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embeddings/oleObject2.bin" ContentType="application/vnd.openxmlformats-officedocument.oleObject"/>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embeddings/oleObject3.bin" ContentType="application/vnd.openxmlformats-officedocument.oleObject"/>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codeName="{657A6CF4-780A-29F0-665F-34B82A1D2417}"/>
  <workbookPr showInkAnnotation="0" codeName="EstaPasta_de_trabalho"/>
  <mc:AlternateContent xmlns:mc="http://schemas.openxmlformats.org/markup-compatibility/2006">
    <mc:Choice Requires="x15">
      <x15ac:absPath xmlns:x15ac="http://schemas.microsoft.com/office/spreadsheetml/2010/11/ac" url="C:\Users\Rennan\Documents\PROJETO EM ANDAMENTO BOM JARDIM\COLÉGIO TABOÃO\"/>
    </mc:Choice>
  </mc:AlternateContent>
  <xr:revisionPtr revIDLastSave="0" documentId="13_ncr:1_{E553CE3C-05C4-4027-8545-E02EC155CFEA}" xr6:coauthVersionLast="47" xr6:coauthVersionMax="47" xr10:uidLastSave="{00000000-0000-0000-0000-000000000000}"/>
  <bookViews>
    <workbookView xWindow="-108" yWindow="-108" windowWidth="23256" windowHeight="12456" firstSheet="1" activeTab="1" xr2:uid="{00000000-000D-0000-FFFF-FFFF00000000}"/>
  </bookViews>
  <sheets>
    <sheet name="Analitico" sheetId="12" state="veryHidden" r:id="rId1"/>
    <sheet name="Banco" sheetId="6" r:id="rId2"/>
    <sheet name="Composições" sheetId="9" r:id="rId3"/>
    <sheet name="Cotações" sheetId="10" r:id="rId4"/>
    <sheet name="Relatórios" sheetId="8" r:id="rId5"/>
    <sheet name="Busca" sheetId="7" r:id="rId6"/>
  </sheets>
  <functionGroups builtInGroupCount="19"/>
  <definedNames>
    <definedName name="_xlnm._FilterDatabase" localSheetId="2" hidden="1">Composições!$M$10:$M$193</definedName>
    <definedName name="_xlnm._FilterDatabase" localSheetId="3" hidden="1">Cotações!$L$18:$L$173</definedName>
    <definedName name="_xlnm.Print_Area" localSheetId="2">Composições!$B$1:$J$193</definedName>
    <definedName name="_xlnm.Print_Area" localSheetId="3">Cotações!$B$1:$I$173</definedName>
    <definedName name="BUSCAR" hidden="1">Busca!$D$4</definedName>
    <definedName name="Comp.export" hidden="1">Composições!$K$10</definedName>
    <definedName name="Comp.LP.Banco" localSheetId="2" hidden="1">Composições!$B$5:$H$5</definedName>
    <definedName name="Comp.LP.Comp" localSheetId="2" hidden="1">Composições!$7:$9</definedName>
    <definedName name="Comp.LP.Ins" localSheetId="2" hidden="1">Composições!$8:$8</definedName>
    <definedName name="CONCATENAR" localSheetId="2" hidden="1">CONCATENATE(Composições!$B1," ",Composições!$C1)</definedName>
    <definedName name="CONCATENAR" localSheetId="3" hidden="1">CONCATENATE(Cotações!$B1," ",Cotações!$C1)</definedName>
    <definedName name="CONCATENAR" hidden="1">CONCATENATE(Banco!$B1," ",Banco!$C1)</definedName>
    <definedName name="CONTEM" hidden="1">Busca!$D$2</definedName>
    <definedName name="Cot.LP.Banco" hidden="1">Cotações!$6:$6</definedName>
    <definedName name="Cot.LP.Cot" hidden="1">Cotações!$12:$17</definedName>
    <definedName name="Cot.LP.Cotacao" hidden="1">Cotações!$15:$15</definedName>
    <definedName name="Cot.LP.Empresa" hidden="1">Cotações!$10:$10</definedName>
    <definedName name="Cot.LP.Indice" hidden="1">Cotações!$8:$8</definedName>
    <definedName name="DATABASE" hidden="1">Banco!$B$3</definedName>
    <definedName name="DATAEMISSAO" hidden="1">Banco!$D$4</definedName>
    <definedName name="DATART" hidden="1">Banco!$B$4</definedName>
    <definedName name="EMPRESAS" hidden="1">OFFSET(Cotações!$B$25,1,0):OFFSET(Cotações!$H$41,-1,0)</definedName>
    <definedName name="FiltroComp" hidden="1">Composições!$M$10:$M$193</definedName>
    <definedName name="FiltroCot" hidden="1">Cotações!$L$18:$L$173</definedName>
    <definedName name="INDICES" hidden="1">OFFSET(Cotações!$B$20,1,0):OFFSET(Cotações!$I$24,-1,0)</definedName>
    <definedName name="LINKBANCO" localSheetId="2" hidden="1">HYPERLINK("#SINAPI!B" &amp; MATCH(Relatórios!$A1&amp;" - "&amp;Relatórios!$F1,Composições!$K:$K,0),"LINK")</definedName>
    <definedName name="LINKBANCO" localSheetId="3" hidden="1">HYPERLINK("#SINAPI!B" &amp; MATCH(Relatórios!$A1&amp;" - "&amp;Relatórios!$F1,Cotações!#REF!,0),"LINK")</definedName>
    <definedName name="LOCALIDADE" hidden="1">Banco!$D$3</definedName>
    <definedName name="NAOCONTEM" hidden="1">Busca!$D$3</definedName>
    <definedName name="NCOMPOSICOES" hidden="1">15</definedName>
    <definedName name="NCOTACOES" hidden="1">13</definedName>
    <definedName name="NEMPRESAS" hidden="1">15</definedName>
    <definedName name="NINDICES" hidden="1">3</definedName>
    <definedName name="NRELATORIOS" hidden="1">COUNTA(Relatórios!$A:$A)-2</definedName>
    <definedName name="NumerEmpresa" hidden="1">15</definedName>
    <definedName name="NumerIndice" hidden="1">3</definedName>
    <definedName name="Objeto" hidden="1">"Referência"</definedName>
    <definedName name="RelatoriosFontes" hidden="1">OFFSET(Relatórios!$A$5,1,0,NRELATORIOS)</definedName>
    <definedName name="SENHAGT" hidden="1">"PM2CAIXA"</definedName>
    <definedName name="_xlnm.Print_Titles" localSheetId="1">Banco!$5:$5</definedName>
    <definedName name="_xlnm.Print_Titles" localSheetId="5">Busca!$5:$5</definedName>
    <definedName name="_xlnm.Print_Titles" localSheetId="2">Composições!$10:$10</definedName>
    <definedName name="_xlnm.Print_Titles" localSheetId="4">Relatórios!$5:$5</definedName>
    <definedName name="Versao" hidden="1">#REF!</definedName>
  </definedNames>
  <calcPr calcId="191029"/>
</workbook>
</file>

<file path=xl/calcChain.xml><?xml version="1.0" encoding="utf-8"?>
<calcChain xmlns="http://schemas.openxmlformats.org/spreadsheetml/2006/main">
  <c r="A35" i="6" l="1"/>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419" i="6"/>
  <c r="A420" i="6"/>
  <c r="A421" i="6"/>
  <c r="A422" i="6"/>
  <c r="A423" i="6"/>
  <c r="A424" i="6"/>
  <c r="A425" i="6"/>
  <c r="A426" i="6"/>
  <c r="A427" i="6"/>
  <c r="A428" i="6"/>
  <c r="A429" i="6"/>
  <c r="A430" i="6"/>
  <c r="A431" i="6"/>
  <c r="A432" i="6"/>
  <c r="A433" i="6"/>
  <c r="A434" i="6"/>
  <c r="A435" i="6"/>
  <c r="A436" i="6"/>
  <c r="A437" i="6"/>
  <c r="A438" i="6"/>
  <c r="A439" i="6"/>
  <c r="A440" i="6"/>
  <c r="A441" i="6"/>
  <c r="A442" i="6"/>
  <c r="A443" i="6"/>
  <c r="A444" i="6"/>
  <c r="A445" i="6"/>
  <c r="A446" i="6"/>
  <c r="A447" i="6"/>
  <c r="A448" i="6"/>
  <c r="A449" i="6"/>
  <c r="A450" i="6"/>
  <c r="A451" i="6"/>
  <c r="A452" i="6"/>
  <c r="A453" i="6"/>
  <c r="A454" i="6"/>
  <c r="A455" i="6"/>
  <c r="A456" i="6"/>
  <c r="A457" i="6"/>
  <c r="A458" i="6"/>
  <c r="A459" i="6"/>
  <c r="A460" i="6"/>
  <c r="A461" i="6"/>
  <c r="A462" i="6"/>
  <c r="A463" i="6"/>
  <c r="A464" i="6"/>
  <c r="A465" i="6"/>
  <c r="A466" i="6"/>
  <c r="A467" i="6"/>
  <c r="A468" i="6"/>
  <c r="A469" i="6"/>
  <c r="A470" i="6"/>
  <c r="A471" i="6"/>
  <c r="A472" i="6"/>
  <c r="A473" i="6"/>
  <c r="A474" i="6"/>
  <c r="A475" i="6"/>
  <c r="A476" i="6"/>
  <c r="A477" i="6"/>
  <c r="A478" i="6"/>
  <c r="A479" i="6"/>
  <c r="A480" i="6"/>
  <c r="A481" i="6"/>
  <c r="A482" i="6"/>
  <c r="A483" i="6"/>
  <c r="A484" i="6"/>
  <c r="A485" i="6"/>
  <c r="A486" i="6"/>
  <c r="A487" i="6"/>
  <c r="A488" i="6"/>
  <c r="A489" i="6"/>
  <c r="A490" i="6"/>
  <c r="A491" i="6"/>
  <c r="A492" i="6"/>
  <c r="A493" i="6"/>
  <c r="A494" i="6"/>
  <c r="A495" i="6"/>
  <c r="A496" i="6"/>
  <c r="A497" i="6"/>
  <c r="A498" i="6"/>
  <c r="A499" i="6"/>
  <c r="A500" i="6"/>
  <c r="A501" i="6"/>
  <c r="A502" i="6"/>
  <c r="A503" i="6"/>
  <c r="A504" i="6"/>
  <c r="A505" i="6"/>
  <c r="A506" i="6"/>
  <c r="A507" i="6"/>
  <c r="A508" i="6"/>
  <c r="A509" i="6"/>
  <c r="A510" i="6"/>
  <c r="A511" i="6"/>
  <c r="A512" i="6"/>
  <c r="A513" i="6"/>
  <c r="A514" i="6"/>
  <c r="A515" i="6"/>
  <c r="A516" i="6"/>
  <c r="A517" i="6"/>
  <c r="A518" i="6"/>
  <c r="A519" i="6"/>
  <c r="A520" i="6"/>
  <c r="A521" i="6"/>
  <c r="A522" i="6"/>
  <c r="A523" i="6"/>
  <c r="A524" i="6"/>
  <c r="A525" i="6"/>
  <c r="A526" i="6"/>
  <c r="A527" i="6"/>
  <c r="A528" i="6"/>
  <c r="A529" i="6"/>
  <c r="A530" i="6"/>
  <c r="A531" i="6"/>
  <c r="A532" i="6"/>
  <c r="A533" i="6"/>
  <c r="A534" i="6"/>
  <c r="A535" i="6"/>
  <c r="A536" i="6"/>
  <c r="A537" i="6"/>
  <c r="A538" i="6"/>
  <c r="A539" i="6"/>
  <c r="A540" i="6"/>
  <c r="A541" i="6"/>
  <c r="A542" i="6"/>
  <c r="A543" i="6"/>
  <c r="A544" i="6"/>
  <c r="A545" i="6"/>
  <c r="A546" i="6"/>
  <c r="A547" i="6"/>
  <c r="A548" i="6"/>
  <c r="A549" i="6"/>
  <c r="A550" i="6"/>
  <c r="A551" i="6"/>
  <c r="A552" i="6"/>
  <c r="A553" i="6"/>
  <c r="A554" i="6"/>
  <c r="A555" i="6"/>
  <c r="A556" i="6"/>
  <c r="A557" i="6"/>
  <c r="A558" i="6"/>
  <c r="A559" i="6"/>
  <c r="A560" i="6"/>
  <c r="A561" i="6"/>
  <c r="A562" i="6"/>
  <c r="A563" i="6"/>
  <c r="A564" i="6"/>
  <c r="A565" i="6"/>
  <c r="A566" i="6"/>
  <c r="A567" i="6"/>
  <c r="A568" i="6"/>
  <c r="A569" i="6"/>
  <c r="A570" i="6"/>
  <c r="A571" i="6"/>
  <c r="A572" i="6"/>
  <c r="A573" i="6"/>
  <c r="A574" i="6"/>
  <c r="A575" i="6"/>
  <c r="A576" i="6"/>
  <c r="A577" i="6"/>
  <c r="A578" i="6"/>
  <c r="A579" i="6"/>
  <c r="A580" i="6"/>
  <c r="A581" i="6"/>
  <c r="A582" i="6"/>
  <c r="A583" i="6"/>
  <c r="A584" i="6"/>
  <c r="A585" i="6"/>
  <c r="A586" i="6"/>
  <c r="A587" i="6"/>
  <c r="A588" i="6"/>
  <c r="A589" i="6"/>
  <c r="A590" i="6"/>
  <c r="A591" i="6"/>
  <c r="A592" i="6"/>
  <c r="A593" i="6"/>
  <c r="A594" i="6"/>
  <c r="A595" i="6"/>
  <c r="A596" i="6"/>
  <c r="A597" i="6"/>
  <c r="A598" i="6"/>
  <c r="A599" i="6"/>
  <c r="A600" i="6"/>
  <c r="A601" i="6"/>
  <c r="A602" i="6"/>
  <c r="A603" i="6"/>
  <c r="A604" i="6"/>
  <c r="A605" i="6"/>
  <c r="A606" i="6"/>
  <c r="A607" i="6"/>
  <c r="A608" i="6"/>
  <c r="A609" i="6"/>
  <c r="A610" i="6"/>
  <c r="A611" i="6"/>
  <c r="A612" i="6"/>
  <c r="A613" i="6"/>
  <c r="A614" i="6"/>
  <c r="A615" i="6"/>
  <c r="A616" i="6"/>
  <c r="A617" i="6"/>
  <c r="A618" i="6"/>
  <c r="A619" i="6"/>
  <c r="A620" i="6"/>
  <c r="A621" i="6"/>
  <c r="A622" i="6"/>
  <c r="A623" i="6"/>
  <c r="A624" i="6"/>
  <c r="A625" i="6"/>
  <c r="A626" i="6"/>
  <c r="A627" i="6"/>
  <c r="A628" i="6"/>
  <c r="A629" i="6"/>
  <c r="A630" i="6"/>
  <c r="A631" i="6"/>
  <c r="A632" i="6"/>
  <c r="A633" i="6"/>
  <c r="A634" i="6"/>
  <c r="A635" i="6"/>
  <c r="A636" i="6"/>
  <c r="A637" i="6"/>
  <c r="A638" i="6"/>
  <c r="A639" i="6"/>
  <c r="A640" i="6"/>
  <c r="A641" i="6"/>
  <c r="A642" i="6"/>
  <c r="A643" i="6"/>
  <c r="A644" i="6"/>
  <c r="A645" i="6"/>
  <c r="A646" i="6"/>
  <c r="A647" i="6"/>
  <c r="A648" i="6"/>
  <c r="A649" i="6"/>
  <c r="A650" i="6"/>
  <c r="A651" i="6"/>
  <c r="A652" i="6"/>
  <c r="A653" i="6"/>
  <c r="A654" i="6"/>
  <c r="A655" i="6"/>
  <c r="A656" i="6"/>
  <c r="A657" i="6"/>
  <c r="A658" i="6"/>
  <c r="A659" i="6"/>
  <c r="A660" i="6"/>
  <c r="A661" i="6"/>
  <c r="A662" i="6"/>
  <c r="A663" i="6"/>
  <c r="A664" i="6"/>
  <c r="A665" i="6"/>
  <c r="A666" i="6"/>
  <c r="A667" i="6"/>
  <c r="A668" i="6"/>
  <c r="A669" i="6"/>
  <c r="A670" i="6"/>
  <c r="A671" i="6"/>
  <c r="A672" i="6"/>
  <c r="A673" i="6"/>
  <c r="A674" i="6"/>
  <c r="A675" i="6"/>
  <c r="A676" i="6"/>
  <c r="A677" i="6"/>
  <c r="A678" i="6"/>
  <c r="A679" i="6"/>
  <c r="A680" i="6"/>
  <c r="A681" i="6"/>
  <c r="A682" i="6"/>
  <c r="A683" i="6"/>
  <c r="A684" i="6"/>
  <c r="A685" i="6"/>
  <c r="A686" i="6"/>
  <c r="A687" i="6"/>
  <c r="A688" i="6"/>
  <c r="A689" i="6"/>
  <c r="A690" i="6"/>
  <c r="A691" i="6"/>
  <c r="A692" i="6"/>
  <c r="A693" i="6"/>
  <c r="A694" i="6"/>
  <c r="A695" i="6"/>
  <c r="A696" i="6"/>
  <c r="A697" i="6"/>
  <c r="A698" i="6"/>
  <c r="A699" i="6"/>
  <c r="A700" i="6"/>
  <c r="A701" i="6"/>
  <c r="A702" i="6"/>
  <c r="A703" i="6"/>
  <c r="A704" i="6"/>
  <c r="A705" i="6"/>
  <c r="A706" i="6"/>
  <c r="A707" i="6"/>
  <c r="A708" i="6"/>
  <c r="A709" i="6"/>
  <c r="A710" i="6"/>
  <c r="A711" i="6"/>
  <c r="A712" i="6"/>
  <c r="A713" i="6"/>
  <c r="A714" i="6"/>
  <c r="A715" i="6"/>
  <c r="A716" i="6"/>
  <c r="A717" i="6"/>
  <c r="A718" i="6"/>
  <c r="A719" i="6"/>
  <c r="A720" i="6"/>
  <c r="A721" i="6"/>
  <c r="A722" i="6"/>
  <c r="A723" i="6"/>
  <c r="A724" i="6"/>
  <c r="A725" i="6"/>
  <c r="A726" i="6"/>
  <c r="A727" i="6"/>
  <c r="A728" i="6"/>
  <c r="A729" i="6"/>
  <c r="A730" i="6"/>
  <c r="A731" i="6"/>
  <c r="A732" i="6"/>
  <c r="A733" i="6"/>
  <c r="A734" i="6"/>
  <c r="A735" i="6"/>
  <c r="A736" i="6"/>
  <c r="A737" i="6"/>
  <c r="A738" i="6"/>
  <c r="A739" i="6"/>
  <c r="A740" i="6"/>
  <c r="A741" i="6"/>
  <c r="A742" i="6"/>
  <c r="A743" i="6"/>
  <c r="A744" i="6"/>
  <c r="A745" i="6"/>
  <c r="A746" i="6"/>
  <c r="A747" i="6"/>
  <c r="A748" i="6"/>
  <c r="A749" i="6"/>
  <c r="A750" i="6"/>
  <c r="A751" i="6"/>
  <c r="A752" i="6"/>
  <c r="A753" i="6"/>
  <c r="A754" i="6"/>
  <c r="A755" i="6"/>
  <c r="A756" i="6"/>
  <c r="A757" i="6"/>
  <c r="A758" i="6"/>
  <c r="A759" i="6"/>
  <c r="A760" i="6"/>
  <c r="A761" i="6"/>
  <c r="A762" i="6"/>
  <c r="A763" i="6"/>
  <c r="A764" i="6"/>
  <c r="A765" i="6"/>
  <c r="A766" i="6"/>
  <c r="A767" i="6"/>
  <c r="A768" i="6"/>
  <c r="A769" i="6"/>
  <c r="A770" i="6"/>
  <c r="A771" i="6"/>
  <c r="A772" i="6"/>
  <c r="A773" i="6"/>
  <c r="A774" i="6"/>
  <c r="A775" i="6"/>
  <c r="A776" i="6"/>
  <c r="A777" i="6"/>
  <c r="A778" i="6"/>
  <c r="A779" i="6"/>
  <c r="A780" i="6"/>
  <c r="A781" i="6"/>
  <c r="A782" i="6"/>
  <c r="A783" i="6"/>
  <c r="A784"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837" i="6"/>
  <c r="A838" i="6"/>
  <c r="A839" i="6"/>
  <c r="A840" i="6"/>
  <c r="A841" i="6"/>
  <c r="A842" i="6"/>
  <c r="A843" i="6"/>
  <c r="A844" i="6"/>
  <c r="A845" i="6"/>
  <c r="A846" i="6"/>
  <c r="A847" i="6"/>
  <c r="A848" i="6"/>
  <c r="A849" i="6"/>
  <c r="A850" i="6"/>
  <c r="A851" i="6"/>
  <c r="A852" i="6"/>
  <c r="A853" i="6"/>
  <c r="A854" i="6"/>
  <c r="A855" i="6"/>
  <c r="A856" i="6"/>
  <c r="A857" i="6"/>
  <c r="A858" i="6"/>
  <c r="A859" i="6"/>
  <c r="A860" i="6"/>
  <c r="A861" i="6"/>
  <c r="A862" i="6"/>
  <c r="A863" i="6"/>
  <c r="A864" i="6"/>
  <c r="A865" i="6"/>
  <c r="A866" i="6"/>
  <c r="A867" i="6"/>
  <c r="A868" i="6"/>
  <c r="A869" i="6"/>
  <c r="A870" i="6"/>
  <c r="A871" i="6"/>
  <c r="A872" i="6"/>
  <c r="A873" i="6"/>
  <c r="A874" i="6"/>
  <c r="A875" i="6"/>
  <c r="A876" i="6"/>
  <c r="A877" i="6"/>
  <c r="A878" i="6"/>
  <c r="A879" i="6"/>
  <c r="A880" i="6"/>
  <c r="A881" i="6"/>
  <c r="A882" i="6"/>
  <c r="A883" i="6"/>
  <c r="A884" i="6"/>
  <c r="A885" i="6"/>
  <c r="A886" i="6"/>
  <c r="A887" i="6"/>
  <c r="A888" i="6"/>
  <c r="A889" i="6"/>
  <c r="A890" i="6"/>
  <c r="A891" i="6"/>
  <c r="A892" i="6"/>
  <c r="A893" i="6"/>
  <c r="A894" i="6"/>
  <c r="A895" i="6"/>
  <c r="A896" i="6"/>
  <c r="A897" i="6"/>
  <c r="A898" i="6"/>
  <c r="A899" i="6"/>
  <c r="A900" i="6"/>
  <c r="A901" i="6"/>
  <c r="A902" i="6"/>
  <c r="A903" i="6"/>
  <c r="A904" i="6"/>
  <c r="A905" i="6"/>
  <c r="A906" i="6"/>
  <c r="A907" i="6"/>
  <c r="A908" i="6"/>
  <c r="A909" i="6"/>
  <c r="A910" i="6"/>
  <c r="A911" i="6"/>
  <c r="A912" i="6"/>
  <c r="A913" i="6"/>
  <c r="A914" i="6"/>
  <c r="A915" i="6"/>
  <c r="A916" i="6"/>
  <c r="A917" i="6"/>
  <c r="A918" i="6"/>
  <c r="A919" i="6"/>
  <c r="A920" i="6"/>
  <c r="A921" i="6"/>
  <c r="A922" i="6"/>
  <c r="A923" i="6"/>
  <c r="A924" i="6"/>
  <c r="A925" i="6"/>
  <c r="A926" i="6"/>
  <c r="A927" i="6"/>
  <c r="A928" i="6"/>
  <c r="A929" i="6"/>
  <c r="A930" i="6"/>
  <c r="A931" i="6"/>
  <c r="A932" i="6"/>
  <c r="A933" i="6"/>
  <c r="A934" i="6"/>
  <c r="A935" i="6"/>
  <c r="A936" i="6"/>
  <c r="A937" i="6"/>
  <c r="A938" i="6"/>
  <c r="A939" i="6"/>
  <c r="A940" i="6"/>
  <c r="A941" i="6"/>
  <c r="A942" i="6"/>
  <c r="A943" i="6"/>
  <c r="A944" i="6"/>
  <c r="A945" i="6"/>
  <c r="A946" i="6"/>
  <c r="A947" i="6"/>
  <c r="A948" i="6"/>
  <c r="A949" i="6"/>
  <c r="A950" i="6"/>
  <c r="A951" i="6"/>
  <c r="A952" i="6"/>
  <c r="A953" i="6"/>
  <c r="A954" i="6"/>
  <c r="A955" i="6"/>
  <c r="A956" i="6"/>
  <c r="A957" i="6"/>
  <c r="A958" i="6"/>
  <c r="A959" i="6"/>
  <c r="A960" i="6"/>
  <c r="A961" i="6"/>
  <c r="A962" i="6"/>
  <c r="A963" i="6"/>
  <c r="A964" i="6"/>
  <c r="A965" i="6"/>
  <c r="A966" i="6"/>
  <c r="A967" i="6"/>
  <c r="A968" i="6"/>
  <c r="A969" i="6"/>
  <c r="A970" i="6"/>
  <c r="A971" i="6"/>
  <c r="A972" i="6"/>
  <c r="A973" i="6"/>
  <c r="A974" i="6"/>
  <c r="A975" i="6"/>
  <c r="A976" i="6"/>
  <c r="A977" i="6"/>
  <c r="A978" i="6"/>
  <c r="A979" i="6"/>
  <c r="A980" i="6"/>
  <c r="A981" i="6"/>
  <c r="A982" i="6"/>
  <c r="A983" i="6"/>
  <c r="A984" i="6"/>
  <c r="A985" i="6"/>
  <c r="A986" i="6"/>
  <c r="A987" i="6"/>
  <c r="A988" i="6"/>
  <c r="A989" i="6"/>
  <c r="A990" i="6"/>
  <c r="A991" i="6"/>
  <c r="A992" i="6"/>
  <c r="A993" i="6"/>
  <c r="A994" i="6"/>
  <c r="A995" i="6"/>
  <c r="A996" i="6"/>
  <c r="A997" i="6"/>
  <c r="A998" i="6"/>
  <c r="A999" i="6"/>
  <c r="A1000" i="6"/>
  <c r="A1001" i="6"/>
  <c r="A1002" i="6"/>
  <c r="A1003" i="6"/>
  <c r="A1004" i="6"/>
  <c r="A1005" i="6"/>
  <c r="A1006" i="6"/>
  <c r="A1007" i="6"/>
  <c r="A1008" i="6"/>
  <c r="A1009" i="6"/>
  <c r="A1010" i="6"/>
  <c r="A1011" i="6"/>
  <c r="A1012" i="6"/>
  <c r="A1013" i="6"/>
  <c r="A1014" i="6"/>
  <c r="A1015" i="6"/>
  <c r="A1016" i="6"/>
  <c r="A1017" i="6"/>
  <c r="A1018" i="6"/>
  <c r="A1019" i="6"/>
  <c r="A1020" i="6"/>
  <c r="A1021" i="6"/>
  <c r="A1022" i="6"/>
  <c r="A1023" i="6"/>
  <c r="A1024" i="6"/>
  <c r="A1025" i="6"/>
  <c r="A1026" i="6"/>
  <c r="A1027" i="6"/>
  <c r="A1028" i="6"/>
  <c r="A1029" i="6"/>
  <c r="A1030" i="6"/>
  <c r="A1031" i="6"/>
  <c r="A1032" i="6"/>
  <c r="A1033" i="6"/>
  <c r="A1034" i="6"/>
  <c r="A1035" i="6"/>
  <c r="A1036" i="6"/>
  <c r="A1037" i="6"/>
  <c r="A1038" i="6"/>
  <c r="A1039" i="6"/>
  <c r="A1040" i="6"/>
  <c r="A1041" i="6"/>
  <c r="A1042" i="6"/>
  <c r="A1043" i="6"/>
  <c r="A1044" i="6"/>
  <c r="A1045" i="6"/>
  <c r="A1046" i="6"/>
  <c r="A1047" i="6"/>
  <c r="A1048" i="6"/>
  <c r="A1049" i="6"/>
  <c r="A1050" i="6"/>
  <c r="A1051" i="6"/>
  <c r="A1052" i="6"/>
  <c r="A1053" i="6"/>
  <c r="A1054" i="6"/>
  <c r="A1055" i="6"/>
  <c r="A1056" i="6"/>
  <c r="A1057" i="6"/>
  <c r="A1058" i="6"/>
  <c r="A1059" i="6"/>
  <c r="A1060" i="6"/>
  <c r="A1061" i="6"/>
  <c r="A1062" i="6"/>
  <c r="A1063" i="6"/>
  <c r="A1064" i="6"/>
  <c r="A1065" i="6"/>
  <c r="A1066" i="6"/>
  <c r="A1067" i="6"/>
  <c r="A1068" i="6"/>
  <c r="A1069" i="6"/>
  <c r="A1070" i="6"/>
  <c r="A1071" i="6"/>
  <c r="A1072" i="6"/>
  <c r="A1073" i="6"/>
  <c r="A1074" i="6"/>
  <c r="A1075" i="6"/>
  <c r="A1076" i="6"/>
  <c r="A1077" i="6"/>
  <c r="A1078" i="6"/>
  <c r="A1079" i="6"/>
  <c r="A1080" i="6"/>
  <c r="A1081" i="6"/>
  <c r="A1082" i="6"/>
  <c r="A1083" i="6"/>
  <c r="A1084" i="6"/>
  <c r="A1085" i="6"/>
  <c r="A1086" i="6"/>
  <c r="A1087" i="6"/>
  <c r="A1088" i="6"/>
  <c r="A1089" i="6"/>
  <c r="A1090" i="6"/>
  <c r="A1091" i="6"/>
  <c r="A1092" i="6"/>
  <c r="A1093" i="6"/>
  <c r="A1094" i="6"/>
  <c r="A1095" i="6"/>
  <c r="A1096" i="6"/>
  <c r="A1097" i="6"/>
  <c r="A1098" i="6"/>
  <c r="A1099" i="6"/>
  <c r="A1100" i="6"/>
  <c r="A1101" i="6"/>
  <c r="A1102" i="6"/>
  <c r="A1103" i="6"/>
  <c r="A1104" i="6"/>
  <c r="A1105" i="6"/>
  <c r="A1106" i="6"/>
  <c r="A1107" i="6"/>
  <c r="A1108" i="6"/>
  <c r="A1109" i="6"/>
  <c r="A1110" i="6"/>
  <c r="A1111" i="6"/>
  <c r="A1112" i="6"/>
  <c r="A1113" i="6"/>
  <c r="A1114" i="6"/>
  <c r="A1115" i="6"/>
  <c r="A1116" i="6"/>
  <c r="A1117" i="6"/>
  <c r="A1118" i="6"/>
  <c r="A1119" i="6"/>
  <c r="A1120" i="6"/>
  <c r="A1121" i="6"/>
  <c r="A1122" i="6"/>
  <c r="A1123" i="6"/>
  <c r="A1124" i="6"/>
  <c r="A1125" i="6"/>
  <c r="A1126" i="6"/>
  <c r="A1127" i="6"/>
  <c r="A1128" i="6"/>
  <c r="A1129" i="6"/>
  <c r="A1130" i="6"/>
  <c r="A1131" i="6"/>
  <c r="A1132" i="6"/>
  <c r="A1133" i="6"/>
  <c r="A1134" i="6"/>
  <c r="A1135" i="6"/>
  <c r="A1136" i="6"/>
  <c r="A1137" i="6"/>
  <c r="A1138" i="6"/>
  <c r="A1139" i="6"/>
  <c r="A1140" i="6"/>
  <c r="A1141" i="6"/>
  <c r="A1142" i="6"/>
  <c r="A1143" i="6"/>
  <c r="A1144" i="6"/>
  <c r="A1145" i="6"/>
  <c r="A1146" i="6"/>
  <c r="A1147" i="6"/>
  <c r="A1148" i="6"/>
  <c r="A1149" i="6"/>
  <c r="A1150" i="6"/>
  <c r="A1151" i="6"/>
  <c r="A1152" i="6"/>
  <c r="A1153" i="6"/>
  <c r="A1154" i="6"/>
  <c r="A1155" i="6"/>
  <c r="A1156" i="6"/>
  <c r="A1157" i="6"/>
  <c r="A1158" i="6"/>
  <c r="A1159" i="6"/>
  <c r="A1160" i="6"/>
  <c r="A1161" i="6"/>
  <c r="A1162" i="6"/>
  <c r="A1163" i="6"/>
  <c r="A1164" i="6"/>
  <c r="A1165" i="6"/>
  <c r="A1166" i="6"/>
  <c r="A1167" i="6"/>
  <c r="A1168" i="6"/>
  <c r="A1169" i="6"/>
  <c r="A1170" i="6"/>
  <c r="A1171" i="6"/>
  <c r="A1172" i="6"/>
  <c r="A1173" i="6"/>
  <c r="A1174" i="6"/>
  <c r="A1175" i="6"/>
  <c r="A1176" i="6"/>
  <c r="A1177" i="6"/>
  <c r="A1178" i="6"/>
  <c r="A1179" i="6"/>
  <c r="A1180" i="6"/>
  <c r="A1181" i="6"/>
  <c r="A1182" i="6"/>
  <c r="A1183" i="6"/>
  <c r="A1184" i="6"/>
  <c r="A1185" i="6"/>
  <c r="A1186" i="6"/>
  <c r="A1187" i="6"/>
  <c r="A1188" i="6"/>
  <c r="A1189" i="6"/>
  <c r="A1190" i="6"/>
  <c r="A1191" i="6"/>
  <c r="A1192" i="6"/>
  <c r="A1193" i="6"/>
  <c r="A1194" i="6"/>
  <c r="A1195" i="6"/>
  <c r="A1196" i="6"/>
  <c r="A1197" i="6"/>
  <c r="A1198" i="6"/>
  <c r="A1199" i="6"/>
  <c r="A1200" i="6"/>
  <c r="A1201" i="6"/>
  <c r="A1202" i="6"/>
  <c r="A1203" i="6"/>
  <c r="A1204" i="6"/>
  <c r="A1205" i="6"/>
  <c r="A1206" i="6"/>
  <c r="A1207" i="6"/>
  <c r="A1208" i="6"/>
  <c r="A1209" i="6"/>
  <c r="A1210" i="6"/>
  <c r="A1211" i="6"/>
  <c r="A1212" i="6"/>
  <c r="A1213" i="6"/>
  <c r="A1214" i="6"/>
  <c r="A1215" i="6"/>
  <c r="A1216" i="6"/>
  <c r="A1217" i="6"/>
  <c r="A1218" i="6"/>
  <c r="A1219" i="6"/>
  <c r="A1220" i="6"/>
  <c r="A1221" i="6"/>
  <c r="A1222" i="6"/>
  <c r="A1223" i="6"/>
  <c r="A1224" i="6"/>
  <c r="A1225" i="6"/>
  <c r="A1226" i="6"/>
  <c r="A1227" i="6"/>
  <c r="A1228" i="6"/>
  <c r="A1229" i="6"/>
  <c r="A1230" i="6"/>
  <c r="A1231" i="6"/>
  <c r="A1232" i="6"/>
  <c r="A1233" i="6"/>
  <c r="A1234" i="6"/>
  <c r="A1235" i="6"/>
  <c r="A1236" i="6"/>
  <c r="A1237" i="6"/>
  <c r="A1238" i="6"/>
  <c r="A1239" i="6"/>
  <c r="A1240" i="6"/>
  <c r="A1241" i="6"/>
  <c r="A1242" i="6"/>
  <c r="A1243" i="6"/>
  <c r="A1244" i="6"/>
  <c r="A1245" i="6"/>
  <c r="A1246" i="6"/>
  <c r="A1247" i="6"/>
  <c r="A1248" i="6"/>
  <c r="A1249" i="6"/>
  <c r="A1250" i="6"/>
  <c r="A1251" i="6"/>
  <c r="A1252" i="6"/>
  <c r="A1253" i="6"/>
  <c r="A1254" i="6"/>
  <c r="A1255" i="6"/>
  <c r="A1256" i="6"/>
  <c r="A1257" i="6"/>
  <c r="A1258" i="6"/>
  <c r="A1259" i="6"/>
  <c r="A1260" i="6"/>
  <c r="A1261" i="6"/>
  <c r="A1262" i="6"/>
  <c r="A1263" i="6"/>
  <c r="A1264" i="6"/>
  <c r="A1265" i="6"/>
  <c r="A1266" i="6"/>
  <c r="A1267" i="6"/>
  <c r="A1268" i="6"/>
  <c r="A1269" i="6"/>
  <c r="A1270" i="6"/>
  <c r="A1271" i="6"/>
  <c r="A1272" i="6"/>
  <c r="A1273" i="6"/>
  <c r="A1274" i="6"/>
  <c r="A1275" i="6"/>
  <c r="A1276" i="6"/>
  <c r="A1277" i="6"/>
  <c r="A1278" i="6"/>
  <c r="A1279" i="6"/>
  <c r="A1280" i="6"/>
  <c r="A1281" i="6"/>
  <c r="A1282" i="6"/>
  <c r="A1283" i="6"/>
  <c r="A1284" i="6"/>
  <c r="A1285" i="6"/>
  <c r="A1286" i="6"/>
  <c r="A1287" i="6"/>
  <c r="A1288" i="6"/>
  <c r="A1289" i="6"/>
  <c r="A1290" i="6"/>
  <c r="A1291" i="6"/>
  <c r="A1292" i="6"/>
  <c r="A1293" i="6"/>
  <c r="A1294" i="6"/>
  <c r="A1295" i="6"/>
  <c r="A1296" i="6"/>
  <c r="A1297" i="6"/>
  <c r="A1298" i="6"/>
  <c r="A1299" i="6"/>
  <c r="A1300" i="6"/>
  <c r="A1301" i="6"/>
  <c r="A1302" i="6"/>
  <c r="A1303" i="6"/>
  <c r="A1304" i="6"/>
  <c r="A1305" i="6"/>
  <c r="A1306" i="6"/>
  <c r="A1307" i="6"/>
  <c r="A1308" i="6"/>
  <c r="A1309" i="6"/>
  <c r="A1310" i="6"/>
  <c r="A1311" i="6"/>
  <c r="A1312" i="6"/>
  <c r="A1313" i="6"/>
  <c r="A1314" i="6"/>
  <c r="A1315" i="6"/>
  <c r="A1316" i="6"/>
  <c r="A1317" i="6"/>
  <c r="A1318" i="6"/>
  <c r="A1319" i="6"/>
  <c r="A1320" i="6"/>
  <c r="A1321" i="6"/>
  <c r="A1322" i="6"/>
  <c r="A1323" i="6"/>
  <c r="A1324" i="6"/>
  <c r="A1325" i="6"/>
  <c r="A1326" i="6"/>
  <c r="A1327" i="6"/>
  <c r="A1328" i="6"/>
  <c r="A1329" i="6"/>
  <c r="A1330" i="6"/>
  <c r="A1331" i="6"/>
  <c r="A1332" i="6"/>
  <c r="A1333" i="6"/>
  <c r="A1334" i="6"/>
  <c r="A1335" i="6"/>
  <c r="A1336" i="6"/>
  <c r="A1337" i="6"/>
  <c r="A1338" i="6"/>
  <c r="A1339" i="6"/>
  <c r="A1340" i="6"/>
  <c r="A1341" i="6"/>
  <c r="A1342" i="6"/>
  <c r="A1343" i="6"/>
  <c r="A1344" i="6"/>
  <c r="A1345" i="6"/>
  <c r="A1346" i="6"/>
  <c r="A1347" i="6"/>
  <c r="A1348" i="6"/>
  <c r="A1349" i="6"/>
  <c r="A1350" i="6"/>
  <c r="A1351" i="6"/>
  <c r="A1352" i="6"/>
  <c r="A1353" i="6"/>
  <c r="A1354" i="6"/>
  <c r="A1355" i="6"/>
  <c r="A1356" i="6"/>
  <c r="A1357" i="6"/>
  <c r="A1358" i="6"/>
  <c r="A1359" i="6"/>
  <c r="A1360" i="6"/>
  <c r="A1361" i="6"/>
  <c r="A1362" i="6"/>
  <c r="A1363" i="6"/>
  <c r="A1364" i="6"/>
  <c r="A1365" i="6"/>
  <c r="A1366" i="6"/>
  <c r="A1367" i="6"/>
  <c r="A1368" i="6"/>
  <c r="A1369" i="6"/>
  <c r="A1370" i="6"/>
  <c r="A1371" i="6"/>
  <c r="A1372" i="6"/>
  <c r="A1373" i="6"/>
  <c r="A1374" i="6"/>
  <c r="A1375" i="6"/>
  <c r="A1376" i="6"/>
  <c r="A1377" i="6"/>
  <c r="A1378" i="6"/>
  <c r="A1379" i="6"/>
  <c r="A1380" i="6"/>
  <c r="A1381" i="6"/>
  <c r="A1382" i="6"/>
  <c r="A1383" i="6"/>
  <c r="A1384" i="6"/>
  <c r="A1385" i="6"/>
  <c r="A1386" i="6"/>
  <c r="A1387" i="6"/>
  <c r="A1388" i="6"/>
  <c r="A1389" i="6"/>
  <c r="A1390" i="6"/>
  <c r="A1391" i="6"/>
  <c r="A1392" i="6"/>
  <c r="A1393" i="6"/>
  <c r="A1394" i="6"/>
  <c r="A1395" i="6"/>
  <c r="A1396" i="6"/>
  <c r="A1397" i="6"/>
  <c r="A1398" i="6"/>
  <c r="A1399" i="6"/>
  <c r="A1400" i="6"/>
  <c r="A1401" i="6"/>
  <c r="A1402" i="6"/>
  <c r="A1403" i="6"/>
  <c r="A1404" i="6"/>
  <c r="A1405" i="6"/>
  <c r="A1406" i="6"/>
  <c r="A1407" i="6"/>
  <c r="A1408" i="6"/>
  <c r="A1409" i="6"/>
  <c r="A1410" i="6"/>
  <c r="A1411" i="6"/>
  <c r="A1412" i="6"/>
  <c r="A1413" i="6"/>
  <c r="A1414" i="6"/>
  <c r="A1415" i="6"/>
  <c r="A1416" i="6"/>
  <c r="A1417" i="6"/>
  <c r="A1418" i="6"/>
  <c r="A1419" i="6"/>
  <c r="A1420" i="6"/>
  <c r="A1421" i="6"/>
  <c r="A1422" i="6"/>
  <c r="A1423" i="6"/>
  <c r="A1424" i="6"/>
  <c r="A1425" i="6"/>
  <c r="A1426" i="6"/>
  <c r="A1427" i="6"/>
  <c r="A1428" i="6"/>
  <c r="A1429" i="6"/>
  <c r="A1430" i="6"/>
  <c r="A1431" i="6"/>
  <c r="A1432" i="6"/>
  <c r="A1433" i="6"/>
  <c r="A1434" i="6"/>
  <c r="A1435" i="6"/>
  <c r="A1436" i="6"/>
  <c r="A1437" i="6"/>
  <c r="A1438" i="6"/>
  <c r="A1439" i="6"/>
  <c r="A1440" i="6"/>
  <c r="A1441" i="6"/>
  <c r="A1442" i="6"/>
  <c r="A1443" i="6"/>
  <c r="A1444" i="6"/>
  <c r="A1445" i="6"/>
  <c r="A1446" i="6"/>
  <c r="A1447" i="6"/>
  <c r="A1448" i="6"/>
  <c r="A1449" i="6"/>
  <c r="A1450" i="6"/>
  <c r="A1451" i="6"/>
  <c r="A1452" i="6"/>
  <c r="A1453" i="6"/>
  <c r="A1454" i="6"/>
  <c r="A1455" i="6"/>
  <c r="A1456" i="6"/>
  <c r="A1457" i="6"/>
  <c r="A1458" i="6"/>
  <c r="A1459" i="6"/>
  <c r="A1460" i="6"/>
  <c r="A1461" i="6"/>
  <c r="A1462" i="6"/>
  <c r="A1463" i="6"/>
  <c r="A1464" i="6"/>
  <c r="A1465" i="6"/>
  <c r="A1466" i="6"/>
  <c r="A1467" i="6"/>
  <c r="A1468" i="6"/>
  <c r="A1469" i="6"/>
  <c r="A1470" i="6"/>
  <c r="A1471" i="6"/>
  <c r="A1472" i="6"/>
  <c r="A1473" i="6"/>
  <c r="A1474" i="6"/>
  <c r="A1475" i="6"/>
  <c r="A1476" i="6"/>
  <c r="A1477" i="6"/>
  <c r="A1478" i="6"/>
  <c r="A1479" i="6"/>
  <c r="A1480" i="6"/>
  <c r="A1481" i="6"/>
  <c r="A1482" i="6"/>
  <c r="A1483" i="6"/>
  <c r="A1484" i="6"/>
  <c r="A1485" i="6"/>
  <c r="A1486" i="6"/>
  <c r="A1487" i="6"/>
  <c r="A1488" i="6"/>
  <c r="A1489" i="6"/>
  <c r="A1490" i="6"/>
  <c r="A1491" i="6"/>
  <c r="A1492" i="6"/>
  <c r="A1493" i="6"/>
  <c r="A1494" i="6"/>
  <c r="A1495" i="6"/>
  <c r="A1496" i="6"/>
  <c r="A1497" i="6"/>
  <c r="A1498" i="6"/>
  <c r="A1499" i="6"/>
  <c r="A1500" i="6"/>
  <c r="A1501" i="6"/>
  <c r="A1502" i="6"/>
  <c r="A1503" i="6"/>
  <c r="A1504" i="6"/>
  <c r="A1505" i="6"/>
  <c r="A1506" i="6"/>
  <c r="A1507" i="6"/>
  <c r="A1508" i="6"/>
  <c r="A1509" i="6"/>
  <c r="A1510" i="6"/>
  <c r="A1511" i="6"/>
  <c r="A1512" i="6"/>
  <c r="A1513" i="6"/>
  <c r="A1514" i="6"/>
  <c r="A1515" i="6"/>
  <c r="A1516" i="6"/>
  <c r="A1517" i="6"/>
  <c r="A1518" i="6"/>
  <c r="A1519" i="6"/>
  <c r="A1520" i="6"/>
  <c r="A1521" i="6"/>
  <c r="A1522" i="6"/>
  <c r="A1523" i="6"/>
  <c r="A1524" i="6"/>
  <c r="A1525" i="6"/>
  <c r="A1526" i="6"/>
  <c r="A1527" i="6"/>
  <c r="A1528" i="6"/>
  <c r="A1529" i="6"/>
  <c r="A1530" i="6"/>
  <c r="A1531" i="6"/>
  <c r="A1532" i="6"/>
  <c r="A1533" i="6"/>
  <c r="A1534" i="6"/>
  <c r="A1535" i="6"/>
  <c r="A1536" i="6"/>
  <c r="A1537" i="6"/>
  <c r="A1538" i="6"/>
  <c r="A1539" i="6"/>
  <c r="A1540" i="6"/>
  <c r="A1541" i="6"/>
  <c r="A1542" i="6"/>
  <c r="A1543" i="6"/>
  <c r="A1544" i="6"/>
  <c r="A1545" i="6"/>
  <c r="A1546" i="6"/>
  <c r="A1547" i="6"/>
  <c r="A1548" i="6"/>
  <c r="A1549" i="6"/>
  <c r="A1550" i="6"/>
  <c r="A1551" i="6"/>
  <c r="A1552" i="6"/>
  <c r="A1553" i="6"/>
  <c r="A1554" i="6"/>
  <c r="A1555" i="6"/>
  <c r="A1556" i="6"/>
  <c r="A1557" i="6"/>
  <c r="A1558" i="6"/>
  <c r="A1559" i="6"/>
  <c r="A1560" i="6"/>
  <c r="A1561" i="6"/>
  <c r="A1562" i="6"/>
  <c r="A1563" i="6"/>
  <c r="A1564" i="6"/>
  <c r="A1565" i="6"/>
  <c r="A1566" i="6"/>
  <c r="A1567" i="6"/>
  <c r="A1568" i="6"/>
  <c r="A1569" i="6"/>
  <c r="A1570" i="6"/>
  <c r="A1571" i="6"/>
  <c r="A1572" i="6"/>
  <c r="A1573" i="6"/>
  <c r="A1574" i="6"/>
  <c r="A1575" i="6"/>
  <c r="A1576" i="6"/>
  <c r="A1577" i="6"/>
  <c r="A1578" i="6"/>
  <c r="A1579" i="6"/>
  <c r="A1580" i="6"/>
  <c r="A1581" i="6"/>
  <c r="A1582" i="6"/>
  <c r="A1583" i="6"/>
  <c r="A1584" i="6"/>
  <c r="A1585" i="6"/>
  <c r="A1586" i="6"/>
  <c r="A1587" i="6"/>
  <c r="A1588" i="6"/>
  <c r="A1589" i="6"/>
  <c r="A1590" i="6"/>
  <c r="A1591" i="6"/>
  <c r="A1592" i="6"/>
  <c r="A1593" i="6"/>
  <c r="A1594" i="6"/>
  <c r="A1595" i="6"/>
  <c r="A1596" i="6"/>
  <c r="A1597" i="6"/>
  <c r="A1598" i="6"/>
  <c r="A1599" i="6"/>
  <c r="A1600" i="6"/>
  <c r="A1601" i="6"/>
  <c r="A1602" i="6"/>
  <c r="A1603" i="6"/>
  <c r="A1604" i="6"/>
  <c r="A1605" i="6"/>
  <c r="A1606" i="6"/>
  <c r="A1607" i="6"/>
  <c r="A1608" i="6"/>
  <c r="A1609" i="6"/>
  <c r="A1610" i="6"/>
  <c r="A1611" i="6"/>
  <c r="A1612" i="6"/>
  <c r="A1613" i="6"/>
  <c r="A1614" i="6"/>
  <c r="A1615" i="6"/>
  <c r="A1616" i="6"/>
  <c r="A1617" i="6"/>
  <c r="A1618" i="6"/>
  <c r="A1619" i="6"/>
  <c r="A1620" i="6"/>
  <c r="A1621" i="6"/>
  <c r="A1622" i="6"/>
  <c r="A1623" i="6"/>
  <c r="A1624" i="6"/>
  <c r="A1625" i="6"/>
  <c r="A1626" i="6"/>
  <c r="A1627" i="6"/>
  <c r="A1628" i="6"/>
  <c r="A1629" i="6"/>
  <c r="A1630" i="6"/>
  <c r="A1631" i="6"/>
  <c r="A1632" i="6"/>
  <c r="A1633" i="6"/>
  <c r="A1634" i="6"/>
  <c r="A1635" i="6"/>
  <c r="A1636" i="6"/>
  <c r="A1637" i="6"/>
  <c r="A1638" i="6"/>
  <c r="A1639" i="6"/>
  <c r="A1640" i="6"/>
  <c r="A1641" i="6"/>
  <c r="A1642" i="6"/>
  <c r="A1643" i="6"/>
  <c r="A1644" i="6"/>
  <c r="A1645" i="6"/>
  <c r="A1646" i="6"/>
  <c r="A1647" i="6"/>
  <c r="A1648" i="6"/>
  <c r="A1649" i="6"/>
  <c r="A1650" i="6"/>
  <c r="A1651" i="6"/>
  <c r="A1652" i="6"/>
  <c r="A1653" i="6"/>
  <c r="A1654" i="6"/>
  <c r="A1655" i="6"/>
  <c r="A1656" i="6"/>
  <c r="A1657" i="6"/>
  <c r="A1658" i="6"/>
  <c r="A1659" i="6"/>
  <c r="A1660" i="6"/>
  <c r="A1661" i="6"/>
  <c r="A1662" i="6"/>
  <c r="A1663" i="6"/>
  <c r="A1664" i="6"/>
  <c r="A1665" i="6"/>
  <c r="A1666" i="6"/>
  <c r="A1667" i="6"/>
  <c r="A1668" i="6"/>
  <c r="A1669" i="6"/>
  <c r="A1670" i="6"/>
  <c r="A1671" i="6"/>
  <c r="A1672" i="6"/>
  <c r="A1673" i="6"/>
  <c r="A1674" i="6"/>
  <c r="A1675" i="6"/>
  <c r="A1676" i="6"/>
  <c r="A1677" i="6"/>
  <c r="A1678" i="6"/>
  <c r="A1679" i="6"/>
  <c r="A1680" i="6"/>
  <c r="A1681" i="6"/>
  <c r="A1682" i="6"/>
  <c r="A1683" i="6"/>
  <c r="A1684" i="6"/>
  <c r="A1685" i="6"/>
  <c r="A1686" i="6"/>
  <c r="A1687" i="6"/>
  <c r="A1688" i="6"/>
  <c r="A1689" i="6"/>
  <c r="A1690" i="6"/>
  <c r="A1691" i="6"/>
  <c r="A1692" i="6"/>
  <c r="A1693" i="6"/>
  <c r="A1694" i="6"/>
  <c r="A1695" i="6"/>
  <c r="A1696" i="6"/>
  <c r="A1697" i="6"/>
  <c r="A1698" i="6"/>
  <c r="A1699" i="6"/>
  <c r="A1700" i="6"/>
  <c r="A1701" i="6"/>
  <c r="A1702" i="6"/>
  <c r="A1703" i="6"/>
  <c r="A1704" i="6"/>
  <c r="A1705" i="6"/>
  <c r="A1706" i="6"/>
  <c r="A1707" i="6"/>
  <c r="A1708" i="6"/>
  <c r="A1709" i="6"/>
  <c r="A1710" i="6"/>
  <c r="A1711" i="6"/>
  <c r="A1712" i="6"/>
  <c r="A1713" i="6"/>
  <c r="A1714" i="6"/>
  <c r="A1715" i="6"/>
  <c r="A1716" i="6"/>
  <c r="A1717" i="6"/>
  <c r="A1718" i="6"/>
  <c r="A1719" i="6"/>
  <c r="A1720" i="6"/>
  <c r="A1721" i="6"/>
  <c r="A1722" i="6"/>
  <c r="A1723" i="6"/>
  <c r="A1724" i="6"/>
  <c r="A1725" i="6"/>
  <c r="A1726" i="6"/>
  <c r="A1727" i="6"/>
  <c r="A1728" i="6"/>
  <c r="A1729" i="6"/>
  <c r="A1730" i="6"/>
  <c r="A1731" i="6"/>
  <c r="A1732" i="6"/>
  <c r="A1733" i="6"/>
  <c r="A1734" i="6"/>
  <c r="A1735" i="6"/>
  <c r="A1736" i="6"/>
  <c r="A1737" i="6"/>
  <c r="A1738" i="6"/>
  <c r="A1739" i="6"/>
  <c r="A1740" i="6"/>
  <c r="A1741" i="6"/>
  <c r="A1742" i="6"/>
  <c r="A1743" i="6"/>
  <c r="A1744" i="6"/>
  <c r="A1745" i="6"/>
  <c r="A1746" i="6"/>
  <c r="A1747" i="6"/>
  <c r="A1748" i="6"/>
  <c r="A1749" i="6"/>
  <c r="A1750" i="6"/>
  <c r="A1751" i="6"/>
  <c r="A1752" i="6"/>
  <c r="A1753" i="6"/>
  <c r="A1754" i="6"/>
  <c r="A1755" i="6"/>
  <c r="A1756" i="6"/>
  <c r="A1757" i="6"/>
  <c r="A1758" i="6"/>
  <c r="A1759" i="6"/>
  <c r="A1760" i="6"/>
  <c r="A1761" i="6"/>
  <c r="A1762" i="6"/>
  <c r="A1763" i="6"/>
  <c r="A1764" i="6"/>
  <c r="A1765" i="6"/>
  <c r="A1766" i="6"/>
  <c r="A1767" i="6"/>
  <c r="A1768" i="6"/>
  <c r="A1769" i="6"/>
  <c r="A1770" i="6"/>
  <c r="A1771" i="6"/>
  <c r="A1772" i="6"/>
  <c r="A1773" i="6"/>
  <c r="A1774" i="6"/>
  <c r="A1775" i="6"/>
  <c r="A1776" i="6"/>
  <c r="A1777" i="6"/>
  <c r="A1778" i="6"/>
  <c r="A1779" i="6"/>
  <c r="A1780" i="6"/>
  <c r="A1781" i="6"/>
  <c r="A1782" i="6"/>
  <c r="A1783" i="6"/>
  <c r="A1784" i="6"/>
  <c r="A1785" i="6"/>
  <c r="A1786" i="6"/>
  <c r="A1787" i="6"/>
  <c r="A1788" i="6"/>
  <c r="A1789" i="6"/>
  <c r="A1790" i="6"/>
  <c r="A1791" i="6"/>
  <c r="A1792" i="6"/>
  <c r="A1793" i="6"/>
  <c r="A1794" i="6"/>
  <c r="A1795" i="6"/>
  <c r="A1796" i="6"/>
  <c r="A1797" i="6"/>
  <c r="A1798" i="6"/>
  <c r="A1799" i="6"/>
  <c r="A1800" i="6"/>
  <c r="A1801" i="6"/>
  <c r="A1802" i="6"/>
  <c r="A1803" i="6"/>
  <c r="A1804" i="6"/>
  <c r="A1805" i="6"/>
  <c r="A1806" i="6"/>
  <c r="A1807" i="6"/>
  <c r="A1808" i="6"/>
  <c r="A1809" i="6"/>
  <c r="A1810" i="6"/>
  <c r="A1811" i="6"/>
  <c r="A1812" i="6"/>
  <c r="A1813" i="6"/>
  <c r="A1814" i="6"/>
  <c r="A1815" i="6"/>
  <c r="A1816" i="6"/>
  <c r="A1817" i="6"/>
  <c r="A1818" i="6"/>
  <c r="A1819" i="6"/>
  <c r="A1820" i="6"/>
  <c r="A1821" i="6"/>
  <c r="A1822" i="6"/>
  <c r="A1823" i="6"/>
  <c r="A1824" i="6"/>
  <c r="A1825" i="6"/>
  <c r="A1826" i="6"/>
  <c r="A1827" i="6"/>
  <c r="A1828" i="6"/>
  <c r="A1829" i="6"/>
  <c r="A1830" i="6"/>
  <c r="A1831" i="6"/>
  <c r="A1832" i="6"/>
  <c r="A1833" i="6"/>
  <c r="A1834" i="6"/>
  <c r="A1835" i="6"/>
  <c r="A1836" i="6"/>
  <c r="A1837" i="6"/>
  <c r="A1838" i="6"/>
  <c r="A1839" i="6"/>
  <c r="A1840" i="6"/>
  <c r="A1841" i="6"/>
  <c r="A1842" i="6"/>
  <c r="A1843" i="6"/>
  <c r="A1844" i="6"/>
  <c r="A1845" i="6"/>
  <c r="A1846" i="6"/>
  <c r="A1847" i="6"/>
  <c r="A1848" i="6"/>
  <c r="A1849" i="6"/>
  <c r="A1850" i="6"/>
  <c r="A1851" i="6"/>
  <c r="A1852" i="6"/>
  <c r="A1853" i="6"/>
  <c r="A1854" i="6"/>
  <c r="A1855" i="6"/>
  <c r="A1856" i="6"/>
  <c r="A1857" i="6"/>
  <c r="A1858" i="6"/>
  <c r="A1859" i="6"/>
  <c r="A1860" i="6"/>
  <c r="A1861" i="6"/>
  <c r="A1862" i="6"/>
  <c r="A1863" i="6"/>
  <c r="A1864" i="6"/>
  <c r="A1865" i="6"/>
  <c r="A1866" i="6"/>
  <c r="A1867" i="6"/>
  <c r="A1868" i="6"/>
  <c r="A1869" i="6"/>
  <c r="A1870" i="6"/>
  <c r="A1871" i="6"/>
  <c r="A1872" i="6"/>
  <c r="A1873" i="6"/>
  <c r="A1874" i="6"/>
  <c r="A1875" i="6"/>
  <c r="A1876" i="6"/>
  <c r="A1877" i="6"/>
  <c r="A1878" i="6"/>
  <c r="A1879" i="6"/>
  <c r="A1880" i="6"/>
  <c r="A1881" i="6"/>
  <c r="A1882" i="6"/>
  <c r="A1883" i="6"/>
  <c r="A1884" i="6"/>
  <c r="A1885" i="6"/>
  <c r="A1886" i="6"/>
  <c r="A1887" i="6"/>
  <c r="A1888" i="6"/>
  <c r="A1889" i="6"/>
  <c r="A1890" i="6"/>
  <c r="A1891" i="6"/>
  <c r="A1892" i="6"/>
  <c r="A1893" i="6"/>
  <c r="A1894" i="6"/>
  <c r="A1895" i="6"/>
  <c r="A1896" i="6"/>
  <c r="A1897" i="6"/>
  <c r="A1898" i="6"/>
  <c r="A1899" i="6"/>
  <c r="A1900" i="6"/>
  <c r="A1901" i="6"/>
  <c r="A1902" i="6"/>
  <c r="A1903" i="6"/>
  <c r="A1904" i="6"/>
  <c r="A1905" i="6"/>
  <c r="A1906" i="6"/>
  <c r="A1907" i="6"/>
  <c r="A1908" i="6"/>
  <c r="A1909" i="6"/>
  <c r="A1910" i="6"/>
  <c r="A1911" i="6"/>
  <c r="A1912" i="6"/>
  <c r="A1913" i="6"/>
  <c r="A1914" i="6"/>
  <c r="A1915" i="6"/>
  <c r="A1916" i="6"/>
  <c r="A1917" i="6"/>
  <c r="A1918" i="6"/>
  <c r="A1919" i="6"/>
  <c r="A1920" i="6"/>
  <c r="A1921" i="6"/>
  <c r="A1922" i="6"/>
  <c r="A1923" i="6"/>
  <c r="A1924" i="6"/>
  <c r="A1925" i="6"/>
  <c r="A1926" i="6"/>
  <c r="A1927" i="6"/>
  <c r="A1928" i="6"/>
  <c r="A1929" i="6"/>
  <c r="A1930" i="6"/>
  <c r="A1931" i="6"/>
  <c r="A1932" i="6"/>
  <c r="A1933" i="6"/>
  <c r="A1934" i="6"/>
  <c r="A1935" i="6"/>
  <c r="A1936" i="6"/>
  <c r="A1937" i="6"/>
  <c r="A1938" i="6"/>
  <c r="A1939" i="6"/>
  <c r="A1940" i="6"/>
  <c r="A1941" i="6"/>
  <c r="A1942" i="6"/>
  <c r="A1943" i="6"/>
  <c r="A1944" i="6"/>
  <c r="A1945" i="6"/>
  <c r="A1946" i="6"/>
  <c r="A1947" i="6"/>
  <c r="A1948" i="6"/>
  <c r="A1949" i="6"/>
  <c r="A1950" i="6"/>
  <c r="A1951" i="6"/>
  <c r="A1952" i="6"/>
  <c r="A1953" i="6"/>
  <c r="A1954" i="6"/>
  <c r="A1955" i="6"/>
  <c r="A1956" i="6"/>
  <c r="A1957" i="6"/>
  <c r="A1958" i="6"/>
  <c r="A1959" i="6"/>
  <c r="A1960" i="6"/>
  <c r="A1961" i="6"/>
  <c r="A1962" i="6"/>
  <c r="A1963" i="6"/>
  <c r="A1964" i="6"/>
  <c r="A1965" i="6"/>
  <c r="A1966" i="6"/>
  <c r="A1967" i="6"/>
  <c r="A1968" i="6"/>
  <c r="A1969" i="6"/>
  <c r="A1970" i="6"/>
  <c r="A1971" i="6"/>
  <c r="A1972" i="6"/>
  <c r="A1973" i="6"/>
  <c r="A1974" i="6"/>
  <c r="A1975" i="6"/>
  <c r="A1976" i="6"/>
  <c r="A1977" i="6"/>
  <c r="A1978" i="6"/>
  <c r="A1979" i="6"/>
  <c r="A1980" i="6"/>
  <c r="A1981" i="6"/>
  <c r="A1982" i="6"/>
  <c r="A1983" i="6"/>
  <c r="A1984" i="6"/>
  <c r="A1985" i="6"/>
  <c r="A1986" i="6"/>
  <c r="A1987" i="6"/>
  <c r="A1988" i="6"/>
  <c r="A1989" i="6"/>
  <c r="A1990" i="6"/>
  <c r="A1991" i="6"/>
  <c r="A1992" i="6"/>
  <c r="A1993" i="6"/>
  <c r="A1994" i="6"/>
  <c r="A1995" i="6"/>
  <c r="A1996" i="6"/>
  <c r="A1997" i="6"/>
  <c r="A1998" i="6"/>
  <c r="A1999" i="6"/>
  <c r="A2000" i="6"/>
  <c r="A2001" i="6"/>
  <c r="A2002" i="6"/>
  <c r="A2003" i="6"/>
  <c r="A2004" i="6"/>
  <c r="A2005" i="6"/>
  <c r="A2006" i="6"/>
  <c r="A2007" i="6"/>
  <c r="A2008" i="6"/>
  <c r="A2009" i="6"/>
  <c r="A2010" i="6"/>
  <c r="A2011" i="6"/>
  <c r="A2012" i="6"/>
  <c r="A2013" i="6"/>
  <c r="A2014" i="6"/>
  <c r="A2015" i="6"/>
  <c r="A2016" i="6"/>
  <c r="A2017" i="6"/>
  <c r="A2018" i="6"/>
  <c r="A2019" i="6"/>
  <c r="A2020" i="6"/>
  <c r="A2021" i="6"/>
  <c r="A2022" i="6"/>
  <c r="A2023" i="6"/>
  <c r="A2024" i="6"/>
  <c r="A2025" i="6"/>
  <c r="A2026" i="6"/>
  <c r="A2027" i="6"/>
  <c r="A2028" i="6"/>
  <c r="A2029" i="6"/>
  <c r="A2030" i="6"/>
  <c r="A2031" i="6"/>
  <c r="A2032" i="6"/>
  <c r="A2033" i="6"/>
  <c r="A2034" i="6"/>
  <c r="A2035" i="6"/>
  <c r="A2036" i="6"/>
  <c r="A2037" i="6"/>
  <c r="A2038" i="6"/>
  <c r="A2039" i="6"/>
  <c r="A2040" i="6"/>
  <c r="A2041" i="6"/>
  <c r="A2042" i="6"/>
  <c r="A2043" i="6"/>
  <c r="A2044" i="6"/>
  <c r="A2045" i="6"/>
  <c r="A2046" i="6"/>
  <c r="A2047" i="6"/>
  <c r="A2048" i="6"/>
  <c r="A2049" i="6"/>
  <c r="A2050" i="6"/>
  <c r="A2051" i="6"/>
  <c r="A2052" i="6"/>
  <c r="A2053" i="6"/>
  <c r="A2054" i="6"/>
  <c r="A2055" i="6"/>
  <c r="A2056" i="6"/>
  <c r="A2057" i="6"/>
  <c r="A2058" i="6"/>
  <c r="A2059" i="6"/>
  <c r="A2060" i="6"/>
  <c r="A2061" i="6"/>
  <c r="A2062" i="6"/>
  <c r="A2063" i="6"/>
  <c r="A2064" i="6"/>
  <c r="A2065" i="6"/>
  <c r="A2066" i="6"/>
  <c r="A2067" i="6"/>
  <c r="A2068" i="6"/>
  <c r="A2069" i="6"/>
  <c r="A2070" i="6"/>
  <c r="A2071" i="6"/>
  <c r="A2072" i="6"/>
  <c r="A2073" i="6"/>
  <c r="A2074" i="6"/>
  <c r="A2075" i="6"/>
  <c r="A2076" i="6"/>
  <c r="A2077" i="6"/>
  <c r="A2078" i="6"/>
  <c r="A2079" i="6"/>
  <c r="A2080" i="6"/>
  <c r="A2081" i="6"/>
  <c r="A2082" i="6"/>
  <c r="A2083" i="6"/>
  <c r="A2084" i="6"/>
  <c r="A2085" i="6"/>
  <c r="A2086" i="6"/>
  <c r="A2087" i="6"/>
  <c r="A2088" i="6"/>
  <c r="A2089" i="6"/>
  <c r="A2090" i="6"/>
  <c r="A2091" i="6"/>
  <c r="A2092" i="6"/>
  <c r="A2093" i="6"/>
  <c r="A2094" i="6"/>
  <c r="A2095" i="6"/>
  <c r="A2096" i="6"/>
  <c r="A2097" i="6"/>
  <c r="A2098" i="6"/>
  <c r="A2099" i="6"/>
  <c r="A2100" i="6"/>
  <c r="A2101" i="6"/>
  <c r="A2102" i="6"/>
  <c r="A2103" i="6"/>
  <c r="A2104" i="6"/>
  <c r="A2105" i="6"/>
  <c r="A2106" i="6"/>
  <c r="A2107" i="6"/>
  <c r="A2108" i="6"/>
  <c r="A2109" i="6"/>
  <c r="A2110" i="6"/>
  <c r="A2111" i="6"/>
  <c r="A2112" i="6"/>
  <c r="A2113" i="6"/>
  <c r="A2114" i="6"/>
  <c r="A2115" i="6"/>
  <c r="A2116" i="6"/>
  <c r="A2117" i="6"/>
  <c r="A2118" i="6"/>
  <c r="A2119" i="6"/>
  <c r="A2120" i="6"/>
  <c r="A2121" i="6"/>
  <c r="A2122" i="6"/>
  <c r="A2123" i="6"/>
  <c r="A2124" i="6"/>
  <c r="A2125" i="6"/>
  <c r="A2126" i="6"/>
  <c r="A2127" i="6"/>
  <c r="A2128" i="6"/>
  <c r="A2129" i="6"/>
  <c r="A2130" i="6"/>
  <c r="A2131" i="6"/>
  <c r="A2132" i="6"/>
  <c r="A2133" i="6"/>
  <c r="A2134" i="6"/>
  <c r="A2135" i="6"/>
  <c r="A2136" i="6"/>
  <c r="A2137" i="6"/>
  <c r="A2138" i="6"/>
  <c r="A2139" i="6"/>
  <c r="A2140" i="6"/>
  <c r="A2141" i="6"/>
  <c r="A2142" i="6"/>
  <c r="A2143" i="6"/>
  <c r="A2144" i="6"/>
  <c r="A2145" i="6"/>
  <c r="A2146" i="6"/>
  <c r="A2147" i="6"/>
  <c r="A2148" i="6"/>
  <c r="A2149" i="6"/>
  <c r="A2150" i="6"/>
  <c r="A2151" i="6"/>
  <c r="A2152" i="6"/>
  <c r="A2153" i="6"/>
  <c r="A2154" i="6"/>
  <c r="A2155" i="6"/>
  <c r="A2156" i="6"/>
  <c r="A2157" i="6"/>
  <c r="A2158" i="6"/>
  <c r="A2159" i="6"/>
  <c r="A2160" i="6"/>
  <c r="A2161" i="6"/>
  <c r="A2162" i="6"/>
  <c r="A2163" i="6"/>
  <c r="A2164" i="6"/>
  <c r="A2165" i="6"/>
  <c r="A2166" i="6"/>
  <c r="A2167" i="6"/>
  <c r="A2168" i="6"/>
  <c r="A2169" i="6"/>
  <c r="A2170" i="6"/>
  <c r="A2171" i="6"/>
  <c r="A2172" i="6"/>
  <c r="A2173" i="6"/>
  <c r="A2174" i="6"/>
  <c r="A2175" i="6"/>
  <c r="A2176" i="6"/>
  <c r="A2177" i="6"/>
  <c r="A2178" i="6"/>
  <c r="A2179" i="6"/>
  <c r="A2180" i="6"/>
  <c r="A2181" i="6"/>
  <c r="A2182" i="6"/>
  <c r="A2183" i="6"/>
  <c r="A2184" i="6"/>
  <c r="A2185" i="6"/>
  <c r="A2186" i="6"/>
  <c r="A2187" i="6"/>
  <c r="A2188" i="6"/>
  <c r="A2189" i="6"/>
  <c r="A2190" i="6"/>
  <c r="A2191" i="6"/>
  <c r="A2192" i="6"/>
  <c r="A2193" i="6"/>
  <c r="A2194" i="6"/>
  <c r="A2195" i="6"/>
  <c r="A2196" i="6"/>
  <c r="A2197" i="6"/>
  <c r="A2198" i="6"/>
  <c r="A2199" i="6"/>
  <c r="A2200" i="6"/>
  <c r="A2201" i="6"/>
  <c r="A2202" i="6"/>
  <c r="A2203" i="6"/>
  <c r="A2204" i="6"/>
  <c r="A2205" i="6"/>
  <c r="A2206" i="6"/>
  <c r="A2207" i="6"/>
  <c r="A2208" i="6"/>
  <c r="A2209" i="6"/>
  <c r="A2210" i="6"/>
  <c r="A2211" i="6"/>
  <c r="A2212" i="6"/>
  <c r="A2213" i="6"/>
  <c r="A2214" i="6"/>
  <c r="A2215" i="6"/>
  <c r="A2216" i="6"/>
  <c r="A2217" i="6"/>
  <c r="A2218" i="6"/>
  <c r="A2219" i="6"/>
  <c r="A2220" i="6"/>
  <c r="A2221" i="6"/>
  <c r="A2222" i="6"/>
  <c r="A2223" i="6"/>
  <c r="A2224" i="6"/>
  <c r="A2225" i="6"/>
  <c r="A2226" i="6"/>
  <c r="A2227" i="6"/>
  <c r="A2228" i="6"/>
  <c r="A2229" i="6"/>
  <c r="A2230" i="6"/>
  <c r="A2231" i="6"/>
  <c r="A2232" i="6"/>
  <c r="A2233" i="6"/>
  <c r="A2234" i="6"/>
  <c r="A2235" i="6"/>
  <c r="A2236" i="6"/>
  <c r="A2237" i="6"/>
  <c r="A2238" i="6"/>
  <c r="A2239" i="6"/>
  <c r="A2240" i="6"/>
  <c r="A2241" i="6"/>
  <c r="A2242" i="6"/>
  <c r="A2243" i="6"/>
  <c r="A2244" i="6"/>
  <c r="A2245" i="6"/>
  <c r="A2246" i="6"/>
  <c r="A2247" i="6"/>
  <c r="A2248" i="6"/>
  <c r="A2249" i="6"/>
  <c r="A2250" i="6"/>
  <c r="A2251" i="6"/>
  <c r="A2252" i="6"/>
  <c r="A2253" i="6"/>
  <c r="A2254" i="6"/>
  <c r="A2255" i="6"/>
  <c r="A2256" i="6"/>
  <c r="A2257" i="6"/>
  <c r="A2258" i="6"/>
  <c r="A2259" i="6"/>
  <c r="A2260" i="6"/>
  <c r="A2261" i="6"/>
  <c r="A2262" i="6"/>
  <c r="A2263" i="6"/>
  <c r="A2264" i="6"/>
  <c r="A2265" i="6"/>
  <c r="A2266" i="6"/>
  <c r="A2267" i="6"/>
  <c r="A2268" i="6"/>
  <c r="A2269" i="6"/>
  <c r="A2270" i="6"/>
  <c r="A2271" i="6"/>
  <c r="A2272" i="6"/>
  <c r="A2273" i="6"/>
  <c r="A2274" i="6"/>
  <c r="A2275" i="6"/>
  <c r="A2276" i="6"/>
  <c r="A2277" i="6"/>
  <c r="A2278" i="6"/>
  <c r="A2279" i="6"/>
  <c r="A2280" i="6"/>
  <c r="A2281" i="6"/>
  <c r="A2282" i="6"/>
  <c r="A2283" i="6"/>
  <c r="A2284" i="6"/>
  <c r="A2285" i="6"/>
  <c r="A2286" i="6"/>
  <c r="A2287" i="6"/>
  <c r="A2288" i="6"/>
  <c r="A2289" i="6"/>
  <c r="A2290" i="6"/>
  <c r="A2291" i="6"/>
  <c r="A2292" i="6"/>
  <c r="A2293" i="6"/>
  <c r="A2294" i="6"/>
  <c r="A2295" i="6"/>
  <c r="A2296" i="6"/>
  <c r="A2297" i="6"/>
  <c r="A2298" i="6"/>
  <c r="A2299" i="6"/>
  <c r="A2300" i="6"/>
  <c r="A2301" i="6"/>
  <c r="A2302" i="6"/>
  <c r="A2303" i="6"/>
  <c r="A2304" i="6"/>
  <c r="A2305" i="6"/>
  <c r="A2306" i="6"/>
  <c r="A2307" i="6"/>
  <c r="A2308" i="6"/>
  <c r="A2309" i="6"/>
  <c r="A2310" i="6"/>
  <c r="A2311" i="6"/>
  <c r="A2312" i="6"/>
  <c r="A2313" i="6"/>
  <c r="A2314" i="6"/>
  <c r="A2315" i="6"/>
  <c r="A2316" i="6"/>
  <c r="A2317" i="6"/>
  <c r="A2318" i="6"/>
  <c r="A2319" i="6"/>
  <c r="A2320" i="6"/>
  <c r="A2321" i="6"/>
  <c r="A2322" i="6"/>
  <c r="A2323" i="6"/>
  <c r="A2324" i="6"/>
  <c r="A2325" i="6"/>
  <c r="A2326" i="6"/>
  <c r="A2327" i="6"/>
  <c r="A2328" i="6"/>
  <c r="A2329" i="6"/>
  <c r="A2330" i="6"/>
  <c r="A2331" i="6"/>
  <c r="A2332" i="6"/>
  <c r="A2333" i="6"/>
  <c r="A2334" i="6"/>
  <c r="A2335" i="6"/>
  <c r="A2336" i="6"/>
  <c r="A2337" i="6"/>
  <c r="A2338" i="6"/>
  <c r="A2339" i="6"/>
  <c r="A2340" i="6"/>
  <c r="A2341" i="6"/>
  <c r="A2342" i="6"/>
  <c r="A2343" i="6"/>
  <c r="A2344" i="6"/>
  <c r="A2345" i="6"/>
  <c r="A2346" i="6"/>
  <c r="A2347" i="6"/>
  <c r="A2348" i="6"/>
  <c r="A2349" i="6"/>
  <c r="A2350" i="6"/>
  <c r="A2351" i="6"/>
  <c r="A2352" i="6"/>
  <c r="A2353" i="6"/>
  <c r="A2354" i="6"/>
  <c r="A2355" i="6"/>
  <c r="A2356" i="6"/>
  <c r="A2357" i="6"/>
  <c r="A2358" i="6"/>
  <c r="A2359" i="6"/>
  <c r="A2360" i="6"/>
  <c r="A2361" i="6"/>
  <c r="A2362" i="6"/>
  <c r="A2363" i="6"/>
  <c r="A2364" i="6"/>
  <c r="A2365" i="6"/>
  <c r="A2366" i="6"/>
  <c r="A2367" i="6"/>
  <c r="A2368" i="6"/>
  <c r="A2369" i="6"/>
  <c r="A2370" i="6"/>
  <c r="A2371" i="6"/>
  <c r="A2372" i="6"/>
  <c r="A2373" i="6"/>
  <c r="A2374" i="6"/>
  <c r="A2375" i="6"/>
  <c r="A2376" i="6"/>
  <c r="A2377" i="6"/>
  <c r="A2378" i="6"/>
  <c r="A2379" i="6"/>
  <c r="A2380" i="6"/>
  <c r="A2381" i="6"/>
  <c r="A2382" i="6"/>
  <c r="A2383" i="6"/>
  <c r="A2384" i="6"/>
  <c r="A2385" i="6"/>
  <c r="A2386" i="6"/>
  <c r="A2387" i="6"/>
  <c r="A2388" i="6"/>
  <c r="A2389" i="6"/>
  <c r="A2390" i="6"/>
  <c r="A2391" i="6"/>
  <c r="A2392" i="6"/>
  <c r="A2393" i="6"/>
  <c r="A2394" i="6"/>
  <c r="A2395" i="6"/>
  <c r="A2396" i="6"/>
  <c r="A2397" i="6"/>
  <c r="A2398" i="6"/>
  <c r="A2399" i="6"/>
  <c r="A2400" i="6"/>
  <c r="A2401" i="6"/>
  <c r="A2402" i="6"/>
  <c r="A2403" i="6"/>
  <c r="A2404" i="6"/>
  <c r="A2405" i="6"/>
  <c r="A2406" i="6"/>
  <c r="A2407" i="6"/>
  <c r="A2408" i="6"/>
  <c r="A2409" i="6"/>
  <c r="A2410" i="6"/>
  <c r="A2411" i="6"/>
  <c r="A2412" i="6"/>
  <c r="A2413" i="6"/>
  <c r="A2414" i="6"/>
  <c r="A2415" i="6"/>
  <c r="A2416" i="6"/>
  <c r="A2417" i="6"/>
  <c r="A2418" i="6"/>
  <c r="A2419" i="6"/>
  <c r="A2420" i="6"/>
  <c r="A2421" i="6"/>
  <c r="A2422" i="6"/>
  <c r="A2423" i="6"/>
  <c r="A2424" i="6"/>
  <c r="A2425" i="6"/>
  <c r="A2426" i="6"/>
  <c r="A2427" i="6"/>
  <c r="A2428" i="6"/>
  <c r="A2429" i="6"/>
  <c r="A2430" i="6"/>
  <c r="A2431" i="6"/>
  <c r="A2432" i="6"/>
  <c r="A2433" i="6"/>
  <c r="A2434" i="6"/>
  <c r="A2435" i="6"/>
  <c r="A2436" i="6"/>
  <c r="A2437" i="6"/>
  <c r="A2438" i="6"/>
  <c r="A2439" i="6"/>
  <c r="A2440" i="6"/>
  <c r="A2441" i="6"/>
  <c r="A2442" i="6"/>
  <c r="A2443" i="6"/>
  <c r="A2444" i="6"/>
  <c r="A2445" i="6"/>
  <c r="A2446" i="6"/>
  <c r="A2447" i="6"/>
  <c r="A2448" i="6"/>
  <c r="A2449" i="6"/>
  <c r="A2450" i="6"/>
  <c r="A2451" i="6"/>
  <c r="A2452" i="6"/>
  <c r="A2453" i="6"/>
  <c r="A2454" i="6"/>
  <c r="A2455" i="6"/>
  <c r="A2456" i="6"/>
  <c r="A2457" i="6"/>
  <c r="A2458" i="6"/>
  <c r="A2459" i="6"/>
  <c r="A2460" i="6"/>
  <c r="A2461" i="6"/>
  <c r="A2462" i="6"/>
  <c r="A2463" i="6"/>
  <c r="A2464" i="6"/>
  <c r="A2465" i="6"/>
  <c r="A2466" i="6"/>
  <c r="A2467" i="6"/>
  <c r="A2468" i="6"/>
  <c r="A2469" i="6"/>
  <c r="A2470" i="6"/>
  <c r="A2471" i="6"/>
  <c r="A2472" i="6"/>
  <c r="A2473" i="6"/>
  <c r="A2474" i="6"/>
  <c r="A2475" i="6"/>
  <c r="A2476" i="6"/>
  <c r="A2477" i="6"/>
  <c r="A2478" i="6"/>
  <c r="A2479" i="6"/>
  <c r="A2480" i="6"/>
  <c r="A2481" i="6"/>
  <c r="A2482" i="6"/>
  <c r="A2483" i="6"/>
  <c r="A2484" i="6"/>
  <c r="A2485" i="6"/>
  <c r="A2486" i="6"/>
  <c r="A2487" i="6"/>
  <c r="A2488" i="6"/>
  <c r="A2489" i="6"/>
  <c r="A2490" i="6"/>
  <c r="A2491" i="6"/>
  <c r="A2492" i="6"/>
  <c r="A2493" i="6"/>
  <c r="A2494" i="6"/>
  <c r="A2495" i="6"/>
  <c r="A2496" i="6"/>
  <c r="A2497" i="6"/>
  <c r="A2498" i="6"/>
  <c r="A2499" i="6"/>
  <c r="A2500" i="6"/>
  <c r="A2501" i="6"/>
  <c r="A2502" i="6"/>
  <c r="A2503" i="6"/>
  <c r="A2504" i="6"/>
  <c r="A2505" i="6"/>
  <c r="A2506" i="6"/>
  <c r="A2507" i="6"/>
  <c r="A2508" i="6"/>
  <c r="A2509" i="6"/>
  <c r="A2510" i="6"/>
  <c r="A2511" i="6"/>
  <c r="A2512" i="6"/>
  <c r="A2513" i="6"/>
  <c r="A2514" i="6"/>
  <c r="A2515" i="6"/>
  <c r="A2516" i="6"/>
  <c r="A2517" i="6"/>
  <c r="A2518" i="6"/>
  <c r="A2519" i="6"/>
  <c r="A2520" i="6"/>
  <c r="A2521" i="6"/>
  <c r="A2522" i="6"/>
  <c r="A2523" i="6"/>
  <c r="A2524" i="6"/>
  <c r="A2525" i="6"/>
  <c r="A2526" i="6"/>
  <c r="A2527" i="6"/>
  <c r="A2528" i="6"/>
  <c r="A2529" i="6"/>
  <c r="A2530" i="6"/>
  <c r="A2531" i="6"/>
  <c r="A2532" i="6"/>
  <c r="A2533" i="6"/>
  <c r="A2534" i="6"/>
  <c r="A2535" i="6"/>
  <c r="A2536" i="6"/>
  <c r="A2537" i="6"/>
  <c r="A2538" i="6"/>
  <c r="A2539" i="6"/>
  <c r="A2540" i="6"/>
  <c r="A2541" i="6"/>
  <c r="A2542" i="6"/>
  <c r="A2543" i="6"/>
  <c r="A2544" i="6"/>
  <c r="A2545" i="6"/>
  <c r="A2546" i="6"/>
  <c r="A2547" i="6"/>
  <c r="A2548" i="6"/>
  <c r="A2549" i="6"/>
  <c r="A2550" i="6"/>
  <c r="A2551" i="6"/>
  <c r="A2552" i="6"/>
  <c r="A2553" i="6"/>
  <c r="A2554" i="6"/>
  <c r="A2555" i="6"/>
  <c r="A2556" i="6"/>
  <c r="A2557" i="6"/>
  <c r="A2558" i="6"/>
  <c r="A2559" i="6"/>
  <c r="A2560" i="6"/>
  <c r="A2561" i="6"/>
  <c r="A2562" i="6"/>
  <c r="A2563" i="6"/>
  <c r="A2564" i="6"/>
  <c r="A2565" i="6"/>
  <c r="A2566" i="6"/>
  <c r="A2567" i="6"/>
  <c r="A2568" i="6"/>
  <c r="A2569" i="6"/>
  <c r="A2570" i="6"/>
  <c r="A2571" i="6"/>
  <c r="A2572" i="6"/>
  <c r="A2573" i="6"/>
  <c r="A2574" i="6"/>
  <c r="A2575" i="6"/>
  <c r="A2576" i="6"/>
  <c r="A2577" i="6"/>
  <c r="A2578" i="6"/>
  <c r="A2579" i="6"/>
  <c r="A2580" i="6"/>
  <c r="A2581" i="6"/>
  <c r="A2582" i="6"/>
  <c r="A2583" i="6"/>
  <c r="A2584" i="6"/>
  <c r="A2585" i="6"/>
  <c r="A2586" i="6"/>
  <c r="A2587" i="6"/>
  <c r="A2588" i="6"/>
  <c r="A2589" i="6"/>
  <c r="A2590" i="6"/>
  <c r="A2591" i="6"/>
  <c r="A2592" i="6"/>
  <c r="A2593" i="6"/>
  <c r="A2594" i="6"/>
  <c r="A2595" i="6"/>
  <c r="A2596" i="6"/>
  <c r="A2597" i="6"/>
  <c r="A2598" i="6"/>
  <c r="A2599" i="6"/>
  <c r="A2600" i="6"/>
  <c r="A2601" i="6"/>
  <c r="A2602" i="6"/>
  <c r="A2603" i="6"/>
  <c r="A2604" i="6"/>
  <c r="A2605" i="6"/>
  <c r="A2606" i="6"/>
  <c r="A2607" i="6"/>
  <c r="A2608" i="6"/>
  <c r="A2609" i="6"/>
  <c r="A2610" i="6"/>
  <c r="A2611" i="6"/>
  <c r="A2612" i="6"/>
  <c r="A2613" i="6"/>
  <c r="A2614" i="6"/>
  <c r="A2615" i="6"/>
  <c r="A2616" i="6"/>
  <c r="A2617" i="6"/>
  <c r="A2618" i="6"/>
  <c r="A2619" i="6"/>
  <c r="A2620" i="6"/>
  <c r="A2621" i="6"/>
  <c r="A2622" i="6"/>
  <c r="A2623" i="6"/>
  <c r="A2624" i="6"/>
  <c r="A2625" i="6"/>
  <c r="A2626" i="6"/>
  <c r="A2627" i="6"/>
  <c r="A2628" i="6"/>
  <c r="A2629" i="6"/>
  <c r="A2630" i="6"/>
  <c r="A2631" i="6"/>
  <c r="A2632" i="6"/>
  <c r="A2633" i="6"/>
  <c r="A2634" i="6"/>
  <c r="A2635" i="6"/>
  <c r="A2636" i="6"/>
  <c r="A2637" i="6"/>
  <c r="A2638" i="6"/>
  <c r="A2639" i="6"/>
  <c r="A2640" i="6"/>
  <c r="A2641" i="6"/>
  <c r="A2642" i="6"/>
  <c r="A2643" i="6"/>
  <c r="A2644" i="6"/>
  <c r="A2645" i="6"/>
  <c r="A2646" i="6"/>
  <c r="A2647" i="6"/>
  <c r="A2648" i="6"/>
  <c r="A2649" i="6"/>
  <c r="A2650" i="6"/>
  <c r="A2651" i="6"/>
  <c r="A2652" i="6"/>
  <c r="A2653" i="6"/>
  <c r="A2654" i="6"/>
  <c r="A2655" i="6"/>
  <c r="A2656" i="6"/>
  <c r="A2657" i="6"/>
  <c r="A2658" i="6"/>
  <c r="A2659" i="6"/>
  <c r="A2660" i="6"/>
  <c r="A2661" i="6"/>
  <c r="A2662" i="6"/>
  <c r="A2663" i="6"/>
  <c r="A2664" i="6"/>
  <c r="A2665" i="6"/>
  <c r="A2666" i="6"/>
  <c r="A2667" i="6"/>
  <c r="A2668" i="6"/>
  <c r="A2669" i="6"/>
  <c r="A2670" i="6"/>
  <c r="A2671" i="6"/>
  <c r="A2672" i="6"/>
  <c r="A2673" i="6"/>
  <c r="A2674" i="6"/>
  <c r="A2675" i="6"/>
  <c r="A2676" i="6"/>
  <c r="A2677" i="6"/>
  <c r="A2678" i="6"/>
  <c r="A2679" i="6"/>
  <c r="A2680" i="6"/>
  <c r="A2681" i="6"/>
  <c r="A2682" i="6"/>
  <c r="A2683" i="6"/>
  <c r="A2684" i="6"/>
  <c r="A2685" i="6"/>
  <c r="A2686" i="6"/>
  <c r="A2687" i="6"/>
  <c r="A2688" i="6"/>
  <c r="A2689" i="6"/>
  <c r="A2690" i="6"/>
  <c r="A2691" i="6"/>
  <c r="A2692" i="6"/>
  <c r="A2693" i="6"/>
  <c r="A2694" i="6"/>
  <c r="A2695" i="6"/>
  <c r="A2696" i="6"/>
  <c r="A2697" i="6"/>
  <c r="A2698" i="6"/>
  <c r="A2699" i="6"/>
  <c r="A2700" i="6"/>
  <c r="A2701" i="6"/>
  <c r="A2702" i="6"/>
  <c r="A2703" i="6"/>
  <c r="A2704" i="6"/>
  <c r="A2705" i="6"/>
  <c r="A2706" i="6"/>
  <c r="A2707" i="6"/>
  <c r="A2708" i="6"/>
  <c r="A2709" i="6"/>
  <c r="A2710" i="6"/>
  <c r="A2711" i="6"/>
  <c r="A2712" i="6"/>
  <c r="A2713" i="6"/>
  <c r="A2714" i="6"/>
  <c r="A2715" i="6"/>
  <c r="A2716" i="6"/>
  <c r="A2717" i="6"/>
  <c r="A2718" i="6"/>
  <c r="A2719" i="6"/>
  <c r="A2720" i="6"/>
  <c r="A2721" i="6"/>
  <c r="A2722" i="6"/>
  <c r="A2723" i="6"/>
  <c r="A2724" i="6"/>
  <c r="A2725" i="6"/>
  <c r="A2726" i="6"/>
  <c r="A2727" i="6"/>
  <c r="A2728" i="6"/>
  <c r="A2729" i="6"/>
  <c r="A2730" i="6"/>
  <c r="A2731" i="6"/>
  <c r="A2732" i="6"/>
  <c r="A2733" i="6"/>
  <c r="A2734" i="6"/>
  <c r="A2735" i="6"/>
  <c r="A2736" i="6"/>
  <c r="A2737" i="6"/>
  <c r="A2738" i="6"/>
  <c r="A2739" i="6"/>
  <c r="A2740" i="6"/>
  <c r="A2741" i="6"/>
  <c r="A2742" i="6"/>
  <c r="A2743" i="6"/>
  <c r="A2744" i="6"/>
  <c r="A2745" i="6"/>
  <c r="A2746" i="6"/>
  <c r="A2747" i="6"/>
  <c r="A2748" i="6"/>
  <c r="A2749" i="6"/>
  <c r="A2750" i="6"/>
  <c r="A2751" i="6"/>
  <c r="A2752" i="6"/>
  <c r="A2753" i="6"/>
  <c r="A2754" i="6"/>
  <c r="A2755" i="6"/>
  <c r="A2756" i="6"/>
  <c r="A2757" i="6"/>
  <c r="A2758" i="6"/>
  <c r="A2759" i="6"/>
  <c r="A2760" i="6"/>
  <c r="A2761" i="6"/>
  <c r="A2762" i="6"/>
  <c r="A2763" i="6"/>
  <c r="A2764" i="6"/>
  <c r="A2765" i="6"/>
  <c r="A2766" i="6"/>
  <c r="A2767" i="6"/>
  <c r="A2768" i="6"/>
  <c r="A2769" i="6"/>
  <c r="A2770" i="6"/>
  <c r="A2771" i="6"/>
  <c r="A2772" i="6"/>
  <c r="A2773" i="6"/>
  <c r="A2774" i="6"/>
  <c r="A2775" i="6"/>
  <c r="A2776" i="6"/>
  <c r="A2777" i="6"/>
  <c r="A2778" i="6"/>
  <c r="A2779" i="6"/>
  <c r="A2780" i="6"/>
  <c r="A2781" i="6"/>
  <c r="A2782" i="6"/>
  <c r="A2783" i="6"/>
  <c r="A2784" i="6"/>
  <c r="A2785" i="6"/>
  <c r="A2786" i="6"/>
  <c r="A2787" i="6"/>
  <c r="A2788" i="6"/>
  <c r="A2789" i="6"/>
  <c r="A2790" i="6"/>
  <c r="A2791" i="6"/>
  <c r="A2792" i="6"/>
  <c r="A2793" i="6"/>
  <c r="A2794" i="6"/>
  <c r="A2795" i="6"/>
  <c r="A2796" i="6"/>
  <c r="A2797" i="6"/>
  <c r="A2798" i="6"/>
  <c r="A2799" i="6"/>
  <c r="A2800" i="6"/>
  <c r="A2801" i="6"/>
  <c r="A2802" i="6"/>
  <c r="A2803" i="6"/>
  <c r="A2804" i="6"/>
  <c r="A2805" i="6"/>
  <c r="A2806" i="6"/>
  <c r="A2807" i="6"/>
  <c r="A2808" i="6"/>
  <c r="A2809" i="6"/>
  <c r="A2810" i="6"/>
  <c r="A2811" i="6"/>
  <c r="A2812" i="6"/>
  <c r="A2813" i="6"/>
  <c r="A2814" i="6"/>
  <c r="A2815" i="6"/>
  <c r="A2816" i="6"/>
  <c r="A2817" i="6"/>
  <c r="A2818" i="6"/>
  <c r="A2819" i="6"/>
  <c r="A2820" i="6"/>
  <c r="A2821" i="6"/>
  <c r="A2822" i="6"/>
  <c r="A2823" i="6"/>
  <c r="A2824" i="6"/>
  <c r="A2825" i="6"/>
  <c r="A2826" i="6"/>
  <c r="A2827" i="6"/>
  <c r="A2828" i="6"/>
  <c r="A2829" i="6"/>
  <c r="A2830" i="6"/>
  <c r="A2831" i="6"/>
  <c r="A2832" i="6"/>
  <c r="A2833" i="6"/>
  <c r="A2834" i="6"/>
  <c r="A2835" i="6"/>
  <c r="A2836" i="6"/>
  <c r="A2837" i="6"/>
  <c r="A2838" i="6"/>
  <c r="A2839" i="6"/>
  <c r="A2840" i="6"/>
  <c r="A2841" i="6"/>
  <c r="A2842" i="6"/>
  <c r="A2843" i="6"/>
  <c r="A2844" i="6"/>
  <c r="A2845" i="6"/>
  <c r="A2846" i="6"/>
  <c r="A2847" i="6"/>
  <c r="A2848" i="6"/>
  <c r="A2849" i="6"/>
  <c r="A2850" i="6"/>
  <c r="A2851" i="6"/>
  <c r="A2852" i="6"/>
  <c r="A2853" i="6"/>
  <c r="A2854" i="6"/>
  <c r="A2855" i="6"/>
  <c r="A2856" i="6"/>
  <c r="A2857" i="6"/>
  <c r="A2858" i="6"/>
  <c r="A2859" i="6"/>
  <c r="A2860" i="6"/>
  <c r="A2861" i="6"/>
  <c r="A2862" i="6"/>
  <c r="A2863" i="6"/>
  <c r="A2864" i="6"/>
  <c r="A2865" i="6"/>
  <c r="A2866" i="6"/>
  <c r="A2867" i="6"/>
  <c r="A2868" i="6"/>
  <c r="A2869" i="6"/>
  <c r="A2870" i="6"/>
  <c r="A2871" i="6"/>
  <c r="A2872" i="6"/>
  <c r="A2873" i="6"/>
  <c r="A2874" i="6"/>
  <c r="A2875" i="6"/>
  <c r="A2876" i="6"/>
  <c r="A2877" i="6"/>
  <c r="A2878" i="6"/>
  <c r="A2879" i="6"/>
  <c r="A2880" i="6"/>
  <c r="A2881" i="6"/>
  <c r="A2882" i="6"/>
  <c r="A2883" i="6"/>
  <c r="A2884" i="6"/>
  <c r="A2885" i="6"/>
  <c r="A2886" i="6"/>
  <c r="A2887" i="6"/>
  <c r="A2888" i="6"/>
  <c r="A2889" i="6"/>
  <c r="A2890" i="6"/>
  <c r="A2891" i="6"/>
  <c r="A2892" i="6"/>
  <c r="A2893" i="6"/>
  <c r="A2894" i="6"/>
  <c r="A2895" i="6"/>
  <c r="A2896" i="6"/>
  <c r="A2897" i="6"/>
  <c r="A2898" i="6"/>
  <c r="A2899" i="6"/>
  <c r="A2900" i="6"/>
  <c r="A2901" i="6"/>
  <c r="A2902" i="6"/>
  <c r="A2903" i="6"/>
  <c r="A2904" i="6"/>
  <c r="A2905" i="6"/>
  <c r="A2906" i="6"/>
  <c r="A2907" i="6"/>
  <c r="A2908" i="6"/>
  <c r="A2909" i="6"/>
  <c r="A2910" i="6"/>
  <c r="A2911" i="6"/>
  <c r="A2912" i="6"/>
  <c r="A2913" i="6"/>
  <c r="A2914" i="6"/>
  <c r="A2915" i="6"/>
  <c r="A2916" i="6"/>
  <c r="A2917" i="6"/>
  <c r="A2918" i="6"/>
  <c r="A2919" i="6"/>
  <c r="A2920" i="6"/>
  <c r="A2921" i="6"/>
  <c r="A2922" i="6"/>
  <c r="A2923" i="6"/>
  <c r="A2924" i="6"/>
  <c r="A2925" i="6"/>
  <c r="A2926" i="6"/>
  <c r="A2927" i="6"/>
  <c r="A2928" i="6"/>
  <c r="A2929" i="6"/>
  <c r="A2930" i="6"/>
  <c r="A2931" i="6"/>
  <c r="A2932" i="6"/>
  <c r="A2933" i="6"/>
  <c r="A2934" i="6"/>
  <c r="A2935" i="6"/>
  <c r="A2936" i="6"/>
  <c r="A2937" i="6"/>
  <c r="A2938" i="6"/>
  <c r="A2939" i="6"/>
  <c r="A2940" i="6"/>
  <c r="A2941" i="6"/>
  <c r="A2942" i="6"/>
  <c r="A2943" i="6"/>
  <c r="A2944" i="6"/>
  <c r="A2945" i="6"/>
  <c r="A2946" i="6"/>
  <c r="A2947" i="6"/>
  <c r="A2948" i="6"/>
  <c r="A2949" i="6"/>
  <c r="A2950" i="6"/>
  <c r="A2951" i="6"/>
  <c r="A2952" i="6"/>
  <c r="A2953" i="6"/>
  <c r="A2954" i="6"/>
  <c r="A2955" i="6"/>
  <c r="A2956" i="6"/>
  <c r="A2957" i="6"/>
  <c r="A2958" i="6"/>
  <c r="A2959" i="6"/>
  <c r="A2960" i="6"/>
  <c r="A2961" i="6"/>
  <c r="A2962" i="6"/>
  <c r="A2963" i="6"/>
  <c r="A2964" i="6"/>
  <c r="A2965" i="6"/>
  <c r="A2966" i="6"/>
  <c r="A2967" i="6"/>
  <c r="A2968" i="6"/>
  <c r="A2969" i="6"/>
  <c r="A2970" i="6"/>
  <c r="A2971" i="6"/>
  <c r="A2972" i="6"/>
  <c r="A2973" i="6"/>
  <c r="A2974" i="6"/>
  <c r="A2975" i="6"/>
  <c r="A2976" i="6"/>
  <c r="A2977" i="6"/>
  <c r="A2978" i="6"/>
  <c r="A2979" i="6"/>
  <c r="A2980" i="6"/>
  <c r="A2981" i="6"/>
  <c r="A2982" i="6"/>
  <c r="A2983" i="6"/>
  <c r="A2984" i="6"/>
  <c r="A2985" i="6"/>
  <c r="A2986" i="6"/>
  <c r="A2987" i="6"/>
  <c r="A2988" i="6"/>
  <c r="A2989" i="6"/>
  <c r="A2990" i="6"/>
  <c r="A2991" i="6"/>
  <c r="A2992" i="6"/>
  <c r="A2993" i="6"/>
  <c r="A2994" i="6"/>
  <c r="A2995" i="6"/>
  <c r="A2996" i="6"/>
  <c r="A2997" i="6"/>
  <c r="A2998" i="6"/>
  <c r="A2999" i="6"/>
  <c r="A3000" i="6"/>
  <c r="A3001" i="6"/>
  <c r="A3002" i="6"/>
  <c r="A3003" i="6"/>
  <c r="A3004" i="6"/>
  <c r="A3005" i="6"/>
  <c r="A3006" i="6"/>
  <c r="A3007" i="6"/>
  <c r="A3008" i="6"/>
  <c r="A3009" i="6"/>
  <c r="A3010" i="6"/>
  <c r="A3011" i="6"/>
  <c r="A3012" i="6"/>
  <c r="A3013" i="6"/>
  <c r="A3014" i="6"/>
  <c r="A3015" i="6"/>
  <c r="A3016" i="6"/>
  <c r="A3017" i="6"/>
  <c r="A3018" i="6"/>
  <c r="A3019" i="6"/>
  <c r="A3020" i="6"/>
  <c r="A3021" i="6"/>
  <c r="A3022" i="6"/>
  <c r="A3023" i="6"/>
  <c r="A3024" i="6"/>
  <c r="A3025" i="6"/>
  <c r="A3026" i="6"/>
  <c r="A3027" i="6"/>
  <c r="A3028" i="6"/>
  <c r="A3029" i="6"/>
  <c r="A3030" i="6"/>
  <c r="A3031" i="6"/>
  <c r="A3032" i="6"/>
  <c r="A3033" i="6"/>
  <c r="A3034" i="6"/>
  <c r="A3035" i="6"/>
  <c r="A3036" i="6"/>
  <c r="A3037" i="6"/>
  <c r="A3038" i="6"/>
  <c r="A3039" i="6"/>
  <c r="A3040" i="6"/>
  <c r="A3041" i="6"/>
  <c r="A3042" i="6"/>
  <c r="A3043" i="6"/>
  <c r="A3044" i="6"/>
  <c r="A3045" i="6"/>
  <c r="A3046" i="6"/>
  <c r="A3047" i="6"/>
  <c r="A3048" i="6"/>
  <c r="A3049" i="6"/>
  <c r="A3050" i="6"/>
  <c r="A3051" i="6"/>
  <c r="A3052" i="6"/>
  <c r="A3053" i="6"/>
  <c r="A3054" i="6"/>
  <c r="A3055" i="6"/>
  <c r="A3056" i="6"/>
  <c r="A3057" i="6"/>
  <c r="A3058" i="6"/>
  <c r="A3059" i="6"/>
  <c r="A3060" i="6"/>
  <c r="A3061" i="6"/>
  <c r="A3062" i="6"/>
  <c r="A3063" i="6"/>
  <c r="A3064" i="6"/>
  <c r="A3065" i="6"/>
  <c r="A3066" i="6"/>
  <c r="A3067" i="6"/>
  <c r="A3068" i="6"/>
  <c r="A3069" i="6"/>
  <c r="A3070" i="6"/>
  <c r="A3071" i="6"/>
  <c r="A3072" i="6"/>
  <c r="A3073" i="6"/>
  <c r="A3074" i="6"/>
  <c r="A3075" i="6"/>
  <c r="A3076" i="6"/>
  <c r="A3077" i="6"/>
  <c r="A3078" i="6"/>
  <c r="A3079" i="6"/>
  <c r="A3080" i="6"/>
  <c r="A3081" i="6"/>
  <c r="A3082" i="6"/>
  <c r="A3083" i="6"/>
  <c r="A3084" i="6"/>
  <c r="A3085" i="6"/>
  <c r="A3086" i="6"/>
  <c r="A3087" i="6"/>
  <c r="A3088" i="6"/>
  <c r="A3089" i="6"/>
  <c r="A3090" i="6"/>
  <c r="A3091" i="6"/>
  <c r="A3092" i="6"/>
  <c r="A3093" i="6"/>
  <c r="A3094" i="6"/>
  <c r="A3095" i="6"/>
  <c r="A3096" i="6"/>
  <c r="A3097" i="6"/>
  <c r="A3098" i="6"/>
  <c r="A3099" i="6"/>
  <c r="A3100" i="6"/>
  <c r="A3101" i="6"/>
  <c r="A3102" i="6"/>
  <c r="A3103" i="6"/>
  <c r="A3104" i="6"/>
  <c r="A3105" i="6"/>
  <c r="A3106" i="6"/>
  <c r="A3107" i="6"/>
  <c r="A3108" i="6"/>
  <c r="A3109" i="6"/>
  <c r="A3110" i="6"/>
  <c r="A3111" i="6"/>
  <c r="A3112" i="6"/>
  <c r="A3113" i="6"/>
  <c r="A3114" i="6"/>
  <c r="A3115" i="6"/>
  <c r="A3116" i="6"/>
  <c r="A3117" i="6"/>
  <c r="A3118" i="6"/>
  <c r="A3119" i="6"/>
  <c r="A3120" i="6"/>
  <c r="A3121" i="6"/>
  <c r="A3122" i="6"/>
  <c r="A3123" i="6"/>
  <c r="A3124" i="6"/>
  <c r="A3125" i="6"/>
  <c r="A3126" i="6"/>
  <c r="A3127" i="6"/>
  <c r="A3128" i="6"/>
  <c r="A3129" i="6"/>
  <c r="A3130" i="6"/>
  <c r="A3131" i="6"/>
  <c r="A3132" i="6"/>
  <c r="A3133" i="6"/>
  <c r="A3134" i="6"/>
  <c r="A3135" i="6"/>
  <c r="A3136" i="6"/>
  <c r="A3137" i="6"/>
  <c r="A3138" i="6"/>
  <c r="A3139" i="6"/>
  <c r="A3140" i="6"/>
  <c r="A3141" i="6"/>
  <c r="A3142" i="6"/>
  <c r="A3143" i="6"/>
  <c r="A3144" i="6"/>
  <c r="A3145" i="6"/>
  <c r="A3146" i="6"/>
  <c r="A3147" i="6"/>
  <c r="A3148" i="6"/>
  <c r="A3149" i="6"/>
  <c r="A3150" i="6"/>
  <c r="A3151" i="6"/>
  <c r="A3152" i="6"/>
  <c r="A3153" i="6"/>
  <c r="A3154" i="6"/>
  <c r="A3155" i="6"/>
  <c r="A3156" i="6"/>
  <c r="A3157" i="6"/>
  <c r="A3158" i="6"/>
  <c r="A3159" i="6"/>
  <c r="A3160" i="6"/>
  <c r="A3161" i="6"/>
  <c r="A3162" i="6"/>
  <c r="A3163" i="6"/>
  <c r="A3164" i="6"/>
  <c r="A3165" i="6"/>
  <c r="A3166" i="6"/>
  <c r="A3167" i="6"/>
  <c r="A3168" i="6"/>
  <c r="A3169" i="6"/>
  <c r="A3170" i="6"/>
  <c r="A3171" i="6"/>
  <c r="A3172" i="6"/>
  <c r="A3173" i="6"/>
  <c r="A3174" i="6"/>
  <c r="A3175" i="6"/>
  <c r="A3176" i="6"/>
  <c r="A3177" i="6"/>
  <c r="A3178" i="6"/>
  <c r="A3179" i="6"/>
  <c r="A3180" i="6"/>
  <c r="A3181" i="6"/>
  <c r="A3182" i="6"/>
  <c r="A3183" i="6"/>
  <c r="A3184" i="6"/>
  <c r="A3185" i="6"/>
  <c r="A3186" i="6"/>
  <c r="A3187" i="6"/>
  <c r="A3188" i="6"/>
  <c r="A3189" i="6"/>
  <c r="A3190" i="6"/>
  <c r="A3191" i="6"/>
  <c r="A3192" i="6"/>
  <c r="A3193" i="6"/>
  <c r="A3194" i="6"/>
  <c r="A3195" i="6"/>
  <c r="A3196" i="6"/>
  <c r="A3197" i="6"/>
  <c r="A3198" i="6"/>
  <c r="A3199" i="6"/>
  <c r="A3200" i="6"/>
  <c r="A3201" i="6"/>
  <c r="A3202" i="6"/>
  <c r="A3203" i="6"/>
  <c r="A3204" i="6"/>
  <c r="A3205" i="6"/>
  <c r="A3206" i="6"/>
  <c r="A3207" i="6"/>
  <c r="A3208" i="6"/>
  <c r="A3209" i="6"/>
  <c r="A3210" i="6"/>
  <c r="A3211" i="6"/>
  <c r="A3212" i="6"/>
  <c r="A3213" i="6"/>
  <c r="A3214" i="6"/>
  <c r="A3215" i="6"/>
  <c r="A3216" i="6"/>
  <c r="A3217" i="6"/>
  <c r="A3218" i="6"/>
  <c r="A3219" i="6"/>
  <c r="A3220" i="6"/>
  <c r="A3221" i="6"/>
  <c r="A3222" i="6"/>
  <c r="A3223" i="6"/>
  <c r="A3224" i="6"/>
  <c r="A3225" i="6"/>
  <c r="A3226" i="6"/>
  <c r="A3227" i="6"/>
  <c r="A3228" i="6"/>
  <c r="A3229" i="6"/>
  <c r="A3230" i="6"/>
  <c r="A3231" i="6"/>
  <c r="A3232" i="6"/>
  <c r="A3233" i="6"/>
  <c r="A3234" i="6"/>
  <c r="A3235" i="6"/>
  <c r="A3236" i="6"/>
  <c r="A3237" i="6"/>
  <c r="A3238" i="6"/>
  <c r="A3239" i="6"/>
  <c r="A3240" i="6"/>
  <c r="A3241" i="6"/>
  <c r="A3242" i="6"/>
  <c r="A3243" i="6"/>
  <c r="A3244" i="6"/>
  <c r="A3245" i="6"/>
  <c r="A3246" i="6"/>
  <c r="A3247" i="6"/>
  <c r="A3248" i="6"/>
  <c r="A3249" i="6"/>
  <c r="A3250" i="6"/>
  <c r="A3251" i="6"/>
  <c r="A3252" i="6"/>
  <c r="A3253" i="6"/>
  <c r="A3254" i="6"/>
  <c r="A3255" i="6"/>
  <c r="A3256" i="6"/>
  <c r="A3257" i="6"/>
  <c r="A3258" i="6"/>
  <c r="A3259" i="6"/>
  <c r="A3260" i="6"/>
  <c r="A3261" i="6"/>
  <c r="A3262" i="6"/>
  <c r="A3263" i="6"/>
  <c r="A3264" i="6"/>
  <c r="A3265" i="6"/>
  <c r="A3266" i="6"/>
  <c r="A3267" i="6"/>
  <c r="A3268" i="6"/>
  <c r="A3269" i="6"/>
  <c r="A3270" i="6"/>
  <c r="A3271" i="6"/>
  <c r="A3272" i="6"/>
  <c r="A3273" i="6"/>
  <c r="A3274" i="6"/>
  <c r="A3275" i="6"/>
  <c r="A3276" i="6"/>
  <c r="A3277" i="6"/>
  <c r="A3278" i="6"/>
  <c r="A3279" i="6"/>
  <c r="A3280" i="6"/>
  <c r="A3281" i="6"/>
  <c r="A3282" i="6"/>
  <c r="A3283" i="6"/>
  <c r="A3284" i="6"/>
  <c r="A3285" i="6"/>
  <c r="A3286" i="6"/>
  <c r="A3287" i="6"/>
  <c r="A3288" i="6"/>
  <c r="A3289" i="6"/>
  <c r="A3290" i="6"/>
  <c r="A3291" i="6"/>
  <c r="A3292" i="6"/>
  <c r="A3293" i="6"/>
  <c r="A3294" i="6"/>
  <c r="A3295" i="6"/>
  <c r="A3296" i="6"/>
  <c r="A3297" i="6"/>
  <c r="A3298" i="6"/>
  <c r="A3299" i="6"/>
  <c r="A3300" i="6"/>
  <c r="A3301" i="6"/>
  <c r="A3302" i="6"/>
  <c r="A3303" i="6"/>
  <c r="A3304" i="6"/>
  <c r="A3305" i="6"/>
  <c r="A3306" i="6"/>
  <c r="A3307" i="6"/>
  <c r="A3308" i="6"/>
  <c r="A3309" i="6"/>
  <c r="A3310" i="6"/>
  <c r="A3311" i="6"/>
  <c r="A3312" i="6"/>
  <c r="A3313" i="6"/>
  <c r="A3314" i="6"/>
  <c r="A3315" i="6"/>
  <c r="A3316" i="6"/>
  <c r="A3317" i="6"/>
  <c r="A3318" i="6"/>
  <c r="A3319" i="6"/>
  <c r="A3320" i="6"/>
  <c r="A3321" i="6"/>
  <c r="A3322" i="6"/>
  <c r="A3323" i="6"/>
  <c r="A3324" i="6"/>
  <c r="A3325" i="6"/>
  <c r="A3326" i="6"/>
  <c r="A3327" i="6"/>
  <c r="A3328" i="6"/>
  <c r="A3329" i="6"/>
  <c r="A3330" i="6"/>
  <c r="A3331" i="6"/>
  <c r="A3332" i="6"/>
  <c r="A3333" i="6"/>
  <c r="A3334" i="6"/>
  <c r="A3335" i="6"/>
  <c r="A3336" i="6"/>
  <c r="A3337" i="6"/>
  <c r="A3338" i="6"/>
  <c r="A3339" i="6"/>
  <c r="A3340" i="6"/>
  <c r="A3341" i="6"/>
  <c r="A3342" i="6"/>
  <c r="A3343" i="6"/>
  <c r="A3344" i="6"/>
  <c r="A3345" i="6"/>
  <c r="A3346" i="6"/>
  <c r="A3347" i="6"/>
  <c r="A3348" i="6"/>
  <c r="A3349" i="6"/>
  <c r="A3350" i="6"/>
  <c r="A3351" i="6"/>
  <c r="A3352" i="6"/>
  <c r="A3353" i="6"/>
  <c r="A3354" i="6"/>
  <c r="A3355" i="6"/>
  <c r="A3356" i="6"/>
  <c r="A3357" i="6"/>
  <c r="A3358" i="6"/>
  <c r="A3359" i="6"/>
  <c r="A3360" i="6"/>
  <c r="A3361" i="6"/>
  <c r="A3362" i="6"/>
  <c r="A3363" i="6"/>
  <c r="A3364" i="6"/>
  <c r="A3365" i="6"/>
  <c r="A3366" i="6"/>
  <c r="A3367" i="6"/>
  <c r="A3368" i="6"/>
  <c r="A3369" i="6"/>
  <c r="A3370" i="6"/>
  <c r="A3371" i="6"/>
  <c r="A3372" i="6"/>
  <c r="A3373" i="6"/>
  <c r="A3374" i="6"/>
  <c r="A3375" i="6"/>
  <c r="A3376" i="6"/>
  <c r="A3377" i="6"/>
  <c r="A3378" i="6"/>
  <c r="A3379" i="6"/>
  <c r="A3380" i="6"/>
  <c r="A3381" i="6"/>
  <c r="A3382" i="6"/>
  <c r="A3383" i="6"/>
  <c r="A3384" i="6"/>
  <c r="A3385" i="6"/>
  <c r="A3386" i="6"/>
  <c r="A3387" i="6"/>
  <c r="A3388" i="6"/>
  <c r="A3389" i="6"/>
  <c r="A3390" i="6"/>
  <c r="A3391" i="6"/>
  <c r="A3392" i="6"/>
  <c r="A3393" i="6"/>
  <c r="A3394" i="6"/>
  <c r="A3395" i="6"/>
  <c r="A3396" i="6"/>
  <c r="A3397" i="6"/>
  <c r="A3398" i="6"/>
  <c r="A3399" i="6"/>
  <c r="A3400" i="6"/>
  <c r="A3401" i="6"/>
  <c r="A3402" i="6"/>
  <c r="A3403" i="6"/>
  <c r="A3404" i="6"/>
  <c r="A3405" i="6"/>
  <c r="A3406" i="6"/>
  <c r="A3407" i="6"/>
  <c r="A3408" i="6"/>
  <c r="A3409" i="6"/>
  <c r="A3410" i="6"/>
  <c r="A3411" i="6"/>
  <c r="A3412" i="6"/>
  <c r="A3413" i="6"/>
  <c r="A3414" i="6"/>
  <c r="A3415" i="6"/>
  <c r="A3416" i="6"/>
  <c r="A3417" i="6"/>
  <c r="A3418" i="6"/>
  <c r="A3419" i="6"/>
  <c r="A3420" i="6"/>
  <c r="A3421" i="6"/>
  <c r="A3422" i="6"/>
  <c r="A3423" i="6"/>
  <c r="A3424" i="6"/>
  <c r="A3425" i="6"/>
  <c r="A3426" i="6"/>
  <c r="A3427" i="6"/>
  <c r="A3428" i="6"/>
  <c r="A3429" i="6"/>
  <c r="A3430" i="6"/>
  <c r="A3431" i="6"/>
  <c r="A3432" i="6"/>
  <c r="A3433" i="6"/>
  <c r="A3434" i="6"/>
  <c r="A3435" i="6"/>
  <c r="A3436" i="6"/>
  <c r="A3437" i="6"/>
  <c r="A3438" i="6"/>
  <c r="A3439" i="6"/>
  <c r="A3440" i="6"/>
  <c r="A3441" i="6"/>
  <c r="A3442" i="6"/>
  <c r="A3443" i="6"/>
  <c r="A3444" i="6"/>
  <c r="A3445" i="6"/>
  <c r="A3446" i="6"/>
  <c r="A3447" i="6"/>
  <c r="A3448" i="6"/>
  <c r="A3449" i="6"/>
  <c r="A3450" i="6"/>
  <c r="A3451" i="6"/>
  <c r="A3452" i="6"/>
  <c r="A3453" i="6"/>
  <c r="A3454" i="6"/>
  <c r="A3455" i="6"/>
  <c r="A3456" i="6"/>
  <c r="A3457" i="6"/>
  <c r="A3458" i="6"/>
  <c r="A3459" i="6"/>
  <c r="A3460" i="6"/>
  <c r="A3461" i="6"/>
  <c r="A3462" i="6"/>
  <c r="A3463" i="6"/>
  <c r="A3464" i="6"/>
  <c r="A3465" i="6"/>
  <c r="A3466" i="6"/>
  <c r="A3467" i="6"/>
  <c r="A3468" i="6"/>
  <c r="A3469" i="6"/>
  <c r="A3470" i="6"/>
  <c r="A3471" i="6"/>
  <c r="A3472" i="6"/>
  <c r="A3473" i="6"/>
  <c r="A3474" i="6"/>
  <c r="A3475" i="6"/>
  <c r="A3476" i="6"/>
  <c r="A3477" i="6"/>
  <c r="A3478" i="6"/>
  <c r="A3479" i="6"/>
  <c r="A3480" i="6"/>
  <c r="A3481" i="6"/>
  <c r="A3482" i="6"/>
  <c r="A3483" i="6"/>
  <c r="A3484" i="6"/>
  <c r="A3485" i="6"/>
  <c r="A3486" i="6"/>
  <c r="A3487" i="6"/>
  <c r="A3488" i="6"/>
  <c r="A3489" i="6"/>
  <c r="A3490" i="6"/>
  <c r="A3491" i="6"/>
  <c r="A3492" i="6"/>
  <c r="A3493" i="6"/>
  <c r="A3494" i="6"/>
  <c r="A3495" i="6"/>
  <c r="A3496" i="6"/>
  <c r="A3497" i="6"/>
  <c r="A3498" i="6"/>
  <c r="A3499" i="6"/>
  <c r="A3500" i="6"/>
  <c r="A3501" i="6"/>
  <c r="A3502" i="6"/>
  <c r="A3503" i="6"/>
  <c r="A3504" i="6"/>
  <c r="A3505" i="6"/>
  <c r="A3506" i="6"/>
  <c r="A3507" i="6"/>
  <c r="A3508" i="6"/>
  <c r="A3509" i="6"/>
  <c r="A3510" i="6"/>
  <c r="A3511" i="6"/>
  <c r="A3512" i="6"/>
  <c r="A3513" i="6"/>
  <c r="A3514" i="6"/>
  <c r="A3515" i="6"/>
  <c r="A3516" i="6"/>
  <c r="A3517" i="6"/>
  <c r="A3518" i="6"/>
  <c r="A3519" i="6"/>
  <c r="A3520" i="6"/>
  <c r="A3521" i="6"/>
  <c r="A3522" i="6"/>
  <c r="A3523" i="6"/>
  <c r="A3524" i="6"/>
  <c r="A3525" i="6"/>
  <c r="A3526" i="6"/>
  <c r="A3527" i="6"/>
  <c r="A3528" i="6"/>
  <c r="A3529" i="6"/>
  <c r="A3530" i="6"/>
  <c r="A3531" i="6"/>
  <c r="A3532" i="6"/>
  <c r="A3533" i="6"/>
  <c r="A3534" i="6"/>
  <c r="A3535" i="6"/>
  <c r="A3536" i="6"/>
  <c r="A3537" i="6"/>
  <c r="A3538" i="6"/>
  <c r="A3539" i="6"/>
  <c r="A3540" i="6"/>
  <c r="A3541" i="6"/>
  <c r="A3542" i="6"/>
  <c r="A3543" i="6"/>
  <c r="A3544" i="6"/>
  <c r="A3545" i="6"/>
  <c r="A3546" i="6"/>
  <c r="A3547" i="6"/>
  <c r="A3548" i="6"/>
  <c r="A3549" i="6"/>
  <c r="A3550" i="6"/>
  <c r="A3551" i="6"/>
  <c r="A3552" i="6"/>
  <c r="A3553" i="6"/>
  <c r="A3554" i="6"/>
  <c r="A3555" i="6"/>
  <c r="A3556" i="6"/>
  <c r="A3557" i="6"/>
  <c r="A3558" i="6"/>
  <c r="A3559" i="6"/>
  <c r="A3560" i="6"/>
  <c r="A3561" i="6"/>
  <c r="A3562" i="6"/>
  <c r="A3563" i="6"/>
  <c r="A3564" i="6"/>
  <c r="A3565" i="6"/>
  <c r="A3566" i="6"/>
  <c r="A3567" i="6"/>
  <c r="A3568" i="6"/>
  <c r="A3569" i="6"/>
  <c r="A3570" i="6"/>
  <c r="A3571" i="6"/>
  <c r="A3572" i="6"/>
  <c r="A3573" i="6"/>
  <c r="A3574" i="6"/>
  <c r="A3575" i="6"/>
  <c r="A3576" i="6"/>
  <c r="A3577" i="6"/>
  <c r="A3578" i="6"/>
  <c r="A3579" i="6"/>
  <c r="A3580" i="6"/>
  <c r="A3581" i="6"/>
  <c r="A3582" i="6"/>
  <c r="A3583" i="6"/>
  <c r="A3584" i="6"/>
  <c r="A3585" i="6"/>
  <c r="A3586" i="6"/>
  <c r="A3587" i="6"/>
  <c r="A3588" i="6"/>
  <c r="A3589" i="6"/>
  <c r="A3590" i="6"/>
  <c r="A3591" i="6"/>
  <c r="A3592" i="6"/>
  <c r="A3593" i="6"/>
  <c r="A3594" i="6"/>
  <c r="A3595" i="6"/>
  <c r="A3596" i="6"/>
  <c r="A3597" i="6"/>
  <c r="A3598" i="6"/>
  <c r="A3599" i="6"/>
  <c r="A3600" i="6"/>
  <c r="A3601" i="6"/>
  <c r="A3602" i="6"/>
  <c r="A3603" i="6"/>
  <c r="A3604" i="6"/>
  <c r="A3605" i="6"/>
  <c r="A3606" i="6"/>
  <c r="A3607" i="6"/>
  <c r="A3608" i="6"/>
  <c r="A3609" i="6"/>
  <c r="A3610" i="6"/>
  <c r="A3611" i="6"/>
  <c r="A3612" i="6"/>
  <c r="A3613" i="6"/>
  <c r="A3614" i="6"/>
  <c r="A3615" i="6"/>
  <c r="A3616" i="6"/>
  <c r="A3617" i="6"/>
  <c r="A3618" i="6"/>
  <c r="A3619" i="6"/>
  <c r="A3620" i="6"/>
  <c r="A3621" i="6"/>
  <c r="A3622" i="6"/>
  <c r="A3623" i="6"/>
  <c r="A3624" i="6"/>
  <c r="A3625" i="6"/>
  <c r="A3626" i="6"/>
  <c r="A3627" i="6"/>
  <c r="A3628" i="6"/>
  <c r="A3629" i="6"/>
  <c r="A3630" i="6"/>
  <c r="A3631" i="6"/>
  <c r="A3632" i="6"/>
  <c r="A3633" i="6"/>
  <c r="A3634" i="6"/>
  <c r="A3635" i="6"/>
  <c r="A3636" i="6"/>
  <c r="A3637" i="6"/>
  <c r="A3638" i="6"/>
  <c r="A3639" i="6"/>
  <c r="A3640" i="6"/>
  <c r="A3641" i="6"/>
  <c r="A3642" i="6"/>
  <c r="A3643" i="6"/>
  <c r="A3644" i="6"/>
  <c r="A3645" i="6"/>
  <c r="A3646" i="6"/>
  <c r="A3647" i="6"/>
  <c r="A3648" i="6"/>
  <c r="A3649" i="6"/>
  <c r="A3650" i="6"/>
  <c r="A3651" i="6"/>
  <c r="A3652" i="6"/>
  <c r="A3653" i="6"/>
  <c r="A3654" i="6"/>
  <c r="A3655" i="6"/>
  <c r="A3656" i="6"/>
  <c r="A3657" i="6"/>
  <c r="A3658" i="6"/>
  <c r="A3659" i="6"/>
  <c r="A3660" i="6"/>
  <c r="A3661" i="6"/>
  <c r="A3662" i="6"/>
  <c r="A3663" i="6"/>
  <c r="A3664" i="6"/>
  <c r="A3665" i="6"/>
  <c r="A3666" i="6"/>
  <c r="A3667" i="6"/>
  <c r="A3668" i="6"/>
  <c r="A3669" i="6"/>
  <c r="A3670" i="6"/>
  <c r="A3671" i="6"/>
  <c r="A3672" i="6"/>
  <c r="A3673" i="6"/>
  <c r="A3674" i="6"/>
  <c r="A3675" i="6"/>
  <c r="A3676" i="6"/>
  <c r="A3677" i="6"/>
  <c r="A3678" i="6"/>
  <c r="A3679" i="6"/>
  <c r="A3680" i="6"/>
  <c r="A3681" i="6"/>
  <c r="A3682" i="6"/>
  <c r="A3683" i="6"/>
  <c r="A3684" i="6"/>
  <c r="A3685" i="6"/>
  <c r="A3686" i="6"/>
  <c r="A3687" i="6"/>
  <c r="A3688" i="6"/>
  <c r="A3689" i="6"/>
  <c r="A3690" i="6"/>
  <c r="A3691" i="6"/>
  <c r="A3692" i="6"/>
  <c r="A3693" i="6"/>
  <c r="A3694" i="6"/>
  <c r="A3695" i="6"/>
  <c r="A3696" i="6"/>
  <c r="A3697" i="6"/>
  <c r="A3698" i="6"/>
  <c r="A3699" i="6"/>
  <c r="A3700" i="6"/>
  <c r="A3701" i="6"/>
  <c r="A3702" i="6"/>
  <c r="A3703" i="6"/>
  <c r="A3704" i="6"/>
  <c r="A3705" i="6"/>
  <c r="A3706" i="6"/>
  <c r="A3707" i="6"/>
  <c r="A3708" i="6"/>
  <c r="A3709" i="6"/>
  <c r="A3710" i="6"/>
  <c r="A3711" i="6"/>
  <c r="A3712" i="6"/>
  <c r="A3713" i="6"/>
  <c r="A3714" i="6"/>
  <c r="A3715" i="6"/>
  <c r="A3716" i="6"/>
  <c r="A3717" i="6"/>
  <c r="A3718" i="6"/>
  <c r="A3719" i="6"/>
  <c r="A3720" i="6"/>
  <c r="A3721" i="6"/>
  <c r="A3722" i="6"/>
  <c r="A3723" i="6"/>
  <c r="A3724" i="6"/>
  <c r="A3725" i="6"/>
  <c r="A3726" i="6"/>
  <c r="A3727" i="6"/>
  <c r="A3728" i="6"/>
  <c r="A3729" i="6"/>
  <c r="A3730" i="6"/>
  <c r="A3731" i="6"/>
  <c r="A3732" i="6"/>
  <c r="A3733" i="6"/>
  <c r="A3734" i="6"/>
  <c r="A3735" i="6"/>
  <c r="A3736" i="6"/>
  <c r="A3737" i="6"/>
  <c r="A3738" i="6"/>
  <c r="A3739" i="6"/>
  <c r="A3740" i="6"/>
  <c r="A3741" i="6"/>
  <c r="A3742" i="6"/>
  <c r="A3743" i="6"/>
  <c r="A3744" i="6"/>
  <c r="A3745" i="6"/>
  <c r="A3746" i="6"/>
  <c r="A3747" i="6"/>
  <c r="A3748" i="6"/>
  <c r="A3749" i="6"/>
  <c r="A3750" i="6"/>
  <c r="A3751" i="6"/>
  <c r="A3752" i="6"/>
  <c r="A3753" i="6"/>
  <c r="A3754" i="6"/>
  <c r="A3755" i="6"/>
  <c r="A3756" i="6"/>
  <c r="A3757" i="6"/>
  <c r="A3758" i="6"/>
  <c r="A3759" i="6"/>
  <c r="A3760" i="6"/>
  <c r="A3761" i="6"/>
  <c r="A3762" i="6"/>
  <c r="A3763" i="6"/>
  <c r="A3764" i="6"/>
  <c r="A3765" i="6"/>
  <c r="A3766" i="6"/>
  <c r="A3767" i="6"/>
  <c r="A3768" i="6"/>
  <c r="A3769" i="6"/>
  <c r="A3770" i="6"/>
  <c r="A3771" i="6"/>
  <c r="A3772" i="6"/>
  <c r="A3773" i="6"/>
  <c r="A3774" i="6"/>
  <c r="A3775" i="6"/>
  <c r="A3776" i="6"/>
  <c r="A3777" i="6"/>
  <c r="A3778" i="6"/>
  <c r="A3779" i="6"/>
  <c r="A3780" i="6"/>
  <c r="A3781" i="6"/>
  <c r="A3782" i="6"/>
  <c r="A3783" i="6"/>
  <c r="A3784" i="6"/>
  <c r="A3785" i="6"/>
  <c r="A3786" i="6"/>
  <c r="A3787" i="6"/>
  <c r="A3788" i="6"/>
  <c r="A3789" i="6"/>
  <c r="A3790" i="6"/>
  <c r="A3791" i="6"/>
  <c r="A3792" i="6"/>
  <c r="A3793" i="6"/>
  <c r="A3794" i="6"/>
  <c r="A3795" i="6"/>
  <c r="A3796" i="6"/>
  <c r="A3797" i="6"/>
  <c r="A3798" i="6"/>
  <c r="A3799" i="6"/>
  <c r="A3800" i="6"/>
  <c r="A3801" i="6"/>
  <c r="A3802" i="6"/>
  <c r="A3803" i="6"/>
  <c r="A3804" i="6"/>
  <c r="A3805" i="6"/>
  <c r="A3806" i="6"/>
  <c r="A3807" i="6"/>
  <c r="A3808" i="6"/>
  <c r="A3809" i="6"/>
  <c r="A3810" i="6"/>
  <c r="A3811" i="6"/>
  <c r="A3812" i="6"/>
  <c r="A3813" i="6"/>
  <c r="A3814" i="6"/>
  <c r="A3815" i="6"/>
  <c r="A3816" i="6"/>
  <c r="A3817" i="6"/>
  <c r="A3818" i="6"/>
  <c r="A3819" i="6"/>
  <c r="A3820" i="6"/>
  <c r="A3821" i="6"/>
  <c r="A3822" i="6"/>
  <c r="A3823" i="6"/>
  <c r="A3824" i="6"/>
  <c r="A3825" i="6"/>
  <c r="A3826" i="6"/>
  <c r="A3827" i="6"/>
  <c r="A3828" i="6"/>
  <c r="A3829" i="6"/>
  <c r="A3830" i="6"/>
  <c r="A3831" i="6"/>
  <c r="A3832" i="6"/>
  <c r="A3833" i="6"/>
  <c r="A3834" i="6"/>
  <c r="A3835" i="6"/>
  <c r="A3836" i="6"/>
  <c r="A3837" i="6"/>
  <c r="A3838" i="6"/>
  <c r="A3839" i="6"/>
  <c r="A3840" i="6"/>
  <c r="A3841" i="6"/>
  <c r="A3842" i="6"/>
  <c r="A3843" i="6"/>
  <c r="A3844" i="6"/>
  <c r="A3845" i="6"/>
  <c r="A3846" i="6"/>
  <c r="A3847" i="6"/>
  <c r="A3848" i="6"/>
  <c r="A3849" i="6"/>
  <c r="A3850" i="6"/>
  <c r="A3851" i="6"/>
  <c r="A3852" i="6"/>
  <c r="A3853" i="6"/>
  <c r="A3854" i="6"/>
  <c r="A3855" i="6"/>
  <c r="A3856" i="6"/>
  <c r="A3857" i="6"/>
  <c r="A3858" i="6"/>
  <c r="A3859" i="6"/>
  <c r="A3860" i="6"/>
  <c r="A3861" i="6"/>
  <c r="A3862" i="6"/>
  <c r="A3863" i="6"/>
  <c r="A3864" i="6"/>
  <c r="A3865" i="6"/>
  <c r="A3866" i="6"/>
  <c r="A3867" i="6"/>
  <c r="A3868" i="6"/>
  <c r="A3869" i="6"/>
  <c r="A3870" i="6"/>
  <c r="A3871" i="6"/>
  <c r="A3872" i="6"/>
  <c r="A3873" i="6"/>
  <c r="A3874" i="6"/>
  <c r="A3875" i="6"/>
  <c r="A3876" i="6"/>
  <c r="A3877" i="6"/>
  <c r="A3878" i="6"/>
  <c r="A3879" i="6"/>
  <c r="A3880" i="6"/>
  <c r="A3881" i="6"/>
  <c r="A3882" i="6"/>
  <c r="A3883" i="6"/>
  <c r="A3884" i="6"/>
  <c r="A3885" i="6"/>
  <c r="A3886" i="6"/>
  <c r="A3887" i="6"/>
  <c r="A3888" i="6"/>
  <c r="A3889" i="6"/>
  <c r="A3890" i="6"/>
  <c r="A3891" i="6"/>
  <c r="A3892" i="6"/>
  <c r="A3893" i="6"/>
  <c r="A3894" i="6"/>
  <c r="A3895" i="6"/>
  <c r="A3896" i="6"/>
  <c r="A3897" i="6"/>
  <c r="A3898" i="6"/>
  <c r="A3899" i="6"/>
  <c r="A3900" i="6"/>
  <c r="A3901" i="6"/>
  <c r="A3902" i="6"/>
  <c r="A3903" i="6"/>
  <c r="A3904" i="6"/>
  <c r="A3905" i="6"/>
  <c r="A3906" i="6"/>
  <c r="A3907" i="6"/>
  <c r="A3908" i="6"/>
  <c r="A3909" i="6"/>
  <c r="A3910" i="6"/>
  <c r="A3911" i="6"/>
  <c r="A3912" i="6"/>
  <c r="A3913" i="6"/>
  <c r="A3914" i="6"/>
  <c r="A3915" i="6"/>
  <c r="A3916" i="6"/>
  <c r="A3917" i="6"/>
  <c r="A3918" i="6"/>
  <c r="A3919" i="6"/>
  <c r="A3920" i="6"/>
  <c r="A3921" i="6"/>
  <c r="A3922" i="6"/>
  <c r="A3923" i="6"/>
  <c r="A3924" i="6"/>
  <c r="A3925" i="6"/>
  <c r="A3926" i="6"/>
  <c r="A3927" i="6"/>
  <c r="A3928" i="6"/>
  <c r="A3929" i="6"/>
  <c r="A3930" i="6"/>
  <c r="A3931" i="6"/>
  <c r="A3932" i="6"/>
  <c r="A3933" i="6"/>
  <c r="A3934" i="6"/>
  <c r="A3935" i="6"/>
  <c r="A3936" i="6"/>
  <c r="A3937" i="6"/>
  <c r="A3938" i="6"/>
  <c r="A3939" i="6"/>
  <c r="A3940" i="6"/>
  <c r="A3941" i="6"/>
  <c r="A3942" i="6"/>
  <c r="A3943" i="6"/>
  <c r="A3944" i="6"/>
  <c r="A3945" i="6"/>
  <c r="A3946" i="6"/>
  <c r="A3947" i="6"/>
  <c r="A3948" i="6"/>
  <c r="A3949" i="6"/>
  <c r="A3950" i="6"/>
  <c r="A3951" i="6"/>
  <c r="A3952" i="6"/>
  <c r="A3953" i="6"/>
  <c r="A3954" i="6"/>
  <c r="A3955" i="6"/>
  <c r="A3956" i="6"/>
  <c r="A3957" i="6"/>
  <c r="A3958" i="6"/>
  <c r="A3959" i="6"/>
  <c r="A3960" i="6"/>
  <c r="A3961" i="6"/>
  <c r="A3962" i="6"/>
  <c r="A3963" i="6"/>
  <c r="A3964" i="6"/>
  <c r="A3965" i="6"/>
  <c r="A3966" i="6"/>
  <c r="A3967" i="6"/>
  <c r="A3968" i="6"/>
  <c r="A3969" i="6"/>
  <c r="A3970" i="6"/>
  <c r="A3971" i="6"/>
  <c r="A3972" i="6"/>
  <c r="A3973" i="6"/>
  <c r="A3974" i="6"/>
  <c r="A3975" i="6"/>
  <c r="A3976" i="6"/>
  <c r="A3977" i="6"/>
  <c r="A3978" i="6"/>
  <c r="A3979" i="6"/>
  <c r="A3980" i="6"/>
  <c r="A3981" i="6"/>
  <c r="A3982" i="6"/>
  <c r="A3983" i="6"/>
  <c r="A3984" i="6"/>
  <c r="A3985" i="6"/>
  <c r="A3986" i="6"/>
  <c r="A3987" i="6"/>
  <c r="A3988" i="6"/>
  <c r="A3989" i="6"/>
  <c r="A3990" i="6"/>
  <c r="A3991" i="6"/>
  <c r="A3992" i="6"/>
  <c r="A3993" i="6"/>
  <c r="A3994" i="6"/>
  <c r="A3995" i="6"/>
  <c r="A3996" i="6"/>
  <c r="A3997" i="6"/>
  <c r="A3998" i="6"/>
  <c r="A3999" i="6"/>
  <c r="A4000" i="6"/>
  <c r="A4001" i="6"/>
  <c r="A4002" i="6"/>
  <c r="A4003" i="6"/>
  <c r="A4004" i="6"/>
  <c r="A4005" i="6"/>
  <c r="A4006" i="6"/>
  <c r="A4007" i="6"/>
  <c r="A4008" i="6"/>
  <c r="A4009" i="6"/>
  <c r="A4010" i="6"/>
  <c r="A4011" i="6"/>
  <c r="A4012" i="6"/>
  <c r="A4013" i="6"/>
  <c r="A4014" i="6"/>
  <c r="A4015" i="6"/>
  <c r="A4016" i="6"/>
  <c r="A4017" i="6"/>
  <c r="A4018" i="6"/>
  <c r="A4019" i="6"/>
  <c r="A4020" i="6"/>
  <c r="A4021" i="6"/>
  <c r="A4022" i="6"/>
  <c r="A4023" i="6"/>
  <c r="A4024" i="6"/>
  <c r="A4025" i="6"/>
  <c r="A4026" i="6"/>
  <c r="A4027" i="6"/>
  <c r="A4028" i="6"/>
  <c r="A4029" i="6"/>
  <c r="A4030" i="6"/>
  <c r="A4031" i="6"/>
  <c r="A4032" i="6"/>
  <c r="A4033" i="6"/>
  <c r="A4034" i="6"/>
  <c r="A4035" i="6"/>
  <c r="A4036" i="6"/>
  <c r="A4037" i="6"/>
  <c r="A4038" i="6"/>
  <c r="A4039" i="6"/>
  <c r="A4040" i="6"/>
  <c r="A4041" i="6"/>
  <c r="A4042" i="6"/>
  <c r="A4043" i="6"/>
  <c r="A4044" i="6"/>
  <c r="A4045" i="6"/>
  <c r="A4046" i="6"/>
  <c r="A4047" i="6"/>
  <c r="A4048" i="6"/>
  <c r="A4049" i="6"/>
  <c r="A4050" i="6"/>
  <c r="A4051" i="6"/>
  <c r="A4052" i="6"/>
  <c r="A4053" i="6"/>
  <c r="A4054" i="6"/>
  <c r="A4055" i="6"/>
  <c r="A4056" i="6"/>
  <c r="A4057" i="6"/>
  <c r="A4058" i="6"/>
  <c r="A4059" i="6"/>
  <c r="A4060" i="6"/>
  <c r="A4061" i="6"/>
  <c r="A4062" i="6"/>
  <c r="A4063" i="6"/>
  <c r="A4064" i="6"/>
  <c r="A4065" i="6"/>
  <c r="A4066" i="6"/>
  <c r="A4067" i="6"/>
  <c r="A4068" i="6"/>
  <c r="A4069" i="6"/>
  <c r="A4070" i="6"/>
  <c r="A4071" i="6"/>
  <c r="A4072" i="6"/>
  <c r="A4073" i="6"/>
  <c r="A4074" i="6"/>
  <c r="A4075" i="6"/>
  <c r="A4076" i="6"/>
  <c r="A4077" i="6"/>
  <c r="A4078" i="6"/>
  <c r="A4079" i="6"/>
  <c r="A4080" i="6"/>
  <c r="A4081" i="6"/>
  <c r="A4082" i="6"/>
  <c r="A4083" i="6"/>
  <c r="A4084" i="6"/>
  <c r="A4085" i="6"/>
  <c r="A4086" i="6"/>
  <c r="A4087" i="6"/>
  <c r="A4088" i="6"/>
  <c r="A4089" i="6"/>
  <c r="A4090" i="6"/>
  <c r="A4091" i="6"/>
  <c r="A4092" i="6"/>
  <c r="A4093" i="6"/>
  <c r="A4094" i="6"/>
  <c r="A4095" i="6"/>
  <c r="A4096" i="6"/>
  <c r="A4097" i="6"/>
  <c r="A4098" i="6"/>
  <c r="A4099" i="6"/>
  <c r="A4100" i="6"/>
  <c r="A4101" i="6"/>
  <c r="A4102" i="6"/>
  <c r="A4103" i="6"/>
  <c r="A4104" i="6"/>
  <c r="A4105" i="6"/>
  <c r="A4106" i="6"/>
  <c r="A4107" i="6"/>
  <c r="A4108" i="6"/>
  <c r="A4109" i="6"/>
  <c r="A4110" i="6"/>
  <c r="A4111" i="6"/>
  <c r="A4112" i="6"/>
  <c r="A4113" i="6"/>
  <c r="A4114" i="6"/>
  <c r="A4115" i="6"/>
  <c r="A4116" i="6"/>
  <c r="A4117" i="6"/>
  <c r="A4118" i="6"/>
  <c r="A4119" i="6"/>
  <c r="A4120" i="6"/>
  <c r="A4121" i="6"/>
  <c r="A4122" i="6"/>
  <c r="A4123" i="6"/>
  <c r="A4124" i="6"/>
  <c r="A4125" i="6"/>
  <c r="A4126" i="6"/>
  <c r="A4127" i="6"/>
  <c r="A4128" i="6"/>
  <c r="A4129" i="6"/>
  <c r="A4130" i="6"/>
  <c r="A4131" i="6"/>
  <c r="A4132" i="6"/>
  <c r="A4133" i="6"/>
  <c r="A4134" i="6"/>
  <c r="A4135" i="6"/>
  <c r="A4136" i="6"/>
  <c r="A4137" i="6"/>
  <c r="A4138" i="6"/>
  <c r="A4139" i="6"/>
  <c r="A4140" i="6"/>
  <c r="A4141" i="6"/>
  <c r="A4142" i="6"/>
  <c r="A4143" i="6"/>
  <c r="A4144" i="6"/>
  <c r="A4145" i="6"/>
  <c r="A4146" i="6"/>
  <c r="A4147" i="6"/>
  <c r="A4148" i="6"/>
  <c r="A4149" i="6"/>
  <c r="A4150" i="6"/>
  <c r="A4151" i="6"/>
  <c r="A4152" i="6"/>
  <c r="A4153" i="6"/>
  <c r="A4154" i="6"/>
  <c r="A4155" i="6"/>
  <c r="A4156" i="6"/>
  <c r="A4157" i="6"/>
  <c r="A4158" i="6"/>
  <c r="A4159" i="6"/>
  <c r="A4160" i="6"/>
  <c r="A4161" i="6"/>
  <c r="A4162" i="6"/>
  <c r="A4163" i="6"/>
  <c r="A4164" i="6"/>
  <c r="A4165" i="6"/>
  <c r="A4166" i="6"/>
  <c r="A4167" i="6"/>
  <c r="A4168" i="6"/>
  <c r="A4169" i="6"/>
  <c r="A4170" i="6"/>
  <c r="A4171" i="6"/>
  <c r="A4172" i="6"/>
  <c r="A4173" i="6"/>
  <c r="A4174" i="6"/>
  <c r="A4175" i="6"/>
  <c r="A4176" i="6"/>
  <c r="A4177" i="6"/>
  <c r="A4178" i="6"/>
  <c r="A4179" i="6"/>
  <c r="A4180" i="6"/>
  <c r="A4181" i="6"/>
  <c r="A4182" i="6"/>
  <c r="A4183" i="6"/>
  <c r="A4184" i="6"/>
  <c r="A4185" i="6"/>
  <c r="A4186" i="6"/>
  <c r="A4187" i="6"/>
  <c r="A4188" i="6"/>
  <c r="A4189" i="6"/>
  <c r="A4190" i="6"/>
  <c r="A4191" i="6"/>
  <c r="A4192" i="6"/>
  <c r="A4193" i="6"/>
  <c r="A4194" i="6"/>
  <c r="A4195" i="6"/>
  <c r="A4196" i="6"/>
  <c r="A4197" i="6"/>
  <c r="A4198" i="6"/>
  <c r="A4199" i="6"/>
  <c r="A4200" i="6"/>
  <c r="A4201" i="6"/>
  <c r="A4202" i="6"/>
  <c r="A4203" i="6"/>
  <c r="A4204" i="6"/>
  <c r="A4205" i="6"/>
  <c r="A4206" i="6"/>
  <c r="A4207" i="6"/>
  <c r="A4208" i="6"/>
  <c r="A4209" i="6"/>
  <c r="A4210" i="6"/>
  <c r="A4211" i="6"/>
  <c r="A4212" i="6"/>
  <c r="A4213" i="6"/>
  <c r="A4214" i="6"/>
  <c r="A4215" i="6"/>
  <c r="A4216" i="6"/>
  <c r="A4217" i="6"/>
  <c r="A4218" i="6"/>
  <c r="A4219" i="6"/>
  <c r="A4220" i="6"/>
  <c r="A4221" i="6"/>
  <c r="A4222" i="6"/>
  <c r="A4223" i="6"/>
  <c r="A4224" i="6"/>
  <c r="A4225" i="6"/>
  <c r="A4226" i="6"/>
  <c r="A4227" i="6"/>
  <c r="A4228" i="6"/>
  <c r="A4229" i="6"/>
  <c r="A4230" i="6"/>
  <c r="A4231" i="6"/>
  <c r="A4232" i="6"/>
  <c r="A4233" i="6"/>
  <c r="A4234" i="6"/>
  <c r="A4235" i="6"/>
  <c r="A4236" i="6"/>
  <c r="A4237" i="6"/>
  <c r="A4238" i="6"/>
  <c r="A4239" i="6"/>
  <c r="A4240" i="6"/>
  <c r="A4241" i="6"/>
  <c r="A4242" i="6"/>
  <c r="A4243" i="6"/>
  <c r="A4244" i="6"/>
  <c r="A4245" i="6"/>
  <c r="A4246" i="6"/>
  <c r="A4247" i="6"/>
  <c r="A4248" i="6"/>
  <c r="A4249" i="6"/>
  <c r="A4250" i="6"/>
  <c r="A4251" i="6"/>
  <c r="A4252" i="6"/>
  <c r="A4253" i="6"/>
  <c r="A4254" i="6"/>
  <c r="A4255" i="6"/>
  <c r="A4256" i="6"/>
  <c r="A4257" i="6"/>
  <c r="A4258" i="6"/>
  <c r="A4259" i="6"/>
  <c r="A4260" i="6"/>
  <c r="A4261" i="6"/>
  <c r="A4262" i="6"/>
  <c r="A4263" i="6"/>
  <c r="A4264" i="6"/>
  <c r="A4265" i="6"/>
  <c r="A4266" i="6"/>
  <c r="A4267" i="6"/>
  <c r="A4268" i="6"/>
  <c r="A4269" i="6"/>
  <c r="A4270" i="6"/>
  <c r="A4271" i="6"/>
  <c r="A4272" i="6"/>
  <c r="A4273" i="6"/>
  <c r="A4274" i="6"/>
  <c r="A4275" i="6"/>
  <c r="A4276" i="6"/>
  <c r="A4277" i="6"/>
  <c r="A4278" i="6"/>
  <c r="A4279" i="6"/>
  <c r="A4280" i="6"/>
  <c r="A4281" i="6"/>
  <c r="A4282" i="6"/>
  <c r="A4283" i="6"/>
  <c r="A4284" i="6"/>
  <c r="A4285" i="6"/>
  <c r="A4286" i="6"/>
  <c r="A4287" i="6"/>
  <c r="A4288" i="6"/>
  <c r="A4289" i="6"/>
  <c r="A4290" i="6"/>
  <c r="A4291" i="6"/>
  <c r="A4292" i="6"/>
  <c r="A4293" i="6"/>
  <c r="A4294" i="6"/>
  <c r="A4295" i="6"/>
  <c r="A4296" i="6"/>
  <c r="A4297" i="6"/>
  <c r="A4298" i="6"/>
  <c r="A4299" i="6"/>
  <c r="A4300" i="6"/>
  <c r="A4301" i="6"/>
  <c r="A4302" i="6"/>
  <c r="A4303" i="6"/>
  <c r="A4304" i="6"/>
  <c r="A4305" i="6"/>
  <c r="A4306" i="6"/>
  <c r="A4307" i="6"/>
  <c r="A4308" i="6"/>
  <c r="A4309" i="6"/>
  <c r="A4310" i="6"/>
  <c r="A4311" i="6"/>
  <c r="A4312" i="6"/>
  <c r="A4313" i="6"/>
  <c r="A4314" i="6"/>
  <c r="A4315" i="6"/>
  <c r="A4316" i="6"/>
  <c r="A4317" i="6"/>
  <c r="A4318" i="6"/>
  <c r="A4319" i="6"/>
  <c r="A4320" i="6"/>
  <c r="A4321" i="6"/>
  <c r="A4322" i="6"/>
  <c r="A4323" i="6"/>
  <c r="A4324" i="6"/>
  <c r="A4325" i="6"/>
  <c r="A4326" i="6"/>
  <c r="A4327" i="6"/>
  <c r="A4328" i="6"/>
  <c r="A4329" i="6"/>
  <c r="A4330" i="6"/>
  <c r="A4331" i="6"/>
  <c r="A4332" i="6"/>
  <c r="A4333" i="6"/>
  <c r="A4334" i="6"/>
  <c r="A4335" i="6"/>
  <c r="A4336" i="6"/>
  <c r="A4337" i="6"/>
  <c r="A4338" i="6"/>
  <c r="A4339" i="6"/>
  <c r="A4340" i="6"/>
  <c r="A4341" i="6"/>
  <c r="A4342" i="6"/>
  <c r="A4343" i="6"/>
  <c r="A4344" i="6"/>
  <c r="A4345" i="6"/>
  <c r="A4346" i="6"/>
  <c r="A4347" i="6"/>
  <c r="A4348" i="6"/>
  <c r="A4349" i="6"/>
  <c r="A4350" i="6"/>
  <c r="A4351" i="6"/>
  <c r="A4352" i="6"/>
  <c r="A4353" i="6"/>
  <c r="A4354" i="6"/>
  <c r="A4355" i="6"/>
  <c r="A4356" i="6"/>
  <c r="A4357" i="6"/>
  <c r="A4358" i="6"/>
  <c r="A4359" i="6"/>
  <c r="A4360" i="6"/>
  <c r="A4361" i="6"/>
  <c r="A4362" i="6"/>
  <c r="A4363" i="6"/>
  <c r="A4364" i="6"/>
  <c r="A4365" i="6"/>
  <c r="A4366" i="6"/>
  <c r="A4367" i="6"/>
  <c r="A4368" i="6"/>
  <c r="A4369" i="6"/>
  <c r="A4370" i="6"/>
  <c r="A4371" i="6"/>
  <c r="A4372" i="6"/>
  <c r="A4373" i="6"/>
  <c r="A4374" i="6"/>
  <c r="A4375" i="6"/>
  <c r="A4376" i="6"/>
  <c r="A4377" i="6"/>
  <c r="A4378" i="6"/>
  <c r="A4379" i="6"/>
  <c r="A4380" i="6"/>
  <c r="A4381" i="6"/>
  <c r="A4382" i="6"/>
  <c r="A4383" i="6"/>
  <c r="A4384" i="6"/>
  <c r="A4385" i="6"/>
  <c r="A4386" i="6"/>
  <c r="A4387" i="6"/>
  <c r="A4388" i="6"/>
  <c r="A4389" i="6"/>
  <c r="A4390" i="6"/>
  <c r="A4391" i="6"/>
  <c r="A4392" i="6"/>
  <c r="A4393" i="6"/>
  <c r="A4394" i="6"/>
  <c r="A4395" i="6"/>
  <c r="A4396" i="6"/>
  <c r="A4397" i="6"/>
  <c r="A4398" i="6"/>
  <c r="A4399" i="6"/>
  <c r="A4400" i="6"/>
  <c r="A4401" i="6"/>
  <c r="A4402" i="6"/>
  <c r="A4403" i="6"/>
  <c r="A4404" i="6"/>
  <c r="A4405" i="6"/>
  <c r="A4406" i="6"/>
  <c r="A4407" i="6"/>
  <c r="A4408" i="6"/>
  <c r="A4409" i="6"/>
  <c r="A4410" i="6"/>
  <c r="A4411" i="6"/>
  <c r="A4412" i="6"/>
  <c r="A4413" i="6"/>
  <c r="A4414" i="6"/>
  <c r="A4415" i="6"/>
  <c r="A4416" i="6"/>
  <c r="A4417" i="6"/>
  <c r="A4418" i="6"/>
  <c r="A4419" i="6"/>
  <c r="A4420" i="6"/>
  <c r="A4421" i="6"/>
  <c r="A4422" i="6"/>
  <c r="A4423" i="6"/>
  <c r="A4424" i="6"/>
  <c r="A4425" i="6"/>
  <c r="A4426" i="6"/>
  <c r="A4427" i="6"/>
  <c r="A4428" i="6"/>
  <c r="A4429" i="6"/>
  <c r="A4430" i="6"/>
  <c r="A4431" i="6"/>
  <c r="A4432" i="6"/>
  <c r="A4433" i="6"/>
  <c r="A4434" i="6"/>
  <c r="A4435" i="6"/>
  <c r="A4436" i="6"/>
  <c r="A4437" i="6"/>
  <c r="A4438" i="6"/>
  <c r="A4439" i="6"/>
  <c r="A4440" i="6"/>
  <c r="A4441" i="6"/>
  <c r="A4442" i="6"/>
  <c r="A4443" i="6"/>
  <c r="A4444" i="6"/>
  <c r="A4445" i="6"/>
  <c r="A4446" i="6"/>
  <c r="A4447" i="6"/>
  <c r="A4448" i="6"/>
  <c r="A4449" i="6"/>
  <c r="A4450" i="6"/>
  <c r="A4451" i="6"/>
  <c r="A4452" i="6"/>
  <c r="A4453" i="6"/>
  <c r="A4454" i="6"/>
  <c r="A4455" i="6"/>
  <c r="A4456" i="6"/>
  <c r="A4457" i="6"/>
  <c r="A4458" i="6"/>
  <c r="A4459" i="6"/>
  <c r="A4460" i="6"/>
  <c r="A4461" i="6"/>
  <c r="A4462" i="6"/>
  <c r="A4463" i="6"/>
  <c r="A4464" i="6"/>
  <c r="A4465" i="6"/>
  <c r="A4466" i="6"/>
  <c r="A4467" i="6"/>
  <c r="A4468" i="6"/>
  <c r="A4469" i="6"/>
  <c r="A4470" i="6"/>
  <c r="A4471" i="6"/>
  <c r="A4472" i="6"/>
  <c r="A4473" i="6"/>
  <c r="A4474" i="6"/>
  <c r="A4475" i="6"/>
  <c r="A4476" i="6"/>
  <c r="A4477" i="6"/>
  <c r="A4478" i="6"/>
  <c r="A4479" i="6"/>
  <c r="A4480" i="6"/>
  <c r="A4481" i="6"/>
  <c r="A4482" i="6"/>
  <c r="A4483" i="6"/>
  <c r="A4484" i="6"/>
  <c r="A4485" i="6"/>
  <c r="A4486" i="6"/>
  <c r="A4487" i="6"/>
  <c r="A4488" i="6"/>
  <c r="A4489" i="6"/>
  <c r="A4490" i="6"/>
  <c r="A4491" i="6"/>
  <c r="A4492" i="6"/>
  <c r="A4493" i="6"/>
  <c r="A4494" i="6"/>
  <c r="A4495" i="6"/>
  <c r="A4496" i="6"/>
  <c r="A4497" i="6"/>
  <c r="A4498" i="6"/>
  <c r="A4499" i="6"/>
  <c r="A4500" i="6"/>
  <c r="A4501" i="6"/>
  <c r="A4502" i="6"/>
  <c r="A4503" i="6"/>
  <c r="A4504" i="6"/>
  <c r="A4505" i="6"/>
  <c r="A4506" i="6"/>
  <c r="A4507" i="6"/>
  <c r="A4508" i="6"/>
  <c r="A4509" i="6"/>
  <c r="A4510" i="6"/>
  <c r="A4511" i="6"/>
  <c r="A4512" i="6"/>
  <c r="A4513" i="6"/>
  <c r="A4514" i="6"/>
  <c r="A4515" i="6"/>
  <c r="A4516" i="6"/>
  <c r="A4517" i="6"/>
  <c r="A4518" i="6"/>
  <c r="A4519" i="6"/>
  <c r="A4520" i="6"/>
  <c r="A4521" i="6"/>
  <c r="A4522" i="6"/>
  <c r="A4523" i="6"/>
  <c r="A4524" i="6"/>
  <c r="A4525" i="6"/>
  <c r="A4526" i="6"/>
  <c r="A4527" i="6"/>
  <c r="A4528" i="6"/>
  <c r="A4529" i="6"/>
  <c r="A4530" i="6"/>
  <c r="A4531" i="6"/>
  <c r="A4532" i="6"/>
  <c r="A4533" i="6"/>
  <c r="A4534" i="6"/>
  <c r="A4535" i="6"/>
  <c r="A4536" i="6"/>
  <c r="A4537" i="6"/>
  <c r="A4538" i="6"/>
  <c r="A4539" i="6"/>
  <c r="A4540" i="6"/>
  <c r="A4541" i="6"/>
  <c r="A4542" i="6"/>
  <c r="A4543" i="6"/>
  <c r="A4544" i="6"/>
  <c r="A4545" i="6"/>
  <c r="A4546" i="6"/>
  <c r="A4547" i="6"/>
  <c r="A4548" i="6"/>
  <c r="A4549" i="6"/>
  <c r="A4550" i="6"/>
  <c r="A4551" i="6"/>
  <c r="A4552" i="6"/>
  <c r="A4553" i="6"/>
  <c r="A4554" i="6"/>
  <c r="A4555" i="6"/>
  <c r="A4556" i="6"/>
  <c r="A4557" i="6"/>
  <c r="A4558" i="6"/>
  <c r="A4559" i="6"/>
  <c r="A4560" i="6"/>
  <c r="A4561" i="6"/>
  <c r="A4562" i="6"/>
  <c r="A4563" i="6"/>
  <c r="A4564" i="6"/>
  <c r="A4565" i="6"/>
  <c r="A4566" i="6"/>
  <c r="A4567" i="6"/>
  <c r="A4568" i="6"/>
  <c r="A4569" i="6"/>
  <c r="A4570" i="6"/>
  <c r="A4571" i="6"/>
  <c r="A4572" i="6"/>
  <c r="A4573" i="6"/>
  <c r="A4574" i="6"/>
  <c r="A4575" i="6"/>
  <c r="A4576" i="6"/>
  <c r="A4577" i="6"/>
  <c r="A4578" i="6"/>
  <c r="A4579" i="6"/>
  <c r="A4580" i="6"/>
  <c r="A4581" i="6"/>
  <c r="A4582" i="6"/>
  <c r="A4583" i="6"/>
  <c r="A4584" i="6"/>
  <c r="A4585" i="6"/>
  <c r="A4586" i="6"/>
  <c r="A4587" i="6"/>
  <c r="A4588" i="6"/>
  <c r="A4589" i="6"/>
  <c r="A4590" i="6"/>
  <c r="A4591" i="6"/>
  <c r="A4592" i="6"/>
  <c r="A4593" i="6"/>
  <c r="A4594" i="6"/>
  <c r="A4595" i="6"/>
  <c r="A4596" i="6"/>
  <c r="A4597" i="6"/>
  <c r="A4598" i="6"/>
  <c r="A4599" i="6"/>
  <c r="A4600" i="6"/>
  <c r="A4601" i="6"/>
  <c r="A4602" i="6"/>
  <c r="A4603" i="6"/>
  <c r="A4604" i="6"/>
  <c r="A4605" i="6"/>
  <c r="A4606" i="6"/>
  <c r="A4607" i="6"/>
  <c r="A4608" i="6"/>
  <c r="A4609" i="6"/>
  <c r="A4610" i="6"/>
  <c r="A4611" i="6"/>
  <c r="A4612" i="6"/>
  <c r="A4613" i="6"/>
  <c r="A4614" i="6"/>
  <c r="A4615" i="6"/>
  <c r="A4616" i="6"/>
  <c r="A4617" i="6"/>
  <c r="A4618" i="6"/>
  <c r="A4619" i="6"/>
  <c r="A4620" i="6"/>
  <c r="A4621" i="6"/>
  <c r="A4622" i="6"/>
  <c r="A4623" i="6"/>
  <c r="A4624" i="6"/>
  <c r="A4625" i="6"/>
  <c r="A4626" i="6"/>
  <c r="A4627" i="6"/>
  <c r="A4628" i="6"/>
  <c r="A4629" i="6"/>
  <c r="A4630" i="6"/>
  <c r="A4631" i="6"/>
  <c r="A4632" i="6"/>
  <c r="A4633" i="6"/>
  <c r="A4634" i="6"/>
  <c r="A4635" i="6"/>
  <c r="A4636" i="6"/>
  <c r="A4637" i="6"/>
  <c r="A4638" i="6"/>
  <c r="A4639" i="6"/>
  <c r="A4640" i="6"/>
  <c r="A4641" i="6"/>
  <c r="A4642" i="6"/>
  <c r="A4643" i="6"/>
  <c r="A4644" i="6"/>
  <c r="A4645" i="6"/>
  <c r="A4646" i="6"/>
  <c r="A4647" i="6"/>
  <c r="A4648" i="6"/>
  <c r="A4649" i="6"/>
  <c r="A4650" i="6"/>
  <c r="A4651" i="6"/>
  <c r="A4652" i="6"/>
  <c r="A4653" i="6"/>
  <c r="A4654" i="6"/>
  <c r="A4655" i="6"/>
  <c r="A4656" i="6"/>
  <c r="A4657" i="6"/>
  <c r="A4658" i="6"/>
  <c r="A4659" i="6"/>
  <c r="A4660" i="6"/>
  <c r="A4661" i="6"/>
  <c r="A4662" i="6"/>
  <c r="A4663" i="6"/>
  <c r="A4664" i="6"/>
  <c r="A4665" i="6"/>
  <c r="A4666" i="6"/>
  <c r="A4667" i="6"/>
  <c r="A4668" i="6"/>
  <c r="A4669" i="6"/>
  <c r="A4670" i="6"/>
  <c r="A4671" i="6"/>
  <c r="A4672" i="6"/>
  <c r="A4673" i="6"/>
  <c r="A4674" i="6"/>
  <c r="A4675" i="6"/>
  <c r="A4676" i="6"/>
  <c r="A4677" i="6"/>
  <c r="A4678" i="6"/>
  <c r="A4679" i="6"/>
  <c r="A4680" i="6"/>
  <c r="A4681" i="6"/>
  <c r="A4682" i="6"/>
  <c r="A4683" i="6"/>
  <c r="A4684" i="6"/>
  <c r="A4685" i="6"/>
  <c r="A4686" i="6"/>
  <c r="A4687" i="6"/>
  <c r="A4688" i="6"/>
  <c r="A4689" i="6"/>
  <c r="A4690" i="6"/>
  <c r="A4691" i="6"/>
  <c r="A4692" i="6"/>
  <c r="A4693" i="6"/>
  <c r="A4694" i="6"/>
  <c r="A4695" i="6"/>
  <c r="A4696" i="6"/>
  <c r="A4697" i="6"/>
  <c r="A4698" i="6"/>
  <c r="A4699" i="6"/>
  <c r="A4700" i="6"/>
  <c r="A4701" i="6"/>
  <c r="A4702" i="6"/>
  <c r="A4703" i="6"/>
  <c r="A4704" i="6"/>
  <c r="A4705" i="6"/>
  <c r="A4706" i="6"/>
  <c r="A4707" i="6"/>
  <c r="A4708" i="6"/>
  <c r="A4709" i="6"/>
  <c r="A4710" i="6"/>
  <c r="A4711" i="6"/>
  <c r="A4712" i="6"/>
  <c r="A4713" i="6"/>
  <c r="A4714" i="6"/>
  <c r="A4715" i="6"/>
  <c r="A4716" i="6"/>
  <c r="A4717" i="6"/>
  <c r="A4718" i="6"/>
  <c r="A4719" i="6"/>
  <c r="A4720" i="6"/>
  <c r="A4721" i="6"/>
  <c r="A4722" i="6"/>
  <c r="A4723" i="6"/>
  <c r="A4724" i="6"/>
  <c r="A4725" i="6"/>
  <c r="A4726" i="6"/>
  <c r="A4727" i="6"/>
  <c r="A4728" i="6"/>
  <c r="A4729" i="6"/>
  <c r="A4730" i="6"/>
  <c r="A4731" i="6"/>
  <c r="A4732" i="6"/>
  <c r="A4733" i="6"/>
  <c r="A4734" i="6"/>
  <c r="A4735" i="6"/>
  <c r="A4736" i="6"/>
  <c r="A4737" i="6"/>
  <c r="A4738" i="6"/>
  <c r="A4739" i="6"/>
  <c r="A4740" i="6"/>
  <c r="A4741" i="6"/>
  <c r="A4742" i="6"/>
  <c r="A4743" i="6"/>
  <c r="A4744" i="6"/>
  <c r="A4745" i="6"/>
  <c r="A4746" i="6"/>
  <c r="A4747" i="6"/>
  <c r="A4748" i="6"/>
  <c r="A4749" i="6"/>
  <c r="A4750" i="6"/>
  <c r="A4751" i="6"/>
  <c r="A4752" i="6"/>
  <c r="A4753" i="6"/>
  <c r="A4754" i="6"/>
  <c r="A4755" i="6"/>
  <c r="A4756" i="6"/>
  <c r="A4757" i="6"/>
  <c r="A4758" i="6"/>
  <c r="A4759" i="6"/>
  <c r="A4760" i="6"/>
  <c r="A4761" i="6"/>
  <c r="A4762" i="6"/>
  <c r="A4763" i="6"/>
  <c r="A4764" i="6"/>
  <c r="A4765" i="6"/>
  <c r="A4766" i="6"/>
  <c r="A4767" i="6"/>
  <c r="A4768" i="6"/>
  <c r="A4769" i="6"/>
  <c r="A4770" i="6"/>
  <c r="A4771" i="6"/>
  <c r="A4772" i="6"/>
  <c r="A4773" i="6"/>
  <c r="A4774" i="6"/>
  <c r="A4775" i="6"/>
  <c r="A4776" i="6"/>
  <c r="A4777" i="6"/>
  <c r="A4778" i="6"/>
  <c r="A4779" i="6"/>
  <c r="A4780" i="6"/>
  <c r="A4781" i="6"/>
  <c r="A4782" i="6"/>
  <c r="A4783" i="6"/>
  <c r="A4784" i="6"/>
  <c r="A4785" i="6"/>
  <c r="A4786" i="6"/>
  <c r="A4787" i="6"/>
  <c r="A4788" i="6"/>
  <c r="A4789" i="6"/>
  <c r="A4790" i="6"/>
  <c r="A4791" i="6"/>
  <c r="A4792" i="6"/>
  <c r="A4793" i="6"/>
  <c r="A4794" i="6"/>
  <c r="A4795" i="6"/>
  <c r="A4796" i="6"/>
  <c r="A4797" i="6"/>
  <c r="A4798" i="6"/>
  <c r="A4799" i="6"/>
  <c r="A4800" i="6"/>
  <c r="A4801" i="6"/>
  <c r="A4802" i="6"/>
  <c r="A4803" i="6"/>
  <c r="A4804" i="6"/>
  <c r="A4805" i="6"/>
  <c r="A4806" i="6"/>
  <c r="A4807" i="6"/>
  <c r="A4808" i="6"/>
  <c r="A4809" i="6"/>
  <c r="A4810" i="6"/>
  <c r="A4811" i="6"/>
  <c r="A4812" i="6"/>
  <c r="A4813" i="6"/>
  <c r="A4814" i="6"/>
  <c r="A4815" i="6"/>
  <c r="A4816" i="6"/>
  <c r="A4817" i="6"/>
  <c r="A4818" i="6"/>
  <c r="A4819" i="6"/>
  <c r="A4820" i="6"/>
  <c r="A4821" i="6"/>
  <c r="A4822" i="6"/>
  <c r="A4823" i="6"/>
  <c r="A4824" i="6"/>
  <c r="A4825" i="6"/>
  <c r="A4826" i="6"/>
  <c r="A4827" i="6"/>
  <c r="A4828" i="6"/>
  <c r="A4829" i="6"/>
  <c r="A4830" i="6"/>
  <c r="A4831" i="6"/>
  <c r="A4832" i="6"/>
  <c r="A4833" i="6"/>
  <c r="A4834" i="6"/>
  <c r="A4835" i="6"/>
  <c r="A4836" i="6"/>
  <c r="A4837" i="6"/>
  <c r="A4838" i="6"/>
  <c r="A4839" i="6"/>
  <c r="A4840" i="6"/>
  <c r="A4841" i="6"/>
  <c r="A4842" i="6"/>
  <c r="A4843" i="6"/>
  <c r="A4844" i="6"/>
  <c r="A4845" i="6"/>
  <c r="A4846" i="6"/>
  <c r="A4847" i="6"/>
  <c r="A4848" i="6"/>
  <c r="A4849" i="6"/>
  <c r="A4850" i="6"/>
  <c r="A4851" i="6"/>
  <c r="A4852" i="6"/>
  <c r="A4853" i="6"/>
  <c r="A4854" i="6"/>
  <c r="A4855" i="6"/>
  <c r="A4856" i="6"/>
  <c r="A4857" i="6"/>
  <c r="A4858" i="6"/>
  <c r="A4859" i="6"/>
  <c r="A4860" i="6"/>
  <c r="A4861" i="6"/>
  <c r="A4862" i="6"/>
  <c r="A4863" i="6"/>
  <c r="A4864" i="6"/>
  <c r="A4865" i="6"/>
  <c r="A4866" i="6"/>
  <c r="A4867" i="6"/>
  <c r="A4868" i="6"/>
  <c r="A4869" i="6"/>
  <c r="A4870" i="6"/>
  <c r="A4871" i="6"/>
  <c r="A4872" i="6"/>
  <c r="A4873" i="6"/>
  <c r="A4874" i="6"/>
  <c r="A4875" i="6"/>
  <c r="A4876" i="6"/>
  <c r="A4877" i="6"/>
  <c r="A4878" i="6"/>
  <c r="A4879" i="6"/>
  <c r="A4880" i="6"/>
  <c r="A4881" i="6"/>
  <c r="A4882" i="6"/>
  <c r="A4883" i="6"/>
  <c r="A4884" i="6"/>
  <c r="A4885" i="6"/>
  <c r="A4886" i="6"/>
  <c r="A4887" i="6"/>
  <c r="A4888" i="6"/>
  <c r="A4889" i="6"/>
  <c r="A4890" i="6"/>
  <c r="A4891" i="6"/>
  <c r="A4892" i="6"/>
  <c r="A4893" i="6"/>
  <c r="A4894" i="6"/>
  <c r="A4895" i="6"/>
  <c r="A4896" i="6"/>
  <c r="A4897" i="6"/>
  <c r="A4898" i="6"/>
  <c r="A4899" i="6"/>
  <c r="A4900" i="6"/>
  <c r="A4901" i="6"/>
  <c r="A4902" i="6"/>
  <c r="A4903" i="6"/>
  <c r="A4904" i="6"/>
  <c r="A4905" i="6"/>
  <c r="A4906" i="6"/>
  <c r="A4907" i="6"/>
  <c r="A4908" i="6"/>
  <c r="A4909" i="6"/>
  <c r="A4910" i="6"/>
  <c r="A4911" i="6"/>
  <c r="A4912" i="6"/>
  <c r="A4913" i="6"/>
  <c r="A4914" i="6"/>
  <c r="A4915" i="6"/>
  <c r="A4916" i="6"/>
  <c r="A4917" i="6"/>
  <c r="A4918" i="6"/>
  <c r="A4919" i="6"/>
  <c r="A4920" i="6"/>
  <c r="A4921" i="6"/>
  <c r="A4922" i="6"/>
  <c r="A4923" i="6"/>
  <c r="A4924" i="6"/>
  <c r="A4925" i="6"/>
  <c r="A4926" i="6"/>
  <c r="A4927" i="6"/>
  <c r="A4928" i="6"/>
  <c r="A4929" i="6"/>
  <c r="A4930" i="6"/>
  <c r="A4931" i="6"/>
  <c r="A4932" i="6"/>
  <c r="A4933" i="6"/>
  <c r="A4934" i="6"/>
  <c r="A4935" i="6"/>
  <c r="A4936" i="6"/>
  <c r="A4937" i="6"/>
  <c r="A4938" i="6"/>
  <c r="A4939" i="6"/>
  <c r="A4940" i="6"/>
  <c r="A4941" i="6"/>
  <c r="A4942" i="6"/>
  <c r="A4943" i="6"/>
  <c r="A4944" i="6"/>
  <c r="A4945" i="6"/>
  <c r="A4946" i="6"/>
  <c r="A4947" i="6"/>
  <c r="A4948" i="6"/>
  <c r="A4949" i="6"/>
  <c r="A4950" i="6"/>
  <c r="A4951" i="6"/>
  <c r="A4952" i="6"/>
  <c r="A4953" i="6"/>
  <c r="A4954" i="6"/>
  <c r="A4955" i="6"/>
  <c r="A4956" i="6"/>
  <c r="A4957" i="6"/>
  <c r="A4958" i="6"/>
  <c r="A4959" i="6"/>
  <c r="A4960" i="6"/>
  <c r="A4961" i="6"/>
  <c r="A4962" i="6"/>
  <c r="A4963" i="6"/>
  <c r="A4964" i="6"/>
  <c r="A4965" i="6"/>
  <c r="A4966" i="6"/>
  <c r="A4967" i="6"/>
  <c r="A4968" i="6"/>
  <c r="A4969" i="6"/>
  <c r="A4970" i="6"/>
  <c r="A4971" i="6"/>
  <c r="A4972" i="6"/>
  <c r="A4973" i="6"/>
  <c r="A4974" i="6"/>
  <c r="A4975" i="6"/>
  <c r="A4976" i="6"/>
  <c r="A4977" i="6"/>
  <c r="A4978" i="6"/>
  <c r="A4979" i="6"/>
  <c r="A4980" i="6"/>
  <c r="A4981" i="6"/>
  <c r="A4982" i="6"/>
  <c r="A4983" i="6"/>
  <c r="A4984" i="6"/>
  <c r="A4985" i="6"/>
  <c r="A4986" i="6"/>
  <c r="A4987" i="6"/>
  <c r="A4988" i="6"/>
  <c r="A4989" i="6"/>
  <c r="A4990" i="6"/>
  <c r="A4991" i="6"/>
  <c r="A4992" i="6"/>
  <c r="A4993" i="6"/>
  <c r="A4994" i="6"/>
  <c r="A4995" i="6"/>
  <c r="A4996" i="6"/>
  <c r="A4997" i="6"/>
  <c r="A4998" i="6"/>
  <c r="A4999" i="6"/>
  <c r="A5000" i="6"/>
  <c r="A5001" i="6"/>
  <c r="A5002" i="6"/>
  <c r="A5003" i="6"/>
  <c r="A5004" i="6"/>
  <c r="A5005" i="6"/>
  <c r="A5006" i="6"/>
  <c r="A5007" i="6"/>
  <c r="A5008" i="6"/>
  <c r="A5009" i="6"/>
  <c r="A5010" i="6"/>
  <c r="A5011" i="6"/>
  <c r="A5012" i="6"/>
  <c r="A5013" i="6"/>
  <c r="A5014" i="6"/>
  <c r="A5015" i="6"/>
  <c r="A5016" i="6"/>
  <c r="A5017" i="6"/>
  <c r="A5018" i="6"/>
  <c r="A5019" i="6"/>
  <c r="A5020" i="6"/>
  <c r="A5021" i="6"/>
  <c r="A5022" i="6"/>
  <c r="A5023" i="6"/>
  <c r="A5024" i="6"/>
  <c r="A5025" i="6"/>
  <c r="A5026" i="6"/>
  <c r="A5027" i="6"/>
  <c r="A5028" i="6"/>
  <c r="A5029" i="6"/>
  <c r="A5030" i="6"/>
  <c r="A5031" i="6"/>
  <c r="A5032" i="6"/>
  <c r="A5033" i="6"/>
  <c r="A5034" i="6"/>
  <c r="A5035" i="6"/>
  <c r="A5036" i="6"/>
  <c r="A5037" i="6"/>
  <c r="A5038" i="6"/>
  <c r="A5039" i="6"/>
  <c r="A5040" i="6"/>
  <c r="A5041" i="6"/>
  <c r="A5042" i="6"/>
  <c r="A5043" i="6"/>
  <c r="A5044" i="6"/>
  <c r="A5045" i="6"/>
  <c r="A5046" i="6"/>
  <c r="A5047" i="6"/>
  <c r="A5048" i="6"/>
  <c r="A5049" i="6"/>
  <c r="A5050" i="6"/>
  <c r="A5051" i="6"/>
  <c r="A5052" i="6"/>
  <c r="A5053" i="6"/>
  <c r="A5054" i="6"/>
  <c r="A5055" i="6"/>
  <c r="A5056" i="6"/>
  <c r="A5057" i="6"/>
  <c r="A5058" i="6"/>
  <c r="A5059" i="6"/>
  <c r="A5060" i="6"/>
  <c r="A5061" i="6"/>
  <c r="A5062" i="6"/>
  <c r="A5063" i="6"/>
  <c r="A5064" i="6"/>
  <c r="A5065" i="6"/>
  <c r="A5066" i="6"/>
  <c r="A5067" i="6"/>
  <c r="A5068" i="6"/>
  <c r="A5069" i="6"/>
  <c r="A5070" i="6"/>
  <c r="A5071" i="6"/>
  <c r="A5072" i="6"/>
  <c r="A5073" i="6"/>
  <c r="A5074" i="6"/>
  <c r="A5075" i="6"/>
  <c r="A5076" i="6"/>
  <c r="A5077" i="6"/>
  <c r="A5078" i="6"/>
  <c r="A5079" i="6"/>
  <c r="A5080" i="6"/>
  <c r="A5081" i="6"/>
  <c r="A5082" i="6"/>
  <c r="A5083" i="6"/>
  <c r="A5084" i="6"/>
  <c r="A5085" i="6"/>
  <c r="A5086" i="6"/>
  <c r="A5087" i="6"/>
  <c r="A5088" i="6"/>
  <c r="A5089" i="6"/>
  <c r="A5090" i="6"/>
  <c r="A5091" i="6"/>
  <c r="A5092" i="6"/>
  <c r="A5093" i="6"/>
  <c r="A5094" i="6"/>
  <c r="A5095" i="6"/>
  <c r="A5096" i="6"/>
  <c r="A5097" i="6"/>
  <c r="A5098" i="6"/>
  <c r="A5099" i="6"/>
  <c r="A5100" i="6"/>
  <c r="A5101" i="6"/>
  <c r="A5102" i="6"/>
  <c r="A5103" i="6"/>
  <c r="A5104" i="6"/>
  <c r="A5105" i="6"/>
  <c r="A5106" i="6"/>
  <c r="A5107" i="6"/>
  <c r="A5108" i="6"/>
  <c r="A5109" i="6"/>
  <c r="A5110" i="6"/>
  <c r="A5111" i="6"/>
  <c r="A5112" i="6"/>
  <c r="A5113" i="6"/>
  <c r="A5114" i="6"/>
  <c r="A5115" i="6"/>
  <c r="A5116" i="6"/>
  <c r="A5117" i="6"/>
  <c r="A5118" i="6"/>
  <c r="A5119" i="6"/>
  <c r="A5120" i="6"/>
  <c r="A5121" i="6"/>
  <c r="A5122" i="6"/>
  <c r="A5123" i="6"/>
  <c r="A5124" i="6"/>
  <c r="A5125" i="6"/>
  <c r="A5126" i="6"/>
  <c r="A5127" i="6"/>
  <c r="A5128" i="6"/>
  <c r="A5129" i="6"/>
  <c r="A5130" i="6"/>
  <c r="A5131" i="6"/>
  <c r="A5132" i="6"/>
  <c r="A5133" i="6"/>
  <c r="A5134" i="6"/>
  <c r="A5135" i="6"/>
  <c r="A5136" i="6"/>
  <c r="A5137" i="6"/>
  <c r="A5138" i="6"/>
  <c r="A5139" i="6"/>
  <c r="A5140" i="6"/>
  <c r="A5141" i="6"/>
  <c r="A5142" i="6"/>
  <c r="A5143" i="6"/>
  <c r="A5144" i="6"/>
  <c r="A5145" i="6"/>
  <c r="A5146" i="6"/>
  <c r="A5147" i="6"/>
  <c r="A5148" i="6"/>
  <c r="A5149" i="6"/>
  <c r="A5150" i="6"/>
  <c r="A5151" i="6"/>
  <c r="A5152" i="6"/>
  <c r="A5153" i="6"/>
  <c r="A5154" i="6"/>
  <c r="A5155" i="6"/>
  <c r="A5156" i="6"/>
  <c r="A5157" i="6"/>
  <c r="A5158" i="6"/>
  <c r="A5159" i="6"/>
  <c r="A5160" i="6"/>
  <c r="A5161" i="6"/>
  <c r="A5162" i="6"/>
  <c r="A5163" i="6"/>
  <c r="A5164" i="6"/>
  <c r="A5165" i="6"/>
  <c r="A5166" i="6"/>
  <c r="A5167" i="6"/>
  <c r="A5168" i="6"/>
  <c r="A5169" i="6"/>
  <c r="A5170" i="6"/>
  <c r="A5171" i="6"/>
  <c r="A5172" i="6"/>
  <c r="A5173" i="6"/>
  <c r="A5174" i="6"/>
  <c r="A5175" i="6"/>
  <c r="A5176" i="6"/>
  <c r="A5177" i="6"/>
  <c r="A5178" i="6"/>
  <c r="A5179" i="6"/>
  <c r="A5180" i="6"/>
  <c r="A5181" i="6"/>
  <c r="A5182" i="6"/>
  <c r="A5183" i="6"/>
  <c r="A5184" i="6"/>
  <c r="A5185" i="6"/>
  <c r="A5186" i="6"/>
  <c r="A5187" i="6"/>
  <c r="A5188" i="6"/>
  <c r="A5189" i="6"/>
  <c r="A5190" i="6"/>
  <c r="A5191" i="6"/>
  <c r="A5192" i="6"/>
  <c r="A5193" i="6"/>
  <c r="A5194" i="6"/>
  <c r="A5195" i="6"/>
  <c r="A5196" i="6"/>
  <c r="A5197" i="6"/>
  <c r="A5198" i="6"/>
  <c r="A5199" i="6"/>
  <c r="A5200" i="6"/>
  <c r="A5201" i="6"/>
  <c r="A5202" i="6"/>
  <c r="A5203" i="6"/>
  <c r="A5204" i="6"/>
  <c r="A5205" i="6"/>
  <c r="A5206" i="6"/>
  <c r="A5207" i="6"/>
  <c r="A5208" i="6"/>
  <c r="A5209" i="6"/>
  <c r="A5210" i="6"/>
  <c r="A5211" i="6"/>
  <c r="A5212" i="6"/>
  <c r="A5213" i="6"/>
  <c r="A5214" i="6"/>
  <c r="A5215" i="6"/>
  <c r="A5216" i="6"/>
  <c r="A5217" i="6"/>
  <c r="A5218" i="6"/>
  <c r="A5219" i="6"/>
  <c r="A5220" i="6"/>
  <c r="A5221" i="6"/>
  <c r="A5222" i="6"/>
  <c r="A5223" i="6"/>
  <c r="A5224" i="6"/>
  <c r="A5225" i="6"/>
  <c r="A5226" i="6"/>
  <c r="A5227" i="6"/>
  <c r="A5228" i="6"/>
  <c r="A5229" i="6"/>
  <c r="A5230" i="6"/>
  <c r="A5231" i="6"/>
  <c r="A5232" i="6"/>
  <c r="A5233" i="6"/>
  <c r="A5234" i="6"/>
  <c r="A5235" i="6"/>
  <c r="A5236" i="6"/>
  <c r="A5237" i="6"/>
  <c r="A5238" i="6"/>
  <c r="A5239" i="6"/>
  <c r="A5240" i="6"/>
  <c r="A5241" i="6"/>
  <c r="A5242" i="6"/>
  <c r="A5243" i="6"/>
  <c r="A5244" i="6"/>
  <c r="A5245" i="6"/>
  <c r="A5246" i="6"/>
  <c r="A5247" i="6"/>
  <c r="A5248" i="6"/>
  <c r="A5249" i="6"/>
  <c r="A5250" i="6"/>
  <c r="A5251" i="6"/>
  <c r="A5252" i="6"/>
  <c r="A5253" i="6"/>
  <c r="A5254" i="6"/>
  <c r="A5255" i="6"/>
  <c r="A5256" i="6"/>
  <c r="A5257" i="6"/>
  <c r="A5258" i="6"/>
  <c r="A5259" i="6"/>
  <c r="A5260" i="6"/>
  <c r="A5261" i="6"/>
  <c r="A5262" i="6"/>
  <c r="A5263" i="6"/>
  <c r="A5264" i="6"/>
  <c r="A5265" i="6"/>
  <c r="A5266" i="6"/>
  <c r="A5267" i="6"/>
  <c r="A5268" i="6"/>
  <c r="A5269" i="6"/>
  <c r="A5270" i="6"/>
  <c r="A5271" i="6"/>
  <c r="A5272" i="6"/>
  <c r="A5273" i="6"/>
  <c r="A5274" i="6"/>
  <c r="A5275" i="6"/>
  <c r="A5276" i="6"/>
  <c r="A5277" i="6"/>
  <c r="A5278" i="6"/>
  <c r="A5279" i="6"/>
  <c r="A5280" i="6"/>
  <c r="A5281" i="6"/>
  <c r="A5282" i="6"/>
  <c r="A5283" i="6"/>
  <c r="A5284" i="6"/>
  <c r="A5285" i="6"/>
  <c r="A5286" i="6"/>
  <c r="A5287" i="6"/>
  <c r="A5288" i="6"/>
  <c r="A5289" i="6"/>
  <c r="A5290" i="6"/>
  <c r="A5291" i="6"/>
  <c r="A5292" i="6"/>
  <c r="A5293" i="6"/>
  <c r="A5294" i="6"/>
  <c r="A5295" i="6"/>
  <c r="A5296" i="6"/>
  <c r="A5297" i="6"/>
  <c r="A5298" i="6"/>
  <c r="A5299" i="6"/>
  <c r="A5300" i="6"/>
  <c r="A5301" i="6"/>
  <c r="A5302" i="6"/>
  <c r="A5303" i="6"/>
  <c r="A5304" i="6"/>
  <c r="A5305" i="6"/>
  <c r="A5306" i="6"/>
  <c r="A5307" i="6"/>
  <c r="A5308" i="6"/>
  <c r="A5309" i="6"/>
  <c r="A5310" i="6"/>
  <c r="A5311" i="6"/>
  <c r="A5312" i="6"/>
  <c r="A5313" i="6"/>
  <c r="A5314" i="6"/>
  <c r="A5315" i="6"/>
  <c r="A5316" i="6"/>
  <c r="A5317" i="6"/>
  <c r="A5318" i="6"/>
  <c r="A5319" i="6"/>
  <c r="A5320" i="6"/>
  <c r="A5321" i="6"/>
  <c r="A5322" i="6"/>
  <c r="A5323" i="6"/>
  <c r="A5324" i="6"/>
  <c r="A5325" i="6"/>
  <c r="A5326" i="6"/>
  <c r="A5327" i="6"/>
  <c r="A5328" i="6"/>
  <c r="A5329" i="6"/>
  <c r="A5330" i="6"/>
  <c r="A5331" i="6"/>
  <c r="A5332" i="6"/>
  <c r="A5333" i="6"/>
  <c r="A5334" i="6"/>
  <c r="A5335" i="6"/>
  <c r="A5336" i="6"/>
  <c r="A5337" i="6"/>
  <c r="A5338" i="6"/>
  <c r="A5339" i="6"/>
  <c r="A5340" i="6"/>
  <c r="A5341" i="6"/>
  <c r="A5342" i="6"/>
  <c r="A5343" i="6"/>
  <c r="A5344" i="6"/>
  <c r="A5345" i="6"/>
  <c r="A5346" i="6"/>
  <c r="A5347" i="6"/>
  <c r="A5348" i="6"/>
  <c r="A5349" i="6"/>
  <c r="A5350" i="6"/>
  <c r="A5351" i="6"/>
  <c r="A5352" i="6"/>
  <c r="A5353" i="6"/>
  <c r="A5354" i="6"/>
  <c r="A5355" i="6"/>
  <c r="A5356" i="6"/>
  <c r="A5357" i="6"/>
  <c r="A5358" i="6"/>
  <c r="A5359" i="6"/>
  <c r="A5360" i="6"/>
  <c r="A5361" i="6"/>
  <c r="A5362" i="6"/>
  <c r="A5363" i="6"/>
  <c r="A5364" i="6"/>
  <c r="A5365" i="6"/>
  <c r="A5366" i="6"/>
  <c r="A5367" i="6"/>
  <c r="A5368" i="6"/>
  <c r="A5369" i="6"/>
  <c r="A5370" i="6"/>
  <c r="A5371" i="6"/>
  <c r="A5372" i="6"/>
  <c r="A5373" i="6"/>
  <c r="A5374" i="6"/>
  <c r="A5375" i="6"/>
  <c r="A5376" i="6"/>
  <c r="A5377" i="6"/>
  <c r="A5378" i="6"/>
  <c r="A5379" i="6"/>
  <c r="A5380" i="6"/>
  <c r="A5381" i="6"/>
  <c r="A5382" i="6"/>
  <c r="A5383" i="6"/>
  <c r="A5384" i="6"/>
  <c r="A5385" i="6"/>
  <c r="A5386" i="6"/>
  <c r="A5387" i="6"/>
  <c r="A5388" i="6"/>
  <c r="A5389" i="6"/>
  <c r="A5390" i="6"/>
  <c r="A5391" i="6"/>
  <c r="A5392" i="6"/>
  <c r="A5393" i="6"/>
  <c r="A5394" i="6"/>
  <c r="A5395" i="6"/>
  <c r="A5396" i="6"/>
  <c r="A5397" i="6"/>
  <c r="A5398" i="6"/>
  <c r="A5399" i="6"/>
  <c r="A5400" i="6"/>
  <c r="A5401" i="6"/>
  <c r="A5402" i="6"/>
  <c r="A5403" i="6"/>
  <c r="A5404" i="6"/>
  <c r="A5405" i="6"/>
  <c r="A5406" i="6"/>
  <c r="A5407" i="6"/>
  <c r="A5408" i="6"/>
  <c r="A5409" i="6"/>
  <c r="A5410" i="6"/>
  <c r="A5411" i="6"/>
  <c r="A5412" i="6"/>
  <c r="A5413" i="6"/>
  <c r="A5414" i="6"/>
  <c r="A5415" i="6"/>
  <c r="A5416" i="6"/>
  <c r="A5417" i="6"/>
  <c r="A5418" i="6"/>
  <c r="A5419" i="6"/>
  <c r="A5420" i="6"/>
  <c r="A5421" i="6"/>
  <c r="A5422" i="6"/>
  <c r="A5423" i="6"/>
  <c r="A5424" i="6"/>
  <c r="A5425" i="6"/>
  <c r="A5426" i="6"/>
  <c r="A5427" i="6"/>
  <c r="A5428" i="6"/>
  <c r="A5429" i="6"/>
  <c r="A5430" i="6"/>
  <c r="A5431" i="6"/>
  <c r="A5432" i="6"/>
  <c r="A5433" i="6"/>
  <c r="A5434" i="6"/>
  <c r="A5435" i="6"/>
  <c r="A5436" i="6"/>
  <c r="A5437" i="6"/>
  <c r="A5438" i="6"/>
  <c r="A5439" i="6"/>
  <c r="A5440" i="6"/>
  <c r="A5441" i="6"/>
  <c r="A5442" i="6"/>
  <c r="A5443" i="6"/>
  <c r="A5444" i="6"/>
  <c r="A5445" i="6"/>
  <c r="A5446" i="6"/>
  <c r="A5447" i="6"/>
  <c r="A5448" i="6"/>
  <c r="A5449" i="6"/>
  <c r="A5450" i="6"/>
  <c r="A5451" i="6"/>
  <c r="A5452" i="6"/>
  <c r="A5453" i="6"/>
  <c r="A5454" i="6"/>
  <c r="A5455" i="6"/>
  <c r="A5456" i="6"/>
  <c r="A5457" i="6"/>
  <c r="A5458" i="6"/>
  <c r="A5459" i="6"/>
  <c r="A5460" i="6"/>
  <c r="A5461" i="6"/>
  <c r="A5462" i="6"/>
  <c r="A5463" i="6"/>
  <c r="A5464" i="6"/>
  <c r="A5465" i="6"/>
  <c r="A5466" i="6"/>
  <c r="A5467" i="6"/>
  <c r="A5468" i="6"/>
  <c r="A5469" i="6"/>
  <c r="A5470" i="6"/>
  <c r="A5471" i="6"/>
  <c r="A5472" i="6"/>
  <c r="A5473" i="6"/>
  <c r="A5474" i="6"/>
  <c r="A5475" i="6"/>
  <c r="A5476" i="6"/>
  <c r="A5477" i="6"/>
  <c r="A5478" i="6"/>
  <c r="A5479" i="6"/>
  <c r="A5480" i="6"/>
  <c r="A5481" i="6"/>
  <c r="A5482" i="6"/>
  <c r="A5483" i="6"/>
  <c r="A5484" i="6"/>
  <c r="A5485" i="6"/>
  <c r="A5486" i="6"/>
  <c r="A5487" i="6"/>
  <c r="A5488" i="6"/>
  <c r="A5489" i="6"/>
  <c r="A5490" i="6"/>
  <c r="A5491" i="6"/>
  <c r="A5492" i="6"/>
  <c r="A5493" i="6"/>
  <c r="A5494" i="6"/>
  <c r="A5495" i="6"/>
  <c r="A5496" i="6"/>
  <c r="A5497" i="6"/>
  <c r="A5498" i="6"/>
  <c r="A5499" i="6"/>
  <c r="A5500" i="6"/>
  <c r="A5501" i="6"/>
  <c r="A5502" i="6"/>
  <c r="A5503" i="6"/>
  <c r="A5504" i="6"/>
  <c r="A5505" i="6"/>
  <c r="A5506" i="6"/>
  <c r="A5507" i="6"/>
  <c r="A5508" i="6"/>
  <c r="A5509" i="6"/>
  <c r="A5510" i="6"/>
  <c r="A5511" i="6"/>
  <c r="A5512" i="6"/>
  <c r="A5513" i="6"/>
  <c r="A5514" i="6"/>
  <c r="A5515" i="6"/>
  <c r="A5516" i="6"/>
  <c r="A5517" i="6"/>
  <c r="A5518" i="6"/>
  <c r="A5519" i="6"/>
  <c r="A5520" i="6"/>
  <c r="A5521" i="6"/>
  <c r="A5522" i="6"/>
  <c r="A5523" i="6"/>
  <c r="A5524" i="6"/>
  <c r="A5525" i="6"/>
  <c r="A5526" i="6"/>
  <c r="A5527" i="6"/>
  <c r="A5528" i="6"/>
  <c r="A5529" i="6"/>
  <c r="A5530" i="6"/>
  <c r="A5531" i="6"/>
  <c r="A5532" i="6"/>
  <c r="A5533" i="6"/>
  <c r="A5534" i="6"/>
  <c r="A5535" i="6"/>
  <c r="A5536" i="6"/>
  <c r="A5537" i="6"/>
  <c r="A5538" i="6"/>
  <c r="A5539" i="6"/>
  <c r="A5540" i="6"/>
  <c r="A5541" i="6"/>
  <c r="A5542" i="6"/>
  <c r="A5543" i="6"/>
  <c r="A5544" i="6"/>
  <c r="A5545" i="6"/>
  <c r="A5546" i="6"/>
  <c r="A5547" i="6"/>
  <c r="A5548" i="6"/>
  <c r="A5549" i="6"/>
  <c r="A5550" i="6"/>
  <c r="A5551" i="6"/>
  <c r="A5552" i="6"/>
  <c r="A5553" i="6"/>
  <c r="A5554" i="6"/>
  <c r="A5555" i="6"/>
  <c r="A5556" i="6"/>
  <c r="A5557" i="6"/>
  <c r="A5558" i="6"/>
  <c r="A5559" i="6"/>
  <c r="A5560" i="6"/>
  <c r="A5561" i="6"/>
  <c r="A5562" i="6"/>
  <c r="A5563" i="6"/>
  <c r="A5564" i="6"/>
  <c r="A5565" i="6"/>
  <c r="A5566" i="6"/>
  <c r="A5567" i="6"/>
  <c r="A5568" i="6"/>
  <c r="A5569" i="6"/>
  <c r="A5570" i="6"/>
  <c r="A5571" i="6"/>
  <c r="A5572" i="6"/>
  <c r="A5573" i="6"/>
  <c r="A5574" i="6"/>
  <c r="A5575" i="6"/>
  <c r="A5576" i="6"/>
  <c r="A5577" i="6"/>
  <c r="A5578" i="6"/>
  <c r="A5579" i="6"/>
  <c r="A5580" i="6"/>
  <c r="A5581" i="6"/>
  <c r="A5582" i="6"/>
  <c r="A5583" i="6"/>
  <c r="A5584" i="6"/>
  <c r="A5585" i="6"/>
  <c r="A5586" i="6"/>
  <c r="A5587" i="6"/>
  <c r="A5588" i="6"/>
  <c r="A5589" i="6"/>
  <c r="A5590" i="6"/>
  <c r="A5591" i="6"/>
  <c r="A5592" i="6"/>
  <c r="A5593" i="6"/>
  <c r="A5594" i="6"/>
  <c r="A5595" i="6"/>
  <c r="A5596" i="6"/>
  <c r="A5597" i="6"/>
  <c r="A5598" i="6"/>
  <c r="A5599" i="6"/>
  <c r="A5600" i="6"/>
  <c r="A5601" i="6"/>
  <c r="A5602" i="6"/>
  <c r="A5603" i="6"/>
  <c r="A5604" i="6"/>
  <c r="A5605" i="6"/>
  <c r="A5606" i="6"/>
  <c r="A5607" i="6"/>
  <c r="A5608" i="6"/>
  <c r="A5609" i="6"/>
  <c r="A5610" i="6"/>
  <c r="A5611" i="6"/>
  <c r="A5612" i="6"/>
  <c r="A5613" i="6"/>
  <c r="A5614" i="6"/>
  <c r="A5615" i="6"/>
  <c r="A5616" i="6"/>
  <c r="A5617" i="6"/>
  <c r="A5618" i="6"/>
  <c r="A5619" i="6"/>
  <c r="A5620" i="6"/>
  <c r="A5621" i="6"/>
  <c r="A5622" i="6"/>
  <c r="A5623" i="6"/>
  <c r="A5624" i="6"/>
  <c r="A5625" i="6"/>
  <c r="A5626" i="6"/>
  <c r="A5627" i="6"/>
  <c r="A5628" i="6"/>
  <c r="A5629" i="6"/>
  <c r="A5630" i="6"/>
  <c r="A5631" i="6"/>
  <c r="A5632" i="6"/>
  <c r="A5633" i="6"/>
  <c r="A5634" i="6"/>
  <c r="A5635" i="6"/>
  <c r="A5636" i="6"/>
  <c r="A5637" i="6"/>
  <c r="A5638" i="6"/>
  <c r="A5639" i="6"/>
  <c r="A5640" i="6"/>
  <c r="A5641" i="6"/>
  <c r="A5642" i="6"/>
  <c r="A5643" i="6"/>
  <c r="A5644" i="6"/>
  <c r="A5645" i="6"/>
  <c r="A5646" i="6"/>
  <c r="A5647" i="6"/>
  <c r="A5648" i="6"/>
  <c r="A5649" i="6"/>
  <c r="A5650" i="6"/>
  <c r="A5651" i="6"/>
  <c r="A5652" i="6"/>
  <c r="A5653" i="6"/>
  <c r="A5654" i="6"/>
  <c r="A5655" i="6"/>
  <c r="A5656" i="6"/>
  <c r="A5657" i="6"/>
  <c r="A5658" i="6"/>
  <c r="A5659" i="6"/>
  <c r="A5660" i="6"/>
  <c r="A5661" i="6"/>
  <c r="A5662" i="6"/>
  <c r="A5663" i="6"/>
  <c r="A5664" i="6"/>
  <c r="A5665" i="6"/>
  <c r="A5666" i="6"/>
  <c r="A5667" i="6"/>
  <c r="A5668" i="6"/>
  <c r="A5669" i="6"/>
  <c r="A5670" i="6"/>
  <c r="A5671" i="6"/>
  <c r="A5672" i="6"/>
  <c r="A5673" i="6"/>
  <c r="A5674" i="6"/>
  <c r="A5675" i="6"/>
  <c r="A5676" i="6"/>
  <c r="A5677" i="6"/>
  <c r="A5678" i="6"/>
  <c r="A5679" i="6"/>
  <c r="A5680" i="6"/>
  <c r="A5681" i="6"/>
  <c r="A5682" i="6"/>
  <c r="A5683" i="6"/>
  <c r="A5684" i="6"/>
  <c r="A5685" i="6"/>
  <c r="A5686" i="6"/>
  <c r="A5687" i="6"/>
  <c r="A5688" i="6"/>
  <c r="A5689" i="6"/>
  <c r="A5690" i="6"/>
  <c r="A5691" i="6"/>
  <c r="A5692" i="6"/>
  <c r="A5693" i="6"/>
  <c r="A5694" i="6"/>
  <c r="A5695" i="6"/>
  <c r="A5696" i="6"/>
  <c r="A5697" i="6"/>
  <c r="A5698" i="6"/>
  <c r="A5699" i="6"/>
  <c r="A5700" i="6"/>
  <c r="A5701" i="6"/>
  <c r="A5702" i="6"/>
  <c r="A5703" i="6"/>
  <c r="A5704" i="6"/>
  <c r="A5705" i="6"/>
  <c r="A5706" i="6"/>
  <c r="A5707" i="6"/>
  <c r="A5708" i="6"/>
  <c r="A5709" i="6"/>
  <c r="A5710" i="6"/>
  <c r="A5711" i="6"/>
  <c r="A5712" i="6"/>
  <c r="A5713" i="6"/>
  <c r="A5714" i="6"/>
  <c r="A5715" i="6"/>
  <c r="A5716" i="6"/>
  <c r="A5717" i="6"/>
  <c r="A5718" i="6"/>
  <c r="A5719" i="6"/>
  <c r="A5720" i="6"/>
  <c r="A5721" i="6"/>
  <c r="A5722" i="6"/>
  <c r="A5723" i="6"/>
  <c r="A5724" i="6"/>
  <c r="A5725" i="6"/>
  <c r="A5726" i="6"/>
  <c r="A5727" i="6"/>
  <c r="A5728" i="6"/>
  <c r="A5729" i="6"/>
  <c r="A5730" i="6"/>
  <c r="A5731" i="6"/>
  <c r="A5732" i="6"/>
  <c r="A5733" i="6"/>
  <c r="A5734" i="6"/>
  <c r="A5735" i="6"/>
  <c r="A5736" i="6"/>
  <c r="A5737" i="6"/>
  <c r="A5738" i="6"/>
  <c r="A5739" i="6"/>
  <c r="A5740" i="6"/>
  <c r="A5741" i="6"/>
  <c r="A5742" i="6"/>
  <c r="A5743" i="6"/>
  <c r="A5744" i="6"/>
  <c r="A5745" i="6"/>
  <c r="A5746" i="6"/>
  <c r="A5747" i="6"/>
  <c r="A5748" i="6"/>
  <c r="A5749" i="6"/>
  <c r="A5750" i="6"/>
  <c r="A5751" i="6"/>
  <c r="A5752" i="6"/>
  <c r="A5753" i="6"/>
  <c r="A5754" i="6"/>
  <c r="A5755" i="6"/>
  <c r="A5756" i="6"/>
  <c r="A5757" i="6"/>
  <c r="A5758" i="6"/>
  <c r="A5759" i="6"/>
  <c r="A5760" i="6"/>
  <c r="A5761" i="6"/>
  <c r="A5762" i="6"/>
  <c r="A5763" i="6"/>
  <c r="A5764" i="6"/>
  <c r="A5765" i="6"/>
  <c r="A5766" i="6"/>
  <c r="A5767" i="6"/>
  <c r="A5768" i="6"/>
  <c r="A5769" i="6"/>
  <c r="A5770" i="6"/>
  <c r="A5771" i="6"/>
  <c r="A5772" i="6"/>
  <c r="A5773" i="6"/>
  <c r="A5774" i="6"/>
  <c r="A5775" i="6"/>
  <c r="A5776" i="6"/>
  <c r="A5777" i="6"/>
  <c r="A5778" i="6"/>
  <c r="A5779" i="6"/>
  <c r="A5780" i="6"/>
  <c r="A5781" i="6"/>
  <c r="A5782" i="6"/>
  <c r="A5783" i="6"/>
  <c r="A5784" i="6"/>
  <c r="A5785" i="6"/>
  <c r="A5786" i="6"/>
  <c r="A5787" i="6"/>
  <c r="A5788" i="6"/>
  <c r="A5789" i="6"/>
  <c r="A5790" i="6"/>
  <c r="A5791" i="6"/>
  <c r="A5792" i="6"/>
  <c r="A5793" i="6"/>
  <c r="A5794" i="6"/>
  <c r="A5795" i="6"/>
  <c r="A5796" i="6"/>
  <c r="A5797" i="6"/>
  <c r="A5798" i="6"/>
  <c r="A5799" i="6"/>
  <c r="A5800" i="6"/>
  <c r="A5801" i="6"/>
  <c r="A5802" i="6"/>
  <c r="A5803" i="6"/>
  <c r="A5804" i="6"/>
  <c r="A5805" i="6"/>
  <c r="A5806" i="6"/>
  <c r="A5807" i="6"/>
  <c r="A5808" i="6"/>
  <c r="A5809" i="6"/>
  <c r="A5810" i="6"/>
  <c r="A5811" i="6"/>
  <c r="A5812" i="6"/>
  <c r="A5813" i="6"/>
  <c r="A5814" i="6"/>
  <c r="A5815" i="6"/>
  <c r="A5816" i="6"/>
  <c r="A5817" i="6"/>
  <c r="A5818" i="6"/>
  <c r="A5819" i="6"/>
  <c r="A5820" i="6"/>
  <c r="A5821" i="6"/>
  <c r="A5822" i="6"/>
  <c r="A5823" i="6"/>
  <c r="A5824" i="6"/>
  <c r="A5825" i="6"/>
  <c r="A5826" i="6"/>
  <c r="A5827" i="6"/>
  <c r="A5828" i="6"/>
  <c r="A5829" i="6"/>
  <c r="A5830" i="6"/>
  <c r="A5831" i="6"/>
  <c r="A5832" i="6"/>
  <c r="A5833" i="6"/>
  <c r="A5834" i="6"/>
  <c r="A5835" i="6"/>
  <c r="A5836" i="6"/>
  <c r="A5837" i="6"/>
  <c r="A5838" i="6"/>
  <c r="A5839" i="6"/>
  <c r="A5840" i="6"/>
  <c r="A5841" i="6"/>
  <c r="A5842" i="6"/>
  <c r="A5843" i="6"/>
  <c r="A5844" i="6"/>
  <c r="A5845" i="6"/>
  <c r="A5846" i="6"/>
  <c r="A5847" i="6"/>
  <c r="A5848" i="6"/>
  <c r="A5849" i="6"/>
  <c r="A5850" i="6"/>
  <c r="A5851" i="6"/>
  <c r="A5852" i="6"/>
  <c r="A5853" i="6"/>
  <c r="A5854" i="6"/>
  <c r="A5855" i="6"/>
  <c r="A5856" i="6"/>
  <c r="A5857" i="6"/>
  <c r="A5858" i="6"/>
  <c r="A5859" i="6"/>
  <c r="A5860" i="6"/>
  <c r="A5861" i="6"/>
  <c r="A5862" i="6"/>
  <c r="A5863" i="6"/>
  <c r="A5864" i="6"/>
  <c r="A5865" i="6"/>
  <c r="A5866" i="6"/>
  <c r="A5867" i="6"/>
  <c r="A5868" i="6"/>
  <c r="A5869" i="6"/>
  <c r="A5870" i="6"/>
  <c r="A5871" i="6"/>
  <c r="A5872" i="6"/>
  <c r="A5873" i="6"/>
  <c r="A5874" i="6"/>
  <c r="A5875" i="6"/>
  <c r="A5876" i="6"/>
  <c r="A5877" i="6"/>
  <c r="A5878" i="6"/>
  <c r="A5879" i="6"/>
  <c r="A5880" i="6"/>
  <c r="A5881" i="6"/>
  <c r="A5882" i="6"/>
  <c r="A5883" i="6"/>
  <c r="A5884" i="6"/>
  <c r="A5885" i="6"/>
  <c r="A5886" i="6"/>
  <c r="A5887" i="6"/>
  <c r="A5888" i="6"/>
  <c r="A5889" i="6"/>
  <c r="A5890" i="6"/>
  <c r="A5891" i="6"/>
  <c r="A5892" i="6"/>
  <c r="A5893" i="6"/>
  <c r="A5894" i="6"/>
  <c r="A5895" i="6"/>
  <c r="A5896" i="6"/>
  <c r="A5897" i="6"/>
  <c r="A5898" i="6"/>
  <c r="A5899" i="6"/>
  <c r="A5900" i="6"/>
  <c r="A5901" i="6"/>
  <c r="A5902" i="6"/>
  <c r="A5903" i="6"/>
  <c r="A5904" i="6"/>
  <c r="A5905" i="6"/>
  <c r="A5906" i="6"/>
  <c r="A5907" i="6"/>
  <c r="A5908" i="6"/>
  <c r="A5909" i="6"/>
  <c r="A5910" i="6"/>
  <c r="A5911" i="6"/>
  <c r="A5912" i="6"/>
  <c r="A5913" i="6"/>
  <c r="A5914" i="6"/>
  <c r="A5915" i="6"/>
  <c r="A5916" i="6"/>
  <c r="A5917" i="6"/>
  <c r="A5918" i="6"/>
  <c r="A5919" i="6"/>
  <c r="A5920" i="6"/>
  <c r="A5921" i="6"/>
  <c r="A5922" i="6"/>
  <c r="A5923" i="6"/>
  <c r="A5924" i="6"/>
  <c r="A5925" i="6"/>
  <c r="A5926" i="6"/>
  <c r="A5927" i="6"/>
  <c r="A5928" i="6"/>
  <c r="A5929" i="6"/>
  <c r="A5930" i="6"/>
  <c r="A5931" i="6"/>
  <c r="A5932" i="6"/>
  <c r="A5933" i="6"/>
  <c r="A5934" i="6"/>
  <c r="A5935" i="6"/>
  <c r="A5936" i="6"/>
  <c r="A5937" i="6"/>
  <c r="A5938" i="6"/>
  <c r="A5939" i="6"/>
  <c r="A5940" i="6"/>
  <c r="A5941" i="6"/>
  <c r="A5942" i="6"/>
  <c r="A5943" i="6"/>
  <c r="A5944" i="6"/>
  <c r="A5945" i="6"/>
  <c r="A5946" i="6"/>
  <c r="A5947" i="6"/>
  <c r="A5948" i="6"/>
  <c r="A5949" i="6"/>
  <c r="A5950" i="6"/>
  <c r="A5951" i="6"/>
  <c r="A5952" i="6"/>
  <c r="A5953" i="6"/>
  <c r="A5954" i="6"/>
  <c r="A5955" i="6"/>
  <c r="A5956" i="6"/>
  <c r="A5957" i="6"/>
  <c r="A5958" i="6"/>
  <c r="A5959" i="6"/>
  <c r="A5960" i="6"/>
  <c r="A5961" i="6"/>
  <c r="A5962" i="6"/>
  <c r="A5963" i="6"/>
  <c r="A5964" i="6"/>
  <c r="A5965" i="6"/>
  <c r="A5966" i="6"/>
  <c r="A5967" i="6"/>
  <c r="A5968" i="6"/>
  <c r="A5969" i="6"/>
  <c r="A5970" i="6"/>
  <c r="A5971" i="6"/>
  <c r="A5972" i="6"/>
  <c r="A5973" i="6"/>
  <c r="A5974" i="6"/>
  <c r="A5975" i="6"/>
  <c r="A5976" i="6"/>
  <c r="A5977" i="6"/>
  <c r="A5978" i="6"/>
  <c r="A5979" i="6"/>
  <c r="A5980" i="6"/>
  <c r="A5981" i="6"/>
  <c r="A5982" i="6"/>
  <c r="A5983" i="6"/>
  <c r="A5984" i="6"/>
  <c r="A5985" i="6"/>
  <c r="A5986" i="6"/>
  <c r="A5987" i="6"/>
  <c r="A5988" i="6"/>
  <c r="A5989" i="6"/>
  <c r="A5990" i="6"/>
  <c r="A5991" i="6"/>
  <c r="A5992" i="6"/>
  <c r="A5993" i="6"/>
  <c r="A5994" i="6"/>
  <c r="A5995" i="6"/>
  <c r="A5996" i="6"/>
  <c r="A5997" i="6"/>
  <c r="A5998" i="6"/>
  <c r="A5999" i="6"/>
  <c r="A6000" i="6"/>
  <c r="A6001" i="6"/>
  <c r="A6002" i="6"/>
  <c r="A6003" i="6"/>
  <c r="A6004" i="6"/>
  <c r="A6005" i="6"/>
  <c r="A6006" i="6"/>
  <c r="A6007" i="6"/>
  <c r="A6008" i="6"/>
  <c r="A6009" i="6"/>
  <c r="A6010" i="6"/>
  <c r="A6011" i="6"/>
  <c r="A6012" i="6"/>
  <c r="A6013" i="6"/>
  <c r="A6014" i="6"/>
  <c r="A6015" i="6"/>
  <c r="A6016" i="6"/>
  <c r="A6017" i="6"/>
  <c r="A6018" i="6"/>
  <c r="A6019" i="6"/>
  <c r="A6020" i="6"/>
  <c r="A6021" i="6"/>
  <c r="A6022" i="6"/>
  <c r="A6023" i="6"/>
  <c r="A6024" i="6"/>
  <c r="A6025" i="6"/>
  <c r="A6026" i="6"/>
  <c r="A6027" i="6"/>
  <c r="A6028" i="6"/>
  <c r="A6029" i="6"/>
  <c r="A6030" i="6"/>
  <c r="A6031" i="6"/>
  <c r="A6032" i="6"/>
  <c r="A6033" i="6"/>
  <c r="A6034" i="6"/>
  <c r="A6035" i="6"/>
  <c r="A6036" i="6"/>
  <c r="A6037" i="6"/>
  <c r="A6038" i="6"/>
  <c r="A6039" i="6"/>
  <c r="A6040" i="6"/>
  <c r="A6041" i="6"/>
  <c r="A6042" i="6"/>
  <c r="A6043" i="6"/>
  <c r="A6044" i="6"/>
  <c r="A6045" i="6"/>
  <c r="A6046" i="6"/>
  <c r="A6047" i="6"/>
  <c r="A6048" i="6"/>
  <c r="A6049" i="6"/>
  <c r="A6050" i="6"/>
  <c r="A6051" i="6"/>
  <c r="A6052" i="6"/>
  <c r="A6053" i="6"/>
  <c r="A6054" i="6"/>
  <c r="A6055" i="6"/>
  <c r="A6056" i="6"/>
  <c r="A6057" i="6"/>
  <c r="A6058" i="6"/>
  <c r="A6059" i="6"/>
  <c r="A6060" i="6"/>
  <c r="A6061" i="6"/>
  <c r="A6062" i="6"/>
  <c r="A6063" i="6"/>
  <c r="A6064" i="6"/>
  <c r="A6065" i="6"/>
  <c r="A6066" i="6"/>
  <c r="A6067" i="6"/>
  <c r="A6068" i="6"/>
  <c r="A6069" i="6"/>
  <c r="A6070" i="6"/>
  <c r="A6071" i="6"/>
  <c r="A6072" i="6"/>
  <c r="A6073" i="6"/>
  <c r="A6074" i="6"/>
  <c r="A6075" i="6"/>
  <c r="A6076" i="6"/>
  <c r="A6077" i="6"/>
  <c r="A6078" i="6"/>
  <c r="A6079" i="6"/>
  <c r="A6080" i="6"/>
  <c r="A6081" i="6"/>
  <c r="A6082" i="6"/>
  <c r="A6083" i="6"/>
  <c r="A6084" i="6"/>
  <c r="A6085" i="6"/>
  <c r="A6086" i="6"/>
  <c r="A6087" i="6"/>
  <c r="A6088" i="6"/>
  <c r="A6089" i="6"/>
  <c r="A6090" i="6"/>
  <c r="A6091" i="6"/>
  <c r="A6092" i="6"/>
  <c r="A6093" i="6"/>
  <c r="A6094" i="6"/>
  <c r="A6095" i="6"/>
  <c r="A6096" i="6"/>
  <c r="A6097" i="6"/>
  <c r="A6098" i="6"/>
  <c r="A6099" i="6"/>
  <c r="A6100" i="6"/>
  <c r="A6101" i="6"/>
  <c r="A6102" i="6"/>
  <c r="A6103" i="6"/>
  <c r="A6104" i="6"/>
  <c r="A6105" i="6"/>
  <c r="A6106" i="6"/>
  <c r="A6107" i="6"/>
  <c r="A6108" i="6"/>
  <c r="A6109" i="6"/>
  <c r="A6110" i="6"/>
  <c r="A6111" i="6"/>
  <c r="A6112" i="6"/>
  <c r="A6113" i="6"/>
  <c r="A6114" i="6"/>
  <c r="A6115" i="6"/>
  <c r="A6116" i="6"/>
  <c r="A6117" i="6"/>
  <c r="A6118" i="6"/>
  <c r="A6119" i="6"/>
  <c r="A6120" i="6"/>
  <c r="A6121" i="6"/>
  <c r="A6122" i="6"/>
  <c r="A6123" i="6"/>
  <c r="A6124" i="6"/>
  <c r="A6125" i="6"/>
  <c r="A6126" i="6"/>
  <c r="A6127" i="6"/>
  <c r="A6128" i="6"/>
  <c r="A6129" i="6"/>
  <c r="A6130" i="6"/>
  <c r="A6131" i="6"/>
  <c r="A6132" i="6"/>
  <c r="A6133" i="6"/>
  <c r="A6134" i="6"/>
  <c r="A6135" i="6"/>
  <c r="A6136" i="6"/>
  <c r="A6137" i="6"/>
  <c r="A6138" i="6"/>
  <c r="A6139" i="6"/>
  <c r="A6140" i="6"/>
  <c r="A6141" i="6"/>
  <c r="A6142" i="6"/>
  <c r="A6143" i="6"/>
  <c r="A6144" i="6"/>
  <c r="A6145" i="6"/>
  <c r="A6146" i="6"/>
  <c r="A6147" i="6"/>
  <c r="A6148" i="6"/>
  <c r="A6149" i="6"/>
  <c r="A6150" i="6"/>
  <c r="A6151" i="6"/>
  <c r="A6152" i="6"/>
  <c r="A6153" i="6"/>
  <c r="A6154" i="6"/>
  <c r="A6155" i="6"/>
  <c r="A6156" i="6"/>
  <c r="A6157" i="6"/>
  <c r="A6158" i="6"/>
  <c r="A6159" i="6"/>
  <c r="A6160" i="6"/>
  <c r="A6161" i="6"/>
  <c r="A6162" i="6"/>
  <c r="A6163" i="6"/>
  <c r="A6164" i="6"/>
  <c r="A6165" i="6"/>
  <c r="A6166" i="6"/>
  <c r="A6167" i="6"/>
  <c r="A6168" i="6"/>
  <c r="A6169" i="6"/>
  <c r="A6170" i="6"/>
  <c r="A6171" i="6"/>
  <c r="A6172" i="6"/>
  <c r="A6173" i="6"/>
  <c r="A6174" i="6"/>
  <c r="A6175" i="6"/>
  <c r="A6176" i="6"/>
  <c r="A6177" i="6"/>
  <c r="A6178" i="6"/>
  <c r="A6179" i="6"/>
  <c r="A6180" i="6"/>
  <c r="A6181" i="6"/>
  <c r="A6182" i="6"/>
  <c r="A6183" i="6"/>
  <c r="A6184" i="6"/>
  <c r="A6185" i="6"/>
  <c r="A6186" i="6"/>
  <c r="A6187" i="6"/>
  <c r="A6188" i="6"/>
  <c r="A6189" i="6"/>
  <c r="A6190" i="6"/>
  <c r="A6191" i="6"/>
  <c r="A6192" i="6"/>
  <c r="A6193" i="6"/>
  <c r="A6194" i="6"/>
  <c r="A6195" i="6"/>
  <c r="A6196" i="6"/>
  <c r="A6197" i="6"/>
  <c r="A6198" i="6"/>
  <c r="A6199" i="6"/>
  <c r="A6200" i="6"/>
  <c r="A6201" i="6"/>
  <c r="A6202" i="6"/>
  <c r="A6203" i="6"/>
  <c r="A6204" i="6"/>
  <c r="A6205" i="6"/>
  <c r="A6206" i="6"/>
  <c r="A6207" i="6"/>
  <c r="A6208" i="6"/>
  <c r="A6209" i="6"/>
  <c r="A6210" i="6"/>
  <c r="A6211" i="6"/>
  <c r="A6212" i="6"/>
  <c r="A6213" i="6"/>
  <c r="A6214" i="6"/>
  <c r="A6215" i="6"/>
  <c r="A6216" i="6"/>
  <c r="A6217" i="6"/>
  <c r="A6218" i="6"/>
  <c r="A6219" i="6"/>
  <c r="A6220" i="6"/>
  <c r="A6221" i="6"/>
  <c r="A6222" i="6"/>
  <c r="A6223" i="6"/>
  <c r="A6224" i="6"/>
  <c r="A6225" i="6"/>
  <c r="A6226" i="6"/>
  <c r="A6227" i="6"/>
  <c r="A6228" i="6"/>
  <c r="A6229" i="6"/>
  <c r="A6230" i="6"/>
  <c r="A6231" i="6"/>
  <c r="A6232" i="6"/>
  <c r="A6233" i="6"/>
  <c r="A6234" i="6"/>
  <c r="A6235" i="6"/>
  <c r="A6236" i="6"/>
  <c r="A6237" i="6"/>
  <c r="A6238" i="6"/>
  <c r="A6239" i="6"/>
  <c r="A6240" i="6"/>
  <c r="A6241" i="6"/>
  <c r="A6242" i="6"/>
  <c r="A6243" i="6"/>
  <c r="A6244" i="6"/>
  <c r="A6245" i="6"/>
  <c r="A6246" i="6"/>
  <c r="A6247" i="6"/>
  <c r="A6248" i="6"/>
  <c r="A6249" i="6"/>
  <c r="A6250" i="6"/>
  <c r="A6251" i="6"/>
  <c r="A6252" i="6"/>
  <c r="A6253" i="6"/>
  <c r="A6254" i="6"/>
  <c r="A6255" i="6"/>
  <c r="A6256" i="6"/>
  <c r="A6257" i="6"/>
  <c r="A6258" i="6"/>
  <c r="A6259" i="6"/>
  <c r="A6260" i="6"/>
  <c r="A6261" i="6"/>
  <c r="A6262" i="6"/>
  <c r="A6263" i="6"/>
  <c r="A6264" i="6"/>
  <c r="A6265" i="6"/>
  <c r="A6266" i="6"/>
  <c r="A6267" i="6"/>
  <c r="A6268" i="6"/>
  <c r="A6269" i="6"/>
  <c r="A6270" i="6"/>
  <c r="A6271" i="6"/>
  <c r="A6272" i="6"/>
  <c r="A6273" i="6"/>
  <c r="A6274" i="6"/>
  <c r="A6275" i="6"/>
  <c r="A6276" i="6"/>
  <c r="A6277" i="6"/>
  <c r="A6278" i="6"/>
  <c r="A6279" i="6"/>
  <c r="A6280" i="6"/>
  <c r="A6281" i="6"/>
  <c r="A6282" i="6"/>
  <c r="A6283" i="6"/>
  <c r="A6284" i="6"/>
  <c r="A6285" i="6"/>
  <c r="A6286" i="6"/>
  <c r="A6287" i="6"/>
  <c r="A6288" i="6"/>
  <c r="A6289" i="6"/>
  <c r="A6290" i="6"/>
  <c r="A6291" i="6"/>
  <c r="A6292" i="6"/>
  <c r="A6293" i="6"/>
  <c r="A6294" i="6"/>
  <c r="A6295" i="6"/>
  <c r="A6296" i="6"/>
  <c r="A6297" i="6"/>
  <c r="A6298" i="6"/>
  <c r="A6299" i="6"/>
  <c r="A6300" i="6"/>
  <c r="A6301" i="6"/>
  <c r="A6302" i="6"/>
  <c r="A6303" i="6"/>
  <c r="A6304" i="6"/>
  <c r="A6305" i="6"/>
  <c r="A6306" i="6"/>
  <c r="A6307" i="6"/>
  <c r="A6308" i="6"/>
  <c r="A6309" i="6"/>
  <c r="A6310" i="6"/>
  <c r="A6311" i="6"/>
  <c r="A6312" i="6"/>
  <c r="A6313" i="6"/>
  <c r="A6314" i="6"/>
  <c r="A6315" i="6"/>
  <c r="A6316" i="6"/>
  <c r="A6317" i="6"/>
  <c r="A6318" i="6"/>
  <c r="A6319" i="6"/>
  <c r="A6320" i="6"/>
  <c r="A6321" i="6"/>
  <c r="A6322" i="6"/>
  <c r="A6323" i="6"/>
  <c r="A6324" i="6"/>
  <c r="A6325" i="6"/>
  <c r="A6326" i="6"/>
  <c r="A6327" i="6"/>
  <c r="A6328" i="6"/>
  <c r="A6329" i="6"/>
  <c r="A6330" i="6"/>
  <c r="A6331" i="6"/>
  <c r="A6332" i="6"/>
  <c r="A6333" i="6"/>
  <c r="A6334" i="6"/>
  <c r="A6335" i="6"/>
  <c r="A6336" i="6"/>
  <c r="A6337" i="6"/>
  <c r="A6338" i="6"/>
  <c r="A6339" i="6"/>
  <c r="A6340" i="6"/>
  <c r="A6341" i="6"/>
  <c r="A6342" i="6"/>
  <c r="A6343" i="6"/>
  <c r="A6344" i="6"/>
  <c r="A6345" i="6"/>
  <c r="A6346" i="6"/>
  <c r="A6347" i="6"/>
  <c r="A6348" i="6"/>
  <c r="A6349" i="6"/>
  <c r="A6350" i="6"/>
  <c r="A6351" i="6"/>
  <c r="A6352" i="6"/>
  <c r="A6353" i="6"/>
  <c r="A6354" i="6"/>
  <c r="A6355" i="6"/>
  <c r="A6356" i="6"/>
  <c r="A6357" i="6"/>
  <c r="A6358" i="6"/>
  <c r="A6359" i="6"/>
  <c r="A6360" i="6"/>
  <c r="A6361" i="6"/>
  <c r="A6362" i="6"/>
  <c r="A6363" i="6"/>
  <c r="A6364" i="6"/>
  <c r="A6365" i="6"/>
  <c r="A6366" i="6"/>
  <c r="A6367" i="6"/>
  <c r="A6368" i="6"/>
  <c r="A6369" i="6"/>
  <c r="A6370" i="6"/>
  <c r="A6371" i="6"/>
  <c r="A6372" i="6"/>
  <c r="A6373" i="6"/>
  <c r="A6374" i="6"/>
  <c r="A6375" i="6"/>
  <c r="A6376" i="6"/>
  <c r="A6377" i="6"/>
  <c r="A6378" i="6"/>
  <c r="A6379" i="6"/>
  <c r="A6380" i="6"/>
  <c r="A6381" i="6"/>
  <c r="A6382" i="6"/>
  <c r="A6383" i="6"/>
  <c r="A6384" i="6"/>
  <c r="A6385" i="6"/>
  <c r="A6386" i="6"/>
  <c r="A6387" i="6"/>
  <c r="A6388" i="6"/>
  <c r="A6389" i="6"/>
  <c r="A6390" i="6"/>
  <c r="A6391" i="6"/>
  <c r="A6392" i="6"/>
  <c r="A6393" i="6"/>
  <c r="A6394" i="6"/>
  <c r="A6395" i="6"/>
  <c r="A6396" i="6"/>
  <c r="A6397" i="6"/>
  <c r="A6398" i="6"/>
  <c r="A6399" i="6"/>
  <c r="A6400" i="6"/>
  <c r="A6401" i="6"/>
  <c r="A6402" i="6"/>
  <c r="A6403" i="6"/>
  <c r="A6404" i="6"/>
  <c r="A6405" i="6"/>
  <c r="A6406" i="6"/>
  <c r="A6407" i="6"/>
  <c r="A6408" i="6"/>
  <c r="A6409" i="6"/>
  <c r="A6410" i="6"/>
  <c r="A6411" i="6"/>
  <c r="A6412" i="6"/>
  <c r="A6413" i="6"/>
  <c r="A6414" i="6"/>
  <c r="A6415" i="6"/>
  <c r="A6416" i="6"/>
  <c r="A6417" i="6"/>
  <c r="A6418" i="6"/>
  <c r="A6419" i="6"/>
  <c r="A6420" i="6"/>
  <c r="A6421" i="6"/>
  <c r="A6422" i="6"/>
  <c r="A6423" i="6"/>
  <c r="A6424" i="6"/>
  <c r="A6425" i="6"/>
  <c r="A6426" i="6"/>
  <c r="A6427" i="6"/>
  <c r="A6428" i="6"/>
  <c r="A6429" i="6"/>
  <c r="A6430" i="6"/>
  <c r="A6431" i="6"/>
  <c r="A6432" i="6"/>
  <c r="A6433" i="6"/>
  <c r="A6434" i="6"/>
  <c r="A6435" i="6"/>
  <c r="A6436" i="6"/>
  <c r="A6437" i="6"/>
  <c r="A6438" i="6"/>
  <c r="A6439" i="6"/>
  <c r="A6440" i="6"/>
  <c r="A6441" i="6"/>
  <c r="A6442" i="6"/>
  <c r="A6443" i="6"/>
  <c r="A6444" i="6"/>
  <c r="A6445" i="6"/>
  <c r="A6446" i="6"/>
  <c r="A6447" i="6"/>
  <c r="A6448" i="6"/>
  <c r="A6449" i="6"/>
  <c r="A6450" i="6"/>
  <c r="A6451" i="6"/>
  <c r="A6452" i="6"/>
  <c r="A6453" i="6"/>
  <c r="A6454" i="6"/>
  <c r="A6455" i="6"/>
  <c r="A6456" i="6"/>
  <c r="A6457" i="6"/>
  <c r="A6458" i="6"/>
  <c r="A6459" i="6"/>
  <c r="A6460" i="6"/>
  <c r="A6461" i="6"/>
  <c r="A6462" i="6"/>
  <c r="A6463" i="6"/>
  <c r="A6464" i="6"/>
  <c r="A6465" i="6"/>
  <c r="A6466" i="6"/>
  <c r="A6467" i="6"/>
  <c r="A6468" i="6"/>
  <c r="A6469" i="6"/>
  <c r="A6470" i="6"/>
  <c r="A6471" i="6"/>
  <c r="A6472" i="6"/>
  <c r="A6473" i="6"/>
  <c r="A6474" i="6"/>
  <c r="A6475" i="6"/>
  <c r="A6476" i="6"/>
  <c r="A6477" i="6"/>
  <c r="A6478" i="6"/>
  <c r="A6479" i="6"/>
  <c r="A6480" i="6"/>
  <c r="A6481" i="6"/>
  <c r="A6482" i="6"/>
  <c r="A6483" i="6"/>
  <c r="A6484" i="6"/>
  <c r="A6485" i="6"/>
  <c r="A6486" i="6"/>
  <c r="A6487" i="6"/>
  <c r="A6488" i="6"/>
  <c r="A6489" i="6"/>
  <c r="A6490" i="6"/>
  <c r="A6491" i="6"/>
  <c r="A6492" i="6"/>
  <c r="A6493" i="6"/>
  <c r="A6494" i="6"/>
  <c r="A6495" i="6"/>
  <c r="A6496" i="6"/>
  <c r="A6497" i="6"/>
  <c r="A6498" i="6"/>
  <c r="A6499" i="6"/>
  <c r="A6500" i="6"/>
  <c r="A6501" i="6"/>
  <c r="A6502" i="6"/>
  <c r="A6503" i="6"/>
  <c r="A6504" i="6"/>
  <c r="A6505" i="6"/>
  <c r="A6506" i="6"/>
  <c r="A6507" i="6"/>
  <c r="A6508" i="6"/>
  <c r="A6509" i="6"/>
  <c r="A6510" i="6"/>
  <c r="A6511" i="6"/>
  <c r="A6512" i="6"/>
  <c r="A6513" i="6"/>
  <c r="A6514" i="6"/>
  <c r="A6515" i="6"/>
  <c r="A6516" i="6"/>
  <c r="A6517" i="6"/>
  <c r="A6518" i="6"/>
  <c r="A6519" i="6"/>
  <c r="A6520" i="6"/>
  <c r="A6521" i="6"/>
  <c r="A6522" i="6"/>
  <c r="A6523" i="6"/>
  <c r="A6524" i="6"/>
  <c r="A6525" i="6"/>
  <c r="A6526" i="6"/>
  <c r="A6527" i="6"/>
  <c r="A6528" i="6"/>
  <c r="A6529" i="6"/>
  <c r="A6530" i="6"/>
  <c r="A6531" i="6"/>
  <c r="A6532" i="6"/>
  <c r="A6533" i="6"/>
  <c r="A6534" i="6"/>
  <c r="A6535" i="6"/>
  <c r="A6536" i="6"/>
  <c r="A6537" i="6"/>
  <c r="A6538" i="6"/>
  <c r="A6539" i="6"/>
  <c r="A6540" i="6"/>
  <c r="A6541" i="6"/>
  <c r="A6542" i="6"/>
  <c r="A6543" i="6"/>
  <c r="A6544" i="6"/>
  <c r="A6545" i="6"/>
  <c r="A6546" i="6"/>
  <c r="A6547" i="6"/>
  <c r="A6548" i="6"/>
  <c r="A6549" i="6"/>
  <c r="A6550" i="6"/>
  <c r="A6551" i="6"/>
  <c r="A6552" i="6"/>
  <c r="A6553" i="6"/>
  <c r="A6554" i="6"/>
  <c r="A6555" i="6"/>
  <c r="A6556" i="6"/>
  <c r="A6557" i="6"/>
  <c r="A6558" i="6"/>
  <c r="A6559" i="6"/>
  <c r="A6560" i="6"/>
  <c r="A6561" i="6"/>
  <c r="A6562" i="6"/>
  <c r="A6563" i="6"/>
  <c r="A6564" i="6"/>
  <c r="A6565" i="6"/>
  <c r="A6566" i="6"/>
  <c r="A6567" i="6"/>
  <c r="A6568" i="6"/>
  <c r="A6569" i="6"/>
  <c r="A6570" i="6"/>
  <c r="A6571" i="6"/>
  <c r="A6572" i="6"/>
  <c r="A6573" i="6"/>
  <c r="A6574" i="6"/>
  <c r="A6575" i="6"/>
  <c r="A6576" i="6"/>
  <c r="A6577" i="6"/>
  <c r="A6578" i="6"/>
  <c r="A6579" i="6"/>
  <c r="A6580" i="6"/>
  <c r="A6581" i="6"/>
  <c r="A6582" i="6"/>
  <c r="A6583" i="6"/>
  <c r="A6584" i="6"/>
  <c r="A6585" i="6"/>
  <c r="A6586" i="6"/>
  <c r="A6587" i="6"/>
  <c r="A6588" i="6"/>
  <c r="A6589" i="6"/>
  <c r="A6590" i="6"/>
  <c r="A6591" i="6"/>
  <c r="A6592" i="6"/>
  <c r="A6593" i="6"/>
  <c r="A6594" i="6"/>
  <c r="A6595" i="6"/>
  <c r="A6596" i="6"/>
  <c r="A6597" i="6"/>
  <c r="A6598" i="6"/>
  <c r="A6599" i="6"/>
  <c r="A6600" i="6"/>
  <c r="A6601" i="6"/>
  <c r="A6602" i="6"/>
  <c r="A6603" i="6"/>
  <c r="A6604" i="6"/>
  <c r="A6605" i="6"/>
  <c r="A6606" i="6"/>
  <c r="A6607" i="6"/>
  <c r="A6608" i="6"/>
  <c r="A6609" i="6"/>
  <c r="A6610" i="6"/>
  <c r="A6611" i="6"/>
  <c r="A6612" i="6"/>
  <c r="A6613" i="6"/>
  <c r="A6614" i="6"/>
  <c r="A6615" i="6"/>
  <c r="A6616" i="6"/>
  <c r="A6617" i="6"/>
  <c r="A6618" i="6"/>
  <c r="A6619" i="6"/>
  <c r="A6620" i="6"/>
  <c r="A6621" i="6"/>
  <c r="A6622" i="6"/>
  <c r="A6623" i="6"/>
  <c r="A6624" i="6"/>
  <c r="A6625" i="6"/>
  <c r="A6626" i="6"/>
  <c r="A6627" i="6"/>
  <c r="A6628" i="6"/>
  <c r="A6629" i="6"/>
  <c r="A6630" i="6"/>
  <c r="A6631" i="6"/>
  <c r="A6632" i="6"/>
  <c r="A6633" i="6"/>
  <c r="A6634" i="6"/>
  <c r="A6635" i="6"/>
  <c r="A6636" i="6"/>
  <c r="A6637" i="6"/>
  <c r="A6638" i="6"/>
  <c r="A6639" i="6"/>
  <c r="A6640" i="6"/>
  <c r="A6641" i="6"/>
  <c r="A6642" i="6"/>
  <c r="A6643" i="6"/>
  <c r="A6644" i="6"/>
  <c r="A6645" i="6"/>
  <c r="A6646" i="6"/>
  <c r="A6647" i="6"/>
  <c r="A6648" i="6"/>
  <c r="A6649" i="6"/>
  <c r="A6650" i="6"/>
  <c r="A6651" i="6"/>
  <c r="A6652" i="6"/>
  <c r="A6653" i="6"/>
  <c r="A6654" i="6"/>
  <c r="A6655" i="6"/>
  <c r="A6656" i="6"/>
  <c r="A6657" i="6"/>
  <c r="A6658" i="6"/>
  <c r="A6659" i="6"/>
  <c r="A6660" i="6"/>
  <c r="A6661" i="6"/>
  <c r="A6662" i="6"/>
  <c r="A6663" i="6"/>
  <c r="A6664" i="6"/>
  <c r="A6665" i="6"/>
  <c r="A6666" i="6"/>
  <c r="A6667" i="6"/>
  <c r="A6668" i="6"/>
  <c r="A6669" i="6"/>
  <c r="A6670" i="6"/>
  <c r="A6671" i="6"/>
  <c r="A6672" i="6"/>
  <c r="A6673" i="6"/>
  <c r="A6674" i="6"/>
  <c r="A6675" i="6"/>
  <c r="A6676" i="6"/>
  <c r="A6677" i="6"/>
  <c r="A6678" i="6"/>
  <c r="A6679" i="6"/>
  <c r="A6680" i="6"/>
  <c r="A6681" i="6"/>
  <c r="A6682" i="6"/>
  <c r="A6683" i="6"/>
  <c r="A6684" i="6"/>
  <c r="A6685" i="6"/>
  <c r="A6686" i="6"/>
  <c r="A6687" i="6"/>
  <c r="A6688" i="6"/>
  <c r="A6689" i="6"/>
  <c r="A6690" i="6"/>
  <c r="A6691" i="6"/>
  <c r="A6692" i="6"/>
  <c r="A6693" i="6"/>
  <c r="A6694" i="6"/>
  <c r="A6695" i="6"/>
  <c r="A6696" i="6"/>
  <c r="A6697" i="6"/>
  <c r="A6698" i="6"/>
  <c r="A6699" i="6"/>
  <c r="A6700" i="6"/>
  <c r="A6701" i="6"/>
  <c r="A6702" i="6"/>
  <c r="A6703" i="6"/>
  <c r="A6704" i="6"/>
  <c r="A6705" i="6"/>
  <c r="A6706" i="6"/>
  <c r="A6707" i="6"/>
  <c r="A6708" i="6"/>
  <c r="A6709" i="6"/>
  <c r="A6710" i="6"/>
  <c r="A6711" i="6"/>
  <c r="A6712" i="6"/>
  <c r="A6713" i="6"/>
  <c r="A6714" i="6"/>
  <c r="A6715" i="6"/>
  <c r="A6716" i="6"/>
  <c r="A6717" i="6"/>
  <c r="A6718" i="6"/>
  <c r="A6719" i="6"/>
  <c r="A6720" i="6"/>
  <c r="A6721" i="6"/>
  <c r="A6722" i="6"/>
  <c r="A6723" i="6"/>
  <c r="A6724" i="6"/>
  <c r="A6725" i="6"/>
  <c r="A6726" i="6"/>
  <c r="A6727" i="6"/>
  <c r="A6728" i="6"/>
  <c r="A6729" i="6"/>
  <c r="A6730" i="6"/>
  <c r="A6731" i="6"/>
  <c r="A6732" i="6"/>
  <c r="A6733" i="6"/>
  <c r="A6734" i="6"/>
  <c r="A6735" i="6"/>
  <c r="A6736" i="6"/>
  <c r="A6737" i="6"/>
  <c r="A6738" i="6"/>
  <c r="A6739" i="6"/>
  <c r="A6740" i="6"/>
  <c r="A6741" i="6"/>
  <c r="A6742" i="6"/>
  <c r="A6743" i="6"/>
  <c r="A6744" i="6"/>
  <c r="A6745" i="6"/>
  <c r="A6746" i="6"/>
  <c r="A6747" i="6"/>
  <c r="A6748" i="6"/>
  <c r="A6749" i="6"/>
  <c r="A6750" i="6"/>
  <c r="A6751" i="6"/>
  <c r="A6752" i="6"/>
  <c r="A6753" i="6"/>
  <c r="A6754" i="6"/>
  <c r="A6755" i="6"/>
  <c r="A6756" i="6"/>
  <c r="A6757" i="6"/>
  <c r="A6758" i="6"/>
  <c r="A6759" i="6"/>
  <c r="A6760" i="6"/>
  <c r="A6761" i="6"/>
  <c r="A6762" i="6"/>
  <c r="A6763" i="6"/>
  <c r="A6764" i="6"/>
  <c r="A6765" i="6"/>
  <c r="A6766" i="6"/>
  <c r="A6767" i="6"/>
  <c r="A6768" i="6"/>
  <c r="A6769" i="6"/>
  <c r="A6770" i="6"/>
  <c r="A6771" i="6"/>
  <c r="A6772" i="6"/>
  <c r="A6773" i="6"/>
  <c r="A6774" i="6"/>
  <c r="A6775" i="6"/>
  <c r="A6776" i="6"/>
  <c r="A6777" i="6"/>
  <c r="A6778" i="6"/>
  <c r="A6779" i="6"/>
  <c r="A6780" i="6"/>
  <c r="A6781" i="6"/>
  <c r="A6782" i="6"/>
  <c r="A6783" i="6"/>
  <c r="A6784" i="6"/>
  <c r="A6785" i="6"/>
  <c r="A6786" i="6"/>
  <c r="A6787" i="6"/>
  <c r="A6788" i="6"/>
  <c r="A6789" i="6"/>
  <c r="A6790" i="6"/>
  <c r="A6791" i="6"/>
  <c r="A6792" i="6"/>
  <c r="A6793" i="6"/>
  <c r="A6794" i="6"/>
  <c r="A6795" i="6"/>
  <c r="A6796" i="6"/>
  <c r="A6797" i="6"/>
  <c r="A6798" i="6"/>
  <c r="A6799" i="6"/>
  <c r="A6800" i="6"/>
  <c r="A6801" i="6"/>
  <c r="A6802" i="6"/>
  <c r="A6803" i="6"/>
  <c r="A6804" i="6"/>
  <c r="A6805" i="6"/>
  <c r="A6806" i="6"/>
  <c r="A6807" i="6"/>
  <c r="A6808" i="6"/>
  <c r="A6809" i="6"/>
  <c r="A6810" i="6"/>
  <c r="A6811" i="6"/>
  <c r="A6812" i="6"/>
  <c r="A6813" i="6"/>
  <c r="A6814" i="6"/>
  <c r="A6815" i="6"/>
  <c r="A6816" i="6"/>
  <c r="A6817" i="6"/>
  <c r="A6818" i="6"/>
  <c r="A6819" i="6"/>
  <c r="A6820" i="6"/>
  <c r="A6821" i="6"/>
  <c r="A6822" i="6"/>
  <c r="A6823" i="6"/>
  <c r="A6824" i="6"/>
  <c r="A6825" i="6"/>
  <c r="A6826" i="6"/>
  <c r="A6827" i="6"/>
  <c r="A6828" i="6"/>
  <c r="A6829" i="6"/>
  <c r="A6830" i="6"/>
  <c r="A6831" i="6"/>
  <c r="A6832" i="6"/>
  <c r="A6833" i="6"/>
  <c r="A6834" i="6"/>
  <c r="A6835" i="6"/>
  <c r="A6836" i="6"/>
  <c r="A6837" i="6"/>
  <c r="A6838" i="6"/>
  <c r="A6839" i="6"/>
  <c r="A6840" i="6"/>
  <c r="A6841" i="6"/>
  <c r="A6842" i="6"/>
  <c r="A6843" i="6"/>
  <c r="A6844" i="6"/>
  <c r="A6845" i="6"/>
  <c r="A6846" i="6"/>
  <c r="A6847" i="6"/>
  <c r="A6848" i="6"/>
  <c r="A6849" i="6"/>
  <c r="A6850" i="6"/>
  <c r="A6851" i="6"/>
  <c r="A6852" i="6"/>
  <c r="A6853" i="6"/>
  <c r="A6854" i="6"/>
  <c r="A6855" i="6"/>
  <c r="A6856" i="6"/>
  <c r="A6857" i="6"/>
  <c r="A6858" i="6"/>
  <c r="A6859" i="6"/>
  <c r="A6860" i="6"/>
  <c r="A6861" i="6"/>
  <c r="A6862" i="6"/>
  <c r="A6863" i="6"/>
  <c r="A6864" i="6"/>
  <c r="A6865" i="6"/>
  <c r="A6866" i="6"/>
  <c r="A6867" i="6"/>
  <c r="A6868" i="6"/>
  <c r="A6869" i="6"/>
  <c r="A6870" i="6"/>
  <c r="A6871" i="6"/>
  <c r="A6872" i="6"/>
  <c r="A6873" i="6"/>
  <c r="A6874" i="6"/>
  <c r="A6875" i="6"/>
  <c r="A6876" i="6"/>
  <c r="A6877" i="6"/>
  <c r="A6878" i="6"/>
  <c r="A6879" i="6"/>
  <c r="A6880" i="6"/>
  <c r="A6881" i="6"/>
  <c r="A6882" i="6"/>
  <c r="A6883" i="6"/>
  <c r="A6884" i="6"/>
  <c r="A6885" i="6"/>
  <c r="A6886" i="6"/>
  <c r="A6887" i="6"/>
  <c r="A6888" i="6"/>
  <c r="A6889" i="6"/>
  <c r="A6890" i="6"/>
  <c r="A6891" i="6"/>
  <c r="A6892" i="6"/>
  <c r="A6893" i="6"/>
  <c r="A6894" i="6"/>
  <c r="A6895" i="6"/>
  <c r="A6896" i="6"/>
  <c r="A6897" i="6"/>
  <c r="A6898" i="6"/>
  <c r="A6899" i="6"/>
  <c r="A6900" i="6"/>
  <c r="A6901" i="6"/>
  <c r="A6902" i="6"/>
  <c r="A6903" i="6"/>
  <c r="A6904" i="6"/>
  <c r="A6905" i="6"/>
  <c r="A6906" i="6"/>
  <c r="A6907" i="6"/>
  <c r="A6908" i="6"/>
  <c r="A6909" i="6"/>
  <c r="A6910" i="6"/>
  <c r="A6911" i="6"/>
  <c r="A6912" i="6"/>
  <c r="A6913" i="6"/>
  <c r="A6914" i="6"/>
  <c r="A6915" i="6"/>
  <c r="A6916" i="6"/>
  <c r="A6917" i="6"/>
  <c r="A6918" i="6"/>
  <c r="A6919" i="6"/>
  <c r="A6920" i="6"/>
  <c r="A6921" i="6"/>
  <c r="A6922" i="6"/>
  <c r="A6923" i="6"/>
  <c r="A6924" i="6"/>
  <c r="A6925" i="6"/>
  <c r="A6926" i="6"/>
  <c r="A6927" i="6"/>
  <c r="A6928" i="6"/>
  <c r="A6929" i="6"/>
  <c r="A6930" i="6"/>
  <c r="A6931" i="6"/>
  <c r="A6932" i="6"/>
  <c r="A6933" i="6"/>
  <c r="A6934" i="6"/>
  <c r="A6935" i="6"/>
  <c r="A6936" i="6"/>
  <c r="A6937" i="6"/>
  <c r="A6938" i="6"/>
  <c r="A6939" i="6"/>
  <c r="A6940" i="6"/>
  <c r="A6941" i="6"/>
  <c r="A6942" i="6"/>
  <c r="A6943" i="6"/>
  <c r="A6944" i="6"/>
  <c r="A6945" i="6"/>
  <c r="A6946" i="6"/>
  <c r="A6947" i="6"/>
  <c r="A6948" i="6"/>
  <c r="A6949" i="6"/>
  <c r="A6950" i="6"/>
  <c r="A6951" i="6"/>
  <c r="A6952" i="6"/>
  <c r="A6953" i="6"/>
  <c r="A6954" i="6"/>
  <c r="A6955" i="6"/>
  <c r="A6956" i="6"/>
  <c r="A6957" i="6"/>
  <c r="A6958" i="6"/>
  <c r="A6959" i="6"/>
  <c r="A6960" i="6"/>
  <c r="A6961" i="6"/>
  <c r="A6962" i="6"/>
  <c r="A6963" i="6"/>
  <c r="A6964" i="6"/>
  <c r="A6965" i="6"/>
  <c r="A6966" i="6"/>
  <c r="A6967" i="6"/>
  <c r="A6968" i="6"/>
  <c r="A6969" i="6"/>
  <c r="A6970" i="6"/>
  <c r="A6971" i="6"/>
  <c r="A6972" i="6"/>
  <c r="A6973" i="6"/>
  <c r="A6974" i="6"/>
  <c r="A6975" i="6"/>
  <c r="A6976" i="6"/>
  <c r="A6977" i="6"/>
  <c r="A6978" i="6"/>
  <c r="A6979" i="6"/>
  <c r="A6980" i="6"/>
  <c r="A6981" i="6"/>
  <c r="A6982" i="6"/>
  <c r="A6983" i="6"/>
  <c r="A6984" i="6"/>
  <c r="A6985" i="6"/>
  <c r="A6986" i="6"/>
  <c r="A6987" i="6"/>
  <c r="A6988" i="6"/>
  <c r="A6989" i="6"/>
  <c r="A6990" i="6"/>
  <c r="A6991" i="6"/>
  <c r="A6992" i="6"/>
  <c r="A6993" i="6"/>
  <c r="A6994" i="6"/>
  <c r="A6995" i="6"/>
  <c r="A6996" i="6"/>
  <c r="A6997" i="6"/>
  <c r="A6998" i="6"/>
  <c r="A6999" i="6"/>
  <c r="A7000" i="6"/>
  <c r="A7001" i="6"/>
  <c r="A7002" i="6"/>
  <c r="A7003" i="6"/>
  <c r="A7004" i="6"/>
  <c r="A7005" i="6"/>
  <c r="A7006" i="6"/>
  <c r="A7007" i="6"/>
  <c r="A7008" i="6"/>
  <c r="A7009" i="6"/>
  <c r="A7010" i="6"/>
  <c r="A7011" i="6"/>
  <c r="A7012" i="6"/>
  <c r="A7013" i="6"/>
  <c r="A7014" i="6"/>
  <c r="A7015" i="6"/>
  <c r="A7016" i="6"/>
  <c r="A7017" i="6"/>
  <c r="A7018" i="6"/>
  <c r="A7019" i="6"/>
  <c r="A7020" i="6"/>
  <c r="A7021" i="6"/>
  <c r="A7022" i="6"/>
  <c r="A7023" i="6"/>
  <c r="A7024" i="6"/>
  <c r="A7025" i="6"/>
  <c r="A7026" i="6"/>
  <c r="A7027" i="6"/>
  <c r="A7028" i="6"/>
  <c r="A7029" i="6"/>
  <c r="A7030" i="6"/>
  <c r="A7031" i="6"/>
  <c r="A7032" i="6"/>
  <c r="A7033" i="6"/>
  <c r="A7034" i="6"/>
  <c r="A7035" i="6"/>
  <c r="A7036" i="6"/>
  <c r="A7037" i="6"/>
  <c r="A7038" i="6"/>
  <c r="A7039" i="6"/>
  <c r="A7040" i="6"/>
  <c r="A7041" i="6"/>
  <c r="A7042" i="6"/>
  <c r="A7043" i="6"/>
  <c r="A7044" i="6"/>
  <c r="A7045" i="6"/>
  <c r="A7046" i="6"/>
  <c r="A7047" i="6"/>
  <c r="A7048" i="6"/>
  <c r="A7049" i="6"/>
  <c r="A7050" i="6"/>
  <c r="A7051" i="6"/>
  <c r="A7052" i="6"/>
  <c r="A7053" i="6"/>
  <c r="A7054" i="6"/>
  <c r="A7055" i="6"/>
  <c r="A7056" i="6"/>
  <c r="A7057" i="6"/>
  <c r="A7058" i="6"/>
  <c r="A7059" i="6"/>
  <c r="A7060" i="6"/>
  <c r="A7061" i="6"/>
  <c r="A7062" i="6"/>
  <c r="A7063" i="6"/>
  <c r="A7064" i="6"/>
  <c r="A7065" i="6"/>
  <c r="A7066" i="6"/>
  <c r="A7067" i="6"/>
  <c r="A7068" i="6"/>
  <c r="A7069" i="6"/>
  <c r="A7070" i="6"/>
  <c r="A7071" i="6"/>
  <c r="A7072" i="6"/>
  <c r="A7073" i="6"/>
  <c r="A7074" i="6"/>
  <c r="A7075" i="6"/>
  <c r="A7076" i="6"/>
  <c r="A7077" i="6"/>
  <c r="A7078" i="6"/>
  <c r="A7079" i="6"/>
  <c r="A7080" i="6"/>
  <c r="A7081" i="6"/>
  <c r="A7082" i="6"/>
  <c r="A7083" i="6"/>
  <c r="A7084" i="6"/>
  <c r="A7085" i="6"/>
  <c r="A7086" i="6"/>
  <c r="A7087" i="6"/>
  <c r="A7088" i="6"/>
  <c r="A7089" i="6"/>
  <c r="A7090" i="6"/>
  <c r="A7091" i="6"/>
  <c r="A7092" i="6"/>
  <c r="A7093" i="6"/>
  <c r="A7094" i="6"/>
  <c r="A7095" i="6"/>
  <c r="A7096" i="6"/>
  <c r="A7097" i="6"/>
  <c r="A7098" i="6"/>
  <c r="A7099" i="6"/>
  <c r="A7100" i="6"/>
  <c r="A7101" i="6"/>
  <c r="A7102" i="6"/>
  <c r="A7103" i="6"/>
  <c r="A7104" i="6"/>
  <c r="A7105" i="6"/>
  <c r="A7106" i="6"/>
  <c r="A7107" i="6"/>
  <c r="A7108" i="6"/>
  <c r="A7109" i="6"/>
  <c r="A7110" i="6"/>
  <c r="A7111" i="6"/>
  <c r="A7112" i="6"/>
  <c r="A7113" i="6"/>
  <c r="A7114" i="6"/>
  <c r="A7115" i="6"/>
  <c r="A7116" i="6"/>
  <c r="A7117" i="6"/>
  <c r="A7118" i="6"/>
  <c r="A7119" i="6"/>
  <c r="A7120" i="6"/>
  <c r="A7121" i="6"/>
  <c r="A7122" i="6"/>
  <c r="A7123" i="6"/>
  <c r="A7124" i="6"/>
  <c r="A7125" i="6"/>
  <c r="A7126" i="6"/>
  <c r="A7127" i="6"/>
  <c r="A7128" i="6"/>
  <c r="A7129" i="6"/>
  <c r="A7130" i="6"/>
  <c r="A7131" i="6"/>
  <c r="A7132" i="6"/>
  <c r="A7133" i="6"/>
  <c r="A7134" i="6"/>
  <c r="A7135" i="6"/>
  <c r="A7136" i="6"/>
  <c r="A7137" i="6"/>
  <c r="A7138" i="6"/>
  <c r="A7139" i="6"/>
  <c r="A7140" i="6"/>
  <c r="A7141" i="6"/>
  <c r="A7142" i="6"/>
  <c r="A7143" i="6"/>
  <c r="A7144" i="6"/>
  <c r="A7145" i="6"/>
  <c r="A7146" i="6"/>
  <c r="A7147" i="6"/>
  <c r="A7148" i="6"/>
  <c r="A7149" i="6"/>
  <c r="A7150" i="6"/>
  <c r="A7151" i="6"/>
  <c r="A7152" i="6"/>
  <c r="A7153" i="6"/>
  <c r="A7154" i="6"/>
  <c r="A7155" i="6"/>
  <c r="A7156" i="6"/>
  <c r="A7157" i="6"/>
  <c r="A7158" i="6"/>
  <c r="A7159" i="6"/>
  <c r="A7160" i="6"/>
  <c r="A7161" i="6"/>
  <c r="A7162" i="6"/>
  <c r="A7163" i="6"/>
  <c r="A7164" i="6"/>
  <c r="A7165" i="6"/>
  <c r="A7166" i="6"/>
  <c r="A7167" i="6"/>
  <c r="A7168" i="6"/>
  <c r="A7169" i="6"/>
  <c r="A7170" i="6"/>
  <c r="A7171" i="6"/>
  <c r="A7172" i="6"/>
  <c r="A7173" i="6"/>
  <c r="A7174" i="6"/>
  <c r="A7175" i="6"/>
  <c r="A7176" i="6"/>
  <c r="A7177" i="6"/>
  <c r="A7178" i="6"/>
  <c r="A7179" i="6"/>
  <c r="A7180" i="6"/>
  <c r="A7181" i="6"/>
  <c r="A7182" i="6"/>
  <c r="A7183" i="6"/>
  <c r="A7184" i="6"/>
  <c r="A7185" i="6"/>
  <c r="A7186" i="6"/>
  <c r="A7187" i="6"/>
  <c r="A7188" i="6"/>
  <c r="A7189" i="6"/>
  <c r="A7190" i="6"/>
  <c r="A7191" i="6"/>
  <c r="A7192" i="6"/>
  <c r="A7193" i="6"/>
  <c r="A7194" i="6"/>
  <c r="A7195" i="6"/>
  <c r="A7196" i="6"/>
  <c r="A7197" i="6"/>
  <c r="A7198" i="6"/>
  <c r="A7199" i="6"/>
  <c r="A7200" i="6"/>
  <c r="A7201" i="6"/>
  <c r="A7202" i="6"/>
  <c r="A7203" i="6"/>
  <c r="A7204" i="6"/>
  <c r="A7205" i="6"/>
  <c r="A7206" i="6"/>
  <c r="A7207" i="6"/>
  <c r="A7208" i="6"/>
  <c r="A7209" i="6"/>
  <c r="A7210" i="6"/>
  <c r="A7211" i="6"/>
  <c r="A7212" i="6"/>
  <c r="A7213" i="6"/>
  <c r="A7214" i="6"/>
  <c r="A7215" i="6"/>
  <c r="A7216" i="6"/>
  <c r="A7217" i="6"/>
  <c r="A7218" i="6"/>
  <c r="A7219" i="6"/>
  <c r="A7220" i="6"/>
  <c r="A7221" i="6"/>
  <c r="A7222" i="6"/>
  <c r="A7223" i="6"/>
  <c r="A7224" i="6"/>
  <c r="A7225" i="6"/>
  <c r="A7226" i="6"/>
  <c r="A7227" i="6"/>
  <c r="A7228" i="6"/>
  <c r="A7229" i="6"/>
  <c r="A7230" i="6"/>
  <c r="A7231" i="6"/>
  <c r="A7232" i="6"/>
  <c r="A7233" i="6"/>
  <c r="A7234" i="6"/>
  <c r="A7235" i="6"/>
  <c r="A7236" i="6"/>
  <c r="A7237" i="6"/>
  <c r="A7238" i="6"/>
  <c r="A7239" i="6"/>
  <c r="A7240" i="6"/>
  <c r="A7241" i="6"/>
  <c r="A7242" i="6"/>
  <c r="A7243" i="6"/>
  <c r="A7244" i="6"/>
  <c r="A7245" i="6"/>
  <c r="A7246" i="6"/>
  <c r="A7247" i="6"/>
  <c r="A7248" i="6"/>
  <c r="A7249" i="6"/>
  <c r="A7250" i="6"/>
  <c r="A7251" i="6"/>
  <c r="A7252" i="6"/>
  <c r="A7253" i="6"/>
  <c r="A7254" i="6"/>
  <c r="A7255" i="6"/>
  <c r="A7256" i="6"/>
  <c r="A7257" i="6"/>
  <c r="A7258" i="6"/>
  <c r="A7259" i="6"/>
  <c r="A7260" i="6"/>
  <c r="A7261" i="6"/>
  <c r="A7262" i="6"/>
  <c r="A7263" i="6"/>
  <c r="A7264" i="6"/>
  <c r="A7265" i="6"/>
  <c r="A7266" i="6"/>
  <c r="A7267" i="6"/>
  <c r="A7268" i="6"/>
  <c r="A7269" i="6"/>
  <c r="A7270" i="6"/>
  <c r="A7271" i="6"/>
  <c r="A7272" i="6"/>
  <c r="A7273" i="6"/>
  <c r="A7274" i="6"/>
  <c r="A7275" i="6"/>
  <c r="A7276" i="6"/>
  <c r="A7277" i="6"/>
  <c r="A7278" i="6"/>
  <c r="A7279" i="6"/>
  <c r="A7280" i="6"/>
  <c r="A7281" i="6"/>
  <c r="A7282" i="6"/>
  <c r="A7283" i="6"/>
  <c r="A7284" i="6"/>
  <c r="A7285" i="6"/>
  <c r="A7286" i="6"/>
  <c r="A7287" i="6"/>
  <c r="A7288" i="6"/>
  <c r="A7289" i="6"/>
  <c r="A7290" i="6"/>
  <c r="A7291" i="6"/>
  <c r="A7292" i="6"/>
  <c r="A7293" i="6"/>
  <c r="A7294" i="6"/>
  <c r="A7295" i="6"/>
  <c r="A7296" i="6"/>
  <c r="A7297" i="6"/>
  <c r="A7298" i="6"/>
  <c r="A7299" i="6"/>
  <c r="A7300" i="6"/>
  <c r="A7301" i="6"/>
  <c r="A7302" i="6"/>
  <c r="A7303" i="6"/>
  <c r="A7304" i="6"/>
  <c r="A7305" i="6"/>
  <c r="A7306" i="6"/>
  <c r="A7307" i="6"/>
  <c r="A7308" i="6"/>
  <c r="A7309" i="6"/>
  <c r="A7310" i="6"/>
  <c r="A7311" i="6"/>
  <c r="A7312" i="6"/>
  <c r="A7313" i="6"/>
  <c r="A7314" i="6"/>
  <c r="A7315" i="6"/>
  <c r="A7316" i="6"/>
  <c r="A7317" i="6"/>
  <c r="A7318" i="6"/>
  <c r="A7319" i="6"/>
  <c r="A7320" i="6"/>
  <c r="A7321" i="6"/>
  <c r="A7322" i="6"/>
  <c r="A7323" i="6"/>
  <c r="A7324" i="6"/>
  <c r="A7325" i="6"/>
  <c r="A7326" i="6"/>
  <c r="A7327" i="6"/>
  <c r="A7328" i="6"/>
  <c r="A7329" i="6"/>
  <c r="A7330" i="6"/>
  <c r="A7331" i="6"/>
  <c r="A7332" i="6"/>
  <c r="A7333" i="6"/>
  <c r="A7334" i="6"/>
  <c r="A7335" i="6"/>
  <c r="A7336" i="6"/>
  <c r="A7337" i="6"/>
  <c r="A7338" i="6"/>
  <c r="A7339" i="6"/>
  <c r="A7340" i="6"/>
  <c r="A7341" i="6"/>
  <c r="A7342" i="6"/>
  <c r="A7343" i="6"/>
  <c r="A7344" i="6"/>
  <c r="A7345" i="6"/>
  <c r="A7346" i="6"/>
  <c r="A7347" i="6"/>
  <c r="A7348" i="6"/>
  <c r="A7349" i="6"/>
  <c r="A7350" i="6"/>
  <c r="A7351" i="6"/>
  <c r="A7352" i="6"/>
  <c r="A7353" i="6"/>
  <c r="A7354" i="6"/>
  <c r="A7355" i="6"/>
  <c r="A7356" i="6"/>
  <c r="A7357" i="6"/>
  <c r="A7358" i="6"/>
  <c r="A7359" i="6"/>
  <c r="A7360" i="6"/>
  <c r="A7361" i="6"/>
  <c r="A7362" i="6"/>
  <c r="A7363" i="6"/>
  <c r="A7364" i="6"/>
  <c r="A7365" i="6"/>
  <c r="A7366" i="6"/>
  <c r="A7367" i="6"/>
  <c r="A7368" i="6"/>
  <c r="A7369" i="6"/>
  <c r="A7370" i="6"/>
  <c r="A7371" i="6"/>
  <c r="A7372" i="6"/>
  <c r="A7373" i="6"/>
  <c r="A7374" i="6"/>
  <c r="A7375" i="6"/>
  <c r="A7376" i="6"/>
  <c r="A7377" i="6"/>
  <c r="A7378" i="6"/>
  <c r="A7379" i="6"/>
  <c r="A7380" i="6"/>
  <c r="A7381" i="6"/>
  <c r="A7382" i="6"/>
  <c r="A7383" i="6"/>
  <c r="A7384" i="6"/>
  <c r="A7385" i="6"/>
  <c r="A7386" i="6"/>
  <c r="A7387" i="6"/>
  <c r="A7388" i="6"/>
  <c r="A7389" i="6"/>
  <c r="A7390" i="6"/>
  <c r="A7391" i="6"/>
  <c r="A7392" i="6"/>
  <c r="A7393" i="6"/>
  <c r="A7394" i="6"/>
  <c r="A7395" i="6"/>
  <c r="A7396" i="6"/>
  <c r="A7397" i="6"/>
  <c r="A7398" i="6"/>
  <c r="A7399" i="6"/>
  <c r="A7400" i="6"/>
  <c r="A7401" i="6"/>
  <c r="A7402" i="6"/>
  <c r="A7403" i="6"/>
  <c r="A7404" i="6"/>
  <c r="A7405" i="6"/>
  <c r="A7406" i="6"/>
  <c r="A7407" i="6"/>
  <c r="A7408" i="6"/>
  <c r="A7409" i="6"/>
  <c r="A7410" i="6"/>
  <c r="A7411" i="6"/>
  <c r="A7412" i="6"/>
  <c r="A7413" i="6"/>
  <c r="A7414" i="6"/>
  <c r="A7415" i="6"/>
  <c r="A7416" i="6"/>
  <c r="A7417" i="6"/>
  <c r="A7418" i="6"/>
  <c r="A7419" i="6"/>
  <c r="A7420" i="6"/>
  <c r="A7421" i="6"/>
  <c r="A7422" i="6"/>
  <c r="A7423" i="6"/>
  <c r="A7424" i="6"/>
  <c r="A7425" i="6"/>
  <c r="A7426" i="6"/>
  <c r="A7427" i="6"/>
  <c r="A7428" i="6"/>
  <c r="A7429" i="6"/>
  <c r="A7430" i="6"/>
  <c r="A7431" i="6"/>
  <c r="A7432" i="6"/>
  <c r="A7433" i="6"/>
  <c r="A7434" i="6"/>
  <c r="A7435" i="6"/>
  <c r="A7436" i="6"/>
  <c r="A7437" i="6"/>
  <c r="A7438" i="6"/>
  <c r="A7439" i="6"/>
  <c r="A7440" i="6"/>
  <c r="A7441" i="6"/>
  <c r="A7442" i="6"/>
  <c r="A7443" i="6"/>
  <c r="A7444" i="6"/>
  <c r="A7445" i="6"/>
  <c r="A7446" i="6"/>
  <c r="A7447" i="6"/>
  <c r="A7448" i="6"/>
  <c r="A7449" i="6"/>
  <c r="A7450" i="6"/>
  <c r="A7451" i="6"/>
  <c r="A7452" i="6"/>
  <c r="A7453" i="6"/>
  <c r="A7454" i="6"/>
  <c r="A7455" i="6"/>
  <c r="A7456" i="6"/>
  <c r="A7457" i="6"/>
  <c r="A7458" i="6"/>
  <c r="A7459" i="6"/>
  <c r="A7460" i="6"/>
  <c r="A7461" i="6"/>
  <c r="A7462" i="6"/>
  <c r="A7463" i="6"/>
  <c r="A7464" i="6"/>
  <c r="A7465" i="6"/>
  <c r="A7466" i="6"/>
  <c r="A7467" i="6"/>
  <c r="A7468" i="6"/>
  <c r="A7469" i="6"/>
  <c r="A7470" i="6"/>
  <c r="A7471" i="6"/>
  <c r="A7472" i="6"/>
  <c r="A7473" i="6"/>
  <c r="A7474" i="6"/>
  <c r="A7475" i="6"/>
  <c r="A7476" i="6"/>
  <c r="A7477" i="6"/>
  <c r="A7478" i="6"/>
  <c r="A7479" i="6"/>
  <c r="A7480" i="6"/>
  <c r="A7481" i="6"/>
  <c r="A7482" i="6"/>
  <c r="A7483" i="6"/>
  <c r="A7484" i="6"/>
  <c r="A7485" i="6"/>
  <c r="A7486" i="6"/>
  <c r="A7487" i="6"/>
  <c r="A7488" i="6"/>
  <c r="A7489" i="6"/>
  <c r="A7490" i="6"/>
  <c r="A7491" i="6"/>
  <c r="A7492" i="6"/>
  <c r="A7493" i="6"/>
  <c r="A7494" i="6"/>
  <c r="A7495" i="6"/>
  <c r="A7496" i="6"/>
  <c r="A7497" i="6"/>
  <c r="A7498" i="6"/>
  <c r="A7499" i="6"/>
  <c r="A7500" i="6"/>
  <c r="A7501" i="6"/>
  <c r="A7502" i="6"/>
  <c r="A7503" i="6"/>
  <c r="A7504" i="6"/>
  <c r="A7505" i="6"/>
  <c r="A7506" i="6"/>
  <c r="A7507" i="6"/>
  <c r="A7508" i="6"/>
  <c r="A7509" i="6"/>
  <c r="A7510" i="6"/>
  <c r="A7511" i="6"/>
  <c r="A7512" i="6"/>
  <c r="A7513" i="6"/>
  <c r="A7514" i="6"/>
  <c r="A7515" i="6"/>
  <c r="A7516" i="6"/>
  <c r="A7517" i="6"/>
  <c r="A7518" i="6"/>
  <c r="A7519" i="6"/>
  <c r="A7520" i="6"/>
  <c r="A7521" i="6"/>
  <c r="A7522" i="6"/>
  <c r="A7523" i="6"/>
  <c r="A7524" i="6"/>
  <c r="A7525" i="6"/>
  <c r="A7526" i="6"/>
  <c r="A7527" i="6"/>
  <c r="A7528" i="6"/>
  <c r="A7529" i="6"/>
  <c r="A7530" i="6"/>
  <c r="A7531" i="6"/>
  <c r="A7532" i="6"/>
  <c r="A7533" i="6"/>
  <c r="A7534" i="6"/>
  <c r="A7535" i="6"/>
  <c r="A7536" i="6"/>
  <c r="A7537" i="6"/>
  <c r="A7538" i="6"/>
  <c r="A7539" i="6"/>
  <c r="A7540" i="6"/>
  <c r="A7541" i="6"/>
  <c r="A7542" i="6"/>
  <c r="A7543" i="6"/>
  <c r="A7544" i="6"/>
  <c r="A7545" i="6"/>
  <c r="A7546" i="6"/>
  <c r="A7547" i="6"/>
  <c r="A7548" i="6"/>
  <c r="A7549" i="6"/>
  <c r="A7550" i="6"/>
  <c r="A7551" i="6"/>
  <c r="A7552" i="6"/>
  <c r="A7553" i="6"/>
  <c r="A7554" i="6"/>
  <c r="A7555" i="6"/>
  <c r="A7556" i="6"/>
  <c r="A7557" i="6"/>
  <c r="A7558" i="6"/>
  <c r="A7559" i="6"/>
  <c r="A7560" i="6"/>
  <c r="A7561" i="6"/>
  <c r="A7562" i="6"/>
  <c r="A7563" i="6"/>
  <c r="A7564" i="6"/>
  <c r="A7565" i="6"/>
  <c r="A7566" i="6"/>
  <c r="A7567" i="6"/>
  <c r="A7568" i="6"/>
  <c r="A7569" i="6"/>
  <c r="A7570" i="6"/>
  <c r="A7571" i="6"/>
  <c r="A7572" i="6"/>
  <c r="A7573" i="6"/>
  <c r="A7574" i="6"/>
  <c r="A7575" i="6"/>
  <c r="A7576" i="6"/>
  <c r="A7577" i="6"/>
  <c r="A7578" i="6"/>
  <c r="A7579" i="6"/>
  <c r="A7580" i="6"/>
  <c r="A7581" i="6"/>
  <c r="A7582" i="6"/>
  <c r="A7583" i="6"/>
  <c r="A7584" i="6"/>
  <c r="A7585" i="6"/>
  <c r="A7586" i="6"/>
  <c r="A7587" i="6"/>
  <c r="A7588" i="6"/>
  <c r="A7589" i="6"/>
  <c r="A7590" i="6"/>
  <c r="A7591" i="6"/>
  <c r="A7592" i="6"/>
  <c r="A7593" i="6"/>
  <c r="A7594" i="6"/>
  <c r="A7595" i="6"/>
  <c r="A7596" i="6"/>
  <c r="A7597" i="6"/>
  <c r="A7598" i="6"/>
  <c r="A7599" i="6"/>
  <c r="A7600" i="6"/>
  <c r="A7601" i="6"/>
  <c r="A7602" i="6"/>
  <c r="A7603" i="6"/>
  <c r="A7604" i="6"/>
  <c r="A7605" i="6"/>
  <c r="A7606" i="6"/>
  <c r="A7607" i="6"/>
  <c r="A7608" i="6"/>
  <c r="A7609" i="6"/>
  <c r="A7610" i="6"/>
  <c r="A7611" i="6"/>
  <c r="A7612" i="6"/>
  <c r="A7613" i="6"/>
  <c r="A7614" i="6"/>
  <c r="A7615" i="6"/>
  <c r="A7616" i="6"/>
  <c r="A7617" i="6"/>
  <c r="A7618" i="6"/>
  <c r="A7619" i="6"/>
  <c r="A7620" i="6"/>
  <c r="A7621" i="6"/>
  <c r="A7622" i="6"/>
  <c r="A7623" i="6"/>
  <c r="A7624" i="6"/>
  <c r="A7625" i="6"/>
  <c r="A7626" i="6"/>
  <c r="A7627" i="6"/>
  <c r="A7628" i="6"/>
  <c r="A7629" i="6"/>
  <c r="A7630" i="6"/>
  <c r="A7631" i="6"/>
  <c r="A7632" i="6"/>
  <c r="A7633" i="6"/>
  <c r="A7634" i="6"/>
  <c r="A7635" i="6"/>
  <c r="A7636" i="6"/>
  <c r="A7637" i="6"/>
  <c r="A7638" i="6"/>
  <c r="A7639" i="6"/>
  <c r="A7640" i="6"/>
  <c r="A7641" i="6"/>
  <c r="A7642" i="6"/>
  <c r="A7643" i="6"/>
  <c r="A7644" i="6"/>
  <c r="A7645" i="6"/>
  <c r="A7646" i="6"/>
  <c r="A7647" i="6"/>
  <c r="A7648" i="6"/>
  <c r="A7649" i="6"/>
  <c r="A7650" i="6"/>
  <c r="A7651" i="6"/>
  <c r="A7652" i="6"/>
  <c r="A7653" i="6"/>
  <c r="A7654" i="6"/>
  <c r="A7655" i="6"/>
  <c r="A7656" i="6"/>
  <c r="A7657" i="6"/>
  <c r="A7658" i="6"/>
  <c r="A7659" i="6"/>
  <c r="A7660" i="6"/>
  <c r="A7661" i="6"/>
  <c r="A7662" i="6"/>
  <c r="A7663" i="6"/>
  <c r="A7664" i="6"/>
  <c r="A7665" i="6"/>
  <c r="A7666" i="6"/>
  <c r="A7667" i="6"/>
  <c r="A7668" i="6"/>
  <c r="A7669" i="6"/>
  <c r="A7670" i="6"/>
  <c r="A7671" i="6"/>
  <c r="A7672" i="6"/>
  <c r="A7673" i="6"/>
  <c r="A7674" i="6"/>
  <c r="A7675" i="6"/>
  <c r="A7676" i="6"/>
  <c r="A7677" i="6"/>
  <c r="A7678" i="6"/>
  <c r="A7679" i="6"/>
  <c r="A7680" i="6"/>
  <c r="A7681" i="6"/>
  <c r="A7682" i="6"/>
  <c r="A7683" i="6"/>
  <c r="A7684" i="6"/>
  <c r="A7685" i="6"/>
  <c r="A7686" i="6"/>
  <c r="A7687" i="6"/>
  <c r="A7688" i="6"/>
  <c r="A7689" i="6"/>
  <c r="A7690" i="6"/>
  <c r="A7691" i="6"/>
  <c r="A7692" i="6"/>
  <c r="A7693" i="6"/>
  <c r="A7694" i="6"/>
  <c r="A7695" i="6"/>
  <c r="A7696" i="6"/>
  <c r="A7697" i="6"/>
  <c r="A7698" i="6"/>
  <c r="A7699" i="6"/>
  <c r="A7700" i="6"/>
  <c r="A7701" i="6"/>
  <c r="A7702" i="6"/>
  <c r="A7703" i="6"/>
  <c r="A7704" i="6"/>
  <c r="A7705" i="6"/>
  <c r="A7706" i="6"/>
  <c r="A7707" i="6"/>
  <c r="A7708" i="6"/>
  <c r="A7709" i="6"/>
  <c r="A7710" i="6"/>
  <c r="A7711" i="6"/>
  <c r="A7712" i="6"/>
  <c r="A7713" i="6"/>
  <c r="A7714" i="6"/>
  <c r="A7715" i="6"/>
  <c r="A7716" i="6"/>
  <c r="A7717" i="6"/>
  <c r="A7718" i="6"/>
  <c r="A7719" i="6"/>
  <c r="A7720" i="6"/>
  <c r="A7721" i="6"/>
  <c r="A7722" i="6"/>
  <c r="A7723" i="6"/>
  <c r="A7724" i="6"/>
  <c r="A7725" i="6"/>
  <c r="A7726" i="6"/>
  <c r="A7727" i="6"/>
  <c r="A7728" i="6"/>
  <c r="A7729" i="6"/>
  <c r="A7730" i="6"/>
  <c r="A7731" i="6"/>
  <c r="A7732" i="6"/>
  <c r="A7733" i="6"/>
  <c r="A7734" i="6"/>
  <c r="A7735" i="6"/>
  <c r="A7736" i="6"/>
  <c r="A7737" i="6"/>
  <c r="A7738" i="6"/>
  <c r="A7739" i="6"/>
  <c r="A7740" i="6"/>
  <c r="A7741" i="6"/>
  <c r="A7742" i="6"/>
  <c r="A7743" i="6"/>
  <c r="A7744" i="6"/>
  <c r="A7745" i="6"/>
  <c r="A7746" i="6"/>
  <c r="A7747" i="6"/>
  <c r="A7748" i="6"/>
  <c r="A7749" i="6"/>
  <c r="A7750" i="6"/>
  <c r="A7751" i="6"/>
  <c r="A7752" i="6"/>
  <c r="A7753" i="6"/>
  <c r="A7754" i="6"/>
  <c r="A7755" i="6"/>
  <c r="A7756" i="6"/>
  <c r="A7757" i="6"/>
  <c r="A7758" i="6"/>
  <c r="A7759" i="6"/>
  <c r="A7760" i="6"/>
  <c r="A7761" i="6"/>
  <c r="A7762" i="6"/>
  <c r="A7763" i="6"/>
  <c r="A7764" i="6"/>
  <c r="A7765" i="6"/>
  <c r="A7766" i="6"/>
  <c r="A7767" i="6"/>
  <c r="A7768" i="6"/>
  <c r="A7769" i="6"/>
  <c r="A7770" i="6"/>
  <c r="A7771" i="6"/>
  <c r="A7772" i="6"/>
  <c r="A7773" i="6"/>
  <c r="A7774" i="6"/>
  <c r="A7775" i="6"/>
  <c r="A7776" i="6"/>
  <c r="A7777" i="6"/>
  <c r="J35" i="6"/>
  <c r="K35" i="6"/>
  <c r="J36" i="6"/>
  <c r="K36" i="6"/>
  <c r="J37" i="6"/>
  <c r="K37" i="6"/>
  <c r="J38" i="6"/>
  <c r="K38" i="6"/>
  <c r="J39" i="6"/>
  <c r="K39" i="6"/>
  <c r="J40" i="6"/>
  <c r="K40" i="6"/>
  <c r="J41" i="6"/>
  <c r="K41" i="6"/>
  <c r="J42" i="6"/>
  <c r="K42" i="6"/>
  <c r="J43" i="6"/>
  <c r="K43" i="6"/>
  <c r="J44" i="6"/>
  <c r="K44" i="6"/>
  <c r="J45" i="6"/>
  <c r="K45" i="6"/>
  <c r="J46" i="6"/>
  <c r="K46" i="6"/>
  <c r="J47" i="6"/>
  <c r="K47" i="6"/>
  <c r="J48" i="6"/>
  <c r="K48" i="6"/>
  <c r="J49" i="6"/>
  <c r="K49" i="6"/>
  <c r="J50" i="6"/>
  <c r="K50" i="6"/>
  <c r="J51" i="6"/>
  <c r="K51" i="6"/>
  <c r="J52" i="6"/>
  <c r="K52" i="6"/>
  <c r="J53" i="6"/>
  <c r="K53" i="6"/>
  <c r="J54" i="6"/>
  <c r="K54" i="6"/>
  <c r="J55" i="6"/>
  <c r="K55" i="6"/>
  <c r="J56" i="6"/>
  <c r="K56" i="6"/>
  <c r="J57" i="6"/>
  <c r="K57" i="6"/>
  <c r="J58" i="6"/>
  <c r="K58" i="6"/>
  <c r="J59" i="6"/>
  <c r="K59" i="6"/>
  <c r="J60" i="6"/>
  <c r="K60" i="6"/>
  <c r="J61" i="6"/>
  <c r="K61" i="6"/>
  <c r="J62" i="6"/>
  <c r="K62" i="6"/>
  <c r="J63" i="6"/>
  <c r="K63" i="6"/>
  <c r="J64" i="6"/>
  <c r="K64" i="6"/>
  <c r="J65" i="6"/>
  <c r="K65" i="6"/>
  <c r="J66" i="6"/>
  <c r="K66" i="6"/>
  <c r="J67" i="6"/>
  <c r="K67" i="6"/>
  <c r="J68" i="6"/>
  <c r="K68" i="6"/>
  <c r="J69" i="6"/>
  <c r="K69" i="6"/>
  <c r="J70" i="6"/>
  <c r="K70" i="6"/>
  <c r="J71" i="6"/>
  <c r="K71" i="6"/>
  <c r="J72" i="6"/>
  <c r="K72" i="6"/>
  <c r="J73" i="6"/>
  <c r="K73" i="6"/>
  <c r="J74" i="6"/>
  <c r="K74" i="6"/>
  <c r="J75" i="6"/>
  <c r="K75" i="6"/>
  <c r="J76" i="6"/>
  <c r="K76" i="6"/>
  <c r="J77" i="6"/>
  <c r="K77" i="6"/>
  <c r="J78" i="6"/>
  <c r="K78" i="6"/>
  <c r="J79" i="6"/>
  <c r="K79" i="6"/>
  <c r="J80" i="6"/>
  <c r="K80" i="6"/>
  <c r="J81" i="6"/>
  <c r="K81" i="6"/>
  <c r="J82" i="6"/>
  <c r="K82" i="6"/>
  <c r="J83" i="6"/>
  <c r="K83" i="6"/>
  <c r="J84" i="6"/>
  <c r="K84" i="6"/>
  <c r="J85" i="6"/>
  <c r="K85" i="6"/>
  <c r="J86" i="6"/>
  <c r="K86" i="6"/>
  <c r="J87" i="6"/>
  <c r="K87" i="6"/>
  <c r="J88" i="6"/>
  <c r="K88" i="6"/>
  <c r="J89" i="6"/>
  <c r="K89" i="6"/>
  <c r="J90" i="6"/>
  <c r="K90" i="6"/>
  <c r="J91" i="6"/>
  <c r="K91" i="6"/>
  <c r="J92" i="6"/>
  <c r="K92" i="6"/>
  <c r="J93" i="6"/>
  <c r="K93" i="6"/>
  <c r="J94" i="6"/>
  <c r="K94" i="6"/>
  <c r="J95" i="6"/>
  <c r="K95" i="6"/>
  <c r="J96" i="6"/>
  <c r="K96" i="6"/>
  <c r="J97" i="6"/>
  <c r="K97" i="6"/>
  <c r="J98" i="6"/>
  <c r="K98" i="6"/>
  <c r="J99" i="6"/>
  <c r="K99" i="6"/>
  <c r="J100" i="6"/>
  <c r="K100" i="6"/>
  <c r="J101" i="6"/>
  <c r="K101" i="6"/>
  <c r="J102" i="6"/>
  <c r="K102" i="6"/>
  <c r="J103" i="6"/>
  <c r="K103" i="6"/>
  <c r="J104" i="6"/>
  <c r="K104" i="6"/>
  <c r="J105" i="6"/>
  <c r="K105" i="6"/>
  <c r="J106" i="6"/>
  <c r="K106" i="6"/>
  <c r="J107" i="6"/>
  <c r="K107" i="6"/>
  <c r="J108" i="6"/>
  <c r="K108" i="6"/>
  <c r="J109" i="6"/>
  <c r="K109" i="6"/>
  <c r="J110" i="6"/>
  <c r="K110" i="6"/>
  <c r="J111" i="6"/>
  <c r="K111" i="6"/>
  <c r="J112" i="6"/>
  <c r="K112" i="6"/>
  <c r="J113" i="6"/>
  <c r="K113" i="6"/>
  <c r="J114" i="6"/>
  <c r="K114" i="6"/>
  <c r="J115" i="6"/>
  <c r="K115" i="6"/>
  <c r="J116" i="6"/>
  <c r="K116" i="6"/>
  <c r="J117" i="6"/>
  <c r="K117" i="6"/>
  <c r="J118" i="6"/>
  <c r="K118" i="6"/>
  <c r="J119" i="6"/>
  <c r="K119" i="6"/>
  <c r="J120" i="6"/>
  <c r="K120" i="6"/>
  <c r="J121" i="6"/>
  <c r="K121" i="6"/>
  <c r="J122" i="6"/>
  <c r="K122" i="6"/>
  <c r="J123" i="6"/>
  <c r="K123" i="6"/>
  <c r="J124" i="6"/>
  <c r="K124" i="6"/>
  <c r="J125" i="6"/>
  <c r="K125" i="6"/>
  <c r="J126" i="6"/>
  <c r="K126" i="6"/>
  <c r="J127" i="6"/>
  <c r="K127" i="6"/>
  <c r="J128" i="6"/>
  <c r="K128" i="6"/>
  <c r="J129" i="6"/>
  <c r="K129" i="6"/>
  <c r="J130" i="6"/>
  <c r="K130" i="6"/>
  <c r="J131" i="6"/>
  <c r="K131" i="6"/>
  <c r="J132" i="6"/>
  <c r="K132" i="6"/>
  <c r="J133" i="6"/>
  <c r="K133" i="6"/>
  <c r="J134" i="6"/>
  <c r="K134" i="6"/>
  <c r="J135" i="6"/>
  <c r="K135" i="6"/>
  <c r="J136" i="6"/>
  <c r="K136" i="6"/>
  <c r="J137" i="6"/>
  <c r="K137" i="6"/>
  <c r="J138" i="6"/>
  <c r="K138" i="6"/>
  <c r="J139" i="6"/>
  <c r="K139" i="6"/>
  <c r="J140" i="6"/>
  <c r="K140" i="6"/>
  <c r="J141" i="6"/>
  <c r="K141" i="6"/>
  <c r="J142" i="6"/>
  <c r="K142" i="6"/>
  <c r="J143" i="6"/>
  <c r="K143" i="6"/>
  <c r="J144" i="6"/>
  <c r="K144" i="6"/>
  <c r="J145" i="6"/>
  <c r="K145" i="6"/>
  <c r="J146" i="6"/>
  <c r="K146" i="6"/>
  <c r="J147" i="6"/>
  <c r="K147" i="6"/>
  <c r="J148" i="6"/>
  <c r="K148" i="6"/>
  <c r="J149" i="6"/>
  <c r="K149" i="6"/>
  <c r="J150" i="6"/>
  <c r="K150" i="6"/>
  <c r="J151" i="6"/>
  <c r="K151" i="6"/>
  <c r="J152" i="6"/>
  <c r="K152" i="6"/>
  <c r="J153" i="6"/>
  <c r="K153" i="6"/>
  <c r="J154" i="6"/>
  <c r="K154" i="6"/>
  <c r="J155" i="6"/>
  <c r="K155" i="6"/>
  <c r="J156" i="6"/>
  <c r="K156" i="6"/>
  <c r="J157" i="6"/>
  <c r="K157" i="6"/>
  <c r="J158" i="6"/>
  <c r="K158" i="6"/>
  <c r="J159" i="6"/>
  <c r="K159" i="6"/>
  <c r="J160" i="6"/>
  <c r="K160" i="6"/>
  <c r="J161" i="6"/>
  <c r="K161" i="6"/>
  <c r="J162" i="6"/>
  <c r="K162" i="6"/>
  <c r="J163" i="6"/>
  <c r="K163" i="6"/>
  <c r="J164" i="6"/>
  <c r="K164" i="6"/>
  <c r="J165" i="6"/>
  <c r="K165" i="6"/>
  <c r="J166" i="6"/>
  <c r="K166" i="6"/>
  <c r="J167" i="6"/>
  <c r="K167" i="6"/>
  <c r="J168" i="6"/>
  <c r="K168" i="6"/>
  <c r="J169" i="6"/>
  <c r="K169" i="6"/>
  <c r="J170" i="6"/>
  <c r="K170" i="6"/>
  <c r="J171" i="6"/>
  <c r="K171" i="6"/>
  <c r="J172" i="6"/>
  <c r="K172" i="6"/>
  <c r="J173" i="6"/>
  <c r="K173" i="6"/>
  <c r="J174" i="6"/>
  <c r="K174" i="6"/>
  <c r="J175" i="6"/>
  <c r="K175" i="6"/>
  <c r="J176" i="6"/>
  <c r="K176" i="6"/>
  <c r="J177" i="6"/>
  <c r="K177" i="6"/>
  <c r="J178" i="6"/>
  <c r="K178" i="6"/>
  <c r="J179" i="6"/>
  <c r="K179" i="6"/>
  <c r="J180" i="6"/>
  <c r="K180" i="6"/>
  <c r="J181" i="6"/>
  <c r="K181" i="6"/>
  <c r="J182" i="6"/>
  <c r="K182" i="6"/>
  <c r="J183" i="6"/>
  <c r="K183" i="6"/>
  <c r="J184" i="6"/>
  <c r="K184" i="6"/>
  <c r="J185" i="6"/>
  <c r="K185" i="6"/>
  <c r="J186" i="6"/>
  <c r="K186" i="6"/>
  <c r="J187" i="6"/>
  <c r="K187" i="6"/>
  <c r="J188" i="6"/>
  <c r="K188" i="6"/>
  <c r="J189" i="6"/>
  <c r="K189" i="6"/>
  <c r="J190" i="6"/>
  <c r="K190" i="6"/>
  <c r="J191" i="6"/>
  <c r="K191" i="6"/>
  <c r="J192" i="6"/>
  <c r="K192" i="6"/>
  <c r="J193" i="6"/>
  <c r="K193" i="6"/>
  <c r="J194" i="6"/>
  <c r="K194" i="6"/>
  <c r="J195" i="6"/>
  <c r="K195" i="6"/>
  <c r="J196" i="6"/>
  <c r="K196" i="6"/>
  <c r="J197" i="6"/>
  <c r="K197" i="6"/>
  <c r="J198" i="6"/>
  <c r="K198" i="6"/>
  <c r="J199" i="6"/>
  <c r="K199" i="6"/>
  <c r="J200" i="6"/>
  <c r="K200" i="6"/>
  <c r="J201" i="6"/>
  <c r="K201" i="6"/>
  <c r="J202" i="6"/>
  <c r="K202" i="6"/>
  <c r="J203" i="6"/>
  <c r="K203" i="6"/>
  <c r="J204" i="6"/>
  <c r="K204" i="6"/>
  <c r="J205" i="6"/>
  <c r="K205" i="6"/>
  <c r="J206" i="6"/>
  <c r="K206" i="6"/>
  <c r="J207" i="6"/>
  <c r="K207" i="6"/>
  <c r="J208" i="6"/>
  <c r="K208" i="6"/>
  <c r="J209" i="6"/>
  <c r="K209" i="6"/>
  <c r="J210" i="6"/>
  <c r="K210" i="6"/>
  <c r="J211" i="6"/>
  <c r="K211" i="6"/>
  <c r="J212" i="6"/>
  <c r="K212" i="6"/>
  <c r="J213" i="6"/>
  <c r="K213" i="6"/>
  <c r="J214" i="6"/>
  <c r="K214" i="6"/>
  <c r="J215" i="6"/>
  <c r="K215" i="6"/>
  <c r="J216" i="6"/>
  <c r="K216" i="6"/>
  <c r="J217" i="6"/>
  <c r="K217" i="6"/>
  <c r="J218" i="6"/>
  <c r="K218" i="6"/>
  <c r="J219" i="6"/>
  <c r="K219" i="6"/>
  <c r="J220" i="6"/>
  <c r="K220" i="6"/>
  <c r="J221" i="6"/>
  <c r="K221" i="6"/>
  <c r="J222" i="6"/>
  <c r="K222" i="6"/>
  <c r="J223" i="6"/>
  <c r="K223" i="6"/>
  <c r="J224" i="6"/>
  <c r="K224" i="6"/>
  <c r="J225" i="6"/>
  <c r="K225" i="6"/>
  <c r="J226" i="6"/>
  <c r="K226" i="6"/>
  <c r="J227" i="6"/>
  <c r="K227" i="6"/>
  <c r="J228" i="6"/>
  <c r="K228" i="6"/>
  <c r="J229" i="6"/>
  <c r="K229" i="6"/>
  <c r="J230" i="6"/>
  <c r="K230" i="6"/>
  <c r="J231" i="6"/>
  <c r="K231" i="6"/>
  <c r="J232" i="6"/>
  <c r="K232" i="6"/>
  <c r="J233" i="6"/>
  <c r="K233" i="6"/>
  <c r="J234" i="6"/>
  <c r="K234" i="6"/>
  <c r="J235" i="6"/>
  <c r="K235" i="6"/>
  <c r="J236" i="6"/>
  <c r="K236" i="6"/>
  <c r="J237" i="6"/>
  <c r="K237" i="6"/>
  <c r="J238" i="6"/>
  <c r="K238" i="6"/>
  <c r="J239" i="6"/>
  <c r="K239" i="6"/>
  <c r="J240" i="6"/>
  <c r="K240" i="6"/>
  <c r="J241" i="6"/>
  <c r="K241" i="6"/>
  <c r="J242" i="6"/>
  <c r="K242" i="6"/>
  <c r="J243" i="6"/>
  <c r="K243" i="6"/>
  <c r="J244" i="6"/>
  <c r="K244" i="6"/>
  <c r="J245" i="6"/>
  <c r="K245" i="6"/>
  <c r="J246" i="6"/>
  <c r="K246" i="6"/>
  <c r="J247" i="6"/>
  <c r="K247" i="6"/>
  <c r="J248" i="6"/>
  <c r="K248" i="6"/>
  <c r="J249" i="6"/>
  <c r="K249" i="6"/>
  <c r="J250" i="6"/>
  <c r="K250" i="6"/>
  <c r="J251" i="6"/>
  <c r="K251" i="6"/>
  <c r="J252" i="6"/>
  <c r="K252" i="6"/>
  <c r="J253" i="6"/>
  <c r="K253" i="6"/>
  <c r="J254" i="6"/>
  <c r="K254" i="6"/>
  <c r="J255" i="6"/>
  <c r="K255" i="6"/>
  <c r="J256" i="6"/>
  <c r="K256" i="6"/>
  <c r="J257" i="6"/>
  <c r="K257" i="6"/>
  <c r="J258" i="6"/>
  <c r="K258" i="6"/>
  <c r="J259" i="6"/>
  <c r="K259" i="6"/>
  <c r="J260" i="6"/>
  <c r="K260" i="6"/>
  <c r="J261" i="6"/>
  <c r="K261" i="6"/>
  <c r="J262" i="6"/>
  <c r="K262" i="6"/>
  <c r="J263" i="6"/>
  <c r="K263" i="6"/>
  <c r="J264" i="6"/>
  <c r="K264" i="6"/>
  <c r="J265" i="6"/>
  <c r="K265" i="6"/>
  <c r="J266" i="6"/>
  <c r="K266" i="6"/>
  <c r="J267" i="6"/>
  <c r="K267" i="6"/>
  <c r="J268" i="6"/>
  <c r="K268" i="6"/>
  <c r="J269" i="6"/>
  <c r="K269" i="6"/>
  <c r="J270" i="6"/>
  <c r="K270" i="6"/>
  <c r="J271" i="6"/>
  <c r="K271" i="6"/>
  <c r="J272" i="6"/>
  <c r="K272" i="6"/>
  <c r="J273" i="6"/>
  <c r="K273" i="6"/>
  <c r="J274" i="6"/>
  <c r="K274" i="6"/>
  <c r="J275" i="6"/>
  <c r="K275" i="6"/>
  <c r="J276" i="6"/>
  <c r="K276" i="6"/>
  <c r="J277" i="6"/>
  <c r="K277" i="6"/>
  <c r="J278" i="6"/>
  <c r="K278" i="6"/>
  <c r="J279" i="6"/>
  <c r="K279" i="6"/>
  <c r="J280" i="6"/>
  <c r="K280" i="6"/>
  <c r="J281" i="6"/>
  <c r="K281" i="6"/>
  <c r="J282" i="6"/>
  <c r="K282" i="6"/>
  <c r="J283" i="6"/>
  <c r="K283" i="6"/>
  <c r="J284" i="6"/>
  <c r="K284" i="6"/>
  <c r="J285" i="6"/>
  <c r="K285" i="6"/>
  <c r="J286" i="6"/>
  <c r="K286" i="6"/>
  <c r="J287" i="6"/>
  <c r="K287" i="6"/>
  <c r="J288" i="6"/>
  <c r="K288" i="6"/>
  <c r="J289" i="6"/>
  <c r="K289" i="6"/>
  <c r="J290" i="6"/>
  <c r="K290" i="6"/>
  <c r="J291" i="6"/>
  <c r="K291" i="6"/>
  <c r="J292" i="6"/>
  <c r="K292" i="6"/>
  <c r="J293" i="6"/>
  <c r="K293" i="6"/>
  <c r="J294" i="6"/>
  <c r="K294" i="6"/>
  <c r="J295" i="6"/>
  <c r="K295" i="6"/>
  <c r="J296" i="6"/>
  <c r="K296" i="6"/>
  <c r="J297" i="6"/>
  <c r="K297" i="6"/>
  <c r="J298" i="6"/>
  <c r="K298" i="6"/>
  <c r="J299" i="6"/>
  <c r="K299" i="6"/>
  <c r="J300" i="6"/>
  <c r="K300" i="6"/>
  <c r="J301" i="6"/>
  <c r="K301" i="6"/>
  <c r="J302" i="6"/>
  <c r="K302" i="6"/>
  <c r="J303" i="6"/>
  <c r="K303" i="6"/>
  <c r="J304" i="6"/>
  <c r="K304" i="6"/>
  <c r="J305" i="6"/>
  <c r="K305" i="6"/>
  <c r="J306" i="6"/>
  <c r="K306" i="6"/>
  <c r="J307" i="6"/>
  <c r="K307" i="6"/>
  <c r="J308" i="6"/>
  <c r="K308" i="6"/>
  <c r="J309" i="6"/>
  <c r="K309" i="6"/>
  <c r="J310" i="6"/>
  <c r="K310" i="6"/>
  <c r="J311" i="6"/>
  <c r="K311" i="6"/>
  <c r="J312" i="6"/>
  <c r="K312" i="6"/>
  <c r="J313" i="6"/>
  <c r="K313" i="6"/>
  <c r="J314" i="6"/>
  <c r="K314" i="6"/>
  <c r="J315" i="6"/>
  <c r="K315" i="6"/>
  <c r="J316" i="6"/>
  <c r="K316" i="6"/>
  <c r="J317" i="6"/>
  <c r="K317" i="6"/>
  <c r="J318" i="6"/>
  <c r="K318" i="6"/>
  <c r="J319" i="6"/>
  <c r="K319" i="6"/>
  <c r="J320" i="6"/>
  <c r="K320" i="6"/>
  <c r="J321" i="6"/>
  <c r="K321" i="6"/>
  <c r="J322" i="6"/>
  <c r="K322" i="6"/>
  <c r="J323" i="6"/>
  <c r="K323" i="6"/>
  <c r="J324" i="6"/>
  <c r="K324" i="6"/>
  <c r="J325" i="6"/>
  <c r="K325" i="6"/>
  <c r="J326" i="6"/>
  <c r="K326" i="6"/>
  <c r="J327" i="6"/>
  <c r="K327" i="6"/>
  <c r="J328" i="6"/>
  <c r="K328" i="6"/>
  <c r="J329" i="6"/>
  <c r="K329" i="6"/>
  <c r="J330" i="6"/>
  <c r="K330" i="6"/>
  <c r="J331" i="6"/>
  <c r="K331" i="6"/>
  <c r="J332" i="6"/>
  <c r="K332" i="6"/>
  <c r="J333" i="6"/>
  <c r="K333" i="6"/>
  <c r="J334" i="6"/>
  <c r="K334" i="6"/>
  <c r="J335" i="6"/>
  <c r="K335" i="6"/>
  <c r="J336" i="6"/>
  <c r="K336" i="6"/>
  <c r="J337" i="6"/>
  <c r="K337" i="6"/>
  <c r="J338" i="6"/>
  <c r="K338" i="6"/>
  <c r="J339" i="6"/>
  <c r="K339" i="6"/>
  <c r="J340" i="6"/>
  <c r="K340" i="6"/>
  <c r="J341" i="6"/>
  <c r="K341" i="6"/>
  <c r="J342" i="6"/>
  <c r="K342" i="6"/>
  <c r="J343" i="6"/>
  <c r="K343" i="6"/>
  <c r="J344" i="6"/>
  <c r="K344" i="6"/>
  <c r="J345" i="6"/>
  <c r="K345" i="6"/>
  <c r="J346" i="6"/>
  <c r="K346" i="6"/>
  <c r="J347" i="6"/>
  <c r="K347" i="6"/>
  <c r="J348" i="6"/>
  <c r="K348" i="6"/>
  <c r="J349" i="6"/>
  <c r="K349" i="6"/>
  <c r="J350" i="6"/>
  <c r="K350" i="6"/>
  <c r="J351" i="6"/>
  <c r="K351" i="6"/>
  <c r="J352" i="6"/>
  <c r="K352" i="6"/>
  <c r="J353" i="6"/>
  <c r="K353" i="6"/>
  <c r="J354" i="6"/>
  <c r="K354" i="6"/>
  <c r="J355" i="6"/>
  <c r="K355" i="6"/>
  <c r="J356" i="6"/>
  <c r="K356" i="6"/>
  <c r="J357" i="6"/>
  <c r="K357" i="6"/>
  <c r="J358" i="6"/>
  <c r="K358" i="6"/>
  <c r="J359" i="6"/>
  <c r="K359" i="6"/>
  <c r="J360" i="6"/>
  <c r="K360" i="6"/>
  <c r="J361" i="6"/>
  <c r="K361" i="6"/>
  <c r="J362" i="6"/>
  <c r="K362" i="6"/>
  <c r="J363" i="6"/>
  <c r="K363" i="6"/>
  <c r="J364" i="6"/>
  <c r="K364" i="6"/>
  <c r="J365" i="6"/>
  <c r="K365" i="6"/>
  <c r="J366" i="6"/>
  <c r="K366" i="6"/>
  <c r="J367" i="6"/>
  <c r="K367" i="6"/>
  <c r="J368" i="6"/>
  <c r="K368" i="6"/>
  <c r="J369" i="6"/>
  <c r="K369" i="6"/>
  <c r="J370" i="6"/>
  <c r="K370" i="6"/>
  <c r="J371" i="6"/>
  <c r="K371" i="6"/>
  <c r="J372" i="6"/>
  <c r="K372" i="6"/>
  <c r="J373" i="6"/>
  <c r="K373" i="6"/>
  <c r="J374" i="6"/>
  <c r="K374" i="6"/>
  <c r="J375" i="6"/>
  <c r="K375" i="6"/>
  <c r="J376" i="6"/>
  <c r="K376" i="6"/>
  <c r="J377" i="6"/>
  <c r="K377" i="6"/>
  <c r="J378" i="6"/>
  <c r="K378" i="6"/>
  <c r="J379" i="6"/>
  <c r="K379" i="6"/>
  <c r="J380" i="6"/>
  <c r="K380" i="6"/>
  <c r="J381" i="6"/>
  <c r="K381" i="6"/>
  <c r="J382" i="6"/>
  <c r="K382" i="6"/>
  <c r="J383" i="6"/>
  <c r="K383" i="6"/>
  <c r="J384" i="6"/>
  <c r="K384" i="6"/>
  <c r="J385" i="6"/>
  <c r="K385" i="6"/>
  <c r="J386" i="6"/>
  <c r="K386" i="6"/>
  <c r="J387" i="6"/>
  <c r="K387" i="6"/>
  <c r="J388" i="6"/>
  <c r="K388" i="6"/>
  <c r="J389" i="6"/>
  <c r="K389" i="6"/>
  <c r="J390" i="6"/>
  <c r="K390" i="6"/>
  <c r="J391" i="6"/>
  <c r="K391" i="6"/>
  <c r="J392" i="6"/>
  <c r="K392" i="6"/>
  <c r="J393" i="6"/>
  <c r="K393" i="6"/>
  <c r="J394" i="6"/>
  <c r="K394" i="6"/>
  <c r="J395" i="6"/>
  <c r="K395" i="6"/>
  <c r="J396" i="6"/>
  <c r="K396" i="6"/>
  <c r="J397" i="6"/>
  <c r="K397" i="6"/>
  <c r="J398" i="6"/>
  <c r="K398" i="6"/>
  <c r="J399" i="6"/>
  <c r="K399" i="6"/>
  <c r="J400" i="6"/>
  <c r="K400" i="6"/>
  <c r="J401" i="6"/>
  <c r="K401" i="6"/>
  <c r="J402" i="6"/>
  <c r="K402" i="6"/>
  <c r="J403" i="6"/>
  <c r="K403" i="6"/>
  <c r="J404" i="6"/>
  <c r="K404" i="6"/>
  <c r="J405" i="6"/>
  <c r="K405" i="6"/>
  <c r="J406" i="6"/>
  <c r="K406" i="6"/>
  <c r="J407" i="6"/>
  <c r="K407" i="6"/>
  <c r="J408" i="6"/>
  <c r="K408" i="6"/>
  <c r="J409" i="6"/>
  <c r="K409" i="6"/>
  <c r="J410" i="6"/>
  <c r="K410" i="6"/>
  <c r="J411" i="6"/>
  <c r="K411" i="6"/>
  <c r="J412" i="6"/>
  <c r="K412" i="6"/>
  <c r="J413" i="6"/>
  <c r="K413" i="6"/>
  <c r="J414" i="6"/>
  <c r="K414" i="6"/>
  <c r="J415" i="6"/>
  <c r="K415" i="6"/>
  <c r="J416" i="6"/>
  <c r="K416" i="6"/>
  <c r="J417" i="6"/>
  <c r="K417" i="6"/>
  <c r="J418" i="6"/>
  <c r="K418" i="6"/>
  <c r="J419" i="6"/>
  <c r="K419" i="6"/>
  <c r="J420" i="6"/>
  <c r="K420" i="6"/>
  <c r="J421" i="6"/>
  <c r="K421" i="6"/>
  <c r="J422" i="6"/>
  <c r="K422" i="6"/>
  <c r="J423" i="6"/>
  <c r="K423" i="6"/>
  <c r="J424" i="6"/>
  <c r="K424" i="6"/>
  <c r="J425" i="6"/>
  <c r="K425" i="6"/>
  <c r="J426" i="6"/>
  <c r="K426" i="6"/>
  <c r="J427" i="6"/>
  <c r="K427" i="6"/>
  <c r="J428" i="6"/>
  <c r="K428" i="6"/>
  <c r="J429" i="6"/>
  <c r="K429" i="6"/>
  <c r="J430" i="6"/>
  <c r="K430" i="6"/>
  <c r="J431" i="6"/>
  <c r="K431" i="6"/>
  <c r="J432" i="6"/>
  <c r="K432" i="6"/>
  <c r="J433" i="6"/>
  <c r="K433" i="6"/>
  <c r="J434" i="6"/>
  <c r="K434" i="6"/>
  <c r="J435" i="6"/>
  <c r="K435" i="6"/>
  <c r="J436" i="6"/>
  <c r="K436" i="6"/>
  <c r="J437" i="6"/>
  <c r="K437" i="6"/>
  <c r="J438" i="6"/>
  <c r="K438" i="6"/>
  <c r="J439" i="6"/>
  <c r="K439" i="6"/>
  <c r="J440" i="6"/>
  <c r="K440" i="6"/>
  <c r="J441" i="6"/>
  <c r="K441" i="6"/>
  <c r="J442" i="6"/>
  <c r="K442" i="6"/>
  <c r="J443" i="6"/>
  <c r="K443" i="6"/>
  <c r="J444" i="6"/>
  <c r="K444" i="6"/>
  <c r="J445" i="6"/>
  <c r="K445" i="6"/>
  <c r="J446" i="6"/>
  <c r="K446" i="6"/>
  <c r="J447" i="6"/>
  <c r="K447" i="6"/>
  <c r="J448" i="6"/>
  <c r="K448" i="6"/>
  <c r="J449" i="6"/>
  <c r="K449" i="6"/>
  <c r="J450" i="6"/>
  <c r="K450" i="6"/>
  <c r="J451" i="6"/>
  <c r="K451" i="6"/>
  <c r="J452" i="6"/>
  <c r="K452" i="6"/>
  <c r="J453" i="6"/>
  <c r="K453" i="6"/>
  <c r="J454" i="6"/>
  <c r="K454" i="6"/>
  <c r="J455" i="6"/>
  <c r="K455" i="6"/>
  <c r="J456" i="6"/>
  <c r="K456" i="6"/>
  <c r="J457" i="6"/>
  <c r="K457" i="6"/>
  <c r="J458" i="6"/>
  <c r="K458" i="6"/>
  <c r="J459" i="6"/>
  <c r="K459" i="6"/>
  <c r="J460" i="6"/>
  <c r="K460" i="6"/>
  <c r="J461" i="6"/>
  <c r="K461" i="6"/>
  <c r="J462" i="6"/>
  <c r="K462" i="6"/>
  <c r="J463" i="6"/>
  <c r="K463" i="6"/>
  <c r="J464" i="6"/>
  <c r="K464" i="6"/>
  <c r="J465" i="6"/>
  <c r="K465" i="6"/>
  <c r="J466" i="6"/>
  <c r="K466" i="6"/>
  <c r="J467" i="6"/>
  <c r="K467" i="6"/>
  <c r="J468" i="6"/>
  <c r="K468" i="6"/>
  <c r="J469" i="6"/>
  <c r="K469" i="6"/>
  <c r="J470" i="6"/>
  <c r="K470" i="6"/>
  <c r="J471" i="6"/>
  <c r="K471" i="6"/>
  <c r="J472" i="6"/>
  <c r="K472" i="6"/>
  <c r="J473" i="6"/>
  <c r="K473" i="6"/>
  <c r="J474" i="6"/>
  <c r="K474" i="6"/>
  <c r="J475" i="6"/>
  <c r="K475" i="6"/>
  <c r="J476" i="6"/>
  <c r="K476" i="6"/>
  <c r="J477" i="6"/>
  <c r="K477" i="6"/>
  <c r="J478" i="6"/>
  <c r="K478" i="6"/>
  <c r="J479" i="6"/>
  <c r="K479" i="6"/>
  <c r="J480" i="6"/>
  <c r="K480" i="6"/>
  <c r="J481" i="6"/>
  <c r="K481" i="6"/>
  <c r="J482" i="6"/>
  <c r="K482" i="6"/>
  <c r="J483" i="6"/>
  <c r="K483" i="6"/>
  <c r="J484" i="6"/>
  <c r="K484" i="6"/>
  <c r="J485" i="6"/>
  <c r="K485" i="6"/>
  <c r="J486" i="6"/>
  <c r="K486" i="6"/>
  <c r="J487" i="6"/>
  <c r="K487" i="6"/>
  <c r="J488" i="6"/>
  <c r="K488" i="6"/>
  <c r="J489" i="6"/>
  <c r="K489" i="6"/>
  <c r="J490" i="6"/>
  <c r="K490" i="6"/>
  <c r="J491" i="6"/>
  <c r="K491" i="6"/>
  <c r="J492" i="6"/>
  <c r="K492" i="6"/>
  <c r="J493" i="6"/>
  <c r="K493" i="6"/>
  <c r="J494" i="6"/>
  <c r="K494" i="6"/>
  <c r="J495" i="6"/>
  <c r="K495" i="6"/>
  <c r="J496" i="6"/>
  <c r="K496" i="6"/>
  <c r="J497" i="6"/>
  <c r="K497" i="6"/>
  <c r="J498" i="6"/>
  <c r="K498" i="6"/>
  <c r="J499" i="6"/>
  <c r="K499" i="6"/>
  <c r="J500" i="6"/>
  <c r="K500" i="6"/>
  <c r="J501" i="6"/>
  <c r="K501" i="6"/>
  <c r="J502" i="6"/>
  <c r="K502" i="6"/>
  <c r="J503" i="6"/>
  <c r="K503" i="6"/>
  <c r="J504" i="6"/>
  <c r="K504" i="6"/>
  <c r="J505" i="6"/>
  <c r="K505" i="6"/>
  <c r="J506" i="6"/>
  <c r="K506" i="6"/>
  <c r="J507" i="6"/>
  <c r="K507" i="6"/>
  <c r="J508" i="6"/>
  <c r="K508" i="6"/>
  <c r="J509" i="6"/>
  <c r="K509" i="6"/>
  <c r="J510" i="6"/>
  <c r="K510" i="6"/>
  <c r="J511" i="6"/>
  <c r="K511" i="6"/>
  <c r="J512" i="6"/>
  <c r="K512" i="6"/>
  <c r="J513" i="6"/>
  <c r="K513" i="6"/>
  <c r="J514" i="6"/>
  <c r="K514" i="6"/>
  <c r="J515" i="6"/>
  <c r="K515" i="6"/>
  <c r="J516" i="6"/>
  <c r="K516" i="6"/>
  <c r="J517" i="6"/>
  <c r="K517" i="6"/>
  <c r="J518" i="6"/>
  <c r="K518" i="6"/>
  <c r="J519" i="6"/>
  <c r="K519" i="6"/>
  <c r="J520" i="6"/>
  <c r="K520" i="6"/>
  <c r="J521" i="6"/>
  <c r="K521" i="6"/>
  <c r="J522" i="6"/>
  <c r="K522" i="6"/>
  <c r="J523" i="6"/>
  <c r="K523" i="6"/>
  <c r="J524" i="6"/>
  <c r="K524" i="6"/>
  <c r="J525" i="6"/>
  <c r="K525" i="6"/>
  <c r="J526" i="6"/>
  <c r="K526" i="6"/>
  <c r="J527" i="6"/>
  <c r="K527" i="6"/>
  <c r="J528" i="6"/>
  <c r="K528" i="6"/>
  <c r="J529" i="6"/>
  <c r="K529" i="6"/>
  <c r="J530" i="6"/>
  <c r="K530" i="6"/>
  <c r="J531" i="6"/>
  <c r="K531" i="6"/>
  <c r="J532" i="6"/>
  <c r="K532" i="6"/>
  <c r="J533" i="6"/>
  <c r="K533" i="6"/>
  <c r="J534" i="6"/>
  <c r="K534" i="6"/>
  <c r="J535" i="6"/>
  <c r="K535" i="6"/>
  <c r="J536" i="6"/>
  <c r="K536" i="6"/>
  <c r="J537" i="6"/>
  <c r="K537" i="6"/>
  <c r="J538" i="6"/>
  <c r="K538" i="6"/>
  <c r="J539" i="6"/>
  <c r="K539" i="6"/>
  <c r="J540" i="6"/>
  <c r="K540" i="6"/>
  <c r="J541" i="6"/>
  <c r="K541" i="6"/>
  <c r="J542" i="6"/>
  <c r="K542" i="6"/>
  <c r="J543" i="6"/>
  <c r="K543" i="6"/>
  <c r="J544" i="6"/>
  <c r="K544" i="6"/>
  <c r="J545" i="6"/>
  <c r="K545" i="6"/>
  <c r="J546" i="6"/>
  <c r="K546" i="6"/>
  <c r="J547" i="6"/>
  <c r="K547" i="6"/>
  <c r="J548" i="6"/>
  <c r="K548" i="6"/>
  <c r="J549" i="6"/>
  <c r="K549" i="6"/>
  <c r="J550" i="6"/>
  <c r="K550" i="6"/>
  <c r="J551" i="6"/>
  <c r="K551" i="6"/>
  <c r="J552" i="6"/>
  <c r="K552" i="6"/>
  <c r="J553" i="6"/>
  <c r="K553" i="6"/>
  <c r="J554" i="6"/>
  <c r="K554" i="6"/>
  <c r="J555" i="6"/>
  <c r="K555" i="6"/>
  <c r="J556" i="6"/>
  <c r="K556" i="6"/>
  <c r="J557" i="6"/>
  <c r="K557" i="6"/>
  <c r="J558" i="6"/>
  <c r="K558" i="6"/>
  <c r="J559" i="6"/>
  <c r="K559" i="6"/>
  <c r="J560" i="6"/>
  <c r="K560" i="6"/>
  <c r="J561" i="6"/>
  <c r="K561" i="6"/>
  <c r="J562" i="6"/>
  <c r="K562" i="6"/>
  <c r="J563" i="6"/>
  <c r="K563" i="6"/>
  <c r="J564" i="6"/>
  <c r="K564" i="6"/>
  <c r="J565" i="6"/>
  <c r="K565" i="6"/>
  <c r="J566" i="6"/>
  <c r="K566" i="6"/>
  <c r="J567" i="6"/>
  <c r="K567" i="6"/>
  <c r="J568" i="6"/>
  <c r="K568" i="6"/>
  <c r="J569" i="6"/>
  <c r="K569" i="6"/>
  <c r="J570" i="6"/>
  <c r="K570" i="6"/>
  <c r="J571" i="6"/>
  <c r="K571" i="6"/>
  <c r="J572" i="6"/>
  <c r="K572" i="6"/>
  <c r="J573" i="6"/>
  <c r="K573" i="6"/>
  <c r="J574" i="6"/>
  <c r="K574" i="6"/>
  <c r="J575" i="6"/>
  <c r="K575" i="6"/>
  <c r="J576" i="6"/>
  <c r="K576" i="6"/>
  <c r="J577" i="6"/>
  <c r="K577" i="6"/>
  <c r="J578" i="6"/>
  <c r="K578" i="6"/>
  <c r="J579" i="6"/>
  <c r="K579" i="6"/>
  <c r="J580" i="6"/>
  <c r="K580" i="6"/>
  <c r="J581" i="6"/>
  <c r="K581" i="6"/>
  <c r="J582" i="6"/>
  <c r="K582" i="6"/>
  <c r="J583" i="6"/>
  <c r="K583" i="6"/>
  <c r="J584" i="6"/>
  <c r="K584" i="6"/>
  <c r="J585" i="6"/>
  <c r="K585" i="6"/>
  <c r="J586" i="6"/>
  <c r="K586" i="6"/>
  <c r="J587" i="6"/>
  <c r="K587" i="6"/>
  <c r="J588" i="6"/>
  <c r="K588" i="6"/>
  <c r="J589" i="6"/>
  <c r="K589" i="6"/>
  <c r="J590" i="6"/>
  <c r="K590" i="6"/>
  <c r="J591" i="6"/>
  <c r="K591" i="6"/>
  <c r="J592" i="6"/>
  <c r="K592" i="6"/>
  <c r="J593" i="6"/>
  <c r="K593" i="6"/>
  <c r="J594" i="6"/>
  <c r="K594" i="6"/>
  <c r="J595" i="6"/>
  <c r="K595" i="6"/>
  <c r="J596" i="6"/>
  <c r="K596" i="6"/>
  <c r="J597" i="6"/>
  <c r="K597" i="6"/>
  <c r="J598" i="6"/>
  <c r="K598" i="6"/>
  <c r="J599" i="6"/>
  <c r="K599" i="6"/>
  <c r="J600" i="6"/>
  <c r="K600" i="6"/>
  <c r="J601" i="6"/>
  <c r="K601" i="6"/>
  <c r="J602" i="6"/>
  <c r="K602" i="6"/>
  <c r="J603" i="6"/>
  <c r="K603" i="6"/>
  <c r="J604" i="6"/>
  <c r="K604" i="6"/>
  <c r="J605" i="6"/>
  <c r="K605" i="6"/>
  <c r="J606" i="6"/>
  <c r="K606" i="6"/>
  <c r="J607" i="6"/>
  <c r="K607" i="6"/>
  <c r="J608" i="6"/>
  <c r="K608" i="6"/>
  <c r="J609" i="6"/>
  <c r="K609" i="6"/>
  <c r="J610" i="6"/>
  <c r="K610" i="6"/>
  <c r="J611" i="6"/>
  <c r="K611" i="6"/>
  <c r="J612" i="6"/>
  <c r="K612" i="6"/>
  <c r="J613" i="6"/>
  <c r="K613" i="6"/>
  <c r="J614" i="6"/>
  <c r="K614" i="6"/>
  <c r="J615" i="6"/>
  <c r="K615" i="6"/>
  <c r="J616" i="6"/>
  <c r="K616" i="6"/>
  <c r="J617" i="6"/>
  <c r="K617" i="6"/>
  <c r="J618" i="6"/>
  <c r="K618" i="6"/>
  <c r="J619" i="6"/>
  <c r="K619" i="6"/>
  <c r="J620" i="6"/>
  <c r="K620" i="6"/>
  <c r="J621" i="6"/>
  <c r="K621" i="6"/>
  <c r="J622" i="6"/>
  <c r="K622" i="6"/>
  <c r="J623" i="6"/>
  <c r="K623" i="6"/>
  <c r="J624" i="6"/>
  <c r="K624" i="6"/>
  <c r="J625" i="6"/>
  <c r="K625" i="6"/>
  <c r="J626" i="6"/>
  <c r="K626" i="6"/>
  <c r="J627" i="6"/>
  <c r="K627" i="6"/>
  <c r="J628" i="6"/>
  <c r="K628" i="6"/>
  <c r="J629" i="6"/>
  <c r="K629" i="6"/>
  <c r="J630" i="6"/>
  <c r="K630" i="6"/>
  <c r="J631" i="6"/>
  <c r="K631" i="6"/>
  <c r="J632" i="6"/>
  <c r="K632" i="6"/>
  <c r="J633" i="6"/>
  <c r="K633" i="6"/>
  <c r="J634" i="6"/>
  <c r="K634" i="6"/>
  <c r="J635" i="6"/>
  <c r="K635" i="6"/>
  <c r="J636" i="6"/>
  <c r="K636" i="6"/>
  <c r="J637" i="6"/>
  <c r="K637" i="6"/>
  <c r="J638" i="6"/>
  <c r="K638" i="6"/>
  <c r="J639" i="6"/>
  <c r="K639" i="6"/>
  <c r="J640" i="6"/>
  <c r="K640" i="6"/>
  <c r="J641" i="6"/>
  <c r="K641" i="6"/>
  <c r="J642" i="6"/>
  <c r="K642" i="6"/>
  <c r="J643" i="6"/>
  <c r="K643" i="6"/>
  <c r="J644" i="6"/>
  <c r="K644" i="6"/>
  <c r="J645" i="6"/>
  <c r="K645" i="6"/>
  <c r="J646" i="6"/>
  <c r="K646" i="6"/>
  <c r="J647" i="6"/>
  <c r="K647" i="6"/>
  <c r="J648" i="6"/>
  <c r="K648" i="6"/>
  <c r="J649" i="6"/>
  <c r="K649" i="6"/>
  <c r="J650" i="6"/>
  <c r="K650" i="6"/>
  <c r="J651" i="6"/>
  <c r="K651" i="6"/>
  <c r="J652" i="6"/>
  <c r="K652" i="6"/>
  <c r="J653" i="6"/>
  <c r="K653" i="6"/>
  <c r="J654" i="6"/>
  <c r="K654" i="6"/>
  <c r="J655" i="6"/>
  <c r="K655" i="6"/>
  <c r="J656" i="6"/>
  <c r="K656" i="6"/>
  <c r="J657" i="6"/>
  <c r="K657" i="6"/>
  <c r="J658" i="6"/>
  <c r="K658" i="6"/>
  <c r="J659" i="6"/>
  <c r="K659" i="6"/>
  <c r="J660" i="6"/>
  <c r="K660" i="6"/>
  <c r="J661" i="6"/>
  <c r="K661" i="6"/>
  <c r="J662" i="6"/>
  <c r="K662" i="6"/>
  <c r="J663" i="6"/>
  <c r="K663" i="6"/>
  <c r="J664" i="6"/>
  <c r="K664" i="6"/>
  <c r="J665" i="6"/>
  <c r="K665" i="6"/>
  <c r="J666" i="6"/>
  <c r="K666" i="6"/>
  <c r="J667" i="6"/>
  <c r="K667" i="6"/>
  <c r="J668" i="6"/>
  <c r="K668" i="6"/>
  <c r="J669" i="6"/>
  <c r="K669" i="6"/>
  <c r="J670" i="6"/>
  <c r="K670" i="6"/>
  <c r="J671" i="6"/>
  <c r="K671" i="6"/>
  <c r="J672" i="6"/>
  <c r="K672" i="6"/>
  <c r="J673" i="6"/>
  <c r="K673" i="6"/>
  <c r="J674" i="6"/>
  <c r="K674" i="6"/>
  <c r="J675" i="6"/>
  <c r="K675" i="6"/>
  <c r="J676" i="6"/>
  <c r="K676" i="6"/>
  <c r="J677" i="6"/>
  <c r="K677" i="6"/>
  <c r="J678" i="6"/>
  <c r="K678" i="6"/>
  <c r="J679" i="6"/>
  <c r="K679" i="6"/>
  <c r="J680" i="6"/>
  <c r="K680" i="6"/>
  <c r="J681" i="6"/>
  <c r="K681" i="6"/>
  <c r="J682" i="6"/>
  <c r="K682" i="6"/>
  <c r="J683" i="6"/>
  <c r="K683" i="6"/>
  <c r="J684" i="6"/>
  <c r="K684" i="6"/>
  <c r="J685" i="6"/>
  <c r="K685" i="6"/>
  <c r="J686" i="6"/>
  <c r="K686" i="6"/>
  <c r="J687" i="6"/>
  <c r="K687" i="6"/>
  <c r="J688" i="6"/>
  <c r="K688" i="6"/>
  <c r="J689" i="6"/>
  <c r="K689" i="6"/>
  <c r="J690" i="6"/>
  <c r="K690" i="6"/>
  <c r="J691" i="6"/>
  <c r="K691" i="6"/>
  <c r="J692" i="6"/>
  <c r="K692" i="6"/>
  <c r="J693" i="6"/>
  <c r="K693" i="6"/>
  <c r="J694" i="6"/>
  <c r="K694" i="6"/>
  <c r="J695" i="6"/>
  <c r="K695" i="6"/>
  <c r="J696" i="6"/>
  <c r="K696" i="6"/>
  <c r="J697" i="6"/>
  <c r="K697" i="6"/>
  <c r="J698" i="6"/>
  <c r="K698" i="6"/>
  <c r="J699" i="6"/>
  <c r="K699" i="6"/>
  <c r="J700" i="6"/>
  <c r="K700" i="6"/>
  <c r="J701" i="6"/>
  <c r="K701" i="6"/>
  <c r="J702" i="6"/>
  <c r="K702" i="6"/>
  <c r="J703" i="6"/>
  <c r="K703" i="6"/>
  <c r="J704" i="6"/>
  <c r="K704" i="6"/>
  <c r="J705" i="6"/>
  <c r="K705" i="6"/>
  <c r="J706" i="6"/>
  <c r="K706" i="6"/>
  <c r="J707" i="6"/>
  <c r="K707" i="6"/>
  <c r="J708" i="6"/>
  <c r="K708" i="6"/>
  <c r="J709" i="6"/>
  <c r="K709" i="6"/>
  <c r="J710" i="6"/>
  <c r="K710" i="6"/>
  <c r="J711" i="6"/>
  <c r="K711" i="6"/>
  <c r="J712" i="6"/>
  <c r="K712" i="6"/>
  <c r="J713" i="6"/>
  <c r="K713" i="6"/>
  <c r="J714" i="6"/>
  <c r="K714" i="6"/>
  <c r="J715" i="6"/>
  <c r="K715" i="6"/>
  <c r="J716" i="6"/>
  <c r="K716" i="6"/>
  <c r="J717" i="6"/>
  <c r="K717" i="6"/>
  <c r="J718" i="6"/>
  <c r="K718" i="6"/>
  <c r="J719" i="6"/>
  <c r="K719" i="6"/>
  <c r="J720" i="6"/>
  <c r="K720" i="6"/>
  <c r="J721" i="6"/>
  <c r="K721" i="6"/>
  <c r="J722" i="6"/>
  <c r="K722" i="6"/>
  <c r="J723" i="6"/>
  <c r="K723" i="6"/>
  <c r="J724" i="6"/>
  <c r="K724" i="6"/>
  <c r="J725" i="6"/>
  <c r="K725" i="6"/>
  <c r="J726" i="6"/>
  <c r="K726" i="6"/>
  <c r="J727" i="6"/>
  <c r="K727" i="6"/>
  <c r="J728" i="6"/>
  <c r="K728" i="6"/>
  <c r="J729" i="6"/>
  <c r="K729" i="6"/>
  <c r="J730" i="6"/>
  <c r="K730" i="6"/>
  <c r="J731" i="6"/>
  <c r="K731" i="6"/>
  <c r="J732" i="6"/>
  <c r="K732" i="6"/>
  <c r="J733" i="6"/>
  <c r="K733" i="6"/>
  <c r="J734" i="6"/>
  <c r="K734" i="6"/>
  <c r="J735" i="6"/>
  <c r="K735" i="6"/>
  <c r="J736" i="6"/>
  <c r="K736" i="6"/>
  <c r="J737" i="6"/>
  <c r="K737" i="6"/>
  <c r="J738" i="6"/>
  <c r="K738" i="6"/>
  <c r="J739" i="6"/>
  <c r="K739" i="6"/>
  <c r="J740" i="6"/>
  <c r="K740" i="6"/>
  <c r="J741" i="6"/>
  <c r="K741" i="6"/>
  <c r="J742" i="6"/>
  <c r="K742" i="6"/>
  <c r="J743" i="6"/>
  <c r="K743" i="6"/>
  <c r="J744" i="6"/>
  <c r="K744" i="6"/>
  <c r="J745" i="6"/>
  <c r="K745" i="6"/>
  <c r="J746" i="6"/>
  <c r="K746" i="6"/>
  <c r="J747" i="6"/>
  <c r="K747" i="6"/>
  <c r="J748" i="6"/>
  <c r="K748" i="6"/>
  <c r="J749" i="6"/>
  <c r="K749" i="6"/>
  <c r="J750" i="6"/>
  <c r="K750" i="6"/>
  <c r="J751" i="6"/>
  <c r="K751" i="6"/>
  <c r="J752" i="6"/>
  <c r="K752" i="6"/>
  <c r="J753" i="6"/>
  <c r="K753" i="6"/>
  <c r="J754" i="6"/>
  <c r="K754" i="6"/>
  <c r="J755" i="6"/>
  <c r="K755" i="6"/>
  <c r="J756" i="6"/>
  <c r="K756" i="6"/>
  <c r="J757" i="6"/>
  <c r="K757" i="6"/>
  <c r="J758" i="6"/>
  <c r="K758" i="6"/>
  <c r="J759" i="6"/>
  <c r="K759" i="6"/>
  <c r="J760" i="6"/>
  <c r="K760" i="6"/>
  <c r="J761" i="6"/>
  <c r="K761" i="6"/>
  <c r="J762" i="6"/>
  <c r="K762" i="6"/>
  <c r="J763" i="6"/>
  <c r="K763" i="6"/>
  <c r="J764" i="6"/>
  <c r="K764" i="6"/>
  <c r="J765" i="6"/>
  <c r="K765" i="6"/>
  <c r="J766" i="6"/>
  <c r="K766" i="6"/>
  <c r="J767" i="6"/>
  <c r="K767" i="6"/>
  <c r="J768" i="6"/>
  <c r="K768" i="6"/>
  <c r="J769" i="6"/>
  <c r="K769" i="6"/>
  <c r="J770" i="6"/>
  <c r="K770" i="6"/>
  <c r="J771" i="6"/>
  <c r="K771" i="6"/>
  <c r="J772" i="6"/>
  <c r="K772" i="6"/>
  <c r="J773" i="6"/>
  <c r="K773" i="6"/>
  <c r="J774" i="6"/>
  <c r="K774" i="6"/>
  <c r="J775" i="6"/>
  <c r="K775" i="6"/>
  <c r="J776" i="6"/>
  <c r="K776" i="6"/>
  <c r="J777" i="6"/>
  <c r="K777" i="6"/>
  <c r="J778" i="6"/>
  <c r="K778" i="6"/>
  <c r="J779" i="6"/>
  <c r="K779" i="6"/>
  <c r="J780" i="6"/>
  <c r="K780" i="6"/>
  <c r="J781" i="6"/>
  <c r="K781" i="6"/>
  <c r="J782" i="6"/>
  <c r="K782" i="6"/>
  <c r="J783" i="6"/>
  <c r="K783" i="6"/>
  <c r="J784" i="6"/>
  <c r="K784" i="6"/>
  <c r="J785" i="6"/>
  <c r="K785" i="6"/>
  <c r="J786" i="6"/>
  <c r="K786" i="6"/>
  <c r="J787" i="6"/>
  <c r="K787" i="6"/>
  <c r="J788" i="6"/>
  <c r="K788" i="6"/>
  <c r="J789" i="6"/>
  <c r="K789" i="6"/>
  <c r="J790" i="6"/>
  <c r="K790" i="6"/>
  <c r="J791" i="6"/>
  <c r="K791" i="6"/>
  <c r="J792" i="6"/>
  <c r="K792" i="6"/>
  <c r="J793" i="6"/>
  <c r="K793" i="6"/>
  <c r="J794" i="6"/>
  <c r="K794" i="6"/>
  <c r="J795" i="6"/>
  <c r="K795" i="6"/>
  <c r="J796" i="6"/>
  <c r="K796" i="6"/>
  <c r="J797" i="6"/>
  <c r="K797" i="6"/>
  <c r="J798" i="6"/>
  <c r="K798" i="6"/>
  <c r="J799" i="6"/>
  <c r="K799" i="6"/>
  <c r="J800" i="6"/>
  <c r="K800" i="6"/>
  <c r="J801" i="6"/>
  <c r="K801" i="6"/>
  <c r="J802" i="6"/>
  <c r="K802" i="6"/>
  <c r="J803" i="6"/>
  <c r="K803" i="6"/>
  <c r="J804" i="6"/>
  <c r="K804" i="6"/>
  <c r="J805" i="6"/>
  <c r="K805" i="6"/>
  <c r="J806" i="6"/>
  <c r="K806" i="6"/>
  <c r="J807" i="6"/>
  <c r="K807" i="6"/>
  <c r="J808" i="6"/>
  <c r="K808" i="6"/>
  <c r="J809" i="6"/>
  <c r="K809" i="6"/>
  <c r="J810" i="6"/>
  <c r="K810" i="6"/>
  <c r="J811" i="6"/>
  <c r="K811" i="6"/>
  <c r="J812" i="6"/>
  <c r="K812" i="6"/>
  <c r="J813" i="6"/>
  <c r="K813" i="6"/>
  <c r="J814" i="6"/>
  <c r="K814" i="6"/>
  <c r="J815" i="6"/>
  <c r="K815" i="6"/>
  <c r="J816" i="6"/>
  <c r="K816" i="6"/>
  <c r="J817" i="6"/>
  <c r="K817" i="6"/>
  <c r="J818" i="6"/>
  <c r="K818" i="6"/>
  <c r="J819" i="6"/>
  <c r="K819" i="6"/>
  <c r="J820" i="6"/>
  <c r="K820" i="6"/>
  <c r="J821" i="6"/>
  <c r="K821" i="6"/>
  <c r="J822" i="6"/>
  <c r="K822" i="6"/>
  <c r="J823" i="6"/>
  <c r="K823" i="6"/>
  <c r="J824" i="6"/>
  <c r="K824" i="6"/>
  <c r="J825" i="6"/>
  <c r="K825" i="6"/>
  <c r="J826" i="6"/>
  <c r="K826" i="6"/>
  <c r="J827" i="6"/>
  <c r="K827" i="6"/>
  <c r="J828" i="6"/>
  <c r="K828" i="6"/>
  <c r="J829" i="6"/>
  <c r="K829" i="6"/>
  <c r="J830" i="6"/>
  <c r="K830" i="6"/>
  <c r="J831" i="6"/>
  <c r="K831" i="6"/>
  <c r="J832" i="6"/>
  <c r="K832" i="6"/>
  <c r="J833" i="6"/>
  <c r="K833" i="6"/>
  <c r="J834" i="6"/>
  <c r="K834" i="6"/>
  <c r="J835" i="6"/>
  <c r="K835" i="6"/>
  <c r="J836" i="6"/>
  <c r="K836" i="6"/>
  <c r="J837" i="6"/>
  <c r="K837" i="6"/>
  <c r="J838" i="6"/>
  <c r="K838" i="6"/>
  <c r="J839" i="6"/>
  <c r="K839" i="6"/>
  <c r="J840" i="6"/>
  <c r="K840" i="6"/>
  <c r="J841" i="6"/>
  <c r="K841" i="6"/>
  <c r="J842" i="6"/>
  <c r="K842" i="6"/>
  <c r="J843" i="6"/>
  <c r="K843" i="6"/>
  <c r="J844" i="6"/>
  <c r="K844" i="6"/>
  <c r="J845" i="6"/>
  <c r="K845" i="6"/>
  <c r="J846" i="6"/>
  <c r="K846" i="6"/>
  <c r="J847" i="6"/>
  <c r="K847" i="6"/>
  <c r="J848" i="6"/>
  <c r="K848" i="6"/>
  <c r="J849" i="6"/>
  <c r="K849" i="6"/>
  <c r="J850" i="6"/>
  <c r="K850" i="6"/>
  <c r="J851" i="6"/>
  <c r="K851" i="6"/>
  <c r="J852" i="6"/>
  <c r="K852" i="6"/>
  <c r="J853" i="6"/>
  <c r="K853" i="6"/>
  <c r="J854" i="6"/>
  <c r="K854" i="6"/>
  <c r="J855" i="6"/>
  <c r="K855" i="6"/>
  <c r="J856" i="6"/>
  <c r="K856" i="6"/>
  <c r="J857" i="6"/>
  <c r="K857" i="6"/>
  <c r="J858" i="6"/>
  <c r="K858" i="6"/>
  <c r="J859" i="6"/>
  <c r="K859" i="6"/>
  <c r="J860" i="6"/>
  <c r="K860" i="6"/>
  <c r="J861" i="6"/>
  <c r="K861" i="6"/>
  <c r="J862" i="6"/>
  <c r="K862" i="6"/>
  <c r="J863" i="6"/>
  <c r="K863" i="6"/>
  <c r="J864" i="6"/>
  <c r="K864" i="6"/>
  <c r="J865" i="6"/>
  <c r="K865" i="6"/>
  <c r="J866" i="6"/>
  <c r="K866" i="6"/>
  <c r="J867" i="6"/>
  <c r="K867" i="6"/>
  <c r="J868" i="6"/>
  <c r="K868" i="6"/>
  <c r="J869" i="6"/>
  <c r="K869" i="6"/>
  <c r="J870" i="6"/>
  <c r="K870" i="6"/>
  <c r="J871" i="6"/>
  <c r="K871" i="6"/>
  <c r="J872" i="6"/>
  <c r="K872" i="6"/>
  <c r="J873" i="6"/>
  <c r="K873" i="6"/>
  <c r="J874" i="6"/>
  <c r="K874" i="6"/>
  <c r="J875" i="6"/>
  <c r="K875" i="6"/>
  <c r="J876" i="6"/>
  <c r="K876" i="6"/>
  <c r="J877" i="6"/>
  <c r="K877" i="6"/>
  <c r="J878" i="6"/>
  <c r="K878" i="6"/>
  <c r="J879" i="6"/>
  <c r="K879" i="6"/>
  <c r="J880" i="6"/>
  <c r="K880" i="6"/>
  <c r="J881" i="6"/>
  <c r="K881" i="6"/>
  <c r="J882" i="6"/>
  <c r="K882" i="6"/>
  <c r="J883" i="6"/>
  <c r="K883" i="6"/>
  <c r="J884" i="6"/>
  <c r="K884" i="6"/>
  <c r="J885" i="6"/>
  <c r="K885" i="6"/>
  <c r="J886" i="6"/>
  <c r="K886" i="6"/>
  <c r="J887" i="6"/>
  <c r="K887" i="6"/>
  <c r="J888" i="6"/>
  <c r="K888" i="6"/>
  <c r="J889" i="6"/>
  <c r="K889" i="6"/>
  <c r="J890" i="6"/>
  <c r="K890" i="6"/>
  <c r="J891" i="6"/>
  <c r="K891" i="6"/>
  <c r="J892" i="6"/>
  <c r="K892" i="6"/>
  <c r="J893" i="6"/>
  <c r="K893" i="6"/>
  <c r="J894" i="6"/>
  <c r="K894" i="6"/>
  <c r="J895" i="6"/>
  <c r="K895" i="6"/>
  <c r="J896" i="6"/>
  <c r="K896" i="6"/>
  <c r="J897" i="6"/>
  <c r="K897" i="6"/>
  <c r="J898" i="6"/>
  <c r="K898" i="6"/>
  <c r="J899" i="6"/>
  <c r="K899" i="6"/>
  <c r="J900" i="6"/>
  <c r="K900" i="6"/>
  <c r="J901" i="6"/>
  <c r="K901" i="6"/>
  <c r="J902" i="6"/>
  <c r="K902" i="6"/>
  <c r="J903" i="6"/>
  <c r="K903" i="6"/>
  <c r="J904" i="6"/>
  <c r="K904" i="6"/>
  <c r="J905" i="6"/>
  <c r="K905" i="6"/>
  <c r="J906" i="6"/>
  <c r="K906" i="6"/>
  <c r="J907" i="6"/>
  <c r="K907" i="6"/>
  <c r="J908" i="6"/>
  <c r="K908" i="6"/>
  <c r="J909" i="6"/>
  <c r="K909" i="6"/>
  <c r="J910" i="6"/>
  <c r="K910" i="6"/>
  <c r="J911" i="6"/>
  <c r="K911" i="6"/>
  <c r="J912" i="6"/>
  <c r="K912" i="6"/>
  <c r="J913" i="6"/>
  <c r="K913" i="6"/>
  <c r="J914" i="6"/>
  <c r="K914" i="6"/>
  <c r="J915" i="6"/>
  <c r="K915" i="6"/>
  <c r="J916" i="6"/>
  <c r="K916" i="6"/>
  <c r="J917" i="6"/>
  <c r="K917" i="6"/>
  <c r="J918" i="6"/>
  <c r="K918" i="6"/>
  <c r="J919" i="6"/>
  <c r="K919" i="6"/>
  <c r="J920" i="6"/>
  <c r="K920" i="6"/>
  <c r="J921" i="6"/>
  <c r="K921" i="6"/>
  <c r="J922" i="6"/>
  <c r="K922" i="6"/>
  <c r="J923" i="6"/>
  <c r="K923" i="6"/>
  <c r="J924" i="6"/>
  <c r="K924" i="6"/>
  <c r="J925" i="6"/>
  <c r="K925" i="6"/>
  <c r="J926" i="6"/>
  <c r="K926" i="6"/>
  <c r="J927" i="6"/>
  <c r="K927" i="6"/>
  <c r="J928" i="6"/>
  <c r="K928" i="6"/>
  <c r="J929" i="6"/>
  <c r="K929" i="6"/>
  <c r="J930" i="6"/>
  <c r="K930" i="6"/>
  <c r="J931" i="6"/>
  <c r="K931" i="6"/>
  <c r="J932" i="6"/>
  <c r="K932" i="6"/>
  <c r="J933" i="6"/>
  <c r="K933" i="6"/>
  <c r="J934" i="6"/>
  <c r="K934" i="6"/>
  <c r="J935" i="6"/>
  <c r="K935" i="6"/>
  <c r="J936" i="6"/>
  <c r="K936" i="6"/>
  <c r="J937" i="6"/>
  <c r="K937" i="6"/>
  <c r="J938" i="6"/>
  <c r="K938" i="6"/>
  <c r="J939" i="6"/>
  <c r="K939" i="6"/>
  <c r="J940" i="6"/>
  <c r="K940" i="6"/>
  <c r="J941" i="6"/>
  <c r="K941" i="6"/>
  <c r="J942" i="6"/>
  <c r="K942" i="6"/>
  <c r="J943" i="6"/>
  <c r="K943" i="6"/>
  <c r="J944" i="6"/>
  <c r="K944" i="6"/>
  <c r="J945" i="6"/>
  <c r="K945" i="6"/>
  <c r="J946" i="6"/>
  <c r="K946" i="6"/>
  <c r="J947" i="6"/>
  <c r="K947" i="6"/>
  <c r="J948" i="6"/>
  <c r="K948" i="6"/>
  <c r="J949" i="6"/>
  <c r="K949" i="6"/>
  <c r="J950" i="6"/>
  <c r="K950" i="6"/>
  <c r="J951" i="6"/>
  <c r="K951" i="6"/>
  <c r="J952" i="6"/>
  <c r="K952" i="6"/>
  <c r="J953" i="6"/>
  <c r="K953" i="6"/>
  <c r="J954" i="6"/>
  <c r="K954" i="6"/>
  <c r="J955" i="6"/>
  <c r="K955" i="6"/>
  <c r="J956" i="6"/>
  <c r="K956" i="6"/>
  <c r="J957" i="6"/>
  <c r="K957" i="6"/>
  <c r="J958" i="6"/>
  <c r="K958" i="6"/>
  <c r="J959" i="6"/>
  <c r="K959" i="6"/>
  <c r="J960" i="6"/>
  <c r="K960" i="6"/>
  <c r="J961" i="6"/>
  <c r="K961" i="6"/>
  <c r="J962" i="6"/>
  <c r="K962" i="6"/>
  <c r="J963" i="6"/>
  <c r="K963" i="6"/>
  <c r="J964" i="6"/>
  <c r="K964" i="6"/>
  <c r="J965" i="6"/>
  <c r="K965" i="6"/>
  <c r="J966" i="6"/>
  <c r="K966" i="6"/>
  <c r="J967" i="6"/>
  <c r="K967" i="6"/>
  <c r="J968" i="6"/>
  <c r="K968" i="6"/>
  <c r="J969" i="6"/>
  <c r="K969" i="6"/>
  <c r="J970" i="6"/>
  <c r="K970" i="6"/>
  <c r="J971" i="6"/>
  <c r="K971" i="6"/>
  <c r="J972" i="6"/>
  <c r="K972" i="6"/>
  <c r="J973" i="6"/>
  <c r="K973" i="6"/>
  <c r="J974" i="6"/>
  <c r="K974" i="6"/>
  <c r="J975" i="6"/>
  <c r="K975" i="6"/>
  <c r="J976" i="6"/>
  <c r="K976" i="6"/>
  <c r="J977" i="6"/>
  <c r="K977" i="6"/>
  <c r="J978" i="6"/>
  <c r="K978" i="6"/>
  <c r="J979" i="6"/>
  <c r="K979" i="6"/>
  <c r="J980" i="6"/>
  <c r="K980" i="6"/>
  <c r="J981" i="6"/>
  <c r="K981" i="6"/>
  <c r="J982" i="6"/>
  <c r="K982" i="6"/>
  <c r="J983" i="6"/>
  <c r="K983" i="6"/>
  <c r="J984" i="6"/>
  <c r="K984" i="6"/>
  <c r="J985" i="6"/>
  <c r="K985" i="6"/>
  <c r="J986" i="6"/>
  <c r="K986" i="6"/>
  <c r="J987" i="6"/>
  <c r="K987" i="6"/>
  <c r="J988" i="6"/>
  <c r="K988" i="6"/>
  <c r="J989" i="6"/>
  <c r="K989" i="6"/>
  <c r="J990" i="6"/>
  <c r="K990" i="6"/>
  <c r="J991" i="6"/>
  <c r="K991" i="6"/>
  <c r="J992" i="6"/>
  <c r="K992" i="6"/>
  <c r="J993" i="6"/>
  <c r="K993" i="6"/>
  <c r="J994" i="6"/>
  <c r="K994" i="6"/>
  <c r="J995" i="6"/>
  <c r="K995" i="6"/>
  <c r="J996" i="6"/>
  <c r="K996" i="6"/>
  <c r="J997" i="6"/>
  <c r="K997" i="6"/>
  <c r="J998" i="6"/>
  <c r="K998" i="6"/>
  <c r="J999" i="6"/>
  <c r="K999" i="6"/>
  <c r="J1000" i="6"/>
  <c r="K1000" i="6"/>
  <c r="J1001" i="6"/>
  <c r="K1001" i="6"/>
  <c r="J1002" i="6"/>
  <c r="K1002" i="6"/>
  <c r="J1003" i="6"/>
  <c r="K1003" i="6"/>
  <c r="J1004" i="6"/>
  <c r="K1004" i="6"/>
  <c r="J1005" i="6"/>
  <c r="K1005" i="6"/>
  <c r="J1006" i="6"/>
  <c r="K1006" i="6"/>
  <c r="J1007" i="6"/>
  <c r="K1007" i="6"/>
  <c r="J1008" i="6"/>
  <c r="K1008" i="6"/>
  <c r="J1009" i="6"/>
  <c r="K1009" i="6"/>
  <c r="J1010" i="6"/>
  <c r="K1010" i="6"/>
  <c r="J1011" i="6"/>
  <c r="K1011" i="6"/>
  <c r="J1012" i="6"/>
  <c r="K1012" i="6"/>
  <c r="J1013" i="6"/>
  <c r="K1013" i="6"/>
  <c r="J1014" i="6"/>
  <c r="K1014" i="6"/>
  <c r="J1015" i="6"/>
  <c r="K1015" i="6"/>
  <c r="J1016" i="6"/>
  <c r="K1016" i="6"/>
  <c r="J1017" i="6"/>
  <c r="K1017" i="6"/>
  <c r="J1018" i="6"/>
  <c r="K1018" i="6"/>
  <c r="J1019" i="6"/>
  <c r="K1019" i="6"/>
  <c r="J1020" i="6"/>
  <c r="K1020" i="6"/>
  <c r="J1021" i="6"/>
  <c r="K1021" i="6"/>
  <c r="J1022" i="6"/>
  <c r="K1022" i="6"/>
  <c r="J1023" i="6"/>
  <c r="K1023" i="6"/>
  <c r="J1024" i="6"/>
  <c r="K1024" i="6"/>
  <c r="J1025" i="6"/>
  <c r="K1025" i="6"/>
  <c r="J1026" i="6"/>
  <c r="K1026" i="6"/>
  <c r="J1027" i="6"/>
  <c r="K1027" i="6"/>
  <c r="J1028" i="6"/>
  <c r="K1028" i="6"/>
  <c r="J1029" i="6"/>
  <c r="K1029" i="6"/>
  <c r="J1030" i="6"/>
  <c r="K1030" i="6"/>
  <c r="J1031" i="6"/>
  <c r="K1031" i="6"/>
  <c r="J1032" i="6"/>
  <c r="K1032" i="6"/>
  <c r="J1033" i="6"/>
  <c r="K1033" i="6"/>
  <c r="J1034" i="6"/>
  <c r="K1034" i="6"/>
  <c r="J1035" i="6"/>
  <c r="K1035" i="6"/>
  <c r="J1036" i="6"/>
  <c r="K1036" i="6"/>
  <c r="J1037" i="6"/>
  <c r="K1037" i="6"/>
  <c r="J1038" i="6"/>
  <c r="K1038" i="6"/>
  <c r="J1039" i="6"/>
  <c r="K1039" i="6"/>
  <c r="J1040" i="6"/>
  <c r="K1040" i="6"/>
  <c r="J1041" i="6"/>
  <c r="K1041" i="6"/>
  <c r="J1042" i="6"/>
  <c r="K1042" i="6"/>
  <c r="J1043" i="6"/>
  <c r="K1043" i="6"/>
  <c r="J1044" i="6"/>
  <c r="K1044" i="6"/>
  <c r="J1045" i="6"/>
  <c r="K1045" i="6"/>
  <c r="J1046" i="6"/>
  <c r="K1046" i="6"/>
  <c r="J1047" i="6"/>
  <c r="K1047" i="6"/>
  <c r="J1048" i="6"/>
  <c r="K1048" i="6"/>
  <c r="J1049" i="6"/>
  <c r="K1049" i="6"/>
  <c r="J1050" i="6"/>
  <c r="K1050" i="6"/>
  <c r="J1051" i="6"/>
  <c r="K1051" i="6"/>
  <c r="J1052" i="6"/>
  <c r="K1052" i="6"/>
  <c r="J1053" i="6"/>
  <c r="K1053" i="6"/>
  <c r="J1054" i="6"/>
  <c r="K1054" i="6"/>
  <c r="J1055" i="6"/>
  <c r="K1055" i="6"/>
  <c r="J1056" i="6"/>
  <c r="K1056" i="6"/>
  <c r="J1057" i="6"/>
  <c r="K1057" i="6"/>
  <c r="J1058" i="6"/>
  <c r="K1058" i="6"/>
  <c r="J1059" i="6"/>
  <c r="K1059" i="6"/>
  <c r="J1060" i="6"/>
  <c r="K1060" i="6"/>
  <c r="J1061" i="6"/>
  <c r="K1061" i="6"/>
  <c r="J1062" i="6"/>
  <c r="K1062" i="6"/>
  <c r="J1063" i="6"/>
  <c r="K1063" i="6"/>
  <c r="J1064" i="6"/>
  <c r="K1064" i="6"/>
  <c r="J1065" i="6"/>
  <c r="K1065" i="6"/>
  <c r="J1066" i="6"/>
  <c r="K1066" i="6"/>
  <c r="J1067" i="6"/>
  <c r="K1067" i="6"/>
  <c r="J1068" i="6"/>
  <c r="K1068" i="6"/>
  <c r="J1069" i="6"/>
  <c r="K1069" i="6"/>
  <c r="J1070" i="6"/>
  <c r="K1070" i="6"/>
  <c r="J1071" i="6"/>
  <c r="K1071" i="6"/>
  <c r="J1072" i="6"/>
  <c r="K1072" i="6"/>
  <c r="J1073" i="6"/>
  <c r="K1073" i="6"/>
  <c r="J1074" i="6"/>
  <c r="K1074" i="6"/>
  <c r="J1075" i="6"/>
  <c r="K1075" i="6"/>
  <c r="J1076" i="6"/>
  <c r="K1076" i="6"/>
  <c r="J1077" i="6"/>
  <c r="K1077" i="6"/>
  <c r="J1078" i="6"/>
  <c r="K1078" i="6"/>
  <c r="J1079" i="6"/>
  <c r="K1079" i="6"/>
  <c r="J1080" i="6"/>
  <c r="K1080" i="6"/>
  <c r="J1081" i="6"/>
  <c r="K1081" i="6"/>
  <c r="J1082" i="6"/>
  <c r="K1082" i="6"/>
  <c r="J1083" i="6"/>
  <c r="K1083" i="6"/>
  <c r="J1084" i="6"/>
  <c r="K1084" i="6"/>
  <c r="J1085" i="6"/>
  <c r="K1085" i="6"/>
  <c r="J1086" i="6"/>
  <c r="K1086" i="6"/>
  <c r="J1087" i="6"/>
  <c r="K1087" i="6"/>
  <c r="J1088" i="6"/>
  <c r="K1088" i="6"/>
  <c r="J1089" i="6"/>
  <c r="K1089" i="6"/>
  <c r="J1090" i="6"/>
  <c r="K1090" i="6"/>
  <c r="J1091" i="6"/>
  <c r="K1091" i="6"/>
  <c r="J1092" i="6"/>
  <c r="K1092" i="6"/>
  <c r="J1093" i="6"/>
  <c r="K1093" i="6"/>
  <c r="J1094" i="6"/>
  <c r="K1094" i="6"/>
  <c r="J1095" i="6"/>
  <c r="K1095" i="6"/>
  <c r="J1096" i="6"/>
  <c r="K1096" i="6"/>
  <c r="J1097" i="6"/>
  <c r="K1097" i="6"/>
  <c r="J1098" i="6"/>
  <c r="K1098" i="6"/>
  <c r="J1099" i="6"/>
  <c r="K1099" i="6"/>
  <c r="J1100" i="6"/>
  <c r="K1100" i="6"/>
  <c r="J1101" i="6"/>
  <c r="K1101" i="6"/>
  <c r="J1102" i="6"/>
  <c r="K1102" i="6"/>
  <c r="J1103" i="6"/>
  <c r="K1103" i="6"/>
  <c r="J1104" i="6"/>
  <c r="K1104" i="6"/>
  <c r="J1105" i="6"/>
  <c r="K1105" i="6"/>
  <c r="J1106" i="6"/>
  <c r="K1106" i="6"/>
  <c r="J1107" i="6"/>
  <c r="K1107" i="6"/>
  <c r="J1108" i="6"/>
  <c r="K1108" i="6"/>
  <c r="J1109" i="6"/>
  <c r="K1109" i="6"/>
  <c r="J1110" i="6"/>
  <c r="K1110" i="6"/>
  <c r="J1111" i="6"/>
  <c r="K1111" i="6"/>
  <c r="J1112" i="6"/>
  <c r="K1112" i="6"/>
  <c r="J1113" i="6"/>
  <c r="K1113" i="6"/>
  <c r="J1114" i="6"/>
  <c r="K1114" i="6"/>
  <c r="J1115" i="6"/>
  <c r="K1115" i="6"/>
  <c r="J1116" i="6"/>
  <c r="K1116" i="6"/>
  <c r="J1117" i="6"/>
  <c r="K1117" i="6"/>
  <c r="J1118" i="6"/>
  <c r="K1118" i="6"/>
  <c r="J1119" i="6"/>
  <c r="K1119" i="6"/>
  <c r="J1120" i="6"/>
  <c r="K1120" i="6"/>
  <c r="J1121" i="6"/>
  <c r="K1121" i="6"/>
  <c r="J1122" i="6"/>
  <c r="K1122" i="6"/>
  <c r="J1123" i="6"/>
  <c r="K1123" i="6"/>
  <c r="J1124" i="6"/>
  <c r="K1124" i="6"/>
  <c r="J1125" i="6"/>
  <c r="K1125" i="6"/>
  <c r="J1126" i="6"/>
  <c r="K1126" i="6"/>
  <c r="J1127" i="6"/>
  <c r="K1127" i="6"/>
  <c r="J1128" i="6"/>
  <c r="K1128" i="6"/>
  <c r="J1129" i="6"/>
  <c r="K1129" i="6"/>
  <c r="J1130" i="6"/>
  <c r="K1130" i="6"/>
  <c r="J1131" i="6"/>
  <c r="K1131" i="6"/>
  <c r="J1132" i="6"/>
  <c r="K1132" i="6"/>
  <c r="J1133" i="6"/>
  <c r="K1133" i="6"/>
  <c r="J1134" i="6"/>
  <c r="K1134" i="6"/>
  <c r="J1135" i="6"/>
  <c r="K1135" i="6"/>
  <c r="J1136" i="6"/>
  <c r="K1136" i="6"/>
  <c r="J1137" i="6"/>
  <c r="K1137" i="6"/>
  <c r="J1138" i="6"/>
  <c r="K1138" i="6"/>
  <c r="J1139" i="6"/>
  <c r="K1139" i="6"/>
  <c r="J1140" i="6"/>
  <c r="K1140" i="6"/>
  <c r="J1141" i="6"/>
  <c r="K1141" i="6"/>
  <c r="J1142" i="6"/>
  <c r="K1142" i="6"/>
  <c r="J1143" i="6"/>
  <c r="K1143" i="6"/>
  <c r="J1144" i="6"/>
  <c r="K1144" i="6"/>
  <c r="J1145" i="6"/>
  <c r="K1145" i="6"/>
  <c r="J1146" i="6"/>
  <c r="K1146" i="6"/>
  <c r="J1147" i="6"/>
  <c r="K1147" i="6"/>
  <c r="J1148" i="6"/>
  <c r="K1148" i="6"/>
  <c r="J1149" i="6"/>
  <c r="K1149" i="6"/>
  <c r="J1150" i="6"/>
  <c r="K1150" i="6"/>
  <c r="J1151" i="6"/>
  <c r="K1151" i="6"/>
  <c r="J1152" i="6"/>
  <c r="K1152" i="6"/>
  <c r="J1153" i="6"/>
  <c r="K1153" i="6"/>
  <c r="J1154" i="6"/>
  <c r="K1154" i="6"/>
  <c r="J1155" i="6"/>
  <c r="K1155" i="6"/>
  <c r="J1156" i="6"/>
  <c r="K1156" i="6"/>
  <c r="J1157" i="6"/>
  <c r="K1157" i="6"/>
  <c r="J1158" i="6"/>
  <c r="K1158" i="6"/>
  <c r="J1159" i="6"/>
  <c r="K1159" i="6"/>
  <c r="J1160" i="6"/>
  <c r="K1160" i="6"/>
  <c r="J1161" i="6"/>
  <c r="K1161" i="6"/>
  <c r="J1162" i="6"/>
  <c r="K1162" i="6"/>
  <c r="J1163" i="6"/>
  <c r="K1163" i="6"/>
  <c r="J1164" i="6"/>
  <c r="K1164" i="6"/>
  <c r="J1165" i="6"/>
  <c r="K1165" i="6"/>
  <c r="J1166" i="6"/>
  <c r="K1166" i="6"/>
  <c r="J1167" i="6"/>
  <c r="K1167" i="6"/>
  <c r="J1168" i="6"/>
  <c r="K1168" i="6"/>
  <c r="J1169" i="6"/>
  <c r="K1169" i="6"/>
  <c r="J1170" i="6"/>
  <c r="K1170" i="6"/>
  <c r="J1171" i="6"/>
  <c r="K1171" i="6"/>
  <c r="J1172" i="6"/>
  <c r="K1172" i="6"/>
  <c r="J1173" i="6"/>
  <c r="K1173" i="6"/>
  <c r="J1174" i="6"/>
  <c r="K1174" i="6"/>
  <c r="J1175" i="6"/>
  <c r="K1175" i="6"/>
  <c r="J1176" i="6"/>
  <c r="K1176" i="6"/>
  <c r="J1177" i="6"/>
  <c r="K1177" i="6"/>
  <c r="J1178" i="6"/>
  <c r="K1178" i="6"/>
  <c r="J1179" i="6"/>
  <c r="K1179" i="6"/>
  <c r="J1180" i="6"/>
  <c r="K1180" i="6"/>
  <c r="J1181" i="6"/>
  <c r="K1181" i="6"/>
  <c r="J1182" i="6"/>
  <c r="K1182" i="6"/>
  <c r="J1183" i="6"/>
  <c r="K1183" i="6"/>
  <c r="J1184" i="6"/>
  <c r="K1184" i="6"/>
  <c r="J1185" i="6"/>
  <c r="K1185" i="6"/>
  <c r="J1186" i="6"/>
  <c r="K1186" i="6"/>
  <c r="J1187" i="6"/>
  <c r="K1187" i="6"/>
  <c r="J1188" i="6"/>
  <c r="K1188" i="6"/>
  <c r="J1189" i="6"/>
  <c r="K1189" i="6"/>
  <c r="J1190" i="6"/>
  <c r="K1190" i="6"/>
  <c r="J1191" i="6"/>
  <c r="K1191" i="6"/>
  <c r="J1192" i="6"/>
  <c r="K1192" i="6"/>
  <c r="J1193" i="6"/>
  <c r="K1193" i="6"/>
  <c r="J1194" i="6"/>
  <c r="K1194" i="6"/>
  <c r="J1195" i="6"/>
  <c r="K1195" i="6"/>
  <c r="J1196" i="6"/>
  <c r="K1196" i="6"/>
  <c r="J1197" i="6"/>
  <c r="K1197" i="6"/>
  <c r="J1198" i="6"/>
  <c r="K1198" i="6"/>
  <c r="J1199" i="6"/>
  <c r="K1199" i="6"/>
  <c r="J1200" i="6"/>
  <c r="K1200" i="6"/>
  <c r="J1201" i="6"/>
  <c r="K1201" i="6"/>
  <c r="J1202" i="6"/>
  <c r="K1202" i="6"/>
  <c r="J1203" i="6"/>
  <c r="K1203" i="6"/>
  <c r="J1204" i="6"/>
  <c r="K1204" i="6"/>
  <c r="J1205" i="6"/>
  <c r="K1205" i="6"/>
  <c r="J1206" i="6"/>
  <c r="K1206" i="6"/>
  <c r="J1207" i="6"/>
  <c r="K1207" i="6"/>
  <c r="J1208" i="6"/>
  <c r="K1208" i="6"/>
  <c r="J1209" i="6"/>
  <c r="K1209" i="6"/>
  <c r="J1210" i="6"/>
  <c r="K1210" i="6"/>
  <c r="J1211" i="6"/>
  <c r="K1211" i="6"/>
  <c r="J1212" i="6"/>
  <c r="K1212" i="6"/>
  <c r="J1213" i="6"/>
  <c r="K1213" i="6"/>
  <c r="J1214" i="6"/>
  <c r="K1214" i="6"/>
  <c r="J1215" i="6"/>
  <c r="K1215" i="6"/>
  <c r="J1216" i="6"/>
  <c r="K1216" i="6"/>
  <c r="J1217" i="6"/>
  <c r="K1217" i="6"/>
  <c r="J1218" i="6"/>
  <c r="K1218" i="6"/>
  <c r="J1219" i="6"/>
  <c r="K1219" i="6"/>
  <c r="J1220" i="6"/>
  <c r="K1220" i="6"/>
  <c r="J1221" i="6"/>
  <c r="K1221" i="6"/>
  <c r="J1222" i="6"/>
  <c r="K1222" i="6"/>
  <c r="J1223" i="6"/>
  <c r="K1223" i="6"/>
  <c r="J1224" i="6"/>
  <c r="K1224" i="6"/>
  <c r="J1225" i="6"/>
  <c r="K1225" i="6"/>
  <c r="J1226" i="6"/>
  <c r="K1226" i="6"/>
  <c r="J1227" i="6"/>
  <c r="K1227" i="6"/>
  <c r="J1228" i="6"/>
  <c r="K1228" i="6"/>
  <c r="J1229" i="6"/>
  <c r="K1229" i="6"/>
  <c r="J1230" i="6"/>
  <c r="K1230" i="6"/>
  <c r="J1231" i="6"/>
  <c r="K1231" i="6"/>
  <c r="J1232" i="6"/>
  <c r="K1232" i="6"/>
  <c r="J1233" i="6"/>
  <c r="K1233" i="6"/>
  <c r="J1234" i="6"/>
  <c r="K1234" i="6"/>
  <c r="J1235" i="6"/>
  <c r="K1235" i="6"/>
  <c r="J1236" i="6"/>
  <c r="K1236" i="6"/>
  <c r="J1237" i="6"/>
  <c r="K1237" i="6"/>
  <c r="J1238" i="6"/>
  <c r="K1238" i="6"/>
  <c r="J1239" i="6"/>
  <c r="K1239" i="6"/>
  <c r="J1240" i="6"/>
  <c r="K1240" i="6"/>
  <c r="J1241" i="6"/>
  <c r="K1241" i="6"/>
  <c r="J1242" i="6"/>
  <c r="K1242" i="6"/>
  <c r="J1243" i="6"/>
  <c r="K1243" i="6"/>
  <c r="J1244" i="6"/>
  <c r="K1244" i="6"/>
  <c r="J1245" i="6"/>
  <c r="K1245" i="6"/>
  <c r="J1246" i="6"/>
  <c r="K1246" i="6"/>
  <c r="J1247" i="6"/>
  <c r="K1247" i="6"/>
  <c r="J1248" i="6"/>
  <c r="K1248" i="6"/>
  <c r="J1249" i="6"/>
  <c r="K1249" i="6"/>
  <c r="J1250" i="6"/>
  <c r="K1250" i="6"/>
  <c r="J1251" i="6"/>
  <c r="K1251" i="6"/>
  <c r="J1252" i="6"/>
  <c r="K1252" i="6"/>
  <c r="J1253" i="6"/>
  <c r="K1253" i="6"/>
  <c r="J1254" i="6"/>
  <c r="K1254" i="6"/>
  <c r="J1255" i="6"/>
  <c r="K1255" i="6"/>
  <c r="J1256" i="6"/>
  <c r="K1256" i="6"/>
  <c r="J1257" i="6"/>
  <c r="K1257" i="6"/>
  <c r="J1258" i="6"/>
  <c r="K1258" i="6"/>
  <c r="J1259" i="6"/>
  <c r="K1259" i="6"/>
  <c r="J1260" i="6"/>
  <c r="K1260" i="6"/>
  <c r="J1261" i="6"/>
  <c r="K1261" i="6"/>
  <c r="J1262" i="6"/>
  <c r="K1262" i="6"/>
  <c r="J1263" i="6"/>
  <c r="K1263" i="6"/>
  <c r="J1264" i="6"/>
  <c r="K1264" i="6"/>
  <c r="J1265" i="6"/>
  <c r="K1265" i="6"/>
  <c r="J1266" i="6"/>
  <c r="K1266" i="6"/>
  <c r="J1267" i="6"/>
  <c r="K1267" i="6"/>
  <c r="J1268" i="6"/>
  <c r="K1268" i="6"/>
  <c r="J1269" i="6"/>
  <c r="K1269" i="6"/>
  <c r="J1270" i="6"/>
  <c r="K1270" i="6"/>
  <c r="J1271" i="6"/>
  <c r="K1271" i="6"/>
  <c r="J1272" i="6"/>
  <c r="K1272" i="6"/>
  <c r="J1273" i="6"/>
  <c r="K1273" i="6"/>
  <c r="J1274" i="6"/>
  <c r="K1274" i="6"/>
  <c r="J1275" i="6"/>
  <c r="K1275" i="6"/>
  <c r="J1276" i="6"/>
  <c r="K1276" i="6"/>
  <c r="J1277" i="6"/>
  <c r="K1277" i="6"/>
  <c r="J1278" i="6"/>
  <c r="K1278" i="6"/>
  <c r="J1279" i="6"/>
  <c r="K1279" i="6"/>
  <c r="J1280" i="6"/>
  <c r="K1280" i="6"/>
  <c r="J1281" i="6"/>
  <c r="K1281" i="6"/>
  <c r="J1282" i="6"/>
  <c r="K1282" i="6"/>
  <c r="J1283" i="6"/>
  <c r="K1283" i="6"/>
  <c r="J1284" i="6"/>
  <c r="K1284" i="6"/>
  <c r="J1285" i="6"/>
  <c r="K1285" i="6"/>
  <c r="J1286" i="6"/>
  <c r="K1286" i="6"/>
  <c r="J1287" i="6"/>
  <c r="K1287" i="6"/>
  <c r="J1288" i="6"/>
  <c r="K1288" i="6"/>
  <c r="J1289" i="6"/>
  <c r="K1289" i="6"/>
  <c r="J1290" i="6"/>
  <c r="K1290" i="6"/>
  <c r="J1291" i="6"/>
  <c r="K1291" i="6"/>
  <c r="J1292" i="6"/>
  <c r="K1292" i="6"/>
  <c r="J1293" i="6"/>
  <c r="K1293" i="6"/>
  <c r="J1294" i="6"/>
  <c r="K1294" i="6"/>
  <c r="J1295" i="6"/>
  <c r="K1295" i="6"/>
  <c r="J1296" i="6"/>
  <c r="K1296" i="6"/>
  <c r="J1297" i="6"/>
  <c r="K1297" i="6"/>
  <c r="J1298" i="6"/>
  <c r="K1298" i="6"/>
  <c r="J1299" i="6"/>
  <c r="K1299" i="6"/>
  <c r="J1300" i="6"/>
  <c r="K1300" i="6"/>
  <c r="J1301" i="6"/>
  <c r="K1301" i="6"/>
  <c r="J1302" i="6"/>
  <c r="K1302" i="6"/>
  <c r="J1303" i="6"/>
  <c r="K1303" i="6"/>
  <c r="J1304" i="6"/>
  <c r="K1304" i="6"/>
  <c r="J1305" i="6"/>
  <c r="K1305" i="6"/>
  <c r="J1306" i="6"/>
  <c r="K1306" i="6"/>
  <c r="J1307" i="6"/>
  <c r="K1307" i="6"/>
  <c r="J1308" i="6"/>
  <c r="K1308" i="6"/>
  <c r="J1309" i="6"/>
  <c r="K1309" i="6"/>
  <c r="J1310" i="6"/>
  <c r="K1310" i="6"/>
  <c r="J1311" i="6"/>
  <c r="K1311" i="6"/>
  <c r="J1312" i="6"/>
  <c r="K1312" i="6"/>
  <c r="J1313" i="6"/>
  <c r="K1313" i="6"/>
  <c r="J1314" i="6"/>
  <c r="K1314" i="6"/>
  <c r="J1315" i="6"/>
  <c r="K1315" i="6"/>
  <c r="J1316" i="6"/>
  <c r="K1316" i="6"/>
  <c r="J1317" i="6"/>
  <c r="K1317" i="6"/>
  <c r="J1318" i="6"/>
  <c r="K1318" i="6"/>
  <c r="J1319" i="6"/>
  <c r="K1319" i="6"/>
  <c r="J1320" i="6"/>
  <c r="K1320" i="6"/>
  <c r="J1321" i="6"/>
  <c r="K1321" i="6"/>
  <c r="J1322" i="6"/>
  <c r="K1322" i="6"/>
  <c r="J1323" i="6"/>
  <c r="K1323" i="6"/>
  <c r="J1324" i="6"/>
  <c r="K1324" i="6"/>
  <c r="J1325" i="6"/>
  <c r="K1325" i="6"/>
  <c r="J1326" i="6"/>
  <c r="K1326" i="6"/>
  <c r="J1327" i="6"/>
  <c r="K1327" i="6"/>
  <c r="J1328" i="6"/>
  <c r="K1328" i="6"/>
  <c r="J1329" i="6"/>
  <c r="K1329" i="6"/>
  <c r="J1330" i="6"/>
  <c r="K1330" i="6"/>
  <c r="J1331" i="6"/>
  <c r="K1331" i="6"/>
  <c r="J1332" i="6"/>
  <c r="K1332" i="6"/>
  <c r="J1333" i="6"/>
  <c r="K1333" i="6"/>
  <c r="J1334" i="6"/>
  <c r="K1334" i="6"/>
  <c r="J1335" i="6"/>
  <c r="K1335" i="6"/>
  <c r="J1336" i="6"/>
  <c r="K1336" i="6"/>
  <c r="J1337" i="6"/>
  <c r="K1337" i="6"/>
  <c r="J1338" i="6"/>
  <c r="K1338" i="6"/>
  <c r="J1339" i="6"/>
  <c r="K1339" i="6"/>
  <c r="J1340" i="6"/>
  <c r="K1340" i="6"/>
  <c r="J1341" i="6"/>
  <c r="K1341" i="6"/>
  <c r="J1342" i="6"/>
  <c r="K1342" i="6"/>
  <c r="J1343" i="6"/>
  <c r="K1343" i="6"/>
  <c r="J1344" i="6"/>
  <c r="K1344" i="6"/>
  <c r="J1345" i="6"/>
  <c r="K1345" i="6"/>
  <c r="J1346" i="6"/>
  <c r="K1346" i="6"/>
  <c r="J1347" i="6"/>
  <c r="K1347" i="6"/>
  <c r="J1348" i="6"/>
  <c r="K1348" i="6"/>
  <c r="J1349" i="6"/>
  <c r="K1349" i="6"/>
  <c r="J1350" i="6"/>
  <c r="K1350" i="6"/>
  <c r="J1351" i="6"/>
  <c r="K1351" i="6"/>
  <c r="J1352" i="6"/>
  <c r="K1352" i="6"/>
  <c r="J1353" i="6"/>
  <c r="K1353" i="6"/>
  <c r="J1354" i="6"/>
  <c r="K1354" i="6"/>
  <c r="J1355" i="6"/>
  <c r="K1355" i="6"/>
  <c r="J1356" i="6"/>
  <c r="K1356" i="6"/>
  <c r="J1357" i="6"/>
  <c r="K1357" i="6"/>
  <c r="J1358" i="6"/>
  <c r="K1358" i="6"/>
  <c r="J1359" i="6"/>
  <c r="K1359" i="6"/>
  <c r="J1360" i="6"/>
  <c r="K1360" i="6"/>
  <c r="J1361" i="6"/>
  <c r="K1361" i="6"/>
  <c r="J1362" i="6"/>
  <c r="K1362" i="6"/>
  <c r="J1363" i="6"/>
  <c r="K1363" i="6"/>
  <c r="J1364" i="6"/>
  <c r="K1364" i="6"/>
  <c r="J1365" i="6"/>
  <c r="K1365" i="6"/>
  <c r="J1366" i="6"/>
  <c r="K1366" i="6"/>
  <c r="J1367" i="6"/>
  <c r="K1367" i="6"/>
  <c r="J1368" i="6"/>
  <c r="K1368" i="6"/>
  <c r="J1369" i="6"/>
  <c r="K1369" i="6"/>
  <c r="J1370" i="6"/>
  <c r="K1370" i="6"/>
  <c r="J1371" i="6"/>
  <c r="K1371" i="6"/>
  <c r="J1372" i="6"/>
  <c r="K1372" i="6"/>
  <c r="J1373" i="6"/>
  <c r="K1373" i="6"/>
  <c r="J1374" i="6"/>
  <c r="K1374" i="6"/>
  <c r="J1375" i="6"/>
  <c r="K1375" i="6"/>
  <c r="J1376" i="6"/>
  <c r="K1376" i="6"/>
  <c r="J1377" i="6"/>
  <c r="K1377" i="6"/>
  <c r="J1378" i="6"/>
  <c r="K1378" i="6"/>
  <c r="J1379" i="6"/>
  <c r="K1379" i="6"/>
  <c r="J1380" i="6"/>
  <c r="K1380" i="6"/>
  <c r="J1381" i="6"/>
  <c r="K1381" i="6"/>
  <c r="J1382" i="6"/>
  <c r="K1382" i="6"/>
  <c r="J1383" i="6"/>
  <c r="K1383" i="6"/>
  <c r="J1384" i="6"/>
  <c r="K1384" i="6"/>
  <c r="J1385" i="6"/>
  <c r="K1385" i="6"/>
  <c r="J1386" i="6"/>
  <c r="K1386" i="6"/>
  <c r="J1387" i="6"/>
  <c r="K1387" i="6"/>
  <c r="J1388" i="6"/>
  <c r="K1388" i="6"/>
  <c r="J1389" i="6"/>
  <c r="K1389" i="6"/>
  <c r="J1390" i="6"/>
  <c r="K1390" i="6"/>
  <c r="J1391" i="6"/>
  <c r="K1391" i="6"/>
  <c r="J1392" i="6"/>
  <c r="K1392" i="6"/>
  <c r="J1393" i="6"/>
  <c r="K1393" i="6"/>
  <c r="J1394" i="6"/>
  <c r="K1394" i="6"/>
  <c r="J1395" i="6"/>
  <c r="K1395" i="6"/>
  <c r="J1396" i="6"/>
  <c r="K1396" i="6"/>
  <c r="J1397" i="6"/>
  <c r="K1397" i="6"/>
  <c r="J1398" i="6"/>
  <c r="K1398" i="6"/>
  <c r="J1399" i="6"/>
  <c r="K1399" i="6"/>
  <c r="J1400" i="6"/>
  <c r="K1400" i="6"/>
  <c r="J1401" i="6"/>
  <c r="K1401" i="6"/>
  <c r="J1402" i="6"/>
  <c r="K1402" i="6"/>
  <c r="J1403" i="6"/>
  <c r="K1403" i="6"/>
  <c r="J1404" i="6"/>
  <c r="K1404" i="6"/>
  <c r="J1405" i="6"/>
  <c r="K1405" i="6"/>
  <c r="J1406" i="6"/>
  <c r="K1406" i="6"/>
  <c r="J1407" i="6"/>
  <c r="K1407" i="6"/>
  <c r="J1408" i="6"/>
  <c r="K1408" i="6"/>
  <c r="J1409" i="6"/>
  <c r="K1409" i="6"/>
  <c r="J1410" i="6"/>
  <c r="K1410" i="6"/>
  <c r="J1411" i="6"/>
  <c r="K1411" i="6"/>
  <c r="J1412" i="6"/>
  <c r="K1412" i="6"/>
  <c r="J1413" i="6"/>
  <c r="K1413" i="6"/>
  <c r="J1414" i="6"/>
  <c r="K1414" i="6"/>
  <c r="J1415" i="6"/>
  <c r="K1415" i="6"/>
  <c r="J1416" i="6"/>
  <c r="K1416" i="6"/>
  <c r="J1417" i="6"/>
  <c r="K1417" i="6"/>
  <c r="J1418" i="6"/>
  <c r="K1418" i="6"/>
  <c r="J1419" i="6"/>
  <c r="K1419" i="6"/>
  <c r="J1420" i="6"/>
  <c r="K1420" i="6"/>
  <c r="J1421" i="6"/>
  <c r="K1421" i="6"/>
  <c r="J1422" i="6"/>
  <c r="K1422" i="6"/>
  <c r="J1423" i="6"/>
  <c r="K1423" i="6"/>
  <c r="J1424" i="6"/>
  <c r="K1424" i="6"/>
  <c r="J1425" i="6"/>
  <c r="K1425" i="6"/>
  <c r="J1426" i="6"/>
  <c r="K1426" i="6"/>
  <c r="J1427" i="6"/>
  <c r="K1427" i="6"/>
  <c r="J1428" i="6"/>
  <c r="K1428" i="6"/>
  <c r="J1429" i="6"/>
  <c r="K1429" i="6"/>
  <c r="J1430" i="6"/>
  <c r="K1430" i="6"/>
  <c r="J1431" i="6"/>
  <c r="K1431" i="6"/>
  <c r="J1432" i="6"/>
  <c r="K1432" i="6"/>
  <c r="J1433" i="6"/>
  <c r="K1433" i="6"/>
  <c r="J1434" i="6"/>
  <c r="K1434" i="6"/>
  <c r="J1435" i="6"/>
  <c r="K1435" i="6"/>
  <c r="J1436" i="6"/>
  <c r="K1436" i="6"/>
  <c r="J1437" i="6"/>
  <c r="K1437" i="6"/>
  <c r="J1438" i="6"/>
  <c r="K1438" i="6"/>
  <c r="J1439" i="6"/>
  <c r="K1439" i="6"/>
  <c r="J1440" i="6"/>
  <c r="K1440" i="6"/>
  <c r="J1441" i="6"/>
  <c r="K1441" i="6"/>
  <c r="J1442" i="6"/>
  <c r="K1442" i="6"/>
  <c r="J1443" i="6"/>
  <c r="K1443" i="6"/>
  <c r="J1444" i="6"/>
  <c r="K1444" i="6"/>
  <c r="J1445" i="6"/>
  <c r="K1445" i="6"/>
  <c r="J1446" i="6"/>
  <c r="K1446" i="6"/>
  <c r="J1447" i="6"/>
  <c r="K1447" i="6"/>
  <c r="J1448" i="6"/>
  <c r="K1448" i="6"/>
  <c r="J1449" i="6"/>
  <c r="K1449" i="6"/>
  <c r="J1450" i="6"/>
  <c r="K1450" i="6"/>
  <c r="J1451" i="6"/>
  <c r="K1451" i="6"/>
  <c r="J1452" i="6"/>
  <c r="K1452" i="6"/>
  <c r="J1453" i="6"/>
  <c r="K1453" i="6"/>
  <c r="J1454" i="6"/>
  <c r="K1454" i="6"/>
  <c r="J1455" i="6"/>
  <c r="K1455" i="6"/>
  <c r="J1456" i="6"/>
  <c r="K1456" i="6"/>
  <c r="J1457" i="6"/>
  <c r="K1457" i="6"/>
  <c r="J1458" i="6"/>
  <c r="K1458" i="6"/>
  <c r="J1459" i="6"/>
  <c r="K1459" i="6"/>
  <c r="J1460" i="6"/>
  <c r="K1460" i="6"/>
  <c r="J1461" i="6"/>
  <c r="K1461" i="6"/>
  <c r="J1462" i="6"/>
  <c r="K1462" i="6"/>
  <c r="J1463" i="6"/>
  <c r="K1463" i="6"/>
  <c r="J1464" i="6"/>
  <c r="K1464" i="6"/>
  <c r="J1465" i="6"/>
  <c r="K1465" i="6"/>
  <c r="J1466" i="6"/>
  <c r="K1466" i="6"/>
  <c r="J1467" i="6"/>
  <c r="K1467" i="6"/>
  <c r="J1468" i="6"/>
  <c r="K1468" i="6"/>
  <c r="J1469" i="6"/>
  <c r="K1469" i="6"/>
  <c r="J1470" i="6"/>
  <c r="K1470" i="6"/>
  <c r="J1471" i="6"/>
  <c r="K1471" i="6"/>
  <c r="J1472" i="6"/>
  <c r="K1472" i="6"/>
  <c r="J1473" i="6"/>
  <c r="K1473" i="6"/>
  <c r="J1474" i="6"/>
  <c r="K1474" i="6"/>
  <c r="J1475" i="6"/>
  <c r="K1475" i="6"/>
  <c r="J1476" i="6"/>
  <c r="K1476" i="6"/>
  <c r="J1477" i="6"/>
  <c r="K1477" i="6"/>
  <c r="J1478" i="6"/>
  <c r="K1478" i="6"/>
  <c r="J1479" i="6"/>
  <c r="K1479" i="6"/>
  <c r="J1480" i="6"/>
  <c r="K1480" i="6"/>
  <c r="J1481" i="6"/>
  <c r="K1481" i="6"/>
  <c r="J1482" i="6"/>
  <c r="K1482" i="6"/>
  <c r="J1483" i="6"/>
  <c r="K1483" i="6"/>
  <c r="J1484" i="6"/>
  <c r="K1484" i="6"/>
  <c r="J1485" i="6"/>
  <c r="K1485" i="6"/>
  <c r="J1486" i="6"/>
  <c r="K1486" i="6"/>
  <c r="J1487" i="6"/>
  <c r="K1487" i="6"/>
  <c r="J1488" i="6"/>
  <c r="K1488" i="6"/>
  <c r="J1489" i="6"/>
  <c r="K1489" i="6"/>
  <c r="J1490" i="6"/>
  <c r="K1490" i="6"/>
  <c r="J1491" i="6"/>
  <c r="K1491" i="6"/>
  <c r="J1492" i="6"/>
  <c r="K1492" i="6"/>
  <c r="J1493" i="6"/>
  <c r="K1493" i="6"/>
  <c r="J1494" i="6"/>
  <c r="K1494" i="6"/>
  <c r="J1495" i="6"/>
  <c r="K1495" i="6"/>
  <c r="J1496" i="6"/>
  <c r="K1496" i="6"/>
  <c r="J1497" i="6"/>
  <c r="K1497" i="6"/>
  <c r="J1498" i="6"/>
  <c r="K1498" i="6"/>
  <c r="J1499" i="6"/>
  <c r="K1499" i="6"/>
  <c r="J1500" i="6"/>
  <c r="K1500" i="6"/>
  <c r="J1501" i="6"/>
  <c r="K1501" i="6"/>
  <c r="J1502" i="6"/>
  <c r="K1502" i="6"/>
  <c r="J1503" i="6"/>
  <c r="K1503" i="6"/>
  <c r="J1504" i="6"/>
  <c r="K1504" i="6"/>
  <c r="J1505" i="6"/>
  <c r="K1505" i="6"/>
  <c r="J1506" i="6"/>
  <c r="K1506" i="6"/>
  <c r="J1507" i="6"/>
  <c r="K1507" i="6"/>
  <c r="J1508" i="6"/>
  <c r="K1508" i="6"/>
  <c r="J1509" i="6"/>
  <c r="K1509" i="6"/>
  <c r="J1510" i="6"/>
  <c r="K1510" i="6"/>
  <c r="J1511" i="6"/>
  <c r="K1511" i="6"/>
  <c r="J1512" i="6"/>
  <c r="K1512" i="6"/>
  <c r="J1513" i="6"/>
  <c r="K1513" i="6"/>
  <c r="J1514" i="6"/>
  <c r="K1514" i="6"/>
  <c r="J1515" i="6"/>
  <c r="K1515" i="6"/>
  <c r="J1516" i="6"/>
  <c r="K1516" i="6"/>
  <c r="J1517" i="6"/>
  <c r="K1517" i="6"/>
  <c r="J1518" i="6"/>
  <c r="K1518" i="6"/>
  <c r="J1519" i="6"/>
  <c r="K1519" i="6"/>
  <c r="J1520" i="6"/>
  <c r="K1520" i="6"/>
  <c r="J1521" i="6"/>
  <c r="K1521" i="6"/>
  <c r="J1522" i="6"/>
  <c r="K1522" i="6"/>
  <c r="J1523" i="6"/>
  <c r="K1523" i="6"/>
  <c r="J1524" i="6"/>
  <c r="K1524" i="6"/>
  <c r="J1525" i="6"/>
  <c r="K1525" i="6"/>
  <c r="J1526" i="6"/>
  <c r="K1526" i="6"/>
  <c r="J1527" i="6"/>
  <c r="K1527" i="6"/>
  <c r="J1528" i="6"/>
  <c r="K1528" i="6"/>
  <c r="J1529" i="6"/>
  <c r="K1529" i="6"/>
  <c r="J1530" i="6"/>
  <c r="K1530" i="6"/>
  <c r="J1531" i="6"/>
  <c r="K1531" i="6"/>
  <c r="J1532" i="6"/>
  <c r="K1532" i="6"/>
  <c r="J1533" i="6"/>
  <c r="K1533" i="6"/>
  <c r="J1534" i="6"/>
  <c r="K1534" i="6"/>
  <c r="J1535" i="6"/>
  <c r="K1535" i="6"/>
  <c r="J1536" i="6"/>
  <c r="K1536" i="6"/>
  <c r="J1537" i="6"/>
  <c r="K1537" i="6"/>
  <c r="J1538" i="6"/>
  <c r="K1538" i="6"/>
  <c r="J1539" i="6"/>
  <c r="K1539" i="6"/>
  <c r="J1540" i="6"/>
  <c r="K1540" i="6"/>
  <c r="J1541" i="6"/>
  <c r="K1541" i="6"/>
  <c r="J1542" i="6"/>
  <c r="K1542" i="6"/>
  <c r="J1543" i="6"/>
  <c r="K1543" i="6"/>
  <c r="J1544" i="6"/>
  <c r="K1544" i="6"/>
  <c r="J1545" i="6"/>
  <c r="K1545" i="6"/>
  <c r="J1546" i="6"/>
  <c r="K1546" i="6"/>
  <c r="J1547" i="6"/>
  <c r="K1547" i="6"/>
  <c r="J1548" i="6"/>
  <c r="K1548" i="6"/>
  <c r="J1549" i="6"/>
  <c r="K1549" i="6"/>
  <c r="J1550" i="6"/>
  <c r="K1550" i="6"/>
  <c r="J1551" i="6"/>
  <c r="K1551" i="6"/>
  <c r="J1552" i="6"/>
  <c r="K1552" i="6"/>
  <c r="J1553" i="6"/>
  <c r="K1553" i="6"/>
  <c r="J1554" i="6"/>
  <c r="K1554" i="6"/>
  <c r="J1555" i="6"/>
  <c r="K1555" i="6"/>
  <c r="J1556" i="6"/>
  <c r="K1556" i="6"/>
  <c r="J1557" i="6"/>
  <c r="K1557" i="6"/>
  <c r="J1558" i="6"/>
  <c r="K1558" i="6"/>
  <c r="J1559" i="6"/>
  <c r="K1559" i="6"/>
  <c r="J1560" i="6"/>
  <c r="K1560" i="6"/>
  <c r="J1561" i="6"/>
  <c r="K1561" i="6"/>
  <c r="J1562" i="6"/>
  <c r="K1562" i="6"/>
  <c r="J1563" i="6"/>
  <c r="K1563" i="6"/>
  <c r="J1564" i="6"/>
  <c r="K1564" i="6"/>
  <c r="J1565" i="6"/>
  <c r="K1565" i="6"/>
  <c r="J1566" i="6"/>
  <c r="K1566" i="6"/>
  <c r="J1567" i="6"/>
  <c r="K1567" i="6"/>
  <c r="J1568" i="6"/>
  <c r="K1568" i="6"/>
  <c r="J1569" i="6"/>
  <c r="K1569" i="6"/>
  <c r="J1570" i="6"/>
  <c r="K1570" i="6"/>
  <c r="J1571" i="6"/>
  <c r="K1571" i="6"/>
  <c r="J1572" i="6"/>
  <c r="K1572" i="6"/>
  <c r="J1573" i="6"/>
  <c r="K1573" i="6"/>
  <c r="J1574" i="6"/>
  <c r="K1574" i="6"/>
  <c r="J1575" i="6"/>
  <c r="K1575" i="6"/>
  <c r="J1576" i="6"/>
  <c r="K1576" i="6"/>
  <c r="J1577" i="6"/>
  <c r="K1577" i="6"/>
  <c r="J1578" i="6"/>
  <c r="K1578" i="6"/>
  <c r="J1579" i="6"/>
  <c r="K1579" i="6"/>
  <c r="J1580" i="6"/>
  <c r="K1580" i="6"/>
  <c r="J1581" i="6"/>
  <c r="K1581" i="6"/>
  <c r="J1582" i="6"/>
  <c r="K1582" i="6"/>
  <c r="J1583" i="6"/>
  <c r="K1583" i="6"/>
  <c r="J1584" i="6"/>
  <c r="K1584" i="6"/>
  <c r="J1585" i="6"/>
  <c r="K1585" i="6"/>
  <c r="J1586" i="6"/>
  <c r="K1586" i="6"/>
  <c r="J1587" i="6"/>
  <c r="K1587" i="6"/>
  <c r="J1588" i="6"/>
  <c r="K1588" i="6"/>
  <c r="J1589" i="6"/>
  <c r="K1589" i="6"/>
  <c r="J1590" i="6"/>
  <c r="K1590" i="6"/>
  <c r="J1591" i="6"/>
  <c r="K1591" i="6"/>
  <c r="J1592" i="6"/>
  <c r="K1592" i="6"/>
  <c r="J1593" i="6"/>
  <c r="K1593" i="6"/>
  <c r="J1594" i="6"/>
  <c r="K1594" i="6"/>
  <c r="J1595" i="6"/>
  <c r="K1595" i="6"/>
  <c r="J1596" i="6"/>
  <c r="K1596" i="6"/>
  <c r="J1597" i="6"/>
  <c r="K1597" i="6"/>
  <c r="J1598" i="6"/>
  <c r="K1598" i="6"/>
  <c r="J1599" i="6"/>
  <c r="K1599" i="6"/>
  <c r="J1600" i="6"/>
  <c r="K1600" i="6"/>
  <c r="J1601" i="6"/>
  <c r="K1601" i="6"/>
  <c r="J1602" i="6"/>
  <c r="K1602" i="6"/>
  <c r="J1603" i="6"/>
  <c r="K1603" i="6"/>
  <c r="J1604" i="6"/>
  <c r="K1604" i="6"/>
  <c r="J1605" i="6"/>
  <c r="K1605" i="6"/>
  <c r="J1606" i="6"/>
  <c r="K1606" i="6"/>
  <c r="J1607" i="6"/>
  <c r="K1607" i="6"/>
  <c r="J1608" i="6"/>
  <c r="K1608" i="6"/>
  <c r="J1609" i="6"/>
  <c r="K1609" i="6"/>
  <c r="J1610" i="6"/>
  <c r="K1610" i="6"/>
  <c r="J1611" i="6"/>
  <c r="K1611" i="6"/>
  <c r="J1612" i="6"/>
  <c r="K1612" i="6"/>
  <c r="J1613" i="6"/>
  <c r="K1613" i="6"/>
  <c r="J1614" i="6"/>
  <c r="K1614" i="6"/>
  <c r="J1615" i="6"/>
  <c r="K1615" i="6"/>
  <c r="J1616" i="6"/>
  <c r="K1616" i="6"/>
  <c r="J1617" i="6"/>
  <c r="K1617" i="6"/>
  <c r="J1618" i="6"/>
  <c r="K1618" i="6"/>
  <c r="J1619" i="6"/>
  <c r="K1619" i="6"/>
  <c r="J1620" i="6"/>
  <c r="K1620" i="6"/>
  <c r="J1621" i="6"/>
  <c r="K1621" i="6"/>
  <c r="J1622" i="6"/>
  <c r="K1622" i="6"/>
  <c r="J1623" i="6"/>
  <c r="K1623" i="6"/>
  <c r="J1624" i="6"/>
  <c r="K1624" i="6"/>
  <c r="J1625" i="6"/>
  <c r="K1625" i="6"/>
  <c r="J1626" i="6"/>
  <c r="K1626" i="6"/>
  <c r="J1627" i="6"/>
  <c r="K1627" i="6"/>
  <c r="J1628" i="6"/>
  <c r="K1628" i="6"/>
  <c r="J1629" i="6"/>
  <c r="K1629" i="6"/>
  <c r="J1630" i="6"/>
  <c r="K1630" i="6"/>
  <c r="J1631" i="6"/>
  <c r="K1631" i="6"/>
  <c r="J1632" i="6"/>
  <c r="K1632" i="6"/>
  <c r="J1633" i="6"/>
  <c r="K1633" i="6"/>
  <c r="J1634" i="6"/>
  <c r="K1634" i="6"/>
  <c r="J1635" i="6"/>
  <c r="K1635" i="6"/>
  <c r="J1636" i="6"/>
  <c r="K1636" i="6"/>
  <c r="J1637" i="6"/>
  <c r="K1637" i="6"/>
  <c r="J1638" i="6"/>
  <c r="K1638" i="6"/>
  <c r="J1639" i="6"/>
  <c r="K1639" i="6"/>
  <c r="J1640" i="6"/>
  <c r="K1640" i="6"/>
  <c r="J1641" i="6"/>
  <c r="K1641" i="6"/>
  <c r="J1642" i="6"/>
  <c r="K1642" i="6"/>
  <c r="J1643" i="6"/>
  <c r="K1643" i="6"/>
  <c r="J1644" i="6"/>
  <c r="K1644" i="6"/>
  <c r="J1645" i="6"/>
  <c r="K1645" i="6"/>
  <c r="J1646" i="6"/>
  <c r="K1646" i="6"/>
  <c r="J1647" i="6"/>
  <c r="K1647" i="6"/>
  <c r="J1648" i="6"/>
  <c r="K1648" i="6"/>
  <c r="J1649" i="6"/>
  <c r="K1649" i="6"/>
  <c r="J1650" i="6"/>
  <c r="K1650" i="6"/>
  <c r="J1651" i="6"/>
  <c r="K1651" i="6"/>
  <c r="J1652" i="6"/>
  <c r="K1652" i="6"/>
  <c r="J1653" i="6"/>
  <c r="K1653" i="6"/>
  <c r="J1654" i="6"/>
  <c r="K1654" i="6"/>
  <c r="J1655" i="6"/>
  <c r="K1655" i="6"/>
  <c r="J1656" i="6"/>
  <c r="K1656" i="6"/>
  <c r="J1657" i="6"/>
  <c r="K1657" i="6"/>
  <c r="J1658" i="6"/>
  <c r="K1658" i="6"/>
  <c r="J1659" i="6"/>
  <c r="K1659" i="6"/>
  <c r="J1660" i="6"/>
  <c r="K1660" i="6"/>
  <c r="J1661" i="6"/>
  <c r="K1661" i="6"/>
  <c r="J1662" i="6"/>
  <c r="K1662" i="6"/>
  <c r="J1663" i="6"/>
  <c r="K1663" i="6"/>
  <c r="J1664" i="6"/>
  <c r="K1664" i="6"/>
  <c r="J1665" i="6"/>
  <c r="K1665" i="6"/>
  <c r="J1666" i="6"/>
  <c r="K1666" i="6"/>
  <c r="J1667" i="6"/>
  <c r="K1667" i="6"/>
  <c r="J1668" i="6"/>
  <c r="K1668" i="6"/>
  <c r="J1669" i="6"/>
  <c r="K1669" i="6"/>
  <c r="J1670" i="6"/>
  <c r="K1670" i="6"/>
  <c r="J1671" i="6"/>
  <c r="K1671" i="6"/>
  <c r="J1672" i="6"/>
  <c r="K1672" i="6"/>
  <c r="J1673" i="6"/>
  <c r="K1673" i="6"/>
  <c r="J1674" i="6"/>
  <c r="K1674" i="6"/>
  <c r="J1675" i="6"/>
  <c r="K1675" i="6"/>
  <c r="J1676" i="6"/>
  <c r="K1676" i="6"/>
  <c r="J1677" i="6"/>
  <c r="K1677" i="6"/>
  <c r="J1678" i="6"/>
  <c r="K1678" i="6"/>
  <c r="J1679" i="6"/>
  <c r="K1679" i="6"/>
  <c r="J1680" i="6"/>
  <c r="K1680" i="6"/>
  <c r="J1681" i="6"/>
  <c r="K1681" i="6"/>
  <c r="J1682" i="6"/>
  <c r="K1682" i="6"/>
  <c r="J1683" i="6"/>
  <c r="K1683" i="6"/>
  <c r="J1684" i="6"/>
  <c r="K1684" i="6"/>
  <c r="J1685" i="6"/>
  <c r="K1685" i="6"/>
  <c r="J1686" i="6"/>
  <c r="K1686" i="6"/>
  <c r="J1687" i="6"/>
  <c r="K1687" i="6"/>
  <c r="J1688" i="6"/>
  <c r="K1688" i="6"/>
  <c r="J1689" i="6"/>
  <c r="K1689" i="6"/>
  <c r="J1690" i="6"/>
  <c r="K1690" i="6"/>
  <c r="J1691" i="6"/>
  <c r="K1691" i="6"/>
  <c r="J1692" i="6"/>
  <c r="K1692" i="6"/>
  <c r="J1693" i="6"/>
  <c r="K1693" i="6"/>
  <c r="J1694" i="6"/>
  <c r="K1694" i="6"/>
  <c r="J1695" i="6"/>
  <c r="K1695" i="6"/>
  <c r="J1696" i="6"/>
  <c r="K1696" i="6"/>
  <c r="J1697" i="6"/>
  <c r="K1697" i="6"/>
  <c r="J1698" i="6"/>
  <c r="K1698" i="6"/>
  <c r="J1699" i="6"/>
  <c r="K1699" i="6"/>
  <c r="J1700" i="6"/>
  <c r="K1700" i="6"/>
  <c r="J1701" i="6"/>
  <c r="K1701" i="6"/>
  <c r="J1702" i="6"/>
  <c r="K1702" i="6"/>
  <c r="J1703" i="6"/>
  <c r="K1703" i="6"/>
  <c r="J1704" i="6"/>
  <c r="K1704" i="6"/>
  <c r="J1705" i="6"/>
  <c r="K1705" i="6"/>
  <c r="J1706" i="6"/>
  <c r="K1706" i="6"/>
  <c r="J1707" i="6"/>
  <c r="K1707" i="6"/>
  <c r="J1708" i="6"/>
  <c r="K1708" i="6"/>
  <c r="J1709" i="6"/>
  <c r="K1709" i="6"/>
  <c r="J1710" i="6"/>
  <c r="K1710" i="6"/>
  <c r="J1711" i="6"/>
  <c r="K1711" i="6"/>
  <c r="J1712" i="6"/>
  <c r="K1712" i="6"/>
  <c r="J1713" i="6"/>
  <c r="K1713" i="6"/>
  <c r="J1714" i="6"/>
  <c r="K1714" i="6"/>
  <c r="J1715" i="6"/>
  <c r="K1715" i="6"/>
  <c r="J1716" i="6"/>
  <c r="K1716" i="6"/>
  <c r="J1717" i="6"/>
  <c r="K1717" i="6"/>
  <c r="J1718" i="6"/>
  <c r="K1718" i="6"/>
  <c r="J1719" i="6"/>
  <c r="K1719" i="6"/>
  <c r="J1720" i="6"/>
  <c r="K1720" i="6"/>
  <c r="J1721" i="6"/>
  <c r="K1721" i="6"/>
  <c r="J1722" i="6"/>
  <c r="K1722" i="6"/>
  <c r="J1723" i="6"/>
  <c r="K1723" i="6"/>
  <c r="J1724" i="6"/>
  <c r="K1724" i="6"/>
  <c r="J1725" i="6"/>
  <c r="K1725" i="6"/>
  <c r="J1726" i="6"/>
  <c r="K1726" i="6"/>
  <c r="J1727" i="6"/>
  <c r="K1727" i="6"/>
  <c r="J1728" i="6"/>
  <c r="K1728" i="6"/>
  <c r="J1729" i="6"/>
  <c r="K1729" i="6"/>
  <c r="J1730" i="6"/>
  <c r="K1730" i="6"/>
  <c r="J1731" i="6"/>
  <c r="K1731" i="6"/>
  <c r="J1732" i="6"/>
  <c r="K1732" i="6"/>
  <c r="J1733" i="6"/>
  <c r="K1733" i="6"/>
  <c r="J1734" i="6"/>
  <c r="K1734" i="6"/>
  <c r="J1735" i="6"/>
  <c r="K1735" i="6"/>
  <c r="J1736" i="6"/>
  <c r="K1736" i="6"/>
  <c r="J1737" i="6"/>
  <c r="K1737" i="6"/>
  <c r="J1738" i="6"/>
  <c r="K1738" i="6"/>
  <c r="J1739" i="6"/>
  <c r="K1739" i="6"/>
  <c r="J1740" i="6"/>
  <c r="K1740" i="6"/>
  <c r="J1741" i="6"/>
  <c r="K1741" i="6"/>
  <c r="J1742" i="6"/>
  <c r="K1742" i="6"/>
  <c r="J1743" i="6"/>
  <c r="K1743" i="6"/>
  <c r="J1744" i="6"/>
  <c r="K1744" i="6"/>
  <c r="J1745" i="6"/>
  <c r="K1745" i="6"/>
  <c r="J1746" i="6"/>
  <c r="K1746" i="6"/>
  <c r="J1747" i="6"/>
  <c r="K1747" i="6"/>
  <c r="J1748" i="6"/>
  <c r="K1748" i="6"/>
  <c r="J1749" i="6"/>
  <c r="K1749" i="6"/>
  <c r="J1750" i="6"/>
  <c r="K1750" i="6"/>
  <c r="J1751" i="6"/>
  <c r="K1751" i="6"/>
  <c r="J1752" i="6"/>
  <c r="K1752" i="6"/>
  <c r="J1753" i="6"/>
  <c r="K1753" i="6"/>
  <c r="J1754" i="6"/>
  <c r="K1754" i="6"/>
  <c r="J1755" i="6"/>
  <c r="K1755" i="6"/>
  <c r="J1756" i="6"/>
  <c r="K1756" i="6"/>
  <c r="J1757" i="6"/>
  <c r="K1757" i="6"/>
  <c r="J1758" i="6"/>
  <c r="K1758" i="6"/>
  <c r="J1759" i="6"/>
  <c r="K1759" i="6"/>
  <c r="J1760" i="6"/>
  <c r="K1760" i="6"/>
  <c r="J1761" i="6"/>
  <c r="K1761" i="6"/>
  <c r="J1762" i="6"/>
  <c r="K1762" i="6"/>
  <c r="J1763" i="6"/>
  <c r="K1763" i="6"/>
  <c r="J1764" i="6"/>
  <c r="K1764" i="6"/>
  <c r="J1765" i="6"/>
  <c r="K1765" i="6"/>
  <c r="J1766" i="6"/>
  <c r="K1766" i="6"/>
  <c r="J1767" i="6"/>
  <c r="K1767" i="6"/>
  <c r="J1768" i="6"/>
  <c r="K1768" i="6"/>
  <c r="J1769" i="6"/>
  <c r="K1769" i="6"/>
  <c r="J1770" i="6"/>
  <c r="K1770" i="6"/>
  <c r="J1771" i="6"/>
  <c r="K1771" i="6"/>
  <c r="J1772" i="6"/>
  <c r="K1772" i="6"/>
  <c r="J1773" i="6"/>
  <c r="K1773" i="6"/>
  <c r="J1774" i="6"/>
  <c r="K1774" i="6"/>
  <c r="J1775" i="6"/>
  <c r="K1775" i="6"/>
  <c r="J1776" i="6"/>
  <c r="K1776" i="6"/>
  <c r="J1777" i="6"/>
  <c r="K1777" i="6"/>
  <c r="J1778" i="6"/>
  <c r="K1778" i="6"/>
  <c r="J1779" i="6"/>
  <c r="K1779" i="6"/>
  <c r="J1780" i="6"/>
  <c r="K1780" i="6"/>
  <c r="J1781" i="6"/>
  <c r="K1781" i="6"/>
  <c r="J1782" i="6"/>
  <c r="K1782" i="6"/>
  <c r="J1783" i="6"/>
  <c r="K1783" i="6"/>
  <c r="J1784" i="6"/>
  <c r="K1784" i="6"/>
  <c r="J1785" i="6"/>
  <c r="K1785" i="6"/>
  <c r="J1786" i="6"/>
  <c r="K1786" i="6"/>
  <c r="J1787" i="6"/>
  <c r="K1787" i="6"/>
  <c r="J1788" i="6"/>
  <c r="K1788" i="6"/>
  <c r="J1789" i="6"/>
  <c r="K1789" i="6"/>
  <c r="J1790" i="6"/>
  <c r="K1790" i="6"/>
  <c r="J1791" i="6"/>
  <c r="K1791" i="6"/>
  <c r="J1792" i="6"/>
  <c r="K1792" i="6"/>
  <c r="J1793" i="6"/>
  <c r="K1793" i="6"/>
  <c r="J1794" i="6"/>
  <c r="K1794" i="6"/>
  <c r="J1795" i="6"/>
  <c r="K1795" i="6"/>
  <c r="J1796" i="6"/>
  <c r="K1796" i="6"/>
  <c r="J1797" i="6"/>
  <c r="K1797" i="6"/>
  <c r="J1798" i="6"/>
  <c r="K1798" i="6"/>
  <c r="J1799" i="6"/>
  <c r="K1799" i="6"/>
  <c r="J1800" i="6"/>
  <c r="K1800" i="6"/>
  <c r="J1801" i="6"/>
  <c r="K1801" i="6"/>
  <c r="J1802" i="6"/>
  <c r="K1802" i="6"/>
  <c r="J1803" i="6"/>
  <c r="K1803" i="6"/>
  <c r="J1804" i="6"/>
  <c r="K1804" i="6"/>
  <c r="J1805" i="6"/>
  <c r="K1805" i="6"/>
  <c r="J1806" i="6"/>
  <c r="K1806" i="6"/>
  <c r="J1807" i="6"/>
  <c r="K1807" i="6"/>
  <c r="J1808" i="6"/>
  <c r="K1808" i="6"/>
  <c r="J1809" i="6"/>
  <c r="K1809" i="6"/>
  <c r="J1810" i="6"/>
  <c r="K1810" i="6"/>
  <c r="J1811" i="6"/>
  <c r="K1811" i="6"/>
  <c r="J1812" i="6"/>
  <c r="K1812" i="6"/>
  <c r="J1813" i="6"/>
  <c r="K1813" i="6"/>
  <c r="J1814" i="6"/>
  <c r="K1814" i="6"/>
  <c r="J1815" i="6"/>
  <c r="K1815" i="6"/>
  <c r="J1816" i="6"/>
  <c r="K1816" i="6"/>
  <c r="J1817" i="6"/>
  <c r="K1817" i="6"/>
  <c r="J1818" i="6"/>
  <c r="K1818" i="6"/>
  <c r="J1819" i="6"/>
  <c r="K1819" i="6"/>
  <c r="J1820" i="6"/>
  <c r="K1820" i="6"/>
  <c r="J1821" i="6"/>
  <c r="K1821" i="6"/>
  <c r="J1822" i="6"/>
  <c r="K1822" i="6"/>
  <c r="J1823" i="6"/>
  <c r="K1823" i="6"/>
  <c r="J1824" i="6"/>
  <c r="K1824" i="6"/>
  <c r="J1825" i="6"/>
  <c r="K1825" i="6"/>
  <c r="J1826" i="6"/>
  <c r="K1826" i="6"/>
  <c r="J1827" i="6"/>
  <c r="K1827" i="6"/>
  <c r="J1828" i="6"/>
  <c r="K1828" i="6"/>
  <c r="J1829" i="6"/>
  <c r="K1829" i="6"/>
  <c r="J1830" i="6"/>
  <c r="K1830" i="6"/>
  <c r="J1831" i="6"/>
  <c r="K1831" i="6"/>
  <c r="J1832" i="6"/>
  <c r="K1832" i="6"/>
  <c r="J1833" i="6"/>
  <c r="K1833" i="6"/>
  <c r="J1834" i="6"/>
  <c r="K1834" i="6"/>
  <c r="J1835" i="6"/>
  <c r="K1835" i="6"/>
  <c r="J1836" i="6"/>
  <c r="K1836" i="6"/>
  <c r="J1837" i="6"/>
  <c r="K1837" i="6"/>
  <c r="J1838" i="6"/>
  <c r="K1838" i="6"/>
  <c r="J1839" i="6"/>
  <c r="K1839" i="6"/>
  <c r="J1840" i="6"/>
  <c r="K1840" i="6"/>
  <c r="J1841" i="6"/>
  <c r="K1841" i="6"/>
  <c r="J1842" i="6"/>
  <c r="K1842" i="6"/>
  <c r="J1843" i="6"/>
  <c r="K1843" i="6"/>
  <c r="J1844" i="6"/>
  <c r="K1844" i="6"/>
  <c r="J1845" i="6"/>
  <c r="K1845" i="6"/>
  <c r="J1846" i="6"/>
  <c r="K1846" i="6"/>
  <c r="J1847" i="6"/>
  <c r="K1847" i="6"/>
  <c r="J1848" i="6"/>
  <c r="K1848" i="6"/>
  <c r="J1849" i="6"/>
  <c r="K1849" i="6"/>
  <c r="J1850" i="6"/>
  <c r="K1850" i="6"/>
  <c r="J1851" i="6"/>
  <c r="K1851" i="6"/>
  <c r="J1852" i="6"/>
  <c r="K1852" i="6"/>
  <c r="J1853" i="6"/>
  <c r="K1853" i="6"/>
  <c r="J1854" i="6"/>
  <c r="K1854" i="6"/>
  <c r="J1855" i="6"/>
  <c r="K1855" i="6"/>
  <c r="J1856" i="6"/>
  <c r="K1856" i="6"/>
  <c r="J1857" i="6"/>
  <c r="K1857" i="6"/>
  <c r="J1858" i="6"/>
  <c r="K1858" i="6"/>
  <c r="J1859" i="6"/>
  <c r="K1859" i="6"/>
  <c r="J1860" i="6"/>
  <c r="K1860" i="6"/>
  <c r="J1861" i="6"/>
  <c r="K1861" i="6"/>
  <c r="J1862" i="6"/>
  <c r="K1862" i="6"/>
  <c r="J1863" i="6"/>
  <c r="K1863" i="6"/>
  <c r="J1864" i="6"/>
  <c r="K1864" i="6"/>
  <c r="J1865" i="6"/>
  <c r="K1865" i="6"/>
  <c r="J1866" i="6"/>
  <c r="K1866" i="6"/>
  <c r="J1867" i="6"/>
  <c r="K1867" i="6"/>
  <c r="J1868" i="6"/>
  <c r="K1868" i="6"/>
  <c r="J1869" i="6"/>
  <c r="K1869" i="6"/>
  <c r="J1870" i="6"/>
  <c r="K1870" i="6"/>
  <c r="J1871" i="6"/>
  <c r="K1871" i="6"/>
  <c r="J1872" i="6"/>
  <c r="K1872" i="6"/>
  <c r="J1873" i="6"/>
  <c r="K1873" i="6"/>
  <c r="J1874" i="6"/>
  <c r="K1874" i="6"/>
  <c r="J1875" i="6"/>
  <c r="K1875" i="6"/>
  <c r="J1876" i="6"/>
  <c r="K1876" i="6"/>
  <c r="J1877" i="6"/>
  <c r="K1877" i="6"/>
  <c r="J1878" i="6"/>
  <c r="K1878" i="6"/>
  <c r="J1879" i="6"/>
  <c r="K1879" i="6"/>
  <c r="J1880" i="6"/>
  <c r="K1880" i="6"/>
  <c r="J1881" i="6"/>
  <c r="K1881" i="6"/>
  <c r="J1882" i="6"/>
  <c r="K1882" i="6"/>
  <c r="J1883" i="6"/>
  <c r="K1883" i="6"/>
  <c r="J1884" i="6"/>
  <c r="K1884" i="6"/>
  <c r="J1885" i="6"/>
  <c r="K1885" i="6"/>
  <c r="J1886" i="6"/>
  <c r="K1886" i="6"/>
  <c r="J1887" i="6"/>
  <c r="K1887" i="6"/>
  <c r="J1888" i="6"/>
  <c r="K1888" i="6"/>
  <c r="J1889" i="6"/>
  <c r="K1889" i="6"/>
  <c r="J1890" i="6"/>
  <c r="K1890" i="6"/>
  <c r="J1891" i="6"/>
  <c r="K1891" i="6"/>
  <c r="J1892" i="6"/>
  <c r="K1892" i="6"/>
  <c r="J1893" i="6"/>
  <c r="K1893" i="6"/>
  <c r="J1894" i="6"/>
  <c r="K1894" i="6"/>
  <c r="J1895" i="6"/>
  <c r="K1895" i="6"/>
  <c r="J1896" i="6"/>
  <c r="K1896" i="6"/>
  <c r="J1897" i="6"/>
  <c r="K1897" i="6"/>
  <c r="J1898" i="6"/>
  <c r="K1898" i="6"/>
  <c r="J1899" i="6"/>
  <c r="K1899" i="6"/>
  <c r="J1900" i="6"/>
  <c r="K1900" i="6"/>
  <c r="J1901" i="6"/>
  <c r="K1901" i="6"/>
  <c r="J1902" i="6"/>
  <c r="K1902" i="6"/>
  <c r="J1903" i="6"/>
  <c r="K1903" i="6"/>
  <c r="J1904" i="6"/>
  <c r="K1904" i="6"/>
  <c r="J1905" i="6"/>
  <c r="K1905" i="6"/>
  <c r="J1906" i="6"/>
  <c r="K1906" i="6"/>
  <c r="J1907" i="6"/>
  <c r="K1907" i="6"/>
  <c r="J1908" i="6"/>
  <c r="K1908" i="6"/>
  <c r="J1909" i="6"/>
  <c r="K1909" i="6"/>
  <c r="J1910" i="6"/>
  <c r="K1910" i="6"/>
  <c r="J1911" i="6"/>
  <c r="K1911" i="6"/>
  <c r="J1912" i="6"/>
  <c r="K1912" i="6"/>
  <c r="J1913" i="6"/>
  <c r="K1913" i="6"/>
  <c r="J1914" i="6"/>
  <c r="K1914" i="6"/>
  <c r="J1915" i="6"/>
  <c r="K1915" i="6"/>
  <c r="J1916" i="6"/>
  <c r="K1916" i="6"/>
  <c r="J1917" i="6"/>
  <c r="K1917" i="6"/>
  <c r="J1918" i="6"/>
  <c r="K1918" i="6"/>
  <c r="J1919" i="6"/>
  <c r="K1919" i="6"/>
  <c r="J1920" i="6"/>
  <c r="K1920" i="6"/>
  <c r="J1921" i="6"/>
  <c r="K1921" i="6"/>
  <c r="J1922" i="6"/>
  <c r="K1922" i="6"/>
  <c r="J1923" i="6"/>
  <c r="K1923" i="6"/>
  <c r="J1924" i="6"/>
  <c r="K1924" i="6"/>
  <c r="J1925" i="6"/>
  <c r="K1925" i="6"/>
  <c r="J1926" i="6"/>
  <c r="K1926" i="6"/>
  <c r="J1927" i="6"/>
  <c r="K1927" i="6"/>
  <c r="J1928" i="6"/>
  <c r="K1928" i="6"/>
  <c r="J1929" i="6"/>
  <c r="K1929" i="6"/>
  <c r="J1930" i="6"/>
  <c r="K1930" i="6"/>
  <c r="J1931" i="6"/>
  <c r="K1931" i="6"/>
  <c r="J1932" i="6"/>
  <c r="K1932" i="6"/>
  <c r="J1933" i="6"/>
  <c r="K1933" i="6"/>
  <c r="J1934" i="6"/>
  <c r="K1934" i="6"/>
  <c r="J1935" i="6"/>
  <c r="K1935" i="6"/>
  <c r="J1936" i="6"/>
  <c r="K1936" i="6"/>
  <c r="J1937" i="6"/>
  <c r="K1937" i="6"/>
  <c r="J1938" i="6"/>
  <c r="K1938" i="6"/>
  <c r="J1939" i="6"/>
  <c r="K1939" i="6"/>
  <c r="J1940" i="6"/>
  <c r="K1940" i="6"/>
  <c r="J1941" i="6"/>
  <c r="K1941" i="6"/>
  <c r="J1942" i="6"/>
  <c r="K1942" i="6"/>
  <c r="J1943" i="6"/>
  <c r="K1943" i="6"/>
  <c r="J1944" i="6"/>
  <c r="K1944" i="6"/>
  <c r="J1945" i="6"/>
  <c r="K1945" i="6"/>
  <c r="J1946" i="6"/>
  <c r="K1946" i="6"/>
  <c r="J1947" i="6"/>
  <c r="K1947" i="6"/>
  <c r="J1948" i="6"/>
  <c r="K1948" i="6"/>
  <c r="J1949" i="6"/>
  <c r="K1949" i="6"/>
  <c r="J1950" i="6"/>
  <c r="K1950" i="6"/>
  <c r="J1951" i="6"/>
  <c r="K1951" i="6"/>
  <c r="J1952" i="6"/>
  <c r="K1952" i="6"/>
  <c r="J1953" i="6"/>
  <c r="K1953" i="6"/>
  <c r="J1954" i="6"/>
  <c r="K1954" i="6"/>
  <c r="J1955" i="6"/>
  <c r="K1955" i="6"/>
  <c r="J1956" i="6"/>
  <c r="K1956" i="6"/>
  <c r="J1957" i="6"/>
  <c r="K1957" i="6"/>
  <c r="J1958" i="6"/>
  <c r="K1958" i="6"/>
  <c r="J1959" i="6"/>
  <c r="K1959" i="6"/>
  <c r="J1960" i="6"/>
  <c r="K1960" i="6"/>
  <c r="J1961" i="6"/>
  <c r="K1961" i="6"/>
  <c r="J1962" i="6"/>
  <c r="K1962" i="6"/>
  <c r="J1963" i="6"/>
  <c r="K1963" i="6"/>
  <c r="J1964" i="6"/>
  <c r="K1964" i="6"/>
  <c r="J1965" i="6"/>
  <c r="K1965" i="6"/>
  <c r="J1966" i="6"/>
  <c r="K1966" i="6"/>
  <c r="J1967" i="6"/>
  <c r="K1967" i="6"/>
  <c r="J1968" i="6"/>
  <c r="K1968" i="6"/>
  <c r="J1969" i="6"/>
  <c r="K1969" i="6"/>
  <c r="J1970" i="6"/>
  <c r="K1970" i="6"/>
  <c r="J1971" i="6"/>
  <c r="K1971" i="6"/>
  <c r="J1972" i="6"/>
  <c r="K1972" i="6"/>
  <c r="J1973" i="6"/>
  <c r="K1973" i="6"/>
  <c r="J1974" i="6"/>
  <c r="K1974" i="6"/>
  <c r="J1975" i="6"/>
  <c r="K1975" i="6"/>
  <c r="J1976" i="6"/>
  <c r="K1976" i="6"/>
  <c r="J1977" i="6"/>
  <c r="K1977" i="6"/>
  <c r="J1978" i="6"/>
  <c r="K1978" i="6"/>
  <c r="J1979" i="6"/>
  <c r="K1979" i="6"/>
  <c r="J1980" i="6"/>
  <c r="K1980" i="6"/>
  <c r="J1981" i="6"/>
  <c r="K1981" i="6"/>
  <c r="J1982" i="6"/>
  <c r="K1982" i="6"/>
  <c r="J1983" i="6"/>
  <c r="K1983" i="6"/>
  <c r="J1984" i="6"/>
  <c r="K1984" i="6"/>
  <c r="J1985" i="6"/>
  <c r="K1985" i="6"/>
  <c r="J1986" i="6"/>
  <c r="K1986" i="6"/>
  <c r="J1987" i="6"/>
  <c r="K1987" i="6"/>
  <c r="J1988" i="6"/>
  <c r="K1988" i="6"/>
  <c r="J1989" i="6"/>
  <c r="K1989" i="6"/>
  <c r="J1990" i="6"/>
  <c r="K1990" i="6"/>
  <c r="J1991" i="6"/>
  <c r="K1991" i="6"/>
  <c r="J1992" i="6"/>
  <c r="K1992" i="6"/>
  <c r="J1993" i="6"/>
  <c r="K1993" i="6"/>
  <c r="J1994" i="6"/>
  <c r="K1994" i="6"/>
  <c r="J1995" i="6"/>
  <c r="K1995" i="6"/>
  <c r="J1996" i="6"/>
  <c r="K1996" i="6"/>
  <c r="J1997" i="6"/>
  <c r="K1997" i="6"/>
  <c r="J1998" i="6"/>
  <c r="K1998" i="6"/>
  <c r="J1999" i="6"/>
  <c r="K1999" i="6"/>
  <c r="J2000" i="6"/>
  <c r="K2000" i="6"/>
  <c r="J2001" i="6"/>
  <c r="K2001" i="6"/>
  <c r="J2002" i="6"/>
  <c r="K2002" i="6"/>
  <c r="J2003" i="6"/>
  <c r="K2003" i="6"/>
  <c r="J2004" i="6"/>
  <c r="K2004" i="6"/>
  <c r="J2005" i="6"/>
  <c r="K2005" i="6"/>
  <c r="J2006" i="6"/>
  <c r="K2006" i="6"/>
  <c r="J2007" i="6"/>
  <c r="K2007" i="6"/>
  <c r="J2008" i="6"/>
  <c r="K2008" i="6"/>
  <c r="J2009" i="6"/>
  <c r="K2009" i="6"/>
  <c r="J2010" i="6"/>
  <c r="K2010" i="6"/>
  <c r="J2011" i="6"/>
  <c r="K2011" i="6"/>
  <c r="J2012" i="6"/>
  <c r="K2012" i="6"/>
  <c r="J2013" i="6"/>
  <c r="K2013" i="6"/>
  <c r="J2014" i="6"/>
  <c r="K2014" i="6"/>
  <c r="J2015" i="6"/>
  <c r="K2015" i="6"/>
  <c r="J2016" i="6"/>
  <c r="K2016" i="6"/>
  <c r="J2017" i="6"/>
  <c r="K2017" i="6"/>
  <c r="J2018" i="6"/>
  <c r="K2018" i="6"/>
  <c r="J2019" i="6"/>
  <c r="K2019" i="6"/>
  <c r="J2020" i="6"/>
  <c r="K2020" i="6"/>
  <c r="J2021" i="6"/>
  <c r="K2021" i="6"/>
  <c r="J2022" i="6"/>
  <c r="K2022" i="6"/>
  <c r="J2023" i="6"/>
  <c r="K2023" i="6"/>
  <c r="J2024" i="6"/>
  <c r="K2024" i="6"/>
  <c r="J2025" i="6"/>
  <c r="K2025" i="6"/>
  <c r="J2026" i="6"/>
  <c r="K2026" i="6"/>
  <c r="J2027" i="6"/>
  <c r="K2027" i="6"/>
  <c r="J2028" i="6"/>
  <c r="K2028" i="6"/>
  <c r="J2029" i="6"/>
  <c r="K2029" i="6"/>
  <c r="J2030" i="6"/>
  <c r="K2030" i="6"/>
  <c r="J2031" i="6"/>
  <c r="K2031" i="6"/>
  <c r="J2032" i="6"/>
  <c r="K2032" i="6"/>
  <c r="J2033" i="6"/>
  <c r="K2033" i="6"/>
  <c r="J2034" i="6"/>
  <c r="K2034" i="6"/>
  <c r="J2035" i="6"/>
  <c r="K2035" i="6"/>
  <c r="J2036" i="6"/>
  <c r="K2036" i="6"/>
  <c r="J2037" i="6"/>
  <c r="K2037" i="6"/>
  <c r="J2038" i="6"/>
  <c r="K2038" i="6"/>
  <c r="J2039" i="6"/>
  <c r="K2039" i="6"/>
  <c r="J2040" i="6"/>
  <c r="K2040" i="6"/>
  <c r="J2041" i="6"/>
  <c r="K2041" i="6"/>
  <c r="J2042" i="6"/>
  <c r="K2042" i="6"/>
  <c r="J2043" i="6"/>
  <c r="K2043" i="6"/>
  <c r="J2044" i="6"/>
  <c r="K2044" i="6"/>
  <c r="J2045" i="6"/>
  <c r="K2045" i="6"/>
  <c r="J2046" i="6"/>
  <c r="K2046" i="6"/>
  <c r="J2047" i="6"/>
  <c r="K2047" i="6"/>
  <c r="J2048" i="6"/>
  <c r="K2048" i="6"/>
  <c r="J2049" i="6"/>
  <c r="K2049" i="6"/>
  <c r="J2050" i="6"/>
  <c r="K2050" i="6"/>
  <c r="J2051" i="6"/>
  <c r="K2051" i="6"/>
  <c r="J2052" i="6"/>
  <c r="K2052" i="6"/>
  <c r="J2053" i="6"/>
  <c r="K2053" i="6"/>
  <c r="J2054" i="6"/>
  <c r="K2054" i="6"/>
  <c r="J2055" i="6"/>
  <c r="K2055" i="6"/>
  <c r="J2056" i="6"/>
  <c r="K2056" i="6"/>
  <c r="J2057" i="6"/>
  <c r="K2057" i="6"/>
  <c r="J2058" i="6"/>
  <c r="K2058" i="6"/>
  <c r="J2059" i="6"/>
  <c r="K2059" i="6"/>
  <c r="J2060" i="6"/>
  <c r="K2060" i="6"/>
  <c r="J2061" i="6"/>
  <c r="K2061" i="6"/>
  <c r="J2062" i="6"/>
  <c r="K2062" i="6"/>
  <c r="J2063" i="6"/>
  <c r="K2063" i="6"/>
  <c r="J2064" i="6"/>
  <c r="K2064" i="6"/>
  <c r="J2065" i="6"/>
  <c r="K2065" i="6"/>
  <c r="J2066" i="6"/>
  <c r="K2066" i="6"/>
  <c r="J2067" i="6"/>
  <c r="K2067" i="6"/>
  <c r="J2068" i="6"/>
  <c r="K2068" i="6"/>
  <c r="J2069" i="6"/>
  <c r="K2069" i="6"/>
  <c r="J2070" i="6"/>
  <c r="K2070" i="6"/>
  <c r="J2071" i="6"/>
  <c r="K2071" i="6"/>
  <c r="J2072" i="6"/>
  <c r="K2072" i="6"/>
  <c r="J2073" i="6"/>
  <c r="K2073" i="6"/>
  <c r="J2074" i="6"/>
  <c r="K2074" i="6"/>
  <c r="J2075" i="6"/>
  <c r="K2075" i="6"/>
  <c r="J2076" i="6"/>
  <c r="K2076" i="6"/>
  <c r="J2077" i="6"/>
  <c r="K2077" i="6"/>
  <c r="J2078" i="6"/>
  <c r="K2078" i="6"/>
  <c r="J2079" i="6"/>
  <c r="K2079" i="6"/>
  <c r="J2080" i="6"/>
  <c r="K2080" i="6"/>
  <c r="J2081" i="6"/>
  <c r="K2081" i="6"/>
  <c r="J2082" i="6"/>
  <c r="K2082" i="6"/>
  <c r="J2083" i="6"/>
  <c r="K2083" i="6"/>
  <c r="J2084" i="6"/>
  <c r="K2084" i="6"/>
  <c r="J2085" i="6"/>
  <c r="K2085" i="6"/>
  <c r="J2086" i="6"/>
  <c r="K2086" i="6"/>
  <c r="J2087" i="6"/>
  <c r="K2087" i="6"/>
  <c r="J2088" i="6"/>
  <c r="K2088" i="6"/>
  <c r="J2089" i="6"/>
  <c r="K2089" i="6"/>
  <c r="J2090" i="6"/>
  <c r="K2090" i="6"/>
  <c r="J2091" i="6"/>
  <c r="K2091" i="6"/>
  <c r="J2092" i="6"/>
  <c r="K2092" i="6"/>
  <c r="J2093" i="6"/>
  <c r="K2093" i="6"/>
  <c r="J2094" i="6"/>
  <c r="K2094" i="6"/>
  <c r="J2095" i="6"/>
  <c r="K2095" i="6"/>
  <c r="J2096" i="6"/>
  <c r="K2096" i="6"/>
  <c r="J2097" i="6"/>
  <c r="K2097" i="6"/>
  <c r="J2098" i="6"/>
  <c r="K2098" i="6"/>
  <c r="J2099" i="6"/>
  <c r="K2099" i="6"/>
  <c r="J2100" i="6"/>
  <c r="K2100" i="6"/>
  <c r="J2101" i="6"/>
  <c r="K2101" i="6"/>
  <c r="J2102" i="6"/>
  <c r="K2102" i="6"/>
  <c r="J2103" i="6"/>
  <c r="K2103" i="6"/>
  <c r="J2104" i="6"/>
  <c r="K2104" i="6"/>
  <c r="J2105" i="6"/>
  <c r="K2105" i="6"/>
  <c r="J2106" i="6"/>
  <c r="K2106" i="6"/>
  <c r="J2107" i="6"/>
  <c r="K2107" i="6"/>
  <c r="J2108" i="6"/>
  <c r="K2108" i="6"/>
  <c r="J2109" i="6"/>
  <c r="K2109" i="6"/>
  <c r="J2110" i="6"/>
  <c r="K2110" i="6"/>
  <c r="J2111" i="6"/>
  <c r="K2111" i="6"/>
  <c r="J2112" i="6"/>
  <c r="K2112" i="6"/>
  <c r="J2113" i="6"/>
  <c r="K2113" i="6"/>
  <c r="J2114" i="6"/>
  <c r="K2114" i="6"/>
  <c r="J2115" i="6"/>
  <c r="K2115" i="6"/>
  <c r="J2116" i="6"/>
  <c r="K2116" i="6"/>
  <c r="J2117" i="6"/>
  <c r="K2117" i="6"/>
  <c r="J2118" i="6"/>
  <c r="K2118" i="6"/>
  <c r="J2119" i="6"/>
  <c r="K2119" i="6"/>
  <c r="J2120" i="6"/>
  <c r="K2120" i="6"/>
  <c r="J2121" i="6"/>
  <c r="K2121" i="6"/>
  <c r="J2122" i="6"/>
  <c r="K2122" i="6"/>
  <c r="J2123" i="6"/>
  <c r="K2123" i="6"/>
  <c r="J2124" i="6"/>
  <c r="K2124" i="6"/>
  <c r="J2125" i="6"/>
  <c r="K2125" i="6"/>
  <c r="J2126" i="6"/>
  <c r="K2126" i="6"/>
  <c r="J2127" i="6"/>
  <c r="K2127" i="6"/>
  <c r="J2128" i="6"/>
  <c r="K2128" i="6"/>
  <c r="J2129" i="6"/>
  <c r="K2129" i="6"/>
  <c r="J2130" i="6"/>
  <c r="K2130" i="6"/>
  <c r="J2131" i="6"/>
  <c r="K2131" i="6"/>
  <c r="J2132" i="6"/>
  <c r="K2132" i="6"/>
  <c r="J2133" i="6"/>
  <c r="K2133" i="6"/>
  <c r="J2134" i="6"/>
  <c r="K2134" i="6"/>
  <c r="J2135" i="6"/>
  <c r="K2135" i="6"/>
  <c r="J2136" i="6"/>
  <c r="K2136" i="6"/>
  <c r="J2137" i="6"/>
  <c r="K2137" i="6"/>
  <c r="J2138" i="6"/>
  <c r="K2138" i="6"/>
  <c r="J2139" i="6"/>
  <c r="K2139" i="6"/>
  <c r="J2140" i="6"/>
  <c r="K2140" i="6"/>
  <c r="J2141" i="6"/>
  <c r="K2141" i="6"/>
  <c r="J2142" i="6"/>
  <c r="K2142" i="6"/>
  <c r="J2143" i="6"/>
  <c r="K2143" i="6"/>
  <c r="J2144" i="6"/>
  <c r="K2144" i="6"/>
  <c r="J2145" i="6"/>
  <c r="K2145" i="6"/>
  <c r="J2146" i="6"/>
  <c r="K2146" i="6"/>
  <c r="J2147" i="6"/>
  <c r="K2147" i="6"/>
  <c r="J2148" i="6"/>
  <c r="K2148" i="6"/>
  <c r="J2149" i="6"/>
  <c r="K2149" i="6"/>
  <c r="J2150" i="6"/>
  <c r="K2150" i="6"/>
  <c r="J2151" i="6"/>
  <c r="K2151" i="6"/>
  <c r="J2152" i="6"/>
  <c r="K2152" i="6"/>
  <c r="J2153" i="6"/>
  <c r="K2153" i="6"/>
  <c r="J2154" i="6"/>
  <c r="K2154" i="6"/>
  <c r="J2155" i="6"/>
  <c r="K2155" i="6"/>
  <c r="J2156" i="6"/>
  <c r="K2156" i="6"/>
  <c r="J2157" i="6"/>
  <c r="K2157" i="6"/>
  <c r="J2158" i="6"/>
  <c r="K2158" i="6"/>
  <c r="J2159" i="6"/>
  <c r="K2159" i="6"/>
  <c r="J2160" i="6"/>
  <c r="K2160" i="6"/>
  <c r="J2161" i="6"/>
  <c r="K2161" i="6"/>
  <c r="J2162" i="6"/>
  <c r="K2162" i="6"/>
  <c r="J2163" i="6"/>
  <c r="K2163" i="6"/>
  <c r="J2164" i="6"/>
  <c r="K2164" i="6"/>
  <c r="J2165" i="6"/>
  <c r="K2165" i="6"/>
  <c r="J2166" i="6"/>
  <c r="K2166" i="6"/>
  <c r="J2167" i="6"/>
  <c r="K2167" i="6"/>
  <c r="J2168" i="6"/>
  <c r="K2168" i="6"/>
  <c r="J2169" i="6"/>
  <c r="K2169" i="6"/>
  <c r="J2170" i="6"/>
  <c r="K2170" i="6"/>
  <c r="J2171" i="6"/>
  <c r="K2171" i="6"/>
  <c r="J2172" i="6"/>
  <c r="K2172" i="6"/>
  <c r="J2173" i="6"/>
  <c r="K2173" i="6"/>
  <c r="J2174" i="6"/>
  <c r="K2174" i="6"/>
  <c r="J2175" i="6"/>
  <c r="K2175" i="6"/>
  <c r="J2176" i="6"/>
  <c r="K2176" i="6"/>
  <c r="J2177" i="6"/>
  <c r="K2177" i="6"/>
  <c r="J2178" i="6"/>
  <c r="K2178" i="6"/>
  <c r="J2179" i="6"/>
  <c r="K2179" i="6"/>
  <c r="J2180" i="6"/>
  <c r="K2180" i="6"/>
  <c r="J2181" i="6"/>
  <c r="K2181" i="6"/>
  <c r="J2182" i="6"/>
  <c r="K2182" i="6"/>
  <c r="J2183" i="6"/>
  <c r="K2183" i="6"/>
  <c r="J2184" i="6"/>
  <c r="K2184" i="6"/>
  <c r="J2185" i="6"/>
  <c r="K2185" i="6"/>
  <c r="J2186" i="6"/>
  <c r="K2186" i="6"/>
  <c r="J2187" i="6"/>
  <c r="K2187" i="6"/>
  <c r="J2188" i="6"/>
  <c r="K2188" i="6"/>
  <c r="J2189" i="6"/>
  <c r="K2189" i="6"/>
  <c r="J2190" i="6"/>
  <c r="K2190" i="6"/>
  <c r="J2191" i="6"/>
  <c r="K2191" i="6"/>
  <c r="J2192" i="6"/>
  <c r="K2192" i="6"/>
  <c r="J2193" i="6"/>
  <c r="K2193" i="6"/>
  <c r="J2194" i="6"/>
  <c r="K2194" i="6"/>
  <c r="J2195" i="6"/>
  <c r="K2195" i="6"/>
  <c r="J2196" i="6"/>
  <c r="K2196" i="6"/>
  <c r="J2197" i="6"/>
  <c r="K2197" i="6"/>
  <c r="J2198" i="6"/>
  <c r="K2198" i="6"/>
  <c r="J2199" i="6"/>
  <c r="K2199" i="6"/>
  <c r="J2200" i="6"/>
  <c r="K2200" i="6"/>
  <c r="J2201" i="6"/>
  <c r="K2201" i="6"/>
  <c r="J2202" i="6"/>
  <c r="K2202" i="6"/>
  <c r="J2203" i="6"/>
  <c r="K2203" i="6"/>
  <c r="J2204" i="6"/>
  <c r="K2204" i="6"/>
  <c r="J2205" i="6"/>
  <c r="K2205" i="6"/>
  <c r="J2206" i="6"/>
  <c r="K2206" i="6"/>
  <c r="J2207" i="6"/>
  <c r="K2207" i="6"/>
  <c r="J2208" i="6"/>
  <c r="K2208" i="6"/>
  <c r="J2209" i="6"/>
  <c r="K2209" i="6"/>
  <c r="J2210" i="6"/>
  <c r="K2210" i="6"/>
  <c r="J2211" i="6"/>
  <c r="K2211" i="6"/>
  <c r="J2212" i="6"/>
  <c r="K2212" i="6"/>
  <c r="J2213" i="6"/>
  <c r="K2213" i="6"/>
  <c r="J2214" i="6"/>
  <c r="K2214" i="6"/>
  <c r="J2215" i="6"/>
  <c r="K2215" i="6"/>
  <c r="J2216" i="6"/>
  <c r="K2216" i="6"/>
  <c r="J2217" i="6"/>
  <c r="K2217" i="6"/>
  <c r="J2218" i="6"/>
  <c r="K2218" i="6"/>
  <c r="J2219" i="6"/>
  <c r="K2219" i="6"/>
  <c r="J2220" i="6"/>
  <c r="K2220" i="6"/>
  <c r="J2221" i="6"/>
  <c r="K2221" i="6"/>
  <c r="J2222" i="6"/>
  <c r="K2222" i="6"/>
  <c r="J2223" i="6"/>
  <c r="K2223" i="6"/>
  <c r="J2224" i="6"/>
  <c r="K2224" i="6"/>
  <c r="J2225" i="6"/>
  <c r="K2225" i="6"/>
  <c r="J2226" i="6"/>
  <c r="K2226" i="6"/>
  <c r="J2227" i="6"/>
  <c r="K2227" i="6"/>
  <c r="J2228" i="6"/>
  <c r="K2228" i="6"/>
  <c r="J2229" i="6"/>
  <c r="K2229" i="6"/>
  <c r="J2230" i="6"/>
  <c r="K2230" i="6"/>
  <c r="J2231" i="6"/>
  <c r="K2231" i="6"/>
  <c r="J2232" i="6"/>
  <c r="K2232" i="6"/>
  <c r="J2233" i="6"/>
  <c r="K2233" i="6"/>
  <c r="J2234" i="6"/>
  <c r="K2234" i="6"/>
  <c r="J2235" i="6"/>
  <c r="K2235" i="6"/>
  <c r="J2236" i="6"/>
  <c r="K2236" i="6"/>
  <c r="J2237" i="6"/>
  <c r="K2237" i="6"/>
  <c r="J2238" i="6"/>
  <c r="K2238" i="6"/>
  <c r="J2239" i="6"/>
  <c r="K2239" i="6"/>
  <c r="J2240" i="6"/>
  <c r="K2240" i="6"/>
  <c r="J2241" i="6"/>
  <c r="K2241" i="6"/>
  <c r="J2242" i="6"/>
  <c r="K2242" i="6"/>
  <c r="J2243" i="6"/>
  <c r="K2243" i="6"/>
  <c r="J2244" i="6"/>
  <c r="K2244" i="6"/>
  <c r="J2245" i="6"/>
  <c r="K2245" i="6"/>
  <c r="J2246" i="6"/>
  <c r="K2246" i="6"/>
  <c r="J2247" i="6"/>
  <c r="K2247" i="6"/>
  <c r="J2248" i="6"/>
  <c r="K2248" i="6"/>
  <c r="J2249" i="6"/>
  <c r="K2249" i="6"/>
  <c r="J2250" i="6"/>
  <c r="K2250" i="6"/>
  <c r="J2251" i="6"/>
  <c r="K2251" i="6"/>
  <c r="J2252" i="6"/>
  <c r="K2252" i="6"/>
  <c r="J2253" i="6"/>
  <c r="K2253" i="6"/>
  <c r="J2254" i="6"/>
  <c r="K2254" i="6"/>
  <c r="J2255" i="6"/>
  <c r="K2255" i="6"/>
  <c r="J2256" i="6"/>
  <c r="K2256" i="6"/>
  <c r="J2257" i="6"/>
  <c r="K2257" i="6"/>
  <c r="J2258" i="6"/>
  <c r="K2258" i="6"/>
  <c r="J2259" i="6"/>
  <c r="K2259" i="6"/>
  <c r="J2260" i="6"/>
  <c r="K2260" i="6"/>
  <c r="J2261" i="6"/>
  <c r="K2261" i="6"/>
  <c r="J2262" i="6"/>
  <c r="K2262" i="6"/>
  <c r="J2263" i="6"/>
  <c r="K2263" i="6"/>
  <c r="J2264" i="6"/>
  <c r="K2264" i="6"/>
  <c r="J2265" i="6"/>
  <c r="K2265" i="6"/>
  <c r="J2266" i="6"/>
  <c r="K2266" i="6"/>
  <c r="J2267" i="6"/>
  <c r="K2267" i="6"/>
  <c r="J2268" i="6"/>
  <c r="K2268" i="6"/>
  <c r="J2269" i="6"/>
  <c r="K2269" i="6"/>
  <c r="J2270" i="6"/>
  <c r="K2270" i="6"/>
  <c r="J2271" i="6"/>
  <c r="K2271" i="6"/>
  <c r="J2272" i="6"/>
  <c r="K2272" i="6"/>
  <c r="J2273" i="6"/>
  <c r="K2273" i="6"/>
  <c r="J2274" i="6"/>
  <c r="K2274" i="6"/>
  <c r="J2275" i="6"/>
  <c r="K2275" i="6"/>
  <c r="J2276" i="6"/>
  <c r="K2276" i="6"/>
  <c r="J2277" i="6"/>
  <c r="K2277" i="6"/>
  <c r="J2278" i="6"/>
  <c r="K2278" i="6"/>
  <c r="J2279" i="6"/>
  <c r="K2279" i="6"/>
  <c r="J2280" i="6"/>
  <c r="K2280" i="6"/>
  <c r="J2281" i="6"/>
  <c r="K2281" i="6"/>
  <c r="J2282" i="6"/>
  <c r="K2282" i="6"/>
  <c r="J2283" i="6"/>
  <c r="K2283" i="6"/>
  <c r="J2284" i="6"/>
  <c r="K2284" i="6"/>
  <c r="J2285" i="6"/>
  <c r="K2285" i="6"/>
  <c r="J2286" i="6"/>
  <c r="K2286" i="6"/>
  <c r="J2287" i="6"/>
  <c r="K2287" i="6"/>
  <c r="J2288" i="6"/>
  <c r="K2288" i="6"/>
  <c r="J2289" i="6"/>
  <c r="K2289" i="6"/>
  <c r="J2290" i="6"/>
  <c r="K2290" i="6"/>
  <c r="J2291" i="6"/>
  <c r="K2291" i="6"/>
  <c r="J2292" i="6"/>
  <c r="K2292" i="6"/>
  <c r="J2293" i="6"/>
  <c r="K2293" i="6"/>
  <c r="J2294" i="6"/>
  <c r="K2294" i="6"/>
  <c r="J2295" i="6"/>
  <c r="K2295" i="6"/>
  <c r="J2296" i="6"/>
  <c r="K2296" i="6"/>
  <c r="J2297" i="6"/>
  <c r="K2297" i="6"/>
  <c r="J2298" i="6"/>
  <c r="K2298" i="6"/>
  <c r="J2299" i="6"/>
  <c r="K2299" i="6"/>
  <c r="J2300" i="6"/>
  <c r="K2300" i="6"/>
  <c r="J2301" i="6"/>
  <c r="K2301" i="6"/>
  <c r="J2302" i="6"/>
  <c r="K2302" i="6"/>
  <c r="J2303" i="6"/>
  <c r="K2303" i="6"/>
  <c r="J2304" i="6"/>
  <c r="K2304" i="6"/>
  <c r="J2305" i="6"/>
  <c r="K2305" i="6"/>
  <c r="J2306" i="6"/>
  <c r="K2306" i="6"/>
  <c r="J2307" i="6"/>
  <c r="K2307" i="6"/>
  <c r="J2308" i="6"/>
  <c r="K2308" i="6"/>
  <c r="J2309" i="6"/>
  <c r="K2309" i="6"/>
  <c r="J2310" i="6"/>
  <c r="K2310" i="6"/>
  <c r="J2311" i="6"/>
  <c r="K2311" i="6"/>
  <c r="J2312" i="6"/>
  <c r="K2312" i="6"/>
  <c r="J2313" i="6"/>
  <c r="K2313" i="6"/>
  <c r="J2314" i="6"/>
  <c r="K2314" i="6"/>
  <c r="J2315" i="6"/>
  <c r="K2315" i="6"/>
  <c r="J2316" i="6"/>
  <c r="K2316" i="6"/>
  <c r="J2317" i="6"/>
  <c r="K2317" i="6"/>
  <c r="J2318" i="6"/>
  <c r="K2318" i="6"/>
  <c r="J2319" i="6"/>
  <c r="K2319" i="6"/>
  <c r="J2320" i="6"/>
  <c r="K2320" i="6"/>
  <c r="J2321" i="6"/>
  <c r="K2321" i="6"/>
  <c r="J2322" i="6"/>
  <c r="K2322" i="6"/>
  <c r="J2323" i="6"/>
  <c r="K2323" i="6"/>
  <c r="J2324" i="6"/>
  <c r="K2324" i="6"/>
  <c r="J2325" i="6"/>
  <c r="K2325" i="6"/>
  <c r="J2326" i="6"/>
  <c r="K2326" i="6"/>
  <c r="J2327" i="6"/>
  <c r="K2327" i="6"/>
  <c r="J2328" i="6"/>
  <c r="K2328" i="6"/>
  <c r="J2329" i="6"/>
  <c r="K2329" i="6"/>
  <c r="J2330" i="6"/>
  <c r="K2330" i="6"/>
  <c r="J2331" i="6"/>
  <c r="K2331" i="6"/>
  <c r="J2332" i="6"/>
  <c r="K2332" i="6"/>
  <c r="J2333" i="6"/>
  <c r="K2333" i="6"/>
  <c r="J2334" i="6"/>
  <c r="K2334" i="6"/>
  <c r="J2335" i="6"/>
  <c r="K2335" i="6"/>
  <c r="J2336" i="6"/>
  <c r="K2336" i="6"/>
  <c r="J2337" i="6"/>
  <c r="K2337" i="6"/>
  <c r="J2338" i="6"/>
  <c r="K2338" i="6"/>
  <c r="J2339" i="6"/>
  <c r="K2339" i="6"/>
  <c r="J2340" i="6"/>
  <c r="K2340" i="6"/>
  <c r="J2341" i="6"/>
  <c r="K2341" i="6"/>
  <c r="J2342" i="6"/>
  <c r="K2342" i="6"/>
  <c r="J2343" i="6"/>
  <c r="K2343" i="6"/>
  <c r="J2344" i="6"/>
  <c r="K2344" i="6"/>
  <c r="J2345" i="6"/>
  <c r="K2345" i="6"/>
  <c r="J2346" i="6"/>
  <c r="K2346" i="6"/>
  <c r="J2347" i="6"/>
  <c r="K2347" i="6"/>
  <c r="J2348" i="6"/>
  <c r="K2348" i="6"/>
  <c r="J2349" i="6"/>
  <c r="K2349" i="6"/>
  <c r="J2350" i="6"/>
  <c r="K2350" i="6"/>
  <c r="J2351" i="6"/>
  <c r="K2351" i="6"/>
  <c r="J2352" i="6"/>
  <c r="K2352" i="6"/>
  <c r="J2353" i="6"/>
  <c r="K2353" i="6"/>
  <c r="J2354" i="6"/>
  <c r="K2354" i="6"/>
  <c r="J2355" i="6"/>
  <c r="K2355" i="6"/>
  <c r="J2356" i="6"/>
  <c r="K2356" i="6"/>
  <c r="J2357" i="6"/>
  <c r="K2357" i="6"/>
  <c r="J2358" i="6"/>
  <c r="K2358" i="6"/>
  <c r="J2359" i="6"/>
  <c r="K2359" i="6"/>
  <c r="J2360" i="6"/>
  <c r="K2360" i="6"/>
  <c r="J2361" i="6"/>
  <c r="K2361" i="6"/>
  <c r="J2362" i="6"/>
  <c r="K2362" i="6"/>
  <c r="J2363" i="6"/>
  <c r="K2363" i="6"/>
  <c r="J2364" i="6"/>
  <c r="K2364" i="6"/>
  <c r="J2365" i="6"/>
  <c r="K2365" i="6"/>
  <c r="J2366" i="6"/>
  <c r="K2366" i="6"/>
  <c r="J2367" i="6"/>
  <c r="K2367" i="6"/>
  <c r="J2368" i="6"/>
  <c r="K2368" i="6"/>
  <c r="J2369" i="6"/>
  <c r="K2369" i="6"/>
  <c r="J2370" i="6"/>
  <c r="K2370" i="6"/>
  <c r="J2371" i="6"/>
  <c r="K2371" i="6"/>
  <c r="J2372" i="6"/>
  <c r="K2372" i="6"/>
  <c r="J2373" i="6"/>
  <c r="K2373" i="6"/>
  <c r="J2374" i="6"/>
  <c r="K2374" i="6"/>
  <c r="J2375" i="6"/>
  <c r="K2375" i="6"/>
  <c r="J2376" i="6"/>
  <c r="K2376" i="6"/>
  <c r="J2377" i="6"/>
  <c r="K2377" i="6"/>
  <c r="J2378" i="6"/>
  <c r="K2378" i="6"/>
  <c r="J2379" i="6"/>
  <c r="K2379" i="6"/>
  <c r="J2380" i="6"/>
  <c r="K2380" i="6"/>
  <c r="J2381" i="6"/>
  <c r="K2381" i="6"/>
  <c r="J2382" i="6"/>
  <c r="K2382" i="6"/>
  <c r="J2383" i="6"/>
  <c r="K2383" i="6"/>
  <c r="J2384" i="6"/>
  <c r="K2384" i="6"/>
  <c r="J2385" i="6"/>
  <c r="K2385" i="6"/>
  <c r="J2386" i="6"/>
  <c r="K2386" i="6"/>
  <c r="J2387" i="6"/>
  <c r="K2387" i="6"/>
  <c r="J2388" i="6"/>
  <c r="K2388" i="6"/>
  <c r="J2389" i="6"/>
  <c r="K2389" i="6"/>
  <c r="J2390" i="6"/>
  <c r="K2390" i="6"/>
  <c r="J2391" i="6"/>
  <c r="K2391" i="6"/>
  <c r="J2392" i="6"/>
  <c r="K2392" i="6"/>
  <c r="J2393" i="6"/>
  <c r="K2393" i="6"/>
  <c r="J2394" i="6"/>
  <c r="K2394" i="6"/>
  <c r="J2395" i="6"/>
  <c r="K2395" i="6"/>
  <c r="J2396" i="6"/>
  <c r="K2396" i="6"/>
  <c r="J2397" i="6"/>
  <c r="K2397" i="6"/>
  <c r="J2398" i="6"/>
  <c r="K2398" i="6"/>
  <c r="J2399" i="6"/>
  <c r="K2399" i="6"/>
  <c r="J2400" i="6"/>
  <c r="K2400" i="6"/>
  <c r="J2401" i="6"/>
  <c r="K2401" i="6"/>
  <c r="J2402" i="6"/>
  <c r="K2402" i="6"/>
  <c r="J2403" i="6"/>
  <c r="K2403" i="6"/>
  <c r="J2404" i="6"/>
  <c r="K2404" i="6"/>
  <c r="J2405" i="6"/>
  <c r="K2405" i="6"/>
  <c r="J2406" i="6"/>
  <c r="K2406" i="6"/>
  <c r="J2407" i="6"/>
  <c r="K2407" i="6"/>
  <c r="J2408" i="6"/>
  <c r="K2408" i="6"/>
  <c r="J2409" i="6"/>
  <c r="K2409" i="6"/>
  <c r="J2410" i="6"/>
  <c r="K2410" i="6"/>
  <c r="J2411" i="6"/>
  <c r="K2411" i="6"/>
  <c r="J2412" i="6"/>
  <c r="K2412" i="6"/>
  <c r="J2413" i="6"/>
  <c r="K2413" i="6"/>
  <c r="J2414" i="6"/>
  <c r="K2414" i="6"/>
  <c r="J2415" i="6"/>
  <c r="K2415" i="6"/>
  <c r="J2416" i="6"/>
  <c r="K2416" i="6"/>
  <c r="J2417" i="6"/>
  <c r="K2417" i="6"/>
  <c r="J2418" i="6"/>
  <c r="K2418" i="6"/>
  <c r="J2419" i="6"/>
  <c r="K2419" i="6"/>
  <c r="J2420" i="6"/>
  <c r="K2420" i="6"/>
  <c r="J2421" i="6"/>
  <c r="K2421" i="6"/>
  <c r="J2422" i="6"/>
  <c r="K2422" i="6"/>
  <c r="J2423" i="6"/>
  <c r="K2423" i="6"/>
  <c r="J2424" i="6"/>
  <c r="K2424" i="6"/>
  <c r="J2425" i="6"/>
  <c r="K2425" i="6"/>
  <c r="J2426" i="6"/>
  <c r="K2426" i="6"/>
  <c r="J2427" i="6"/>
  <c r="K2427" i="6"/>
  <c r="J2428" i="6"/>
  <c r="K2428" i="6"/>
  <c r="J2429" i="6"/>
  <c r="K2429" i="6"/>
  <c r="J2430" i="6"/>
  <c r="K2430" i="6"/>
  <c r="J2431" i="6"/>
  <c r="K2431" i="6"/>
  <c r="J2432" i="6"/>
  <c r="K2432" i="6"/>
  <c r="J2433" i="6"/>
  <c r="K2433" i="6"/>
  <c r="J2434" i="6"/>
  <c r="K2434" i="6"/>
  <c r="J2435" i="6"/>
  <c r="K2435" i="6"/>
  <c r="J2436" i="6"/>
  <c r="K2436" i="6"/>
  <c r="J2437" i="6"/>
  <c r="K2437" i="6"/>
  <c r="J2438" i="6"/>
  <c r="K2438" i="6"/>
  <c r="J2439" i="6"/>
  <c r="K2439" i="6"/>
  <c r="J2440" i="6"/>
  <c r="K2440" i="6"/>
  <c r="J2441" i="6"/>
  <c r="K2441" i="6"/>
  <c r="J2442" i="6"/>
  <c r="K2442" i="6"/>
  <c r="J2443" i="6"/>
  <c r="K2443" i="6"/>
  <c r="J2444" i="6"/>
  <c r="K2444" i="6"/>
  <c r="J2445" i="6"/>
  <c r="K2445" i="6"/>
  <c r="J2446" i="6"/>
  <c r="K2446" i="6"/>
  <c r="J2447" i="6"/>
  <c r="K2447" i="6"/>
  <c r="J2448" i="6"/>
  <c r="K2448" i="6"/>
  <c r="J2449" i="6"/>
  <c r="K2449" i="6"/>
  <c r="J2450" i="6"/>
  <c r="K2450" i="6"/>
  <c r="J2451" i="6"/>
  <c r="K2451" i="6"/>
  <c r="J2452" i="6"/>
  <c r="K2452" i="6"/>
  <c r="J2453" i="6"/>
  <c r="K2453" i="6"/>
  <c r="J2454" i="6"/>
  <c r="K2454" i="6"/>
  <c r="J2455" i="6"/>
  <c r="K2455" i="6"/>
  <c r="J2456" i="6"/>
  <c r="K2456" i="6"/>
  <c r="J2457" i="6"/>
  <c r="K2457" i="6"/>
  <c r="J2458" i="6"/>
  <c r="K2458" i="6"/>
  <c r="J2459" i="6"/>
  <c r="K2459" i="6"/>
  <c r="J2460" i="6"/>
  <c r="K2460" i="6"/>
  <c r="J2461" i="6"/>
  <c r="K2461" i="6"/>
  <c r="J2462" i="6"/>
  <c r="K2462" i="6"/>
  <c r="J2463" i="6"/>
  <c r="K2463" i="6"/>
  <c r="J2464" i="6"/>
  <c r="K2464" i="6"/>
  <c r="J2465" i="6"/>
  <c r="K2465" i="6"/>
  <c r="J2466" i="6"/>
  <c r="K2466" i="6"/>
  <c r="J2467" i="6"/>
  <c r="K2467" i="6"/>
  <c r="J2468" i="6"/>
  <c r="K2468" i="6"/>
  <c r="J2469" i="6"/>
  <c r="K2469" i="6"/>
  <c r="J2470" i="6"/>
  <c r="K2470" i="6"/>
  <c r="J2471" i="6"/>
  <c r="K2471" i="6"/>
  <c r="J2472" i="6"/>
  <c r="K2472" i="6"/>
  <c r="J2473" i="6"/>
  <c r="K2473" i="6"/>
  <c r="J2474" i="6"/>
  <c r="K2474" i="6"/>
  <c r="J2475" i="6"/>
  <c r="K2475" i="6"/>
  <c r="J2476" i="6"/>
  <c r="K2476" i="6"/>
  <c r="J2477" i="6"/>
  <c r="K2477" i="6"/>
  <c r="J2478" i="6"/>
  <c r="K2478" i="6"/>
  <c r="J2479" i="6"/>
  <c r="K2479" i="6"/>
  <c r="J2480" i="6"/>
  <c r="K2480" i="6"/>
  <c r="J2481" i="6"/>
  <c r="K2481" i="6"/>
  <c r="J2482" i="6"/>
  <c r="K2482" i="6"/>
  <c r="J2483" i="6"/>
  <c r="K2483" i="6"/>
  <c r="J2484" i="6"/>
  <c r="K2484" i="6"/>
  <c r="J2485" i="6"/>
  <c r="K2485" i="6"/>
  <c r="J2486" i="6"/>
  <c r="K2486" i="6"/>
  <c r="J2487" i="6"/>
  <c r="K2487" i="6"/>
  <c r="J2488" i="6"/>
  <c r="K2488" i="6"/>
  <c r="J2489" i="6"/>
  <c r="K2489" i="6"/>
  <c r="J2490" i="6"/>
  <c r="K2490" i="6"/>
  <c r="J2491" i="6"/>
  <c r="K2491" i="6"/>
  <c r="J2492" i="6"/>
  <c r="K2492" i="6"/>
  <c r="J2493" i="6"/>
  <c r="K2493" i="6"/>
  <c r="J2494" i="6"/>
  <c r="K2494" i="6"/>
  <c r="J2495" i="6"/>
  <c r="K2495" i="6"/>
  <c r="J2496" i="6"/>
  <c r="K2496" i="6"/>
  <c r="J2497" i="6"/>
  <c r="K2497" i="6"/>
  <c r="J2498" i="6"/>
  <c r="K2498" i="6"/>
  <c r="J2499" i="6"/>
  <c r="K2499" i="6"/>
  <c r="J2500" i="6"/>
  <c r="K2500" i="6"/>
  <c r="J2501" i="6"/>
  <c r="K2501" i="6"/>
  <c r="J2502" i="6"/>
  <c r="K2502" i="6"/>
  <c r="J2503" i="6"/>
  <c r="K2503" i="6"/>
  <c r="J2504" i="6"/>
  <c r="K2504" i="6"/>
  <c r="J2505" i="6"/>
  <c r="K2505" i="6"/>
  <c r="J2506" i="6"/>
  <c r="K2506" i="6"/>
  <c r="J2507" i="6"/>
  <c r="K2507" i="6"/>
  <c r="J2508" i="6"/>
  <c r="K2508" i="6"/>
  <c r="J2509" i="6"/>
  <c r="K2509" i="6"/>
  <c r="J2510" i="6"/>
  <c r="K2510" i="6"/>
  <c r="J2511" i="6"/>
  <c r="K2511" i="6"/>
  <c r="J2512" i="6"/>
  <c r="K2512" i="6"/>
  <c r="J2513" i="6"/>
  <c r="K2513" i="6"/>
  <c r="J2514" i="6"/>
  <c r="K2514" i="6"/>
  <c r="J2515" i="6"/>
  <c r="K2515" i="6"/>
  <c r="J2516" i="6"/>
  <c r="K2516" i="6"/>
  <c r="J2517" i="6"/>
  <c r="K2517" i="6"/>
  <c r="J2518" i="6"/>
  <c r="K2518" i="6"/>
  <c r="J2519" i="6"/>
  <c r="K2519" i="6"/>
  <c r="J2520" i="6"/>
  <c r="K2520" i="6"/>
  <c r="J2521" i="6"/>
  <c r="K2521" i="6"/>
  <c r="J2522" i="6"/>
  <c r="K2522" i="6"/>
  <c r="J2523" i="6"/>
  <c r="K2523" i="6"/>
  <c r="J2524" i="6"/>
  <c r="K2524" i="6"/>
  <c r="J2525" i="6"/>
  <c r="K2525" i="6"/>
  <c r="J2526" i="6"/>
  <c r="K2526" i="6"/>
  <c r="J2527" i="6"/>
  <c r="K2527" i="6"/>
  <c r="J2528" i="6"/>
  <c r="K2528" i="6"/>
  <c r="J2529" i="6"/>
  <c r="K2529" i="6"/>
  <c r="J2530" i="6"/>
  <c r="K2530" i="6"/>
  <c r="J2531" i="6"/>
  <c r="K2531" i="6"/>
  <c r="J2532" i="6"/>
  <c r="K2532" i="6"/>
  <c r="J2533" i="6"/>
  <c r="K2533" i="6"/>
  <c r="J2534" i="6"/>
  <c r="K2534" i="6"/>
  <c r="J2535" i="6"/>
  <c r="K2535" i="6"/>
  <c r="J2536" i="6"/>
  <c r="K2536" i="6"/>
  <c r="J2537" i="6"/>
  <c r="K2537" i="6"/>
  <c r="J2538" i="6"/>
  <c r="K2538" i="6"/>
  <c r="J2539" i="6"/>
  <c r="K2539" i="6"/>
  <c r="J2540" i="6"/>
  <c r="K2540" i="6"/>
  <c r="J2541" i="6"/>
  <c r="K2541" i="6"/>
  <c r="J2542" i="6"/>
  <c r="K2542" i="6"/>
  <c r="J2543" i="6"/>
  <c r="K2543" i="6"/>
  <c r="J2544" i="6"/>
  <c r="K2544" i="6"/>
  <c r="J2545" i="6"/>
  <c r="K2545" i="6"/>
  <c r="J2546" i="6"/>
  <c r="K2546" i="6"/>
  <c r="J2547" i="6"/>
  <c r="K2547" i="6"/>
  <c r="J2548" i="6"/>
  <c r="K2548" i="6"/>
  <c r="J2549" i="6"/>
  <c r="K2549" i="6"/>
  <c r="J2550" i="6"/>
  <c r="K2550" i="6"/>
  <c r="J2551" i="6"/>
  <c r="K2551" i="6"/>
  <c r="J2552" i="6"/>
  <c r="K2552" i="6"/>
  <c r="J2553" i="6"/>
  <c r="K2553" i="6"/>
  <c r="J2554" i="6"/>
  <c r="K2554" i="6"/>
  <c r="J2555" i="6"/>
  <c r="K2555" i="6"/>
  <c r="J2556" i="6"/>
  <c r="K2556" i="6"/>
  <c r="J2557" i="6"/>
  <c r="K2557" i="6"/>
  <c r="J2558" i="6"/>
  <c r="K2558" i="6"/>
  <c r="J2559" i="6"/>
  <c r="K2559" i="6"/>
  <c r="J2560" i="6"/>
  <c r="K2560" i="6"/>
  <c r="J2561" i="6"/>
  <c r="K2561" i="6"/>
  <c r="J2562" i="6"/>
  <c r="K2562" i="6"/>
  <c r="J2563" i="6"/>
  <c r="K2563" i="6"/>
  <c r="J2564" i="6"/>
  <c r="K2564" i="6"/>
  <c r="J2565" i="6"/>
  <c r="K2565" i="6"/>
  <c r="J2566" i="6"/>
  <c r="K2566" i="6"/>
  <c r="J2567" i="6"/>
  <c r="K2567" i="6"/>
  <c r="J2568" i="6"/>
  <c r="K2568" i="6"/>
  <c r="J2569" i="6"/>
  <c r="K2569" i="6"/>
  <c r="J2570" i="6"/>
  <c r="K2570" i="6"/>
  <c r="J2571" i="6"/>
  <c r="K2571" i="6"/>
  <c r="J2572" i="6"/>
  <c r="K2572" i="6"/>
  <c r="J2573" i="6"/>
  <c r="K2573" i="6"/>
  <c r="J2574" i="6"/>
  <c r="K2574" i="6"/>
  <c r="J2575" i="6"/>
  <c r="K2575" i="6"/>
  <c r="J2576" i="6"/>
  <c r="K2576" i="6"/>
  <c r="J2577" i="6"/>
  <c r="K2577" i="6"/>
  <c r="J2578" i="6"/>
  <c r="K2578" i="6"/>
  <c r="J2579" i="6"/>
  <c r="K2579" i="6"/>
  <c r="J2580" i="6"/>
  <c r="K2580" i="6"/>
  <c r="J2581" i="6"/>
  <c r="K2581" i="6"/>
  <c r="J2582" i="6"/>
  <c r="K2582" i="6"/>
  <c r="J2583" i="6"/>
  <c r="K2583" i="6"/>
  <c r="J2584" i="6"/>
  <c r="K2584" i="6"/>
  <c r="J2585" i="6"/>
  <c r="K2585" i="6"/>
  <c r="J2586" i="6"/>
  <c r="K2586" i="6"/>
  <c r="J2587" i="6"/>
  <c r="K2587" i="6"/>
  <c r="J2588" i="6"/>
  <c r="K2588" i="6"/>
  <c r="J2589" i="6"/>
  <c r="K2589" i="6"/>
  <c r="J2590" i="6"/>
  <c r="K2590" i="6"/>
  <c r="J2591" i="6"/>
  <c r="K2591" i="6"/>
  <c r="J2592" i="6"/>
  <c r="K2592" i="6"/>
  <c r="J2593" i="6"/>
  <c r="K2593" i="6"/>
  <c r="J2594" i="6"/>
  <c r="K2594" i="6"/>
  <c r="J2595" i="6"/>
  <c r="K2595" i="6"/>
  <c r="J2596" i="6"/>
  <c r="K2596" i="6"/>
  <c r="J2597" i="6"/>
  <c r="K2597" i="6"/>
  <c r="J2598" i="6"/>
  <c r="K2598" i="6"/>
  <c r="J2599" i="6"/>
  <c r="K2599" i="6"/>
  <c r="J2600" i="6"/>
  <c r="K2600" i="6"/>
  <c r="J2601" i="6"/>
  <c r="K2601" i="6"/>
  <c r="J2602" i="6"/>
  <c r="K2602" i="6"/>
  <c r="J2603" i="6"/>
  <c r="K2603" i="6"/>
  <c r="J2604" i="6"/>
  <c r="K2604" i="6"/>
  <c r="J2605" i="6"/>
  <c r="K2605" i="6"/>
  <c r="J2606" i="6"/>
  <c r="K2606" i="6"/>
  <c r="J2607" i="6"/>
  <c r="K2607" i="6"/>
  <c r="J2608" i="6"/>
  <c r="K2608" i="6"/>
  <c r="J2609" i="6"/>
  <c r="K2609" i="6"/>
  <c r="J2610" i="6"/>
  <c r="K2610" i="6"/>
  <c r="J2611" i="6"/>
  <c r="K2611" i="6"/>
  <c r="J2612" i="6"/>
  <c r="K2612" i="6"/>
  <c r="J2613" i="6"/>
  <c r="K2613" i="6"/>
  <c r="J2614" i="6"/>
  <c r="K2614" i="6"/>
  <c r="J2615" i="6"/>
  <c r="K2615" i="6"/>
  <c r="J2616" i="6"/>
  <c r="K2616" i="6"/>
  <c r="J2617" i="6"/>
  <c r="K2617" i="6"/>
  <c r="J2618" i="6"/>
  <c r="K2618" i="6"/>
  <c r="J2619" i="6"/>
  <c r="K2619" i="6"/>
  <c r="J2620" i="6"/>
  <c r="K2620" i="6"/>
  <c r="J2621" i="6"/>
  <c r="K2621" i="6"/>
  <c r="J2622" i="6"/>
  <c r="K2622" i="6"/>
  <c r="J2623" i="6"/>
  <c r="K2623" i="6"/>
  <c r="J2624" i="6"/>
  <c r="K2624" i="6"/>
  <c r="J2625" i="6"/>
  <c r="K2625" i="6"/>
  <c r="J2626" i="6"/>
  <c r="K2626" i="6"/>
  <c r="J2627" i="6"/>
  <c r="K2627" i="6"/>
  <c r="J2628" i="6"/>
  <c r="K2628" i="6"/>
  <c r="J2629" i="6"/>
  <c r="K2629" i="6"/>
  <c r="J2630" i="6"/>
  <c r="K2630" i="6"/>
  <c r="J2631" i="6"/>
  <c r="K2631" i="6"/>
  <c r="J2632" i="6"/>
  <c r="K2632" i="6"/>
  <c r="J2633" i="6"/>
  <c r="K2633" i="6"/>
  <c r="J2634" i="6"/>
  <c r="K2634" i="6"/>
  <c r="J2635" i="6"/>
  <c r="K2635" i="6"/>
  <c r="J2636" i="6"/>
  <c r="K2636" i="6"/>
  <c r="J2637" i="6"/>
  <c r="K2637" i="6"/>
  <c r="J2638" i="6"/>
  <c r="K2638" i="6"/>
  <c r="J2639" i="6"/>
  <c r="K2639" i="6"/>
  <c r="J2640" i="6"/>
  <c r="K2640" i="6"/>
  <c r="J2641" i="6"/>
  <c r="K2641" i="6"/>
  <c r="J2642" i="6"/>
  <c r="K2642" i="6"/>
  <c r="J2643" i="6"/>
  <c r="K2643" i="6"/>
  <c r="J2644" i="6"/>
  <c r="K2644" i="6"/>
  <c r="J2645" i="6"/>
  <c r="K2645" i="6"/>
  <c r="J2646" i="6"/>
  <c r="K2646" i="6"/>
  <c r="J2647" i="6"/>
  <c r="K2647" i="6"/>
  <c r="J2648" i="6"/>
  <c r="K2648" i="6"/>
  <c r="J2649" i="6"/>
  <c r="K2649" i="6"/>
  <c r="J2650" i="6"/>
  <c r="K2650" i="6"/>
  <c r="J2651" i="6"/>
  <c r="K2651" i="6"/>
  <c r="J2652" i="6"/>
  <c r="K2652" i="6"/>
  <c r="J2653" i="6"/>
  <c r="K2653" i="6"/>
  <c r="J2654" i="6"/>
  <c r="K2654" i="6"/>
  <c r="J2655" i="6"/>
  <c r="K2655" i="6"/>
  <c r="J2656" i="6"/>
  <c r="K2656" i="6"/>
  <c r="J2657" i="6"/>
  <c r="K2657" i="6"/>
  <c r="J2658" i="6"/>
  <c r="K2658" i="6"/>
  <c r="J2659" i="6"/>
  <c r="K2659" i="6"/>
  <c r="J2660" i="6"/>
  <c r="K2660" i="6"/>
  <c r="J2661" i="6"/>
  <c r="K2661" i="6"/>
  <c r="J2662" i="6"/>
  <c r="K2662" i="6"/>
  <c r="J2663" i="6"/>
  <c r="K2663" i="6"/>
  <c r="J2664" i="6"/>
  <c r="K2664" i="6"/>
  <c r="J2665" i="6"/>
  <c r="K2665" i="6"/>
  <c r="J2666" i="6"/>
  <c r="K2666" i="6"/>
  <c r="J2667" i="6"/>
  <c r="K2667" i="6"/>
  <c r="J2668" i="6"/>
  <c r="K2668" i="6"/>
  <c r="J2669" i="6"/>
  <c r="K2669" i="6"/>
  <c r="J2670" i="6"/>
  <c r="K2670" i="6"/>
  <c r="J2671" i="6"/>
  <c r="K2671" i="6"/>
  <c r="J2672" i="6"/>
  <c r="K2672" i="6"/>
  <c r="J2673" i="6"/>
  <c r="K2673" i="6"/>
  <c r="J2674" i="6"/>
  <c r="K2674" i="6"/>
  <c r="J2675" i="6"/>
  <c r="K2675" i="6"/>
  <c r="J2676" i="6"/>
  <c r="K2676" i="6"/>
  <c r="J2677" i="6"/>
  <c r="K2677" i="6"/>
  <c r="J2678" i="6"/>
  <c r="K2678" i="6"/>
  <c r="J2679" i="6"/>
  <c r="K2679" i="6"/>
  <c r="J2680" i="6"/>
  <c r="K2680" i="6"/>
  <c r="J2681" i="6"/>
  <c r="K2681" i="6"/>
  <c r="J2682" i="6"/>
  <c r="K2682" i="6"/>
  <c r="J2683" i="6"/>
  <c r="K2683" i="6"/>
  <c r="J2684" i="6"/>
  <c r="K2684" i="6"/>
  <c r="J2685" i="6"/>
  <c r="K2685" i="6"/>
  <c r="J2686" i="6"/>
  <c r="K2686" i="6"/>
  <c r="J2687" i="6"/>
  <c r="K2687" i="6"/>
  <c r="J2688" i="6"/>
  <c r="K2688" i="6"/>
  <c r="J2689" i="6"/>
  <c r="K2689" i="6"/>
  <c r="J2690" i="6"/>
  <c r="K2690" i="6"/>
  <c r="J2691" i="6"/>
  <c r="K2691" i="6"/>
  <c r="J2692" i="6"/>
  <c r="K2692" i="6"/>
  <c r="J2693" i="6"/>
  <c r="K2693" i="6"/>
  <c r="J2694" i="6"/>
  <c r="K2694" i="6"/>
  <c r="J2695" i="6"/>
  <c r="K2695" i="6"/>
  <c r="J2696" i="6"/>
  <c r="K2696" i="6"/>
  <c r="J2697" i="6"/>
  <c r="K2697" i="6"/>
  <c r="J2698" i="6"/>
  <c r="K2698" i="6"/>
  <c r="J2699" i="6"/>
  <c r="K2699" i="6"/>
  <c r="J2700" i="6"/>
  <c r="K2700" i="6"/>
  <c r="J2701" i="6"/>
  <c r="K2701" i="6"/>
  <c r="J2702" i="6"/>
  <c r="K2702" i="6"/>
  <c r="J2703" i="6"/>
  <c r="K2703" i="6"/>
  <c r="J2704" i="6"/>
  <c r="K2704" i="6"/>
  <c r="J2705" i="6"/>
  <c r="K2705" i="6"/>
  <c r="J2706" i="6"/>
  <c r="K2706" i="6"/>
  <c r="J2707" i="6"/>
  <c r="K2707" i="6"/>
  <c r="J2708" i="6"/>
  <c r="K2708" i="6"/>
  <c r="J2709" i="6"/>
  <c r="K2709" i="6"/>
  <c r="J2710" i="6"/>
  <c r="K2710" i="6"/>
  <c r="J2711" i="6"/>
  <c r="K2711" i="6"/>
  <c r="J2712" i="6"/>
  <c r="K2712" i="6"/>
  <c r="J2713" i="6"/>
  <c r="K2713" i="6"/>
  <c r="J2714" i="6"/>
  <c r="K2714" i="6"/>
  <c r="J2715" i="6"/>
  <c r="K2715" i="6"/>
  <c r="J2716" i="6"/>
  <c r="K2716" i="6"/>
  <c r="J2717" i="6"/>
  <c r="K2717" i="6"/>
  <c r="J2718" i="6"/>
  <c r="K2718" i="6"/>
  <c r="J2719" i="6"/>
  <c r="K2719" i="6"/>
  <c r="J2720" i="6"/>
  <c r="K2720" i="6"/>
  <c r="J2721" i="6"/>
  <c r="K2721" i="6"/>
  <c r="J2722" i="6"/>
  <c r="K2722" i="6"/>
  <c r="J2723" i="6"/>
  <c r="K2723" i="6"/>
  <c r="J2724" i="6"/>
  <c r="K2724" i="6"/>
  <c r="J2725" i="6"/>
  <c r="K2725" i="6"/>
  <c r="J2726" i="6"/>
  <c r="K2726" i="6"/>
  <c r="J2727" i="6"/>
  <c r="K2727" i="6"/>
  <c r="J2728" i="6"/>
  <c r="K2728" i="6"/>
  <c r="J2729" i="6"/>
  <c r="K2729" i="6"/>
  <c r="J2730" i="6"/>
  <c r="K2730" i="6"/>
  <c r="J2731" i="6"/>
  <c r="K2731" i="6"/>
  <c r="J2732" i="6"/>
  <c r="K2732" i="6"/>
  <c r="J2733" i="6"/>
  <c r="K2733" i="6"/>
  <c r="J2734" i="6"/>
  <c r="K2734" i="6"/>
  <c r="J2735" i="6"/>
  <c r="K2735" i="6"/>
  <c r="J2736" i="6"/>
  <c r="K2736" i="6"/>
  <c r="J2737" i="6"/>
  <c r="K2737" i="6"/>
  <c r="J2738" i="6"/>
  <c r="K2738" i="6"/>
  <c r="J2739" i="6"/>
  <c r="K2739" i="6"/>
  <c r="J2740" i="6"/>
  <c r="K2740" i="6"/>
  <c r="J2741" i="6"/>
  <c r="K2741" i="6"/>
  <c r="J2742" i="6"/>
  <c r="K2742" i="6"/>
  <c r="J2743" i="6"/>
  <c r="K2743" i="6"/>
  <c r="J2744" i="6"/>
  <c r="K2744" i="6"/>
  <c r="J2745" i="6"/>
  <c r="K2745" i="6"/>
  <c r="J2746" i="6"/>
  <c r="K2746" i="6"/>
  <c r="J2747" i="6"/>
  <c r="K2747" i="6"/>
  <c r="J2748" i="6"/>
  <c r="K2748" i="6"/>
  <c r="J2749" i="6"/>
  <c r="K2749" i="6"/>
  <c r="J2750" i="6"/>
  <c r="K2750" i="6"/>
  <c r="J2751" i="6"/>
  <c r="K2751" i="6"/>
  <c r="J2752" i="6"/>
  <c r="K2752" i="6"/>
  <c r="J2753" i="6"/>
  <c r="K2753" i="6"/>
  <c r="J2754" i="6"/>
  <c r="K2754" i="6"/>
  <c r="J2755" i="6"/>
  <c r="K2755" i="6"/>
  <c r="J2756" i="6"/>
  <c r="K2756" i="6"/>
  <c r="J2757" i="6"/>
  <c r="K2757" i="6"/>
  <c r="J2758" i="6"/>
  <c r="K2758" i="6"/>
  <c r="J2759" i="6"/>
  <c r="K2759" i="6"/>
  <c r="J2760" i="6"/>
  <c r="K2760" i="6"/>
  <c r="J2761" i="6"/>
  <c r="K2761" i="6"/>
  <c r="J2762" i="6"/>
  <c r="K2762" i="6"/>
  <c r="J2763" i="6"/>
  <c r="K2763" i="6"/>
  <c r="J2764" i="6"/>
  <c r="K2764" i="6"/>
  <c r="J2765" i="6"/>
  <c r="K2765" i="6"/>
  <c r="J2766" i="6"/>
  <c r="K2766" i="6"/>
  <c r="J2767" i="6"/>
  <c r="K2767" i="6"/>
  <c r="J2768" i="6"/>
  <c r="K2768" i="6"/>
  <c r="J2769" i="6"/>
  <c r="K2769" i="6"/>
  <c r="J2770" i="6"/>
  <c r="K2770" i="6"/>
  <c r="J2771" i="6"/>
  <c r="K2771" i="6"/>
  <c r="J2772" i="6"/>
  <c r="K2772" i="6"/>
  <c r="J2773" i="6"/>
  <c r="K2773" i="6"/>
  <c r="J2774" i="6"/>
  <c r="K2774" i="6"/>
  <c r="J2775" i="6"/>
  <c r="K2775" i="6"/>
  <c r="J2776" i="6"/>
  <c r="K2776" i="6"/>
  <c r="J2777" i="6"/>
  <c r="K2777" i="6"/>
  <c r="J2778" i="6"/>
  <c r="K2778" i="6"/>
  <c r="J2779" i="6"/>
  <c r="K2779" i="6"/>
  <c r="J2780" i="6"/>
  <c r="K2780" i="6"/>
  <c r="J2781" i="6"/>
  <c r="K2781" i="6"/>
  <c r="J2782" i="6"/>
  <c r="K2782" i="6"/>
  <c r="J2783" i="6"/>
  <c r="K2783" i="6"/>
  <c r="J2784" i="6"/>
  <c r="K2784" i="6"/>
  <c r="J2785" i="6"/>
  <c r="K2785" i="6"/>
  <c r="J2786" i="6"/>
  <c r="K2786" i="6"/>
  <c r="J2787" i="6"/>
  <c r="K2787" i="6"/>
  <c r="J2788" i="6"/>
  <c r="K2788" i="6"/>
  <c r="J2789" i="6"/>
  <c r="K2789" i="6"/>
  <c r="J2790" i="6"/>
  <c r="K2790" i="6"/>
  <c r="J2791" i="6"/>
  <c r="K2791" i="6"/>
  <c r="J2792" i="6"/>
  <c r="K2792" i="6"/>
  <c r="J2793" i="6"/>
  <c r="K2793" i="6"/>
  <c r="J2794" i="6"/>
  <c r="K2794" i="6"/>
  <c r="J2795" i="6"/>
  <c r="K2795" i="6"/>
  <c r="J2796" i="6"/>
  <c r="K2796" i="6"/>
  <c r="J2797" i="6"/>
  <c r="K2797" i="6"/>
  <c r="J2798" i="6"/>
  <c r="K2798" i="6"/>
  <c r="J2799" i="6"/>
  <c r="K2799" i="6"/>
  <c r="J2800" i="6"/>
  <c r="K2800" i="6"/>
  <c r="J2801" i="6"/>
  <c r="K2801" i="6"/>
  <c r="J2802" i="6"/>
  <c r="K2802" i="6"/>
  <c r="J2803" i="6"/>
  <c r="K2803" i="6"/>
  <c r="J2804" i="6"/>
  <c r="K2804" i="6"/>
  <c r="J2805" i="6"/>
  <c r="K2805" i="6"/>
  <c r="J2806" i="6"/>
  <c r="K2806" i="6"/>
  <c r="J2807" i="6"/>
  <c r="K2807" i="6"/>
  <c r="J2808" i="6"/>
  <c r="K2808" i="6"/>
  <c r="J2809" i="6"/>
  <c r="K2809" i="6"/>
  <c r="J2810" i="6"/>
  <c r="K2810" i="6"/>
  <c r="J2811" i="6"/>
  <c r="K2811" i="6"/>
  <c r="J2812" i="6"/>
  <c r="K2812" i="6"/>
  <c r="J2813" i="6"/>
  <c r="K2813" i="6"/>
  <c r="J2814" i="6"/>
  <c r="K2814" i="6"/>
  <c r="J2815" i="6"/>
  <c r="K2815" i="6"/>
  <c r="J2816" i="6"/>
  <c r="K2816" i="6"/>
  <c r="J2817" i="6"/>
  <c r="K2817" i="6"/>
  <c r="J2818" i="6"/>
  <c r="K2818" i="6"/>
  <c r="J2819" i="6"/>
  <c r="K2819" i="6"/>
  <c r="J2820" i="6"/>
  <c r="K2820" i="6"/>
  <c r="J2821" i="6"/>
  <c r="K2821" i="6"/>
  <c r="J2822" i="6"/>
  <c r="K2822" i="6"/>
  <c r="J2823" i="6"/>
  <c r="K2823" i="6"/>
  <c r="J2824" i="6"/>
  <c r="K2824" i="6"/>
  <c r="J2825" i="6"/>
  <c r="K2825" i="6"/>
  <c r="J2826" i="6"/>
  <c r="K2826" i="6"/>
  <c r="J2827" i="6"/>
  <c r="K2827" i="6"/>
  <c r="J2828" i="6"/>
  <c r="K2828" i="6"/>
  <c r="J2829" i="6"/>
  <c r="K2829" i="6"/>
  <c r="J2830" i="6"/>
  <c r="K2830" i="6"/>
  <c r="J2831" i="6"/>
  <c r="K2831" i="6"/>
  <c r="J2832" i="6"/>
  <c r="K2832" i="6"/>
  <c r="J2833" i="6"/>
  <c r="K2833" i="6"/>
  <c r="J2834" i="6"/>
  <c r="K2834" i="6"/>
  <c r="J2835" i="6"/>
  <c r="K2835" i="6"/>
  <c r="J2836" i="6"/>
  <c r="K2836" i="6"/>
  <c r="J2837" i="6"/>
  <c r="K2837" i="6"/>
  <c r="J2838" i="6"/>
  <c r="K2838" i="6"/>
  <c r="J2839" i="6"/>
  <c r="K2839" i="6"/>
  <c r="J2840" i="6"/>
  <c r="K2840" i="6"/>
  <c r="J2841" i="6"/>
  <c r="K2841" i="6"/>
  <c r="J2842" i="6"/>
  <c r="K2842" i="6"/>
  <c r="J2843" i="6"/>
  <c r="K2843" i="6"/>
  <c r="J2844" i="6"/>
  <c r="K2844" i="6"/>
  <c r="J2845" i="6"/>
  <c r="K2845" i="6"/>
  <c r="J2846" i="6"/>
  <c r="K2846" i="6"/>
  <c r="J2847" i="6"/>
  <c r="K2847" i="6"/>
  <c r="J2848" i="6"/>
  <c r="K2848" i="6"/>
  <c r="J2849" i="6"/>
  <c r="K2849" i="6"/>
  <c r="J2850" i="6"/>
  <c r="K2850" i="6"/>
  <c r="J2851" i="6"/>
  <c r="K2851" i="6"/>
  <c r="J2852" i="6"/>
  <c r="K2852" i="6"/>
  <c r="J2853" i="6"/>
  <c r="K2853" i="6"/>
  <c r="J2854" i="6"/>
  <c r="K2854" i="6"/>
  <c r="J2855" i="6"/>
  <c r="K2855" i="6"/>
  <c r="J2856" i="6"/>
  <c r="K2856" i="6"/>
  <c r="J2857" i="6"/>
  <c r="K2857" i="6"/>
  <c r="J2858" i="6"/>
  <c r="K2858" i="6"/>
  <c r="J2859" i="6"/>
  <c r="K2859" i="6"/>
  <c r="J2860" i="6"/>
  <c r="K2860" i="6"/>
  <c r="J2861" i="6"/>
  <c r="K2861" i="6"/>
  <c r="J2862" i="6"/>
  <c r="K2862" i="6"/>
  <c r="J2863" i="6"/>
  <c r="K2863" i="6"/>
  <c r="J2864" i="6"/>
  <c r="K2864" i="6"/>
  <c r="J2865" i="6"/>
  <c r="K2865" i="6"/>
  <c r="J2866" i="6"/>
  <c r="K2866" i="6"/>
  <c r="J2867" i="6"/>
  <c r="K2867" i="6"/>
  <c r="J2868" i="6"/>
  <c r="K2868" i="6"/>
  <c r="J2869" i="6"/>
  <c r="K2869" i="6"/>
  <c r="J2870" i="6"/>
  <c r="K2870" i="6"/>
  <c r="J2871" i="6"/>
  <c r="K2871" i="6"/>
  <c r="J2872" i="6"/>
  <c r="K2872" i="6"/>
  <c r="J2873" i="6"/>
  <c r="K2873" i="6"/>
  <c r="J2874" i="6"/>
  <c r="K2874" i="6"/>
  <c r="J2875" i="6"/>
  <c r="K2875" i="6"/>
  <c r="J2876" i="6"/>
  <c r="K2876" i="6"/>
  <c r="J2877" i="6"/>
  <c r="K2877" i="6"/>
  <c r="J2878" i="6"/>
  <c r="K2878" i="6"/>
  <c r="J2879" i="6"/>
  <c r="K2879" i="6"/>
  <c r="J2880" i="6"/>
  <c r="K2880" i="6"/>
  <c r="J2881" i="6"/>
  <c r="K2881" i="6"/>
  <c r="J2882" i="6"/>
  <c r="K2882" i="6"/>
  <c r="J2883" i="6"/>
  <c r="K2883" i="6"/>
  <c r="J2884" i="6"/>
  <c r="K2884" i="6"/>
  <c r="J2885" i="6"/>
  <c r="K2885" i="6"/>
  <c r="J2886" i="6"/>
  <c r="K2886" i="6"/>
  <c r="J2887" i="6"/>
  <c r="K2887" i="6"/>
  <c r="J2888" i="6"/>
  <c r="K2888" i="6"/>
  <c r="J2889" i="6"/>
  <c r="K2889" i="6"/>
  <c r="J2890" i="6"/>
  <c r="K2890" i="6"/>
  <c r="J2891" i="6"/>
  <c r="K2891" i="6"/>
  <c r="J2892" i="6"/>
  <c r="K2892" i="6"/>
  <c r="J2893" i="6"/>
  <c r="K2893" i="6"/>
  <c r="J2894" i="6"/>
  <c r="K2894" i="6"/>
  <c r="J2895" i="6"/>
  <c r="K2895" i="6"/>
  <c r="J2896" i="6"/>
  <c r="K2896" i="6"/>
  <c r="J2897" i="6"/>
  <c r="K2897" i="6"/>
  <c r="J2898" i="6"/>
  <c r="K2898" i="6"/>
  <c r="J2899" i="6"/>
  <c r="K2899" i="6"/>
  <c r="J2900" i="6"/>
  <c r="K2900" i="6"/>
  <c r="J2901" i="6"/>
  <c r="K2901" i="6"/>
  <c r="J2902" i="6"/>
  <c r="K2902" i="6"/>
  <c r="J2903" i="6"/>
  <c r="K2903" i="6"/>
  <c r="J2904" i="6"/>
  <c r="K2904" i="6"/>
  <c r="J2905" i="6"/>
  <c r="K2905" i="6"/>
  <c r="J2906" i="6"/>
  <c r="K2906" i="6"/>
  <c r="J2907" i="6"/>
  <c r="K2907" i="6"/>
  <c r="J2908" i="6"/>
  <c r="K2908" i="6"/>
  <c r="J2909" i="6"/>
  <c r="K2909" i="6"/>
  <c r="J2910" i="6"/>
  <c r="K2910" i="6"/>
  <c r="J2911" i="6"/>
  <c r="K2911" i="6"/>
  <c r="J2912" i="6"/>
  <c r="K2912" i="6"/>
  <c r="J2913" i="6"/>
  <c r="K2913" i="6"/>
  <c r="J2914" i="6"/>
  <c r="K2914" i="6"/>
  <c r="J2915" i="6"/>
  <c r="K2915" i="6"/>
  <c r="J2916" i="6"/>
  <c r="K2916" i="6"/>
  <c r="J2917" i="6"/>
  <c r="K2917" i="6"/>
  <c r="J2918" i="6"/>
  <c r="K2918" i="6"/>
  <c r="J2919" i="6"/>
  <c r="K2919" i="6"/>
  <c r="J2920" i="6"/>
  <c r="K2920" i="6"/>
  <c r="J2921" i="6"/>
  <c r="K2921" i="6"/>
  <c r="J2922" i="6"/>
  <c r="K2922" i="6"/>
  <c r="J2923" i="6"/>
  <c r="K2923" i="6"/>
  <c r="J2924" i="6"/>
  <c r="K2924" i="6"/>
  <c r="J2925" i="6"/>
  <c r="K2925" i="6"/>
  <c r="J2926" i="6"/>
  <c r="K2926" i="6"/>
  <c r="J2927" i="6"/>
  <c r="K2927" i="6"/>
  <c r="J2928" i="6"/>
  <c r="K2928" i="6"/>
  <c r="J2929" i="6"/>
  <c r="K2929" i="6"/>
  <c r="J2930" i="6"/>
  <c r="K2930" i="6"/>
  <c r="J2931" i="6"/>
  <c r="K2931" i="6"/>
  <c r="J2932" i="6"/>
  <c r="K2932" i="6"/>
  <c r="J2933" i="6"/>
  <c r="K2933" i="6"/>
  <c r="J2934" i="6"/>
  <c r="K2934" i="6"/>
  <c r="J2935" i="6"/>
  <c r="K2935" i="6"/>
  <c r="J2936" i="6"/>
  <c r="K2936" i="6"/>
  <c r="J2937" i="6"/>
  <c r="K2937" i="6"/>
  <c r="J2938" i="6"/>
  <c r="K2938" i="6"/>
  <c r="J2939" i="6"/>
  <c r="K2939" i="6"/>
  <c r="J2940" i="6"/>
  <c r="K2940" i="6"/>
  <c r="J2941" i="6"/>
  <c r="K2941" i="6"/>
  <c r="J2942" i="6"/>
  <c r="K2942" i="6"/>
  <c r="J2943" i="6"/>
  <c r="K2943" i="6"/>
  <c r="J2944" i="6"/>
  <c r="K2944" i="6"/>
  <c r="J2945" i="6"/>
  <c r="K2945" i="6"/>
  <c r="J2946" i="6"/>
  <c r="K2946" i="6"/>
  <c r="J2947" i="6"/>
  <c r="K2947" i="6"/>
  <c r="J2948" i="6"/>
  <c r="K2948" i="6"/>
  <c r="J2949" i="6"/>
  <c r="K2949" i="6"/>
  <c r="J2950" i="6"/>
  <c r="K2950" i="6"/>
  <c r="J2951" i="6"/>
  <c r="K2951" i="6"/>
  <c r="J2952" i="6"/>
  <c r="K2952" i="6"/>
  <c r="J2953" i="6"/>
  <c r="K2953" i="6"/>
  <c r="J2954" i="6"/>
  <c r="K2954" i="6"/>
  <c r="J2955" i="6"/>
  <c r="K2955" i="6"/>
  <c r="J2956" i="6"/>
  <c r="K2956" i="6"/>
  <c r="J2957" i="6"/>
  <c r="K2957" i="6"/>
  <c r="J2958" i="6"/>
  <c r="K2958" i="6"/>
  <c r="J2959" i="6"/>
  <c r="K2959" i="6"/>
  <c r="J2960" i="6"/>
  <c r="K2960" i="6"/>
  <c r="J2961" i="6"/>
  <c r="K2961" i="6"/>
  <c r="J2962" i="6"/>
  <c r="K2962" i="6"/>
  <c r="J2963" i="6"/>
  <c r="K2963" i="6"/>
  <c r="J2964" i="6"/>
  <c r="K2964" i="6"/>
  <c r="J2965" i="6"/>
  <c r="K2965" i="6"/>
  <c r="J2966" i="6"/>
  <c r="K2966" i="6"/>
  <c r="J2967" i="6"/>
  <c r="K2967" i="6"/>
  <c r="J2968" i="6"/>
  <c r="K2968" i="6"/>
  <c r="J2969" i="6"/>
  <c r="K2969" i="6"/>
  <c r="J2970" i="6"/>
  <c r="K2970" i="6"/>
  <c r="J2971" i="6"/>
  <c r="K2971" i="6"/>
  <c r="J2972" i="6"/>
  <c r="K2972" i="6"/>
  <c r="J2973" i="6"/>
  <c r="K2973" i="6"/>
  <c r="J2974" i="6"/>
  <c r="K2974" i="6"/>
  <c r="J2975" i="6"/>
  <c r="K2975" i="6"/>
  <c r="J2976" i="6"/>
  <c r="K2976" i="6"/>
  <c r="J2977" i="6"/>
  <c r="K2977" i="6"/>
  <c r="J2978" i="6"/>
  <c r="K2978" i="6"/>
  <c r="J2979" i="6"/>
  <c r="K2979" i="6"/>
  <c r="J2980" i="6"/>
  <c r="K2980" i="6"/>
  <c r="J2981" i="6"/>
  <c r="K2981" i="6"/>
  <c r="J2982" i="6"/>
  <c r="K2982" i="6"/>
  <c r="J2983" i="6"/>
  <c r="K2983" i="6"/>
  <c r="J2984" i="6"/>
  <c r="K2984" i="6"/>
  <c r="J2985" i="6"/>
  <c r="K2985" i="6"/>
  <c r="J2986" i="6"/>
  <c r="K2986" i="6"/>
  <c r="J2987" i="6"/>
  <c r="K2987" i="6"/>
  <c r="J2988" i="6"/>
  <c r="K2988" i="6"/>
  <c r="J2989" i="6"/>
  <c r="K2989" i="6"/>
  <c r="J2990" i="6"/>
  <c r="K2990" i="6"/>
  <c r="J2991" i="6"/>
  <c r="K2991" i="6"/>
  <c r="J2992" i="6"/>
  <c r="K2992" i="6"/>
  <c r="J2993" i="6"/>
  <c r="K2993" i="6"/>
  <c r="J2994" i="6"/>
  <c r="K2994" i="6"/>
  <c r="J2995" i="6"/>
  <c r="K2995" i="6"/>
  <c r="J2996" i="6"/>
  <c r="K2996" i="6"/>
  <c r="J2997" i="6"/>
  <c r="K2997" i="6"/>
  <c r="J2998" i="6"/>
  <c r="K2998" i="6"/>
  <c r="J2999" i="6"/>
  <c r="K2999" i="6"/>
  <c r="J3000" i="6"/>
  <c r="K3000" i="6"/>
  <c r="J3001" i="6"/>
  <c r="K3001" i="6"/>
  <c r="J3002" i="6"/>
  <c r="K3002" i="6"/>
  <c r="J3003" i="6"/>
  <c r="K3003" i="6"/>
  <c r="J3004" i="6"/>
  <c r="K3004" i="6"/>
  <c r="J3005" i="6"/>
  <c r="K3005" i="6"/>
  <c r="J3006" i="6"/>
  <c r="K3006" i="6"/>
  <c r="J3007" i="6"/>
  <c r="K3007" i="6"/>
  <c r="J3008" i="6"/>
  <c r="K3008" i="6"/>
  <c r="J3009" i="6"/>
  <c r="K3009" i="6"/>
  <c r="J3010" i="6"/>
  <c r="K3010" i="6"/>
  <c r="J3011" i="6"/>
  <c r="K3011" i="6"/>
  <c r="J3012" i="6"/>
  <c r="K3012" i="6"/>
  <c r="J3013" i="6"/>
  <c r="K3013" i="6"/>
  <c r="J3014" i="6"/>
  <c r="K3014" i="6"/>
  <c r="J3015" i="6"/>
  <c r="K3015" i="6"/>
  <c r="J3016" i="6"/>
  <c r="K3016" i="6"/>
  <c r="J3017" i="6"/>
  <c r="K3017" i="6"/>
  <c r="J3018" i="6"/>
  <c r="K3018" i="6"/>
  <c r="J3019" i="6"/>
  <c r="K3019" i="6"/>
  <c r="J3020" i="6"/>
  <c r="K3020" i="6"/>
  <c r="J3021" i="6"/>
  <c r="K3021" i="6"/>
  <c r="J3022" i="6"/>
  <c r="K3022" i="6"/>
  <c r="J3023" i="6"/>
  <c r="K3023" i="6"/>
  <c r="J3024" i="6"/>
  <c r="K3024" i="6"/>
  <c r="J3025" i="6"/>
  <c r="K3025" i="6"/>
  <c r="J3026" i="6"/>
  <c r="K3026" i="6"/>
  <c r="J3027" i="6"/>
  <c r="K3027" i="6"/>
  <c r="J3028" i="6"/>
  <c r="K3028" i="6"/>
  <c r="J3029" i="6"/>
  <c r="K3029" i="6"/>
  <c r="J3030" i="6"/>
  <c r="K3030" i="6"/>
  <c r="J3031" i="6"/>
  <c r="K3031" i="6"/>
  <c r="J3032" i="6"/>
  <c r="K3032" i="6"/>
  <c r="J3033" i="6"/>
  <c r="K3033" i="6"/>
  <c r="J3034" i="6"/>
  <c r="K3034" i="6"/>
  <c r="J3035" i="6"/>
  <c r="K3035" i="6"/>
  <c r="J3036" i="6"/>
  <c r="K3036" i="6"/>
  <c r="J3037" i="6"/>
  <c r="K3037" i="6"/>
  <c r="J3038" i="6"/>
  <c r="K3038" i="6"/>
  <c r="J3039" i="6"/>
  <c r="K3039" i="6"/>
  <c r="J3040" i="6"/>
  <c r="K3040" i="6"/>
  <c r="J3041" i="6"/>
  <c r="K3041" i="6"/>
  <c r="J3042" i="6"/>
  <c r="K3042" i="6"/>
  <c r="J3043" i="6"/>
  <c r="K3043" i="6"/>
  <c r="J3044" i="6"/>
  <c r="K3044" i="6"/>
  <c r="J3045" i="6"/>
  <c r="K3045" i="6"/>
  <c r="J3046" i="6"/>
  <c r="K3046" i="6"/>
  <c r="J3047" i="6"/>
  <c r="K3047" i="6"/>
  <c r="J3048" i="6"/>
  <c r="K3048" i="6"/>
  <c r="J3049" i="6"/>
  <c r="K3049" i="6"/>
  <c r="J3050" i="6"/>
  <c r="K3050" i="6"/>
  <c r="J3051" i="6"/>
  <c r="K3051" i="6"/>
  <c r="J3052" i="6"/>
  <c r="K3052" i="6"/>
  <c r="J3053" i="6"/>
  <c r="K3053" i="6"/>
  <c r="J3054" i="6"/>
  <c r="K3054" i="6"/>
  <c r="J3055" i="6"/>
  <c r="K3055" i="6"/>
  <c r="J3056" i="6"/>
  <c r="K3056" i="6"/>
  <c r="J3057" i="6"/>
  <c r="K3057" i="6"/>
  <c r="J3058" i="6"/>
  <c r="K3058" i="6"/>
  <c r="J3059" i="6"/>
  <c r="K3059" i="6"/>
  <c r="J3060" i="6"/>
  <c r="K3060" i="6"/>
  <c r="J3061" i="6"/>
  <c r="K3061" i="6"/>
  <c r="J3062" i="6"/>
  <c r="K3062" i="6"/>
  <c r="J3063" i="6"/>
  <c r="K3063" i="6"/>
  <c r="J3064" i="6"/>
  <c r="K3064" i="6"/>
  <c r="J3065" i="6"/>
  <c r="K3065" i="6"/>
  <c r="J3066" i="6"/>
  <c r="K3066" i="6"/>
  <c r="J3067" i="6"/>
  <c r="K3067" i="6"/>
  <c r="J3068" i="6"/>
  <c r="K3068" i="6"/>
  <c r="J3069" i="6"/>
  <c r="K3069" i="6"/>
  <c r="J3070" i="6"/>
  <c r="K3070" i="6"/>
  <c r="J3071" i="6"/>
  <c r="K3071" i="6"/>
  <c r="J3072" i="6"/>
  <c r="K3072" i="6"/>
  <c r="J3073" i="6"/>
  <c r="K3073" i="6"/>
  <c r="J3074" i="6"/>
  <c r="K3074" i="6"/>
  <c r="J3075" i="6"/>
  <c r="K3075" i="6"/>
  <c r="J3076" i="6"/>
  <c r="K3076" i="6"/>
  <c r="J3077" i="6"/>
  <c r="K3077" i="6"/>
  <c r="J3078" i="6"/>
  <c r="K3078" i="6"/>
  <c r="J3079" i="6"/>
  <c r="K3079" i="6"/>
  <c r="J3080" i="6"/>
  <c r="K3080" i="6"/>
  <c r="J3081" i="6"/>
  <c r="K3081" i="6"/>
  <c r="J3082" i="6"/>
  <c r="K3082" i="6"/>
  <c r="J3083" i="6"/>
  <c r="K3083" i="6"/>
  <c r="J3084" i="6"/>
  <c r="K3084" i="6"/>
  <c r="J3085" i="6"/>
  <c r="K3085" i="6"/>
  <c r="J3086" i="6"/>
  <c r="K3086" i="6"/>
  <c r="J3087" i="6"/>
  <c r="K3087" i="6"/>
  <c r="J3088" i="6"/>
  <c r="K3088" i="6"/>
  <c r="J3089" i="6"/>
  <c r="K3089" i="6"/>
  <c r="J3090" i="6"/>
  <c r="K3090" i="6"/>
  <c r="J3091" i="6"/>
  <c r="K3091" i="6"/>
  <c r="J3092" i="6"/>
  <c r="K3092" i="6"/>
  <c r="J3093" i="6"/>
  <c r="K3093" i="6"/>
  <c r="J3094" i="6"/>
  <c r="K3094" i="6"/>
  <c r="J3095" i="6"/>
  <c r="K3095" i="6"/>
  <c r="J3096" i="6"/>
  <c r="K3096" i="6"/>
  <c r="J3097" i="6"/>
  <c r="K3097" i="6"/>
  <c r="J3098" i="6"/>
  <c r="K3098" i="6"/>
  <c r="J3099" i="6"/>
  <c r="K3099" i="6"/>
  <c r="J3100" i="6"/>
  <c r="K3100" i="6"/>
  <c r="J3101" i="6"/>
  <c r="K3101" i="6"/>
  <c r="J3102" i="6"/>
  <c r="K3102" i="6"/>
  <c r="J3103" i="6"/>
  <c r="K3103" i="6"/>
  <c r="J3104" i="6"/>
  <c r="K3104" i="6"/>
  <c r="J3105" i="6"/>
  <c r="K3105" i="6"/>
  <c r="J3106" i="6"/>
  <c r="K3106" i="6"/>
  <c r="J3107" i="6"/>
  <c r="K3107" i="6"/>
  <c r="J3108" i="6"/>
  <c r="K3108" i="6"/>
  <c r="J3109" i="6"/>
  <c r="K3109" i="6"/>
  <c r="J3110" i="6"/>
  <c r="K3110" i="6"/>
  <c r="J3111" i="6"/>
  <c r="K3111" i="6"/>
  <c r="J3112" i="6"/>
  <c r="K3112" i="6"/>
  <c r="J3113" i="6"/>
  <c r="K3113" i="6"/>
  <c r="J3114" i="6"/>
  <c r="K3114" i="6"/>
  <c r="J3115" i="6"/>
  <c r="K3115" i="6"/>
  <c r="J3116" i="6"/>
  <c r="K3116" i="6"/>
  <c r="J3117" i="6"/>
  <c r="K3117" i="6"/>
  <c r="J3118" i="6"/>
  <c r="K3118" i="6"/>
  <c r="J3119" i="6"/>
  <c r="K3119" i="6"/>
  <c r="J3120" i="6"/>
  <c r="K3120" i="6"/>
  <c r="J3121" i="6"/>
  <c r="K3121" i="6"/>
  <c r="J3122" i="6"/>
  <c r="K3122" i="6"/>
  <c r="J3123" i="6"/>
  <c r="K3123" i="6"/>
  <c r="J3124" i="6"/>
  <c r="K3124" i="6"/>
  <c r="J3125" i="6"/>
  <c r="K3125" i="6"/>
  <c r="J3126" i="6"/>
  <c r="K3126" i="6"/>
  <c r="J3127" i="6"/>
  <c r="K3127" i="6"/>
  <c r="J3128" i="6"/>
  <c r="K3128" i="6"/>
  <c r="J3129" i="6"/>
  <c r="K3129" i="6"/>
  <c r="J3130" i="6"/>
  <c r="K3130" i="6"/>
  <c r="J3131" i="6"/>
  <c r="K3131" i="6"/>
  <c r="J3132" i="6"/>
  <c r="K3132" i="6"/>
  <c r="J3133" i="6"/>
  <c r="K3133" i="6"/>
  <c r="J3134" i="6"/>
  <c r="K3134" i="6"/>
  <c r="J3135" i="6"/>
  <c r="K3135" i="6"/>
  <c r="J3136" i="6"/>
  <c r="K3136" i="6"/>
  <c r="J3137" i="6"/>
  <c r="K3137" i="6"/>
  <c r="J3138" i="6"/>
  <c r="K3138" i="6"/>
  <c r="J3139" i="6"/>
  <c r="K3139" i="6"/>
  <c r="J3140" i="6"/>
  <c r="K3140" i="6"/>
  <c r="J3141" i="6"/>
  <c r="K3141" i="6"/>
  <c r="J3142" i="6"/>
  <c r="K3142" i="6"/>
  <c r="J3143" i="6"/>
  <c r="K3143" i="6"/>
  <c r="J3144" i="6"/>
  <c r="K3144" i="6"/>
  <c r="J3145" i="6"/>
  <c r="K3145" i="6"/>
  <c r="J3146" i="6"/>
  <c r="K3146" i="6"/>
  <c r="J3147" i="6"/>
  <c r="K3147" i="6"/>
  <c r="J3148" i="6"/>
  <c r="K3148" i="6"/>
  <c r="J3149" i="6"/>
  <c r="K3149" i="6"/>
  <c r="J3150" i="6"/>
  <c r="K3150" i="6"/>
  <c r="J3151" i="6"/>
  <c r="K3151" i="6"/>
  <c r="J3152" i="6"/>
  <c r="K3152" i="6"/>
  <c r="J3153" i="6"/>
  <c r="K3153" i="6"/>
  <c r="J3154" i="6"/>
  <c r="K3154" i="6"/>
  <c r="J3155" i="6"/>
  <c r="K3155" i="6"/>
  <c r="J3156" i="6"/>
  <c r="K3156" i="6"/>
  <c r="J3157" i="6"/>
  <c r="K3157" i="6"/>
  <c r="J3158" i="6"/>
  <c r="K3158" i="6"/>
  <c r="J3159" i="6"/>
  <c r="K3159" i="6"/>
  <c r="J3160" i="6"/>
  <c r="K3160" i="6"/>
  <c r="J3161" i="6"/>
  <c r="K3161" i="6"/>
  <c r="J3162" i="6"/>
  <c r="K3162" i="6"/>
  <c r="J3163" i="6"/>
  <c r="K3163" i="6"/>
  <c r="J3164" i="6"/>
  <c r="K3164" i="6"/>
  <c r="J3165" i="6"/>
  <c r="K3165" i="6"/>
  <c r="J3166" i="6"/>
  <c r="K3166" i="6"/>
  <c r="J3167" i="6"/>
  <c r="K3167" i="6"/>
  <c r="J3168" i="6"/>
  <c r="K3168" i="6"/>
  <c r="J3169" i="6"/>
  <c r="K3169" i="6"/>
  <c r="J3170" i="6"/>
  <c r="K3170" i="6"/>
  <c r="J3171" i="6"/>
  <c r="K3171" i="6"/>
  <c r="J3172" i="6"/>
  <c r="K3172" i="6"/>
  <c r="J3173" i="6"/>
  <c r="K3173" i="6"/>
  <c r="J3174" i="6"/>
  <c r="K3174" i="6"/>
  <c r="J3175" i="6"/>
  <c r="K3175" i="6"/>
  <c r="J3176" i="6"/>
  <c r="K3176" i="6"/>
  <c r="J3177" i="6"/>
  <c r="K3177" i="6"/>
  <c r="J3178" i="6"/>
  <c r="K3178" i="6"/>
  <c r="J3179" i="6"/>
  <c r="K3179" i="6"/>
  <c r="J3180" i="6"/>
  <c r="K3180" i="6"/>
  <c r="J3181" i="6"/>
  <c r="K3181" i="6"/>
  <c r="J3182" i="6"/>
  <c r="K3182" i="6"/>
  <c r="J3183" i="6"/>
  <c r="K3183" i="6"/>
  <c r="J3184" i="6"/>
  <c r="K3184" i="6"/>
  <c r="J3185" i="6"/>
  <c r="K3185" i="6"/>
  <c r="J3186" i="6"/>
  <c r="K3186" i="6"/>
  <c r="J3187" i="6"/>
  <c r="K3187" i="6"/>
  <c r="J3188" i="6"/>
  <c r="K3188" i="6"/>
  <c r="J3189" i="6"/>
  <c r="K3189" i="6"/>
  <c r="J3190" i="6"/>
  <c r="K3190" i="6"/>
  <c r="J3191" i="6"/>
  <c r="K3191" i="6"/>
  <c r="J3192" i="6"/>
  <c r="K3192" i="6"/>
  <c r="J3193" i="6"/>
  <c r="K3193" i="6"/>
  <c r="J3194" i="6"/>
  <c r="K3194" i="6"/>
  <c r="J3195" i="6"/>
  <c r="K3195" i="6"/>
  <c r="J3196" i="6"/>
  <c r="K3196" i="6"/>
  <c r="J3197" i="6"/>
  <c r="K3197" i="6"/>
  <c r="J3198" i="6"/>
  <c r="K3198" i="6"/>
  <c r="J3199" i="6"/>
  <c r="K3199" i="6"/>
  <c r="J3200" i="6"/>
  <c r="K3200" i="6"/>
  <c r="J3201" i="6"/>
  <c r="K3201" i="6"/>
  <c r="J3202" i="6"/>
  <c r="K3202" i="6"/>
  <c r="J3203" i="6"/>
  <c r="K3203" i="6"/>
  <c r="J3204" i="6"/>
  <c r="K3204" i="6"/>
  <c r="J3205" i="6"/>
  <c r="K3205" i="6"/>
  <c r="J3206" i="6"/>
  <c r="K3206" i="6"/>
  <c r="J3207" i="6"/>
  <c r="K3207" i="6"/>
  <c r="J3208" i="6"/>
  <c r="K3208" i="6"/>
  <c r="J3209" i="6"/>
  <c r="K3209" i="6"/>
  <c r="J3210" i="6"/>
  <c r="K3210" i="6"/>
  <c r="J3211" i="6"/>
  <c r="K3211" i="6"/>
  <c r="J3212" i="6"/>
  <c r="K3212" i="6"/>
  <c r="J3213" i="6"/>
  <c r="K3213" i="6"/>
  <c r="J3214" i="6"/>
  <c r="K3214" i="6"/>
  <c r="J3215" i="6"/>
  <c r="K3215" i="6"/>
  <c r="J3216" i="6"/>
  <c r="K3216" i="6"/>
  <c r="J3217" i="6"/>
  <c r="K3217" i="6"/>
  <c r="J3218" i="6"/>
  <c r="K3218" i="6"/>
  <c r="J3219" i="6"/>
  <c r="K3219" i="6"/>
  <c r="J3220" i="6"/>
  <c r="K3220" i="6"/>
  <c r="J3221" i="6"/>
  <c r="K3221" i="6"/>
  <c r="J3222" i="6"/>
  <c r="K3222" i="6"/>
  <c r="J3223" i="6"/>
  <c r="K3223" i="6"/>
  <c r="J3224" i="6"/>
  <c r="K3224" i="6"/>
  <c r="J3225" i="6"/>
  <c r="K3225" i="6"/>
  <c r="J3226" i="6"/>
  <c r="K3226" i="6"/>
  <c r="J3227" i="6"/>
  <c r="K3227" i="6"/>
  <c r="J3228" i="6"/>
  <c r="K3228" i="6"/>
  <c r="J3229" i="6"/>
  <c r="K3229" i="6"/>
  <c r="J3230" i="6"/>
  <c r="K3230" i="6"/>
  <c r="J3231" i="6"/>
  <c r="K3231" i="6"/>
  <c r="J3232" i="6"/>
  <c r="K3232" i="6"/>
  <c r="J3233" i="6"/>
  <c r="K3233" i="6"/>
  <c r="J3234" i="6"/>
  <c r="K3234" i="6"/>
  <c r="J3235" i="6"/>
  <c r="K3235" i="6"/>
  <c r="J3236" i="6"/>
  <c r="K3236" i="6"/>
  <c r="J3237" i="6"/>
  <c r="K3237" i="6"/>
  <c r="J3238" i="6"/>
  <c r="K3238" i="6"/>
  <c r="J3239" i="6"/>
  <c r="K3239" i="6"/>
  <c r="J3240" i="6"/>
  <c r="K3240" i="6"/>
  <c r="J3241" i="6"/>
  <c r="K3241" i="6"/>
  <c r="J3242" i="6"/>
  <c r="K3242" i="6"/>
  <c r="J3243" i="6"/>
  <c r="K3243" i="6"/>
  <c r="J3244" i="6"/>
  <c r="K3244" i="6"/>
  <c r="J3245" i="6"/>
  <c r="K3245" i="6"/>
  <c r="J3246" i="6"/>
  <c r="K3246" i="6"/>
  <c r="J3247" i="6"/>
  <c r="K3247" i="6"/>
  <c r="J3248" i="6"/>
  <c r="K3248" i="6"/>
  <c r="J3249" i="6"/>
  <c r="K3249" i="6"/>
  <c r="J3250" i="6"/>
  <c r="K3250" i="6"/>
  <c r="J3251" i="6"/>
  <c r="K3251" i="6"/>
  <c r="J3252" i="6"/>
  <c r="K3252" i="6"/>
  <c r="J3253" i="6"/>
  <c r="K3253" i="6"/>
  <c r="J3254" i="6"/>
  <c r="K3254" i="6"/>
  <c r="J3255" i="6"/>
  <c r="K3255" i="6"/>
  <c r="J3256" i="6"/>
  <c r="K3256" i="6"/>
  <c r="J3257" i="6"/>
  <c r="K3257" i="6"/>
  <c r="J3258" i="6"/>
  <c r="K3258" i="6"/>
  <c r="J3259" i="6"/>
  <c r="K3259" i="6"/>
  <c r="J3260" i="6"/>
  <c r="K3260" i="6"/>
  <c r="J3261" i="6"/>
  <c r="K3261" i="6"/>
  <c r="J3262" i="6"/>
  <c r="K3262" i="6"/>
  <c r="J3263" i="6"/>
  <c r="K3263" i="6"/>
  <c r="J3264" i="6"/>
  <c r="K3264" i="6"/>
  <c r="J3265" i="6"/>
  <c r="K3265" i="6"/>
  <c r="J3266" i="6"/>
  <c r="K3266" i="6"/>
  <c r="J3267" i="6"/>
  <c r="K3267" i="6"/>
  <c r="J3268" i="6"/>
  <c r="K3268" i="6"/>
  <c r="J3269" i="6"/>
  <c r="K3269" i="6"/>
  <c r="J3270" i="6"/>
  <c r="K3270" i="6"/>
  <c r="J3271" i="6"/>
  <c r="K3271" i="6"/>
  <c r="J3272" i="6"/>
  <c r="K3272" i="6"/>
  <c r="J3273" i="6"/>
  <c r="K3273" i="6"/>
  <c r="J3274" i="6"/>
  <c r="K3274" i="6"/>
  <c r="J3275" i="6"/>
  <c r="K3275" i="6"/>
  <c r="J3276" i="6"/>
  <c r="K3276" i="6"/>
  <c r="J3277" i="6"/>
  <c r="K3277" i="6"/>
  <c r="J3278" i="6"/>
  <c r="K3278" i="6"/>
  <c r="J3279" i="6"/>
  <c r="K3279" i="6"/>
  <c r="J3280" i="6"/>
  <c r="K3280" i="6"/>
  <c r="J3281" i="6"/>
  <c r="K3281" i="6"/>
  <c r="J3282" i="6"/>
  <c r="K3282" i="6"/>
  <c r="J3283" i="6"/>
  <c r="K3283" i="6"/>
  <c r="J3284" i="6"/>
  <c r="K3284" i="6"/>
  <c r="J3285" i="6"/>
  <c r="K3285" i="6"/>
  <c r="J3286" i="6"/>
  <c r="K3286" i="6"/>
  <c r="J3287" i="6"/>
  <c r="K3287" i="6"/>
  <c r="J3288" i="6"/>
  <c r="K3288" i="6"/>
  <c r="J3289" i="6"/>
  <c r="K3289" i="6"/>
  <c r="J3290" i="6"/>
  <c r="K3290" i="6"/>
  <c r="J3291" i="6"/>
  <c r="K3291" i="6"/>
  <c r="J3292" i="6"/>
  <c r="K3292" i="6"/>
  <c r="J3293" i="6"/>
  <c r="K3293" i="6"/>
  <c r="J3294" i="6"/>
  <c r="K3294" i="6"/>
  <c r="J3295" i="6"/>
  <c r="K3295" i="6"/>
  <c r="J3296" i="6"/>
  <c r="K3296" i="6"/>
  <c r="J3297" i="6"/>
  <c r="K3297" i="6"/>
  <c r="J3298" i="6"/>
  <c r="K3298" i="6"/>
  <c r="J3299" i="6"/>
  <c r="K3299" i="6"/>
  <c r="J3300" i="6"/>
  <c r="K3300" i="6"/>
  <c r="J3301" i="6"/>
  <c r="K3301" i="6"/>
  <c r="J3302" i="6"/>
  <c r="K3302" i="6"/>
  <c r="J3303" i="6"/>
  <c r="K3303" i="6"/>
  <c r="J3304" i="6"/>
  <c r="K3304" i="6"/>
  <c r="J3305" i="6"/>
  <c r="K3305" i="6"/>
  <c r="J3306" i="6"/>
  <c r="K3306" i="6"/>
  <c r="J3307" i="6"/>
  <c r="K3307" i="6"/>
  <c r="J3308" i="6"/>
  <c r="K3308" i="6"/>
  <c r="J3309" i="6"/>
  <c r="K3309" i="6"/>
  <c r="J3310" i="6"/>
  <c r="K3310" i="6"/>
  <c r="J3311" i="6"/>
  <c r="K3311" i="6"/>
  <c r="J3312" i="6"/>
  <c r="K3312" i="6"/>
  <c r="J3313" i="6"/>
  <c r="K3313" i="6"/>
  <c r="J3314" i="6"/>
  <c r="K3314" i="6"/>
  <c r="J3315" i="6"/>
  <c r="K3315" i="6"/>
  <c r="J3316" i="6"/>
  <c r="K3316" i="6"/>
  <c r="J3317" i="6"/>
  <c r="K3317" i="6"/>
  <c r="J3318" i="6"/>
  <c r="K3318" i="6"/>
  <c r="J3319" i="6"/>
  <c r="K3319" i="6"/>
  <c r="J3320" i="6"/>
  <c r="K3320" i="6"/>
  <c r="J3321" i="6"/>
  <c r="K3321" i="6"/>
  <c r="J3322" i="6"/>
  <c r="K3322" i="6"/>
  <c r="J3323" i="6"/>
  <c r="K3323" i="6"/>
  <c r="J3324" i="6"/>
  <c r="K3324" i="6"/>
  <c r="J3325" i="6"/>
  <c r="K3325" i="6"/>
  <c r="J3326" i="6"/>
  <c r="K3326" i="6"/>
  <c r="J3327" i="6"/>
  <c r="K3327" i="6"/>
  <c r="J3328" i="6"/>
  <c r="K3328" i="6"/>
  <c r="J3329" i="6"/>
  <c r="K3329" i="6"/>
  <c r="J3330" i="6"/>
  <c r="K3330" i="6"/>
  <c r="J3331" i="6"/>
  <c r="K3331" i="6"/>
  <c r="J3332" i="6"/>
  <c r="K3332" i="6"/>
  <c r="J3333" i="6"/>
  <c r="K3333" i="6"/>
  <c r="J3334" i="6"/>
  <c r="K3334" i="6"/>
  <c r="J3335" i="6"/>
  <c r="K3335" i="6"/>
  <c r="J3336" i="6"/>
  <c r="K3336" i="6"/>
  <c r="J3337" i="6"/>
  <c r="K3337" i="6"/>
  <c r="J3338" i="6"/>
  <c r="K3338" i="6"/>
  <c r="J3339" i="6"/>
  <c r="K3339" i="6"/>
  <c r="J3340" i="6"/>
  <c r="K3340" i="6"/>
  <c r="J3341" i="6"/>
  <c r="K3341" i="6"/>
  <c r="J3342" i="6"/>
  <c r="K3342" i="6"/>
  <c r="J3343" i="6"/>
  <c r="K3343" i="6"/>
  <c r="J3344" i="6"/>
  <c r="K3344" i="6"/>
  <c r="J3345" i="6"/>
  <c r="K3345" i="6"/>
  <c r="J3346" i="6"/>
  <c r="K3346" i="6"/>
  <c r="J3347" i="6"/>
  <c r="K3347" i="6"/>
  <c r="J3348" i="6"/>
  <c r="K3348" i="6"/>
  <c r="J3349" i="6"/>
  <c r="K3349" i="6"/>
  <c r="J3350" i="6"/>
  <c r="K3350" i="6"/>
  <c r="J3351" i="6"/>
  <c r="K3351" i="6"/>
  <c r="J3352" i="6"/>
  <c r="K3352" i="6"/>
  <c r="J3353" i="6"/>
  <c r="K3353" i="6"/>
  <c r="J3354" i="6"/>
  <c r="K3354" i="6"/>
  <c r="J3355" i="6"/>
  <c r="K3355" i="6"/>
  <c r="J3356" i="6"/>
  <c r="K3356" i="6"/>
  <c r="J3357" i="6"/>
  <c r="K3357" i="6"/>
  <c r="J3358" i="6"/>
  <c r="K3358" i="6"/>
  <c r="J3359" i="6"/>
  <c r="K3359" i="6"/>
  <c r="J3360" i="6"/>
  <c r="K3360" i="6"/>
  <c r="J3361" i="6"/>
  <c r="K3361" i="6"/>
  <c r="J3362" i="6"/>
  <c r="K3362" i="6"/>
  <c r="J3363" i="6"/>
  <c r="K3363" i="6"/>
  <c r="J3364" i="6"/>
  <c r="K3364" i="6"/>
  <c r="J3365" i="6"/>
  <c r="K3365" i="6"/>
  <c r="J3366" i="6"/>
  <c r="K3366" i="6"/>
  <c r="J3367" i="6"/>
  <c r="K3367" i="6"/>
  <c r="J3368" i="6"/>
  <c r="K3368" i="6"/>
  <c r="J3369" i="6"/>
  <c r="K3369" i="6"/>
  <c r="J3370" i="6"/>
  <c r="K3370" i="6"/>
  <c r="J3371" i="6"/>
  <c r="K3371" i="6"/>
  <c r="J3372" i="6"/>
  <c r="K3372" i="6"/>
  <c r="J3373" i="6"/>
  <c r="K3373" i="6"/>
  <c r="J3374" i="6"/>
  <c r="K3374" i="6"/>
  <c r="J3375" i="6"/>
  <c r="K3375" i="6"/>
  <c r="J3376" i="6"/>
  <c r="K3376" i="6"/>
  <c r="J3377" i="6"/>
  <c r="K3377" i="6"/>
  <c r="J3378" i="6"/>
  <c r="K3378" i="6"/>
  <c r="J3379" i="6"/>
  <c r="K3379" i="6"/>
  <c r="J3380" i="6"/>
  <c r="K3380" i="6"/>
  <c r="J3381" i="6"/>
  <c r="K3381" i="6"/>
  <c r="J3382" i="6"/>
  <c r="K3382" i="6"/>
  <c r="J3383" i="6"/>
  <c r="K3383" i="6"/>
  <c r="J3384" i="6"/>
  <c r="K3384" i="6"/>
  <c r="J3385" i="6"/>
  <c r="K3385" i="6"/>
  <c r="J3386" i="6"/>
  <c r="K3386" i="6"/>
  <c r="J3387" i="6"/>
  <c r="K3387" i="6"/>
  <c r="J3388" i="6"/>
  <c r="K3388" i="6"/>
  <c r="J3389" i="6"/>
  <c r="K3389" i="6"/>
  <c r="J3390" i="6"/>
  <c r="K3390" i="6"/>
  <c r="J3391" i="6"/>
  <c r="K3391" i="6"/>
  <c r="J3392" i="6"/>
  <c r="K3392" i="6"/>
  <c r="J3393" i="6"/>
  <c r="K3393" i="6"/>
  <c r="J3394" i="6"/>
  <c r="K3394" i="6"/>
  <c r="J3395" i="6"/>
  <c r="K3395" i="6"/>
  <c r="J3396" i="6"/>
  <c r="K3396" i="6"/>
  <c r="J3397" i="6"/>
  <c r="K3397" i="6"/>
  <c r="J3398" i="6"/>
  <c r="K3398" i="6"/>
  <c r="J3399" i="6"/>
  <c r="K3399" i="6"/>
  <c r="J3400" i="6"/>
  <c r="K3400" i="6"/>
  <c r="J3401" i="6"/>
  <c r="K3401" i="6"/>
  <c r="J3402" i="6"/>
  <c r="K3402" i="6"/>
  <c r="J3403" i="6"/>
  <c r="K3403" i="6"/>
  <c r="J3404" i="6"/>
  <c r="K3404" i="6"/>
  <c r="J3405" i="6"/>
  <c r="K3405" i="6"/>
  <c r="J3406" i="6"/>
  <c r="K3406" i="6"/>
  <c r="J3407" i="6"/>
  <c r="K3407" i="6"/>
  <c r="J3408" i="6"/>
  <c r="K3408" i="6"/>
  <c r="J3409" i="6"/>
  <c r="K3409" i="6"/>
  <c r="J3410" i="6"/>
  <c r="K3410" i="6"/>
  <c r="J3411" i="6"/>
  <c r="K3411" i="6"/>
  <c r="J3412" i="6"/>
  <c r="K3412" i="6"/>
  <c r="J3413" i="6"/>
  <c r="K3413" i="6"/>
  <c r="J3414" i="6"/>
  <c r="K3414" i="6"/>
  <c r="J3415" i="6"/>
  <c r="K3415" i="6"/>
  <c r="J3416" i="6"/>
  <c r="K3416" i="6"/>
  <c r="J3417" i="6"/>
  <c r="K3417" i="6"/>
  <c r="J3418" i="6"/>
  <c r="K3418" i="6"/>
  <c r="J3419" i="6"/>
  <c r="K3419" i="6"/>
  <c r="J3420" i="6"/>
  <c r="K3420" i="6"/>
  <c r="J3421" i="6"/>
  <c r="K3421" i="6"/>
  <c r="J3422" i="6"/>
  <c r="K3422" i="6"/>
  <c r="J3423" i="6"/>
  <c r="K3423" i="6"/>
  <c r="J3424" i="6"/>
  <c r="K3424" i="6"/>
  <c r="J3425" i="6"/>
  <c r="K3425" i="6"/>
  <c r="J3426" i="6"/>
  <c r="K3426" i="6"/>
  <c r="J3427" i="6"/>
  <c r="K3427" i="6"/>
  <c r="J3428" i="6"/>
  <c r="K3428" i="6"/>
  <c r="J3429" i="6"/>
  <c r="K3429" i="6"/>
  <c r="J3430" i="6"/>
  <c r="K3430" i="6"/>
  <c r="J3431" i="6"/>
  <c r="K3431" i="6"/>
  <c r="J3432" i="6"/>
  <c r="K3432" i="6"/>
  <c r="J3433" i="6"/>
  <c r="K3433" i="6"/>
  <c r="J3434" i="6"/>
  <c r="K3434" i="6"/>
  <c r="J3435" i="6"/>
  <c r="K3435" i="6"/>
  <c r="J3436" i="6"/>
  <c r="K3436" i="6"/>
  <c r="J3437" i="6"/>
  <c r="K3437" i="6"/>
  <c r="J3438" i="6"/>
  <c r="K3438" i="6"/>
  <c r="J3439" i="6"/>
  <c r="K3439" i="6"/>
  <c r="J3440" i="6"/>
  <c r="K3440" i="6"/>
  <c r="J3441" i="6"/>
  <c r="K3441" i="6"/>
  <c r="J3442" i="6"/>
  <c r="K3442" i="6"/>
  <c r="J3443" i="6"/>
  <c r="K3443" i="6"/>
  <c r="J3444" i="6"/>
  <c r="K3444" i="6"/>
  <c r="J3445" i="6"/>
  <c r="K3445" i="6"/>
  <c r="J3446" i="6"/>
  <c r="K3446" i="6"/>
  <c r="J3447" i="6"/>
  <c r="K3447" i="6"/>
  <c r="J3448" i="6"/>
  <c r="K3448" i="6"/>
  <c r="J3449" i="6"/>
  <c r="K3449" i="6"/>
  <c r="J3450" i="6"/>
  <c r="K3450" i="6"/>
  <c r="J3451" i="6"/>
  <c r="K3451" i="6"/>
  <c r="J3452" i="6"/>
  <c r="K3452" i="6"/>
  <c r="J3453" i="6"/>
  <c r="K3453" i="6"/>
  <c r="J3454" i="6"/>
  <c r="K3454" i="6"/>
  <c r="J3455" i="6"/>
  <c r="K3455" i="6"/>
  <c r="J3456" i="6"/>
  <c r="K3456" i="6"/>
  <c r="J3457" i="6"/>
  <c r="K3457" i="6"/>
  <c r="J3458" i="6"/>
  <c r="K3458" i="6"/>
  <c r="J3459" i="6"/>
  <c r="K3459" i="6"/>
  <c r="J3460" i="6"/>
  <c r="K3460" i="6"/>
  <c r="J3461" i="6"/>
  <c r="K3461" i="6"/>
  <c r="J3462" i="6"/>
  <c r="K3462" i="6"/>
  <c r="J3463" i="6"/>
  <c r="K3463" i="6"/>
  <c r="J3464" i="6"/>
  <c r="K3464" i="6"/>
  <c r="J3465" i="6"/>
  <c r="K3465" i="6"/>
  <c r="J3466" i="6"/>
  <c r="K3466" i="6"/>
  <c r="J3467" i="6"/>
  <c r="K3467" i="6"/>
  <c r="J3468" i="6"/>
  <c r="K3468" i="6"/>
  <c r="J3469" i="6"/>
  <c r="K3469" i="6"/>
  <c r="J3470" i="6"/>
  <c r="K3470" i="6"/>
  <c r="J3471" i="6"/>
  <c r="K3471" i="6"/>
  <c r="J3472" i="6"/>
  <c r="K3472" i="6"/>
  <c r="J3473" i="6"/>
  <c r="K3473" i="6"/>
  <c r="J3474" i="6"/>
  <c r="K3474" i="6"/>
  <c r="J3475" i="6"/>
  <c r="K3475" i="6"/>
  <c r="J3476" i="6"/>
  <c r="K3476" i="6"/>
  <c r="J3477" i="6"/>
  <c r="K3477" i="6"/>
  <c r="J3478" i="6"/>
  <c r="K3478" i="6"/>
  <c r="J3479" i="6"/>
  <c r="K3479" i="6"/>
  <c r="J3480" i="6"/>
  <c r="K3480" i="6"/>
  <c r="J3481" i="6"/>
  <c r="K3481" i="6"/>
  <c r="J3482" i="6"/>
  <c r="K3482" i="6"/>
  <c r="J3483" i="6"/>
  <c r="K3483" i="6"/>
  <c r="J3484" i="6"/>
  <c r="K3484" i="6"/>
  <c r="J3485" i="6"/>
  <c r="K3485" i="6"/>
  <c r="J3486" i="6"/>
  <c r="K3486" i="6"/>
  <c r="J3487" i="6"/>
  <c r="K3487" i="6"/>
  <c r="J3488" i="6"/>
  <c r="K3488" i="6"/>
  <c r="J3489" i="6"/>
  <c r="K3489" i="6"/>
  <c r="J3490" i="6"/>
  <c r="K3490" i="6"/>
  <c r="J3491" i="6"/>
  <c r="K3491" i="6"/>
  <c r="J3492" i="6"/>
  <c r="K3492" i="6"/>
  <c r="J3493" i="6"/>
  <c r="K3493" i="6"/>
  <c r="J3494" i="6"/>
  <c r="K3494" i="6"/>
  <c r="J3495" i="6"/>
  <c r="K3495" i="6"/>
  <c r="J3496" i="6"/>
  <c r="K3496" i="6"/>
  <c r="J3497" i="6"/>
  <c r="K3497" i="6"/>
  <c r="J3498" i="6"/>
  <c r="K3498" i="6"/>
  <c r="J3499" i="6"/>
  <c r="K3499" i="6"/>
  <c r="J3500" i="6"/>
  <c r="K3500" i="6"/>
  <c r="J3501" i="6"/>
  <c r="K3501" i="6"/>
  <c r="J3502" i="6"/>
  <c r="K3502" i="6"/>
  <c r="J3503" i="6"/>
  <c r="K3503" i="6"/>
  <c r="J3504" i="6"/>
  <c r="K3504" i="6"/>
  <c r="J3505" i="6"/>
  <c r="K3505" i="6"/>
  <c r="J3506" i="6"/>
  <c r="K3506" i="6"/>
  <c r="J3507" i="6"/>
  <c r="K3507" i="6"/>
  <c r="J3508" i="6"/>
  <c r="K3508" i="6"/>
  <c r="J3509" i="6"/>
  <c r="K3509" i="6"/>
  <c r="J3510" i="6"/>
  <c r="K3510" i="6"/>
  <c r="J3511" i="6"/>
  <c r="K3511" i="6"/>
  <c r="J3512" i="6"/>
  <c r="K3512" i="6"/>
  <c r="J3513" i="6"/>
  <c r="K3513" i="6"/>
  <c r="J3514" i="6"/>
  <c r="K3514" i="6"/>
  <c r="J3515" i="6"/>
  <c r="K3515" i="6"/>
  <c r="J3516" i="6"/>
  <c r="K3516" i="6"/>
  <c r="J3517" i="6"/>
  <c r="K3517" i="6"/>
  <c r="J3518" i="6"/>
  <c r="K3518" i="6"/>
  <c r="J3519" i="6"/>
  <c r="K3519" i="6"/>
  <c r="J3520" i="6"/>
  <c r="K3520" i="6"/>
  <c r="J3521" i="6"/>
  <c r="K3521" i="6"/>
  <c r="J3522" i="6"/>
  <c r="K3522" i="6"/>
  <c r="J3523" i="6"/>
  <c r="K3523" i="6"/>
  <c r="J3524" i="6"/>
  <c r="K3524" i="6"/>
  <c r="J3525" i="6"/>
  <c r="K3525" i="6"/>
  <c r="J3526" i="6"/>
  <c r="K3526" i="6"/>
  <c r="J3527" i="6"/>
  <c r="K3527" i="6"/>
  <c r="J3528" i="6"/>
  <c r="K3528" i="6"/>
  <c r="J3529" i="6"/>
  <c r="K3529" i="6"/>
  <c r="J3530" i="6"/>
  <c r="K3530" i="6"/>
  <c r="J3531" i="6"/>
  <c r="K3531" i="6"/>
  <c r="J3532" i="6"/>
  <c r="K3532" i="6"/>
  <c r="J3533" i="6"/>
  <c r="K3533" i="6"/>
  <c r="J3534" i="6"/>
  <c r="K3534" i="6"/>
  <c r="J3535" i="6"/>
  <c r="K3535" i="6"/>
  <c r="J3536" i="6"/>
  <c r="K3536" i="6"/>
  <c r="J3537" i="6"/>
  <c r="K3537" i="6"/>
  <c r="J3538" i="6"/>
  <c r="K3538" i="6"/>
  <c r="J3539" i="6"/>
  <c r="K3539" i="6"/>
  <c r="J3540" i="6"/>
  <c r="K3540" i="6"/>
  <c r="J3541" i="6"/>
  <c r="K3541" i="6"/>
  <c r="J3542" i="6"/>
  <c r="K3542" i="6"/>
  <c r="J3543" i="6"/>
  <c r="K3543" i="6"/>
  <c r="J3544" i="6"/>
  <c r="K3544" i="6"/>
  <c r="J3545" i="6"/>
  <c r="K3545" i="6"/>
  <c r="J3546" i="6"/>
  <c r="K3546" i="6"/>
  <c r="J3547" i="6"/>
  <c r="K3547" i="6"/>
  <c r="J3548" i="6"/>
  <c r="K3548" i="6"/>
  <c r="J3549" i="6"/>
  <c r="K3549" i="6"/>
  <c r="J3550" i="6"/>
  <c r="K3550" i="6"/>
  <c r="J3551" i="6"/>
  <c r="K3551" i="6"/>
  <c r="J3552" i="6"/>
  <c r="K3552" i="6"/>
  <c r="J3553" i="6"/>
  <c r="K3553" i="6"/>
  <c r="J3554" i="6"/>
  <c r="K3554" i="6"/>
  <c r="J3555" i="6"/>
  <c r="K3555" i="6"/>
  <c r="J3556" i="6"/>
  <c r="K3556" i="6"/>
  <c r="J3557" i="6"/>
  <c r="K3557" i="6"/>
  <c r="J3558" i="6"/>
  <c r="K3558" i="6"/>
  <c r="J3559" i="6"/>
  <c r="K3559" i="6"/>
  <c r="J3560" i="6"/>
  <c r="K3560" i="6"/>
  <c r="J3561" i="6"/>
  <c r="K3561" i="6"/>
  <c r="J3562" i="6"/>
  <c r="K3562" i="6"/>
  <c r="J3563" i="6"/>
  <c r="K3563" i="6"/>
  <c r="J3564" i="6"/>
  <c r="K3564" i="6"/>
  <c r="J3565" i="6"/>
  <c r="K3565" i="6"/>
  <c r="J3566" i="6"/>
  <c r="K3566" i="6"/>
  <c r="J3567" i="6"/>
  <c r="K3567" i="6"/>
  <c r="J3568" i="6"/>
  <c r="K3568" i="6"/>
  <c r="J3569" i="6"/>
  <c r="K3569" i="6"/>
  <c r="J3570" i="6"/>
  <c r="K3570" i="6"/>
  <c r="J3571" i="6"/>
  <c r="K3571" i="6"/>
  <c r="J3572" i="6"/>
  <c r="K3572" i="6"/>
  <c r="J3573" i="6"/>
  <c r="K3573" i="6"/>
  <c r="J3574" i="6"/>
  <c r="K3574" i="6"/>
  <c r="J3575" i="6"/>
  <c r="K3575" i="6"/>
  <c r="J3576" i="6"/>
  <c r="K3576" i="6"/>
  <c r="J3577" i="6"/>
  <c r="K3577" i="6"/>
  <c r="J3578" i="6"/>
  <c r="K3578" i="6"/>
  <c r="J3579" i="6"/>
  <c r="K3579" i="6"/>
  <c r="J3580" i="6"/>
  <c r="K3580" i="6"/>
  <c r="J3581" i="6"/>
  <c r="K3581" i="6"/>
  <c r="J3582" i="6"/>
  <c r="K3582" i="6"/>
  <c r="J3583" i="6"/>
  <c r="K3583" i="6"/>
  <c r="J3584" i="6"/>
  <c r="K3584" i="6"/>
  <c r="J3585" i="6"/>
  <c r="K3585" i="6"/>
  <c r="J3586" i="6"/>
  <c r="K3586" i="6"/>
  <c r="J3587" i="6"/>
  <c r="K3587" i="6"/>
  <c r="J3588" i="6"/>
  <c r="K3588" i="6"/>
  <c r="J3589" i="6"/>
  <c r="K3589" i="6"/>
  <c r="J3590" i="6"/>
  <c r="K3590" i="6"/>
  <c r="J3591" i="6"/>
  <c r="K3591" i="6"/>
  <c r="J3592" i="6"/>
  <c r="K3592" i="6"/>
  <c r="J3593" i="6"/>
  <c r="K3593" i="6"/>
  <c r="J3594" i="6"/>
  <c r="K3594" i="6"/>
  <c r="J3595" i="6"/>
  <c r="K3595" i="6"/>
  <c r="J3596" i="6"/>
  <c r="K3596" i="6"/>
  <c r="J3597" i="6"/>
  <c r="K3597" i="6"/>
  <c r="J3598" i="6"/>
  <c r="K3598" i="6"/>
  <c r="J3599" i="6"/>
  <c r="K3599" i="6"/>
  <c r="J3600" i="6"/>
  <c r="K3600" i="6"/>
  <c r="J3601" i="6"/>
  <c r="K3601" i="6"/>
  <c r="J3602" i="6"/>
  <c r="K3602" i="6"/>
  <c r="J3603" i="6"/>
  <c r="K3603" i="6"/>
  <c r="J3604" i="6"/>
  <c r="K3604" i="6"/>
  <c r="J3605" i="6"/>
  <c r="K3605" i="6"/>
  <c r="J3606" i="6"/>
  <c r="K3606" i="6"/>
  <c r="J3607" i="6"/>
  <c r="K3607" i="6"/>
  <c r="J3608" i="6"/>
  <c r="K3608" i="6"/>
  <c r="J3609" i="6"/>
  <c r="K3609" i="6"/>
  <c r="J3610" i="6"/>
  <c r="K3610" i="6"/>
  <c r="J3611" i="6"/>
  <c r="K3611" i="6"/>
  <c r="J3612" i="6"/>
  <c r="K3612" i="6"/>
  <c r="J3613" i="6"/>
  <c r="K3613" i="6"/>
  <c r="J3614" i="6"/>
  <c r="K3614" i="6"/>
  <c r="J3615" i="6"/>
  <c r="K3615" i="6"/>
  <c r="J3616" i="6"/>
  <c r="K3616" i="6"/>
  <c r="J3617" i="6"/>
  <c r="K3617" i="6"/>
  <c r="J3618" i="6"/>
  <c r="K3618" i="6"/>
  <c r="J3619" i="6"/>
  <c r="K3619" i="6"/>
  <c r="J3620" i="6"/>
  <c r="K3620" i="6"/>
  <c r="J3621" i="6"/>
  <c r="K3621" i="6"/>
  <c r="J3622" i="6"/>
  <c r="K3622" i="6"/>
  <c r="J3623" i="6"/>
  <c r="K3623" i="6"/>
  <c r="J3624" i="6"/>
  <c r="K3624" i="6"/>
  <c r="J3625" i="6"/>
  <c r="K3625" i="6"/>
  <c r="J3626" i="6"/>
  <c r="K3626" i="6"/>
  <c r="J3627" i="6"/>
  <c r="K3627" i="6"/>
  <c r="J3628" i="6"/>
  <c r="K3628" i="6"/>
  <c r="J3629" i="6"/>
  <c r="K3629" i="6"/>
  <c r="J3630" i="6"/>
  <c r="K3630" i="6"/>
  <c r="J3631" i="6"/>
  <c r="K3631" i="6"/>
  <c r="J3632" i="6"/>
  <c r="K3632" i="6"/>
  <c r="J3633" i="6"/>
  <c r="K3633" i="6"/>
  <c r="J3634" i="6"/>
  <c r="K3634" i="6"/>
  <c r="J3635" i="6"/>
  <c r="K3635" i="6"/>
  <c r="J3636" i="6"/>
  <c r="K3636" i="6"/>
  <c r="J3637" i="6"/>
  <c r="K3637" i="6"/>
  <c r="J3638" i="6"/>
  <c r="K3638" i="6"/>
  <c r="J3639" i="6"/>
  <c r="K3639" i="6"/>
  <c r="J3640" i="6"/>
  <c r="K3640" i="6"/>
  <c r="J3641" i="6"/>
  <c r="K3641" i="6"/>
  <c r="J3642" i="6"/>
  <c r="K3642" i="6"/>
  <c r="J3643" i="6"/>
  <c r="K3643" i="6"/>
  <c r="J3644" i="6"/>
  <c r="K3644" i="6"/>
  <c r="J3645" i="6"/>
  <c r="K3645" i="6"/>
  <c r="J3646" i="6"/>
  <c r="K3646" i="6"/>
  <c r="J3647" i="6"/>
  <c r="K3647" i="6"/>
  <c r="J3648" i="6"/>
  <c r="K3648" i="6"/>
  <c r="J3649" i="6"/>
  <c r="K3649" i="6"/>
  <c r="J3650" i="6"/>
  <c r="K3650" i="6"/>
  <c r="J3651" i="6"/>
  <c r="K3651" i="6"/>
  <c r="J3652" i="6"/>
  <c r="K3652" i="6"/>
  <c r="J3653" i="6"/>
  <c r="K3653" i="6"/>
  <c r="J3654" i="6"/>
  <c r="K3654" i="6"/>
  <c r="J3655" i="6"/>
  <c r="K3655" i="6"/>
  <c r="J3656" i="6"/>
  <c r="K3656" i="6"/>
  <c r="J3657" i="6"/>
  <c r="K3657" i="6"/>
  <c r="J3658" i="6"/>
  <c r="K3658" i="6"/>
  <c r="J3659" i="6"/>
  <c r="K3659" i="6"/>
  <c r="J3660" i="6"/>
  <c r="K3660" i="6"/>
  <c r="J3661" i="6"/>
  <c r="K3661" i="6"/>
  <c r="J3662" i="6"/>
  <c r="K3662" i="6"/>
  <c r="J3663" i="6"/>
  <c r="K3663" i="6"/>
  <c r="J3664" i="6"/>
  <c r="K3664" i="6"/>
  <c r="J3665" i="6"/>
  <c r="K3665" i="6"/>
  <c r="J3666" i="6"/>
  <c r="K3666" i="6"/>
  <c r="J3667" i="6"/>
  <c r="K3667" i="6"/>
  <c r="J3668" i="6"/>
  <c r="K3668" i="6"/>
  <c r="J3669" i="6"/>
  <c r="K3669" i="6"/>
  <c r="J3670" i="6"/>
  <c r="K3670" i="6"/>
  <c r="J3671" i="6"/>
  <c r="K3671" i="6"/>
  <c r="J3672" i="6"/>
  <c r="K3672" i="6"/>
  <c r="J3673" i="6"/>
  <c r="K3673" i="6"/>
  <c r="J3674" i="6"/>
  <c r="K3674" i="6"/>
  <c r="J3675" i="6"/>
  <c r="K3675" i="6"/>
  <c r="J3676" i="6"/>
  <c r="K3676" i="6"/>
  <c r="J3677" i="6"/>
  <c r="K3677" i="6"/>
  <c r="J3678" i="6"/>
  <c r="K3678" i="6"/>
  <c r="J3679" i="6"/>
  <c r="K3679" i="6"/>
  <c r="J3680" i="6"/>
  <c r="K3680" i="6"/>
  <c r="J3681" i="6"/>
  <c r="K3681" i="6"/>
  <c r="J3682" i="6"/>
  <c r="K3682" i="6"/>
  <c r="J3683" i="6"/>
  <c r="K3683" i="6"/>
  <c r="J3684" i="6"/>
  <c r="K3684" i="6"/>
  <c r="J3685" i="6"/>
  <c r="K3685" i="6"/>
  <c r="J3686" i="6"/>
  <c r="K3686" i="6"/>
  <c r="J3687" i="6"/>
  <c r="K3687" i="6"/>
  <c r="J3688" i="6"/>
  <c r="K3688" i="6"/>
  <c r="J3689" i="6"/>
  <c r="K3689" i="6"/>
  <c r="J3690" i="6"/>
  <c r="K3690" i="6"/>
  <c r="J3691" i="6"/>
  <c r="K3691" i="6"/>
  <c r="J3692" i="6"/>
  <c r="K3692" i="6"/>
  <c r="J3693" i="6"/>
  <c r="K3693" i="6"/>
  <c r="J3694" i="6"/>
  <c r="K3694" i="6"/>
  <c r="J3695" i="6"/>
  <c r="K3695" i="6"/>
  <c r="J3696" i="6"/>
  <c r="K3696" i="6"/>
  <c r="J3697" i="6"/>
  <c r="K3697" i="6"/>
  <c r="J3698" i="6"/>
  <c r="K3698" i="6"/>
  <c r="J3699" i="6"/>
  <c r="K3699" i="6"/>
  <c r="J3700" i="6"/>
  <c r="K3700" i="6"/>
  <c r="J3701" i="6"/>
  <c r="K3701" i="6"/>
  <c r="J3702" i="6"/>
  <c r="K3702" i="6"/>
  <c r="J3703" i="6"/>
  <c r="K3703" i="6"/>
  <c r="J3704" i="6"/>
  <c r="K3704" i="6"/>
  <c r="J3705" i="6"/>
  <c r="K3705" i="6"/>
  <c r="J3706" i="6"/>
  <c r="K3706" i="6"/>
  <c r="J3707" i="6"/>
  <c r="K3707" i="6"/>
  <c r="J3708" i="6"/>
  <c r="K3708" i="6"/>
  <c r="J3709" i="6"/>
  <c r="K3709" i="6"/>
  <c r="J3710" i="6"/>
  <c r="K3710" i="6"/>
  <c r="J3711" i="6"/>
  <c r="K3711" i="6"/>
  <c r="J3712" i="6"/>
  <c r="K3712" i="6"/>
  <c r="J3713" i="6"/>
  <c r="K3713" i="6"/>
  <c r="J3714" i="6"/>
  <c r="K3714" i="6"/>
  <c r="J3715" i="6"/>
  <c r="K3715" i="6"/>
  <c r="J3716" i="6"/>
  <c r="K3716" i="6"/>
  <c r="J3717" i="6"/>
  <c r="K3717" i="6"/>
  <c r="J3718" i="6"/>
  <c r="K3718" i="6"/>
  <c r="J3719" i="6"/>
  <c r="K3719" i="6"/>
  <c r="J3720" i="6"/>
  <c r="K3720" i="6"/>
  <c r="J3721" i="6"/>
  <c r="K3721" i="6"/>
  <c r="J3722" i="6"/>
  <c r="K3722" i="6"/>
  <c r="J3723" i="6"/>
  <c r="K3723" i="6"/>
  <c r="J3724" i="6"/>
  <c r="K3724" i="6"/>
  <c r="J3725" i="6"/>
  <c r="K3725" i="6"/>
  <c r="J3726" i="6"/>
  <c r="K3726" i="6"/>
  <c r="J3727" i="6"/>
  <c r="K3727" i="6"/>
  <c r="J3728" i="6"/>
  <c r="K3728" i="6"/>
  <c r="J3729" i="6"/>
  <c r="K3729" i="6"/>
  <c r="J3730" i="6"/>
  <c r="K3730" i="6"/>
  <c r="J3731" i="6"/>
  <c r="K3731" i="6"/>
  <c r="J3732" i="6"/>
  <c r="K3732" i="6"/>
  <c r="J3733" i="6"/>
  <c r="K3733" i="6"/>
  <c r="J3734" i="6"/>
  <c r="K3734" i="6"/>
  <c r="J3735" i="6"/>
  <c r="K3735" i="6"/>
  <c r="J3736" i="6"/>
  <c r="K3736" i="6"/>
  <c r="J3737" i="6"/>
  <c r="K3737" i="6"/>
  <c r="J3738" i="6"/>
  <c r="K3738" i="6"/>
  <c r="J3739" i="6"/>
  <c r="K3739" i="6"/>
  <c r="J3740" i="6"/>
  <c r="K3740" i="6"/>
  <c r="J3741" i="6"/>
  <c r="K3741" i="6"/>
  <c r="J3742" i="6"/>
  <c r="K3742" i="6"/>
  <c r="J3743" i="6"/>
  <c r="K3743" i="6"/>
  <c r="J3744" i="6"/>
  <c r="K3744" i="6"/>
  <c r="J3745" i="6"/>
  <c r="K3745" i="6"/>
  <c r="J3746" i="6"/>
  <c r="K3746" i="6"/>
  <c r="J3747" i="6"/>
  <c r="K3747" i="6"/>
  <c r="J3748" i="6"/>
  <c r="K3748" i="6"/>
  <c r="J3749" i="6"/>
  <c r="K3749" i="6"/>
  <c r="J3750" i="6"/>
  <c r="K3750" i="6"/>
  <c r="J3751" i="6"/>
  <c r="K3751" i="6"/>
  <c r="J3752" i="6"/>
  <c r="K3752" i="6"/>
  <c r="J3753" i="6"/>
  <c r="K3753" i="6"/>
  <c r="J3754" i="6"/>
  <c r="K3754" i="6"/>
  <c r="J3755" i="6"/>
  <c r="K3755" i="6"/>
  <c r="J3756" i="6"/>
  <c r="K3756" i="6"/>
  <c r="J3757" i="6"/>
  <c r="K3757" i="6"/>
  <c r="J3758" i="6"/>
  <c r="K3758" i="6"/>
  <c r="J3759" i="6"/>
  <c r="K3759" i="6"/>
  <c r="J3760" i="6"/>
  <c r="K3760" i="6"/>
  <c r="J3761" i="6"/>
  <c r="K3761" i="6"/>
  <c r="J3762" i="6"/>
  <c r="K3762" i="6"/>
  <c r="J3763" i="6"/>
  <c r="K3763" i="6"/>
  <c r="J3764" i="6"/>
  <c r="K3764" i="6"/>
  <c r="J3765" i="6"/>
  <c r="K3765" i="6"/>
  <c r="J3766" i="6"/>
  <c r="K3766" i="6"/>
  <c r="J3767" i="6"/>
  <c r="K3767" i="6"/>
  <c r="J3768" i="6"/>
  <c r="K3768" i="6"/>
  <c r="J3769" i="6"/>
  <c r="K3769" i="6"/>
  <c r="J3770" i="6"/>
  <c r="K3770" i="6"/>
  <c r="J3771" i="6"/>
  <c r="K3771" i="6"/>
  <c r="J3772" i="6"/>
  <c r="K3772" i="6"/>
  <c r="J3773" i="6"/>
  <c r="K3773" i="6"/>
  <c r="J3774" i="6"/>
  <c r="K3774" i="6"/>
  <c r="J3775" i="6"/>
  <c r="K3775" i="6"/>
  <c r="J3776" i="6"/>
  <c r="K3776" i="6"/>
  <c r="J3777" i="6"/>
  <c r="K3777" i="6"/>
  <c r="J3778" i="6"/>
  <c r="K3778" i="6"/>
  <c r="J3779" i="6"/>
  <c r="K3779" i="6"/>
  <c r="J3780" i="6"/>
  <c r="K3780" i="6"/>
  <c r="J3781" i="6"/>
  <c r="K3781" i="6"/>
  <c r="J3782" i="6"/>
  <c r="K3782" i="6"/>
  <c r="J3783" i="6"/>
  <c r="K3783" i="6"/>
  <c r="J3784" i="6"/>
  <c r="K3784" i="6"/>
  <c r="J3785" i="6"/>
  <c r="K3785" i="6"/>
  <c r="J3786" i="6"/>
  <c r="K3786" i="6"/>
  <c r="J3787" i="6"/>
  <c r="K3787" i="6"/>
  <c r="J3788" i="6"/>
  <c r="K3788" i="6"/>
  <c r="J3789" i="6"/>
  <c r="K3789" i="6"/>
  <c r="J3790" i="6"/>
  <c r="K3790" i="6"/>
  <c r="J3791" i="6"/>
  <c r="K3791" i="6"/>
  <c r="J3792" i="6"/>
  <c r="K3792" i="6"/>
  <c r="J3793" i="6"/>
  <c r="K3793" i="6"/>
  <c r="J3794" i="6"/>
  <c r="K3794" i="6"/>
  <c r="J3795" i="6"/>
  <c r="K3795" i="6"/>
  <c r="J3796" i="6"/>
  <c r="K3796" i="6"/>
  <c r="J3797" i="6"/>
  <c r="K3797" i="6"/>
  <c r="J3798" i="6"/>
  <c r="K3798" i="6"/>
  <c r="J3799" i="6"/>
  <c r="K3799" i="6"/>
  <c r="J3800" i="6"/>
  <c r="K3800" i="6"/>
  <c r="J3801" i="6"/>
  <c r="K3801" i="6"/>
  <c r="J3802" i="6"/>
  <c r="K3802" i="6"/>
  <c r="J3803" i="6"/>
  <c r="K3803" i="6"/>
  <c r="J3804" i="6"/>
  <c r="K3804" i="6"/>
  <c r="J3805" i="6"/>
  <c r="K3805" i="6"/>
  <c r="J3806" i="6"/>
  <c r="K3806" i="6"/>
  <c r="J3807" i="6"/>
  <c r="K3807" i="6"/>
  <c r="J3808" i="6"/>
  <c r="K3808" i="6"/>
  <c r="J3809" i="6"/>
  <c r="K3809" i="6"/>
  <c r="J3810" i="6"/>
  <c r="K3810" i="6"/>
  <c r="J3811" i="6"/>
  <c r="K3811" i="6"/>
  <c r="J3812" i="6"/>
  <c r="K3812" i="6"/>
  <c r="J3813" i="6"/>
  <c r="K3813" i="6"/>
  <c r="J3814" i="6"/>
  <c r="K3814" i="6"/>
  <c r="J3815" i="6"/>
  <c r="K3815" i="6"/>
  <c r="J3816" i="6"/>
  <c r="K3816" i="6"/>
  <c r="J3817" i="6"/>
  <c r="K3817" i="6"/>
  <c r="J3818" i="6"/>
  <c r="K3818" i="6"/>
  <c r="J3819" i="6"/>
  <c r="K3819" i="6"/>
  <c r="J3820" i="6"/>
  <c r="K3820" i="6"/>
  <c r="J3821" i="6"/>
  <c r="K3821" i="6"/>
  <c r="J3822" i="6"/>
  <c r="K3822" i="6"/>
  <c r="J3823" i="6"/>
  <c r="K3823" i="6"/>
  <c r="J3824" i="6"/>
  <c r="K3824" i="6"/>
  <c r="J3825" i="6"/>
  <c r="K3825" i="6"/>
  <c r="J3826" i="6"/>
  <c r="K3826" i="6"/>
  <c r="J3827" i="6"/>
  <c r="K3827" i="6"/>
  <c r="J3828" i="6"/>
  <c r="K3828" i="6"/>
  <c r="J3829" i="6"/>
  <c r="K3829" i="6"/>
  <c r="J3830" i="6"/>
  <c r="K3830" i="6"/>
  <c r="J3831" i="6"/>
  <c r="K3831" i="6"/>
  <c r="J3832" i="6"/>
  <c r="K3832" i="6"/>
  <c r="J3833" i="6"/>
  <c r="K3833" i="6"/>
  <c r="J3834" i="6"/>
  <c r="K3834" i="6"/>
  <c r="J3835" i="6"/>
  <c r="K3835" i="6"/>
  <c r="J3836" i="6"/>
  <c r="K3836" i="6"/>
  <c r="J3837" i="6"/>
  <c r="K3837" i="6"/>
  <c r="J3838" i="6"/>
  <c r="K3838" i="6"/>
  <c r="J3839" i="6"/>
  <c r="K3839" i="6"/>
  <c r="J3840" i="6"/>
  <c r="K3840" i="6"/>
  <c r="J3841" i="6"/>
  <c r="K3841" i="6"/>
  <c r="J3842" i="6"/>
  <c r="K3842" i="6"/>
  <c r="J3843" i="6"/>
  <c r="K3843" i="6"/>
  <c r="J3844" i="6"/>
  <c r="K3844" i="6"/>
  <c r="J3845" i="6"/>
  <c r="K3845" i="6"/>
  <c r="J3846" i="6"/>
  <c r="K3846" i="6"/>
  <c r="J3847" i="6"/>
  <c r="K3847" i="6"/>
  <c r="J3848" i="6"/>
  <c r="K3848" i="6"/>
  <c r="J3849" i="6"/>
  <c r="K3849" i="6"/>
  <c r="J3850" i="6"/>
  <c r="K3850" i="6"/>
  <c r="J3851" i="6"/>
  <c r="K3851" i="6"/>
  <c r="J3852" i="6"/>
  <c r="K3852" i="6"/>
  <c r="J3853" i="6"/>
  <c r="K3853" i="6"/>
  <c r="J3854" i="6"/>
  <c r="K3854" i="6"/>
  <c r="J3855" i="6"/>
  <c r="K3855" i="6"/>
  <c r="J3856" i="6"/>
  <c r="K3856" i="6"/>
  <c r="J3857" i="6"/>
  <c r="K3857" i="6"/>
  <c r="J3858" i="6"/>
  <c r="K3858" i="6"/>
  <c r="J3859" i="6"/>
  <c r="K3859" i="6"/>
  <c r="J3860" i="6"/>
  <c r="K3860" i="6"/>
  <c r="J3861" i="6"/>
  <c r="K3861" i="6"/>
  <c r="J3862" i="6"/>
  <c r="K3862" i="6"/>
  <c r="J3863" i="6"/>
  <c r="K3863" i="6"/>
  <c r="J3864" i="6"/>
  <c r="K3864" i="6"/>
  <c r="J3865" i="6"/>
  <c r="K3865" i="6"/>
  <c r="J3866" i="6"/>
  <c r="K3866" i="6"/>
  <c r="J3867" i="6"/>
  <c r="K3867" i="6"/>
  <c r="J3868" i="6"/>
  <c r="K3868" i="6"/>
  <c r="J3869" i="6"/>
  <c r="K3869" i="6"/>
  <c r="J3870" i="6"/>
  <c r="K3870" i="6"/>
  <c r="J3871" i="6"/>
  <c r="K3871" i="6"/>
  <c r="J3872" i="6"/>
  <c r="K3872" i="6"/>
  <c r="J3873" i="6"/>
  <c r="K3873" i="6"/>
  <c r="J3874" i="6"/>
  <c r="K3874" i="6"/>
  <c r="J3875" i="6"/>
  <c r="K3875" i="6"/>
  <c r="J3876" i="6"/>
  <c r="K3876" i="6"/>
  <c r="J3877" i="6"/>
  <c r="K3877" i="6"/>
  <c r="J3878" i="6"/>
  <c r="K3878" i="6"/>
  <c r="J3879" i="6"/>
  <c r="K3879" i="6"/>
  <c r="J3880" i="6"/>
  <c r="K3880" i="6"/>
  <c r="J3881" i="6"/>
  <c r="K3881" i="6"/>
  <c r="J3882" i="6"/>
  <c r="K3882" i="6"/>
  <c r="J3883" i="6"/>
  <c r="K3883" i="6"/>
  <c r="J3884" i="6"/>
  <c r="K3884" i="6"/>
  <c r="J3885" i="6"/>
  <c r="K3885" i="6"/>
  <c r="J3886" i="6"/>
  <c r="K3886" i="6"/>
  <c r="J3887" i="6"/>
  <c r="K3887" i="6"/>
  <c r="J3888" i="6"/>
  <c r="K3888" i="6"/>
  <c r="J3889" i="6"/>
  <c r="K3889" i="6"/>
  <c r="J3890" i="6"/>
  <c r="K3890" i="6"/>
  <c r="J3891" i="6"/>
  <c r="K3891" i="6"/>
  <c r="J3892" i="6"/>
  <c r="K3892" i="6"/>
  <c r="J3893" i="6"/>
  <c r="K3893" i="6"/>
  <c r="J3894" i="6"/>
  <c r="K3894" i="6"/>
  <c r="J3895" i="6"/>
  <c r="K3895" i="6"/>
  <c r="J3896" i="6"/>
  <c r="K3896" i="6"/>
  <c r="J3897" i="6"/>
  <c r="K3897" i="6"/>
  <c r="J3898" i="6"/>
  <c r="K3898" i="6"/>
  <c r="J3899" i="6"/>
  <c r="K3899" i="6"/>
  <c r="J3900" i="6"/>
  <c r="K3900" i="6"/>
  <c r="J3901" i="6"/>
  <c r="K3901" i="6"/>
  <c r="J3902" i="6"/>
  <c r="K3902" i="6"/>
  <c r="J3903" i="6"/>
  <c r="K3903" i="6"/>
  <c r="J3904" i="6"/>
  <c r="K3904" i="6"/>
  <c r="J3905" i="6"/>
  <c r="K3905" i="6"/>
  <c r="J3906" i="6"/>
  <c r="K3906" i="6"/>
  <c r="J3907" i="6"/>
  <c r="K3907" i="6"/>
  <c r="J3908" i="6"/>
  <c r="K3908" i="6"/>
  <c r="J3909" i="6"/>
  <c r="K3909" i="6"/>
  <c r="J3910" i="6"/>
  <c r="K3910" i="6"/>
  <c r="J3911" i="6"/>
  <c r="K3911" i="6"/>
  <c r="J3912" i="6"/>
  <c r="K3912" i="6"/>
  <c r="J3913" i="6"/>
  <c r="K3913" i="6"/>
  <c r="J3914" i="6"/>
  <c r="K3914" i="6"/>
  <c r="J3915" i="6"/>
  <c r="K3915" i="6"/>
  <c r="J3916" i="6"/>
  <c r="K3916" i="6"/>
  <c r="J3917" i="6"/>
  <c r="K3917" i="6"/>
  <c r="J3918" i="6"/>
  <c r="K3918" i="6"/>
  <c r="J3919" i="6"/>
  <c r="K3919" i="6"/>
  <c r="J3920" i="6"/>
  <c r="K3920" i="6"/>
  <c r="J3921" i="6"/>
  <c r="K3921" i="6"/>
  <c r="J3922" i="6"/>
  <c r="K3922" i="6"/>
  <c r="J3923" i="6"/>
  <c r="K3923" i="6"/>
  <c r="J3924" i="6"/>
  <c r="K3924" i="6"/>
  <c r="J3925" i="6"/>
  <c r="K3925" i="6"/>
  <c r="J3926" i="6"/>
  <c r="K3926" i="6"/>
  <c r="J3927" i="6"/>
  <c r="K3927" i="6"/>
  <c r="J3928" i="6"/>
  <c r="K3928" i="6"/>
  <c r="J3929" i="6"/>
  <c r="K3929" i="6"/>
  <c r="J3930" i="6"/>
  <c r="K3930" i="6"/>
  <c r="J3931" i="6"/>
  <c r="K3931" i="6"/>
  <c r="J3932" i="6"/>
  <c r="K3932" i="6"/>
  <c r="J3933" i="6"/>
  <c r="K3933" i="6"/>
  <c r="J3934" i="6"/>
  <c r="K3934" i="6"/>
  <c r="J3935" i="6"/>
  <c r="K3935" i="6"/>
  <c r="J3936" i="6"/>
  <c r="K3936" i="6"/>
  <c r="J3937" i="6"/>
  <c r="K3937" i="6"/>
  <c r="J3938" i="6"/>
  <c r="K3938" i="6"/>
  <c r="J3939" i="6"/>
  <c r="K3939" i="6"/>
  <c r="J3940" i="6"/>
  <c r="K3940" i="6"/>
  <c r="J3941" i="6"/>
  <c r="K3941" i="6"/>
  <c r="J3942" i="6"/>
  <c r="K3942" i="6"/>
  <c r="J3943" i="6"/>
  <c r="K3943" i="6"/>
  <c r="J3944" i="6"/>
  <c r="K3944" i="6"/>
  <c r="J3945" i="6"/>
  <c r="K3945" i="6"/>
  <c r="J3946" i="6"/>
  <c r="K3946" i="6"/>
  <c r="J3947" i="6"/>
  <c r="K3947" i="6"/>
  <c r="J3948" i="6"/>
  <c r="K3948" i="6"/>
  <c r="J3949" i="6"/>
  <c r="K3949" i="6"/>
  <c r="J3950" i="6"/>
  <c r="K3950" i="6"/>
  <c r="J3951" i="6"/>
  <c r="K3951" i="6"/>
  <c r="J3952" i="6"/>
  <c r="K3952" i="6"/>
  <c r="J3953" i="6"/>
  <c r="K3953" i="6"/>
  <c r="J3954" i="6"/>
  <c r="K3954" i="6"/>
  <c r="J3955" i="6"/>
  <c r="K3955" i="6"/>
  <c r="J3956" i="6"/>
  <c r="K3956" i="6"/>
  <c r="J3957" i="6"/>
  <c r="K3957" i="6"/>
  <c r="J3958" i="6"/>
  <c r="K3958" i="6"/>
  <c r="J3959" i="6"/>
  <c r="K3959" i="6"/>
  <c r="J3960" i="6"/>
  <c r="K3960" i="6"/>
  <c r="J3961" i="6"/>
  <c r="K3961" i="6"/>
  <c r="J3962" i="6"/>
  <c r="K3962" i="6"/>
  <c r="J3963" i="6"/>
  <c r="K3963" i="6"/>
  <c r="J3964" i="6"/>
  <c r="K3964" i="6"/>
  <c r="J3965" i="6"/>
  <c r="K3965" i="6"/>
  <c r="J3966" i="6"/>
  <c r="K3966" i="6"/>
  <c r="J3967" i="6"/>
  <c r="K3967" i="6"/>
  <c r="J3968" i="6"/>
  <c r="K3968" i="6"/>
  <c r="J3969" i="6"/>
  <c r="K3969" i="6"/>
  <c r="J3970" i="6"/>
  <c r="K3970" i="6"/>
  <c r="J3971" i="6"/>
  <c r="K3971" i="6"/>
  <c r="J3972" i="6"/>
  <c r="K3972" i="6"/>
  <c r="J3973" i="6"/>
  <c r="K3973" i="6"/>
  <c r="J3974" i="6"/>
  <c r="K3974" i="6"/>
  <c r="J3975" i="6"/>
  <c r="K3975" i="6"/>
  <c r="J3976" i="6"/>
  <c r="K3976" i="6"/>
  <c r="J3977" i="6"/>
  <c r="K3977" i="6"/>
  <c r="J3978" i="6"/>
  <c r="K3978" i="6"/>
  <c r="J3979" i="6"/>
  <c r="K3979" i="6"/>
  <c r="J3980" i="6"/>
  <c r="K3980" i="6"/>
  <c r="J3981" i="6"/>
  <c r="K3981" i="6"/>
  <c r="J3982" i="6"/>
  <c r="K3982" i="6"/>
  <c r="J3983" i="6"/>
  <c r="K3983" i="6"/>
  <c r="J3984" i="6"/>
  <c r="K3984" i="6"/>
  <c r="J3985" i="6"/>
  <c r="K3985" i="6"/>
  <c r="J3986" i="6"/>
  <c r="K3986" i="6"/>
  <c r="J3987" i="6"/>
  <c r="K3987" i="6"/>
  <c r="J3988" i="6"/>
  <c r="K3988" i="6"/>
  <c r="J3989" i="6"/>
  <c r="K3989" i="6"/>
  <c r="J3990" i="6"/>
  <c r="K3990" i="6"/>
  <c r="J3991" i="6"/>
  <c r="K3991" i="6"/>
  <c r="J3992" i="6"/>
  <c r="K3992" i="6"/>
  <c r="J3993" i="6"/>
  <c r="K3993" i="6"/>
  <c r="J3994" i="6"/>
  <c r="K3994" i="6"/>
  <c r="J3995" i="6"/>
  <c r="K3995" i="6"/>
  <c r="J3996" i="6"/>
  <c r="K3996" i="6"/>
  <c r="J3997" i="6"/>
  <c r="K3997" i="6"/>
  <c r="J3998" i="6"/>
  <c r="K3998" i="6"/>
  <c r="J3999" i="6"/>
  <c r="K3999" i="6"/>
  <c r="J4000" i="6"/>
  <c r="K4000" i="6"/>
  <c r="J4001" i="6"/>
  <c r="K4001" i="6"/>
  <c r="J4002" i="6"/>
  <c r="K4002" i="6"/>
  <c r="J4003" i="6"/>
  <c r="K4003" i="6"/>
  <c r="J4004" i="6"/>
  <c r="K4004" i="6"/>
  <c r="J4005" i="6"/>
  <c r="K4005" i="6"/>
  <c r="J4006" i="6"/>
  <c r="K4006" i="6"/>
  <c r="J4007" i="6"/>
  <c r="K4007" i="6"/>
  <c r="J4008" i="6"/>
  <c r="K4008" i="6"/>
  <c r="J4009" i="6"/>
  <c r="K4009" i="6"/>
  <c r="J4010" i="6"/>
  <c r="K4010" i="6"/>
  <c r="J4011" i="6"/>
  <c r="K4011" i="6"/>
  <c r="J4012" i="6"/>
  <c r="K4012" i="6"/>
  <c r="J4013" i="6"/>
  <c r="K4013" i="6"/>
  <c r="J4014" i="6"/>
  <c r="K4014" i="6"/>
  <c r="J4015" i="6"/>
  <c r="K4015" i="6"/>
  <c r="J4016" i="6"/>
  <c r="K4016" i="6"/>
  <c r="J4017" i="6"/>
  <c r="K4017" i="6"/>
  <c r="J4018" i="6"/>
  <c r="K4018" i="6"/>
  <c r="J4019" i="6"/>
  <c r="K4019" i="6"/>
  <c r="J4020" i="6"/>
  <c r="K4020" i="6"/>
  <c r="J4021" i="6"/>
  <c r="K4021" i="6"/>
  <c r="J4022" i="6"/>
  <c r="K4022" i="6"/>
  <c r="J4023" i="6"/>
  <c r="K4023" i="6"/>
  <c r="J4024" i="6"/>
  <c r="K4024" i="6"/>
  <c r="J4025" i="6"/>
  <c r="K4025" i="6"/>
  <c r="J4026" i="6"/>
  <c r="K4026" i="6"/>
  <c r="J4027" i="6"/>
  <c r="K4027" i="6"/>
  <c r="J4028" i="6"/>
  <c r="K4028" i="6"/>
  <c r="J4029" i="6"/>
  <c r="K4029" i="6"/>
  <c r="J4030" i="6"/>
  <c r="K4030" i="6"/>
  <c r="J4031" i="6"/>
  <c r="K4031" i="6"/>
  <c r="J4032" i="6"/>
  <c r="K4032" i="6"/>
  <c r="J4033" i="6"/>
  <c r="K4033" i="6"/>
  <c r="J4034" i="6"/>
  <c r="K4034" i="6"/>
  <c r="J4035" i="6"/>
  <c r="K4035" i="6"/>
  <c r="J4036" i="6"/>
  <c r="K4036" i="6"/>
  <c r="J4037" i="6"/>
  <c r="K4037" i="6"/>
  <c r="J4038" i="6"/>
  <c r="K4038" i="6"/>
  <c r="J4039" i="6"/>
  <c r="K4039" i="6"/>
  <c r="J4040" i="6"/>
  <c r="K4040" i="6"/>
  <c r="J4041" i="6"/>
  <c r="K4041" i="6"/>
  <c r="J4042" i="6"/>
  <c r="K4042" i="6"/>
  <c r="J4043" i="6"/>
  <c r="K4043" i="6"/>
  <c r="J4044" i="6"/>
  <c r="K4044" i="6"/>
  <c r="J4045" i="6"/>
  <c r="K4045" i="6"/>
  <c r="J4046" i="6"/>
  <c r="K4046" i="6"/>
  <c r="J4047" i="6"/>
  <c r="K4047" i="6"/>
  <c r="J4048" i="6"/>
  <c r="K4048" i="6"/>
  <c r="J4049" i="6"/>
  <c r="K4049" i="6"/>
  <c r="J4050" i="6"/>
  <c r="K4050" i="6"/>
  <c r="J4051" i="6"/>
  <c r="K4051" i="6"/>
  <c r="J4052" i="6"/>
  <c r="K4052" i="6"/>
  <c r="J4053" i="6"/>
  <c r="K4053" i="6"/>
  <c r="J4054" i="6"/>
  <c r="K4054" i="6"/>
  <c r="J4055" i="6"/>
  <c r="K4055" i="6"/>
  <c r="J4056" i="6"/>
  <c r="K4056" i="6"/>
  <c r="J4057" i="6"/>
  <c r="K4057" i="6"/>
  <c r="J4058" i="6"/>
  <c r="K4058" i="6"/>
  <c r="J4059" i="6"/>
  <c r="K4059" i="6"/>
  <c r="J4060" i="6"/>
  <c r="K4060" i="6"/>
  <c r="J4061" i="6"/>
  <c r="K4061" i="6"/>
  <c r="J4062" i="6"/>
  <c r="K4062" i="6"/>
  <c r="J4063" i="6"/>
  <c r="K4063" i="6"/>
  <c r="J4064" i="6"/>
  <c r="K4064" i="6"/>
  <c r="J4065" i="6"/>
  <c r="K4065" i="6"/>
  <c r="J4066" i="6"/>
  <c r="K4066" i="6"/>
  <c r="J4067" i="6"/>
  <c r="K4067" i="6"/>
  <c r="J4068" i="6"/>
  <c r="K4068" i="6"/>
  <c r="J4069" i="6"/>
  <c r="K4069" i="6"/>
  <c r="J4070" i="6"/>
  <c r="K4070" i="6"/>
  <c r="J4071" i="6"/>
  <c r="K4071" i="6"/>
  <c r="J4072" i="6"/>
  <c r="K4072" i="6"/>
  <c r="J4073" i="6"/>
  <c r="K4073" i="6"/>
  <c r="J4074" i="6"/>
  <c r="K4074" i="6"/>
  <c r="J4075" i="6"/>
  <c r="K4075" i="6"/>
  <c r="J4076" i="6"/>
  <c r="K4076" i="6"/>
  <c r="J4077" i="6"/>
  <c r="K4077" i="6"/>
  <c r="J4078" i="6"/>
  <c r="K4078" i="6"/>
  <c r="J4079" i="6"/>
  <c r="K4079" i="6"/>
  <c r="J4080" i="6"/>
  <c r="K4080" i="6"/>
  <c r="J4081" i="6"/>
  <c r="K4081" i="6"/>
  <c r="J4082" i="6"/>
  <c r="K4082" i="6"/>
  <c r="J4083" i="6"/>
  <c r="K4083" i="6"/>
  <c r="J4084" i="6"/>
  <c r="K4084" i="6"/>
  <c r="J4085" i="6"/>
  <c r="K4085" i="6"/>
  <c r="J4086" i="6"/>
  <c r="K4086" i="6"/>
  <c r="J4087" i="6"/>
  <c r="K4087" i="6"/>
  <c r="J4088" i="6"/>
  <c r="K4088" i="6"/>
  <c r="J4089" i="6"/>
  <c r="K4089" i="6"/>
  <c r="J4090" i="6"/>
  <c r="K4090" i="6"/>
  <c r="J4091" i="6"/>
  <c r="K4091" i="6"/>
  <c r="J4092" i="6"/>
  <c r="K4092" i="6"/>
  <c r="J4093" i="6"/>
  <c r="K4093" i="6"/>
  <c r="J4094" i="6"/>
  <c r="K4094" i="6"/>
  <c r="J4095" i="6"/>
  <c r="K4095" i="6"/>
  <c r="J4096" i="6"/>
  <c r="K4096" i="6"/>
  <c r="J4097" i="6"/>
  <c r="K4097" i="6"/>
  <c r="J4098" i="6"/>
  <c r="K4098" i="6"/>
  <c r="J4099" i="6"/>
  <c r="K4099" i="6"/>
  <c r="J4100" i="6"/>
  <c r="K4100" i="6"/>
  <c r="J4101" i="6"/>
  <c r="K4101" i="6"/>
  <c r="J4102" i="6"/>
  <c r="K4102" i="6"/>
  <c r="J4103" i="6"/>
  <c r="K4103" i="6"/>
  <c r="J4104" i="6"/>
  <c r="K4104" i="6"/>
  <c r="J4105" i="6"/>
  <c r="K4105" i="6"/>
  <c r="J4106" i="6"/>
  <c r="K4106" i="6"/>
  <c r="J4107" i="6"/>
  <c r="K4107" i="6"/>
  <c r="J4108" i="6"/>
  <c r="K4108" i="6"/>
  <c r="J4109" i="6"/>
  <c r="K4109" i="6"/>
  <c r="J4110" i="6"/>
  <c r="K4110" i="6"/>
  <c r="J4111" i="6"/>
  <c r="K4111" i="6"/>
  <c r="J4112" i="6"/>
  <c r="K4112" i="6"/>
  <c r="J4113" i="6"/>
  <c r="K4113" i="6"/>
  <c r="J4114" i="6"/>
  <c r="K4114" i="6"/>
  <c r="J4115" i="6"/>
  <c r="K4115" i="6"/>
  <c r="J4116" i="6"/>
  <c r="K4116" i="6"/>
  <c r="J4117" i="6"/>
  <c r="K4117" i="6"/>
  <c r="J4118" i="6"/>
  <c r="K4118" i="6"/>
  <c r="J4119" i="6"/>
  <c r="K4119" i="6"/>
  <c r="J4120" i="6"/>
  <c r="K4120" i="6"/>
  <c r="J4121" i="6"/>
  <c r="K4121" i="6"/>
  <c r="J4122" i="6"/>
  <c r="K4122" i="6"/>
  <c r="J4123" i="6"/>
  <c r="K4123" i="6"/>
  <c r="J4124" i="6"/>
  <c r="K4124" i="6"/>
  <c r="J4125" i="6"/>
  <c r="K4125" i="6"/>
  <c r="J4126" i="6"/>
  <c r="K4126" i="6"/>
  <c r="J4127" i="6"/>
  <c r="K4127" i="6"/>
  <c r="J4128" i="6"/>
  <c r="K4128" i="6"/>
  <c r="J4129" i="6"/>
  <c r="K4129" i="6"/>
  <c r="J4130" i="6"/>
  <c r="K4130" i="6"/>
  <c r="J4131" i="6"/>
  <c r="K4131" i="6"/>
  <c r="J4132" i="6"/>
  <c r="K4132" i="6"/>
  <c r="J4133" i="6"/>
  <c r="K4133" i="6"/>
  <c r="J4134" i="6"/>
  <c r="K4134" i="6"/>
  <c r="J4135" i="6"/>
  <c r="K4135" i="6"/>
  <c r="J4136" i="6"/>
  <c r="K4136" i="6"/>
  <c r="J4137" i="6"/>
  <c r="K4137" i="6"/>
  <c r="J4138" i="6"/>
  <c r="K4138" i="6"/>
  <c r="J4139" i="6"/>
  <c r="K4139" i="6"/>
  <c r="J4140" i="6"/>
  <c r="K4140" i="6"/>
  <c r="J4141" i="6"/>
  <c r="K4141" i="6"/>
  <c r="J4142" i="6"/>
  <c r="K4142" i="6"/>
  <c r="J4143" i="6"/>
  <c r="K4143" i="6"/>
  <c r="J4144" i="6"/>
  <c r="K4144" i="6"/>
  <c r="J4145" i="6"/>
  <c r="K4145" i="6"/>
  <c r="J4146" i="6"/>
  <c r="K4146" i="6"/>
  <c r="J4147" i="6"/>
  <c r="K4147" i="6"/>
  <c r="J4148" i="6"/>
  <c r="K4148" i="6"/>
  <c r="J4149" i="6"/>
  <c r="K4149" i="6"/>
  <c r="J4150" i="6"/>
  <c r="K4150" i="6"/>
  <c r="J4151" i="6"/>
  <c r="K4151" i="6"/>
  <c r="J4152" i="6"/>
  <c r="K4152" i="6"/>
  <c r="J4153" i="6"/>
  <c r="K4153" i="6"/>
  <c r="J4154" i="6"/>
  <c r="K4154" i="6"/>
  <c r="J4155" i="6"/>
  <c r="K4155" i="6"/>
  <c r="J4156" i="6"/>
  <c r="K4156" i="6"/>
  <c r="J4157" i="6"/>
  <c r="K4157" i="6"/>
  <c r="J4158" i="6"/>
  <c r="K4158" i="6"/>
  <c r="J4159" i="6"/>
  <c r="K4159" i="6"/>
  <c r="J4160" i="6"/>
  <c r="K4160" i="6"/>
  <c r="J4161" i="6"/>
  <c r="K4161" i="6"/>
  <c r="J4162" i="6"/>
  <c r="K4162" i="6"/>
  <c r="J4163" i="6"/>
  <c r="K4163" i="6"/>
  <c r="J4164" i="6"/>
  <c r="K4164" i="6"/>
  <c r="J4165" i="6"/>
  <c r="K4165" i="6"/>
  <c r="J4166" i="6"/>
  <c r="K4166" i="6"/>
  <c r="J4167" i="6"/>
  <c r="K4167" i="6"/>
  <c r="J4168" i="6"/>
  <c r="K4168" i="6"/>
  <c r="J4169" i="6"/>
  <c r="K4169" i="6"/>
  <c r="J4170" i="6"/>
  <c r="K4170" i="6"/>
  <c r="J4171" i="6"/>
  <c r="K4171" i="6"/>
  <c r="J4172" i="6"/>
  <c r="K4172" i="6"/>
  <c r="J4173" i="6"/>
  <c r="K4173" i="6"/>
  <c r="J4174" i="6"/>
  <c r="K4174" i="6"/>
  <c r="J4175" i="6"/>
  <c r="K4175" i="6"/>
  <c r="J4176" i="6"/>
  <c r="K4176" i="6"/>
  <c r="J4177" i="6"/>
  <c r="K4177" i="6"/>
  <c r="J4178" i="6"/>
  <c r="K4178" i="6"/>
  <c r="J4179" i="6"/>
  <c r="K4179" i="6"/>
  <c r="J4180" i="6"/>
  <c r="K4180" i="6"/>
  <c r="J4181" i="6"/>
  <c r="K4181" i="6"/>
  <c r="J4182" i="6"/>
  <c r="K4182" i="6"/>
  <c r="J4183" i="6"/>
  <c r="K4183" i="6"/>
  <c r="J4184" i="6"/>
  <c r="K4184" i="6"/>
  <c r="J4185" i="6"/>
  <c r="K4185" i="6"/>
  <c r="J4186" i="6"/>
  <c r="K4186" i="6"/>
  <c r="J4187" i="6"/>
  <c r="K4187" i="6"/>
  <c r="J4188" i="6"/>
  <c r="K4188" i="6"/>
  <c r="J4189" i="6"/>
  <c r="K4189" i="6"/>
  <c r="J4190" i="6"/>
  <c r="K4190" i="6"/>
  <c r="J4191" i="6"/>
  <c r="K4191" i="6"/>
  <c r="J4192" i="6"/>
  <c r="K4192" i="6"/>
  <c r="J4193" i="6"/>
  <c r="K4193" i="6"/>
  <c r="J4194" i="6"/>
  <c r="K4194" i="6"/>
  <c r="J4195" i="6"/>
  <c r="K4195" i="6"/>
  <c r="J4196" i="6"/>
  <c r="K4196" i="6"/>
  <c r="J4197" i="6"/>
  <c r="K4197" i="6"/>
  <c r="J4198" i="6"/>
  <c r="K4198" i="6"/>
  <c r="J4199" i="6"/>
  <c r="K4199" i="6"/>
  <c r="J4200" i="6"/>
  <c r="K4200" i="6"/>
  <c r="J4201" i="6"/>
  <c r="K4201" i="6"/>
  <c r="J4202" i="6"/>
  <c r="K4202" i="6"/>
  <c r="J4203" i="6"/>
  <c r="K4203" i="6"/>
  <c r="J4204" i="6"/>
  <c r="K4204" i="6"/>
  <c r="J4205" i="6"/>
  <c r="K4205" i="6"/>
  <c r="J4206" i="6"/>
  <c r="K4206" i="6"/>
  <c r="J4207" i="6"/>
  <c r="K4207" i="6"/>
  <c r="J4208" i="6"/>
  <c r="K4208" i="6"/>
  <c r="J4209" i="6"/>
  <c r="K4209" i="6"/>
  <c r="J4210" i="6"/>
  <c r="K4210" i="6"/>
  <c r="J4211" i="6"/>
  <c r="K4211" i="6"/>
  <c r="J4212" i="6"/>
  <c r="K4212" i="6"/>
  <c r="J4213" i="6"/>
  <c r="K4213" i="6"/>
  <c r="J4214" i="6"/>
  <c r="K4214" i="6"/>
  <c r="J4215" i="6"/>
  <c r="K4215" i="6"/>
  <c r="J4216" i="6"/>
  <c r="K4216" i="6"/>
  <c r="J4217" i="6"/>
  <c r="K4217" i="6"/>
  <c r="J4218" i="6"/>
  <c r="K4218" i="6"/>
  <c r="J4219" i="6"/>
  <c r="K4219" i="6"/>
  <c r="J4220" i="6"/>
  <c r="K4220" i="6"/>
  <c r="J4221" i="6"/>
  <c r="K4221" i="6"/>
  <c r="J4222" i="6"/>
  <c r="K4222" i="6"/>
  <c r="J4223" i="6"/>
  <c r="K4223" i="6"/>
  <c r="J4224" i="6"/>
  <c r="K4224" i="6"/>
  <c r="J4225" i="6"/>
  <c r="K4225" i="6"/>
  <c r="J4226" i="6"/>
  <c r="K4226" i="6"/>
  <c r="J4227" i="6"/>
  <c r="K4227" i="6"/>
  <c r="J4228" i="6"/>
  <c r="K4228" i="6"/>
  <c r="J4229" i="6"/>
  <c r="K4229" i="6"/>
  <c r="J4230" i="6"/>
  <c r="K4230" i="6"/>
  <c r="J4231" i="6"/>
  <c r="K4231" i="6"/>
  <c r="J4232" i="6"/>
  <c r="K4232" i="6"/>
  <c r="J4233" i="6"/>
  <c r="K4233" i="6"/>
  <c r="J4234" i="6"/>
  <c r="K4234" i="6"/>
  <c r="J4235" i="6"/>
  <c r="K4235" i="6"/>
  <c r="J4236" i="6"/>
  <c r="K4236" i="6"/>
  <c r="J4237" i="6"/>
  <c r="K4237" i="6"/>
  <c r="J4238" i="6"/>
  <c r="K4238" i="6"/>
  <c r="J4239" i="6"/>
  <c r="K4239" i="6"/>
  <c r="J4240" i="6"/>
  <c r="K4240" i="6"/>
  <c r="J4241" i="6"/>
  <c r="K4241" i="6"/>
  <c r="J4242" i="6"/>
  <c r="K4242" i="6"/>
  <c r="J4243" i="6"/>
  <c r="K4243" i="6"/>
  <c r="J4244" i="6"/>
  <c r="K4244" i="6"/>
  <c r="J4245" i="6"/>
  <c r="K4245" i="6"/>
  <c r="J4246" i="6"/>
  <c r="K4246" i="6"/>
  <c r="J4247" i="6"/>
  <c r="K4247" i="6"/>
  <c r="J4248" i="6"/>
  <c r="K4248" i="6"/>
  <c r="J4249" i="6"/>
  <c r="K4249" i="6"/>
  <c r="J4250" i="6"/>
  <c r="K4250" i="6"/>
  <c r="J4251" i="6"/>
  <c r="K4251" i="6"/>
  <c r="J4252" i="6"/>
  <c r="K4252" i="6"/>
  <c r="J4253" i="6"/>
  <c r="K4253" i="6"/>
  <c r="J4254" i="6"/>
  <c r="K4254" i="6"/>
  <c r="J4255" i="6"/>
  <c r="K4255" i="6"/>
  <c r="J4256" i="6"/>
  <c r="K4256" i="6"/>
  <c r="J4257" i="6"/>
  <c r="K4257" i="6"/>
  <c r="J4258" i="6"/>
  <c r="K4258" i="6"/>
  <c r="J4259" i="6"/>
  <c r="K4259" i="6"/>
  <c r="J4260" i="6"/>
  <c r="K4260" i="6"/>
  <c r="J4261" i="6"/>
  <c r="K4261" i="6"/>
  <c r="J4262" i="6"/>
  <c r="K4262" i="6"/>
  <c r="J4263" i="6"/>
  <c r="K4263" i="6"/>
  <c r="J4264" i="6"/>
  <c r="K4264" i="6"/>
  <c r="J4265" i="6"/>
  <c r="K4265" i="6"/>
  <c r="J4266" i="6"/>
  <c r="K4266" i="6"/>
  <c r="J4267" i="6"/>
  <c r="K4267" i="6"/>
  <c r="J4268" i="6"/>
  <c r="K4268" i="6"/>
  <c r="J4269" i="6"/>
  <c r="K4269" i="6"/>
  <c r="J4270" i="6"/>
  <c r="K4270" i="6"/>
  <c r="J4271" i="6"/>
  <c r="K4271" i="6"/>
  <c r="J4272" i="6"/>
  <c r="K4272" i="6"/>
  <c r="J4273" i="6"/>
  <c r="K4273" i="6"/>
  <c r="J4274" i="6"/>
  <c r="K4274" i="6"/>
  <c r="J4275" i="6"/>
  <c r="K4275" i="6"/>
  <c r="J4276" i="6"/>
  <c r="K4276" i="6"/>
  <c r="J4277" i="6"/>
  <c r="K4277" i="6"/>
  <c r="J4278" i="6"/>
  <c r="K4278" i="6"/>
  <c r="J4279" i="6"/>
  <c r="K4279" i="6"/>
  <c r="J4280" i="6"/>
  <c r="K4280" i="6"/>
  <c r="J4281" i="6"/>
  <c r="K4281" i="6"/>
  <c r="J4282" i="6"/>
  <c r="K4282" i="6"/>
  <c r="J4283" i="6"/>
  <c r="K4283" i="6"/>
  <c r="J4284" i="6"/>
  <c r="K4284" i="6"/>
  <c r="J4285" i="6"/>
  <c r="K4285" i="6"/>
  <c r="J4286" i="6"/>
  <c r="K4286" i="6"/>
  <c r="J4287" i="6"/>
  <c r="K4287" i="6"/>
  <c r="J4288" i="6"/>
  <c r="K4288" i="6"/>
  <c r="J4289" i="6"/>
  <c r="K4289" i="6"/>
  <c r="J4290" i="6"/>
  <c r="K4290" i="6"/>
  <c r="J4291" i="6"/>
  <c r="K4291" i="6"/>
  <c r="J4292" i="6"/>
  <c r="K4292" i="6"/>
  <c r="J4293" i="6"/>
  <c r="K4293" i="6"/>
  <c r="J4294" i="6"/>
  <c r="K4294" i="6"/>
  <c r="J4295" i="6"/>
  <c r="K4295" i="6"/>
  <c r="J4296" i="6"/>
  <c r="K4296" i="6"/>
  <c r="J4297" i="6"/>
  <c r="K4297" i="6"/>
  <c r="J4298" i="6"/>
  <c r="K4298" i="6"/>
  <c r="J4299" i="6"/>
  <c r="K4299" i="6"/>
  <c r="J4300" i="6"/>
  <c r="K4300" i="6"/>
  <c r="J4301" i="6"/>
  <c r="K4301" i="6"/>
  <c r="J4302" i="6"/>
  <c r="K4302" i="6"/>
  <c r="J4303" i="6"/>
  <c r="K4303" i="6"/>
  <c r="J4304" i="6"/>
  <c r="K4304" i="6"/>
  <c r="J4305" i="6"/>
  <c r="K4305" i="6"/>
  <c r="J4306" i="6"/>
  <c r="K4306" i="6"/>
  <c r="J4307" i="6"/>
  <c r="K4307" i="6"/>
  <c r="J4308" i="6"/>
  <c r="K4308" i="6"/>
  <c r="J4309" i="6"/>
  <c r="K4309" i="6"/>
  <c r="J4310" i="6"/>
  <c r="K4310" i="6"/>
  <c r="J4311" i="6"/>
  <c r="K4311" i="6"/>
  <c r="J4312" i="6"/>
  <c r="K4312" i="6"/>
  <c r="J4313" i="6"/>
  <c r="K4313" i="6"/>
  <c r="J4314" i="6"/>
  <c r="K4314" i="6"/>
  <c r="J4315" i="6"/>
  <c r="K4315" i="6"/>
  <c r="J4316" i="6"/>
  <c r="K4316" i="6"/>
  <c r="J4317" i="6"/>
  <c r="K4317" i="6"/>
  <c r="J4318" i="6"/>
  <c r="K4318" i="6"/>
  <c r="J4319" i="6"/>
  <c r="K4319" i="6"/>
  <c r="J4320" i="6"/>
  <c r="K4320" i="6"/>
  <c r="J4321" i="6"/>
  <c r="K4321" i="6"/>
  <c r="J4322" i="6"/>
  <c r="K4322" i="6"/>
  <c r="J4323" i="6"/>
  <c r="K4323" i="6"/>
  <c r="J4324" i="6"/>
  <c r="K4324" i="6"/>
  <c r="J4325" i="6"/>
  <c r="K4325" i="6"/>
  <c r="J4326" i="6"/>
  <c r="K4326" i="6"/>
  <c r="J4327" i="6"/>
  <c r="K4327" i="6"/>
  <c r="J4328" i="6"/>
  <c r="K4328" i="6"/>
  <c r="J4329" i="6"/>
  <c r="K4329" i="6"/>
  <c r="J4330" i="6"/>
  <c r="K4330" i="6"/>
  <c r="J4331" i="6"/>
  <c r="K4331" i="6"/>
  <c r="J4332" i="6"/>
  <c r="K4332" i="6"/>
  <c r="J4333" i="6"/>
  <c r="K4333" i="6"/>
  <c r="J4334" i="6"/>
  <c r="K4334" i="6"/>
  <c r="J4335" i="6"/>
  <c r="K4335" i="6"/>
  <c r="J4336" i="6"/>
  <c r="K4336" i="6"/>
  <c r="J4337" i="6"/>
  <c r="K4337" i="6"/>
  <c r="J4338" i="6"/>
  <c r="K4338" i="6"/>
  <c r="J4339" i="6"/>
  <c r="K4339" i="6"/>
  <c r="J4340" i="6"/>
  <c r="K4340" i="6"/>
  <c r="J4341" i="6"/>
  <c r="K4341" i="6"/>
  <c r="J4342" i="6"/>
  <c r="K4342" i="6"/>
  <c r="J4343" i="6"/>
  <c r="K4343" i="6"/>
  <c r="J4344" i="6"/>
  <c r="K4344" i="6"/>
  <c r="J4345" i="6"/>
  <c r="K4345" i="6"/>
  <c r="J4346" i="6"/>
  <c r="K4346" i="6"/>
  <c r="J4347" i="6"/>
  <c r="K4347" i="6"/>
  <c r="J4348" i="6"/>
  <c r="K4348" i="6"/>
  <c r="J4349" i="6"/>
  <c r="K4349" i="6"/>
  <c r="J4350" i="6"/>
  <c r="K4350" i="6"/>
  <c r="J4351" i="6"/>
  <c r="K4351" i="6"/>
  <c r="J4352" i="6"/>
  <c r="K4352" i="6"/>
  <c r="J4353" i="6"/>
  <c r="K4353" i="6"/>
  <c r="J4354" i="6"/>
  <c r="K4354" i="6"/>
  <c r="J4355" i="6"/>
  <c r="K4355" i="6"/>
  <c r="J4356" i="6"/>
  <c r="K4356" i="6"/>
  <c r="J4357" i="6"/>
  <c r="K4357" i="6"/>
  <c r="J4358" i="6"/>
  <c r="K4358" i="6"/>
  <c r="J4359" i="6"/>
  <c r="K4359" i="6"/>
  <c r="J4360" i="6"/>
  <c r="K4360" i="6"/>
  <c r="J4361" i="6"/>
  <c r="K4361" i="6"/>
  <c r="J4362" i="6"/>
  <c r="K4362" i="6"/>
  <c r="J4363" i="6"/>
  <c r="K4363" i="6"/>
  <c r="J4364" i="6"/>
  <c r="K4364" i="6"/>
  <c r="J4365" i="6"/>
  <c r="K4365" i="6"/>
  <c r="J4366" i="6"/>
  <c r="K4366" i="6"/>
  <c r="J4367" i="6"/>
  <c r="K4367" i="6"/>
  <c r="J4368" i="6"/>
  <c r="K4368" i="6"/>
  <c r="J4369" i="6"/>
  <c r="K4369" i="6"/>
  <c r="J4370" i="6"/>
  <c r="K4370" i="6"/>
  <c r="J4371" i="6"/>
  <c r="K4371" i="6"/>
  <c r="J4372" i="6"/>
  <c r="K4372" i="6"/>
  <c r="J4373" i="6"/>
  <c r="K4373" i="6"/>
  <c r="J4374" i="6"/>
  <c r="K4374" i="6"/>
  <c r="J4375" i="6"/>
  <c r="K4375" i="6"/>
  <c r="J4376" i="6"/>
  <c r="K4376" i="6"/>
  <c r="J4377" i="6"/>
  <c r="K4377" i="6"/>
  <c r="J4378" i="6"/>
  <c r="K4378" i="6"/>
  <c r="J4379" i="6"/>
  <c r="K4379" i="6"/>
  <c r="J4380" i="6"/>
  <c r="K4380" i="6"/>
  <c r="J4381" i="6"/>
  <c r="K4381" i="6"/>
  <c r="J4382" i="6"/>
  <c r="K4382" i="6"/>
  <c r="J4383" i="6"/>
  <c r="K4383" i="6"/>
  <c r="J4384" i="6"/>
  <c r="K4384" i="6"/>
  <c r="J4385" i="6"/>
  <c r="K4385" i="6"/>
  <c r="J4386" i="6"/>
  <c r="K4386" i="6"/>
  <c r="J4387" i="6"/>
  <c r="K4387" i="6"/>
  <c r="J4388" i="6"/>
  <c r="K4388" i="6"/>
  <c r="J4389" i="6"/>
  <c r="K4389" i="6"/>
  <c r="J4390" i="6"/>
  <c r="K4390" i="6"/>
  <c r="J4391" i="6"/>
  <c r="K4391" i="6"/>
  <c r="J4392" i="6"/>
  <c r="K4392" i="6"/>
  <c r="J4393" i="6"/>
  <c r="K4393" i="6"/>
  <c r="J4394" i="6"/>
  <c r="K4394" i="6"/>
  <c r="J4395" i="6"/>
  <c r="K4395" i="6"/>
  <c r="J4396" i="6"/>
  <c r="K4396" i="6"/>
  <c r="J4397" i="6"/>
  <c r="K4397" i="6"/>
  <c r="J4398" i="6"/>
  <c r="K4398" i="6"/>
  <c r="J4399" i="6"/>
  <c r="K4399" i="6"/>
  <c r="J4400" i="6"/>
  <c r="K4400" i="6"/>
  <c r="J4401" i="6"/>
  <c r="K4401" i="6"/>
  <c r="J4402" i="6"/>
  <c r="K4402" i="6"/>
  <c r="J4403" i="6"/>
  <c r="K4403" i="6"/>
  <c r="J4404" i="6"/>
  <c r="K4404" i="6"/>
  <c r="J4405" i="6"/>
  <c r="K4405" i="6"/>
  <c r="J4406" i="6"/>
  <c r="K4406" i="6"/>
  <c r="J4407" i="6"/>
  <c r="K4407" i="6"/>
  <c r="J4408" i="6"/>
  <c r="K4408" i="6"/>
  <c r="J4409" i="6"/>
  <c r="K4409" i="6"/>
  <c r="J4410" i="6"/>
  <c r="K4410" i="6"/>
  <c r="J4411" i="6"/>
  <c r="K4411" i="6"/>
  <c r="J4412" i="6"/>
  <c r="K4412" i="6"/>
  <c r="J4413" i="6"/>
  <c r="K4413" i="6"/>
  <c r="J4414" i="6"/>
  <c r="K4414" i="6"/>
  <c r="J4415" i="6"/>
  <c r="K4415" i="6"/>
  <c r="J4416" i="6"/>
  <c r="K4416" i="6"/>
  <c r="J4417" i="6"/>
  <c r="K4417" i="6"/>
  <c r="J4418" i="6"/>
  <c r="K4418" i="6"/>
  <c r="J4419" i="6"/>
  <c r="K4419" i="6"/>
  <c r="J4420" i="6"/>
  <c r="K4420" i="6"/>
  <c r="J4421" i="6"/>
  <c r="K4421" i="6"/>
  <c r="J4422" i="6"/>
  <c r="K4422" i="6"/>
  <c r="J4423" i="6"/>
  <c r="K4423" i="6"/>
  <c r="J4424" i="6"/>
  <c r="K4424" i="6"/>
  <c r="J4425" i="6"/>
  <c r="K4425" i="6"/>
  <c r="J4426" i="6"/>
  <c r="K4426" i="6"/>
  <c r="J4427" i="6"/>
  <c r="K4427" i="6"/>
  <c r="J4428" i="6"/>
  <c r="K4428" i="6"/>
  <c r="J4429" i="6"/>
  <c r="K4429" i="6"/>
  <c r="J4430" i="6"/>
  <c r="K4430" i="6"/>
  <c r="J4431" i="6"/>
  <c r="K4431" i="6"/>
  <c r="J4432" i="6"/>
  <c r="K4432" i="6"/>
  <c r="J4433" i="6"/>
  <c r="K4433" i="6"/>
  <c r="J4434" i="6"/>
  <c r="K4434" i="6"/>
  <c r="J4435" i="6"/>
  <c r="K4435" i="6"/>
  <c r="J4436" i="6"/>
  <c r="K4436" i="6"/>
  <c r="J4437" i="6"/>
  <c r="K4437" i="6"/>
  <c r="J4438" i="6"/>
  <c r="K4438" i="6"/>
  <c r="J4439" i="6"/>
  <c r="K4439" i="6"/>
  <c r="J4440" i="6"/>
  <c r="K4440" i="6"/>
  <c r="J4441" i="6"/>
  <c r="K4441" i="6"/>
  <c r="J4442" i="6"/>
  <c r="K4442" i="6"/>
  <c r="J4443" i="6"/>
  <c r="K4443" i="6"/>
  <c r="J4444" i="6"/>
  <c r="K4444" i="6"/>
  <c r="J4445" i="6"/>
  <c r="K4445" i="6"/>
  <c r="J4446" i="6"/>
  <c r="K4446" i="6"/>
  <c r="J4447" i="6"/>
  <c r="K4447" i="6"/>
  <c r="J4448" i="6"/>
  <c r="K4448" i="6"/>
  <c r="J4449" i="6"/>
  <c r="K4449" i="6"/>
  <c r="J4450" i="6"/>
  <c r="K4450" i="6"/>
  <c r="J4451" i="6"/>
  <c r="K4451" i="6"/>
  <c r="J4452" i="6"/>
  <c r="K4452" i="6"/>
  <c r="J4453" i="6"/>
  <c r="K4453" i="6"/>
  <c r="J4454" i="6"/>
  <c r="K4454" i="6"/>
  <c r="J4455" i="6"/>
  <c r="K4455" i="6"/>
  <c r="J4456" i="6"/>
  <c r="K4456" i="6"/>
  <c r="J4457" i="6"/>
  <c r="K4457" i="6"/>
  <c r="J4458" i="6"/>
  <c r="K4458" i="6"/>
  <c r="J4459" i="6"/>
  <c r="K4459" i="6"/>
  <c r="J4460" i="6"/>
  <c r="K4460" i="6"/>
  <c r="J4461" i="6"/>
  <c r="K4461" i="6"/>
  <c r="J4462" i="6"/>
  <c r="K4462" i="6"/>
  <c r="J4463" i="6"/>
  <c r="K4463" i="6"/>
  <c r="J4464" i="6"/>
  <c r="K4464" i="6"/>
  <c r="J4465" i="6"/>
  <c r="K4465" i="6"/>
  <c r="J4466" i="6"/>
  <c r="K4466" i="6"/>
  <c r="J4467" i="6"/>
  <c r="K4467" i="6"/>
  <c r="J4468" i="6"/>
  <c r="K4468" i="6"/>
  <c r="J4469" i="6"/>
  <c r="K4469" i="6"/>
  <c r="J4470" i="6"/>
  <c r="K4470" i="6"/>
  <c r="J4471" i="6"/>
  <c r="K4471" i="6"/>
  <c r="J4472" i="6"/>
  <c r="K4472" i="6"/>
  <c r="J4473" i="6"/>
  <c r="K4473" i="6"/>
  <c r="J4474" i="6"/>
  <c r="K4474" i="6"/>
  <c r="J4475" i="6"/>
  <c r="K4475" i="6"/>
  <c r="J4476" i="6"/>
  <c r="K4476" i="6"/>
  <c r="J4477" i="6"/>
  <c r="K4477" i="6"/>
  <c r="J4478" i="6"/>
  <c r="K4478" i="6"/>
  <c r="J4479" i="6"/>
  <c r="K4479" i="6"/>
  <c r="J4480" i="6"/>
  <c r="K4480" i="6"/>
  <c r="J4481" i="6"/>
  <c r="K4481" i="6"/>
  <c r="J4482" i="6"/>
  <c r="K4482" i="6"/>
  <c r="J4483" i="6"/>
  <c r="K4483" i="6"/>
  <c r="J4484" i="6"/>
  <c r="K4484" i="6"/>
  <c r="J4485" i="6"/>
  <c r="K4485" i="6"/>
  <c r="J4486" i="6"/>
  <c r="K4486" i="6"/>
  <c r="J4487" i="6"/>
  <c r="K4487" i="6"/>
  <c r="J4488" i="6"/>
  <c r="K4488" i="6"/>
  <c r="J4489" i="6"/>
  <c r="K4489" i="6"/>
  <c r="J4490" i="6"/>
  <c r="K4490" i="6"/>
  <c r="J4491" i="6"/>
  <c r="K4491" i="6"/>
  <c r="J4492" i="6"/>
  <c r="K4492" i="6"/>
  <c r="J4493" i="6"/>
  <c r="K4493" i="6"/>
  <c r="J4494" i="6"/>
  <c r="K4494" i="6"/>
  <c r="J4495" i="6"/>
  <c r="K4495" i="6"/>
  <c r="J4496" i="6"/>
  <c r="K4496" i="6"/>
  <c r="J4497" i="6"/>
  <c r="K4497" i="6"/>
  <c r="J4498" i="6"/>
  <c r="K4498" i="6"/>
  <c r="J4499" i="6"/>
  <c r="K4499" i="6"/>
  <c r="J4500" i="6"/>
  <c r="K4500" i="6"/>
  <c r="J4501" i="6"/>
  <c r="K4501" i="6"/>
  <c r="J4502" i="6"/>
  <c r="K4502" i="6"/>
  <c r="J4503" i="6"/>
  <c r="K4503" i="6"/>
  <c r="J4504" i="6"/>
  <c r="K4504" i="6"/>
  <c r="J4505" i="6"/>
  <c r="K4505" i="6"/>
  <c r="J4506" i="6"/>
  <c r="K4506" i="6"/>
  <c r="J4507" i="6"/>
  <c r="K4507" i="6"/>
  <c r="J4508" i="6"/>
  <c r="K4508" i="6"/>
  <c r="J4509" i="6"/>
  <c r="K4509" i="6"/>
  <c r="J4510" i="6"/>
  <c r="K4510" i="6"/>
  <c r="J4511" i="6"/>
  <c r="K4511" i="6"/>
  <c r="J4512" i="6"/>
  <c r="K4512" i="6"/>
  <c r="J4513" i="6"/>
  <c r="K4513" i="6"/>
  <c r="J4514" i="6"/>
  <c r="K4514" i="6"/>
  <c r="J4515" i="6"/>
  <c r="K4515" i="6"/>
  <c r="J4516" i="6"/>
  <c r="K4516" i="6"/>
  <c r="J4517" i="6"/>
  <c r="K4517" i="6"/>
  <c r="J4518" i="6"/>
  <c r="K4518" i="6"/>
  <c r="J4519" i="6"/>
  <c r="K4519" i="6"/>
  <c r="J4520" i="6"/>
  <c r="K4520" i="6"/>
  <c r="J4521" i="6"/>
  <c r="K4521" i="6"/>
  <c r="J4522" i="6"/>
  <c r="K4522" i="6"/>
  <c r="J4523" i="6"/>
  <c r="K4523" i="6"/>
  <c r="J4524" i="6"/>
  <c r="K4524" i="6"/>
  <c r="J4525" i="6"/>
  <c r="K4525" i="6"/>
  <c r="J4526" i="6"/>
  <c r="K4526" i="6"/>
  <c r="J4527" i="6"/>
  <c r="K4527" i="6"/>
  <c r="J4528" i="6"/>
  <c r="K4528" i="6"/>
  <c r="J4529" i="6"/>
  <c r="K4529" i="6"/>
  <c r="J4530" i="6"/>
  <c r="K4530" i="6"/>
  <c r="J4531" i="6"/>
  <c r="K4531" i="6"/>
  <c r="J4532" i="6"/>
  <c r="K4532" i="6"/>
  <c r="J4533" i="6"/>
  <c r="K4533" i="6"/>
  <c r="J4534" i="6"/>
  <c r="K4534" i="6"/>
  <c r="J4535" i="6"/>
  <c r="K4535" i="6"/>
  <c r="J4536" i="6"/>
  <c r="K4536" i="6"/>
  <c r="J4537" i="6"/>
  <c r="K4537" i="6"/>
  <c r="J4538" i="6"/>
  <c r="K4538" i="6"/>
  <c r="J4539" i="6"/>
  <c r="K4539" i="6"/>
  <c r="J4540" i="6"/>
  <c r="K4540" i="6"/>
  <c r="J4541" i="6"/>
  <c r="K4541" i="6"/>
  <c r="J4542" i="6"/>
  <c r="K4542" i="6"/>
  <c r="J4543" i="6"/>
  <c r="K4543" i="6"/>
  <c r="J4544" i="6"/>
  <c r="K4544" i="6"/>
  <c r="J4545" i="6"/>
  <c r="K4545" i="6"/>
  <c r="J4546" i="6"/>
  <c r="K4546" i="6"/>
  <c r="J4547" i="6"/>
  <c r="K4547" i="6"/>
  <c r="J4548" i="6"/>
  <c r="K4548" i="6"/>
  <c r="J4549" i="6"/>
  <c r="K4549" i="6"/>
  <c r="J4550" i="6"/>
  <c r="K4550" i="6"/>
  <c r="J4551" i="6"/>
  <c r="K4551" i="6"/>
  <c r="J4552" i="6"/>
  <c r="K4552" i="6"/>
  <c r="J4553" i="6"/>
  <c r="K4553" i="6"/>
  <c r="J4554" i="6"/>
  <c r="K4554" i="6"/>
  <c r="J4555" i="6"/>
  <c r="K4555" i="6"/>
  <c r="J4556" i="6"/>
  <c r="K4556" i="6"/>
  <c r="J4557" i="6"/>
  <c r="K4557" i="6"/>
  <c r="J4558" i="6"/>
  <c r="K4558" i="6"/>
  <c r="J4559" i="6"/>
  <c r="K4559" i="6"/>
  <c r="J4560" i="6"/>
  <c r="K4560" i="6"/>
  <c r="J4561" i="6"/>
  <c r="K4561" i="6"/>
  <c r="J4562" i="6"/>
  <c r="K4562" i="6"/>
  <c r="J4563" i="6"/>
  <c r="K4563" i="6"/>
  <c r="J4564" i="6"/>
  <c r="K4564" i="6"/>
  <c r="J4565" i="6"/>
  <c r="K4565" i="6"/>
  <c r="J4566" i="6"/>
  <c r="K4566" i="6"/>
  <c r="J4567" i="6"/>
  <c r="K4567" i="6"/>
  <c r="J4568" i="6"/>
  <c r="K4568" i="6"/>
  <c r="J4569" i="6"/>
  <c r="K4569" i="6"/>
  <c r="J4570" i="6"/>
  <c r="K4570" i="6"/>
  <c r="J4571" i="6"/>
  <c r="K4571" i="6"/>
  <c r="J4572" i="6"/>
  <c r="K4572" i="6"/>
  <c r="J4573" i="6"/>
  <c r="K4573" i="6"/>
  <c r="J4574" i="6"/>
  <c r="K4574" i="6"/>
  <c r="J4575" i="6"/>
  <c r="K4575" i="6"/>
  <c r="J4576" i="6"/>
  <c r="K4576" i="6"/>
  <c r="J4577" i="6"/>
  <c r="K4577" i="6"/>
  <c r="J4578" i="6"/>
  <c r="K4578" i="6"/>
  <c r="J4579" i="6"/>
  <c r="K4579" i="6"/>
  <c r="J4580" i="6"/>
  <c r="K4580" i="6"/>
  <c r="J4581" i="6"/>
  <c r="K4581" i="6"/>
  <c r="J4582" i="6"/>
  <c r="K4582" i="6"/>
  <c r="J4583" i="6"/>
  <c r="K4583" i="6"/>
  <c r="J4584" i="6"/>
  <c r="K4584" i="6"/>
  <c r="J4585" i="6"/>
  <c r="K4585" i="6"/>
  <c r="J4586" i="6"/>
  <c r="K4586" i="6"/>
  <c r="J4587" i="6"/>
  <c r="K4587" i="6"/>
  <c r="J4588" i="6"/>
  <c r="K4588" i="6"/>
  <c r="J4589" i="6"/>
  <c r="K4589" i="6"/>
  <c r="J4590" i="6"/>
  <c r="K4590" i="6"/>
  <c r="J4591" i="6"/>
  <c r="K4591" i="6"/>
  <c r="J4592" i="6"/>
  <c r="K4592" i="6"/>
  <c r="J4593" i="6"/>
  <c r="K4593" i="6"/>
  <c r="J4594" i="6"/>
  <c r="K4594" i="6"/>
  <c r="J4595" i="6"/>
  <c r="K4595" i="6"/>
  <c r="J4596" i="6"/>
  <c r="K4596" i="6"/>
  <c r="J4597" i="6"/>
  <c r="K4597" i="6"/>
  <c r="J4598" i="6"/>
  <c r="K4598" i="6"/>
  <c r="J4599" i="6"/>
  <c r="K4599" i="6"/>
  <c r="J4600" i="6"/>
  <c r="K4600" i="6"/>
  <c r="J4601" i="6"/>
  <c r="K4601" i="6"/>
  <c r="J4602" i="6"/>
  <c r="K4602" i="6"/>
  <c r="J4603" i="6"/>
  <c r="K4603" i="6"/>
  <c r="J4604" i="6"/>
  <c r="K4604" i="6"/>
  <c r="J4605" i="6"/>
  <c r="K4605" i="6"/>
  <c r="J4606" i="6"/>
  <c r="K4606" i="6"/>
  <c r="J4607" i="6"/>
  <c r="K4607" i="6"/>
  <c r="J4608" i="6"/>
  <c r="K4608" i="6"/>
  <c r="J4609" i="6"/>
  <c r="K4609" i="6"/>
  <c r="J4610" i="6"/>
  <c r="K4610" i="6"/>
  <c r="J4611" i="6"/>
  <c r="K4611" i="6"/>
  <c r="J4612" i="6"/>
  <c r="K4612" i="6"/>
  <c r="J4613" i="6"/>
  <c r="K4613" i="6"/>
  <c r="J4614" i="6"/>
  <c r="K4614" i="6"/>
  <c r="J4615" i="6"/>
  <c r="K4615" i="6"/>
  <c r="J4616" i="6"/>
  <c r="K4616" i="6"/>
  <c r="J4617" i="6"/>
  <c r="K4617" i="6"/>
  <c r="J4618" i="6"/>
  <c r="K4618" i="6"/>
  <c r="J4619" i="6"/>
  <c r="K4619" i="6"/>
  <c r="J4620" i="6"/>
  <c r="K4620" i="6"/>
  <c r="J4621" i="6"/>
  <c r="K4621" i="6"/>
  <c r="J4622" i="6"/>
  <c r="K4622" i="6"/>
  <c r="J4623" i="6"/>
  <c r="K4623" i="6"/>
  <c r="J4624" i="6"/>
  <c r="K4624" i="6"/>
  <c r="J4625" i="6"/>
  <c r="K4625" i="6"/>
  <c r="J4626" i="6"/>
  <c r="K4626" i="6"/>
  <c r="J4627" i="6"/>
  <c r="K4627" i="6"/>
  <c r="J4628" i="6"/>
  <c r="K4628" i="6"/>
  <c r="J4629" i="6"/>
  <c r="K4629" i="6"/>
  <c r="J4630" i="6"/>
  <c r="K4630" i="6"/>
  <c r="J4631" i="6"/>
  <c r="K4631" i="6"/>
  <c r="J4632" i="6"/>
  <c r="K4632" i="6"/>
  <c r="J4633" i="6"/>
  <c r="K4633" i="6"/>
  <c r="J4634" i="6"/>
  <c r="K4634" i="6"/>
  <c r="J4635" i="6"/>
  <c r="K4635" i="6"/>
  <c r="J4636" i="6"/>
  <c r="K4636" i="6"/>
  <c r="J4637" i="6"/>
  <c r="K4637" i="6"/>
  <c r="J4638" i="6"/>
  <c r="K4638" i="6"/>
  <c r="J4639" i="6"/>
  <c r="K4639" i="6"/>
  <c r="J4640" i="6"/>
  <c r="K4640" i="6"/>
  <c r="J4641" i="6"/>
  <c r="K4641" i="6"/>
  <c r="J4642" i="6"/>
  <c r="K4642" i="6"/>
  <c r="J4643" i="6"/>
  <c r="K4643" i="6"/>
  <c r="J4644" i="6"/>
  <c r="K4644" i="6"/>
  <c r="J4645" i="6"/>
  <c r="K4645" i="6"/>
  <c r="J4646" i="6"/>
  <c r="K4646" i="6"/>
  <c r="J4647" i="6"/>
  <c r="K4647" i="6"/>
  <c r="J4648" i="6"/>
  <c r="K4648" i="6"/>
  <c r="J4649" i="6"/>
  <c r="K4649" i="6"/>
  <c r="J4650" i="6"/>
  <c r="K4650" i="6"/>
  <c r="J4651" i="6"/>
  <c r="K4651" i="6"/>
  <c r="J4652" i="6"/>
  <c r="K4652" i="6"/>
  <c r="J4653" i="6"/>
  <c r="K4653" i="6"/>
  <c r="J4654" i="6"/>
  <c r="K4654" i="6"/>
  <c r="J4655" i="6"/>
  <c r="K4655" i="6"/>
  <c r="J4656" i="6"/>
  <c r="K4656" i="6"/>
  <c r="J4657" i="6"/>
  <c r="K4657" i="6"/>
  <c r="J4658" i="6"/>
  <c r="K4658" i="6"/>
  <c r="J4659" i="6"/>
  <c r="K4659" i="6"/>
  <c r="J4660" i="6"/>
  <c r="K4660" i="6"/>
  <c r="J4661" i="6"/>
  <c r="K4661" i="6"/>
  <c r="J4662" i="6"/>
  <c r="K4662" i="6"/>
  <c r="J4663" i="6"/>
  <c r="K4663" i="6"/>
  <c r="J4664" i="6"/>
  <c r="K4664" i="6"/>
  <c r="J4665" i="6"/>
  <c r="K4665" i="6"/>
  <c r="J4666" i="6"/>
  <c r="K4666" i="6"/>
  <c r="J4667" i="6"/>
  <c r="K4667" i="6"/>
  <c r="J4668" i="6"/>
  <c r="K4668" i="6"/>
  <c r="J4669" i="6"/>
  <c r="K4669" i="6"/>
  <c r="J4670" i="6"/>
  <c r="K4670" i="6"/>
  <c r="J4671" i="6"/>
  <c r="K4671" i="6"/>
  <c r="J4672" i="6"/>
  <c r="K4672" i="6"/>
  <c r="J4673" i="6"/>
  <c r="K4673" i="6"/>
  <c r="J4674" i="6"/>
  <c r="K4674" i="6"/>
  <c r="J4675" i="6"/>
  <c r="K4675" i="6"/>
  <c r="J4676" i="6"/>
  <c r="K4676" i="6"/>
  <c r="J4677" i="6"/>
  <c r="K4677" i="6"/>
  <c r="J4678" i="6"/>
  <c r="K4678" i="6"/>
  <c r="J4679" i="6"/>
  <c r="K4679" i="6"/>
  <c r="J4680" i="6"/>
  <c r="K4680" i="6"/>
  <c r="J4681" i="6"/>
  <c r="K4681" i="6"/>
  <c r="J4682" i="6"/>
  <c r="K4682" i="6"/>
  <c r="J4683" i="6"/>
  <c r="K4683" i="6"/>
  <c r="J4684" i="6"/>
  <c r="K4684" i="6"/>
  <c r="J4685" i="6"/>
  <c r="K4685" i="6"/>
  <c r="J4686" i="6"/>
  <c r="K4686" i="6"/>
  <c r="J4687" i="6"/>
  <c r="K4687" i="6"/>
  <c r="J4688" i="6"/>
  <c r="K4688" i="6"/>
  <c r="J4689" i="6"/>
  <c r="K4689" i="6"/>
  <c r="J4690" i="6"/>
  <c r="K4690" i="6"/>
  <c r="J4691" i="6"/>
  <c r="K4691" i="6"/>
  <c r="J4692" i="6"/>
  <c r="K4692" i="6"/>
  <c r="J4693" i="6"/>
  <c r="K4693" i="6"/>
  <c r="J4694" i="6"/>
  <c r="K4694" i="6"/>
  <c r="J4695" i="6"/>
  <c r="K4695" i="6"/>
  <c r="J4696" i="6"/>
  <c r="K4696" i="6"/>
  <c r="J4697" i="6"/>
  <c r="K4697" i="6"/>
  <c r="J4698" i="6"/>
  <c r="K4698" i="6"/>
  <c r="J4699" i="6"/>
  <c r="K4699" i="6"/>
  <c r="J4700" i="6"/>
  <c r="K4700" i="6"/>
  <c r="J4701" i="6"/>
  <c r="K4701" i="6"/>
  <c r="J4702" i="6"/>
  <c r="K4702" i="6"/>
  <c r="J4703" i="6"/>
  <c r="K4703" i="6"/>
  <c r="J4704" i="6"/>
  <c r="K4704" i="6"/>
  <c r="J4705" i="6"/>
  <c r="K4705" i="6"/>
  <c r="J4706" i="6"/>
  <c r="K4706" i="6"/>
  <c r="J4707" i="6"/>
  <c r="K4707" i="6"/>
  <c r="J4708" i="6"/>
  <c r="K4708" i="6"/>
  <c r="J4709" i="6"/>
  <c r="K4709" i="6"/>
  <c r="J4710" i="6"/>
  <c r="K4710" i="6"/>
  <c r="J4711" i="6"/>
  <c r="K4711" i="6"/>
  <c r="J4712" i="6"/>
  <c r="K4712" i="6"/>
  <c r="J4713" i="6"/>
  <c r="K4713" i="6"/>
  <c r="J4714" i="6"/>
  <c r="K4714" i="6"/>
  <c r="J4715" i="6"/>
  <c r="K4715" i="6"/>
  <c r="J4716" i="6"/>
  <c r="K4716" i="6"/>
  <c r="J4717" i="6"/>
  <c r="K4717" i="6"/>
  <c r="J4718" i="6"/>
  <c r="K4718" i="6"/>
  <c r="J4719" i="6"/>
  <c r="K4719" i="6"/>
  <c r="J4720" i="6"/>
  <c r="K4720" i="6"/>
  <c r="J4721" i="6"/>
  <c r="K4721" i="6"/>
  <c r="J4722" i="6"/>
  <c r="K4722" i="6"/>
  <c r="J4723" i="6"/>
  <c r="K4723" i="6"/>
  <c r="J4724" i="6"/>
  <c r="K4724" i="6"/>
  <c r="J4725" i="6"/>
  <c r="K4725" i="6"/>
  <c r="J4726" i="6"/>
  <c r="K4726" i="6"/>
  <c r="J4727" i="6"/>
  <c r="K4727" i="6"/>
  <c r="J4728" i="6"/>
  <c r="K4728" i="6"/>
  <c r="J4729" i="6"/>
  <c r="K4729" i="6"/>
  <c r="J4730" i="6"/>
  <c r="K4730" i="6"/>
  <c r="J4731" i="6"/>
  <c r="K4731" i="6"/>
  <c r="J4732" i="6"/>
  <c r="K4732" i="6"/>
  <c r="J4733" i="6"/>
  <c r="K4733" i="6"/>
  <c r="J4734" i="6"/>
  <c r="K4734" i="6"/>
  <c r="J4735" i="6"/>
  <c r="K4735" i="6"/>
  <c r="J4736" i="6"/>
  <c r="K4736" i="6"/>
  <c r="J4737" i="6"/>
  <c r="K4737" i="6"/>
  <c r="J4738" i="6"/>
  <c r="K4738" i="6"/>
  <c r="J4739" i="6"/>
  <c r="K4739" i="6"/>
  <c r="J4740" i="6"/>
  <c r="K4740" i="6"/>
  <c r="J4741" i="6"/>
  <c r="K4741" i="6"/>
  <c r="J4742" i="6"/>
  <c r="K4742" i="6"/>
  <c r="J4743" i="6"/>
  <c r="K4743" i="6"/>
  <c r="J4744" i="6"/>
  <c r="K4744" i="6"/>
  <c r="J4745" i="6"/>
  <c r="K4745" i="6"/>
  <c r="J4746" i="6"/>
  <c r="K4746" i="6"/>
  <c r="J4747" i="6"/>
  <c r="K4747" i="6"/>
  <c r="J4748" i="6"/>
  <c r="K4748" i="6"/>
  <c r="J4749" i="6"/>
  <c r="K4749" i="6"/>
  <c r="J4750" i="6"/>
  <c r="K4750" i="6"/>
  <c r="J4751" i="6"/>
  <c r="K4751" i="6"/>
  <c r="J4752" i="6"/>
  <c r="K4752" i="6"/>
  <c r="J4753" i="6"/>
  <c r="K4753" i="6"/>
  <c r="J4754" i="6"/>
  <c r="K4754" i="6"/>
  <c r="J4755" i="6"/>
  <c r="K4755" i="6"/>
  <c r="J4756" i="6"/>
  <c r="K4756" i="6"/>
  <c r="J4757" i="6"/>
  <c r="K4757" i="6"/>
  <c r="J4758" i="6"/>
  <c r="K4758" i="6"/>
  <c r="J4759" i="6"/>
  <c r="K4759" i="6"/>
  <c r="J4760" i="6"/>
  <c r="K4760" i="6"/>
  <c r="J4761" i="6"/>
  <c r="K4761" i="6"/>
  <c r="J4762" i="6"/>
  <c r="K4762" i="6"/>
  <c r="J4763" i="6"/>
  <c r="K4763" i="6"/>
  <c r="J4764" i="6"/>
  <c r="K4764" i="6"/>
  <c r="J4765" i="6"/>
  <c r="K4765" i="6"/>
  <c r="J4766" i="6"/>
  <c r="K4766" i="6"/>
  <c r="J4767" i="6"/>
  <c r="K4767" i="6"/>
  <c r="J4768" i="6"/>
  <c r="K4768" i="6"/>
  <c r="J4769" i="6"/>
  <c r="K4769" i="6"/>
  <c r="J4770" i="6"/>
  <c r="K4770" i="6"/>
  <c r="J4771" i="6"/>
  <c r="K4771" i="6"/>
  <c r="J4772" i="6"/>
  <c r="K4772" i="6"/>
  <c r="J4773" i="6"/>
  <c r="K4773" i="6"/>
  <c r="J4774" i="6"/>
  <c r="K4774" i="6"/>
  <c r="J4775" i="6"/>
  <c r="K4775" i="6"/>
  <c r="J4776" i="6"/>
  <c r="K4776" i="6"/>
  <c r="J4777" i="6"/>
  <c r="K4777" i="6"/>
  <c r="J4778" i="6"/>
  <c r="K4778" i="6"/>
  <c r="J4779" i="6"/>
  <c r="K4779" i="6"/>
  <c r="J4780" i="6"/>
  <c r="K4780" i="6"/>
  <c r="J4781" i="6"/>
  <c r="K4781" i="6"/>
  <c r="J4782" i="6"/>
  <c r="K4782" i="6"/>
  <c r="J4783" i="6"/>
  <c r="K4783" i="6"/>
  <c r="J4784" i="6"/>
  <c r="K4784" i="6"/>
  <c r="J4785" i="6"/>
  <c r="K4785" i="6"/>
  <c r="J4786" i="6"/>
  <c r="K4786" i="6"/>
  <c r="J4787" i="6"/>
  <c r="K4787" i="6"/>
  <c r="J4788" i="6"/>
  <c r="K4788" i="6"/>
  <c r="J4789" i="6"/>
  <c r="K4789" i="6"/>
  <c r="J4790" i="6"/>
  <c r="K4790" i="6"/>
  <c r="J4791" i="6"/>
  <c r="K4791" i="6"/>
  <c r="J4792" i="6"/>
  <c r="K4792" i="6"/>
  <c r="J4793" i="6"/>
  <c r="K4793" i="6"/>
  <c r="J4794" i="6"/>
  <c r="K4794" i="6"/>
  <c r="J4795" i="6"/>
  <c r="K4795" i="6"/>
  <c r="J4796" i="6"/>
  <c r="K4796" i="6"/>
  <c r="J4797" i="6"/>
  <c r="K4797" i="6"/>
  <c r="J4798" i="6"/>
  <c r="K4798" i="6"/>
  <c r="J4799" i="6"/>
  <c r="K4799" i="6"/>
  <c r="J4800" i="6"/>
  <c r="K4800" i="6"/>
  <c r="J4801" i="6"/>
  <c r="K4801" i="6"/>
  <c r="J4802" i="6"/>
  <c r="K4802" i="6"/>
  <c r="J4803" i="6"/>
  <c r="K4803" i="6"/>
  <c r="J4804" i="6"/>
  <c r="K4804" i="6"/>
  <c r="J4805" i="6"/>
  <c r="K4805" i="6"/>
  <c r="J4806" i="6"/>
  <c r="K4806" i="6"/>
  <c r="J4807" i="6"/>
  <c r="K4807" i="6"/>
  <c r="J4808" i="6"/>
  <c r="K4808" i="6"/>
  <c r="J4809" i="6"/>
  <c r="K4809" i="6"/>
  <c r="J4810" i="6"/>
  <c r="K4810" i="6"/>
  <c r="J4811" i="6"/>
  <c r="K4811" i="6"/>
  <c r="J4812" i="6"/>
  <c r="K4812" i="6"/>
  <c r="J4813" i="6"/>
  <c r="K4813" i="6"/>
  <c r="J4814" i="6"/>
  <c r="K4814" i="6"/>
  <c r="J4815" i="6"/>
  <c r="K4815" i="6"/>
  <c r="J4816" i="6"/>
  <c r="K4816" i="6"/>
  <c r="J4817" i="6"/>
  <c r="K4817" i="6"/>
  <c r="J4818" i="6"/>
  <c r="K4818" i="6"/>
  <c r="J4819" i="6"/>
  <c r="K4819" i="6"/>
  <c r="J4820" i="6"/>
  <c r="K4820" i="6"/>
  <c r="J4821" i="6"/>
  <c r="K4821" i="6"/>
  <c r="J4822" i="6"/>
  <c r="K4822" i="6"/>
  <c r="J4823" i="6"/>
  <c r="K4823" i="6"/>
  <c r="J4824" i="6"/>
  <c r="K4824" i="6"/>
  <c r="J4825" i="6"/>
  <c r="K4825" i="6"/>
  <c r="J4826" i="6"/>
  <c r="K4826" i="6"/>
  <c r="J4827" i="6"/>
  <c r="K4827" i="6"/>
  <c r="J4828" i="6"/>
  <c r="K4828" i="6"/>
  <c r="J4829" i="6"/>
  <c r="K4829" i="6"/>
  <c r="J4830" i="6"/>
  <c r="K4830" i="6"/>
  <c r="J4831" i="6"/>
  <c r="K4831" i="6"/>
  <c r="J4832" i="6"/>
  <c r="K4832" i="6"/>
  <c r="J4833" i="6"/>
  <c r="K4833" i="6"/>
  <c r="J4834" i="6"/>
  <c r="K4834" i="6"/>
  <c r="J4835" i="6"/>
  <c r="K4835" i="6"/>
  <c r="J4836" i="6"/>
  <c r="K4836" i="6"/>
  <c r="J4837" i="6"/>
  <c r="K4837" i="6"/>
  <c r="J4838" i="6"/>
  <c r="K4838" i="6"/>
  <c r="J4839" i="6"/>
  <c r="K4839" i="6"/>
  <c r="J4840" i="6"/>
  <c r="K4840" i="6"/>
  <c r="J4841" i="6"/>
  <c r="K4841" i="6"/>
  <c r="J4842" i="6"/>
  <c r="K4842" i="6"/>
  <c r="J4843" i="6"/>
  <c r="K4843" i="6"/>
  <c r="J4844" i="6"/>
  <c r="K4844" i="6"/>
  <c r="J4845" i="6"/>
  <c r="K4845" i="6"/>
  <c r="J4846" i="6"/>
  <c r="K4846" i="6"/>
  <c r="J4847" i="6"/>
  <c r="K4847" i="6"/>
  <c r="J4848" i="6"/>
  <c r="K4848" i="6"/>
  <c r="J4849" i="6"/>
  <c r="K4849" i="6"/>
  <c r="J4850" i="6"/>
  <c r="K4850" i="6"/>
  <c r="J4851" i="6"/>
  <c r="K4851" i="6"/>
  <c r="J4852" i="6"/>
  <c r="K4852" i="6"/>
  <c r="J4853" i="6"/>
  <c r="K4853" i="6"/>
  <c r="J4854" i="6"/>
  <c r="K4854" i="6"/>
  <c r="J4855" i="6"/>
  <c r="K4855" i="6"/>
  <c r="J4856" i="6"/>
  <c r="K4856" i="6"/>
  <c r="J4857" i="6"/>
  <c r="K4857" i="6"/>
  <c r="J4858" i="6"/>
  <c r="K4858" i="6"/>
  <c r="J4859" i="6"/>
  <c r="K4859" i="6"/>
  <c r="J4860" i="6"/>
  <c r="K4860" i="6"/>
  <c r="J4861" i="6"/>
  <c r="K4861" i="6"/>
  <c r="J4862" i="6"/>
  <c r="K4862" i="6"/>
  <c r="J4863" i="6"/>
  <c r="K4863" i="6"/>
  <c r="J4864" i="6"/>
  <c r="K4864" i="6"/>
  <c r="J4865" i="6"/>
  <c r="K4865" i="6"/>
  <c r="J4866" i="6"/>
  <c r="K4866" i="6"/>
  <c r="J4867" i="6"/>
  <c r="K4867" i="6"/>
  <c r="J4868" i="6"/>
  <c r="K4868" i="6"/>
  <c r="J4869" i="6"/>
  <c r="K4869" i="6"/>
  <c r="J4870" i="6"/>
  <c r="K4870" i="6"/>
  <c r="J4871" i="6"/>
  <c r="K4871" i="6"/>
  <c r="J4872" i="6"/>
  <c r="K4872" i="6"/>
  <c r="J4873" i="6"/>
  <c r="K4873" i="6"/>
  <c r="J4874" i="6"/>
  <c r="K4874" i="6"/>
  <c r="J4875" i="6"/>
  <c r="K4875" i="6"/>
  <c r="J4876" i="6"/>
  <c r="K4876" i="6"/>
  <c r="J4877" i="6"/>
  <c r="K4877" i="6"/>
  <c r="J4878" i="6"/>
  <c r="K4878" i="6"/>
  <c r="J4879" i="6"/>
  <c r="K4879" i="6"/>
  <c r="J4880" i="6"/>
  <c r="K4880" i="6"/>
  <c r="J4881" i="6"/>
  <c r="K4881" i="6"/>
  <c r="J4882" i="6"/>
  <c r="K4882" i="6"/>
  <c r="J4883" i="6"/>
  <c r="K4883" i="6"/>
  <c r="J4884" i="6"/>
  <c r="K4884" i="6"/>
  <c r="J4885" i="6"/>
  <c r="K4885" i="6"/>
  <c r="J4886" i="6"/>
  <c r="K4886" i="6"/>
  <c r="J4887" i="6"/>
  <c r="K4887" i="6"/>
  <c r="J4888" i="6"/>
  <c r="K4888" i="6"/>
  <c r="J4889" i="6"/>
  <c r="K4889" i="6"/>
  <c r="J4890" i="6"/>
  <c r="K4890" i="6"/>
  <c r="J4891" i="6"/>
  <c r="K4891" i="6"/>
  <c r="J4892" i="6"/>
  <c r="K4892" i="6"/>
  <c r="J4893" i="6"/>
  <c r="K4893" i="6"/>
  <c r="J4894" i="6"/>
  <c r="K4894" i="6"/>
  <c r="J4895" i="6"/>
  <c r="K4895" i="6"/>
  <c r="J4896" i="6"/>
  <c r="K4896" i="6"/>
  <c r="J4897" i="6"/>
  <c r="K4897" i="6"/>
  <c r="J4898" i="6"/>
  <c r="K4898" i="6"/>
  <c r="J4899" i="6"/>
  <c r="K4899" i="6"/>
  <c r="J4900" i="6"/>
  <c r="K4900" i="6"/>
  <c r="J4901" i="6"/>
  <c r="K4901" i="6"/>
  <c r="J4902" i="6"/>
  <c r="K4902" i="6"/>
  <c r="J4903" i="6"/>
  <c r="K4903" i="6"/>
  <c r="J4904" i="6"/>
  <c r="K4904" i="6"/>
  <c r="J4905" i="6"/>
  <c r="K4905" i="6"/>
  <c r="J4906" i="6"/>
  <c r="K4906" i="6"/>
  <c r="J4907" i="6"/>
  <c r="K4907" i="6"/>
  <c r="J4908" i="6"/>
  <c r="K4908" i="6"/>
  <c r="J4909" i="6"/>
  <c r="K4909" i="6"/>
  <c r="J4910" i="6"/>
  <c r="K4910" i="6"/>
  <c r="J4911" i="6"/>
  <c r="K4911" i="6"/>
  <c r="J4912" i="6"/>
  <c r="K4912" i="6"/>
  <c r="J4913" i="6"/>
  <c r="K4913" i="6"/>
  <c r="J4914" i="6"/>
  <c r="K4914" i="6"/>
  <c r="J4915" i="6"/>
  <c r="K4915" i="6"/>
  <c r="J4916" i="6"/>
  <c r="K4916" i="6"/>
  <c r="J4917" i="6"/>
  <c r="K4917" i="6"/>
  <c r="J4918" i="6"/>
  <c r="K4918" i="6"/>
  <c r="J4919" i="6"/>
  <c r="K4919" i="6"/>
  <c r="J4920" i="6"/>
  <c r="K4920" i="6"/>
  <c r="J4921" i="6"/>
  <c r="K4921" i="6"/>
  <c r="J4922" i="6"/>
  <c r="K4922" i="6"/>
  <c r="J4923" i="6"/>
  <c r="K4923" i="6"/>
  <c r="J4924" i="6"/>
  <c r="K4924" i="6"/>
  <c r="J4925" i="6"/>
  <c r="K4925" i="6"/>
  <c r="J4926" i="6"/>
  <c r="K4926" i="6"/>
  <c r="J4927" i="6"/>
  <c r="K4927" i="6"/>
  <c r="J4928" i="6"/>
  <c r="K4928" i="6"/>
  <c r="J4929" i="6"/>
  <c r="K4929" i="6"/>
  <c r="J4930" i="6"/>
  <c r="K4930" i="6"/>
  <c r="J4931" i="6"/>
  <c r="K4931" i="6"/>
  <c r="J4932" i="6"/>
  <c r="K4932" i="6"/>
  <c r="J4933" i="6"/>
  <c r="K4933" i="6"/>
  <c r="J4934" i="6"/>
  <c r="K4934" i="6"/>
  <c r="J4935" i="6"/>
  <c r="K4935" i="6"/>
  <c r="J4936" i="6"/>
  <c r="K4936" i="6"/>
  <c r="J4937" i="6"/>
  <c r="K4937" i="6"/>
  <c r="J4938" i="6"/>
  <c r="K4938" i="6"/>
  <c r="J4939" i="6"/>
  <c r="K4939" i="6"/>
  <c r="J4940" i="6"/>
  <c r="K4940" i="6"/>
  <c r="J4941" i="6"/>
  <c r="K4941" i="6"/>
  <c r="J4942" i="6"/>
  <c r="K4942" i="6"/>
  <c r="J4943" i="6"/>
  <c r="K4943" i="6"/>
  <c r="J4944" i="6"/>
  <c r="K4944" i="6"/>
  <c r="J4945" i="6"/>
  <c r="K4945" i="6"/>
  <c r="J4946" i="6"/>
  <c r="K4946" i="6"/>
  <c r="J4947" i="6"/>
  <c r="K4947" i="6"/>
  <c r="J4948" i="6"/>
  <c r="K4948" i="6"/>
  <c r="J4949" i="6"/>
  <c r="K4949" i="6"/>
  <c r="J4950" i="6"/>
  <c r="K4950" i="6"/>
  <c r="J4951" i="6"/>
  <c r="K4951" i="6"/>
  <c r="J4952" i="6"/>
  <c r="K4952" i="6"/>
  <c r="J4953" i="6"/>
  <c r="K4953" i="6"/>
  <c r="J4954" i="6"/>
  <c r="K4954" i="6"/>
  <c r="J4955" i="6"/>
  <c r="K4955" i="6"/>
  <c r="J4956" i="6"/>
  <c r="K4956" i="6"/>
  <c r="J4957" i="6"/>
  <c r="K4957" i="6"/>
  <c r="J4958" i="6"/>
  <c r="K4958" i="6"/>
  <c r="J4959" i="6"/>
  <c r="K4959" i="6"/>
  <c r="J4960" i="6"/>
  <c r="K4960" i="6"/>
  <c r="J4961" i="6"/>
  <c r="K4961" i="6"/>
  <c r="J4962" i="6"/>
  <c r="K4962" i="6"/>
  <c r="J4963" i="6"/>
  <c r="K4963" i="6"/>
  <c r="J4964" i="6"/>
  <c r="K4964" i="6"/>
  <c r="J4965" i="6"/>
  <c r="K4965" i="6"/>
  <c r="J4966" i="6"/>
  <c r="K4966" i="6"/>
  <c r="J4967" i="6"/>
  <c r="K4967" i="6"/>
  <c r="J4968" i="6"/>
  <c r="K4968" i="6"/>
  <c r="J4969" i="6"/>
  <c r="K4969" i="6"/>
  <c r="J4970" i="6"/>
  <c r="K4970" i="6"/>
  <c r="J4971" i="6"/>
  <c r="K4971" i="6"/>
  <c r="J4972" i="6"/>
  <c r="K4972" i="6"/>
  <c r="J4973" i="6"/>
  <c r="K4973" i="6"/>
  <c r="J4974" i="6"/>
  <c r="K4974" i="6"/>
  <c r="J4975" i="6"/>
  <c r="K4975" i="6"/>
  <c r="J4976" i="6"/>
  <c r="K4976" i="6"/>
  <c r="J4977" i="6"/>
  <c r="K4977" i="6"/>
  <c r="J4978" i="6"/>
  <c r="K4978" i="6"/>
  <c r="J4979" i="6"/>
  <c r="K4979" i="6"/>
  <c r="J4980" i="6"/>
  <c r="K4980" i="6"/>
  <c r="J4981" i="6"/>
  <c r="K4981" i="6"/>
  <c r="J4982" i="6"/>
  <c r="K4982" i="6"/>
  <c r="J4983" i="6"/>
  <c r="K4983" i="6"/>
  <c r="J4984" i="6"/>
  <c r="K4984" i="6"/>
  <c r="J4985" i="6"/>
  <c r="K4985" i="6"/>
  <c r="J4986" i="6"/>
  <c r="K4986" i="6"/>
  <c r="J4987" i="6"/>
  <c r="K4987" i="6"/>
  <c r="J4988" i="6"/>
  <c r="K4988" i="6"/>
  <c r="J4989" i="6"/>
  <c r="K4989" i="6"/>
  <c r="J4990" i="6"/>
  <c r="K4990" i="6"/>
  <c r="J4991" i="6"/>
  <c r="K4991" i="6"/>
  <c r="J4992" i="6"/>
  <c r="K4992" i="6"/>
  <c r="J4993" i="6"/>
  <c r="K4993" i="6"/>
  <c r="J4994" i="6"/>
  <c r="K4994" i="6"/>
  <c r="J4995" i="6"/>
  <c r="K4995" i="6"/>
  <c r="J4996" i="6"/>
  <c r="K4996" i="6"/>
  <c r="J4997" i="6"/>
  <c r="K4997" i="6"/>
  <c r="J4998" i="6"/>
  <c r="K4998" i="6"/>
  <c r="J4999" i="6"/>
  <c r="K4999" i="6"/>
  <c r="J5000" i="6"/>
  <c r="K5000" i="6"/>
  <c r="J5001" i="6"/>
  <c r="K5001" i="6"/>
  <c r="J5002" i="6"/>
  <c r="K5002" i="6"/>
  <c r="J5003" i="6"/>
  <c r="K5003" i="6"/>
  <c r="J5004" i="6"/>
  <c r="K5004" i="6"/>
  <c r="J5005" i="6"/>
  <c r="K5005" i="6"/>
  <c r="J5006" i="6"/>
  <c r="K5006" i="6"/>
  <c r="J5007" i="6"/>
  <c r="K5007" i="6"/>
  <c r="J5008" i="6"/>
  <c r="K5008" i="6"/>
  <c r="J5009" i="6"/>
  <c r="K5009" i="6"/>
  <c r="J5010" i="6"/>
  <c r="K5010" i="6"/>
  <c r="J5011" i="6"/>
  <c r="K5011" i="6"/>
  <c r="J5012" i="6"/>
  <c r="K5012" i="6"/>
  <c r="J5013" i="6"/>
  <c r="K5013" i="6"/>
  <c r="J5014" i="6"/>
  <c r="K5014" i="6"/>
  <c r="J5015" i="6"/>
  <c r="K5015" i="6"/>
  <c r="J5016" i="6"/>
  <c r="K5016" i="6"/>
  <c r="J5017" i="6"/>
  <c r="K5017" i="6"/>
  <c r="J5018" i="6"/>
  <c r="K5018" i="6"/>
  <c r="J5019" i="6"/>
  <c r="K5019" i="6"/>
  <c r="J5020" i="6"/>
  <c r="K5020" i="6"/>
  <c r="J5021" i="6"/>
  <c r="K5021" i="6"/>
  <c r="J5022" i="6"/>
  <c r="K5022" i="6"/>
  <c r="J5023" i="6"/>
  <c r="K5023" i="6"/>
  <c r="J5024" i="6"/>
  <c r="K5024" i="6"/>
  <c r="J5025" i="6"/>
  <c r="K5025" i="6"/>
  <c r="J5026" i="6"/>
  <c r="K5026" i="6"/>
  <c r="J5027" i="6"/>
  <c r="K5027" i="6"/>
  <c r="J5028" i="6"/>
  <c r="K5028" i="6"/>
  <c r="J5029" i="6"/>
  <c r="K5029" i="6"/>
  <c r="J5030" i="6"/>
  <c r="K5030" i="6"/>
  <c r="J5031" i="6"/>
  <c r="K5031" i="6"/>
  <c r="J5032" i="6"/>
  <c r="K5032" i="6"/>
  <c r="J5033" i="6"/>
  <c r="K5033" i="6"/>
  <c r="J5034" i="6"/>
  <c r="K5034" i="6"/>
  <c r="J5035" i="6"/>
  <c r="K5035" i="6"/>
  <c r="J5036" i="6"/>
  <c r="K5036" i="6"/>
  <c r="J5037" i="6"/>
  <c r="K5037" i="6"/>
  <c r="J5038" i="6"/>
  <c r="K5038" i="6"/>
  <c r="J5039" i="6"/>
  <c r="K5039" i="6"/>
  <c r="J5040" i="6"/>
  <c r="K5040" i="6"/>
  <c r="J5041" i="6"/>
  <c r="K5041" i="6"/>
  <c r="J5042" i="6"/>
  <c r="K5042" i="6"/>
  <c r="J5043" i="6"/>
  <c r="K5043" i="6"/>
  <c r="J5044" i="6"/>
  <c r="K5044" i="6"/>
  <c r="J5045" i="6"/>
  <c r="K5045" i="6"/>
  <c r="J5046" i="6"/>
  <c r="K5046" i="6"/>
  <c r="J5047" i="6"/>
  <c r="K5047" i="6"/>
  <c r="J5048" i="6"/>
  <c r="K5048" i="6"/>
  <c r="J5049" i="6"/>
  <c r="K5049" i="6"/>
  <c r="J5050" i="6"/>
  <c r="K5050" i="6"/>
  <c r="J5051" i="6"/>
  <c r="K5051" i="6"/>
  <c r="J5052" i="6"/>
  <c r="K5052" i="6"/>
  <c r="J5053" i="6"/>
  <c r="K5053" i="6"/>
  <c r="J5054" i="6"/>
  <c r="K5054" i="6"/>
  <c r="J5055" i="6"/>
  <c r="K5055" i="6"/>
  <c r="J5056" i="6"/>
  <c r="K5056" i="6"/>
  <c r="J5057" i="6"/>
  <c r="K5057" i="6"/>
  <c r="J5058" i="6"/>
  <c r="K5058" i="6"/>
  <c r="J5059" i="6"/>
  <c r="K5059" i="6"/>
  <c r="J5060" i="6"/>
  <c r="K5060" i="6"/>
  <c r="J5061" i="6"/>
  <c r="K5061" i="6"/>
  <c r="J5062" i="6"/>
  <c r="K5062" i="6"/>
  <c r="J5063" i="6"/>
  <c r="K5063" i="6"/>
  <c r="J5064" i="6"/>
  <c r="K5064" i="6"/>
  <c r="J5065" i="6"/>
  <c r="K5065" i="6"/>
  <c r="J5066" i="6"/>
  <c r="K5066" i="6"/>
  <c r="J5067" i="6"/>
  <c r="K5067" i="6"/>
  <c r="J5068" i="6"/>
  <c r="K5068" i="6"/>
  <c r="J5069" i="6"/>
  <c r="K5069" i="6"/>
  <c r="J5070" i="6"/>
  <c r="K5070" i="6"/>
  <c r="J5071" i="6"/>
  <c r="K5071" i="6"/>
  <c r="J5072" i="6"/>
  <c r="K5072" i="6"/>
  <c r="J5073" i="6"/>
  <c r="K5073" i="6"/>
  <c r="J5074" i="6"/>
  <c r="K5074" i="6"/>
  <c r="J5075" i="6"/>
  <c r="K5075" i="6"/>
  <c r="J5076" i="6"/>
  <c r="K5076" i="6"/>
  <c r="J5077" i="6"/>
  <c r="K5077" i="6"/>
  <c r="J5078" i="6"/>
  <c r="K5078" i="6"/>
  <c r="J5079" i="6"/>
  <c r="K5079" i="6"/>
  <c r="J5080" i="6"/>
  <c r="K5080" i="6"/>
  <c r="J5081" i="6"/>
  <c r="K5081" i="6"/>
  <c r="J5082" i="6"/>
  <c r="K5082" i="6"/>
  <c r="J5083" i="6"/>
  <c r="K5083" i="6"/>
  <c r="J5084" i="6"/>
  <c r="K5084" i="6"/>
  <c r="J5085" i="6"/>
  <c r="K5085" i="6"/>
  <c r="J5086" i="6"/>
  <c r="K5086" i="6"/>
  <c r="J5087" i="6"/>
  <c r="K5087" i="6"/>
  <c r="J5088" i="6"/>
  <c r="K5088" i="6"/>
  <c r="J5089" i="6"/>
  <c r="K5089" i="6"/>
  <c r="J5090" i="6"/>
  <c r="K5090" i="6"/>
  <c r="J5091" i="6"/>
  <c r="K5091" i="6"/>
  <c r="J5092" i="6"/>
  <c r="K5092" i="6"/>
  <c r="J5093" i="6"/>
  <c r="K5093" i="6"/>
  <c r="J5094" i="6"/>
  <c r="K5094" i="6"/>
  <c r="J5095" i="6"/>
  <c r="K5095" i="6"/>
  <c r="J5096" i="6"/>
  <c r="K5096" i="6"/>
  <c r="J5097" i="6"/>
  <c r="K5097" i="6"/>
  <c r="J5098" i="6"/>
  <c r="K5098" i="6"/>
  <c r="J5099" i="6"/>
  <c r="K5099" i="6"/>
  <c r="J5100" i="6"/>
  <c r="K5100" i="6"/>
  <c r="J5101" i="6"/>
  <c r="K5101" i="6"/>
  <c r="J5102" i="6"/>
  <c r="K5102" i="6"/>
  <c r="J5103" i="6"/>
  <c r="K5103" i="6"/>
  <c r="J5104" i="6"/>
  <c r="K5104" i="6"/>
  <c r="J5105" i="6"/>
  <c r="K5105" i="6"/>
  <c r="J5106" i="6"/>
  <c r="K5106" i="6"/>
  <c r="J5107" i="6"/>
  <c r="K5107" i="6"/>
  <c r="J5108" i="6"/>
  <c r="K5108" i="6"/>
  <c r="J5109" i="6"/>
  <c r="K5109" i="6"/>
  <c r="J5110" i="6"/>
  <c r="K5110" i="6"/>
  <c r="J5111" i="6"/>
  <c r="K5111" i="6"/>
  <c r="J5112" i="6"/>
  <c r="K5112" i="6"/>
  <c r="J5113" i="6"/>
  <c r="K5113" i="6"/>
  <c r="J5114" i="6"/>
  <c r="K5114" i="6"/>
  <c r="J5115" i="6"/>
  <c r="K5115" i="6"/>
  <c r="J5116" i="6"/>
  <c r="K5116" i="6"/>
  <c r="J5117" i="6"/>
  <c r="K5117" i="6"/>
  <c r="J5118" i="6"/>
  <c r="K5118" i="6"/>
  <c r="J5119" i="6"/>
  <c r="K5119" i="6"/>
  <c r="J5120" i="6"/>
  <c r="K5120" i="6"/>
  <c r="J5121" i="6"/>
  <c r="K5121" i="6"/>
  <c r="J5122" i="6"/>
  <c r="K5122" i="6"/>
  <c r="J5123" i="6"/>
  <c r="K5123" i="6"/>
  <c r="J5124" i="6"/>
  <c r="K5124" i="6"/>
  <c r="J5125" i="6"/>
  <c r="K5125" i="6"/>
  <c r="J5126" i="6"/>
  <c r="K5126" i="6"/>
  <c r="J5127" i="6"/>
  <c r="K5127" i="6"/>
  <c r="J5128" i="6"/>
  <c r="K5128" i="6"/>
  <c r="J5129" i="6"/>
  <c r="K5129" i="6"/>
  <c r="J5130" i="6"/>
  <c r="K5130" i="6"/>
  <c r="J5131" i="6"/>
  <c r="K5131" i="6"/>
  <c r="J5132" i="6"/>
  <c r="K5132" i="6"/>
  <c r="J5133" i="6"/>
  <c r="K5133" i="6"/>
  <c r="J5134" i="6"/>
  <c r="K5134" i="6"/>
  <c r="J5135" i="6"/>
  <c r="K5135" i="6"/>
  <c r="J5136" i="6"/>
  <c r="K5136" i="6"/>
  <c r="J5137" i="6"/>
  <c r="K5137" i="6"/>
  <c r="J5138" i="6"/>
  <c r="K5138" i="6"/>
  <c r="J5139" i="6"/>
  <c r="K5139" i="6"/>
  <c r="J5140" i="6"/>
  <c r="K5140" i="6"/>
  <c r="J5141" i="6"/>
  <c r="K5141" i="6"/>
  <c r="J5142" i="6"/>
  <c r="K5142" i="6"/>
  <c r="J5143" i="6"/>
  <c r="K5143" i="6"/>
  <c r="J5144" i="6"/>
  <c r="K5144" i="6"/>
  <c r="J5145" i="6"/>
  <c r="K5145" i="6"/>
  <c r="J5146" i="6"/>
  <c r="K5146" i="6"/>
  <c r="J5147" i="6"/>
  <c r="K5147" i="6"/>
  <c r="J5148" i="6"/>
  <c r="K5148" i="6"/>
  <c r="J5149" i="6"/>
  <c r="K5149" i="6"/>
  <c r="J5150" i="6"/>
  <c r="K5150" i="6"/>
  <c r="J5151" i="6"/>
  <c r="K5151" i="6"/>
  <c r="J5152" i="6"/>
  <c r="K5152" i="6"/>
  <c r="J5153" i="6"/>
  <c r="K5153" i="6"/>
  <c r="J5154" i="6"/>
  <c r="K5154" i="6"/>
  <c r="J5155" i="6"/>
  <c r="K5155" i="6"/>
  <c r="J5156" i="6"/>
  <c r="K5156" i="6"/>
  <c r="J5157" i="6"/>
  <c r="K5157" i="6"/>
  <c r="J5158" i="6"/>
  <c r="K5158" i="6"/>
  <c r="J5159" i="6"/>
  <c r="K5159" i="6"/>
  <c r="J5160" i="6"/>
  <c r="K5160" i="6"/>
  <c r="J5161" i="6"/>
  <c r="K5161" i="6"/>
  <c r="J5162" i="6"/>
  <c r="K5162" i="6"/>
  <c r="J5163" i="6"/>
  <c r="K5163" i="6"/>
  <c r="J5164" i="6"/>
  <c r="K5164" i="6"/>
  <c r="J5165" i="6"/>
  <c r="K5165" i="6"/>
  <c r="J5166" i="6"/>
  <c r="K5166" i="6"/>
  <c r="J5167" i="6"/>
  <c r="K5167" i="6"/>
  <c r="J5168" i="6"/>
  <c r="K5168" i="6"/>
  <c r="J5169" i="6"/>
  <c r="K5169" i="6"/>
  <c r="J5170" i="6"/>
  <c r="K5170" i="6"/>
  <c r="J5171" i="6"/>
  <c r="K5171" i="6"/>
  <c r="J5172" i="6"/>
  <c r="K5172" i="6"/>
  <c r="J5173" i="6"/>
  <c r="K5173" i="6"/>
  <c r="J5174" i="6"/>
  <c r="K5174" i="6"/>
  <c r="J5175" i="6"/>
  <c r="K5175" i="6"/>
  <c r="J5176" i="6"/>
  <c r="K5176" i="6"/>
  <c r="J5177" i="6"/>
  <c r="K5177" i="6"/>
  <c r="J5178" i="6"/>
  <c r="K5178" i="6"/>
  <c r="J5179" i="6"/>
  <c r="K5179" i="6"/>
  <c r="J5180" i="6"/>
  <c r="K5180" i="6"/>
  <c r="J5181" i="6"/>
  <c r="K5181" i="6"/>
  <c r="J5182" i="6"/>
  <c r="K5182" i="6"/>
  <c r="J5183" i="6"/>
  <c r="K5183" i="6"/>
  <c r="J5184" i="6"/>
  <c r="K5184" i="6"/>
  <c r="J5185" i="6"/>
  <c r="K5185" i="6"/>
  <c r="J5186" i="6"/>
  <c r="K5186" i="6"/>
  <c r="J5187" i="6"/>
  <c r="K5187" i="6"/>
  <c r="J5188" i="6"/>
  <c r="K5188" i="6"/>
  <c r="J5189" i="6"/>
  <c r="K5189" i="6"/>
  <c r="J5190" i="6"/>
  <c r="K5190" i="6"/>
  <c r="J5191" i="6"/>
  <c r="K5191" i="6"/>
  <c r="J5192" i="6"/>
  <c r="K5192" i="6"/>
  <c r="J5193" i="6"/>
  <c r="K5193" i="6"/>
  <c r="J5194" i="6"/>
  <c r="K5194" i="6"/>
  <c r="J5195" i="6"/>
  <c r="K5195" i="6"/>
  <c r="J5196" i="6"/>
  <c r="K5196" i="6"/>
  <c r="J5197" i="6"/>
  <c r="K5197" i="6"/>
  <c r="J5198" i="6"/>
  <c r="K5198" i="6"/>
  <c r="J5199" i="6"/>
  <c r="K5199" i="6"/>
  <c r="J5200" i="6"/>
  <c r="K5200" i="6"/>
  <c r="J5201" i="6"/>
  <c r="K5201" i="6"/>
  <c r="J5202" i="6"/>
  <c r="K5202" i="6"/>
  <c r="J5203" i="6"/>
  <c r="K5203" i="6"/>
  <c r="J5204" i="6"/>
  <c r="K5204" i="6"/>
  <c r="J5205" i="6"/>
  <c r="K5205" i="6"/>
  <c r="J5206" i="6"/>
  <c r="K5206" i="6"/>
  <c r="J5207" i="6"/>
  <c r="K5207" i="6"/>
  <c r="J5208" i="6"/>
  <c r="K5208" i="6"/>
  <c r="J5209" i="6"/>
  <c r="K5209" i="6"/>
  <c r="J5210" i="6"/>
  <c r="K5210" i="6"/>
  <c r="J5211" i="6"/>
  <c r="K5211" i="6"/>
  <c r="J5212" i="6"/>
  <c r="K5212" i="6"/>
  <c r="J5213" i="6"/>
  <c r="K5213" i="6"/>
  <c r="J5214" i="6"/>
  <c r="K5214" i="6"/>
  <c r="J5215" i="6"/>
  <c r="K5215" i="6"/>
  <c r="J5216" i="6"/>
  <c r="K5216" i="6"/>
  <c r="J5217" i="6"/>
  <c r="K5217" i="6"/>
  <c r="J5218" i="6"/>
  <c r="K5218" i="6"/>
  <c r="J5219" i="6"/>
  <c r="K5219" i="6"/>
  <c r="J5220" i="6"/>
  <c r="K5220" i="6"/>
  <c r="J5221" i="6"/>
  <c r="K5221" i="6"/>
  <c r="J5222" i="6"/>
  <c r="K5222" i="6"/>
  <c r="J5223" i="6"/>
  <c r="K5223" i="6"/>
  <c r="J5224" i="6"/>
  <c r="K5224" i="6"/>
  <c r="J5225" i="6"/>
  <c r="K5225" i="6"/>
  <c r="J5226" i="6"/>
  <c r="K5226" i="6"/>
  <c r="J5227" i="6"/>
  <c r="K5227" i="6"/>
  <c r="J5228" i="6"/>
  <c r="K5228" i="6"/>
  <c r="J5229" i="6"/>
  <c r="K5229" i="6"/>
  <c r="J5230" i="6"/>
  <c r="K5230" i="6"/>
  <c r="J5231" i="6"/>
  <c r="K5231" i="6"/>
  <c r="J5232" i="6"/>
  <c r="K5232" i="6"/>
  <c r="J5233" i="6"/>
  <c r="K5233" i="6"/>
  <c r="J5234" i="6"/>
  <c r="K5234" i="6"/>
  <c r="J5235" i="6"/>
  <c r="K5235" i="6"/>
  <c r="J5236" i="6"/>
  <c r="K5236" i="6"/>
  <c r="J5237" i="6"/>
  <c r="K5237" i="6"/>
  <c r="J5238" i="6"/>
  <c r="K5238" i="6"/>
  <c r="J5239" i="6"/>
  <c r="K5239" i="6"/>
  <c r="J5240" i="6"/>
  <c r="K5240" i="6"/>
  <c r="J5241" i="6"/>
  <c r="K5241" i="6"/>
  <c r="J5242" i="6"/>
  <c r="K5242" i="6"/>
  <c r="J5243" i="6"/>
  <c r="K5243" i="6"/>
  <c r="J5244" i="6"/>
  <c r="K5244" i="6"/>
  <c r="J5245" i="6"/>
  <c r="K5245" i="6"/>
  <c r="J5246" i="6"/>
  <c r="K5246" i="6"/>
  <c r="J5247" i="6"/>
  <c r="K5247" i="6"/>
  <c r="J5248" i="6"/>
  <c r="K5248" i="6"/>
  <c r="J5249" i="6"/>
  <c r="K5249" i="6"/>
  <c r="J5250" i="6"/>
  <c r="K5250" i="6"/>
  <c r="J5251" i="6"/>
  <c r="K5251" i="6"/>
  <c r="J5252" i="6"/>
  <c r="K5252" i="6"/>
  <c r="J5253" i="6"/>
  <c r="K5253" i="6"/>
  <c r="J5254" i="6"/>
  <c r="K5254" i="6"/>
  <c r="J5255" i="6"/>
  <c r="K5255" i="6"/>
  <c r="J5256" i="6"/>
  <c r="K5256" i="6"/>
  <c r="J5257" i="6"/>
  <c r="K5257" i="6"/>
  <c r="J5258" i="6"/>
  <c r="K5258" i="6"/>
  <c r="J5259" i="6"/>
  <c r="K5259" i="6"/>
  <c r="J5260" i="6"/>
  <c r="K5260" i="6"/>
  <c r="J5261" i="6"/>
  <c r="K5261" i="6"/>
  <c r="J5262" i="6"/>
  <c r="K5262" i="6"/>
  <c r="J5263" i="6"/>
  <c r="K5263" i="6"/>
  <c r="J5264" i="6"/>
  <c r="K5264" i="6"/>
  <c r="J5265" i="6"/>
  <c r="K5265" i="6"/>
  <c r="J5266" i="6"/>
  <c r="K5266" i="6"/>
  <c r="J5267" i="6"/>
  <c r="K5267" i="6"/>
  <c r="J5268" i="6"/>
  <c r="K5268" i="6"/>
  <c r="J5269" i="6"/>
  <c r="K5269" i="6"/>
  <c r="J5270" i="6"/>
  <c r="K5270" i="6"/>
  <c r="J5271" i="6"/>
  <c r="K5271" i="6"/>
  <c r="J5272" i="6"/>
  <c r="K5272" i="6"/>
  <c r="J5273" i="6"/>
  <c r="K5273" i="6"/>
  <c r="J5274" i="6"/>
  <c r="K5274" i="6"/>
  <c r="J5275" i="6"/>
  <c r="K5275" i="6"/>
  <c r="J5276" i="6"/>
  <c r="K5276" i="6"/>
  <c r="J5277" i="6"/>
  <c r="K5277" i="6"/>
  <c r="J5278" i="6"/>
  <c r="K5278" i="6"/>
  <c r="J5279" i="6"/>
  <c r="K5279" i="6"/>
  <c r="J5280" i="6"/>
  <c r="K5280" i="6"/>
  <c r="J5281" i="6"/>
  <c r="K5281" i="6"/>
  <c r="J5282" i="6"/>
  <c r="K5282" i="6"/>
  <c r="J5283" i="6"/>
  <c r="K5283" i="6"/>
  <c r="J5284" i="6"/>
  <c r="K5284" i="6"/>
  <c r="J5285" i="6"/>
  <c r="K5285" i="6"/>
  <c r="J5286" i="6"/>
  <c r="K5286" i="6"/>
  <c r="J5287" i="6"/>
  <c r="K5287" i="6"/>
  <c r="J5288" i="6"/>
  <c r="K5288" i="6"/>
  <c r="J5289" i="6"/>
  <c r="K5289" i="6"/>
  <c r="J5290" i="6"/>
  <c r="K5290" i="6"/>
  <c r="J5291" i="6"/>
  <c r="K5291" i="6"/>
  <c r="J5292" i="6"/>
  <c r="K5292" i="6"/>
  <c r="J5293" i="6"/>
  <c r="K5293" i="6"/>
  <c r="J5294" i="6"/>
  <c r="K5294" i="6"/>
  <c r="J5295" i="6"/>
  <c r="K5295" i="6"/>
  <c r="J5296" i="6"/>
  <c r="K5296" i="6"/>
  <c r="J5297" i="6"/>
  <c r="K5297" i="6"/>
  <c r="J5298" i="6"/>
  <c r="K5298" i="6"/>
  <c r="J5299" i="6"/>
  <c r="K5299" i="6"/>
  <c r="J5300" i="6"/>
  <c r="K5300" i="6"/>
  <c r="J5301" i="6"/>
  <c r="K5301" i="6"/>
  <c r="J5302" i="6"/>
  <c r="K5302" i="6"/>
  <c r="J5303" i="6"/>
  <c r="K5303" i="6"/>
  <c r="J5304" i="6"/>
  <c r="K5304" i="6"/>
  <c r="J5305" i="6"/>
  <c r="K5305" i="6"/>
  <c r="J5306" i="6"/>
  <c r="K5306" i="6"/>
  <c r="J5307" i="6"/>
  <c r="K5307" i="6"/>
  <c r="J5308" i="6"/>
  <c r="K5308" i="6"/>
  <c r="J5309" i="6"/>
  <c r="K5309" i="6"/>
  <c r="J5310" i="6"/>
  <c r="K5310" i="6"/>
  <c r="J5311" i="6"/>
  <c r="K5311" i="6"/>
  <c r="J5312" i="6"/>
  <c r="K5312" i="6"/>
  <c r="J5313" i="6"/>
  <c r="K5313" i="6"/>
  <c r="J5314" i="6"/>
  <c r="K5314" i="6"/>
  <c r="J5315" i="6"/>
  <c r="K5315" i="6"/>
  <c r="J5316" i="6"/>
  <c r="K5316" i="6"/>
  <c r="J5317" i="6"/>
  <c r="K5317" i="6"/>
  <c r="J5318" i="6"/>
  <c r="K5318" i="6"/>
  <c r="J5319" i="6"/>
  <c r="K5319" i="6"/>
  <c r="J5320" i="6"/>
  <c r="K5320" i="6"/>
  <c r="J5321" i="6"/>
  <c r="K5321" i="6"/>
  <c r="J5322" i="6"/>
  <c r="K5322" i="6"/>
  <c r="J5323" i="6"/>
  <c r="K5323" i="6"/>
  <c r="J5324" i="6"/>
  <c r="K5324" i="6"/>
  <c r="J5325" i="6"/>
  <c r="K5325" i="6"/>
  <c r="J5326" i="6"/>
  <c r="K5326" i="6"/>
  <c r="J5327" i="6"/>
  <c r="K5327" i="6"/>
  <c r="J5328" i="6"/>
  <c r="K5328" i="6"/>
  <c r="J5329" i="6"/>
  <c r="K5329" i="6"/>
  <c r="J5330" i="6"/>
  <c r="K5330" i="6"/>
  <c r="J5331" i="6"/>
  <c r="K5331" i="6"/>
  <c r="J5332" i="6"/>
  <c r="K5332" i="6"/>
  <c r="J5333" i="6"/>
  <c r="K5333" i="6"/>
  <c r="J5334" i="6"/>
  <c r="K5334" i="6"/>
  <c r="J5335" i="6"/>
  <c r="K5335" i="6"/>
  <c r="J5336" i="6"/>
  <c r="K5336" i="6"/>
  <c r="J5337" i="6"/>
  <c r="K5337" i="6"/>
  <c r="J5338" i="6"/>
  <c r="K5338" i="6"/>
  <c r="J5339" i="6"/>
  <c r="K5339" i="6"/>
  <c r="J5340" i="6"/>
  <c r="K5340" i="6"/>
  <c r="J5341" i="6"/>
  <c r="K5341" i="6"/>
  <c r="J5342" i="6"/>
  <c r="K5342" i="6"/>
  <c r="J5343" i="6"/>
  <c r="K5343" i="6"/>
  <c r="J5344" i="6"/>
  <c r="K5344" i="6"/>
  <c r="J5345" i="6"/>
  <c r="K5345" i="6"/>
  <c r="J5346" i="6"/>
  <c r="K5346" i="6"/>
  <c r="J5347" i="6"/>
  <c r="K5347" i="6"/>
  <c r="J5348" i="6"/>
  <c r="K5348" i="6"/>
  <c r="J5349" i="6"/>
  <c r="K5349" i="6"/>
  <c r="J5350" i="6"/>
  <c r="K5350" i="6"/>
  <c r="J5351" i="6"/>
  <c r="K5351" i="6"/>
  <c r="J5352" i="6"/>
  <c r="K5352" i="6"/>
  <c r="J5353" i="6"/>
  <c r="K5353" i="6"/>
  <c r="J5354" i="6"/>
  <c r="K5354" i="6"/>
  <c r="J5355" i="6"/>
  <c r="K5355" i="6"/>
  <c r="J5356" i="6"/>
  <c r="K5356" i="6"/>
  <c r="J5357" i="6"/>
  <c r="K5357" i="6"/>
  <c r="J5358" i="6"/>
  <c r="K5358" i="6"/>
  <c r="J5359" i="6"/>
  <c r="K5359" i="6"/>
  <c r="J5360" i="6"/>
  <c r="K5360" i="6"/>
  <c r="J5361" i="6"/>
  <c r="K5361" i="6"/>
  <c r="J5362" i="6"/>
  <c r="K5362" i="6"/>
  <c r="J5363" i="6"/>
  <c r="K5363" i="6"/>
  <c r="J5364" i="6"/>
  <c r="K5364" i="6"/>
  <c r="J5365" i="6"/>
  <c r="K5365" i="6"/>
  <c r="J5366" i="6"/>
  <c r="K5366" i="6"/>
  <c r="J5367" i="6"/>
  <c r="K5367" i="6"/>
  <c r="J5368" i="6"/>
  <c r="K5368" i="6"/>
  <c r="J5369" i="6"/>
  <c r="K5369" i="6"/>
  <c r="J5370" i="6"/>
  <c r="K5370" i="6"/>
  <c r="J5371" i="6"/>
  <c r="K5371" i="6"/>
  <c r="J5372" i="6"/>
  <c r="K5372" i="6"/>
  <c r="J5373" i="6"/>
  <c r="K5373" i="6"/>
  <c r="J5374" i="6"/>
  <c r="K5374" i="6"/>
  <c r="J5375" i="6"/>
  <c r="K5375" i="6"/>
  <c r="J5376" i="6"/>
  <c r="K5376" i="6"/>
  <c r="J5377" i="6"/>
  <c r="K5377" i="6"/>
  <c r="J5378" i="6"/>
  <c r="K5378" i="6"/>
  <c r="J5379" i="6"/>
  <c r="K5379" i="6"/>
  <c r="J5380" i="6"/>
  <c r="K5380" i="6"/>
  <c r="J5381" i="6"/>
  <c r="K5381" i="6"/>
  <c r="J5382" i="6"/>
  <c r="K5382" i="6"/>
  <c r="J5383" i="6"/>
  <c r="K5383" i="6"/>
  <c r="J5384" i="6"/>
  <c r="K5384" i="6"/>
  <c r="J5385" i="6"/>
  <c r="K5385" i="6"/>
  <c r="J5386" i="6"/>
  <c r="K5386" i="6"/>
  <c r="J5387" i="6"/>
  <c r="K5387" i="6"/>
  <c r="J5388" i="6"/>
  <c r="K5388" i="6"/>
  <c r="J5389" i="6"/>
  <c r="K5389" i="6"/>
  <c r="J5390" i="6"/>
  <c r="K5390" i="6"/>
  <c r="J5391" i="6"/>
  <c r="K5391" i="6"/>
  <c r="J5392" i="6"/>
  <c r="K5392" i="6"/>
  <c r="J5393" i="6"/>
  <c r="K5393" i="6"/>
  <c r="J5394" i="6"/>
  <c r="K5394" i="6"/>
  <c r="J5395" i="6"/>
  <c r="K5395" i="6"/>
  <c r="J5396" i="6"/>
  <c r="K5396" i="6"/>
  <c r="J5397" i="6"/>
  <c r="K5397" i="6"/>
  <c r="J5398" i="6"/>
  <c r="K5398" i="6"/>
  <c r="J5399" i="6"/>
  <c r="K5399" i="6"/>
  <c r="J5400" i="6"/>
  <c r="K5400" i="6"/>
  <c r="J5401" i="6"/>
  <c r="K5401" i="6"/>
  <c r="J5402" i="6"/>
  <c r="K5402" i="6"/>
  <c r="J5403" i="6"/>
  <c r="K5403" i="6"/>
  <c r="J5404" i="6"/>
  <c r="K5404" i="6"/>
  <c r="J5405" i="6"/>
  <c r="K5405" i="6"/>
  <c r="J5406" i="6"/>
  <c r="K5406" i="6"/>
  <c r="J5407" i="6"/>
  <c r="K5407" i="6"/>
  <c r="J5408" i="6"/>
  <c r="K5408" i="6"/>
  <c r="J5409" i="6"/>
  <c r="K5409" i="6"/>
  <c r="J5410" i="6"/>
  <c r="K5410" i="6"/>
  <c r="J5411" i="6"/>
  <c r="K5411" i="6"/>
  <c r="J5412" i="6"/>
  <c r="K5412" i="6"/>
  <c r="J5413" i="6"/>
  <c r="K5413" i="6"/>
  <c r="J5414" i="6"/>
  <c r="K5414" i="6"/>
  <c r="J5415" i="6"/>
  <c r="K5415" i="6"/>
  <c r="J5416" i="6"/>
  <c r="K5416" i="6"/>
  <c r="J5417" i="6"/>
  <c r="K5417" i="6"/>
  <c r="J5418" i="6"/>
  <c r="K5418" i="6"/>
  <c r="J5419" i="6"/>
  <c r="K5419" i="6"/>
  <c r="J5420" i="6"/>
  <c r="K5420" i="6"/>
  <c r="J5421" i="6"/>
  <c r="K5421" i="6"/>
  <c r="J5422" i="6"/>
  <c r="K5422" i="6"/>
  <c r="J5423" i="6"/>
  <c r="K5423" i="6"/>
  <c r="J5424" i="6"/>
  <c r="K5424" i="6"/>
  <c r="J5425" i="6"/>
  <c r="K5425" i="6"/>
  <c r="J5426" i="6"/>
  <c r="K5426" i="6"/>
  <c r="J5427" i="6"/>
  <c r="K5427" i="6"/>
  <c r="J5428" i="6"/>
  <c r="K5428" i="6"/>
  <c r="J5429" i="6"/>
  <c r="K5429" i="6"/>
  <c r="J5430" i="6"/>
  <c r="K5430" i="6"/>
  <c r="J5431" i="6"/>
  <c r="K5431" i="6"/>
  <c r="J5432" i="6"/>
  <c r="K5432" i="6"/>
  <c r="J5433" i="6"/>
  <c r="K5433" i="6"/>
  <c r="J5434" i="6"/>
  <c r="K5434" i="6"/>
  <c r="J5435" i="6"/>
  <c r="K5435" i="6"/>
  <c r="J5436" i="6"/>
  <c r="K5436" i="6"/>
  <c r="J5437" i="6"/>
  <c r="K5437" i="6"/>
  <c r="J5438" i="6"/>
  <c r="K5438" i="6"/>
  <c r="J5439" i="6"/>
  <c r="K5439" i="6"/>
  <c r="J5440" i="6"/>
  <c r="K5440" i="6"/>
  <c r="J5441" i="6"/>
  <c r="K5441" i="6"/>
  <c r="J5442" i="6"/>
  <c r="K5442" i="6"/>
  <c r="J5443" i="6"/>
  <c r="K5443" i="6"/>
  <c r="J5444" i="6"/>
  <c r="K5444" i="6"/>
  <c r="J5445" i="6"/>
  <c r="K5445" i="6"/>
  <c r="J5446" i="6"/>
  <c r="K5446" i="6"/>
  <c r="J5447" i="6"/>
  <c r="K5447" i="6"/>
  <c r="J5448" i="6"/>
  <c r="K5448" i="6"/>
  <c r="J5449" i="6"/>
  <c r="K5449" i="6"/>
  <c r="J5450" i="6"/>
  <c r="K5450" i="6"/>
  <c r="J5451" i="6"/>
  <c r="K5451" i="6"/>
  <c r="J5452" i="6"/>
  <c r="K5452" i="6"/>
  <c r="J5453" i="6"/>
  <c r="K5453" i="6"/>
  <c r="J5454" i="6"/>
  <c r="K5454" i="6"/>
  <c r="J5455" i="6"/>
  <c r="K5455" i="6"/>
  <c r="J5456" i="6"/>
  <c r="K5456" i="6"/>
  <c r="J5457" i="6"/>
  <c r="K5457" i="6"/>
  <c r="J5458" i="6"/>
  <c r="K5458" i="6"/>
  <c r="J5459" i="6"/>
  <c r="K5459" i="6"/>
  <c r="J5460" i="6"/>
  <c r="K5460" i="6"/>
  <c r="J5461" i="6"/>
  <c r="K5461" i="6"/>
  <c r="J5462" i="6"/>
  <c r="K5462" i="6"/>
  <c r="J5463" i="6"/>
  <c r="K5463" i="6"/>
  <c r="J5464" i="6"/>
  <c r="K5464" i="6"/>
  <c r="J5465" i="6"/>
  <c r="K5465" i="6"/>
  <c r="J5466" i="6"/>
  <c r="K5466" i="6"/>
  <c r="J5467" i="6"/>
  <c r="K5467" i="6"/>
  <c r="J5468" i="6"/>
  <c r="K5468" i="6"/>
  <c r="J5469" i="6"/>
  <c r="K5469" i="6"/>
  <c r="J5470" i="6"/>
  <c r="K5470" i="6"/>
  <c r="J5471" i="6"/>
  <c r="K5471" i="6"/>
  <c r="J5472" i="6"/>
  <c r="K5472" i="6"/>
  <c r="J5473" i="6"/>
  <c r="K5473" i="6"/>
  <c r="J5474" i="6"/>
  <c r="K5474" i="6"/>
  <c r="J5475" i="6"/>
  <c r="K5475" i="6"/>
  <c r="J5476" i="6"/>
  <c r="K5476" i="6"/>
  <c r="J5477" i="6"/>
  <c r="K5477" i="6"/>
  <c r="J5478" i="6"/>
  <c r="K5478" i="6"/>
  <c r="J5479" i="6"/>
  <c r="K5479" i="6"/>
  <c r="J5480" i="6"/>
  <c r="K5480" i="6"/>
  <c r="J5481" i="6"/>
  <c r="K5481" i="6"/>
  <c r="J5482" i="6"/>
  <c r="K5482" i="6"/>
  <c r="J5483" i="6"/>
  <c r="K5483" i="6"/>
  <c r="J5484" i="6"/>
  <c r="K5484" i="6"/>
  <c r="J5485" i="6"/>
  <c r="K5485" i="6"/>
  <c r="J5486" i="6"/>
  <c r="K5486" i="6"/>
  <c r="J5487" i="6"/>
  <c r="K5487" i="6"/>
  <c r="J5488" i="6"/>
  <c r="K5488" i="6"/>
  <c r="J5489" i="6"/>
  <c r="K5489" i="6"/>
  <c r="J5490" i="6"/>
  <c r="K5490" i="6"/>
  <c r="J5491" i="6"/>
  <c r="K5491" i="6"/>
  <c r="J5492" i="6"/>
  <c r="K5492" i="6"/>
  <c r="J5493" i="6"/>
  <c r="K5493" i="6"/>
  <c r="J5494" i="6"/>
  <c r="K5494" i="6"/>
  <c r="J5495" i="6"/>
  <c r="K5495" i="6"/>
  <c r="J5496" i="6"/>
  <c r="K5496" i="6"/>
  <c r="J5497" i="6"/>
  <c r="K5497" i="6"/>
  <c r="J5498" i="6"/>
  <c r="K5498" i="6"/>
  <c r="J5499" i="6"/>
  <c r="K5499" i="6"/>
  <c r="J5500" i="6"/>
  <c r="K5500" i="6"/>
  <c r="J5501" i="6"/>
  <c r="K5501" i="6"/>
  <c r="J5502" i="6"/>
  <c r="K5502" i="6"/>
  <c r="J5503" i="6"/>
  <c r="K5503" i="6"/>
  <c r="J5504" i="6"/>
  <c r="K5504" i="6"/>
  <c r="J5505" i="6"/>
  <c r="K5505" i="6"/>
  <c r="J5506" i="6"/>
  <c r="K5506" i="6"/>
  <c r="J5507" i="6"/>
  <c r="K5507" i="6"/>
  <c r="J5508" i="6"/>
  <c r="K5508" i="6"/>
  <c r="J5509" i="6"/>
  <c r="K5509" i="6"/>
  <c r="J5510" i="6"/>
  <c r="K5510" i="6"/>
  <c r="J5511" i="6"/>
  <c r="K5511" i="6"/>
  <c r="J5512" i="6"/>
  <c r="K5512" i="6"/>
  <c r="J5513" i="6"/>
  <c r="K5513" i="6"/>
  <c r="J5514" i="6"/>
  <c r="K5514" i="6"/>
  <c r="J5515" i="6"/>
  <c r="K5515" i="6"/>
  <c r="J5516" i="6"/>
  <c r="K5516" i="6"/>
  <c r="J5517" i="6"/>
  <c r="K5517" i="6"/>
  <c r="J5518" i="6"/>
  <c r="K5518" i="6"/>
  <c r="J5519" i="6"/>
  <c r="K5519" i="6"/>
  <c r="J5520" i="6"/>
  <c r="K5520" i="6"/>
  <c r="J5521" i="6"/>
  <c r="K5521" i="6"/>
  <c r="J5522" i="6"/>
  <c r="K5522" i="6"/>
  <c r="J5523" i="6"/>
  <c r="K5523" i="6"/>
  <c r="J5524" i="6"/>
  <c r="K5524" i="6"/>
  <c r="J5525" i="6"/>
  <c r="K5525" i="6"/>
  <c r="J5526" i="6"/>
  <c r="K5526" i="6"/>
  <c r="J5527" i="6"/>
  <c r="K5527" i="6"/>
  <c r="J5528" i="6"/>
  <c r="K5528" i="6"/>
  <c r="J5529" i="6"/>
  <c r="K5529" i="6"/>
  <c r="J5530" i="6"/>
  <c r="K5530" i="6"/>
  <c r="J5531" i="6"/>
  <c r="K5531" i="6"/>
  <c r="J5532" i="6"/>
  <c r="K5532" i="6"/>
  <c r="J5533" i="6"/>
  <c r="K5533" i="6"/>
  <c r="J5534" i="6"/>
  <c r="K5534" i="6"/>
  <c r="J5535" i="6"/>
  <c r="K5535" i="6"/>
  <c r="J5536" i="6"/>
  <c r="K5536" i="6"/>
  <c r="J5537" i="6"/>
  <c r="K5537" i="6"/>
  <c r="J5538" i="6"/>
  <c r="K5538" i="6"/>
  <c r="J5539" i="6"/>
  <c r="K5539" i="6"/>
  <c r="J5540" i="6"/>
  <c r="K5540" i="6"/>
  <c r="J5541" i="6"/>
  <c r="K5541" i="6"/>
  <c r="J5542" i="6"/>
  <c r="K5542" i="6"/>
  <c r="J5543" i="6"/>
  <c r="K5543" i="6"/>
  <c r="J5544" i="6"/>
  <c r="K5544" i="6"/>
  <c r="J5545" i="6"/>
  <c r="K5545" i="6"/>
  <c r="J5546" i="6"/>
  <c r="K5546" i="6"/>
  <c r="J5547" i="6"/>
  <c r="K5547" i="6"/>
  <c r="J5548" i="6"/>
  <c r="K5548" i="6"/>
  <c r="J5549" i="6"/>
  <c r="K5549" i="6"/>
  <c r="J5550" i="6"/>
  <c r="K5550" i="6"/>
  <c r="J5551" i="6"/>
  <c r="K5551" i="6"/>
  <c r="J5552" i="6"/>
  <c r="K5552" i="6"/>
  <c r="J5553" i="6"/>
  <c r="K5553" i="6"/>
  <c r="J5554" i="6"/>
  <c r="K5554" i="6"/>
  <c r="J5555" i="6"/>
  <c r="K5555" i="6"/>
  <c r="J5556" i="6"/>
  <c r="K5556" i="6"/>
  <c r="J5557" i="6"/>
  <c r="K5557" i="6"/>
  <c r="J5558" i="6"/>
  <c r="K5558" i="6"/>
  <c r="J5559" i="6"/>
  <c r="K5559" i="6"/>
  <c r="J5560" i="6"/>
  <c r="K5560" i="6"/>
  <c r="J5561" i="6"/>
  <c r="K5561" i="6"/>
  <c r="J5562" i="6"/>
  <c r="K5562" i="6"/>
  <c r="J5563" i="6"/>
  <c r="K5563" i="6"/>
  <c r="J5564" i="6"/>
  <c r="K5564" i="6"/>
  <c r="J5565" i="6"/>
  <c r="K5565" i="6"/>
  <c r="J5566" i="6"/>
  <c r="K5566" i="6"/>
  <c r="J5567" i="6"/>
  <c r="K5567" i="6"/>
  <c r="J5568" i="6"/>
  <c r="K5568" i="6"/>
  <c r="J5569" i="6"/>
  <c r="K5569" i="6"/>
  <c r="J5570" i="6"/>
  <c r="K5570" i="6"/>
  <c r="J5571" i="6"/>
  <c r="K5571" i="6"/>
  <c r="J5572" i="6"/>
  <c r="K5572" i="6"/>
  <c r="J5573" i="6"/>
  <c r="K5573" i="6"/>
  <c r="J5574" i="6"/>
  <c r="K5574" i="6"/>
  <c r="J5575" i="6"/>
  <c r="K5575" i="6"/>
  <c r="J5576" i="6"/>
  <c r="K5576" i="6"/>
  <c r="J5577" i="6"/>
  <c r="K5577" i="6"/>
  <c r="J5578" i="6"/>
  <c r="K5578" i="6"/>
  <c r="J5579" i="6"/>
  <c r="K5579" i="6"/>
  <c r="J5580" i="6"/>
  <c r="K5580" i="6"/>
  <c r="J5581" i="6"/>
  <c r="K5581" i="6"/>
  <c r="J5582" i="6"/>
  <c r="K5582" i="6"/>
  <c r="J5583" i="6"/>
  <c r="K5583" i="6"/>
  <c r="J5584" i="6"/>
  <c r="K5584" i="6"/>
  <c r="J5585" i="6"/>
  <c r="K5585" i="6"/>
  <c r="J5586" i="6"/>
  <c r="K5586" i="6"/>
  <c r="J5587" i="6"/>
  <c r="K5587" i="6"/>
  <c r="J5588" i="6"/>
  <c r="K5588" i="6"/>
  <c r="J5589" i="6"/>
  <c r="K5589" i="6"/>
  <c r="J5590" i="6"/>
  <c r="K5590" i="6"/>
  <c r="J5591" i="6"/>
  <c r="K5591" i="6"/>
  <c r="J5592" i="6"/>
  <c r="K5592" i="6"/>
  <c r="J5593" i="6"/>
  <c r="K5593" i="6"/>
  <c r="J5594" i="6"/>
  <c r="K5594" i="6"/>
  <c r="J5595" i="6"/>
  <c r="K5595" i="6"/>
  <c r="J5596" i="6"/>
  <c r="K5596" i="6"/>
  <c r="J5597" i="6"/>
  <c r="K5597" i="6"/>
  <c r="J5598" i="6"/>
  <c r="K5598" i="6"/>
  <c r="J5599" i="6"/>
  <c r="K5599" i="6"/>
  <c r="J5600" i="6"/>
  <c r="K5600" i="6"/>
  <c r="J5601" i="6"/>
  <c r="K5601" i="6"/>
  <c r="J5602" i="6"/>
  <c r="K5602" i="6"/>
  <c r="J5603" i="6"/>
  <c r="K5603" i="6"/>
  <c r="J5604" i="6"/>
  <c r="K5604" i="6"/>
  <c r="J5605" i="6"/>
  <c r="K5605" i="6"/>
  <c r="J5606" i="6"/>
  <c r="K5606" i="6"/>
  <c r="J5607" i="6"/>
  <c r="K5607" i="6"/>
  <c r="J5608" i="6"/>
  <c r="K5608" i="6"/>
  <c r="J5609" i="6"/>
  <c r="K5609" i="6"/>
  <c r="J5610" i="6"/>
  <c r="K5610" i="6"/>
  <c r="J5611" i="6"/>
  <c r="K5611" i="6"/>
  <c r="J5612" i="6"/>
  <c r="K5612" i="6"/>
  <c r="J5613" i="6"/>
  <c r="K5613" i="6"/>
  <c r="J5614" i="6"/>
  <c r="K5614" i="6"/>
  <c r="J5615" i="6"/>
  <c r="K5615" i="6"/>
  <c r="J5616" i="6"/>
  <c r="K5616" i="6"/>
  <c r="J5617" i="6"/>
  <c r="K5617" i="6"/>
  <c r="J5618" i="6"/>
  <c r="K5618" i="6"/>
  <c r="J5619" i="6"/>
  <c r="K5619" i="6"/>
  <c r="J5620" i="6"/>
  <c r="K5620" i="6"/>
  <c r="J5621" i="6"/>
  <c r="K5621" i="6"/>
  <c r="J5622" i="6"/>
  <c r="K5622" i="6"/>
  <c r="J5623" i="6"/>
  <c r="K5623" i="6"/>
  <c r="J5624" i="6"/>
  <c r="K5624" i="6"/>
  <c r="J5625" i="6"/>
  <c r="K5625" i="6"/>
  <c r="J5626" i="6"/>
  <c r="K5626" i="6"/>
  <c r="J5627" i="6"/>
  <c r="K5627" i="6"/>
  <c r="J5628" i="6"/>
  <c r="K5628" i="6"/>
  <c r="J5629" i="6"/>
  <c r="K5629" i="6"/>
  <c r="J5630" i="6"/>
  <c r="K5630" i="6"/>
  <c r="J5631" i="6"/>
  <c r="K5631" i="6"/>
  <c r="J5632" i="6"/>
  <c r="K5632" i="6"/>
  <c r="J5633" i="6"/>
  <c r="K5633" i="6"/>
  <c r="J5634" i="6"/>
  <c r="K5634" i="6"/>
  <c r="J5635" i="6"/>
  <c r="K5635" i="6"/>
  <c r="J5636" i="6"/>
  <c r="K5636" i="6"/>
  <c r="J5637" i="6"/>
  <c r="K5637" i="6"/>
  <c r="J5638" i="6"/>
  <c r="K5638" i="6"/>
  <c r="J5639" i="6"/>
  <c r="K5639" i="6"/>
  <c r="J5640" i="6"/>
  <c r="K5640" i="6"/>
  <c r="J5641" i="6"/>
  <c r="K5641" i="6"/>
  <c r="J5642" i="6"/>
  <c r="K5642" i="6"/>
  <c r="J5643" i="6"/>
  <c r="K5643" i="6"/>
  <c r="J5644" i="6"/>
  <c r="K5644" i="6"/>
  <c r="J5645" i="6"/>
  <c r="K5645" i="6"/>
  <c r="J5646" i="6"/>
  <c r="K5646" i="6"/>
  <c r="J5647" i="6"/>
  <c r="K5647" i="6"/>
  <c r="J5648" i="6"/>
  <c r="K5648" i="6"/>
  <c r="J5649" i="6"/>
  <c r="K5649" i="6"/>
  <c r="J5650" i="6"/>
  <c r="K5650" i="6"/>
  <c r="J5651" i="6"/>
  <c r="K5651" i="6"/>
  <c r="J5652" i="6"/>
  <c r="K5652" i="6"/>
  <c r="J5653" i="6"/>
  <c r="K5653" i="6"/>
  <c r="J5654" i="6"/>
  <c r="K5654" i="6"/>
  <c r="J5655" i="6"/>
  <c r="K5655" i="6"/>
  <c r="J5656" i="6"/>
  <c r="K5656" i="6"/>
  <c r="J5657" i="6"/>
  <c r="K5657" i="6"/>
  <c r="J5658" i="6"/>
  <c r="K5658" i="6"/>
  <c r="J5659" i="6"/>
  <c r="K5659" i="6"/>
  <c r="J5660" i="6"/>
  <c r="K5660" i="6"/>
  <c r="J5661" i="6"/>
  <c r="K5661" i="6"/>
  <c r="J5662" i="6"/>
  <c r="K5662" i="6"/>
  <c r="J5663" i="6"/>
  <c r="K5663" i="6"/>
  <c r="J5664" i="6"/>
  <c r="K5664" i="6"/>
  <c r="J5665" i="6"/>
  <c r="K5665" i="6"/>
  <c r="J5666" i="6"/>
  <c r="K5666" i="6"/>
  <c r="J5667" i="6"/>
  <c r="K5667" i="6"/>
  <c r="J5668" i="6"/>
  <c r="K5668" i="6"/>
  <c r="J5669" i="6"/>
  <c r="K5669" i="6"/>
  <c r="J5670" i="6"/>
  <c r="K5670" i="6"/>
  <c r="J5671" i="6"/>
  <c r="K5671" i="6"/>
  <c r="J5672" i="6"/>
  <c r="K5672" i="6"/>
  <c r="J5673" i="6"/>
  <c r="K5673" i="6"/>
  <c r="J5674" i="6"/>
  <c r="K5674" i="6"/>
  <c r="J5675" i="6"/>
  <c r="K5675" i="6"/>
  <c r="J5676" i="6"/>
  <c r="K5676" i="6"/>
  <c r="J5677" i="6"/>
  <c r="K5677" i="6"/>
  <c r="J5678" i="6"/>
  <c r="K5678" i="6"/>
  <c r="J5679" i="6"/>
  <c r="K5679" i="6"/>
  <c r="J5680" i="6"/>
  <c r="K5680" i="6"/>
  <c r="J5681" i="6"/>
  <c r="K5681" i="6"/>
  <c r="J5682" i="6"/>
  <c r="K5682" i="6"/>
  <c r="J5683" i="6"/>
  <c r="K5683" i="6"/>
  <c r="J5684" i="6"/>
  <c r="K5684" i="6"/>
  <c r="J5685" i="6"/>
  <c r="K5685" i="6"/>
  <c r="J5686" i="6"/>
  <c r="K5686" i="6"/>
  <c r="J5687" i="6"/>
  <c r="K5687" i="6"/>
  <c r="J5688" i="6"/>
  <c r="K5688" i="6"/>
  <c r="J5689" i="6"/>
  <c r="K5689" i="6"/>
  <c r="J5690" i="6"/>
  <c r="K5690" i="6"/>
  <c r="J5691" i="6"/>
  <c r="K5691" i="6"/>
  <c r="J5692" i="6"/>
  <c r="K5692" i="6"/>
  <c r="J5693" i="6"/>
  <c r="K5693" i="6"/>
  <c r="J5694" i="6"/>
  <c r="K5694" i="6"/>
  <c r="J5695" i="6"/>
  <c r="K5695" i="6"/>
  <c r="J5696" i="6"/>
  <c r="K5696" i="6"/>
  <c r="J5697" i="6"/>
  <c r="K5697" i="6"/>
  <c r="J5698" i="6"/>
  <c r="K5698" i="6"/>
  <c r="J5699" i="6"/>
  <c r="K5699" i="6"/>
  <c r="J5700" i="6"/>
  <c r="K5700" i="6"/>
  <c r="J5701" i="6"/>
  <c r="K5701" i="6"/>
  <c r="J5702" i="6"/>
  <c r="K5702" i="6"/>
  <c r="J5703" i="6"/>
  <c r="K5703" i="6"/>
  <c r="J5704" i="6"/>
  <c r="K5704" i="6"/>
  <c r="J5705" i="6"/>
  <c r="K5705" i="6"/>
  <c r="J5706" i="6"/>
  <c r="K5706" i="6"/>
  <c r="J5707" i="6"/>
  <c r="K5707" i="6"/>
  <c r="J5708" i="6"/>
  <c r="K5708" i="6"/>
  <c r="J5709" i="6"/>
  <c r="K5709" i="6"/>
  <c r="J5710" i="6"/>
  <c r="K5710" i="6"/>
  <c r="J5711" i="6"/>
  <c r="K5711" i="6"/>
  <c r="J5712" i="6"/>
  <c r="K5712" i="6"/>
  <c r="J5713" i="6"/>
  <c r="K5713" i="6"/>
  <c r="J5714" i="6"/>
  <c r="K5714" i="6"/>
  <c r="J5715" i="6"/>
  <c r="K5715" i="6"/>
  <c r="J5716" i="6"/>
  <c r="K5716" i="6"/>
  <c r="J5717" i="6"/>
  <c r="K5717" i="6"/>
  <c r="J5718" i="6"/>
  <c r="K5718" i="6"/>
  <c r="J5719" i="6"/>
  <c r="K5719" i="6"/>
  <c r="J5720" i="6"/>
  <c r="K5720" i="6"/>
  <c r="J5721" i="6"/>
  <c r="K5721" i="6"/>
  <c r="J5722" i="6"/>
  <c r="K5722" i="6"/>
  <c r="J5723" i="6"/>
  <c r="K5723" i="6"/>
  <c r="J5724" i="6"/>
  <c r="K5724" i="6"/>
  <c r="J5725" i="6"/>
  <c r="K5725" i="6"/>
  <c r="J5726" i="6"/>
  <c r="K5726" i="6"/>
  <c r="J5727" i="6"/>
  <c r="K5727" i="6"/>
  <c r="J5728" i="6"/>
  <c r="K5728" i="6"/>
  <c r="J5729" i="6"/>
  <c r="K5729" i="6"/>
  <c r="J5730" i="6"/>
  <c r="K5730" i="6"/>
  <c r="J5731" i="6"/>
  <c r="K5731" i="6"/>
  <c r="J5732" i="6"/>
  <c r="K5732" i="6"/>
  <c r="J5733" i="6"/>
  <c r="K5733" i="6"/>
  <c r="J5734" i="6"/>
  <c r="K5734" i="6"/>
  <c r="J5735" i="6"/>
  <c r="K5735" i="6"/>
  <c r="J5736" i="6"/>
  <c r="K5736" i="6"/>
  <c r="J5737" i="6"/>
  <c r="K5737" i="6"/>
  <c r="J5738" i="6"/>
  <c r="K5738" i="6"/>
  <c r="J5739" i="6"/>
  <c r="K5739" i="6"/>
  <c r="J5740" i="6"/>
  <c r="K5740" i="6"/>
  <c r="J5741" i="6"/>
  <c r="K5741" i="6"/>
  <c r="J5742" i="6"/>
  <c r="K5742" i="6"/>
  <c r="J5743" i="6"/>
  <c r="K5743" i="6"/>
  <c r="J5744" i="6"/>
  <c r="K5744" i="6"/>
  <c r="J5745" i="6"/>
  <c r="K5745" i="6"/>
  <c r="J5746" i="6"/>
  <c r="K5746" i="6"/>
  <c r="J5747" i="6"/>
  <c r="K5747" i="6"/>
  <c r="J5748" i="6"/>
  <c r="K5748" i="6"/>
  <c r="J5749" i="6"/>
  <c r="K5749" i="6"/>
  <c r="J5750" i="6"/>
  <c r="K5750" i="6"/>
  <c r="J5751" i="6"/>
  <c r="K5751" i="6"/>
  <c r="J5752" i="6"/>
  <c r="K5752" i="6"/>
  <c r="J5753" i="6"/>
  <c r="K5753" i="6"/>
  <c r="J5754" i="6"/>
  <c r="K5754" i="6"/>
  <c r="J5755" i="6"/>
  <c r="K5755" i="6"/>
  <c r="J5756" i="6"/>
  <c r="K5756" i="6"/>
  <c r="J5757" i="6"/>
  <c r="K5757" i="6"/>
  <c r="J5758" i="6"/>
  <c r="K5758" i="6"/>
  <c r="J5759" i="6"/>
  <c r="K5759" i="6"/>
  <c r="J5760" i="6"/>
  <c r="K5760" i="6"/>
  <c r="J5761" i="6"/>
  <c r="K5761" i="6"/>
  <c r="J5762" i="6"/>
  <c r="K5762" i="6"/>
  <c r="J5763" i="6"/>
  <c r="K5763" i="6"/>
  <c r="J5764" i="6"/>
  <c r="K5764" i="6"/>
  <c r="J5765" i="6"/>
  <c r="K5765" i="6"/>
  <c r="J5766" i="6"/>
  <c r="K5766" i="6"/>
  <c r="J5767" i="6"/>
  <c r="K5767" i="6"/>
  <c r="J5768" i="6"/>
  <c r="K5768" i="6"/>
  <c r="J5769" i="6"/>
  <c r="K5769" i="6"/>
  <c r="J5770" i="6"/>
  <c r="K5770" i="6"/>
  <c r="J5771" i="6"/>
  <c r="K5771" i="6"/>
  <c r="J5772" i="6"/>
  <c r="K5772" i="6"/>
  <c r="J5773" i="6"/>
  <c r="K5773" i="6"/>
  <c r="J5774" i="6"/>
  <c r="K5774" i="6"/>
  <c r="J5775" i="6"/>
  <c r="K5775" i="6"/>
  <c r="J5776" i="6"/>
  <c r="K5776" i="6"/>
  <c r="J5777" i="6"/>
  <c r="K5777" i="6"/>
  <c r="J5778" i="6"/>
  <c r="K5778" i="6"/>
  <c r="J5779" i="6"/>
  <c r="K5779" i="6"/>
  <c r="J5780" i="6"/>
  <c r="K5780" i="6"/>
  <c r="J5781" i="6"/>
  <c r="K5781" i="6"/>
  <c r="J5782" i="6"/>
  <c r="K5782" i="6"/>
  <c r="J5783" i="6"/>
  <c r="K5783" i="6"/>
  <c r="J5784" i="6"/>
  <c r="K5784" i="6"/>
  <c r="J5785" i="6"/>
  <c r="K5785" i="6"/>
  <c r="J5786" i="6"/>
  <c r="K5786" i="6"/>
  <c r="J5787" i="6"/>
  <c r="K5787" i="6"/>
  <c r="J5788" i="6"/>
  <c r="K5788" i="6"/>
  <c r="J5789" i="6"/>
  <c r="K5789" i="6"/>
  <c r="J5790" i="6"/>
  <c r="K5790" i="6"/>
  <c r="J5791" i="6"/>
  <c r="K5791" i="6"/>
  <c r="J5792" i="6"/>
  <c r="K5792" i="6"/>
  <c r="J5793" i="6"/>
  <c r="K5793" i="6"/>
  <c r="J5794" i="6"/>
  <c r="K5794" i="6"/>
  <c r="J5795" i="6"/>
  <c r="K5795" i="6"/>
  <c r="J5796" i="6"/>
  <c r="K5796" i="6"/>
  <c r="J5797" i="6"/>
  <c r="K5797" i="6"/>
  <c r="J5798" i="6"/>
  <c r="K5798" i="6"/>
  <c r="J5799" i="6"/>
  <c r="K5799" i="6"/>
  <c r="J5800" i="6"/>
  <c r="K5800" i="6"/>
  <c r="J5801" i="6"/>
  <c r="K5801" i="6"/>
  <c r="J5802" i="6"/>
  <c r="K5802" i="6"/>
  <c r="J5803" i="6"/>
  <c r="K5803" i="6"/>
  <c r="J5804" i="6"/>
  <c r="K5804" i="6"/>
  <c r="J5805" i="6"/>
  <c r="K5805" i="6"/>
  <c r="J5806" i="6"/>
  <c r="K5806" i="6"/>
  <c r="J5807" i="6"/>
  <c r="K5807" i="6"/>
  <c r="J5808" i="6"/>
  <c r="K5808" i="6"/>
  <c r="J5809" i="6"/>
  <c r="K5809" i="6"/>
  <c r="J5810" i="6"/>
  <c r="K5810" i="6"/>
  <c r="J5811" i="6"/>
  <c r="K5811" i="6"/>
  <c r="J5812" i="6"/>
  <c r="K5812" i="6"/>
  <c r="J5813" i="6"/>
  <c r="K5813" i="6"/>
  <c r="J5814" i="6"/>
  <c r="K5814" i="6"/>
  <c r="J5815" i="6"/>
  <c r="K5815" i="6"/>
  <c r="J5816" i="6"/>
  <c r="K5816" i="6"/>
  <c r="J5817" i="6"/>
  <c r="K5817" i="6"/>
  <c r="J5818" i="6"/>
  <c r="K5818" i="6"/>
  <c r="J5819" i="6"/>
  <c r="K5819" i="6"/>
  <c r="J5820" i="6"/>
  <c r="K5820" i="6"/>
  <c r="J5821" i="6"/>
  <c r="K5821" i="6"/>
  <c r="J5822" i="6"/>
  <c r="K5822" i="6"/>
  <c r="J5823" i="6"/>
  <c r="K5823" i="6"/>
  <c r="J5824" i="6"/>
  <c r="K5824" i="6"/>
  <c r="J5825" i="6"/>
  <c r="K5825" i="6"/>
  <c r="J5826" i="6"/>
  <c r="K5826" i="6"/>
  <c r="J5827" i="6"/>
  <c r="K5827" i="6"/>
  <c r="J5828" i="6"/>
  <c r="K5828" i="6"/>
  <c r="J5829" i="6"/>
  <c r="K5829" i="6"/>
  <c r="J5830" i="6"/>
  <c r="K5830" i="6"/>
  <c r="J5831" i="6"/>
  <c r="K5831" i="6"/>
  <c r="J5832" i="6"/>
  <c r="K5832" i="6"/>
  <c r="J5833" i="6"/>
  <c r="K5833" i="6"/>
  <c r="J5834" i="6"/>
  <c r="K5834" i="6"/>
  <c r="J5835" i="6"/>
  <c r="K5835" i="6"/>
  <c r="J5836" i="6"/>
  <c r="K5836" i="6"/>
  <c r="J5837" i="6"/>
  <c r="K5837" i="6"/>
  <c r="J5838" i="6"/>
  <c r="K5838" i="6"/>
  <c r="J5839" i="6"/>
  <c r="K5839" i="6"/>
  <c r="J5840" i="6"/>
  <c r="K5840" i="6"/>
  <c r="J5841" i="6"/>
  <c r="K5841" i="6"/>
  <c r="J5842" i="6"/>
  <c r="K5842" i="6"/>
  <c r="J5843" i="6"/>
  <c r="K5843" i="6"/>
  <c r="J5844" i="6"/>
  <c r="K5844" i="6"/>
  <c r="J5845" i="6"/>
  <c r="K5845" i="6"/>
  <c r="J5846" i="6"/>
  <c r="K5846" i="6"/>
  <c r="J5847" i="6"/>
  <c r="K5847" i="6"/>
  <c r="J5848" i="6"/>
  <c r="K5848" i="6"/>
  <c r="J5849" i="6"/>
  <c r="K5849" i="6"/>
  <c r="J5850" i="6"/>
  <c r="K5850" i="6"/>
  <c r="J5851" i="6"/>
  <c r="K5851" i="6"/>
  <c r="J5852" i="6"/>
  <c r="K5852" i="6"/>
  <c r="J5853" i="6"/>
  <c r="K5853" i="6"/>
  <c r="J5854" i="6"/>
  <c r="K5854" i="6"/>
  <c r="J5855" i="6"/>
  <c r="K5855" i="6"/>
  <c r="J5856" i="6"/>
  <c r="K5856" i="6"/>
  <c r="J5857" i="6"/>
  <c r="K5857" i="6"/>
  <c r="J5858" i="6"/>
  <c r="K5858" i="6"/>
  <c r="J5859" i="6"/>
  <c r="K5859" i="6"/>
  <c r="J5860" i="6"/>
  <c r="K5860" i="6"/>
  <c r="J5861" i="6"/>
  <c r="K5861" i="6"/>
  <c r="J5862" i="6"/>
  <c r="K5862" i="6"/>
  <c r="J5863" i="6"/>
  <c r="K5863" i="6"/>
  <c r="J5864" i="6"/>
  <c r="K5864" i="6"/>
  <c r="J5865" i="6"/>
  <c r="K5865" i="6"/>
  <c r="J5866" i="6"/>
  <c r="K5866" i="6"/>
  <c r="J5867" i="6"/>
  <c r="K5867" i="6"/>
  <c r="J5868" i="6"/>
  <c r="K5868" i="6"/>
  <c r="J5869" i="6"/>
  <c r="K5869" i="6"/>
  <c r="J5870" i="6"/>
  <c r="K5870" i="6"/>
  <c r="J5871" i="6"/>
  <c r="K5871" i="6"/>
  <c r="J5872" i="6"/>
  <c r="K5872" i="6"/>
  <c r="J5873" i="6"/>
  <c r="K5873" i="6"/>
  <c r="J5874" i="6"/>
  <c r="K5874" i="6"/>
  <c r="J5875" i="6"/>
  <c r="K5875" i="6"/>
  <c r="J5876" i="6"/>
  <c r="K5876" i="6"/>
  <c r="J5877" i="6"/>
  <c r="K5877" i="6"/>
  <c r="J5878" i="6"/>
  <c r="K5878" i="6"/>
  <c r="J5879" i="6"/>
  <c r="K5879" i="6"/>
  <c r="J5880" i="6"/>
  <c r="K5880" i="6"/>
  <c r="J5881" i="6"/>
  <c r="K5881" i="6"/>
  <c r="J5882" i="6"/>
  <c r="K5882" i="6"/>
  <c r="J5883" i="6"/>
  <c r="K5883" i="6"/>
  <c r="J5884" i="6"/>
  <c r="K5884" i="6"/>
  <c r="J5885" i="6"/>
  <c r="K5885" i="6"/>
  <c r="J5886" i="6"/>
  <c r="K5886" i="6"/>
  <c r="J5887" i="6"/>
  <c r="K5887" i="6"/>
  <c r="J5888" i="6"/>
  <c r="K5888" i="6"/>
  <c r="J5889" i="6"/>
  <c r="K5889" i="6"/>
  <c r="J5890" i="6"/>
  <c r="K5890" i="6"/>
  <c r="J5891" i="6"/>
  <c r="K5891" i="6"/>
  <c r="J5892" i="6"/>
  <c r="K5892" i="6"/>
  <c r="J5893" i="6"/>
  <c r="K5893" i="6"/>
  <c r="J5894" i="6"/>
  <c r="K5894" i="6"/>
  <c r="J5895" i="6"/>
  <c r="K5895" i="6"/>
  <c r="J5896" i="6"/>
  <c r="K5896" i="6"/>
  <c r="J5897" i="6"/>
  <c r="K5897" i="6"/>
  <c r="J5898" i="6"/>
  <c r="K5898" i="6"/>
  <c r="J5899" i="6"/>
  <c r="K5899" i="6"/>
  <c r="J5900" i="6"/>
  <c r="K5900" i="6"/>
  <c r="J5901" i="6"/>
  <c r="K5901" i="6"/>
  <c r="J5902" i="6"/>
  <c r="K5902" i="6"/>
  <c r="J5903" i="6"/>
  <c r="K5903" i="6"/>
  <c r="J5904" i="6"/>
  <c r="K5904" i="6"/>
  <c r="J5905" i="6"/>
  <c r="K5905" i="6"/>
  <c r="J5906" i="6"/>
  <c r="K5906" i="6"/>
  <c r="J5907" i="6"/>
  <c r="K5907" i="6"/>
  <c r="J5908" i="6"/>
  <c r="K5908" i="6"/>
  <c r="J5909" i="6"/>
  <c r="K5909" i="6"/>
  <c r="J5910" i="6"/>
  <c r="K5910" i="6"/>
  <c r="J5911" i="6"/>
  <c r="K5911" i="6"/>
  <c r="J5912" i="6"/>
  <c r="K5912" i="6"/>
  <c r="J5913" i="6"/>
  <c r="K5913" i="6"/>
  <c r="J5914" i="6"/>
  <c r="K5914" i="6"/>
  <c r="J5915" i="6"/>
  <c r="K5915" i="6"/>
  <c r="J5916" i="6"/>
  <c r="K5916" i="6"/>
  <c r="J5917" i="6"/>
  <c r="K5917" i="6"/>
  <c r="J5918" i="6"/>
  <c r="K5918" i="6"/>
  <c r="J5919" i="6"/>
  <c r="K5919" i="6"/>
  <c r="J5920" i="6"/>
  <c r="K5920" i="6"/>
  <c r="J5921" i="6"/>
  <c r="K5921" i="6"/>
  <c r="J5922" i="6"/>
  <c r="K5922" i="6"/>
  <c r="J5923" i="6"/>
  <c r="K5923" i="6"/>
  <c r="J5924" i="6"/>
  <c r="K5924" i="6"/>
  <c r="J5925" i="6"/>
  <c r="K5925" i="6"/>
  <c r="J5926" i="6"/>
  <c r="K5926" i="6"/>
  <c r="J5927" i="6"/>
  <c r="K5927" i="6"/>
  <c r="J5928" i="6"/>
  <c r="K5928" i="6"/>
  <c r="J5929" i="6"/>
  <c r="K5929" i="6"/>
  <c r="J5930" i="6"/>
  <c r="K5930" i="6"/>
  <c r="J5931" i="6"/>
  <c r="K5931" i="6"/>
  <c r="J5932" i="6"/>
  <c r="K5932" i="6"/>
  <c r="J5933" i="6"/>
  <c r="K5933" i="6"/>
  <c r="J5934" i="6"/>
  <c r="K5934" i="6"/>
  <c r="J5935" i="6"/>
  <c r="K5935" i="6"/>
  <c r="J5936" i="6"/>
  <c r="K5936" i="6"/>
  <c r="J5937" i="6"/>
  <c r="K5937" i="6"/>
  <c r="J5938" i="6"/>
  <c r="K5938" i="6"/>
  <c r="J5939" i="6"/>
  <c r="K5939" i="6"/>
  <c r="J5940" i="6"/>
  <c r="K5940" i="6"/>
  <c r="J5941" i="6"/>
  <c r="K5941" i="6"/>
  <c r="J5942" i="6"/>
  <c r="K5942" i="6"/>
  <c r="J5943" i="6"/>
  <c r="K5943" i="6"/>
  <c r="J5944" i="6"/>
  <c r="K5944" i="6"/>
  <c r="J5945" i="6"/>
  <c r="K5945" i="6"/>
  <c r="J5946" i="6"/>
  <c r="K5946" i="6"/>
  <c r="J5947" i="6"/>
  <c r="K5947" i="6"/>
  <c r="J5948" i="6"/>
  <c r="K5948" i="6"/>
  <c r="J5949" i="6"/>
  <c r="K5949" i="6"/>
  <c r="J5950" i="6"/>
  <c r="K5950" i="6"/>
  <c r="J5951" i="6"/>
  <c r="K5951" i="6"/>
  <c r="J5952" i="6"/>
  <c r="K5952" i="6"/>
  <c r="J5953" i="6"/>
  <c r="K5953" i="6"/>
  <c r="J5954" i="6"/>
  <c r="K5954" i="6"/>
  <c r="J5955" i="6"/>
  <c r="K5955" i="6"/>
  <c r="J5956" i="6"/>
  <c r="K5956" i="6"/>
  <c r="J5957" i="6"/>
  <c r="K5957" i="6"/>
  <c r="J5958" i="6"/>
  <c r="K5958" i="6"/>
  <c r="J5959" i="6"/>
  <c r="K5959" i="6"/>
  <c r="J5960" i="6"/>
  <c r="K5960" i="6"/>
  <c r="J5961" i="6"/>
  <c r="K5961" i="6"/>
  <c r="J5962" i="6"/>
  <c r="K5962" i="6"/>
  <c r="J5963" i="6"/>
  <c r="K5963" i="6"/>
  <c r="J5964" i="6"/>
  <c r="K5964" i="6"/>
  <c r="J5965" i="6"/>
  <c r="K5965" i="6"/>
  <c r="J5966" i="6"/>
  <c r="K5966" i="6"/>
  <c r="J5967" i="6"/>
  <c r="K5967" i="6"/>
  <c r="J5968" i="6"/>
  <c r="K5968" i="6"/>
  <c r="J5969" i="6"/>
  <c r="K5969" i="6"/>
  <c r="J5970" i="6"/>
  <c r="K5970" i="6"/>
  <c r="J5971" i="6"/>
  <c r="K5971" i="6"/>
  <c r="J5972" i="6"/>
  <c r="K5972" i="6"/>
  <c r="J5973" i="6"/>
  <c r="K5973" i="6"/>
  <c r="J5974" i="6"/>
  <c r="K5974" i="6"/>
  <c r="J5975" i="6"/>
  <c r="K5975" i="6"/>
  <c r="J5976" i="6"/>
  <c r="K5976" i="6"/>
  <c r="J5977" i="6"/>
  <c r="K5977" i="6"/>
  <c r="J5978" i="6"/>
  <c r="K5978" i="6"/>
  <c r="J5979" i="6"/>
  <c r="K5979" i="6"/>
  <c r="J5980" i="6"/>
  <c r="K5980" i="6"/>
  <c r="J5981" i="6"/>
  <c r="K5981" i="6"/>
  <c r="J5982" i="6"/>
  <c r="K5982" i="6"/>
  <c r="J5983" i="6"/>
  <c r="K5983" i="6"/>
  <c r="J5984" i="6"/>
  <c r="K5984" i="6"/>
  <c r="J5985" i="6"/>
  <c r="K5985" i="6"/>
  <c r="J5986" i="6"/>
  <c r="K5986" i="6"/>
  <c r="J5987" i="6"/>
  <c r="K5987" i="6"/>
  <c r="J5988" i="6"/>
  <c r="K5988" i="6"/>
  <c r="J5989" i="6"/>
  <c r="K5989" i="6"/>
  <c r="J5990" i="6"/>
  <c r="K5990" i="6"/>
  <c r="J5991" i="6"/>
  <c r="K5991" i="6"/>
  <c r="J5992" i="6"/>
  <c r="K5992" i="6"/>
  <c r="J5993" i="6"/>
  <c r="K5993" i="6"/>
  <c r="J5994" i="6"/>
  <c r="K5994" i="6"/>
  <c r="J5995" i="6"/>
  <c r="K5995" i="6"/>
  <c r="J5996" i="6"/>
  <c r="K5996" i="6"/>
  <c r="J5997" i="6"/>
  <c r="K5997" i="6"/>
  <c r="J5998" i="6"/>
  <c r="K5998" i="6"/>
  <c r="J5999" i="6"/>
  <c r="K5999" i="6"/>
  <c r="J6000" i="6"/>
  <c r="K6000" i="6"/>
  <c r="J6001" i="6"/>
  <c r="K6001" i="6"/>
  <c r="J6002" i="6"/>
  <c r="K6002" i="6"/>
  <c r="J6003" i="6"/>
  <c r="K6003" i="6"/>
  <c r="J6004" i="6"/>
  <c r="K6004" i="6"/>
  <c r="J6005" i="6"/>
  <c r="K6005" i="6"/>
  <c r="J6006" i="6"/>
  <c r="K6006" i="6"/>
  <c r="J6007" i="6"/>
  <c r="K6007" i="6"/>
  <c r="J6008" i="6"/>
  <c r="K6008" i="6"/>
  <c r="J6009" i="6"/>
  <c r="K6009" i="6"/>
  <c r="J6010" i="6"/>
  <c r="K6010" i="6"/>
  <c r="J6011" i="6"/>
  <c r="K6011" i="6"/>
  <c r="J6012" i="6"/>
  <c r="K6012" i="6"/>
  <c r="J6013" i="6"/>
  <c r="K6013" i="6"/>
  <c r="J6014" i="6"/>
  <c r="K6014" i="6"/>
  <c r="J6015" i="6"/>
  <c r="K6015" i="6"/>
  <c r="J6016" i="6"/>
  <c r="K6016" i="6"/>
  <c r="J6017" i="6"/>
  <c r="K6017" i="6"/>
  <c r="J6018" i="6"/>
  <c r="K6018" i="6"/>
  <c r="J6019" i="6"/>
  <c r="K6019" i="6"/>
  <c r="J6020" i="6"/>
  <c r="K6020" i="6"/>
  <c r="J6021" i="6"/>
  <c r="K6021" i="6"/>
  <c r="J6022" i="6"/>
  <c r="K6022" i="6"/>
  <c r="J6023" i="6"/>
  <c r="K6023" i="6"/>
  <c r="J6024" i="6"/>
  <c r="K6024" i="6"/>
  <c r="J6025" i="6"/>
  <c r="K6025" i="6"/>
  <c r="J6026" i="6"/>
  <c r="K6026" i="6"/>
  <c r="J6027" i="6"/>
  <c r="K6027" i="6"/>
  <c r="J6028" i="6"/>
  <c r="K6028" i="6"/>
  <c r="J6029" i="6"/>
  <c r="K6029" i="6"/>
  <c r="J6030" i="6"/>
  <c r="K6030" i="6"/>
  <c r="J6031" i="6"/>
  <c r="K6031" i="6"/>
  <c r="J6032" i="6"/>
  <c r="K6032" i="6"/>
  <c r="J6033" i="6"/>
  <c r="K6033" i="6"/>
  <c r="J6034" i="6"/>
  <c r="K6034" i="6"/>
  <c r="J6035" i="6"/>
  <c r="K6035" i="6"/>
  <c r="J6036" i="6"/>
  <c r="K6036" i="6"/>
  <c r="J6037" i="6"/>
  <c r="K6037" i="6"/>
  <c r="J6038" i="6"/>
  <c r="K6038" i="6"/>
  <c r="J6039" i="6"/>
  <c r="K6039" i="6"/>
  <c r="J6040" i="6"/>
  <c r="K6040" i="6"/>
  <c r="J6041" i="6"/>
  <c r="K6041" i="6"/>
  <c r="J6042" i="6"/>
  <c r="K6042" i="6"/>
  <c r="J6043" i="6"/>
  <c r="K6043" i="6"/>
  <c r="J6044" i="6"/>
  <c r="K6044" i="6"/>
  <c r="J6045" i="6"/>
  <c r="K6045" i="6"/>
  <c r="J6046" i="6"/>
  <c r="K6046" i="6"/>
  <c r="J6047" i="6"/>
  <c r="K6047" i="6"/>
  <c r="J6048" i="6"/>
  <c r="K6048" i="6"/>
  <c r="J6049" i="6"/>
  <c r="K6049" i="6"/>
  <c r="J6050" i="6"/>
  <c r="K6050" i="6"/>
  <c r="J6051" i="6"/>
  <c r="K6051" i="6"/>
  <c r="J6052" i="6"/>
  <c r="K6052" i="6"/>
  <c r="J6053" i="6"/>
  <c r="K6053" i="6"/>
  <c r="J6054" i="6"/>
  <c r="K6054" i="6"/>
  <c r="J6055" i="6"/>
  <c r="K6055" i="6"/>
  <c r="J6056" i="6"/>
  <c r="K6056" i="6"/>
  <c r="J6057" i="6"/>
  <c r="K6057" i="6"/>
  <c r="J6058" i="6"/>
  <c r="K6058" i="6"/>
  <c r="J6059" i="6"/>
  <c r="K6059" i="6"/>
  <c r="J6060" i="6"/>
  <c r="K6060" i="6"/>
  <c r="J6061" i="6"/>
  <c r="K6061" i="6"/>
  <c r="J6062" i="6"/>
  <c r="K6062" i="6"/>
  <c r="J6063" i="6"/>
  <c r="K6063" i="6"/>
  <c r="J6064" i="6"/>
  <c r="K6064" i="6"/>
  <c r="J6065" i="6"/>
  <c r="K6065" i="6"/>
  <c r="J6066" i="6"/>
  <c r="K6066" i="6"/>
  <c r="J6067" i="6"/>
  <c r="K6067" i="6"/>
  <c r="J6068" i="6"/>
  <c r="K6068" i="6"/>
  <c r="J6069" i="6"/>
  <c r="K6069" i="6"/>
  <c r="J6070" i="6"/>
  <c r="K6070" i="6"/>
  <c r="J6071" i="6"/>
  <c r="K6071" i="6"/>
  <c r="J6072" i="6"/>
  <c r="K6072" i="6"/>
  <c r="J6073" i="6"/>
  <c r="K6073" i="6"/>
  <c r="J6074" i="6"/>
  <c r="K6074" i="6"/>
  <c r="J6075" i="6"/>
  <c r="K6075" i="6"/>
  <c r="J6076" i="6"/>
  <c r="K6076" i="6"/>
  <c r="J6077" i="6"/>
  <c r="K6077" i="6"/>
  <c r="J6078" i="6"/>
  <c r="K6078" i="6"/>
  <c r="J6079" i="6"/>
  <c r="K6079" i="6"/>
  <c r="J6080" i="6"/>
  <c r="K6080" i="6"/>
  <c r="J6081" i="6"/>
  <c r="K6081" i="6"/>
  <c r="J6082" i="6"/>
  <c r="K6082" i="6"/>
  <c r="J6083" i="6"/>
  <c r="K6083" i="6"/>
  <c r="J6084" i="6"/>
  <c r="K6084" i="6"/>
  <c r="J6085" i="6"/>
  <c r="K6085" i="6"/>
  <c r="J6086" i="6"/>
  <c r="K6086" i="6"/>
  <c r="J6087" i="6"/>
  <c r="K6087" i="6"/>
  <c r="J6088" i="6"/>
  <c r="K6088" i="6"/>
  <c r="J6089" i="6"/>
  <c r="K6089" i="6"/>
  <c r="J6090" i="6"/>
  <c r="K6090" i="6"/>
  <c r="J6091" i="6"/>
  <c r="K6091" i="6"/>
  <c r="J6092" i="6"/>
  <c r="K6092" i="6"/>
  <c r="J6093" i="6"/>
  <c r="K6093" i="6"/>
  <c r="J6094" i="6"/>
  <c r="K6094" i="6"/>
  <c r="J6095" i="6"/>
  <c r="K6095" i="6"/>
  <c r="J6096" i="6"/>
  <c r="K6096" i="6"/>
  <c r="J6097" i="6"/>
  <c r="K6097" i="6"/>
  <c r="J6098" i="6"/>
  <c r="K6098" i="6"/>
  <c r="J6099" i="6"/>
  <c r="K6099" i="6"/>
  <c r="J6100" i="6"/>
  <c r="K6100" i="6"/>
  <c r="J6101" i="6"/>
  <c r="K6101" i="6"/>
  <c r="J6102" i="6"/>
  <c r="K6102" i="6"/>
  <c r="J6103" i="6"/>
  <c r="K6103" i="6"/>
  <c r="J6104" i="6"/>
  <c r="K6104" i="6"/>
  <c r="J6105" i="6"/>
  <c r="K6105" i="6"/>
  <c r="J6106" i="6"/>
  <c r="K6106" i="6"/>
  <c r="J6107" i="6"/>
  <c r="K6107" i="6"/>
  <c r="J6108" i="6"/>
  <c r="K6108" i="6"/>
  <c r="J6109" i="6"/>
  <c r="K6109" i="6"/>
  <c r="J6110" i="6"/>
  <c r="K6110" i="6"/>
  <c r="J6111" i="6"/>
  <c r="K6111" i="6"/>
  <c r="J6112" i="6"/>
  <c r="K6112" i="6"/>
  <c r="J6113" i="6"/>
  <c r="K6113" i="6"/>
  <c r="J6114" i="6"/>
  <c r="K6114" i="6"/>
  <c r="J6115" i="6"/>
  <c r="K6115" i="6"/>
  <c r="J6116" i="6"/>
  <c r="K6116" i="6"/>
  <c r="J6117" i="6"/>
  <c r="K6117" i="6"/>
  <c r="J6118" i="6"/>
  <c r="K6118" i="6"/>
  <c r="J6119" i="6"/>
  <c r="K6119" i="6"/>
  <c r="J6120" i="6"/>
  <c r="K6120" i="6"/>
  <c r="J6121" i="6"/>
  <c r="K6121" i="6"/>
  <c r="J6122" i="6"/>
  <c r="K6122" i="6"/>
  <c r="J6123" i="6"/>
  <c r="K6123" i="6"/>
  <c r="J6124" i="6"/>
  <c r="K6124" i="6"/>
  <c r="J6125" i="6"/>
  <c r="K6125" i="6"/>
  <c r="J6126" i="6"/>
  <c r="K6126" i="6"/>
  <c r="J6127" i="6"/>
  <c r="K6127" i="6"/>
  <c r="J6128" i="6"/>
  <c r="K6128" i="6"/>
  <c r="J6129" i="6"/>
  <c r="K6129" i="6"/>
  <c r="J6130" i="6"/>
  <c r="K6130" i="6"/>
  <c r="J6131" i="6"/>
  <c r="K6131" i="6"/>
  <c r="J6132" i="6"/>
  <c r="K6132" i="6"/>
  <c r="J6133" i="6"/>
  <c r="K6133" i="6"/>
  <c r="J6134" i="6"/>
  <c r="K6134" i="6"/>
  <c r="J6135" i="6"/>
  <c r="K6135" i="6"/>
  <c r="J6136" i="6"/>
  <c r="K6136" i="6"/>
  <c r="J6137" i="6"/>
  <c r="K6137" i="6"/>
  <c r="J6138" i="6"/>
  <c r="K6138" i="6"/>
  <c r="J6139" i="6"/>
  <c r="K6139" i="6"/>
  <c r="J6140" i="6"/>
  <c r="K6140" i="6"/>
  <c r="J6141" i="6"/>
  <c r="K6141" i="6"/>
  <c r="J6142" i="6"/>
  <c r="K6142" i="6"/>
  <c r="J6143" i="6"/>
  <c r="K6143" i="6"/>
  <c r="J6144" i="6"/>
  <c r="K6144" i="6"/>
  <c r="J6145" i="6"/>
  <c r="K6145" i="6"/>
  <c r="J6146" i="6"/>
  <c r="K6146" i="6"/>
  <c r="J6147" i="6"/>
  <c r="K6147" i="6"/>
  <c r="J6148" i="6"/>
  <c r="K6148" i="6"/>
  <c r="J6149" i="6"/>
  <c r="K6149" i="6"/>
  <c r="J6150" i="6"/>
  <c r="K6150" i="6"/>
  <c r="J6151" i="6"/>
  <c r="K6151" i="6"/>
  <c r="J6152" i="6"/>
  <c r="K6152" i="6"/>
  <c r="J6153" i="6"/>
  <c r="K6153" i="6"/>
  <c r="J6154" i="6"/>
  <c r="K6154" i="6"/>
  <c r="J6155" i="6"/>
  <c r="K6155" i="6"/>
  <c r="J6156" i="6"/>
  <c r="K6156" i="6"/>
  <c r="J6157" i="6"/>
  <c r="K6157" i="6"/>
  <c r="J6158" i="6"/>
  <c r="K6158" i="6"/>
  <c r="J6159" i="6"/>
  <c r="K6159" i="6"/>
  <c r="J6160" i="6"/>
  <c r="K6160" i="6"/>
  <c r="J6161" i="6"/>
  <c r="K6161" i="6"/>
  <c r="J6162" i="6"/>
  <c r="K6162" i="6"/>
  <c r="J6163" i="6"/>
  <c r="K6163" i="6"/>
  <c r="J6164" i="6"/>
  <c r="K6164" i="6"/>
  <c r="J6165" i="6"/>
  <c r="K6165" i="6"/>
  <c r="J6166" i="6"/>
  <c r="K6166" i="6"/>
  <c r="J6167" i="6"/>
  <c r="K6167" i="6"/>
  <c r="J6168" i="6"/>
  <c r="K6168" i="6"/>
  <c r="J6169" i="6"/>
  <c r="K6169" i="6"/>
  <c r="J6170" i="6"/>
  <c r="K6170" i="6"/>
  <c r="J6171" i="6"/>
  <c r="K6171" i="6"/>
  <c r="J6172" i="6"/>
  <c r="K6172" i="6"/>
  <c r="J6173" i="6"/>
  <c r="K6173" i="6"/>
  <c r="J6174" i="6"/>
  <c r="K6174" i="6"/>
  <c r="J6175" i="6"/>
  <c r="K6175" i="6"/>
  <c r="J6176" i="6"/>
  <c r="K6176" i="6"/>
  <c r="J6177" i="6"/>
  <c r="K6177" i="6"/>
  <c r="J6178" i="6"/>
  <c r="K6178" i="6"/>
  <c r="J6179" i="6"/>
  <c r="K6179" i="6"/>
  <c r="J6180" i="6"/>
  <c r="K6180" i="6"/>
  <c r="J6181" i="6"/>
  <c r="K6181" i="6"/>
  <c r="J6182" i="6"/>
  <c r="K6182" i="6"/>
  <c r="J6183" i="6"/>
  <c r="K6183" i="6"/>
  <c r="J6184" i="6"/>
  <c r="K6184" i="6"/>
  <c r="J6185" i="6"/>
  <c r="K6185" i="6"/>
  <c r="J6186" i="6"/>
  <c r="K6186" i="6"/>
  <c r="J6187" i="6"/>
  <c r="K6187" i="6"/>
  <c r="J6188" i="6"/>
  <c r="K6188" i="6"/>
  <c r="J6189" i="6"/>
  <c r="K6189" i="6"/>
  <c r="J6190" i="6"/>
  <c r="K6190" i="6"/>
  <c r="J6191" i="6"/>
  <c r="K6191" i="6"/>
  <c r="J6192" i="6"/>
  <c r="K6192" i="6"/>
  <c r="J6193" i="6"/>
  <c r="K6193" i="6"/>
  <c r="J6194" i="6"/>
  <c r="K6194" i="6"/>
  <c r="J6195" i="6"/>
  <c r="K6195" i="6"/>
  <c r="J6196" i="6"/>
  <c r="K6196" i="6"/>
  <c r="J6197" i="6"/>
  <c r="K6197" i="6"/>
  <c r="J6198" i="6"/>
  <c r="K6198" i="6"/>
  <c r="J6199" i="6"/>
  <c r="K6199" i="6"/>
  <c r="J6200" i="6"/>
  <c r="K6200" i="6"/>
  <c r="J6201" i="6"/>
  <c r="K6201" i="6"/>
  <c r="J6202" i="6"/>
  <c r="K6202" i="6"/>
  <c r="J6203" i="6"/>
  <c r="K6203" i="6"/>
  <c r="J6204" i="6"/>
  <c r="K6204" i="6"/>
  <c r="J6205" i="6"/>
  <c r="K6205" i="6"/>
  <c r="J6206" i="6"/>
  <c r="K6206" i="6"/>
  <c r="J6207" i="6"/>
  <c r="K6207" i="6"/>
  <c r="J6208" i="6"/>
  <c r="K6208" i="6"/>
  <c r="J6209" i="6"/>
  <c r="K6209" i="6"/>
  <c r="J6210" i="6"/>
  <c r="K6210" i="6"/>
  <c r="J6211" i="6"/>
  <c r="K6211" i="6"/>
  <c r="J6212" i="6"/>
  <c r="K6212" i="6"/>
  <c r="J6213" i="6"/>
  <c r="K6213" i="6"/>
  <c r="J6214" i="6"/>
  <c r="K6214" i="6"/>
  <c r="J6215" i="6"/>
  <c r="K6215" i="6"/>
  <c r="J6216" i="6"/>
  <c r="K6216" i="6"/>
  <c r="J6217" i="6"/>
  <c r="K6217" i="6"/>
  <c r="J6218" i="6"/>
  <c r="K6218" i="6"/>
  <c r="J6219" i="6"/>
  <c r="K6219" i="6"/>
  <c r="J6220" i="6"/>
  <c r="K6220" i="6"/>
  <c r="J6221" i="6"/>
  <c r="K6221" i="6"/>
  <c r="J6222" i="6"/>
  <c r="K6222" i="6"/>
  <c r="J6223" i="6"/>
  <c r="K6223" i="6"/>
  <c r="J6224" i="6"/>
  <c r="K6224" i="6"/>
  <c r="J6225" i="6"/>
  <c r="K6225" i="6"/>
  <c r="J6226" i="6"/>
  <c r="K6226" i="6"/>
  <c r="J6227" i="6"/>
  <c r="K6227" i="6"/>
  <c r="J6228" i="6"/>
  <c r="K6228" i="6"/>
  <c r="J6229" i="6"/>
  <c r="K6229" i="6"/>
  <c r="J6230" i="6"/>
  <c r="K6230" i="6"/>
  <c r="J6231" i="6"/>
  <c r="K6231" i="6"/>
  <c r="J6232" i="6"/>
  <c r="K6232" i="6"/>
  <c r="J6233" i="6"/>
  <c r="K6233" i="6"/>
  <c r="J6234" i="6"/>
  <c r="K6234" i="6"/>
  <c r="J6235" i="6"/>
  <c r="K6235" i="6"/>
  <c r="J6236" i="6"/>
  <c r="K6236" i="6"/>
  <c r="J6237" i="6"/>
  <c r="K6237" i="6"/>
  <c r="J6238" i="6"/>
  <c r="K6238" i="6"/>
  <c r="J6239" i="6"/>
  <c r="K6239" i="6"/>
  <c r="J6240" i="6"/>
  <c r="K6240" i="6"/>
  <c r="J6241" i="6"/>
  <c r="K6241" i="6"/>
  <c r="J6242" i="6"/>
  <c r="K6242" i="6"/>
  <c r="J6243" i="6"/>
  <c r="K6243" i="6"/>
  <c r="J6244" i="6"/>
  <c r="K6244" i="6"/>
  <c r="J6245" i="6"/>
  <c r="K6245" i="6"/>
  <c r="J6246" i="6"/>
  <c r="K6246" i="6"/>
  <c r="J6247" i="6"/>
  <c r="K6247" i="6"/>
  <c r="J6248" i="6"/>
  <c r="K6248" i="6"/>
  <c r="J6249" i="6"/>
  <c r="K6249" i="6"/>
  <c r="J6250" i="6"/>
  <c r="K6250" i="6"/>
  <c r="J6251" i="6"/>
  <c r="K6251" i="6"/>
  <c r="J6252" i="6"/>
  <c r="K6252" i="6"/>
  <c r="J6253" i="6"/>
  <c r="K6253" i="6"/>
  <c r="J6254" i="6"/>
  <c r="K6254" i="6"/>
  <c r="J6255" i="6"/>
  <c r="K6255" i="6"/>
  <c r="J6256" i="6"/>
  <c r="K6256" i="6"/>
  <c r="J6257" i="6"/>
  <c r="K6257" i="6"/>
  <c r="J6258" i="6"/>
  <c r="K6258" i="6"/>
  <c r="J6259" i="6"/>
  <c r="K6259" i="6"/>
  <c r="J6260" i="6"/>
  <c r="K6260" i="6"/>
  <c r="J6261" i="6"/>
  <c r="K6261" i="6"/>
  <c r="J6262" i="6"/>
  <c r="K6262" i="6"/>
  <c r="J6263" i="6"/>
  <c r="K6263" i="6"/>
  <c r="J6264" i="6"/>
  <c r="K6264" i="6"/>
  <c r="J6265" i="6"/>
  <c r="K6265" i="6"/>
  <c r="J6266" i="6"/>
  <c r="K6266" i="6"/>
  <c r="J6267" i="6"/>
  <c r="K6267" i="6"/>
  <c r="J6268" i="6"/>
  <c r="K6268" i="6"/>
  <c r="J6269" i="6"/>
  <c r="K6269" i="6"/>
  <c r="J6270" i="6"/>
  <c r="K6270" i="6"/>
  <c r="J6271" i="6"/>
  <c r="K6271" i="6"/>
  <c r="J6272" i="6"/>
  <c r="K6272" i="6"/>
  <c r="J6273" i="6"/>
  <c r="K6273" i="6"/>
  <c r="J6274" i="6"/>
  <c r="K6274" i="6"/>
  <c r="J6275" i="6"/>
  <c r="K6275" i="6"/>
  <c r="J6276" i="6"/>
  <c r="K6276" i="6"/>
  <c r="J6277" i="6"/>
  <c r="K6277" i="6"/>
  <c r="J6278" i="6"/>
  <c r="K6278" i="6"/>
  <c r="J6279" i="6"/>
  <c r="K6279" i="6"/>
  <c r="J6280" i="6"/>
  <c r="K6280" i="6"/>
  <c r="J6281" i="6"/>
  <c r="K6281" i="6"/>
  <c r="J6282" i="6"/>
  <c r="K6282" i="6"/>
  <c r="J6283" i="6"/>
  <c r="K6283" i="6"/>
  <c r="J6284" i="6"/>
  <c r="K6284" i="6"/>
  <c r="J6285" i="6"/>
  <c r="K6285" i="6"/>
  <c r="J6286" i="6"/>
  <c r="K6286" i="6"/>
  <c r="J6287" i="6"/>
  <c r="K6287" i="6"/>
  <c r="J6288" i="6"/>
  <c r="K6288" i="6"/>
  <c r="J6289" i="6"/>
  <c r="K6289" i="6"/>
  <c r="J6290" i="6"/>
  <c r="K6290" i="6"/>
  <c r="J6291" i="6"/>
  <c r="K6291" i="6"/>
  <c r="J6292" i="6"/>
  <c r="K6292" i="6"/>
  <c r="J6293" i="6"/>
  <c r="K6293" i="6"/>
  <c r="J6294" i="6"/>
  <c r="K6294" i="6"/>
  <c r="J6295" i="6"/>
  <c r="K6295" i="6"/>
  <c r="J6296" i="6"/>
  <c r="K6296" i="6"/>
  <c r="J6297" i="6"/>
  <c r="K6297" i="6"/>
  <c r="J6298" i="6"/>
  <c r="K6298" i="6"/>
  <c r="J6299" i="6"/>
  <c r="K6299" i="6"/>
  <c r="J6300" i="6"/>
  <c r="K6300" i="6"/>
  <c r="J6301" i="6"/>
  <c r="K6301" i="6"/>
  <c r="J6302" i="6"/>
  <c r="K6302" i="6"/>
  <c r="J6303" i="6"/>
  <c r="K6303" i="6"/>
  <c r="J6304" i="6"/>
  <c r="K6304" i="6"/>
  <c r="J6305" i="6"/>
  <c r="K6305" i="6"/>
  <c r="J6306" i="6"/>
  <c r="K6306" i="6"/>
  <c r="J6307" i="6"/>
  <c r="K6307" i="6"/>
  <c r="J6308" i="6"/>
  <c r="K6308" i="6"/>
  <c r="J6309" i="6"/>
  <c r="K6309" i="6"/>
  <c r="J6310" i="6"/>
  <c r="K6310" i="6"/>
  <c r="J6311" i="6"/>
  <c r="K6311" i="6"/>
  <c r="J6312" i="6"/>
  <c r="K6312" i="6"/>
  <c r="J6313" i="6"/>
  <c r="K6313" i="6"/>
  <c r="J6314" i="6"/>
  <c r="K6314" i="6"/>
  <c r="J6315" i="6"/>
  <c r="K6315" i="6"/>
  <c r="J6316" i="6"/>
  <c r="K6316" i="6"/>
  <c r="J6317" i="6"/>
  <c r="K6317" i="6"/>
  <c r="J6318" i="6"/>
  <c r="K6318" i="6"/>
  <c r="J6319" i="6"/>
  <c r="K6319" i="6"/>
  <c r="J6320" i="6"/>
  <c r="K6320" i="6"/>
  <c r="J6321" i="6"/>
  <c r="K6321" i="6"/>
  <c r="J6322" i="6"/>
  <c r="K6322" i="6"/>
  <c r="J6323" i="6"/>
  <c r="K6323" i="6"/>
  <c r="J6324" i="6"/>
  <c r="K6324" i="6"/>
  <c r="J6325" i="6"/>
  <c r="K6325" i="6"/>
  <c r="J6326" i="6"/>
  <c r="K6326" i="6"/>
  <c r="J6327" i="6"/>
  <c r="K6327" i="6"/>
  <c r="J6328" i="6"/>
  <c r="K6328" i="6"/>
  <c r="J6329" i="6"/>
  <c r="K6329" i="6"/>
  <c r="J6330" i="6"/>
  <c r="K6330" i="6"/>
  <c r="J6331" i="6"/>
  <c r="K6331" i="6"/>
  <c r="J6332" i="6"/>
  <c r="K6332" i="6"/>
  <c r="J6333" i="6"/>
  <c r="K6333" i="6"/>
  <c r="J6334" i="6"/>
  <c r="K6334" i="6"/>
  <c r="J6335" i="6"/>
  <c r="K6335" i="6"/>
  <c r="J6336" i="6"/>
  <c r="K6336" i="6"/>
  <c r="J6337" i="6"/>
  <c r="K6337" i="6"/>
  <c r="J6338" i="6"/>
  <c r="K6338" i="6"/>
  <c r="J6339" i="6"/>
  <c r="K6339" i="6"/>
  <c r="J6340" i="6"/>
  <c r="K6340" i="6"/>
  <c r="J6341" i="6"/>
  <c r="K6341" i="6"/>
  <c r="J6342" i="6"/>
  <c r="K6342" i="6"/>
  <c r="J6343" i="6"/>
  <c r="K6343" i="6"/>
  <c r="J6344" i="6"/>
  <c r="K6344" i="6"/>
  <c r="J6345" i="6"/>
  <c r="K6345" i="6"/>
  <c r="J6346" i="6"/>
  <c r="K6346" i="6"/>
  <c r="J6347" i="6"/>
  <c r="K6347" i="6"/>
  <c r="J6348" i="6"/>
  <c r="K6348" i="6"/>
  <c r="J6349" i="6"/>
  <c r="K6349" i="6"/>
  <c r="J6350" i="6"/>
  <c r="K6350" i="6"/>
  <c r="J6351" i="6"/>
  <c r="K6351" i="6"/>
  <c r="J6352" i="6"/>
  <c r="K6352" i="6"/>
  <c r="J6353" i="6"/>
  <c r="K6353" i="6"/>
  <c r="J6354" i="6"/>
  <c r="K6354" i="6"/>
  <c r="J6355" i="6"/>
  <c r="K6355" i="6"/>
  <c r="J6356" i="6"/>
  <c r="K6356" i="6"/>
  <c r="J6357" i="6"/>
  <c r="K6357" i="6"/>
  <c r="J6358" i="6"/>
  <c r="K6358" i="6"/>
  <c r="J6359" i="6"/>
  <c r="K6359" i="6"/>
  <c r="J6360" i="6"/>
  <c r="K6360" i="6"/>
  <c r="J6361" i="6"/>
  <c r="K6361" i="6"/>
  <c r="J6362" i="6"/>
  <c r="K6362" i="6"/>
  <c r="J6363" i="6"/>
  <c r="K6363" i="6"/>
  <c r="J6364" i="6"/>
  <c r="K6364" i="6"/>
  <c r="J6365" i="6"/>
  <c r="K6365" i="6"/>
  <c r="J6366" i="6"/>
  <c r="K6366" i="6"/>
  <c r="J6367" i="6"/>
  <c r="K6367" i="6"/>
  <c r="J6368" i="6"/>
  <c r="K6368" i="6"/>
  <c r="J6369" i="6"/>
  <c r="K6369" i="6"/>
  <c r="J6370" i="6"/>
  <c r="K6370" i="6"/>
  <c r="J6371" i="6"/>
  <c r="K6371" i="6"/>
  <c r="J6372" i="6"/>
  <c r="K6372" i="6"/>
  <c r="J6373" i="6"/>
  <c r="K6373" i="6"/>
  <c r="J6374" i="6"/>
  <c r="K6374" i="6"/>
  <c r="J6375" i="6"/>
  <c r="K6375" i="6"/>
  <c r="J6376" i="6"/>
  <c r="K6376" i="6"/>
  <c r="J6377" i="6"/>
  <c r="K6377" i="6"/>
  <c r="J6378" i="6"/>
  <c r="K6378" i="6"/>
  <c r="J6379" i="6"/>
  <c r="K6379" i="6"/>
  <c r="J6380" i="6"/>
  <c r="K6380" i="6"/>
  <c r="J6381" i="6"/>
  <c r="K6381" i="6"/>
  <c r="J6382" i="6"/>
  <c r="K6382" i="6"/>
  <c r="J6383" i="6"/>
  <c r="K6383" i="6"/>
  <c r="J6384" i="6"/>
  <c r="K6384" i="6"/>
  <c r="J6385" i="6"/>
  <c r="K6385" i="6"/>
  <c r="J6386" i="6"/>
  <c r="K6386" i="6"/>
  <c r="J6387" i="6"/>
  <c r="K6387" i="6"/>
  <c r="J6388" i="6"/>
  <c r="K6388" i="6"/>
  <c r="J6389" i="6"/>
  <c r="K6389" i="6"/>
  <c r="J6390" i="6"/>
  <c r="K6390" i="6"/>
  <c r="J6391" i="6"/>
  <c r="K6391" i="6"/>
  <c r="J6392" i="6"/>
  <c r="K6392" i="6"/>
  <c r="J6393" i="6"/>
  <c r="K6393" i="6"/>
  <c r="J6394" i="6"/>
  <c r="K6394" i="6"/>
  <c r="J6395" i="6"/>
  <c r="K6395" i="6"/>
  <c r="J6396" i="6"/>
  <c r="K6396" i="6"/>
  <c r="J6397" i="6"/>
  <c r="K6397" i="6"/>
  <c r="J6398" i="6"/>
  <c r="K6398" i="6"/>
  <c r="J6399" i="6"/>
  <c r="K6399" i="6"/>
  <c r="J6400" i="6"/>
  <c r="K6400" i="6"/>
  <c r="J6401" i="6"/>
  <c r="K6401" i="6"/>
  <c r="J6402" i="6"/>
  <c r="K6402" i="6"/>
  <c r="J6403" i="6"/>
  <c r="K6403" i="6"/>
  <c r="J6404" i="6"/>
  <c r="K6404" i="6"/>
  <c r="J6405" i="6"/>
  <c r="K6405" i="6"/>
  <c r="J6406" i="6"/>
  <c r="K6406" i="6"/>
  <c r="J6407" i="6"/>
  <c r="K6407" i="6"/>
  <c r="J6408" i="6"/>
  <c r="K6408" i="6"/>
  <c r="J6409" i="6"/>
  <c r="K6409" i="6"/>
  <c r="J6410" i="6"/>
  <c r="K6410" i="6"/>
  <c r="J6411" i="6"/>
  <c r="K6411" i="6"/>
  <c r="J6412" i="6"/>
  <c r="K6412" i="6"/>
  <c r="J6413" i="6"/>
  <c r="K6413" i="6"/>
  <c r="J6414" i="6"/>
  <c r="K6414" i="6"/>
  <c r="J6415" i="6"/>
  <c r="K6415" i="6"/>
  <c r="J6416" i="6"/>
  <c r="K6416" i="6"/>
  <c r="J6417" i="6"/>
  <c r="K6417" i="6"/>
  <c r="J6418" i="6"/>
  <c r="K6418" i="6"/>
  <c r="J6419" i="6"/>
  <c r="K6419" i="6"/>
  <c r="J6420" i="6"/>
  <c r="K6420" i="6"/>
  <c r="J6421" i="6"/>
  <c r="K6421" i="6"/>
  <c r="J6422" i="6"/>
  <c r="K6422" i="6"/>
  <c r="J6423" i="6"/>
  <c r="K6423" i="6"/>
  <c r="J6424" i="6"/>
  <c r="K6424" i="6"/>
  <c r="J6425" i="6"/>
  <c r="K6425" i="6"/>
  <c r="J6426" i="6"/>
  <c r="K6426" i="6"/>
  <c r="J6427" i="6"/>
  <c r="K6427" i="6"/>
  <c r="J6428" i="6"/>
  <c r="K6428" i="6"/>
  <c r="J6429" i="6"/>
  <c r="K6429" i="6"/>
  <c r="J6430" i="6"/>
  <c r="K6430" i="6"/>
  <c r="J6431" i="6"/>
  <c r="K6431" i="6"/>
  <c r="J6432" i="6"/>
  <c r="K6432" i="6"/>
  <c r="J6433" i="6"/>
  <c r="K6433" i="6"/>
  <c r="J6434" i="6"/>
  <c r="K6434" i="6"/>
  <c r="J6435" i="6"/>
  <c r="K6435" i="6"/>
  <c r="J6436" i="6"/>
  <c r="K6436" i="6"/>
  <c r="J6437" i="6"/>
  <c r="K6437" i="6"/>
  <c r="J6438" i="6"/>
  <c r="K6438" i="6"/>
  <c r="J6439" i="6"/>
  <c r="K6439" i="6"/>
  <c r="J6440" i="6"/>
  <c r="K6440" i="6"/>
  <c r="J6441" i="6"/>
  <c r="K6441" i="6"/>
  <c r="J6442" i="6"/>
  <c r="K6442" i="6"/>
  <c r="J6443" i="6"/>
  <c r="K6443" i="6"/>
  <c r="J6444" i="6"/>
  <c r="K6444" i="6"/>
  <c r="J6445" i="6"/>
  <c r="K6445" i="6"/>
  <c r="J6446" i="6"/>
  <c r="K6446" i="6"/>
  <c r="J6447" i="6"/>
  <c r="K6447" i="6"/>
  <c r="J6448" i="6"/>
  <c r="K6448" i="6"/>
  <c r="J6449" i="6"/>
  <c r="K6449" i="6"/>
  <c r="J6450" i="6"/>
  <c r="K6450" i="6"/>
  <c r="J6451" i="6"/>
  <c r="K6451" i="6"/>
  <c r="J6452" i="6"/>
  <c r="K6452" i="6"/>
  <c r="J6453" i="6"/>
  <c r="K6453" i="6"/>
  <c r="J6454" i="6"/>
  <c r="K6454" i="6"/>
  <c r="J6455" i="6"/>
  <c r="K6455" i="6"/>
  <c r="J6456" i="6"/>
  <c r="K6456" i="6"/>
  <c r="J6457" i="6"/>
  <c r="K6457" i="6"/>
  <c r="J6458" i="6"/>
  <c r="K6458" i="6"/>
  <c r="J6459" i="6"/>
  <c r="K6459" i="6"/>
  <c r="J6460" i="6"/>
  <c r="K6460" i="6"/>
  <c r="J6461" i="6"/>
  <c r="K6461" i="6"/>
  <c r="J6462" i="6"/>
  <c r="K6462" i="6"/>
  <c r="J6463" i="6"/>
  <c r="K6463" i="6"/>
  <c r="J6464" i="6"/>
  <c r="K6464" i="6"/>
  <c r="J6465" i="6"/>
  <c r="K6465" i="6"/>
  <c r="J6466" i="6"/>
  <c r="K6466" i="6"/>
  <c r="J6467" i="6"/>
  <c r="K6467" i="6"/>
  <c r="J6468" i="6"/>
  <c r="K6468" i="6"/>
  <c r="J6469" i="6"/>
  <c r="K6469" i="6"/>
  <c r="J6470" i="6"/>
  <c r="K6470" i="6"/>
  <c r="J6471" i="6"/>
  <c r="K6471" i="6"/>
  <c r="J6472" i="6"/>
  <c r="K6472" i="6"/>
  <c r="J6473" i="6"/>
  <c r="K6473" i="6"/>
  <c r="J6474" i="6"/>
  <c r="K6474" i="6"/>
  <c r="J6475" i="6"/>
  <c r="K6475" i="6"/>
  <c r="J6476" i="6"/>
  <c r="K6476" i="6"/>
  <c r="J6477" i="6"/>
  <c r="K6477" i="6"/>
  <c r="J6478" i="6"/>
  <c r="K6478" i="6"/>
  <c r="J6479" i="6"/>
  <c r="K6479" i="6"/>
  <c r="J6480" i="6"/>
  <c r="K6480" i="6"/>
  <c r="J6481" i="6"/>
  <c r="K6481" i="6"/>
  <c r="J6482" i="6"/>
  <c r="K6482" i="6"/>
  <c r="J6483" i="6"/>
  <c r="K6483" i="6"/>
  <c r="J6484" i="6"/>
  <c r="K6484" i="6"/>
  <c r="J6485" i="6"/>
  <c r="K6485" i="6"/>
  <c r="J6486" i="6"/>
  <c r="K6486" i="6"/>
  <c r="J6487" i="6"/>
  <c r="K6487" i="6"/>
  <c r="J6488" i="6"/>
  <c r="K6488" i="6"/>
  <c r="J6489" i="6"/>
  <c r="K6489" i="6"/>
  <c r="J6490" i="6"/>
  <c r="K6490" i="6"/>
  <c r="J6491" i="6"/>
  <c r="K6491" i="6"/>
  <c r="J6492" i="6"/>
  <c r="K6492" i="6"/>
  <c r="J6493" i="6"/>
  <c r="K6493" i="6"/>
  <c r="J6494" i="6"/>
  <c r="K6494" i="6"/>
  <c r="J6495" i="6"/>
  <c r="K6495" i="6"/>
  <c r="J6496" i="6"/>
  <c r="K6496" i="6"/>
  <c r="J6497" i="6"/>
  <c r="K6497" i="6"/>
  <c r="J6498" i="6"/>
  <c r="K6498" i="6"/>
  <c r="J6499" i="6"/>
  <c r="K6499" i="6"/>
  <c r="J6500" i="6"/>
  <c r="K6500" i="6"/>
  <c r="J6501" i="6"/>
  <c r="K6501" i="6"/>
  <c r="J6502" i="6"/>
  <c r="K6502" i="6"/>
  <c r="J6503" i="6"/>
  <c r="K6503" i="6"/>
  <c r="J6504" i="6"/>
  <c r="K6504" i="6"/>
  <c r="J6505" i="6"/>
  <c r="K6505" i="6"/>
  <c r="J6506" i="6"/>
  <c r="K6506" i="6"/>
  <c r="J6507" i="6"/>
  <c r="K6507" i="6"/>
  <c r="J6508" i="6"/>
  <c r="K6508" i="6"/>
  <c r="J6509" i="6"/>
  <c r="K6509" i="6"/>
  <c r="J6510" i="6"/>
  <c r="K6510" i="6"/>
  <c r="J6511" i="6"/>
  <c r="K6511" i="6"/>
  <c r="J6512" i="6"/>
  <c r="K6512" i="6"/>
  <c r="J6513" i="6"/>
  <c r="K6513" i="6"/>
  <c r="J6514" i="6"/>
  <c r="K6514" i="6"/>
  <c r="J6515" i="6"/>
  <c r="K6515" i="6"/>
  <c r="J6516" i="6"/>
  <c r="K6516" i="6"/>
  <c r="J6517" i="6"/>
  <c r="K6517" i="6"/>
  <c r="J6518" i="6"/>
  <c r="K6518" i="6"/>
  <c r="J6519" i="6"/>
  <c r="K6519" i="6"/>
  <c r="J6520" i="6"/>
  <c r="K6520" i="6"/>
  <c r="J6521" i="6"/>
  <c r="K6521" i="6"/>
  <c r="J6522" i="6"/>
  <c r="K6522" i="6"/>
  <c r="J6523" i="6"/>
  <c r="K6523" i="6"/>
  <c r="J6524" i="6"/>
  <c r="K6524" i="6"/>
  <c r="J6525" i="6"/>
  <c r="K6525" i="6"/>
  <c r="J6526" i="6"/>
  <c r="K6526" i="6"/>
  <c r="J6527" i="6"/>
  <c r="K6527" i="6"/>
  <c r="J6528" i="6"/>
  <c r="K6528" i="6"/>
  <c r="J6529" i="6"/>
  <c r="K6529" i="6"/>
  <c r="J6530" i="6"/>
  <c r="K6530" i="6"/>
  <c r="J6531" i="6"/>
  <c r="K6531" i="6"/>
  <c r="J6532" i="6"/>
  <c r="K6532" i="6"/>
  <c r="J6533" i="6"/>
  <c r="K6533" i="6"/>
  <c r="J6534" i="6"/>
  <c r="K6534" i="6"/>
  <c r="J6535" i="6"/>
  <c r="K6535" i="6"/>
  <c r="J6536" i="6"/>
  <c r="K6536" i="6"/>
  <c r="J6537" i="6"/>
  <c r="K6537" i="6"/>
  <c r="J6538" i="6"/>
  <c r="K6538" i="6"/>
  <c r="J6539" i="6"/>
  <c r="K6539" i="6"/>
  <c r="J6540" i="6"/>
  <c r="K6540" i="6"/>
  <c r="J6541" i="6"/>
  <c r="K6541" i="6"/>
  <c r="J6542" i="6"/>
  <c r="K6542" i="6"/>
  <c r="J6543" i="6"/>
  <c r="K6543" i="6"/>
  <c r="J6544" i="6"/>
  <c r="K6544" i="6"/>
  <c r="J6545" i="6"/>
  <c r="K6545" i="6"/>
  <c r="J6546" i="6"/>
  <c r="K6546" i="6"/>
  <c r="J6547" i="6"/>
  <c r="K6547" i="6"/>
  <c r="J6548" i="6"/>
  <c r="K6548" i="6"/>
  <c r="J6549" i="6"/>
  <c r="K6549" i="6"/>
  <c r="J6550" i="6"/>
  <c r="K6550" i="6"/>
  <c r="J6551" i="6"/>
  <c r="K6551" i="6"/>
  <c r="J6552" i="6"/>
  <c r="K6552" i="6"/>
  <c r="J6553" i="6"/>
  <c r="K6553" i="6"/>
  <c r="J6554" i="6"/>
  <c r="K6554" i="6"/>
  <c r="J6555" i="6"/>
  <c r="K6555" i="6"/>
  <c r="J6556" i="6"/>
  <c r="K6556" i="6"/>
  <c r="J6557" i="6"/>
  <c r="K6557" i="6"/>
  <c r="J6558" i="6"/>
  <c r="K6558" i="6"/>
  <c r="J6559" i="6"/>
  <c r="K6559" i="6"/>
  <c r="J6560" i="6"/>
  <c r="K6560" i="6"/>
  <c r="J6561" i="6"/>
  <c r="K6561" i="6"/>
  <c r="J6562" i="6"/>
  <c r="K6562" i="6"/>
  <c r="J6563" i="6"/>
  <c r="K6563" i="6"/>
  <c r="J6564" i="6"/>
  <c r="K6564" i="6"/>
  <c r="J6565" i="6"/>
  <c r="K6565" i="6"/>
  <c r="J6566" i="6"/>
  <c r="K6566" i="6"/>
  <c r="J6567" i="6"/>
  <c r="K6567" i="6"/>
  <c r="J6568" i="6"/>
  <c r="K6568" i="6"/>
  <c r="J6569" i="6"/>
  <c r="K6569" i="6"/>
  <c r="J6570" i="6"/>
  <c r="K6570" i="6"/>
  <c r="J6571" i="6"/>
  <c r="K6571" i="6"/>
  <c r="J6572" i="6"/>
  <c r="K6572" i="6"/>
  <c r="J6573" i="6"/>
  <c r="K6573" i="6"/>
  <c r="J6574" i="6"/>
  <c r="K6574" i="6"/>
  <c r="J6575" i="6"/>
  <c r="K6575" i="6"/>
  <c r="J6576" i="6"/>
  <c r="K6576" i="6"/>
  <c r="J6577" i="6"/>
  <c r="K6577" i="6"/>
  <c r="J6578" i="6"/>
  <c r="K6578" i="6"/>
  <c r="J6579" i="6"/>
  <c r="K6579" i="6"/>
  <c r="J6580" i="6"/>
  <c r="K6580" i="6"/>
  <c r="J6581" i="6"/>
  <c r="K6581" i="6"/>
  <c r="J6582" i="6"/>
  <c r="K6582" i="6"/>
  <c r="J6583" i="6"/>
  <c r="K6583" i="6"/>
  <c r="J6584" i="6"/>
  <c r="K6584" i="6"/>
  <c r="J6585" i="6"/>
  <c r="K6585" i="6"/>
  <c r="J6586" i="6"/>
  <c r="K6586" i="6"/>
  <c r="J6587" i="6"/>
  <c r="K6587" i="6"/>
  <c r="J6588" i="6"/>
  <c r="K6588" i="6"/>
  <c r="J6589" i="6"/>
  <c r="K6589" i="6"/>
  <c r="J6590" i="6"/>
  <c r="K6590" i="6"/>
  <c r="J6591" i="6"/>
  <c r="K6591" i="6"/>
  <c r="J6592" i="6"/>
  <c r="K6592" i="6"/>
  <c r="J6593" i="6"/>
  <c r="K6593" i="6"/>
  <c r="J6594" i="6"/>
  <c r="K6594" i="6"/>
  <c r="J6595" i="6"/>
  <c r="K6595" i="6"/>
  <c r="J6596" i="6"/>
  <c r="K6596" i="6"/>
  <c r="J6597" i="6"/>
  <c r="K6597" i="6"/>
  <c r="J6598" i="6"/>
  <c r="K6598" i="6"/>
  <c r="J6599" i="6"/>
  <c r="K6599" i="6"/>
  <c r="J6600" i="6"/>
  <c r="K6600" i="6"/>
  <c r="J6601" i="6"/>
  <c r="K6601" i="6"/>
  <c r="J6602" i="6"/>
  <c r="K6602" i="6"/>
  <c r="J6603" i="6"/>
  <c r="K6603" i="6"/>
  <c r="J6604" i="6"/>
  <c r="K6604" i="6"/>
  <c r="J6605" i="6"/>
  <c r="K6605" i="6"/>
  <c r="J6606" i="6"/>
  <c r="K6606" i="6"/>
  <c r="J6607" i="6"/>
  <c r="K6607" i="6"/>
  <c r="J6608" i="6"/>
  <c r="K6608" i="6"/>
  <c r="J6609" i="6"/>
  <c r="K6609" i="6"/>
  <c r="J6610" i="6"/>
  <c r="K6610" i="6"/>
  <c r="J6611" i="6"/>
  <c r="K6611" i="6"/>
  <c r="J6612" i="6"/>
  <c r="K6612" i="6"/>
  <c r="J6613" i="6"/>
  <c r="K6613" i="6"/>
  <c r="J6614" i="6"/>
  <c r="K6614" i="6"/>
  <c r="J6615" i="6"/>
  <c r="K6615" i="6"/>
  <c r="J6616" i="6"/>
  <c r="K6616" i="6"/>
  <c r="J6617" i="6"/>
  <c r="K6617" i="6"/>
  <c r="J6618" i="6"/>
  <c r="K6618" i="6"/>
  <c r="J6619" i="6"/>
  <c r="K6619" i="6"/>
  <c r="J6620" i="6"/>
  <c r="K6620" i="6"/>
  <c r="J6621" i="6"/>
  <c r="K6621" i="6"/>
  <c r="J6622" i="6"/>
  <c r="K6622" i="6"/>
  <c r="J6623" i="6"/>
  <c r="K6623" i="6"/>
  <c r="J6624" i="6"/>
  <c r="K6624" i="6"/>
  <c r="J6625" i="6"/>
  <c r="K6625" i="6"/>
  <c r="J6626" i="6"/>
  <c r="K6626" i="6"/>
  <c r="J6627" i="6"/>
  <c r="K6627" i="6"/>
  <c r="J6628" i="6"/>
  <c r="K6628" i="6"/>
  <c r="J6629" i="6"/>
  <c r="K6629" i="6"/>
  <c r="J6630" i="6"/>
  <c r="K6630" i="6"/>
  <c r="J6631" i="6"/>
  <c r="K6631" i="6"/>
  <c r="J6632" i="6"/>
  <c r="K6632" i="6"/>
  <c r="J6633" i="6"/>
  <c r="K6633" i="6"/>
  <c r="J6634" i="6"/>
  <c r="K6634" i="6"/>
  <c r="J6635" i="6"/>
  <c r="K6635" i="6"/>
  <c r="J6636" i="6"/>
  <c r="K6636" i="6"/>
  <c r="J6637" i="6"/>
  <c r="K6637" i="6"/>
  <c r="J6638" i="6"/>
  <c r="K6638" i="6"/>
  <c r="J6639" i="6"/>
  <c r="K6639" i="6"/>
  <c r="J6640" i="6"/>
  <c r="K6640" i="6"/>
  <c r="J6641" i="6"/>
  <c r="K6641" i="6"/>
  <c r="J6642" i="6"/>
  <c r="K6642" i="6"/>
  <c r="J6643" i="6"/>
  <c r="K6643" i="6"/>
  <c r="J6644" i="6"/>
  <c r="K6644" i="6"/>
  <c r="J6645" i="6"/>
  <c r="K6645" i="6"/>
  <c r="J6646" i="6"/>
  <c r="K6646" i="6"/>
  <c r="J6647" i="6"/>
  <c r="K6647" i="6"/>
  <c r="J6648" i="6"/>
  <c r="K6648" i="6"/>
  <c r="J6649" i="6"/>
  <c r="K6649" i="6"/>
  <c r="J6650" i="6"/>
  <c r="K6650" i="6"/>
  <c r="J6651" i="6"/>
  <c r="K6651" i="6"/>
  <c r="J6652" i="6"/>
  <c r="K6652" i="6"/>
  <c r="J6653" i="6"/>
  <c r="K6653" i="6"/>
  <c r="J6654" i="6"/>
  <c r="K6654" i="6"/>
  <c r="J6655" i="6"/>
  <c r="K6655" i="6"/>
  <c r="J6656" i="6"/>
  <c r="K6656" i="6"/>
  <c r="J6657" i="6"/>
  <c r="K6657" i="6"/>
  <c r="J6658" i="6"/>
  <c r="K6658" i="6"/>
  <c r="J6659" i="6"/>
  <c r="K6659" i="6"/>
  <c r="J6660" i="6"/>
  <c r="K6660" i="6"/>
  <c r="J6661" i="6"/>
  <c r="K6661" i="6"/>
  <c r="J6662" i="6"/>
  <c r="K6662" i="6"/>
  <c r="J6663" i="6"/>
  <c r="K6663" i="6"/>
  <c r="J6664" i="6"/>
  <c r="K6664" i="6"/>
  <c r="J6665" i="6"/>
  <c r="K6665" i="6"/>
  <c r="J6666" i="6"/>
  <c r="K6666" i="6"/>
  <c r="J6667" i="6"/>
  <c r="K6667" i="6"/>
  <c r="J6668" i="6"/>
  <c r="K6668" i="6"/>
  <c r="J6669" i="6"/>
  <c r="K6669" i="6"/>
  <c r="J6670" i="6"/>
  <c r="K6670" i="6"/>
  <c r="J6671" i="6"/>
  <c r="K6671" i="6"/>
  <c r="J6672" i="6"/>
  <c r="K6672" i="6"/>
  <c r="J6673" i="6"/>
  <c r="K6673" i="6"/>
  <c r="J6674" i="6"/>
  <c r="K6674" i="6"/>
  <c r="J6675" i="6"/>
  <c r="K6675" i="6"/>
  <c r="J6676" i="6"/>
  <c r="K6676" i="6"/>
  <c r="J6677" i="6"/>
  <c r="K6677" i="6"/>
  <c r="J6678" i="6"/>
  <c r="K6678" i="6"/>
  <c r="J6679" i="6"/>
  <c r="K6679" i="6"/>
  <c r="J6680" i="6"/>
  <c r="K6680" i="6"/>
  <c r="J6681" i="6"/>
  <c r="K6681" i="6"/>
  <c r="J6682" i="6"/>
  <c r="K6682" i="6"/>
  <c r="J6683" i="6"/>
  <c r="K6683" i="6"/>
  <c r="J6684" i="6"/>
  <c r="K6684" i="6"/>
  <c r="J6685" i="6"/>
  <c r="K6685" i="6"/>
  <c r="J6686" i="6"/>
  <c r="K6686" i="6"/>
  <c r="J6687" i="6"/>
  <c r="K6687" i="6"/>
  <c r="J6688" i="6"/>
  <c r="K6688" i="6"/>
  <c r="J6689" i="6"/>
  <c r="K6689" i="6"/>
  <c r="J6690" i="6"/>
  <c r="K6690" i="6"/>
  <c r="J6691" i="6"/>
  <c r="K6691" i="6"/>
  <c r="J6692" i="6"/>
  <c r="K6692" i="6"/>
  <c r="J6693" i="6"/>
  <c r="K6693" i="6"/>
  <c r="J6694" i="6"/>
  <c r="K6694" i="6"/>
  <c r="J6695" i="6"/>
  <c r="K6695" i="6"/>
  <c r="J6696" i="6"/>
  <c r="K6696" i="6"/>
  <c r="J6697" i="6"/>
  <c r="K6697" i="6"/>
  <c r="J6698" i="6"/>
  <c r="K6698" i="6"/>
  <c r="J6699" i="6"/>
  <c r="K6699" i="6"/>
  <c r="J6700" i="6"/>
  <c r="K6700" i="6"/>
  <c r="J6701" i="6"/>
  <c r="K6701" i="6"/>
  <c r="J6702" i="6"/>
  <c r="K6702" i="6"/>
  <c r="J6703" i="6"/>
  <c r="K6703" i="6"/>
  <c r="J6704" i="6"/>
  <c r="K6704" i="6"/>
  <c r="J6705" i="6"/>
  <c r="K6705" i="6"/>
  <c r="J6706" i="6"/>
  <c r="K6706" i="6"/>
  <c r="J6707" i="6"/>
  <c r="K6707" i="6"/>
  <c r="J6708" i="6"/>
  <c r="K6708" i="6"/>
  <c r="J6709" i="6"/>
  <c r="K6709" i="6"/>
  <c r="J6710" i="6"/>
  <c r="K6710" i="6"/>
  <c r="J6711" i="6"/>
  <c r="K6711" i="6"/>
  <c r="J6712" i="6"/>
  <c r="K6712" i="6"/>
  <c r="J6713" i="6"/>
  <c r="K6713" i="6"/>
  <c r="J6714" i="6"/>
  <c r="K6714" i="6"/>
  <c r="J6715" i="6"/>
  <c r="K6715" i="6"/>
  <c r="J6716" i="6"/>
  <c r="K6716" i="6"/>
  <c r="J6717" i="6"/>
  <c r="K6717" i="6"/>
  <c r="J6718" i="6"/>
  <c r="K6718" i="6"/>
  <c r="J6719" i="6"/>
  <c r="K6719" i="6"/>
  <c r="J6720" i="6"/>
  <c r="K6720" i="6"/>
  <c r="J6721" i="6"/>
  <c r="K6721" i="6"/>
  <c r="J6722" i="6"/>
  <c r="K6722" i="6"/>
  <c r="J6723" i="6"/>
  <c r="K6723" i="6"/>
  <c r="J6724" i="6"/>
  <c r="K6724" i="6"/>
  <c r="J6725" i="6"/>
  <c r="K6725" i="6"/>
  <c r="J6726" i="6"/>
  <c r="K6726" i="6"/>
  <c r="J6727" i="6"/>
  <c r="K6727" i="6"/>
  <c r="J6728" i="6"/>
  <c r="K6728" i="6"/>
  <c r="J6729" i="6"/>
  <c r="K6729" i="6"/>
  <c r="J6730" i="6"/>
  <c r="K6730" i="6"/>
  <c r="J6731" i="6"/>
  <c r="K6731" i="6"/>
  <c r="J6732" i="6"/>
  <c r="K6732" i="6"/>
  <c r="J6733" i="6"/>
  <c r="K6733" i="6"/>
  <c r="J6734" i="6"/>
  <c r="K6734" i="6"/>
  <c r="J6735" i="6"/>
  <c r="K6735" i="6"/>
  <c r="J6736" i="6"/>
  <c r="K6736" i="6"/>
  <c r="J6737" i="6"/>
  <c r="K6737" i="6"/>
  <c r="J6738" i="6"/>
  <c r="K6738" i="6"/>
  <c r="J6739" i="6"/>
  <c r="K6739" i="6"/>
  <c r="J6740" i="6"/>
  <c r="K6740" i="6"/>
  <c r="J6741" i="6"/>
  <c r="K6741" i="6"/>
  <c r="J6742" i="6"/>
  <c r="K6742" i="6"/>
  <c r="J6743" i="6"/>
  <c r="K6743" i="6"/>
  <c r="J6744" i="6"/>
  <c r="K6744" i="6"/>
  <c r="J6745" i="6"/>
  <c r="K6745" i="6"/>
  <c r="J6746" i="6"/>
  <c r="K6746" i="6"/>
  <c r="J6747" i="6"/>
  <c r="K6747" i="6"/>
  <c r="J6748" i="6"/>
  <c r="K6748" i="6"/>
  <c r="J6749" i="6"/>
  <c r="K6749" i="6"/>
  <c r="J6750" i="6"/>
  <c r="K6750" i="6"/>
  <c r="J6751" i="6"/>
  <c r="K6751" i="6"/>
  <c r="J6752" i="6"/>
  <c r="K6752" i="6"/>
  <c r="J6753" i="6"/>
  <c r="K6753" i="6"/>
  <c r="J6754" i="6"/>
  <c r="K6754" i="6"/>
  <c r="J6755" i="6"/>
  <c r="K6755" i="6"/>
  <c r="J6756" i="6"/>
  <c r="K6756" i="6"/>
  <c r="J6757" i="6"/>
  <c r="K6757" i="6"/>
  <c r="J6758" i="6"/>
  <c r="K6758" i="6"/>
  <c r="J6759" i="6"/>
  <c r="K6759" i="6"/>
  <c r="J6760" i="6"/>
  <c r="K6760" i="6"/>
  <c r="J6761" i="6"/>
  <c r="K6761" i="6"/>
  <c r="J6762" i="6"/>
  <c r="K6762" i="6"/>
  <c r="J6763" i="6"/>
  <c r="K6763" i="6"/>
  <c r="J6764" i="6"/>
  <c r="K6764" i="6"/>
  <c r="J6765" i="6"/>
  <c r="K6765" i="6"/>
  <c r="J6766" i="6"/>
  <c r="K6766" i="6"/>
  <c r="J6767" i="6"/>
  <c r="K6767" i="6"/>
  <c r="J6768" i="6"/>
  <c r="K6768" i="6"/>
  <c r="J6769" i="6"/>
  <c r="K6769" i="6"/>
  <c r="J6770" i="6"/>
  <c r="K6770" i="6"/>
  <c r="J6771" i="6"/>
  <c r="K6771" i="6"/>
  <c r="J6772" i="6"/>
  <c r="K6772" i="6"/>
  <c r="J6773" i="6"/>
  <c r="K6773" i="6"/>
  <c r="J6774" i="6"/>
  <c r="K6774" i="6"/>
  <c r="J6775" i="6"/>
  <c r="K6775" i="6"/>
  <c r="J6776" i="6"/>
  <c r="K6776" i="6"/>
  <c r="J6777" i="6"/>
  <c r="K6777" i="6"/>
  <c r="J6778" i="6"/>
  <c r="K6778" i="6"/>
  <c r="J6779" i="6"/>
  <c r="K6779" i="6"/>
  <c r="J6780" i="6"/>
  <c r="K6780" i="6"/>
  <c r="J6781" i="6"/>
  <c r="K6781" i="6"/>
  <c r="J6782" i="6"/>
  <c r="K6782" i="6"/>
  <c r="J6783" i="6"/>
  <c r="K6783" i="6"/>
  <c r="J6784" i="6"/>
  <c r="K6784" i="6"/>
  <c r="J6785" i="6"/>
  <c r="K6785" i="6"/>
  <c r="J6786" i="6"/>
  <c r="K6786" i="6"/>
  <c r="J6787" i="6"/>
  <c r="K6787" i="6"/>
  <c r="J6788" i="6"/>
  <c r="K6788" i="6"/>
  <c r="J6789" i="6"/>
  <c r="K6789" i="6"/>
  <c r="J6790" i="6"/>
  <c r="K6790" i="6"/>
  <c r="J6791" i="6"/>
  <c r="K6791" i="6"/>
  <c r="J6792" i="6"/>
  <c r="K6792" i="6"/>
  <c r="J6793" i="6"/>
  <c r="K6793" i="6"/>
  <c r="J6794" i="6"/>
  <c r="K6794" i="6"/>
  <c r="J6795" i="6"/>
  <c r="K6795" i="6"/>
  <c r="J6796" i="6"/>
  <c r="K6796" i="6"/>
  <c r="J6797" i="6"/>
  <c r="K6797" i="6"/>
  <c r="J6798" i="6"/>
  <c r="K6798" i="6"/>
  <c r="J6799" i="6"/>
  <c r="K6799" i="6"/>
  <c r="J6800" i="6"/>
  <c r="K6800" i="6"/>
  <c r="J6801" i="6"/>
  <c r="K6801" i="6"/>
  <c r="J6802" i="6"/>
  <c r="K6802" i="6"/>
  <c r="J6803" i="6"/>
  <c r="K6803" i="6"/>
  <c r="J6804" i="6"/>
  <c r="K6804" i="6"/>
  <c r="J6805" i="6"/>
  <c r="K6805" i="6"/>
  <c r="J6806" i="6"/>
  <c r="K6806" i="6"/>
  <c r="J6807" i="6"/>
  <c r="K6807" i="6"/>
  <c r="J6808" i="6"/>
  <c r="K6808" i="6"/>
  <c r="J6809" i="6"/>
  <c r="K6809" i="6"/>
  <c r="J6810" i="6"/>
  <c r="K6810" i="6"/>
  <c r="J6811" i="6"/>
  <c r="K6811" i="6"/>
  <c r="J6812" i="6"/>
  <c r="K6812" i="6"/>
  <c r="J6813" i="6"/>
  <c r="K6813" i="6"/>
  <c r="J6814" i="6"/>
  <c r="K6814" i="6"/>
  <c r="J6815" i="6"/>
  <c r="K6815" i="6"/>
  <c r="J6816" i="6"/>
  <c r="K6816" i="6"/>
  <c r="J6817" i="6"/>
  <c r="K6817" i="6"/>
  <c r="J6818" i="6"/>
  <c r="K6818" i="6"/>
  <c r="J6819" i="6"/>
  <c r="K6819" i="6"/>
  <c r="J6820" i="6"/>
  <c r="K6820" i="6"/>
  <c r="J6821" i="6"/>
  <c r="K6821" i="6"/>
  <c r="J6822" i="6"/>
  <c r="K6822" i="6"/>
  <c r="J6823" i="6"/>
  <c r="K6823" i="6"/>
  <c r="J6824" i="6"/>
  <c r="K6824" i="6"/>
  <c r="J6825" i="6"/>
  <c r="K6825" i="6"/>
  <c r="J6826" i="6"/>
  <c r="K6826" i="6"/>
  <c r="J6827" i="6"/>
  <c r="K6827" i="6"/>
  <c r="J6828" i="6"/>
  <c r="K6828" i="6"/>
  <c r="J6829" i="6"/>
  <c r="K6829" i="6"/>
  <c r="J6830" i="6"/>
  <c r="K6830" i="6"/>
  <c r="J6831" i="6"/>
  <c r="K6831" i="6"/>
  <c r="J6832" i="6"/>
  <c r="K6832" i="6"/>
  <c r="J6833" i="6"/>
  <c r="K6833" i="6"/>
  <c r="J6834" i="6"/>
  <c r="K6834" i="6"/>
  <c r="J6835" i="6"/>
  <c r="K6835" i="6"/>
  <c r="J6836" i="6"/>
  <c r="K6836" i="6"/>
  <c r="J6837" i="6"/>
  <c r="K6837" i="6"/>
  <c r="J6838" i="6"/>
  <c r="K6838" i="6"/>
  <c r="J6839" i="6"/>
  <c r="K6839" i="6"/>
  <c r="J6840" i="6"/>
  <c r="K6840" i="6"/>
  <c r="J6841" i="6"/>
  <c r="K6841" i="6"/>
  <c r="J6842" i="6"/>
  <c r="K6842" i="6"/>
  <c r="J6843" i="6"/>
  <c r="K6843" i="6"/>
  <c r="J6844" i="6"/>
  <c r="K6844" i="6"/>
  <c r="J6845" i="6"/>
  <c r="K6845" i="6"/>
  <c r="J6846" i="6"/>
  <c r="K6846" i="6"/>
  <c r="J6847" i="6"/>
  <c r="K6847" i="6"/>
  <c r="J6848" i="6"/>
  <c r="K6848" i="6"/>
  <c r="J6849" i="6"/>
  <c r="K6849" i="6"/>
  <c r="J6850" i="6"/>
  <c r="K6850" i="6"/>
  <c r="J6851" i="6"/>
  <c r="K6851" i="6"/>
  <c r="J6852" i="6"/>
  <c r="K6852" i="6"/>
  <c r="J6853" i="6"/>
  <c r="K6853" i="6"/>
  <c r="J6854" i="6"/>
  <c r="K6854" i="6"/>
  <c r="J6855" i="6"/>
  <c r="K6855" i="6"/>
  <c r="J6856" i="6"/>
  <c r="K6856" i="6"/>
  <c r="J6857" i="6"/>
  <c r="K6857" i="6"/>
  <c r="J6858" i="6"/>
  <c r="K6858" i="6"/>
  <c r="J6859" i="6"/>
  <c r="K6859" i="6"/>
  <c r="J6860" i="6"/>
  <c r="K6860" i="6"/>
  <c r="J6861" i="6"/>
  <c r="K6861" i="6"/>
  <c r="J6862" i="6"/>
  <c r="K6862" i="6"/>
  <c r="J6863" i="6"/>
  <c r="K6863" i="6"/>
  <c r="J6864" i="6"/>
  <c r="K6864" i="6"/>
  <c r="J6865" i="6"/>
  <c r="K6865" i="6"/>
  <c r="J6866" i="6"/>
  <c r="K6866" i="6"/>
  <c r="J6867" i="6"/>
  <c r="K6867" i="6"/>
  <c r="J6868" i="6"/>
  <c r="K6868" i="6"/>
  <c r="J6869" i="6"/>
  <c r="K6869" i="6"/>
  <c r="J6870" i="6"/>
  <c r="K6870" i="6"/>
  <c r="J6871" i="6"/>
  <c r="K6871" i="6"/>
  <c r="J6872" i="6"/>
  <c r="K6872" i="6"/>
  <c r="J6873" i="6"/>
  <c r="K6873" i="6"/>
  <c r="J6874" i="6"/>
  <c r="K6874" i="6"/>
  <c r="J6875" i="6"/>
  <c r="K6875" i="6"/>
  <c r="J6876" i="6"/>
  <c r="K6876" i="6"/>
  <c r="J6877" i="6"/>
  <c r="K6877" i="6"/>
  <c r="J6878" i="6"/>
  <c r="K6878" i="6"/>
  <c r="J6879" i="6"/>
  <c r="K6879" i="6"/>
  <c r="J6880" i="6"/>
  <c r="K6880" i="6"/>
  <c r="J6881" i="6"/>
  <c r="K6881" i="6"/>
  <c r="J6882" i="6"/>
  <c r="K6882" i="6"/>
  <c r="J6883" i="6"/>
  <c r="K6883" i="6"/>
  <c r="J6884" i="6"/>
  <c r="K6884" i="6"/>
  <c r="J6885" i="6"/>
  <c r="K6885" i="6"/>
  <c r="J6886" i="6"/>
  <c r="K6886" i="6"/>
  <c r="J6887" i="6"/>
  <c r="K6887" i="6"/>
  <c r="J6888" i="6"/>
  <c r="K6888" i="6"/>
  <c r="J6889" i="6"/>
  <c r="K6889" i="6"/>
  <c r="J6890" i="6"/>
  <c r="K6890" i="6"/>
  <c r="J6891" i="6"/>
  <c r="K6891" i="6"/>
  <c r="J6892" i="6"/>
  <c r="K6892" i="6"/>
  <c r="J6893" i="6"/>
  <c r="K6893" i="6"/>
  <c r="J6894" i="6"/>
  <c r="K6894" i="6"/>
  <c r="J6895" i="6"/>
  <c r="K6895" i="6"/>
  <c r="J6896" i="6"/>
  <c r="K6896" i="6"/>
  <c r="J6897" i="6"/>
  <c r="K6897" i="6"/>
  <c r="J6898" i="6"/>
  <c r="K6898" i="6"/>
  <c r="J6899" i="6"/>
  <c r="K6899" i="6"/>
  <c r="J6900" i="6"/>
  <c r="K6900" i="6"/>
  <c r="J6901" i="6"/>
  <c r="K6901" i="6"/>
  <c r="J6902" i="6"/>
  <c r="K6902" i="6"/>
  <c r="J6903" i="6"/>
  <c r="K6903" i="6"/>
  <c r="J6904" i="6"/>
  <c r="K6904" i="6"/>
  <c r="J6905" i="6"/>
  <c r="K6905" i="6"/>
  <c r="J6906" i="6"/>
  <c r="K6906" i="6"/>
  <c r="J6907" i="6"/>
  <c r="K6907" i="6"/>
  <c r="J6908" i="6"/>
  <c r="K6908" i="6"/>
  <c r="J6909" i="6"/>
  <c r="K6909" i="6"/>
  <c r="J6910" i="6"/>
  <c r="K6910" i="6"/>
  <c r="J6911" i="6"/>
  <c r="K6911" i="6"/>
  <c r="J6912" i="6"/>
  <c r="K6912" i="6"/>
  <c r="J6913" i="6"/>
  <c r="K6913" i="6"/>
  <c r="J6914" i="6"/>
  <c r="K6914" i="6"/>
  <c r="J6915" i="6"/>
  <c r="K6915" i="6"/>
  <c r="J6916" i="6"/>
  <c r="K6916" i="6"/>
  <c r="J6917" i="6"/>
  <c r="K6917" i="6"/>
  <c r="J6918" i="6"/>
  <c r="K6918" i="6"/>
  <c r="J6919" i="6"/>
  <c r="K6919" i="6"/>
  <c r="J6920" i="6"/>
  <c r="K6920" i="6"/>
  <c r="J6921" i="6"/>
  <c r="K6921" i="6"/>
  <c r="J6922" i="6"/>
  <c r="K6922" i="6"/>
  <c r="J6923" i="6"/>
  <c r="K6923" i="6"/>
  <c r="J6924" i="6"/>
  <c r="K6924" i="6"/>
  <c r="J6925" i="6"/>
  <c r="K6925" i="6"/>
  <c r="J6926" i="6"/>
  <c r="K6926" i="6"/>
  <c r="J6927" i="6"/>
  <c r="K6927" i="6"/>
  <c r="J6928" i="6"/>
  <c r="K6928" i="6"/>
  <c r="J6929" i="6"/>
  <c r="K6929" i="6"/>
  <c r="J6930" i="6"/>
  <c r="K6930" i="6"/>
  <c r="J6931" i="6"/>
  <c r="K6931" i="6"/>
  <c r="J6932" i="6"/>
  <c r="K6932" i="6"/>
  <c r="J6933" i="6"/>
  <c r="K6933" i="6"/>
  <c r="J6934" i="6"/>
  <c r="K6934" i="6"/>
  <c r="J6935" i="6"/>
  <c r="K6935" i="6"/>
  <c r="J6936" i="6"/>
  <c r="K6936" i="6"/>
  <c r="J6937" i="6"/>
  <c r="K6937" i="6"/>
  <c r="J6938" i="6"/>
  <c r="K6938" i="6"/>
  <c r="J6939" i="6"/>
  <c r="K6939" i="6"/>
  <c r="J6940" i="6"/>
  <c r="K6940" i="6"/>
  <c r="J6941" i="6"/>
  <c r="K6941" i="6"/>
  <c r="J6942" i="6"/>
  <c r="K6942" i="6"/>
  <c r="J6943" i="6"/>
  <c r="K6943" i="6"/>
  <c r="J6944" i="6"/>
  <c r="K6944" i="6"/>
  <c r="J6945" i="6"/>
  <c r="K6945" i="6"/>
  <c r="J6946" i="6"/>
  <c r="K6946" i="6"/>
  <c r="J6947" i="6"/>
  <c r="K6947" i="6"/>
  <c r="J6948" i="6"/>
  <c r="K6948" i="6"/>
  <c r="J6949" i="6"/>
  <c r="K6949" i="6"/>
  <c r="J6950" i="6"/>
  <c r="K6950" i="6"/>
  <c r="J6951" i="6"/>
  <c r="K6951" i="6"/>
  <c r="J6952" i="6"/>
  <c r="K6952" i="6"/>
  <c r="J6953" i="6"/>
  <c r="K6953" i="6"/>
  <c r="J6954" i="6"/>
  <c r="K6954" i="6"/>
  <c r="J6955" i="6"/>
  <c r="K6955" i="6"/>
  <c r="J6956" i="6"/>
  <c r="K6956" i="6"/>
  <c r="J6957" i="6"/>
  <c r="K6957" i="6"/>
  <c r="J6958" i="6"/>
  <c r="K6958" i="6"/>
  <c r="J6959" i="6"/>
  <c r="K6959" i="6"/>
  <c r="J6960" i="6"/>
  <c r="K6960" i="6"/>
  <c r="J6961" i="6"/>
  <c r="K6961" i="6"/>
  <c r="J6962" i="6"/>
  <c r="K6962" i="6"/>
  <c r="J6963" i="6"/>
  <c r="K6963" i="6"/>
  <c r="J6964" i="6"/>
  <c r="K6964" i="6"/>
  <c r="J6965" i="6"/>
  <c r="K6965" i="6"/>
  <c r="J6966" i="6"/>
  <c r="K6966" i="6"/>
  <c r="J6967" i="6"/>
  <c r="K6967" i="6"/>
  <c r="J6968" i="6"/>
  <c r="K6968" i="6"/>
  <c r="J6969" i="6"/>
  <c r="K6969" i="6"/>
  <c r="J6970" i="6"/>
  <c r="K6970" i="6"/>
  <c r="J6971" i="6"/>
  <c r="K6971" i="6"/>
  <c r="J6972" i="6"/>
  <c r="K6972" i="6"/>
  <c r="J6973" i="6"/>
  <c r="K6973" i="6"/>
  <c r="J6974" i="6"/>
  <c r="K6974" i="6"/>
  <c r="J6975" i="6"/>
  <c r="K6975" i="6"/>
  <c r="J6976" i="6"/>
  <c r="K6976" i="6"/>
  <c r="J6977" i="6"/>
  <c r="K6977" i="6"/>
  <c r="J6978" i="6"/>
  <c r="K6978" i="6"/>
  <c r="J6979" i="6"/>
  <c r="K6979" i="6"/>
  <c r="J6980" i="6"/>
  <c r="K6980" i="6"/>
  <c r="J6981" i="6"/>
  <c r="K6981" i="6"/>
  <c r="J6982" i="6"/>
  <c r="K6982" i="6"/>
  <c r="J6983" i="6"/>
  <c r="K6983" i="6"/>
  <c r="J6984" i="6"/>
  <c r="K6984" i="6"/>
  <c r="J6985" i="6"/>
  <c r="K6985" i="6"/>
  <c r="J6986" i="6"/>
  <c r="K6986" i="6"/>
  <c r="J6987" i="6"/>
  <c r="K6987" i="6"/>
  <c r="J6988" i="6"/>
  <c r="K6988" i="6"/>
  <c r="J6989" i="6"/>
  <c r="K6989" i="6"/>
  <c r="J6990" i="6"/>
  <c r="K6990" i="6"/>
  <c r="J6991" i="6"/>
  <c r="K6991" i="6"/>
  <c r="J6992" i="6"/>
  <c r="K6992" i="6"/>
  <c r="J6993" i="6"/>
  <c r="K6993" i="6"/>
  <c r="J6994" i="6"/>
  <c r="K6994" i="6"/>
  <c r="J6995" i="6"/>
  <c r="K6995" i="6"/>
  <c r="J6996" i="6"/>
  <c r="K6996" i="6"/>
  <c r="J6997" i="6"/>
  <c r="K6997" i="6"/>
  <c r="J6998" i="6"/>
  <c r="K6998" i="6"/>
  <c r="J6999" i="6"/>
  <c r="K6999" i="6"/>
  <c r="J7000" i="6"/>
  <c r="K7000" i="6"/>
  <c r="J7001" i="6"/>
  <c r="K7001" i="6"/>
  <c r="J7002" i="6"/>
  <c r="K7002" i="6"/>
  <c r="J7003" i="6"/>
  <c r="K7003" i="6"/>
  <c r="J7004" i="6"/>
  <c r="K7004" i="6"/>
  <c r="J7005" i="6"/>
  <c r="K7005" i="6"/>
  <c r="J7006" i="6"/>
  <c r="K7006" i="6"/>
  <c r="J7007" i="6"/>
  <c r="K7007" i="6"/>
  <c r="J7008" i="6"/>
  <c r="K7008" i="6"/>
  <c r="J7009" i="6"/>
  <c r="K7009" i="6"/>
  <c r="J7010" i="6"/>
  <c r="K7010" i="6"/>
  <c r="J7011" i="6"/>
  <c r="K7011" i="6"/>
  <c r="J7012" i="6"/>
  <c r="K7012" i="6"/>
  <c r="J7013" i="6"/>
  <c r="K7013" i="6"/>
  <c r="J7014" i="6"/>
  <c r="K7014" i="6"/>
  <c r="J7015" i="6"/>
  <c r="K7015" i="6"/>
  <c r="J7016" i="6"/>
  <c r="K7016" i="6"/>
  <c r="J7017" i="6"/>
  <c r="K7017" i="6"/>
  <c r="J7018" i="6"/>
  <c r="K7018" i="6"/>
  <c r="J7019" i="6"/>
  <c r="K7019" i="6"/>
  <c r="J7020" i="6"/>
  <c r="K7020" i="6"/>
  <c r="J7021" i="6"/>
  <c r="K7021" i="6"/>
  <c r="J7022" i="6"/>
  <c r="K7022" i="6"/>
  <c r="J7023" i="6"/>
  <c r="K7023" i="6"/>
  <c r="J7024" i="6"/>
  <c r="K7024" i="6"/>
  <c r="J7025" i="6"/>
  <c r="K7025" i="6"/>
  <c r="J7026" i="6"/>
  <c r="K7026" i="6"/>
  <c r="J7027" i="6"/>
  <c r="K7027" i="6"/>
  <c r="J7028" i="6"/>
  <c r="K7028" i="6"/>
  <c r="J7029" i="6"/>
  <c r="K7029" i="6"/>
  <c r="J7030" i="6"/>
  <c r="K7030" i="6"/>
  <c r="J7031" i="6"/>
  <c r="K7031" i="6"/>
  <c r="J7032" i="6"/>
  <c r="K7032" i="6"/>
  <c r="J7033" i="6"/>
  <c r="K7033" i="6"/>
  <c r="J7034" i="6"/>
  <c r="K7034" i="6"/>
  <c r="J7035" i="6"/>
  <c r="K7035" i="6"/>
  <c r="J7036" i="6"/>
  <c r="K7036" i="6"/>
  <c r="J7037" i="6"/>
  <c r="K7037" i="6"/>
  <c r="J7038" i="6"/>
  <c r="K7038" i="6"/>
  <c r="J7039" i="6"/>
  <c r="K7039" i="6"/>
  <c r="J7040" i="6"/>
  <c r="K7040" i="6"/>
  <c r="J7041" i="6"/>
  <c r="K7041" i="6"/>
  <c r="J7042" i="6"/>
  <c r="K7042" i="6"/>
  <c r="J7043" i="6"/>
  <c r="K7043" i="6"/>
  <c r="J7044" i="6"/>
  <c r="K7044" i="6"/>
  <c r="J7045" i="6"/>
  <c r="K7045" i="6"/>
  <c r="J7046" i="6"/>
  <c r="K7046" i="6"/>
  <c r="J7047" i="6"/>
  <c r="K7047" i="6"/>
  <c r="J7048" i="6"/>
  <c r="K7048" i="6"/>
  <c r="J7049" i="6"/>
  <c r="K7049" i="6"/>
  <c r="J7050" i="6"/>
  <c r="K7050" i="6"/>
  <c r="J7051" i="6"/>
  <c r="K7051" i="6"/>
  <c r="J7052" i="6"/>
  <c r="K7052" i="6"/>
  <c r="J7053" i="6"/>
  <c r="K7053" i="6"/>
  <c r="J7054" i="6"/>
  <c r="K7054" i="6"/>
  <c r="J7055" i="6"/>
  <c r="K7055" i="6"/>
  <c r="J7056" i="6"/>
  <c r="K7056" i="6"/>
  <c r="J7057" i="6"/>
  <c r="K7057" i="6"/>
  <c r="J7058" i="6"/>
  <c r="K7058" i="6"/>
  <c r="J7059" i="6"/>
  <c r="K7059" i="6"/>
  <c r="J7060" i="6"/>
  <c r="K7060" i="6"/>
  <c r="J7061" i="6"/>
  <c r="K7061" i="6"/>
  <c r="J7062" i="6"/>
  <c r="K7062" i="6"/>
  <c r="J7063" i="6"/>
  <c r="K7063" i="6"/>
  <c r="J7064" i="6"/>
  <c r="K7064" i="6"/>
  <c r="J7065" i="6"/>
  <c r="K7065" i="6"/>
  <c r="J7066" i="6"/>
  <c r="K7066" i="6"/>
  <c r="J7067" i="6"/>
  <c r="K7067" i="6"/>
  <c r="J7068" i="6"/>
  <c r="K7068" i="6"/>
  <c r="J7069" i="6"/>
  <c r="K7069" i="6"/>
  <c r="J7070" i="6"/>
  <c r="K7070" i="6"/>
  <c r="J7071" i="6"/>
  <c r="K7071" i="6"/>
  <c r="J7072" i="6"/>
  <c r="K7072" i="6"/>
  <c r="J7073" i="6"/>
  <c r="K7073" i="6"/>
  <c r="J7074" i="6"/>
  <c r="K7074" i="6"/>
  <c r="J7075" i="6"/>
  <c r="K7075" i="6"/>
  <c r="J7076" i="6"/>
  <c r="K7076" i="6"/>
  <c r="J7077" i="6"/>
  <c r="K7077" i="6"/>
  <c r="J7078" i="6"/>
  <c r="K7078" i="6"/>
  <c r="J7079" i="6"/>
  <c r="K7079" i="6"/>
  <c r="J7080" i="6"/>
  <c r="K7080" i="6"/>
  <c r="J7081" i="6"/>
  <c r="K7081" i="6"/>
  <c r="J7082" i="6"/>
  <c r="K7082" i="6"/>
  <c r="J7083" i="6"/>
  <c r="K7083" i="6"/>
  <c r="J7084" i="6"/>
  <c r="K7084" i="6"/>
  <c r="J7085" i="6"/>
  <c r="K7085" i="6"/>
  <c r="J7086" i="6"/>
  <c r="K7086" i="6"/>
  <c r="J7087" i="6"/>
  <c r="K7087" i="6"/>
  <c r="J7088" i="6"/>
  <c r="K7088" i="6"/>
  <c r="J7089" i="6"/>
  <c r="K7089" i="6"/>
  <c r="J7090" i="6"/>
  <c r="K7090" i="6"/>
  <c r="J7091" i="6"/>
  <c r="K7091" i="6"/>
  <c r="J7092" i="6"/>
  <c r="K7092" i="6"/>
  <c r="J7093" i="6"/>
  <c r="K7093" i="6"/>
  <c r="J7094" i="6"/>
  <c r="K7094" i="6"/>
  <c r="J7095" i="6"/>
  <c r="K7095" i="6"/>
  <c r="J7096" i="6"/>
  <c r="K7096" i="6"/>
  <c r="J7097" i="6"/>
  <c r="K7097" i="6"/>
  <c r="J7098" i="6"/>
  <c r="K7098" i="6"/>
  <c r="J7099" i="6"/>
  <c r="K7099" i="6"/>
  <c r="J7100" i="6"/>
  <c r="K7100" i="6"/>
  <c r="J7101" i="6"/>
  <c r="K7101" i="6"/>
  <c r="J7102" i="6"/>
  <c r="K7102" i="6"/>
  <c r="J7103" i="6"/>
  <c r="K7103" i="6"/>
  <c r="J7104" i="6"/>
  <c r="K7104" i="6"/>
  <c r="J7105" i="6"/>
  <c r="K7105" i="6"/>
  <c r="J7106" i="6"/>
  <c r="K7106" i="6"/>
  <c r="J7107" i="6"/>
  <c r="K7107" i="6"/>
  <c r="J7108" i="6"/>
  <c r="K7108" i="6"/>
  <c r="J7109" i="6"/>
  <c r="K7109" i="6"/>
  <c r="J7110" i="6"/>
  <c r="K7110" i="6"/>
  <c r="J7111" i="6"/>
  <c r="K7111" i="6"/>
  <c r="J7112" i="6"/>
  <c r="K7112" i="6"/>
  <c r="J7113" i="6"/>
  <c r="K7113" i="6"/>
  <c r="J7114" i="6"/>
  <c r="K7114" i="6"/>
  <c r="J7115" i="6"/>
  <c r="K7115" i="6"/>
  <c r="J7116" i="6"/>
  <c r="K7116" i="6"/>
  <c r="J7117" i="6"/>
  <c r="K7117" i="6"/>
  <c r="J7118" i="6"/>
  <c r="K7118" i="6"/>
  <c r="J7119" i="6"/>
  <c r="K7119" i="6"/>
  <c r="J7120" i="6"/>
  <c r="K7120" i="6"/>
  <c r="J7121" i="6"/>
  <c r="K7121" i="6"/>
  <c r="J7122" i="6"/>
  <c r="K7122" i="6"/>
  <c r="J7123" i="6"/>
  <c r="K7123" i="6"/>
  <c r="J7124" i="6"/>
  <c r="K7124" i="6"/>
  <c r="J7125" i="6"/>
  <c r="K7125" i="6"/>
  <c r="J7126" i="6"/>
  <c r="K7126" i="6"/>
  <c r="J7127" i="6"/>
  <c r="K7127" i="6"/>
  <c r="J7128" i="6"/>
  <c r="K7128" i="6"/>
  <c r="J7129" i="6"/>
  <c r="K7129" i="6"/>
  <c r="J7130" i="6"/>
  <c r="K7130" i="6"/>
  <c r="J7131" i="6"/>
  <c r="K7131" i="6"/>
  <c r="J7132" i="6"/>
  <c r="K7132" i="6"/>
  <c r="J7133" i="6"/>
  <c r="K7133" i="6"/>
  <c r="J7134" i="6"/>
  <c r="K7134" i="6"/>
  <c r="J7135" i="6"/>
  <c r="K7135" i="6"/>
  <c r="J7136" i="6"/>
  <c r="K7136" i="6"/>
  <c r="J7137" i="6"/>
  <c r="K7137" i="6"/>
  <c r="J7138" i="6"/>
  <c r="K7138" i="6"/>
  <c r="J7139" i="6"/>
  <c r="K7139" i="6"/>
  <c r="J7140" i="6"/>
  <c r="K7140" i="6"/>
  <c r="J7141" i="6"/>
  <c r="K7141" i="6"/>
  <c r="J7142" i="6"/>
  <c r="K7142" i="6"/>
  <c r="J7143" i="6"/>
  <c r="K7143" i="6"/>
  <c r="J7144" i="6"/>
  <c r="K7144" i="6"/>
  <c r="J7145" i="6"/>
  <c r="K7145" i="6"/>
  <c r="J7146" i="6"/>
  <c r="K7146" i="6"/>
  <c r="J7147" i="6"/>
  <c r="K7147" i="6"/>
  <c r="J7148" i="6"/>
  <c r="K7148" i="6"/>
  <c r="J7149" i="6"/>
  <c r="K7149" i="6"/>
  <c r="J7150" i="6"/>
  <c r="K7150" i="6"/>
  <c r="J7151" i="6"/>
  <c r="K7151" i="6"/>
  <c r="J7152" i="6"/>
  <c r="K7152" i="6"/>
  <c r="J7153" i="6"/>
  <c r="K7153" i="6"/>
  <c r="J7154" i="6"/>
  <c r="K7154" i="6"/>
  <c r="J7155" i="6"/>
  <c r="K7155" i="6"/>
  <c r="J7156" i="6"/>
  <c r="K7156" i="6"/>
  <c r="J7157" i="6"/>
  <c r="K7157" i="6"/>
  <c r="J7158" i="6"/>
  <c r="K7158" i="6"/>
  <c r="J7159" i="6"/>
  <c r="K7159" i="6"/>
  <c r="J7160" i="6"/>
  <c r="K7160" i="6"/>
  <c r="J7161" i="6"/>
  <c r="K7161" i="6"/>
  <c r="J7162" i="6"/>
  <c r="K7162" i="6"/>
  <c r="J7163" i="6"/>
  <c r="K7163" i="6"/>
  <c r="J7164" i="6"/>
  <c r="K7164" i="6"/>
  <c r="J7165" i="6"/>
  <c r="K7165" i="6"/>
  <c r="J7166" i="6"/>
  <c r="K7166" i="6"/>
  <c r="J7167" i="6"/>
  <c r="K7167" i="6"/>
  <c r="J7168" i="6"/>
  <c r="K7168" i="6"/>
  <c r="J7169" i="6"/>
  <c r="K7169" i="6"/>
  <c r="J7170" i="6"/>
  <c r="K7170" i="6"/>
  <c r="J7171" i="6"/>
  <c r="K7171" i="6"/>
  <c r="J7172" i="6"/>
  <c r="K7172" i="6"/>
  <c r="J7173" i="6"/>
  <c r="K7173" i="6"/>
  <c r="J7174" i="6"/>
  <c r="K7174" i="6"/>
  <c r="J7175" i="6"/>
  <c r="K7175" i="6"/>
  <c r="J7176" i="6"/>
  <c r="K7176" i="6"/>
  <c r="J7177" i="6"/>
  <c r="K7177" i="6"/>
  <c r="J7178" i="6"/>
  <c r="K7178" i="6"/>
  <c r="J7179" i="6"/>
  <c r="K7179" i="6"/>
  <c r="J7180" i="6"/>
  <c r="K7180" i="6"/>
  <c r="J7181" i="6"/>
  <c r="K7181" i="6"/>
  <c r="J7182" i="6"/>
  <c r="K7182" i="6"/>
  <c r="J7183" i="6"/>
  <c r="K7183" i="6"/>
  <c r="J7184" i="6"/>
  <c r="K7184" i="6"/>
  <c r="J7185" i="6"/>
  <c r="K7185" i="6"/>
  <c r="J7186" i="6"/>
  <c r="K7186" i="6"/>
  <c r="J7187" i="6"/>
  <c r="K7187" i="6"/>
  <c r="J7188" i="6"/>
  <c r="K7188" i="6"/>
  <c r="J7189" i="6"/>
  <c r="K7189" i="6"/>
  <c r="J7190" i="6"/>
  <c r="K7190" i="6"/>
  <c r="J7191" i="6"/>
  <c r="K7191" i="6"/>
  <c r="J7192" i="6"/>
  <c r="K7192" i="6"/>
  <c r="J7193" i="6"/>
  <c r="K7193" i="6"/>
  <c r="J7194" i="6"/>
  <c r="K7194" i="6"/>
  <c r="J7195" i="6"/>
  <c r="K7195" i="6"/>
  <c r="J7196" i="6"/>
  <c r="K7196" i="6"/>
  <c r="J7197" i="6"/>
  <c r="K7197" i="6"/>
  <c r="J7198" i="6"/>
  <c r="K7198" i="6"/>
  <c r="J7199" i="6"/>
  <c r="K7199" i="6"/>
  <c r="J7200" i="6"/>
  <c r="K7200" i="6"/>
  <c r="J7201" i="6"/>
  <c r="K7201" i="6"/>
  <c r="J7202" i="6"/>
  <c r="K7202" i="6"/>
  <c r="J7203" i="6"/>
  <c r="K7203" i="6"/>
  <c r="J7204" i="6"/>
  <c r="K7204" i="6"/>
  <c r="J7205" i="6"/>
  <c r="K7205" i="6"/>
  <c r="J7206" i="6"/>
  <c r="K7206" i="6"/>
  <c r="J7207" i="6"/>
  <c r="K7207" i="6"/>
  <c r="J7208" i="6"/>
  <c r="K7208" i="6"/>
  <c r="J7209" i="6"/>
  <c r="K7209" i="6"/>
  <c r="J7210" i="6"/>
  <c r="K7210" i="6"/>
  <c r="J7211" i="6"/>
  <c r="K7211" i="6"/>
  <c r="J7212" i="6"/>
  <c r="K7212" i="6"/>
  <c r="J7213" i="6"/>
  <c r="K7213" i="6"/>
  <c r="J7214" i="6"/>
  <c r="K7214" i="6"/>
  <c r="J7215" i="6"/>
  <c r="K7215" i="6"/>
  <c r="J7216" i="6"/>
  <c r="K7216" i="6"/>
  <c r="J7217" i="6"/>
  <c r="K7217" i="6"/>
  <c r="J7218" i="6"/>
  <c r="K7218" i="6"/>
  <c r="J7219" i="6"/>
  <c r="K7219" i="6"/>
  <c r="J7220" i="6"/>
  <c r="K7220" i="6"/>
  <c r="J7221" i="6"/>
  <c r="K7221" i="6"/>
  <c r="J7222" i="6"/>
  <c r="K7222" i="6"/>
  <c r="J7223" i="6"/>
  <c r="K7223" i="6"/>
  <c r="J7224" i="6"/>
  <c r="K7224" i="6"/>
  <c r="J7225" i="6"/>
  <c r="K7225" i="6"/>
  <c r="J7226" i="6"/>
  <c r="K7226" i="6"/>
  <c r="J7227" i="6"/>
  <c r="K7227" i="6"/>
  <c r="J7228" i="6"/>
  <c r="K7228" i="6"/>
  <c r="J7229" i="6"/>
  <c r="K7229" i="6"/>
  <c r="J7230" i="6"/>
  <c r="K7230" i="6"/>
  <c r="J7231" i="6"/>
  <c r="K7231" i="6"/>
  <c r="J7232" i="6"/>
  <c r="K7232" i="6"/>
  <c r="J7233" i="6"/>
  <c r="K7233" i="6"/>
  <c r="J7234" i="6"/>
  <c r="K7234" i="6"/>
  <c r="J7235" i="6"/>
  <c r="K7235" i="6"/>
  <c r="J7236" i="6"/>
  <c r="K7236" i="6"/>
  <c r="J7237" i="6"/>
  <c r="K7237" i="6"/>
  <c r="J7238" i="6"/>
  <c r="K7238" i="6"/>
  <c r="J7239" i="6"/>
  <c r="K7239" i="6"/>
  <c r="J7240" i="6"/>
  <c r="K7240" i="6"/>
  <c r="J7241" i="6"/>
  <c r="K7241" i="6"/>
  <c r="J7242" i="6"/>
  <c r="K7242" i="6"/>
  <c r="J7243" i="6"/>
  <c r="K7243" i="6"/>
  <c r="J7244" i="6"/>
  <c r="K7244" i="6"/>
  <c r="J7245" i="6"/>
  <c r="K7245" i="6"/>
  <c r="J7246" i="6"/>
  <c r="K7246" i="6"/>
  <c r="J7247" i="6"/>
  <c r="K7247" i="6"/>
  <c r="J7248" i="6"/>
  <c r="K7248" i="6"/>
  <c r="J7249" i="6"/>
  <c r="K7249" i="6"/>
  <c r="J7250" i="6"/>
  <c r="K7250" i="6"/>
  <c r="J7251" i="6"/>
  <c r="K7251" i="6"/>
  <c r="J7252" i="6"/>
  <c r="K7252" i="6"/>
  <c r="J7253" i="6"/>
  <c r="K7253" i="6"/>
  <c r="J7254" i="6"/>
  <c r="K7254" i="6"/>
  <c r="J7255" i="6"/>
  <c r="K7255" i="6"/>
  <c r="J7256" i="6"/>
  <c r="K7256" i="6"/>
  <c r="J7257" i="6"/>
  <c r="K7257" i="6"/>
  <c r="J7258" i="6"/>
  <c r="K7258" i="6"/>
  <c r="J7259" i="6"/>
  <c r="K7259" i="6"/>
  <c r="J7260" i="6"/>
  <c r="K7260" i="6"/>
  <c r="J7261" i="6"/>
  <c r="K7261" i="6"/>
  <c r="J7262" i="6"/>
  <c r="K7262" i="6"/>
  <c r="J7263" i="6"/>
  <c r="K7263" i="6"/>
  <c r="J7264" i="6"/>
  <c r="K7264" i="6"/>
  <c r="J7265" i="6"/>
  <c r="K7265" i="6"/>
  <c r="J7266" i="6"/>
  <c r="K7266" i="6"/>
  <c r="J7267" i="6"/>
  <c r="K7267" i="6"/>
  <c r="J7268" i="6"/>
  <c r="K7268" i="6"/>
  <c r="J7269" i="6"/>
  <c r="K7269" i="6"/>
  <c r="J7270" i="6"/>
  <c r="K7270" i="6"/>
  <c r="J7271" i="6"/>
  <c r="K7271" i="6"/>
  <c r="J7272" i="6"/>
  <c r="K7272" i="6"/>
  <c r="J7273" i="6"/>
  <c r="K7273" i="6"/>
  <c r="J7274" i="6"/>
  <c r="K7274" i="6"/>
  <c r="J7275" i="6"/>
  <c r="K7275" i="6"/>
  <c r="J7276" i="6"/>
  <c r="K7276" i="6"/>
  <c r="J7277" i="6"/>
  <c r="K7277" i="6"/>
  <c r="J7278" i="6"/>
  <c r="K7278" i="6"/>
  <c r="J7279" i="6"/>
  <c r="K7279" i="6"/>
  <c r="J7280" i="6"/>
  <c r="K7280" i="6"/>
  <c r="J7281" i="6"/>
  <c r="K7281" i="6"/>
  <c r="J7282" i="6"/>
  <c r="K7282" i="6"/>
  <c r="J7283" i="6"/>
  <c r="K7283" i="6"/>
  <c r="J7284" i="6"/>
  <c r="K7284" i="6"/>
  <c r="J7285" i="6"/>
  <c r="K7285" i="6"/>
  <c r="J7286" i="6"/>
  <c r="K7286" i="6"/>
  <c r="J7287" i="6"/>
  <c r="K7287" i="6"/>
  <c r="J7288" i="6"/>
  <c r="K7288" i="6"/>
  <c r="J7289" i="6"/>
  <c r="K7289" i="6"/>
  <c r="J7290" i="6"/>
  <c r="K7290" i="6"/>
  <c r="J7291" i="6"/>
  <c r="K7291" i="6"/>
  <c r="J7292" i="6"/>
  <c r="K7292" i="6"/>
  <c r="J7293" i="6"/>
  <c r="K7293" i="6"/>
  <c r="J7294" i="6"/>
  <c r="K7294" i="6"/>
  <c r="J7295" i="6"/>
  <c r="K7295" i="6"/>
  <c r="J7296" i="6"/>
  <c r="K7296" i="6"/>
  <c r="J7297" i="6"/>
  <c r="K7297" i="6"/>
  <c r="J7298" i="6"/>
  <c r="K7298" i="6"/>
  <c r="J7299" i="6"/>
  <c r="K7299" i="6"/>
  <c r="J7300" i="6"/>
  <c r="K7300" i="6"/>
  <c r="J7301" i="6"/>
  <c r="K7301" i="6"/>
  <c r="J7302" i="6"/>
  <c r="K7302" i="6"/>
  <c r="J7303" i="6"/>
  <c r="K7303" i="6"/>
  <c r="J7304" i="6"/>
  <c r="K7304" i="6"/>
  <c r="J7305" i="6"/>
  <c r="K7305" i="6"/>
  <c r="J7306" i="6"/>
  <c r="K7306" i="6"/>
  <c r="J7307" i="6"/>
  <c r="K7307" i="6"/>
  <c r="J7308" i="6"/>
  <c r="K7308" i="6"/>
  <c r="J7309" i="6"/>
  <c r="K7309" i="6"/>
  <c r="J7310" i="6"/>
  <c r="K7310" i="6"/>
  <c r="J7311" i="6"/>
  <c r="K7311" i="6"/>
  <c r="J7312" i="6"/>
  <c r="K7312" i="6"/>
  <c r="J7313" i="6"/>
  <c r="K7313" i="6"/>
  <c r="J7314" i="6"/>
  <c r="K7314" i="6"/>
  <c r="J7315" i="6"/>
  <c r="K7315" i="6"/>
  <c r="J7316" i="6"/>
  <c r="K7316" i="6"/>
  <c r="J7317" i="6"/>
  <c r="K7317" i="6"/>
  <c r="J7318" i="6"/>
  <c r="K7318" i="6"/>
  <c r="J7319" i="6"/>
  <c r="K7319" i="6"/>
  <c r="J7320" i="6"/>
  <c r="K7320" i="6"/>
  <c r="J7321" i="6"/>
  <c r="K7321" i="6"/>
  <c r="J7322" i="6"/>
  <c r="K7322" i="6"/>
  <c r="J7323" i="6"/>
  <c r="K7323" i="6"/>
  <c r="J7324" i="6"/>
  <c r="K7324" i="6"/>
  <c r="J7325" i="6"/>
  <c r="K7325" i="6"/>
  <c r="J7326" i="6"/>
  <c r="K7326" i="6"/>
  <c r="J7327" i="6"/>
  <c r="K7327" i="6"/>
  <c r="J7328" i="6"/>
  <c r="K7328" i="6"/>
  <c r="J7329" i="6"/>
  <c r="K7329" i="6"/>
  <c r="J7330" i="6"/>
  <c r="K7330" i="6"/>
  <c r="J7331" i="6"/>
  <c r="K7331" i="6"/>
  <c r="J7332" i="6"/>
  <c r="K7332" i="6"/>
  <c r="J7333" i="6"/>
  <c r="K7333" i="6"/>
  <c r="J7334" i="6"/>
  <c r="K7334" i="6"/>
  <c r="J7335" i="6"/>
  <c r="K7335" i="6"/>
  <c r="J7336" i="6"/>
  <c r="K7336" i="6"/>
  <c r="J7337" i="6"/>
  <c r="K7337" i="6"/>
  <c r="J7338" i="6"/>
  <c r="K7338" i="6"/>
  <c r="J7339" i="6"/>
  <c r="K7339" i="6"/>
  <c r="J7340" i="6"/>
  <c r="K7340" i="6"/>
  <c r="J7341" i="6"/>
  <c r="K7341" i="6"/>
  <c r="J7342" i="6"/>
  <c r="K7342" i="6"/>
  <c r="J7343" i="6"/>
  <c r="K7343" i="6"/>
  <c r="J7344" i="6"/>
  <c r="K7344" i="6"/>
  <c r="J7345" i="6"/>
  <c r="K7345" i="6"/>
  <c r="J7346" i="6"/>
  <c r="K7346" i="6"/>
  <c r="J7347" i="6"/>
  <c r="K7347" i="6"/>
  <c r="J7348" i="6"/>
  <c r="K7348" i="6"/>
  <c r="J7349" i="6"/>
  <c r="K7349" i="6"/>
  <c r="J7350" i="6"/>
  <c r="K7350" i="6"/>
  <c r="J7351" i="6"/>
  <c r="K7351" i="6"/>
  <c r="J7352" i="6"/>
  <c r="K7352" i="6"/>
  <c r="J7353" i="6"/>
  <c r="K7353" i="6"/>
  <c r="J7354" i="6"/>
  <c r="K7354" i="6"/>
  <c r="J7355" i="6"/>
  <c r="K7355" i="6"/>
  <c r="J7356" i="6"/>
  <c r="K7356" i="6"/>
  <c r="J7357" i="6"/>
  <c r="K7357" i="6"/>
  <c r="J7358" i="6"/>
  <c r="K7358" i="6"/>
  <c r="J7359" i="6"/>
  <c r="K7359" i="6"/>
  <c r="J7360" i="6"/>
  <c r="K7360" i="6"/>
  <c r="J7361" i="6"/>
  <c r="K7361" i="6"/>
  <c r="J7362" i="6"/>
  <c r="K7362" i="6"/>
  <c r="J7363" i="6"/>
  <c r="K7363" i="6"/>
  <c r="J7364" i="6"/>
  <c r="K7364" i="6"/>
  <c r="J7365" i="6"/>
  <c r="K7365" i="6"/>
  <c r="J7366" i="6"/>
  <c r="K7366" i="6"/>
  <c r="J7367" i="6"/>
  <c r="K7367" i="6"/>
  <c r="J7368" i="6"/>
  <c r="K7368" i="6"/>
  <c r="J7369" i="6"/>
  <c r="K7369" i="6"/>
  <c r="J7370" i="6"/>
  <c r="K7370" i="6"/>
  <c r="J7371" i="6"/>
  <c r="K7371" i="6"/>
  <c r="J7372" i="6"/>
  <c r="K7372" i="6"/>
  <c r="J7373" i="6"/>
  <c r="K7373" i="6"/>
  <c r="J7374" i="6"/>
  <c r="K7374" i="6"/>
  <c r="J7375" i="6"/>
  <c r="K7375" i="6"/>
  <c r="J7376" i="6"/>
  <c r="K7376" i="6"/>
  <c r="J7377" i="6"/>
  <c r="K7377" i="6"/>
  <c r="J7378" i="6"/>
  <c r="K7378" i="6"/>
  <c r="J7379" i="6"/>
  <c r="K7379" i="6"/>
  <c r="J7380" i="6"/>
  <c r="K7380" i="6"/>
  <c r="J7381" i="6"/>
  <c r="K7381" i="6"/>
  <c r="J7382" i="6"/>
  <c r="K7382" i="6"/>
  <c r="J7383" i="6"/>
  <c r="K7383" i="6"/>
  <c r="J7384" i="6"/>
  <c r="K7384" i="6"/>
  <c r="J7385" i="6"/>
  <c r="K7385" i="6"/>
  <c r="J7386" i="6"/>
  <c r="K7386" i="6"/>
  <c r="J7387" i="6"/>
  <c r="K7387" i="6"/>
  <c r="J7388" i="6"/>
  <c r="K7388" i="6"/>
  <c r="J7389" i="6"/>
  <c r="K7389" i="6"/>
  <c r="J7390" i="6"/>
  <c r="K7390" i="6"/>
  <c r="J7391" i="6"/>
  <c r="K7391" i="6"/>
  <c r="J7392" i="6"/>
  <c r="K7392" i="6"/>
  <c r="J7393" i="6"/>
  <c r="K7393" i="6"/>
  <c r="J7394" i="6"/>
  <c r="K7394" i="6"/>
  <c r="J7395" i="6"/>
  <c r="K7395" i="6"/>
  <c r="J7396" i="6"/>
  <c r="K7396" i="6"/>
  <c r="J7397" i="6"/>
  <c r="K7397" i="6"/>
  <c r="J7398" i="6"/>
  <c r="K7398" i="6"/>
  <c r="J7399" i="6"/>
  <c r="K7399" i="6"/>
  <c r="J7400" i="6"/>
  <c r="K7400" i="6"/>
  <c r="J7401" i="6"/>
  <c r="K7401" i="6"/>
  <c r="J7402" i="6"/>
  <c r="K7402" i="6"/>
  <c r="J7403" i="6"/>
  <c r="K7403" i="6"/>
  <c r="J7404" i="6"/>
  <c r="K7404" i="6"/>
  <c r="J7405" i="6"/>
  <c r="K7405" i="6"/>
  <c r="J7406" i="6"/>
  <c r="K7406" i="6"/>
  <c r="J7407" i="6"/>
  <c r="K7407" i="6"/>
  <c r="J7408" i="6"/>
  <c r="K7408" i="6"/>
  <c r="J7409" i="6"/>
  <c r="K7409" i="6"/>
  <c r="J7410" i="6"/>
  <c r="K7410" i="6"/>
  <c r="J7411" i="6"/>
  <c r="K7411" i="6"/>
  <c r="J7412" i="6"/>
  <c r="K7412" i="6"/>
  <c r="J7413" i="6"/>
  <c r="K7413" i="6"/>
  <c r="J7414" i="6"/>
  <c r="K7414" i="6"/>
  <c r="J7415" i="6"/>
  <c r="K7415" i="6"/>
  <c r="J7416" i="6"/>
  <c r="K7416" i="6"/>
  <c r="J7417" i="6"/>
  <c r="K7417" i="6"/>
  <c r="J7418" i="6"/>
  <c r="K7418" i="6"/>
  <c r="J7419" i="6"/>
  <c r="K7419" i="6"/>
  <c r="J7420" i="6"/>
  <c r="K7420" i="6"/>
  <c r="J7421" i="6"/>
  <c r="K7421" i="6"/>
  <c r="J7422" i="6"/>
  <c r="K7422" i="6"/>
  <c r="J7423" i="6"/>
  <c r="K7423" i="6"/>
  <c r="J7424" i="6"/>
  <c r="K7424" i="6"/>
  <c r="J7425" i="6"/>
  <c r="K7425" i="6"/>
  <c r="J7426" i="6"/>
  <c r="K7426" i="6"/>
  <c r="J7427" i="6"/>
  <c r="K7427" i="6"/>
  <c r="J7428" i="6"/>
  <c r="K7428" i="6"/>
  <c r="J7429" i="6"/>
  <c r="K7429" i="6"/>
  <c r="J7430" i="6"/>
  <c r="K7430" i="6"/>
  <c r="J7431" i="6"/>
  <c r="K7431" i="6"/>
  <c r="J7432" i="6"/>
  <c r="K7432" i="6"/>
  <c r="J7433" i="6"/>
  <c r="K7433" i="6"/>
  <c r="J7434" i="6"/>
  <c r="K7434" i="6"/>
  <c r="J7435" i="6"/>
  <c r="K7435" i="6"/>
  <c r="J7436" i="6"/>
  <c r="K7436" i="6"/>
  <c r="J7437" i="6"/>
  <c r="K7437" i="6"/>
  <c r="J7438" i="6"/>
  <c r="K7438" i="6"/>
  <c r="J7439" i="6"/>
  <c r="K7439" i="6"/>
  <c r="J7440" i="6"/>
  <c r="K7440" i="6"/>
  <c r="J7441" i="6"/>
  <c r="K7441" i="6"/>
  <c r="J7442" i="6"/>
  <c r="K7442" i="6"/>
  <c r="J7443" i="6"/>
  <c r="K7443" i="6"/>
  <c r="J7444" i="6"/>
  <c r="K7444" i="6"/>
  <c r="J7445" i="6"/>
  <c r="K7445" i="6"/>
  <c r="J7446" i="6"/>
  <c r="K7446" i="6"/>
  <c r="J7447" i="6"/>
  <c r="K7447" i="6"/>
  <c r="J7448" i="6"/>
  <c r="K7448" i="6"/>
  <c r="J7449" i="6"/>
  <c r="K7449" i="6"/>
  <c r="J7450" i="6"/>
  <c r="K7450" i="6"/>
  <c r="J7451" i="6"/>
  <c r="K7451" i="6"/>
  <c r="J7452" i="6"/>
  <c r="K7452" i="6"/>
  <c r="J7453" i="6"/>
  <c r="K7453" i="6"/>
  <c r="J7454" i="6"/>
  <c r="K7454" i="6"/>
  <c r="J7455" i="6"/>
  <c r="K7455" i="6"/>
  <c r="J7456" i="6"/>
  <c r="K7456" i="6"/>
  <c r="J7457" i="6"/>
  <c r="K7457" i="6"/>
  <c r="J7458" i="6"/>
  <c r="K7458" i="6"/>
  <c r="J7459" i="6"/>
  <c r="K7459" i="6"/>
  <c r="J7460" i="6"/>
  <c r="K7460" i="6"/>
  <c r="J7461" i="6"/>
  <c r="K7461" i="6"/>
  <c r="J7462" i="6"/>
  <c r="K7462" i="6"/>
  <c r="J7463" i="6"/>
  <c r="K7463" i="6"/>
  <c r="J7464" i="6"/>
  <c r="K7464" i="6"/>
  <c r="J7465" i="6"/>
  <c r="K7465" i="6"/>
  <c r="J7466" i="6"/>
  <c r="K7466" i="6"/>
  <c r="J7467" i="6"/>
  <c r="K7467" i="6"/>
  <c r="J7468" i="6"/>
  <c r="K7468" i="6"/>
  <c r="J7469" i="6"/>
  <c r="K7469" i="6"/>
  <c r="J7470" i="6"/>
  <c r="K7470" i="6"/>
  <c r="J7471" i="6"/>
  <c r="K7471" i="6"/>
  <c r="J7472" i="6"/>
  <c r="K7472" i="6"/>
  <c r="J7473" i="6"/>
  <c r="K7473" i="6"/>
  <c r="J7474" i="6"/>
  <c r="K7474" i="6"/>
  <c r="J7475" i="6"/>
  <c r="K7475" i="6"/>
  <c r="J7476" i="6"/>
  <c r="K7476" i="6"/>
  <c r="J7477" i="6"/>
  <c r="K7477" i="6"/>
  <c r="J7478" i="6"/>
  <c r="K7478" i="6"/>
  <c r="J7479" i="6"/>
  <c r="K7479" i="6"/>
  <c r="J7480" i="6"/>
  <c r="K7480" i="6"/>
  <c r="J7481" i="6"/>
  <c r="K7481" i="6"/>
  <c r="J7482" i="6"/>
  <c r="K7482" i="6"/>
  <c r="J7483" i="6"/>
  <c r="K7483" i="6"/>
  <c r="J7484" i="6"/>
  <c r="K7484" i="6"/>
  <c r="J7485" i="6"/>
  <c r="K7485" i="6"/>
  <c r="J7486" i="6"/>
  <c r="K7486" i="6"/>
  <c r="J7487" i="6"/>
  <c r="K7487" i="6"/>
  <c r="J7488" i="6"/>
  <c r="K7488" i="6"/>
  <c r="J7489" i="6"/>
  <c r="K7489" i="6"/>
  <c r="J7490" i="6"/>
  <c r="K7490" i="6"/>
  <c r="J7491" i="6"/>
  <c r="K7491" i="6"/>
  <c r="J7492" i="6"/>
  <c r="K7492" i="6"/>
  <c r="J7493" i="6"/>
  <c r="K7493" i="6"/>
  <c r="J7494" i="6"/>
  <c r="K7494" i="6"/>
  <c r="J7495" i="6"/>
  <c r="K7495" i="6"/>
  <c r="J7496" i="6"/>
  <c r="K7496" i="6"/>
  <c r="J7497" i="6"/>
  <c r="K7497" i="6"/>
  <c r="J7498" i="6"/>
  <c r="K7498" i="6"/>
  <c r="J7499" i="6"/>
  <c r="K7499" i="6"/>
  <c r="J7500" i="6"/>
  <c r="K7500" i="6"/>
  <c r="J7501" i="6"/>
  <c r="K7501" i="6"/>
  <c r="J7502" i="6"/>
  <c r="K7502" i="6"/>
  <c r="J7503" i="6"/>
  <c r="K7503" i="6"/>
  <c r="J7504" i="6"/>
  <c r="K7504" i="6"/>
  <c r="J7505" i="6"/>
  <c r="K7505" i="6"/>
  <c r="J7506" i="6"/>
  <c r="K7506" i="6"/>
  <c r="J7507" i="6"/>
  <c r="K7507" i="6"/>
  <c r="J7508" i="6"/>
  <c r="K7508" i="6"/>
  <c r="J7509" i="6"/>
  <c r="K7509" i="6"/>
  <c r="J7510" i="6"/>
  <c r="K7510" i="6"/>
  <c r="J7511" i="6"/>
  <c r="K7511" i="6"/>
  <c r="J7512" i="6"/>
  <c r="K7512" i="6"/>
  <c r="J7513" i="6"/>
  <c r="K7513" i="6"/>
  <c r="J7514" i="6"/>
  <c r="K7514" i="6"/>
  <c r="J7515" i="6"/>
  <c r="K7515" i="6"/>
  <c r="J7516" i="6"/>
  <c r="K7516" i="6"/>
  <c r="J7517" i="6"/>
  <c r="K7517" i="6"/>
  <c r="J7518" i="6"/>
  <c r="K7518" i="6"/>
  <c r="J7519" i="6"/>
  <c r="K7519" i="6"/>
  <c r="J7520" i="6"/>
  <c r="K7520" i="6"/>
  <c r="J7521" i="6"/>
  <c r="K7521" i="6"/>
  <c r="J7522" i="6"/>
  <c r="K7522" i="6"/>
  <c r="J7523" i="6"/>
  <c r="K7523" i="6"/>
  <c r="J7524" i="6"/>
  <c r="K7524" i="6"/>
  <c r="J7525" i="6"/>
  <c r="K7525" i="6"/>
  <c r="J7526" i="6"/>
  <c r="K7526" i="6"/>
  <c r="J7527" i="6"/>
  <c r="K7527" i="6"/>
  <c r="J7528" i="6"/>
  <c r="K7528" i="6"/>
  <c r="J7529" i="6"/>
  <c r="K7529" i="6"/>
  <c r="J7530" i="6"/>
  <c r="K7530" i="6"/>
  <c r="J7531" i="6"/>
  <c r="K7531" i="6"/>
  <c r="J7532" i="6"/>
  <c r="K7532" i="6"/>
  <c r="J7533" i="6"/>
  <c r="K7533" i="6"/>
  <c r="J7534" i="6"/>
  <c r="K7534" i="6"/>
  <c r="J7535" i="6"/>
  <c r="K7535" i="6"/>
  <c r="J7536" i="6"/>
  <c r="K7536" i="6"/>
  <c r="J7537" i="6"/>
  <c r="K7537" i="6"/>
  <c r="J7538" i="6"/>
  <c r="K7538" i="6"/>
  <c r="J7539" i="6"/>
  <c r="K7539" i="6"/>
  <c r="J7540" i="6"/>
  <c r="K7540" i="6"/>
  <c r="J7541" i="6"/>
  <c r="K7541" i="6"/>
  <c r="J7542" i="6"/>
  <c r="K7542" i="6"/>
  <c r="J7543" i="6"/>
  <c r="K7543" i="6"/>
  <c r="J7544" i="6"/>
  <c r="K7544" i="6"/>
  <c r="J7545" i="6"/>
  <c r="K7545" i="6"/>
  <c r="J7546" i="6"/>
  <c r="K7546" i="6"/>
  <c r="J7547" i="6"/>
  <c r="K7547" i="6"/>
  <c r="J7548" i="6"/>
  <c r="K7548" i="6"/>
  <c r="J7549" i="6"/>
  <c r="K7549" i="6"/>
  <c r="J7550" i="6"/>
  <c r="K7550" i="6"/>
  <c r="J7551" i="6"/>
  <c r="K7551" i="6"/>
  <c r="J7552" i="6"/>
  <c r="K7552" i="6"/>
  <c r="J7553" i="6"/>
  <c r="K7553" i="6"/>
  <c r="J7554" i="6"/>
  <c r="K7554" i="6"/>
  <c r="J7555" i="6"/>
  <c r="K7555" i="6"/>
  <c r="J7556" i="6"/>
  <c r="K7556" i="6"/>
  <c r="J7557" i="6"/>
  <c r="K7557" i="6"/>
  <c r="J7558" i="6"/>
  <c r="K7558" i="6"/>
  <c r="J7559" i="6"/>
  <c r="K7559" i="6"/>
  <c r="J7560" i="6"/>
  <c r="K7560" i="6"/>
  <c r="J7561" i="6"/>
  <c r="K7561" i="6"/>
  <c r="J7562" i="6"/>
  <c r="K7562" i="6"/>
  <c r="J7563" i="6"/>
  <c r="K7563" i="6"/>
  <c r="J7564" i="6"/>
  <c r="K7564" i="6"/>
  <c r="J7565" i="6"/>
  <c r="K7565" i="6"/>
  <c r="J7566" i="6"/>
  <c r="K7566" i="6"/>
  <c r="J7567" i="6"/>
  <c r="K7567" i="6"/>
  <c r="J7568" i="6"/>
  <c r="K7568" i="6"/>
  <c r="J7569" i="6"/>
  <c r="K7569" i="6"/>
  <c r="J7570" i="6"/>
  <c r="K7570" i="6"/>
  <c r="J7571" i="6"/>
  <c r="K7571" i="6"/>
  <c r="J7572" i="6"/>
  <c r="K7572" i="6"/>
  <c r="J7573" i="6"/>
  <c r="K7573" i="6"/>
  <c r="J7574" i="6"/>
  <c r="K7574" i="6"/>
  <c r="J7575" i="6"/>
  <c r="K7575" i="6"/>
  <c r="J7576" i="6"/>
  <c r="K7576" i="6"/>
  <c r="J7577" i="6"/>
  <c r="K7577" i="6"/>
  <c r="J7578" i="6"/>
  <c r="K7578" i="6"/>
  <c r="J7579" i="6"/>
  <c r="K7579" i="6"/>
  <c r="J7580" i="6"/>
  <c r="K7580" i="6"/>
  <c r="J7581" i="6"/>
  <c r="K7581" i="6"/>
  <c r="J7582" i="6"/>
  <c r="K7582" i="6"/>
  <c r="J7583" i="6"/>
  <c r="K7583" i="6"/>
  <c r="J7584" i="6"/>
  <c r="K7584" i="6"/>
  <c r="J7585" i="6"/>
  <c r="K7585" i="6"/>
  <c r="J7586" i="6"/>
  <c r="K7586" i="6"/>
  <c r="J7587" i="6"/>
  <c r="K7587" i="6"/>
  <c r="J7588" i="6"/>
  <c r="K7588" i="6"/>
  <c r="J7589" i="6"/>
  <c r="K7589" i="6"/>
  <c r="J7590" i="6"/>
  <c r="K7590" i="6"/>
  <c r="J7591" i="6"/>
  <c r="K7591" i="6"/>
  <c r="J7592" i="6"/>
  <c r="K7592" i="6"/>
  <c r="J7593" i="6"/>
  <c r="K7593" i="6"/>
  <c r="J7594" i="6"/>
  <c r="K7594" i="6"/>
  <c r="J7595" i="6"/>
  <c r="K7595" i="6"/>
  <c r="J7596" i="6"/>
  <c r="K7596" i="6"/>
  <c r="J7597" i="6"/>
  <c r="K7597" i="6"/>
  <c r="J7598" i="6"/>
  <c r="K7598" i="6"/>
  <c r="J7599" i="6"/>
  <c r="K7599" i="6"/>
  <c r="J7600" i="6"/>
  <c r="K7600" i="6"/>
  <c r="J7601" i="6"/>
  <c r="K7601" i="6"/>
  <c r="J7602" i="6"/>
  <c r="K7602" i="6"/>
  <c r="J7603" i="6"/>
  <c r="K7603" i="6"/>
  <c r="J7604" i="6"/>
  <c r="K7604" i="6"/>
  <c r="J7605" i="6"/>
  <c r="K7605" i="6"/>
  <c r="J7606" i="6"/>
  <c r="K7606" i="6"/>
  <c r="J7607" i="6"/>
  <c r="K7607" i="6"/>
  <c r="J7608" i="6"/>
  <c r="K7608" i="6"/>
  <c r="J7609" i="6"/>
  <c r="K7609" i="6"/>
  <c r="J7610" i="6"/>
  <c r="K7610" i="6"/>
  <c r="J7611" i="6"/>
  <c r="K7611" i="6"/>
  <c r="J7612" i="6"/>
  <c r="K7612" i="6"/>
  <c r="J7613" i="6"/>
  <c r="K7613" i="6"/>
  <c r="J7614" i="6"/>
  <c r="K7614" i="6"/>
  <c r="J7615" i="6"/>
  <c r="K7615" i="6"/>
  <c r="J7616" i="6"/>
  <c r="K7616" i="6"/>
  <c r="J7617" i="6"/>
  <c r="K7617" i="6"/>
  <c r="J7618" i="6"/>
  <c r="K7618" i="6"/>
  <c r="J7619" i="6"/>
  <c r="K7619" i="6"/>
  <c r="J7620" i="6"/>
  <c r="K7620" i="6"/>
  <c r="J7621" i="6"/>
  <c r="K7621" i="6"/>
  <c r="J7622" i="6"/>
  <c r="K7622" i="6"/>
  <c r="J7623" i="6"/>
  <c r="K7623" i="6"/>
  <c r="J7624" i="6"/>
  <c r="K7624" i="6"/>
  <c r="J7625" i="6"/>
  <c r="K7625" i="6"/>
  <c r="J7626" i="6"/>
  <c r="K7626" i="6"/>
  <c r="J7627" i="6"/>
  <c r="K7627" i="6"/>
  <c r="J7628" i="6"/>
  <c r="K7628" i="6"/>
  <c r="J7629" i="6"/>
  <c r="K7629" i="6"/>
  <c r="J7630" i="6"/>
  <c r="K7630" i="6"/>
  <c r="J7631" i="6"/>
  <c r="K7631" i="6"/>
  <c r="J7632" i="6"/>
  <c r="K7632" i="6"/>
  <c r="J7633" i="6"/>
  <c r="K7633" i="6"/>
  <c r="J7634" i="6"/>
  <c r="K7634" i="6"/>
  <c r="J7635" i="6"/>
  <c r="K7635" i="6"/>
  <c r="J7636" i="6"/>
  <c r="K7636" i="6"/>
  <c r="J7637" i="6"/>
  <c r="K7637" i="6"/>
  <c r="J7638" i="6"/>
  <c r="K7638" i="6"/>
  <c r="J7639" i="6"/>
  <c r="K7639" i="6"/>
  <c r="J7640" i="6"/>
  <c r="K7640" i="6"/>
  <c r="J7641" i="6"/>
  <c r="K7641" i="6"/>
  <c r="J7642" i="6"/>
  <c r="K7642" i="6"/>
  <c r="J7643" i="6"/>
  <c r="K7643" i="6"/>
  <c r="J7644" i="6"/>
  <c r="K7644" i="6"/>
  <c r="J7645" i="6"/>
  <c r="K7645" i="6"/>
  <c r="J7646" i="6"/>
  <c r="K7646" i="6"/>
  <c r="J7647" i="6"/>
  <c r="K7647" i="6"/>
  <c r="J7648" i="6"/>
  <c r="K7648" i="6"/>
  <c r="J7649" i="6"/>
  <c r="K7649" i="6"/>
  <c r="J7650" i="6"/>
  <c r="K7650" i="6"/>
  <c r="J7651" i="6"/>
  <c r="K7651" i="6"/>
  <c r="J7652" i="6"/>
  <c r="K7652" i="6"/>
  <c r="J7653" i="6"/>
  <c r="K7653" i="6"/>
  <c r="J7654" i="6"/>
  <c r="K7654" i="6"/>
  <c r="J7655" i="6"/>
  <c r="K7655" i="6"/>
  <c r="J7656" i="6"/>
  <c r="K7656" i="6"/>
  <c r="J7657" i="6"/>
  <c r="K7657" i="6"/>
  <c r="J7658" i="6"/>
  <c r="K7658" i="6"/>
  <c r="J7659" i="6"/>
  <c r="K7659" i="6"/>
  <c r="J7660" i="6"/>
  <c r="K7660" i="6"/>
  <c r="J7661" i="6"/>
  <c r="K7661" i="6"/>
  <c r="J7662" i="6"/>
  <c r="K7662" i="6"/>
  <c r="J7663" i="6"/>
  <c r="K7663" i="6"/>
  <c r="J7664" i="6"/>
  <c r="K7664" i="6"/>
  <c r="J7665" i="6"/>
  <c r="K7665" i="6"/>
  <c r="J7666" i="6"/>
  <c r="K7666" i="6"/>
  <c r="J7667" i="6"/>
  <c r="K7667" i="6"/>
  <c r="J7668" i="6"/>
  <c r="K7668" i="6"/>
  <c r="J7669" i="6"/>
  <c r="K7669" i="6"/>
  <c r="J7670" i="6"/>
  <c r="K7670" i="6"/>
  <c r="J7671" i="6"/>
  <c r="K7671" i="6"/>
  <c r="J7672" i="6"/>
  <c r="K7672" i="6"/>
  <c r="J7673" i="6"/>
  <c r="K7673" i="6"/>
  <c r="J7674" i="6"/>
  <c r="K7674" i="6"/>
  <c r="J7675" i="6"/>
  <c r="K7675" i="6"/>
  <c r="J7676" i="6"/>
  <c r="K7676" i="6"/>
  <c r="J7677" i="6"/>
  <c r="K7677" i="6"/>
  <c r="J7678" i="6"/>
  <c r="K7678" i="6"/>
  <c r="J7679" i="6"/>
  <c r="K7679" i="6"/>
  <c r="J7680" i="6"/>
  <c r="K7680" i="6"/>
  <c r="J7681" i="6"/>
  <c r="K7681" i="6"/>
  <c r="J7682" i="6"/>
  <c r="K7682" i="6"/>
  <c r="J7683" i="6"/>
  <c r="K7683" i="6"/>
  <c r="J7684" i="6"/>
  <c r="K7684" i="6"/>
  <c r="J7685" i="6"/>
  <c r="K7685" i="6"/>
  <c r="J7686" i="6"/>
  <c r="K7686" i="6"/>
  <c r="J7687" i="6"/>
  <c r="K7687" i="6"/>
  <c r="J7688" i="6"/>
  <c r="K7688" i="6"/>
  <c r="J7689" i="6"/>
  <c r="K7689" i="6"/>
  <c r="J7690" i="6"/>
  <c r="K7690" i="6"/>
  <c r="J7691" i="6"/>
  <c r="K7691" i="6"/>
  <c r="J7692" i="6"/>
  <c r="K7692" i="6"/>
  <c r="J7693" i="6"/>
  <c r="K7693" i="6"/>
  <c r="J7694" i="6"/>
  <c r="K7694" i="6"/>
  <c r="J7695" i="6"/>
  <c r="K7695" i="6"/>
  <c r="J7696" i="6"/>
  <c r="K7696" i="6"/>
  <c r="J7697" i="6"/>
  <c r="K7697" i="6"/>
  <c r="J7698" i="6"/>
  <c r="K7698" i="6"/>
  <c r="J7699" i="6"/>
  <c r="K7699" i="6"/>
  <c r="J7700" i="6"/>
  <c r="K7700" i="6"/>
  <c r="J7701" i="6"/>
  <c r="K7701" i="6"/>
  <c r="J7702" i="6"/>
  <c r="K7702" i="6"/>
  <c r="J7703" i="6"/>
  <c r="K7703" i="6"/>
  <c r="J7704" i="6"/>
  <c r="K7704" i="6"/>
  <c r="J7705" i="6"/>
  <c r="K7705" i="6"/>
  <c r="J7706" i="6"/>
  <c r="K7706" i="6"/>
  <c r="J7707" i="6"/>
  <c r="K7707" i="6"/>
  <c r="J7708" i="6"/>
  <c r="K7708" i="6"/>
  <c r="J7709" i="6"/>
  <c r="K7709" i="6"/>
  <c r="J7710" i="6"/>
  <c r="K7710" i="6"/>
  <c r="J7711" i="6"/>
  <c r="K7711" i="6"/>
  <c r="J7712" i="6"/>
  <c r="K7712" i="6"/>
  <c r="J7713" i="6"/>
  <c r="K7713" i="6"/>
  <c r="J7714" i="6"/>
  <c r="K7714" i="6"/>
  <c r="J7715" i="6"/>
  <c r="K7715" i="6"/>
  <c r="J7716" i="6"/>
  <c r="K7716" i="6"/>
  <c r="J7717" i="6"/>
  <c r="K7717" i="6"/>
  <c r="J7718" i="6"/>
  <c r="K7718" i="6"/>
  <c r="J7719" i="6"/>
  <c r="K7719" i="6"/>
  <c r="J7720" i="6"/>
  <c r="K7720" i="6"/>
  <c r="J7721" i="6"/>
  <c r="K7721" i="6"/>
  <c r="J7722" i="6"/>
  <c r="K7722" i="6"/>
  <c r="J7723" i="6"/>
  <c r="K7723" i="6"/>
  <c r="J7724" i="6"/>
  <c r="K7724" i="6"/>
  <c r="J7725" i="6"/>
  <c r="K7725" i="6"/>
  <c r="J7726" i="6"/>
  <c r="K7726" i="6"/>
  <c r="J7727" i="6"/>
  <c r="K7727" i="6"/>
  <c r="J7728" i="6"/>
  <c r="K7728" i="6"/>
  <c r="J7729" i="6"/>
  <c r="K7729" i="6"/>
  <c r="J7730" i="6"/>
  <c r="K7730" i="6"/>
  <c r="J7731" i="6"/>
  <c r="K7731" i="6"/>
  <c r="J7732" i="6"/>
  <c r="K7732" i="6"/>
  <c r="J7733" i="6"/>
  <c r="K7733" i="6"/>
  <c r="J7734" i="6"/>
  <c r="K7734" i="6"/>
  <c r="J7735" i="6"/>
  <c r="K7735" i="6"/>
  <c r="J7736" i="6"/>
  <c r="K7736" i="6"/>
  <c r="J7737" i="6"/>
  <c r="K7737" i="6"/>
  <c r="J7738" i="6"/>
  <c r="K7738" i="6"/>
  <c r="J7739" i="6"/>
  <c r="K7739" i="6"/>
  <c r="J7740" i="6"/>
  <c r="K7740" i="6"/>
  <c r="J7741" i="6"/>
  <c r="K7741" i="6"/>
  <c r="J7742" i="6"/>
  <c r="K7742" i="6"/>
  <c r="J7743" i="6"/>
  <c r="K7743" i="6"/>
  <c r="J7744" i="6"/>
  <c r="K7744" i="6"/>
  <c r="J7745" i="6"/>
  <c r="K7745" i="6"/>
  <c r="J7746" i="6"/>
  <c r="K7746" i="6"/>
  <c r="J7747" i="6"/>
  <c r="K7747" i="6"/>
  <c r="J7748" i="6"/>
  <c r="K7748" i="6"/>
  <c r="J7749" i="6"/>
  <c r="K7749" i="6"/>
  <c r="J7750" i="6"/>
  <c r="K7750" i="6"/>
  <c r="J7751" i="6"/>
  <c r="K7751" i="6"/>
  <c r="J7752" i="6"/>
  <c r="K7752" i="6"/>
  <c r="J7753" i="6"/>
  <c r="K7753" i="6"/>
  <c r="J7754" i="6"/>
  <c r="K7754" i="6"/>
  <c r="J7755" i="6"/>
  <c r="K7755" i="6"/>
  <c r="J7756" i="6"/>
  <c r="K7756" i="6"/>
  <c r="J7757" i="6"/>
  <c r="K7757" i="6"/>
  <c r="J7758" i="6"/>
  <c r="K7758" i="6"/>
  <c r="J7759" i="6"/>
  <c r="K7759" i="6"/>
  <c r="J7760" i="6"/>
  <c r="K7760" i="6"/>
  <c r="J7761" i="6"/>
  <c r="K7761" i="6"/>
  <c r="J7762" i="6"/>
  <c r="K7762" i="6"/>
  <c r="J7763" i="6"/>
  <c r="K7763" i="6"/>
  <c r="J7764" i="6"/>
  <c r="K7764" i="6"/>
  <c r="J7765" i="6"/>
  <c r="K7765" i="6"/>
  <c r="J7766" i="6"/>
  <c r="K7766" i="6"/>
  <c r="J7767" i="6"/>
  <c r="K7767" i="6"/>
  <c r="J7768" i="6"/>
  <c r="K7768" i="6"/>
  <c r="J7769" i="6"/>
  <c r="K7769" i="6"/>
  <c r="J7770" i="6"/>
  <c r="K7770" i="6"/>
  <c r="J7771" i="6"/>
  <c r="K7771" i="6"/>
  <c r="J7772" i="6"/>
  <c r="K7772" i="6"/>
  <c r="J7773" i="6"/>
  <c r="K7773" i="6"/>
  <c r="J7774" i="6"/>
  <c r="K7774" i="6"/>
  <c r="J7775" i="6"/>
  <c r="K7775" i="6"/>
  <c r="J7776" i="6"/>
  <c r="K7776" i="6"/>
  <c r="J7777" i="6"/>
  <c r="K7777" i="6"/>
  <c r="I23" i="10"/>
  <c r="L23" i="10"/>
  <c r="I22" i="10"/>
  <c r="L22" i="10" s="1"/>
  <c r="A11" i="9"/>
  <c r="A23" i="9"/>
  <c r="K124" i="9" s="1"/>
  <c r="A35" i="9"/>
  <c r="A47" i="9"/>
  <c r="K110" i="9" s="1"/>
  <c r="A59" i="9"/>
  <c r="A71" i="9"/>
  <c r="A83" i="9"/>
  <c r="A95" i="9"/>
  <c r="A107" i="9"/>
  <c r="A119" i="9"/>
  <c r="A131" i="9"/>
  <c r="A143" i="9"/>
  <c r="A155" i="9"/>
  <c r="A167" i="9"/>
  <c r="A179" i="9"/>
  <c r="D169" i="10"/>
  <c r="D168" i="10"/>
  <c r="D167" i="10"/>
  <c r="D166" i="10"/>
  <c r="D165" i="10"/>
  <c r="K163" i="10"/>
  <c r="F163" i="10"/>
  <c r="A163" i="10"/>
  <c r="F162" i="10"/>
  <c r="D159" i="10"/>
  <c r="D158" i="10"/>
  <c r="D157" i="10"/>
  <c r="D156" i="10"/>
  <c r="D155" i="10"/>
  <c r="K153" i="10"/>
  <c r="F153" i="10"/>
  <c r="L161" i="10" s="1"/>
  <c r="A153" i="10"/>
  <c r="F152" i="10"/>
  <c r="D149" i="10"/>
  <c r="D148" i="10"/>
  <c r="D147" i="10"/>
  <c r="D146" i="10"/>
  <c r="D145" i="10"/>
  <c r="K143" i="10"/>
  <c r="F143" i="10"/>
  <c r="A143" i="10"/>
  <c r="F142" i="10"/>
  <c r="D139" i="10"/>
  <c r="D138" i="10"/>
  <c r="D137" i="10"/>
  <c r="D136" i="10"/>
  <c r="D135" i="10"/>
  <c r="K133" i="10"/>
  <c r="F133" i="10"/>
  <c r="L141" i="10" s="1"/>
  <c r="A133" i="10"/>
  <c r="F132" i="10"/>
  <c r="D129" i="10"/>
  <c r="D128" i="10"/>
  <c r="D127" i="10"/>
  <c r="D126" i="10"/>
  <c r="D125" i="10"/>
  <c r="K123" i="10"/>
  <c r="F123" i="10"/>
  <c r="A123" i="10"/>
  <c r="F122" i="10"/>
  <c r="D119" i="10"/>
  <c r="D118" i="10"/>
  <c r="D117" i="10"/>
  <c r="D116" i="10"/>
  <c r="D115" i="10"/>
  <c r="K113" i="10"/>
  <c r="F113" i="10"/>
  <c r="L114" i="10" s="1"/>
  <c r="A113" i="10"/>
  <c r="F112" i="10"/>
  <c r="D109" i="10"/>
  <c r="D108" i="10"/>
  <c r="D107" i="10"/>
  <c r="D106" i="10"/>
  <c r="D105" i="10"/>
  <c r="K103" i="10"/>
  <c r="F103" i="10"/>
  <c r="A103" i="10"/>
  <c r="F102" i="10"/>
  <c r="D99" i="10"/>
  <c r="D98" i="10"/>
  <c r="D97" i="10"/>
  <c r="D96" i="10"/>
  <c r="D95" i="10"/>
  <c r="K93" i="10"/>
  <c r="F93" i="10"/>
  <c r="L94" i="10" s="1"/>
  <c r="A93" i="10"/>
  <c r="F92" i="10"/>
  <c r="D89" i="10"/>
  <c r="D88" i="10"/>
  <c r="D87" i="10"/>
  <c r="D86" i="10"/>
  <c r="D85" i="10"/>
  <c r="K83" i="10"/>
  <c r="F83" i="10"/>
  <c r="L84" i="10" s="1"/>
  <c r="A83" i="10"/>
  <c r="J153" i="10" s="1"/>
  <c r="F82" i="10"/>
  <c r="D79" i="10"/>
  <c r="D78" i="10"/>
  <c r="D77" i="10"/>
  <c r="D76" i="10"/>
  <c r="D75" i="10"/>
  <c r="K73" i="10"/>
  <c r="F73" i="10"/>
  <c r="L81" i="10" s="1"/>
  <c r="A73" i="10"/>
  <c r="F72" i="10"/>
  <c r="D69" i="10"/>
  <c r="D68" i="10"/>
  <c r="D67" i="10"/>
  <c r="D66" i="10"/>
  <c r="D65" i="10"/>
  <c r="K63" i="10"/>
  <c r="F63" i="10"/>
  <c r="L62" i="10" s="1"/>
  <c r="A63" i="10"/>
  <c r="J113" i="10" s="1"/>
  <c r="F62" i="10"/>
  <c r="D59" i="10"/>
  <c r="D58" i="10"/>
  <c r="D57" i="10"/>
  <c r="D56" i="10"/>
  <c r="D55" i="10"/>
  <c r="K53" i="10"/>
  <c r="F53" i="10"/>
  <c r="A53" i="10"/>
  <c r="F52" i="10"/>
  <c r="D49" i="10"/>
  <c r="D48" i="10"/>
  <c r="D47" i="10"/>
  <c r="D46" i="10"/>
  <c r="D45" i="10"/>
  <c r="K43" i="10"/>
  <c r="F43" i="10"/>
  <c r="L42" i="10" s="1"/>
  <c r="A43" i="10"/>
  <c r="F42" i="10"/>
  <c r="L40" i="10"/>
  <c r="L39" i="10"/>
  <c r="L38" i="10"/>
  <c r="L37" i="10"/>
  <c r="L36" i="10"/>
  <c r="L35" i="10"/>
  <c r="L34" i="10"/>
  <c r="L33" i="10"/>
  <c r="L32" i="10"/>
  <c r="L31" i="10"/>
  <c r="L30" i="10"/>
  <c r="L29" i="10"/>
  <c r="L28" i="10"/>
  <c r="L27" i="10"/>
  <c r="L26" i="10"/>
  <c r="I21" i="10"/>
  <c r="L21" i="10" s="1"/>
  <c r="A7" i="9"/>
  <c r="K17" i="9" s="1"/>
  <c r="A13" i="10"/>
  <c r="J133" i="10" s="1"/>
  <c r="D15" i="10"/>
  <c r="F12" i="10"/>
  <c r="F13" i="10"/>
  <c r="L16" i="10" s="1"/>
  <c r="I8" i="10"/>
  <c r="L8" i="10" s="1"/>
  <c r="L41" i="10"/>
  <c r="L25" i="10"/>
  <c r="L24" i="10"/>
  <c r="L20" i="10"/>
  <c r="L19" i="10"/>
  <c r="L10" i="10"/>
  <c r="K13" i="10"/>
  <c r="K8" i="9"/>
  <c r="J53" i="10"/>
  <c r="J43" i="10"/>
  <c r="J13" i="10"/>
  <c r="K43" i="9"/>
  <c r="K11" i="9"/>
  <c r="K19" i="9"/>
  <c r="K32" i="9"/>
  <c r="K12" i="9"/>
  <c r="K59" i="9"/>
  <c r="K109" i="9"/>
  <c r="K174" i="9"/>
  <c r="K33" i="9"/>
  <c r="K21" i="9"/>
  <c r="K31" i="9"/>
  <c r="K172" i="9"/>
  <c r="K24" i="9"/>
  <c r="K20" i="9"/>
  <c r="K25" i="9"/>
  <c r="K63" i="9" l="1"/>
  <c r="K101" i="9"/>
  <c r="K30" i="9"/>
  <c r="K49" i="9"/>
  <c r="K13" i="9"/>
  <c r="K97" i="9"/>
  <c r="K105" i="9"/>
  <c r="K42" i="9"/>
  <c r="K39" i="9"/>
  <c r="K18" i="9"/>
  <c r="K14" i="9"/>
  <c r="K159" i="9"/>
  <c r="K88" i="9"/>
  <c r="K22" i="9"/>
  <c r="K51" i="9"/>
  <c r="K40" i="9"/>
  <c r="K27" i="9"/>
  <c r="K98" i="9"/>
  <c r="K175" i="9"/>
  <c r="K140" i="9"/>
  <c r="K122" i="9"/>
  <c r="K71" i="9"/>
  <c r="K134" i="9"/>
  <c r="K79" i="9"/>
  <c r="K95" i="9"/>
  <c r="K142" i="9"/>
  <c r="K90" i="9"/>
  <c r="K153" i="9"/>
  <c r="K87" i="9"/>
  <c r="K187" i="9"/>
  <c r="K167" i="9"/>
  <c r="K50" i="9"/>
  <c r="K141" i="9"/>
  <c r="K75" i="9"/>
  <c r="K94" i="9"/>
  <c r="K128" i="9"/>
  <c r="K125" i="9"/>
  <c r="K72" i="9"/>
  <c r="K112" i="9"/>
  <c r="K77" i="9"/>
  <c r="K76" i="9"/>
  <c r="K107" i="9"/>
  <c r="K115" i="9"/>
  <c r="K83" i="9"/>
  <c r="K26" i="9"/>
  <c r="K136" i="9"/>
  <c r="K47" i="9"/>
  <c r="K179" i="9"/>
  <c r="K126" i="9"/>
  <c r="K36" i="9"/>
  <c r="K164" i="9"/>
  <c r="K155" i="9"/>
  <c r="B22" i="6"/>
  <c r="K104" i="9"/>
  <c r="K165" i="9"/>
  <c r="K180" i="9"/>
  <c r="K181" i="9"/>
  <c r="K154" i="9"/>
  <c r="K152" i="9"/>
  <c r="K106" i="9"/>
  <c r="K67" i="9"/>
  <c r="K148" i="9"/>
  <c r="K65" i="9"/>
  <c r="K160" i="9"/>
  <c r="K81" i="9"/>
  <c r="K177" i="9"/>
  <c r="J143" i="10"/>
  <c r="K188" i="9"/>
  <c r="J163" i="10"/>
  <c r="K123" i="9"/>
  <c r="K60" i="9"/>
  <c r="K57" i="9"/>
  <c r="K99" i="9"/>
  <c r="K129" i="9"/>
  <c r="K118" i="9"/>
  <c r="K58" i="9"/>
  <c r="K82" i="9"/>
  <c r="K135" i="9"/>
  <c r="K48" i="9"/>
  <c r="K147" i="9"/>
  <c r="K64" i="9"/>
  <c r="K162" i="9"/>
  <c r="K133" i="9"/>
  <c r="B6" i="10"/>
  <c r="C6" i="10"/>
  <c r="K100" i="9"/>
  <c r="K117" i="9"/>
  <c r="K62" i="9"/>
  <c r="K111" i="9"/>
  <c r="K143" i="9"/>
  <c r="B23" i="6"/>
  <c r="K80" i="9"/>
  <c r="K108" i="9"/>
  <c r="K38" i="9"/>
  <c r="K45" i="9"/>
  <c r="K93" i="9"/>
  <c r="K16" i="9"/>
  <c r="K137" i="9"/>
  <c r="K54" i="9"/>
  <c r="K74" i="9"/>
  <c r="K7" i="9"/>
  <c r="K190" i="9"/>
  <c r="K70" i="9"/>
  <c r="K69" i="9"/>
  <c r="K73" i="9"/>
  <c r="K28" i="9"/>
  <c r="K15" i="9"/>
  <c r="K114" i="9"/>
  <c r="K37" i="9"/>
  <c r="K149" i="9"/>
  <c r="K84" i="9"/>
  <c r="K158" i="9"/>
  <c r="K9" i="9"/>
  <c r="C22" i="6"/>
  <c r="C23" i="6"/>
  <c r="K132" i="9"/>
  <c r="K66" i="9"/>
  <c r="K86" i="9"/>
  <c r="K131" i="9"/>
  <c r="K52" i="9"/>
  <c r="K166" i="9"/>
  <c r="K185" i="9"/>
  <c r="K113" i="9"/>
  <c r="K144" i="9"/>
  <c r="K61" i="9"/>
  <c r="J123" i="10"/>
  <c r="K182" i="9"/>
  <c r="K119" i="9"/>
  <c r="K53" i="9"/>
  <c r="K92" i="9"/>
  <c r="K121" i="9"/>
  <c r="K41" i="9"/>
  <c r="K184" i="9"/>
  <c r="K169" i="9"/>
  <c r="K96" i="9"/>
  <c r="K46" i="9"/>
  <c r="K130" i="9"/>
  <c r="K35" i="9"/>
  <c r="J93" i="10"/>
  <c r="L59" i="10"/>
  <c r="K183" i="9"/>
  <c r="J63" i="10"/>
  <c r="K161" i="9"/>
  <c r="E23" i="6"/>
  <c r="K146" i="9"/>
  <c r="K78" i="9"/>
  <c r="K34" i="9"/>
  <c r="K150" i="9"/>
  <c r="K170" i="9"/>
  <c r="K116" i="9"/>
  <c r="K23" i="9"/>
  <c r="K120" i="9"/>
  <c r="K29" i="9"/>
  <c r="J73" i="10"/>
  <c r="L76" i="10" s="1"/>
  <c r="E6" i="10"/>
  <c r="K168" i="9"/>
  <c r="K85" i="9"/>
  <c r="K189" i="9"/>
  <c r="K145" i="9"/>
  <c r="K178" i="9"/>
  <c r="K103" i="9"/>
  <c r="J83" i="10"/>
  <c r="K157" i="9"/>
  <c r="J103" i="10"/>
  <c r="E22" i="6"/>
  <c r="K171" i="9"/>
  <c r="K186" i="9"/>
  <c r="K139" i="9"/>
  <c r="K56" i="9"/>
  <c r="K156" i="9"/>
  <c r="K127" i="9"/>
  <c r="K151" i="9"/>
  <c r="K68" i="9"/>
  <c r="K176" i="9"/>
  <c r="K89" i="9"/>
  <c r="K44" i="9"/>
  <c r="K163" i="9"/>
  <c r="K102" i="9"/>
  <c r="K138" i="9"/>
  <c r="K55" i="9"/>
  <c r="K173" i="9"/>
  <c r="K91" i="9"/>
  <c r="L104" i="10"/>
  <c r="L56" i="10"/>
  <c r="L73" i="10"/>
  <c r="L151" i="10"/>
  <c r="L144" i="10"/>
  <c r="L142" i="10"/>
  <c r="L171" i="10"/>
  <c r="L122" i="10"/>
  <c r="L130" i="10"/>
  <c r="L52" i="10"/>
  <c r="G23" i="6"/>
  <c r="L54" i="10"/>
  <c r="L132" i="10"/>
  <c r="G6" i="10"/>
  <c r="F22" i="6"/>
  <c r="L50" i="10"/>
  <c r="L55" i="10"/>
  <c r="L57" i="10"/>
  <c r="F23" i="6"/>
  <c r="G22" i="6"/>
  <c r="F6" i="10"/>
  <c r="L58" i="10"/>
  <c r="L103" i="10"/>
  <c r="L46" i="10"/>
  <c r="L49" i="10"/>
  <c r="L82" i="10"/>
  <c r="L152" i="10"/>
  <c r="L48" i="10"/>
  <c r="L160" i="10"/>
  <c r="L47" i="10"/>
  <c r="L45" i="10"/>
  <c r="L44" i="10"/>
  <c r="L123" i="10"/>
  <c r="L134" i="10"/>
  <c r="L14" i="10"/>
  <c r="L154" i="10"/>
  <c r="L15" i="10"/>
  <c r="L91" i="10"/>
  <c r="L74" i="10"/>
  <c r="L12" i="10"/>
  <c r="L72" i="10"/>
  <c r="L120" i="10"/>
  <c r="L100" i="10"/>
  <c r="L61" i="10"/>
  <c r="L133" i="10"/>
  <c r="L101" i="10"/>
  <c r="L90" i="10"/>
  <c r="L53" i="10"/>
  <c r="L150" i="10"/>
  <c r="L140" i="10"/>
  <c r="L170" i="10"/>
  <c r="L60" i="10"/>
  <c r="L143" i="10"/>
  <c r="L92" i="10"/>
  <c r="L162" i="10"/>
  <c r="L80" i="10"/>
  <c r="L93" i="10"/>
  <c r="L121" i="10"/>
  <c r="L71" i="10"/>
  <c r="L43" i="10"/>
  <c r="L70" i="10"/>
  <c r="L113" i="10"/>
  <c r="L64" i="10"/>
  <c r="L63" i="10"/>
  <c r="L110" i="10"/>
  <c r="L153" i="10"/>
  <c r="L111" i="10"/>
  <c r="L164" i="10"/>
  <c r="L102" i="10"/>
  <c r="L112" i="10"/>
  <c r="L51" i="10"/>
  <c r="L83" i="10"/>
  <c r="L17" i="10"/>
  <c r="L131" i="10"/>
  <c r="L163" i="10"/>
  <c r="L13" i="10"/>
  <c r="L124" i="10"/>
  <c r="C34" i="6" l="1"/>
  <c r="C30" i="6"/>
  <c r="L179" i="9"/>
  <c r="L155" i="10"/>
  <c r="L128" i="10"/>
  <c r="L166" i="10"/>
  <c r="L118" i="10"/>
  <c r="B31" i="6"/>
  <c r="L156" i="10"/>
  <c r="L129" i="10"/>
  <c r="B30" i="6"/>
  <c r="A23" i="6"/>
  <c r="A22" i="6"/>
  <c r="L139" i="10"/>
  <c r="L107" i="10"/>
  <c r="F27" i="6"/>
  <c r="L165" i="10"/>
  <c r="G27" i="6"/>
  <c r="B34" i="6"/>
  <c r="B28" i="6"/>
  <c r="L157" i="10"/>
  <c r="G32" i="6"/>
  <c r="F30" i="6"/>
  <c r="L137" i="10"/>
  <c r="L147" i="10"/>
  <c r="L95" i="10"/>
  <c r="E24" i="6"/>
  <c r="C27" i="6"/>
  <c r="C25" i="6"/>
  <c r="L168" i="10"/>
  <c r="L87" i="10"/>
  <c r="L155" i="9"/>
  <c r="L158" i="10"/>
  <c r="L138" i="10"/>
  <c r="B32" i="6"/>
  <c r="E32" i="6"/>
  <c r="C26" i="6"/>
  <c r="L145" i="10"/>
  <c r="L79" i="10"/>
  <c r="L119" i="10"/>
  <c r="L117" i="10"/>
  <c r="L65" i="10"/>
  <c r="L97" i="10"/>
  <c r="L85" i="10"/>
  <c r="L106" i="10"/>
  <c r="L105" i="10"/>
  <c r="E33" i="6"/>
  <c r="L89" i="10"/>
  <c r="G31" i="6"/>
  <c r="L149" i="10"/>
  <c r="L167" i="9"/>
  <c r="B33" i="6"/>
  <c r="G25" i="6"/>
  <c r="G28" i="6"/>
  <c r="G24" i="6"/>
  <c r="F32" i="6"/>
  <c r="L146" i="10"/>
  <c r="C24" i="6"/>
  <c r="C28" i="6"/>
  <c r="E27" i="6"/>
  <c r="B25" i="6"/>
  <c r="L127" i="10"/>
  <c r="F25" i="6"/>
  <c r="L96" i="10"/>
  <c r="L69" i="10"/>
  <c r="L125" i="10"/>
  <c r="L115" i="10"/>
  <c r="L68" i="10"/>
  <c r="L75" i="10"/>
  <c r="L136" i="10"/>
  <c r="F29" i="6"/>
  <c r="B19" i="6"/>
  <c r="C17" i="6"/>
  <c r="L59" i="9"/>
  <c r="C12" i="6"/>
  <c r="E18" i="6"/>
  <c r="E13" i="6"/>
  <c r="C18" i="6"/>
  <c r="E21" i="6"/>
  <c r="E8" i="6"/>
  <c r="B9" i="6"/>
  <c r="E20" i="6"/>
  <c r="B11" i="6"/>
  <c r="B21" i="6"/>
  <c r="C19" i="6"/>
  <c r="B20" i="6"/>
  <c r="E7" i="6"/>
  <c r="E16" i="6"/>
  <c r="E11" i="6"/>
  <c r="L7" i="9"/>
  <c r="E14" i="6"/>
  <c r="B5" i="9"/>
  <c r="C13" i="6"/>
  <c r="C8" i="6"/>
  <c r="C5" i="9"/>
  <c r="C16" i="6"/>
  <c r="C21" i="6"/>
  <c r="E12" i="6"/>
  <c r="B10" i="6"/>
  <c r="E5" i="9"/>
  <c r="B12" i="6"/>
  <c r="B13" i="6"/>
  <c r="B18" i="6"/>
  <c r="E15" i="6"/>
  <c r="E17" i="6"/>
  <c r="B7" i="6"/>
  <c r="C14" i="6"/>
  <c r="B8" i="6"/>
  <c r="C7" i="6"/>
  <c r="C20" i="6"/>
  <c r="L107" i="9"/>
  <c r="E19" i="6"/>
  <c r="C10" i="6"/>
  <c r="C11" i="6"/>
  <c r="C15" i="6"/>
  <c r="E9" i="6"/>
  <c r="L83" i="9"/>
  <c r="B17" i="6"/>
  <c r="B15" i="6"/>
  <c r="B16" i="6"/>
  <c r="C9" i="6"/>
  <c r="B14" i="6"/>
  <c r="E10" i="6"/>
  <c r="L95" i="9"/>
  <c r="E26" i="6"/>
  <c r="L167" i="10"/>
  <c r="G34" i="6"/>
  <c r="L108" i="10"/>
  <c r="L35" i="9"/>
  <c r="C32" i="6"/>
  <c r="L116" i="10"/>
  <c r="G26" i="6"/>
  <c r="G33" i="6"/>
  <c r="G29" i="6"/>
  <c r="B27" i="6"/>
  <c r="C29" i="6"/>
  <c r="L11" i="9"/>
  <c r="L169" i="10"/>
  <c r="F24" i="6"/>
  <c r="L148" i="10"/>
  <c r="L143" i="9"/>
  <c r="L135" i="10"/>
  <c r="L131" i="9"/>
  <c r="E31" i="6"/>
  <c r="F31" i="6"/>
  <c r="B26" i="6"/>
  <c r="C31" i="6"/>
  <c r="L47" i="9"/>
  <c r="F34" i="6"/>
  <c r="E30" i="6"/>
  <c r="L109" i="10"/>
  <c r="B24" i="6"/>
  <c r="E25" i="6"/>
  <c r="E34" i="6"/>
  <c r="L88" i="10"/>
  <c r="L66" i="10"/>
  <c r="L86" i="10"/>
  <c r="L67" i="10"/>
  <c r="L98" i="10"/>
  <c r="L126" i="10"/>
  <c r="E29" i="6"/>
  <c r="C33" i="6"/>
  <c r="L99" i="10"/>
  <c r="F33" i="6"/>
  <c r="F28" i="6"/>
  <c r="L23" i="9"/>
  <c r="E28" i="6"/>
  <c r="B29" i="6"/>
  <c r="F26" i="6"/>
  <c r="G30" i="6"/>
  <c r="L159" i="10"/>
  <c r="L77" i="10"/>
  <c r="L78" i="10"/>
  <c r="L119" i="9"/>
  <c r="L71" i="9"/>
  <c r="A34" i="6" l="1"/>
  <c r="A30" i="6"/>
  <c r="A31" i="6"/>
  <c r="A10" i="6"/>
  <c r="A17" i="6"/>
  <c r="A29" i="6"/>
  <c r="A26" i="6"/>
  <c r="A13" i="6"/>
  <c r="A24" i="6"/>
  <c r="A11" i="6"/>
  <c r="A12" i="6"/>
  <c r="A16" i="6"/>
  <c r="A15" i="6"/>
  <c r="A8" i="6"/>
  <c r="A21" i="6"/>
  <c r="A18" i="6"/>
  <c r="A9" i="6"/>
  <c r="A14" i="6"/>
  <c r="A20" i="6"/>
  <c r="A28" i="6"/>
  <c r="A7" i="6"/>
  <c r="A27" i="6"/>
  <c r="A32" i="6"/>
  <c r="A25" i="6"/>
  <c r="A19" i="6"/>
  <c r="A33" i="6"/>
  <c r="D28" i="6" l="1"/>
  <c r="D33" i="6"/>
  <c r="D19" i="6"/>
  <c r="D9" i="6"/>
  <c r="D20" i="6"/>
  <c r="D32" i="6"/>
  <c r="D27" i="6"/>
  <c r="D34" i="6"/>
  <c r="D24" i="6"/>
  <c r="D6" i="10"/>
  <c r="D29" i="6"/>
  <c r="D22" i="6"/>
  <c r="D25" i="6"/>
  <c r="D30" i="6"/>
  <c r="D23" i="6"/>
  <c r="D26" i="6"/>
  <c r="L44" i="9"/>
  <c r="L85" i="9"/>
  <c r="L104" i="9"/>
  <c r="L8" i="9"/>
  <c r="L36" i="9"/>
  <c r="L102" i="9"/>
  <c r="L55" i="9"/>
  <c r="L92" i="9"/>
  <c r="L38" i="9"/>
  <c r="L73" i="9"/>
  <c r="L187" i="9"/>
  <c r="L173" i="9"/>
  <c r="L76" i="9"/>
  <c r="L100" i="9"/>
  <c r="L68" i="9"/>
  <c r="L145" i="9"/>
  <c r="L27" i="9"/>
  <c r="L165" i="9"/>
  <c r="L28" i="9"/>
  <c r="L157" i="9"/>
  <c r="L159" i="9"/>
  <c r="L26" i="9"/>
  <c r="L141" i="9"/>
  <c r="L117" i="9"/>
  <c r="L115" i="9"/>
  <c r="L20" i="9"/>
  <c r="L147" i="9"/>
  <c r="L185" i="9"/>
  <c r="L140" i="9"/>
  <c r="L150" i="9"/>
  <c r="L108" i="9"/>
  <c r="L151" i="9"/>
  <c r="L124" i="9"/>
  <c r="L42" i="9"/>
  <c r="L122" i="9"/>
  <c r="L161" i="9"/>
  <c r="L54" i="9"/>
  <c r="L189" i="9"/>
  <c r="L56" i="9"/>
  <c r="L110" i="9"/>
  <c r="L183" i="9"/>
  <c r="L113" i="9"/>
  <c r="L135" i="9"/>
  <c r="L74" i="9"/>
  <c r="L177" i="9"/>
  <c r="L21" i="9"/>
  <c r="D7" i="6"/>
  <c r="L160" i="9"/>
  <c r="L128" i="9"/>
  <c r="L133" i="9"/>
  <c r="L32" i="9"/>
  <c r="L125" i="9"/>
  <c r="L96" i="9"/>
  <c r="L176" i="9"/>
  <c r="L134" i="9"/>
  <c r="L43" i="9"/>
  <c r="L39" i="9"/>
  <c r="L81" i="9"/>
  <c r="L90" i="9"/>
  <c r="L29" i="9"/>
  <c r="L48" i="9"/>
  <c r="L149" i="9"/>
  <c r="L84" i="9"/>
  <c r="L174" i="9"/>
  <c r="L45" i="9"/>
  <c r="L146" i="9"/>
  <c r="L18" i="9"/>
  <c r="L181" i="9"/>
  <c r="L162" i="9"/>
  <c r="L112" i="9"/>
  <c r="L87" i="9"/>
  <c r="L99" i="9"/>
  <c r="L175" i="9"/>
  <c r="L24" i="9"/>
  <c r="D13" i="6"/>
  <c r="L111" i="9"/>
  <c r="L50" i="9"/>
  <c r="L120" i="9"/>
  <c r="L51" i="9"/>
  <c r="L79" i="9"/>
  <c r="L172" i="9"/>
  <c r="L19" i="9"/>
  <c r="L16" i="9"/>
  <c r="L37" i="9"/>
  <c r="L63" i="9"/>
  <c r="L69" i="9"/>
  <c r="L186" i="9"/>
  <c r="L138" i="9"/>
  <c r="L136" i="9"/>
  <c r="L33" i="9"/>
  <c r="L170" i="9"/>
  <c r="L89" i="9"/>
  <c r="L60" i="9"/>
  <c r="L148" i="9"/>
  <c r="L13" i="9"/>
  <c r="L53" i="9"/>
  <c r="L14" i="9"/>
  <c r="L152" i="9"/>
  <c r="L49" i="9"/>
  <c r="L114" i="9"/>
  <c r="L93" i="9"/>
  <c r="L101" i="9"/>
  <c r="L105" i="9"/>
  <c r="L139" i="9"/>
  <c r="L109" i="9"/>
  <c r="L137" i="9"/>
  <c r="L163" i="9"/>
  <c r="L80" i="9"/>
  <c r="L182" i="9"/>
  <c r="L184" i="9"/>
  <c r="L17" i="9"/>
  <c r="L41" i="9"/>
  <c r="D17" i="6"/>
  <c r="L188" i="9"/>
  <c r="L116" i="9"/>
  <c r="L77" i="9"/>
  <c r="L168" i="9"/>
  <c r="L180" i="9"/>
  <c r="L132" i="9"/>
  <c r="L103" i="9"/>
  <c r="L126" i="9"/>
  <c r="L52" i="9"/>
  <c r="D16" i="6"/>
  <c r="L75" i="9"/>
  <c r="L67" i="9"/>
  <c r="L121" i="9"/>
  <c r="L12" i="9"/>
  <c r="L65" i="9"/>
  <c r="L86" i="9"/>
  <c r="L62" i="9"/>
  <c r="L97" i="9"/>
  <c r="L25" i="9"/>
  <c r="L144" i="9"/>
  <c r="D10" i="6"/>
  <c r="L64" i="9"/>
  <c r="L31" i="9"/>
  <c r="L153" i="9"/>
  <c r="L78" i="9"/>
  <c r="L30" i="9"/>
  <c r="L15" i="9"/>
  <c r="L156" i="9"/>
  <c r="L72" i="9"/>
  <c r="L66" i="9"/>
  <c r="L171" i="9"/>
  <c r="L164" i="9"/>
  <c r="L158" i="9"/>
  <c r="L61" i="9"/>
  <c r="L91" i="9"/>
  <c r="L127" i="9"/>
  <c r="L40" i="9"/>
  <c r="L129" i="9"/>
  <c r="L98" i="9"/>
  <c r="L88" i="9"/>
  <c r="L169" i="9"/>
  <c r="L57" i="9"/>
  <c r="L123" i="9"/>
  <c r="D15" i="6"/>
  <c r="D5" i="9"/>
  <c r="D11" i="6"/>
  <c r="D12" i="6"/>
  <c r="D31" i="6"/>
  <c r="D14" i="6"/>
  <c r="D18" i="6"/>
  <c r="D21" i="6"/>
  <c r="D8" i="6"/>
  <c r="I128" i="9" l="1"/>
  <c r="F128" i="9" s="1"/>
  <c r="J128" i="9"/>
  <c r="G128" i="9" s="1"/>
  <c r="E128" i="9"/>
  <c r="M128" i="9"/>
  <c r="D128" i="9"/>
  <c r="E45" i="9"/>
  <c r="I45" i="9"/>
  <c r="F45" i="9" s="1"/>
  <c r="M45" i="9"/>
  <c r="D45" i="9"/>
  <c r="J45" i="9"/>
  <c r="G45" i="9" s="1"/>
  <c r="D139" i="9"/>
  <c r="I139" i="9"/>
  <c r="F139" i="9" s="1"/>
  <c r="E139" i="9"/>
  <c r="J139" i="9"/>
  <c r="G139" i="9" s="1"/>
  <c r="M139" i="9"/>
  <c r="I105" i="9"/>
  <c r="F105" i="9" s="1"/>
  <c r="J105" i="9"/>
  <c r="G105" i="9" s="1"/>
  <c r="M105" i="9"/>
  <c r="D105" i="9"/>
  <c r="E105" i="9"/>
  <c r="E72" i="9"/>
  <c r="J72" i="9"/>
  <c r="G72" i="9" s="1"/>
  <c r="I72" i="9"/>
  <c r="F72" i="9" s="1"/>
  <c r="D72" i="9"/>
  <c r="M72" i="9"/>
  <c r="J126" i="9"/>
  <c r="G126" i="9" s="1"/>
  <c r="D126" i="9"/>
  <c r="M126" i="9"/>
  <c r="I126" i="9"/>
  <c r="F126" i="9" s="1"/>
  <c r="E126" i="9"/>
  <c r="E15" i="9"/>
  <c r="I15" i="9"/>
  <c r="F15" i="9" s="1"/>
  <c r="J15" i="9"/>
  <c r="G15" i="9" s="1"/>
  <c r="D15" i="9"/>
  <c r="M15" i="9"/>
  <c r="J103" i="9"/>
  <c r="G103" i="9" s="1"/>
  <c r="D103" i="9"/>
  <c r="M103" i="9"/>
  <c r="I103" i="9"/>
  <c r="F103" i="9" s="1"/>
  <c r="E103" i="9"/>
  <c r="M114" i="9"/>
  <c r="J114" i="9"/>
  <c r="G114" i="9" s="1"/>
  <c r="E114" i="9"/>
  <c r="I114" i="9"/>
  <c r="F114" i="9" s="1"/>
  <c r="D114" i="9"/>
  <c r="D79" i="9"/>
  <c r="J79" i="9"/>
  <c r="G79" i="9" s="1"/>
  <c r="M79" i="9"/>
  <c r="I79" i="9"/>
  <c r="F79" i="9" s="1"/>
  <c r="E79" i="9"/>
  <c r="D29" i="9"/>
  <c r="I29" i="9"/>
  <c r="F29" i="9" s="1"/>
  <c r="M29" i="9"/>
  <c r="J29" i="9"/>
  <c r="G29" i="9" s="1"/>
  <c r="E29" i="9"/>
  <c r="J110" i="9"/>
  <c r="G110" i="9" s="1"/>
  <c r="M110" i="9"/>
  <c r="I110" i="9"/>
  <c r="F110" i="9" s="1"/>
  <c r="D110" i="9"/>
  <c r="E110" i="9"/>
  <c r="J157" i="9"/>
  <c r="G157" i="9" s="1"/>
  <c r="I157" i="9"/>
  <c r="F157" i="9" s="1"/>
  <c r="E157" i="9"/>
  <c r="D157" i="9"/>
  <c r="M157" i="9"/>
  <c r="D80" i="9"/>
  <c r="E80" i="9"/>
  <c r="J80" i="9"/>
  <c r="G80" i="9" s="1"/>
  <c r="I80" i="9"/>
  <c r="F80" i="9" s="1"/>
  <c r="M80" i="9"/>
  <c r="J163" i="9"/>
  <c r="G163" i="9" s="1"/>
  <c r="E163" i="9"/>
  <c r="D163" i="9"/>
  <c r="I163" i="9"/>
  <c r="F163" i="9" s="1"/>
  <c r="M163" i="9"/>
  <c r="M102" i="9"/>
  <c r="I102" i="9"/>
  <c r="F102" i="9" s="1"/>
  <c r="E102" i="9"/>
  <c r="D102" i="9"/>
  <c r="J102" i="9"/>
  <c r="G102" i="9" s="1"/>
  <c r="I141" i="9"/>
  <c r="F141" i="9" s="1"/>
  <c r="M141" i="9"/>
  <c r="D141" i="9"/>
  <c r="E141" i="9"/>
  <c r="J141" i="9"/>
  <c r="G141" i="9" s="1"/>
  <c r="D52" i="9"/>
  <c r="E52" i="9"/>
  <c r="M52" i="9"/>
  <c r="I52" i="9"/>
  <c r="F52" i="9" s="1"/>
  <c r="J52" i="9"/>
  <c r="G52" i="9" s="1"/>
  <c r="D156" i="9"/>
  <c r="J156" i="9"/>
  <c r="G156" i="9" s="1"/>
  <c r="E156" i="9"/>
  <c r="M156" i="9"/>
  <c r="I156" i="9"/>
  <c r="F156" i="9" s="1"/>
  <c r="J51" i="9"/>
  <c r="G51" i="9" s="1"/>
  <c r="I51" i="9"/>
  <c r="F51" i="9" s="1"/>
  <c r="E51" i="9"/>
  <c r="D51" i="9"/>
  <c r="M51" i="9"/>
  <c r="M56" i="9"/>
  <c r="I56" i="9"/>
  <c r="F56" i="9" s="1"/>
  <c r="D56" i="9"/>
  <c r="E56" i="9"/>
  <c r="J56" i="9"/>
  <c r="G56" i="9" s="1"/>
  <c r="M28" i="9"/>
  <c r="I28" i="9"/>
  <c r="F28" i="9" s="1"/>
  <c r="D28" i="9"/>
  <c r="E28" i="9"/>
  <c r="J28" i="9"/>
  <c r="G28" i="9" s="1"/>
  <c r="J140" i="9"/>
  <c r="G140" i="9" s="1"/>
  <c r="M140" i="9"/>
  <c r="D140" i="9"/>
  <c r="E140" i="9"/>
  <c r="I140" i="9"/>
  <c r="F140" i="9" s="1"/>
  <c r="I61" i="9"/>
  <c r="F61" i="9" s="1"/>
  <c r="D61" i="9"/>
  <c r="M61" i="9"/>
  <c r="J61" i="9"/>
  <c r="G61" i="9" s="1"/>
  <c r="E61" i="9"/>
  <c r="I137" i="9"/>
  <c r="F137" i="9" s="1"/>
  <c r="M137" i="9"/>
  <c r="D137" i="9"/>
  <c r="E137" i="9"/>
  <c r="J137" i="9"/>
  <c r="G137" i="9" s="1"/>
  <c r="I109" i="9"/>
  <c r="F109" i="9" s="1"/>
  <c r="M109" i="9"/>
  <c r="E109" i="9"/>
  <c r="D109" i="9"/>
  <c r="J109" i="9"/>
  <c r="G109" i="9" s="1"/>
  <c r="I74" i="9"/>
  <c r="F74" i="9" s="1"/>
  <c r="M74" i="9"/>
  <c r="J74" i="9"/>
  <c r="G74" i="9" s="1"/>
  <c r="E74" i="9"/>
  <c r="D74" i="9"/>
  <c r="M16" i="9"/>
  <c r="J16" i="9"/>
  <c r="G16" i="9" s="1"/>
  <c r="E16" i="9"/>
  <c r="I16" i="9"/>
  <c r="F16" i="9" s="1"/>
  <c r="D16" i="9"/>
  <c r="I19" i="9"/>
  <c r="F19" i="9" s="1"/>
  <c r="E19" i="9"/>
  <c r="M19" i="9"/>
  <c r="J19" i="9"/>
  <c r="G19" i="9" s="1"/>
  <c r="D19" i="9"/>
  <c r="I183" i="9"/>
  <c r="F183" i="9" s="1"/>
  <c r="E183" i="9"/>
  <c r="J183" i="9"/>
  <c r="G183" i="9" s="1"/>
  <c r="D183" i="9"/>
  <c r="M183" i="9"/>
  <c r="E78" i="9"/>
  <c r="I78" i="9"/>
  <c r="F78" i="9" s="1"/>
  <c r="M78" i="9"/>
  <c r="D78" i="9"/>
  <c r="J78" i="9"/>
  <c r="G78" i="9" s="1"/>
  <c r="D180" i="9"/>
  <c r="E180" i="9"/>
  <c r="M180" i="9"/>
  <c r="J180" i="9"/>
  <c r="G180" i="9" s="1"/>
  <c r="I180" i="9"/>
  <c r="F180" i="9" s="1"/>
  <c r="M152" i="9"/>
  <c r="J152" i="9"/>
  <c r="G152" i="9" s="1"/>
  <c r="I152" i="9"/>
  <c r="F152" i="9" s="1"/>
  <c r="E152" i="9"/>
  <c r="D152" i="9"/>
  <c r="E120" i="9"/>
  <c r="J120" i="9"/>
  <c r="G120" i="9" s="1"/>
  <c r="M120" i="9"/>
  <c r="I120" i="9"/>
  <c r="F120" i="9" s="1"/>
  <c r="D120" i="9"/>
  <c r="E81" i="9"/>
  <c r="I81" i="9"/>
  <c r="F81" i="9" s="1"/>
  <c r="D81" i="9"/>
  <c r="M81" i="9"/>
  <c r="J81" i="9"/>
  <c r="G81" i="9" s="1"/>
  <c r="M189" i="9"/>
  <c r="J189" i="9"/>
  <c r="G189" i="9" s="1"/>
  <c r="E189" i="9"/>
  <c r="D189" i="9"/>
  <c r="I189" i="9"/>
  <c r="F189" i="9" s="1"/>
  <c r="D165" i="9"/>
  <c r="I165" i="9"/>
  <c r="F165" i="9" s="1"/>
  <c r="J165" i="9"/>
  <c r="G165" i="9" s="1"/>
  <c r="M165" i="9"/>
  <c r="E165" i="9"/>
  <c r="E38" i="9"/>
  <c r="I38" i="9"/>
  <c r="F38" i="9" s="1"/>
  <c r="J38" i="9"/>
  <c r="G38" i="9" s="1"/>
  <c r="D38" i="9"/>
  <c r="M38" i="9"/>
  <c r="I18" i="9"/>
  <c r="F18" i="9" s="1"/>
  <c r="J18" i="9"/>
  <c r="G18" i="9" s="1"/>
  <c r="D18" i="9"/>
  <c r="M18" i="9"/>
  <c r="E18" i="9"/>
  <c r="J20" i="9"/>
  <c r="G20" i="9" s="1"/>
  <c r="D20" i="9"/>
  <c r="M20" i="9"/>
  <c r="I20" i="9"/>
  <c r="F20" i="9" s="1"/>
  <c r="E20" i="9"/>
  <c r="D174" i="9"/>
  <c r="J174" i="9"/>
  <c r="G174" i="9" s="1"/>
  <c r="I174" i="9"/>
  <c r="F174" i="9" s="1"/>
  <c r="E174" i="9"/>
  <c r="M174" i="9"/>
  <c r="J44" i="9"/>
  <c r="G44" i="9" s="1"/>
  <c r="I44" i="9"/>
  <c r="F44" i="9" s="1"/>
  <c r="E44" i="9"/>
  <c r="D44" i="9"/>
  <c r="M44" i="9"/>
  <c r="M153" i="9"/>
  <c r="J153" i="9"/>
  <c r="G153" i="9" s="1"/>
  <c r="I153" i="9"/>
  <c r="F153" i="9" s="1"/>
  <c r="D153" i="9"/>
  <c r="E153" i="9"/>
  <c r="I168" i="9"/>
  <c r="F168" i="9" s="1"/>
  <c r="D168" i="9"/>
  <c r="M168" i="9"/>
  <c r="J168" i="9"/>
  <c r="G168" i="9" s="1"/>
  <c r="E168" i="9"/>
  <c r="M14" i="9"/>
  <c r="I14" i="9"/>
  <c r="F14" i="9" s="1"/>
  <c r="D14" i="9"/>
  <c r="E14" i="9"/>
  <c r="J14" i="9"/>
  <c r="G14" i="9" s="1"/>
  <c r="E50" i="9"/>
  <c r="I50" i="9"/>
  <c r="F50" i="9" s="1"/>
  <c r="J50" i="9"/>
  <c r="G50" i="9" s="1"/>
  <c r="D50" i="9"/>
  <c r="M50" i="9"/>
  <c r="M39" i="9"/>
  <c r="J39" i="9"/>
  <c r="G39" i="9" s="1"/>
  <c r="D39" i="9"/>
  <c r="I39" i="9"/>
  <c r="F39" i="9" s="1"/>
  <c r="E39" i="9"/>
  <c r="M54" i="9"/>
  <c r="J54" i="9"/>
  <c r="G54" i="9" s="1"/>
  <c r="E54" i="9"/>
  <c r="D54" i="9"/>
  <c r="I54" i="9"/>
  <c r="F54" i="9" s="1"/>
  <c r="J27" i="9"/>
  <c r="G27" i="9" s="1"/>
  <c r="D27" i="9"/>
  <c r="E27" i="9"/>
  <c r="M27" i="9"/>
  <c r="I27" i="9"/>
  <c r="F27" i="9" s="1"/>
  <c r="M162" i="9"/>
  <c r="J162" i="9"/>
  <c r="G162" i="9" s="1"/>
  <c r="E162" i="9"/>
  <c r="I162" i="9"/>
  <c r="F162" i="9" s="1"/>
  <c r="D162" i="9"/>
  <c r="D92" i="9"/>
  <c r="I92" i="9"/>
  <c r="F92" i="9" s="1"/>
  <c r="E92" i="9"/>
  <c r="M92" i="9"/>
  <c r="J92" i="9"/>
  <c r="G92" i="9" s="1"/>
  <c r="J69" i="9"/>
  <c r="G69" i="9" s="1"/>
  <c r="E69" i="9"/>
  <c r="M69" i="9"/>
  <c r="I69" i="9"/>
  <c r="F69" i="9" s="1"/>
  <c r="D69" i="9"/>
  <c r="M177" i="9"/>
  <c r="I177" i="9"/>
  <c r="F177" i="9" s="1"/>
  <c r="D177" i="9"/>
  <c r="J177" i="9"/>
  <c r="G177" i="9" s="1"/>
  <c r="E177" i="9"/>
  <c r="M8" i="9"/>
  <c r="J8" i="9"/>
  <c r="G8" i="9" s="1"/>
  <c r="G7" i="9" s="1"/>
  <c r="J7" i="9" s="1"/>
  <c r="E8" i="9"/>
  <c r="D8" i="9"/>
  <c r="I8" i="9"/>
  <c r="F8" i="9" s="1"/>
  <c r="F7" i="9" s="1"/>
  <c r="I7" i="9" s="1"/>
  <c r="J85" i="9"/>
  <c r="G85" i="9" s="1"/>
  <c r="M85" i="9"/>
  <c r="I85" i="9"/>
  <c r="F85" i="9" s="1"/>
  <c r="E85" i="9"/>
  <c r="D85" i="9"/>
  <c r="M123" i="9"/>
  <c r="D123" i="9"/>
  <c r="J123" i="9"/>
  <c r="G123" i="9" s="1"/>
  <c r="E123" i="9"/>
  <c r="I123" i="9"/>
  <c r="F123" i="9" s="1"/>
  <c r="J31" i="9"/>
  <c r="G31" i="9" s="1"/>
  <c r="M31" i="9"/>
  <c r="E31" i="9"/>
  <c r="I31" i="9"/>
  <c r="F31" i="9" s="1"/>
  <c r="D31" i="9"/>
  <c r="E77" i="9"/>
  <c r="J77" i="9"/>
  <c r="G77" i="9" s="1"/>
  <c r="M77" i="9"/>
  <c r="I77" i="9"/>
  <c r="F77" i="9" s="1"/>
  <c r="D77" i="9"/>
  <c r="D53" i="9"/>
  <c r="I53" i="9"/>
  <c r="F53" i="9" s="1"/>
  <c r="E53" i="9"/>
  <c r="M53" i="9"/>
  <c r="J53" i="9"/>
  <c r="G53" i="9" s="1"/>
  <c r="I111" i="9"/>
  <c r="F111" i="9" s="1"/>
  <c r="D111" i="9"/>
  <c r="M111" i="9"/>
  <c r="E111" i="9"/>
  <c r="J111" i="9"/>
  <c r="G111" i="9" s="1"/>
  <c r="D43" i="9"/>
  <c r="M43" i="9"/>
  <c r="J43" i="9"/>
  <c r="G43" i="9" s="1"/>
  <c r="E43" i="9"/>
  <c r="I43" i="9"/>
  <c r="F43" i="9" s="1"/>
  <c r="E161" i="9"/>
  <c r="J161" i="9"/>
  <c r="G161" i="9" s="1"/>
  <c r="I161" i="9"/>
  <c r="F161" i="9" s="1"/>
  <c r="M161" i="9"/>
  <c r="D161" i="9"/>
  <c r="D145" i="9"/>
  <c r="I145" i="9"/>
  <c r="F145" i="9" s="1"/>
  <c r="E145" i="9"/>
  <c r="J145" i="9"/>
  <c r="G145" i="9" s="1"/>
  <c r="M145" i="9"/>
  <c r="J136" i="9"/>
  <c r="G136" i="9" s="1"/>
  <c r="E136" i="9"/>
  <c r="D136" i="9"/>
  <c r="I136" i="9"/>
  <c r="F136" i="9" s="1"/>
  <c r="M136" i="9"/>
  <c r="D91" i="9"/>
  <c r="M91" i="9"/>
  <c r="I91" i="9"/>
  <c r="F91" i="9" s="1"/>
  <c r="E91" i="9"/>
  <c r="J91" i="9"/>
  <c r="G91" i="9" s="1"/>
  <c r="E12" i="9"/>
  <c r="J12" i="9"/>
  <c r="G12" i="9" s="1"/>
  <c r="I12" i="9"/>
  <c r="F12" i="9" s="1"/>
  <c r="D12" i="9"/>
  <c r="M12" i="9"/>
  <c r="M146" i="9"/>
  <c r="D146" i="9"/>
  <c r="J146" i="9"/>
  <c r="G146" i="9" s="1"/>
  <c r="I146" i="9"/>
  <c r="F146" i="9" s="1"/>
  <c r="E146" i="9"/>
  <c r="J115" i="9"/>
  <c r="G115" i="9" s="1"/>
  <c r="M115" i="9"/>
  <c r="D115" i="9"/>
  <c r="E115" i="9"/>
  <c r="I115" i="9"/>
  <c r="F115" i="9" s="1"/>
  <c r="D57" i="9"/>
  <c r="J57" i="9"/>
  <c r="G57" i="9" s="1"/>
  <c r="I57" i="9"/>
  <c r="F57" i="9" s="1"/>
  <c r="E57" i="9"/>
  <c r="M57" i="9"/>
  <c r="J64" i="9"/>
  <c r="G64" i="9" s="1"/>
  <c r="I64" i="9"/>
  <c r="F64" i="9" s="1"/>
  <c r="M64" i="9"/>
  <c r="D64" i="9"/>
  <c r="E64" i="9"/>
  <c r="J116" i="9"/>
  <c r="G116" i="9" s="1"/>
  <c r="I116" i="9"/>
  <c r="F116" i="9" s="1"/>
  <c r="D116" i="9"/>
  <c r="M116" i="9"/>
  <c r="E116" i="9"/>
  <c r="J13" i="9"/>
  <c r="G13" i="9" s="1"/>
  <c r="E13" i="9"/>
  <c r="D13" i="9"/>
  <c r="M13" i="9"/>
  <c r="I13" i="9"/>
  <c r="F13" i="9" s="1"/>
  <c r="D134" i="9"/>
  <c r="E134" i="9"/>
  <c r="J134" i="9"/>
  <c r="G134" i="9" s="1"/>
  <c r="M134" i="9"/>
  <c r="I134" i="9"/>
  <c r="F134" i="9" s="1"/>
  <c r="D122" i="9"/>
  <c r="M122" i="9"/>
  <c r="E122" i="9"/>
  <c r="J122" i="9"/>
  <c r="G122" i="9" s="1"/>
  <c r="I122" i="9"/>
  <c r="F122" i="9" s="1"/>
  <c r="M68" i="9"/>
  <c r="E68" i="9"/>
  <c r="D68" i="9"/>
  <c r="J68" i="9"/>
  <c r="G68" i="9" s="1"/>
  <c r="I68" i="9"/>
  <c r="F68" i="9" s="1"/>
  <c r="D86" i="9"/>
  <c r="J86" i="9"/>
  <c r="G86" i="9" s="1"/>
  <c r="E86" i="9"/>
  <c r="M86" i="9"/>
  <c r="I86" i="9"/>
  <c r="F86" i="9" s="1"/>
  <c r="E160" i="9"/>
  <c r="D160" i="9"/>
  <c r="I160" i="9"/>
  <c r="F160" i="9" s="1"/>
  <c r="J160" i="9"/>
  <c r="G160" i="9" s="1"/>
  <c r="M160" i="9"/>
  <c r="I55" i="9"/>
  <c r="F55" i="9" s="1"/>
  <c r="J55" i="9"/>
  <c r="G55" i="9" s="1"/>
  <c r="E55" i="9"/>
  <c r="M55" i="9"/>
  <c r="D55" i="9"/>
  <c r="I63" i="9"/>
  <c r="F63" i="9" s="1"/>
  <c r="E63" i="9"/>
  <c r="D63" i="9"/>
  <c r="M63" i="9"/>
  <c r="J63" i="9"/>
  <c r="G63" i="9" s="1"/>
  <c r="E75" i="9"/>
  <c r="M75" i="9"/>
  <c r="I75" i="9"/>
  <c r="F75" i="9" s="1"/>
  <c r="J75" i="9"/>
  <c r="G75" i="9" s="1"/>
  <c r="D75" i="9"/>
  <c r="J135" i="9"/>
  <c r="G135" i="9" s="1"/>
  <c r="D135" i="9"/>
  <c r="I135" i="9"/>
  <c r="F135" i="9" s="1"/>
  <c r="M135" i="9"/>
  <c r="E135" i="9"/>
  <c r="J101" i="9"/>
  <c r="G101" i="9" s="1"/>
  <c r="E101" i="9"/>
  <c r="M101" i="9"/>
  <c r="D101" i="9"/>
  <c r="I101" i="9"/>
  <c r="F101" i="9" s="1"/>
  <c r="E48" i="9"/>
  <c r="J48" i="9"/>
  <c r="G48" i="9" s="1"/>
  <c r="M48" i="9"/>
  <c r="D48" i="9"/>
  <c r="I48" i="9"/>
  <c r="F48" i="9" s="1"/>
  <c r="D132" i="9"/>
  <c r="J132" i="9"/>
  <c r="G132" i="9" s="1"/>
  <c r="M132" i="9"/>
  <c r="E132" i="9"/>
  <c r="I132" i="9"/>
  <c r="F132" i="9" s="1"/>
  <c r="I148" i="9"/>
  <c r="F148" i="9" s="1"/>
  <c r="D148" i="9"/>
  <c r="E148" i="9"/>
  <c r="J148" i="9"/>
  <c r="G148" i="9" s="1"/>
  <c r="M148" i="9"/>
  <c r="D24" i="9"/>
  <c r="J24" i="9"/>
  <c r="G24" i="9" s="1"/>
  <c r="E24" i="9"/>
  <c r="M24" i="9"/>
  <c r="I24" i="9"/>
  <c r="F24" i="9" s="1"/>
  <c r="J176" i="9"/>
  <c r="G176" i="9" s="1"/>
  <c r="I176" i="9"/>
  <c r="F176" i="9" s="1"/>
  <c r="M176" i="9"/>
  <c r="D176" i="9"/>
  <c r="E176" i="9"/>
  <c r="E42" i="9"/>
  <c r="D42" i="9"/>
  <c r="J42" i="9"/>
  <c r="G42" i="9" s="1"/>
  <c r="I42" i="9"/>
  <c r="F42" i="9" s="1"/>
  <c r="M42" i="9"/>
  <c r="J100" i="9"/>
  <c r="G100" i="9" s="1"/>
  <c r="D100" i="9"/>
  <c r="M100" i="9"/>
  <c r="E100" i="9"/>
  <c r="I100" i="9"/>
  <c r="F100" i="9" s="1"/>
  <c r="I185" i="9"/>
  <c r="F185" i="9" s="1"/>
  <c r="E185" i="9"/>
  <c r="D185" i="9"/>
  <c r="J185" i="9"/>
  <c r="G185" i="9" s="1"/>
  <c r="M185" i="9"/>
  <c r="E121" i="9"/>
  <c r="I121" i="9"/>
  <c r="F121" i="9" s="1"/>
  <c r="J121" i="9"/>
  <c r="G121" i="9" s="1"/>
  <c r="D121" i="9"/>
  <c r="M121" i="9"/>
  <c r="J67" i="9"/>
  <c r="G67" i="9" s="1"/>
  <c r="D67" i="9"/>
  <c r="E67" i="9"/>
  <c r="I67" i="9"/>
  <c r="F67" i="9" s="1"/>
  <c r="M67" i="9"/>
  <c r="E37" i="9"/>
  <c r="J37" i="9"/>
  <c r="G37" i="9" s="1"/>
  <c r="I37" i="9"/>
  <c r="F37" i="9" s="1"/>
  <c r="M37" i="9"/>
  <c r="D37" i="9"/>
  <c r="J84" i="9"/>
  <c r="G84" i="9" s="1"/>
  <c r="M84" i="9"/>
  <c r="E84" i="9"/>
  <c r="I84" i="9"/>
  <c r="F84" i="9" s="1"/>
  <c r="D84" i="9"/>
  <c r="M149" i="9"/>
  <c r="D149" i="9"/>
  <c r="E149" i="9"/>
  <c r="J149" i="9"/>
  <c r="G149" i="9" s="1"/>
  <c r="I149" i="9"/>
  <c r="F149" i="9" s="1"/>
  <c r="D93" i="9"/>
  <c r="J93" i="9"/>
  <c r="G93" i="9" s="1"/>
  <c r="M93" i="9"/>
  <c r="I93" i="9"/>
  <c r="F93" i="9" s="1"/>
  <c r="E93" i="9"/>
  <c r="D49" i="9"/>
  <c r="E49" i="9"/>
  <c r="J49" i="9"/>
  <c r="G49" i="9" s="1"/>
  <c r="I49" i="9"/>
  <c r="F49" i="9" s="1"/>
  <c r="M49" i="9"/>
  <c r="I169" i="9"/>
  <c r="F169" i="9" s="1"/>
  <c r="M169" i="9"/>
  <c r="E169" i="9"/>
  <c r="D169" i="9"/>
  <c r="J169" i="9"/>
  <c r="G169" i="9" s="1"/>
  <c r="M88" i="9"/>
  <c r="E88" i="9"/>
  <c r="I88" i="9"/>
  <c r="F88" i="9" s="1"/>
  <c r="D88" i="9"/>
  <c r="J88" i="9"/>
  <c r="G88" i="9" s="1"/>
  <c r="I144" i="9"/>
  <c r="F144" i="9" s="1"/>
  <c r="E144" i="9"/>
  <c r="D144" i="9"/>
  <c r="M144" i="9"/>
  <c r="J144" i="9"/>
  <c r="G144" i="9" s="1"/>
  <c r="J60" i="9"/>
  <c r="G60" i="9" s="1"/>
  <c r="E60" i="9"/>
  <c r="M60" i="9"/>
  <c r="D60" i="9"/>
  <c r="I60" i="9"/>
  <c r="F60" i="9" s="1"/>
  <c r="E175" i="9"/>
  <c r="D175" i="9"/>
  <c r="J175" i="9"/>
  <c r="G175" i="9" s="1"/>
  <c r="M175" i="9"/>
  <c r="I175" i="9"/>
  <c r="F175" i="9" s="1"/>
  <c r="E96" i="9"/>
  <c r="I96" i="9"/>
  <c r="F96" i="9" s="1"/>
  <c r="D96" i="9"/>
  <c r="M96" i="9"/>
  <c r="J96" i="9"/>
  <c r="G96" i="9" s="1"/>
  <c r="J124" i="9"/>
  <c r="G124" i="9" s="1"/>
  <c r="D124" i="9"/>
  <c r="E124" i="9"/>
  <c r="M124" i="9"/>
  <c r="I124" i="9"/>
  <c r="F124" i="9" s="1"/>
  <c r="J76" i="9"/>
  <c r="G76" i="9" s="1"/>
  <c r="E76" i="9"/>
  <c r="M76" i="9"/>
  <c r="I76" i="9"/>
  <c r="F76" i="9" s="1"/>
  <c r="D76" i="9"/>
  <c r="M127" i="9"/>
  <c r="J127" i="9"/>
  <c r="G127" i="9" s="1"/>
  <c r="E127" i="9"/>
  <c r="I127" i="9"/>
  <c r="F127" i="9" s="1"/>
  <c r="D127" i="9"/>
  <c r="M65" i="9"/>
  <c r="D65" i="9"/>
  <c r="J65" i="9"/>
  <c r="G65" i="9" s="1"/>
  <c r="E65" i="9"/>
  <c r="I65" i="9"/>
  <c r="F65" i="9" s="1"/>
  <c r="E158" i="9"/>
  <c r="I158" i="9"/>
  <c r="F158" i="9" s="1"/>
  <c r="M158" i="9"/>
  <c r="J158" i="9"/>
  <c r="G158" i="9" s="1"/>
  <c r="D158" i="9"/>
  <c r="E164" i="9"/>
  <c r="D164" i="9"/>
  <c r="J164" i="9"/>
  <c r="G164" i="9" s="1"/>
  <c r="I164" i="9"/>
  <c r="F164" i="9" s="1"/>
  <c r="M164" i="9"/>
  <c r="E171" i="9"/>
  <c r="D171" i="9"/>
  <c r="I171" i="9"/>
  <c r="F171" i="9" s="1"/>
  <c r="M171" i="9"/>
  <c r="J171" i="9"/>
  <c r="G171" i="9" s="1"/>
  <c r="M113" i="9"/>
  <c r="J113" i="9"/>
  <c r="G113" i="9" s="1"/>
  <c r="I113" i="9"/>
  <c r="F113" i="9" s="1"/>
  <c r="E113" i="9"/>
  <c r="D113" i="9"/>
  <c r="I159" i="9"/>
  <c r="F159" i="9" s="1"/>
  <c r="E159" i="9"/>
  <c r="M159" i="9"/>
  <c r="J159" i="9"/>
  <c r="G159" i="9" s="1"/>
  <c r="D159" i="9"/>
  <c r="E98" i="9"/>
  <c r="I98" i="9"/>
  <c r="F98" i="9" s="1"/>
  <c r="M98" i="9"/>
  <c r="J98" i="9"/>
  <c r="G98" i="9" s="1"/>
  <c r="D98" i="9"/>
  <c r="E25" i="9"/>
  <c r="I25" i="9"/>
  <c r="F25" i="9" s="1"/>
  <c r="D25" i="9"/>
  <c r="J25" i="9"/>
  <c r="G25" i="9" s="1"/>
  <c r="M25" i="9"/>
  <c r="E41" i="9"/>
  <c r="J41" i="9"/>
  <c r="G41" i="9" s="1"/>
  <c r="M41" i="9"/>
  <c r="D41" i="9"/>
  <c r="I41" i="9"/>
  <c r="F41" i="9" s="1"/>
  <c r="M89" i="9"/>
  <c r="E89" i="9"/>
  <c r="I89" i="9"/>
  <c r="F89" i="9" s="1"/>
  <c r="D89" i="9"/>
  <c r="J89" i="9"/>
  <c r="G89" i="9" s="1"/>
  <c r="E99" i="9"/>
  <c r="J99" i="9"/>
  <c r="G99" i="9" s="1"/>
  <c r="M99" i="9"/>
  <c r="I99" i="9"/>
  <c r="F99" i="9" s="1"/>
  <c r="D99" i="9"/>
  <c r="M125" i="9"/>
  <c r="J125" i="9"/>
  <c r="G125" i="9" s="1"/>
  <c r="I125" i="9"/>
  <c r="F125" i="9" s="1"/>
  <c r="E125" i="9"/>
  <c r="D125" i="9"/>
  <c r="E151" i="9"/>
  <c r="M151" i="9"/>
  <c r="J151" i="9"/>
  <c r="G151" i="9" s="1"/>
  <c r="D151" i="9"/>
  <c r="I151" i="9"/>
  <c r="F151" i="9" s="1"/>
  <c r="J173" i="9"/>
  <c r="G173" i="9" s="1"/>
  <c r="D173" i="9"/>
  <c r="M173" i="9"/>
  <c r="I173" i="9"/>
  <c r="F173" i="9" s="1"/>
  <c r="E173" i="9"/>
  <c r="D182" i="9"/>
  <c r="M182" i="9"/>
  <c r="J182" i="9"/>
  <c r="G182" i="9" s="1"/>
  <c r="E182" i="9"/>
  <c r="I182" i="9"/>
  <c r="F182" i="9" s="1"/>
  <c r="M138" i="9"/>
  <c r="J138" i="9"/>
  <c r="G138" i="9" s="1"/>
  <c r="I138" i="9"/>
  <c r="F138" i="9" s="1"/>
  <c r="E138" i="9"/>
  <c r="D138" i="9"/>
  <c r="I186" i="9"/>
  <c r="F186" i="9" s="1"/>
  <c r="E186" i="9"/>
  <c r="J186" i="9"/>
  <c r="G186" i="9" s="1"/>
  <c r="D186" i="9"/>
  <c r="M186" i="9"/>
  <c r="M21" i="9"/>
  <c r="J21" i="9"/>
  <c r="G21" i="9" s="1"/>
  <c r="I21" i="9"/>
  <c r="F21" i="9" s="1"/>
  <c r="E21" i="9"/>
  <c r="D21" i="9"/>
  <c r="J36" i="9"/>
  <c r="G36" i="9" s="1"/>
  <c r="I36" i="9"/>
  <c r="F36" i="9" s="1"/>
  <c r="D36" i="9"/>
  <c r="M36" i="9"/>
  <c r="E36" i="9"/>
  <c r="I104" i="9"/>
  <c r="F104" i="9" s="1"/>
  <c r="M104" i="9"/>
  <c r="J104" i="9"/>
  <c r="G104" i="9" s="1"/>
  <c r="D104" i="9"/>
  <c r="E104" i="9"/>
  <c r="E90" i="9"/>
  <c r="J90" i="9"/>
  <c r="G90" i="9" s="1"/>
  <c r="I90" i="9"/>
  <c r="F90" i="9" s="1"/>
  <c r="D90" i="9"/>
  <c r="M90" i="9"/>
  <c r="I129" i="9"/>
  <c r="F129" i="9" s="1"/>
  <c r="E129" i="9"/>
  <c r="D129" i="9"/>
  <c r="M129" i="9"/>
  <c r="J129" i="9"/>
  <c r="G129" i="9" s="1"/>
  <c r="M97" i="9"/>
  <c r="E97" i="9"/>
  <c r="D97" i="9"/>
  <c r="J97" i="9"/>
  <c r="G97" i="9" s="1"/>
  <c r="I97" i="9"/>
  <c r="F97" i="9" s="1"/>
  <c r="E17" i="9"/>
  <c r="I17" i="9"/>
  <c r="F17" i="9" s="1"/>
  <c r="J17" i="9"/>
  <c r="G17" i="9" s="1"/>
  <c r="M17" i="9"/>
  <c r="D17" i="9"/>
  <c r="E170" i="9"/>
  <c r="M170" i="9"/>
  <c r="J170" i="9"/>
  <c r="G170" i="9" s="1"/>
  <c r="D170" i="9"/>
  <c r="I170" i="9"/>
  <c r="F170" i="9" s="1"/>
  <c r="J87" i="9"/>
  <c r="G87" i="9" s="1"/>
  <c r="M87" i="9"/>
  <c r="E87" i="9"/>
  <c r="I87" i="9"/>
  <c r="F87" i="9" s="1"/>
  <c r="D87" i="9"/>
  <c r="M32" i="9"/>
  <c r="E32" i="9"/>
  <c r="I32" i="9"/>
  <c r="F32" i="9" s="1"/>
  <c r="D32" i="9"/>
  <c r="J32" i="9"/>
  <c r="G32" i="9" s="1"/>
  <c r="J108" i="9"/>
  <c r="G108" i="9" s="1"/>
  <c r="D108" i="9"/>
  <c r="E108" i="9"/>
  <c r="M108" i="9"/>
  <c r="I108" i="9"/>
  <c r="F108" i="9" s="1"/>
  <c r="J187" i="9"/>
  <c r="G187" i="9" s="1"/>
  <c r="M187" i="9"/>
  <c r="D187" i="9"/>
  <c r="E187" i="9"/>
  <c r="I187" i="9"/>
  <c r="F187" i="9" s="1"/>
  <c r="M181" i="9"/>
  <c r="J181" i="9"/>
  <c r="G181" i="9" s="1"/>
  <c r="E181" i="9"/>
  <c r="I181" i="9"/>
  <c r="F181" i="9" s="1"/>
  <c r="D181" i="9"/>
  <c r="M147" i="9"/>
  <c r="J147" i="9"/>
  <c r="G147" i="9" s="1"/>
  <c r="E147" i="9"/>
  <c r="D147" i="9"/>
  <c r="I147" i="9"/>
  <c r="F147" i="9" s="1"/>
  <c r="E117" i="9"/>
  <c r="D117" i="9"/>
  <c r="M117" i="9"/>
  <c r="J117" i="9"/>
  <c r="G117" i="9" s="1"/>
  <c r="I117" i="9"/>
  <c r="F117" i="9" s="1"/>
  <c r="I66" i="9"/>
  <c r="F66" i="9" s="1"/>
  <c r="M66" i="9"/>
  <c r="E66" i="9"/>
  <c r="J66" i="9"/>
  <c r="G66" i="9" s="1"/>
  <c r="D66" i="9"/>
  <c r="I26" i="9"/>
  <c r="F26" i="9" s="1"/>
  <c r="J26" i="9"/>
  <c r="G26" i="9" s="1"/>
  <c r="D26" i="9"/>
  <c r="M26" i="9"/>
  <c r="E26" i="9"/>
  <c r="J172" i="9"/>
  <c r="G172" i="9" s="1"/>
  <c r="M172" i="9"/>
  <c r="I172" i="9"/>
  <c r="F172" i="9" s="1"/>
  <c r="E172" i="9"/>
  <c r="D172" i="9"/>
  <c r="M30" i="9"/>
  <c r="J30" i="9"/>
  <c r="G30" i="9" s="1"/>
  <c r="I30" i="9"/>
  <c r="F30" i="9" s="1"/>
  <c r="D30" i="9"/>
  <c r="E30" i="9"/>
  <c r="J188" i="9"/>
  <c r="G188" i="9" s="1"/>
  <c r="E188" i="9"/>
  <c r="I188" i="9"/>
  <c r="F188" i="9" s="1"/>
  <c r="M188" i="9"/>
  <c r="D188" i="9"/>
  <c r="I40" i="9"/>
  <c r="F40" i="9" s="1"/>
  <c r="E40" i="9"/>
  <c r="J40" i="9"/>
  <c r="G40" i="9" s="1"/>
  <c r="M40" i="9"/>
  <c r="D40" i="9"/>
  <c r="I62" i="9"/>
  <c r="F62" i="9" s="1"/>
  <c r="E62" i="9"/>
  <c r="D62" i="9"/>
  <c r="M62" i="9"/>
  <c r="J62" i="9"/>
  <c r="G62" i="9" s="1"/>
  <c r="E184" i="9"/>
  <c r="M184" i="9"/>
  <c r="J184" i="9"/>
  <c r="G184" i="9" s="1"/>
  <c r="D184" i="9"/>
  <c r="I184" i="9"/>
  <c r="F184" i="9" s="1"/>
  <c r="J33" i="9"/>
  <c r="G33" i="9" s="1"/>
  <c r="M33" i="9"/>
  <c r="E33" i="9"/>
  <c r="I33" i="9"/>
  <c r="F33" i="9" s="1"/>
  <c r="D33" i="9"/>
  <c r="E112" i="9"/>
  <c r="D112" i="9"/>
  <c r="M112" i="9"/>
  <c r="J112" i="9"/>
  <c r="G112" i="9" s="1"/>
  <c r="I112" i="9"/>
  <c r="F112" i="9" s="1"/>
  <c r="M133" i="9"/>
  <c r="E133" i="9"/>
  <c r="I133" i="9"/>
  <c r="F133" i="9" s="1"/>
  <c r="D133" i="9"/>
  <c r="J133" i="9"/>
  <c r="G133" i="9" s="1"/>
  <c r="I150" i="9"/>
  <c r="F150" i="9" s="1"/>
  <c r="M150" i="9"/>
  <c r="D150" i="9"/>
  <c r="J150" i="9"/>
  <c r="G150" i="9" s="1"/>
  <c r="E150" i="9"/>
  <c r="D73" i="9"/>
  <c r="I73" i="9"/>
  <c r="F73" i="9" s="1"/>
  <c r="M73" i="9"/>
  <c r="E73" i="9"/>
  <c r="J73" i="9"/>
  <c r="G73" i="9" s="1"/>
  <c r="G143" i="9" l="1"/>
  <c r="F131" i="9"/>
  <c r="I131" i="9" s="1"/>
  <c r="G167" i="9"/>
  <c r="J167" i="9" s="1"/>
  <c r="G179" i="9"/>
  <c r="G131" i="9"/>
  <c r="J131" i="9" s="1"/>
  <c r="F143" i="9"/>
  <c r="I143" i="9" s="1"/>
  <c r="M7" i="9"/>
  <c r="M9" i="9" s="1"/>
  <c r="G95" i="9"/>
  <c r="F47" i="9"/>
  <c r="F155" i="9"/>
  <c r="F107" i="9"/>
  <c r="F23" i="9"/>
  <c r="G155" i="9"/>
  <c r="F83" i="9"/>
  <c r="F119" i="9"/>
  <c r="G47" i="9"/>
  <c r="F11" i="9"/>
  <c r="G23" i="9"/>
  <c r="G11" i="9"/>
  <c r="G119" i="9"/>
  <c r="G107" i="9"/>
  <c r="G83" i="9"/>
  <c r="F167" i="9"/>
  <c r="F59" i="9"/>
  <c r="F71" i="9"/>
  <c r="F35" i="9"/>
  <c r="G71" i="9"/>
  <c r="F179" i="9"/>
  <c r="F95" i="9"/>
  <c r="G35" i="9"/>
  <c r="G59" i="9"/>
  <c r="G21" i="6" l="1"/>
  <c r="G18" i="6"/>
  <c r="F18" i="6"/>
  <c r="G20" i="6"/>
  <c r="F17" i="6"/>
  <c r="J143" i="9"/>
  <c r="M143" i="9" s="1"/>
  <c r="M154" i="9" s="1"/>
  <c r="J179" i="9"/>
  <c r="M131" i="9"/>
  <c r="M142" i="9" s="1"/>
  <c r="G17" i="6"/>
  <c r="J11" i="9"/>
  <c r="G7" i="6"/>
  <c r="G5" i="9"/>
  <c r="J23" i="9"/>
  <c r="G8" i="6"/>
  <c r="F20" i="6"/>
  <c r="I167" i="9"/>
  <c r="M167" i="9" s="1"/>
  <c r="M178" i="9" s="1"/>
  <c r="J107" i="9"/>
  <c r="G15" i="6"/>
  <c r="G10" i="6"/>
  <c r="J47" i="9"/>
  <c r="F5" i="9"/>
  <c r="F7" i="6"/>
  <c r="I11" i="9"/>
  <c r="J59" i="9"/>
  <c r="G11" i="6"/>
  <c r="I119" i="9"/>
  <c r="F16" i="6"/>
  <c r="F11" i="6"/>
  <c r="I59" i="9"/>
  <c r="J35" i="9"/>
  <c r="G9" i="6"/>
  <c r="F13" i="6"/>
  <c r="I83" i="9"/>
  <c r="J155" i="9"/>
  <c r="G19" i="6"/>
  <c r="I95" i="9"/>
  <c r="F14" i="6"/>
  <c r="I23" i="9"/>
  <c r="F8" i="6"/>
  <c r="I179" i="9"/>
  <c r="F21" i="6"/>
  <c r="I107" i="9"/>
  <c r="F15" i="6"/>
  <c r="J71" i="9"/>
  <c r="G12" i="6"/>
  <c r="J119" i="9"/>
  <c r="G16" i="6"/>
  <c r="F9" i="6"/>
  <c r="I35" i="9"/>
  <c r="I155" i="9"/>
  <c r="F19" i="6"/>
  <c r="F12" i="6"/>
  <c r="I71" i="9"/>
  <c r="I47" i="9"/>
  <c r="F10" i="6"/>
  <c r="G13" i="6"/>
  <c r="J83" i="9"/>
  <c r="G14" i="6"/>
  <c r="J95" i="9"/>
  <c r="M11" i="9" l="1"/>
  <c r="M22" i="9" s="1"/>
  <c r="M179" i="9"/>
  <c r="M190" i="9" s="1"/>
  <c r="M35" i="9"/>
  <c r="M46" i="9" s="1"/>
  <c r="M107" i="9"/>
  <c r="M118" i="9" s="1"/>
  <c r="M59" i="9"/>
  <c r="M70" i="9" s="1"/>
  <c r="M23" i="9"/>
  <c r="M34" i="9" s="1"/>
  <c r="M119" i="9"/>
  <c r="M130" i="9" s="1"/>
  <c r="M95" i="9"/>
  <c r="M106" i="9" s="1"/>
  <c r="M47" i="9"/>
  <c r="M58" i="9" s="1"/>
  <c r="M71" i="9"/>
  <c r="M82" i="9" s="1"/>
  <c r="M83" i="9"/>
  <c r="M94" i="9" s="1"/>
  <c r="M155" i="9"/>
  <c r="M166" i="9" s="1"/>
</calcChain>
</file>

<file path=xl/sharedStrings.xml><?xml version="1.0" encoding="utf-8"?>
<sst xmlns="http://schemas.openxmlformats.org/spreadsheetml/2006/main" count="231008" uniqueCount="37341">
  <si>
    <t>UNIDADE</t>
  </si>
  <si>
    <t>DESONERADO</t>
  </si>
  <si>
    <t>NÃO DESONERADO</t>
  </si>
  <si>
    <t>CÓDIGO</t>
  </si>
  <si>
    <t>DESCRIÇÃO</t>
  </si>
  <si>
    <t>CONTÉM:</t>
  </si>
  <si>
    <t>NÃO CONTÉM:</t>
  </si>
  <si>
    <t>BUSCA</t>
  </si>
  <si>
    <t>ENCARGOS SOCIAIS</t>
  </si>
  <si>
    <t>TIPO</t>
  </si>
  <si>
    <t>ABRANGÊNCIA</t>
  </si>
  <si>
    <t>LOCALIDADE</t>
  </si>
  <si>
    <t>VÍNCULO</t>
  </si>
  <si>
    <t>DATA DE RT</t>
  </si>
  <si>
    <t/>
  </si>
  <si>
    <t>DATA PREÇOS</t>
  </si>
  <si>
    <t>DATA EMISSÃO</t>
  </si>
  <si>
    <t>DADOS DOS RELATÓRIOS IMPORTADOS</t>
  </si>
  <si>
    <t>FONTE</t>
  </si>
  <si>
    <t>COMPOSIÇÕES</t>
  </si>
  <si>
    <t>COEFICIENTE</t>
  </si>
  <si>
    <t>CUSTO UNIT</t>
  </si>
  <si>
    <t>Composições</t>
  </si>
  <si>
    <t>COTAÇÕES</t>
  </si>
  <si>
    <t>COTAÇÃO</t>
  </si>
  <si>
    <t>DATA COTAÇÃO</t>
  </si>
  <si>
    <t>EMPRESA</t>
  </si>
  <si>
    <t>E001</t>
  </si>
  <si>
    <t>EMPRESAS</t>
  </si>
  <si>
    <t>CNPJ</t>
  </si>
  <si>
    <t>NOME</t>
  </si>
  <si>
    <t>FONE</t>
  </si>
  <si>
    <t>CONTATO</t>
  </si>
  <si>
    <t>ÍNDICE</t>
  </si>
  <si>
    <t>I001</t>
  </si>
  <si>
    <t>NOME DO ÍNDICE</t>
  </si>
  <si>
    <t>OBSERVAÇÕES:</t>
  </si>
  <si>
    <t>NOME DA EMPRESA</t>
  </si>
  <si>
    <t>Cotações</t>
  </si>
  <si>
    <t>E</t>
  </si>
  <si>
    <t>I</t>
  </si>
  <si>
    <t>C</t>
  </si>
  <si>
    <t>EMPRESAS FORNECEDORAS:</t>
  </si>
  <si>
    <t>ÍNDICES DE RETROAÇÃO:</t>
  </si>
  <si>
    <t>COTAÇÕES:</t>
  </si>
  <si>
    <t>FILTRO</t>
  </si>
  <si>
    <t>F</t>
  </si>
  <si>
    <t>###</t>
  </si>
  <si>
    <t>CREA/CAU:</t>
  </si>
  <si>
    <t>Data</t>
  </si>
  <si>
    <t>Responsável Técnico:</t>
  </si>
  <si>
    <t>DATA PREÇO / RT (SINAPI):</t>
  </si>
  <si>
    <t>LOCALIDADE / DATA EMISSÃO (SINAPI):</t>
  </si>
  <si>
    <t>ÍNDICE RETROAÇÃO</t>
  </si>
  <si>
    <t>NÃO DESONER.</t>
  </si>
  <si>
    <t>COEFIC.</t>
  </si>
  <si>
    <t>Resp. Pesquisa de Mercado:</t>
  </si>
  <si>
    <t>DT COTAÇÃO</t>
  </si>
  <si>
    <t>ÍNDICE DT COT.</t>
  </si>
  <si>
    <t>ÍNDICE DT BASE</t>
  </si>
  <si>
    <t>DATA BASE</t>
  </si>
  <si>
    <t>Mediana</t>
  </si>
  <si>
    <t>Média</t>
  </si>
  <si>
    <t>IMPRIMIR</t>
  </si>
  <si>
    <t>Sim</t>
  </si>
  <si>
    <t>E002</t>
  </si>
  <si>
    <t>E003</t>
  </si>
  <si>
    <t>E004</t>
  </si>
  <si>
    <t>E005</t>
  </si>
  <si>
    <t>E006</t>
  </si>
  <si>
    <t>E007</t>
  </si>
  <si>
    <t>E008</t>
  </si>
  <si>
    <t>E009</t>
  </si>
  <si>
    <t>E010</t>
  </si>
  <si>
    <t>E011</t>
  </si>
  <si>
    <t>E012</t>
  </si>
  <si>
    <t>E013</t>
  </si>
  <si>
    <t>E014</t>
  </si>
  <si>
    <t>E015</t>
  </si>
  <si>
    <t>ORIGEM DO PREÇO</t>
  </si>
  <si>
    <t>AS = ATRIBUÍDO SÃO PAULO</t>
  </si>
  <si>
    <t>CR = COEFICIENTE DE REPRESENTATIVIDADE</t>
  </si>
  <si>
    <t>C = COLETADO</t>
  </si>
  <si>
    <t>RELATÓRIOS:</t>
  </si>
  <si>
    <t>CUSTO UNITÁRIO
DESONERADO</t>
  </si>
  <si>
    <t>CUSTO UNITÁRIO
NÃO DESONERADO</t>
  </si>
  <si>
    <t>% MO
DESONERADO</t>
  </si>
  <si>
    <t>% MO
NÃO DESONERADO</t>
  </si>
  <si>
    <t>I002</t>
  </si>
  <si>
    <t>I003</t>
  </si>
  <si>
    <t>BANCO DE CUSTOS - REFERÊNCIA 1.10</t>
  </si>
  <si>
    <t>09/2024</t>
  </si>
  <si>
    <t>FLORIANOPOLIS</t>
  </si>
  <si>
    <t>10/10/2024</t>
  </si>
  <si>
    <t>97141</t>
  </si>
  <si>
    <t>97142</t>
  </si>
  <si>
    <t>97143</t>
  </si>
  <si>
    <t>97144</t>
  </si>
  <si>
    <t>97145</t>
  </si>
  <si>
    <t>97146</t>
  </si>
  <si>
    <t>97147</t>
  </si>
  <si>
    <t>97148</t>
  </si>
  <si>
    <t>97149</t>
  </si>
  <si>
    <t>97150</t>
  </si>
  <si>
    <t>97151</t>
  </si>
  <si>
    <t>97152</t>
  </si>
  <si>
    <t>97153</t>
  </si>
  <si>
    <t>97154</t>
  </si>
  <si>
    <t>97155</t>
  </si>
  <si>
    <t>97156</t>
  </si>
  <si>
    <t>97157</t>
  </si>
  <si>
    <t>97158</t>
  </si>
  <si>
    <t>97159</t>
  </si>
  <si>
    <t>97160</t>
  </si>
  <si>
    <t>97161</t>
  </si>
  <si>
    <t>97162</t>
  </si>
  <si>
    <t>97163</t>
  </si>
  <si>
    <t>97164</t>
  </si>
  <si>
    <t>97165</t>
  </si>
  <si>
    <t>97166</t>
  </si>
  <si>
    <t>97167</t>
  </si>
  <si>
    <t>97168</t>
  </si>
  <si>
    <t>97169</t>
  </si>
  <si>
    <t>97170</t>
  </si>
  <si>
    <t>97171</t>
  </si>
  <si>
    <t>97172</t>
  </si>
  <si>
    <t>105249</t>
  </si>
  <si>
    <t>105250</t>
  </si>
  <si>
    <t>105251</t>
  </si>
  <si>
    <t>105252</t>
  </si>
  <si>
    <t>105253</t>
  </si>
  <si>
    <t>105254</t>
  </si>
  <si>
    <t>105255</t>
  </si>
  <si>
    <t>105256</t>
  </si>
  <si>
    <t>105257</t>
  </si>
  <si>
    <t>105258</t>
  </si>
  <si>
    <t>105259</t>
  </si>
  <si>
    <t>105261</t>
  </si>
  <si>
    <t>105262</t>
  </si>
  <si>
    <t>105263</t>
  </si>
  <si>
    <t>105264</t>
  </si>
  <si>
    <t>105265</t>
  </si>
  <si>
    <t>105266</t>
  </si>
  <si>
    <t>105267</t>
  </si>
  <si>
    <t>105268</t>
  </si>
  <si>
    <t>105269</t>
  </si>
  <si>
    <t>105270</t>
  </si>
  <si>
    <t>105271</t>
  </si>
  <si>
    <t>105272</t>
  </si>
  <si>
    <t>105273</t>
  </si>
  <si>
    <t>105274</t>
  </si>
  <si>
    <t>105275</t>
  </si>
  <si>
    <t>105276</t>
  </si>
  <si>
    <t>105277</t>
  </si>
  <si>
    <t>105278</t>
  </si>
  <si>
    <t>105279</t>
  </si>
  <si>
    <t>105280</t>
  </si>
  <si>
    <t>105281</t>
  </si>
  <si>
    <t>105282</t>
  </si>
  <si>
    <t>105283</t>
  </si>
  <si>
    <t>105284</t>
  </si>
  <si>
    <t>105297</t>
  </si>
  <si>
    <t>105298</t>
  </si>
  <si>
    <t>105299</t>
  </si>
  <si>
    <t>105300</t>
  </si>
  <si>
    <t>105301</t>
  </si>
  <si>
    <t>105302</t>
  </si>
  <si>
    <t>105303</t>
  </si>
  <si>
    <t>105304</t>
  </si>
  <si>
    <t>105305</t>
  </si>
  <si>
    <t>105306</t>
  </si>
  <si>
    <t>105307</t>
  </si>
  <si>
    <t>105317</t>
  </si>
  <si>
    <t>105318</t>
  </si>
  <si>
    <t>105319</t>
  </si>
  <si>
    <t>105320</t>
  </si>
  <si>
    <t>105321</t>
  </si>
  <si>
    <t>105322</t>
  </si>
  <si>
    <t>105323</t>
  </si>
  <si>
    <t>105324</t>
  </si>
  <si>
    <t>105325</t>
  </si>
  <si>
    <t>105326</t>
  </si>
  <si>
    <t>105340</t>
  </si>
  <si>
    <t>105341</t>
  </si>
  <si>
    <t>105342</t>
  </si>
  <si>
    <t>105343</t>
  </si>
  <si>
    <t>105344</t>
  </si>
  <si>
    <t>105345</t>
  </si>
  <si>
    <t>105346</t>
  </si>
  <si>
    <t>105347</t>
  </si>
  <si>
    <t>105348</t>
  </si>
  <si>
    <t>105349</t>
  </si>
  <si>
    <t>105350</t>
  </si>
  <si>
    <t>105351</t>
  </si>
  <si>
    <t>105352</t>
  </si>
  <si>
    <t>105353</t>
  </si>
  <si>
    <t>105354</t>
  </si>
  <si>
    <t>105355</t>
  </si>
  <si>
    <t>105356</t>
  </si>
  <si>
    <t>105357</t>
  </si>
  <si>
    <t>105358</t>
  </si>
  <si>
    <t>105369</t>
  </si>
  <si>
    <t>105377</t>
  </si>
  <si>
    <t>105378</t>
  </si>
  <si>
    <t>105379</t>
  </si>
  <si>
    <t>105380</t>
  </si>
  <si>
    <t>105388</t>
  </si>
  <si>
    <t>105389</t>
  </si>
  <si>
    <t>105390</t>
  </si>
  <si>
    <t>105391</t>
  </si>
  <si>
    <t>105392</t>
  </si>
  <si>
    <t>105393</t>
  </si>
  <si>
    <t>105394</t>
  </si>
  <si>
    <t>105395</t>
  </si>
  <si>
    <t>105396</t>
  </si>
  <si>
    <t>105397</t>
  </si>
  <si>
    <t>105398</t>
  </si>
  <si>
    <t>105399</t>
  </si>
  <si>
    <t>105400</t>
  </si>
  <si>
    <t>105401</t>
  </si>
  <si>
    <t>105402</t>
  </si>
  <si>
    <t>97173</t>
  </si>
  <si>
    <t>97174</t>
  </si>
  <si>
    <t>97175</t>
  </si>
  <si>
    <t>97176</t>
  </si>
  <si>
    <t>97177</t>
  </si>
  <si>
    <t>97178</t>
  </si>
  <si>
    <t>97179</t>
  </si>
  <si>
    <t>97180</t>
  </si>
  <si>
    <t>97181</t>
  </si>
  <si>
    <t>97182</t>
  </si>
  <si>
    <t>97183</t>
  </si>
  <si>
    <t>97184</t>
  </si>
  <si>
    <t>97185</t>
  </si>
  <si>
    <t>97186</t>
  </si>
  <si>
    <t>97187</t>
  </si>
  <si>
    <t>97188</t>
  </si>
  <si>
    <t>97189</t>
  </si>
  <si>
    <t>97190</t>
  </si>
  <si>
    <t>97191</t>
  </si>
  <si>
    <t>97192</t>
  </si>
  <si>
    <t>90694</t>
  </si>
  <si>
    <t>90695</t>
  </si>
  <si>
    <t>90696</t>
  </si>
  <si>
    <t>90697</t>
  </si>
  <si>
    <t>90698</t>
  </si>
  <si>
    <t>90699</t>
  </si>
  <si>
    <t>90700</t>
  </si>
  <si>
    <t>90701</t>
  </si>
  <si>
    <t>90702</t>
  </si>
  <si>
    <t>90703</t>
  </si>
  <si>
    <t>90704</t>
  </si>
  <si>
    <t>90705</t>
  </si>
  <si>
    <t>90706</t>
  </si>
  <si>
    <t>90708</t>
  </si>
  <si>
    <t>90724</t>
  </si>
  <si>
    <t>90725</t>
  </si>
  <si>
    <t>90726</t>
  </si>
  <si>
    <t>90727</t>
  </si>
  <si>
    <t>90728</t>
  </si>
  <si>
    <t>90729</t>
  </si>
  <si>
    <t>90730</t>
  </si>
  <si>
    <t>90731</t>
  </si>
  <si>
    <t>90732</t>
  </si>
  <si>
    <t>90733</t>
  </si>
  <si>
    <t>90734</t>
  </si>
  <si>
    <t>90735</t>
  </si>
  <si>
    <t>90736</t>
  </si>
  <si>
    <t>90737</t>
  </si>
  <si>
    <t>90738</t>
  </si>
  <si>
    <t>90739</t>
  </si>
  <si>
    <t>90740</t>
  </si>
  <si>
    <t>90741</t>
  </si>
  <si>
    <t>90742</t>
  </si>
  <si>
    <t>90743</t>
  </si>
  <si>
    <t>90744</t>
  </si>
  <si>
    <t>90745</t>
  </si>
  <si>
    <t>90746</t>
  </si>
  <si>
    <t>90747</t>
  </si>
  <si>
    <t>94869</t>
  </si>
  <si>
    <t>94870</t>
  </si>
  <si>
    <t>94871</t>
  </si>
  <si>
    <t>94872</t>
  </si>
  <si>
    <t>94875</t>
  </si>
  <si>
    <t>94876</t>
  </si>
  <si>
    <t>94878</t>
  </si>
  <si>
    <t>94879</t>
  </si>
  <si>
    <t>94880</t>
  </si>
  <si>
    <t>94881</t>
  </si>
  <si>
    <t>94882</t>
  </si>
  <si>
    <t>94884</t>
  </si>
  <si>
    <t>97121</t>
  </si>
  <si>
    <t>97122</t>
  </si>
  <si>
    <t>97123</t>
  </si>
  <si>
    <t>97124</t>
  </si>
  <si>
    <t>97125</t>
  </si>
  <si>
    <t>97126</t>
  </si>
  <si>
    <t>102264</t>
  </si>
  <si>
    <t>102265</t>
  </si>
  <si>
    <t>102266</t>
  </si>
  <si>
    <t>102267</t>
  </si>
  <si>
    <t>102268</t>
  </si>
  <si>
    <t>102269</t>
  </si>
  <si>
    <t>105260</t>
  </si>
  <si>
    <t>105285</t>
  </si>
  <si>
    <t>105286</t>
  </si>
  <si>
    <t>105287</t>
  </si>
  <si>
    <t>105288</t>
  </si>
  <si>
    <t>105289</t>
  </si>
  <si>
    <t>105290</t>
  </si>
  <si>
    <t>105291</t>
  </si>
  <si>
    <t>105292</t>
  </si>
  <si>
    <t>105293</t>
  </si>
  <si>
    <t>105294</t>
  </si>
  <si>
    <t>105295</t>
  </si>
  <si>
    <t>105296</t>
  </si>
  <si>
    <t>105308</t>
  </si>
  <si>
    <t>105309</t>
  </si>
  <si>
    <t>105310</t>
  </si>
  <si>
    <t>105311</t>
  </si>
  <si>
    <t>105312</t>
  </si>
  <si>
    <t>105313</t>
  </si>
  <si>
    <t>105314</t>
  </si>
  <si>
    <t>105315</t>
  </si>
  <si>
    <t>105316</t>
  </si>
  <si>
    <t>105327</t>
  </si>
  <si>
    <t>105328</t>
  </si>
  <si>
    <t>105329</t>
  </si>
  <si>
    <t>105330</t>
  </si>
  <si>
    <t>105331</t>
  </si>
  <si>
    <t>105332</t>
  </si>
  <si>
    <t>105333</t>
  </si>
  <si>
    <t>105334</t>
  </si>
  <si>
    <t>105335</t>
  </si>
  <si>
    <t>105336</t>
  </si>
  <si>
    <t>105337</t>
  </si>
  <si>
    <t>105338</t>
  </si>
  <si>
    <t>105339</t>
  </si>
  <si>
    <t>105359</t>
  </si>
  <si>
    <t>105360</t>
  </si>
  <si>
    <t>105361</t>
  </si>
  <si>
    <t>105362</t>
  </si>
  <si>
    <t>105363</t>
  </si>
  <si>
    <t>105364</t>
  </si>
  <si>
    <t>105365</t>
  </si>
  <si>
    <t>105366</t>
  </si>
  <si>
    <t>105367</t>
  </si>
  <si>
    <t>105368</t>
  </si>
  <si>
    <t>105370</t>
  </si>
  <si>
    <t>105371</t>
  </si>
  <si>
    <t>105372</t>
  </si>
  <si>
    <t>105373</t>
  </si>
  <si>
    <t>105374</t>
  </si>
  <si>
    <t>105375</t>
  </si>
  <si>
    <t>105376</t>
  </si>
  <si>
    <t>105381</t>
  </si>
  <si>
    <t>105382</t>
  </si>
  <si>
    <t>105383</t>
  </si>
  <si>
    <t>105384</t>
  </si>
  <si>
    <t>105385</t>
  </si>
  <si>
    <t>105386</t>
  </si>
  <si>
    <t>105387</t>
  </si>
  <si>
    <t>92833</t>
  </si>
  <si>
    <t>92834</t>
  </si>
  <si>
    <t>92835</t>
  </si>
  <si>
    <t>92836</t>
  </si>
  <si>
    <t>92837</t>
  </si>
  <si>
    <t>92838</t>
  </si>
  <si>
    <t>92839</t>
  </si>
  <si>
    <t>92840</t>
  </si>
  <si>
    <t>92841</t>
  </si>
  <si>
    <t>92842</t>
  </si>
  <si>
    <t>92843</t>
  </si>
  <si>
    <t>92844</t>
  </si>
  <si>
    <t>92845</t>
  </si>
  <si>
    <t>92846</t>
  </si>
  <si>
    <t>92847</t>
  </si>
  <si>
    <t>92848</t>
  </si>
  <si>
    <t>92849</t>
  </si>
  <si>
    <t>92850</t>
  </si>
  <si>
    <t>92851</t>
  </si>
  <si>
    <t>92852</t>
  </si>
  <si>
    <t>92853</t>
  </si>
  <si>
    <t>92854</t>
  </si>
  <si>
    <t>92855</t>
  </si>
  <si>
    <t>92856</t>
  </si>
  <si>
    <t>92857</t>
  </si>
  <si>
    <t>92858</t>
  </si>
  <si>
    <t>92859</t>
  </si>
  <si>
    <t>92860</t>
  </si>
  <si>
    <t>92861</t>
  </si>
  <si>
    <t>92862</t>
  </si>
  <si>
    <t>92863</t>
  </si>
  <si>
    <t>92864</t>
  </si>
  <si>
    <t>92210</t>
  </si>
  <si>
    <t>92211</t>
  </si>
  <si>
    <t>92212</t>
  </si>
  <si>
    <t>92213</t>
  </si>
  <si>
    <t>92214</t>
  </si>
  <si>
    <t>92215</t>
  </si>
  <si>
    <t>92216</t>
  </si>
  <si>
    <t>92219</t>
  </si>
  <si>
    <t>92220</t>
  </si>
  <si>
    <t>92221</t>
  </si>
  <si>
    <t>92222</t>
  </si>
  <si>
    <t>92223</t>
  </si>
  <si>
    <t>92224</t>
  </si>
  <si>
    <t>92226</t>
  </si>
  <si>
    <t>92808</t>
  </si>
  <si>
    <t>92809</t>
  </si>
  <si>
    <t>92810</t>
  </si>
  <si>
    <t>92811</t>
  </si>
  <si>
    <t>92812</t>
  </si>
  <si>
    <t>92813</t>
  </si>
  <si>
    <t>92814</t>
  </si>
  <si>
    <t>92815</t>
  </si>
  <si>
    <t>92816</t>
  </si>
  <si>
    <t>92817</t>
  </si>
  <si>
    <t>92818</t>
  </si>
  <si>
    <t>92819</t>
  </si>
  <si>
    <t>92820</t>
  </si>
  <si>
    <t>92821</t>
  </si>
  <si>
    <t>92822</t>
  </si>
  <si>
    <t>92824</t>
  </si>
  <si>
    <t>92825</t>
  </si>
  <si>
    <t>92826</t>
  </si>
  <si>
    <t>92827</t>
  </si>
  <si>
    <t>92828</t>
  </si>
  <si>
    <t>92829</t>
  </si>
  <si>
    <t>92830</t>
  </si>
  <si>
    <t>92831</t>
  </si>
  <si>
    <t>92832</t>
  </si>
  <si>
    <t>95565</t>
  </si>
  <si>
    <t>95566</t>
  </si>
  <si>
    <t>95567</t>
  </si>
  <si>
    <t>95568</t>
  </si>
  <si>
    <t>95569</t>
  </si>
  <si>
    <t>95570</t>
  </si>
  <si>
    <t>95571</t>
  </si>
  <si>
    <t>95572</t>
  </si>
  <si>
    <t>97127</t>
  </si>
  <si>
    <t>97128</t>
  </si>
  <si>
    <t>97129</t>
  </si>
  <si>
    <t>97130</t>
  </si>
  <si>
    <t>97131</t>
  </si>
  <si>
    <t>97132</t>
  </si>
  <si>
    <t>97133</t>
  </si>
  <si>
    <t>97134</t>
  </si>
  <si>
    <t>97135</t>
  </si>
  <si>
    <t>97136</t>
  </si>
  <si>
    <t>97137</t>
  </si>
  <si>
    <t>97138</t>
  </si>
  <si>
    <t>97139</t>
  </si>
  <si>
    <t>97140</t>
  </si>
  <si>
    <t>103089</t>
  </si>
  <si>
    <t>103090</t>
  </si>
  <si>
    <t>103091</t>
  </si>
  <si>
    <t>103092</t>
  </si>
  <si>
    <t>103093</t>
  </si>
  <si>
    <t>103094</t>
  </si>
  <si>
    <t>103095</t>
  </si>
  <si>
    <t>103096</t>
  </si>
  <si>
    <t>103097</t>
  </si>
  <si>
    <t>103098</t>
  </si>
  <si>
    <t>103099</t>
  </si>
  <si>
    <t>103100</t>
  </si>
  <si>
    <t>103101</t>
  </si>
  <si>
    <t>103102</t>
  </si>
  <si>
    <t>103103</t>
  </si>
  <si>
    <t>103104</t>
  </si>
  <si>
    <t>103105</t>
  </si>
  <si>
    <t>103106</t>
  </si>
  <si>
    <t>103107</t>
  </si>
  <si>
    <t>103108</t>
  </si>
  <si>
    <t>103109</t>
  </si>
  <si>
    <t>103110</t>
  </si>
  <si>
    <t>103111</t>
  </si>
  <si>
    <t>103112</t>
  </si>
  <si>
    <t>103113</t>
  </si>
  <si>
    <t>103114</t>
  </si>
  <si>
    <t>103115</t>
  </si>
  <si>
    <t>103116</t>
  </si>
  <si>
    <t>103117</t>
  </si>
  <si>
    <t>103118</t>
  </si>
  <si>
    <t>103119</t>
  </si>
  <si>
    <t>103120</t>
  </si>
  <si>
    <t>103121</t>
  </si>
  <si>
    <t>103122</t>
  </si>
  <si>
    <t>103123</t>
  </si>
  <si>
    <t>103124</t>
  </si>
  <si>
    <t>103125</t>
  </si>
  <si>
    <t>103126</t>
  </si>
  <si>
    <t>103127</t>
  </si>
  <si>
    <t>103128</t>
  </si>
  <si>
    <t>103129</t>
  </si>
  <si>
    <t>103130</t>
  </si>
  <si>
    <t>103131</t>
  </si>
  <si>
    <t>103132</t>
  </si>
  <si>
    <t>103133</t>
  </si>
  <si>
    <t>103134</t>
  </si>
  <si>
    <t>103135</t>
  </si>
  <si>
    <t>103136</t>
  </si>
  <si>
    <t>103137</t>
  </si>
  <si>
    <t>103138</t>
  </si>
  <si>
    <t>103139</t>
  </si>
  <si>
    <t>103140</t>
  </si>
  <si>
    <t>103141</t>
  </si>
  <si>
    <t>103142</t>
  </si>
  <si>
    <t>103143</t>
  </si>
  <si>
    <t>103144</t>
  </si>
  <si>
    <t>103145</t>
  </si>
  <si>
    <t>103146</t>
  </si>
  <si>
    <t>103147</t>
  </si>
  <si>
    <t>103148</t>
  </si>
  <si>
    <t>103149</t>
  </si>
  <si>
    <t>103150</t>
  </si>
  <si>
    <t>103151</t>
  </si>
  <si>
    <t>103152</t>
  </si>
  <si>
    <t>103372</t>
  </si>
  <si>
    <t>103373</t>
  </si>
  <si>
    <t>103376</t>
  </si>
  <si>
    <t>103377</t>
  </si>
  <si>
    <t>103379</t>
  </si>
  <si>
    <t>103383</t>
  </si>
  <si>
    <t>103385</t>
  </si>
  <si>
    <t>103387</t>
  </si>
  <si>
    <t>103389</t>
  </si>
  <si>
    <t>103391</t>
  </si>
  <si>
    <t>103392</t>
  </si>
  <si>
    <t>103393</t>
  </si>
  <si>
    <t>103397</t>
  </si>
  <si>
    <t>103398</t>
  </si>
  <si>
    <t>103399</t>
  </si>
  <si>
    <t>103400</t>
  </si>
  <si>
    <t>103401</t>
  </si>
  <si>
    <t>103402</t>
  </si>
  <si>
    <t>103403</t>
  </si>
  <si>
    <t>103404</t>
  </si>
  <si>
    <t>103405</t>
  </si>
  <si>
    <t>103406</t>
  </si>
  <si>
    <t>103407</t>
  </si>
  <si>
    <t>103408</t>
  </si>
  <si>
    <t>103409</t>
  </si>
  <si>
    <t>103410</t>
  </si>
  <si>
    <t>103411</t>
  </si>
  <si>
    <t>103412</t>
  </si>
  <si>
    <t>103413</t>
  </si>
  <si>
    <t>103414</t>
  </si>
  <si>
    <t>103415</t>
  </si>
  <si>
    <t>103416</t>
  </si>
  <si>
    <t>103417</t>
  </si>
  <si>
    <t>103418</t>
  </si>
  <si>
    <t>103419</t>
  </si>
  <si>
    <t>103420</t>
  </si>
  <si>
    <t>103421</t>
  </si>
  <si>
    <t>103422</t>
  </si>
  <si>
    <t>103423</t>
  </si>
  <si>
    <t>103424</t>
  </si>
  <si>
    <t>103425</t>
  </si>
  <si>
    <t>103426</t>
  </si>
  <si>
    <t>103427</t>
  </si>
  <si>
    <t>103428</t>
  </si>
  <si>
    <t>103429</t>
  </si>
  <si>
    <t>103430</t>
  </si>
  <si>
    <t>103431</t>
  </si>
  <si>
    <t>103432</t>
  </si>
  <si>
    <t>103433</t>
  </si>
  <si>
    <t>103434</t>
  </si>
  <si>
    <t>103435</t>
  </si>
  <si>
    <t>103436</t>
  </si>
  <si>
    <t>103437</t>
  </si>
  <si>
    <t>103438</t>
  </si>
  <si>
    <t>103439</t>
  </si>
  <si>
    <t>103440</t>
  </si>
  <si>
    <t>103441</t>
  </si>
  <si>
    <t>103442</t>
  </si>
  <si>
    <t>98441</t>
  </si>
  <si>
    <t>98443</t>
  </si>
  <si>
    <t>98445</t>
  </si>
  <si>
    <t>98446</t>
  </si>
  <si>
    <t>98447</t>
  </si>
  <si>
    <t>98448</t>
  </si>
  <si>
    <t>98449</t>
  </si>
  <si>
    <t>98451</t>
  </si>
  <si>
    <t>98453</t>
  </si>
  <si>
    <t>98454</t>
  </si>
  <si>
    <t>98455</t>
  </si>
  <si>
    <t>98456</t>
  </si>
  <si>
    <t>98458</t>
  </si>
  <si>
    <t>98459</t>
  </si>
  <si>
    <t>98460</t>
  </si>
  <si>
    <t>98461</t>
  </si>
  <si>
    <t>98462</t>
  </si>
  <si>
    <t>105113</t>
  </si>
  <si>
    <t>105114</t>
  </si>
  <si>
    <t>105115</t>
  </si>
  <si>
    <t>105116</t>
  </si>
  <si>
    <t>105126</t>
  </si>
  <si>
    <t>105127</t>
  </si>
  <si>
    <t>105128</t>
  </si>
  <si>
    <t>105130</t>
  </si>
  <si>
    <t>5631</t>
  </si>
  <si>
    <t>5678</t>
  </si>
  <si>
    <t>5680</t>
  </si>
  <si>
    <t>5684</t>
  </si>
  <si>
    <t>5689</t>
  </si>
  <si>
    <t>5795</t>
  </si>
  <si>
    <t>5811</t>
  </si>
  <si>
    <t>5823</t>
  </si>
  <si>
    <t>5824</t>
  </si>
  <si>
    <t>5835</t>
  </si>
  <si>
    <t>5839</t>
  </si>
  <si>
    <t>5843</t>
  </si>
  <si>
    <t>5847</t>
  </si>
  <si>
    <t>5851</t>
  </si>
  <si>
    <t>5855</t>
  </si>
  <si>
    <t>5863</t>
  </si>
  <si>
    <t>5867</t>
  </si>
  <si>
    <t>5875</t>
  </si>
  <si>
    <t>5879</t>
  </si>
  <si>
    <t>5882</t>
  </si>
  <si>
    <t>5890</t>
  </si>
  <si>
    <t>5894</t>
  </si>
  <si>
    <t>5901</t>
  </si>
  <si>
    <t>5909</t>
  </si>
  <si>
    <t>5921</t>
  </si>
  <si>
    <t>5928</t>
  </si>
  <si>
    <t>5932</t>
  </si>
  <si>
    <t>5940</t>
  </si>
  <si>
    <t>5944</t>
  </si>
  <si>
    <t>5953</t>
  </si>
  <si>
    <t>6259</t>
  </si>
  <si>
    <t>6879</t>
  </si>
  <si>
    <t>7030</t>
  </si>
  <si>
    <t>7042</t>
  </si>
  <si>
    <t>7049</t>
  </si>
  <si>
    <t>67826</t>
  </si>
  <si>
    <t>73417</t>
  </si>
  <si>
    <t>73436</t>
  </si>
  <si>
    <t>73467</t>
  </si>
  <si>
    <t>73536</t>
  </si>
  <si>
    <t>83362</t>
  </si>
  <si>
    <t>83765</t>
  </si>
  <si>
    <t>87445</t>
  </si>
  <si>
    <t>88386</t>
  </si>
  <si>
    <t>88393</t>
  </si>
  <si>
    <t>88399</t>
  </si>
  <si>
    <t>88418</t>
  </si>
  <si>
    <t>88433</t>
  </si>
  <si>
    <t>88830</t>
  </si>
  <si>
    <t>88843</t>
  </si>
  <si>
    <t>88907</t>
  </si>
  <si>
    <t>89021</t>
  </si>
  <si>
    <t>89028</t>
  </si>
  <si>
    <t>89032</t>
  </si>
  <si>
    <t>89035</t>
  </si>
  <si>
    <t>89225</t>
  </si>
  <si>
    <t>89234</t>
  </si>
  <si>
    <t>89242</t>
  </si>
  <si>
    <t>89250</t>
  </si>
  <si>
    <t>89257</t>
  </si>
  <si>
    <t>89272</t>
  </si>
  <si>
    <t>89278</t>
  </si>
  <si>
    <t>89843</t>
  </si>
  <si>
    <t>89876</t>
  </si>
  <si>
    <t>89883</t>
  </si>
  <si>
    <t>90586</t>
  </si>
  <si>
    <t>90625</t>
  </si>
  <si>
    <t>90631</t>
  </si>
  <si>
    <t>90637</t>
  </si>
  <si>
    <t>90643</t>
  </si>
  <si>
    <t>90650</t>
  </si>
  <si>
    <t>90656</t>
  </si>
  <si>
    <t>90662</t>
  </si>
  <si>
    <t>90668</t>
  </si>
  <si>
    <t>90674</t>
  </si>
  <si>
    <t>90680</t>
  </si>
  <si>
    <t>90686</t>
  </si>
  <si>
    <t>90692</t>
  </si>
  <si>
    <t>90964</t>
  </si>
  <si>
    <t>90972</t>
  </si>
  <si>
    <t>90979</t>
  </si>
  <si>
    <t>90999</t>
  </si>
  <si>
    <t>91031</t>
  </si>
  <si>
    <t>91277</t>
  </si>
  <si>
    <t>91283</t>
  </si>
  <si>
    <t>91386</t>
  </si>
  <si>
    <t>91533</t>
  </si>
  <si>
    <t>91634</t>
  </si>
  <si>
    <t>91645</t>
  </si>
  <si>
    <t>91692</t>
  </si>
  <si>
    <t>92043</t>
  </si>
  <si>
    <t>92106</t>
  </si>
  <si>
    <t>92112</t>
  </si>
  <si>
    <t>92118</t>
  </si>
  <si>
    <t>92138</t>
  </si>
  <si>
    <t>92145</t>
  </si>
  <si>
    <t>92242</t>
  </si>
  <si>
    <t>92716</t>
  </si>
  <si>
    <t>92960</t>
  </si>
  <si>
    <t>92966</t>
  </si>
  <si>
    <t>93224</t>
  </si>
  <si>
    <t>93233</t>
  </si>
  <si>
    <t>93272</t>
  </si>
  <si>
    <t>93281</t>
  </si>
  <si>
    <t>93287</t>
  </si>
  <si>
    <t>93402</t>
  </si>
  <si>
    <t>93408</t>
  </si>
  <si>
    <t>93415</t>
  </si>
  <si>
    <t>93421</t>
  </si>
  <si>
    <t>93427</t>
  </si>
  <si>
    <t>93433</t>
  </si>
  <si>
    <t>93439</t>
  </si>
  <si>
    <t>95121</t>
  </si>
  <si>
    <t>95127</t>
  </si>
  <si>
    <t>95133</t>
  </si>
  <si>
    <t>95139</t>
  </si>
  <si>
    <t>95212</t>
  </si>
  <si>
    <t>95258</t>
  </si>
  <si>
    <t>95264</t>
  </si>
  <si>
    <t>95270</t>
  </si>
  <si>
    <t>95276</t>
  </si>
  <si>
    <t>95282</t>
  </si>
  <si>
    <t>95620</t>
  </si>
  <si>
    <t>95631</t>
  </si>
  <si>
    <t>95702</t>
  </si>
  <si>
    <t>95708</t>
  </si>
  <si>
    <t>95720</t>
  </si>
  <si>
    <t>95872</t>
  </si>
  <si>
    <t>96013</t>
  </si>
  <si>
    <t>96020</t>
  </si>
  <si>
    <t>96028</t>
  </si>
  <si>
    <t>96035</t>
  </si>
  <si>
    <t>96157</t>
  </si>
  <si>
    <t>96158</t>
  </si>
  <si>
    <t>96245</t>
  </si>
  <si>
    <t>96463</t>
  </si>
  <si>
    <t>98764</t>
  </si>
  <si>
    <t>99833</t>
  </si>
  <si>
    <t>100641</t>
  </si>
  <si>
    <t>100647</t>
  </si>
  <si>
    <t>102275</t>
  </si>
  <si>
    <t>104091</t>
  </si>
  <si>
    <t>104097</t>
  </si>
  <si>
    <t>5632</t>
  </si>
  <si>
    <t>5679</t>
  </si>
  <si>
    <t>5681</t>
  </si>
  <si>
    <t>5685</t>
  </si>
  <si>
    <t>5690</t>
  </si>
  <si>
    <t>5806</t>
  </si>
  <si>
    <t>5826</t>
  </si>
  <si>
    <t>5829</t>
  </si>
  <si>
    <t>5837</t>
  </si>
  <si>
    <t>5841</t>
  </si>
  <si>
    <t>5845</t>
  </si>
  <si>
    <t>5849</t>
  </si>
  <si>
    <t>5853</t>
  </si>
  <si>
    <t>5857</t>
  </si>
  <si>
    <t>5865</t>
  </si>
  <si>
    <t>5869</t>
  </si>
  <si>
    <t>5877</t>
  </si>
  <si>
    <t>5881</t>
  </si>
  <si>
    <t>5884</t>
  </si>
  <si>
    <t>5892</t>
  </si>
  <si>
    <t>5896</t>
  </si>
  <si>
    <t>5903</t>
  </si>
  <si>
    <t>5911</t>
  </si>
  <si>
    <t>5923</t>
  </si>
  <si>
    <t>5930</t>
  </si>
  <si>
    <t>5934</t>
  </si>
  <si>
    <t>5942</t>
  </si>
  <si>
    <t>5946</t>
  </si>
  <si>
    <t>5952</t>
  </si>
  <si>
    <t>5954</t>
  </si>
  <si>
    <t>5961</t>
  </si>
  <si>
    <t>6260</t>
  </si>
  <si>
    <t>6880</t>
  </si>
  <si>
    <t>7031</t>
  </si>
  <si>
    <t>7043</t>
  </si>
  <si>
    <t>7050</t>
  </si>
  <si>
    <t>67827</t>
  </si>
  <si>
    <t>73395</t>
  </si>
  <si>
    <t>83766</t>
  </si>
  <si>
    <t>87446</t>
  </si>
  <si>
    <t>88392</t>
  </si>
  <si>
    <t>88398</t>
  </si>
  <si>
    <t>88404</t>
  </si>
  <si>
    <t>88430</t>
  </si>
  <si>
    <t>88438</t>
  </si>
  <si>
    <t>88831</t>
  </si>
  <si>
    <t>88844</t>
  </si>
  <si>
    <t>88908</t>
  </si>
  <si>
    <t>89022</t>
  </si>
  <si>
    <t>89027</t>
  </si>
  <si>
    <t>89031</t>
  </si>
  <si>
    <t>89036</t>
  </si>
  <si>
    <t>89218</t>
  </si>
  <si>
    <t>89226</t>
  </si>
  <si>
    <t>89235</t>
  </si>
  <si>
    <t>89243</t>
  </si>
  <si>
    <t>89251</t>
  </si>
  <si>
    <t>89258</t>
  </si>
  <si>
    <t>89273</t>
  </si>
  <si>
    <t>89279</t>
  </si>
  <si>
    <t>89877</t>
  </si>
  <si>
    <t>89884</t>
  </si>
  <si>
    <t>90587</t>
  </si>
  <si>
    <t>90626</t>
  </si>
  <si>
    <t>90632</t>
  </si>
  <si>
    <t>90638</t>
  </si>
  <si>
    <t>90644</t>
  </si>
  <si>
    <t>90651</t>
  </si>
  <si>
    <t>90657</t>
  </si>
  <si>
    <t>90663</t>
  </si>
  <si>
    <t>90669</t>
  </si>
  <si>
    <t>90675</t>
  </si>
  <si>
    <t>90681</t>
  </si>
  <si>
    <t>90687</t>
  </si>
  <si>
    <t>90693</t>
  </si>
  <si>
    <t>90965</t>
  </si>
  <si>
    <t>90973</t>
  </si>
  <si>
    <t>90982</t>
  </si>
  <si>
    <t>91001</t>
  </si>
  <si>
    <t>91032</t>
  </si>
  <si>
    <t>91278</t>
  </si>
  <si>
    <t>91285</t>
  </si>
  <si>
    <t>91387</t>
  </si>
  <si>
    <t>91395</t>
  </si>
  <si>
    <t>91486</t>
  </si>
  <si>
    <t>91534</t>
  </si>
  <si>
    <t>91635</t>
  </si>
  <si>
    <t>91646</t>
  </si>
  <si>
    <t>91693</t>
  </si>
  <si>
    <t>92044</t>
  </si>
  <si>
    <t>92107</t>
  </si>
  <si>
    <t>92113</t>
  </si>
  <si>
    <t>92119</t>
  </si>
  <si>
    <t>92139</t>
  </si>
  <si>
    <t>92146</t>
  </si>
  <si>
    <t>92243</t>
  </si>
  <si>
    <t>92717</t>
  </si>
  <si>
    <t>92961</t>
  </si>
  <si>
    <t>92967</t>
  </si>
  <si>
    <t>93225</t>
  </si>
  <si>
    <t>93234</t>
  </si>
  <si>
    <t>93244</t>
  </si>
  <si>
    <t>93274</t>
  </si>
  <si>
    <t>93282</t>
  </si>
  <si>
    <t>93288</t>
  </si>
  <si>
    <t>93403</t>
  </si>
  <si>
    <t>93409</t>
  </si>
  <si>
    <t>93416</t>
  </si>
  <si>
    <t>93422</t>
  </si>
  <si>
    <t>93428</t>
  </si>
  <si>
    <t>93434</t>
  </si>
  <si>
    <t>93440</t>
  </si>
  <si>
    <t>95122</t>
  </si>
  <si>
    <t>95128</t>
  </si>
  <si>
    <t>95140</t>
  </si>
  <si>
    <t>95213</t>
  </si>
  <si>
    <t>95259</t>
  </si>
  <si>
    <t>95265</t>
  </si>
  <si>
    <t>95271</t>
  </si>
  <si>
    <t>95277</t>
  </si>
  <si>
    <t>95283</t>
  </si>
  <si>
    <t>95621</t>
  </si>
  <si>
    <t>95632</t>
  </si>
  <si>
    <t>95703</t>
  </si>
  <si>
    <t>95709</t>
  </si>
  <si>
    <t>95721</t>
  </si>
  <si>
    <t>95873</t>
  </si>
  <si>
    <t>96014</t>
  </si>
  <si>
    <t>96021</t>
  </si>
  <si>
    <t>96029</t>
  </si>
  <si>
    <t>96036</t>
  </si>
  <si>
    <t>96155</t>
  </si>
  <si>
    <t>96156</t>
  </si>
  <si>
    <t>96159</t>
  </si>
  <si>
    <t>96246</t>
  </si>
  <si>
    <t>96464</t>
  </si>
  <si>
    <t>98765</t>
  </si>
  <si>
    <t>99834</t>
  </si>
  <si>
    <t>100642</t>
  </si>
  <si>
    <t>100648</t>
  </si>
  <si>
    <t>102274</t>
  </si>
  <si>
    <t>104092</t>
  </si>
  <si>
    <t>104098</t>
  </si>
  <si>
    <t>5089</t>
  </si>
  <si>
    <t>5627</t>
  </si>
  <si>
    <t>5628</t>
  </si>
  <si>
    <t>5629</t>
  </si>
  <si>
    <t>5630</t>
  </si>
  <si>
    <t>5658</t>
  </si>
  <si>
    <t>5664</t>
  </si>
  <si>
    <t>5667</t>
  </si>
  <si>
    <t>5668</t>
  </si>
  <si>
    <t>5674</t>
  </si>
  <si>
    <t>5692</t>
  </si>
  <si>
    <t>5693</t>
  </si>
  <si>
    <t>5695</t>
  </si>
  <si>
    <t>5703</t>
  </si>
  <si>
    <t>5705</t>
  </si>
  <si>
    <t>5707</t>
  </si>
  <si>
    <t>5710</t>
  </si>
  <si>
    <t>5711</t>
  </si>
  <si>
    <t>5714</t>
  </si>
  <si>
    <t>5715</t>
  </si>
  <si>
    <t>5718</t>
  </si>
  <si>
    <t>5721</t>
  </si>
  <si>
    <t>5722</t>
  </si>
  <si>
    <t>5724</t>
  </si>
  <si>
    <t>5727</t>
  </si>
  <si>
    <t>5729</t>
  </si>
  <si>
    <t>5730</t>
  </si>
  <si>
    <t>5735</t>
  </si>
  <si>
    <t>5736</t>
  </si>
  <si>
    <t>5738</t>
  </si>
  <si>
    <t>5739</t>
  </si>
  <si>
    <t>5741</t>
  </si>
  <si>
    <t>5742</t>
  </si>
  <si>
    <t>5747</t>
  </si>
  <si>
    <t>5751</t>
  </si>
  <si>
    <t>5754</t>
  </si>
  <si>
    <t>5763</t>
  </si>
  <si>
    <t>5765</t>
  </si>
  <si>
    <t>5766</t>
  </si>
  <si>
    <t>5779</t>
  </si>
  <si>
    <t>5787</t>
  </si>
  <si>
    <t>5797</t>
  </si>
  <si>
    <t>5800</t>
  </si>
  <si>
    <t>7032</t>
  </si>
  <si>
    <t>7033</t>
  </si>
  <si>
    <t>7034</t>
  </si>
  <si>
    <t>7035</t>
  </si>
  <si>
    <t>7038</t>
  </si>
  <si>
    <t>7039</t>
  </si>
  <si>
    <t>7040</t>
  </si>
  <si>
    <t>7044</t>
  </si>
  <si>
    <t>7045</t>
  </si>
  <si>
    <t>7046</t>
  </si>
  <si>
    <t>7047</t>
  </si>
  <si>
    <t>7051</t>
  </si>
  <si>
    <t>7052</t>
  </si>
  <si>
    <t>7053</t>
  </si>
  <si>
    <t>7054</t>
  </si>
  <si>
    <t>7058</t>
  </si>
  <si>
    <t>7059</t>
  </si>
  <si>
    <t>7060</t>
  </si>
  <si>
    <t>7061</t>
  </si>
  <si>
    <t>7063</t>
  </si>
  <si>
    <t>7064</t>
  </si>
  <si>
    <t>7065</t>
  </si>
  <si>
    <t>7066</t>
  </si>
  <si>
    <t>53786</t>
  </si>
  <si>
    <t>53788</t>
  </si>
  <si>
    <t>53792</t>
  </si>
  <si>
    <t>53794</t>
  </si>
  <si>
    <t>53797</t>
  </si>
  <si>
    <t>53804</t>
  </si>
  <si>
    <t>53806</t>
  </si>
  <si>
    <t>53810</t>
  </si>
  <si>
    <t>53814</t>
  </si>
  <si>
    <t>53817</t>
  </si>
  <si>
    <t>53818</t>
  </si>
  <si>
    <t>53827</t>
  </si>
  <si>
    <t>53829</t>
  </si>
  <si>
    <t>53831</t>
  </si>
  <si>
    <t>53840</t>
  </si>
  <si>
    <t>53841</t>
  </si>
  <si>
    <t>53849</t>
  </si>
  <si>
    <t>53857</t>
  </si>
  <si>
    <t>53858</t>
  </si>
  <si>
    <t>53861</t>
  </si>
  <si>
    <t>53863</t>
  </si>
  <si>
    <t>53865</t>
  </si>
  <si>
    <t>53866</t>
  </si>
  <si>
    <t>53882</t>
  </si>
  <si>
    <t>55263</t>
  </si>
  <si>
    <t>73303</t>
  </si>
  <si>
    <t>73307</t>
  </si>
  <si>
    <t>73309</t>
  </si>
  <si>
    <t>73311</t>
  </si>
  <si>
    <t>73313</t>
  </si>
  <si>
    <t>73315</t>
  </si>
  <si>
    <t>73335</t>
  </si>
  <si>
    <t>73340</t>
  </si>
  <si>
    <t>83361</t>
  </si>
  <si>
    <t>83761</t>
  </si>
  <si>
    <t>83762</t>
  </si>
  <si>
    <t>83763</t>
  </si>
  <si>
    <t>83764</t>
  </si>
  <si>
    <t>87026</t>
  </si>
  <si>
    <t>87441</t>
  </si>
  <si>
    <t>87442</t>
  </si>
  <si>
    <t>87443</t>
  </si>
  <si>
    <t>87444</t>
  </si>
  <si>
    <t>88387</t>
  </si>
  <si>
    <t>88389</t>
  </si>
  <si>
    <t>88390</t>
  </si>
  <si>
    <t>88391</t>
  </si>
  <si>
    <t>88394</t>
  </si>
  <si>
    <t>88395</t>
  </si>
  <si>
    <t>88396</t>
  </si>
  <si>
    <t>88397</t>
  </si>
  <si>
    <t>88400</t>
  </si>
  <si>
    <t>88401</t>
  </si>
  <si>
    <t>88402</t>
  </si>
  <si>
    <t>88403</t>
  </si>
  <si>
    <t>88419</t>
  </si>
  <si>
    <t>88422</t>
  </si>
  <si>
    <t>88425</t>
  </si>
  <si>
    <t>88427</t>
  </si>
  <si>
    <t>88434</t>
  </si>
  <si>
    <t>88435</t>
  </si>
  <si>
    <t>88436</t>
  </si>
  <si>
    <t>88437</t>
  </si>
  <si>
    <t>88569</t>
  </si>
  <si>
    <t>88570</t>
  </si>
  <si>
    <t>88826</t>
  </si>
  <si>
    <t>88827</t>
  </si>
  <si>
    <t>88828</t>
  </si>
  <si>
    <t>88829</t>
  </si>
  <si>
    <t>88839</t>
  </si>
  <si>
    <t>88840</t>
  </si>
  <si>
    <t>88841</t>
  </si>
  <si>
    <t>88842</t>
  </si>
  <si>
    <t>88847</t>
  </si>
  <si>
    <t>88848</t>
  </si>
  <si>
    <t>88853</t>
  </si>
  <si>
    <t>88854</t>
  </si>
  <si>
    <t>88855</t>
  </si>
  <si>
    <t>88856</t>
  </si>
  <si>
    <t>88857</t>
  </si>
  <si>
    <t>88858</t>
  </si>
  <si>
    <t>88859</t>
  </si>
  <si>
    <t>88860</t>
  </si>
  <si>
    <t>88900</t>
  </si>
  <si>
    <t>88902</t>
  </si>
  <si>
    <t>88903</t>
  </si>
  <si>
    <t>88904</t>
  </si>
  <si>
    <t>89009</t>
  </si>
  <si>
    <t>89010</t>
  </si>
  <si>
    <t>89011</t>
  </si>
  <si>
    <t>89012</t>
  </si>
  <si>
    <t>89013</t>
  </si>
  <si>
    <t>89014</t>
  </si>
  <si>
    <t>89015</t>
  </si>
  <si>
    <t>89016</t>
  </si>
  <si>
    <t>89017</t>
  </si>
  <si>
    <t>89018</t>
  </si>
  <si>
    <t>89019</t>
  </si>
  <si>
    <t>89020</t>
  </si>
  <si>
    <t>89023</t>
  </si>
  <si>
    <t>89024</t>
  </si>
  <si>
    <t>89025</t>
  </si>
  <si>
    <t>89026</t>
  </si>
  <si>
    <t>89029</t>
  </si>
  <si>
    <t>89030</t>
  </si>
  <si>
    <t>89033</t>
  </si>
  <si>
    <t>89034</t>
  </si>
  <si>
    <t>89128</t>
  </si>
  <si>
    <t>89129</t>
  </si>
  <si>
    <t>89130</t>
  </si>
  <si>
    <t>89131</t>
  </si>
  <si>
    <t>89210</t>
  </si>
  <si>
    <t>89211</t>
  </si>
  <si>
    <t>89212</t>
  </si>
  <si>
    <t>89213</t>
  </si>
  <si>
    <t>89214</t>
  </si>
  <si>
    <t>89215</t>
  </si>
  <si>
    <t>89221</t>
  </si>
  <si>
    <t>89222</t>
  </si>
  <si>
    <t>89223</t>
  </si>
  <si>
    <t>89224</t>
  </si>
  <si>
    <t>89228</t>
  </si>
  <si>
    <t>89229</t>
  </si>
  <si>
    <t>89230</t>
  </si>
  <si>
    <t>89231</t>
  </si>
  <si>
    <t>89232</t>
  </si>
  <si>
    <t>89233</t>
  </si>
  <si>
    <t>89236</t>
  </si>
  <si>
    <t>89237</t>
  </si>
  <si>
    <t>89238</t>
  </si>
  <si>
    <t>89239</t>
  </si>
  <si>
    <t>89240</t>
  </si>
  <si>
    <t>89241</t>
  </si>
  <si>
    <t>89246</t>
  </si>
  <si>
    <t>89247</t>
  </si>
  <si>
    <t>89248</t>
  </si>
  <si>
    <t>89249</t>
  </si>
  <si>
    <t>89253</t>
  </si>
  <si>
    <t>89254</t>
  </si>
  <si>
    <t>89255</t>
  </si>
  <si>
    <t>89256</t>
  </si>
  <si>
    <t>89259</t>
  </si>
  <si>
    <t>89260</t>
  </si>
  <si>
    <t>89262</t>
  </si>
  <si>
    <t>89264</t>
  </si>
  <si>
    <t>89265</t>
  </si>
  <si>
    <t>89266</t>
  </si>
  <si>
    <t>89267</t>
  </si>
  <si>
    <t>89268</t>
  </si>
  <si>
    <t>89269</t>
  </si>
  <si>
    <t>89270</t>
  </si>
  <si>
    <t>89271</t>
  </si>
  <si>
    <t>89274</t>
  </si>
  <si>
    <t>89275</t>
  </si>
  <si>
    <t>89276</t>
  </si>
  <si>
    <t>89277</t>
  </si>
  <si>
    <t>89280</t>
  </si>
  <si>
    <t>89281</t>
  </si>
  <si>
    <t>89870</t>
  </si>
  <si>
    <t>89871</t>
  </si>
  <si>
    <t>89872</t>
  </si>
  <si>
    <t>89873</t>
  </si>
  <si>
    <t>89874</t>
  </si>
  <si>
    <t>89878</t>
  </si>
  <si>
    <t>89879</t>
  </si>
  <si>
    <t>89880</t>
  </si>
  <si>
    <t>89881</t>
  </si>
  <si>
    <t>89882</t>
  </si>
  <si>
    <t>90582</t>
  </si>
  <si>
    <t>90583</t>
  </si>
  <si>
    <t>90584</t>
  </si>
  <si>
    <t>90585</t>
  </si>
  <si>
    <t>90621</t>
  </si>
  <si>
    <t>90622</t>
  </si>
  <si>
    <t>90623</t>
  </si>
  <si>
    <t>90624</t>
  </si>
  <si>
    <t>90627</t>
  </si>
  <si>
    <t>90628</t>
  </si>
  <si>
    <t>90629</t>
  </si>
  <si>
    <t>90630</t>
  </si>
  <si>
    <t>90633</t>
  </si>
  <si>
    <t>90634</t>
  </si>
  <si>
    <t>90635</t>
  </si>
  <si>
    <t>90636</t>
  </si>
  <si>
    <t>90639</t>
  </si>
  <si>
    <t>90640</t>
  </si>
  <si>
    <t>90641</t>
  </si>
  <si>
    <t>90642</t>
  </si>
  <si>
    <t>90646</t>
  </si>
  <si>
    <t>90647</t>
  </si>
  <si>
    <t>90648</t>
  </si>
  <si>
    <t>90649</t>
  </si>
  <si>
    <t>90652</t>
  </si>
  <si>
    <t>90653</t>
  </si>
  <si>
    <t>90654</t>
  </si>
  <si>
    <t>90655</t>
  </si>
  <si>
    <t>90658</t>
  </si>
  <si>
    <t>90659</t>
  </si>
  <si>
    <t>90660</t>
  </si>
  <si>
    <t>90661</t>
  </si>
  <si>
    <t>90664</t>
  </si>
  <si>
    <t>90665</t>
  </si>
  <si>
    <t>90666</t>
  </si>
  <si>
    <t>90667</t>
  </si>
  <si>
    <t>90670</t>
  </si>
  <si>
    <t>90671</t>
  </si>
  <si>
    <t>90672</t>
  </si>
  <si>
    <t>90673</t>
  </si>
  <si>
    <t>90676</t>
  </si>
  <si>
    <t>90677</t>
  </si>
  <si>
    <t>90678</t>
  </si>
  <si>
    <t>90679</t>
  </si>
  <si>
    <t>90682</t>
  </si>
  <si>
    <t>90683</t>
  </si>
  <si>
    <t>90684</t>
  </si>
  <si>
    <t>90685</t>
  </si>
  <si>
    <t>90688</t>
  </si>
  <si>
    <t>90689</t>
  </si>
  <si>
    <t>90690</t>
  </si>
  <si>
    <t>90691</t>
  </si>
  <si>
    <t>90957</t>
  </si>
  <si>
    <t>90958</t>
  </si>
  <si>
    <t>90960</t>
  </si>
  <si>
    <t>90961</t>
  </si>
  <si>
    <t>90962</t>
  </si>
  <si>
    <t>90963</t>
  </si>
  <si>
    <t>90968</t>
  </si>
  <si>
    <t>90969</t>
  </si>
  <si>
    <t>90970</t>
  </si>
  <si>
    <t>90971</t>
  </si>
  <si>
    <t>90975</t>
  </si>
  <si>
    <t>90976</t>
  </si>
  <si>
    <t>90977</t>
  </si>
  <si>
    <t>90978</t>
  </si>
  <si>
    <t>90992</t>
  </si>
  <si>
    <t>90993</t>
  </si>
  <si>
    <t>90994</t>
  </si>
  <si>
    <t>90995</t>
  </si>
  <si>
    <t>91021</t>
  </si>
  <si>
    <t>91026</t>
  </si>
  <si>
    <t>91027</t>
  </si>
  <si>
    <t>91028</t>
  </si>
  <si>
    <t>91029</t>
  </si>
  <si>
    <t>91030</t>
  </si>
  <si>
    <t>91273</t>
  </si>
  <si>
    <t>91274</t>
  </si>
  <si>
    <t>91275</t>
  </si>
  <si>
    <t>91276</t>
  </si>
  <si>
    <t>91279</t>
  </si>
  <si>
    <t>91280</t>
  </si>
  <si>
    <t>91281</t>
  </si>
  <si>
    <t>91282</t>
  </si>
  <si>
    <t>91354</t>
  </si>
  <si>
    <t>91355</t>
  </si>
  <si>
    <t>91356</t>
  </si>
  <si>
    <t>91359</t>
  </si>
  <si>
    <t>91360</t>
  </si>
  <si>
    <t>91361</t>
  </si>
  <si>
    <t>91367</t>
  </si>
  <si>
    <t>91368</t>
  </si>
  <si>
    <t>91369</t>
  </si>
  <si>
    <t>91375</t>
  </si>
  <si>
    <t>91376</t>
  </si>
  <si>
    <t>91377</t>
  </si>
  <si>
    <t>91380</t>
  </si>
  <si>
    <t>91381</t>
  </si>
  <si>
    <t>91382</t>
  </si>
  <si>
    <t>91383</t>
  </si>
  <si>
    <t>91384</t>
  </si>
  <si>
    <t>91390</t>
  </si>
  <si>
    <t>91391</t>
  </si>
  <si>
    <t>91392</t>
  </si>
  <si>
    <t>91396</t>
  </si>
  <si>
    <t>91397</t>
  </si>
  <si>
    <t>91398</t>
  </si>
  <si>
    <t>91402</t>
  </si>
  <si>
    <t>91466</t>
  </si>
  <si>
    <t>91467</t>
  </si>
  <si>
    <t>91468</t>
  </si>
  <si>
    <t>91469</t>
  </si>
  <si>
    <t>91484</t>
  </si>
  <si>
    <t>91485</t>
  </si>
  <si>
    <t>91529</t>
  </si>
  <si>
    <t>91530</t>
  </si>
  <si>
    <t>91531</t>
  </si>
  <si>
    <t>91532</t>
  </si>
  <si>
    <t>91629</t>
  </si>
  <si>
    <t>91630</t>
  </si>
  <si>
    <t>91631</t>
  </si>
  <si>
    <t>91632</t>
  </si>
  <si>
    <t>91633</t>
  </si>
  <si>
    <t>91640</t>
  </si>
  <si>
    <t>91641</t>
  </si>
  <si>
    <t>91642</t>
  </si>
  <si>
    <t>91643</t>
  </si>
  <si>
    <t>91644</t>
  </si>
  <si>
    <t>91688</t>
  </si>
  <si>
    <t>91689</t>
  </si>
  <si>
    <t>91690</t>
  </si>
  <si>
    <t>91691</t>
  </si>
  <si>
    <t>92040</t>
  </si>
  <si>
    <t>92041</t>
  </si>
  <si>
    <t>92042</t>
  </si>
  <si>
    <t>92101</t>
  </si>
  <si>
    <t>92102</t>
  </si>
  <si>
    <t>92103</t>
  </si>
  <si>
    <t>92104</t>
  </si>
  <si>
    <t>92105</t>
  </si>
  <si>
    <t>92108</t>
  </si>
  <si>
    <t>92109</t>
  </si>
  <si>
    <t>92110</t>
  </si>
  <si>
    <t>92111</t>
  </si>
  <si>
    <t>92114</t>
  </si>
  <si>
    <t>92115</t>
  </si>
  <si>
    <t>92116</t>
  </si>
  <si>
    <t>92133</t>
  </si>
  <si>
    <t>92134</t>
  </si>
  <si>
    <t>92135</t>
  </si>
  <si>
    <t>92136</t>
  </si>
  <si>
    <t>92137</t>
  </si>
  <si>
    <t>92140</t>
  </si>
  <si>
    <t>92141</t>
  </si>
  <si>
    <t>92142</t>
  </si>
  <si>
    <t>92143</t>
  </si>
  <si>
    <t>92144</t>
  </si>
  <si>
    <t>92237</t>
  </si>
  <si>
    <t>92238</t>
  </si>
  <si>
    <t>92239</t>
  </si>
  <si>
    <t>92240</t>
  </si>
  <si>
    <t>92241</t>
  </si>
  <si>
    <t>92712</t>
  </si>
  <si>
    <t>92713</t>
  </si>
  <si>
    <t>92714</t>
  </si>
  <si>
    <t>92715</t>
  </si>
  <si>
    <t>92956</t>
  </si>
  <si>
    <t>92957</t>
  </si>
  <si>
    <t>92958</t>
  </si>
  <si>
    <t>92959</t>
  </si>
  <si>
    <t>92963</t>
  </si>
  <si>
    <t>92964</t>
  </si>
  <si>
    <t>92965</t>
  </si>
  <si>
    <t>93220</t>
  </si>
  <si>
    <t>93221</t>
  </si>
  <si>
    <t>93222</t>
  </si>
  <si>
    <t>93223</t>
  </si>
  <si>
    <t>93229</t>
  </si>
  <si>
    <t>93230</t>
  </si>
  <si>
    <t>93231</t>
  </si>
  <si>
    <t>93232</t>
  </si>
  <si>
    <t>93235</t>
  </si>
  <si>
    <t>93238</t>
  </si>
  <si>
    <t>93239</t>
  </si>
  <si>
    <t>93240</t>
  </si>
  <si>
    <t>93267</t>
  </si>
  <si>
    <t>93269</t>
  </si>
  <si>
    <t>93270</t>
  </si>
  <si>
    <t>93271</t>
  </si>
  <si>
    <t>93277</t>
  </si>
  <si>
    <t>93278</t>
  </si>
  <si>
    <t>93279</t>
  </si>
  <si>
    <t>93280</t>
  </si>
  <si>
    <t>93283</t>
  </si>
  <si>
    <t>93284</t>
  </si>
  <si>
    <t>93285</t>
  </si>
  <si>
    <t>93286</t>
  </si>
  <si>
    <t>93296</t>
  </si>
  <si>
    <t>93397</t>
  </si>
  <si>
    <t>93398</t>
  </si>
  <si>
    <t>93399</t>
  </si>
  <si>
    <t>93400</t>
  </si>
  <si>
    <t>93401</t>
  </si>
  <si>
    <t>93404</t>
  </si>
  <si>
    <t>93405</t>
  </si>
  <si>
    <t>93406</t>
  </si>
  <si>
    <t>93407</t>
  </si>
  <si>
    <t>93411</t>
  </si>
  <si>
    <t>93412</t>
  </si>
  <si>
    <t>93413</t>
  </si>
  <si>
    <t>93414</t>
  </si>
  <si>
    <t>93417</t>
  </si>
  <si>
    <t>93418</t>
  </si>
  <si>
    <t>93419</t>
  </si>
  <si>
    <t>93420</t>
  </si>
  <si>
    <t>93423</t>
  </si>
  <si>
    <t>93424</t>
  </si>
  <si>
    <t>93425</t>
  </si>
  <si>
    <t>93426</t>
  </si>
  <si>
    <t>93429</t>
  </si>
  <si>
    <t>93430</t>
  </si>
  <si>
    <t>93431</t>
  </si>
  <si>
    <t>93432</t>
  </si>
  <si>
    <t>93435</t>
  </si>
  <si>
    <t>93436</t>
  </si>
  <si>
    <t>93437</t>
  </si>
  <si>
    <t>93438</t>
  </si>
  <si>
    <t>95114</t>
  </si>
  <si>
    <t>95115</t>
  </si>
  <si>
    <t>95116</t>
  </si>
  <si>
    <t>95117</t>
  </si>
  <si>
    <t>95118</t>
  </si>
  <si>
    <t>95119</t>
  </si>
  <si>
    <t>95120</t>
  </si>
  <si>
    <t>95123</t>
  </si>
  <si>
    <t>95124</t>
  </si>
  <si>
    <t>95125</t>
  </si>
  <si>
    <t>95126</t>
  </si>
  <si>
    <t>95129</t>
  </si>
  <si>
    <t>95130</t>
  </si>
  <si>
    <t>95131</t>
  </si>
  <si>
    <t>95132</t>
  </si>
  <si>
    <t>95136</t>
  </si>
  <si>
    <t>95137</t>
  </si>
  <si>
    <t>95138</t>
  </si>
  <si>
    <t>95208</t>
  </si>
  <si>
    <t>95209</t>
  </si>
  <si>
    <t>95210</t>
  </si>
  <si>
    <t>95211</t>
  </si>
  <si>
    <t>95217</t>
  </si>
  <si>
    <t>95255</t>
  </si>
  <si>
    <t>95256</t>
  </si>
  <si>
    <t>95257</t>
  </si>
  <si>
    <t>95260</t>
  </si>
  <si>
    <t>95261</t>
  </si>
  <si>
    <t>95262</t>
  </si>
  <si>
    <t>95263</t>
  </si>
  <si>
    <t>95266</t>
  </si>
  <si>
    <t>95267</t>
  </si>
  <si>
    <t>95268</t>
  </si>
  <si>
    <t>95269</t>
  </si>
  <si>
    <t>95272</t>
  </si>
  <si>
    <t>95273</t>
  </si>
  <si>
    <t>95274</t>
  </si>
  <si>
    <t>95275</t>
  </si>
  <si>
    <t>95278</t>
  </si>
  <si>
    <t>95279</t>
  </si>
  <si>
    <t>95280</t>
  </si>
  <si>
    <t>95281</t>
  </si>
  <si>
    <t>95617</t>
  </si>
  <si>
    <t>95618</t>
  </si>
  <si>
    <t>95619</t>
  </si>
  <si>
    <t>95627</t>
  </si>
  <si>
    <t>95628</t>
  </si>
  <si>
    <t>95629</t>
  </si>
  <si>
    <t>95630</t>
  </si>
  <si>
    <t>95698</t>
  </si>
  <si>
    <t>95699</t>
  </si>
  <si>
    <t>95700</t>
  </si>
  <si>
    <t>95701</t>
  </si>
  <si>
    <t>95704</t>
  </si>
  <si>
    <t>95705</t>
  </si>
  <si>
    <t>95706</t>
  </si>
  <si>
    <t>95707</t>
  </si>
  <si>
    <t>95716</t>
  </si>
  <si>
    <t>95717</t>
  </si>
  <si>
    <t>95718</t>
  </si>
  <si>
    <t>95719</t>
  </si>
  <si>
    <t>95869</t>
  </si>
  <si>
    <t>95870</t>
  </si>
  <si>
    <t>95871</t>
  </si>
  <si>
    <t>95874</t>
  </si>
  <si>
    <t>96008</t>
  </si>
  <si>
    <t>96009</t>
  </si>
  <si>
    <t>96011</t>
  </si>
  <si>
    <t>96012</t>
  </si>
  <si>
    <t>96015</t>
  </si>
  <si>
    <t>96016</t>
  </si>
  <si>
    <t>96018</t>
  </si>
  <si>
    <t>96019</t>
  </si>
  <si>
    <t>96023</t>
  </si>
  <si>
    <t>96024</t>
  </si>
  <si>
    <t>96026</t>
  </si>
  <si>
    <t>96027</t>
  </si>
  <si>
    <t>96030</t>
  </si>
  <si>
    <t>96031</t>
  </si>
  <si>
    <t>96032</t>
  </si>
  <si>
    <t>96033</t>
  </si>
  <si>
    <t>96034</t>
  </si>
  <si>
    <t>96053</t>
  </si>
  <si>
    <t>96054</t>
  </si>
  <si>
    <t>96055</t>
  </si>
  <si>
    <t>96056</t>
  </si>
  <si>
    <t>96057</t>
  </si>
  <si>
    <t>96060</t>
  </si>
  <si>
    <t>96061</t>
  </si>
  <si>
    <t>96062</t>
  </si>
  <si>
    <t>96241</t>
  </si>
  <si>
    <t>96242</t>
  </si>
  <si>
    <t>96243</t>
  </si>
  <si>
    <t>96244</t>
  </si>
  <si>
    <t>96301</t>
  </si>
  <si>
    <t>96457</t>
  </si>
  <si>
    <t>96458</t>
  </si>
  <si>
    <t>96459</t>
  </si>
  <si>
    <t>96460</t>
  </si>
  <si>
    <t>98760</t>
  </si>
  <si>
    <t>98761</t>
  </si>
  <si>
    <t>98762</t>
  </si>
  <si>
    <t>98763</t>
  </si>
  <si>
    <t>99829</t>
  </si>
  <si>
    <t>99830</t>
  </si>
  <si>
    <t>99831</t>
  </si>
  <si>
    <t>99832</t>
  </si>
  <si>
    <t>100637</t>
  </si>
  <si>
    <t>100638</t>
  </si>
  <si>
    <t>100639</t>
  </si>
  <si>
    <t>100640</t>
  </si>
  <si>
    <t>100643</t>
  </si>
  <si>
    <t>100644</t>
  </si>
  <si>
    <t>100645</t>
  </si>
  <si>
    <t>100646</t>
  </si>
  <si>
    <t>102270</t>
  </si>
  <si>
    <t>102271</t>
  </si>
  <si>
    <t>102272</t>
  </si>
  <si>
    <t>102273</t>
  </si>
  <si>
    <t>102809</t>
  </si>
  <si>
    <t>102815</t>
  </si>
  <si>
    <t>102826</t>
  </si>
  <si>
    <t>102832</t>
  </si>
  <si>
    <t>102843</t>
  </si>
  <si>
    <t>102849</t>
  </si>
  <si>
    <t>102855</t>
  </si>
  <si>
    <t>102861</t>
  </si>
  <si>
    <t>102867</t>
  </si>
  <si>
    <t>102873</t>
  </si>
  <si>
    <t>102879</t>
  </si>
  <si>
    <t>102885</t>
  </si>
  <si>
    <t>102891</t>
  </si>
  <si>
    <t>102897</t>
  </si>
  <si>
    <t>102903</t>
  </si>
  <si>
    <t>102909</t>
  </si>
  <si>
    <t>102915</t>
  </si>
  <si>
    <t>102927</t>
  </si>
  <si>
    <t>102933</t>
  </si>
  <si>
    <t>102939</t>
  </si>
  <si>
    <t>102945</t>
  </si>
  <si>
    <t>102951</t>
  </si>
  <si>
    <t>102957</t>
  </si>
  <si>
    <t>102963</t>
  </si>
  <si>
    <t>102969</t>
  </si>
  <si>
    <t>102985</t>
  </si>
  <si>
    <t>103156</t>
  </si>
  <si>
    <t>103162</t>
  </si>
  <si>
    <t>103168</t>
  </si>
  <si>
    <t>103174</t>
  </si>
  <si>
    <t>103180</t>
  </si>
  <si>
    <t>103223</t>
  </si>
  <si>
    <t>103229</t>
  </si>
  <si>
    <t>103235</t>
  </si>
  <si>
    <t>103241</t>
  </si>
  <si>
    <t>103660</t>
  </si>
  <si>
    <t>103666</t>
  </si>
  <si>
    <t>103792</t>
  </si>
  <si>
    <t>103937</t>
  </si>
  <si>
    <t>103943</t>
  </si>
  <si>
    <t>104087</t>
  </si>
  <si>
    <t>104088</t>
  </si>
  <si>
    <t>104089</t>
  </si>
  <si>
    <t>104090</t>
  </si>
  <si>
    <t>104093</t>
  </si>
  <si>
    <t>104094</t>
  </si>
  <si>
    <t>104095</t>
  </si>
  <si>
    <t>104096</t>
  </si>
  <si>
    <t>104519</t>
  </si>
  <si>
    <t>104655</t>
  </si>
  <si>
    <t>104687</t>
  </si>
  <si>
    <t>104694</t>
  </si>
  <si>
    <t>104703</t>
  </si>
  <si>
    <t>104709</t>
  </si>
  <si>
    <t>104715</t>
  </si>
  <si>
    <t>104906</t>
  </si>
  <si>
    <t>104912</t>
  </si>
  <si>
    <t>92259</t>
  </si>
  <si>
    <t>92260</t>
  </si>
  <si>
    <t>92261</t>
  </si>
  <si>
    <t>92262</t>
  </si>
  <si>
    <t>92539</t>
  </si>
  <si>
    <t>92540</t>
  </si>
  <si>
    <t>92541</t>
  </si>
  <si>
    <t>92542</t>
  </si>
  <si>
    <t>92543</t>
  </si>
  <si>
    <t>92544</t>
  </si>
  <si>
    <t>92545</t>
  </si>
  <si>
    <t>92546</t>
  </si>
  <si>
    <t>92547</t>
  </si>
  <si>
    <t>92548</t>
  </si>
  <si>
    <t>92549</t>
  </si>
  <si>
    <t>92550</t>
  </si>
  <si>
    <t>92551</t>
  </si>
  <si>
    <t>92552</t>
  </si>
  <si>
    <t>92553</t>
  </si>
  <si>
    <t>92554</t>
  </si>
  <si>
    <t>92555</t>
  </si>
  <si>
    <t>92556</t>
  </si>
  <si>
    <t>92557</t>
  </si>
  <si>
    <t>92558</t>
  </si>
  <si>
    <t>92559</t>
  </si>
  <si>
    <t>92560</t>
  </si>
  <si>
    <t>92561</t>
  </si>
  <si>
    <t>92562</t>
  </si>
  <si>
    <t>92563</t>
  </si>
  <si>
    <t>92564</t>
  </si>
  <si>
    <t>100379</t>
  </si>
  <si>
    <t>100380</t>
  </si>
  <si>
    <t>100381</t>
  </si>
  <si>
    <t>100383</t>
  </si>
  <si>
    <t>100384</t>
  </si>
  <si>
    <t>100385</t>
  </si>
  <si>
    <t>100386</t>
  </si>
  <si>
    <t>100387</t>
  </si>
  <si>
    <t>100388</t>
  </si>
  <si>
    <t>100389</t>
  </si>
  <si>
    <t>100390</t>
  </si>
  <si>
    <t>100391</t>
  </si>
  <si>
    <t>100392</t>
  </si>
  <si>
    <t>100393</t>
  </si>
  <si>
    <t>100394</t>
  </si>
  <si>
    <t>100395</t>
  </si>
  <si>
    <t>94189</t>
  </si>
  <si>
    <t>94192</t>
  </si>
  <si>
    <t>94195</t>
  </si>
  <si>
    <t>94198</t>
  </si>
  <si>
    <t>94201</t>
  </si>
  <si>
    <t>94204</t>
  </si>
  <si>
    <t>94224</t>
  </si>
  <si>
    <t>94226</t>
  </si>
  <si>
    <t>94232</t>
  </si>
  <si>
    <t>94440</t>
  </si>
  <si>
    <t>94441</t>
  </si>
  <si>
    <t>94442</t>
  </si>
  <si>
    <t>94443</t>
  </si>
  <si>
    <t>94445</t>
  </si>
  <si>
    <t>94446</t>
  </si>
  <si>
    <t>94447</t>
  </si>
  <si>
    <t>94448</t>
  </si>
  <si>
    <t>94207</t>
  </si>
  <si>
    <t>94210</t>
  </si>
  <si>
    <t>94218</t>
  </si>
  <si>
    <t>94213</t>
  </si>
  <si>
    <t>94216</t>
  </si>
  <si>
    <t>94219</t>
  </si>
  <si>
    <t>94220</t>
  </si>
  <si>
    <t>94221</t>
  </si>
  <si>
    <t>94222</t>
  </si>
  <si>
    <t>94223</t>
  </si>
  <si>
    <t>94451</t>
  </si>
  <si>
    <t>100325</t>
  </si>
  <si>
    <t>100327</t>
  </si>
  <si>
    <t>100328</t>
  </si>
  <si>
    <t>100329</t>
  </si>
  <si>
    <t>100330</t>
  </si>
  <si>
    <t>100331</t>
  </si>
  <si>
    <t>100434</t>
  </si>
  <si>
    <t>100435</t>
  </si>
  <si>
    <t>94227</t>
  </si>
  <si>
    <t>94228</t>
  </si>
  <si>
    <t>94229</t>
  </si>
  <si>
    <t>94231</t>
  </si>
  <si>
    <t>94449</t>
  </si>
  <si>
    <t>92255</t>
  </si>
  <si>
    <t>92256</t>
  </si>
  <si>
    <t>92257</t>
  </si>
  <si>
    <t>92258</t>
  </si>
  <si>
    <t>92568</t>
  </si>
  <si>
    <t>92569</t>
  </si>
  <si>
    <t>92570</t>
  </si>
  <si>
    <t>92571</t>
  </si>
  <si>
    <t>92572</t>
  </si>
  <si>
    <t>92573</t>
  </si>
  <si>
    <t>92574</t>
  </si>
  <si>
    <t>92575</t>
  </si>
  <si>
    <t>92576</t>
  </si>
  <si>
    <t>92577</t>
  </si>
  <si>
    <t>92578</t>
  </si>
  <si>
    <t>92579</t>
  </si>
  <si>
    <t>92580</t>
  </si>
  <si>
    <t>92581</t>
  </si>
  <si>
    <t>92582</t>
  </si>
  <si>
    <t>92584</t>
  </si>
  <si>
    <t>92586</t>
  </si>
  <si>
    <t>92588</t>
  </si>
  <si>
    <t>92590</t>
  </si>
  <si>
    <t>92592</t>
  </si>
  <si>
    <t>92594</t>
  </si>
  <si>
    <t>92596</t>
  </si>
  <si>
    <t>92598</t>
  </si>
  <si>
    <t>92600</t>
  </si>
  <si>
    <t>92602</t>
  </si>
  <si>
    <t>92604</t>
  </si>
  <si>
    <t>92606</t>
  </si>
  <si>
    <t>92608</t>
  </si>
  <si>
    <t>92610</t>
  </si>
  <si>
    <t>92612</t>
  </si>
  <si>
    <t>92614</t>
  </si>
  <si>
    <t>92616</t>
  </si>
  <si>
    <t>92618</t>
  </si>
  <si>
    <t>92620</t>
  </si>
  <si>
    <t>100357</t>
  </si>
  <si>
    <t>100358</t>
  </si>
  <si>
    <t>100359</t>
  </si>
  <si>
    <t>100360</t>
  </si>
  <si>
    <t>100361</t>
  </si>
  <si>
    <t>100362</t>
  </si>
  <si>
    <t>100363</t>
  </si>
  <si>
    <t>100364</t>
  </si>
  <si>
    <t>100365</t>
  </si>
  <si>
    <t>100366</t>
  </si>
  <si>
    <t>100367</t>
  </si>
  <si>
    <t>100368</t>
  </si>
  <si>
    <t>100369</t>
  </si>
  <si>
    <t>100370</t>
  </si>
  <si>
    <t>100371</t>
  </si>
  <si>
    <t>100372</t>
  </si>
  <si>
    <t>100373</t>
  </si>
  <si>
    <t>100374</t>
  </si>
  <si>
    <t>100375</t>
  </si>
  <si>
    <t>100376</t>
  </si>
  <si>
    <t>100377</t>
  </si>
  <si>
    <t>100378</t>
  </si>
  <si>
    <t>100382</t>
  </si>
  <si>
    <t>104314</t>
  </si>
  <si>
    <t>94444</t>
  </si>
  <si>
    <t>104482</t>
  </si>
  <si>
    <t>104184</t>
  </si>
  <si>
    <t>104185</t>
  </si>
  <si>
    <t>104189</t>
  </si>
  <si>
    <t>104190</t>
  </si>
  <si>
    <t>102661</t>
  </si>
  <si>
    <t>102662</t>
  </si>
  <si>
    <t>102663</t>
  </si>
  <si>
    <t>102664</t>
  </si>
  <si>
    <t>102665</t>
  </si>
  <si>
    <t>102666</t>
  </si>
  <si>
    <t>102668</t>
  </si>
  <si>
    <t>102669</t>
  </si>
  <si>
    <t>102670</t>
  </si>
  <si>
    <t>102672</t>
  </si>
  <si>
    <t>102673</t>
  </si>
  <si>
    <t>102674</t>
  </si>
  <si>
    <t>102676</t>
  </si>
  <si>
    <t>102677</t>
  </si>
  <si>
    <t>102678</t>
  </si>
  <si>
    <t>102679</t>
  </si>
  <si>
    <t>102680</t>
  </si>
  <si>
    <t>102681</t>
  </si>
  <si>
    <t>102683</t>
  </si>
  <si>
    <t>102684</t>
  </si>
  <si>
    <t>102685</t>
  </si>
  <si>
    <t>102687</t>
  </si>
  <si>
    <t>102688</t>
  </si>
  <si>
    <t>102689</t>
  </si>
  <si>
    <t>102690</t>
  </si>
  <si>
    <t>102693</t>
  </si>
  <si>
    <t>102694</t>
  </si>
  <si>
    <t>102696</t>
  </si>
  <si>
    <t>102697</t>
  </si>
  <si>
    <t>102703</t>
  </si>
  <si>
    <t>102704</t>
  </si>
  <si>
    <t>102705</t>
  </si>
  <si>
    <t>102707</t>
  </si>
  <si>
    <t>102708</t>
  </si>
  <si>
    <t>102710</t>
  </si>
  <si>
    <t>102711</t>
  </si>
  <si>
    <t>102712</t>
  </si>
  <si>
    <t>102713</t>
  </si>
  <si>
    <t>102715</t>
  </si>
  <si>
    <t>102716</t>
  </si>
  <si>
    <t>102717</t>
  </si>
  <si>
    <t>102718</t>
  </si>
  <si>
    <t>102719</t>
  </si>
  <si>
    <t>102722</t>
  </si>
  <si>
    <t>102723</t>
  </si>
  <si>
    <t>102724</t>
  </si>
  <si>
    <t>102725</t>
  </si>
  <si>
    <t>102726</t>
  </si>
  <si>
    <t>103653</t>
  </si>
  <si>
    <t>92743</t>
  </si>
  <si>
    <t>92744</t>
  </si>
  <si>
    <t>92745</t>
  </si>
  <si>
    <t>92746</t>
  </si>
  <si>
    <t>92747</t>
  </si>
  <si>
    <t>92748</t>
  </si>
  <si>
    <t>92749</t>
  </si>
  <si>
    <t>92750</t>
  </si>
  <si>
    <t>92751</t>
  </si>
  <si>
    <t>92752</t>
  </si>
  <si>
    <t>92753</t>
  </si>
  <si>
    <t>92754</t>
  </si>
  <si>
    <t>92755</t>
  </si>
  <si>
    <t>92756</t>
  </si>
  <si>
    <t>92757</t>
  </si>
  <si>
    <t>92758</t>
  </si>
  <si>
    <t>91069</t>
  </si>
  <si>
    <t>91070</t>
  </si>
  <si>
    <t>91071</t>
  </si>
  <si>
    <t>91072</t>
  </si>
  <si>
    <t>91073</t>
  </si>
  <si>
    <t>91074</t>
  </si>
  <si>
    <t>91075</t>
  </si>
  <si>
    <t>91076</t>
  </si>
  <si>
    <t>91077</t>
  </si>
  <si>
    <t>91078</t>
  </si>
  <si>
    <t>91079</t>
  </si>
  <si>
    <t>91080</t>
  </si>
  <si>
    <t>91081</t>
  </si>
  <si>
    <t>91082</t>
  </si>
  <si>
    <t>91083</t>
  </si>
  <si>
    <t>91084</t>
  </si>
  <si>
    <t>91086</t>
  </si>
  <si>
    <t>91087</t>
  </si>
  <si>
    <t>91088</t>
  </si>
  <si>
    <t>91089</t>
  </si>
  <si>
    <t>91090</t>
  </si>
  <si>
    <t>91091</t>
  </si>
  <si>
    <t>91092</t>
  </si>
  <si>
    <t>91093</t>
  </si>
  <si>
    <t>91094</t>
  </si>
  <si>
    <t>91095</t>
  </si>
  <si>
    <t>91096</t>
  </si>
  <si>
    <t>91097</t>
  </si>
  <si>
    <t>91098</t>
  </si>
  <si>
    <t>91099</t>
  </si>
  <si>
    <t>91100</t>
  </si>
  <si>
    <t>91101</t>
  </si>
  <si>
    <t>93957</t>
  </si>
  <si>
    <t>93959</t>
  </si>
  <si>
    <t>93961</t>
  </si>
  <si>
    <t>93967</t>
  </si>
  <si>
    <t>93969</t>
  </si>
  <si>
    <t>93971</t>
  </si>
  <si>
    <t>95108</t>
  </si>
  <si>
    <t>100332</t>
  </si>
  <si>
    <t>100333</t>
  </si>
  <si>
    <t>100334</t>
  </si>
  <si>
    <t>100335</t>
  </si>
  <si>
    <t>100341</t>
  </si>
  <si>
    <t>100342</t>
  </si>
  <si>
    <t>100343</t>
  </si>
  <si>
    <t>100344</t>
  </si>
  <si>
    <t>100345</t>
  </si>
  <si>
    <t>100346</t>
  </si>
  <si>
    <t>100347</t>
  </si>
  <si>
    <t>100348</t>
  </si>
  <si>
    <t>100349</t>
  </si>
  <si>
    <t>104841</t>
  </si>
  <si>
    <t>104842</t>
  </si>
  <si>
    <t>104843</t>
  </si>
  <si>
    <t>104844</t>
  </si>
  <si>
    <t>104845</t>
  </si>
  <si>
    <t>104846</t>
  </si>
  <si>
    <t>104847</t>
  </si>
  <si>
    <t>104848</t>
  </si>
  <si>
    <t>104849</t>
  </si>
  <si>
    <t>104850</t>
  </si>
  <si>
    <t>104851</t>
  </si>
  <si>
    <t>104852</t>
  </si>
  <si>
    <t>104853</t>
  </si>
  <si>
    <t>104854</t>
  </si>
  <si>
    <t>104855</t>
  </si>
  <si>
    <t>104876</t>
  </si>
  <si>
    <t>104877</t>
  </si>
  <si>
    <t>104878</t>
  </si>
  <si>
    <t>104879</t>
  </si>
  <si>
    <t>104880</t>
  </si>
  <si>
    <t>104886</t>
  </si>
  <si>
    <t>104887</t>
  </si>
  <si>
    <t>104888</t>
  </si>
  <si>
    <t>104889</t>
  </si>
  <si>
    <t>104890</t>
  </si>
  <si>
    <t>104891</t>
  </si>
  <si>
    <t>104892</t>
  </si>
  <si>
    <t>102989</t>
  </si>
  <si>
    <t>102990</t>
  </si>
  <si>
    <t>102991</t>
  </si>
  <si>
    <t>102992</t>
  </si>
  <si>
    <t>102993</t>
  </si>
  <si>
    <t>102994</t>
  </si>
  <si>
    <t>102995</t>
  </si>
  <si>
    <t>102996</t>
  </si>
  <si>
    <t>102997</t>
  </si>
  <si>
    <t>102998</t>
  </si>
  <si>
    <t>102999</t>
  </si>
  <si>
    <t>103000</t>
  </si>
  <si>
    <t>103001</t>
  </si>
  <si>
    <t>103002</t>
  </si>
  <si>
    <t>103003</t>
  </si>
  <si>
    <t>103005</t>
  </si>
  <si>
    <t>103006</t>
  </si>
  <si>
    <t>103007</t>
  </si>
  <si>
    <t>97933</t>
  </si>
  <si>
    <t>97934</t>
  </si>
  <si>
    <t>97935</t>
  </si>
  <si>
    <t>97936</t>
  </si>
  <si>
    <t>97947</t>
  </si>
  <si>
    <t>97948</t>
  </si>
  <si>
    <t>97949</t>
  </si>
  <si>
    <t>97950</t>
  </si>
  <si>
    <t>97951</t>
  </si>
  <si>
    <t>97952</t>
  </si>
  <si>
    <t>97953</t>
  </si>
  <si>
    <t>97955</t>
  </si>
  <si>
    <t>97956</t>
  </si>
  <si>
    <t>97957</t>
  </si>
  <si>
    <t>97961</t>
  </si>
  <si>
    <t>97973</t>
  </si>
  <si>
    <t>97974</t>
  </si>
  <si>
    <t>97975</t>
  </si>
  <si>
    <t>97976</t>
  </si>
  <si>
    <t>97977</t>
  </si>
  <si>
    <t>97978</t>
  </si>
  <si>
    <t>97980</t>
  </si>
  <si>
    <t>97981</t>
  </si>
  <si>
    <t>97983</t>
  </si>
  <si>
    <t>97985</t>
  </si>
  <si>
    <t>97987</t>
  </si>
  <si>
    <t>97988</t>
  </si>
  <si>
    <t>97989</t>
  </si>
  <si>
    <t>97991</t>
  </si>
  <si>
    <t>97992</t>
  </si>
  <si>
    <t>97993</t>
  </si>
  <si>
    <t>97994</t>
  </si>
  <si>
    <t>97995</t>
  </si>
  <si>
    <t>97996</t>
  </si>
  <si>
    <t>97997</t>
  </si>
  <si>
    <t>97999</t>
  </si>
  <si>
    <t>98001</t>
  </si>
  <si>
    <t>98002</t>
  </si>
  <si>
    <t>98003</t>
  </si>
  <si>
    <t>98005</t>
  </si>
  <si>
    <t>98006</t>
  </si>
  <si>
    <t>98007</t>
  </si>
  <si>
    <t>98008</t>
  </si>
  <si>
    <t>98009</t>
  </si>
  <si>
    <t>98010</t>
  </si>
  <si>
    <t>98011</t>
  </si>
  <si>
    <t>98012</t>
  </si>
  <si>
    <t>98013</t>
  </si>
  <si>
    <t>98014</t>
  </si>
  <si>
    <t>98015</t>
  </si>
  <si>
    <t>98016</t>
  </si>
  <si>
    <t>98017</t>
  </si>
  <si>
    <t>98018</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</si>
  <si>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</si>
  <si>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</si>
  <si>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</si>
  <si>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</si>
  <si>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</si>
  <si>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</si>
  <si>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</si>
  <si>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</si>
  <si>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</si>
  <si>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</si>
  <si>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</si>
  <si>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</si>
  <si>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</si>
  <si>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</si>
  <si>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</si>
  <si>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</si>
  <si>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</si>
  <si>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</si>
  <si>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</si>
  <si>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</si>
  <si>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</si>
  <si>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</si>
  <si>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</si>
  <si>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</si>
  <si>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</si>
  <si>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98044</t>
  </si>
  <si>
    <t>98045</t>
  </si>
  <si>
    <t>98046</t>
  </si>
  <si>
    <t>98047</t>
  </si>
  <si>
    <t>98048</t>
  </si>
  <si>
    <t>98049</t>
  </si>
  <si>
    <t>98050</t>
  </si>
  <si>
    <t>98051</t>
  </si>
  <si>
    <t>98405</t>
  </si>
  <si>
    <t>98406</t>
  </si>
  <si>
    <t>98407</t>
  </si>
  <si>
    <t>98408</t>
  </si>
  <si>
    <t>98409</t>
  </si>
  <si>
    <t>98410</t>
  </si>
  <si>
    <t>99240</t>
  </si>
  <si>
    <t>99241</t>
  </si>
  <si>
    <t>99242</t>
  </si>
  <si>
    <t>99243</t>
  </si>
  <si>
    <t>99244</t>
  </si>
  <si>
    <t>99246</t>
  </si>
  <si>
    <t>99247</t>
  </si>
  <si>
    <t>99248</t>
  </si>
  <si>
    <t>99249</t>
  </si>
  <si>
    <t>99252</t>
  </si>
  <si>
    <t>99254</t>
  </si>
  <si>
    <t>99256</t>
  </si>
  <si>
    <t>99259</t>
  </si>
  <si>
    <t>99261</t>
  </si>
  <si>
    <t>99263</t>
  </si>
  <si>
    <t>99265</t>
  </si>
  <si>
    <t>99266</t>
  </si>
  <si>
    <t>99267</t>
  </si>
  <si>
    <t>99268</t>
  </si>
  <si>
    <t>99269</t>
  </si>
  <si>
    <t>99270</t>
  </si>
  <si>
    <t>99271</t>
  </si>
  <si>
    <t>99272</t>
  </si>
  <si>
    <t>99273</t>
  </si>
  <si>
    <t>99274</t>
  </si>
  <si>
    <t>99275</t>
  </si>
  <si>
    <t>99276</t>
  </si>
  <si>
    <t>99277</t>
  </si>
  <si>
    <t>99278</t>
  </si>
  <si>
    <t>99279</t>
  </si>
  <si>
    <t>99280</t>
  </si>
  <si>
    <t>99281</t>
  </si>
  <si>
    <t>99282</t>
  </si>
  <si>
    <t>99283</t>
  </si>
  <si>
    <t>99284</t>
  </si>
  <si>
    <t>99285</t>
  </si>
  <si>
    <t>99286</t>
  </si>
  <si>
    <t>99287</t>
  </si>
  <si>
    <t>99288</t>
  </si>
  <si>
    <t>99289</t>
  </si>
  <si>
    <t>99290</t>
  </si>
  <si>
    <t>99291</t>
  </si>
  <si>
    <t>99292</t>
  </si>
  <si>
    <t>99293</t>
  </si>
  <si>
    <t>99294</t>
  </si>
  <si>
    <t>99296</t>
  </si>
  <si>
    <t>99297</t>
  </si>
  <si>
    <t>99298</t>
  </si>
  <si>
    <t>99299</t>
  </si>
  <si>
    <t>99300</t>
  </si>
  <si>
    <t>99301</t>
  </si>
  <si>
    <t>99302</t>
  </si>
  <si>
    <t>99303</t>
  </si>
  <si>
    <t>99304</t>
  </si>
  <si>
    <t>99305</t>
  </si>
  <si>
    <t>99306</t>
  </si>
  <si>
    <t>99307</t>
  </si>
  <si>
    <t>99308</t>
  </si>
  <si>
    <t>99309</t>
  </si>
  <si>
    <t>99310</t>
  </si>
  <si>
    <t>99311</t>
  </si>
  <si>
    <t>99312</t>
  </si>
  <si>
    <t>99313</t>
  </si>
  <si>
    <t>99314</t>
  </si>
  <si>
    <t>99315</t>
  </si>
  <si>
    <t>99317</t>
  </si>
  <si>
    <t>99318</t>
  </si>
  <si>
    <t>99319</t>
  </si>
  <si>
    <t>99320</t>
  </si>
  <si>
    <t>99321</t>
  </si>
  <si>
    <t>99322</t>
  </si>
  <si>
    <t>99323</t>
  </si>
  <si>
    <t>99324</t>
  </si>
  <si>
    <t>99325</t>
  </si>
  <si>
    <t>99326</t>
  </si>
  <si>
    <t>99327</t>
  </si>
  <si>
    <t>101800</t>
  </si>
  <si>
    <t>101801</t>
  </si>
  <si>
    <t>101806</t>
  </si>
  <si>
    <t>101807</t>
  </si>
  <si>
    <t>101808</t>
  </si>
  <si>
    <t>101809</t>
  </si>
  <si>
    <t>102139</t>
  </si>
  <si>
    <t>102141</t>
  </si>
  <si>
    <t>102142</t>
  </si>
  <si>
    <t>102457</t>
  </si>
  <si>
    <t>94263</t>
  </si>
  <si>
    <t>94264</t>
  </si>
  <si>
    <t>94265</t>
  </si>
  <si>
    <t>94266</t>
  </si>
  <si>
    <t>94267</t>
  </si>
  <si>
    <t>94268</t>
  </si>
  <si>
    <t>94269</t>
  </si>
  <si>
    <t>94270</t>
  </si>
  <si>
    <t>94271</t>
  </si>
  <si>
    <t>94272</t>
  </si>
  <si>
    <t>94273</t>
  </si>
  <si>
    <t>94274</t>
  </si>
  <si>
    <t>94275</t>
  </si>
  <si>
    <t>94276</t>
  </si>
  <si>
    <t>94277</t>
  </si>
  <si>
    <t>94278</t>
  </si>
  <si>
    <t>94279</t>
  </si>
  <si>
    <t>94280</t>
  </si>
  <si>
    <t>94281</t>
  </si>
  <si>
    <t>94282</t>
  </si>
  <si>
    <t>94283</t>
  </si>
  <si>
    <t>94284</t>
  </si>
  <si>
    <t>94285</t>
  </si>
  <si>
    <t>94286</t>
  </si>
  <si>
    <t>94287</t>
  </si>
  <si>
    <t>94288</t>
  </si>
  <si>
    <t>94289</t>
  </si>
  <si>
    <t>94290</t>
  </si>
  <si>
    <t>94291</t>
  </si>
  <si>
    <t>94292</t>
  </si>
  <si>
    <t>94293</t>
  </si>
  <si>
    <t>94294</t>
  </si>
  <si>
    <t>104491</t>
  </si>
  <si>
    <t>104492</t>
  </si>
  <si>
    <t>104494</t>
  </si>
  <si>
    <t>104497</t>
  </si>
  <si>
    <t>104515</t>
  </si>
  <si>
    <t>102727</t>
  </si>
  <si>
    <t>102728</t>
  </si>
  <si>
    <t>102729</t>
  </si>
  <si>
    <t>102730</t>
  </si>
  <si>
    <t>102731</t>
  </si>
  <si>
    <t>102732</t>
  </si>
  <si>
    <t>102733</t>
  </si>
  <si>
    <t>102734</t>
  </si>
  <si>
    <t>102735</t>
  </si>
  <si>
    <t>102736</t>
  </si>
  <si>
    <t>102737</t>
  </si>
  <si>
    <t>102738</t>
  </si>
  <si>
    <t>102739</t>
  </si>
  <si>
    <t>102740</t>
  </si>
  <si>
    <t>102741</t>
  </si>
  <si>
    <t>102742</t>
  </si>
  <si>
    <t>102743</t>
  </si>
  <si>
    <t>102744</t>
  </si>
  <si>
    <t>102745</t>
  </si>
  <si>
    <t>102746</t>
  </si>
  <si>
    <t>102747</t>
  </si>
  <si>
    <t>102748</t>
  </si>
  <si>
    <t>102749</t>
  </si>
  <si>
    <t>102750</t>
  </si>
  <si>
    <t>102751</t>
  </si>
  <si>
    <t>102752</t>
  </si>
  <si>
    <t>102753</t>
  </si>
  <si>
    <t>102754</t>
  </si>
  <si>
    <t>102755</t>
  </si>
  <si>
    <t>102756</t>
  </si>
  <si>
    <t>102757</t>
  </si>
  <si>
    <t>102758</t>
  </si>
  <si>
    <t>102759</t>
  </si>
  <si>
    <t>102760</t>
  </si>
  <si>
    <t>102761</t>
  </si>
  <si>
    <t>102762</t>
  </si>
  <si>
    <t>102763</t>
  </si>
  <si>
    <t>102764</t>
  </si>
  <si>
    <t>102765</t>
  </si>
  <si>
    <t>102766</t>
  </si>
  <si>
    <t>102767</t>
  </si>
  <si>
    <t>102768</t>
  </si>
  <si>
    <t>102769</t>
  </si>
  <si>
    <t>102770</t>
  </si>
  <si>
    <t>102771</t>
  </si>
  <si>
    <t>102772</t>
  </si>
  <si>
    <t>102773</t>
  </si>
  <si>
    <t>102774</t>
  </si>
  <si>
    <t>102775</t>
  </si>
  <si>
    <t>102776</t>
  </si>
  <si>
    <t>102777</t>
  </si>
  <si>
    <t>102778</t>
  </si>
  <si>
    <t>102779</t>
  </si>
  <si>
    <t>102780</t>
  </si>
  <si>
    <t>102781</t>
  </si>
  <si>
    <t>102782</t>
  </si>
  <si>
    <t>102783</t>
  </si>
  <si>
    <t>102784</t>
  </si>
  <si>
    <t>102785</t>
  </si>
  <si>
    <t>102786</t>
  </si>
  <si>
    <t>102787</t>
  </si>
  <si>
    <t>102788</t>
  </si>
  <si>
    <t>102789</t>
  </si>
  <si>
    <t>102790</t>
  </si>
  <si>
    <t>102791</t>
  </si>
  <si>
    <t>102792</t>
  </si>
  <si>
    <t>102793</t>
  </si>
  <si>
    <t>102794</t>
  </si>
  <si>
    <t>102795</t>
  </si>
  <si>
    <t>102796</t>
  </si>
  <si>
    <t>102797</t>
  </si>
  <si>
    <t>102798</t>
  </si>
  <si>
    <t>102799</t>
  </si>
  <si>
    <t>102800</t>
  </si>
  <si>
    <t>102801</t>
  </si>
  <si>
    <t>102802</t>
  </si>
  <si>
    <t>101570</t>
  </si>
  <si>
    <t>101571</t>
  </si>
  <si>
    <t>101572</t>
  </si>
  <si>
    <t>101573</t>
  </si>
  <si>
    <t>101574</t>
  </si>
  <si>
    <t>101575</t>
  </si>
  <si>
    <t>101576</t>
  </si>
  <si>
    <t>101577</t>
  </si>
  <si>
    <t>101578</t>
  </si>
  <si>
    <t>101579</t>
  </si>
  <si>
    <t>101580</t>
  </si>
  <si>
    <t>101581</t>
  </si>
  <si>
    <t>101582</t>
  </si>
  <si>
    <t>101583</t>
  </si>
  <si>
    <t>101584</t>
  </si>
  <si>
    <t>101585</t>
  </si>
  <si>
    <t>101586</t>
  </si>
  <si>
    <t>101587</t>
  </si>
  <si>
    <t>101588</t>
  </si>
  <si>
    <t>101589</t>
  </si>
  <si>
    <t>101590</t>
  </si>
  <si>
    <t>101591</t>
  </si>
  <si>
    <t>101592</t>
  </si>
  <si>
    <t>101593</t>
  </si>
  <si>
    <t>101600</t>
  </si>
  <si>
    <t>101601</t>
  </si>
  <si>
    <t>101602</t>
  </si>
  <si>
    <t>101603</t>
  </si>
  <si>
    <t>101604</t>
  </si>
  <si>
    <t>101605</t>
  </si>
  <si>
    <t>90788</t>
  </si>
  <si>
    <t>90789</t>
  </si>
  <si>
    <t>90790</t>
  </si>
  <si>
    <t>90791</t>
  </si>
  <si>
    <t>90793</t>
  </si>
  <si>
    <t>90794</t>
  </si>
  <si>
    <t>90795</t>
  </si>
  <si>
    <t>90796</t>
  </si>
  <si>
    <t>90797</t>
  </si>
  <si>
    <t>90798</t>
  </si>
  <si>
    <t>90799</t>
  </si>
  <si>
    <t>90801</t>
  </si>
  <si>
    <t>90806</t>
  </si>
  <si>
    <t>90820</t>
  </si>
  <si>
    <t>90821</t>
  </si>
  <si>
    <t>90822</t>
  </si>
  <si>
    <t>90823</t>
  </si>
  <si>
    <t>90824</t>
  </si>
  <si>
    <t>90825</t>
  </si>
  <si>
    <t>90830</t>
  </si>
  <si>
    <t>90831</t>
  </si>
  <si>
    <t>90841</t>
  </si>
  <si>
    <t>90842</t>
  </si>
  <si>
    <t>90843</t>
  </si>
  <si>
    <t>90844</t>
  </si>
  <si>
    <t>90845</t>
  </si>
  <si>
    <t>90846</t>
  </si>
  <si>
    <t>90847</t>
  </si>
  <si>
    <t>90848</t>
  </si>
  <si>
    <t>90849</t>
  </si>
  <si>
    <t>90850</t>
  </si>
  <si>
    <t>90851</t>
  </si>
  <si>
    <t>90852</t>
  </si>
  <si>
    <t>91009</t>
  </si>
  <si>
    <t>91010</t>
  </si>
  <si>
    <t>91011</t>
  </si>
  <si>
    <t>91012</t>
  </si>
  <si>
    <t>91013</t>
  </si>
  <si>
    <t>91014</t>
  </si>
  <si>
    <t>91015</t>
  </si>
  <si>
    <t>91016</t>
  </si>
  <si>
    <t>91287</t>
  </si>
  <si>
    <t>91292</t>
  </si>
  <si>
    <t>91295</t>
  </si>
  <si>
    <t>91296</t>
  </si>
  <si>
    <t>91297</t>
  </si>
  <si>
    <t>91298</t>
  </si>
  <si>
    <t>91299</t>
  </si>
  <si>
    <t>91304</t>
  </si>
  <si>
    <t>91305</t>
  </si>
  <si>
    <t>91306</t>
  </si>
  <si>
    <t>91307</t>
  </si>
  <si>
    <t>91312</t>
  </si>
  <si>
    <t>91313</t>
  </si>
  <si>
    <t>91314</t>
  </si>
  <si>
    <t>91315</t>
  </si>
  <si>
    <t>91316</t>
  </si>
  <si>
    <t>91317</t>
  </si>
  <si>
    <t>91318</t>
  </si>
  <si>
    <t>91319</t>
  </si>
  <si>
    <t>91320</t>
  </si>
  <si>
    <t>91321</t>
  </si>
  <si>
    <t>91322</t>
  </si>
  <si>
    <t>91323</t>
  </si>
  <si>
    <t>91324</t>
  </si>
  <si>
    <t>91325</t>
  </si>
  <si>
    <t>91326</t>
  </si>
  <si>
    <t>91327</t>
  </si>
  <si>
    <t>91328</t>
  </si>
  <si>
    <t>91329</t>
  </si>
  <si>
    <t>91330</t>
  </si>
  <si>
    <t>91331</t>
  </si>
  <si>
    <t>91332</t>
  </si>
  <si>
    <t>91333</t>
  </si>
  <si>
    <t>91334</t>
  </si>
  <si>
    <t>91335</t>
  </si>
  <si>
    <t>91336</t>
  </si>
  <si>
    <t>91337</t>
  </si>
  <si>
    <t>100659</t>
  </si>
  <si>
    <t>100660</t>
  </si>
  <si>
    <t>100675</t>
  </si>
  <si>
    <t>100676</t>
  </si>
  <si>
    <t>100678</t>
  </si>
  <si>
    <t>100679</t>
  </si>
  <si>
    <t>100680</t>
  </si>
  <si>
    <t>100681</t>
  </si>
  <si>
    <t>100682</t>
  </si>
  <si>
    <t>100683</t>
  </si>
  <si>
    <t>100684</t>
  </si>
  <si>
    <t>100685</t>
  </si>
  <si>
    <t>100686</t>
  </si>
  <si>
    <t>100687</t>
  </si>
  <si>
    <t>100688</t>
  </si>
  <si>
    <t>100689</t>
  </si>
  <si>
    <t>100690</t>
  </si>
  <si>
    <t>100691</t>
  </si>
  <si>
    <t>100692</t>
  </si>
  <si>
    <t>100693</t>
  </si>
  <si>
    <t>100694</t>
  </si>
  <si>
    <t>100695</t>
  </si>
  <si>
    <t>100696</t>
  </si>
  <si>
    <t>100697</t>
  </si>
  <si>
    <t>100698</t>
  </si>
  <si>
    <t>100699</t>
  </si>
  <si>
    <t>100700</t>
  </si>
  <si>
    <t>100712</t>
  </si>
  <si>
    <t>100665</t>
  </si>
  <si>
    <t>100666</t>
  </si>
  <si>
    <t>100667</t>
  </si>
  <si>
    <t>100668</t>
  </si>
  <si>
    <t>100669</t>
  </si>
  <si>
    <t>100670</t>
  </si>
  <si>
    <t>100671</t>
  </si>
  <si>
    <t>100672</t>
  </si>
  <si>
    <t>100701</t>
  </si>
  <si>
    <t>94559</t>
  </si>
  <si>
    <t>94562</t>
  </si>
  <si>
    <t>94587</t>
  </si>
  <si>
    <t>94588</t>
  </si>
  <si>
    <t>99837</t>
  </si>
  <si>
    <t>99839</t>
  </si>
  <si>
    <t>99841</t>
  </si>
  <si>
    <t>99855</t>
  </si>
  <si>
    <t>99857</t>
  </si>
  <si>
    <t>99861</t>
  </si>
  <si>
    <t>99862</t>
  </si>
  <si>
    <t>90838</t>
  </si>
  <si>
    <t>91338</t>
  </si>
  <si>
    <t>91341</t>
  </si>
  <si>
    <t>94805</t>
  </si>
  <si>
    <t>94806</t>
  </si>
  <si>
    <t>94807</t>
  </si>
  <si>
    <t>100702</t>
  </si>
  <si>
    <t>102188</t>
  </si>
  <si>
    <t>102189</t>
  </si>
  <si>
    <t>100703</t>
  </si>
  <si>
    <t>100704</t>
  </si>
  <si>
    <t>100705</t>
  </si>
  <si>
    <t>100706</t>
  </si>
  <si>
    <t>100707</t>
  </si>
  <si>
    <t>100708</t>
  </si>
  <si>
    <t>100709</t>
  </si>
  <si>
    <t>100710</t>
  </si>
  <si>
    <t>102151</t>
  </si>
  <si>
    <t>102152</t>
  </si>
  <si>
    <t>102153</t>
  </si>
  <si>
    <t>102154</t>
  </si>
  <si>
    <t>102155</t>
  </si>
  <si>
    <t>102156</t>
  </si>
  <si>
    <t>102157</t>
  </si>
  <si>
    <t>102158</t>
  </si>
  <si>
    <t>102159</t>
  </si>
  <si>
    <t>102160</t>
  </si>
  <si>
    <t>102161</t>
  </si>
  <si>
    <t>102162</t>
  </si>
  <si>
    <t>102163</t>
  </si>
  <si>
    <t>102164</t>
  </si>
  <si>
    <t>102165</t>
  </si>
  <si>
    <t>102166</t>
  </si>
  <si>
    <t>102167</t>
  </si>
  <si>
    <t>102168</t>
  </si>
  <si>
    <t>102169</t>
  </si>
  <si>
    <t>102170</t>
  </si>
  <si>
    <t>102171</t>
  </si>
  <si>
    <t>102172</t>
  </si>
  <si>
    <t>102176</t>
  </si>
  <si>
    <t>102177</t>
  </si>
  <si>
    <t>102178</t>
  </si>
  <si>
    <t>102179</t>
  </si>
  <si>
    <t>102180</t>
  </si>
  <si>
    <t>102181</t>
  </si>
  <si>
    <t>102182</t>
  </si>
  <si>
    <t>102183</t>
  </si>
  <si>
    <t>102184</t>
  </si>
  <si>
    <t>102185</t>
  </si>
  <si>
    <t>102190</t>
  </si>
  <si>
    <t>102191</t>
  </si>
  <si>
    <t>102192</t>
  </si>
  <si>
    <t>94569</t>
  </si>
  <si>
    <t>94570</t>
  </si>
  <si>
    <t>94572</t>
  </si>
  <si>
    <t>94573</t>
  </si>
  <si>
    <t>94580</t>
  </si>
  <si>
    <t>94589</t>
  </si>
  <si>
    <t>94590</t>
  </si>
  <si>
    <t>100674</t>
  </si>
  <si>
    <t>101096</t>
  </si>
  <si>
    <t>101097</t>
  </si>
  <si>
    <t>101098</t>
  </si>
  <si>
    <t>101099</t>
  </si>
  <si>
    <t>101100</t>
  </si>
  <si>
    <t>101101</t>
  </si>
  <si>
    <t>101102</t>
  </si>
  <si>
    <t>101103</t>
  </si>
  <si>
    <t>101104</t>
  </si>
  <si>
    <t>101105</t>
  </si>
  <si>
    <t>101106</t>
  </si>
  <si>
    <t>101107</t>
  </si>
  <si>
    <t>101108</t>
  </si>
  <si>
    <t>101109</t>
  </si>
  <si>
    <t>101110</t>
  </si>
  <si>
    <t>101111</t>
  </si>
  <si>
    <t>101112</t>
  </si>
  <si>
    <t>101113</t>
  </si>
  <si>
    <t>95601</t>
  </si>
  <si>
    <t>95602</t>
  </si>
  <si>
    <t>95603</t>
  </si>
  <si>
    <t>95604</t>
  </si>
  <si>
    <t>95605</t>
  </si>
  <si>
    <t>95607</t>
  </si>
  <si>
    <t>95608</t>
  </si>
  <si>
    <t>95609</t>
  </si>
  <si>
    <t>100651</t>
  </si>
  <si>
    <t>100652</t>
  </si>
  <si>
    <t>100653</t>
  </si>
  <si>
    <t>100654</t>
  </si>
  <si>
    <t>100655</t>
  </si>
  <si>
    <t>100656</t>
  </si>
  <si>
    <t>100657</t>
  </si>
  <si>
    <t>100658</t>
  </si>
  <si>
    <t>100889</t>
  </si>
  <si>
    <t>100890</t>
  </si>
  <si>
    <t>100892</t>
  </si>
  <si>
    <t>100893</t>
  </si>
  <si>
    <t>100894</t>
  </si>
  <si>
    <t>100896</t>
  </si>
  <si>
    <t>100897</t>
  </si>
  <si>
    <t>100898</t>
  </si>
  <si>
    <t>100899</t>
  </si>
  <si>
    <t>100900</t>
  </si>
  <si>
    <t>101173</t>
  </si>
  <si>
    <t>101174</t>
  </si>
  <si>
    <t>101175</t>
  </si>
  <si>
    <t>101176</t>
  </si>
  <si>
    <t>102521</t>
  </si>
  <si>
    <t>102522</t>
  </si>
  <si>
    <t>102523</t>
  </si>
  <si>
    <t>95240</t>
  </si>
  <si>
    <t>95241</t>
  </si>
  <si>
    <t>96616</t>
  </si>
  <si>
    <t>96617</t>
  </si>
  <si>
    <t>96619</t>
  </si>
  <si>
    <t>96620</t>
  </si>
  <si>
    <t>96621</t>
  </si>
  <si>
    <t>96622</t>
  </si>
  <si>
    <t>96623</t>
  </si>
  <si>
    <t>96624</t>
  </si>
  <si>
    <t>97082</t>
  </si>
  <si>
    <t>97083</t>
  </si>
  <si>
    <t>97084</t>
  </si>
  <si>
    <t>97086</t>
  </si>
  <si>
    <t>97087</t>
  </si>
  <si>
    <t>97088</t>
  </si>
  <si>
    <t>97089</t>
  </si>
  <si>
    <t>97090</t>
  </si>
  <si>
    <t>97091</t>
  </si>
  <si>
    <t>97092</t>
  </si>
  <si>
    <t>97093</t>
  </si>
  <si>
    <t>97096</t>
  </si>
  <si>
    <t>97097</t>
  </si>
  <si>
    <t>97101</t>
  </si>
  <si>
    <t>97102</t>
  </si>
  <si>
    <t>97103</t>
  </si>
  <si>
    <t>100322</t>
  </si>
  <si>
    <t>100323</t>
  </si>
  <si>
    <t>100324</t>
  </si>
  <si>
    <t>103072</t>
  </si>
  <si>
    <t>103073</t>
  </si>
  <si>
    <t>103074</t>
  </si>
  <si>
    <t>103075</t>
  </si>
  <si>
    <t>103076</t>
  </si>
  <si>
    <t>103077</t>
  </si>
  <si>
    <t>103078</t>
  </si>
  <si>
    <t>103079</t>
  </si>
  <si>
    <t>103080</t>
  </si>
  <si>
    <t>92263</t>
  </si>
  <si>
    <t>92264</t>
  </si>
  <si>
    <t>92265</t>
  </si>
  <si>
    <t>92266</t>
  </si>
  <si>
    <t>92267</t>
  </si>
  <si>
    <t>92268</t>
  </si>
  <si>
    <t>92269</t>
  </si>
  <si>
    <t>92270</t>
  </si>
  <si>
    <t>92271</t>
  </si>
  <si>
    <t>92272</t>
  </si>
  <si>
    <t>92273</t>
  </si>
  <si>
    <t>92409</t>
  </si>
  <si>
    <t>92411</t>
  </si>
  <si>
    <t>92413</t>
  </si>
  <si>
    <t>92415</t>
  </si>
  <si>
    <t>92417</t>
  </si>
  <si>
    <t>92419</t>
  </si>
  <si>
    <t>92421</t>
  </si>
  <si>
    <t>92423</t>
  </si>
  <si>
    <t>92425</t>
  </si>
  <si>
    <t>92427</t>
  </si>
  <si>
    <t>92429</t>
  </si>
  <si>
    <t>92431</t>
  </si>
  <si>
    <t>92433</t>
  </si>
  <si>
    <t>92435</t>
  </si>
  <si>
    <t>92437</t>
  </si>
  <si>
    <t>92439</t>
  </si>
  <si>
    <t>92441</t>
  </si>
  <si>
    <t>92443</t>
  </si>
  <si>
    <t>92445</t>
  </si>
  <si>
    <t>92446</t>
  </si>
  <si>
    <t>92447</t>
  </si>
  <si>
    <t>92448</t>
  </si>
  <si>
    <t>92449</t>
  </si>
  <si>
    <t>92450</t>
  </si>
  <si>
    <t>92451</t>
  </si>
  <si>
    <t>92452</t>
  </si>
  <si>
    <t>92453</t>
  </si>
  <si>
    <t>92454</t>
  </si>
  <si>
    <t>92455</t>
  </si>
  <si>
    <t>92456</t>
  </si>
  <si>
    <t>92457</t>
  </si>
  <si>
    <t>92458</t>
  </si>
  <si>
    <t>92459</t>
  </si>
  <si>
    <t>92460</t>
  </si>
  <si>
    <t>92461</t>
  </si>
  <si>
    <t>92462</t>
  </si>
  <si>
    <t>92463</t>
  </si>
  <si>
    <t>92464</t>
  </si>
  <si>
    <t>92465</t>
  </si>
  <si>
    <t>92466</t>
  </si>
  <si>
    <t>92467</t>
  </si>
  <si>
    <t>92468</t>
  </si>
  <si>
    <t>92469</t>
  </si>
  <si>
    <t>92470</t>
  </si>
  <si>
    <t>92471</t>
  </si>
  <si>
    <t>92472</t>
  </si>
  <si>
    <t>92473</t>
  </si>
  <si>
    <t>92474</t>
  </si>
  <si>
    <t>92475</t>
  </si>
  <si>
    <t>92476</t>
  </si>
  <si>
    <t>92477</t>
  </si>
  <si>
    <t>92478</t>
  </si>
  <si>
    <t>92479</t>
  </si>
  <si>
    <t>92480</t>
  </si>
  <si>
    <t>92482</t>
  </si>
  <si>
    <t>92484</t>
  </si>
  <si>
    <t>92486</t>
  </si>
  <si>
    <t>92488</t>
  </si>
  <si>
    <t>92490</t>
  </si>
  <si>
    <t>92492</t>
  </si>
  <si>
    <t>92494</t>
  </si>
  <si>
    <t>92496</t>
  </si>
  <si>
    <t>92498</t>
  </si>
  <si>
    <t>92500</t>
  </si>
  <si>
    <t>92502</t>
  </si>
  <si>
    <t>92504</t>
  </si>
  <si>
    <t>92506</t>
  </si>
  <si>
    <t>92508</t>
  </si>
  <si>
    <t>92510</t>
  </si>
  <si>
    <t>92512</t>
  </si>
  <si>
    <t>92514</t>
  </si>
  <si>
    <t>92515</t>
  </si>
  <si>
    <t>92518</t>
  </si>
  <si>
    <t>92520</t>
  </si>
  <si>
    <t>92522</t>
  </si>
  <si>
    <t>92524</t>
  </si>
  <si>
    <t>92526</t>
  </si>
  <si>
    <t>92528</t>
  </si>
  <si>
    <t>92530</t>
  </si>
  <si>
    <t>92532</t>
  </si>
  <si>
    <t>92534</t>
  </si>
  <si>
    <t>92536</t>
  </si>
  <si>
    <t>92538</t>
  </si>
  <si>
    <t>96252</t>
  </si>
  <si>
    <t>96258</t>
  </si>
  <si>
    <t>96529</t>
  </si>
  <si>
    <t>96530</t>
  </si>
  <si>
    <t>96531</t>
  </si>
  <si>
    <t>96532</t>
  </si>
  <si>
    <t>96533</t>
  </si>
  <si>
    <t>96534</t>
  </si>
  <si>
    <t>96535</t>
  </si>
  <si>
    <t>96536</t>
  </si>
  <si>
    <t>96537</t>
  </si>
  <si>
    <t>96538</t>
  </si>
  <si>
    <t>96539</t>
  </si>
  <si>
    <t>96540</t>
  </si>
  <si>
    <t>96541</t>
  </si>
  <si>
    <t>96542</t>
  </si>
  <si>
    <t>96543</t>
  </si>
  <si>
    <t>101791</t>
  </si>
  <si>
    <t>101792</t>
  </si>
  <si>
    <t>101793</t>
  </si>
  <si>
    <t>101969</t>
  </si>
  <si>
    <t>101971</t>
  </si>
  <si>
    <t>101973</t>
  </si>
  <si>
    <t>101974</t>
  </si>
  <si>
    <t>101975</t>
  </si>
  <si>
    <t>101977</t>
  </si>
  <si>
    <t>101980</t>
  </si>
  <si>
    <t>101981</t>
  </si>
  <si>
    <t>101982</t>
  </si>
  <si>
    <t>101983</t>
  </si>
  <si>
    <t>101985</t>
  </si>
  <si>
    <t>101986</t>
  </si>
  <si>
    <t>101987</t>
  </si>
  <si>
    <t>101988</t>
  </si>
  <si>
    <t>101989</t>
  </si>
  <si>
    <t>101990</t>
  </si>
  <si>
    <t>101991</t>
  </si>
  <si>
    <t>101992</t>
  </si>
  <si>
    <t>101993</t>
  </si>
  <si>
    <t>101994</t>
  </si>
  <si>
    <t>101995</t>
  </si>
  <si>
    <t>101996</t>
  </si>
  <si>
    <t>101997</t>
  </si>
  <si>
    <t>101998</t>
  </si>
  <si>
    <t>101999</t>
  </si>
  <si>
    <t>102000</t>
  </si>
  <si>
    <t>102001</t>
  </si>
  <si>
    <t>102002</t>
  </si>
  <si>
    <t>102003</t>
  </si>
  <si>
    <t>102004</t>
  </si>
  <si>
    <t>102005</t>
  </si>
  <si>
    <t>102006</t>
  </si>
  <si>
    <t>102007</t>
  </si>
  <si>
    <t>102008</t>
  </si>
  <si>
    <t>102009</t>
  </si>
  <si>
    <t>102010</t>
  </si>
  <si>
    <t>102011</t>
  </si>
  <si>
    <t>102012</t>
  </si>
  <si>
    <t>102013</t>
  </si>
  <si>
    <t>102014</t>
  </si>
  <si>
    <t>102015</t>
  </si>
  <si>
    <t>102016</t>
  </si>
  <si>
    <t>102017</t>
  </si>
  <si>
    <t>102036</t>
  </si>
  <si>
    <t>102037</t>
  </si>
  <si>
    <t>102038</t>
  </si>
  <si>
    <t>102039</t>
  </si>
  <si>
    <t>102040</t>
  </si>
  <si>
    <t>102041</t>
  </si>
  <si>
    <t>102042</t>
  </si>
  <si>
    <t>102043</t>
  </si>
  <si>
    <t>102044</t>
  </si>
  <si>
    <t>102045</t>
  </si>
  <si>
    <t>102046</t>
  </si>
  <si>
    <t>102047</t>
  </si>
  <si>
    <t>102048</t>
  </si>
  <si>
    <t>102049</t>
  </si>
  <si>
    <t>102050</t>
  </si>
  <si>
    <t>102051</t>
  </si>
  <si>
    <t>102052</t>
  </si>
  <si>
    <t>102059</t>
  </si>
  <si>
    <t>102060</t>
  </si>
  <si>
    <t>102061</t>
  </si>
  <si>
    <t>102062</t>
  </si>
  <si>
    <t>102063</t>
  </si>
  <si>
    <t>102064</t>
  </si>
  <si>
    <t>102065</t>
  </si>
  <si>
    <t>102066</t>
  </si>
  <si>
    <t>102067</t>
  </si>
  <si>
    <t>102068</t>
  </si>
  <si>
    <t>102069</t>
  </si>
  <si>
    <t>102070</t>
  </si>
  <si>
    <t>102071</t>
  </si>
  <si>
    <t>102072</t>
  </si>
  <si>
    <t>102073</t>
  </si>
  <si>
    <t>102074</t>
  </si>
  <si>
    <t>102075</t>
  </si>
  <si>
    <t>102076</t>
  </si>
  <si>
    <t>102077</t>
  </si>
  <si>
    <t>102078</t>
  </si>
  <si>
    <t>102079</t>
  </si>
  <si>
    <t>102080</t>
  </si>
  <si>
    <t>102086</t>
  </si>
  <si>
    <t>102087</t>
  </si>
  <si>
    <t>102088</t>
  </si>
  <si>
    <t>102089</t>
  </si>
  <si>
    <t>102090</t>
  </si>
  <si>
    <t>102091</t>
  </si>
  <si>
    <t>103760</t>
  </si>
  <si>
    <t>103761</t>
  </si>
  <si>
    <t>103762</t>
  </si>
  <si>
    <t>103763</t>
  </si>
  <si>
    <t>104925</t>
  </si>
  <si>
    <t>104926</t>
  </si>
  <si>
    <t>104927</t>
  </si>
  <si>
    <t>104928</t>
  </si>
  <si>
    <t>104929</t>
  </si>
  <si>
    <t>105403</t>
  </si>
  <si>
    <t>105406</t>
  </si>
  <si>
    <t>89996</t>
  </si>
  <si>
    <t>89997</t>
  </si>
  <si>
    <t>89998</t>
  </si>
  <si>
    <t>89999</t>
  </si>
  <si>
    <t>90000</t>
  </si>
  <si>
    <t>91593</t>
  </si>
  <si>
    <t>91594</t>
  </si>
  <si>
    <t>91595</t>
  </si>
  <si>
    <t>91596</t>
  </si>
  <si>
    <t>91597</t>
  </si>
  <si>
    <t>91598</t>
  </si>
  <si>
    <t>91599</t>
  </si>
  <si>
    <t>91600</t>
  </si>
  <si>
    <t>91601</t>
  </si>
  <si>
    <t>91602</t>
  </si>
  <si>
    <t>91603</t>
  </si>
  <si>
    <t>92759</t>
  </si>
  <si>
    <t>92760</t>
  </si>
  <si>
    <t>92761</t>
  </si>
  <si>
    <t>92762</t>
  </si>
  <si>
    <t>92763</t>
  </si>
  <si>
    <t>92764</t>
  </si>
  <si>
    <t>92765</t>
  </si>
  <si>
    <t>92766</t>
  </si>
  <si>
    <t>92767</t>
  </si>
  <si>
    <t>92768</t>
  </si>
  <si>
    <t>92769</t>
  </si>
  <si>
    <t>92770</t>
  </si>
  <si>
    <t>92771</t>
  </si>
  <si>
    <t>92772</t>
  </si>
  <si>
    <t>92773</t>
  </si>
  <si>
    <t>92774</t>
  </si>
  <si>
    <t>92798</t>
  </si>
  <si>
    <t>92799</t>
  </si>
  <si>
    <t>92800</t>
  </si>
  <si>
    <t>92801</t>
  </si>
  <si>
    <t>92802</t>
  </si>
  <si>
    <t>92803</t>
  </si>
  <si>
    <t>92804</t>
  </si>
  <si>
    <t>92805</t>
  </si>
  <si>
    <t>92806</t>
  </si>
  <si>
    <t>92875</t>
  </si>
  <si>
    <t>92876</t>
  </si>
  <si>
    <t>92877</t>
  </si>
  <si>
    <t>92878</t>
  </si>
  <si>
    <t>92879</t>
  </si>
  <si>
    <t>92880</t>
  </si>
  <si>
    <t>92881</t>
  </si>
  <si>
    <t>92882</t>
  </si>
  <si>
    <t>92883</t>
  </si>
  <si>
    <t>92884</t>
  </si>
  <si>
    <t>92885</t>
  </si>
  <si>
    <t>92886</t>
  </si>
  <si>
    <t>92887</t>
  </si>
  <si>
    <t>92888</t>
  </si>
  <si>
    <t>92915</t>
  </si>
  <si>
    <t>92916</t>
  </si>
  <si>
    <t>92917</t>
  </si>
  <si>
    <t>92919</t>
  </si>
  <si>
    <t>92921</t>
  </si>
  <si>
    <t>92922</t>
  </si>
  <si>
    <t>92923</t>
  </si>
  <si>
    <t>92924</t>
  </si>
  <si>
    <t>95448</t>
  </si>
  <si>
    <t>95576</t>
  </si>
  <si>
    <t>95577</t>
  </si>
  <si>
    <t>95578</t>
  </si>
  <si>
    <t>95579</t>
  </si>
  <si>
    <t>95580</t>
  </si>
  <si>
    <t>95581</t>
  </si>
  <si>
    <t>95582</t>
  </si>
  <si>
    <t>95583</t>
  </si>
  <si>
    <t>95584</t>
  </si>
  <si>
    <t>95592</t>
  </si>
  <si>
    <t>95593</t>
  </si>
  <si>
    <t>95943</t>
  </si>
  <si>
    <t>95944</t>
  </si>
  <si>
    <t>95945</t>
  </si>
  <si>
    <t>95946</t>
  </si>
  <si>
    <t>95947</t>
  </si>
  <si>
    <t>95948</t>
  </si>
  <si>
    <t>96544</t>
  </si>
  <si>
    <t>96545</t>
  </si>
  <si>
    <t>96546</t>
  </si>
  <si>
    <t>100064</t>
  </si>
  <si>
    <t>100066</t>
  </si>
  <si>
    <t>100067</t>
  </si>
  <si>
    <t>100068</t>
  </si>
  <si>
    <t>102920</t>
  </si>
  <si>
    <t>102921</t>
  </si>
  <si>
    <t>102922</t>
  </si>
  <si>
    <t>102923</t>
  </si>
  <si>
    <t>103088</t>
  </si>
  <si>
    <t>104104</t>
  </si>
  <si>
    <t>104105</t>
  </si>
  <si>
    <t>104106</t>
  </si>
  <si>
    <t>104107</t>
  </si>
  <si>
    <t>104108</t>
  </si>
  <si>
    <t>104109</t>
  </si>
  <si>
    <t>104110</t>
  </si>
  <si>
    <t>104111</t>
  </si>
  <si>
    <t>104915</t>
  </si>
  <si>
    <t>104917</t>
  </si>
  <si>
    <t>104918</t>
  </si>
  <si>
    <t>104919</t>
  </si>
  <si>
    <t>104920</t>
  </si>
  <si>
    <t>104921</t>
  </si>
  <si>
    <t>104922</t>
  </si>
  <si>
    <t>89993</t>
  </si>
  <si>
    <t>89994</t>
  </si>
  <si>
    <t>89995</t>
  </si>
  <si>
    <t>90278</t>
  </si>
  <si>
    <t>90279</t>
  </si>
  <si>
    <t>90280</t>
  </si>
  <si>
    <t>90281</t>
  </si>
  <si>
    <t>90282</t>
  </si>
  <si>
    <t>90283</t>
  </si>
  <si>
    <t>90284</t>
  </si>
  <si>
    <t>90285</t>
  </si>
  <si>
    <t>94962</t>
  </si>
  <si>
    <t>94963</t>
  </si>
  <si>
    <t>94964</t>
  </si>
  <si>
    <t>94965</t>
  </si>
  <si>
    <t>94966</t>
  </si>
  <si>
    <t>94967</t>
  </si>
  <si>
    <t>94968</t>
  </si>
  <si>
    <t>94969</t>
  </si>
  <si>
    <t>94970</t>
  </si>
  <si>
    <t>94971</t>
  </si>
  <si>
    <t>94972</t>
  </si>
  <si>
    <t>94973</t>
  </si>
  <si>
    <t>94974</t>
  </si>
  <si>
    <t>94975</t>
  </si>
  <si>
    <t>96555</t>
  </si>
  <si>
    <t>96556</t>
  </si>
  <si>
    <t>96557</t>
  </si>
  <si>
    <t>96558</t>
  </si>
  <si>
    <t>99235</t>
  </si>
  <si>
    <t>99431</t>
  </si>
  <si>
    <t>99432</t>
  </si>
  <si>
    <t>99433</t>
  </si>
  <si>
    <t>99434</t>
  </si>
  <si>
    <t>99435</t>
  </si>
  <si>
    <t>99436</t>
  </si>
  <si>
    <t>99437</t>
  </si>
  <si>
    <t>99438</t>
  </si>
  <si>
    <t>99439</t>
  </si>
  <si>
    <t>102473</t>
  </si>
  <si>
    <t>102474</t>
  </si>
  <si>
    <t>102475</t>
  </si>
  <si>
    <t>102476</t>
  </si>
  <si>
    <t>102477</t>
  </si>
  <si>
    <t>102478</t>
  </si>
  <si>
    <t>102479</t>
  </si>
  <si>
    <t>102480</t>
  </si>
  <si>
    <t>102481</t>
  </si>
  <si>
    <t>102482</t>
  </si>
  <si>
    <t>102483</t>
  </si>
  <si>
    <t>102484</t>
  </si>
  <si>
    <t>102485</t>
  </si>
  <si>
    <t>102486</t>
  </si>
  <si>
    <t>102487</t>
  </si>
  <si>
    <t>103183</t>
  </si>
  <si>
    <t>103184</t>
  </si>
  <si>
    <t>103669</t>
  </si>
  <si>
    <t>103670</t>
  </si>
  <si>
    <t>103671</t>
  </si>
  <si>
    <t>103672</t>
  </si>
  <si>
    <t>103673</t>
  </si>
  <si>
    <t>103674</t>
  </si>
  <si>
    <t>103675</t>
  </si>
  <si>
    <t>103676</t>
  </si>
  <si>
    <t>103677</t>
  </si>
  <si>
    <t>103678</t>
  </si>
  <si>
    <t>103679</t>
  </si>
  <si>
    <t>103680</t>
  </si>
  <si>
    <t>103681</t>
  </si>
  <si>
    <t>103682</t>
  </si>
  <si>
    <t>103683</t>
  </si>
  <si>
    <t>103684</t>
  </si>
  <si>
    <t>103685</t>
  </si>
  <si>
    <t>103686</t>
  </si>
  <si>
    <t>103687</t>
  </si>
  <si>
    <t>103688</t>
  </si>
  <si>
    <t>104916</t>
  </si>
  <si>
    <t>104923</t>
  </si>
  <si>
    <t>104924</t>
  </si>
  <si>
    <t>101963</t>
  </si>
  <si>
    <t>101964</t>
  </si>
  <si>
    <t>101165</t>
  </si>
  <si>
    <t>101166</t>
  </si>
  <si>
    <t>98575</t>
  </si>
  <si>
    <t>98576</t>
  </si>
  <si>
    <t>98577</t>
  </si>
  <si>
    <t>93184</t>
  </si>
  <si>
    <t>93187</t>
  </si>
  <si>
    <t>93191</t>
  </si>
  <si>
    <t>93194</t>
  </si>
  <si>
    <t>93197</t>
  </si>
  <si>
    <t>93199</t>
  </si>
  <si>
    <t>93200</t>
  </si>
  <si>
    <t>93202</t>
  </si>
  <si>
    <t>93203</t>
  </si>
  <si>
    <t>93205</t>
  </si>
  <si>
    <t>105021</t>
  </si>
  <si>
    <t>105022</t>
  </si>
  <si>
    <t>105023</t>
  </si>
  <si>
    <t>105024</t>
  </si>
  <si>
    <t>105025</t>
  </si>
  <si>
    <t>105026</t>
  </si>
  <si>
    <t>105027</t>
  </si>
  <si>
    <t>105028</t>
  </si>
  <si>
    <t>105029</t>
  </si>
  <si>
    <t>105030</t>
  </si>
  <si>
    <t>105031</t>
  </si>
  <si>
    <t>105032</t>
  </si>
  <si>
    <t>105033</t>
  </si>
  <si>
    <t>105034</t>
  </si>
  <si>
    <t>105035</t>
  </si>
  <si>
    <t>105036</t>
  </si>
  <si>
    <t>105037</t>
  </si>
  <si>
    <t>105038</t>
  </si>
  <si>
    <t>105039</t>
  </si>
  <si>
    <t>105040</t>
  </si>
  <si>
    <t>97733</t>
  </si>
  <si>
    <t>97734</t>
  </si>
  <si>
    <t>97735</t>
  </si>
  <si>
    <t>97736</t>
  </si>
  <si>
    <t>97737</t>
  </si>
  <si>
    <t>97738</t>
  </si>
  <si>
    <t>97739</t>
  </si>
  <si>
    <t>97740</t>
  </si>
  <si>
    <t>98615</t>
  </si>
  <si>
    <t>98616</t>
  </si>
  <si>
    <t>98617</t>
  </si>
  <si>
    <t>98618</t>
  </si>
  <si>
    <t>98619</t>
  </si>
  <si>
    <t>98620</t>
  </si>
  <si>
    <t>98621</t>
  </si>
  <si>
    <t>98622</t>
  </si>
  <si>
    <t>98623</t>
  </si>
  <si>
    <t>98624</t>
  </si>
  <si>
    <t>98625</t>
  </si>
  <si>
    <t>98626</t>
  </si>
  <si>
    <t>98655</t>
  </si>
  <si>
    <t>98656</t>
  </si>
  <si>
    <t>98657</t>
  </si>
  <si>
    <t>98658</t>
  </si>
  <si>
    <t>98659</t>
  </si>
  <si>
    <t>98746</t>
  </si>
  <si>
    <t>98749</t>
  </si>
  <si>
    <t>98750</t>
  </si>
  <si>
    <t>98751</t>
  </si>
  <si>
    <t>98752</t>
  </si>
  <si>
    <t>98753</t>
  </si>
  <si>
    <t>100763</t>
  </si>
  <si>
    <t>100764</t>
  </si>
  <si>
    <t>100765</t>
  </si>
  <si>
    <t>100766</t>
  </si>
  <si>
    <t>100767</t>
  </si>
  <si>
    <t>100768</t>
  </si>
  <si>
    <t>100769</t>
  </si>
  <si>
    <t>100770</t>
  </si>
  <si>
    <t>100771</t>
  </si>
  <si>
    <t>100772</t>
  </si>
  <si>
    <t>100773</t>
  </si>
  <si>
    <t>100774</t>
  </si>
  <si>
    <t>100775</t>
  </si>
  <si>
    <t>100776</t>
  </si>
  <si>
    <t>100777</t>
  </si>
  <si>
    <t>100778</t>
  </si>
  <si>
    <t>103795</t>
  </si>
  <si>
    <t>103796</t>
  </si>
  <si>
    <t>103797</t>
  </si>
  <si>
    <t>103798</t>
  </si>
  <si>
    <t>103799</t>
  </si>
  <si>
    <t>103800</t>
  </si>
  <si>
    <t>103801</t>
  </si>
  <si>
    <t>103925</t>
  </si>
  <si>
    <t>103926</t>
  </si>
  <si>
    <t>103928</t>
  </si>
  <si>
    <t>103929</t>
  </si>
  <si>
    <t>103930</t>
  </si>
  <si>
    <t>103931</t>
  </si>
  <si>
    <t>103932</t>
  </si>
  <si>
    <t>103933</t>
  </si>
  <si>
    <t>105041</t>
  </si>
  <si>
    <t>105042</t>
  </si>
  <si>
    <t>105045</t>
  </si>
  <si>
    <t>105046</t>
  </si>
  <si>
    <t>105050</t>
  </si>
  <si>
    <t>105053</t>
  </si>
  <si>
    <t>105056</t>
  </si>
  <si>
    <t>105058</t>
  </si>
  <si>
    <t>105061</t>
  </si>
  <si>
    <t>105064</t>
  </si>
  <si>
    <t>105068</t>
  </si>
  <si>
    <t>105071</t>
  </si>
  <si>
    <t>105074</t>
  </si>
  <si>
    <t>105077</t>
  </si>
  <si>
    <t>105080</t>
  </si>
  <si>
    <t>105081</t>
  </si>
  <si>
    <t>105082</t>
  </si>
  <si>
    <t>105083</t>
  </si>
  <si>
    <t>105084</t>
  </si>
  <si>
    <t>105085</t>
  </si>
  <si>
    <t>105086</t>
  </si>
  <si>
    <t>105087</t>
  </si>
  <si>
    <t>105088</t>
  </si>
  <si>
    <t>105089</t>
  </si>
  <si>
    <t>105090</t>
  </si>
  <si>
    <t>105091</t>
  </si>
  <si>
    <t>105092</t>
  </si>
  <si>
    <t>105093</t>
  </si>
  <si>
    <t>105095</t>
  </si>
  <si>
    <t>105098</t>
  </si>
  <si>
    <t>105099</t>
  </si>
  <si>
    <t>105100</t>
  </si>
  <si>
    <t>105101</t>
  </si>
  <si>
    <t>105102</t>
  </si>
  <si>
    <t>98562</t>
  </si>
  <si>
    <t>98555</t>
  </si>
  <si>
    <t>98556</t>
  </si>
  <si>
    <t>98558</t>
  </si>
  <si>
    <t>98559</t>
  </si>
  <si>
    <t>98546</t>
  </si>
  <si>
    <t>98547</t>
  </si>
  <si>
    <t>98553</t>
  </si>
  <si>
    <t>98554</t>
  </si>
  <si>
    <t>98557</t>
  </si>
  <si>
    <t>98563</t>
  </si>
  <si>
    <t>98564</t>
  </si>
  <si>
    <t>98565</t>
  </si>
  <si>
    <t>98566</t>
  </si>
  <si>
    <t>98567</t>
  </si>
  <si>
    <t>98568</t>
  </si>
  <si>
    <t>98569</t>
  </si>
  <si>
    <t>98570</t>
  </si>
  <si>
    <t>98571</t>
  </si>
  <si>
    <t>98572</t>
  </si>
  <si>
    <t>98573</t>
  </si>
  <si>
    <t>91831</t>
  </si>
  <si>
    <t>91833</t>
  </si>
  <si>
    <t>91834</t>
  </si>
  <si>
    <t>91835</t>
  </si>
  <si>
    <t>91836</t>
  </si>
  <si>
    <t>91837</t>
  </si>
  <si>
    <t>91839</t>
  </si>
  <si>
    <t>91840</t>
  </si>
  <si>
    <t>91841</t>
  </si>
  <si>
    <t>91843</t>
  </si>
  <si>
    <t>91845</t>
  </si>
  <si>
    <t>91847</t>
  </si>
  <si>
    <t>91849</t>
  </si>
  <si>
    <t>91850</t>
  </si>
  <si>
    <t>91851</t>
  </si>
  <si>
    <t>91852</t>
  </si>
  <si>
    <t>91853</t>
  </si>
  <si>
    <t>91854</t>
  </si>
  <si>
    <t>91855</t>
  </si>
  <si>
    <t>91856</t>
  </si>
  <si>
    <t>91857</t>
  </si>
  <si>
    <t>91859</t>
  </si>
  <si>
    <t>91860</t>
  </si>
  <si>
    <t>91861</t>
  </si>
  <si>
    <t>91862</t>
  </si>
  <si>
    <t>91863</t>
  </si>
  <si>
    <t>91864</t>
  </si>
  <si>
    <t>91865</t>
  </si>
  <si>
    <t>91866</t>
  </si>
  <si>
    <t>91867</t>
  </si>
  <si>
    <t>91868</t>
  </si>
  <si>
    <t>91869</t>
  </si>
  <si>
    <t>91870</t>
  </si>
  <si>
    <t>91871</t>
  </si>
  <si>
    <t>91872</t>
  </si>
  <si>
    <t>91873</t>
  </si>
  <si>
    <t>93008</t>
  </si>
  <si>
    <t>93009</t>
  </si>
  <si>
    <t>93010</t>
  </si>
  <si>
    <t>93011</t>
  </si>
  <si>
    <t>93012</t>
  </si>
  <si>
    <t>95726</t>
  </si>
  <si>
    <t>95727</t>
  </si>
  <si>
    <t>95728</t>
  </si>
  <si>
    <t>97667</t>
  </si>
  <si>
    <t>97668</t>
  </si>
  <si>
    <t>97669</t>
  </si>
  <si>
    <t>97670</t>
  </si>
  <si>
    <t>91874</t>
  </si>
  <si>
    <t>91875</t>
  </si>
  <si>
    <t>91876</t>
  </si>
  <si>
    <t>91877</t>
  </si>
  <si>
    <t>91878</t>
  </si>
  <si>
    <t>91879</t>
  </si>
  <si>
    <t>91880</t>
  </si>
  <si>
    <t>91881</t>
  </si>
  <si>
    <t>91882</t>
  </si>
  <si>
    <t>91884</t>
  </si>
  <si>
    <t>91885</t>
  </si>
  <si>
    <t>91886</t>
  </si>
  <si>
    <t>91887</t>
  </si>
  <si>
    <t>91889</t>
  </si>
  <si>
    <t>91890</t>
  </si>
  <si>
    <t>91892</t>
  </si>
  <si>
    <t>91893</t>
  </si>
  <si>
    <t>91895</t>
  </si>
  <si>
    <t>91896</t>
  </si>
  <si>
    <t>91898</t>
  </si>
  <si>
    <t>91899</t>
  </si>
  <si>
    <t>91901</t>
  </si>
  <si>
    <t>91902</t>
  </si>
  <si>
    <t>91904</t>
  </si>
  <si>
    <t>91905</t>
  </si>
  <si>
    <t>91907</t>
  </si>
  <si>
    <t>91908</t>
  </si>
  <si>
    <t>91910</t>
  </si>
  <si>
    <t>91911</t>
  </si>
  <si>
    <t>91913</t>
  </si>
  <si>
    <t>91914</t>
  </si>
  <si>
    <t>91916</t>
  </si>
  <si>
    <t>91917</t>
  </si>
  <si>
    <t>91919</t>
  </si>
  <si>
    <t>91920</t>
  </si>
  <si>
    <t>91922</t>
  </si>
  <si>
    <t>93013</t>
  </si>
  <si>
    <t>93014</t>
  </si>
  <si>
    <t>93015</t>
  </si>
  <si>
    <t>93016</t>
  </si>
  <si>
    <t>93017</t>
  </si>
  <si>
    <t>93018</t>
  </si>
  <si>
    <t>93020</t>
  </si>
  <si>
    <t>93022</t>
  </si>
  <si>
    <t>93024</t>
  </si>
  <si>
    <t>93026</t>
  </si>
  <si>
    <t>97559</t>
  </si>
  <si>
    <t>97562</t>
  </si>
  <si>
    <t>97564</t>
  </si>
  <si>
    <t>104395</t>
  </si>
  <si>
    <t>91924</t>
  </si>
  <si>
    <t>91925</t>
  </si>
  <si>
    <t>91926</t>
  </si>
  <si>
    <t>91927</t>
  </si>
  <si>
    <t>91928</t>
  </si>
  <si>
    <t>91929</t>
  </si>
  <si>
    <t>91930</t>
  </si>
  <si>
    <t>91931</t>
  </si>
  <si>
    <t>91932</t>
  </si>
  <si>
    <t>91933</t>
  </si>
  <si>
    <t>91934</t>
  </si>
  <si>
    <t>91935</t>
  </si>
  <si>
    <t>92979</t>
  </si>
  <si>
    <t>92980</t>
  </si>
  <si>
    <t>92981</t>
  </si>
  <si>
    <t>92982</t>
  </si>
  <si>
    <t>92984</t>
  </si>
  <si>
    <t>92986</t>
  </si>
  <si>
    <t>92988</t>
  </si>
  <si>
    <t>92990</t>
  </si>
  <si>
    <t>92992</t>
  </si>
  <si>
    <t>92994</t>
  </si>
  <si>
    <t>92996</t>
  </si>
  <si>
    <t>92998</t>
  </si>
  <si>
    <t>93000</t>
  </si>
  <si>
    <t>93002</t>
  </si>
  <si>
    <t>101884</t>
  </si>
  <si>
    <t>101885</t>
  </si>
  <si>
    <t>101886</t>
  </si>
  <si>
    <t>101887</t>
  </si>
  <si>
    <t>101888</t>
  </si>
  <si>
    <t>101889</t>
  </si>
  <si>
    <t>91936</t>
  </si>
  <si>
    <t>91937</t>
  </si>
  <si>
    <t>91939</t>
  </si>
  <si>
    <t>91940</t>
  </si>
  <si>
    <t>91941</t>
  </si>
  <si>
    <t>91942</t>
  </si>
  <si>
    <t>91943</t>
  </si>
  <si>
    <t>91944</t>
  </si>
  <si>
    <t>92865</t>
  </si>
  <si>
    <t>92866</t>
  </si>
  <si>
    <t>92867</t>
  </si>
  <si>
    <t>92868</t>
  </si>
  <si>
    <t>92869</t>
  </si>
  <si>
    <t>92870</t>
  </si>
  <si>
    <t>92871</t>
  </si>
  <si>
    <t>92872</t>
  </si>
  <si>
    <t>95777</t>
  </si>
  <si>
    <t>95778</t>
  </si>
  <si>
    <t>95779</t>
  </si>
  <si>
    <t>95780</t>
  </si>
  <si>
    <t>95781</t>
  </si>
  <si>
    <t>95782</t>
  </si>
  <si>
    <t>95785</t>
  </si>
  <si>
    <t>95787</t>
  </si>
  <si>
    <t>95789</t>
  </si>
  <si>
    <t>95791</t>
  </si>
  <si>
    <t>95795</t>
  </si>
  <si>
    <t>95796</t>
  </si>
  <si>
    <t>95797</t>
  </si>
  <si>
    <t>95801</t>
  </si>
  <si>
    <t>95802</t>
  </si>
  <si>
    <t>95803</t>
  </si>
  <si>
    <t>95804</t>
  </si>
  <si>
    <t>95805</t>
  </si>
  <si>
    <t>95806</t>
  </si>
  <si>
    <t>95807</t>
  </si>
  <si>
    <t>95808</t>
  </si>
  <si>
    <t>95809</t>
  </si>
  <si>
    <t>95810</t>
  </si>
  <si>
    <t>95811</t>
  </si>
  <si>
    <t>95812</t>
  </si>
  <si>
    <t>95813</t>
  </si>
  <si>
    <t>95814</t>
  </si>
  <si>
    <t>95815</t>
  </si>
  <si>
    <t>95816</t>
  </si>
  <si>
    <t>95817</t>
  </si>
  <si>
    <t>95818</t>
  </si>
  <si>
    <t>97881</t>
  </si>
  <si>
    <t>97882</t>
  </si>
  <si>
    <t>97883</t>
  </si>
  <si>
    <t>97884</t>
  </si>
  <si>
    <t>97885</t>
  </si>
  <si>
    <t>97886</t>
  </si>
  <si>
    <t>97887</t>
  </si>
  <si>
    <t>97888</t>
  </si>
  <si>
    <t>97889</t>
  </si>
  <si>
    <t>97890</t>
  </si>
  <si>
    <t>97891</t>
  </si>
  <si>
    <t>97892</t>
  </si>
  <si>
    <t>97893</t>
  </si>
  <si>
    <t>97894</t>
  </si>
  <si>
    <t>104396</t>
  </si>
  <si>
    <t>104397</t>
  </si>
  <si>
    <t>104398</t>
  </si>
  <si>
    <t>104399</t>
  </si>
  <si>
    <t>104400</t>
  </si>
  <si>
    <t>104401</t>
  </si>
  <si>
    <t>104402</t>
  </si>
  <si>
    <t>104403</t>
  </si>
  <si>
    <t>104404</t>
  </si>
  <si>
    <t>104405</t>
  </si>
  <si>
    <t>93653</t>
  </si>
  <si>
    <t>93654</t>
  </si>
  <si>
    <t>93655</t>
  </si>
  <si>
    <t>93656</t>
  </si>
  <si>
    <t>93657</t>
  </si>
  <si>
    <t>93658</t>
  </si>
  <si>
    <t>93659</t>
  </si>
  <si>
    <t>93660</t>
  </si>
  <si>
    <t>93661</t>
  </si>
  <si>
    <t>93662</t>
  </si>
  <si>
    <t>93663</t>
  </si>
  <si>
    <t>93664</t>
  </si>
  <si>
    <t>93665</t>
  </si>
  <si>
    <t>93666</t>
  </si>
  <si>
    <t>93667</t>
  </si>
  <si>
    <t>93668</t>
  </si>
  <si>
    <t>93669</t>
  </si>
  <si>
    <t>93670</t>
  </si>
  <si>
    <t>93671</t>
  </si>
  <si>
    <t>93672</t>
  </si>
  <si>
    <t>93673</t>
  </si>
  <si>
    <t>97359</t>
  </si>
  <si>
    <t>97360</t>
  </si>
  <si>
    <t>97361</t>
  </si>
  <si>
    <t>97362</t>
  </si>
  <si>
    <t>101875</t>
  </si>
  <si>
    <t>101876</t>
  </si>
  <si>
    <t>101877</t>
  </si>
  <si>
    <t>101878</t>
  </si>
  <si>
    <t>101879</t>
  </si>
  <si>
    <t>101880</t>
  </si>
  <si>
    <t>101881</t>
  </si>
  <si>
    <t>101882</t>
  </si>
  <si>
    <t>101883</t>
  </si>
  <si>
    <t>101890</t>
  </si>
  <si>
    <t>101891</t>
  </si>
  <si>
    <t>101892</t>
  </si>
  <si>
    <t>101893</t>
  </si>
  <si>
    <t>101894</t>
  </si>
  <si>
    <t>101895</t>
  </si>
  <si>
    <t>101896</t>
  </si>
  <si>
    <t>101897</t>
  </si>
  <si>
    <t>101898</t>
  </si>
  <si>
    <t>101899</t>
  </si>
  <si>
    <t>101900</t>
  </si>
  <si>
    <t>101901</t>
  </si>
  <si>
    <t>101902</t>
  </si>
  <si>
    <t>101903</t>
  </si>
  <si>
    <t>101904</t>
  </si>
  <si>
    <t>101938</t>
  </si>
  <si>
    <t>101946</t>
  </si>
  <si>
    <t>91945</t>
  </si>
  <si>
    <t>91946</t>
  </si>
  <si>
    <t>91947</t>
  </si>
  <si>
    <t>91949</t>
  </si>
  <si>
    <t>91950</t>
  </si>
  <si>
    <t>91951</t>
  </si>
  <si>
    <t>91952</t>
  </si>
  <si>
    <t>91953</t>
  </si>
  <si>
    <t>91954</t>
  </si>
  <si>
    <t>91955</t>
  </si>
  <si>
    <t>91956</t>
  </si>
  <si>
    <t>91957</t>
  </si>
  <si>
    <t>91958</t>
  </si>
  <si>
    <t>91959</t>
  </si>
  <si>
    <t>91960</t>
  </si>
  <si>
    <t>91961</t>
  </si>
  <si>
    <t>91962</t>
  </si>
  <si>
    <t>91963</t>
  </si>
  <si>
    <t>91964</t>
  </si>
  <si>
    <t>91965</t>
  </si>
  <si>
    <t>91966</t>
  </si>
  <si>
    <t>91967</t>
  </si>
  <si>
    <t>91968</t>
  </si>
  <si>
    <t>91969</t>
  </si>
  <si>
    <t>91970</t>
  </si>
  <si>
    <t>91971</t>
  </si>
  <si>
    <t>91972</t>
  </si>
  <si>
    <t>91973</t>
  </si>
  <si>
    <t>91974</t>
  </si>
  <si>
    <t>91975</t>
  </si>
  <si>
    <t>91976</t>
  </si>
  <si>
    <t>91977</t>
  </si>
  <si>
    <t>91978</t>
  </si>
  <si>
    <t>91979</t>
  </si>
  <si>
    <t>91980</t>
  </si>
  <si>
    <t>91981</t>
  </si>
  <si>
    <t>91982</t>
  </si>
  <si>
    <t>91983</t>
  </si>
  <si>
    <t>91984</t>
  </si>
  <si>
    <t>91985</t>
  </si>
  <si>
    <t>91986</t>
  </si>
  <si>
    <t>91987</t>
  </si>
  <si>
    <t>91988</t>
  </si>
  <si>
    <t>91989</t>
  </si>
  <si>
    <t>91990</t>
  </si>
  <si>
    <t>91991</t>
  </si>
  <si>
    <t>91992</t>
  </si>
  <si>
    <t>91993</t>
  </si>
  <si>
    <t>91994</t>
  </si>
  <si>
    <t>91995</t>
  </si>
  <si>
    <t>91996</t>
  </si>
  <si>
    <t>91997</t>
  </si>
  <si>
    <t>91998</t>
  </si>
  <si>
    <t>91999</t>
  </si>
  <si>
    <t>92000</t>
  </si>
  <si>
    <t>92001</t>
  </si>
  <si>
    <t>92002</t>
  </si>
  <si>
    <t>92003</t>
  </si>
  <si>
    <t>92004</t>
  </si>
  <si>
    <t>92005</t>
  </si>
  <si>
    <t>92006</t>
  </si>
  <si>
    <t>92007</t>
  </si>
  <si>
    <t>92008</t>
  </si>
  <si>
    <t>92009</t>
  </si>
  <si>
    <t>92010</t>
  </si>
  <si>
    <t>92011</t>
  </si>
  <si>
    <t>92012</t>
  </si>
  <si>
    <t>92013</t>
  </si>
  <si>
    <t>92014</t>
  </si>
  <si>
    <t>92015</t>
  </si>
  <si>
    <t>92016</t>
  </si>
  <si>
    <t>92017</t>
  </si>
  <si>
    <t>92018</t>
  </si>
  <si>
    <t>92019</t>
  </si>
  <si>
    <t>92020</t>
  </si>
  <si>
    <t>92021</t>
  </si>
  <si>
    <t>92022</t>
  </si>
  <si>
    <t>92023</t>
  </si>
  <si>
    <t>92024</t>
  </si>
  <si>
    <t>92025</t>
  </si>
  <si>
    <t>92026</t>
  </si>
  <si>
    <t>92027</t>
  </si>
  <si>
    <t>92028</t>
  </si>
  <si>
    <t>92029</t>
  </si>
  <si>
    <t>92030</t>
  </si>
  <si>
    <t>92031</t>
  </si>
  <si>
    <t>92032</t>
  </si>
  <si>
    <t>92033</t>
  </si>
  <si>
    <t>92034</t>
  </si>
  <si>
    <t>92035</t>
  </si>
  <si>
    <t>97595</t>
  </si>
  <si>
    <t>97596</t>
  </si>
  <si>
    <t>97597</t>
  </si>
  <si>
    <t>97598</t>
  </si>
  <si>
    <t>97599</t>
  </si>
  <si>
    <t>97609</t>
  </si>
  <si>
    <t>97610</t>
  </si>
  <si>
    <t>100902</t>
  </si>
  <si>
    <t>100903</t>
  </si>
  <si>
    <t>103782</t>
  </si>
  <si>
    <t>105554</t>
  </si>
  <si>
    <t>101489</t>
  </si>
  <si>
    <t>101490</t>
  </si>
  <si>
    <t>101491</t>
  </si>
  <si>
    <t>101492</t>
  </si>
  <si>
    <t>101493</t>
  </si>
  <si>
    <t>101494</t>
  </si>
  <si>
    <t>101495</t>
  </si>
  <si>
    <t>101496</t>
  </si>
  <si>
    <t>101497</t>
  </si>
  <si>
    <t>101498</t>
  </si>
  <si>
    <t>101499</t>
  </si>
  <si>
    <t>101500</t>
  </si>
  <si>
    <t>101501</t>
  </si>
  <si>
    <t>101502</t>
  </si>
  <si>
    <t>101503</t>
  </si>
  <si>
    <t>101504</t>
  </si>
  <si>
    <t>101505</t>
  </si>
  <si>
    <t>101506</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</si>
  <si>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</si>
  <si>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</si>
  <si>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</si>
  <si>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</si>
  <si>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</si>
  <si>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</si>
  <si>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</si>
  <si>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</si>
  <si>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</si>
  <si>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</si>
  <si>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</si>
  <si>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</si>
  <si>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</si>
  <si>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</si>
  <si>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</si>
  <si>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</si>
  <si>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</si>
  <si>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</si>
  <si>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</si>
  <si>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</si>
  <si>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</si>
  <si>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</si>
  <si>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</si>
  <si>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</si>
  <si>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</si>
  <si>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</si>
  <si>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</si>
  <si>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</si>
  <si>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</si>
  <si>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</si>
  <si>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</si>
  <si>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101538</t>
  </si>
  <si>
    <t>101539</t>
  </si>
  <si>
    <t>101540</t>
  </si>
  <si>
    <t>101541</t>
  </si>
  <si>
    <t>101542</t>
  </si>
  <si>
    <t>101543</t>
  </si>
  <si>
    <t>101544</t>
  </si>
  <si>
    <t>101545</t>
  </si>
  <si>
    <t>101546</t>
  </si>
  <si>
    <t>101547</t>
  </si>
  <si>
    <t>101548</t>
  </si>
  <si>
    <t>101549</t>
  </si>
  <si>
    <t>101553</t>
  </si>
  <si>
    <t>101554</t>
  </si>
  <si>
    <t>101555</t>
  </si>
  <si>
    <t>101556</t>
  </si>
  <si>
    <t>101560</t>
  </si>
  <si>
    <t>101561</t>
  </si>
  <si>
    <t>101562</t>
  </si>
  <si>
    <t>101563</t>
  </si>
  <si>
    <t>101564</t>
  </si>
  <si>
    <t>101565</t>
  </si>
  <si>
    <t>101567</t>
  </si>
  <si>
    <t>101568</t>
  </si>
  <si>
    <t>101630</t>
  </si>
  <si>
    <t>101632</t>
  </si>
  <si>
    <t>101633</t>
  </si>
  <si>
    <t>101636</t>
  </si>
  <si>
    <t>101637</t>
  </si>
  <si>
    <t>101651</t>
  </si>
  <si>
    <t>101653</t>
  </si>
  <si>
    <t>101654</t>
  </si>
  <si>
    <t>101655</t>
  </si>
  <si>
    <t>101656</t>
  </si>
  <si>
    <t>101657</t>
  </si>
  <si>
    <t>101658</t>
  </si>
  <si>
    <t>101659</t>
  </si>
  <si>
    <t>101660</t>
  </si>
  <si>
    <t>101661</t>
  </si>
  <si>
    <t>101663</t>
  </si>
  <si>
    <t>101664</t>
  </si>
  <si>
    <t>101665</t>
  </si>
  <si>
    <t>100578</t>
  </si>
  <si>
    <t>100579</t>
  </si>
  <si>
    <t>100580</t>
  </si>
  <si>
    <t>100581</t>
  </si>
  <si>
    <t>100582</t>
  </si>
  <si>
    <t>100583</t>
  </si>
  <si>
    <t>100584</t>
  </si>
  <si>
    <t>100585</t>
  </si>
  <si>
    <t>100586</t>
  </si>
  <si>
    <t>100587</t>
  </si>
  <si>
    <t>100588</t>
  </si>
  <si>
    <t>100589</t>
  </si>
  <si>
    <t>100590</t>
  </si>
  <si>
    <t>100591</t>
  </si>
  <si>
    <t>100592</t>
  </si>
  <si>
    <t>100593</t>
  </si>
  <si>
    <t>100594</t>
  </si>
  <si>
    <t>100595</t>
  </si>
  <si>
    <t>100596</t>
  </si>
  <si>
    <t>100597</t>
  </si>
  <si>
    <t>100598</t>
  </si>
  <si>
    <t>100599</t>
  </si>
  <si>
    <t>100600</t>
  </si>
  <si>
    <t>100601</t>
  </si>
  <si>
    <t>100602</t>
  </si>
  <si>
    <t>100603</t>
  </si>
  <si>
    <t>100604</t>
  </si>
  <si>
    <t>100605</t>
  </si>
  <si>
    <t>100606</t>
  </si>
  <si>
    <t>100607</t>
  </si>
  <si>
    <t>100608</t>
  </si>
  <si>
    <t>100609</t>
  </si>
  <si>
    <t>100610</t>
  </si>
  <si>
    <t>100611</t>
  </si>
  <si>
    <t>100612</t>
  </si>
  <si>
    <t>100613</t>
  </si>
  <si>
    <t>100614</t>
  </si>
  <si>
    <t>100615</t>
  </si>
  <si>
    <t>100616</t>
  </si>
  <si>
    <t>100617</t>
  </si>
  <si>
    <t>100618</t>
  </si>
  <si>
    <t>100619</t>
  </si>
  <si>
    <t>100620</t>
  </si>
  <si>
    <t>100621</t>
  </si>
  <si>
    <t>100622</t>
  </si>
  <si>
    <t>100623</t>
  </si>
  <si>
    <t>97605</t>
  </si>
  <si>
    <t>97607</t>
  </si>
  <si>
    <t>102102</t>
  </si>
  <si>
    <t>102103</t>
  </si>
  <si>
    <t>102104</t>
  </si>
  <si>
    <t>102105</t>
  </si>
  <si>
    <t>102106</t>
  </si>
  <si>
    <t>102107</t>
  </si>
  <si>
    <t>102108</t>
  </si>
  <si>
    <t>102109</t>
  </si>
  <si>
    <t>102110</t>
  </si>
  <si>
    <t>103654</t>
  </si>
  <si>
    <t>103655</t>
  </si>
  <si>
    <t>103656</t>
  </si>
  <si>
    <t>96973</t>
  </si>
  <si>
    <t>96974</t>
  </si>
  <si>
    <t>96975</t>
  </si>
  <si>
    <t>96976</t>
  </si>
  <si>
    <t>96977</t>
  </si>
  <si>
    <t>96978</t>
  </si>
  <si>
    <t>96979</t>
  </si>
  <si>
    <t>96984</t>
  </si>
  <si>
    <t>96985</t>
  </si>
  <si>
    <t>96986</t>
  </si>
  <si>
    <t>96987</t>
  </si>
  <si>
    <t>96988</t>
  </si>
  <si>
    <t>96989</t>
  </si>
  <si>
    <t>98463</t>
  </si>
  <si>
    <t>104746</t>
  </si>
  <si>
    <t>104749</t>
  </si>
  <si>
    <t>104750</t>
  </si>
  <si>
    <t>104751</t>
  </si>
  <si>
    <t>104752</t>
  </si>
  <si>
    <t>104753</t>
  </si>
  <si>
    <t>104754</t>
  </si>
  <si>
    <t>104755</t>
  </si>
  <si>
    <t>103490</t>
  </si>
  <si>
    <t>103491</t>
  </si>
  <si>
    <t>104758</t>
  </si>
  <si>
    <t>104759</t>
  </si>
  <si>
    <t>104760</t>
  </si>
  <si>
    <t>104761</t>
  </si>
  <si>
    <t>104762</t>
  </si>
  <si>
    <t>104763</t>
  </si>
  <si>
    <t>104764</t>
  </si>
  <si>
    <t>104765</t>
  </si>
  <si>
    <t>104766</t>
  </si>
  <si>
    <t>104768</t>
  </si>
  <si>
    <t>104770</t>
  </si>
  <si>
    <t>104772</t>
  </si>
  <si>
    <t>104774</t>
  </si>
  <si>
    <t>104776</t>
  </si>
  <si>
    <t>104778</t>
  </si>
  <si>
    <t>104780</t>
  </si>
  <si>
    <t>104785</t>
  </si>
  <si>
    <t>96765</t>
  </si>
  <si>
    <t>101905</t>
  </si>
  <si>
    <t>101906</t>
  </si>
  <si>
    <t>101907</t>
  </si>
  <si>
    <t>101908</t>
  </si>
  <si>
    <t>101909</t>
  </si>
  <si>
    <t>101910</t>
  </si>
  <si>
    <t>101911</t>
  </si>
  <si>
    <t>101912</t>
  </si>
  <si>
    <t>101913</t>
  </si>
  <si>
    <t>101914</t>
  </si>
  <si>
    <t>101915</t>
  </si>
  <si>
    <t>101916</t>
  </si>
  <si>
    <t>101917</t>
  </si>
  <si>
    <t>98261</t>
  </si>
  <si>
    <t>98262</t>
  </si>
  <si>
    <t>98263</t>
  </si>
  <si>
    <t>98264</t>
  </si>
  <si>
    <t>98265</t>
  </si>
  <si>
    <t>98266</t>
  </si>
  <si>
    <t>98267</t>
  </si>
  <si>
    <t>98268</t>
  </si>
  <si>
    <t>98269</t>
  </si>
  <si>
    <t>98270</t>
  </si>
  <si>
    <t>98271</t>
  </si>
  <si>
    <t>98272</t>
  </si>
  <si>
    <t>98273</t>
  </si>
  <si>
    <t>98274</t>
  </si>
  <si>
    <t>98275</t>
  </si>
  <si>
    <t>98276</t>
  </si>
  <si>
    <t>98277</t>
  </si>
  <si>
    <t>98278</t>
  </si>
  <si>
    <t>98279</t>
  </si>
  <si>
    <t>98280</t>
  </si>
  <si>
    <t>98281</t>
  </si>
  <si>
    <t>98282</t>
  </si>
  <si>
    <t>98283</t>
  </si>
  <si>
    <t>98284</t>
  </si>
  <si>
    <t>98285</t>
  </si>
  <si>
    <t>98286</t>
  </si>
  <si>
    <t>98287</t>
  </si>
  <si>
    <t>98288</t>
  </si>
  <si>
    <t>98289</t>
  </si>
  <si>
    <t>98290</t>
  </si>
  <si>
    <t>98291</t>
  </si>
  <si>
    <t>98292</t>
  </si>
  <si>
    <t>98293</t>
  </si>
  <si>
    <t>98400</t>
  </si>
  <si>
    <t>98401</t>
  </si>
  <si>
    <t>98402</t>
  </si>
  <si>
    <t>100556</t>
  </si>
  <si>
    <t>100557</t>
  </si>
  <si>
    <t>100560</t>
  </si>
  <si>
    <t>100561</t>
  </si>
  <si>
    <t>100562</t>
  </si>
  <si>
    <t>100563</t>
  </si>
  <si>
    <t>101795</t>
  </si>
  <si>
    <t>101798</t>
  </si>
  <si>
    <t>101799</t>
  </si>
  <si>
    <t>98397</t>
  </si>
  <si>
    <t>103244</t>
  </si>
  <si>
    <t>103245</t>
  </si>
  <si>
    <t>103246</t>
  </si>
  <si>
    <t>103247</t>
  </si>
  <si>
    <t>103248</t>
  </si>
  <si>
    <t>103249</t>
  </si>
  <si>
    <t>103250</t>
  </si>
  <si>
    <t>103251</t>
  </si>
  <si>
    <t>103252</t>
  </si>
  <si>
    <t>103253</t>
  </si>
  <si>
    <t>103254</t>
  </si>
  <si>
    <t>103255</t>
  </si>
  <si>
    <t>103256</t>
  </si>
  <si>
    <t>103257</t>
  </si>
  <si>
    <t>103258</t>
  </si>
  <si>
    <t>103259</t>
  </si>
  <si>
    <t>103260</t>
  </si>
  <si>
    <t>103261</t>
  </si>
  <si>
    <t>103262</t>
  </si>
  <si>
    <t>103263</t>
  </si>
  <si>
    <t>103264</t>
  </si>
  <si>
    <t>103265</t>
  </si>
  <si>
    <t>103266</t>
  </si>
  <si>
    <t>103267</t>
  </si>
  <si>
    <t>103268</t>
  </si>
  <si>
    <t>103269</t>
  </si>
  <si>
    <t>103270</t>
  </si>
  <si>
    <t>103271</t>
  </si>
  <si>
    <t>103272</t>
  </si>
  <si>
    <t>103273</t>
  </si>
  <si>
    <t>103274</t>
  </si>
  <si>
    <t>103275</t>
  </si>
  <si>
    <t>103276</t>
  </si>
  <si>
    <t>103277</t>
  </si>
  <si>
    <t>103278</t>
  </si>
  <si>
    <t>103288</t>
  </si>
  <si>
    <t>103289</t>
  </si>
  <si>
    <t>103290</t>
  </si>
  <si>
    <t>103291</t>
  </si>
  <si>
    <t>103292</t>
  </si>
  <si>
    <t>101936</t>
  </si>
  <si>
    <t>101937</t>
  </si>
  <si>
    <t>98294</t>
  </si>
  <si>
    <t>98295</t>
  </si>
  <si>
    <t>98296</t>
  </si>
  <si>
    <t>98297</t>
  </si>
  <si>
    <t>98298</t>
  </si>
  <si>
    <t>98299</t>
  </si>
  <si>
    <t>98300</t>
  </si>
  <si>
    <t>98301</t>
  </si>
  <si>
    <t>98302</t>
  </si>
  <si>
    <t>98304</t>
  </si>
  <si>
    <t>98305</t>
  </si>
  <si>
    <t>98306</t>
  </si>
  <si>
    <t>98307</t>
  </si>
  <si>
    <t>98308</t>
  </si>
  <si>
    <t>98593</t>
  </si>
  <si>
    <t>100553</t>
  </si>
  <si>
    <t>100554</t>
  </si>
  <si>
    <t>100555</t>
  </si>
  <si>
    <t>89355</t>
  </si>
  <si>
    <t>89356</t>
  </si>
  <si>
    <t>89357</t>
  </si>
  <si>
    <t>89401</t>
  </si>
  <si>
    <t>89402</t>
  </si>
  <si>
    <t>89403</t>
  </si>
  <si>
    <t>89446</t>
  </si>
  <si>
    <t>89447</t>
  </si>
  <si>
    <t>89448</t>
  </si>
  <si>
    <t>89449</t>
  </si>
  <si>
    <t>89450</t>
  </si>
  <si>
    <t>89451</t>
  </si>
  <si>
    <t>89452</t>
  </si>
  <si>
    <t>89508</t>
  </si>
  <si>
    <t>89509</t>
  </si>
  <si>
    <t>89511</t>
  </si>
  <si>
    <t>89512</t>
  </si>
  <si>
    <t>89576</t>
  </si>
  <si>
    <t>89578</t>
  </si>
  <si>
    <t>89580</t>
  </si>
  <si>
    <t>89633</t>
  </si>
  <si>
    <t>89634</t>
  </si>
  <si>
    <t>89635</t>
  </si>
  <si>
    <t>89636</t>
  </si>
  <si>
    <t>89711</t>
  </si>
  <si>
    <t>89712</t>
  </si>
  <si>
    <t>89713</t>
  </si>
  <si>
    <t>89714</t>
  </si>
  <si>
    <t>89716</t>
  </si>
  <si>
    <t>89717</t>
  </si>
  <si>
    <t>89770</t>
  </si>
  <si>
    <t>89771</t>
  </si>
  <si>
    <t>89773</t>
  </si>
  <si>
    <t>89775</t>
  </si>
  <si>
    <t>89798</t>
  </si>
  <si>
    <t>89799</t>
  </si>
  <si>
    <t>89800</t>
  </si>
  <si>
    <t>89848</t>
  </si>
  <si>
    <t>89849</t>
  </si>
  <si>
    <t>89865</t>
  </si>
  <si>
    <t>92275</t>
  </si>
  <si>
    <t>92276</t>
  </si>
  <si>
    <t>92277</t>
  </si>
  <si>
    <t>92278</t>
  </si>
  <si>
    <t>92279</t>
  </si>
  <si>
    <t>92280</t>
  </si>
  <si>
    <t>92281</t>
  </si>
  <si>
    <t>92282</t>
  </si>
  <si>
    <t>92283</t>
  </si>
  <si>
    <t>92284</t>
  </si>
  <si>
    <t>92285</t>
  </si>
  <si>
    <t>92286</t>
  </si>
  <si>
    <t>92305</t>
  </si>
  <si>
    <t>92306</t>
  </si>
  <si>
    <t>92307</t>
  </si>
  <si>
    <t>92308</t>
  </si>
  <si>
    <t>92309</t>
  </si>
  <si>
    <t>92310</t>
  </si>
  <si>
    <t>92320</t>
  </si>
  <si>
    <t>92321</t>
  </si>
  <si>
    <t>92322</t>
  </si>
  <si>
    <t>92323</t>
  </si>
  <si>
    <t>92324</t>
  </si>
  <si>
    <t>92325</t>
  </si>
  <si>
    <t>92335</t>
  </si>
  <si>
    <t>92336</t>
  </si>
  <si>
    <t>92337</t>
  </si>
  <si>
    <t>92338</t>
  </si>
  <si>
    <t>92339</t>
  </si>
  <si>
    <t>92341</t>
  </si>
  <si>
    <t>92342</t>
  </si>
  <si>
    <t>92343</t>
  </si>
  <si>
    <t>92359</t>
  </si>
  <si>
    <t>92360</t>
  </si>
  <si>
    <t>92361</t>
  </si>
  <si>
    <t>92362</t>
  </si>
  <si>
    <t>92364</t>
  </si>
  <si>
    <t>92365</t>
  </si>
  <si>
    <t>92366</t>
  </si>
  <si>
    <t>92367</t>
  </si>
  <si>
    <t>92368</t>
  </si>
  <si>
    <t>92645</t>
  </si>
  <si>
    <t>92646</t>
  </si>
  <si>
    <t>92648</t>
  </si>
  <si>
    <t>92649</t>
  </si>
  <si>
    <t>92650</t>
  </si>
  <si>
    <t>92652</t>
  </si>
  <si>
    <t>92653</t>
  </si>
  <si>
    <t>92654</t>
  </si>
  <si>
    <t>92655</t>
  </si>
  <si>
    <t>92656</t>
  </si>
  <si>
    <t>92687</t>
  </si>
  <si>
    <t>92688</t>
  </si>
  <si>
    <t>92689</t>
  </si>
  <si>
    <t>92690</t>
  </si>
  <si>
    <t>92691</t>
  </si>
  <si>
    <t>94462</t>
  </si>
  <si>
    <t>94463</t>
  </si>
  <si>
    <t>94464</t>
  </si>
  <si>
    <t>94602</t>
  </si>
  <si>
    <t>94603</t>
  </si>
  <si>
    <t>94604</t>
  </si>
  <si>
    <t>94605</t>
  </si>
  <si>
    <t>94648</t>
  </si>
  <si>
    <t>94649</t>
  </si>
  <si>
    <t>94650</t>
  </si>
  <si>
    <t>94651</t>
  </si>
  <si>
    <t>94652</t>
  </si>
  <si>
    <t>94653</t>
  </si>
  <si>
    <t>94654</t>
  </si>
  <si>
    <t>94655</t>
  </si>
  <si>
    <t>94716</t>
  </si>
  <si>
    <t>94717</t>
  </si>
  <si>
    <t>94718</t>
  </si>
  <si>
    <t>94719</t>
  </si>
  <si>
    <t>94720</t>
  </si>
  <si>
    <t>94721</t>
  </si>
  <si>
    <t>94722</t>
  </si>
  <si>
    <t>94723</t>
  </si>
  <si>
    <t>95697</t>
  </si>
  <si>
    <t>96635</t>
  </si>
  <si>
    <t>96636</t>
  </si>
  <si>
    <t>96644</t>
  </si>
  <si>
    <t>96645</t>
  </si>
  <si>
    <t>96646</t>
  </si>
  <si>
    <t>96647</t>
  </si>
  <si>
    <t>96648</t>
  </si>
  <si>
    <t>96649</t>
  </si>
  <si>
    <t>96668</t>
  </si>
  <si>
    <t>96669</t>
  </si>
  <si>
    <t>96670</t>
  </si>
  <si>
    <t>96671</t>
  </si>
  <si>
    <t>96672</t>
  </si>
  <si>
    <t>96673</t>
  </si>
  <si>
    <t>96674</t>
  </si>
  <si>
    <t>96675</t>
  </si>
  <si>
    <t>96676</t>
  </si>
  <si>
    <t>96677</t>
  </si>
  <si>
    <t>96678</t>
  </si>
  <si>
    <t>96679</t>
  </si>
  <si>
    <t>96680</t>
  </si>
  <si>
    <t>96681</t>
  </si>
  <si>
    <t>96682</t>
  </si>
  <si>
    <t>96683</t>
  </si>
  <si>
    <t>96718</t>
  </si>
  <si>
    <t>96719</t>
  </si>
  <si>
    <t>96720</t>
  </si>
  <si>
    <t>96721</t>
  </si>
  <si>
    <t>96722</t>
  </si>
  <si>
    <t>96723</t>
  </si>
  <si>
    <t>96724</t>
  </si>
  <si>
    <t>96725</t>
  </si>
  <si>
    <t>96726</t>
  </si>
  <si>
    <t>96727</t>
  </si>
  <si>
    <t>96728</t>
  </si>
  <si>
    <t>96729</t>
  </si>
  <si>
    <t>96730</t>
  </si>
  <si>
    <t>96731</t>
  </si>
  <si>
    <t>96732</t>
  </si>
  <si>
    <t>96733</t>
  </si>
  <si>
    <t>96734</t>
  </si>
  <si>
    <t>96735</t>
  </si>
  <si>
    <t>96798</t>
  </si>
  <si>
    <t>96799</t>
  </si>
  <si>
    <t>96800</t>
  </si>
  <si>
    <t>96801</t>
  </si>
  <si>
    <t>97327</t>
  </si>
  <si>
    <t>97328</t>
  </si>
  <si>
    <t>97329</t>
  </si>
  <si>
    <t>97330</t>
  </si>
  <si>
    <t>97331</t>
  </si>
  <si>
    <t>97332</t>
  </si>
  <si>
    <t>97333</t>
  </si>
  <si>
    <t>97334</t>
  </si>
  <si>
    <t>97335</t>
  </si>
  <si>
    <t>97336</t>
  </si>
  <si>
    <t>97337</t>
  </si>
  <si>
    <t>97338</t>
  </si>
  <si>
    <t>97339</t>
  </si>
  <si>
    <t>97340</t>
  </si>
  <si>
    <t>97498</t>
  </si>
  <si>
    <t>97535</t>
  </si>
  <si>
    <t>97536</t>
  </si>
  <si>
    <t>100788</t>
  </si>
  <si>
    <t>100791</t>
  </si>
  <si>
    <t>100792</t>
  </si>
  <si>
    <t>100793</t>
  </si>
  <si>
    <t>100794</t>
  </si>
  <si>
    <t>100799</t>
  </si>
  <si>
    <t>100800</t>
  </si>
  <si>
    <t>100801</t>
  </si>
  <si>
    <t>100802</t>
  </si>
  <si>
    <t>100803</t>
  </si>
  <si>
    <t>100804</t>
  </si>
  <si>
    <t>100805</t>
  </si>
  <si>
    <t>100806</t>
  </si>
  <si>
    <t>100807</t>
  </si>
  <si>
    <t>100808</t>
  </si>
  <si>
    <t>100809</t>
  </si>
  <si>
    <t>100810</t>
  </si>
  <si>
    <t>101918</t>
  </si>
  <si>
    <t>101919</t>
  </si>
  <si>
    <t>101920</t>
  </si>
  <si>
    <t>101921</t>
  </si>
  <si>
    <t>101922</t>
  </si>
  <si>
    <t>101923</t>
  </si>
  <si>
    <t>101924</t>
  </si>
  <si>
    <t>101925</t>
  </si>
  <si>
    <t>101926</t>
  </si>
  <si>
    <t>101927</t>
  </si>
  <si>
    <t>101928</t>
  </si>
  <si>
    <t>101929</t>
  </si>
  <si>
    <t>101930</t>
  </si>
  <si>
    <t>101931</t>
  </si>
  <si>
    <t>101932</t>
  </si>
  <si>
    <t>101933</t>
  </si>
  <si>
    <t>101934</t>
  </si>
  <si>
    <t>101935</t>
  </si>
  <si>
    <t>103802</t>
  </si>
  <si>
    <t>103803</t>
  </si>
  <si>
    <t>103804</t>
  </si>
  <si>
    <t>103835</t>
  </si>
  <si>
    <t>103836</t>
  </si>
  <si>
    <t>103837</t>
  </si>
  <si>
    <t>103868</t>
  </si>
  <si>
    <t>103869</t>
  </si>
  <si>
    <t>103870</t>
  </si>
  <si>
    <t>103871</t>
  </si>
  <si>
    <t>103872</t>
  </si>
  <si>
    <t>103873</t>
  </si>
  <si>
    <t>103978</t>
  </si>
  <si>
    <t>103979</t>
  </si>
  <si>
    <t>104021</t>
  </si>
  <si>
    <t>104166</t>
  </si>
  <si>
    <t>104194</t>
  </si>
  <si>
    <t>104195</t>
  </si>
  <si>
    <t>104315</t>
  </si>
  <si>
    <t>104316</t>
  </si>
  <si>
    <t>105138</t>
  </si>
  <si>
    <t>105139</t>
  </si>
  <si>
    <t>105140</t>
  </si>
  <si>
    <t>105141</t>
  </si>
  <si>
    <t>105142</t>
  </si>
  <si>
    <t>105143</t>
  </si>
  <si>
    <t>105144</t>
  </si>
  <si>
    <t>105145</t>
  </si>
  <si>
    <t>105153</t>
  </si>
  <si>
    <t>89358</t>
  </si>
  <si>
    <t>89359</t>
  </si>
  <si>
    <t>89360</t>
  </si>
  <si>
    <t>89361</t>
  </si>
  <si>
    <t>89362</t>
  </si>
  <si>
    <t>89363</t>
  </si>
  <si>
    <t>89364</t>
  </si>
  <si>
    <t>89365</t>
  </si>
  <si>
    <t>89366</t>
  </si>
  <si>
    <t>89367</t>
  </si>
  <si>
    <t>89368</t>
  </si>
  <si>
    <t>89369</t>
  </si>
  <si>
    <t>89370</t>
  </si>
  <si>
    <t>89371</t>
  </si>
  <si>
    <t>89372</t>
  </si>
  <si>
    <t>89373</t>
  </si>
  <si>
    <t>89374</t>
  </si>
  <si>
    <t>89375</t>
  </si>
  <si>
    <t>89376</t>
  </si>
  <si>
    <t>89377</t>
  </si>
  <si>
    <t>89378</t>
  </si>
  <si>
    <t>89379</t>
  </si>
  <si>
    <t>89380</t>
  </si>
  <si>
    <t>89381</t>
  </si>
  <si>
    <t>89382</t>
  </si>
  <si>
    <t>89383</t>
  </si>
  <si>
    <t>89384</t>
  </si>
  <si>
    <t>89385</t>
  </si>
  <si>
    <t>89386</t>
  </si>
  <si>
    <t>89387</t>
  </si>
  <si>
    <t>89389</t>
  </si>
  <si>
    <t>89390</t>
  </si>
  <si>
    <t>89391</t>
  </si>
  <si>
    <t>89392</t>
  </si>
  <si>
    <t>89393</t>
  </si>
  <si>
    <t>89394</t>
  </si>
  <si>
    <t>89395</t>
  </si>
  <si>
    <t>89396</t>
  </si>
  <si>
    <t>89397</t>
  </si>
  <si>
    <t>89398</t>
  </si>
  <si>
    <t>89399</t>
  </si>
  <si>
    <t>89400</t>
  </si>
  <si>
    <t>89404</t>
  </si>
  <si>
    <t>89405</t>
  </si>
  <si>
    <t>89406</t>
  </si>
  <si>
    <t>89407</t>
  </si>
  <si>
    <t>89408</t>
  </si>
  <si>
    <t>89409</t>
  </si>
  <si>
    <t>89410</t>
  </si>
  <si>
    <t>89411</t>
  </si>
  <si>
    <t>89412</t>
  </si>
  <si>
    <t>89413</t>
  </si>
  <si>
    <t>89414</t>
  </si>
  <si>
    <t>89415</t>
  </si>
  <si>
    <t>89416</t>
  </si>
  <si>
    <t>89417</t>
  </si>
  <si>
    <t>89418</t>
  </si>
  <si>
    <t>89419</t>
  </si>
  <si>
    <t>89421</t>
  </si>
  <si>
    <t>89423</t>
  </si>
  <si>
    <t>89424</t>
  </si>
  <si>
    <t>89425</t>
  </si>
  <si>
    <t>89426</t>
  </si>
  <si>
    <t>89427</t>
  </si>
  <si>
    <t>89428</t>
  </si>
  <si>
    <t>89429</t>
  </si>
  <si>
    <t>89430</t>
  </si>
  <si>
    <t>89431</t>
  </si>
  <si>
    <t>89432</t>
  </si>
  <si>
    <t>89433</t>
  </si>
  <si>
    <t>89434</t>
  </si>
  <si>
    <t>89435</t>
  </si>
  <si>
    <t>89436</t>
  </si>
  <si>
    <t>89437</t>
  </si>
  <si>
    <t>89438</t>
  </si>
  <si>
    <t>89439</t>
  </si>
  <si>
    <t>89440</t>
  </si>
  <si>
    <t>89442</t>
  </si>
  <si>
    <t>89443</t>
  </si>
  <si>
    <t>89444</t>
  </si>
  <si>
    <t>89445</t>
  </si>
  <si>
    <t>89481</t>
  </si>
  <si>
    <t>89485</t>
  </si>
  <si>
    <t>89489</t>
  </si>
  <si>
    <t>89490</t>
  </si>
  <si>
    <t>89492</t>
  </si>
  <si>
    <t>89493</t>
  </si>
  <si>
    <t>89494</t>
  </si>
  <si>
    <t>89496</t>
  </si>
  <si>
    <t>89497</t>
  </si>
  <si>
    <t>89498</t>
  </si>
  <si>
    <t>89499</t>
  </si>
  <si>
    <t>89500</t>
  </si>
  <si>
    <t>89501</t>
  </si>
  <si>
    <t>89502</t>
  </si>
  <si>
    <t>89503</t>
  </si>
  <si>
    <t>89504</t>
  </si>
  <si>
    <t>89505</t>
  </si>
  <si>
    <t>89506</t>
  </si>
  <si>
    <t>89507</t>
  </si>
  <si>
    <t>89510</t>
  </si>
  <si>
    <t>89513</t>
  </si>
  <si>
    <t>89514</t>
  </si>
  <si>
    <t>89515</t>
  </si>
  <si>
    <t>89516</t>
  </si>
  <si>
    <t>89517</t>
  </si>
  <si>
    <t>89518</t>
  </si>
  <si>
    <t>89519</t>
  </si>
  <si>
    <t>89520</t>
  </si>
  <si>
    <t>89521</t>
  </si>
  <si>
    <t>89522</t>
  </si>
  <si>
    <t>89523</t>
  </si>
  <si>
    <t>89524</t>
  </si>
  <si>
    <t>89525</t>
  </si>
  <si>
    <t>89526</t>
  </si>
  <si>
    <t>89527</t>
  </si>
  <si>
    <t>89528</t>
  </si>
  <si>
    <t>89529</t>
  </si>
  <si>
    <t>89530</t>
  </si>
  <si>
    <t>89531</t>
  </si>
  <si>
    <t>89532</t>
  </si>
  <si>
    <t>89535</t>
  </si>
  <si>
    <t>89536</t>
  </si>
  <si>
    <t>89540</t>
  </si>
  <si>
    <t>89541</t>
  </si>
  <si>
    <t>89542</t>
  </si>
  <si>
    <t>89544</t>
  </si>
  <si>
    <t>89545</t>
  </si>
  <si>
    <t>89546</t>
  </si>
  <si>
    <t>89547</t>
  </si>
  <si>
    <t>89548</t>
  </si>
  <si>
    <t>89549</t>
  </si>
  <si>
    <t>89550</t>
  </si>
  <si>
    <t>89551</t>
  </si>
  <si>
    <t>89552</t>
  </si>
  <si>
    <t>89553</t>
  </si>
  <si>
    <t>89554</t>
  </si>
  <si>
    <t>89555</t>
  </si>
  <si>
    <t>89556</t>
  </si>
  <si>
    <t>89557</t>
  </si>
  <si>
    <t>89558</t>
  </si>
  <si>
    <t>89559</t>
  </si>
  <si>
    <t>89560</t>
  </si>
  <si>
    <t>89561</t>
  </si>
  <si>
    <t>89562</t>
  </si>
  <si>
    <t>89563</t>
  </si>
  <si>
    <t>89564</t>
  </si>
  <si>
    <t>89565</t>
  </si>
  <si>
    <t>89566</t>
  </si>
  <si>
    <t>89567</t>
  </si>
  <si>
    <t>89568</t>
  </si>
  <si>
    <t>89569</t>
  </si>
  <si>
    <t>89570</t>
  </si>
  <si>
    <t>89571</t>
  </si>
  <si>
    <t>89572</t>
  </si>
  <si>
    <t>89573</t>
  </si>
  <si>
    <t>89574</t>
  </si>
  <si>
    <t>89575</t>
  </si>
  <si>
    <t>89577</t>
  </si>
  <si>
    <t>89579</t>
  </si>
  <si>
    <t>89581</t>
  </si>
  <si>
    <t>89582</t>
  </si>
  <si>
    <t>89583</t>
  </si>
  <si>
    <t>89584</t>
  </si>
  <si>
    <t>89585</t>
  </si>
  <si>
    <t>89587</t>
  </si>
  <si>
    <t>89590</t>
  </si>
  <si>
    <t>89591</t>
  </si>
  <si>
    <t>89592</t>
  </si>
  <si>
    <t>89593</t>
  </si>
  <si>
    <t>89594</t>
  </si>
  <si>
    <t>89595</t>
  </si>
  <si>
    <t>89596</t>
  </si>
  <si>
    <t>89597</t>
  </si>
  <si>
    <t>89598</t>
  </si>
  <si>
    <t>89599</t>
  </si>
  <si>
    <t>89600</t>
  </si>
  <si>
    <t>89605</t>
  </si>
  <si>
    <t>89609</t>
  </si>
  <si>
    <t>89610</t>
  </si>
  <si>
    <t>89611</t>
  </si>
  <si>
    <t>89612</t>
  </si>
  <si>
    <t>89613</t>
  </si>
  <si>
    <t>89614</t>
  </si>
  <si>
    <t>89615</t>
  </si>
  <si>
    <t>89616</t>
  </si>
  <si>
    <t>89617</t>
  </si>
  <si>
    <t>89620</t>
  </si>
  <si>
    <t>89622</t>
  </si>
  <si>
    <t>89623</t>
  </si>
  <si>
    <t>89624</t>
  </si>
  <si>
    <t>89625</t>
  </si>
  <si>
    <t>89626</t>
  </si>
  <si>
    <t>89627</t>
  </si>
  <si>
    <t>89628</t>
  </si>
  <si>
    <t>89629</t>
  </si>
  <si>
    <t>89630</t>
  </si>
  <si>
    <t>89631</t>
  </si>
  <si>
    <t>89632</t>
  </si>
  <si>
    <t>89637</t>
  </si>
  <si>
    <t>89638</t>
  </si>
  <si>
    <t>89639</t>
  </si>
  <si>
    <t>89640</t>
  </si>
  <si>
    <t>89641</t>
  </si>
  <si>
    <t>89642</t>
  </si>
  <si>
    <t>89643</t>
  </si>
  <si>
    <t>89644</t>
  </si>
  <si>
    <t>89645</t>
  </si>
  <si>
    <t>89646</t>
  </si>
  <si>
    <t>89647</t>
  </si>
  <si>
    <t>89648</t>
  </si>
  <si>
    <t>89649</t>
  </si>
  <si>
    <t>89650</t>
  </si>
  <si>
    <t>89651</t>
  </si>
  <si>
    <t>89652</t>
  </si>
  <si>
    <t>89653</t>
  </si>
  <si>
    <t>89654</t>
  </si>
  <si>
    <t>89655</t>
  </si>
  <si>
    <t>89656</t>
  </si>
  <si>
    <t>89657</t>
  </si>
  <si>
    <t>89658</t>
  </si>
  <si>
    <t>89659</t>
  </si>
  <si>
    <t>89660</t>
  </si>
  <si>
    <t>89661</t>
  </si>
  <si>
    <t>89662</t>
  </si>
  <si>
    <t>89663</t>
  </si>
  <si>
    <t>89664</t>
  </si>
  <si>
    <t>89666</t>
  </si>
  <si>
    <t>89667</t>
  </si>
  <si>
    <t>89668</t>
  </si>
  <si>
    <t>89669</t>
  </si>
  <si>
    <t>89670</t>
  </si>
  <si>
    <t>89671</t>
  </si>
  <si>
    <t>89672</t>
  </si>
  <si>
    <t>89673</t>
  </si>
  <si>
    <t>89674</t>
  </si>
  <si>
    <t>89675</t>
  </si>
  <si>
    <t>89676</t>
  </si>
  <si>
    <t>89677</t>
  </si>
  <si>
    <t>89678</t>
  </si>
  <si>
    <t>89679</t>
  </si>
  <si>
    <t>89680</t>
  </si>
  <si>
    <t>89681</t>
  </si>
  <si>
    <t>89682</t>
  </si>
  <si>
    <t>89683</t>
  </si>
  <si>
    <t>89684</t>
  </si>
  <si>
    <t>89685</t>
  </si>
  <si>
    <t>89686</t>
  </si>
  <si>
    <t>89687</t>
  </si>
  <si>
    <t>89689</t>
  </si>
  <si>
    <t>89690</t>
  </si>
  <si>
    <t>89691</t>
  </si>
  <si>
    <t>89692</t>
  </si>
  <si>
    <t>89693</t>
  </si>
  <si>
    <t>89694</t>
  </si>
  <si>
    <t>89695</t>
  </si>
  <si>
    <t>89696</t>
  </si>
  <si>
    <t>89697</t>
  </si>
  <si>
    <t>89698</t>
  </si>
  <si>
    <t>89699</t>
  </si>
  <si>
    <t>89700</t>
  </si>
  <si>
    <t>89701</t>
  </si>
  <si>
    <t>89702</t>
  </si>
  <si>
    <t>89703</t>
  </si>
  <si>
    <t>89704</t>
  </si>
  <si>
    <t>89705</t>
  </si>
  <si>
    <t>89706</t>
  </si>
  <si>
    <t>89718</t>
  </si>
  <si>
    <t>89719</t>
  </si>
  <si>
    <t>89720</t>
  </si>
  <si>
    <t>89721</t>
  </si>
  <si>
    <t>89723</t>
  </si>
  <si>
    <t>89724</t>
  </si>
  <si>
    <t>89725</t>
  </si>
  <si>
    <t>89726</t>
  </si>
  <si>
    <t>89727</t>
  </si>
  <si>
    <t>89728</t>
  </si>
  <si>
    <t>89729</t>
  </si>
  <si>
    <t>89730</t>
  </si>
  <si>
    <t>89731</t>
  </si>
  <si>
    <t>89732</t>
  </si>
  <si>
    <t>89733</t>
  </si>
  <si>
    <t>89734</t>
  </si>
  <si>
    <t>89735</t>
  </si>
  <si>
    <t>89736</t>
  </si>
  <si>
    <t>89737</t>
  </si>
  <si>
    <t>89738</t>
  </si>
  <si>
    <t>89739</t>
  </si>
  <si>
    <t>89740</t>
  </si>
  <si>
    <t>89741</t>
  </si>
  <si>
    <t>89742</t>
  </si>
  <si>
    <t>89743</t>
  </si>
  <si>
    <t>89744</t>
  </si>
  <si>
    <t>89746</t>
  </si>
  <si>
    <t>89747</t>
  </si>
  <si>
    <t>89748</t>
  </si>
  <si>
    <t>89749</t>
  </si>
  <si>
    <t>89750</t>
  </si>
  <si>
    <t>89752</t>
  </si>
  <si>
    <t>89753</t>
  </si>
  <si>
    <t>89754</t>
  </si>
  <si>
    <t>89755</t>
  </si>
  <si>
    <t>89756</t>
  </si>
  <si>
    <t>89757</t>
  </si>
  <si>
    <t>89758</t>
  </si>
  <si>
    <t>89759</t>
  </si>
  <si>
    <t>89760</t>
  </si>
  <si>
    <t>89761</t>
  </si>
  <si>
    <t>89762</t>
  </si>
  <si>
    <t>89763</t>
  </si>
  <si>
    <t>89764</t>
  </si>
  <si>
    <t>89765</t>
  </si>
  <si>
    <t>89767</t>
  </si>
  <si>
    <t>89768</t>
  </si>
  <si>
    <t>89769</t>
  </si>
  <si>
    <t>89772</t>
  </si>
  <si>
    <t>89774</t>
  </si>
  <si>
    <t>89776</t>
  </si>
  <si>
    <t>89777</t>
  </si>
  <si>
    <t>89778</t>
  </si>
  <si>
    <t>89779</t>
  </si>
  <si>
    <t>89780</t>
  </si>
  <si>
    <t>89781</t>
  </si>
  <si>
    <t>89782</t>
  </si>
  <si>
    <t>89783</t>
  </si>
  <si>
    <t>89784</t>
  </si>
  <si>
    <t>89785</t>
  </si>
  <si>
    <t>89786</t>
  </si>
  <si>
    <t>89787</t>
  </si>
  <si>
    <t>89788</t>
  </si>
  <si>
    <t>89789</t>
  </si>
  <si>
    <t>89790</t>
  </si>
  <si>
    <t>89791</t>
  </si>
  <si>
    <t>89792</t>
  </si>
  <si>
    <t>89793</t>
  </si>
  <si>
    <t>89794</t>
  </si>
  <si>
    <t>89795</t>
  </si>
  <si>
    <t>89796</t>
  </si>
  <si>
    <t>89797</t>
  </si>
  <si>
    <t>89801</t>
  </si>
  <si>
    <t>89802</t>
  </si>
  <si>
    <t>89803</t>
  </si>
  <si>
    <t>89804</t>
  </si>
  <si>
    <t>89805</t>
  </si>
  <si>
    <t>89806</t>
  </si>
  <si>
    <t>89807</t>
  </si>
  <si>
    <t>89808</t>
  </si>
  <si>
    <t>89809</t>
  </si>
  <si>
    <t>89810</t>
  </si>
  <si>
    <t>89811</t>
  </si>
  <si>
    <t>89812</t>
  </si>
  <si>
    <t>89813</t>
  </si>
  <si>
    <t>89814</t>
  </si>
  <si>
    <t>89815</t>
  </si>
  <si>
    <t>89816</t>
  </si>
  <si>
    <t>89817</t>
  </si>
  <si>
    <t>89818</t>
  </si>
  <si>
    <t>89819</t>
  </si>
  <si>
    <t>89821</t>
  </si>
  <si>
    <t>89822</t>
  </si>
  <si>
    <t>89823</t>
  </si>
  <si>
    <t>89824</t>
  </si>
  <si>
    <t>89825</t>
  </si>
  <si>
    <t>89826</t>
  </si>
  <si>
    <t>89827</t>
  </si>
  <si>
    <t>89828</t>
  </si>
  <si>
    <t>89829</t>
  </si>
  <si>
    <t>89830</t>
  </si>
  <si>
    <t>89831</t>
  </si>
  <si>
    <t>89832</t>
  </si>
  <si>
    <t>89833</t>
  </si>
  <si>
    <t>89834</t>
  </si>
  <si>
    <t>89835</t>
  </si>
  <si>
    <t>89836</t>
  </si>
  <si>
    <t>89837</t>
  </si>
  <si>
    <t>89838</t>
  </si>
  <si>
    <t>89839</t>
  </si>
  <si>
    <t>89840</t>
  </si>
  <si>
    <t>89841</t>
  </si>
  <si>
    <t>89842</t>
  </si>
  <si>
    <t>89844</t>
  </si>
  <si>
    <t>89845</t>
  </si>
  <si>
    <t>89846</t>
  </si>
  <si>
    <t>89847</t>
  </si>
  <si>
    <t>89850</t>
  </si>
  <si>
    <t>89851</t>
  </si>
  <si>
    <t>89852</t>
  </si>
  <si>
    <t>89853</t>
  </si>
  <si>
    <t>89854</t>
  </si>
  <si>
    <t>89855</t>
  </si>
  <si>
    <t>89856</t>
  </si>
  <si>
    <t>89857</t>
  </si>
  <si>
    <t>89860</t>
  </si>
  <si>
    <t>89861</t>
  </si>
  <si>
    <t>89866</t>
  </si>
  <si>
    <t>89867</t>
  </si>
  <si>
    <t>89868</t>
  </si>
  <si>
    <t>89869</t>
  </si>
  <si>
    <t>89979</t>
  </si>
  <si>
    <t>89981</t>
  </si>
  <si>
    <t>90373</t>
  </si>
  <si>
    <t>90374</t>
  </si>
  <si>
    <t>92287</t>
  </si>
  <si>
    <t>92288</t>
  </si>
  <si>
    <t>92289</t>
  </si>
  <si>
    <t>92290</t>
  </si>
  <si>
    <t>92291</t>
  </si>
  <si>
    <t>92292</t>
  </si>
  <si>
    <t>92293</t>
  </si>
  <si>
    <t>92294</t>
  </si>
  <si>
    <t>92295</t>
  </si>
  <si>
    <t>92296</t>
  </si>
  <si>
    <t>92297</t>
  </si>
  <si>
    <t>92298</t>
  </si>
  <si>
    <t>92299</t>
  </si>
  <si>
    <t>92300</t>
  </si>
  <si>
    <t>92301</t>
  </si>
  <si>
    <t>92302</t>
  </si>
  <si>
    <t>92303</t>
  </si>
  <si>
    <t>92304</t>
  </si>
  <si>
    <t>92311</t>
  </si>
  <si>
    <t>92312</t>
  </si>
  <si>
    <t>92313</t>
  </si>
  <si>
    <t>92314</t>
  </si>
  <si>
    <t>92315</t>
  </si>
  <si>
    <t>92316</t>
  </si>
  <si>
    <t>92317</t>
  </si>
  <si>
    <t>92318</t>
  </si>
  <si>
    <t>92319</t>
  </si>
  <si>
    <t>92326</t>
  </si>
  <si>
    <t>92327</t>
  </si>
  <si>
    <t>92328</t>
  </si>
  <si>
    <t>92329</t>
  </si>
  <si>
    <t>92330</t>
  </si>
  <si>
    <t>92331</t>
  </si>
  <si>
    <t>92332</t>
  </si>
  <si>
    <t>92333</t>
  </si>
  <si>
    <t>92334</t>
  </si>
  <si>
    <t>92344</t>
  </si>
  <si>
    <t>92345</t>
  </si>
  <si>
    <t>92346</t>
  </si>
  <si>
    <t>92347</t>
  </si>
  <si>
    <t>92348</t>
  </si>
  <si>
    <t>92349</t>
  </si>
  <si>
    <t>92350</t>
  </si>
  <si>
    <t>92351</t>
  </si>
  <si>
    <t>92352</t>
  </si>
  <si>
    <t>92353</t>
  </si>
  <si>
    <t>92354</t>
  </si>
  <si>
    <t>92355</t>
  </si>
  <si>
    <t>92356</t>
  </si>
  <si>
    <t>92357</t>
  </si>
  <si>
    <t>92358</t>
  </si>
  <si>
    <t>92369</t>
  </si>
  <si>
    <t>92370</t>
  </si>
  <si>
    <t>92371</t>
  </si>
  <si>
    <t>92372</t>
  </si>
  <si>
    <t>92373</t>
  </si>
  <si>
    <t>92374</t>
  </si>
  <si>
    <t>92375</t>
  </si>
  <si>
    <t>92376</t>
  </si>
  <si>
    <t>92377</t>
  </si>
  <si>
    <t>92378</t>
  </si>
  <si>
    <t>92379</t>
  </si>
  <si>
    <t>92380</t>
  </si>
  <si>
    <t>92381</t>
  </si>
  <si>
    <t>92382</t>
  </si>
  <si>
    <t>92383</t>
  </si>
  <si>
    <t>92384</t>
  </si>
  <si>
    <t>92385</t>
  </si>
  <si>
    <t>92386</t>
  </si>
  <si>
    <t>92387</t>
  </si>
  <si>
    <t>92388</t>
  </si>
  <si>
    <t>92389</t>
  </si>
  <si>
    <t>92390</t>
  </si>
  <si>
    <t>92635</t>
  </si>
  <si>
    <t>92636</t>
  </si>
  <si>
    <t>92637</t>
  </si>
  <si>
    <t>92638</t>
  </si>
  <si>
    <t>92639</t>
  </si>
  <si>
    <t>92640</t>
  </si>
  <si>
    <t>92642</t>
  </si>
  <si>
    <t>92644</t>
  </si>
  <si>
    <t>92657</t>
  </si>
  <si>
    <t>92658</t>
  </si>
  <si>
    <t>92659</t>
  </si>
  <si>
    <t>92660</t>
  </si>
  <si>
    <t>92661</t>
  </si>
  <si>
    <t>92662</t>
  </si>
  <si>
    <t>92663</t>
  </si>
  <si>
    <t>92664</t>
  </si>
  <si>
    <t>92665</t>
  </si>
  <si>
    <t>92666</t>
  </si>
  <si>
    <t>92667</t>
  </si>
  <si>
    <t>92668</t>
  </si>
  <si>
    <t>92669</t>
  </si>
  <si>
    <t>92670</t>
  </si>
  <si>
    <t>92671</t>
  </si>
  <si>
    <t>92672</t>
  </si>
  <si>
    <t>92673</t>
  </si>
  <si>
    <t>92674</t>
  </si>
  <si>
    <t>92675</t>
  </si>
  <si>
    <t>92676</t>
  </si>
  <si>
    <t>92677</t>
  </si>
  <si>
    <t>92678</t>
  </si>
  <si>
    <t>92679</t>
  </si>
  <si>
    <t>92680</t>
  </si>
  <si>
    <t>92681</t>
  </si>
  <si>
    <t>92682</t>
  </si>
  <si>
    <t>92683</t>
  </si>
  <si>
    <t>92684</t>
  </si>
  <si>
    <t>92685</t>
  </si>
  <si>
    <t>92686</t>
  </si>
  <si>
    <t>92692</t>
  </si>
  <si>
    <t>92693</t>
  </si>
  <si>
    <t>92694</t>
  </si>
  <si>
    <t>92695</t>
  </si>
  <si>
    <t>92696</t>
  </si>
  <si>
    <t>92697</t>
  </si>
  <si>
    <t>92698</t>
  </si>
  <si>
    <t>92699</t>
  </si>
  <si>
    <t>92700</t>
  </si>
  <si>
    <t>92701</t>
  </si>
  <si>
    <t>92702</t>
  </si>
  <si>
    <t>92703</t>
  </si>
  <si>
    <t>92704</t>
  </si>
  <si>
    <t>92705</t>
  </si>
  <si>
    <t>92706</t>
  </si>
  <si>
    <t>92889</t>
  </si>
  <si>
    <t>92890</t>
  </si>
  <si>
    <t>92891</t>
  </si>
  <si>
    <t>92892</t>
  </si>
  <si>
    <t>92893</t>
  </si>
  <si>
    <t>92894</t>
  </si>
  <si>
    <t>92895</t>
  </si>
  <si>
    <t>92896</t>
  </si>
  <si>
    <t>92897</t>
  </si>
  <si>
    <t>92898</t>
  </si>
  <si>
    <t>92899</t>
  </si>
  <si>
    <t>92900</t>
  </si>
  <si>
    <t>92901</t>
  </si>
  <si>
    <t>92902</t>
  </si>
  <si>
    <t>92903</t>
  </si>
  <si>
    <t>92904</t>
  </si>
  <si>
    <t>92905</t>
  </si>
  <si>
    <t>92906</t>
  </si>
  <si>
    <t>92907</t>
  </si>
  <si>
    <t>92908</t>
  </si>
  <si>
    <t>92909</t>
  </si>
  <si>
    <t>92910</t>
  </si>
  <si>
    <t>92911</t>
  </si>
  <si>
    <t>92912</t>
  </si>
  <si>
    <t>92913</t>
  </si>
  <si>
    <t>92914</t>
  </si>
  <si>
    <t>92918</t>
  </si>
  <si>
    <t>92920</t>
  </si>
  <si>
    <t>92925</t>
  </si>
  <si>
    <t>92926</t>
  </si>
  <si>
    <t>92927</t>
  </si>
  <si>
    <t>92928</t>
  </si>
  <si>
    <t>92929</t>
  </si>
  <si>
    <t>92930</t>
  </si>
  <si>
    <t>92931</t>
  </si>
  <si>
    <t>92932</t>
  </si>
  <si>
    <t>92933</t>
  </si>
  <si>
    <t>92934</t>
  </si>
  <si>
    <t>92935</t>
  </si>
  <si>
    <t>92936</t>
  </si>
  <si>
    <t>92937</t>
  </si>
  <si>
    <t>92938</t>
  </si>
  <si>
    <t>92939</t>
  </si>
  <si>
    <t>92940</t>
  </si>
  <si>
    <t>92941</t>
  </si>
  <si>
    <t>92942</t>
  </si>
  <si>
    <t>92943</t>
  </si>
  <si>
    <t>92944</t>
  </si>
  <si>
    <t>92945</t>
  </si>
  <si>
    <t>92946</t>
  </si>
  <si>
    <t>92947</t>
  </si>
  <si>
    <t>92948</t>
  </si>
  <si>
    <t>92949</t>
  </si>
  <si>
    <t>92950</t>
  </si>
  <si>
    <t>92951</t>
  </si>
  <si>
    <t>92952</t>
  </si>
  <si>
    <t>92953</t>
  </si>
  <si>
    <t>93050</t>
  </si>
  <si>
    <t>93052</t>
  </si>
  <si>
    <t>93054</t>
  </si>
  <si>
    <t>93055</t>
  </si>
  <si>
    <t>93056</t>
  </si>
  <si>
    <t>93057</t>
  </si>
  <si>
    <t>93058</t>
  </si>
  <si>
    <t>93059</t>
  </si>
  <si>
    <t>93060</t>
  </si>
  <si>
    <t>93061</t>
  </si>
  <si>
    <t>93062</t>
  </si>
  <si>
    <t>93063</t>
  </si>
  <si>
    <t>93064</t>
  </si>
  <si>
    <t>93065</t>
  </si>
  <si>
    <t>93066</t>
  </si>
  <si>
    <t>93067</t>
  </si>
  <si>
    <t>93068</t>
  </si>
  <si>
    <t>93069</t>
  </si>
  <si>
    <t>93070</t>
  </si>
  <si>
    <t>93071</t>
  </si>
  <si>
    <t>93072</t>
  </si>
  <si>
    <t>93074</t>
  </si>
  <si>
    <t>93075</t>
  </si>
  <si>
    <t>93076</t>
  </si>
  <si>
    <t>93077</t>
  </si>
  <si>
    <t>93078</t>
  </si>
  <si>
    <t>93079</t>
  </si>
  <si>
    <t>93080</t>
  </si>
  <si>
    <t>93081</t>
  </si>
  <si>
    <t>93082</t>
  </si>
  <si>
    <t>93083</t>
  </si>
  <si>
    <t>93084</t>
  </si>
  <si>
    <t>93085</t>
  </si>
  <si>
    <t>93086</t>
  </si>
  <si>
    <t>93087</t>
  </si>
  <si>
    <t>93088</t>
  </si>
  <si>
    <t>93089</t>
  </si>
  <si>
    <t>93090</t>
  </si>
  <si>
    <t>93091</t>
  </si>
  <si>
    <t>93092</t>
  </si>
  <si>
    <t>93093</t>
  </si>
  <si>
    <t>93094</t>
  </si>
  <si>
    <t>93097</t>
  </si>
  <si>
    <t>93098</t>
  </si>
  <si>
    <t>93099</t>
  </si>
  <si>
    <t>93100</t>
  </si>
  <si>
    <t>93101</t>
  </si>
  <si>
    <t>93102</t>
  </si>
  <si>
    <t>93103</t>
  </si>
  <si>
    <t>93104</t>
  </si>
  <si>
    <t>93105</t>
  </si>
  <si>
    <t>93106</t>
  </si>
  <si>
    <t>93107</t>
  </si>
  <si>
    <t>93108</t>
  </si>
  <si>
    <t>93109</t>
  </si>
  <si>
    <t>93110</t>
  </si>
  <si>
    <t>93111</t>
  </si>
  <si>
    <t>93112</t>
  </si>
  <si>
    <t>93113</t>
  </si>
  <si>
    <t>93114</t>
  </si>
  <si>
    <t>93115</t>
  </si>
  <si>
    <t>93116</t>
  </si>
  <si>
    <t>93117</t>
  </si>
  <si>
    <t>93118</t>
  </si>
  <si>
    <t>93119</t>
  </si>
  <si>
    <t>93120</t>
  </si>
  <si>
    <t>93121</t>
  </si>
  <si>
    <t>93122</t>
  </si>
  <si>
    <t>93123</t>
  </si>
  <si>
    <t>93124</t>
  </si>
  <si>
    <t>93125</t>
  </si>
  <si>
    <t>93126</t>
  </si>
  <si>
    <t>93133</t>
  </si>
  <si>
    <t>94465</t>
  </si>
  <si>
    <t>94466</t>
  </si>
  <si>
    <t>94467</t>
  </si>
  <si>
    <t>94468</t>
  </si>
  <si>
    <t>94469</t>
  </si>
  <si>
    <t>94470</t>
  </si>
  <si>
    <t>94471</t>
  </si>
  <si>
    <t>94472</t>
  </si>
  <si>
    <t>94473</t>
  </si>
  <si>
    <t>94474</t>
  </si>
  <si>
    <t>94475</t>
  </si>
  <si>
    <t>94476</t>
  </si>
  <si>
    <t>94477</t>
  </si>
  <si>
    <t>94478</t>
  </si>
  <si>
    <t>94479</t>
  </si>
  <si>
    <t>94606</t>
  </si>
  <si>
    <t>94608</t>
  </si>
  <si>
    <t>94610</t>
  </si>
  <si>
    <t>94612</t>
  </si>
  <si>
    <t>94614</t>
  </si>
  <si>
    <t>94615</t>
  </si>
  <si>
    <t>94616</t>
  </si>
  <si>
    <t>94617</t>
  </si>
  <si>
    <t>94618</t>
  </si>
  <si>
    <t>94620</t>
  </si>
  <si>
    <t>94622</t>
  </si>
  <si>
    <t>94623</t>
  </si>
  <si>
    <t>94624</t>
  </si>
  <si>
    <t>94625</t>
  </si>
  <si>
    <t>94656</t>
  </si>
  <si>
    <t>94657</t>
  </si>
  <si>
    <t>94658</t>
  </si>
  <si>
    <t>94659</t>
  </si>
  <si>
    <t>94660</t>
  </si>
  <si>
    <t>94661</t>
  </si>
  <si>
    <t>94662</t>
  </si>
  <si>
    <t>94663</t>
  </si>
  <si>
    <t>94664</t>
  </si>
  <si>
    <t>94665</t>
  </si>
  <si>
    <t>94666</t>
  </si>
  <si>
    <t>94667</t>
  </si>
  <si>
    <t>94668</t>
  </si>
  <si>
    <t>94669</t>
  </si>
  <si>
    <t>94670</t>
  </si>
  <si>
    <t>94671</t>
  </si>
  <si>
    <t>94672</t>
  </si>
  <si>
    <t>94673</t>
  </si>
  <si>
    <t>94674</t>
  </si>
  <si>
    <t>94675</t>
  </si>
  <si>
    <t>94676</t>
  </si>
  <si>
    <t>94677</t>
  </si>
  <si>
    <t>94678</t>
  </si>
  <si>
    <t>94679</t>
  </si>
  <si>
    <t>94680</t>
  </si>
  <si>
    <t>94681</t>
  </si>
  <si>
    <t>94682</t>
  </si>
  <si>
    <t>94683</t>
  </si>
  <si>
    <t>94684</t>
  </si>
  <si>
    <t>94685</t>
  </si>
  <si>
    <t>94686</t>
  </si>
  <si>
    <t>94687</t>
  </si>
  <si>
    <t>94688</t>
  </si>
  <si>
    <t>94689</t>
  </si>
  <si>
    <t>94690</t>
  </si>
  <si>
    <t>94691</t>
  </si>
  <si>
    <t>94692</t>
  </si>
  <si>
    <t>94693</t>
  </si>
  <si>
    <t>94694</t>
  </si>
  <si>
    <t>94695</t>
  </si>
  <si>
    <t>94696</t>
  </si>
  <si>
    <t>94697</t>
  </si>
  <si>
    <t>94698</t>
  </si>
  <si>
    <t>94699</t>
  </si>
  <si>
    <t>94700</t>
  </si>
  <si>
    <t>94701</t>
  </si>
  <si>
    <t>94702</t>
  </si>
  <si>
    <t>94703</t>
  </si>
  <si>
    <t>94704</t>
  </si>
  <si>
    <t>94705</t>
  </si>
  <si>
    <t>94706</t>
  </si>
  <si>
    <t>94707</t>
  </si>
  <si>
    <t>94713</t>
  </si>
  <si>
    <t>94714</t>
  </si>
  <si>
    <t>94715</t>
  </si>
  <si>
    <t>94724</t>
  </si>
  <si>
    <t>94725</t>
  </si>
  <si>
    <t>94726</t>
  </si>
  <si>
    <t>94727</t>
  </si>
  <si>
    <t>94728</t>
  </si>
  <si>
    <t>94729</t>
  </si>
  <si>
    <t>94730</t>
  </si>
  <si>
    <t>94731</t>
  </si>
  <si>
    <t>94732</t>
  </si>
  <si>
    <t>94733</t>
  </si>
  <si>
    <t>94734</t>
  </si>
  <si>
    <t>94736</t>
  </si>
  <si>
    <t>94737</t>
  </si>
  <si>
    <t>94738</t>
  </si>
  <si>
    <t>94739</t>
  </si>
  <si>
    <t>94740</t>
  </si>
  <si>
    <t>94741</t>
  </si>
  <si>
    <t>94742</t>
  </si>
  <si>
    <t>94743</t>
  </si>
  <si>
    <t>94744</t>
  </si>
  <si>
    <t>94746</t>
  </si>
  <si>
    <t>94748</t>
  </si>
  <si>
    <t>94750</t>
  </si>
  <si>
    <t>94752</t>
  </si>
  <si>
    <t>94754</t>
  </si>
  <si>
    <t>94756</t>
  </si>
  <si>
    <t>94757</t>
  </si>
  <si>
    <t>94758</t>
  </si>
  <si>
    <t>94759</t>
  </si>
  <si>
    <t>94760</t>
  </si>
  <si>
    <t>94761</t>
  </si>
  <si>
    <t>94762</t>
  </si>
  <si>
    <t>94763</t>
  </si>
  <si>
    <t>94764</t>
  </si>
  <si>
    <t>94765</t>
  </si>
  <si>
    <t>94766</t>
  </si>
  <si>
    <t>94767</t>
  </si>
  <si>
    <t>94768</t>
  </si>
  <si>
    <t>94769</t>
  </si>
  <si>
    <t>94783</t>
  </si>
  <si>
    <t>94863</t>
  </si>
  <si>
    <t>95237</t>
  </si>
  <si>
    <t>95693</t>
  </si>
  <si>
    <t>95694</t>
  </si>
  <si>
    <t>95695</t>
  </si>
  <si>
    <t>95696</t>
  </si>
  <si>
    <t>96637</t>
  </si>
  <si>
    <t>96638</t>
  </si>
  <si>
    <t>96639</t>
  </si>
  <si>
    <t>96640</t>
  </si>
  <si>
    <t>96641</t>
  </si>
  <si>
    <t>96642</t>
  </si>
  <si>
    <t>96643</t>
  </si>
  <si>
    <t>96650</t>
  </si>
  <si>
    <t>96651</t>
  </si>
  <si>
    <t>96652</t>
  </si>
  <si>
    <t>96653</t>
  </si>
  <si>
    <t>96654</t>
  </si>
  <si>
    <t>96655</t>
  </si>
  <si>
    <t>96656</t>
  </si>
  <si>
    <t>96657</t>
  </si>
  <si>
    <t>96658</t>
  </si>
  <si>
    <t>96659</t>
  </si>
  <si>
    <t>96660</t>
  </si>
  <si>
    <t>96661</t>
  </si>
  <si>
    <t>96662</t>
  </si>
  <si>
    <t>96663</t>
  </si>
  <si>
    <t>96664</t>
  </si>
  <si>
    <t>96665</t>
  </si>
  <si>
    <t>96666</t>
  </si>
  <si>
    <t>96667</t>
  </si>
  <si>
    <t>96684</t>
  </si>
  <si>
    <t>96685</t>
  </si>
  <si>
    <t>96686</t>
  </si>
  <si>
    <t>96687</t>
  </si>
  <si>
    <t>96688</t>
  </si>
  <si>
    <t>96689</t>
  </si>
  <si>
    <t>96690</t>
  </si>
  <si>
    <t>96691</t>
  </si>
  <si>
    <t>96692</t>
  </si>
  <si>
    <t>96693</t>
  </si>
  <si>
    <t>96694</t>
  </si>
  <si>
    <t>96695</t>
  </si>
  <si>
    <t>96696</t>
  </si>
  <si>
    <t>96697</t>
  </si>
  <si>
    <t>96698</t>
  </si>
  <si>
    <t>96699</t>
  </si>
  <si>
    <t>96700</t>
  </si>
  <si>
    <t>96701</t>
  </si>
  <si>
    <t>96702</t>
  </si>
  <si>
    <t>96703</t>
  </si>
  <si>
    <t>96704</t>
  </si>
  <si>
    <t>96705</t>
  </si>
  <si>
    <t>96706</t>
  </si>
  <si>
    <t>96707</t>
  </si>
  <si>
    <t>96708</t>
  </si>
  <si>
    <t>96709</t>
  </si>
  <si>
    <t>96710</t>
  </si>
  <si>
    <t>96711</t>
  </si>
  <si>
    <t>96712</t>
  </si>
  <si>
    <t>96713</t>
  </si>
  <si>
    <t>96714</t>
  </si>
  <si>
    <t>96715</t>
  </si>
  <si>
    <t>96716</t>
  </si>
  <si>
    <t>96717</t>
  </si>
  <si>
    <t>96736</t>
  </si>
  <si>
    <t>96737</t>
  </si>
  <si>
    <t>96738</t>
  </si>
  <si>
    <t>96739</t>
  </si>
  <si>
    <t>96740</t>
  </si>
  <si>
    <t>96741</t>
  </si>
  <si>
    <t>96742</t>
  </si>
  <si>
    <t>96743</t>
  </si>
  <si>
    <t>96744</t>
  </si>
  <si>
    <t>96745</t>
  </si>
  <si>
    <t>96746</t>
  </si>
  <si>
    <t>96747</t>
  </si>
  <si>
    <t>96748</t>
  </si>
  <si>
    <t>96749</t>
  </si>
  <si>
    <t>96750</t>
  </si>
  <si>
    <t>96751</t>
  </si>
  <si>
    <t>96752</t>
  </si>
  <si>
    <t>96753</t>
  </si>
  <si>
    <t>96754</t>
  </si>
  <si>
    <t>96755</t>
  </si>
  <si>
    <t>96758</t>
  </si>
  <si>
    <t>96759</t>
  </si>
  <si>
    <t>96760</t>
  </si>
  <si>
    <t>96761</t>
  </si>
  <si>
    <t>96762</t>
  </si>
  <si>
    <t>96763</t>
  </si>
  <si>
    <t>96764</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</si>
  <si>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</si>
  <si>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</si>
  <si>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</si>
  <si>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</si>
  <si>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</si>
  <si>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</si>
  <si>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</si>
  <si>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</si>
  <si>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</si>
  <si>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</si>
  <si>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</si>
  <si>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</si>
  <si>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</si>
  <si>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</si>
  <si>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</si>
  <si>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</si>
  <si>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</si>
  <si>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</si>
  <si>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</si>
  <si>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</si>
  <si>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</si>
  <si>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</si>
  <si>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</si>
  <si>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96826</t>
  </si>
  <si>
    <t>96827</t>
  </si>
  <si>
    <t>96828</t>
  </si>
  <si>
    <t>96829</t>
  </si>
  <si>
    <t>96830</t>
  </si>
  <si>
    <t>96832</t>
  </si>
  <si>
    <t>96833</t>
  </si>
  <si>
    <t>96834</t>
  </si>
  <si>
    <t>96836</t>
  </si>
  <si>
    <t>96837</t>
  </si>
  <si>
    <t>96838</t>
  </si>
  <si>
    <t>96839</t>
  </si>
  <si>
    <t>96840</t>
  </si>
  <si>
    <t>96841</t>
  </si>
  <si>
    <t>96842</t>
  </si>
  <si>
    <t>96843</t>
  </si>
  <si>
    <t>96844</t>
  </si>
  <si>
    <t>96845</t>
  </si>
  <si>
    <t>96846</t>
  </si>
  <si>
    <t>96847</t>
  </si>
  <si>
    <t>96848</t>
  </si>
  <si>
    <t>96849</t>
  </si>
  <si>
    <t>96850</t>
  </si>
  <si>
    <t>96852</t>
  </si>
  <si>
    <t>96853</t>
  </si>
  <si>
    <t>96854</t>
  </si>
  <si>
    <t>96855</t>
  </si>
  <si>
    <t>96856</t>
  </si>
  <si>
    <t>96860</t>
  </si>
  <si>
    <t>96861</t>
  </si>
  <si>
    <t>96862</t>
  </si>
  <si>
    <t>96863</t>
  </si>
  <si>
    <t>96864</t>
  </si>
  <si>
    <t>96865</t>
  </si>
  <si>
    <t>96866</t>
  </si>
  <si>
    <t>96868</t>
  </si>
  <si>
    <t>96869</t>
  </si>
  <si>
    <t>96870</t>
  </si>
  <si>
    <t>96871</t>
  </si>
  <si>
    <t>96872</t>
  </si>
  <si>
    <t>96873</t>
  </si>
  <si>
    <t>96874</t>
  </si>
  <si>
    <t>96875</t>
  </si>
  <si>
    <t>96876</t>
  </si>
  <si>
    <t>96878</t>
  </si>
  <si>
    <t>96879</t>
  </si>
  <si>
    <t>96881</t>
  </si>
  <si>
    <t>97430</t>
  </si>
  <si>
    <t>97431</t>
  </si>
  <si>
    <t>97432</t>
  </si>
  <si>
    <t>97433</t>
  </si>
  <si>
    <t>97434</t>
  </si>
  <si>
    <t>97435</t>
  </si>
  <si>
    <t>97436</t>
  </si>
  <si>
    <t>97437</t>
  </si>
  <si>
    <t>97438</t>
  </si>
  <si>
    <t>97439</t>
  </si>
  <si>
    <t>97440</t>
  </si>
  <si>
    <t>97442</t>
  </si>
  <si>
    <t>97443</t>
  </si>
  <si>
    <t>97444</t>
  </si>
  <si>
    <t>97446</t>
  </si>
  <si>
    <t>97447</t>
  </si>
  <si>
    <t>97449</t>
  </si>
  <si>
    <t>97450</t>
  </si>
  <si>
    <t>97452</t>
  </si>
  <si>
    <t>97453</t>
  </si>
  <si>
    <t>97454</t>
  </si>
  <si>
    <t>97455</t>
  </si>
  <si>
    <t>97456</t>
  </si>
  <si>
    <t>97457</t>
  </si>
  <si>
    <t>97458</t>
  </si>
  <si>
    <t>97459</t>
  </si>
  <si>
    <t>97460</t>
  </si>
  <si>
    <t>97461</t>
  </si>
  <si>
    <t>97462</t>
  </si>
  <si>
    <t>97464</t>
  </si>
  <si>
    <t>97465</t>
  </si>
  <si>
    <t>97467</t>
  </si>
  <si>
    <t>97468</t>
  </si>
  <si>
    <t>97470</t>
  </si>
  <si>
    <t>97471</t>
  </si>
  <si>
    <t>97474</t>
  </si>
  <si>
    <t>97475</t>
  </si>
  <si>
    <t>97477</t>
  </si>
  <si>
    <t>97478</t>
  </si>
  <si>
    <t>97479</t>
  </si>
  <si>
    <t>97480</t>
  </si>
  <si>
    <t>97481</t>
  </si>
  <si>
    <t>97482</t>
  </si>
  <si>
    <t>97483</t>
  </si>
  <si>
    <t>97484</t>
  </si>
  <si>
    <t>97485</t>
  </si>
  <si>
    <t>97486</t>
  </si>
  <si>
    <t>97487</t>
  </si>
  <si>
    <t>97488</t>
  </si>
  <si>
    <t>97489</t>
  </si>
  <si>
    <t>97490</t>
  </si>
  <si>
    <t>97491</t>
  </si>
  <si>
    <t>97492</t>
  </si>
  <si>
    <t>97493</t>
  </si>
  <si>
    <t>97494</t>
  </si>
  <si>
    <t>97495</t>
  </si>
  <si>
    <t>97496</t>
  </si>
  <si>
    <t>97499</t>
  </si>
  <si>
    <t>97500</t>
  </si>
  <si>
    <t>97502</t>
  </si>
  <si>
    <t>97503</t>
  </si>
  <si>
    <t>97505</t>
  </si>
  <si>
    <t>97506</t>
  </si>
  <si>
    <t>97508</t>
  </si>
  <si>
    <t>97509</t>
  </si>
  <si>
    <t>97511</t>
  </si>
  <si>
    <t>97512</t>
  </si>
  <si>
    <t>97514</t>
  </si>
  <si>
    <t>97515</t>
  </si>
  <si>
    <t>97517</t>
  </si>
  <si>
    <t>97518</t>
  </si>
  <si>
    <t>97519</t>
  </si>
  <si>
    <t>97520</t>
  </si>
  <si>
    <t>97521</t>
  </si>
  <si>
    <t>97522</t>
  </si>
  <si>
    <t>97523</t>
  </si>
  <si>
    <t>97524</t>
  </si>
  <si>
    <t>97525</t>
  </si>
  <si>
    <t>97526</t>
  </si>
  <si>
    <t>97527</t>
  </si>
  <si>
    <t>97528</t>
  </si>
  <si>
    <t>97529</t>
  </si>
  <si>
    <t>97530</t>
  </si>
  <si>
    <t>97531</t>
  </si>
  <si>
    <t>97532</t>
  </si>
  <si>
    <t>97533</t>
  </si>
  <si>
    <t>97534</t>
  </si>
  <si>
    <t>97537</t>
  </si>
  <si>
    <t>97540</t>
  </si>
  <si>
    <t>97541</t>
  </si>
  <si>
    <t>97543</t>
  </si>
  <si>
    <t>97544</t>
  </si>
  <si>
    <t>97546</t>
  </si>
  <si>
    <t>97547</t>
  </si>
  <si>
    <t>97548</t>
  </si>
  <si>
    <t>97549</t>
  </si>
  <si>
    <t>97550</t>
  </si>
  <si>
    <t>97551</t>
  </si>
  <si>
    <t>97552</t>
  </si>
  <si>
    <t>97553</t>
  </si>
  <si>
    <t>97554</t>
  </si>
  <si>
    <t>98602</t>
  </si>
  <si>
    <t>103805</t>
  </si>
  <si>
    <t>103806</t>
  </si>
  <si>
    <t>103807</t>
  </si>
  <si>
    <t>103808</t>
  </si>
  <si>
    <t>103809</t>
  </si>
  <si>
    <t>103810</t>
  </si>
  <si>
    <t>103811</t>
  </si>
  <si>
    <t>103812</t>
  </si>
  <si>
    <t>103813</t>
  </si>
  <si>
    <t>103814</t>
  </si>
  <si>
    <t>103815</t>
  </si>
  <si>
    <t>103816</t>
  </si>
  <si>
    <t>103817</t>
  </si>
  <si>
    <t>103818</t>
  </si>
  <si>
    <t>103819</t>
  </si>
  <si>
    <t>103820</t>
  </si>
  <si>
    <t>103821</t>
  </si>
  <si>
    <t>103822</t>
  </si>
  <si>
    <t>103823</t>
  </si>
  <si>
    <t>103824</t>
  </si>
  <si>
    <t>103825</t>
  </si>
  <si>
    <t>103826</t>
  </si>
  <si>
    <t>103827</t>
  </si>
  <si>
    <t>103828</t>
  </si>
  <si>
    <t>103829</t>
  </si>
  <si>
    <t>103830</t>
  </si>
  <si>
    <t>103831</t>
  </si>
  <si>
    <t>103832</t>
  </si>
  <si>
    <t>103833</t>
  </si>
  <si>
    <t>103834</t>
  </si>
  <si>
    <t>103838</t>
  </si>
  <si>
    <t>103839</t>
  </si>
  <si>
    <t>103840</t>
  </si>
  <si>
    <t>103841</t>
  </si>
  <si>
    <t>103842</t>
  </si>
  <si>
    <t>103843</t>
  </si>
  <si>
    <t>103844</t>
  </si>
  <si>
    <t>103845</t>
  </si>
  <si>
    <t>103846</t>
  </si>
  <si>
    <t>103847</t>
  </si>
  <si>
    <t>103848</t>
  </si>
  <si>
    <t>103849</t>
  </si>
  <si>
    <t>103850</t>
  </si>
  <si>
    <t>103851</t>
  </si>
  <si>
    <t>103852</t>
  </si>
  <si>
    <t>103853</t>
  </si>
  <si>
    <t>103854</t>
  </si>
  <si>
    <t>103855</t>
  </si>
  <si>
    <t>103856</t>
  </si>
  <si>
    <t>103857</t>
  </si>
  <si>
    <t>103858</t>
  </si>
  <si>
    <t>103859</t>
  </si>
  <si>
    <t>103860</t>
  </si>
  <si>
    <t>103861</t>
  </si>
  <si>
    <t>103862</t>
  </si>
  <si>
    <t>103863</t>
  </si>
  <si>
    <t>103864</t>
  </si>
  <si>
    <t>103865</t>
  </si>
  <si>
    <t>103866</t>
  </si>
  <si>
    <t>103867</t>
  </si>
  <si>
    <t>103874</t>
  </si>
  <si>
    <t>103875</t>
  </si>
  <si>
    <t>103876</t>
  </si>
  <si>
    <t>103877</t>
  </si>
  <si>
    <t>103878</t>
  </si>
  <si>
    <t>103879</t>
  </si>
  <si>
    <t>103880</t>
  </si>
  <si>
    <t>103881</t>
  </si>
  <si>
    <t>103882</t>
  </si>
  <si>
    <t>103883</t>
  </si>
  <si>
    <t>103884</t>
  </si>
  <si>
    <t>103885</t>
  </si>
  <si>
    <t>103886</t>
  </si>
  <si>
    <t>103887</t>
  </si>
  <si>
    <t>103888</t>
  </si>
  <si>
    <t>103889</t>
  </si>
  <si>
    <t>103890</t>
  </si>
  <si>
    <t>103891</t>
  </si>
  <si>
    <t>103892</t>
  </si>
  <si>
    <t>103893</t>
  </si>
  <si>
    <t>103894</t>
  </si>
  <si>
    <t>103895</t>
  </si>
  <si>
    <t>103896</t>
  </si>
  <si>
    <t>103897</t>
  </si>
  <si>
    <t>103898</t>
  </si>
  <si>
    <t>103899</t>
  </si>
  <si>
    <t>103900</t>
  </si>
  <si>
    <t>103901</t>
  </si>
  <si>
    <t>103902</t>
  </si>
  <si>
    <t>103903</t>
  </si>
  <si>
    <t>103947</t>
  </si>
  <si>
    <t>103948</t>
  </si>
  <si>
    <t>103949</t>
  </si>
  <si>
    <t>103950</t>
  </si>
  <si>
    <t>103951</t>
  </si>
  <si>
    <t>103952</t>
  </si>
  <si>
    <t>103953</t>
  </si>
  <si>
    <t>103954</t>
  </si>
  <si>
    <t>103955</t>
  </si>
  <si>
    <t>103956</t>
  </si>
  <si>
    <t>103957</t>
  </si>
  <si>
    <t>103958</t>
  </si>
  <si>
    <t>103959</t>
  </si>
  <si>
    <t>103962</t>
  </si>
  <si>
    <t>103964</t>
  </si>
  <si>
    <t>103966</t>
  </si>
  <si>
    <t>103967</t>
  </si>
  <si>
    <t>103968</t>
  </si>
  <si>
    <t>103969</t>
  </si>
  <si>
    <t>103971</t>
  </si>
  <si>
    <t>103972</t>
  </si>
  <si>
    <t>103974</t>
  </si>
  <si>
    <t>103975</t>
  </si>
  <si>
    <t>103976</t>
  </si>
  <si>
    <t>103980</t>
  </si>
  <si>
    <t>103981</t>
  </si>
  <si>
    <t>103982</t>
  </si>
  <si>
    <t>103983</t>
  </si>
  <si>
    <t>103984</t>
  </si>
  <si>
    <t>103985</t>
  </si>
  <si>
    <t>103986</t>
  </si>
  <si>
    <t>103987</t>
  </si>
  <si>
    <t>103988</t>
  </si>
  <si>
    <t>103990</t>
  </si>
  <si>
    <t>103991</t>
  </si>
  <si>
    <t>103992</t>
  </si>
  <si>
    <t>103993</t>
  </si>
  <si>
    <t>103994</t>
  </si>
  <si>
    <t>103995</t>
  </si>
  <si>
    <t>103996</t>
  </si>
  <si>
    <t>103997</t>
  </si>
  <si>
    <t>103998</t>
  </si>
  <si>
    <t>103999</t>
  </si>
  <si>
    <t>104000</t>
  </si>
  <si>
    <t>104001</t>
  </si>
  <si>
    <t>104002</t>
  </si>
  <si>
    <t>104003</t>
  </si>
  <si>
    <t>104004</t>
  </si>
  <si>
    <t>104005</t>
  </si>
  <si>
    <t>104006</t>
  </si>
  <si>
    <t>104007</t>
  </si>
  <si>
    <t>104008</t>
  </si>
  <si>
    <t>104009</t>
  </si>
  <si>
    <t>104011</t>
  </si>
  <si>
    <t>104012</t>
  </si>
  <si>
    <t>104014</t>
  </si>
  <si>
    <t>104015</t>
  </si>
  <si>
    <t>104016</t>
  </si>
  <si>
    <t>104017</t>
  </si>
  <si>
    <t>104018</t>
  </si>
  <si>
    <t>104019</t>
  </si>
  <si>
    <t>104020</t>
  </si>
  <si>
    <t>104022</t>
  </si>
  <si>
    <t>104023</t>
  </si>
  <si>
    <t>104024</t>
  </si>
  <si>
    <t>104025</t>
  </si>
  <si>
    <t>104026</t>
  </si>
  <si>
    <t>104027</t>
  </si>
  <si>
    <t>104028</t>
  </si>
  <si>
    <t>104029</t>
  </si>
  <si>
    <t>104030</t>
  </si>
  <si>
    <t>104159</t>
  </si>
  <si>
    <t>104167</t>
  </si>
  <si>
    <t>104168</t>
  </si>
  <si>
    <t>104169</t>
  </si>
  <si>
    <t>104170</t>
  </si>
  <si>
    <t>104171</t>
  </si>
  <si>
    <t>104172</t>
  </si>
  <si>
    <t>104173</t>
  </si>
  <si>
    <t>104174</t>
  </si>
  <si>
    <t>104175</t>
  </si>
  <si>
    <t>104176</t>
  </si>
  <si>
    <t>104177</t>
  </si>
  <si>
    <t>104178</t>
  </si>
  <si>
    <t>104179</t>
  </si>
  <si>
    <t>104191</t>
  </si>
  <si>
    <t>104192</t>
  </si>
  <si>
    <t>104193</t>
  </si>
  <si>
    <t>104196</t>
  </si>
  <si>
    <t>104197</t>
  </si>
  <si>
    <t>104198</t>
  </si>
  <si>
    <t>104199</t>
  </si>
  <si>
    <t>104200</t>
  </si>
  <si>
    <t>104201</t>
  </si>
  <si>
    <t>104202</t>
  </si>
  <si>
    <t>104317</t>
  </si>
  <si>
    <t>104318</t>
  </si>
  <si>
    <t>104319</t>
  </si>
  <si>
    <t>104320</t>
  </si>
  <si>
    <t>104321</t>
  </si>
  <si>
    <t>104322</t>
  </si>
  <si>
    <t>104323</t>
  </si>
  <si>
    <t>104324</t>
  </si>
  <si>
    <t>104341</t>
  </si>
  <si>
    <t>104343</t>
  </si>
  <si>
    <t>104344</t>
  </si>
  <si>
    <t>104345</t>
  </si>
  <si>
    <t>104346</t>
  </si>
  <si>
    <t>104347</t>
  </si>
  <si>
    <t>104348</t>
  </si>
  <si>
    <t>104350</t>
  </si>
  <si>
    <t>104351</t>
  </si>
  <si>
    <t>104352</t>
  </si>
  <si>
    <t>104353</t>
  </si>
  <si>
    <t>104354</t>
  </si>
  <si>
    <t>104355</t>
  </si>
  <si>
    <t>104356</t>
  </si>
  <si>
    <t>104357</t>
  </si>
  <si>
    <t>104576</t>
  </si>
  <si>
    <t>104577</t>
  </si>
  <si>
    <t>104578</t>
  </si>
  <si>
    <t>104579</t>
  </si>
  <si>
    <t>104581</t>
  </si>
  <si>
    <t>104582</t>
  </si>
  <si>
    <t>104583</t>
  </si>
  <si>
    <t>104584</t>
  </si>
  <si>
    <t>105146</t>
  </si>
  <si>
    <t>105147</t>
  </si>
  <si>
    <t>105148</t>
  </si>
  <si>
    <t>105149</t>
  </si>
  <si>
    <t>105150</t>
  </si>
  <si>
    <t>105151</t>
  </si>
  <si>
    <t>105152</t>
  </si>
  <si>
    <t>105154</t>
  </si>
  <si>
    <t>105155</t>
  </si>
  <si>
    <t>105156</t>
  </si>
  <si>
    <t>105157</t>
  </si>
  <si>
    <t>105158</t>
  </si>
  <si>
    <t>105159</t>
  </si>
  <si>
    <t>105160</t>
  </si>
  <si>
    <t>105161</t>
  </si>
  <si>
    <t>105162</t>
  </si>
  <si>
    <t>105163</t>
  </si>
  <si>
    <t>105164</t>
  </si>
  <si>
    <t>105165</t>
  </si>
  <si>
    <t>105166</t>
  </si>
  <si>
    <t>105167</t>
  </si>
  <si>
    <t>105169</t>
  </si>
  <si>
    <t>105170</t>
  </si>
  <si>
    <t>105172</t>
  </si>
  <si>
    <t>105173</t>
  </si>
  <si>
    <t>105174</t>
  </si>
  <si>
    <t>105175</t>
  </si>
  <si>
    <t>105176</t>
  </si>
  <si>
    <t>105177</t>
  </si>
  <si>
    <t>105178</t>
  </si>
  <si>
    <t>105179</t>
  </si>
  <si>
    <t>105180</t>
  </si>
  <si>
    <t>105181</t>
  </si>
  <si>
    <t>105182</t>
  </si>
  <si>
    <t>105183</t>
  </si>
  <si>
    <t>105184</t>
  </si>
  <si>
    <t>105189</t>
  </si>
  <si>
    <t>105190</t>
  </si>
  <si>
    <t>105193</t>
  </si>
  <si>
    <t>105194</t>
  </si>
  <si>
    <t>105195</t>
  </si>
  <si>
    <t>105196</t>
  </si>
  <si>
    <t>105197</t>
  </si>
  <si>
    <t>105198</t>
  </si>
  <si>
    <t>105199</t>
  </si>
  <si>
    <t>105200</t>
  </si>
  <si>
    <t>105201</t>
  </si>
  <si>
    <t>105202</t>
  </si>
  <si>
    <t>105203</t>
  </si>
  <si>
    <t>105204</t>
  </si>
  <si>
    <t>105205</t>
  </si>
  <si>
    <t>105206</t>
  </si>
  <si>
    <t>105207</t>
  </si>
  <si>
    <t>105208</t>
  </si>
  <si>
    <t>105209</t>
  </si>
  <si>
    <t>105210</t>
  </si>
  <si>
    <t>105211</t>
  </si>
  <si>
    <t>105212</t>
  </si>
  <si>
    <t>105213</t>
  </si>
  <si>
    <t>105214</t>
  </si>
  <si>
    <t>105215</t>
  </si>
  <si>
    <t>105216</t>
  </si>
  <si>
    <t>105217</t>
  </si>
  <si>
    <t>105218</t>
  </si>
  <si>
    <t>105219</t>
  </si>
  <si>
    <t>105220</t>
  </si>
  <si>
    <t>105221</t>
  </si>
  <si>
    <t>105222</t>
  </si>
  <si>
    <t>105223</t>
  </si>
  <si>
    <t>105224</t>
  </si>
  <si>
    <t>105225</t>
  </si>
  <si>
    <t>105226</t>
  </si>
  <si>
    <t>105227</t>
  </si>
  <si>
    <t>105228</t>
  </si>
  <si>
    <t>105229</t>
  </si>
  <si>
    <t>105230</t>
  </si>
  <si>
    <t>105231</t>
  </si>
  <si>
    <t>105232</t>
  </si>
  <si>
    <t>105233</t>
  </si>
  <si>
    <t>105234</t>
  </si>
  <si>
    <t>97895</t>
  </si>
  <si>
    <t>97896</t>
  </si>
  <si>
    <t>97897</t>
  </si>
  <si>
    <t>97898</t>
  </si>
  <si>
    <t>97900</t>
  </si>
  <si>
    <t>97901</t>
  </si>
  <si>
    <t>97902</t>
  </si>
  <si>
    <t>97903</t>
  </si>
  <si>
    <t>97904</t>
  </si>
  <si>
    <t>97905</t>
  </si>
  <si>
    <t>97906</t>
  </si>
  <si>
    <t>97907</t>
  </si>
  <si>
    <t>97908</t>
  </si>
  <si>
    <t>98102</t>
  </si>
  <si>
    <t>98104</t>
  </si>
  <si>
    <t>98105</t>
  </si>
  <si>
    <t>98106</t>
  </si>
  <si>
    <t>98107</t>
  </si>
  <si>
    <t>98108</t>
  </si>
  <si>
    <t>99250</t>
  </si>
  <si>
    <t>99251</t>
  </si>
  <si>
    <t>99253</t>
  </si>
  <si>
    <t>99255</t>
  </si>
  <si>
    <t>99257</t>
  </si>
  <si>
    <t>99258</t>
  </si>
  <si>
    <t>99260</t>
  </si>
  <si>
    <t>99262</t>
  </si>
  <si>
    <t>99264</t>
  </si>
  <si>
    <t>102587</t>
  </si>
  <si>
    <t>102588</t>
  </si>
  <si>
    <t>102589</t>
  </si>
  <si>
    <t>102590</t>
  </si>
  <si>
    <t>102591</t>
  </si>
  <si>
    <t>102592</t>
  </si>
  <si>
    <t>102593</t>
  </si>
  <si>
    <t>102594</t>
  </si>
  <si>
    <t>102595</t>
  </si>
  <si>
    <t>102596</t>
  </si>
  <si>
    <t>102597</t>
  </si>
  <si>
    <t>102598</t>
  </si>
  <si>
    <t>102599</t>
  </si>
  <si>
    <t>102600</t>
  </si>
  <si>
    <t>102601</t>
  </si>
  <si>
    <t>102602</t>
  </si>
  <si>
    <t>102603</t>
  </si>
  <si>
    <t>102604</t>
  </si>
  <si>
    <t>102605</t>
  </si>
  <si>
    <t>102606</t>
  </si>
  <si>
    <t>102607</t>
  </si>
  <si>
    <t>102608</t>
  </si>
  <si>
    <t>102609</t>
  </si>
  <si>
    <t>102610</t>
  </si>
  <si>
    <t>102611</t>
  </si>
  <si>
    <t>102612</t>
  </si>
  <si>
    <t>102613</t>
  </si>
  <si>
    <t>102614</t>
  </si>
  <si>
    <t>102615</t>
  </si>
  <si>
    <t>102616</t>
  </si>
  <si>
    <t>102617</t>
  </si>
  <si>
    <t>102618</t>
  </si>
  <si>
    <t>102619</t>
  </si>
  <si>
    <t>102620</t>
  </si>
  <si>
    <t>102621</t>
  </si>
  <si>
    <t>102622</t>
  </si>
  <si>
    <t>102623</t>
  </si>
  <si>
    <t>89482</t>
  </si>
  <si>
    <t>89491</t>
  </si>
  <si>
    <t>89495</t>
  </si>
  <si>
    <t>89707</t>
  </si>
  <si>
    <t>89708</t>
  </si>
  <si>
    <t>89709</t>
  </si>
  <si>
    <t>89710</t>
  </si>
  <si>
    <t>104326</t>
  </si>
  <si>
    <t>104327</t>
  </si>
  <si>
    <t>104328</t>
  </si>
  <si>
    <t>104329</t>
  </si>
  <si>
    <t>86872</t>
  </si>
  <si>
    <t>86874</t>
  </si>
  <si>
    <t>86875</t>
  </si>
  <si>
    <t>86876</t>
  </si>
  <si>
    <t>86877</t>
  </si>
  <si>
    <t>86878</t>
  </si>
  <si>
    <t>86879</t>
  </si>
  <si>
    <t>86880</t>
  </si>
  <si>
    <t>86881</t>
  </si>
  <si>
    <t>86882</t>
  </si>
  <si>
    <t>86883</t>
  </si>
  <si>
    <t>86884</t>
  </si>
  <si>
    <t>86885</t>
  </si>
  <si>
    <t>86886</t>
  </si>
  <si>
    <t>86887</t>
  </si>
  <si>
    <t>86888</t>
  </si>
  <si>
    <t>86889</t>
  </si>
  <si>
    <t>86893</t>
  </si>
  <si>
    <t>86894</t>
  </si>
  <si>
    <t>86895</t>
  </si>
  <si>
    <t>86899</t>
  </si>
  <si>
    <t>86900</t>
  </si>
  <si>
    <t>86901</t>
  </si>
  <si>
    <t>86902</t>
  </si>
  <si>
    <t>86903</t>
  </si>
  <si>
    <t>86904</t>
  </si>
  <si>
    <t>86905</t>
  </si>
  <si>
    <t>86906</t>
  </si>
  <si>
    <t>86908</t>
  </si>
  <si>
    <t>86909</t>
  </si>
  <si>
    <t>86910</t>
  </si>
  <si>
    <t>86911</t>
  </si>
  <si>
    <t>86913</t>
  </si>
  <si>
    <t>86914</t>
  </si>
  <si>
    <t>86915</t>
  </si>
  <si>
    <t>86916</t>
  </si>
  <si>
    <t>86919</t>
  </si>
  <si>
    <t>86920</t>
  </si>
  <si>
    <t>86921</t>
  </si>
  <si>
    <t>86922</t>
  </si>
  <si>
    <t>86923</t>
  </si>
  <si>
    <t>86924</t>
  </si>
  <si>
    <t>86925</t>
  </si>
  <si>
    <t>86926</t>
  </si>
  <si>
    <t>86927</t>
  </si>
  <si>
    <t>86928</t>
  </si>
  <si>
    <t>86929</t>
  </si>
  <si>
    <t>86930</t>
  </si>
  <si>
    <t>86931</t>
  </si>
  <si>
    <t>86932</t>
  </si>
  <si>
    <t>86933</t>
  </si>
  <si>
    <t>86934</t>
  </si>
  <si>
    <t>86935</t>
  </si>
  <si>
    <t>86936</t>
  </si>
  <si>
    <t>86937</t>
  </si>
  <si>
    <t>86938</t>
  </si>
  <si>
    <t>86939</t>
  </si>
  <si>
    <t>86940</t>
  </si>
  <si>
    <t>86941</t>
  </si>
  <si>
    <t>86942</t>
  </si>
  <si>
    <t>86943</t>
  </si>
  <si>
    <t>86947</t>
  </si>
  <si>
    <t>93396</t>
  </si>
  <si>
    <t>93441</t>
  </si>
  <si>
    <t>93442</t>
  </si>
  <si>
    <t>95469</t>
  </si>
  <si>
    <t>95470</t>
  </si>
  <si>
    <t>95471</t>
  </si>
  <si>
    <t>95472</t>
  </si>
  <si>
    <t>95542</t>
  </si>
  <si>
    <t>95543</t>
  </si>
  <si>
    <t>95544</t>
  </si>
  <si>
    <t>95545</t>
  </si>
  <si>
    <t>95546</t>
  </si>
  <si>
    <t>95547</t>
  </si>
  <si>
    <t>100848</t>
  </si>
  <si>
    <t>100849</t>
  </si>
  <si>
    <t>100851</t>
  </si>
  <si>
    <t>100852</t>
  </si>
  <si>
    <t>100853</t>
  </si>
  <si>
    <t>100854</t>
  </si>
  <si>
    <t>100856</t>
  </si>
  <si>
    <t>100857</t>
  </si>
  <si>
    <t>100858</t>
  </si>
  <si>
    <t>100859</t>
  </si>
  <si>
    <t>100860</t>
  </si>
  <si>
    <t>100861</t>
  </si>
  <si>
    <t>100862</t>
  </si>
  <si>
    <t>100863</t>
  </si>
  <si>
    <t>100864</t>
  </si>
  <si>
    <t>100865</t>
  </si>
  <si>
    <t>100866</t>
  </si>
  <si>
    <t>100867</t>
  </si>
  <si>
    <t>100868</t>
  </si>
  <si>
    <t>100869</t>
  </si>
  <si>
    <t>100870</t>
  </si>
  <si>
    <t>100871</t>
  </si>
  <si>
    <t>100872</t>
  </si>
  <si>
    <t>100873</t>
  </si>
  <si>
    <t>100874</t>
  </si>
  <si>
    <t>100875</t>
  </si>
  <si>
    <t>100878</t>
  </si>
  <si>
    <t>98052</t>
  </si>
  <si>
    <t>98053</t>
  </si>
  <si>
    <t>98054</t>
  </si>
  <si>
    <t>98055</t>
  </si>
  <si>
    <t>98056</t>
  </si>
  <si>
    <t>98057</t>
  </si>
  <si>
    <t>98058</t>
  </si>
  <si>
    <t>98059</t>
  </si>
  <si>
    <t>98060</t>
  </si>
  <si>
    <t>98061</t>
  </si>
  <si>
    <t>98062</t>
  </si>
  <si>
    <t>98063</t>
  </si>
  <si>
    <t>98064</t>
  </si>
  <si>
    <t>98065</t>
  </si>
  <si>
    <t>98066</t>
  </si>
  <si>
    <t>98067</t>
  </si>
  <si>
    <t>98068</t>
  </si>
  <si>
    <t>98069</t>
  </si>
  <si>
    <t>98070</t>
  </si>
  <si>
    <t>98071</t>
  </si>
  <si>
    <t>98072</t>
  </si>
  <si>
    <t>98073</t>
  </si>
  <si>
    <t>98074</t>
  </si>
  <si>
    <t>98075</t>
  </si>
  <si>
    <t>98076</t>
  </si>
  <si>
    <t>98077</t>
  </si>
  <si>
    <t>98078</t>
  </si>
  <si>
    <t>98079</t>
  </si>
  <si>
    <t>98080</t>
  </si>
  <si>
    <t>98081</t>
  </si>
  <si>
    <t>98082</t>
  </si>
  <si>
    <t>98083</t>
  </si>
  <si>
    <t>98084</t>
  </si>
  <si>
    <t>98085</t>
  </si>
  <si>
    <t>98086</t>
  </si>
  <si>
    <t>98087</t>
  </si>
  <si>
    <t>98088</t>
  </si>
  <si>
    <t>98089</t>
  </si>
  <si>
    <t>98090</t>
  </si>
  <si>
    <t>98091</t>
  </si>
  <si>
    <t>98092</t>
  </si>
  <si>
    <t>98093</t>
  </si>
  <si>
    <t>98094</t>
  </si>
  <si>
    <t>98099</t>
  </si>
  <si>
    <t>98100</t>
  </si>
  <si>
    <t>98101</t>
  </si>
  <si>
    <t>98109</t>
  </si>
  <si>
    <t>98110</t>
  </si>
  <si>
    <t>98111</t>
  </si>
  <si>
    <t>98112</t>
  </si>
  <si>
    <t>98114</t>
  </si>
  <si>
    <t>98115</t>
  </si>
  <si>
    <t>89349</t>
  </si>
  <si>
    <t>89351</t>
  </si>
  <si>
    <t>89352</t>
  </si>
  <si>
    <t>89353</t>
  </si>
  <si>
    <t>89354</t>
  </si>
  <si>
    <t>89984</t>
  </si>
  <si>
    <t>89985</t>
  </si>
  <si>
    <t>89986</t>
  </si>
  <si>
    <t>89987</t>
  </si>
  <si>
    <t>90371</t>
  </si>
  <si>
    <t>94489</t>
  </si>
  <si>
    <t>94490</t>
  </si>
  <si>
    <t>94491</t>
  </si>
  <si>
    <t>94492</t>
  </si>
  <si>
    <t>94493</t>
  </si>
  <si>
    <t>94495</t>
  </si>
  <si>
    <t>94496</t>
  </si>
  <si>
    <t>94497</t>
  </si>
  <si>
    <t>94498</t>
  </si>
  <si>
    <t>94499</t>
  </si>
  <si>
    <t>94500</t>
  </si>
  <si>
    <t>94501</t>
  </si>
  <si>
    <t>94792</t>
  </si>
  <si>
    <t>94793</t>
  </si>
  <si>
    <t>94794</t>
  </si>
  <si>
    <t>94795</t>
  </si>
  <si>
    <t>94796</t>
  </si>
  <si>
    <t>94797</t>
  </si>
  <si>
    <t>94798</t>
  </si>
  <si>
    <t>94799</t>
  </si>
  <si>
    <t>94800</t>
  </si>
  <si>
    <t>95248</t>
  </si>
  <si>
    <t>95249</t>
  </si>
  <si>
    <t>95250</t>
  </si>
  <si>
    <t>95251</t>
  </si>
  <si>
    <t>95252</t>
  </si>
  <si>
    <t>95253</t>
  </si>
  <si>
    <t>99619</t>
  </si>
  <si>
    <t>99620</t>
  </si>
  <si>
    <t>99621</t>
  </si>
  <si>
    <t>99622</t>
  </si>
  <si>
    <t>99623</t>
  </si>
  <si>
    <t>99624</t>
  </si>
  <si>
    <t>99625</t>
  </si>
  <si>
    <t>99626</t>
  </si>
  <si>
    <t>99627</t>
  </si>
  <si>
    <t>99628</t>
  </si>
  <si>
    <t>99629</t>
  </si>
  <si>
    <t>99630</t>
  </si>
  <si>
    <t>99631</t>
  </si>
  <si>
    <t>99632</t>
  </si>
  <si>
    <t>99633</t>
  </si>
  <si>
    <t>99634</t>
  </si>
  <si>
    <t>99635</t>
  </si>
  <si>
    <t>103008</t>
  </si>
  <si>
    <t>103009</t>
  </si>
  <si>
    <t>103010</t>
  </si>
  <si>
    <t>103011</t>
  </si>
  <si>
    <t>103012</t>
  </si>
  <si>
    <t>103013</t>
  </si>
  <si>
    <t>103014</t>
  </si>
  <si>
    <t>103015</t>
  </si>
  <si>
    <t>103016</t>
  </si>
  <si>
    <t>103017</t>
  </si>
  <si>
    <t>103018</t>
  </si>
  <si>
    <t>103019</t>
  </si>
  <si>
    <t>103029</t>
  </si>
  <si>
    <t>103036</t>
  </si>
  <si>
    <t>103037</t>
  </si>
  <si>
    <t>103038</t>
  </si>
  <si>
    <t>103039</t>
  </si>
  <si>
    <t>103040</t>
  </si>
  <si>
    <t>103041</t>
  </si>
  <si>
    <t>103042</t>
  </si>
  <si>
    <t>103043</t>
  </si>
  <si>
    <t>103044</t>
  </si>
  <si>
    <t>103045</t>
  </si>
  <si>
    <t>103046</t>
  </si>
  <si>
    <t>103047</t>
  </si>
  <si>
    <t>103048</t>
  </si>
  <si>
    <t>103049</t>
  </si>
  <si>
    <t>103050</t>
  </si>
  <si>
    <t>103051</t>
  </si>
  <si>
    <t>103052</t>
  </si>
  <si>
    <t>95634</t>
  </si>
  <si>
    <t>95635</t>
  </si>
  <si>
    <t>95636</t>
  </si>
  <si>
    <t>95637</t>
  </si>
  <si>
    <t>95638</t>
  </si>
  <si>
    <t>95639</t>
  </si>
  <si>
    <t>95641</t>
  </si>
  <si>
    <t>95642</t>
  </si>
  <si>
    <t>95643</t>
  </si>
  <si>
    <t>95644</t>
  </si>
  <si>
    <t>95645</t>
  </si>
  <si>
    <t>95646</t>
  </si>
  <si>
    <t>95647</t>
  </si>
  <si>
    <t>95648</t>
  </si>
  <si>
    <t>95649</t>
  </si>
  <si>
    <t>95650</t>
  </si>
  <si>
    <t>95651</t>
  </si>
  <si>
    <t>95652</t>
  </si>
  <si>
    <t>95653</t>
  </si>
  <si>
    <t>95654</t>
  </si>
  <si>
    <t>95655</t>
  </si>
  <si>
    <t>95657</t>
  </si>
  <si>
    <t>95658</t>
  </si>
  <si>
    <t>95659</t>
  </si>
  <si>
    <t>95660</t>
  </si>
  <si>
    <t>95661</t>
  </si>
  <si>
    <t>95662</t>
  </si>
  <si>
    <t>95663</t>
  </si>
  <si>
    <t>95664</t>
  </si>
  <si>
    <t>95665</t>
  </si>
  <si>
    <t>95666</t>
  </si>
  <si>
    <t>95667</t>
  </si>
  <si>
    <t>95668</t>
  </si>
  <si>
    <t>95669</t>
  </si>
  <si>
    <t>95670</t>
  </si>
  <si>
    <t>95671</t>
  </si>
  <si>
    <t>95672</t>
  </si>
  <si>
    <t>95673</t>
  </si>
  <si>
    <t>95674</t>
  </si>
  <si>
    <t>95675</t>
  </si>
  <si>
    <t>95676</t>
  </si>
  <si>
    <t>97741</t>
  </si>
  <si>
    <t>104992</t>
  </si>
  <si>
    <t>104997</t>
  </si>
  <si>
    <t>104998</t>
  </si>
  <si>
    <t>105135</t>
  </si>
  <si>
    <t>90436</t>
  </si>
  <si>
    <t>90437</t>
  </si>
  <si>
    <t>90438</t>
  </si>
  <si>
    <t>90439</t>
  </si>
  <si>
    <t>90440</t>
  </si>
  <si>
    <t>90441</t>
  </si>
  <si>
    <t>90443</t>
  </si>
  <si>
    <t>90444</t>
  </si>
  <si>
    <t>90445</t>
  </si>
  <si>
    <t>90446</t>
  </si>
  <si>
    <t>90447</t>
  </si>
  <si>
    <t>90451</t>
  </si>
  <si>
    <t>90452</t>
  </si>
  <si>
    <t>90453</t>
  </si>
  <si>
    <t>90454</t>
  </si>
  <si>
    <t>90455</t>
  </si>
  <si>
    <t>90456</t>
  </si>
  <si>
    <t>90457</t>
  </si>
  <si>
    <t>90458</t>
  </si>
  <si>
    <t>90459</t>
  </si>
  <si>
    <t>90460</t>
  </si>
  <si>
    <t>90461</t>
  </si>
  <si>
    <t>90462</t>
  </si>
  <si>
    <t>90463</t>
  </si>
  <si>
    <t>90466</t>
  </si>
  <si>
    <t>90467</t>
  </si>
  <si>
    <t>90468</t>
  </si>
  <si>
    <t>90469</t>
  </si>
  <si>
    <t>90470</t>
  </si>
  <si>
    <t>91166</t>
  </si>
  <si>
    <t>91167</t>
  </si>
  <si>
    <t>91170</t>
  </si>
  <si>
    <t>91171</t>
  </si>
  <si>
    <t>91172</t>
  </si>
  <si>
    <t>91173</t>
  </si>
  <si>
    <t>91174</t>
  </si>
  <si>
    <t>91175</t>
  </si>
  <si>
    <t>91176</t>
  </si>
  <si>
    <t>91179</t>
  </si>
  <si>
    <t>91180</t>
  </si>
  <si>
    <t>91181</t>
  </si>
  <si>
    <t>91182</t>
  </si>
  <si>
    <t>91185</t>
  </si>
  <si>
    <t>91186</t>
  </si>
  <si>
    <t>91187</t>
  </si>
  <si>
    <t>91188</t>
  </si>
  <si>
    <t>91189</t>
  </si>
  <si>
    <t>91190</t>
  </si>
  <si>
    <t>91191</t>
  </si>
  <si>
    <t>91192</t>
  </si>
  <si>
    <t>91222</t>
  </si>
  <si>
    <t>94480</t>
  </si>
  <si>
    <t>94481</t>
  </si>
  <si>
    <t>94482</t>
  </si>
  <si>
    <t>94483</t>
  </si>
  <si>
    <t>95541</t>
  </si>
  <si>
    <t>96559</t>
  </si>
  <si>
    <t>96560</t>
  </si>
  <si>
    <t>96562</t>
  </si>
  <si>
    <t>96563</t>
  </si>
  <si>
    <t>100128</t>
  </si>
  <si>
    <t>101802</t>
  </si>
  <si>
    <t>101803</t>
  </si>
  <si>
    <t>101804</t>
  </si>
  <si>
    <t>101805</t>
  </si>
  <si>
    <t>102111</t>
  </si>
  <si>
    <t>102112</t>
  </si>
  <si>
    <t>102113</t>
  </si>
  <si>
    <t>102114</t>
  </si>
  <si>
    <t>102115</t>
  </si>
  <si>
    <t>102116</t>
  </si>
  <si>
    <t>102117</t>
  </si>
  <si>
    <t>102118</t>
  </si>
  <si>
    <t>102119</t>
  </si>
  <si>
    <t>102121</t>
  </si>
  <si>
    <t>102122</t>
  </si>
  <si>
    <t>102123</t>
  </si>
  <si>
    <t>102136</t>
  </si>
  <si>
    <t>102137</t>
  </si>
  <si>
    <t>102138</t>
  </si>
  <si>
    <t>103517</t>
  </si>
  <si>
    <t>103519</t>
  </si>
  <si>
    <t>103520</t>
  </si>
  <si>
    <t>103521</t>
  </si>
  <si>
    <t>103522</t>
  </si>
  <si>
    <t>103523</t>
  </si>
  <si>
    <t>104767</t>
  </si>
  <si>
    <t>104769</t>
  </si>
  <si>
    <t>104771</t>
  </si>
  <si>
    <t>104773</t>
  </si>
  <si>
    <t>104775</t>
  </si>
  <si>
    <t>104777</t>
  </si>
  <si>
    <t>104779</t>
  </si>
  <si>
    <t>104781</t>
  </si>
  <si>
    <t>104782</t>
  </si>
  <si>
    <t>104783</t>
  </si>
  <si>
    <t>104784</t>
  </si>
  <si>
    <t>104786</t>
  </si>
  <si>
    <t>104787</t>
  </si>
  <si>
    <t>104788</t>
  </si>
  <si>
    <t>104031</t>
  </si>
  <si>
    <t>104032</t>
  </si>
  <si>
    <t>104033</t>
  </si>
  <si>
    <t>104034</t>
  </si>
  <si>
    <t>104035</t>
  </si>
  <si>
    <t>104036</t>
  </si>
  <si>
    <t>104039</t>
  </si>
  <si>
    <t>104043</t>
  </si>
  <si>
    <t>104044</t>
  </si>
  <si>
    <t>104045</t>
  </si>
  <si>
    <t>104046</t>
  </si>
  <si>
    <t>104047</t>
  </si>
  <si>
    <t>104048</t>
  </si>
  <si>
    <t>104049</t>
  </si>
  <si>
    <t>104050</t>
  </si>
  <si>
    <t>104051</t>
  </si>
  <si>
    <t>104052</t>
  </si>
  <si>
    <t>104053</t>
  </si>
  <si>
    <t>104054</t>
  </si>
  <si>
    <t>104055</t>
  </si>
  <si>
    <t>104056</t>
  </si>
  <si>
    <t>104058</t>
  </si>
  <si>
    <t>104059</t>
  </si>
  <si>
    <t>104060</t>
  </si>
  <si>
    <t>104061</t>
  </si>
  <si>
    <t>104062</t>
  </si>
  <si>
    <t>104063</t>
  </si>
  <si>
    <t>104064</t>
  </si>
  <si>
    <t>104065</t>
  </si>
  <si>
    <t>104072</t>
  </si>
  <si>
    <t>104076</t>
  </si>
  <si>
    <t>104082</t>
  </si>
  <si>
    <t>104083</t>
  </si>
  <si>
    <t>104084</t>
  </si>
  <si>
    <t>104085</t>
  </si>
  <si>
    <t>104086</t>
  </si>
  <si>
    <t>104947</t>
  </si>
  <si>
    <t>104948</t>
  </si>
  <si>
    <t>96520</t>
  </si>
  <si>
    <t>96521</t>
  </si>
  <si>
    <t>96522</t>
  </si>
  <si>
    <t>96523</t>
  </si>
  <si>
    <t>96524</t>
  </si>
  <si>
    <t>96525</t>
  </si>
  <si>
    <t>96526</t>
  </si>
  <si>
    <t>96527</t>
  </si>
  <si>
    <t>96528</t>
  </si>
  <si>
    <t>101114</t>
  </si>
  <si>
    <t>101115</t>
  </si>
  <si>
    <t>101116</t>
  </si>
  <si>
    <t>101117</t>
  </si>
  <si>
    <t>101118</t>
  </si>
  <si>
    <t>101119</t>
  </si>
  <si>
    <t>101120</t>
  </si>
  <si>
    <t>101121</t>
  </si>
  <si>
    <t>101122</t>
  </si>
  <si>
    <t>101123</t>
  </si>
  <si>
    <t>101124</t>
  </si>
  <si>
    <t>101125</t>
  </si>
  <si>
    <t>101126</t>
  </si>
  <si>
    <t>101127</t>
  </si>
  <si>
    <t>101128</t>
  </si>
  <si>
    <t>101129</t>
  </si>
  <si>
    <t>101130</t>
  </si>
  <si>
    <t>101131</t>
  </si>
  <si>
    <t>101132</t>
  </si>
  <si>
    <t>101133</t>
  </si>
  <si>
    <t>101134</t>
  </si>
  <si>
    <t>101135</t>
  </si>
  <si>
    <t>101136</t>
  </si>
  <si>
    <t>101137</t>
  </si>
  <si>
    <t>101138</t>
  </si>
  <si>
    <t>101139</t>
  </si>
  <si>
    <t>101140</t>
  </si>
  <si>
    <t>101141</t>
  </si>
  <si>
    <t>101142</t>
  </si>
  <si>
    <t>101143</t>
  </si>
  <si>
    <t>101144</t>
  </si>
  <si>
    <t>101145</t>
  </si>
  <si>
    <t>101146</t>
  </si>
  <si>
    <t>101147</t>
  </si>
  <si>
    <t>101148</t>
  </si>
  <si>
    <t>101149</t>
  </si>
  <si>
    <t>101150</t>
  </si>
  <si>
    <t>101151</t>
  </si>
  <si>
    <t>101152</t>
  </si>
  <si>
    <t>101153</t>
  </si>
  <si>
    <t>101206</t>
  </si>
  <si>
    <t>101207</t>
  </si>
  <si>
    <t>101208</t>
  </si>
  <si>
    <t>101209</t>
  </si>
  <si>
    <t>101210</t>
  </si>
  <si>
    <t>101211</t>
  </si>
  <si>
    <t>101212</t>
  </si>
  <si>
    <t>101213</t>
  </si>
  <si>
    <t>101214</t>
  </si>
  <si>
    <t>101215</t>
  </si>
  <si>
    <t>101216</t>
  </si>
  <si>
    <t>101217</t>
  </si>
  <si>
    <t>101218</t>
  </si>
  <si>
    <t>101219</t>
  </si>
  <si>
    <t>101220</t>
  </si>
  <si>
    <t>101221</t>
  </si>
  <si>
    <t>101222</t>
  </si>
  <si>
    <t>101223</t>
  </si>
  <si>
    <t>101224</t>
  </si>
  <si>
    <t>101225</t>
  </si>
  <si>
    <t>101226</t>
  </si>
  <si>
    <t>101227</t>
  </si>
  <si>
    <t>101228</t>
  </si>
  <si>
    <t>101229</t>
  </si>
  <si>
    <t>101230</t>
  </si>
  <si>
    <t>101231</t>
  </si>
  <si>
    <t>101232</t>
  </si>
  <si>
    <t>101233</t>
  </si>
  <si>
    <t>101234</t>
  </si>
  <si>
    <t>101235</t>
  </si>
  <si>
    <t>101236</t>
  </si>
  <si>
    <t>101237</t>
  </si>
  <si>
    <t>101238</t>
  </si>
  <si>
    <t>101239</t>
  </si>
  <si>
    <t>101240</t>
  </si>
  <si>
    <t>101241</t>
  </si>
  <si>
    <t>101242</t>
  </si>
  <si>
    <t>101243</t>
  </si>
  <si>
    <t>101244</t>
  </si>
  <si>
    <t>101245</t>
  </si>
  <si>
    <t>101246</t>
  </si>
  <si>
    <t>101247</t>
  </si>
  <si>
    <t>101248</t>
  </si>
  <si>
    <t>101249</t>
  </si>
  <si>
    <t>101250</t>
  </si>
  <si>
    <t>101251</t>
  </si>
  <si>
    <t>101252</t>
  </si>
  <si>
    <t>101253</t>
  </si>
  <si>
    <t>101254</t>
  </si>
  <si>
    <t>101255</t>
  </si>
  <si>
    <t>101256</t>
  </si>
  <si>
    <t>101257</t>
  </si>
  <si>
    <t>101258</t>
  </si>
  <si>
    <t>101259</t>
  </si>
  <si>
    <t>101260</t>
  </si>
  <si>
    <t>101261</t>
  </si>
  <si>
    <t>101262</t>
  </si>
  <si>
    <t>101263</t>
  </si>
  <si>
    <t>101264</t>
  </si>
  <si>
    <t>101265</t>
  </si>
  <si>
    <t>101266</t>
  </si>
  <si>
    <t>101267</t>
  </si>
  <si>
    <t>101268</t>
  </si>
  <si>
    <t>101269</t>
  </si>
  <si>
    <t>101270</t>
  </si>
  <si>
    <t>101271</t>
  </si>
  <si>
    <t>101272</t>
  </si>
  <si>
    <t>101273</t>
  </si>
  <si>
    <t>101274</t>
  </si>
  <si>
    <t>101275</t>
  </si>
  <si>
    <t>101276</t>
  </si>
  <si>
    <t>101277</t>
  </si>
  <si>
    <t>102354</t>
  </si>
  <si>
    <t>102355</t>
  </si>
  <si>
    <t>102360</t>
  </si>
  <si>
    <t>102361</t>
  </si>
  <si>
    <t>90082</t>
  </si>
  <si>
    <t>90084</t>
  </si>
  <si>
    <t>90086</t>
  </si>
  <si>
    <t>90087</t>
  </si>
  <si>
    <t>90090</t>
  </si>
  <si>
    <t>90091</t>
  </si>
  <si>
    <t>90092</t>
  </si>
  <si>
    <t>90094</t>
  </si>
  <si>
    <t>90095</t>
  </si>
  <si>
    <t>90098</t>
  </si>
  <si>
    <t>90099</t>
  </si>
  <si>
    <t>90100</t>
  </si>
  <si>
    <t>90101</t>
  </si>
  <si>
    <t>90102</t>
  </si>
  <si>
    <t>90105</t>
  </si>
  <si>
    <t>90106</t>
  </si>
  <si>
    <t>90107</t>
  </si>
  <si>
    <t>90108</t>
  </si>
  <si>
    <t>93358</t>
  </si>
  <si>
    <t>102276</t>
  </si>
  <si>
    <t>102277</t>
  </si>
  <si>
    <t>102278</t>
  </si>
  <si>
    <t>102279</t>
  </si>
  <si>
    <t>102280</t>
  </si>
  <si>
    <t>102281</t>
  </si>
  <si>
    <t>102282</t>
  </si>
  <si>
    <t>102283</t>
  </si>
  <si>
    <t>102284</t>
  </si>
  <si>
    <t>102285</t>
  </si>
  <si>
    <t>102286</t>
  </si>
  <si>
    <t>102287</t>
  </si>
  <si>
    <t>102288</t>
  </si>
  <si>
    <t>102289</t>
  </si>
  <si>
    <t>102290</t>
  </si>
  <si>
    <t>102291</t>
  </si>
  <si>
    <t>102292</t>
  </si>
  <si>
    <t>102293</t>
  </si>
  <si>
    <t>102294</t>
  </si>
  <si>
    <t>102295</t>
  </si>
  <si>
    <t>102296</t>
  </si>
  <si>
    <t>102297</t>
  </si>
  <si>
    <t>102298</t>
  </si>
  <si>
    <t>102299</t>
  </si>
  <si>
    <t>102300</t>
  </si>
  <si>
    <t>102301</t>
  </si>
  <si>
    <t>102302</t>
  </si>
  <si>
    <t>102303</t>
  </si>
  <si>
    <t>102304</t>
  </si>
  <si>
    <t>102305</t>
  </si>
  <si>
    <t>102306</t>
  </si>
  <si>
    <t>102307</t>
  </si>
  <si>
    <t>102308</t>
  </si>
  <si>
    <t>102309</t>
  </si>
  <si>
    <t>102310</t>
  </si>
  <si>
    <t>102311</t>
  </si>
  <si>
    <t>102312</t>
  </si>
  <si>
    <t>102313</t>
  </si>
  <si>
    <t>102314</t>
  </si>
  <si>
    <t>102315</t>
  </si>
  <si>
    <t>102316</t>
  </si>
  <si>
    <t>102317</t>
  </si>
  <si>
    <t>102318</t>
  </si>
  <si>
    <t>102319</t>
  </si>
  <si>
    <t>102320</t>
  </si>
  <si>
    <t>102321</t>
  </si>
  <si>
    <t>102322</t>
  </si>
  <si>
    <t>102323</t>
  </si>
  <si>
    <t>102324</t>
  </si>
  <si>
    <t>102325</t>
  </si>
  <si>
    <t>102326</t>
  </si>
  <si>
    <t>102327</t>
  </si>
  <si>
    <t>102328</t>
  </si>
  <si>
    <t>102329</t>
  </si>
  <si>
    <t>94304</t>
  </si>
  <si>
    <t>94306</t>
  </si>
  <si>
    <t>94310</t>
  </si>
  <si>
    <t>94316</t>
  </si>
  <si>
    <t>94318</t>
  </si>
  <si>
    <t>94319</t>
  </si>
  <si>
    <t>94327</t>
  </si>
  <si>
    <t>94329</t>
  </si>
  <si>
    <t>94333</t>
  </si>
  <si>
    <t>94339</t>
  </si>
  <si>
    <t>94341</t>
  </si>
  <si>
    <t>94342</t>
  </si>
  <si>
    <t>96385</t>
  </si>
  <si>
    <t>96386</t>
  </si>
  <si>
    <t>105556</t>
  </si>
  <si>
    <t>105557</t>
  </si>
  <si>
    <t>105558</t>
  </si>
  <si>
    <t>105559</t>
  </si>
  <si>
    <t>105560</t>
  </si>
  <si>
    <t>105561</t>
  </si>
  <si>
    <t>105562</t>
  </si>
  <si>
    <t>105563</t>
  </si>
  <si>
    <t>105564</t>
  </si>
  <si>
    <t>105565</t>
  </si>
  <si>
    <t>93367</t>
  </si>
  <si>
    <t>93368</t>
  </si>
  <si>
    <t>93369</t>
  </si>
  <si>
    <t>93372</t>
  </si>
  <si>
    <t>93373</t>
  </si>
  <si>
    <t>93378</t>
  </si>
  <si>
    <t>93379</t>
  </si>
  <si>
    <t>93380</t>
  </si>
  <si>
    <t>93381</t>
  </si>
  <si>
    <t>93382</t>
  </si>
  <si>
    <t>104728</t>
  </si>
  <si>
    <t>104729</t>
  </si>
  <si>
    <t>104730</t>
  </si>
  <si>
    <t>104731</t>
  </si>
  <si>
    <t>104732</t>
  </si>
  <si>
    <t>104733</t>
  </si>
  <si>
    <t>104734</t>
  </si>
  <si>
    <t>104735</t>
  </si>
  <si>
    <t>104736</t>
  </si>
  <si>
    <t>104737</t>
  </si>
  <si>
    <t>104738</t>
  </si>
  <si>
    <t>104739</t>
  </si>
  <si>
    <t>104740</t>
  </si>
  <si>
    <t>104741</t>
  </si>
  <si>
    <t>104742</t>
  </si>
  <si>
    <t>97916</t>
  </si>
  <si>
    <t>97917</t>
  </si>
  <si>
    <t>97918</t>
  </si>
  <si>
    <t>97919</t>
  </si>
  <si>
    <t>101616</t>
  </si>
  <si>
    <t>101617</t>
  </si>
  <si>
    <t>101618</t>
  </si>
  <si>
    <t>101619</t>
  </si>
  <si>
    <t>101620</t>
  </si>
  <si>
    <t>101621</t>
  </si>
  <si>
    <t>101622</t>
  </si>
  <si>
    <t>101623</t>
  </si>
  <si>
    <t>101624</t>
  </si>
  <si>
    <t>101625</t>
  </si>
  <si>
    <t>101159</t>
  </si>
  <si>
    <t>103322</t>
  </si>
  <si>
    <t>103323</t>
  </si>
  <si>
    <t>103324</t>
  </si>
  <si>
    <t>103325</t>
  </si>
  <si>
    <t>103326</t>
  </si>
  <si>
    <t>103327</t>
  </si>
  <si>
    <t>103328</t>
  </si>
  <si>
    <t>103329</t>
  </si>
  <si>
    <t>103330</t>
  </si>
  <si>
    <t>103331</t>
  </si>
  <si>
    <t>103332</t>
  </si>
  <si>
    <t>103333</t>
  </si>
  <si>
    <t>103334</t>
  </si>
  <si>
    <t>103335</t>
  </si>
  <si>
    <t>103350</t>
  </si>
  <si>
    <t>103351</t>
  </si>
  <si>
    <t>103356</t>
  </si>
  <si>
    <t>103357</t>
  </si>
  <si>
    <t>89282</t>
  </si>
  <si>
    <t>89283</t>
  </si>
  <si>
    <t>89290</t>
  </si>
  <si>
    <t>89291</t>
  </si>
  <si>
    <t>89298</t>
  </si>
  <si>
    <t>89299</t>
  </si>
  <si>
    <t>89306</t>
  </si>
  <si>
    <t>89307</t>
  </si>
  <si>
    <t>101157</t>
  </si>
  <si>
    <t>101158</t>
  </si>
  <si>
    <t>101162</t>
  </si>
  <si>
    <t>103316</t>
  </si>
  <si>
    <t>103317</t>
  </si>
  <si>
    <t>103318</t>
  </si>
  <si>
    <t>103319</t>
  </si>
  <si>
    <t>103320</t>
  </si>
  <si>
    <t>103321</t>
  </si>
  <si>
    <t>103336</t>
  </si>
  <si>
    <t>103337</t>
  </si>
  <si>
    <t>103338</t>
  </si>
  <si>
    <t>103339</t>
  </si>
  <si>
    <t>103340</t>
  </si>
  <si>
    <t>103341</t>
  </si>
  <si>
    <t>103342</t>
  </si>
  <si>
    <t>103343</t>
  </si>
  <si>
    <t>89453</t>
  </si>
  <si>
    <t>89455</t>
  </si>
  <si>
    <t>89462</t>
  </si>
  <si>
    <t>89464</t>
  </si>
  <si>
    <t>89470</t>
  </si>
  <si>
    <t>89472</t>
  </si>
  <si>
    <t>89478</t>
  </si>
  <si>
    <t>89480</t>
  </si>
  <si>
    <t>101161</t>
  </si>
  <si>
    <t>101163</t>
  </si>
  <si>
    <t>101164</t>
  </si>
  <si>
    <t>96358</t>
  </si>
  <si>
    <t>96359</t>
  </si>
  <si>
    <t>96360</t>
  </si>
  <si>
    <t>96361</t>
  </si>
  <si>
    <t>96362</t>
  </si>
  <si>
    <t>96363</t>
  </si>
  <si>
    <t>96364</t>
  </si>
  <si>
    <t>96365</t>
  </si>
  <si>
    <t>96366</t>
  </si>
  <si>
    <t>96367</t>
  </si>
  <si>
    <t>96368</t>
  </si>
  <si>
    <t>96369</t>
  </si>
  <si>
    <t>96370</t>
  </si>
  <si>
    <t>96371</t>
  </si>
  <si>
    <t>96373</t>
  </si>
  <si>
    <t>96374</t>
  </si>
  <si>
    <t>102235</t>
  </si>
  <si>
    <t>102253</t>
  </si>
  <si>
    <t>102254</t>
  </si>
  <si>
    <t>102255</t>
  </si>
  <si>
    <t>102256</t>
  </si>
  <si>
    <t>102257</t>
  </si>
  <si>
    <t>102258</t>
  </si>
  <si>
    <t>104718</t>
  </si>
  <si>
    <t>104719</t>
  </si>
  <si>
    <t>104720</t>
  </si>
  <si>
    <t>104721</t>
  </si>
  <si>
    <t>104722</t>
  </si>
  <si>
    <t>104723</t>
  </si>
  <si>
    <t>104724</t>
  </si>
  <si>
    <t>101154</t>
  </si>
  <si>
    <t>101155</t>
  </si>
  <si>
    <t>101156</t>
  </si>
  <si>
    <t>101814</t>
  </si>
  <si>
    <t>101816</t>
  </si>
  <si>
    <t>101817</t>
  </si>
  <si>
    <t>101819</t>
  </si>
  <si>
    <t>101820</t>
  </si>
  <si>
    <t>101822</t>
  </si>
  <si>
    <t>101823</t>
  </si>
  <si>
    <t>101824</t>
  </si>
  <si>
    <t>101825</t>
  </si>
  <si>
    <t>101826</t>
  </si>
  <si>
    <t>101827</t>
  </si>
  <si>
    <t>101828</t>
  </si>
  <si>
    <t>101829</t>
  </si>
  <si>
    <t>101830</t>
  </si>
  <si>
    <t>101831</t>
  </si>
  <si>
    <t>101832</t>
  </si>
  <si>
    <t>101833</t>
  </si>
  <si>
    <t>101834</t>
  </si>
  <si>
    <t>101835</t>
  </si>
  <si>
    <t>101836</t>
  </si>
  <si>
    <t>101837</t>
  </si>
  <si>
    <t>101838</t>
  </si>
  <si>
    <t>101839</t>
  </si>
  <si>
    <t>101840</t>
  </si>
  <si>
    <t>101841</t>
  </si>
  <si>
    <t>101842</t>
  </si>
  <si>
    <t>101843</t>
  </si>
  <si>
    <t>101844</t>
  </si>
  <si>
    <t>101845</t>
  </si>
  <si>
    <t>101846</t>
  </si>
  <si>
    <t>101847</t>
  </si>
  <si>
    <t>101848</t>
  </si>
  <si>
    <t>101849</t>
  </si>
  <si>
    <t>101850</t>
  </si>
  <si>
    <t>101852</t>
  </si>
  <si>
    <t>101853</t>
  </si>
  <si>
    <t>101855</t>
  </si>
  <si>
    <t>101856</t>
  </si>
  <si>
    <t>101857</t>
  </si>
  <si>
    <t>101858</t>
  </si>
  <si>
    <t>101859</t>
  </si>
  <si>
    <t>101860</t>
  </si>
  <si>
    <t>101861</t>
  </si>
  <si>
    <t>101862</t>
  </si>
  <si>
    <t>101863</t>
  </si>
  <si>
    <t>101864</t>
  </si>
  <si>
    <t>101865</t>
  </si>
  <si>
    <t>101866</t>
  </si>
  <si>
    <t>101867</t>
  </si>
  <si>
    <t>101868</t>
  </si>
  <si>
    <t>101869</t>
  </si>
  <si>
    <t>101870</t>
  </si>
  <si>
    <t>102098</t>
  </si>
  <si>
    <t>102988</t>
  </si>
  <si>
    <t>100576</t>
  </si>
  <si>
    <t>100577</t>
  </si>
  <si>
    <t>105597</t>
  </si>
  <si>
    <t>105598</t>
  </si>
  <si>
    <t>96388</t>
  </si>
  <si>
    <t>96389</t>
  </si>
  <si>
    <t>96390</t>
  </si>
  <si>
    <t>96391</t>
  </si>
  <si>
    <t>96392</t>
  </si>
  <si>
    <t>96396</t>
  </si>
  <si>
    <t>96397</t>
  </si>
  <si>
    <t>96398</t>
  </si>
  <si>
    <t>96399</t>
  </si>
  <si>
    <t>96400</t>
  </si>
  <si>
    <t>100564</t>
  </si>
  <si>
    <t>100565</t>
  </si>
  <si>
    <t>100566</t>
  </si>
  <si>
    <t>100567</t>
  </si>
  <si>
    <t>100568</t>
  </si>
  <si>
    <t>100569</t>
  </si>
  <si>
    <t>100570</t>
  </si>
  <si>
    <t>100571</t>
  </si>
  <si>
    <t>100572</t>
  </si>
  <si>
    <t>100573</t>
  </si>
  <si>
    <t>100574</t>
  </si>
  <si>
    <t>100575</t>
  </si>
  <si>
    <t>101767</t>
  </si>
  <si>
    <t>101768</t>
  </si>
  <si>
    <t>105566</t>
  </si>
  <si>
    <t>105567</t>
  </si>
  <si>
    <t>105568</t>
  </si>
  <si>
    <t>105569</t>
  </si>
  <si>
    <t>105570</t>
  </si>
  <si>
    <t>105571</t>
  </si>
  <si>
    <t>105572</t>
  </si>
  <si>
    <t>105573</t>
  </si>
  <si>
    <t>105574</t>
  </si>
  <si>
    <t>105575</t>
  </si>
  <si>
    <t>105576</t>
  </si>
  <si>
    <t>105577</t>
  </si>
  <si>
    <t>105578</t>
  </si>
  <si>
    <t>105579</t>
  </si>
  <si>
    <t>105580</t>
  </si>
  <si>
    <t>105581</t>
  </si>
  <si>
    <t>105582</t>
  </si>
  <si>
    <t>105585</t>
  </si>
  <si>
    <t>105586</t>
  </si>
  <si>
    <t>105587</t>
  </si>
  <si>
    <t>105588</t>
  </si>
  <si>
    <t>105589</t>
  </si>
  <si>
    <t>105592</t>
  </si>
  <si>
    <t>105593</t>
  </si>
  <si>
    <t>105594</t>
  </si>
  <si>
    <t>105595</t>
  </si>
  <si>
    <t>105596</t>
  </si>
  <si>
    <t>105623</t>
  </si>
  <si>
    <t>105624</t>
  </si>
  <si>
    <t>105625</t>
  </si>
  <si>
    <t>105626</t>
  </si>
  <si>
    <t>105627</t>
  </si>
  <si>
    <t>105628</t>
  </si>
  <si>
    <t>105629</t>
  </si>
  <si>
    <t>105630</t>
  </si>
  <si>
    <t>105631</t>
  </si>
  <si>
    <t>105632</t>
  </si>
  <si>
    <t>105633</t>
  </si>
  <si>
    <t>105634</t>
  </si>
  <si>
    <t>105635</t>
  </si>
  <si>
    <t>105636</t>
  </si>
  <si>
    <t>105657</t>
  </si>
  <si>
    <t>105658</t>
  </si>
  <si>
    <t>105659</t>
  </si>
  <si>
    <t>105660</t>
  </si>
  <si>
    <t>105661</t>
  </si>
  <si>
    <t>105662</t>
  </si>
  <si>
    <t>105663</t>
  </si>
  <si>
    <t>105664</t>
  </si>
  <si>
    <t>105665</t>
  </si>
  <si>
    <t>105666</t>
  </si>
  <si>
    <t>105667</t>
  </si>
  <si>
    <t>105668</t>
  </si>
  <si>
    <t>105669</t>
  </si>
  <si>
    <t>105670</t>
  </si>
  <si>
    <t>105671</t>
  </si>
  <si>
    <t>105690</t>
  </si>
  <si>
    <t>105691</t>
  </si>
  <si>
    <t>105692</t>
  </si>
  <si>
    <t>105693</t>
  </si>
  <si>
    <t>105694</t>
  </si>
  <si>
    <t>105695</t>
  </si>
  <si>
    <t>105696</t>
  </si>
  <si>
    <t>105697</t>
  </si>
  <si>
    <t>105698</t>
  </si>
  <si>
    <t>105699</t>
  </si>
  <si>
    <t>105700</t>
  </si>
  <si>
    <t>105701</t>
  </si>
  <si>
    <t>105702</t>
  </si>
  <si>
    <t>105703</t>
  </si>
  <si>
    <t>105704</t>
  </si>
  <si>
    <t>105710</t>
  </si>
  <si>
    <t>105711</t>
  </si>
  <si>
    <t>105712</t>
  </si>
  <si>
    <t>105718</t>
  </si>
  <si>
    <t>105727</t>
  </si>
  <si>
    <t>105728</t>
  </si>
  <si>
    <t>105729</t>
  </si>
  <si>
    <t>105730</t>
  </si>
  <si>
    <t>105731</t>
  </si>
  <si>
    <t>105732</t>
  </si>
  <si>
    <t>105733</t>
  </si>
  <si>
    <t>105734</t>
  </si>
  <si>
    <t>105735</t>
  </si>
  <si>
    <t>105736</t>
  </si>
  <si>
    <t>105737</t>
  </si>
  <si>
    <t>105738</t>
  </si>
  <si>
    <t>105739</t>
  </si>
  <si>
    <t>105740</t>
  </si>
  <si>
    <t>105741</t>
  </si>
  <si>
    <t>105742</t>
  </si>
  <si>
    <t>105743</t>
  </si>
  <si>
    <t>105744</t>
  </si>
  <si>
    <t>105745</t>
  </si>
  <si>
    <t>105746</t>
  </si>
  <si>
    <t>105747</t>
  </si>
  <si>
    <t>105748</t>
  </si>
  <si>
    <t>105749</t>
  </si>
  <si>
    <t>105750</t>
  </si>
  <si>
    <t>105751</t>
  </si>
  <si>
    <t>105752</t>
  </si>
  <si>
    <t>105753</t>
  </si>
  <si>
    <t>105754</t>
  </si>
  <si>
    <t>105755</t>
  </si>
  <si>
    <t>92391</t>
  </si>
  <si>
    <t>92392</t>
  </si>
  <si>
    <t>92393</t>
  </si>
  <si>
    <t>92394</t>
  </si>
  <si>
    <t>92395</t>
  </si>
  <si>
    <t>92396</t>
  </si>
  <si>
    <t>92397</t>
  </si>
  <si>
    <t>92398</t>
  </si>
  <si>
    <t>92400</t>
  </si>
  <si>
    <t>92402</t>
  </si>
  <si>
    <t>92403</t>
  </si>
  <si>
    <t>92404</t>
  </si>
  <si>
    <t>92406</t>
  </si>
  <si>
    <t>93679</t>
  </si>
  <si>
    <t>93680</t>
  </si>
  <si>
    <t>93681</t>
  </si>
  <si>
    <t>97104</t>
  </si>
  <si>
    <t>97105</t>
  </si>
  <si>
    <t>97106</t>
  </si>
  <si>
    <t>97107</t>
  </si>
  <si>
    <t>97108</t>
  </si>
  <si>
    <t>97109</t>
  </si>
  <si>
    <t>97111</t>
  </si>
  <si>
    <t>97112</t>
  </si>
  <si>
    <t>97113</t>
  </si>
  <si>
    <t>97114</t>
  </si>
  <si>
    <t>97115</t>
  </si>
  <si>
    <t>97116</t>
  </si>
  <si>
    <t>97117</t>
  </si>
  <si>
    <t>97118</t>
  </si>
  <si>
    <t>97119</t>
  </si>
  <si>
    <t>97120</t>
  </si>
  <si>
    <t>101167</t>
  </si>
  <si>
    <t>101169</t>
  </si>
  <si>
    <t>101170</t>
  </si>
  <si>
    <t>101172</t>
  </si>
  <si>
    <t>103904</t>
  </si>
  <si>
    <t>103905</t>
  </si>
  <si>
    <t>103906</t>
  </si>
  <si>
    <t>103907</t>
  </si>
  <si>
    <t>103908</t>
  </si>
  <si>
    <t>103909</t>
  </si>
  <si>
    <t>103911</t>
  </si>
  <si>
    <t>103912</t>
  </si>
  <si>
    <t>103913</t>
  </si>
  <si>
    <t>103914</t>
  </si>
  <si>
    <t>103915</t>
  </si>
  <si>
    <t>103916</t>
  </si>
  <si>
    <t>103917</t>
  </si>
  <si>
    <t>103918</t>
  </si>
  <si>
    <t>104432</t>
  </si>
  <si>
    <t>104433</t>
  </si>
  <si>
    <t>103689</t>
  </si>
  <si>
    <t>103694</t>
  </si>
  <si>
    <t>103695</t>
  </si>
  <si>
    <t>103696</t>
  </si>
  <si>
    <t>103697</t>
  </si>
  <si>
    <t>95995</t>
  </si>
  <si>
    <t>95996</t>
  </si>
  <si>
    <t>96001</t>
  </si>
  <si>
    <t>96393</t>
  </si>
  <si>
    <t>96394</t>
  </si>
  <si>
    <t>96395</t>
  </si>
  <si>
    <t>88411</t>
  </si>
  <si>
    <t>88412</t>
  </si>
  <si>
    <t>88413</t>
  </si>
  <si>
    <t>88414</t>
  </si>
  <si>
    <t>88415</t>
  </si>
  <si>
    <t>88416</t>
  </si>
  <si>
    <t>88417</t>
  </si>
  <si>
    <t>88420</t>
  </si>
  <si>
    <t>88421</t>
  </si>
  <si>
    <t>88423</t>
  </si>
  <si>
    <t>88424</t>
  </si>
  <si>
    <t>88426</t>
  </si>
  <si>
    <t>88428</t>
  </si>
  <si>
    <t>88429</t>
  </si>
  <si>
    <t>88431</t>
  </si>
  <si>
    <t>88432</t>
  </si>
  <si>
    <t>88484</t>
  </si>
  <si>
    <t>88485</t>
  </si>
  <si>
    <t>88488</t>
  </si>
  <si>
    <t>88489</t>
  </si>
  <si>
    <t>88494</t>
  </si>
  <si>
    <t>88495</t>
  </si>
  <si>
    <t>88496</t>
  </si>
  <si>
    <t>88497</t>
  </si>
  <si>
    <t>95305</t>
  </si>
  <si>
    <t>95306</t>
  </si>
  <si>
    <t>95622</t>
  </si>
  <si>
    <t>95623</t>
  </si>
  <si>
    <t>95624</t>
  </si>
  <si>
    <t>95625</t>
  </si>
  <si>
    <t>95626</t>
  </si>
  <si>
    <t>96126</t>
  </si>
  <si>
    <t>96127</t>
  </si>
  <si>
    <t>96128</t>
  </si>
  <si>
    <t>96129</t>
  </si>
  <si>
    <t>96130</t>
  </si>
  <si>
    <t>96131</t>
  </si>
  <si>
    <t>96132</t>
  </si>
  <si>
    <t>96133</t>
  </si>
  <si>
    <t>96134</t>
  </si>
  <si>
    <t>96135</t>
  </si>
  <si>
    <t>104639</t>
  </si>
  <si>
    <t>104640</t>
  </si>
  <si>
    <t>104641</t>
  </si>
  <si>
    <t>104642</t>
  </si>
  <si>
    <t>102193</t>
  </si>
  <si>
    <t>102194</t>
  </si>
  <si>
    <t>102197</t>
  </si>
  <si>
    <t>102200</t>
  </si>
  <si>
    <t>102201</t>
  </si>
  <si>
    <t>102202</t>
  </si>
  <si>
    <t>102203</t>
  </si>
  <si>
    <t>102204</t>
  </si>
  <si>
    <t>102205</t>
  </si>
  <si>
    <t>102207</t>
  </si>
  <si>
    <t>102208</t>
  </si>
  <si>
    <t>102209</t>
  </si>
  <si>
    <t>102210</t>
  </si>
  <si>
    <t>102213</t>
  </si>
  <si>
    <t>102214</t>
  </si>
  <si>
    <t>102215</t>
  </si>
  <si>
    <t>102217</t>
  </si>
  <si>
    <t>102218</t>
  </si>
  <si>
    <t>102219</t>
  </si>
  <si>
    <t>102220</t>
  </si>
  <si>
    <t>102223</t>
  </si>
  <si>
    <t>102224</t>
  </si>
  <si>
    <t>102225</t>
  </si>
  <si>
    <t>102227</t>
  </si>
  <si>
    <t>102228</t>
  </si>
  <si>
    <t>102229</t>
  </si>
  <si>
    <t>102230</t>
  </si>
  <si>
    <t>102233</t>
  </si>
  <si>
    <t>102234</t>
  </si>
  <si>
    <t>100716</t>
  </si>
  <si>
    <t>100717</t>
  </si>
  <si>
    <t>100718</t>
  </si>
  <si>
    <t>100719</t>
  </si>
  <si>
    <t>100720</t>
  </si>
  <si>
    <t>100721</t>
  </si>
  <si>
    <t>100722</t>
  </si>
  <si>
    <t>100723</t>
  </si>
  <si>
    <t>100724</t>
  </si>
  <si>
    <t>100725</t>
  </si>
  <si>
    <t>100726</t>
  </si>
  <si>
    <t>100727</t>
  </si>
  <si>
    <t>100728</t>
  </si>
  <si>
    <t>100729</t>
  </si>
  <si>
    <t>100730</t>
  </si>
  <si>
    <t>100733</t>
  </si>
  <si>
    <t>100734</t>
  </si>
  <si>
    <t>100735</t>
  </si>
  <si>
    <t>100736</t>
  </si>
  <si>
    <t>100739</t>
  </si>
  <si>
    <t>100740</t>
  </si>
  <si>
    <t>100741</t>
  </si>
  <si>
    <t>100742</t>
  </si>
  <si>
    <t>100743</t>
  </si>
  <si>
    <t>100744</t>
  </si>
  <si>
    <t>100745</t>
  </si>
  <si>
    <t>100746</t>
  </si>
  <si>
    <t>100747</t>
  </si>
  <si>
    <t>100748</t>
  </si>
  <si>
    <t>100749</t>
  </si>
  <si>
    <t>100750</t>
  </si>
  <si>
    <t>100751</t>
  </si>
  <si>
    <t>100752</t>
  </si>
  <si>
    <t>100753</t>
  </si>
  <si>
    <t>100754</t>
  </si>
  <si>
    <t>100757</t>
  </si>
  <si>
    <t>100758</t>
  </si>
  <si>
    <t>100759</t>
  </si>
  <si>
    <t>100760</t>
  </si>
  <si>
    <t>100761</t>
  </si>
  <si>
    <t>100762</t>
  </si>
  <si>
    <t>102488</t>
  </si>
  <si>
    <t>102489</t>
  </si>
  <si>
    <t>102491</t>
  </si>
  <si>
    <t>102492</t>
  </si>
  <si>
    <t>102494</t>
  </si>
  <si>
    <t>102496</t>
  </si>
  <si>
    <t>102497</t>
  </si>
  <si>
    <t>102498</t>
  </si>
  <si>
    <t>102499</t>
  </si>
  <si>
    <t>102500</t>
  </si>
  <si>
    <t>102501</t>
  </si>
  <si>
    <t>102504</t>
  </si>
  <si>
    <t>102505</t>
  </si>
  <si>
    <t>102506</t>
  </si>
  <si>
    <t>102507</t>
  </si>
  <si>
    <t>102508</t>
  </si>
  <si>
    <t>102509</t>
  </si>
  <si>
    <t>102512</t>
  </si>
  <si>
    <t>102513</t>
  </si>
  <si>
    <t>102520</t>
  </si>
  <si>
    <t>101749</t>
  </si>
  <si>
    <t>101750</t>
  </si>
  <si>
    <t>101729</t>
  </si>
  <si>
    <t>101746</t>
  </si>
  <si>
    <t>101751</t>
  </si>
  <si>
    <t>87246</t>
  </si>
  <si>
    <t>87247</t>
  </si>
  <si>
    <t>87248</t>
  </si>
  <si>
    <t>87249</t>
  </si>
  <si>
    <t>87250</t>
  </si>
  <si>
    <t>87251</t>
  </si>
  <si>
    <t>87255</t>
  </si>
  <si>
    <t>87256</t>
  </si>
  <si>
    <t>87257</t>
  </si>
  <si>
    <t>87258</t>
  </si>
  <si>
    <t>87259</t>
  </si>
  <si>
    <t>87260</t>
  </si>
  <si>
    <t>87261</t>
  </si>
  <si>
    <t>87262</t>
  </si>
  <si>
    <t>87263</t>
  </si>
  <si>
    <t>104593</t>
  </si>
  <si>
    <t>104594</t>
  </si>
  <si>
    <t>104595</t>
  </si>
  <si>
    <t>104596</t>
  </si>
  <si>
    <t>104597</t>
  </si>
  <si>
    <t>104598</t>
  </si>
  <si>
    <t>104599</t>
  </si>
  <si>
    <t>104601</t>
  </si>
  <si>
    <t>104603</t>
  </si>
  <si>
    <t>104605</t>
  </si>
  <si>
    <t>104606</t>
  </si>
  <si>
    <t>104607</t>
  </si>
  <si>
    <t>104608</t>
  </si>
  <si>
    <t>104609</t>
  </si>
  <si>
    <t>104610</t>
  </si>
  <si>
    <t>98671</t>
  </si>
  <si>
    <t>98672</t>
  </si>
  <si>
    <t>98678</t>
  </si>
  <si>
    <t>98679</t>
  </si>
  <si>
    <t>98680</t>
  </si>
  <si>
    <t>98681</t>
  </si>
  <si>
    <t>98682</t>
  </si>
  <si>
    <t>98685</t>
  </si>
  <si>
    <t>98686</t>
  </si>
  <si>
    <t>98688</t>
  </si>
  <si>
    <t>98689</t>
  </si>
  <si>
    <t>101090</t>
  </si>
  <si>
    <t>101091</t>
  </si>
  <si>
    <t>101725</t>
  </si>
  <si>
    <t>101726</t>
  </si>
  <si>
    <t>101731</t>
  </si>
  <si>
    <t>101732</t>
  </si>
  <si>
    <t>101094</t>
  </si>
  <si>
    <t>101727</t>
  </si>
  <si>
    <t>101733</t>
  </si>
  <si>
    <t>101734</t>
  </si>
  <si>
    <t>101735</t>
  </si>
  <si>
    <t>101736</t>
  </si>
  <si>
    <t>101737</t>
  </si>
  <si>
    <t>101748</t>
  </si>
  <si>
    <t>104162</t>
  </si>
  <si>
    <t>101092</t>
  </si>
  <si>
    <t>101093</t>
  </si>
  <si>
    <t>98695</t>
  </si>
  <si>
    <t>98697</t>
  </si>
  <si>
    <t>101738</t>
  </si>
  <si>
    <t>101739</t>
  </si>
  <si>
    <t>88648</t>
  </si>
  <si>
    <t>88649</t>
  </si>
  <si>
    <t>88650</t>
  </si>
  <si>
    <t>101740</t>
  </si>
  <si>
    <t>101741</t>
  </si>
  <si>
    <t>94990</t>
  </si>
  <si>
    <t>94991</t>
  </si>
  <si>
    <t>94992</t>
  </si>
  <si>
    <t>94993</t>
  </si>
  <si>
    <t>94994</t>
  </si>
  <si>
    <t>94995</t>
  </si>
  <si>
    <t>101747</t>
  </si>
  <si>
    <t>104626</t>
  </si>
  <si>
    <t>104658</t>
  </si>
  <si>
    <t>87620</t>
  </si>
  <si>
    <t>87622</t>
  </si>
  <si>
    <t>87623</t>
  </si>
  <si>
    <t>87624</t>
  </si>
  <si>
    <t>87630</t>
  </si>
  <si>
    <t>87632</t>
  </si>
  <si>
    <t>87633</t>
  </si>
  <si>
    <t>87634</t>
  </si>
  <si>
    <t>87640</t>
  </si>
  <si>
    <t>87642</t>
  </si>
  <si>
    <t>87643</t>
  </si>
  <si>
    <t>87644</t>
  </si>
  <si>
    <t>87680</t>
  </si>
  <si>
    <t>87682</t>
  </si>
  <si>
    <t>87683</t>
  </si>
  <si>
    <t>87684</t>
  </si>
  <si>
    <t>87690</t>
  </si>
  <si>
    <t>87692</t>
  </si>
  <si>
    <t>87693</t>
  </si>
  <si>
    <t>87694</t>
  </si>
  <si>
    <t>87700</t>
  </si>
  <si>
    <t>87702</t>
  </si>
  <si>
    <t>87703</t>
  </si>
  <si>
    <t>87704</t>
  </si>
  <si>
    <t>87735</t>
  </si>
  <si>
    <t>87737</t>
  </si>
  <si>
    <t>87738</t>
  </si>
  <si>
    <t>87739</t>
  </si>
  <si>
    <t>87745</t>
  </si>
  <si>
    <t>87747</t>
  </si>
  <si>
    <t>87748</t>
  </si>
  <si>
    <t>87749</t>
  </si>
  <si>
    <t>87755</t>
  </si>
  <si>
    <t>87757</t>
  </si>
  <si>
    <t>87758</t>
  </si>
  <si>
    <t>87759</t>
  </si>
  <si>
    <t>87765</t>
  </si>
  <si>
    <t>87767</t>
  </si>
  <si>
    <t>87768</t>
  </si>
  <si>
    <t>87769</t>
  </si>
  <si>
    <t>88470</t>
  </si>
  <si>
    <t>88471</t>
  </si>
  <si>
    <t>88472</t>
  </si>
  <si>
    <t>88476</t>
  </si>
  <si>
    <t>88477</t>
  </si>
  <si>
    <t>88478</t>
  </si>
  <si>
    <t>90930</t>
  </si>
  <si>
    <t>90932</t>
  </si>
  <si>
    <t>90933</t>
  </si>
  <si>
    <t>90934</t>
  </si>
  <si>
    <t>90940</t>
  </si>
  <si>
    <t>90942</t>
  </si>
  <si>
    <t>90943</t>
  </si>
  <si>
    <t>90944</t>
  </si>
  <si>
    <t>90950</t>
  </si>
  <si>
    <t>90952</t>
  </si>
  <si>
    <t>90953</t>
  </si>
  <si>
    <t>90954</t>
  </si>
  <si>
    <t>102803</t>
  </si>
  <si>
    <t>101742</t>
  </si>
  <si>
    <t>87878</t>
  </si>
  <si>
    <t>87879</t>
  </si>
  <si>
    <t>87881</t>
  </si>
  <si>
    <t>87882</t>
  </si>
  <si>
    <t>87884</t>
  </si>
  <si>
    <t>87885</t>
  </si>
  <si>
    <t>87886</t>
  </si>
  <si>
    <t>87887</t>
  </si>
  <si>
    <t>87888</t>
  </si>
  <si>
    <t>87889</t>
  </si>
  <si>
    <t>87891</t>
  </si>
  <si>
    <t>87892</t>
  </si>
  <si>
    <t>87893</t>
  </si>
  <si>
    <t>87894</t>
  </si>
  <si>
    <t>87896</t>
  </si>
  <si>
    <t>87897</t>
  </si>
  <si>
    <t>87899</t>
  </si>
  <si>
    <t>87900</t>
  </si>
  <si>
    <t>87902</t>
  </si>
  <si>
    <t>87903</t>
  </si>
  <si>
    <t>87904</t>
  </si>
  <si>
    <t>87905</t>
  </si>
  <si>
    <t>87907</t>
  </si>
  <si>
    <t>87908</t>
  </si>
  <si>
    <t>87910</t>
  </si>
  <si>
    <t>87911</t>
  </si>
  <si>
    <t>104410</t>
  </si>
  <si>
    <t>104411</t>
  </si>
  <si>
    <t>87411</t>
  </si>
  <si>
    <t>87412</t>
  </si>
  <si>
    <t>87413</t>
  </si>
  <si>
    <t>87414</t>
  </si>
  <si>
    <t>87415</t>
  </si>
  <si>
    <t>87416</t>
  </si>
  <si>
    <t>87418</t>
  </si>
  <si>
    <t>87421</t>
  </si>
  <si>
    <t>87424</t>
  </si>
  <si>
    <t>87427</t>
  </si>
  <si>
    <t>87430</t>
  </si>
  <si>
    <t>87433</t>
  </si>
  <si>
    <t>87436</t>
  </si>
  <si>
    <t>87439</t>
  </si>
  <si>
    <t>87527</t>
  </si>
  <si>
    <t>87528</t>
  </si>
  <si>
    <t>87529</t>
  </si>
  <si>
    <t>87530</t>
  </si>
  <si>
    <t>87531</t>
  </si>
  <si>
    <t>87532</t>
  </si>
  <si>
    <t>87535</t>
  </si>
  <si>
    <t>87536</t>
  </si>
  <si>
    <t>87539</t>
  </si>
  <si>
    <t>87543</t>
  </si>
  <si>
    <t>87545</t>
  </si>
  <si>
    <t>87546</t>
  </si>
  <si>
    <t>87547</t>
  </si>
  <si>
    <t>87548</t>
  </si>
  <si>
    <t>87549</t>
  </si>
  <si>
    <t>87550</t>
  </si>
  <si>
    <t>87553</t>
  </si>
  <si>
    <t>87554</t>
  </si>
  <si>
    <t>87557</t>
  </si>
  <si>
    <t>87561</t>
  </si>
  <si>
    <t>87775</t>
  </si>
  <si>
    <t>87777</t>
  </si>
  <si>
    <t>87778</t>
  </si>
  <si>
    <t>87779</t>
  </si>
  <si>
    <t>87781</t>
  </si>
  <si>
    <t>87783</t>
  </si>
  <si>
    <t>87784</t>
  </si>
  <si>
    <t>87786</t>
  </si>
  <si>
    <t>87787</t>
  </si>
  <si>
    <t>87788</t>
  </si>
  <si>
    <t>87791</t>
  </si>
  <si>
    <t>87792</t>
  </si>
  <si>
    <t>87794</t>
  </si>
  <si>
    <t>87795</t>
  </si>
  <si>
    <t>87797</t>
  </si>
  <si>
    <t>87799</t>
  </si>
  <si>
    <t>87800</t>
  </si>
  <si>
    <t>87801</t>
  </si>
  <si>
    <t>87803</t>
  </si>
  <si>
    <t>87804</t>
  </si>
  <si>
    <t>87805</t>
  </si>
  <si>
    <t>87807</t>
  </si>
  <si>
    <t>87808</t>
  </si>
  <si>
    <t>87809</t>
  </si>
  <si>
    <t>87811</t>
  </si>
  <si>
    <t>87812</t>
  </si>
  <si>
    <t>87813</t>
  </si>
  <si>
    <t>87815</t>
  </si>
  <si>
    <t>87816</t>
  </si>
  <si>
    <t>87817</t>
  </si>
  <si>
    <t>87819</t>
  </si>
  <si>
    <t>87820</t>
  </si>
  <si>
    <t>87821</t>
  </si>
  <si>
    <t>87823</t>
  </si>
  <si>
    <t>87824</t>
  </si>
  <si>
    <t>87825</t>
  </si>
  <si>
    <t>87827</t>
  </si>
  <si>
    <t>87828</t>
  </si>
  <si>
    <t>87829</t>
  </si>
  <si>
    <t>87831</t>
  </si>
  <si>
    <t>87832</t>
  </si>
  <si>
    <t>87838</t>
  </si>
  <si>
    <t>87839</t>
  </si>
  <si>
    <t>87840</t>
  </si>
  <si>
    <t>87841</t>
  </si>
  <si>
    <t>87850</t>
  </si>
  <si>
    <t>87851</t>
  </si>
  <si>
    <t>87852</t>
  </si>
  <si>
    <t>87853</t>
  </si>
  <si>
    <t>90406</t>
  </si>
  <si>
    <t>90408</t>
  </si>
  <si>
    <t>104203</t>
  </si>
  <si>
    <t>104204</t>
  </si>
  <si>
    <t>104205</t>
  </si>
  <si>
    <t>104206</t>
  </si>
  <si>
    <t>104207</t>
  </si>
  <si>
    <t>104208</t>
  </si>
  <si>
    <t>104209</t>
  </si>
  <si>
    <t>104210</t>
  </si>
  <si>
    <t>104211</t>
  </si>
  <si>
    <t>104212</t>
  </si>
  <si>
    <t>104213</t>
  </si>
  <si>
    <t>104214</t>
  </si>
  <si>
    <t>104215</t>
  </si>
  <si>
    <t>104216</t>
  </si>
  <si>
    <t>104217</t>
  </si>
  <si>
    <t>104218</t>
  </si>
  <si>
    <t>104219</t>
  </si>
  <si>
    <t>104220</t>
  </si>
  <si>
    <t>104221</t>
  </si>
  <si>
    <t>104222</t>
  </si>
  <si>
    <t>104223</t>
  </si>
  <si>
    <t>104224</t>
  </si>
  <si>
    <t>104225</t>
  </si>
  <si>
    <t>104226</t>
  </si>
  <si>
    <t>104227</t>
  </si>
  <si>
    <t>104228</t>
  </si>
  <si>
    <t>104229</t>
  </si>
  <si>
    <t>104230</t>
  </si>
  <si>
    <t>104231</t>
  </si>
  <si>
    <t>104232</t>
  </si>
  <si>
    <t>104233</t>
  </si>
  <si>
    <t>104234</t>
  </si>
  <si>
    <t>104235</t>
  </si>
  <si>
    <t>104236</t>
  </si>
  <si>
    <t>104237</t>
  </si>
  <si>
    <t>104238</t>
  </si>
  <si>
    <t>104239</t>
  </si>
  <si>
    <t>104240</t>
  </si>
  <si>
    <t>104241</t>
  </si>
  <si>
    <t>104242</t>
  </si>
  <si>
    <t>104243</t>
  </si>
  <si>
    <t>104244</t>
  </si>
  <si>
    <t>104245</t>
  </si>
  <si>
    <t>104246</t>
  </si>
  <si>
    <t>104247</t>
  </si>
  <si>
    <t>104248</t>
  </si>
  <si>
    <t>104249</t>
  </si>
  <si>
    <t>104250</t>
  </si>
  <si>
    <t>104251</t>
  </si>
  <si>
    <t>104252</t>
  </si>
  <si>
    <t>104253</t>
  </si>
  <si>
    <t>104254</t>
  </si>
  <si>
    <t>104255</t>
  </si>
  <si>
    <t>104256</t>
  </si>
  <si>
    <t>104257</t>
  </si>
  <si>
    <t>104258</t>
  </si>
  <si>
    <t>104259</t>
  </si>
  <si>
    <t>104260</t>
  </si>
  <si>
    <t>104261</t>
  </si>
  <si>
    <t>104262</t>
  </si>
  <si>
    <t>104263</t>
  </si>
  <si>
    <t>104264</t>
  </si>
  <si>
    <t>104627</t>
  </si>
  <si>
    <t>104628</t>
  </si>
  <si>
    <t>104629</t>
  </si>
  <si>
    <t>104630</t>
  </si>
  <si>
    <t>104631</t>
  </si>
  <si>
    <t>104632</t>
  </si>
  <si>
    <t>104633</t>
  </si>
  <si>
    <t>104634</t>
  </si>
  <si>
    <t>104635</t>
  </si>
  <si>
    <t>104636</t>
  </si>
  <si>
    <t>104951</t>
  </si>
  <si>
    <t>104952</t>
  </si>
  <si>
    <t>104953</t>
  </si>
  <si>
    <t>104954</t>
  </si>
  <si>
    <t>104955</t>
  </si>
  <si>
    <t>104956</t>
  </si>
  <si>
    <t>104957</t>
  </si>
  <si>
    <t>104958</t>
  </si>
  <si>
    <t>104959</t>
  </si>
  <si>
    <t>104960</t>
  </si>
  <si>
    <t>104961</t>
  </si>
  <si>
    <t>104962</t>
  </si>
  <si>
    <t>104963</t>
  </si>
  <si>
    <t>104964</t>
  </si>
  <si>
    <t>104965</t>
  </si>
  <si>
    <t>104966</t>
  </si>
  <si>
    <t>104967</t>
  </si>
  <si>
    <t>104968</t>
  </si>
  <si>
    <t>104969</t>
  </si>
  <si>
    <t>104970</t>
  </si>
  <si>
    <t>104971</t>
  </si>
  <si>
    <t>104972</t>
  </si>
  <si>
    <t>104973</t>
  </si>
  <si>
    <t>104974</t>
  </si>
  <si>
    <t>104975</t>
  </si>
  <si>
    <t>104976</t>
  </si>
  <si>
    <t>104977</t>
  </si>
  <si>
    <t>104978</t>
  </si>
  <si>
    <t>105185</t>
  </si>
  <si>
    <t>105186</t>
  </si>
  <si>
    <t>105187</t>
  </si>
  <si>
    <t>105188</t>
  </si>
  <si>
    <t>87244</t>
  </si>
  <si>
    <t>87245</t>
  </si>
  <si>
    <t>87265</t>
  </si>
  <si>
    <t>87267</t>
  </si>
  <si>
    <t>87269</t>
  </si>
  <si>
    <t>87271</t>
  </si>
  <si>
    <t>87273</t>
  </si>
  <si>
    <t>87275</t>
  </si>
  <si>
    <t>88788</t>
  </si>
  <si>
    <t>88789</t>
  </si>
  <si>
    <t>104611</t>
  </si>
  <si>
    <t>104612</t>
  </si>
  <si>
    <t>104613</t>
  </si>
  <si>
    <t>104614</t>
  </si>
  <si>
    <t>104615</t>
  </si>
  <si>
    <t>104616</t>
  </si>
  <si>
    <t>104617</t>
  </si>
  <si>
    <t>104618</t>
  </si>
  <si>
    <t>104619</t>
  </si>
  <si>
    <t>101965</t>
  </si>
  <si>
    <t>101966</t>
  </si>
  <si>
    <t>101979</t>
  </si>
  <si>
    <t>96112</t>
  </si>
  <si>
    <t>96122</t>
  </si>
  <si>
    <t>104756</t>
  </si>
  <si>
    <t>96109</t>
  </si>
  <si>
    <t>96110</t>
  </si>
  <si>
    <t>96113</t>
  </si>
  <si>
    <t>96114</t>
  </si>
  <si>
    <t>96120</t>
  </si>
  <si>
    <t>96123</t>
  </si>
  <si>
    <t>99054</t>
  </si>
  <si>
    <t>96111</t>
  </si>
  <si>
    <t>96116</t>
  </si>
  <si>
    <t>96121</t>
  </si>
  <si>
    <t>96485</t>
  </si>
  <si>
    <t>96486</t>
  </si>
  <si>
    <t>91515</t>
  </si>
  <si>
    <t>91519</t>
  </si>
  <si>
    <t>91520</t>
  </si>
  <si>
    <t>91522</t>
  </si>
  <si>
    <t>91525</t>
  </si>
  <si>
    <t>104412</t>
  </si>
  <si>
    <t>104413</t>
  </si>
  <si>
    <t>104414</t>
  </si>
  <si>
    <t>104415</t>
  </si>
  <si>
    <t>104416</t>
  </si>
  <si>
    <t>104417</t>
  </si>
  <si>
    <t>104418</t>
  </si>
  <si>
    <t>104419</t>
  </si>
  <si>
    <t>104420</t>
  </si>
  <si>
    <t>104421</t>
  </si>
  <si>
    <t>104422</t>
  </si>
  <si>
    <t>104423</t>
  </si>
  <si>
    <t>104424</t>
  </si>
  <si>
    <t>104425</t>
  </si>
  <si>
    <t>87280</t>
  </si>
  <si>
    <t>87281</t>
  </si>
  <si>
    <t>87283</t>
  </si>
  <si>
    <t>87284</t>
  </si>
  <si>
    <t>87286</t>
  </si>
  <si>
    <t>87287</t>
  </si>
  <si>
    <t>87289</t>
  </si>
  <si>
    <t>87290</t>
  </si>
  <si>
    <t>87292</t>
  </si>
  <si>
    <t>87294</t>
  </si>
  <si>
    <t>87295</t>
  </si>
  <si>
    <t>87296</t>
  </si>
  <si>
    <t>87298</t>
  </si>
  <si>
    <t>87299</t>
  </si>
  <si>
    <t>87301</t>
  </si>
  <si>
    <t>87302</t>
  </si>
  <si>
    <t>87304</t>
  </si>
  <si>
    <t>87305</t>
  </si>
  <si>
    <t>87307</t>
  </si>
  <si>
    <t>87308</t>
  </si>
  <si>
    <t>87310</t>
  </si>
  <si>
    <t>87311</t>
  </si>
  <si>
    <t>87313</t>
  </si>
  <si>
    <t>87314</t>
  </si>
  <si>
    <t>87316</t>
  </si>
  <si>
    <t>87317</t>
  </si>
  <si>
    <t>87319</t>
  </si>
  <si>
    <t>87320</t>
  </si>
  <si>
    <t>87322</t>
  </si>
  <si>
    <t>87323</t>
  </si>
  <si>
    <t>87325</t>
  </si>
  <si>
    <t>87326</t>
  </si>
  <si>
    <t>87327</t>
  </si>
  <si>
    <t>87328</t>
  </si>
  <si>
    <t>87329</t>
  </si>
  <si>
    <t>87330</t>
  </si>
  <si>
    <t>87331</t>
  </si>
  <si>
    <t>87332</t>
  </si>
  <si>
    <t>87333</t>
  </si>
  <si>
    <t>87334</t>
  </si>
  <si>
    <t>87335</t>
  </si>
  <si>
    <t>87336</t>
  </si>
  <si>
    <t>87337</t>
  </si>
  <si>
    <t>87338</t>
  </si>
  <si>
    <t>87339</t>
  </si>
  <si>
    <t>87340</t>
  </si>
  <si>
    <t>87341</t>
  </si>
  <si>
    <t>87342</t>
  </si>
  <si>
    <t>87343</t>
  </si>
  <si>
    <t>87344</t>
  </si>
  <si>
    <t>87345</t>
  </si>
  <si>
    <t>87346</t>
  </si>
  <si>
    <t>87347</t>
  </si>
  <si>
    <t>87348</t>
  </si>
  <si>
    <t>87349</t>
  </si>
  <si>
    <t>87350</t>
  </si>
  <si>
    <t>87351</t>
  </si>
  <si>
    <t>87352</t>
  </si>
  <si>
    <t>87353</t>
  </si>
  <si>
    <t>87354</t>
  </si>
  <si>
    <t>87355</t>
  </si>
  <si>
    <t>87356</t>
  </si>
  <si>
    <t>87357</t>
  </si>
  <si>
    <t>87358</t>
  </si>
  <si>
    <t>87359</t>
  </si>
  <si>
    <t>87360</t>
  </si>
  <si>
    <t>87361</t>
  </si>
  <si>
    <t>87362</t>
  </si>
  <si>
    <t>87363</t>
  </si>
  <si>
    <t>87364</t>
  </si>
  <si>
    <t>87365</t>
  </si>
  <si>
    <t>87366</t>
  </si>
  <si>
    <t>87367</t>
  </si>
  <si>
    <t>87368</t>
  </si>
  <si>
    <t>87369</t>
  </si>
  <si>
    <t>87370</t>
  </si>
  <si>
    <t>87371</t>
  </si>
  <si>
    <t>87372</t>
  </si>
  <si>
    <t>87373</t>
  </si>
  <si>
    <t>87374</t>
  </si>
  <si>
    <t>87375</t>
  </si>
  <si>
    <t>87376</t>
  </si>
  <si>
    <t>87377</t>
  </si>
  <si>
    <t>87378</t>
  </si>
  <si>
    <t>87379</t>
  </si>
  <si>
    <t>87380</t>
  </si>
  <si>
    <t>87381</t>
  </si>
  <si>
    <t>87382</t>
  </si>
  <si>
    <t>87383</t>
  </si>
  <si>
    <t>87384</t>
  </si>
  <si>
    <t>87385</t>
  </si>
  <si>
    <t>87386</t>
  </si>
  <si>
    <t>87387</t>
  </si>
  <si>
    <t>87388</t>
  </si>
  <si>
    <t>87389</t>
  </si>
  <si>
    <t>87390</t>
  </si>
  <si>
    <t>87391</t>
  </si>
  <si>
    <t>87393</t>
  </si>
  <si>
    <t>87394</t>
  </si>
  <si>
    <t>87395</t>
  </si>
  <si>
    <t>87396</t>
  </si>
  <si>
    <t>87397</t>
  </si>
  <si>
    <t>87398</t>
  </si>
  <si>
    <t>87399</t>
  </si>
  <si>
    <t>87401</t>
  </si>
  <si>
    <t>87402</t>
  </si>
  <si>
    <t>87404</t>
  </si>
  <si>
    <t>87405</t>
  </si>
  <si>
    <t>87407</t>
  </si>
  <si>
    <t>87408</t>
  </si>
  <si>
    <t>87410</t>
  </si>
  <si>
    <t>88626</t>
  </si>
  <si>
    <t>88627</t>
  </si>
  <si>
    <t>88628</t>
  </si>
  <si>
    <t>88629</t>
  </si>
  <si>
    <t>88630</t>
  </si>
  <si>
    <t>88631</t>
  </si>
  <si>
    <t>88715</t>
  </si>
  <si>
    <t>100464</t>
  </si>
  <si>
    <t>100465</t>
  </si>
  <si>
    <t>100466</t>
  </si>
  <si>
    <t>100468</t>
  </si>
  <si>
    <t>100469</t>
  </si>
  <si>
    <t>100470</t>
  </si>
  <si>
    <t>100472</t>
  </si>
  <si>
    <t>100473</t>
  </si>
  <si>
    <t>100474</t>
  </si>
  <si>
    <t>100475</t>
  </si>
  <si>
    <t>100477</t>
  </si>
  <si>
    <t>100478</t>
  </si>
  <si>
    <t>100479</t>
  </si>
  <si>
    <t>100480</t>
  </si>
  <si>
    <t>100481</t>
  </si>
  <si>
    <t>100483</t>
  </si>
  <si>
    <t>100484</t>
  </si>
  <si>
    <t>100485</t>
  </si>
  <si>
    <t>100486</t>
  </si>
  <si>
    <t>100487</t>
  </si>
  <si>
    <t>100488</t>
  </si>
  <si>
    <t>100489</t>
  </si>
  <si>
    <t>100490</t>
  </si>
  <si>
    <t>100491</t>
  </si>
  <si>
    <t>100492</t>
  </si>
  <si>
    <t>105515</t>
  </si>
  <si>
    <t>92121</t>
  </si>
  <si>
    <t>92122</t>
  </si>
  <si>
    <t>92123</t>
  </si>
  <si>
    <t>100195</t>
  </si>
  <si>
    <t>100196</t>
  </si>
  <si>
    <t>100197</t>
  </si>
  <si>
    <t>100198</t>
  </si>
  <si>
    <t>100199</t>
  </si>
  <si>
    <t>100200</t>
  </si>
  <si>
    <t>100201</t>
  </si>
  <si>
    <t>100202</t>
  </si>
  <si>
    <t>100203</t>
  </si>
  <si>
    <t>100204</t>
  </si>
  <si>
    <t>100205</t>
  </si>
  <si>
    <t>100206</t>
  </si>
  <si>
    <t>100207</t>
  </si>
  <si>
    <t>100208</t>
  </si>
  <si>
    <t>100209</t>
  </si>
  <si>
    <t>100210</t>
  </si>
  <si>
    <t>100211</t>
  </si>
  <si>
    <t>100212</t>
  </si>
  <si>
    <t>100213</t>
  </si>
  <si>
    <t>100214</t>
  </si>
  <si>
    <t>100215</t>
  </si>
  <si>
    <t>100216</t>
  </si>
  <si>
    <t>100217</t>
  </si>
  <si>
    <t>100218</t>
  </si>
  <si>
    <t>100219</t>
  </si>
  <si>
    <t>100220</t>
  </si>
  <si>
    <t>100221</t>
  </si>
  <si>
    <t>100222</t>
  </si>
  <si>
    <t>100223</t>
  </si>
  <si>
    <t>100224</t>
  </si>
  <si>
    <t>100225</t>
  </si>
  <si>
    <t>100226</t>
  </si>
  <si>
    <t>100227</t>
  </si>
  <si>
    <t>100228</t>
  </si>
  <si>
    <t>100229</t>
  </si>
  <si>
    <t>100230</t>
  </si>
  <si>
    <t>100231</t>
  </si>
  <si>
    <t>100232</t>
  </si>
  <si>
    <t>100233</t>
  </si>
  <si>
    <t>100234</t>
  </si>
  <si>
    <t>100235</t>
  </si>
  <si>
    <t>100236</t>
  </si>
  <si>
    <t>100237</t>
  </si>
  <si>
    <t>100238</t>
  </si>
  <si>
    <t>100239</t>
  </si>
  <si>
    <t>100240</t>
  </si>
  <si>
    <t>100241</t>
  </si>
  <si>
    <t>100242</t>
  </si>
  <si>
    <t>100243</t>
  </si>
  <si>
    <t>100244</t>
  </si>
  <si>
    <t>100245</t>
  </si>
  <si>
    <t>100246</t>
  </si>
  <si>
    <t>100247</t>
  </si>
  <si>
    <t>100248</t>
  </si>
  <si>
    <t>100249</t>
  </si>
  <si>
    <t>100250</t>
  </si>
  <si>
    <t>100251</t>
  </si>
  <si>
    <t>100252</t>
  </si>
  <si>
    <t>100253</t>
  </si>
  <si>
    <t>100254</t>
  </si>
  <si>
    <t>100255</t>
  </si>
  <si>
    <t>100256</t>
  </si>
  <si>
    <t>100257</t>
  </si>
  <si>
    <t>100258</t>
  </si>
  <si>
    <t>100259</t>
  </si>
  <si>
    <t>100260</t>
  </si>
  <si>
    <t>100261</t>
  </si>
  <si>
    <t>100262</t>
  </si>
  <si>
    <t>100263</t>
  </si>
  <si>
    <t>100264</t>
  </si>
  <si>
    <t>100265</t>
  </si>
  <si>
    <t>100266</t>
  </si>
  <si>
    <t>100267</t>
  </si>
  <si>
    <t>100268</t>
  </si>
  <si>
    <t>100269</t>
  </si>
  <si>
    <t>100270</t>
  </si>
  <si>
    <t>100271</t>
  </si>
  <si>
    <t>100272</t>
  </si>
  <si>
    <t>100273</t>
  </si>
  <si>
    <t>100274</t>
  </si>
  <si>
    <t>100275</t>
  </si>
  <si>
    <t>100276</t>
  </si>
  <si>
    <t>100277</t>
  </si>
  <si>
    <t>100278</t>
  </si>
  <si>
    <t>100279</t>
  </si>
  <si>
    <t>100280</t>
  </si>
  <si>
    <t>100281</t>
  </si>
  <si>
    <t>100282</t>
  </si>
  <si>
    <t>100283</t>
  </si>
  <si>
    <t>100284</t>
  </si>
  <si>
    <t>100285</t>
  </si>
  <si>
    <t>100286</t>
  </si>
  <si>
    <t>100287</t>
  </si>
  <si>
    <t>99802</t>
  </si>
  <si>
    <t>99803</t>
  </si>
  <si>
    <t>99804</t>
  </si>
  <si>
    <t>99805</t>
  </si>
  <si>
    <t>99806</t>
  </si>
  <si>
    <t>99807</t>
  </si>
  <si>
    <t>99808</t>
  </si>
  <si>
    <t>99809</t>
  </si>
  <si>
    <t>99810</t>
  </si>
  <si>
    <t>99811</t>
  </si>
  <si>
    <t>99812</t>
  </si>
  <si>
    <t>99813</t>
  </si>
  <si>
    <t>99814</t>
  </si>
  <si>
    <t>99815</t>
  </si>
  <si>
    <t>99816</t>
  </si>
  <si>
    <t>99817</t>
  </si>
  <si>
    <t>99818</t>
  </si>
  <si>
    <t>99819</t>
  </si>
  <si>
    <t>99820</t>
  </si>
  <si>
    <t>99821</t>
  </si>
  <si>
    <t>99822</t>
  </si>
  <si>
    <t>99823</t>
  </si>
  <si>
    <t>99824</t>
  </si>
  <si>
    <t>99825</t>
  </si>
  <si>
    <t>99826</t>
  </si>
  <si>
    <t>97013</t>
  </si>
  <si>
    <t>97014</t>
  </si>
  <si>
    <t>97015</t>
  </si>
  <si>
    <t>97016</t>
  </si>
  <si>
    <t>97017</t>
  </si>
  <si>
    <t>97018</t>
  </si>
  <si>
    <t>97031</t>
  </si>
  <si>
    <t>97032</t>
  </si>
  <si>
    <t>97033</t>
  </si>
  <si>
    <t>97034</t>
  </si>
  <si>
    <t>97039</t>
  </si>
  <si>
    <t>97040</t>
  </si>
  <si>
    <t>97041</t>
  </si>
  <si>
    <t>97046</t>
  </si>
  <si>
    <t>97047</t>
  </si>
  <si>
    <t>97048</t>
  </si>
  <si>
    <t>97054</t>
  </si>
  <si>
    <t>97062</t>
  </si>
  <si>
    <t>97063</t>
  </si>
  <si>
    <t>97064</t>
  </si>
  <si>
    <t>97065</t>
  </si>
  <si>
    <t>97066</t>
  </si>
  <si>
    <t>97067</t>
  </si>
  <si>
    <t>104989</t>
  </si>
  <si>
    <t>104990</t>
  </si>
  <si>
    <t>105103</t>
  </si>
  <si>
    <t>105104</t>
  </si>
  <si>
    <t>105105</t>
  </si>
  <si>
    <t>105106</t>
  </si>
  <si>
    <t>105107</t>
  </si>
  <si>
    <t>105110</t>
  </si>
  <si>
    <t>105111</t>
  </si>
  <si>
    <t>105112</t>
  </si>
  <si>
    <t>97621</t>
  </si>
  <si>
    <t>97622</t>
  </si>
  <si>
    <t>97623</t>
  </si>
  <si>
    <t>97624</t>
  </si>
  <si>
    <t>97625</t>
  </si>
  <si>
    <t>97626</t>
  </si>
  <si>
    <t>97627</t>
  </si>
  <si>
    <t>97628</t>
  </si>
  <si>
    <t>97629</t>
  </si>
  <si>
    <t>97631</t>
  </si>
  <si>
    <t>97632</t>
  </si>
  <si>
    <t>97633</t>
  </si>
  <si>
    <t>97634</t>
  </si>
  <si>
    <t>97635</t>
  </si>
  <si>
    <t>97636</t>
  </si>
  <si>
    <t>97637</t>
  </si>
  <si>
    <t>97638</t>
  </si>
  <si>
    <t>97639</t>
  </si>
  <si>
    <t>97640</t>
  </si>
  <si>
    <t>97641</t>
  </si>
  <si>
    <t>97642</t>
  </si>
  <si>
    <t>97643</t>
  </si>
  <si>
    <t>97644</t>
  </si>
  <si>
    <t>97645</t>
  </si>
  <si>
    <t>97647</t>
  </si>
  <si>
    <t>97648</t>
  </si>
  <si>
    <t>97649</t>
  </si>
  <si>
    <t>97650</t>
  </si>
  <si>
    <t>97651</t>
  </si>
  <si>
    <t>97652</t>
  </si>
  <si>
    <t>97653</t>
  </si>
  <si>
    <t>97654</t>
  </si>
  <si>
    <t>97655</t>
  </si>
  <si>
    <t>97656</t>
  </si>
  <si>
    <t>97657</t>
  </si>
  <si>
    <t>97658</t>
  </si>
  <si>
    <t>97659</t>
  </si>
  <si>
    <t>97660</t>
  </si>
  <si>
    <t>97661</t>
  </si>
  <si>
    <t>97662</t>
  </si>
  <si>
    <t>97663</t>
  </si>
  <si>
    <t>97664</t>
  </si>
  <si>
    <t>97665</t>
  </si>
  <si>
    <t>97666</t>
  </si>
  <si>
    <t>104789</t>
  </si>
  <si>
    <t>104790</t>
  </si>
  <si>
    <t>104791</t>
  </si>
  <si>
    <t>104792</t>
  </si>
  <si>
    <t>104793</t>
  </si>
  <si>
    <t>104794</t>
  </si>
  <si>
    <t>104795</t>
  </si>
  <si>
    <t>104796</t>
  </si>
  <si>
    <t>104797</t>
  </si>
  <si>
    <t>104798</t>
  </si>
  <si>
    <t>104799</t>
  </si>
  <si>
    <t>104800</t>
  </si>
  <si>
    <t>104801</t>
  </si>
  <si>
    <t>104802</t>
  </si>
  <si>
    <t>104803</t>
  </si>
  <si>
    <t>95967</t>
  </si>
  <si>
    <t>99059</t>
  </si>
  <si>
    <t>99060</t>
  </si>
  <si>
    <t>99061</t>
  </si>
  <si>
    <t>99062</t>
  </si>
  <si>
    <t>99063</t>
  </si>
  <si>
    <t>105007</t>
  </si>
  <si>
    <t>105009</t>
  </si>
  <si>
    <t>105011</t>
  </si>
  <si>
    <t>93588</t>
  </si>
  <si>
    <t>93589</t>
  </si>
  <si>
    <t>93590</t>
  </si>
  <si>
    <t>93591</t>
  </si>
  <si>
    <t>93592</t>
  </si>
  <si>
    <t>93593</t>
  </si>
  <si>
    <t>93594</t>
  </si>
  <si>
    <t>93595</t>
  </si>
  <si>
    <t>93596</t>
  </si>
  <si>
    <t>93597</t>
  </si>
  <si>
    <t>93598</t>
  </si>
  <si>
    <t>93599</t>
  </si>
  <si>
    <t>95425</t>
  </si>
  <si>
    <t>95426</t>
  </si>
  <si>
    <t>95427</t>
  </si>
  <si>
    <t>95428</t>
  </si>
  <si>
    <t>95429</t>
  </si>
  <si>
    <t>95430</t>
  </si>
  <si>
    <t>95875</t>
  </si>
  <si>
    <t>95876</t>
  </si>
  <si>
    <t>95877</t>
  </si>
  <si>
    <t>95878</t>
  </si>
  <si>
    <t>95879</t>
  </si>
  <si>
    <t>95880</t>
  </si>
  <si>
    <t>97912</t>
  </si>
  <si>
    <t>97913</t>
  </si>
  <si>
    <t>97914</t>
  </si>
  <si>
    <t>97915</t>
  </si>
  <si>
    <t>100937</t>
  </si>
  <si>
    <t>100938</t>
  </si>
  <si>
    <t>100939</t>
  </si>
  <si>
    <t>100940</t>
  </si>
  <si>
    <t>100941</t>
  </si>
  <si>
    <t>100942</t>
  </si>
  <si>
    <t>100943</t>
  </si>
  <si>
    <t>100944</t>
  </si>
  <si>
    <t>100945</t>
  </si>
  <si>
    <t>100946</t>
  </si>
  <si>
    <t>100947</t>
  </si>
  <si>
    <t>100948</t>
  </si>
  <si>
    <t>100949</t>
  </si>
  <si>
    <t>100950</t>
  </si>
  <si>
    <t>100951</t>
  </si>
  <si>
    <t>100952</t>
  </si>
  <si>
    <t>100953</t>
  </si>
  <si>
    <t>100954</t>
  </si>
  <si>
    <t>100955</t>
  </si>
  <si>
    <t>100956</t>
  </si>
  <si>
    <t>100957</t>
  </si>
  <si>
    <t>100958</t>
  </si>
  <si>
    <t>100959</t>
  </si>
  <si>
    <t>100960</t>
  </si>
  <si>
    <t>100961</t>
  </si>
  <si>
    <t>100962</t>
  </si>
  <si>
    <t>100963</t>
  </si>
  <si>
    <t>100964</t>
  </si>
  <si>
    <t>100973</t>
  </si>
  <si>
    <t>100974</t>
  </si>
  <si>
    <t>100975</t>
  </si>
  <si>
    <t>100965</t>
  </si>
  <si>
    <t>100966</t>
  </si>
  <si>
    <t>100969</t>
  </si>
  <si>
    <t>100970</t>
  </si>
  <si>
    <t>102330</t>
  </si>
  <si>
    <t>102331</t>
  </si>
  <si>
    <t>102332</t>
  </si>
  <si>
    <t>102333</t>
  </si>
  <si>
    <t>101019</t>
  </si>
  <si>
    <t>101479</t>
  </si>
  <si>
    <t>102568</t>
  </si>
  <si>
    <t>100976</t>
  </si>
  <si>
    <t>100977</t>
  </si>
  <si>
    <t>100978</t>
  </si>
  <si>
    <t>100979</t>
  </si>
  <si>
    <t>100980</t>
  </si>
  <si>
    <t>100981</t>
  </si>
  <si>
    <t>100982</t>
  </si>
  <si>
    <t>100983</t>
  </si>
  <si>
    <t>100984</t>
  </si>
  <si>
    <t>100985</t>
  </si>
  <si>
    <t>100986</t>
  </si>
  <si>
    <t>100987</t>
  </si>
  <si>
    <t>100988</t>
  </si>
  <si>
    <t>100989</t>
  </si>
  <si>
    <t>100990</t>
  </si>
  <si>
    <t>100991</t>
  </si>
  <si>
    <t>100992</t>
  </si>
  <si>
    <t>100993</t>
  </si>
  <si>
    <t>100994</t>
  </si>
  <si>
    <t>100995</t>
  </si>
  <si>
    <t>100996</t>
  </si>
  <si>
    <t>100997</t>
  </si>
  <si>
    <t>100998</t>
  </si>
  <si>
    <t>100999</t>
  </si>
  <si>
    <t>101000</t>
  </si>
  <si>
    <t>101001</t>
  </si>
  <si>
    <t>101002</t>
  </si>
  <si>
    <t>101003</t>
  </si>
  <si>
    <t>101004</t>
  </si>
  <si>
    <t>101005</t>
  </si>
  <si>
    <t>101006</t>
  </si>
  <si>
    <t>101007</t>
  </si>
  <si>
    <t>101008</t>
  </si>
  <si>
    <t>101009</t>
  </si>
  <si>
    <t>101010</t>
  </si>
  <si>
    <t>101013</t>
  </si>
  <si>
    <t>101014</t>
  </si>
  <si>
    <t>101015</t>
  </si>
  <si>
    <t>101016</t>
  </si>
  <si>
    <t>101017</t>
  </si>
  <si>
    <t>101018</t>
  </si>
  <si>
    <t>101463</t>
  </si>
  <si>
    <t>101464</t>
  </si>
  <si>
    <t>101465</t>
  </si>
  <si>
    <t>101466</t>
  </si>
  <si>
    <t>101467</t>
  </si>
  <si>
    <t>101468</t>
  </si>
  <si>
    <t>101469</t>
  </si>
  <si>
    <t>101470</t>
  </si>
  <si>
    <t>101471</t>
  </si>
  <si>
    <t>101472</t>
  </si>
  <si>
    <t>101473</t>
  </si>
  <si>
    <t>101474</t>
  </si>
  <si>
    <t>101475</t>
  </si>
  <si>
    <t>101476</t>
  </si>
  <si>
    <t>101477</t>
  </si>
  <si>
    <t>101478</t>
  </si>
  <si>
    <t>101480</t>
  </si>
  <si>
    <t>101481</t>
  </si>
  <si>
    <t>101482</t>
  </si>
  <si>
    <t>101483</t>
  </si>
  <si>
    <t>101484</t>
  </si>
  <si>
    <t>101485</t>
  </si>
  <si>
    <t>101486</t>
  </si>
  <si>
    <t>101487</t>
  </si>
  <si>
    <t>101488</t>
  </si>
  <si>
    <t>101188</t>
  </si>
  <si>
    <t>101189</t>
  </si>
  <si>
    <t>101190</t>
  </si>
  <si>
    <t>101191</t>
  </si>
  <si>
    <t>101192</t>
  </si>
  <si>
    <t>101193</t>
  </si>
  <si>
    <t>101194</t>
  </si>
  <si>
    <t>101197</t>
  </si>
  <si>
    <t>101198</t>
  </si>
  <si>
    <t>101199</t>
  </si>
  <si>
    <t>101200</t>
  </si>
  <si>
    <t>101201</t>
  </si>
  <si>
    <t>101202</t>
  </si>
  <si>
    <t>101203</t>
  </si>
  <si>
    <t>101204</t>
  </si>
  <si>
    <t>101205</t>
  </si>
  <si>
    <t>102362</t>
  </si>
  <si>
    <t>102363</t>
  </si>
  <si>
    <t>102364</t>
  </si>
  <si>
    <t>98509</t>
  </si>
  <si>
    <t>98510</t>
  </si>
  <si>
    <t>98511</t>
  </si>
  <si>
    <t>98516</t>
  </si>
  <si>
    <t>98519</t>
  </si>
  <si>
    <t>98520</t>
  </si>
  <si>
    <t>98521</t>
  </si>
  <si>
    <t>98522</t>
  </si>
  <si>
    <t>98524</t>
  </si>
  <si>
    <t>105521</t>
  </si>
  <si>
    <t>98503</t>
  </si>
  <si>
    <t>98504</t>
  </si>
  <si>
    <t>98505</t>
  </si>
  <si>
    <t>103946</t>
  </si>
  <si>
    <t>105000</t>
  </si>
  <si>
    <t>105001</t>
  </si>
  <si>
    <t>105002</t>
  </si>
  <si>
    <t>105003</t>
  </si>
  <si>
    <t>105004</t>
  </si>
  <si>
    <t>105005</t>
  </si>
  <si>
    <t>103185</t>
  </si>
  <si>
    <t>103186</t>
  </si>
  <si>
    <t>103187</t>
  </si>
  <si>
    <t>103188</t>
  </si>
  <si>
    <t>103189</t>
  </si>
  <si>
    <t>103190</t>
  </si>
  <si>
    <t>103191</t>
  </si>
  <si>
    <t>103192</t>
  </si>
  <si>
    <t>103193</t>
  </si>
  <si>
    <t>103194</t>
  </si>
  <si>
    <t>103195</t>
  </si>
  <si>
    <t>103205</t>
  </si>
  <si>
    <t>103206</t>
  </si>
  <si>
    <t>103207</t>
  </si>
  <si>
    <t>103208</t>
  </si>
  <si>
    <t>103209</t>
  </si>
  <si>
    <t>103210</t>
  </si>
  <si>
    <t>103304</t>
  </si>
  <si>
    <t>103307</t>
  </si>
  <si>
    <t>103310</t>
  </si>
  <si>
    <t>103314</t>
  </si>
  <si>
    <t>103315</t>
  </si>
  <si>
    <t>103769</t>
  </si>
  <si>
    <t>98525</t>
  </si>
  <si>
    <t>98526</t>
  </si>
  <si>
    <t>98527</t>
  </si>
  <si>
    <t>98528</t>
  </si>
  <si>
    <t>98529</t>
  </si>
  <si>
    <t>98530</t>
  </si>
  <si>
    <t>98531</t>
  </si>
  <si>
    <t>98532</t>
  </si>
  <si>
    <t>98533</t>
  </si>
  <si>
    <t>98534</t>
  </si>
  <si>
    <t>98535</t>
  </si>
  <si>
    <t>88238</t>
  </si>
  <si>
    <t>88239</t>
  </si>
  <si>
    <t>88240</t>
  </si>
  <si>
    <t>88241</t>
  </si>
  <si>
    <t>88242</t>
  </si>
  <si>
    <t>88243</t>
  </si>
  <si>
    <t>88245</t>
  </si>
  <si>
    <t>88246</t>
  </si>
  <si>
    <t>88247</t>
  </si>
  <si>
    <t>88248</t>
  </si>
  <si>
    <t>88249</t>
  </si>
  <si>
    <t>88250</t>
  </si>
  <si>
    <t>88251</t>
  </si>
  <si>
    <t>88252</t>
  </si>
  <si>
    <t>88253</t>
  </si>
  <si>
    <t>88255</t>
  </si>
  <si>
    <t>88256</t>
  </si>
  <si>
    <t>88257</t>
  </si>
  <si>
    <t>88260</t>
  </si>
  <si>
    <t>88261</t>
  </si>
  <si>
    <t>88262</t>
  </si>
  <si>
    <t>88263</t>
  </si>
  <si>
    <t>88264</t>
  </si>
  <si>
    <t>88266</t>
  </si>
  <si>
    <t>88267</t>
  </si>
  <si>
    <t>88269</t>
  </si>
  <si>
    <t>88270</t>
  </si>
  <si>
    <t>88272</t>
  </si>
  <si>
    <t>88273</t>
  </si>
  <si>
    <t>88274</t>
  </si>
  <si>
    <t>88275</t>
  </si>
  <si>
    <t>88277</t>
  </si>
  <si>
    <t>88278</t>
  </si>
  <si>
    <t>88279</t>
  </si>
  <si>
    <t>88281</t>
  </si>
  <si>
    <t>88282</t>
  </si>
  <si>
    <t>88283</t>
  </si>
  <si>
    <t>88284</t>
  </si>
  <si>
    <t>88286</t>
  </si>
  <si>
    <t>88288</t>
  </si>
  <si>
    <t>88291</t>
  </si>
  <si>
    <t>88292</t>
  </si>
  <si>
    <t>88293</t>
  </si>
  <si>
    <t>88294</t>
  </si>
  <si>
    <t>88295</t>
  </si>
  <si>
    <t>88296</t>
  </si>
  <si>
    <t>88297</t>
  </si>
  <si>
    <t>88298</t>
  </si>
  <si>
    <t>88299</t>
  </si>
  <si>
    <t>88300</t>
  </si>
  <si>
    <t>88301</t>
  </si>
  <si>
    <t>88302</t>
  </si>
  <si>
    <t>88303</t>
  </si>
  <si>
    <t>88304</t>
  </si>
  <si>
    <t>88306</t>
  </si>
  <si>
    <t>88307</t>
  </si>
  <si>
    <t>88308</t>
  </si>
  <si>
    <t>88309</t>
  </si>
  <si>
    <t>88310</t>
  </si>
  <si>
    <t>88311</t>
  </si>
  <si>
    <t>88312</t>
  </si>
  <si>
    <t>88313</t>
  </si>
  <si>
    <t>88314</t>
  </si>
  <si>
    <t>88315</t>
  </si>
  <si>
    <t>88316</t>
  </si>
  <si>
    <t>88317</t>
  </si>
  <si>
    <t>88318</t>
  </si>
  <si>
    <t>88321</t>
  </si>
  <si>
    <t>88322</t>
  </si>
  <si>
    <t>88323</t>
  </si>
  <si>
    <t>88324</t>
  </si>
  <si>
    <t>88325</t>
  </si>
  <si>
    <t>88377</t>
  </si>
  <si>
    <t>88441</t>
  </si>
  <si>
    <t>90766</t>
  </si>
  <si>
    <t>90767</t>
  </si>
  <si>
    <t>90768</t>
  </si>
  <si>
    <t>90769</t>
  </si>
  <si>
    <t>90770</t>
  </si>
  <si>
    <t>90772</t>
  </si>
  <si>
    <t>90775</t>
  </si>
  <si>
    <t>90776</t>
  </si>
  <si>
    <t>90777</t>
  </si>
  <si>
    <t>90778</t>
  </si>
  <si>
    <t>90779</t>
  </si>
  <si>
    <t>90780</t>
  </si>
  <si>
    <t>90781</t>
  </si>
  <si>
    <t>93558</t>
  </si>
  <si>
    <t>93561</t>
  </si>
  <si>
    <t>93563</t>
  </si>
  <si>
    <t>93564</t>
  </si>
  <si>
    <t>93565</t>
  </si>
  <si>
    <t>93566</t>
  </si>
  <si>
    <t>93567</t>
  </si>
  <si>
    <t>93568</t>
  </si>
  <si>
    <t>93569</t>
  </si>
  <si>
    <t>93570</t>
  </si>
  <si>
    <t>93571</t>
  </si>
  <si>
    <t>93572</t>
  </si>
  <si>
    <t>94295</t>
  </si>
  <si>
    <t>94296</t>
  </si>
  <si>
    <t>95308</t>
  </si>
  <si>
    <t>95309</t>
  </si>
  <si>
    <t>95310</t>
  </si>
  <si>
    <t>95311</t>
  </si>
  <si>
    <t>95312</t>
  </si>
  <si>
    <t>95313</t>
  </si>
  <si>
    <t>95314</t>
  </si>
  <si>
    <t>95315</t>
  </si>
  <si>
    <t>95316</t>
  </si>
  <si>
    <t>95317</t>
  </si>
  <si>
    <t>95318</t>
  </si>
  <si>
    <t>95319</t>
  </si>
  <si>
    <t>95320</t>
  </si>
  <si>
    <t>95321</t>
  </si>
  <si>
    <t>95322</t>
  </si>
  <si>
    <t>95323</t>
  </si>
  <si>
    <t>95324</t>
  </si>
  <si>
    <t>95325</t>
  </si>
  <si>
    <t>95328</t>
  </si>
  <si>
    <t>95329</t>
  </si>
  <si>
    <t>95330</t>
  </si>
  <si>
    <t>95331</t>
  </si>
  <si>
    <t>95332</t>
  </si>
  <si>
    <t>95334</t>
  </si>
  <si>
    <t>95335</t>
  </si>
  <si>
    <t>95337</t>
  </si>
  <si>
    <t>95338</t>
  </si>
  <si>
    <t>95339</t>
  </si>
  <si>
    <t>95340</t>
  </si>
  <si>
    <t>95341</t>
  </si>
  <si>
    <t>95342</t>
  </si>
  <si>
    <t>95343</t>
  </si>
  <si>
    <t>95344</t>
  </si>
  <si>
    <t>95345</t>
  </si>
  <si>
    <t>95346</t>
  </si>
  <si>
    <t>95347</t>
  </si>
  <si>
    <t>95348</t>
  </si>
  <si>
    <t>95349</t>
  </si>
  <si>
    <t>95351</t>
  </si>
  <si>
    <t>95352</t>
  </si>
  <si>
    <t>95354</t>
  </si>
  <si>
    <t>95355</t>
  </si>
  <si>
    <t>95356</t>
  </si>
  <si>
    <t>95357</t>
  </si>
  <si>
    <t>95358</t>
  </si>
  <si>
    <t>95359</t>
  </si>
  <si>
    <t>95360</t>
  </si>
  <si>
    <t>95361</t>
  </si>
  <si>
    <t>95362</t>
  </si>
  <si>
    <t>95363</t>
  </si>
  <si>
    <t>95364</t>
  </si>
  <si>
    <t>95365</t>
  </si>
  <si>
    <t>95366</t>
  </si>
  <si>
    <t>95367</t>
  </si>
  <si>
    <t>95368</t>
  </si>
  <si>
    <t>95369</t>
  </si>
  <si>
    <t>95370</t>
  </si>
  <si>
    <t>95371</t>
  </si>
  <si>
    <t>95372</t>
  </si>
  <si>
    <t>95373</t>
  </si>
  <si>
    <t>95374</t>
  </si>
  <si>
    <t>95375</t>
  </si>
  <si>
    <t>95376</t>
  </si>
  <si>
    <t>95377</t>
  </si>
  <si>
    <t>95378</t>
  </si>
  <si>
    <t>95379</t>
  </si>
  <si>
    <t>95380</t>
  </si>
  <si>
    <t>95383</t>
  </si>
  <si>
    <t>95384</t>
  </si>
  <si>
    <t>95385</t>
  </si>
  <si>
    <t>95386</t>
  </si>
  <si>
    <t>95387</t>
  </si>
  <si>
    <t>95389</t>
  </si>
  <si>
    <t>95390</t>
  </si>
  <si>
    <t>95392</t>
  </si>
  <si>
    <t>95393</t>
  </si>
  <si>
    <t>95394</t>
  </si>
  <si>
    <t>95395</t>
  </si>
  <si>
    <t>95396</t>
  </si>
  <si>
    <t>95398</t>
  </si>
  <si>
    <t>95400</t>
  </si>
  <si>
    <t>95401</t>
  </si>
  <si>
    <t>95402</t>
  </si>
  <si>
    <t>95403</t>
  </si>
  <si>
    <t>95404</t>
  </si>
  <si>
    <t>95405</t>
  </si>
  <si>
    <t>95406</t>
  </si>
  <si>
    <t>95408</t>
  </si>
  <si>
    <t>95411</t>
  </si>
  <si>
    <t>95413</t>
  </si>
  <si>
    <t>95414</t>
  </si>
  <si>
    <t>95415</t>
  </si>
  <si>
    <t>95416</t>
  </si>
  <si>
    <t>95417</t>
  </si>
  <si>
    <t>95418</t>
  </si>
  <si>
    <t>95419</t>
  </si>
  <si>
    <t>95420</t>
  </si>
  <si>
    <t>95421</t>
  </si>
  <si>
    <t>95422</t>
  </si>
  <si>
    <t>95423</t>
  </si>
  <si>
    <t>95424</t>
  </si>
  <si>
    <t>100288</t>
  </si>
  <si>
    <t>100289</t>
  </si>
  <si>
    <t>100291</t>
  </si>
  <si>
    <t>100293</t>
  </si>
  <si>
    <t>100295</t>
  </si>
  <si>
    <t>100298</t>
  </si>
  <si>
    <t>100299</t>
  </si>
  <si>
    <t>100301</t>
  </si>
  <si>
    <t>100303</t>
  </si>
  <si>
    <t>100307</t>
  </si>
  <si>
    <t>100308</t>
  </si>
  <si>
    <t>100309</t>
  </si>
  <si>
    <t>100315</t>
  </si>
  <si>
    <t>100321</t>
  </si>
  <si>
    <t>100533</t>
  </si>
  <si>
    <t>100534</t>
  </si>
  <si>
    <t>100535</t>
  </si>
  <si>
    <t>100536</t>
  </si>
  <si>
    <t>101286</t>
  </si>
  <si>
    <t>101287</t>
  </si>
  <si>
    <t>101288</t>
  </si>
  <si>
    <t>101289</t>
  </si>
  <si>
    <t>101290</t>
  </si>
  <si>
    <t>101291</t>
  </si>
  <si>
    <t>101292</t>
  </si>
  <si>
    <t>101293</t>
  </si>
  <si>
    <t>101294</t>
  </si>
  <si>
    <t>101295</t>
  </si>
  <si>
    <t>101296</t>
  </si>
  <si>
    <t>101297</t>
  </si>
  <si>
    <t>101298</t>
  </si>
  <si>
    <t>101299</t>
  </si>
  <si>
    <t>101300</t>
  </si>
  <si>
    <t>101301</t>
  </si>
  <si>
    <t>101302</t>
  </si>
  <si>
    <t>101303</t>
  </si>
  <si>
    <t>101304</t>
  </si>
  <si>
    <t>101305</t>
  </si>
  <si>
    <t>101307</t>
  </si>
  <si>
    <t>101308</t>
  </si>
  <si>
    <t>101309</t>
  </si>
  <si>
    <t>101310</t>
  </si>
  <si>
    <t>101311</t>
  </si>
  <si>
    <t>101312</t>
  </si>
  <si>
    <t>101313</t>
  </si>
  <si>
    <t>101315</t>
  </si>
  <si>
    <t>101316</t>
  </si>
  <si>
    <t>101320</t>
  </si>
  <si>
    <t>101322</t>
  </si>
  <si>
    <t>101323</t>
  </si>
  <si>
    <t>101324</t>
  </si>
  <si>
    <t>101325</t>
  </si>
  <si>
    <t>101326</t>
  </si>
  <si>
    <t>101328</t>
  </si>
  <si>
    <t>101329</t>
  </si>
  <si>
    <t>101330</t>
  </si>
  <si>
    <t>101331</t>
  </si>
  <si>
    <t>101332</t>
  </si>
  <si>
    <t>101333</t>
  </si>
  <si>
    <t>101334</t>
  </si>
  <si>
    <t>101336</t>
  </si>
  <si>
    <t>101337</t>
  </si>
  <si>
    <t>101338</t>
  </si>
  <si>
    <t>101339</t>
  </si>
  <si>
    <t>101340</t>
  </si>
  <si>
    <t>101341</t>
  </si>
  <si>
    <t>101342</t>
  </si>
  <si>
    <t>101343</t>
  </si>
  <si>
    <t>101344</t>
  </si>
  <si>
    <t>101345</t>
  </si>
  <si>
    <t>101346</t>
  </si>
  <si>
    <t>101347</t>
  </si>
  <si>
    <t>101348</t>
  </si>
  <si>
    <t>101349</t>
  </si>
  <si>
    <t>101350</t>
  </si>
  <si>
    <t>101351</t>
  </si>
  <si>
    <t>101352</t>
  </si>
  <si>
    <t>101353</t>
  </si>
  <si>
    <t>101355</t>
  </si>
  <si>
    <t>101356</t>
  </si>
  <si>
    <t>101357</t>
  </si>
  <si>
    <t>101358</t>
  </si>
  <si>
    <t>101359</t>
  </si>
  <si>
    <t>101360</t>
  </si>
  <si>
    <t>101361</t>
  </si>
  <si>
    <t>101363</t>
  </si>
  <si>
    <t>101364</t>
  </si>
  <si>
    <t>101365</t>
  </si>
  <si>
    <t>101366</t>
  </si>
  <si>
    <t>101368</t>
  </si>
  <si>
    <t>101369</t>
  </si>
  <si>
    <t>101370</t>
  </si>
  <si>
    <t>101371</t>
  </si>
  <si>
    <t>101372</t>
  </si>
  <si>
    <t>101374</t>
  </si>
  <si>
    <t>101375</t>
  </si>
  <si>
    <t>101376</t>
  </si>
  <si>
    <t>101377</t>
  </si>
  <si>
    <t>101378</t>
  </si>
  <si>
    <t>101379</t>
  </si>
  <si>
    <t>101380</t>
  </si>
  <si>
    <t>101381</t>
  </si>
  <si>
    <t>101382</t>
  </si>
  <si>
    <t>101383</t>
  </si>
  <si>
    <t>101384</t>
  </si>
  <si>
    <t>101385</t>
  </si>
  <si>
    <t>101386</t>
  </si>
  <si>
    <t>101387</t>
  </si>
  <si>
    <t>101388</t>
  </si>
  <si>
    <t>101389</t>
  </si>
  <si>
    <t>101390</t>
  </si>
  <si>
    <t>101391</t>
  </si>
  <si>
    <t>101392</t>
  </si>
  <si>
    <t>101394</t>
  </si>
  <si>
    <t>101395</t>
  </si>
  <si>
    <t>101396</t>
  </si>
  <si>
    <t>101397</t>
  </si>
  <si>
    <t>101398</t>
  </si>
  <si>
    <t>101399</t>
  </si>
  <si>
    <t>101401</t>
  </si>
  <si>
    <t>101402</t>
  </si>
  <si>
    <t>101407</t>
  </si>
  <si>
    <t>101408</t>
  </si>
  <si>
    <t>101409</t>
  </si>
  <si>
    <t>101410</t>
  </si>
  <si>
    <t>101412</t>
  </si>
  <si>
    <t>101413</t>
  </si>
  <si>
    <t>101414</t>
  </si>
  <si>
    <t>101415</t>
  </si>
  <si>
    <t>101416</t>
  </si>
  <si>
    <t>101417</t>
  </si>
  <si>
    <t>101418</t>
  </si>
  <si>
    <t>101419</t>
  </si>
  <si>
    <t>101420</t>
  </si>
  <si>
    <t>101421</t>
  </si>
  <si>
    <t>101422</t>
  </si>
  <si>
    <t>101424</t>
  </si>
  <si>
    <t>101425</t>
  </si>
  <si>
    <t>101426</t>
  </si>
  <si>
    <t>101427</t>
  </si>
  <si>
    <t>101428</t>
  </si>
  <si>
    <t>101429</t>
  </si>
  <si>
    <t>101430</t>
  </si>
  <si>
    <t>101431</t>
  </si>
  <si>
    <t>101432</t>
  </si>
  <si>
    <t>101433</t>
  </si>
  <si>
    <t>101434</t>
  </si>
  <si>
    <t>101435</t>
  </si>
  <si>
    <t>101436</t>
  </si>
  <si>
    <t>101437</t>
  </si>
  <si>
    <t>101438</t>
  </si>
  <si>
    <t>101439</t>
  </si>
  <si>
    <t>101440</t>
  </si>
  <si>
    <t>101441</t>
  </si>
  <si>
    <t>101443</t>
  </si>
  <si>
    <t>101444</t>
  </si>
  <si>
    <t>101445</t>
  </si>
  <si>
    <t>101446</t>
  </si>
  <si>
    <t>101447</t>
  </si>
  <si>
    <t>101448</t>
  </si>
  <si>
    <t>101449</t>
  </si>
  <si>
    <t>101451</t>
  </si>
  <si>
    <t>101452</t>
  </si>
  <si>
    <t>101453</t>
  </si>
  <si>
    <t>101454</t>
  </si>
  <si>
    <t>101456</t>
  </si>
  <si>
    <t>101457</t>
  </si>
  <si>
    <t>101458</t>
  </si>
  <si>
    <t>101459</t>
  </si>
  <si>
    <t>101460</t>
  </si>
  <si>
    <t>ASSENTAMENTO DE TUBO DE FERRO FUNDIDO PARA REDE DE ÁGUA, DN 80 MM, JUNTA ELÁSTICA, INSTALADO EM LOCAL COM NÍVEL ALTO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</si>
  <si>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</si>
  <si>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</si>
  <si>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</si>
  <si>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</si>
  <si>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</si>
  <si>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</si>
  <si>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</si>
  <si>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</si>
  <si>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</si>
  <si>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</si>
  <si>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</si>
  <si>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</si>
  <si>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</si>
  <si>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</si>
  <si>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</si>
  <si>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</si>
  <si>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</si>
  <si>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</si>
  <si>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</si>
  <si>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</si>
  <si>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</si>
  <si>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</si>
  <si>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</si>
  <si>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</si>
  <si>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</si>
  <si>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</si>
  <si>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</si>
  <si>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</si>
  <si>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BAIXO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</si>
  <si>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</si>
  <si>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</si>
  <si>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</si>
  <si>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</si>
  <si>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</si>
  <si>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</si>
  <si>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</si>
  <si>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</si>
  <si>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</si>
  <si>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</si>
  <si>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</si>
  <si>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</si>
  <si>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</si>
  <si>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</si>
  <si>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</si>
  <si>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</si>
  <si>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</si>
  <si>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</si>
  <si>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</si>
  <si>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</si>
  <si>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</si>
  <si>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</si>
  <si>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</si>
  <si>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</si>
  <si>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</si>
  <si>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</si>
  <si>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</si>
  <si>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</si>
  <si>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</si>
  <si>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</si>
  <si>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</si>
  <si>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</si>
  <si>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</si>
  <si>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</si>
  <si>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</si>
  <si>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</si>
  <si>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</si>
  <si>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</si>
  <si>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</si>
  <si>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</si>
  <si>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</si>
  <si>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</si>
  <si>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</si>
  <si>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</si>
  <si>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</si>
  <si>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</si>
  <si>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</si>
  <si>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</si>
  <si>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</si>
  <si>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</si>
  <si>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</si>
  <si>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</si>
  <si>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</si>
  <si>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</si>
  <si>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</si>
  <si>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</si>
  <si>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</si>
  <si>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</si>
  <si>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</si>
  <si>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</si>
  <si>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</si>
  <si>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</si>
  <si>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</si>
  <si>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</si>
  <si>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</si>
  <si>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</si>
  <si>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</si>
  <si>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</si>
  <si>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</si>
  <si>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</si>
  <si>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</si>
  <si>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</si>
  <si>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</si>
  <si>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</si>
  <si>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</si>
  <si>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</si>
  <si>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1200, JUNTA ELÁSTICA, INSTALADO EM LOCAL COM NÍVEL ALTO DE INTERFERÊNCIAS (NÃO INCLUI FORNECIMENTO). AF_05/2024</t>
  </si>
  <si>
    <t>FORNECIMENTO E ASSENTAMENTO DE TE RANHURADO EM FERRO FUNDIDO, DN 80 (3") PARA REDE DE ÁGUA, INSTALADO EM LOCAL COM NÍVEL ALTO DE INTERFERÊNCIAS (INCLUI FORNECIMENTO). AF_05/2024</t>
  </si>
  <si>
    <t>FORNECIMENTO E ASSENTAMENTO DE CURVA 45 GRAUS RANHURADA EM FERRO FUNDIDO, DN 80 MM (3") PARA REDE DE ÁGUA, INSTALADO EM LOCAL COM NÍVEL ALTO DE INTERFERÊNCIAS (INCLUI FORNECIMENTO). AF_05/2024</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</si>
  <si>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</si>
  <si>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</si>
  <si>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</si>
  <si>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</si>
  <si>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</si>
  <si>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</si>
  <si>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</si>
  <si>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</si>
  <si>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</si>
  <si>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</si>
  <si>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</si>
  <si>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</si>
  <si>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</si>
  <si>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</si>
  <si>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</si>
  <si>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</si>
  <si>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</si>
  <si>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</si>
  <si>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</si>
  <si>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</si>
  <si>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</si>
  <si>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</si>
  <si>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</si>
  <si>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</si>
  <si>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</si>
  <si>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</si>
  <si>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</si>
  <si>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</si>
  <si>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</si>
  <si>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</si>
  <si>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</si>
  <si>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BAIXO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</si>
  <si>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</si>
  <si>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</si>
  <si>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</si>
  <si>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</si>
  <si>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</si>
  <si>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BAIXO DE INTERFERÊNCIAS (NÃO INCLUI FORNECIMENTO). AF_05/2024</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</si>
  <si>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</si>
  <si>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</si>
  <si>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</si>
  <si>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</si>
  <si>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</si>
  <si>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</si>
  <si>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</si>
  <si>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</si>
  <si>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</si>
  <si>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</si>
  <si>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</si>
  <si>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</si>
  <si>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</si>
  <si>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</si>
  <si>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</si>
  <si>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</si>
  <si>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</si>
  <si>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</si>
  <si>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</si>
  <si>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</si>
  <si>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</si>
  <si>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</si>
  <si>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</si>
  <si>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</si>
  <si>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</si>
  <si>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</si>
  <si>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</si>
  <si>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</si>
  <si>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</si>
  <si>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</si>
  <si>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</si>
  <si>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</si>
  <si>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</si>
  <si>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</si>
  <si>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</si>
  <si>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</si>
  <si>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</si>
  <si>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</si>
  <si>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</si>
  <si>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</si>
  <si>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</si>
  <si>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</si>
  <si>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</si>
  <si>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</si>
  <si>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</si>
  <si>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</si>
  <si>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</si>
  <si>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</si>
  <si>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</si>
  <si>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</si>
  <si>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</si>
  <si>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</si>
  <si>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</si>
  <si>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</si>
  <si>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BAIXO DE INTERFERÊNCIAS (NÃO INCLUI FORNECIMENTO). AF_05/2024</t>
  </si>
  <si>
    <t>ASSENTAMENTO DE TUBO DE PVC PBA PARA REDE DE ÁGUA, DN 100 MM, JUNTA ELÁSTICA INTEGRADA, INSTALADO EM LOCAL COM NÍVEL BAIXO DE INTERFERÊNCIAS (NÃO INCLUI FORNECIMENTO). AF_05/2024</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</si>
  <si>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</si>
  <si>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</si>
  <si>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</si>
  <si>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</si>
  <si>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</si>
  <si>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</si>
  <si>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</si>
  <si>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</si>
  <si>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</si>
  <si>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</si>
  <si>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</si>
  <si>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</si>
  <si>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</si>
  <si>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</si>
  <si>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</si>
  <si>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</si>
  <si>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</si>
  <si>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</si>
  <si>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CURVA PVC PBA, JE, PB, 45 GRAUS, DN 100 / DE 110 MM, PARA REDE AGUA, JUNTA ELÁSTICA INTEGRADA, INSTALADO EM LOCAL COM NÍVEL ALTO DE INTERFERÊNCIAS (INCLUI FORNECIMENTO). AF_05/2024</t>
  </si>
  <si>
    <t>ASSENTAMENTO DE TUBO DE PVC PBA PARA REDE DE ÁGUA, DN 125, JUNTA ELÁSTICA INTEGRADA, INSTALADO EM LOCAL COM NÍVEL ALTO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</si>
  <si>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</si>
  <si>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180, JUNTA ELÁSTICA INTEGRADA, INSTALADO EM LOCAL COM NÍVEL ALTO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</si>
  <si>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</si>
  <si>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</si>
  <si>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</si>
  <si>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BAIXO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</si>
  <si>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</si>
  <si>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FERRO FUNDIDO PARA REDE DE ÁGUA, DN 250, JUNTA ELÁSTICA, INSTALADO EM LOCAL COM NÍVEL BAIXO DE INTERFERÊNCIAS (NÃO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</si>
  <si>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</si>
  <si>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</si>
  <si>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</si>
  <si>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</si>
  <si>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</si>
  <si>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</si>
  <si>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</si>
  <si>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</si>
  <si>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</si>
  <si>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</si>
  <si>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</si>
  <si>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</si>
  <si>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DE TUBO DE PVC DEFOFO OU PRFV OU RPVC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</si>
  <si>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</si>
  <si>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</si>
  <si>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</si>
  <si>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</si>
  <si>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</si>
  <si>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</si>
  <si>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</si>
  <si>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</si>
  <si>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100, JUNTA ELÁSTICA INTEGRADA, INSTALADO EM LOCAL COM NÍVEL ALTO DE INTERFERÊNCIAS (NÃO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</si>
  <si>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</si>
  <si>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BAIXO DE INTERFERÊNCIAS (INCLUI FORNECIMENTO). AF_05/2024</t>
  </si>
  <si>
    <t>ASSENTAMENTO DE CONEXÃO 3 ACESSOS DE PVC PBA PARA REDE DE ÁGUA, DN 100, JUNTA ELÁSTICA INTEGRADA, INSTALADO EM LOCAL COM NÍVEL BAIXO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</si>
  <si>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</si>
  <si>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100, JUNTA ELÁSTICA, INSTALADO EM LOCAL COM NÍVEL BAIXO DE INTERFERÊNCIAS (NÃO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</si>
  <si>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</si>
  <si>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</si>
  <si>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</si>
  <si>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DE CONEXÃO 2 ACESSOS ALINHADOS DE PVC PBA PARA REDE DE ÁGUA, DN 75, JUNTA ELÁSTICA INTEGRADA, INSTALADO EM LOCAL COM NÍVEL BAIXO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</si>
  <si>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</si>
  <si>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</si>
  <si>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</si>
  <si>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</si>
  <si>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</si>
  <si>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BAIXO DE INTERFERÊNCIAS (NÃO INCLUI FORNECIMENTO). AF_05/2024</t>
  </si>
  <si>
    <t>TUBO DE CONCRETO PARA REDES COLETORAS DE ESGOTO SANITÁRIO, DIÂMETRO DE 300 MM, JUNTA ELÁSTICA, INSTALADO EM LOCAL COM BAIXO NÍVEL DE INTERFERÊNCIAS - FORNECIMENTO E ASSENTAMENTO. AF_03/2024</t>
  </si>
  <si>
    <t>ASSENTAMENTO DE TUBO DE CONCRETO PARA REDES COLETORAS DE ESGOTO SANITÁRIO, DIÂMETRO DE 300 MM, JUNTA ELÁSTICA, INSTALADO EM LOCAL COM BAIXO NÍVEL DE INTERFERÊNCIAS (NÃO INCLUI FORNECIMENTO). AF_03/2024</t>
  </si>
  <si>
    <t>TUBO DE CONCRETO PARA REDES COLETORAS DE ESGOTO SANITÁRIO, DIÂMETRO DE 400 MM, JUNTA ELÁSTICA, INSTALADO EM LOCAL COM BAIXO NÍVEL DE INTERFERÊNCIAS - FORNECIMENTO E ASSENTAMENTO. AF_03/2024</t>
  </si>
  <si>
    <t>ASSENTAMENTO DE TUBO DE CONCRETO PARA REDES COLETORAS DE ESGOTO SANITÁRIO, DIÂMETRO DE 400 MM, JUNTA ELÁSTICA, INSTALADO EM LOCAL COM BAIXO NÍVEL DE INTERFERÊNCIAS (NÃO INCLUI FORNECIMENTO). AF_03/2024</t>
  </si>
  <si>
    <t>TUBO DE CONCRETO PARA REDES COLETORAS DE ESGOTO SANITÁRIO, DIÂMETRO DE 500 MM, JUNTA ELÁSTICA, INSTALADO EM LOCAL COM BAIXO NÍVEL DE INTERFERÊNCIAS - FORNECIMENTO E ASSENTAMENTO. AF_03/2024</t>
  </si>
  <si>
    <t>ASSENTAMENTO DE TUBO DE CONCRETO PARA REDES COLETORAS DE ESGOTO SANITÁRIO, DIÂMETRO DE 500 MM, JUNTA ELÁSTICA, INSTALADO EM LOCAL COM BAIXO NÍVEL DE INTERFERÊNCIAS (NÃO INCLUI FORNECIMENTO). AF_03/2024</t>
  </si>
  <si>
    <t>TUBO DE CONCRETO PARA REDES COLETORAS DE ESGOTO SANITÁRIO, DIÂMETRO DE 600 MM, JUNTA ELÁSTICA, INSTALADO EM LOCAL COM BAIXO NÍVEL DE INTERFERÊNCIAS - FORNECIMENTO E ASSENTAMENTO. AF_03/2024</t>
  </si>
  <si>
    <t>ASSENTAMENTO DE TUBO DE CONCRETO PARA REDES COLETORAS DE ESGOTO SANITÁRIO, DIÂMETRO DE 600 MM, JUNTA ELÁSTICA, INSTALADO EM LOCAL COM BAIXO NÍVEL DE INTERFERÊNCIAS (NÃO INCLUI FORNECIMENTO). AF_03/2024</t>
  </si>
  <si>
    <t>TUBO DE CONCRETO PARA REDES COLETORAS DE ESGOTO SANITÁRIO, DIÂMETRO DE 700 MM, JUNTA ELÁSTICA, INSTALADO EM LOCAL COM BAIXO NÍVEL DE INTERFERÊNCIAS - FORNECIMENTO E ASSENTAMENTO. AF_03/2024</t>
  </si>
  <si>
    <t>ASSENTAMENTO DE TUBO DE CONCRETO PARA REDES COLETORAS DE ESGOTO SANITÁRIO, DIÂMETRO DE 700 MM, JUNTA ELÁSTICA, INSTALADO EM LOCAL COM BAIXO NÍVEL DE INTERFERÊNCIAS (NÃO INCLUI FORNECIMENTO). AF_03/2024</t>
  </si>
  <si>
    <t>TUBO DE CONCRETO PARA REDES COLETORAS DE ESGOTO SANITÁRIO, DIÂMETRO DE 800 MM, JUNTA ELÁSTICA, INSTALADO EM LOCAL COM BAIXO NÍVEL DE INTERFERÊNCIAS - FORNECIMENTO E ASSENTAMENTO. AF_03/2024</t>
  </si>
  <si>
    <t>ASSENTAMENTO DE TUBO DE CONCRETO PARA REDES COLETORAS DE ESGOTO SANITÁRIO, DIÂMETRO DE 800 MM, JUNTA ELÁSTICA, INSTALADO EM LOCAL COM BAIXO NÍVEL DE INTERFERÊNCIAS (NÃO INCLUI FORNECIMENTO). AF_03/2024</t>
  </si>
  <si>
    <t>TUBO DE CONCRETO PARA REDES COLETORAS DE ESGOTO SANITÁRIO, DIÂMETRO DE 900 MM, JUNTA ELÁSTICA, INSTALADO EM LOCAL COM BAIXO NÍVEL DE INTERFERÊNCIAS - FORNECIMENTO E ASSENTAMENTO. AF_03/2024</t>
  </si>
  <si>
    <t>ASSENTAMENTO DE TUBO DE CONCRETO PARA REDES COLETORAS DE ESGOTO SANITÁRIO, DIÂMETRO DE 900 MM, JUNTA ELÁSTICA, INSTALADO EM LOCAL COM BAIXO NÍVEL DE INTERFERÊNCIAS (NÃO INCLUI FORNECIMENTO). AF_03/2024</t>
  </si>
  <si>
    <t>TUBO DE CONCRETO PARA REDES COLETORAS DE ESGOTO SANITÁRIO, DIÂMETRO DE 1000 MM, JUNTA ELÁSTICA, INSTALADO EM LOCAL COM BAIXO NÍVEL DE INTERFERÊNCIAS - FORNECIMENTO E ASSENTAMENTO. AF_03/2024</t>
  </si>
  <si>
    <t>ASSENTAMENTO DE TUBO DE CONCRETO PARA REDES COLETORAS DE ESGOTO SANITÁRIO, DIÂMETRO DE 1000 MM, JUNTA ELÁSTICA, INSTALADO EM LOCAL COM BAIXO NÍVEL DE INTERFERÊNCIAS (NÃO INCLUI FORNECIMENTO). AF_03/2024</t>
  </si>
  <si>
    <t>TUBO DE CONCRETO PARA REDES COLETORAS DE ESGOTO SANITÁRIO, DIÂMETRO DE 300 MM, JUNTA ELÁSTICA, INSTALADO EM LOCAL COM ALTO NÍVEL DE INTERFERÊNCIAS - FORNECIMENTO E ASSENTAMENTO. AF_03/2024</t>
  </si>
  <si>
    <t>ASSENTAMENTO DE TUBO DE CONCRETO PARA REDES COLETORAS DE ESGOTO SANITÁRIO, DIÂMETRO DE 300 MM, JUNTA ELÁSTICA, INSTALADO EM LOCAL COM ALTO NÍVEL DE INTERFERÊNCIAS (NÃO INCLUI FORNECIMENTO). AF_03/2024</t>
  </si>
  <si>
    <t>TUBO DE CONCRETO PARA REDES COLETORAS DE ESGOTO SANITÁRIO, DIÂMETRO DE 400 MM, JUNTA ELÁSTICA, INSTALADO EM LOCAL COM ALTO NÍVEL DE INTERFERÊNCIAS - FORNECIMENTO E ASSENTAMENTO. AF_03/2024</t>
  </si>
  <si>
    <t>ASSENTAMENTO DE TUBO DE CONCRETO PARA REDES COLETORAS DE ESGOTO SANITÁRIO, DIÂMETRO DE 400 MM, JUNTA ELÁSTICA, INSTALADO EM LOCAL COM ALTO NÍVEL DE INTERFERÊNCIAS (NÃO INCLUI FORNECIMENTO). AF_03/2024</t>
  </si>
  <si>
    <t>TUBO DE CONCRETO PARA REDES COLETORAS DE ESGOTO SANITÁRIO, DIÂMETRO DE 500 MM, JUNTA ELÁSTICA, INSTALADO EM LOCAL COM ALTO NÍVEL DE INTERFERÊNCIAS - FORNECIMENTO E ASSENTAMENTO. AF_03/2024</t>
  </si>
  <si>
    <t>ASSENTAMENTO DE TUBO DE CONCRETO PARA REDES COLETORAS DE ESGOTO SANITÁRIO, DIÂMETRO DE 500 MM, JUNTA ELÁSTICA, INSTALADO EM LOCAL COM ALTO NÍVEL DE INTERFERÊNCIAS (NÃO INCLUI FORNECIMENTO). AF_03/2024</t>
  </si>
  <si>
    <t>TUBO DE CONCRETO PARA REDES COLETORAS DE ESGOTO SANITÁRIO, DIÂMETRO DE 600 MM, JUNTA ELÁSTICA, INSTALADO EM LOCAL COM ALTO NÍVEL DE INTERFERÊNCIAS - FORNECIMENTO E ASSENTAMENTO. AF_03/2024</t>
  </si>
  <si>
    <t>ASSENTAMENTO DE TUBO DE CONCRETO PARA REDES COLETORAS DE ESGOTO SANITÁRIO, DIÂMETRO DE 600 MM, JUNTA ELÁSTICA, INSTALADO EM LOCAL COM ALTO NÍVEL DE INTERFERÊNCIAS (NÃO INCLUI FORNECIMENTO). AF_03/2024</t>
  </si>
  <si>
    <t>TUBO DE CONCRETO PARA REDES COLETORAS DE ESGOTO SANITÁRIO, DIÂMETRO DE 700 MM, JUNTA ELÁSTICA, INSTALADO EM LOCAL COM ALTO NÍVEL DE INTERFERÊNCIAS - FORNECIMENTO E ASSENTAMENTO. AF_03/2024</t>
  </si>
  <si>
    <t>ASSENTAMENTO DE TUBO DE CONCRETO PARA REDES COLETORAS DE ESGOTO SANITÁRIO, DIÂMETRO DE 700 MM, JUNTA ELÁSTICA, INSTALADO EM LOCAL COM ALTO NÍVEL DE INTERFERÊNCIAS (NÃO INCLUI FORNECIMENTO). AF_03/2024</t>
  </si>
  <si>
    <t>TUBO DE CONCRETO PARA REDES COLETORAS DE ESGOTO SANITÁRIO, DIÂMETRO DE 800 MM, JUNTA ELÁSTICA, INSTALADO EM LOCAL COM ALTO NÍVEL DE INTERFERÊNCIAS - FORNECIMENTO E ASSENTAMENTO. AF_03/2024</t>
  </si>
  <si>
    <t>ASSENTAMENTO DE TUBO DE CONCRETO PARA REDES COLETORAS DE ESGOTO SANITÁRIO, DIÂMETRO DE 800 MM, JUNTA ELÁSTICA, INSTALADO EM LOCAL COM ALTO NÍVEL DE INTERFERÊNCIAS (NÃO INCLUI FORNECIMENTO). AF_03/2024</t>
  </si>
  <si>
    <t>TUBO DE CONCRETO PARA REDES COLETORAS DE ESGOTO SANITÁRIO, DIÂMETRO DE 900 MM, JUNTA ELÁSTICA, INSTALADO EM LOCAL COM ALTO NÍVEL DE INTERFERÊNCIAS - FORNECIMENTO E ASSENTAMENTO. AF_03/2024</t>
  </si>
  <si>
    <t>ASSENTAMENTO DE TUBO DE CONCRETO PARA REDES COLETORAS DE ESGOTO SANITÁRIO, DIÂMETRO DE 900 MM, JUNTA ELÁSTICA, INSTALADO EM LOCAL COM ALTO NÍVEL DE INTERFERÊNCIAS (NÃO INCLUI FORNECIMENTO). AF_03/2024</t>
  </si>
  <si>
    <t>TUBO DE CONCRETO PARA REDES COLETORAS DE ESGOTO SANITÁRIO, DIÂMETRO DE 1000 MM, JUNTA ELÁSTICA, INSTALADO EM LOCAL COM ALTO NÍVEL DE INTERFERÊNCIAS - FORNECIMENTO E ASSENTAMENTO. AF_03/2024</t>
  </si>
  <si>
    <t>ASSENTAMENTO DE TUBO DE CONCRETO PARA REDES COLETORAS DE ESGOTO SANITÁRIO, DIÂMETRO DE 1000 MM, JUNTA ELÁSTICA, INSTALADO EM LOCAL COM ALTO NÍVEL DE INTERFERÊNCIAS (NÃO INCLUI FORNECIMENTO).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</si>
  <si>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</si>
  <si>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</si>
  <si>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</si>
  <si>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</si>
  <si>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</si>
  <si>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BAIXO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</si>
  <si>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</si>
  <si>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</si>
  <si>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</si>
  <si>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</si>
  <si>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</si>
  <si>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</si>
  <si>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</si>
  <si>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1000 MM, JUNTA RÍGIDA, INSTALADO EM LOCAL COM ALTO NÍVEL DE INTERFERÊNCIAS - FORNECIMENTO E ASSENTAMENTO.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</si>
  <si>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</si>
  <si>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</si>
  <si>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</si>
  <si>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</si>
  <si>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</si>
  <si>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</si>
  <si>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BAIXO NÍVEL DE INTERFERÊNCIAS (NÃO INCLUI FORNECIMENTO). AF_03/2024</t>
  </si>
  <si>
    <t>ASSENTAMENTO DE TUBO DE CONCRETO PARA REDES COLETORAS DE ÁGUAS PLUVIAIS, DIÂMETRO DE 1000 MM, JUNTA RÍGIDA, INSTALADO EM LOCAL COM BAIXO NÍVEL DE INTERFERÊNCIAS (NÃO INCLUI FORNECIMENTO). AF_03/2024</t>
  </si>
  <si>
    <t>TUBO DE CONCRETO PARA REDES COLETORAS DE ÁGUAS PLUVIAIS, DIÂMETRO DE 1200 MM, JUNTA RÍGIDA, INSTALADO EM LOCAL COM BAIXO NÍVEL DE INTERFERÊNCIAS - FORNECIMENTO E ASSENTAMENTO. AF_03/2024</t>
  </si>
  <si>
    <t>ASSENTAMENTO DE TUBO DE CONCRETO PARA REDES COLETORAS DE ÁGUAS PLUVIAIS, DIÂMETRO DE 1200 MM, JUNTA RÍGIDA, INSTALADO EM LOCAL COM BAIXO NÍVEL DE INTERFERÊNCIAS (NÃO INCLUI FORNECIMENTO). AF_03/2024</t>
  </si>
  <si>
    <t>TUBO DE CONCRETO PARA REDES COLETORAS DE ÁGUAS PLUVIAIS, DIÂMETRO DE 1500 MM, JUNTA RÍGIDA, INSTALADO EM LOCAL COM BAIXO NÍVEL DE INTERFERÊNCIAS - FORNECIMENTO E ASSENTAMENTO.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</si>
  <si>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</si>
  <si>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</si>
  <si>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</si>
  <si>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</si>
  <si>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</si>
  <si>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</si>
  <si>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</si>
  <si>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</si>
  <si>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1000 MM, JUNTA RÍGIDA, INSTALADO EM LOCAL COM ALTO NÍVEL DE INTERFERÊNCIAS (NÃO INCLUI FORNECIMENTO). AF_03/2024</t>
  </si>
  <si>
    <t>TUBO DE CONCRETO PARA REDES COLETORAS DE ÁGUAS PLUVIAIS, DIÂMETRO DE 1200 MM, JUNTA RÍGIDA, INSTALADO EM LOCAL COM ALTO NÍVEL DE INTERFERÊNCIAS - FORNECIMENTO E ASSENTAMENTO. AF_03/2024</t>
  </si>
  <si>
    <t>ASSENTAMENTO DE TUBO DE CONCRETO PARA REDES COLETORAS DE ÁGUAS PLUVIAIS, DIÂMETRO DE 1200 MM, JUNTA RÍGIDA, INSTALADO EM LOCAL COM ALTO NÍVEL DE INTERFERÊNCIAS (NÃO INCLUI FORNECIMENTO). AF_03/2024</t>
  </si>
  <si>
    <t>TUBO DE CONCRETO PARA REDES COLETORAS DE ÁGUAS PLUVIAIS, DIÂMETRO DE 1500 MM, JUNTA RÍGIDA, INSTALADO EM LOCAL COM ALTO NÍVEL DE INTERFERÊNCIAS - FORNECIMENTO E ASSENTAMENTO. AF_03/2024</t>
  </si>
  <si>
    <t>ASSENTAMENTO DE TUBO DE CONCRETO PARA REDES COLETORAS DE ÁGUAS PLUVIAIS, DIÂMETRO DE 1500 MM, JUNTA RÍGIDA, INSTALADO EM LOCAL COM ALTO NÍVEL DE INTERFERÊNCIAS (NÃO INCLUI FORNECIMENTO).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</si>
  <si>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</si>
  <si>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</si>
  <si>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</si>
  <si>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</si>
  <si>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</si>
  <si>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</si>
  <si>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</si>
  <si>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500 MM, JUNTA RÍGIDA, INSTALADO EM LOCAL COM ALTO NÍVEL DE INTERFERÊNCIAS - FORNECIMENTO E ASSENTAMENTO. AF_03/2024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</si>
  <si>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</si>
  <si>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</si>
  <si>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</si>
  <si>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</si>
  <si>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</si>
  <si>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</si>
  <si>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</si>
  <si>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</si>
  <si>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</si>
  <si>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</si>
  <si>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</si>
  <si>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</si>
  <si>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</si>
  <si>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BAIXO DE INTERFERÊNCIAS (NÃO INCLUI FORNECIMENTO). AF_05/2024</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</si>
  <si>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</si>
  <si>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</si>
  <si>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</si>
  <si>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</si>
  <si>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</si>
  <si>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</si>
  <si>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</si>
  <si>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</si>
  <si>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</si>
  <si>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</si>
  <si>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</si>
  <si>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</si>
  <si>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</si>
  <si>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</si>
  <si>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</si>
  <si>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</si>
  <si>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</si>
  <si>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</si>
  <si>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</si>
  <si>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</si>
  <si>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</si>
  <si>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</si>
  <si>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</si>
  <si>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</si>
  <si>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</si>
  <si>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</si>
  <si>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</si>
  <si>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</si>
  <si>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</si>
  <si>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</si>
  <si>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</si>
  <si>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</si>
  <si>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</si>
  <si>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</si>
  <si>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</si>
  <si>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</si>
  <si>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</si>
  <si>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</si>
  <si>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</si>
  <si>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</si>
  <si>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</si>
  <si>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</si>
  <si>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</si>
  <si>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</si>
  <si>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</si>
  <si>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</si>
  <si>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</si>
  <si>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</si>
  <si>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</si>
  <si>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</si>
  <si>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</si>
  <si>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</si>
  <si>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</si>
  <si>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</si>
  <si>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</si>
  <si>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</si>
  <si>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</si>
  <si>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</si>
  <si>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</si>
  <si>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</si>
  <si>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</si>
  <si>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</si>
  <si>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</si>
  <si>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</si>
  <si>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</si>
  <si>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</si>
  <si>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</si>
  <si>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</si>
  <si>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</si>
  <si>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</si>
  <si>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</si>
  <si>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</si>
  <si>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</si>
  <si>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</si>
  <si>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</si>
  <si>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</si>
  <si>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</si>
  <si>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</si>
  <si>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</si>
  <si>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</si>
  <si>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</si>
  <si>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</si>
  <si>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</si>
  <si>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</si>
  <si>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</si>
  <si>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</si>
  <si>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</si>
  <si>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</si>
  <si>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</si>
  <si>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</si>
  <si>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</si>
  <si>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</si>
  <si>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</si>
  <si>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</si>
  <si>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</si>
  <si>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</si>
  <si>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</si>
  <si>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</si>
  <si>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</si>
  <si>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</si>
  <si>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</si>
  <si>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</si>
  <si>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</si>
  <si>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</si>
  <si>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</si>
  <si>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</si>
  <si>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</si>
  <si>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</si>
  <si>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</si>
  <si>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</si>
  <si>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</si>
  <si>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</si>
  <si>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</si>
  <si>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</si>
  <si>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</si>
  <si>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</si>
  <si>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</si>
  <si>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</si>
  <si>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</si>
  <si>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</si>
  <si>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</si>
  <si>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</si>
  <si>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PAREDE DE MADEIRA COMPENSADA PARA CONSTRUÇÃO TEMPORÁRIA EM CHAPA SIMPLES, EXTERNA, SEM VÃO. AF_03/2024</t>
  </si>
  <si>
    <t>PAREDE DE MADEIRA COMPENSADA PARA CONSTRUÇÃO TEMPORÁRIA EM CHAPA SIMPLES,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</si>
  <si>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</si>
  <si>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</si>
  <si>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</si>
  <si>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</si>
  <si>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DUPLA, EXTERNA, SEM VÃO. AF_03/2024</t>
  </si>
  <si>
    <t>PAREDE DE MADEIRA COMPENSADA PARA CONSTRUÇÃO TEMPORÁRIA EM CHAPA DUPLA, INTERNA, SEM VÃO.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</si>
  <si>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</si>
  <si>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</si>
  <si>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</si>
  <si>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</si>
  <si>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TAPUME COM COMPENSADO DE MADEIRA. AF_03/2024</t>
  </si>
  <si>
    <t>TAPUME COM TELHA METÁLICA. AF_03/2024</t>
  </si>
  <si>
    <t>PISO PARA CONSTRUÇÃO TEMPORÁRIA EM MADEIRA, SEM REAPROVEITAMENTO. AF_03/2024</t>
  </si>
  <si>
    <t>ESTRUTURA DE MADEIRA PROVISÓRIA PARA SUPORTE DE CAIXA DÁGUA ELEVADA DE 1000 LITROS. AF_03/2024</t>
  </si>
  <si>
    <t>ESTRUTURA DE MADEIRA PROVISÓRIA PARA SUPORTE DE CAIXA DÁGUA ELEVADA DE 3000 LITROS. AF_03/2024</t>
  </si>
  <si>
    <t>ESTRUTURA DE MADEIRA PROVISÓRIA PARA SUPORTE DE CAIXA D'ÁGUA ELEVADA DE 2000 LITROS. AF_03/2024</t>
  </si>
  <si>
    <t>EXECUÇÃO DOS APOIOS PARA CONTÊINER OU MÓDULO HABITÁVEL. AF_03/2024</t>
  </si>
  <si>
    <t>INSTALAÇÃO E DESINSTALAÇÃO MECANIZADA DE CONTÊINER OU MÓDULO HABITÁVEL DE USOS DIVERSOS. AF_03/2024</t>
  </si>
  <si>
    <t>INSTALAÇÃO E DESINSTALAÇÃO MANUAL DE CONTÊINER OU MÓDULO HABITÁVEL PEQUENO. AF_03/2024</t>
  </si>
  <si>
    <t>INSTALAÇÃO DE CONCERTINA SIMPLES, ESPIRAL DE 300 MM. AF_03/2024</t>
  </si>
  <si>
    <t>INSTALAÇÃO DE CONCERTINA DUPLA CLIPADA, ESPIRAL DE 300 MM. AF_03/2024</t>
  </si>
  <si>
    <t>INSTALAÇÃO DE CONCERTINA FLAT, ESPIRAL DE 300 MM. AF_03/2024</t>
  </si>
  <si>
    <t>EXECUÇÃO DE PILARETES PARA TAPUMES E CONSTRUÇÕES TEMPORÁRIAS. AF_03/2024</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</si>
  <si>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</si>
  <si>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</si>
  <si>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</si>
  <si>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</si>
  <si>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</si>
  <si>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</si>
  <si>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</si>
  <si>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</si>
  <si>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</si>
  <si>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</si>
  <si>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</si>
  <si>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</si>
  <si>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</si>
  <si>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</si>
  <si>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</si>
  <si>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</si>
  <si>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</si>
  <si>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</si>
  <si>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</si>
  <si>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</si>
  <si>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</si>
  <si>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</si>
  <si>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</si>
  <si>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</si>
  <si>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</si>
  <si>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</si>
  <si>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</si>
  <si>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</si>
  <si>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</si>
  <si>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</si>
  <si>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</si>
  <si>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</si>
  <si>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AF_05/2023</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</si>
  <si>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</si>
  <si>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</si>
  <si>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</si>
  <si>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</si>
  <si>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</si>
  <si>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</si>
  <si>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</si>
  <si>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AF_05/2023</t>
  </si>
  <si>
    <t>GRUPO DE SOLDAGEM COM GERADOR A DIESEL 60 CV PARA SOLDA ELÉTRICA, SOBRE 04 RODAS, COM MOTOR 4 CILINDROS 600 A - CHP DIURNO. AF_02/2016</t>
  </si>
  <si>
    <t>BETONEIRA CAPACIDADE NOMINAL 400 L, CAPACIDADE DE MISTURA 310 L, MOTOR A DIESEL POTÊNCIA 5,0 HP, SEM CARREGADOR - CHP DIURNO. AF_05/2023</t>
  </si>
  <si>
    <t>MISTURADOR DE ARGAMASSA, EIXO HORIZONTAL, CAPACIDADE DE MISTURA 300 KG, MOTOR ELÉTRICO POTÊNCIA 5 CV - CHP DIURNO. AF_05/2023</t>
  </si>
  <si>
    <t>MISTURADOR DE ARGAMASSA, EIXO HORIZONTAL, CAPACIDADE DE MISTURA 600 KG, MOTOR ELÉTRICO POTÊNCIA 7,5 CV - CHP DIURNO. AF_05/2023</t>
  </si>
  <si>
    <t>MISTURADOR DE ARGAMASSA, EIXO HORIZONTAL, CAPACIDADE DE MISTURA 160 KG, MOTOR ELÉTRICO POTÊNCIA 3 CV - CHP DIURNO. AF_05/2023</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</si>
  <si>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</si>
  <si>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</si>
  <si>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AF_05/2023</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</si>
  <si>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</si>
  <si>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</si>
  <si>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</si>
  <si>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AF_05/2023</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</si>
  <si>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</si>
  <si>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</si>
  <si>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AF_05/2023</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</si>
  <si>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</si>
  <si>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</si>
  <si>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</si>
  <si>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</si>
  <si>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</si>
  <si>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AF_05/2023</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</si>
  <si>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</si>
  <si>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</si>
  <si>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</si>
  <si>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</si>
  <si>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</si>
  <si>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</si>
  <si>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</si>
  <si>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</si>
  <si>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</si>
  <si>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</si>
  <si>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</si>
  <si>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AF_05/2023</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</si>
  <si>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</si>
  <si>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</si>
  <si>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AF_05/2023</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</si>
  <si>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</si>
  <si>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</si>
  <si>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</si>
  <si>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</si>
  <si>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</si>
  <si>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</si>
  <si>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</si>
  <si>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</si>
  <si>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</si>
  <si>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</si>
  <si>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</si>
  <si>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</si>
  <si>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</si>
  <si>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</si>
  <si>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AF_05/2023</t>
  </si>
  <si>
    <t>PENEIRA ROTATIVA COM MOTOR ELÉTRICO TRIFÁSICO DE 2 CV, CILINDRO DE 1 M X 0,60 M, COM FUROS DE 3,17 MM - CHP DIURNO. AF_05/2023</t>
  </si>
  <si>
    <t>DOSADOR DE AREIA, CAPACIDADE DE 26 LITROS - CHP DIURNO. AF_05/2023</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</si>
  <si>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</si>
  <si>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</si>
  <si>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</si>
  <si>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AF_05/2023</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</si>
  <si>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</si>
  <si>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</si>
  <si>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</si>
  <si>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</si>
  <si>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AF_05/2023</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</si>
  <si>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</si>
  <si>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</si>
  <si>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</si>
  <si>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AF_05/2023</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</si>
  <si>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</si>
  <si>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</si>
  <si>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</si>
  <si>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AF_05/2023</t>
  </si>
  <si>
    <t>USINA DE ASFALTO À FRIO, CAPACIDADE DE 40 A 60 TON/HORA, ELÉTRICA POTÊNCIA 30 CV - CHP DIURNO. AF_05/2023</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</si>
  <si>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</si>
  <si>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</si>
  <si>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</si>
  <si>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</si>
  <si>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AF_05/2023</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</si>
  <si>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</si>
  <si>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</si>
  <si>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</si>
  <si>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AF_05/2023</t>
  </si>
  <si>
    <t>DESEMPENADEIRA DE CONCRETO, PESO DE 78 KG, 4 PÁS, MOTOR A GASOLINA, POTÊNCIA 5,5 HP - CHP DIURNO. AF_05/2023</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</si>
  <si>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</si>
  <si>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</si>
  <si>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</si>
  <si>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</si>
  <si>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</si>
  <si>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</si>
  <si>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</si>
  <si>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</si>
  <si>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</si>
  <si>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</si>
  <si>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</si>
  <si>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</si>
  <si>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</si>
  <si>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</si>
  <si>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</si>
  <si>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AF_05/2023</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</si>
  <si>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</si>
  <si>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</si>
  <si>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</si>
  <si>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TERMOFUSORA PARA TUBOS E CONEXÕES EM PPR COM DIÂMETROS DE 20 A 63 MM, POTÊNCIA DE 800 W, TENSAO 220 V - CHP DIURNO. AF_05/2022</t>
  </si>
  <si>
    <t>TERMOFUSORA PARA TUBOS E CONEXÕES EM PPR COM DIÂMETROS DE 75 A 110 MM, POTÊNCIA DE *1100* W, TENSÃO 220 V - CHP DIURNO. AF_05/2022</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</si>
  <si>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</si>
  <si>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</si>
  <si>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</si>
  <si>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</si>
  <si>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</si>
  <si>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</si>
  <si>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</si>
  <si>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</si>
  <si>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</si>
  <si>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</si>
  <si>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</si>
  <si>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</si>
  <si>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</si>
  <si>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</si>
  <si>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</si>
  <si>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</si>
  <si>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</si>
  <si>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</si>
  <si>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</si>
  <si>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</si>
  <si>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</si>
  <si>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</si>
  <si>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</si>
  <si>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</si>
  <si>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</si>
  <si>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</si>
  <si>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</si>
  <si>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</si>
  <si>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</si>
  <si>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</si>
  <si>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</si>
  <si>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</si>
  <si>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</si>
  <si>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AF_05/2023</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</si>
  <si>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</si>
  <si>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</si>
  <si>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</si>
  <si>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</si>
  <si>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</si>
  <si>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BETONEIRA CAPACIDADE NOMINAL 400 L, CAPACIDADE DE MISTURA 310 L, MOTOR A DIESEL POTÊNCIA 5,0 HP, SEM CARREGADOR - CHI DIURNO. AF_05/2023</t>
  </si>
  <si>
    <t>MISTURADOR DE ARGAMASSA, EIXO HORIZONTAL, CAPACIDADE DE MISTURA 300 KG, MOTOR ELÉTRICO POTÊNCIA 5 CV - CHI DIURNO. AF_05/2023</t>
  </si>
  <si>
    <t>MISTURADOR DE ARGAMASSA, EIXO HORIZONTAL, CAPACIDADE DE MISTURA 600 KG, MOTOR ELÉTRICO POTÊNCIA 7,5 CV - CHI DIURNO. AF_05/2023</t>
  </si>
  <si>
    <t>MISTURADOR DE ARGAMASSA, EIXO HORIZONTAL, CAPACIDADE DE MISTURA 160 KG, MOTOR ELÉTRICO POTÊNCIA 3 CV - CHI DIURNO. AF_05/2023</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</si>
  <si>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</si>
  <si>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</si>
  <si>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AF_05/2023</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</si>
  <si>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</si>
  <si>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</si>
  <si>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</si>
  <si>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AF_05/2023</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</si>
  <si>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</si>
  <si>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</si>
  <si>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</si>
  <si>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AF_05/2023</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</si>
  <si>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</si>
  <si>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</si>
  <si>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</si>
  <si>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</si>
  <si>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</si>
  <si>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AF_05/2023</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</si>
  <si>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</si>
  <si>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</si>
  <si>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</si>
  <si>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</si>
  <si>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</si>
  <si>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</si>
  <si>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</si>
  <si>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</si>
  <si>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</si>
  <si>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</si>
  <si>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AF_05/2023</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</si>
  <si>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</si>
  <si>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</si>
  <si>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AF_05/2023</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</si>
  <si>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</si>
  <si>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</si>
  <si>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</si>
  <si>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</si>
  <si>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</si>
  <si>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</si>
  <si>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</si>
  <si>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</si>
  <si>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</si>
  <si>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</si>
  <si>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AF_05/2023</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</si>
  <si>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</si>
  <si>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</si>
  <si>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</si>
  <si>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</si>
  <si>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</si>
  <si>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AF_05/2023</t>
  </si>
  <si>
    <t>PENEIRA ROTATIVA COM MOTOR ELÉTRICO TRIFÁSICO DE 2 CV, CILINDRO DE 1 M X 0,60 M, COM FUROS DE 3,17 MM - CHI DIURNO. AF_05/2023</t>
  </si>
  <si>
    <t>DOSADOR DE AREIA, CAPACIDADE DE 26 LITROS - CHI DIURNO. AF_05/2023</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</si>
  <si>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</si>
  <si>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</si>
  <si>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</si>
  <si>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AF_05/2023</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</si>
  <si>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</si>
  <si>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</si>
  <si>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</si>
  <si>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</si>
  <si>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</si>
  <si>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AF_05/2023</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</si>
  <si>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</si>
  <si>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</si>
  <si>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</si>
  <si>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AF_05/2023</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</si>
  <si>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</si>
  <si>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</si>
  <si>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</si>
  <si>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AF_05/2023</t>
  </si>
  <si>
    <t>USINA DE ASFALTO À FRIO, CAPACIDADE DE 40 A 60 TON/HORA, ELÉTRICA POTÊNCIA 30 CV - CHI DIURNO. AF_05/2023</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</si>
  <si>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</si>
  <si>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</si>
  <si>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</si>
  <si>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AF_05/2023</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</si>
  <si>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</si>
  <si>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</si>
  <si>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</si>
  <si>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AF_05/2023</t>
  </si>
  <si>
    <t>DESEMPENADEIRA DE CONCRETO, PESO DE 78 KG, 4 PÁS, MOTOR A GASOLINA, POTÊNCIA 5,5 HP - CHI DIURNO. AF_05/2023</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</si>
  <si>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</si>
  <si>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</si>
  <si>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</si>
  <si>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</si>
  <si>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</si>
  <si>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</si>
  <si>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</si>
  <si>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</si>
  <si>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</si>
  <si>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</si>
  <si>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</si>
  <si>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</si>
  <si>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</si>
  <si>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</si>
  <si>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</si>
  <si>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</si>
  <si>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AF_05/2023</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</si>
  <si>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</si>
  <si>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</si>
  <si>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</si>
  <si>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TERMOFUSORA PARA TUBOS E CONEXÕES EM PPR COM DIÂMETROS DE 20 A 63 MM, POTÊNCIA DE 800 W, TENSAO 220 V - CHI DIURNO. AF_05/2022</t>
  </si>
  <si>
    <t>TERMOFUSORA PARA TUBOS E CONEXÕES EM PPR COM DIÂMETROS DE 75 A 110 MM, POTÊNCIA DE *1100* W, TENSÃO 220 V - CHI DIURNO. AF_05/2022</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</si>
  <si>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</si>
  <si>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</si>
  <si>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</si>
  <si>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</si>
  <si>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</si>
  <si>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</si>
  <si>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</si>
  <si>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</si>
  <si>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</si>
  <si>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</si>
  <si>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</si>
  <si>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</si>
  <si>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</si>
  <si>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</si>
  <si>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</si>
  <si>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</si>
  <si>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</si>
  <si>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</si>
  <si>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</si>
  <si>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</si>
  <si>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</si>
  <si>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</si>
  <si>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</si>
  <si>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</si>
  <si>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</si>
  <si>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</si>
  <si>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</si>
  <si>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</si>
  <si>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</si>
  <si>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</si>
  <si>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</si>
  <si>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</si>
  <si>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</si>
  <si>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</si>
  <si>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</si>
  <si>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</si>
  <si>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</si>
  <si>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</si>
  <si>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</si>
  <si>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</si>
  <si>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</si>
  <si>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</si>
  <si>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</si>
  <si>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</si>
  <si>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</si>
  <si>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</si>
  <si>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</si>
  <si>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</si>
  <si>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</si>
  <si>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</si>
  <si>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</si>
  <si>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</si>
  <si>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</si>
  <si>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</si>
  <si>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</si>
  <si>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</si>
  <si>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</si>
  <si>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</si>
  <si>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</si>
  <si>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</si>
  <si>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</si>
  <si>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</si>
  <si>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</si>
  <si>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</si>
  <si>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</si>
  <si>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</si>
  <si>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</si>
  <si>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</si>
  <si>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</si>
  <si>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</si>
  <si>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</si>
  <si>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</si>
  <si>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</si>
  <si>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</si>
  <si>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</si>
  <si>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</si>
  <si>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</si>
  <si>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</si>
  <si>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</si>
  <si>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</si>
  <si>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</si>
  <si>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</si>
  <si>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</si>
  <si>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</si>
  <si>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</si>
  <si>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</si>
  <si>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</si>
  <si>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</si>
  <si>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</si>
  <si>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</si>
  <si>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</si>
  <si>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</si>
  <si>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</si>
  <si>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</si>
  <si>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</si>
  <si>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</si>
  <si>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</si>
  <si>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</si>
  <si>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</si>
  <si>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</si>
  <si>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</si>
  <si>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</si>
  <si>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</si>
  <si>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</si>
  <si>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</si>
  <si>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</si>
  <si>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</si>
  <si>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</si>
  <si>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</si>
  <si>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</si>
  <si>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</si>
  <si>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</si>
  <si>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</si>
  <si>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</si>
  <si>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</si>
  <si>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</si>
  <si>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</si>
  <si>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</si>
  <si>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</si>
  <si>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</si>
  <si>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</si>
  <si>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</si>
  <si>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</si>
  <si>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</si>
  <si>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</si>
  <si>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</si>
  <si>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</si>
  <si>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</si>
  <si>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</si>
  <si>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</si>
  <si>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</si>
  <si>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</si>
  <si>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</si>
  <si>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</si>
  <si>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</si>
  <si>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</si>
  <si>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</si>
  <si>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</si>
  <si>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</si>
  <si>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</si>
  <si>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</si>
  <si>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</si>
  <si>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</si>
  <si>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</si>
  <si>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</si>
  <si>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</si>
  <si>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</si>
  <si>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</si>
  <si>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</si>
  <si>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</si>
  <si>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</si>
  <si>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</si>
  <si>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</si>
  <si>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</si>
  <si>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</si>
  <si>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</si>
  <si>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</si>
  <si>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</si>
  <si>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</si>
  <si>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</si>
  <si>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</si>
  <si>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</si>
  <si>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</si>
  <si>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</si>
  <si>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</si>
  <si>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</si>
  <si>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</si>
  <si>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</si>
  <si>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</si>
  <si>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</si>
  <si>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</si>
  <si>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</si>
  <si>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</si>
  <si>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</si>
  <si>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</si>
  <si>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</si>
  <si>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</si>
  <si>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</si>
  <si>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</si>
  <si>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</si>
  <si>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</si>
  <si>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</si>
  <si>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</si>
  <si>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</si>
  <si>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</si>
  <si>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</si>
  <si>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</si>
  <si>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</si>
  <si>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</si>
  <si>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</si>
  <si>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</si>
  <si>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</si>
  <si>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</si>
  <si>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</si>
  <si>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</si>
  <si>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</si>
  <si>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</si>
  <si>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</si>
  <si>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</si>
  <si>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</si>
  <si>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</si>
  <si>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</si>
  <si>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</si>
  <si>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</si>
  <si>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</si>
  <si>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</si>
  <si>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</si>
  <si>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</si>
  <si>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</si>
  <si>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</si>
  <si>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</si>
  <si>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</si>
  <si>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</si>
  <si>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</si>
  <si>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</si>
  <si>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</si>
  <si>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</si>
  <si>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</si>
  <si>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</si>
  <si>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</si>
  <si>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</si>
  <si>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</si>
  <si>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</si>
  <si>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</si>
  <si>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</si>
  <si>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</si>
  <si>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</si>
  <si>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</si>
  <si>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</si>
  <si>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</si>
  <si>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</si>
  <si>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</si>
  <si>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</si>
  <si>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</si>
  <si>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</si>
  <si>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</si>
  <si>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</si>
  <si>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</si>
  <si>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</si>
  <si>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</si>
  <si>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</si>
  <si>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</si>
  <si>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</si>
  <si>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</si>
  <si>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</si>
  <si>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</si>
  <si>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</si>
  <si>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</si>
  <si>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</si>
  <si>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</si>
  <si>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</si>
  <si>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</si>
  <si>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</si>
  <si>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</si>
  <si>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</si>
  <si>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</si>
  <si>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</si>
  <si>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</si>
  <si>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</si>
  <si>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</si>
  <si>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</si>
  <si>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</si>
  <si>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</si>
  <si>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</si>
  <si>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</si>
  <si>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</si>
  <si>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</si>
  <si>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</si>
  <si>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</si>
  <si>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</si>
  <si>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</si>
  <si>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</si>
  <si>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</si>
  <si>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</si>
  <si>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</si>
  <si>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</si>
  <si>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</si>
  <si>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</si>
  <si>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</si>
  <si>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</si>
  <si>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</si>
  <si>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</si>
  <si>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</si>
  <si>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</si>
  <si>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</si>
  <si>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</si>
  <si>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</si>
  <si>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</si>
  <si>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</si>
  <si>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</si>
  <si>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</si>
  <si>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</si>
  <si>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</si>
  <si>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</si>
  <si>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</si>
  <si>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</si>
  <si>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</si>
  <si>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</si>
  <si>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</si>
  <si>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</si>
  <si>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</si>
  <si>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</si>
  <si>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</si>
  <si>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</si>
  <si>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</si>
  <si>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</si>
  <si>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</si>
  <si>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</si>
  <si>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</si>
  <si>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</si>
  <si>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</si>
  <si>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</si>
  <si>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</si>
  <si>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</si>
  <si>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</si>
  <si>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</si>
  <si>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</si>
  <si>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</si>
  <si>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</si>
  <si>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</si>
  <si>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</si>
  <si>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</si>
  <si>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</si>
  <si>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</si>
  <si>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</si>
  <si>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</si>
  <si>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</si>
  <si>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</si>
  <si>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</si>
  <si>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</si>
  <si>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</si>
  <si>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</si>
  <si>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</si>
  <si>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</si>
  <si>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</si>
  <si>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</si>
  <si>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</si>
  <si>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</si>
  <si>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</si>
  <si>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</si>
  <si>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</si>
  <si>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</si>
  <si>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</si>
  <si>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</si>
  <si>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</si>
  <si>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</si>
  <si>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</si>
  <si>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</si>
  <si>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</si>
  <si>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</si>
  <si>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</si>
  <si>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</si>
  <si>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</si>
  <si>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</si>
  <si>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</si>
  <si>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</si>
  <si>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</si>
  <si>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</si>
  <si>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</si>
  <si>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</si>
  <si>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</si>
  <si>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</si>
  <si>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</si>
  <si>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</si>
  <si>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</si>
  <si>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</si>
  <si>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</si>
  <si>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</si>
  <si>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</si>
  <si>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</si>
  <si>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</si>
  <si>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</si>
  <si>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</si>
  <si>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</si>
  <si>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</si>
  <si>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</si>
  <si>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</si>
  <si>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</si>
  <si>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</si>
  <si>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DOSADOR DE AREIA, CAPACIDADE DE 26 LITROS - JUROS. AF_05/2023</t>
  </si>
  <si>
    <t>DOSADOR DE AREIA, CAPACIDADE DE 26 LITROS - MANUTENÇÃO. AF_05/2023</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</si>
  <si>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</si>
  <si>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</si>
  <si>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</si>
  <si>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</si>
  <si>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</si>
  <si>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</si>
  <si>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</si>
  <si>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</si>
  <si>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</si>
  <si>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</si>
  <si>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</si>
  <si>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</si>
  <si>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</si>
  <si>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</si>
  <si>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</si>
  <si>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</si>
  <si>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</si>
  <si>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</si>
  <si>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</si>
  <si>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</si>
  <si>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</si>
  <si>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</si>
  <si>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</si>
  <si>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</si>
  <si>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</si>
  <si>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</si>
  <si>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</si>
  <si>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</si>
  <si>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</si>
  <si>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</si>
  <si>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</si>
  <si>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</si>
  <si>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</si>
  <si>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</si>
  <si>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</si>
  <si>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</si>
  <si>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</si>
  <si>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</si>
  <si>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</si>
  <si>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</si>
  <si>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</si>
  <si>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</si>
  <si>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</si>
  <si>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</si>
  <si>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</si>
  <si>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</si>
  <si>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</si>
  <si>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</si>
  <si>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</si>
  <si>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</si>
  <si>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</si>
  <si>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</si>
  <si>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</si>
  <si>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</si>
  <si>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</si>
  <si>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</si>
  <si>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AF_05/2023</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</si>
  <si>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</si>
  <si>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</si>
  <si>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MÁQUINA JATO DE PRESSAO PORTÁTIL, CAMARA DE 1 SAIDA, CAPACIDADE 280 L, DIAMETRO 670 MM, BICO DE JATO CURTO VENTURI DE 5/16" , MANGUEIRA DE 1" COM COMPRESSOR DE AR REBOCÁVEL 189 PCM E MOTOR DIESEL 63 CV - MATERIAIS NA OPERAÇÃO. AF_05/2023</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</si>
  <si>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</si>
  <si>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</si>
  <si>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</si>
  <si>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</si>
  <si>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</si>
  <si>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</si>
  <si>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</si>
  <si>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</si>
  <si>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</si>
  <si>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</si>
  <si>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</si>
  <si>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</si>
  <si>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</si>
  <si>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</si>
  <si>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</si>
  <si>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</si>
  <si>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</si>
  <si>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</si>
  <si>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</si>
  <si>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</si>
  <si>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</si>
  <si>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</si>
  <si>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</si>
  <si>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</si>
  <si>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</si>
  <si>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</si>
  <si>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</si>
  <si>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</si>
  <si>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</si>
  <si>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</si>
  <si>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</si>
  <si>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</si>
  <si>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</si>
  <si>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</si>
  <si>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</si>
  <si>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</si>
  <si>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</si>
  <si>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</si>
  <si>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DEPRECIAÇÃO. AF_05/2023</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</si>
  <si>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</si>
  <si>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</si>
  <si>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</si>
  <si>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</si>
  <si>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</si>
  <si>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</si>
  <si>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</si>
  <si>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</si>
  <si>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</si>
  <si>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</si>
  <si>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</si>
  <si>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</si>
  <si>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</si>
  <si>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</si>
  <si>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</si>
  <si>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</si>
  <si>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</si>
  <si>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</si>
  <si>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</si>
  <si>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</si>
  <si>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</si>
  <si>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</si>
  <si>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</si>
  <si>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</si>
  <si>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</si>
  <si>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</si>
  <si>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</si>
  <si>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</si>
  <si>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</si>
  <si>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</si>
  <si>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</si>
  <si>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</si>
  <si>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</si>
  <si>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</si>
  <si>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</si>
  <si>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</si>
  <si>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</si>
  <si>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</si>
  <si>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</si>
  <si>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</si>
  <si>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</si>
  <si>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</si>
  <si>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</si>
  <si>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</si>
  <si>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</si>
  <si>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</si>
  <si>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</si>
  <si>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</si>
  <si>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</si>
  <si>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</si>
  <si>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</si>
  <si>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</si>
  <si>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</si>
  <si>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</si>
  <si>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</si>
  <si>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</si>
  <si>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</si>
  <si>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</si>
  <si>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</si>
  <si>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</si>
  <si>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</si>
  <si>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</si>
  <si>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</si>
  <si>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</si>
  <si>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</si>
  <si>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</si>
  <si>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</si>
  <si>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</si>
  <si>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</si>
  <si>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</si>
  <si>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</si>
  <si>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</si>
  <si>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</si>
  <si>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</si>
  <si>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</si>
  <si>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</si>
  <si>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</si>
  <si>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</si>
  <si>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</si>
  <si>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</si>
  <si>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</si>
  <si>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</si>
  <si>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</si>
  <si>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</si>
  <si>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</si>
  <si>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</si>
  <si>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</si>
  <si>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</si>
  <si>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</si>
  <si>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</si>
  <si>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</si>
  <si>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</si>
  <si>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</si>
  <si>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</si>
  <si>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</si>
  <si>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</si>
  <si>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</si>
  <si>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</si>
  <si>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</si>
  <si>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</si>
  <si>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AF_05/2023</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</si>
  <si>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</si>
  <si>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AF_05/2023</t>
  </si>
  <si>
    <t>CONJUNTO CILINDRO E BOMBA HIDRÁULICA PARA PROTENSÃO DE MONOBARRAS PARA TIRANTES, ESFORÇO MÁXIMO DE 30 TONELADAS  - MATERIAIS NA OPERAÇÃO. AF_05/2023</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</si>
  <si>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</si>
  <si>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</si>
  <si>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</si>
  <si>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AF_05/2023</t>
  </si>
  <si>
    <t>MÁQUINA SOLDA ARCO COM PISTOLA DE SOLDAGEM PARA STUD BOLT DE 5 MM A 22 MM - MATERIAIS NA OPERAÇÃO. AF_05/2023</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</si>
  <si>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</si>
  <si>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</si>
  <si>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</si>
  <si>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</si>
  <si>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</si>
  <si>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AF_05/2023</t>
  </si>
  <si>
    <t>UNIDADE DOSADORA AIRLESS TIPO HOT SPRAY - MATERIAIS NA OPERAÇÃO. AF_05/2023</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</si>
  <si>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</si>
  <si>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</si>
  <si>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</si>
  <si>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</si>
  <si>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</si>
  <si>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</si>
  <si>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</si>
  <si>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</si>
  <si>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AF_05/2023</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</si>
  <si>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</si>
  <si>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AF_05/2023</t>
  </si>
  <si>
    <t>MÁQUINA PARA SOLDA POR ELETROFUSÃO PARA TUBOS DE POLIETILENO DE ALTA DENSIDADE (PEAD) COM DIÂMETRO EXTERNO DE 20 A 1600 MM, POTÊNCIA DE 3500 W - MATERIAIS NA OPERAÇÃO. AF_05/2023</t>
  </si>
  <si>
    <t>MÁQUINA PARA SOLDA POR TERMOFUSÃO PARA TUBOS DE POLIETILENO DE ALTA DENSIDADE (PEAD) COM DIÂMETRO EXTERNO DE 90 A 315 MM, POTÊNCIA ENTRE 2500 E 5350 W - MATERIAIS NA OPERAÇÃO.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</si>
  <si>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</si>
  <si>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MATERIAIS NA OPERAÇÃO. AF_05/2023</t>
  </si>
  <si>
    <t>PERFURATRIZ PARA FURO DIRECIONAL HORIZONTAL (HDD) COM CAPACIDADE ATÉ 89 KN, POTÊNCIA 24,8 HP A 80 HP (INCLUSO FERRAMENTAS E LOCALIZADOR) - MATERIAIS NA OPERAÇÃO. AF_05/2023</t>
  </si>
  <si>
    <t>PERFURATRIZ PARA FURO DIRECIONAL HORIZONTAL (HDD) COM CAPACIDADE DE 90 KN A 200 KN, POTÊNCIA 100 HP A 160 HP (INCLUSO FERRAMENTAS E LOCALIZADOR) - MATERIAIS NA OPERAÇÃO. AF_05/2023</t>
  </si>
  <si>
    <t>PERFURATRIZ PARA FURO DIRECIONAL HORIZONTAL (HDD) COM CAPACIDADE DE 201 KN A 560 KN, POTÊNCIA 200 HP A 260 HP (INCLUSO FERRAMENTAS E LOCALIZADOR) - MATERIAIS NA OPERAÇÃO. AF_05/2023</t>
  </si>
  <si>
    <t>MISTURADOR PARA PREPARO DE LAMA ESTABILIZANTE COM CAPACIDADE DE *4000* L, COM BOMBA CENTRÍFUGA 5,5 HP A 23,07 HP, PARA SISTEMA DE FURO DIRECIONAL - MATERIAIS NA OPERAÇÃO. AF_05/2023</t>
  </si>
  <si>
    <t>VARREDEIRA DE GRAMA SINTÉTICA A GASOLINA, 2,4 CV, 4 TEMPOS - MATERIAIS NA OPERAÇÃO. AF_05/2023</t>
  </si>
  <si>
    <t>BATE ESTACA PARA INSTALAÇÃO DE DEFENSAS METÁLICAS (GUARD RAIL) FIXO, INCLUSIVE CAMINHÃO TOCO PBT 9.700 KG, POTÊNCIA DE 160 CV - MATERIAIS NA OPERAÇÃO. AF_05/2023</t>
  </si>
  <si>
    <t>MINI GUINDASTE ARANHA SOBRE ESTEIRAS E LANCA TELESCÓPICA, CAPACIDADE MÁXIMA DE CARGA 3,0 TON, RAIO MÁXIMO DE TRABALHO 8,25 M, ALTURA DE LANÇA DO SOLO 9,2 M, 55 M DE CABO DE AÇO 8 MM, MOTOR ELÉTRICO 220/380 VOLTS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</si>
  <si>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</si>
  <si>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</si>
  <si>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</si>
  <si>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</si>
  <si>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</si>
  <si>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</si>
  <si>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</si>
  <si>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</si>
  <si>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</si>
  <si>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</si>
  <si>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</si>
  <si>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MARTELETE PERFURADOR/ ROMPEDOR ELÉTRICO, POTÊNCIA 800 W, 220 V - MATERIAIS NA OPERAÇÃO. AF_05/2023</t>
  </si>
  <si>
    <t>GRUPO GERADOR DIESEL, COM CARENAGEM, POTÊNCIA STANDART ENTRE 400 E 460 KVA, VELOCIDADE DE 1800 RPM, FREQUÊNCIA DE 60 HZ - MATERIAIS NA OPERAÇÃO. AF_05/2023</t>
  </si>
  <si>
    <t>PERFURATRIZ DE COROA DIAMANTADA PARA CONCRETO, DIÂMETRO ATÉ 250 MM, MOTOR ELÉTRICO 220 V, POTÊNCIA 2.500 W - MATERIAIS NA OPERAÇÃO. AF_05/2023</t>
  </si>
  <si>
    <t>CAMINHÃO TANQUE PARA HIDROSSEMEADURA, COM CAPACIDADE DE 8.000 LITROS, INCLUINDO BOMBA PARA LANÇAMENTO COM MOTOR DIESEL COM POTÊNCIA DE 105 CV - MATERIAIS NA OPERAÇÃO. AF_06/2023</t>
  </si>
  <si>
    <t>GUINDASTE HIDRÁULICO AUTOPROPELIDO, COM LANÇA TRELICADA 41 M, CAPACIDADE MÁXIMA DE ELEVAÇÃO 43 T, POTÊNCIA 230 KW, EQUIPADO COM CAÇAMBA DE ARRASTO (DRAGLINE) DE 0,76 M3 - MATERIAIS NA OPERAÇÃO. AF_06/2023</t>
  </si>
  <si>
    <t>ESCAVADEIRA HIDRÁULICA DE BRAÇO LONGO (LONGO ALCANCE) SOBRE ESTEIRAS, CAÇAMBA 0,52 M3, PESO OPERACIONAL 24 T, POTÊNCIA LÍQUIDA 155 HP  - MATERIAIS NA OPERAÇÃO. AF_06/2023</t>
  </si>
  <si>
    <t>GUINDASTE HIDRÁULICO RODOVIÁRIO, LANCA TELESCÓPICA DE *50+20* M, CAPACIDADE MÁXIMA DE 90T, 4 EIXOS, POTÊNCIA 330 KW, MOTOR DIESEL - MATERIAIS NA OPERAÇÃO. AF_01/2024</t>
  </si>
  <si>
    <t>GUINDASTE DERRICK, LANÇA DE *20* M, CARGA MÁXIMA 10T, POTÊNCIA 45 KW - MATERIAIS NA OPERAÇÃO. AF_01/2024</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</si>
  <si>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</si>
  <si>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</si>
  <si>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</si>
  <si>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</si>
  <si>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</si>
  <si>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</si>
  <si>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</si>
  <si>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</si>
  <si>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</si>
  <si>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</si>
  <si>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</si>
  <si>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</si>
  <si>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</si>
  <si>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</si>
  <si>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</si>
  <si>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</si>
  <si>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</si>
  <si>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</si>
  <si>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</si>
  <si>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</si>
  <si>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</si>
  <si>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</si>
  <si>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</si>
  <si>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</si>
  <si>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</si>
  <si>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</si>
  <si>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</si>
  <si>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</si>
  <si>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</si>
  <si>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</si>
  <si>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</si>
  <si>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</si>
  <si>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</si>
  <si>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</si>
  <si>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</si>
  <si>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</si>
  <si>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</si>
  <si>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</si>
  <si>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</si>
  <si>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</si>
  <si>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</si>
  <si>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</si>
  <si>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</si>
  <si>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</si>
  <si>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</si>
  <si>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</si>
  <si>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</si>
  <si>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</si>
  <si>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</si>
  <si>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</si>
  <si>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</si>
  <si>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</si>
  <si>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</si>
  <si>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</si>
  <si>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</si>
  <si>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</si>
  <si>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</si>
  <si>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</si>
  <si>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</si>
  <si>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</si>
  <si>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</si>
  <si>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</si>
  <si>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</si>
  <si>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</si>
  <si>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</si>
  <si>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AF_07/2019_PS</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</si>
  <si>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</si>
  <si>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</si>
  <si>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</si>
  <si>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</si>
  <si>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</si>
  <si>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</si>
  <si>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</si>
  <si>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</si>
  <si>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</si>
  <si>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</si>
  <si>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</si>
  <si>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</si>
  <si>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</si>
  <si>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</si>
  <si>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</si>
  <si>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</si>
  <si>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</si>
  <si>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</si>
  <si>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</si>
  <si>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</si>
  <si>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</si>
  <si>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</si>
  <si>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</si>
  <si>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</si>
  <si>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</si>
  <si>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</si>
  <si>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</si>
  <si>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</si>
  <si>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</si>
  <si>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</si>
  <si>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</si>
  <si>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</si>
  <si>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</si>
  <si>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</si>
  <si>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</si>
  <si>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</si>
  <si>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</si>
  <si>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</si>
  <si>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</si>
  <si>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AF_07/2019</t>
  </si>
  <si>
    <t>FABRICAÇÃO E INSTALAÇÃO DE TESOURA INTEIRA EM AÇO, VÃO DE 4 M, PARA TELHA CERÂMICA OU DE CONCRETO, INCLUSO IÇAMENTO. AF_07/2019</t>
  </si>
  <si>
    <t>FABRICAÇÃO E INSTALAÇÃO DE TESOURA INTEIRA EM AÇO, VÃO DE 5 M, PARA TELHA CERÂMICA OU DE CONCRETO, INCLUSO IÇAMENTO. AF_07/2019</t>
  </si>
  <si>
    <t>FABRICAÇÃO E INSTALAÇÃO DE TESOURA INTEIRA EM AÇO, VÃO DE 6 M, PARA TELHA CERÂMICA OU DE CONCRETO, INCLUSO IÇAMENTO. AF_07/2019</t>
  </si>
  <si>
    <t>FABRICAÇÃO E INSTALAÇÃO DE TESOURA INTEIRA EM AÇO, VÃO DE 7 M, PARA TELHA CERÂMICA OU DE CONCRETO, INCLUSO IÇAMENTO. AF_07/2019</t>
  </si>
  <si>
    <t>FABRICAÇÃO E INSTALAÇÃO DE TESOURA INTEIRA EM AÇO, VÃO DE 8 M, PARA TELHA CERÂMICA OU DE CONCRETO, INCLUSO IÇAMENTO. AF_07/2019</t>
  </si>
  <si>
    <t>FABRICAÇÃO E INSTALAÇÃO DE TESOURA INTEIRA EM AÇO, VÃO DE 9 M, PARA TELHA CERÂMICA OU DE CONCRETO, INCLUSO IÇAMENTO. AF_07/2019</t>
  </si>
  <si>
    <t>FABRICAÇÃO E INSTALAÇÃO DE TESOURA INTEIRA EM AÇO, VÃO DE 10 M, PARA TELHA CERÂMICA OU DE CONCRETO, INCLUSO IÇAMENTO. AF_07/2019</t>
  </si>
  <si>
    <t>FABRICAÇÃO E INSTALAÇÃO DE TESOURA INTEIRA EM AÇO, VÃO DE 11 M, PARA TELHA CERÂMICA OU DE CONCRETO, INCLUSO IÇAMENTO. AF_07/2019</t>
  </si>
  <si>
    <t>FABRICAÇÃO E INSTALAÇÃO DE TESOURA INTEIRA EM AÇO, VÃO DE 12 M, PARA TELHA CERÂMICA OU DE CONCRETO, INCLUSO IÇAMENTO. AF_07/2019</t>
  </si>
  <si>
    <t>FABRICAÇÃO E INSTALAÇÃO DE TESOURA INTEIRA EM AÇO, VÃO DE 3 M, PARA TELHA ONDULADA DE FIBROCIMENTO, METÁLICA, PLÁSTICA OU TERMOACÚSTICA, INCLUSO IÇAMENTO. AF_07/2019</t>
  </si>
  <si>
    <t>FABRICAÇÃO E INSTALAÇÃO DE TESOURA INTEIRA EM AÇO, VÃO DE 4 M, PARA TELHA ONDULADA DE FIBROCIMENTO, METÁLICA, PLÁSTICA OU TERMOACÚSTICA, INCLUSO IÇAMENTO. AF_07/2019</t>
  </si>
  <si>
    <t>FABRICAÇÃO E INSTALAÇÃO DE TESOURA INTEIRA EM AÇO, VÃO DE 5 M, PARA TELHA ONDULADA DE FIBROCIMENTO, METÁLICA, PLÁSTICA OU TERMOACÚSTICA, INCLUSO IÇAMENTO. AF_07/2019</t>
  </si>
  <si>
    <t>FABRICAÇÃO E INSTALAÇÃO DE TESOURA INTEIRA EM AÇO, VÃO DE 6 M, PARA TELHA ONDULADA DE FIBROCIMENTO, METÁLICA, PLÁSTICA OU TERMOACÚSTICA, INCLUSO IÇAMENTO. AF_07/2019</t>
  </si>
  <si>
    <t>FABRICAÇÃO E INSTALAÇÃO DE TESOURA INTEIRA EM AÇO, VÃO DE 7 M, PARA TELHA ONDULADA DE FIBROCIMENTO, METÁLICA, PLÁSTICA OU TERMOACÚSTICA, INCLUSO IÇAMENTO. AF_07/2019</t>
  </si>
  <si>
    <t>FABRICAÇÃO E INSTALAÇÃO DE TESOURA INTEIRA EM AÇO, VÃO DE 8 M, PARA TELHA ONDULADA DE FIBROCIMENTO, METÁLICA, PLÁSTICA OU TERMOACÚSTICA, INCLUSO IÇAMENTO, INCLUSO IÇAMENTO. AF_07/2019</t>
  </si>
  <si>
    <t>FABRICAÇÃO E INSTALAÇÃO DE TESOURA INTEIRA EM AÇO, VÃO DE 9 M, PARA TELHA ONDULADA DE FIBROCIMENTO, METÁLICA, PLÁSTICA OU TERMOACÚSTICA, INCLUSO IÇAMENTO. AF_07/2019</t>
  </si>
  <si>
    <t>FABRICAÇÃO E INSTALAÇÃO DE TESOURA INTEIRA EM AÇO, VÃO DE 10 M, PARA TELHA ONDULADA DE FIBROCIMENTO, METÁLICA, PLÁSTICA OU TERMOACÚSTICA, INCLUSO IÇAMENTO. AF_07/2019</t>
  </si>
  <si>
    <t>FABRICAÇÃO E INSTALAÇÃO DE TESOURA INTEIRA EM AÇO, VÃO DE 11 M, PARA TELHA ONDULADA DE FIBROCIMENTO, METÁLICA, PLÁSTICA OU TERMOACÚSTICA, INCLUSO IÇAMENTO. AF_07/2019</t>
  </si>
  <si>
    <t>FABRICAÇÃO E INSTALAÇÃO DE TESOURA INTEIRA EM AÇO, VÃO DE 12 M, PARA TELHA ONDULADA DE FIBROCIMENTO, METÁLICA, PLÁSTICA OU TERMOACÚSTICA, INCLUSO IÇAMENTO.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</si>
  <si>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</si>
  <si>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</si>
  <si>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</si>
  <si>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</si>
  <si>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</si>
  <si>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</si>
  <si>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</si>
  <si>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</si>
  <si>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</si>
  <si>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</si>
  <si>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</si>
  <si>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</si>
  <si>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</si>
  <si>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</si>
  <si>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</si>
  <si>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</si>
  <si>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</si>
  <si>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</si>
  <si>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</si>
  <si>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</si>
  <si>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</si>
  <si>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</si>
  <si>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</si>
  <si>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TRAMA DE AÇO COMPOSTA POR TERÇAS PARA TELHADOS DE ATÉ 2 ÁGUAS PARA TELHA ONDULADA DE FIBROCIMENTO, METÁLICA, PLÁSTICA OU TERMOACÚSTICA, INCLUSO TRANSPORTE VERTICAL (EM KG). AF_07/2019</t>
  </si>
  <si>
    <t>TELHAMENTO COM TELHA DE ENCAIXE, TIPO FRANCESA DE VIDRO, COM ATÉ 2 ÁGUAS, INCLUSO TRANSPORTE VERTICAL. AF_07/2019</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</si>
  <si>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</si>
  <si>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</si>
  <si>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</si>
  <si>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</si>
  <si>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</si>
  <si>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DRENO SUBSUPERFICIAL (SEÇÃO 0,40 X 0,40 M), COM TUBO DE PEAD CORRUGADO PERFURADO, DN 100 MM, ENCHIMENTO COM AREIA. AF_07/2021</t>
  </si>
  <si>
    <t>DRENO SUBSUPERFICIAL (SEÇÃO 0,40 X 0,40 M), COM TUBO DE PVC CORRUGADO RÍGIDO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</si>
  <si>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</si>
  <si>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</si>
  <si>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</si>
  <si>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</si>
  <si>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PVC CORRUGADO RÍGIDO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</si>
  <si>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</si>
  <si>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</si>
  <si>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PVC CORRUGADO RÍGIDO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</si>
  <si>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</si>
  <si>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</si>
  <si>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PVC CORRUGADO RÍGIDO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</si>
  <si>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</si>
  <si>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</si>
  <si>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</si>
  <si>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</si>
  <si>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PVC CORRUGADO RÍGIDO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</si>
  <si>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</si>
  <si>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</si>
  <si>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PVC CORRUGADO RÍGIDO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</si>
  <si>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</si>
  <si>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</si>
  <si>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</si>
  <si>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</si>
  <si>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</si>
  <si>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</si>
  <si>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</si>
  <si>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</si>
  <si>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</si>
  <si>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TUBO DE PEAD CORRUGADO PERFURADO, DN 100 MM, PARA DRENO - FORNECIMENTO E ASSENTAMENTO. AF_07/2021</t>
  </si>
  <si>
    <t>TUBO DE PVC CORRUGADO RÍGIDO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</si>
  <si>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</si>
  <si>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</si>
  <si>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</si>
  <si>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</si>
  <si>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</si>
  <si>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</si>
  <si>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</si>
  <si>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</si>
  <si>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</si>
  <si>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</si>
  <si>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</si>
  <si>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</si>
  <si>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RÍGIDO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</si>
  <si>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</si>
  <si>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</si>
  <si>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</si>
  <si>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</si>
  <si>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</si>
  <si>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</si>
  <si>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</si>
  <si>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</si>
  <si>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</si>
  <si>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</si>
  <si>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COM SOLO REFORÇADO, PARA MUROS COM ALTURA MENOR OU IGUAL A 4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</si>
  <si>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</si>
  <si>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</si>
  <si>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</si>
  <si>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RESÍDUO DE CONSTRUÇÃO E DEMOLIÇÃO, DE GRAVIDADE, COM GAIOLA TRAPEZOIDAL DE COMPRIMENTO IGUAL A 2 M, PARA MUROS COM ALTURA MENOR OU IGUAL A 2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</si>
  <si>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</si>
  <si>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</si>
  <si>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</si>
  <si>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</si>
  <si>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</si>
  <si>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EXECUÇÃO DE REVESTIMENTO DE CONCRETO PROJETADO COM ESPESSURA DE 7 CM, ARMADO COM TELA, INCLINAÇÃO MENOR QUE 90°, APLICAÇÃO CONTÍNUA, UTILIZANDO EQUIPAMENTO DE PROJEÇÃO COM 6 M³/H DE CAPACIDADE. AF_07/2024</t>
  </si>
  <si>
    <t>EXECUÇÃO DE REVESTIMENTO DE CONCRETO PROJETADO COM ESPESSURA DE 10 CM, ARMADO COM TELA, INCLINAÇÃO MENOR QUE 90°, APLICAÇÃO CONTÍNUA, UTILIZANDO EQUIPAMENTO DE PROJEÇÃO COM 6 M³/H DE CAPACIDADE. AF_07/2024</t>
  </si>
  <si>
    <t>EXECUÇÃO DE REVESTIMENTO DE CONCRETO PROJETADO COM ESPESSURA DE 7 CM, ARMADO COM TELA, INCLINAÇÃO DE 90°, APLICAÇÃO CONTÍNUA, UTILIZANDO EQUIPAMENTO DE PROJEÇÃO COM 6 M³/H DE CAPACIDADE. AF_07/2024</t>
  </si>
  <si>
    <t>EXECUÇÃO DE REVESTIMENTO DE CONCRETO PROJETADO COM ESPESSURA DE 10 CM, ARMADO COM TELA, INCLINAÇÃO DE 90°, APLICAÇÃO CONTÍNUA, UTILIZANDO EQUIPAMENTO DE PROJEÇÃO COM 6 M³/H DE CAPACIDADE. AF_07/2024</t>
  </si>
  <si>
    <t>EXECUÇÃO DE REVESTIMENTO DE CONCRETO PROJETADO COM ESPESSURA DE 7 CM, ARMADO COM TELA, INCLINAÇÃO MENOR QUE 90°, APLICAÇÃO CONTÍNUA, UTILIZANDO EQUIPAMENTO DE PROJEÇÃO COM 3 M³/H DE CAPACIDADE. AF_07/2024</t>
  </si>
  <si>
    <t>EXECUÇÃO DE REVESTIMENTO DE CONCRETO PROJETADO COM ESPESSURA DE 10 CM, ARMADO COM TELA, INCLINAÇÃO MENOR QUE 90°, APLICAÇÃO CONTÍNUA, UTILIZANDO EQUIPAMENTO DE PROJEÇÃO COM 3 M³/H DE CAPACIDADE. AF_07/2024</t>
  </si>
  <si>
    <t>EXECUÇÃO DE REVESTIMENTO DE CONCRETO PROJETADO COM ESPESSURA DE 7 CM, ARMADO COM TELA, INCLINAÇÃO DE 90°, APLICAÇÃO CONTÍNUA, UTILIZANDO EQUIPAMENTO DE PROJEÇÃO COM 3 M³/H DE CAPACIDADE. AF_07/2024</t>
  </si>
  <si>
    <t>EXECUÇÃO DE REVESTIMENTO DE CONCRETO PROJETADO COM ESPESSURA DE 10 CM, ARMADO COM TELA, INCLINAÇÃO DE 90°, APLICAÇÃO CONTÍNUA, UTILIZANDO EQUIPAMENTO DE PROJEÇÃO COM 3 M³/H DE CAPACIDADE. AF_07/2024</t>
  </si>
  <si>
    <t>EXECUÇÃO DE REVESTIMENTO DE CONCRETO PROJETADO COM ESPESSURA DE 7 CM, ARMADO COM FIBRAS DE AÇO, INCLINAÇÃO MENOR QUE 90°, APLICAÇÃO CONTÍNUA, UTILIZANDO EQUIPAMENTO DE PROJEÇÃO COM 6 M³/H DE CAPACIDADE. AF_07/2024</t>
  </si>
  <si>
    <t>EXECUÇÃO DE REVESTIMENTO DE CONCRETO PROJETADO COM ESPESSURA DE 10 CM, ARMADO COM FIBRAS DE AÇO, INCLINAÇÃO MENOR QUE 90°, APLICAÇÃO CONTÍNUA, UTILIZANDO EQUIPAMENTO DE PROJEÇÃO COM 6 M³/H DE CAPACIDADE. AF_07/2024</t>
  </si>
  <si>
    <t>EXECUÇÃO DE REVESTIMENTO DE CONCRETO PROJETADO COM ESPESSURA DE 7 CM, ARMADO COM FIBRAS DE AÇO, INCLINAÇÃO DE 90°, APLICAÇÃO CONTÍNUA, UTILIZANDO EQUIPAMENTO DE PROJEÇÃO COM 6 M³/H DE CAPACIDADE. AF_07/2024</t>
  </si>
  <si>
    <t>EXECUÇÃO DE REVESTIMENTO DE CONCRETO PROJETADO COM ESPESSURA DE 10 CM, ARMADO COM FIBRAS DE AÇO, INCLINAÇÃO DE 90°, APLICAÇÃO CONTÍNUA, UTILIZANDO EQUIPAMENTO DE PROJEÇÃO COM 6 M³/H DE CAPACIDADE. AF_07/2024</t>
  </si>
  <si>
    <t>EXECUÇÃO DE REVESTIMENTO DE CONCRETO PROJETADO COM ESPESSURA DE 7 CM, ARMADO COM FIBRAS DE AÇO, INCLINAÇÃO MENOR QUE 90°, APLICAÇÃO CONTÍNUA, UTILIZANDO EQUIPAMENTO DE PROJEÇÃO COM 3 M³/H DE CAPACIDADE. AF_07/2024</t>
  </si>
  <si>
    <t>EXECUÇÃO DE REVESTIMENTO DE CONCRETO PROJETADO COM ESPESSURA DE 10 CM, ARMADO COM FIBRAS DE AÇO, INCLINAÇÃO MENOR QUE 90°, APLICAÇÃO CONTÍNUA, UTILIZANDO EQUIPAMENTO DE PROJEÇÃO COM 3 M³/H DE CAPACIDADE. AF_07/2024</t>
  </si>
  <si>
    <t>EXECUÇÃO DE REVESTIMENTO DE CONCRETO PROJETADO COM ESPESSURA DE 7 CM, ARMADO COM FIBRAS DE AÇO, INCLINAÇÃO DE 90°, APLICAÇÃO CONTÍNUA, UTILIZANDO EQUIPAMENTO DE PROJEÇÃO COM 3 M³/H DE CAPACIDADE. AF_07/2024</t>
  </si>
  <si>
    <t>EXECUÇÃO DE REVESTIMENTO DE CONCRETO PROJETADO COM ESPESSURA DE 10 CM, ARMADO COM FIBRAS DE AÇO, INCLINAÇÃO DE 90°, APLICAÇÃO CONTÍNUA, UTILIZANDO EQUIPAMENTO DE PROJEÇÃO COM 3 M³/H DE CAPACIDADE. AF_07/2024</t>
  </si>
  <si>
    <t>EXECUÇÃO DE REVESTIMENTO DE CONCRETO PROJETADO COM ESPESSURA DE 7 CM, ARMADO COM TELA, INCLINAÇÃO MENOR QUE 90°, APLICAÇÃO DESCONTÍNUA, UTILIZANDO EQUIPAMENTO DE PROJEÇÃO COM 6 M³/H DE CAPACIDADE. AF_07/2024</t>
  </si>
  <si>
    <t>EXECUÇÃO DE REVESTIMENTO DE CONCRETO PROJETADO COM ESPESSURA DE 10 CM, ARMADO COM TELA, INCLINAÇÃO MENOR QUE 90°, APLICAÇÃO DESCONTÍNUA, UTILIZANDO EQUIPAMENTO DE PROJEÇÃO COM 6 M³/H DE CAPACIDADE. AF_07/2024</t>
  </si>
  <si>
    <t>EXECUÇÃO DE REVESTIMENTO DE CONCRETO PROJETADO COM ESPESSURA DE 7 CM, ARMADO COM TELA, INCLINAÇÃO DE 90°, APLICAÇÃO DESCONTÍNUA, UTILIZANDO EQUIPAMENTO DE PROJEÇÃO COM 6 M³/H DE CAPACIDADE. AF_07/2024</t>
  </si>
  <si>
    <t>EXECUÇÃO DE REVESTIMENTO DE CONCRETO PROJETADO COM ESPESSURA DE 10 CM, ARMADO COM TELA, INCLINAÇÃO DE 90°, APLICAÇÃO DESCONTÍNUA, UTILIZANDO EQUIPAMENTO DE PROJEÇÃO COM 6 M³/H DE CAPACIDADE. AF_07/2024</t>
  </si>
  <si>
    <t>EXECUÇÃO DE REVESTIMENTO DE CONCRETO PROJETADO COM ESPESSURA DE 7 CM, ARMADO COM TELA, INCLINAÇÃO MENOR QUE 90°, APLICAÇÃO DESCONTÍNUA, UTILIZANDO EQUIPAMENTO DE PROJEÇÃO COM 3 M³/H DE CAPACIDADE. AF_07/2024</t>
  </si>
  <si>
    <t>EXECUÇÃO DE REVESTIMENTO DE CONCRETO PROJETADO COM ESPESSURA DE 10 CM, ARMADO COM TELA, INCLINAÇÃO MENOR QUE 90°, APLICAÇÃO DESCONTÍNUA, UTILIZANDO EQUIPAMENTO DE PROJEÇÃO COM 3 M³/H DE CAPACIDADE. AF_07/2024</t>
  </si>
  <si>
    <t>EXECUÇÃO DE REVESTIMENTO DE CONCRETO PROJETADO COM ESPESSURA DE 7 CM, ARMADO COM TELA, INCLINAÇÃO DE 90°, APLICAÇÃO DESCONTÍNUA, UTILIZANDO EQUIPAMENTO DE PROJEÇÃO COM 3 M³/H DE CAPACIDADE. AF_07/2024</t>
  </si>
  <si>
    <t>EXECUÇÃO DE REVESTIMENTO DE CONCRETO PROJETADO COM ESPESSURA DE 10 CM, ARMADO COM TELA, INCLINAÇÃO DE 90°, APLICAÇÃO DESCONTÍNUA, UTILIZANDO EQUIPAMENTO DE PROJEÇÃO COM 3 M³/H DE CAPACIDADE. AF_07/2024</t>
  </si>
  <si>
    <t>EXECUÇÃO DE REVESTIMENTO DE CONCRETO PROJETADO COM ESPESSURA DE 7 CM, ARMADO COM FIBRAS DE AÇO, INCLINAÇÃO MENOR QUE 90°, APLICAÇÃO DESCONTÍNUA, UTILIZANDO EQUIPAMENTO DE PROJEÇÃO COM 6 M³/H DE CAPACIDADE. AF_07/2024</t>
  </si>
  <si>
    <t>EXECUÇÃO DE REVESTIMENTO DE CONCRETO PROJETADO COM ESPESSURA DE 10 CM, ARMADO COM FIBRAS DE AÇO, INCLINAÇÃO MENOR QUE 90°, APLICAÇÃO DESCONTÍNUA, UTILIZANDO EQUIPAMENTO DE PROJEÇÃO COM 6 M³/H DE CAPACIDADE. AF_07/2024</t>
  </si>
  <si>
    <t>EXECUÇÃO DE REVESTIMENTO DE CONCRETO PROJETADO COM ESPESSURA DE 7 CM, ARMADO COM FIBRAS DE AÇO, INCLINAÇÃO DE 90°, APLICAÇÃO DESCONTÍNUA, UTILIZANDO EQUIPAMENTO DE PROJEÇÃO COM 6 M³/H DE CAPACIDADE. AF_07/2024</t>
  </si>
  <si>
    <t>EXECUÇÃO DE REVESTIMENTO DE CONCRETO PROJETADO COM ESPESSURA DE 10 CM, ARMADO COM FIBRAS DE AÇO, INCLINAÇÃO DE 90°, APLICAÇÃO DESCONTÍNUA, UTILIZANDO EQUIPAMENTO DE PROJEÇÃO COM 6 M³/H DE CAPACIDADE. AF_07/2024</t>
  </si>
  <si>
    <t>EXECUÇÃO DE REVESTIMENTO DE CONCRETO PROJETADO COM ESPESSURA DE 7 CM, ARMADO COM FIBRAS DE AÇO, INCLINAÇÃO MENOR QUE 90°, APLICAÇÃO DESCONTÍNUA, UTILIZANDO EQUIPAMENTO DE PROJEÇÃO COM 3 M³/H DE CAPACIDADE. AF_07/2024</t>
  </si>
  <si>
    <t>EXECUÇÃO DE REVESTIMENTO DE CONCRETO PROJETADO COM ESPESSURA DE 10 CM, ARMADO COM FIBRAS DE AÇO, INCLINAÇÃO MENOR QUE 90°, APLICAÇÃO DESCONTÍNUA, UTILIZANDO EQUIPAMENTO DE PROJEÇÃO COM 3 M³/H DE CAPACIDADE. AF_07/2024</t>
  </si>
  <si>
    <t>EXECUÇÃO DE REVESTIMENTO DE CONCRETO PROJETADO COM ESPESSURA DE 7 CM, ARMADO COM FIBRAS DE AÇO, INCLINAÇÃO DE 90°, APLICAÇÃO DESCONTÍNUA, UTILIZANDO EQUIPAMENTO DE PROJEÇÃO COM 3 M³/H DE CAPACIDADE. AF_07/2024</t>
  </si>
  <si>
    <t>EXECUÇÃO DE REVESTIMENTO DE CONCRETO PROJETADO COM ESPESSURA DE 10 CM, ARMADO COM FIBRAS DE AÇO, INCLINAÇÃO DE 90°, APLICAÇÃO DESCONTÍNUA, UTILIZANDO EQUIPAMENTO DE PROJEÇÃO COM 3 M³/H DE CAPACIDADE. AF_07/2024</t>
  </si>
  <si>
    <t>EXECUÇÃO DE GRAMPO PARA SOLO GRAMPEADO COM COMPRIMENTO MENOR OU IGUAL A 6 M, DIÂMETRO DE 10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</si>
  <si>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</si>
  <si>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10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</si>
  <si>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</si>
  <si>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</si>
  <si>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EXECUÇÃO DE GRAMPO PARA SOLO GRAMPEADO COM COMPRIMENTO MAIOR QUE 7 M, DIÂMETRO DE 10 CM, PERFURAÇÃO COM EQUIPAMENTO MANUAL E ARMADURA COM DIÂMETRO DE 20 MM. AF_07/2024</t>
  </si>
  <si>
    <t>EXECUÇÃO DE PROTEÇÃO DA CABEÇA DO TIRANTE COM USO DE FÔRMAS METÁLICAS, 50 UTILIZAÇÕES, E CONCRETO FCK =15 MPA. AF_11/2023</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</si>
  <si>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</si>
  <si>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</si>
  <si>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</si>
  <si>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</si>
  <si>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</si>
  <si>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</si>
  <si>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</si>
  <si>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</si>
  <si>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</si>
  <si>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</si>
  <si>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</si>
  <si>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</si>
  <si>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</si>
  <si>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</si>
  <si>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</si>
  <si>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</si>
  <si>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</si>
  <si>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</si>
  <si>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</si>
  <si>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</si>
  <si>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</si>
  <si>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</si>
  <si>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</si>
  <si>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</si>
  <si>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</si>
  <si>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</si>
  <si>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</si>
  <si>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MANUAL SOBRE BASE DE MONTAGEM. AF_11/2023</t>
  </si>
  <si>
    <t>PERFURAÇÃO DE CORTINA PRÉ-MOLDADA COM MARTELETE ROMPEDOR. AF_11/2023</t>
  </si>
  <si>
    <t>EXECUÇÃO DE LONGARINA, PARA TIRANTES PROVISÓRIOS, COM PERFIL METÁLICO, INCLUINDO CUNHA E SOLIDARIZAÇÃO. AF_11/2023</t>
  </si>
  <si>
    <t>EXECUÇÃO DE LONGARINA, PARA TIRANTES PERMANENTES, COM PERFIL METÁLICO, INCLUINDO CUNHA E SOLIDARIZAÇÃO.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</si>
  <si>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</si>
  <si>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</si>
  <si>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</si>
  <si>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</si>
  <si>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</si>
  <si>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6 M E MENOR QUE 14 M, COM DIÂMETRO DE FURO DE 200 MM EXECUTADO COM HASTE UTILIZANDO PERFURATRIZ SOBRE ESTEIRA.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</si>
  <si>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</si>
  <si>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</si>
  <si>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</si>
  <si>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</si>
  <si>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</si>
  <si>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</si>
  <si>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</si>
  <si>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</si>
  <si>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</si>
  <si>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</si>
  <si>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</si>
  <si>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</si>
  <si>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</si>
  <si>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</si>
  <si>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</si>
  <si>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</si>
  <si>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</si>
  <si>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</si>
  <si>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</si>
  <si>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</si>
  <si>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</si>
  <si>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</si>
  <si>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COM GRELHA DUPLA RETANGULAR, EM CONCRETO PRÉ-MOLDADO, DIMENSÕES INTERNAS: 0,5X2,2X1,0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</si>
  <si>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</si>
  <si>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</si>
  <si>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</si>
  <si>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</si>
  <si>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</si>
  <si>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</si>
  <si>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</si>
  <si>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</si>
  <si>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</si>
  <si>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</si>
  <si>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</si>
  <si>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</si>
  <si>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</si>
  <si>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</si>
  <si>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0,60 M, PROFUNDIDADE = 0,90 M, EXCLUINDO TAMPÃO. AF_12/2020_PA</t>
  </si>
  <si>
    <t>POÇO DE INSPEÇÃO CIRCULAR PARA ESGOTO, EM CONCRETO PRÉ-MOLDADO, DIÂMETRO INTERNO = 0,60 M, PROFUNDIDADE = 1,40 M, EXCLUINDO TAMPÃO. AF_12/2020_PA</t>
  </si>
  <si>
    <t>POÇO DE INSPEÇÃO CIRCULAR PARA ESGOTO, EM ALVENARIA COM TIJOLOS CERÂMICOS MACIÇOS, DIÂMETRO INTERNO = 0,60 M, PROFUNDIDADE = 0,95 M, EXCLUINDO TAMPÃO. AF_12/2020_PA</t>
  </si>
  <si>
    <t>POÇO DE INSPEÇÃO CIRCULAR PARA ESGOTO, EM ALVENARIA COM TIJOLOS CERÂMICOS MACIÇOS, DIÂMETRO INTERNO = 0,60 M, PROFUNDIDADE = 1,45 M, EXCLUINDO TAMPÃO. AF_12/2020_PA</t>
  </si>
  <si>
    <t>BASE PARA POÇO DE VISITA CIRCULAR PARA ESGOTO, EM CONCRETO PRÉ-MOLDADO, DIÂMETRO INTERNO = 0,80 M, PROFUNDIDADE = 1,35 M, EXCLUINDO TAMPÃO. AF_12/2020_PA</t>
  </si>
  <si>
    <t>BASE PARA POÇO DE VISITA CIRCULAR PARA  ESGOTO, EM ALVENARIA COM TIJOLOS CERÂMICOS MACIÇOS, DIÂMETRO INTERNO = 0,80 M, PROFUNDIDADE = 1,40 M, EXCLUINDO TAMPÃO. AF_12/2020_PA</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</si>
  <si>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</si>
  <si>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</si>
  <si>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</si>
  <si>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</si>
  <si>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1,20 M, PROFUNDIDADE = 1,40 M, EXCLUINDO TAMPÃO. AF_12/2020_PA</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</si>
  <si>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</si>
  <si>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</si>
  <si>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1,50 M, PROFUNDIDADE = 1,40 M, EXCLUINDO TAMPÃO. AF_12/2020_PA</t>
  </si>
  <si>
    <t>ACRÉSCIMO PARA POÇO DE VISITA CIRCULAR PARA  ESGOTO, EM ALVENARIA COM TIJOLOS CERÂMICOS MACIÇOS, DIÂMETRO INTERNO = 1,5 M. AF_12/2020</t>
  </si>
  <si>
    <t>BASE PARA POÇO DE VISITA RETANGULAR PARA  ESGOTO, EM ALVENARIA COM BLOCOS DE CONCRETO, DIMENSÕES INTERNAS = 1X1 M, PROFUNDIDADE = 1,40 M, EXCLUINDO TAMPÃO. AF_12/2020_PA</t>
  </si>
  <si>
    <t>ACRÉSCIMO PARA POÇO DE VISITA RETANGULAR PARA ESGOTO, EM ALVENARIA COM BLOCOS DE CONCRETO, DIMENSÕES INTERNAS = 1X1 M. AF_12/2020</t>
  </si>
  <si>
    <t>BASE PARA POÇO DE VISITA RETANGULAR PARA ESGOTO, EM ALVENARIA COM BLOCOS DE CONCRETO, DIMENSÕES INTERNAS = 1X1,5 M, PROFUNDIDADE = 1,40 M, EXCLUINDO TAMPÃO. AF_12/2020_PA</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</si>
  <si>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</si>
  <si>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</si>
  <si>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</si>
  <si>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1,40 M, EXCLUINDO TAMPÃO. AF_12/2020_PA</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</si>
  <si>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</si>
  <si>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</si>
  <si>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1,40 M, EXCLUINDO TAMPÃO. AF_12/2020_PA</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</si>
  <si>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</si>
  <si>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AF_12/2020_PA</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</si>
  <si>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</si>
  <si>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</si>
  <si>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</si>
  <si>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</si>
  <si>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</si>
  <si>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</si>
  <si>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</si>
  <si>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</si>
  <si>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</si>
  <si>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</si>
  <si>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ACRÉSCIMO PARA POÇO DE VISITA RETANGULAR PARA ESGOTO, EM ALVENARIA COM BLOCOS DE CONCRETO, DIMENSÕES INTERNAS = 1,5X4 M. AF_12/2020</t>
  </si>
  <si>
    <t>BASE PARA POÇO DE VISITA RETANGULAR PARA ESGOTO, EM ALVENARIA COM BLOCOS DE CONCRETO, DIMENSÕES INTERNAS = 2X2 M, PROFUNDIDADE = 1,40 M, EXCLUINDO TAMPÃO. AF_12/2020_PA</t>
  </si>
  <si>
    <t>ACRÉSCIMO PARA POÇO DE VISITA RETANGULAR PARA ESGOTO, EM ALVENARIA COM BLOCOS DE CONCRETO, DIMENSÕES INTERNAS = 2X2 M. AF_12/2020</t>
  </si>
  <si>
    <t>BASE PARA POÇO DE VISITA RETANGULAR PARA ESGOTO, EM ALVENARIA COM BLOCOS DE CONCRETO, DIMENSÕES INTERNAS = 2X2,5 M, PROFUNDIDADE = 1,40 M, EXCLUINDO TAMPÃO. AF_12/2020_PA</t>
  </si>
  <si>
    <t>ACRÉSCIMO PARA POÇO DE VISITA RETANGULAR PARA ESGOTO, EM ALVENARIA COM BLOCOS DE CONCRETO, DIMENSÕES INTERNAS = 2X2,5 M. AF_12/2020</t>
  </si>
  <si>
    <t>BASE PARA POÇO DE VISITA RETANGULAR PARA ESGOTO, EM ALVENARIA COM BLOCOS DE CONCRETO, DIMENSÕES INTERNAS = 2X3 M, PROFUNDIDADE = 1,40 M, EXCLUINDO TAMPÃO. AF_12/2020_PA</t>
  </si>
  <si>
    <t>ACRÉSCIMO PARA POÇO DE VISITA RETANGULAR PARA ESGOTO, EM ALVENARIA COM BLOCOS DE CONCRETO, DIMENSÕES INTERNAS = 2X3 M. AF_12/2020</t>
  </si>
  <si>
    <t>BASE PARA POÇO DE VISITA RETANGULAR PARA ESGOTO, EM ALVENARIA COM BLOCOS DE CONCRETO, DIMENSÕES INTERNAS = 2X3,5 M, PROFUNDIDADE = 1,40 M, EXCLUINDO TAMPÃO. AF_12/2020_PA</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</si>
  <si>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</si>
  <si>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</si>
  <si>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ACRÉSCIMO PARA POÇO DE VISITA RETANGULAR PARA ESGOTO, EM ALVENARIA COM BLOCOS DE CONCRETO, DIMENSÕES INTERNAS = 2X4 M. AF_12/2020</t>
  </si>
  <si>
    <t>BASE PARA POÇO DE VISITA RETANGULAR PARA ESGOTO, EM ALVENARIA COM BLOCOS DE CONCRETO, DIMENSÕES INTERNAS = 2,5X2,5 M, PROFUNDIDADE = 1,40 M, EXCLUINDO TAMPÃO. AF_12/2020_PA</t>
  </si>
  <si>
    <t>ACRÉSCIMO PARA POÇO DE VISITA RETANGULAR PARA ESGOTO, EM ALVENARIA COM BLOCOS DE CONCRETO, DIMENSÕES INTERNAS = 2,5X2,5 M. AF_12/2020</t>
  </si>
  <si>
    <t>BASE PARA POÇO DE VISITA RETANGULAR PARA ESGOTO, EM ALVENARIA COM BLOCOS DE CONCRETO, DIMENSÕES INTERNAS = 2,5X3 M, PROFUNDIDADE = 1,40 M, EXCLUINDO TAMPÃO. AF_12/2020_PA</t>
  </si>
  <si>
    <t>ACRÉSCIMO PARA POÇO DE VISITA RETANGULAR PARA ESGOTO, EM ALVENARIA COM BLOCOS DE CONCRETO, DIMENSÕES INTERNAS = 2,5X3 M. AF_12/2020</t>
  </si>
  <si>
    <t>BASE PARA POÇO DE VISITA RETANGULAR PARA ESGOTO, EM ALVENARIA COM BLOCOS DE CONCRETO, DIMENSÕES INTERNAS = 2,5X3,5 M, PROFUNDIDADE = 1,40 M, EXCLUINDO TAMPÃO. AF_12/2020_PA</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</si>
  <si>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</si>
  <si>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</si>
  <si>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ACRÉSCIMO PARA POÇO DE VISITA RETANGULAR PARA ESGOTO, EM ALVENARIA COM BLOCOS DE CONCRETO, DIMENSÕES INTERNAS = 2,5X4 M. AF_12/2020</t>
  </si>
  <si>
    <t>BASE PARA POÇO DE VISITA RETANGULAR PARA ESGOTO, EM ALVENARIA COM BLOCOS DE CONCRETO, DIMENSÕES INTERNAS = 3X3 M, PROFUNDIDADE = 1,40 M, EXCLUINDO TAMPÃO. AF_12/2020_PA</t>
  </si>
  <si>
    <t>ACRÉSCIMO PARA POÇO DE VISITA RETANGULAR PARA ESGOTO, EM ALVENARIA COM BLOCOS DE CONCRETO, DIMENSÕES INTERNAS = 3X3 M. AF_12/2020</t>
  </si>
  <si>
    <t>BASE PARA POÇO DE VISITA RETANGULAR PARA ESGOTO, EM ALVENARIA COM BLOCOS DE CONCRETO, DIMENSÕES INTERNAS = 3X3,5 M, PROFUNDIDADE = 1,40 M, EXCLUINDO TAMPÃO. AF_12/2020_PA</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</si>
  <si>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</si>
  <si>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</si>
  <si>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ACRÉSCIMO PARA POÇO DE VISITA RETANGULAR PARA ESGOTO, EM ALVENARIA COM BLOCOS DE CONCRETO, DIMENSÕES INTERNAS = 3X4 M. AF_12/2020</t>
  </si>
  <si>
    <t>BASE PARA POÇO DE VISITA RETANGULAR PARA ESGOTO, EM ALVENARIA COM BLOCOS DE CONCRETO, DIMENSÕES INTERNAS = 3,5X3,5 M, PROFUNDIDADE = 1,40 M, EXCLUINDO TAMPÃO. AF_12/2020_PA</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</si>
  <si>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</si>
  <si>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</si>
  <si>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</si>
  <si>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AF_12/2020_PA</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</si>
  <si>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</si>
  <si>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</si>
  <si>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</si>
  <si>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1,0 M, PROFUNDIDADE = 1,40 M, EXCLUINDO TAMPÃO. AF_12/2020_PA</t>
  </si>
  <si>
    <t>BASE PARA POÇO DE VISITA RETANGULAR PARA ESGOTO, EM ALVENARIA COM BLOCOS DE CONCRETO, DIMENSÕES INTERNAS = 1X3,5 M, PROFUNDIDADE = 1,40 M, EXCLUINDO TAMPÃO. AF_12/2020_PA</t>
  </si>
  <si>
    <t>BASE PARA POÇO DE VISITA RETANGULAR PARA ESGOTO, EM ALVENARIA COM BLOCOS DE CONCRETO, DIMENSÕES INTERNAS = 1X2 M, PROFUNDIDADE = 1,40 M, EXCLUINDO TAMPÃO. AF_12/2020_PA</t>
  </si>
  <si>
    <t>BASE PARA POÇO DE VISITA RETANGULAR PARA ESGOTO, EM ALVENARIA COM BLOCOS DE CONCRETO, DIMENSÕES INTERNAS = 1X2,5 M, PROFUNDIDADE = 1,40 M, EXCLUINDO TAMPÃO. AF_12/2020_PA</t>
  </si>
  <si>
    <t>ACRÉSCIMO PARA POÇO DE VISITA CIRCULAR PARA ESGOTO, EM CONCRETO PRÉ-MOLDADO, DIÂMETRO INTERNO = 0,8 M. AF_12/2020</t>
  </si>
  <si>
    <t>BASE PARA POÇO DE VISITA CIRCULAR PARA ESGOTO, EM CONCRETO PRÉ-MOLDADO, DIÂMETRO INTERNO = 1,0 M, PROFUNDIDADE = 1,35 M, EXCLUINDO TAMPÃO. AF_12/2020_PA</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</si>
  <si>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</si>
  <si>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</si>
  <si>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1,40 M, EXCLUINDO TAMPÃO. AF_12/2020_PA</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</si>
  <si>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</si>
  <si>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1,40 M, EXCLUINDO TAMPÃO. AF_12/2020_PA</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</si>
  <si>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</si>
  <si>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</si>
  <si>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1,50 M, PROFUNDIDADE = 1,40 M, EXCLUINDO TAMPÃO. AF_12/2020_PA</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</si>
  <si>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</si>
  <si>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1,40 M, EXCLUINDO TAMPÃO. AF_12/2020_PA</t>
  </si>
  <si>
    <t>ACRÉSCIMO PARA POÇO DE VISITA RETANGULAR PARA DRENAGEM, EM ALVENARIA COM BLOCOS DE CONCRETO, DIMENSÕES INTERNAS = 1X1 M. AF_12/2020</t>
  </si>
  <si>
    <t>BASE PARA POÇO DE VISITA RETANGULAR PARA DRENAGEM, EM ALVENARIA COM BLOCOS DE CONCRETO, DIMENSÕES INTERNAS = 1,5X2,5 M, PROFUNDIDADE = 1,40 M, EXCLUINDO TAMPÃO. AF_12/2020_PA</t>
  </si>
  <si>
    <t>BASE PARA POÇO DE VISITA RETANGULAR PARA DRENAGEM, EM ALVENARIA COM BLOCOS DE CONCRETO, DIMENSÕES INTERNAS = 1X1,5 M, PROFUNDIDADE = 1,40 M, EXCLUINDO TAMPÃO. AF_12/2020_PA</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</si>
  <si>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</si>
  <si>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</si>
  <si>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1,40 M, EXCLUINDO TAMPÃO. AF_12/2020_PA</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</si>
  <si>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</si>
  <si>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</si>
  <si>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POÇO DE INSPEÇÃO CIRCULAR PARA DRENAGEM, EM CONCRETO PRÉ-MOLDADO, DIÂMETRO INTERNO = 0,60 M, PROFUNDIDADE = 0,90 M, EXCLUINDO TAMPÃO. AF_12/2020_PA</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</si>
  <si>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</si>
  <si>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</si>
  <si>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BASE PARA POÇO DE VISITA RETANGULAR PARA DRENAGEM, EM ALVENARIA COM BLOCOS DE CONCRETO, DIMENSÕES INTERNAS = 1,5X3 M, PROFUNDIDADE = 1,40 M, EXCLUINDO TAMPÃO. AF_12/2020_PA</t>
  </si>
  <si>
    <t>POÇO DE INSPEÇÃO CIRCULAR PARA DRENAGEM, EM ALVENARIA COM TIJOLOS CERÂMICOS MACIÇOS, DIÂMETRO INTERNO = 0,60 M, PROFUNDIDADE = 0,95 M, EXCLUINDO TAMPÃO. AF_12/2020_PA</t>
  </si>
  <si>
    <t>POÇO DE INSPEÇÃO CIRCULAR PARA DRENAGEM, EM ALVENARIA COM TIJOLOS CERÂMICOS MACIÇOS, DIÂMETRO INTERNO = 0,60 M, PROFUNDIDADE = 1,45 M, EXCLUINDO TAMPÃO. AF_12/2020_PA</t>
  </si>
  <si>
    <t>BASE PARA POÇO DE VISITA RETANGULAR PARA DRENAGEM, EM ALVENARIA COM BLOCOS DE CONCRETO, DIMENSÕES INTERNAS = 1X3 M, PROFUNDIDADE = 1,40 M, EXCLUINDO TAMPÃO. AF_12/2020_PA</t>
  </si>
  <si>
    <t>BASE PARA POÇO DE VISITA CIRCULAR PARA DRENAGEM, EM CONCRETO PRÉ-MOLDADO, DIÂMETRO INTERNO = 0,80 M, PROFUNDIDADE = 1,35 M, EXCLUINDO TAMPÃO. AF_12/2020_PA</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</si>
  <si>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</si>
  <si>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</si>
  <si>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</si>
  <si>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1,40 M, EXCLUINDO TAMPÃO. AF_12/2020_PA</t>
  </si>
  <si>
    <t>BASE PARA POÇO DE VISITA CIRCULAR PARA DRENAGEM, EM ALVENARIA COM TIJOLOS CERÂMICOS MACIÇOS, DIÂMETRO INTERNO = 0,80 M, PROFUNDIDADE = 1,40 M, EXCLUINDO TAMPÃO. AF_12/2020_PA</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</si>
  <si>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</si>
  <si>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</si>
  <si>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</si>
  <si>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1,40 M, EXCLUINDO TAMPÃO. AF_12/2020_PA</t>
  </si>
  <si>
    <t>BASE PARA POÇO DE VISITA CIRCULAR PARA DRENAGEM, EM CONCRETO PRÉ-MOLDADO, DIÂMETRO INTERNO = 1,0 M, PROFUNDIDADE = 1,35 M, EXCLUINDO TAMPÃO. AF_05/2018_PA</t>
  </si>
  <si>
    <t>BASE PARA POÇO DE VISITA RETANGULAR PARA DRENAGEM, EM ALVENARIA COM BLOCOS DE CONCRETO, DIMENSÕES INTERNAS = 1X4 M, PROFUNDIDADE = 1,40 M, EXCLUINDO TAMPÃO. AF_12/2020_PA</t>
  </si>
  <si>
    <t>BASE PARA POÇO DE VISITA RETANGULAR PARA DRENAGEM, EM ALVENARIA COM BLOCOS DE CONCRETO, DIMENSÕES INTERNAS = 2,5X3 M, PROFUNDIDADE = 1,40 M, EXCLUINDO TAMPÃO. AF_12/2020_PA</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</si>
  <si>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</si>
  <si>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</si>
  <si>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1,40 M, EXCLUINDO TAMPÃO. AF_12/2020_PA</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</si>
  <si>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</si>
  <si>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</si>
  <si>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</si>
  <si>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1,40 M, EXCLUINDO TAMPÃO. AF_12/2020_PA</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</si>
  <si>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</si>
  <si>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</si>
  <si>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1,40 M, EXCLUINDO TAMPÃO. AF_12/2020_PA</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</si>
  <si>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</si>
  <si>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1,40 M, EXCLUINDO TAMPÃO. AF_12/2020_PA</t>
  </si>
  <si>
    <t>BASE PARA POÇO DE VISITA RETANGULAR PARA DRENAGEM, EM ALVENARIA COM BLOCOS DE CONCRETO, DIMENSÕES INTERNAS = 2X2 M, PROFUNDIDADE = 1,40 M, EXCLUINDO TAMPÃO. AF_12/2020_PA</t>
  </si>
  <si>
    <t>ACRÉSCIMO PARA POÇO DE VISITA RETANGULAR PARA DRENAGEM, EM ALVENARIA COM BLOCOS DE CONCRETO, DIMENSÕES INTERNAS = 2,5X4 M. AF_12/2020</t>
  </si>
  <si>
    <t>BASE PARA POÇO DE VISITA RETANGULAR PARA DRENAGEM, EM ALVENARIA COM BLOCOS DE CONCRETO, DIMENSÕES INTERNAS = 3X3 M, PROFUNDIDADE = 1,40 M, EXCLUINDO TAMPÃO. AF_12/2020_PA</t>
  </si>
  <si>
    <t>ACRÉSCIMO PARA POÇO DE VISITA RETANGULAR PARA DRENAGEM, EM ALVENARIA COM BLOCOS DE CONCRETO, DIMENSÕES INTERNAS = 3X3 M. AF_12/2020</t>
  </si>
  <si>
    <t>BASE PARA POÇO DE VISITA RETANGULAR PARA DRENAGEM, EM ALVENARIA COM BLOCOS DE CONCRETO, DIMENSÕES INTERNAS = 3X3,5 M, PROFUNDIDADE = 1,40 M, EXCLUINDO TAMPÃO. AF_12/2020_PA</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</si>
  <si>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</si>
  <si>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</si>
  <si>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1,40 M, EXCLUINDO TAMPÃO. AF_12/2020_PA</t>
  </si>
  <si>
    <t>ACRÉSCIMO PARA POÇO DE VISITA RETANGULAR PARA DRENAGEM, EM ALVENARIA COM BLOCOS DE CONCRETO, DIMENSÕES INTERNAS = 3X4 M. AF_12/2020</t>
  </si>
  <si>
    <t>BASE PARA POÇO DE VISITA RETANGULAR PARA DRENAGEM, EM ALVENARIA COM BLOCOS DE CONCRETO, DIMENSÕES INTERNAS = 3,5X3,5 M, PROFUNDIDADE = 1,40 M, EXCLUINDO TAMPÃO. AF_12/2020_PA</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</si>
  <si>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</si>
  <si>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</si>
  <si>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BASE PARA POÇO DE VISITA RETANGULAR PARA DRENAGEM, EM ALVENARIA COM BLOCOS DE CONCRETO, DIMENSÕES INTERNAS = 3,5X4 M, PROFUNDIDADE = 1,40 M, EXCLUINDO TAMPÃO. AF_12/2020_PA</t>
  </si>
  <si>
    <t>ACRÉSCIMO PARA POÇO DE VISITA RETANGULAR PARA DRENAGEM, EM ALVENARIA COM BLOCOS DE CONCRETO, DIMENSÕES INTERNAS = 3,5X4 M. AF_12/2020</t>
  </si>
  <si>
    <t>BASE PARA POÇO DE VISITA RETANGULAR PARA DRENAGEM, EM ALVENARIA COM BLOCOS DE CONCRETO, DIMENSÕES INTERNAS = 4X4 M, PROFUNDIDADE = 1,40 M, EXCLUINDO TAMPÃO. AF_12/2020_PA</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</si>
  <si>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</si>
  <si>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</si>
  <si>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</si>
  <si>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1,40 M, EXCLUINDO TAMPÃO. AF_12/2020_PA</t>
  </si>
  <si>
    <t>ACRÉSCIMO PARA POÇO DE VISITA RETANGULAR PARA DRENAGEM, EM ALVENARIA COM BLOCOS DE CONCRETO, DIMENSÕES INTERNAS = 2X3 M. AF_12/2020</t>
  </si>
  <si>
    <t>BASE PARA POÇO DE VISITA RETANGULAR PARA DRENAGEM, EM ALVENARIA COM BLOCOS DE CONCRETO, DIMENSÕES INTERNAS = 2X3,5 M, PROFUNDIDADE = 1,40 M, EXCLUINDO TAMPÃO. AF_12/2020_PA</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</si>
  <si>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</si>
  <si>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</si>
  <si>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</si>
  <si>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</si>
  <si>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</si>
  <si>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</si>
  <si>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</si>
  <si>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</si>
  <si>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</si>
  <si>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</si>
  <si>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BASE PARA POCO DE VISITA RETANGULAR PARA ESGOTO E DRENAGEM, EM CONCRETO ESTRUTURAL, DIMENSÕES INTERNAS DE 90X150 M, PROFUNDIDADE DE 1,25 M, EXCLUINDO TAMPÃO. AF_12/2020_PA</t>
  </si>
  <si>
    <t>BASE PARA POÇO DE VISITA CIRCULAR PARA  ESGOTO, EM CONCRETO PRÉ-MOLDADO, DIÂMETRO INTERNO = 1,20 M, PROFUNDIDADE = 1,60 M, EXCLUINDO TAMPÃO. AF_12/2020_PA</t>
  </si>
  <si>
    <t>BASE PARA POÇO DE VISITA CIRCULAR PARA  ESGOTO, EM CONCRETO PRÉ-MOLDADO, DIÂMETRO INTERNO = 1,50 M, PROFUNDIDADE = 1,35 M, EXCLUINDO TAMPÃO. AF_12/2020_PA</t>
  </si>
  <si>
    <t>BASE PARA POÇO DE VISITA CIRCULAR PARA DRENAGEM, EM CONCRETO PRÉ-MOLDADO, DIÂMETRO INTERNO = 1,50 M, PROFUNDIDADE = 1,35 M, EXCLUINDO TAMPÃO. AF_12/2020_PA</t>
  </si>
  <si>
    <t>BASE PARA POÇO DE VISITA CIRCULAR PARA DRENAGEM, EM CONCRETO PRÉ-MOLDADO, DIÂMETRO INTERNO = 1,20 M, PROFUNDIDADE = 1,60 M, EXCLUINDO TAMPÃO. AF_05/2021_PA</t>
  </si>
  <si>
    <t>GUIA (MEIO-FIO) CONCRETO, MOLDADA  IN LOCO  EM TRECHO RETO COM EXTRUSORA, 13 CM BASE X 22 CM ALTURA. AF_01/2024</t>
  </si>
  <si>
    <t>GUIA (MEIO-FIO) CONCRETO, MOLDADA  IN LOCO  EM TRECHO CURVO COM EXTRUSORA, 13 CM BASE X 22 CM ALTURA. AF_01/2024</t>
  </si>
  <si>
    <t>GUIA (MEIO-FIO) CONCRETO, MOLDADA  IN LOCO  EM TRECHO RETO COM EXTRUSORA, 15 CM BASE X 30 CM ALTURA. AF_01/2024</t>
  </si>
  <si>
    <t>GUIA (MEIO-FIO) CONCRETO, MOLDADA  IN LOCO  EM TRECHO CURVO COM EXTRUSORA, 15 CM BASE X 30 CM ALTURA. AF_01/2024</t>
  </si>
  <si>
    <t>GUIA (MEIO-FIO) E SARJETA CONJUGADOS DE CONCRETO, MOLDADA  IN LOCO  EM TRECHO RETO COM EXTRUSORA, 45 CM BASE (15 CM BASE DA GUIA + 30 CM BASE DA SARJETA) X 22 CM ALTURA. AF_01/2024</t>
  </si>
  <si>
    <t>GUIA (MEIO-FIO) E SARJETA CONJUGADOS DE CONCRETO, MOLDADA  IN LOCO  EM TRECHO CURVO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</si>
  <si>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</si>
  <si>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CURVO COM EXTRUSORA, 60 CM BASE (15 CM BASE DA GUIA + 45 CM BASE DA SARJETA) X 26 CM ALTURA. AF_01/2024</t>
  </si>
  <si>
    <t>GUIA (MEIO-FIO) E SARJETA CONJUGADOS DE CONCRETO, MOLDADA  IN LOCO  EM TRECHO RETO COM EXTRUSORA, 65 CM BASE (15 CM BASE DA GUIA + 50 CM BASE DA SARJETA) X 26 CM ALTURA. AF_01/2024</t>
  </si>
  <si>
    <t>GUIA (MEIO-FIO) E SARJETA CONJUGADOS DE CONCRETO, MOLDADA  IN LOCO  EM TRECHO CURVO COM EXTRUSORA, 65 CM BASE (15 CM BASE DA GUIA + 50 CM BASE DA SARJETA) X 26 CM ALTURA. AF_01/2024</t>
  </si>
  <si>
    <t>ASSENTAMENTO DE GUIA (MEIO-FIO) EM TRECHO RETO, CONFECCIONADA EM CONCRETO PRÉ-FABRICADO, DIMENSÕES 100X15X13X30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</si>
  <si>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</si>
  <si>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</si>
  <si>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CURVO, CONFECCIONADA EM CONCRETO PRÉ-FABRICADO, DIMENSÕES 100X15X13X20 CM (COMPRIMENTO X BASE INFERIOR X BASE SUPERIOR X ALTURA). AF_01/2024</t>
  </si>
  <si>
    <t>ASSENTAMENTO DE GUIA (MEIO-FIO) EM TRECHO RETO, CONFECCIONADA EM CONCRETO PRÉ-FABRICADO, DIMENSÕES 80X08X08X25 CM (COMPRIMENTO X BASE INFERIOR X BASE SUPERIOR X ALTURA).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</si>
  <si>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</si>
  <si>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</si>
  <si>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39X6,5X6,5X19 CM (COMPRIMENTO X BASE INFERIOR X BASE SUPERIOR X ALTURA), PARA DELIMITAÇÃO DE JARDINS, PRAÇAS OU PASSEIOS. AF_01/2024</t>
  </si>
  <si>
    <t>EXECUÇÃO DE SARJETA DE CONCRETO USINADO, MOLDADA  IN LOCO  EM TRECHO RETO, 30 CM BASE X 15 CM ALTURA. AF_01/2024</t>
  </si>
  <si>
    <t>EXECUÇÃO DE SARJETA DE CONCRETO USINADO, MOLDADA  IN LOCO  EM TRECHO CURVO, 30 CM BASE X 15 CM ALTURA. AF_01/2024</t>
  </si>
  <si>
    <t>EXECUÇÃO DE SARJETA DE CONCRETO USINADO, MOLDADA  IN LOCO  EM TRECHO RETO, 45 CM BASE X 15 CM ALTURA. AF_01/2024</t>
  </si>
  <si>
    <t>EXECUÇÃO DE SARJETA DE CONCRETO USINADO, MOLDADA  IN LOCO  EM TRECHO CURVO, 45 CM BASE X 15 CM ALTURA. AF_01/2024</t>
  </si>
  <si>
    <t>EXECUÇÃO DE SARJETA DE CONCRETO USINADO, MOLDADA  IN LOCO  EM TRECHO RETO, 60 CM BASE X 15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</si>
  <si>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</si>
  <si>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</si>
  <si>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CURVO, 30 CM BASE X 10 CM ALTURA. AF_01/2024</t>
  </si>
  <si>
    <t>EXECUÇÃO DE SARJETA DE CONCRETO USINADO, MOLDADA  IN LOCO  EM TRECHO RETO, 45 CM BASE X 10 CM ALTURA. AF_01/2024</t>
  </si>
  <si>
    <t>EXECUÇÃO DE SARJETA DE CONCRETO USINADO, MOLDADA  IN LOCO  EM TRECHO CURVO, 45 CM BASE X 10 CM ALTURA. AF_01/2024</t>
  </si>
  <si>
    <t>EXECUÇÃO DE SARJETA DE CONCRETO USINADO, MOLDADA  IN LOCO  EM TRECHO RETO, 60 CM BASE X 10 CM ALTURA. AF_01/2024</t>
  </si>
  <si>
    <t>EXECUÇÃO DE SARJETA DE CONCRETO USINADO, MOLDADA  IN LOCO  EM TRECHO CURVO, 60 CM BASE X 10 CM ALTURA. AF_01/2024</t>
  </si>
  <si>
    <t>EXECUÇÃO DE SARJETÃO DE CONCRETO USINADO, MOLDADA  IN LOCO  EM TRECHO RETO, 100 CM BASE X 20 CM ALTURA. AF_01/2024</t>
  </si>
  <si>
    <t>EXECUÇÃO DE ESCORAS DE CONCRETO PARA CONTENÇÃO DE GUIAS PRÉ-FABRICADAS. AF_01/2024</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</si>
  <si>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</si>
  <si>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</si>
  <si>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</si>
  <si>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</si>
  <si>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APLICAÇÃO DE MANTA GEOTÊXTIL NAS JUNTAS RÍGIDAS DE ADUELAS PRÉ-MOLDADAS DE CONCRETO ARMADO. AF_01/2023</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</si>
  <si>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</si>
  <si>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</si>
  <si>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</si>
  <si>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</si>
  <si>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</si>
  <si>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</si>
  <si>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</si>
  <si>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</si>
  <si>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</si>
  <si>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</si>
  <si>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</si>
  <si>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</si>
  <si>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</si>
  <si>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</si>
  <si>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</si>
  <si>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</si>
  <si>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</si>
  <si>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</si>
  <si>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</si>
  <si>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</si>
  <si>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</si>
  <si>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</si>
  <si>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</si>
  <si>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</si>
  <si>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</si>
  <si>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</si>
  <si>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</si>
  <si>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</si>
  <si>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</si>
  <si>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</si>
  <si>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</si>
  <si>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</si>
  <si>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</si>
  <si>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</si>
  <si>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</si>
  <si>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</si>
  <si>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</si>
  <si>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</si>
  <si>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</si>
  <si>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</si>
  <si>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</si>
  <si>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</si>
  <si>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</si>
  <si>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</si>
  <si>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</si>
  <si>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</si>
  <si>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</si>
  <si>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</si>
  <si>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</si>
  <si>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</si>
  <si>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</si>
  <si>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</si>
  <si>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</si>
  <si>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</si>
  <si>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</si>
  <si>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</si>
  <si>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</si>
  <si>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</si>
  <si>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</si>
  <si>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</si>
  <si>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</si>
  <si>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</si>
  <si>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</si>
  <si>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</si>
  <si>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</si>
  <si>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</si>
  <si>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</si>
  <si>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</si>
  <si>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</si>
  <si>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</si>
  <si>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</si>
  <si>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</si>
  <si>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</si>
  <si>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</si>
  <si>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</si>
  <si>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</si>
  <si>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</si>
  <si>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</si>
  <si>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</si>
  <si>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</si>
  <si>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</si>
  <si>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</si>
  <si>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</si>
  <si>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</si>
  <si>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</si>
  <si>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</si>
  <si>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</si>
  <si>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</si>
  <si>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</si>
  <si>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</si>
  <si>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</si>
  <si>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</si>
  <si>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</si>
  <si>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</si>
  <si>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</si>
  <si>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</si>
  <si>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</si>
  <si>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</si>
  <si>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</si>
  <si>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</si>
  <si>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</si>
  <si>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</si>
  <si>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</si>
  <si>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</si>
  <si>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</si>
  <si>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</si>
  <si>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</si>
  <si>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</si>
  <si>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</si>
  <si>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</si>
  <si>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</si>
  <si>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</si>
  <si>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</si>
  <si>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</si>
  <si>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</si>
  <si>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</si>
  <si>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</si>
  <si>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</si>
  <si>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</si>
  <si>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</si>
  <si>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</si>
  <si>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</si>
  <si>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</si>
  <si>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</si>
  <si>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</si>
  <si>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</si>
  <si>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</si>
  <si>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</si>
  <si>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</si>
  <si>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</si>
  <si>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</si>
  <si>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</si>
  <si>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</si>
  <si>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</si>
  <si>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</si>
  <si>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</si>
  <si>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</si>
  <si>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</si>
  <si>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</si>
  <si>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</si>
  <si>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</si>
  <si>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</si>
  <si>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</si>
  <si>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</si>
  <si>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</si>
  <si>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</si>
  <si>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</si>
  <si>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</si>
  <si>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</si>
  <si>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</si>
  <si>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</si>
  <si>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</si>
  <si>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</si>
  <si>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</si>
  <si>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</si>
  <si>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</si>
  <si>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</si>
  <si>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</si>
  <si>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</si>
  <si>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</si>
  <si>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</si>
  <si>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</si>
  <si>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</si>
  <si>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</si>
  <si>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</si>
  <si>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</si>
  <si>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</si>
  <si>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</si>
  <si>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</si>
  <si>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</si>
  <si>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</si>
  <si>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</si>
  <si>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</si>
  <si>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</si>
  <si>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</si>
  <si>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</si>
  <si>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</si>
  <si>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</si>
  <si>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</si>
  <si>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</si>
  <si>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</si>
  <si>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</si>
  <si>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</si>
  <si>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</si>
  <si>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</si>
  <si>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</si>
  <si>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</si>
  <si>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</si>
  <si>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</si>
  <si>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</si>
  <si>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</si>
  <si>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</si>
  <si>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</si>
  <si>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</si>
  <si>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</si>
  <si>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</si>
  <si>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</si>
  <si>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</si>
  <si>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</si>
  <si>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</si>
  <si>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</si>
  <si>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</si>
  <si>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</si>
  <si>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</si>
  <si>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</si>
  <si>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</si>
  <si>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</si>
  <si>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</si>
  <si>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</si>
  <si>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</si>
  <si>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</si>
  <si>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</si>
  <si>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</si>
  <si>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</si>
  <si>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</si>
  <si>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</si>
  <si>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</si>
  <si>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</si>
  <si>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</si>
  <si>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</si>
  <si>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</si>
  <si>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</si>
  <si>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</si>
  <si>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</si>
  <si>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</si>
  <si>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AF_04/2019_PS</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</si>
  <si>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</si>
  <si>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</si>
  <si>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CORRIMÃO SIMPLES, DIÂMETRO EXTERNO = 1 1/2", EM AÇO GALVANIZADO. AF_04/2019_PS</t>
  </si>
  <si>
    <t>CORRIMÃO SIMPLES, DIÂMETRO EXTERNO = 1 1/2", EM ALUMÍNIO. AF_04/2019_PS</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</si>
  <si>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</si>
  <si>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</si>
  <si>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</si>
  <si>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</si>
  <si>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</si>
  <si>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</si>
  <si>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</si>
  <si>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</si>
  <si>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</si>
  <si>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</si>
  <si>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</si>
  <si>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</si>
  <si>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</si>
  <si>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</si>
  <si>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</si>
  <si>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</si>
  <si>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</si>
  <si>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</si>
  <si>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</si>
  <si>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</si>
  <si>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</si>
  <si>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</si>
  <si>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</si>
  <si>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</si>
  <si>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</si>
  <si>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</si>
  <si>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</si>
  <si>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</si>
  <si>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</si>
  <si>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</si>
  <si>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</si>
  <si>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</si>
  <si>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</si>
  <si>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</si>
  <si>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</si>
  <si>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</si>
  <si>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</si>
  <si>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</si>
  <si>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</si>
  <si>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</si>
  <si>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</si>
  <si>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</si>
  <si>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</si>
  <si>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</si>
  <si>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</si>
  <si>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</si>
  <si>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</si>
  <si>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</si>
  <si>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</si>
  <si>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</si>
  <si>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</si>
  <si>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</si>
  <si>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</si>
  <si>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</si>
  <si>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</si>
  <si>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</si>
  <si>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</si>
  <si>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</si>
  <si>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</si>
  <si>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</si>
  <si>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CONTRAMARCO DE ALUMÍNIO, FIXAÇÃO COM PARAFUSO -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</si>
  <si>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</si>
  <si>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AF_05/2020_PA</t>
  </si>
  <si>
    <t>TUBULÃO A CÉU ABERTO, DIÂMETRO DO FUSTE DE 80CM, ESCAVAÇÃO MANUAL, SEM ALARGAMENTO DE BASE, CONCRETO FEITO EM OBRA E LANÇADO COM JERICA. AF_05/2020_PA</t>
  </si>
  <si>
    <t>TUBULÃO A CÉU ABERTO, DIÂMETRO DO FUSTE DE 100CM, ESCAVAÇÃO MANUAL, SEM ALARGAMENTO DE BASE, CONCRETO FEITO EM OBRA E LANÇADO COM JERICA. AF_05/2020_PA</t>
  </si>
  <si>
    <t>TUBULÃO A CÉU ABERTO, DIÂMETRO DO FUSTE DE 120CM, ESCAVAÇÃO MANUAL, SEM ALARGAMENTO DE BASE, CONCRETO FEITO EM OBRA E LANÇADO COM JERICA. AF_05/2020_PA</t>
  </si>
  <si>
    <t>TUBULÃO A CÉU ABERTO, DIÂMETRO DO FUSTE DE 70CM, ESCAVAÇÃO MECÂNICA, SEM ALARGAMENTO DE BASE, CONCRETO FEITO EM OBRA E LANÇADO COM JERICA. AF_05/2020_PA</t>
  </si>
  <si>
    <t>TUBULÃO A CÉU ABERTO, DIÂMETRO DO FUSTE DE 80CM, ESCAVAÇÃO MECÂNICA, SEM ALARGAMENTO DE BASE, CONCRETO FEITO EM OBRA E LANÇADO COM JERICA (EXCLUSIVE MOBILIZAÇÃO E DESMOBILIZAÇÃO). AF_05/2020_PA</t>
  </si>
  <si>
    <t>TUBULÃO A CÉU ABERTO, DIÂMETRO DO FUSTE DE 100CM, ESCAVAÇÃO MECÂNICA, SEM ALARGAMENTO DE BASE, CONCRETO FEITO EM OBRA E LANÇADO COM JERICA (EXCLUSIVE MOBILIZAÇÃO E DESMOBILIZAÇÃO). AF_05/2020_PA</t>
  </si>
  <si>
    <t>TUBULÃO A CÉU ABERTO, DIÂMETRO DO FUSTE DE 120CM, ESCAVAÇÃO MECÂNICA, SEM ALARGAMENTO DE BASE, CONCRETO FEITO EM OBRA E LANÇADO COM JERICA (EXCLUSIVE MOBILIZAÇÃO E DESMOBILIZAÇÃO). AF_05/2020_PA</t>
  </si>
  <si>
    <t>TUBULÃO A CÉU ABERTO, DIÂMETRO DO FUSTE DE 70CM, ESCAVAÇÃO MANUAL, SEM ALARGAMENTO DE BASE, CONCRETO USINADO E LANÇADO COM BOMBA OU DIRETAMENTE DO CAMINHÃO (EXCLUSIVE BOMBEAMENTO). AF_05/2020_PA</t>
  </si>
  <si>
    <t>TUBULÃO A CÉU ABERTO, DIÂMETRO DO FUSTE DE 80CM, ESCAVAÇÃO MANUAL, SEM ALARGAMENTO DE BASE, CONCRETO USINADO E LANÇADO COM BOMBA OU DIRETAMENTE DO CAMINHÃO (EXCLUSIVE BOMBEAMENTO). AF_05/2020_PA</t>
  </si>
  <si>
    <t>TUBULÃO A CÉU ABERTO, DIÂMETRO DO FUSTE DE 100CM, ESCAVAÇÃO MANUAL, SEM ALARGAMENTO DE BASE, CONCRETO USINADO E LANÇADO COM BOMBA OU DIRETAMENTE DO CAMINHÃO (EXCLUSIVE BOMBEAMENTO). AF_05/2020_PA</t>
  </si>
  <si>
    <t>TUBULÃO A CÉU ABERTO, DIÂMETRO DO FUSTE DE 120CM, ESCAVAÇÃO MANUAL, SEM ALARGAMENTO DE BASE, CONCRETO USINADO E LANÇADO COM BOMBA OU DIRETAMENTE DO CAMINHÃO (EXCLUSIVE BOMBEAMENTO). AF_05/2020_PA</t>
  </si>
  <si>
    <t>TUBULÃO A CÉU ABERTO, DIÂMETRO DO FUSTE DE 70CM, ESCAVAÇÃO MECÂNICA, SEM ALARGAMENTO DE BASE, CONCRETO USINADO E LANÇADO COM BOMBA OU DIRETAMENTE DO CAMINHÃO (EXCLUSIVE BOMBEAMENTO, MOBILIZAÇÃO E DESMOBILIZAÇÃO). AF_05/2020_PA</t>
  </si>
  <si>
    <t>TUBULÃO A CÉU ABERTO, DIÂMETRO DO FUSTE DE 80CM, ESCAVAÇÃO MECÂNICA, SEM ALARGAMENTO DE BASE, CONCRETO USINADO E LANÇADO COM BOMBA OU DIRETAMENTE DO CAMINHÃO (EXCLUSIVE BOMBEAMENTO, MOBILIZAÇÃO E DESMOBILIZAÇÃO). AF_05/2020_PA</t>
  </si>
  <si>
    <t>TUBULÃO A CÉU ABERTO, DIÂMETRO DO FUSTE DE 100CM, ESCAVAÇÃO MECÂNICA, SEM ALARGAMENTO DE BASE, CONCRETO USINADO E LANÇADO COM BOMBA OU DIRETAMENTE DO CAMINHÃO (EXCLUSIVE BOMBEAMENTO, MOBILIZAÇÃO E DESMOBILIZAÇÃO). AF_05/2020_PA</t>
  </si>
  <si>
    <t>TUBULÃO A CÉU ABERTO, DIÂMETRO DO FUSTE DE 120CM, ESCAVAÇÃO MECÂNICA, SEM ALARGAMENTO DE BASE, CONCRETO USINADO E LANÇADO COM BOMBA OU DIRETAMENTE DO CAMINHÃO (EXCLUSIVE BOMBEAMENTO, MOBILIZAÇÃO E DESMOBILIZAÇÃO). AF_05/2020_PA</t>
  </si>
  <si>
    <t>ALARGAMENTO DE BASE DE TUBULÃO A CÉU ABERTO, ESCAVAÇÃO MANUAL, CONCRETO FEITO EM OBRA E LANÇADO COM JERICA. AF_05/2020</t>
  </si>
  <si>
    <t>ALARGAMENTO DE BASE DE TUBULÃO A CÉU ABERTO, ESCAVAÇÃO MANUAL, CONCRETO USINADO E LANÇADO COM BOMBA OU DIRETAMENTE DO CAMINHÃO (EXCLUSIVE BOMBEAMENTO).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</si>
  <si>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</si>
  <si>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</si>
  <si>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</si>
  <si>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</si>
  <si>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</si>
  <si>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</si>
  <si>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</si>
  <si>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</si>
  <si>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BOMBEAMENTO, MOBILIZAÇÃO E DESMOBILIZAÇÃO). AF_12/2019_PA</t>
  </si>
  <si>
    <t>ESTACA HÉLICE CONTÍNUA , DIÂMETRO DE 50 CM, INCLUSO CONCRETO FCK=30MPA E ARMADURA MÍNIMA (EXCLUSIVE BOMBEAMENTO, MOBILIZAÇÃO E DESMOBILIZAÇÃO). AF_12/2019_PA</t>
  </si>
  <si>
    <t>ESTACA HÉLICE CONTÍNUA, DIÂMETRO DE 70 CM, INCLUSO CONCRETO FCK=30MPA E ARMADURA MÍNIMA (EXCLUSIVE BOMBEAMENTO, MOBILIZAÇÃO E DESMOBILIZAÇÃO). AF_12/2019_PA</t>
  </si>
  <si>
    <t>ESTACA HÉLICE CONTÍNUA, DIÂMETRO DE 80 CM, INCLUSO CONCRETO FCK=30MPA E ARMADURA MÍNIMA (EXCLUSIVE BOMBEAMENTO, MOBILIZAÇÃO E DESMOBILIZAÇÃO). AF_12/2019_PA</t>
  </si>
  <si>
    <t>ESTACA HÉLICE CONTÍNUA, DIÂMETRO DE 90 CM, INCLUSO CONCRETO FCK=30MPA E ARMADURA MÍNIMA (EXCLUSIVE BOMBEAMENTO, MOBILIZAÇÃO E DESMOBILIZAÇÃO). AF_12/2019_PA</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</si>
  <si>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</si>
  <si>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</si>
  <si>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</si>
  <si>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</si>
  <si>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</si>
  <si>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</si>
  <si>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</si>
  <si>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</si>
  <si>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AF_01/2020_PA</t>
  </si>
  <si>
    <t>ESTACA ESCAVADA MECANICAMENTE, SEM FLUIDO ESTABILIZANTE, COM 40CM DE DIÂMETRO, CONCRETO LANÇADO POR CAMINHÃO BETONEIRA (EXCLUSIVE MOBILIZAÇÃO E DESMOBILIZAÇÃO). AF_01/2020_PA</t>
  </si>
  <si>
    <t>ESTACA ESCAVADA MECANICAMENTE, SEM FLUIDO ESTABILIZANTE, COM 60CM DE DIÂMETRO, CONCRETO LANÇADO POR CAMINHÃO BETONEIRA (EXCLUSIVE MOBILIZAÇÃO E DESMOBILIZAÇÃO). AF_01/2020_PA</t>
  </si>
  <si>
    <t>ESTACA ESCAVADA MECANICAMENTE, SEM FLUIDO ESTABILIZANTE, COM 25CM DE DIÂMETRO, CONCRETO LANÇADO MANUALMENTE (EXCLUSIVE MOBILIZAÇÃO E DESMOBILIZAÇÃO). AF_01/2020_PA</t>
  </si>
  <si>
    <t>ESTACA ESCAVADA MECANICAMENTE, SEM FLUIDO ESTABILIZANTE, COM 60CM DE DIÂMETRO, CONCRETO LANÇADO POR BOMBA LANÇA (EXCLUSIVE BOMBEAMENTO, MOBILIZAÇÃO E DESMOBILIZAÇÃO). AF_01/2020_PA</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</si>
  <si>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</si>
  <si>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</si>
  <si>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</si>
  <si>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AF_05/2020_PA</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</si>
  <si>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</si>
  <si>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</si>
  <si>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</si>
  <si>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AF_01/2024</t>
  </si>
  <si>
    <t>LASTRO DE CONCRETO MAGRO, APLICADO EM PISOS, LAJES SOBRE SOLO OU RADIERS, ESPESSURA DE 5 CM. AF_01/2024</t>
  </si>
  <si>
    <t>LASTRO DE CONCRETO MAGRO, APLICADO EM BLOCOS DE COROAMENTO OU SAPATAS. AF_01/2024</t>
  </si>
  <si>
    <t>LASTRO DE CONCRETO MAGRO, APLICADO EM BLOCOS DE COROAMENTO OU SAPATAS, ESPESSURA DE 3 CM. AF_01/2024</t>
  </si>
  <si>
    <t>LASTRO DE CONCRETO MAGRO, APLICADO EM BLOCOS DE COROAMENTO OU SAPATAS, ESPESSURA DE 5 CM. AF_01/2024</t>
  </si>
  <si>
    <t>LASTRO DE CONCRETO MAGRO, APLICADO EM PISOS, LAJES SOBRE SOLO OU RADIERS. AF_01/2024</t>
  </si>
  <si>
    <t>LASTRO COM MATERIAL GRANULAR, APLICAÇÃO EM BLOCOS DE COROAMENTO, ESPESSURA DE *5 CM*. AF_01/2024</t>
  </si>
  <si>
    <t>LASTRO COM MATERIAL GRANULAR, APLICADO EM PISOS OU LAJES SOBRE SOLO, ESPESSURA DE *5 CM*. AF_01/2024</t>
  </si>
  <si>
    <t>LASTRO COM MATERIAL GRANULAR, APLICADO EM BLOCOS DE COROAMENTO, ESPESSURA DE *10 CM*. AF_01/2024</t>
  </si>
  <si>
    <t>LASTRO COM MATERIAL GRANULAR (PEDRA BRITADA N.2), APLICADO EM PISOS OU LAJES SOBRE SOLO, ESPESSURA DE *10 CM*. AF_01/2024</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</si>
  <si>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</si>
  <si>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</si>
  <si>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</si>
  <si>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</si>
  <si>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</si>
  <si>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</si>
  <si>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</si>
  <si>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</si>
  <si>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</si>
  <si>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</si>
  <si>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</si>
  <si>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</si>
  <si>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</si>
  <si>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</si>
  <si>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</si>
  <si>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</si>
  <si>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AF_01/2024</t>
  </si>
  <si>
    <t>LASTRO COM MATERIAL GRANULAR (AREIA MÉDIA), APLICADO EM PISOS OU LAJES SOBRE SOLO, ESPESSURA DE *10 CM*. AF_01/2024</t>
  </si>
  <si>
    <t>LASTRO COM MATERIAL GRANULAR (PEDRA BRITADA N.1 E PEDRA BRITADA N.2), APLICADO EM PISOS OU LAJES SOBRE SOLO, ESPESSURA DE *10 CM*. AF_01/2024</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</si>
  <si>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</si>
  <si>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</si>
  <si>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</si>
  <si>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</si>
  <si>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</si>
  <si>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</si>
  <si>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</si>
  <si>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</si>
  <si>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</si>
  <si>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</si>
  <si>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</si>
  <si>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</si>
  <si>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</si>
  <si>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</si>
  <si>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</si>
  <si>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</si>
  <si>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</si>
  <si>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</si>
  <si>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</si>
  <si>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</si>
  <si>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</si>
  <si>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</si>
  <si>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</si>
  <si>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</si>
  <si>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</si>
  <si>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</si>
  <si>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</si>
  <si>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</si>
  <si>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</si>
  <si>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</si>
  <si>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</si>
  <si>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</si>
  <si>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</si>
  <si>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</si>
  <si>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</si>
  <si>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</si>
  <si>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</si>
  <si>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</si>
  <si>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</si>
  <si>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</si>
  <si>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</si>
  <si>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</si>
  <si>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</si>
  <si>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</si>
  <si>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</si>
  <si>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</si>
  <si>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</si>
  <si>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</si>
  <si>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</si>
  <si>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</si>
  <si>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</si>
  <si>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</si>
  <si>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</si>
  <si>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</si>
  <si>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</si>
  <si>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</si>
  <si>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</si>
  <si>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</si>
  <si>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</si>
  <si>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</si>
  <si>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</si>
  <si>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</si>
  <si>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</si>
  <si>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</si>
  <si>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</si>
  <si>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</si>
  <si>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</si>
  <si>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</si>
  <si>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</si>
  <si>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</si>
  <si>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</si>
  <si>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</si>
  <si>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</si>
  <si>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</si>
  <si>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</si>
  <si>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</si>
  <si>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</si>
  <si>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</si>
  <si>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</si>
  <si>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</si>
  <si>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</si>
  <si>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</si>
  <si>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</si>
  <si>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</si>
  <si>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</si>
  <si>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</si>
  <si>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</si>
  <si>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</si>
  <si>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</si>
  <si>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</si>
  <si>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</si>
  <si>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</si>
  <si>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</si>
  <si>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</si>
  <si>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</si>
  <si>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</si>
  <si>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</si>
  <si>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</si>
  <si>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</si>
  <si>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</si>
  <si>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</si>
  <si>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</si>
  <si>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</si>
  <si>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PÉ-DIREITO SIMPLES. AF_05/2024</t>
  </si>
  <si>
    <t>MONTAGEM E DESMONTAGEM DE FÔRMA DE PILARES CIRCULARES, PÉ-DIREITO SIMPLES, EM MADEIRA, 2 UTILIZAÇÕES. AF_05/2024</t>
  </si>
  <si>
    <t>FABRICAÇÃO, MONTAGEM E DESMONTAGEM DE FÔRMA PARA SAPATA, EM MADEIRA SERRADA, E=25 MM, 1 UTILIZAÇÃO. AF_01/2024</t>
  </si>
  <si>
    <t>FABRICAÇÃO, MONTAGEM E DESMONTAGEM DE FÔRMA PARA VIGA BALDRAME, EM MADEIRA SERRADA, E=25 MM, 1 UTILIZAÇÃO. AF_01/2024</t>
  </si>
  <si>
    <t>FABRICAÇÃO, MONTAGEM E DESMONTAGEM DE FÔRMA PARA BLOCO DE COROAMENTO, EM MADEIRA SERRADA, E=25 MM, 2 UTILIZAÇÕES. AF_01/2024</t>
  </si>
  <si>
    <t>FABRICAÇÃO, MONTAGEM E DESMONTAGEM DE FÔRMA PARA SAPATA, EM MADEIRA SERRADA, E=25 MM, 2 UTILIZAÇÕES. AF_01/2024</t>
  </si>
  <si>
    <t>FABRICAÇÃO, MONTAGEM E DESMONTAGEM DE FÔRMA PARA VIGA BALDRAME, EM MADEIRA SERRADA, E=25 MM, 2 UTILIZAÇÕES. AF_01/2024</t>
  </si>
  <si>
    <t>FABRICAÇÃO, MONTAGEM E DESMONTAGEM DE FÔRMA PARA BLOCO DE COROAMENTO, EM MADEIRA SERRADA, E=25 MM, 4 UTILIZAÇÕES. AF_01/2024</t>
  </si>
  <si>
    <t>FABRICAÇÃO, MONTAGEM E DESMONTAGEM DE FÔRMA PARA SAPATA, EM MADEIRA SERRADA, E=25 MM, 4 UTILIZAÇÕES. AF_01/2024</t>
  </si>
  <si>
    <t>FABRICAÇÃO, MONTAGEM E DESMONTAGEM DE FÔRMA PARA VIGA BALDRAME, EM MADEIRA SERRADA, E=25 MM, 4 UTILIZAÇÕES. AF_01/2024</t>
  </si>
  <si>
    <t>FABRICAÇÃO, MONTAGEM E DESMONTAGEM DE FÔRMA PARA BLOCO DE COROAMENTO, EM CHAPA DE MADEIRA COMPENSADA RESINADA, E=17 MM, 2 UTILIZAÇÕES. AF_01/2024</t>
  </si>
  <si>
    <t>FABRICAÇÃO, MONTAGEM E DESMONTAGEM DE FÔRMA PARA SAPATA, EM CHAPA DE MADEIRA COMPENSADA RESINADA, E=17 MM, 2 UTILIZAÇÕES. AF_01/2024</t>
  </si>
  <si>
    <t>FABRICAÇÃO, MONTAGEM E DESMONTAGEM DE FÔRMA PARA VIGA BALDRAME,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</si>
  <si>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</si>
  <si>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SAPATA, EM CHAPA DE MADEIRA COMPENSADA RESINADA, E=17 MM, 4 UTILIZAÇÕES. AF_01/2024</t>
  </si>
  <si>
    <t>FABRICAÇÃO, MONTAGEM E DESMONTAGEM DE FÔRMA PARA VIGA BALDRAME, EM CHAPA DE MADEIRA COMPENSADA RESINADA, E=17 MM, 4 UTILIZAÇÕES. AF_01/2024</t>
  </si>
  <si>
    <t>ARMAÇÃO DE BLOCO UTILIZANDO AÇO CA-60 DE 5 MM - MONTAGEM. AF_01/2024</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</si>
  <si>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</si>
  <si>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</si>
  <si>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</si>
  <si>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</si>
  <si>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</si>
  <si>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</si>
  <si>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</si>
  <si>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</si>
  <si>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</si>
  <si>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</si>
  <si>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</si>
  <si>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</si>
  <si>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</si>
  <si>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</si>
  <si>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</si>
  <si>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</si>
  <si>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</si>
  <si>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</si>
  <si>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</si>
  <si>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</si>
  <si>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</si>
  <si>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</si>
  <si>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</si>
  <si>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</si>
  <si>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</si>
  <si>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</si>
  <si>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</si>
  <si>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</si>
  <si>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</si>
  <si>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</si>
  <si>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</si>
  <si>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</si>
  <si>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</si>
  <si>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</si>
  <si>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</si>
  <si>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</si>
  <si>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</si>
  <si>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</si>
  <si>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</si>
  <si>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</si>
  <si>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</si>
  <si>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</si>
  <si>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</si>
  <si>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</si>
  <si>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</si>
  <si>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</si>
  <si>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</si>
  <si>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</si>
  <si>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</si>
  <si>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</si>
  <si>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</si>
  <si>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</si>
  <si>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</si>
  <si>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</si>
  <si>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</si>
  <si>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</si>
  <si>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</si>
  <si>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</si>
  <si>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</si>
  <si>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</si>
  <si>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</si>
  <si>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</si>
  <si>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</si>
  <si>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</si>
  <si>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</si>
  <si>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</si>
  <si>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</si>
  <si>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</si>
  <si>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</si>
  <si>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</si>
  <si>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</si>
  <si>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</si>
  <si>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</si>
  <si>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</si>
  <si>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</si>
  <si>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</si>
  <si>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</si>
  <si>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25 MPA, COM 1 LANCE E LAJE PLANA, FÔRMA EM CHAPA DE MADEIRA COMPENSADA RESINADA. AF_11/2020_PA</t>
  </si>
  <si>
    <t>ESCADA EM CONCRETO ARMADO MOLDADO IN LOCO, FCK 25 MPA, COM 2 LANCES EM  U  E LAJE PLANA, FÔRMA EM CHAPA DE MADEIRA COMPENSADA RESINADA. AF_11/2020_PA</t>
  </si>
  <si>
    <t>ESCADA EM CONCRETO ARMADO MOLDADO IN LOCO, FCK 25 MPA, COM 2 LANCES EM  L  E LAJE PLANA, FÔRMA EM CHAPA DE MADEIRA COMPENSADA RESINADA. AF_11/2020_PA</t>
  </si>
  <si>
    <t>ESCADA EM CONCRETO ARMADO MOLDADO IN LOCO, FCK 25 MPA, COM 2 LANCES EM  X  E LAJE PLANA, FÔRMA EM CHAPA DE MADEIRA COMPENSADA RESINADA. AF_11/2020_PA</t>
  </si>
  <si>
    <t>ESCADA EM CONCRETO ARMADO MOLDADO IN LOCO, FCK 25 MPA, COM 1 LANCE E LAJE CASCATA, FÔRMA EM CHAPA DE MADEIRA COMPENSADA RESINADA. AF_11/2020_PA</t>
  </si>
  <si>
    <t>ESCADA EM CONCRETO ARMADO MOLDADO IN LOCO, FCK 25 MPA, COM 2 LANCES EM  U  E LAJE CASCATA, FÔRMA EM CHAPA DE MADEIRA COMPENSADA RESINADA. AF_11/2020_PA</t>
  </si>
  <si>
    <t>ESCADA EM CONCRETO ARMADO MOLDADO IN LOCO, FCK 25 MPA, COM 2 LANCES EM  L  E LAJE CASCATA, FÔRMA EM CHAPA DE MADEIRA COMPENSADA RESINADA. AF_11/2020_PA</t>
  </si>
  <si>
    <t>ESCADA EM CONCRETO ARMADO MOLDADO IN LOCO, FCK 25 MPA, COM 2 LANCES EM  X  E LAJE CASCATA, FÔRMA EM CHAPA DE MADEIRA COMPENSADA RESINADA. AF_11/2020_PA</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</si>
  <si>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</si>
  <si>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</si>
  <si>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</si>
  <si>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</si>
  <si>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</si>
  <si>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</si>
  <si>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</si>
  <si>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</si>
  <si>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</si>
  <si>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</si>
  <si>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</si>
  <si>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</si>
  <si>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</si>
  <si>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</si>
  <si>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</si>
  <si>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FABRICAÇÃO DE FÔRMA PARA PILARES CIRCULARES, EM CHAPA DE MADEIRA COMPENSADA RESINADA, PÉ-DIREITO DUPLO. AF_05/2024</t>
  </si>
  <si>
    <t>MONTAGEM E DESMONTAGEM DE FÔRMA DE PILARES CIRCULARES, PÉ-DIREITO DUPLO, EM MADEIRA, 2 UTILIZAÇÕES. AF_05/2024</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</si>
  <si>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</si>
  <si>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</si>
  <si>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</si>
  <si>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</si>
  <si>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</si>
  <si>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</si>
  <si>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</si>
  <si>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</si>
  <si>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</si>
  <si>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</si>
  <si>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</si>
  <si>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</si>
  <si>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</si>
  <si>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</si>
  <si>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</si>
  <si>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</si>
  <si>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</si>
  <si>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</si>
  <si>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</si>
  <si>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</si>
  <si>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</si>
  <si>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</si>
  <si>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</si>
  <si>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</si>
  <si>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</si>
  <si>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</si>
  <si>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</si>
  <si>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</si>
  <si>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</si>
  <si>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</si>
  <si>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</si>
  <si>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</si>
  <si>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</si>
  <si>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</si>
  <si>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</si>
  <si>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</si>
  <si>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</si>
  <si>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</si>
  <si>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</si>
  <si>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</si>
  <si>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</si>
  <si>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</si>
  <si>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</si>
  <si>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</si>
  <si>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</si>
  <si>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</si>
  <si>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</si>
  <si>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</si>
  <si>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</si>
  <si>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</si>
  <si>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</si>
  <si>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</si>
  <si>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</si>
  <si>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</si>
  <si>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</si>
  <si>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</si>
  <si>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</si>
  <si>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</si>
  <si>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</si>
  <si>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</si>
  <si>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</si>
  <si>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</si>
  <si>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</si>
  <si>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</si>
  <si>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</si>
  <si>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</si>
  <si>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</si>
  <si>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</si>
  <si>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</si>
  <si>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</si>
  <si>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</si>
  <si>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</si>
  <si>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</si>
  <si>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</si>
  <si>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</si>
  <si>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</si>
  <si>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</si>
  <si>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</si>
  <si>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</si>
  <si>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</si>
  <si>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</si>
  <si>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UTILIZANDO AÇO CA-50 DE 6,3 MM - MONTAGEM. AF_01/2024</t>
  </si>
  <si>
    <t>ARMAÇÃO DE BLOCO UTILIZANDO AÇO CA-50 DE 8 MM - MONTAGEM. AF_01/2024</t>
  </si>
  <si>
    <t>ARMAÇÃO DE BLOCO UTILIZANDO AÇO CA-50 DE 10 MM - MONTAGEM. AF_01/2024</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</si>
  <si>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</si>
  <si>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</si>
  <si>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</si>
  <si>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</si>
  <si>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</si>
  <si>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</si>
  <si>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</si>
  <si>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</si>
  <si>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</si>
  <si>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</si>
  <si>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</si>
  <si>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</si>
  <si>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</si>
  <si>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</si>
  <si>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</si>
  <si>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</si>
  <si>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</si>
  <si>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ARMAÇÃO DE BLOCO E SAPATA UTILIZANDO AÇO CA-50 DE 25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</si>
  <si>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</si>
  <si>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</si>
  <si>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CA-50 DE 10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</si>
  <si>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</si>
  <si>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</si>
  <si>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BLOCO, SAPATA ISOLADA E SAPATA CORRIDA UTILIZANDO AÇO CA-50 DE 20 MM - MONTAGEM. AF_01/2024</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</si>
  <si>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</si>
  <si>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</si>
  <si>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</si>
  <si>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</si>
  <si>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</si>
  <si>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</si>
  <si>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</si>
  <si>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</si>
  <si>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</si>
  <si>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</si>
  <si>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</si>
  <si>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</si>
  <si>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</si>
  <si>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</si>
  <si>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</si>
  <si>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</si>
  <si>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</si>
  <si>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</si>
  <si>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</si>
  <si>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</si>
  <si>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</si>
  <si>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</si>
  <si>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</si>
  <si>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</si>
  <si>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</si>
  <si>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BLOCO DE COROAMENTO OU VIGA BALDRAME, FCK 30 MPA, COM USO DE JERICA - LANÇAMENTO, ADENSAMENTO E ACABAMENTO. AF_01/2024</t>
  </si>
  <si>
    <t>CONCRETAGEM DE SAPATA, FCK 30 MPA, COM USO DE JERICA - LANÇAMENTO, ADENSAMENTO E ACABAMENTO. AF_01/2024</t>
  </si>
  <si>
    <t>CONCRETAGEM DE BLOCO DE COROAMENTO OU VIGA BALDRAME, FCK 30 MPA, COM USO DE BOMBA - LANÇAMENTO, ADENSAMENTO E ACABAMENTO. AF_01/2024</t>
  </si>
  <si>
    <t>CONCRETAGEM DE SAPATA, FCK 30 MPA, COM USO DE BOMBA - LANÇAMENTO, ADENSAMENTO E ACABAMENTO. AF_01/2024</t>
  </si>
  <si>
    <t>CONCRETAGEM DE EDIFICAÇÕES (PAREDES E LAJES) FEITAS COM SISTEMA DE FÔRMAS MANUSEÁVEIS, COM CONCRETO USINADO AUTOADENSÁVEL FCK 25 MPA - LANÇAMENTO E ACABAMENTO. AF_09/2024</t>
  </si>
  <si>
    <t>CONCRETAGEM DE LAJES EM EDIFICAÇÕES UNIFAMILIARES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</si>
  <si>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</si>
  <si>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UNIFAMILIARES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</si>
  <si>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</si>
  <si>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</si>
  <si>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</si>
  <si>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</si>
  <si>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UNIFAMILIARES FEITAS COM SISTEMA DE FÔRMAS MANUSEÁVEIS, COM CONCRETO USINADO AUTOADENSÁVEL FCK 25 MPA - LANÇAMENTO E ACABAMENTO. AF_09/2024</t>
  </si>
  <si>
    <t>CONCRETAGEM DE EDIFICAÇÕES (PAREDES E LAJES) FEITAS COM SISTEMA DE FÔRMAS MANUSEÁVEIS, COM CONCRETO USINADO BOMBEÁVEL FCK 25 MPA - LANÇAMENTO, ADENSAMENTO E ACABAMENTO. AF_09/2024</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</si>
  <si>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</si>
  <si>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</si>
  <si>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</si>
  <si>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</si>
  <si>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</si>
  <si>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</si>
  <si>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</si>
  <si>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</si>
  <si>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</si>
  <si>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</si>
  <si>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</si>
  <si>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</si>
  <si>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</si>
  <si>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</si>
  <si>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</si>
  <si>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</si>
  <si>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FCK 25 MPA - LANÇAMENTO E ACABAMENTO. AF_09/2024</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</si>
  <si>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</si>
  <si>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</si>
  <si>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</si>
  <si>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AF_02/2022_PS</t>
  </si>
  <si>
    <t>LANÇAMENTO COM USO DE BOMBA, ADENSAMENTO E ACABAMENTO DE CONCRETO EM ESTRUTURAS. AF_02/2022</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</si>
  <si>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</si>
  <si>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</si>
  <si>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</si>
  <si>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</si>
  <si>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</si>
  <si>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</si>
  <si>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</si>
  <si>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</si>
  <si>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</si>
  <si>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</si>
  <si>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</si>
  <si>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</si>
  <si>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</si>
  <si>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CONCRETAGEM DE PILARES, FCK=25 MPA, COM USO DE JERICAS EM ELEVADOR DE CABO - LANÇAMENTO, ADENSAMENTO E ACABAMENTO. AF_02/2022</t>
  </si>
  <si>
    <t>CONCRETAGEM DE PILARES, FCK=25 MPA, COM USO DE JERICAS EM CREMALHEIRA - LANÇAMENTO, ADENSAMENTO E ACABAMENTO. AF_02/2022</t>
  </si>
  <si>
    <t>ARMAÇÃO DE SAPATA ISOLADA, VIGA BALDRAME E SAPATA CORRIDA UTILIZANDO AÇO CA-60 DE 5 MM - MONTAGEM. AF_01/2024</t>
  </si>
  <si>
    <t>CONCRETAGEM DE SAPATA CORRIDA, FCK 30 MPA, COM USO DE JERICA - LANÇAMENTO, ADENSAMENTO E ACABAMENTO. AF_01/2024</t>
  </si>
  <si>
    <t>CONCRETAGEM DE SAPATA CORRIDA, FCK 30 MPA, COM USO DE BOMBA - LANÇAMENTO, ADENSAMENTO E ACABAMENTO. AF_01/2024</t>
  </si>
  <si>
    <t>LAJE PRÉ-MOLDADA UNIDIRECIONAL, BIAPOIADA, PARA PISO, ENCHIMENTO EM CERÂMICA, VIGOTA CONVENCIONAL, ALTURA TOTAL DA LAJE (ENCHIMENTO+CAPA) = (8+4). AF_11/2020_PA</t>
  </si>
  <si>
    <t>LAJE PRÉ-MOLDADA UNIDIRECIONAL, BIAPOIADA, PARA FORRO, ENCHIMENTO EM CERÂMICA, VIGOTA CONVENCIONAL, ALTURA TOTAL DA LAJE (ENCHIMENTO+CAPA) = (8+3). AF_11/2020_PA</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</si>
  <si>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</si>
  <si>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</si>
  <si>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AF_09/2023</t>
  </si>
  <si>
    <t>TRATAMENTO DE JUNTA DE DILATAÇÃO COM MANTA ASFÁLTICA ADERIDA COM MAÇARICO. AF_09/2023</t>
  </si>
  <si>
    <t>TRATAMENTO DE JUNTA SERRADA, COM TARUGO DE POLIETILENO E SELANTE À BASE DE SILICONE. AF_09/2023</t>
  </si>
  <si>
    <t>VERGA PRÉ-MOLDADA COM ATÉ 1,5 M DE VÃO, ESPESSURA DE *20* CM. AF_03/2024</t>
  </si>
  <si>
    <t>VERGA MOLDADA IN LOCO EM CONCRETO, ESPESSURA DE *20* CM. AF_03/2024</t>
  </si>
  <si>
    <t>VERGA MOLDADA IN LOCO COM UTILIZAÇÃO DE BLOCOS CANALETA, ESPESSURA DE *20* CM. AF_03/2024</t>
  </si>
  <si>
    <t>CONTRAVERGA PRÉ-MOLDADA, ESPESSURA DE *20* CM. AF_03/2024</t>
  </si>
  <si>
    <t>CONTRAVERGA MOLDADA IN LOCO EM CONCRETO, ESPESSURA DE *20* CM. AF_03/2024</t>
  </si>
  <si>
    <t>CONTRAVERGA MOLDADA IN LOCO COM UTILIZAÇÃO DE BLOCOS CANALETA, ESPESSURA DE *20* CM. AF_03/2024</t>
  </si>
  <si>
    <t>FIXAÇÃO (ENCUNHAMENTO) DE ALVENARIA DE VEDAÇÃO COM ARGAMASSA APLICADA COM BISNAGA. AF_03/2024</t>
  </si>
  <si>
    <t>FIXAÇÃO (ENCUNHAMENTO) DE ALVENARIA DE VEDAÇÃO COM TIJOLO MACIÇO. AF_03/2024</t>
  </si>
  <si>
    <t>FIXAÇÃO (ENCUNHAMENTO) DE ALVENARIA DE VEDAÇÃO COM ESPUMA DE POLIURETANO EXPANSIVA. AF_03/2024</t>
  </si>
  <si>
    <t>CINTA DE AMARRAÇÃO DE ALVENARIA MOLDADA IN LOCO COM UTILIZAÇÃO DE BLOCOS CANALETA, ESPESSURA DE *20* CM. AF_03/2024</t>
  </si>
  <si>
    <t>VERGA PRÉ-MOLDADA COM ATÉ 1,5 M DE VÃO, ESPESSURA DE *15* CM. AF_03/2024</t>
  </si>
  <si>
    <t>VERGA PRÉ-MOLDADA COM ATÉ 1,5 M DE VÃO, ESPESSURA DE *10* CM. AF_03/2024</t>
  </si>
  <si>
    <t>VERGA MOLDADA IN LOCO EM CONCRETO, ESPESSURA DE *15* CM. AF_03/2024</t>
  </si>
  <si>
    <t>VERGA MOLDADA IN LOCO EM CONCRETO, ESPESSURA DE *10* CM. AF_03/2024</t>
  </si>
  <si>
    <t>VERGA MOLDADA IN LOCO COM UTILIZAÇÃO DE BLOCOS CANALETA, ESPESSURA DE *15* CM. AF_03/2024</t>
  </si>
  <si>
    <t>VERGA MOLDADA IN LOCO COM UTILIZAÇÃO DE BLOCOS CANALETA, ESPESSURA DE *10* CM. AF_03/2024</t>
  </si>
  <si>
    <t>CONTRAVERGA PRÉ-MOLDADA, ESPESSURA DE *15* CM. AF_03/2024</t>
  </si>
  <si>
    <t>CONTRAVERGA PRÉ-MOLDADA, ESPESSURA DE *10* CM. AF_03/2024</t>
  </si>
  <si>
    <t>CONTRAVERGA MOLDADA IN LOCO EM CONCRETO, ESPESSURA DE *15* CM. AF_03/2024</t>
  </si>
  <si>
    <t>CONTRAVERGA MOLDADA IN LOCO EM CONCRETO, ESPESSURA DE *10* CM. AF_03/2024</t>
  </si>
  <si>
    <t>CONTRAVERGA MOLDADA IN LOCO COM UTILIZAÇÃO DE BLOCOS CANALETA, ESPESSURA DE *15* CM. AF_03/2024</t>
  </si>
  <si>
    <t>CONTRAVERGA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</si>
  <si>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</si>
  <si>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*10* CM. AF_03/2024</t>
  </si>
  <si>
    <t>VERGA PRÉ-FABRICADA COM ATÉ 1,5 M DE VÃO, ESPESSURA DE *20* CM. AF_03/2024</t>
  </si>
  <si>
    <t>VERGA PRÉ-FABRICADA COM ATÉ 1,5 M DE VÃO, ESPESSURA DE *15* CM. AF_03/2024</t>
  </si>
  <si>
    <t>VERGA PRÉ-FABRICADA COM ATÉ 1,5 M DE VÃO, ESPESSURA DE *10* CM. AF_03/2024</t>
  </si>
  <si>
    <t>CONTRAVERGA PRÉ-FABRICADA, ESPESSURA DE *20* CM. AF_03/2024</t>
  </si>
  <si>
    <t>CONTRAVERGA PRÉ-FABRICADA, ESPESSURA DE *15* CM. AF_03/2024</t>
  </si>
  <si>
    <t>CONTRAVERGA PRÉ-FABRICADA, ESPESSURA DE *10* CM. AF_03/2024</t>
  </si>
  <si>
    <t>PEÇA RETANGULAR PRÉ-MOLDADA, VOLUME DE CONCRETO DE ATÉ 10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</si>
  <si>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</si>
  <si>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</si>
  <si>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ACIMA DE 100 LITROS, TAXA DE AÇO APROXIMADA DE 30KG/M³. AF_03/2024</t>
  </si>
  <si>
    <t>PEÇA RETANGULAR PRÉ-MOLDADA, VOLUME DE CONCRETO DE 30 A 70 LITROS, TAXA DE AÇO APROXIMADA DE 70KG/M³. AF_03/2024</t>
  </si>
  <si>
    <t>PEÇA CIRCULAR PRÉ-MOLDADA, VOLUME DE CONCRETO DE 10 A 30 LITROS, TAXA DE FIBRA DE POLIPROPILENO APROXIMADA DE 6 KG/M³. AF_03/2024_PS</t>
  </si>
  <si>
    <t>PEÇA CIRCULAR PRÉ-MOLDADA, VOLUME DE CONCRETO DE 30 A 100 LITROS, TAXA DE AÇO APROXIMADA DE 30KG/M³. AF_03/2024</t>
  </si>
  <si>
    <t>PEÇA CIRCULAR PRÉ-MOLDADA, VOLUME DE CONCRETO ACIMA DE 100 LITROS, TAXA DE AÇO APROXIMADA DE 30KG/M³. AF_03/2024</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</si>
  <si>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</si>
  <si>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</si>
  <si>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</si>
  <si>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</si>
  <si>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</si>
  <si>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</si>
  <si>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</si>
  <si>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</si>
  <si>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</si>
  <si>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</si>
  <si>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</si>
  <si>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</si>
  <si>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</si>
  <si>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</si>
  <si>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</si>
  <si>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</si>
  <si>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</si>
  <si>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</si>
  <si>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</si>
  <si>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</si>
  <si>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</si>
  <si>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</si>
  <si>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</si>
  <si>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AF_01/2020_PSA</t>
  </si>
  <si>
    <t>VIGA METÁLICA EM PERFIL LAMINADO OU SOLDADO EM AÇO ESTRUTURAL, COM CONEXÕES SOLDADAS, INCLUSOS MÃO DE OBRA, TRANSPORTE E IÇAMENTO UTILIZANDO GUINDASTE - FORNECIMENTO E INSTALAÇÃO. AF_01/2020_PA</t>
  </si>
  <si>
    <t>PILAR METÁLICO PERFIL LAMINADO/SOLDADO EM AÇO ESTRUTURAL, COM CONEXÕES PARAFUSADAS, INCLUSOS MÃO DE OBRA, TRANSPORTE E IÇAMENTO UTILIZANDO GUINDASTE - FORNECIMENTO E INSTALAÇÃO. AF_01/2020_PSA</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</si>
  <si>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</si>
  <si>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</si>
  <si>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CONTRAVENTAMENTO COM CANTONEIRAS DE AÇO, ABAS IGUAIS, COM CONEXÕES SOLDADAS, INCLUSOS MÃO DE OBRA, TRANSPORTE E IÇAMENTO UTILIZANDO TALHA MANUAL, PARA EDIFÍCIOS DE ATÉ 2 PAVIMENTOS - FORNECIMENTO E INSTALAÇÃO. AF_01/2020_PA</t>
  </si>
  <si>
    <t>CONTRAVENTAMENTO COM CANTONEIRAS DE AÇO, ABAS IGUAIS, COM CONEXÕES PARAFUSADAS, INCLUSOS MÃO DE OBRA, TRANSPORTE E IÇAMENTO UTILIZANDO GUINDASTE, PARA EDIFÍCIOS DE 3 A 5 PAVIMENTOS - FORNECIMENTO E INSTALAÇÃO. AF_01/2020_PSA</t>
  </si>
  <si>
    <t>CONTRAVENTAMENTO COM CANTONEIRAS DE AÇO, ABAS IGUAIS, COM CONEXÕES SOLDADAS, INCLUSOS MÃO DE OBRA, TRANSPORTE E IÇAMENTO UTILIZANDO GUINDASTE, PARA EDIFÍCIOS DE 3 A 5 PAVIMENTOS - FORNECIMENTO E INSTALAÇÃO. AF_01/2020_PA</t>
  </si>
  <si>
    <t>CONTRAVENTAMENTO COM CANTONEIRAS DE AÇO, ABAS IGUAIS, COM CONEXÕES PARAFUSADAS, INCLUSOS MÃO DE OBRA, TRANSPORTE E IÇAMENTO UTILIZANDO GRUA, PARA EDIFÍCIOS DE 6 A 10 PAVIMENTOS - FORNECIMENTO E INSTALAÇÃO. AF_01/2020_PSA</t>
  </si>
  <si>
    <t>CONTRAVENTAMENTO COM CANTONEIRAS DE AÇO, ABAS IGUAIS, COM CONEXÕES SOLDADAS, INCLUSOS MÃO DE OBRA, TRANSPORTE E IÇAMENTO UTILIZANDO GRUA, PARA EDIFÍCIOS DE 6 A 10 PAVIMENTOS - FORNECIMENTO E INSTALAÇÃO. AF_01/2020_PA</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</si>
  <si>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</si>
  <si>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</si>
  <si>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</si>
  <si>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</si>
  <si>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</si>
  <si>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</si>
  <si>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</si>
  <si>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</si>
  <si>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ARMAÇÃO DE DESCIDA D'ÁGUA UTILIZANDO AÇO CA-60 DE 5 MM - MONTAGEM.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</si>
  <si>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</si>
  <si>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</si>
  <si>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</si>
  <si>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</si>
  <si>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</si>
  <si>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</si>
  <si>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</si>
  <si>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</si>
  <si>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</si>
  <si>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</si>
  <si>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</si>
  <si>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</si>
  <si>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VIGA DE MADEIRA SERRADA, PINUS OU EQUIVALENTE DA REGIÃO, SEÇÃO RETANGULAR 7,5 X 10 CM. AF_03/2024</t>
  </si>
  <si>
    <t>PILAR DE MADEIRA ROLIÇA, EUCALIPTO OU EQUIVALENTE DA REGIÃO, FIXADO COM VERGALHÃO, DIÂMETRO DE 12 A 15 CM, APOIO ARTICULADO, COMPRIMENTO DE 3 M. AF_03/2024</t>
  </si>
  <si>
    <t>VIGA DE MADEIRA SERRADA, PINUS OU EQUIVALENTE DA REGIÃO, SEÇÃO RETANGULAR 7,5 X 15 CM. AF_03/2024</t>
  </si>
  <si>
    <t>PILAR DE MADEIRA ROLIÇA, EUCALIPTO OU EQUIVALENTE DA REGIÃO, FIXADO COM VERGALHÃO, DIÂMETRO DE 12 A 15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</si>
  <si>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</si>
  <si>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</si>
  <si>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</si>
  <si>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</si>
  <si>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</si>
  <si>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</si>
  <si>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</si>
  <si>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</si>
  <si>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</si>
  <si>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</si>
  <si>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</si>
  <si>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</si>
  <si>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</si>
  <si>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</si>
  <si>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</si>
  <si>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8 X 16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</si>
  <si>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</si>
  <si>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</si>
  <si>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</si>
  <si>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APARELHADA, SEÇÃO RETANGULAR 8 X 30 CM. AF_03/2024</t>
  </si>
  <si>
    <t>PISO DE MADEIRA, SOBRE VIGOTAS DE MADEIRA SEÇÃO 7,5 X 15 CM. AF_03/2024</t>
  </si>
  <si>
    <t>VIGA DE MADEIRA SERRADA, MAÇARANDUBA OU EQUIVALENTE DA REGIÃO, APARELHADA, SEÇÃO RETANGULAR 7,5 X 23 CM. AF_03/2024</t>
  </si>
  <si>
    <t>VIGA DE MADEIRA SERRADA, MAÇARANDUBA OU EQUIVALENTE DA REGIÃO, NÃO APARELHADA, SEÇÃO RETANGULAR 7,5 X 23 CM. AF_03/2024</t>
  </si>
  <si>
    <t>VIGA DE MADEIRA SERRADA, MAÇARANDUBA OU EQUIVALENTE DA REGIÃO, NÃO APARELHADA, SEÇÃO RETANGULAR 8 X 30 CM.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</si>
  <si>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</si>
  <si>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</si>
  <si>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</si>
  <si>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</si>
  <si>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</si>
  <si>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</si>
  <si>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IMPERMEABILIZAÇÃO DE SUPERFÍCIE COM ARGAMASSA DE CIMENTO E AREIA, COM ADITIVO IMPERMEABILIZANTE, E = 1,5CM. AF_09/2023</t>
  </si>
  <si>
    <t>IMPERMEABILIZAÇÃO DE SUPERFÍCIE COM ARGAMASSA POLIMÉRICA / MEMBRANA ACRÍLICA, 3 DEMÃOS. AF_09/2023</t>
  </si>
  <si>
    <t>IMPERMEABILIZAÇÃO DE SUPERFÍCIE COM ARGAMASSA POLIMÉRICA / MEMBRANA ACRÍLICA, 4 DEMÃOS, REFORÇADA COM VÉU DE POLIÉSTER (MAV). AF_09/2023</t>
  </si>
  <si>
    <t>TRATAMENTO DE RALO OU PONTO EMERGENTE COM ARGAMASSA POLIMÉRICA / MEMBRANA ACRÍLICA REFORÇADO COM TELA DE POLIÉSTER (MAV). AF_09/2023</t>
  </si>
  <si>
    <t>TRATAMENTO DE RODAPÉ COM TELA DE POLIÉSTER. AF_09/2023</t>
  </si>
  <si>
    <t>IMPERMEABILIZAÇÃO DE SUPERFÍCIE COM MANTA ASFÁLTICA, UMA CAMADA, INCLUSIVE APLICAÇÃO DE PRIMER ASFÁLTICO, E=4MM. AF_09/2023</t>
  </si>
  <si>
    <t>IMPERMEABILIZAÇÃO DE SUPERFÍCIE COM MANTA ASFÁLTICA, DUAS CAMADAS, INCLUSIVE APLICAÇÃO DE PRIMER ASFÁLTICO, E=3MM E E=4MM. AF_09/2023</t>
  </si>
  <si>
    <t>IMPERMEABILIZAÇÃO DE SUPERFÍCIE COM MEMBRANA À BASE DE POLIURETANO, 2 DEMÃOS. AF_09/2023</t>
  </si>
  <si>
    <t>IMPERMEABILIZAÇÃO DE SUPERFÍCIE COM MEMBRANA À BASE DE RESINA ACRÍLICA, 3 DEMÃOS. AF_09/2023</t>
  </si>
  <si>
    <t>IMPERMEABILIZAÇÃO DE SUPERFÍCIE COM EMULSÃO ASFÁLTICA, 2 DEMÃOS. AF_09/2023</t>
  </si>
  <si>
    <t>PROTEÇÃO MECÂNICA DE SUPERFÍCIE HORIZONTAL COM ARGAMASSA DE CIMENTO E AREIA, TRAÇO 1:3, E=2CM. AF_09/2023</t>
  </si>
  <si>
    <t>PROTEÇÃO MECÂNICA DE SUPERFÍCIE VERTICAL COM ARGAMASSA DE CIMENTO E AREIA, TRAÇO 1:3, E=2CM. AF_09/2023</t>
  </si>
  <si>
    <t>PROTEÇÃO MECÂNICA DE SUPERFICIE HORIZONTAL COM ARGAMASSA DE CIMENTO E AREIA, TRAÇO 1:3, E=3CM. AF_09/2023</t>
  </si>
  <si>
    <t>PROTEÇÃO MECÂNICA DE SUPERFÍCIE VERTICAL COM ARGAMASSA DE CIMENTO E AREIA, TRAÇO 1:3, E=3CM. AF_09/2023</t>
  </si>
  <si>
    <t>PROTEÇÃO MECÂNICA DE SUPERFICIE HORIZONTAL COM ARGAMASSA DE CIMENTO E AREIA, TRAÇO 1:3, E=4CM. AF_09/2023</t>
  </si>
  <si>
    <t>PROTEÇÃO MECÂNICA DE SUPERFÍCIE VERTICAL COM ARGAMASSA DE CIMENTO E AREIA, TRAÇO 1:3, E=4CM. AF_09/2023</t>
  </si>
  <si>
    <t>PROTEÇÃO MECÂNICA DE SUPERFICIE HORIZONTAL COM ARGAMASSA DE CIMENTO E AREIA, TRAÇO 1:3, E=5CM. AF_09/2023</t>
  </si>
  <si>
    <t>PROTEÇÃO MECÂNICA DE SUPERFÍCIE VERTICAL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</si>
  <si>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</si>
  <si>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</si>
  <si>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VERTICAL COM CONCRETO 15 MPA, E=5CM. AF_09/2023</t>
  </si>
  <si>
    <t>ELETRODUTO FLEXÍVEL CORRUGADO, PVC, DN 20 MM (1/2"), PARA CIRCUITOS TERMINAIS, INSTALADO EM FORRO - FORNECIMENTO E INSTALAÇÃO. AF_03/2023_PA</t>
  </si>
  <si>
    <t>ELETRODUTO FLEXÍVEL CORRUGADO REFORÇADO, PVC, DN 20 MM (1/2"), PARA CIRCUITOS TERMINAIS, INSTALADO EM FORRO - FORNECIMENTO E INSTALAÇÃO. AF_03/2023_PA</t>
  </si>
  <si>
    <t>ELETRODUTO FLEXÍVEL CORRUGADO, PVC, DN 25 MM (3/4"), PARA CIRCUITOS TERMINAIS, INSTALADO EM FORRO - FORNECIMENTO E INSTALAÇÃO. AF_03/2023_PA</t>
  </si>
  <si>
    <t>ELETRODUTO FLEXÍVEL CORRUGADO REFORÇADO, PVC, DN 25 MM (3/4"), PARA CIRCUITOS TERMINAIS, INSTALADO EM FORRO - FORNECIMENTO E INSTALAÇÃO. AF_03/2023_PA</t>
  </si>
  <si>
    <t>ELETRODUTO FLEXÍVEL CORRUGADO, PVC, DN 32 MM (1"), PARA CIRCUITOS TERMINAIS, INSTALADO EM FORRO - FORNECIMENTO E INSTALAÇÃO. AF_03/2023_PA</t>
  </si>
  <si>
    <t>ELETRODUTO FLEXÍVEL CORRUGADO REFORÇADO, PVC, DN 32 MM (1"), PARA CIRCUITOS TERMINAIS, INSTALADO EM FORRO - FORNECIMENTO E INSTALAÇÃO. AF_03/2023_PA</t>
  </si>
  <si>
    <t>ELETRODUTO FLEXÍVEL LISO, PEAD, DN 32 MM (1"), PARA CIRCUITOS TERMINAIS, INSTALADO EM FORRO - FORNECIMENTO E INSTALAÇÃO. AF_03/2023_PA</t>
  </si>
  <si>
    <t>ELETRODUTO FLEXÍVEL CORRUGADO, PEAD, DN 40 MM (1 1/4"), PARA CIRCUITOS TERMINAIS, INSTALADO EM FORRO - FORNECIMENTO E INSTALAÇÃO. AF_03/2023_PA</t>
  </si>
  <si>
    <t>ELETRODUTO FLEXÍVEL LISO, PEAD, DN 40 MM (1 1/4"), PARA CIRCUITOS TERMINAIS, INSTALADO EM FORRO - FORNECIMENTO E INSTALAÇÃO. AF_03/2023_PA</t>
  </si>
  <si>
    <t>ELETRODUTO FLEXÍVEL CORRUGADO REFORÇADO, PVC, DN 20 MM (1/2"), PARA CIRCUITOS TERMINAIS, INSTALADO EM LAJE - FORNECIMENTO E INSTALAÇÃO. AF_03/2023</t>
  </si>
  <si>
    <t>ELETRODUTO FLEXÍVEL CORRUGADO REFORÇADO, PVC, DN 25 MM (3/4"),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</si>
  <si>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</si>
  <si>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</si>
  <si>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</si>
  <si>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</si>
  <si>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</si>
  <si>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</si>
  <si>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</si>
  <si>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</si>
  <si>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</si>
  <si>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</si>
  <si>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</si>
  <si>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</si>
  <si>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</si>
  <si>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</si>
  <si>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</si>
  <si>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</si>
  <si>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</si>
  <si>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</si>
  <si>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</si>
  <si>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</si>
  <si>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</si>
  <si>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</si>
  <si>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</si>
  <si>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</si>
  <si>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</si>
  <si>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</si>
  <si>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</si>
  <si>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</si>
  <si>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</si>
  <si>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</si>
  <si>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RÍGIDO SOLDÁVEL, PVC, DN 20 MM (1/2"), APARENTE - FORNECIMENTO E INSTALAÇÃO. AF_10/2022_PA</t>
  </si>
  <si>
    <t>ELETRODUTO RÍGIDO SOLDÁVEL, PVC, DN 25 MM (3/4"), APARENTE - FORNECIMENTO E INSTALAÇÃO. AF_10/2022_PA</t>
  </si>
  <si>
    <t>ELETRODUTO RÍGIDO SOLDÁVEL, PVC, DN 32 MM (1"), APARENTE - FORNECIMENTO E INSTALAÇÃO. AF_10/2022_PA</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</si>
  <si>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</si>
  <si>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</si>
  <si>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</si>
  <si>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</si>
  <si>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</si>
  <si>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</si>
  <si>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</si>
  <si>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</si>
  <si>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</si>
  <si>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</si>
  <si>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</si>
  <si>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</si>
  <si>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</si>
  <si>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</si>
  <si>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</si>
  <si>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</si>
  <si>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</si>
  <si>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</si>
  <si>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</si>
  <si>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</si>
  <si>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</si>
  <si>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</si>
  <si>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</si>
  <si>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</si>
  <si>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</si>
  <si>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</si>
  <si>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</si>
  <si>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</si>
  <si>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</si>
  <si>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</si>
  <si>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</si>
  <si>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</si>
  <si>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</si>
  <si>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</si>
  <si>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</si>
  <si>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</si>
  <si>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</si>
  <si>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</si>
  <si>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</si>
  <si>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</si>
  <si>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</si>
  <si>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</si>
  <si>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</si>
  <si>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</si>
  <si>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</si>
  <si>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</si>
  <si>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</si>
  <si>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</si>
  <si>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</si>
  <si>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</si>
  <si>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</si>
  <si>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</si>
  <si>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</si>
  <si>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CONDULETE DE PVC, TIPO E, PARA ELETRODUTO DE PVC SOLDÁVEL DN 20 MM (1/2''), APARENTE - FORNECIMENTO E INSTALAÇÃO. AF_10/2022</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</si>
  <si>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</si>
  <si>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</si>
  <si>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</si>
  <si>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</si>
  <si>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</si>
  <si>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</si>
  <si>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</si>
  <si>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</si>
  <si>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</si>
  <si>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</si>
  <si>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</si>
  <si>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</si>
  <si>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CABO DE COBRE FLEXÍVEL ISOLADO, 10 MM², ANTI-CHAMA 450/750 V, PARA DISTRIBUIÇÃO - FORNECIMENTO E INSTALAÇÃO. AF_10/2020</t>
  </si>
  <si>
    <t>CABO DE COBRE FLEXÍVEL ISOLADO, 10 MM², ANTI-CHAMA 0,6/1,0 KV, PARA DISTRIBUIÇÃO - FORNECIMENTO E INSTALAÇÃO. AF_10/2020</t>
  </si>
  <si>
    <t>CABO DE COBRE FLEXÍVEL ISOLADO, 16 MM², ANTI-CHAMA 450/750 V, PARA DISTRIBUIÇÃO - FORNECIMENTO E INSTALAÇÃO. AF_10/2020</t>
  </si>
  <si>
    <t>CABO DE COBRE FLEXÍVEL ISOLADO, 16 MM², ANTI-CHAMA 0,6/1,0 KV, PARA DISTRIBUIÇÃO - FORNECIMENTO E INSTALAÇÃO. AF_10/2020</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</si>
  <si>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</si>
  <si>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</si>
  <si>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</si>
  <si>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</si>
  <si>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</si>
  <si>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</si>
  <si>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</si>
  <si>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</si>
  <si>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</si>
  <si>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</si>
  <si>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</si>
  <si>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</si>
  <si>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</si>
  <si>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</si>
  <si>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</si>
  <si>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</si>
  <si>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</si>
  <si>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</si>
  <si>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</si>
  <si>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</si>
  <si>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</si>
  <si>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</si>
  <si>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</si>
  <si>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</si>
  <si>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</si>
  <si>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</si>
  <si>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</si>
  <si>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</si>
  <si>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</si>
  <si>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</si>
  <si>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</si>
  <si>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</si>
  <si>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</si>
  <si>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</si>
  <si>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</si>
  <si>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</si>
  <si>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</si>
  <si>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</si>
  <si>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</si>
  <si>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</si>
  <si>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</si>
  <si>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</si>
  <si>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</si>
  <si>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</si>
  <si>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</si>
  <si>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</si>
  <si>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</si>
  <si>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</si>
  <si>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</si>
  <si>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</si>
  <si>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</si>
  <si>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</si>
  <si>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</si>
  <si>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</si>
  <si>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</si>
  <si>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</si>
  <si>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</si>
  <si>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</si>
  <si>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</si>
  <si>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</si>
  <si>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</si>
  <si>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</si>
  <si>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</si>
  <si>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</si>
  <si>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</si>
  <si>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</si>
  <si>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</si>
  <si>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</si>
  <si>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</si>
  <si>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</si>
  <si>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</si>
  <si>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</si>
  <si>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</si>
  <si>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</si>
  <si>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</si>
  <si>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</si>
  <si>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</si>
  <si>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</si>
  <si>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</si>
  <si>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</si>
  <si>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</si>
  <si>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</si>
  <si>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</si>
  <si>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</si>
  <si>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</si>
  <si>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</si>
  <si>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</si>
  <si>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</si>
  <si>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</si>
  <si>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</si>
  <si>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</si>
  <si>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</si>
  <si>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</si>
  <si>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</si>
  <si>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</si>
  <si>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</si>
  <si>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</si>
  <si>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</si>
  <si>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</si>
  <si>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</si>
  <si>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</si>
  <si>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</si>
  <si>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</si>
  <si>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</si>
  <si>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</si>
  <si>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</si>
  <si>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</si>
  <si>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</si>
  <si>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</si>
  <si>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</si>
  <si>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</si>
  <si>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</si>
  <si>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</si>
  <si>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</si>
  <si>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</si>
  <si>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</si>
  <si>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</si>
  <si>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</si>
  <si>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</si>
  <si>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</si>
  <si>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</si>
  <si>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</si>
  <si>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</si>
  <si>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</si>
  <si>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</si>
  <si>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</si>
  <si>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</si>
  <si>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</si>
  <si>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</si>
  <si>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</si>
  <si>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</si>
  <si>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</si>
  <si>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</si>
  <si>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</si>
  <si>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</si>
  <si>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</si>
  <si>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</si>
  <si>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</si>
  <si>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</si>
  <si>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</si>
  <si>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</si>
  <si>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</si>
  <si>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</si>
  <si>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</si>
  <si>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</si>
  <si>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</si>
  <si>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</si>
  <si>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</si>
  <si>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</si>
  <si>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</si>
  <si>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</si>
  <si>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</si>
  <si>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</si>
  <si>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</si>
  <si>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</si>
  <si>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</si>
  <si>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</si>
  <si>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</si>
  <si>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</si>
  <si>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</si>
  <si>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</si>
  <si>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</si>
  <si>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</si>
  <si>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</si>
  <si>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</si>
  <si>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</si>
  <si>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</si>
  <si>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</si>
  <si>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</si>
  <si>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</si>
  <si>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</si>
  <si>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</si>
  <si>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</si>
  <si>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</si>
  <si>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</si>
  <si>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</si>
  <si>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</si>
  <si>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</si>
  <si>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</si>
  <si>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</si>
  <si>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</si>
  <si>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</si>
  <si>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</si>
  <si>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</si>
  <si>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</si>
  <si>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</si>
  <si>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</si>
  <si>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</si>
  <si>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</si>
  <si>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</si>
  <si>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</si>
  <si>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</si>
  <si>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</si>
  <si>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</si>
  <si>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</si>
  <si>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</si>
  <si>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</si>
  <si>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</si>
  <si>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</si>
  <si>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</si>
  <si>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</si>
  <si>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</si>
  <si>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</si>
  <si>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</si>
  <si>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</si>
  <si>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</si>
  <si>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</si>
  <si>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</si>
  <si>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</si>
  <si>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</si>
  <si>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</si>
  <si>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</si>
  <si>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</si>
  <si>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</si>
  <si>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</si>
  <si>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</si>
  <si>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</si>
  <si>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</si>
  <si>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</si>
  <si>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</si>
  <si>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</si>
  <si>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</si>
  <si>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</si>
  <si>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</si>
  <si>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</si>
  <si>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</si>
  <si>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</si>
  <si>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</si>
  <si>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SENSOR DE PRESENÇA COM FOTOCÉLULA, FIXAÇÃO EM PAREDE - FORNECIMENTO E INSTALAÇÃO. AF_09/2024</t>
  </si>
  <si>
    <t>SENSOR DE PRESENÇA SEM FOTOCÉLULA, FIXAÇÃO EM PAREDE - FORNECIMENTO E INSTALAÇÃO. AF_09/2024</t>
  </si>
  <si>
    <t>SENSOR DE PRESENÇA COM FOTOCÉLULA, FIXAÇÃO EM TETO - FORNECIMENTO E INSTALAÇÃO. AF_09/2024</t>
  </si>
  <si>
    <t>SENSOR DE PRESENÇA SEM FOTOCÉLULA, FIXAÇÃO EM TETO - FORNECIMENTO E INSTALAÇÃO. AF_09/2024</t>
  </si>
  <si>
    <t>LUMINÁRIA DE EMERGÊNCIA, COM 30 LÂMPADAS LED DE 2 W, SEM REATOR - FORNECIMENTO E INSTALAÇÃO. AF_09/2024</t>
  </si>
  <si>
    <t>LÂMPADA COMPACTA DE LED 6 W, BASE E27 - FORNECIMENTO E INSTALAÇÃO. AF_09/2024</t>
  </si>
  <si>
    <t>LÂMPADA COMPACTA DE LED 10 W, BASE E27 - FORNECIMENTO E INSTALAÇÃO. AF_09/2024</t>
  </si>
  <si>
    <t>LÂMPADA TUBULAR LED DE 9/10 W, COM SOQUETE, BASE G13 - FORNECIMENTO E INSTALAÇÃO. AF_09/2024_PS</t>
  </si>
  <si>
    <t>LÂMPADA TUBULAR LED DE 18/20 W, COM SOQUETE, BASE G13 - FORNECIMENTO E INSTALAÇÃO. AF_09/2024_PS</t>
  </si>
  <si>
    <t>LUMINÁRIA TIPO PLAFON CIRCULAR, DE SOBREPOR, COM LED DE 12/13 W - FORNECIMENTO E INSTALAÇÃO. AF_09/2024</t>
  </si>
  <si>
    <t>LÂMPADA TUBULAR LED 9/10W SEM SOQUETE - FORNECIMENTO E INSTALAÇÃO. AF_09/2024</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</si>
  <si>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</si>
  <si>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</si>
  <si>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</si>
  <si>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</si>
  <si>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</si>
  <si>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</si>
  <si>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</si>
  <si>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</si>
  <si>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</si>
  <si>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</si>
  <si>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</si>
  <si>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</si>
  <si>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</si>
  <si>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</si>
  <si>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</si>
  <si>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</si>
  <si>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</si>
  <si>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</si>
  <si>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</si>
  <si>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</si>
  <si>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</si>
  <si>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</si>
  <si>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</si>
  <si>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</si>
  <si>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</si>
  <si>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</si>
  <si>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</si>
  <si>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</si>
  <si>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</si>
  <si>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</si>
  <si>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</si>
  <si>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</si>
  <si>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</si>
  <si>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</si>
  <si>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</si>
  <si>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</si>
  <si>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</si>
  <si>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</si>
  <si>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</si>
  <si>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</si>
  <si>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</si>
  <si>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</si>
  <si>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</si>
  <si>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</si>
  <si>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</si>
  <si>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</si>
  <si>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</si>
  <si>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</si>
  <si>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</si>
  <si>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</si>
  <si>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</si>
  <si>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</si>
  <si>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</si>
  <si>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</si>
  <si>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</si>
  <si>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</si>
  <si>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</si>
  <si>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</si>
  <si>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</si>
  <si>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</si>
  <si>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</si>
  <si>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</si>
  <si>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</si>
  <si>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</si>
  <si>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</si>
  <si>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</si>
  <si>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</si>
  <si>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</si>
  <si>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</si>
  <si>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</si>
  <si>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</si>
  <si>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</si>
  <si>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</si>
  <si>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SUBSTITUIÇÃO DE REATOR PARA ILUMINAÇÃO PÚBLICA (NÃO INCLUI FORNECIMENTO).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</si>
  <si>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</si>
  <si>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</si>
  <si>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</si>
  <si>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</si>
  <si>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SUBSTITUIÇÃO DE LÂMPADA PARA ILUMINAÇÃO PÚBLICA (NÃO INCLUI FORNECIMENTO).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</si>
  <si>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</si>
  <si>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</si>
  <si>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</si>
  <si>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</si>
  <si>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</si>
  <si>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</si>
  <si>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</si>
  <si>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</si>
  <si>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</si>
  <si>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</si>
  <si>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</si>
  <si>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</si>
  <si>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</si>
  <si>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</si>
  <si>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</si>
  <si>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</si>
  <si>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</si>
  <si>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</si>
  <si>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</si>
  <si>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</si>
  <si>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</si>
  <si>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</si>
  <si>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</si>
  <si>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</si>
  <si>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</si>
  <si>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</si>
  <si>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</si>
  <si>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</si>
  <si>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</si>
  <si>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</si>
  <si>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</si>
  <si>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</si>
  <si>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</si>
  <si>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</si>
  <si>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</si>
  <si>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</si>
  <si>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</si>
  <si>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</si>
  <si>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</si>
  <si>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</si>
  <si>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</si>
  <si>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</si>
  <si>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</si>
  <si>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</si>
  <si>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</si>
  <si>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</si>
  <si>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</si>
  <si>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</si>
  <si>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</si>
  <si>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</si>
  <si>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</si>
  <si>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</si>
  <si>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</si>
  <si>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</si>
  <si>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</si>
  <si>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</si>
  <si>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</si>
  <si>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</si>
  <si>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LUMINÁRIA ARANDELA TIPO MEIA LUA, DE SOBREPOR, COM 1 LÂMPADA LED DE 6 W, SEM REATOR - FORNECIMENTO E INSTALAÇÃO. AF_09/2024</t>
  </si>
  <si>
    <t>LUMINÁRIA ARANDELA TIPO TARTARUGA, DE SOBREPOR, COM 1 LÂMPADA LED DE 6 W, SEM REATOR - FORNECIMENTO E INSTALAÇÃO. AF_09/2024</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</si>
  <si>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</si>
  <si>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</si>
  <si>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</si>
  <si>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</si>
  <si>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</si>
  <si>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</si>
  <si>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</si>
  <si>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</si>
  <si>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</si>
  <si>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</si>
  <si>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</si>
  <si>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</si>
  <si>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CORDOALHA DE COBRE NU 35 MM², NÃO ENTERRADA, COM ISOLADOR - FORNECIMENTO E INSTALAÇÃO. AF_08/2023</t>
  </si>
  <si>
    <t>CORDOALHA DE COBRE NU 50 MM², NÃO ENTERRADA, COM ISOLADOR - FORNECIMENTO E INSTALAÇÃO. AF_08/2023</t>
  </si>
  <si>
    <t>CORDOALHA DE COBRE NU 70 MM², NÃO ENTERRADA, COM ISOLADOR - FORNECIMENTO E INSTALAÇÃO. AF_08/2023</t>
  </si>
  <si>
    <t>CORDOALHA DE COBRE NU 95 MM², NÃO ENTERRADA, COM ISOLADOR - FORNECIMENTO E INSTALAÇÃO. AF_08/2023</t>
  </si>
  <si>
    <t>CORDOALHA DE COBRE NU 50 MM², ENTERRADA - FORNECIMENTO E INSTALAÇÃO. AF_08/2023</t>
  </si>
  <si>
    <t>CORDOALHA DE COBRE NU 70 MM², ENTERRADA - FORNECIMENTO E INSTALAÇÃO. AF_08/2023</t>
  </si>
  <si>
    <t>CORDOALHA DE COBRE NU 95 MM², ENTERRADA - FORNECIMENTO E INSTALAÇÃO. AF_08/2023</t>
  </si>
  <si>
    <t>ELETRODUTO PVC RÍGIDO, DIÂMETRO 40MM, COM 3 METROS, PARA SPDA - FORNECIMENTO E INSTALAÇÃO. AF_08/2023</t>
  </si>
  <si>
    <t>HASTE DE ATERRAMENTO, DIÂMETRO 5/8", COM 3 METROS - FORNECIMENTO E INSTALAÇÃO. AF_08/2023</t>
  </si>
  <si>
    <t>HASTE DE ATERRAMENTO, DIÂMETRO 3/4", COM 3 METROS - FORNECIMENTO E INSTALAÇÃO. AF_08/2023</t>
  </si>
  <si>
    <t>BASE METÁLICA PARA MASTRO 1 ½"  PARA SPDA - FORNECIMENTO E INSTALAÇÃO. AF_08/2023</t>
  </si>
  <si>
    <t>MASTRO 1 ½", COM 3 METROS, PARA SPDA - FORNECIMENTO E INSTALAÇÃO. AF_08/2023</t>
  </si>
  <si>
    <t>CAPTOR TIPO FRANKLIN PARA SPDA - FORNECIMENTO E INSTALAÇÃO. AF_08/2023</t>
  </si>
  <si>
    <t>SUPORTE ISOLADOR PARA FIXAÇÃO DA CORDOALHA DE COBRE EM ALVENARIA OU CONCRETO - FORNECIMENTO E INSTALAÇÃO. AF_08/2023</t>
  </si>
  <si>
    <t>MINI CAPTOR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</si>
  <si>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</si>
  <si>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</si>
  <si>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</si>
  <si>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</si>
  <si>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</si>
  <si>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</si>
  <si>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</si>
  <si>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</si>
  <si>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</si>
  <si>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FURO MANUAL EM ALVENARIA, PARA INSTALAÇÕES ELÉTRICAS, DIÂMETROS MENORES OU IGUAIS A 40 MM. AF_09/2023</t>
  </si>
  <si>
    <t>FURO MANUAL EM ALVENARIA, PARA INSTALAÇÕES ELÉTRICAS, DIÂMETROS MAIORES QUE 40 MM E MENORES OU IGUAIS A 75 MM. AF_09/2023</t>
  </si>
  <si>
    <t>FURO MANUAL EM ALVENARIA, PARA INSTALAÇÕES ELÉTRICAS, DIÂMETROS MAIORES QUE 75 MM E MENORES OU IGUAIS A 100 MM. AF_09/2023</t>
  </si>
  <si>
    <t>FURO MECANIZADO EM CONCRETO, COM MARTELO DEMOLIDOR, PARA INSTALAÇÕES ELÉTRICAS,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</si>
  <si>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</si>
  <si>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</si>
  <si>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SUPORTE PARA 2 ELETRODUTOS, ESPAÇADO A CADA 80 CM, EM PERFILADO COM COMPRIMENTO DE 25 CM FIXADO EM LAJE, POR METRO DE ELETRODUTO FIXADO. AF_09/2023</t>
  </si>
  <si>
    <t>SUPORTE PARA 4 ELETRODUTOS, ESPAÇADO A CADA 80 CM, EM PERFILADO COM COMPRIMENTO DE 42 CM FIXADO EM LAJE, POR METRO DE ELETRODUTO FIXADO. AF_09/2023</t>
  </si>
  <si>
    <t>CHUMBAMENTO LINEAR EM ALVENARIA PARA ELETRODUTOS COM DIÂMETROS MENORES OU IGUAIS A 40 MM. AF_09/2023</t>
  </si>
  <si>
    <t>FURO MECANIZADO EM ALVENARIA, PARA INSTALAÇÕES ELÉTRICAS,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</si>
  <si>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</si>
  <si>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</si>
  <si>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CONCRETO, COM PERFURATRIZ, PARA INSTALAÇÕES ELÉTRICAS,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</si>
  <si>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</si>
  <si>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</si>
  <si>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RASGO LINEAR MECANIZADO EM ALVENARIA, PARA ELETRODUTOS, DIÂMETROS MENORES OU IGUAIS A 40 MM. AF_09/2023</t>
  </si>
  <si>
    <t>FIXAÇÃO DE ELETRODUTOS, DIÂMETROS MENORES OU IGUAIS A 40 MM, COM ABRAÇADEIRA METÁLICA RÍGIDA TIPO D COM PARAFUSO DE FIXAÇÃO 1 1/4", FIXADA DIRETAMENTE NA LAJE OU PAREDE. AF_09/2023</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</si>
  <si>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</si>
  <si>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</si>
  <si>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</si>
  <si>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</si>
  <si>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</si>
  <si>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</si>
  <si>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</si>
  <si>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</si>
  <si>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</si>
  <si>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</si>
  <si>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</si>
  <si>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</si>
  <si>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</si>
  <si>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</si>
  <si>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</si>
  <si>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</si>
  <si>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</si>
  <si>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</si>
  <si>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</si>
  <si>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</si>
  <si>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</si>
  <si>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</si>
  <si>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</si>
  <si>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</si>
  <si>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</si>
  <si>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</si>
  <si>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</si>
  <si>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</si>
  <si>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</si>
  <si>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</si>
  <si>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</si>
  <si>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</si>
  <si>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</si>
  <si>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</si>
  <si>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</si>
  <si>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</si>
  <si>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</si>
  <si>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</si>
  <si>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</si>
  <si>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</si>
  <si>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</si>
  <si>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</si>
  <si>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</si>
  <si>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</si>
  <si>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</si>
  <si>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</si>
  <si>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</si>
  <si>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</si>
  <si>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</si>
  <si>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</si>
  <si>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</si>
  <si>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</si>
  <si>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</si>
  <si>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</si>
  <si>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</si>
  <si>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</si>
  <si>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</si>
  <si>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</si>
  <si>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</si>
  <si>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AF_03/2024</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</si>
  <si>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</si>
  <si>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</si>
  <si>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</si>
  <si>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</si>
  <si>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</si>
  <si>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</si>
  <si>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</si>
  <si>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</si>
  <si>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</si>
  <si>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</si>
  <si>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</si>
  <si>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</si>
  <si>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18000 BTU/H, CICLO FRIO - FORNECIMENTO E INSTALAÇÃO. AF_11/2021_PSE</t>
  </si>
  <si>
    <t>AR CONDICIONADO SPLIT ON/OFF, PISO TETO, 18.000 BTU/H, CICLO FRIO - FORNECIMENTO E INSTALAÇÃO. AF_11/2021_PSE</t>
  </si>
  <si>
    <t>AR CONDICIONADO SPLIT INVERTER, PISO TETO, 24000 BTU/H, CICLO FRIO - FORNECIMENTO E INSTALAÇÃO. AF_11/2021_PSE</t>
  </si>
  <si>
    <t>AR CONDICIONADO SPLIT ON/OFF,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</si>
  <si>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</si>
  <si>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</si>
  <si>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ON/OFF, PISO TETO, 36.000 BTU/H, CICLO FRIO - FORNECIMENTO E INSTALAÇÃO. AF_11/2021_PSE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</si>
  <si>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</si>
  <si>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</si>
  <si>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</si>
  <si>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</si>
  <si>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</si>
  <si>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</si>
  <si>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</si>
  <si>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</si>
  <si>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</si>
  <si>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</si>
  <si>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</si>
  <si>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</si>
  <si>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</si>
  <si>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</si>
  <si>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</si>
  <si>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</si>
  <si>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RASGO E CHUMBAMENTO EM ALVENARIA PARA TUBOS DE SPLIT PAREDE DE 9000 A 24000 BTUS/H. AF_11/2021</t>
  </si>
  <si>
    <t>TUBO EM COBRE FLEXÍVEL, DN 1/4", COM ISOLAMENTO, INSTALADO EM FORRO, PARA RAMAL DE ALIMENTAÇÃO DE AR CONDICIONADO, INCLUSO FIXADOR. AF_11/2021_PA</t>
  </si>
  <si>
    <t>TUBO EM COBRE FLEXÍVEL, DN 3/8", COM ISOLAMENTO, INSTALADO EM FORRO, PARA RAMAL DE ALIMENTAÇÃO DE AR CONDICIONADO, INCLUSO FIXADOR. AF_11/2021_PA</t>
  </si>
  <si>
    <t>TUBO EM COBRE FLEXÍVEL, DN 1/2", COM ISOLAMENTO, INSTALADO EM FORRO, PARA RAMAL DE ALIMENTAÇÃO DE AR CONDICIONADO, INCLUSO FIXADOR. AF_11/2021_PA</t>
  </si>
  <si>
    <t>TUBO EM COBRE FLEXÍVEL, DN 5/8", COM ISOLAMENTO, INSTALADO EM FORRO, PARA RAMAL DE ALIMENTAÇÃO DE AR CONDICIONADO, INCLUSO FIXADOR. AF_11/2021_PA</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</si>
  <si>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</si>
  <si>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</si>
  <si>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</si>
  <si>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</si>
  <si>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</si>
  <si>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</si>
  <si>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CABO ELETRÔNICO CATEGORIA 6A, INSTALADO EM EDIFICAÇÃO RESIDENCIAL - FORNECIMENTO E INSTALAÇÃO. AF_11/2019</t>
  </si>
  <si>
    <t>CABO ELETRÔNICO CATEGORIA 6A, INSTALADO EM EDIFICAÇÃO INSTITUCIONAL - FORNECIMENTO E INSTALAÇÃO. AF_11/2019</t>
  </si>
  <si>
    <t>CABO COAXIAL RG6 95%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</si>
  <si>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</si>
  <si>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</si>
  <si>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</si>
  <si>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RACK FECHADO PARA SERVIDOR - FORNECIMENTO E INSTALAÇÃO. AF_11/2019</t>
  </si>
  <si>
    <t>BLOCO DE ENGATE RÁPIDO PARA BASTIDOR TIPO M10 - FORNECIMENTO E INSTALAÇÃO. AF_11/2019</t>
  </si>
  <si>
    <t>TOMADA DE REDE RJ45 - FORNECIMENTO E INSTALAÇÃO. AF_11/2019</t>
  </si>
  <si>
    <t>TOMADA PARA TELEFONE RJ11 - FORNECIMENTO E INSTALAÇÃO. AF_11/2019</t>
  </si>
  <si>
    <t>PATCH PANEL 48 PORTAS, CATEGORIA 5E - FORNECIMENTO E INSTALAÇÃO. AF_11/2019</t>
  </si>
  <si>
    <t>CABO COAXIAL RG11 95% - FORNECIMENTO E INSTALAÇÃO. AF_11/2019</t>
  </si>
  <si>
    <t>CABO COAXIAL RG59 95% - FORNECIMENTO E INSTALAÇÃO. AF_11/2019</t>
  </si>
  <si>
    <t>RACK ABERTO EM COLUNA 44U PARA SERVIDOR - FORNECIMENTO E INSTALAÇÃO. AF_11/2019</t>
  </si>
  <si>
    <t>TUBO, PVC, SOLDÁVEL, DE 20MM, INSTALADO EM RAMAL OU SUB-RAMAL DE ÁGUA - FORNECIMENTO E INSTALAÇÃO. AF_06/2022</t>
  </si>
  <si>
    <t>TUBO, PVC, SOLDÁVEL, DE 25MM, INSTALADO EM RAMAL OU SUB-RAMAL DE ÁGUA - FORNECIMENTO E INSTALAÇÃO. AF_06/2022</t>
  </si>
  <si>
    <t>TUBO, PVC, SOLDÁVEL, DE 32MM, INSTALADO EM RAMAL OU SUB-RAMAL DE ÁGUA - FORNECIMENTO E INSTALAÇÃO. AF_06/2022</t>
  </si>
  <si>
    <t>TUBO, PVC, SOLDÁVEL, DE 20MM, INSTALADO EM RAMAL DE DISTRIBUIÇÃO DE ÁGUA - FORNECIMENTO E INSTALAÇÃO. AF_06/2022</t>
  </si>
  <si>
    <t>TUBO, PVC, SOLDÁVEL, DE 25MM, INSTALADO EM RAMAL DE DISTRIBUIÇÃO DE ÁGUA - FORNECIMENTO E INSTALAÇÃO. AF_06/2022</t>
  </si>
  <si>
    <t>TUBO, PVC, SOLDÁVEL, DE 32MM, INSTALADO EM RAMAL DE DISTRIBUIÇÃO DE ÁGUA - FORNECIMENTO E INSTALAÇÃO. AF_06/2022</t>
  </si>
  <si>
    <t>TUBO, PVC, SOLDÁVEL, DE 25MM, INSTALADO EM PRUMADA DE ÁGUA - FORNECIMENTO E INSTALAÇÃO. AF_06/2022</t>
  </si>
  <si>
    <t>TUBO, PVC, SOLDÁVEL, DE 32MM, INSTALADO EM PRUMADA DE ÁGUA - FORNECIMENTO E INSTALAÇÃO. AF_06/2022</t>
  </si>
  <si>
    <t>TUBO, PVC, SOLDÁVEL, DE 40MM, INSTALADO EM PRUMADA DE ÁGUA - FORNECIMENTO E INSTALAÇÃO. AF_06/2022</t>
  </si>
  <si>
    <t>TUBO, PVC, SOLDÁVEL, DE 50MM, INSTALADO EM PRUMADA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</si>
  <si>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</si>
  <si>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</si>
  <si>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</si>
  <si>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</si>
  <si>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</si>
  <si>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</si>
  <si>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</si>
  <si>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</si>
  <si>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</si>
  <si>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</si>
  <si>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</si>
  <si>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</si>
  <si>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</si>
  <si>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</si>
  <si>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</si>
  <si>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</si>
  <si>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</si>
  <si>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</si>
  <si>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</si>
  <si>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</si>
  <si>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</si>
  <si>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</si>
  <si>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</si>
  <si>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</si>
  <si>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</si>
  <si>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</si>
  <si>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</si>
  <si>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</si>
  <si>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</si>
  <si>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SOLDÁVEL, DE 25MM, INSTALADO EM DRENO DE AR-CONDICIONADO - FORNECIMENTO E INSTALAÇÃO. AF_08/2022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</si>
  <si>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</si>
  <si>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</si>
  <si>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</si>
  <si>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</si>
  <si>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</si>
  <si>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</si>
  <si>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</si>
  <si>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</si>
  <si>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</si>
  <si>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</si>
  <si>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</si>
  <si>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</si>
  <si>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</si>
  <si>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</si>
  <si>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</si>
  <si>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</si>
  <si>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</si>
  <si>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</si>
  <si>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</si>
  <si>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</si>
  <si>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</si>
  <si>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</si>
  <si>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</si>
  <si>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</si>
  <si>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</si>
  <si>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</si>
  <si>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</si>
  <si>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</si>
  <si>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</si>
  <si>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</si>
  <si>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</si>
  <si>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</si>
  <si>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</si>
  <si>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</si>
  <si>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</si>
  <si>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</si>
  <si>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</si>
  <si>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</si>
  <si>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</si>
  <si>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</si>
  <si>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</si>
  <si>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</si>
  <si>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</si>
  <si>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</si>
  <si>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</si>
  <si>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</si>
  <si>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</si>
  <si>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</si>
  <si>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</si>
  <si>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</si>
  <si>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</si>
  <si>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</si>
  <si>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</si>
  <si>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</si>
  <si>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</si>
  <si>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</si>
  <si>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</si>
  <si>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</si>
  <si>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</si>
  <si>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</si>
  <si>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</si>
  <si>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</si>
  <si>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EM COBRE RÍGIDO, DN 104 MM, CLASSE E, SEM ISOLAMENTO, INSTALADO EM RESERVAÇÃO PREDIAL DE ÁGUA - FORNECIMENTO E INSTALAÇÃO. AF_04/2024</t>
  </si>
  <si>
    <t>TUBO, PVC, SOLDÁVEL, DE  25MM,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</si>
  <si>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</si>
  <si>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</si>
  <si>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</si>
  <si>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</si>
  <si>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</si>
  <si>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</si>
  <si>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TUBO, PVC, SOLDÁVEL, DE 110MM,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</si>
  <si>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</si>
  <si>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</si>
  <si>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</si>
  <si>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</si>
  <si>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</si>
  <si>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</si>
  <si>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</si>
  <si>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CPVC, SOLDÁVEL, DN 114 MM, INSTALADO EM RESERVAÇÃO PREDIAL DE ÁGUA - FORNECIMENTO E INSTALAÇÃO. AF_04/2024</t>
  </si>
  <si>
    <t>TUBO DE AÇO PRETO SEM COSTURA, CONEXÃO SOLDADA, DN 40 (1 1/2"), INSTALADO EM REDE DE ALIMENTAÇÃO PARA HIDRANTE - FORNECIMENTO E INSTALAÇÃO. AF_10/2020</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</si>
  <si>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</si>
  <si>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</si>
  <si>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</si>
  <si>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</si>
  <si>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</si>
  <si>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</si>
  <si>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</si>
  <si>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</si>
  <si>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</si>
  <si>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</si>
  <si>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</si>
  <si>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</si>
  <si>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</si>
  <si>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</si>
  <si>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</si>
  <si>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</si>
  <si>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</si>
  <si>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</si>
  <si>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</si>
  <si>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</si>
  <si>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</si>
  <si>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</si>
  <si>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</si>
  <si>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</si>
  <si>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TUBO, PPR, DN 20 MM, CLASSE PN 20,  INSTALADO EM RESERVAÇÃO PREDIAL DE ÁGUA - FORNECIMENTO E INSTALAÇÃO. AF_04/2024</t>
  </si>
  <si>
    <t>TUBO, PPR, DN 25 MM, CLASSE PN 20,  INSTALADO EM RESERVAÇÃO PREDIAL DE ÁGUA - FORNECIMENTO E INSTALAÇÃO. AF_04/2024</t>
  </si>
  <si>
    <t>TUBO, PPR, DN 32 MM, CLASSE PN 12,  INSTALADO EM RESERVAÇÃO PREDIAL DE ÁGUA - FORNECIMENTO E INSTALAÇÃO. AF_04/2024</t>
  </si>
  <si>
    <t>TUBO, PPR, DN 40 MM, CLASSE PN 12,  INSTALADO EM RESERVAÇÃO PREDIAL DE ÁGUA - FORNECIMENTO E INSTALAÇÃO. AF_04/2024</t>
  </si>
  <si>
    <t>TUBO, PPR, DN 50 MM, CLASSE PN 12,  INSTALADO EM RESERVAÇÃO PREDIAL DE ÁGUA - FORNECIMENTO E INSTALAÇÃO. AF_04/2024</t>
  </si>
  <si>
    <t>TUBO, PPR, DN 63 MM, CLASSE PN 12,  INSTALADO EM RESERVAÇÃO PREDIAL DE ÁGUA - FORNECIMENTO E INSTALAÇÃO. AF_04/2024</t>
  </si>
  <si>
    <t>TUBO, PPR, DN 75 MM, CLASSE PN 12,  INSTALADO EM RESERVAÇÃO PREDIAL DE ÁGUA - FORNECIMENTO E INSTALAÇÃO. AF_04/2024</t>
  </si>
  <si>
    <t>TUBO, PPR, DN 90 MM, CLASSE PN 12,  INSTALADO EM RESERVAÇÃO PREDIAL DE ÁGUA - FORNECIMENTO E INSTALAÇÃO. AF_04/2024</t>
  </si>
  <si>
    <t>TUBO, PPR, DN 110 MM, CLASSE PN 12,  INSTALADO EM RESERVAÇÃO PREDIAL DE ÁGUA - FORNECIMENTO E INSTALAÇÃO. AF_04/2024</t>
  </si>
  <si>
    <t>TUBO, PPR, DN 20 MM, CLASSE PN 25,  INSTALADO EM RESERVAÇÃO PREDIAL DE ÁGUA - FORNECIMENTO E INSTALAÇÃO. AF_04/2024</t>
  </si>
  <si>
    <t>TUBO, PPR, DN 25 MM, CLASSE PN 25,  INSTALADO EM RESERVAÇÃO PREDIAL DE ÁGUA - FORNECIMENTO E INSTALAÇÃO. AF_04/2024</t>
  </si>
  <si>
    <t>TUBO, PPR, DN 32 MM, CLASSE PN 25,  INSTALADO EM RESERVAÇÃO PREDIAL DE ÁGUA - FORNECIMENTO E INSTALAÇÃO. AF_04/2024</t>
  </si>
  <si>
    <t>TUBO, PPR, DN 40 MM, CLASSE PN 25,  INSTALADO EM RESERVAÇÃO PREDIAL DE ÁGUA - FORNECIMENTO E INSTALAÇÃO. AF_04/2024</t>
  </si>
  <si>
    <t>TUBO, PPR, DN 50 MM, CLASSE PN 25,  INSTALADO EM RESERVAÇÃO PREDIAL DE ÁGUA - FORNECIMENTO E INSTALAÇÃO. AF_04/2024</t>
  </si>
  <si>
    <t>TUBO, PPR, DN 63 MM, CLASSE PN 25,  INSTALADO EM RESERVAÇÃO PREDIAL DE ÁGUA - FORNECIMENTO E INSTALAÇÃO. AF_04/2024</t>
  </si>
  <si>
    <t>TUBO, PPR, DN 75 MM, CLASSE PN 25,  INSTALADO EM RESERVAÇÃO PREDIAL DE ÁGUA - FORNECIMENTO E INSTALAÇÃO. AF_04/2024</t>
  </si>
  <si>
    <t>TUBO, PPR, DN 90 MM, CLASSE PN 25,  INSTALADO EM RESERVAÇÃO PREDIAL DE ÁGUA - FORNECIMENTO E INSTALAÇÃO. AF_04/2024</t>
  </si>
  <si>
    <t>TUBO, PPR, DN 110 MM, CLASSE PN 25,  INSTALADO EM RESERVAÇÃO PREDIAL DE ÁGUA - FORNECIMENTO E INSTALAÇÃO. AF_04/2024</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</si>
  <si>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</si>
  <si>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</si>
  <si>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</si>
  <si>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</si>
  <si>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</si>
  <si>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</si>
  <si>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</si>
  <si>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</si>
  <si>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</si>
  <si>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</si>
  <si>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</si>
  <si>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</si>
  <si>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</si>
  <si>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</si>
  <si>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</si>
  <si>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</si>
  <si>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</si>
  <si>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</si>
  <si>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</si>
  <si>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</si>
  <si>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</si>
  <si>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</si>
  <si>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</si>
  <si>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</si>
  <si>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</si>
  <si>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</si>
  <si>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</si>
  <si>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</si>
  <si>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</si>
  <si>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</si>
  <si>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</si>
  <si>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</si>
  <si>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</si>
  <si>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</si>
  <si>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</si>
  <si>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</si>
  <si>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</si>
  <si>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</si>
  <si>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</si>
  <si>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</si>
  <si>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</si>
  <si>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</si>
  <si>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</si>
  <si>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</si>
  <si>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</si>
  <si>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</si>
  <si>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</si>
  <si>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</si>
  <si>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</si>
  <si>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</si>
  <si>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</si>
  <si>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</si>
  <si>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</si>
  <si>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</si>
  <si>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</si>
  <si>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</si>
  <si>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</si>
  <si>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</si>
  <si>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</si>
  <si>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</si>
  <si>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</si>
  <si>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</si>
  <si>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</si>
  <si>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</si>
  <si>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</si>
  <si>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</si>
  <si>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</si>
  <si>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</si>
  <si>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PVC, SOLDÁVEL, DE 40MM, INSTALADO EM RAMAL DE DISTRIBUIÇÃO DE ÁGUA - FORNECIMENTO E INSTALAÇÃO. AF_06/2022</t>
  </si>
  <si>
    <t>TUBO, PVC, SOLDÁVEL, DE 50MM, INSTALADO EM RAMAL DE DISTRIBUIÇÃO DE ÁGUA - FORNECIMENTO E INSTALAÇÃO. AF_06/2022</t>
  </si>
  <si>
    <t>TUBO, CPVC, SOLDÁVEL, DN 42MM, INSTALADO EM RAMAL DE DISTRIBUIÇÃO DE ÁGUA - FORNECIMENTO E INSTALAÇÃO. AF_06/2022</t>
  </si>
  <si>
    <t>TUBO PVC, SÉRIE R, ÁGUA PLUVIAL, DN 150 MM, FORNECIDO E INSTALADO EM RAMAL DE ENCAMINHAMENTO. AF_06/2022</t>
  </si>
  <si>
    <t>TUBO, PPR, DN 20, CLASSE PN20, INSTALADO EM RAMAL OU SUB-RAMAL DE ÁGUA - FORNECIMENTO E INSTALAÇÃO. AF_08/2022</t>
  </si>
  <si>
    <t>TUBO, PPR, DN 20, CLASSE PN25, INSTALADO EM RAMAL OU SUB-RAMAL DE ÁGUA - FORNECIMENTO E INSTALAÇÃO. AF_08/2022</t>
  </si>
  <si>
    <t>TUBO, PVC, SOLDÁVEL, DE 20MM, INSTALADO EM DRENO DE AR CONDICIONADO - FORNECIMENTO E INSTALAÇÃO. AF_08/2022</t>
  </si>
  <si>
    <t>TUBO, PVC, SOLDÁVEL, DE 32MM, INSTALADO EM DRENO DE AR CONDICIONADO - FORNECIMENTO E INSTALAÇÃO. AF_08/2022</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</si>
  <si>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</si>
  <si>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</si>
  <si>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</si>
  <si>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</si>
  <si>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</si>
  <si>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</si>
  <si>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</si>
  <si>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SOLDÁVEL, PVC, DN 50 X 25 MM, INSTALADO EM RESERVAÇÃO PREDIAL DE ÁGUA - FORNECIMENTO E INSTALAÇÃO. AF_04/2024</t>
  </si>
  <si>
    <t>JOELHO PPR 45 GRAUS, SOLDÁVEL, DN 63 MM, INSTALADO EM RESERVAÇÃO PREDIAL DE ÁGUA - FORNECIMENTO E INSTALAÇÃO. AF_04/2024</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</si>
  <si>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</si>
  <si>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</si>
  <si>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</si>
  <si>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</si>
  <si>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</si>
  <si>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</si>
  <si>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</si>
  <si>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</si>
  <si>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</si>
  <si>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</si>
  <si>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</si>
  <si>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</si>
  <si>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</si>
  <si>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</si>
  <si>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</si>
  <si>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</si>
  <si>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</si>
  <si>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</si>
  <si>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</si>
  <si>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</si>
  <si>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</si>
  <si>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CORRER, PVC, SOLDÁVEL, DN 25MM, INSTALADO EM RAMAL OU SUB-RAMAL DE ÁGUA - FORNECIMENTO E INSTALAÇÃO. AF_12/2014</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</si>
  <si>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</si>
  <si>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</si>
  <si>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</si>
  <si>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</si>
  <si>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</si>
  <si>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</si>
  <si>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</si>
  <si>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</si>
  <si>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</si>
  <si>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</si>
  <si>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</si>
  <si>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</si>
  <si>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</si>
  <si>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</si>
  <si>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</si>
  <si>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</si>
  <si>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</si>
  <si>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</si>
  <si>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</si>
  <si>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</si>
  <si>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</si>
  <si>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</si>
  <si>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</si>
  <si>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</si>
  <si>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</si>
  <si>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</si>
  <si>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</si>
  <si>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</si>
  <si>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</si>
  <si>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</si>
  <si>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</si>
  <si>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</si>
  <si>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</si>
  <si>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</si>
  <si>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</si>
  <si>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</si>
  <si>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</si>
  <si>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</si>
  <si>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</si>
  <si>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</si>
  <si>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</si>
  <si>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</si>
  <si>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</si>
  <si>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</si>
  <si>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</si>
  <si>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</si>
  <si>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</si>
  <si>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</si>
  <si>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</si>
  <si>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</si>
  <si>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</si>
  <si>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</si>
  <si>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</si>
  <si>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</si>
  <si>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</si>
  <si>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</si>
  <si>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</si>
  <si>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</si>
  <si>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</si>
  <si>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</si>
  <si>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</si>
  <si>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</si>
  <si>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</si>
  <si>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</si>
  <si>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</si>
  <si>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</si>
  <si>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</si>
  <si>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</si>
  <si>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</si>
  <si>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</si>
  <si>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</si>
  <si>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</si>
  <si>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</si>
  <si>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</si>
  <si>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</si>
  <si>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</si>
  <si>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</si>
  <si>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</si>
  <si>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</si>
  <si>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</si>
  <si>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</si>
  <si>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</si>
  <si>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</si>
  <si>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</si>
  <si>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</si>
  <si>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</si>
  <si>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</si>
  <si>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</si>
  <si>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</si>
  <si>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</si>
  <si>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</si>
  <si>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</si>
  <si>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</si>
  <si>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</si>
  <si>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</si>
  <si>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</si>
  <si>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</si>
  <si>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</si>
  <si>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</si>
  <si>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</si>
  <si>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</si>
  <si>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</si>
  <si>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</si>
  <si>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</si>
  <si>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</si>
  <si>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</si>
  <si>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</si>
  <si>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</si>
  <si>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</si>
  <si>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</si>
  <si>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</si>
  <si>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</si>
  <si>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</si>
  <si>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</si>
  <si>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</si>
  <si>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</si>
  <si>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</si>
  <si>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</si>
  <si>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</si>
  <si>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</si>
  <si>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LUVA DE CORRER, PVC, SOLDÁVEL, DN 40MM, INSTALADO EM PRUMADA DE ÁGUA   FORNECIMENTO E INSTALAÇÃO.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</si>
  <si>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</si>
  <si>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</si>
  <si>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</si>
  <si>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</si>
  <si>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</si>
  <si>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</si>
  <si>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</si>
  <si>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</si>
  <si>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</si>
  <si>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</si>
  <si>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</si>
  <si>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</si>
  <si>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</si>
  <si>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</si>
  <si>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</si>
  <si>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</si>
  <si>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</si>
  <si>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</si>
  <si>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</si>
  <si>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</si>
  <si>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</si>
  <si>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</si>
  <si>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</si>
  <si>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</si>
  <si>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</si>
  <si>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</si>
  <si>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</si>
  <si>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</si>
  <si>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</si>
  <si>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</si>
  <si>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</si>
  <si>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</si>
  <si>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</si>
  <si>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</si>
  <si>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</si>
  <si>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</si>
  <si>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</si>
  <si>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</si>
  <si>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</si>
  <si>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ADAPTADOR CURTO COM BOLSA E ROSCA PARA REGISTRO, PVC, SOLDÁVEL, DN 75MM X 2.1/2", INSTALADO EM PRUMADA DE ÁGUA - FORNECIMENTO E INSTALAÇÃO. AF_12/2014</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</si>
  <si>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</si>
  <si>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</si>
  <si>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</si>
  <si>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</si>
  <si>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</si>
  <si>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</si>
  <si>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</si>
  <si>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</si>
  <si>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</si>
  <si>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</si>
  <si>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</si>
  <si>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</si>
  <si>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</si>
  <si>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</si>
  <si>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</si>
  <si>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</si>
  <si>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</si>
  <si>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</si>
  <si>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</si>
  <si>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</si>
  <si>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</si>
  <si>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</si>
  <si>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</si>
  <si>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</si>
  <si>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</si>
  <si>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</si>
  <si>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</si>
  <si>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</si>
  <si>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</si>
  <si>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</si>
  <si>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</si>
  <si>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</si>
  <si>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</si>
  <si>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</si>
  <si>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</si>
  <si>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</si>
  <si>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</si>
  <si>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</si>
  <si>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</si>
  <si>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</si>
  <si>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</si>
  <si>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</si>
  <si>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</si>
  <si>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</si>
  <si>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</si>
  <si>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</si>
  <si>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</si>
  <si>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</si>
  <si>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</si>
  <si>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</si>
  <si>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</si>
  <si>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</si>
  <si>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</si>
  <si>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</si>
  <si>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</si>
  <si>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</si>
  <si>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</si>
  <si>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</si>
  <si>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</si>
  <si>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</si>
  <si>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</si>
  <si>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</si>
  <si>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</si>
  <si>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</si>
  <si>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</si>
  <si>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</si>
  <si>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</si>
  <si>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</si>
  <si>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</si>
  <si>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</si>
  <si>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</si>
  <si>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</si>
  <si>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</si>
  <si>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</si>
  <si>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</si>
  <si>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</si>
  <si>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</si>
  <si>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</si>
  <si>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</si>
  <si>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</si>
  <si>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</si>
  <si>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</si>
  <si>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</si>
  <si>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</si>
  <si>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</si>
  <si>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</si>
  <si>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</si>
  <si>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</si>
  <si>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</si>
  <si>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</si>
  <si>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</si>
  <si>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</si>
  <si>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</si>
  <si>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</si>
  <si>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JOELHO 90 GRAUS, CPVC, SOLDÁVEL, DN 35MM, INSTALADO EM RAMAL DE DISTRIBUIÇÃO DE ÁGUA   FORNECIMENTO E INSTALAÇÃO. AF_06/2022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</si>
  <si>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</si>
  <si>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</si>
  <si>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</si>
  <si>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</si>
  <si>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</si>
  <si>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</si>
  <si>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</si>
  <si>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</si>
  <si>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</si>
  <si>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</si>
  <si>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</si>
  <si>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</si>
  <si>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</si>
  <si>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</si>
  <si>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</si>
  <si>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</si>
  <si>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ADAPTADOR, CPVC, SOLDÁVEL, DN 22MM, INSTALADO EM RAMAL DE DISTRIBUIÇÃO DE ÁGUA   FORNECIMENTO E INSTALAÇÃO. AF_06/2022</t>
  </si>
  <si>
    <t>CURVA CURTA 90 GRAUS, PVC, SERIE NORMAL, ESGOTO PREDIAL, DN 100 MM, JUNTA ELÁSTICA, FORNECIDO E INSTALADO EM RAMAL DE DESCARGA OU RAMAL DE ESGOTO SANITÁRIO. AF_08/2022</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</si>
  <si>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</si>
  <si>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</si>
  <si>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</si>
  <si>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</si>
  <si>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</si>
  <si>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</si>
  <si>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</si>
  <si>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</si>
  <si>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</si>
  <si>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</si>
  <si>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</si>
  <si>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</si>
  <si>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</si>
  <si>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</si>
  <si>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</si>
  <si>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</si>
  <si>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</si>
  <si>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</si>
  <si>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</si>
  <si>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</si>
  <si>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</si>
  <si>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</si>
  <si>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</si>
  <si>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</si>
  <si>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</si>
  <si>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JOELHO 45 GRAUS, CPVC, SOLDÁVEL, DN 35MM, INSTALADO EM PRUMADA DE ÁGUA - FORNECIMENTO E INSTALAÇÃO. AF_06/2022</t>
  </si>
  <si>
    <t>JOELHO 90 GRAUS, CPVC, SOLDÁVEL, DN 42MM, INSTALADO EM PRUMADA DE ÁGUA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</si>
  <si>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</si>
  <si>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</si>
  <si>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</si>
  <si>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</si>
  <si>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</si>
  <si>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</si>
  <si>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</si>
  <si>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</si>
  <si>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</si>
  <si>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</si>
  <si>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</si>
  <si>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</si>
  <si>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</si>
  <si>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</si>
  <si>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</si>
  <si>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</si>
  <si>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</si>
  <si>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</si>
  <si>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</si>
  <si>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</si>
  <si>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</si>
  <si>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</si>
  <si>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</si>
  <si>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</si>
  <si>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</si>
  <si>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</si>
  <si>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</si>
  <si>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</si>
  <si>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</si>
  <si>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</si>
  <si>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</si>
  <si>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</si>
  <si>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</si>
  <si>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</si>
  <si>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</si>
  <si>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</si>
  <si>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CPVC, SOLDÁVEL, DN 42MM, INSTALADO EM PRUMADA DE ÁGUA   FORNECIMENTO E INSTALAÇÃO. AF_06/2022</t>
  </si>
  <si>
    <t>LUVA DE CORRER, PVC, SERIE NORMAL, ESGOTO PREDIAL, DN 100 MM, JUNTA ELÁSTICA, FORNECIDO E INSTALADO EM PRUMADA DE ESGOTO SANITÁRIO OU VENTILAÇÃO. AF_08/2022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</si>
  <si>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</si>
  <si>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</si>
  <si>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</si>
  <si>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JUNÇÃO SIMPLES, PVC, SERIE NORMAL, ESGOTO PREDIAL, DN 50 X 50 MM, JUNTA ELÁSTICA, FORNECIDO E INSTALADO EM PRUMADA DE ESGOTO SANITÁRIO OU VENTILAÇÃO. AF_08/2022</t>
  </si>
  <si>
    <t>UNIÃO, CPVC, SOLDÁVEL, DN42MM, INSTALADO EM PRUMADA DE ÁGUA   FORNECIMENTO E INSTALAÇÃO. AF_06/2022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</si>
  <si>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</si>
  <si>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</si>
  <si>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CONECTOR, CPVC, SOLDÁVEL, DN 42MM X 1.1/2 , INSTALADO EM PRUMADA DE ÁGUA   FORNECIMENTO E INSTALAÇÃO. AF_06/2022</t>
  </si>
  <si>
    <t>BUCHA DE REDUÇÃO, CPVC, SOLDÁVEL, DN 42MM X 22MM, INSTALADO EM RAMAL DE DISTRIBUIÇÃO DE ÁGUA - FORNECIMENTO E INSTALAÇÃO. AF_06/2022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</si>
  <si>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</si>
  <si>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</si>
  <si>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</si>
  <si>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</si>
  <si>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</si>
  <si>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</si>
  <si>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</si>
  <si>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</si>
  <si>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</si>
  <si>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</si>
  <si>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</si>
  <si>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</si>
  <si>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</si>
  <si>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</si>
  <si>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</si>
  <si>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</si>
  <si>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</si>
  <si>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</si>
  <si>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</si>
  <si>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</si>
  <si>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</si>
  <si>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</si>
  <si>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</si>
  <si>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</si>
  <si>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</si>
  <si>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</si>
  <si>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</si>
  <si>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</si>
  <si>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</si>
  <si>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</si>
  <si>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</si>
  <si>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</si>
  <si>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</si>
  <si>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</si>
  <si>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</si>
  <si>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</si>
  <si>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</si>
  <si>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</si>
  <si>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</si>
  <si>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</si>
  <si>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</si>
  <si>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</si>
  <si>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</si>
  <si>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</si>
  <si>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</si>
  <si>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</si>
  <si>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</si>
  <si>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</si>
  <si>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</si>
  <si>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</si>
  <si>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</si>
  <si>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</si>
  <si>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</si>
  <si>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</si>
  <si>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</si>
  <si>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</si>
  <si>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</si>
  <si>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</si>
  <si>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</si>
  <si>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</si>
  <si>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</si>
  <si>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</si>
  <si>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</si>
  <si>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</si>
  <si>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</si>
  <si>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</si>
  <si>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</si>
  <si>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</si>
  <si>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</si>
  <si>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</si>
  <si>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</si>
  <si>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</si>
  <si>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</si>
  <si>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</si>
  <si>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</si>
  <si>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</si>
  <si>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</si>
  <si>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</si>
  <si>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</si>
  <si>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</si>
  <si>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</si>
  <si>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</si>
  <si>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</si>
  <si>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</si>
  <si>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</si>
  <si>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</si>
  <si>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</si>
  <si>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</si>
  <si>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</si>
  <si>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</si>
  <si>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</si>
  <si>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</si>
  <si>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</si>
  <si>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</si>
  <si>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</si>
  <si>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</si>
  <si>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</si>
  <si>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</si>
  <si>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</si>
  <si>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</si>
  <si>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</si>
  <si>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</si>
  <si>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</si>
  <si>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</si>
  <si>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</si>
  <si>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</si>
  <si>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</si>
  <si>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</si>
  <si>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</si>
  <si>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</si>
  <si>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</si>
  <si>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</si>
  <si>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</si>
  <si>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</si>
  <si>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</si>
  <si>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</si>
  <si>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</si>
  <si>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</si>
  <si>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</si>
  <si>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</si>
  <si>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</si>
  <si>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</si>
  <si>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</si>
  <si>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</si>
  <si>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</si>
  <si>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</si>
  <si>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</si>
  <si>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</si>
  <si>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</si>
  <si>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</si>
  <si>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</si>
  <si>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</si>
  <si>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</si>
  <si>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</si>
  <si>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</si>
  <si>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</si>
  <si>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</si>
  <si>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</si>
  <si>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</si>
  <si>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</si>
  <si>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</si>
  <si>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</si>
  <si>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</si>
  <si>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</si>
  <si>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</si>
  <si>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</si>
  <si>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</si>
  <si>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</si>
  <si>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</si>
  <si>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</si>
  <si>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</si>
  <si>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</si>
  <si>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</si>
  <si>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</si>
  <si>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</si>
  <si>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</si>
  <si>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</si>
  <si>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</si>
  <si>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</si>
  <si>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</si>
  <si>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</si>
  <si>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</si>
  <si>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</si>
  <si>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</si>
  <si>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</si>
  <si>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</si>
  <si>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</si>
  <si>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</si>
  <si>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</si>
  <si>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</si>
  <si>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</si>
  <si>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</si>
  <si>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</si>
  <si>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</si>
  <si>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</si>
  <si>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</si>
  <si>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</si>
  <si>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</si>
  <si>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</si>
  <si>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</si>
  <si>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</si>
  <si>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</si>
  <si>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</si>
  <si>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</si>
  <si>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</si>
  <si>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</si>
  <si>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</si>
  <si>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</si>
  <si>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</si>
  <si>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</si>
  <si>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</si>
  <si>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</si>
  <si>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</si>
  <si>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</si>
  <si>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</si>
  <si>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</si>
  <si>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</si>
  <si>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</si>
  <si>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</si>
  <si>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</si>
  <si>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</si>
  <si>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</si>
  <si>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</si>
  <si>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</si>
  <si>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</si>
  <si>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</si>
  <si>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</si>
  <si>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</si>
  <si>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</si>
  <si>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</si>
  <si>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</si>
  <si>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</si>
  <si>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</si>
  <si>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</si>
  <si>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</si>
  <si>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</si>
  <si>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</si>
  <si>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</si>
  <si>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</si>
  <si>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</si>
  <si>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</si>
  <si>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</si>
  <si>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</si>
  <si>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</si>
  <si>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</si>
  <si>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</si>
  <si>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</si>
  <si>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</si>
  <si>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</si>
  <si>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</si>
  <si>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</si>
  <si>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</si>
  <si>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</si>
  <si>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</si>
  <si>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</si>
  <si>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</si>
  <si>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</si>
  <si>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</si>
  <si>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</si>
  <si>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</si>
  <si>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</si>
  <si>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</si>
  <si>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</si>
  <si>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</si>
  <si>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</si>
  <si>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</si>
  <si>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</si>
  <si>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</si>
  <si>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</si>
  <si>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</si>
  <si>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</si>
  <si>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</si>
  <si>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</si>
  <si>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</si>
  <si>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</si>
  <si>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</si>
  <si>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</si>
  <si>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</si>
  <si>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</si>
  <si>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</si>
  <si>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</si>
  <si>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</si>
  <si>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</si>
  <si>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</si>
  <si>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</si>
  <si>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</si>
  <si>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</si>
  <si>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</si>
  <si>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</si>
  <si>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</si>
  <si>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</si>
  <si>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</si>
  <si>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</si>
  <si>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</si>
  <si>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</si>
  <si>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</si>
  <si>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</si>
  <si>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</si>
  <si>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</si>
  <si>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</si>
  <si>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</si>
  <si>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</si>
  <si>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</si>
  <si>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</si>
  <si>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</si>
  <si>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</si>
  <si>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</si>
  <si>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</si>
  <si>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EM FERRO GALVANIZADO, CONEXÃO ROSQUEADA, DN 50 MM (2"), INSTALADO EM RESERVAÇÃO PREDIAL DE ÁGUA - FORNECIMENTO E INSTALAÇÃO. AF_04/2024</t>
  </si>
  <si>
    <t>NIPLE,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</si>
  <si>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</si>
  <si>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NIPLE,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</si>
  <si>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</si>
  <si>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NIPLE,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</si>
  <si>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</si>
  <si>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45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</si>
  <si>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</si>
  <si>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45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</si>
  <si>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</si>
  <si>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45 GRAUS, EM FERRO GALVANIZADO, CONEXÃO ROSQUEADA, DN 80 MM (3"),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</si>
  <si>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</si>
  <si>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</si>
  <si>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</si>
  <si>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</si>
  <si>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</si>
  <si>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</si>
  <si>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DE COBRE, DN 104 MM, SEM ANEL DE SOLDA, INSTALADO EM RESERVAÇÃO PREDIAL DE ÁGUA - FORNECIMENTO E INSTALAÇÃO. AF_04/2024</t>
  </si>
  <si>
    <t>COTOVELO EM COBRE, DN 54 MM, 90 GRAUS, SEM ANEL DE SOLDA, INSTALADO EM RESERVAÇÃO PREDIAL DE ÁGUA - FORNECIMENTO E INSTALAÇÃO. AF_04/2024</t>
  </si>
  <si>
    <t>CURVA EM COBRE, DN 54 MM, 45 GRAUS, SEM ANEL DE SOLDA, BOLSA X BOLSA, INSTALADO EM RESERVAÇÃO PREDIAL DE ÁGUA - FORNECIMENTO E INSTALAÇÃO. AF_04/2024</t>
  </si>
  <si>
    <t>COTOVELO EM COBRE, DN 66 MM, 90 GRAUS, SEM ANEL DE SOLDA, INSTALADO EM RESERVAÇÃO PREDIAL DE ÁGUA - FORNECIMENTO E INSTALAÇÃO. AF_04/2024</t>
  </si>
  <si>
    <t>CURVA EM COBRE, DN 66 MM, 45 GRAUS, SEM ANEL DE SOLDA, BOLSA X BOLSA, INSTALADO EM RESERVAÇÃO PREDIAL DE ÁGUA - FORNECIMENTO E INSTALAÇÃO. AF_04/2024</t>
  </si>
  <si>
    <t>COTOVELO EM COBRE, DN 79 MM, 90 GRAUS, SEM ANEL DE SOLDA, INSTALADO EM RESERVAÇÃO PREDIAL DE ÁGUA - FORNECIMENTO E INSTALAÇÃO. AF_04/2024</t>
  </si>
  <si>
    <t>COTOVELO EM COBRE, DN 104 MM, 90 GRAUS,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</si>
  <si>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</si>
  <si>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</si>
  <si>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</si>
  <si>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EM COBRE, DN 104 MM, SEM ANEL DE SOLDA, INSTALADO EM RESERVAÇÃO PREDIAL DE ÁGUA - FORNECIMENTO E INSTALAÇÃO. AF_04/2024</t>
  </si>
  <si>
    <t>ADAPTADOR CURTO COM BOLSA E ROSCA PARA REGISTRO, PVC, SOLDÁVEL, DN  25 MM X 3/4", INSTALADO EM RESERVAÇÃO PREDIAL DE ÁGUA - FORNECIMENTO E INSTALAÇÃO. AF_04/2024</t>
  </si>
  <si>
    <t>LUVA PVC, SOLDÁVEL, DN  25 MM, INSTALADO EM RESERVAÇÃO PREDIAL DE ÁGUA - FORNECIMENTO E INSTALAÇÃO. AF_04/2024</t>
  </si>
  <si>
    <t>ADAPTADOR CURTO COM BOLSA E ROSCA PARA REGISTRO, PVC, SOLDÁVEL, DN 32 MM X 1", INSTALADO EM RESERVAÇÃO PREDIAL DE ÁGUA - FORNECIMENTO E INSTALAÇÃO. AF_04/2024</t>
  </si>
  <si>
    <t>LUVA PVC, SOLDÁVEL, DN 32 MM, INSTALADO EM RESERVAÇÃO PREDIAL DE ÁGUA - FORNECIMENTO E INSTALAÇÃO. AF_04/2024</t>
  </si>
  <si>
    <t>ADAPTADOR CURTO COM BOLSA E ROSCA PARA REGISTRO, PVC, SOLDÁVEL, DN 40 MM X 1 1/4", INSTALADO EM RESERVAÇÃO PREDIAL DE ÁGUA - FORNECIMENTO E INSTALAÇÃO. AF_04/2024</t>
  </si>
  <si>
    <t>LUVA, PVC, SOLDÁVEL, DN 40 MM, INSTALADO EM RESERVAÇÃO PREDIAL DE ÁGUA - FORNECIMENTO E INSTALAÇÃO. AF_04/2024</t>
  </si>
  <si>
    <t>ADAPTADOR CURTO COM BOLSA E ROSCA PARA REGISTRO, PVC, SOLDÁVEL, DN 50 MM X 1 1/2", INSTALADO EM RESERVAÇÃO PREDIAL DE ÁGUA - FORNECIMENTO E INSTALAÇÃO. AF_04/2024</t>
  </si>
  <si>
    <t>LUVA, PVC, SOLDÁVEL, DN 50 MM, INSTALADO EM RESERVAÇÃO PREDIAL DE ÁGUA - FORNECIMENTO E INSTALAÇÃO. AF_04/2024</t>
  </si>
  <si>
    <t>ADAPTADOR CURTO COM BOLSA E ROSCA PARA REGISTRO, PVC, SOLDÁVEL, DN 60 MM X 2", INSTALADO EM RESERVAÇÃO PREDIAL DE ÁGUA - FORNECIMENTO E INSTALAÇÃO. AF_04/2024</t>
  </si>
  <si>
    <t>LUVA, PVC, SOLDÁVEL, DN 60 MM, INSTALADO EM RESERVAÇÃO PREDIAL DE ÁGUA - FORNECIMENTO E INSTALAÇÃO. AF_04/2024</t>
  </si>
  <si>
    <t>ADAPTADOR CURTO COM BOLSA E ROSCA PARA REGISTRO, PVC, SOLDÁVEL, DN 75 MM X 2 1/2", INSTALADO EM RESERVAÇÃO PREDIAL DE ÁGUA - FORNECIMENTO E INSTALAÇÃO. AF_04/2024</t>
  </si>
  <si>
    <t>LUVA, PVC, SOLDÁVEL, DN 75 MM, INSTALADO EM RESERVAÇÃO PREDIAL DE ÁGUA - FORNECIMENTO E INSTALAÇÃO. AF_04/2024</t>
  </si>
  <si>
    <t>ADAPTADOR CURTO COM BOLSA E ROSCA PARA REGISTRO, PVC, SOLDÁVEL, DN 85 MM X 3", INSTALADO EM RESERVAÇÃO PREDIAL DE ÁGUA - FORNECIMENTO E INSTALAÇÃO. AF_04/2024</t>
  </si>
  <si>
    <t>LUVA, PVC, SOLDÁVEL, DN 85 MM, INSTALADO EM RESERVAÇÃO PREDIAL DE ÁGUA - FORNECIMENTO E INSTALAÇÃO. AF_04/2024</t>
  </si>
  <si>
    <t>ADAPTADOR CURTO COM BOLSA E ROSCA PARA REGISTRO, PVC, SOLDÁVEL, DN 110 MM X 4", INSTALADO EM RESERVAÇÃO PREDIAL DE ÁGUA - FORNECIMENTO E INSTALAÇÃO. AF_04/2024</t>
  </si>
  <si>
    <t>LUVA, PVC, SOLDÁVEL, DN 110 MM, INSTALADO EM RESERVAÇÃO PREDIAL DE ÁGUA - FORNECIMENTO E INSTALAÇÃO. AF_04/2024</t>
  </si>
  <si>
    <t>JOELHO 90 GRAUS COM BUCHA DE LATÃO, PVC, SOLDÁVEL, DN  25 MM X 3/4", INSTALADO EM RESERVAÇÃO PREDIAL DE ÁGUA - FORNECIMENTO E INSTALAÇÃO. AF_04/2024</t>
  </si>
  <si>
    <t>CURVA 90 GRAUS, PVC, SOLDÁVEL, DN  25 MM, INSTALADO EM RESERVAÇÃO PREDIAL DE ÁGUA - FORNECIMENTO E INSTALAÇÃO. AF_04/2024</t>
  </si>
  <si>
    <t>JOELHO 90 GRAUS, PVC, SOLDÁVEL, DN 32 MM INSTALADO EM RESERVAÇÃO PREDIAL DE ÁGUA - FORNECIMENTO E INSTALAÇÃO. AF_04/2024</t>
  </si>
  <si>
    <t>CURVA 90 GRAUS, PVC, SOLDÁVEL, DN 32 MM, INSTALADO EM RESERVAÇÃO PREDIAL DE ÁGUA - FORNECIMENTO E INSTALAÇÃO. AF_04/2024</t>
  </si>
  <si>
    <t>JOELHO 90 GRAUS, PVC, SOLDÁVEL, DN 40 MM INSTALADO EM RESERVAÇÃO PREDIAL DE ÁGUA - FORNECIMENTO E INSTALAÇÃO. AF_04/2024</t>
  </si>
  <si>
    <t>CURVA 90 GRAUS, PVC, SOLDÁVEL, DN 40 MM, INSTALADO EM RESERVAÇÃO PREDIAL DE ÁGUA - FORNECIMENTO E INSTALAÇÃO. AF_04/2024</t>
  </si>
  <si>
    <t>JOELHO 90 GRAUS, PVC, SOLDÁVEL, DN 50 MM INSTALADO EM RESERVAÇÃO PREDIAL DE ÁGUA - FORNECIMENTO E INSTALAÇÃO. AF_04/2024</t>
  </si>
  <si>
    <t>CURVA 90 GRAUS, PVC, SOLDÁVEL, DN 50 MM, INSTALADO EM RESERVAÇÃO PREDIAL DE ÁGUA - FORNECIMENTO E INSTALAÇÃO. AF_04/2024</t>
  </si>
  <si>
    <t>JOELHO 90 GRAUS, PVC, SOLDÁVEL, DN 60 MM INSTALADO EM RESERVAÇÃO PREDIAL DE ÁGUA - FORNECIMENTO E INSTALAÇÃO. AF_04/2024</t>
  </si>
  <si>
    <t>CURVA 90 GRAUS, PVC, SOLDÁVEL, DN 60 MM, INSTALADO EM RESERVAÇÃO PREDIAL DE ÁGUA - FORNECIMENTO E INSTALAÇÃO. AF_04/2024</t>
  </si>
  <si>
    <t>JOELHO 90 GRAUS, PVC, SOLDÁVEL, DN 75 MM INSTALADO EM RESERVAÇÃO PREDIAL DE ÁGUA - FORNECIMENTO E INSTALAÇÃO. AF_04/2024</t>
  </si>
  <si>
    <t>CURVA 90 GRAUS, PVC, SOLDÁVEL, DN 75 MM, INSTALADO EM RESERVAÇÃO PREDIAL DE ÁGUA - FORNECIMENTO E INSTALAÇÃO. AF_04/2024</t>
  </si>
  <si>
    <t>JOELHO 90 GRAUS, PVC, SOLDÁVEL, DN 85 MM INSTALADO EM RESERVAÇÃO PREDIAL DE ÁGUA - FORNECIMENTO E INSTALAÇÃO. AF_04/2024</t>
  </si>
  <si>
    <t>CURVA 90 GRAUS, PVC, SOLDÁVEL, DN 85 MM, INSTALADO EM RESERVAÇÃO PREDIAL DE ÁGUA - FORNECIMENTO E INSTALAÇÃO. AF_04/2024</t>
  </si>
  <si>
    <t>JOELHO 90 GRAUS, PVC, SOLDÁVEL, DN 110 MM INSTALADO EM RESERVAÇÃO PREDIAL DE ÁGUA - FORNECIMENTO E INSTALAÇÃO. AF_04/2024</t>
  </si>
  <si>
    <t>CURVA 90 GRAUS, PVC, SOLDÁVEL, DN 110 MM, INSTALADO EM RESERVAÇÃO PREDIAL DE ÁGUA - FORNECIMENTO E INSTALAÇÃO. AF_04/2024</t>
  </si>
  <si>
    <t>TÊ, PVC, SOLDÁVEL, DN  25 MM INSTALADO EM RESERVAÇÃO PREDIAL DE ÁGUA - FORNECIMENTO E INSTALAÇÃO. AF_04/2024</t>
  </si>
  <si>
    <t>TÊ COM BUCHA DE LATÃO NA BOLSA CENTRAL, PVC, SOLDÁVEL, DN  25 MM X 3/4", INSTALADO EM RESERVAÇÃO PREDIAL DE ÁGUA - FORNECIMENTO E INSTALAÇÃO. AF_04/2024</t>
  </si>
  <si>
    <t>TÊ, PVC, SOLDÁVEL, DN 32 MM INSTALADO EM RESERVAÇÃO PREDIAL DE ÁGUA - FORNECIMENTO E INSTALAÇÃO. AF_04/2024</t>
  </si>
  <si>
    <t>TÊ DE REDUÇÃO, PVC, SOLDÁVEL, DN 32 MM X  25 MM, INSTALADO EM RESERVAÇÃO PREDIAL DE ÁGUA - FORNECIMENTO E INSTALAÇÃO. AF_04/2024</t>
  </si>
  <si>
    <t>TÊ, PVC, SOLDÁVEL, DN 40 MM INSTALADO EM RESERVAÇÃO PREDIAL DE ÁGUA - FORNECIMENTO E INSTALAÇÃO. AF_04/2024</t>
  </si>
  <si>
    <t>TÊ DE REDUÇÃO, PVC, SOLDÁVEL, DN 40 MM X 32 MM, INSTALADO EM RESERVAÇÃO PREDIAL DE ÁGUA - FORNECIMENTO E INSTALAÇÃO. AF_04/2024</t>
  </si>
  <si>
    <t>TÊ, PVC, SOLDÁVEL, DN 50 MM INSTALADO EM RESERVAÇÃO PREDIAL DE ÁGUA - FORNECIMENTO E INSTALAÇÃO. AF_04/2024</t>
  </si>
  <si>
    <t>TÊ DE REDUÇÃO, PVC, SOLDÁVEL, DN 50 MM X 40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</si>
  <si>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</si>
  <si>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</si>
  <si>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DE REDUÇÃO, PVC, SOLDÁVEL, DN 75 MM X 50 MM, INSTALADO EM RESERVAÇÃO PREDIAL DE ÁGUA - FORNECIMENTO E INSTALAÇÃO. AF_04/2024</t>
  </si>
  <si>
    <t>TÊ, PVC, SOLDÁVEL, DN 85 MM INSTALADO EM RESERVAÇÃO PREDIAL DE ÁGUA - FORNECIMENTO E INSTALAÇÃO. AF_04/2024</t>
  </si>
  <si>
    <t>TÊ DE REDUÇÃO, PVC, SOLDÁVEL, DN 85 MM X 60 MM, INSTALADO EM RESERVAÇÃO PREDIAL DE ÁGUA - FORNECIMENTO E INSTALAÇÃO. AF_04/2024</t>
  </si>
  <si>
    <t>TÊ, PVC, SOLDÁVEL, DN 110 MM INSTALADO EM RESERVAÇÃO PREDIAL DE ÁGUA - FORNECIMENTO E INSTALAÇÃO. AF_04/2024</t>
  </si>
  <si>
    <t>TÊ DE REDUÇÃO, PVC, SOLDÁVEL, DN 110 MM X 60 MM, INSTALADO EM RESERVAÇÃO PREDIAL DE ÁGUA - FORNECIMENTO E INSTALAÇÃO. AF_04/2024</t>
  </si>
  <si>
    <t>ADAPTADOR COM FLANGE E ANEL DE VEDAÇÃO, PVC, SOLDÁVEL, DN  25 MM X 3/4",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</si>
  <si>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</si>
  <si>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</si>
  <si>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</si>
  <si>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</si>
  <si>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</si>
  <si>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</si>
  <si>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COM FLANGES LIVRES, PVC, SOLDÁVEL, DN 110 MM X 4", INSTALADO EM RESERVAÇÃO PREDIAL DE ÁGUA - FORNECIMENTO E INSTALAÇÃO. AF_04/2024</t>
  </si>
  <si>
    <t>CONECTOR, CPVC, SOLDÁVEL, DN 22 MM X 3/4", INSTALADO EM RESERVAÇÃO PREDIAL DE ÁGUA - FORNECIMENTO E INSTALAÇÃO. AF_04/2024</t>
  </si>
  <si>
    <t>LUVA, CPVC, SOLDÁVEL, DN 22 MM, INSTALADO EM RESERVAÇÃO PREDIAL DE ÁGUA - FORNECIMENTO E INSTALAÇÃO. AF_04/2024</t>
  </si>
  <si>
    <t>CONECTOR, CPVC, SOLDÁVEL, DN 28 MM X 1", INSTALADO EM RESERVAÇÃO PREDIAL DE ÁGUA - FORNECIMENTO E INSTALAÇÃO. AF_04/2024</t>
  </si>
  <si>
    <t>LUVA, CPVC, SOLDÁVEL, DN 28 MM, INSTALADO EM RESERVAÇÃO PREDIAL DE ÁGUA - FORNECIMENTO E INSTALAÇÃO. AF_04/2024</t>
  </si>
  <si>
    <t>CONECTOR, CPVC, SOLDÁVEL, DN 35 MM X 1 1/4", INSTALADO EM RESERVAÇÃO PREDIAL DE ÁGUA - FORNECIMENTO E INSTALAÇÃO. AF_04/2024</t>
  </si>
  <si>
    <t>LUVA, CPVC, SOLDÁVEL, DN 35 MM, INSTALADO EM RESERVAÇÃO PREDIAL DE ÁGUA - FORNECIMENTO E INSTALAÇÃO. AF_04/2024</t>
  </si>
  <si>
    <t>CONECTOR, CPVC, SOLDÁVEL, DN 42 MM X 1 1/2", INSTALADO EM RESERVAÇÃO PREDIAL DE ÁGUA - FORNECIMENTO E INSTALAÇÃO. AF_04/2024</t>
  </si>
  <si>
    <t>LUVA, CPVC, SOLDÁVEL, DN 42 MM, INSTALADO EM RESERVAÇÃO PREDIAL DE ÁGUA - FORNECIMENTO E INSTALAÇÃO. AF_04/2024</t>
  </si>
  <si>
    <t>CONECTOR, CPVC, SOLDÁVEL, DN 54 MM X 2", INSTALADO EM RESERVAÇÃO PREDIAL DE ÁGUA - FORNECIMENTO E INSTALAÇÃO. AF_04/2024</t>
  </si>
  <si>
    <t>LUVA, CPVC, SOLDÁVEL, DN 54 MM,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</si>
  <si>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</si>
  <si>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</si>
  <si>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LUVA, CPVC, SOLDÁVEL, DN 89 MM, INSTALADO EM RESERVAÇÃO PREDIAL DE ÁGUA - FORNECIMENTO E INSTALAÇÃO. AF_04/2024</t>
  </si>
  <si>
    <t>CONECTOR, CPVC, SOLDÁVEL, DN 114 MM X 4", INSTALADO EM RESERVAÇÃO PREDIAL DE ÁGUA - FORNECIMENTO E INSTALAÇÃO. AF_04/2024</t>
  </si>
  <si>
    <t>LUVA, CPVC, SOLDÁVEL, DN 114 MM, INSTALADO EM RESERVAÇÃO PREDIAL DE ÁGUA - FORNECIMENTO E INSTALAÇÃO. AF_04/2024</t>
  </si>
  <si>
    <t>JOELHO 90 GRAUS, CPVC, SOLDÁVEL, DN 22 MM, INSTALADO EM RESERVAÇÃO PREDIAL DE ÁGUA - FORNECIMENTO E INSTALAÇÃO. AF_04/2024</t>
  </si>
  <si>
    <t>CURVA 90 GRAUS, CPVC, SOLDÁVEL, DN 22 MM, INSTALADO EM RESERVAÇÃO PREDIAL DE ÁGUA - FORNECIMENTO E INSTALAÇÃO. AF_04/2024</t>
  </si>
  <si>
    <t>JOELHO 90 GRAUS, CPVC, SOLDÁVEL, DN 28 MM, INSTALADO EM RESERVAÇÃO PREDIAL DE ÁGUA - FORNECIMENTO E INSTALAÇÃO. AF_04/2024</t>
  </si>
  <si>
    <t>CURVA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</si>
  <si>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</si>
  <si>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</si>
  <si>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</si>
  <si>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</si>
  <si>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</si>
  <si>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</si>
  <si>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</si>
  <si>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</si>
  <si>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</si>
  <si>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</si>
  <si>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</si>
  <si>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</si>
  <si>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</si>
  <si>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TE, CPVC, SOLDÁVEL, DN 114 MM, INSTALADO EM RESERVAÇÃO PREDIAL DE ÁGUA - FORNECIMENTO E INSTALAÇÃO. AF_04/2024</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</si>
  <si>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</si>
  <si>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</si>
  <si>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</si>
  <si>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</si>
  <si>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</si>
  <si>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</si>
  <si>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ADAPTADOR COM FLANGE E ANEL DE VEDAÇÃO, PVC, SOLDÁVEL, DN  20 MM X 1/2", INSTALADO EM RESERVAÇÃO PREDIAL DE ÁGUA - FORNECIMENTO E INSTALAÇÃO. AF_04/2024</t>
  </si>
  <si>
    <t>LUVA, CPVC, SOLDÁVEL, DN 73 MM, INSTALADO EM RESERVAÇÃO PREDIAL DE ÁGUA - FORNECIMENTO E INSTALAÇÃO. AF_04/2024</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</si>
  <si>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</si>
  <si>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</si>
  <si>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</si>
  <si>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</si>
  <si>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SPRINKLER TIPO PENDENTE, 68 °C, UNIÃO POR ROSCA DN 15 (1/2") - FORNECIMENTO E INSTALAÇÃO. AF_10/2020</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</si>
  <si>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</si>
  <si>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</si>
  <si>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</si>
  <si>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</si>
  <si>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</si>
  <si>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</si>
  <si>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</si>
  <si>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</si>
  <si>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</si>
  <si>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</si>
  <si>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</si>
  <si>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</si>
  <si>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</si>
  <si>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</si>
  <si>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</si>
  <si>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</si>
  <si>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</si>
  <si>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</si>
  <si>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</si>
  <si>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</si>
  <si>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</si>
  <si>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</si>
  <si>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</si>
  <si>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</si>
  <si>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</si>
  <si>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</si>
  <si>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</si>
  <si>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</si>
  <si>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</si>
  <si>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</si>
  <si>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</si>
  <si>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</si>
  <si>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</si>
  <si>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</si>
  <si>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</si>
  <si>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</si>
  <si>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</si>
  <si>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</si>
  <si>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</si>
  <si>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</si>
  <si>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</si>
  <si>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</si>
  <si>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</si>
  <si>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</si>
  <si>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</si>
  <si>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</si>
  <si>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</si>
  <si>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</si>
  <si>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</si>
  <si>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</si>
  <si>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</si>
  <si>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</si>
  <si>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</si>
  <si>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</si>
  <si>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</si>
  <si>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</si>
  <si>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</si>
  <si>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</si>
  <si>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</si>
  <si>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LUVA, PPR, DN 20 MM, INSTALADO EM RESERVAÇÃO PREDIAL DE ÁGUA - FORNECIMENTO E INSTALAÇÃO. AF_04/2024</t>
  </si>
  <si>
    <t>LUVA, PPR, DN 25 MM, INSTALADO EM RESERVAÇÃO PREDIAL DE ÁGUA - FORNECIMENTO E INSTALAÇÃO. AF_04/2024</t>
  </si>
  <si>
    <t>CONECTOR MACHO, PPR, 25 MM X 1/2'', INSTALADO EM RESERVAÇÃO PREDIAL DE ÁGUA - FORNECIMENTO E INSTALAÇÃO. AF_04/2024</t>
  </si>
  <si>
    <t>LUVA, PPR, DN 32 MM, CLASSE PN 25, INSTALADO EM RESERVAÇÃO PREDIAL DE ÁGUA - FORNECIMENTO E INSTALAÇÃO. AF_04/2024</t>
  </si>
  <si>
    <t>CONECTOR MACHO, PPR, 32 MM X 3/4'',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</si>
  <si>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</si>
  <si>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</si>
  <si>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</si>
  <si>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</si>
  <si>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</si>
  <si>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PPR, DN 110 MM, CLASSE PN 25,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</si>
  <si>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</si>
  <si>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</si>
  <si>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</si>
  <si>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</si>
  <si>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</si>
  <si>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</si>
  <si>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</si>
  <si>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</si>
  <si>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PPR, DN 110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</si>
  <si>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</si>
  <si>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</si>
  <si>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</si>
  <si>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</si>
  <si>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</si>
  <si>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</si>
  <si>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PPR, DN 110 MM, INSTALADO EM RESERVAÇÃO PREDIAL DE ÁGUA - FORNECIMENTO E INSTALAÇÃO. AF_04/2024</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</si>
  <si>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</si>
  <si>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</si>
  <si>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</si>
  <si>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</si>
  <si>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</si>
  <si>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</si>
  <si>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</si>
  <si>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</si>
  <si>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</si>
  <si>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</si>
  <si>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</si>
  <si>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</si>
  <si>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</si>
  <si>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</si>
  <si>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</si>
  <si>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</si>
  <si>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</si>
  <si>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</si>
  <si>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</si>
  <si>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</si>
  <si>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</si>
  <si>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</si>
  <si>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</si>
  <si>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</si>
  <si>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</si>
  <si>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</si>
  <si>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</si>
  <si>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</si>
  <si>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</si>
  <si>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</si>
  <si>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</si>
  <si>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</si>
  <si>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</si>
  <si>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</si>
  <si>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</si>
  <si>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</si>
  <si>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</si>
  <si>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</si>
  <si>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</si>
  <si>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</si>
  <si>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</si>
  <si>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</si>
  <si>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</si>
  <si>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</si>
  <si>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</si>
  <si>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</si>
  <si>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</si>
  <si>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</si>
  <si>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</si>
  <si>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</si>
  <si>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</si>
  <si>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</si>
  <si>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</si>
  <si>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</si>
  <si>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</si>
  <si>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</si>
  <si>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</si>
  <si>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</si>
  <si>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</si>
  <si>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</si>
  <si>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</si>
  <si>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</si>
  <si>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</si>
  <si>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</si>
  <si>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</si>
  <si>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</si>
  <si>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</si>
  <si>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</si>
  <si>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</si>
  <si>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</si>
  <si>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</si>
  <si>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</si>
  <si>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</si>
  <si>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</si>
  <si>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</si>
  <si>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</si>
  <si>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</si>
  <si>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</si>
  <si>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</si>
  <si>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</si>
  <si>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</si>
  <si>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</si>
  <si>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</si>
  <si>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</si>
  <si>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</si>
  <si>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</si>
  <si>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</si>
  <si>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</si>
  <si>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</si>
  <si>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</si>
  <si>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</si>
  <si>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</si>
  <si>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</si>
  <si>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</si>
  <si>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</si>
  <si>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</si>
  <si>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</si>
  <si>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</si>
  <si>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</si>
  <si>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</si>
  <si>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</si>
  <si>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</si>
  <si>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</si>
  <si>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</si>
  <si>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</si>
  <si>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</si>
  <si>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</si>
  <si>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</si>
  <si>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</si>
  <si>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</si>
  <si>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</si>
  <si>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</si>
  <si>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</si>
  <si>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</si>
  <si>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</si>
  <si>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</si>
  <si>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</si>
  <si>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</si>
  <si>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</si>
  <si>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</si>
  <si>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</si>
  <si>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</si>
  <si>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</si>
  <si>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</si>
  <si>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</si>
  <si>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</si>
  <si>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</si>
  <si>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</si>
  <si>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</si>
  <si>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</si>
  <si>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</si>
  <si>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</si>
  <si>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</si>
  <si>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</si>
  <si>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</si>
  <si>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</si>
  <si>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</si>
  <si>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</si>
  <si>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</si>
  <si>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</si>
  <si>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</si>
  <si>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</si>
  <si>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</si>
  <si>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</si>
  <si>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</si>
  <si>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</si>
  <si>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</si>
  <si>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</si>
  <si>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</si>
  <si>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</si>
  <si>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</si>
  <si>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</si>
  <si>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</si>
  <si>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</si>
  <si>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</si>
  <si>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</si>
  <si>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</si>
  <si>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</si>
  <si>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</si>
  <si>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</si>
  <si>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</si>
  <si>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</si>
  <si>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</si>
  <si>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</si>
  <si>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</si>
  <si>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</si>
  <si>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</si>
  <si>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</si>
  <si>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</si>
  <si>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</si>
  <si>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</si>
  <si>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</si>
  <si>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</si>
  <si>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</si>
  <si>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</si>
  <si>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</si>
  <si>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</si>
  <si>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</si>
  <si>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</si>
  <si>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</si>
  <si>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</si>
  <si>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</si>
  <si>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</si>
  <si>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</si>
  <si>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</si>
  <si>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</si>
  <si>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</si>
  <si>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</si>
  <si>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</si>
  <si>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</si>
  <si>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</si>
  <si>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</si>
  <si>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</si>
  <si>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</si>
  <si>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</si>
  <si>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</si>
  <si>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</si>
  <si>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</si>
  <si>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</si>
  <si>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</si>
  <si>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</si>
  <si>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</si>
  <si>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</si>
  <si>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</si>
  <si>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</si>
  <si>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</si>
  <si>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</si>
  <si>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</si>
  <si>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</si>
  <si>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</si>
  <si>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</si>
  <si>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</si>
  <si>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</si>
  <si>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</si>
  <si>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</si>
  <si>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</si>
  <si>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</si>
  <si>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</si>
  <si>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</si>
  <si>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</si>
  <si>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</si>
  <si>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</si>
  <si>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</si>
  <si>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</si>
  <si>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</si>
  <si>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</si>
  <si>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</si>
  <si>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</si>
  <si>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</si>
  <si>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</si>
  <si>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</si>
  <si>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</si>
  <si>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</si>
  <si>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</si>
  <si>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</si>
  <si>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</si>
  <si>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</si>
  <si>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</si>
  <si>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</si>
  <si>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</si>
  <si>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</si>
  <si>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</si>
  <si>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</si>
  <si>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</si>
  <si>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</si>
  <si>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</si>
  <si>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</si>
  <si>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</si>
  <si>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</si>
  <si>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</si>
  <si>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</si>
  <si>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</si>
  <si>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</si>
  <si>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</si>
  <si>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</si>
  <si>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</si>
  <si>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</si>
  <si>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</si>
  <si>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</si>
  <si>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</si>
  <si>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</si>
  <si>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</si>
  <si>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</si>
  <si>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</si>
  <si>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</si>
  <si>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</si>
  <si>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</si>
  <si>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</si>
  <si>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</si>
  <si>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</si>
  <si>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</si>
  <si>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</si>
  <si>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</si>
  <si>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</si>
  <si>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</si>
  <si>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</si>
  <si>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</si>
  <si>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</si>
  <si>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</si>
  <si>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</si>
  <si>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</si>
  <si>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</si>
  <si>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</si>
  <si>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</si>
  <si>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</si>
  <si>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</si>
  <si>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</si>
  <si>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</si>
  <si>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</si>
  <si>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</si>
  <si>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</si>
  <si>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</si>
  <si>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</si>
  <si>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</si>
  <si>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</si>
  <si>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</si>
  <si>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</si>
  <si>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</si>
  <si>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</si>
  <si>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</si>
  <si>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</si>
  <si>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</si>
  <si>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</si>
  <si>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</si>
  <si>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</si>
  <si>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</si>
  <si>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</si>
  <si>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</si>
  <si>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</si>
  <si>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</si>
  <si>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</si>
  <si>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</si>
  <si>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</si>
  <si>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</si>
  <si>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</si>
  <si>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</si>
  <si>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</si>
  <si>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</si>
  <si>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</si>
  <si>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</si>
  <si>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</si>
  <si>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28 X 22 MM, INSTALADO EM RAMAL DE DISTRIBUIÇÃO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</si>
  <si>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</si>
  <si>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</si>
  <si>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CPVC, SOLDÁVEL, DN  42MM,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</si>
  <si>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</si>
  <si>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</si>
  <si>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</si>
  <si>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</si>
  <si>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</si>
  <si>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</si>
  <si>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</si>
  <si>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TE DE REDUÇÃO, CPVC, SOLDÁVEL, DN 42 X 35 MM, INSTALADO EM RAMAL DE DISTRIBUIÇÃO DE ÁGUA - FORNECIMENTO E INSTALAÇÃO. AF_06/2022</t>
  </si>
  <si>
    <t>LUVA DE CORRER, PVC, SOLDÁVEL, DN 40MM,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</si>
  <si>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</si>
  <si>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</si>
  <si>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</si>
  <si>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</si>
  <si>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</si>
  <si>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</si>
  <si>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</si>
  <si>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</si>
  <si>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</si>
  <si>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</si>
  <si>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</si>
  <si>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</si>
  <si>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</si>
  <si>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</si>
  <si>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</si>
  <si>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</si>
  <si>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</si>
  <si>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</si>
  <si>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</si>
  <si>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</si>
  <si>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</si>
  <si>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</si>
  <si>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</si>
  <si>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</si>
  <si>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</si>
  <si>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</si>
  <si>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</si>
  <si>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</si>
  <si>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</si>
  <si>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</si>
  <si>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</si>
  <si>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</si>
  <si>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</si>
  <si>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</si>
  <si>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</si>
  <si>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</si>
  <si>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</si>
  <si>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</si>
  <si>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</si>
  <si>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</si>
  <si>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</si>
  <si>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</si>
  <si>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</si>
  <si>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</si>
  <si>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</si>
  <si>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</si>
  <si>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</si>
  <si>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</si>
  <si>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</si>
  <si>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</si>
  <si>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LUVA , PARA INSTALAÇÕES EM PEX ÁGUA, DN 16 MM, COM ANEL DESLIZANTE - FORNECIMENTO E INSTALAÇÃO. AF_02/2023</t>
  </si>
  <si>
    <t>LUVA , PARA INSTALAÇÕES EM PEX ÁGUA, DN 20 MM, COM ANEL DESLIZANTE - FORNECIMENTO E INSTALAÇÃO. AF_02/2023</t>
  </si>
  <si>
    <t>LUVA , PARA INSTALAÇÕES EM PEX ÁGUA, DN 25 MM, COM ANEL DESLIZANTE - FORNECIMENTO E INSTALAÇÃO. AF_02/2023</t>
  </si>
  <si>
    <t>LUVA , PARA INSTALAÇÕES EM PEX ÁGUA, DN 32 MM, COM ANEL DESLIZANTE - FORNECIMENTO E INSTALAÇÃO. AF_02/2023</t>
  </si>
  <si>
    <t>BUCHA DE REDUÇÃO, PPR, DN 50 X 32 MM,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</si>
  <si>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</si>
  <si>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</si>
  <si>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</si>
  <si>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</si>
  <si>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</si>
  <si>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</si>
  <si>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</si>
  <si>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</si>
  <si>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</si>
  <si>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</si>
  <si>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</si>
  <si>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</si>
  <si>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</si>
  <si>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</si>
  <si>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</si>
  <si>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</si>
  <si>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</si>
  <si>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</si>
  <si>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JOELHO CPVC, SOLDÁVEL, 45 GRAUS, DN 42 MM, INSTALADO EM RESERVAÇÃO PREDIAL DE ÁGUA - FORNECIMENTO E INSTALAÇÃO. AF_04/2024</t>
  </si>
  <si>
    <t>UNIÃO FLANGE, PPR, COM PARAFUSOS, DN 40 MM, INSTALADO EM RESERVAÇÃO PREDIAL DE ÁGUA - FORNECIMENTO E INSTALAÇÃO. AF_04/2024</t>
  </si>
  <si>
    <t>BUCHA DE REDUÇÃO, EM FERRO GALVANIZADO, CONEXÃO ROSQUEADA, DN 80 MM X 65 MM (3" X 2 1/2"), INSTALADO EM RESERVAÇÃO PREDIAL DE ÁGUA - FORNECIMENTO E INSTALAÇÃO. AF_04/2024</t>
  </si>
  <si>
    <t>JOELHO PVC, SOLDÁVEL, 45 GRAUS, DN 25 MM, INSTALADO EM RESERVAÇÃO PREDIAL DE ÁGUA - FORNECIMENTO E INSTALAÇÃO. AF_04/2024</t>
  </si>
  <si>
    <t>BUCHA DE REDUÇÃO, EM FERRO GALVANIZADO, CONEXÃO ROSQUEADA, DN 80 MM X 50 MM (3" X 2"),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</si>
  <si>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</si>
  <si>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</si>
  <si>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</si>
  <si>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</si>
  <si>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DE REDUÇÃO, EM FERRO GALVANIZADO, CONEXÃO ROSQUEADA, DN 80 MM X 50 MM (3" X 2"), INSTALADO EM RESERVAÇÃO PREDIAL DE ÁGUA - FORNECIMENTO E INSTALAÇÃO. AF_04/2024</t>
  </si>
  <si>
    <t>COTOVELO DE REDUÇÃO, 90 GRAUS, EM FERRO GALVANIZADO, CONEXÃO ROSQUEADA, DN 65 MM X 50 MM (2 1/2" X 2"),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</si>
  <si>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</si>
  <si>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</si>
  <si>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</si>
  <si>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</si>
  <si>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</si>
  <si>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</si>
  <si>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</si>
  <si>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</si>
  <si>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COTOVELO, 90 GRAUS, EM FERRO GALVANIZADO, MACHO/FÊMEA, CONEXÃO ROSQUEADA, DN 65 MM (2 1/2"),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</si>
  <si>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</si>
  <si>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</si>
  <si>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</si>
  <si>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</si>
  <si>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</si>
  <si>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</si>
  <si>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</si>
  <si>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80 MM (3"),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</si>
  <si>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</si>
  <si>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</si>
  <si>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</si>
  <si>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</si>
  <si>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</si>
  <si>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80 MM (3"),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</si>
  <si>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</si>
  <si>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</si>
  <si>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80 MM (3"), INSTALADO EM RESERVAÇÃO PREDIAL DE ÁGUA - FORNECIMENTO E INSTALAÇÃO. AF_04/2024</t>
  </si>
  <si>
    <t>TE DE REDUÇÃO, EM FERRO GALVANIZADO, CONEXÃO ROSQUEADA, DN 80 MM X 65 MM (3" X 2 1/2"), INSTALADO EM RESERVAÇÃO PREDIAL DE ÁGUA - FORNECIMENTO E INSTALAÇÃO. AF_04/2024</t>
  </si>
  <si>
    <t>TE DE REDUÇÃO, EM FERRO GALVANIZADO, CONEXÃO ROSQUEADA, DN 80 MM X 50 MM (3" X 2"), INSTALADO EM RESERVAÇÃO PREDIAL DE ÁGUA - FORNECIMENTO E INSTALAÇÃO. AF_04/2024</t>
  </si>
  <si>
    <t>BUCHA DE REDUÇÃO EM COBRE, PONTA X BOLSA, 66 X 54 MM, INSTALADO EM RESERVAÇÃO PREDIAL DE ÁGUA - FORNECIMENTO E INSTALAÇÃO. AF_04/2024</t>
  </si>
  <si>
    <t>BUCHA DE REDUÇÃO CPVC, SOLDÁVEL, DN 54 X 28 MM,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</si>
  <si>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</si>
  <si>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</si>
  <si>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</si>
  <si>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35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</si>
  <si>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</si>
  <si>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</si>
  <si>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</si>
  <si>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</si>
  <si>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</si>
  <si>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</si>
  <si>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</si>
  <si>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</si>
  <si>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</si>
  <si>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BUCHA DE REDUÇÃO PVC, SOLDÁVEL, LONGA, DN 50 X 32 MM, INSTALADO EM RESERVAÇÃO PREDIAL DE ÁGUA - FORNECIMENTO E INSTALAÇÃO. AF_04/2024</t>
  </si>
  <si>
    <t>BUCHA DE REDUÇÃO, PPR, DN 50 X 25 MM,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</si>
  <si>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</si>
  <si>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</si>
  <si>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</si>
  <si>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</si>
  <si>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</si>
  <si>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</si>
  <si>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</si>
  <si>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</si>
  <si>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</si>
  <si>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</si>
  <si>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</si>
  <si>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</si>
  <si>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</si>
  <si>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</si>
  <si>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</si>
  <si>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</si>
  <si>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</si>
  <si>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</si>
  <si>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</si>
  <si>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</si>
  <si>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</si>
  <si>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</si>
  <si>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</si>
  <si>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</si>
  <si>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</si>
  <si>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</si>
  <si>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</si>
  <si>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</si>
  <si>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</si>
  <si>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</si>
  <si>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</si>
  <si>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</si>
  <si>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</si>
  <si>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</si>
  <si>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</si>
  <si>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</si>
  <si>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</si>
  <si>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</si>
  <si>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</si>
  <si>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</si>
  <si>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</si>
  <si>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</si>
  <si>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</si>
  <si>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</si>
  <si>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</si>
  <si>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</si>
  <si>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</si>
  <si>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</si>
  <si>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</si>
  <si>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</si>
  <si>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</si>
  <si>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</si>
  <si>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</si>
  <si>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</si>
  <si>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</si>
  <si>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</si>
  <si>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POLIETILENO, 3000 LITROS - FORNECIMENTO E INSTALAÇÃO. AF_06/2021</t>
  </si>
  <si>
    <t>CAIXA D´ÁGUA EM POLIÉSTER REFORÇADO COM FIBRA DE VIDRO, 500 LITROS - FORNECIMENTO E INSTALAÇÃO. AF_06/2021</t>
  </si>
  <si>
    <t>CAIXA D´ÁGUA EM POLIÉSTER REFORÇADO COM FIBRA DE VIDRO, 750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</si>
  <si>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</si>
  <si>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</si>
  <si>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</si>
  <si>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3000 LITROS - FORNECIMENTO E INSTALAÇÃO. AF_06/2021</t>
  </si>
  <si>
    <t>CAIXA D´ÁGUA EM POLIÉSTER REFORÇADO COM FIBRA DE VIDRO, 5000 LITROS - FORNECIMENTO E INSTALAÇÃO. AF_06/2021</t>
  </si>
  <si>
    <t>CAIXA D´ÁGUA EM POLIÉSTER REFORÇADO COM FIBRA DE VIDRO, 7000 LITROS - FORNECIMENTO E INSTALAÇÃO. AF_06/2021</t>
  </si>
  <si>
    <t>CAIXA D´ÁGUA EM POLIÉSTER REFORÇADO COM FIBRA DE VIDRO, 10000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</si>
  <si>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</si>
  <si>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</si>
  <si>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</si>
  <si>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</si>
  <si>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</si>
  <si>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</si>
  <si>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</si>
  <si>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</si>
  <si>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</si>
  <si>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</si>
  <si>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</si>
  <si>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</si>
  <si>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</si>
  <si>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</si>
  <si>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</si>
  <si>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</si>
  <si>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</si>
  <si>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</si>
  <si>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</si>
  <si>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</si>
  <si>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</si>
  <si>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</si>
  <si>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</si>
  <si>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</si>
  <si>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</si>
  <si>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</si>
  <si>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</si>
  <si>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</si>
  <si>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</si>
  <si>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</si>
  <si>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</si>
  <si>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</si>
  <si>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</si>
  <si>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</si>
  <si>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</si>
  <si>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</si>
  <si>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</si>
  <si>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</si>
  <si>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</si>
  <si>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</si>
  <si>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</si>
  <si>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</si>
  <si>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</si>
  <si>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</si>
  <si>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</si>
  <si>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</si>
  <si>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</si>
  <si>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</si>
  <si>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</si>
  <si>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</si>
  <si>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</si>
  <si>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</si>
  <si>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</si>
  <si>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</si>
  <si>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</si>
  <si>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</si>
  <si>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</si>
  <si>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</si>
  <si>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</si>
  <si>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</si>
  <si>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</si>
  <si>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</si>
  <si>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</si>
  <si>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</si>
  <si>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</si>
  <si>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</si>
  <si>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</si>
  <si>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</si>
  <si>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</si>
  <si>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</si>
  <si>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</si>
  <si>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</si>
  <si>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</si>
  <si>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</si>
  <si>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</si>
  <si>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</si>
  <si>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</si>
  <si>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</si>
  <si>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</si>
  <si>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</si>
  <si>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</si>
  <si>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</si>
  <si>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</si>
  <si>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</si>
  <si>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</si>
  <si>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</si>
  <si>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</si>
  <si>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</si>
  <si>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</si>
  <si>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</si>
  <si>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</si>
  <si>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</si>
  <si>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</si>
  <si>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</si>
  <si>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</si>
  <si>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</si>
  <si>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</si>
  <si>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</si>
  <si>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</si>
  <si>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</si>
  <si>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</si>
  <si>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</si>
  <si>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</si>
  <si>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</si>
  <si>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</si>
  <si>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</si>
  <si>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</si>
  <si>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</si>
  <si>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</si>
  <si>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</si>
  <si>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</si>
  <si>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</si>
  <si>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</si>
  <si>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</si>
  <si>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</si>
  <si>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</si>
  <si>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</si>
  <si>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TANQUE SÉPTICO CIRCULAR, EM CONCRETO PRÉ-MOLDADO, DIÂMETRO INTERNO = 1,10 M, ALTURA INTERNA = 2,50 M, VOLUME ÚTIL: 2138,2 L (PARA 5 CONTRIBUINTES). AF_12/2020_PA</t>
  </si>
  <si>
    <t>TANQUE SÉPTICO CIRCULAR, EM CONCRETO PRÉ-MOLDADO, DIÂMETRO INTERNO = 1,40 M, ALTURA INTERNA = 2,50 M, VOLUME ÚTIL: 3463,6 L (PARA 13 CONTRIBUINTES). AF_12/2020_PA</t>
  </si>
  <si>
    <t>TANQUE SÉPTICO CIRCULAR, EM CONCRETO PRÉ-MOLDADO, DIÂMETRO INTERNO = 1,88 M, ALTURA INTERNA = 2,50 M, VOLUME ÚTIL: 6245,8 L (PARA 32 CONTRIBUINTES). AF_12/2020_PA</t>
  </si>
  <si>
    <t>TANQUE SÉPTICO CIRCULAR, EM CONCRETO PRÉ-MOLDADO, DIÂMETRO INTERNO = 2,38 M, ALTURA INTERNA = 2,50 M, VOLUME ÚTIL: 10009,8 L (PARA 69 CONTRIBUINTES). AF_12/2020_PA</t>
  </si>
  <si>
    <t>TANQUE SÉPTICO CIRCULAR, EM CONCRETO PRÉ-MOLDADO, DIÂMETRO INTERNO = 2,38 M, ALTURA INTERNA = 3,0 M, VOLUME ÚTIL: 12234,2 L (PARA 86 CONTRIBUINTES). AF_12/2020_PA</t>
  </si>
  <si>
    <t>TANQUE SÉPTICO CIRCULAR, EM CONCRETO PRÉ-MOLDADO, DIÂMETRO INTERNO = 2,88 M, ALTURA INTERNA = 2,50 M, VOLUME ÚTIL: 14657,4 L (PARA 105 CONTRIBUINTES). AF_12/2020_PA</t>
  </si>
  <si>
    <t>FILTRO ANAERÓBIO CIRCULAR, EM CONCRETO PRÉ-MOLDADO, DIÂMETRO INTERNO = 1,10 M, ALTURA INTERNA = 1,50 M, VOLUME ÚTIL: 1140,4 L (PARA 5 CONTRIBUINTES). AF_12/2020_PA</t>
  </si>
  <si>
    <t>FILTRO ANAERÓBIO CIRCULAR, EM CONCRETO PRÉ-MOLDADO, DIÂMETRO INTERNO = 1,88 M, ALTURA INTERNA = 1,50 M, VOLUME ÚTIL: 3331,1 L (PARA 19 CONTRIBUINTES). AF_12/2020_PA</t>
  </si>
  <si>
    <t>FILTRO ANAERÓBIO CIRCULAR, EM CONCRETO PRÉ-MOLDADO, DIÂMETRO INTERNO = 2,38 M, ALTURA INTERNA = 1,50 M, VOLUME ÚTIL: 5338,6 L (PARA 34 CONTRIBUINTES). AF_12/2020_PA</t>
  </si>
  <si>
    <t>FILTRO ANAERÓBIO CIRCULAR, EM CONCRETO PRÉ-MOLDADO, DIÂMETRO INTERNO = 2,88 M, ALTURA INTERNA = 1,50 M, VOLUME ÚTIL: 7817,3 L (PARA 75 CONTRIBUINTES). AF_12/2020_PA</t>
  </si>
  <si>
    <t>SUMIDOURO CIRCULAR, EM CONCRETO PRÉ-MOLDADO, DIÂMETRO INTERNO = 1,88 M, ALTURA INTERNA = 2,00 M, ÁREA DE INFILTRAÇÃO: 13,1 M² (PARA 5 CONTRIBUINTES). AF_12/2020_PA</t>
  </si>
  <si>
    <t>SUMIDOURO CIRCULAR, EM CONCRETO PRÉ-MOLDADO, DIÂMETRO INTERNO = 2,38 M, ALTURA INTERNA = 2,50 M, ÁREA DE INFILTRAÇÃO: 21,3 M² (PARA 8 CONTRIBUINTES). AF_12/2020_PA</t>
  </si>
  <si>
    <t>SUMIDOURO CIRCULAR, EM CONCRETO PRÉ-MOLDADO, DIÂMETRO INTERNO = 2,38 M, ALTURA INTERNA = 3,0 M, ÁREA DE INFILTRAÇÃO: 25 M² (PARA 10 CONTRIBUINTES). AF_12/2020_PA</t>
  </si>
  <si>
    <t>SUMIDOURO CIRCULAR, EM CONCRETO PRÉ-MOLDADO, DIÂMETRO INTERNO = 2,88 M, ALTURA INTERNA = 3,0 M, ÁREA DE INFILTRAÇÃO: 31,4 M² (PARA 12 CONTRIBUINTES). AF_12/2020_PA</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</si>
  <si>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</si>
  <si>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</si>
  <si>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</si>
  <si>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</si>
  <si>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</si>
  <si>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</si>
  <si>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</si>
  <si>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</si>
  <si>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</si>
  <si>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</si>
  <si>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</si>
  <si>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</si>
  <si>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</si>
  <si>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</si>
  <si>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</si>
  <si>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</si>
  <si>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</si>
  <si>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</si>
  <si>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</si>
  <si>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</si>
  <si>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</si>
  <si>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</si>
  <si>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</si>
  <si>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</si>
  <si>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</si>
  <si>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</si>
  <si>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</si>
  <si>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</si>
  <si>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</si>
  <si>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</si>
  <si>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</si>
  <si>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</si>
  <si>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</si>
  <si>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</si>
  <si>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</si>
  <si>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</si>
  <si>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</si>
  <si>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0,60 M E ALTURA = 0,10 M. AF_12/2020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</si>
  <si>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</si>
  <si>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</si>
  <si>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</si>
  <si>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</si>
  <si>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</si>
  <si>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</si>
  <si>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</si>
  <si>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</si>
  <si>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</si>
  <si>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</si>
  <si>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</si>
  <si>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</si>
  <si>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</si>
  <si>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</si>
  <si>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</si>
  <si>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</si>
  <si>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</si>
  <si>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</si>
  <si>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</si>
  <si>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</si>
  <si>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</si>
  <si>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</si>
  <si>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</si>
  <si>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</si>
  <si>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</si>
  <si>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</si>
  <si>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</si>
  <si>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</si>
  <si>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</si>
  <si>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</si>
  <si>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</si>
  <si>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</si>
  <si>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</si>
  <si>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</si>
  <si>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</si>
  <si>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</si>
  <si>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</si>
  <si>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</si>
  <si>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</si>
  <si>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</si>
  <si>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</si>
  <si>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</si>
  <si>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</si>
  <si>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</si>
  <si>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</si>
  <si>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</si>
  <si>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</si>
  <si>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</si>
  <si>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</si>
  <si>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</si>
  <si>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</si>
  <si>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</si>
  <si>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</si>
  <si>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</si>
  <si>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</si>
  <si>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</si>
  <si>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</si>
  <si>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</si>
  <si>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</si>
  <si>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</si>
  <si>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</si>
  <si>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</si>
  <si>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</si>
  <si>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</si>
  <si>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</si>
  <si>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</si>
  <si>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</si>
  <si>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</si>
  <si>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</si>
  <si>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</si>
  <si>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</si>
  <si>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</si>
  <si>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</si>
  <si>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</si>
  <si>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</si>
  <si>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</si>
  <si>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</si>
  <si>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</si>
  <si>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</si>
  <si>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</si>
  <si>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</si>
  <si>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</si>
  <si>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</si>
  <si>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</si>
  <si>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</si>
  <si>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</si>
  <si>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</si>
  <si>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</si>
  <si>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</si>
  <si>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</si>
  <si>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</si>
  <si>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</si>
  <si>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</si>
  <si>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</si>
  <si>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</si>
  <si>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</si>
  <si>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</si>
  <si>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</si>
  <si>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</si>
  <si>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</si>
  <si>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</si>
  <si>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</si>
  <si>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</si>
  <si>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</si>
  <si>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</si>
  <si>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</si>
  <si>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</si>
  <si>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</si>
  <si>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</si>
  <si>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</si>
  <si>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</si>
  <si>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</si>
  <si>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</si>
  <si>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</si>
  <si>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</si>
  <si>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</si>
  <si>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</si>
  <si>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</si>
  <si>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</si>
  <si>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</si>
  <si>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</si>
  <si>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HIDRÔMETRO DN 1/2", 1,5 M3/H - FORNECIMENTO E INSTALAÇÃO. AF_03/2024</t>
  </si>
  <si>
    <t>HIDRÔMETRO DN 1/2", 3,0 M3/H - FORNECIMENTO E INSTALAÇÃO. AF_03/2024</t>
  </si>
  <si>
    <t>HIDRÔMETRO DN 3/4", 5,0 M3/H - FORNECIMENTO E INSTALAÇÃO. AF_03/2024</t>
  </si>
  <si>
    <t>CAIXA EM CONCRETO PRÉ-MOLDADO PARA ABRIGO DE HIDRÔMETRO COM DN 20 MM - FORNECIMENTO E INSTALAÇÃO. AF_03/2024</t>
  </si>
  <si>
    <t>KIT CAVALETE PARA MEDIÇÃO DE ÁGUA - ENTRADA INDIVIDUALIZADA, EM PVC 25 MM (3/4"), PARA 1 MEDIDOR - FORNECIMENTO E INSTALAÇÃO (EXCLUSIVE HIDRÔMETRO). AF_03/2024</t>
  </si>
  <si>
    <t>HIDRÔMETRO DN 2" , 30 M³/H - FORNECIMENTO E INSTALAÇÃO. AF_03/2024</t>
  </si>
  <si>
    <t>HIDRÔMETRO DN 1", 7 M³/H - FORNECIMENTO E INSTALAÇÃO. AF_03/2024</t>
  </si>
  <si>
    <t>HIDRÔMETRO DN 1", 10 M³/H - FORNECIMENTO E INSTALAÇÃO. AF_03/2024</t>
  </si>
  <si>
    <t>HIDRÔMETRO DN 1 1/2", 20 M³/H - FORNECIMENTO E INSTALAÇÃO. AF_03/2024</t>
  </si>
  <si>
    <t>FURO MANUAL EM ALVENARIA, PARA INSTALAÇÕES HIDRÁULICAS,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</si>
  <si>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</si>
  <si>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</si>
  <si>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MECANIZADO EM CONCRETO, COM MARTELO DEMOLIDOR, PARA INSTALAÇÕES HIDRÁULICAS,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</si>
  <si>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</si>
  <si>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</si>
  <si>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RASGO LINEAR MANUAL EM ALVENARIA, PARA RAMAIS/ DISTRIBUIÇÃO DE INSTALAÇÕES HIDRÁULICAS, DIÂMETROS MENORES OU IGUAIS A 40 MM. AF_09/2023</t>
  </si>
  <si>
    <t>RASGO LINEAR MECANIZADO EM CONTRAPISO, PARA RAMAIS/ DISTRIBUIÇÃO DE INSTALAÇÕES HIDRÁULICAS, DIÂMETROS MENORES OU IGUAIS A 40 MM. AF_09/2023_PS</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</si>
  <si>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</si>
  <si>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</si>
  <si>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MANUAL EM ALVENARIA, PARA ELETRODUTOS, DIÂMETROS MENORES OU IGUAIS A 40 MM.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</si>
  <si>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</si>
  <si>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</si>
  <si>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40 MM, FIXADO EM LAJE, PARA PASSAGEM DE TUBULAÇÕES COM NO MÁXIMO 32 MM DE DIÂMETRO. AF_09/2023</t>
  </si>
  <si>
    <t>PASSANTE TIPO TUBO COM DIÂMETRO DE 75 MM, FIXADO EM LAJE, PARA PASSAGEM DE TUBULAÇÕES COM NO MÁXIMO 50 MM DE DIÂMETRO. AF_09/2023</t>
  </si>
  <si>
    <t>PASSANTE TIPO TUBO COM DIÂMETRO DE 100 MM, FIXADO EM LAJE, PARA PASSAGEM DE TUBULAÇÕES COM NO MÁXIMO 75 MM DE DIÂMETRO. AF_09/2023</t>
  </si>
  <si>
    <t>QUEBRA EM ALVENARIA PARA INSTALAÇÃO DE CAIXA DE TOMADA (4X4 OU 4X2). AF_09/2023</t>
  </si>
  <si>
    <t>QUEBRA EM ALVENARIA PARA INSTALAÇÃO DE QUADRO DISTRIBUIÇÃO PEQUENO (19X25 CM). AF_09/2023</t>
  </si>
  <si>
    <t>QUEBRA EM ALVENARIA PARA INSTALAÇÃO DE QUADRO DISTRIBUIÇÃO GRANDE (76X40 CM). AF_09/2023</t>
  </si>
  <si>
    <t>QUEBRA EM ALVENARIA PARA INSTALAÇÃO DE ABRIGO PARA MANGUEIRAS (90X60 CM). AF_09/2023</t>
  </si>
  <si>
    <t>SUPORTE PARA 2 TUBOS HORIZONTAIS, ESPAÇADO A CADA 56 CM, EM PERFILADO COM COMPRIMENTO DE 25 CM FIXADO EM LAJE, POR METRO DE TUBULAÇÃO FIXADA. AF_09/2023</t>
  </si>
  <si>
    <t>SUPORTE PARA 4 TUBOS HORIZONTAIS, ESPAÇADO A CADA 56 CM, EM PERFILADO COM COMPRIMENTO DE 42 CM FIXADO EM LAJE, POR METRO DE TUBULAÇÃO FIXADA. AF_09/2023</t>
  </si>
  <si>
    <t>SUPORTE PARA 2 TUBOS VERTICAIS, ESPAÇADO A CADA 150 CM, EM PERFILADO COM COMPRIMENTO DE 25 CM FIXADO EM PAREDE, POR METRO DE TUBULAÇÃO FIXADA. AF_09/2023</t>
  </si>
  <si>
    <t>SUPORTE PARA 4 TUBOS VERTICAIS, ESPAÇADO A CADA 150 CM, EM PERFILADO COM COMPRIMENTO DE 42 CM FIXADO EM PAREDE, POR METRO DE TUBULAÇÃO FIXADA. AF_09/2023</t>
  </si>
  <si>
    <t>CHUMBAMENTO LINEAR EM ALVENARIA PARA RAMAIS/DISTRIBUIÇÃO DE INSTALAÇÕES HIDRÁULICAS COM DIÂMETROS MENORES OU IGUAIS A 40 MM. AF_09/2023</t>
  </si>
  <si>
    <t>CHUMBAMENTO LINEAR EM ALVENARIA PARA RAMAIS/DISTRIBUIÇÃO DE INSTALAÇÕES HIDRÁULICAS COM DIÂMETROS MAIORES QUE 40 MM E MENORES OU IGUAIS A 75 MM. AF_09/2023</t>
  </si>
  <si>
    <t>CHUMBAMENTO LINEAR EM CONTRAPISO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</si>
  <si>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</si>
  <si>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</si>
  <si>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FIXAÇÃO DE TUBOS HORIZONTAIS DE PEX OU MULTICAMADAS, DIÂMETROS IGUAIS OU INFERIORES A 40 MM, COM ABRAÇADEIRA PLÁSTICA FIXADA EM LAJE. AF_09/2023_PE</t>
  </si>
  <si>
    <t>FIXAÇÃO DE TUBOS HORIZONTAIS DE PPR DIÂMETROS MENORES OU IGUAIS A 40 MM COM ABRAÇADEIRA METÁLICA RÍGIDA TIPO U PERFIL 1 1/4", FIXADA EM PERFILADO EM LAJE. AF_09/2023_PS</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</si>
  <si>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</si>
  <si>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</si>
  <si>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</si>
  <si>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</si>
  <si>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</si>
  <si>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</si>
  <si>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HORIZONTAIS DE PPR DIÂMETROS MENORES OU IGUAIS A 40 MM, COM ABRAÇADEIRA METÁLICA RÍGIDA TIPO  D  COM PARAFUSO DE FIXAÇÃO 1 1/4",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</si>
  <si>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</si>
  <si>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</si>
  <si>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</si>
  <si>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</si>
  <si>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</si>
  <si>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</si>
  <si>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75 MM E MENORES OU IGUAIS A 100 MM, COM ABRAÇADEIRA METÁLICA FLEXÍVEL 18 MM, FIXADA DIRETAMENTE NA LAJE. AF_09/2023</t>
  </si>
  <si>
    <t>CHUMBAMENTO PONTUAL DE ABERTURA EM LAJE COM PASSAGEM DE 1 TUBO COM DIÂMETRO DE  50 MM. AF_09/2023</t>
  </si>
  <si>
    <t>CHUMBAMENTO PONTUAL DE ABERTURA EM LAJE COM PASSAGEM DE 5 TUBOS COM  DIÂMETROS DE  50 MM. AF_09/2023</t>
  </si>
  <si>
    <t>CHUMBAMENTO PONTUAL EM PASSAGEM DE TUBO COM DIÂMETRO MENOR OU IGUAL A 40 MM. AF_09/2023</t>
  </si>
  <si>
    <t>CHUMBAMENTO PONTUAL EM PASSAGEM DE TUBO COM DIÂMETROS ENTRE 40 MM E 75 MM. AF_09/2023</t>
  </si>
  <si>
    <t>CHUMBAMENTO PONTUAL EM PASSAGEM DE TUBO COM DIÂMETRO MAIOR QUE 75 MM E MENORES OU IGUAIS A 150 MM. AF_09/2023</t>
  </si>
  <si>
    <t>RASGO LINEAR MANUAL EM ALVENARIA, PARA RAMAIS/ DISTRIBUIÇÃO DE INSTALAÇÕES HIDRÁULICAS, DIÂMETROS MAIORES QUE 40 MM E MENORES OU IGUAIS A 75 MM. AF_09/2023</t>
  </si>
  <si>
    <t>CONJUNTO HIDRÁULICO EM AÇO ROSCÁVEL PARA INSTALAÇÃO DE BOMBA, DN SUCÇÃO 65 MM (2½") E DN RECALQUE 50 MM (2"), PARA EDIFICAÇÃO COM 18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</si>
  <si>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</si>
  <si>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</si>
  <si>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32 MM (1 1/4") E DN RECALQUE 25 MM (1"), PARA EDIFICAÇÃO COM 4 PAVIMENTOS - FORNECIMENTO E INSTALAÇÃO. AF_04/2024</t>
  </si>
  <si>
    <t>FIXAÇÃO DE DUTOS FLEXÍVEIS CIRCULARES,  DIÂMETRO 109 MM OU 4", COM ABRAÇADEIRA METÁLICA FLEXÍVEL FIXADA DIRETAMENTE NA LAJE, SOMENTE MÃO DE OBRA. AF_09/2023</t>
  </si>
  <si>
    <t>SUPORTE PARA DUTO EM CHAPA GALVANIZADA BITOLA 26, EM PERFILADO COM COMPRIMENTO DE 35 CM FIXADO EM LAJE, POR METRO DE DUTO FIXADO. AF_09/2023</t>
  </si>
  <si>
    <t>SUPORTE PARA DUTO EM CHAPA GALVANIZADA BITOLA 24, EM PERFILADO COM COMPRIMENTO DE 55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</si>
  <si>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</si>
  <si>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</si>
  <si>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TIL (TUBO DE INSPEÇÃO E LIMPEZA) RADIAL PARA ESGOTO, EM PVC, DN 300X200 MM.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</si>
  <si>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</si>
  <si>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</si>
  <si>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</si>
  <si>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</si>
  <si>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</si>
  <si>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</si>
  <si>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</si>
  <si>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</si>
  <si>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</si>
  <si>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</si>
  <si>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</si>
  <si>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</si>
  <si>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</si>
  <si>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</si>
  <si>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</si>
  <si>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</si>
  <si>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</si>
  <si>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</si>
  <si>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</si>
  <si>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</si>
  <si>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</si>
  <si>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</si>
  <si>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</si>
  <si>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</si>
  <si>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</si>
  <si>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FURO MECANIZADO EM ALVENARIA, PARA INSTALAÇÕES HIDRÁULICAS,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</si>
  <si>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</si>
  <si>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</si>
  <si>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CONCRETO, COM PERFURATRIZ, PARA INSTALAÇÕES HIDRÁULICAS,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</si>
  <si>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</si>
  <si>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</si>
  <si>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RASGO LINEAR MECANIZADO EM ALVENARIA, PARA RAMAIS/ DISTRIBUIÇÃO DE INSTALAÇÕES HIDRÁULICAS, DIÂMETROS MENORES OU IGUAIS A 40 MM. AF_09/2023</t>
  </si>
  <si>
    <t>RASGO LINEAR MECANIZADO EM ALVENARIA, PARA RAMAIS/ DISTRIBUIÇÃO DE INSTALAÇÕES HIDRÁULICAS, DIÂMETROS MAIORES QUE 40 MM E MENORES OU IGUAIS A 75 MM. AF_09/2023</t>
  </si>
  <si>
    <t>PASSANTE TIPO PEÇA EM FÔRMA DE MADEIRA, FIXADO EM LAJE, PARA PASSAGEM DE NO MÁXIMO 5 TUBOS DE 50 MM DE DIÂMETRO. AF_09/2023</t>
  </si>
  <si>
    <t>PASSANTE TIPO TUBO COM DIÂMETRO DE 50 MM, FIXADO EM LAJE, PARA PASSAGEM DE TUBULAÇÕES COM NO MÁXIMO 40 MM DE DIÂMETRO. AF_09/2023</t>
  </si>
  <si>
    <t>PASSANTE TIPO TUBO COM DIÂMETRO DE 150 MM, FIXADO EM LAJE, PARA PASSAGEM DE TUBULAÇÕES COM NO MÁXIMO 100 MM DE DIÂMETRO. AF_09/2023</t>
  </si>
  <si>
    <t>RASGO LINEAR MECANIZADO EM CONCRETO,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</si>
  <si>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</si>
  <si>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</si>
  <si>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</si>
  <si>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</si>
  <si>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</si>
  <si>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</si>
  <si>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</si>
  <si>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</si>
  <si>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</si>
  <si>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</si>
  <si>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</si>
  <si>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</si>
  <si>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</si>
  <si>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</si>
  <si>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</si>
  <si>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</si>
  <si>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</si>
  <si>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</si>
  <si>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</si>
  <si>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</si>
  <si>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</si>
  <si>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</si>
  <si>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</si>
  <si>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</si>
  <si>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</si>
  <si>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</si>
  <si>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</si>
  <si>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</si>
  <si>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</si>
  <si>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</si>
  <si>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</si>
  <si>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</si>
  <si>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</si>
  <si>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</si>
  <si>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</si>
  <si>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</si>
  <si>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</si>
  <si>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</si>
  <si>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DRAGAGEM DE MATERIAIS DE 1A CATEGORIA E COMPOSTOS ORGÂNICOS E INORGÂNICOS COM RETROESCAVADEIRA (CAÇAMBA: 0,26 M3/88 HP). AF_03/2024</t>
  </si>
  <si>
    <t>DRAGAGEM DE MATERIAIS DE 1A CATEGORIA E COMPOSTOS ORGÂNICOS E INORGÂNICOS COM ESCAVADEIRA HIDRÁULICA (CAÇAMBA: 0,80 M3/111 HP). AF_03/2024</t>
  </si>
  <si>
    <t>ESCAVAÇÃO MECANIZADA PARA BLOCO DE COROAMENTO OU SAPATA COM RETROESCAVADEIRA (SEM ESCAVAÇÃO PARA COLOCAÇÃO DE FÔRMAS). AF_01/2024</t>
  </si>
  <si>
    <t>ESCAVAÇÃO MECANIZADA PARA BLOCO DE COROAMENTO OU SAPATA COM RETROESCAVADEIRA (INCLUINDO ESCAVAÇÃO PARA COLOCAÇÃO DE FÔRMAS). AF_01/2024</t>
  </si>
  <si>
    <t>ESCAVAÇÃO MANUAL PARA BLOCO DE COROAMENTO OU SAPATA (SEM ESCAVAÇÃO PARA COLOCAÇÃO DE FÔRMAS). AF_01/2024</t>
  </si>
  <si>
    <t>ESCAVAÇÃO MANUAL PARA BLOCO DE COROAMENTO OU SAPATA (INCLUINDO ESCAVAÇÃO PARA COLOCAÇÃO DE FÔRMAS). AF_01/2024</t>
  </si>
  <si>
    <t>ESCAVAÇÃO MECANIZADA PARA VIGA BALDRAME OU SAPATA CORRIDA COM MINI-ESCAVADEIRA (SEM ESCAVAÇÃO PARA COLOCAÇÃO DE FÔRMAS). AF_01/2024</t>
  </si>
  <si>
    <t>ESCAVAÇÃO MECANIZADA PARA VIGA BALDRAME OU SAPATA CORRIDA COM MINI-ESCAVADEIRA (INCLUINDO ESCAVAÇÃO PARA COLOCAÇÃO DE FÔRMAS). AF_01/2024</t>
  </si>
  <si>
    <t>ESCAVAÇÃO MANUAL PARA VIGA BALDRAME OU SAPATA CORRIDA (SEM ESCAVAÇÃO PARA COLOCAÇÃO DE FÔRMAS). AF_01/2024</t>
  </si>
  <si>
    <t>ESCAVAÇÃO MANUAL PARA VIGA BALDRAME OU SAPATA CORRIDA (INCLUINDO ESCAVAÇÃO PARA COLOCAÇÃO DE FÔRMAS). AF_01/2024</t>
  </si>
  <si>
    <t>FABRICAÇÃO, MONTAGEM E DESMONTAGEM DE FÔRMA PARA BLOCO DE COROAMENTO, EM MADEIRA SERRADA, E=25 MM, 1 UTILIZAÇÃO. AF_01/2024</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</si>
  <si>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</si>
  <si>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</si>
  <si>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</si>
  <si>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</si>
  <si>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</si>
  <si>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</si>
  <si>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</si>
  <si>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</si>
  <si>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</si>
  <si>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</si>
  <si>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</si>
  <si>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</si>
  <si>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</si>
  <si>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</si>
  <si>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</si>
  <si>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</si>
  <si>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</si>
  <si>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</si>
  <si>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</si>
  <si>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</si>
  <si>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</si>
  <si>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</si>
  <si>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</si>
  <si>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</si>
  <si>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</si>
  <si>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</si>
  <si>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</si>
  <si>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</si>
  <si>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</si>
  <si>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</si>
  <si>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</si>
  <si>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</si>
  <si>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</si>
  <si>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</si>
  <si>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</si>
  <si>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</si>
  <si>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</si>
  <si>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</si>
  <si>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</si>
  <si>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</si>
  <si>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</si>
  <si>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</si>
  <si>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</si>
  <si>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</si>
  <si>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</si>
  <si>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</si>
  <si>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</si>
  <si>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</si>
  <si>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</si>
  <si>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</si>
  <si>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</si>
  <si>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</si>
  <si>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</si>
  <si>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</si>
  <si>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</si>
  <si>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</si>
  <si>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</si>
  <si>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</si>
  <si>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</si>
  <si>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</si>
  <si>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</si>
  <si>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</si>
  <si>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</si>
  <si>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</si>
  <si>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</si>
  <si>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</si>
  <si>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</si>
  <si>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</si>
  <si>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</si>
  <si>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</si>
  <si>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</si>
  <si>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</si>
  <si>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</si>
  <si>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</si>
  <si>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</si>
  <si>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</si>
  <si>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</si>
  <si>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</si>
  <si>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</si>
  <si>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</si>
  <si>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</si>
  <si>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</si>
  <si>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</si>
  <si>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</si>
  <si>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</si>
  <si>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</si>
  <si>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</si>
  <si>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</si>
  <si>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</si>
  <si>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</si>
  <si>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</si>
  <si>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</si>
  <si>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</si>
  <si>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</si>
  <si>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</si>
  <si>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</si>
  <si>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</si>
  <si>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</si>
  <si>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</si>
  <si>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</si>
  <si>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</si>
  <si>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</si>
  <si>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</si>
  <si>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</si>
  <si>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</si>
  <si>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</si>
  <si>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</si>
  <si>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</si>
  <si>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</si>
  <si>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</si>
  <si>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</si>
  <si>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</si>
  <si>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</si>
  <si>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</si>
  <si>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</si>
  <si>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</si>
  <si>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</si>
  <si>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</si>
  <si>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</si>
  <si>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</si>
  <si>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</si>
  <si>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</si>
  <si>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</si>
  <si>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</si>
  <si>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</si>
  <si>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</si>
  <si>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</si>
  <si>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</si>
  <si>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</si>
  <si>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</si>
  <si>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</si>
  <si>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</si>
  <si>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</si>
  <si>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</si>
  <si>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MANUAL DE VALA.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</si>
  <si>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</si>
  <si>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</si>
  <si>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</si>
  <si>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</si>
  <si>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</si>
  <si>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</si>
  <si>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</si>
  <si>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</si>
  <si>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</si>
  <si>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</si>
  <si>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</si>
  <si>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</si>
  <si>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</si>
  <si>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</si>
  <si>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</si>
  <si>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</si>
  <si>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</si>
  <si>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</si>
  <si>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</si>
  <si>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</si>
  <si>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</si>
  <si>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</si>
  <si>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</si>
  <si>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</si>
  <si>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</si>
  <si>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</si>
  <si>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</si>
  <si>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</si>
  <si>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</si>
  <si>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</si>
  <si>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</si>
  <si>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</si>
  <si>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</si>
  <si>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</si>
  <si>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</si>
  <si>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</si>
  <si>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</si>
  <si>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</si>
  <si>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</si>
  <si>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</si>
  <si>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</si>
  <si>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</si>
  <si>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</si>
  <si>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</si>
  <si>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</si>
  <si>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</si>
  <si>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</si>
  <si>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</si>
  <si>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</si>
  <si>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</si>
  <si>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</si>
  <si>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</si>
  <si>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</si>
  <si>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</si>
  <si>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</si>
  <si>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</si>
  <si>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DE 3,0 A 6,0 M,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</si>
  <si>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</si>
  <si>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</si>
  <si>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MANUAL DE VALAS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</si>
  <si>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</si>
  <si>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</si>
  <si>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</si>
  <si>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</si>
  <si>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</si>
  <si>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ATERRO MANUAL DE VALAS COM AREIA PARA ATERRO. AF_08/2023</t>
  </si>
  <si>
    <t>EXECUÇÃO E COMPACTAÇÃO DE CORPO DE ATERRO DE ATERRO (95% DE ENERGIA DO PROCTOR NORMAL) COM SOLO PREDOMINANTEMENTE ARGILOSO ESPESSURA 15 CM - EXCLUSIVE MATERIAL, ESCAVAÇÃO, CARGA E TRANSPORTE. AF_09/2024</t>
  </si>
  <si>
    <t>EXECUÇÃO E COMPACTAÇÃO DE CORPO DE ATERRO (95% DE ENERGIA DO PROCTOR NORMAL) COM SOLO PREDOMINANTEMENTE ARENOSO ESPESSURA 15CM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</si>
  <si>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</si>
  <si>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</si>
  <si>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</si>
  <si>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</si>
  <si>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</si>
  <si>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</si>
  <si>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</si>
  <si>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</si>
  <si>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CORPO DE ATERRO (95%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</si>
  <si>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</si>
  <si>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</si>
  <si>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</si>
  <si>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</si>
  <si>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</si>
  <si>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</si>
  <si>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</si>
  <si>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</si>
  <si>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</si>
  <si>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0,8 A 1,5 M, PROFUNDIDADE 1,5 A 3,0 M, COM SOLO (SEM SUBSTITUIÇÃO) DE 1ª CATEGORIA E COMPACTADOR DE SOLOS DE PERCUSSÃO. AF_08/2023</t>
  </si>
  <si>
    <t>REATERRO MANUAL DE VALAS,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</si>
  <si>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</si>
  <si>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</si>
  <si>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</si>
  <si>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</si>
  <si>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</si>
  <si>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</si>
  <si>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</si>
  <si>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</si>
  <si>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</si>
  <si>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REATERRO MANUAL DE VALAS, COM PLACA VIBRATÓRIA. AF_08/2023</t>
  </si>
  <si>
    <t>ATERRO MECANIZADO DE VALA COM MINICARREGADEIRA, COM SOLO ARGILO-ARENOSO. AF_08/2023</t>
  </si>
  <si>
    <t>ATERRO MECANIZADO DE VALA COM MINICARREGADEIRA, COM AREIA PARA ATERRO. AF_08/2023</t>
  </si>
  <si>
    <t>REATERRO MECANIZADO DE VALA COM MINICARREGADEIRA, COM COMPACTADOR DE SOLOS DE PERCUSSÃO. AF_08/2023</t>
  </si>
  <si>
    <t>REATERRO MECANIZADO DE VALA COM MINICARREGADEIRA, COM PLACA VIBRATÓRIA. AF_08/2023</t>
  </si>
  <si>
    <t>COMPACTAÇÃO DE VALAS COM ROLO COMPRESSOR. AF_08/2023</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</si>
  <si>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</si>
  <si>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</si>
  <si>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</si>
  <si>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</si>
  <si>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</si>
  <si>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</si>
  <si>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</si>
  <si>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</si>
  <si>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</si>
  <si>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</si>
  <si>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</si>
  <si>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</si>
  <si>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</si>
  <si>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</si>
  <si>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</si>
  <si>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</si>
  <si>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</si>
  <si>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</si>
  <si>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</si>
  <si>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</si>
  <si>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</si>
  <si>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</si>
  <si>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</si>
  <si>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</si>
  <si>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</si>
  <si>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</si>
  <si>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</si>
  <si>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</si>
  <si>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</si>
  <si>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</si>
  <si>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</si>
  <si>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</si>
  <si>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</si>
  <si>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</si>
  <si>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</si>
  <si>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</si>
  <si>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</si>
  <si>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</si>
  <si>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</si>
  <si>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</si>
  <si>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</si>
  <si>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</si>
  <si>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</si>
  <si>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</si>
  <si>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</si>
  <si>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</si>
  <si>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</si>
  <si>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</si>
  <si>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</si>
  <si>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</si>
  <si>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</si>
  <si>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</si>
  <si>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</si>
  <si>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</si>
  <si>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</si>
  <si>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</si>
  <si>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</si>
  <si>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</si>
  <si>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</si>
  <si>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</si>
  <si>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</si>
  <si>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14X19X29 CM (ESPESSURA 14 CM), FBK = 14,0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</si>
  <si>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</si>
  <si>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</si>
  <si>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</si>
  <si>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</si>
  <si>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</si>
  <si>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</si>
  <si>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</si>
  <si>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SISTEMA EM CHAPAS DE GESSO PARA DRYWALL, USO INTERNO, COM DUAS FACES SIMPLES E ESTRUTURA METÁLICA COM GUIAS SIMPLES,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</si>
  <si>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</si>
  <si>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</si>
  <si>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</si>
  <si>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UMA FACE SIMPLES E OUTRA FACE DUPLA E ESTRUTURA METÁLICA COM GUIAS SIMPLES, SEM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</si>
  <si>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</si>
  <si>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DUPLAS,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</si>
  <si>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</si>
  <si>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DUAS FACES DUPLAS E ESTRUTURA METÁLICA COM GUIAS SIMPLES, SEM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</si>
  <si>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</si>
  <si>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</si>
  <si>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</si>
  <si>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</si>
  <si>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</si>
  <si>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INSTALAÇÃO DE REFORÇO METÁLICO EM PAREDE DRYWALL. AF_07/2023</t>
  </si>
  <si>
    <t>INSTALAÇÃO DE REFORÇO DE MADEIRA EM PAREDE DRYWALL. AF_07/2023</t>
  </si>
  <si>
    <t>DIVISÓRIA FIXA EM VIDRO TEMPERADO 10 MM, SEM ABERTURA. AF_01/2021_PS</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</si>
  <si>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</si>
  <si>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</si>
  <si>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</si>
  <si>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</si>
  <si>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</si>
  <si>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</si>
  <si>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</si>
  <si>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</si>
  <si>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</si>
  <si>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</si>
  <si>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</si>
  <si>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</si>
  <si>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UMA FACE SIMPLES E ESTRUTURA METÁLICA COM GUIAS SIMPLES PARA PAREDES COM ÁREA LÍQUIDA MENOR QUE 6 M2, COM VÃOS. AF_07/2023_PS</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</si>
  <si>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</si>
  <si>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</si>
  <si>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</si>
  <si>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</si>
  <si>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</si>
  <si>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</si>
  <si>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</si>
  <si>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</si>
  <si>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</si>
  <si>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</si>
  <si>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</si>
  <si>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</si>
  <si>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</si>
  <si>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</si>
  <si>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</si>
  <si>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</si>
  <si>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</si>
  <si>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</si>
  <si>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</si>
  <si>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</si>
  <si>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</si>
  <si>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</si>
  <si>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</si>
  <si>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</si>
  <si>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</si>
  <si>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</si>
  <si>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</si>
  <si>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</si>
  <si>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</si>
  <si>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</si>
  <si>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</si>
  <si>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</si>
  <si>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</si>
  <si>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</si>
  <si>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</si>
  <si>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</si>
  <si>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</si>
  <si>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</si>
  <si>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</si>
  <si>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</si>
  <si>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</si>
  <si>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</si>
  <si>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</si>
  <si>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</si>
  <si>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</si>
  <si>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</si>
  <si>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</si>
  <si>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</si>
  <si>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</si>
  <si>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</si>
  <si>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</si>
  <si>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</si>
  <si>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</si>
  <si>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</si>
  <si>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</si>
  <si>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</si>
  <si>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</si>
  <si>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REGULARIZAÇÃO E COMPACTAÇÃO DE SUBLEITO DE SOLO PREDOMINANTEMENTE ARGILOSO, PARA OBRAS DE CONSTRUÇÃO DE PAVIMENTOS. AF_09/2024</t>
  </si>
  <si>
    <t>REGULARIZAÇÃO E COMPACTAÇÃO DE SUBLEITO DE SOLO PREDOMINANTEMENTE ARENOSO, PARA OBRAS DE CONSTRUÇÃO DE PAVIMENTOS. AF_09/2024</t>
  </si>
  <si>
    <t>REGULARIZAÇÃO E COMPACTAÇÃO DE SUBLEITO DE SOLO PREDOMINANTEMENTE ARGILOSO, PARA OBRAS DE RECONSTRUÇÃO DE PAVIMENTOS. AF_09/2024</t>
  </si>
  <si>
    <t>REGULARIZAÇÃO E COMPACTAÇÃO DE SUBLEITO DE SOLO PREDOMINANTEMENTE ARENOSO, PARA OBRAS DE RECONSTRUÇÃO DE PAVIMENTOS. AF_09/2024</t>
  </si>
  <si>
    <t>CONSTRUÇÃO DE BASE E SUB-BASE PARA PAVIMENTAÇÃO DE SOLO DE COMPORTAMENTO LATERÍTICO (ARENOSO), COM ESPESSURA DE 15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</si>
  <si>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</si>
  <si>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</si>
  <si>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</si>
  <si>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</si>
  <si>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BRITA GRADUADA SIMPLES, COM ESPESSURA DE 15 CM - EXCLUSIVE CARGA E TRANSPORTE. AF_09/2024</t>
  </si>
  <si>
    <t>CONSTRUÇÃO DE BASE E SUB-BASE PARA PAVIMENTAÇÃO DE BRITA GRADUADA SIMPLES TRATADA COM CIMENTO, COM ESPESSURA DE 15 CM - EXCLUSIVE CARGA E TRANSPORTE. AF_09/2024</t>
  </si>
  <si>
    <t>CONSTRUÇÃO DE BASE E SUB-BASE PARA PAVIMENTAÇÃO DE CONCRETO COMPACTADO COM ROLO, COM ESPESSURA DE 15 CM - EXCLUSIVE CARGA E TRANSPORTE. AF_09/2024</t>
  </si>
  <si>
    <t>CONSTRUÇÃO DE BASE E SUB-BASE PARA PAVIMENTAÇÃO DE RACHÃO, COM ESPESSURA DE 40 CM - EXCLUSIVE CARGA E TRANSPORTE. AF_09/2024</t>
  </si>
  <si>
    <t>CONSTRUÇÃO DE BASE E SUB-BASE PARA PAVIMENTAÇÃO DE MACADAME SECO, COM ESPESSURA DE 15 CM - EXCLUSIVE CARGA E TRANSPORTE.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</si>
  <si>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</si>
  <si>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</si>
  <si>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</si>
  <si>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</si>
  <si>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</si>
  <si>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</si>
  <si>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</si>
  <si>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</si>
  <si>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</si>
  <si>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- 50%-50%, MISTURA EM PISTA, COM ESPESSURA DE 15 CM - EXCLUSIVE ESCAVAÇÃO, CARGA E TRANSPORTE E SOLO. AF_09/2024</t>
  </si>
  <si>
    <t>ESPALHAMENTO DE MATERIAL COM TRATOR DE ESTEIRAS. AF_09/2024</t>
  </si>
  <si>
    <t>REGULARIZAÇÃO DE SUPERFÍCIES COM MOTONIVELADORA.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</si>
  <si>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</si>
  <si>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</si>
  <si>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</si>
  <si>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</si>
  <si>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</si>
  <si>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</si>
  <si>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RECONSTRUÇÃO DE BASE E SUB-BASE PARA PAVIMENTAÇÃO DE SOLO DE COMPORTAMENTO LATERÍTICO (ARENOSO), COM ESPESSURA DE 20 CM - EXCLUSIVE ESCAVAÇÃO, CARGA E TRANSPORTE E SOLO. AF_09/2024</t>
  </si>
  <si>
    <t>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</si>
  <si>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</si>
  <si>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</si>
  <si>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</si>
  <si>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</si>
  <si>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</si>
  <si>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</si>
  <si>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</si>
  <si>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</si>
  <si>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</si>
  <si>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</si>
  <si>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</si>
  <si>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</si>
  <si>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</si>
  <si>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</si>
  <si>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</si>
  <si>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</si>
  <si>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</si>
  <si>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</si>
  <si>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</si>
  <si>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</si>
  <si>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RECONSTRUÇÃO DE BASE E SUB-BASE PARA PAVIMENTAÇÃO DE SOLO (PREDOMINANTEMENTE ARGILOSO) BRITA - 50%-50%, MISTURA EM PISTA, COM ESPESSURA DE 20 CM - EXCLUSIVE ESCAVAÇÃO, CARGA E TRANSPORTE E SOLO.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</si>
  <si>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</si>
  <si>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</si>
  <si>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</si>
  <si>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</si>
  <si>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</si>
  <si>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</si>
  <si>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</si>
  <si>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</si>
  <si>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</si>
  <si>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</si>
  <si>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</si>
  <si>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</si>
  <si>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</si>
  <si>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</si>
  <si>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</si>
  <si>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</si>
  <si>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</si>
  <si>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</si>
  <si>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</si>
  <si>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</si>
  <si>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</si>
  <si>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</si>
  <si>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</si>
  <si>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</si>
  <si>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</si>
  <si>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</si>
  <si>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</si>
  <si>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</si>
  <si>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</si>
  <si>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</si>
  <si>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</si>
  <si>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</si>
  <si>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</si>
  <si>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</si>
  <si>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</si>
  <si>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</si>
  <si>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</si>
  <si>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</si>
  <si>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</si>
  <si>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</si>
  <si>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</si>
  <si>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</si>
  <si>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</si>
  <si>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</si>
  <si>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</si>
  <si>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</si>
  <si>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</si>
  <si>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- 50%-50%, MISTURA EM PISTA, COM ESPESSURA DE 10 CM - EXCLUSIVE ESCAVAÇÃO, CARGA E TRANSPORTE E SOLO. AF_09/2024</t>
  </si>
  <si>
    <t>CONSTRUÇÃO DE BASE E SUB-BASE PARA PAVIMENTAÇÃO DE BRITA GRADUADA SIMPLES, COM ESPESSURA DE 10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</si>
  <si>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</si>
  <si>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</si>
  <si>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</si>
  <si>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RECONSTRUÇÃO DE BASE E SUB-BASE PARA PAVIMENTAÇÃO DE BRITA GRADUADA SIMPLES, COM ESPESSURA DE 20 CM - EXCLUSIVE CARGA E TRANSPORTE. AF_09/2024</t>
  </si>
  <si>
    <t>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</si>
  <si>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</si>
  <si>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</si>
  <si>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</si>
  <si>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RECONSTRUÇÃO DE BASE E SUB-BASE PARA PAVIMENTAÇÃO DE BRITA GRADUADA SIMPLES TRATADA COM CIMENTO, COM ESPESSURA DE 20 CM - EXCLUSIVE CARGA E TRANSPORTE. AF_09/2024</t>
  </si>
  <si>
    <t>CONSTRUÇÃO DE BASE E SUB-BASE PARA PAVIMENTAÇÃO DE CONCRETO COMPACTADO COM ROLO, COM ESPESSURA DE 10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</si>
  <si>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</si>
  <si>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</si>
  <si>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</si>
  <si>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RECONSTRUÇÃO DE BASE E SUB-BASE PARA PAVIMENTAÇÃO DE CONCRETO COMPACTADO COM ROLO, COM ESPESSURA DE 20 CM - EXCLUSIVE CARGA E TRANSPORTE. AF_09/2024</t>
  </si>
  <si>
    <t>CONSTRUÇÃO DE BASE E SUB-BASE PARA PAVIMENTAÇÃO DE RACHÃO, COM ESPESSURA DE 30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</si>
  <si>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</si>
  <si>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</si>
  <si>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CONSTRUÇÃO DE BASE E SUB-BASE PARA PAVIMENTAÇÃO DE RACHÃO, COM ESPESSURA DE 50 CM - EXCLUSIVE CARGA E TRANSPORTE. AF_09/2024</t>
  </si>
  <si>
    <t>RECONSTRUÇÃO DE BASE E SUB-BASE PARA PAVIMENTAÇÃO DE RACHÃO, COM ESPESSURA DE 50 CM - EXCLUSIVE CARGA E TRANSPORTE. AF_09/2024</t>
  </si>
  <si>
    <t>CONSTRUÇÃO DE BASE E SUB-BASE PARA PAVIMENTAÇÃO DE RACHÃO, COM ESPESSURA DE 60 CM - EXCLUSIVE CARGA E TRANSPORTE. AF_09/2024</t>
  </si>
  <si>
    <t>RECONSTRUÇÃO DE BASE E SUB-BASE PARA PAVIMENTAÇÃO DE RACHÃO, COM ESPESSURA DE 60 CM - EXCLUSIVE CARGA E TRANSPORTE. AF_09/2024</t>
  </si>
  <si>
    <t>CONSTRUÇÃO DE BASE E SUB-BASE PARA PAVIMENTAÇÃO DE MACADAME SECO, COM ESPESSURA DE 10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</si>
  <si>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</si>
  <si>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</si>
  <si>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CONSTRUÇÃO DE BASE E SUB-BASE PARA PAVIMENTAÇÃO DE MACADAME SECO, COM ESPESSURA DE 20 CM - EXCLUSIVE CARGA E TRANSPORTE. AF_09/2024</t>
  </si>
  <si>
    <t>RECONSTRUÇÃO DE BASE E SUB-BASE PARA PAVIMENTAÇÃO DE MACADAME SECO, COM ESPESSURA DE 20 CM - EXCLUSIVE CARGA E TRANSPORTE. AF_09/2024</t>
  </si>
  <si>
    <t>CONSTRUÇÃO DE BASE E SUB-BASE PARA PAVIMENTAÇÃO DE MACADAME SECO, COM ESPESSURA DE 25 CM - EXCLUSIVE CARGA E TRANSPORTE. AF_09/2024</t>
  </si>
  <si>
    <t>RECONSTRUÇÃO DE BASE E SUB-BASE PARA PAVIMENTAÇÃO DE MACADAME SECO, COM ESPESSURA DE 25 CM - EXCLUSIVE CARGA E TRANSPORTE. AF_09/2024</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</si>
  <si>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</si>
  <si>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</si>
  <si>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</si>
  <si>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</si>
  <si>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</si>
  <si>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</si>
  <si>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</si>
  <si>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</si>
  <si>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</si>
  <si>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</si>
  <si>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</si>
  <si>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</si>
  <si>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</si>
  <si>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</si>
  <si>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</si>
  <si>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</si>
  <si>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</si>
  <si>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</si>
  <si>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</si>
  <si>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</si>
  <si>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</si>
  <si>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</si>
  <si>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</si>
  <si>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</si>
  <si>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</si>
  <si>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</si>
  <si>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</si>
  <si>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</si>
  <si>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</si>
  <si>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</si>
  <si>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</si>
  <si>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</si>
  <si>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</si>
  <si>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</si>
  <si>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</si>
  <si>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</si>
  <si>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</si>
  <si>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</si>
  <si>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</si>
  <si>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</si>
  <si>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</si>
  <si>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</si>
  <si>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</si>
  <si>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</si>
  <si>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</si>
  <si>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</si>
  <si>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</si>
  <si>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</si>
  <si>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</si>
  <si>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</si>
  <si>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PASSEIO EM PISO INTERTRAVADO, COM BLOCO RAQUETE  22 X 13,5 CM, ESPESSURA 6 CM. AF_10/2022</t>
  </si>
  <si>
    <t>EXECUÇÃO DE PAVIMENTO EM PISO INTERTRAVADO, COM BLOCO RAQUETE  22 X 13,5 CM, ESPESSURA 6 CM. AF_10/2022</t>
  </si>
  <si>
    <t>FORNECIMENTO E INSTALAÇÃO DE PLACA DE OBRA COM CHAPA GALVANIZADA E ESTRUTURA DE MADEIRA. AF_03/2022_PS</t>
  </si>
  <si>
    <t>FORNECIMENTO E INSTALAÇÃO DE SUPORTE DE MADEIRA  PARA PLACAS DE SINALIZAÇÃO, EM SOLO, COM H= DE 2,5 M E SEÇÃO DE 7,5 X 7,5 CM. AF_03/2022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</si>
  <si>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</si>
  <si>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</si>
  <si>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</si>
  <si>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</si>
  <si>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</si>
  <si>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</si>
  <si>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</si>
  <si>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</si>
  <si>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</si>
  <si>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APLICAÇÃO MANUAL DE FUNDO SELADOR ACRÍLICO EM PANOS COM PRESENÇA DE VÃOS DE EDIFÍCIOS DE MÚLTIPLOS PAVIMENTOS. AF_03/2024</t>
  </si>
  <si>
    <t>APLICAÇÃO MANUAL DE FUNDO SELADOR ACRÍLICO EM PANOS CEGOS DE FACHADA (SEM PRESENÇA DE VÃOS) DE EDIFÍCIOS DE MÚLTIPLOS PAVIMENTOS.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</si>
  <si>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</si>
  <si>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</si>
  <si>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FUNDO SELADOR ACRÍLICO EM PAREDES EXTERNAS DE CASAS. AF_03/2024</t>
  </si>
  <si>
    <t>APLICAÇÃO MANUAL DE PINTURA COM TINTA TEXTURIZADA ACRÍLICA EM PANOS COM PRESENÇA DE VÃOS DE EDIFÍCIOS DE MÚLTIPLOS PAVIMENTOS, UMA COR. AF_03/2024</t>
  </si>
  <si>
    <t>APLICAÇÃO MANUAL DE PINTURA COM TINTA TEXTURIZADA ACRÍLICA EM PANOS CEGOS DE FACHADA (SEM PRESENÇA DE VÃOS) DE EDIFÍCIOS DE MÚLTIPLOS PAVIMENTOS, UMA COR.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</si>
  <si>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</si>
  <si>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UMA COR. AF_03/2024</t>
  </si>
  <si>
    <t>APLICAÇÃO MANUAL DE PINTURA COM TINTA TEXTURIZADA ACRÍLICA EM PAREDES EXTERNAS DE CASAS, UMA COR. AF_03/2024</t>
  </si>
  <si>
    <t>APLICAÇÃO MANUAL DE PINTURA COM TINTA TEXTURIZADA ACRÍLICA EM PANOS COM PRESENÇA DE VÃOS DE EDIFÍCIOS DE MÚLTIPLOS PAVIMENTOS, DUAS CORES. AF_03/2024</t>
  </si>
  <si>
    <t>APLICAÇÃO MANUAL DE PINTURA COM TINTA TEXTURIZADA ACRÍLICA EM PANOS CEGOS DE FACHADA (SEM PRESENÇA DE VÃOS) DE EDIFÍCIOS DE MÚLTIPLOS PAVIMENTOS, DUAS CORES. AF_03/2024</t>
  </si>
  <si>
    <t>APLICAÇÃO MANUAL DE PINTURA COM TINTA TEXTURIZADA ACRÍLICA EM SUPERFÍCIES EXTERNAS DE SACADA DE EDIFÍCIOS DE MÚLTIPLOS PAVIMENTOS, DUAS CORES. AF_03/2024</t>
  </si>
  <si>
    <t>APLICAÇÃO MANUAL DE PINTURA COM TINTA TEXTURIZADA ACRÍLICA EM SUPERFÍCIES INTERNAS DA SACADA DE EDIFÍCIOS DE MÚLTIPLOS PAVIMENTOS, DUAS CORES. AF_03/2024</t>
  </si>
  <si>
    <t>APLICAÇÃO MANUAL DE PINTURA COM TINTA TEXTURIZADA ACRÍLICA EM PAREDES EXTERNAS DE CASAS, DUAS CORES. AF_03/2024</t>
  </si>
  <si>
    <t>APLICAÇÃO MANUAL DE PINTURA COM TINTA TEXTURIZADA ACRÍLICA EM MOLDURAS DE EPS. AF_03/2024</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</si>
  <si>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</si>
  <si>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</si>
  <si>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</si>
  <si>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</si>
  <si>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</si>
  <si>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</si>
  <si>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</si>
  <si>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</si>
  <si>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</si>
  <si>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</si>
  <si>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</si>
  <si>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</si>
  <si>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</si>
  <si>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</si>
  <si>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APLICAÇÃO MANUAL DE TINTA LÁTEX ACRÍLICA EM PAREDE EXTERNAS DE CASAS,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</si>
  <si>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</si>
  <si>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UMA DEMÃO. AF_03/2024</t>
  </si>
  <si>
    <t>APLICAÇÃO MANUAL DE MASSA ACRÍLICA EM SUPERFÍCIES EXTERNAS DE SACADA DE EDIFÍCIOS DE MÚLTIPLOS PAVIMENTOS, UMA DEMÃO. AF_03/2024</t>
  </si>
  <si>
    <t>APLICAÇÃO MANUAL DE MASSA ACRÍLICA EM SUPERFÍCIES INTERNAS DE SACADA DE EDIFÍCIOS DE MÚLTIPLOS PAVIMENTOS, UMA DEMÃO. AF_03/2024</t>
  </si>
  <si>
    <t>APLICAÇÃO MANUAL DE MASSA ACRÍLICA EM PAREDES EXTERNAS DE CASAS, UMA DEMÃO. AF_03/2024</t>
  </si>
  <si>
    <t>APLICAÇÃO MANUAL DE MASSA ACRÍLICA EM PANOS DE FACHADA COM PRESENÇA DE VÃOS, DE EDIFÍCIOS DE MÚLTIPLOS PAVIMENTOS, DUAS DEMÃOS. AF_03/2024</t>
  </si>
  <si>
    <t>APLICAÇÃO MANUAL DE MASSA ACRÍLICA EM PANOS DE FACHADA SEM PRESENÇA DE VÃOS, DE EDIFÍCIOS DE MÚLTIPLOS PAVIMENTOS, DUAS DEMÃOS. AF_03/2024</t>
  </si>
  <si>
    <t>APLICAÇÃO MANUAL DE MASSA ACRÍLICA EM SUPERFÍCIES EXTERNAS DE SACADA DE EDIFÍCIOS DE MÚLTIPLOS PAVIMENTOS, DUAS DEMÃOS. AF_03/2024</t>
  </si>
  <si>
    <t>APLICAÇÃO MANUAL DE MASSA ACRÍLICA EM SUPERFÍCIES INTERNAS DE SACADA DE EDIFÍCIOS DE MÚLTIPLOS PAVIMENTOS, DUAS DEMÃOS. AF_03/2024</t>
  </si>
  <si>
    <t>APLICAÇÃO MANUAL DE MASSA ACRÍLICA EM PAREDES EXTERNAS DE CASAS, DUAS DEMÃOS. AF_03/2024</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</si>
  <si>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</si>
  <si>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</si>
  <si>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</si>
  <si>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</si>
  <si>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</si>
  <si>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</si>
  <si>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</si>
  <si>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</si>
  <si>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</si>
  <si>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</si>
  <si>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</si>
  <si>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</si>
  <si>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</si>
  <si>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</si>
  <si>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</si>
  <si>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</si>
  <si>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</si>
  <si>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</si>
  <si>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</si>
  <si>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</si>
  <si>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</si>
  <si>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</si>
  <si>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</si>
  <si>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</si>
  <si>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</si>
  <si>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</si>
  <si>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</si>
  <si>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</si>
  <si>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</si>
  <si>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</si>
  <si>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</si>
  <si>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</si>
  <si>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</si>
  <si>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</si>
  <si>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</si>
  <si>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</si>
  <si>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AF_01/2020_PE</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</si>
  <si>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</si>
  <si>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</si>
  <si>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</si>
  <si>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AF_01/2020_PE</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</si>
  <si>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</si>
  <si>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AF_01/2020_PE</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</si>
  <si>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</si>
  <si>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AF_01/2020_PE</t>
  </si>
  <si>
    <t>PINTURA COM TINTA EPOXÍDICA DE FUNDO APLICADA A ROLO OU PINCEL SOBRE PERFIL METÁLICO EXECUTADO EM FÁBRICA (POR DEMÃO). AF_01/2020</t>
  </si>
  <si>
    <t>PINTURA COM TINTA EPOXÍDICA DE ACABAMENTO PULVERIZADA SOBRE PERFIL METÁLICO EXECUTADO EM FÁBRICA (POR DEMÃO). AF_01/2020_PE</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</si>
  <si>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</si>
  <si>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</si>
  <si>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</si>
  <si>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</si>
  <si>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</si>
  <si>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</si>
  <si>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</si>
  <si>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</si>
  <si>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</si>
  <si>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AF_01/2020_PE</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</si>
  <si>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</si>
  <si>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</si>
  <si>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</si>
  <si>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</si>
  <si>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</si>
  <si>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</si>
  <si>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</si>
  <si>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AF_01/2020_PE</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</si>
  <si>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</si>
  <si>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AF_01/2020_PE</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</si>
  <si>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</si>
  <si>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AF_01/2020_PE</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</si>
  <si>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</si>
  <si>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AF_01/2020_PE</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</si>
  <si>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</si>
  <si>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AF_01/2020_PE</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</si>
  <si>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</si>
  <si>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</si>
  <si>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</si>
  <si>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</si>
  <si>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</si>
  <si>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</si>
  <si>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</si>
  <si>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</si>
  <si>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</si>
  <si>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</si>
  <si>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</si>
  <si>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</si>
  <si>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</si>
  <si>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</si>
  <si>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</si>
  <si>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</si>
  <si>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</si>
  <si>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</si>
  <si>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</si>
  <si>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</si>
  <si>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</si>
  <si>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</si>
  <si>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</si>
  <si>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</si>
  <si>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</si>
  <si>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</si>
  <si>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DE DIMENSÕES 35X35 CM APLICADA EM AMBIENTES DE ÁREA MENOR QUE 5 M2. AF_02/2023_PE</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</si>
  <si>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</si>
  <si>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</si>
  <si>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</si>
  <si>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</si>
  <si>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</si>
  <si>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</si>
  <si>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</si>
  <si>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</si>
  <si>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PORCELANATO DE DIMENSÕES 45X45 CM APLICADA EM AMBIENTES DE ÁREA MENOR QUE 5 M². AF_02/2023_PE</t>
  </si>
  <si>
    <t>REVESTIMENTO CERÂMICO PARA PISO COM PLACAS TIPO PORCELANATO DE DIMENSÕES 45X45 CM APLICADA EM AMBIENTES DE ÁREA ENTRE 5 M² E 10 M². AF_02/2023_PE</t>
  </si>
  <si>
    <t>REVESTIMENTO CERÂMICO PARA PISO COM PLACAS TIPO PORCELANATO DE DIMENSÕES 45X45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</si>
  <si>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</si>
  <si>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</si>
  <si>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</si>
  <si>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ESMALTADA DE DIMENSÕES 80X80 CM APLICADA EM AMBIENTES DE ÁREA MENOR QUE 5 M².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</si>
  <si>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</si>
  <si>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</si>
  <si>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</si>
  <si>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</si>
  <si>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</si>
  <si>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</si>
  <si>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</si>
  <si>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</si>
  <si>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</si>
  <si>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</si>
  <si>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</si>
  <si>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REVESTIMENTO CERÂMICO PARA PISO COM PLACAS TIPO PORCELANATO DE DIMENSÕES 45X45 CM APLICADA EM DIAGONAL EM AMBIENTES DE ÁREA MENOR QUE 5 M². AF_02/2023_PE</t>
  </si>
  <si>
    <t>REVESTIMENTO CERÂMICO PARA PISO COM PLACAS TIPO PORCELANATO DE DIMENSÕES 45X45 CM APLICADA EM DIAGONAL EM AMBIENTES DE ÁREA ENTRE 5 M² E 10 M². AF_02/2023_PE</t>
  </si>
  <si>
    <t>REVESTIMENTO CERÂMICO PARA PISO COM PLACAS TIPO PORCELANATO DE DIMENSÕES 45X45 CM APLICADA EM DIAGONAL EM AMBIENTES DE ÁREA MAIOR QUE 10 M². AF_02/2023_PE</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</si>
  <si>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</si>
  <si>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</si>
  <si>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</si>
  <si>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</si>
  <si>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</si>
  <si>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</si>
  <si>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</si>
  <si>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</si>
  <si>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</si>
  <si>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</si>
  <si>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</si>
  <si>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</si>
  <si>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</si>
  <si>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</si>
  <si>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</si>
  <si>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</si>
  <si>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</si>
  <si>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DE ALERTA OU DIRECIONAL, DE BORRACHA,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</si>
  <si>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</si>
  <si>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</si>
  <si>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</si>
  <si>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</si>
  <si>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</si>
  <si>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</si>
  <si>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</si>
  <si>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GRANILITE, MARMORITE OU GRANITINA EM AMBIENTES INTERNOS, COM ESPESSURA DE 8 MM, INCLUSO MISTURA EM BETONEIRA, COLOCAÇÃO DAS JUNTAS, APLICAÇÃO DO PISO, 4 POLIMENTOS COM POLITRIZ, ESTUCAMENTO, SELADOR E CERA. AF_06/2022</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</si>
  <si>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</si>
  <si>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</si>
  <si>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</si>
  <si>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</si>
  <si>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</si>
  <si>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</si>
  <si>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</si>
  <si>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</si>
  <si>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</si>
  <si>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RODAPÉ EM ARDÓSIA ALTURA 10CM. AF_09/2020</t>
  </si>
  <si>
    <t>RODAPÉ EM MARMORITE, ALTURA 10CM. AF_09/2020</t>
  </si>
  <si>
    <t>EXECUÇÃO DE PASSEIO (CALÇADA) OU PISO DE CONCRETO COM CONCRETO MOLDADO IN LOCO, FEITO EM OBRA, ACABAMENTO CONVENCIONAL, NÃO ARMADO. AF_08/2022</t>
  </si>
  <si>
    <t>EXECUÇÃO DE PASSEIO (CALÇADA) OU PISO DE CONCRETO COM CONCRETO MOLDADO IN LOCO, USINADO C20,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</si>
  <si>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</si>
  <si>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</si>
  <si>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</si>
  <si>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</si>
  <si>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PISO EM CONCRETO 20 MPA PREPARO MECÂNICO, ESPESSURA 7CM. AF_09/2020</t>
  </si>
  <si>
    <t>EXECUÇÃO DE PASSEIO (CALÇADA) OU PISO DE CONCRETO COM CONCRETO MOLDADO IN LOCO, USINADO C25, ACABAMENTO CONVENCIONAL, NÃO ARMADO. AF_03/2023</t>
  </si>
  <si>
    <t>PISO PODOTÁTIL DE ALERTA OU DIRECIONAL, DE CONCRETO, ASSENTADO SOBRE ARGAMASSA. AF_03/2024</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</si>
  <si>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</si>
  <si>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</si>
  <si>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</si>
  <si>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PRONTA, PREPARO MANUAL,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</si>
  <si>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</si>
  <si>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</si>
  <si>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</si>
  <si>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</si>
  <si>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</si>
  <si>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</si>
  <si>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</si>
  <si>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</si>
  <si>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</si>
  <si>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</si>
  <si>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</si>
  <si>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</si>
  <si>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</si>
  <si>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</si>
  <si>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</si>
  <si>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</si>
  <si>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</si>
  <si>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</si>
  <si>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</si>
  <si>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</si>
  <si>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</si>
  <si>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</si>
  <si>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</si>
  <si>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</si>
  <si>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</si>
  <si>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</si>
  <si>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</si>
  <si>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</si>
  <si>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</si>
  <si>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</si>
  <si>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</si>
  <si>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</si>
  <si>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</si>
  <si>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</si>
  <si>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</si>
  <si>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</si>
  <si>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</si>
  <si>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</si>
  <si>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</si>
  <si>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</si>
  <si>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</si>
  <si>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</si>
  <si>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</si>
  <si>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</si>
  <si>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</si>
  <si>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</si>
  <si>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</si>
  <si>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</si>
  <si>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</si>
  <si>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</si>
  <si>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</si>
  <si>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</si>
  <si>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</si>
  <si>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</si>
  <si>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</si>
  <si>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RODAPÉ BORRACHA LISO, ALTURA = 7CM, ESPESSURA = 2 MM, PARA ARGAMASSA. AF_09/2020</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</si>
  <si>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</si>
  <si>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</si>
  <si>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</si>
  <si>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</si>
  <si>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</si>
  <si>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</si>
  <si>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</si>
  <si>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</si>
  <si>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</si>
  <si>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</si>
  <si>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</si>
  <si>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</si>
  <si>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</si>
  <si>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</si>
  <si>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</si>
  <si>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</si>
  <si>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</si>
  <si>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</si>
  <si>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</si>
  <si>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</si>
  <si>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</si>
  <si>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</si>
  <si>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</si>
  <si>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</si>
  <si>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</si>
  <si>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</si>
  <si>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</si>
  <si>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</si>
  <si>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</si>
  <si>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</si>
  <si>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</si>
  <si>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</si>
  <si>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</si>
  <si>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</si>
  <si>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</si>
  <si>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</si>
  <si>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</si>
  <si>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</si>
  <si>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</si>
  <si>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</si>
  <si>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</si>
  <si>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</si>
  <si>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EM ARGAMASSA TRAÇO 1:2:8, PREPARO MECÂNICO, APLICADO MANUALMENTE EM PAREDES INTERNAS DE AMBIENTES COM ÁREA MENOR QUE 5M², E =17,5MM, COM TALISCAS. AF_03/2024</t>
  </si>
  <si>
    <t>EMBOÇO, EM ARGAMASSA TRAÇO 1:2:8, PREPARO MANUAL, APLICADO MANUALMENTE EM PAREDES INTERNAS DE AMBIENTES COM ÁREA MENOR QUE 5M², E = 17,5MM, COM TALISCAS. AF_03/2024</t>
  </si>
  <si>
    <t>MASSA ÚNICA, EM ARGAMASSA TRAÇO 1:2:8, PREPARO MECÂNICO, APLICADA MANUALMENTE EM PAREDES INTERNAS DE AMBIENTES COM ÁREA ENTRE 5M² E 10M², E = 17,5MM, COM TALISCAS. AF_03/2024</t>
  </si>
  <si>
    <t>MASSA ÚNICA, EM ARGAMASSA TRAÇO 1:2:8, PREPARO MANUAL, APLICADA MANUALMENTE EM PAREDES INTERNAS DE AMBIENTES COM ÁREA ENTRE 5M² E 10M², E = 17,5MM, COM TALISCAS. AF_03/2024</t>
  </si>
  <si>
    <t>EMBOÇO, EM ARGAMASSA TRAÇO 1:2:8, PREPARO MECÂNICO, APLICADO MANUALMENTE EM PAREDES INTERNAS DE AMBIENTES COM ÁREA ENTRE 5M² E 10M², E = 17,5MM, COM TALISCAS. AF_03/2024</t>
  </si>
  <si>
    <t>EMBOÇO, EM ARGAMASSA TRAÇO 1:2:8, PREPARO MANUAL, APLICADO MANUALMENTE EM PAREDES INTERNAS DE AMBIENTES COM ÁREA ENTRE 5M² E 10M², E = 17,5MM, COM TALISCAS. AF_03/2024</t>
  </si>
  <si>
    <t>EMBOÇO, EM ARGAMASSA TRAÇO 1:2:8, PREPARO MECÂNICO, APLICADO MANUALMENTE EM PAREDES INTERNAS DE AMBIENTES COM ÁREA MAIOR QUE 10M², E = 17,5MM, COM TALISCAS. AF_03/2024</t>
  </si>
  <si>
    <t>EMBOÇO, EM ARGAMASSA TRAÇO 1:2:8, PREPARO MANUAL, APLICADO MANUALMENTE EM PAREDES INTERNAS DE AMBIENTES COM ÁREA MAIOR QUE 10M², E = 17,5MM, COM TALISCAS. AF_03/2024</t>
  </si>
  <si>
    <t>EMBOÇO, EM ARGAMASSA INDUSTRIALIZADA, PREPARO MECÂNICO, APLICADO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</si>
  <si>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</si>
  <si>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EMBOÇO, EM ARGAMASSA TRAÇO 1:2:8, PREPARO MECÂNICO, APLICADO MANUALMENTE EM PAREDES INTERNAS, PARA AMBIENTES COM ÁREA MENOR QUE 5M², E = 10MM, COM TALISCAS. AF_03/2024</t>
  </si>
  <si>
    <t>EMBOÇO, EM ARGAMASSA TRAÇO 1:2:8, PREPARO MANUAL, APLICADO MANUALMENTE EM PAREDES INTERNAS, PARA AMBIENTES COM ÁREA MENOR QUE 5M², E = 10MM, COM TALISCAS. AF_03/2024</t>
  </si>
  <si>
    <t>MASSA ÚNICA, EM ARGAMASSA TRAÇO 1:2:8, PREPARO MECÂNICO, APLICADA MANUALMENTE EM PAREDES INTERNAS DE AMBIENTES COM ÁREA ENTRE 5M² E 10M², E = 10MM, COM TALISCAS. AF_03/2024</t>
  </si>
  <si>
    <t>MASSA ÚNICA, EM ARGAMASSA TRAÇO 1:2:8, PREPARO MANUAL, APLICADA MANUALMENTE EM PAREDES INTERNAS DE AMBIENTES COM ÁREA ENTRE 5M² E 10M², E = 10MM, COM TALISCAS. AF_03/2024</t>
  </si>
  <si>
    <t>EMBOÇO, EM ARGAMASSA TRAÇO 1:2:8, PREPARO MECÂNICO, APLICADO MANUALMENTE EM PAREDES INTERNAS DE AMBIENTES COM ÁREA ENTRE 5M² E 10M², E = 10MM, COM TALISCAS. AF_03/2024</t>
  </si>
  <si>
    <t>EMBOÇO, EM ARGAMASSA TRAÇO 1:2:8, PREPARO MANUAL, APLICADO MANUALMENTE EM PAREDES INTERNAS DE AMBIENTES COM ÁREA ENTRE 5M² E 10M², E = 10MM, COM TALISCAS. AF_03/2024</t>
  </si>
  <si>
    <t>EMBOÇO, EM ARGAMASSA TRAÇO 1:2:8, PREPARO MECÂNICO, APLICADO MANUALMENTE EM PAREDES INTERNAS DE AMBIENTES COM ÁREA MAIOR QUE 10M², E = 10MM, COM TALISCAS. AF_03/2024</t>
  </si>
  <si>
    <t>EMBOÇO, EM ARGAMASSA TRAÇO 1:2:8, PREPARO MANUAL, APLICADO MANUALMENTE EM PAREDES INTERNAS DE AMBIENTES COM ÁREA MAIOR QUE 10M², E = 10MM, COM TALISCAS. AF_03/2024</t>
  </si>
  <si>
    <t>EMBOÇO, EM ARGAMASSA INDUSTRIALIZADA, PREPARO MECÂNICO, APLICADO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</si>
  <si>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</si>
  <si>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</si>
  <si>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</si>
  <si>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</si>
  <si>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</si>
  <si>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</si>
  <si>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</si>
  <si>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</si>
  <si>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</si>
  <si>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</si>
  <si>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</si>
  <si>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</si>
  <si>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</si>
  <si>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</si>
  <si>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</si>
  <si>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</si>
  <si>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</si>
  <si>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</si>
  <si>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</si>
  <si>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</si>
  <si>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</si>
  <si>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</si>
  <si>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</si>
  <si>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</si>
  <si>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</si>
  <si>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</si>
  <si>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</si>
  <si>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</si>
  <si>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</si>
  <si>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</si>
  <si>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</si>
  <si>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</si>
  <si>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</si>
  <si>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</si>
  <si>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MANUAL, APLICADA MANUALMENTE EM SUPERFÍCIES EXTERNAS DA SACADA, ESPESSURA MAIOR OU IGUAL A 50 MM, SEM USO DE TELA METÁLICA DE REFORÇO CONTRA FISSURAÇÃO.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</si>
  <si>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</si>
  <si>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</si>
  <si>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</si>
  <si>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</si>
  <si>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</si>
  <si>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</si>
  <si>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</si>
  <si>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REVESTIMENTO DECORATIVO MONOCAMADA EXECUTADO MANUALMENTE EM FACHADA DE UM EDIFÍCIO DE ESTRUTURA CONVENCIONAL E ACABAMENTO RASPADO. AF_03/2024</t>
  </si>
  <si>
    <t>REVESTIMENTO DECORATIVO MONOCAMADA EXECUTADO MANUALMENTE EM FACHADA DE UM EDIFÍCIO DE ALVENARIA ESTRUTURAL E ACABAMENTO RASPADO.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</si>
  <si>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</si>
  <si>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ALVENARIA ESTRUTURAL E ACABAMENTO RASPADO. AF_03/2024</t>
  </si>
  <si>
    <t>REVESTIMENTO DECORATIVO MONOCAMADA EXECUTADO MANUALMENTE EM FACHADA DE UM EDIFÍCIO DE ESTRUTURA CONVENCIONAL E ACABAMENTO TRAVERTINO. AF_03/2024</t>
  </si>
  <si>
    <t>REVESTIMENTO DECORATIVO MONOCAMADA EXECUTADO MANUALMENTE EM FACHADA DE UM EDIFÍCIO DE ALVENARIA ESTRUTURAL E ACABAMENTO TRAVERTINO. AF_03/2024</t>
  </si>
  <si>
    <t>REVESTIMENTO DECORATIVO MONOCAMADA EXECUTADO COM EQUIPAMENTO DE PROJEÇÃO EM FACHADA DE UM EDIFÍCIO DE ESTRUTURA CONVENCIONAL E ACABAMENTO TRAVERTINO. AF_03/2024</t>
  </si>
  <si>
    <t>REVESTIMENTO DECORATIVO MONOCAMADA EXECUTADO COM EQUIPAMENTO DE PROJEÇÃO EM FACHADA DE UM EDIFÍCIO DE ALVENARIA ESTRUTURAL E ACABAMENTO TRAVERTINO. AF_03/2024</t>
  </si>
  <si>
    <t>MASSA ÚNICA, EM ARGAMASSA TRAÇO 1:2:8, PREPARO MECÂNICO, APLICADA MANUALMENTE EM TETO, E = 17,5MM, COM TALISCAS. AF_03/2024</t>
  </si>
  <si>
    <t>MASSA ÚNICA, EM ARGAMASSA TRAÇO 1:2:8, PREPARO MECÂNICO, APLICADA MANUALMENTE EM TETO, E = 10MM, COM TALISCAS. AF_03/2024</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</si>
  <si>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</si>
  <si>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</si>
  <si>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</si>
  <si>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</si>
  <si>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</si>
  <si>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</si>
  <si>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</si>
  <si>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</si>
  <si>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</si>
  <si>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</si>
  <si>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</si>
  <si>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</si>
  <si>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</si>
  <si>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</si>
  <si>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</si>
  <si>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</si>
  <si>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</si>
  <si>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</si>
  <si>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</si>
  <si>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</si>
  <si>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</si>
  <si>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</si>
  <si>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</si>
  <si>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</si>
  <si>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</si>
  <si>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</si>
  <si>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</si>
  <si>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</si>
  <si>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</si>
  <si>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</si>
  <si>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</si>
  <si>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</si>
  <si>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</si>
  <si>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</si>
  <si>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</si>
  <si>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</si>
  <si>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</si>
  <si>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</si>
  <si>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</si>
  <si>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</si>
  <si>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</si>
  <si>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</si>
  <si>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</si>
  <si>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</si>
  <si>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</si>
  <si>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</si>
  <si>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</si>
  <si>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</si>
  <si>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</si>
  <si>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</si>
  <si>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</si>
  <si>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</si>
  <si>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</si>
  <si>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</si>
  <si>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</si>
  <si>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</si>
  <si>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</si>
  <si>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</si>
  <si>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</si>
  <si>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</si>
  <si>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</si>
  <si>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</si>
  <si>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</si>
  <si>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</si>
  <si>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</si>
  <si>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</si>
  <si>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</si>
  <si>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</si>
  <si>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</si>
  <si>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</si>
  <si>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</si>
  <si>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</si>
  <si>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MASSA ÚNICA, EM ARGAMASSA TRAÇO 1:2:8, PREPARO MECÂNICO, APLICADA MANUALMENTE EM PAREDES INTERNAS DE AMBIENTES COM ÁREA MAIOR QUE 10M², E = 17,5MM, COM TALISCAS. AF_03/2024</t>
  </si>
  <si>
    <t>MASSA ÚNICA, EM ARGAMASSA TRAÇO 1:2:8, PREPARO MANUAL, APLICADA MANUALMENTE EM PAREDES INTERNAS DE AMBIENTES COM ÁREA MAIOR QUE 10M², E = 17,5MM, COM TALISCAS. AF_03/2024</t>
  </si>
  <si>
    <t>MASSA ÚNICA, EM ARGAMASSA INDUSTRIALIZADA, PREPARO MECÂNICO, APLICADA COM EQUIPAMENTO DE MISTURA E PROJEÇÃO DE ARGAMASSA EM PAREDES INTERNAS, E = 17,5MM, COM TALISCAS. AF_03/2024</t>
  </si>
  <si>
    <t>EMBOÇO, EM ARGAMASSA TRAÇO 1:2:8, PREPARO MANUAL, APLICADO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</si>
  <si>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</si>
  <si>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MANUAL, APLICADA MANUALMENTE EM PAREDES INTERNAS DE AMBIENTES COM PÉ-DIREITO DUPLO E ÁREA MAIOR QUE 10M², E = 17,5MM, COM TALISCAS. AF_03/2024</t>
  </si>
  <si>
    <t>EMBOÇO, EM ARGAMASSA TRAÇO 1:2:8, PREPARO MECÂNICO, APLICADO MANUALMENTE EM PAREDES INTERNAS DE AMBIENTES COM PÉ-DIREITO DUPLO E ÁREA MAIOR QUE 10M², E = 17,5MM,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</si>
  <si>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</si>
  <si>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ÁREA MAIOR QUE 10M², E = 10MM, COM TALISCAS. AF_03/2024</t>
  </si>
  <si>
    <t>MASSA ÚNICA, EM ARGAMASSA INDUSTRIALIZADA, PREPARO MECÂNICO, APLICADA COM EQUIPAMENTO DE MISTURA E PROJEÇÃO DE ARGAMASSA EM PAREDES INTERNAS, E = 10MM, COM TALISCAS. AF_03/2024</t>
  </si>
  <si>
    <t>EMBOÇO, EM ARGAMASSA TRAÇO 1:2:8, PREPARO MECÂNICO, APLICADO MANUALMENTE EM PAREDES INTERNAS DE AMBIENTES COM PÉ-DIREITO DUPLO E ÁREA MENOR QUE 5M², E = 17,5MM, COM TALISCAS. AF_03/2024</t>
  </si>
  <si>
    <t>EMBOÇO, EM ARGAMASSA TRAÇO 1:2:8, PREPARO MANUAL, APLICADO MANUALMENTE EM PAREDES INTERNAS DE AMBIENTES COM PÉ-DIREITO DUPLO E ÁREA MENOR QUE 5M², E = 17,5MM, COM TALISCAS. AF_03/2024</t>
  </si>
  <si>
    <t>MASSA ÚNICA, EM ARGAMASSA TRAÇO 1:2:8, PREPARO MECÂNICO, APLICADA MANUALMENTE EM PAREDES INTERNAS DE AMBIENTES COM PÉ-DIREITO DUPLO E ÁREA ENTRE 5M² E 10M², E = 17,5MM, COM TALISCAS. AF_03/2024</t>
  </si>
  <si>
    <t>MASSA ÚNICA, EM ARGAMASSA TRAÇO 1:2:8, PREPARO MANUAL, APLICADA MANUALMENTE EM PAREDES INTERNAS DE AMBIENTES COM PÉ-DIREITO DUPLO E ÁREA ENTRE 5M² E 10M², E = 17,5MM, COM TALISCAS. AF_03/2024</t>
  </si>
  <si>
    <t>EMBOÇO, EM ARGAMASSA TRAÇO 1:2:8, PREPARO MECÂNICO,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</si>
  <si>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</si>
  <si>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</si>
  <si>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10MM, COM TALISCAS. AF_03/2024</t>
  </si>
  <si>
    <t>MASSA ÚNICA, EM ARGAMASSA TRAÇO 1:2:8, PREPARO MECÂNICO,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</si>
  <si>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</si>
  <si>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</si>
  <si>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10MM, COM TALISCAS. AF_03/2024</t>
  </si>
  <si>
    <t>MASSA ÚNICA, EM ARGAMASSA TRAÇO 1:2:8, PREPARO MECÂNICO, APLICADA MANUALMENTE EM PAREDES INTERNAS DE AMBIENTES COM PÉ-DIREITO DUPLO ÁREA MAIOR QUE 10M², E = 10MM, COM TALISCAS. AF_03/2024</t>
  </si>
  <si>
    <t>MASSA ÚNICA, EM ARGAMASSA TRAÇO 1:2:8, PREPARO MANUAL, APLICADA MANUALMENTE EM PAREDES INTERNAS DE AMBIENTES COM PÉ-DIREITO DUPLO ÁREA MAIOR QUE 10M², E = 10MM, COM TALISCAS. AF_03/2024</t>
  </si>
  <si>
    <t>EMBOÇO, EM ARGAMASSA TRAÇO 1:2:8, PREPARO MECÂNICO,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</si>
  <si>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</si>
  <si>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</si>
  <si>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DE AMBIENTES COM PAREDES EM PÉ-DIREITO DUPLO, E = 10MM, COM TALISCAS. AF_03/2024</t>
  </si>
  <si>
    <t>REVESTIMENTO DECORATIVO MONOCAMADA EXECUTADO MANUALMENTE EM FACHADA DE UM EDIFÍCIO DE ESTRUTURA CONVENCIONAL E ACABAMENTO CHAPISCADO/FLOCADO. AF_03/2024</t>
  </si>
  <si>
    <t>REVESTIMENTO DECORATIVO MONOCAMADA EXECUTADO MANUALMENTE EM FACHADA DE UM EDIFÍCIO DE ALVENARIA ESTRUTURAL E ACABAMENTO CHAPISCADO/FLOCADO.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</si>
  <si>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</si>
  <si>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ALVENARIA ESTRUTURAL E ACABAMENTO CHAPISCADO/FLOCADO. AF_03/2024</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</si>
  <si>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</si>
  <si>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</si>
  <si>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INTERNAS COM PLACAS TIPO ESMALTADA DE DIMENSÕES 20X20 CM APLICADAS NA ALTURA INTEIRA DAS PAREDES.  AF_02/2023_PE</t>
  </si>
  <si>
    <t>REVESTIMENTO CERÂMICO PARA PAREDES INTERNAS COM PLACAS TIPO ESMALTADA DE DIMENSÕES 20X20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</si>
  <si>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</si>
  <si>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</si>
  <si>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</si>
  <si>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33X45 CM APLICADAS A MEIA ALTURA DAS PAREDES. AF_02/2023_PE</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</si>
  <si>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</si>
  <si>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</si>
  <si>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ESMALTADA DE DIMENSÕES 60X60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</si>
  <si>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</si>
  <si>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</si>
  <si>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EM DIAGONAL, A MEIA ALTURA DAS PAREDES. AF_02/2023_PE</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</si>
  <si>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</si>
  <si>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</si>
  <si>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</si>
  <si>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2,5 X 2,5 CM (PLACAS DE 30 X 30 CM) CM APLICADAS A MEIA ALTURA DAS PAREDES. AF_02/2023</t>
  </si>
  <si>
    <t>RODAPÉ CERÂMICO DE 7CM DE ALTURA COM PLACAS TIPO ESMALTADA DE DIMENSÕES 80X80CM. AF_02/2023</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</si>
  <si>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</si>
  <si>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</si>
  <si>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</si>
  <si>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UNIDIRECIONAL DE FIXAÇÃO. AF_08/2023</t>
  </si>
  <si>
    <t>ACABAMENTOS PARA FORRO (RODA-FORRO EM MADEIRA PINUS). AF_08/2023</t>
  </si>
  <si>
    <t>FORRO EM MADEIRA PINUS, PARA AMBIENTES RESIDENCIAIS E COMERCIAIS, INCLUSIVE ESTRUTURA BIDIRECIONAL DE FIXAÇÃO. AF_08/2023</t>
  </si>
  <si>
    <t>FORRO EM PLACAS DE GESSO, PARA AMBIENTES RESIDENCIAIS. AF_08/2023_PS</t>
  </si>
  <si>
    <t>FORRO EM DRYWALL PARA AMBIENTES RESIDENCIAIS, INCLUSIVE ESTRUTURA UNIDIRECIONAL DE FIXAÇÃO. AF_08/2023_PS</t>
  </si>
  <si>
    <t>FORRO EM PLACAS DE GESSO, PARA AMBIENTES COMERCIAIS. AF_08/2023_PS</t>
  </si>
  <si>
    <t>FORRO EM DRYWALL, PARA AMBIENTES COMERCIAIS, INCLUSIVE ESTRUTURA BIRECIONAL DE FIXAÇÃO. AF_08/2023_PS</t>
  </si>
  <si>
    <t>ACABAMENTOS PARA FORRO (MOLDURA DE GESSO). AF_08/2023</t>
  </si>
  <si>
    <t>ACABAMENTOS PARA FORRO (MOLDURA EM DRYWALL, COM LARGURA DE 15 CM). AF_08/2023_PS</t>
  </si>
  <si>
    <t>ACABAMENTOS PARA FORRO (SANCA DE GESSO, MONTADA NA OBRA). AF_08/2023_PS</t>
  </si>
  <si>
    <t>FORRO EM RÉGUAS DE PVC, FRISADO, PARA AMBIENTES RESIDENCIAIS, INCLUSIVE ESTRUTURA UNIDIRECIONAL DE FIXAÇÃO. AF_08/2023_PS</t>
  </si>
  <si>
    <t>FORRO EM RÉGUAS DE PVC, FRISADO, PARA AMBIENTES COMERCIAIS, INCLUSIVE ESTRUTURA BIDIRECIONAL DE FIXAÇÃO. AF_08/2023_PS</t>
  </si>
  <si>
    <t>ACABAMENTOS PARA FORRO (RODA-FORRO EM PERFIL METÁLICO E PLÁSTICO). AF_08/2023</t>
  </si>
  <si>
    <t>FORRO EM RÉGUAS DE PVC, LISO, PARA AMBIENTES RESIDENCIAIS, INCLUSIVE ESTRUTURA UNIDIRECIONAL DE FIXAÇÃO. AF_08/2023_PS</t>
  </si>
  <si>
    <t>FORRO EM RÉGUAS DE PVC, LISO, PARA AMBIENTES COMERCIAIS, INCLUSIVE ESTRUTURA BIDIRECIONAL DE FIXAÇÃO. AF_08/2023_PS</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</si>
  <si>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</si>
  <si>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</si>
  <si>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</si>
  <si>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</si>
  <si>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</si>
  <si>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</si>
  <si>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ESTUCAMENTO PARA QUALQUER REVESTIMENTO, EM TETO DO SISTEMA DE PAREDES DE CONCRETO, EM AMBIENTES COM ÁREA MENOR QUE 5 M², UTILIZAÇÃO DE ARGAMASSA COLANTE. AF_10/2022</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</si>
  <si>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</si>
  <si>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</si>
  <si>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</si>
  <si>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</si>
  <si>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</si>
  <si>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</si>
  <si>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</si>
  <si>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</si>
  <si>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</si>
  <si>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</si>
  <si>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</si>
  <si>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ESTUCAMENTO DE DENSIDADE ALTA DE PANOS DE FACHADA DO SISTEMA DE PAREDES DE CONCRETO EM UNIDADES HABITACIONAIS DE PAVIMENTO ÚNICO, UTILIZAÇÃO DE ARGAMASSA COLANTE. AF_10/2022</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</si>
  <si>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</si>
  <si>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</si>
  <si>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</si>
  <si>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</si>
  <si>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</si>
  <si>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</si>
  <si>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</si>
  <si>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</si>
  <si>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</si>
  <si>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</si>
  <si>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</si>
  <si>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</si>
  <si>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</si>
  <si>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</si>
  <si>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</si>
  <si>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</si>
  <si>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</si>
  <si>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</si>
  <si>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</si>
  <si>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</si>
  <si>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</si>
  <si>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</si>
  <si>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</si>
  <si>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</si>
  <si>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</si>
  <si>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</si>
  <si>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</si>
  <si>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</si>
  <si>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</si>
  <si>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</si>
  <si>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</si>
  <si>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</si>
  <si>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</si>
  <si>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</si>
  <si>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</si>
  <si>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</si>
  <si>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</si>
  <si>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</si>
  <si>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</si>
  <si>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</si>
  <si>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</si>
  <si>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</si>
  <si>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</si>
  <si>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</si>
  <si>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</si>
  <si>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</si>
  <si>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</si>
  <si>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</si>
  <si>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</si>
  <si>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</si>
  <si>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</si>
  <si>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</si>
  <si>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</si>
  <si>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</si>
  <si>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</si>
  <si>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</si>
  <si>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</si>
  <si>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</si>
  <si>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</si>
  <si>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</si>
  <si>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</si>
  <si>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</si>
  <si>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</si>
  <si>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</si>
  <si>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</si>
  <si>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</si>
  <si>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</si>
  <si>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</si>
  <si>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</si>
  <si>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</si>
  <si>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</si>
  <si>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</si>
  <si>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</si>
  <si>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</si>
  <si>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</si>
  <si>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</si>
  <si>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</si>
  <si>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</si>
  <si>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</si>
  <si>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</si>
  <si>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</si>
  <si>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</si>
  <si>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</si>
  <si>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</si>
  <si>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</si>
  <si>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</si>
  <si>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</si>
  <si>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</si>
  <si>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</si>
  <si>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</si>
  <si>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</si>
  <si>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</si>
  <si>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</si>
  <si>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</si>
  <si>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</si>
  <si>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</si>
  <si>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</si>
  <si>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</si>
  <si>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</si>
  <si>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</si>
  <si>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</si>
  <si>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</si>
  <si>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</si>
  <si>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</si>
  <si>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</si>
  <si>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</si>
  <si>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</si>
  <si>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AF_08/2019</t>
  </si>
  <si>
    <t>ARGAMASSA INDUSTRIALIZADA PARA REVESTIMENTOS, MISTURA E PROJEÇÃO DE 1,5 M³/H DE ARGAMASSA. AF_08/2019</t>
  </si>
  <si>
    <t>ARGAMASSA INDUSTRIALIZADA PARA REVESTIMENTOS, MISTURA E PROJEÇÃO DE 2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</si>
  <si>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</si>
  <si>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</si>
  <si>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</si>
  <si>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</si>
  <si>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</si>
  <si>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</si>
  <si>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</si>
  <si>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</si>
  <si>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</si>
  <si>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</si>
  <si>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</si>
  <si>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</si>
  <si>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</si>
  <si>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</si>
  <si>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</si>
  <si>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</si>
  <si>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</si>
  <si>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</si>
  <si>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</si>
  <si>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</si>
  <si>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</si>
  <si>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</si>
  <si>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</si>
  <si>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</si>
  <si>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</si>
  <si>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</si>
  <si>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</si>
  <si>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</si>
  <si>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</si>
  <si>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</si>
  <si>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</si>
  <si>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</si>
  <si>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</si>
  <si>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ARGAMASSA TRAÇO 1:1,93 (EM VOLUME DE CIMENTO E AREIA MÉDIA ÚMIDA), FCK 20MPA, PREPARO MECÂNICO COM MISTURADOR DUPLO HORIZONTAL DE ALTA TURBULÊNCIA. AF_03/2020</t>
  </si>
  <si>
    <t>PENEIRAMENTO DE AREIA COM PENEIRA ELÉTRICA. AF_11/2015</t>
  </si>
  <si>
    <t>PENEIRAMENTO DE AREIA COM PENEIRA MANUAL. AF_11/2015</t>
  </si>
  <si>
    <t>ENSACAMENTO DE AREIA. AF_11/2015</t>
  </si>
  <si>
    <t>TRANSPORTE HORIZONTAL MANUAL, DE SACOS DE 50 KG (UNIDADE: KGXKM). AF_07/2019</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</si>
  <si>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</si>
  <si>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</si>
  <si>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</si>
  <si>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</si>
  <si>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</si>
  <si>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</si>
  <si>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</si>
  <si>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</si>
  <si>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</si>
  <si>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</si>
  <si>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</si>
  <si>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</si>
  <si>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</si>
  <si>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</si>
  <si>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</si>
  <si>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</si>
  <si>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</si>
  <si>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</si>
  <si>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</si>
  <si>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</si>
  <si>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</si>
  <si>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</si>
  <si>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</si>
  <si>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</si>
  <si>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</si>
  <si>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</si>
  <si>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</si>
  <si>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</si>
  <si>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</si>
  <si>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</si>
  <si>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</si>
  <si>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</si>
  <si>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</si>
  <si>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</si>
  <si>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</si>
  <si>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</si>
  <si>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</si>
  <si>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</si>
  <si>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</si>
  <si>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</si>
  <si>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</si>
  <si>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</si>
  <si>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</si>
  <si>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</si>
  <si>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</si>
  <si>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</si>
  <si>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</si>
  <si>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</si>
  <si>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</si>
  <si>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</si>
  <si>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</si>
  <si>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</si>
  <si>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</si>
  <si>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</si>
  <si>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</si>
  <si>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</si>
  <si>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</si>
  <si>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</si>
  <si>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</si>
  <si>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</si>
  <si>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</si>
  <si>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</si>
  <si>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</si>
  <si>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</si>
  <si>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</si>
  <si>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</si>
  <si>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</si>
  <si>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</si>
  <si>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</si>
  <si>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</si>
  <si>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</si>
  <si>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</si>
  <si>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</si>
  <si>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</si>
  <si>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</si>
  <si>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</si>
  <si>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</si>
  <si>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</si>
  <si>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</si>
  <si>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</si>
  <si>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</si>
  <si>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</si>
  <si>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</si>
  <si>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</si>
  <si>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</si>
  <si>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</si>
  <si>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</si>
  <si>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</si>
  <si>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</si>
  <si>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</si>
  <si>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</si>
  <si>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</si>
  <si>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</si>
  <si>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</si>
  <si>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</si>
  <si>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</si>
  <si>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</si>
  <si>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</si>
  <si>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</si>
  <si>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</si>
  <si>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</si>
  <si>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</si>
  <si>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</si>
  <si>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</si>
  <si>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SUPERFÍCIE COM JATO DE ALTA PRESSÃO.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</si>
  <si>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</si>
  <si>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</si>
  <si>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</si>
  <si>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</si>
  <si>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</si>
  <si>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</si>
  <si>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</si>
  <si>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</si>
  <si>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</si>
  <si>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</si>
  <si>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</si>
  <si>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</si>
  <si>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GUARDA-CORPO FIXADO EM FÔRMA DE MADEIRA COM MONTANTES E TRAVESSÕES EM MADEIRA E FECHAMENTO EM PLACA COMPENSADO PARA EDIFÍCIOS COM ATÉ 2 PAVIMENTOS.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</si>
  <si>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</si>
  <si>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</si>
  <si>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PRÉ-MONTADOS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</si>
  <si>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</si>
  <si>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</si>
  <si>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EM LAJE PÓS-DESFÔRMA COM ESCORAS DE MADEIRA ESTRONCADAS NA ESTRUTURA, TRAVESSÕES DE MADEIRA E FECHAMENTO EM TELA DE POLIPROPILENO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</si>
  <si>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</si>
  <si>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METÁLICAS ESTRONCADAS NA ESTRUTURA, TRAVESSÕES DE MADEIRA E FECHAMENTO EM TELA DE POLIPROPILENO PARA EDIFÍCIOS COM ATÉ 4 PAVIMENTOS (1 MONTAGEM). AF_03/2024_PS</t>
  </si>
  <si>
    <t>GUARDA-CORPO EM LAJE PÓS-DESFÔRMA COM ESCORAS METÁLICAS ESTRONCADAS NA ESTRUTURA, TRAVESSÕES DE MADEIRA E FECHAMENTO EM TELA DE POLIPROPILENO PARA EDIFÍCIOS ACIMA DE 4 PAVIMENTOS (2 MONTAGENS). AF_03/2024_PS</t>
  </si>
  <si>
    <t>FECHAMENTO REMOVÍVEL DE VÃO DE PORTAS EM MADEIRA (VÃO DO ELEVADOR) - 1 MONTAGEM EM OBRA. AF_03/2024</t>
  </si>
  <si>
    <t>FECHAMENTO REMOVÍVEL DE ABERTURA DE CAIXILHO EM MADEIRA - 4 MONTAGENS EM OBRA. AF_03/2024</t>
  </si>
  <si>
    <t>FECHAMENTO REMOVÍVEL DE ABERTURA NO PISO EM MADEIRA - 1 MONTAGEM EM OBRA. AF_03/2024</t>
  </si>
  <si>
    <t>PONTEIRAS DE PROTEÇÃO DE PONTAS E VERGALHÕES EXPOSTOS EM FUNDAÇÕES  . AF_03/2024</t>
  </si>
  <si>
    <t>PONTEIRAS DE PROTEÇÃO DE PONTAS E VERGALHÕES EXPOSTOS EM ESTRUTURAS DE CONCRETO ARMADO CONVENCIONAL. AF_03/2024</t>
  </si>
  <si>
    <t>PONTEIRAS DE PROTEÇÃO DE PONTAS E VERGALHÕES EXPOSTOS EM ALVENARIA ESTRUTURAL. AF_03/2024</t>
  </si>
  <si>
    <t>INSTALAÇÃO DE SINALIZADOR NOTURNO LED. AF_03/2024</t>
  </si>
  <si>
    <t>COLOCAÇÃO DE TELA EM ANDAIME FACHADEIRO. AF_03/2024</t>
  </si>
  <si>
    <t>MONTAGEM E DESMONTAGEM DE ANDAIME MODULAR FACHADEIRO, COM PISO METÁLICO, PARA EDIFÍCIOS COM MULTIPLOS PAVIMENTOS (EXCLUSIVE ANDAIME E LIMPEZA). AF_03/2024</t>
  </si>
  <si>
    <t>MONTAGEM E DESMONTAGEM DE ANDAIME TUBULAR TIPO "TORRE" (EXCLUSIVE ANDAIME E LIMPEZA). AF_03/2024</t>
  </si>
  <si>
    <t>MONTAGEM E DESMONTAGEM DE ANDAIME MULTIDIRECIONAL (EXCLUSIVE ANDAIME E LIMPEZA). AF_03/2024</t>
  </si>
  <si>
    <t>PROTEÇÃO DE PEDESTRES, INCLUSIVE MONTAGEM E DESMONTAGEM. AF_03/2024_PS</t>
  </si>
  <si>
    <t>PLATAFORMA DE PROTEÇÃO PRINCIPAL PARA ALVENARIA ESTRUTURAL PARA SER APOIADA EM ANDAIME, INCLUSIVE MONTAGEM E DESMONTAGEM. AF_03/2024</t>
  </si>
  <si>
    <t>PROTEÇÃO DE ACESSO A CREMALHEIRA, COM CANCELA FIXADA EM LAJE - 1 MONTAGEM (EXCLUSO CANCELA). AF_03/2024</t>
  </si>
  <si>
    <t>GUARDA-CORPO PARA POÇO DE CREMALHEIRA, COM MONTANTE METÁLICO FIXADO EM LAJE COM CHUMBADOR PARABOLT E FECHAMENTO EM PAINEL DE TELA METÁLICA (EXCLUSO PROTEÇÃO). AF_03/2024</t>
  </si>
  <si>
    <t>ASCENSÃO E DESCIDA DE ELEVADOR DE CREMALHEIRA. AF_03/2024</t>
  </si>
  <si>
    <t>MONTAGEM E DESMONTAGEM DE MINI GRUA. AF_03/2024</t>
  </si>
  <si>
    <t>ASCENSÃO DE MINI GRUA. AF_03/2024</t>
  </si>
  <si>
    <t>MONTAGEM E DESMONTAGEM DE TRECHO INICIAL DE ELEVADOR DE CREMALHEIRA, CABINE SIMPLES - EXCLUSO FUNDAÇÕES. AF_03/2024</t>
  </si>
  <si>
    <t>MONTAGEM E DESMONTAGEM DE TRECHO INICIAL DE ELEVADOR DE CREMALHEIRA, CABINE DUPLA - EXCLUSO FUNDAÇÕES. AF_03/2024</t>
  </si>
  <si>
    <t>ASCENSÃO DE GRUA ASCENSIONAL. AF_03/2024</t>
  </si>
  <si>
    <t>MONTAGEM E DESMONTAGEM DO TRECHO INICIAL DE GRUA FIXA (ALTURA LIVRE) - EXCLUSO FUNDAÇÕES. AF_03/2024</t>
  </si>
  <si>
    <t>ASCENSÃO E DESCIDA DE GRUA FIXA. AF_03/2024</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</si>
  <si>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</si>
  <si>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</si>
  <si>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</si>
  <si>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</si>
  <si>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</si>
  <si>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</si>
  <si>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</si>
  <si>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LAJES, EM CONCRETO ARMADO, DE FORMA MANUAL, SEM REAPROVEITAMENTO. AF_09/2023</t>
  </si>
  <si>
    <t>DEMOLIÇÃO DE LAJES, EM CONCRETO ARMADO, DE FORMA MECANIZADA COM MARTELETE, SEM REAPROVEITAMENTO. AF_09/2023</t>
  </si>
  <si>
    <t>DEMOLIÇÃO DE ARGAMASSAS, DE FORMA MANUAL, SEM REAPROVEITAMENTO. AF_09/2023</t>
  </si>
  <si>
    <t>DEMOLIÇÃO DE RODAPÉ CERÂMICO, DE FORMA MANUAL, SEM REAPROVEITAMENTO. AF_09/2023</t>
  </si>
  <si>
    <t>DEMOLIÇÃO DE REVESTIMENTO CERÂMICO, DE FORMA MANUAL, SEM REAPROVEITAMENTO. AF_09/2023</t>
  </si>
  <si>
    <t>DEMOLIÇÃO DE REVESTIMENTO CERÂMICO, DE FORMA MECANIZADA COM MARTELETE, SEM REAPROVEITAMENTO. AF_09/2023</t>
  </si>
  <si>
    <t>REMOÇÃO DE PISO DE BLOCO INTERTRAVADO OU DE PEDRA PORTUGUESA, DE FORMA MANUAL, COM REAPROVEITAMENTO. AF_09/2023</t>
  </si>
  <si>
    <t>DEMOLIÇÃO PARCIAL DE PAVIMENTO ASFÁLTICO, DE FORMA MECANIZADA, SEM REAPROVEITAMENTO. AF_09/2023</t>
  </si>
  <si>
    <t>REMOÇÃO DE TAPUME/ CHAPAS METÁLICAS E DE MADEIRA, DE FORMA MANUAL, SEM REAPROVEITAMENTO. AF_09/2023</t>
  </si>
  <si>
    <t>REMOÇÃO DE CHAPAS E PERFIS DE DRYWALL, DE FORMA MANUAL, SEM REAPROVEITAMENTO. AF_09/2023</t>
  </si>
  <si>
    <t>REMOÇÃO DE PLACAS E PILARETES DE CONCRETO, DE FORMA MANUAL, SEM REAPROVEITAMENTO. AF_09/2023</t>
  </si>
  <si>
    <t>REMOÇÃO DE FORROS DE DRYWALL, PVC E FIBROMINERAL, DE FORMA MANUAL, SEM REAPROVEITAMENTO. AF_09/2023</t>
  </si>
  <si>
    <t>REMOÇÃO DE FORRO DE GESSO, DE FORMA MANUAL, SEM REAPROVEITAMENTO. AF_09/2023</t>
  </si>
  <si>
    <t>REMOÇÃO DE TRAMA METÁLICA OU DE MADEIRA PARA FORRO, DE FORMA MANUAL, SEM REAPROVEITAMENTO. AF_09/2023</t>
  </si>
  <si>
    <t>REMOÇÃO DE PISO DE MADEIRA (ASSOALHO E BARROTE), DE FORMA MANUAL, SEM REAPROVEITAMENTO. AF_09/2023</t>
  </si>
  <si>
    <t>REMOÇÃO DE PORTAS, DE FORMA MANUAL, SEM REAPROVEITAMENTO. AF_09/2023</t>
  </si>
  <si>
    <t>REMOÇÃO DE JANELAS, DE FORMA MANUAL, SEM REAPROVEITAMENTO. AF_09/2023</t>
  </si>
  <si>
    <t>REMOÇÃO DE TELHAS DE FIBROCIMENTO METÁLICA E CERÂMICA, DE FORMA MANUAL, SEM REAPROVEITAMENTO. AF_09/2023</t>
  </si>
  <si>
    <t>REMOÇÃO DE PROTEÇÃO TÉRMICA PARA COBERTURA EM EPS, DE FORMA MANUAL, SEM REAPROVEITAMENTO. AF_09/2023</t>
  </si>
  <si>
    <t>REMOÇÃO DE TELHAS DE FIBROCIMENTO, METÁLICA E CERÂMICA, DE FORMA MECANIZADA, COM USO DE GUINDASTE, SEM REAPROVEITAMENTO. AF_09/2023</t>
  </si>
  <si>
    <t>REMOÇÃO DE TRAMA DE MADEIRA PARA COBERTURA, DE FORMA MANUAL, SEM REAPROVEITAMENTO. AF_09/2023</t>
  </si>
  <si>
    <t>REMOÇÃO DE TESOURAS DE MADEIRA, COM VÃO MENOR QUE 8M, DE FORMA MANUAL, SEM REAPROVEITAMENTO. AF_09/2023</t>
  </si>
  <si>
    <t>REMOÇÃO DE TESOURAS DE MADEIRA, COM VÃO MAIOR OU IGUAL A 8M, DE FORMA MANUAL, SEM REAPROVEITAMENTO. AF_09/2023</t>
  </si>
  <si>
    <t>REMOÇÃO DE TESOURAS DE MADEIRA, COM VÃO MENOR QUE 8M, DE FORMA MECANIZADA, COM REAPROVEITAMENTO. AF_09/2023</t>
  </si>
  <si>
    <t>REMOÇÃO DE TESOURAS DE MADEIRA, COM VÃO MAIOR OU IGUAL A 8M, DE FORMA MECANIZADA, COM REAPROVEITAMENTO. AF_09/2023</t>
  </si>
  <si>
    <t>REMOÇÃO DE TRAMA METÁLICA PARA COBERTURA, DE FORMA MANUAL, SEM REAPROVEITAMENTO. AF_09/2023</t>
  </si>
  <si>
    <t>REMOÇÃO DE TESOURAS METÁLICAS, COM VÃO MENOR QUE 8M, DE FORMA MANUAL, SEM REAPROVEITAMENTO. AF_09/2023</t>
  </si>
  <si>
    <t>REMOÇÃO DE TESOURAS METÁLICAS, COM VÃO MAIOR OU IGUAL A 8M, DE FORMA MANUAL, SEM REAPROVEITAMENTO. AF_09/2023</t>
  </si>
  <si>
    <t>REMOÇÃO DE TESOURAS METÁLICAS, COM VÃO MENOR QUE 8M, DE FORMA MECANIZADA, COM REAPROVEITAMENTO. AF_09/2023</t>
  </si>
  <si>
    <t>REMOÇÃO DE TESOURAS METÁLICAS, COM VÃO MAIOR OU IGUAL A 8M, DE FORMA MECANIZADA, COM REAPROVEITAMENTO. AF_09/2023</t>
  </si>
  <si>
    <t>REMOÇÃO DE INTERRUPTORES/TOMADAS ELÉTRICAS, DE FORMA MANUAL, SEM REAPROVEITAMENTO. AF_09/2023</t>
  </si>
  <si>
    <t>REMOÇÃO DE CABOS ELÉTRICOS, COM SEÇÃO DE 10 MM², FORMA MANUAL, SEM REAPROVEITAMENTO. AF_09/2023</t>
  </si>
  <si>
    <t>REMOÇÃO DE TUBULAÇÕES (TUBOS E CONEXÕES) DE ÁGUA FRIA, DE FORMA MANUAL, SEM REAPROVEITAMENTO. AF_09/2023</t>
  </si>
  <si>
    <t>REMOÇÃO DE LOUÇAS, DE FORMA MANUAL, SEM REAPROVEITAMENTO. AF_09/2023</t>
  </si>
  <si>
    <t>REMOÇÃO DE ACESSÓRIOS, DE FORMA MANUAL, SEM REAPROVEITAMENTO. AF_09/2023</t>
  </si>
  <si>
    <t>REMOÇÃO DE LUMINÁRIAS, DE FORMA MANUAL, SEM REAPROVEITAMENTO. AF_09/2023</t>
  </si>
  <si>
    <t>REMOÇÃO DE METAIS SANITÁRIOS, DE FORMA MANUAL, SEM REAPROVEITAMENTO. AF_09/2023</t>
  </si>
  <si>
    <t>DEMOLIÇÃO DE PISO DE CONCRETO SIMPLES, DE FORMA MANUAL, SEM REAPROVEITAMENTO. AF_09/2023</t>
  </si>
  <si>
    <t>DEMOLIÇÃO DE PISO DE CONCRETO SIMPLES, DE FORMA MECANIZADA COM MARTELETE, SEM REAPROVEITAMENTO. AF_09/2023</t>
  </si>
  <si>
    <t>DEMOLIÇÃO DE ARGAMASSAS, DE FORMA DE FORMA MECANIZADA COM MARTELETE,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</si>
  <si>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</si>
  <si>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</si>
  <si>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CABOS ELÉTRICOS, COM SEÇÃO DE 16 MM², FORMA MANUAL, SEM REAPROVEITAMENTO. AF_09/2023</t>
  </si>
  <si>
    <t>REMOÇÃO DE CABOS ELÉTRICOS, COM SEÇÃO DE 25 MM², FORMA MANUAL, SEM REAPROVEITAMENTO. AF_09/2023</t>
  </si>
  <si>
    <t>DEMOLIÇÃO DE GUIAS, SARJETAS OU SARJETÕES, DE FORMA MECANIZADA, SEM REAPROVEITAMENTO. AF_09/2023</t>
  </si>
  <si>
    <t>REMOÇAO DE GUIAS PRÉ-FABRICADAS DE CONCRETO, DE FORMA MECANIZADA, COM REAPROVEITAMENTO. AF_09/2023</t>
  </si>
  <si>
    <t>REMOÇÃO DE SUPORTE METÁLICO OU DE MADEIRA PARA PLACAS DE SINALIZAÇÃO VIÁRIA, DE FORMA MANUAL, SEM REAPROVEITAMENTO. AF_09/2023</t>
  </si>
  <si>
    <t>REMOÇÃO DE PLACAS DE SINALIZAÇÃO VIÁRIA, DE FORMA MANUAL, SEM REAPROVEITAMENTO. AF_09/2023</t>
  </si>
  <si>
    <t>REMOÇÃO DE CERCAS E MOURÕES, DE FORMA MANUAL, SEM REAPROVEITAMENTO. AF_09/2023</t>
  </si>
  <si>
    <t>REMOÇÃO DE ALAMBRADOS PARA QUADRAS POLIESPORTIVAS, ESTRUTURADO POR TUBOS DE AÇO GALVANIZADO, COM TELA DE ARAME GALVANIZADO, DE FORMA MANUAL, SEM REAPROVEITAMENTO. AF_09/2023</t>
  </si>
  <si>
    <t>REMOÇÃO DE TELA DE ARAME GALVANIZADO DE ALAMBRADOS PARA QUADRAS POLIESPORTIVAS, DE FORMA MANUAL, SEM REMOÇÃO DA ESTRUTURA DE SUSTENTAÇÃO, SEM REAPROVEITAMENTO. AF_09/2023</t>
  </si>
  <si>
    <t>REMOÇÃO CALHAS E RUFOS, DE FORMA MANUAL, SEM REAPROVEITAMENTO. AF_09/2023</t>
  </si>
  <si>
    <t>SERVIÇOS TÉCNICOS ESPECIALIZADOS PARA ACOMPANHAMENTO DE EXECUÇÃO DE FUNDAÇÕES PROFUNDAS E ESTRUTURAS DE CONTENÇÃO</t>
  </si>
  <si>
    <t>LOCAÇÃO CONVENCIONAL DE OBRA, UTILIZANDO GABARITO DE TÁBUAS CORRIDAS PONTALETADAS A CADA 2,00M -  2 UTILIZAÇÕES. AF_03/2024</t>
  </si>
  <si>
    <t>LOCAÇÃO COM CAVALETE COM ALTURA DE 1,00 M - 2 UTILIZAÇÕES. AF_03/2024</t>
  </si>
  <si>
    <t>LOCAÇÃO COM CAVALETE COM ALTURA DE 0,50 M - 2 UTILIZAÇÕES. AF_03/2024</t>
  </si>
  <si>
    <t>MARCAÇÃO DE PONTOS EM GABARITO OU CAVALETE. AF_03/2024</t>
  </si>
  <si>
    <t>LOCAÇÃO DE REDE DE ÁGUA OU ESGOTO. AF_03/2024</t>
  </si>
  <si>
    <t>LOCAÇÃO DE PRAÇAS EM PONTALETEAMENTO. AF_03/2024</t>
  </si>
  <si>
    <t>LOCAÇÃO CONVENCIONAL DE OBRA, UTILIZANDO GABARITO DE TÁBUAS CORRIDAS PONTALETADAS A CADA 1,50M -  2 UTILIZAÇÕES. AF_03/2024</t>
  </si>
  <si>
    <t>EXECUÇÃO DE LINHAS DE REFERÊNCIA EM GABARITO OU CAVALETE. AF_03/2024</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</si>
  <si>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</si>
  <si>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</si>
  <si>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</si>
  <si>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</si>
  <si>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</si>
  <si>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</si>
  <si>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</si>
  <si>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</si>
  <si>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</si>
  <si>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</si>
  <si>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</si>
  <si>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</si>
  <si>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</si>
  <si>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</si>
  <si>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</si>
  <si>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</si>
  <si>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</si>
  <si>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</si>
  <si>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</si>
  <si>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</si>
  <si>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</si>
  <si>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</si>
  <si>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</si>
  <si>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</si>
  <si>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</si>
  <si>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</si>
  <si>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</si>
  <si>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</si>
  <si>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</si>
  <si>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</si>
  <si>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</si>
  <si>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</si>
  <si>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</si>
  <si>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</si>
  <si>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</si>
  <si>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</si>
  <si>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</si>
  <si>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</si>
  <si>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</si>
  <si>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</si>
  <si>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</si>
  <si>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</si>
  <si>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</si>
  <si>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</si>
  <si>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</si>
  <si>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</si>
  <si>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</si>
  <si>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</si>
  <si>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</si>
  <si>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</si>
  <si>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</si>
  <si>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</si>
  <si>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</si>
  <si>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</si>
  <si>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</si>
  <si>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</si>
  <si>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</si>
  <si>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</si>
  <si>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</si>
  <si>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</si>
  <si>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</si>
  <si>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</si>
  <si>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</si>
  <si>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</si>
  <si>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</si>
  <si>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</si>
  <si>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</si>
  <si>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</si>
  <si>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</si>
  <si>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</si>
  <si>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</si>
  <si>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</si>
  <si>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</si>
  <si>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</si>
  <si>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</si>
  <si>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</si>
  <si>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</si>
  <si>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</si>
  <si>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</si>
  <si>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</si>
  <si>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</si>
  <si>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</si>
  <si>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</si>
  <si>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</si>
  <si>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</si>
  <si>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</si>
  <si>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</si>
  <si>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</si>
  <si>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</si>
  <si>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</si>
  <si>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</si>
  <si>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</si>
  <si>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</si>
  <si>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</si>
  <si>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</si>
  <si>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</si>
  <si>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</si>
  <si>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</si>
  <si>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</si>
  <si>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</si>
  <si>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</si>
  <si>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</si>
  <si>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</si>
  <si>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</si>
  <si>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</si>
  <si>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</si>
  <si>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</si>
  <si>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</si>
  <si>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</si>
  <si>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</si>
  <si>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</si>
  <si>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</si>
  <si>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</si>
  <si>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</si>
  <si>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</si>
  <si>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</si>
  <si>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</si>
  <si>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</si>
  <si>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</si>
  <si>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</si>
  <si>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</si>
  <si>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</si>
  <si>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</si>
  <si>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</si>
  <si>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</si>
  <si>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</si>
  <si>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</si>
  <si>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</si>
  <si>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</si>
  <si>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</si>
  <si>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</si>
  <si>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</si>
  <si>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</si>
  <si>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</si>
  <si>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</si>
  <si>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</si>
  <si>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</si>
  <si>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</si>
  <si>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</si>
  <si>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</si>
  <si>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</si>
  <si>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</si>
  <si>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</si>
  <si>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</si>
  <si>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</si>
  <si>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</si>
  <si>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</si>
  <si>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</si>
  <si>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</si>
  <si>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</si>
  <si>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</si>
  <si>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</si>
  <si>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</si>
  <si>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</si>
  <si>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</si>
  <si>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ARBUSTO OU  CERCA VIVA. AF_07/2024</t>
  </si>
  <si>
    <t>PLANTIO DE ÁRVORE ORNAMENTAL COM ALTURA DE MUDA MENOR OU IGUAL A 2,00 M . AF_07/2024</t>
  </si>
  <si>
    <t>PLANTIO DE ÁRVORE ORNAMENTAL COM ALTURA DE MUDA MAIOR QUE 2,00 M E MENOR OU IGUAL A 4,00 M . AF_07/2024</t>
  </si>
  <si>
    <t>PLANTIO DE PALMEIRA COM ALTURA DE MUDA MENOR OU IGUAL A 2,00 M . AF_07/2024</t>
  </si>
  <si>
    <t>REVOLVIMENTO E LIMPEZA MANUAL DE SOLO. AF_07/2024</t>
  </si>
  <si>
    <t>APLICAÇÃO DE ADUBO EM SOLO. AF_07/2024</t>
  </si>
  <si>
    <t>APLICAÇÃO DE CALCÁRIO PARA CORREÇÃO DO PH DO SOLO. AF_07/2024</t>
  </si>
  <si>
    <t>ALAMBRADO EM MOURÕES DE CONCRETO, COM TELA DE ARAME GALVANIZADO (INCLUSIVE MURETA EM CONCRETO). AF_05/2018</t>
  </si>
  <si>
    <t>LIMPEZA MANUAL DE VEGETAÇÃO EM TERRENO COM ENXADA. AF_03/2024</t>
  </si>
  <si>
    <t>ESPALHAMENTO DE TERRA VEGETAL PARA O PLANTIO. AF_07/2024</t>
  </si>
  <si>
    <t>PLANTIO DE GRAMA EM PAVIMENTO CONCREGRAMA. AF_07/2024</t>
  </si>
  <si>
    <t>PLANTIO DE GRAMA BATATAIS EM PLACAS. AF_07/2024</t>
  </si>
  <si>
    <t>PLANTIO DE FORRAÇÃO. AF_07/2024</t>
  </si>
  <si>
    <t>PLANTIO DE GRAMA ESMERALDA OU SÃO CARLOS OU CURITIBANA, EM PLACAS. AF_07/2024</t>
  </si>
  <si>
    <t>RAMPA DE ACESSIBILIDADE PARA ACESSO A EDIFICAÇÕES COM INCLINAÇÃO DE 8,33% EM CONCRETO MOLDADO IN LOCO, COM LARGURA DE 1,20M, FCK 25MPA, NÃO ARMADA, COM JUNTA A CADA 2M COM CORTE À SECO. AF_03/2024_PA</t>
  </si>
  <si>
    <t>RAMPA DE ACESSIBILIDADE PARA ACESSO A EDIFICAÇÕES COM INCLINAÇÃO DE 8,33% EM CONCRETO MOLDADO IN LOCO, COM LARGURA DE 1,50M, FCK 25MPA, NÃO ARMADA, COM JUNTA A CADA 2M COM CORTE À SECO. AF_03/2024_PA</t>
  </si>
  <si>
    <t>RAMPA DE ACESSIBILIDADE EM CONCRETO MOLDADO IN LOCO, EM CALÇADA NOVA COM LARGURA MAIOR OU IGUAL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</si>
  <si>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</si>
  <si>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</si>
  <si>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MENOR À 3,00 M, FCK 25MPA, COM PISO PODOTÁTIL. AF_03/2024</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</si>
  <si>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</si>
  <si>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</si>
  <si>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</si>
  <si>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</si>
  <si>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</si>
  <si>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</si>
  <si>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</si>
  <si>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</si>
  <si>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</si>
  <si>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</si>
  <si>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</si>
  <si>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</si>
  <si>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</si>
  <si>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</si>
  <si>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</si>
  <si>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</si>
  <si>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</si>
  <si>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</si>
  <si>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</si>
  <si>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</si>
  <si>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</si>
  <si>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</si>
  <si>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PAR DE TABELAS DE BASQUETE DE COMPENSADO NAVAL, COM AROS E REDES - FORNECIMENTO E INSTALAÇÃO. AF_03/2022</t>
  </si>
  <si>
    <t>LIMPEZA MECANIZADA DE CAMADA VEGETAL, VEGETAÇÃO E PEQUENAS ÁRVORES (DIÂMETRO DE TRONCO MENOR QUE 0,20 M), COM TRATOR DE ESTEIRAS.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</si>
  <si>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</si>
  <si>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</si>
  <si>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</si>
  <si>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</si>
  <si>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</si>
  <si>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</si>
  <si>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PODA EM ALTURA DE ÁRVORE COM DIÂMETRO DE TRONCO MENOR QUE 0,20 M.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</si>
  <si>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</si>
  <si>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</si>
  <si>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</si>
  <si>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</si>
  <si>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</si>
  <si>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</si>
  <si>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</si>
  <si>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</si>
  <si>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</si>
  <si>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</si>
  <si>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</si>
  <si>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</si>
  <si>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</si>
  <si>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</si>
  <si>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</si>
  <si>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</si>
  <si>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</si>
  <si>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</si>
  <si>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</si>
  <si>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</si>
  <si>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</si>
  <si>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</si>
  <si>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</si>
  <si>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</si>
  <si>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</si>
  <si>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</si>
  <si>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</si>
  <si>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</si>
  <si>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</si>
  <si>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</si>
  <si>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</si>
  <si>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</si>
  <si>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</si>
  <si>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</si>
  <si>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</si>
  <si>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</si>
  <si>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</si>
  <si>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</si>
  <si>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</si>
  <si>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</si>
  <si>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VEÍCULO LEVE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</si>
  <si>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</si>
  <si>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</si>
  <si>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</si>
  <si>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</si>
  <si>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</si>
  <si>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</si>
  <si>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</si>
  <si>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</si>
  <si>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</si>
  <si>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</si>
  <si>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</si>
  <si>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</si>
  <si>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</si>
  <si>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</si>
  <si>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</si>
  <si>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</si>
  <si>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</si>
  <si>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</si>
  <si>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</si>
  <si>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</si>
  <si>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</si>
  <si>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</si>
  <si>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</si>
  <si>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</si>
  <si>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</si>
  <si>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</si>
  <si>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</si>
  <si>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</si>
  <si>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</si>
  <si>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</si>
  <si>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</si>
  <si>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</si>
  <si>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</si>
  <si>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</si>
  <si>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</si>
  <si>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</si>
  <si>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</si>
  <si>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</si>
  <si>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</si>
  <si>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</si>
  <si>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</si>
  <si>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ESCRITORIO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</si>
  <si>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</si>
  <si>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</si>
  <si>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</si>
  <si>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</si>
  <si>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</si>
  <si>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</si>
  <si>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</si>
  <si>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</si>
  <si>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</si>
  <si>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</si>
  <si>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</si>
  <si>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</si>
  <si>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</si>
  <si>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</si>
  <si>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</si>
  <si>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</si>
  <si>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</si>
  <si>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</si>
  <si>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</si>
  <si>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</si>
  <si>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</si>
  <si>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</si>
  <si>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</si>
  <si>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</si>
  <si>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</si>
  <si>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</si>
  <si>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</si>
  <si>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</si>
  <si>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</si>
  <si>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</si>
  <si>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</si>
  <si>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</si>
  <si>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</si>
  <si>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</si>
  <si>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</si>
  <si>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</si>
  <si>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</si>
  <si>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</si>
  <si>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</si>
  <si>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</si>
  <si>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</si>
  <si>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</si>
  <si>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</si>
  <si>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</si>
  <si>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</si>
  <si>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</si>
  <si>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</si>
  <si>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</si>
  <si>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</si>
  <si>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</si>
  <si>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</si>
  <si>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</si>
  <si>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</si>
  <si>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</si>
  <si>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</si>
  <si>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</si>
  <si>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</si>
  <si>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</si>
  <si>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</si>
  <si>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</si>
  <si>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</si>
  <si>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</si>
  <si>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</si>
  <si>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</si>
  <si>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</si>
  <si>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</si>
  <si>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</si>
  <si>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</si>
  <si>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</si>
  <si>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</si>
  <si>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</si>
  <si>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</si>
  <si>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</si>
  <si>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</si>
  <si>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</si>
  <si>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</si>
  <si>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</si>
  <si>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</si>
  <si>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</si>
  <si>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</si>
  <si>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</si>
  <si>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</si>
  <si>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</si>
  <si>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</si>
  <si>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OPERADOR DE BETONEIRA ESTACIONÁRIA/MISTURADOR (ENCARGOS COMPLEMENTARES) - HORISTA</t>
  </si>
  <si>
    <t>CURSO DE CAPACITAÇÃO PARA JARDINEIRO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</si>
  <si>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</si>
  <si>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</si>
  <si>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</si>
  <si>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</si>
  <si>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</si>
  <si>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ESCRITÓRIO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</si>
  <si>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</si>
  <si>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</si>
  <si>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</si>
  <si>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</si>
  <si>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</si>
  <si>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</si>
  <si>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</si>
  <si>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MOTORISTA DE CAMINHÃO (ENCARGOS COMPLEMENTARES) - MENSALISTA</t>
  </si>
  <si>
    <t>CURSO DE CAPACITAÇÃO PARA DESENHISTA PROJETISTA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</si>
  <si>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</si>
  <si>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</si>
  <si>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</si>
  <si>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</si>
  <si>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</si>
  <si>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</si>
  <si>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</si>
  <si>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</si>
  <si>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</si>
  <si>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</si>
  <si>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</si>
  <si>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</si>
  <si>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</si>
  <si>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</si>
  <si>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AJUDANTE DE PINTOR (ENCARGOS COMPLEMENTARES) - HORISTA</t>
  </si>
  <si>
    <t>CURSO DE CAPACITAÇÃO PARA AUXILIAR DE AZULEJISTA (ENCARGOS COMPLEMENTARES) - HORISTA</t>
  </si>
  <si>
    <t>CURSO DE CAPACITAÇÃO PARA MONTADOR DE ELETROELETRONICOS (ENCARGOS COMPLEMENTARES) - HORISTA</t>
  </si>
  <si>
    <t>CURSO DE CAPACITAÇÃO PARA MECÂNICO DE REFRIGERAÇÃO (ENCARGOS COMPLEMENTARES) - HORISTA</t>
  </si>
  <si>
    <t>CURSO DE CAPACITAÇÃO PARA TÉCNICO EM SEGURANÇA DO TRABALHO (ENCARGOS COMPLEMENTARES) - HORISTA</t>
  </si>
  <si>
    <t>AJUDANTE DE PINTOR COM ENCARGOS COMPLEMENTARES</t>
  </si>
  <si>
    <t>AUXILIAR DE AZULEJISTA COM ENCARGOS COMPLEMENTARES</t>
  </si>
  <si>
    <t>MONTADOR DE ELETROELETRÔNICOS COM ENCARGOS COMPLEMENTARES</t>
  </si>
  <si>
    <t>MECÂNICO DE REFRIGERAÇÃO COM ENCARGOS COMPLEMENTARES</t>
  </si>
  <si>
    <t>TÉCNICO EM SEGURANÇA DO TRABALHO COM ENCARGOS COMPLEMENTARES</t>
  </si>
  <si>
    <t>CURSO DE CAPACITAÇÃO PARA TÉCNICO EM SEGURANÇA DO TRABALHO (ENCARGOS COMPLEMENTARES) - MENSALISTA</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</si>
  <si>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</si>
  <si>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</si>
  <si>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</si>
  <si>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</si>
  <si>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</si>
  <si>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</si>
  <si>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</si>
  <si>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</si>
  <si>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</si>
  <si>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</si>
  <si>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</si>
  <si>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</si>
  <si>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</si>
  <si>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</si>
  <si>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</si>
  <si>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</si>
  <si>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</si>
  <si>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</si>
  <si>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</si>
  <si>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</si>
  <si>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</si>
  <si>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</si>
  <si>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</si>
  <si>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</si>
  <si>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</si>
  <si>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</si>
  <si>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</si>
  <si>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</si>
  <si>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</si>
  <si>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</si>
  <si>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ELETROTÉCNICO (ENCARGOS COMPLEMENTARES) - MENSALISTA</t>
  </si>
  <si>
    <t>CURSO DE CAPACITAÇÃO PARA ENCANADOR OU BOMBEIRO HIDRÁULICO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</si>
  <si>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</si>
  <si>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</si>
  <si>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</si>
  <si>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</si>
  <si>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</si>
  <si>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</si>
  <si>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</si>
  <si>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</si>
  <si>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</si>
  <si>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</si>
  <si>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</si>
  <si>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</si>
  <si>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</si>
  <si>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</si>
  <si>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</si>
  <si>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</si>
  <si>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</si>
  <si>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</si>
  <si>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</si>
  <si>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</si>
  <si>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</si>
  <si>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</si>
  <si>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</si>
  <si>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</si>
  <si>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</si>
  <si>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</si>
  <si>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</si>
  <si>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</si>
  <si>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</si>
  <si>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</si>
  <si>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</si>
  <si>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</si>
  <si>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</si>
  <si>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</si>
  <si>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</si>
  <si>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</si>
  <si>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</si>
  <si>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</si>
  <si>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</si>
  <si>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</si>
  <si>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</si>
  <si>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</si>
  <si>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</si>
  <si>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</si>
  <si>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</si>
  <si>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</si>
  <si>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</si>
  <si>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</si>
  <si>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</si>
  <si>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</si>
  <si>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</si>
  <si>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</si>
  <si>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</si>
  <si>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</si>
  <si>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</si>
  <si>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</si>
  <si>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</si>
  <si>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</si>
  <si>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</si>
  <si>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INSTALADOR DE TUBULAÇÕES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</si>
  <si>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</si>
  <si>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</si>
  <si>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</si>
  <si>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</si>
  <si>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</si>
  <si>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</si>
  <si>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</si>
  <si>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</si>
  <si>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</si>
  <si>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</si>
  <si>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</si>
  <si>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</si>
  <si>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</si>
  <si>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</si>
  <si>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</si>
  <si>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</si>
  <si>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</si>
  <si>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</si>
  <si>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</si>
  <si>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</si>
  <si>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</si>
  <si>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</si>
  <si>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</si>
  <si>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</si>
  <si>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</si>
  <si>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</si>
  <si>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M</t>
  </si>
  <si>
    <t>UN</t>
  </si>
  <si>
    <t>M2</t>
  </si>
  <si>
    <t>M3</t>
  </si>
  <si>
    <t>CHP</t>
  </si>
  <si>
    <t>CHI</t>
  </si>
  <si>
    <t>H</t>
  </si>
  <si>
    <t>KG</t>
  </si>
  <si>
    <t>TXKM</t>
  </si>
  <si>
    <t>KGXKM</t>
  </si>
  <si>
    <t>M3XKM</t>
  </si>
  <si>
    <t>UNXKM</t>
  </si>
  <si>
    <t>M2XKM</t>
  </si>
  <si>
    <t>LXKM</t>
  </si>
  <si>
    <t>L</t>
  </si>
  <si>
    <t>MXKM</t>
  </si>
  <si>
    <t>T</t>
  </si>
  <si>
    <t>MES</t>
  </si>
  <si>
    <t>4,34</t>
  </si>
  <si>
    <t>4,96</t>
  </si>
  <si>
    <t>6,51</t>
  </si>
  <si>
    <t>8,07</t>
  </si>
  <si>
    <t>9,63</t>
  </si>
  <si>
    <t>11,21</t>
  </si>
  <si>
    <t>12,80</t>
  </si>
  <si>
    <t>14,35</t>
  </si>
  <si>
    <t>15,95</t>
  </si>
  <si>
    <t>21,27</t>
  </si>
  <si>
    <t>25,02</t>
  </si>
  <si>
    <t>28,48</t>
  </si>
  <si>
    <t>32,14</t>
  </si>
  <si>
    <t>35,82</t>
  </si>
  <si>
    <t>39,51</t>
  </si>
  <si>
    <t>47,38</t>
  </si>
  <si>
    <t>3,26</t>
  </si>
  <si>
    <t>3,78</t>
  </si>
  <si>
    <t>5,05</t>
  </si>
  <si>
    <t>6,31</t>
  </si>
  <si>
    <t>7,61</t>
  </si>
  <si>
    <t>8,91</t>
  </si>
  <si>
    <t>10,21</t>
  </si>
  <si>
    <t>11,49</t>
  </si>
  <si>
    <t>12,81</t>
  </si>
  <si>
    <t>16,61</t>
  </si>
  <si>
    <t>19,63</t>
  </si>
  <si>
    <t>22,35</t>
  </si>
  <si>
    <t>25,25</t>
  </si>
  <si>
    <t>28,20</t>
  </si>
  <si>
    <t>31,14</t>
  </si>
  <si>
    <t>37,52</t>
  </si>
  <si>
    <t>107,05</t>
  </si>
  <si>
    <t>13,80</t>
  </si>
  <si>
    <t>15,80</t>
  </si>
  <si>
    <t>20,71</t>
  </si>
  <si>
    <t>25,63</t>
  </si>
  <si>
    <t>30,71</t>
  </si>
  <si>
    <t>35,77</t>
  </si>
  <si>
    <t>40,85</t>
  </si>
  <si>
    <t>45,91</t>
  </si>
  <si>
    <t>25,89</t>
  </si>
  <si>
    <t>16,91</t>
  </si>
  <si>
    <t>28,97</t>
  </si>
  <si>
    <t>37,11</t>
  </si>
  <si>
    <t>44,05</t>
  </si>
  <si>
    <t>50,18</t>
  </si>
  <si>
    <t>56,58</t>
  </si>
  <si>
    <t>63,26</t>
  </si>
  <si>
    <t>70,03</t>
  </si>
  <si>
    <t>86,80</t>
  </si>
  <si>
    <t>10,50</t>
  </si>
  <si>
    <t>51,13</t>
  </si>
  <si>
    <t>67,69</t>
  </si>
  <si>
    <t>79,82</t>
  </si>
  <si>
    <t>91,10</t>
  </si>
  <si>
    <t>102,71</t>
  </si>
  <si>
    <t>114,53</t>
  </si>
  <si>
    <t>126,48</t>
  </si>
  <si>
    <t>153,61</t>
  </si>
  <si>
    <t>18,97</t>
  </si>
  <si>
    <t>21,75</t>
  </si>
  <si>
    <t>28,51</t>
  </si>
  <si>
    <t>35,25</t>
  </si>
  <si>
    <t>12,17</t>
  </si>
  <si>
    <t>22,50</t>
  </si>
  <si>
    <t>42,35</t>
  </si>
  <si>
    <t>9,47</t>
  </si>
  <si>
    <t>16,20</t>
  </si>
  <si>
    <t>20,27</t>
  </si>
  <si>
    <t>24,48</t>
  </si>
  <si>
    <t>28,68</t>
  </si>
  <si>
    <t>32,89</t>
  </si>
  <si>
    <t>37,09</t>
  </si>
  <si>
    <t>41,44</t>
  </si>
  <si>
    <t>53,39</t>
  </si>
  <si>
    <t>63,21</t>
  </si>
  <si>
    <t>72,20</t>
  </si>
  <si>
    <t>19,97</t>
  </si>
  <si>
    <t>22,91</t>
  </si>
  <si>
    <t>28,10</t>
  </si>
  <si>
    <t>34,04</t>
  </si>
  <si>
    <t>39,96</t>
  </si>
  <si>
    <t>45,87</t>
  </si>
  <si>
    <t>51,77</t>
  </si>
  <si>
    <t>57,98</t>
  </si>
  <si>
    <t>74,24</t>
  </si>
  <si>
    <t>88,13</t>
  </si>
  <si>
    <t>81,52</t>
  </si>
  <si>
    <t>100,71</t>
  </si>
  <si>
    <t>123,25</t>
  </si>
  <si>
    <t>14,58</t>
  </si>
  <si>
    <t>100,36</t>
  </si>
  <si>
    <t>126,52</t>
  </si>
  <si>
    <t>140,09</t>
  </si>
  <si>
    <t>173,62</t>
  </si>
  <si>
    <t>49,42</t>
  </si>
  <si>
    <t>56,48</t>
  </si>
  <si>
    <t>63,54</t>
  </si>
  <si>
    <t>70,89</t>
  </si>
  <si>
    <t>93,31</t>
  </si>
  <si>
    <t>110,28</t>
  </si>
  <si>
    <t>125,56</t>
  </si>
  <si>
    <t>141,45</t>
  </si>
  <si>
    <t>157,83</t>
  </si>
  <si>
    <t>174,46</t>
  </si>
  <si>
    <t>214,11</t>
  </si>
  <si>
    <t>67,36</t>
  </si>
  <si>
    <t>42,67</t>
  </si>
  <si>
    <t>10,87</t>
  </si>
  <si>
    <t>14,23</t>
  </si>
  <si>
    <t>87,21</t>
  </si>
  <si>
    <t>11,22</t>
  </si>
  <si>
    <t>14,04</t>
  </si>
  <si>
    <t>91,05</t>
  </si>
  <si>
    <t>113,19</t>
  </si>
  <si>
    <t>17,62</t>
  </si>
  <si>
    <t>21,16</t>
  </si>
  <si>
    <t>24,69</t>
  </si>
  <si>
    <t>28,22</t>
  </si>
  <si>
    <t>31,76</t>
  </si>
  <si>
    <t>35,42</t>
  </si>
  <si>
    <t>46,66</t>
  </si>
  <si>
    <t>55,13</t>
  </si>
  <si>
    <t>62,77</t>
  </si>
  <si>
    <t>70,72</t>
  </si>
  <si>
    <t>78,92</t>
  </si>
  <si>
    <t>39,54</t>
  </si>
  <si>
    <t>46,88</t>
  </si>
  <si>
    <t>54,23</t>
  </si>
  <si>
    <t>61,59</t>
  </si>
  <si>
    <t>68,92</t>
  </si>
  <si>
    <t>83,63</t>
  </si>
  <si>
    <t>98,31</t>
  </si>
  <si>
    <t>113,01</t>
  </si>
  <si>
    <t>127,70</t>
  </si>
  <si>
    <t>146,46</t>
  </si>
  <si>
    <t>35,08</t>
  </si>
  <si>
    <t>41,68</t>
  </si>
  <si>
    <t>48,28</t>
  </si>
  <si>
    <t>54,88</t>
  </si>
  <si>
    <t>61,47</t>
  </si>
  <si>
    <t>74,68</t>
  </si>
  <si>
    <t>87,89</t>
  </si>
  <si>
    <t>101,09</t>
  </si>
  <si>
    <t>114,29</t>
  </si>
  <si>
    <t>130,63</t>
  </si>
  <si>
    <t>40,11</t>
  </si>
  <si>
    <t>76,41</t>
  </si>
  <si>
    <t>127,79</t>
  </si>
  <si>
    <t>198,38</t>
  </si>
  <si>
    <t>303,37</t>
  </si>
  <si>
    <t>427,10</t>
  </si>
  <si>
    <t>499,70</t>
  </si>
  <si>
    <t>60,04</t>
  </si>
  <si>
    <t>99,53</t>
  </si>
  <si>
    <t>156,22</t>
  </si>
  <si>
    <t>232,62</t>
  </si>
  <si>
    <t>303,56</t>
  </si>
  <si>
    <t>403,43</t>
  </si>
  <si>
    <t>613,99</t>
  </si>
  <si>
    <t>19,61</t>
  </si>
  <si>
    <t>24,19</t>
  </si>
  <si>
    <t>28,82</t>
  </si>
  <si>
    <t>33,40</t>
  </si>
  <si>
    <t>37,97</t>
  </si>
  <si>
    <t>42,55</t>
  </si>
  <si>
    <t>47,12</t>
  </si>
  <si>
    <t>51,69</t>
  </si>
  <si>
    <t>65,42</t>
  </si>
  <si>
    <t>2,71</t>
  </si>
  <si>
    <t>3,21</t>
  </si>
  <si>
    <t>3,71</t>
  </si>
  <si>
    <t>4,21</t>
  </si>
  <si>
    <t>4,72</t>
  </si>
  <si>
    <t>5,22</t>
  </si>
  <si>
    <t>8,38</t>
  </si>
  <si>
    <t>3,58</t>
  </si>
  <si>
    <t>4,08</t>
  </si>
  <si>
    <t>4,58</t>
  </si>
  <si>
    <t>5,09</t>
  </si>
  <si>
    <t>5,59</t>
  </si>
  <si>
    <t>9,35</t>
  </si>
  <si>
    <t>2,93</t>
  </si>
  <si>
    <t>16,34</t>
  </si>
  <si>
    <t>107,98</t>
  </si>
  <si>
    <t>1,87</t>
  </si>
  <si>
    <t>168,77</t>
  </si>
  <si>
    <t>2,53</t>
  </si>
  <si>
    <t>996,58</t>
  </si>
  <si>
    <t>27,93</t>
  </si>
  <si>
    <t>32,22</t>
  </si>
  <si>
    <t>1.534,12</t>
  </si>
  <si>
    <t>41,94</t>
  </si>
  <si>
    <t>2.110,86</t>
  </si>
  <si>
    <t>48,57</t>
  </si>
  <si>
    <t>61,98</t>
  </si>
  <si>
    <t>2,43</t>
  </si>
  <si>
    <t>2,94</t>
  </si>
  <si>
    <t>3,42</t>
  </si>
  <si>
    <t>1,99</t>
  </si>
  <si>
    <t>2,42</t>
  </si>
  <si>
    <t>2,83</t>
  </si>
  <si>
    <t>17,30</t>
  </si>
  <si>
    <t>83,71</t>
  </si>
  <si>
    <t>92,85</t>
  </si>
  <si>
    <t>106,64</t>
  </si>
  <si>
    <t>120,36</t>
  </si>
  <si>
    <t>147,79</t>
  </si>
  <si>
    <t>21,57</t>
  </si>
  <si>
    <t>21,13</t>
  </si>
  <si>
    <t>25,11</t>
  </si>
  <si>
    <t>23,35</t>
  </si>
  <si>
    <t>41,35</t>
  </si>
  <si>
    <t>39,27</t>
  </si>
  <si>
    <t>55,58</t>
  </si>
  <si>
    <t>53,17</t>
  </si>
  <si>
    <t>41,72</t>
  </si>
  <si>
    <t>39,08</t>
  </si>
  <si>
    <t>84,41</t>
  </si>
  <si>
    <t>81,29</t>
  </si>
  <si>
    <t>144,31</t>
  </si>
  <si>
    <t>3,97</t>
  </si>
  <si>
    <t>4,28</t>
  </si>
  <si>
    <t>3,18</t>
  </si>
  <si>
    <t>3,30</t>
  </si>
  <si>
    <t>3,56</t>
  </si>
  <si>
    <t>8,33</t>
  </si>
  <si>
    <t>17,00</t>
  </si>
  <si>
    <t>40,54</t>
  </si>
  <si>
    <t>40,02</t>
  </si>
  <si>
    <t>66,25</t>
  </si>
  <si>
    <t>65,66</t>
  </si>
  <si>
    <t>46,34</t>
  </si>
  <si>
    <t>208,05</t>
  </si>
  <si>
    <t>205,99</t>
  </si>
  <si>
    <t>313,80</t>
  </si>
  <si>
    <t>311,37</t>
  </si>
  <si>
    <t>442,88</t>
  </si>
  <si>
    <t>440,07</t>
  </si>
  <si>
    <t>2,64</t>
  </si>
  <si>
    <t>10,09</t>
  </si>
  <si>
    <t>12,37</t>
  </si>
  <si>
    <t>14,46</t>
  </si>
  <si>
    <t>14,76</t>
  </si>
  <si>
    <t>17,88</t>
  </si>
  <si>
    <t>20,82</t>
  </si>
  <si>
    <t>20,20</t>
  </si>
  <si>
    <t>24,74</t>
  </si>
  <si>
    <t>28,90</t>
  </si>
  <si>
    <t>39,37</t>
  </si>
  <si>
    <t>62,97</t>
  </si>
  <si>
    <t>24,10</t>
  </si>
  <si>
    <t>7,28</t>
  </si>
  <si>
    <t>8,43</t>
  </si>
  <si>
    <t>140,71</t>
  </si>
  <si>
    <t>112,51</t>
  </si>
  <si>
    <t>107,71</t>
  </si>
  <si>
    <t>10,29</t>
  </si>
  <si>
    <t>12,05</t>
  </si>
  <si>
    <t>12,12</t>
  </si>
  <si>
    <t>17,22</t>
  </si>
  <si>
    <t>16,67</t>
  </si>
  <si>
    <t>20,58</t>
  </si>
  <si>
    <t>224,39</t>
  </si>
  <si>
    <t>18,49</t>
  </si>
  <si>
    <t>235,67</t>
  </si>
  <si>
    <t>421,51</t>
  </si>
  <si>
    <t>30,82</t>
  </si>
  <si>
    <t>516,81</t>
  </si>
  <si>
    <t>37,41</t>
  </si>
  <si>
    <t>672,98</t>
  </si>
  <si>
    <t>46,81</t>
  </si>
  <si>
    <t>695,58</t>
  </si>
  <si>
    <t>55,57</t>
  </si>
  <si>
    <t>1.034,13</t>
  </si>
  <si>
    <t>63,71</t>
  </si>
  <si>
    <t>1.059,12</t>
  </si>
  <si>
    <t>74,97</t>
  </si>
  <si>
    <t>226,72</t>
  </si>
  <si>
    <t>239,01</t>
  </si>
  <si>
    <t>27,82</t>
  </si>
  <si>
    <t>425,81</t>
  </si>
  <si>
    <t>35,12</t>
  </si>
  <si>
    <t>522,09</t>
  </si>
  <si>
    <t>42,69</t>
  </si>
  <si>
    <t>679,28</t>
  </si>
  <si>
    <t>53,11</t>
  </si>
  <si>
    <t>702,88</t>
  </si>
  <si>
    <t>62,87</t>
  </si>
  <si>
    <t>1.042,40</t>
  </si>
  <si>
    <t>71,98</t>
  </si>
  <si>
    <t>1.068,38</t>
  </si>
  <si>
    <t>84,23</t>
  </si>
  <si>
    <t>162,30</t>
  </si>
  <si>
    <t>197,14</t>
  </si>
  <si>
    <t>302,93</t>
  </si>
  <si>
    <t>404,14</t>
  </si>
  <si>
    <t>490,00</t>
  </si>
  <si>
    <t>562,83</t>
  </si>
  <si>
    <t>583,07</t>
  </si>
  <si>
    <t>165,63</t>
  </si>
  <si>
    <t>201,45</t>
  </si>
  <si>
    <t>308,22</t>
  </si>
  <si>
    <t>410,42</t>
  </si>
  <si>
    <t>497,26</t>
  </si>
  <si>
    <t>571,13</t>
  </si>
  <si>
    <t>592,35</t>
  </si>
  <si>
    <t>23,28</t>
  </si>
  <si>
    <t>32,42</t>
  </si>
  <si>
    <t>41,92</t>
  </si>
  <si>
    <t>51,61</t>
  </si>
  <si>
    <t>61,60</t>
  </si>
  <si>
    <t>71,85</t>
  </si>
  <si>
    <t>82,37</t>
  </si>
  <si>
    <t>93,11</t>
  </si>
  <si>
    <t>847,21</t>
  </si>
  <si>
    <t>115,43</t>
  </si>
  <si>
    <t>1.211,00</t>
  </si>
  <si>
    <t>150,82</t>
  </si>
  <si>
    <t>25,62</t>
  </si>
  <si>
    <t>35,75</t>
  </si>
  <si>
    <t>46,23</t>
  </si>
  <si>
    <t>56,90</t>
  </si>
  <si>
    <t>67,88</t>
  </si>
  <si>
    <t>79,11</t>
  </si>
  <si>
    <t>90,67</t>
  </si>
  <si>
    <t>102,39</t>
  </si>
  <si>
    <t>858,46</t>
  </si>
  <si>
    <t>126,68</t>
  </si>
  <si>
    <t>1.225,24</t>
  </si>
  <si>
    <t>165,06</t>
  </si>
  <si>
    <t>138,37</t>
  </si>
  <si>
    <t>67,57</t>
  </si>
  <si>
    <t>84,75</t>
  </si>
  <si>
    <t>119,80</t>
  </si>
  <si>
    <t>69,91</t>
  </si>
  <si>
    <t>88,08</t>
  </si>
  <si>
    <t>124,11</t>
  </si>
  <si>
    <t>4,18</t>
  </si>
  <si>
    <t>8,72</t>
  </si>
  <si>
    <t>10,34</t>
  </si>
  <si>
    <t>11,97</t>
  </si>
  <si>
    <t>13,60</t>
  </si>
  <si>
    <t>15,22</t>
  </si>
  <si>
    <t>18,45</t>
  </si>
  <si>
    <t>3,48</t>
  </si>
  <si>
    <t>6,66</t>
  </si>
  <si>
    <t>7,91</t>
  </si>
  <si>
    <t>9,16</t>
  </si>
  <si>
    <t>10,41</t>
  </si>
  <si>
    <t>11,65</t>
  </si>
  <si>
    <t>14,14</t>
  </si>
  <si>
    <t>11,72</t>
  </si>
  <si>
    <t>14,01</t>
  </si>
  <si>
    <t>19,72</t>
  </si>
  <si>
    <t>25,43</t>
  </si>
  <si>
    <t>38,88</t>
  </si>
  <si>
    <t>44,61</t>
  </si>
  <si>
    <t>58,03</t>
  </si>
  <si>
    <t>63,77</t>
  </si>
  <si>
    <t>77,21</t>
  </si>
  <si>
    <t>82,93</t>
  </si>
  <si>
    <t>94,37</t>
  </si>
  <si>
    <t>100,70</t>
  </si>
  <si>
    <t>110,93</t>
  </si>
  <si>
    <t>127,75</t>
  </si>
  <si>
    <t>137,98</t>
  </si>
  <si>
    <t>165,01</t>
  </si>
  <si>
    <t>49,02</t>
  </si>
  <si>
    <t>58,58</t>
  </si>
  <si>
    <t>82,45</t>
  </si>
  <si>
    <t>106,32</t>
  </si>
  <si>
    <t>175,03</t>
  </si>
  <si>
    <t>198,89</t>
  </si>
  <si>
    <t>267,60</t>
  </si>
  <si>
    <t>291,47</t>
  </si>
  <si>
    <t>360,18</t>
  </si>
  <si>
    <t>384,05</t>
  </si>
  <si>
    <t>431,79</t>
  </si>
  <si>
    <t>524,38</t>
  </si>
  <si>
    <t>572,11</t>
  </si>
  <si>
    <t>664,68</t>
  </si>
  <si>
    <t>712,41</t>
  </si>
  <si>
    <t>852,74</t>
  </si>
  <si>
    <t>64,49</t>
  </si>
  <si>
    <t>78,80</t>
  </si>
  <si>
    <t>114,61</t>
  </si>
  <si>
    <t>150,39</t>
  </si>
  <si>
    <t>253,49</t>
  </si>
  <si>
    <t>289,27</t>
  </si>
  <si>
    <t>392,35</t>
  </si>
  <si>
    <t>428,15</t>
  </si>
  <si>
    <t>531,22</t>
  </si>
  <si>
    <t>567,01</t>
  </si>
  <si>
    <t>638,62</t>
  </si>
  <si>
    <t>777,48</t>
  </si>
  <si>
    <t>849,08</t>
  </si>
  <si>
    <t>987,95</t>
  </si>
  <si>
    <t>1.059,56</t>
  </si>
  <si>
    <t>1.270,04</t>
  </si>
  <si>
    <t>33,59</t>
  </si>
  <si>
    <t>38,36</t>
  </si>
  <si>
    <t>50,31</t>
  </si>
  <si>
    <t>62,23</t>
  </si>
  <si>
    <t>96,58</t>
  </si>
  <si>
    <t>108,51</t>
  </si>
  <si>
    <t>142,89</t>
  </si>
  <si>
    <t>154,80</t>
  </si>
  <si>
    <t>189,17</t>
  </si>
  <si>
    <t>201,10</t>
  </si>
  <si>
    <t>224,96</t>
  </si>
  <si>
    <t>271,24</t>
  </si>
  <si>
    <t>295,12</t>
  </si>
  <si>
    <t>341,36</t>
  </si>
  <si>
    <t>365,28</t>
  </si>
  <si>
    <t>435,44</t>
  </si>
  <si>
    <t>5,10</t>
  </si>
  <si>
    <t>9,99</t>
  </si>
  <si>
    <t>119,29</t>
  </si>
  <si>
    <t>255,35</t>
  </si>
  <si>
    <t>397,59</t>
  </si>
  <si>
    <t>975,51</t>
  </si>
  <si>
    <t>1.573,05</t>
  </si>
  <si>
    <t>2.759,46</t>
  </si>
  <si>
    <t>4.103,75</t>
  </si>
  <si>
    <t>2.704,99</t>
  </si>
  <si>
    <t>4.419,89</t>
  </si>
  <si>
    <t>4.875,09</t>
  </si>
  <si>
    <t>3,27</t>
  </si>
  <si>
    <t>5,23</t>
  </si>
  <si>
    <t>10,32</t>
  </si>
  <si>
    <t>14,75</t>
  </si>
  <si>
    <t>18,03</t>
  </si>
  <si>
    <t>26,23</t>
  </si>
  <si>
    <t>29,51</t>
  </si>
  <si>
    <t>32,79</t>
  </si>
  <si>
    <t>36,89</t>
  </si>
  <si>
    <t>40,99</t>
  </si>
  <si>
    <t>51,65</t>
  </si>
  <si>
    <t>58,21</t>
  </si>
  <si>
    <t>65,59</t>
  </si>
  <si>
    <t>6,55</t>
  </si>
  <si>
    <t>10,48</t>
  </si>
  <si>
    <t>20,65</t>
  </si>
  <si>
    <t>36,07</t>
  </si>
  <si>
    <t>52,47</t>
  </si>
  <si>
    <t>59,03</t>
  </si>
  <si>
    <t>73,79</t>
  </si>
  <si>
    <t>81,99</t>
  </si>
  <si>
    <t>91,83</t>
  </si>
  <si>
    <t>103,31</t>
  </si>
  <si>
    <t>116,43</t>
  </si>
  <si>
    <t>131,19</t>
  </si>
  <si>
    <t>14,40</t>
  </si>
  <si>
    <t>34,53</t>
  </si>
  <si>
    <t>231,85</t>
  </si>
  <si>
    <t>2.582,87</t>
  </si>
  <si>
    <t>31,00</t>
  </si>
  <si>
    <t>54,31</t>
  </si>
  <si>
    <t>1.466,44</t>
  </si>
  <si>
    <t>30,75</t>
  </si>
  <si>
    <t>42,51</t>
  </si>
  <si>
    <t>79,08</t>
  </si>
  <si>
    <t>2.077,37</t>
  </si>
  <si>
    <t>164,10</t>
  </si>
  <si>
    <t>193,43</t>
  </si>
  <si>
    <t>369,29</t>
  </si>
  <si>
    <t>374,05</t>
  </si>
  <si>
    <t>488,69</t>
  </si>
  <si>
    <t>93,65</t>
  </si>
  <si>
    <t>73,15</t>
  </si>
  <si>
    <t>109,53</t>
  </si>
  <si>
    <t>139,12</t>
  </si>
  <si>
    <t>85,59</t>
  </si>
  <si>
    <t>109,04</t>
  </si>
  <si>
    <t>133,16</t>
  </si>
  <si>
    <t>109,85</t>
  </si>
  <si>
    <t>153,04</t>
  </si>
  <si>
    <t>190,33</t>
  </si>
  <si>
    <t>125,48</t>
  </si>
  <si>
    <t>157,03</t>
  </si>
  <si>
    <t>94,13</t>
  </si>
  <si>
    <t>84,72</t>
  </si>
  <si>
    <t>63,34</t>
  </si>
  <si>
    <t>5.464,55</t>
  </si>
  <si>
    <t>9.316,28</t>
  </si>
  <si>
    <t>7.221,29</t>
  </si>
  <si>
    <t>1.776,08</t>
  </si>
  <si>
    <t>126,82</t>
  </si>
  <si>
    <t>11,82</t>
  </si>
  <si>
    <t>35,58</t>
  </si>
  <si>
    <t>32,17</t>
  </si>
  <si>
    <t>103,44</t>
  </si>
  <si>
    <t>27,76</t>
  </si>
  <si>
    <t>219,21</t>
  </si>
  <si>
    <t>146,60</t>
  </si>
  <si>
    <t>133,89</t>
  </si>
  <si>
    <t>154,50</t>
  </si>
  <si>
    <t>6,32</t>
  </si>
  <si>
    <t>24,60</t>
  </si>
  <si>
    <t>202,04</t>
  </si>
  <si>
    <t>216,53</t>
  </si>
  <si>
    <t>213,19</t>
  </si>
  <si>
    <t>377,32</t>
  </si>
  <si>
    <t>9,31</t>
  </si>
  <si>
    <t>171,05</t>
  </si>
  <si>
    <t>264,02</t>
  </si>
  <si>
    <t>252,38</t>
  </si>
  <si>
    <t>674,05</t>
  </si>
  <si>
    <t>154,29</t>
  </si>
  <si>
    <t>134,99</t>
  </si>
  <si>
    <t>135,28</t>
  </si>
  <si>
    <t>123,07</t>
  </si>
  <si>
    <t>200,62</t>
  </si>
  <si>
    <t>208,64</t>
  </si>
  <si>
    <t>312,86</t>
  </si>
  <si>
    <t>33,46</t>
  </si>
  <si>
    <t>4,94</t>
  </si>
  <si>
    <t>273,62</t>
  </si>
  <si>
    <t>280,28</t>
  </si>
  <si>
    <t>208,40</t>
  </si>
  <si>
    <t>252,10</t>
  </si>
  <si>
    <t>60,00</t>
  </si>
  <si>
    <t>252,92</t>
  </si>
  <si>
    <t>201,24</t>
  </si>
  <si>
    <t>266,95</t>
  </si>
  <si>
    <t>25,15</t>
  </si>
  <si>
    <t>213,62</t>
  </si>
  <si>
    <t>184,77</t>
  </si>
  <si>
    <t>190,66</t>
  </si>
  <si>
    <t>157,34</t>
  </si>
  <si>
    <t>245,40</t>
  </si>
  <si>
    <t>21,29</t>
  </si>
  <si>
    <t>271,83</t>
  </si>
  <si>
    <t>100,49</t>
  </si>
  <si>
    <t>5,29</t>
  </si>
  <si>
    <t>4,38</t>
  </si>
  <si>
    <t>5,96</t>
  </si>
  <si>
    <t>14,20</t>
  </si>
  <si>
    <t>18,55</t>
  </si>
  <si>
    <t>1,70</t>
  </si>
  <si>
    <t>211,51</t>
  </si>
  <si>
    <t>258,89</t>
  </si>
  <si>
    <t>2,58</t>
  </si>
  <si>
    <t>179,70</t>
  </si>
  <si>
    <t>191,19</t>
  </si>
  <si>
    <t>129,24</t>
  </si>
  <si>
    <t>573,56</t>
  </si>
  <si>
    <t>1.352,58</t>
  </si>
  <si>
    <t>1.171,82</t>
  </si>
  <si>
    <t>326,18</t>
  </si>
  <si>
    <t>211,29</t>
  </si>
  <si>
    <t>325,43</t>
  </si>
  <si>
    <t>360,19</t>
  </si>
  <si>
    <t>1,26</t>
  </si>
  <si>
    <t>6,70</t>
  </si>
  <si>
    <t>158,77</t>
  </si>
  <si>
    <t>14,47</t>
  </si>
  <si>
    <t>26,90</t>
  </si>
  <si>
    <t>8,95</t>
  </si>
  <si>
    <t>14,31</t>
  </si>
  <si>
    <t>14,99</t>
  </si>
  <si>
    <t>32,93</t>
  </si>
  <si>
    <t>743,14</t>
  </si>
  <si>
    <t>430,54</t>
  </si>
  <si>
    <t>150,80</t>
  </si>
  <si>
    <t>128,17</t>
  </si>
  <si>
    <t>32,40</t>
  </si>
  <si>
    <t>77,86</t>
  </si>
  <si>
    <t>201,03</t>
  </si>
  <si>
    <t>102,73</t>
  </si>
  <si>
    <t>255,19</t>
  </si>
  <si>
    <t>10,15</t>
  </si>
  <si>
    <t>11,05</t>
  </si>
  <si>
    <t>264,39</t>
  </si>
  <si>
    <t>35,96</t>
  </si>
  <si>
    <t>232,78</t>
  </si>
  <si>
    <t>462,38</t>
  </si>
  <si>
    <t>28,87</t>
  </si>
  <si>
    <t>13,19</t>
  </si>
  <si>
    <t>333,62</t>
  </si>
  <si>
    <t>0,46</t>
  </si>
  <si>
    <t>96,14</t>
  </si>
  <si>
    <t>80,55</t>
  </si>
  <si>
    <t>403,02</t>
  </si>
  <si>
    <t>85,13</t>
  </si>
  <si>
    <t>19,21</t>
  </si>
  <si>
    <t>1.110,62</t>
  </si>
  <si>
    <t>5,68</t>
  </si>
  <si>
    <t>101,81</t>
  </si>
  <si>
    <t>29,01</t>
  </si>
  <si>
    <t>334,90</t>
  </si>
  <si>
    <t>267,86</t>
  </si>
  <si>
    <t>88,37</t>
  </si>
  <si>
    <t>15,87</t>
  </si>
  <si>
    <t>76,77</t>
  </si>
  <si>
    <t>173,68</t>
  </si>
  <si>
    <t>2.689,72</t>
  </si>
  <si>
    <t>256,16</t>
  </si>
  <si>
    <t>361,64</t>
  </si>
  <si>
    <t>217,00</t>
  </si>
  <si>
    <t>182,55</t>
  </si>
  <si>
    <t>0,06</t>
  </si>
  <si>
    <t>111,69</t>
  </si>
  <si>
    <t>24,24</t>
  </si>
  <si>
    <t>6,39</t>
  </si>
  <si>
    <t>9,74</t>
  </si>
  <si>
    <t>2,82</t>
  </si>
  <si>
    <t>9,88</t>
  </si>
  <si>
    <t>23,72</t>
  </si>
  <si>
    <t>221,24</t>
  </si>
  <si>
    <t>39,55</t>
  </si>
  <si>
    <t>155,36</t>
  </si>
  <si>
    <t>260,97</t>
  </si>
  <si>
    <t>294,38</t>
  </si>
  <si>
    <t>179,34</t>
  </si>
  <si>
    <t>178,87</t>
  </si>
  <si>
    <t>137,10</t>
  </si>
  <si>
    <t>274,83</t>
  </si>
  <si>
    <t>137,57</t>
  </si>
  <si>
    <t>141,06</t>
  </si>
  <si>
    <t>110,19</t>
  </si>
  <si>
    <t>207,38</t>
  </si>
  <si>
    <t>3,74</t>
  </si>
  <si>
    <t>1,80</t>
  </si>
  <si>
    <t>4.870,49</t>
  </si>
  <si>
    <t>6.694,25</t>
  </si>
  <si>
    <t>24,09</t>
  </si>
  <si>
    <t>0,68</t>
  </si>
  <si>
    <t>0,96</t>
  </si>
  <si>
    <t>91,78</t>
  </si>
  <si>
    <t>61,97</t>
  </si>
  <si>
    <t>58,19</t>
  </si>
  <si>
    <t>62,86</t>
  </si>
  <si>
    <t>4,09</t>
  </si>
  <si>
    <t>0,22</t>
  </si>
  <si>
    <t>61,13</t>
  </si>
  <si>
    <t>162,59</t>
  </si>
  <si>
    <t>147,61</t>
  </si>
  <si>
    <t>4,68</t>
  </si>
  <si>
    <t>53,03</t>
  </si>
  <si>
    <t>85,96</t>
  </si>
  <si>
    <t>86,32</t>
  </si>
  <si>
    <t>219,86</t>
  </si>
  <si>
    <t>10,65</t>
  </si>
  <si>
    <t>70,90</t>
  </si>
  <si>
    <t>60,77</t>
  </si>
  <si>
    <t>75,79</t>
  </si>
  <si>
    <t>52,87</t>
  </si>
  <si>
    <t>56,21</t>
  </si>
  <si>
    <t>58,76</t>
  </si>
  <si>
    <t>72,68</t>
  </si>
  <si>
    <t>25,91</t>
  </si>
  <si>
    <t>3,20</t>
  </si>
  <si>
    <t>72,83</t>
  </si>
  <si>
    <t>110,30</t>
  </si>
  <si>
    <t>84,43</t>
  </si>
  <si>
    <t>105,92</t>
  </si>
  <si>
    <t>22,98</t>
  </si>
  <si>
    <t>6,60</t>
  </si>
  <si>
    <t>63,50</t>
  </si>
  <si>
    <t>60,74</t>
  </si>
  <si>
    <t>82,73</t>
  </si>
  <si>
    <t>6,04</t>
  </si>
  <si>
    <t>0,27</t>
  </si>
  <si>
    <t>76,57</t>
  </si>
  <si>
    <t>64,63</t>
  </si>
  <si>
    <t>9,67</t>
  </si>
  <si>
    <t>42,07</t>
  </si>
  <si>
    <t>0,52</t>
  </si>
  <si>
    <t>1,02</t>
  </si>
  <si>
    <t>1,21</t>
  </si>
  <si>
    <t>6,64</t>
  </si>
  <si>
    <t>8,80</t>
  </si>
  <si>
    <t>0,38</t>
  </si>
  <si>
    <t>75,01</t>
  </si>
  <si>
    <t>98,99</t>
  </si>
  <si>
    <t>0,58</t>
  </si>
  <si>
    <t>4,90</t>
  </si>
  <si>
    <t>72,90</t>
  </si>
  <si>
    <t>46,22</t>
  </si>
  <si>
    <t>94,46</t>
  </si>
  <si>
    <t>1,57</t>
  </si>
  <si>
    <t>188,86</t>
  </si>
  <si>
    <t>402,65</t>
  </si>
  <si>
    <t>353,65</t>
  </si>
  <si>
    <t>126,18</t>
  </si>
  <si>
    <t>102,49</t>
  </si>
  <si>
    <t>1,90</t>
  </si>
  <si>
    <t>86,69</t>
  </si>
  <si>
    <t>90,47</t>
  </si>
  <si>
    <t>0,53</t>
  </si>
  <si>
    <t>2,13</t>
  </si>
  <si>
    <t>93,07</t>
  </si>
  <si>
    <t>5,11</t>
  </si>
  <si>
    <t>7,63</t>
  </si>
  <si>
    <t>0,76</t>
  </si>
  <si>
    <t>5,32</t>
  </si>
  <si>
    <t>8,86</t>
  </si>
  <si>
    <t>327,92</t>
  </si>
  <si>
    <t>185,91</t>
  </si>
  <si>
    <t>62,61</t>
  </si>
  <si>
    <t>58,05</t>
  </si>
  <si>
    <t>8,82</t>
  </si>
  <si>
    <t>8,85</t>
  </si>
  <si>
    <t>22,48</t>
  </si>
  <si>
    <t>66,57</t>
  </si>
  <si>
    <t>0,71</t>
  </si>
  <si>
    <t>1,11</t>
  </si>
  <si>
    <t>73,71</t>
  </si>
  <si>
    <t>58,43</t>
  </si>
  <si>
    <t>68,78</t>
  </si>
  <si>
    <t>64,83</t>
  </si>
  <si>
    <t>95,48</t>
  </si>
  <si>
    <t>7,80</t>
  </si>
  <si>
    <t>93,00</t>
  </si>
  <si>
    <t>1,13</t>
  </si>
  <si>
    <t>0,29</t>
  </si>
  <si>
    <t>45,56</t>
  </si>
  <si>
    <t>34,26</t>
  </si>
  <si>
    <t>79,54</t>
  </si>
  <si>
    <t>0,26</t>
  </si>
  <si>
    <t>23,02</t>
  </si>
  <si>
    <t>494,56</t>
  </si>
  <si>
    <t>0,50</t>
  </si>
  <si>
    <t>64,31</t>
  </si>
  <si>
    <t>66,18</t>
  </si>
  <si>
    <t>28,13</t>
  </si>
  <si>
    <t>171,13</t>
  </si>
  <si>
    <t>69,82</t>
  </si>
  <si>
    <t>31,92</t>
  </si>
  <si>
    <t>6,07</t>
  </si>
  <si>
    <t>8,60</t>
  </si>
  <si>
    <t>343,72</t>
  </si>
  <si>
    <t>133,75</t>
  </si>
  <si>
    <t>224,87</t>
  </si>
  <si>
    <t>51,02</t>
  </si>
  <si>
    <t>0,04</t>
  </si>
  <si>
    <t>72,28</t>
  </si>
  <si>
    <t>22,80</t>
  </si>
  <si>
    <t>0,83</t>
  </si>
  <si>
    <t>0,55</t>
  </si>
  <si>
    <t>0,64</t>
  </si>
  <si>
    <t>22,54</t>
  </si>
  <si>
    <t>80,37</t>
  </si>
  <si>
    <t>32,35</t>
  </si>
  <si>
    <t>90,34</t>
  </si>
  <si>
    <t>100,04</t>
  </si>
  <si>
    <t>13,75</t>
  </si>
  <si>
    <t>57,46</t>
  </si>
  <si>
    <t>57,21</t>
  </si>
  <si>
    <t>50,44</t>
  </si>
  <si>
    <t>79,66</t>
  </si>
  <si>
    <t>50,69</t>
  </si>
  <si>
    <t>64,32</t>
  </si>
  <si>
    <t>94,10</t>
  </si>
  <si>
    <t>60,48</t>
  </si>
  <si>
    <t>86,12</t>
  </si>
  <si>
    <t>0,10</t>
  </si>
  <si>
    <t>0,23</t>
  </si>
  <si>
    <t>317,96</t>
  </si>
  <si>
    <t>632,20</t>
  </si>
  <si>
    <t>22,08</t>
  </si>
  <si>
    <t>0,08</t>
  </si>
  <si>
    <t>0,12</t>
  </si>
  <si>
    <t>36,21</t>
  </si>
  <si>
    <t>50,68</t>
  </si>
  <si>
    <t>13,39</t>
  </si>
  <si>
    <t>63,35</t>
  </si>
  <si>
    <t>64,08</t>
  </si>
  <si>
    <t>2,23</t>
  </si>
  <si>
    <t>33,88</t>
  </si>
  <si>
    <t>30,13</t>
  </si>
  <si>
    <t>45,57</t>
  </si>
  <si>
    <t>34,82</t>
  </si>
  <si>
    <t>0,19</t>
  </si>
  <si>
    <t>20,88</t>
  </si>
  <si>
    <t>37,81</t>
  </si>
  <si>
    <t>18,32</t>
  </si>
  <si>
    <t>36,22</t>
  </si>
  <si>
    <t>87,69</t>
  </si>
  <si>
    <t>141,18</t>
  </si>
  <si>
    <t>88,53</t>
  </si>
  <si>
    <t>16,03</t>
  </si>
  <si>
    <t>66,99</t>
  </si>
  <si>
    <t>105,67</t>
  </si>
  <si>
    <t>93,23</t>
  </si>
  <si>
    <t>215,62</t>
  </si>
  <si>
    <t>56,18</t>
  </si>
  <si>
    <t>10,51</t>
  </si>
  <si>
    <t>42,76</t>
  </si>
  <si>
    <t>40,63</t>
  </si>
  <si>
    <t>32,69</t>
  </si>
  <si>
    <t>41,53</t>
  </si>
  <si>
    <t>38,02</t>
  </si>
  <si>
    <t>47,59</t>
  </si>
  <si>
    <t>42,78</t>
  </si>
  <si>
    <t>27,42</t>
  </si>
  <si>
    <t>157,25</t>
  </si>
  <si>
    <t>31,01</t>
  </si>
  <si>
    <t>48,83</t>
  </si>
  <si>
    <t>4,64</t>
  </si>
  <si>
    <t>2,91</t>
  </si>
  <si>
    <t>86,74</t>
  </si>
  <si>
    <t>69,97</t>
  </si>
  <si>
    <t>6,52</t>
  </si>
  <si>
    <t>4,41</t>
  </si>
  <si>
    <t>1,63</t>
  </si>
  <si>
    <t>5,88</t>
  </si>
  <si>
    <t>255,03</t>
  </si>
  <si>
    <t>43,49</t>
  </si>
  <si>
    <t>11,67</t>
  </si>
  <si>
    <t>54,43</t>
  </si>
  <si>
    <t>0,05</t>
  </si>
  <si>
    <t>0,24</t>
  </si>
  <si>
    <t>24,64</t>
  </si>
  <si>
    <t>38,58</t>
  </si>
  <si>
    <t>10,42</t>
  </si>
  <si>
    <t>88,77</t>
  </si>
  <si>
    <t>21,74</t>
  </si>
  <si>
    <t>8,34</t>
  </si>
  <si>
    <t>39,11</t>
  </si>
  <si>
    <t>81,03</t>
  </si>
  <si>
    <t>19,99</t>
  </si>
  <si>
    <t>5,40</t>
  </si>
  <si>
    <t>21,87</t>
  </si>
  <si>
    <t>96,15</t>
  </si>
  <si>
    <t>50,75</t>
  </si>
  <si>
    <t>56,82</t>
  </si>
  <si>
    <t>100,73</t>
  </si>
  <si>
    <t>35,62</t>
  </si>
  <si>
    <t>115,84</t>
  </si>
  <si>
    <t>4,63</t>
  </si>
  <si>
    <t>72,39</t>
  </si>
  <si>
    <t>238,57</t>
  </si>
  <si>
    <t>62,11</t>
  </si>
  <si>
    <t>8,40</t>
  </si>
  <si>
    <t>113,40</t>
  </si>
  <si>
    <t>191,35</t>
  </si>
  <si>
    <t>2,51</t>
  </si>
  <si>
    <t>1,74</t>
  </si>
  <si>
    <t>83,24</t>
  </si>
  <si>
    <t>78,52</t>
  </si>
  <si>
    <t>45,45</t>
  </si>
  <si>
    <t>76,21</t>
  </si>
  <si>
    <t>1,62</t>
  </si>
  <si>
    <t>1,48</t>
  </si>
  <si>
    <t>34,93</t>
  </si>
  <si>
    <t>7,15</t>
  </si>
  <si>
    <t>6,38</t>
  </si>
  <si>
    <t>28,93</t>
  </si>
  <si>
    <t>177,13</t>
  </si>
  <si>
    <t>7,81</t>
  </si>
  <si>
    <t>33,05</t>
  </si>
  <si>
    <t>153,92</t>
  </si>
  <si>
    <t>40,80</t>
  </si>
  <si>
    <t>9,52</t>
  </si>
  <si>
    <t>8,50</t>
  </si>
  <si>
    <t>49,92</t>
  </si>
  <si>
    <t>3,35</t>
  </si>
  <si>
    <t>0,69</t>
  </si>
  <si>
    <t>0,42</t>
  </si>
  <si>
    <t>0,56</t>
  </si>
  <si>
    <t>0,82</t>
  </si>
  <si>
    <t>0,20</t>
  </si>
  <si>
    <t>2,40</t>
  </si>
  <si>
    <t>0,97</t>
  </si>
  <si>
    <t>1,14</t>
  </si>
  <si>
    <t>3,61</t>
  </si>
  <si>
    <t>0,77</t>
  </si>
  <si>
    <t>0,90</t>
  </si>
  <si>
    <t>1,44</t>
  </si>
  <si>
    <t>1,24</t>
  </si>
  <si>
    <t>6,75</t>
  </si>
  <si>
    <t>0,81</t>
  </si>
  <si>
    <t>1,65</t>
  </si>
  <si>
    <t>8,94</t>
  </si>
  <si>
    <t>3,96</t>
  </si>
  <si>
    <t>1,28</t>
  </si>
  <si>
    <t>0,31</t>
  </si>
  <si>
    <t>0,07</t>
  </si>
  <si>
    <t>0,36</t>
  </si>
  <si>
    <t>14,48</t>
  </si>
  <si>
    <t>58,80</t>
  </si>
  <si>
    <t>77,70</t>
  </si>
  <si>
    <t>22,82</t>
  </si>
  <si>
    <t>9,38</t>
  </si>
  <si>
    <t>0,18</t>
  </si>
  <si>
    <t>0,88</t>
  </si>
  <si>
    <t>27,10</t>
  </si>
  <si>
    <t>7,16</t>
  </si>
  <si>
    <t>24,11</t>
  </si>
  <si>
    <t>6,37</t>
  </si>
  <si>
    <t>56,38</t>
  </si>
  <si>
    <t>14,90</t>
  </si>
  <si>
    <t>70,48</t>
  </si>
  <si>
    <t>89,42</t>
  </si>
  <si>
    <t>40,74</t>
  </si>
  <si>
    <t>17,94</t>
  </si>
  <si>
    <t>26,15</t>
  </si>
  <si>
    <t>6,91</t>
  </si>
  <si>
    <t>133,44</t>
  </si>
  <si>
    <t>58,78</t>
  </si>
  <si>
    <t>3,70</t>
  </si>
  <si>
    <t>0,98</t>
  </si>
  <si>
    <t>40,49</t>
  </si>
  <si>
    <t>17,83</t>
  </si>
  <si>
    <t>0,47</t>
  </si>
  <si>
    <t>0,11</t>
  </si>
  <si>
    <t>1,32</t>
  </si>
  <si>
    <t>4,78</t>
  </si>
  <si>
    <t>170,02</t>
  </si>
  <si>
    <t>31,42</t>
  </si>
  <si>
    <t>13,84</t>
  </si>
  <si>
    <t>14,65</t>
  </si>
  <si>
    <t>3,93</t>
  </si>
  <si>
    <t>43,97</t>
  </si>
  <si>
    <t>11,62</t>
  </si>
  <si>
    <t>60,97</t>
  </si>
  <si>
    <t>16,11</t>
  </si>
  <si>
    <t>27,83</t>
  </si>
  <si>
    <t>7,46</t>
  </si>
  <si>
    <t>28,57</t>
  </si>
  <si>
    <t>8,81</t>
  </si>
  <si>
    <t>26,82</t>
  </si>
  <si>
    <t>92,34</t>
  </si>
  <si>
    <t>1,47</t>
  </si>
  <si>
    <t>1,92</t>
  </si>
  <si>
    <t>53,96</t>
  </si>
  <si>
    <t>19,02</t>
  </si>
  <si>
    <t>122,51</t>
  </si>
  <si>
    <t>37,51</t>
  </si>
  <si>
    <t>218,52</t>
  </si>
  <si>
    <t>166,18</t>
  </si>
  <si>
    <t>286,18</t>
  </si>
  <si>
    <t>87,63</t>
  </si>
  <si>
    <t>510,47</t>
  </si>
  <si>
    <t>439,46</t>
  </si>
  <si>
    <t>87,82</t>
  </si>
  <si>
    <t>30,95</t>
  </si>
  <si>
    <t>248,67</t>
  </si>
  <si>
    <t>76,14</t>
  </si>
  <si>
    <t>443,56</t>
  </si>
  <si>
    <t>374,61</t>
  </si>
  <si>
    <t>71,97</t>
  </si>
  <si>
    <t>25,37</t>
  </si>
  <si>
    <t>115,69</t>
  </si>
  <si>
    <t>84,31</t>
  </si>
  <si>
    <t>25,76</t>
  </si>
  <si>
    <t>9,44</t>
  </si>
  <si>
    <t>43,54</t>
  </si>
  <si>
    <t>19,90</t>
  </si>
  <si>
    <t>3,19</t>
  </si>
  <si>
    <t>49,74</t>
  </si>
  <si>
    <t>17,53</t>
  </si>
  <si>
    <t>7,08</t>
  </si>
  <si>
    <t>79,95</t>
  </si>
  <si>
    <t>28,85</t>
  </si>
  <si>
    <t>1,53</t>
  </si>
  <si>
    <t>0,37</t>
  </si>
  <si>
    <t>2,04</t>
  </si>
  <si>
    <t>34,17</t>
  </si>
  <si>
    <t>37,30</t>
  </si>
  <si>
    <t>12,96</t>
  </si>
  <si>
    <t>5,24</t>
  </si>
  <si>
    <t>63,40</t>
  </si>
  <si>
    <t>175,34</t>
  </si>
  <si>
    <t>40,06</t>
  </si>
  <si>
    <t>13,69</t>
  </si>
  <si>
    <t>5,53</t>
  </si>
  <si>
    <t>67,42</t>
  </si>
  <si>
    <t>202,30</t>
  </si>
  <si>
    <t>0,43</t>
  </si>
  <si>
    <t>0,33</t>
  </si>
  <si>
    <t>0,40</t>
  </si>
  <si>
    <t>1,73</t>
  </si>
  <si>
    <t>2,16</t>
  </si>
  <si>
    <t>2,41</t>
  </si>
  <si>
    <t>51,59</t>
  </si>
  <si>
    <t>64,56</t>
  </si>
  <si>
    <t>4,15</t>
  </si>
  <si>
    <t>4,54</t>
  </si>
  <si>
    <t>4,82</t>
  </si>
  <si>
    <t>6,20</t>
  </si>
  <si>
    <t>1,43</t>
  </si>
  <si>
    <t>6,78</t>
  </si>
  <si>
    <t>12,49</t>
  </si>
  <si>
    <t>0,62</t>
  </si>
  <si>
    <t>0,14</t>
  </si>
  <si>
    <t>7,51</t>
  </si>
  <si>
    <t>4,03</t>
  </si>
  <si>
    <t>0,93</t>
  </si>
  <si>
    <t>4,32</t>
  </si>
  <si>
    <t>1,00</t>
  </si>
  <si>
    <t>4,73</t>
  </si>
  <si>
    <t>7,00</t>
  </si>
  <si>
    <t>1,86</t>
  </si>
  <si>
    <t>9,19</t>
  </si>
  <si>
    <t>14,88</t>
  </si>
  <si>
    <t>236,76</t>
  </si>
  <si>
    <t>63,52</t>
  </si>
  <si>
    <t>296,28</t>
  </si>
  <si>
    <t>118,94</t>
  </si>
  <si>
    <t>111,77</t>
  </si>
  <si>
    <t>33,10</t>
  </si>
  <si>
    <t>153,42</t>
  </si>
  <si>
    <t>91,21</t>
  </si>
  <si>
    <t>27,09</t>
  </si>
  <si>
    <t>6,68</t>
  </si>
  <si>
    <t>31,60</t>
  </si>
  <si>
    <t>56,59</t>
  </si>
  <si>
    <t>24,40</t>
  </si>
  <si>
    <t>4,81</t>
  </si>
  <si>
    <t>30,50</t>
  </si>
  <si>
    <t>39,62</t>
  </si>
  <si>
    <t>5,21</t>
  </si>
  <si>
    <t>1,39</t>
  </si>
  <si>
    <t>6,96</t>
  </si>
  <si>
    <t>8,71</t>
  </si>
  <si>
    <t>14,87</t>
  </si>
  <si>
    <t>6,98</t>
  </si>
  <si>
    <t>8,74</t>
  </si>
  <si>
    <t>60,27</t>
  </si>
  <si>
    <t>17,73</t>
  </si>
  <si>
    <t>4,75</t>
  </si>
  <si>
    <t>22,19</t>
  </si>
  <si>
    <t>156,36</t>
  </si>
  <si>
    <t>8,28</t>
  </si>
  <si>
    <t>2,22</t>
  </si>
  <si>
    <t>10,36</t>
  </si>
  <si>
    <t>81,87</t>
  </si>
  <si>
    <t>13,40</t>
  </si>
  <si>
    <t>23,33</t>
  </si>
  <si>
    <t>9,34</t>
  </si>
  <si>
    <t>3,77</t>
  </si>
  <si>
    <t>42,73</t>
  </si>
  <si>
    <t>145,89</t>
  </si>
  <si>
    <t>0,15</t>
  </si>
  <si>
    <t>0,70</t>
  </si>
  <si>
    <t>0,91</t>
  </si>
  <si>
    <t>16,54</t>
  </si>
  <si>
    <t>6,80</t>
  </si>
  <si>
    <t>2,74</t>
  </si>
  <si>
    <t>19,95</t>
  </si>
  <si>
    <t>7,60</t>
  </si>
  <si>
    <t>3,06</t>
  </si>
  <si>
    <t>21,02</t>
  </si>
  <si>
    <t>8,05</t>
  </si>
  <si>
    <t>3,24</t>
  </si>
  <si>
    <t>18,16</t>
  </si>
  <si>
    <t>3,01</t>
  </si>
  <si>
    <t>27,67</t>
  </si>
  <si>
    <t>10,58</t>
  </si>
  <si>
    <t>4,27</t>
  </si>
  <si>
    <t>49,67</t>
  </si>
  <si>
    <t>141,01</t>
  </si>
  <si>
    <t>18,17</t>
  </si>
  <si>
    <t>7,22</t>
  </si>
  <si>
    <t>27,62</t>
  </si>
  <si>
    <t>10,64</t>
  </si>
  <si>
    <t>4,29</t>
  </si>
  <si>
    <t>3,36</t>
  </si>
  <si>
    <t>3,81</t>
  </si>
  <si>
    <t>21,84</t>
  </si>
  <si>
    <t>9,53</t>
  </si>
  <si>
    <t>162,25</t>
  </si>
  <si>
    <t>1,03</t>
  </si>
  <si>
    <t>6,25</t>
  </si>
  <si>
    <t>20,39</t>
  </si>
  <si>
    <t>7,57</t>
  </si>
  <si>
    <t>3,05</t>
  </si>
  <si>
    <t>34,85</t>
  </si>
  <si>
    <t>133,10</t>
  </si>
  <si>
    <t>37,50</t>
  </si>
  <si>
    <t>15,11</t>
  </si>
  <si>
    <t>6,11</t>
  </si>
  <si>
    <t>67,38</t>
  </si>
  <si>
    <t>299,52</t>
  </si>
  <si>
    <t>0,02</t>
  </si>
  <si>
    <t>1,04</t>
  </si>
  <si>
    <t>6,47</t>
  </si>
  <si>
    <t>1,33</t>
  </si>
  <si>
    <t>5,39</t>
  </si>
  <si>
    <t>40,01</t>
  </si>
  <si>
    <t>13,46</t>
  </si>
  <si>
    <t>9,40</t>
  </si>
  <si>
    <t>65,28</t>
  </si>
  <si>
    <t>0,17</t>
  </si>
  <si>
    <t>12,43</t>
  </si>
  <si>
    <t>3,83</t>
  </si>
  <si>
    <t>1,55</t>
  </si>
  <si>
    <t>15,54</t>
  </si>
  <si>
    <t>35,04</t>
  </si>
  <si>
    <t>4,55</t>
  </si>
  <si>
    <t>1,40</t>
  </si>
  <si>
    <t>5,69</t>
  </si>
  <si>
    <t>40,60</t>
  </si>
  <si>
    <t>27,35</t>
  </si>
  <si>
    <t>10,99</t>
  </si>
  <si>
    <t>4,44</t>
  </si>
  <si>
    <t>48,89</t>
  </si>
  <si>
    <t>274,59</t>
  </si>
  <si>
    <t>0,21</t>
  </si>
  <si>
    <t>84,58</t>
  </si>
  <si>
    <t>4,30</t>
  </si>
  <si>
    <t>0,99</t>
  </si>
  <si>
    <t>4,70</t>
  </si>
  <si>
    <t>9,22</t>
  </si>
  <si>
    <t>0,30</t>
  </si>
  <si>
    <t>1,67</t>
  </si>
  <si>
    <t>368,15</t>
  </si>
  <si>
    <t>98,77</t>
  </si>
  <si>
    <t>460,71</t>
  </si>
  <si>
    <t>155,35</t>
  </si>
  <si>
    <t>0,41</t>
  </si>
  <si>
    <t>0,09</t>
  </si>
  <si>
    <t>0,51</t>
  </si>
  <si>
    <t>4,67</t>
  </si>
  <si>
    <t>2,52</t>
  </si>
  <si>
    <t>2,25</t>
  </si>
  <si>
    <t>10,20</t>
  </si>
  <si>
    <t>11,90</t>
  </si>
  <si>
    <t>28,44</t>
  </si>
  <si>
    <t>9,60</t>
  </si>
  <si>
    <t>7,19</t>
  </si>
  <si>
    <t>0,28</t>
  </si>
  <si>
    <t>0,60</t>
  </si>
  <si>
    <t>95,65</t>
  </si>
  <si>
    <t>33,71</t>
  </si>
  <si>
    <t>153,76</t>
  </si>
  <si>
    <t>10,01</t>
  </si>
  <si>
    <t>13,63</t>
  </si>
  <si>
    <t>23,56</t>
  </si>
  <si>
    <t>8,87</t>
  </si>
  <si>
    <t>3,57</t>
  </si>
  <si>
    <t>40,79</t>
  </si>
  <si>
    <t>7,20</t>
  </si>
  <si>
    <t>1,96</t>
  </si>
  <si>
    <t>9,55</t>
  </si>
  <si>
    <t>46,90</t>
  </si>
  <si>
    <t>0,34</t>
  </si>
  <si>
    <t>4,49</t>
  </si>
  <si>
    <t>1,58</t>
  </si>
  <si>
    <t>4,01</t>
  </si>
  <si>
    <t>66,69</t>
  </si>
  <si>
    <t>6,36</t>
  </si>
  <si>
    <t>2,24</t>
  </si>
  <si>
    <t>159,40</t>
  </si>
  <si>
    <t>170,00</t>
  </si>
  <si>
    <t>53,72</t>
  </si>
  <si>
    <t>204,00</t>
  </si>
  <si>
    <t>2.142,00</t>
  </si>
  <si>
    <t>10,73</t>
  </si>
  <si>
    <t>3,02</t>
  </si>
  <si>
    <t>111,68</t>
  </si>
  <si>
    <t>1,29</t>
  </si>
  <si>
    <t>32,55</t>
  </si>
  <si>
    <t>10,04</t>
  </si>
  <si>
    <t>80,15</t>
  </si>
  <si>
    <t>24,72</t>
  </si>
  <si>
    <t>49,08</t>
  </si>
  <si>
    <t>17,87</t>
  </si>
  <si>
    <t>5,51</t>
  </si>
  <si>
    <t>19,56</t>
  </si>
  <si>
    <t>146,42</t>
  </si>
  <si>
    <t>47,90</t>
  </si>
  <si>
    <t>17,36</t>
  </si>
  <si>
    <t>32,07</t>
  </si>
  <si>
    <t>0,03</t>
  </si>
  <si>
    <t>0,01</t>
  </si>
  <si>
    <t>11,92</t>
  </si>
  <si>
    <t>1,15</t>
  </si>
  <si>
    <t>0,66</t>
  </si>
  <si>
    <t>0,45</t>
  </si>
  <si>
    <t>0,35</t>
  </si>
  <si>
    <t>1,95</t>
  </si>
  <si>
    <t>0,94</t>
  </si>
  <si>
    <t>1,18</t>
  </si>
  <si>
    <t>41,63</t>
  </si>
  <si>
    <t>11,17</t>
  </si>
  <si>
    <t>52,10</t>
  </si>
  <si>
    <t>4,79</t>
  </si>
  <si>
    <t>49,44</t>
  </si>
  <si>
    <t>13,26</t>
  </si>
  <si>
    <t>61,87</t>
  </si>
  <si>
    <t>3,15</t>
  </si>
  <si>
    <t>15,12</t>
  </si>
  <si>
    <t>71,51</t>
  </si>
  <si>
    <t>9,08</t>
  </si>
  <si>
    <t>271,55</t>
  </si>
  <si>
    <t>10,17</t>
  </si>
  <si>
    <t>23,52</t>
  </si>
  <si>
    <t>6,30</t>
  </si>
  <si>
    <t>25,73</t>
  </si>
  <si>
    <t>23,32</t>
  </si>
  <si>
    <t>25,51</t>
  </si>
  <si>
    <t>17,98</t>
  </si>
  <si>
    <t>19,67</t>
  </si>
  <si>
    <t>31,78</t>
  </si>
  <si>
    <t>11,91</t>
  </si>
  <si>
    <t>54,16</t>
  </si>
  <si>
    <t>18,18</t>
  </si>
  <si>
    <t>29,69</t>
  </si>
  <si>
    <t>4,87</t>
  </si>
  <si>
    <t>19,89</t>
  </si>
  <si>
    <t>5,79</t>
  </si>
  <si>
    <t>37,12</t>
  </si>
  <si>
    <t>25,92</t>
  </si>
  <si>
    <t>6,85</t>
  </si>
  <si>
    <t>17,31</t>
  </si>
  <si>
    <t>48,84</t>
  </si>
  <si>
    <t>63,48</t>
  </si>
  <si>
    <t>57,78</t>
  </si>
  <si>
    <t>12,38</t>
  </si>
  <si>
    <t>46,17</t>
  </si>
  <si>
    <t>3,53</t>
  </si>
  <si>
    <t>0,13</t>
  </si>
  <si>
    <t>214,66</t>
  </si>
  <si>
    <t>65,98</t>
  </si>
  <si>
    <t>268,53</t>
  </si>
  <si>
    <t>4.284,00</t>
  </si>
  <si>
    <t>439,84</t>
  </si>
  <si>
    <t>155,04</t>
  </si>
  <si>
    <t>707,05</t>
  </si>
  <si>
    <t>5.355,00</t>
  </si>
  <si>
    <t>1,30</t>
  </si>
  <si>
    <t>19,19</t>
  </si>
  <si>
    <t>2,61</t>
  </si>
  <si>
    <t>4,91</t>
  </si>
  <si>
    <t>6,54</t>
  </si>
  <si>
    <t>133,87</t>
  </si>
  <si>
    <t>65,45</t>
  </si>
  <si>
    <t>178,50</t>
  </si>
  <si>
    <t>11,60</t>
  </si>
  <si>
    <t>3,14</t>
  </si>
  <si>
    <t>0,48</t>
  </si>
  <si>
    <t>0,72</t>
  </si>
  <si>
    <t>2,97</t>
  </si>
  <si>
    <t>1,88</t>
  </si>
  <si>
    <t>2,29</t>
  </si>
  <si>
    <t>2,56</t>
  </si>
  <si>
    <t>6,65</t>
  </si>
  <si>
    <t>34,88</t>
  </si>
  <si>
    <t>96,54</t>
  </si>
  <si>
    <t>102,09</t>
  </si>
  <si>
    <t>6,97</t>
  </si>
  <si>
    <t>11,79</t>
  </si>
  <si>
    <t>160,16</t>
  </si>
  <si>
    <t>1,17</t>
  </si>
  <si>
    <t>0,49</t>
  </si>
  <si>
    <t>446,96</t>
  </si>
  <si>
    <t>1,64</t>
  </si>
  <si>
    <t>91,98</t>
  </si>
  <si>
    <t>1.163,22</t>
  </si>
  <si>
    <t>98,17</t>
  </si>
  <si>
    <t>29,45</t>
  </si>
  <si>
    <t>779,30</t>
  </si>
  <si>
    <t>847,77</t>
  </si>
  <si>
    <t>914,16</t>
  </si>
  <si>
    <t>1.021,02</t>
  </si>
  <si>
    <t>142,37</t>
  </si>
  <si>
    <t>153,09</t>
  </si>
  <si>
    <t>155,07</t>
  </si>
  <si>
    <t>183,70</t>
  </si>
  <si>
    <t>45,21</t>
  </si>
  <si>
    <t>36,09</t>
  </si>
  <si>
    <t>1.675,17</t>
  </si>
  <si>
    <t>2.050,07</t>
  </si>
  <si>
    <t>2.202,72</t>
  </si>
  <si>
    <t>2.455,03</t>
  </si>
  <si>
    <t>2.997,30</t>
  </si>
  <si>
    <t>3.613,54</t>
  </si>
  <si>
    <t>3.811,18</t>
  </si>
  <si>
    <t>4.146,89</t>
  </si>
  <si>
    <t>4.702,75</t>
  </si>
  <si>
    <t>4.929,84</t>
  </si>
  <si>
    <t>1.643,97</t>
  </si>
  <si>
    <t>1.995,40</t>
  </si>
  <si>
    <t>2.148,04</t>
  </si>
  <si>
    <t>2.423,83</t>
  </si>
  <si>
    <t>2.939,20</t>
  </si>
  <si>
    <t>3.534,41</t>
  </si>
  <si>
    <t>3.734,20</t>
  </si>
  <si>
    <t>4.015,24</t>
  </si>
  <si>
    <t>4.548,80</t>
  </si>
  <si>
    <t>4.741,27</t>
  </si>
  <si>
    <t>62,89</t>
  </si>
  <si>
    <t>80,50</t>
  </si>
  <si>
    <t>46,41</t>
  </si>
  <si>
    <t>47,99</t>
  </si>
  <si>
    <t>58,07</t>
  </si>
  <si>
    <t>73,07</t>
  </si>
  <si>
    <t>90,55</t>
  </si>
  <si>
    <t>29,93</t>
  </si>
  <si>
    <t>24,15</t>
  </si>
  <si>
    <t>34,02</t>
  </si>
  <si>
    <t>26,85</t>
  </si>
  <si>
    <t>23,49</t>
  </si>
  <si>
    <t>26,70</t>
  </si>
  <si>
    <t>32,05</t>
  </si>
  <si>
    <t>44,57</t>
  </si>
  <si>
    <t>47,23</t>
  </si>
  <si>
    <t>38,30</t>
  </si>
  <si>
    <t>41,84</t>
  </si>
  <si>
    <t>54,46</t>
  </si>
  <si>
    <t>60,47</t>
  </si>
  <si>
    <t>21,08</t>
  </si>
  <si>
    <t>3,10</t>
  </si>
  <si>
    <t>44,35</t>
  </si>
  <si>
    <t>47,10</t>
  </si>
  <si>
    <t>112,24</t>
  </si>
  <si>
    <t>66,73</t>
  </si>
  <si>
    <t>188,24</t>
  </si>
  <si>
    <t>34,36</t>
  </si>
  <si>
    <t>60,01</t>
  </si>
  <si>
    <t>27,38</t>
  </si>
  <si>
    <t>84,79</t>
  </si>
  <si>
    <t>82,31</t>
  </si>
  <si>
    <t>55,26</t>
  </si>
  <si>
    <t>18,01</t>
  </si>
  <si>
    <t>19,62</t>
  </si>
  <si>
    <t>25,66</t>
  </si>
  <si>
    <t>143,37</t>
  </si>
  <si>
    <t>57,38</t>
  </si>
  <si>
    <t>60,69</t>
  </si>
  <si>
    <t>159,07</t>
  </si>
  <si>
    <t>48,92</t>
  </si>
  <si>
    <t>66,47</t>
  </si>
  <si>
    <t>192,94</t>
  </si>
  <si>
    <t>235,18</t>
  </si>
  <si>
    <t>276,95</t>
  </si>
  <si>
    <t>344,14</t>
  </si>
  <si>
    <t>123,33</t>
  </si>
  <si>
    <t>68,79</t>
  </si>
  <si>
    <t>43,69</t>
  </si>
  <si>
    <t>131,50</t>
  </si>
  <si>
    <t>78,90</t>
  </si>
  <si>
    <t>47,17</t>
  </si>
  <si>
    <t>125,39</t>
  </si>
  <si>
    <t>63,04</t>
  </si>
  <si>
    <t>34,65</t>
  </si>
  <si>
    <t>133,98</t>
  </si>
  <si>
    <t>67,84</t>
  </si>
  <si>
    <t>37,42</t>
  </si>
  <si>
    <t>46,59</t>
  </si>
  <si>
    <t>48,51</t>
  </si>
  <si>
    <t>688,12</t>
  </si>
  <si>
    <t>803,23</t>
  </si>
  <si>
    <t>918,34</t>
  </si>
  <si>
    <t>1.158,84</t>
  </si>
  <si>
    <t>1.273,96</t>
  </si>
  <si>
    <t>1.430,83</t>
  </si>
  <si>
    <t>1.658,25</t>
  </si>
  <si>
    <t>1.845,48</t>
  </si>
  <si>
    <t>1.960,60</t>
  </si>
  <si>
    <t>2.104,85</t>
  </si>
  <si>
    <t>774,10</t>
  </si>
  <si>
    <t>889,21</t>
  </si>
  <si>
    <t>1.100,58</t>
  </si>
  <si>
    <t>1.215,69</t>
  </si>
  <si>
    <t>1.372,56</t>
  </si>
  <si>
    <t>1.541,71</t>
  </si>
  <si>
    <t>1.758,08</t>
  </si>
  <si>
    <t>1.873,20</t>
  </si>
  <si>
    <t>1.988,31</t>
  </si>
  <si>
    <t>1.766,69</t>
  </si>
  <si>
    <t>2.321,49</t>
  </si>
  <si>
    <t>2.478,90</t>
  </si>
  <si>
    <t>2.765,05</t>
  </si>
  <si>
    <t>3.389,07</t>
  </si>
  <si>
    <t>4.350,57</t>
  </si>
  <si>
    <t>4.537,68</t>
  </si>
  <si>
    <t>4.952,78</t>
  </si>
  <si>
    <t>5.689,27</t>
  </si>
  <si>
    <t>6.210,04</t>
  </si>
  <si>
    <t>1.704,29</t>
  </si>
  <si>
    <t>2.244,51</t>
  </si>
  <si>
    <t>2.401,93</t>
  </si>
  <si>
    <t>2.926,53</t>
  </si>
  <si>
    <t>3.183,78</t>
  </si>
  <si>
    <t>3.998,84</t>
  </si>
  <si>
    <t>4.190,11</t>
  </si>
  <si>
    <t>4.499,40</t>
  </si>
  <si>
    <t>5.008,69</t>
  </si>
  <si>
    <t>4.850,90</t>
  </si>
  <si>
    <t>11,38</t>
  </si>
  <si>
    <t>43,33</t>
  </si>
  <si>
    <t>594,38</t>
  </si>
  <si>
    <t>36,37</t>
  </si>
  <si>
    <t>33,36</t>
  </si>
  <si>
    <t>29,92</t>
  </si>
  <si>
    <t>188,60</t>
  </si>
  <si>
    <t>733,16</t>
  </si>
  <si>
    <t>41,81</t>
  </si>
  <si>
    <t>87,50</t>
  </si>
  <si>
    <t>57,89</t>
  </si>
  <si>
    <t>51,82</t>
  </si>
  <si>
    <t>26,45</t>
  </si>
  <si>
    <t>63,14</t>
  </si>
  <si>
    <t>108,81</t>
  </si>
  <si>
    <t>79,84</t>
  </si>
  <si>
    <t>130,52</t>
  </si>
  <si>
    <t>189,62</t>
  </si>
  <si>
    <t>173,16</t>
  </si>
  <si>
    <t>144,93</t>
  </si>
  <si>
    <t>194,09</t>
  </si>
  <si>
    <t>166,98</t>
  </si>
  <si>
    <t>148,85</t>
  </si>
  <si>
    <t>163,50</t>
  </si>
  <si>
    <t>161,37</t>
  </si>
  <si>
    <t>210,53</t>
  </si>
  <si>
    <t>189,08</t>
  </si>
  <si>
    <t>176,03</t>
  </si>
  <si>
    <t>225,19</t>
  </si>
  <si>
    <t>198,73</t>
  </si>
  <si>
    <t>47,44</t>
  </si>
  <si>
    <t>90,72</t>
  </si>
  <si>
    <t>68,76</t>
  </si>
  <si>
    <t>112,03</t>
  </si>
  <si>
    <t>93,26</t>
  </si>
  <si>
    <t>136,64</t>
  </si>
  <si>
    <t>117,57</t>
  </si>
  <si>
    <t>160,94</t>
  </si>
  <si>
    <t>12,19</t>
  </si>
  <si>
    <t>54,37</t>
  </si>
  <si>
    <t>32,97</t>
  </si>
  <si>
    <t>23,09</t>
  </si>
  <si>
    <t>55,79</t>
  </si>
  <si>
    <t>71,52</t>
  </si>
  <si>
    <t>9,85</t>
  </si>
  <si>
    <t>13,56</t>
  </si>
  <si>
    <t>26,86</t>
  </si>
  <si>
    <t>174,83</t>
  </si>
  <si>
    <t>148,15</t>
  </si>
  <si>
    <t>184,07</t>
  </si>
  <si>
    <t>157,39</t>
  </si>
  <si>
    <t>56,91</t>
  </si>
  <si>
    <t>99,09</t>
  </si>
  <si>
    <t>29,27</t>
  </si>
  <si>
    <t>28,66</t>
  </si>
  <si>
    <t>26,91</t>
  </si>
  <si>
    <t>32,09</t>
  </si>
  <si>
    <t>728,34</t>
  </si>
  <si>
    <t>695,94</t>
  </si>
  <si>
    <t>885,02</t>
  </si>
  <si>
    <t>819,29</t>
  </si>
  <si>
    <t>980,30</t>
  </si>
  <si>
    <t>892,03</t>
  </si>
  <si>
    <t>1.057,53</t>
  </si>
  <si>
    <t>1.773,60</t>
  </si>
  <si>
    <t>2.190,80</t>
  </si>
  <si>
    <t>2.605,53</t>
  </si>
  <si>
    <t>696,39</t>
  </si>
  <si>
    <t>671,95</t>
  </si>
  <si>
    <t>265,85</t>
  </si>
  <si>
    <t>304,03</t>
  </si>
  <si>
    <t>349,92</t>
  </si>
  <si>
    <t>767,08</t>
  </si>
  <si>
    <t>195,59</t>
  </si>
  <si>
    <t>207,17</t>
  </si>
  <si>
    <t>312,57</t>
  </si>
  <si>
    <t>321,90</t>
  </si>
  <si>
    <t>252,84</t>
  </si>
  <si>
    <t>240,96</t>
  </si>
  <si>
    <t>397,70</t>
  </si>
  <si>
    <t>366,02</t>
  </si>
  <si>
    <t>188,39</t>
  </si>
  <si>
    <t>206,94</t>
  </si>
  <si>
    <t>204,11</t>
  </si>
  <si>
    <t>219,01</t>
  </si>
  <si>
    <t>269,59</t>
  </si>
  <si>
    <t>248,65</t>
  </si>
  <si>
    <t>335,05</t>
  </si>
  <si>
    <t>274,79</t>
  </si>
  <si>
    <t>214,60</t>
  </si>
  <si>
    <t>227,71</t>
  </si>
  <si>
    <t>332,00</t>
  </si>
  <si>
    <t>343,70</t>
  </si>
  <si>
    <t>257,82</t>
  </si>
  <si>
    <t>255,88</t>
  </si>
  <si>
    <t>393,06</t>
  </si>
  <si>
    <t>379,76</t>
  </si>
  <si>
    <t>180,51</t>
  </si>
  <si>
    <t>201,33</t>
  </si>
  <si>
    <t>211,95</t>
  </si>
  <si>
    <t>238,60</t>
  </si>
  <si>
    <t>235,43</t>
  </si>
  <si>
    <t>280,07</t>
  </si>
  <si>
    <t>256,00</t>
  </si>
  <si>
    <t>328,13</t>
  </si>
  <si>
    <t>264,14</t>
  </si>
  <si>
    <t>237,22</t>
  </si>
  <si>
    <t>272,72</t>
  </si>
  <si>
    <t>219,39</t>
  </si>
  <si>
    <t>197,68</t>
  </si>
  <si>
    <t>37,64</t>
  </si>
  <si>
    <t>822,10</t>
  </si>
  <si>
    <t>508,51</t>
  </si>
  <si>
    <t>651,76</t>
  </si>
  <si>
    <t>416,57</t>
  </si>
  <si>
    <t>42,90</t>
  </si>
  <si>
    <t>14,33</t>
  </si>
  <si>
    <t>13,32</t>
  </si>
  <si>
    <t>11,85</t>
  </si>
  <si>
    <t>9,43</t>
  </si>
  <si>
    <t>10,47</t>
  </si>
  <si>
    <t>689,80</t>
  </si>
  <si>
    <t>67,17</t>
  </si>
  <si>
    <t>109,61</t>
  </si>
  <si>
    <t>87,60</t>
  </si>
  <si>
    <t>125,34</t>
  </si>
  <si>
    <t>100,25</t>
  </si>
  <si>
    <t>84,80</t>
  </si>
  <si>
    <t>62,21</t>
  </si>
  <si>
    <t>47,02</t>
  </si>
  <si>
    <t>69,24</t>
  </si>
  <si>
    <t>51,74</t>
  </si>
  <si>
    <t>67,14</t>
  </si>
  <si>
    <t>58,71</t>
  </si>
  <si>
    <t>22,86</t>
  </si>
  <si>
    <t>595,26</t>
  </si>
  <si>
    <t>2.284,04</t>
  </si>
  <si>
    <t>74,27</t>
  </si>
  <si>
    <t>79,69</t>
  </si>
  <si>
    <t>46,65</t>
  </si>
  <si>
    <t>40,71</t>
  </si>
  <si>
    <t>36,70</t>
  </si>
  <si>
    <t>54,59</t>
  </si>
  <si>
    <t>42,09</t>
  </si>
  <si>
    <t>98,98</t>
  </si>
  <si>
    <t>30,64</t>
  </si>
  <si>
    <t>37,17</t>
  </si>
  <si>
    <t>48,02</t>
  </si>
  <si>
    <t>68,62</t>
  </si>
  <si>
    <t>89,55</t>
  </si>
  <si>
    <t>148,08</t>
  </si>
  <si>
    <t>55,27</t>
  </si>
  <si>
    <t>78,23</t>
  </si>
  <si>
    <t>104,49</t>
  </si>
  <si>
    <t>99,76</t>
  </si>
  <si>
    <t>126,26</t>
  </si>
  <si>
    <t>126,78</t>
  </si>
  <si>
    <t>236,49</t>
  </si>
  <si>
    <t>294,58</t>
  </si>
  <si>
    <t>410,81</t>
  </si>
  <si>
    <t>622,80</t>
  </si>
  <si>
    <t>872,17</t>
  </si>
  <si>
    <t>1.155,88</t>
  </si>
  <si>
    <t>1.147,58</t>
  </si>
  <si>
    <t>2.458,47</t>
  </si>
  <si>
    <t>922,84</t>
  </si>
  <si>
    <t>2.033,80</t>
  </si>
  <si>
    <t>1.989,23</t>
  </si>
  <si>
    <t>3.635,54</t>
  </si>
  <si>
    <t>1.986,58</t>
  </si>
  <si>
    <t>3.459,95</t>
  </si>
  <si>
    <t>3.171,75</t>
  </si>
  <si>
    <t>5.422,13</t>
  </si>
  <si>
    <t>1.467,34</t>
  </si>
  <si>
    <t>3.164,57</t>
  </si>
  <si>
    <t>1.543,97</t>
  </si>
  <si>
    <t>2.742,83</t>
  </si>
  <si>
    <t>2.529,65</t>
  </si>
  <si>
    <t>4.711,49</t>
  </si>
  <si>
    <t>499,96</t>
  </si>
  <si>
    <t>655,71</t>
  </si>
  <si>
    <t>1.202,78</t>
  </si>
  <si>
    <t>1.736,42</t>
  </si>
  <si>
    <t>993,84</t>
  </si>
  <si>
    <t>2.218,74</t>
  </si>
  <si>
    <t>1.311,78</t>
  </si>
  <si>
    <t>548,82</t>
  </si>
  <si>
    <t>1.583,57</t>
  </si>
  <si>
    <t>731,02</t>
  </si>
  <si>
    <t>3.260,01</t>
  </si>
  <si>
    <t>1.855,31</t>
  </si>
  <si>
    <t>1.002,44</t>
  </si>
  <si>
    <t>4.186,35</t>
  </si>
  <si>
    <t>2.263,05</t>
  </si>
  <si>
    <t>2.717,69</t>
  </si>
  <si>
    <t>1.381,12</t>
  </si>
  <si>
    <t>3.441,43</t>
  </si>
  <si>
    <t>1.651,12</t>
  </si>
  <si>
    <t>1.921,21</t>
  </si>
  <si>
    <t>2.191,21</t>
  </si>
  <si>
    <t>5.650,49</t>
  </si>
  <si>
    <t>2.461,29</t>
  </si>
  <si>
    <t>2.731,36</t>
  </si>
  <si>
    <t>7.107,51</t>
  </si>
  <si>
    <t>3.001,37</t>
  </si>
  <si>
    <t>4.266,75</t>
  </si>
  <si>
    <t>5.212,69</t>
  </si>
  <si>
    <t>6.128,62</t>
  </si>
  <si>
    <t>7.044,42</t>
  </si>
  <si>
    <t>7.960,42</t>
  </si>
  <si>
    <t>8.876,27</t>
  </si>
  <si>
    <t>3.295,93</t>
  </si>
  <si>
    <t>6.301,39</t>
  </si>
  <si>
    <t>2.485,85</t>
  </si>
  <si>
    <t>7.390,39</t>
  </si>
  <si>
    <t>2.755,84</t>
  </si>
  <si>
    <t>8.545,97</t>
  </si>
  <si>
    <t>3.025,92</t>
  </si>
  <si>
    <t>9.643,37</t>
  </si>
  <si>
    <t>10.740,82</t>
  </si>
  <si>
    <t>3.571,03</t>
  </si>
  <si>
    <t>8.761,84</t>
  </si>
  <si>
    <t>3.031,03</t>
  </si>
  <si>
    <t>10.088,56</t>
  </si>
  <si>
    <t>3.301,05</t>
  </si>
  <si>
    <t>11.415,32</t>
  </si>
  <si>
    <t>12.742,06</t>
  </si>
  <si>
    <t>3.846,13</t>
  </si>
  <si>
    <t>11.663,19</t>
  </si>
  <si>
    <t>3.576,15</t>
  </si>
  <si>
    <t>13.189,53</t>
  </si>
  <si>
    <t>14.715,93</t>
  </si>
  <si>
    <t>4.121,34</t>
  </si>
  <si>
    <t>14.963,85</t>
  </si>
  <si>
    <t>16.689,66</t>
  </si>
  <si>
    <t>4.396,46</t>
  </si>
  <si>
    <t>18.663,53</t>
  </si>
  <si>
    <t>4.621,61</t>
  </si>
  <si>
    <t>303,93</t>
  </si>
  <si>
    <t>1.040,73</t>
  </si>
  <si>
    <t>2.739,95</t>
  </si>
  <si>
    <t>6.378,96</t>
  </si>
  <si>
    <t>4.165,10</t>
  </si>
  <si>
    <t>4.888,81</t>
  </si>
  <si>
    <t>415,33</t>
  </si>
  <si>
    <t>1.298,09</t>
  </si>
  <si>
    <t>727,84</t>
  </si>
  <si>
    <t>1.854,38</t>
  </si>
  <si>
    <t>3.169,13</t>
  </si>
  <si>
    <t>1.769,25</t>
  </si>
  <si>
    <t>5.103,51</t>
  </si>
  <si>
    <t>998,09</t>
  </si>
  <si>
    <t>2.114,56</t>
  </si>
  <si>
    <t>4.076,68</t>
  </si>
  <si>
    <t>2.163,59</t>
  </si>
  <si>
    <t>2.660,78</t>
  </si>
  <si>
    <t>1.333,95</t>
  </si>
  <si>
    <t>5.999,76</t>
  </si>
  <si>
    <t>3.368,81</t>
  </si>
  <si>
    <t>1.594,13</t>
  </si>
  <si>
    <t>2.374,81</t>
  </si>
  <si>
    <t>4.076,78</t>
  </si>
  <si>
    <t>4.784,78</t>
  </si>
  <si>
    <t>495,89</t>
  </si>
  <si>
    <t>650,96</t>
  </si>
  <si>
    <t>6.895,87</t>
  </si>
  <si>
    <t>1.161,87</t>
  </si>
  <si>
    <t>1.663,91</t>
  </si>
  <si>
    <t>5.530,77</t>
  </si>
  <si>
    <t>985,86</t>
  </si>
  <si>
    <t>2.635,05</t>
  </si>
  <si>
    <t>413,40</t>
  </si>
  <si>
    <t>6.243,52</t>
  </si>
  <si>
    <t>2.147,07</t>
  </si>
  <si>
    <t>2.921,32</t>
  </si>
  <si>
    <t>1.243,56</t>
  </si>
  <si>
    <t>7.792,16</t>
  </si>
  <si>
    <t>1.369,45</t>
  </si>
  <si>
    <t>6.956,37</t>
  </si>
  <si>
    <t>9.874,43</t>
  </si>
  <si>
    <t>546,28</t>
  </si>
  <si>
    <t>2.895,24</t>
  </si>
  <si>
    <t>4.177,27</t>
  </si>
  <si>
    <t>2.658,24</t>
  </si>
  <si>
    <t>1.506,43</t>
  </si>
  <si>
    <t>8.688,34</t>
  </si>
  <si>
    <t>3.181,52</t>
  </si>
  <si>
    <t>3.177,02</t>
  </si>
  <si>
    <t>11.172,41</t>
  </si>
  <si>
    <t>3.441,66</t>
  </si>
  <si>
    <t>12.470,38</t>
  </si>
  <si>
    <t>6.168,39</t>
  </si>
  <si>
    <t>3.706,33</t>
  </si>
  <si>
    <t>11.414,78</t>
  </si>
  <si>
    <t>3.446,16</t>
  </si>
  <si>
    <t>12.908,15</t>
  </si>
  <si>
    <t>2.396,40</t>
  </si>
  <si>
    <t>14.401,59</t>
  </si>
  <si>
    <t>3.971,09</t>
  </si>
  <si>
    <t>14.644,00</t>
  </si>
  <si>
    <t>7.234,20</t>
  </si>
  <si>
    <t>16.332,66</t>
  </si>
  <si>
    <t>4.235,77</t>
  </si>
  <si>
    <t>18.263,88</t>
  </si>
  <si>
    <t>2.656,58</t>
  </si>
  <si>
    <t>303,06</t>
  </si>
  <si>
    <t>983,66</t>
  </si>
  <si>
    <t>8.366,58</t>
  </si>
  <si>
    <t>2.916,83</t>
  </si>
  <si>
    <t>9.440,79</t>
  </si>
  <si>
    <t>10.515,04</t>
  </si>
  <si>
    <t>8.576,48</t>
  </si>
  <si>
    <t>4.456,50</t>
  </si>
  <si>
    <t>1.643,74</t>
  </si>
  <si>
    <t>1.122,35</t>
  </si>
  <si>
    <t>590,51</t>
  </si>
  <si>
    <t>521,28</t>
  </si>
  <si>
    <t>565,75</t>
  </si>
  <si>
    <t>2.939,71</t>
  </si>
  <si>
    <t>1.798,52</t>
  </si>
  <si>
    <t>2.800,04</t>
  </si>
  <si>
    <t>2.763,99</t>
  </si>
  <si>
    <t>1.749,81</t>
  </si>
  <si>
    <t>34,99</t>
  </si>
  <si>
    <t>39,46</t>
  </si>
  <si>
    <t>47,98</t>
  </si>
  <si>
    <t>58,08</t>
  </si>
  <si>
    <t>63,72</t>
  </si>
  <si>
    <t>83,76</t>
  </si>
  <si>
    <t>91,58</t>
  </si>
  <si>
    <t>102,25</t>
  </si>
  <si>
    <t>112,71</t>
  </si>
  <si>
    <t>43,82</t>
  </si>
  <si>
    <t>46,61</t>
  </si>
  <si>
    <t>39,82</t>
  </si>
  <si>
    <t>42,60</t>
  </si>
  <si>
    <t>35,16</t>
  </si>
  <si>
    <t>37,95</t>
  </si>
  <si>
    <t>42,13</t>
  </si>
  <si>
    <t>44,90</t>
  </si>
  <si>
    <t>45,06</t>
  </si>
  <si>
    <t>52,40</t>
  </si>
  <si>
    <t>61,76</t>
  </si>
  <si>
    <t>69,11</t>
  </si>
  <si>
    <t>80,73</t>
  </si>
  <si>
    <t>88,07</t>
  </si>
  <si>
    <t>33,94</t>
  </si>
  <si>
    <t>40,47</t>
  </si>
  <si>
    <t>44,60</t>
  </si>
  <si>
    <t>51,14</t>
  </si>
  <si>
    <t>55,77</t>
  </si>
  <si>
    <t>62,31</t>
  </si>
  <si>
    <t>180,28</t>
  </si>
  <si>
    <t>8,48</t>
  </si>
  <si>
    <t>4.186,03</t>
  </si>
  <si>
    <t>5.233,78</t>
  </si>
  <si>
    <t>7.069,06</t>
  </si>
  <si>
    <t>8.463,31</t>
  </si>
  <si>
    <t>27,73</t>
  </si>
  <si>
    <t>102,19</t>
  </si>
  <si>
    <t>14,74</t>
  </si>
  <si>
    <t>13,62</t>
  </si>
  <si>
    <t>12,07</t>
  </si>
  <si>
    <t>10,14</t>
  </si>
  <si>
    <t>10,54</t>
  </si>
  <si>
    <t>12,77</t>
  </si>
  <si>
    <t>665,35</t>
  </si>
  <si>
    <t>1.115,01</t>
  </si>
  <si>
    <t>2.279,30</t>
  </si>
  <si>
    <t>3.810,33</t>
  </si>
  <si>
    <t>5.703,69</t>
  </si>
  <si>
    <t>7.996,73</t>
  </si>
  <si>
    <t>13.833,08</t>
  </si>
  <si>
    <t>4.628,46</t>
  </si>
  <si>
    <t>6.923,13</t>
  </si>
  <si>
    <t>9.718,31</t>
  </si>
  <si>
    <t>16.830,17</t>
  </si>
  <si>
    <t>8.601,44</t>
  </si>
  <si>
    <t>12.022,07</t>
  </si>
  <si>
    <t>20.621,13</t>
  </si>
  <si>
    <t>2.777,23</t>
  </si>
  <si>
    <t>4.813,54</t>
  </si>
  <si>
    <t>7.655,77</t>
  </si>
  <si>
    <t>11.316,43</t>
  </si>
  <si>
    <t>21.494,41</t>
  </si>
  <si>
    <t>10.699,19</t>
  </si>
  <si>
    <t>15.864,37</t>
  </si>
  <si>
    <t>29.486,20</t>
  </si>
  <si>
    <t>13.756,35</t>
  </si>
  <si>
    <t>20.433,16</t>
  </si>
  <si>
    <t>37.627,74</t>
  </si>
  <si>
    <t>13.239,21</t>
  </si>
  <si>
    <t>20.433,20</t>
  </si>
  <si>
    <t>28.375,04</t>
  </si>
  <si>
    <t>39.976,81</t>
  </si>
  <si>
    <t>16.530,19</t>
  </si>
  <si>
    <t>24.875,82</t>
  </si>
  <si>
    <t>34.745,24</t>
  </si>
  <si>
    <t>48.509,24</t>
  </si>
  <si>
    <t>19.158,03</t>
  </si>
  <si>
    <t>29.370,49</t>
  </si>
  <si>
    <t>41.007,09</t>
  </si>
  <si>
    <t>57.602,08</t>
  </si>
  <si>
    <t>8.867,02</t>
  </si>
  <si>
    <t>13.237,06</t>
  </si>
  <si>
    <t>20.036,01</t>
  </si>
  <si>
    <t>30.157,77</t>
  </si>
  <si>
    <t>10.203,42</t>
  </si>
  <si>
    <t>15.119,71</t>
  </si>
  <si>
    <t>16.872,77</t>
  </si>
  <si>
    <t>22.335,32</t>
  </si>
  <si>
    <t>35.218,65</t>
  </si>
  <si>
    <t>11.410,22</t>
  </si>
  <si>
    <t>18.601,52</t>
  </si>
  <si>
    <t>24.488,83</t>
  </si>
  <si>
    <t>40.684,53</t>
  </si>
  <si>
    <t>32.464,62</t>
  </si>
  <si>
    <t>52.925,05</t>
  </si>
  <si>
    <t>71.445,25</t>
  </si>
  <si>
    <t>102.438,65</t>
  </si>
  <si>
    <t>34.636,77</t>
  </si>
  <si>
    <t>56.004,63</t>
  </si>
  <si>
    <t>79.486,17</t>
  </si>
  <si>
    <t>97.348,48</t>
  </si>
  <si>
    <t>35.365,11</t>
  </si>
  <si>
    <t>61.467,52</t>
  </si>
  <si>
    <t>86.188,26</t>
  </si>
  <si>
    <t>103.390,36</t>
  </si>
  <si>
    <t>31,30</t>
  </si>
  <si>
    <t>40,16</t>
  </si>
  <si>
    <t>20,32</t>
  </si>
  <si>
    <t>29,35</t>
  </si>
  <si>
    <t>64,68</t>
  </si>
  <si>
    <t>76,04</t>
  </si>
  <si>
    <t>55,14</t>
  </si>
  <si>
    <t>66,50</t>
  </si>
  <si>
    <t>52,18</t>
  </si>
  <si>
    <t>63,70</t>
  </si>
  <si>
    <t>107,88</t>
  </si>
  <si>
    <t>125,57</t>
  </si>
  <si>
    <t>91,23</t>
  </si>
  <si>
    <t>108,92</t>
  </si>
  <si>
    <t>83,72</t>
  </si>
  <si>
    <t>101,58</t>
  </si>
  <si>
    <t>98,36</t>
  </si>
  <si>
    <t>141,20</t>
  </si>
  <si>
    <t>75,60</t>
  </si>
  <si>
    <t>118,44</t>
  </si>
  <si>
    <t>56,07</t>
  </si>
  <si>
    <t>99,07</t>
  </si>
  <si>
    <t>17,56</t>
  </si>
  <si>
    <t>25,99</t>
  </si>
  <si>
    <t>13,02</t>
  </si>
  <si>
    <t>21,46</t>
  </si>
  <si>
    <t>8,52</t>
  </si>
  <si>
    <t>16,95</t>
  </si>
  <si>
    <t>754,93</t>
  </si>
  <si>
    <t>756,76</t>
  </si>
  <si>
    <t>780,65</t>
  </si>
  <si>
    <t>915,28</t>
  </si>
  <si>
    <t>971,30</t>
  </si>
  <si>
    <t>660,69</t>
  </si>
  <si>
    <t>668,38</t>
  </si>
  <si>
    <t>676,08</t>
  </si>
  <si>
    <t>683,76</t>
  </si>
  <si>
    <t>984,63</t>
  </si>
  <si>
    <t>1.016,95</t>
  </si>
  <si>
    <t>335,23</t>
  </si>
  <si>
    <t>430,52</t>
  </si>
  <si>
    <t>333,90</t>
  </si>
  <si>
    <t>340,60</t>
  </si>
  <si>
    <t>362,82</t>
  </si>
  <si>
    <t>436,12</t>
  </si>
  <si>
    <t>606,16</t>
  </si>
  <si>
    <t>670,49</t>
  </si>
  <si>
    <t>183,60</t>
  </si>
  <si>
    <t>161,00</t>
  </si>
  <si>
    <t>1.044,65</t>
  </si>
  <si>
    <t>1.053,83</t>
  </si>
  <si>
    <t>1.101,14</t>
  </si>
  <si>
    <t>1.176,92</t>
  </si>
  <si>
    <t>1.344,48</t>
  </si>
  <si>
    <t>1.411,29</t>
  </si>
  <si>
    <t>883,65</t>
  </si>
  <si>
    <t>892,83</t>
  </si>
  <si>
    <t>917,54</t>
  </si>
  <si>
    <t>993,32</t>
  </si>
  <si>
    <t>1.160,88</t>
  </si>
  <si>
    <t>1.227,69</t>
  </si>
  <si>
    <t>344,13</t>
  </si>
  <si>
    <t>351,31</t>
  </si>
  <si>
    <t>404,33</t>
  </si>
  <si>
    <t>445,18</t>
  </si>
  <si>
    <t>893,88</t>
  </si>
  <si>
    <t>903,54</t>
  </si>
  <si>
    <t>959,05</t>
  </si>
  <si>
    <t>1.002,38</t>
  </si>
  <si>
    <t>247,85</t>
  </si>
  <si>
    <t>343,14</t>
  </si>
  <si>
    <t>352,98</t>
  </si>
  <si>
    <t>376,04</t>
  </si>
  <si>
    <t>410,23</t>
  </si>
  <si>
    <t>1.105,43</t>
  </si>
  <si>
    <t>1.543,16</t>
  </si>
  <si>
    <t>111,66</t>
  </si>
  <si>
    <t>111,51</t>
  </si>
  <si>
    <t>94,82</t>
  </si>
  <si>
    <t>870,05</t>
  </si>
  <si>
    <t>861,76</t>
  </si>
  <si>
    <t>902,52</t>
  </si>
  <si>
    <t>977,51</t>
  </si>
  <si>
    <t>1.145,86</t>
  </si>
  <si>
    <t>1.211,88</t>
  </si>
  <si>
    <t>758,54</t>
  </si>
  <si>
    <t>766,94</t>
  </si>
  <si>
    <t>790,86</t>
  </si>
  <si>
    <t>865,85</t>
  </si>
  <si>
    <t>1.034,20</t>
  </si>
  <si>
    <t>1.100,22</t>
  </si>
  <si>
    <t>768,77</t>
  </si>
  <si>
    <t>777,65</t>
  </si>
  <si>
    <t>832,37</t>
  </si>
  <si>
    <t>874,91</t>
  </si>
  <si>
    <t>902,73</t>
  </si>
  <si>
    <t>777,62</t>
  </si>
  <si>
    <t>928,27</t>
  </si>
  <si>
    <t>802,38</t>
  </si>
  <si>
    <t>964,95</t>
  </si>
  <si>
    <t>838,27</t>
  </si>
  <si>
    <t>1.660,15</t>
  </si>
  <si>
    <t>1.533,47</t>
  </si>
  <si>
    <t>2.097,88</t>
  </si>
  <si>
    <t>1.971,20</t>
  </si>
  <si>
    <t>12,42</t>
  </si>
  <si>
    <t>8,49</t>
  </si>
  <si>
    <t>865,24</t>
  </si>
  <si>
    <t>205,89</t>
  </si>
  <si>
    <t>1.054,88</t>
  </si>
  <si>
    <t>880,28</t>
  </si>
  <si>
    <t>1.064,54</t>
  </si>
  <si>
    <t>1.089,27</t>
  </si>
  <si>
    <t>897,20</t>
  </si>
  <si>
    <t>1.142,65</t>
  </si>
  <si>
    <t>944,03</t>
  </si>
  <si>
    <t>1.185,98</t>
  </si>
  <si>
    <t>986,57</t>
  </si>
  <si>
    <t>1.063,73</t>
  </si>
  <si>
    <t>889,13</t>
  </si>
  <si>
    <t>1.148,55</t>
  </si>
  <si>
    <t>949,93</t>
  </si>
  <si>
    <t>1.843,75</t>
  </si>
  <si>
    <t>1.645,13</t>
  </si>
  <si>
    <t>2.281,48</t>
  </si>
  <si>
    <t>2.082,86</t>
  </si>
  <si>
    <t>61,85</t>
  </si>
  <si>
    <t>75,73</t>
  </si>
  <si>
    <t>82,67</t>
  </si>
  <si>
    <t>98,53</t>
  </si>
  <si>
    <t>846,45</t>
  </si>
  <si>
    <t>872,47</t>
  </si>
  <si>
    <t>578,46</t>
  </si>
  <si>
    <t>475,46</t>
  </si>
  <si>
    <t>724,08</t>
  </si>
  <si>
    <t>984,92</t>
  </si>
  <si>
    <t>546,61</t>
  </si>
  <si>
    <t>699,36</t>
  </si>
  <si>
    <t>847,59</t>
  </si>
  <si>
    <t>577,52</t>
  </si>
  <si>
    <t>555,96</t>
  </si>
  <si>
    <t>679,10</t>
  </si>
  <si>
    <t>624,30</t>
  </si>
  <si>
    <t>63,45</t>
  </si>
  <si>
    <t>54,61</t>
  </si>
  <si>
    <t>558,03</t>
  </si>
  <si>
    <t>487,25</t>
  </si>
  <si>
    <t>1.035,76</t>
  </si>
  <si>
    <t>102,23</t>
  </si>
  <si>
    <t>92,37</t>
  </si>
  <si>
    <t>623,11</t>
  </si>
  <si>
    <t>608,59</t>
  </si>
  <si>
    <t>1.415,92</t>
  </si>
  <si>
    <t>1.249,24</t>
  </si>
  <si>
    <t>940,59</t>
  </si>
  <si>
    <t>1.322,40</t>
  </si>
  <si>
    <t>655,98</t>
  </si>
  <si>
    <t>599,12</t>
  </si>
  <si>
    <t>724,05</t>
  </si>
  <si>
    <t>990,73</t>
  </si>
  <si>
    <t>255,66</t>
  </si>
  <si>
    <t>35,45</t>
  </si>
  <si>
    <t>75,57</t>
  </si>
  <si>
    <t>86,31</t>
  </si>
  <si>
    <t>76,08</t>
  </si>
  <si>
    <t>159,88</t>
  </si>
  <si>
    <t>200,58</t>
  </si>
  <si>
    <t>53,33</t>
  </si>
  <si>
    <t>144,39</t>
  </si>
  <si>
    <t>158,09</t>
  </si>
  <si>
    <t>174,97</t>
  </si>
  <si>
    <t>219,96</t>
  </si>
  <si>
    <t>189,64</t>
  </si>
  <si>
    <t>226,44</t>
  </si>
  <si>
    <t>215,88</t>
  </si>
  <si>
    <t>294,63</t>
  </si>
  <si>
    <t>297,30</t>
  </si>
  <si>
    <t>353,51</t>
  </si>
  <si>
    <t>152,46</t>
  </si>
  <si>
    <t>265,02</t>
  </si>
  <si>
    <t>281,90</t>
  </si>
  <si>
    <t>326,89</t>
  </si>
  <si>
    <t>276,91</t>
  </si>
  <si>
    <t>313,71</t>
  </si>
  <si>
    <t>283,48</t>
  </si>
  <si>
    <t>362,23</t>
  </si>
  <si>
    <t>347,39</t>
  </si>
  <si>
    <t>397,13</t>
  </si>
  <si>
    <t>259,39</t>
  </si>
  <si>
    <t>456,91</t>
  </si>
  <si>
    <t>440,97</t>
  </si>
  <si>
    <t>813,27</t>
  </si>
  <si>
    <t>1.610,61</t>
  </si>
  <si>
    <t>1.843,64</t>
  </si>
  <si>
    <t>327,22</t>
  </si>
  <si>
    <t>377,12</t>
  </si>
  <si>
    <t>445,10</t>
  </si>
  <si>
    <t>942,14</t>
  </si>
  <si>
    <t>1.895,41</t>
  </si>
  <si>
    <t>1.912,17</t>
  </si>
  <si>
    <t>3.835,19</t>
  </si>
  <si>
    <t>17,10</t>
  </si>
  <si>
    <t>20,77</t>
  </si>
  <si>
    <t>14,83</t>
  </si>
  <si>
    <t>705,40</t>
  </si>
  <si>
    <t>365,08</t>
  </si>
  <si>
    <t>520,73</t>
  </si>
  <si>
    <t>423,45</t>
  </si>
  <si>
    <t>580,32</t>
  </si>
  <si>
    <t>22,51</t>
  </si>
  <si>
    <t>18,23</t>
  </si>
  <si>
    <t>762,49</t>
  </si>
  <si>
    <t>1.280,17</t>
  </si>
  <si>
    <t>1.215,25</t>
  </si>
  <si>
    <t>1.132,04</t>
  </si>
  <si>
    <t>1.041,63</t>
  </si>
  <si>
    <t>982,84</t>
  </si>
  <si>
    <t>959,47</t>
  </si>
  <si>
    <t>933,69</t>
  </si>
  <si>
    <t>880,58</t>
  </si>
  <si>
    <t>1.288,26</t>
  </si>
  <si>
    <t>1.223,36</t>
  </si>
  <si>
    <t>1.140,67</t>
  </si>
  <si>
    <t>1.050,38</t>
  </si>
  <si>
    <t>985,44</t>
  </si>
  <si>
    <t>962,38</t>
  </si>
  <si>
    <t>937,75</t>
  </si>
  <si>
    <t>885,37</t>
  </si>
  <si>
    <t>938,72</t>
  </si>
  <si>
    <t>951,49</t>
  </si>
  <si>
    <t>15,83</t>
  </si>
  <si>
    <t>25,34</t>
  </si>
  <si>
    <t>43,23</t>
  </si>
  <si>
    <t>67,09</t>
  </si>
  <si>
    <t>123,20</t>
  </si>
  <si>
    <t>21,38</t>
  </si>
  <si>
    <t>31,03</t>
  </si>
  <si>
    <t>39,34</t>
  </si>
  <si>
    <t>143,99</t>
  </si>
  <si>
    <t>275,82</t>
  </si>
  <si>
    <t>458,77</t>
  </si>
  <si>
    <t>611,81</t>
  </si>
  <si>
    <t>712,82</t>
  </si>
  <si>
    <t>114,27</t>
  </si>
  <si>
    <t>147,52</t>
  </si>
  <si>
    <t>340,58</t>
  </si>
  <si>
    <t>11,88</t>
  </si>
  <si>
    <t>11,71</t>
  </si>
  <si>
    <t>12,33</t>
  </si>
  <si>
    <t>12,15</t>
  </si>
  <si>
    <t>12,03</t>
  </si>
  <si>
    <t>64,15</t>
  </si>
  <si>
    <t>125,46</t>
  </si>
  <si>
    <t>242,17</t>
  </si>
  <si>
    <t>87,57</t>
  </si>
  <si>
    <t>278,22</t>
  </si>
  <si>
    <t>61,56</t>
  </si>
  <si>
    <t>86,75</t>
  </si>
  <si>
    <t>118,62</t>
  </si>
  <si>
    <t>146,75</t>
  </si>
  <si>
    <t>101,64</t>
  </si>
  <si>
    <t>149,11</t>
  </si>
  <si>
    <t>196,58</t>
  </si>
  <si>
    <t>19,94</t>
  </si>
  <si>
    <t>38,41</t>
  </si>
  <si>
    <t>829,92</t>
  </si>
  <si>
    <t>20,74</t>
  </si>
  <si>
    <t>41,48</t>
  </si>
  <si>
    <t>768,56</t>
  </si>
  <si>
    <t>241,66</t>
  </si>
  <si>
    <t>227,03</t>
  </si>
  <si>
    <t>207,18</t>
  </si>
  <si>
    <t>192,54</t>
  </si>
  <si>
    <t>60,02</t>
  </si>
  <si>
    <t>3,29</t>
  </si>
  <si>
    <t>163,81</t>
  </si>
  <si>
    <t>3,41</t>
  </si>
  <si>
    <t>16,65</t>
  </si>
  <si>
    <t>15,20</t>
  </si>
  <si>
    <t>14,89</t>
  </si>
  <si>
    <t>14,43</t>
  </si>
  <si>
    <t>13,94</t>
  </si>
  <si>
    <t>13,05</t>
  </si>
  <si>
    <t>653,19</t>
  </si>
  <si>
    <t>35,10</t>
  </si>
  <si>
    <t>184,86</t>
  </si>
  <si>
    <t>231,59</t>
  </si>
  <si>
    <t>274,72</t>
  </si>
  <si>
    <t>184,46</t>
  </si>
  <si>
    <t>219,32</t>
  </si>
  <si>
    <t>192,18</t>
  </si>
  <si>
    <t>324,64</t>
  </si>
  <si>
    <t>390,79</t>
  </si>
  <si>
    <t>183,65</t>
  </si>
  <si>
    <t>218,75</t>
  </si>
  <si>
    <t>159,08</t>
  </si>
  <si>
    <t>205,81</t>
  </si>
  <si>
    <t>248,95</t>
  </si>
  <si>
    <t>298,87</t>
  </si>
  <si>
    <t>365,02</t>
  </si>
  <si>
    <t>163,58</t>
  </si>
  <si>
    <t>211,24</t>
  </si>
  <si>
    <t>120,56</t>
  </si>
  <si>
    <t>161,45</t>
  </si>
  <si>
    <t>55,03</t>
  </si>
  <si>
    <t>92,49</t>
  </si>
  <si>
    <t>124,69</t>
  </si>
  <si>
    <t>318,90</t>
  </si>
  <si>
    <t>235,03</t>
  </si>
  <si>
    <t>36,27</t>
  </si>
  <si>
    <t>14,60</t>
  </si>
  <si>
    <t>228,18</t>
  </si>
  <si>
    <t>155,29</t>
  </si>
  <si>
    <t>103,03</t>
  </si>
  <si>
    <t>148,66</t>
  </si>
  <si>
    <t>172,82</t>
  </si>
  <si>
    <t>97,22</t>
  </si>
  <si>
    <t>115,74</t>
  </si>
  <si>
    <t>81,17</t>
  </si>
  <si>
    <t>97,27</t>
  </si>
  <si>
    <t>73,03</t>
  </si>
  <si>
    <t>87,96</t>
  </si>
  <si>
    <t>69,52</t>
  </si>
  <si>
    <t>83,70</t>
  </si>
  <si>
    <t>66,43</t>
  </si>
  <si>
    <t>80,12</t>
  </si>
  <si>
    <t>64,22</t>
  </si>
  <si>
    <t>77,56</t>
  </si>
  <si>
    <t>59,48</t>
  </si>
  <si>
    <t>72,36</t>
  </si>
  <si>
    <t>471,65</t>
  </si>
  <si>
    <t>312,92</t>
  </si>
  <si>
    <t>232,07</t>
  </si>
  <si>
    <t>292,39</t>
  </si>
  <si>
    <t>387,72</t>
  </si>
  <si>
    <t>199,28</t>
  </si>
  <si>
    <t>205,09</t>
  </si>
  <si>
    <t>247,39</t>
  </si>
  <si>
    <t>356,26</t>
  </si>
  <si>
    <t>161,68</t>
  </si>
  <si>
    <t>173,51</t>
  </si>
  <si>
    <t>216,49</t>
  </si>
  <si>
    <t>336,66</t>
  </si>
  <si>
    <t>138,50</t>
  </si>
  <si>
    <t>146,48</t>
  </si>
  <si>
    <t>200,60</t>
  </si>
  <si>
    <t>324,23</t>
  </si>
  <si>
    <t>126,23</t>
  </si>
  <si>
    <t>142,42</t>
  </si>
  <si>
    <t>163,23</t>
  </si>
  <si>
    <t>317,70</t>
  </si>
  <si>
    <t>106,04</t>
  </si>
  <si>
    <t>136,37</t>
  </si>
  <si>
    <t>149,66</t>
  </si>
  <si>
    <t>310,64</t>
  </si>
  <si>
    <t>97,37</t>
  </si>
  <si>
    <t>130,20</t>
  </si>
  <si>
    <t>138,68</t>
  </si>
  <si>
    <t>304,57</t>
  </si>
  <si>
    <t>90,33</t>
  </si>
  <si>
    <t>124,97</t>
  </si>
  <si>
    <t>115,23</t>
  </si>
  <si>
    <t>292,57</t>
  </si>
  <si>
    <t>75,28</t>
  </si>
  <si>
    <t>114,50</t>
  </si>
  <si>
    <t>552,72</t>
  </si>
  <si>
    <t>356,56</t>
  </si>
  <si>
    <t>237,08</t>
  </si>
  <si>
    <t>128,71</t>
  </si>
  <si>
    <t>81,75</t>
  </si>
  <si>
    <t>122,83</t>
  </si>
  <si>
    <t>77,01</t>
  </si>
  <si>
    <t>117,92</t>
  </si>
  <si>
    <t>73,09</t>
  </si>
  <si>
    <t>113,98</t>
  </si>
  <si>
    <t>70,10</t>
  </si>
  <si>
    <t>106,79</t>
  </si>
  <si>
    <t>120,87</t>
  </si>
  <si>
    <t>71,90</t>
  </si>
  <si>
    <t>104,90</t>
  </si>
  <si>
    <t>57,18</t>
  </si>
  <si>
    <t>96,87</t>
  </si>
  <si>
    <t>50,32</t>
  </si>
  <si>
    <t>91,57</t>
  </si>
  <si>
    <t>46,08</t>
  </si>
  <si>
    <t>91,01</t>
  </si>
  <si>
    <t>46,54</t>
  </si>
  <si>
    <t>87,53</t>
  </si>
  <si>
    <t>43,99</t>
  </si>
  <si>
    <t>84,51</t>
  </si>
  <si>
    <t>78,71</t>
  </si>
  <si>
    <t>37,49</t>
  </si>
  <si>
    <t>150,20</t>
  </si>
  <si>
    <t>143,70</t>
  </si>
  <si>
    <t>251,50</t>
  </si>
  <si>
    <t>137,87</t>
  </si>
  <si>
    <t>102,31</t>
  </si>
  <si>
    <t>171,99</t>
  </si>
  <si>
    <t>90,78</t>
  </si>
  <si>
    <t>76,72</t>
  </si>
  <si>
    <t>130,61</t>
  </si>
  <si>
    <t>66,29</t>
  </si>
  <si>
    <t>180,76</t>
  </si>
  <si>
    <t>242,68</t>
  </si>
  <si>
    <t>129,15</t>
  </si>
  <si>
    <t>128,46</t>
  </si>
  <si>
    <t>179,26</t>
  </si>
  <si>
    <t>96,33</t>
  </si>
  <si>
    <t>20,15</t>
  </si>
  <si>
    <t>24,56</t>
  </si>
  <si>
    <t>19,81</t>
  </si>
  <si>
    <t>27,55</t>
  </si>
  <si>
    <t>190,81</t>
  </si>
  <si>
    <t>148,06</t>
  </si>
  <si>
    <t>395,06</t>
  </si>
  <si>
    <t>690,95</t>
  </si>
  <si>
    <t>596,40</t>
  </si>
  <si>
    <t>326,98</t>
  </si>
  <si>
    <t>308,75</t>
  </si>
  <si>
    <t>270,76</t>
  </si>
  <si>
    <t>244,01</t>
  </si>
  <si>
    <t>227,18</t>
  </si>
  <si>
    <t>201,89</t>
  </si>
  <si>
    <t>147,55</t>
  </si>
  <si>
    <t>480,92</t>
  </si>
  <si>
    <t>198,35</t>
  </si>
  <si>
    <t>156,14</t>
  </si>
  <si>
    <t>425,45</t>
  </si>
  <si>
    <t>202,28</t>
  </si>
  <si>
    <t>150,33</t>
  </si>
  <si>
    <t>570,98</t>
  </si>
  <si>
    <t>210,41</t>
  </si>
  <si>
    <t>163,02</t>
  </si>
  <si>
    <t>461,39</t>
  </si>
  <si>
    <t>202,22</t>
  </si>
  <si>
    <t>149,09</t>
  </si>
  <si>
    <t>615,06</t>
  </si>
  <si>
    <t>755,23</t>
  </si>
  <si>
    <t>663,86</t>
  </si>
  <si>
    <t>315,56</t>
  </si>
  <si>
    <t>294,21</t>
  </si>
  <si>
    <t>261,02</t>
  </si>
  <si>
    <t>233,05</t>
  </si>
  <si>
    <t>215,45</t>
  </si>
  <si>
    <t>691,24</t>
  </si>
  <si>
    <t>583,73</t>
  </si>
  <si>
    <t>327,05</t>
  </si>
  <si>
    <t>305,33</t>
  </si>
  <si>
    <t>265,00</t>
  </si>
  <si>
    <t>237,43</t>
  </si>
  <si>
    <t>222,05</t>
  </si>
  <si>
    <t>846,50</t>
  </si>
  <si>
    <t>716,32</t>
  </si>
  <si>
    <t>312,85</t>
  </si>
  <si>
    <t>289,01</t>
  </si>
  <si>
    <t>253,89</t>
  </si>
  <si>
    <t>225,88</t>
  </si>
  <si>
    <t>210,27</t>
  </si>
  <si>
    <t>739,76</t>
  </si>
  <si>
    <t>622,03</t>
  </si>
  <si>
    <t>325,99</t>
  </si>
  <si>
    <t>300,71</t>
  </si>
  <si>
    <t>261,60</t>
  </si>
  <si>
    <t>234,80</t>
  </si>
  <si>
    <t>218,70</t>
  </si>
  <si>
    <t>879,28</t>
  </si>
  <si>
    <t>761,10</t>
  </si>
  <si>
    <t>302,49</t>
  </si>
  <si>
    <t>273,71</t>
  </si>
  <si>
    <t>240,65</t>
  </si>
  <si>
    <t>212,64</t>
  </si>
  <si>
    <t>197,04</t>
  </si>
  <si>
    <t>684,48</t>
  </si>
  <si>
    <t>580,96</t>
  </si>
  <si>
    <t>304,05</t>
  </si>
  <si>
    <t>287,92</t>
  </si>
  <si>
    <t>250,20</t>
  </si>
  <si>
    <t>223,18</t>
  </si>
  <si>
    <t>208,17</t>
  </si>
  <si>
    <t>762,51</t>
  </si>
  <si>
    <t>664,05</t>
  </si>
  <si>
    <t>280,66</t>
  </si>
  <si>
    <t>262,43</t>
  </si>
  <si>
    <t>231,36</t>
  </si>
  <si>
    <t>205,43</t>
  </si>
  <si>
    <t>194,65</t>
  </si>
  <si>
    <t>3.871,91</t>
  </si>
  <si>
    <t>4.625,01</t>
  </si>
  <si>
    <t>4.771,44</t>
  </si>
  <si>
    <t>4.907,42</t>
  </si>
  <si>
    <t>5.275,15</t>
  </si>
  <si>
    <t>5.460,37</t>
  </si>
  <si>
    <t>5.207,19</t>
  </si>
  <si>
    <t>4.552,43</t>
  </si>
  <si>
    <t>201,72</t>
  </si>
  <si>
    <t>157,41</t>
  </si>
  <si>
    <t>425,83</t>
  </si>
  <si>
    <t>191,79</t>
  </si>
  <si>
    <t>141,51</t>
  </si>
  <si>
    <t>512,55</t>
  </si>
  <si>
    <t>164,08</t>
  </si>
  <si>
    <t>100,39</t>
  </si>
  <si>
    <t>85,16</t>
  </si>
  <si>
    <t>73,64</t>
  </si>
  <si>
    <t>154,25</t>
  </si>
  <si>
    <t>99,58</t>
  </si>
  <si>
    <t>71,16</t>
  </si>
  <si>
    <t>147,33</t>
  </si>
  <si>
    <t>91,33</t>
  </si>
  <si>
    <t>183,08</t>
  </si>
  <si>
    <t>202,85</t>
  </si>
  <si>
    <t>10,68</t>
  </si>
  <si>
    <t>8,66</t>
  </si>
  <si>
    <t>16,27</t>
  </si>
  <si>
    <t>12,98</t>
  </si>
  <si>
    <t>10,94</t>
  </si>
  <si>
    <t>11,69</t>
  </si>
  <si>
    <t>10,83</t>
  </si>
  <si>
    <t>7,77</t>
  </si>
  <si>
    <t>10,67</t>
  </si>
  <si>
    <t>8,16</t>
  </si>
  <si>
    <t>13,54</t>
  </si>
  <si>
    <t>12,45</t>
  </si>
  <si>
    <t>11,39</t>
  </si>
  <si>
    <t>10,76</t>
  </si>
  <si>
    <t>14,27</t>
  </si>
  <si>
    <t>13,41</t>
  </si>
  <si>
    <t>12,54</t>
  </si>
  <si>
    <t>11,18</t>
  </si>
  <si>
    <t>9,39</t>
  </si>
  <si>
    <t>9,10</t>
  </si>
  <si>
    <t>10,33</t>
  </si>
  <si>
    <t>10,22</t>
  </si>
  <si>
    <t>15,68</t>
  </si>
  <si>
    <t>13,72</t>
  </si>
  <si>
    <t>12,86</t>
  </si>
  <si>
    <t>10,72</t>
  </si>
  <si>
    <t>8,98</t>
  </si>
  <si>
    <t>10,16</t>
  </si>
  <si>
    <t>11,11</t>
  </si>
  <si>
    <t>10,06</t>
  </si>
  <si>
    <t>9,97</t>
  </si>
  <si>
    <t>7,87</t>
  </si>
  <si>
    <t>9,58</t>
  </si>
  <si>
    <t>9,26</t>
  </si>
  <si>
    <t>9,80</t>
  </si>
  <si>
    <t>9,69</t>
  </si>
  <si>
    <t>9,89</t>
  </si>
  <si>
    <t>9,87</t>
  </si>
  <si>
    <t>13,43</t>
  </si>
  <si>
    <t>12,29</t>
  </si>
  <si>
    <t>12,40</t>
  </si>
  <si>
    <t>11,73</t>
  </si>
  <si>
    <t>11,20</t>
  </si>
  <si>
    <t>11,09</t>
  </si>
  <si>
    <t>10,82</t>
  </si>
  <si>
    <t>17,04</t>
  </si>
  <si>
    <t>15,45</t>
  </si>
  <si>
    <t>13,99</t>
  </si>
  <si>
    <t>10,05</t>
  </si>
  <si>
    <t>9,59</t>
  </si>
  <si>
    <t>10,52</t>
  </si>
  <si>
    <t>10,07</t>
  </si>
  <si>
    <t>12,73</t>
  </si>
  <si>
    <t>10,79</t>
  </si>
  <si>
    <t>8,99</t>
  </si>
  <si>
    <t>8,69</t>
  </si>
  <si>
    <t>9,95</t>
  </si>
  <si>
    <t>10,81</t>
  </si>
  <si>
    <t>16,14</t>
  </si>
  <si>
    <t>14,17</t>
  </si>
  <si>
    <t>22,49</t>
  </si>
  <si>
    <t>16,31</t>
  </si>
  <si>
    <t>12,90</t>
  </si>
  <si>
    <t>9,90</t>
  </si>
  <si>
    <t>8,68</t>
  </si>
  <si>
    <t>18,09</t>
  </si>
  <si>
    <t>16,24</t>
  </si>
  <si>
    <t>14,18</t>
  </si>
  <si>
    <t>9,21</t>
  </si>
  <si>
    <t>8,31</t>
  </si>
  <si>
    <t>8,00</t>
  </si>
  <si>
    <t>8,90</t>
  </si>
  <si>
    <t>7,79</t>
  </si>
  <si>
    <t>10,13</t>
  </si>
  <si>
    <t>11,00</t>
  </si>
  <si>
    <t>10,27</t>
  </si>
  <si>
    <t>15,94</t>
  </si>
  <si>
    <t>18,19</t>
  </si>
  <si>
    <t>20,76</t>
  </si>
  <si>
    <t>15,63</t>
  </si>
  <si>
    <t>12,87</t>
  </si>
  <si>
    <t>10,93</t>
  </si>
  <si>
    <t>11,29</t>
  </si>
  <si>
    <t>1.068,96</t>
  </si>
  <si>
    <t>922,57</t>
  </si>
  <si>
    <t>1.031,52</t>
  </si>
  <si>
    <t>543,16</t>
  </si>
  <si>
    <t>595,95</t>
  </si>
  <si>
    <t>657,08</t>
  </si>
  <si>
    <t>757,56</t>
  </si>
  <si>
    <t>533,63</t>
  </si>
  <si>
    <t>586,60</t>
  </si>
  <si>
    <t>651,39</t>
  </si>
  <si>
    <t>757,67</t>
  </si>
  <si>
    <t>427,50</t>
  </si>
  <si>
    <t>470,96</t>
  </si>
  <si>
    <t>511,57</t>
  </si>
  <si>
    <t>530,03</t>
  </si>
  <si>
    <t>546,98</t>
  </si>
  <si>
    <t>620,22</t>
  </si>
  <si>
    <t>423,88</t>
  </si>
  <si>
    <t>464,05</t>
  </si>
  <si>
    <t>498,05</t>
  </si>
  <si>
    <t>523,10</t>
  </si>
  <si>
    <t>540,04</t>
  </si>
  <si>
    <t>611,37</t>
  </si>
  <si>
    <t>480,57</t>
  </si>
  <si>
    <t>518,69</t>
  </si>
  <si>
    <t>756,48</t>
  </si>
  <si>
    <t>909,60</t>
  </si>
  <si>
    <t>754,39</t>
  </si>
  <si>
    <t>787,54</t>
  </si>
  <si>
    <t>688,58</t>
  </si>
  <si>
    <t>767,22</t>
  </si>
  <si>
    <t>749,98</t>
  </si>
  <si>
    <t>812,68</t>
  </si>
  <si>
    <t>770,86</t>
  </si>
  <si>
    <t>752,59</t>
  </si>
  <si>
    <t>833,46</t>
  </si>
  <si>
    <t>739,12</t>
  </si>
  <si>
    <t>732,16</t>
  </si>
  <si>
    <t>757,68</t>
  </si>
  <si>
    <t>589,67</t>
  </si>
  <si>
    <t>629,50</t>
  </si>
  <si>
    <t>675,02</t>
  </si>
  <si>
    <t>693,19</t>
  </si>
  <si>
    <t>729,31</t>
  </si>
  <si>
    <t>781,06</t>
  </si>
  <si>
    <t>586,79</t>
  </si>
  <si>
    <t>623,14</t>
  </si>
  <si>
    <t>662,10</t>
  </si>
  <si>
    <t>690,53</t>
  </si>
  <si>
    <t>722,33</t>
  </si>
  <si>
    <t>780,21</t>
  </si>
  <si>
    <t>646,29</t>
  </si>
  <si>
    <t>678,51</t>
  </si>
  <si>
    <t>609,05</t>
  </si>
  <si>
    <t>830,05</t>
  </si>
  <si>
    <t>709,69</t>
  </si>
  <si>
    <t>974,54</t>
  </si>
  <si>
    <t>296,66</t>
  </si>
  <si>
    <t>725,98</t>
  </si>
  <si>
    <t>679,76</t>
  </si>
  <si>
    <t>40,90</t>
  </si>
  <si>
    <t>701,29</t>
  </si>
  <si>
    <t>681,35</t>
  </si>
  <si>
    <t>1.025,97</t>
  </si>
  <si>
    <t>858,30</t>
  </si>
  <si>
    <t>931,18</t>
  </si>
  <si>
    <t>816,11</t>
  </si>
  <si>
    <t>869,30</t>
  </si>
  <si>
    <t>753,18</t>
  </si>
  <si>
    <t>989,94</t>
  </si>
  <si>
    <t>1.275,72</t>
  </si>
  <si>
    <t>698,47</t>
  </si>
  <si>
    <t>686,05</t>
  </si>
  <si>
    <t>749,58</t>
  </si>
  <si>
    <t>1.094,74</t>
  </si>
  <si>
    <t>852,62</t>
  </si>
  <si>
    <t>16,92</t>
  </si>
  <si>
    <t>812,08</t>
  </si>
  <si>
    <t>778,69</t>
  </si>
  <si>
    <t>226,70</t>
  </si>
  <si>
    <t>214,19</t>
  </si>
  <si>
    <t>1.022,26</t>
  </si>
  <si>
    <t>755,48</t>
  </si>
  <si>
    <t>46,80</t>
  </si>
  <si>
    <t>34,78</t>
  </si>
  <si>
    <t>92,88</t>
  </si>
  <si>
    <t>75,52</t>
  </si>
  <si>
    <t>33,62</t>
  </si>
  <si>
    <t>68,41</t>
  </si>
  <si>
    <t>51,00</t>
  </si>
  <si>
    <t>31,40</t>
  </si>
  <si>
    <t>15,16</t>
  </si>
  <si>
    <t>30,56</t>
  </si>
  <si>
    <t>27,26</t>
  </si>
  <si>
    <t>79,74</t>
  </si>
  <si>
    <t>66,59</t>
  </si>
  <si>
    <t>63,12</t>
  </si>
  <si>
    <t>45,64</t>
  </si>
  <si>
    <t>30,06</t>
  </si>
  <si>
    <t>26,79</t>
  </si>
  <si>
    <t>60,40</t>
  </si>
  <si>
    <t>48,64</t>
  </si>
  <si>
    <t>33,07</t>
  </si>
  <si>
    <t>58,35</t>
  </si>
  <si>
    <t>41,64</t>
  </si>
  <si>
    <t>65,77</t>
  </si>
  <si>
    <t>47,41</t>
  </si>
  <si>
    <t>32,10</t>
  </si>
  <si>
    <t>47,21</t>
  </si>
  <si>
    <t>31,95</t>
  </si>
  <si>
    <t>3.400,51</t>
  </si>
  <si>
    <t>2.977,84</t>
  </si>
  <si>
    <t>2.447,58</t>
  </si>
  <si>
    <t>1.530,66</t>
  </si>
  <si>
    <t>3.214,36</t>
  </si>
  <si>
    <t>3.970,08</t>
  </si>
  <si>
    <t>2.889,72</t>
  </si>
  <si>
    <t>2.101,19</t>
  </si>
  <si>
    <t>155,92</t>
  </si>
  <si>
    <t>122,53</t>
  </si>
  <si>
    <t>113,22</t>
  </si>
  <si>
    <t>155,49</t>
  </si>
  <si>
    <t>141,38</t>
  </si>
  <si>
    <t>134,25</t>
  </si>
  <si>
    <t>176,02</t>
  </si>
  <si>
    <t>164,67</t>
  </si>
  <si>
    <t>158,91</t>
  </si>
  <si>
    <t>198,54</t>
  </si>
  <si>
    <t>188,95</t>
  </si>
  <si>
    <t>184,01</t>
  </si>
  <si>
    <t>685,04</t>
  </si>
  <si>
    <t>696,01</t>
  </si>
  <si>
    <t>706,95</t>
  </si>
  <si>
    <t>717,91</t>
  </si>
  <si>
    <t>739,83</t>
  </si>
  <si>
    <t>66,27</t>
  </si>
  <si>
    <t>78,55</t>
  </si>
  <si>
    <t>93,36</t>
  </si>
  <si>
    <t>131,98</t>
  </si>
  <si>
    <t>178,40</t>
  </si>
  <si>
    <t>236,04</t>
  </si>
  <si>
    <t>15,52</t>
  </si>
  <si>
    <t>15,29</t>
  </si>
  <si>
    <t>13,70</t>
  </si>
  <si>
    <t>13,90</t>
  </si>
  <si>
    <t>15,23</t>
  </si>
  <si>
    <t>21,64</t>
  </si>
  <si>
    <t>16,08</t>
  </si>
  <si>
    <t>15,27</t>
  </si>
  <si>
    <t>18,91</t>
  </si>
  <si>
    <t>11,28</t>
  </si>
  <si>
    <t>12,70</t>
  </si>
  <si>
    <t>19,10</t>
  </si>
  <si>
    <t>11,23</t>
  </si>
  <si>
    <t>12,66</t>
  </si>
  <si>
    <t>83,66</t>
  </si>
  <si>
    <t>54,82</t>
  </si>
  <si>
    <t>16,39</t>
  </si>
  <si>
    <t>681,91</t>
  </si>
  <si>
    <t>442,90</t>
  </si>
  <si>
    <t>529,12</t>
  </si>
  <si>
    <t>679,23</t>
  </si>
  <si>
    <t>1.719,12</t>
  </si>
  <si>
    <t>1.397,04</t>
  </si>
  <si>
    <t>1.227,49</t>
  </si>
  <si>
    <t>777,96</t>
  </si>
  <si>
    <t>587,74</t>
  </si>
  <si>
    <t>559,87</t>
  </si>
  <si>
    <t>1.540,21</t>
  </si>
  <si>
    <t>55,84</t>
  </si>
  <si>
    <t>60,21</t>
  </si>
  <si>
    <t>49,84</t>
  </si>
  <si>
    <t>180,63</t>
  </si>
  <si>
    <t>170,41</t>
  </si>
  <si>
    <t>248,50</t>
  </si>
  <si>
    <t>238,99</t>
  </si>
  <si>
    <t>160,92</t>
  </si>
  <si>
    <t>147,68</t>
  </si>
  <si>
    <t>298,61</t>
  </si>
  <si>
    <t>285,39</t>
  </si>
  <si>
    <t>491,27</t>
  </si>
  <si>
    <t>478,13</t>
  </si>
  <si>
    <t>101,75</t>
  </si>
  <si>
    <t>122,66</t>
  </si>
  <si>
    <t>107,63</t>
  </si>
  <si>
    <t>163,98</t>
  </si>
  <si>
    <t>172,88</t>
  </si>
  <si>
    <t>148,54</t>
  </si>
  <si>
    <t>170,71</t>
  </si>
  <si>
    <t>339,78</t>
  </si>
  <si>
    <t>310,27</t>
  </si>
  <si>
    <t>281,89</t>
  </si>
  <si>
    <t>239,38</t>
  </si>
  <si>
    <t>263,97</t>
  </si>
  <si>
    <t>265,98</t>
  </si>
  <si>
    <t>88,39</t>
  </si>
  <si>
    <t>78,05</t>
  </si>
  <si>
    <t>80,44</t>
  </si>
  <si>
    <t>111,41</t>
  </si>
  <si>
    <t>209,44</t>
  </si>
  <si>
    <t>284,88</t>
  </si>
  <si>
    <t>50,45</t>
  </si>
  <si>
    <t>30,72</t>
  </si>
  <si>
    <t>57,99</t>
  </si>
  <si>
    <t>9,65</t>
  </si>
  <si>
    <t>5,28</t>
  </si>
  <si>
    <t>132,19</t>
  </si>
  <si>
    <t>222,71</t>
  </si>
  <si>
    <t>160,05</t>
  </si>
  <si>
    <t>44,65</t>
  </si>
  <si>
    <t>50,22</t>
  </si>
  <si>
    <t>38,66</t>
  </si>
  <si>
    <t>53,22</t>
  </si>
  <si>
    <t>55,01</t>
  </si>
  <si>
    <t>69,55</t>
  </si>
  <si>
    <t>70,49</t>
  </si>
  <si>
    <t>85,05</t>
  </si>
  <si>
    <t>86,82</t>
  </si>
  <si>
    <t>101,37</t>
  </si>
  <si>
    <t>46,60</t>
  </si>
  <si>
    <t>57,12</t>
  </si>
  <si>
    <t>71,10</t>
  </si>
  <si>
    <t>16,18</t>
  </si>
  <si>
    <t>16,75</t>
  </si>
  <si>
    <t>18,52</t>
  </si>
  <si>
    <t>19,85</t>
  </si>
  <si>
    <t>23,30</t>
  </si>
  <si>
    <t>17,46</t>
  </si>
  <si>
    <t>19,76</t>
  </si>
  <si>
    <t>19,20</t>
  </si>
  <si>
    <t>6,73</t>
  </si>
  <si>
    <t>8,44</t>
  </si>
  <si>
    <t>13,29</t>
  </si>
  <si>
    <t>7,45</t>
  </si>
  <si>
    <t>9,68</t>
  </si>
  <si>
    <t>9,12</t>
  </si>
  <si>
    <t>10,10</t>
  </si>
  <si>
    <t>10,37</t>
  </si>
  <si>
    <t>13,08</t>
  </si>
  <si>
    <t>16,26</t>
  </si>
  <si>
    <t>10,86</t>
  </si>
  <si>
    <t>13,00</t>
  </si>
  <si>
    <t>12,48</t>
  </si>
  <si>
    <t>15,78</t>
  </si>
  <si>
    <t>19,68</t>
  </si>
  <si>
    <t>8,64</t>
  </si>
  <si>
    <t>10,43</t>
  </si>
  <si>
    <t>14,38</t>
  </si>
  <si>
    <t>13,42</t>
  </si>
  <si>
    <t>19,15</t>
  </si>
  <si>
    <t>23,00</t>
  </si>
  <si>
    <t>18,74</t>
  </si>
  <si>
    <t>27,47</t>
  </si>
  <si>
    <t>38,13</t>
  </si>
  <si>
    <t>46,52</t>
  </si>
  <si>
    <t>15,05</t>
  </si>
  <si>
    <t>25,35</t>
  </si>
  <si>
    <t>8,10</t>
  </si>
  <si>
    <t>11,52</t>
  </si>
  <si>
    <t>17,23</t>
  </si>
  <si>
    <t>21,78</t>
  </si>
  <si>
    <t>9,27</t>
  </si>
  <si>
    <t>11,12</t>
  </si>
  <si>
    <t>13,65</t>
  </si>
  <si>
    <t>6,22</t>
  </si>
  <si>
    <t>7,59</t>
  </si>
  <si>
    <t>12,75</t>
  </si>
  <si>
    <t>14,55</t>
  </si>
  <si>
    <t>17,02</t>
  </si>
  <si>
    <t>13,57</t>
  </si>
  <si>
    <t>13,24</t>
  </si>
  <si>
    <t>15,00</t>
  </si>
  <si>
    <t>17,19</t>
  </si>
  <si>
    <t>20,78</t>
  </si>
  <si>
    <t>21,35</t>
  </si>
  <si>
    <t>23,73</t>
  </si>
  <si>
    <t>11,02</t>
  </si>
  <si>
    <t>10,69</t>
  </si>
  <si>
    <t>12,44</t>
  </si>
  <si>
    <t>14,63</t>
  </si>
  <si>
    <t>15,99</t>
  </si>
  <si>
    <t>18,22</t>
  </si>
  <si>
    <t>18,85</t>
  </si>
  <si>
    <t>21,23</t>
  </si>
  <si>
    <t>18,79</t>
  </si>
  <si>
    <t>18,46</t>
  </si>
  <si>
    <t>20,16</t>
  </si>
  <si>
    <t>23,64</t>
  </si>
  <si>
    <t>25,87</t>
  </si>
  <si>
    <t>26,39</t>
  </si>
  <si>
    <t>28,77</t>
  </si>
  <si>
    <t>20,67</t>
  </si>
  <si>
    <t>30,60</t>
  </si>
  <si>
    <t>36,91</t>
  </si>
  <si>
    <t>54,72</t>
  </si>
  <si>
    <t>25,84</t>
  </si>
  <si>
    <t>32,72</t>
  </si>
  <si>
    <t>53,08</t>
  </si>
  <si>
    <t>56,04</t>
  </si>
  <si>
    <t>89,88</t>
  </si>
  <si>
    <t>19,91</t>
  </si>
  <si>
    <t>23,44</t>
  </si>
  <si>
    <t>3,90</t>
  </si>
  <si>
    <t>4,69</t>
  </si>
  <si>
    <t>5,25</t>
  </si>
  <si>
    <t>7,25</t>
  </si>
  <si>
    <t>7,73</t>
  </si>
  <si>
    <t>10,12</t>
  </si>
  <si>
    <t>10,92</t>
  </si>
  <si>
    <t>27,36</t>
  </si>
  <si>
    <t>11,30</t>
  </si>
  <si>
    <t>16,89</t>
  </si>
  <si>
    <t>17,90</t>
  </si>
  <si>
    <t>29,80</t>
  </si>
  <si>
    <t>41,17</t>
  </si>
  <si>
    <t>59,70</t>
  </si>
  <si>
    <t>82,62</t>
  </si>
  <si>
    <t>106,81</t>
  </si>
  <si>
    <t>138,76</t>
  </si>
  <si>
    <t>167,88</t>
  </si>
  <si>
    <t>205,71</t>
  </si>
  <si>
    <t>272,33</t>
  </si>
  <si>
    <t>352,10</t>
  </si>
  <si>
    <t>16,56</t>
  </si>
  <si>
    <t>17,57</t>
  </si>
  <si>
    <t>25,97</t>
  </si>
  <si>
    <t>27,28</t>
  </si>
  <si>
    <t>19,69</t>
  </si>
  <si>
    <t>17,59</t>
  </si>
  <si>
    <t>20,13</t>
  </si>
  <si>
    <t>12,76</t>
  </si>
  <si>
    <t>23,53</t>
  </si>
  <si>
    <t>16,04</t>
  </si>
  <si>
    <t>14,32</t>
  </si>
  <si>
    <t>18,99</t>
  </si>
  <si>
    <t>37,00</t>
  </si>
  <si>
    <t>21,45</t>
  </si>
  <si>
    <t>13,79</t>
  </si>
  <si>
    <t>26,75</t>
  </si>
  <si>
    <t>30,00</t>
  </si>
  <si>
    <t>24,91</t>
  </si>
  <si>
    <t>31,85</t>
  </si>
  <si>
    <t>36,34</t>
  </si>
  <si>
    <t>33,95</t>
  </si>
  <si>
    <t>40,20</t>
  </si>
  <si>
    <t>30,23</t>
  </si>
  <si>
    <t>34,48</t>
  </si>
  <si>
    <t>48,39</t>
  </si>
  <si>
    <t>66,89</t>
  </si>
  <si>
    <t>41,21</t>
  </si>
  <si>
    <t>51,39</t>
  </si>
  <si>
    <t>74,67</t>
  </si>
  <si>
    <t>23,94</t>
  </si>
  <si>
    <t>25,39</t>
  </si>
  <si>
    <t>27,92</t>
  </si>
  <si>
    <t>28,25</t>
  </si>
  <si>
    <t>32,58</t>
  </si>
  <si>
    <t>40,66</t>
  </si>
  <si>
    <t>16,98</t>
  </si>
  <si>
    <t>21,32</t>
  </si>
  <si>
    <t>29,40</t>
  </si>
  <si>
    <t>19,82</t>
  </si>
  <si>
    <t>25,61</t>
  </si>
  <si>
    <t>38,01</t>
  </si>
  <si>
    <t>34,23</t>
  </si>
  <si>
    <t>40,95</t>
  </si>
  <si>
    <t>56,87</t>
  </si>
  <si>
    <t>140,78</t>
  </si>
  <si>
    <t>222,90</t>
  </si>
  <si>
    <t>430,82</t>
  </si>
  <si>
    <t>847,62</t>
  </si>
  <si>
    <t>1.306,93</t>
  </si>
  <si>
    <t>176,53</t>
  </si>
  <si>
    <t>278,79</t>
  </si>
  <si>
    <t>541,08</t>
  </si>
  <si>
    <t>731,04</t>
  </si>
  <si>
    <t>837,15</t>
  </si>
  <si>
    <t>207,15</t>
  </si>
  <si>
    <t>389,65</t>
  </si>
  <si>
    <t>537,90</t>
  </si>
  <si>
    <t>603,09</t>
  </si>
  <si>
    <t>24,04</t>
  </si>
  <si>
    <t>28,24</t>
  </si>
  <si>
    <t>31,22</t>
  </si>
  <si>
    <t>40,07</t>
  </si>
  <si>
    <t>26,65</t>
  </si>
  <si>
    <t>28,19</t>
  </si>
  <si>
    <t>35,02</t>
  </si>
  <si>
    <t>36,46</t>
  </si>
  <si>
    <t>49,27</t>
  </si>
  <si>
    <t>11,36</t>
  </si>
  <si>
    <t>12,09</t>
  </si>
  <si>
    <t>13,48</t>
  </si>
  <si>
    <t>15,17</t>
  </si>
  <si>
    <t>21,89</t>
  </si>
  <si>
    <t>25,33</t>
  </si>
  <si>
    <t>53,77</t>
  </si>
  <si>
    <t>55,22</t>
  </si>
  <si>
    <t>61,41</t>
  </si>
  <si>
    <t>66,05</t>
  </si>
  <si>
    <t>72,95</t>
  </si>
  <si>
    <t>69,74</t>
  </si>
  <si>
    <t>73,91</t>
  </si>
  <si>
    <t>79,02</t>
  </si>
  <si>
    <t>87,09</t>
  </si>
  <si>
    <t>97,44</t>
  </si>
  <si>
    <t>4.603,96</t>
  </si>
  <si>
    <t>8.882,20</t>
  </si>
  <si>
    <t>11.842,93</t>
  </si>
  <si>
    <t>1.726,93</t>
  </si>
  <si>
    <t>376,01</t>
  </si>
  <si>
    <t>101,44</t>
  </si>
  <si>
    <t>69,56</t>
  </si>
  <si>
    <t>529,24</t>
  </si>
  <si>
    <t>541,70</t>
  </si>
  <si>
    <t>624,29</t>
  </si>
  <si>
    <t>892,65</t>
  </si>
  <si>
    <t>1.262,47</t>
  </si>
  <si>
    <t>516,68</t>
  </si>
  <si>
    <t>68,29</t>
  </si>
  <si>
    <t>87,80</t>
  </si>
  <si>
    <t>155,73</t>
  </si>
  <si>
    <t>411,85</t>
  </si>
  <si>
    <t>609,32</t>
  </si>
  <si>
    <t>961,79</t>
  </si>
  <si>
    <t>1.279,12</t>
  </si>
  <si>
    <t>2.033,94</t>
  </si>
  <si>
    <t>4.220,23</t>
  </si>
  <si>
    <t>125,77</t>
  </si>
  <si>
    <t>155,82</t>
  </si>
  <si>
    <t>324,26</t>
  </si>
  <si>
    <t>1.178,15</t>
  </si>
  <si>
    <t>135,95</t>
  </si>
  <si>
    <t>196,20</t>
  </si>
  <si>
    <t>15,46</t>
  </si>
  <si>
    <t>21,63</t>
  </si>
  <si>
    <t>17,45</t>
  </si>
  <si>
    <t>14,95</t>
  </si>
  <si>
    <t>20,62</t>
  </si>
  <si>
    <t>32,65</t>
  </si>
  <si>
    <t>39,76</t>
  </si>
  <si>
    <t>44,71</t>
  </si>
  <si>
    <t>56,74</t>
  </si>
  <si>
    <t>37,67</t>
  </si>
  <si>
    <t>49,70</t>
  </si>
  <si>
    <t>51,88</t>
  </si>
  <si>
    <t>63,91</t>
  </si>
  <si>
    <t>68,85</t>
  </si>
  <si>
    <t>80,88</t>
  </si>
  <si>
    <t>61,75</t>
  </si>
  <si>
    <t>73,78</t>
  </si>
  <si>
    <t>66,75</t>
  </si>
  <si>
    <t>75,95</t>
  </si>
  <si>
    <t>87,98</t>
  </si>
  <si>
    <t>79,20</t>
  </si>
  <si>
    <t>96,65</t>
  </si>
  <si>
    <t>86,37</t>
  </si>
  <si>
    <t>103,82</t>
  </si>
  <si>
    <t>72,10</t>
  </si>
  <si>
    <t>106,25</t>
  </si>
  <si>
    <t>123,70</t>
  </si>
  <si>
    <t>43,17</t>
  </si>
  <si>
    <t>55,20</t>
  </si>
  <si>
    <t>41,91</t>
  </si>
  <si>
    <t>53,94</t>
  </si>
  <si>
    <t>93,34</t>
  </si>
  <si>
    <t>105,37</t>
  </si>
  <si>
    <t>19,45</t>
  </si>
  <si>
    <t>31,48</t>
  </si>
  <si>
    <t>40,17</t>
  </si>
  <si>
    <t>52,20</t>
  </si>
  <si>
    <t>23,68</t>
  </si>
  <si>
    <t>35,71</t>
  </si>
  <si>
    <t>37,80</t>
  </si>
  <si>
    <t>40,08</t>
  </si>
  <si>
    <t>49,83</t>
  </si>
  <si>
    <t>52,11</t>
  </si>
  <si>
    <t>26,55</t>
  </si>
  <si>
    <t>28,83</t>
  </si>
  <si>
    <t>40,86</t>
  </si>
  <si>
    <t>22,20</t>
  </si>
  <si>
    <t>36,51</t>
  </si>
  <si>
    <t>49,52</t>
  </si>
  <si>
    <t>54,08</t>
  </si>
  <si>
    <t>61,55</t>
  </si>
  <si>
    <t>66,11</t>
  </si>
  <si>
    <t>40,76</t>
  </si>
  <si>
    <t>45,32</t>
  </si>
  <si>
    <t>52,79</t>
  </si>
  <si>
    <t>57,35</t>
  </si>
  <si>
    <t>72,41</t>
  </si>
  <si>
    <t>79,25</t>
  </si>
  <si>
    <t>84,44</t>
  </si>
  <si>
    <t>91,28</t>
  </si>
  <si>
    <t>59,31</t>
  </si>
  <si>
    <t>66,15</t>
  </si>
  <si>
    <t>71,34</t>
  </si>
  <si>
    <t>78,18</t>
  </si>
  <si>
    <t>78,50</t>
  </si>
  <si>
    <t>95,95</t>
  </si>
  <si>
    <t>115,90</t>
  </si>
  <si>
    <t>133,35</t>
  </si>
  <si>
    <t>43,53</t>
  </si>
  <si>
    <t>55,56</t>
  </si>
  <si>
    <t>66,49</t>
  </si>
  <si>
    <t>60,57</t>
  </si>
  <si>
    <t>72,60</t>
  </si>
  <si>
    <t>50,70</t>
  </si>
  <si>
    <t>62,73</t>
  </si>
  <si>
    <t>73,59</t>
  </si>
  <si>
    <t>85,62</t>
  </si>
  <si>
    <t>74,77</t>
  </si>
  <si>
    <t>67,67</t>
  </si>
  <si>
    <t>79,70</t>
  </si>
  <si>
    <t>112,95</t>
  </si>
  <si>
    <t>80,01</t>
  </si>
  <si>
    <t>79,63</t>
  </si>
  <si>
    <t>75,42</t>
  </si>
  <si>
    <t>19,03</t>
  </si>
  <si>
    <t>15,10</t>
  </si>
  <si>
    <t>15,71</t>
  </si>
  <si>
    <t>31,54</t>
  </si>
  <si>
    <t>34,21</t>
  </si>
  <si>
    <t>16,28</t>
  </si>
  <si>
    <t>1.681,95</t>
  </si>
  <si>
    <t>1.708,79</t>
  </si>
  <si>
    <t>1.865,28</t>
  </si>
  <si>
    <t>1.552,83</t>
  </si>
  <si>
    <t>1.661,73</t>
  </si>
  <si>
    <t>1.688,57</t>
  </si>
  <si>
    <t>1.845,06</t>
  </si>
  <si>
    <t>1.866,16</t>
  </si>
  <si>
    <t>2.031,00</t>
  </si>
  <si>
    <t>2.071,63</t>
  </si>
  <si>
    <t>2.292,36</t>
  </si>
  <si>
    <t>1.854,39</t>
  </si>
  <si>
    <t>2.019,23</t>
  </si>
  <si>
    <t>2.059,86</t>
  </si>
  <si>
    <t>2.280,59</t>
  </si>
  <si>
    <t>1.987,56</t>
  </si>
  <si>
    <t>2.207,34</t>
  </si>
  <si>
    <t>2.261,51</t>
  </si>
  <si>
    <t>2.545,34</t>
  </si>
  <si>
    <t>1.978,21</t>
  </si>
  <si>
    <t>2.197,99</t>
  </si>
  <si>
    <t>2.252,16</t>
  </si>
  <si>
    <t>2.535,99</t>
  </si>
  <si>
    <t>836,70</t>
  </si>
  <si>
    <t>967,38</t>
  </si>
  <si>
    <t>999,59</t>
  </si>
  <si>
    <t>1.149,67</t>
  </si>
  <si>
    <t>816,47</t>
  </si>
  <si>
    <t>947,15</t>
  </si>
  <si>
    <t>979,36</t>
  </si>
  <si>
    <t>1.129,44</t>
  </si>
  <si>
    <t>1.146,40</t>
  </si>
  <si>
    <t>1.342,42</t>
  </si>
  <si>
    <t>1.390,74</t>
  </si>
  <si>
    <t>1.615,86</t>
  </si>
  <si>
    <t>1.134,62</t>
  </si>
  <si>
    <t>1.330,64</t>
  </si>
  <si>
    <t>1.378,96</t>
  </si>
  <si>
    <t>1.604,08</t>
  </si>
  <si>
    <t>1.286,13</t>
  </si>
  <si>
    <t>1.547,49</t>
  </si>
  <si>
    <t>1.611,91</t>
  </si>
  <si>
    <t>1.912,07</t>
  </si>
  <si>
    <t>1.276,77</t>
  </si>
  <si>
    <t>1.538,13</t>
  </si>
  <si>
    <t>1.602,55</t>
  </si>
  <si>
    <t>1.902,71</t>
  </si>
  <si>
    <t>101,23</t>
  </si>
  <si>
    <t>60,86</t>
  </si>
  <si>
    <t>99,93</t>
  </si>
  <si>
    <t>169,25</t>
  </si>
  <si>
    <t>220,56</t>
  </si>
  <si>
    <t>45,75</t>
  </si>
  <si>
    <t>80,98</t>
  </si>
  <si>
    <t>129,85</t>
  </si>
  <si>
    <t>189,01</t>
  </si>
  <si>
    <t>25,88</t>
  </si>
  <si>
    <t>79,26</t>
  </si>
  <si>
    <t>7,05</t>
  </si>
  <si>
    <t>20,35</t>
  </si>
  <si>
    <t>21,51</t>
  </si>
  <si>
    <t>15,33</t>
  </si>
  <si>
    <t>9,70</t>
  </si>
  <si>
    <t>17,44</t>
  </si>
  <si>
    <t>27,00</t>
  </si>
  <si>
    <t>38,12</t>
  </si>
  <si>
    <t>56,32</t>
  </si>
  <si>
    <t>78,76</t>
  </si>
  <si>
    <t>102,24</t>
  </si>
  <si>
    <t>133,66</t>
  </si>
  <si>
    <t>81,43</t>
  </si>
  <si>
    <t>40,12</t>
  </si>
  <si>
    <t>106,43</t>
  </si>
  <si>
    <t>161,64</t>
  </si>
  <si>
    <t>68,72</t>
  </si>
  <si>
    <t>300,82</t>
  </si>
  <si>
    <t>197,73</t>
  </si>
  <si>
    <t>297,93</t>
  </si>
  <si>
    <t>321,32</t>
  </si>
  <si>
    <t>371,16</t>
  </si>
  <si>
    <t>473,63</t>
  </si>
  <si>
    <t>537,36</t>
  </si>
  <si>
    <t>838,22</t>
  </si>
  <si>
    <t>126,16</t>
  </si>
  <si>
    <t>31,73</t>
  </si>
  <si>
    <t>33,25</t>
  </si>
  <si>
    <t>39,78</t>
  </si>
  <si>
    <t>549,64</t>
  </si>
  <si>
    <t>602,68</t>
  </si>
  <si>
    <t>661,19</t>
  </si>
  <si>
    <t>628,97</t>
  </si>
  <si>
    <t>734,50</t>
  </si>
  <si>
    <t>657,14</t>
  </si>
  <si>
    <t>720,56</t>
  </si>
  <si>
    <t>711,90</t>
  </si>
  <si>
    <t>812,92</t>
  </si>
  <si>
    <t>768,67</t>
  </si>
  <si>
    <t>847,17</t>
  </si>
  <si>
    <t>851,64</t>
  </si>
  <si>
    <t>929,34</t>
  </si>
  <si>
    <t>845,95</t>
  </si>
  <si>
    <t>910,33</t>
  </si>
  <si>
    <t>906,23</t>
  </si>
  <si>
    <t>1.015,27</t>
  </si>
  <si>
    <t>1.087,11</t>
  </si>
  <si>
    <t>1.234,14</t>
  </si>
  <si>
    <t>1.257,73</t>
  </si>
  <si>
    <t>1.378,95</t>
  </si>
  <si>
    <t>568,46</t>
  </si>
  <si>
    <t>676,46</t>
  </si>
  <si>
    <t>858,82</t>
  </si>
  <si>
    <t>1.086,32</t>
  </si>
  <si>
    <t>1.671,52</t>
  </si>
  <si>
    <t>718,48</t>
  </si>
  <si>
    <t>1.139,08</t>
  </si>
  <si>
    <t>1.738,17</t>
  </si>
  <si>
    <t>738,49</t>
  </si>
  <si>
    <t>1.165,11</t>
  </si>
  <si>
    <t>1.773,80</t>
  </si>
  <si>
    <t>758,39</t>
  </si>
  <si>
    <t>950,26</t>
  </si>
  <si>
    <t>1.190,63</t>
  </si>
  <si>
    <t>1.808,65</t>
  </si>
  <si>
    <t>995,14</t>
  </si>
  <si>
    <t>1.241,30</t>
  </si>
  <si>
    <t>1.881,84</t>
  </si>
  <si>
    <t>1.291,77</t>
  </si>
  <si>
    <t>1.960,71</t>
  </si>
  <si>
    <t>621,85</t>
  </si>
  <si>
    <t>2.800,79</t>
  </si>
  <si>
    <t>3.247,33</t>
  </si>
  <si>
    <t>2.411,12</t>
  </si>
  <si>
    <t>2.604,24</t>
  </si>
  <si>
    <t>92,17</t>
  </si>
  <si>
    <t>117,46</t>
  </si>
  <si>
    <t>11.027,84</t>
  </si>
  <si>
    <t>12.267,74</t>
  </si>
  <si>
    <t>15.724,05</t>
  </si>
  <si>
    <t>19.315,23</t>
  </si>
  <si>
    <t>24.215,76</t>
  </si>
  <si>
    <t>33.772,05</t>
  </si>
  <si>
    <t>39.320,21</t>
  </si>
  <si>
    <t>78,43</t>
  </si>
  <si>
    <t>255,57</t>
  </si>
  <si>
    <t>63.675,85</t>
  </si>
  <si>
    <t>87.210,35</t>
  </si>
  <si>
    <t>121.906,73</t>
  </si>
  <si>
    <t>74,49</t>
  </si>
  <si>
    <t>96,37</t>
  </si>
  <si>
    <t>119,38</t>
  </si>
  <si>
    <t>157,43</t>
  </si>
  <si>
    <t>81,14</t>
  </si>
  <si>
    <t>116,07</t>
  </si>
  <si>
    <t>80,05</t>
  </si>
  <si>
    <t>119,65</t>
  </si>
  <si>
    <t>126,96</t>
  </si>
  <si>
    <t>158,25</t>
  </si>
  <si>
    <t>132,43</t>
  </si>
  <si>
    <t>27,31</t>
  </si>
  <si>
    <t>20,84</t>
  </si>
  <si>
    <t>17,03</t>
  </si>
  <si>
    <t>23,58</t>
  </si>
  <si>
    <t>21,22</t>
  </si>
  <si>
    <t>25,42</t>
  </si>
  <si>
    <t>32,63</t>
  </si>
  <si>
    <t>43,80</t>
  </si>
  <si>
    <t>3.155,07</t>
  </si>
  <si>
    <t>640,80</t>
  </si>
  <si>
    <t>18,21</t>
  </si>
  <si>
    <t>48,53</t>
  </si>
  <si>
    <t>22,72</t>
  </si>
  <si>
    <t>33,18</t>
  </si>
  <si>
    <t>23,71</t>
  </si>
  <si>
    <t>19,31</t>
  </si>
  <si>
    <t>18,29</t>
  </si>
  <si>
    <t>2,05</t>
  </si>
  <si>
    <t>2,57</t>
  </si>
  <si>
    <t>6,89</t>
  </si>
  <si>
    <t>10,08</t>
  </si>
  <si>
    <t>5,80</t>
  </si>
  <si>
    <t>11,56</t>
  </si>
  <si>
    <t>1.258,60</t>
  </si>
  <si>
    <t>212,60</t>
  </si>
  <si>
    <t>619,29</t>
  </si>
  <si>
    <t>668,84</t>
  </si>
  <si>
    <t>206,40</t>
  </si>
  <si>
    <t>239,44</t>
  </si>
  <si>
    <t>280,72</t>
  </si>
  <si>
    <t>322,01</t>
  </si>
  <si>
    <t>1.629,09</t>
  </si>
  <si>
    <t>352,81</t>
  </si>
  <si>
    <t>449,16</t>
  </si>
  <si>
    <t>357,12</t>
  </si>
  <si>
    <t>3.389,92</t>
  </si>
  <si>
    <t>160,10</t>
  </si>
  <si>
    <t>5,42</t>
  </si>
  <si>
    <t>5,67</t>
  </si>
  <si>
    <t>6,72</t>
  </si>
  <si>
    <t>7,41</t>
  </si>
  <si>
    <t>8,37</t>
  </si>
  <si>
    <t>13,14</t>
  </si>
  <si>
    <t>28,35</t>
  </si>
  <si>
    <t>42,47</t>
  </si>
  <si>
    <t>59,49</t>
  </si>
  <si>
    <t>135,70</t>
  </si>
  <si>
    <t>3,23</t>
  </si>
  <si>
    <t>3,91</t>
  </si>
  <si>
    <t>4,88</t>
  </si>
  <si>
    <t>9,64</t>
  </si>
  <si>
    <t>17,38</t>
  </si>
  <si>
    <t>24,85</t>
  </si>
  <si>
    <t>38,98</t>
  </si>
  <si>
    <t>8,93</t>
  </si>
  <si>
    <t>9,91</t>
  </si>
  <si>
    <t>17,63</t>
  </si>
  <si>
    <t>2,72</t>
  </si>
  <si>
    <t>2,96</t>
  </si>
  <si>
    <t>10,45</t>
  </si>
  <si>
    <t>16,01</t>
  </si>
  <si>
    <t>24,87</t>
  </si>
  <si>
    <t>41,43</t>
  </si>
  <si>
    <t>459,35</t>
  </si>
  <si>
    <t>112,15</t>
  </si>
  <si>
    <t>194,48</t>
  </si>
  <si>
    <t>294,15</t>
  </si>
  <si>
    <t>418,26</t>
  </si>
  <si>
    <t>610,53</t>
  </si>
  <si>
    <t>366,21</t>
  </si>
  <si>
    <t>886,57</t>
  </si>
  <si>
    <t>11,27</t>
  </si>
  <si>
    <t>2.527,46</t>
  </si>
  <si>
    <t>1.991,74</t>
  </si>
  <si>
    <t>2.172,91</t>
  </si>
  <si>
    <t>2.806,10</t>
  </si>
  <si>
    <t>2.291,54</t>
  </si>
  <si>
    <t>2.462,52</t>
  </si>
  <si>
    <t>4.079,62</t>
  </si>
  <si>
    <t>3.220,23</t>
  </si>
  <si>
    <t>3.566,80</t>
  </si>
  <si>
    <t>5.564,19</t>
  </si>
  <si>
    <t>4.159,18</t>
  </si>
  <si>
    <t>4.654,90</t>
  </si>
  <si>
    <t>10.341,76</t>
  </si>
  <si>
    <t>5.904,76</t>
  </si>
  <si>
    <t>11.562,50</t>
  </si>
  <si>
    <t>6.227,93</t>
  </si>
  <si>
    <t>6.397,70</t>
  </si>
  <si>
    <t>13.044,46</t>
  </si>
  <si>
    <t>8.183,95</t>
  </si>
  <si>
    <t>18.091,21</t>
  </si>
  <si>
    <t>10.133,15</t>
  </si>
  <si>
    <t>21.816,22</t>
  </si>
  <si>
    <t>11.320,22</t>
  </si>
  <si>
    <t>6.458,61</t>
  </si>
  <si>
    <t>7.667,75</t>
  </si>
  <si>
    <t>7.939,67</t>
  </si>
  <si>
    <t>8.241,73</t>
  </si>
  <si>
    <t>11.679,37</t>
  </si>
  <si>
    <t>12.063,49</t>
  </si>
  <si>
    <t>12.385,15</t>
  </si>
  <si>
    <t>14.191,72</t>
  </si>
  <si>
    <t>14.117,96</t>
  </si>
  <si>
    <t>14.816,69</t>
  </si>
  <si>
    <t>27.353,13</t>
  </si>
  <si>
    <t>35.029,51</t>
  </si>
  <si>
    <t>15,56</t>
  </si>
  <si>
    <t>30,99</t>
  </si>
  <si>
    <t>47,81</t>
  </si>
  <si>
    <t>59,84</t>
  </si>
  <si>
    <t>72,16</t>
  </si>
  <si>
    <t>8.289,71</t>
  </si>
  <si>
    <t>15.042,34</t>
  </si>
  <si>
    <t>10,19</t>
  </si>
  <si>
    <t>28,09</t>
  </si>
  <si>
    <t>26,49</t>
  </si>
  <si>
    <t>6,71</t>
  </si>
  <si>
    <t>629,53</t>
  </si>
  <si>
    <t>1.082,34</t>
  </si>
  <si>
    <t>3.261,87</t>
  </si>
  <si>
    <t>2.255,41</t>
  </si>
  <si>
    <t>63,44</t>
  </si>
  <si>
    <t>49,29</t>
  </si>
  <si>
    <t>33,11</t>
  </si>
  <si>
    <t>2.338,58</t>
  </si>
  <si>
    <t>29,96</t>
  </si>
  <si>
    <t>1.138,67</t>
  </si>
  <si>
    <t>20,36</t>
  </si>
  <si>
    <t>23,47</t>
  </si>
  <si>
    <t>31,99</t>
  </si>
  <si>
    <t>10,61</t>
  </si>
  <si>
    <t>12,21</t>
  </si>
  <si>
    <t>5,12</t>
  </si>
  <si>
    <t>15,44</t>
  </si>
  <si>
    <t>17,11</t>
  </si>
  <si>
    <t>44,49</t>
  </si>
  <si>
    <t>61,22</t>
  </si>
  <si>
    <t>15,76</t>
  </si>
  <si>
    <t>36,00</t>
  </si>
  <si>
    <t>23,66</t>
  </si>
  <si>
    <t>29,47</t>
  </si>
  <si>
    <t>60,79</t>
  </si>
  <si>
    <t>23,76</t>
  </si>
  <si>
    <t>33,35</t>
  </si>
  <si>
    <t>59,92</t>
  </si>
  <si>
    <t>26,02</t>
  </si>
  <si>
    <t>32,33</t>
  </si>
  <si>
    <t>36,26</t>
  </si>
  <si>
    <t>23,11</t>
  </si>
  <si>
    <t>35,84</t>
  </si>
  <si>
    <t>36,78</t>
  </si>
  <si>
    <t>49,06</t>
  </si>
  <si>
    <t>115,07</t>
  </si>
  <si>
    <t>179,71</t>
  </si>
  <si>
    <t>12,10</t>
  </si>
  <si>
    <t>27,11</t>
  </si>
  <si>
    <t>55,73</t>
  </si>
  <si>
    <t>70,79</t>
  </si>
  <si>
    <t>102,27</t>
  </si>
  <si>
    <t>137,59</t>
  </si>
  <si>
    <t>198,86</t>
  </si>
  <si>
    <t>279,15</t>
  </si>
  <si>
    <t>110,51</t>
  </si>
  <si>
    <t>127,80</t>
  </si>
  <si>
    <t>174,22</t>
  </si>
  <si>
    <t>219,56</t>
  </si>
  <si>
    <t>296,76</t>
  </si>
  <si>
    <t>378,41</t>
  </si>
  <si>
    <t>61,40</t>
  </si>
  <si>
    <t>76,73</t>
  </si>
  <si>
    <t>52,69</t>
  </si>
  <si>
    <t>119,02</t>
  </si>
  <si>
    <t>136,57</t>
  </si>
  <si>
    <t>49,62</t>
  </si>
  <si>
    <t>81,50</t>
  </si>
  <si>
    <t>104,05</t>
  </si>
  <si>
    <t>136,32</t>
  </si>
  <si>
    <t>161,08</t>
  </si>
  <si>
    <t>83,27</t>
  </si>
  <si>
    <t>102,16</t>
  </si>
  <si>
    <t>134,19</t>
  </si>
  <si>
    <t>168,72</t>
  </si>
  <si>
    <t>257,99</t>
  </si>
  <si>
    <t>93,97</t>
  </si>
  <si>
    <t>112,93</t>
  </si>
  <si>
    <t>145,06</t>
  </si>
  <si>
    <t>81,35</t>
  </si>
  <si>
    <t>108,77</t>
  </si>
  <si>
    <t>146,62</t>
  </si>
  <si>
    <t>235,01</t>
  </si>
  <si>
    <t>58,24</t>
  </si>
  <si>
    <t>80,74</t>
  </si>
  <si>
    <t>130,66</t>
  </si>
  <si>
    <t>85,33</t>
  </si>
  <si>
    <t>112,75</t>
  </si>
  <si>
    <t>123,34</t>
  </si>
  <si>
    <t>150,59</t>
  </si>
  <si>
    <t>238,98</t>
  </si>
  <si>
    <t>63,18</t>
  </si>
  <si>
    <t>85,67</t>
  </si>
  <si>
    <t>104,13</t>
  </si>
  <si>
    <t>26,33</t>
  </si>
  <si>
    <t>37,24</t>
  </si>
  <si>
    <t>59,45</t>
  </si>
  <si>
    <t>84,33</t>
  </si>
  <si>
    <t>107,75</t>
  </si>
  <si>
    <t>88,96</t>
  </si>
  <si>
    <t>109,01</t>
  </si>
  <si>
    <t>143,04</t>
  </si>
  <si>
    <t>218,21</t>
  </si>
  <si>
    <t>298,29</t>
  </si>
  <si>
    <t>425,19</t>
  </si>
  <si>
    <t>616,31</t>
  </si>
  <si>
    <t>11,98</t>
  </si>
  <si>
    <t>18,11</t>
  </si>
  <si>
    <t>21,09</t>
  </si>
  <si>
    <t>33,01</t>
  </si>
  <si>
    <t>53,30</t>
  </si>
  <si>
    <t>72,58</t>
  </si>
  <si>
    <t>114,33</t>
  </si>
  <si>
    <t>29,82</t>
  </si>
  <si>
    <t>38,95</t>
  </si>
  <si>
    <t>51,94</t>
  </si>
  <si>
    <t>123,36</t>
  </si>
  <si>
    <t>192,16</t>
  </si>
  <si>
    <t>360,92</t>
  </si>
  <si>
    <t>119,36</t>
  </si>
  <si>
    <t>44,50</t>
  </si>
  <si>
    <t>23,25</t>
  </si>
  <si>
    <t>20,56</t>
  </si>
  <si>
    <t>25,21</t>
  </si>
  <si>
    <t>25,29</t>
  </si>
  <si>
    <t>31,28</t>
  </si>
  <si>
    <t>41,52</t>
  </si>
  <si>
    <t>18,30</t>
  </si>
  <si>
    <t>17,91</t>
  </si>
  <si>
    <t>35,39</t>
  </si>
  <si>
    <t>54,03</t>
  </si>
  <si>
    <t>68,17</t>
  </si>
  <si>
    <t>110,45</t>
  </si>
  <si>
    <t>160,75</t>
  </si>
  <si>
    <t>30,01</t>
  </si>
  <si>
    <t>41,38</t>
  </si>
  <si>
    <t>61,80</t>
  </si>
  <si>
    <t>102,44</t>
  </si>
  <si>
    <t>137,93</t>
  </si>
  <si>
    <t>227,93</t>
  </si>
  <si>
    <t>312,99</t>
  </si>
  <si>
    <t>19,11</t>
  </si>
  <si>
    <t>17,20</t>
  </si>
  <si>
    <t>22,41</t>
  </si>
  <si>
    <t>34,58</t>
  </si>
  <si>
    <t>53,89</t>
  </si>
  <si>
    <t>69,17</t>
  </si>
  <si>
    <t>113,61</t>
  </si>
  <si>
    <t>168,06</t>
  </si>
  <si>
    <t>16,87</t>
  </si>
  <si>
    <t>21,92</t>
  </si>
  <si>
    <t>28,32</t>
  </si>
  <si>
    <t>39,30</t>
  </si>
  <si>
    <t>59,61</t>
  </si>
  <si>
    <t>100,78</t>
  </si>
  <si>
    <t>137,43</t>
  </si>
  <si>
    <t>229,79</t>
  </si>
  <si>
    <t>319,55</t>
  </si>
  <si>
    <t>20,92</t>
  </si>
  <si>
    <t>26,16</t>
  </si>
  <si>
    <t>42,93</t>
  </si>
  <si>
    <t>54,86</t>
  </si>
  <si>
    <t>67,12</t>
  </si>
  <si>
    <t>26,51</t>
  </si>
  <si>
    <t>55,36</t>
  </si>
  <si>
    <t>67,68</t>
  </si>
  <si>
    <t>80,17</t>
  </si>
  <si>
    <t>102,03</t>
  </si>
  <si>
    <t>153,40</t>
  </si>
  <si>
    <t>184,58</t>
  </si>
  <si>
    <t>200,15</t>
  </si>
  <si>
    <t>41,29</t>
  </si>
  <si>
    <t>46,18</t>
  </si>
  <si>
    <t>57,40</t>
  </si>
  <si>
    <t>726,41</t>
  </si>
  <si>
    <t>32,43</t>
  </si>
  <si>
    <t>43,37</t>
  </si>
  <si>
    <t>17,80</t>
  </si>
  <si>
    <t>25,23</t>
  </si>
  <si>
    <t>32,94</t>
  </si>
  <si>
    <t>43,87</t>
  </si>
  <si>
    <t>16,25</t>
  </si>
  <si>
    <t>41,54</t>
  </si>
  <si>
    <t>23,75</t>
  </si>
  <si>
    <t>32,28</t>
  </si>
  <si>
    <t>41,37</t>
  </si>
  <si>
    <t>54,24</t>
  </si>
  <si>
    <t>192,11</t>
  </si>
  <si>
    <t>452,57</t>
  </si>
  <si>
    <t>213,60</t>
  </si>
  <si>
    <t>244,37</t>
  </si>
  <si>
    <t>200,72</t>
  </si>
  <si>
    <t>336,46</t>
  </si>
  <si>
    <t>433,49</t>
  </si>
  <si>
    <t>176,89</t>
  </si>
  <si>
    <t>458,40</t>
  </si>
  <si>
    <t>219,43</t>
  </si>
  <si>
    <t>206,55</t>
  </si>
  <si>
    <t>345,20</t>
  </si>
  <si>
    <t>445,16</t>
  </si>
  <si>
    <t>40,18</t>
  </si>
  <si>
    <t>69,08</t>
  </si>
  <si>
    <t>83,50</t>
  </si>
  <si>
    <t>62,83</t>
  </si>
  <si>
    <t>97,47</t>
  </si>
  <si>
    <t>122,87</t>
  </si>
  <si>
    <t>50,25</t>
  </si>
  <si>
    <t>76,13</t>
  </si>
  <si>
    <t>93,51</t>
  </si>
  <si>
    <t>62,08</t>
  </si>
  <si>
    <t>130,82</t>
  </si>
  <si>
    <t>150,43</t>
  </si>
  <si>
    <t>25,36</t>
  </si>
  <si>
    <t>28,94</t>
  </si>
  <si>
    <t>59,30</t>
  </si>
  <si>
    <t>66,80</t>
  </si>
  <si>
    <t>22,22</t>
  </si>
  <si>
    <t>23,62</t>
  </si>
  <si>
    <t>15,92</t>
  </si>
  <si>
    <t>22,74</t>
  </si>
  <si>
    <t>16,48</t>
  </si>
  <si>
    <t>19,32</t>
  </si>
  <si>
    <t>24,82</t>
  </si>
  <si>
    <t>29,60</t>
  </si>
  <si>
    <t>6,59</t>
  </si>
  <si>
    <t>9,83</t>
  </si>
  <si>
    <t>53,26</t>
  </si>
  <si>
    <t>8,59</t>
  </si>
  <si>
    <t>11,75</t>
  </si>
  <si>
    <t>11,24</t>
  </si>
  <si>
    <t>15,89</t>
  </si>
  <si>
    <t>13,13</t>
  </si>
  <si>
    <t>14,77</t>
  </si>
  <si>
    <t>16,97</t>
  </si>
  <si>
    <t>15,08</t>
  </si>
  <si>
    <t>15,39</t>
  </si>
  <si>
    <t>7,17</t>
  </si>
  <si>
    <t>11,61</t>
  </si>
  <si>
    <t>5,74</t>
  </si>
  <si>
    <t>7,14</t>
  </si>
  <si>
    <t>18,10</t>
  </si>
  <si>
    <t>10,03</t>
  </si>
  <si>
    <t>12,08</t>
  </si>
  <si>
    <t>13,96</t>
  </si>
  <si>
    <t>6,69</t>
  </si>
  <si>
    <t>12,72</t>
  </si>
  <si>
    <t>28,63</t>
  </si>
  <si>
    <t>20,59</t>
  </si>
  <si>
    <t>8,78</t>
  </si>
  <si>
    <t>23,48</t>
  </si>
  <si>
    <t>19,96</t>
  </si>
  <si>
    <t>14,79</t>
  </si>
  <si>
    <t>18,33</t>
  </si>
  <si>
    <t>19,79</t>
  </si>
  <si>
    <t>7,36</t>
  </si>
  <si>
    <t>7,88</t>
  </si>
  <si>
    <t>8,88</t>
  </si>
  <si>
    <t>9,75</t>
  </si>
  <si>
    <t>14,10</t>
  </si>
  <si>
    <t>5,56</t>
  </si>
  <si>
    <t>14,91</t>
  </si>
  <si>
    <t>11,13</t>
  </si>
  <si>
    <t>9,51</t>
  </si>
  <si>
    <t>17,55</t>
  </si>
  <si>
    <t>6,17</t>
  </si>
  <si>
    <t>9,03</t>
  </si>
  <si>
    <t>27,97</t>
  </si>
  <si>
    <t>10,77</t>
  </si>
  <si>
    <t>19,93</t>
  </si>
  <si>
    <t>8,19</t>
  </si>
  <si>
    <t>10,23</t>
  </si>
  <si>
    <t>11,63</t>
  </si>
  <si>
    <t>13,77</t>
  </si>
  <si>
    <t>18,59</t>
  </si>
  <si>
    <t>5,44</t>
  </si>
  <si>
    <t>6,18</t>
  </si>
  <si>
    <t>8,26</t>
  </si>
  <si>
    <t>12,95</t>
  </si>
  <si>
    <t>13,01</t>
  </si>
  <si>
    <t>18,77</t>
  </si>
  <si>
    <t>14,24</t>
  </si>
  <si>
    <t>21,90</t>
  </si>
  <si>
    <t>18,31</t>
  </si>
  <si>
    <t>39,25</t>
  </si>
  <si>
    <t>37,59</t>
  </si>
  <si>
    <t>44,15</t>
  </si>
  <si>
    <t>25,96</t>
  </si>
  <si>
    <t>96,68</t>
  </si>
  <si>
    <t>7,89</t>
  </si>
  <si>
    <t>77,51</t>
  </si>
  <si>
    <t>7,96</t>
  </si>
  <si>
    <t>65,27</t>
  </si>
  <si>
    <t>13,93</t>
  </si>
  <si>
    <t>44,92</t>
  </si>
  <si>
    <t>14,56</t>
  </si>
  <si>
    <t>115,24</t>
  </si>
  <si>
    <t>26,81</t>
  </si>
  <si>
    <t>94,71</t>
  </si>
  <si>
    <t>27,21</t>
  </si>
  <si>
    <t>81,95</t>
  </si>
  <si>
    <t>34,62</t>
  </si>
  <si>
    <t>54,10</t>
  </si>
  <si>
    <t>4,35</t>
  </si>
  <si>
    <t>33,52</t>
  </si>
  <si>
    <t>15,31</t>
  </si>
  <si>
    <t>34,43</t>
  </si>
  <si>
    <t>7,01</t>
  </si>
  <si>
    <t>9,93</t>
  </si>
  <si>
    <t>6,44</t>
  </si>
  <si>
    <t>25,38</t>
  </si>
  <si>
    <t>15,25</t>
  </si>
  <si>
    <t>10,30</t>
  </si>
  <si>
    <t>20,68</t>
  </si>
  <si>
    <t>36,29</t>
  </si>
  <si>
    <t>17,34</t>
  </si>
  <si>
    <t>5,76</t>
  </si>
  <si>
    <t>20,23</t>
  </si>
  <si>
    <t>35,85</t>
  </si>
  <si>
    <t>9,62</t>
  </si>
  <si>
    <t>58,79</t>
  </si>
  <si>
    <t>32,51</t>
  </si>
  <si>
    <t>30,96</t>
  </si>
  <si>
    <t>49,72</t>
  </si>
  <si>
    <t>42,44</t>
  </si>
  <si>
    <t>71,28</t>
  </si>
  <si>
    <t>30,18</t>
  </si>
  <si>
    <t>82,48</t>
  </si>
  <si>
    <t>62,12</t>
  </si>
  <si>
    <t>8,57</t>
  </si>
  <si>
    <t>67,65</t>
  </si>
  <si>
    <t>136,12</t>
  </si>
  <si>
    <t>30,81</t>
  </si>
  <si>
    <t>31,21</t>
  </si>
  <si>
    <t>38,62</t>
  </si>
  <si>
    <t>40,78</t>
  </si>
  <si>
    <t>41,69</t>
  </si>
  <si>
    <t>119,26</t>
  </si>
  <si>
    <t>116,49</t>
  </si>
  <si>
    <t>140,76</t>
  </si>
  <si>
    <t>23,46</t>
  </si>
  <si>
    <t>33,65</t>
  </si>
  <si>
    <t>13,98</t>
  </si>
  <si>
    <t>21,88</t>
  </si>
  <si>
    <t>46,51</t>
  </si>
  <si>
    <t>23,36</t>
  </si>
  <si>
    <t>18,90</t>
  </si>
  <si>
    <t>30,92</t>
  </si>
  <si>
    <t>151,60</t>
  </si>
  <si>
    <t>29,26</t>
  </si>
  <si>
    <t>179,10</t>
  </si>
  <si>
    <t>39,01</t>
  </si>
  <si>
    <t>7,70</t>
  </si>
  <si>
    <t>11,87</t>
  </si>
  <si>
    <t>13,78</t>
  </si>
  <si>
    <t>18,93</t>
  </si>
  <si>
    <t>17,48</t>
  </si>
  <si>
    <t>22,37</t>
  </si>
  <si>
    <t>28,88</t>
  </si>
  <si>
    <t>19,57</t>
  </si>
  <si>
    <t>45,73</t>
  </si>
  <si>
    <t>76,28</t>
  </si>
  <si>
    <t>57,96</t>
  </si>
  <si>
    <t>99,81</t>
  </si>
  <si>
    <t>114,54</t>
  </si>
  <si>
    <t>11,10</t>
  </si>
  <si>
    <t>13,51</t>
  </si>
  <si>
    <t>14,78</t>
  </si>
  <si>
    <t>15,79</t>
  </si>
  <si>
    <t>20,79</t>
  </si>
  <si>
    <t>28,41</t>
  </si>
  <si>
    <t>23,12</t>
  </si>
  <si>
    <t>15,34</t>
  </si>
  <si>
    <t>20,60</t>
  </si>
  <si>
    <t>19,30</t>
  </si>
  <si>
    <t>12,53</t>
  </si>
  <si>
    <t>15,74</t>
  </si>
  <si>
    <t>9,82</t>
  </si>
  <si>
    <t>20,75</t>
  </si>
  <si>
    <t>26,50</t>
  </si>
  <si>
    <t>25,90</t>
  </si>
  <si>
    <t>15,69</t>
  </si>
  <si>
    <t>7,66</t>
  </si>
  <si>
    <t>38,96</t>
  </si>
  <si>
    <t>31,39</t>
  </si>
  <si>
    <t>40,69</t>
  </si>
  <si>
    <t>21,43</t>
  </si>
  <si>
    <t>26,92</t>
  </si>
  <si>
    <t>63,63</t>
  </si>
  <si>
    <t>31,68</t>
  </si>
  <si>
    <t>109,38</t>
  </si>
  <si>
    <t>21,06</t>
  </si>
  <si>
    <t>245,47</t>
  </si>
  <si>
    <t>38,48</t>
  </si>
  <si>
    <t>55,05</t>
  </si>
  <si>
    <t>47,88</t>
  </si>
  <si>
    <t>47,77</t>
  </si>
  <si>
    <t>32,77</t>
  </si>
  <si>
    <t>80,95</t>
  </si>
  <si>
    <t>90,70</t>
  </si>
  <si>
    <t>71,79</t>
  </si>
  <si>
    <t>18,75</t>
  </si>
  <si>
    <t>16,36</t>
  </si>
  <si>
    <t>75,87</t>
  </si>
  <si>
    <t>234,06</t>
  </si>
  <si>
    <t>177,56</t>
  </si>
  <si>
    <t>21,53</t>
  </si>
  <si>
    <t>175,23</t>
  </si>
  <si>
    <t>41,62</t>
  </si>
  <si>
    <t>136,09</t>
  </si>
  <si>
    <t>24,94</t>
  </si>
  <si>
    <t>50,35</t>
  </si>
  <si>
    <t>45,72</t>
  </si>
  <si>
    <t>18,81</t>
  </si>
  <si>
    <t>10,24</t>
  </si>
  <si>
    <t>18,28</t>
  </si>
  <si>
    <t>10,44</t>
  </si>
  <si>
    <t>22,25</t>
  </si>
  <si>
    <t>27,06</t>
  </si>
  <si>
    <t>14,25</t>
  </si>
  <si>
    <t>21,68</t>
  </si>
  <si>
    <t>23,60</t>
  </si>
  <si>
    <t>9,13</t>
  </si>
  <si>
    <t>22,15</t>
  </si>
  <si>
    <t>9,29</t>
  </si>
  <si>
    <t>20,24</t>
  </si>
  <si>
    <t>26,76</t>
  </si>
  <si>
    <t>39,24</t>
  </si>
  <si>
    <t>15,18</t>
  </si>
  <si>
    <t>70,02</t>
  </si>
  <si>
    <t>7,65</t>
  </si>
  <si>
    <t>9,07</t>
  </si>
  <si>
    <t>19,14</t>
  </si>
  <si>
    <t>20,85</t>
  </si>
  <si>
    <t>26,34</t>
  </si>
  <si>
    <t>31,64</t>
  </si>
  <si>
    <t>20,37</t>
  </si>
  <si>
    <t>27,53</t>
  </si>
  <si>
    <t>37,79</t>
  </si>
  <si>
    <t>16,83</t>
  </si>
  <si>
    <t>23,78</t>
  </si>
  <si>
    <t>48,98</t>
  </si>
  <si>
    <t>71,49</t>
  </si>
  <si>
    <t>14,98</t>
  </si>
  <si>
    <t>23,40</t>
  </si>
  <si>
    <t>23,01</t>
  </si>
  <si>
    <t>17,42</t>
  </si>
  <si>
    <t>31,72</t>
  </si>
  <si>
    <t>21,71</t>
  </si>
  <si>
    <t>32,02</t>
  </si>
  <si>
    <t>14,86</t>
  </si>
  <si>
    <t>35,99</t>
  </si>
  <si>
    <t>31,70</t>
  </si>
  <si>
    <t>66,66</t>
  </si>
  <si>
    <t>57,16</t>
  </si>
  <si>
    <t>130,32</t>
  </si>
  <si>
    <t>126,03</t>
  </si>
  <si>
    <t>155,41</t>
  </si>
  <si>
    <t>182,15</t>
  </si>
  <si>
    <t>17,70</t>
  </si>
  <si>
    <t>40,55</t>
  </si>
  <si>
    <t>47,61</t>
  </si>
  <si>
    <t>9,04</t>
  </si>
  <si>
    <t>16,47</t>
  </si>
  <si>
    <t>18,39</t>
  </si>
  <si>
    <t>19,29</t>
  </si>
  <si>
    <t>34,29</t>
  </si>
  <si>
    <t>52,37</t>
  </si>
  <si>
    <t>28,00</t>
  </si>
  <si>
    <t>40,48</t>
  </si>
  <si>
    <t>71,26</t>
  </si>
  <si>
    <t>5,52</t>
  </si>
  <si>
    <t>15,67</t>
  </si>
  <si>
    <t>24,86</t>
  </si>
  <si>
    <t>13,61</t>
  </si>
  <si>
    <t>22,07</t>
  </si>
  <si>
    <t>18,25</t>
  </si>
  <si>
    <t>22,89</t>
  </si>
  <si>
    <t>33,42</t>
  </si>
  <si>
    <t>15,85</t>
  </si>
  <si>
    <t>103,07</t>
  </si>
  <si>
    <t>17,92</t>
  </si>
  <si>
    <t>50,59</t>
  </si>
  <si>
    <t>33,34</t>
  </si>
  <si>
    <t>53,70</t>
  </si>
  <si>
    <t>35,53</t>
  </si>
  <si>
    <t>42,20</t>
  </si>
  <si>
    <t>49,26</t>
  </si>
  <si>
    <t>38,19</t>
  </si>
  <si>
    <t>161,50</t>
  </si>
  <si>
    <t>109,37</t>
  </si>
  <si>
    <t>125,58</t>
  </si>
  <si>
    <t>141,88</t>
  </si>
  <si>
    <t>149,35</t>
  </si>
  <si>
    <t>43,63</t>
  </si>
  <si>
    <t>54,69</t>
  </si>
  <si>
    <t>175,79</t>
  </si>
  <si>
    <t>211,81</t>
  </si>
  <si>
    <t>30,30</t>
  </si>
  <si>
    <t>31,04</t>
  </si>
  <si>
    <t>43,52</t>
  </si>
  <si>
    <t>74,30</t>
  </si>
  <si>
    <t>95,76</t>
  </si>
  <si>
    <t>100,34</t>
  </si>
  <si>
    <t>20,26</t>
  </si>
  <si>
    <t>34,56</t>
  </si>
  <si>
    <t>53,29</t>
  </si>
  <si>
    <t>21,61</t>
  </si>
  <si>
    <t>17,54</t>
  </si>
  <si>
    <t>27,63</t>
  </si>
  <si>
    <t>74,07</t>
  </si>
  <si>
    <t>114,72</t>
  </si>
  <si>
    <t>355,02</t>
  </si>
  <si>
    <t>16,84</t>
  </si>
  <si>
    <t>42,03</t>
  </si>
  <si>
    <t>65,19</t>
  </si>
  <si>
    <t>182,94</t>
  </si>
  <si>
    <t>23,08</t>
  </si>
  <si>
    <t>35,14</t>
  </si>
  <si>
    <t>69,46</t>
  </si>
  <si>
    <t>91,75</t>
  </si>
  <si>
    <t>168,31</t>
  </si>
  <si>
    <t>436,57</t>
  </si>
  <si>
    <t>13,11</t>
  </si>
  <si>
    <t>31,55</t>
  </si>
  <si>
    <t>8,79</t>
  </si>
  <si>
    <t>19,47</t>
  </si>
  <si>
    <t>18,41</t>
  </si>
  <si>
    <t>28,76</t>
  </si>
  <si>
    <t>40,37</t>
  </si>
  <si>
    <t>13,83</t>
  </si>
  <si>
    <t>24,93</t>
  </si>
  <si>
    <t>14,93</t>
  </si>
  <si>
    <t>32,96</t>
  </si>
  <si>
    <t>72,33</t>
  </si>
  <si>
    <t>96,20</t>
  </si>
  <si>
    <t>107,67</t>
  </si>
  <si>
    <t>136,78</t>
  </si>
  <si>
    <t>146,99</t>
  </si>
  <si>
    <t>107,58</t>
  </si>
  <si>
    <t>105,03</t>
  </si>
  <si>
    <t>166,36</t>
  </si>
  <si>
    <t>155,13</t>
  </si>
  <si>
    <t>222,78</t>
  </si>
  <si>
    <t>201,14</t>
  </si>
  <si>
    <t>139,98</t>
  </si>
  <si>
    <t>212,48</t>
  </si>
  <si>
    <t>266,11</t>
  </si>
  <si>
    <t>37,89</t>
  </si>
  <si>
    <t>39,95</t>
  </si>
  <si>
    <t>46,27</t>
  </si>
  <si>
    <t>48,20</t>
  </si>
  <si>
    <t>55,04</t>
  </si>
  <si>
    <t>55,41</t>
  </si>
  <si>
    <t>72,30</t>
  </si>
  <si>
    <t>72,27</t>
  </si>
  <si>
    <t>97,91</t>
  </si>
  <si>
    <t>140,30</t>
  </si>
  <si>
    <t>150,51</t>
  </si>
  <si>
    <t>73,37</t>
  </si>
  <si>
    <t>67,92</t>
  </si>
  <si>
    <t>84,46</t>
  </si>
  <si>
    <t>80,70</t>
  </si>
  <si>
    <t>107,48</t>
  </si>
  <si>
    <t>104,93</t>
  </si>
  <si>
    <t>168,97</t>
  </si>
  <si>
    <t>157,74</t>
  </si>
  <si>
    <t>228,06</t>
  </si>
  <si>
    <t>206,42</t>
  </si>
  <si>
    <t>73,98</t>
  </si>
  <si>
    <t>106,12</t>
  </si>
  <si>
    <t>139,82</t>
  </si>
  <si>
    <t>215,90</t>
  </si>
  <si>
    <t>273,15</t>
  </si>
  <si>
    <t>28,39</t>
  </si>
  <si>
    <t>30,45</t>
  </si>
  <si>
    <t>35,44</t>
  </si>
  <si>
    <t>37,37</t>
  </si>
  <si>
    <t>42,71</t>
  </si>
  <si>
    <t>43,08</t>
  </si>
  <si>
    <t>58,12</t>
  </si>
  <si>
    <t>58,09</t>
  </si>
  <si>
    <t>80,89</t>
  </si>
  <si>
    <t>92,36</t>
  </si>
  <si>
    <t>120,51</t>
  </si>
  <si>
    <t>130,72</t>
  </si>
  <si>
    <t>43,16</t>
  </si>
  <si>
    <t>40,42</t>
  </si>
  <si>
    <t>51,71</t>
  </si>
  <si>
    <t>62,22</t>
  </si>
  <si>
    <t>86,23</t>
  </si>
  <si>
    <t>83,68</t>
  </si>
  <si>
    <t>143,50</t>
  </si>
  <si>
    <t>132,27</t>
  </si>
  <si>
    <t>198,41</t>
  </si>
  <si>
    <t>176,77</t>
  </si>
  <si>
    <t>54,90</t>
  </si>
  <si>
    <t>69,54</t>
  </si>
  <si>
    <t>81,51</t>
  </si>
  <si>
    <t>111,49</t>
  </si>
  <si>
    <t>181,97</t>
  </si>
  <si>
    <t>233,58</t>
  </si>
  <si>
    <t>15,21</t>
  </si>
  <si>
    <t>23,99</t>
  </si>
  <si>
    <t>24,45</t>
  </si>
  <si>
    <t>22,47</t>
  </si>
  <si>
    <t>20,98</t>
  </si>
  <si>
    <t>36,50</t>
  </si>
  <si>
    <t>34,28</t>
  </si>
  <si>
    <t>54,17</t>
  </si>
  <si>
    <t>28,27</t>
  </si>
  <si>
    <t>45,26</t>
  </si>
  <si>
    <t>73,23</t>
  </si>
  <si>
    <t>146,82</t>
  </si>
  <si>
    <t>224,26</t>
  </si>
  <si>
    <t>330,53</t>
  </si>
  <si>
    <t>89,41</t>
  </si>
  <si>
    <t>107,13</t>
  </si>
  <si>
    <t>146,76</t>
  </si>
  <si>
    <t>225,97</t>
  </si>
  <si>
    <t>334,05</t>
  </si>
  <si>
    <t>52,62</t>
  </si>
  <si>
    <t>78,58</t>
  </si>
  <si>
    <t>94,80</t>
  </si>
  <si>
    <t>132,58</t>
  </si>
  <si>
    <t>208,95</t>
  </si>
  <si>
    <t>314,26</t>
  </si>
  <si>
    <t>36,02</t>
  </si>
  <si>
    <t>51,15</t>
  </si>
  <si>
    <t>61,72</t>
  </si>
  <si>
    <t>76,66</t>
  </si>
  <si>
    <t>112,52</t>
  </si>
  <si>
    <t>152,51</t>
  </si>
  <si>
    <t>155,45</t>
  </si>
  <si>
    <t>49,73</t>
  </si>
  <si>
    <t>57,01</t>
  </si>
  <si>
    <t>76,60</t>
  </si>
  <si>
    <t>114,23</t>
  </si>
  <si>
    <t>158,97</t>
  </si>
  <si>
    <t>30,28</t>
  </si>
  <si>
    <t>30,57</t>
  </si>
  <si>
    <t>38,90</t>
  </si>
  <si>
    <t>38,89</t>
  </si>
  <si>
    <t>44,68</t>
  </si>
  <si>
    <t>62,42</t>
  </si>
  <si>
    <t>97,21</t>
  </si>
  <si>
    <t>139,18</t>
  </si>
  <si>
    <t>25,94</t>
  </si>
  <si>
    <t>515,88</t>
  </si>
  <si>
    <t>44,70</t>
  </si>
  <si>
    <t>567,56</t>
  </si>
  <si>
    <t>29,20</t>
  </si>
  <si>
    <t>78,29</t>
  </si>
  <si>
    <t>31,86</t>
  </si>
  <si>
    <t>26,87</t>
  </si>
  <si>
    <t>650,40</t>
  </si>
  <si>
    <t>48,85</t>
  </si>
  <si>
    <t>43,88</t>
  </si>
  <si>
    <t>816,21</t>
  </si>
  <si>
    <t>72,61</t>
  </si>
  <si>
    <t>1.131,37</t>
  </si>
  <si>
    <t>168,17</t>
  </si>
  <si>
    <t>1.493,09</t>
  </si>
  <si>
    <t>13,55</t>
  </si>
  <si>
    <t>19,75</t>
  </si>
  <si>
    <t>21,49</t>
  </si>
  <si>
    <t>27,88</t>
  </si>
  <si>
    <t>31,38</t>
  </si>
  <si>
    <t>29,79</t>
  </si>
  <si>
    <t>18,60</t>
  </si>
  <si>
    <t>24,03</t>
  </si>
  <si>
    <t>446,81</t>
  </si>
  <si>
    <t>14,12</t>
  </si>
  <si>
    <t>518,72</t>
  </si>
  <si>
    <t>19,50</t>
  </si>
  <si>
    <t>47,54</t>
  </si>
  <si>
    <t>570,19</t>
  </si>
  <si>
    <t>30,51</t>
  </si>
  <si>
    <t>80,92</t>
  </si>
  <si>
    <t>13,81</t>
  </si>
  <si>
    <t>29,44</t>
  </si>
  <si>
    <t>35,41</t>
  </si>
  <si>
    <t>9,01</t>
  </si>
  <si>
    <t>18,69</t>
  </si>
  <si>
    <t>24,22</t>
  </si>
  <si>
    <t>447,00</t>
  </si>
  <si>
    <t>520,84</t>
  </si>
  <si>
    <t>20,55</t>
  </si>
  <si>
    <t>24,89</t>
  </si>
  <si>
    <t>49,66</t>
  </si>
  <si>
    <t>84,70</t>
  </si>
  <si>
    <t>573,97</t>
  </si>
  <si>
    <t>85,35</t>
  </si>
  <si>
    <t>17,25</t>
  </si>
  <si>
    <t>29,25</t>
  </si>
  <si>
    <t>57,54</t>
  </si>
  <si>
    <t>90,26</t>
  </si>
  <si>
    <t>132,65</t>
  </si>
  <si>
    <t>292,70</t>
  </si>
  <si>
    <t>19,70</t>
  </si>
  <si>
    <t>55,61</t>
  </si>
  <si>
    <t>55,64</t>
  </si>
  <si>
    <t>90,76</t>
  </si>
  <si>
    <t>79,29</t>
  </si>
  <si>
    <t>130,60</t>
  </si>
  <si>
    <t>120,39</t>
  </si>
  <si>
    <t>79,98</t>
  </si>
  <si>
    <t>82,53</t>
  </si>
  <si>
    <t>129,81</t>
  </si>
  <si>
    <t>141,04</t>
  </si>
  <si>
    <t>176,54</t>
  </si>
  <si>
    <t>198,18</t>
  </si>
  <si>
    <t>106,55</t>
  </si>
  <si>
    <t>178,69</t>
  </si>
  <si>
    <t>233,25</t>
  </si>
  <si>
    <t>78,10</t>
  </si>
  <si>
    <t>194,96</t>
  </si>
  <si>
    <t>284,98</t>
  </si>
  <si>
    <t>404,80</t>
  </si>
  <si>
    <t>133,14</t>
  </si>
  <si>
    <t>151,07</t>
  </si>
  <si>
    <t>371,85</t>
  </si>
  <si>
    <t>309,53</t>
  </si>
  <si>
    <t>361,50</t>
  </si>
  <si>
    <t>833,19</t>
  </si>
  <si>
    <t>194,13</t>
  </si>
  <si>
    <t>460,62</t>
  </si>
  <si>
    <t>693,30</t>
  </si>
  <si>
    <t>1.450,93</t>
  </si>
  <si>
    <t>3,46</t>
  </si>
  <si>
    <t>5,15</t>
  </si>
  <si>
    <t>6,05</t>
  </si>
  <si>
    <t>8,06</t>
  </si>
  <si>
    <t>9,48</t>
  </si>
  <si>
    <t>11,95</t>
  </si>
  <si>
    <t>23,16</t>
  </si>
  <si>
    <t>31,16</t>
  </si>
  <si>
    <t>34,09</t>
  </si>
  <si>
    <t>41,36</t>
  </si>
  <si>
    <t>61,15</t>
  </si>
  <si>
    <t>65,61</t>
  </si>
  <si>
    <t>100,09</t>
  </si>
  <si>
    <t>6,93</t>
  </si>
  <si>
    <t>7,71</t>
  </si>
  <si>
    <t>11,55</t>
  </si>
  <si>
    <t>22,56</t>
  </si>
  <si>
    <t>41,16</t>
  </si>
  <si>
    <t>46,06</t>
  </si>
  <si>
    <t>101,36</t>
  </si>
  <si>
    <t>69,95</t>
  </si>
  <si>
    <t>122,36</t>
  </si>
  <si>
    <t>89,07</t>
  </si>
  <si>
    <t>235,41</t>
  </si>
  <si>
    <t>213,31</t>
  </si>
  <si>
    <t>18,62</t>
  </si>
  <si>
    <t>17,21</t>
  </si>
  <si>
    <t>23,22</t>
  </si>
  <si>
    <t>29,85</t>
  </si>
  <si>
    <t>48,30</t>
  </si>
  <si>
    <t>82,55</t>
  </si>
  <si>
    <t>63,82</t>
  </si>
  <si>
    <t>109,28</t>
  </si>
  <si>
    <t>123,24</t>
  </si>
  <si>
    <t>212,82</t>
  </si>
  <si>
    <t>177,29</t>
  </si>
  <si>
    <t>19,04</t>
  </si>
  <si>
    <t>34,55</t>
  </si>
  <si>
    <t>219,92</t>
  </si>
  <si>
    <t>308,45</t>
  </si>
  <si>
    <t>274,56</t>
  </si>
  <si>
    <t>21,03</t>
  </si>
  <si>
    <t>6,67</t>
  </si>
  <si>
    <t>27,13</t>
  </si>
  <si>
    <t>10,49</t>
  </si>
  <si>
    <t>42,01</t>
  </si>
  <si>
    <t>51,53</t>
  </si>
  <si>
    <t>22,84</t>
  </si>
  <si>
    <t>82,19</t>
  </si>
  <si>
    <t>294,81</t>
  </si>
  <si>
    <t>428,85</t>
  </si>
  <si>
    <t>154,77</t>
  </si>
  <si>
    <t>1.284,94</t>
  </si>
  <si>
    <t>193,12</t>
  </si>
  <si>
    <t>22,57</t>
  </si>
  <si>
    <t>31,93</t>
  </si>
  <si>
    <t>67,76</t>
  </si>
  <si>
    <t>134,58</t>
  </si>
  <si>
    <t>163,56</t>
  </si>
  <si>
    <t>235,92</t>
  </si>
  <si>
    <t>18,24</t>
  </si>
  <si>
    <t>42,99</t>
  </si>
  <si>
    <t>54,58</t>
  </si>
  <si>
    <t>85,86</t>
  </si>
  <si>
    <t>181,45</t>
  </si>
  <si>
    <t>296,39</t>
  </si>
  <si>
    <t>30,25</t>
  </si>
  <si>
    <t>33,37</t>
  </si>
  <si>
    <t>37,29</t>
  </si>
  <si>
    <t>82,01</t>
  </si>
  <si>
    <t>17,78</t>
  </si>
  <si>
    <t>128,42</t>
  </si>
  <si>
    <t>47,45</t>
  </si>
  <si>
    <t>47,66</t>
  </si>
  <si>
    <t>54,92</t>
  </si>
  <si>
    <t>36,94</t>
  </si>
  <si>
    <t>15,86</t>
  </si>
  <si>
    <t>11,07</t>
  </si>
  <si>
    <t>26,35</t>
  </si>
  <si>
    <t>17,49</t>
  </si>
  <si>
    <t>46,13</t>
  </si>
  <si>
    <t>14,09</t>
  </si>
  <si>
    <t>24,29</t>
  </si>
  <si>
    <t>15,43</t>
  </si>
  <si>
    <t>8,46</t>
  </si>
  <si>
    <t>32,74</t>
  </si>
  <si>
    <t>16,17</t>
  </si>
  <si>
    <t>23,98</t>
  </si>
  <si>
    <t>11,43</t>
  </si>
  <si>
    <t>11,84</t>
  </si>
  <si>
    <t>14,73</t>
  </si>
  <si>
    <t>21,96</t>
  </si>
  <si>
    <t>27,56</t>
  </si>
  <si>
    <t>30,69</t>
  </si>
  <si>
    <t>43,61</t>
  </si>
  <si>
    <t>59,43</t>
  </si>
  <si>
    <t>93,29</t>
  </si>
  <si>
    <t>102,94</t>
  </si>
  <si>
    <t>116,54</t>
  </si>
  <si>
    <t>347,14</t>
  </si>
  <si>
    <t>8,11</t>
  </si>
  <si>
    <t>11,19</t>
  </si>
  <si>
    <t>11,64</t>
  </si>
  <si>
    <t>20,61</t>
  </si>
  <si>
    <t>24,42</t>
  </si>
  <si>
    <t>36,30</t>
  </si>
  <si>
    <t>58,60</t>
  </si>
  <si>
    <t>89,08</t>
  </si>
  <si>
    <t>113,71</t>
  </si>
  <si>
    <t>14,94</t>
  </si>
  <si>
    <t>22,34</t>
  </si>
  <si>
    <t>31,89</t>
  </si>
  <si>
    <t>49,16</t>
  </si>
  <si>
    <t>315,24</t>
  </si>
  <si>
    <t>5,99</t>
  </si>
  <si>
    <t>23,89</t>
  </si>
  <si>
    <t>33,15</t>
  </si>
  <si>
    <t>16,70</t>
  </si>
  <si>
    <t>20,49</t>
  </si>
  <si>
    <t>32,18</t>
  </si>
  <si>
    <t>54,73</t>
  </si>
  <si>
    <t>86,14</t>
  </si>
  <si>
    <t>113,07</t>
  </si>
  <si>
    <t>7,07</t>
  </si>
  <si>
    <t>16,85</t>
  </si>
  <si>
    <t>37,44</t>
  </si>
  <si>
    <t>87,48</t>
  </si>
  <si>
    <t>346,18</t>
  </si>
  <si>
    <t>16,72</t>
  </si>
  <si>
    <t>25,06</t>
  </si>
  <si>
    <t>41,32</t>
  </si>
  <si>
    <t>61,86</t>
  </si>
  <si>
    <t>117,73</t>
  </si>
  <si>
    <t>157,70</t>
  </si>
  <si>
    <t>313,96</t>
  </si>
  <si>
    <t>396,72</t>
  </si>
  <si>
    <t>205,15</t>
  </si>
  <si>
    <t>79,04</t>
  </si>
  <si>
    <t>16,22</t>
  </si>
  <si>
    <t>17,89</t>
  </si>
  <si>
    <t>19,43</t>
  </si>
  <si>
    <t>20,50</t>
  </si>
  <si>
    <t>18,66</t>
  </si>
  <si>
    <t>31,79</t>
  </si>
  <si>
    <t>24,01</t>
  </si>
  <si>
    <t>32,04</t>
  </si>
  <si>
    <t>22,03</t>
  </si>
  <si>
    <t>38,22</t>
  </si>
  <si>
    <t>35,66</t>
  </si>
  <si>
    <t>28,92</t>
  </si>
  <si>
    <t>10,75</t>
  </si>
  <si>
    <t>16,77</t>
  </si>
  <si>
    <t>12,47</t>
  </si>
  <si>
    <t>18,27</t>
  </si>
  <si>
    <t>19,64</t>
  </si>
  <si>
    <t>28,31</t>
  </si>
  <si>
    <t>22,27</t>
  </si>
  <si>
    <t>26,59</t>
  </si>
  <si>
    <t>24,06</t>
  </si>
  <si>
    <t>26,66</t>
  </si>
  <si>
    <t>30,53</t>
  </si>
  <si>
    <t>37,84</t>
  </si>
  <si>
    <t>35,57</t>
  </si>
  <si>
    <t>35,09</t>
  </si>
  <si>
    <t>50,21</t>
  </si>
  <si>
    <t>15,88</t>
  </si>
  <si>
    <t>22,39</t>
  </si>
  <si>
    <t>20,21</t>
  </si>
  <si>
    <t>29,62</t>
  </si>
  <si>
    <t>33,93</t>
  </si>
  <si>
    <t>28,49</t>
  </si>
  <si>
    <t>35,03</t>
  </si>
  <si>
    <t>36,93</t>
  </si>
  <si>
    <t>49,45</t>
  </si>
  <si>
    <t>43,57</t>
  </si>
  <si>
    <t>64,33</t>
  </si>
  <si>
    <t>18,63</t>
  </si>
  <si>
    <t>48,90</t>
  </si>
  <si>
    <t>45,38</t>
  </si>
  <si>
    <t>60,42</t>
  </si>
  <si>
    <t>55,18</t>
  </si>
  <si>
    <t>72,38</t>
  </si>
  <si>
    <t>169,86</t>
  </si>
  <si>
    <t>190,42</t>
  </si>
  <si>
    <t>184,60</t>
  </si>
  <si>
    <t>38,21</t>
  </si>
  <si>
    <t>42,75</t>
  </si>
  <si>
    <t>48,27</t>
  </si>
  <si>
    <t>84,94</t>
  </si>
  <si>
    <t>86,45</t>
  </si>
  <si>
    <t>99,30</t>
  </si>
  <si>
    <t>102,20</t>
  </si>
  <si>
    <t>113,63</t>
  </si>
  <si>
    <t>116,73</t>
  </si>
  <si>
    <t>127,73</t>
  </si>
  <si>
    <t>152,89</t>
  </si>
  <si>
    <t>169,00</t>
  </si>
  <si>
    <t>113,95</t>
  </si>
  <si>
    <t>134,34</t>
  </si>
  <si>
    <t>233,08</t>
  </si>
  <si>
    <t>248,17</t>
  </si>
  <si>
    <t>303,69</t>
  </si>
  <si>
    <t>187,64</t>
  </si>
  <si>
    <t>320,28</t>
  </si>
  <si>
    <t>338,89</t>
  </si>
  <si>
    <t>727,49</t>
  </si>
  <si>
    <t>644,00</t>
  </si>
  <si>
    <t>296,94</t>
  </si>
  <si>
    <t>510,62</t>
  </si>
  <si>
    <t>785,78</t>
  </si>
  <si>
    <t>35,93</t>
  </si>
  <si>
    <t>51,79</t>
  </si>
  <si>
    <t>65,73</t>
  </si>
  <si>
    <t>78,63</t>
  </si>
  <si>
    <t>97,16</t>
  </si>
  <si>
    <t>117,55</t>
  </si>
  <si>
    <t>177,94</t>
  </si>
  <si>
    <t>219,15</t>
  </si>
  <si>
    <t>237,10</t>
  </si>
  <si>
    <t>292,62</t>
  </si>
  <si>
    <t>84,07</t>
  </si>
  <si>
    <t>117,81</t>
  </si>
  <si>
    <t>162,51</t>
  </si>
  <si>
    <t>174,15</t>
  </si>
  <si>
    <t>299,44</t>
  </si>
  <si>
    <t>318,05</t>
  </si>
  <si>
    <t>710,86</t>
  </si>
  <si>
    <t>627,37</t>
  </si>
  <si>
    <t>89,64</t>
  </si>
  <si>
    <t>131,57</t>
  </si>
  <si>
    <t>169,69</t>
  </si>
  <si>
    <t>263,37</t>
  </si>
  <si>
    <t>482,78</t>
  </si>
  <si>
    <t>763,66</t>
  </si>
  <si>
    <t>33,22</t>
  </si>
  <si>
    <t>27,25</t>
  </si>
  <si>
    <t>46,76</t>
  </si>
  <si>
    <t>57,08</t>
  </si>
  <si>
    <t>58,64</t>
  </si>
  <si>
    <t>71,54</t>
  </si>
  <si>
    <t>87,14</t>
  </si>
  <si>
    <t>107,53</t>
  </si>
  <si>
    <t>204,77</t>
  </si>
  <si>
    <t>218,17</t>
  </si>
  <si>
    <t>273,69</t>
  </si>
  <si>
    <t>53,93</t>
  </si>
  <si>
    <t>76,93</t>
  </si>
  <si>
    <t>107,14</t>
  </si>
  <si>
    <t>147,48</t>
  </si>
  <si>
    <t>159,12</t>
  </si>
  <si>
    <t>277,72</t>
  </si>
  <si>
    <t>296,33</t>
  </si>
  <si>
    <t>682,54</t>
  </si>
  <si>
    <t>599,05</t>
  </si>
  <si>
    <t>122,02</t>
  </si>
  <si>
    <t>243,33</t>
  </si>
  <si>
    <t>458,12</t>
  </si>
  <si>
    <t>725,89</t>
  </si>
  <si>
    <t>24,90</t>
  </si>
  <si>
    <t>28,46</t>
  </si>
  <si>
    <t>54,30</t>
  </si>
  <si>
    <t>48,33</t>
  </si>
  <si>
    <t>34,84</t>
  </si>
  <si>
    <t>51,60</t>
  </si>
  <si>
    <t>50,78</t>
  </si>
  <si>
    <t>73,11</t>
  </si>
  <si>
    <t>126,54</t>
  </si>
  <si>
    <t>18,06</t>
  </si>
  <si>
    <t>18,36</t>
  </si>
  <si>
    <t>22,14</t>
  </si>
  <si>
    <t>34,27</t>
  </si>
  <si>
    <t>33,98</t>
  </si>
  <si>
    <t>34,11</t>
  </si>
  <si>
    <t>37,62</t>
  </si>
  <si>
    <t>50,62</t>
  </si>
  <si>
    <t>48,86</t>
  </si>
  <si>
    <t>12,01</t>
  </si>
  <si>
    <t>12,04</t>
  </si>
  <si>
    <t>450,03</t>
  </si>
  <si>
    <t>21,20</t>
  </si>
  <si>
    <t>527,11</t>
  </si>
  <si>
    <t>55,93</t>
  </si>
  <si>
    <t>18,34</t>
  </si>
  <si>
    <t>28,03</t>
  </si>
  <si>
    <t>31,81</t>
  </si>
  <si>
    <t>582,53</t>
  </si>
  <si>
    <t>36,68</t>
  </si>
  <si>
    <t>24,79</t>
  </si>
  <si>
    <t>45,42</t>
  </si>
  <si>
    <t>65,87</t>
  </si>
  <si>
    <t>28,55</t>
  </si>
  <si>
    <t>28,26</t>
  </si>
  <si>
    <t>31,26</t>
  </si>
  <si>
    <t>34,76</t>
  </si>
  <si>
    <t>40,64</t>
  </si>
  <si>
    <t>11,51</t>
  </si>
  <si>
    <t>11,54</t>
  </si>
  <si>
    <t>449,53</t>
  </si>
  <si>
    <t>17,37</t>
  </si>
  <si>
    <t>18,68</t>
  </si>
  <si>
    <t>523,28</t>
  </si>
  <si>
    <t>16,29</t>
  </si>
  <si>
    <t>21,76</t>
  </si>
  <si>
    <t>26,10</t>
  </si>
  <si>
    <t>25,58</t>
  </si>
  <si>
    <t>87,03</t>
  </si>
  <si>
    <t>576,30</t>
  </si>
  <si>
    <t>33,57</t>
  </si>
  <si>
    <t>23,81</t>
  </si>
  <si>
    <t>37,78</t>
  </si>
  <si>
    <t>52,53</t>
  </si>
  <si>
    <t>18,40</t>
  </si>
  <si>
    <t>18,37</t>
  </si>
  <si>
    <t>22,17</t>
  </si>
  <si>
    <t>27,71</t>
  </si>
  <si>
    <t>30,85</t>
  </si>
  <si>
    <t>34,34</t>
  </si>
  <si>
    <t>38,40</t>
  </si>
  <si>
    <t>36,64</t>
  </si>
  <si>
    <t>12,02</t>
  </si>
  <si>
    <t>450,04</t>
  </si>
  <si>
    <t>18,08</t>
  </si>
  <si>
    <t>522,68</t>
  </si>
  <si>
    <t>51,50</t>
  </si>
  <si>
    <t>21,47</t>
  </si>
  <si>
    <t>25,82</t>
  </si>
  <si>
    <t>24,05</t>
  </si>
  <si>
    <t>85,50</t>
  </si>
  <si>
    <t>574,77</t>
  </si>
  <si>
    <t>32,80</t>
  </si>
  <si>
    <t>36,65</t>
  </si>
  <si>
    <t>6,40</t>
  </si>
  <si>
    <t>7,99</t>
  </si>
  <si>
    <t>14,80</t>
  </si>
  <si>
    <t>7,40</t>
  </si>
  <si>
    <t>8,65</t>
  </si>
  <si>
    <t>4,97</t>
  </si>
  <si>
    <t>9,94</t>
  </si>
  <si>
    <t>8,04</t>
  </si>
  <si>
    <t>9,50</t>
  </si>
  <si>
    <t>11,40</t>
  </si>
  <si>
    <t>16,06</t>
  </si>
  <si>
    <t>18,87</t>
  </si>
  <si>
    <t>23,97</t>
  </si>
  <si>
    <t>27,80</t>
  </si>
  <si>
    <t>10,28</t>
  </si>
  <si>
    <t>23,24</t>
  </si>
  <si>
    <t>16,96</t>
  </si>
  <si>
    <t>19,48</t>
  </si>
  <si>
    <t>21,85</t>
  </si>
  <si>
    <t>27,14</t>
  </si>
  <si>
    <t>23,55</t>
  </si>
  <si>
    <t>12,63</t>
  </si>
  <si>
    <t>33,19</t>
  </si>
  <si>
    <t>17,68</t>
  </si>
  <si>
    <t>9,86</t>
  </si>
  <si>
    <t>13,87</t>
  </si>
  <si>
    <t>15,03</t>
  </si>
  <si>
    <t>38,04</t>
  </si>
  <si>
    <t>37,16</t>
  </si>
  <si>
    <t>26,80</t>
  </si>
  <si>
    <t>13,66</t>
  </si>
  <si>
    <t>14,44</t>
  </si>
  <si>
    <t>29,36</t>
  </si>
  <si>
    <t>35,35</t>
  </si>
  <si>
    <t>24,66</t>
  </si>
  <si>
    <t>21,62</t>
  </si>
  <si>
    <t>30,90</t>
  </si>
  <si>
    <t>13,20</t>
  </si>
  <si>
    <t>23,03</t>
  </si>
  <si>
    <t>21,66</t>
  </si>
  <si>
    <t>40,87</t>
  </si>
  <si>
    <t>39,61</t>
  </si>
  <si>
    <t>48,37</t>
  </si>
  <si>
    <t>36,55</t>
  </si>
  <si>
    <t>36,23</t>
  </si>
  <si>
    <t>36,44</t>
  </si>
  <si>
    <t>53,61</t>
  </si>
  <si>
    <t>105,91</t>
  </si>
  <si>
    <t>56,54</t>
  </si>
  <si>
    <t>54,07</t>
  </si>
  <si>
    <t>35,52</t>
  </si>
  <si>
    <t>108,62</t>
  </si>
  <si>
    <t>105,85</t>
  </si>
  <si>
    <t>130,12</t>
  </si>
  <si>
    <t>63,49</t>
  </si>
  <si>
    <t>84,57</t>
  </si>
  <si>
    <t>238,38</t>
  </si>
  <si>
    <t>75,10</t>
  </si>
  <si>
    <t>166,37</t>
  </si>
  <si>
    <t>124,90</t>
  </si>
  <si>
    <t>219,88</t>
  </si>
  <si>
    <t>161,05</t>
  </si>
  <si>
    <t>19,55</t>
  </si>
  <si>
    <t>72,71</t>
  </si>
  <si>
    <t>29,38</t>
  </si>
  <si>
    <t>171,25</t>
  </si>
  <si>
    <t>30,40</t>
  </si>
  <si>
    <t>7,75</t>
  </si>
  <si>
    <t>7,50</t>
  </si>
  <si>
    <t>20,00</t>
  </si>
  <si>
    <t>11,15</t>
  </si>
  <si>
    <t>7,30</t>
  </si>
  <si>
    <t>5,19</t>
  </si>
  <si>
    <t>7,49</t>
  </si>
  <si>
    <t>13,97</t>
  </si>
  <si>
    <t>10,46</t>
  </si>
  <si>
    <t>31,65</t>
  </si>
  <si>
    <t>39,83</t>
  </si>
  <si>
    <t>41,96</t>
  </si>
  <si>
    <t>44,31</t>
  </si>
  <si>
    <t>21,04</t>
  </si>
  <si>
    <t>36,80</t>
  </si>
  <si>
    <t>42,17</t>
  </si>
  <si>
    <t>44,52</t>
  </si>
  <si>
    <t>17,66</t>
  </si>
  <si>
    <t>17,82</t>
  </si>
  <si>
    <t>7,32</t>
  </si>
  <si>
    <t>8,67</t>
  </si>
  <si>
    <t>22,45</t>
  </si>
  <si>
    <t>33,68</t>
  </si>
  <si>
    <t>6,42</t>
  </si>
  <si>
    <t>9,66</t>
  </si>
  <si>
    <t>12,27</t>
  </si>
  <si>
    <t>27,87</t>
  </si>
  <si>
    <t>49,60</t>
  </si>
  <si>
    <t>97,13</t>
  </si>
  <si>
    <t>166,86</t>
  </si>
  <si>
    <t>31,61</t>
  </si>
  <si>
    <t>217,40</t>
  </si>
  <si>
    <t>92,82</t>
  </si>
  <si>
    <t>93,10</t>
  </si>
  <si>
    <t>94,19</t>
  </si>
  <si>
    <t>137,33</t>
  </si>
  <si>
    <t>135,92</t>
  </si>
  <si>
    <t>172,89</t>
  </si>
  <si>
    <t>153,73</t>
  </si>
  <si>
    <t>146,67</t>
  </si>
  <si>
    <t>12,79</t>
  </si>
  <si>
    <t>17,27</t>
  </si>
  <si>
    <t>39,50</t>
  </si>
  <si>
    <t>101,83</t>
  </si>
  <si>
    <t>20,93</t>
  </si>
  <si>
    <t>160,64</t>
  </si>
  <si>
    <t>89,53</t>
  </si>
  <si>
    <t>234,63</t>
  </si>
  <si>
    <t>251,88</t>
  </si>
  <si>
    <t>172,60</t>
  </si>
  <si>
    <t>358,52</t>
  </si>
  <si>
    <t>228,45</t>
  </si>
  <si>
    <t>135,22</t>
  </si>
  <si>
    <t>313,61</t>
  </si>
  <si>
    <t>284,48</t>
  </si>
  <si>
    <t>171,82</t>
  </si>
  <si>
    <t>379,18</t>
  </si>
  <si>
    <t>262,37</t>
  </si>
  <si>
    <t>163,52</t>
  </si>
  <si>
    <t>368,12</t>
  </si>
  <si>
    <t>347,40</t>
  </si>
  <si>
    <t>167,00</t>
  </si>
  <si>
    <t>448,98</t>
  </si>
  <si>
    <t>261,26</t>
  </si>
  <si>
    <t>259,40</t>
  </si>
  <si>
    <t>180,65</t>
  </si>
  <si>
    <t>34,74</t>
  </si>
  <si>
    <t>32,76</t>
  </si>
  <si>
    <t>56,22</t>
  </si>
  <si>
    <t>10,35</t>
  </si>
  <si>
    <t>58,26</t>
  </si>
  <si>
    <t>130,29</t>
  </si>
  <si>
    <t>190,30</t>
  </si>
  <si>
    <t>34,31</t>
  </si>
  <si>
    <t>48,50</t>
  </si>
  <si>
    <t>11,41</t>
  </si>
  <si>
    <t>28,47</t>
  </si>
  <si>
    <t>9,17</t>
  </si>
  <si>
    <t>17,84</t>
  </si>
  <si>
    <t>9,49</t>
  </si>
  <si>
    <t>195,74</t>
  </si>
  <si>
    <t>362,37</t>
  </si>
  <si>
    <t>469,70</t>
  </si>
  <si>
    <t>897,56</t>
  </si>
  <si>
    <t>202,39</t>
  </si>
  <si>
    <t>316,28</t>
  </si>
  <si>
    <t>612,92</t>
  </si>
  <si>
    <t>848,09</t>
  </si>
  <si>
    <t>1.004,19</t>
  </si>
  <si>
    <t>251,80</t>
  </si>
  <si>
    <t>464,74</t>
  </si>
  <si>
    <t>659,01</t>
  </si>
  <si>
    <t>780,47</t>
  </si>
  <si>
    <t>185,60</t>
  </si>
  <si>
    <t>398,95</t>
  </si>
  <si>
    <t>690,99</t>
  </si>
  <si>
    <t>1.140,85</t>
  </si>
  <si>
    <t>284,23</t>
  </si>
  <si>
    <t>505,78</t>
  </si>
  <si>
    <t>309,06</t>
  </si>
  <si>
    <t>596,70</t>
  </si>
  <si>
    <t>825,86</t>
  </si>
  <si>
    <t>975,43</t>
  </si>
  <si>
    <t>247,21</t>
  </si>
  <si>
    <t>454,53</t>
  </si>
  <si>
    <t>644,43</t>
  </si>
  <si>
    <t>760,77</t>
  </si>
  <si>
    <t>3,51</t>
  </si>
  <si>
    <t>5,08</t>
  </si>
  <si>
    <t>5,48</t>
  </si>
  <si>
    <t>4,31</t>
  </si>
  <si>
    <t>5,87</t>
  </si>
  <si>
    <t>4,86</t>
  </si>
  <si>
    <t>6,43</t>
  </si>
  <si>
    <t>5,49</t>
  </si>
  <si>
    <t>6,29</t>
  </si>
  <si>
    <t>7,86</t>
  </si>
  <si>
    <t>8,27</t>
  </si>
  <si>
    <t>9,84</t>
  </si>
  <si>
    <t>10,26</t>
  </si>
  <si>
    <t>245,37</t>
  </si>
  <si>
    <t>377,88</t>
  </si>
  <si>
    <t>404,59</t>
  </si>
  <si>
    <t>926,44</t>
  </si>
  <si>
    <t>1.052,96</t>
  </si>
  <si>
    <t>1.808,90</t>
  </si>
  <si>
    <t>407,28</t>
  </si>
  <si>
    <t>584,49</t>
  </si>
  <si>
    <t>566,78</t>
  </si>
  <si>
    <t>871,25</t>
  </si>
  <si>
    <t>1.093,39</t>
  </si>
  <si>
    <t>1.618,31</t>
  </si>
  <si>
    <t>3.037,27</t>
  </si>
  <si>
    <t>3.643,50</t>
  </si>
  <si>
    <t>4.873,42</t>
  </si>
  <si>
    <t>7.056,81</t>
  </si>
  <si>
    <t>10.819,35</t>
  </si>
  <si>
    <t>573,06</t>
  </si>
  <si>
    <t>781,48</t>
  </si>
  <si>
    <t>39,81</t>
  </si>
  <si>
    <t>99,96</t>
  </si>
  <si>
    <t>48,95</t>
  </si>
  <si>
    <t>103,67</t>
  </si>
  <si>
    <t>20,91</t>
  </si>
  <si>
    <t>18,43</t>
  </si>
  <si>
    <t>19,06</t>
  </si>
  <si>
    <t>70,20</t>
  </si>
  <si>
    <t>79,03</t>
  </si>
  <si>
    <t>711,94</t>
  </si>
  <si>
    <t>495,21</t>
  </si>
  <si>
    <t>570,15</t>
  </si>
  <si>
    <t>328,87</t>
  </si>
  <si>
    <t>65,80</t>
  </si>
  <si>
    <t>25,00</t>
  </si>
  <si>
    <t>198,78</t>
  </si>
  <si>
    <t>21,31</t>
  </si>
  <si>
    <t>10,60</t>
  </si>
  <si>
    <t>11,94</t>
  </si>
  <si>
    <t>48,80</t>
  </si>
  <si>
    <t>52,90</t>
  </si>
  <si>
    <t>473,09</t>
  </si>
  <si>
    <t>803,81</t>
  </si>
  <si>
    <t>786,04</t>
  </si>
  <si>
    <t>302,97</t>
  </si>
  <si>
    <t>373,63</t>
  </si>
  <si>
    <t>366,96</t>
  </si>
  <si>
    <t>187,08</t>
  </si>
  <si>
    <t>137,69</t>
  </si>
  <si>
    <t>330,06</t>
  </si>
  <si>
    <t>370,60</t>
  </si>
  <si>
    <t>150,26</t>
  </si>
  <si>
    <t>487,61</t>
  </si>
  <si>
    <t>90,17</t>
  </si>
  <si>
    <t>585,21</t>
  </si>
  <si>
    <t>156,58</t>
  </si>
  <si>
    <t>154,34</t>
  </si>
  <si>
    <t>105,50</t>
  </si>
  <si>
    <t>65,76</t>
  </si>
  <si>
    <t>118,38</t>
  </si>
  <si>
    <t>172,94</t>
  </si>
  <si>
    <t>21,80</t>
  </si>
  <si>
    <t>907,74</t>
  </si>
  <si>
    <t>798,81</t>
  </si>
  <si>
    <t>754,85</t>
  </si>
  <si>
    <t>878,17</t>
  </si>
  <si>
    <t>591,77</t>
  </si>
  <si>
    <t>547,81</t>
  </si>
  <si>
    <t>657,02</t>
  </si>
  <si>
    <t>613,06</t>
  </si>
  <si>
    <t>425,43</t>
  </si>
  <si>
    <t>381,47</t>
  </si>
  <si>
    <t>415,74</t>
  </si>
  <si>
    <t>371,78</t>
  </si>
  <si>
    <t>485,03</t>
  </si>
  <si>
    <t>525,99</t>
  </si>
  <si>
    <t>454,78</t>
  </si>
  <si>
    <t>445,09</t>
  </si>
  <si>
    <t>456,75</t>
  </si>
  <si>
    <t>215,11</t>
  </si>
  <si>
    <t>402,27</t>
  </si>
  <si>
    <t>451,94</t>
  </si>
  <si>
    <t>1.228,59</t>
  </si>
  <si>
    <t>861,02</t>
  </si>
  <si>
    <t>281,83</t>
  </si>
  <si>
    <t>272,14</t>
  </si>
  <si>
    <t>1.362,64</t>
  </si>
  <si>
    <t>689,51</t>
  </si>
  <si>
    <t>1.189,50</t>
  </si>
  <si>
    <t>1.409,97</t>
  </si>
  <si>
    <t>294,57</t>
  </si>
  <si>
    <t>302,31</t>
  </si>
  <si>
    <t>733,94</t>
  </si>
  <si>
    <t>741,68</t>
  </si>
  <si>
    <t>42,02</t>
  </si>
  <si>
    <t>70,38</t>
  </si>
  <si>
    <t>51,57</t>
  </si>
  <si>
    <t>50,55</t>
  </si>
  <si>
    <t>170,76</t>
  </si>
  <si>
    <t>61,02</t>
  </si>
  <si>
    <t>530,36</t>
  </si>
  <si>
    <t>45,30</t>
  </si>
  <si>
    <t>90,31</t>
  </si>
  <si>
    <t>205,12</t>
  </si>
  <si>
    <t>414,13</t>
  </si>
  <si>
    <t>2.165,60</t>
  </si>
  <si>
    <t>634,05</t>
  </si>
  <si>
    <t>648,04</t>
  </si>
  <si>
    <t>960,16</t>
  </si>
  <si>
    <t>90,22</t>
  </si>
  <si>
    <t>630,44</t>
  </si>
  <si>
    <t>686,35</t>
  </si>
  <si>
    <t>582,08</t>
  </si>
  <si>
    <t>334,57</t>
  </si>
  <si>
    <t>353,00</t>
  </si>
  <si>
    <t>365,27</t>
  </si>
  <si>
    <t>374,68</t>
  </si>
  <si>
    <t>323,46</t>
  </si>
  <si>
    <t>346,28</t>
  </si>
  <si>
    <t>360,85</t>
  </si>
  <si>
    <t>369,95</t>
  </si>
  <si>
    <t>1.078,68</t>
  </si>
  <si>
    <t>631,17</t>
  </si>
  <si>
    <t>2.116,46</t>
  </si>
  <si>
    <t>2.915,10</t>
  </si>
  <si>
    <t>4.762,67</t>
  </si>
  <si>
    <t>6.474,94</t>
  </si>
  <si>
    <t>7.570,46</t>
  </si>
  <si>
    <t>9.005,10</t>
  </si>
  <si>
    <t>1.806,19</t>
  </si>
  <si>
    <t>3.917,88</t>
  </si>
  <si>
    <t>5.470,80</t>
  </si>
  <si>
    <t>7.635,26</t>
  </si>
  <si>
    <t>3.144,71</t>
  </si>
  <si>
    <t>4.807,47</t>
  </si>
  <si>
    <t>5.570,50</t>
  </si>
  <si>
    <t>7.747,52</t>
  </si>
  <si>
    <t>5.044,72</t>
  </si>
  <si>
    <t>6.726,22</t>
  </si>
  <si>
    <t>9.496,63</t>
  </si>
  <si>
    <t>12.731,96</t>
  </si>
  <si>
    <t>14.572,74</t>
  </si>
  <si>
    <t>15.960,09</t>
  </si>
  <si>
    <t>4.211,90</t>
  </si>
  <si>
    <t>6.577,64</t>
  </si>
  <si>
    <t>10.199,52</t>
  </si>
  <si>
    <t>13.256,60</t>
  </si>
  <si>
    <t>15.266,95</t>
  </si>
  <si>
    <t>17.969,26</t>
  </si>
  <si>
    <t>4.805,35</t>
  </si>
  <si>
    <t>8.398,29</t>
  </si>
  <si>
    <t>10.763,30</t>
  </si>
  <si>
    <t>15.917,70</t>
  </si>
  <si>
    <t>3.797,62</t>
  </si>
  <si>
    <t>5.001,48</t>
  </si>
  <si>
    <t>7.003,39</t>
  </si>
  <si>
    <t>9.486,49</t>
  </si>
  <si>
    <t>10.704,81</t>
  </si>
  <si>
    <t>11.422,28</t>
  </si>
  <si>
    <t>3.280,16</t>
  </si>
  <si>
    <t>5.182,94</t>
  </si>
  <si>
    <t>8.140,37</t>
  </si>
  <si>
    <t>10.633,54</t>
  </si>
  <si>
    <t>12.349,10</t>
  </si>
  <si>
    <t>14.577,17</t>
  </si>
  <si>
    <t>2.725,58</t>
  </si>
  <si>
    <t>4.657,72</t>
  </si>
  <si>
    <t>6.099,98</t>
  </si>
  <si>
    <t>9.015,76</t>
  </si>
  <si>
    <t>820,05</t>
  </si>
  <si>
    <t>379,61</t>
  </si>
  <si>
    <t>51,86</t>
  </si>
  <si>
    <t>87,42</t>
  </si>
  <si>
    <t>688,03</t>
  </si>
  <si>
    <t>32,67</t>
  </si>
  <si>
    <t>35,60</t>
  </si>
  <si>
    <t>39,32</t>
  </si>
  <si>
    <t>653,44</t>
  </si>
  <si>
    <t>84,12</t>
  </si>
  <si>
    <t>88,61</t>
  </si>
  <si>
    <t>93,27</t>
  </si>
  <si>
    <t>31,94</t>
  </si>
  <si>
    <t>47,33</t>
  </si>
  <si>
    <t>64,54</t>
  </si>
  <si>
    <t>66,36</t>
  </si>
  <si>
    <t>121,60</t>
  </si>
  <si>
    <t>60,73</t>
  </si>
  <si>
    <t>104,82</t>
  </si>
  <si>
    <t>144,59</t>
  </si>
  <si>
    <t>286,97</t>
  </si>
  <si>
    <t>348,36</t>
  </si>
  <si>
    <t>701,99</t>
  </si>
  <si>
    <t>113,62</t>
  </si>
  <si>
    <t>155,52</t>
  </si>
  <si>
    <t>52,59</t>
  </si>
  <si>
    <t>59,63</t>
  </si>
  <si>
    <t>125,44</t>
  </si>
  <si>
    <t>209,18</t>
  </si>
  <si>
    <t>256,43</t>
  </si>
  <si>
    <t>329,19</t>
  </si>
  <si>
    <t>60,83</t>
  </si>
  <si>
    <t>82,10</t>
  </si>
  <si>
    <t>121,35</t>
  </si>
  <si>
    <t>147,20</t>
  </si>
  <si>
    <t>223,55</t>
  </si>
  <si>
    <t>122,71</t>
  </si>
  <si>
    <t>166,70</t>
  </si>
  <si>
    <t>248,49</t>
  </si>
  <si>
    <t>279,59</t>
  </si>
  <si>
    <t>390,19</t>
  </si>
  <si>
    <t>556,37</t>
  </si>
  <si>
    <t>765,39</t>
  </si>
  <si>
    <t>1.178,87</t>
  </si>
  <si>
    <t>74,03</t>
  </si>
  <si>
    <t>80,72</t>
  </si>
  <si>
    <t>133,39</t>
  </si>
  <si>
    <t>155,20</t>
  </si>
  <si>
    <t>223,86</t>
  </si>
  <si>
    <t>480,81</t>
  </si>
  <si>
    <t>820,80</t>
  </si>
  <si>
    <t>304,90</t>
  </si>
  <si>
    <t>100,29</t>
  </si>
  <si>
    <t>354,07</t>
  </si>
  <si>
    <t>76,05</t>
  </si>
  <si>
    <t>84,78</t>
  </si>
  <si>
    <t>133,69</t>
  </si>
  <si>
    <t>143,88</t>
  </si>
  <si>
    <t>216,42</t>
  </si>
  <si>
    <t>382,81</t>
  </si>
  <si>
    <t>523,40</t>
  </si>
  <si>
    <t>913,95</t>
  </si>
  <si>
    <t>249,69</t>
  </si>
  <si>
    <t>140,88</t>
  </si>
  <si>
    <t>44,87</t>
  </si>
  <si>
    <t>25,30</t>
  </si>
  <si>
    <t>49,82</t>
  </si>
  <si>
    <t>66,70</t>
  </si>
  <si>
    <t>72,64</t>
  </si>
  <si>
    <t>107,89</t>
  </si>
  <si>
    <t>21,10</t>
  </si>
  <si>
    <t>26,11</t>
  </si>
  <si>
    <t>24,35</t>
  </si>
  <si>
    <t>32,87</t>
  </si>
  <si>
    <t>24,75</t>
  </si>
  <si>
    <t>25,28</t>
  </si>
  <si>
    <t>40,91</t>
  </si>
  <si>
    <t>198,36</t>
  </si>
  <si>
    <t>209,07</t>
  </si>
  <si>
    <t>399,55</t>
  </si>
  <si>
    <t>532,77</t>
  </si>
  <si>
    <t>659,82</t>
  </si>
  <si>
    <t>909,89</t>
  </si>
  <si>
    <t>297,18</t>
  </si>
  <si>
    <t>439,69</t>
  </si>
  <si>
    <t>575,16</t>
  </si>
  <si>
    <t>216,82</t>
  </si>
  <si>
    <t>396,99</t>
  </si>
  <si>
    <t>591,81</t>
  </si>
  <si>
    <t>776,06</t>
  </si>
  <si>
    <t>503,42</t>
  </si>
  <si>
    <t>874,96</t>
  </si>
  <si>
    <t>1.279,97</t>
  </si>
  <si>
    <t>1.664,91</t>
  </si>
  <si>
    <t>620,52</t>
  </si>
  <si>
    <t>1.107,67</t>
  </si>
  <si>
    <t>1.632,81</t>
  </si>
  <si>
    <t>2.132,34</t>
  </si>
  <si>
    <t>315,85</t>
  </si>
  <si>
    <t>575,06</t>
  </si>
  <si>
    <t>855,87</t>
  </si>
  <si>
    <t>1.121,85</t>
  </si>
  <si>
    <t>391,84</t>
  </si>
  <si>
    <t>725,57</t>
  </si>
  <si>
    <t>1.085,27</t>
  </si>
  <si>
    <t>1.424,81</t>
  </si>
  <si>
    <t>350,27</t>
  </si>
  <si>
    <t>619,49</t>
  </si>
  <si>
    <t>917,28</t>
  </si>
  <si>
    <t>1.198,22</t>
  </si>
  <si>
    <t>422,10</t>
  </si>
  <si>
    <t>761,89</t>
  </si>
  <si>
    <t>1.133,96</t>
  </si>
  <si>
    <t>1.484,66</t>
  </si>
  <si>
    <t>160,89</t>
  </si>
  <si>
    <t>171,10</t>
  </si>
  <si>
    <t>211,07</t>
  </si>
  <si>
    <t>138,31</t>
  </si>
  <si>
    <t>166,44</t>
  </si>
  <si>
    <t>1.739,88</t>
  </si>
  <si>
    <t>564,34</t>
  </si>
  <si>
    <t>758,51</t>
  </si>
  <si>
    <t>1.244,07</t>
  </si>
  <si>
    <t>15,19</t>
  </si>
  <si>
    <t>40,51</t>
  </si>
  <si>
    <t>59,16</t>
  </si>
  <si>
    <t>32,84</t>
  </si>
  <si>
    <t>11,50</t>
  </si>
  <si>
    <t>15,26</t>
  </si>
  <si>
    <t>9,77</t>
  </si>
  <si>
    <t>6,82</t>
  </si>
  <si>
    <t>27,33</t>
  </si>
  <si>
    <t>3,88</t>
  </si>
  <si>
    <t>6,15</t>
  </si>
  <si>
    <t>7,93</t>
  </si>
  <si>
    <t>6,48</t>
  </si>
  <si>
    <t>42,18</t>
  </si>
  <si>
    <t>27,57</t>
  </si>
  <si>
    <t>20,30</t>
  </si>
  <si>
    <t>4,92</t>
  </si>
  <si>
    <t>4,10</t>
  </si>
  <si>
    <t>11,86</t>
  </si>
  <si>
    <t>15,77</t>
  </si>
  <si>
    <t>4,48</t>
  </si>
  <si>
    <t>8,96</t>
  </si>
  <si>
    <t>14,13</t>
  </si>
  <si>
    <t>3,34</t>
  </si>
  <si>
    <t>5,64</t>
  </si>
  <si>
    <t>14,64</t>
  </si>
  <si>
    <t>19,27</t>
  </si>
  <si>
    <t>20,08</t>
  </si>
  <si>
    <t>26,08</t>
  </si>
  <si>
    <t>28,61</t>
  </si>
  <si>
    <t>25,59</t>
  </si>
  <si>
    <t>75,62</t>
  </si>
  <si>
    <t>10,89</t>
  </si>
  <si>
    <t>15,09</t>
  </si>
  <si>
    <t>22,63</t>
  </si>
  <si>
    <t>2.820,67</t>
  </si>
  <si>
    <t>1.973,07</t>
  </si>
  <si>
    <t>1.536,04</t>
  </si>
  <si>
    <t>1.279,05</t>
  </si>
  <si>
    <t>38,10</t>
  </si>
  <si>
    <t>59,58</t>
  </si>
  <si>
    <t>67,11</t>
  </si>
  <si>
    <t>1.384,34</t>
  </si>
  <si>
    <t>1.786,52</t>
  </si>
  <si>
    <t>1.129,95</t>
  </si>
  <si>
    <t>1.424,18</t>
  </si>
  <si>
    <t>1.810,34</t>
  </si>
  <si>
    <t>810,42</t>
  </si>
  <si>
    <t>147,63</t>
  </si>
  <si>
    <t>1.268,50</t>
  </si>
  <si>
    <t>151,26</t>
  </si>
  <si>
    <t>2.197,90</t>
  </si>
  <si>
    <t>1.353,33</t>
  </si>
  <si>
    <t>155,65</t>
  </si>
  <si>
    <t>1.830,60</t>
  </si>
  <si>
    <t>159,46</t>
  </si>
  <si>
    <t>199,08</t>
  </si>
  <si>
    <t>6.104,26</t>
  </si>
  <si>
    <t>210,38</t>
  </si>
  <si>
    <t>82,22</t>
  </si>
  <si>
    <t>91,79</t>
  </si>
  <si>
    <t>228,75</t>
  </si>
  <si>
    <t>3.593,64</t>
  </si>
  <si>
    <t>5.930,31</t>
  </si>
  <si>
    <t>7.874,13</t>
  </si>
  <si>
    <t>7.928,37</t>
  </si>
  <si>
    <t>11.935,81</t>
  </si>
  <si>
    <t>1,72</t>
  </si>
  <si>
    <t>2,50</t>
  </si>
  <si>
    <t>2,19</t>
  </si>
  <si>
    <t>5,84</t>
  </si>
  <si>
    <t>8,54</t>
  </si>
  <si>
    <t>5,75</t>
  </si>
  <si>
    <t>65,46</t>
  </si>
  <si>
    <t>13,22</t>
  </si>
  <si>
    <t>5,60</t>
  </si>
  <si>
    <t>7,44</t>
  </si>
  <si>
    <t>15,84</t>
  </si>
  <si>
    <t>18,38</t>
  </si>
  <si>
    <t>24,51</t>
  </si>
  <si>
    <t>30,09</t>
  </si>
  <si>
    <t>61,66</t>
  </si>
  <si>
    <t>11,57</t>
  </si>
  <si>
    <t>6,46</t>
  </si>
  <si>
    <t>6,79</t>
  </si>
  <si>
    <t>6,01</t>
  </si>
  <si>
    <t>8,45</t>
  </si>
  <si>
    <t>7,11</t>
  </si>
  <si>
    <t>14,54</t>
  </si>
  <si>
    <t>15,48</t>
  </si>
  <si>
    <t>7,29</t>
  </si>
  <si>
    <t>13,67</t>
  </si>
  <si>
    <t>62,01</t>
  </si>
  <si>
    <t>58,90</t>
  </si>
  <si>
    <t>152,19</t>
  </si>
  <si>
    <t>128,85</t>
  </si>
  <si>
    <t>238,32</t>
  </si>
  <si>
    <t>38,09</t>
  </si>
  <si>
    <t>25,53</t>
  </si>
  <si>
    <t>62,47</t>
  </si>
  <si>
    <t>71,27</t>
  </si>
  <si>
    <t>45,52</t>
  </si>
  <si>
    <t>11,53</t>
  </si>
  <si>
    <t>89,78</t>
  </si>
  <si>
    <t>140,00</t>
  </si>
  <si>
    <t>92,28</t>
  </si>
  <si>
    <t>146,19</t>
  </si>
  <si>
    <t>51,32</t>
  </si>
  <si>
    <t>200,93</t>
  </si>
  <si>
    <t>101,41</t>
  </si>
  <si>
    <t>151,47</t>
  </si>
  <si>
    <t>4,25</t>
  </si>
  <si>
    <t>3,65</t>
  </si>
  <si>
    <t>6,06</t>
  </si>
  <si>
    <t>6,99</t>
  </si>
  <si>
    <t>15,30</t>
  </si>
  <si>
    <t>13,27</t>
  </si>
  <si>
    <t>14,70</t>
  </si>
  <si>
    <t>19,60</t>
  </si>
  <si>
    <t>18,48</t>
  </si>
  <si>
    <t>15,96</t>
  </si>
  <si>
    <t>15,36</t>
  </si>
  <si>
    <t>20,28</t>
  </si>
  <si>
    <t>16,44</t>
  </si>
  <si>
    <t>19,16</t>
  </si>
  <si>
    <t>15,91</t>
  </si>
  <si>
    <t>15,24</t>
  </si>
  <si>
    <t>13,89</t>
  </si>
  <si>
    <t>14,84</t>
  </si>
  <si>
    <t>20,25</t>
  </si>
  <si>
    <t>16,41</t>
  </si>
  <si>
    <t>18,20</t>
  </si>
  <si>
    <t>19,13</t>
  </si>
  <si>
    <t>12,61</t>
  </si>
  <si>
    <t>18,84</t>
  </si>
  <si>
    <t>21,99</t>
  </si>
  <si>
    <t>24,58</t>
  </si>
  <si>
    <t>29,68</t>
  </si>
  <si>
    <t>16,90</t>
  </si>
  <si>
    <t>17,71</t>
  </si>
  <si>
    <t>21,81</t>
  </si>
  <si>
    <t>26,43</t>
  </si>
  <si>
    <t>16,57</t>
  </si>
  <si>
    <t>17,50</t>
  </si>
  <si>
    <t>20,33</t>
  </si>
  <si>
    <t>28,36</t>
  </si>
  <si>
    <t>24,97</t>
  </si>
  <si>
    <t>10,59</t>
  </si>
  <si>
    <t>8,76</t>
  </si>
  <si>
    <t>18,15</t>
  </si>
  <si>
    <t>15,98</t>
  </si>
  <si>
    <t>18,67</t>
  </si>
  <si>
    <t>20,87</t>
  </si>
  <si>
    <t>19,54</t>
  </si>
  <si>
    <t>21,70</t>
  </si>
  <si>
    <t>15,37</t>
  </si>
  <si>
    <t>18,98</t>
  </si>
  <si>
    <t>23,90</t>
  </si>
  <si>
    <t>12,82</t>
  </si>
  <si>
    <t>11,32</t>
  </si>
  <si>
    <t>24,07</t>
  </si>
  <si>
    <t>33,41</t>
  </si>
  <si>
    <t>22,75</t>
  </si>
  <si>
    <t>10,95</t>
  </si>
  <si>
    <t>19,92</t>
  </si>
  <si>
    <t>23,06</t>
  </si>
  <si>
    <t>25,57</t>
  </si>
  <si>
    <t>31,88</t>
  </si>
  <si>
    <t>24,17</t>
  </si>
  <si>
    <t>30,87</t>
  </si>
  <si>
    <t>148,14</t>
  </si>
  <si>
    <t>173,01</t>
  </si>
  <si>
    <t>36,11</t>
  </si>
  <si>
    <t>9,37</t>
  </si>
  <si>
    <t>8,51</t>
  </si>
  <si>
    <t>6,09</t>
  </si>
  <si>
    <t>5,91</t>
  </si>
  <si>
    <t>5,47</t>
  </si>
  <si>
    <t>5,37</t>
  </si>
  <si>
    <t>12,67</t>
  </si>
  <si>
    <t>12,52</t>
  </si>
  <si>
    <t>11,45</t>
  </si>
  <si>
    <t>7,98</t>
  </si>
  <si>
    <t>7,23</t>
  </si>
  <si>
    <t>81,76</t>
  </si>
  <si>
    <t>10,90</t>
  </si>
  <si>
    <t>8,62</t>
  </si>
  <si>
    <t>6,87</t>
  </si>
  <si>
    <t>5,43</t>
  </si>
  <si>
    <t>12,28</t>
  </si>
  <si>
    <t>11,81</t>
  </si>
  <si>
    <t>11,37</t>
  </si>
  <si>
    <t>11,14</t>
  </si>
  <si>
    <t>7,31</t>
  </si>
  <si>
    <t>7,10</t>
  </si>
  <si>
    <t>19,34</t>
  </si>
  <si>
    <t>16,58</t>
  </si>
  <si>
    <t>16,37</t>
  </si>
  <si>
    <t>12,11</t>
  </si>
  <si>
    <t>10,78</t>
  </si>
  <si>
    <t>7,62</t>
  </si>
  <si>
    <t>7,38</t>
  </si>
  <si>
    <t>6,83</t>
  </si>
  <si>
    <t>15,65</t>
  </si>
  <si>
    <t>9,98</t>
  </si>
  <si>
    <t>9,02</t>
  </si>
  <si>
    <t>72,54</t>
  </si>
  <si>
    <t>65,92</t>
  </si>
  <si>
    <t>62,92</t>
  </si>
  <si>
    <t>66,82</t>
  </si>
  <si>
    <t>61,34</t>
  </si>
  <si>
    <t>74,17</t>
  </si>
  <si>
    <t>117,14</t>
  </si>
  <si>
    <t>110,52</t>
  </si>
  <si>
    <t>107,52</t>
  </si>
  <si>
    <t>111,42</t>
  </si>
  <si>
    <t>105,94</t>
  </si>
  <si>
    <t>118,77</t>
  </si>
  <si>
    <t>6,61</t>
  </si>
  <si>
    <t>13,59</t>
  </si>
  <si>
    <t>12,41</t>
  </si>
  <si>
    <t>8,08</t>
  </si>
  <si>
    <t>8,25</t>
  </si>
  <si>
    <t>6,13</t>
  </si>
  <si>
    <t>23,39</t>
  </si>
  <si>
    <t>20,45</t>
  </si>
  <si>
    <t>16,12</t>
  </si>
  <si>
    <t>22,97</t>
  </si>
  <si>
    <t>17,67</t>
  </si>
  <si>
    <t>16,64</t>
  </si>
  <si>
    <t>18,82</t>
  </si>
  <si>
    <t>75,74</t>
  </si>
  <si>
    <t>120,34</t>
  </si>
  <si>
    <t>22,44</t>
  </si>
  <si>
    <t>2,48</t>
  </si>
  <si>
    <t>0,78</t>
  </si>
  <si>
    <t>3,11</t>
  </si>
  <si>
    <t>273,60</t>
  </si>
  <si>
    <t>295,37</t>
  </si>
  <si>
    <t>248,18</t>
  </si>
  <si>
    <t>269,95</t>
  </si>
  <si>
    <t>244,88</t>
  </si>
  <si>
    <t>259,96</t>
  </si>
  <si>
    <t>214,50</t>
  </si>
  <si>
    <t>205,14</t>
  </si>
  <si>
    <t>156,81</t>
  </si>
  <si>
    <t>66,53</t>
  </si>
  <si>
    <t>67,60</t>
  </si>
  <si>
    <t>88,48</t>
  </si>
  <si>
    <t>89,70</t>
  </si>
  <si>
    <t>107,07</t>
  </si>
  <si>
    <t>108,49</t>
  </si>
  <si>
    <t>98,50</t>
  </si>
  <si>
    <t>99,44</t>
  </si>
  <si>
    <t>93,37</t>
  </si>
  <si>
    <t>94,38</t>
  </si>
  <si>
    <t>128,76</t>
  </si>
  <si>
    <t>129,84</t>
  </si>
  <si>
    <t>157,82</t>
  </si>
  <si>
    <t>159,71</t>
  </si>
  <si>
    <t>195,78</t>
  </si>
  <si>
    <t>197,16</t>
  </si>
  <si>
    <t>63,56</t>
  </si>
  <si>
    <t>83,77</t>
  </si>
  <si>
    <t>84,97</t>
  </si>
  <si>
    <t>93,58</t>
  </si>
  <si>
    <t>94,91</t>
  </si>
  <si>
    <t>95,24</t>
  </si>
  <si>
    <t>96,84</t>
  </si>
  <si>
    <t>109,83</t>
  </si>
  <si>
    <t>111,61</t>
  </si>
  <si>
    <t>87,05</t>
  </si>
  <si>
    <t>175,80</t>
  </si>
  <si>
    <t>79,56</t>
  </si>
  <si>
    <t>80,45</t>
  </si>
  <si>
    <t>102,93</t>
  </si>
  <si>
    <t>103,99</t>
  </si>
  <si>
    <t>124,04</t>
  </si>
  <si>
    <t>125,36</t>
  </si>
  <si>
    <t>88,95</t>
  </si>
  <si>
    <t>89,84</t>
  </si>
  <si>
    <t>116,80</t>
  </si>
  <si>
    <t>117,86</t>
  </si>
  <si>
    <t>141,65</t>
  </si>
  <si>
    <t>142,97</t>
  </si>
  <si>
    <t>120,41</t>
  </si>
  <si>
    <t>121,58</t>
  </si>
  <si>
    <t>91,68</t>
  </si>
  <si>
    <t>112,01</t>
  </si>
  <si>
    <t>120,14</t>
  </si>
  <si>
    <t>142,16</t>
  </si>
  <si>
    <t>103,15</t>
  </si>
  <si>
    <t>124,60</t>
  </si>
  <si>
    <t>138,91</t>
  </si>
  <si>
    <t>162,08</t>
  </si>
  <si>
    <t>238,58</t>
  </si>
  <si>
    <t>630,34</t>
  </si>
  <si>
    <t>640,12</t>
  </si>
  <si>
    <t>98,47</t>
  </si>
  <si>
    <t>110,71</t>
  </si>
  <si>
    <t>129,38</t>
  </si>
  <si>
    <t>152,78</t>
  </si>
  <si>
    <t>127,68</t>
  </si>
  <si>
    <t>140,46</t>
  </si>
  <si>
    <t>158,59</t>
  </si>
  <si>
    <t>182,56</t>
  </si>
  <si>
    <t>156,90</t>
  </si>
  <si>
    <t>170,22</t>
  </si>
  <si>
    <t>187,83</t>
  </si>
  <si>
    <t>212,33</t>
  </si>
  <si>
    <t>65,84</t>
  </si>
  <si>
    <t>60,68</t>
  </si>
  <si>
    <t>421,82</t>
  </si>
  <si>
    <t>899,87</t>
  </si>
  <si>
    <t>989,67</t>
  </si>
  <si>
    <t>919,05</t>
  </si>
  <si>
    <t>1.004,58</t>
  </si>
  <si>
    <t>318,86</t>
  </si>
  <si>
    <t>358,71</t>
  </si>
  <si>
    <t>132,53</t>
  </si>
  <si>
    <t>193,60</t>
  </si>
  <si>
    <t>163,37</t>
  </si>
  <si>
    <t>224,46</t>
  </si>
  <si>
    <t>194,23</t>
  </si>
  <si>
    <t>255,31</t>
  </si>
  <si>
    <t>98,24</t>
  </si>
  <si>
    <t>133,77</t>
  </si>
  <si>
    <t>188,12</t>
  </si>
  <si>
    <t>276,87</t>
  </si>
  <si>
    <t>49,41</t>
  </si>
  <si>
    <t>75,71</t>
  </si>
  <si>
    <t>53,23</t>
  </si>
  <si>
    <t>118,41</t>
  </si>
  <si>
    <t>155,50</t>
  </si>
  <si>
    <t>190,03</t>
  </si>
  <si>
    <t>223,64</t>
  </si>
  <si>
    <t>256,80</t>
  </si>
  <si>
    <t>210,75</t>
  </si>
  <si>
    <t>195,37</t>
  </si>
  <si>
    <t>278,68</t>
  </si>
  <si>
    <t>310,44</t>
  </si>
  <si>
    <t>341,76</t>
  </si>
  <si>
    <t>263,91</t>
  </si>
  <si>
    <t>295,97</t>
  </si>
  <si>
    <t>327,60</t>
  </si>
  <si>
    <t>295,80</t>
  </si>
  <si>
    <t>25,78</t>
  </si>
  <si>
    <t>97,40</t>
  </si>
  <si>
    <t>131,00</t>
  </si>
  <si>
    <t>211,75</t>
  </si>
  <si>
    <t>118,12</t>
  </si>
  <si>
    <t>102,74</t>
  </si>
  <si>
    <t>186,05</t>
  </si>
  <si>
    <t>217,81</t>
  </si>
  <si>
    <t>249,13</t>
  </si>
  <si>
    <t>171,28</t>
  </si>
  <si>
    <t>203,34</t>
  </si>
  <si>
    <t>234,97</t>
  </si>
  <si>
    <t>203,17</t>
  </si>
  <si>
    <t>65,18</t>
  </si>
  <si>
    <t>58,98</t>
  </si>
  <si>
    <t>85,88</t>
  </si>
  <si>
    <t>30,83</t>
  </si>
  <si>
    <t>37,71</t>
  </si>
  <si>
    <t>31,43</t>
  </si>
  <si>
    <t>34,37</t>
  </si>
  <si>
    <t>39,70</t>
  </si>
  <si>
    <t>31,83</t>
  </si>
  <si>
    <t>41,11</t>
  </si>
  <si>
    <t>41,56</t>
  </si>
  <si>
    <t>33,69</t>
  </si>
  <si>
    <t>38,33</t>
  </si>
  <si>
    <t>42,97</t>
  </si>
  <si>
    <t>2.123,16</t>
  </si>
  <si>
    <t>58,62</t>
  </si>
  <si>
    <t>2,07</t>
  </si>
  <si>
    <t>3,86</t>
  </si>
  <si>
    <t>8,89</t>
  </si>
  <si>
    <t>50,23</t>
  </si>
  <si>
    <t>84,76</t>
  </si>
  <si>
    <t>118,37</t>
  </si>
  <si>
    <t>151,53</t>
  </si>
  <si>
    <t>191,15</t>
  </si>
  <si>
    <t>257,25</t>
  </si>
  <si>
    <t>344,22</t>
  </si>
  <si>
    <t>132,08</t>
  </si>
  <si>
    <t>173,92</t>
  </si>
  <si>
    <t>115,76</t>
  </si>
  <si>
    <t>100,37</t>
  </si>
  <si>
    <t>183,59</t>
  </si>
  <si>
    <t>215,35</t>
  </si>
  <si>
    <t>246,67</t>
  </si>
  <si>
    <t>168,81</t>
  </si>
  <si>
    <t>200,88</t>
  </si>
  <si>
    <t>232,51</t>
  </si>
  <si>
    <t>120,86</t>
  </si>
  <si>
    <t>105,47</t>
  </si>
  <si>
    <t>1,83</t>
  </si>
  <si>
    <t>28,84</t>
  </si>
  <si>
    <t>25,13</t>
  </si>
  <si>
    <t>14,68</t>
  </si>
  <si>
    <t>7,37</t>
  </si>
  <si>
    <t>55,75</t>
  </si>
  <si>
    <t>62,30</t>
  </si>
  <si>
    <t>96,83</t>
  </si>
  <si>
    <t>54,60</t>
  </si>
  <si>
    <t>49,33</t>
  </si>
  <si>
    <t>53,48</t>
  </si>
  <si>
    <t>134,08</t>
  </si>
  <si>
    <t>124,48</t>
  </si>
  <si>
    <t>118,69</t>
  </si>
  <si>
    <t>109,09</t>
  </si>
  <si>
    <t>96,91</t>
  </si>
  <si>
    <t>104,28</t>
  </si>
  <si>
    <t>130,25</t>
  </si>
  <si>
    <t>145,04</t>
  </si>
  <si>
    <t>131,82</t>
  </si>
  <si>
    <t>119,91</t>
  </si>
  <si>
    <t>130,59</t>
  </si>
  <si>
    <t>114,86</t>
  </si>
  <si>
    <t>129,65</t>
  </si>
  <si>
    <t>104,52</t>
  </si>
  <si>
    <t>115,20</t>
  </si>
  <si>
    <t>90,28</t>
  </si>
  <si>
    <t>123,89</t>
  </si>
  <si>
    <t>157,05</t>
  </si>
  <si>
    <t>130,44</t>
  </si>
  <si>
    <t>163,60</t>
  </si>
  <si>
    <t>89,13</t>
  </si>
  <si>
    <t>122,74</t>
  </si>
  <si>
    <t>155,90</t>
  </si>
  <si>
    <t>83,86</t>
  </si>
  <si>
    <t>117,47</t>
  </si>
  <si>
    <t>150,63</t>
  </si>
  <si>
    <t>88,01</t>
  </si>
  <si>
    <t>121,62</t>
  </si>
  <si>
    <t>154,78</t>
  </si>
  <si>
    <t>190,45</t>
  </si>
  <si>
    <t>222,21</t>
  </si>
  <si>
    <t>253,53</t>
  </si>
  <si>
    <t>201,92</t>
  </si>
  <si>
    <t>233,68</t>
  </si>
  <si>
    <t>192,32</t>
  </si>
  <si>
    <t>224,08</t>
  </si>
  <si>
    <t>255,40</t>
  </si>
  <si>
    <t>180,14</t>
  </si>
  <si>
    <t>211,90</t>
  </si>
  <si>
    <t>243,22</t>
  </si>
  <si>
    <t>187,51</t>
  </si>
  <si>
    <t>219,27</t>
  </si>
  <si>
    <t>250,59</t>
  </si>
  <si>
    <t>175,67</t>
  </si>
  <si>
    <t>207,74</t>
  </si>
  <si>
    <t>239,37</t>
  </si>
  <si>
    <t>187,14</t>
  </si>
  <si>
    <t>250,84</t>
  </si>
  <si>
    <t>177,54</t>
  </si>
  <si>
    <t>209,61</t>
  </si>
  <si>
    <t>241,24</t>
  </si>
  <si>
    <t>165,36</t>
  </si>
  <si>
    <t>197,43</t>
  </si>
  <si>
    <t>229,06</t>
  </si>
  <si>
    <t>172,73</t>
  </si>
  <si>
    <t>204,80</t>
  </si>
  <si>
    <t>236,43</t>
  </si>
  <si>
    <t>122,61</t>
  </si>
  <si>
    <t>112,30</t>
  </si>
  <si>
    <t>119,67</t>
  </si>
  <si>
    <t>107,22</t>
  </si>
  <si>
    <t>194,50</t>
  </si>
  <si>
    <t>196,11</t>
  </si>
  <si>
    <t>189,42</t>
  </si>
  <si>
    <t>193,78</t>
  </si>
  <si>
    <t>269,04</t>
  </si>
  <si>
    <t>263,03</t>
  </si>
  <si>
    <t>259,98</t>
  </si>
  <si>
    <t>347,48</t>
  </si>
  <si>
    <t>353,70</t>
  </si>
  <si>
    <t>349,18</t>
  </si>
  <si>
    <t>342,44</t>
  </si>
  <si>
    <t>346,80</t>
  </si>
  <si>
    <t>133,64</t>
  </si>
  <si>
    <t>140,37</t>
  </si>
  <si>
    <t>138,19</t>
  </si>
  <si>
    <t>130,50</t>
  </si>
  <si>
    <t>135,98</t>
  </si>
  <si>
    <t>128,92</t>
  </si>
  <si>
    <t>133,76</t>
  </si>
  <si>
    <t>175,73</t>
  </si>
  <si>
    <t>185,98</t>
  </si>
  <si>
    <t>172,31</t>
  </si>
  <si>
    <t>181,44</t>
  </si>
  <si>
    <t>170,78</t>
  </si>
  <si>
    <t>179,35</t>
  </si>
  <si>
    <t>58,49</t>
  </si>
  <si>
    <t>116,41</t>
  </si>
  <si>
    <t>58,17</t>
  </si>
  <si>
    <t>71,69</t>
  </si>
  <si>
    <t>85,78</t>
  </si>
  <si>
    <t>72,19</t>
  </si>
  <si>
    <t>62,07</t>
  </si>
  <si>
    <t>89,47</t>
  </si>
  <si>
    <t>69,93</t>
  </si>
  <si>
    <t>59,57</t>
  </si>
  <si>
    <t>74,06</t>
  </si>
  <si>
    <t>79,22</t>
  </si>
  <si>
    <t>68,93</t>
  </si>
  <si>
    <t>82,06</t>
  </si>
  <si>
    <t>159,93</t>
  </si>
  <si>
    <t>177,23</t>
  </si>
  <si>
    <t>203,10</t>
  </si>
  <si>
    <t>230,33</t>
  </si>
  <si>
    <t>253,76</t>
  </si>
  <si>
    <t>259,71</t>
  </si>
  <si>
    <t>230,50</t>
  </si>
  <si>
    <t>57,66</t>
  </si>
  <si>
    <t>22,94</t>
  </si>
  <si>
    <t>142,34</t>
  </si>
  <si>
    <t>157,58</t>
  </si>
  <si>
    <t>53,21</t>
  </si>
  <si>
    <t>80,27</t>
  </si>
  <si>
    <t>137,09</t>
  </si>
  <si>
    <t>145,32</t>
  </si>
  <si>
    <t>174,20</t>
  </si>
  <si>
    <t>152,11</t>
  </si>
  <si>
    <t>172,01</t>
  </si>
  <si>
    <t>197,23</t>
  </si>
  <si>
    <t>223,80</t>
  </si>
  <si>
    <t>246,59</t>
  </si>
  <si>
    <t>127,11</t>
  </si>
  <si>
    <t>147,87</t>
  </si>
  <si>
    <t>161,01</t>
  </si>
  <si>
    <t>184,95</t>
  </si>
  <si>
    <t>212,06</t>
  </si>
  <si>
    <t>225,20</t>
  </si>
  <si>
    <t>76,39</t>
  </si>
  <si>
    <t>65,09</t>
  </si>
  <si>
    <t>459,74</t>
  </si>
  <si>
    <t>110,54</t>
  </si>
  <si>
    <t>99,04</t>
  </si>
  <si>
    <t>138,01</t>
  </si>
  <si>
    <t>126,51</t>
  </si>
  <si>
    <t>1.657,15</t>
  </si>
  <si>
    <t>1.433,70</t>
  </si>
  <si>
    <t>177,39</t>
  </si>
  <si>
    <t>241,50</t>
  </si>
  <si>
    <t>330,46</t>
  </si>
  <si>
    <t>3,98</t>
  </si>
  <si>
    <t>3,16</t>
  </si>
  <si>
    <t>5,14</t>
  </si>
  <si>
    <t>6,08</t>
  </si>
  <si>
    <t>15,72</t>
  </si>
  <si>
    <t>26,46</t>
  </si>
  <si>
    <t>22,29</t>
  </si>
  <si>
    <t>28,75</t>
  </si>
  <si>
    <t>34,35</t>
  </si>
  <si>
    <t>22,81</t>
  </si>
  <si>
    <t>29,32</t>
  </si>
  <si>
    <t>4,65</t>
  </si>
  <si>
    <t>3,68</t>
  </si>
  <si>
    <t>11,83</t>
  </si>
  <si>
    <t>22,02</t>
  </si>
  <si>
    <t>33,60</t>
  </si>
  <si>
    <t>13,91</t>
  </si>
  <si>
    <t>9,56</t>
  </si>
  <si>
    <t>21,50</t>
  </si>
  <si>
    <t>19,28</t>
  </si>
  <si>
    <t>12,83</t>
  </si>
  <si>
    <t>36,32</t>
  </si>
  <si>
    <t>20,69</t>
  </si>
  <si>
    <t>30,74</t>
  </si>
  <si>
    <t>47,52</t>
  </si>
  <si>
    <t>56,10</t>
  </si>
  <si>
    <t>32,70</t>
  </si>
  <si>
    <t>12,31</t>
  </si>
  <si>
    <t>9,96</t>
  </si>
  <si>
    <t>8,58</t>
  </si>
  <si>
    <t>31,97</t>
  </si>
  <si>
    <t>21,25</t>
  </si>
  <si>
    <t>62,44</t>
  </si>
  <si>
    <t>8,20</t>
  </si>
  <si>
    <t>21,37</t>
  </si>
  <si>
    <t>19,42</t>
  </si>
  <si>
    <t>17,18</t>
  </si>
  <si>
    <t>32,08</t>
  </si>
  <si>
    <t>29,14</t>
  </si>
  <si>
    <t>24,62</t>
  </si>
  <si>
    <t>24,25</t>
  </si>
  <si>
    <t>26,41</t>
  </si>
  <si>
    <t>10,53</t>
  </si>
  <si>
    <t>24,81</t>
  </si>
  <si>
    <t>23,21</t>
  </si>
  <si>
    <t>22,88</t>
  </si>
  <si>
    <t>15,70</t>
  </si>
  <si>
    <t>15,14</t>
  </si>
  <si>
    <t>10,38</t>
  </si>
  <si>
    <t>24,80</t>
  </si>
  <si>
    <t>25,31</t>
  </si>
  <si>
    <t>11,16</t>
  </si>
  <si>
    <t>24,55</t>
  </si>
  <si>
    <t>25,16</t>
  </si>
  <si>
    <t>24,65</t>
  </si>
  <si>
    <t>25,22</t>
  </si>
  <si>
    <t>45,77</t>
  </si>
  <si>
    <t>22,59</t>
  </si>
  <si>
    <t>50,65</t>
  </si>
  <si>
    <t>49,11</t>
  </si>
  <si>
    <t>49,31</t>
  </si>
  <si>
    <t>50,48</t>
  </si>
  <si>
    <t>3,64</t>
  </si>
  <si>
    <t>24,50</t>
  </si>
  <si>
    <t>60,15</t>
  </si>
  <si>
    <t>1,59</t>
  </si>
  <si>
    <t>4,33</t>
  </si>
  <si>
    <t>6,26</t>
  </si>
  <si>
    <t>43,79</t>
  </si>
  <si>
    <t>5,90</t>
  </si>
  <si>
    <t>46,69</t>
  </si>
  <si>
    <t>80,64</t>
  </si>
  <si>
    <t>57,47</t>
  </si>
  <si>
    <t>54,91</t>
  </si>
  <si>
    <t>156,18</t>
  </si>
  <si>
    <t>237,88</t>
  </si>
  <si>
    <t>162,94</t>
  </si>
  <si>
    <t>50,73</t>
  </si>
  <si>
    <t>43,32</t>
  </si>
  <si>
    <t>52,01</t>
  </si>
  <si>
    <t>43,58</t>
  </si>
  <si>
    <t>94,27</t>
  </si>
  <si>
    <t>72,47</t>
  </si>
  <si>
    <t>126,05</t>
  </si>
  <si>
    <t>105,32</t>
  </si>
  <si>
    <t>147,89</t>
  </si>
  <si>
    <t>134,48</t>
  </si>
  <si>
    <t>124,21</t>
  </si>
  <si>
    <t>97,96</t>
  </si>
  <si>
    <t>84,47</t>
  </si>
  <si>
    <t>72,96</t>
  </si>
  <si>
    <t>152,21</t>
  </si>
  <si>
    <t>137,14</t>
  </si>
  <si>
    <t>124,83</t>
  </si>
  <si>
    <t>70,19</t>
  </si>
  <si>
    <t>55,46</t>
  </si>
  <si>
    <t>45,68</t>
  </si>
  <si>
    <t>88,76</t>
  </si>
  <si>
    <t>59,52</t>
  </si>
  <si>
    <t>46,92</t>
  </si>
  <si>
    <t>123,67</t>
  </si>
  <si>
    <t>109,54</t>
  </si>
  <si>
    <t>451,71</t>
  </si>
  <si>
    <t>695,76</t>
  </si>
  <si>
    <t>405,44</t>
  </si>
  <si>
    <t>38,92</t>
  </si>
  <si>
    <t>49,13</t>
  </si>
  <si>
    <t>36,35</t>
  </si>
  <si>
    <t>46,57</t>
  </si>
  <si>
    <t>81,73</t>
  </si>
  <si>
    <t>115,37</t>
  </si>
  <si>
    <t>236,60</t>
  </si>
  <si>
    <t>149,88</t>
  </si>
  <si>
    <t>284,38</t>
  </si>
  <si>
    <t>191,45</t>
  </si>
  <si>
    <t>346,71</t>
  </si>
  <si>
    <t>103,98</t>
  </si>
  <si>
    <t>156,70</t>
  </si>
  <si>
    <t>182,31</t>
  </si>
  <si>
    <t>251,21</t>
  </si>
  <si>
    <t>379,74</t>
  </si>
  <si>
    <t>389,07</t>
  </si>
  <si>
    <t>94,81</t>
  </si>
  <si>
    <t>113,26</t>
  </si>
  <si>
    <t>3,63</t>
  </si>
  <si>
    <t>94,52</t>
  </si>
  <si>
    <t>461,07</t>
  </si>
  <si>
    <t>705,12</t>
  </si>
  <si>
    <t>118,29</t>
  </si>
  <si>
    <t>79,46</t>
  </si>
  <si>
    <t>26,61</t>
  </si>
  <si>
    <t>29,58</t>
  </si>
  <si>
    <t>7,33</t>
  </si>
  <si>
    <t>13,49</t>
  </si>
  <si>
    <t>24,77</t>
  </si>
  <si>
    <t>804,66</t>
  </si>
  <si>
    <t>752,96</t>
  </si>
  <si>
    <t>81,33</t>
  </si>
  <si>
    <t>97,81</t>
  </si>
  <si>
    <t>93,68</t>
  </si>
  <si>
    <t>79,06</t>
  </si>
  <si>
    <t>771,00</t>
  </si>
  <si>
    <t>130,36</t>
  </si>
  <si>
    <t>73,00</t>
  </si>
  <si>
    <t>42,66</t>
  </si>
  <si>
    <t>46,74</t>
  </si>
  <si>
    <t>89,36</t>
  </si>
  <si>
    <t>97,72</t>
  </si>
  <si>
    <t>50,26</t>
  </si>
  <si>
    <t>55,29</t>
  </si>
  <si>
    <t>107,70</t>
  </si>
  <si>
    <t>117,98</t>
  </si>
  <si>
    <t>44,91</t>
  </si>
  <si>
    <t>49,94</t>
  </si>
  <si>
    <t>102,35</t>
  </si>
  <si>
    <t>112,63</t>
  </si>
  <si>
    <t>51,46</t>
  </si>
  <si>
    <t>57,22</t>
  </si>
  <si>
    <t>117,24</t>
  </si>
  <si>
    <t>129,02</t>
  </si>
  <si>
    <t>55,60</t>
  </si>
  <si>
    <t>127,23</t>
  </si>
  <si>
    <t>140,05</t>
  </si>
  <si>
    <t>48,62</t>
  </si>
  <si>
    <t>79,27</t>
  </si>
  <si>
    <t>85,28</t>
  </si>
  <si>
    <t>54,96</t>
  </si>
  <si>
    <t>59,04</t>
  </si>
  <si>
    <t>101,66</t>
  </si>
  <si>
    <t>110,02</t>
  </si>
  <si>
    <t>51,99</t>
  </si>
  <si>
    <t>98,69</t>
  </si>
  <si>
    <t>64,66</t>
  </si>
  <si>
    <t>117,07</t>
  </si>
  <si>
    <t>127,35</t>
  </si>
  <si>
    <t>32,34</t>
  </si>
  <si>
    <t>84,64</t>
  </si>
  <si>
    <t>90,40</t>
  </si>
  <si>
    <t>150,42</t>
  </si>
  <si>
    <t>162,20</t>
  </si>
  <si>
    <t>90,11</t>
  </si>
  <si>
    <t>161,74</t>
  </si>
  <si>
    <t>174,56</t>
  </si>
  <si>
    <t>107,30</t>
  </si>
  <si>
    <t>182,45</t>
  </si>
  <si>
    <t>197,19</t>
  </si>
  <si>
    <t>2,39</t>
  </si>
  <si>
    <t>57,60</t>
  </si>
  <si>
    <t>4,99</t>
  </si>
  <si>
    <t>7,68</t>
  </si>
  <si>
    <t>7,55</t>
  </si>
  <si>
    <t>15,51</t>
  </si>
  <si>
    <t>7,47</t>
  </si>
  <si>
    <t>7,06</t>
  </si>
  <si>
    <t>5,27</t>
  </si>
  <si>
    <t>8,63</t>
  </si>
  <si>
    <t>8,22</t>
  </si>
  <si>
    <t>21,07</t>
  </si>
  <si>
    <t>20,34</t>
  </si>
  <si>
    <t>27,65</t>
  </si>
  <si>
    <t>35,97</t>
  </si>
  <si>
    <t>40,75</t>
  </si>
  <si>
    <t>30,67</t>
  </si>
  <si>
    <t>47,43</t>
  </si>
  <si>
    <t>19,83</t>
  </si>
  <si>
    <t>32,71</t>
  </si>
  <si>
    <t>39,45</t>
  </si>
  <si>
    <t>42,58</t>
  </si>
  <si>
    <t>36,38</t>
  </si>
  <si>
    <t>38,25</t>
  </si>
  <si>
    <t>32,54</t>
  </si>
  <si>
    <t>35,67</t>
  </si>
  <si>
    <t>59,40</t>
  </si>
  <si>
    <t>29,31</t>
  </si>
  <si>
    <t>31,31</t>
  </si>
  <si>
    <t>26,22</t>
  </si>
  <si>
    <t>26,97</t>
  </si>
  <si>
    <t>22,38</t>
  </si>
  <si>
    <t>24,38</t>
  </si>
  <si>
    <t>39,41</t>
  </si>
  <si>
    <t>38,84</t>
  </si>
  <si>
    <t>54,51</t>
  </si>
  <si>
    <t>57,74</t>
  </si>
  <si>
    <t>81,65</t>
  </si>
  <si>
    <t>74,54</t>
  </si>
  <si>
    <t>106,85</t>
  </si>
  <si>
    <t>76,53</t>
  </si>
  <si>
    <t>81,97</t>
  </si>
  <si>
    <t>123,47</t>
  </si>
  <si>
    <t>40,30</t>
  </si>
  <si>
    <t>43,31</t>
  </si>
  <si>
    <t>66,65</t>
  </si>
  <si>
    <t>59,68</t>
  </si>
  <si>
    <t>66,63</t>
  </si>
  <si>
    <t>106,26</t>
  </si>
  <si>
    <t>67,20</t>
  </si>
  <si>
    <t>72,80</t>
  </si>
  <si>
    <t>113,33</t>
  </si>
  <si>
    <t>77,28</t>
  </si>
  <si>
    <t>80,29</t>
  </si>
  <si>
    <t>99,99</t>
  </si>
  <si>
    <t>92,62</t>
  </si>
  <si>
    <t>96,66</t>
  </si>
  <si>
    <t>124,10</t>
  </si>
  <si>
    <t>103,61</t>
  </si>
  <si>
    <t>139,64</t>
  </si>
  <si>
    <t>127,96</t>
  </si>
  <si>
    <t>133,56</t>
  </si>
  <si>
    <t>162,10</t>
  </si>
  <si>
    <t>102,30</t>
  </si>
  <si>
    <t>87,61</t>
  </si>
  <si>
    <t>92,56</t>
  </si>
  <si>
    <t>128,55</t>
  </si>
  <si>
    <t>173,74</t>
  </si>
  <si>
    <t>125,42</t>
  </si>
  <si>
    <t>168,08</t>
  </si>
  <si>
    <t>119,98</t>
  </si>
  <si>
    <t>188,56</t>
  </si>
  <si>
    <t>140,25</t>
  </si>
  <si>
    <t>182,51</t>
  </si>
  <si>
    <t>134,40</t>
  </si>
  <si>
    <t>43,21</t>
  </si>
  <si>
    <t>32,21</t>
  </si>
  <si>
    <t>75,78</t>
  </si>
  <si>
    <t>82,80</t>
  </si>
  <si>
    <t>91,46</t>
  </si>
  <si>
    <t>60,17</t>
  </si>
  <si>
    <t>66,77</t>
  </si>
  <si>
    <t>69,25</t>
  </si>
  <si>
    <t>83,33</t>
  </si>
  <si>
    <t>100,05</t>
  </si>
  <si>
    <t>106,66</t>
  </si>
  <si>
    <t>127,29</t>
  </si>
  <si>
    <t>50,66</t>
  </si>
  <si>
    <t>78,20</t>
  </si>
  <si>
    <t>54,57</t>
  </si>
  <si>
    <t>69,61</t>
  </si>
  <si>
    <t>102,36</t>
  </si>
  <si>
    <t>71,60</t>
  </si>
  <si>
    <t>77,04</t>
  </si>
  <si>
    <t>118,98</t>
  </si>
  <si>
    <t>84,20</t>
  </si>
  <si>
    <t>90,18</t>
  </si>
  <si>
    <t>131,16</t>
  </si>
  <si>
    <t>85,64</t>
  </si>
  <si>
    <t>38,03</t>
  </si>
  <si>
    <t>41,04</t>
  </si>
  <si>
    <t>41,00</t>
  </si>
  <si>
    <t>52,28</t>
  </si>
  <si>
    <t>87,66</t>
  </si>
  <si>
    <t>56,56</t>
  </si>
  <si>
    <t>63,27</t>
  </si>
  <si>
    <t>103,20</t>
  </si>
  <si>
    <t>63,17</t>
  </si>
  <si>
    <t>69,10</t>
  </si>
  <si>
    <t>110,37</t>
  </si>
  <si>
    <t>73,39</t>
  </si>
  <si>
    <t>93,77</t>
  </si>
  <si>
    <t>75,99</t>
  </si>
  <si>
    <t>84,62</t>
  </si>
  <si>
    <t>88,66</t>
  </si>
  <si>
    <t>116,90</t>
  </si>
  <si>
    <t>91,56</t>
  </si>
  <si>
    <t>90,53</t>
  </si>
  <si>
    <t>95,61</t>
  </si>
  <si>
    <t>132,44</t>
  </si>
  <si>
    <t>98,16</t>
  </si>
  <si>
    <t>117,06</t>
  </si>
  <si>
    <t>153,22</t>
  </si>
  <si>
    <t>116,82</t>
  </si>
  <si>
    <t>31,41</t>
  </si>
  <si>
    <t>48,40</t>
  </si>
  <si>
    <t>27,18</t>
  </si>
  <si>
    <t>55,33</t>
  </si>
  <si>
    <t>64,46</t>
  </si>
  <si>
    <t>57,86</t>
  </si>
  <si>
    <t>47,68</t>
  </si>
  <si>
    <t>41,55</t>
  </si>
  <si>
    <t>25,03</t>
  </si>
  <si>
    <t>37,85</t>
  </si>
  <si>
    <t>51,27</t>
  </si>
  <si>
    <t>54,40</t>
  </si>
  <si>
    <t>46,49</t>
  </si>
  <si>
    <t>44,55</t>
  </si>
  <si>
    <t>43,67</t>
  </si>
  <si>
    <t>39,12</t>
  </si>
  <si>
    <t>41,12</t>
  </si>
  <si>
    <t>34,40</t>
  </si>
  <si>
    <t>29,39</t>
  </si>
  <si>
    <t>28,40</t>
  </si>
  <si>
    <t>48,76</t>
  </si>
  <si>
    <t>185,63</t>
  </si>
  <si>
    <t>137,38</t>
  </si>
  <si>
    <t>180,25</t>
  </si>
  <si>
    <t>132,15</t>
  </si>
  <si>
    <t>198,97</t>
  </si>
  <si>
    <t>60,20</t>
  </si>
  <si>
    <t>65,38</t>
  </si>
  <si>
    <t>64,14</t>
  </si>
  <si>
    <t>69,39</t>
  </si>
  <si>
    <t>74,08</t>
  </si>
  <si>
    <t>335,42</t>
  </si>
  <si>
    <t>82,74</t>
  </si>
  <si>
    <t>63,69</t>
  </si>
  <si>
    <t>70,45</t>
  </si>
  <si>
    <t>195,97</t>
  </si>
  <si>
    <t>280,41</t>
  </si>
  <si>
    <t>206,38</t>
  </si>
  <si>
    <t>290,82</t>
  </si>
  <si>
    <t>16,19</t>
  </si>
  <si>
    <t>215,41</t>
  </si>
  <si>
    <t>41,61</t>
  </si>
  <si>
    <t>186,08</t>
  </si>
  <si>
    <t>75,76</t>
  </si>
  <si>
    <t>296,38</t>
  </si>
  <si>
    <t>52,93</t>
  </si>
  <si>
    <t>77,48</t>
  </si>
  <si>
    <t>47,91</t>
  </si>
  <si>
    <t>79,31</t>
  </si>
  <si>
    <t>30,70</t>
  </si>
  <si>
    <t>60,34</t>
  </si>
  <si>
    <t>63,98</t>
  </si>
  <si>
    <t>67,46</t>
  </si>
  <si>
    <t>73,85</t>
  </si>
  <si>
    <t>77,33</t>
  </si>
  <si>
    <t>8,61</t>
  </si>
  <si>
    <t>3,31</t>
  </si>
  <si>
    <t>7,39</t>
  </si>
  <si>
    <t>2,76</t>
  </si>
  <si>
    <t>10,39</t>
  </si>
  <si>
    <t>14,21</t>
  </si>
  <si>
    <t>8,12</t>
  </si>
  <si>
    <t>21,01</t>
  </si>
  <si>
    <t>17,96</t>
  </si>
  <si>
    <t>492,36</t>
  </si>
  <si>
    <t>479,99</t>
  </si>
  <si>
    <t>505,61</t>
  </si>
  <si>
    <t>492,86</t>
  </si>
  <si>
    <t>608,05</t>
  </si>
  <si>
    <t>582,30</t>
  </si>
  <si>
    <t>584,30</t>
  </si>
  <si>
    <t>568,53</t>
  </si>
  <si>
    <t>591,13</t>
  </si>
  <si>
    <t>563,63</t>
  </si>
  <si>
    <t>581,89</t>
  </si>
  <si>
    <t>544,47</t>
  </si>
  <si>
    <t>729,34</t>
  </si>
  <si>
    <t>490,60</t>
  </si>
  <si>
    <t>665,21</t>
  </si>
  <si>
    <t>649,71</t>
  </si>
  <si>
    <t>606,90</t>
  </si>
  <si>
    <t>604,73</t>
  </si>
  <si>
    <t>583,27</t>
  </si>
  <si>
    <t>566,92</t>
  </si>
  <si>
    <t>482,18</t>
  </si>
  <si>
    <t>466,55</t>
  </si>
  <si>
    <t>571,90</t>
  </si>
  <si>
    <t>558,11</t>
  </si>
  <si>
    <t>526,01</t>
  </si>
  <si>
    <t>503,97</t>
  </si>
  <si>
    <t>4.069,67</t>
  </si>
  <si>
    <t>4.071,83</t>
  </si>
  <si>
    <t>4.183,16</t>
  </si>
  <si>
    <t>4.177,37</t>
  </si>
  <si>
    <t>4.096,58</t>
  </si>
  <si>
    <t>4.102,69</t>
  </si>
  <si>
    <t>517,57</t>
  </si>
  <si>
    <t>447,29</t>
  </si>
  <si>
    <t>552,45</t>
  </si>
  <si>
    <t>473,16</t>
  </si>
  <si>
    <t>632,85</t>
  </si>
  <si>
    <t>559,43</t>
  </si>
  <si>
    <t>589,25</t>
  </si>
  <si>
    <t>543,62</t>
  </si>
  <si>
    <t>580,88</t>
  </si>
  <si>
    <t>555,98</t>
  </si>
  <si>
    <t>570,90</t>
  </si>
  <si>
    <t>543,46</t>
  </si>
  <si>
    <t>869,69</t>
  </si>
  <si>
    <t>727,09</t>
  </si>
  <si>
    <t>688,45</t>
  </si>
  <si>
    <t>746,89</t>
  </si>
  <si>
    <t>665,97</t>
  </si>
  <si>
    <t>618,63</t>
  </si>
  <si>
    <t>675,32</t>
  </si>
  <si>
    <t>608,54</t>
  </si>
  <si>
    <t>570,47</t>
  </si>
  <si>
    <t>621,92</t>
  </si>
  <si>
    <t>531,84</t>
  </si>
  <si>
    <t>533,79</t>
  </si>
  <si>
    <t>449,04</t>
  </si>
  <si>
    <t>664,88</t>
  </si>
  <si>
    <t>576,38</t>
  </si>
  <si>
    <t>534,28</t>
  </si>
  <si>
    <t>569,62</t>
  </si>
  <si>
    <t>509,93</t>
  </si>
  <si>
    <t>478,50</t>
  </si>
  <si>
    <t>4.023,37</t>
  </si>
  <si>
    <t>3.988,65</t>
  </si>
  <si>
    <t>4.133,10</t>
  </si>
  <si>
    <t>4.083,10</t>
  </si>
  <si>
    <t>4.079,87</t>
  </si>
  <si>
    <t>4.061,08</t>
  </si>
  <si>
    <t>4.027,62</t>
  </si>
  <si>
    <t>586,23</t>
  </si>
  <si>
    <t>615,73</t>
  </si>
  <si>
    <t>700,95</t>
  </si>
  <si>
    <t>682,47</t>
  </si>
  <si>
    <t>694,14</t>
  </si>
  <si>
    <t>671,90</t>
  </si>
  <si>
    <t>657,29</t>
  </si>
  <si>
    <t>843,51</t>
  </si>
  <si>
    <t>760,05</t>
  </si>
  <si>
    <t>713,07</t>
  </si>
  <si>
    <t>683,26</t>
  </si>
  <si>
    <t>587,61</t>
  </si>
  <si>
    <t>681,75</t>
  </si>
  <si>
    <t>620,57</t>
  </si>
  <si>
    <t>4.150,71</t>
  </si>
  <si>
    <t>4.245,84</t>
  </si>
  <si>
    <t>4.183,77</t>
  </si>
  <si>
    <t>1.519,05</t>
  </si>
  <si>
    <t>1.508,25</t>
  </si>
  <si>
    <t>1.492,68</t>
  </si>
  <si>
    <t>1.766,54</t>
  </si>
  <si>
    <t>1.748,92</t>
  </si>
  <si>
    <t>1.734,16</t>
  </si>
  <si>
    <t>4.169,97</t>
  </si>
  <si>
    <t>4.177,54</t>
  </si>
  <si>
    <t>4.189,59</t>
  </si>
  <si>
    <t>4.654,24</t>
  </si>
  <si>
    <t>4.686,19</t>
  </si>
  <si>
    <t>4.715,79</t>
  </si>
  <si>
    <t>2.953,41</t>
  </si>
  <si>
    <t>2.962,52</t>
  </si>
  <si>
    <t>2.970,30</t>
  </si>
  <si>
    <t>1.696,63</t>
  </si>
  <si>
    <t>1.942,86</t>
  </si>
  <si>
    <t>4.914,67</t>
  </si>
  <si>
    <t>3.179,02</t>
  </si>
  <si>
    <t>4.354,89</t>
  </si>
  <si>
    <t>4.352,26</t>
  </si>
  <si>
    <t>1.553,15</t>
  </si>
  <si>
    <t>1.534,50</t>
  </si>
  <si>
    <t>939,94</t>
  </si>
  <si>
    <t>587,75</t>
  </si>
  <si>
    <t>667,22</t>
  </si>
  <si>
    <t>606,82</t>
  </si>
  <si>
    <t>693,46</t>
  </si>
  <si>
    <t>527,77</t>
  </si>
  <si>
    <t>626,54</t>
  </si>
  <si>
    <t>561,35</t>
  </si>
  <si>
    <t>617,31</t>
  </si>
  <si>
    <t>572,94</t>
  </si>
  <si>
    <t>548,60</t>
  </si>
  <si>
    <t>730,94</t>
  </si>
  <si>
    <t>595,42</t>
  </si>
  <si>
    <t>545,56</t>
  </si>
  <si>
    <t>598,64</t>
  </si>
  <si>
    <t>542,52</t>
  </si>
  <si>
    <t>515,57</t>
  </si>
  <si>
    <t>747,10</t>
  </si>
  <si>
    <t>819,43</t>
  </si>
  <si>
    <t>732,37</t>
  </si>
  <si>
    <t>710,72</t>
  </si>
  <si>
    <t>831,11</t>
  </si>
  <si>
    <t>652,83</t>
  </si>
  <si>
    <t>706,51</t>
  </si>
  <si>
    <t>651,36</t>
  </si>
  <si>
    <t>625,97</t>
  </si>
  <si>
    <t>742,99</t>
  </si>
  <si>
    <t>529,40</t>
  </si>
  <si>
    <t>573,63</t>
  </si>
  <si>
    <t>600,64</t>
  </si>
  <si>
    <t>536,02</t>
  </si>
  <si>
    <t>741,62</t>
  </si>
  <si>
    <t>648,10</t>
  </si>
  <si>
    <t>862,49</t>
  </si>
  <si>
    <t>49,56</t>
  </si>
  <si>
    <t>60,22</t>
  </si>
  <si>
    <t>0,75</t>
  </si>
  <si>
    <t>1,89</t>
  </si>
  <si>
    <t>1,06</t>
  </si>
  <si>
    <t>1.411,89</t>
  </si>
  <si>
    <t>1.020,56</t>
  </si>
  <si>
    <t>483,99</t>
  </si>
  <si>
    <t>2,63</t>
  </si>
  <si>
    <t>4,04</t>
  </si>
  <si>
    <t>2,90</t>
  </si>
  <si>
    <t>0,44</t>
  </si>
  <si>
    <t>26,83</t>
  </si>
  <si>
    <t>30,41</t>
  </si>
  <si>
    <t>2,10</t>
  </si>
  <si>
    <t>2,67</t>
  </si>
  <si>
    <t>5,13</t>
  </si>
  <si>
    <t>3,85</t>
  </si>
  <si>
    <t>18,96</t>
  </si>
  <si>
    <t>3,08</t>
  </si>
  <si>
    <t>12,64</t>
  </si>
  <si>
    <t>37,93</t>
  </si>
  <si>
    <t>8,55</t>
  </si>
  <si>
    <t>2,08</t>
  </si>
  <si>
    <t>37,87</t>
  </si>
  <si>
    <t>0,79</t>
  </si>
  <si>
    <t>60,37</t>
  </si>
  <si>
    <t>1,19</t>
  </si>
  <si>
    <t>26,84</t>
  </si>
  <si>
    <t>17,35</t>
  </si>
  <si>
    <t>31,67</t>
  </si>
  <si>
    <t>38,51</t>
  </si>
  <si>
    <t>0,74</t>
  </si>
  <si>
    <t>3,55</t>
  </si>
  <si>
    <t>24,36</t>
  </si>
  <si>
    <t>40,52</t>
  </si>
  <si>
    <t>2,00</t>
  </si>
  <si>
    <t>5,20</t>
  </si>
  <si>
    <t>3,89</t>
  </si>
  <si>
    <t>5,70</t>
  </si>
  <si>
    <t>1,09</t>
  </si>
  <si>
    <t>1,85</t>
  </si>
  <si>
    <t>8,73</t>
  </si>
  <si>
    <t>9,24</t>
  </si>
  <si>
    <t>5,65</t>
  </si>
  <si>
    <t>1,97</t>
  </si>
  <si>
    <t>3,07</t>
  </si>
  <si>
    <t>2,30</t>
  </si>
  <si>
    <t>132,56</t>
  </si>
  <si>
    <t>95,45</t>
  </si>
  <si>
    <t>76,91</t>
  </si>
  <si>
    <t>117,95</t>
  </si>
  <si>
    <t>84,30</t>
  </si>
  <si>
    <t>67,61</t>
  </si>
  <si>
    <t>158,49</t>
  </si>
  <si>
    <t>90,81</t>
  </si>
  <si>
    <t>155,09</t>
  </si>
  <si>
    <t>91,97</t>
  </si>
  <si>
    <t>80,56</t>
  </si>
  <si>
    <t>17,72</t>
  </si>
  <si>
    <t>137,31</t>
  </si>
  <si>
    <t>26,54</t>
  </si>
  <si>
    <t>17,29</t>
  </si>
  <si>
    <t>11,59</t>
  </si>
  <si>
    <t>332,42</t>
  </si>
  <si>
    <t>1.177,88</t>
  </si>
  <si>
    <t>43,27</t>
  </si>
  <si>
    <t>81,90</t>
  </si>
  <si>
    <t>4.282,32</t>
  </si>
  <si>
    <t>57,51</t>
  </si>
  <si>
    <t>1.864,30</t>
  </si>
  <si>
    <t>2.752,81</t>
  </si>
  <si>
    <t>175,99</t>
  </si>
  <si>
    <t>16.504,55</t>
  </si>
  <si>
    <t>146,97</t>
  </si>
  <si>
    <t>113,92</t>
  </si>
  <si>
    <t>55,52</t>
  </si>
  <si>
    <t>170,08</t>
  </si>
  <si>
    <t>104,39</t>
  </si>
  <si>
    <t>61,77</t>
  </si>
  <si>
    <t>558,00</t>
  </si>
  <si>
    <t>165,37</t>
  </si>
  <si>
    <t>259,88</t>
  </si>
  <si>
    <t>77,00</t>
  </si>
  <si>
    <t>18,02</t>
  </si>
  <si>
    <t>22,99</t>
  </si>
  <si>
    <t>2,75</t>
  </si>
  <si>
    <t>20,43</t>
  </si>
  <si>
    <t>9,46</t>
  </si>
  <si>
    <t>24,44</t>
  </si>
  <si>
    <t>7,67</t>
  </si>
  <si>
    <t>83,53</t>
  </si>
  <si>
    <t>189,37</t>
  </si>
  <si>
    <t>137,53</t>
  </si>
  <si>
    <t>172,18</t>
  </si>
  <si>
    <t>33,21</t>
  </si>
  <si>
    <t>306,90</t>
  </si>
  <si>
    <t>608,29</t>
  </si>
  <si>
    <t>209,24</t>
  </si>
  <si>
    <t>289,04</t>
  </si>
  <si>
    <t>1,56</t>
  </si>
  <si>
    <t>1,91</t>
  </si>
  <si>
    <t>9,20</t>
  </si>
  <si>
    <t>195,40</t>
  </si>
  <si>
    <t>103,75</t>
  </si>
  <si>
    <t>5,63</t>
  </si>
  <si>
    <t>0,57</t>
  </si>
  <si>
    <t>13,74</t>
  </si>
  <si>
    <t>13,16</t>
  </si>
  <si>
    <t>9,45</t>
  </si>
  <si>
    <t>150,12</t>
  </si>
  <si>
    <t>82,97</t>
  </si>
  <si>
    <t>254,35</t>
  </si>
  <si>
    <t>150,96</t>
  </si>
  <si>
    <t>38,73</t>
  </si>
  <si>
    <t>102,29</t>
  </si>
  <si>
    <t>2,65</t>
  </si>
  <si>
    <t>2,35</t>
  </si>
  <si>
    <t>0,86</t>
  </si>
  <si>
    <t>0,65</t>
  </si>
  <si>
    <t>1,34</t>
  </si>
  <si>
    <t>2,45</t>
  </si>
  <si>
    <t>1,22</t>
  </si>
  <si>
    <t>3,22</t>
  </si>
  <si>
    <t>5,54</t>
  </si>
  <si>
    <t>5,89</t>
  </si>
  <si>
    <t>4,93</t>
  </si>
  <si>
    <t>2,79</t>
  </si>
  <si>
    <t>0,87</t>
  </si>
  <si>
    <t>1,12</t>
  </si>
  <si>
    <t>4,23</t>
  </si>
  <si>
    <t>3,87</t>
  </si>
  <si>
    <t>3,60</t>
  </si>
  <si>
    <t>3,12</t>
  </si>
  <si>
    <t>2,85</t>
  </si>
  <si>
    <t>9,23</t>
  </si>
  <si>
    <t>8,84</t>
  </si>
  <si>
    <t>1,75</t>
  </si>
  <si>
    <t>1,50</t>
  </si>
  <si>
    <t>2,31</t>
  </si>
  <si>
    <t>0,54</t>
  </si>
  <si>
    <t>0,73</t>
  </si>
  <si>
    <t>279,35</t>
  </si>
  <si>
    <t>8,70</t>
  </si>
  <si>
    <t>10,91</t>
  </si>
  <si>
    <t>5,95</t>
  </si>
  <si>
    <t>5,16</t>
  </si>
  <si>
    <t>4,61</t>
  </si>
  <si>
    <t>4,45</t>
  </si>
  <si>
    <t>4,20</t>
  </si>
  <si>
    <t>4,98</t>
  </si>
  <si>
    <t>7,27</t>
  </si>
  <si>
    <t>18,54</t>
  </si>
  <si>
    <t>20,53</t>
  </si>
  <si>
    <t>5,38</t>
  </si>
  <si>
    <t>42,88</t>
  </si>
  <si>
    <t>40,96</t>
  </si>
  <si>
    <t>29,53</t>
  </si>
  <si>
    <t>24,27</t>
  </si>
  <si>
    <t>44,84</t>
  </si>
  <si>
    <t>34,45</t>
  </si>
  <si>
    <t>21,42</t>
  </si>
  <si>
    <t>16,40</t>
  </si>
  <si>
    <t>36,69</t>
  </si>
  <si>
    <t>29,13</t>
  </si>
  <si>
    <t>24,98</t>
  </si>
  <si>
    <t>20,03</t>
  </si>
  <si>
    <t>11,04</t>
  </si>
  <si>
    <t>65,63</t>
  </si>
  <si>
    <t>190,60</t>
  </si>
  <si>
    <t>146,30</t>
  </si>
  <si>
    <t>131,79</t>
  </si>
  <si>
    <t>96,50</t>
  </si>
  <si>
    <t>83,49</t>
  </si>
  <si>
    <t>64,88</t>
  </si>
  <si>
    <t>59,35</t>
  </si>
  <si>
    <t>59,74</t>
  </si>
  <si>
    <t>127,48</t>
  </si>
  <si>
    <t>91,66</t>
  </si>
  <si>
    <t>89,43</t>
  </si>
  <si>
    <t>103,40</t>
  </si>
  <si>
    <t>42,22</t>
  </si>
  <si>
    <t>42,61</t>
  </si>
  <si>
    <t>157,45</t>
  </si>
  <si>
    <t>170,68</t>
  </si>
  <si>
    <t>194,78</t>
  </si>
  <si>
    <t>45,89</t>
  </si>
  <si>
    <t>79,61</t>
  </si>
  <si>
    <t>139,44</t>
  </si>
  <si>
    <t>298,67</t>
  </si>
  <si>
    <t>3,49</t>
  </si>
  <si>
    <t>189,67</t>
  </si>
  <si>
    <t>4,40</t>
  </si>
  <si>
    <t>68,82</t>
  </si>
  <si>
    <t>1.296,86</t>
  </si>
  <si>
    <t>1.329,02</t>
  </si>
  <si>
    <t>700,13</t>
  </si>
  <si>
    <t>1.106,10</t>
  </si>
  <si>
    <t>120,40</t>
  </si>
  <si>
    <t>195,57</t>
  </si>
  <si>
    <t>6.155,80</t>
  </si>
  <si>
    <t>6.487,76</t>
  </si>
  <si>
    <t>4.878,58</t>
  </si>
  <si>
    <t>5.244,15</t>
  </si>
  <si>
    <t>2.628,88</t>
  </si>
  <si>
    <t>4.087,72</t>
  </si>
  <si>
    <t>2.384,55</t>
  </si>
  <si>
    <t>2.538,19</t>
  </si>
  <si>
    <t>1.956,92</t>
  </si>
  <si>
    <t>2.814,89</t>
  </si>
  <si>
    <t>2.198,69</t>
  </si>
  <si>
    <t>4.099,46</t>
  </si>
  <si>
    <t>2.396,29</t>
  </si>
  <si>
    <t>2.549,93</t>
  </si>
  <si>
    <t>1.968,66</t>
  </si>
  <si>
    <t>2.826,63</t>
  </si>
  <si>
    <t>2.300,44</t>
  </si>
  <si>
    <t>1.248,98</t>
  </si>
  <si>
    <t>1.338,41</t>
  </si>
  <si>
    <t>1.287,93</t>
  </si>
  <si>
    <t>532,39</t>
  </si>
  <si>
    <t>523,92</t>
  </si>
  <si>
    <t>3.623,24</t>
  </si>
  <si>
    <t>124,46</t>
  </si>
  <si>
    <t>206,57</t>
  </si>
  <si>
    <t>272,24</t>
  </si>
  <si>
    <t>69,80</t>
  </si>
  <si>
    <t>137,00</t>
  </si>
  <si>
    <t>362,18</t>
  </si>
  <si>
    <t>29,88</t>
  </si>
  <si>
    <t>310,04</t>
  </si>
  <si>
    <t>647,71</t>
  </si>
  <si>
    <t>22,12</t>
  </si>
  <si>
    <t>21,00</t>
  </si>
  <si>
    <t>21,77</t>
  </si>
  <si>
    <t>22,26</t>
  </si>
  <si>
    <t>21,65</t>
  </si>
  <si>
    <t>28,38</t>
  </si>
  <si>
    <t>15,47</t>
  </si>
  <si>
    <t>22,71</t>
  </si>
  <si>
    <t>12,97</t>
  </si>
  <si>
    <t>29,22</t>
  </si>
  <si>
    <t>27,74</t>
  </si>
  <si>
    <t>29,15</t>
  </si>
  <si>
    <t>35,30</t>
  </si>
  <si>
    <t>38,86</t>
  </si>
  <si>
    <t>28,71</t>
  </si>
  <si>
    <t>28,17</t>
  </si>
  <si>
    <t>28,65</t>
  </si>
  <si>
    <t>28,01</t>
  </si>
  <si>
    <t>23,45</t>
  </si>
  <si>
    <t>28,70</t>
  </si>
  <si>
    <t>31,19</t>
  </si>
  <si>
    <t>36,76</t>
  </si>
  <si>
    <t>27,75</t>
  </si>
  <si>
    <t>33,82</t>
  </si>
  <si>
    <t>20,19</t>
  </si>
  <si>
    <t>19,86</t>
  </si>
  <si>
    <t>27,78</t>
  </si>
  <si>
    <t>28,14</t>
  </si>
  <si>
    <t>27,64</t>
  </si>
  <si>
    <t>21,39</t>
  </si>
  <si>
    <t>37,32</t>
  </si>
  <si>
    <t>22,76</t>
  </si>
  <si>
    <t>28,54</t>
  </si>
  <si>
    <t>29,99</t>
  </si>
  <si>
    <t>21,59</t>
  </si>
  <si>
    <t>27,02</t>
  </si>
  <si>
    <t>31,51</t>
  </si>
  <si>
    <t>29,07</t>
  </si>
  <si>
    <t>99,94</t>
  </si>
  <si>
    <t>105,75</t>
  </si>
  <si>
    <t>26,40</t>
  </si>
  <si>
    <t>21,19</t>
  </si>
  <si>
    <t>34,72</t>
  </si>
  <si>
    <t>102,51</t>
  </si>
  <si>
    <t>115,40</t>
  </si>
  <si>
    <t>116,98</t>
  </si>
  <si>
    <t>56,31</t>
  </si>
  <si>
    <t>26,21</t>
  </si>
  <si>
    <t>5.307,07</t>
  </si>
  <si>
    <t>3.736,24</t>
  </si>
  <si>
    <t>5.114,51</t>
  </si>
  <si>
    <t>4.824,55</t>
  </si>
  <si>
    <t>17.913,93</t>
  </si>
  <si>
    <t>4.646,89</t>
  </si>
  <si>
    <t>20.163,25</t>
  </si>
  <si>
    <t>20.438,92</t>
  </si>
  <si>
    <t>17.496,06</t>
  </si>
  <si>
    <t>18.511,52</t>
  </si>
  <si>
    <t>19.381,36</t>
  </si>
  <si>
    <t>6.085,56</t>
  </si>
  <si>
    <t>9.848,26</t>
  </si>
  <si>
    <t>4.609,85</t>
  </si>
  <si>
    <t>0,39</t>
  </si>
  <si>
    <t>0,84</t>
  </si>
  <si>
    <t>0,16</t>
  </si>
  <si>
    <t>0,32</t>
  </si>
  <si>
    <t>0,25</t>
  </si>
  <si>
    <t>0,92</t>
  </si>
  <si>
    <t>1,27</t>
  </si>
  <si>
    <t>14,52</t>
  </si>
  <si>
    <t>20,47</t>
  </si>
  <si>
    <t>79,01</t>
  </si>
  <si>
    <t>219,78</t>
  </si>
  <si>
    <t>18,44</t>
  </si>
  <si>
    <t>248,01</t>
  </si>
  <si>
    <t>251,47</t>
  </si>
  <si>
    <t>121,52</t>
  </si>
  <si>
    <t>128,74</t>
  </si>
  <si>
    <t>134,92</t>
  </si>
  <si>
    <t>99,90</t>
  </si>
  <si>
    <t>167,38</t>
  </si>
  <si>
    <t>29,89</t>
  </si>
  <si>
    <t>20,57</t>
  </si>
  <si>
    <t>0,95</t>
  </si>
  <si>
    <t>30,63</t>
  </si>
  <si>
    <t>30,32</t>
  </si>
  <si>
    <t>34,90</t>
  </si>
  <si>
    <t>39,40</t>
  </si>
  <si>
    <t>98,84</t>
  </si>
  <si>
    <t>6.898,38</t>
  </si>
  <si>
    <t>21,36</t>
  </si>
  <si>
    <t>3.768,07</t>
  </si>
  <si>
    <t>51,09</t>
  </si>
  <si>
    <t>31,12</t>
  </si>
  <si>
    <t>100,63</t>
  </si>
  <si>
    <t>30,39</t>
  </si>
  <si>
    <t>54,53</t>
  </si>
  <si>
    <t>41,75</t>
  </si>
  <si>
    <t>35,54</t>
  </si>
  <si>
    <t>39,14</t>
  </si>
  <si>
    <t>39,79</t>
  </si>
  <si>
    <t>13,45</t>
  </si>
  <si>
    <t>118,07</t>
  </si>
  <si>
    <t>53,38</t>
  </si>
  <si>
    <t>70,00</t>
  </si>
  <si>
    <t>35,33</t>
  </si>
  <si>
    <t>52,12</t>
  </si>
  <si>
    <t>43,29</t>
  </si>
  <si>
    <t>31,98</t>
  </si>
  <si>
    <t>168,51</t>
  </si>
  <si>
    <t>156,51</t>
  </si>
  <si>
    <t>67,27</t>
  </si>
  <si>
    <t>76,69</t>
  </si>
  <si>
    <t>21,58</t>
  </si>
  <si>
    <t>41,89</t>
  </si>
  <si>
    <t>25,83</t>
  </si>
  <si>
    <t>61,04</t>
  </si>
  <si>
    <t>51,30</t>
  </si>
  <si>
    <t>39,68</t>
  </si>
  <si>
    <t>36,15</t>
  </si>
  <si>
    <t>74,98</t>
  </si>
  <si>
    <t>31,84</t>
  </si>
  <si>
    <t>32,24</t>
  </si>
  <si>
    <t>28,21</t>
  </si>
  <si>
    <t>42,63</t>
  </si>
  <si>
    <t>60,31</t>
  </si>
  <si>
    <t>61,23</t>
  </si>
  <si>
    <t>34,14</t>
  </si>
  <si>
    <t>42,77</t>
  </si>
  <si>
    <t>30,66</t>
  </si>
  <si>
    <t>53,10</t>
  </si>
  <si>
    <t>51,56</t>
  </si>
  <si>
    <t>58,37</t>
  </si>
  <si>
    <t>52,15</t>
  </si>
  <si>
    <t>41,49</t>
  </si>
  <si>
    <t>45,55</t>
  </si>
  <si>
    <t>50,30</t>
  </si>
  <si>
    <t>3.931,90</t>
  </si>
  <si>
    <t>3.998,99</t>
  </si>
  <si>
    <t>3.706,32</t>
  </si>
  <si>
    <t>3.858,05</t>
  </si>
  <si>
    <t>5.422,93</t>
  </si>
  <si>
    <t>3.834,45</t>
  </si>
  <si>
    <t>5.011,56</t>
  </si>
  <si>
    <t>2.739,76</t>
  </si>
  <si>
    <t>3.601,96</t>
  </si>
  <si>
    <t>3.819,20</t>
  </si>
  <si>
    <t>5.925,17</t>
  </si>
  <si>
    <t>3.940,57</t>
  </si>
  <si>
    <t>3.630,53</t>
  </si>
  <si>
    <t>2.297,35</t>
  </si>
  <si>
    <t>4.981,32</t>
  </si>
  <si>
    <t>5.023,19</t>
  </si>
  <si>
    <t>5.133,11</t>
  </si>
  <si>
    <t>3.914,24</t>
  </si>
  <si>
    <t>4.896,78</t>
  </si>
  <si>
    <t>5.142,10</t>
  </si>
  <si>
    <t>3.794,24</t>
  </si>
  <si>
    <t>6.178,82</t>
  </si>
  <si>
    <t>6.809,87</t>
  </si>
  <si>
    <t>5.049,65</t>
  </si>
  <si>
    <t>4.973,93</t>
  </si>
  <si>
    <t>5.046,50</t>
  </si>
  <si>
    <t>3.882,00</t>
  </si>
  <si>
    <t>3.844,95</t>
  </si>
  <si>
    <t>4.953,34</t>
  </si>
  <si>
    <t>4.831,22</t>
  </si>
  <si>
    <t>3.931,75</t>
  </si>
  <si>
    <t>5.629,64</t>
  </si>
  <si>
    <t>6.122,78</t>
  </si>
  <si>
    <t>5.325,67</t>
  </si>
  <si>
    <t>4.133,79</t>
  </si>
  <si>
    <t>4.962,89</t>
  </si>
  <si>
    <t>5.493,79</t>
  </si>
  <si>
    <t>6.468,40</t>
  </si>
  <si>
    <t>4.892,31</t>
  </si>
  <si>
    <t>5.936,86</t>
  </si>
  <si>
    <t>3.558,70</t>
  </si>
  <si>
    <t>5.023,46</t>
  </si>
  <si>
    <t>5.080,04</t>
  </si>
  <si>
    <t>4.512,89</t>
  </si>
  <si>
    <t>3.508,88</t>
  </si>
  <si>
    <t>4.875,62</t>
  </si>
  <si>
    <t>4.881,91</t>
  </si>
  <si>
    <t>4.947,99</t>
  </si>
  <si>
    <t>4.013,31</t>
  </si>
  <si>
    <t>4.864,11</t>
  </si>
  <si>
    <t>3.776,46</t>
  </si>
  <si>
    <t>6.561,14</t>
  </si>
  <si>
    <t>4.857,03</t>
  </si>
  <si>
    <t>5.308,88</t>
  </si>
  <si>
    <t>5.186,46</t>
  </si>
  <si>
    <t>3.799,04</t>
  </si>
  <si>
    <t>3.654,29</t>
  </si>
  <si>
    <t>5.167,56</t>
  </si>
  <si>
    <t>4.329,86</t>
  </si>
  <si>
    <t>6.826,46</t>
  </si>
  <si>
    <t>5.654,83</t>
  </si>
  <si>
    <t>5.089,81</t>
  </si>
  <si>
    <t>3.995,06</t>
  </si>
  <si>
    <t>3.649,68</t>
  </si>
  <si>
    <t>SINAPI</t>
  </si>
  <si>
    <t>SINAPI - CAIXA REFERENCIAL 10/10/2024</t>
  </si>
  <si>
    <t>CR</t>
  </si>
  <si>
    <t>AS</t>
  </si>
  <si>
    <t>DESONERADOS: 80,97%(HORA)   44,09%(MÊS)</t>
  </si>
  <si>
    <t>NACIONAL</t>
  </si>
  <si>
    <t>CAIXA REFERENCIAL</t>
  </si>
  <si>
    <t>11/10/2024</t>
  </si>
  <si>
    <t>SINAPI-I</t>
  </si>
  <si>
    <t>0,0063000</t>
  </si>
  <si>
    <t>0,0304000</t>
  </si>
  <si>
    <t>0,0046000</t>
  </si>
  <si>
    <t>0,0480000</t>
  </si>
  <si>
    <t>0,0320000</t>
  </si>
  <si>
    <t>0,0069000</t>
  </si>
  <si>
    <t>0,0329000</t>
  </si>
  <si>
    <t>0,0054000</t>
  </si>
  <si>
    <t>0,0606000</t>
  </si>
  <si>
    <t>0,0404000</t>
  </si>
  <si>
    <t>0,0082000</t>
  </si>
  <si>
    <t>0,0391000</t>
  </si>
  <si>
    <t>0,0071000</t>
  </si>
  <si>
    <t>0,0920000</t>
  </si>
  <si>
    <t>0,0614000</t>
  </si>
  <si>
    <t>0,0095000</t>
  </si>
  <si>
    <t>0,0454000</t>
  </si>
  <si>
    <t>0,0087000</t>
  </si>
  <si>
    <t>0,1235000</t>
  </si>
  <si>
    <t>0,0823000</t>
  </si>
  <si>
    <t>0,0108000</t>
  </si>
  <si>
    <t>0,0516000</t>
  </si>
  <si>
    <t>0,0113000</t>
  </si>
  <si>
    <t>0,1550000</t>
  </si>
  <si>
    <t>0,1033000</t>
  </si>
  <si>
    <t>0,0121000</t>
  </si>
  <si>
    <t>0,0579000</t>
  </si>
  <si>
    <t>0,0138000</t>
  </si>
  <si>
    <t>0,1864000</t>
  </si>
  <si>
    <t>0,1243000</t>
  </si>
  <si>
    <t>0,0134000</t>
  </si>
  <si>
    <t>0,0641000</t>
  </si>
  <si>
    <t>0,0163000</t>
  </si>
  <si>
    <t>0,2179000</t>
  </si>
  <si>
    <t>0,1453000</t>
  </si>
  <si>
    <t>0,0147000</t>
  </si>
  <si>
    <t>0,0703000</t>
  </si>
  <si>
    <t>0,0188000</t>
  </si>
  <si>
    <t>0,2494000</t>
  </si>
  <si>
    <t>0,1662000</t>
  </si>
  <si>
    <t>0,0160000</t>
  </si>
  <si>
    <t>0,0766000</t>
  </si>
  <si>
    <t>0,0221000</t>
  </si>
  <si>
    <t>0,2808000</t>
  </si>
  <si>
    <t>0,1872000</t>
  </si>
  <si>
    <t>0,0173000</t>
  </si>
  <si>
    <t>0,0828000</t>
  </si>
  <si>
    <t>0,0248000</t>
  </si>
  <si>
    <t>0,3123000</t>
  </si>
  <si>
    <t>0,2082000</t>
  </si>
  <si>
    <t>0,0199000</t>
  </si>
  <si>
    <t>0,0953000</t>
  </si>
  <si>
    <t>0,0313000</t>
  </si>
  <si>
    <t>0,3752000</t>
  </si>
  <si>
    <t>0,2501000</t>
  </si>
  <si>
    <t>0,0225000</t>
  </si>
  <si>
    <t>0,1077000</t>
  </si>
  <si>
    <t>0,0284000</t>
  </si>
  <si>
    <t>0,4381000</t>
  </si>
  <si>
    <t>0,2921000</t>
  </si>
  <si>
    <t>0,0251000</t>
  </si>
  <si>
    <t>0,1202000</t>
  </si>
  <si>
    <t>0,0314000</t>
  </si>
  <si>
    <t>0,5011000</t>
  </si>
  <si>
    <t>0,3340000</t>
  </si>
  <si>
    <t>0,0277000</t>
  </si>
  <si>
    <t>0,1327000</t>
  </si>
  <si>
    <t>0,0355000</t>
  </si>
  <si>
    <t>0,5640000</t>
  </si>
  <si>
    <t>0,3760000</t>
  </si>
  <si>
    <t>0,0303000</t>
  </si>
  <si>
    <t>0,1452000</t>
  </si>
  <si>
    <t>0,0403000</t>
  </si>
  <si>
    <t>0,6269000</t>
  </si>
  <si>
    <t>0,4179000</t>
  </si>
  <si>
    <t>0,1701000</t>
  </si>
  <si>
    <t>0,0646000</t>
  </si>
  <si>
    <t>0,7527000</t>
  </si>
  <si>
    <t>0,5018000</t>
  </si>
  <si>
    <t>0,0153000</t>
  </si>
  <si>
    <t>0,0434000</t>
  </si>
  <si>
    <t>0,0289000</t>
  </si>
  <si>
    <t>0,0166000</t>
  </si>
  <si>
    <t>0,0547000</t>
  </si>
  <si>
    <t>0,0365000</t>
  </si>
  <si>
    <t>0,0197000</t>
  </si>
  <si>
    <t>0,0832000</t>
  </si>
  <si>
    <t>0,0554000</t>
  </si>
  <si>
    <t>0,0229000</t>
  </si>
  <si>
    <t>0,1116000</t>
  </si>
  <si>
    <t>0,0744000</t>
  </si>
  <si>
    <t>0,0260000</t>
  </si>
  <si>
    <t>0,1400000</t>
  </si>
  <si>
    <t>0,0933000</t>
  </si>
  <si>
    <t>0,0292000</t>
  </si>
  <si>
    <t>0,1684000</t>
  </si>
  <si>
    <t>0,1123000</t>
  </si>
  <si>
    <t>0,0323000</t>
  </si>
  <si>
    <t>0,1969000</t>
  </si>
  <si>
    <t>0,1312000</t>
  </si>
  <si>
    <t>0,2253000</t>
  </si>
  <si>
    <t>0,1502000</t>
  </si>
  <si>
    <t>0,0386000</t>
  </si>
  <si>
    <t>0,2537000</t>
  </si>
  <si>
    <t>0,1691000</t>
  </si>
  <si>
    <t>0,0417000</t>
  </si>
  <si>
    <t>0,2821000</t>
  </si>
  <si>
    <t>0,1881000</t>
  </si>
  <si>
    <t>0,3390000</t>
  </si>
  <si>
    <t>0,2260000</t>
  </si>
  <si>
    <t>0,0543000</t>
  </si>
  <si>
    <t>0,3958000</t>
  </si>
  <si>
    <t>0,2639000</t>
  </si>
  <si>
    <t>0,4527000</t>
  </si>
  <si>
    <t>0,3018000</t>
  </si>
  <si>
    <t>0,0669000</t>
  </si>
  <si>
    <t>0,5095000</t>
  </si>
  <si>
    <t>0,3397000</t>
  </si>
  <si>
    <t>0,0732000</t>
  </si>
  <si>
    <t>0,5664000</t>
  </si>
  <si>
    <t>0,3776000</t>
  </si>
  <si>
    <t>0,0858000</t>
  </si>
  <si>
    <t>0,6801000</t>
  </si>
  <si>
    <t>0,4534000</t>
  </si>
  <si>
    <t>0,0728000</t>
  </si>
  <si>
    <t>0,3490000</t>
  </si>
  <si>
    <t>0,4525000</t>
  </si>
  <si>
    <t>1,5445000</t>
  </si>
  <si>
    <t>1,0297000</t>
  </si>
  <si>
    <t>0,0195000</t>
  </si>
  <si>
    <t>0,0936000</t>
  </si>
  <si>
    <t>0,0275000</t>
  </si>
  <si>
    <t>0,1477000</t>
  </si>
  <si>
    <t>0,0985000</t>
  </si>
  <si>
    <t>0,0211000</t>
  </si>
  <si>
    <t>0,1013000</t>
  </si>
  <si>
    <t>0,0326000</t>
  </si>
  <si>
    <t>0,1865000</t>
  </si>
  <si>
    <t>0,1205000</t>
  </si>
  <si>
    <t>0,0425000</t>
  </si>
  <si>
    <t>0,2833000</t>
  </si>
  <si>
    <t>0,1889000</t>
  </si>
  <si>
    <t>0,0291000</t>
  </si>
  <si>
    <t>0,1397000</t>
  </si>
  <si>
    <t>0,0524000</t>
  </si>
  <si>
    <t>0,3801000</t>
  </si>
  <si>
    <t>0,2534000</t>
  </si>
  <si>
    <t>0,0331000</t>
  </si>
  <si>
    <t>0,1589000</t>
  </si>
  <si>
    <t>0,0678000</t>
  </si>
  <si>
    <t>0,4769000</t>
  </si>
  <si>
    <t>0,3180000</t>
  </si>
  <si>
    <t>0,0371000</t>
  </si>
  <si>
    <t>0,1781000</t>
  </si>
  <si>
    <t>0,0829000</t>
  </si>
  <si>
    <t>0,5738000</t>
  </si>
  <si>
    <t>0,3825000</t>
  </si>
  <si>
    <t>0,0411000</t>
  </si>
  <si>
    <t>0,1973000</t>
  </si>
  <si>
    <t>0,0978000</t>
  </si>
  <si>
    <t>0,6706000</t>
  </si>
  <si>
    <t>0,4471000</t>
  </si>
  <si>
    <t>0,0451000</t>
  </si>
  <si>
    <t>0,2164000</t>
  </si>
  <si>
    <t>0,1125000</t>
  </si>
  <si>
    <t>0,7674000</t>
  </si>
  <si>
    <t>0,5116000</t>
  </si>
  <si>
    <t>0,0301000</t>
  </si>
  <si>
    <t>0,4622000</t>
  </si>
  <si>
    <t>0,3082000</t>
  </si>
  <si>
    <t>0,0282000</t>
  </si>
  <si>
    <t>0,0681000</t>
  </si>
  <si>
    <t>0,0651000</t>
  </si>
  <si>
    <t>0,2246000</t>
  </si>
  <si>
    <t>0,1497000</t>
  </si>
  <si>
    <t>0,0327000</t>
  </si>
  <si>
    <t>0,0792000</t>
  </si>
  <si>
    <t>0,1324000</t>
  </si>
  <si>
    <t>0,5206000</t>
  </si>
  <si>
    <t>0,3470000</t>
  </si>
  <si>
    <t>0,0354000</t>
  </si>
  <si>
    <t>0,0857000</t>
  </si>
  <si>
    <t>0,1488000</t>
  </si>
  <si>
    <t>0,5789000</t>
  </si>
  <si>
    <t>0,3859000</t>
  </si>
  <si>
    <t>0,0407000</t>
  </si>
  <si>
    <t>0,0986000</t>
  </si>
  <si>
    <t>0,1875000</t>
  </si>
  <si>
    <t>0,6955000</t>
  </si>
  <si>
    <t>0,4637000</t>
  </si>
  <si>
    <t>0,0461000</t>
  </si>
  <si>
    <t>0,1115000</t>
  </si>
  <si>
    <t>0,1985000</t>
  </si>
  <si>
    <t>0,8122000</t>
  </si>
  <si>
    <t>0,5414000</t>
  </si>
  <si>
    <t>0,0514000</t>
  </si>
  <si>
    <t>0,1244000</t>
  </si>
  <si>
    <t>0,2200000</t>
  </si>
  <si>
    <t>0,9288000</t>
  </si>
  <si>
    <t>0,6192000</t>
  </si>
  <si>
    <t>0,0568000</t>
  </si>
  <si>
    <t>0,1373000</t>
  </si>
  <si>
    <t>0,2488000</t>
  </si>
  <si>
    <t>1,0455000</t>
  </si>
  <si>
    <t>0,6970000</t>
  </si>
  <si>
    <t>0,0621000</t>
  </si>
  <si>
    <t>0,2819000</t>
  </si>
  <si>
    <t>1,1621000</t>
  </si>
  <si>
    <t>0,7747000</t>
  </si>
  <si>
    <t>0,1760000</t>
  </si>
  <si>
    <t>1,3954000</t>
  </si>
  <si>
    <t>0,9303000</t>
  </si>
  <si>
    <t>0,0472000</t>
  </si>
  <si>
    <t>0,1335000</t>
  </si>
  <si>
    <t>0,0890000</t>
  </si>
  <si>
    <t>0,0491000</t>
  </si>
  <si>
    <t>0,2356000</t>
  </si>
  <si>
    <t>0,8643000</t>
  </si>
  <si>
    <t>0,5762000</t>
  </si>
  <si>
    <t>0,0531000</t>
  </si>
  <si>
    <t>0,2548000</t>
  </si>
  <si>
    <t>0,9611000</t>
  </si>
  <si>
    <t>0,6407000</t>
  </si>
  <si>
    <t>0,0611000</t>
  </si>
  <si>
    <t>0,2932000</t>
  </si>
  <si>
    <t>1,1548000</t>
  </si>
  <si>
    <t>0,7699000</t>
  </si>
  <si>
    <t>0,0691000</t>
  </si>
  <si>
    <t>0,3316000</t>
  </si>
  <si>
    <t>1,3484000</t>
  </si>
  <si>
    <t>0,8990000</t>
  </si>
  <si>
    <t>0,0771000</t>
  </si>
  <si>
    <t>0,3700000</t>
  </si>
  <si>
    <t>1,5421000</t>
  </si>
  <si>
    <t>1,0281000</t>
  </si>
  <si>
    <t>0,0851000</t>
  </si>
  <si>
    <t>0,4084000</t>
  </si>
  <si>
    <t>1,7358000</t>
  </si>
  <si>
    <t>1,1572000</t>
  </si>
  <si>
    <t>0,0931000</t>
  </si>
  <si>
    <t>0,4468000</t>
  </si>
  <si>
    <t>1,9294000</t>
  </si>
  <si>
    <t>1,2863000</t>
  </si>
  <si>
    <t>0,1091000</t>
  </si>
  <si>
    <t>0,5235000</t>
  </si>
  <si>
    <t>2,3168000</t>
  </si>
  <si>
    <t>0,1248000</t>
  </si>
  <si>
    <t>0,0549000</t>
  </si>
  <si>
    <t>0,1970000</t>
  </si>
  <si>
    <t>0,1313000</t>
  </si>
  <si>
    <t>0,1350000</t>
  </si>
  <si>
    <t>0,2486000</t>
  </si>
  <si>
    <t>0,1657000</t>
  </si>
  <si>
    <t>0,0335000</t>
  </si>
  <si>
    <t>0,1606000</t>
  </si>
  <si>
    <t>0,0850000</t>
  </si>
  <si>
    <t>0,3777000</t>
  </si>
  <si>
    <t>0,2518000</t>
  </si>
  <si>
    <t>0,0388000</t>
  </si>
  <si>
    <t>0,1862000</t>
  </si>
  <si>
    <t>0,1048000</t>
  </si>
  <si>
    <t>0,5068000</t>
  </si>
  <si>
    <t>0,3379000</t>
  </si>
  <si>
    <t>0,0511000</t>
  </si>
  <si>
    <t>0,1685000</t>
  </si>
  <si>
    <t>0,0810000</t>
  </si>
  <si>
    <t>0,3412000</t>
  </si>
  <si>
    <t>0,2275000</t>
  </si>
  <si>
    <t>0,0442000</t>
  </si>
  <si>
    <t>0,2118000</t>
  </si>
  <si>
    <t>0,1357000</t>
  </si>
  <si>
    <t>0,6359000</t>
  </si>
  <si>
    <t>0,4240000</t>
  </si>
  <si>
    <t>0,0130000</t>
  </si>
  <si>
    <t>0,0624000</t>
  </si>
  <si>
    <t>0,0657000</t>
  </si>
  <si>
    <t>0,0607000</t>
  </si>
  <si>
    <t>0,2559000</t>
  </si>
  <si>
    <t>0,1706000</t>
  </si>
  <si>
    <t>0,0704000</t>
  </si>
  <si>
    <t>0,3434000</t>
  </si>
  <si>
    <t>0,2289000</t>
  </si>
  <si>
    <t>0,0801000</t>
  </si>
  <si>
    <t>0,4309000</t>
  </si>
  <si>
    <t>0,2873000</t>
  </si>
  <si>
    <t>0,0898000</t>
  </si>
  <si>
    <t>0,5184000</t>
  </si>
  <si>
    <t>0,3456000</t>
  </si>
  <si>
    <t>0,0995000</t>
  </si>
  <si>
    <t>0,6059000</t>
  </si>
  <si>
    <t>0,4039000</t>
  </si>
  <si>
    <t>0,6934000</t>
  </si>
  <si>
    <t>0,1188000</t>
  </si>
  <si>
    <t>0,7808000</t>
  </si>
  <si>
    <t>0,1285000</t>
  </si>
  <si>
    <t>0,8683000</t>
  </si>
  <si>
    <t>0,1478000</t>
  </si>
  <si>
    <t>1,0433000</t>
  </si>
  <si>
    <t>0,1672000</t>
  </si>
  <si>
    <t>1,2183000</t>
  </si>
  <si>
    <t>0,0247000</t>
  </si>
  <si>
    <t>0,0599000</t>
  </si>
  <si>
    <t>0,2304000</t>
  </si>
  <si>
    <t>0,0274000</t>
  </si>
  <si>
    <t>0,0663000</t>
  </si>
  <si>
    <t>0,2693000</t>
  </si>
  <si>
    <t>0,0939000</t>
  </si>
  <si>
    <t>0,4579000</t>
  </si>
  <si>
    <t>0,3053000</t>
  </si>
  <si>
    <t>0,1068000</t>
  </si>
  <si>
    <t>0,5745000</t>
  </si>
  <si>
    <t>0,3830000</t>
  </si>
  <si>
    <t>0,0495000</t>
  </si>
  <si>
    <t>0,1197000</t>
  </si>
  <si>
    <t>0,1658000</t>
  </si>
  <si>
    <t>0,6912000</t>
  </si>
  <si>
    <t>0,4608000</t>
  </si>
  <si>
    <t>0,0548000</t>
  </si>
  <si>
    <t>0,1326000</t>
  </si>
  <si>
    <t>0,1957000</t>
  </si>
  <si>
    <t>0,8078000</t>
  </si>
  <si>
    <t>0,5385000</t>
  </si>
  <si>
    <t>0,0602000</t>
  </si>
  <si>
    <t>0,1455000</t>
  </si>
  <si>
    <t>0,2250000</t>
  </si>
  <si>
    <t>0,9245000</t>
  </si>
  <si>
    <t>0,6163000</t>
  </si>
  <si>
    <t>0,0655000</t>
  </si>
  <si>
    <t>0,1584000</t>
  </si>
  <si>
    <t>0,2647000</t>
  </si>
  <si>
    <t>1,0411000</t>
  </si>
  <si>
    <t>0,6941000</t>
  </si>
  <si>
    <t>0,0708000</t>
  </si>
  <si>
    <t>0,1713000</t>
  </si>
  <si>
    <t>0,2975000</t>
  </si>
  <si>
    <t>1,1578000</t>
  </si>
  <si>
    <t>0,7718000</t>
  </si>
  <si>
    <t>0,0815000</t>
  </si>
  <si>
    <t>0,1971000</t>
  </si>
  <si>
    <t>0,3750000</t>
  </si>
  <si>
    <t>1,3910000</t>
  </si>
  <si>
    <t>0,9274000</t>
  </si>
  <si>
    <t>0,1866000</t>
  </si>
  <si>
    <t>1,3932000</t>
  </si>
  <si>
    <t>1,7432000</t>
  </si>
  <si>
    <t>0,2640000</t>
  </si>
  <si>
    <t>2,0931000</t>
  </si>
  <si>
    <t>0,0629000</t>
  </si>
  <si>
    <t>0,1779000</t>
  </si>
  <si>
    <t>0,1186000</t>
  </si>
  <si>
    <t>0,0922000</t>
  </si>
  <si>
    <t>0,2229000</t>
  </si>
  <si>
    <t>0,3970000</t>
  </si>
  <si>
    <t>1,6243000</t>
  </si>
  <si>
    <t>1,0829000</t>
  </si>
  <si>
    <t>0,1135000</t>
  </si>
  <si>
    <t>0,2746000</t>
  </si>
  <si>
    <t>0,4975000</t>
  </si>
  <si>
    <t>2,0909000</t>
  </si>
  <si>
    <t>1,3939000</t>
  </si>
  <si>
    <t>0,1242000</t>
  </si>
  <si>
    <t>0,3004000</t>
  </si>
  <si>
    <t>0,5638000</t>
  </si>
  <si>
    <t>2,3242000</t>
  </si>
  <si>
    <t>1,5495000</t>
  </si>
  <si>
    <t>0,3520000</t>
  </si>
  <si>
    <t>0,9050000</t>
  </si>
  <si>
    <t>2,7908000</t>
  </si>
  <si>
    <t>1,8605000</t>
  </si>
  <si>
    <t>0,2374000</t>
  </si>
  <si>
    <t>0,7650000</t>
  </si>
  <si>
    <t>0,5100000</t>
  </si>
  <si>
    <t>0,2630000</t>
  </si>
  <si>
    <t>0,8942000</t>
  </si>
  <si>
    <t>0,5961000</t>
  </si>
  <si>
    <t>0,2886000</t>
  </si>
  <si>
    <t>1,0233000</t>
  </si>
  <si>
    <t>0,6822000</t>
  </si>
  <si>
    <t>0,3142000</t>
  </si>
  <si>
    <t>1,1524000</t>
  </si>
  <si>
    <t>0,7682000</t>
  </si>
  <si>
    <t>0,3398000</t>
  </si>
  <si>
    <t>1,2815000</t>
  </si>
  <si>
    <t>0,8543000</t>
  </si>
  <si>
    <t>0,3910000</t>
  </si>
  <si>
    <t>1,5397000</t>
  </si>
  <si>
    <t>1,0265000</t>
  </si>
  <si>
    <t>0,4421000</t>
  </si>
  <si>
    <t>1,7979000</t>
  </si>
  <si>
    <t>1,1986000</t>
  </si>
  <si>
    <t>0,1028000</t>
  </si>
  <si>
    <t>0,4933000</t>
  </si>
  <si>
    <t>0,4400000</t>
  </si>
  <si>
    <t>2,0561000</t>
  </si>
  <si>
    <t>1,3708000</t>
  </si>
  <si>
    <t>0,5445000</t>
  </si>
  <si>
    <t>2,3144000</t>
  </si>
  <si>
    <t>1,5429000</t>
  </si>
  <si>
    <t>0,5957000</t>
  </si>
  <si>
    <t>2,5726000</t>
  </si>
  <si>
    <t>1,7151000</t>
  </si>
  <si>
    <t>0,6981000</t>
  </si>
  <si>
    <t>3,0890000</t>
  </si>
  <si>
    <t>2,0593000</t>
  </si>
  <si>
    <t>1,0000000</t>
  </si>
  <si>
    <t>0,0141000</t>
  </si>
  <si>
    <t>0,0675000</t>
  </si>
  <si>
    <t>0,0167000</t>
  </si>
  <si>
    <t>0,0803000</t>
  </si>
  <si>
    <t>0,1259000</t>
  </si>
  <si>
    <t>0,2978000</t>
  </si>
  <si>
    <t>0,8575000</t>
  </si>
  <si>
    <t>0,0405000</t>
  </si>
  <si>
    <t>0,1137000</t>
  </si>
  <si>
    <t>0,0194000</t>
  </si>
  <si>
    <t>0,0469000</t>
  </si>
  <si>
    <t>0,1526000</t>
  </si>
  <si>
    <t>0,2059000</t>
  </si>
  <si>
    <t>1,5682000</t>
  </si>
  <si>
    <t>0,2487000</t>
  </si>
  <si>
    <t>1,8576000</t>
  </si>
  <si>
    <t>1,2384000</t>
  </si>
  <si>
    <t>0,1689000</t>
  </si>
  <si>
    <t>0,1059000</t>
  </si>
  <si>
    <t>0,2120000</t>
  </si>
  <si>
    <t>0,1187000</t>
  </si>
  <si>
    <t>0,2550000</t>
  </si>
  <si>
    <t>0,1315000</t>
  </si>
  <si>
    <t>0,2981000</t>
  </si>
  <si>
    <t>0,1443000</t>
  </si>
  <si>
    <t>0,3411000</t>
  </si>
  <si>
    <t>0,1571000</t>
  </si>
  <si>
    <t>0,3841000</t>
  </si>
  <si>
    <t>0,1699000</t>
  </si>
  <si>
    <t>0,4272000</t>
  </si>
  <si>
    <t>0,1955000</t>
  </si>
  <si>
    <t>0,5132000</t>
  </si>
  <si>
    <t>0,2211000</t>
  </si>
  <si>
    <t>0,5993000</t>
  </si>
  <si>
    <t>0,2467000</t>
  </si>
  <si>
    <t>0,6854000</t>
  </si>
  <si>
    <t>0,2723000</t>
  </si>
  <si>
    <t>0,7715000</t>
  </si>
  <si>
    <t>0,0184000</t>
  </si>
  <si>
    <t>0,0882000</t>
  </si>
  <si>
    <t>0,1604000</t>
  </si>
  <si>
    <t>0,1069000</t>
  </si>
  <si>
    <t>0,0210000</t>
  </si>
  <si>
    <t>0,1006000</t>
  </si>
  <si>
    <t>0,2187000</t>
  </si>
  <si>
    <t>0,2233000</t>
  </si>
  <si>
    <t>0,1489000</t>
  </si>
  <si>
    <t>0,6580000</t>
  </si>
  <si>
    <t>0,0236000</t>
  </si>
  <si>
    <t>0,1131000</t>
  </si>
  <si>
    <t>0,2499000</t>
  </si>
  <si>
    <t>0,2862000</t>
  </si>
  <si>
    <t>0,1908000</t>
  </si>
  <si>
    <t>0,7520000</t>
  </si>
  <si>
    <t>0,0262000</t>
  </si>
  <si>
    <t>0,1256000</t>
  </si>
  <si>
    <t>0,2812000</t>
  </si>
  <si>
    <t>0,3492000</t>
  </si>
  <si>
    <t>0,2328000</t>
  </si>
  <si>
    <t>0,8460000</t>
  </si>
  <si>
    <t>0,0288000</t>
  </si>
  <si>
    <t>0,1381000</t>
  </si>
  <si>
    <t>0,3124000</t>
  </si>
  <si>
    <t>0,4121000</t>
  </si>
  <si>
    <t>0,2747000</t>
  </si>
  <si>
    <t>0,9400000</t>
  </si>
  <si>
    <t>0,0340000</t>
  </si>
  <si>
    <t>0,1630000</t>
  </si>
  <si>
    <t>0,3749000</t>
  </si>
  <si>
    <t>0,5379000</t>
  </si>
  <si>
    <t>0,3586000</t>
  </si>
  <si>
    <t>1,1280000</t>
  </si>
  <si>
    <t>0,0392000</t>
  </si>
  <si>
    <t>0,1880000</t>
  </si>
  <si>
    <t>0,4374000</t>
  </si>
  <si>
    <t>0,6638000</t>
  </si>
  <si>
    <t>0,4425000</t>
  </si>
  <si>
    <t>1,3160000</t>
  </si>
  <si>
    <t>0,0444000</t>
  </si>
  <si>
    <t>0,2129000</t>
  </si>
  <si>
    <t>0,4999000</t>
  </si>
  <si>
    <t>0,7896000</t>
  </si>
  <si>
    <t>0,5264000</t>
  </si>
  <si>
    <t>1,5040000</t>
  </si>
  <si>
    <t>0,0496000</t>
  </si>
  <si>
    <t>0,2378000</t>
  </si>
  <si>
    <t>0,5624000</t>
  </si>
  <si>
    <t>0,9155000</t>
  </si>
  <si>
    <t>0,6103000</t>
  </si>
  <si>
    <t>1,6920000</t>
  </si>
  <si>
    <t>0,6249000</t>
  </si>
  <si>
    <t>1,0413000</t>
  </si>
  <si>
    <t>0,6942000</t>
  </si>
  <si>
    <t>1,8799000</t>
  </si>
  <si>
    <t>0,2628000</t>
  </si>
  <si>
    <t>0,0445000</t>
  </si>
  <si>
    <t>0,1449000</t>
  </si>
  <si>
    <t>0,0966000</t>
  </si>
  <si>
    <t>0,0507000</t>
  </si>
  <si>
    <t>0,2018000</t>
  </si>
  <si>
    <t>0,1345000</t>
  </si>
  <si>
    <t>0,0570000</t>
  </si>
  <si>
    <t>0,2586000</t>
  </si>
  <si>
    <t>0,1724000</t>
  </si>
  <si>
    <t>0,0633000</t>
  </si>
  <si>
    <t>0,3155000</t>
  </si>
  <si>
    <t>0,2103000</t>
  </si>
  <si>
    <t>0,0696000</t>
  </si>
  <si>
    <t>0,3723000</t>
  </si>
  <si>
    <t>0,2482000</t>
  </si>
  <si>
    <t>0,0822000</t>
  </si>
  <si>
    <t>0,4860000</t>
  </si>
  <si>
    <t>0,3240000</t>
  </si>
  <si>
    <t>0,0948000</t>
  </si>
  <si>
    <t>0,5997000</t>
  </si>
  <si>
    <t>0,3998000</t>
  </si>
  <si>
    <t>0,1073000</t>
  </si>
  <si>
    <t>0,7134000</t>
  </si>
  <si>
    <t>0,4756000</t>
  </si>
  <si>
    <t>0,1199000</t>
  </si>
  <si>
    <t>0,8271000</t>
  </si>
  <si>
    <t>0,5514000</t>
  </si>
  <si>
    <t>0,9408000</t>
  </si>
  <si>
    <t>0,6272000</t>
  </si>
  <si>
    <t>0,1325000</t>
  </si>
  <si>
    <t>0,0104000</t>
  </si>
  <si>
    <t>1,0500000</t>
  </si>
  <si>
    <t>0,0753000</t>
  </si>
  <si>
    <t>0,0146000</t>
  </si>
  <si>
    <t>0,0892000</t>
  </si>
  <si>
    <t>0,1030000</t>
  </si>
  <si>
    <t>0,0208000</t>
  </si>
  <si>
    <t>0,1169000</t>
  </si>
  <si>
    <t>0,0250000</t>
  </si>
  <si>
    <t>0,1308000</t>
  </si>
  <si>
    <t>0,1447000</t>
  </si>
  <si>
    <t>0,0283000</t>
  </si>
  <si>
    <t>0,0176000</t>
  </si>
  <si>
    <t>0,0333000</t>
  </si>
  <si>
    <t>0,0873000</t>
  </si>
  <si>
    <t>0,1667000</t>
  </si>
  <si>
    <t>0,0993000</t>
  </si>
  <si>
    <t>0,1132000</t>
  </si>
  <si>
    <t>0,1271000</t>
  </si>
  <si>
    <t>0,1410000</t>
  </si>
  <si>
    <t>0,1549000</t>
  </si>
  <si>
    <t>0,0316000</t>
  </si>
  <si>
    <t>0,0196000</t>
  </si>
  <si>
    <t>0,0975000</t>
  </si>
  <si>
    <t>0,0422000</t>
  </si>
  <si>
    <t>0,0694000</t>
  </si>
  <si>
    <t>0,1301000</t>
  </si>
  <si>
    <t>0,5086000</t>
  </si>
  <si>
    <t>0,0018000</t>
  </si>
  <si>
    <t>0,6217000</t>
  </si>
  <si>
    <t>0,0025000</t>
  </si>
  <si>
    <t>0,7348000</t>
  </si>
  <si>
    <t>0,0033000</t>
  </si>
  <si>
    <t>0,8479000</t>
  </si>
  <si>
    <t>0,0040000</t>
  </si>
  <si>
    <t>0,9610000</t>
  </si>
  <si>
    <t>0,0047000</t>
  </si>
  <si>
    <t>1,0741000</t>
  </si>
  <si>
    <t>1,1872000</t>
  </si>
  <si>
    <t>0,0061000</t>
  </si>
  <si>
    <t>1,3003000</t>
  </si>
  <si>
    <t>0,0068000</t>
  </si>
  <si>
    <t>1,6396000</t>
  </si>
  <si>
    <t>0,0089000</t>
  </si>
  <si>
    <t>0,0814000</t>
  </si>
  <si>
    <t>0,0379000</t>
  </si>
  <si>
    <t>0,0200000</t>
  </si>
  <si>
    <t>0,0349000</t>
  </si>
  <si>
    <t>0,0638000</t>
  </si>
  <si>
    <t>0,0397000</t>
  </si>
  <si>
    <t>0,1042000</t>
  </si>
  <si>
    <t>0,0749000</t>
  </si>
  <si>
    <t>0,0466000</t>
  </si>
  <si>
    <t>0,2311000</t>
  </si>
  <si>
    <t>0,0917000</t>
  </si>
  <si>
    <t>0,2083000</t>
  </si>
  <si>
    <t>0,2830000</t>
  </si>
  <si>
    <t>0,1088000</t>
  </si>
  <si>
    <t>0,0676000</t>
  </si>
  <si>
    <t>0,3355000</t>
  </si>
  <si>
    <t>0,1434000</t>
  </si>
  <si>
    <t>0,0891000</t>
  </si>
  <si>
    <t>0,4424000</t>
  </si>
  <si>
    <t>0,0042000</t>
  </si>
  <si>
    <t>0,0640000</t>
  </si>
  <si>
    <t>0,0073000</t>
  </si>
  <si>
    <t>0,0756000</t>
  </si>
  <si>
    <t>0,0094000</t>
  </si>
  <si>
    <t>0,0872000</t>
  </si>
  <si>
    <t>0,0519000</t>
  </si>
  <si>
    <t>0,0613000</t>
  </si>
  <si>
    <t>0,0707000</t>
  </si>
  <si>
    <t>0,0104200</t>
  </si>
  <si>
    <t>0,0752800</t>
  </si>
  <si>
    <t>2,0920000</t>
  </si>
  <si>
    <t>0,0117000</t>
  </si>
  <si>
    <t>2,3182000</t>
  </si>
  <si>
    <t>0,0131000</t>
  </si>
  <si>
    <t>2,6575000</t>
  </si>
  <si>
    <t>2,9968000</t>
  </si>
  <si>
    <t>0,0174000</t>
  </si>
  <si>
    <t>3,6754000</t>
  </si>
  <si>
    <t>0,0216000</t>
  </si>
  <si>
    <t>1,0250000</t>
  </si>
  <si>
    <t>0,2585000</t>
  </si>
  <si>
    <t>0,2097000</t>
  </si>
  <si>
    <t>0,0438000</t>
  </si>
  <si>
    <t>0,3054000</t>
  </si>
  <si>
    <t>0,2478000</t>
  </si>
  <si>
    <t>0,0563000</t>
  </si>
  <si>
    <t>0,3523000</t>
  </si>
  <si>
    <t>0,2858000</t>
  </si>
  <si>
    <t>0,3877000</t>
  </si>
  <si>
    <t>0,3146000</t>
  </si>
  <si>
    <t>0,4580000</t>
  </si>
  <si>
    <t>0,3716000</t>
  </si>
  <si>
    <t>0,5284000</t>
  </si>
  <si>
    <t>0,0136000</t>
  </si>
  <si>
    <t>0,0988000</t>
  </si>
  <si>
    <t>0,0155000</t>
  </si>
  <si>
    <t>0,1058000</t>
  </si>
  <si>
    <t>0,0806000</t>
  </si>
  <si>
    <t>0,0802000</t>
  </si>
  <si>
    <t>0,1009000</t>
  </si>
  <si>
    <t>0,0534000</t>
  </si>
  <si>
    <t>0,1915000</t>
  </si>
  <si>
    <t>0,0654000</t>
  </si>
  <si>
    <t>0,0081000</t>
  </si>
  <si>
    <t>0,0387000</t>
  </si>
  <si>
    <t>0,1270000</t>
  </si>
  <si>
    <t>0,0458000</t>
  </si>
  <si>
    <t>0,0231000</t>
  </si>
  <si>
    <t>0,1219000</t>
  </si>
  <si>
    <t>0,0110000</t>
  </si>
  <si>
    <t>0,0529000</t>
  </si>
  <si>
    <t>0,0271000</t>
  </si>
  <si>
    <t>0,1734000</t>
  </si>
  <si>
    <t>0,0267000</t>
  </si>
  <si>
    <t>0,1407000</t>
  </si>
  <si>
    <t>0,0500000</t>
  </si>
  <si>
    <t>0,5169000</t>
  </si>
  <si>
    <t>0,0875000</t>
  </si>
  <si>
    <t>0,6107000</t>
  </si>
  <si>
    <t>0,7045000</t>
  </si>
  <si>
    <t>0,5716000</t>
  </si>
  <si>
    <t>0,0315000</t>
  </si>
  <si>
    <t>0,0593000</t>
  </si>
  <si>
    <t>0,4287000</t>
  </si>
  <si>
    <t>0,4194000</t>
  </si>
  <si>
    <t>0,4955000</t>
  </si>
  <si>
    <t>0,0311000</t>
  </si>
  <si>
    <t>1,0300000</t>
  </si>
  <si>
    <t>0,4000000</t>
  </si>
  <si>
    <t>0,0715000</t>
  </si>
  <si>
    <t>0,1431000</t>
  </si>
  <si>
    <t>0,0228000</t>
  </si>
  <si>
    <t>0,0443000</t>
  </si>
  <si>
    <t>0,1021000</t>
  </si>
  <si>
    <t>0,2041000</t>
  </si>
  <si>
    <t>0,0297000</t>
  </si>
  <si>
    <t>0,0576000</t>
  </si>
  <si>
    <t>0,2651000</t>
  </si>
  <si>
    <t>0,1631000</t>
  </si>
  <si>
    <t>0,3262000</t>
  </si>
  <si>
    <t>0,0433000</t>
  </si>
  <si>
    <t>0,0841000</t>
  </si>
  <si>
    <t>0,1936000</t>
  </si>
  <si>
    <t>0,3872000</t>
  </si>
  <si>
    <t>0,0501000</t>
  </si>
  <si>
    <t>0,0973000</t>
  </si>
  <si>
    <t>0,2241000</t>
  </si>
  <si>
    <t>0,4482000</t>
  </si>
  <si>
    <t>0,1106000</t>
  </si>
  <si>
    <t>0,2546000</t>
  </si>
  <si>
    <t>0,5092000</t>
  </si>
  <si>
    <t>0,1238000</t>
  </si>
  <si>
    <t>0,2851000</t>
  </si>
  <si>
    <t>0,5703000</t>
  </si>
  <si>
    <t>0,0380000</t>
  </si>
  <si>
    <t>0,1750000</t>
  </si>
  <si>
    <t>0,0279000</t>
  </si>
  <si>
    <t>0,0542000</t>
  </si>
  <si>
    <t>0,2497000</t>
  </si>
  <si>
    <t>0,0363000</t>
  </si>
  <si>
    <t>0,1622000</t>
  </si>
  <si>
    <t>0,3243000</t>
  </si>
  <si>
    <t>0,0446000</t>
  </si>
  <si>
    <t>0,0866000</t>
  </si>
  <si>
    <t>0,1995000</t>
  </si>
  <si>
    <t>0,3990000</t>
  </si>
  <si>
    <t>0,0530000</t>
  </si>
  <si>
    <t>0,1029000</t>
  </si>
  <si>
    <t>0,2368000</t>
  </si>
  <si>
    <t>0,4736000</t>
  </si>
  <si>
    <t>0,1191000</t>
  </si>
  <si>
    <t>0,2741000</t>
  </si>
  <si>
    <t>0,5483000</t>
  </si>
  <si>
    <t>0,0697000</t>
  </si>
  <si>
    <t>0,1353000</t>
  </si>
  <si>
    <t>0,3115000</t>
  </si>
  <si>
    <t>0,6229000</t>
  </si>
  <si>
    <t>0,0780000</t>
  </si>
  <si>
    <t>0,1515000</t>
  </si>
  <si>
    <t>0,3488000</t>
  </si>
  <si>
    <t>0,6976000</t>
  </si>
  <si>
    <t>0,0481000</t>
  </si>
  <si>
    <t>0,0934000</t>
  </si>
  <si>
    <t>0,2151000</t>
  </si>
  <si>
    <t>0,4302000</t>
  </si>
  <si>
    <t>0,0016000</t>
  </si>
  <si>
    <t>0,0612000</t>
  </si>
  <si>
    <t>0,2735000</t>
  </si>
  <si>
    <t>0,5471000</t>
  </si>
  <si>
    <t>0,0030000</t>
  </si>
  <si>
    <t>0,0743000</t>
  </si>
  <si>
    <t>0,1442000</t>
  </si>
  <si>
    <t>0,3320000</t>
  </si>
  <si>
    <t>0,6640000</t>
  </si>
  <si>
    <t>0,0874000</t>
  </si>
  <si>
    <t>0,1696000</t>
  </si>
  <si>
    <t>0,3905000</t>
  </si>
  <si>
    <t>0,7810000</t>
  </si>
  <si>
    <t>0,1005000</t>
  </si>
  <si>
    <t>0,1950000</t>
  </si>
  <si>
    <t>0,4489000</t>
  </si>
  <si>
    <t>0,8979000</t>
  </si>
  <si>
    <t>0,0093000</t>
  </si>
  <si>
    <t>0,2204000</t>
  </si>
  <si>
    <t>0,5074000</t>
  </si>
  <si>
    <t>1,0148000</t>
  </si>
  <si>
    <t>0,0122000</t>
  </si>
  <si>
    <t>0,1266000</t>
  </si>
  <si>
    <t>0,2458000</t>
  </si>
  <si>
    <t>0,5659000</t>
  </si>
  <si>
    <t>1,1317000</t>
  </si>
  <si>
    <t>0,0154000</t>
  </si>
  <si>
    <t>0,0532000</t>
  </si>
  <si>
    <t>0,2379000</t>
  </si>
  <si>
    <t>0,4757000</t>
  </si>
  <si>
    <t>0,1317000</t>
  </si>
  <si>
    <t>0,3031000</t>
  </si>
  <si>
    <t>0,6063000</t>
  </si>
  <si>
    <t>0,0824000</t>
  </si>
  <si>
    <t>0,1600000</t>
  </si>
  <si>
    <t>0,3684000</t>
  </si>
  <si>
    <t>0,7368000</t>
  </si>
  <si>
    <t>0,0970000</t>
  </si>
  <si>
    <t>0,1884000</t>
  </si>
  <si>
    <t>0,4337000</t>
  </si>
  <si>
    <t>0,8674000</t>
  </si>
  <si>
    <t>0,2167000</t>
  </si>
  <si>
    <t>0,4990000</t>
  </si>
  <si>
    <t>0,9980000</t>
  </si>
  <si>
    <t>0,1263000</t>
  </si>
  <si>
    <t>0,2451000</t>
  </si>
  <si>
    <t>0,5643000</t>
  </si>
  <si>
    <t>1,1285000</t>
  </si>
  <si>
    <t>0,1409000</t>
  </si>
  <si>
    <t>0,2734000</t>
  </si>
  <si>
    <t>0,6295000</t>
  </si>
  <si>
    <t>1,2591000</t>
  </si>
  <si>
    <t>0,0350000</t>
  </si>
  <si>
    <t>0,0680000</t>
  </si>
  <si>
    <t>0,1566000</t>
  </si>
  <si>
    <t>0,3132000</t>
  </si>
  <si>
    <t>0,0007000</t>
  </si>
  <si>
    <t>0,1528000</t>
  </si>
  <si>
    <t>0,2966000</t>
  </si>
  <si>
    <t>0,6828000</t>
  </si>
  <si>
    <t>1,3656000</t>
  </si>
  <si>
    <t>0,0230000</t>
  </si>
  <si>
    <t>0,1920000</t>
  </si>
  <si>
    <t>0,3728000</t>
  </si>
  <si>
    <t>0,8582000</t>
  </si>
  <si>
    <t>1,7164000</t>
  </si>
  <si>
    <t>0,0372000</t>
  </si>
  <si>
    <t>0,0750000</t>
  </si>
  <si>
    <t>0,1726000</t>
  </si>
  <si>
    <t>0,3452000</t>
  </si>
  <si>
    <t>0,3301000</t>
  </si>
  <si>
    <t>0,7601000</t>
  </si>
  <si>
    <t>1,5202000</t>
  </si>
  <si>
    <t>0,2139000</t>
  </si>
  <si>
    <t>0,4152000</t>
  </si>
  <si>
    <t>0,9559000</t>
  </si>
  <si>
    <t>1,9118000</t>
  </si>
  <si>
    <t>0,1038000</t>
  </si>
  <si>
    <t>0,0125000</t>
  </si>
  <si>
    <t>0,1966000</t>
  </si>
  <si>
    <t>0,0140000</t>
  </si>
  <si>
    <t>0,0670000</t>
  </si>
  <si>
    <t>0,2199000</t>
  </si>
  <si>
    <t>0,0169000</t>
  </si>
  <si>
    <t>0,0812000</t>
  </si>
  <si>
    <t>0,2663000</t>
  </si>
  <si>
    <t>0,0842000</t>
  </si>
  <si>
    <t>0,0302000</t>
  </si>
  <si>
    <t>0,1595000</t>
  </si>
  <si>
    <t>0,0338000</t>
  </si>
  <si>
    <t>0,1784000</t>
  </si>
  <si>
    <t>0,0409000</t>
  </si>
  <si>
    <t>0,2160000</t>
  </si>
  <si>
    <t>0,0177000</t>
  </si>
  <si>
    <t>0,0342000</t>
  </si>
  <si>
    <t>0,1247000</t>
  </si>
  <si>
    <t>0,0416000</t>
  </si>
  <si>
    <t>0,0421000</t>
  </si>
  <si>
    <t>0,1532000</t>
  </si>
  <si>
    <t>0,0285000</t>
  </si>
  <si>
    <t>0,0617000</t>
  </si>
  <si>
    <t>0,2247000</t>
  </si>
  <si>
    <t>0,0362000</t>
  </si>
  <si>
    <t>0,0725000</t>
  </si>
  <si>
    <t>0,0813000</t>
  </si>
  <si>
    <t>0,2961000</t>
  </si>
  <si>
    <t>0,0552000</t>
  </si>
  <si>
    <t>0,1104000</t>
  </si>
  <si>
    <t>0,4546000</t>
  </si>
  <si>
    <t>0,0630000</t>
  </si>
  <si>
    <t>0,1444000</t>
  </si>
  <si>
    <t>0,5261000</t>
  </si>
  <si>
    <t>0,0819000</t>
  </si>
  <si>
    <t>0,1638000</t>
  </si>
  <si>
    <t>0,1879000</t>
  </si>
  <si>
    <t>0,6846000</t>
  </si>
  <si>
    <t>0,0897000</t>
  </si>
  <si>
    <t>0,1793000</t>
  </si>
  <si>
    <t>0,2075000</t>
  </si>
  <si>
    <t>0,7561000</t>
  </si>
  <si>
    <t>0,1086000</t>
  </si>
  <si>
    <t>0,2173000</t>
  </si>
  <si>
    <t>0,2511000</t>
  </si>
  <si>
    <t>0,9146000</t>
  </si>
  <si>
    <t>0,1164000</t>
  </si>
  <si>
    <t>0,2327000</t>
  </si>
  <si>
    <t>0,2707000</t>
  </si>
  <si>
    <t>0,9860000</t>
  </si>
  <si>
    <t>0,1318000</t>
  </si>
  <si>
    <t>0,2637000</t>
  </si>
  <si>
    <t>0,3099000</t>
  </si>
  <si>
    <t>1,1289000</t>
  </si>
  <si>
    <t>0,1399000</t>
  </si>
  <si>
    <t>0,2798000</t>
  </si>
  <si>
    <t>0,3333000</t>
  </si>
  <si>
    <t>1,2143000</t>
  </si>
  <si>
    <t>0,1536000</t>
  </si>
  <si>
    <t>0,3072000</t>
  </si>
  <si>
    <t>0,3688000</t>
  </si>
  <si>
    <t>1,3435000</t>
  </si>
  <si>
    <t>0,1769000</t>
  </si>
  <si>
    <t>0,3538000</t>
  </si>
  <si>
    <t>0,4247000</t>
  </si>
  <si>
    <t>1,5470000</t>
  </si>
  <si>
    <t>0,1906000</t>
  </si>
  <si>
    <t>0,3812000</t>
  </si>
  <si>
    <t>0,4601000</t>
  </si>
  <si>
    <t>1,6762000</t>
  </si>
  <si>
    <t>0,2276000</t>
  </si>
  <si>
    <t>0,4552000</t>
  </si>
  <si>
    <t>0,5515000</t>
  </si>
  <si>
    <t>2,0090000</t>
  </si>
  <si>
    <t>0,1764000</t>
  </si>
  <si>
    <t>0,0956000</t>
  </si>
  <si>
    <t>0,3482000</t>
  </si>
  <si>
    <t>0,2042000</t>
  </si>
  <si>
    <t>0,1251000</t>
  </si>
  <si>
    <t>0,4557000</t>
  </si>
  <si>
    <t>0,1368000</t>
  </si>
  <si>
    <t>0,2736000</t>
  </si>
  <si>
    <t>0,1989000</t>
  </si>
  <si>
    <t>0,7247000</t>
  </si>
  <si>
    <t>0,1715000</t>
  </si>
  <si>
    <t>0,3430000</t>
  </si>
  <si>
    <t>0,2728000</t>
  </si>
  <si>
    <t>0,9936000</t>
  </si>
  <si>
    <t>0,2714000</t>
  </si>
  <si>
    <t>0,5428000</t>
  </si>
  <si>
    <t>0,4853000</t>
  </si>
  <si>
    <t>1,7679000</t>
  </si>
  <si>
    <t>0,3061000</t>
  </si>
  <si>
    <t>0,6122000</t>
  </si>
  <si>
    <t>0,5591000</t>
  </si>
  <si>
    <t>2,0368000</t>
  </si>
  <si>
    <t>0,4060000</t>
  </si>
  <si>
    <t>0,8120000</t>
  </si>
  <si>
    <t>0,7717000</t>
  </si>
  <si>
    <t>2,8111000</t>
  </si>
  <si>
    <t>0,4407000</t>
  </si>
  <si>
    <t>0,8814000</t>
  </si>
  <si>
    <t>0,8455000</t>
  </si>
  <si>
    <t>3,0800000</t>
  </si>
  <si>
    <t>0,5406000</t>
  </si>
  <si>
    <t>1,0812000</t>
  </si>
  <si>
    <t>1,0580000</t>
  </si>
  <si>
    <t>3,8543000</t>
  </si>
  <si>
    <t>0,5753000</t>
  </si>
  <si>
    <t>1,1506000</t>
  </si>
  <si>
    <t>1,1319000</t>
  </si>
  <si>
    <t>4,1232000</t>
  </si>
  <si>
    <t>0,6447000</t>
  </si>
  <si>
    <t>1,2894000</t>
  </si>
  <si>
    <t>1,2795000</t>
  </si>
  <si>
    <t>4,6611000</t>
  </si>
  <si>
    <t>0,7793000</t>
  </si>
  <si>
    <t>1,5586000</t>
  </si>
  <si>
    <t>1,5659000</t>
  </si>
  <si>
    <t>5,7043000</t>
  </si>
  <si>
    <t>0,8487000</t>
  </si>
  <si>
    <t>1,6974000</t>
  </si>
  <si>
    <t>1,7136000</t>
  </si>
  <si>
    <t>6,2422000</t>
  </si>
  <si>
    <t>0,9833000</t>
  </si>
  <si>
    <t>1,9666000</t>
  </si>
  <si>
    <t>1,9999000</t>
  </si>
  <si>
    <t>7,2854000</t>
  </si>
  <si>
    <t>1,0527000</t>
  </si>
  <si>
    <t>2,1054000</t>
  </si>
  <si>
    <t>2,1476000</t>
  </si>
  <si>
    <t>7,8233000</t>
  </si>
  <si>
    <t>1,2567000</t>
  </si>
  <si>
    <t>2,5134000</t>
  </si>
  <si>
    <t>2,5816000</t>
  </si>
  <si>
    <t>9,4044000</t>
  </si>
  <si>
    <t>0,1107000</t>
  </si>
  <si>
    <t>0,2214000</t>
  </si>
  <si>
    <t>0,5222000</t>
  </si>
  <si>
    <t>0,1877000</t>
  </si>
  <si>
    <t>0,6836000</t>
  </si>
  <si>
    <t>0,1836000</t>
  </si>
  <si>
    <t>0,3671000</t>
  </si>
  <si>
    <t>0,2984000</t>
  </si>
  <si>
    <t>1,0870000</t>
  </si>
  <si>
    <t>0,4712000</t>
  </si>
  <si>
    <t>0,4091000</t>
  </si>
  <si>
    <t>1,4904000</t>
  </si>
  <si>
    <t>0,3855000</t>
  </si>
  <si>
    <t>0,7709000</t>
  </si>
  <si>
    <t>0,7280000</t>
  </si>
  <si>
    <t>2,6518000</t>
  </si>
  <si>
    <t>0,4375000</t>
  </si>
  <si>
    <t>0,8750000</t>
  </si>
  <si>
    <t>0,8387000</t>
  </si>
  <si>
    <t>3,0552000</t>
  </si>
  <si>
    <t>0,5874000</t>
  </si>
  <si>
    <t>1,1747000</t>
  </si>
  <si>
    <t>1,1575000</t>
  </si>
  <si>
    <t>4,2166000</t>
  </si>
  <si>
    <t>0,6394000</t>
  </si>
  <si>
    <t>1,2788000</t>
  </si>
  <si>
    <t>1,2683000</t>
  </si>
  <si>
    <t>4,6201000</t>
  </si>
  <si>
    <t>0,7893000</t>
  </si>
  <si>
    <t>1,5785000</t>
  </si>
  <si>
    <t>1,5871000</t>
  </si>
  <si>
    <t>5,7815000</t>
  </si>
  <si>
    <t>0,8413000</t>
  </si>
  <si>
    <t>1,6826000</t>
  </si>
  <si>
    <t>1,6978000</t>
  </si>
  <si>
    <t>6,1849000</t>
  </si>
  <si>
    <t>0,9454000</t>
  </si>
  <si>
    <t>1,8908000</t>
  </si>
  <si>
    <t>1,9193000</t>
  </si>
  <si>
    <t>6,9917000</t>
  </si>
  <si>
    <t>1,1473000</t>
  </si>
  <si>
    <t>2,2946000</t>
  </si>
  <si>
    <t>2,3488000</t>
  </si>
  <si>
    <t>8,5565000</t>
  </si>
  <si>
    <t>1,2514000</t>
  </si>
  <si>
    <t>2,5028000</t>
  </si>
  <si>
    <t>2,5703000</t>
  </si>
  <si>
    <t>9,3633000</t>
  </si>
  <si>
    <t>1,4533000</t>
  </si>
  <si>
    <t>2,9066000</t>
  </si>
  <si>
    <t>2,9999000</t>
  </si>
  <si>
    <t>10,9282000</t>
  </si>
  <si>
    <t>1,5574000</t>
  </si>
  <si>
    <t>3,1148000</t>
  </si>
  <si>
    <t>3,2214000</t>
  </si>
  <si>
    <t>11,7350000</t>
  </si>
  <si>
    <t>1,8634000</t>
  </si>
  <si>
    <t>3,7268000</t>
  </si>
  <si>
    <t>3,8724000</t>
  </si>
  <si>
    <t>14,1066000</t>
  </si>
  <si>
    <t>0,0658000</t>
  </si>
  <si>
    <t>0,0478000</t>
  </si>
  <si>
    <t>0,1741000</t>
  </si>
  <si>
    <t>0,0727000</t>
  </si>
  <si>
    <t>0,1454000</t>
  </si>
  <si>
    <t>0,0626000</t>
  </si>
  <si>
    <t>0,2279000</t>
  </si>
  <si>
    <t>0,0901000</t>
  </si>
  <si>
    <t>0,1801000</t>
  </si>
  <si>
    <t>0,3623000</t>
  </si>
  <si>
    <t>0,1074000</t>
  </si>
  <si>
    <t>0,2148000</t>
  </si>
  <si>
    <t>0,1364000</t>
  </si>
  <si>
    <t>0,4968000</t>
  </si>
  <si>
    <t>0,1574000</t>
  </si>
  <si>
    <t>0,3147000</t>
  </si>
  <si>
    <t>0,2427000</t>
  </si>
  <si>
    <t>0,8839000</t>
  </si>
  <si>
    <t>0,1747000</t>
  </si>
  <si>
    <t>0,3494000</t>
  </si>
  <si>
    <t>0,2796000</t>
  </si>
  <si>
    <t>1,0184000</t>
  </si>
  <si>
    <t>0,4493000</t>
  </si>
  <si>
    <t>0,3858000</t>
  </si>
  <si>
    <t>1,4055000</t>
  </si>
  <si>
    <t>0,2420000</t>
  </si>
  <si>
    <t>0,4840000</t>
  </si>
  <si>
    <t>0,4228000</t>
  </si>
  <si>
    <t>1,5400000</t>
  </si>
  <si>
    <t>0,2920000</t>
  </si>
  <si>
    <t>0,5839000</t>
  </si>
  <si>
    <t>0,5290000</t>
  </si>
  <si>
    <t>1,9272000</t>
  </si>
  <si>
    <t>0,3093000</t>
  </si>
  <si>
    <t>0,6186000</t>
  </si>
  <si>
    <t>2,0616000</t>
  </si>
  <si>
    <t>0,3440000</t>
  </si>
  <si>
    <t>0,6880000</t>
  </si>
  <si>
    <t>0,6398000</t>
  </si>
  <si>
    <t>2,3306000</t>
  </si>
  <si>
    <t>0,4113000</t>
  </si>
  <si>
    <t>0,8226000</t>
  </si>
  <si>
    <t>0,7829000</t>
  </si>
  <si>
    <t>2,8522000</t>
  </si>
  <si>
    <t>0,4460000</t>
  </si>
  <si>
    <t>0,8920000</t>
  </si>
  <si>
    <t>0,8568000</t>
  </si>
  <si>
    <t>3,1211000</t>
  </si>
  <si>
    <t>0,5130000</t>
  </si>
  <si>
    <t>1,0270000</t>
  </si>
  <si>
    <t>3,6427000</t>
  </si>
  <si>
    <t>0,5480000</t>
  </si>
  <si>
    <t>1,0960000</t>
  </si>
  <si>
    <t>1,0738000</t>
  </si>
  <si>
    <t>3,9117000</t>
  </si>
  <si>
    <t>0,6500000</t>
  </si>
  <si>
    <t>1,3000000</t>
  </si>
  <si>
    <t>1,2908000</t>
  </si>
  <si>
    <t>4,7022000</t>
  </si>
  <si>
    <t>0,0034000</t>
  </si>
  <si>
    <t>0,0186000</t>
  </si>
  <si>
    <t>0,0270000</t>
  </si>
  <si>
    <t>0,0540000</t>
  </si>
  <si>
    <t>0,0240000</t>
  </si>
  <si>
    <t>0,0479000</t>
  </si>
  <si>
    <t>0,0328000</t>
  </si>
  <si>
    <t>0,0940000</t>
  </si>
  <si>
    <t>0,0374000</t>
  </si>
  <si>
    <t>0,0748000</t>
  </si>
  <si>
    <t>0,1380000</t>
  </si>
  <si>
    <t>0,1098000</t>
  </si>
  <si>
    <t>0,0682000</t>
  </si>
  <si>
    <t>0,0778000</t>
  </si>
  <si>
    <t>0,1556000</t>
  </si>
  <si>
    <t>0,0800000</t>
  </si>
  <si>
    <t>0,2293000</t>
  </si>
  <si>
    <t>0,0912000</t>
  </si>
  <si>
    <t>0,1825000</t>
  </si>
  <si>
    <t>0,0918000</t>
  </si>
  <si>
    <t>0,2631000</t>
  </si>
  <si>
    <t>0,1047000</t>
  </si>
  <si>
    <t>0,2094000</t>
  </si>
  <si>
    <t>0,0577000</t>
  </si>
  <si>
    <t>0,1155000</t>
  </si>
  <si>
    <t>0,0924000</t>
  </si>
  <si>
    <t>0,1848000</t>
  </si>
  <si>
    <t>0,1819000</t>
  </si>
  <si>
    <t>0,3637000</t>
  </si>
  <si>
    <t>0,2598000</t>
  </si>
  <si>
    <t>0,5196000</t>
  </si>
  <si>
    <t>0,3176000</t>
  </si>
  <si>
    <t>0,6351000</t>
  </si>
  <si>
    <t>0,4619000</t>
  </si>
  <si>
    <t>0,9238000</t>
  </si>
  <si>
    <t>1,0393000</t>
  </si>
  <si>
    <t>0,5774000</t>
  </si>
  <si>
    <t>1,1547000</t>
  </si>
  <si>
    <t>0,6495000</t>
  </si>
  <si>
    <t>1,2991000</t>
  </si>
  <si>
    <t>0,7217000</t>
  </si>
  <si>
    <t>1,4434000</t>
  </si>
  <si>
    <t>0,8083000</t>
  </si>
  <si>
    <t>1,6166000</t>
  </si>
  <si>
    <t>0,9094000</t>
  </si>
  <si>
    <t>1,8187000</t>
  </si>
  <si>
    <t>1,0248000</t>
  </si>
  <si>
    <t>2,0497000</t>
  </si>
  <si>
    <t>2,3095000</t>
  </si>
  <si>
    <t>0,2309000</t>
  </si>
  <si>
    <t>0,3695000</t>
  </si>
  <si>
    <t>0,7275000</t>
  </si>
  <si>
    <t>1,2702000</t>
  </si>
  <si>
    <t>1,8476000</t>
  </si>
  <si>
    <t>2,0785000</t>
  </si>
  <si>
    <t>2,5982000</t>
  </si>
  <si>
    <t>2,8868000</t>
  </si>
  <si>
    <t>3,2333000</t>
  </si>
  <si>
    <t>3,6374000</t>
  </si>
  <si>
    <t>4,0993000</t>
  </si>
  <si>
    <t>4,6189000</t>
  </si>
  <si>
    <t>1,2308000</t>
  </si>
  <si>
    <t>1,6923000</t>
  </si>
  <si>
    <t>1,0500380</t>
  </si>
  <si>
    <t>0,5500000</t>
  </si>
  <si>
    <t>0,8160000</t>
  </si>
  <si>
    <t>0,0187000</t>
  </si>
  <si>
    <t>0,0751000</t>
  </si>
  <si>
    <t>0,0029000</t>
  </si>
  <si>
    <t>1,1818000</t>
  </si>
  <si>
    <t>1,5000000</t>
  </si>
  <si>
    <t>0,2880000</t>
  </si>
  <si>
    <t>0,0615000</t>
  </si>
  <si>
    <t>1,8033000</t>
  </si>
  <si>
    <t>0,0690000</t>
  </si>
  <si>
    <t>0,6890000</t>
  </si>
  <si>
    <t>1,0210000</t>
  </si>
  <si>
    <t>0,0253000</t>
  </si>
  <si>
    <t>0,1016000</t>
  </si>
  <si>
    <t>0,0043000</t>
  </si>
  <si>
    <t>2,6139000</t>
  </si>
  <si>
    <t>0,0860000</t>
  </si>
  <si>
    <t>1,9604000</t>
  </si>
  <si>
    <t>0,9950000</t>
  </si>
  <si>
    <t>1,4750000</t>
  </si>
  <si>
    <t>0,0346000</t>
  </si>
  <si>
    <t>0,1391000</t>
  </si>
  <si>
    <t>0,0062000</t>
  </si>
  <si>
    <t>1,7875000</t>
  </si>
  <si>
    <t>0,0710000</t>
  </si>
  <si>
    <t>1,5950000</t>
  </si>
  <si>
    <t>0,0213000</t>
  </si>
  <si>
    <t>0,0856000</t>
  </si>
  <si>
    <t>2,7152000</t>
  </si>
  <si>
    <t>1,7405000</t>
  </si>
  <si>
    <t>0,5950000</t>
  </si>
  <si>
    <t>0,8780000</t>
  </si>
  <si>
    <t>0,0305000</t>
  </si>
  <si>
    <t>0,1225000</t>
  </si>
  <si>
    <t>0,1140000</t>
  </si>
  <si>
    <t>2,1000760</t>
  </si>
  <si>
    <t>0,6200000</t>
  </si>
  <si>
    <t>0,9200000</t>
  </si>
  <si>
    <t>0,1130000</t>
  </si>
  <si>
    <t>0,3150000</t>
  </si>
  <si>
    <t>0,4650000</t>
  </si>
  <si>
    <t>0,8170000</t>
  </si>
  <si>
    <t>1,2120000</t>
  </si>
  <si>
    <t>0,1730000</t>
  </si>
  <si>
    <t>1,2350000</t>
  </si>
  <si>
    <t>1,8350000</t>
  </si>
  <si>
    <t>0,1430000</t>
  </si>
  <si>
    <t>0,4550000</t>
  </si>
  <si>
    <t>0,6720000</t>
  </si>
  <si>
    <t>0,7850000</t>
  </si>
  <si>
    <t>1,1620000</t>
  </si>
  <si>
    <t>1,2273000</t>
  </si>
  <si>
    <t>2,0000000</t>
  </si>
  <si>
    <t>0,7900000</t>
  </si>
  <si>
    <t>0,0066000</t>
  </si>
  <si>
    <t>0,0264000</t>
  </si>
  <si>
    <t>0,5853000</t>
  </si>
  <si>
    <t>0,4920000</t>
  </si>
  <si>
    <t>0,7350000</t>
  </si>
  <si>
    <t>7,3260000</t>
  </si>
  <si>
    <t>0,0705000</t>
  </si>
  <si>
    <t>0,2832000</t>
  </si>
  <si>
    <t>4,2000000</t>
  </si>
  <si>
    <t>59,4000000</t>
  </si>
  <si>
    <t>25,9600000</t>
  </si>
  <si>
    <t>1,2920000</t>
  </si>
  <si>
    <t>17,6000000</t>
  </si>
  <si>
    <t>89,1000000</t>
  </si>
  <si>
    <t>0,8291000</t>
  </si>
  <si>
    <t>24,2630000</t>
  </si>
  <si>
    <t>36,3310000</t>
  </si>
  <si>
    <t>0,5075000</t>
  </si>
  <si>
    <t>9,4500000</t>
  </si>
  <si>
    <t>105,6000000</t>
  </si>
  <si>
    <t>48,8400000</t>
  </si>
  <si>
    <t>1,8710000</t>
  </si>
  <si>
    <t>26,4000000</t>
  </si>
  <si>
    <t>123,7280000</t>
  </si>
  <si>
    <t>1,4740000</t>
  </si>
  <si>
    <t>42,3040000</t>
  </si>
  <si>
    <t>63,3920000</t>
  </si>
  <si>
    <t>0,1275000</t>
  </si>
  <si>
    <t>0,5123000</t>
  </si>
  <si>
    <t>6,5625000</t>
  </si>
  <si>
    <t>79,2000000</t>
  </si>
  <si>
    <t>37,9500000</t>
  </si>
  <si>
    <t>1,6480000</t>
  </si>
  <si>
    <t>22,0000000</t>
  </si>
  <si>
    <t>108,2400000</t>
  </si>
  <si>
    <t>1,1055000</t>
  </si>
  <si>
    <t>32,2170000</t>
  </si>
  <si>
    <t>48,2330000</t>
  </si>
  <si>
    <t>0,7425000</t>
  </si>
  <si>
    <t>12,6830000</t>
  </si>
  <si>
    <t>8,4560000</t>
  </si>
  <si>
    <t>4,7059000</t>
  </si>
  <si>
    <t>0,1708000</t>
  </si>
  <si>
    <t>0,4286000</t>
  </si>
  <si>
    <t>0,7420000</t>
  </si>
  <si>
    <t>1,1140000</t>
  </si>
  <si>
    <t>0,1800000</t>
  </si>
  <si>
    <t>0,2690000</t>
  </si>
  <si>
    <t>0,2900000</t>
  </si>
  <si>
    <t>0,1200000</t>
  </si>
  <si>
    <t>1,6700000</t>
  </si>
  <si>
    <t>0,0990000</t>
  </si>
  <si>
    <t>0,0660000</t>
  </si>
  <si>
    <t>0,1000000</t>
  </si>
  <si>
    <t>1,8500000</t>
  </si>
  <si>
    <t>1,2500000</t>
  </si>
  <si>
    <t>0,5560000</t>
  </si>
  <si>
    <t>1,1000000</t>
  </si>
  <si>
    <t>0,2660000</t>
  </si>
  <si>
    <t>0,3980000</t>
  </si>
  <si>
    <t>0,0020000</t>
  </si>
  <si>
    <t>0,0032000</t>
  </si>
  <si>
    <t>4,0000000</t>
  </si>
  <si>
    <t>0,0000667</t>
  </si>
  <si>
    <t>0,0000560</t>
  </si>
  <si>
    <t>0,0000148</t>
  </si>
  <si>
    <t>0,0000700</t>
  </si>
  <si>
    <t>10,7700000</t>
  </si>
  <si>
    <t>0,0000357</t>
  </si>
  <si>
    <t>7,6600000</t>
  </si>
  <si>
    <t>3,4400000</t>
  </si>
  <si>
    <t>0,0000849</t>
  </si>
  <si>
    <t>0,0000643</t>
  </si>
  <si>
    <t>23,8000000</t>
  </si>
  <si>
    <t>0,0000690</t>
  </si>
  <si>
    <t>0,0000500</t>
  </si>
  <si>
    <t>14,8800000</t>
  </si>
  <si>
    <t>0,0000583</t>
  </si>
  <si>
    <t>11,2600000</t>
  </si>
  <si>
    <t>17,7600000</t>
  </si>
  <si>
    <t>15,6700000</t>
  </si>
  <si>
    <t>36,2400000</t>
  </si>
  <si>
    <t>0,0000556</t>
  </si>
  <si>
    <t>6,8300000</t>
  </si>
  <si>
    <t>6,9800000</t>
  </si>
  <si>
    <t>0,0000533</t>
  </si>
  <si>
    <t>4,6100000</t>
  </si>
  <si>
    <t>26,4300000</t>
  </si>
  <si>
    <t>0,0000689</t>
  </si>
  <si>
    <t>0,0000400</t>
  </si>
  <si>
    <t>0,4800000</t>
  </si>
  <si>
    <t>11,7600000</t>
  </si>
  <si>
    <t>0,0000300</t>
  </si>
  <si>
    <t>0,0000111</t>
  </si>
  <si>
    <t>42,8623000</t>
  </si>
  <si>
    <t>0,0000143</t>
  </si>
  <si>
    <t>0,0000640</t>
  </si>
  <si>
    <t>4,0600000</t>
  </si>
  <si>
    <t>0,0000144</t>
  </si>
  <si>
    <t>14,9200000</t>
  </si>
  <si>
    <t>0,0000603</t>
  </si>
  <si>
    <t>0,0000342</t>
  </si>
  <si>
    <t>0,0000146</t>
  </si>
  <si>
    <t>0,0000141</t>
  </si>
  <si>
    <t>0,0000642</t>
  </si>
  <si>
    <t>13,6200000</t>
  </si>
  <si>
    <t>16,1600000</t>
  </si>
  <si>
    <t>8,5300000</t>
  </si>
  <si>
    <t>9,5500000</t>
  </si>
  <si>
    <t>16,9300000</t>
  </si>
  <si>
    <t>19,4700000</t>
  </si>
  <si>
    <t>10,4400000</t>
  </si>
  <si>
    <t>19,0600000</t>
  </si>
  <si>
    <t>32,1600000</t>
  </si>
  <si>
    <t>0,0000514</t>
  </si>
  <si>
    <t>13,9900000</t>
  </si>
  <si>
    <t>0,0001000</t>
  </si>
  <si>
    <t>7,6400000</t>
  </si>
  <si>
    <t>0,0000800</t>
  </si>
  <si>
    <t>7,8800000</t>
  </si>
  <si>
    <t>1,8800000</t>
  </si>
  <si>
    <t>29,7700000</t>
  </si>
  <si>
    <t>25,8700000</t>
  </si>
  <si>
    <t>8,3900000</t>
  </si>
  <si>
    <t>0,0000600</t>
  </si>
  <si>
    <t>0,7087200</t>
  </si>
  <si>
    <t>3,1279900</t>
  </si>
  <si>
    <t>4,6919800</t>
  </si>
  <si>
    <t>1,8767900</t>
  </si>
  <si>
    <t>1,0600000</t>
  </si>
  <si>
    <t>1,2512000</t>
  </si>
  <si>
    <t>0,0000311</t>
  </si>
  <si>
    <t>0,0000137</t>
  </si>
  <si>
    <t>13,0600000</t>
  </si>
  <si>
    <t>0,0000343</t>
  </si>
  <si>
    <t>15,0300000</t>
  </si>
  <si>
    <t>28,5748000</t>
  </si>
  <si>
    <t>0,0000457</t>
  </si>
  <si>
    <t>0,0000429</t>
  </si>
  <si>
    <t>15,5200000</t>
  </si>
  <si>
    <t>2,5023900</t>
  </si>
  <si>
    <t>0,0000467</t>
  </si>
  <si>
    <t>0,0000833</t>
  </si>
  <si>
    <t>27,9300000</t>
  </si>
  <si>
    <t>73,8600000</t>
  </si>
  <si>
    <t>62,9600000</t>
  </si>
  <si>
    <t>14,1700000</t>
  </si>
  <si>
    <t>0,0000551</t>
  </si>
  <si>
    <t>0,0000058</t>
  </si>
  <si>
    <t>0,0000057</t>
  </si>
  <si>
    <t>4,8500000</t>
  </si>
  <si>
    <t>1,4174500</t>
  </si>
  <si>
    <t>0,0000059</t>
  </si>
  <si>
    <t>29,4700000</t>
  </si>
  <si>
    <t>34,0000000</t>
  </si>
  <si>
    <t>0,0001280</t>
  </si>
  <si>
    <t>0,0000296</t>
  </si>
  <si>
    <t>0,5200000</t>
  </si>
  <si>
    <t>3,1300000</t>
  </si>
  <si>
    <t>1,4900000</t>
  </si>
  <si>
    <t>6,2600000</t>
  </si>
  <si>
    <t>2,1000000</t>
  </si>
  <si>
    <t>9,5100000</t>
  </si>
  <si>
    <t>19,9900000</t>
  </si>
  <si>
    <t>15,3300000</t>
  </si>
  <si>
    <t>9,5118000</t>
  </si>
  <si>
    <t>0,0000158</t>
  </si>
  <si>
    <t>6,6600000</t>
  </si>
  <si>
    <t>2,5000000</t>
  </si>
  <si>
    <t>10,1300000</t>
  </si>
  <si>
    <t>26,2800000</t>
  </si>
  <si>
    <t>13,7600000</t>
  </si>
  <si>
    <t>24,5200000</t>
  </si>
  <si>
    <t>1,4400000</t>
  </si>
  <si>
    <t>1,4500000</t>
  </si>
  <si>
    <t>23,7000000</t>
  </si>
  <si>
    <t>0,0000100</t>
  </si>
  <si>
    <t>27,2703000</t>
  </si>
  <si>
    <t>22,3700000</t>
  </si>
  <si>
    <t>0,0000320</t>
  </si>
  <si>
    <t>0,0000045</t>
  </si>
  <si>
    <t>50,3400000</t>
  </si>
  <si>
    <t>0,0000720</t>
  </si>
  <si>
    <t>1,3600000</t>
  </si>
  <si>
    <t>0,0000900</t>
  </si>
  <si>
    <t>29,4693000</t>
  </si>
  <si>
    <t>0,0001400</t>
  </si>
  <si>
    <t>0,0000480</t>
  </si>
  <si>
    <t>0,0000060</t>
  </si>
  <si>
    <t>5,8900000</t>
  </si>
  <si>
    <t>6,6900000</t>
  </si>
  <si>
    <t>46,1500000</t>
  </si>
  <si>
    <t>0,4405100</t>
  </si>
  <si>
    <t>2,7500000</t>
  </si>
  <si>
    <t>1,5500000</t>
  </si>
  <si>
    <t>26,1100000</t>
  </si>
  <si>
    <t>0,7700000</t>
  </si>
  <si>
    <t>0,0000135</t>
  </si>
  <si>
    <t>9,3500000</t>
  </si>
  <si>
    <t>0,7800000</t>
  </si>
  <si>
    <t>13,0000000</t>
  </si>
  <si>
    <t>7,8825300</t>
  </si>
  <si>
    <t>2,4900000</t>
  </si>
  <si>
    <t>11,2100000</t>
  </si>
  <si>
    <t>26,7900000</t>
  </si>
  <si>
    <t>360,0000000</t>
  </si>
  <si>
    <t>18,7700000</t>
  </si>
  <si>
    <t>63,7500000</t>
  </si>
  <si>
    <t>24,6100000</t>
  </si>
  <si>
    <t>0,0000604</t>
  </si>
  <si>
    <t>0,0000219</t>
  </si>
  <si>
    <t>0,0000711</t>
  </si>
  <si>
    <t>5,3900000</t>
  </si>
  <si>
    <t>0,0000250</t>
  </si>
  <si>
    <t>0,7609400</t>
  </si>
  <si>
    <t>2,5364800</t>
  </si>
  <si>
    <t>1,4361000</t>
  </si>
  <si>
    <t>4,1000000</t>
  </si>
  <si>
    <t>45,6400000</t>
  </si>
  <si>
    <t>2,9100000</t>
  </si>
  <si>
    <t>8,2100000</t>
  </si>
  <si>
    <t>10,6700000</t>
  </si>
  <si>
    <t>4,5900000</t>
  </si>
  <si>
    <t>720,0000000</t>
  </si>
  <si>
    <t>900,0000000</t>
  </si>
  <si>
    <t>1,7000000</t>
  </si>
  <si>
    <t>2,1252900</t>
  </si>
  <si>
    <t>3,4000000</t>
  </si>
  <si>
    <t>6,3800000</t>
  </si>
  <si>
    <t>8,5000000</t>
  </si>
  <si>
    <t>22,5000000</t>
  </si>
  <si>
    <t>11,0000000</t>
  </si>
  <si>
    <t>0,6800000</t>
  </si>
  <si>
    <t>30,0000000</t>
  </si>
  <si>
    <t>1,2800000</t>
  </si>
  <si>
    <t>1,9500000</t>
  </si>
  <si>
    <t>4,0800000</t>
  </si>
  <si>
    <t>0,6341200</t>
  </si>
  <si>
    <t>0,9384000</t>
  </si>
  <si>
    <t>0,0297500</t>
  </si>
  <si>
    <t>0,6256000</t>
  </si>
  <si>
    <t>1,2682400</t>
  </si>
  <si>
    <t>0,5000000</t>
  </si>
  <si>
    <t>2,4437500</t>
  </si>
  <si>
    <t>2,9750000</t>
  </si>
  <si>
    <t>3,3362500</t>
  </si>
  <si>
    <t>8,6487500</t>
  </si>
  <si>
    <t>19,3375000</t>
  </si>
  <si>
    <t>5,8637500</t>
  </si>
  <si>
    <t>16,2260000</t>
  </si>
  <si>
    <t>17,1585000</t>
  </si>
  <si>
    <t>9,0584100</t>
  </si>
  <si>
    <t>1,9430300</t>
  </si>
  <si>
    <t>26,9191000</t>
  </si>
  <si>
    <t>0,2800000</t>
  </si>
  <si>
    <t>1,5300000</t>
  </si>
  <si>
    <t>0,6400000</t>
  </si>
  <si>
    <t>75,1200000</t>
  </si>
  <si>
    <t>2,1300000</t>
  </si>
  <si>
    <t>15,4600000</t>
  </si>
  <si>
    <t>195,5000000</t>
  </si>
  <si>
    <t>16,5000000</t>
  </si>
  <si>
    <t>38,2500000</t>
  </si>
  <si>
    <t>9,0000000</t>
  </si>
  <si>
    <t>1,1250000</t>
  </si>
  <si>
    <t>0,0400000</t>
  </si>
  <si>
    <t>1,5830000</t>
  </si>
  <si>
    <t>3,3440000</t>
  </si>
  <si>
    <t>0,1133000</t>
  </si>
  <si>
    <t>0,1570000</t>
  </si>
  <si>
    <t>2,0440000</t>
  </si>
  <si>
    <t>5,3430000</t>
  </si>
  <si>
    <t>2,4910000</t>
  </si>
  <si>
    <t>7,2810000</t>
  </si>
  <si>
    <t>3,2110000</t>
  </si>
  <si>
    <t>10,4010000</t>
  </si>
  <si>
    <t>3,2920000</t>
  </si>
  <si>
    <t>1,9560000</t>
  </si>
  <si>
    <t>0,0700000</t>
  </si>
  <si>
    <t>0,0300000</t>
  </si>
  <si>
    <t>0,4070000</t>
  </si>
  <si>
    <t>0,3670000</t>
  </si>
  <si>
    <t>0,0431000</t>
  </si>
  <si>
    <t>0,0598000</t>
  </si>
  <si>
    <t>3,3130000</t>
  </si>
  <si>
    <t>0,6630000</t>
  </si>
  <si>
    <t>1,9760000</t>
  </si>
  <si>
    <t>0,6410000</t>
  </si>
  <si>
    <t>2,5730000</t>
  </si>
  <si>
    <t>2,3360000</t>
  </si>
  <si>
    <t>0,4020000</t>
  </si>
  <si>
    <t>0,0412000</t>
  </si>
  <si>
    <t>0,0571000</t>
  </si>
  <si>
    <t>2,5890000</t>
  </si>
  <si>
    <t>1,0170000</t>
  </si>
  <si>
    <t>2,3600000</t>
  </si>
  <si>
    <t>0,4940000</t>
  </si>
  <si>
    <t>0,6760000</t>
  </si>
  <si>
    <t>0,0435000</t>
  </si>
  <si>
    <t>0,0604000</t>
  </si>
  <si>
    <t>0,6340000</t>
  </si>
  <si>
    <t>0,0650000</t>
  </si>
  <si>
    <t>0,1180000</t>
  </si>
  <si>
    <t>0,0064000</t>
  </si>
  <si>
    <t>0,0041000</t>
  </si>
  <si>
    <t>7,5000000</t>
  </si>
  <si>
    <t>3,0000000</t>
  </si>
  <si>
    <t>0,8250000</t>
  </si>
  <si>
    <t>1,7290000</t>
  </si>
  <si>
    <t>7,4940000</t>
  </si>
  <si>
    <t>9,5000000</t>
  </si>
  <si>
    <t>2,5940000</t>
  </si>
  <si>
    <t>11,2410000</t>
  </si>
  <si>
    <t>11,5000000</t>
  </si>
  <si>
    <t>1,3750000</t>
  </si>
  <si>
    <t>3,5000000</t>
  </si>
  <si>
    <t>14,0000000</t>
  </si>
  <si>
    <t>1,6500000</t>
  </si>
  <si>
    <t>6,0000000</t>
  </si>
  <si>
    <t>16,0000000</t>
  </si>
  <si>
    <t>1,9250000</t>
  </si>
  <si>
    <t>4,3230000</t>
  </si>
  <si>
    <t>18,7350000</t>
  </si>
  <si>
    <t>10,0000000</t>
  </si>
  <si>
    <t>2,4000000</t>
  </si>
  <si>
    <t>7,0000000</t>
  </si>
  <si>
    <t>4,5000000</t>
  </si>
  <si>
    <t>2,7000000</t>
  </si>
  <si>
    <t>8,0000000</t>
  </si>
  <si>
    <t>5,0000000</t>
  </si>
  <si>
    <t>12,5000000</t>
  </si>
  <si>
    <t>13,5000000</t>
  </si>
  <si>
    <t>12,0000000</t>
  </si>
  <si>
    <t>3,5750000</t>
  </si>
  <si>
    <t>6,0530000</t>
  </si>
  <si>
    <t>26,2290000</t>
  </si>
  <si>
    <t>14,5000000</t>
  </si>
  <si>
    <t>3,9000000</t>
  </si>
  <si>
    <t>6,5000000</t>
  </si>
  <si>
    <t>10,5000000</t>
  </si>
  <si>
    <t>0,2220000</t>
  </si>
  <si>
    <t>0,1850000</t>
  </si>
  <si>
    <t>0,2400000</t>
  </si>
  <si>
    <t>0,3730000</t>
  </si>
  <si>
    <t>0,0070000</t>
  </si>
  <si>
    <t>0,0103000</t>
  </si>
  <si>
    <t>0,2980000</t>
  </si>
  <si>
    <t>0,1740000</t>
  </si>
  <si>
    <t>0,0037000</t>
  </si>
  <si>
    <t>0,0049000</t>
  </si>
  <si>
    <t>0,2150000</t>
  </si>
  <si>
    <t>0,5330000</t>
  </si>
  <si>
    <t>0,3460000</t>
  </si>
  <si>
    <t>0,2350000</t>
  </si>
  <si>
    <t>0,7860000</t>
  </si>
  <si>
    <t>0,0080000</t>
  </si>
  <si>
    <t>0,0100000</t>
  </si>
  <si>
    <t>0,0590000</t>
  </si>
  <si>
    <t>0,1160000</t>
  </si>
  <si>
    <t>0,1900000</t>
  </si>
  <si>
    <t>0,0088000</t>
  </si>
  <si>
    <t>0,7410000</t>
  </si>
  <si>
    <t>0,1300000</t>
  </si>
  <si>
    <t>0,2600000</t>
  </si>
  <si>
    <t>0,0077000</t>
  </si>
  <si>
    <t>0,0118000</t>
  </si>
  <si>
    <t>0,1940000</t>
  </si>
  <si>
    <t>0,7780000</t>
  </si>
  <si>
    <t>0,1320000</t>
  </si>
  <si>
    <t>0,4420000</t>
  </si>
  <si>
    <t>0,0058000</t>
  </si>
  <si>
    <t>0,2270000</t>
  </si>
  <si>
    <t>0,9090000</t>
  </si>
  <si>
    <t>0,3210000</t>
  </si>
  <si>
    <t>0,1980000</t>
  </si>
  <si>
    <t>0,5380000</t>
  </si>
  <si>
    <t>0,0106000</t>
  </si>
  <si>
    <t>0,0139000</t>
  </si>
  <si>
    <t>0,2650000</t>
  </si>
  <si>
    <t>0,0332000</t>
  </si>
  <si>
    <t>0,2280000</t>
  </si>
  <si>
    <t>0,0290000</t>
  </si>
  <si>
    <t>3,3120000</t>
  </si>
  <si>
    <t>0,2970000</t>
  </si>
  <si>
    <t>0,2300000</t>
  </si>
  <si>
    <t>0,0242000</t>
  </si>
  <si>
    <t>0,0334000</t>
  </si>
  <si>
    <t>0,3950000</t>
  </si>
  <si>
    <t>0,2190000</t>
  </si>
  <si>
    <t>0,3220000</t>
  </si>
  <si>
    <t>2,5720000</t>
  </si>
  <si>
    <t>0,2070000</t>
  </si>
  <si>
    <t>0,4670000</t>
  </si>
  <si>
    <t>0,2770000</t>
  </si>
  <si>
    <t>2,5880000</t>
  </si>
  <si>
    <t>0,2320000</t>
  </si>
  <si>
    <t>0,0189000</t>
  </si>
  <si>
    <t>0,0261000</t>
  </si>
  <si>
    <t>0,4720000</t>
  </si>
  <si>
    <t>0,2620000</t>
  </si>
  <si>
    <t>0,3890000</t>
  </si>
  <si>
    <t>0,0048000</t>
  </si>
  <si>
    <t>11,4840000</t>
  </si>
  <si>
    <t>0,1530000</t>
  </si>
  <si>
    <t>0,0420000</t>
  </si>
  <si>
    <t>0,0215000</t>
  </si>
  <si>
    <t>0,0960000</t>
  </si>
  <si>
    <t>17,7490000</t>
  </si>
  <si>
    <t>0,2530000</t>
  </si>
  <si>
    <t>0,0820000</t>
  </si>
  <si>
    <t>0,3250000</t>
  </si>
  <si>
    <t>0,1330000</t>
  </si>
  <si>
    <t>0,5210000</t>
  </si>
  <si>
    <t>0,2540000</t>
  </si>
  <si>
    <t>0,4330000</t>
  </si>
  <si>
    <t>1,1800000</t>
  </si>
  <si>
    <t>0,8800000</t>
  </si>
  <si>
    <t>0,1840000</t>
  </si>
  <si>
    <t>0,1830000</t>
  </si>
  <si>
    <t>0,0002000</t>
  </si>
  <si>
    <t>1,2700000</t>
  </si>
  <si>
    <t>1,2750000</t>
  </si>
  <si>
    <t>0,1500000</t>
  </si>
  <si>
    <t>0,1150000</t>
  </si>
  <si>
    <t>0,0050000</t>
  </si>
  <si>
    <t>1,2600000</t>
  </si>
  <si>
    <t>1,3570000</t>
  </si>
  <si>
    <t>0,1660000</t>
  </si>
  <si>
    <t>0,1280000</t>
  </si>
  <si>
    <t>0,0053000</t>
  </si>
  <si>
    <t>0,3100000</t>
  </si>
  <si>
    <t>0,2040000</t>
  </si>
  <si>
    <t>0,1390000</t>
  </si>
  <si>
    <t>1,1660000</t>
  </si>
  <si>
    <t>4,1500000</t>
  </si>
  <si>
    <t>0,0910000</t>
  </si>
  <si>
    <t>0,0009000</t>
  </si>
  <si>
    <t>0,0013000</t>
  </si>
  <si>
    <t>1,1460000</t>
  </si>
  <si>
    <t>0,0620000</t>
  </si>
  <si>
    <t>0,0560000</t>
  </si>
  <si>
    <t>0,0012000</t>
  </si>
  <si>
    <t>0,3500000</t>
  </si>
  <si>
    <t>0,3050000</t>
  </si>
  <si>
    <t>0,2090000</t>
  </si>
  <si>
    <t>0,1640000</t>
  </si>
  <si>
    <t>1,0290000</t>
  </si>
  <si>
    <t>0,0730000</t>
  </si>
  <si>
    <t>0,0600000</t>
  </si>
  <si>
    <t>0,0026000</t>
  </si>
  <si>
    <t>0,0610000</t>
  </si>
  <si>
    <t>0,0550000</t>
  </si>
  <si>
    <t>0,0410000</t>
  </si>
  <si>
    <t>0,2110000</t>
  </si>
  <si>
    <t>0,2390000</t>
  </si>
  <si>
    <t>0,1450000</t>
  </si>
  <si>
    <t>0,0132000</t>
  </si>
  <si>
    <t>0,0183000</t>
  </si>
  <si>
    <t>3,5500000</t>
  </si>
  <si>
    <t>0,2180000</t>
  </si>
  <si>
    <t>0,0067000</t>
  </si>
  <si>
    <t>0,2890000</t>
  </si>
  <si>
    <t>0,2050000</t>
  </si>
  <si>
    <t>0,0055000</t>
  </si>
  <si>
    <t>0,2850000</t>
  </si>
  <si>
    <t>0,0074000</t>
  </si>
  <si>
    <t>0,3300000</t>
  </si>
  <si>
    <t>0,2500000</t>
  </si>
  <si>
    <t>0,1560000</t>
  </si>
  <si>
    <t>0,2820000</t>
  </si>
  <si>
    <t>0,0024000</t>
  </si>
  <si>
    <t>0,0900000</t>
  </si>
  <si>
    <t>0,3710000</t>
  </si>
  <si>
    <t>0,1610000</t>
  </si>
  <si>
    <t>0,6330000</t>
  </si>
  <si>
    <t>0,5390000</t>
  </si>
  <si>
    <t>0,0060000</t>
  </si>
  <si>
    <t>0,0450000</t>
  </si>
  <si>
    <t>0,1120000</t>
  </si>
  <si>
    <t>2,5530000</t>
  </si>
  <si>
    <t>4,0790000</t>
  </si>
  <si>
    <t>1,7520000</t>
  </si>
  <si>
    <t>5,5590000</t>
  </si>
  <si>
    <t>2,0940000</t>
  </si>
  <si>
    <t>7,9400000</t>
  </si>
  <si>
    <t>2,6430000</t>
  </si>
  <si>
    <t>0,4500000</t>
  </si>
  <si>
    <t>0,2000000</t>
  </si>
  <si>
    <t>2,2780000</t>
  </si>
  <si>
    <t>2,2020000</t>
  </si>
  <si>
    <t>4,8350000</t>
  </si>
  <si>
    <t>0,0145000</t>
  </si>
  <si>
    <t>0,0201000</t>
  </si>
  <si>
    <t>0,0097000</t>
  </si>
  <si>
    <t>0,0430000</t>
  </si>
  <si>
    <t>2,2890000</t>
  </si>
  <si>
    <t>2,2150000</t>
  </si>
  <si>
    <t>4,9040000</t>
  </si>
  <si>
    <t>0,5880000</t>
  </si>
  <si>
    <t>0,0203000</t>
  </si>
  <si>
    <t>2,8900000</t>
  </si>
  <si>
    <t>0,3020000</t>
  </si>
  <si>
    <t>0,1790000</t>
  </si>
  <si>
    <t>0,0035000</t>
  </si>
  <si>
    <t>2,6080000</t>
  </si>
  <si>
    <t>1,7210000</t>
  </si>
  <si>
    <t>5,6040000</t>
  </si>
  <si>
    <t>0,2100000</t>
  </si>
  <si>
    <t>0,1420000</t>
  </si>
  <si>
    <t>0,0027000</t>
  </si>
  <si>
    <t>2,6660000</t>
  </si>
  <si>
    <t>1,7310000</t>
  </si>
  <si>
    <t>5,6910000</t>
  </si>
  <si>
    <t>0,6150000</t>
  </si>
  <si>
    <t>0,2780000</t>
  </si>
  <si>
    <t>0,0157000</t>
  </si>
  <si>
    <t>0,0218000</t>
  </si>
  <si>
    <t>0,1250000</t>
  </si>
  <si>
    <t>0,0580000</t>
  </si>
  <si>
    <t>4,3330000</t>
  </si>
  <si>
    <t>0,2130000</t>
  </si>
  <si>
    <t>0,1060000</t>
  </si>
  <si>
    <t>4,6290000</t>
  </si>
  <si>
    <t>0,1890000</t>
  </si>
  <si>
    <t>0,1020000</t>
  </si>
  <si>
    <t>0,0072000</t>
  </si>
  <si>
    <t>12,9800000</t>
  </si>
  <si>
    <t>0,2340000</t>
  </si>
  <si>
    <t>41,0400000</t>
  </si>
  <si>
    <t>1,4220000</t>
  </si>
  <si>
    <t>0,3280000</t>
  </si>
  <si>
    <t>16,6400000</t>
  </si>
  <si>
    <t>51,3000000</t>
  </si>
  <si>
    <t>20,3000000</t>
  </si>
  <si>
    <t>61,5600000</t>
  </si>
  <si>
    <t>31,2800000</t>
  </si>
  <si>
    <t>0,3780000</t>
  </si>
  <si>
    <t>71,8200000</t>
  </si>
  <si>
    <t>2,1330000</t>
  </si>
  <si>
    <t>34,9400000</t>
  </si>
  <si>
    <t>82,0800000</t>
  </si>
  <si>
    <t>38,6000000</t>
  </si>
  <si>
    <t>92,3400000</t>
  </si>
  <si>
    <t>53,2400000</t>
  </si>
  <si>
    <t>0,5220000</t>
  </si>
  <si>
    <t>102,6000000</t>
  </si>
  <si>
    <t>2,8440000</t>
  </si>
  <si>
    <t>0,6560000</t>
  </si>
  <si>
    <t>57,5200000</t>
  </si>
  <si>
    <t>112,8600000</t>
  </si>
  <si>
    <t>61,1800000</t>
  </si>
  <si>
    <t>123,1200000</t>
  </si>
  <si>
    <t>68,5000000</t>
  </si>
  <si>
    <t>133,3800000</t>
  </si>
  <si>
    <t>23,9600000</t>
  </si>
  <si>
    <t>27,6200000</t>
  </si>
  <si>
    <t>46,5400000</t>
  </si>
  <si>
    <t>50,2000000</t>
  </si>
  <si>
    <t>53,8600000</t>
  </si>
  <si>
    <t>0,6750000</t>
  </si>
  <si>
    <t>0,9000000</t>
  </si>
  <si>
    <t>3,4590000</t>
  </si>
  <si>
    <t>14,9880000</t>
  </si>
  <si>
    <t>5,5000000</t>
  </si>
  <si>
    <t>1,3500000</t>
  </si>
  <si>
    <t>17,0000000</t>
  </si>
  <si>
    <t>1,5750000</t>
  </si>
  <si>
    <t>5,1880000</t>
  </si>
  <si>
    <t>22,4820000</t>
  </si>
  <si>
    <t>20,0000000</t>
  </si>
  <si>
    <t>0,2450000</t>
  </si>
  <si>
    <t>2,2500000</t>
  </si>
  <si>
    <t>28,0000000</t>
  </si>
  <si>
    <t>0,5090000</t>
  </si>
  <si>
    <t>38,0000000</t>
  </si>
  <si>
    <t>15,0000000</t>
  </si>
  <si>
    <t>0,5450000</t>
  </si>
  <si>
    <t>3,0250000</t>
  </si>
  <si>
    <t>6,9180000</t>
  </si>
  <si>
    <t>29,9760000</t>
  </si>
  <si>
    <t>17,5000000</t>
  </si>
  <si>
    <t>47,5000000</t>
  </si>
  <si>
    <t>18,5000000</t>
  </si>
  <si>
    <t>0,8360000</t>
  </si>
  <si>
    <t>3,3000000</t>
  </si>
  <si>
    <t>18,0000000</t>
  </si>
  <si>
    <t>0,7870000</t>
  </si>
  <si>
    <t>0,0180000</t>
  </si>
  <si>
    <t>0,3570000</t>
  </si>
  <si>
    <t>0,6430000</t>
  </si>
  <si>
    <t>0,0190000</t>
  </si>
  <si>
    <t>0,0740000</t>
  </si>
  <si>
    <t>0,0091000</t>
  </si>
  <si>
    <t>0,0492000</t>
  </si>
  <si>
    <t>0,0245000</t>
  </si>
  <si>
    <t>0,0022000</t>
  </si>
  <si>
    <t>0,7500000</t>
  </si>
  <si>
    <t>0,6240000</t>
  </si>
  <si>
    <t>0,3259000</t>
  </si>
  <si>
    <t>0,7560000</t>
  </si>
  <si>
    <t>0,7233000</t>
  </si>
  <si>
    <t>0,9380000</t>
  </si>
  <si>
    <t>14,8500000</t>
  </si>
  <si>
    <t>11,2160000</t>
  </si>
  <si>
    <t>0,1674000</t>
  </si>
  <si>
    <t>1,0030000</t>
  </si>
  <si>
    <t>0,0652000</t>
  </si>
  <si>
    <t>0,1414000</t>
  </si>
  <si>
    <t>0,1019000</t>
  </si>
  <si>
    <t>0,3056000</t>
  </si>
  <si>
    <t>0,0008000</t>
  </si>
  <si>
    <t>2,3000000</t>
  </si>
  <si>
    <t>0,0643000</t>
  </si>
  <si>
    <t>0,1930000</t>
  </si>
  <si>
    <t>0,0594000</t>
  </si>
  <si>
    <t>0,0702000</t>
  </si>
  <si>
    <t>0,2105000</t>
  </si>
  <si>
    <t>0,0982000</t>
  </si>
  <si>
    <t>0,2946000</t>
  </si>
  <si>
    <t>0,3205000</t>
  </si>
  <si>
    <t>0,7064000</t>
  </si>
  <si>
    <t>0,0281000</t>
  </si>
  <si>
    <t>0,0776000</t>
  </si>
  <si>
    <t>0,0528000</t>
  </si>
  <si>
    <t>0,1585000</t>
  </si>
  <si>
    <t>0,1546000</t>
  </si>
  <si>
    <t>0,4638000</t>
  </si>
  <si>
    <t>0,6804000</t>
  </si>
  <si>
    <t>0,0758000</t>
  </si>
  <si>
    <t>0,2705000</t>
  </si>
  <si>
    <t>0,1732000</t>
  </si>
  <si>
    <t>0,5195000</t>
  </si>
  <si>
    <t>0,8164000</t>
  </si>
  <si>
    <t>0,0325000</t>
  </si>
  <si>
    <t>0,0869000</t>
  </si>
  <si>
    <t>0,0597000</t>
  </si>
  <si>
    <t>0,1791000</t>
  </si>
  <si>
    <t>0,0877000</t>
  </si>
  <si>
    <t>0,2632000</t>
  </si>
  <si>
    <t>0,7904000</t>
  </si>
  <si>
    <t>0,1755000</t>
  </si>
  <si>
    <t>0,1035000</t>
  </si>
  <si>
    <t>0,3104000</t>
  </si>
  <si>
    <t>4,6000000</t>
  </si>
  <si>
    <t>0,6875000</t>
  </si>
  <si>
    <t>0,0273000</t>
  </si>
  <si>
    <t>0,0683000</t>
  </si>
  <si>
    <t>0,1435000</t>
  </si>
  <si>
    <t>0,0564000</t>
  </si>
  <si>
    <t>0,1693000</t>
  </si>
  <si>
    <t>0,6789000</t>
  </si>
  <si>
    <t>0,0561000</t>
  </si>
  <si>
    <t>0,1682000</t>
  </si>
  <si>
    <t>0,1412000</t>
  </si>
  <si>
    <t>0,2523000</t>
  </si>
  <si>
    <t>0,6529000</t>
  </si>
  <si>
    <t>0,1737000</t>
  </si>
  <si>
    <t>0,0998000</t>
  </si>
  <si>
    <t>0,2995000</t>
  </si>
  <si>
    <t>0,0968000</t>
  </si>
  <si>
    <t>0,1939000</t>
  </si>
  <si>
    <t>0,1529000</t>
  </si>
  <si>
    <t>0,0927000</t>
  </si>
  <si>
    <t>0,1854000</t>
  </si>
  <si>
    <t>0,1084000</t>
  </si>
  <si>
    <t>0,3253000</t>
  </si>
  <si>
    <t>0,1071000</t>
  </si>
  <si>
    <t>0,1024000</t>
  </si>
  <si>
    <t>0,3071000</t>
  </si>
  <si>
    <t>0,0476000</t>
  </si>
  <si>
    <t>0,3344000</t>
  </si>
  <si>
    <t>0,3219000</t>
  </si>
  <si>
    <t>0,4314000</t>
  </si>
  <si>
    <t>0,0172000</t>
  </si>
  <si>
    <t>0,2184000</t>
  </si>
  <si>
    <t>0,1467000</t>
  </si>
  <si>
    <t>0,2457000</t>
  </si>
  <si>
    <t>3,1105000</t>
  </si>
  <si>
    <t>0,1383000</t>
  </si>
  <si>
    <t>0,0777000</t>
  </si>
  <si>
    <t>0,2332000</t>
  </si>
  <si>
    <t>0,1565000</t>
  </si>
  <si>
    <t>0,0868000</t>
  </si>
  <si>
    <t>0,2605000</t>
  </si>
  <si>
    <t>0,0148000</t>
  </si>
  <si>
    <t>0,1625000</t>
  </si>
  <si>
    <t>0,1911000</t>
  </si>
  <si>
    <t>0,5733000</t>
  </si>
  <si>
    <t>0,3822000</t>
  </si>
  <si>
    <t>1,1466000</t>
  </si>
  <si>
    <t>1,2105000</t>
  </si>
  <si>
    <t>0,0437000</t>
  </si>
  <si>
    <t>0,1903000</t>
  </si>
  <si>
    <t>0,0686000</t>
  </si>
  <si>
    <t>0,3711000</t>
  </si>
  <si>
    <t>1,1134000</t>
  </si>
  <si>
    <t>0,0821000</t>
  </si>
  <si>
    <t>0,1211000</t>
  </si>
  <si>
    <t>0,0170000</t>
  </si>
  <si>
    <t>0,0254000</t>
  </si>
  <si>
    <t>0,5115000</t>
  </si>
  <si>
    <t>0,0127000</t>
  </si>
  <si>
    <t>1,0356000</t>
  </si>
  <si>
    <t>0,0085000</t>
  </si>
  <si>
    <t>1,0125000</t>
  </si>
  <si>
    <t>0,0266000</t>
  </si>
  <si>
    <t>0,9143000</t>
  </si>
  <si>
    <t>0,7143000</t>
  </si>
  <si>
    <t>0,1404000</t>
  </si>
  <si>
    <t>0,8201000</t>
  </si>
  <si>
    <t>2,8815000</t>
  </si>
  <si>
    <t>0,0667000</t>
  </si>
  <si>
    <t>0,4676000</t>
  </si>
  <si>
    <t>1,6028000</t>
  </si>
  <si>
    <t>0,5333000</t>
  </si>
  <si>
    <t>0,7200000</t>
  </si>
  <si>
    <t>0,5667000</t>
  </si>
  <si>
    <t>0,0017000</t>
  </si>
  <si>
    <t>0,1644000</t>
  </si>
  <si>
    <t>0,9540000</t>
  </si>
  <si>
    <t>0,4667000</t>
  </si>
  <si>
    <t>3,3554000</t>
  </si>
  <si>
    <t>0,6139000</t>
  </si>
  <si>
    <t>2,1622000</t>
  </si>
  <si>
    <t>0,8372000</t>
  </si>
  <si>
    <t>0,4558000</t>
  </si>
  <si>
    <t>0,3605000</t>
  </si>
  <si>
    <t>0,0010000</t>
  </si>
  <si>
    <t>1,0426000</t>
  </si>
  <si>
    <t>0,1628000</t>
  </si>
  <si>
    <t>3,7185000</t>
  </si>
  <si>
    <t>0,1474000</t>
  </si>
  <si>
    <t>0,6964000</t>
  </si>
  <si>
    <t>2,5316000</t>
  </si>
  <si>
    <t>1,9000000</t>
  </si>
  <si>
    <t>0,1617000</t>
  </si>
  <si>
    <t>0,9437000</t>
  </si>
  <si>
    <t>3,3160000</t>
  </si>
  <si>
    <t>2,2000000</t>
  </si>
  <si>
    <t>1,7500000</t>
  </si>
  <si>
    <t>0,2349000</t>
  </si>
  <si>
    <t>1,3061000</t>
  </si>
  <si>
    <t>4,6228000</t>
  </si>
  <si>
    <t>1,5106000</t>
  </si>
  <si>
    <t>5,3960000</t>
  </si>
  <si>
    <t>0,3387000</t>
  </si>
  <si>
    <t>1,7086000</t>
  </si>
  <si>
    <t>6,1419000</t>
  </si>
  <si>
    <t>0,6674000</t>
  </si>
  <si>
    <t>2,3420000</t>
  </si>
  <si>
    <t>0,6737000</t>
  </si>
  <si>
    <t>0,5263000</t>
  </si>
  <si>
    <t>0,1339000</t>
  </si>
  <si>
    <t>0,7240000</t>
  </si>
  <si>
    <t>0,4737000</t>
  </si>
  <si>
    <t>2,5736000</t>
  </si>
  <si>
    <t>1,1500000</t>
  </si>
  <si>
    <t>0,2210000</t>
  </si>
  <si>
    <t>0,2906000</t>
  </si>
  <si>
    <t>0,2990000</t>
  </si>
  <si>
    <t>0,0698000</t>
  </si>
  <si>
    <t>0,3385000</t>
  </si>
  <si>
    <t>1,2249000</t>
  </si>
  <si>
    <t>0,3900000</t>
  </si>
  <si>
    <t>0,0911000</t>
  </si>
  <si>
    <t>0,3944000</t>
  </si>
  <si>
    <t>1,4564000</t>
  </si>
  <si>
    <t>1,4115000</t>
  </si>
  <si>
    <t>0,0983000</t>
  </si>
  <si>
    <t>43,6336000</t>
  </si>
  <si>
    <t>0,0635000</t>
  </si>
  <si>
    <t>1,1845000</t>
  </si>
  <si>
    <t>0,6236000</t>
  </si>
  <si>
    <t>0,9353000</t>
  </si>
  <si>
    <t>0,3118000</t>
  </si>
  <si>
    <t>0,2528000</t>
  </si>
  <si>
    <t>0,0234000</t>
  </si>
  <si>
    <t>0,5010000</t>
  </si>
  <si>
    <t>0,1159000</t>
  </si>
  <si>
    <t>51,4186000</t>
  </si>
  <si>
    <t>0,6318000</t>
  </si>
  <si>
    <t>0,9478000</t>
  </si>
  <si>
    <t>0,3159000</t>
  </si>
  <si>
    <t>0,0843000</t>
  </si>
  <si>
    <t>0,2316000</t>
  </si>
  <si>
    <t>0,5141000</t>
  </si>
  <si>
    <t>1,2804000</t>
  </si>
  <si>
    <t>0,6402000</t>
  </si>
  <si>
    <t>1,9206000</t>
  </si>
  <si>
    <t>0,5812000</t>
  </si>
  <si>
    <t>0,5597000</t>
  </si>
  <si>
    <t>1,2780000</t>
  </si>
  <si>
    <t>0,6390000</t>
  </si>
  <si>
    <t>1,9170000</t>
  </si>
  <si>
    <t>0,5547000</t>
  </si>
  <si>
    <t>0,9378000</t>
  </si>
  <si>
    <t>0,7954000</t>
  </si>
  <si>
    <t>1,1931000</t>
  </si>
  <si>
    <t>0,3977000</t>
  </si>
  <si>
    <t>0,3134000</t>
  </si>
  <si>
    <t>0,0361000</t>
  </si>
  <si>
    <t>0,7726000</t>
  </si>
  <si>
    <t>1,6647000</t>
  </si>
  <si>
    <t>0,8323000</t>
  </si>
  <si>
    <t>2,4970000</t>
  </si>
  <si>
    <t>0,7733000</t>
  </si>
  <si>
    <t>0,0545000</t>
  </si>
  <si>
    <t>1,1669000</t>
  </si>
  <si>
    <t>1,4775000</t>
  </si>
  <si>
    <t>0,7388000</t>
  </si>
  <si>
    <t>2,2163000</t>
  </si>
  <si>
    <t>0,6545000</t>
  </si>
  <si>
    <t>0,8712000</t>
  </si>
  <si>
    <t>0,1097000</t>
  </si>
  <si>
    <t>0,0555000</t>
  </si>
  <si>
    <t>5,0033000</t>
  </si>
  <si>
    <t>0,3565000</t>
  </si>
  <si>
    <t>0,5348000</t>
  </si>
  <si>
    <t>0,1783000</t>
  </si>
  <si>
    <t>0,1172000</t>
  </si>
  <si>
    <t>0,0263000</t>
  </si>
  <si>
    <t>0,5633000</t>
  </si>
  <si>
    <t>0,1292000</t>
  </si>
  <si>
    <t>5,8960000</t>
  </si>
  <si>
    <t>0,3535000</t>
  </si>
  <si>
    <t>0,5302000</t>
  </si>
  <si>
    <t>0,1767000</t>
  </si>
  <si>
    <t>0,0895000</t>
  </si>
  <si>
    <t>0,5585000</t>
  </si>
  <si>
    <t>0,4042000</t>
  </si>
  <si>
    <t>0,2021000</t>
  </si>
  <si>
    <t>0,1411000</t>
  </si>
  <si>
    <t>0,0298000</t>
  </si>
  <si>
    <t>0,6386000</t>
  </si>
  <si>
    <t>0,3850000</t>
  </si>
  <si>
    <t>0,1925000</t>
  </si>
  <si>
    <t>0,5775000</t>
  </si>
  <si>
    <t>0,1053000</t>
  </si>
  <si>
    <t>0,6083000</t>
  </si>
  <si>
    <t>0,7485000</t>
  </si>
  <si>
    <t>1,1227000</t>
  </si>
  <si>
    <t>0,3742000</t>
  </si>
  <si>
    <t>1,1826000</t>
  </si>
  <si>
    <t>0,5553000</t>
  </si>
  <si>
    <t>0,8329000</t>
  </si>
  <si>
    <t>0,2776000</t>
  </si>
  <si>
    <t>0,1904000</t>
  </si>
  <si>
    <t>0,8773000</t>
  </si>
  <si>
    <t>0,9948000</t>
  </si>
  <si>
    <t>0,4974000</t>
  </si>
  <si>
    <t>1,4922000</t>
  </si>
  <si>
    <t>0,4364000</t>
  </si>
  <si>
    <t>0,0734000</t>
  </si>
  <si>
    <t>1,5717000</t>
  </si>
  <si>
    <t>0,6372000</t>
  </si>
  <si>
    <t>0,3186000</t>
  </si>
  <si>
    <t>0,9558000</t>
  </si>
  <si>
    <t>0,2314000</t>
  </si>
  <si>
    <t>0,0470000</t>
  </si>
  <si>
    <t>1,0067000</t>
  </si>
  <si>
    <t>1,2190000</t>
  </si>
  <si>
    <t>0,7614000</t>
  </si>
  <si>
    <t>1,1421000</t>
  </si>
  <si>
    <t>0,3807000</t>
  </si>
  <si>
    <t>0,3217000</t>
  </si>
  <si>
    <t>0,0212000</t>
  </si>
  <si>
    <t>0,4532000</t>
  </si>
  <si>
    <t>0,7770000</t>
  </si>
  <si>
    <t>1,1656000</t>
  </si>
  <si>
    <t>0,3885000</t>
  </si>
  <si>
    <t>0,3042000</t>
  </si>
  <si>
    <t>0,0223000</t>
  </si>
  <si>
    <t>0,4779000</t>
  </si>
  <si>
    <t>1,4111000</t>
  </si>
  <si>
    <t>0,7056000</t>
  </si>
  <si>
    <t>2,1167000</t>
  </si>
  <si>
    <t>0,6466000</t>
  </si>
  <si>
    <t>0,5007000</t>
  </si>
  <si>
    <t>1,4195000</t>
  </si>
  <si>
    <t>0,7097000</t>
  </si>
  <si>
    <t>2,1292000</t>
  </si>
  <si>
    <t>0,6254000</t>
  </si>
  <si>
    <t>0,5139000</t>
  </si>
  <si>
    <t>0,9702000</t>
  </si>
  <si>
    <t>1,4553000</t>
  </si>
  <si>
    <t>0,4851000</t>
  </si>
  <si>
    <t>0,4261000</t>
  </si>
  <si>
    <t>0,0366000</t>
  </si>
  <si>
    <t>0,7830000</t>
  </si>
  <si>
    <t>0,9135000</t>
  </si>
  <si>
    <t>1,3703000</t>
  </si>
  <si>
    <t>0,4568000</t>
  </si>
  <si>
    <t>0,3725000</t>
  </si>
  <si>
    <t>0,0324000</t>
  </si>
  <si>
    <t>0,6935000</t>
  </si>
  <si>
    <t>1,6871000</t>
  </si>
  <si>
    <t>0,8435000</t>
  </si>
  <si>
    <t>2,5306000</t>
  </si>
  <si>
    <t>0,7845000</t>
  </si>
  <si>
    <t>0,9366000</t>
  </si>
  <si>
    <t>1,5829000</t>
  </si>
  <si>
    <t>0,7914000</t>
  </si>
  <si>
    <t>2,3743000</t>
  </si>
  <si>
    <t>0,7071000</t>
  </si>
  <si>
    <t>0,0360000</t>
  </si>
  <si>
    <t>0,7720000</t>
  </si>
  <si>
    <t>0,3187000</t>
  </si>
  <si>
    <t>0,4781000</t>
  </si>
  <si>
    <t>0,1594000</t>
  </si>
  <si>
    <t>0,0235000</t>
  </si>
  <si>
    <t>0,5035000</t>
  </si>
  <si>
    <t>0,3266000</t>
  </si>
  <si>
    <t>0,4899000</t>
  </si>
  <si>
    <t>0,1633000</t>
  </si>
  <si>
    <t>0,0761000</t>
  </si>
  <si>
    <t>0,0241000</t>
  </si>
  <si>
    <t>0,5160000</t>
  </si>
  <si>
    <t>0,3563000</t>
  </si>
  <si>
    <t>0,5344000</t>
  </si>
  <si>
    <t>0,1171000</t>
  </si>
  <si>
    <t>0,5629000</t>
  </si>
  <si>
    <t>0,3533000</t>
  </si>
  <si>
    <t>0,1766000</t>
  </si>
  <si>
    <t>0,5299000</t>
  </si>
  <si>
    <t>0,0894000</t>
  </si>
  <si>
    <t>0,5582000</t>
  </si>
  <si>
    <t>0,5992000</t>
  </si>
  <si>
    <t>0,8988000</t>
  </si>
  <si>
    <t>0,2996000</t>
  </si>
  <si>
    <t>0,2385000</t>
  </si>
  <si>
    <t>0,9467000</t>
  </si>
  <si>
    <t>0,4916000</t>
  </si>
  <si>
    <t>0,7375000</t>
  </si>
  <si>
    <t>0,1586000</t>
  </si>
  <si>
    <t>0,7768000</t>
  </si>
  <si>
    <t>0,7473000</t>
  </si>
  <si>
    <t>0,3737000</t>
  </si>
  <si>
    <t>1,1210000</t>
  </si>
  <si>
    <t>0,3126000</t>
  </si>
  <si>
    <t>0,0551000</t>
  </si>
  <si>
    <t>1,1807000</t>
  </si>
  <si>
    <t>0,1287000</t>
  </si>
  <si>
    <t>51,2202000</t>
  </si>
  <si>
    <t>5,8732000</t>
  </si>
  <si>
    <t>0,5548000</t>
  </si>
  <si>
    <t>0,2774000</t>
  </si>
  <si>
    <t>0,8322000</t>
  </si>
  <si>
    <t>0,1902000</t>
  </si>
  <si>
    <t>0,8766000</t>
  </si>
  <si>
    <t>10,1284000</t>
  </si>
  <si>
    <t>0,1527000</t>
  </si>
  <si>
    <t>0,4671000</t>
  </si>
  <si>
    <t>2,8741000</t>
  </si>
  <si>
    <t>1,0714000</t>
  </si>
  <si>
    <t>0,5937000</t>
  </si>
  <si>
    <t>1,7812000</t>
  </si>
  <si>
    <t>2,2510000</t>
  </si>
  <si>
    <t>0,8446000</t>
  </si>
  <si>
    <t>0,5056000</t>
  </si>
  <si>
    <t>0,0628000</t>
  </si>
  <si>
    <t>0,0079000</t>
  </si>
  <si>
    <t>0,0763000</t>
  </si>
  <si>
    <t>0,0468000</t>
  </si>
  <si>
    <t>0,3364000</t>
  </si>
  <si>
    <t>2,8057000</t>
  </si>
  <si>
    <t>0,4849000</t>
  </si>
  <si>
    <t>1,4547000</t>
  </si>
  <si>
    <t>1,6896000</t>
  </si>
  <si>
    <t>0,0356000</t>
  </si>
  <si>
    <t>0,6933000</t>
  </si>
  <si>
    <t>0,0310000</t>
  </si>
  <si>
    <t>0,0045000</t>
  </si>
  <si>
    <t>0,0509000</t>
  </si>
  <si>
    <t>0,0375000</t>
  </si>
  <si>
    <t>0,4167000</t>
  </si>
  <si>
    <t>2,7829000</t>
  </si>
  <si>
    <t>0,4387000</t>
  </si>
  <si>
    <t>1,3161000</t>
  </si>
  <si>
    <t>1,4727000</t>
  </si>
  <si>
    <t>0,0330000</t>
  </si>
  <si>
    <t>0,6429000</t>
  </si>
  <si>
    <t>0,3704000</t>
  </si>
  <si>
    <t>7,0774000</t>
  </si>
  <si>
    <t>0,3559000</t>
  </si>
  <si>
    <t>0,4738000</t>
  </si>
  <si>
    <t>1,4215000</t>
  </si>
  <si>
    <t>1,8914000</t>
  </si>
  <si>
    <t>0,5870000</t>
  </si>
  <si>
    <t>0,0269000</t>
  </si>
  <si>
    <t>0,3512000</t>
  </si>
  <si>
    <t>0,0038000</t>
  </si>
  <si>
    <t>0,0376000</t>
  </si>
  <si>
    <t>0,2701000</t>
  </si>
  <si>
    <t>0,3839000</t>
  </si>
  <si>
    <t>1,1517000</t>
  </si>
  <si>
    <t>1,3866000</t>
  </si>
  <si>
    <t>0,0224000</t>
  </si>
  <si>
    <t>0,4357000</t>
  </si>
  <si>
    <t>0,0192000</t>
  </si>
  <si>
    <t>0,2498000</t>
  </si>
  <si>
    <t>0,2251000</t>
  </si>
  <si>
    <t>1,1977000</t>
  </si>
  <si>
    <t>0,0198000</t>
  </si>
  <si>
    <t>0,3853000</t>
  </si>
  <si>
    <t>0,0369000</t>
  </si>
  <si>
    <t>0,5069000</t>
  </si>
  <si>
    <t>0,0152000</t>
  </si>
  <si>
    <t>0,0205000</t>
  </si>
  <si>
    <t>1,3200000</t>
  </si>
  <si>
    <t>0,5131000</t>
  </si>
  <si>
    <t>1,0263000</t>
  </si>
  <si>
    <t>54,5000000</t>
  </si>
  <si>
    <t>29,0667000</t>
  </si>
  <si>
    <t>1,2650000</t>
  </si>
  <si>
    <t>0,4900000</t>
  </si>
  <si>
    <t>0,9799000</t>
  </si>
  <si>
    <t>40,8750000</t>
  </si>
  <si>
    <t>21,8000000</t>
  </si>
  <si>
    <t>0,1103000</t>
  </si>
  <si>
    <t>0,4200000</t>
  </si>
  <si>
    <t>0,1371000</t>
  </si>
  <si>
    <t>0,0124000</t>
  </si>
  <si>
    <t>0,6675000</t>
  </si>
  <si>
    <t>0,0014000</t>
  </si>
  <si>
    <t>0,9700000</t>
  </si>
  <si>
    <t>0,1214000</t>
  </si>
  <si>
    <t>0,7430000</t>
  </si>
  <si>
    <t>0,0906000</t>
  </si>
  <si>
    <t>0,5430000</t>
  </si>
  <si>
    <t>0,0677000</t>
  </si>
  <si>
    <t>0,0520000</t>
  </si>
  <si>
    <t>1,1030000</t>
  </si>
  <si>
    <t>1,0844000</t>
  </si>
  <si>
    <t>0,1220000</t>
  </si>
  <si>
    <t>0,1491000</t>
  </si>
  <si>
    <t>0,0784000</t>
  </si>
  <si>
    <t>1,0715000</t>
  </si>
  <si>
    <t>0,4037000</t>
  </si>
  <si>
    <t>0,0785000</t>
  </si>
  <si>
    <t>0,1346000</t>
  </si>
  <si>
    <t>0,0252000</t>
  </si>
  <si>
    <t>0,0636000</t>
  </si>
  <si>
    <t>0,3271000</t>
  </si>
  <si>
    <t>0,1090000</t>
  </si>
  <si>
    <t>0,0204000</t>
  </si>
  <si>
    <t>0,1163000</t>
  </si>
  <si>
    <t>0,0830000</t>
  </si>
  <si>
    <t>0,5985000</t>
  </si>
  <si>
    <t>0,0831000</t>
  </si>
  <si>
    <t>0,0889000</t>
  </si>
  <si>
    <t>0,0634000</t>
  </si>
  <si>
    <t>0,4575000</t>
  </si>
  <si>
    <t>0,1525000</t>
  </si>
  <si>
    <t>0,0286000</t>
  </si>
  <si>
    <t>0,0969000</t>
  </si>
  <si>
    <t>0,6986000</t>
  </si>
  <si>
    <t>0,1359000</t>
  </si>
  <si>
    <t>0,2329000</t>
  </si>
  <si>
    <t>0,1045000</t>
  </si>
  <si>
    <t>0,0746000</t>
  </si>
  <si>
    <t>0,5375000</t>
  </si>
  <si>
    <t>0,1046000</t>
  </si>
  <si>
    <t>0,1792000</t>
  </si>
  <si>
    <t>0,0336000</t>
  </si>
  <si>
    <t>0,0853000</t>
  </si>
  <si>
    <t>0,0608000</t>
  </si>
  <si>
    <t>0,0609000</t>
  </si>
  <si>
    <t>0,1462000</t>
  </si>
  <si>
    <t>0,0788000</t>
  </si>
  <si>
    <t>0,0562000</t>
  </si>
  <si>
    <t>0,4067000</t>
  </si>
  <si>
    <t>0,0791000</t>
  </si>
  <si>
    <t>0,1356000</t>
  </si>
  <si>
    <t>0,0452000</t>
  </si>
  <si>
    <t>0,0453000</t>
  </si>
  <si>
    <t>0,1087000</t>
  </si>
  <si>
    <t>0,0377000</t>
  </si>
  <si>
    <t>0,2725000</t>
  </si>
  <si>
    <t>0,0378000</t>
  </si>
  <si>
    <t>0,0908000</t>
  </si>
  <si>
    <t>0,0907000</t>
  </si>
  <si>
    <t>0,0647000</t>
  </si>
  <si>
    <t>0,0649000</t>
  </si>
  <si>
    <t>0,1559000</t>
  </si>
  <si>
    <t>0,0729000</t>
  </si>
  <si>
    <t>0,3131000</t>
  </si>
  <si>
    <t>0,1044000</t>
  </si>
  <si>
    <t>0,4475000</t>
  </si>
  <si>
    <t>0,0871000</t>
  </si>
  <si>
    <t>0,1492000</t>
  </si>
  <si>
    <t>0,0280000</t>
  </si>
  <si>
    <t>0,0518000</t>
  </si>
  <si>
    <t>0,3735000</t>
  </si>
  <si>
    <t>0,1245000</t>
  </si>
  <si>
    <t>0,0233000</t>
  </si>
  <si>
    <t>0,1753000</t>
  </si>
  <si>
    <t>0,2623000</t>
  </si>
  <si>
    <t>0,4376000</t>
  </si>
  <si>
    <t>42,5600000</t>
  </si>
  <si>
    <t>2,0984000</t>
  </si>
  <si>
    <t>0,2795000</t>
  </si>
  <si>
    <t>0,1780000</t>
  </si>
  <si>
    <t>212,8000000</t>
  </si>
  <si>
    <t>0,0723000</t>
  </si>
  <si>
    <t>0,3720000</t>
  </si>
  <si>
    <t>0,0724000</t>
  </si>
  <si>
    <t>0,1240000</t>
  </si>
  <si>
    <t>0,1083000</t>
  </si>
  <si>
    <t>0,0773000</t>
  </si>
  <si>
    <t>0,5583000</t>
  </si>
  <si>
    <t>0,0775000</t>
  </si>
  <si>
    <t>0,1861000</t>
  </si>
  <si>
    <t>0,0381000</t>
  </si>
  <si>
    <t>0,0272000</t>
  </si>
  <si>
    <t>0,1965000</t>
  </si>
  <si>
    <t>0,0382000</t>
  </si>
  <si>
    <t>0,0123000</t>
  </si>
  <si>
    <t>0,0307000</t>
  </si>
  <si>
    <t>0,0219000</t>
  </si>
  <si>
    <t>0,1583000</t>
  </si>
  <si>
    <t>0,0308000</t>
  </si>
  <si>
    <t>0,0220000</t>
  </si>
  <si>
    <t>0,0099000</t>
  </si>
  <si>
    <t>0,0257000</t>
  </si>
  <si>
    <t>0,0258000</t>
  </si>
  <si>
    <t>0,0083000</t>
  </si>
  <si>
    <t>0,0477000</t>
  </si>
  <si>
    <t>0,2460000</t>
  </si>
  <si>
    <t>0,0384000</t>
  </si>
  <si>
    <t>0,1979000</t>
  </si>
  <si>
    <t>0,0385000</t>
  </si>
  <si>
    <t>0,0322000</t>
  </si>
  <si>
    <t>0,1656000</t>
  </si>
  <si>
    <t>0,1032000</t>
  </si>
  <si>
    <t>0,0736000</t>
  </si>
  <si>
    <t>0,5312000</t>
  </si>
  <si>
    <t>0,0737000</t>
  </si>
  <si>
    <t>0,1771000</t>
  </si>
  <si>
    <t>0,2393000</t>
  </si>
  <si>
    <t>0,3545000</t>
  </si>
  <si>
    <t>0,3973000</t>
  </si>
  <si>
    <t>0,0036000</t>
  </si>
  <si>
    <t>0,5320000</t>
  </si>
  <si>
    <t>0,6174000</t>
  </si>
  <si>
    <t>0,2717000</t>
  </si>
  <si>
    <t>0,0767000</t>
  </si>
  <si>
    <t>0,0846000</t>
  </si>
  <si>
    <t>0,7672000</t>
  </si>
  <si>
    <t>0,3733000</t>
  </si>
  <si>
    <t>0,1162000</t>
  </si>
  <si>
    <t>0,0011000</t>
  </si>
  <si>
    <t>0,8506000</t>
  </si>
  <si>
    <t>0,4139000</t>
  </si>
  <si>
    <t>0,1537000</t>
  </si>
  <si>
    <t>0,1289000</t>
  </si>
  <si>
    <t>0,0015000</t>
  </si>
  <si>
    <t>0,8745000</t>
  </si>
  <si>
    <t>0,4255000</t>
  </si>
  <si>
    <t>1,0902000</t>
  </si>
  <si>
    <t>0,5305000</t>
  </si>
  <si>
    <t>0,1823000</t>
  </si>
  <si>
    <t>1,0945000</t>
  </si>
  <si>
    <t>0,5325000</t>
  </si>
  <si>
    <t>0,1831000</t>
  </si>
  <si>
    <t>0,4530000</t>
  </si>
  <si>
    <t>0,4723000</t>
  </si>
  <si>
    <t>0,0056000</t>
  </si>
  <si>
    <t>0,5109000</t>
  </si>
  <si>
    <t>0,5382000</t>
  </si>
  <si>
    <t>97,3869000</t>
  </si>
  <si>
    <t>2,4651000</t>
  </si>
  <si>
    <t>1,9368000</t>
  </si>
  <si>
    <t>0,0847000</t>
  </si>
  <si>
    <t>1,9127000</t>
  </si>
  <si>
    <t>0,0896000</t>
  </si>
  <si>
    <t>0,5850000</t>
  </si>
  <si>
    <t>0,1480000</t>
  </si>
  <si>
    <t>0,0156000</t>
  </si>
  <si>
    <t>0,5520000</t>
  </si>
  <si>
    <t>149,9159000</t>
  </si>
  <si>
    <t>0,0114000</t>
  </si>
  <si>
    <t>3,4883000</t>
  </si>
  <si>
    <t>2,7408000</t>
  </si>
  <si>
    <t>0,1269000</t>
  </si>
  <si>
    <t>1,9744000</t>
  </si>
  <si>
    <t>0,0977000</t>
  </si>
  <si>
    <t>0,1554000</t>
  </si>
  <si>
    <t>0,0164000</t>
  </si>
  <si>
    <t>0,5796000</t>
  </si>
  <si>
    <t>213,5523000</t>
  </si>
  <si>
    <t>4,8014000</t>
  </si>
  <si>
    <t>3,7726000</t>
  </si>
  <si>
    <t>2,0978000</t>
  </si>
  <si>
    <t>0,4182000</t>
  </si>
  <si>
    <t>0,3286000</t>
  </si>
  <si>
    <t>0,0585000</t>
  </si>
  <si>
    <t>0,7912000</t>
  </si>
  <si>
    <t>0,6216000</t>
  </si>
  <si>
    <t>0,2692000</t>
  </si>
  <si>
    <t>0,5485000</t>
  </si>
  <si>
    <t>0,7794000</t>
  </si>
  <si>
    <t>0,1567000</t>
  </si>
  <si>
    <t>0,3194000</t>
  </si>
  <si>
    <t>44,1000000</t>
  </si>
  <si>
    <t>1,7040000</t>
  </si>
  <si>
    <t>1,3388000</t>
  </si>
  <si>
    <t>0,0484000</t>
  </si>
  <si>
    <t>69,3000000</t>
  </si>
  <si>
    <t>2,8244000</t>
  </si>
  <si>
    <t>2,2191000</t>
  </si>
  <si>
    <t>0,0395000</t>
  </si>
  <si>
    <t>0,2875000</t>
  </si>
  <si>
    <t>0,5860000</t>
  </si>
  <si>
    <t>0,1232000</t>
  </si>
  <si>
    <t>0,0078000</t>
  </si>
  <si>
    <t>0,1702000</t>
  </si>
  <si>
    <t>0,2024000</t>
  </si>
  <si>
    <t>0,0179000</t>
  </si>
  <si>
    <t>0,6348000</t>
  </si>
  <si>
    <t>524,0990000</t>
  </si>
  <si>
    <t>10,8462000</t>
  </si>
  <si>
    <t>8,5220000</t>
  </si>
  <si>
    <t>0,4319000</t>
  </si>
  <si>
    <t>0,0760000</t>
  </si>
  <si>
    <t>2,3446000</t>
  </si>
  <si>
    <t>0,1465000</t>
  </si>
  <si>
    <t>0,7600000</t>
  </si>
  <si>
    <t>1,0400000</t>
  </si>
  <si>
    <t>0,0119000</t>
  </si>
  <si>
    <t>0,2590000</t>
  </si>
  <si>
    <t>0,3080000</t>
  </si>
  <si>
    <t>0,1221000</t>
  </si>
  <si>
    <t>0,9660000</t>
  </si>
  <si>
    <t>855,0080000</t>
  </si>
  <si>
    <t>0,0556000</t>
  </si>
  <si>
    <t>18,6814000</t>
  </si>
  <si>
    <t>14,6783000</t>
  </si>
  <si>
    <t>0,7559000</t>
  </si>
  <si>
    <t>3,8254000</t>
  </si>
  <si>
    <t>0,2721000</t>
  </si>
  <si>
    <t>1,2400000</t>
  </si>
  <si>
    <t>0,1776000</t>
  </si>
  <si>
    <t>0,2112000</t>
  </si>
  <si>
    <t>0,0637000</t>
  </si>
  <si>
    <t>0,6624000</t>
  </si>
  <si>
    <t>635,4626000</t>
  </si>
  <si>
    <t>0,0418000</t>
  </si>
  <si>
    <t>13,3098000</t>
  </si>
  <si>
    <t>10,4577000</t>
  </si>
  <si>
    <t>0,5388000</t>
  </si>
  <si>
    <t>2,4680000</t>
  </si>
  <si>
    <t>0,8000000</t>
  </si>
  <si>
    <t>0,0616000</t>
  </si>
  <si>
    <t>1,1700000</t>
  </si>
  <si>
    <t>0,2664000</t>
  </si>
  <si>
    <t>0,3168000</t>
  </si>
  <si>
    <t>0,1575000</t>
  </si>
  <si>
    <t>1010,9171000</t>
  </si>
  <si>
    <t>22,3890000</t>
  </si>
  <si>
    <t>17,5914000</t>
  </si>
  <si>
    <t>0,9206000</t>
  </si>
  <si>
    <t>3,9488000</t>
  </si>
  <si>
    <t>0,3024000</t>
  </si>
  <si>
    <t>0,0105000</t>
  </si>
  <si>
    <t>0,2294000</t>
  </si>
  <si>
    <t>0,1075000</t>
  </si>
  <si>
    <t>0,8556000</t>
  </si>
  <si>
    <t>835,9171000</t>
  </si>
  <si>
    <t>0,0588000</t>
  </si>
  <si>
    <t>18,7688000</t>
  </si>
  <si>
    <t>14,7469000</t>
  </si>
  <si>
    <t>0,7579000</t>
  </si>
  <si>
    <t>0,1080000</t>
  </si>
  <si>
    <t>3,3318000</t>
  </si>
  <si>
    <t>0,2768000</t>
  </si>
  <si>
    <t>1,0800000</t>
  </si>
  <si>
    <t>2,0800000</t>
  </si>
  <si>
    <t>0,3182000</t>
  </si>
  <si>
    <t>0,3784000</t>
  </si>
  <si>
    <t>0,1303000</t>
  </si>
  <si>
    <t>0,2656000</t>
  </si>
  <si>
    <t>1,1868000</t>
  </si>
  <si>
    <t>1212,9626000</t>
  </si>
  <si>
    <t>29,2332000</t>
  </si>
  <si>
    <t>22,9690000</t>
  </si>
  <si>
    <t>1,2008000</t>
  </si>
  <si>
    <t>4,8126000</t>
  </si>
  <si>
    <t>0,5140000</t>
  </si>
  <si>
    <t>1,5600000</t>
  </si>
  <si>
    <t>19,9500000</t>
  </si>
  <si>
    <t>38,2507000</t>
  </si>
  <si>
    <t>7,8072000</t>
  </si>
  <si>
    <t>6,1342000</t>
  </si>
  <si>
    <t>0,1798000</t>
  </si>
  <si>
    <t>32,5500000</t>
  </si>
  <si>
    <t>62,4007000</t>
  </si>
  <si>
    <t>13,7236000</t>
  </si>
  <si>
    <t>10,7828000</t>
  </si>
  <si>
    <t>0,8491000</t>
  </si>
  <si>
    <t>0,0523000</t>
  </si>
  <si>
    <t>0,0954000</t>
  </si>
  <si>
    <t>1,7276000</t>
  </si>
  <si>
    <t>21,0000000</t>
  </si>
  <si>
    <t>47,1757000</t>
  </si>
  <si>
    <t>9,5631000</t>
  </si>
  <si>
    <t>7,5139000</t>
  </si>
  <si>
    <t>0,4746000</t>
  </si>
  <si>
    <t>0,0299000</t>
  </si>
  <si>
    <t>0,9872000</t>
  </si>
  <si>
    <t>33,6000000</t>
  </si>
  <si>
    <t>75,0007000</t>
  </si>
  <si>
    <t>16,4324000</t>
  </si>
  <si>
    <t>12,9112000</t>
  </si>
  <si>
    <t>0,7685000</t>
  </si>
  <si>
    <t>0,0984000</t>
  </si>
  <si>
    <t>28,3500000</t>
  </si>
  <si>
    <t>61,8757000</t>
  </si>
  <si>
    <t>13,8543000</t>
  </si>
  <si>
    <t>10,8855000</t>
  </si>
  <si>
    <t>0,5972000</t>
  </si>
  <si>
    <t>40,9500000</t>
  </si>
  <si>
    <t>89,8319000</t>
  </si>
  <si>
    <t>22,0984000</t>
  </si>
  <si>
    <t>17,3630000</t>
  </si>
  <si>
    <t>1,3110000</t>
  </si>
  <si>
    <t>0,0739000</t>
  </si>
  <si>
    <t>0,1505000</t>
  </si>
  <si>
    <t>11,7802000</t>
  </si>
  <si>
    <t>0,5245000</t>
  </si>
  <si>
    <t>0,2535000</t>
  </si>
  <si>
    <t>0,1177000</t>
  </si>
  <si>
    <t>0,2398000</t>
  </si>
  <si>
    <t>0,6876000</t>
  </si>
  <si>
    <t>0,5403000</t>
  </si>
  <si>
    <t>0,0339000</t>
  </si>
  <si>
    <t>0,2267000</t>
  </si>
  <si>
    <t>0,2695000</t>
  </si>
  <si>
    <t>0,0239000</t>
  </si>
  <si>
    <t>0,8454000</t>
  </si>
  <si>
    <t>186,0851000</t>
  </si>
  <si>
    <t>7,1527000</t>
  </si>
  <si>
    <t>5,6200000</t>
  </si>
  <si>
    <t>1,1630000</t>
  </si>
  <si>
    <t>5,7871000</t>
  </si>
  <si>
    <t>0,3770000</t>
  </si>
  <si>
    <t>0,2916000</t>
  </si>
  <si>
    <t>0,3402000</t>
  </si>
  <si>
    <t>341,6474000</t>
  </si>
  <si>
    <t>12,1180000</t>
  </si>
  <si>
    <t>9,5213000</t>
  </si>
  <si>
    <t>0,2377000</t>
  </si>
  <si>
    <t>0,4845000</t>
  </si>
  <si>
    <t>31,3274000</t>
  </si>
  <si>
    <t>0,9041000</t>
  </si>
  <si>
    <t>0,0662000</t>
  </si>
  <si>
    <t>0,0569000</t>
  </si>
  <si>
    <t>0,0120000</t>
  </si>
  <si>
    <t>0,2615000</t>
  </si>
  <si>
    <t>0,3110000</t>
  </si>
  <si>
    <t>0,0276000</t>
  </si>
  <si>
    <t>0,0688000</t>
  </si>
  <si>
    <t>0,1402000</t>
  </si>
  <si>
    <t>0,9755000</t>
  </si>
  <si>
    <t>381,1866000</t>
  </si>
  <si>
    <t>0,0259000</t>
  </si>
  <si>
    <t>13,2743000</t>
  </si>
  <si>
    <t>10,4298000</t>
  </si>
  <si>
    <t>0,0503000</t>
  </si>
  <si>
    <t>1,5507000</t>
  </si>
  <si>
    <t>7,7048000</t>
  </si>
  <si>
    <t>0,2903000</t>
  </si>
  <si>
    <t>0,5027000</t>
  </si>
  <si>
    <t>0,1272000</t>
  </si>
  <si>
    <t>0,4156000</t>
  </si>
  <si>
    <t>379,8471000</t>
  </si>
  <si>
    <t>12,2507000</t>
  </si>
  <si>
    <t>9,6255000</t>
  </si>
  <si>
    <t>0,7753000</t>
  </si>
  <si>
    <t>0,2513000</t>
  </si>
  <si>
    <t>0,4863000</t>
  </si>
  <si>
    <t>0,1523000</t>
  </si>
  <si>
    <t>0,3103000</t>
  </si>
  <si>
    <t>0,5562000</t>
  </si>
  <si>
    <t>0,4370000</t>
  </si>
  <si>
    <t>0,0181000</t>
  </si>
  <si>
    <t>474,8089000</t>
  </si>
  <si>
    <t>0,0317000</t>
  </si>
  <si>
    <t>15,0418000</t>
  </si>
  <si>
    <t>11,8185000</t>
  </si>
  <si>
    <t>0,9692000</t>
  </si>
  <si>
    <t>0,5499000</t>
  </si>
  <si>
    <t>0,6559000</t>
  </si>
  <si>
    <t>0,5153000</t>
  </si>
  <si>
    <t>0,0227000</t>
  </si>
  <si>
    <t>0,3313000</t>
  </si>
  <si>
    <t>0,3940000</t>
  </si>
  <si>
    <t>0,1012000</t>
  </si>
  <si>
    <t>0,2062000</t>
  </si>
  <si>
    <t>1,2356000</t>
  </si>
  <si>
    <t>596,2228000</t>
  </si>
  <si>
    <t>17,5654000</t>
  </si>
  <si>
    <t>13,8014000</t>
  </si>
  <si>
    <t>0,0754000</t>
  </si>
  <si>
    <t>2,3260000</t>
  </si>
  <si>
    <t>12,3619000</t>
  </si>
  <si>
    <t>0,4657000</t>
  </si>
  <si>
    <t>0,7540000</t>
  </si>
  <si>
    <t>0,2592000</t>
  </si>
  <si>
    <t>0,6478000</t>
  </si>
  <si>
    <t>0,5890000</t>
  </si>
  <si>
    <t>569,7707000</t>
  </si>
  <si>
    <t>17,8329000</t>
  </si>
  <si>
    <t>14,0115000</t>
  </si>
  <si>
    <t>0,6135000</t>
  </si>
  <si>
    <t>0,2265000</t>
  </si>
  <si>
    <t>0,4617000</t>
  </si>
  <si>
    <t>0,8306000</t>
  </si>
  <si>
    <t>0,6526000</t>
  </si>
  <si>
    <t>0,3836000</t>
  </si>
  <si>
    <t>0,4562000</t>
  </si>
  <si>
    <t>0,1316000</t>
  </si>
  <si>
    <t>0,2681000</t>
  </si>
  <si>
    <t>1,4307000</t>
  </si>
  <si>
    <t>804,3794000</t>
  </si>
  <si>
    <t>0,0364000</t>
  </si>
  <si>
    <t>20,7282000</t>
  </si>
  <si>
    <t>16,2864000</t>
  </si>
  <si>
    <t>0,0942000</t>
  </si>
  <si>
    <t>2,9075000</t>
  </si>
  <si>
    <t>16,5738000</t>
  </si>
  <si>
    <t>0,6244000</t>
  </si>
  <si>
    <t>0,9425000</t>
  </si>
  <si>
    <t>0,3829000</t>
  </si>
  <si>
    <t>0,7818000</t>
  </si>
  <si>
    <t>0,7389000</t>
  </si>
  <si>
    <t>712,2133000</t>
  </si>
  <si>
    <t>0,0449000</t>
  </si>
  <si>
    <t>22,0195000</t>
  </si>
  <si>
    <t>17,3010000</t>
  </si>
  <si>
    <t>0,0471000</t>
  </si>
  <si>
    <t>1,4538000</t>
  </si>
  <si>
    <t>0,7090000</t>
  </si>
  <si>
    <t>25,2000000</t>
  </si>
  <si>
    <t>0,0143000</t>
  </si>
  <si>
    <t>0,3108000</t>
  </si>
  <si>
    <t>0,3696000</t>
  </si>
  <si>
    <t>1,1592000</t>
  </si>
  <si>
    <t>54,3233000</t>
  </si>
  <si>
    <t>14,9453000</t>
  </si>
  <si>
    <t>11,7428000</t>
  </si>
  <si>
    <t>0,0738000</t>
  </si>
  <si>
    <t>2,9616000</t>
  </si>
  <si>
    <t>12,6004000</t>
  </si>
  <si>
    <t>0,4747000</t>
  </si>
  <si>
    <t>0,2516000</t>
  </si>
  <si>
    <t>0,4057000</t>
  </si>
  <si>
    <t>12,6000000</t>
  </si>
  <si>
    <t>56,7000000</t>
  </si>
  <si>
    <t>13,1865000</t>
  </si>
  <si>
    <t>10,3608000</t>
  </si>
  <si>
    <t>1,4808000</t>
  </si>
  <si>
    <t>0,3363000</t>
  </si>
  <si>
    <t>30,4500000</t>
  </si>
  <si>
    <t>0,0168000</t>
  </si>
  <si>
    <t>0,3663000</t>
  </si>
  <si>
    <t>0,4356000</t>
  </si>
  <si>
    <t>1,3662000</t>
  </si>
  <si>
    <t>70,3556000</t>
  </si>
  <si>
    <t>0,0456000</t>
  </si>
  <si>
    <t>18,6419000</t>
  </si>
  <si>
    <t>14,6472000</t>
  </si>
  <si>
    <t>3,5786000</t>
  </si>
  <si>
    <t>16,3064000</t>
  </si>
  <si>
    <t>0,6143000</t>
  </si>
  <si>
    <t>0,3566000</t>
  </si>
  <si>
    <t>0,5177000</t>
  </si>
  <si>
    <t>0,7728000</t>
  </si>
  <si>
    <t>15,2250000</t>
  </si>
  <si>
    <t>68,5125000</t>
  </si>
  <si>
    <t>0,0487000</t>
  </si>
  <si>
    <t>15,9336000</t>
  </si>
  <si>
    <t>12,5193000</t>
  </si>
  <si>
    <t>1,7893000</t>
  </si>
  <si>
    <t>0,4063000</t>
  </si>
  <si>
    <t>17,8500000</t>
  </si>
  <si>
    <t>80,3250000</t>
  </si>
  <si>
    <t>18,6808000</t>
  </si>
  <si>
    <t>14,6778000</t>
  </si>
  <si>
    <t>0,4764000</t>
  </si>
  <si>
    <t>20,4750000</t>
  </si>
  <si>
    <t>92,1375000</t>
  </si>
  <si>
    <t>21,4280000</t>
  </si>
  <si>
    <t>16,8363000</t>
  </si>
  <si>
    <t>2,4063000</t>
  </si>
  <si>
    <t>0,5464000</t>
  </si>
  <si>
    <t>46,2000000</t>
  </si>
  <si>
    <t>0,5328000</t>
  </si>
  <si>
    <t>0,6336000</t>
  </si>
  <si>
    <t>1,9872000</t>
  </si>
  <si>
    <t>118,4523000</t>
  </si>
  <si>
    <t>29,7316000</t>
  </si>
  <si>
    <t>23,3605000</t>
  </si>
  <si>
    <t>0,4126000</t>
  </si>
  <si>
    <t>0,1354000</t>
  </si>
  <si>
    <t>5,4296000</t>
  </si>
  <si>
    <t>27,4244000</t>
  </si>
  <si>
    <t>1,0331000</t>
  </si>
  <si>
    <t>0,6716000</t>
  </si>
  <si>
    <t>0,8535000</t>
  </si>
  <si>
    <t>23,1000000</t>
  </si>
  <si>
    <t>103,9500000</t>
  </si>
  <si>
    <t>24,1752000</t>
  </si>
  <si>
    <t>18,9948000</t>
  </si>
  <si>
    <t>2,7148000</t>
  </si>
  <si>
    <t>0,6165000</t>
  </si>
  <si>
    <t>25,7250000</t>
  </si>
  <si>
    <t>115,7625000</t>
  </si>
  <si>
    <t>26,9224000</t>
  </si>
  <si>
    <t>21,1533000</t>
  </si>
  <si>
    <t>3,0233000</t>
  </si>
  <si>
    <t>0,6866000</t>
  </si>
  <si>
    <t>0,0296000</t>
  </si>
  <si>
    <t>0,6438000</t>
  </si>
  <si>
    <t>0,7656000</t>
  </si>
  <si>
    <t>0,0679000</t>
  </si>
  <si>
    <t>2,4012000</t>
  </si>
  <si>
    <t>150,5168000</t>
  </si>
  <si>
    <t>0,0876000</t>
  </si>
  <si>
    <t>37,1247000</t>
  </si>
  <si>
    <t>29,1694000</t>
  </si>
  <si>
    <t>0,5176000</t>
  </si>
  <si>
    <t>0,1661000</t>
  </si>
  <si>
    <t>6,6636000</t>
  </si>
  <si>
    <t>34,8364000</t>
  </si>
  <si>
    <t>1,3124000</t>
  </si>
  <si>
    <t>0,8816000</t>
  </si>
  <si>
    <t>1,0774000</t>
  </si>
  <si>
    <t>1,4628000</t>
  </si>
  <si>
    <t>127,5750000</t>
  </si>
  <si>
    <t>29,6695000</t>
  </si>
  <si>
    <t>23,3118000</t>
  </si>
  <si>
    <t>0,7566000</t>
  </si>
  <si>
    <t>35,7000000</t>
  </si>
  <si>
    <t>0,4218000</t>
  </si>
  <si>
    <t>0,5016000</t>
  </si>
  <si>
    <t>0,1601000</t>
  </si>
  <si>
    <t>0,3263000</t>
  </si>
  <si>
    <t>1,5732000</t>
  </si>
  <si>
    <t>92,5065000</t>
  </si>
  <si>
    <t>21,3964000</t>
  </si>
  <si>
    <t>16,8114000</t>
  </si>
  <si>
    <t>4,1956000</t>
  </si>
  <si>
    <t>21,1024000</t>
  </si>
  <si>
    <t>0,7950000</t>
  </si>
  <si>
    <t>0,4991000</t>
  </si>
  <si>
    <t>0,6379000</t>
  </si>
  <si>
    <t>0,4773000</t>
  </si>
  <si>
    <t>0,5676000</t>
  </si>
  <si>
    <t>1,7802000</t>
  </si>
  <si>
    <t>116,1570000</t>
  </si>
  <si>
    <t>0,0584000</t>
  </si>
  <si>
    <t>25,4454000</t>
  </si>
  <si>
    <t>19,9928000</t>
  </si>
  <si>
    <t>0,1951000</t>
  </si>
  <si>
    <t>0,3976000</t>
  </si>
  <si>
    <t>25,8984000</t>
  </si>
  <si>
    <t>0,9756000</t>
  </si>
  <si>
    <t>0,6416000</t>
  </si>
  <si>
    <t>0,7783000</t>
  </si>
  <si>
    <t>1,1088000</t>
  </si>
  <si>
    <t>139,8076000</t>
  </si>
  <si>
    <t>0,0668000</t>
  </si>
  <si>
    <t>29,4944000</t>
  </si>
  <si>
    <t>23,1742000</t>
  </si>
  <si>
    <t>0,2301000</t>
  </si>
  <si>
    <t>0,4689000</t>
  </si>
  <si>
    <t>30,6944000</t>
  </si>
  <si>
    <t>1,1563000</t>
  </si>
  <si>
    <t>0,7841000</t>
  </si>
  <si>
    <t>0,9186000</t>
  </si>
  <si>
    <t>1,2768000</t>
  </si>
  <si>
    <t>51,4500000</t>
  </si>
  <si>
    <t>0,5883000</t>
  </si>
  <si>
    <t>0,6996000</t>
  </si>
  <si>
    <t>2,1942000</t>
  </si>
  <si>
    <t>163,4581000</t>
  </si>
  <si>
    <t>0,0752000</t>
  </si>
  <si>
    <t>33,5434000</t>
  </si>
  <si>
    <t>26,3555000</t>
  </si>
  <si>
    <t>0,5401000</t>
  </si>
  <si>
    <t>0,1507000</t>
  </si>
  <si>
    <t>6,0466000</t>
  </si>
  <si>
    <t>35,4904000</t>
  </si>
  <si>
    <t>1,3370000</t>
  </si>
  <si>
    <t>0,9266000</t>
  </si>
  <si>
    <t>1,0590000</t>
  </si>
  <si>
    <t>1,4448000</t>
  </si>
  <si>
    <t>187,1087000</t>
  </si>
  <si>
    <t>0,0836000</t>
  </si>
  <si>
    <t>37,5924000</t>
  </si>
  <si>
    <t>29,5369000</t>
  </si>
  <si>
    <t>0,3000000</t>
  </si>
  <si>
    <t>0,6114000</t>
  </si>
  <si>
    <t>40,2864000</t>
  </si>
  <si>
    <t>1,5177000</t>
  </si>
  <si>
    <t>1,0691000</t>
  </si>
  <si>
    <t>1,1994000</t>
  </si>
  <si>
    <t>1,6128000</t>
  </si>
  <si>
    <t>61,9500000</t>
  </si>
  <si>
    <t>0,0321000</t>
  </si>
  <si>
    <t>0,6993000</t>
  </si>
  <si>
    <t>0,8316000</t>
  </si>
  <si>
    <t>2,6082000</t>
  </si>
  <si>
    <t>210,7593000</t>
  </si>
  <si>
    <t>41,6415000</t>
  </si>
  <si>
    <t>32,7183000</t>
  </si>
  <si>
    <t>0,3350000</t>
  </si>
  <si>
    <t>0,6827000</t>
  </si>
  <si>
    <t>0,1815000</t>
  </si>
  <si>
    <t>7,2806000</t>
  </si>
  <si>
    <t>45,0824000</t>
  </si>
  <si>
    <t>1,6983000</t>
  </si>
  <si>
    <t>1,2116000</t>
  </si>
  <si>
    <t>1,3397000</t>
  </si>
  <si>
    <t>1,7808000</t>
  </si>
  <si>
    <t>30,9750000</t>
  </si>
  <si>
    <t>139,3875000</t>
  </si>
  <si>
    <t>0,0991000</t>
  </si>
  <si>
    <t>32,6124000</t>
  </si>
  <si>
    <t>25,6241000</t>
  </si>
  <si>
    <t>3,6403000</t>
  </si>
  <si>
    <t>0,8477000</t>
  </si>
  <si>
    <t>0,5400000</t>
  </si>
  <si>
    <t>150,8690000</t>
  </si>
  <si>
    <t>29,8975000</t>
  </si>
  <si>
    <t>23,4909000</t>
  </si>
  <si>
    <t>31,7844000</t>
  </si>
  <si>
    <t>1,1974000</t>
  </si>
  <si>
    <t>0,8216000</t>
  </si>
  <si>
    <t>0,9481000</t>
  </si>
  <si>
    <t>1,3068000</t>
  </si>
  <si>
    <t>24,3709000</t>
  </si>
  <si>
    <t>19,1486000</t>
  </si>
  <si>
    <t>0,6376000</t>
  </si>
  <si>
    <t>0,3092000</t>
  </si>
  <si>
    <t>0,6301000</t>
  </si>
  <si>
    <t>181,5743000</t>
  </si>
  <si>
    <t>34,2990000</t>
  </si>
  <si>
    <t>26,9492000</t>
  </si>
  <si>
    <t>37,6704000</t>
  </si>
  <si>
    <t>1,4191000</t>
  </si>
  <si>
    <t>1,0016000</t>
  </si>
  <si>
    <t>1,5048000</t>
  </si>
  <si>
    <t>27,1181000</t>
  </si>
  <si>
    <t>21,3071000</t>
  </si>
  <si>
    <t>0,7076000</t>
  </si>
  <si>
    <t>212,2795000</t>
  </si>
  <si>
    <t>38,7005000</t>
  </si>
  <si>
    <t>30,4075000</t>
  </si>
  <si>
    <t>0,3534000</t>
  </si>
  <si>
    <t>0,7201000</t>
  </si>
  <si>
    <t>43,5564000</t>
  </si>
  <si>
    <t>1,6409000</t>
  </si>
  <si>
    <t>1,1816000</t>
  </si>
  <si>
    <t>1,7028000</t>
  </si>
  <si>
    <t>29,8653000</t>
  </si>
  <si>
    <t>23,4656000</t>
  </si>
  <si>
    <t>0,7777000</t>
  </si>
  <si>
    <t>242,9848000</t>
  </si>
  <si>
    <t>43,1020000</t>
  </si>
  <si>
    <t>33,8658000</t>
  </si>
  <si>
    <t>0,8102000</t>
  </si>
  <si>
    <t>49,4424000</t>
  </si>
  <si>
    <t>1,8626000</t>
  </si>
  <si>
    <t>1,3616000</t>
  </si>
  <si>
    <t>1,4441000</t>
  </si>
  <si>
    <t>1,9008000</t>
  </si>
  <si>
    <t>67,2000000</t>
  </si>
  <si>
    <t>0,0347000</t>
  </si>
  <si>
    <t>0,7548000</t>
  </si>
  <si>
    <t>0,8976000</t>
  </si>
  <si>
    <t>0,0796000</t>
  </si>
  <si>
    <t>2,8152000</t>
  </si>
  <si>
    <t>273,6900000</t>
  </si>
  <si>
    <t>0,1004000</t>
  </si>
  <si>
    <t>47,5034000</t>
  </si>
  <si>
    <t>37,3241000</t>
  </si>
  <si>
    <t>0,4417000</t>
  </si>
  <si>
    <t>0,9003000</t>
  </si>
  <si>
    <t>7,8976000</t>
  </si>
  <si>
    <t>55,3284000</t>
  </si>
  <si>
    <t>2,0843000</t>
  </si>
  <si>
    <t>1,5416000</t>
  </si>
  <si>
    <t>1,6095000</t>
  </si>
  <si>
    <t>2,0988000</t>
  </si>
  <si>
    <t>151,2000000</t>
  </si>
  <si>
    <t>35,4004000</t>
  </si>
  <si>
    <t>27,8146000</t>
  </si>
  <si>
    <t>0,9222000</t>
  </si>
  <si>
    <t>237,3043000</t>
  </si>
  <si>
    <t>0,0781000</t>
  </si>
  <si>
    <t>37,2405000</t>
  </si>
  <si>
    <t>29,2604000</t>
  </si>
  <si>
    <t>0,3626000</t>
  </si>
  <si>
    <t>44,6464000</t>
  </si>
  <si>
    <t>1,6819000</t>
  </si>
  <si>
    <t>1,2191000</t>
  </si>
  <si>
    <t>1,3214000</t>
  </si>
  <si>
    <t>1,7328000</t>
  </si>
  <si>
    <t>29,9060000</t>
  </si>
  <si>
    <t>23,4976000</t>
  </si>
  <si>
    <t>0,7821000</t>
  </si>
  <si>
    <t>281,3236000</t>
  </si>
  <si>
    <t>0,0865000</t>
  </si>
  <si>
    <t>41,9945000</t>
  </si>
  <si>
    <t>32,9956000</t>
  </si>
  <si>
    <t>0,4160000</t>
  </si>
  <si>
    <t>51,6224000</t>
  </si>
  <si>
    <t>1,9447000</t>
  </si>
  <si>
    <t>1,4366000</t>
  </si>
  <si>
    <t>1,5265000</t>
  </si>
  <si>
    <t>1,9608000</t>
  </si>
  <si>
    <t>32,6532000</t>
  </si>
  <si>
    <t>25,6561000</t>
  </si>
  <si>
    <t>0,8521000</t>
  </si>
  <si>
    <t>325,3429000</t>
  </si>
  <si>
    <t>0,0949000</t>
  </si>
  <si>
    <t>46,7484000</t>
  </si>
  <si>
    <t>36,7309000</t>
  </si>
  <si>
    <t>0,4694000</t>
  </si>
  <si>
    <t>0,9565000</t>
  </si>
  <si>
    <t>58,5984000</t>
  </si>
  <si>
    <t>2,2075000</t>
  </si>
  <si>
    <t>1,6541000</t>
  </si>
  <si>
    <t>1,7316000</t>
  </si>
  <si>
    <t>2,1888000</t>
  </si>
  <si>
    <t>72,4500000</t>
  </si>
  <si>
    <t>0,8103000</t>
  </si>
  <si>
    <t>0,9636000</t>
  </si>
  <si>
    <t>0,0854000</t>
  </si>
  <si>
    <t>3,0222000</t>
  </si>
  <si>
    <t>369,3621000</t>
  </si>
  <si>
    <t>51,5023000</t>
  </si>
  <si>
    <t>40,4661000</t>
  </si>
  <si>
    <t>0,5228000</t>
  </si>
  <si>
    <t>1,0654000</t>
  </si>
  <si>
    <t>0,2123000</t>
  </si>
  <si>
    <t>8,5146000</t>
  </si>
  <si>
    <t>65,5744000</t>
  </si>
  <si>
    <t>2,4703000</t>
  </si>
  <si>
    <t>1,8716000</t>
  </si>
  <si>
    <t>1,9367000</t>
  </si>
  <si>
    <t>2,4168000</t>
  </si>
  <si>
    <t>36,2250000</t>
  </si>
  <si>
    <t>163,0125000</t>
  </si>
  <si>
    <t>38,1884000</t>
  </si>
  <si>
    <t>30,0051000</t>
  </si>
  <si>
    <t>0,1061000</t>
  </si>
  <si>
    <t>4,2573000</t>
  </si>
  <si>
    <t>0,9966000</t>
  </si>
  <si>
    <t>341,8879000</t>
  </si>
  <si>
    <t>47,1008000</t>
  </si>
  <si>
    <t>37,0078000</t>
  </si>
  <si>
    <t>0,4786000</t>
  </si>
  <si>
    <t>0,9753000</t>
  </si>
  <si>
    <t>59,6884000</t>
  </si>
  <si>
    <t>2,2486000</t>
  </si>
  <si>
    <t>1,6916000</t>
  </si>
  <si>
    <t>1,7708000</t>
  </si>
  <si>
    <t>2,2188000</t>
  </si>
  <si>
    <t>35,4412000</t>
  </si>
  <si>
    <t>27,8466000</t>
  </si>
  <si>
    <t>395,4228000</t>
  </si>
  <si>
    <t>52,2072000</t>
  </si>
  <si>
    <t>41,0200000</t>
  </si>
  <si>
    <t>0,5412000</t>
  </si>
  <si>
    <t>1,1029000</t>
  </si>
  <si>
    <t>67,7544000</t>
  </si>
  <si>
    <t>2,5524000</t>
  </si>
  <si>
    <t>1,9466000</t>
  </si>
  <si>
    <t>2,0058000</t>
  </si>
  <si>
    <t>2,4768000</t>
  </si>
  <si>
    <t>77,7000000</t>
  </si>
  <si>
    <t>0,0398000</t>
  </si>
  <si>
    <t>0,8658000</t>
  </si>
  <si>
    <t>1,0296000</t>
  </si>
  <si>
    <t>0,0913000</t>
  </si>
  <si>
    <t>3,2292000</t>
  </si>
  <si>
    <t>448,9577000</t>
  </si>
  <si>
    <t>0,1117000</t>
  </si>
  <si>
    <t>57,3136000</t>
  </si>
  <si>
    <t>45,0321000</t>
  </si>
  <si>
    <t>0,6038000</t>
  </si>
  <si>
    <t>1,2305000</t>
  </si>
  <si>
    <t>0,2277000</t>
  </si>
  <si>
    <t>9,1316000</t>
  </si>
  <si>
    <t>75,8204000</t>
  </si>
  <si>
    <t>2,8563000</t>
  </si>
  <si>
    <t>2,2016000</t>
  </si>
  <si>
    <t>2,2408000</t>
  </si>
  <si>
    <t>2,7348000</t>
  </si>
  <si>
    <t>38,8500000</t>
  </si>
  <si>
    <t>174,8250000</t>
  </si>
  <si>
    <t>40,9763000</t>
  </si>
  <si>
    <t>32,1957000</t>
  </si>
  <si>
    <t>0,1138000</t>
  </si>
  <si>
    <t>4,5658000</t>
  </si>
  <si>
    <t>1,0711000</t>
  </si>
  <si>
    <t>465,5028000</t>
  </si>
  <si>
    <t>57,6661000</t>
  </si>
  <si>
    <t>45,3091000</t>
  </si>
  <si>
    <t>0,6130000</t>
  </si>
  <si>
    <t>1,2492000</t>
  </si>
  <si>
    <t>76,9104000</t>
  </si>
  <si>
    <t>2,8974000</t>
  </si>
  <si>
    <t>2,2391000</t>
  </si>
  <si>
    <t>2,2801000</t>
  </si>
  <si>
    <t>2,7648000</t>
  </si>
  <si>
    <t>82,9500000</t>
  </si>
  <si>
    <t>0,0423000</t>
  </si>
  <si>
    <t>0,9213000</t>
  </si>
  <si>
    <t>1,0956000</t>
  </si>
  <si>
    <t>0,0971000</t>
  </si>
  <si>
    <t>3,4362000</t>
  </si>
  <si>
    <t>528,5533000</t>
  </si>
  <si>
    <t>0,1201000</t>
  </si>
  <si>
    <t>63,1249000</t>
  </si>
  <si>
    <t>49,5982000</t>
  </si>
  <si>
    <t>0,6848000</t>
  </si>
  <si>
    <t>1,3956000</t>
  </si>
  <si>
    <t>0,2430000</t>
  </si>
  <si>
    <t>9,7486000</t>
  </si>
  <si>
    <t>86,0664000</t>
  </si>
  <si>
    <t>3,2423000</t>
  </si>
  <si>
    <t>2,5449000</t>
  </si>
  <si>
    <t>3,0528000</t>
  </si>
  <si>
    <t>41,4750000</t>
  </si>
  <si>
    <t>186,6375000</t>
  </si>
  <si>
    <t>43,7643000</t>
  </si>
  <si>
    <t>34,3862000</t>
  </si>
  <si>
    <t>0,1215000</t>
  </si>
  <si>
    <t>4,8743000</t>
  </si>
  <si>
    <t>1,1455000</t>
  </si>
  <si>
    <t>88,2000000</t>
  </si>
  <si>
    <t>0,9768000</t>
  </si>
  <si>
    <t>1,1616000</t>
  </si>
  <si>
    <t>3,6432000</t>
  </si>
  <si>
    <t>608,1489000</t>
  </si>
  <si>
    <t>68,9362000</t>
  </si>
  <si>
    <t>54,1642000</t>
  </si>
  <si>
    <t>0,7658000</t>
  </si>
  <si>
    <t>1,5607000</t>
  </si>
  <si>
    <t>0,2584000</t>
  </si>
  <si>
    <t>10,3656000</t>
  </si>
  <si>
    <t>96,3124000</t>
  </si>
  <si>
    <t>3,6283000</t>
  </si>
  <si>
    <t>2,8616000</t>
  </si>
  <si>
    <t>2,8490000</t>
  </si>
  <si>
    <t>3,3708000</t>
  </si>
  <si>
    <t>198,4500000</t>
  </si>
  <si>
    <t>46,1526000</t>
  </si>
  <si>
    <t>36,2628000</t>
  </si>
  <si>
    <t>5,1828000</t>
  </si>
  <si>
    <t>1,1770000</t>
  </si>
  <si>
    <t>0,0742000</t>
  </si>
  <si>
    <t>0,1512000</t>
  </si>
  <si>
    <t>0,2999000</t>
  </si>
  <si>
    <t>269,8914000</t>
  </si>
  <si>
    <t>9,1904000</t>
  </si>
  <si>
    <t>7,2211000</t>
  </si>
  <si>
    <t>0,4068000</t>
  </si>
  <si>
    <t>0,2964000</t>
  </si>
  <si>
    <t>0,3525000</t>
  </si>
  <si>
    <t>0,0312000</t>
  </si>
  <si>
    <t>0,0838000</t>
  </si>
  <si>
    <t>0,1709000</t>
  </si>
  <si>
    <t>492,0421000</t>
  </si>
  <si>
    <t>15,6636000</t>
  </si>
  <si>
    <t>12,3072000</t>
  </si>
  <si>
    <t>1,9384000</t>
  </si>
  <si>
    <t>9,8963000</t>
  </si>
  <si>
    <t>0,6283000</t>
  </si>
  <si>
    <t>0,1885000</t>
  </si>
  <si>
    <t>0,5825000</t>
  </si>
  <si>
    <t>0,4986000</t>
  </si>
  <si>
    <t>134,4846000</t>
  </si>
  <si>
    <t>33,4282000</t>
  </si>
  <si>
    <t>26,2650000</t>
  </si>
  <si>
    <t>0,2282000</t>
  </si>
  <si>
    <t>0,4651000</t>
  </si>
  <si>
    <t>31,1304000</t>
  </si>
  <si>
    <t>1,1727000</t>
  </si>
  <si>
    <t>0,7766000</t>
  </si>
  <si>
    <t>0,9655000</t>
  </si>
  <si>
    <t>1,3248000</t>
  </si>
  <si>
    <t>0,1509000</t>
  </si>
  <si>
    <t>0,3075000</t>
  </si>
  <si>
    <t>86,3878000</t>
  </si>
  <si>
    <t>22,3385000</t>
  </si>
  <si>
    <t>17,5517000</t>
  </si>
  <si>
    <t>20,0124000</t>
  </si>
  <si>
    <t>0,7539000</t>
  </si>
  <si>
    <t>0,4616000</t>
  </si>
  <si>
    <t>0,6296000</t>
  </si>
  <si>
    <t>0,9108000</t>
  </si>
  <si>
    <t>0,3600000</t>
  </si>
  <si>
    <t>102,4201000</t>
  </si>
  <si>
    <t>26,0350000</t>
  </si>
  <si>
    <t>20,4561000</t>
  </si>
  <si>
    <t>23,7184000</t>
  </si>
  <si>
    <t>0,8935000</t>
  </si>
  <si>
    <t>0,5666000</t>
  </si>
  <si>
    <t>0,7416000</t>
  </si>
  <si>
    <t>1,0488000</t>
  </si>
  <si>
    <t>0,1309000</t>
  </si>
  <si>
    <t>0,2668000</t>
  </si>
  <si>
    <t>0,4628000</t>
  </si>
  <si>
    <t>0,2818000</t>
  </si>
  <si>
    <t>0,5743000</t>
  </si>
  <si>
    <t>82,2070000</t>
  </si>
  <si>
    <t>1,5139000</t>
  </si>
  <si>
    <t>1,1895000</t>
  </si>
  <si>
    <t>0,1216000</t>
  </si>
  <si>
    <t>0,4078000</t>
  </si>
  <si>
    <t>63,8450000</t>
  </si>
  <si>
    <t>2,2591000</t>
  </si>
  <si>
    <t>0,1938000</t>
  </si>
  <si>
    <t>0,1258000</t>
  </si>
  <si>
    <t>0,1496000</t>
  </si>
  <si>
    <t>0,0133000</t>
  </si>
  <si>
    <t>0,4692000</t>
  </si>
  <si>
    <t>466,8262000</t>
  </si>
  <si>
    <t>9,1529000</t>
  </si>
  <si>
    <t>7,1916000</t>
  </si>
  <si>
    <t>0,3761000</t>
  </si>
  <si>
    <t>25,1257000</t>
  </si>
  <si>
    <t>5,9623000</t>
  </si>
  <si>
    <t>4,6847000</t>
  </si>
  <si>
    <t>0,1363000</t>
  </si>
  <si>
    <t>0,1184000</t>
  </si>
  <si>
    <t>0,1408000</t>
  </si>
  <si>
    <t>0,4416000</t>
  </si>
  <si>
    <t>114,0487000</t>
  </si>
  <si>
    <t>0,0151000</t>
  </si>
  <si>
    <t>4,9823000</t>
  </si>
  <si>
    <t>3,9147000</t>
  </si>
  <si>
    <t>0,1101000</t>
  </si>
  <si>
    <t>0,0448000</t>
  </si>
  <si>
    <t>0,8100000</t>
  </si>
  <si>
    <t>21,6377000</t>
  </si>
  <si>
    <t>4,2886000</t>
  </si>
  <si>
    <t>3,3696000</t>
  </si>
  <si>
    <t>0,0863000</t>
  </si>
  <si>
    <t>0,0436000</t>
  </si>
  <si>
    <t>0,0888000</t>
  </si>
  <si>
    <t>0,1011000</t>
  </si>
  <si>
    <t>0,3552000</t>
  </si>
  <si>
    <t>0,4224000</t>
  </si>
  <si>
    <t>0,1072000</t>
  </si>
  <si>
    <t>0,2185000</t>
  </si>
  <si>
    <t>12,0129000</t>
  </si>
  <si>
    <t>3,4621000</t>
  </si>
  <si>
    <t>2,7202000</t>
  </si>
  <si>
    <t>15,3472000</t>
  </si>
  <si>
    <t>0,5782000</t>
  </si>
  <si>
    <t>8,9600000</t>
  </si>
  <si>
    <t>0,8960000</t>
  </si>
  <si>
    <t>0,3281000</t>
  </si>
  <si>
    <t>0,7392000</t>
  </si>
  <si>
    <t>0,3338000</t>
  </si>
  <si>
    <t>0,6802000</t>
  </si>
  <si>
    <t>146,4038000</t>
  </si>
  <si>
    <t>1,9429000</t>
  </si>
  <si>
    <t>0,1524000</t>
  </si>
  <si>
    <t>0,4349000</t>
  </si>
  <si>
    <t>0,8863000</t>
  </si>
  <si>
    <t>289,5866000</t>
  </si>
  <si>
    <t>2,7258000</t>
  </si>
  <si>
    <t>2,1417000</t>
  </si>
  <si>
    <t>0,3143000</t>
  </si>
  <si>
    <t>0,2570000</t>
  </si>
  <si>
    <t>0,6569000</t>
  </si>
  <si>
    <t>0,0867000</t>
  </si>
  <si>
    <t>0,2039000</t>
  </si>
  <si>
    <t>0,0144000</t>
  </si>
  <si>
    <t>0,0722000</t>
  </si>
  <si>
    <t>0,2489000</t>
  </si>
  <si>
    <t>0,4977000</t>
  </si>
  <si>
    <t>0,0533000</t>
  </si>
  <si>
    <t>0,0992000</t>
  </si>
  <si>
    <t>0,4328000</t>
  </si>
  <si>
    <t>0,0165000</t>
  </si>
  <si>
    <t>0,0827000</t>
  </si>
  <si>
    <t>0,2679000</t>
  </si>
  <si>
    <t>0,5358000</t>
  </si>
  <si>
    <t>0,0149000</t>
  </si>
  <si>
    <t>0,0673000</t>
  </si>
  <si>
    <t>0,1093000</t>
  </si>
  <si>
    <t>0,0182000</t>
  </si>
  <si>
    <t>0,1521000</t>
  </si>
  <si>
    <t>0,5386000</t>
  </si>
  <si>
    <t>0,0044000</t>
  </si>
  <si>
    <t>0,1267000</t>
  </si>
  <si>
    <t>0,2310000</t>
  </si>
  <si>
    <t>0,1307000</t>
  </si>
  <si>
    <t>0,2030000</t>
  </si>
  <si>
    <t>0,3202000</t>
  </si>
  <si>
    <t>0,6404000</t>
  </si>
  <si>
    <t>0,1692000</t>
  </si>
  <si>
    <t>0,3083000</t>
  </si>
  <si>
    <t>0,4256000</t>
  </si>
  <si>
    <t>0,8511000</t>
  </si>
  <si>
    <t>0,2569000</t>
  </si>
  <si>
    <t>1,0050000</t>
  </si>
  <si>
    <t>0,2296000</t>
  </si>
  <si>
    <t>0,2860000</t>
  </si>
  <si>
    <t>0,2715000</t>
  </si>
  <si>
    <t>1,2563000</t>
  </si>
  <si>
    <t>0,2027000</t>
  </si>
  <si>
    <t>2,5769000</t>
  </si>
  <si>
    <t>0,1914000</t>
  </si>
  <si>
    <t>0,2477000</t>
  </si>
  <si>
    <t>0,2502000</t>
  </si>
  <si>
    <t>0,3991000</t>
  </si>
  <si>
    <t>0,0845000</t>
  </si>
  <si>
    <t>0,4266000</t>
  </si>
  <si>
    <t>0,1127000</t>
  </si>
  <si>
    <t>0,3515000</t>
  </si>
  <si>
    <t>0,5005000</t>
  </si>
  <si>
    <t>0,0833000</t>
  </si>
  <si>
    <t>0,2326000</t>
  </si>
  <si>
    <t>0,3650000</t>
  </si>
  <si>
    <t>0,2380000</t>
  </si>
  <si>
    <t>0,3705000</t>
  </si>
  <si>
    <t>0,2526000</t>
  </si>
  <si>
    <t>0,3851000</t>
  </si>
  <si>
    <t>0,2504000</t>
  </si>
  <si>
    <t>0,7739000</t>
  </si>
  <si>
    <t>0,0256000</t>
  </si>
  <si>
    <t>0,1255000</t>
  </si>
  <si>
    <t>0,0999000</t>
  </si>
  <si>
    <t>0,0499000</t>
  </si>
  <si>
    <t>1,2940000</t>
  </si>
  <si>
    <t>0,8626000</t>
  </si>
  <si>
    <t>0,1360000</t>
  </si>
  <si>
    <t>1,6254000</t>
  </si>
  <si>
    <t>1,0836000</t>
  </si>
  <si>
    <t>1,9439000</t>
  </si>
  <si>
    <t>1,2959000</t>
  </si>
  <si>
    <t>0,1413000</t>
  </si>
  <si>
    <t>2,3156000</t>
  </si>
  <si>
    <t>1,5437000</t>
  </si>
  <si>
    <t>0,0490000</t>
  </si>
  <si>
    <t>0,1680000</t>
  </si>
  <si>
    <t>0,4831000</t>
  </si>
  <si>
    <t>0,5513000</t>
  </si>
  <si>
    <t>1,8655000</t>
  </si>
  <si>
    <t>0,0950000</t>
  </si>
  <si>
    <t>0,1611000</t>
  </si>
  <si>
    <t>0,3561000</t>
  </si>
  <si>
    <t>1,5588000</t>
  </si>
  <si>
    <t>0,0084000</t>
  </si>
  <si>
    <t>0,0337000</t>
  </si>
  <si>
    <t>0,1206000</t>
  </si>
  <si>
    <t>1,3330000</t>
  </si>
  <si>
    <t>0,0605000</t>
  </si>
  <si>
    <t>0,8850000</t>
  </si>
  <si>
    <t>0,9993000</t>
  </si>
  <si>
    <t>3,3812000</t>
  </si>
  <si>
    <t>16,9858000</t>
  </si>
  <si>
    <t>0,9747000</t>
  </si>
  <si>
    <t>2,7912000</t>
  </si>
  <si>
    <t>6,8773000</t>
  </si>
  <si>
    <t>3,0115000</t>
  </si>
  <si>
    <t>0,4231000</t>
  </si>
  <si>
    <t>0,2015000</t>
  </si>
  <si>
    <t>5,9186000</t>
  </si>
  <si>
    <t>37,4086000</t>
  </si>
  <si>
    <t>2,1465000</t>
  </si>
  <si>
    <t>6,1471000</t>
  </si>
  <si>
    <t>15,1460000</t>
  </si>
  <si>
    <t>6,6323000</t>
  </si>
  <si>
    <t>0,9319000</t>
  </si>
  <si>
    <t>9,2667000</t>
  </si>
  <si>
    <t>65,0389000</t>
  </si>
  <si>
    <t>3,7320000</t>
  </si>
  <si>
    <t>10,6874000</t>
  </si>
  <si>
    <t>26,3330000</t>
  </si>
  <si>
    <t>11,5309000</t>
  </si>
  <si>
    <t>1,6202000</t>
  </si>
  <si>
    <t>0,3895000</t>
  </si>
  <si>
    <t>12,7913000</t>
  </si>
  <si>
    <t>100,8619000</t>
  </si>
  <si>
    <t>5,7876000</t>
  </si>
  <si>
    <t>16,5739000</t>
  </si>
  <si>
    <t>40,8372000</t>
  </si>
  <si>
    <t>17,8821000</t>
  </si>
  <si>
    <t>2,5125000</t>
  </si>
  <si>
    <t>0,5060000</t>
  </si>
  <si>
    <t>16,4240000</t>
  </si>
  <si>
    <t>145,9673000</t>
  </si>
  <si>
    <t>8,3757000</t>
  </si>
  <si>
    <t>23,9857000</t>
  </si>
  <si>
    <t>59,0995000</t>
  </si>
  <si>
    <t>25,8790000</t>
  </si>
  <si>
    <t>3,6361000</t>
  </si>
  <si>
    <t>0,8320000</t>
  </si>
  <si>
    <t>25,5313000</t>
  </si>
  <si>
    <t>260,5621000</t>
  </si>
  <si>
    <t>14,9513000</t>
  </si>
  <si>
    <t>42,8163000</t>
  </si>
  <si>
    <t>105,4968000</t>
  </si>
  <si>
    <t>46,1958000</t>
  </si>
  <si>
    <t>6,4907000</t>
  </si>
  <si>
    <t>0,4680000</t>
  </si>
  <si>
    <t>10,7214000</t>
  </si>
  <si>
    <t>70,4370000</t>
  </si>
  <si>
    <t>7,1350000</t>
  </si>
  <si>
    <t>9,5027000</t>
  </si>
  <si>
    <t>35,5458000</t>
  </si>
  <si>
    <t>19,0076000</t>
  </si>
  <si>
    <t>1,9558000</t>
  </si>
  <si>
    <t>0,6355000</t>
  </si>
  <si>
    <t>14,7615000</t>
  </si>
  <si>
    <t>109,3510000</t>
  </si>
  <si>
    <t>11,0769000</t>
  </si>
  <si>
    <t>14,7526000</t>
  </si>
  <si>
    <t>55,1837000</t>
  </si>
  <si>
    <t>29,5086000</t>
  </si>
  <si>
    <t>3,0363000</t>
  </si>
  <si>
    <t>0,8280000</t>
  </si>
  <si>
    <t>18,9200000</t>
  </si>
  <si>
    <t>158,6800000</t>
  </si>
  <si>
    <t>16,0738000</t>
  </si>
  <si>
    <t>21,4075000</t>
  </si>
  <si>
    <t>80,0774000</t>
  </si>
  <si>
    <t>42,8201000</t>
  </si>
  <si>
    <t>4,4060000</t>
  </si>
  <si>
    <t>1,3760000</t>
  </si>
  <si>
    <t>29,1193000</t>
  </si>
  <si>
    <t>284,0609000</t>
  </si>
  <si>
    <t>28,7744000</t>
  </si>
  <si>
    <t>38,3227000</t>
  </si>
  <si>
    <t>143,3505000</t>
  </si>
  <si>
    <t>76,6544000</t>
  </si>
  <si>
    <t>7,8874000</t>
  </si>
  <si>
    <t>0,8815000</t>
  </si>
  <si>
    <t>17,1267000</t>
  </si>
  <si>
    <t>127,4883000</t>
  </si>
  <si>
    <t>17,1247000</t>
  </si>
  <si>
    <t>16,0495000</t>
  </si>
  <si>
    <t>70,1634000</t>
  </si>
  <si>
    <t>45,1384000</t>
  </si>
  <si>
    <t>3,8109000</t>
  </si>
  <si>
    <t>21,8661000</t>
  </si>
  <si>
    <t>183,8612000</t>
  </si>
  <si>
    <t>24,6969000</t>
  </si>
  <si>
    <t>23,1464000</t>
  </si>
  <si>
    <t>101,1883000</t>
  </si>
  <si>
    <t>65,0977000</t>
  </si>
  <si>
    <t>5,4960000</t>
  </si>
  <si>
    <t>1,9200000</t>
  </si>
  <si>
    <t>32,9970000</t>
  </si>
  <si>
    <t>325,7210000</t>
  </si>
  <si>
    <t>43,7521000</t>
  </si>
  <si>
    <t>41,0051000</t>
  </si>
  <si>
    <t>179,2610000</t>
  </si>
  <si>
    <t>115,3245000</t>
  </si>
  <si>
    <t>9,7365000</t>
  </si>
  <si>
    <t>6,8004000</t>
  </si>
  <si>
    <t>46,7809000</t>
  </si>
  <si>
    <t>2,6843000</t>
  </si>
  <si>
    <t>7,6872000</t>
  </si>
  <si>
    <t>18,9407000</t>
  </si>
  <si>
    <t>8,2939000</t>
  </si>
  <si>
    <t>1,1653000</t>
  </si>
  <si>
    <t>0,3327000</t>
  </si>
  <si>
    <t>10,1604000</t>
  </si>
  <si>
    <t>86,6407000</t>
  </si>
  <si>
    <t>4,9715000</t>
  </si>
  <si>
    <t>14,2370000</t>
  </si>
  <si>
    <t>35,0792000</t>
  </si>
  <si>
    <t>15,3608000</t>
  </si>
  <si>
    <t>2,1583000</t>
  </si>
  <si>
    <t>0,4449000</t>
  </si>
  <si>
    <t>14,2173000</t>
  </si>
  <si>
    <t>144,2799000</t>
  </si>
  <si>
    <t>8,2789000</t>
  </si>
  <si>
    <t>23,7085000</t>
  </si>
  <si>
    <t>58,4163000</t>
  </si>
  <si>
    <t>25,5798000</t>
  </si>
  <si>
    <t>3,5941000</t>
  </si>
  <si>
    <t>0,5463000</t>
  </si>
  <si>
    <t>18,5577000</t>
  </si>
  <si>
    <t>221,5572000</t>
  </si>
  <si>
    <t>12,7132000</t>
  </si>
  <si>
    <t>36,4069000</t>
  </si>
  <si>
    <t>89,7045000</t>
  </si>
  <si>
    <t>39,2805000</t>
  </si>
  <si>
    <t>5,5191000</t>
  </si>
  <si>
    <t>1,0326000</t>
  </si>
  <si>
    <t>29,4819000</t>
  </si>
  <si>
    <t>435,4272000</t>
  </si>
  <si>
    <t>24,9852000</t>
  </si>
  <si>
    <t>71,5506000</t>
  </si>
  <si>
    <t>176,2966000</t>
  </si>
  <si>
    <t>77,1981000</t>
  </si>
  <si>
    <t>10,8467000</t>
  </si>
  <si>
    <t>0,6969000</t>
  </si>
  <si>
    <t>17,9954000</t>
  </si>
  <si>
    <t>184,7871000</t>
  </si>
  <si>
    <t>18,7183000</t>
  </si>
  <si>
    <t>24,9297000</t>
  </si>
  <si>
    <t>93,2523000</t>
  </si>
  <si>
    <t>49,8652000</t>
  </si>
  <si>
    <t>5,1309000</t>
  </si>
  <si>
    <t>0,8617000</t>
  </si>
  <si>
    <t>23,3481000</t>
  </si>
  <si>
    <t>284,4868000</t>
  </si>
  <si>
    <t>28,8176000</t>
  </si>
  <si>
    <t>38,3802000</t>
  </si>
  <si>
    <t>143,5655000</t>
  </si>
  <si>
    <t>76,7694000</t>
  </si>
  <si>
    <t>7,8993000</t>
  </si>
  <si>
    <t>1,5870000</t>
  </si>
  <si>
    <t>35,6892000</t>
  </si>
  <si>
    <t>546,4898000</t>
  </si>
  <si>
    <t>55,3576000</t>
  </si>
  <si>
    <t>73,7270000</t>
  </si>
  <si>
    <t>275,7845000</t>
  </si>
  <si>
    <t>147,4714000</t>
  </si>
  <si>
    <t>15,1742000</t>
  </si>
  <si>
    <t>0,9489000</t>
  </si>
  <si>
    <t>21,7734000</t>
  </si>
  <si>
    <t>223,0602000</t>
  </si>
  <si>
    <t>29,9623000</t>
  </si>
  <si>
    <t>28,0811000</t>
  </si>
  <si>
    <t>122,7615000</t>
  </si>
  <si>
    <t>78,9765000</t>
  </si>
  <si>
    <t>6,6678000</t>
  </si>
  <si>
    <t>1,1771000</t>
  </si>
  <si>
    <t>28,1385000</t>
  </si>
  <si>
    <t>343,8825000</t>
  </si>
  <si>
    <t>46,1916000</t>
  </si>
  <si>
    <t>43,2915000</t>
  </si>
  <si>
    <t>189,2562000</t>
  </si>
  <si>
    <t>121,7547000</t>
  </si>
  <si>
    <t>10,2794000</t>
  </si>
  <si>
    <t>2,1414000</t>
  </si>
  <si>
    <t>42,2036000</t>
  </si>
  <si>
    <t>653,9619000</t>
  </si>
  <si>
    <t>87,8427000</t>
  </si>
  <si>
    <t>82,3275000</t>
  </si>
  <si>
    <t>359,9089000</t>
  </si>
  <si>
    <t>231,5411000</t>
  </si>
  <si>
    <t>19,5484000</t>
  </si>
  <si>
    <t>0,9583000</t>
  </si>
  <si>
    <t>40,2813000</t>
  </si>
  <si>
    <t>206,5144000</t>
  </si>
  <si>
    <t>11,8500000</t>
  </si>
  <si>
    <t>33,9350000</t>
  </si>
  <si>
    <t>83,6139000</t>
  </si>
  <si>
    <t>36,6135000</t>
  </si>
  <si>
    <t>5,1403000</t>
  </si>
  <si>
    <t>1,5509000</t>
  </si>
  <si>
    <t>54,5406000</t>
  </si>
  <si>
    <t>131,2087000</t>
  </si>
  <si>
    <t>243,1383000</t>
  </si>
  <si>
    <t>40,1050000</t>
  </si>
  <si>
    <t>96,0779000</t>
  </si>
  <si>
    <t>10,4148000</t>
  </si>
  <si>
    <t>83,3358000</t>
  </si>
  <si>
    <t>8,5952000</t>
  </si>
  <si>
    <t>2,2816000</t>
  </si>
  <si>
    <t>69,9411000</t>
  </si>
  <si>
    <t>156,8765000</t>
  </si>
  <si>
    <t>287,7891000</t>
  </si>
  <si>
    <t>175,3514000</t>
  </si>
  <si>
    <t>106,0000000</t>
  </si>
  <si>
    <t>35,9784000</t>
  </si>
  <si>
    <t>127,2014000</t>
  </si>
  <si>
    <t>11,9621000</t>
  </si>
  <si>
    <t>3,1543000</t>
  </si>
  <si>
    <t>87,3624000</t>
  </si>
  <si>
    <t>89,4507000</t>
  </si>
  <si>
    <t>555,6042000</t>
  </si>
  <si>
    <t>254,4138000</t>
  </si>
  <si>
    <t>120,7758000</t>
  </si>
  <si>
    <t>27,1416000</t>
  </si>
  <si>
    <t>44,3880000</t>
  </si>
  <si>
    <t>223,3620000</t>
  </si>
  <si>
    <t>17,8326000</t>
  </si>
  <si>
    <t>1,4863000</t>
  </si>
  <si>
    <t>49,9638000</t>
  </si>
  <si>
    <t>222,2679000</t>
  </si>
  <si>
    <t>22,5150000</t>
  </si>
  <si>
    <t>29,9862000</t>
  </si>
  <si>
    <t>112,1669000</t>
  </si>
  <si>
    <t>59,9795000</t>
  </si>
  <si>
    <t>6,5758000</t>
  </si>
  <si>
    <t>2,4002000</t>
  </si>
  <si>
    <t>63,2481000</t>
  </si>
  <si>
    <t>153,1607000</t>
  </si>
  <si>
    <t>256,1733000</t>
  </si>
  <si>
    <t>35,5392000</t>
  </si>
  <si>
    <t>140,0389000</t>
  </si>
  <si>
    <t>134,3936000</t>
  </si>
  <si>
    <t>10,7076000</t>
  </si>
  <si>
    <t>3,5271000</t>
  </si>
  <si>
    <t>81,0014000</t>
  </si>
  <si>
    <t>175,3005000</t>
  </si>
  <si>
    <t>321,3246000</t>
  </si>
  <si>
    <t>100,6072000</t>
  </si>
  <si>
    <t>114,7206000</t>
  </si>
  <si>
    <t>204,1677000</t>
  </si>
  <si>
    <t>14,6680000</t>
  </si>
  <si>
    <t>4,8983000</t>
  </si>
  <si>
    <t>100,7251000</t>
  </si>
  <si>
    <t>111,9417000</t>
  </si>
  <si>
    <t>542,2532000</t>
  </si>
  <si>
    <t>307,1673000</t>
  </si>
  <si>
    <t>115,1904000</t>
  </si>
  <si>
    <t>122,4528000</t>
  </si>
  <si>
    <t>52,2792000</t>
  </si>
  <si>
    <t>356,1334000</t>
  </si>
  <si>
    <t>21,4544000</t>
  </si>
  <si>
    <t>2,0143000</t>
  </si>
  <si>
    <t>53,6463000</t>
  </si>
  <si>
    <t>238,1929000</t>
  </si>
  <si>
    <t>31,9950000</t>
  </si>
  <si>
    <t>131,0898000</t>
  </si>
  <si>
    <t>84,3344000</t>
  </si>
  <si>
    <t>8,0113000</t>
  </si>
  <si>
    <t>3,2494000</t>
  </si>
  <si>
    <t>71,9556000</t>
  </si>
  <si>
    <t>174,4757000</t>
  </si>
  <si>
    <t>268,0233000</t>
  </si>
  <si>
    <t>174,7550000</t>
  </si>
  <si>
    <t>186,6969000</t>
  </si>
  <si>
    <t>12,8199000</t>
  </si>
  <si>
    <t>4,7726000</t>
  </si>
  <si>
    <t>91,7339000</t>
  </si>
  <si>
    <t>193,9695000</t>
  </si>
  <si>
    <t>356,1636000</t>
  </si>
  <si>
    <t>110,8150000</t>
  </si>
  <si>
    <t>155,5908000</t>
  </si>
  <si>
    <t>279,4000000</t>
  </si>
  <si>
    <t>17,5698000</t>
  </si>
  <si>
    <t>6,6423000</t>
  </si>
  <si>
    <t>113,6851000</t>
  </si>
  <si>
    <t>134,6777000</t>
  </si>
  <si>
    <t>570,5747000</t>
  </si>
  <si>
    <t>332,9579000</t>
  </si>
  <si>
    <t>127,5168000</t>
  </si>
  <si>
    <t>183,1532000</t>
  </si>
  <si>
    <t>93,0504000</t>
  </si>
  <si>
    <t>488,6173000</t>
  </si>
  <si>
    <t>25,3184000</t>
  </si>
  <si>
    <t>25,0000000</t>
  </si>
  <si>
    <t>24,0000000</t>
  </si>
  <si>
    <t>15,7500000</t>
  </si>
  <si>
    <t>37,5000000</t>
  </si>
  <si>
    <t>8,7500000</t>
  </si>
  <si>
    <t>36,0000000</t>
  </si>
  <si>
    <t>33,7500000</t>
  </si>
  <si>
    <t>31,0000000</t>
  </si>
  <si>
    <t>52,0000000</t>
  </si>
  <si>
    <t>45,2500000</t>
  </si>
  <si>
    <t>74,5000000</t>
  </si>
  <si>
    <t>58,0000000</t>
  </si>
  <si>
    <t>32,2500000</t>
  </si>
  <si>
    <t>27,5000000</t>
  </si>
  <si>
    <t>44,0000000</t>
  </si>
  <si>
    <t>37,7500000</t>
  </si>
  <si>
    <t>45,0000000</t>
  </si>
  <si>
    <t>68,0000000</t>
  </si>
  <si>
    <t>46,7500000</t>
  </si>
  <si>
    <t>59,5000000</t>
  </si>
  <si>
    <t>72,0000000</t>
  </si>
  <si>
    <t>26,0000000</t>
  </si>
  <si>
    <t>34,5000000</t>
  </si>
  <si>
    <t>29,5000000</t>
  </si>
  <si>
    <t>50,0000000</t>
  </si>
  <si>
    <t>78,0000000</t>
  </si>
  <si>
    <t>45,5000000</t>
  </si>
  <si>
    <t>62,5000000</t>
  </si>
  <si>
    <t>88,0000000</t>
  </si>
  <si>
    <t>0,0096000</t>
  </si>
  <si>
    <t>0,4591000</t>
  </si>
  <si>
    <t>0,1967000</t>
  </si>
  <si>
    <t>0,6794000</t>
  </si>
  <si>
    <t>0,2912000</t>
  </si>
  <si>
    <t>0,1901000</t>
  </si>
  <si>
    <t>0,3410000</t>
  </si>
  <si>
    <t>0,1461000</t>
  </si>
  <si>
    <t>0,5613000</t>
  </si>
  <si>
    <t>0,2406000</t>
  </si>
  <si>
    <t>0,0128000</t>
  </si>
  <si>
    <t>0,1811000</t>
  </si>
  <si>
    <t>0,2228000</t>
  </si>
  <si>
    <t>0,0955000</t>
  </si>
  <si>
    <t>0,4432000</t>
  </si>
  <si>
    <t>0,1899000</t>
  </si>
  <si>
    <t>0,4889000</t>
  </si>
  <si>
    <t>0,5955000</t>
  </si>
  <si>
    <t>0,2552000</t>
  </si>
  <si>
    <t>0,4278000</t>
  </si>
  <si>
    <t>0,4423000</t>
  </si>
  <si>
    <t>0,1896000</t>
  </si>
  <si>
    <t>0,7281000</t>
  </si>
  <si>
    <t>0,3121000</t>
  </si>
  <si>
    <t>0,1956000</t>
  </si>
  <si>
    <t>0,0344000</t>
  </si>
  <si>
    <t>0,4074000</t>
  </si>
  <si>
    <t>0,2891000</t>
  </si>
  <si>
    <t>0,1239000</t>
  </si>
  <si>
    <t>0,5749000</t>
  </si>
  <si>
    <t>0,2464000</t>
  </si>
  <si>
    <t>0,9778000</t>
  </si>
  <si>
    <t>0,9428000</t>
  </si>
  <si>
    <t>0,4041000</t>
  </si>
  <si>
    <t>1,3953000</t>
  </si>
  <si>
    <t>0,5980000</t>
  </si>
  <si>
    <t>0,7002000</t>
  </si>
  <si>
    <t>0,3001000</t>
  </si>
  <si>
    <t>1,1527000</t>
  </si>
  <si>
    <t>0,0559000</t>
  </si>
  <si>
    <t>0,8148000</t>
  </si>
  <si>
    <t>0,4577000</t>
  </si>
  <si>
    <t>0,1961000</t>
  </si>
  <si>
    <t>0,9102000</t>
  </si>
  <si>
    <t>0,3901000</t>
  </si>
  <si>
    <t>1,4670000</t>
  </si>
  <si>
    <t>0,2755000</t>
  </si>
  <si>
    <t>2,1711000</t>
  </si>
  <si>
    <t>0,1382000</t>
  </si>
  <si>
    <t>1,0896000</t>
  </si>
  <si>
    <t>1,7937000</t>
  </si>
  <si>
    <t>0,0904000</t>
  </si>
  <si>
    <t>0,0572000</t>
  </si>
  <si>
    <t>0,7121000</t>
  </si>
  <si>
    <t>0,1797000</t>
  </si>
  <si>
    <t>1,4162000</t>
  </si>
  <si>
    <t>0,4323000</t>
  </si>
  <si>
    <t>0,2169000</t>
  </si>
  <si>
    <t>0,3571000</t>
  </si>
  <si>
    <t>0,0358000</t>
  </si>
  <si>
    <t>0,2822000</t>
  </si>
  <si>
    <t>0,3860000</t>
  </si>
  <si>
    <t>0,4600000</t>
  </si>
  <si>
    <t>0,5080000</t>
  </si>
  <si>
    <t>0,5550000</t>
  </si>
  <si>
    <t>0,7510000</t>
  </si>
  <si>
    <t>0,9290000</t>
  </si>
  <si>
    <t>1,5460000</t>
  </si>
  <si>
    <t>0,8870000</t>
  </si>
  <si>
    <t>1,7060000</t>
  </si>
  <si>
    <t>0,9830000</t>
  </si>
  <si>
    <t>0,2940000</t>
  </si>
  <si>
    <t>1,8650000</t>
  </si>
  <si>
    <t>1,0790000</t>
  </si>
  <si>
    <t>0,0226000</t>
  </si>
  <si>
    <t>0,3270000</t>
  </si>
  <si>
    <t>2,0240000</t>
  </si>
  <si>
    <t>1,1760000</t>
  </si>
  <si>
    <t>0,4310000</t>
  </si>
  <si>
    <t>2,0160000</t>
  </si>
  <si>
    <t>1,2230000</t>
  </si>
  <si>
    <t>0,4760000</t>
  </si>
  <si>
    <t>2,1880000</t>
  </si>
  <si>
    <t>1,3320000</t>
  </si>
  <si>
    <t>2,7410000</t>
  </si>
  <si>
    <t>0,1671000</t>
  </si>
  <si>
    <t>1,3620000</t>
  </si>
  <si>
    <t>0,9570000</t>
  </si>
  <si>
    <t>19,8000000</t>
  </si>
  <si>
    <t>1,2820000</t>
  </si>
  <si>
    <t>1,4140000</t>
  </si>
  <si>
    <t>0,7070000</t>
  </si>
  <si>
    <t>0,7730000</t>
  </si>
  <si>
    <t>1,6780000</t>
  </si>
  <si>
    <t>0,8390000</t>
  </si>
  <si>
    <t>2,1450000</t>
  </si>
  <si>
    <t>1,0730000</t>
  </si>
  <si>
    <t>2,3280000</t>
  </si>
  <si>
    <t>1,1640000</t>
  </si>
  <si>
    <t>1,0020000</t>
  </si>
  <si>
    <t>0,7670000</t>
  </si>
  <si>
    <t>0,3840000</t>
  </si>
  <si>
    <t>9,6000000</t>
  </si>
  <si>
    <t>9,8000000</t>
  </si>
  <si>
    <t>10,2000000</t>
  </si>
  <si>
    <t>1,6800000</t>
  </si>
  <si>
    <t>0,6870000</t>
  </si>
  <si>
    <t>0,8240000</t>
  </si>
  <si>
    <t>8,8000000</t>
  </si>
  <si>
    <t>2,1770000</t>
  </si>
  <si>
    <t>1,0890000</t>
  </si>
  <si>
    <t>1,0860000</t>
  </si>
  <si>
    <t>1,2070000</t>
  </si>
  <si>
    <t>0,2490000</t>
  </si>
  <si>
    <t>1,3270000</t>
  </si>
  <si>
    <t>1,5060000</t>
  </si>
  <si>
    <t>39,6000000</t>
  </si>
  <si>
    <t>6,3000000</t>
  </si>
  <si>
    <t>3,4580000</t>
  </si>
  <si>
    <t>1,3890000</t>
  </si>
  <si>
    <t>2,4240000</t>
  </si>
  <si>
    <t>0,8351000</t>
  </si>
  <si>
    <t>1,7258000</t>
  </si>
  <si>
    <t>0,0428677</t>
  </si>
  <si>
    <t>1,7330000</t>
  </si>
  <si>
    <t>0,8665000</t>
  </si>
  <si>
    <t>3,3403000</t>
  </si>
  <si>
    <t>3,9034000</t>
  </si>
  <si>
    <t>0,1714718</t>
  </si>
  <si>
    <t>3,8983000</t>
  </si>
  <si>
    <t>1,9491000</t>
  </si>
  <si>
    <t>0,4329000</t>
  </si>
  <si>
    <t>0,8947000</t>
  </si>
  <si>
    <t>0,0222226</t>
  </si>
  <si>
    <t>2,4955000</t>
  </si>
  <si>
    <t>1,2478000</t>
  </si>
  <si>
    <t>1,1189000</t>
  </si>
  <si>
    <t>0,0277944</t>
  </si>
  <si>
    <t>2,6480000</t>
  </si>
  <si>
    <t>1,9260000</t>
  </si>
  <si>
    <t>0,9630000</t>
  </si>
  <si>
    <t>2,6840000</t>
  </si>
  <si>
    <t>0,0277943</t>
  </si>
  <si>
    <t>0,4570000</t>
  </si>
  <si>
    <t>0,2290000</t>
  </si>
  <si>
    <t>2,7780000</t>
  </si>
  <si>
    <t>4,5810000</t>
  </si>
  <si>
    <t>2,2910000</t>
  </si>
  <si>
    <t>0,5558000</t>
  </si>
  <si>
    <t>2,0990000</t>
  </si>
  <si>
    <t>1,0490000</t>
  </si>
  <si>
    <t>4,5700000</t>
  </si>
  <si>
    <t>0,6590000</t>
  </si>
  <si>
    <t>2,6950000</t>
  </si>
  <si>
    <t>3,3330000</t>
  </si>
  <si>
    <t>6,2500000</t>
  </si>
  <si>
    <t>2,0230000</t>
  </si>
  <si>
    <t>0,9260000</t>
  </si>
  <si>
    <t>4,5260000</t>
  </si>
  <si>
    <t>5,5100000</t>
  </si>
  <si>
    <t>9,2240000</t>
  </si>
  <si>
    <t>4,7480000</t>
  </si>
  <si>
    <t>5,7800000</t>
  </si>
  <si>
    <t>1,4000000</t>
  </si>
  <si>
    <t>3,1490000</t>
  </si>
  <si>
    <t>3,4090000</t>
  </si>
  <si>
    <t>0,8550000</t>
  </si>
  <si>
    <t>2,7540000</t>
  </si>
  <si>
    <t>3,3530000</t>
  </si>
  <si>
    <t>3,2730000</t>
  </si>
  <si>
    <t>1,0910000</t>
  </si>
  <si>
    <t>0,9480000</t>
  </si>
  <si>
    <t>2,1820000</t>
  </si>
  <si>
    <t>0,4770000</t>
  </si>
  <si>
    <t>1,0930000</t>
  </si>
  <si>
    <t>1,3300000</t>
  </si>
  <si>
    <t>9,1700000</t>
  </si>
  <si>
    <t>7,5440000</t>
  </si>
  <si>
    <t>6,9650000</t>
  </si>
  <si>
    <t>8,4790000</t>
  </si>
  <si>
    <t>5,3330000</t>
  </si>
  <si>
    <t>4,3270000</t>
  </si>
  <si>
    <t>7,2590000</t>
  </si>
  <si>
    <t>8,8370000</t>
  </si>
  <si>
    <t>3,4640000</t>
  </si>
  <si>
    <t>1,7320000</t>
  </si>
  <si>
    <t>0,8829000</t>
  </si>
  <si>
    <t>4,8166000</t>
  </si>
  <si>
    <t>6,8504000</t>
  </si>
  <si>
    <t>0,5473000</t>
  </si>
  <si>
    <t>0,3826000</t>
  </si>
  <si>
    <t>0,1910000</t>
  </si>
  <si>
    <t>1,6130000</t>
  </si>
  <si>
    <t>0,6510000</t>
  </si>
  <si>
    <t>0,9190000</t>
  </si>
  <si>
    <t>0,9680000</t>
  </si>
  <si>
    <t>4,7200000</t>
  </si>
  <si>
    <t>1,7670000</t>
  </si>
  <si>
    <t>1,8180000</t>
  </si>
  <si>
    <t>1,9940000</t>
  </si>
  <si>
    <t>1,9950000</t>
  </si>
  <si>
    <t>0,5310000</t>
  </si>
  <si>
    <t>0,9140000</t>
  </si>
  <si>
    <t>1,1850000</t>
  </si>
  <si>
    <t>0,5930000</t>
  </si>
  <si>
    <t>1,1260000</t>
  </si>
  <si>
    <t>0,5630000</t>
  </si>
  <si>
    <t>1,2490000</t>
  </si>
  <si>
    <t>0,9160000</t>
  </si>
  <si>
    <t>1,2220000</t>
  </si>
  <si>
    <t>0,6110000</t>
  </si>
  <si>
    <t>0,5650000</t>
  </si>
  <si>
    <t>0,6280000</t>
  </si>
  <si>
    <t>0,6460000</t>
  </si>
  <si>
    <t>0,4610000</t>
  </si>
  <si>
    <t>0,5020000</t>
  </si>
  <si>
    <t>0,0150000</t>
  </si>
  <si>
    <t>0,2930000</t>
  </si>
  <si>
    <t>7,2870000</t>
  </si>
  <si>
    <t>6,3810000</t>
  </si>
  <si>
    <t>0,7610000</t>
  </si>
  <si>
    <t>5,9500000</t>
  </si>
  <si>
    <t>5,2100000</t>
  </si>
  <si>
    <t>0,6090000</t>
  </si>
  <si>
    <t>0,6270000</t>
  </si>
  <si>
    <t>4,6090000</t>
  </si>
  <si>
    <t>4,0360000</t>
  </si>
  <si>
    <t>0,4660000</t>
  </si>
  <si>
    <t>0,4790000</t>
  </si>
  <si>
    <t>3,4160000</t>
  </si>
  <si>
    <t>2,9920000</t>
  </si>
  <si>
    <t>0,3560000</t>
  </si>
  <si>
    <t>2,6050000</t>
  </si>
  <si>
    <t>0,3030000</t>
  </si>
  <si>
    <t>0,3120000</t>
  </si>
  <si>
    <t>2,1960000</t>
  </si>
  <si>
    <t>0,9640000</t>
  </si>
  <si>
    <t>1,6190000</t>
  </si>
  <si>
    <t>1,6660000</t>
  </si>
  <si>
    <t>1,9130000</t>
  </si>
  <si>
    <t>1,4730000</t>
  </si>
  <si>
    <t>1,5150000</t>
  </si>
  <si>
    <t>1,7050000</t>
  </si>
  <si>
    <t>2,6520000</t>
  </si>
  <si>
    <t>0,7480000</t>
  </si>
  <si>
    <t>2,3220000</t>
  </si>
  <si>
    <t>1,3490000</t>
  </si>
  <si>
    <t>1,3880000</t>
  </si>
  <si>
    <t>1,5420000</t>
  </si>
  <si>
    <t>1,5860000</t>
  </si>
  <si>
    <t>1,4690000</t>
  </si>
  <si>
    <t>1,5110000</t>
  </si>
  <si>
    <t>0,3090000</t>
  </si>
  <si>
    <t>1,3780000</t>
  </si>
  <si>
    <t>1,4180000</t>
  </si>
  <si>
    <t>1,8900000</t>
  </si>
  <si>
    <t>1,8670000</t>
  </si>
  <si>
    <t>3,7800000</t>
  </si>
  <si>
    <t>3,9880000</t>
  </si>
  <si>
    <t>3,1620000</t>
  </si>
  <si>
    <t>3,2530000</t>
  </si>
  <si>
    <t>6,5700000</t>
  </si>
  <si>
    <t>6,7600000</t>
  </si>
  <si>
    <t>0,4010000</t>
  </si>
  <si>
    <t>0,4740000</t>
  </si>
  <si>
    <t>0,4870000</t>
  </si>
  <si>
    <t>0,3380000</t>
  </si>
  <si>
    <t>0,3480000</t>
  </si>
  <si>
    <t>24,4000000</t>
  </si>
  <si>
    <t>2,0833000</t>
  </si>
  <si>
    <t>1,2467000</t>
  </si>
  <si>
    <t>1,7070000</t>
  </si>
  <si>
    <t>0,8530000</t>
  </si>
  <si>
    <t>9,2000000</t>
  </si>
  <si>
    <t>0,8333000</t>
  </si>
  <si>
    <t>0,6233000</t>
  </si>
  <si>
    <t>0,5190000</t>
  </si>
  <si>
    <t>0,8328000</t>
  </si>
  <si>
    <t>7,3000000</t>
  </si>
  <si>
    <t>0,5600000</t>
  </si>
  <si>
    <t>0,9600000</t>
  </si>
  <si>
    <t>0,6672000</t>
  </si>
  <si>
    <t>1,1200000</t>
  </si>
  <si>
    <t>0,1520000</t>
  </si>
  <si>
    <t>17,4130000</t>
  </si>
  <si>
    <t>0,6490000</t>
  </si>
  <si>
    <t>10,0190000</t>
  </si>
  <si>
    <t>1,5960000</t>
  </si>
  <si>
    <t>2,5050000</t>
  </si>
  <si>
    <t>0,8350000</t>
  </si>
  <si>
    <t>1,2200000</t>
  </si>
  <si>
    <t>2,5850000</t>
  </si>
  <si>
    <t>12,3010000</t>
  </si>
  <si>
    <t>8,6770000</t>
  </si>
  <si>
    <t>1,4640000</t>
  </si>
  <si>
    <t>2,1690000</t>
  </si>
  <si>
    <t>0,7230000</t>
  </si>
  <si>
    <t>1,2000000</t>
  </si>
  <si>
    <t>2,2470000</t>
  </si>
  <si>
    <t>13,1850000</t>
  </si>
  <si>
    <t>6,8440000</t>
  </si>
  <si>
    <t>1,2850000</t>
  </si>
  <si>
    <t>1,7110000</t>
  </si>
  <si>
    <t>0,5700000</t>
  </si>
  <si>
    <t>1,7980000</t>
  </si>
  <si>
    <t>13,1870000</t>
  </si>
  <si>
    <t>0,4730000</t>
  </si>
  <si>
    <t>5,6500000</t>
  </si>
  <si>
    <t>1,1680000</t>
  </si>
  <si>
    <t>1,4120000</t>
  </si>
  <si>
    <t>0,4710000</t>
  </si>
  <si>
    <t>1,1300000</t>
  </si>
  <si>
    <t>1,4830000</t>
  </si>
  <si>
    <t>11,7740000</t>
  </si>
  <si>
    <t>0,1510000</t>
  </si>
  <si>
    <t>0,4540000</t>
  </si>
  <si>
    <t>0,2080000</t>
  </si>
  <si>
    <t>0,1210000</t>
  </si>
  <si>
    <t>0,1100000</t>
  </si>
  <si>
    <t>0,1670000</t>
  </si>
  <si>
    <t>0,3310000</t>
  </si>
  <si>
    <t>0,5150000</t>
  </si>
  <si>
    <t>0,1700000</t>
  </si>
  <si>
    <t>0,3790000</t>
  </si>
  <si>
    <t>0,1260000</t>
  </si>
  <si>
    <t>0,1010000</t>
  </si>
  <si>
    <t>0,6170000</t>
  </si>
  <si>
    <t>4,7530000</t>
  </si>
  <si>
    <t>1,1880000</t>
  </si>
  <si>
    <t>0,3960000</t>
  </si>
  <si>
    <t>0,3630000</t>
  </si>
  <si>
    <t>0,2003000</t>
  </si>
  <si>
    <t>0,1627000</t>
  </si>
  <si>
    <t>0,5808000</t>
  </si>
  <si>
    <t>0,2603000</t>
  </si>
  <si>
    <t>0,9908000</t>
  </si>
  <si>
    <t>0,5468000</t>
  </si>
  <si>
    <t>0,4440000</t>
  </si>
  <si>
    <t>1,5374000</t>
  </si>
  <si>
    <t>0,8484000</t>
  </si>
  <si>
    <t>2,8229000</t>
  </si>
  <si>
    <t>1,5578000</t>
  </si>
  <si>
    <t>0,2428000</t>
  </si>
  <si>
    <t>0,1340000</t>
  </si>
  <si>
    <t>0,3521000</t>
  </si>
  <si>
    <t>0,1578000</t>
  </si>
  <si>
    <t>0,1943000</t>
  </si>
  <si>
    <t>0,4465000</t>
  </si>
  <si>
    <t>0,2001000</t>
  </si>
  <si>
    <t>0,2509000</t>
  </si>
  <si>
    <t>2,2428000</t>
  </si>
  <si>
    <t>0,3070000</t>
  </si>
  <si>
    <t>0,1023000</t>
  </si>
  <si>
    <t>3,3641000</t>
  </si>
  <si>
    <t>0,2576000</t>
  </si>
  <si>
    <t>0,1189000</t>
  </si>
  <si>
    <t>5,6069000</t>
  </si>
  <si>
    <t>0,7647000</t>
  </si>
  <si>
    <t>0,4839000</t>
  </si>
  <si>
    <t>0,6437000</t>
  </si>
  <si>
    <t>0,3996000</t>
  </si>
  <si>
    <t>0,0946000</t>
  </si>
  <si>
    <t>0,1332000</t>
  </si>
  <si>
    <t>1,4532000</t>
  </si>
  <si>
    <t>9,6368000</t>
  </si>
  <si>
    <t>0,1855000</t>
  </si>
  <si>
    <t>0,6183000</t>
  </si>
  <si>
    <t>0,7851000</t>
  </si>
  <si>
    <t>0,3069000</t>
  </si>
  <si>
    <t>1,6734000</t>
  </si>
  <si>
    <t>0,2295000</t>
  </si>
  <si>
    <t>0,7651000</t>
  </si>
  <si>
    <t>1,0990000</t>
  </si>
  <si>
    <t>0,0440000</t>
  </si>
  <si>
    <t>0,3260000</t>
  </si>
  <si>
    <t>0,0028000</t>
  </si>
  <si>
    <t>0,0006000</t>
  </si>
  <si>
    <t>0,0031000</t>
  </si>
  <si>
    <t>0,0023000</t>
  </si>
  <si>
    <t>0,0005000</t>
  </si>
  <si>
    <t>0,0003000</t>
  </si>
  <si>
    <t>0,0019000</t>
  </si>
  <si>
    <t>0,0052000</t>
  </si>
  <si>
    <t>0,0090000</t>
  </si>
  <si>
    <t>0,0557000</t>
  </si>
  <si>
    <t>0,2263000</t>
  </si>
  <si>
    <t>0,0051000</t>
  </si>
  <si>
    <t>0,1426000</t>
  </si>
  <si>
    <t>1,3913000</t>
  </si>
  <si>
    <t>0,3208000</t>
  </si>
  <si>
    <t>0,3401000</t>
  </si>
  <si>
    <t>0,0075000</t>
  </si>
  <si>
    <t>2,1743000</t>
  </si>
  <si>
    <t>0,1178000</t>
  </si>
  <si>
    <t>0,0527000</t>
  </si>
  <si>
    <t>1,3833000</t>
  </si>
  <si>
    <t>0,3778000</t>
  </si>
  <si>
    <t>0,5525000</t>
  </si>
  <si>
    <t>0,6650000</t>
  </si>
  <si>
    <t>2,1230000</t>
  </si>
  <si>
    <t>3,8520000</t>
  </si>
  <si>
    <t>2,3287000</t>
  </si>
  <si>
    <t>1,2851000</t>
  </si>
  <si>
    <t>1,0436000</t>
  </si>
  <si>
    <t>3,4162000</t>
  </si>
  <si>
    <t>1,8853000</t>
  </si>
  <si>
    <t>1,5310000</t>
  </si>
  <si>
    <t>4,5037000</t>
  </si>
  <si>
    <t>2,4854000</t>
  </si>
  <si>
    <t>2,0183000</t>
  </si>
  <si>
    <t>0,2541500</t>
  </si>
  <si>
    <t>0,0919000</t>
  </si>
  <si>
    <t>6,7810000</t>
  </si>
  <si>
    <t>2,4530000</t>
  </si>
  <si>
    <t>1,3800000</t>
  </si>
  <si>
    <t>0,1863000</t>
  </si>
  <si>
    <t>0,0508000</t>
  </si>
  <si>
    <t>0,3390500</t>
  </si>
  <si>
    <t>0,1226500</t>
  </si>
  <si>
    <t>5,0830000</t>
  </si>
  <si>
    <t>1,8380000</t>
  </si>
  <si>
    <t>2,2920000</t>
  </si>
  <si>
    <t>0,9670000</t>
  </si>
  <si>
    <t>0,0720000</t>
  </si>
  <si>
    <t>1,9420000</t>
  </si>
  <si>
    <t>1,1900000</t>
  </si>
  <si>
    <t>1,9290000</t>
  </si>
  <si>
    <t>1,5790000</t>
  </si>
  <si>
    <t>2,9040000</t>
  </si>
  <si>
    <t>1,4440000</t>
  </si>
  <si>
    <t>2,3570000</t>
  </si>
  <si>
    <t>0,6780000</t>
  </si>
  <si>
    <t>0,3920000</t>
  </si>
  <si>
    <t>0,2230000</t>
  </si>
  <si>
    <t>0,2720000</t>
  </si>
  <si>
    <t>0,4110000</t>
  </si>
  <si>
    <t>0,0880000</t>
  </si>
  <si>
    <t>3,6000000</t>
  </si>
  <si>
    <t>4,4000000</t>
  </si>
  <si>
    <t>5,0400000</t>
  </si>
  <si>
    <t>6,2200000</t>
  </si>
  <si>
    <t>3,1100000</t>
  </si>
  <si>
    <t>1,3360000</t>
  </si>
  <si>
    <t>2,3080000</t>
  </si>
  <si>
    <t>9,2370000</t>
  </si>
  <si>
    <t>6,9520000</t>
  </si>
  <si>
    <t>0,1590000</t>
  </si>
  <si>
    <t>0,2020000</t>
  </si>
  <si>
    <t>0,9110000</t>
  </si>
  <si>
    <t>0,2370000</t>
  </si>
  <si>
    <t>4,4320000</t>
  </si>
  <si>
    <t>6,5300000</t>
  </si>
  <si>
    <t>0,6070000</t>
  </si>
  <si>
    <t>0,2010000</t>
  </si>
  <si>
    <t>4,2280000</t>
  </si>
  <si>
    <t>4,4480000</t>
  </si>
  <si>
    <t>0,7920000</t>
  </si>
  <si>
    <t>0,2240000</t>
  </si>
  <si>
    <t>3,8550000</t>
  </si>
  <si>
    <t>1,3100000</t>
  </si>
  <si>
    <t>0,5540000</t>
  </si>
  <si>
    <t>3,0230000</t>
  </si>
  <si>
    <t>1,0200000</t>
  </si>
  <si>
    <t>0,4890000</t>
  </si>
  <si>
    <t>2,6680000</t>
  </si>
  <si>
    <t>0,5300000</t>
  </si>
  <si>
    <t>2,0520000</t>
  </si>
  <si>
    <t>0,2750000</t>
  </si>
  <si>
    <t>0,1960000</t>
  </si>
  <si>
    <t>0,3930000</t>
  </si>
  <si>
    <t>0,2060000</t>
  </si>
  <si>
    <t>0,5250000</t>
  </si>
  <si>
    <t>0,3400000</t>
  </si>
  <si>
    <t>1,8520000</t>
  </si>
  <si>
    <t>0,8660000</t>
  </si>
  <si>
    <t>0,2610000</t>
  </si>
  <si>
    <t>1,4240000</t>
  </si>
  <si>
    <t>1,2370000</t>
  </si>
  <si>
    <t>0,6950000</t>
  </si>
  <si>
    <t>1,1440000</t>
  </si>
  <si>
    <t>0,6610000</t>
  </si>
  <si>
    <t>0,1050000</t>
  </si>
  <si>
    <t>0,1990000</t>
  </si>
  <si>
    <t>1,0880000</t>
  </si>
  <si>
    <t>0,1170000</t>
  </si>
  <si>
    <t>0,6380000</t>
  </si>
  <si>
    <t>0,6220000</t>
  </si>
  <si>
    <t>1,0240000</t>
  </si>
  <si>
    <t>0,6000000</t>
  </si>
  <si>
    <t>0,1810000</t>
  </si>
  <si>
    <t>0,9880000</t>
  </si>
  <si>
    <t>0,9130000</t>
  </si>
  <si>
    <t>2,4820000</t>
  </si>
  <si>
    <t>2,0460000</t>
  </si>
  <si>
    <t>0,6320000</t>
  </si>
  <si>
    <t>1,5280000</t>
  </si>
  <si>
    <t>1,6860000</t>
  </si>
  <si>
    <t>0,4190000</t>
  </si>
  <si>
    <t>1,8790000</t>
  </si>
  <si>
    <t>0,7010000</t>
  </si>
  <si>
    <t>0,3040000</t>
  </si>
  <si>
    <t>1,6560000</t>
  </si>
  <si>
    <t>0,6260000</t>
  </si>
  <si>
    <t>3,6310000</t>
  </si>
  <si>
    <t>1,7390000</t>
  </si>
  <si>
    <t>0,4320000</t>
  </si>
  <si>
    <t>1,8160000</t>
  </si>
  <si>
    <t>0,7260000</t>
  </si>
  <si>
    <t>1,1860000</t>
  </si>
  <si>
    <t>1,7690000</t>
  </si>
  <si>
    <t>0,4850000</t>
  </si>
  <si>
    <t>0,2810000</t>
  </si>
  <si>
    <t>0,4140000</t>
  </si>
  <si>
    <t>2,1790000</t>
  </si>
  <si>
    <t>1,0350000</t>
  </si>
  <si>
    <t>1,6350000</t>
  </si>
  <si>
    <t>1,4150000</t>
  </si>
  <si>
    <t>3,1020000</t>
  </si>
  <si>
    <t>0,3690000</t>
  </si>
  <si>
    <t>2,0140000</t>
  </si>
  <si>
    <t>1,5510000</t>
  </si>
  <si>
    <t>0,0905000</t>
  </si>
  <si>
    <t>1,3080000</t>
  </si>
  <si>
    <t>0,2360000</t>
  </si>
  <si>
    <t>2,9640000</t>
  </si>
  <si>
    <t>1,8610000</t>
  </si>
  <si>
    <t>0,1620000</t>
  </si>
  <si>
    <t>0,8840000</t>
  </si>
  <si>
    <t>1,4820000</t>
  </si>
  <si>
    <t>0,2960000</t>
  </si>
  <si>
    <t>0,2560000</t>
  </si>
  <si>
    <t>1,3970000</t>
  </si>
  <si>
    <t>1,2090000</t>
  </si>
  <si>
    <t>0,1650000</t>
  </si>
  <si>
    <t>2,0750000</t>
  </si>
  <si>
    <t>0,3160000</t>
  </si>
  <si>
    <t>1,7200000</t>
  </si>
  <si>
    <t>1,0380000</t>
  </si>
  <si>
    <t>1,2910000</t>
  </si>
  <si>
    <t>1,1170000</t>
  </si>
  <si>
    <t>1,5900000</t>
  </si>
  <si>
    <t>0,7550000</t>
  </si>
  <si>
    <t>0,9310000</t>
  </si>
  <si>
    <t>0,1860000</t>
  </si>
  <si>
    <t>1,1930000</t>
  </si>
  <si>
    <t>1,0320000</t>
  </si>
  <si>
    <t>1,6940000</t>
  </si>
  <si>
    <t>0,2700000</t>
  </si>
  <si>
    <t>1,4700000</t>
  </si>
  <si>
    <t>0,6980000</t>
  </si>
  <si>
    <t>0,8470000</t>
  </si>
  <si>
    <t>0,1690000</t>
  </si>
  <si>
    <t>0,8820000</t>
  </si>
  <si>
    <t>1,3180000</t>
  </si>
  <si>
    <t>1,2550000</t>
  </si>
  <si>
    <t>0,5960000</t>
  </si>
  <si>
    <t>0,9420000</t>
  </si>
  <si>
    <t>3,8260000</t>
  </si>
  <si>
    <t>0,7300000</t>
  </si>
  <si>
    <t>3,9790000</t>
  </si>
  <si>
    <t>1,3480000</t>
  </si>
  <si>
    <t>1,9880000</t>
  </si>
  <si>
    <t>0,6010000</t>
  </si>
  <si>
    <t>3,2790000</t>
  </si>
  <si>
    <t>0,6180000</t>
  </si>
  <si>
    <t>1,2260000</t>
  </si>
  <si>
    <t>0,4960000</t>
  </si>
  <si>
    <t>2,7020000</t>
  </si>
  <si>
    <t>0,3660000</t>
  </si>
  <si>
    <t>1,0900000</t>
  </si>
  <si>
    <t>1,1010000</t>
  </si>
  <si>
    <t>1,4250000</t>
  </si>
  <si>
    <t>0,1470000</t>
  </si>
  <si>
    <t>0,1870000</t>
  </si>
  <si>
    <t>1,0180000</t>
  </si>
  <si>
    <t>0,9410000</t>
  </si>
  <si>
    <t>1,2180000</t>
  </si>
  <si>
    <t>0,1110000</t>
  </si>
  <si>
    <t>0,8700000</t>
  </si>
  <si>
    <t>1,0410000</t>
  </si>
  <si>
    <t>0,0870000</t>
  </si>
  <si>
    <t>0,5770000</t>
  </si>
  <si>
    <t>0,6350000</t>
  </si>
  <si>
    <t>1,0160000</t>
  </si>
  <si>
    <t>0,1720000</t>
  </si>
  <si>
    <t>0,9390000</t>
  </si>
  <si>
    <t>0,8680000</t>
  </si>
  <si>
    <t>0,8020000</t>
  </si>
  <si>
    <t>0,4640000</t>
  </si>
  <si>
    <t>0,0790000</t>
  </si>
  <si>
    <t>0,4290000</t>
  </si>
  <si>
    <t>0,8300000</t>
  </si>
  <si>
    <t>22,1760000</t>
  </si>
  <si>
    <t>2,6140000</t>
  </si>
  <si>
    <t>0,1310000</t>
  </si>
  <si>
    <t>0,4080000</t>
  </si>
  <si>
    <t>0,3010000</t>
  </si>
  <si>
    <t>0,0095455</t>
  </si>
  <si>
    <t>0,3190000</t>
  </si>
  <si>
    <t>1,7380000</t>
  </si>
  <si>
    <t>13,3850000</t>
  </si>
  <si>
    <t>4,5500000</t>
  </si>
  <si>
    <t>1,3410000</t>
  </si>
  <si>
    <t>2,9990000</t>
  </si>
  <si>
    <t>1,0450000</t>
  </si>
  <si>
    <t>2,2440000</t>
  </si>
  <si>
    <t>2,0270000</t>
  </si>
  <si>
    <t>4,2080000</t>
  </si>
  <si>
    <t>1,3550000</t>
  </si>
  <si>
    <t>1,3010000</t>
  </si>
  <si>
    <t>1,7800000</t>
  </si>
  <si>
    <t>2,2260000</t>
  </si>
  <si>
    <t>6,9550000</t>
  </si>
  <si>
    <t>2,3640000</t>
  </si>
  <si>
    <t>2,6000000</t>
  </si>
  <si>
    <t>1,0530000</t>
  </si>
  <si>
    <t>2,1860000</t>
  </si>
  <si>
    <t>0,5030000</t>
  </si>
  <si>
    <t>1,1790000</t>
  </si>
  <si>
    <t>0,9240000</t>
  </si>
  <si>
    <t>1,1550000</t>
  </si>
  <si>
    <t>1,3340000</t>
  </si>
  <si>
    <t>3,6090000</t>
  </si>
  <si>
    <t>1,2270000</t>
  </si>
  <si>
    <t>1,0810000</t>
  </si>
  <si>
    <t>2,3920000</t>
  </si>
  <si>
    <t>0,6050000</t>
  </si>
  <si>
    <t>0,5470000</t>
  </si>
  <si>
    <t>1,1340000</t>
  </si>
  <si>
    <t>0,6290000</t>
  </si>
  <si>
    <t>0,0095500</t>
  </si>
  <si>
    <t>2,9280000</t>
  </si>
  <si>
    <t>3,3820000</t>
  </si>
  <si>
    <t>2,4870000</t>
  </si>
  <si>
    <t>0,0460000</t>
  </si>
  <si>
    <t>1,3810000</t>
  </si>
  <si>
    <t>10,1710000</t>
  </si>
  <si>
    <t>0,1040000</t>
  </si>
  <si>
    <t>0,1190000</t>
  </si>
  <si>
    <t>1,5360000</t>
  </si>
  <si>
    <t>4,0260000</t>
  </si>
  <si>
    <t>2,2940000</t>
  </si>
  <si>
    <t>1,3590000</t>
  </si>
  <si>
    <t>1,9090000</t>
  </si>
  <si>
    <t>1,5550000</t>
  </si>
  <si>
    <t>1,7960000</t>
  </si>
  <si>
    <t>2,1420000</t>
  </si>
  <si>
    <t>0,0980000</t>
  </si>
  <si>
    <t>0,3360000</t>
  </si>
  <si>
    <t>0,7330000</t>
  </si>
  <si>
    <t>5,4010000</t>
  </si>
  <si>
    <t>1,3870000</t>
  </si>
  <si>
    <t>3,3950000</t>
  </si>
  <si>
    <t>0,7220000</t>
  </si>
  <si>
    <t>0,7310000</t>
  </si>
  <si>
    <t>1,7180000</t>
  </si>
  <si>
    <t>1,1430000</t>
  </si>
  <si>
    <t>0,2520000</t>
  </si>
  <si>
    <t>1,0060000</t>
  </si>
  <si>
    <t>1,1980000</t>
  </si>
  <si>
    <t>6,7040000</t>
  </si>
  <si>
    <t>0,9250000</t>
  </si>
  <si>
    <t>5,6220000</t>
  </si>
  <si>
    <t>0,8480000</t>
  </si>
  <si>
    <t>0,1290000</t>
  </si>
  <si>
    <t>1,0430000</t>
  </si>
  <si>
    <t>6,2580000</t>
  </si>
  <si>
    <t>4,3550000</t>
  </si>
  <si>
    <t>0,8010000</t>
  </si>
  <si>
    <t>4,8060000</t>
  </si>
  <si>
    <t>3,9600000</t>
  </si>
  <si>
    <t>1,3050000</t>
  </si>
  <si>
    <t>0,7570000</t>
  </si>
  <si>
    <t>4,5420000</t>
  </si>
  <si>
    <t>0,9100000</t>
  </si>
  <si>
    <t>1,8640000</t>
  </si>
  <si>
    <t>0,5810000</t>
  </si>
  <si>
    <t>3,4880000</t>
  </si>
  <si>
    <t>0,5230000</t>
  </si>
  <si>
    <t>3,1360000</t>
  </si>
  <si>
    <t>0,4930000</t>
  </si>
  <si>
    <t>2,9610000</t>
  </si>
  <si>
    <t>2,8550000</t>
  </si>
  <si>
    <t>0,3800000</t>
  </si>
  <si>
    <t>1,5230000</t>
  </si>
  <si>
    <t>3,8790000</t>
  </si>
  <si>
    <t>0,9150000</t>
  </si>
  <si>
    <t>4,6740000</t>
  </si>
  <si>
    <t>7,1030000</t>
  </si>
  <si>
    <t>1,1830000</t>
  </si>
  <si>
    <t>6,9820000</t>
  </si>
  <si>
    <t>1,0760000</t>
  </si>
  <si>
    <t>0,0770000</t>
  </si>
  <si>
    <t>0,9360000</t>
  </si>
  <si>
    <t>0,1070000</t>
  </si>
  <si>
    <t>7,1290000</t>
  </si>
  <si>
    <t>6,0590000</t>
  </si>
  <si>
    <t>0,9230000</t>
  </si>
  <si>
    <t>1,4560000</t>
  </si>
  <si>
    <t>3,9530000</t>
  </si>
  <si>
    <t>8,5390000</t>
  </si>
  <si>
    <t>1,3280000</t>
  </si>
  <si>
    <t>7,1880000</t>
  </si>
  <si>
    <t>0,8720000</t>
  </si>
  <si>
    <t>7,3510000</t>
  </si>
  <si>
    <t>6,6420000</t>
  </si>
  <si>
    <t>1,4890000</t>
  </si>
  <si>
    <t>3,5920000</t>
  </si>
  <si>
    <t>0,9840000</t>
  </si>
  <si>
    <t>0,0370000</t>
  </si>
  <si>
    <t>1,0390000</t>
  </si>
  <si>
    <t>4,5760000</t>
  </si>
  <si>
    <t>9,2510000</t>
  </si>
  <si>
    <t>0,9850000</t>
  </si>
  <si>
    <t>0,0930000</t>
  </si>
  <si>
    <t>2,4310000</t>
  </si>
  <si>
    <t>0,4750000</t>
  </si>
  <si>
    <t>2,2110000</t>
  </si>
  <si>
    <t>0,8620000</t>
  </si>
  <si>
    <t>0,9300000</t>
  </si>
  <si>
    <t>1,2310000</t>
  </si>
  <si>
    <t>0,5800000</t>
  </si>
  <si>
    <t>0,4700000</t>
  </si>
  <si>
    <t>3,4210000</t>
  </si>
  <si>
    <t>3,1110000</t>
  </si>
  <si>
    <t>0,8900000</t>
  </si>
  <si>
    <t>1,6690000</t>
  </si>
  <si>
    <t>0,4300000</t>
  </si>
  <si>
    <t>0,5350000</t>
  </si>
  <si>
    <t>2,3400000</t>
  </si>
  <si>
    <t>2,1280000</t>
  </si>
  <si>
    <t>0,7840000</t>
  </si>
  <si>
    <t>3,3830000</t>
  </si>
  <si>
    <t>3,0760000</t>
  </si>
  <si>
    <t>1,4850000</t>
  </si>
  <si>
    <t>0,8400000</t>
  </si>
  <si>
    <t>1,7430000</t>
  </si>
  <si>
    <t>0,4130000</t>
  </si>
  <si>
    <t>1,5850000</t>
  </si>
  <si>
    <t>0,5360000</t>
  </si>
  <si>
    <t>5,5210000</t>
  </si>
  <si>
    <t>3,6820000</t>
  </si>
  <si>
    <t>4,2390000</t>
  </si>
  <si>
    <t>3,3480000</t>
  </si>
  <si>
    <t>1,1710000</t>
  </si>
  <si>
    <t>3,8040000</t>
  </si>
  <si>
    <t>1,6720000</t>
  </si>
  <si>
    <t>2,9210000</t>
  </si>
  <si>
    <t>0,4380000</t>
  </si>
  <si>
    <t>2,6270000</t>
  </si>
  <si>
    <t>2,4800000</t>
  </si>
  <si>
    <t>2,3910000</t>
  </si>
  <si>
    <t>2,3440000</t>
  </si>
  <si>
    <t>0,4820000</t>
  </si>
  <si>
    <t>2,1310000</t>
  </si>
  <si>
    <t>1,1230000</t>
  </si>
  <si>
    <t>0,3880000</t>
  </si>
  <si>
    <t>13,2000000</t>
  </si>
  <si>
    <t>36,3000000</t>
  </si>
  <si>
    <t>7,7200000</t>
  </si>
  <si>
    <t>7,8400000</t>
  </si>
  <si>
    <t>104,1600000</t>
  </si>
  <si>
    <t>7,8500000</t>
  </si>
  <si>
    <t>7,9200000</t>
  </si>
  <si>
    <t>124,0800000</t>
  </si>
  <si>
    <t>7,5700000</t>
  </si>
  <si>
    <t>15,6000000</t>
  </si>
  <si>
    <t>114,4000000</t>
  </si>
  <si>
    <t>10,1100000</t>
  </si>
  <si>
    <t>10,8000000</t>
  </si>
  <si>
    <t>109,2000000</t>
  </si>
  <si>
    <t>10,6300000</t>
  </si>
  <si>
    <t>118,8000000</t>
  </si>
  <si>
    <t>9,3300000</t>
  </si>
  <si>
    <t>7,7800000</t>
  </si>
  <si>
    <t>1,2420000</t>
  </si>
  <si>
    <t>7,0700000</t>
  </si>
  <si>
    <t>0,8740000</t>
  </si>
  <si>
    <t>7,2170000</t>
  </si>
  <si>
    <t>6,0660000</t>
  </si>
  <si>
    <t>1,4090000</t>
  </si>
  <si>
    <t>3,7110000</t>
  </si>
  <si>
    <t>0,7390000</t>
  </si>
  <si>
    <t>0,9460000</t>
  </si>
  <si>
    <t>4,6980000</t>
  </si>
  <si>
    <t>7,5800000</t>
  </si>
  <si>
    <t>0,9560000</t>
  </si>
  <si>
    <t>0,7750000</t>
  </si>
  <si>
    <t>1,0110000</t>
  </si>
  <si>
    <t>0,3870000</t>
  </si>
  <si>
    <t>0,3370000</t>
  </si>
  <si>
    <t>0,1710000</t>
  </si>
  <si>
    <t>0,9350000</t>
  </si>
  <si>
    <t>0,8670000</t>
  </si>
  <si>
    <t>0,1580000</t>
  </si>
  <si>
    <t>0,8640000</t>
  </si>
  <si>
    <t>0,1460000</t>
  </si>
  <si>
    <t>0,7990000</t>
  </si>
  <si>
    <t>0,7440000</t>
  </si>
  <si>
    <t>3,2330000</t>
  </si>
  <si>
    <t>2,3560000</t>
  </si>
  <si>
    <t>4,4880000</t>
  </si>
  <si>
    <t>0,5730000</t>
  </si>
  <si>
    <t>0,3130000</t>
  </si>
  <si>
    <t>1,2240000</t>
  </si>
  <si>
    <t>0,0390000</t>
  </si>
  <si>
    <t>2,3320000</t>
  </si>
  <si>
    <t>1,2100000</t>
  </si>
  <si>
    <t>0,4830000</t>
  </si>
  <si>
    <t>1,0830000</t>
  </si>
  <si>
    <t>0,0840000</t>
  </si>
  <si>
    <t>1,5490000</t>
  </si>
  <si>
    <t>4,8820000</t>
  </si>
  <si>
    <t>0,8370000</t>
  </si>
  <si>
    <t>2,2040000</t>
  </si>
  <si>
    <t>0,8220000</t>
  </si>
  <si>
    <t>2,5920000</t>
  </si>
  <si>
    <t>1,8750000</t>
  </si>
  <si>
    <t>1,2790000</t>
  </si>
  <si>
    <t>3,5480942</t>
  </si>
  <si>
    <t>0,1440376</t>
  </si>
  <si>
    <t>0,4741393</t>
  </si>
  <si>
    <t>0,0777247</t>
  </si>
  <si>
    <t>0,3123615</t>
  </si>
  <si>
    <t>0,4090000</t>
  </si>
  <si>
    <t>0,4490000</t>
  </si>
  <si>
    <t>2,4490000</t>
  </si>
  <si>
    <t>0,0394000</t>
  </si>
  <si>
    <t>0,0488000</t>
  </si>
  <si>
    <t>0,1195000</t>
  </si>
  <si>
    <t>0,0765000</t>
  </si>
  <si>
    <t>0,1147000</t>
  </si>
  <si>
    <t>0,7120000</t>
  </si>
  <si>
    <t>1,3820000</t>
  </si>
  <si>
    <t>2,1090000</t>
  </si>
  <si>
    <t>1,9590000</t>
  </si>
  <si>
    <t>1,1100000</t>
  </si>
  <si>
    <t>0,0111000</t>
  </si>
  <si>
    <t>0,0175000</t>
  </si>
  <si>
    <t>0,0129000</t>
  </si>
  <si>
    <t>0,0092000</t>
  </si>
  <si>
    <t>2,8160000</t>
  </si>
  <si>
    <t>0,1055000</t>
  </si>
  <si>
    <t>2,1180000</t>
  </si>
  <si>
    <t>0,0098000</t>
  </si>
  <si>
    <t>1,1400000</t>
  </si>
  <si>
    <t>1,0700000</t>
  </si>
  <si>
    <t>0,0581000</t>
  </si>
  <si>
    <t>0,0162000</t>
  </si>
  <si>
    <t>0,0059000</t>
  </si>
  <si>
    <t>0,0947000</t>
  </si>
  <si>
    <t>0,0115000</t>
  </si>
  <si>
    <t>0,0086000</t>
  </si>
  <si>
    <t>0,0101000</t>
  </si>
  <si>
    <t>0,1933000</t>
  </si>
  <si>
    <t>0,1428000</t>
  </si>
  <si>
    <t>0,1015000</t>
  </si>
  <si>
    <t>0,0116000</t>
  </si>
  <si>
    <t>0,0709000</t>
  </si>
  <si>
    <t>0,0076000</t>
  </si>
  <si>
    <t>0,0464000</t>
  </si>
  <si>
    <t>0,0057000</t>
  </si>
  <si>
    <t>0,0351000</t>
  </si>
  <si>
    <t>0,0645000</t>
  </si>
  <si>
    <t>0,0306000</t>
  </si>
  <si>
    <t>0,0021000</t>
  </si>
  <si>
    <t>0,1652000</t>
  </si>
  <si>
    <t>0,8270000</t>
  </si>
  <si>
    <t>0,8560000</t>
  </si>
  <si>
    <t>0,8710000</t>
  </si>
  <si>
    <t>0,4180000</t>
  </si>
  <si>
    <t>0,7060000</t>
  </si>
  <si>
    <t>0,0209000</t>
  </si>
  <si>
    <t>0,0191000</t>
  </si>
  <si>
    <t>0,0735000</t>
  </si>
  <si>
    <t>0,0265000</t>
  </si>
  <si>
    <t>0,0373000</t>
  </si>
  <si>
    <t>0,2286000</t>
  </si>
  <si>
    <t>0,0505000</t>
  </si>
  <si>
    <t>0,3094000</t>
  </si>
  <si>
    <t>0,6440000</t>
  </si>
  <si>
    <t>0,3170000</t>
  </si>
  <si>
    <t>8,2973000</t>
  </si>
  <si>
    <t>5,5315000</t>
  </si>
  <si>
    <t>1,2030000</t>
  </si>
  <si>
    <t>4,8469000</t>
  </si>
  <si>
    <t>3,2313000</t>
  </si>
  <si>
    <t>7,4148000</t>
  </si>
  <si>
    <t>4,9432000</t>
  </si>
  <si>
    <t>0,6673000</t>
  </si>
  <si>
    <t>12,8119000</t>
  </si>
  <si>
    <t>355,8867000</t>
  </si>
  <si>
    <t>2,3275000</t>
  </si>
  <si>
    <t>1,4668000</t>
  </si>
  <si>
    <t>1,0167000</t>
  </si>
  <si>
    <t>0,4501000</t>
  </si>
  <si>
    <t>0,6302000</t>
  </si>
  <si>
    <t>15,1255000</t>
  </si>
  <si>
    <t>420,1527000</t>
  </si>
  <si>
    <t>0,5882000</t>
  </si>
  <si>
    <t>2,5492000</t>
  </si>
  <si>
    <t>1,6069000</t>
  </si>
  <si>
    <t>1,1138000</t>
  </si>
  <si>
    <t>0,4931000</t>
  </si>
  <si>
    <t>0,5798000</t>
  </si>
  <si>
    <t>12,3698000</t>
  </si>
  <si>
    <t>515,4095000</t>
  </si>
  <si>
    <t>0,5670000</t>
  </si>
  <si>
    <t>1,6076000</t>
  </si>
  <si>
    <t>1,1143000</t>
  </si>
  <si>
    <t>0,4987000</t>
  </si>
  <si>
    <t>15,9580000</t>
  </si>
  <si>
    <t>664,9183000</t>
  </si>
  <si>
    <t>0,5319000</t>
  </si>
  <si>
    <t>2,4858000</t>
  </si>
  <si>
    <t>1,5660000</t>
  </si>
  <si>
    <t>1,0854000</t>
  </si>
  <si>
    <t>0,4806000</t>
  </si>
  <si>
    <t>0,5607000</t>
  </si>
  <si>
    <t>0,6699000</t>
  </si>
  <si>
    <t>357,3041000</t>
  </si>
  <si>
    <t>0,6074000</t>
  </si>
  <si>
    <t>2,2483000</t>
  </si>
  <si>
    <t>1,4187000</t>
  </si>
  <si>
    <t>0,9834000</t>
  </si>
  <si>
    <t>0,4354000</t>
  </si>
  <si>
    <t>0,8849000</t>
  </si>
  <si>
    <t>0,6333000</t>
  </si>
  <si>
    <t>422,2166000</t>
  </si>
  <si>
    <t>0,5911000</t>
  </si>
  <si>
    <t>2,4542000</t>
  </si>
  <si>
    <t>1,5540000</t>
  </si>
  <si>
    <t>1,0771000</t>
  </si>
  <si>
    <t>1,0839000</t>
  </si>
  <si>
    <t>0,5821000</t>
  </si>
  <si>
    <t>517,4001000</t>
  </si>
  <si>
    <t>0,5691000</t>
  </si>
  <si>
    <t>1,5543000</t>
  </si>
  <si>
    <t>1,0773000</t>
  </si>
  <si>
    <t>2,0977000</t>
  </si>
  <si>
    <t>0,5013000</t>
  </si>
  <si>
    <t>668,4461000</t>
  </si>
  <si>
    <t>2,4225000</t>
  </si>
  <si>
    <t>1,5252000</t>
  </si>
  <si>
    <t>1,0571000</t>
  </si>
  <si>
    <t>0,8269000</t>
  </si>
  <si>
    <t>212,0194000</t>
  </si>
  <si>
    <t>2,3433000</t>
  </si>
  <si>
    <t>1,4811000</t>
  </si>
  <si>
    <t>0,7623000</t>
  </si>
  <si>
    <t>0,7188000</t>
  </si>
  <si>
    <t>0,8046000</t>
  </si>
  <si>
    <t>273,0630000</t>
  </si>
  <si>
    <t>0,5792000</t>
  </si>
  <si>
    <t>1,4695000</t>
  </si>
  <si>
    <t>0,7563000</t>
  </si>
  <si>
    <t>0,7131000</t>
  </si>
  <si>
    <t>0,7558000</t>
  </si>
  <si>
    <t>322,9777000</t>
  </si>
  <si>
    <t>0,5872000</t>
  </si>
  <si>
    <t>2,5333000</t>
  </si>
  <si>
    <t>1,6046000</t>
  </si>
  <si>
    <t>0,8259000</t>
  </si>
  <si>
    <t>0,7787000</t>
  </si>
  <si>
    <t>0,7229000</t>
  </si>
  <si>
    <t>362,6579000</t>
  </si>
  <si>
    <t>0,5934000</t>
  </si>
  <si>
    <t>2,3117000</t>
  </si>
  <si>
    <t>1,4637000</t>
  </si>
  <si>
    <t>0,7534000</t>
  </si>
  <si>
    <t>0,7103000</t>
  </si>
  <si>
    <t>0,7078000</t>
  </si>
  <si>
    <t>388,8826000</t>
  </si>
  <si>
    <t>0,5892000</t>
  </si>
  <si>
    <t>2,2958000</t>
  </si>
  <si>
    <t>1,4490000</t>
  </si>
  <si>
    <t>0,7458000</t>
  </si>
  <si>
    <t>0,7032000</t>
  </si>
  <si>
    <t>0,6751000</t>
  </si>
  <si>
    <t>486,8478000</t>
  </si>
  <si>
    <t>0,5606000</t>
  </si>
  <si>
    <t>2,4383000</t>
  </si>
  <si>
    <t>1,5418000</t>
  </si>
  <si>
    <t>0,7936000</t>
  </si>
  <si>
    <t>0,7483000</t>
  </si>
  <si>
    <t>0,8325000</t>
  </si>
  <si>
    <t>213,4531000</t>
  </si>
  <si>
    <t>2,1058000</t>
  </si>
  <si>
    <t>1,3315000</t>
  </si>
  <si>
    <t>0,6853000</t>
  </si>
  <si>
    <t>0,6462000</t>
  </si>
  <si>
    <t>0,8076000</t>
  </si>
  <si>
    <t>274,0635000</t>
  </si>
  <si>
    <t>0,5813000</t>
  </si>
  <si>
    <t>2,0267000</t>
  </si>
  <si>
    <t>1,2822000</t>
  </si>
  <si>
    <t>0,6599000</t>
  </si>
  <si>
    <t>0,6223000</t>
  </si>
  <si>
    <t>0,7609000</t>
  </si>
  <si>
    <t>325,1589000</t>
  </si>
  <si>
    <t>0,5912000</t>
  </si>
  <si>
    <t>0,6572000</t>
  </si>
  <si>
    <t>0,6197000</t>
  </si>
  <si>
    <t>364,9433000</t>
  </si>
  <si>
    <t>1,9792000</t>
  </si>
  <si>
    <t>1,2501000</t>
  </si>
  <si>
    <t>0,6434000</t>
  </si>
  <si>
    <t>0,6067000</t>
  </si>
  <si>
    <t>0,7119000</t>
  </si>
  <si>
    <t>391,1663000</t>
  </si>
  <si>
    <t>0,5927000</t>
  </si>
  <si>
    <t>1,9633000</t>
  </si>
  <si>
    <t>0,6382000</t>
  </si>
  <si>
    <t>0,6018000</t>
  </si>
  <si>
    <t>0,6799000</t>
  </si>
  <si>
    <t>490,3455000</t>
  </si>
  <si>
    <t>0,5646000</t>
  </si>
  <si>
    <t>1,2784000</t>
  </si>
  <si>
    <t>0,6204000</t>
  </si>
  <si>
    <t>0,8538000</t>
  </si>
  <si>
    <t>218,9300000</t>
  </si>
  <si>
    <t>0,5971000</t>
  </si>
  <si>
    <t>6,2858000</t>
  </si>
  <si>
    <t>0,8187000</t>
  </si>
  <si>
    <t>277,8415000</t>
  </si>
  <si>
    <t>0,5894000</t>
  </si>
  <si>
    <t>6,2067000</t>
  </si>
  <si>
    <t>2,4250000</t>
  </si>
  <si>
    <t>2,8820000</t>
  </si>
  <si>
    <t>1,1600000</t>
  </si>
  <si>
    <t>5,5980000</t>
  </si>
  <si>
    <t>5,0710000</t>
  </si>
  <si>
    <t>1,9380000</t>
  </si>
  <si>
    <t>1,2300000</t>
  </si>
  <si>
    <t>0,8810000</t>
  </si>
  <si>
    <t>0,4150000</t>
  </si>
  <si>
    <t>1,1050000</t>
  </si>
  <si>
    <t>0,5680000</t>
  </si>
  <si>
    <t>1,0820000</t>
  </si>
  <si>
    <t>0,4170000</t>
  </si>
  <si>
    <t>1,1510000</t>
  </si>
  <si>
    <t>0,5820000</t>
  </si>
  <si>
    <t>1,2610000</t>
  </si>
  <si>
    <t>0,9910000</t>
  </si>
  <si>
    <t>0,6860000</t>
  </si>
  <si>
    <t>0,5340000</t>
  </si>
  <si>
    <t>0,5900000</t>
  </si>
  <si>
    <t>215,7058000</t>
  </si>
  <si>
    <t>2,3908000</t>
  </si>
  <si>
    <t>1,5069000</t>
  </si>
  <si>
    <t>0,7756000</t>
  </si>
  <si>
    <t>0,7313000</t>
  </si>
  <si>
    <t>0,8210000</t>
  </si>
  <si>
    <t>278,6063000</t>
  </si>
  <si>
    <t>0,5847000</t>
  </si>
  <si>
    <t>2,3750000</t>
  </si>
  <si>
    <t>1,4993000</t>
  </si>
  <si>
    <t>0,7276000</t>
  </si>
  <si>
    <t>0,7503000</t>
  </si>
  <si>
    <t>332,9655000</t>
  </si>
  <si>
    <t>2,6125000</t>
  </si>
  <si>
    <t>1,6542000</t>
  </si>
  <si>
    <t>0,8514000</t>
  </si>
  <si>
    <t>0,8028000</t>
  </si>
  <si>
    <t>0,7277000</t>
  </si>
  <si>
    <t>381,6832000</t>
  </si>
  <si>
    <t>1,4222000</t>
  </si>
  <si>
    <t>0,7320000</t>
  </si>
  <si>
    <t>0,6902000</t>
  </si>
  <si>
    <t>0,6917000</t>
  </si>
  <si>
    <t>420,0619000</t>
  </si>
  <si>
    <t>0,5964000</t>
  </si>
  <si>
    <t>1,5652000</t>
  </si>
  <si>
    <t>0,8056000</t>
  </si>
  <si>
    <t>0,7596000</t>
  </si>
  <si>
    <t>518,8983000</t>
  </si>
  <si>
    <t>0,5766000</t>
  </si>
  <si>
    <t>1,4230000</t>
  </si>
  <si>
    <t>0,7324000</t>
  </si>
  <si>
    <t>0,6906000</t>
  </si>
  <si>
    <t>0,8469000</t>
  </si>
  <si>
    <t>217,1644000</t>
  </si>
  <si>
    <t>0,6032000</t>
  </si>
  <si>
    <t>2,1375000</t>
  </si>
  <si>
    <t>1,3547000</t>
  </si>
  <si>
    <t>0,6972000</t>
  </si>
  <si>
    <t>0,6574000</t>
  </si>
  <si>
    <t>279,6271000</t>
  </si>
  <si>
    <t>0,5869000</t>
  </si>
  <si>
    <t>2,0742000</t>
  </si>
  <si>
    <t>1,3082000</t>
  </si>
  <si>
    <t>0,6733000</t>
  </si>
  <si>
    <t>0,6349000</t>
  </si>
  <si>
    <t>0,7553000</t>
  </si>
  <si>
    <t>335,2141000</t>
  </si>
  <si>
    <t>0,6001000</t>
  </si>
  <si>
    <t>2,0900000</t>
  </si>
  <si>
    <t>1,3163000</t>
  </si>
  <si>
    <t>0,6775000</t>
  </si>
  <si>
    <t>0,6388000</t>
  </si>
  <si>
    <t>0,7327000</t>
  </si>
  <si>
    <t>384,2609000</t>
  </si>
  <si>
    <t>1,2574000</t>
  </si>
  <si>
    <t>0,6472000</t>
  </si>
  <si>
    <t>0,6102000</t>
  </si>
  <si>
    <t>0,6982000</t>
  </si>
  <si>
    <t>424,0088000</t>
  </si>
  <si>
    <t>0,6020000</t>
  </si>
  <si>
    <t>2,0583000</t>
  </si>
  <si>
    <t>1,3004000</t>
  </si>
  <si>
    <t>0,6693000</t>
  </si>
  <si>
    <t>0,6311000</t>
  </si>
  <si>
    <t>0,6327000</t>
  </si>
  <si>
    <t>521,4828000</t>
  </si>
  <si>
    <t>0,5794000</t>
  </si>
  <si>
    <t>1,2998000</t>
  </si>
  <si>
    <t>0,6690000</t>
  </si>
  <si>
    <t>0,6308000</t>
  </si>
  <si>
    <t>0,8681000</t>
  </si>
  <si>
    <t>222,5887000</t>
  </si>
  <si>
    <t>6,3017000</t>
  </si>
  <si>
    <t>0,8348000</t>
  </si>
  <si>
    <t>283,3092000</t>
  </si>
  <si>
    <t>0,5946000</t>
  </si>
  <si>
    <t>6,2383000</t>
  </si>
  <si>
    <t>0,4543000</t>
  </si>
  <si>
    <t>1,6702000</t>
  </si>
  <si>
    <t>6,4684000</t>
  </si>
  <si>
    <t>0,2198000</t>
  </si>
  <si>
    <t>0,6377000</t>
  </si>
  <si>
    <t>0,8050000</t>
  </si>
  <si>
    <t>0,4210000</t>
  </si>
  <si>
    <t>2,0040000</t>
  </si>
  <si>
    <t>1,5740000</t>
  </si>
  <si>
    <t>0,8760000</t>
  </si>
  <si>
    <t>2,4590000</t>
  </si>
  <si>
    <t>7,3770000</t>
  </si>
  <si>
    <t>1,0420000</t>
  </si>
  <si>
    <t>1,4170000</t>
  </si>
  <si>
    <t>1,1960000</t>
  </si>
  <si>
    <t>1,3450000</t>
  </si>
  <si>
    <t>1,1190000</t>
  </si>
  <si>
    <t>1,1920000</t>
  </si>
  <si>
    <t>0,7530000</t>
  </si>
  <si>
    <t>0,8260000</t>
  </si>
  <si>
    <t>1,1470000</t>
  </si>
  <si>
    <t>3,4420000</t>
  </si>
  <si>
    <t>10,4000000</t>
  </si>
  <si>
    <t>0,6810000</t>
  </si>
  <si>
    <t>0,5920000</t>
  </si>
  <si>
    <t>1,7770000</t>
  </si>
  <si>
    <t>5,4040000</t>
  </si>
  <si>
    <t>0,6080000</t>
  </si>
  <si>
    <t>7,9730000</t>
  </si>
  <si>
    <t>4,3640000</t>
  </si>
  <si>
    <t>0,2910000</t>
  </si>
  <si>
    <t>3,6750000</t>
  </si>
  <si>
    <t>2,8300000</t>
  </si>
  <si>
    <t>0,5420000</t>
  </si>
  <si>
    <t>1,4280000</t>
  </si>
  <si>
    <t>1,1450000</t>
  </si>
  <si>
    <t>3,5710000</t>
  </si>
  <si>
    <t>8,4070000</t>
  </si>
  <si>
    <t>2,2860000</t>
  </si>
  <si>
    <t>6,8570000</t>
  </si>
  <si>
    <t>16,0740000</t>
  </si>
  <si>
    <t>1,8060000</t>
  </si>
  <si>
    <t>1,0260000</t>
  </si>
  <si>
    <t>1,2130000</t>
  </si>
  <si>
    <t>0,0510000</t>
  </si>
  <si>
    <t>0,8940000</t>
  </si>
  <si>
    <t>0,6700000</t>
  </si>
  <si>
    <t>2,6810000</t>
  </si>
  <si>
    <t>0,4050000</t>
  </si>
  <si>
    <t>1,5990000</t>
  </si>
  <si>
    <t>4,7980000</t>
  </si>
  <si>
    <t>11,1960000</t>
  </si>
  <si>
    <t>0,7250000</t>
  </si>
  <si>
    <t>1,6540000</t>
  </si>
  <si>
    <t>4,9620000</t>
  </si>
  <si>
    <t>0,4560000</t>
  </si>
  <si>
    <t>0,8190000</t>
  </si>
  <si>
    <t>3,1290000</t>
  </si>
  <si>
    <t>3,7970000</t>
  </si>
  <si>
    <t>0,4480000</t>
  </si>
  <si>
    <t>1,4510000</t>
  </si>
  <si>
    <t>0,6600000</t>
  </si>
  <si>
    <t>1,8700000</t>
  </si>
  <si>
    <t>0,3540000</t>
  </si>
  <si>
    <t>1,2110000</t>
  </si>
  <si>
    <t>122,2700000</t>
  </si>
  <si>
    <t>10,2630000</t>
  </si>
  <si>
    <t>5,1320000</t>
  </si>
  <si>
    <t>8,3440000</t>
  </si>
  <si>
    <t>4,1720000</t>
  </si>
  <si>
    <t>0,6452000</t>
  </si>
  <si>
    <t>1,3276000</t>
  </si>
  <si>
    <t>0,2687000</t>
  </si>
  <si>
    <t>0,1762000</t>
  </si>
  <si>
    <t>0,3396000</t>
  </si>
  <si>
    <t>1,1655000</t>
  </si>
  <si>
    <t>0,2359000</t>
  </si>
  <si>
    <t>0,6120000</t>
  </si>
  <si>
    <t>0,3060000</t>
  </si>
  <si>
    <t>5,3400000</t>
  </si>
  <si>
    <t>0,2480000</t>
  </si>
  <si>
    <t>11,6610000</t>
  </si>
  <si>
    <t>0,4100000</t>
  </si>
  <si>
    <t>0,2950000</t>
  </si>
  <si>
    <t>1,2340000</t>
  </si>
  <si>
    <t>0,2510000</t>
  </si>
  <si>
    <t>0,2740000</t>
  </si>
  <si>
    <t>0,1370000</t>
  </si>
  <si>
    <t>0,2410000</t>
  </si>
  <si>
    <t>2,9790000</t>
  </si>
  <si>
    <t>0,6445000</t>
  </si>
  <si>
    <t>1,8137000</t>
  </si>
  <si>
    <t>9,0685000</t>
  </si>
  <si>
    <t>31,9930000</t>
  </si>
  <si>
    <t>6,6350000</t>
  </si>
  <si>
    <t>18,0917000</t>
  </si>
  <si>
    <t>0,7736000</t>
  </si>
  <si>
    <t>1,0401000</t>
  </si>
  <si>
    <t>42,6463000</t>
  </si>
  <si>
    <t>1,9404000</t>
  </si>
  <si>
    <t>5,6283000</t>
  </si>
  <si>
    <t>0,4365000</t>
  </si>
  <si>
    <t>5,9600000</t>
  </si>
  <si>
    <t>31,3499000</t>
  </si>
  <si>
    <t>0,4877000</t>
  </si>
  <si>
    <t>0,7043000</t>
  </si>
  <si>
    <t>27,8988000</t>
  </si>
  <si>
    <t>1,3112000</t>
  </si>
  <si>
    <t>0,0567000</t>
  </si>
  <si>
    <t>4,4770000</t>
  </si>
  <si>
    <t>0,2619000</t>
  </si>
  <si>
    <t>0,7356000</t>
  </si>
  <si>
    <t>3,6780000</t>
  </si>
  <si>
    <t>22,4974000</t>
  </si>
  <si>
    <t>4,6865000</t>
  </si>
  <si>
    <t>12,7788000</t>
  </si>
  <si>
    <t>0,4226000</t>
  </si>
  <si>
    <t>28,9369000</t>
  </si>
  <si>
    <t>0,7583000</t>
  </si>
  <si>
    <t>2,8316000</t>
  </si>
  <si>
    <t>0,0601000</t>
  </si>
  <si>
    <t>0,9326000</t>
  </si>
  <si>
    <t>6,3168000</t>
  </si>
  <si>
    <t>0,7632000</t>
  </si>
  <si>
    <t>2,0810000</t>
  </si>
  <si>
    <t>31,7318000</t>
  </si>
  <si>
    <t>2,9008000</t>
  </si>
  <si>
    <t>0,1222000</t>
  </si>
  <si>
    <t>6,6348000</t>
  </si>
  <si>
    <t>0,8178000</t>
  </si>
  <si>
    <t>4,0888000</t>
  </si>
  <si>
    <t>25,5235000</t>
  </si>
  <si>
    <t>5,4714000</t>
  </si>
  <si>
    <t>14,9190000</t>
  </si>
  <si>
    <t>0,3248000</t>
  </si>
  <si>
    <t>0,4929000</t>
  </si>
  <si>
    <t>50,4722000</t>
  </si>
  <si>
    <t>19,5067000</t>
  </si>
  <si>
    <t>2,1276000</t>
  </si>
  <si>
    <t>13,0514000</t>
  </si>
  <si>
    <t>4,3072000</t>
  </si>
  <si>
    <t>21,5358000</t>
  </si>
  <si>
    <t>31,7545000</t>
  </si>
  <si>
    <t>0,8801000</t>
  </si>
  <si>
    <t>3,4271000</t>
  </si>
  <si>
    <t>8,4225000</t>
  </si>
  <si>
    <t>5,0545000</t>
  </si>
  <si>
    <t>0,6552000</t>
  </si>
  <si>
    <t>0,4377000</t>
  </si>
  <si>
    <t>1,5632000</t>
  </si>
  <si>
    <t>7,8158000</t>
  </si>
  <si>
    <t>22,0181000</t>
  </si>
  <si>
    <t>4,6408000</t>
  </si>
  <si>
    <t>12,6542000</t>
  </si>
  <si>
    <t>0,4398000</t>
  </si>
  <si>
    <t>1,1233000</t>
  </si>
  <si>
    <t>21,9997000</t>
  </si>
  <si>
    <t>6,7614000</t>
  </si>
  <si>
    <t>1,4216000</t>
  </si>
  <si>
    <t>0,1843000</t>
  </si>
  <si>
    <t>0,2954000</t>
  </si>
  <si>
    <t>0,2475000</t>
  </si>
  <si>
    <t>0,3189000</t>
  </si>
  <si>
    <t>0,8613000</t>
  </si>
  <si>
    <t>4,3066000</t>
  </si>
  <si>
    <t>7,3795000</t>
  </si>
  <si>
    <t>1,0264000</t>
  </si>
  <si>
    <t>2,7986000</t>
  </si>
  <si>
    <t>0,2675000</t>
  </si>
  <si>
    <t>0,5938000</t>
  </si>
  <si>
    <t>32,6798000</t>
  </si>
  <si>
    <t>0,1446000</t>
  </si>
  <si>
    <t>0,1233000</t>
  </si>
  <si>
    <t>0,1473000</t>
  </si>
  <si>
    <t>0,1445000</t>
  </si>
  <si>
    <t>0,2575000</t>
  </si>
  <si>
    <t>0,0546000</t>
  </si>
  <si>
    <t>0,0671000</t>
  </si>
  <si>
    <t>0,2012000</t>
  </si>
  <si>
    <t>0,0427000</t>
  </si>
  <si>
    <t>0,0244000</t>
  </si>
  <si>
    <t>0,1927000</t>
  </si>
  <si>
    <t>0,0589000</t>
  </si>
  <si>
    <t>0,1963000</t>
  </si>
  <si>
    <t>0,0625000</t>
  </si>
  <si>
    <t>0,1923000</t>
  </si>
  <si>
    <t>0,0566000</t>
  </si>
  <si>
    <t>0,1698000</t>
  </si>
  <si>
    <t>0,0206000</t>
  </si>
  <si>
    <t>0,0485000</t>
  </si>
  <si>
    <t>0,0855000</t>
  </si>
  <si>
    <t>0,2566000</t>
  </si>
  <si>
    <t>0,0544000</t>
  </si>
  <si>
    <t>0,0712000</t>
  </si>
  <si>
    <t>0,2454000</t>
  </si>
  <si>
    <t>0,2403000</t>
  </si>
  <si>
    <t>0,1891000</t>
  </si>
  <si>
    <t>0,0401000</t>
  </si>
  <si>
    <t>0,1553000</t>
  </si>
  <si>
    <t>0,2884000</t>
  </si>
  <si>
    <t>0,0779000</t>
  </si>
  <si>
    <t>0,2336000</t>
  </si>
  <si>
    <t>0,0161000</t>
  </si>
  <si>
    <t>0,0618000</t>
  </si>
  <si>
    <t>0,0884000</t>
  </si>
  <si>
    <t>0,2945000</t>
  </si>
  <si>
    <t>0,2879000</t>
  </si>
  <si>
    <t>0,0591000</t>
  </si>
  <si>
    <t>0,1774000</t>
  </si>
  <si>
    <t>0,2874000</t>
  </si>
  <si>
    <t>0,0497000</t>
  </si>
  <si>
    <t>0,8663000</t>
  </si>
  <si>
    <t>2,0167000</t>
  </si>
  <si>
    <t>1,3309000</t>
  </si>
  <si>
    <t>0,7985000</t>
  </si>
  <si>
    <t>0,5246000</t>
  </si>
  <si>
    <t>0,3636000</t>
  </si>
  <si>
    <t>0,6936000</t>
  </si>
  <si>
    <t>13,3272000</t>
  </si>
  <si>
    <t>5,8800000</t>
  </si>
  <si>
    <t>0,9625000</t>
  </si>
  <si>
    <t>1,7417000</t>
  </si>
  <si>
    <t>0,8036000</t>
  </si>
  <si>
    <t>1,0588000</t>
  </si>
  <si>
    <t>1,8333000</t>
  </si>
  <si>
    <t>0,9136000</t>
  </si>
  <si>
    <t>1,0236000</t>
  </si>
  <si>
    <t>1,3475000</t>
  </si>
  <si>
    <t>2,1083000</t>
  </si>
  <si>
    <t>1,2436000</t>
  </si>
  <si>
    <t>1,6200000</t>
  </si>
  <si>
    <t>2,2700000</t>
  </si>
  <si>
    <t>1,7900000</t>
  </si>
  <si>
    <t>5,0500000</t>
  </si>
  <si>
    <t>2,0100000</t>
  </si>
  <si>
    <t>0,0305480</t>
  </si>
  <si>
    <t>0,0041475</t>
  </si>
  <si>
    <t>0,0037852</t>
  </si>
  <si>
    <t>0,0358424</t>
  </si>
  <si>
    <t>0,0039667</t>
  </si>
  <si>
    <t>0,0036703</t>
  </si>
  <si>
    <t>0,0600050</t>
  </si>
  <si>
    <t>0,0016400</t>
  </si>
  <si>
    <t>0,0014800</t>
  </si>
  <si>
    <t>0,0015100</t>
  </si>
  <si>
    <t>0,1374660</t>
  </si>
  <si>
    <t>0,0222000</t>
  </si>
  <si>
    <t>0,0284761</t>
  </si>
  <si>
    <t>0,0135800</t>
  </si>
  <si>
    <t>0,0158000</t>
  </si>
  <si>
    <t>0,0132200</t>
  </si>
  <si>
    <t>0,0155700</t>
  </si>
  <si>
    <t>0,0126000</t>
  </si>
  <si>
    <t>0,0109000</t>
  </si>
  <si>
    <t>0,0744392</t>
  </si>
  <si>
    <t>0,1852148</t>
  </si>
  <si>
    <t>0,8313460</t>
  </si>
  <si>
    <t>0,0007988</t>
  </si>
  <si>
    <t>0,0017530</t>
  </si>
  <si>
    <t>0,0049927</t>
  </si>
  <si>
    <t>0,0068344</t>
  </si>
  <si>
    <t>0,0013536</t>
  </si>
  <si>
    <t>0,0011539</t>
  </si>
  <si>
    <t>0,2218956</t>
  </si>
  <si>
    <t>0,0037514</t>
  </si>
  <si>
    <t>0,6074417</t>
  </si>
  <si>
    <t>0,4787454</t>
  </si>
  <si>
    <t>0,0006265</t>
  </si>
  <si>
    <t>0,0017690</t>
  </si>
  <si>
    <t>0,0045653</t>
  </si>
  <si>
    <t>0,0005021</t>
  </si>
  <si>
    <t>0,0003824</t>
  </si>
  <si>
    <t>0,0460679</t>
  </si>
  <si>
    <t>0,0018177</t>
  </si>
  <si>
    <t>0,0064240</t>
  </si>
  <si>
    <t>0,5167325</t>
  </si>
  <si>
    <t>0,5660258</t>
  </si>
  <si>
    <t>0,0008362</t>
  </si>
  <si>
    <t>0,0023666</t>
  </si>
  <si>
    <t>0,0049857</t>
  </si>
  <si>
    <t>0,0006627</t>
  </si>
  <si>
    <t>0,0005207</t>
  </si>
  <si>
    <t>0,0788875</t>
  </si>
  <si>
    <t>0,0169084</t>
  </si>
  <si>
    <t>0,0019083</t>
  </si>
  <si>
    <t>0,0096968</t>
  </si>
  <si>
    <t>0,0014423</t>
  </si>
  <si>
    <t>0,0011982</t>
  </si>
  <si>
    <t>0,0017552</t>
  </si>
  <si>
    <t>0,0006864</t>
  </si>
  <si>
    <t>0,0038605</t>
  </si>
  <si>
    <t>0,0005390</t>
  </si>
  <si>
    <t>0,0004054</t>
  </si>
  <si>
    <t>0,0030056</t>
  </si>
  <si>
    <t>0,0009151</t>
  </si>
  <si>
    <t>0,0049541</t>
  </si>
  <si>
    <t>0,0007100</t>
  </si>
  <si>
    <t>0,0005522</t>
  </si>
  <si>
    <t>0,3675000</t>
  </si>
  <si>
    <t>0,9527000</t>
  </si>
  <si>
    <t>2,8176000</t>
  </si>
  <si>
    <t>0,2699000</t>
  </si>
  <si>
    <t>0,1472000</t>
  </si>
  <si>
    <t>0,3165000</t>
  </si>
  <si>
    <t>0,1723000</t>
  </si>
  <si>
    <t>0,1129000</t>
  </si>
  <si>
    <t>0,0731000</t>
  </si>
  <si>
    <t>0,8927000</t>
  </si>
  <si>
    <t>1,7854000</t>
  </si>
  <si>
    <t>0,1062000</t>
  </si>
  <si>
    <t>0,1924000</t>
  </si>
  <si>
    <t>0,9086000</t>
  </si>
  <si>
    <t>2,2158000</t>
  </si>
  <si>
    <t>3,1021000</t>
  </si>
  <si>
    <t>0,4412000</t>
  </si>
  <si>
    <t>1,8422000</t>
  </si>
  <si>
    <t>3,6844000</t>
  </si>
  <si>
    <t>0,4391000</t>
  </si>
  <si>
    <t>0,7955000</t>
  </si>
  <si>
    <t>0,4350000</t>
  </si>
  <si>
    <t>7,4255000</t>
  </si>
  <si>
    <t>24,6980000</t>
  </si>
  <si>
    <t>0,4242000</t>
  </si>
  <si>
    <t>5,0865000</t>
  </si>
  <si>
    <t>17,0036000</t>
  </si>
  <si>
    <t>10,0011000</t>
  </si>
  <si>
    <t>4,1235000</t>
  </si>
  <si>
    <t>0,5387000</t>
  </si>
  <si>
    <t>0,4613000</t>
  </si>
  <si>
    <t>1,1878000</t>
  </si>
  <si>
    <t>0,6626000</t>
  </si>
  <si>
    <t>0,3374000</t>
  </si>
  <si>
    <t>0,7582000</t>
  </si>
  <si>
    <t>0,6809000</t>
  </si>
  <si>
    <t>0,3191000</t>
  </si>
  <si>
    <t>0,7724000</t>
  </si>
  <si>
    <t>7,5034000</t>
  </si>
  <si>
    <t>26,0579000</t>
  </si>
  <si>
    <t>1,0915900</t>
  </si>
  <si>
    <t>0,0007290</t>
  </si>
  <si>
    <t>0,3053400</t>
  </si>
  <si>
    <t>0,4274800</t>
  </si>
  <si>
    <t>0,2810600</t>
  </si>
  <si>
    <t>0,0005400</t>
  </si>
  <si>
    <t>1,5437400</t>
  </si>
  <si>
    <t>0,0305500</t>
  </si>
  <si>
    <t>0,3115400</t>
  </si>
  <si>
    <t>0,3749200</t>
  </si>
  <si>
    <t>0,5248900</t>
  </si>
  <si>
    <t>0,2913100</t>
  </si>
  <si>
    <t>0,0007749</t>
  </si>
  <si>
    <t>0,3236700</t>
  </si>
  <si>
    <t>0,4531400</t>
  </si>
  <si>
    <t>0,2983910</t>
  </si>
  <si>
    <t>0,0005150</t>
  </si>
  <si>
    <t>0,0152770</t>
  </si>
  <si>
    <t>0,1557700</t>
  </si>
  <si>
    <t>0,2317100</t>
  </si>
  <si>
    <t>0,3244010</t>
  </si>
  <si>
    <t>0,0005446</t>
  </si>
  <si>
    <t>0,3803500</t>
  </si>
  <si>
    <t>0,5324900</t>
  </si>
  <si>
    <t>0,0152700</t>
  </si>
  <si>
    <t>0,2394500</t>
  </si>
  <si>
    <t>0,3352300</t>
  </si>
  <si>
    <t>0,3872200</t>
  </si>
  <si>
    <t>0,5421100</t>
  </si>
  <si>
    <t>0,2575800</t>
  </si>
  <si>
    <t>0,3606000</t>
  </si>
  <si>
    <t>0,0006948</t>
  </si>
  <si>
    <t>0,0305550</t>
  </si>
  <si>
    <t>0,4654120</t>
  </si>
  <si>
    <t>0,6515700</t>
  </si>
  <si>
    <t>0,3787100</t>
  </si>
  <si>
    <t>0,0006280</t>
  </si>
  <si>
    <t>0,2766130</t>
  </si>
  <si>
    <t>0,3872500</t>
  </si>
  <si>
    <t>0,4670900</t>
  </si>
  <si>
    <t>0,6539300</t>
  </si>
  <si>
    <t>0,2785700</t>
  </si>
  <si>
    <t>0,4698010</t>
  </si>
  <si>
    <t>0,6577200</t>
  </si>
  <si>
    <t>1,0915940</t>
  </si>
  <si>
    <t>0,1557740</t>
  </si>
  <si>
    <t>0,2823100</t>
  </si>
  <si>
    <t>0,3952470</t>
  </si>
  <si>
    <t>0,0007250</t>
  </si>
  <si>
    <t>0,3038500</t>
  </si>
  <si>
    <t>0,4253950</t>
  </si>
  <si>
    <t>0,2796610</t>
  </si>
  <si>
    <t>0,0007550</t>
  </si>
  <si>
    <t>0,3156630</t>
  </si>
  <si>
    <t>0,4419200</t>
  </si>
  <si>
    <t>0,2907980</t>
  </si>
  <si>
    <t>0,4253900</t>
  </si>
  <si>
    <t>0,3156600</t>
  </si>
  <si>
    <t>0,4419280</t>
  </si>
  <si>
    <t>0,0007830</t>
  </si>
  <si>
    <t>0,3273000</t>
  </si>
  <si>
    <t>0,4582220</t>
  </si>
  <si>
    <t>0,3018300</t>
  </si>
  <si>
    <t>0,0007930</t>
  </si>
  <si>
    <t>0,3311500</t>
  </si>
  <si>
    <t>0,4636100</t>
  </si>
  <si>
    <t>0,3054920</t>
  </si>
  <si>
    <t>0,0008190</t>
  </si>
  <si>
    <t>0,3417070</t>
  </si>
  <si>
    <t>0,4783900</t>
  </si>
  <si>
    <t>0,3155330</t>
  </si>
  <si>
    <t>0,0008549</t>
  </si>
  <si>
    <t>0,3560140</t>
  </si>
  <si>
    <t>0,4984200</t>
  </si>
  <si>
    <t>0,3291760</t>
  </si>
  <si>
    <t>0,0009250</t>
  </si>
  <si>
    <t>0,3844500</t>
  </si>
  <si>
    <t>0,5382400</t>
  </si>
  <si>
    <t>0,3563500</t>
  </si>
  <si>
    <t>0,0009252</t>
  </si>
  <si>
    <t>0,3844580</t>
  </si>
  <si>
    <t>2,1831800</t>
  </si>
  <si>
    <t>1,0162000</t>
  </si>
  <si>
    <t>0,0008350</t>
  </si>
  <si>
    <t>0,0687500</t>
  </si>
  <si>
    <t>0,4502800</t>
  </si>
  <si>
    <t>0,6304030</t>
  </si>
  <si>
    <t>0,0008460</t>
  </si>
  <si>
    <t>0,3524440</t>
  </si>
  <si>
    <t>0,4934200</t>
  </si>
  <si>
    <t>0,3257690</t>
  </si>
  <si>
    <t>0,3257600</t>
  </si>
  <si>
    <t>0,5382420</t>
  </si>
  <si>
    <t>0,3563560</t>
  </si>
  <si>
    <t>0,3764700</t>
  </si>
  <si>
    <t>0,5270600</t>
  </si>
  <si>
    <t>0,0005154</t>
  </si>
  <si>
    <t>0,2335800</t>
  </si>
  <si>
    <t>0,3270190</t>
  </si>
  <si>
    <t>0,0007288</t>
  </si>
  <si>
    <t>0,5164090</t>
  </si>
  <si>
    <t>0,7229700</t>
  </si>
  <si>
    <t>0,2803900</t>
  </si>
  <si>
    <t>0,0008419</t>
  </si>
  <si>
    <t>0,5620900</t>
  </si>
  <si>
    <t>0,7869300</t>
  </si>
  <si>
    <t>0,3239800</t>
  </si>
  <si>
    <t>0,0010793</t>
  </si>
  <si>
    <t>0,6580300</t>
  </si>
  <si>
    <t>0,9212500</t>
  </si>
  <si>
    <t>0,4158920</t>
  </si>
  <si>
    <t>0,0013920</t>
  </si>
  <si>
    <t>0,7847350</t>
  </si>
  <si>
    <t>1,0986000</t>
  </si>
  <si>
    <t>0,5374300</t>
  </si>
  <si>
    <t>0,4405000</t>
  </si>
  <si>
    <t>0,9897000</t>
  </si>
  <si>
    <t>0,2232000</t>
  </si>
  <si>
    <t>3,4615000</t>
  </si>
  <si>
    <t>0,1362000</t>
  </si>
  <si>
    <t>0,6039000</t>
  </si>
  <si>
    <t>4,6154000</t>
  </si>
  <si>
    <t>1,3513000</t>
  </si>
  <si>
    <t>0,9881000</t>
  </si>
  <si>
    <t>0,7385000</t>
  </si>
  <si>
    <t>0,1361000</t>
  </si>
  <si>
    <t>0,4054000</t>
  </si>
  <si>
    <t>0,2102000</t>
  </si>
  <si>
    <t>0,9324000</t>
  </si>
  <si>
    <t>0,3348000</t>
  </si>
  <si>
    <t>1,4849000</t>
  </si>
  <si>
    <t>0,1124000</t>
  </si>
  <si>
    <t>0,4983000</t>
  </si>
  <si>
    <t>0,1286000</t>
  </si>
  <si>
    <t>0,4299000</t>
  </si>
  <si>
    <t>0,4541000</t>
  </si>
  <si>
    <t>0,5154000</t>
  </si>
  <si>
    <t>0,1558000</t>
  </si>
  <si>
    <t>0,7525000</t>
  </si>
  <si>
    <t>0,1697000</t>
  </si>
  <si>
    <t>0,9282000</t>
  </si>
  <si>
    <t>0,2093000</t>
  </si>
  <si>
    <t>0,9896000</t>
  </si>
  <si>
    <t>0,2231000</t>
  </si>
  <si>
    <t>1,2267000</t>
  </si>
  <si>
    <t>0,2766000</t>
  </si>
  <si>
    <t>0,6660000</t>
  </si>
  <si>
    <t>0,8762000</t>
  </si>
  <si>
    <t>0,1976000</t>
  </si>
  <si>
    <t>0,1230000</t>
  </si>
  <si>
    <t>0,1490000</t>
  </si>
  <si>
    <t>0,1770000</t>
  </si>
  <si>
    <t>0,1122000</t>
  </si>
  <si>
    <t>0,1542000</t>
  </si>
  <si>
    <t>1,0538000</t>
  </si>
  <si>
    <t>0,0672000</t>
  </si>
  <si>
    <t>0,0945000</t>
  </si>
  <si>
    <t>0,1511000</t>
  </si>
  <si>
    <t>0,1721000</t>
  </si>
  <si>
    <t>0,2440000</t>
  </si>
  <si>
    <t>0,1820000</t>
  </si>
  <si>
    <t>0,2243000</t>
  </si>
  <si>
    <t>0,2579000</t>
  </si>
  <si>
    <t>0,3084000</t>
  </si>
  <si>
    <t>0,3420000</t>
  </si>
  <si>
    <t>0,4260000</t>
  </si>
  <si>
    <t>0,3365000</t>
  </si>
  <si>
    <t>0,3869000</t>
  </si>
  <si>
    <t>0,4625000</t>
  </si>
  <si>
    <t>1,2434000</t>
  </si>
  <si>
    <t>1,0150000</t>
  </si>
  <si>
    <t>0,1007000</t>
  </si>
  <si>
    <t>0,1228000</t>
  </si>
  <si>
    <t>0,2025000</t>
  </si>
  <si>
    <t>0,2512000</t>
  </si>
  <si>
    <t>0,3044000</t>
  </si>
  <si>
    <t>0,5690000</t>
  </si>
  <si>
    <t>0,2727000</t>
  </si>
  <si>
    <t>0,3226000</t>
  </si>
  <si>
    <t>0,2898000</t>
  </si>
  <si>
    <t>0,3154000</t>
  </si>
  <si>
    <t>0,3902000</t>
  </si>
  <si>
    <t>0,4948000</t>
  </si>
  <si>
    <t>0,3581000</t>
  </si>
  <si>
    <t>0,4578000</t>
  </si>
  <si>
    <t>0,5973000</t>
  </si>
  <si>
    <t>0,4008000</t>
  </si>
  <si>
    <t>0,5254000</t>
  </si>
  <si>
    <t>0,6998000</t>
  </si>
  <si>
    <t>0,2397000</t>
  </si>
  <si>
    <t>0,2696000</t>
  </si>
  <si>
    <t>0,3443000</t>
  </si>
  <si>
    <t>0,2616000</t>
  </si>
  <si>
    <t>0,1096000</t>
  </si>
  <si>
    <t>0,3244000</t>
  </si>
  <si>
    <t>0,6234000</t>
  </si>
  <si>
    <t>0,0243000</t>
  </si>
  <si>
    <t>0,0928000</t>
  </si>
  <si>
    <t>38,6910000</t>
  </si>
  <si>
    <t>0,0039000</t>
  </si>
  <si>
    <t>1,2686000</t>
  </si>
  <si>
    <t>0,9967000</t>
  </si>
  <si>
    <t>0,0278000</t>
  </si>
  <si>
    <t>63,7214000</t>
  </si>
  <si>
    <t>2,1140000</t>
  </si>
  <si>
    <t>1,6610000</t>
  </si>
  <si>
    <t>0,0178000</t>
  </si>
  <si>
    <t>134,7640000</t>
  </si>
  <si>
    <t>4,5403000</t>
  </si>
  <si>
    <t>3,5674000</t>
  </si>
  <si>
    <t>171,8188000</t>
  </si>
  <si>
    <t>5,8460000</t>
  </si>
  <si>
    <t>4,5933000</t>
  </si>
  <si>
    <t>0,1306000</t>
  </si>
  <si>
    <t>0,0402000</t>
  </si>
  <si>
    <t>208,2190000</t>
  </si>
  <si>
    <t>7,1315000</t>
  </si>
  <si>
    <t>5,6034000</t>
  </si>
  <si>
    <t>0,1008000</t>
  </si>
  <si>
    <t>10,0361000</t>
  </si>
  <si>
    <t>1,3764000</t>
  </si>
  <si>
    <t>1,0814000</t>
  </si>
  <si>
    <t>21,2253000</t>
  </si>
  <si>
    <t>2,9802000</t>
  </si>
  <si>
    <t>2,3416000</t>
  </si>
  <si>
    <t>0,0575000</t>
  </si>
  <si>
    <t>27,0615000</t>
  </si>
  <si>
    <t>3,8569000</t>
  </si>
  <si>
    <t>3,0305000</t>
  </si>
  <si>
    <t>32,7945000</t>
  </si>
  <si>
    <t>4,7211000</t>
  </si>
  <si>
    <t>3,7094000</t>
  </si>
  <si>
    <t>0,2422000</t>
  </si>
  <si>
    <t>0,3618000</t>
  </si>
  <si>
    <t>0,3967000</t>
  </si>
  <si>
    <t>0,5362000</t>
  </si>
  <si>
    <t>0,0352000</t>
  </si>
  <si>
    <t>0,1352000</t>
  </si>
  <si>
    <t>0,1892000</t>
  </si>
  <si>
    <t>0,0952000</t>
  </si>
  <si>
    <t>0,1988000</t>
  </si>
  <si>
    <t>0,5677000</t>
  </si>
  <si>
    <t>3,6602000</t>
  </si>
  <si>
    <t>5,4904000</t>
  </si>
  <si>
    <t>7,3205000</t>
  </si>
  <si>
    <t>0,4811000</t>
  </si>
  <si>
    <t>0,2914000</t>
  </si>
  <si>
    <t>1,5233000</t>
  </si>
  <si>
    <t>0,5346000</t>
  </si>
  <si>
    <t>0,6337000</t>
  </si>
  <si>
    <t>0,6384000</t>
  </si>
  <si>
    <t>0,6342000</t>
  </si>
  <si>
    <t>0,5335000</t>
  </si>
  <si>
    <t>1,3232000</t>
  </si>
  <si>
    <t>0,3947000</t>
  </si>
  <si>
    <t>0,5720000</t>
  </si>
  <si>
    <t>0,8330000</t>
  </si>
  <si>
    <t>0,3610000</t>
  </si>
  <si>
    <t>0,5110000</t>
  </si>
  <si>
    <t>1,1530000</t>
  </si>
  <si>
    <t>0,1962812</t>
  </si>
  <si>
    <t>0,6281000</t>
  </si>
  <si>
    <t>0,1440625</t>
  </si>
  <si>
    <t>0,0551562</t>
  </si>
  <si>
    <t>0,1765000</t>
  </si>
  <si>
    <t>0,0508750</t>
  </si>
  <si>
    <t>0,1250312</t>
  </si>
  <si>
    <t>0,4001000</t>
  </si>
  <si>
    <t>0,1509375</t>
  </si>
  <si>
    <t>0,4829999</t>
  </si>
  <si>
    <t>0,0747813</t>
  </si>
  <si>
    <t>0,1664000</t>
  </si>
  <si>
    <t>0,3897000</t>
  </si>
  <si>
    <t>3,5078000</t>
  </si>
  <si>
    <t>6,0500000</t>
  </si>
  <si>
    <t>0,3162000</t>
  </si>
  <si>
    <t>2,8463000</t>
  </si>
  <si>
    <t>16,6500000</t>
  </si>
  <si>
    <t>0,3233000</t>
  </si>
  <si>
    <t>2,9102000</t>
  </si>
  <si>
    <t>22,2000000</t>
  </si>
  <si>
    <t>1,9355000</t>
  </si>
  <si>
    <t>0,1415000</t>
  </si>
  <si>
    <t>1,2739000</t>
  </si>
  <si>
    <t>0,1486000</t>
  </si>
  <si>
    <t>1,3379000</t>
  </si>
  <si>
    <t>0,1479963</t>
  </si>
  <si>
    <t>1,3321000</t>
  </si>
  <si>
    <t>0,0414847</t>
  </si>
  <si>
    <t>0,3734000</t>
  </si>
  <si>
    <t>0,3328000</t>
  </si>
  <si>
    <t>0,0829694</t>
  </si>
  <si>
    <t>0,7468000</t>
  </si>
  <si>
    <t>0,4992000</t>
  </si>
  <si>
    <t>0,1244542</t>
  </si>
  <si>
    <t>1,1202000</t>
  </si>
  <si>
    <t>0,6656000</t>
  </si>
  <si>
    <t>0,1659389</t>
  </si>
  <si>
    <t>1,4936000</t>
  </si>
  <si>
    <t>0,0346076</t>
  </si>
  <si>
    <t>0,0692153</t>
  </si>
  <si>
    <t>0,6230000</t>
  </si>
  <si>
    <t>0,1038229</t>
  </si>
  <si>
    <t>0,9345000</t>
  </si>
  <si>
    <t>0,1384417</t>
  </si>
  <si>
    <t>1,2461000</t>
  </si>
  <si>
    <t>0,0068771</t>
  </si>
  <si>
    <t>0,0619000</t>
  </si>
  <si>
    <t>0,0222644</t>
  </si>
  <si>
    <t>0,2004000</t>
  </si>
  <si>
    <t>0,0174427</t>
  </si>
  <si>
    <t>0,2388000</t>
  </si>
  <si>
    <t>0,6730000</t>
  </si>
  <si>
    <t>1,4837000</t>
  </si>
  <si>
    <t>0,2381000</t>
  </si>
  <si>
    <t>1,0487000</t>
  </si>
  <si>
    <t>1,2330000</t>
  </si>
  <si>
    <t>4,0080000</t>
  </si>
  <si>
    <t>4,3120000</t>
  </si>
  <si>
    <t>5,6310000</t>
  </si>
  <si>
    <t>1,3730000</t>
  </si>
  <si>
    <t>4,4620000</t>
  </si>
  <si>
    <t>6,8540000</t>
  </si>
  <si>
    <t>1,4310000</t>
  </si>
  <si>
    <t>4,6500000</t>
  </si>
  <si>
    <t>6,0790000</t>
  </si>
  <si>
    <t>1,5370000</t>
  </si>
  <si>
    <t>4,9950000</t>
  </si>
  <si>
    <t>2,2340000</t>
  </si>
  <si>
    <t>7,2610000</t>
  </si>
  <si>
    <t>1,6580000</t>
  </si>
  <si>
    <t>5,3870000</t>
  </si>
  <si>
    <t>2,1990000</t>
  </si>
  <si>
    <t>7,1470000</t>
  </si>
  <si>
    <t>2,1040000</t>
  </si>
  <si>
    <t>6,8390000</t>
  </si>
  <si>
    <t>8,6050000</t>
  </si>
  <si>
    <t>1,9160000</t>
  </si>
  <si>
    <t>6,2260000</t>
  </si>
  <si>
    <t>7,6840000</t>
  </si>
  <si>
    <t>2,0600000</t>
  </si>
  <si>
    <t>6,6950000</t>
  </si>
  <si>
    <t>2,8140000</t>
  </si>
  <si>
    <t>9,1440000</t>
  </si>
  <si>
    <t>8,1160000</t>
  </si>
  <si>
    <t>3,5070000</t>
  </si>
  <si>
    <t>11,3990000</t>
  </si>
  <si>
    <t>3,1340000</t>
  </si>
  <si>
    <t>10,1860000</t>
  </si>
  <si>
    <t>3,9660000</t>
  </si>
  <si>
    <t>12,8910000</t>
  </si>
  <si>
    <t>3,0030000</t>
  </si>
  <si>
    <t>4,2840000</t>
  </si>
  <si>
    <t>6,0490000</t>
  </si>
  <si>
    <t>2,5400000</t>
  </si>
  <si>
    <t>8,2540000</t>
  </si>
  <si>
    <t>4,3280000</t>
  </si>
  <si>
    <t>14,0670000</t>
  </si>
  <si>
    <t>1,6280000</t>
  </si>
  <si>
    <t>4,4730000</t>
  </si>
  <si>
    <t>2,6790000</t>
  </si>
  <si>
    <t>8,7070000</t>
  </si>
  <si>
    <t>0,8200000</t>
  </si>
  <si>
    <t>4,5770000</t>
  </si>
  <si>
    <t>14,8750000</t>
  </si>
  <si>
    <t>1,6100000</t>
  </si>
  <si>
    <t>1,4050000</t>
  </si>
  <si>
    <t>4,5650000</t>
  </si>
  <si>
    <t>2,7480000</t>
  </si>
  <si>
    <t>8,9320000</t>
  </si>
  <si>
    <t>4,7150000</t>
  </si>
  <si>
    <t>15,3240000</t>
  </si>
  <si>
    <t>1,6010000</t>
  </si>
  <si>
    <t>1,4300000</t>
  </si>
  <si>
    <t>4,6490000</t>
  </si>
  <si>
    <t>6,6480000</t>
  </si>
  <si>
    <t>0,4880000</t>
  </si>
  <si>
    <t>2,8150000</t>
  </si>
  <si>
    <t>9,1480000</t>
  </si>
  <si>
    <t>0,8030000</t>
  </si>
  <si>
    <t>4,8520000</t>
  </si>
  <si>
    <t>15,7710000</t>
  </si>
  <si>
    <t>1,5910000</t>
  </si>
  <si>
    <t>2,1340000</t>
  </si>
  <si>
    <t>6,9350000</t>
  </si>
  <si>
    <t>2,9480000</t>
  </si>
  <si>
    <t>9,5820000</t>
  </si>
  <si>
    <t>5,1500000</t>
  </si>
  <si>
    <t>16,7380000</t>
  </si>
  <si>
    <t>1,5700000</t>
  </si>
  <si>
    <t>3,0830000</t>
  </si>
  <si>
    <t>10,0210000</t>
  </si>
  <si>
    <t>0,7640000</t>
  </si>
  <si>
    <t>5,4060000</t>
  </si>
  <si>
    <t>17,5680000</t>
  </si>
  <si>
    <t>3,4370000</t>
  </si>
  <si>
    <t>2,0840000</t>
  </si>
  <si>
    <t>1,1240000</t>
  </si>
  <si>
    <t>3,6530000</t>
  </si>
  <si>
    <t>1,4130000</t>
  </si>
  <si>
    <t>4,5930000</t>
  </si>
  <si>
    <t>0,1198125</t>
  </si>
  <si>
    <t>0,3834000</t>
  </si>
  <si>
    <t>0,1801875</t>
  </si>
  <si>
    <t>0,1535000</t>
  </si>
  <si>
    <t>8,7216000</t>
  </si>
  <si>
    <t>0,1760400</t>
  </si>
  <si>
    <t>8,8598000</t>
  </si>
  <si>
    <t>0,2146000</t>
  </si>
  <si>
    <t>9,0967000</t>
  </si>
  <si>
    <t>0,2533200</t>
  </si>
  <si>
    <t>9,3335000</t>
  </si>
  <si>
    <t>0,2758600</t>
  </si>
  <si>
    <t>9,4717000</t>
  </si>
  <si>
    <t>0,3595800</t>
  </si>
  <si>
    <t>9,9850000</t>
  </si>
  <si>
    <t>0,4111000</t>
  </si>
  <si>
    <t>10,3008000</t>
  </si>
  <si>
    <t>0,4436000</t>
  </si>
  <si>
    <t>3,6747000</t>
  </si>
  <si>
    <t>11,0241000</t>
  </si>
  <si>
    <t>0,2456000</t>
  </si>
  <si>
    <t>4,2997000</t>
  </si>
  <si>
    <t>12,8990000</t>
  </si>
  <si>
    <t>0,2908000</t>
  </si>
  <si>
    <t>4,9206000</t>
  </si>
  <si>
    <t>14,7617000</t>
  </si>
  <si>
    <t>0,2484000</t>
  </si>
  <si>
    <t>0,6667000</t>
  </si>
  <si>
    <t>0,4456000</t>
  </si>
  <si>
    <t>0,0462000</t>
  </si>
  <si>
    <t>0,7453000</t>
  </si>
  <si>
    <t>0,3882000</t>
  </si>
  <si>
    <t>1,1811000</t>
  </si>
  <si>
    <t>0,3106000</t>
  </si>
  <si>
    <t>0,1905000</t>
  </si>
  <si>
    <t>3,0553000</t>
  </si>
  <si>
    <t>3,7394000</t>
  </si>
  <si>
    <t>0,1229000</t>
  </si>
  <si>
    <t>0,3275000</t>
  </si>
  <si>
    <t>1,1645000</t>
  </si>
  <si>
    <t>0,4783000</t>
  </si>
  <si>
    <t>1,7006000</t>
  </si>
  <si>
    <t>0,0826000</t>
  </si>
  <si>
    <t>0,2084000</t>
  </si>
  <si>
    <t>0,2201000</t>
  </si>
  <si>
    <t>0,2273000</t>
  </si>
  <si>
    <t>0,3214000</t>
  </si>
  <si>
    <t>0,8109000</t>
  </si>
  <si>
    <t>3,9375000</t>
  </si>
  <si>
    <t>0,1563000</t>
  </si>
  <si>
    <t>0,6250000</t>
  </si>
  <si>
    <t>0,2613000</t>
  </si>
  <si>
    <t>1,9688000</t>
  </si>
  <si>
    <t>0,3125000</t>
  </si>
  <si>
    <t>0,3025000</t>
  </si>
  <si>
    <t>0,0408000</t>
  </si>
  <si>
    <t>0,2238000</t>
  </si>
  <si>
    <t>0,1588000</t>
  </si>
  <si>
    <t>0,0475000</t>
  </si>
  <si>
    <t>1,3125000</t>
  </si>
  <si>
    <t>0,1946000</t>
  </si>
  <si>
    <t>3,0370000</t>
  </si>
  <si>
    <t>0,4574000</t>
  </si>
  <si>
    <t>1,9053000</t>
  </si>
  <si>
    <t>0,0294000</t>
  </si>
  <si>
    <t>0,0447000</t>
  </si>
  <si>
    <t>0,1416000</t>
  </si>
  <si>
    <t>4,4385000</t>
  </si>
  <si>
    <t>0,8430000</t>
  </si>
  <si>
    <t>0,0666000</t>
  </si>
  <si>
    <t>0,0711000</t>
  </si>
  <si>
    <t>0,1041000</t>
  </si>
  <si>
    <t>0,1143000</t>
  </si>
  <si>
    <t>0,1388000</t>
  </si>
  <si>
    <t>0,1898000</t>
  </si>
  <si>
    <t>0,0439000</t>
  </si>
  <si>
    <t>0,0541000</t>
  </si>
  <si>
    <t>0,1441000</t>
  </si>
  <si>
    <t>0,1694000</t>
  </si>
  <si>
    <t>0,0238000</t>
  </si>
  <si>
    <t>0,0246000</t>
  </si>
  <si>
    <t>1,0340000</t>
  </si>
  <si>
    <t>0,9650000</t>
  </si>
  <si>
    <t>1,1160000</t>
  </si>
  <si>
    <t>14,1750000</t>
  </si>
  <si>
    <t>0,1295000</t>
  </si>
  <si>
    <t>0,1540000</t>
  </si>
  <si>
    <t>0,0137000</t>
  </si>
  <si>
    <t>14,0590000</t>
  </si>
  <si>
    <t>3,4972000</t>
  </si>
  <si>
    <t>2,7478000</t>
  </si>
  <si>
    <t>0,0798000</t>
  </si>
  <si>
    <t>0,0415000</t>
  </si>
  <si>
    <t>1,6659000</t>
  </si>
  <si>
    <t>1,0089000</t>
  </si>
  <si>
    <t>0,7927000</t>
  </si>
  <si>
    <t>0,1351000</t>
  </si>
  <si>
    <t>2,3334000</t>
  </si>
  <si>
    <t>2,5230000</t>
  </si>
  <si>
    <t>2,6335000</t>
  </si>
  <si>
    <t>3,8700000</t>
  </si>
  <si>
    <t>3,9728000</t>
  </si>
  <si>
    <t>4,3619000</t>
  </si>
  <si>
    <t>4,5749000</t>
  </si>
  <si>
    <t>1,5166000</t>
  </si>
  <si>
    <t>3,9711000</t>
  </si>
  <si>
    <t>4,1286000</t>
  </si>
  <si>
    <t>4,7527000</t>
  </si>
  <si>
    <t>5,0091000</t>
  </si>
  <si>
    <t>5,3598000</t>
  </si>
  <si>
    <t>0,4118000</t>
  </si>
  <si>
    <t>3,0332000</t>
  </si>
  <si>
    <t>5,5655000</t>
  </si>
  <si>
    <t>19,0000000</t>
  </si>
  <si>
    <t>0,2897000</t>
  </si>
  <si>
    <t>11,2223000</t>
  </si>
  <si>
    <t>73,8509000</t>
  </si>
  <si>
    <t>1,7400000</t>
  </si>
  <si>
    <t>0,4120000</t>
  </si>
  <si>
    <t>159,7098000</t>
  </si>
  <si>
    <t>6,2007000</t>
  </si>
  <si>
    <t>12,3236000</t>
  </si>
  <si>
    <t>1,0259000</t>
  </si>
  <si>
    <t>0,6821000</t>
  </si>
  <si>
    <t>1,0493000</t>
  </si>
  <si>
    <t>0,3279000</t>
  </si>
  <si>
    <t>0,0886000</t>
  </si>
  <si>
    <t>0,1056000</t>
  </si>
  <si>
    <t>0,0319000</t>
  </si>
  <si>
    <t>0,1367000</t>
  </si>
  <si>
    <t>0,0441000</t>
  </si>
  <si>
    <t>0,0341000</t>
  </si>
  <si>
    <t>0,0494000</t>
  </si>
  <si>
    <t>0,0553000</t>
  </si>
  <si>
    <t>1,0353000</t>
  </si>
  <si>
    <t>0,1483000</t>
  </si>
  <si>
    <t>0,1897000</t>
  </si>
  <si>
    <t>0,2939000</t>
  </si>
  <si>
    <t>0,4024000</t>
  </si>
  <si>
    <t>0,0482000</t>
  </si>
  <si>
    <t>0,2757000</t>
  </si>
  <si>
    <t>0,3487000</t>
  </si>
  <si>
    <t>0,4843000</t>
  </si>
  <si>
    <t>1,0549000</t>
  </si>
  <si>
    <t>0,3813000</t>
  </si>
  <si>
    <t>0,4444000</t>
  </si>
  <si>
    <t>0,1716000</t>
  </si>
  <si>
    <t>0,2396000</t>
  </si>
  <si>
    <t>0,3114000</t>
  </si>
  <si>
    <t>0,0142000</t>
  </si>
  <si>
    <t>1,0225000</t>
  </si>
  <si>
    <t>0,0864000</t>
  </si>
  <si>
    <t>0,1118000</t>
  </si>
  <si>
    <t>0,0774000</t>
  </si>
  <si>
    <t>0,1746000</t>
  </si>
  <si>
    <t>0,2128000</t>
  </si>
  <si>
    <t>0,2337000</t>
  </si>
  <si>
    <t>0,3676000</t>
  </si>
  <si>
    <t>0,5559000</t>
  </si>
  <si>
    <t>0,7173000</t>
  </si>
  <si>
    <t>0,3889000</t>
  </si>
  <si>
    <t>0,5772000</t>
  </si>
  <si>
    <t>0,7386000</t>
  </si>
  <si>
    <t>1,0391000</t>
  </si>
  <si>
    <t>0,2653000</t>
  </si>
  <si>
    <t>0,4780000</t>
  </si>
  <si>
    <t>0,5620000</t>
  </si>
  <si>
    <t>0,2760000</t>
  </si>
  <si>
    <t>0,3450000</t>
  </si>
  <si>
    <t>0,3820000</t>
  </si>
  <si>
    <t>0,3782000</t>
  </si>
  <si>
    <t>0,4419000</t>
  </si>
  <si>
    <t>0,5215000</t>
  </si>
  <si>
    <t>0,5133000</t>
  </si>
  <si>
    <t>0,5363000</t>
  </si>
  <si>
    <t>0,5806000</t>
  </si>
  <si>
    <t>0,0463000</t>
  </si>
  <si>
    <t>0,0809000</t>
  </si>
  <si>
    <t>0,1128000</t>
  </si>
  <si>
    <t>0,1517000</t>
  </si>
  <si>
    <t>0,2235000</t>
  </si>
  <si>
    <t>0,2801000</t>
  </si>
  <si>
    <t>0,4528000</t>
  </si>
  <si>
    <t>0,0413000</t>
  </si>
  <si>
    <t>0,3048000</t>
  </si>
  <si>
    <t>0,4846000</t>
  </si>
  <si>
    <t>1,0667000</t>
  </si>
  <si>
    <t>0,5381000</t>
  </si>
  <si>
    <t>0,3685000</t>
  </si>
  <si>
    <t>0,5539000</t>
  </si>
  <si>
    <t>0,3793000</t>
  </si>
  <si>
    <t>0,1789000</t>
  </si>
  <si>
    <t>0,1761000</t>
  </si>
  <si>
    <t>0,1852000</t>
  </si>
  <si>
    <t>0,1268000</t>
  </si>
  <si>
    <t>0,0733000</t>
  </si>
  <si>
    <t>0,0502000</t>
  </si>
  <si>
    <t>0,1173000</t>
  </si>
  <si>
    <t>0,1175000</t>
  </si>
  <si>
    <t>0,2107000</t>
  </si>
  <si>
    <t>0,2469000</t>
  </si>
  <si>
    <t>0,0921000</t>
  </si>
  <si>
    <t>0,3524000</t>
  </si>
  <si>
    <t>0,2413000</t>
  </si>
  <si>
    <t>0,1111000</t>
  </si>
  <si>
    <t>0,0899000</t>
  </si>
  <si>
    <t>0,1322000</t>
  </si>
  <si>
    <t>0,2341000</t>
  </si>
  <si>
    <t>0,1603000</t>
  </si>
  <si>
    <t>0,2876000</t>
  </si>
  <si>
    <t>0,3369000</t>
  </si>
  <si>
    <t>0,2307000</t>
  </si>
  <si>
    <t>0,3986000</t>
  </si>
  <si>
    <t>0,2730000</t>
  </si>
  <si>
    <t>0,4809000</t>
  </si>
  <si>
    <t>0,3293000</t>
  </si>
  <si>
    <t>0,1516000</t>
  </si>
  <si>
    <t>0,1237000</t>
  </si>
  <si>
    <t>0,1066000</t>
  </si>
  <si>
    <t>0,2076000</t>
  </si>
  <si>
    <t>0,1422000</t>
  </si>
  <si>
    <t>0,1824000</t>
  </si>
  <si>
    <t>0,0839000</t>
  </si>
  <si>
    <t>0,2424000</t>
  </si>
  <si>
    <t>0,4957000</t>
  </si>
  <si>
    <t>0,3395000</t>
  </si>
  <si>
    <t>0,1562000</t>
  </si>
  <si>
    <t>0,0345000</t>
  </si>
  <si>
    <t>0,1912000</t>
  </si>
  <si>
    <t>0,0603000</t>
  </si>
  <si>
    <t>0,1748000</t>
  </si>
  <si>
    <t>0,0804000</t>
  </si>
  <si>
    <t>0,2242000</t>
  </si>
  <si>
    <t>0,1031000</t>
  </si>
  <si>
    <t>0,4351000</t>
  </si>
  <si>
    <t>0,6092000</t>
  </si>
  <si>
    <t>0,4172000</t>
  </si>
  <si>
    <t>1,0440000</t>
  </si>
  <si>
    <t>0,0695000</t>
  </si>
  <si>
    <t>0,1102000</t>
  </si>
  <si>
    <t>0,1419000</t>
  </si>
  <si>
    <t>1,0211000</t>
  </si>
  <si>
    <t>0,2052000</t>
  </si>
  <si>
    <t>0,7273000</t>
  </si>
  <si>
    <t>1,6462000</t>
  </si>
  <si>
    <t>5,4324000</t>
  </si>
  <si>
    <t>1,0216000</t>
  </si>
  <si>
    <t>0,0818000</t>
  </si>
  <si>
    <t>0,0979000</t>
  </si>
  <si>
    <t>0,3230000</t>
  </si>
  <si>
    <t>0,1203000</t>
  </si>
  <si>
    <t>0,3971000</t>
  </si>
  <si>
    <t>0,0862000</t>
  </si>
  <si>
    <t>0,2844000</t>
  </si>
  <si>
    <t>0,4115000</t>
  </si>
  <si>
    <t>0,0852000</t>
  </si>
  <si>
    <t>0,3455000</t>
  </si>
  <si>
    <t>0,4104000</t>
  </si>
  <si>
    <t>0,1468000</t>
  </si>
  <si>
    <t>0,4842000</t>
  </si>
  <si>
    <t>0,5764000</t>
  </si>
  <si>
    <t>0,2138000</t>
  </si>
  <si>
    <t>0,7054000</t>
  </si>
  <si>
    <t>0,6213000</t>
  </si>
  <si>
    <t>1,2580000</t>
  </si>
  <si>
    <t>1,6773000</t>
  </si>
  <si>
    <t>0,3188000</t>
  </si>
  <si>
    <t>0,9545000</t>
  </si>
  <si>
    <t>1,4318000</t>
  </si>
  <si>
    <t>0,1803000</t>
  </si>
  <si>
    <t>0,2909000</t>
  </si>
  <si>
    <t>0,3876000</t>
  </si>
  <si>
    <t>0,4706000</t>
  </si>
  <si>
    <t>0,3802000</t>
  </si>
  <si>
    <t>0,3992000</t>
  </si>
  <si>
    <t>0,5270000</t>
  </si>
  <si>
    <t>0,2677000</t>
  </si>
  <si>
    <t>0,2533000</t>
  </si>
  <si>
    <t>0,1548000</t>
  </si>
  <si>
    <t>0,1593000</t>
  </si>
  <si>
    <t>0,0135000</t>
  </si>
  <si>
    <t>0,2425000</t>
  </si>
  <si>
    <t>0,0879000</t>
  </si>
  <si>
    <t>0,1095000</t>
  </si>
  <si>
    <t>0,0232000</t>
  </si>
  <si>
    <t>0,1392000</t>
  </si>
  <si>
    <t>0,0586000</t>
  </si>
  <si>
    <t>0,0659000</t>
  </si>
  <si>
    <t>0,1311000</t>
  </si>
  <si>
    <t>0,1812000</t>
  </si>
  <si>
    <t>0,0944000</t>
  </si>
  <si>
    <t>0,0805000</t>
  </si>
  <si>
    <t>0,1208000</t>
  </si>
  <si>
    <t>0,1609000</t>
  </si>
  <si>
    <t>0,2026000</t>
  </si>
  <si>
    <t>0,1887000</t>
  </si>
  <si>
    <t>0,2416000</t>
  </si>
  <si>
    <t>0,2221000</t>
  </si>
  <si>
    <t>0,1621000</t>
  </si>
  <si>
    <t>0,0844000</t>
  </si>
  <si>
    <t>0,0994000</t>
  </si>
  <si>
    <t>0,1081000</t>
  </si>
  <si>
    <t>0,1181000</t>
  </si>
  <si>
    <t>0,0432000</t>
  </si>
  <si>
    <t>0,1688000</t>
  </si>
  <si>
    <t>0,2161000</t>
  </si>
  <si>
    <t>0,1987000</t>
  </si>
  <si>
    <t>0,0706000</t>
  </si>
  <si>
    <t>0,0859000</t>
  </si>
  <si>
    <t>0,1506000</t>
  </si>
  <si>
    <t>0,1847000</t>
  </si>
  <si>
    <t>0,0353000</t>
  </si>
  <si>
    <t>0,2071000</t>
  </si>
  <si>
    <t>0,0941000</t>
  </si>
  <si>
    <t>0,1288000</t>
  </si>
  <si>
    <t>0,0627000</t>
  </si>
  <si>
    <t>0,1254000</t>
  </si>
  <si>
    <t>0,1725000</t>
  </si>
  <si>
    <t>0,1717000</t>
  </si>
  <si>
    <t>0,2729000</t>
  </si>
  <si>
    <t>0,4713000</t>
  </si>
  <si>
    <t>0,1158000</t>
  </si>
  <si>
    <t>0,1224000</t>
  </si>
  <si>
    <t>0,0249000</t>
  </si>
  <si>
    <t>0,1112000</t>
  </si>
  <si>
    <t>0,1377000</t>
  </si>
  <si>
    <t>0,1153000</t>
  </si>
  <si>
    <t>0,0185000</t>
  </si>
  <si>
    <t>0,0159000</t>
  </si>
  <si>
    <t>0,1277000</t>
  </si>
  <si>
    <t>0,1547000</t>
  </si>
  <si>
    <t>0,0318000</t>
  </si>
  <si>
    <t>0,2459000</t>
  </si>
  <si>
    <t>0,2077000</t>
  </si>
  <si>
    <t>0,2765000</t>
  </si>
  <si>
    <t>0,0424000</t>
  </si>
  <si>
    <t>0,2383000</t>
  </si>
  <si>
    <t>0,1395000</t>
  </si>
  <si>
    <t>0,1249000</t>
  </si>
  <si>
    <t>0,1067000</t>
  </si>
  <si>
    <t>0,1645000</t>
  </si>
  <si>
    <t>0,1333000</t>
  </si>
  <si>
    <t>0,1937000</t>
  </si>
  <si>
    <t>0,0972000</t>
  </si>
  <si>
    <t>0,0902000</t>
  </si>
  <si>
    <t>0,1014000</t>
  </si>
  <si>
    <t>0,1291000</t>
  </si>
  <si>
    <t>0,2481000</t>
  </si>
  <si>
    <t>0,1194000</t>
  </si>
  <si>
    <t>0,3638000</t>
  </si>
  <si>
    <t>0,3197000</t>
  </si>
  <si>
    <t>0,2625000</t>
  </si>
  <si>
    <t>0,6284000</t>
  </si>
  <si>
    <t>0,2325000</t>
  </si>
  <si>
    <t>0,5402000</t>
  </si>
  <si>
    <t>0,1665000</t>
  </si>
  <si>
    <t>0,1804000</t>
  </si>
  <si>
    <t>0,2193000</t>
  </si>
  <si>
    <t>0,2583000</t>
  </si>
  <si>
    <t>0,2022000</t>
  </si>
  <si>
    <t>0,1471000</t>
  </si>
  <si>
    <t>0,1733000</t>
  </si>
  <si>
    <t>0,1379000</t>
  </si>
  <si>
    <t>0,1926000</t>
  </si>
  <si>
    <t>0,0981000</t>
  </si>
  <si>
    <t>0,1962000</t>
  </si>
  <si>
    <t>0,0929000</t>
  </si>
  <si>
    <t>0,1284000</t>
  </si>
  <si>
    <t>0,1094000</t>
  </si>
  <si>
    <t>0,0107000</t>
  </si>
  <si>
    <t>0,1839000</t>
  </si>
  <si>
    <t>0,2203000</t>
  </si>
  <si>
    <t>0,1365000</t>
  </si>
  <si>
    <t>0,2165000</t>
  </si>
  <si>
    <t>0,2568000</t>
  </si>
  <si>
    <t>0,0343000</t>
  </si>
  <si>
    <t>0,1257000</t>
  </si>
  <si>
    <t>0,2172000</t>
  </si>
  <si>
    <t>0,1448000</t>
  </si>
  <si>
    <t>0,0457000</t>
  </si>
  <si>
    <t>0,1676000</t>
  </si>
  <si>
    <t>0,2896000</t>
  </si>
  <si>
    <t>0,1459000</t>
  </si>
  <si>
    <t>0,2883000</t>
  </si>
  <si>
    <t>0,1849000</t>
  </si>
  <si>
    <t>0,3698000</t>
  </si>
  <si>
    <t>0,1148000</t>
  </si>
  <si>
    <t>0,0644000</t>
  </si>
  <si>
    <t>0,1749000</t>
  </si>
  <si>
    <t>0,1236000</t>
  </si>
  <si>
    <t>0,2781000</t>
  </si>
  <si>
    <t>0,1166000</t>
  </si>
  <si>
    <t>0,1931000</t>
  </si>
  <si>
    <t>0,1167000</t>
  </si>
  <si>
    <t>0,0102000</t>
  </si>
  <si>
    <t>0,3708000</t>
  </si>
  <si>
    <t>0,1921000</t>
  </si>
  <si>
    <t>0,0498000</t>
  </si>
  <si>
    <t>0,0996000</t>
  </si>
  <si>
    <t>0,1149000</t>
  </si>
  <si>
    <t>0,1281000</t>
  </si>
  <si>
    <t>0,0747000</t>
  </si>
  <si>
    <t>0,1993000</t>
  </si>
  <si>
    <t>0,2299000</t>
  </si>
  <si>
    <t>0,2561000</t>
  </si>
  <si>
    <t>0,0515000</t>
  </si>
  <si>
    <t>0,2339000</t>
  </si>
  <si>
    <t>0,4023000</t>
  </si>
  <si>
    <t>0,6450000</t>
  </si>
  <si>
    <t>0,7020000</t>
  </si>
  <si>
    <t>0,7580000</t>
  </si>
  <si>
    <t>1,0520000</t>
  </si>
  <si>
    <t>1,1370000</t>
  </si>
  <si>
    <t>1,2900000</t>
  </si>
  <si>
    <t>1,4030000</t>
  </si>
  <si>
    <t>1,5160000</t>
  </si>
  <si>
    <t>0,7360000</t>
  </si>
  <si>
    <t>0,8730000</t>
  </si>
  <si>
    <t>1,1040000</t>
  </si>
  <si>
    <t>0,9800000</t>
  </si>
  <si>
    <t>1,0660000</t>
  </si>
  <si>
    <t>1,2870000</t>
  </si>
  <si>
    <t>1,4710000</t>
  </si>
  <si>
    <t>0,3620000</t>
  </si>
  <si>
    <t>0,4510000</t>
  </si>
  <si>
    <t>0,6530000</t>
  </si>
  <si>
    <t>0,7970000</t>
  </si>
  <si>
    <t>0,4450000</t>
  </si>
  <si>
    <t>0,0197500</t>
  </si>
  <si>
    <t>0,0848000</t>
  </si>
  <si>
    <t>0,0452500</t>
  </si>
  <si>
    <t>0,0255000</t>
  </si>
  <si>
    <t>0,0018500</t>
  </si>
  <si>
    <t>0,0865500</t>
  </si>
  <si>
    <t>0,0032500</t>
  </si>
  <si>
    <t>0,1338000</t>
  </si>
  <si>
    <t>0,1121000</t>
  </si>
  <si>
    <t>0,1495000</t>
  </si>
  <si>
    <t>0,0003500</t>
  </si>
  <si>
    <t>0,0287500</t>
  </si>
  <si>
    <t>0,0536500</t>
  </si>
  <si>
    <t>0,0009500</t>
  </si>
  <si>
    <t>0,1126000</t>
  </si>
  <si>
    <t>0,0607500</t>
  </si>
  <si>
    <t>0,0257500</t>
  </si>
  <si>
    <t>0,0647500</t>
  </si>
  <si>
    <t>0,1139000</t>
  </si>
  <si>
    <t>0,1331000</t>
  </si>
  <si>
    <t>0,1366000</t>
  </si>
  <si>
    <t>0,0257700</t>
  </si>
  <si>
    <t>0,0003700</t>
  </si>
  <si>
    <t>0,1406000</t>
  </si>
  <si>
    <t>0,2141000</t>
  </si>
  <si>
    <t>0,0893000</t>
  </si>
  <si>
    <t>0,1785500</t>
  </si>
  <si>
    <t>0,3659000</t>
  </si>
  <si>
    <t>0,4698000</t>
  </si>
  <si>
    <t>0,5489000</t>
  </si>
  <si>
    <t>0,6264000</t>
  </si>
  <si>
    <t>0,7319000</t>
  </si>
  <si>
    <t>0,8637000</t>
  </si>
  <si>
    <t>0,4075000</t>
  </si>
  <si>
    <t>0,1063000</t>
  </si>
  <si>
    <t>0,4251000</t>
  </si>
  <si>
    <t>0,4441000</t>
  </si>
  <si>
    <t>0,4808000</t>
  </si>
  <si>
    <t>0,6112000</t>
  </si>
  <si>
    <t>0,6662000</t>
  </si>
  <si>
    <t>0,7212000</t>
  </si>
  <si>
    <t>0,8149000</t>
  </si>
  <si>
    <t>0,1596000</t>
  </si>
  <si>
    <t>0,8501000</t>
  </si>
  <si>
    <t>0,8883000</t>
  </si>
  <si>
    <t>0,9616000</t>
  </si>
  <si>
    <t>0,0112000</t>
  </si>
  <si>
    <t>0,1401000</t>
  </si>
  <si>
    <t>0,5625000</t>
  </si>
  <si>
    <t>0,1002000</t>
  </si>
  <si>
    <t>0,1227000</t>
  </si>
  <si>
    <t>0,1867000</t>
  </si>
  <si>
    <t>0,3701000</t>
  </si>
  <si>
    <t>0,0582000</t>
  </si>
  <si>
    <t>0,0459000</t>
  </si>
  <si>
    <t>0,0493000</t>
  </si>
  <si>
    <t>0,3931000</t>
  </si>
  <si>
    <t>0,5838000</t>
  </si>
  <si>
    <t>0,1375000</t>
  </si>
  <si>
    <t>0,1418000</t>
  </si>
  <si>
    <t>0,2726000</t>
  </si>
  <si>
    <t>0,2817000</t>
  </si>
  <si>
    <t>0,0718000</t>
  </si>
  <si>
    <t>0,2524000</t>
  </si>
  <si>
    <t>0,4013000</t>
  </si>
  <si>
    <t>0,2645000</t>
  </si>
  <si>
    <t>0,3786000</t>
  </si>
  <si>
    <t>0,6019000</t>
  </si>
  <si>
    <t>0,0685000</t>
  </si>
  <si>
    <t>0,0861000</t>
  </si>
  <si>
    <t>0,1119000</t>
  </si>
  <si>
    <t>0,1436000</t>
  </si>
  <si>
    <t>0,3527000</t>
  </si>
  <si>
    <t>0,5048000</t>
  </si>
  <si>
    <t>0,8025000</t>
  </si>
  <si>
    <t>0,1735000</t>
  </si>
  <si>
    <t>0,3471000</t>
  </si>
  <si>
    <t>0,2465000</t>
  </si>
  <si>
    <t>0,1241000</t>
  </si>
  <si>
    <t>0,1305000</t>
  </si>
  <si>
    <t>0,0596000</t>
  </si>
  <si>
    <t>0,0849000</t>
  </si>
  <si>
    <t>0,1654000</t>
  </si>
  <si>
    <t>0,1192000</t>
  </si>
  <si>
    <t>0,1744000</t>
  </si>
  <si>
    <t>0,3089000</t>
  </si>
  <si>
    <t>0,2116000</t>
  </si>
  <si>
    <t>0,3794000</t>
  </si>
  <si>
    <t>0,1196000</t>
  </si>
  <si>
    <t>0,4445000</t>
  </si>
  <si>
    <t>0,5259000</t>
  </si>
  <si>
    <t>0,3602000</t>
  </si>
  <si>
    <t>0,6345000</t>
  </si>
  <si>
    <t>0,4345000</t>
  </si>
  <si>
    <t>0,0964000</t>
  </si>
  <si>
    <t>0,1282000</t>
  </si>
  <si>
    <t>0,0878000</t>
  </si>
  <si>
    <t>0,2529000</t>
  </si>
  <si>
    <t>0,2963000</t>
  </si>
  <si>
    <t>0,2029000</t>
  </si>
  <si>
    <t>0,3506000</t>
  </si>
  <si>
    <t>0,2401000</t>
  </si>
  <si>
    <t>0,1105000</t>
  </si>
  <si>
    <t>0,4230000</t>
  </si>
  <si>
    <t>0,1581000</t>
  </si>
  <si>
    <t>0,2816000</t>
  </si>
  <si>
    <t>0,1929000</t>
  </si>
  <si>
    <t>0,3394000</t>
  </si>
  <si>
    <t>0,2324000</t>
  </si>
  <si>
    <t>0,1298000</t>
  </si>
  <si>
    <t>0,5059000</t>
  </si>
  <si>
    <t>0,3465000</t>
  </si>
  <si>
    <t>0,4059000</t>
  </si>
  <si>
    <t>0,1868000</t>
  </si>
  <si>
    <t>0,7012000</t>
  </si>
  <si>
    <t>0,4802000</t>
  </si>
  <si>
    <t>0,8459000</t>
  </si>
  <si>
    <t>0,5793000</t>
  </si>
  <si>
    <t>0,2666000</t>
  </si>
  <si>
    <t>0,0293000</t>
  </si>
  <si>
    <t>0,0701000</t>
  </si>
  <si>
    <t>0,1719000</t>
  </si>
  <si>
    <t>0,2205000</t>
  </si>
  <si>
    <t>0,2931000</t>
  </si>
  <si>
    <t>0,2007000</t>
  </si>
  <si>
    <t>0,4105000</t>
  </si>
  <si>
    <t>0,2811000</t>
  </si>
  <si>
    <t>0,1294000</t>
  </si>
  <si>
    <t>0,1108000</t>
  </si>
  <si>
    <t>0,0759000</t>
  </si>
  <si>
    <t>0,1283000</t>
  </si>
  <si>
    <t>0,3308000</t>
  </si>
  <si>
    <t>0,2266000</t>
  </si>
  <si>
    <t>0,4397000</t>
  </si>
  <si>
    <t>0,3011000</t>
  </si>
  <si>
    <t>0,1386000</t>
  </si>
  <si>
    <t>0,6157000</t>
  </si>
  <si>
    <t>0,4217000</t>
  </si>
  <si>
    <t>0,1711000</t>
  </si>
  <si>
    <t>0,2049000</t>
  </si>
  <si>
    <t>0,1403000</t>
  </si>
  <si>
    <t>0,2577000</t>
  </si>
  <si>
    <t>0,3439000</t>
  </si>
  <si>
    <t>0,2355000</t>
  </si>
  <si>
    <t>0,4410000</t>
  </si>
  <si>
    <t>0,5862000</t>
  </si>
  <si>
    <t>0,4015000</t>
  </si>
  <si>
    <t>0,8209000</t>
  </si>
  <si>
    <t>0,5622000</t>
  </si>
  <si>
    <t>0,2587000</t>
  </si>
  <si>
    <t>0,3057000</t>
  </si>
  <si>
    <t>0,4586000</t>
  </si>
  <si>
    <t>0,2531000</t>
  </si>
  <si>
    <t>0,3796000</t>
  </si>
  <si>
    <t>0,8978000</t>
  </si>
  <si>
    <t>0,4094000</t>
  </si>
  <si>
    <t>0,6141000</t>
  </si>
  <si>
    <t>0,3567000</t>
  </si>
  <si>
    <t>0,5351000</t>
  </si>
  <si>
    <t>0,7021000</t>
  </si>
  <si>
    <t>1,0532000</t>
  </si>
  <si>
    <t>0,2038000</t>
  </si>
  <si>
    <t>0,2274000</t>
  </si>
  <si>
    <t>0,2415000</t>
  </si>
  <si>
    <t>0,1109000</t>
  </si>
  <si>
    <t>0,1663000</t>
  </si>
  <si>
    <t>0,2887000</t>
  </si>
  <si>
    <t>0,1727000</t>
  </si>
  <si>
    <t>0,2591000</t>
  </si>
  <si>
    <t>0,1226000</t>
  </si>
  <si>
    <t>0,2365000</t>
  </si>
  <si>
    <t>0,3548000</t>
  </si>
  <si>
    <t>0,2089000</t>
  </si>
  <si>
    <t>0,1602000</t>
  </si>
  <si>
    <t>0,1808000</t>
  </si>
  <si>
    <t>0,1429000</t>
  </si>
  <si>
    <t>0,2143000</t>
  </si>
  <si>
    <t>0,1161000</t>
  </si>
  <si>
    <t>0,1003000</t>
  </si>
  <si>
    <t>0,1678000</t>
  </si>
  <si>
    <t>0,1522000</t>
  </si>
  <si>
    <t>0,2283000</t>
  </si>
  <si>
    <t>0,2706000</t>
  </si>
  <si>
    <t>0,3268000</t>
  </si>
  <si>
    <t>0,2156000</t>
  </si>
  <si>
    <t>0,3234000</t>
  </si>
  <si>
    <t>0,3887000</t>
  </si>
  <si>
    <t>0,3975000</t>
  </si>
  <si>
    <t>0,2712000</t>
  </si>
  <si>
    <t>0,1907000</t>
  </si>
  <si>
    <t>0,2258000</t>
  </si>
  <si>
    <t>0,3731000</t>
  </si>
  <si>
    <t>0,2405000</t>
  </si>
  <si>
    <t>0,3608000</t>
  </si>
  <si>
    <t>0,2738000</t>
  </si>
  <si>
    <t>0,4107000</t>
  </si>
  <si>
    <t>0,4312000</t>
  </si>
  <si>
    <t>0,3261000</t>
  </si>
  <si>
    <t>0,4892000</t>
  </si>
  <si>
    <t>0,1417000</t>
  </si>
  <si>
    <t>0,2125000</t>
  </si>
  <si>
    <t>0,1679000</t>
  </si>
  <si>
    <t>0,2519000</t>
  </si>
  <si>
    <t>0,2823000</t>
  </si>
  <si>
    <t>0,4235000</t>
  </si>
  <si>
    <t>0,3331000</t>
  </si>
  <si>
    <t>0,4996000</t>
  </si>
  <si>
    <t>0,3683000</t>
  </si>
  <si>
    <t>0,5490000</t>
  </si>
  <si>
    <t>0,3719000</t>
  </si>
  <si>
    <t>0,5579000</t>
  </si>
  <si>
    <t>0,4162000</t>
  </si>
  <si>
    <t>0,6243000</t>
  </si>
  <si>
    <t>0,3580000</t>
  </si>
  <si>
    <t>0,5370000</t>
  </si>
  <si>
    <t>0,6190000</t>
  </si>
  <si>
    <t>0,7160000</t>
  </si>
  <si>
    <t>0,9340000</t>
  </si>
  <si>
    <t>0,7660000</t>
  </si>
  <si>
    <t>1,0220000</t>
  </si>
  <si>
    <t>1,1310000</t>
  </si>
  <si>
    <t>0,4810000</t>
  </si>
  <si>
    <t>0,7210000</t>
  </si>
  <si>
    <t>0,9620000</t>
  </si>
  <si>
    <t>0,3810000</t>
  </si>
  <si>
    <t>0,7630000</t>
  </si>
  <si>
    <t>0,0656000</t>
  </si>
  <si>
    <t>0,4163000</t>
  </si>
  <si>
    <t>0,2441000</t>
  </si>
  <si>
    <t>0,2633000</t>
  </si>
  <si>
    <t>0,1883000</t>
  </si>
  <si>
    <t>0,5649000</t>
  </si>
  <si>
    <t>0,1619000</t>
  </si>
  <si>
    <t>0,2775000</t>
  </si>
  <si>
    <t>0,1099000</t>
  </si>
  <si>
    <t>0,2197000</t>
  </si>
  <si>
    <t>0,3766000</t>
  </si>
  <si>
    <t>0,0941500</t>
  </si>
  <si>
    <t>0,1635500</t>
  </si>
  <si>
    <t>0,3270500</t>
  </si>
  <si>
    <t>0,3238000</t>
  </si>
  <si>
    <t>0,2825000</t>
  </si>
  <si>
    <t>0,7532000</t>
  </si>
  <si>
    <t>0,0762000</t>
  </si>
  <si>
    <t>0,1503000</t>
  </si>
  <si>
    <t>0,3046000</t>
  </si>
  <si>
    <t>0,0507500</t>
  </si>
  <si>
    <t>0,2074000</t>
  </si>
  <si>
    <t>0,3697000</t>
  </si>
  <si>
    <t>0,2031000</t>
  </si>
  <si>
    <t>0,1777500</t>
  </si>
  <si>
    <t>0,0616500</t>
  </si>
  <si>
    <t>0,1592000</t>
  </si>
  <si>
    <t>0,1686500</t>
  </si>
  <si>
    <t>0,2248000</t>
  </si>
  <si>
    <t>0,3047000</t>
  </si>
  <si>
    <t>0,4061000</t>
  </si>
  <si>
    <t>0,2452000</t>
  </si>
  <si>
    <t>0,0272500</t>
  </si>
  <si>
    <t>0,1999000</t>
  </si>
  <si>
    <t>0,3277000</t>
  </si>
  <si>
    <t>0,1635000</t>
  </si>
  <si>
    <t>0,0594500</t>
  </si>
  <si>
    <t>0,2057500</t>
  </si>
  <si>
    <t>0,3269000</t>
  </si>
  <si>
    <t>0,3861000</t>
  </si>
  <si>
    <t>0,1092000</t>
  </si>
  <si>
    <t>0,4369000</t>
  </si>
  <si>
    <t>0,1666000</t>
  </si>
  <si>
    <t>0,0782000</t>
  </si>
  <si>
    <t>0,1424000</t>
  </si>
  <si>
    <t>0,0406000</t>
  </si>
  <si>
    <t>0,1218000</t>
  </si>
  <si>
    <t>0,1343000</t>
  </si>
  <si>
    <t>0,3059000</t>
  </si>
  <si>
    <t>0,0661000</t>
  </si>
  <si>
    <t>0,2046000</t>
  </si>
  <si>
    <t>0,1405000</t>
  </si>
  <si>
    <t>0,2361000</t>
  </si>
  <si>
    <t>0,2137000</t>
  </si>
  <si>
    <t>0,2601000</t>
  </si>
  <si>
    <t>0,1518000</t>
  </si>
  <si>
    <t>0,3179000</t>
  </si>
  <si>
    <t>0,3468000</t>
  </si>
  <si>
    <t>0,1458000</t>
  </si>
  <si>
    <t>0,1051000</t>
  </si>
  <si>
    <t>0,1182000</t>
  </si>
  <si>
    <t>0,1576000</t>
  </si>
  <si>
    <t>0,0882500</t>
  </si>
  <si>
    <t>0,2446000</t>
  </si>
  <si>
    <t>0,0419000</t>
  </si>
  <si>
    <t>0,0925000</t>
  </si>
  <si>
    <t>0,1437000</t>
  </si>
  <si>
    <t>1,3516000</t>
  </si>
  <si>
    <t>0,3989000</t>
  </si>
  <si>
    <t>0,3726000</t>
  </si>
  <si>
    <t>0,5094000</t>
  </si>
  <si>
    <t>0,1579000</t>
  </si>
  <si>
    <t>0,8198000</t>
  </si>
  <si>
    <t>0,0474000</t>
  </si>
  <si>
    <t>0,7846000</t>
  </si>
  <si>
    <t>0,1534000</t>
  </si>
  <si>
    <t>0,0808000</t>
  </si>
  <si>
    <t>0,0483000</t>
  </si>
  <si>
    <t>0,0797000</t>
  </si>
  <si>
    <t>0,0881000</t>
  </si>
  <si>
    <t>0,0674000</t>
  </si>
  <si>
    <t>0,1504000</t>
  </si>
  <si>
    <t>0,1142000</t>
  </si>
  <si>
    <t>37,0548000</t>
  </si>
  <si>
    <t>1,4243000</t>
  </si>
  <si>
    <t>1,1191000</t>
  </si>
  <si>
    <t>0,3312000</t>
  </si>
  <si>
    <t>61,4307000</t>
  </si>
  <si>
    <t>2,3668000</t>
  </si>
  <si>
    <t>1,8596000</t>
  </si>
  <si>
    <t>131,8188000</t>
  </si>
  <si>
    <t>5,0944000</t>
  </si>
  <si>
    <t>4,0028000</t>
  </si>
  <si>
    <t>0,1156000</t>
  </si>
  <si>
    <t>168,2190000</t>
  </si>
  <si>
    <t>6,8139000</t>
  </si>
  <si>
    <t>5,3538000</t>
  </si>
  <si>
    <t>199,0560000</t>
  </si>
  <si>
    <t>8,4539000</t>
  </si>
  <si>
    <t>0,1675000</t>
  </si>
  <si>
    <t>1,6900000</t>
  </si>
  <si>
    <t>1,7093000</t>
  </si>
  <si>
    <t>1,3430000</t>
  </si>
  <si>
    <t>20,7615000</t>
  </si>
  <si>
    <t>3,5684000</t>
  </si>
  <si>
    <t>2,8038000</t>
  </si>
  <si>
    <t>26,4945000</t>
  </si>
  <si>
    <t>4,8665000</t>
  </si>
  <si>
    <t>3,8237000</t>
  </si>
  <si>
    <t>0,1039000</t>
  </si>
  <si>
    <t>31,3513000</t>
  </si>
  <si>
    <t>6,1495000</t>
  </si>
  <si>
    <t>4,8318000</t>
  </si>
  <si>
    <t>0,0592000</t>
  </si>
  <si>
    <t>0,2208000</t>
  </si>
  <si>
    <t>102,5970000</t>
  </si>
  <si>
    <t>3,8127000</t>
  </si>
  <si>
    <t>2,9957000</t>
  </si>
  <si>
    <t>165,3577000</t>
  </si>
  <si>
    <t>6,5499000</t>
  </si>
  <si>
    <t>5,1463000</t>
  </si>
  <si>
    <t>0,1456000</t>
  </si>
  <si>
    <t>0,7000000</t>
  </si>
  <si>
    <t>285,3577000</t>
  </si>
  <si>
    <t>11,1121000</t>
  </si>
  <si>
    <t>8,7309000</t>
  </si>
  <si>
    <t>16,1590000</t>
  </si>
  <si>
    <t>2,6250000</t>
  </si>
  <si>
    <t>2,0625000</t>
  </si>
  <si>
    <t>26,0438000</t>
  </si>
  <si>
    <t>4,6356000</t>
  </si>
  <si>
    <t>3,6423000</t>
  </si>
  <si>
    <t>0,0967000</t>
  </si>
  <si>
    <t>0,2351000</t>
  </si>
  <si>
    <t>0,1052000</t>
  </si>
  <si>
    <t>0,1297000</t>
  </si>
  <si>
    <t>0,2008000</t>
  </si>
  <si>
    <t>0,2686000</t>
  </si>
  <si>
    <t>0,1151000</t>
  </si>
  <si>
    <t>0,1278000</t>
  </si>
  <si>
    <t>0,1975000</t>
  </si>
  <si>
    <t>0,2473000</t>
  </si>
  <si>
    <t>1,4821000</t>
  </si>
  <si>
    <t>0,2634000</t>
  </si>
  <si>
    <t>2,3611000</t>
  </si>
  <si>
    <t>0,8500000</t>
  </si>
  <si>
    <t>1,8000000</t>
  </si>
  <si>
    <t>0,9500000</t>
  </si>
  <si>
    <t>0,2175000</t>
  </si>
  <si>
    <t>0,3987000</t>
  </si>
  <si>
    <t>0,4777000</t>
  </si>
  <si>
    <t>1,7689000</t>
  </si>
  <si>
    <t>0,7111000</t>
  </si>
  <si>
    <t>0,3446000</t>
  </si>
  <si>
    <t>0,9661000</t>
  </si>
  <si>
    <t>0,4582000</t>
  </si>
  <si>
    <t>0,7147000</t>
  </si>
  <si>
    <t>0,7791000</t>
  </si>
  <si>
    <t>0,4384000</t>
  </si>
  <si>
    <t>1,4944000</t>
  </si>
  <si>
    <t>0,0692000</t>
  </si>
  <si>
    <t>0,8254000</t>
  </si>
  <si>
    <t>0,3844000</t>
  </si>
  <si>
    <t>1,9209000</t>
  </si>
  <si>
    <t>0,9811000</t>
  </si>
  <si>
    <t>0,2974000</t>
  </si>
  <si>
    <t>0,4774000</t>
  </si>
  <si>
    <t>0,5271000</t>
  </si>
  <si>
    <t>0,8458000</t>
  </si>
  <si>
    <t>0,2665000</t>
  </si>
  <si>
    <t>0,8788000</t>
  </si>
  <si>
    <t>0,4443000</t>
  </si>
  <si>
    <t>1,4667000</t>
  </si>
  <si>
    <t>0,6517000</t>
  </si>
  <si>
    <t>0,1886000</t>
  </si>
  <si>
    <t>0,4633000</t>
  </si>
  <si>
    <t>0,0714000</t>
  </si>
  <si>
    <t>0,0525000</t>
  </si>
  <si>
    <t>0,0367000</t>
  </si>
  <si>
    <t>0,3495000</t>
  </si>
  <si>
    <t>1,1540000</t>
  </si>
  <si>
    <t>0,5565000</t>
  </si>
  <si>
    <t>0,6323000</t>
  </si>
  <si>
    <t>0,1992000</t>
  </si>
  <si>
    <t>1,8970000</t>
  </si>
  <si>
    <t>0,5977000</t>
  </si>
  <si>
    <t>0,4630000</t>
  </si>
  <si>
    <t>0,6453000</t>
  </si>
  <si>
    <t>0,2033000</t>
  </si>
  <si>
    <t>1,0090000</t>
  </si>
  <si>
    <t>2,1153000</t>
  </si>
  <si>
    <t>0,6664000</t>
  </si>
  <si>
    <t>0,4467000</t>
  </si>
  <si>
    <t>0,4743000</t>
  </si>
  <si>
    <t>0,1494000</t>
  </si>
  <si>
    <t>1,4228000</t>
  </si>
  <si>
    <t>0,4483000</t>
  </si>
  <si>
    <t>0,9485000</t>
  </si>
  <si>
    <t>0,2988000</t>
  </si>
  <si>
    <t>1,2647000</t>
  </si>
  <si>
    <t>0,3985000</t>
  </si>
  <si>
    <t>1,3121000</t>
  </si>
  <si>
    <t>0,7224000</t>
  </si>
  <si>
    <t>1,5562000</t>
  </si>
  <si>
    <t>1,2228000</t>
  </si>
  <si>
    <t>0,1539000</t>
  </si>
  <si>
    <t>0,3959000</t>
  </si>
  <si>
    <t>0,8068000</t>
  </si>
  <si>
    <t>1,8684000</t>
  </si>
  <si>
    <t>1,4680000</t>
  </si>
  <si>
    <t>1,0343000</t>
  </si>
  <si>
    <t>2,4573000</t>
  </si>
  <si>
    <t>1,9307000</t>
  </si>
  <si>
    <t>3,0239000</t>
  </si>
  <si>
    <t>2,3759000</t>
  </si>
  <si>
    <t>0,3814000</t>
  </si>
  <si>
    <t>0,5641000</t>
  </si>
  <si>
    <t>0,7257000</t>
  </si>
  <si>
    <t>1,4790000</t>
  </si>
  <si>
    <t>3,5763000</t>
  </si>
  <si>
    <t>2,8100000</t>
  </si>
  <si>
    <t>0,7004000</t>
  </si>
  <si>
    <t>1,4273000</t>
  </si>
  <si>
    <t>3,6057000</t>
  </si>
  <si>
    <t>2,8331000</t>
  </si>
  <si>
    <t>0,1314000</t>
  </si>
  <si>
    <t>0,5542000</t>
  </si>
  <si>
    <t>0,7942000</t>
  </si>
  <si>
    <t>0,7318000</t>
  </si>
  <si>
    <t>0,4017000</t>
  </si>
  <si>
    <t>0,8186000</t>
  </si>
  <si>
    <t>1,2258000</t>
  </si>
  <si>
    <t>0,9632000</t>
  </si>
  <si>
    <t>0,8011000</t>
  </si>
  <si>
    <t>1,6325000</t>
  </si>
  <si>
    <t>1,9927000</t>
  </si>
  <si>
    <t>1,5657000</t>
  </si>
  <si>
    <t>0,3486000</t>
  </si>
  <si>
    <t>3,4256000</t>
  </si>
  <si>
    <t>1,1378000</t>
  </si>
  <si>
    <t>2,3189000</t>
  </si>
  <si>
    <t>2,5279000</t>
  </si>
  <si>
    <t>1,9862000</t>
  </si>
  <si>
    <t>0,5555000</t>
  </si>
  <si>
    <t>5,0161000</t>
  </si>
  <si>
    <t>1,5451000</t>
  </si>
  <si>
    <t>3,1488000</t>
  </si>
  <si>
    <t>3,1116000</t>
  </si>
  <si>
    <t>2,4448000</t>
  </si>
  <si>
    <t>0,8091000</t>
  </si>
  <si>
    <t>0,4019000</t>
  </si>
  <si>
    <t>1,0449000</t>
  </si>
  <si>
    <t>0,2373000</t>
  </si>
  <si>
    <t>1,4995000</t>
  </si>
  <si>
    <t>1,1782000</t>
  </si>
  <si>
    <t>0,3771000</t>
  </si>
  <si>
    <t>1,7470000</t>
  </si>
  <si>
    <t>1,3726000</t>
  </si>
  <si>
    <t>0,8376000</t>
  </si>
  <si>
    <t>1,7069000</t>
  </si>
  <si>
    <t>2,0313000</t>
  </si>
  <si>
    <t>1403,8646000</t>
  </si>
  <si>
    <t>30,4787000</t>
  </si>
  <si>
    <t>23,9476000</t>
  </si>
  <si>
    <t>1,1576000</t>
  </si>
  <si>
    <t>0,2352000</t>
  </si>
  <si>
    <t>0,4884000</t>
  </si>
  <si>
    <t>0,0923000</t>
  </si>
  <si>
    <t>0,1882000</t>
  </si>
  <si>
    <t>1,8216000</t>
  </si>
  <si>
    <t>1906,5919000</t>
  </si>
  <si>
    <t>41,4192000</t>
  </si>
  <si>
    <t>32,5436000</t>
  </si>
  <si>
    <t>1,5800000</t>
  </si>
  <si>
    <t>4,9360000</t>
  </si>
  <si>
    <t>25,6804000</t>
  </si>
  <si>
    <t>0,9674000</t>
  </si>
  <si>
    <t>1,6000000</t>
  </si>
  <si>
    <t>0,3136000</t>
  </si>
  <si>
    <t>0,5994000</t>
  </si>
  <si>
    <t>0,7128000</t>
  </si>
  <si>
    <t>0,0632000</t>
  </si>
  <si>
    <t>0,1293000</t>
  </si>
  <si>
    <t>2,2356000</t>
  </si>
  <si>
    <t>2702,0465000</t>
  </si>
  <si>
    <t>59,1293000</t>
  </si>
  <si>
    <t>46,4588000</t>
  </si>
  <si>
    <t>2,2573000</t>
  </si>
  <si>
    <t>6,1700000</t>
  </si>
  <si>
    <t>35,7084000</t>
  </si>
  <si>
    <t>1,3452000</t>
  </si>
  <si>
    <t>0,4536000</t>
  </si>
  <si>
    <t>0,3884000</t>
  </si>
  <si>
    <t>3459,3192000</t>
  </si>
  <si>
    <t>77,8720000</t>
  </si>
  <si>
    <t>61,1851000</t>
  </si>
  <si>
    <t>2,9399000</t>
  </si>
  <si>
    <t>51,1428000</t>
  </si>
  <si>
    <t>1,9267000</t>
  </si>
  <si>
    <t>2,5600000</t>
  </si>
  <si>
    <t>0,8930000</t>
  </si>
  <si>
    <t>0,7992000</t>
  </si>
  <si>
    <t>0,9504000</t>
  </si>
  <si>
    <t>0,2043000</t>
  </si>
  <si>
    <t>0,4164000</t>
  </si>
  <si>
    <t>2,9808000</t>
  </si>
  <si>
    <t>4108,4101000</t>
  </si>
  <si>
    <t>0,2606000</t>
  </si>
  <si>
    <t>91,0976000</t>
  </si>
  <si>
    <t>71,5767000</t>
  </si>
  <si>
    <t>3,4693000</t>
  </si>
  <si>
    <t>8,3912000</t>
  </si>
  <si>
    <t>55,1540000</t>
  </si>
  <si>
    <t>2,0778000</t>
  </si>
  <si>
    <t>2,7200000</t>
  </si>
  <si>
    <t>0,9690000</t>
  </si>
  <si>
    <t>0,0357000</t>
  </si>
  <si>
    <t>0,4076000</t>
  </si>
  <si>
    <t>2,8980000</t>
  </si>
  <si>
    <t>4827,5010000</t>
  </si>
  <si>
    <t>0,2969000</t>
  </si>
  <si>
    <t>103,7881000</t>
  </si>
  <si>
    <t>81,5478000</t>
  </si>
  <si>
    <t>4,0173000</t>
  </si>
  <si>
    <t>8,1444000</t>
  </si>
  <si>
    <t>53,1484000</t>
  </si>
  <si>
    <t>2,0022000</t>
  </si>
  <si>
    <t>2,6400000</t>
  </si>
  <si>
    <t>0,5032000</t>
  </si>
  <si>
    <t>1066,5919000</t>
  </si>
  <si>
    <t>0,0684000</t>
  </si>
  <si>
    <t>22,7902000</t>
  </si>
  <si>
    <t>17,9066000</t>
  </si>
  <si>
    <t>5,9232000</t>
  </si>
  <si>
    <t>12,4260000</t>
  </si>
  <si>
    <t>0,4681000</t>
  </si>
  <si>
    <t>0,2659000</t>
  </si>
  <si>
    <t>0,4915000</t>
  </si>
  <si>
    <t>1,0017000</t>
  </si>
  <si>
    <t>1512,0465000</t>
  </si>
  <si>
    <t>33,9148000</t>
  </si>
  <si>
    <t>26,6473000</t>
  </si>
  <si>
    <t>1,2733000</t>
  </si>
  <si>
    <t>20,7100000</t>
  </si>
  <si>
    <t>0,7802000</t>
  </si>
  <si>
    <t>0,4874000</t>
  </si>
  <si>
    <t>0,6864000</t>
  </si>
  <si>
    <t>2,9229000</t>
  </si>
  <si>
    <t>0,9683000</t>
  </si>
  <si>
    <t>1,9733000</t>
  </si>
  <si>
    <t>2,1528000</t>
  </si>
  <si>
    <t>2135,6828000</t>
  </si>
  <si>
    <t>50,1388000</t>
  </si>
  <si>
    <t>39,3948000</t>
  </si>
  <si>
    <t>1,8474000</t>
  </si>
  <si>
    <t>11,8464000</t>
  </si>
  <si>
    <t>33,8772000</t>
  </si>
  <si>
    <t>1,2762000</t>
  </si>
  <si>
    <t>3,8400000</t>
  </si>
  <si>
    <t>0,8475000</t>
  </si>
  <si>
    <t>0,5610000</t>
  </si>
  <si>
    <t>0,7104000</t>
  </si>
  <si>
    <t>0,8448000</t>
  </si>
  <si>
    <t>4,2720000</t>
  </si>
  <si>
    <t>1,3592000</t>
  </si>
  <si>
    <t>2,7700000</t>
  </si>
  <si>
    <t>2,6496000</t>
  </si>
  <si>
    <t>2670,2283000</t>
  </si>
  <si>
    <t>0,1858000</t>
  </si>
  <si>
    <t>63,9138000</t>
  </si>
  <si>
    <t>50,2180000</t>
  </si>
  <si>
    <t>2,3373000</t>
  </si>
  <si>
    <t>14,8080000</t>
  </si>
  <si>
    <t>44,8644000</t>
  </si>
  <si>
    <t>1,6901000</t>
  </si>
  <si>
    <t>4,8000000</t>
  </si>
  <si>
    <t>5,3962000</t>
  </si>
  <si>
    <t>1,6912000</t>
  </si>
  <si>
    <t>3,4466000</t>
  </si>
  <si>
    <t>2937,5010000</t>
  </si>
  <si>
    <t>71,8352000</t>
  </si>
  <si>
    <t>56,4420000</t>
  </si>
  <si>
    <t>2,6021000</t>
  </si>
  <si>
    <t>0,5280000</t>
  </si>
  <si>
    <t>16,2888000</t>
  </si>
  <si>
    <t>5,2800000</t>
  </si>
  <si>
    <t>1,3847000</t>
  </si>
  <si>
    <t>0,8880000</t>
  </si>
  <si>
    <t>1,0560000</t>
  </si>
  <si>
    <t>6,6810000</t>
  </si>
  <si>
    <t>2,0641000</t>
  </si>
  <si>
    <t>4,2065000</t>
  </si>
  <si>
    <t>3382,9556000</t>
  </si>
  <si>
    <t>0,2418000</t>
  </si>
  <si>
    <t>83,6403000</t>
  </si>
  <si>
    <t>65,7174000</t>
  </si>
  <si>
    <t>3,0166000</t>
  </si>
  <si>
    <t>18,7568000</t>
  </si>
  <si>
    <t>63,1764000</t>
  </si>
  <si>
    <t>2,3800000</t>
  </si>
  <si>
    <t>6,0800000</t>
  </si>
  <si>
    <t>1,6617000</t>
  </si>
  <si>
    <t>0,2432000</t>
  </si>
  <si>
    <t>2198,0213000</t>
  </si>
  <si>
    <t>31,1456000</t>
  </si>
  <si>
    <t>24,4716000</t>
  </si>
  <si>
    <t>3,2084000</t>
  </si>
  <si>
    <t>1,0201000</t>
  </si>
  <si>
    <t>0,9900000</t>
  </si>
  <si>
    <t>0,2926000</t>
  </si>
  <si>
    <t>0,5962000</t>
  </si>
  <si>
    <t>3720,5213000</t>
  </si>
  <si>
    <t>52,7888000</t>
  </si>
  <si>
    <t>41,4769000</t>
  </si>
  <si>
    <t>1,7600000</t>
  </si>
  <si>
    <t>0,3332000</t>
  </si>
  <si>
    <t>1,7267000</t>
  </si>
  <si>
    <t>1,7952000</t>
  </si>
  <si>
    <t>0,5008000</t>
  </si>
  <si>
    <t>1,0206000</t>
  </si>
  <si>
    <t>4566,3546000</t>
  </si>
  <si>
    <t>64,8960000</t>
  </si>
  <si>
    <t>50,9897000</t>
  </si>
  <si>
    <t>2,1600000</t>
  </si>
  <si>
    <t>2,1192000</t>
  </si>
  <si>
    <t>0,7030000</t>
  </si>
  <si>
    <t>3,0624000</t>
  </si>
  <si>
    <t>0,8404000</t>
  </si>
  <si>
    <t>1,7126000</t>
  </si>
  <si>
    <t>6596,3546000</t>
  </si>
  <si>
    <t>93,8362000</t>
  </si>
  <si>
    <t>73,7285000</t>
  </si>
  <si>
    <t>9,6252000</t>
  </si>
  <si>
    <t>3,1200000</t>
  </si>
  <si>
    <t>3,0613000</t>
  </si>
  <si>
    <t>1,1590000</t>
  </si>
  <si>
    <t>106,8938000</t>
  </si>
  <si>
    <t>21,9942000</t>
  </si>
  <si>
    <t>17,2812000</t>
  </si>
  <si>
    <t>3,4552000</t>
  </si>
  <si>
    <t>42,0000000</t>
  </si>
  <si>
    <t>146,7938000</t>
  </si>
  <si>
    <t>29,7706000</t>
  </si>
  <si>
    <t>23,3912000</t>
  </si>
  <si>
    <t>0,6498000</t>
  </si>
  <si>
    <t>0,1231000</t>
  </si>
  <si>
    <t>52,5000000</t>
  </si>
  <si>
    <t>209,7938000</t>
  </si>
  <si>
    <t>42,4845000</t>
  </si>
  <si>
    <t>33,3807000</t>
  </si>
  <si>
    <t>0,1538000</t>
  </si>
  <si>
    <t>4,4424000</t>
  </si>
  <si>
    <t>268,5938000</t>
  </si>
  <si>
    <t>56,5621000</t>
  </si>
  <si>
    <t>44,4417000</t>
  </si>
  <si>
    <t>1,2484000</t>
  </si>
  <si>
    <t>71,4000000</t>
  </si>
  <si>
    <t>321,0938000</t>
  </si>
  <si>
    <t>65,6261000</t>
  </si>
  <si>
    <t>51,5634000</t>
  </si>
  <si>
    <t>1,4568000</t>
  </si>
  <si>
    <t>0,2092000</t>
  </si>
  <si>
    <t>380,9438000</t>
  </si>
  <si>
    <t>73,5753000</t>
  </si>
  <si>
    <t>57,8092000</t>
  </si>
  <si>
    <t>1,6464000</t>
  </si>
  <si>
    <t>50,4000000</t>
  </si>
  <si>
    <t>0,2869000</t>
  </si>
  <si>
    <t>75,3938000</t>
  </si>
  <si>
    <t>16,5864000</t>
  </si>
  <si>
    <t>13,0322000</t>
  </si>
  <si>
    <t>0,3624000</t>
  </si>
  <si>
    <t>0,3335000</t>
  </si>
  <si>
    <t>0,6797000</t>
  </si>
  <si>
    <t>25,1042000</t>
  </si>
  <si>
    <t>19,7247000</t>
  </si>
  <si>
    <t>0,5519000</t>
  </si>
  <si>
    <t>100,8000000</t>
  </si>
  <si>
    <t>0,6925000</t>
  </si>
  <si>
    <t>1,4113000</t>
  </si>
  <si>
    <t>150,9938000</t>
  </si>
  <si>
    <t>37,5897000</t>
  </si>
  <si>
    <t>29,5348000</t>
  </si>
  <si>
    <t>0,8284000</t>
  </si>
  <si>
    <t>0,2953000</t>
  </si>
  <si>
    <t>126,0000000</t>
  </si>
  <si>
    <t>0,9975000</t>
  </si>
  <si>
    <t>2,0329000</t>
  </si>
  <si>
    <t>188,7938000</t>
  </si>
  <si>
    <t>48,1900000</t>
  </si>
  <si>
    <t>37,8636000</t>
  </si>
  <si>
    <t>1,0633000</t>
  </si>
  <si>
    <t>0,3692000</t>
  </si>
  <si>
    <t>138,6000000</t>
  </si>
  <si>
    <t>2,5499000</t>
  </si>
  <si>
    <t>207,6938000</t>
  </si>
  <si>
    <t>54,4544000</t>
  </si>
  <si>
    <t>42,7856000</t>
  </si>
  <si>
    <t>1,2006000</t>
  </si>
  <si>
    <t>159,6000000</t>
  </si>
  <si>
    <t>1,5410000</t>
  </si>
  <si>
    <t>3,1404000</t>
  </si>
  <si>
    <t>239,1938000</t>
  </si>
  <si>
    <t>63,5911000</t>
  </si>
  <si>
    <t>49,9645000</t>
  </si>
  <si>
    <t>1,4025000</t>
  </si>
  <si>
    <t>27,3000000</t>
  </si>
  <si>
    <t>0,2443000</t>
  </si>
  <si>
    <t>135,7467000</t>
  </si>
  <si>
    <t>15,9937000</t>
  </si>
  <si>
    <t>12,5664000</t>
  </si>
  <si>
    <t>7,4040000</t>
  </si>
  <si>
    <t>0,2348000</t>
  </si>
  <si>
    <t>229,8267000</t>
  </si>
  <si>
    <t>27,1462000</t>
  </si>
  <si>
    <t>21,3292000</t>
  </si>
  <si>
    <t>282,0934000</t>
  </si>
  <si>
    <t>33,4252000</t>
  </si>
  <si>
    <t>26,2627000</t>
  </si>
  <si>
    <t>0,8409000</t>
  </si>
  <si>
    <t>1,7137000</t>
  </si>
  <si>
    <t>409,0267000</t>
  </si>
  <si>
    <t>48,3780000</t>
  </si>
  <si>
    <t>38,0113000</t>
  </si>
  <si>
    <t>0,7050000</t>
  </si>
  <si>
    <t>44,9438000</t>
  </si>
  <si>
    <t>7,8086000</t>
  </si>
  <si>
    <t>6,1353000</t>
  </si>
  <si>
    <t>0,1561000</t>
  </si>
  <si>
    <t>0,2840000</t>
  </si>
  <si>
    <t>0,1384000</t>
  </si>
  <si>
    <t>0,4334000</t>
  </si>
  <si>
    <t>0,3405000</t>
  </si>
  <si>
    <t>1,1484000</t>
  </si>
  <si>
    <t>0,9023000</t>
  </si>
  <si>
    <t>0,0719000</t>
  </si>
  <si>
    <t>0,6187000</t>
  </si>
  <si>
    <t>0,1829000</t>
  </si>
  <si>
    <t>0,2212000</t>
  </si>
  <si>
    <t>0,0795000</t>
  </si>
  <si>
    <t>0,1543000</t>
  </si>
  <si>
    <t>0,1838000</t>
  </si>
  <si>
    <t>0,1485000</t>
  </si>
  <si>
    <t>0,5695000</t>
  </si>
  <si>
    <t>0,7225000</t>
  </si>
  <si>
    <t>0,2595000</t>
  </si>
  <si>
    <t>0,3743000</t>
  </si>
  <si>
    <t>0,2565000</t>
  </si>
  <si>
    <t>0,4548000</t>
  </si>
  <si>
    <t>0,9249000</t>
  </si>
  <si>
    <t>0,2847000</t>
  </si>
  <si>
    <t>0,3613000</t>
  </si>
  <si>
    <t>0,8024000</t>
  </si>
  <si>
    <t>1,2861000</t>
  </si>
  <si>
    <t>1,4905000</t>
  </si>
  <si>
    <t>3,5508000</t>
  </si>
  <si>
    <t>4,2329000</t>
  </si>
  <si>
    <t>0,1728000</t>
  </si>
  <si>
    <t>0,0414000</t>
  </si>
  <si>
    <t>5,0132000</t>
  </si>
  <si>
    <t>0,0504000</t>
  </si>
  <si>
    <t>5,9878000</t>
  </si>
  <si>
    <t>0,1376000</t>
  </si>
  <si>
    <t>5,8236000</t>
  </si>
  <si>
    <t>0,9444000</t>
  </si>
  <si>
    <t>2,6698000</t>
  </si>
  <si>
    <t>0,0396000</t>
  </si>
  <si>
    <t>9,1289000</t>
  </si>
  <si>
    <t>1,1542000</t>
  </si>
  <si>
    <t>0,4394000</t>
  </si>
  <si>
    <t>3,9476000</t>
  </si>
  <si>
    <t>0,2671000</t>
  </si>
  <si>
    <t>11,8571000</t>
  </si>
  <si>
    <t>1,3641000</t>
  </si>
  <si>
    <t>0,5721000</t>
  </si>
  <si>
    <t>5,1314000</t>
  </si>
  <si>
    <t>0,0835000</t>
  </si>
  <si>
    <t>2,9905000</t>
  </si>
  <si>
    <t>1,7039000</t>
  </si>
  <si>
    <t>0,3324000</t>
  </si>
  <si>
    <t>3,0197000</t>
  </si>
  <si>
    <t>0,2915000</t>
  </si>
  <si>
    <t>0,4950000</t>
  </si>
  <si>
    <t>4,4848000</t>
  </si>
  <si>
    <t>5,8379000</t>
  </si>
  <si>
    <t>1,6421000</t>
  </si>
  <si>
    <t>1,8600000</t>
  </si>
  <si>
    <t>2,8719000</t>
  </si>
  <si>
    <t>2,7400000</t>
  </si>
  <si>
    <t>4,2466000</t>
  </si>
  <si>
    <t>3,6200000</t>
  </si>
  <si>
    <t>5,5200000</t>
  </si>
  <si>
    <t>1,8330000</t>
  </si>
  <si>
    <t>3,2484000</t>
  </si>
  <si>
    <t>3,1000000</t>
  </si>
  <si>
    <t>4,8245000</t>
  </si>
  <si>
    <t>6,2800000</t>
  </si>
  <si>
    <t>3,0401000</t>
  </si>
  <si>
    <t>2,3353000</t>
  </si>
  <si>
    <t>1,5994000</t>
  </si>
  <si>
    <t>0,7359000</t>
  </si>
  <si>
    <t>5,9202000</t>
  </si>
  <si>
    <t>4,1061000</t>
  </si>
  <si>
    <t>2,8121000</t>
  </si>
  <si>
    <t>9,2803000</t>
  </si>
  <si>
    <t>1,1734000</t>
  </si>
  <si>
    <t>6,0675000</t>
  </si>
  <si>
    <t>4,1554000</t>
  </si>
  <si>
    <t>1,9121000</t>
  </si>
  <si>
    <t>12,0537000</t>
  </si>
  <si>
    <t>1,3867000</t>
  </si>
  <si>
    <t>7,8958000</t>
  </si>
  <si>
    <t>5,4075000</t>
  </si>
  <si>
    <t>2,4883000</t>
  </si>
  <si>
    <t>2,6053000</t>
  </si>
  <si>
    <t>1,7843000</t>
  </si>
  <si>
    <t>4,6390000</t>
  </si>
  <si>
    <t>3,1771000</t>
  </si>
  <si>
    <t>1,4619000</t>
  </si>
  <si>
    <t>6,8843000</t>
  </si>
  <si>
    <t>4,7148000</t>
  </si>
  <si>
    <t>2,1695000</t>
  </si>
  <si>
    <t>8,9708000</t>
  </si>
  <si>
    <t>6,1438000</t>
  </si>
  <si>
    <t>2,8270000</t>
  </si>
  <si>
    <t>2,5019000</t>
  </si>
  <si>
    <t>1,7135000</t>
  </si>
  <si>
    <t>0,7884000</t>
  </si>
  <si>
    <t>4,3758000</t>
  </si>
  <si>
    <t>1,3790000</t>
  </si>
  <si>
    <t>6,4702000</t>
  </si>
  <si>
    <t>4,4312000</t>
  </si>
  <si>
    <t>2,0390000</t>
  </si>
  <si>
    <t>8,4105000</t>
  </si>
  <si>
    <t>5,7600000</t>
  </si>
  <si>
    <t>2,6505000</t>
  </si>
  <si>
    <t>2,7928000</t>
  </si>
  <si>
    <t>4,9493000</t>
  </si>
  <si>
    <t>3,3896000</t>
  </si>
  <si>
    <t>1,5597000</t>
  </si>
  <si>
    <t>7,3507000</t>
  </si>
  <si>
    <t>5,0342000</t>
  </si>
  <si>
    <t>2,3165000</t>
  </si>
  <si>
    <t>9,5684000</t>
  </si>
  <si>
    <t>6,5530000</t>
  </si>
  <si>
    <t>3,0154000</t>
  </si>
  <si>
    <t>0,4315000</t>
  </si>
  <si>
    <t>0,5343000</t>
  </si>
  <si>
    <t>0,1681000</t>
  </si>
  <si>
    <t>0,8536000</t>
  </si>
  <si>
    <t>0,6480000</t>
  </si>
  <si>
    <t>0,7508000</t>
  </si>
  <si>
    <t>0,2298000</t>
  </si>
  <si>
    <t>0,1632000</t>
  </si>
  <si>
    <t>0,2162000</t>
  </si>
  <si>
    <t>0,0885000</t>
  </si>
  <si>
    <t>0,4047000</t>
  </si>
  <si>
    <t>0,2870000</t>
  </si>
  <si>
    <t>0,0214000</t>
  </si>
  <si>
    <t>0,0389000</t>
  </si>
  <si>
    <t>0,3550000</t>
  </si>
  <si>
    <t>1,0121000</t>
  </si>
  <si>
    <t>0,4029000</t>
  </si>
  <si>
    <t>1,4325000</t>
  </si>
  <si>
    <t>5,6250000</t>
  </si>
  <si>
    <t>1,7857000</t>
  </si>
  <si>
    <t>0,8929000</t>
  </si>
  <si>
    <t>2,8125000</t>
  </si>
  <si>
    <t>0,4464000</t>
  </si>
  <si>
    <t>0,3330000</t>
  </si>
  <si>
    <t>0,5439000</t>
  </si>
  <si>
    <t>0,0538000</t>
  </si>
  <si>
    <t>1,3333000</t>
  </si>
  <si>
    <t>0,2114000</t>
  </si>
  <si>
    <t>1,6667000</t>
  </si>
  <si>
    <t>0,3141000</t>
  </si>
  <si>
    <t>1,2346000</t>
  </si>
  <si>
    <t>0,0789000</t>
  </si>
  <si>
    <t>0,3763000</t>
  </si>
  <si>
    <t>1,2963000</t>
  </si>
  <si>
    <t>0,0915000</t>
  </si>
  <si>
    <t>3,7500000</t>
  </si>
  <si>
    <t>0,6537000</t>
  </si>
  <si>
    <t>0,7270000</t>
  </si>
  <si>
    <t>2,5926000</t>
  </si>
  <si>
    <t>0,6622000</t>
  </si>
  <si>
    <t>0,2555000</t>
  </si>
  <si>
    <t>0,0455000</t>
  </si>
  <si>
    <t>0,2121000</t>
  </si>
  <si>
    <t>0,2609000</t>
  </si>
  <si>
    <t>0,4487000</t>
  </si>
  <si>
    <t>0,3117000</t>
  </si>
  <si>
    <t>10,3684000</t>
  </si>
  <si>
    <t>0,3612000</t>
  </si>
  <si>
    <t>9,6747000</t>
  </si>
  <si>
    <t>9,1762000</t>
  </si>
  <si>
    <t>0,2485000</t>
  </si>
  <si>
    <t>8,7666000</t>
  </si>
  <si>
    <t>0,1568000</t>
  </si>
  <si>
    <t>0,6900000</t>
  </si>
  <si>
    <t>2,2222000</t>
  </si>
  <si>
    <t>1,1111000</t>
  </si>
  <si>
    <t>0,3252000</t>
  </si>
  <si>
    <t>4,3750000</t>
  </si>
  <si>
    <t>1,3889000</t>
  </si>
  <si>
    <t>0,3819000</t>
  </si>
  <si>
    <t>0,6944000</t>
  </si>
  <si>
    <t>0,4705000</t>
  </si>
  <si>
    <t>0,7528000</t>
  </si>
  <si>
    <t>0,4925000</t>
  </si>
  <si>
    <t>0,2072000</t>
  </si>
  <si>
    <t>62,7938000</t>
  </si>
  <si>
    <t>12,6595000</t>
  </si>
  <si>
    <t>9,9468000</t>
  </si>
  <si>
    <t>0,1677000</t>
  </si>
  <si>
    <t>16,8000000</t>
  </si>
  <si>
    <t>33,2907000</t>
  </si>
  <si>
    <t>7,6182000</t>
  </si>
  <si>
    <t>5,9857000</t>
  </si>
  <si>
    <t>0,0717000</t>
  </si>
  <si>
    <t>41,6907000</t>
  </si>
  <si>
    <t>10,0485000</t>
  </si>
  <si>
    <t>7,8952000</t>
  </si>
  <si>
    <t>0,1157000</t>
  </si>
  <si>
    <t>50,0907000</t>
  </si>
  <si>
    <t>0,0521000</t>
  </si>
  <si>
    <t>12,5786000</t>
  </si>
  <si>
    <t>9,8832000</t>
  </si>
  <si>
    <t>2,0425000</t>
  </si>
  <si>
    <t>2,1146000</t>
  </si>
  <si>
    <t>3,2890000</t>
  </si>
  <si>
    <t>2,2774000</t>
  </si>
  <si>
    <t>3,0647000</t>
  </si>
  <si>
    <t>1,4037000</t>
  </si>
  <si>
    <t>3,6541000</t>
  </si>
  <si>
    <t>2,2577000</t>
  </si>
  <si>
    <t>0,8919000</t>
  </si>
  <si>
    <t>2,4633000</t>
  </si>
  <si>
    <t>2,3613000</t>
  </si>
  <si>
    <t>2,6353000</t>
  </si>
  <si>
    <t>0,1385000</t>
  </si>
  <si>
    <t>0,2166000</t>
  </si>
  <si>
    <t>0,1387000</t>
  </si>
  <si>
    <t>0,2442000</t>
  </si>
  <si>
    <t>0,3038000</t>
  </si>
  <si>
    <t>0,3107000</t>
  </si>
  <si>
    <t>0,3145000</t>
  </si>
  <si>
    <t>0,3221000</t>
  </si>
  <si>
    <t>0,6747000</t>
  </si>
  <si>
    <t>0,2159000</t>
  </si>
  <si>
    <t>0,6989000</t>
  </si>
  <si>
    <t>0,2236000</t>
  </si>
  <si>
    <t>0,2136000</t>
  </si>
  <si>
    <t>0,1323000</t>
  </si>
  <si>
    <t>0,1508000</t>
  </si>
  <si>
    <t>0,2056000</t>
  </si>
  <si>
    <t>1,0208000</t>
  </si>
  <si>
    <t>0,1262000</t>
  </si>
  <si>
    <t>0,3413000</t>
  </si>
  <si>
    <t>0,7370000</t>
  </si>
  <si>
    <t>1,1580000</t>
  </si>
  <si>
    <t>1,6830000</t>
  </si>
  <si>
    <t>4,4410000</t>
  </si>
  <si>
    <t>3,1260000</t>
  </si>
  <si>
    <t>1,3930000</t>
  </si>
  <si>
    <t>2,1890000</t>
  </si>
  <si>
    <t>0,2170000</t>
  </si>
  <si>
    <t>5,9760000</t>
  </si>
  <si>
    <t>1,0040000</t>
  </si>
  <si>
    <t>3,5150000</t>
  </si>
  <si>
    <t>2,5040000</t>
  </si>
  <si>
    <t>3,4260000</t>
  </si>
  <si>
    <t>0,0535000</t>
  </si>
  <si>
    <t>0,0193000</t>
  </si>
  <si>
    <t>0,0726000</t>
  </si>
  <si>
    <t>0,0517000</t>
  </si>
  <si>
    <t>0,0202000</t>
  </si>
  <si>
    <t>0,0574000</t>
  </si>
  <si>
    <t>0,0587000</t>
  </si>
  <si>
    <t>0,0713000</t>
  </si>
  <si>
    <t>0,0393000</t>
  </si>
  <si>
    <t>0,0578000</t>
  </si>
  <si>
    <t>0,0997000</t>
  </si>
  <si>
    <t>0,0755000</t>
  </si>
  <si>
    <t>1,3422000</t>
  </si>
  <si>
    <t>1,1698000</t>
  </si>
  <si>
    <t>2,0108000</t>
  </si>
  <si>
    <t>0,0513000</t>
  </si>
  <si>
    <t>0,4615000</t>
  </si>
  <si>
    <t>0,0295265</t>
  </si>
  <si>
    <t>0,0232583</t>
  </si>
  <si>
    <t>0,0527849</t>
  </si>
  <si>
    <t>0,0285980</t>
  </si>
  <si>
    <t>0,0225269</t>
  </si>
  <si>
    <t>0,0511249</t>
  </si>
  <si>
    <t>0,0270504</t>
  </si>
  <si>
    <t>0,0213079</t>
  </si>
  <si>
    <t>0,0483583</t>
  </si>
  <si>
    <t>0,0415987</t>
  </si>
  <si>
    <t>0,0232693</t>
  </si>
  <si>
    <t>0,0183294</t>
  </si>
  <si>
    <t>0,0407688</t>
  </si>
  <si>
    <t>0,0228050</t>
  </si>
  <si>
    <t>0,0179637</t>
  </si>
  <si>
    <t>0,0186100</t>
  </si>
  <si>
    <t>0,0146593</t>
  </si>
  <si>
    <t>0,0332693</t>
  </si>
  <si>
    <t>0,0180248</t>
  </si>
  <si>
    <t>0,0141983</t>
  </si>
  <si>
    <t>0,0322230</t>
  </si>
  <si>
    <t>0,0170493</t>
  </si>
  <si>
    <t>0,0134299</t>
  </si>
  <si>
    <t>0,0304793</t>
  </si>
  <si>
    <t>0,0262189</t>
  </si>
  <si>
    <t>0,0146662</t>
  </si>
  <si>
    <t>0,0115527</t>
  </si>
  <si>
    <t>0,0256957</t>
  </si>
  <si>
    <t>0,0143736</t>
  </si>
  <si>
    <t>0,0113222</t>
  </si>
  <si>
    <t>0,0568205</t>
  </si>
  <si>
    <t>0,0640929</t>
  </si>
  <si>
    <t>0,1209135</t>
  </si>
  <si>
    <t>0,0486957</t>
  </si>
  <si>
    <t>0,0549282</t>
  </si>
  <si>
    <t>0,1036240</t>
  </si>
  <si>
    <t>0,0481154</t>
  </si>
  <si>
    <t>0,0542736</t>
  </si>
  <si>
    <t>0,1023890</t>
  </si>
  <si>
    <t>0,0440530</t>
  </si>
  <si>
    <t>0,0496913</t>
  </si>
  <si>
    <t>0,0937443</t>
  </si>
  <si>
    <t>0,0332585</t>
  </si>
  <si>
    <t>0,0375152</t>
  </si>
  <si>
    <t>0,0762094</t>
  </si>
  <si>
    <t>0,0306920</t>
  </si>
  <si>
    <t>0,0346202</t>
  </si>
  <si>
    <t>0,0653122</t>
  </si>
  <si>
    <t>0,0303262</t>
  </si>
  <si>
    <t>0,0342076</t>
  </si>
  <si>
    <t>0,0645338</t>
  </si>
  <si>
    <t>0,0277657</t>
  </si>
  <si>
    <t>0,0313194</t>
  </si>
  <si>
    <t>0,0590852</t>
  </si>
  <si>
    <t>3,9557667</t>
  </si>
  <si>
    <t>0,0332407</t>
  </si>
  <si>
    <t>0,0261840</t>
  </si>
  <si>
    <t>0,0594248</t>
  </si>
  <si>
    <t>0,0262766</t>
  </si>
  <si>
    <t>0,0206983</t>
  </si>
  <si>
    <t>0,0469750</t>
  </si>
  <si>
    <t>0,0432587</t>
  </si>
  <si>
    <t>0,0241978</t>
  </si>
  <si>
    <t>0,0190609</t>
  </si>
  <si>
    <t>0,0209510</t>
  </si>
  <si>
    <t>0,0165033</t>
  </si>
  <si>
    <t>0,0374543</t>
  </si>
  <si>
    <t>0,0165616</t>
  </si>
  <si>
    <t>0,0130458</t>
  </si>
  <si>
    <t>0,0296074</t>
  </si>
  <si>
    <t>0,0272651</t>
  </si>
  <si>
    <t>0,0152514</t>
  </si>
  <si>
    <t>0,0120137</t>
  </si>
  <si>
    <t>0,0434859</t>
  </si>
  <si>
    <t>0,0342542</t>
  </si>
  <si>
    <t>0,0777401</t>
  </si>
  <si>
    <t>0,0386269</t>
  </si>
  <si>
    <t>0,0304268</t>
  </si>
  <si>
    <t>0,0690537</t>
  </si>
  <si>
    <t>0,0374122</t>
  </si>
  <si>
    <t>0,0294699</t>
  </si>
  <si>
    <t>0,0668821</t>
  </si>
  <si>
    <t>0,0353876</t>
  </si>
  <si>
    <t>0,0278752</t>
  </si>
  <si>
    <t>0,0632628</t>
  </si>
  <si>
    <t>0,0343753</t>
  </si>
  <si>
    <t>0,0270778</t>
  </si>
  <si>
    <t>0,0614531</t>
  </si>
  <si>
    <t>0,0565915</t>
  </si>
  <si>
    <t>0,0316559</t>
  </si>
  <si>
    <t>0,0249356</t>
  </si>
  <si>
    <t>0,0544199</t>
  </si>
  <si>
    <t>0,0304411</t>
  </si>
  <si>
    <t>0,0239788</t>
  </si>
  <si>
    <t>0,0533341</t>
  </si>
  <si>
    <t>0,0298338</t>
  </si>
  <si>
    <t>0,0235003</t>
  </si>
  <si>
    <t>0,0274083</t>
  </si>
  <si>
    <t>0,0215898</t>
  </si>
  <si>
    <t>0,0489981</t>
  </si>
  <si>
    <t>0,0243458</t>
  </si>
  <si>
    <t>0,0191774</t>
  </si>
  <si>
    <t>0,0435232</t>
  </si>
  <si>
    <t>0,0235802</t>
  </si>
  <si>
    <t>0,0185743</t>
  </si>
  <si>
    <t>0,0421545</t>
  </si>
  <si>
    <t>0,0223041</t>
  </si>
  <si>
    <t>0,0175692</t>
  </si>
  <si>
    <t>0,0398733</t>
  </si>
  <si>
    <t>0,0216661</t>
  </si>
  <si>
    <t>0,0170666</t>
  </si>
  <si>
    <t>0,0387327</t>
  </si>
  <si>
    <t>0,0356685</t>
  </si>
  <si>
    <t>0,0199521</t>
  </si>
  <si>
    <t>0,0157164</t>
  </si>
  <si>
    <t>0,0342998</t>
  </si>
  <si>
    <t>0,0191864</t>
  </si>
  <si>
    <t>0,0151133</t>
  </si>
  <si>
    <t>0,0336154</t>
  </si>
  <si>
    <t>0,0188036</t>
  </si>
  <si>
    <t>0,0148118</t>
  </si>
  <si>
    <t>0,0743332</t>
  </si>
  <si>
    <t>0,0838470</t>
  </si>
  <si>
    <t>0,1581802</t>
  </si>
  <si>
    <t>0,0637043</t>
  </si>
  <si>
    <t>0,0718577</t>
  </si>
  <si>
    <t>0,1355619</t>
  </si>
  <si>
    <t>0,0629450</t>
  </si>
  <si>
    <t>0,0710013</t>
  </si>
  <si>
    <t>0,1339464</t>
  </si>
  <si>
    <t>0,0576306</t>
  </si>
  <si>
    <t>0,0650066</t>
  </si>
  <si>
    <t>0,1226372</t>
  </si>
  <si>
    <t>0,0468508</t>
  </si>
  <si>
    <t>0,0528471</t>
  </si>
  <si>
    <t>0,0996979</t>
  </si>
  <si>
    <t>0,0401515</t>
  </si>
  <si>
    <t>0,0452905</t>
  </si>
  <si>
    <t>0,0854420</t>
  </si>
  <si>
    <t>0,0396730</t>
  </si>
  <si>
    <t>0,0447507</t>
  </si>
  <si>
    <t>0,0844238</t>
  </si>
  <si>
    <t>0,0363234</t>
  </si>
  <si>
    <t>0,0409724</t>
  </si>
  <si>
    <t>0,0772958</t>
  </si>
  <si>
    <t>0,0415509</t>
  </si>
  <si>
    <t>0,0327301</t>
  </si>
  <si>
    <t>0,0742810</t>
  </si>
  <si>
    <t>0,0369082</t>
  </si>
  <si>
    <t>0,0290729</t>
  </si>
  <si>
    <t>0,0659811</t>
  </si>
  <si>
    <t>0,0357475</t>
  </si>
  <si>
    <t>0,0281586</t>
  </si>
  <si>
    <t>0,0639061</t>
  </si>
  <si>
    <t>0,0338130</t>
  </si>
  <si>
    <t>0,0266348</t>
  </si>
  <si>
    <t>0,0604479</t>
  </si>
  <si>
    <t>0,0328458</t>
  </si>
  <si>
    <t>0,0258729</t>
  </si>
  <si>
    <t>0,0587187</t>
  </si>
  <si>
    <t>0,0540734</t>
  </si>
  <si>
    <t>0,0302473</t>
  </si>
  <si>
    <t>0,0238261</t>
  </si>
  <si>
    <t>0,0519984</t>
  </si>
  <si>
    <t>0,0290866</t>
  </si>
  <si>
    <t>0,0229118</t>
  </si>
  <si>
    <t>0,0509609</t>
  </si>
  <si>
    <t>0,0285063</t>
  </si>
  <si>
    <t>0,0224547</t>
  </si>
  <si>
    <t>0,0261887</t>
  </si>
  <si>
    <t>0,0206291</t>
  </si>
  <si>
    <t>0,0468178</t>
  </si>
  <si>
    <t>0,0232625</t>
  </si>
  <si>
    <t>0,0183241</t>
  </si>
  <si>
    <t>0,0415866</t>
  </si>
  <si>
    <t>0,0225309</t>
  </si>
  <si>
    <t>0,0177478</t>
  </si>
  <si>
    <t>0,0402788</t>
  </si>
  <si>
    <t>0,0213117</t>
  </si>
  <si>
    <t>0,0167874</t>
  </si>
  <si>
    <t>0,0380991</t>
  </si>
  <si>
    <t>0,0207020</t>
  </si>
  <si>
    <t>0,0163072</t>
  </si>
  <si>
    <t>0,0370092</t>
  </si>
  <si>
    <t>0,0340814</t>
  </si>
  <si>
    <t>0,0190643</t>
  </si>
  <si>
    <t>0,0150171</t>
  </si>
  <si>
    <t>0,0327736</t>
  </si>
  <si>
    <t>0,0183327</t>
  </si>
  <si>
    <t>0,0144409</t>
  </si>
  <si>
    <t>0,0321197</t>
  </si>
  <si>
    <t>0,0179669</t>
  </si>
  <si>
    <t>0,0141527</t>
  </si>
  <si>
    <t>0,0710257</t>
  </si>
  <si>
    <t>0,0801162</t>
  </si>
  <si>
    <t>0,1511418</t>
  </si>
  <si>
    <t>0,0608697</t>
  </si>
  <si>
    <t>0,0686603</t>
  </si>
  <si>
    <t>0,1295300</t>
  </si>
  <si>
    <t>0,0601442</t>
  </si>
  <si>
    <t>0,0678420</t>
  </si>
  <si>
    <t>0,1279863</t>
  </si>
  <si>
    <t>0,0550662</t>
  </si>
  <si>
    <t>0,0621141</t>
  </si>
  <si>
    <t>0,1171803</t>
  </si>
  <si>
    <t>0,0447661</t>
  </si>
  <si>
    <t>0,0504956</t>
  </si>
  <si>
    <t>0,0952617</t>
  </si>
  <si>
    <t>0,0383650</t>
  </si>
  <si>
    <t>0,0432752</t>
  </si>
  <si>
    <t>0,0816402</t>
  </si>
  <si>
    <t>0,0379077</t>
  </si>
  <si>
    <t>0,0427595</t>
  </si>
  <si>
    <t>0,0806672</t>
  </si>
  <si>
    <t>0,0347072</t>
  </si>
  <si>
    <t>0,0391493</t>
  </si>
  <si>
    <t>0,0738565</t>
  </si>
  <si>
    <t>0,1252000</t>
  </si>
  <si>
    <t>0,1634000</t>
  </si>
  <si>
    <t>0,7866000</t>
  </si>
  <si>
    <t>0,0042570</t>
  </si>
  <si>
    <t>0,0314119</t>
  </si>
  <si>
    <t>0,0045112</t>
  </si>
  <si>
    <t>0,0311577</t>
  </si>
  <si>
    <t>0,0104312</t>
  </si>
  <si>
    <t>0,0356689</t>
  </si>
  <si>
    <t>0,0252378</t>
  </si>
  <si>
    <t>0,0111688</t>
  </si>
  <si>
    <t>0,0109146</t>
  </si>
  <si>
    <t>0,0154259</t>
  </si>
  <si>
    <t>0,0031484</t>
  </si>
  <si>
    <t>0,0122774</t>
  </si>
  <si>
    <t>0,0358705</t>
  </si>
  <si>
    <t>0,0057655</t>
  </si>
  <si>
    <t>0,0343620</t>
  </si>
  <si>
    <t>0,0117351</t>
  </si>
  <si>
    <t>0,0401276</t>
  </si>
  <si>
    <t>0,0283925</t>
  </si>
  <si>
    <t>0,0425585</t>
  </si>
  <si>
    <t>0,0410500</t>
  </si>
  <si>
    <t>0,0136909</t>
  </si>
  <si>
    <t>0,0468155</t>
  </si>
  <si>
    <t>0,0331246</t>
  </si>
  <si>
    <t>0,0356164</t>
  </si>
  <si>
    <t>0,0258386</t>
  </si>
  <si>
    <t>0,0032569</t>
  </si>
  <si>
    <t>0,0268388</t>
  </si>
  <si>
    <t>0,0088013</t>
  </si>
  <si>
    <t>0,0300957</t>
  </si>
  <si>
    <t>0,0212944</t>
  </si>
  <si>
    <t>0,0325266</t>
  </si>
  <si>
    <t>0,0335267</t>
  </si>
  <si>
    <t>0,0107572</t>
  </si>
  <si>
    <t>0,0367836</t>
  </si>
  <si>
    <t>0,0260264</t>
  </si>
  <si>
    <t>0,0154579</t>
  </si>
  <si>
    <t>0,0139494</t>
  </si>
  <si>
    <t>0,0197150</t>
  </si>
  <si>
    <t>0,0033733</t>
  </si>
  <si>
    <t>0,0163417</t>
  </si>
  <si>
    <t>0,0047226</t>
  </si>
  <si>
    <t>0,0149923</t>
  </si>
  <si>
    <t>0,0035982</t>
  </si>
  <si>
    <t>0,0118277</t>
  </si>
  <si>
    <t>0,0102997</t>
  </si>
  <si>
    <t>0,0112998</t>
  </si>
  <si>
    <t>0,0145567</t>
  </si>
  <si>
    <t>0,0030360</t>
  </si>
  <si>
    <t>0,0115207</t>
  </si>
  <si>
    <t>0,0111834</t>
  </si>
  <si>
    <t>0,0537000</t>
  </si>
  <si>
    <t>0,0426000</t>
  </si>
  <si>
    <t>0,0772000</t>
  </si>
  <si>
    <t>0,8809000</t>
  </si>
  <si>
    <t>0,1531000</t>
  </si>
  <si>
    <t>2,0219000</t>
  </si>
  <si>
    <t>3,0329000</t>
  </si>
  <si>
    <t>2,4938000</t>
  </si>
  <si>
    <t>3,7407000</t>
  </si>
  <si>
    <t>1,6373000</t>
  </si>
  <si>
    <t>2,4560000</t>
  </si>
  <si>
    <t>2,1092000</t>
  </si>
  <si>
    <t>3,1637000</t>
  </si>
  <si>
    <t>0,1037000</t>
  </si>
  <si>
    <t>0,5187000</t>
  </si>
  <si>
    <t>0,7470000</t>
  </si>
  <si>
    <t>1,1204000</t>
  </si>
  <si>
    <t>1,3819000</t>
  </si>
  <si>
    <t>0,0794000</t>
  </si>
  <si>
    <t>0,3972000</t>
  </si>
  <si>
    <t>0,8579000</t>
  </si>
  <si>
    <t>73,4900000</t>
  </si>
  <si>
    <t>1,9390000</t>
  </si>
  <si>
    <t>13,6000000</t>
  </si>
  <si>
    <t>0,8600000</t>
  </si>
  <si>
    <t>28,3100000</t>
  </si>
  <si>
    <t>37,7400000</t>
  </si>
  <si>
    <t>56,6200000</t>
  </si>
  <si>
    <t>2,3200000</t>
  </si>
  <si>
    <t>3,0300000</t>
  </si>
  <si>
    <t>18,8700000</t>
  </si>
  <si>
    <t>10,0600000</t>
  </si>
  <si>
    <t>15,2900000</t>
  </si>
  <si>
    <t>23,2900000</t>
  </si>
  <si>
    <t>2,2200000</t>
  </si>
  <si>
    <t>18,1400000</t>
  </si>
  <si>
    <t>10,2040000</t>
  </si>
  <si>
    <t>1,4600000</t>
  </si>
  <si>
    <t>9,9900000</t>
  </si>
  <si>
    <t>15,5100000</t>
  </si>
  <si>
    <t>0,7400000</t>
  </si>
  <si>
    <t>15,1900000</t>
  </si>
  <si>
    <t>1,5200000</t>
  </si>
  <si>
    <t>3,9500000</t>
  </si>
  <si>
    <t>2,0550000</t>
  </si>
  <si>
    <t>1,0280000</t>
  </si>
  <si>
    <t>25,6800000</t>
  </si>
  <si>
    <t>4,1990000</t>
  </si>
  <si>
    <t>2,1060000</t>
  </si>
  <si>
    <t>0,7624000</t>
  </si>
  <si>
    <t>2,0006000</t>
  </si>
  <si>
    <t>2,5027000</t>
  </si>
  <si>
    <t>0,7407000</t>
  </si>
  <si>
    <t>1,0978000</t>
  </si>
  <si>
    <t>20,1868000</t>
  </si>
  <si>
    <t>0,4803000</t>
  </si>
  <si>
    <t>0,9117000</t>
  </si>
  <si>
    <t>2,9139000</t>
  </si>
  <si>
    <t>0,7925000</t>
  </si>
  <si>
    <t>0,5441000</t>
  </si>
  <si>
    <t>1,5248000</t>
  </si>
  <si>
    <t>4,0011000</t>
  </si>
  <si>
    <t>1,4815000</t>
  </si>
  <si>
    <t>1,8234000</t>
  </si>
  <si>
    <t>5,8278000</t>
  </si>
  <si>
    <t>1,5851000</t>
  </si>
  <si>
    <t>3,1590000</t>
  </si>
  <si>
    <t>10,0934000</t>
  </si>
  <si>
    <t>0,7080000</t>
  </si>
  <si>
    <t>4,2120000</t>
  </si>
  <si>
    <t>0,2670000</t>
  </si>
  <si>
    <t>1,2513000</t>
  </si>
  <si>
    <t>1,0293000</t>
  </si>
  <si>
    <t>7,6364000</t>
  </si>
  <si>
    <t>0,9870000</t>
  </si>
  <si>
    <t>2,3700000</t>
  </si>
  <si>
    <t>0,5440000</t>
  </si>
  <si>
    <t>0,9930000</t>
  </si>
  <si>
    <t>2,7140000</t>
  </si>
  <si>
    <t>2,5690000</t>
  </si>
  <si>
    <t>2,4660000</t>
  </si>
  <si>
    <t>2,4040000</t>
  </si>
  <si>
    <t>1,0686000</t>
  </si>
  <si>
    <t>4,5540000</t>
  </si>
  <si>
    <t>1,2755000</t>
  </si>
  <si>
    <t>0,2470000</t>
  </si>
  <si>
    <t>2,1373000</t>
  </si>
  <si>
    <t>9,1079000</t>
  </si>
  <si>
    <t>0,9580000</t>
  </si>
  <si>
    <t>0,9010000</t>
  </si>
  <si>
    <t>1,0480000</t>
  </si>
  <si>
    <t>1,2520000</t>
  </si>
  <si>
    <t>1,0750000</t>
  </si>
  <si>
    <t>1,6270000</t>
  </si>
  <si>
    <t>1,3951000</t>
  </si>
  <si>
    <t>1,5986000</t>
  </si>
  <si>
    <t>0,3883000</t>
  </si>
  <si>
    <t>0,4131000</t>
  </si>
  <si>
    <t>1,9013000</t>
  </si>
  <si>
    <t>0,9045000</t>
  </si>
  <si>
    <t>4,2001000</t>
  </si>
  <si>
    <t>0,8450000</t>
  </si>
  <si>
    <t>48,1740000</t>
  </si>
  <si>
    <t>93,0233000</t>
  </si>
  <si>
    <t>136,6637000</t>
  </si>
  <si>
    <t>179,7299000</t>
  </si>
  <si>
    <t>0,8252000</t>
  </si>
  <si>
    <t>0,6877000</t>
  </si>
  <si>
    <t>0,7922000</t>
  </si>
  <si>
    <t>0,7757000</t>
  </si>
  <si>
    <t>0,7592000</t>
  </si>
  <si>
    <t>0,6602000</t>
  </si>
  <si>
    <t>0,6464000</t>
  </si>
  <si>
    <t>0,1179000</t>
  </si>
  <si>
    <t>48,1741000</t>
  </si>
  <si>
    <t>0,2216000</t>
  </si>
  <si>
    <t>0,6742000</t>
  </si>
  <si>
    <t>0,2455000</t>
  </si>
  <si>
    <t>0,5501000</t>
  </si>
  <si>
    <t>0,1022000</t>
  </si>
  <si>
    <t>0,1616000</t>
  </si>
  <si>
    <t>0,1207000</t>
  </si>
  <si>
    <t>0,0512000</t>
  </si>
  <si>
    <t>0,2976000</t>
  </si>
  <si>
    <t>0,2140000</t>
  </si>
  <si>
    <t>0,1043000</t>
  </si>
  <si>
    <t>0,3076000</t>
  </si>
  <si>
    <t>0,1482000</t>
  </si>
  <si>
    <t>0,1154000</t>
  </si>
  <si>
    <t>0,3353000</t>
  </si>
  <si>
    <t>0,1608000</t>
  </si>
  <si>
    <t>2,5548000</t>
  </si>
  <si>
    <t>0,6782000</t>
  </si>
  <si>
    <t>3,1573000</t>
  </si>
  <si>
    <t>0,3746000</t>
  </si>
  <si>
    <t>0,0010702</t>
  </si>
  <si>
    <t>0,0025892</t>
  </si>
  <si>
    <t>0,0003025</t>
  </si>
  <si>
    <t>0,0083127</t>
  </si>
  <si>
    <t>0,0086152</t>
  </si>
  <si>
    <t>0,0007511</t>
  </si>
  <si>
    <t>0,0029083</t>
  </si>
  <si>
    <t>0,0033569</t>
  </si>
  <si>
    <t>0,0036593</t>
  </si>
  <si>
    <t>0,0114231</t>
  </si>
  <si>
    <t>0,0121908</t>
  </si>
  <si>
    <t>0,0025195</t>
  </si>
  <si>
    <t>0,0124932</t>
  </si>
  <si>
    <t>0,0099738</t>
  </si>
  <si>
    <t>0,0042364</t>
  </si>
  <si>
    <t>0,0050041</t>
  </si>
  <si>
    <t>0,0053066</t>
  </si>
  <si>
    <t>0,0045555</t>
  </si>
  <si>
    <t>0,0030539</t>
  </si>
  <si>
    <t>0,0145939</t>
  </si>
  <si>
    <t>0,0041968</t>
  </si>
  <si>
    <t>0,0134510</t>
  </si>
  <si>
    <t>0,0051610</t>
  </si>
  <si>
    <t>0,0124868</t>
  </si>
  <si>
    <t>0,0176478</t>
  </si>
  <si>
    <t>0,0045065</t>
  </si>
  <si>
    <t>0,0131413</t>
  </si>
  <si>
    <t>48,1741099</t>
  </si>
  <si>
    <t>0,0061078</t>
  </si>
  <si>
    <t>0,0147775</t>
  </si>
  <si>
    <t>0,0038153</t>
  </si>
  <si>
    <t>0,0170701</t>
  </si>
  <si>
    <t>0,0058275</t>
  </si>
  <si>
    <t>0,0150578</t>
  </si>
  <si>
    <t>0,0157243</t>
  </si>
  <si>
    <t>0,0835414</t>
  </si>
  <si>
    <t>0,0055080</t>
  </si>
  <si>
    <t>0,0153774</t>
  </si>
  <si>
    <t>93,0233318</t>
  </si>
  <si>
    <t>136,6636876</t>
  </si>
  <si>
    <t>179,7298777</t>
  </si>
  <si>
    <t>0,0091617</t>
  </si>
  <si>
    <t>0,0221663</t>
  </si>
  <si>
    <t>0,0022892</t>
  </si>
  <si>
    <t>0,0290389</t>
  </si>
  <si>
    <t>0,0261670</t>
  </si>
  <si>
    <t>0,0313280</t>
  </si>
  <si>
    <t>0,0040058</t>
  </si>
  <si>
    <t>0,0273222</t>
  </si>
  <si>
    <t>0,0106887</t>
  </si>
  <si>
    <t>0,0258607</t>
  </si>
  <si>
    <t>0,0342602</t>
  </si>
  <si>
    <t>0,0313884</t>
  </si>
  <si>
    <t>0,0365494</t>
  </si>
  <si>
    <t>0,0325435</t>
  </si>
  <si>
    <t>0,0165481</t>
  </si>
  <si>
    <t>0,0400374</t>
  </si>
  <si>
    <t>0,0034356</t>
  </si>
  <si>
    <t>0,0531499</t>
  </si>
  <si>
    <t>0,0045809</t>
  </si>
  <si>
    <t>0,0565856</t>
  </si>
  <si>
    <t>0,0520047</t>
  </si>
  <si>
    <t>0,0220419</t>
  </si>
  <si>
    <t>0,0533293</t>
  </si>
  <si>
    <t>0,0662095</t>
  </si>
  <si>
    <t>0,0080310</t>
  </si>
  <si>
    <t>0,0673402</t>
  </si>
  <si>
    <t>0,0753712</t>
  </si>
  <si>
    <t>0,0122156</t>
  </si>
  <si>
    <t>0,0295551</t>
  </si>
  <si>
    <t>0,0375739</t>
  </si>
  <si>
    <t>0,0359432</t>
  </si>
  <si>
    <t>0,0366097</t>
  </si>
  <si>
    <t>0,1670827</t>
  </si>
  <si>
    <t>0,0050073</t>
  </si>
  <si>
    <t>0,0367634</t>
  </si>
  <si>
    <t>0,6876667</t>
  </si>
  <si>
    <t>0,7921920</t>
  </si>
  <si>
    <t>0,0379554</t>
  </si>
  <si>
    <t>0,7756880</t>
  </si>
  <si>
    <t>0,7591840</t>
  </si>
  <si>
    <t>0,6601600</t>
  </si>
  <si>
    <t>0,6464067</t>
  </si>
  <si>
    <t>0,6326533</t>
  </si>
  <si>
    <t>0,0480166</t>
  </si>
  <si>
    <t>0,0463859</t>
  </si>
  <si>
    <t>0,0470524</t>
  </si>
  <si>
    <t>0,0152695</t>
  </si>
  <si>
    <t>0,2088534</t>
  </si>
  <si>
    <t>0,0369439</t>
  </si>
  <si>
    <t>0,0482076</t>
  </si>
  <si>
    <t>0,0025226</t>
  </si>
  <si>
    <t>0,0061034</t>
  </si>
  <si>
    <t>0,0086260</t>
  </si>
  <si>
    <t>0,0075450</t>
  </si>
  <si>
    <t>0,0007318</t>
  </si>
  <si>
    <t>0,0010343</t>
  </si>
  <si>
    <t>0,0060957</t>
  </si>
  <si>
    <t>0,0055011</t>
  </si>
  <si>
    <t>0,0467123</t>
  </si>
  <si>
    <t>0,0055291</t>
  </si>
  <si>
    <t>0,0465118</t>
  </si>
  <si>
    <t>0,0043843</t>
  </si>
  <si>
    <t>0,0476566</t>
  </si>
  <si>
    <t>0,0034259</t>
  </si>
  <si>
    <t>0,0486150</t>
  </si>
  <si>
    <t>0,0152191</t>
  </si>
  <si>
    <t>0,0520409</t>
  </si>
  <si>
    <t>0,0368218</t>
  </si>
  <si>
    <t>0,0040111</t>
  </si>
  <si>
    <t>0,0480298</t>
  </si>
  <si>
    <t>0,0179739</t>
  </si>
  <si>
    <t>0,0183579</t>
  </si>
  <si>
    <t>0,0065960</t>
  </si>
  <si>
    <t>0,0159587</t>
  </si>
  <si>
    <t>0,0225547</t>
  </si>
  <si>
    <t>0,0052576</t>
  </si>
  <si>
    <t>0,0172971</t>
  </si>
  <si>
    <t>0,0281266</t>
  </si>
  <si>
    <t>0,0285107</t>
  </si>
  <si>
    <t>0,0261114</t>
  </si>
  <si>
    <t>0,0327074</t>
  </si>
  <si>
    <t>0,0274498</t>
  </si>
  <si>
    <t>0,0225378</t>
  </si>
  <si>
    <t>0,0213949</t>
  </si>
  <si>
    <t>0,0204307</t>
  </si>
  <si>
    <t>0,0255917</t>
  </si>
  <si>
    <t>0,0210852</t>
  </si>
  <si>
    <t>0,0022904</t>
  </si>
  <si>
    <t>0,0120603</t>
  </si>
  <si>
    <t>0,0101539</t>
  </si>
  <si>
    <t>0,0037260</t>
  </si>
  <si>
    <t>0,0106247</t>
  </si>
  <si>
    <t>0,0143507</t>
  </si>
  <si>
    <t>0,0041310</t>
  </si>
  <si>
    <t>0,0102197</t>
  </si>
  <si>
    <t>0,0185201</t>
  </si>
  <si>
    <t>0,0166137</t>
  </si>
  <si>
    <t>0,0170845</t>
  </si>
  <si>
    <t>0,0208105</t>
  </si>
  <si>
    <t>0,0166795</t>
  </si>
  <si>
    <t>0,0275128</t>
  </si>
  <si>
    <t>0,0255005</t>
  </si>
  <si>
    <t>0,0247320</t>
  </si>
  <si>
    <t>0,1253121</t>
  </si>
  <si>
    <t>0,0067598</t>
  </si>
  <si>
    <t>0,0245682</t>
  </si>
  <si>
    <t>0,0362682</t>
  </si>
  <si>
    <t>0,0416147</t>
  </si>
  <si>
    <t>0,0396024</t>
  </si>
  <si>
    <t>0,0388339</t>
  </si>
  <si>
    <t>0,1817198</t>
  </si>
  <si>
    <t>0,0386701</t>
  </si>
  <si>
    <t>0,0241788</t>
  </si>
  <si>
    <t>0,0264714</t>
  </si>
  <si>
    <t>0,0244591</t>
  </si>
  <si>
    <t>0,0251256</t>
  </si>
  <si>
    <t>0,1211465</t>
  </si>
  <si>
    <t>0,0247786</t>
  </si>
  <si>
    <t>0,0153460</t>
  </si>
  <si>
    <t>0,0161116</t>
  </si>
  <si>
    <t>0,0140994</t>
  </si>
  <si>
    <t>0,0162009</t>
  </si>
  <si>
    <t>0,0797075</t>
  </si>
  <si>
    <t>0,0048821</t>
  </si>
  <si>
    <t>0,0150448</t>
  </si>
  <si>
    <t>0,0243159</t>
  </si>
  <si>
    <t>0,0250815</t>
  </si>
  <si>
    <t>0,0230692</t>
  </si>
  <si>
    <t>0,0251707</t>
  </si>
  <si>
    <t>0,1155869</t>
  </si>
  <si>
    <t>0,0240146</t>
  </si>
  <si>
    <t>0,0160330</t>
  </si>
  <si>
    <t>0,0634694</t>
  </si>
  <si>
    <t>0,0753056</t>
  </si>
  <si>
    <t>0,0736749</t>
  </si>
  <si>
    <t>0,0729064</t>
  </si>
  <si>
    <t>0,3180096</t>
  </si>
  <si>
    <t>0,0727426</t>
  </si>
  <si>
    <t>0,0483576</t>
  </si>
  <si>
    <t>0,0563765</t>
  </si>
  <si>
    <t>0,0547457</t>
  </si>
  <si>
    <t>0,0554123</t>
  </si>
  <si>
    <t>0,2422930</t>
  </si>
  <si>
    <t>0,0555660</t>
  </si>
  <si>
    <t>0,0103069</t>
  </si>
  <si>
    <t>0,0249371</t>
  </si>
  <si>
    <t>0,0310472</t>
  </si>
  <si>
    <t>0,0294165</t>
  </si>
  <si>
    <t>0,0315180</t>
  </si>
  <si>
    <t>0,1409761</t>
  </si>
  <si>
    <t>0,0303619</t>
  </si>
  <si>
    <t>0,0408018</t>
  </si>
  <si>
    <t>0,0469119</t>
  </si>
  <si>
    <t>0,0452812</t>
  </si>
  <si>
    <t>0,0473827</t>
  </si>
  <si>
    <t>0,2044347</t>
  </si>
  <si>
    <t>0,0462266</t>
  </si>
  <si>
    <t>0,0662912</t>
  </si>
  <si>
    <t>0,0646605</t>
  </si>
  <si>
    <t>0,0638920</t>
  </si>
  <si>
    <t>0,0206138</t>
  </si>
  <si>
    <t>0,2819521</t>
  </si>
  <si>
    <t>0,0498742</t>
  </si>
  <si>
    <t>0,0652304</t>
  </si>
  <si>
    <t>0,0980206</t>
  </si>
  <si>
    <t>0,0963899</t>
  </si>
  <si>
    <t>0,0956214</t>
  </si>
  <si>
    <t>0,4088694</t>
  </si>
  <si>
    <t>0,0816035</t>
  </si>
  <si>
    <t>0,0969597</t>
  </si>
  <si>
    <t>0,0715198</t>
  </si>
  <si>
    <t>0,0698891</t>
  </si>
  <si>
    <t>0,0705556</t>
  </si>
  <si>
    <t>0,3028663</t>
  </si>
  <si>
    <t>0,0604471</t>
  </si>
  <si>
    <t>0,0717108</t>
  </si>
  <si>
    <t>0,0467112</t>
  </si>
  <si>
    <t>0,0450805</t>
  </si>
  <si>
    <t>0,0471820</t>
  </si>
  <si>
    <t>0,0148878</t>
  </si>
  <si>
    <t>0,2036321</t>
  </si>
  <si>
    <t>0,0360203</t>
  </si>
  <si>
    <t>0,0033799</t>
  </si>
  <si>
    <t>0,0475281</t>
  </si>
  <si>
    <t>0,0696269</t>
  </si>
  <si>
    <t>0,0679961</t>
  </si>
  <si>
    <t>0,0700976</t>
  </si>
  <si>
    <t>0,2952946</t>
  </si>
  <si>
    <t>0,0589359</t>
  </si>
  <si>
    <t>0,0704437</t>
  </si>
  <si>
    <t>0,0387910</t>
  </si>
  <si>
    <t>0,0510088</t>
  </si>
  <si>
    <t>0,0489965</t>
  </si>
  <si>
    <t>0,0482280</t>
  </si>
  <si>
    <t>0,2192961</t>
  </si>
  <si>
    <t>0,0480642</t>
  </si>
  <si>
    <t>0,0756871</t>
  </si>
  <si>
    <t>0,0567580</t>
  </si>
  <si>
    <t>0,0314288</t>
  </si>
  <si>
    <t>0,0472934</t>
  </si>
  <si>
    <t>0,0506272</t>
  </si>
  <si>
    <t>0,0114521</t>
  </si>
  <si>
    <t>0,0277079</t>
  </si>
  <si>
    <t>0,0368709</t>
  </si>
  <si>
    <t>0,0325640</t>
  </si>
  <si>
    <t>0,0391600</t>
  </si>
  <si>
    <t>0,0339024</t>
  </si>
  <si>
    <t>0,0453353</t>
  </si>
  <si>
    <t>0,0544983</t>
  </si>
  <si>
    <t>0,0501914</t>
  </si>
  <si>
    <t>0,0567874</t>
  </si>
  <si>
    <t>0,0515298</t>
  </si>
  <si>
    <t>0,0431408</t>
  </si>
  <si>
    <t>0,0402689</t>
  </si>
  <si>
    <t>0,0454299</t>
  </si>
  <si>
    <t>0,0414241</t>
  </si>
  <si>
    <t>0,0080165</t>
  </si>
  <si>
    <t>0,0193955</t>
  </si>
  <si>
    <t>0,0251229</t>
  </si>
  <si>
    <t>0,0236860</t>
  </si>
  <si>
    <t>0,0274120</t>
  </si>
  <si>
    <t>0,0232810</t>
  </si>
  <si>
    <t>0,0317347</t>
  </si>
  <si>
    <t>0,0374620</t>
  </si>
  <si>
    <t>0,0360252</t>
  </si>
  <si>
    <t>0,0397512</t>
  </si>
  <si>
    <t>0,0356202</t>
  </si>
  <si>
    <t>0,0137426</t>
  </si>
  <si>
    <t>0,0332495</t>
  </si>
  <si>
    <t>0,0447029</t>
  </si>
  <si>
    <t>0,0403960</t>
  </si>
  <si>
    <t>0,0469920</t>
  </si>
  <si>
    <t>0,0417344</t>
  </si>
  <si>
    <t>0,0544024</t>
  </si>
  <si>
    <t>0,0658557</t>
  </si>
  <si>
    <t>0,0615489</t>
  </si>
  <si>
    <t>0,0681449</t>
  </si>
  <si>
    <t>0,0628873</t>
  </si>
  <si>
    <t>0,0423129</t>
  </si>
  <si>
    <t>0,0507124</t>
  </si>
  <si>
    <t>0,0478406</t>
  </si>
  <si>
    <t>0,0530016</t>
  </si>
  <si>
    <t>0,0489958</t>
  </si>
  <si>
    <t>0,0276020</t>
  </si>
  <si>
    <t>0,0271970</t>
  </si>
  <si>
    <t>0,0417039</t>
  </si>
  <si>
    <t>0,0412989</t>
  </si>
  <si>
    <t>0,0346535</t>
  </si>
  <si>
    <t>0,0522809</t>
  </si>
  <si>
    <t>0,0037554</t>
  </si>
  <si>
    <t>0,0236566</t>
  </si>
  <si>
    <t>0,0359957</t>
  </si>
  <si>
    <t>0,0182385</t>
  </si>
  <si>
    <t>0,0441273</t>
  </si>
  <si>
    <t>0,0593119</t>
  </si>
  <si>
    <t>0,0623658</t>
  </si>
  <si>
    <t>0,0577849</t>
  </si>
  <si>
    <t>0,0722004</t>
  </si>
  <si>
    <t>0,0873851</t>
  </si>
  <si>
    <t>0,0904390</t>
  </si>
  <si>
    <t>0,0858581</t>
  </si>
  <si>
    <t>0,0655087</t>
  </si>
  <si>
    <t>0,0786212</t>
  </si>
  <si>
    <t>0,0820569</t>
  </si>
  <si>
    <t>0,0774760</t>
  </si>
  <si>
    <t>0,0148577</t>
  </si>
  <si>
    <t>0,0359476</t>
  </si>
  <si>
    <t>0,0036647</t>
  </si>
  <si>
    <t>0,0471407</t>
  </si>
  <si>
    <t>0,0508054</t>
  </si>
  <si>
    <t>0,0462245</t>
  </si>
  <si>
    <t>0,0588170</t>
  </si>
  <si>
    <t>0,0700101</t>
  </si>
  <si>
    <t>0,0736748</t>
  </si>
  <si>
    <t>0,0690939</t>
  </si>
  <si>
    <t>0,0131674</t>
  </si>
  <si>
    <t>0,0318578</t>
  </si>
  <si>
    <t>0,0038174</t>
  </si>
  <si>
    <t>0,0412078</t>
  </si>
  <si>
    <t>0,0450252</t>
  </si>
  <si>
    <t>0,0404443</t>
  </si>
  <si>
    <t>0,0521253</t>
  </si>
  <si>
    <t>0,0614753</t>
  </si>
  <si>
    <t>0,0652927</t>
  </si>
  <si>
    <t>0,0607118</t>
  </si>
  <si>
    <t>0,0233097</t>
  </si>
  <si>
    <t>0,0563967</t>
  </si>
  <si>
    <t>0,0659638</t>
  </si>
  <si>
    <t>0,0716754</t>
  </si>
  <si>
    <t>0,0797064</t>
  </si>
  <si>
    <t>0,0922756</t>
  </si>
  <si>
    <t>0,1018427</t>
  </si>
  <si>
    <t>0,1075543</t>
  </si>
  <si>
    <t>0,1155853</t>
  </si>
  <si>
    <t>0,0872568</t>
  </si>
  <si>
    <t>0,1001370</t>
  </si>
  <si>
    <t>0,1012677</t>
  </si>
  <si>
    <t>0,1092987</t>
  </si>
  <si>
    <t>0,0207741</t>
  </si>
  <si>
    <t>0,0502620</t>
  </si>
  <si>
    <t>0,0068713</t>
  </si>
  <si>
    <t>0,0641648</t>
  </si>
  <si>
    <t>0,0630051</t>
  </si>
  <si>
    <t>0,0710361</t>
  </si>
  <si>
    <t>0,0822380</t>
  </si>
  <si>
    <t>0,0961408</t>
  </si>
  <si>
    <t>0,0949811</t>
  </si>
  <si>
    <t>0,1030121</t>
  </si>
  <si>
    <t>0,0195063</t>
  </si>
  <si>
    <t>0,0471946</t>
  </si>
  <si>
    <t>0,0054970</t>
  </si>
  <si>
    <t>0,0612039</t>
  </si>
  <si>
    <t>0,0586699</t>
  </si>
  <si>
    <t>0,0667009</t>
  </si>
  <si>
    <t>0,0772192</t>
  </si>
  <si>
    <t>0,0912285</t>
  </si>
  <si>
    <t>0,0886945</t>
  </si>
  <si>
    <t>0,0967255</t>
  </si>
  <si>
    <t>1,0045000</t>
  </si>
  <si>
    <t>0,0963000</t>
  </si>
  <si>
    <t>0,0486000</t>
  </si>
  <si>
    <t>1,0038000</t>
  </si>
  <si>
    <t>0,1683000</t>
  </si>
  <si>
    <t>0,0787000</t>
  </si>
  <si>
    <t>0,1821000</t>
  </si>
  <si>
    <t>1,0041000</t>
  </si>
  <si>
    <t>0,1261000</t>
  </si>
  <si>
    <t>0,3249000</t>
  </si>
  <si>
    <t>0,1587000</t>
  </si>
  <si>
    <t>1,0359000</t>
  </si>
  <si>
    <t>0,3222000</t>
  </si>
  <si>
    <t>0,1027000</t>
  </si>
  <si>
    <t>0,1304000</t>
  </si>
  <si>
    <t>0,1554700</t>
  </si>
  <si>
    <t>0,0053600</t>
  </si>
  <si>
    <t>0,1589500</t>
  </si>
  <si>
    <t>0,1943300</t>
  </si>
  <si>
    <t>0,0969300</t>
  </si>
  <si>
    <t>0,0893400</t>
  </si>
  <si>
    <t>0,2545700</t>
  </si>
  <si>
    <t>0,0475900</t>
  </si>
  <si>
    <t>0,7438400</t>
  </si>
  <si>
    <t>0,3046900</t>
  </si>
  <si>
    <t>0,0021020</t>
  </si>
  <si>
    <t>0,1554670</t>
  </si>
  <si>
    <t>0,0053610</t>
  </si>
  <si>
    <t>0,1943330</t>
  </si>
  <si>
    <t>0,1854370</t>
  </si>
  <si>
    <t>0,0969330</t>
  </si>
  <si>
    <t>0,1153070</t>
  </si>
  <si>
    <t>0,2744970</t>
  </si>
  <si>
    <t>0,0108260</t>
  </si>
  <si>
    <t>0,0219130</t>
  </si>
  <si>
    <t>0,7438430</t>
  </si>
  <si>
    <t>0,3576810</t>
  </si>
  <si>
    <t>0,2119300</t>
  </si>
  <si>
    <t>0,1378000</t>
  </si>
  <si>
    <t>0,2917600</t>
  </si>
  <si>
    <t>0,0130200</t>
  </si>
  <si>
    <t>0,0263500</t>
  </si>
  <si>
    <t>0,4113300</t>
  </si>
  <si>
    <t>0,2384200</t>
  </si>
  <si>
    <t>0,1576500</t>
  </si>
  <si>
    <t>0,3069800</t>
  </si>
  <si>
    <t>0,0149500</t>
  </si>
  <si>
    <t>0,0302600</t>
  </si>
  <si>
    <t>0,0594900</t>
  </si>
  <si>
    <t>1,1622200</t>
  </si>
  <si>
    <t>0,4570400</t>
  </si>
  <si>
    <t>0,2649100</t>
  </si>
  <si>
    <t>0,1754000</t>
  </si>
  <si>
    <t>0,3206100</t>
  </si>
  <si>
    <t>0,0166800</t>
  </si>
  <si>
    <t>0,0337600</t>
  </si>
  <si>
    <t>0,0761400</t>
  </si>
  <si>
    <t>1,9042500</t>
  </si>
  <si>
    <t>0,5141700</t>
  </si>
  <si>
    <t>0,1914600</t>
  </si>
  <si>
    <t>0,3329300</t>
  </si>
  <si>
    <t>0,0182400</t>
  </si>
  <si>
    <t>0,0369300</t>
  </si>
  <si>
    <t>0,0910700</t>
  </si>
  <si>
    <t>2,2776300</t>
  </si>
  <si>
    <t>0,5673600</t>
  </si>
  <si>
    <t>0,0018200</t>
  </si>
  <si>
    <t>0,1566700</t>
  </si>
  <si>
    <t>0,1958300</t>
  </si>
  <si>
    <t>0,0976800</t>
  </si>
  <si>
    <t>0,0912400</t>
  </si>
  <si>
    <t>0,2574600</t>
  </si>
  <si>
    <t>0,0084800</t>
  </si>
  <si>
    <t>2,5200000</t>
  </si>
  <si>
    <t>5,3760000</t>
  </si>
  <si>
    <t>0,0454500</t>
  </si>
  <si>
    <t>0,0180300</t>
  </si>
  <si>
    <t>0,3381100</t>
  </si>
  <si>
    <t>0,0021200</t>
  </si>
  <si>
    <t>0,1854400</t>
  </si>
  <si>
    <t>0,1172100</t>
  </si>
  <si>
    <t>0,2773800</t>
  </si>
  <si>
    <t>0,0110100</t>
  </si>
  <si>
    <t>0,0222900</t>
  </si>
  <si>
    <t>0,3576800</t>
  </si>
  <si>
    <t>0,0049100</t>
  </si>
  <si>
    <t>0,0058900</t>
  </si>
  <si>
    <t>0,0071500</t>
  </si>
  <si>
    <t>0,0078600</t>
  </si>
  <si>
    <t>0,0023600</t>
  </si>
  <si>
    <t>0,6460900</t>
  </si>
  <si>
    <t>0,7604600</t>
  </si>
  <si>
    <t>0,3379100</t>
  </si>
  <si>
    <t>0,0160900</t>
  </si>
  <si>
    <t>0,4866200</t>
  </si>
  <si>
    <t>0,2162300</t>
  </si>
  <si>
    <t>0,3114500</t>
  </si>
  <si>
    <t>0,1383900</t>
  </si>
  <si>
    <t>0,0065900</t>
  </si>
  <si>
    <t>0,1900800</t>
  </si>
  <si>
    <t>0,0844600</t>
  </si>
  <si>
    <t>0,0040200</t>
  </si>
  <si>
    <t>1,0111100</t>
  </si>
  <si>
    <t>0,0529900</t>
  </si>
  <si>
    <t>0,0025200</t>
  </si>
  <si>
    <t>0,3305000</t>
  </si>
  <si>
    <t>0,4021000</t>
  </si>
  <si>
    <t>0,3325000</t>
  </si>
  <si>
    <t>0,0018020</t>
  </si>
  <si>
    <t>0,1589460</t>
  </si>
  <si>
    <t>0,0893360</t>
  </si>
  <si>
    <t>0,2545690</t>
  </si>
  <si>
    <t>0,0082960</t>
  </si>
  <si>
    <t>0,3046910</t>
  </si>
  <si>
    <t>0,0019220</t>
  </si>
  <si>
    <t>0,1695420</t>
  </si>
  <si>
    <t>0,1002090</t>
  </si>
  <si>
    <t>0,2629120</t>
  </si>
  <si>
    <t>0,0093560</t>
  </si>
  <si>
    <t>0,3290670</t>
  </si>
  <si>
    <t>0,4759000</t>
  </si>
  <si>
    <t>0,3576381</t>
  </si>
  <si>
    <t>0,0024030</t>
  </si>
  <si>
    <t>0,2119280</t>
  </si>
  <si>
    <t>0,1378030</t>
  </si>
  <si>
    <t>0,2917590</t>
  </si>
  <si>
    <t>0,0130170</t>
  </si>
  <si>
    <t>0,0263480</t>
  </si>
  <si>
    <t>0,4113330</t>
  </si>
  <si>
    <t>0,0027030</t>
  </si>
  <si>
    <t>0,2384190</t>
  </si>
  <si>
    <t>0,1576470</t>
  </si>
  <si>
    <t>0,3069850</t>
  </si>
  <si>
    <t>0,0594870</t>
  </si>
  <si>
    <t>1,1622160</t>
  </si>
  <si>
    <t>0,4570370</t>
  </si>
  <si>
    <t>0,0030030</t>
  </si>
  <si>
    <t>0,1753980</t>
  </si>
  <si>
    <t>0,3206050</t>
  </si>
  <si>
    <t>0,0166790</t>
  </si>
  <si>
    <t>0,0337590</t>
  </si>
  <si>
    <t>0,0761440</t>
  </si>
  <si>
    <t>1,9042490</t>
  </si>
  <si>
    <t>0,5141670</t>
  </si>
  <si>
    <t>0,0033040</t>
  </si>
  <si>
    <t>0,1914550</t>
  </si>
  <si>
    <t>0,3329260</t>
  </si>
  <si>
    <t>0,0182430</t>
  </si>
  <si>
    <t>0,0369250</t>
  </si>
  <si>
    <t>0,0910740</t>
  </si>
  <si>
    <t>2,2776310</t>
  </si>
  <si>
    <t>0,5673560</t>
  </si>
  <si>
    <t>0,0513330</t>
  </si>
  <si>
    <t>0,0017700</t>
  </si>
  <si>
    <t>0,1271570</t>
  </si>
  <si>
    <t>0,0641670</t>
  </si>
  <si>
    <t>0,0320060</t>
  </si>
  <si>
    <t>0,0651990</t>
  </si>
  <si>
    <t>0,0951470</t>
  </si>
  <si>
    <t>0,0042950</t>
  </si>
  <si>
    <t>0,0233730</t>
  </si>
  <si>
    <t>0,5260000</t>
  </si>
  <si>
    <t>0,1483500</t>
  </si>
  <si>
    <t>0,1011470</t>
  </si>
  <si>
    <t>0,1127470</t>
  </si>
  <si>
    <t>0,0068250</t>
  </si>
  <si>
    <t>0,0292170</t>
  </si>
  <si>
    <t>0,1172360</t>
  </si>
  <si>
    <t>0,1206240</t>
  </si>
  <si>
    <t>0,0079570</t>
  </si>
  <si>
    <t>0,1907350</t>
  </si>
  <si>
    <t>0,1597530</t>
  </si>
  <si>
    <t>0,1414400</t>
  </si>
  <si>
    <t>0,0109490</t>
  </si>
  <si>
    <t>0,0221610</t>
  </si>
  <si>
    <t>0,0365210</t>
  </si>
  <si>
    <t>1,2843330</t>
  </si>
  <si>
    <t>0,1843230</t>
  </si>
  <si>
    <t>0,1534700</t>
  </si>
  <si>
    <t>0,0126780</t>
  </si>
  <si>
    <t>0,0256610</t>
  </si>
  <si>
    <t>4,4800000</t>
  </si>
  <si>
    <t>0,2331210</t>
  </si>
  <si>
    <t>0,0326006</t>
  </si>
  <si>
    <t>0,2065500</t>
  </si>
  <si>
    <t>0,1643520</t>
  </si>
  <si>
    <t>0,0142420</t>
  </si>
  <si>
    <t>0,0288270</t>
  </si>
  <si>
    <t>1,0324000</t>
  </si>
  <si>
    <t>0,1687000</t>
  </si>
  <si>
    <t>1,0034000</t>
  </si>
  <si>
    <t>3,2083000</t>
  </si>
  <si>
    <t>0,3729000</t>
  </si>
  <si>
    <t>1,1186000</t>
  </si>
  <si>
    <t>3,6300000</t>
  </si>
  <si>
    <t>0,6413000</t>
  </si>
  <si>
    <t>0,5152000</t>
  </si>
  <si>
    <t>1,5455000</t>
  </si>
  <si>
    <t>1,1301000</t>
  </si>
  <si>
    <t>0,8072000</t>
  </si>
  <si>
    <t>0,0207000</t>
  </si>
  <si>
    <t>0,5308000</t>
  </si>
  <si>
    <t>0,5283000</t>
  </si>
  <si>
    <t>0,6967000</t>
  </si>
  <si>
    <t>0,4913000</t>
  </si>
  <si>
    <t>200,0000000</t>
  </si>
  <si>
    <t>0,2192000</t>
  </si>
  <si>
    <t>0,3203000</t>
  </si>
  <si>
    <t>0,3035000</t>
  </si>
  <si>
    <t>0,6237000</t>
  </si>
  <si>
    <t>0,3049400</t>
  </si>
  <si>
    <t>0,2845000</t>
  </si>
  <si>
    <t>0,3502000</t>
  </si>
  <si>
    <t>0,2947200</t>
  </si>
  <si>
    <t>2,3393300</t>
  </si>
  <si>
    <t>2,1825000</t>
  </si>
  <si>
    <t>2,6872600</t>
  </si>
  <si>
    <t>0,3028000</t>
  </si>
  <si>
    <t>2,2608800</t>
  </si>
  <si>
    <t>0,2417000</t>
  </si>
  <si>
    <t>0,1302000</t>
  </si>
  <si>
    <t>0,0757000</t>
  </si>
  <si>
    <t>0,5394000</t>
  </si>
  <si>
    <t>0,0309000</t>
  </si>
  <si>
    <t>0,2285000</t>
  </si>
  <si>
    <t>0,7288000</t>
  </si>
  <si>
    <t>0,5054000</t>
  </si>
  <si>
    <t>1,3389000</t>
  </si>
  <si>
    <t>0,7419000</t>
  </si>
  <si>
    <t>1,1074000</t>
  </si>
  <si>
    <t>0,1541000</t>
  </si>
  <si>
    <t>0,2144000</t>
  </si>
  <si>
    <t>0,2132000</t>
  </si>
  <si>
    <t>0,2545000</t>
  </si>
  <si>
    <t>0,1349000</t>
  </si>
  <si>
    <t>0,4927000</t>
  </si>
  <si>
    <t>0,2450200</t>
  </si>
  <si>
    <t>0,5739000</t>
  </si>
  <si>
    <t>0,0937000</t>
  </si>
  <si>
    <t>0,2061500</t>
  </si>
  <si>
    <t>0,2866000</t>
  </si>
  <si>
    <t>0,0428000</t>
  </si>
  <si>
    <t>0,7812000</t>
  </si>
  <si>
    <t>0,7289000</t>
  </si>
  <si>
    <t>0,7428000</t>
  </si>
  <si>
    <t>0,1213000</t>
  </si>
  <si>
    <t>0,8974000</t>
  </si>
  <si>
    <t>0,8652000</t>
  </si>
  <si>
    <t>0,4322000</t>
  </si>
  <si>
    <t>1,4352000</t>
  </si>
  <si>
    <t>0,5632000</t>
  </si>
  <si>
    <t>1,3390000</t>
  </si>
  <si>
    <t>0,2985000</t>
  </si>
  <si>
    <t>1,0904000</t>
  </si>
  <si>
    <t>1,6486800</t>
  </si>
  <si>
    <t>1,2701000</t>
  </si>
  <si>
    <t>0,0828700</t>
  </si>
  <si>
    <t>1,3870900</t>
  </si>
  <si>
    <t>0,6344000</t>
  </si>
  <si>
    <t>0,1036000</t>
  </si>
  <si>
    <t>0,2678000</t>
  </si>
  <si>
    <t>0,2367000</t>
  </si>
  <si>
    <t>0,4960800</t>
  </si>
  <si>
    <t>0,2806000</t>
  </si>
  <si>
    <t>0,6639840</t>
  </si>
  <si>
    <t>0,3674000</t>
  </si>
  <si>
    <t>0,3758000</t>
  </si>
  <si>
    <t>0,4519000</t>
  </si>
  <si>
    <t>0,5512000</t>
  </si>
  <si>
    <t>0,0664000</t>
  </si>
  <si>
    <t>0,1065000</t>
  </si>
  <si>
    <t>0,0065000</t>
  </si>
  <si>
    <t>0,4718000</t>
  </si>
  <si>
    <t>0,1328000</t>
  </si>
  <si>
    <t>0,3805000</t>
  </si>
  <si>
    <t>0,1253000</t>
  </si>
  <si>
    <t>0,3195000</t>
  </si>
  <si>
    <t>0,5708000</t>
  </si>
  <si>
    <t>0,1954000</t>
  </si>
  <si>
    <t>0,1629000</t>
  </si>
  <si>
    <t>0,3257000</t>
  </si>
  <si>
    <t>0,4529000</t>
  </si>
  <si>
    <t>0,0539000</t>
  </si>
  <si>
    <t>0,2986000</t>
  </si>
  <si>
    <t>0,2149000</t>
  </si>
  <si>
    <t>0,5266000</t>
  </si>
  <si>
    <t>0,6779000</t>
  </si>
  <si>
    <t>0,2032000</t>
  </si>
  <si>
    <t>0,1763000</t>
  </si>
  <si>
    <t>0,2078000</t>
  </si>
  <si>
    <t>0,1972800</t>
  </si>
  <si>
    <t>0,1411200</t>
  </si>
  <si>
    <t>0,2073000</t>
  </si>
  <si>
    <t>0,3034000</t>
  </si>
  <si>
    <t>0,1945000</t>
  </si>
  <si>
    <t>0,2067000</t>
  </si>
  <si>
    <t>0,1274000</t>
  </si>
  <si>
    <t>0,4149000</t>
  </si>
  <si>
    <t>0,4298000</t>
  </si>
  <si>
    <t>0,6069000</t>
  </si>
  <si>
    <t>0,9097000</t>
  </si>
  <si>
    <t>0,4134000</t>
  </si>
  <si>
    <t>1,0531000</t>
  </si>
  <si>
    <t>0,2549000</t>
  </si>
  <si>
    <t>1,3559000</t>
  </si>
  <si>
    <t>0,4270000</t>
  </si>
  <si>
    <t>0,2016000</t>
  </si>
  <si>
    <t>0,3640000</t>
  </si>
  <si>
    <t>1,7240000</t>
  </si>
  <si>
    <t>0,7180000</t>
  </si>
  <si>
    <t>0,5750000</t>
  </si>
  <si>
    <t>0,3968000</t>
  </si>
  <si>
    <t>0,1653000</t>
  </si>
  <si>
    <t>0,4624000</t>
  </si>
  <si>
    <t>0,5759000</t>
  </si>
  <si>
    <t>0,2399000</t>
  </si>
  <si>
    <t>9,1325000</t>
  </si>
  <si>
    <t>0,1893000</t>
  </si>
  <si>
    <t>1,0616000</t>
  </si>
  <si>
    <t>0,4739000</t>
  </si>
  <si>
    <t>0,2411000</t>
  </si>
  <si>
    <t>1,1136000</t>
  </si>
  <si>
    <t>0,8064000</t>
  </si>
  <si>
    <t>0,2068000</t>
  </si>
  <si>
    <t>1,0710000</t>
  </si>
  <si>
    <t>0,5143000</t>
  </si>
  <si>
    <t>1,1326400</t>
  </si>
  <si>
    <t>9,1300000</t>
  </si>
  <si>
    <t>0,8825000</t>
  </si>
  <si>
    <t>1,0864000</t>
  </si>
  <si>
    <t>0,5726000</t>
  </si>
  <si>
    <t>0,2892000</t>
  </si>
  <si>
    <t>1,0376000</t>
  </si>
  <si>
    <t>1,0717000</t>
  </si>
  <si>
    <t>0,7454000</t>
  </si>
  <si>
    <t>0,1984000</t>
  </si>
  <si>
    <t>1,0602000</t>
  </si>
  <si>
    <t>0,4848000</t>
  </si>
  <si>
    <t>0,8038000</t>
  </si>
  <si>
    <t>0,2064000</t>
  </si>
  <si>
    <t>1,0690000</t>
  </si>
  <si>
    <t>0,5203000</t>
  </si>
  <si>
    <t>1,1544000</t>
  </si>
  <si>
    <t>0,9694000</t>
  </si>
  <si>
    <t>0,2292000</t>
  </si>
  <si>
    <t>1,0728000</t>
  </si>
  <si>
    <t>0,3037000</t>
  </si>
  <si>
    <t>1,2005000</t>
  </si>
  <si>
    <t>0,8581000</t>
  </si>
  <si>
    <t>1,1652800</t>
  </si>
  <si>
    <t>1,0128000</t>
  </si>
  <si>
    <t>1,0932000</t>
  </si>
  <si>
    <t>0,5998000</t>
  </si>
  <si>
    <t>1,2904000</t>
  </si>
  <si>
    <t>1,5126000</t>
  </si>
  <si>
    <t>0,3039000</t>
  </si>
  <si>
    <t>1,1217600</t>
  </si>
  <si>
    <t>0,7138000</t>
  </si>
  <si>
    <t>1,0825000</t>
  </si>
  <si>
    <t>0,3428000</t>
  </si>
  <si>
    <t>1,7437000</t>
  </si>
  <si>
    <t>0,3356000</t>
  </si>
  <si>
    <t>0,9450000</t>
  </si>
  <si>
    <t>8,6200000</t>
  </si>
  <si>
    <t>0,5940000</t>
  </si>
  <si>
    <t>0,8614000</t>
  </si>
  <si>
    <t>0,6030000</t>
  </si>
  <si>
    <t>1,3400000</t>
  </si>
  <si>
    <t>37,0700000</t>
  </si>
  <si>
    <t>0,8420000</t>
  </si>
  <si>
    <t>1,2360000</t>
  </si>
  <si>
    <t>4,5940000</t>
  </si>
  <si>
    <t>2,2970000</t>
  </si>
  <si>
    <t>1,2150000</t>
  </si>
  <si>
    <t>5,9300000</t>
  </si>
  <si>
    <t>0,7535000</t>
  </si>
  <si>
    <t>0,3140000</t>
  </si>
  <si>
    <t>0,5637000</t>
  </si>
  <si>
    <t>0,4836000</t>
  </si>
  <si>
    <t>0,4972000</t>
  </si>
  <si>
    <t>0,0903000</t>
  </si>
  <si>
    <t>0,7380000</t>
  </si>
  <si>
    <t>0,3635000</t>
  </si>
  <si>
    <t>0,1514000</t>
  </si>
  <si>
    <t>1,1581000</t>
  </si>
  <si>
    <t>0,6392000</t>
  </si>
  <si>
    <t>0,0764000</t>
  </si>
  <si>
    <t>0,3556000</t>
  </si>
  <si>
    <t>2,3240000</t>
  </si>
  <si>
    <t>0,5833000</t>
  </si>
  <si>
    <t>3,1250000</t>
  </si>
  <si>
    <t>0,2994000</t>
  </si>
  <si>
    <t>1,6268000</t>
  </si>
  <si>
    <t>1,4149000</t>
  </si>
  <si>
    <t>3,0417000</t>
  </si>
  <si>
    <t>1,2315000</t>
  </si>
  <si>
    <t>1,7828000</t>
  </si>
  <si>
    <t>1,0816000</t>
  </si>
  <si>
    <t>0,0976000</t>
  </si>
  <si>
    <t>0,1704000</t>
  </si>
  <si>
    <t>0,3183000</t>
  </si>
  <si>
    <t>0,2176000</t>
  </si>
  <si>
    <t>6,4375000</t>
  </si>
  <si>
    <t>0,2710000</t>
  </si>
  <si>
    <t>0,6160000</t>
  </si>
  <si>
    <t>1,4350000</t>
  </si>
  <si>
    <t>0,1394000</t>
  </si>
  <si>
    <t>0,0465000</t>
  </si>
  <si>
    <t>0,0932000</t>
  </si>
  <si>
    <t>0,0506000</t>
  </si>
  <si>
    <t>9,6632100</t>
  </si>
  <si>
    <t>0,2538500</t>
  </si>
  <si>
    <t>0,0803900</t>
  </si>
  <si>
    <t>0,4934800</t>
  </si>
  <si>
    <t>0,1562700</t>
  </si>
  <si>
    <t>0,6311500</t>
  </si>
  <si>
    <t>0,1998600</t>
  </si>
  <si>
    <t>17,0737900</t>
  </si>
  <si>
    <t>0,3640700</t>
  </si>
  <si>
    <t>0,1152900</t>
  </si>
  <si>
    <t>0,6037000</t>
  </si>
  <si>
    <t>0,1911700</t>
  </si>
  <si>
    <t>0,7413700</t>
  </si>
  <si>
    <t>0,2347700</t>
  </si>
  <si>
    <t>0,3297900</t>
  </si>
  <si>
    <t>0,1044300</t>
  </si>
  <si>
    <t>0,4509700</t>
  </si>
  <si>
    <t>0,1428100</t>
  </si>
  <si>
    <t>0,7186700</t>
  </si>
  <si>
    <t>0,2275800</t>
  </si>
  <si>
    <t>22,2317200</t>
  </si>
  <si>
    <t>0,8030100</t>
  </si>
  <si>
    <t>0,2542900</t>
  </si>
  <si>
    <t>0,0096900</t>
  </si>
  <si>
    <t>0,3093500</t>
  </si>
  <si>
    <t>0,0979600</t>
  </si>
  <si>
    <t>0,0171200</t>
  </si>
  <si>
    <t>0,3704200</t>
  </si>
  <si>
    <t>0,4790300</t>
  </si>
  <si>
    <t>0,1516900</t>
  </si>
  <si>
    <t>0,5542500</t>
  </si>
  <si>
    <t>0,1755100</t>
  </si>
  <si>
    <t>0,4724000</t>
  </si>
  <si>
    <t>0,2362000</t>
  </si>
  <si>
    <t>0,4402000</t>
  </si>
  <si>
    <t>0,3740000</t>
  </si>
  <si>
    <t>0,3909000</t>
  </si>
  <si>
    <t>0,3789000</t>
  </si>
  <si>
    <t>0,1894000</t>
  </si>
  <si>
    <t>0,2805000</t>
  </si>
  <si>
    <t>0,2792000</t>
  </si>
  <si>
    <t>0,6790000</t>
  </si>
  <si>
    <t>0,8690000</t>
  </si>
  <si>
    <t>0,7910000</t>
  </si>
  <si>
    <t>1,0850000</t>
  </si>
  <si>
    <t>0,6550000</t>
  </si>
  <si>
    <t>1,2160000</t>
  </si>
  <si>
    <t>1,4070000</t>
  </si>
  <si>
    <t>1,9440000</t>
  </si>
  <si>
    <t>1,5770000</t>
  </si>
  <si>
    <t>0,0359000</t>
  </si>
  <si>
    <t>1,0370000</t>
  </si>
  <si>
    <t>0,9440000</t>
  </si>
  <si>
    <t>1,0920000</t>
  </si>
  <si>
    <t>0,5460000</t>
  </si>
  <si>
    <t>0,6140000</t>
  </si>
  <si>
    <t>0,6475000</t>
  </si>
  <si>
    <t>0,3237000</t>
  </si>
  <si>
    <t>0,2662000</t>
  </si>
  <si>
    <t>0,0721000</t>
  </si>
  <si>
    <t>0,5449000</t>
  </si>
  <si>
    <t>0,6901000</t>
  </si>
  <si>
    <t>0,6613000</t>
  </si>
  <si>
    <t>0,4153000</t>
  </si>
  <si>
    <t>1,0329000</t>
  </si>
  <si>
    <t>1,1781000</t>
  </si>
  <si>
    <t>1,1493000</t>
  </si>
  <si>
    <t>1,4329000</t>
  </si>
  <si>
    <t>0,8719000</t>
  </si>
  <si>
    <t>0,9911000</t>
  </si>
  <si>
    <t>0,4749000</t>
  </si>
  <si>
    <t>0,7690000</t>
  </si>
  <si>
    <t>0,5991000</t>
  </si>
  <si>
    <t>0,3290000</t>
  </si>
  <si>
    <t>0,3821000</t>
  </si>
  <si>
    <t>0,9790000</t>
  </si>
  <si>
    <t>0,9069000</t>
  </si>
  <si>
    <t>1,2450000</t>
  </si>
  <si>
    <t>1,1330000</t>
  </si>
  <si>
    <t>1,0321000</t>
  </si>
  <si>
    <t>1,0033000</t>
  </si>
  <si>
    <t>1,7230000</t>
  </si>
  <si>
    <t>1,2529000</t>
  </si>
  <si>
    <t>0,3293900</t>
  </si>
  <si>
    <t>0,1043100</t>
  </si>
  <si>
    <t>0,6403400</t>
  </si>
  <si>
    <t>0,2027700</t>
  </si>
  <si>
    <t>0,8189800</t>
  </si>
  <si>
    <t>0,2593400</t>
  </si>
  <si>
    <t>0,4724100</t>
  </si>
  <si>
    <t>0,7833600</t>
  </si>
  <si>
    <t>0,2480600</t>
  </si>
  <si>
    <t>0,3046300</t>
  </si>
  <si>
    <t>0,5382500</t>
  </si>
  <si>
    <t>0,1704400</t>
  </si>
  <si>
    <t>0,7284600</t>
  </si>
  <si>
    <t>0,2306800</t>
  </si>
  <si>
    <t>1,1614600</t>
  </si>
  <si>
    <t>0,3678000</t>
  </si>
  <si>
    <t>1,2938500</t>
  </si>
  <si>
    <t>0,4097200</t>
  </si>
  <si>
    <t>0,3906000</t>
  </si>
  <si>
    <t>0,1953000</t>
  </si>
  <si>
    <t>0,6051000</t>
  </si>
  <si>
    <t>0,2971000</t>
  </si>
  <si>
    <t>0,8544000</t>
  </si>
  <si>
    <t>0,7096000</t>
  </si>
  <si>
    <t>0,5871000</t>
  </si>
  <si>
    <t>0,2935000</t>
  </si>
  <si>
    <t>0,5373000</t>
  </si>
  <si>
    <t>0,4603000</t>
  </si>
  <si>
    <t>0,4347000</t>
  </si>
  <si>
    <t>0,7902000</t>
  </si>
  <si>
    <t>0,3951000</t>
  </si>
  <si>
    <t>0,5660000</t>
  </si>
  <si>
    <t>7,7300000</t>
  </si>
  <si>
    <t>1,1560000</t>
  </si>
  <si>
    <t>0,5780000</t>
  </si>
  <si>
    <t>1,0553000</t>
  </si>
  <si>
    <t>4,9100000</t>
  </si>
  <si>
    <t>0,4220000</t>
  </si>
  <si>
    <t>0,5341000</t>
  </si>
  <si>
    <t>1,0618000</t>
  </si>
  <si>
    <t>1,0725000</t>
  </si>
  <si>
    <t>0,6488000</t>
  </si>
  <si>
    <t>0,7960000</t>
  </si>
  <si>
    <t>1,0798000</t>
  </si>
  <si>
    <t>6,8500000</t>
  </si>
  <si>
    <t>0,3138000</t>
  </si>
  <si>
    <t>0,8882000</t>
  </si>
  <si>
    <t>0,3669000</t>
  </si>
  <si>
    <t>0,6910000</t>
  </si>
  <si>
    <t>1,0764000</t>
  </si>
  <si>
    <t>0,7762000</t>
  </si>
  <si>
    <t>0,3358000</t>
  </si>
  <si>
    <t>1,0687000</t>
  </si>
  <si>
    <t>0,6232000</t>
  </si>
  <si>
    <t>0,2933000</t>
  </si>
  <si>
    <t>1,0813000</t>
  </si>
  <si>
    <t>0,8090000</t>
  </si>
  <si>
    <t>0,3449000</t>
  </si>
  <si>
    <t>0,3111000</t>
  </si>
  <si>
    <t>3,3800000</t>
  </si>
  <si>
    <t>1,4246000</t>
  </si>
  <si>
    <t>0,3957000</t>
  </si>
  <si>
    <t>0,2363000</t>
  </si>
  <si>
    <t>1,1114000</t>
  </si>
  <si>
    <t>3,2458000</t>
  </si>
  <si>
    <t>1,7083000</t>
  </si>
  <si>
    <t>0,8555000</t>
  </si>
  <si>
    <t>1,4258000</t>
  </si>
  <si>
    <t>1,1389000</t>
  </si>
  <si>
    <t>3,9861000</t>
  </si>
  <si>
    <t>0,7916000</t>
  </si>
  <si>
    <t>1,3193000</t>
  </si>
  <si>
    <t>0,0217000</t>
  </si>
  <si>
    <t>1,8127000</t>
  </si>
  <si>
    <t>1,0414000</t>
  </si>
  <si>
    <t>0,9123000</t>
  </si>
  <si>
    <t>0,5244000</t>
  </si>
  <si>
    <t>1,0838000</t>
  </si>
  <si>
    <t>2,2212000</t>
  </si>
  <si>
    <t>2,0446000</t>
  </si>
  <si>
    <t>1,4276000</t>
  </si>
  <si>
    <t>0,6926000</t>
  </si>
  <si>
    <t>9,6469000</t>
  </si>
  <si>
    <t>0,5456000</t>
  </si>
  <si>
    <t>0,7867000</t>
  </si>
  <si>
    <t>0,4522000</t>
  </si>
  <si>
    <t>3,5470000</t>
  </si>
  <si>
    <t>0,3643000</t>
  </si>
  <si>
    <t>0,1626000</t>
  </si>
  <si>
    <t>1,1512000</t>
  </si>
  <si>
    <t>1,1106000</t>
  </si>
  <si>
    <t>1,0257000</t>
  </si>
  <si>
    <t>1,4470000</t>
  </si>
  <si>
    <t>1,0954000</t>
  </si>
  <si>
    <t>1,0363000</t>
  </si>
  <si>
    <t>0,6968000</t>
  </si>
  <si>
    <t>2,2134000</t>
  </si>
  <si>
    <t>0,6930000</t>
  </si>
  <si>
    <t>1,7360000</t>
  </si>
  <si>
    <t>248,1500000</t>
  </si>
  <si>
    <t>4,8200000</t>
  </si>
  <si>
    <t>3,7000000</t>
  </si>
  <si>
    <t>249,2900000</t>
  </si>
  <si>
    <t>3,4900000</t>
  </si>
  <si>
    <t>2,6800000</t>
  </si>
  <si>
    <t>281,5300000</t>
  </si>
  <si>
    <t>4,3300000</t>
  </si>
  <si>
    <t>3,3320000</t>
  </si>
  <si>
    <t>1,0100000</t>
  </si>
  <si>
    <t>284,8000000</t>
  </si>
  <si>
    <t>0,7100000</t>
  </si>
  <si>
    <t>117,2200000</t>
  </si>
  <si>
    <t>263,7400000</t>
  </si>
  <si>
    <t>5,1600000</t>
  </si>
  <si>
    <t>118,6000000</t>
  </si>
  <si>
    <t>266,8500000</t>
  </si>
  <si>
    <t>3,1400000</t>
  </si>
  <si>
    <t>2,4100000</t>
  </si>
  <si>
    <t>141,0700000</t>
  </si>
  <si>
    <t>211,6100000</t>
  </si>
  <si>
    <t>4,8700000</t>
  </si>
  <si>
    <t>3,7400000</t>
  </si>
  <si>
    <t>141,5800000</t>
  </si>
  <si>
    <t>212,3700000</t>
  </si>
  <si>
    <t>3,4300000</t>
  </si>
  <si>
    <t>2,6300000</t>
  </si>
  <si>
    <t>174,1000000</t>
  </si>
  <si>
    <t>195,8600000</t>
  </si>
  <si>
    <t>3,4500000</t>
  </si>
  <si>
    <t>157,4400000</t>
  </si>
  <si>
    <t>177,1200000</t>
  </si>
  <si>
    <t>3,6500000</t>
  </si>
  <si>
    <t>2,8000000</t>
  </si>
  <si>
    <t>179,6900000</t>
  </si>
  <si>
    <t>134,7700000</t>
  </si>
  <si>
    <t>5,5300000</t>
  </si>
  <si>
    <t>4,2400000</t>
  </si>
  <si>
    <t>181,1900000</t>
  </si>
  <si>
    <t>135,8900000</t>
  </si>
  <si>
    <t>3,1700000</t>
  </si>
  <si>
    <t>2,4300000</t>
  </si>
  <si>
    <t>573,6100000</t>
  </si>
  <si>
    <t>4,4200000</t>
  </si>
  <si>
    <t>3,3900000</t>
  </si>
  <si>
    <t>273,4400000</t>
  </si>
  <si>
    <t>2,5300000</t>
  </si>
  <si>
    <t>459,8500000</t>
  </si>
  <si>
    <t>3,7200000</t>
  </si>
  <si>
    <t>1,3700000</t>
  </si>
  <si>
    <t>460,9200000</t>
  </si>
  <si>
    <t>3,3600000</t>
  </si>
  <si>
    <t>2,5800000</t>
  </si>
  <si>
    <t>387,2000000</t>
  </si>
  <si>
    <t>3,3700000</t>
  </si>
  <si>
    <t>386,8900000</t>
  </si>
  <si>
    <t>3,4700000</t>
  </si>
  <si>
    <t>2,6600000</t>
  </si>
  <si>
    <t>1,4800000</t>
  </si>
  <si>
    <t>332,3900000</t>
  </si>
  <si>
    <t>331,4900000</t>
  </si>
  <si>
    <t>3,4800000</t>
  </si>
  <si>
    <t>2,6700000</t>
  </si>
  <si>
    <t>289,3300000</t>
  </si>
  <si>
    <t>4,3000000</t>
  </si>
  <si>
    <t>288,1900000</t>
  </si>
  <si>
    <t>3,0200000</t>
  </si>
  <si>
    <t>2,3100000</t>
  </si>
  <si>
    <t>426,4900000</t>
  </si>
  <si>
    <t>4,3200000</t>
  </si>
  <si>
    <t>3,3100000</t>
  </si>
  <si>
    <t>427,7800000</t>
  </si>
  <si>
    <t>343,5200000</t>
  </si>
  <si>
    <t>4,6400000</t>
  </si>
  <si>
    <t>3,5600000</t>
  </si>
  <si>
    <t>345,1600000</t>
  </si>
  <si>
    <t>222,4500000</t>
  </si>
  <si>
    <t>189,9000000</t>
  </si>
  <si>
    <t>223,2800000</t>
  </si>
  <si>
    <t>190,6100000</t>
  </si>
  <si>
    <t>331,1200000</t>
  </si>
  <si>
    <t>191,6800000</t>
  </si>
  <si>
    <t>4,5600000</t>
  </si>
  <si>
    <t>332,5900000</t>
  </si>
  <si>
    <t>192,5300000</t>
  </si>
  <si>
    <t>2,9500000</t>
  </si>
  <si>
    <t>2,2600000</t>
  </si>
  <si>
    <t>264,4200000</t>
  </si>
  <si>
    <t>189,4000000</t>
  </si>
  <si>
    <t>4,6900000</t>
  </si>
  <si>
    <t>266,9500000</t>
  </si>
  <si>
    <t>191,2100000</t>
  </si>
  <si>
    <t>2,1500000</t>
  </si>
  <si>
    <t>242,8800000</t>
  </si>
  <si>
    <t>5,8400000</t>
  </si>
  <si>
    <t>245,7900000</t>
  </si>
  <si>
    <t>2,6500000</t>
  </si>
  <si>
    <t>2,0300000</t>
  </si>
  <si>
    <t>276,2900000</t>
  </si>
  <si>
    <t>6,3200000</t>
  </si>
  <si>
    <t>279,1600000</t>
  </si>
  <si>
    <t>114,6800000</t>
  </si>
  <si>
    <t>258,0400000</t>
  </si>
  <si>
    <t>6,2000000</t>
  </si>
  <si>
    <t>4,7500000</t>
  </si>
  <si>
    <t>116,0600000</t>
  </si>
  <si>
    <t>261,1300000</t>
  </si>
  <si>
    <t>0,6300000</t>
  </si>
  <si>
    <t>137,0300000</t>
  </si>
  <si>
    <t>205,5400000</t>
  </si>
  <si>
    <t>5,3600000</t>
  </si>
  <si>
    <t>4,1100000</t>
  </si>
  <si>
    <t>137,7300000</t>
  </si>
  <si>
    <t>206,6000000</t>
  </si>
  <si>
    <t>3,0600000</t>
  </si>
  <si>
    <t>2,3500000</t>
  </si>
  <si>
    <t>137,6100000</t>
  </si>
  <si>
    <t>206,4200000</t>
  </si>
  <si>
    <t>4,9600000</t>
  </si>
  <si>
    <t>3,8000000</t>
  </si>
  <si>
    <t>170,1800000</t>
  </si>
  <si>
    <t>191,4500000</t>
  </si>
  <si>
    <t>2,9200000</t>
  </si>
  <si>
    <t>2,2400000</t>
  </si>
  <si>
    <t>154,4600000</t>
  </si>
  <si>
    <t>173,7700000</t>
  </si>
  <si>
    <t>4,8800000</t>
  </si>
  <si>
    <t>176,2000000</t>
  </si>
  <si>
    <t>132,1500000</t>
  </si>
  <si>
    <t>551,1200000</t>
  </si>
  <si>
    <t>10,3500000</t>
  </si>
  <si>
    <t>556,6900000</t>
  </si>
  <si>
    <t>4,7800000</t>
  </si>
  <si>
    <t>3,6600000</t>
  </si>
  <si>
    <t>559,9700000</t>
  </si>
  <si>
    <t>2,7900000</t>
  </si>
  <si>
    <t>2,1400000</t>
  </si>
  <si>
    <t>444,5200000</t>
  </si>
  <si>
    <t>8,3500000</t>
  </si>
  <si>
    <t>6,4000000</t>
  </si>
  <si>
    <t>447,3300000</t>
  </si>
  <si>
    <t>5,1800000</t>
  </si>
  <si>
    <t>3,9700000</t>
  </si>
  <si>
    <t>452,1900000</t>
  </si>
  <si>
    <t>2,1200000</t>
  </si>
  <si>
    <t>373,1000000</t>
  </si>
  <si>
    <t>7,4400000</t>
  </si>
  <si>
    <t>5,7000000</t>
  </si>
  <si>
    <t>1,3900000</t>
  </si>
  <si>
    <t>376,0800000</t>
  </si>
  <si>
    <t>4,7900000</t>
  </si>
  <si>
    <t>3,6700000</t>
  </si>
  <si>
    <t>378,3400000</t>
  </si>
  <si>
    <t>321,0700000</t>
  </si>
  <si>
    <t>6,7000000</t>
  </si>
  <si>
    <t>5,1400000</t>
  </si>
  <si>
    <t>326,6300000</t>
  </si>
  <si>
    <t>0,6100000</t>
  </si>
  <si>
    <t>1,9900000</t>
  </si>
  <si>
    <t>280,3100000</t>
  </si>
  <si>
    <t>6,4100000</t>
  </si>
  <si>
    <t>282,8000000</t>
  </si>
  <si>
    <t>413,8000000</t>
  </si>
  <si>
    <t>8,1300000</t>
  </si>
  <si>
    <t>6,2300000</t>
  </si>
  <si>
    <t>415,7100000</t>
  </si>
  <si>
    <t>4,7600000</t>
  </si>
  <si>
    <t>420,4100000</t>
  </si>
  <si>
    <t>1,9800000</t>
  </si>
  <si>
    <t>333,3000000</t>
  </si>
  <si>
    <t>6,5500000</t>
  </si>
  <si>
    <t>5,0200000</t>
  </si>
  <si>
    <t>335,8200000</t>
  </si>
  <si>
    <t>4,1800000</t>
  </si>
  <si>
    <t>3,2000000</t>
  </si>
  <si>
    <t>338,2200000</t>
  </si>
  <si>
    <t>1,9300000</t>
  </si>
  <si>
    <t>217,9100000</t>
  </si>
  <si>
    <t>186,0200000</t>
  </si>
  <si>
    <t>5,3700000</t>
  </si>
  <si>
    <t>4,1200000</t>
  </si>
  <si>
    <t>218,8400000</t>
  </si>
  <si>
    <t>186,8200000</t>
  </si>
  <si>
    <t>321,6900000</t>
  </si>
  <si>
    <t>186,2200000</t>
  </si>
  <si>
    <t>6,8900000</t>
  </si>
  <si>
    <t>323,5700000</t>
  </si>
  <si>
    <t>187,3100000</t>
  </si>
  <si>
    <t>3,1600000</t>
  </si>
  <si>
    <t>326,0000000</t>
  </si>
  <si>
    <t>188,7100000</t>
  </si>
  <si>
    <t>259,5400000</t>
  </si>
  <si>
    <t>185,9000000</t>
  </si>
  <si>
    <t>5,8600000</t>
  </si>
  <si>
    <t>4,4900000</t>
  </si>
  <si>
    <t>262,3500000</t>
  </si>
  <si>
    <t>187,9100000</t>
  </si>
  <si>
    <t>2,0200000</t>
  </si>
  <si>
    <t>246,5000000</t>
  </si>
  <si>
    <t>280,8800000</t>
  </si>
  <si>
    <t>11,1400000</t>
  </si>
  <si>
    <t>116,4000000</t>
  </si>
  <si>
    <t>261,8900000</t>
  </si>
  <si>
    <t>11,2300000</t>
  </si>
  <si>
    <t>138,6700000</t>
  </si>
  <si>
    <t>208,0000000</t>
  </si>
  <si>
    <t>11,3200000</t>
  </si>
  <si>
    <t>171,1300000</t>
  </si>
  <si>
    <t>192,5200000</t>
  </si>
  <si>
    <t>11,1000000</t>
  </si>
  <si>
    <t>155,8600000</t>
  </si>
  <si>
    <t>175,3400000</t>
  </si>
  <si>
    <t>11,1700000</t>
  </si>
  <si>
    <t>177,9200000</t>
  </si>
  <si>
    <t>133,4400000</t>
  </si>
  <si>
    <t>10,8800000</t>
  </si>
  <si>
    <t>563,5900000</t>
  </si>
  <si>
    <t>11,6500000</t>
  </si>
  <si>
    <t>454,5800000</t>
  </si>
  <si>
    <t>11,0200000</t>
  </si>
  <si>
    <t>1,4100000</t>
  </si>
  <si>
    <t>380,9000000</t>
  </si>
  <si>
    <t>327,7800000</t>
  </si>
  <si>
    <t>11,3100000</t>
  </si>
  <si>
    <t>284,9700000</t>
  </si>
  <si>
    <t>422,6300000</t>
  </si>
  <si>
    <t>340,4100000</t>
  </si>
  <si>
    <t>10,6600000</t>
  </si>
  <si>
    <t>220,9800000</t>
  </si>
  <si>
    <t>188,6400000</t>
  </si>
  <si>
    <t>10,6500000</t>
  </si>
  <si>
    <t>327,7200000</t>
  </si>
  <si>
    <t>189,7100000</t>
  </si>
  <si>
    <t>10,8700000</t>
  </si>
  <si>
    <t>263,9700000</t>
  </si>
  <si>
    <t>189,0700000</t>
  </si>
  <si>
    <t>10,5100000</t>
  </si>
  <si>
    <t>1839,6400000</t>
  </si>
  <si>
    <t>4,4600000</t>
  </si>
  <si>
    <t>3,4200000</t>
  </si>
  <si>
    <t>1858,3000000</t>
  </si>
  <si>
    <t>1871,2900000</t>
  </si>
  <si>
    <t>1,6400000</t>
  </si>
  <si>
    <t>2253,2000000</t>
  </si>
  <si>
    <t>5,3200000</t>
  </si>
  <si>
    <t>2276,0000000</t>
  </si>
  <si>
    <t>4,0200000</t>
  </si>
  <si>
    <t>2293,9200000</t>
  </si>
  <si>
    <t>1,9100000</t>
  </si>
  <si>
    <t>1737,4400000</t>
  </si>
  <si>
    <t>1752,1200000</t>
  </si>
  <si>
    <t>1767,8500000</t>
  </si>
  <si>
    <t>1954,9700000</t>
  </si>
  <si>
    <t>5,8200000</t>
  </si>
  <si>
    <t>1981,2300000</t>
  </si>
  <si>
    <t>2006,3100000</t>
  </si>
  <si>
    <t>2,9900000</t>
  </si>
  <si>
    <t>2,2900000</t>
  </si>
  <si>
    <t>1890,0000000</t>
  </si>
  <si>
    <t>12,5900000</t>
  </si>
  <si>
    <t>2310,0000000</t>
  </si>
  <si>
    <t>13,5300000</t>
  </si>
  <si>
    <t>1995,0000000</t>
  </si>
  <si>
    <t>15,7800000</t>
  </si>
  <si>
    <t>1779,9600000</t>
  </si>
  <si>
    <t>5,6100000</t>
  </si>
  <si>
    <t>1796,2800000</t>
  </si>
  <si>
    <t>4,7100000</t>
  </si>
  <si>
    <t>4,2100000</t>
  </si>
  <si>
    <t>1857,0600000</t>
  </si>
  <si>
    <t>3,5700000</t>
  </si>
  <si>
    <t>1868,7200000</t>
  </si>
  <si>
    <t>3,1800000</t>
  </si>
  <si>
    <t>1094,5500000</t>
  </si>
  <si>
    <t>5,9100000</t>
  </si>
  <si>
    <t>5,2400000</t>
  </si>
  <si>
    <t>75,4700000</t>
  </si>
  <si>
    <t>339,6000000</t>
  </si>
  <si>
    <t>3,8800000</t>
  </si>
  <si>
    <t>2,9800000</t>
  </si>
  <si>
    <t>339,6200000</t>
  </si>
  <si>
    <t>8,7800000</t>
  </si>
  <si>
    <t>483,7000000</t>
  </si>
  <si>
    <t>2,6200000</t>
  </si>
  <si>
    <t>482,9600000</t>
  </si>
  <si>
    <t>8,5700000</t>
  </si>
  <si>
    <t>355,0400000</t>
  </si>
  <si>
    <t>389,5400000</t>
  </si>
  <si>
    <t>8,2900000</t>
  </si>
  <si>
    <t>158,9500000</t>
  </si>
  <si>
    <t>178,8200000</t>
  </si>
  <si>
    <t>4,2600000</t>
  </si>
  <si>
    <t>3,2700000</t>
  </si>
  <si>
    <t>73,5200000</t>
  </si>
  <si>
    <t>330,8300000</t>
  </si>
  <si>
    <t>74,0400000</t>
  </si>
  <si>
    <t>333,1800000</t>
  </si>
  <si>
    <t>3,5100000</t>
  </si>
  <si>
    <t>2,6900000</t>
  </si>
  <si>
    <t>74,3900000</t>
  </si>
  <si>
    <t>334,7700000</t>
  </si>
  <si>
    <t>2,0400000</t>
  </si>
  <si>
    <t>469,3900000</t>
  </si>
  <si>
    <t>6,7900000</t>
  </si>
  <si>
    <t>52,1000000</t>
  </si>
  <si>
    <t>473,5000000</t>
  </si>
  <si>
    <t>3,2500000</t>
  </si>
  <si>
    <t>389,0300000</t>
  </si>
  <si>
    <t>378,9700000</t>
  </si>
  <si>
    <t>5,7400000</t>
  </si>
  <si>
    <t>380,8100000</t>
  </si>
  <si>
    <t>3,5300000</t>
  </si>
  <si>
    <t>2,7100000</t>
  </si>
  <si>
    <t>384,4200000</t>
  </si>
  <si>
    <t>19,4400000</t>
  </si>
  <si>
    <t>486,0000000</t>
  </si>
  <si>
    <t>2,8800000</t>
  </si>
  <si>
    <t>18,7900000</t>
  </si>
  <si>
    <t>469,8500000</t>
  </si>
  <si>
    <t>7,1200000</t>
  </si>
  <si>
    <t>1,6600000</t>
  </si>
  <si>
    <t>5,4600000</t>
  </si>
  <si>
    <t>18,9900000</t>
  </si>
  <si>
    <t>474,8700000</t>
  </si>
  <si>
    <t>3,5800000</t>
  </si>
  <si>
    <t>19,1100000</t>
  </si>
  <si>
    <t>477,8100000</t>
  </si>
  <si>
    <t>19,3900000</t>
  </si>
  <si>
    <t>484,6700000</t>
  </si>
  <si>
    <t>8,9000000</t>
  </si>
  <si>
    <t>15,6200000</t>
  </si>
  <si>
    <t>390,5100000</t>
  </si>
  <si>
    <t>15,1700000</t>
  </si>
  <si>
    <t>379,3400000</t>
  </si>
  <si>
    <t>6,0100000</t>
  </si>
  <si>
    <t>15,2600000</t>
  </si>
  <si>
    <t>381,5500000</t>
  </si>
  <si>
    <t>15,4300000</t>
  </si>
  <si>
    <t>385,7400000</t>
  </si>
  <si>
    <t>15,7900000</t>
  </si>
  <si>
    <t>394,7500000</t>
  </si>
  <si>
    <t>8,5500000</t>
  </si>
  <si>
    <t>155,3200000</t>
  </si>
  <si>
    <t>174,7300000</t>
  </si>
  <si>
    <t>75,7100000</t>
  </si>
  <si>
    <t>340,6900000</t>
  </si>
  <si>
    <t>483,7200000</t>
  </si>
  <si>
    <t>2,4400000</t>
  </si>
  <si>
    <t>390,1600000</t>
  </si>
  <si>
    <t>15,6600000</t>
  </si>
  <si>
    <t>391,7300000</t>
  </si>
  <si>
    <t>0,9750000</t>
  </si>
  <si>
    <t>681,5900000</t>
  </si>
  <si>
    <t>4,9900000</t>
  </si>
  <si>
    <t>1,3190000</t>
  </si>
  <si>
    <t>0,4360000</t>
  </si>
  <si>
    <t>2,3980000</t>
  </si>
  <si>
    <t>1,0310000</t>
  </si>
  <si>
    <t>0,0004000</t>
  </si>
  <si>
    <t>68,3065000</t>
  </si>
  <si>
    <t>49,3740000</t>
  </si>
  <si>
    <t>1,8184000</t>
  </si>
  <si>
    <t>3,6753000</t>
  </si>
  <si>
    <t>0,9037000</t>
  </si>
  <si>
    <t>0,8326000</t>
  </si>
  <si>
    <t>0,3213000</t>
  </si>
  <si>
    <t>1,2982000</t>
  </si>
  <si>
    <t>1,4716000</t>
  </si>
  <si>
    <t>0,5575000</t>
  </si>
  <si>
    <t>0,9177000</t>
  </si>
  <si>
    <t>0,3727000</t>
  </si>
  <si>
    <t>0,6118000</t>
  </si>
  <si>
    <t>1,2236000</t>
  </si>
  <si>
    <t>1,8354000</t>
  </si>
  <si>
    <t>0,6211000</t>
  </si>
  <si>
    <t>0,4141000</t>
  </si>
  <si>
    <t>0,4033000</t>
  </si>
  <si>
    <t>0,1572000</t>
  </si>
  <si>
    <t>1,8326000</t>
  </si>
  <si>
    <t>3,8946000</t>
  </si>
  <si>
    <t>2,9194000</t>
  </si>
  <si>
    <t>1,2989000</t>
  </si>
  <si>
    <t>0,8398000</t>
  </si>
  <si>
    <t>1,5325000</t>
  </si>
  <si>
    <t>0,8557000</t>
  </si>
  <si>
    <t>7,2967000</t>
  </si>
  <si>
    <t>1,1788000</t>
  </si>
  <si>
    <t>1,9605000</t>
  </si>
  <si>
    <t>0,6389000</t>
  </si>
  <si>
    <t>0,6620000</t>
  </si>
  <si>
    <t>0,3256000</t>
  </si>
  <si>
    <t>0,3153000</t>
  </si>
  <si>
    <t>0,2330000</t>
  </si>
  <si>
    <t>0,1920940</t>
  </si>
  <si>
    <t>0,3014300</t>
  </si>
  <si>
    <t>0,1920900</t>
  </si>
  <si>
    <t>0,3386500</t>
  </si>
  <si>
    <t>0,3257850</t>
  </si>
  <si>
    <t>0,3257800</t>
  </si>
  <si>
    <t>0,3599000</t>
  </si>
  <si>
    <t>0,5562400</t>
  </si>
  <si>
    <t>0,3599500</t>
  </si>
  <si>
    <t>4,0100000</t>
  </si>
  <si>
    <t>0,3233500</t>
  </si>
  <si>
    <t>0,4516800</t>
  </si>
  <si>
    <t>0,0237000</t>
  </si>
  <si>
    <t>1,9750000</t>
  </si>
  <si>
    <t>0,0800600</t>
  </si>
  <si>
    <t>0,0257100</t>
  </si>
  <si>
    <t>0,1033500</t>
  </si>
  <si>
    <t>3,5620000</t>
  </si>
  <si>
    <t>10,7940000</t>
  </si>
  <si>
    <t>0,2879100</t>
  </si>
  <si>
    <t>0,6026800</t>
  </si>
  <si>
    <t>0,0611500</t>
  </si>
  <si>
    <t>0,2457630</t>
  </si>
  <si>
    <t>0,0036600</t>
  </si>
  <si>
    <t>0,0014660</t>
  </si>
  <si>
    <t>0,0010990</t>
  </si>
  <si>
    <t>0,1845990</t>
  </si>
  <si>
    <t>0,2373400</t>
  </si>
  <si>
    <t>1,1990000</t>
  </si>
  <si>
    <t>0,0653400</t>
  </si>
  <si>
    <t>0,0685360</t>
  </si>
  <si>
    <t>0,5546000</t>
  </si>
  <si>
    <t>0,1058400</t>
  </si>
  <si>
    <t>0,1673000</t>
  </si>
  <si>
    <t>0,6976800</t>
  </si>
  <si>
    <t>0,1331400</t>
  </si>
  <si>
    <t>0,3164700</t>
  </si>
  <si>
    <t>0,0603900</t>
  </si>
  <si>
    <t>5,1020000</t>
  </si>
  <si>
    <t>1,3196200</t>
  </si>
  <si>
    <t>3,9588600</t>
  </si>
  <si>
    <t>14,4550000</t>
  </si>
  <si>
    <t>0,6940000</t>
  </si>
  <si>
    <t>0,1753700</t>
  </si>
  <si>
    <t>4,4621000</t>
  </si>
  <si>
    <t>0,0123400</t>
  </si>
  <si>
    <t>0,0496100</t>
  </si>
  <si>
    <t>2,3437500</t>
  </si>
  <si>
    <t>0,2661000</t>
  </si>
  <si>
    <t>0,7984740</t>
  </si>
  <si>
    <t>0,0526000</t>
  </si>
  <si>
    <t>0,1578600</t>
  </si>
  <si>
    <t>1,6590000</t>
  </si>
  <si>
    <t>5,8300000</t>
  </si>
  <si>
    <t>13,1700000</t>
  </si>
  <si>
    <t>35,0000000</t>
  </si>
  <si>
    <t>1,1650000</t>
  </si>
  <si>
    <t>37,7620000</t>
  </si>
  <si>
    <t>55,7590000</t>
  </si>
  <si>
    <t>3,0500000</t>
  </si>
  <si>
    <t>4,2800000</t>
  </si>
  <si>
    <t>86,6700000</t>
  </si>
  <si>
    <t>121,3300000</t>
  </si>
  <si>
    <t>15,9400000</t>
  </si>
  <si>
    <t>36,0600000</t>
  </si>
  <si>
    <t>2,5500000</t>
  </si>
  <si>
    <t>0,7266000</t>
  </si>
  <si>
    <t>4,5047000</t>
  </si>
  <si>
    <t>0,3541000</t>
  </si>
  <si>
    <t>2,1957000</t>
  </si>
  <si>
    <t>1,0847000</t>
  </si>
  <si>
    <t>6,7254000</t>
  </si>
  <si>
    <t>0,6658000</t>
  </si>
  <si>
    <t>4,1278000</t>
  </si>
  <si>
    <t>3,5586000</t>
  </si>
  <si>
    <t>22,0636000</t>
  </si>
  <si>
    <t>0,2034000</t>
  </si>
  <si>
    <t>1,2609000</t>
  </si>
  <si>
    <t>3,2468000</t>
  </si>
  <si>
    <t>1,6574000</t>
  </si>
  <si>
    <t>10,2759000</t>
  </si>
  <si>
    <t>0,5873000</t>
  </si>
  <si>
    <t>1,1662000</t>
  </si>
  <si>
    <t>1,5122000</t>
  </si>
  <si>
    <t>0,7740000</t>
  </si>
  <si>
    <t>0,1085000</t>
  </si>
  <si>
    <t>0,4815000</t>
  </si>
  <si>
    <t>0,2113000</t>
  </si>
  <si>
    <t>0,2433000</t>
  </si>
  <si>
    <t>0,2767000</t>
  </si>
  <si>
    <t>0,2347000</t>
  </si>
  <si>
    <t>0,6636000</t>
  </si>
  <si>
    <t>0,0951000</t>
  </si>
  <si>
    <t>0,8172000</t>
  </si>
  <si>
    <t>0,2807000</t>
  </si>
  <si>
    <t>2,7066000</t>
  </si>
  <si>
    <t>0,9572000</t>
  </si>
  <si>
    <t>6,1356000</t>
  </si>
  <si>
    <t>2,1699000</t>
  </si>
  <si>
    <t>0,8857000</t>
  </si>
  <si>
    <t>2,0079000</t>
  </si>
  <si>
    <t>0,7101000</t>
  </si>
  <si>
    <t>0,5652000</t>
  </si>
  <si>
    <t>0,4491000</t>
  </si>
  <si>
    <t>5,9243000</t>
  </si>
  <si>
    <t>2,0951000</t>
  </si>
  <si>
    <t>1,4465000</t>
  </si>
  <si>
    <t>3,5307000</t>
  </si>
  <si>
    <t>11,7423000</t>
  </si>
  <si>
    <t>4,1526000</t>
  </si>
  <si>
    <t>2,8670000</t>
  </si>
  <si>
    <t>6,9980000</t>
  </si>
  <si>
    <t>2,1777000</t>
  </si>
  <si>
    <t>0,7701000</t>
  </si>
  <si>
    <t>0,3633000</t>
  </si>
  <si>
    <t>0,8868000</t>
  </si>
  <si>
    <t>0,4789000</t>
  </si>
  <si>
    <t>3,9442000</t>
  </si>
  <si>
    <t>1,3948000</t>
  </si>
  <si>
    <t>0,6581000</t>
  </si>
  <si>
    <t>1,6062000</t>
  </si>
  <si>
    <t>0,4096000</t>
  </si>
  <si>
    <t>1,2462000</t>
  </si>
  <si>
    <t>7,7265000</t>
  </si>
  <si>
    <t>0,8695000</t>
  </si>
  <si>
    <t>0,4479000</t>
  </si>
  <si>
    <t>0,1759000</t>
  </si>
  <si>
    <t>0,0965000</t>
  </si>
  <si>
    <t>0,4623000</t>
  </si>
  <si>
    <t>0,1209000</t>
  </si>
  <si>
    <t>0,3631000</t>
  </si>
  <si>
    <t>0,1917000</t>
  </si>
  <si>
    <t>0,2923000</t>
  </si>
  <si>
    <t>0,7445000</t>
  </si>
  <si>
    <t>0,4125000</t>
  </si>
  <si>
    <t>1,5556000</t>
  </si>
  <si>
    <t>2,3183000</t>
  </si>
  <si>
    <t>1,4996000</t>
  </si>
  <si>
    <t>0,8093000</t>
  </si>
  <si>
    <t>0,9103000</t>
  </si>
  <si>
    <t>0,0107100</t>
  </si>
  <si>
    <t>1,7161000</t>
  </si>
  <si>
    <t>0,7355000</t>
  </si>
  <si>
    <t>7,3548000</t>
  </si>
  <si>
    <t>2,1429000</t>
  </si>
  <si>
    <t>0,8518000</t>
  </si>
  <si>
    <t>3,6504000</t>
  </si>
  <si>
    <t>0,0055600</t>
  </si>
  <si>
    <t>0,0665000</t>
  </si>
  <si>
    <t>0,3513000</t>
  </si>
  <si>
    <t>0,3218000</t>
  </si>
  <si>
    <t>0,2644000</t>
  </si>
  <si>
    <t>0,0348000</t>
  </si>
  <si>
    <t>0,2321000</t>
  </si>
  <si>
    <t>0,3522000</t>
  </si>
  <si>
    <t>0,2069000</t>
  </si>
  <si>
    <t>0,0687000</t>
  </si>
  <si>
    <t>0,0295000</t>
  </si>
  <si>
    <t>0,1964000</t>
  </si>
  <si>
    <t>0,0489000</t>
  </si>
  <si>
    <t>0,1396000</t>
  </si>
  <si>
    <t>0,5156000</t>
  </si>
  <si>
    <t>0,3724000</t>
  </si>
  <si>
    <t>0,0974000</t>
  </si>
  <si>
    <t>0,2784000</t>
  </si>
  <si>
    <t>0,2889000</t>
  </si>
  <si>
    <t>0,5238000</t>
  </si>
  <si>
    <t>0,2245000</t>
  </si>
  <si>
    <t>1,4965000</t>
  </si>
  <si>
    <t>1,1487000</t>
  </si>
  <si>
    <t>0,3622000</t>
  </si>
  <si>
    <t>0,1552000</t>
  </si>
  <si>
    <t>1,0349000</t>
  </si>
  <si>
    <t>0,2652000</t>
  </si>
  <si>
    <t>0,7577000</t>
  </si>
  <si>
    <t>0,6556000</t>
  </si>
  <si>
    <t>0,0926000</t>
  </si>
  <si>
    <t>0,0287000</t>
  </si>
  <si>
    <t>0,8519000</t>
  </si>
  <si>
    <t>0,4939000</t>
  </si>
  <si>
    <t>0,5307000</t>
  </si>
  <si>
    <t>1,0203000</t>
  </si>
  <si>
    <t>0,6105000</t>
  </si>
  <si>
    <t>0,8701000</t>
  </si>
  <si>
    <t>0,9774000</t>
  </si>
  <si>
    <t>0,9974000</t>
  </si>
  <si>
    <t>1,0584000</t>
  </si>
  <si>
    <t>0,2117000</t>
  </si>
  <si>
    <t>1,2103000</t>
  </si>
  <si>
    <t>0,2421000</t>
  </si>
  <si>
    <t>3,0567000</t>
  </si>
  <si>
    <t>0,6113000</t>
  </si>
  <si>
    <t>0,2474000</t>
  </si>
  <si>
    <t>0,8781000</t>
  </si>
  <si>
    <t>2,6526000</t>
  </si>
  <si>
    <t>0,0558000</t>
  </si>
  <si>
    <t>0,3846000</t>
  </si>
  <si>
    <t>1,9231000</t>
  </si>
  <si>
    <t>1,1229000</t>
  </si>
  <si>
    <t>7,4800000</t>
  </si>
  <si>
    <t>0,0366960</t>
  </si>
  <si>
    <t>3,6040000</t>
  </si>
  <si>
    <t>7,2080000</t>
  </si>
  <si>
    <t>0,6650246</t>
  </si>
  <si>
    <t>0,1998000</t>
  </si>
  <si>
    <t>0,9539216</t>
  </si>
  <si>
    <t>5,2258834</t>
  </si>
  <si>
    <t>2,3251950</t>
  </si>
  <si>
    <t>17,0110000</t>
  </si>
  <si>
    <t>0,7399399</t>
  </si>
  <si>
    <t>0,0044079</t>
  </si>
  <si>
    <t>0,1231527</t>
  </si>
  <si>
    <t>0,0576577</t>
  </si>
  <si>
    <t>0,1766521</t>
  </si>
  <si>
    <t>0,9677562</t>
  </si>
  <si>
    <t>0,3935917</t>
  </si>
  <si>
    <t>3,3528000</t>
  </si>
  <si>
    <t>1,6764000</t>
  </si>
  <si>
    <t>1,3736000</t>
  </si>
  <si>
    <t>0,6868000</t>
  </si>
  <si>
    <t>2,2935000</t>
  </si>
  <si>
    <t>1,1467000</t>
  </si>
  <si>
    <t>1,7638000</t>
  </si>
  <si>
    <t>0,8819000</t>
  </si>
  <si>
    <t>1,2341000</t>
  </si>
  <si>
    <t>1,0542000</t>
  </si>
  <si>
    <t>1,6898000</t>
  </si>
  <si>
    <t>0,8449000</t>
  </si>
  <si>
    <t>1,7724000</t>
  </si>
  <si>
    <t>0,8862000</t>
  </si>
  <si>
    <t>0,0583000</t>
  </si>
  <si>
    <t>0,6417000</t>
  </si>
  <si>
    <t>2,3391000</t>
  </si>
  <si>
    <t>1,1695000</t>
  </si>
  <si>
    <t>1,9205000</t>
  </si>
  <si>
    <t>0,9603000</t>
  </si>
  <si>
    <t>1,2833000</t>
  </si>
  <si>
    <t>3,4922000</t>
  </si>
  <si>
    <t>1,7461000</t>
  </si>
  <si>
    <t>0,9697000</t>
  </si>
  <si>
    <t>0,6465000</t>
  </si>
  <si>
    <t>0,0768000</t>
  </si>
  <si>
    <t>1,8461000</t>
  </si>
  <si>
    <t>0,5787000</t>
  </si>
  <si>
    <t>2,7273000</t>
  </si>
  <si>
    <t>0,5342000</t>
  </si>
  <si>
    <t>2,9167000</t>
  </si>
  <si>
    <t>0,8997000</t>
  </si>
  <si>
    <t>1,0619000</t>
  </si>
  <si>
    <t>0,2691000</t>
  </si>
  <si>
    <t>1,4932000</t>
  </si>
  <si>
    <t>1,7623000</t>
  </si>
  <si>
    <t>0,3547000</t>
  </si>
  <si>
    <t>1,9679000</t>
  </si>
  <si>
    <t>2,3226000</t>
  </si>
  <si>
    <t>2,1685000</t>
  </si>
  <si>
    <t>1,1535000</t>
  </si>
  <si>
    <t>4,2562000</t>
  </si>
  <si>
    <t>2,2639000</t>
  </si>
  <si>
    <t>6,0596000</t>
  </si>
  <si>
    <t>3,2232000</t>
  </si>
  <si>
    <t>1,1953000</t>
  </si>
  <si>
    <t>1,4898000</t>
  </si>
  <si>
    <t>1,1174000</t>
  </si>
  <si>
    <t>0,3966000</t>
  </si>
  <si>
    <t>4,0278000</t>
  </si>
  <si>
    <t>3,0209000</t>
  </si>
  <si>
    <t>0,9082000</t>
  </si>
  <si>
    <t>0,7439000</t>
  </si>
  <si>
    <t>9,3473000</t>
  </si>
  <si>
    <t>7,0105000</t>
  </si>
  <si>
    <t>0,0132800</t>
  </si>
  <si>
    <t>0,0169900</t>
  </si>
  <si>
    <t>0,0429700</t>
  </si>
  <si>
    <t>0,0095700</t>
  </si>
  <si>
    <t>0,0355500</t>
  </si>
  <si>
    <t>0,0244200</t>
  </si>
  <si>
    <t>0,0058600</t>
  </si>
  <si>
    <t>0,0188500</t>
  </si>
  <si>
    <t>0,0043800</t>
  </si>
  <si>
    <t>0,0182600</t>
  </si>
  <si>
    <t>0,0127100</t>
  </si>
  <si>
    <t>0,0071600</t>
  </si>
  <si>
    <t>0,0318400</t>
  </si>
  <si>
    <t>0,0154900</t>
  </si>
  <si>
    <t>0,0099400</t>
  </si>
  <si>
    <t>0,0321400</t>
  </si>
  <si>
    <t>0,0265900</t>
  </si>
  <si>
    <t>0,0238200</t>
  </si>
  <si>
    <t>47,6303319</t>
  </si>
  <si>
    <t>49,1735538</t>
  </si>
  <si>
    <t>52,1193094</t>
  </si>
  <si>
    <t>53,5849058</t>
  </si>
  <si>
    <t>54,6891466</t>
  </si>
  <si>
    <t>55,2036200</t>
  </si>
  <si>
    <t>55,6521740</t>
  </si>
  <si>
    <t>56,0872626</t>
  </si>
  <si>
    <t>56,2776027</t>
  </si>
  <si>
    <t>46,6161856</t>
  </si>
  <si>
    <t>47,0068301</t>
  </si>
  <si>
    <t>47,8659613</t>
  </si>
  <si>
    <t>48,2349267</t>
  </si>
  <si>
    <t>48,4856984</t>
  </si>
  <si>
    <t>48,6912327</t>
  </si>
  <si>
    <t>48,4854904</t>
  </si>
  <si>
    <t>49,0384616</t>
  </si>
  <si>
    <t>50,4109590</t>
  </si>
  <si>
    <t>53,2388665</t>
  </si>
  <si>
    <t>55,1779937</t>
  </si>
  <si>
    <t>56,0160429</t>
  </si>
  <si>
    <t>56,8493152</t>
  </si>
  <si>
    <t>57,1428572</t>
  </si>
  <si>
    <t>57,5837743</t>
  </si>
  <si>
    <t>57,7620174</t>
  </si>
  <si>
    <t>49,1813221</t>
  </si>
  <si>
    <t>49,5897437</t>
  </si>
  <si>
    <t>50,5395684</t>
  </si>
  <si>
    <t>50,9757069</t>
  </si>
  <si>
    <t>51,2299466</t>
  </si>
  <si>
    <t>51,4682157</t>
  </si>
  <si>
    <t>51,0843375</t>
  </si>
  <si>
    <t>43,9891478</t>
  </si>
  <si>
    <t>45,7540264</t>
  </si>
  <si>
    <t>47,2541508</t>
  </si>
  <si>
    <t>49,9028184</t>
  </si>
  <si>
    <t>51,6103693</t>
  </si>
  <si>
    <t>52,4541886</t>
  </si>
  <si>
    <t>53,0188150</t>
  </si>
  <si>
    <t>53,4792231</t>
  </si>
  <si>
    <t>53,8276466</t>
  </si>
  <si>
    <t>52,3513410</t>
  </si>
  <si>
    <t>45,7364343</t>
  </si>
  <si>
    <t>52,2900764</t>
  </si>
  <si>
    <t>45,1176631</t>
  </si>
  <si>
    <t>45,2971989</t>
  </si>
  <si>
    <t>46,1815275</t>
  </si>
  <si>
    <t>46,6406666</t>
  </si>
  <si>
    <t>46,8378508</t>
  </si>
  <si>
    <t>46,8593505</t>
  </si>
  <si>
    <t>45,2268269</t>
  </si>
  <si>
    <t>46,1389963</t>
  </si>
  <si>
    <t>53,9321437</t>
  </si>
  <si>
    <t>44,9429884</t>
  </si>
  <si>
    <t>45,3005396</t>
  </si>
  <si>
    <t>46,0083573</t>
  </si>
  <si>
    <t>46,3826054</t>
  </si>
  <si>
    <t>46,6206174</t>
  </si>
  <si>
    <t>46,7384422</t>
  </si>
  <si>
    <t>45,9508763</t>
  </si>
  <si>
    <t>44,4208290</t>
  </si>
  <si>
    <t>45,7909345</t>
  </si>
  <si>
    <t>48,4132582</t>
  </si>
  <si>
    <t>49,9857510</t>
  </si>
  <si>
    <t>47,7574752</t>
  </si>
  <si>
    <t>48,7018801</t>
  </si>
  <si>
    <t>50,6758360</t>
  </si>
  <si>
    <t>44,3850269</t>
  </si>
  <si>
    <t>50,6525794</t>
  </si>
  <si>
    <t>52,5373136</t>
  </si>
  <si>
    <t>53,3251233</t>
  </si>
  <si>
    <t>53,8892783</t>
  </si>
  <si>
    <t>54,3345545</t>
  </si>
  <si>
    <t>54,7374121</t>
  </si>
  <si>
    <t>54,7699759</t>
  </si>
  <si>
    <t>47,0046949</t>
  </si>
  <si>
    <t>47,3275179</t>
  </si>
  <si>
    <t>48,1332409</t>
  </si>
  <si>
    <t>51,6666668</t>
  </si>
  <si>
    <t>52,0403687</t>
  </si>
  <si>
    <t>50,4114491</t>
  </si>
  <si>
    <t>51,1065212</t>
  </si>
  <si>
    <t>51,5699574</t>
  </si>
  <si>
    <t>51,9352723</t>
  </si>
  <si>
    <t>52,2278188</t>
  </si>
  <si>
    <t>52,1694037</t>
  </si>
  <si>
    <t>45,0816355</t>
  </si>
  <si>
    <t>45,2551428</t>
  </si>
  <si>
    <t>48,5310388</t>
  </si>
  <si>
    <t>48,8809312</t>
  </si>
  <si>
    <t>47,7544060</t>
  </si>
  <si>
    <t>44,1441443</t>
  </si>
  <si>
    <t>46,1530786</t>
  </si>
  <si>
    <t>46,7790441</t>
  </si>
  <si>
    <t>46,8343577</t>
  </si>
  <si>
    <t>45,2003460</t>
  </si>
  <si>
    <t>51,1467426</t>
  </si>
  <si>
    <t>51,5269888</t>
  </si>
  <si>
    <t>51,8062787</t>
  </si>
  <si>
    <t>51,8586574</t>
  </si>
  <si>
    <t>43,4628597</t>
  </si>
  <si>
    <t>43,7142599</t>
  </si>
  <si>
    <t>44,5002793</t>
  </si>
  <si>
    <t>44,9044587</t>
  </si>
  <si>
    <t>45,0849824</t>
  </si>
  <si>
    <t>45,1833153</t>
  </si>
  <si>
    <t>43,9629786</t>
  </si>
  <si>
    <t>12,4386252</t>
  </si>
  <si>
    <t>14,6955090</t>
  </si>
  <si>
    <t>45,9107808</t>
  </si>
  <si>
    <t>48,5085228</t>
  </si>
  <si>
    <t>45,1987136</t>
  </si>
  <si>
    <t>48,8728585</t>
  </si>
  <si>
    <t>50,5043229</t>
  </si>
  <si>
    <t>48,7678769</t>
  </si>
  <si>
    <t>46,6106196</t>
  </si>
  <si>
    <t>50,0858616</t>
  </si>
  <si>
    <t>50,8329368</t>
  </si>
  <si>
    <t>51,2443901</t>
  </si>
  <si>
    <t>51,5853225</t>
  </si>
  <si>
    <t>51,8987343</t>
  </si>
  <si>
    <t>51,9410599</t>
  </si>
  <si>
    <t>43,4932244</t>
  </si>
  <si>
    <t>43,7613679</t>
  </si>
  <si>
    <t>44,5296279</t>
  </si>
  <si>
    <t>44,9121317</t>
  </si>
  <si>
    <t>45,1129729</t>
  </si>
  <si>
    <t>50,8509018</t>
  </si>
  <si>
    <t>51,7137962</t>
  </si>
  <si>
    <t>52,2937478</t>
  </si>
  <si>
    <t>52,7927049</t>
  </si>
  <si>
    <t>53,1945860</t>
  </si>
  <si>
    <t>53,6968246</t>
  </si>
  <si>
    <t>54,0961892</t>
  </si>
  <si>
    <t>54,3697927</t>
  </si>
  <si>
    <t>54,6003609</t>
  </si>
  <si>
    <t>53,2294444</t>
  </si>
  <si>
    <t>53,1957582</t>
  </si>
  <si>
    <t>53,9869912</t>
  </si>
  <si>
    <t>54,5322247</t>
  </si>
  <si>
    <t>54,9725778</t>
  </si>
  <si>
    <t>55,3181078</t>
  </si>
  <si>
    <t>55,7896150</t>
  </si>
  <si>
    <t>56,1509521</t>
  </si>
  <si>
    <t>56,4178810</t>
  </si>
  <si>
    <t>56,6132002</t>
  </si>
  <si>
    <t>55,3971176</t>
  </si>
  <si>
    <t>5,4418372</t>
  </si>
  <si>
    <t>3,3927167</t>
  </si>
  <si>
    <t>2,3487042</t>
  </si>
  <si>
    <t>1,7143145</t>
  </si>
  <si>
    <t>1,2561405</t>
  </si>
  <si>
    <t>0,9835374</t>
  </si>
  <si>
    <t>0,7306575</t>
  </si>
  <si>
    <t>4,7849283</t>
  </si>
  <si>
    <t>3,3071974</t>
  </si>
  <si>
    <t>2,3692130</t>
  </si>
  <si>
    <t>1,7630617</t>
  </si>
  <si>
    <t>1,4892425</t>
  </si>
  <si>
    <t>1,0091492</t>
  </si>
  <si>
    <t>0,8910826</t>
  </si>
  <si>
    <t>77,2890026</t>
  </si>
  <si>
    <t>76,9007063</t>
  </si>
  <si>
    <t>76,4726386</t>
  </si>
  <si>
    <t>76,1489937</t>
  </si>
  <si>
    <t>75,9978853</t>
  </si>
  <si>
    <t>75,7540057</t>
  </si>
  <si>
    <t>75,6216791</t>
  </si>
  <si>
    <t>75,5572786</t>
  </si>
  <si>
    <t>75,3407873</t>
  </si>
  <si>
    <t>81,9548873</t>
  </si>
  <si>
    <t>82,4840765</t>
  </si>
  <si>
    <t>82,1917809</t>
  </si>
  <si>
    <t>81,7307693</t>
  </si>
  <si>
    <t>81,7596567</t>
  </si>
  <si>
    <t>81,5533981</t>
  </si>
  <si>
    <t>44,3499393</t>
  </si>
  <si>
    <t>81,5340910</t>
  </si>
  <si>
    <t>81,6377172</t>
  </si>
  <si>
    <t>81,6777042</t>
  </si>
  <si>
    <t>81,6733068</t>
  </si>
  <si>
    <t>81,5884477</t>
  </si>
  <si>
    <t>44,0953414</t>
  </si>
  <si>
    <t>82,2299652</t>
  </si>
  <si>
    <t>33,7446020</t>
  </si>
  <si>
    <t>0,5188548</t>
  </si>
  <si>
    <t>30,7692307</t>
  </si>
  <si>
    <t>0,5926628</t>
  </si>
  <si>
    <t>40,1606425</t>
  </si>
  <si>
    <t>0,8329486</t>
  </si>
  <si>
    <t>29,8453793</t>
  </si>
  <si>
    <t>30,3426791</t>
  </si>
  <si>
    <t>0,7770787</t>
  </si>
  <si>
    <t>28,5372276</t>
  </si>
  <si>
    <t>0,6703937</t>
  </si>
  <si>
    <t>29,2294980</t>
  </si>
  <si>
    <t>30,2005823</t>
  </si>
  <si>
    <t>78,1512606</t>
  </si>
  <si>
    <t>75,7785468</t>
  </si>
  <si>
    <t>75,2976191</t>
  </si>
  <si>
    <t>77,8350516</t>
  </si>
  <si>
    <t>74,6835444</t>
  </si>
  <si>
    <t>73,7410072</t>
  </si>
  <si>
    <t>12,6376811</t>
  </si>
  <si>
    <t>75,1435407</t>
  </si>
  <si>
    <t>75,0943397</t>
  </si>
  <si>
    <t>75,0000000</t>
  </si>
  <si>
    <t>74,9667222</t>
  </si>
  <si>
    <t>74,8696418</t>
  </si>
  <si>
    <t>8,6431226</t>
  </si>
  <si>
    <t>7,1631878</t>
  </si>
  <si>
    <t>30,1276935</t>
  </si>
  <si>
    <t>26,2773722</t>
  </si>
  <si>
    <t>21,5895323</t>
  </si>
  <si>
    <t>18,4183673</t>
  </si>
  <si>
    <t>18,5372005</t>
  </si>
  <si>
    <t>15,7003012</t>
  </si>
  <si>
    <t>27,1788715</t>
  </si>
  <si>
    <t>23,5203689</t>
  </si>
  <si>
    <t>15,8662397</t>
  </si>
  <si>
    <t>13,3587786</t>
  </si>
  <si>
    <t>10,7036395</t>
  </si>
  <si>
    <t>73,0279899</t>
  </si>
  <si>
    <t>72,6415095</t>
  </si>
  <si>
    <t>72,3446894</t>
  </si>
  <si>
    <t>71,9135803</t>
  </si>
  <si>
    <t>70,9401710</t>
  </si>
  <si>
    <t>70,6024097</t>
  </si>
  <si>
    <t>74,0024184</t>
  </si>
  <si>
    <t>51,2455517</t>
  </si>
  <si>
    <t>5,4087428</t>
  </si>
  <si>
    <t>4,4283212</t>
  </si>
  <si>
    <t>3,8223296</t>
  </si>
  <si>
    <t>3,1245237</t>
  </si>
  <si>
    <t>4,9978641</t>
  </si>
  <si>
    <t>4,0847201</t>
  </si>
  <si>
    <t>2,3230088</t>
  </si>
  <si>
    <t>1,7779936</t>
  </si>
  <si>
    <t>1,8268188</t>
  </si>
  <si>
    <t>1,3912540</t>
  </si>
  <si>
    <t>1,4930092</t>
  </si>
  <si>
    <t>1,1365702</t>
  </si>
  <si>
    <t>73,5408561</t>
  </si>
  <si>
    <t>75,1992032</t>
  </si>
  <si>
    <t>72,4979659</t>
  </si>
  <si>
    <t>71,5079917</t>
  </si>
  <si>
    <t>77,0592240</t>
  </si>
  <si>
    <t>75,1685394</t>
  </si>
  <si>
    <t>74,3737958</t>
  </si>
  <si>
    <t>74,9751738</t>
  </si>
  <si>
    <t>72,3438768</t>
  </si>
  <si>
    <t>71,4682402</t>
  </si>
  <si>
    <t>12,1845526</t>
  </si>
  <si>
    <t>10,1400827</t>
  </si>
  <si>
    <t>69,4675541</t>
  </si>
  <si>
    <t>44,4755246</t>
  </si>
  <si>
    <t>45,9134616</t>
  </si>
  <si>
    <t>8,8963163</t>
  </si>
  <si>
    <t>18,3152463</t>
  </si>
  <si>
    <t>15,5132373</t>
  </si>
  <si>
    <t>70,6457926</t>
  </si>
  <si>
    <t>69,5000000</t>
  </si>
  <si>
    <t>76,0563381</t>
  </si>
  <si>
    <t>73,8597686</t>
  </si>
  <si>
    <t>73,0297724</t>
  </si>
  <si>
    <t>73,7063779</t>
  </si>
  <si>
    <t>70,5853659</t>
  </si>
  <si>
    <t>1,9705751</t>
  </si>
  <si>
    <t>24,0217391</t>
  </si>
  <si>
    <t>2,6789504</t>
  </si>
  <si>
    <t>25,9137577</t>
  </si>
  <si>
    <t>1,9484526</t>
  </si>
  <si>
    <t>26,7688294</t>
  </si>
  <si>
    <t>1,9587349</t>
  </si>
  <si>
    <t>27,1604938</t>
  </si>
  <si>
    <t>1,7850242</t>
  </si>
  <si>
    <t>25,7449088</t>
  </si>
  <si>
    <t>2,0001150</t>
  </si>
  <si>
    <t>25,0856627</t>
  </si>
  <si>
    <t>1,5280611</t>
  </si>
  <si>
    <t>24,8544911</t>
  </si>
  <si>
    <t>1,6732924</t>
  </si>
  <si>
    <t>23,6771779</t>
  </si>
  <si>
    <t>2,3874669</t>
  </si>
  <si>
    <t>26,1352657</t>
  </si>
  <si>
    <t>3,2362053</t>
  </si>
  <si>
    <t>27,9363932</t>
  </si>
  <si>
    <t>2,3633330</t>
  </si>
  <si>
    <t>28,7592910</t>
  </si>
  <si>
    <t>2,3700950</t>
  </si>
  <si>
    <t>29,0921919</t>
  </si>
  <si>
    <t>2,1631889</t>
  </si>
  <si>
    <t>27,7588813</t>
  </si>
  <si>
    <t>2,4220517</t>
  </si>
  <si>
    <t>27,1451355</t>
  </si>
  <si>
    <t>1,8584435</t>
  </si>
  <si>
    <t>26,9589422</t>
  </si>
  <si>
    <t>2,0286083</t>
  </si>
  <si>
    <t>25,7761389</t>
  </si>
  <si>
    <t>8,3646906</t>
  </si>
  <si>
    <t>8,8347296</t>
  </si>
  <si>
    <t>7,0324370</t>
  </si>
  <si>
    <t>6,2461317</t>
  </si>
  <si>
    <t>5,9695398</t>
  </si>
  <si>
    <t>5,9186321</t>
  </si>
  <si>
    <t>6,4148094</t>
  </si>
  <si>
    <t>9,0617821</t>
  </si>
  <si>
    <t>9,5692353</t>
  </si>
  <si>
    <t>7,6456074</t>
  </si>
  <si>
    <t>6,8083757</t>
  </si>
  <si>
    <t>6,5046375</t>
  </si>
  <si>
    <t>6,4539292</t>
  </si>
  <si>
    <t>6,9844808</t>
  </si>
  <si>
    <t>42,4307959</t>
  </si>
  <si>
    <t>42,0726032</t>
  </si>
  <si>
    <t>41,6966213</t>
  </si>
  <si>
    <t>41,4041230</t>
  </si>
  <si>
    <t>41,0978988</t>
  </si>
  <si>
    <t>40,7981025</t>
  </si>
  <si>
    <t>40,5257394</t>
  </si>
  <si>
    <t>40,2432463</t>
  </si>
  <si>
    <t>5,4013529</t>
  </si>
  <si>
    <t>39,7032024</t>
  </si>
  <si>
    <t>4,8480743</t>
  </si>
  <si>
    <t>38,9748358</t>
  </si>
  <si>
    <t>42,4194817</t>
  </si>
  <si>
    <t>42,1778279</t>
  </si>
  <si>
    <t>41,8241043</t>
  </si>
  <si>
    <t>41,5343916</t>
  </si>
  <si>
    <t>41,2616340</t>
  </si>
  <si>
    <t>40,9863084</t>
  </si>
  <si>
    <t>40,7137333</t>
  </si>
  <si>
    <t>40,4657080</t>
  </si>
  <si>
    <t>5,8919479</t>
  </si>
  <si>
    <t>39,9731248</t>
  </si>
  <si>
    <t>5,2888068</t>
  </si>
  <si>
    <t>39,3000122</t>
  </si>
  <si>
    <t>7,0978945</t>
  </si>
  <si>
    <t>7,6840981</t>
  </si>
  <si>
    <t>14,5527369</t>
  </si>
  <si>
    <t>16,0359508</t>
  </si>
  <si>
    <t>14,5472786</t>
  </si>
  <si>
    <t>15,4838709</t>
  </si>
  <si>
    <t>17,0592921</t>
  </si>
  <si>
    <t>15,5410312</t>
  </si>
  <si>
    <t>73,5436894</t>
  </si>
  <si>
    <t>56,2281724</t>
  </si>
  <si>
    <t>56,1764707</t>
  </si>
  <si>
    <t>55,9221659</t>
  </si>
  <si>
    <t>55,8122207</t>
  </si>
  <si>
    <t>55,8062376</t>
  </si>
  <si>
    <t>55,5616140</t>
  </si>
  <si>
    <t>71,2209303</t>
  </si>
  <si>
    <t>56,1349694</t>
  </si>
  <si>
    <t>55,7271558</t>
  </si>
  <si>
    <t>55,4938958</t>
  </si>
  <si>
    <t>55,3606239</t>
  </si>
  <si>
    <t>55,3043479</t>
  </si>
  <si>
    <t>55,1034976</t>
  </si>
  <si>
    <t>46,5918897</t>
  </si>
  <si>
    <t>47,2885033</t>
  </si>
  <si>
    <t>48,2088026</t>
  </si>
  <si>
    <t>48,6935868</t>
  </si>
  <si>
    <t>48,7457979</t>
  </si>
  <si>
    <t>48,9529386</t>
  </si>
  <si>
    <t>48,9192462</t>
  </si>
  <si>
    <t>49,0563071</t>
  </si>
  <si>
    <t>49,0134995</t>
  </si>
  <si>
    <t>49,0939842</t>
  </si>
  <si>
    <t>49,2621299</t>
  </si>
  <si>
    <t>49,4577655</t>
  </si>
  <si>
    <t>49,5981216</t>
  </si>
  <si>
    <t>49,5845094</t>
  </si>
  <si>
    <t>49,6732976</t>
  </si>
  <si>
    <t>49,7148059</t>
  </si>
  <si>
    <t>38,2882884</t>
  </si>
  <si>
    <t>39,7910245</t>
  </si>
  <si>
    <t>42,0841441</t>
  </si>
  <si>
    <t>43,3433906</t>
  </si>
  <si>
    <t>45,0197380</t>
  </si>
  <si>
    <t>45,3291726</t>
  </si>
  <si>
    <t>45,9251226</t>
  </si>
  <si>
    <t>46,0656414</t>
  </si>
  <si>
    <t>46,3581312</t>
  </si>
  <si>
    <t>46,4335957</t>
  </si>
  <si>
    <t>46,5728984</t>
  </si>
  <si>
    <t>46,7555760</t>
  </si>
  <si>
    <t>46,8296437</t>
  </si>
  <si>
    <t>46,9439052</t>
  </si>
  <si>
    <t>46,9834184</t>
  </si>
  <si>
    <t>47,0898045</t>
  </si>
  <si>
    <t>40,5132194</t>
  </si>
  <si>
    <t>41,7992112</t>
  </si>
  <si>
    <t>43,6352511</t>
  </si>
  <si>
    <t>44,5983749</t>
  </si>
  <si>
    <t>45,8188567</t>
  </si>
  <si>
    <t>46,0455302</t>
  </si>
  <si>
    <t>46,4618132</t>
  </si>
  <si>
    <t>46,5601048</t>
  </si>
  <si>
    <t>46,7673592</t>
  </si>
  <si>
    <t>46,8241647</t>
  </si>
  <si>
    <t>46,9132323</t>
  </si>
  <si>
    <t>47,0395246</t>
  </si>
  <si>
    <t>47,0868183</t>
  </si>
  <si>
    <t>47,1666213</t>
  </si>
  <si>
    <t>47,1968132</t>
  </si>
  <si>
    <t>47,2681169</t>
  </si>
  <si>
    <t>33,8820712</t>
  </si>
  <si>
    <t>35,6469357</t>
  </si>
  <si>
    <t>38,4999004</t>
  </si>
  <si>
    <t>40,2547156</t>
  </si>
  <si>
    <t>42,8778920</t>
  </si>
  <si>
    <t>43,4084196</t>
  </si>
  <si>
    <t>44,4304243</t>
  </si>
  <si>
    <t>44,6881471</t>
  </si>
  <si>
    <t>45,2130194</t>
  </si>
  <si>
    <t>45,3531784</t>
  </si>
  <si>
    <t>45,5953018</t>
  </si>
  <si>
    <t>45,9483396</t>
  </si>
  <si>
    <t>46,0896698</t>
  </si>
  <si>
    <t>46,2911405</t>
  </si>
  <si>
    <t>46,3774072</t>
  </si>
  <si>
    <t>46,5788991</t>
  </si>
  <si>
    <t>2,9644268</t>
  </si>
  <si>
    <t>2,3138832</t>
  </si>
  <si>
    <t>0,6960751</t>
  </si>
  <si>
    <t>0,4817483</t>
  </si>
  <si>
    <t>0,3848669</t>
  </si>
  <si>
    <t>0,1886502</t>
  </si>
  <si>
    <t>0,2269736</t>
  </si>
  <si>
    <t>0,2025883</t>
  </si>
  <si>
    <t>0,2003148</t>
  </si>
  <si>
    <t>0,4321962</t>
  </si>
  <si>
    <t>0,3102013</t>
  </si>
  <si>
    <t>0,3230815</t>
  </si>
  <si>
    <t>81,9875777</t>
  </si>
  <si>
    <t>81,5028902</t>
  </si>
  <si>
    <t>81,2682927</t>
  </si>
  <si>
    <t>81,1436352</t>
  </si>
  <si>
    <t>81,0795771</t>
  </si>
  <si>
    <t>81,0707457</t>
  </si>
  <si>
    <t>80,9911745</t>
  </si>
  <si>
    <t>80,9960282</t>
  </si>
  <si>
    <t>80,9614341</t>
  </si>
  <si>
    <t>81,0070888</t>
  </si>
  <si>
    <t>80,9638029</t>
  </si>
  <si>
    <t>80,9773124</t>
  </si>
  <si>
    <t>80,9008080</t>
  </si>
  <si>
    <t>80,9153319</t>
  </si>
  <si>
    <t>81,5100155</t>
  </si>
  <si>
    <t>81,2080537</t>
  </si>
  <si>
    <t>81,0981536</t>
  </si>
  <si>
    <t>80,9722223</t>
  </si>
  <si>
    <t>80,9696507</t>
  </si>
  <si>
    <t>80,9087827</t>
  </si>
  <si>
    <t>80,9168589</t>
  </si>
  <si>
    <t>80,9302894</t>
  </si>
  <si>
    <t>80,9020591</t>
  </si>
  <si>
    <t>80,9145515</t>
  </si>
  <si>
    <t>80,8815948</t>
  </si>
  <si>
    <t>80,8968200</t>
  </si>
  <si>
    <t>18,3972125</t>
  </si>
  <si>
    <t>24,6216530</t>
  </si>
  <si>
    <t>24,1729541</t>
  </si>
  <si>
    <t>11,4370766</t>
  </si>
  <si>
    <t>2,0535614</t>
  </si>
  <si>
    <t>13,6627906</t>
  </si>
  <si>
    <t>15,3576696</t>
  </si>
  <si>
    <t>1,8078533</t>
  </si>
  <si>
    <t>8,5993485</t>
  </si>
  <si>
    <t>9,9599717</t>
  </si>
  <si>
    <t>10,5429692</t>
  </si>
  <si>
    <t>1,2761696</t>
  </si>
  <si>
    <t>10,1749679</t>
  </si>
  <si>
    <t>8,6315680</t>
  </si>
  <si>
    <t>14,3642518</t>
  </si>
  <si>
    <t>14,1814389</t>
  </si>
  <si>
    <t>10,8543947</t>
  </si>
  <si>
    <t>35,4231304</t>
  </si>
  <si>
    <t>24,3357984</t>
  </si>
  <si>
    <t>38,2075903</t>
  </si>
  <si>
    <t>43,2735910</t>
  </si>
  <si>
    <t>27,8122439</t>
  </si>
  <si>
    <t>33,6609110</t>
  </si>
  <si>
    <t>27,8270676</t>
  </si>
  <si>
    <t>17,5795133</t>
  </si>
  <si>
    <t>32,0010466</t>
  </si>
  <si>
    <t>38,6799894</t>
  </si>
  <si>
    <t>22,1654831</t>
  </si>
  <si>
    <t>30,1293900</t>
  </si>
  <si>
    <t>32,9039812</t>
  </si>
  <si>
    <t>34,1376863</t>
  </si>
  <si>
    <t>31,4715189</t>
  </si>
  <si>
    <t>25,0972655</t>
  </si>
  <si>
    <t>25,5563999</t>
  </si>
  <si>
    <t>25,2445604</t>
  </si>
  <si>
    <t>48,6720378</t>
  </si>
  <si>
    <t>47,4133165</t>
  </si>
  <si>
    <t>85,2765958</t>
  </si>
  <si>
    <t>11,9966206</t>
  </si>
  <si>
    <t>10,9277708</t>
  </si>
  <si>
    <t>19,1604603</t>
  </si>
  <si>
    <t>55,7365183</t>
  </si>
  <si>
    <t>11,3133524</t>
  </si>
  <si>
    <t>16,9167803</t>
  </si>
  <si>
    <t>18,5226678</t>
  </si>
  <si>
    <t>15,9611650</t>
  </si>
  <si>
    <t>0,0000000</t>
  </si>
  <si>
    <t>75,1219514</t>
  </si>
  <si>
    <t>13,9972282</t>
  </si>
  <si>
    <t>46,7233180</t>
  </si>
  <si>
    <t>12,7679534</t>
  </si>
  <si>
    <t>6,8721509</t>
  </si>
  <si>
    <t>14,4577608</t>
  </si>
  <si>
    <t>9,3667146</t>
  </si>
  <si>
    <t>9,7987162</t>
  </si>
  <si>
    <t>3,6688672</t>
  </si>
  <si>
    <t>15,9828893</t>
  </si>
  <si>
    <t>18,3717312</t>
  </si>
  <si>
    <t>18,2288586</t>
  </si>
  <si>
    <t>13,5613878</t>
  </si>
  <si>
    <t>13,5679393</t>
  </si>
  <si>
    <t>13,0463957</t>
  </si>
  <si>
    <t>8,7003771</t>
  </si>
  <si>
    <t>49,8804544</t>
  </si>
  <si>
    <t>11,2966888</t>
  </si>
  <si>
    <t>12,2770087</t>
  </si>
  <si>
    <t>12,4424184</t>
  </si>
  <si>
    <t>10,2856009</t>
  </si>
  <si>
    <t>10,7622963</t>
  </si>
  <si>
    <t>12,2540250</t>
  </si>
  <si>
    <t>11,5438629</t>
  </si>
  <si>
    <t>15,3055149</t>
  </si>
  <si>
    <t>15,6730647</t>
  </si>
  <si>
    <t>11,0920945</t>
  </si>
  <si>
    <t>10,0136114</t>
  </si>
  <si>
    <t>24,0222907</t>
  </si>
  <si>
    <t>11,6921185</t>
  </si>
  <si>
    <t>9,5793580</t>
  </si>
  <si>
    <t>12,9347769</t>
  </si>
  <si>
    <t>19,1349427</t>
  </si>
  <si>
    <t>4,5208870</t>
  </si>
  <si>
    <t>1,9170769</t>
  </si>
  <si>
    <t>2,2127971</t>
  </si>
  <si>
    <t>7,9495983</t>
  </si>
  <si>
    <t>11,9409342</t>
  </si>
  <si>
    <t>23,9958805</t>
  </si>
  <si>
    <t>8,6900408</t>
  </si>
  <si>
    <t>7,8514117</t>
  </si>
  <si>
    <t>15,5759904</t>
  </si>
  <si>
    <t>3,3277713</t>
  </si>
  <si>
    <t>5,7439494</t>
  </si>
  <si>
    <t>17,1949602</t>
  </si>
  <si>
    <t>20,2309432</t>
  </si>
  <si>
    <t>10,6665621</t>
  </si>
  <si>
    <t>10,6963198</t>
  </si>
  <si>
    <t>68,7708567</t>
  </si>
  <si>
    <t>13,2786321</t>
  </si>
  <si>
    <t>7,3208183</t>
  </si>
  <si>
    <t>85,6598547</t>
  </si>
  <si>
    <t>8,1589832</t>
  </si>
  <si>
    <t>25,8373205</t>
  </si>
  <si>
    <t>30,8379888</t>
  </si>
  <si>
    <t>8,3990868</t>
  </si>
  <si>
    <t>74,8481167</t>
  </si>
  <si>
    <t>2,2266841</t>
  </si>
  <si>
    <t>24,7814556</t>
  </si>
  <si>
    <t>85,7290591</t>
  </si>
  <si>
    <t>7,5335921</t>
  </si>
  <si>
    <t>11,5396102</t>
  </si>
  <si>
    <t>22,4623741</t>
  </si>
  <si>
    <t>3,7613580</t>
  </si>
  <si>
    <t>39,4948469</t>
  </si>
  <si>
    <t>27,9753345</t>
  </si>
  <si>
    <t>11,3963133</t>
  </si>
  <si>
    <t>14,2043275</t>
  </si>
  <si>
    <t>22,5893096</t>
  </si>
  <si>
    <t>76,2376239</t>
  </si>
  <si>
    <t>77,9089377</t>
  </si>
  <si>
    <t>11,1462664</t>
  </si>
  <si>
    <t>62,5284452</t>
  </si>
  <si>
    <t>15,9178681</t>
  </si>
  <si>
    <t>9,5030080</t>
  </si>
  <si>
    <t>13,7894502</t>
  </si>
  <si>
    <t>13,8256834</t>
  </si>
  <si>
    <t>18,0379285</t>
  </si>
  <si>
    <t>10,2899974</t>
  </si>
  <si>
    <t>17,9763029</t>
  </si>
  <si>
    <t>18,3822486</t>
  </si>
  <si>
    <t>22,5065795</t>
  </si>
  <si>
    <t>11,8912141</t>
  </si>
  <si>
    <t>0,7064997</t>
  </si>
  <si>
    <t>0,5140232</t>
  </si>
  <si>
    <t>76,7123289</t>
  </si>
  <si>
    <t>27,0211375</t>
  </si>
  <si>
    <t>40,0193642</t>
  </si>
  <si>
    <t>42,6190067</t>
  </si>
  <si>
    <t>39,2300349</t>
  </si>
  <si>
    <t>44,5280549</t>
  </si>
  <si>
    <t>62,2239991</t>
  </si>
  <si>
    <t>17,5665605</t>
  </si>
  <si>
    <t>46,6339807</t>
  </si>
  <si>
    <t>28,7691949</t>
  </si>
  <si>
    <t>28,6492122</t>
  </si>
  <si>
    <t>11,2480669</t>
  </si>
  <si>
    <t>34,7813822</t>
  </si>
  <si>
    <t>40,8096100</t>
  </si>
  <si>
    <t>32,5372740</t>
  </si>
  <si>
    <t>31,5679969</t>
  </si>
  <si>
    <t>48,4255472</t>
  </si>
  <si>
    <t>46,3240299</t>
  </si>
  <si>
    <t>37,4518436</t>
  </si>
  <si>
    <t>64,4152838</t>
  </si>
  <si>
    <t>42,4413016</t>
  </si>
  <si>
    <t>31,1967361</t>
  </si>
  <si>
    <t>30,7118322</t>
  </si>
  <si>
    <t>24,4807401</t>
  </si>
  <si>
    <t>80,4177547</t>
  </si>
  <si>
    <t>44,5354330</t>
  </si>
  <si>
    <t>44,8139611</t>
  </si>
  <si>
    <t>29,8078085</t>
  </si>
  <si>
    <t>32,2058247</t>
  </si>
  <si>
    <t>43,7567693</t>
  </si>
  <si>
    <t>57,3805564</t>
  </si>
  <si>
    <t>32,9689374</t>
  </si>
  <si>
    <t>25,0530356</t>
  </si>
  <si>
    <t>33,9231824</t>
  </si>
  <si>
    <t>53,5049763</t>
  </si>
  <si>
    <t>54,2663562</t>
  </si>
  <si>
    <t>13,7297469</t>
  </si>
  <si>
    <t>6,4398360</t>
  </si>
  <si>
    <t>7,3321080</t>
  </si>
  <si>
    <t>20,5500079</t>
  </si>
  <si>
    <t>24,6170358</t>
  </si>
  <si>
    <t>32,6219863</t>
  </si>
  <si>
    <t>31,2589808</t>
  </si>
  <si>
    <t>26,5713978</t>
  </si>
  <si>
    <t>7,5414735</t>
  </si>
  <si>
    <t>13,3021354</t>
  </si>
  <si>
    <t>41,4151094</t>
  </si>
  <si>
    <t>44,6683893</t>
  </si>
  <si>
    <t>40,8892894</t>
  </si>
  <si>
    <t>38,3665716</t>
  </si>
  <si>
    <t>46,5856580</t>
  </si>
  <si>
    <t>39,5754579</t>
  </si>
  <si>
    <t>86,2273362</t>
  </si>
  <si>
    <t>47,6785438</t>
  </si>
  <si>
    <t>35,4524507</t>
  </si>
  <si>
    <t>89,0850145</t>
  </si>
  <si>
    <t>29,2688172</t>
  </si>
  <si>
    <t>54,5215102</t>
  </si>
  <si>
    <t>72,5043783</t>
  </si>
  <si>
    <t>42,5572039</t>
  </si>
  <si>
    <t>80,2780192</t>
  </si>
  <si>
    <t>5,0004043</t>
  </si>
  <si>
    <t>38,3455139</t>
  </si>
  <si>
    <t>38,1233000</t>
  </si>
  <si>
    <t>88,4109493</t>
  </si>
  <si>
    <t>14,7431777</t>
  </si>
  <si>
    <t>44,2709825</t>
  </si>
  <si>
    <t>62,1867169</t>
  </si>
  <si>
    <t>29,4338414</t>
  </si>
  <si>
    <t>75,6411216</t>
  </si>
  <si>
    <t>44,9904389</t>
  </si>
  <si>
    <t>48,4711878</t>
  </si>
  <si>
    <t>34,9059214</t>
  </si>
  <si>
    <t>81,0526317</t>
  </si>
  <si>
    <t>30,6830907</t>
  </si>
  <si>
    <t>76,4451314</t>
  </si>
  <si>
    <t>27,3743635</t>
  </si>
  <si>
    <t>24,7900839</t>
  </si>
  <si>
    <t>43,0386355</t>
  </si>
  <si>
    <t>43,2267086</t>
  </si>
  <si>
    <t>49,0285489</t>
  </si>
  <si>
    <t>35,5008787</t>
  </si>
  <si>
    <t>48,7867431</t>
  </si>
  <si>
    <t>40,3140547</t>
  </si>
  <si>
    <t>27,5557917</t>
  </si>
  <si>
    <t>41,0052910</t>
  </si>
  <si>
    <t>28,6344635</t>
  </si>
  <si>
    <t>10,8221159</t>
  </si>
  <si>
    <t>5,4428978</t>
  </si>
  <si>
    <t>83,6956522</t>
  </si>
  <si>
    <t>15,3716823</t>
  </si>
  <si>
    <t>21,0577853</t>
  </si>
  <si>
    <t>25,7573934</t>
  </si>
  <si>
    <t>32,0403185</t>
  </si>
  <si>
    <t>13,4660009</t>
  </si>
  <si>
    <t>17,9571017</t>
  </si>
  <si>
    <t>12,7678801</t>
  </si>
  <si>
    <t>15,5534974</t>
  </si>
  <si>
    <t>9,7339246</t>
  </si>
  <si>
    <t>9,7723486</t>
  </si>
  <si>
    <t>20,2943371</t>
  </si>
  <si>
    <t>21,9533136</t>
  </si>
  <si>
    <t>20,4317820</t>
  </si>
  <si>
    <t>20,7238878</t>
  </si>
  <si>
    <t>24,3206721</t>
  </si>
  <si>
    <t>21,7485401</t>
  </si>
  <si>
    <t>20,6206342</t>
  </si>
  <si>
    <t>21,1617997</t>
  </si>
  <si>
    <t>23,3427537</t>
  </si>
  <si>
    <t>22,2674364</t>
  </si>
  <si>
    <t>20,6795437</t>
  </si>
  <si>
    <t>22,5548572</t>
  </si>
  <si>
    <t>20,9519419</t>
  </si>
  <si>
    <t>20,9906750</t>
  </si>
  <si>
    <t>24,8014617</t>
  </si>
  <si>
    <t>22,2354895</t>
  </si>
  <si>
    <t>21,0457530</t>
  </si>
  <si>
    <t>21,8556819</t>
  </si>
  <si>
    <t>24,1328062</t>
  </si>
  <si>
    <t>23,1530989</t>
  </si>
  <si>
    <t>19,6112792</t>
  </si>
  <si>
    <t>24,2627846</t>
  </si>
  <si>
    <t>27,6809954</t>
  </si>
  <si>
    <t>11,3439930</t>
  </si>
  <si>
    <t>14,0768588</t>
  </si>
  <si>
    <t>15,7604004</t>
  </si>
  <si>
    <t>18,8399835</t>
  </si>
  <si>
    <t>19,5818121</t>
  </si>
  <si>
    <t>30,7821416</t>
  </si>
  <si>
    <t>41,6840350</t>
  </si>
  <si>
    <t>37,1310507</t>
  </si>
  <si>
    <t>45,7025411</t>
  </si>
  <si>
    <t>30,6078767</t>
  </si>
  <si>
    <t>40,6755300</t>
  </si>
  <si>
    <t>36,9589762</t>
  </si>
  <si>
    <t>46,0431654</t>
  </si>
  <si>
    <t>10,0585058</t>
  </si>
  <si>
    <t>14,2675159</t>
  </si>
  <si>
    <t>20,0366684</t>
  </si>
  <si>
    <t>25,4436450</t>
  </si>
  <si>
    <t>22,3265230</t>
  </si>
  <si>
    <t>28,4672742</t>
  </si>
  <si>
    <t>71,1718459</t>
  </si>
  <si>
    <t>36,1904761</t>
  </si>
  <si>
    <t>83,0618893</t>
  </si>
  <si>
    <t>12,7063079</t>
  </si>
  <si>
    <t>13,2581400</t>
  </si>
  <si>
    <t>5,5278174</t>
  </si>
  <si>
    <t>5,8655865</t>
  </si>
  <si>
    <t>1,3019449</t>
  </si>
  <si>
    <t>44,0573770</t>
  </si>
  <si>
    <t>25,1630162</t>
  </si>
  <si>
    <t>33,8235294</t>
  </si>
  <si>
    <t>17,4077578</t>
  </si>
  <si>
    <t>3,6521282</t>
  </si>
  <si>
    <t>3,3534065</t>
  </si>
  <si>
    <t>2,4562256</t>
  </si>
  <si>
    <t>15,1152240</t>
  </si>
  <si>
    <t>50,1392758</t>
  </si>
  <si>
    <t>56,8397544</t>
  </si>
  <si>
    <t>49,8461538</t>
  </si>
  <si>
    <t>57,9153606</t>
  </si>
  <si>
    <t>6,1295727</t>
  </si>
  <si>
    <t>10,2375960</t>
  </si>
  <si>
    <t>16,7107001</t>
  </si>
  <si>
    <t>16,8024316</t>
  </si>
  <si>
    <t>15,5457691</t>
  </si>
  <si>
    <t>14,3032786</t>
  </si>
  <si>
    <t>8,4702336</t>
  </si>
  <si>
    <t>43,1891277</t>
  </si>
  <si>
    <t>50,9764713</t>
  </si>
  <si>
    <t>56,3258672</t>
  </si>
  <si>
    <t>62,2118209</t>
  </si>
  <si>
    <t>8,9543757</t>
  </si>
  <si>
    <t>7,0034944</t>
  </si>
  <si>
    <t>5,1846753</t>
  </si>
  <si>
    <t>13,1623020</t>
  </si>
  <si>
    <t>11,1576542</t>
  </si>
  <si>
    <t>10,7522311</t>
  </si>
  <si>
    <t>9,5648702</t>
  </si>
  <si>
    <t>7,4833174</t>
  </si>
  <si>
    <t>5,1749060</t>
  </si>
  <si>
    <t>13,5759115</t>
  </si>
  <si>
    <t>12,1990843</t>
  </si>
  <si>
    <t>10,8165997</t>
  </si>
  <si>
    <t>13,9905294</t>
  </si>
  <si>
    <t>12,3372597</t>
  </si>
  <si>
    <t>17,1408219</t>
  </si>
  <si>
    <t>14,6836861</t>
  </si>
  <si>
    <t>12,8426876</t>
  </si>
  <si>
    <t>14,8288481</t>
  </si>
  <si>
    <t>13,4886240</t>
  </si>
  <si>
    <t>14,5329614</t>
  </si>
  <si>
    <t>13,5854814</t>
  </si>
  <si>
    <t>15,3547254</t>
  </si>
  <si>
    <t>14,4530313</t>
  </si>
  <si>
    <t>13,4624156</t>
  </si>
  <si>
    <t>15,2364092</t>
  </si>
  <si>
    <t>13,2635154</t>
  </si>
  <si>
    <t>15,6139808</t>
  </si>
  <si>
    <t>14,1352727</t>
  </si>
  <si>
    <t>15,1500357</t>
  </si>
  <si>
    <t>14,6125801</t>
  </si>
  <si>
    <t>16,1181684</t>
  </si>
  <si>
    <t>15,1274727</t>
  </si>
  <si>
    <t>14,2515819</t>
  </si>
  <si>
    <t>19,2428968</t>
  </si>
  <si>
    <t>24,1295675</t>
  </si>
  <si>
    <t>22,5971993</t>
  </si>
  <si>
    <t>22,3823698</t>
  </si>
  <si>
    <t>24,7577342</t>
  </si>
  <si>
    <t>20,5945769</t>
  </si>
  <si>
    <t>19,7453183</t>
  </si>
  <si>
    <t>19,9412423</t>
  </si>
  <si>
    <t>21,2303327</t>
  </si>
  <si>
    <t>19,4499017</t>
  </si>
  <si>
    <t>19,9475373</t>
  </si>
  <si>
    <t>24,9572245</t>
  </si>
  <si>
    <t>23,3213973</t>
  </si>
  <si>
    <t>21,1472547</t>
  </si>
  <si>
    <t>26,3542271</t>
  </si>
  <si>
    <t>22,4061481</t>
  </si>
  <si>
    <t>21,3832920</t>
  </si>
  <si>
    <t>21,9507153</t>
  </si>
  <si>
    <t>24,1152452</t>
  </si>
  <si>
    <t>24,8997043</t>
  </si>
  <si>
    <t>13,0899376</t>
  </si>
  <si>
    <t>12,9593810</t>
  </si>
  <si>
    <t>10,6432207</t>
  </si>
  <si>
    <t>13,7898686</t>
  </si>
  <si>
    <t>1,2873153</t>
  </si>
  <si>
    <t>85,8360838</t>
  </si>
  <si>
    <t>58,8288289</t>
  </si>
  <si>
    <t>87,8138601</t>
  </si>
  <si>
    <t>17,7082228</t>
  </si>
  <si>
    <t>85,4656318</t>
  </si>
  <si>
    <t>12,6080691</t>
  </si>
  <si>
    <t>8,4153881</t>
  </si>
  <si>
    <t>14,0454308</t>
  </si>
  <si>
    <t>10,0503485</t>
  </si>
  <si>
    <t>18,3619047</t>
  </si>
  <si>
    <t>8,9580686</t>
  </si>
  <si>
    <t>7,1047303</t>
  </si>
  <si>
    <t>10,6380306</t>
  </si>
  <si>
    <t>7,9139454</t>
  </si>
  <si>
    <t>10,0359370</t>
  </si>
  <si>
    <t>14,6876628</t>
  </si>
  <si>
    <t>6,4730290</t>
  </si>
  <si>
    <t>6,6398390</t>
  </si>
  <si>
    <t>8,9528952</t>
  </si>
  <si>
    <t>6,8117504</t>
  </si>
  <si>
    <t>5,4898596</t>
  </si>
  <si>
    <t>6,9271868</t>
  </si>
  <si>
    <t>6,9579288</t>
  </si>
  <si>
    <t>9,3887504</t>
  </si>
  <si>
    <t>5,6788437</t>
  </si>
  <si>
    <t>5,9890622</t>
  </si>
  <si>
    <t>7,8229749</t>
  </si>
  <si>
    <t>16,9735449</t>
  </si>
  <si>
    <t>9,6300386</t>
  </si>
  <si>
    <t>12,2484689</t>
  </si>
  <si>
    <t>8,1172894</t>
  </si>
  <si>
    <t>10,8160412</t>
  </si>
  <si>
    <t>8,2068206</t>
  </si>
  <si>
    <t>9,1040831</t>
  </si>
  <si>
    <t>7,3557782</t>
  </si>
  <si>
    <t>2,8877887</t>
  </si>
  <si>
    <t>0,6445672</t>
  </si>
  <si>
    <t>12,5684723</t>
  </si>
  <si>
    <t>61,9026934</t>
  </si>
  <si>
    <t>51,1577814</t>
  </si>
  <si>
    <t>39,8936170</t>
  </si>
  <si>
    <t>3,5787321</t>
  </si>
  <si>
    <t>2,5945144</t>
  </si>
  <si>
    <t>1,3064576</t>
  </si>
  <si>
    <t>6,2285321</t>
  </si>
  <si>
    <t>7,3513513</t>
  </si>
  <si>
    <t>15,0372262</t>
  </si>
  <si>
    <t>17,5872370</t>
  </si>
  <si>
    <t>15,6959352</t>
  </si>
  <si>
    <t>9,0091909</t>
  </si>
  <si>
    <t>29,1381668</t>
  </si>
  <si>
    <t>29,7589940</t>
  </si>
  <si>
    <t>31,6964285</t>
  </si>
  <si>
    <t>1,0930668</t>
  </si>
  <si>
    <t>19,5844434</t>
  </si>
  <si>
    <t>11,3974445</t>
  </si>
  <si>
    <t>18,7675164</t>
  </si>
  <si>
    <t>13,0626396</t>
  </si>
  <si>
    <t>18,7801618</t>
  </si>
  <si>
    <t>14,0472052</t>
  </si>
  <si>
    <t>15,5232745</t>
  </si>
  <si>
    <t>12,9030984</t>
  </si>
  <si>
    <t>12,1927838</t>
  </si>
  <si>
    <t>11,6693150</t>
  </si>
  <si>
    <t>16,6465586</t>
  </si>
  <si>
    <t>18,9595117</t>
  </si>
  <si>
    <t>19,1148244</t>
  </si>
  <si>
    <t>19,9414261</t>
  </si>
  <si>
    <t>20,6021960</t>
  </si>
  <si>
    <t>9,1065560</t>
  </si>
  <si>
    <t>43,7605612</t>
  </si>
  <si>
    <t>41,8374250</t>
  </si>
  <si>
    <t>60,5393806</t>
  </si>
  <si>
    <t>58,6733426</t>
  </si>
  <si>
    <t>48,4892886</t>
  </si>
  <si>
    <t>45,0658580</t>
  </si>
  <si>
    <t>61,6884753</t>
  </si>
  <si>
    <t>59,5662639</t>
  </si>
  <si>
    <t>26,4490056</t>
  </si>
  <si>
    <t>23,8749637</t>
  </si>
  <si>
    <t>29,9720300</t>
  </si>
  <si>
    <t>26,6529492</t>
  </si>
  <si>
    <t>37,9339794</t>
  </si>
  <si>
    <t>30,7283488</t>
  </si>
  <si>
    <t>44,0211547</t>
  </si>
  <si>
    <t>34,6473331</t>
  </si>
  <si>
    <t>48,4697212</t>
  </si>
  <si>
    <t>46,5992525</t>
  </si>
  <si>
    <t>62,7498871</t>
  </si>
  <si>
    <t>60,9527417</t>
  </si>
  <si>
    <t>51,1961167</t>
  </si>
  <si>
    <t>48,6073079</t>
  </si>
  <si>
    <t>63,2470146</t>
  </si>
  <si>
    <t>61,4527055</t>
  </si>
  <si>
    <t>24,8030622</t>
  </si>
  <si>
    <t>22,7566653</t>
  </si>
  <si>
    <t>28,0024858</t>
  </si>
  <si>
    <t>25,3449253</t>
  </si>
  <si>
    <t>34,4956361</t>
  </si>
  <si>
    <t>28,8430455</t>
  </si>
  <si>
    <t>39,7419400</t>
  </si>
  <si>
    <t>32,4847489</t>
  </si>
  <si>
    <t>61,6044448</t>
  </si>
  <si>
    <t>60,6336560</t>
  </si>
  <si>
    <t>60,0735234</t>
  </si>
  <si>
    <t>59,9331301</t>
  </si>
  <si>
    <t>58,5187556</t>
  </si>
  <si>
    <t>57,7332659</t>
  </si>
  <si>
    <t>61,9722075</t>
  </si>
  <si>
    <t>8,9191111</t>
  </si>
  <si>
    <t>10,9286803</t>
  </si>
  <si>
    <t>9,5484768</t>
  </si>
  <si>
    <t>11,7421038</t>
  </si>
  <si>
    <t>40,1775288</t>
  </si>
  <si>
    <t>26,3859649</t>
  </si>
  <si>
    <t>19,6684250</t>
  </si>
  <si>
    <t>15,8340389</t>
  </si>
  <si>
    <t>13,2663316</t>
  </si>
  <si>
    <t>9,1586794</t>
  </si>
  <si>
    <t>5,2732502</t>
  </si>
  <si>
    <t>3,2448377</t>
  </si>
  <si>
    <t>3,8578636</t>
  </si>
  <si>
    <t>26,4388260</t>
  </si>
  <si>
    <t>25,2207753</t>
  </si>
  <si>
    <t>28,3020594</t>
  </si>
  <si>
    <t>27,0871559</t>
  </si>
  <si>
    <t>28,9225104</t>
  </si>
  <si>
    <t>27,8373234</t>
  </si>
  <si>
    <t>26,8442865</t>
  </si>
  <si>
    <t>28,4698658</t>
  </si>
  <si>
    <t>26,7664330</t>
  </si>
  <si>
    <t>25,2460419</t>
  </si>
  <si>
    <t>29,4587142</t>
  </si>
  <si>
    <t>27,8767123</t>
  </si>
  <si>
    <t>26,4448336</t>
  </si>
  <si>
    <t>29,1254866</t>
  </si>
  <si>
    <t>27,8101439</t>
  </si>
  <si>
    <t>82,6297274</t>
  </si>
  <si>
    <t>14,3920428</t>
  </si>
  <si>
    <t>3,7504870</t>
  </si>
  <si>
    <t>25,9775402</t>
  </si>
  <si>
    <t>30,5870496</t>
  </si>
  <si>
    <t>21,7973644</t>
  </si>
  <si>
    <t>20,1387168</t>
  </si>
  <si>
    <t>18,6743674</t>
  </si>
  <si>
    <t>23,4274119</t>
  </si>
  <si>
    <t>21,8843683</t>
  </si>
  <si>
    <t>20,4747063</t>
  </si>
  <si>
    <t>27,8036909</t>
  </si>
  <si>
    <t>32,8529315</t>
  </si>
  <si>
    <t>31,9493124</t>
  </si>
  <si>
    <t>31,2121844</t>
  </si>
  <si>
    <t>24,6315482</t>
  </si>
  <si>
    <t>25,2096143</t>
  </si>
  <si>
    <t>17,9022774</t>
  </si>
  <si>
    <t>32,9095532</t>
  </si>
  <si>
    <t>32,3759456</t>
  </si>
  <si>
    <t>29,6058310</t>
  </si>
  <si>
    <t>30,5527638</t>
  </si>
  <si>
    <t>30,3516152</t>
  </si>
  <si>
    <t>30,3382329</t>
  </si>
  <si>
    <t>8,2152375</t>
  </si>
  <si>
    <t>6,8772287</t>
  </si>
  <si>
    <t>5,3346643</t>
  </si>
  <si>
    <t>26,0624778</t>
  </si>
  <si>
    <t>25,5522388</t>
  </si>
  <si>
    <t>24,5165369</t>
  </si>
  <si>
    <t>2,6813811</t>
  </si>
  <si>
    <t>19,3909407</t>
  </si>
  <si>
    <t>15,4965335</t>
  </si>
  <si>
    <t>35,1711860</t>
  </si>
  <si>
    <t>26,2353053</t>
  </si>
  <si>
    <t>26,0701792</t>
  </si>
  <si>
    <t>35,6555477</t>
  </si>
  <si>
    <t>36,4203906</t>
  </si>
  <si>
    <t>30,3548949</t>
  </si>
  <si>
    <t>30,2538207</t>
  </si>
  <si>
    <t>24,0490186</t>
  </si>
  <si>
    <t>23,2430398</t>
  </si>
  <si>
    <t>34,9304141</t>
  </si>
  <si>
    <t>36,1993692</t>
  </si>
  <si>
    <t>28,8352733</t>
  </si>
  <si>
    <t>28,2867654</t>
  </si>
  <si>
    <t>18,1983931</t>
  </si>
  <si>
    <t>15,3762751</t>
  </si>
  <si>
    <t>36,6526994</t>
  </si>
  <si>
    <t>37,3274972</t>
  </si>
  <si>
    <t>23,1341403</t>
  </si>
  <si>
    <t>36,3567413</t>
  </si>
  <si>
    <t>40,0608635</t>
  </si>
  <si>
    <t>6,1813011</t>
  </si>
  <si>
    <t>40,5181726</t>
  </si>
  <si>
    <t>5,4625815</t>
  </si>
  <si>
    <t>34,8159480</t>
  </si>
  <si>
    <t>40,8404149</t>
  </si>
  <si>
    <t>5,0829699</t>
  </si>
  <si>
    <t>33,5578802</t>
  </si>
  <si>
    <t>41,1751964</t>
  </si>
  <si>
    <t>35,3217434</t>
  </si>
  <si>
    <t>41,5136717</t>
  </si>
  <si>
    <t>34,9608806</t>
  </si>
  <si>
    <t>41,6063702</t>
  </si>
  <si>
    <t>41,6730026</t>
  </si>
  <si>
    <t>41,7232058</t>
  </si>
  <si>
    <t>34,2060345</t>
  </si>
  <si>
    <t>41,7628289</t>
  </si>
  <si>
    <t>41,7923840</t>
  </si>
  <si>
    <t>34,0368240</t>
  </si>
  <si>
    <t>41,8193453</t>
  </si>
  <si>
    <t>33,7398755</t>
  </si>
  <si>
    <t>33,1279938</t>
  </si>
  <si>
    <t>32,8649660</t>
  </si>
  <si>
    <t>32,6700029</t>
  </si>
  <si>
    <t>32,5199846</t>
  </si>
  <si>
    <t>32,4016219</t>
  </si>
  <si>
    <t>41,8077964</t>
  </si>
  <si>
    <t>32,7268103</t>
  </si>
  <si>
    <t>41,7194209</t>
  </si>
  <si>
    <t>32,3827772</t>
  </si>
  <si>
    <t>41,7540293</t>
  </si>
  <si>
    <t>31,8798391</t>
  </si>
  <si>
    <t>41,7832289</t>
  </si>
  <si>
    <t>31,6850067</t>
  </si>
  <si>
    <t>31,5306302</t>
  </si>
  <si>
    <t>41,8218794</t>
  </si>
  <si>
    <t>30,8240081</t>
  </si>
  <si>
    <t>41,7756611</t>
  </si>
  <si>
    <t>30,4993115</t>
  </si>
  <si>
    <t>41,8007600</t>
  </si>
  <si>
    <t>30,2496060</t>
  </si>
  <si>
    <t>30,0520439</t>
  </si>
  <si>
    <t>41,8342214</t>
  </si>
  <si>
    <t>29,9924096</t>
  </si>
  <si>
    <t>41,8156185</t>
  </si>
  <si>
    <t>29,7086407</t>
  </si>
  <si>
    <t>29,4841102</t>
  </si>
  <si>
    <t>41,8439440</t>
  </si>
  <si>
    <t>29,2961780</t>
  </si>
  <si>
    <t>29,0503805</t>
  </si>
  <si>
    <t>41,8541211</t>
  </si>
  <si>
    <t>28,7085108</t>
  </si>
  <si>
    <t>41,9099521</t>
  </si>
  <si>
    <t>5,7183302</t>
  </si>
  <si>
    <t>39,6780831</t>
  </si>
  <si>
    <t>35,6178054</t>
  </si>
  <si>
    <t>34,1111048</t>
  </si>
  <si>
    <t>34,7265141</t>
  </si>
  <si>
    <t>34,5609912</t>
  </si>
  <si>
    <t>6,8479622</t>
  </si>
  <si>
    <t>18,3196506</t>
  </si>
  <si>
    <t>5,4630914</t>
  </si>
  <si>
    <t>42,9822384</t>
  </si>
  <si>
    <t>35,6622980</t>
  </si>
  <si>
    <t>42,5677968</t>
  </si>
  <si>
    <t>33,7234382</t>
  </si>
  <si>
    <t>5,0819770</t>
  </si>
  <si>
    <t>43,0424065</t>
  </si>
  <si>
    <t>34,3181137</t>
  </si>
  <si>
    <t>42,8233901</t>
  </si>
  <si>
    <t>35,9643045</t>
  </si>
  <si>
    <t>42,7931644</t>
  </si>
  <si>
    <t>33,4571454</t>
  </si>
  <si>
    <t>35,6004424</t>
  </si>
  <si>
    <t>42,9029625</t>
  </si>
  <si>
    <t>43,0898658</t>
  </si>
  <si>
    <t>35,3641127</t>
  </si>
  <si>
    <t>35,1974427</t>
  </si>
  <si>
    <t>18,3048519</t>
  </si>
  <si>
    <t>15,4506437</t>
  </si>
  <si>
    <t>33,2596482</t>
  </si>
  <si>
    <t>37,7566772</t>
  </si>
  <si>
    <t>38,7236757</t>
  </si>
  <si>
    <t>34,8320303</t>
  </si>
  <si>
    <t>23,2788051</t>
  </si>
  <si>
    <t>43,1252847</t>
  </si>
  <si>
    <t>6,8533262</t>
  </si>
  <si>
    <t>34,7359505</t>
  </si>
  <si>
    <t>37,3942091</t>
  </si>
  <si>
    <t>43,1445937</t>
  </si>
  <si>
    <t>41,9683157</t>
  </si>
  <si>
    <t>33,1078510</t>
  </si>
  <si>
    <t>20,1111598</t>
  </si>
  <si>
    <t>34,6612226</t>
  </si>
  <si>
    <t>31,0458003</t>
  </si>
  <si>
    <t>6,1859068</t>
  </si>
  <si>
    <t>43,1571054</t>
  </si>
  <si>
    <t>34,3493931</t>
  </si>
  <si>
    <t>36,5501571</t>
  </si>
  <si>
    <t>42,3210004</t>
  </si>
  <si>
    <t>32,9879854</t>
  </si>
  <si>
    <t>43,1711634</t>
  </si>
  <si>
    <t>43,1730448</t>
  </si>
  <si>
    <t>30,7919439</t>
  </si>
  <si>
    <t>43,1936822</t>
  </si>
  <si>
    <t>30,5912633</t>
  </si>
  <si>
    <t>33,3182325</t>
  </si>
  <si>
    <t>43,2111626</t>
  </si>
  <si>
    <t>30,5296737</t>
  </si>
  <si>
    <t>43,1917073</t>
  </si>
  <si>
    <t>30,2406647</t>
  </si>
  <si>
    <t>43,0776873</t>
  </si>
  <si>
    <t>30,0119048</t>
  </si>
  <si>
    <t>43,2256991</t>
  </si>
  <si>
    <t>29,8201990</t>
  </si>
  <si>
    <t>32,9675760</t>
  </si>
  <si>
    <t>29,5693884</t>
  </si>
  <si>
    <t>43,2397392</t>
  </si>
  <si>
    <t>29,2206642</t>
  </si>
  <si>
    <t>43,1148232</t>
  </si>
  <si>
    <t>5,7184363</t>
  </si>
  <si>
    <t>41,6714990</t>
  </si>
  <si>
    <t>32,4497865</t>
  </si>
  <si>
    <t>43,1471941</t>
  </si>
  <si>
    <t>32,2511451</t>
  </si>
  <si>
    <t>32,0938680</t>
  </si>
  <si>
    <t>31,3755646</t>
  </si>
  <si>
    <t>43,2651604</t>
  </si>
  <si>
    <t>26,7215400</t>
  </si>
  <si>
    <t>24,2282932</t>
  </si>
  <si>
    <t>46,4760028</t>
  </si>
  <si>
    <t>47,7849197</t>
  </si>
  <si>
    <t>10,6584682</t>
  </si>
  <si>
    <t>34,0069417</t>
  </si>
  <si>
    <t>17,2982061</t>
  </si>
  <si>
    <t>15,9970397</t>
  </si>
  <si>
    <t>16,1360072</t>
  </si>
  <si>
    <t>16,7057719</t>
  </si>
  <si>
    <t>38,8106865</t>
  </si>
  <si>
    <t>43,0898447</t>
  </si>
  <si>
    <t>30,4075235</t>
  </si>
  <si>
    <t>34,8187311</t>
  </si>
  <si>
    <t>26,7092541</t>
  </si>
  <si>
    <t>31,0887350</t>
  </si>
  <si>
    <t>22,5571103</t>
  </si>
  <si>
    <t>27,1573881</t>
  </si>
  <si>
    <t>22,3060344</t>
  </si>
  <si>
    <t>27,3139101</t>
  </si>
  <si>
    <t>22,1866422</t>
  </si>
  <si>
    <t>25,8487322</t>
  </si>
  <si>
    <t>22,7009322</t>
  </si>
  <si>
    <t>26,6588235</t>
  </si>
  <si>
    <t>24,1871078</t>
  </si>
  <si>
    <t>28,5865257</t>
  </si>
  <si>
    <t>19,1859081</t>
  </si>
  <si>
    <t>23,1696428</t>
  </si>
  <si>
    <t>22,8615863</t>
  </si>
  <si>
    <t>31,4160137</t>
  </si>
  <si>
    <t>18,5221195</t>
  </si>
  <si>
    <t>25,4527017</t>
  </si>
  <si>
    <t>17,9417234</t>
  </si>
  <si>
    <t>23,4238327</t>
  </si>
  <si>
    <t>28,2679256</t>
  </si>
  <si>
    <t>37,2121812</t>
  </si>
  <si>
    <t>21,9901168</t>
  </si>
  <si>
    <t>29,8747063</t>
  </si>
  <si>
    <t>18,6535008</t>
  </si>
  <si>
    <t>25,4939759</t>
  </si>
  <si>
    <t>17,7015703</t>
  </si>
  <si>
    <t>23,8323353</t>
  </si>
  <si>
    <t>1,4023603</t>
  </si>
  <si>
    <t>1,3776499</t>
  </si>
  <si>
    <t>1,1997793</t>
  </si>
  <si>
    <t>1,2927978</t>
  </si>
  <si>
    <t>1,1926273</t>
  </si>
  <si>
    <t>40,4388714</t>
  </si>
  <si>
    <t>28,0054644</t>
  </si>
  <si>
    <t>21,0487444</t>
  </si>
  <si>
    <t>17,0691090</t>
  </si>
  <si>
    <t>14,2857142</t>
  </si>
  <si>
    <t>9,9260823</t>
  </si>
  <si>
    <t>5,8150619</t>
  </si>
  <si>
    <t>22,3279648</t>
  </si>
  <si>
    <t>16,1417322</t>
  </si>
  <si>
    <t>5,7696065</t>
  </si>
  <si>
    <t>25,0411757</t>
  </si>
  <si>
    <t>23,9236745</t>
  </si>
  <si>
    <t>23,3672886</t>
  </si>
  <si>
    <t>22,8175370</t>
  </si>
  <si>
    <t>22,2954900</t>
  </si>
  <si>
    <t>21,7484422</t>
  </si>
  <si>
    <t>23,1932554</t>
  </si>
  <si>
    <t>22,6237636</t>
  </si>
  <si>
    <t>22,0847243</t>
  </si>
  <si>
    <t>21,5063005</t>
  </si>
  <si>
    <t>22,3063332</t>
  </si>
  <si>
    <t>21,7933398</t>
  </si>
  <si>
    <t>21,2173061</t>
  </si>
  <si>
    <t>23,5238016</t>
  </si>
  <si>
    <t>22,5042258</t>
  </si>
  <si>
    <t>21,7521161</t>
  </si>
  <si>
    <t>21,1028859</t>
  </si>
  <si>
    <t>20,4432555</t>
  </si>
  <si>
    <t>21,1850173</t>
  </si>
  <si>
    <t>20,5330579</t>
  </si>
  <si>
    <t>19,8791580</t>
  </si>
  <si>
    <t>20,8788716</t>
  </si>
  <si>
    <t>20,2270816</t>
  </si>
  <si>
    <t>19,5816856</t>
  </si>
  <si>
    <t>24,8266797</t>
  </si>
  <si>
    <t>22,9556107</t>
  </si>
  <si>
    <t>22,2784358</t>
  </si>
  <si>
    <t>20,6216031</t>
  </si>
  <si>
    <t>24,6357170</t>
  </si>
  <si>
    <t>22,7898050</t>
  </si>
  <si>
    <t>22,0567781</t>
  </si>
  <si>
    <t>20,3835083</t>
  </si>
  <si>
    <t>24,0327207</t>
  </si>
  <si>
    <t>22,6465879</t>
  </si>
  <si>
    <t>21,9129009</t>
  </si>
  <si>
    <t>20,1418601</t>
  </si>
  <si>
    <t>19,7068253</t>
  </si>
  <si>
    <t>19,6664203</t>
  </si>
  <si>
    <t>19,6494568</t>
  </si>
  <si>
    <t>14,9473645</t>
  </si>
  <si>
    <t>19,7120672</t>
  </si>
  <si>
    <t>19,6706268</t>
  </si>
  <si>
    <t>18,3237124</t>
  </si>
  <si>
    <t>18,6320496</t>
  </si>
  <si>
    <t>13,6098007</t>
  </si>
  <si>
    <t>17,7200608</t>
  </si>
  <si>
    <t>16,9975467</t>
  </si>
  <si>
    <t>16,7469569</t>
  </si>
  <si>
    <t>14,4284862</t>
  </si>
  <si>
    <t>17,9095661</t>
  </si>
  <si>
    <t>16,9667945</t>
  </si>
  <si>
    <t>15,8752126</t>
  </si>
  <si>
    <t>15,5020501</t>
  </si>
  <si>
    <t>17,9511371</t>
  </si>
  <si>
    <t>16,8718520</t>
  </si>
  <si>
    <t>16,4514780</t>
  </si>
  <si>
    <t>16,1821221</t>
  </si>
  <si>
    <t>17,9847772</t>
  </si>
  <si>
    <t>16,9416565</t>
  </si>
  <si>
    <t>16,3771216</t>
  </si>
  <si>
    <t>16,2323770</t>
  </si>
  <si>
    <t>47,5016015</t>
  </si>
  <si>
    <t>54,7381547</t>
  </si>
  <si>
    <t>43,8995215</t>
  </si>
  <si>
    <t>53,4315170</t>
  </si>
  <si>
    <t>35,4918437</t>
  </si>
  <si>
    <t>48,8729508</t>
  </si>
  <si>
    <t>29,7631945</t>
  </si>
  <si>
    <t>37,4917752</t>
  </si>
  <si>
    <t>25,9440813</t>
  </si>
  <si>
    <t>35,4304635</t>
  </si>
  <si>
    <t>17,8852427</t>
  </si>
  <si>
    <t>29,1751767</t>
  </si>
  <si>
    <t>28,2653061</t>
  </si>
  <si>
    <t>35,9470874</t>
  </si>
  <si>
    <t>24,8244844</t>
  </si>
  <si>
    <t>34,2397795</t>
  </si>
  <si>
    <t>17,6709708</t>
  </si>
  <si>
    <t>28,9852216</t>
  </si>
  <si>
    <t>34,2833876</t>
  </si>
  <si>
    <t>35,3491669</t>
  </si>
  <si>
    <t>33,1478537</t>
  </si>
  <si>
    <t>34,8267117</t>
  </si>
  <si>
    <t>29,1815582</t>
  </si>
  <si>
    <t>32,8616193</t>
  </si>
  <si>
    <t>38,3161512</t>
  </si>
  <si>
    <t>38,2682643</t>
  </si>
  <si>
    <t>38,3423702</t>
  </si>
  <si>
    <t>38,3208255</t>
  </si>
  <si>
    <t>38,3431952</t>
  </si>
  <si>
    <t>38,3382789</t>
  </si>
  <si>
    <t>1,9527834</t>
  </si>
  <si>
    <t>2,1540901</t>
  </si>
  <si>
    <t>2,2828593</t>
  </si>
  <si>
    <t>2,6333041</t>
  </si>
  <si>
    <t>3,0714263</t>
  </si>
  <si>
    <t>9,2728566</t>
  </si>
  <si>
    <t>10,1210697</t>
  </si>
  <si>
    <t>10,9449203</t>
  </si>
  <si>
    <t>11,7482701</t>
  </si>
  <si>
    <t>8,4653827</t>
  </si>
  <si>
    <t>8,8995761</t>
  </si>
  <si>
    <t>26,1972251</t>
  </si>
  <si>
    <t>35,6706254</t>
  </si>
  <si>
    <t>12,3270025</t>
  </si>
  <si>
    <t>13,3350952</t>
  </si>
  <si>
    <t>13,6863577</t>
  </si>
  <si>
    <t>12,3566645</t>
  </si>
  <si>
    <t>11,3662987</t>
  </si>
  <si>
    <t>11,1525438</t>
  </si>
  <si>
    <t>17,5256047</t>
  </si>
  <si>
    <t>15,2995277</t>
  </si>
  <si>
    <t>22,9993964</t>
  </si>
  <si>
    <t>23,2440645</t>
  </si>
  <si>
    <t>23,3551435</t>
  </si>
  <si>
    <t>22,2478253</t>
  </si>
  <si>
    <t>20,5578543</t>
  </si>
  <si>
    <t>20,0317626</t>
  </si>
  <si>
    <t>24,4028134</t>
  </si>
  <si>
    <t>24,6771589</t>
  </si>
  <si>
    <t>24,5222721</t>
  </si>
  <si>
    <t>23,1211776</t>
  </si>
  <si>
    <t>21,0376155</t>
  </si>
  <si>
    <t>20,4067161</t>
  </si>
  <si>
    <t>11,9604708</t>
  </si>
  <si>
    <t>12,9284819</t>
  </si>
  <si>
    <t>12,2810923</t>
  </si>
  <si>
    <t>12,1051449</t>
  </si>
  <si>
    <t>24,1232981</t>
  </si>
  <si>
    <t>24,3844083</t>
  </si>
  <si>
    <t>23,4601137</t>
  </si>
  <si>
    <t>22,9120281</t>
  </si>
  <si>
    <t>35,5612059</t>
  </si>
  <si>
    <t>44,8511184</t>
  </si>
  <si>
    <t>11,6605270</t>
  </si>
  <si>
    <t>12,0780913</t>
  </si>
  <si>
    <t>12,1044419</t>
  </si>
  <si>
    <t>4,4916680</t>
  </si>
  <si>
    <t>4,4644187</t>
  </si>
  <si>
    <t>28,8209998</t>
  </si>
  <si>
    <t>22,0945885</t>
  </si>
  <si>
    <t>25,9869115</t>
  </si>
  <si>
    <t>27,6549970</t>
  </si>
  <si>
    <t>28,4660595</t>
  </si>
  <si>
    <t>28,5335669</t>
  </si>
  <si>
    <t>26,8217514</t>
  </si>
  <si>
    <t>24,1507291</t>
  </si>
  <si>
    <t>23,3555728</t>
  </si>
  <si>
    <t>28,4726437</t>
  </si>
  <si>
    <t>28,7726121</t>
  </si>
  <si>
    <t>28,4929634</t>
  </si>
  <si>
    <t>26,5637824</t>
  </si>
  <si>
    <t>23,6463211</t>
  </si>
  <si>
    <t>22,8006985</t>
  </si>
  <si>
    <t>28,0933842</t>
  </si>
  <si>
    <t>28,3759605</t>
  </si>
  <si>
    <t>27,0708333</t>
  </si>
  <si>
    <t>26,2884533</t>
  </si>
  <si>
    <t>23,8866037</t>
  </si>
  <si>
    <t>27,7733439</t>
  </si>
  <si>
    <t>23,7342590</t>
  </si>
  <si>
    <t>27,5005613</t>
  </si>
  <si>
    <t>23,3165672</t>
  </si>
  <si>
    <t>26,8801413</t>
  </si>
  <si>
    <t>13,5484648</t>
  </si>
  <si>
    <t>14,6884398</t>
  </si>
  <si>
    <t>11,6381201</t>
  </si>
  <si>
    <t>12,4020543</t>
  </si>
  <si>
    <t>17,5282714</t>
  </si>
  <si>
    <t>25,6804733</t>
  </si>
  <si>
    <t>2,5301385</t>
  </si>
  <si>
    <t>33,9746392</t>
  </si>
  <si>
    <t>22,7761754</t>
  </si>
  <si>
    <t>27,3333030</t>
  </si>
  <si>
    <t>23,0100309</t>
  </si>
  <si>
    <t>22,4872294</t>
  </si>
  <si>
    <t>27,3405774</t>
  </si>
  <si>
    <t>22,5061519</t>
  </si>
  <si>
    <t>27,2779314</t>
  </si>
  <si>
    <t>22,0777467</t>
  </si>
  <si>
    <t>26,5752285</t>
  </si>
  <si>
    <t>22,5865329</t>
  </si>
  <si>
    <t>27,0609823</t>
  </si>
  <si>
    <t>22,3904653</t>
  </si>
  <si>
    <t>27,1083766</t>
  </si>
  <si>
    <t>13,9445797</t>
  </si>
  <si>
    <t>15,6477477</t>
  </si>
  <si>
    <t>12,1119646</t>
  </si>
  <si>
    <t>13,2822630</t>
  </si>
  <si>
    <t>82,0479586</t>
  </si>
  <si>
    <t>82,2338722</t>
  </si>
  <si>
    <t>82,3770492</t>
  </si>
  <si>
    <t>82,5218024</t>
  </si>
  <si>
    <t>82,8388539</t>
  </si>
  <si>
    <t>18,9544955</t>
  </si>
  <si>
    <t>28,1162878</t>
  </si>
  <si>
    <t>9,6218683</t>
  </si>
  <si>
    <t>11,7066705</t>
  </si>
  <si>
    <t>7,6865702</t>
  </si>
  <si>
    <t>12,7153837</t>
  </si>
  <si>
    <t>14,6634219</t>
  </si>
  <si>
    <t>8,8446853</t>
  </si>
  <si>
    <t>7,2977628</t>
  </si>
  <si>
    <t>10,7108840</t>
  </si>
  <si>
    <t>3,0170552</t>
  </si>
  <si>
    <t>22,6342842</t>
  </si>
  <si>
    <t>11,2366030</t>
  </si>
  <si>
    <t>34,6226712</t>
  </si>
  <si>
    <t>20,8982584</t>
  </si>
  <si>
    <t>38,6465464</t>
  </si>
  <si>
    <t>46,4334831</t>
  </si>
  <si>
    <t>12,6688487</t>
  </si>
  <si>
    <t>36,2897699</t>
  </si>
  <si>
    <t>56,3847071</t>
  </si>
  <si>
    <t>53,4469752</t>
  </si>
  <si>
    <t>56,8346152</t>
  </si>
  <si>
    <t>8,4728284</t>
  </si>
  <si>
    <t>0,9358213</t>
  </si>
  <si>
    <t>1,3364804</t>
  </si>
  <si>
    <t>1,6168429</t>
  </si>
  <si>
    <t>4,6058850</t>
  </si>
  <si>
    <t>5,3119209</t>
  </si>
  <si>
    <t>1,2776596</t>
  </si>
  <si>
    <t>6,3624250</t>
  </si>
  <si>
    <t>27,4210588</t>
  </si>
  <si>
    <t>30,0649901</t>
  </si>
  <si>
    <t>22,5473321</t>
  </si>
  <si>
    <t>34,0215752</t>
  </si>
  <si>
    <t>50,0657722</t>
  </si>
  <si>
    <t>22,6143545</t>
  </si>
  <si>
    <t>19,9980051</t>
  </si>
  <si>
    <t>55,2320121</t>
  </si>
  <si>
    <t>27,1845332</t>
  </si>
  <si>
    <t>14,1699892</t>
  </si>
  <si>
    <t>12,8023328</t>
  </si>
  <si>
    <t>10,1828269</t>
  </si>
  <si>
    <t>9,4366494</t>
  </si>
  <si>
    <t>7,9026415</t>
  </si>
  <si>
    <t>6,3206672</t>
  </si>
  <si>
    <t>4,6307927</t>
  </si>
  <si>
    <t>3,4146341</t>
  </si>
  <si>
    <t>2,5151360</t>
  </si>
  <si>
    <t>14,6935293</t>
  </si>
  <si>
    <t>10,2396678</t>
  </si>
  <si>
    <t>9,6263705</t>
  </si>
  <si>
    <t>8,3012055</t>
  </si>
  <si>
    <t>7,8423581</t>
  </si>
  <si>
    <t>6,9221694</t>
  </si>
  <si>
    <t>5,8572386</t>
  </si>
  <si>
    <t>4,5836094</t>
  </si>
  <si>
    <t>3,5470589</t>
  </si>
  <si>
    <t>2,7174734</t>
  </si>
  <si>
    <t>10,4619774</t>
  </si>
  <si>
    <t>4,7523148</t>
  </si>
  <si>
    <t>3,7650260</t>
  </si>
  <si>
    <t>7,1016613</t>
  </si>
  <si>
    <t>3,2616389</t>
  </si>
  <si>
    <t>2,6096248</t>
  </si>
  <si>
    <t>16,8108322</t>
  </si>
  <si>
    <t>13,8947089</t>
  </si>
  <si>
    <t>11,0461980</t>
  </si>
  <si>
    <t>7,0674903</t>
  </si>
  <si>
    <t>7,5041549</t>
  </si>
  <si>
    <t>5,8997651</t>
  </si>
  <si>
    <t>6,1127002</t>
  </si>
  <si>
    <t>81,6206695</t>
  </si>
  <si>
    <t>81,5853070</t>
  </si>
  <si>
    <t>81,6271187</t>
  </si>
  <si>
    <t>7,9580899</t>
  </si>
  <si>
    <t>4,6735884</t>
  </si>
  <si>
    <t>4,3981792</t>
  </si>
  <si>
    <t>7,4544724</t>
  </si>
  <si>
    <t>6,3438173</t>
  </si>
  <si>
    <t>52,0517396</t>
  </si>
  <si>
    <t>27,3829201</t>
  </si>
  <si>
    <t>3,1033171</t>
  </si>
  <si>
    <t>40,8719665</t>
  </si>
  <si>
    <t>38,6331605</t>
  </si>
  <si>
    <t>34,8442502</t>
  </si>
  <si>
    <t>33,0920451</t>
  </si>
  <si>
    <t>17,4005689</t>
  </si>
  <si>
    <t>16,9300343</t>
  </si>
  <si>
    <t>15,9747699</t>
  </si>
  <si>
    <t>15,8310205</t>
  </si>
  <si>
    <t>32,8011814</t>
  </si>
  <si>
    <t>30,2917437</t>
  </si>
  <si>
    <t>26,1803215</t>
  </si>
  <si>
    <t>24,0357214</t>
  </si>
  <si>
    <t>6,6088565</t>
  </si>
  <si>
    <t>6,0838876</t>
  </si>
  <si>
    <t>5,2246615</t>
  </si>
  <si>
    <t>4,9050543</t>
  </si>
  <si>
    <t>34,3398479</t>
  </si>
  <si>
    <t>23,5315770</t>
  </si>
  <si>
    <t>81,0311905</t>
  </si>
  <si>
    <t>80,9448195</t>
  </si>
  <si>
    <t>80,8076121</t>
  </si>
  <si>
    <t>80,7261320</t>
  </si>
  <si>
    <t>80,6401821</t>
  </si>
  <si>
    <t>46,4974141</t>
  </si>
  <si>
    <t>46,3950856</t>
  </si>
  <si>
    <t>46,3949044</t>
  </si>
  <si>
    <t>8,6071005</t>
  </si>
  <si>
    <t>5,9852369</t>
  </si>
  <si>
    <t>4,5506182</t>
  </si>
  <si>
    <t>3,9157267</t>
  </si>
  <si>
    <t>2,9153085</t>
  </si>
  <si>
    <t>12,1406030</t>
  </si>
  <si>
    <t>9,8812351</t>
  </si>
  <si>
    <t>5,7520564</t>
  </si>
  <si>
    <t>3,6502546</t>
  </si>
  <si>
    <t>3,0094582</t>
  </si>
  <si>
    <t>5,6511056</t>
  </si>
  <si>
    <t>4,8962655</t>
  </si>
  <si>
    <t>4,1981528</t>
  </si>
  <si>
    <t>10,4800753</t>
  </si>
  <si>
    <t>6,7547018</t>
  </si>
  <si>
    <t>4,3654570</t>
  </si>
  <si>
    <t>29,8978537</t>
  </si>
  <si>
    <t>5,0738206</t>
  </si>
  <si>
    <t>42,3703945</t>
  </si>
  <si>
    <t>46,6073286</t>
  </si>
  <si>
    <t>46,3507349</t>
  </si>
  <si>
    <t>41,5138242</t>
  </si>
  <si>
    <t>80,6423014</t>
  </si>
  <si>
    <t>80,6349847</t>
  </si>
  <si>
    <t>80,6077265</t>
  </si>
  <si>
    <t>35,0050658</t>
  </si>
  <si>
    <t>31,9905833</t>
  </si>
  <si>
    <t>35,8669318</t>
  </si>
  <si>
    <t>36,8856447</t>
  </si>
  <si>
    <t>35,8924679</t>
  </si>
  <si>
    <t>31,9670957</t>
  </si>
  <si>
    <t>29,9635701</t>
  </si>
  <si>
    <t>26,6228901</t>
  </si>
  <si>
    <t>29,5909990</t>
  </si>
  <si>
    <t>25,6300992</t>
  </si>
  <si>
    <t>80,7801301</t>
  </si>
  <si>
    <t>80,0623054</t>
  </si>
  <si>
    <t>80,9523810</t>
  </si>
  <si>
    <t>52,2628719</t>
  </si>
  <si>
    <t>12,2388059</t>
  </si>
  <si>
    <t>7,6552139</t>
  </si>
  <si>
    <t>7,2607260</t>
  </si>
  <si>
    <t>6,2668463</t>
  </si>
  <si>
    <t>5,8455114</t>
  </si>
  <si>
    <t>5,1152737</t>
  </si>
  <si>
    <t>4,2307692</t>
  </si>
  <si>
    <t>2,5922126</t>
  </si>
  <si>
    <t>6,1323445</t>
  </si>
  <si>
    <t>12,3275768</t>
  </si>
  <si>
    <t>10,9951046</t>
  </si>
  <si>
    <t>10,2588441</t>
  </si>
  <si>
    <t>26,7534580</t>
  </si>
  <si>
    <t>22,4989735</t>
  </si>
  <si>
    <t>25,6781381</t>
  </si>
  <si>
    <t>9,5227799</t>
  </si>
  <si>
    <t>8,6976600</t>
  </si>
  <si>
    <t>11,5554827</t>
  </si>
  <si>
    <t>10,6836627</t>
  </si>
  <si>
    <t>12,8368570</t>
  </si>
  <si>
    <t>11,2264794</t>
  </si>
  <si>
    <t>10,3717726</t>
  </si>
  <si>
    <t>9,5581574</t>
  </si>
  <si>
    <t>8,6634071</t>
  </si>
  <si>
    <t>25,7509941</t>
  </si>
  <si>
    <t>19,9374733</t>
  </si>
  <si>
    <t>27,9664535</t>
  </si>
  <si>
    <t>20,8777584</t>
  </si>
  <si>
    <t>1,5477057</t>
  </si>
  <si>
    <t>0,9201125</t>
  </si>
  <si>
    <t>19,3209182</t>
  </si>
  <si>
    <t>9,4368627</t>
  </si>
  <si>
    <t>0,1872499</t>
  </si>
  <si>
    <t>14,7758716</t>
  </si>
  <si>
    <t>24,5517241</t>
  </si>
  <si>
    <t>48,5741861</t>
  </si>
  <si>
    <t>57,2764806</t>
  </si>
  <si>
    <t>63,3073931</t>
  </si>
  <si>
    <t>36,4714603</t>
  </si>
  <si>
    <t>43,3961172</t>
  </si>
  <si>
    <t>36,8155099</t>
  </si>
  <si>
    <t>44,6965107</t>
  </si>
  <si>
    <t>36,2130764</t>
  </si>
  <si>
    <t>44,4547517</t>
  </si>
  <si>
    <t>35,7780525</t>
  </si>
  <si>
    <t>44,3127423</t>
  </si>
  <si>
    <t>33,4969679</t>
  </si>
  <si>
    <t>42,3879167</t>
  </si>
  <si>
    <t>33,3534651</t>
  </si>
  <si>
    <t>42,3423424</t>
  </si>
  <si>
    <t>33,2916731</t>
  </si>
  <si>
    <t>42,3549180</t>
  </si>
  <si>
    <t>33,5132400</t>
  </si>
  <si>
    <t>42,8769402</t>
  </si>
  <si>
    <t>22,7923070</t>
  </si>
  <si>
    <t>26,4748247</t>
  </si>
  <si>
    <t>29,0583153</t>
  </si>
  <si>
    <t>30,0579819</t>
  </si>
  <si>
    <t>22,7737339</t>
  </si>
  <si>
    <t>31,5309872</t>
  </si>
  <si>
    <t>34,8942821</t>
  </si>
  <si>
    <t>30,8203901</t>
  </si>
  <si>
    <t>21,3589505</t>
  </si>
  <si>
    <t>32,6691495</t>
  </si>
  <si>
    <t>34,9301627</t>
  </si>
  <si>
    <t>30,9695958</t>
  </si>
  <si>
    <t>20,0285357</t>
  </si>
  <si>
    <t>32,9733256</t>
  </si>
  <si>
    <t>36,2573499</t>
  </si>
  <si>
    <t>30,5224702</t>
  </si>
  <si>
    <t>18,8190629</t>
  </si>
  <si>
    <t>32,6144050</t>
  </si>
  <si>
    <t>33,5748452</t>
  </si>
  <si>
    <t>31,3860533</t>
  </si>
  <si>
    <t>17,1858758</t>
  </si>
  <si>
    <t>32,4971601</t>
  </si>
  <si>
    <t>31,0952765</t>
  </si>
  <si>
    <t>31,3321706</t>
  </si>
  <si>
    <t>16,2006314</t>
  </si>
  <si>
    <t>32,4318744</t>
  </si>
  <si>
    <t>29,9838424</t>
  </si>
  <si>
    <t>31,0816681</t>
  </si>
  <si>
    <t>15,2549612</t>
  </si>
  <si>
    <t>32,1428571</t>
  </si>
  <si>
    <t>28,8153254</t>
  </si>
  <si>
    <t>31,0669456</t>
  </si>
  <si>
    <t>13,4266069</t>
  </si>
  <si>
    <t>31,9973279</t>
  </si>
  <si>
    <t>26,5488274</t>
  </si>
  <si>
    <t>21,4849549</t>
  </si>
  <si>
    <t>27,5368421</t>
  </si>
  <si>
    <t>34,2286414</t>
  </si>
  <si>
    <t>34,2923794</t>
  </si>
  <si>
    <t>38,6207743</t>
  </si>
  <si>
    <t>33,1839295</t>
  </si>
  <si>
    <t>37,8494344</t>
  </si>
  <si>
    <t>31,9667260</t>
  </si>
  <si>
    <t>36,8680641</t>
  </si>
  <si>
    <t>30,5462849</t>
  </si>
  <si>
    <t>35,5009289</t>
  </si>
  <si>
    <t>27,8605566</t>
  </si>
  <si>
    <t>32,9249379</t>
  </si>
  <si>
    <t>28,4424192</t>
  </si>
  <si>
    <t>27,9241600</t>
  </si>
  <si>
    <t>30,1584271</t>
  </si>
  <si>
    <t>32,1822962</t>
  </si>
  <si>
    <t>30,1013024</t>
  </si>
  <si>
    <t>33,6787564</t>
  </si>
  <si>
    <t>29,4226984</t>
  </si>
  <si>
    <t>33,9208006</t>
  </si>
  <si>
    <t>27,3047304</t>
  </si>
  <si>
    <t>30,9862187</t>
  </si>
  <si>
    <t>26,2266956</t>
  </si>
  <si>
    <t>30,2802460</t>
  </si>
  <si>
    <t>25,1273545</t>
  </si>
  <si>
    <t>29,4822627</t>
  </si>
  <si>
    <t>23,0505024</t>
  </si>
  <si>
    <t>28,0213903</t>
  </si>
  <si>
    <t>14,6027725</t>
  </si>
  <si>
    <t>42,5552688</t>
  </si>
  <si>
    <t>52,5744073</t>
  </si>
  <si>
    <t>36,4652918</t>
  </si>
  <si>
    <t>48,4976020</t>
  </si>
  <si>
    <t>60,2129890</t>
  </si>
  <si>
    <t>46,3202030</t>
  </si>
  <si>
    <t>59,5508553</t>
  </si>
  <si>
    <t>67,8700087</t>
  </si>
  <si>
    <t>56,9160999</t>
  </si>
  <si>
    <t>47,4555623</t>
  </si>
  <si>
    <t>59,0318724</t>
  </si>
  <si>
    <t>50,6511630</t>
  </si>
  <si>
    <t>56,8401372</t>
  </si>
  <si>
    <t>65,9184814</t>
  </si>
  <si>
    <t>60,5490279</t>
  </si>
  <si>
    <t>47,0294558</t>
  </si>
  <si>
    <t>8,0915406</t>
  </si>
  <si>
    <t>34,2842587</t>
  </si>
  <si>
    <t>33,2236842</t>
  </si>
  <si>
    <t>13,7941886</t>
  </si>
  <si>
    <t>17,7810830</t>
  </si>
  <si>
    <t>7,2466703</t>
  </si>
  <si>
    <t>32,0539569</t>
  </si>
  <si>
    <t>29,5414476</t>
  </si>
  <si>
    <t>46,5391093</t>
  </si>
  <si>
    <t>39,5674589</t>
  </si>
  <si>
    <t>38,1396036</t>
  </si>
  <si>
    <t>39,1072456</t>
  </si>
  <si>
    <t>39,8836544</t>
  </si>
  <si>
    <t>15,2984334</t>
  </si>
  <si>
    <t>20,9390690</t>
  </si>
  <si>
    <t>6,2588401</t>
  </si>
  <si>
    <t>15,9299626</t>
  </si>
  <si>
    <t>20,2410720</t>
  </si>
  <si>
    <t>7,3171878</t>
  </si>
  <si>
    <t>17,5199089</t>
  </si>
  <si>
    <t>23,5787511</t>
  </si>
  <si>
    <t>5,6881087</t>
  </si>
  <si>
    <t>13,9718470</t>
  </si>
  <si>
    <t>18,0367118</t>
  </si>
  <si>
    <t>6,7227437</t>
  </si>
  <si>
    <t>17,3495645</t>
  </si>
  <si>
    <t>23,5381000</t>
  </si>
  <si>
    <t>5,4009660</t>
  </si>
  <si>
    <t>28,6058839</t>
  </si>
  <si>
    <t>25,8839849</t>
  </si>
  <si>
    <t>49,7430204</t>
  </si>
  <si>
    <t>43,3462666</t>
  </si>
  <si>
    <t>40,7832157</t>
  </si>
  <si>
    <t>42,0912450</t>
  </si>
  <si>
    <t>43,1505577</t>
  </si>
  <si>
    <t>31,9223194</t>
  </si>
  <si>
    <t>29,8950329</t>
  </si>
  <si>
    <t>47,8070579</t>
  </si>
  <si>
    <t>41,2625022</t>
  </si>
  <si>
    <t>39,8526633</t>
  </si>
  <si>
    <t>40,9276830</t>
  </si>
  <si>
    <t>41,5682209</t>
  </si>
  <si>
    <t>25,7648839</t>
  </si>
  <si>
    <t>24,1669344</t>
  </si>
  <si>
    <t>51,3006753</t>
  </si>
  <si>
    <t>45,2400750</t>
  </si>
  <si>
    <t>42,6904273</t>
  </si>
  <si>
    <t>44,0671957</t>
  </si>
  <si>
    <t>44,9169089</t>
  </si>
  <si>
    <t>29,7927040</t>
  </si>
  <si>
    <t>27,9669746</t>
  </si>
  <si>
    <t>47,1827311</t>
  </si>
  <si>
    <t>40,9600852</t>
  </si>
  <si>
    <t>39,6869738</t>
  </si>
  <si>
    <t>40,8569603</t>
  </si>
  <si>
    <t>41,7029070</t>
  </si>
  <si>
    <t>24,6500352</t>
  </si>
  <si>
    <t>22,5338593</t>
  </si>
  <si>
    <t>52,8329364</t>
  </si>
  <si>
    <t>47,4005782</t>
  </si>
  <si>
    <t>44,8221343</t>
  </si>
  <si>
    <t>46,5765682</t>
  </si>
  <si>
    <t>47,6877733</t>
  </si>
  <si>
    <t>29,3023255</t>
  </si>
  <si>
    <t>27,3944742</t>
  </si>
  <si>
    <t>43,9629912</t>
  </si>
  <si>
    <t>37,5599916</t>
  </si>
  <si>
    <t>36,0129646</t>
  </si>
  <si>
    <t>37,0503274</t>
  </si>
  <si>
    <t>37,6719578</t>
  </si>
  <si>
    <t>25,8475632</t>
  </si>
  <si>
    <t>23,6290735</t>
  </si>
  <si>
    <t>48,6263738</t>
  </si>
  <si>
    <t>42,5027668</t>
  </si>
  <si>
    <t>39,7818748</t>
  </si>
  <si>
    <t>41,0695135</t>
  </si>
  <si>
    <t>40,4897875</t>
  </si>
  <si>
    <t>31,7767653</t>
  </si>
  <si>
    <t>29,7165577</t>
  </si>
  <si>
    <t>29,8746944</t>
  </si>
  <si>
    <t>28,3406568</t>
  </si>
  <si>
    <t>34,9807695</t>
  </si>
  <si>
    <t>33,3190714</t>
  </si>
  <si>
    <t>33,3776933</t>
  </si>
  <si>
    <t>30,4368043</t>
  </si>
  <si>
    <t>14,6251922</t>
  </si>
  <si>
    <t>18,7460256</t>
  </si>
  <si>
    <t>7,2569656</t>
  </si>
  <si>
    <t>16,6414444</t>
  </si>
  <si>
    <t>22,5610187</t>
  </si>
  <si>
    <t>6,2898850</t>
  </si>
  <si>
    <t>19,8423849</t>
  </si>
  <si>
    <t>29,9590286</t>
  </si>
  <si>
    <t>32,4337065</t>
  </si>
  <si>
    <t>34,8193592</t>
  </si>
  <si>
    <t>34,8624448</t>
  </si>
  <si>
    <t>44,0076412</t>
  </si>
  <si>
    <t>54,3496623</t>
  </si>
  <si>
    <t>51,8141052</t>
  </si>
  <si>
    <t>56,5193553</t>
  </si>
  <si>
    <t>13,2079597</t>
  </si>
  <si>
    <t>40,7098430</t>
  </si>
  <si>
    <t>20,7902163</t>
  </si>
  <si>
    <t>16,3763066</t>
  </si>
  <si>
    <t>17,3267326</t>
  </si>
  <si>
    <t>40,0617283</t>
  </si>
  <si>
    <t>32,0433436</t>
  </si>
  <si>
    <t>6,8007662</t>
  </si>
  <si>
    <t>9,5500459</t>
  </si>
  <si>
    <t>14,2611683</t>
  </si>
  <si>
    <t>9,1922005</t>
  </si>
  <si>
    <t>13,4715025</t>
  </si>
  <si>
    <t>11,3100848</t>
  </si>
  <si>
    <t>16,0295930</t>
  </si>
  <si>
    <t>23,2937685</t>
  </si>
  <si>
    <t>18,8054882</t>
  </si>
  <si>
    <t>12,2574955</t>
  </si>
  <si>
    <t>12,3134328</t>
  </si>
  <si>
    <t>31,4749470</t>
  </si>
  <si>
    <t>22,2972972</t>
  </si>
  <si>
    <t>15,4895666</t>
  </si>
  <si>
    <t>11,5315315</t>
  </si>
  <si>
    <t>8,5744908</t>
  </si>
  <si>
    <t>6,2015503</t>
  </si>
  <si>
    <t>4,1788143</t>
  </si>
  <si>
    <t>3,2480314</t>
  </si>
  <si>
    <t>34,4672657</t>
  </si>
  <si>
    <t>28,0882352</t>
  </si>
  <si>
    <t>19,1222570</t>
  </si>
  <si>
    <t>12,5523012</t>
  </si>
  <si>
    <t>8,6303939</t>
  </si>
  <si>
    <t>5,6053811</t>
  </si>
  <si>
    <t>4,2237442</t>
  </si>
  <si>
    <t>3,0602171</t>
  </si>
  <si>
    <t>0,2178649</t>
  </si>
  <si>
    <t>22,7848101</t>
  </si>
  <si>
    <t>15,7099697</t>
  </si>
  <si>
    <t>8,2834331</t>
  </si>
  <si>
    <t>4,2211055</t>
  </si>
  <si>
    <t>2,5081788</t>
  </si>
  <si>
    <t>1,5286624</t>
  </si>
  <si>
    <t>0,6426735</t>
  </si>
  <si>
    <t>0,3264417</t>
  </si>
  <si>
    <t>11,6596638</t>
  </si>
  <si>
    <t>6,2975027</t>
  </si>
  <si>
    <t>3,2193158</t>
  </si>
  <si>
    <t>1,7418032</t>
  </si>
  <si>
    <t>0,8273009</t>
  </si>
  <si>
    <t>0,4048582</t>
  </si>
  <si>
    <t>0,2028397</t>
  </si>
  <si>
    <t>27,4981217</t>
  </si>
  <si>
    <t>20,4433497</t>
  </si>
  <si>
    <t>14,1233766</t>
  </si>
  <si>
    <t>10,3862660</t>
  </si>
  <si>
    <t>6,9182389</t>
  </si>
  <si>
    <t>4,5207956</t>
  </si>
  <si>
    <t>2,5974025</t>
  </si>
  <si>
    <t>40,2366863</t>
  </si>
  <si>
    <t>30,6188925</t>
  </si>
  <si>
    <t>22,7566403</t>
  </si>
  <si>
    <t>17,6859504</t>
  </si>
  <si>
    <t>13,7137137</t>
  </si>
  <si>
    <t>10,4931794</t>
  </si>
  <si>
    <t>7,1227741</t>
  </si>
  <si>
    <t>5,6405353</t>
  </si>
  <si>
    <t>0,0993048</t>
  </si>
  <si>
    <t>17,3913043</t>
  </si>
  <si>
    <t>9,8972922</t>
  </si>
  <si>
    <t>6,3758389</t>
  </si>
  <si>
    <t>3,8238702</t>
  </si>
  <si>
    <t>2,6078234</t>
  </si>
  <si>
    <t>2,2199798</t>
  </si>
  <si>
    <t>1,8570102</t>
  </si>
  <si>
    <t>38,3270911</t>
  </si>
  <si>
    <t>26,4580369</t>
  </si>
  <si>
    <t>51,2957999</t>
  </si>
  <si>
    <t>43,8674579</t>
  </si>
  <si>
    <t>31,7929759</t>
  </si>
  <si>
    <t>21,5288611</t>
  </si>
  <si>
    <t>12,7291242</t>
  </si>
  <si>
    <t>2,5522041</t>
  </si>
  <si>
    <t>38,4658143</t>
  </si>
  <si>
    <t>31,3737623</t>
  </si>
  <si>
    <t>27,1631205</t>
  </si>
  <si>
    <t>7,8504672</t>
  </si>
  <si>
    <t>6,5032987</t>
  </si>
  <si>
    <t>24,0297274</t>
  </si>
  <si>
    <t>11,1232279</t>
  </si>
  <si>
    <t>13,5593220</t>
  </si>
  <si>
    <t>10,7052896</t>
  </si>
  <si>
    <t>18,2126696</t>
  </si>
  <si>
    <t>8,6675291</t>
  </si>
  <si>
    <t>26,3366336</t>
  </si>
  <si>
    <t>2,1897810</t>
  </si>
  <si>
    <t>2,2789425</t>
  </si>
  <si>
    <t>15,3091265</t>
  </si>
  <si>
    <t>19,5952161</t>
  </si>
  <si>
    <t>21,7829457</t>
  </si>
  <si>
    <t>30,4347826</t>
  </si>
  <si>
    <t>38,8827433</t>
  </si>
  <si>
    <t>48,2808716</t>
  </si>
  <si>
    <t>3,7218413</t>
  </si>
  <si>
    <t>31,5552699</t>
  </si>
  <si>
    <t>24,8956884</t>
  </si>
  <si>
    <t>21,3895394</t>
  </si>
  <si>
    <t>19,3370165</t>
  </si>
  <si>
    <t>15,2641878</t>
  </si>
  <si>
    <t>10,9430604</t>
  </si>
  <si>
    <t>36,5883784</t>
  </si>
  <si>
    <t>29,0506548</t>
  </si>
  <si>
    <t>34,8644848</t>
  </si>
  <si>
    <t>13,2784591</t>
  </si>
  <si>
    <t>13,2581478</t>
  </si>
  <si>
    <t>12,0275803</t>
  </si>
  <si>
    <t>10,1658217</t>
  </si>
  <si>
    <t>13,0634429</t>
  </si>
  <si>
    <t>12,9940323</t>
  </si>
  <si>
    <t>11,7029280</t>
  </si>
  <si>
    <t>9,9049630</t>
  </si>
  <si>
    <t>17,0113705</t>
  </si>
  <si>
    <t>15,3275990</t>
  </si>
  <si>
    <t>15,3831114</t>
  </si>
  <si>
    <t>13,5463053</t>
  </si>
  <si>
    <t>13,0167669</t>
  </si>
  <si>
    <t>12,2034991</t>
  </si>
  <si>
    <t>15,4192817</t>
  </si>
  <si>
    <t>13,5587740</t>
  </si>
  <si>
    <t>12,6089401</t>
  </si>
  <si>
    <t>11,7397372</t>
  </si>
  <si>
    <t>11,2790310</t>
  </si>
  <si>
    <t>10,2780958</t>
  </si>
  <si>
    <t>21,8291540</t>
  </si>
  <si>
    <t>19,9710787</t>
  </si>
  <si>
    <t>23,5724298</t>
  </si>
  <si>
    <t>32,3868072</t>
  </si>
  <si>
    <t>2,1927324</t>
  </si>
  <si>
    <t>3,6966957</t>
  </si>
  <si>
    <t>2,3414237</t>
  </si>
  <si>
    <t>3,1731132</t>
  </si>
  <si>
    <t>3,0378598</t>
  </si>
  <si>
    <t>4,5179870</t>
  </si>
  <si>
    <t>3,5576199</t>
  </si>
  <si>
    <t>3,3198660</t>
  </si>
  <si>
    <t>6,4969039</t>
  </si>
  <si>
    <t>3,6074313</t>
  </si>
  <si>
    <t>2,8345445</t>
  </si>
  <si>
    <t>3,3448171</t>
  </si>
  <si>
    <t>12,5680557</t>
  </si>
  <si>
    <t>11,7018065</t>
  </si>
  <si>
    <t>12,0208620</t>
  </si>
  <si>
    <t>10,0678112</t>
  </si>
  <si>
    <t>10,5580011</t>
  </si>
  <si>
    <t>8,9376032</t>
  </si>
  <si>
    <t>11,3192432</t>
  </si>
  <si>
    <t>10,3187596</t>
  </si>
  <si>
    <t>9,7793084</t>
  </si>
  <si>
    <t>8,9523919</t>
  </si>
  <si>
    <t>8,8418137</t>
  </si>
  <si>
    <t>8,1844284</t>
  </si>
  <si>
    <t>16,2720886</t>
  </si>
  <si>
    <t>15,3448199</t>
  </si>
  <si>
    <t>34,0079508</t>
  </si>
  <si>
    <t>10,3668895</t>
  </si>
  <si>
    <t>4,7957946</t>
  </si>
  <si>
    <t>25,1860138</t>
  </si>
  <si>
    <t>82,7661801</t>
  </si>
  <si>
    <t>5,4805466</t>
  </si>
  <si>
    <t>4,9363643</t>
  </si>
  <si>
    <t>82,2505518</t>
  </si>
  <si>
    <t>7,4192398</t>
  </si>
  <si>
    <t>5,1951674</t>
  </si>
  <si>
    <t>27,9704056</t>
  </si>
  <si>
    <t>17,3275691</t>
  </si>
  <si>
    <t>22,3433505</t>
  </si>
  <si>
    <t>13,9129901</t>
  </si>
  <si>
    <t>18,4739464</t>
  </si>
  <si>
    <t>8,3818022</t>
  </si>
  <si>
    <t>26,0580099</t>
  </si>
  <si>
    <t>38,7397204</t>
  </si>
  <si>
    <t>7,1195372</t>
  </si>
  <si>
    <t>5,7470258</t>
  </si>
  <si>
    <t>12,5240179</t>
  </si>
  <si>
    <t>31,5095149</t>
  </si>
  <si>
    <t>16,9180958</t>
  </si>
  <si>
    <t>40,0833829</t>
  </si>
  <si>
    <t>26,1930572</t>
  </si>
  <si>
    <t>2,7987207</t>
  </si>
  <si>
    <t>13,7927983</t>
  </si>
  <si>
    <t>13,8026321</t>
  </si>
  <si>
    <t>34,3270002</t>
  </si>
  <si>
    <t>38,0914555</t>
  </si>
  <si>
    <t>54,6446476</t>
  </si>
  <si>
    <t>3,1128404</t>
  </si>
  <si>
    <t>69,6126686</t>
  </si>
  <si>
    <t>18,2664339</t>
  </si>
  <si>
    <t>29,3850643</t>
  </si>
  <si>
    <t>24,8370360</t>
  </si>
  <si>
    <t>18,1107099</t>
  </si>
  <si>
    <t>24,9008373</t>
  </si>
  <si>
    <t>24,4769048</t>
  </si>
  <si>
    <t>72,7508652</t>
  </si>
  <si>
    <t>51,1367276</t>
  </si>
  <si>
    <t>9,3853271</t>
  </si>
  <si>
    <t>31,7005695</t>
  </si>
  <si>
    <t>18,0555555</t>
  </si>
  <si>
    <t>17,7629134</t>
  </si>
  <si>
    <t>28,2080342</t>
  </si>
  <si>
    <t>26,4874660</t>
  </si>
  <si>
    <t>23,3195285</t>
  </si>
  <si>
    <t>21,0236046</t>
  </si>
  <si>
    <t>17,7994616</t>
  </si>
  <si>
    <t>17,4044646</t>
  </si>
  <si>
    <t>23,4549391</t>
  </si>
  <si>
    <t>21,5328467</t>
  </si>
  <si>
    <t>20,0372593</t>
  </si>
  <si>
    <t>18,9007633</t>
  </si>
  <si>
    <t>27,2099447</t>
  </si>
  <si>
    <t>27,4357731</t>
  </si>
  <si>
    <t>58,0184333</t>
  </si>
  <si>
    <t>58,3101606</t>
  </si>
  <si>
    <t>58,5528405</t>
  </si>
  <si>
    <t>57,9239182</t>
  </si>
  <si>
    <t>58,2330182</t>
  </si>
  <si>
    <t>58,4051038</t>
  </si>
  <si>
    <t>56,4072210</t>
  </si>
  <si>
    <t>57,4606645</t>
  </si>
  <si>
    <t>52,1748739</t>
  </si>
  <si>
    <t>31,3817345</t>
  </si>
  <si>
    <t>47,4132555</t>
  </si>
  <si>
    <t>52,3983345</t>
  </si>
  <si>
    <t>46,8330752</t>
  </si>
  <si>
    <t>30,3133063</t>
  </si>
  <si>
    <t>11,7279979</t>
  </si>
  <si>
    <t>9,3389039</t>
  </si>
  <si>
    <t>7,9414374</t>
  </si>
  <si>
    <t>8,5231305</t>
  </si>
  <si>
    <t>6,7655828</t>
  </si>
  <si>
    <t>5,7561486</t>
  </si>
  <si>
    <t>6,5880207</t>
  </si>
  <si>
    <t>5,2583475</t>
  </si>
  <si>
    <t>4,5391414</t>
  </si>
  <si>
    <t>5,3835664</t>
  </si>
  <si>
    <t>4,3639838</t>
  </si>
  <si>
    <t>3,8153376</t>
  </si>
  <si>
    <t>30,8915330</t>
  </si>
  <si>
    <t>30,6663974</t>
  </si>
  <si>
    <t>30,4465109</t>
  </si>
  <si>
    <t>30,2354191</t>
  </si>
  <si>
    <t>29,8320581</t>
  </si>
  <si>
    <t>56,8387682</t>
  </si>
  <si>
    <t>49,7962302</t>
  </si>
  <si>
    <t>43,1893687</t>
  </si>
  <si>
    <t>32,7396741</t>
  </si>
  <si>
    <t>25,7078777</t>
  </si>
  <si>
    <t>20,5542138</t>
  </si>
  <si>
    <t>6,4579256</t>
  </si>
  <si>
    <t>7,2847682</t>
  </si>
  <si>
    <t>3,3948339</t>
  </si>
  <si>
    <t>6,6957787</t>
  </si>
  <si>
    <t>21,7280813</t>
  </si>
  <si>
    <t>24,6184472</t>
  </si>
  <si>
    <t>13,3053221</t>
  </si>
  <si>
    <t>14,8437500</t>
  </si>
  <si>
    <t>15,8291457</t>
  </si>
  <si>
    <t>17,9521276</t>
  </si>
  <si>
    <t>7,0430107</t>
  </si>
  <si>
    <t>2,9783393</t>
  </si>
  <si>
    <t>4,0192926</t>
  </si>
  <si>
    <t>6,5992549</t>
  </si>
  <si>
    <t>2,5316455</t>
  </si>
  <si>
    <t>3,6231884</t>
  </si>
  <si>
    <t>44,7078544</t>
  </si>
  <si>
    <t>24,7439648</t>
  </si>
  <si>
    <t>39,4218942</t>
  </si>
  <si>
    <t>7,5811797</t>
  </si>
  <si>
    <t>30,2317701</t>
  </si>
  <si>
    <t>31,9949337</t>
  </si>
  <si>
    <t>25,9128334</t>
  </si>
  <si>
    <t>28,4366906</t>
  </si>
  <si>
    <t>25,1750609</t>
  </si>
  <si>
    <t>25,3907779</t>
  </si>
  <si>
    <t>26,9006902</t>
  </si>
  <si>
    <t>27,9496225</t>
  </si>
  <si>
    <t>28,1602204</t>
  </si>
  <si>
    <t>20,8925187</t>
  </si>
  <si>
    <t>29,2376681</t>
  </si>
  <si>
    <t>33,2723644</t>
  </si>
  <si>
    <t>27,4257582</t>
  </si>
  <si>
    <t>24,8091603</t>
  </si>
  <si>
    <t>11,2434228</t>
  </si>
  <si>
    <t>7,5026417</t>
  </si>
  <si>
    <t>8,3168954</t>
  </si>
  <si>
    <t>5,7508789</t>
  </si>
  <si>
    <t>15,4439194</t>
  </si>
  <si>
    <t>9,9986451</t>
  </si>
  <si>
    <t>8,3542692</t>
  </si>
  <si>
    <t>5,2080047</t>
  </si>
  <si>
    <t>5,1077950</t>
  </si>
  <si>
    <t>3,1523239</t>
  </si>
  <si>
    <t>15,9551445</t>
  </si>
  <si>
    <t>13,7379670</t>
  </si>
  <si>
    <t>15,0827599</t>
  </si>
  <si>
    <t>13,4440364</t>
  </si>
  <si>
    <t>10,6582880</t>
  </si>
  <si>
    <t>10,2251027</t>
  </si>
  <si>
    <t>12,2853101</t>
  </si>
  <si>
    <t>11,1352048</t>
  </si>
  <si>
    <t>6,0406240</t>
  </si>
  <si>
    <t>6,6153002</t>
  </si>
  <si>
    <t>8,5302675</t>
  </si>
  <si>
    <t>7,8600977</t>
  </si>
  <si>
    <t>7,1276998</t>
  </si>
  <si>
    <t>7,7171869</t>
  </si>
  <si>
    <t>22,7581521</t>
  </si>
  <si>
    <t>15,9764072</t>
  </si>
  <si>
    <t>34,3123833</t>
  </si>
  <si>
    <t>26,9469145</t>
  </si>
  <si>
    <t>16,7836843</t>
  </si>
  <si>
    <t>14,7140399</t>
  </si>
  <si>
    <t>59,6459826</t>
  </si>
  <si>
    <t>56,1643836</t>
  </si>
  <si>
    <t>48,6533149</t>
  </si>
  <si>
    <t>40,2502606</t>
  </si>
  <si>
    <t>32,6923076</t>
  </si>
  <si>
    <t>20,1226436</t>
  </si>
  <si>
    <t>19,0225935</t>
  </si>
  <si>
    <t>8,8766643</t>
  </si>
  <si>
    <t>36,4573991</t>
  </si>
  <si>
    <t>24,4116473</t>
  </si>
  <si>
    <t>45,8744161</t>
  </si>
  <si>
    <t>36,5656185</t>
  </si>
  <si>
    <t>48,0131243</t>
  </si>
  <si>
    <t>40,4350331</t>
  </si>
  <si>
    <t>49,4458653</t>
  </si>
  <si>
    <t>43,0287329</t>
  </si>
  <si>
    <t>50,1210654</t>
  </si>
  <si>
    <t>44,6375666</t>
  </si>
  <si>
    <t>40,4772141</t>
  </si>
  <si>
    <t>41,2548194</t>
  </si>
  <si>
    <t>34,9056603</t>
  </si>
  <si>
    <t>63,2856254</t>
  </si>
  <si>
    <t>61,1177885</t>
  </si>
  <si>
    <t>63,3353046</t>
  </si>
  <si>
    <t>58,2381730</t>
  </si>
  <si>
    <t>57,8307147</t>
  </si>
  <si>
    <t>49,2234685</t>
  </si>
  <si>
    <t>65,8016148</t>
  </si>
  <si>
    <t>62,7101376</t>
  </si>
  <si>
    <t>64,5516519</t>
  </si>
  <si>
    <t>45,1274362</t>
  </si>
  <si>
    <t>41,9547079</t>
  </si>
  <si>
    <t>32,2507552</t>
  </si>
  <si>
    <t>57,7027028</t>
  </si>
  <si>
    <t>53,1737774</t>
  </si>
  <si>
    <t>56,4640884</t>
  </si>
  <si>
    <t>64,7058824</t>
  </si>
  <si>
    <t>61,3545817</t>
  </si>
  <si>
    <t>64,6944714</t>
  </si>
  <si>
    <t>57,1550986</t>
  </si>
  <si>
    <t>57,0000000</t>
  </si>
  <si>
    <t>45,7972805</t>
  </si>
  <si>
    <t>68,7384045</t>
  </si>
  <si>
    <t>63,7557960</t>
  </si>
  <si>
    <t>66,4251208</t>
  </si>
  <si>
    <t>52,2044089</t>
  </si>
  <si>
    <t>50,2120442</t>
  </si>
  <si>
    <t>43,9567430</t>
  </si>
  <si>
    <t>41,0504844</t>
  </si>
  <si>
    <t>46,2703962</t>
  </si>
  <si>
    <t>44,9903660</t>
  </si>
  <si>
    <t>39,5251396</t>
  </si>
  <si>
    <t>37,2041827</t>
  </si>
  <si>
    <t>60,7651913</t>
  </si>
  <si>
    <t>58,0858086</t>
  </si>
  <si>
    <t>51,3641134</t>
  </si>
  <si>
    <t>47,5152571</t>
  </si>
  <si>
    <t>29,8020331</t>
  </si>
  <si>
    <t>23,3856256</t>
  </si>
  <si>
    <t>20,1208300</t>
  </si>
  <si>
    <t>18,2816537</t>
  </si>
  <si>
    <t>15,1493497</t>
  </si>
  <si>
    <t>62,6755853</t>
  </si>
  <si>
    <t>64,8677249</t>
  </si>
  <si>
    <t>64,5404121</t>
  </si>
  <si>
    <t>41,3878562</t>
  </si>
  <si>
    <t>40,8536585</t>
  </si>
  <si>
    <t>43,7645687</t>
  </si>
  <si>
    <t>39,4204231</t>
  </si>
  <si>
    <t>76,5903308</t>
  </si>
  <si>
    <t>74,0217392</t>
  </si>
  <si>
    <t>71,8806510</t>
  </si>
  <si>
    <t>68,1148749</t>
  </si>
  <si>
    <t>74,0259741</t>
  </si>
  <si>
    <t>71,1819390</t>
  </si>
  <si>
    <t>69,3703309</t>
  </si>
  <si>
    <t>65,4911839</t>
  </si>
  <si>
    <t>79,5053004</t>
  </si>
  <si>
    <t>77,3301738</t>
  </si>
  <si>
    <t>75,2242927</t>
  </si>
  <si>
    <t>71,7070290</t>
  </si>
  <si>
    <t>67,0867310</t>
  </si>
  <si>
    <t>68,7689970</t>
  </si>
  <si>
    <t>68,6327078</t>
  </si>
  <si>
    <t>59,8480421</t>
  </si>
  <si>
    <t>64,6453709</t>
  </si>
  <si>
    <t>57,6811595</t>
  </si>
  <si>
    <t>64,9460348</t>
  </si>
  <si>
    <t>58,4212748</t>
  </si>
  <si>
    <t>62,7056673</t>
  </si>
  <si>
    <t>64,6559850</t>
  </si>
  <si>
    <t>65,0767988</t>
  </si>
  <si>
    <t>55,2884616</t>
  </si>
  <si>
    <t>61,2437186</t>
  </si>
  <si>
    <t>53,7190083</t>
  </si>
  <si>
    <t>62,2470714</t>
  </si>
  <si>
    <t>55,2457467</t>
  </si>
  <si>
    <t>72,2370529</t>
  </si>
  <si>
    <t>73,5326087</t>
  </si>
  <si>
    <t>72,9487818</t>
  </si>
  <si>
    <t>65,7847534</t>
  </si>
  <si>
    <t>69,2275043</t>
  </si>
  <si>
    <t>63,2415665</t>
  </si>
  <si>
    <t>69,0231852</t>
  </si>
  <si>
    <t>63,2973162</t>
  </si>
  <si>
    <t>66,0746004</t>
  </si>
  <si>
    <t>62,3118019</t>
  </si>
  <si>
    <t>50,2126268</t>
  </si>
  <si>
    <t>46,1601085</t>
  </si>
  <si>
    <t>38,7964148</t>
  </si>
  <si>
    <t>64,9728472</t>
  </si>
  <si>
    <t>58,9892803</t>
  </si>
  <si>
    <t>43,4552998</t>
  </si>
  <si>
    <t>45,6315883</t>
  </si>
  <si>
    <t>35,4342984</t>
  </si>
  <si>
    <t>69,8023177</t>
  </si>
  <si>
    <t>66,4191420</t>
  </si>
  <si>
    <t>73,8670695</t>
  </si>
  <si>
    <t>45,7387580</t>
  </si>
  <si>
    <t>35,3312302</t>
  </si>
  <si>
    <t>29,2428198</t>
  </si>
  <si>
    <t>30,7359307</t>
  </si>
  <si>
    <t>27,4131274</t>
  </si>
  <si>
    <t>26,5646731</t>
  </si>
  <si>
    <t>24,9022164</t>
  </si>
  <si>
    <t>25,0248262</t>
  </si>
  <si>
    <t>23,1830726</t>
  </si>
  <si>
    <t>20,8541320</t>
  </si>
  <si>
    <t>21,6091954</t>
  </si>
  <si>
    <t>21,6941356</t>
  </si>
  <si>
    <t>20,7326007</t>
  </si>
  <si>
    <t>3,8188277</t>
  </si>
  <si>
    <t>3,6838978</t>
  </si>
  <si>
    <t>3,4753363</t>
  </si>
  <si>
    <t>10,0874243</t>
  </si>
  <si>
    <t>8,3941605</t>
  </si>
  <si>
    <t>6,9057995</t>
  </si>
  <si>
    <t>6,0440891</t>
  </si>
  <si>
    <t>5,7148210</t>
  </si>
  <si>
    <t>5,1910598</t>
  </si>
  <si>
    <t>5,0831297</t>
  </si>
  <si>
    <t>4,8961929</t>
  </si>
  <si>
    <t>4,5906937</t>
  </si>
  <si>
    <t>4,3037327</t>
  </si>
  <si>
    <t>1,4808362</t>
  </si>
  <si>
    <t>1,5510948</t>
  </si>
  <si>
    <t>2,0024271</t>
  </si>
  <si>
    <t>1,8867924</t>
  </si>
  <si>
    <t>2,1999228</t>
  </si>
  <si>
    <t>2,0940484</t>
  </si>
  <si>
    <t>56,3265307</t>
  </si>
  <si>
    <t>63,0857143</t>
  </si>
  <si>
    <t>78,4431138</t>
  </si>
  <si>
    <t>72,9270730</t>
  </si>
  <si>
    <t>65,3481013</t>
  </si>
  <si>
    <t>73,1144177</t>
  </si>
  <si>
    <t>64,5753308</t>
  </si>
  <si>
    <t>54,2857143</t>
  </si>
  <si>
    <t>69,2163010</t>
  </si>
  <si>
    <t>77,5825721</t>
  </si>
  <si>
    <t>81,0786915</t>
  </si>
  <si>
    <t>77,3305085</t>
  </si>
  <si>
    <t>71,8260870</t>
  </si>
  <si>
    <t>77,2357724</t>
  </si>
  <si>
    <t>70,8665106</t>
  </si>
  <si>
    <t>62,5457206</t>
  </si>
  <si>
    <t>42,9268292</t>
  </si>
  <si>
    <t>45,3239812</t>
  </si>
  <si>
    <t>46,1104393</t>
  </si>
  <si>
    <t>39,9182132</t>
  </si>
  <si>
    <t>44,2668136</t>
  </si>
  <si>
    <t>37,4446739</t>
  </si>
  <si>
    <t>35,9581360</t>
  </si>
  <si>
    <t>52,0398010</t>
  </si>
  <si>
    <t>47,2377707</t>
  </si>
  <si>
    <t>43,1197478</t>
  </si>
  <si>
    <t>51,8173888</t>
  </si>
  <si>
    <t>47,1940360</t>
  </si>
  <si>
    <t>44,5142942</t>
  </si>
  <si>
    <t>48,4693877</t>
  </si>
  <si>
    <t>50,9544216</t>
  </si>
  <si>
    <t>46,7346117</t>
  </si>
  <si>
    <t>44,7798742</t>
  </si>
  <si>
    <t>47,1169036</t>
  </si>
  <si>
    <t>49,0660919</t>
  </si>
  <si>
    <t>47,5700603</t>
  </si>
  <si>
    <t>52,6736325</t>
  </si>
  <si>
    <t>55,0492611</t>
  </si>
  <si>
    <t>24,1134751</t>
  </si>
  <si>
    <t>36,6886171</t>
  </si>
  <si>
    <t>44,3119891</t>
  </si>
  <si>
    <t>27,5391611</t>
  </si>
  <si>
    <t>40,7204385</t>
  </si>
  <si>
    <t>45,7662885</t>
  </si>
  <si>
    <t>47,2482435</t>
  </si>
  <si>
    <t>54,6588408</t>
  </si>
  <si>
    <t>54,6671364</t>
  </si>
  <si>
    <t>16,2551733</t>
  </si>
  <si>
    <t>14,6316215</t>
  </si>
  <si>
    <t>13,1061751</t>
  </si>
  <si>
    <t>11,1658340</t>
  </si>
  <si>
    <t>9,8108294</t>
  </si>
  <si>
    <t>48,3149265</t>
  </si>
  <si>
    <t>47,9919389</t>
  </si>
  <si>
    <t>46,0903216</t>
  </si>
  <si>
    <t>46,3935324</t>
  </si>
  <si>
    <t>41,3349927</t>
  </si>
  <si>
    <t>50,3418183</t>
  </si>
  <si>
    <t>47,9772505</t>
  </si>
  <si>
    <t>48,2409719</t>
  </si>
  <si>
    <t>41,3680186</t>
  </si>
  <si>
    <t>49,7705465</t>
  </si>
  <si>
    <t>47,9466479</t>
  </si>
  <si>
    <t>47,5869410</t>
  </si>
  <si>
    <t>54,9711354</t>
  </si>
  <si>
    <t>55,8610348</t>
  </si>
  <si>
    <t>45,3348382</t>
  </si>
  <si>
    <t>51,6530395</t>
  </si>
  <si>
    <t>51,5307583</t>
  </si>
  <si>
    <t>54,2731520</t>
  </si>
  <si>
    <t>54,2589958</t>
  </si>
  <si>
    <t>15,3097345</t>
  </si>
  <si>
    <t>19,5850622</t>
  </si>
  <si>
    <t>24,5339299</t>
  </si>
  <si>
    <t>29,8873426</t>
  </si>
  <si>
    <t>30,7833256</t>
  </si>
  <si>
    <t>37,2231012</t>
  </si>
  <si>
    <t>6,4804469</t>
  </si>
  <si>
    <t>8,5735000</t>
  </si>
  <si>
    <t>11,3604972</t>
  </si>
  <si>
    <t>14,7749510</t>
  </si>
  <si>
    <t>20,3970298</t>
  </si>
  <si>
    <t>25,8369923</t>
  </si>
  <si>
    <t>7,7629629</t>
  </si>
  <si>
    <t>10,1865136</t>
  </si>
  <si>
    <t>13,4091832</t>
  </si>
  <si>
    <t>17,2260924</t>
  </si>
  <si>
    <t>23,2042293</t>
  </si>
  <si>
    <t>29,0276209</t>
  </si>
  <si>
    <t>3,9612154</t>
  </si>
  <si>
    <t>3,0799057</t>
  </si>
  <si>
    <t>3,0800810</t>
  </si>
  <si>
    <t>2,4472021</t>
  </si>
  <si>
    <t>6,9543471</t>
  </si>
  <si>
    <t>16,8064738</t>
  </si>
  <si>
    <t>21,7935799</t>
  </si>
  <si>
    <t>14,3391662</t>
  </si>
  <si>
    <t>5,4119428</t>
  </si>
  <si>
    <t>5,6314786</t>
  </si>
  <si>
    <t>3,9573342</t>
  </si>
  <si>
    <t>2,7900123</t>
  </si>
  <si>
    <t>5,6254597</t>
  </si>
  <si>
    <t>20,7309388</t>
  </si>
  <si>
    <t>24,3831640</t>
  </si>
  <si>
    <t>9,6452653</t>
  </si>
  <si>
    <t>11,2859097</t>
  </si>
  <si>
    <t>25,0578257</t>
  </si>
  <si>
    <t>16,0073820</t>
  </si>
  <si>
    <t>10,8193277</t>
  </si>
  <si>
    <t>6,8541720</t>
  </si>
  <si>
    <t>5,1537042</t>
  </si>
  <si>
    <t>3,2410639</t>
  </si>
  <si>
    <t>1,5620149</t>
  </si>
  <si>
    <t>5,6470213</t>
  </si>
  <si>
    <t>6,3567484</t>
  </si>
  <si>
    <t>6,2280214</t>
  </si>
  <si>
    <t>3,3105274</t>
  </si>
  <si>
    <t>15,6394963</t>
  </si>
  <si>
    <t>38,6866523</t>
  </si>
  <si>
    <t>60,3638727</t>
  </si>
  <si>
    <t>53,0884809</t>
  </si>
  <si>
    <t>45,9734964</t>
  </si>
  <si>
    <t>51,2534819</t>
  </si>
  <si>
    <t>42,8407130</t>
  </si>
  <si>
    <t>35,7046979</t>
  </si>
  <si>
    <t>56,1284047</t>
  </si>
  <si>
    <t>55,0092195</t>
  </si>
  <si>
    <t>57,0292736</t>
  </si>
  <si>
    <t>55,8385877</t>
  </si>
  <si>
    <t>54,1890682</t>
  </si>
  <si>
    <t>53,9561993</t>
  </si>
  <si>
    <t>53,2039352</t>
  </si>
  <si>
    <t>53,1760436</t>
  </si>
  <si>
    <t>54,9806950</t>
  </si>
  <si>
    <t>54,6252744</t>
  </si>
  <si>
    <t>53,6649215</t>
  </si>
  <si>
    <t>53,5793907</t>
  </si>
  <si>
    <t>52,9764802</t>
  </si>
  <si>
    <t>52,9947033</t>
  </si>
  <si>
    <t>52,1229869</t>
  </si>
  <si>
    <t>52,2966077</t>
  </si>
  <si>
    <t>54,2100409</t>
  </si>
  <si>
    <t>54,0571299</t>
  </si>
  <si>
    <t>52,4393327</t>
  </si>
  <si>
    <t>50,7097711</t>
  </si>
  <si>
    <t>53,0420675</t>
  </si>
  <si>
    <t>51,3310186</t>
  </si>
  <si>
    <t>51,7222223</t>
  </si>
  <si>
    <t>49,9944065</t>
  </si>
  <si>
    <t>51,0926903</t>
  </si>
  <si>
    <t>49,9312019</t>
  </si>
  <si>
    <t>46,4161447</t>
  </si>
  <si>
    <t>47,8671265</t>
  </si>
  <si>
    <t>47,8136200</t>
  </si>
  <si>
    <t>48,9875534</t>
  </si>
  <si>
    <t>12,3713550</t>
  </si>
  <si>
    <t>17,0055101</t>
  </si>
  <si>
    <t>59,5152141</t>
  </si>
  <si>
    <t>57,0608862</t>
  </si>
  <si>
    <t>44,8017950</t>
  </si>
  <si>
    <t>46,7076214</t>
  </si>
  <si>
    <t>48,8569009</t>
  </si>
  <si>
    <t>50,2808989</t>
  </si>
  <si>
    <t>67,3907285</t>
  </si>
  <si>
    <t>63,5523358</t>
  </si>
  <si>
    <t>63,9453047</t>
  </si>
  <si>
    <t>61,1420881</t>
  </si>
  <si>
    <t>59,5696490</t>
  </si>
  <si>
    <t>54,8488009</t>
  </si>
  <si>
    <t>57,5513388</t>
  </si>
  <si>
    <t>54,3312884</t>
  </si>
  <si>
    <t>54,4057841</t>
  </si>
  <si>
    <t>49,3240475</t>
  </si>
  <si>
    <t>53,9431252</t>
  </si>
  <si>
    <t>50,5633416</t>
  </si>
  <si>
    <t>57,6051780</t>
  </si>
  <si>
    <t>52,7407408</t>
  </si>
  <si>
    <t>56,7241941</t>
  </si>
  <si>
    <t>52,8038800</t>
  </si>
  <si>
    <t>51,5121712</t>
  </si>
  <si>
    <t>46,3188149</t>
  </si>
  <si>
    <t>51,8708453</t>
  </si>
  <si>
    <t>47,7364097</t>
  </si>
  <si>
    <t>56,8624741</t>
  </si>
  <si>
    <t>51,9510040</t>
  </si>
  <si>
    <t>56,3263371</t>
  </si>
  <si>
    <t>52,1004717</t>
  </si>
  <si>
    <t>50,4049950</t>
  </si>
  <si>
    <t>45,1891074</t>
  </si>
  <si>
    <t>50,8562606</t>
  </si>
  <si>
    <t>46,4011270</t>
  </si>
  <si>
    <t>50,1721281</t>
  </si>
  <si>
    <t>48,8415779</t>
  </si>
  <si>
    <t>49,5812829</t>
  </si>
  <si>
    <t>48,7013961</t>
  </si>
  <si>
    <t>55,6603774</t>
  </si>
  <si>
    <t>55,1046177</t>
  </si>
  <si>
    <t>55,5722892</t>
  </si>
  <si>
    <t>55,1926512</t>
  </si>
  <si>
    <t>54,0102531</t>
  </si>
  <si>
    <t>53,8578330</t>
  </si>
  <si>
    <t>56,2623469</t>
  </si>
  <si>
    <t>55,6549521</t>
  </si>
  <si>
    <t>55,9499525</t>
  </si>
  <si>
    <t>55,5490586</t>
  </si>
  <si>
    <t>55,0662562</t>
  </si>
  <si>
    <t>54,7929404</t>
  </si>
  <si>
    <t>54,6019533</t>
  </si>
  <si>
    <t>54,3740574</t>
  </si>
  <si>
    <t>20,5811996</t>
  </si>
  <si>
    <t>29,0629300</t>
  </si>
  <si>
    <t>21,4303670</t>
  </si>
  <si>
    <t>22,6277372</t>
  </si>
  <si>
    <t>34,3700579</t>
  </si>
  <si>
    <t>39,9201596</t>
  </si>
  <si>
    <t>38,3631713</t>
  </si>
  <si>
    <t>46,9841269</t>
  </si>
  <si>
    <t>43,3128475</t>
  </si>
  <si>
    <t>57,6873386</t>
  </si>
  <si>
    <t>54,5006166</t>
  </si>
  <si>
    <t>28,7950350</t>
  </si>
  <si>
    <t>28,1725102</t>
  </si>
  <si>
    <t>26,0150931</t>
  </si>
  <si>
    <t>24,7207835</t>
  </si>
  <si>
    <t>27,8483543</t>
  </si>
  <si>
    <t>27,2803412</t>
  </si>
  <si>
    <t>25,1111796</t>
  </si>
  <si>
    <t>23,8793903</t>
  </si>
  <si>
    <t>25,9172810</t>
  </si>
  <si>
    <t>25,3708386</t>
  </si>
  <si>
    <t>22,7320397</t>
  </si>
  <si>
    <t>21,3773827</t>
  </si>
  <si>
    <t>25,1768530</t>
  </si>
  <si>
    <t>24,6877277</t>
  </si>
  <si>
    <t>22,0472364</t>
  </si>
  <si>
    <t>20,7518843</t>
  </si>
  <si>
    <t>25,8633198</t>
  </si>
  <si>
    <t>25,1978861</t>
  </si>
  <si>
    <t>21,9791652</t>
  </si>
  <si>
    <t>20,3775083</t>
  </si>
  <si>
    <t>25,1637659</t>
  </si>
  <si>
    <t>24,5655194</t>
  </si>
  <si>
    <t>21,3485793</t>
  </si>
  <si>
    <t>19,8116112</t>
  </si>
  <si>
    <t>23,6461639</t>
  </si>
  <si>
    <t>23,0425055</t>
  </si>
  <si>
    <t>18,7794415</t>
  </si>
  <si>
    <t>16,8435452</t>
  </si>
  <si>
    <t>21,7146855</t>
  </si>
  <si>
    <t>21,3650981</t>
  </si>
  <si>
    <t>17,0690537</t>
  </si>
  <si>
    <t>15,3258709</t>
  </si>
  <si>
    <t>20,2462942</t>
  </si>
  <si>
    <t>20,0914809</t>
  </si>
  <si>
    <t>15,5990723</t>
  </si>
  <si>
    <t>13,9770550</t>
  </si>
  <si>
    <t>18,9764648</t>
  </si>
  <si>
    <t>19,0076485</t>
  </si>
  <si>
    <t>14,5147348</t>
  </si>
  <si>
    <t>13,0330540</t>
  </si>
  <si>
    <t>20,7167900</t>
  </si>
  <si>
    <t>20,4588118</t>
  </si>
  <si>
    <t>15,2757755</t>
  </si>
  <si>
    <t>13,4989183</t>
  </si>
  <si>
    <t>19,5945468</t>
  </si>
  <si>
    <t>19,5260144</t>
  </si>
  <si>
    <t>14,3501821</t>
  </si>
  <si>
    <t>12,7106778</t>
  </si>
  <si>
    <t>43,8062283</t>
  </si>
  <si>
    <t>20,4145418</t>
  </si>
  <si>
    <t>24,8723340</t>
  </si>
  <si>
    <t>22,0225781</t>
  </si>
  <si>
    <t>22,5351473</t>
  </si>
  <si>
    <t>22,6307725</t>
  </si>
  <si>
    <t>25,5995055</t>
  </si>
  <si>
    <t>23,9423595</t>
  </si>
  <si>
    <t>21,9405039</t>
  </si>
  <si>
    <t>7,8977932</t>
  </si>
  <si>
    <t>2,5754323</t>
  </si>
  <si>
    <t>29,1428571</t>
  </si>
  <si>
    <t>32,7416173</t>
  </si>
  <si>
    <t>24,2664182</t>
  </si>
  <si>
    <t>34,0745585</t>
  </si>
  <si>
    <t>53,9337475</t>
  </si>
  <si>
    <t>59,4748859</t>
  </si>
  <si>
    <t>0,7285974</t>
  </si>
  <si>
    <t>0,4592422</t>
  </si>
  <si>
    <t>0,2965159</t>
  </si>
  <si>
    <t>0,2099737</t>
  </si>
  <si>
    <t>0,1420959</t>
  </si>
  <si>
    <t>0,1142857</t>
  </si>
  <si>
    <t>0,0880453</t>
  </si>
  <si>
    <t>0,0673451</t>
  </si>
  <si>
    <t>26,0516605</t>
  </si>
  <si>
    <t>2,0698254</t>
  </si>
  <si>
    <t>8,4862169</t>
  </si>
  <si>
    <t>25,3220213</t>
  </si>
  <si>
    <t>26,2519260</t>
  </si>
  <si>
    <t>14,9649941</t>
  </si>
  <si>
    <t>27,0314318</t>
  </si>
  <si>
    <t>9,7281976</t>
  </si>
  <si>
    <t>6,4546462</t>
  </si>
  <si>
    <t>5,9845559</t>
  </si>
  <si>
    <t>5,1805929</t>
  </si>
  <si>
    <t>4,0593913</t>
  </si>
  <si>
    <t>3,5778108</t>
  </si>
  <si>
    <t>2,2933918</t>
  </si>
  <si>
    <t>47,2940804</t>
  </si>
  <si>
    <t>57,7518156</t>
  </si>
  <si>
    <t>55,1069600</t>
  </si>
  <si>
    <t>46,0473313</t>
  </si>
  <si>
    <t>27,3693405</t>
  </si>
  <si>
    <t>26,8293087</t>
  </si>
  <si>
    <t>31,8744988</t>
  </si>
  <si>
    <t>26,5902296</t>
  </si>
  <si>
    <t>34,8683941</t>
  </si>
  <si>
    <t>26,5110120</t>
  </si>
  <si>
    <t>31,5511138</t>
  </si>
  <si>
    <t>26,2672811</t>
  </si>
  <si>
    <t>33,3722947</t>
  </si>
  <si>
    <t>26,2169652</t>
  </si>
  <si>
    <t>31,5151944</t>
  </si>
  <si>
    <t>29,9795649</t>
  </si>
  <si>
    <t>34,5311121</t>
  </si>
  <si>
    <t>27,5095178</t>
  </si>
  <si>
    <t>31,5139529</t>
  </si>
  <si>
    <t>27,5975853</t>
  </si>
  <si>
    <t>33,6055480</t>
  </si>
  <si>
    <t>27,8452947</t>
  </si>
  <si>
    <t>34,4311183</t>
  </si>
  <si>
    <t>30,1778018</t>
  </si>
  <si>
    <t>34,8281439</t>
  </si>
  <si>
    <t>21,7814463</t>
  </si>
  <si>
    <t>26,6462594</t>
  </si>
  <si>
    <t>30,7138614</t>
  </si>
  <si>
    <t>33,8842746</t>
  </si>
  <si>
    <t>38,3197199</t>
  </si>
  <si>
    <t>25,9144261</t>
  </si>
  <si>
    <t>33,6869374</t>
  </si>
  <si>
    <t>38,4938514</t>
  </si>
  <si>
    <t>25,5865301</t>
  </si>
  <si>
    <t>33,5974793</t>
  </si>
  <si>
    <t>38,6227663</t>
  </si>
  <si>
    <t>25,2394016</t>
  </si>
  <si>
    <t>29,8391511</t>
  </si>
  <si>
    <t>33,4946399</t>
  </si>
  <si>
    <t>38,7527236</t>
  </si>
  <si>
    <t>29,4321642</t>
  </si>
  <si>
    <t>33,3137248</t>
  </si>
  <si>
    <t>39,0719676</t>
  </si>
  <si>
    <t>33,1585916</t>
  </si>
  <si>
    <t>39,0976983</t>
  </si>
  <si>
    <t>20,4159094</t>
  </si>
  <si>
    <t>2,9461017</t>
  </si>
  <si>
    <t>3,6117381</t>
  </si>
  <si>
    <t>5,7379633</t>
  </si>
  <si>
    <t>6,6453411</t>
  </si>
  <si>
    <t>15,3946368</t>
  </si>
  <si>
    <t>18,1616832</t>
  </si>
  <si>
    <t>3,9836229</t>
  </si>
  <si>
    <t>3,6430049</t>
  </si>
  <si>
    <t>2,9248431</t>
  </si>
  <si>
    <t>2,4482917</t>
  </si>
  <si>
    <t>1,9840937</t>
  </si>
  <si>
    <t>1,5061041</t>
  </si>
  <si>
    <t>1,3376625</t>
  </si>
  <si>
    <t>28,1812380</t>
  </si>
  <si>
    <t>8,6422169</t>
  </si>
  <si>
    <t>0,8581295</t>
  </si>
  <si>
    <t>0,7335039</t>
  </si>
  <si>
    <t>0,6007634</t>
  </si>
  <si>
    <t>30,4628632</t>
  </si>
  <si>
    <t>27,1905207</t>
  </si>
  <si>
    <t>24,7273947</t>
  </si>
  <si>
    <t>20,6499618</t>
  </si>
  <si>
    <t>2,6649333</t>
  </si>
  <si>
    <t>2,4417314</t>
  </si>
  <si>
    <t>1,9651784</t>
  </si>
  <si>
    <t>60,3871808</t>
  </si>
  <si>
    <t>15,4413603</t>
  </si>
  <si>
    <t>16,1565479</t>
  </si>
  <si>
    <t>46,3708724</t>
  </si>
  <si>
    <t>5,2342120</t>
  </si>
  <si>
    <t>5,0536334</t>
  </si>
  <si>
    <t>56,6972478</t>
  </si>
  <si>
    <t>34,6491228</t>
  </si>
  <si>
    <t>44,6050096</t>
  </si>
  <si>
    <t>54,6312685</t>
  </si>
  <si>
    <t>39,4042553</t>
  </si>
  <si>
    <t>43,8032166</t>
  </si>
  <si>
    <t>36,5430149</t>
  </si>
  <si>
    <t>28,4485407</t>
  </si>
  <si>
    <t>21,1802378</t>
  </si>
  <si>
    <t>59,0607223</t>
  </si>
  <si>
    <t>39,2829269</t>
  </si>
  <si>
    <t>87,6999449</t>
  </si>
  <si>
    <t>87,5361123</t>
  </si>
  <si>
    <t>87,5017653</t>
  </si>
  <si>
    <t>82,5208087</t>
  </si>
  <si>
    <t>82,0274460</t>
  </si>
  <si>
    <t>81,9062028</t>
  </si>
  <si>
    <t>39,0790029</t>
  </si>
  <si>
    <t>55,5844156</t>
  </si>
  <si>
    <t>75,0275028</t>
  </si>
  <si>
    <t>91,6666667</t>
  </si>
  <si>
    <t>89,5000000</t>
  </si>
  <si>
    <t>88,8135594</t>
  </si>
  <si>
    <t>83,2000000</t>
  </si>
  <si>
    <t>81,7647060</t>
  </si>
  <si>
    <t>81,3000000</t>
  </si>
  <si>
    <t>87,7622380</t>
  </si>
  <si>
    <t>59,7911228</t>
  </si>
  <si>
    <t>10,5003456</t>
  </si>
  <si>
    <t>9,3544137</t>
  </si>
  <si>
    <t>3,2105424</t>
  </si>
  <si>
    <t>2,9726658</t>
  </si>
  <si>
    <t>9,6355176</t>
  </si>
  <si>
    <t>8,3054812</t>
  </si>
  <si>
    <t>7,0838084</t>
  </si>
  <si>
    <t>6,1752554</t>
  </si>
  <si>
    <t>8,4711010</t>
  </si>
  <si>
    <t>13,2637727</t>
  </si>
  <si>
    <t>13,0344735</t>
  </si>
  <si>
    <t>1,7223513</t>
  </si>
  <si>
    <t>5,6978922</t>
  </si>
  <si>
    <t>22,9110680</t>
  </si>
  <si>
    <t>69,1780822</t>
  </si>
  <si>
    <t>59,1417911</t>
  </si>
  <si>
    <t>59,0339893</t>
  </si>
  <si>
    <t>50,9745128</t>
  </si>
  <si>
    <t>47,4114441</t>
  </si>
  <si>
    <t>42,3076923</t>
  </si>
  <si>
    <t>34,8623853</t>
  </si>
  <si>
    <t>24,8196248</t>
  </si>
  <si>
    <t>20,0777659</t>
  </si>
  <si>
    <t>14,8314076</t>
  </si>
  <si>
    <t>11,5954224</t>
  </si>
  <si>
    <t>6,9595989</t>
  </si>
  <si>
    <t>12,8125000</t>
  </si>
  <si>
    <t>12,2077922</t>
  </si>
  <si>
    <t>10,7883817</t>
  </si>
  <si>
    <t>16,2500000</t>
  </si>
  <si>
    <t>12,5288683</t>
  </si>
  <si>
    <t>10,7661290</t>
  </si>
  <si>
    <t>8,4554099</t>
  </si>
  <si>
    <t>77,7652371</t>
  </si>
  <si>
    <t>71,4430895</t>
  </si>
  <si>
    <t>70,8209694</t>
  </si>
  <si>
    <t>65,1121077</t>
  </si>
  <si>
    <t>62,0981388</t>
  </si>
  <si>
    <t>57,7795153</t>
  </si>
  <si>
    <t>47,8953356</t>
  </si>
  <si>
    <t>43,1137724</t>
  </si>
  <si>
    <t>31,9702602</t>
  </si>
  <si>
    <t>33,6769759</t>
  </si>
  <si>
    <t>27,3417721</t>
  </si>
  <si>
    <t>25,0535331</t>
  </si>
  <si>
    <t>21,3523131</t>
  </si>
  <si>
    <t>21,5799614</t>
  </si>
  <si>
    <t>28,5893416</t>
  </si>
  <si>
    <t>20,8232445</t>
  </si>
  <si>
    <t>19,6471809</t>
  </si>
  <si>
    <t>41,6243654</t>
  </si>
  <si>
    <t>11,2129591</t>
  </si>
  <si>
    <t>39,8303571</t>
  </si>
  <si>
    <t>26,0804692</t>
  </si>
  <si>
    <t>19,5184164</t>
  </si>
  <si>
    <t>15,5115511</t>
  </si>
  <si>
    <t>38,3079348</t>
  </si>
  <si>
    <t>10,4640681</t>
  </si>
  <si>
    <t>7,1337522</t>
  </si>
  <si>
    <t>50,8021391</t>
  </si>
  <si>
    <t>4,4749544</t>
  </si>
  <si>
    <t>5,6786230</t>
  </si>
  <si>
    <t>5,2051453</t>
  </si>
  <si>
    <t>4,0305911</t>
  </si>
  <si>
    <t>4,9356747</t>
  </si>
  <si>
    <t>4,5929680</t>
  </si>
  <si>
    <t>2,9978796</t>
  </si>
  <si>
    <t>3,7979479</t>
  </si>
  <si>
    <t>3,4289110</t>
  </si>
  <si>
    <t>2,2941633</t>
  </si>
  <si>
    <t>3,0691662</t>
  </si>
  <si>
    <t>2,7423128</t>
  </si>
  <si>
    <t>1,8140186</t>
  </si>
  <si>
    <t>3,1771408</t>
  </si>
  <si>
    <t>1,6655697</t>
  </si>
  <si>
    <t>3,0922438</t>
  </si>
  <si>
    <t>3,0101866</t>
  </si>
  <si>
    <t>1,6210021</t>
  </si>
  <si>
    <t>2,5837346</t>
  </si>
  <si>
    <t>1,4659726</t>
  </si>
  <si>
    <t>2,6172900</t>
  </si>
  <si>
    <t>1,2156634</t>
  </si>
  <si>
    <t>2,3428300</t>
  </si>
  <si>
    <t>2,9805497</t>
  </si>
  <si>
    <t>2,5105377</t>
  </si>
  <si>
    <t>2,5206527</t>
  </si>
  <si>
    <t>2,4282699</t>
  </si>
  <si>
    <t>1,9726370</t>
  </si>
  <si>
    <t>1,9098248</t>
  </si>
  <si>
    <t>2,3113406</t>
  </si>
  <si>
    <t>2,0171101</t>
  </si>
  <si>
    <t>2,0276487</t>
  </si>
  <si>
    <t>1,9320274</t>
  </si>
  <si>
    <t>1,2676132</t>
  </si>
  <si>
    <t>1,0182892</t>
  </si>
  <si>
    <t>78,5760941</t>
  </si>
  <si>
    <t>13,6658031</t>
  </si>
  <si>
    <t>9,3880972</t>
  </si>
  <si>
    <t>7,9176431</t>
  </si>
  <si>
    <t>6,7888379</t>
  </si>
  <si>
    <t>38,7708301</t>
  </si>
  <si>
    <t>46,2067278</t>
  </si>
  <si>
    <t>10,5732484</t>
  </si>
  <si>
    <t>1,8492176</t>
  </si>
  <si>
    <t>11,6157205</t>
  </si>
  <si>
    <t>2,0689655</t>
  </si>
  <si>
    <t>5,8487874</t>
  </si>
  <si>
    <t>0,9458948</t>
  </si>
  <si>
    <t>55,7228916</t>
  </si>
  <si>
    <t>49,0817817</t>
  </si>
  <si>
    <t>28,5468774</t>
  </si>
  <si>
    <t>18,8257439</t>
  </si>
  <si>
    <t>2,2657036</t>
  </si>
  <si>
    <t>53,6227309</t>
  </si>
  <si>
    <t>20,8451848</t>
  </si>
  <si>
    <t>31,0532687</t>
  </si>
  <si>
    <t>26,2584882</t>
  </si>
  <si>
    <t>12,5752508</t>
  </si>
  <si>
    <t>55,5205048</t>
  </si>
  <si>
    <t>4,4878888</t>
  </si>
  <si>
    <t>70,2169626</t>
  </si>
  <si>
    <t>70,5982906</t>
  </si>
  <si>
    <t>61,6781466</t>
  </si>
  <si>
    <t>56,1669830</t>
  </si>
  <si>
    <t>56,7545305</t>
  </si>
  <si>
    <t>44,3722943</t>
  </si>
  <si>
    <t>16,1735700</t>
  </si>
  <si>
    <t>9,9304865</t>
  </si>
  <si>
    <t>7,8724788</t>
  </si>
  <si>
    <t>8,5530169</t>
  </si>
  <si>
    <t>6,3300402</t>
  </si>
  <si>
    <t>4,7919010</t>
  </si>
  <si>
    <t>3,8920686</t>
  </si>
  <si>
    <t>41,0076530</t>
  </si>
  <si>
    <t>38,8941398</t>
  </si>
  <si>
    <t>35,4838709</t>
  </si>
  <si>
    <t>38,1961126</t>
  </si>
  <si>
    <t>8,8060965</t>
  </si>
  <si>
    <t>11,1148878</t>
  </si>
  <si>
    <t>9,3379446</t>
  </si>
  <si>
    <t>50,5698608</t>
  </si>
  <si>
    <t>45,5639097</t>
  </si>
  <si>
    <t>37,3693015</t>
  </si>
  <si>
    <t>35,1771390</t>
  </si>
  <si>
    <t>61,2313613</t>
  </si>
  <si>
    <t>53,3153431</t>
  </si>
  <si>
    <t>51,3789898</t>
  </si>
  <si>
    <t>53,3867847</t>
  </si>
  <si>
    <t>27,3752711</t>
  </si>
  <si>
    <t>20,8216880</t>
  </si>
  <si>
    <t>2,8859243</t>
  </si>
  <si>
    <t>2,5719534</t>
  </si>
  <si>
    <t>1,8082239</t>
  </si>
  <si>
    <t>1,3915173</t>
  </si>
  <si>
    <t>14,8547717</t>
  </si>
  <si>
    <t>31,9169483</t>
  </si>
  <si>
    <t>42,2608053</t>
  </si>
  <si>
    <t>40,2321083</t>
  </si>
  <si>
    <t>26,1096101</t>
  </si>
  <si>
    <t>65,3121320</t>
  </si>
  <si>
    <t>3,3956162</t>
  </si>
  <si>
    <t>3,4633870</t>
  </si>
  <si>
    <t>3,0231875</t>
  </si>
  <si>
    <t>2,7264795</t>
  </si>
  <si>
    <t>2,4396378</t>
  </si>
  <si>
    <t>2,1355118</t>
  </si>
  <si>
    <t>2,5346247</t>
  </si>
  <si>
    <t>2,6144814</t>
  </si>
  <si>
    <t>2,2912599</t>
  </si>
  <si>
    <t>2,1138952</t>
  </si>
  <si>
    <t>1,9346140</t>
  </si>
  <si>
    <t>1,8131359</t>
  </si>
  <si>
    <t>15,5227032</t>
  </si>
  <si>
    <t>11,0730593</t>
  </si>
  <si>
    <t>9,8747717</t>
  </si>
  <si>
    <t>17,5632009</t>
  </si>
  <si>
    <t>8,5322797</t>
  </si>
  <si>
    <t>8,0073260</t>
  </si>
  <si>
    <t>32,2567622</t>
  </si>
  <si>
    <t>29,6869244</t>
  </si>
  <si>
    <t>30,0028848</t>
  </si>
  <si>
    <t>27,4869960</t>
  </si>
  <si>
    <t>18,4160305</t>
  </si>
  <si>
    <t>19,9515497</t>
  </si>
  <si>
    <t>13,8411630</t>
  </si>
  <si>
    <t>13,0251689</t>
  </si>
  <si>
    <t>11,2072179</t>
  </si>
  <si>
    <t>15,1524137</t>
  </si>
  <si>
    <t>10,9810003</t>
  </si>
  <si>
    <t>22,1299254</t>
  </si>
  <si>
    <t>20,0301204</t>
  </si>
  <si>
    <t>16,8551724</t>
  </si>
  <si>
    <t>4,1225695</t>
  </si>
  <si>
    <t>3,9565697</t>
  </si>
  <si>
    <t>4,5997406</t>
  </si>
  <si>
    <t>3,7331857</t>
  </si>
  <si>
    <t>15,2736613</t>
  </si>
  <si>
    <t>14,4601100</t>
  </si>
  <si>
    <t>11,5604068</t>
  </si>
  <si>
    <t>10,7485604</t>
  </si>
  <si>
    <t>9,1814074</t>
  </si>
  <si>
    <t>7,9070858</t>
  </si>
  <si>
    <t>6,8157614</t>
  </si>
  <si>
    <t>7,1156186</t>
  </si>
  <si>
    <t>6,7189472</t>
  </si>
  <si>
    <t>5,0858099</t>
  </si>
  <si>
    <t>21,5276526</t>
  </si>
  <si>
    <t>20,0919030</t>
  </si>
  <si>
    <t>15,8878504</t>
  </si>
  <si>
    <t>14,4133756</t>
  </si>
  <si>
    <t>12,0548551</t>
  </si>
  <si>
    <t>28,5496764</t>
  </si>
  <si>
    <t>34,7136326</t>
  </si>
  <si>
    <t>12,9336476</t>
  </si>
  <si>
    <t>15,7151335</t>
  </si>
  <si>
    <t>23,9803028</t>
  </si>
  <si>
    <t>18,4947688</t>
  </si>
  <si>
    <t>17,6351785</t>
  </si>
  <si>
    <t>15,8575825</t>
  </si>
  <si>
    <t>9,8065285</t>
  </si>
  <si>
    <t>7,4844074</t>
  </si>
  <si>
    <t>5,4857680</t>
  </si>
  <si>
    <t>4,0959397</t>
  </si>
  <si>
    <t>30,9968847</t>
  </si>
  <si>
    <t>21,9614417</t>
  </si>
  <si>
    <t>19,3905817</t>
  </si>
  <si>
    <t>23,2414448</t>
  </si>
  <si>
    <t>19,9757134</t>
  </si>
  <si>
    <t>18,2638105</t>
  </si>
  <si>
    <t>16,7930511</t>
  </si>
  <si>
    <t>17,2326273</t>
  </si>
  <si>
    <t>9,9887766</t>
  </si>
  <si>
    <t>7,4983187</t>
  </si>
  <si>
    <t>7,5044975</t>
  </si>
  <si>
    <t>7,2282189</t>
  </si>
  <si>
    <t>7,2744014</t>
  </si>
  <si>
    <t>7,5032446</t>
  </si>
  <si>
    <t>6,8929612</t>
  </si>
  <si>
    <t>5,8391530</t>
  </si>
  <si>
    <t>4,5107738</t>
  </si>
  <si>
    <t>55,9139786</t>
  </si>
  <si>
    <t>54,2079209</t>
  </si>
  <si>
    <t>31,9965502</t>
  </si>
  <si>
    <t>35,8886718</t>
  </si>
  <si>
    <t>30,9438470</t>
  </si>
  <si>
    <t>30,3174603</t>
  </si>
  <si>
    <t>25,7692307</t>
  </si>
  <si>
    <t>20,5115830</t>
  </si>
  <si>
    <t>17,3531026</t>
  </si>
  <si>
    <t>28,4913067</t>
  </si>
  <si>
    <t>26,4313387</t>
  </si>
  <si>
    <t>21,0928652</t>
  </si>
  <si>
    <t>16,9538632</t>
  </si>
  <si>
    <t>15,7415565</t>
  </si>
  <si>
    <t>11,4976895</t>
  </si>
  <si>
    <t>9,5300342</t>
  </si>
  <si>
    <t>24,8146532</t>
  </si>
  <si>
    <t>23,2107023</t>
  </si>
  <si>
    <t>20,2810758</t>
  </si>
  <si>
    <t>16,4749716</t>
  </si>
  <si>
    <t>12,2032242</t>
  </si>
  <si>
    <t>10,6274936</t>
  </si>
  <si>
    <t>7,6062148</t>
  </si>
  <si>
    <t>6,6830733</t>
  </si>
  <si>
    <t>23,7837837</t>
  </si>
  <si>
    <t>20,3363110</t>
  </si>
  <si>
    <t>26,1682242</t>
  </si>
  <si>
    <t>23,9928379</t>
  </si>
  <si>
    <t>19,5475638</t>
  </si>
  <si>
    <t>16,7472118</t>
  </si>
  <si>
    <t>16,7438494</t>
  </si>
  <si>
    <t>13,5558883</t>
  </si>
  <si>
    <t>12,8296719</t>
  </si>
  <si>
    <t>25,7431629</t>
  </si>
  <si>
    <t>21,7132386</t>
  </si>
  <si>
    <t>19,4690265</t>
  </si>
  <si>
    <t>16,8069370</t>
  </si>
  <si>
    <t>13,9280913</t>
  </si>
  <si>
    <t>11,0085368</t>
  </si>
  <si>
    <t>10,3523587</t>
  </si>
  <si>
    <t>8,2364720</t>
  </si>
  <si>
    <t>8,2955079</t>
  </si>
  <si>
    <t>32,8244274</t>
  </si>
  <si>
    <t>32,4726911</t>
  </si>
  <si>
    <t>29,9344501</t>
  </si>
  <si>
    <t>25,3473885</t>
  </si>
  <si>
    <t>8,5506134</t>
  </si>
  <si>
    <t>5,7382785</t>
  </si>
  <si>
    <t>4,8175182</t>
  </si>
  <si>
    <t>4,1306292</t>
  </si>
  <si>
    <t>9,6786389</t>
  </si>
  <si>
    <t>6,5142065</t>
  </si>
  <si>
    <t>5,5505333</t>
  </si>
  <si>
    <t>4,7781065</t>
  </si>
  <si>
    <t>2,3595505</t>
  </si>
  <si>
    <t>2,4024318</t>
  </si>
  <si>
    <t>2,0151297</t>
  </si>
  <si>
    <t>2,0321898</t>
  </si>
  <si>
    <t>2,9786596</t>
  </si>
  <si>
    <t>17,1677982</t>
  </si>
  <si>
    <t>24,5013009</t>
  </si>
  <si>
    <t>36,6364270</t>
  </si>
  <si>
    <t>23,0494940</t>
  </si>
  <si>
    <t>40,5797101</t>
  </si>
  <si>
    <t>33,6577453</t>
  </si>
  <si>
    <t>30,6670784</t>
  </si>
  <si>
    <t>28,2217090</t>
  </si>
  <si>
    <t>41,9627749</t>
  </si>
  <si>
    <t>34,7498014</t>
  </si>
  <si>
    <t>31,5789473</t>
  </si>
  <si>
    <t>28,9041095</t>
  </si>
  <si>
    <t>37,6158122</t>
  </si>
  <si>
    <t>30,8283518</t>
  </si>
  <si>
    <t>27,9935275</t>
  </si>
  <si>
    <t>25,6027000</t>
  </si>
  <si>
    <t>53,3586819</t>
  </si>
  <si>
    <t>46,2899720</t>
  </si>
  <si>
    <t>42,9678044</t>
  </si>
  <si>
    <t>40,1071494</t>
  </si>
  <si>
    <t>14,0692527</t>
  </si>
  <si>
    <t>8,0622347</t>
  </si>
  <si>
    <t>17,0858507</t>
  </si>
  <si>
    <t>14,9336826</t>
  </si>
  <si>
    <t>18,1827244</t>
  </si>
  <si>
    <t>16,2698058</t>
  </si>
  <si>
    <t>16,8385593</t>
  </si>
  <si>
    <t>7,8389231</t>
  </si>
  <si>
    <t>9,0591726</t>
  </si>
  <si>
    <t>18,9286528</t>
  </si>
  <si>
    <t>16,6000319</t>
  </si>
  <si>
    <t>20,1094590</t>
  </si>
  <si>
    <t>18,0506461</t>
  </si>
  <si>
    <t>18,6613943</t>
  </si>
  <si>
    <t>19,5115873</t>
  </si>
  <si>
    <t>19,4581280</t>
  </si>
  <si>
    <t>16,0953978</t>
  </si>
  <si>
    <t>20,1434262</t>
  </si>
  <si>
    <t>17,2877527</t>
  </si>
  <si>
    <t>16,6625946</t>
  </si>
  <si>
    <t>32,9479768</t>
  </si>
  <si>
    <t>25,6673241</t>
  </si>
  <si>
    <t>23,6357800</t>
  </si>
  <si>
    <t>27,9838709</t>
  </si>
  <si>
    <t>15,5587852</t>
  </si>
  <si>
    <t>15,2367650</t>
  </si>
  <si>
    <t>38,5132463</t>
  </si>
  <si>
    <t>40,2700831</t>
  </si>
  <si>
    <t>17,0661715</t>
  </si>
  <si>
    <t>16,4868105</t>
  </si>
  <si>
    <t>44,3140794</t>
  </si>
  <si>
    <t>42,8692699</t>
  </si>
  <si>
    <t>66,5404041</t>
  </si>
  <si>
    <t>52,2947926</t>
  </si>
  <si>
    <t>21,6331505</t>
  </si>
  <si>
    <t>19,7505197</t>
  </si>
  <si>
    <t>19,1437802</t>
  </si>
  <si>
    <t>20,4737732</t>
  </si>
  <si>
    <t>29,2944785</t>
  </si>
  <si>
    <t>25,9221311</t>
  </si>
  <si>
    <t>22,8985507</t>
  </si>
  <si>
    <t>25,1766784</t>
  </si>
  <si>
    <t>21,0753901</t>
  </si>
  <si>
    <t>71,0000000</t>
  </si>
  <si>
    <t>66,6666667</t>
  </si>
  <si>
    <t>60,1058202</t>
  </si>
  <si>
    <t>59,6638656</t>
  </si>
  <si>
    <t>69,1500525</t>
  </si>
  <si>
    <t>64,1674781</t>
  </si>
  <si>
    <t>56,4212329</t>
  </si>
  <si>
    <t>58,9973143</t>
  </si>
  <si>
    <t>38,8257575</t>
  </si>
  <si>
    <t>60,2142311</t>
  </si>
  <si>
    <t>53,5010198</t>
  </si>
  <si>
    <t>46,5405085</t>
  </si>
  <si>
    <t>52,3968043</t>
  </si>
  <si>
    <t>63,3779265</t>
  </si>
  <si>
    <t>24,7227658</t>
  </si>
  <si>
    <t>57,5246133</t>
  </si>
  <si>
    <t>35,4740061</t>
  </si>
  <si>
    <t>32,8138528</t>
  </si>
  <si>
    <t>61,3756614</t>
  </si>
  <si>
    <t>38,1671701</t>
  </si>
  <si>
    <t>62,0056498</t>
  </si>
  <si>
    <t>24,3348115</t>
  </si>
  <si>
    <t>48,2931726</t>
  </si>
  <si>
    <t>34,0266222</t>
  </si>
  <si>
    <t>31,5827338</t>
  </si>
  <si>
    <t>61,6892912</t>
  </si>
  <si>
    <t>34,6761453</t>
  </si>
  <si>
    <t>56,6481995</t>
  </si>
  <si>
    <t>54,4698545</t>
  </si>
  <si>
    <t>18,3473389</t>
  </si>
  <si>
    <t>42,6040744</t>
  </si>
  <si>
    <t>25,5360623</t>
  </si>
  <si>
    <t>55,2238806</t>
  </si>
  <si>
    <t>22,3835967</t>
  </si>
  <si>
    <t>68,3168317</t>
  </si>
  <si>
    <t>38,5635359</t>
  </si>
  <si>
    <t>66,7172101</t>
  </si>
  <si>
    <t>38,1407035</t>
  </si>
  <si>
    <t>55,6008147</t>
  </si>
  <si>
    <t>57,4794521</t>
  </si>
  <si>
    <t>35,8091286</t>
  </si>
  <si>
    <t>48,9340101</t>
  </si>
  <si>
    <t>69,6844994</t>
  </si>
  <si>
    <t>65,0448144</t>
  </si>
  <si>
    <t>58,1235698</t>
  </si>
  <si>
    <t>57,6617481</t>
  </si>
  <si>
    <t>67,5086108</t>
  </si>
  <si>
    <t>62,2222223</t>
  </si>
  <si>
    <t>54,1436465</t>
  </si>
  <si>
    <t>56,8115943</t>
  </si>
  <si>
    <t>56,7148761</t>
  </si>
  <si>
    <t>58,1472292</t>
  </si>
  <si>
    <t>51,2017480</t>
  </si>
  <si>
    <t>44,1305712</t>
  </si>
  <si>
    <t>50,0712251</t>
  </si>
  <si>
    <t>61,1615246</t>
  </si>
  <si>
    <t>22,6783310</t>
  </si>
  <si>
    <t>55,5386950</t>
  </si>
  <si>
    <t>30,4151624</t>
  </si>
  <si>
    <t>35,6236786</t>
  </si>
  <si>
    <t>60,1226994</t>
  </si>
  <si>
    <t>22,4256292</t>
  </si>
  <si>
    <t>45,8998935</t>
  </si>
  <si>
    <t>31,8260869</t>
  </si>
  <si>
    <t>29,3853073</t>
  </si>
  <si>
    <t>59,9018004</t>
  </si>
  <si>
    <t>32,3966942</t>
  </si>
  <si>
    <t>52,1158130</t>
  </si>
  <si>
    <t>16,7621776</t>
  </si>
  <si>
    <t>39,9375975</t>
  </si>
  <si>
    <t>40,2052238</t>
  </si>
  <si>
    <t>23,5412474</t>
  </si>
  <si>
    <t>52,9484030</t>
  </si>
  <si>
    <t>20,5533596</t>
  </si>
  <si>
    <t>66,7980296</t>
  </si>
  <si>
    <t>58,7012988</t>
  </si>
  <si>
    <t>65,0951200</t>
  </si>
  <si>
    <t>53,5427320</t>
  </si>
  <si>
    <t>55,3719009</t>
  </si>
  <si>
    <t>34,4709897</t>
  </si>
  <si>
    <t>46,5731246</t>
  </si>
  <si>
    <t>56,6666667</t>
  </si>
  <si>
    <t>49,8371335</t>
  </si>
  <si>
    <t>40,5298013</t>
  </si>
  <si>
    <t>43,4659090</t>
  </si>
  <si>
    <t>45,3105968</t>
  </si>
  <si>
    <t>37,7664974</t>
  </si>
  <si>
    <t>30,8713692</t>
  </si>
  <si>
    <t>36,6141732</t>
  </si>
  <si>
    <t>35,1162790</t>
  </si>
  <si>
    <t>34,9537037</t>
  </si>
  <si>
    <t>24,1987179</t>
  </si>
  <si>
    <t>36,4147909</t>
  </si>
  <si>
    <t>38,8732394</t>
  </si>
  <si>
    <t>33,3132166</t>
  </si>
  <si>
    <t>25,2516010</t>
  </si>
  <si>
    <t>30,2134646</t>
  </si>
  <si>
    <t>16,6709216</t>
  </si>
  <si>
    <t>17,4086910</t>
  </si>
  <si>
    <t>14,8173360</t>
  </si>
  <si>
    <t>25,2318392</t>
  </si>
  <si>
    <t>8,2919254</t>
  </si>
  <si>
    <t>25,9872611</t>
  </si>
  <si>
    <t>10,3448275</t>
  </si>
  <si>
    <t>25,7575757</t>
  </si>
  <si>
    <t>12,2871606</t>
  </si>
  <si>
    <t>18,9617880</t>
  </si>
  <si>
    <t>17,8635147</t>
  </si>
  <si>
    <t>18,1379310</t>
  </si>
  <si>
    <t>7,8065300</t>
  </si>
  <si>
    <t>15,2580403</t>
  </si>
  <si>
    <t>9,5001585</t>
  </si>
  <si>
    <t>15,0331613</t>
  </si>
  <si>
    <t>10,9808232</t>
  </si>
  <si>
    <t>11,8089725</t>
  </si>
  <si>
    <t>16,6419844</t>
  </si>
  <si>
    <t>47,2093023</t>
  </si>
  <si>
    <t>16,7065152</t>
  </si>
  <si>
    <t>13,3027522</t>
  </si>
  <si>
    <t>16,2641838</t>
  </si>
  <si>
    <t>32,3741007</t>
  </si>
  <si>
    <t>14,6182008</t>
  </si>
  <si>
    <t>18,2553956</t>
  </si>
  <si>
    <t>20,5465587</t>
  </si>
  <si>
    <t>39,1236306</t>
  </si>
  <si>
    <t>9,8697196</t>
  </si>
  <si>
    <t>17,1717171</t>
  </si>
  <si>
    <t>11,5055884</t>
  </si>
  <si>
    <t>15,1367187</t>
  </si>
  <si>
    <t>13,1425800</t>
  </si>
  <si>
    <t>13,0854659</t>
  </si>
  <si>
    <t>12,9370629</t>
  </si>
  <si>
    <t>7,4799889</t>
  </si>
  <si>
    <t>27,1739130</t>
  </si>
  <si>
    <t>14,4592249</t>
  </si>
  <si>
    <t>39,4736842</t>
  </si>
  <si>
    <t>14,0589569</t>
  </si>
  <si>
    <t>12,3885034</t>
  </si>
  <si>
    <t>10,3910614</t>
  </si>
  <si>
    <t>11,2671112</t>
  </si>
  <si>
    <t>31,3479623</t>
  </si>
  <si>
    <t>6,3329928</t>
  </si>
  <si>
    <t>9,2421441</t>
  </si>
  <si>
    <t>19,9417758</t>
  </si>
  <si>
    <t>27,4177467</t>
  </si>
  <si>
    <t>11,3268608</t>
  </si>
  <si>
    <t>18,5685347</t>
  </si>
  <si>
    <t>10,9387590</t>
  </si>
  <si>
    <t>12,8186968</t>
  </si>
  <si>
    <t>10,4576080</t>
  </si>
  <si>
    <t>9,9568536</t>
  </si>
  <si>
    <t>8,2281553</t>
  </si>
  <si>
    <t>25,8386219</t>
  </si>
  <si>
    <t>12,0006443</t>
  </si>
  <si>
    <t>32,3149236</t>
  </si>
  <si>
    <t>10,0340387</t>
  </si>
  <si>
    <t>8,2243128</t>
  </si>
  <si>
    <t>32,0524017</t>
  </si>
  <si>
    <t>10,6500290</t>
  </si>
  <si>
    <t>25,1544571</t>
  </si>
  <si>
    <t>24,5123537</t>
  </si>
  <si>
    <t>24,1976893</t>
  </si>
  <si>
    <t>19,5488721</t>
  </si>
  <si>
    <t>29,1154791</t>
  </si>
  <si>
    <t>28,4787310</t>
  </si>
  <si>
    <t>26,0554089</t>
  </si>
  <si>
    <t>17,1939246</t>
  </si>
  <si>
    <t>17,6030927</t>
  </si>
  <si>
    <t>14,5660055</t>
  </si>
  <si>
    <t>13,5955536</t>
  </si>
  <si>
    <t>10,9291244</t>
  </si>
  <si>
    <t>22,1264367</t>
  </si>
  <si>
    <t>31,0243902</t>
  </si>
  <si>
    <t>19,8441796</t>
  </si>
  <si>
    <t>9,3218514</t>
  </si>
  <si>
    <t>21,5450643</t>
  </si>
  <si>
    <t>21,4713430</t>
  </si>
  <si>
    <t>20,1913393</t>
  </si>
  <si>
    <t>5,5870967</t>
  </si>
  <si>
    <t>21,2732095</t>
  </si>
  <si>
    <t>17,2178988</t>
  </si>
  <si>
    <t>3,5044878</t>
  </si>
  <si>
    <t>16,5125042</t>
  </si>
  <si>
    <t>10,6020245</t>
  </si>
  <si>
    <t>3,3346366</t>
  </si>
  <si>
    <t>14,4801026</t>
  </si>
  <si>
    <t>53,4731324</t>
  </si>
  <si>
    <t>42,2881355</t>
  </si>
  <si>
    <t>32,9934450</t>
  </si>
  <si>
    <t>32,2392800</t>
  </si>
  <si>
    <t>31,8025258</t>
  </si>
  <si>
    <t>32,9596412</t>
  </si>
  <si>
    <t>23,2905241</t>
  </si>
  <si>
    <t>29,2970754</t>
  </si>
  <si>
    <t>19,0236427</t>
  </si>
  <si>
    <t>14,0157480</t>
  </si>
  <si>
    <t>15,5666897</t>
  </si>
  <si>
    <t>12,0401002</t>
  </si>
  <si>
    <t>9,0424602</t>
  </si>
  <si>
    <t>46,3106796</t>
  </si>
  <si>
    <t>43,2456935</t>
  </si>
  <si>
    <t>41,3344887</t>
  </si>
  <si>
    <t>27,9929577</t>
  </si>
  <si>
    <t>45,0222882</t>
  </si>
  <si>
    <t>41,1405295</t>
  </si>
  <si>
    <t>38,5006353</t>
  </si>
  <si>
    <t>26,1456825</t>
  </si>
  <si>
    <t>20,6701940</t>
  </si>
  <si>
    <t>36,3404689</t>
  </si>
  <si>
    <t>37,3493975</t>
  </si>
  <si>
    <t>30,9193408</t>
  </si>
  <si>
    <t>29,9892895</t>
  </si>
  <si>
    <t>31,4488955</t>
  </si>
  <si>
    <t>44,6002805</t>
  </si>
  <si>
    <t>28,4691136</t>
  </si>
  <si>
    <t>20,8251473</t>
  </si>
  <si>
    <t>18,2130584</t>
  </si>
  <si>
    <t>15,4895275</t>
  </si>
  <si>
    <t>16,5366614</t>
  </si>
  <si>
    <t>25,5216693</t>
  </si>
  <si>
    <t>42,1107628</t>
  </si>
  <si>
    <t>25,7179323</t>
  </si>
  <si>
    <t>42,9887410</t>
  </si>
  <si>
    <t>19,4874274</t>
  </si>
  <si>
    <t>13,6208853</t>
  </si>
  <si>
    <t>15,6020131</t>
  </si>
  <si>
    <t>25,8002560</t>
  </si>
  <si>
    <t>47,4308300</t>
  </si>
  <si>
    <t>12,9048843</t>
  </si>
  <si>
    <t>15,4974237</t>
  </si>
  <si>
    <t>25,1996167</t>
  </si>
  <si>
    <t>34,4226579</t>
  </si>
  <si>
    <t>19,4287121</t>
  </si>
  <si>
    <t>22,1910112</t>
  </si>
  <si>
    <t>20,0372208</t>
  </si>
  <si>
    <t>17,6536312</t>
  </si>
  <si>
    <t>12,4154209</t>
  </si>
  <si>
    <t>14,4483085</t>
  </si>
  <si>
    <t>19,3101498</t>
  </si>
  <si>
    <t>37,1308016</t>
  </si>
  <si>
    <t>12,4942833</t>
  </si>
  <si>
    <t>26,6539742</t>
  </si>
  <si>
    <t>13,4935536</t>
  </si>
  <si>
    <t>19,8793042</t>
  </si>
  <si>
    <t>5,5659685</t>
  </si>
  <si>
    <t>14,5719489</t>
  </si>
  <si>
    <t>18,2875840</t>
  </si>
  <si>
    <t>11,3341698</t>
  </si>
  <si>
    <t>21,0768908</t>
  </si>
  <si>
    <t>15,8458244</t>
  </si>
  <si>
    <t>19,5474777</t>
  </si>
  <si>
    <t>47,2942920</t>
  </si>
  <si>
    <t>15,3294338</t>
  </si>
  <si>
    <t>22,0440602</t>
  </si>
  <si>
    <t>34,1541755</t>
  </si>
  <si>
    <t>39,1651319</t>
  </si>
  <si>
    <t>18,3293745</t>
  </si>
  <si>
    <t>45,5211267</t>
  </si>
  <si>
    <t>11,6804855</t>
  </si>
  <si>
    <t>13,2330572</t>
  </si>
  <si>
    <t>33,6596736</t>
  </si>
  <si>
    <t>15,6037681</t>
  </si>
  <si>
    <t>38,2033096</t>
  </si>
  <si>
    <t>18,8597546</t>
  </si>
  <si>
    <t>17,2669802</t>
  </si>
  <si>
    <t>38,2790510</t>
  </si>
  <si>
    <t>22,3216060</t>
  </si>
  <si>
    <t>19,2425569</t>
  </si>
  <si>
    <t>42,5649095</t>
  </si>
  <si>
    <t>38,6981402</t>
  </si>
  <si>
    <t>36,0907271</t>
  </si>
  <si>
    <t>34,0630005</t>
  </si>
  <si>
    <t>54,0275050</t>
  </si>
  <si>
    <t>35,0549450</t>
  </si>
  <si>
    <t>52,9865126</t>
  </si>
  <si>
    <t>28,7776274</t>
  </si>
  <si>
    <t>43,1711145</t>
  </si>
  <si>
    <t>27,8415401</t>
  </si>
  <si>
    <t>38,1679389</t>
  </si>
  <si>
    <t>42,1720733</t>
  </si>
  <si>
    <t>40,3508771</t>
  </si>
  <si>
    <t>27,6723739</t>
  </si>
  <si>
    <t>29,2493193</t>
  </si>
  <si>
    <t>25,4143646</t>
  </si>
  <si>
    <t>39,6475770</t>
  </si>
  <si>
    <t>33,7729627</t>
  </si>
  <si>
    <t>23,7154150</t>
  </si>
  <si>
    <t>32,4581258</t>
  </si>
  <si>
    <t>40,8008658</t>
  </si>
  <si>
    <t>17,8306092</t>
  </si>
  <si>
    <t>19,7902290</t>
  </si>
  <si>
    <t>13,2019885</t>
  </si>
  <si>
    <t>32,2020825</t>
  </si>
  <si>
    <t>31,3085864</t>
  </si>
  <si>
    <t>14,2067876</t>
  </si>
  <si>
    <t>21,3282247</t>
  </si>
  <si>
    <t>23,7937871</t>
  </si>
  <si>
    <t>11,9405119</t>
  </si>
  <si>
    <t>48,2894736</t>
  </si>
  <si>
    <t>44,2222222</t>
  </si>
  <si>
    <t>20,8704771</t>
  </si>
  <si>
    <t>32,1995464</t>
  </si>
  <si>
    <t>20,4610951</t>
  </si>
  <si>
    <t>16,1915621</t>
  </si>
  <si>
    <t>12,9512349</t>
  </si>
  <si>
    <t>34,7209920</t>
  </si>
  <si>
    <t>24,6555118</t>
  </si>
  <si>
    <t>18,2314410</t>
  </si>
  <si>
    <t>13,2750397</t>
  </si>
  <si>
    <t>10,2863202</t>
  </si>
  <si>
    <t>14,4059869</t>
  </si>
  <si>
    <t>43,0190930</t>
  </si>
  <si>
    <t>35,7638888</t>
  </si>
  <si>
    <t>35,9612141</t>
  </si>
  <si>
    <t>20,5070537</t>
  </si>
  <si>
    <t>2,1976483</t>
  </si>
  <si>
    <t>31,9919517</t>
  </si>
  <si>
    <t>20,4457779</t>
  </si>
  <si>
    <t>17,5163398</t>
  </si>
  <si>
    <t>32,0852534</t>
  </si>
  <si>
    <t>17,5931775</t>
  </si>
  <si>
    <t>18,5681293</t>
  </si>
  <si>
    <t>14,8310387</t>
  </si>
  <si>
    <t>49,6957403</t>
  </si>
  <si>
    <t>35,1232394</t>
  </si>
  <si>
    <t>32,1903993</t>
  </si>
  <si>
    <t>26,6425389</t>
  </si>
  <si>
    <t>14,9810366</t>
  </si>
  <si>
    <t>8,8752064</t>
  </si>
  <si>
    <t>10,3520756</t>
  </si>
  <si>
    <t>6,0029170</t>
  </si>
  <si>
    <t>6,2073344</t>
  </si>
  <si>
    <t>6,0512424</t>
  </si>
  <si>
    <t>5,1625659</t>
  </si>
  <si>
    <t>15,2974504</t>
  </si>
  <si>
    <t>25,3577106</t>
  </si>
  <si>
    <t>27,5623610</t>
  </si>
  <si>
    <t>23,4700315</t>
  </si>
  <si>
    <t>16,4444444</t>
  </si>
  <si>
    <t>15,3526970</t>
  </si>
  <si>
    <t>9,0079123</t>
  </si>
  <si>
    <t>8,0653950</t>
  </si>
  <si>
    <t>28,3411336</t>
  </si>
  <si>
    <t>27,1279243</t>
  </si>
  <si>
    <t>15,9217061</t>
  </si>
  <si>
    <t>10,4186580</t>
  </si>
  <si>
    <t>34,6563763</t>
  </si>
  <si>
    <t>33,7388193</t>
  </si>
  <si>
    <t>23,3242641</t>
  </si>
  <si>
    <t>13,2425221</t>
  </si>
  <si>
    <t>17,7330895</t>
  </si>
  <si>
    <t>6,2099871</t>
  </si>
  <si>
    <t>10,8827085</t>
  </si>
  <si>
    <t>7,6988879</t>
  </si>
  <si>
    <t>26,7896678</t>
  </si>
  <si>
    <t>5,8348294</t>
  </si>
  <si>
    <t>16,4925034</t>
  </si>
  <si>
    <t>34,5244639</t>
  </si>
  <si>
    <t>13,8036809</t>
  </si>
  <si>
    <t>19,3290243</t>
  </si>
  <si>
    <t>9,4452773</t>
  </si>
  <si>
    <t>12,4762507</t>
  </si>
  <si>
    <t>2,8341259</t>
  </si>
  <si>
    <t>11,0302351</t>
  </si>
  <si>
    <t>6,2351543</t>
  </si>
  <si>
    <t>21,8815749</t>
  </si>
  <si>
    <t>20,7466514</t>
  </si>
  <si>
    <t>5,4416697</t>
  </si>
  <si>
    <t>13,1905298</t>
  </si>
  <si>
    <t>29,8741391</t>
  </si>
  <si>
    <t>25,5847061</t>
  </si>
  <si>
    <t>10,2833158</t>
  </si>
  <si>
    <t>2,3538156</t>
  </si>
  <si>
    <t>3,5864592</t>
  </si>
  <si>
    <t>4,1507329</t>
  </si>
  <si>
    <t>3,6736708</t>
  </si>
  <si>
    <t>4,2062960</t>
  </si>
  <si>
    <t>2,9155060</t>
  </si>
  <si>
    <t>12,4168005</t>
  </si>
  <si>
    <t>11,5870400</t>
  </si>
  <si>
    <t>9,3905620</t>
  </si>
  <si>
    <t>5,9302259</t>
  </si>
  <si>
    <t>5,9131913</t>
  </si>
  <si>
    <t>39,8347107</t>
  </si>
  <si>
    <t>38,8835108</t>
  </si>
  <si>
    <t>27,7202668</t>
  </si>
  <si>
    <t>16,2289562</t>
  </si>
  <si>
    <t>16,3619266</t>
  </si>
  <si>
    <t>15,6147173</t>
  </si>
  <si>
    <t>39,7524752</t>
  </si>
  <si>
    <t>23,2753623</t>
  </si>
  <si>
    <t>34,7986141</t>
  </si>
  <si>
    <t>30,1840721</t>
  </si>
  <si>
    <t>64,9051491</t>
  </si>
  <si>
    <t>58,9901478</t>
  </si>
  <si>
    <t>56,7857143</t>
  </si>
  <si>
    <t>62,1963071</t>
  </si>
  <si>
    <t>20,4419889</t>
  </si>
  <si>
    <t>10,9649122</t>
  </si>
  <si>
    <t>44,7678992</t>
  </si>
  <si>
    <t>38,0046403</t>
  </si>
  <si>
    <t>22,0504009</t>
  </si>
  <si>
    <t>18,0565627</t>
  </si>
  <si>
    <t>12,8530495</t>
  </si>
  <si>
    <t>10,2567567</t>
  </si>
  <si>
    <t>8,5811458</t>
  </si>
  <si>
    <t>3,4058256</t>
  </si>
  <si>
    <t>25,9595959</t>
  </si>
  <si>
    <t>19,6662693</t>
  </si>
  <si>
    <t>13,2027795</t>
  </si>
  <si>
    <t>12,0562306</t>
  </si>
  <si>
    <t>10,0568094</t>
  </si>
  <si>
    <t>4,4022749</t>
  </si>
  <si>
    <t>22,3815732</t>
  </si>
  <si>
    <t>18,9335614</t>
  </si>
  <si>
    <t>12,0674740</t>
  </si>
  <si>
    <t>11,0480968</t>
  </si>
  <si>
    <t>7,7979197</t>
  </si>
  <si>
    <t>3,6929279</t>
  </si>
  <si>
    <t>45,5103607</t>
  </si>
  <si>
    <t>34,4066237</t>
  </si>
  <si>
    <t>26,5014299</t>
  </si>
  <si>
    <t>49,3135011</t>
  </si>
  <si>
    <t>39,0282131</t>
  </si>
  <si>
    <t>28,6082474</t>
  </si>
  <si>
    <t>47,2191930</t>
  </si>
  <si>
    <t>34,8099058</t>
  </si>
  <si>
    <t>27,6041666</t>
  </si>
  <si>
    <t>48,7645348</t>
  </si>
  <si>
    <t>40,8286403</t>
  </si>
  <si>
    <t>35,3543519</t>
  </si>
  <si>
    <t>50,2247192</t>
  </si>
  <si>
    <t>45,5218855</t>
  </si>
  <si>
    <t>37,6886589</t>
  </si>
  <si>
    <t>47,9400749</t>
  </si>
  <si>
    <t>41,1675281</t>
  </si>
  <si>
    <t>36,5899581</t>
  </si>
  <si>
    <t>38,8043177</t>
  </si>
  <si>
    <t>38,8204347</t>
  </si>
  <si>
    <t>31,7623803</t>
  </si>
  <si>
    <t>28,3762431</t>
  </si>
  <si>
    <t>24,1149795</t>
  </si>
  <si>
    <t>22,4392567</t>
  </si>
  <si>
    <t>39,1421659</t>
  </si>
  <si>
    <t>40,0933955</t>
  </si>
  <si>
    <t>27,5138320</t>
  </si>
  <si>
    <t>29,5066107</t>
  </si>
  <si>
    <t>22,2047597</t>
  </si>
  <si>
    <t>24,5946483</t>
  </si>
  <si>
    <t>40,1129539</t>
  </si>
  <si>
    <t>28,7355239</t>
  </si>
  <si>
    <t>24,7932641</t>
  </si>
  <si>
    <t>56,3492064</t>
  </si>
  <si>
    <t>53,4370297</t>
  </si>
  <si>
    <t>50,1623026</t>
  </si>
  <si>
    <t>48,1512255</t>
  </si>
  <si>
    <t>46,0334788</t>
  </si>
  <si>
    <t>45,7256461</t>
  </si>
  <si>
    <t>38,7789007</t>
  </si>
  <si>
    <t>38,7950138</t>
  </si>
  <si>
    <t>32,7233694</t>
  </si>
  <si>
    <t>29,2890474</t>
  </si>
  <si>
    <t>25,6847360</t>
  </si>
  <si>
    <t>23,9412273</t>
  </si>
  <si>
    <t>55,7357044</t>
  </si>
  <si>
    <t>58,5316734</t>
  </si>
  <si>
    <t>47,4143812</t>
  </si>
  <si>
    <t>51,2234670</t>
  </si>
  <si>
    <t>45,0106660</t>
  </si>
  <si>
    <t>47,1098982</t>
  </si>
  <si>
    <t>39,0911630</t>
  </si>
  <si>
    <t>40,0419687</t>
  </si>
  <si>
    <t>28,4293410</t>
  </si>
  <si>
    <t>30,4540842</t>
  </si>
  <si>
    <t>23,6994473</t>
  </si>
  <si>
    <t>26,1849374</t>
  </si>
  <si>
    <t>57,6938693</t>
  </si>
  <si>
    <t>50,8610289</t>
  </si>
  <si>
    <t>47,7416313</t>
  </si>
  <si>
    <t>40,0615340</t>
  </si>
  <si>
    <t>29,6543415</t>
  </si>
  <si>
    <t>26,3851759</t>
  </si>
  <si>
    <t>46,1864406</t>
  </si>
  <si>
    <t>43,0546412</t>
  </si>
  <si>
    <t>39,0726604</t>
  </si>
  <si>
    <t>37,0509383</t>
  </si>
  <si>
    <t>34,3493552</t>
  </si>
  <si>
    <t>34,0539284</t>
  </si>
  <si>
    <t>27,1098863</t>
  </si>
  <si>
    <t>27,1239014</t>
  </si>
  <si>
    <t>21,4029444</t>
  </si>
  <si>
    <t>18,7432286</t>
  </si>
  <si>
    <t>15,6981570</t>
  </si>
  <si>
    <t>14,4715696</t>
  </si>
  <si>
    <t>45,5326061</t>
  </si>
  <si>
    <t>48,6245353</t>
  </si>
  <si>
    <t>36,3349684</t>
  </si>
  <si>
    <t>40,1704435</t>
  </si>
  <si>
    <t>33,3839150</t>
  </si>
  <si>
    <t>35,4039266</t>
  </si>
  <si>
    <t>27,4025069</t>
  </si>
  <si>
    <t>28,2382490</t>
  </si>
  <si>
    <t>18,1330172</t>
  </si>
  <si>
    <t>19,6732471</t>
  </si>
  <si>
    <t>14,3181245</t>
  </si>
  <si>
    <t>16,0715296</t>
  </si>
  <si>
    <t>47,6563924</t>
  </si>
  <si>
    <t>39,7524467</t>
  </si>
  <si>
    <t>36,0599361</t>
  </si>
  <si>
    <t>28,2624304</t>
  </si>
  <si>
    <t>19,0565207</t>
  </si>
  <si>
    <t>16,2055674</t>
  </si>
  <si>
    <t>49,5049504</t>
  </si>
  <si>
    <t>48,0461242</t>
  </si>
  <si>
    <t>53,9264829</t>
  </si>
  <si>
    <t>52,9098361</t>
  </si>
  <si>
    <t>56,0010693</t>
  </si>
  <si>
    <t>53,0782874</t>
  </si>
  <si>
    <t>50,2230152</t>
  </si>
  <si>
    <t>53,7983756</t>
  </si>
  <si>
    <t>53,1301483</t>
  </si>
  <si>
    <t>56,5789474</t>
  </si>
  <si>
    <t>55,4011260</t>
  </si>
  <si>
    <t>58,2070241</t>
  </si>
  <si>
    <t>53,3167790</t>
  </si>
  <si>
    <t>57,0796461</t>
  </si>
  <si>
    <t>57,3967734</t>
  </si>
  <si>
    <t>19,1112322</t>
  </si>
  <si>
    <t>13,6185208</t>
  </si>
  <si>
    <t>9,9766998</t>
  </si>
  <si>
    <t>34,3382234</t>
  </si>
  <si>
    <t>25,9429210</t>
  </si>
  <si>
    <t>23,6338159</t>
  </si>
  <si>
    <t>19,0946894</t>
  </si>
  <si>
    <t>14,1712413</t>
  </si>
  <si>
    <t>10,7830513</t>
  </si>
  <si>
    <t>24,8905803</t>
  </si>
  <si>
    <t>17,6028531</t>
  </si>
  <si>
    <t>15,4633734</t>
  </si>
  <si>
    <t>11,8774524</t>
  </si>
  <si>
    <t>8,2818708</t>
  </si>
  <si>
    <t>6,0182680</t>
  </si>
  <si>
    <t>20,8565072</t>
  </si>
  <si>
    <t>25,2641878</t>
  </si>
  <si>
    <t>33,9876703</t>
  </si>
  <si>
    <t>36,6248693</t>
  </si>
  <si>
    <t>27,1522589</t>
  </si>
  <si>
    <t>20,0288657</t>
  </si>
  <si>
    <t>21,2175815</t>
  </si>
  <si>
    <t>53,6659109</t>
  </si>
  <si>
    <t>53,2766384</t>
  </si>
  <si>
    <t>46,6680088</t>
  </si>
  <si>
    <t>46,6774063</t>
  </si>
  <si>
    <t>44,4405410</t>
  </si>
  <si>
    <t>36,6000261</t>
  </si>
  <si>
    <t>28,0445067</t>
  </si>
  <si>
    <t>22,6663309</t>
  </si>
  <si>
    <t>43,2969215</t>
  </si>
  <si>
    <t>42,8852459</t>
  </si>
  <si>
    <t>35,5910378</t>
  </si>
  <si>
    <t>35,6002060</t>
  </si>
  <si>
    <t>32,8328103</t>
  </si>
  <si>
    <t>25,2405388</t>
  </si>
  <si>
    <t>17,8075141</t>
  </si>
  <si>
    <t>13,5916049</t>
  </si>
  <si>
    <t>49,8648126</t>
  </si>
  <si>
    <t>22,9259589</t>
  </si>
  <si>
    <t>0,4982454</t>
  </si>
  <si>
    <t>16,4653243</t>
  </si>
  <si>
    <t>5,7584584</t>
  </si>
  <si>
    <t>21,0150107</t>
  </si>
  <si>
    <t>0,5814977</t>
  </si>
  <si>
    <t>10,9927859</t>
  </si>
  <si>
    <t>4,2183305</t>
  </si>
  <si>
    <t>13,1487889</t>
  </si>
  <si>
    <t>13,9873181</t>
  </si>
  <si>
    <t>0,6427506</t>
  </si>
  <si>
    <t>10,3709776</t>
  </si>
  <si>
    <t>10,5431309</t>
  </si>
  <si>
    <t>0,6199840</t>
  </si>
  <si>
    <t>9,0282563</t>
  </si>
  <si>
    <t>9,3886816</t>
  </si>
  <si>
    <t>0,5789748</t>
  </si>
  <si>
    <t>4,3426531</t>
  </si>
  <si>
    <t>0,5391792</t>
  </si>
  <si>
    <t>48,1454005</t>
  </si>
  <si>
    <t>24,3394308</t>
  </si>
  <si>
    <t>34,8717948</t>
  </si>
  <si>
    <t>19,0647482</t>
  </si>
  <si>
    <t>19,6040868</t>
  </si>
  <si>
    <t>28,0713564</t>
  </si>
  <si>
    <t>49,1448118</t>
  </si>
  <si>
    <t>20,0539083</t>
  </si>
  <si>
    <t>17,9733110</t>
  </si>
  <si>
    <t>0,9647237</t>
  </si>
  <si>
    <t>35,3944562</t>
  </si>
  <si>
    <t>46,0474308</t>
  </si>
  <si>
    <t>0,9601480</t>
  </si>
  <si>
    <t>20,8032955</t>
  </si>
  <si>
    <t>20,2904564</t>
  </si>
  <si>
    <t>10,4864181</t>
  </si>
  <si>
    <t>31,5947242</t>
  </si>
  <si>
    <t>0,9734792</t>
  </si>
  <si>
    <t>14,2200328</t>
  </si>
  <si>
    <t>6,8645640</t>
  </si>
  <si>
    <t>48,8355167</t>
  </si>
  <si>
    <t>24,7479838</t>
  </si>
  <si>
    <t>41,3105413</t>
  </si>
  <si>
    <t>22,6004084</t>
  </si>
  <si>
    <t>22,6982680</t>
  </si>
  <si>
    <t>37,1145685</t>
  </si>
  <si>
    <t>50,0559911</t>
  </si>
  <si>
    <t>20,3544575</t>
  </si>
  <si>
    <t>18,5169842</t>
  </si>
  <si>
    <t>1,0001790</t>
  </si>
  <si>
    <t>41,8316831</t>
  </si>
  <si>
    <t>41,2023460</t>
  </si>
  <si>
    <t>1,2981027</t>
  </si>
  <si>
    <t>24,0975609</t>
  </si>
  <si>
    <t>23,2070910</t>
  </si>
  <si>
    <t>13,6345300</t>
  </si>
  <si>
    <t>18,2858910</t>
  </si>
  <si>
    <t>10,3260869</t>
  </si>
  <si>
    <t>1,5228868</t>
  </si>
  <si>
    <t>10,5654504</t>
  </si>
  <si>
    <t>10,8973607</t>
  </si>
  <si>
    <t>22,4228305</t>
  </si>
  <si>
    <t>13,5461268</t>
  </si>
  <si>
    <t>14,7602739</t>
  </si>
  <si>
    <t>19,2873741</t>
  </si>
  <si>
    <t>10,9255393</t>
  </si>
  <si>
    <t>8,4155671</t>
  </si>
  <si>
    <t>7,4208144</t>
  </si>
  <si>
    <t>4,1310736</t>
  </si>
  <si>
    <t>39,5206527</t>
  </si>
  <si>
    <t>24,5048613</t>
  </si>
  <si>
    <t>24,4916321</t>
  </si>
  <si>
    <t>17,5413450</t>
  </si>
  <si>
    <t>20,0807774</t>
  </si>
  <si>
    <t>14,3874971</t>
  </si>
  <si>
    <t>15,6083776</t>
  </si>
  <si>
    <t>25,5633450</t>
  </si>
  <si>
    <t>24,7725342</t>
  </si>
  <si>
    <t>18,3892100</t>
  </si>
  <si>
    <t>16,9243864</t>
  </si>
  <si>
    <t>15,9630532</t>
  </si>
  <si>
    <t>14,2193730</t>
  </si>
  <si>
    <t>25,5776817</t>
  </si>
  <si>
    <t>17,8265494</t>
  </si>
  <si>
    <t>16,1163050</t>
  </si>
  <si>
    <t>22,6963988</t>
  </si>
  <si>
    <t>9,4822720</t>
  </si>
  <si>
    <t>6,7745445</t>
  </si>
  <si>
    <t>5,1641916</t>
  </si>
  <si>
    <t>19,9849680</t>
  </si>
  <si>
    <t>17,6116041</t>
  </si>
  <si>
    <t>7,4564234</t>
  </si>
  <si>
    <t>8,9581178</t>
  </si>
  <si>
    <t>8,0128382</t>
  </si>
  <si>
    <t>3,7642539</t>
  </si>
  <si>
    <t>18,2666048</t>
  </si>
  <si>
    <t>8,0293555</t>
  </si>
  <si>
    <t>5,5739076</t>
  </si>
  <si>
    <t>2,8831772</t>
  </si>
  <si>
    <t>48,2456140</t>
  </si>
  <si>
    <t>42,6356589</t>
  </si>
  <si>
    <t>42,3529411</t>
  </si>
  <si>
    <t>36,1596009</t>
  </si>
  <si>
    <t>30,7203389</t>
  </si>
  <si>
    <t>38,2213812</t>
  </si>
  <si>
    <t>34,0353833</t>
  </si>
  <si>
    <t>28,4743991</t>
  </si>
  <si>
    <t>23,5930735</t>
  </si>
  <si>
    <t>25,8365508</t>
  </si>
  <si>
    <t>23,6107027</t>
  </si>
  <si>
    <t>24,4008714</t>
  </si>
  <si>
    <t>16,4975450</t>
  </si>
  <si>
    <t>24,8703082</t>
  </si>
  <si>
    <t>16,2967406</t>
  </si>
  <si>
    <t>42,6850258</t>
  </si>
  <si>
    <t>36,1516034</t>
  </si>
  <si>
    <t>42,4836601</t>
  </si>
  <si>
    <t>28,2854656</t>
  </si>
  <si>
    <t>34,3848580</t>
  </si>
  <si>
    <t>23,5675675</t>
  </si>
  <si>
    <t>41,0377358</t>
  </si>
  <si>
    <t>27,0666666</t>
  </si>
  <si>
    <t>19,9123661</t>
  </si>
  <si>
    <t>17,7903436</t>
  </si>
  <si>
    <t>11,9028819</t>
  </si>
  <si>
    <t>17,2507509</t>
  </si>
  <si>
    <t>12,3660750</t>
  </si>
  <si>
    <t>16,9925826</t>
  </si>
  <si>
    <t>10,3930316</t>
  </si>
  <si>
    <t>11,4701055</t>
  </si>
  <si>
    <t>49,1097922</t>
  </si>
  <si>
    <t>36,3736263</t>
  </si>
  <si>
    <t>39,3115942</t>
  </si>
  <si>
    <t>30,6340718</t>
  </si>
  <si>
    <t>31,2668463</t>
  </si>
  <si>
    <t>31,0787172</t>
  </si>
  <si>
    <t>34,9892008</t>
  </si>
  <si>
    <t>24,6809939</t>
  </si>
  <si>
    <t>22,6207754</t>
  </si>
  <si>
    <t>19,4932719</t>
  </si>
  <si>
    <t>21,0633626</t>
  </si>
  <si>
    <t>18,4673136</t>
  </si>
  <si>
    <t>13,8821237</t>
  </si>
  <si>
    <t>15,3365294</t>
  </si>
  <si>
    <t>14,3268254</t>
  </si>
  <si>
    <t>30,5379746</t>
  </si>
  <si>
    <t>23,5759493</t>
  </si>
  <si>
    <t>17,8447276</t>
  </si>
  <si>
    <t>18,8757396</t>
  </si>
  <si>
    <t>12,4342599</t>
  </si>
  <si>
    <t>5,3811863</t>
  </si>
  <si>
    <t>3,9722429</t>
  </si>
  <si>
    <t>4,8162045</t>
  </si>
  <si>
    <t>7,0033349</t>
  </si>
  <si>
    <t>22,1719457</t>
  </si>
  <si>
    <t>6,8366592</t>
  </si>
  <si>
    <t>17,7543186</t>
  </si>
  <si>
    <t>5,7701478</t>
  </si>
  <si>
    <t>13,9803581</t>
  </si>
  <si>
    <t>6,0240963</t>
  </si>
  <si>
    <t>13,6144049</t>
  </si>
  <si>
    <t>5,5643492</t>
  </si>
  <si>
    <t>11,7510928</t>
  </si>
  <si>
    <t>2,5989007</t>
  </si>
  <si>
    <t>2,5560893</t>
  </si>
  <si>
    <t>7,0846800</t>
  </si>
  <si>
    <t>1,3573463</t>
  </si>
  <si>
    <t>9,0343970</t>
  </si>
  <si>
    <t>24,5283018</t>
  </si>
  <si>
    <t>19,5748449</t>
  </si>
  <si>
    <t>19,1649555</t>
  </si>
  <si>
    <t>15,5124653</t>
  </si>
  <si>
    <t>16,2078152</t>
  </si>
  <si>
    <t>14,6173149</t>
  </si>
  <si>
    <t>10,1492096</t>
  </si>
  <si>
    <t>8,5402110</t>
  </si>
  <si>
    <t>10,0672782</t>
  </si>
  <si>
    <t>11,0965061</t>
  </si>
  <si>
    <t>24,9368155</t>
  </si>
  <si>
    <t>20,5170517</t>
  </si>
  <si>
    <t>11,3027266</t>
  </si>
  <si>
    <t>11,4249037</t>
  </si>
  <si>
    <t>10,6888914</t>
  </si>
  <si>
    <t>8,4468214</t>
  </si>
  <si>
    <t>9,8589651</t>
  </si>
  <si>
    <t>11,7774103</t>
  </si>
  <si>
    <t>18,4498178</t>
  </si>
  <si>
    <t>17,0570570</t>
  </si>
  <si>
    <t>15,5603332</t>
  </si>
  <si>
    <t>10,9337736</t>
  </si>
  <si>
    <t>9,9789405</t>
  </si>
  <si>
    <t>7,7871353</t>
  </si>
  <si>
    <t>32,0722755</t>
  </si>
  <si>
    <t>5,9680560</t>
  </si>
  <si>
    <t>18,7717770</t>
  </si>
  <si>
    <t>22,0299641</t>
  </si>
  <si>
    <t>11,7436974</t>
  </si>
  <si>
    <t>21,6083150</t>
  </si>
  <si>
    <t>8,2113821</t>
  </si>
  <si>
    <t>71,6730039</t>
  </si>
  <si>
    <t>69,8579371</t>
  </si>
  <si>
    <t>68,5168336</t>
  </si>
  <si>
    <t>20,3422053</t>
  </si>
  <si>
    <t>30,6766055</t>
  </si>
  <si>
    <t>72,6746989</t>
  </si>
  <si>
    <t>23,2472324</t>
  </si>
  <si>
    <t>60,7223477</t>
  </si>
  <si>
    <t>58,0366776</t>
  </si>
  <si>
    <t>53,5984850</t>
  </si>
  <si>
    <t>40,3997144</t>
  </si>
  <si>
    <t>37,4921630</t>
  </si>
  <si>
    <t>27,7494199</t>
  </si>
  <si>
    <t>56,1128527</t>
  </si>
  <si>
    <t>14,7750722</t>
  </si>
  <si>
    <t>23,2921275</t>
  </si>
  <si>
    <t>44,9344457</t>
  </si>
  <si>
    <t>11,1548954</t>
  </si>
  <si>
    <t>11,2607099</t>
  </si>
  <si>
    <t>39,2742796</t>
  </si>
  <si>
    <t>24,7358607</t>
  </si>
  <si>
    <t>21,3197969</t>
  </si>
  <si>
    <t>62,2183710</t>
  </si>
  <si>
    <t>44,9672424</t>
  </si>
  <si>
    <t>33,4030975</t>
  </si>
  <si>
    <t>66,1971832</t>
  </si>
  <si>
    <t>63,8912490</t>
  </si>
  <si>
    <t>62,5511598</t>
  </si>
  <si>
    <t>50,6350084</t>
  </si>
  <si>
    <t>50,5022832</t>
  </si>
  <si>
    <t>40,2181818</t>
  </si>
  <si>
    <t>43,8275636</t>
  </si>
  <si>
    <t>33,9918946</t>
  </si>
  <si>
    <t>37,8906250</t>
  </si>
  <si>
    <t>27,7890124</t>
  </si>
  <si>
    <t>20,7340631</t>
  </si>
  <si>
    <t>18,7882913</t>
  </si>
  <si>
    <t>19,6290571</t>
  </si>
  <si>
    <t>7,9494050</t>
  </si>
  <si>
    <t>62,2360249</t>
  </si>
  <si>
    <t>19,3436293</t>
  </si>
  <si>
    <t>29,4014084</t>
  </si>
  <si>
    <t>55,0359714</t>
  </si>
  <si>
    <t>48,0519480</t>
  </si>
  <si>
    <t>36,7581047</t>
  </si>
  <si>
    <t>30,1070038</t>
  </si>
  <si>
    <t>36,7447595</t>
  </si>
  <si>
    <t>30,3231151</t>
  </si>
  <si>
    <t>22,0020498</t>
  </si>
  <si>
    <t>17,1274443</t>
  </si>
  <si>
    <t>16,1855307</t>
  </si>
  <si>
    <t>67,4059140</t>
  </si>
  <si>
    <t>54,9865231</t>
  </si>
  <si>
    <t>46,3859208</t>
  </si>
  <si>
    <t>36,4933741</t>
  </si>
  <si>
    <t>31,4240822</t>
  </si>
  <si>
    <t>20,5598532</t>
  </si>
  <si>
    <t>18,6589991</t>
  </si>
  <si>
    <t>11,6745470</t>
  </si>
  <si>
    <t>49,7435897</t>
  </si>
  <si>
    <t>53,8983052</t>
  </si>
  <si>
    <t>13,3557328</t>
  </si>
  <si>
    <t>44,4711538</t>
  </si>
  <si>
    <t>11,1782477</t>
  </si>
  <si>
    <t>26,6546329</t>
  </si>
  <si>
    <t>27,3751224</t>
  </si>
  <si>
    <t>23,2492997</t>
  </si>
  <si>
    <t>17,5178473</t>
  </si>
  <si>
    <t>14,7868509</t>
  </si>
  <si>
    <t>15,7890078</t>
  </si>
  <si>
    <t>62,4821684</t>
  </si>
  <si>
    <t>58,7009805</t>
  </si>
  <si>
    <t>53,3014355</t>
  </si>
  <si>
    <t>39,8208955</t>
  </si>
  <si>
    <t>33,9538648</t>
  </si>
  <si>
    <t>29,9973240</t>
  </si>
  <si>
    <t>16,4378860</t>
  </si>
  <si>
    <t>17,0638107</t>
  </si>
  <si>
    <t>7,7372009</t>
  </si>
  <si>
    <t>44,6246246</t>
  </si>
  <si>
    <t>35,6027232</t>
  </si>
  <si>
    <t>27,1515151</t>
  </si>
  <si>
    <t>24,1948535</t>
  </si>
  <si>
    <t>16,2954777</t>
  </si>
  <si>
    <t>16,1707796</t>
  </si>
  <si>
    <t>11,3762344</t>
  </si>
  <si>
    <t>4,3238200</t>
  </si>
  <si>
    <t>19,6623771</t>
  </si>
  <si>
    <t>28,8425210</t>
  </si>
  <si>
    <t>11,2053832</t>
  </si>
  <si>
    <t>25,3513992</t>
  </si>
  <si>
    <t>31,0583970</t>
  </si>
  <si>
    <t>47,0915841</t>
  </si>
  <si>
    <t>42,6808749</t>
  </si>
  <si>
    <t>43,8306659</t>
  </si>
  <si>
    <t>44,1723800</t>
  </si>
  <si>
    <t>43,7936593</t>
  </si>
  <si>
    <t>42,5672487</t>
  </si>
  <si>
    <t>40,7747866</t>
  </si>
  <si>
    <t>34,0063091</t>
  </si>
  <si>
    <t>40,4255319</t>
  </si>
  <si>
    <t>33,7402190</t>
  </si>
  <si>
    <t>33,5288367</t>
  </si>
  <si>
    <t>33,6674259</t>
  </si>
  <si>
    <t>34,7746331</t>
  </si>
  <si>
    <t>32,9025007</t>
  </si>
  <si>
    <t>31,1265164</t>
  </si>
  <si>
    <t>37,0093457</t>
  </si>
  <si>
    <t>40,4548174</t>
  </si>
  <si>
    <t>37,8726833</t>
  </si>
  <si>
    <t>39,0993959</t>
  </si>
  <si>
    <t>35,6475300</t>
  </si>
  <si>
    <t>24,8275862</t>
  </si>
  <si>
    <t>28,7027579</t>
  </si>
  <si>
    <t>29,9469026</t>
  </si>
  <si>
    <t>21,5668617</t>
  </si>
  <si>
    <t>26,0459856</t>
  </si>
  <si>
    <t>19,6979232</t>
  </si>
  <si>
    <t>42,9003021</t>
  </si>
  <si>
    <t>47,7025898</t>
  </si>
  <si>
    <t>46,1414141</t>
  </si>
  <si>
    <t>42,1250000</t>
  </si>
  <si>
    <t>45,9398496</t>
  </si>
  <si>
    <t>44,4845699</t>
  </si>
  <si>
    <t>44,1155234</t>
  </si>
  <si>
    <t>42,5031367</t>
  </si>
  <si>
    <t>32,0010587</t>
  </si>
  <si>
    <t>40,9065315</t>
  </si>
  <si>
    <t>41,4668949</t>
  </si>
  <si>
    <t>29,6451355</t>
  </si>
  <si>
    <t>37,6106194</t>
  </si>
  <si>
    <t>45,3853046</t>
  </si>
  <si>
    <t>35,0049652</t>
  </si>
  <si>
    <t>44,5371142</t>
  </si>
  <si>
    <t>40,6567366</t>
  </si>
  <si>
    <t>26,6856600</t>
  </si>
  <si>
    <t>33,5891381</t>
  </si>
  <si>
    <t>40,0140646</t>
  </si>
  <si>
    <t>38,8038942</t>
  </si>
  <si>
    <t>38,5759222</t>
  </si>
  <si>
    <t>41,6711882</t>
  </si>
  <si>
    <t>32,6447954</t>
  </si>
  <si>
    <t>42,0556449</t>
  </si>
  <si>
    <t>30,8434484</t>
  </si>
  <si>
    <t>42,7801724</t>
  </si>
  <si>
    <t>33,0988392</t>
  </si>
  <si>
    <t>26,3576779</t>
  </si>
  <si>
    <t>28,3169533</t>
  </si>
  <si>
    <t>34,9591701</t>
  </si>
  <si>
    <t>29,5326483</t>
  </si>
  <si>
    <t>33,9081502</t>
  </si>
  <si>
    <t>28,5813053</t>
  </si>
  <si>
    <t>11,1196183</t>
  </si>
  <si>
    <t>10,7853953</t>
  </si>
  <si>
    <t>11,3140070</t>
  </si>
  <si>
    <t>10,6894341</t>
  </si>
  <si>
    <t>40,7970634</t>
  </si>
  <si>
    <t>42,0768870</t>
  </si>
  <si>
    <t>42,1249221</t>
  </si>
  <si>
    <t>27,5276926</t>
  </si>
  <si>
    <t>27,0464281</t>
  </si>
  <si>
    <t>27,1288924</t>
  </si>
  <si>
    <t>26,3585626</t>
  </si>
  <si>
    <t>26,8475292</t>
  </si>
  <si>
    <t>26,1339278</t>
  </si>
  <si>
    <t>24,3908172</t>
  </si>
  <si>
    <t>23,4851459</t>
  </si>
  <si>
    <t>24,0528060</t>
  </si>
  <si>
    <t>30,3381642</t>
  </si>
  <si>
    <t>25,7300357</t>
  </si>
  <si>
    <t>16,3976648</t>
  </si>
  <si>
    <t>16,8984560</t>
  </si>
  <si>
    <t>13,8080964</t>
  </si>
  <si>
    <t>27,6207742</t>
  </si>
  <si>
    <t>26,0066271</t>
  </si>
  <si>
    <t>17,9123590</t>
  </si>
  <si>
    <t>16,9283901</t>
  </si>
  <si>
    <t>8,6464563</t>
  </si>
  <si>
    <t>9,7676513</t>
  </si>
  <si>
    <t>23,2852715</t>
  </si>
  <si>
    <t>14,9827626</t>
  </si>
  <si>
    <t>10,6738283</t>
  </si>
  <si>
    <t>28,2323373</t>
  </si>
  <si>
    <t>33,8806970</t>
  </si>
  <si>
    <t>25,0532429</t>
  </si>
  <si>
    <t>20,9656513</t>
  </si>
  <si>
    <t>24,6913580</t>
  </si>
  <si>
    <t>20,6343141</t>
  </si>
  <si>
    <t>20,8736863</t>
  </si>
  <si>
    <t>17,2498935</t>
  </si>
  <si>
    <t>14,8206454</t>
  </si>
  <si>
    <t>12,0326836</t>
  </si>
  <si>
    <t>13,7220979</t>
  </si>
  <si>
    <t>11,1175686</t>
  </si>
  <si>
    <t>26,2530245</t>
  </si>
  <si>
    <t>23,1630344</t>
  </si>
  <si>
    <t>20,6574365</t>
  </si>
  <si>
    <t>18,7265225</t>
  </si>
  <si>
    <t>17,4739987</t>
  </si>
  <si>
    <t>13,2349011</t>
  </si>
  <si>
    <t>12,4602949</t>
  </si>
  <si>
    <t>6,8591448</t>
  </si>
  <si>
    <t>7,7721446</t>
  </si>
  <si>
    <t>22,5633582</t>
  </si>
  <si>
    <t>19,7367419</t>
  </si>
  <si>
    <t>19,1318707</t>
  </si>
  <si>
    <t>15,4062369</t>
  </si>
  <si>
    <t>10,9432945</t>
  </si>
  <si>
    <t>8,5211719</t>
  </si>
  <si>
    <t>23,6039843</t>
  </si>
  <si>
    <t>28,7923416</t>
  </si>
  <si>
    <t>18,5852090</t>
  </si>
  <si>
    <t>15,6195156</t>
  </si>
  <si>
    <t>17,3868488</t>
  </si>
  <si>
    <t>14,2477256</t>
  </si>
  <si>
    <t>13,4865020</t>
  </si>
  <si>
    <t>10,9270290</t>
  </si>
  <si>
    <t>8,6376705</t>
  </si>
  <si>
    <t>6,8985733</t>
  </si>
  <si>
    <t>7,5261419</t>
  </si>
  <si>
    <t>5,9986840</t>
  </si>
  <si>
    <t>21,8053491</t>
  </si>
  <si>
    <t>17,4065876</t>
  </si>
  <si>
    <t>14,2643624</t>
  </si>
  <si>
    <t>11,9690595</t>
  </si>
  <si>
    <t>11,0929442</t>
  </si>
  <si>
    <t>7,6147251</t>
  </si>
  <si>
    <t>7,1363467</t>
  </si>
  <si>
    <t>3,6136103</t>
  </si>
  <si>
    <t>4,1173425</t>
  </si>
  <si>
    <t>18,6038228</t>
  </si>
  <si>
    <t>14,6277468</t>
  </si>
  <si>
    <t>13,0921730</t>
  </si>
  <si>
    <t>9,6669407</t>
  </si>
  <si>
    <t>6,9519650</t>
  </si>
  <si>
    <t>4,5358722</t>
  </si>
  <si>
    <t>30,9303262</t>
  </si>
  <si>
    <t>39,7120575</t>
  </si>
  <si>
    <t>46,6525722</t>
  </si>
  <si>
    <t>47,4995386</t>
  </si>
  <si>
    <t>53,3803402</t>
  </si>
  <si>
    <t>33,3908541</t>
  </si>
  <si>
    <t>38,5331781</t>
  </si>
  <si>
    <t>45,2386523</t>
  </si>
  <si>
    <t>30,5171733</t>
  </si>
  <si>
    <t>36,2864576</t>
  </si>
  <si>
    <t>40,8051886</t>
  </si>
  <si>
    <t>15,7690172</t>
  </si>
  <si>
    <t>57,7217963</t>
  </si>
  <si>
    <t>57,8167856</t>
  </si>
  <si>
    <t>30,9642372</t>
  </si>
  <si>
    <t>52,9239767</t>
  </si>
  <si>
    <t>53,3765851</t>
  </si>
  <si>
    <t>31,1581422</t>
  </si>
  <si>
    <t>30,4417243</t>
  </si>
  <si>
    <t>48,5951721</t>
  </si>
  <si>
    <t>50,3485035</t>
  </si>
  <si>
    <t>58,7792643</t>
  </si>
  <si>
    <t>58,6321935</t>
  </si>
  <si>
    <t>25,8455882</t>
  </si>
  <si>
    <t>1,5622916</t>
  </si>
  <si>
    <t>25,1366120</t>
  </si>
  <si>
    <t>56,9739953</t>
  </si>
  <si>
    <t>53,6509350</t>
  </si>
  <si>
    <t>2,2862672</t>
  </si>
  <si>
    <t>21,5640658</t>
  </si>
  <si>
    <t>52,2167488</t>
  </si>
  <si>
    <t>32,1201862</t>
  </si>
  <si>
    <t>30,0894454</t>
  </si>
  <si>
    <t>51,5915538</t>
  </si>
  <si>
    <t>17,5681476</t>
  </si>
  <si>
    <t>2,8105416</t>
  </si>
  <si>
    <t>26,6320677</t>
  </si>
  <si>
    <t>52,0703555</t>
  </si>
  <si>
    <t>56,8484849</t>
  </si>
  <si>
    <t>53,1966491</t>
  </si>
  <si>
    <t>49,8100015</t>
  </si>
  <si>
    <t>56,5811966</t>
  </si>
  <si>
    <t>56,6780822</t>
  </si>
  <si>
    <t>30,0460829</t>
  </si>
  <si>
    <t>46,4724464</t>
  </si>
  <si>
    <t>46,9503546</t>
  </si>
  <si>
    <t>26,2026940</t>
  </si>
  <si>
    <t>25,9803921</t>
  </si>
  <si>
    <t>39,5910322</t>
  </si>
  <si>
    <t>41,3855266</t>
  </si>
  <si>
    <t>57,7797203</t>
  </si>
  <si>
    <t>57,6285964</t>
  </si>
  <si>
    <t>24,7751124</t>
  </si>
  <si>
    <t>1,4706536</t>
  </si>
  <si>
    <t>24,4600703</t>
  </si>
  <si>
    <t>50,9532063</t>
  </si>
  <si>
    <t>47,3684210</t>
  </si>
  <si>
    <t>1,6857153</t>
  </si>
  <si>
    <t>16,9485011</t>
  </si>
  <si>
    <t>47,6249228</t>
  </si>
  <si>
    <t>27,4781005</t>
  </si>
  <si>
    <t>26,0953112</t>
  </si>
  <si>
    <t>41,9506462</t>
  </si>
  <si>
    <t>12,3131754</t>
  </si>
  <si>
    <t>1,8585683</t>
  </si>
  <si>
    <t>20,6330247</t>
  </si>
  <si>
    <t>44,1282746</t>
  </si>
  <si>
    <t>55,7708509</t>
  </si>
  <si>
    <t>46,7921527</t>
  </si>
  <si>
    <t>58,1738656</t>
  </si>
  <si>
    <t>58,2694415</t>
  </si>
  <si>
    <t>31,1764705</t>
  </si>
  <si>
    <t>45,5467052</t>
  </si>
  <si>
    <t>46,0300036</t>
  </si>
  <si>
    <t>25,5035737</t>
  </si>
  <si>
    <t>25,3500583</t>
  </si>
  <si>
    <t>37,1413667</t>
  </si>
  <si>
    <t>38,9283761</t>
  </si>
  <si>
    <t>59,3645485</t>
  </si>
  <si>
    <t>59,2160134</t>
  </si>
  <si>
    <t>26,1029411</t>
  </si>
  <si>
    <t>1,5778479</t>
  </si>
  <si>
    <t>25,3723932</t>
  </si>
  <si>
    <t>50,2099581</t>
  </si>
  <si>
    <t>46,5517241</t>
  </si>
  <si>
    <t>1,6016686</t>
  </si>
  <si>
    <t>16,2840466</t>
  </si>
  <si>
    <t>47,8395061</t>
  </si>
  <si>
    <t>26,8099019</t>
  </si>
  <si>
    <t>25,5533980</t>
  </si>
  <si>
    <t>39,5581492</t>
  </si>
  <si>
    <t>11,1072097</t>
  </si>
  <si>
    <t>1,6512675</t>
  </si>
  <si>
    <t>19,2425167</t>
  </si>
  <si>
    <t>42,6730310</t>
  </si>
  <si>
    <t>57,3042777</t>
  </si>
  <si>
    <t>45,8971553</t>
  </si>
  <si>
    <t>38,4226491</t>
  </si>
  <si>
    <t>64,5110411</t>
  </si>
  <si>
    <t>60,7323233</t>
  </si>
  <si>
    <t>49,2358078</t>
  </si>
  <si>
    <t>57,1561339</t>
  </si>
  <si>
    <t>49,0835030</t>
  </si>
  <si>
    <t>62,8865980</t>
  </si>
  <si>
    <t>58,6394558</t>
  </si>
  <si>
    <t>46,9696969</t>
  </si>
  <si>
    <t>55,0651956</t>
  </si>
  <si>
    <t>46,8162083</t>
  </si>
  <si>
    <t>45,8248472</t>
  </si>
  <si>
    <t>33,6363636</t>
  </si>
  <si>
    <t>27,2603670</t>
  </si>
  <si>
    <t>32,4840764</t>
  </si>
  <si>
    <t>31,4930991</t>
  </si>
  <si>
    <t>30,1906779</t>
  </si>
  <si>
    <t>19,8874296</t>
  </si>
  <si>
    <t>18,1190223</t>
  </si>
  <si>
    <t>16,7642140</t>
  </si>
  <si>
    <t>16,1616161</t>
  </si>
  <si>
    <t>32,9745596</t>
  </si>
  <si>
    <t>30,5957200</t>
  </si>
  <si>
    <t>24,9697458</t>
  </si>
  <si>
    <t>48,0369515</t>
  </si>
  <si>
    <t>47,8711162</t>
  </si>
  <si>
    <t>35,9550561</t>
  </si>
  <si>
    <t>49,3475682</t>
  </si>
  <si>
    <t>51,3402062</t>
  </si>
  <si>
    <t>45,7510335</t>
  </si>
  <si>
    <t>36,8070953</t>
  </si>
  <si>
    <t>42,4371538</t>
  </si>
  <si>
    <t>44,1527446</t>
  </si>
  <si>
    <t>16,7521883</t>
  </si>
  <si>
    <t>29,0909090</t>
  </si>
  <si>
    <t>45,3097345</t>
  </si>
  <si>
    <t>52,3517383</t>
  </si>
  <si>
    <t>36,2518089</t>
  </si>
  <si>
    <t>44,3850267</t>
  </si>
  <si>
    <t>17,4874901</t>
  </si>
  <si>
    <t>17,9023995</t>
  </si>
  <si>
    <t>37,2093023</t>
  </si>
  <si>
    <t>21,7440119</t>
  </si>
  <si>
    <t>42,7835051</t>
  </si>
  <si>
    <t>33,3726415</t>
  </si>
  <si>
    <t>39,3602225</t>
  </si>
  <si>
    <t>45,4079890</t>
  </si>
  <si>
    <t>34,5990365</t>
  </si>
  <si>
    <t>40,7889385</t>
  </si>
  <si>
    <t>41,2337662</t>
  </si>
  <si>
    <t>36,8028534</t>
  </si>
  <si>
    <t>46,4231354</t>
  </si>
  <si>
    <t>44,8248086</t>
  </si>
  <si>
    <t>44,6475195</t>
  </si>
  <si>
    <t>44,5805843</t>
  </si>
  <si>
    <t>44,6229913</t>
  </si>
  <si>
    <t>40,7493061</t>
  </si>
  <si>
    <t>25,4228977</t>
  </si>
  <si>
    <t>38,3528265</t>
  </si>
  <si>
    <t>23,4624145</t>
  </si>
  <si>
    <t>12,1299937</t>
  </si>
  <si>
    <t>19,0444810</t>
  </si>
  <si>
    <t>23,7599342</t>
  </si>
  <si>
    <t>23,9701410</t>
  </si>
  <si>
    <t>22,2823984</t>
  </si>
  <si>
    <t>15,8328752</t>
  </si>
  <si>
    <t>10,7563025</t>
  </si>
  <si>
    <t>5,0916304</t>
  </si>
  <si>
    <t>9,5415117</t>
  </si>
  <si>
    <t>19,9814814</t>
  </si>
  <si>
    <t>15,6514382</t>
  </si>
  <si>
    <t>10,4089904</t>
  </si>
  <si>
    <t>10,6815388</t>
  </si>
  <si>
    <t>8,6882977</t>
  </si>
  <si>
    <t>11,8555888</t>
  </si>
  <si>
    <t>8,8983552</t>
  </si>
  <si>
    <t>3,1554212</t>
  </si>
  <si>
    <t>8,7819829</t>
  </si>
  <si>
    <t>8,3102826</t>
  </si>
  <si>
    <t>11,0710566</t>
  </si>
  <si>
    <t>6,8562329</t>
  </si>
  <si>
    <t>9,3619929</t>
  </si>
  <si>
    <t>14,4541260</t>
  </si>
  <si>
    <t>5,1617343</t>
  </si>
  <si>
    <t>51,3435702</t>
  </si>
  <si>
    <t>36,5279672</t>
  </si>
  <si>
    <t>13,3551440</t>
  </si>
  <si>
    <t>29,3060718</t>
  </si>
  <si>
    <t>37,3021108</t>
  </si>
  <si>
    <t>61,6688398</t>
  </si>
  <si>
    <t>63,7466308</t>
  </si>
  <si>
    <t>51,7241380</t>
  </si>
  <si>
    <t>31,7611640</t>
  </si>
  <si>
    <t>57,1299640</t>
  </si>
  <si>
    <t>67,6077266</t>
  </si>
  <si>
    <t>62,7586207</t>
  </si>
  <si>
    <t>52,3955148</t>
  </si>
  <si>
    <t>44,8908296</t>
  </si>
  <si>
    <t>58,9494164</t>
  </si>
  <si>
    <t>45,8333333</t>
  </si>
  <si>
    <t>64,6496816</t>
  </si>
  <si>
    <t>49,1732566</t>
  </si>
  <si>
    <t>36,7661212</t>
  </si>
  <si>
    <t>28,6257124</t>
  </si>
  <si>
    <t>26,6069546</t>
  </si>
  <si>
    <t>25,3896430</t>
  </si>
  <si>
    <t>25,3763440</t>
  </si>
  <si>
    <t>24,0271493</t>
  </si>
  <si>
    <t>4,7904191</t>
  </si>
  <si>
    <t>8,5795996</t>
  </si>
  <si>
    <t>24,6392594</t>
  </si>
  <si>
    <t>23,4760051</t>
  </si>
  <si>
    <t>25,6769596</t>
  </si>
  <si>
    <t>24,3194600</t>
  </si>
  <si>
    <t>11,1506946</t>
  </si>
  <si>
    <t>22,7840909</t>
  </si>
  <si>
    <t>40,8633093</t>
  </si>
  <si>
    <t>37,9504504</t>
  </si>
  <si>
    <t>28,2357067</t>
  </si>
  <si>
    <t>28,9304500</t>
  </si>
  <si>
    <t>20,3598069</t>
  </si>
  <si>
    <t>27,8448823</t>
  </si>
  <si>
    <t>21,1013215</t>
  </si>
  <si>
    <t>60,3305786</t>
  </si>
  <si>
    <t>55,8926489</t>
  </si>
  <si>
    <t>29,8434004</t>
  </si>
  <si>
    <t>24,9925528</t>
  </si>
  <si>
    <t>39,0551181</t>
  </si>
  <si>
    <t>33,8541666</t>
  </si>
  <si>
    <t>35,6792144</t>
  </si>
  <si>
    <t>32,2051824</t>
  </si>
  <si>
    <t>29,4350485</t>
  </si>
  <si>
    <t>24,3341404</t>
  </si>
  <si>
    <t>24,7341730</t>
  </si>
  <si>
    <t>14,8037498</t>
  </si>
  <si>
    <t>11,4655792</t>
  </si>
  <si>
    <t>40,0719424</t>
  </si>
  <si>
    <t>55,4709801</t>
  </si>
  <si>
    <t>60,3010349</t>
  </si>
  <si>
    <t>14,7655259</t>
  </si>
  <si>
    <t>27,0535180</t>
  </si>
  <si>
    <t>18,6954177</t>
  </si>
  <si>
    <t>45,5045871</t>
  </si>
  <si>
    <t>17,4118658</t>
  </si>
  <si>
    <t>15,6804419</t>
  </si>
  <si>
    <t>12,6329593</t>
  </si>
  <si>
    <t>11,9240394</t>
  </si>
  <si>
    <t>10,0335609</t>
  </si>
  <si>
    <t>10,5420706</t>
  </si>
  <si>
    <t>15,1023192</t>
  </si>
  <si>
    <t>34,9838536</t>
  </si>
  <si>
    <t>34,2229199</t>
  </si>
  <si>
    <t>35,3864032</t>
  </si>
  <si>
    <t>20,7508878</t>
  </si>
  <si>
    <t>14,6804625</t>
  </si>
  <si>
    <t>14,8614114</t>
  </si>
  <si>
    <t>31,1750599</t>
  </si>
  <si>
    <t>26,5069551</t>
  </si>
  <si>
    <t>14,8586374</t>
  </si>
  <si>
    <t>22,8335010</t>
  </si>
  <si>
    <t>12,0097203</t>
  </si>
  <si>
    <t>9,4750218</t>
  </si>
  <si>
    <t>11,8376811</t>
  </si>
  <si>
    <t>7,8588366</t>
  </si>
  <si>
    <t>10,4470423</t>
  </si>
  <si>
    <t>15,1124925</t>
  </si>
  <si>
    <t>8,9844995</t>
  </si>
  <si>
    <t>8,3890021</t>
  </si>
  <si>
    <t>11,8914511</t>
  </si>
  <si>
    <t>7,4305610</t>
  </si>
  <si>
    <t>9,0961076</t>
  </si>
  <si>
    <t>12,4954105</t>
  </si>
  <si>
    <t>7,6538513</t>
  </si>
  <si>
    <t>6,8693499</t>
  </si>
  <si>
    <t>12,2348711</t>
  </si>
  <si>
    <t>6,2751999</t>
  </si>
  <si>
    <t>13,6534190</t>
  </si>
  <si>
    <t>13,1636784</t>
  </si>
  <si>
    <t>10,0232583</t>
  </si>
  <si>
    <t>9,2613964</t>
  </si>
  <si>
    <t>18,9655172</t>
  </si>
  <si>
    <t>7,2945205</t>
  </si>
  <si>
    <t>6,9724770</t>
  </si>
  <si>
    <t>6,2310842</t>
  </si>
  <si>
    <t>21,4980544</t>
  </si>
  <si>
    <t>19,8863636</t>
  </si>
  <si>
    <t>17,2007540</t>
  </si>
  <si>
    <t>11,8061522</t>
  </si>
  <si>
    <t>8,8214971</t>
  </si>
  <si>
    <t>8,6522287</t>
  </si>
  <si>
    <t>22,1019108</t>
  </si>
  <si>
    <t>13,0841121</t>
  </si>
  <si>
    <t>11,8909991</t>
  </si>
  <si>
    <t>27,3368606</t>
  </si>
  <si>
    <t>15,4577464</t>
  </si>
  <si>
    <t>39,3272962</t>
  </si>
  <si>
    <t>37,8704720</t>
  </si>
  <si>
    <t>21,4969048</t>
  </si>
  <si>
    <t>29,4805194</t>
  </si>
  <si>
    <t>30,2226935</t>
  </si>
  <si>
    <t>1,4314928</t>
  </si>
  <si>
    <t>1,5684108</t>
  </si>
  <si>
    <t>2,2644966</t>
  </si>
  <si>
    <t>9,9753516</t>
  </si>
  <si>
    <t>44,7065249</t>
  </si>
  <si>
    <t>45,1287580</t>
  </si>
  <si>
    <t>44,0853887</t>
  </si>
  <si>
    <t>44,3893278</t>
  </si>
  <si>
    <t>40,6168024</t>
  </si>
  <si>
    <t>46,2320574</t>
  </si>
  <si>
    <t>44,9933129</t>
  </si>
  <si>
    <t>45,2924003</t>
  </si>
  <si>
    <t>40,4347379</t>
  </si>
  <si>
    <t>2,5186064</t>
  </si>
  <si>
    <t>45,3056302</t>
  </si>
  <si>
    <t>46,0909170</t>
  </si>
  <si>
    <t>45,7970174</t>
  </si>
  <si>
    <t>46,8802936</t>
  </si>
  <si>
    <t>47,8293635</t>
  </si>
  <si>
    <t>45,5472157</t>
  </si>
  <si>
    <t>46,0597208</t>
  </si>
  <si>
    <t>45,1423869</t>
  </si>
  <si>
    <t>45,4430778</t>
  </si>
  <si>
    <t>41,6596496</t>
  </si>
  <si>
    <t>46,9945577</t>
  </si>
  <si>
    <t>45,8874649</t>
  </si>
  <si>
    <t>46,1994215</t>
  </si>
  <si>
    <t>41,3451532</t>
  </si>
  <si>
    <t>87,3198848</t>
  </si>
  <si>
    <t>87,2509961</t>
  </si>
  <si>
    <t>87,0129871</t>
  </si>
  <si>
    <t>87,0848709</t>
  </si>
  <si>
    <t>87,3239437</t>
  </si>
  <si>
    <t>87,2413794</t>
  </si>
  <si>
    <t>87,4476988</t>
  </si>
  <si>
    <t>87,1271586</t>
  </si>
  <si>
    <t>87,1086557</t>
  </si>
  <si>
    <t>87,1611983</t>
  </si>
  <si>
    <t>87,1589086</t>
  </si>
  <si>
    <t>87,1465296</t>
  </si>
  <si>
    <t>87,1794872</t>
  </si>
  <si>
    <t>86,7595819</t>
  </si>
  <si>
    <t>86,8453106</t>
  </si>
  <si>
    <t>86,9120655</t>
  </si>
  <si>
    <t>86,8627451</t>
  </si>
  <si>
    <t>86,8824532</t>
  </si>
  <si>
    <t>1,8547959</t>
  </si>
  <si>
    <t>1,4874808</t>
  </si>
  <si>
    <t>1,6191629</t>
  </si>
  <si>
    <t>0,9412983</t>
  </si>
  <si>
    <t>1,1074281</t>
  </si>
  <si>
    <t>0,8099113</t>
  </si>
  <si>
    <t>1,2253517</t>
  </si>
  <si>
    <t>0,9479321</t>
  </si>
  <si>
    <t>1,1769895</t>
  </si>
  <si>
    <t>0,9848823</t>
  </si>
  <si>
    <t>0,9823110</t>
  </si>
  <si>
    <t>0,8725421</t>
  </si>
  <si>
    <t>4,3030897</t>
  </si>
  <si>
    <t>3,5870833</t>
  </si>
  <si>
    <t>2,6817721</t>
  </si>
  <si>
    <t>1,8520093</t>
  </si>
  <si>
    <t>1,2079451</t>
  </si>
  <si>
    <t>14,4538902</t>
  </si>
  <si>
    <t>11,7061915</t>
  </si>
  <si>
    <t>23,7676056</t>
  </si>
  <si>
    <t>14,6646646</t>
  </si>
  <si>
    <t>26,7955801</t>
  </si>
  <si>
    <t>35,4673757</t>
  </si>
  <si>
    <t>20,0559791</t>
  </si>
  <si>
    <t>34,3884892</t>
  </si>
  <si>
    <t>39,0310288</t>
  </si>
  <si>
    <t>36,0301507</t>
  </si>
  <si>
    <t>37,7368421</t>
  </si>
  <si>
    <t>26,2264689</t>
  </si>
  <si>
    <t>23,2932235</t>
  </si>
  <si>
    <t>7,9521829</t>
  </si>
  <si>
    <t>5,3599919</t>
  </si>
  <si>
    <t>5,6241667</t>
  </si>
  <si>
    <t>7,0711678</t>
  </si>
  <si>
    <t>8,0608365</t>
  </si>
  <si>
    <t>7,4816487</t>
  </si>
  <si>
    <t>39,6825396</t>
  </si>
  <si>
    <t>15,0240384</t>
  </si>
  <si>
    <t>4,1920386</t>
  </si>
  <si>
    <t>19,3973634</t>
  </si>
  <si>
    <t>22,2126188</t>
  </si>
  <si>
    <t>44,0227703</t>
  </si>
  <si>
    <t>39,0572390</t>
  </si>
  <si>
    <t>9,5199015</t>
  </si>
  <si>
    <t>8,7812263</t>
  </si>
  <si>
    <t>5,7101179</t>
  </si>
  <si>
    <t>5,4086000</t>
  </si>
  <si>
    <t>5,5308861</t>
  </si>
  <si>
    <t>10,3928689</t>
  </si>
  <si>
    <t>13,6983000</t>
  </si>
  <si>
    <t>13,9473397</t>
  </si>
  <si>
    <t>5,9562637</t>
  </si>
  <si>
    <t>14,3573348</t>
  </si>
  <si>
    <t>8,9790599</t>
  </si>
  <si>
    <t>12,9439706</t>
  </si>
  <si>
    <t>8,6018641</t>
  </si>
  <si>
    <t>2,8982237</t>
  </si>
  <si>
    <t>3,2293863</t>
  </si>
  <si>
    <t>1,1791848</t>
  </si>
  <si>
    <t>3,2453842</t>
  </si>
  <si>
    <t>2,2881960</t>
  </si>
  <si>
    <t>3,3481931</t>
  </si>
  <si>
    <t>7,0624048</t>
  </si>
  <si>
    <t>3,9215686</t>
  </si>
  <si>
    <t>1,6832484</t>
  </si>
  <si>
    <t>21,3431462</t>
  </si>
  <si>
    <t>7,6163610</t>
  </si>
  <si>
    <t>8,4610568</t>
  </si>
  <si>
    <t>8,9539383</t>
  </si>
  <si>
    <t>5,1040515</t>
  </si>
  <si>
    <t>6,6014132</t>
  </si>
  <si>
    <t>7,1313780</t>
  </si>
  <si>
    <t>6,5503380</t>
  </si>
  <si>
    <t>7,0202349</t>
  </si>
  <si>
    <t>8,4103577</t>
  </si>
  <si>
    <t>9,3801642</t>
  </si>
  <si>
    <t>8,2330573</t>
  </si>
  <si>
    <t>9,2071267</t>
  </si>
  <si>
    <t>6,5271189</t>
  </si>
  <si>
    <t>6,0187122</t>
  </si>
  <si>
    <t>9,4339207</t>
  </si>
  <si>
    <t>9,2905633</t>
  </si>
  <si>
    <t>7,0553741</t>
  </si>
  <si>
    <t>5,4251171</t>
  </si>
  <si>
    <t>12,8541521</t>
  </si>
  <si>
    <t>8,3041110</t>
  </si>
  <si>
    <t>9,6311384</t>
  </si>
  <si>
    <t>6,9206969</t>
  </si>
  <si>
    <t>8,0329963</t>
  </si>
  <si>
    <t>10,0660652</t>
  </si>
  <si>
    <t>9,8539743</t>
  </si>
  <si>
    <t>7,9262070</t>
  </si>
  <si>
    <t>12,5299281</t>
  </si>
  <si>
    <t>5,9413184</t>
  </si>
  <si>
    <t>5,5306469</t>
  </si>
  <si>
    <t>6,2412985</t>
  </si>
  <si>
    <t>6,0814611</t>
  </si>
  <si>
    <t>5,2407102</t>
  </si>
  <si>
    <t>5,1860142</t>
  </si>
  <si>
    <t>22,9687872</t>
  </si>
  <si>
    <t>27,4498648</t>
  </si>
  <si>
    <t>18,7111801</t>
  </si>
  <si>
    <t>19,0891089</t>
  </si>
  <si>
    <t>33,9504364</t>
  </si>
  <si>
    <t>15,8110546</t>
  </si>
  <si>
    <t>3,4660933</t>
  </si>
  <si>
    <t>10,3051747</t>
  </si>
  <si>
    <t>5,1645794</t>
  </si>
  <si>
    <t>5,4322914</t>
  </si>
  <si>
    <t>3,4101337</t>
  </si>
  <si>
    <t>0,9092462</t>
  </si>
  <si>
    <t>6,3956043</t>
  </si>
  <si>
    <t>1,6593059</t>
  </si>
  <si>
    <t>4,7562462</t>
  </si>
  <si>
    <t>6,7296475</t>
  </si>
  <si>
    <t>15,1192457</t>
  </si>
  <si>
    <t>41,1313246</t>
  </si>
  <si>
    <t>37,5356679</t>
  </si>
  <si>
    <t>6,8942542</t>
  </si>
  <si>
    <t>6,3325999</t>
  </si>
  <si>
    <t>3,3160942</t>
  </si>
  <si>
    <t>8,6604286</t>
  </si>
  <si>
    <t>8,2081940</t>
  </si>
  <si>
    <t>7,9324224</t>
  </si>
  <si>
    <t>7,7331696</t>
  </si>
  <si>
    <t>8,9579468</t>
  </si>
  <si>
    <t>8,3675119</t>
  </si>
  <si>
    <t>8,0296017</t>
  </si>
  <si>
    <t>7,8320581</t>
  </si>
  <si>
    <t>3,5813617</t>
  </si>
  <si>
    <t>6,8595604</t>
  </si>
  <si>
    <t>11,2703028</t>
  </si>
  <si>
    <t>11,0540931</t>
  </si>
  <si>
    <t>7,0857159</t>
  </si>
  <si>
    <t>7,1881972</t>
  </si>
  <si>
    <t>6,5665949</t>
  </si>
  <si>
    <t>6,8419140</t>
  </si>
  <si>
    <t>15,4542280</t>
  </si>
  <si>
    <t>10,4488782</t>
  </si>
  <si>
    <t>10,8875791</t>
  </si>
  <si>
    <t>10,7445750</t>
  </si>
  <si>
    <t>8,5598989</t>
  </si>
  <si>
    <t>8,2880092</t>
  </si>
  <si>
    <t>7,4895865</t>
  </si>
  <si>
    <t>7,1629385</t>
  </si>
  <si>
    <t>36,2464754</t>
  </si>
  <si>
    <t>36,3631628</t>
  </si>
  <si>
    <t>36,5368523</t>
  </si>
  <si>
    <t>36,8716616</t>
  </si>
  <si>
    <t>36,7616448</t>
  </si>
  <si>
    <t>36,4778501</t>
  </si>
  <si>
    <t>36,7258656</t>
  </si>
  <si>
    <t>37,0285936</t>
  </si>
  <si>
    <t>37,1869228</t>
  </si>
  <si>
    <t>37,2264939</t>
  </si>
  <si>
    <t>37,2998676</t>
  </si>
  <si>
    <t>37,3175937</t>
  </si>
  <si>
    <t>32,4910258</t>
  </si>
  <si>
    <t>32,5774396</t>
  </si>
  <si>
    <t>32,8464290</t>
  </si>
  <si>
    <t>32,9875144</t>
  </si>
  <si>
    <t>37,9733317</t>
  </si>
  <si>
    <t>38,3295496</t>
  </si>
  <si>
    <t>38,7095298</t>
  </si>
  <si>
    <t>39,0611940</t>
  </si>
  <si>
    <t>39,1058490</t>
  </si>
  <si>
    <t>39,0642662</t>
  </si>
  <si>
    <t>37,5909389</t>
  </si>
  <si>
    <t>37,9398877</t>
  </si>
  <si>
    <t>38,0740788</t>
  </si>
  <si>
    <t>38,1008329</t>
  </si>
  <si>
    <t>38,1466030</t>
  </si>
  <si>
    <t>38,1547655</t>
  </si>
  <si>
    <t>35,9660754</t>
  </si>
  <si>
    <t>36,0779687</t>
  </si>
  <si>
    <t>36,3317507</t>
  </si>
  <si>
    <t>36,5334052</t>
  </si>
  <si>
    <t>47,5809998</t>
  </si>
  <si>
    <t>3,1889099</t>
  </si>
  <si>
    <t>12,8215045</t>
  </si>
  <si>
    <t>21,2124684</t>
  </si>
  <si>
    <t>6,5378576</t>
  </si>
  <si>
    <t>53,8116593</t>
  </si>
  <si>
    <t>11,8385991</t>
  </si>
  <si>
    <t>14,6319018</t>
  </si>
  <si>
    <t>8,7507034</t>
  </si>
  <si>
    <t>12,1528662</t>
  </si>
  <si>
    <t>4,1171788</t>
  </si>
  <si>
    <t>9,4478819</t>
  </si>
  <si>
    <t>10,8550773</t>
  </si>
  <si>
    <t>9,6935661</t>
  </si>
  <si>
    <t>10,3122652</t>
  </si>
  <si>
    <t>15,1572926</t>
  </si>
  <si>
    <t>10,7870805</t>
  </si>
  <si>
    <t>7,2758037</t>
  </si>
  <si>
    <t>7,6135835</t>
  </si>
  <si>
    <t>7,4046146</t>
  </si>
  <si>
    <t>6,5668202</t>
  </si>
  <si>
    <t>10,6347897</t>
  </si>
  <si>
    <t>10,6192549</t>
  </si>
  <si>
    <t>10,9181141</t>
  </si>
  <si>
    <t>10,2179176</t>
  </si>
  <si>
    <t>6,8876572</t>
  </si>
  <si>
    <t>7,1114811</t>
  </si>
  <si>
    <t>4,4778458</t>
  </si>
  <si>
    <t>9,9330750</t>
  </si>
  <si>
    <t>8,7546635</t>
  </si>
  <si>
    <t>9,8606060</t>
  </si>
  <si>
    <t>10,2417666</t>
  </si>
  <si>
    <t>13,8828269</t>
  </si>
  <si>
    <t>8,8922561</t>
  </si>
  <si>
    <t>7,2549019</t>
  </si>
  <si>
    <t>7,7154113</t>
  </si>
  <si>
    <t>7,7565777</t>
  </si>
  <si>
    <t>6,0458786</t>
  </si>
  <si>
    <t>7,8505595</t>
  </si>
  <si>
    <t>7,8639356</t>
  </si>
  <si>
    <t>7,2382522</t>
  </si>
  <si>
    <t>7,7738515</t>
  </si>
  <si>
    <t>6,6082054</t>
  </si>
  <si>
    <t>3,8894324</t>
  </si>
  <si>
    <t>3,8710839</t>
  </si>
  <si>
    <t>3,5340524</t>
  </si>
  <si>
    <t>4,0922911</t>
  </si>
  <si>
    <t>3,7857234</t>
  </si>
  <si>
    <t>3,5521041</t>
  </si>
  <si>
    <t>3,2364700</t>
  </si>
  <si>
    <t>2,6663160</t>
  </si>
  <si>
    <t>4,2044071</t>
  </si>
  <si>
    <t>5,9144451</t>
  </si>
  <si>
    <t>7,2018758</t>
  </si>
  <si>
    <t>6,5846707</t>
  </si>
  <si>
    <t>7,3730342</t>
  </si>
  <si>
    <t>6,5990528</t>
  </si>
  <si>
    <t>5,1522589</t>
  </si>
  <si>
    <t>3,8296109</t>
  </si>
  <si>
    <t>13,1979528</t>
  </si>
  <si>
    <t>3,1028634</t>
  </si>
  <si>
    <t>5,5820785</t>
  </si>
  <si>
    <t>3,1196524</t>
  </si>
  <si>
    <t>3,7784862</t>
  </si>
  <si>
    <t>3,2774618</t>
  </si>
  <si>
    <t>3,9702405</t>
  </si>
  <si>
    <t>3,4106664</t>
  </si>
  <si>
    <t>2,5787067</t>
  </si>
  <si>
    <t>2,3636189</t>
  </si>
  <si>
    <t>1,7190064</t>
  </si>
  <si>
    <t>13,9806914</t>
  </si>
  <si>
    <t>14,0340909</t>
  </si>
  <si>
    <t>10,6473214</t>
  </si>
  <si>
    <t>12,3217115</t>
  </si>
  <si>
    <t>12,9674306</t>
  </si>
  <si>
    <t>13,1732933</t>
  </si>
  <si>
    <t>15,7575757</t>
  </si>
  <si>
    <t>13,6949466</t>
  </si>
  <si>
    <t>14,7813688</t>
  </si>
  <si>
    <t>18,3179723</t>
  </si>
  <si>
    <t>12,8036228</t>
  </si>
  <si>
    <t>14,5426829</t>
  </si>
  <si>
    <t>29,9903567</t>
  </si>
  <si>
    <t>19,3273905</t>
  </si>
  <si>
    <t>14,4071069</t>
  </si>
  <si>
    <t>19,1971178</t>
  </si>
  <si>
    <t>16,2647754</t>
  </si>
  <si>
    <t>67,8285257</t>
  </si>
  <si>
    <t>68,2193592</t>
  </si>
  <si>
    <t>63,0606210</t>
  </si>
  <si>
    <t>28,2148260</t>
  </si>
  <si>
    <t>31,0316776</t>
  </si>
  <si>
    <t>38,6777811</t>
  </si>
  <si>
    <t>34,5760357</t>
  </si>
  <si>
    <t>33,0650539</t>
  </si>
  <si>
    <t>28,6400457</t>
  </si>
  <si>
    <t>39,1046785</t>
  </si>
  <si>
    <t>39,0778189</t>
  </si>
  <si>
    <t>38,8276413</t>
  </si>
  <si>
    <t>34,2038481</t>
  </si>
  <si>
    <t>33,1024058</t>
  </si>
  <si>
    <t>32,9795683</t>
  </si>
  <si>
    <t>32,7392458</t>
  </si>
  <si>
    <t>14,1929075</t>
  </si>
  <si>
    <t>14,2840814</t>
  </si>
  <si>
    <t>14,4376211</t>
  </si>
  <si>
    <t>14,4282402</t>
  </si>
  <si>
    <t>12,8535740</t>
  </si>
  <si>
    <t>12,7610397</t>
  </si>
  <si>
    <t>12,8582190</t>
  </si>
  <si>
    <t>12,8171458</t>
  </si>
  <si>
    <t>32,1816512</t>
  </si>
  <si>
    <t>31,0753230</t>
  </si>
  <si>
    <t>30,8519215</t>
  </si>
  <si>
    <t>30,6304378</t>
  </si>
  <si>
    <t>28,9368219</t>
  </si>
  <si>
    <t>27,8270937</t>
  </si>
  <si>
    <t>27,6071471</t>
  </si>
  <si>
    <t>27,4004716</t>
  </si>
  <si>
    <t>31,0879497</t>
  </si>
  <si>
    <t>30,7431505</t>
  </si>
  <si>
    <t>30,6973549</t>
  </si>
  <si>
    <t>30,5476033</t>
  </si>
  <si>
    <t>28,7955261</t>
  </si>
  <si>
    <t>28,2728836</t>
  </si>
  <si>
    <t>28,2113469</t>
  </si>
  <si>
    <t>28,0483369</t>
  </si>
  <si>
    <t>11,6652157</t>
  </si>
  <si>
    <t>10,9688358</t>
  </si>
  <si>
    <t>11,0136960</t>
  </si>
  <si>
    <t>8,2736674</t>
  </si>
  <si>
    <t>39,9146532</t>
  </si>
  <si>
    <t>2,1341410</t>
  </si>
  <si>
    <t>4,9957467</t>
  </si>
  <si>
    <t>3,7167908</t>
  </si>
  <si>
    <t>2,6253808</t>
  </si>
  <si>
    <t>87,7726372</t>
  </si>
  <si>
    <t>87,5370920</t>
  </si>
  <si>
    <t>87,5423156</t>
  </si>
  <si>
    <t>83,0324911</t>
  </si>
  <si>
    <t>82,5055930</t>
  </si>
  <si>
    <t>82,3853212</t>
  </si>
  <si>
    <t>88,0098888</t>
  </si>
  <si>
    <t>84,9206351</t>
  </si>
  <si>
    <t>84,6560848</t>
  </si>
  <si>
    <t>84,4013912</t>
  </si>
  <si>
    <t>87,9505665</t>
  </si>
  <si>
    <t>54,6528804</t>
  </si>
  <si>
    <t>23,7903225</t>
  </si>
  <si>
    <t>54,3080940</t>
  </si>
  <si>
    <t>51,9736843</t>
  </si>
  <si>
    <t>58,7039391</t>
  </si>
  <si>
    <t>88,1435258</t>
  </si>
  <si>
    <t>87,7121521</t>
  </si>
  <si>
    <t>87,4940674</t>
  </si>
  <si>
    <t>87,5602894</t>
  </si>
  <si>
    <t>27,9171210</t>
  </si>
  <si>
    <t>43,8518518</t>
  </si>
  <si>
    <t>28,0737704</t>
  </si>
  <si>
    <t>38,8613861</t>
  </si>
  <si>
    <t>73,0057435</t>
  </si>
  <si>
    <t>72,3467231</t>
  </si>
  <si>
    <t>57,9220780</t>
  </si>
  <si>
    <t>57,0093458</t>
  </si>
  <si>
    <t>54,5628590</t>
  </si>
  <si>
    <t>37,4717832</t>
  </si>
  <si>
    <t>69,5847363</t>
  </si>
  <si>
    <t>65,5539773</t>
  </si>
  <si>
    <t>64,8698885</t>
  </si>
  <si>
    <t>69,9088146</t>
  </si>
  <si>
    <t>65,9498208</t>
  </si>
  <si>
    <t>65,1270208</t>
  </si>
  <si>
    <t>55,9972584</t>
  </si>
  <si>
    <t>57,5741802</t>
  </si>
  <si>
    <t>59,1204398</t>
  </si>
  <si>
    <t>73,9331027</t>
  </si>
  <si>
    <t>74,9211909</t>
  </si>
  <si>
    <t>76,3230106</t>
  </si>
  <si>
    <t>64,7102527</t>
  </si>
  <si>
    <t>48,1894151</t>
  </si>
  <si>
    <t>62,3725672</t>
  </si>
  <si>
    <t>52,3333334</t>
  </si>
  <si>
    <t>43,9857967</t>
  </si>
  <si>
    <t>15,9968942</t>
  </si>
  <si>
    <t>21,3398007</t>
  </si>
  <si>
    <t>25,9980728</t>
  </si>
  <si>
    <t>29,8292389</t>
  </si>
  <si>
    <t>87,6597299</t>
  </si>
  <si>
    <t>28,1655034</t>
  </si>
  <si>
    <t>43,0299842</t>
  </si>
  <si>
    <t>44,8159973</t>
  </si>
  <si>
    <t>39,7822195</t>
  </si>
  <si>
    <t>1,9138099</t>
  </si>
  <si>
    <t>36,2395116</t>
  </si>
  <si>
    <t>39,9859900</t>
  </si>
  <si>
    <t>37,3563380</t>
  </si>
  <si>
    <t>37,4558753</t>
  </si>
  <si>
    <t>14,8590610</t>
  </si>
  <si>
    <t>81,6326531</t>
  </si>
  <si>
    <t>9,7400600</t>
  </si>
  <si>
    <t>81,7441938</t>
  </si>
  <si>
    <t>7,9467998</t>
  </si>
  <si>
    <t>9,4102171</t>
  </si>
  <si>
    <t>81,8748795</t>
  </si>
  <si>
    <t>7,1358722</t>
  </si>
  <si>
    <t>81,9807946</t>
  </si>
  <si>
    <t>82,8759550</t>
  </si>
  <si>
    <t>2,8611916</t>
  </si>
  <si>
    <t>83,0796309</t>
  </si>
  <si>
    <t>85,1040526</t>
  </si>
  <si>
    <t>34,3801112</t>
  </si>
  <si>
    <t>83,3471852</t>
  </si>
  <si>
    <t>2,7337641</t>
  </si>
  <si>
    <t>35,9040274</t>
  </si>
  <si>
    <t>0,4549555</t>
  </si>
  <si>
    <t>0,4927584</t>
  </si>
  <si>
    <t>2,1868717</t>
  </si>
  <si>
    <t>1,5152924</t>
  </si>
  <si>
    <t>93,2203390</t>
  </si>
  <si>
    <t>89,6969697</t>
  </si>
  <si>
    <t>88,9795919</t>
  </si>
  <si>
    <t>81,9047620</t>
  </si>
  <si>
    <t>80,8027925</t>
  </si>
  <si>
    <t>80,3550297</t>
  </si>
  <si>
    <t>88,1834216</t>
  </si>
  <si>
    <t>88,6850155</t>
  </si>
  <si>
    <t>9,5252679</t>
  </si>
  <si>
    <t>50,7276508</t>
  </si>
  <si>
    <t>48,9733840</t>
  </si>
  <si>
    <t>83,5766425</t>
  </si>
  <si>
    <t>83,3105336</t>
  </si>
  <si>
    <t>82,8220861</t>
  </si>
  <si>
    <t>34,3255224</t>
  </si>
  <si>
    <t>27,2995573</t>
  </si>
  <si>
    <t>30,5510092</t>
  </si>
  <si>
    <t>23,5582822</t>
  </si>
  <si>
    <t>40,1532822</t>
  </si>
  <si>
    <t>40,3361344</t>
  </si>
  <si>
    <t>19,3831168</t>
  </si>
  <si>
    <t>34,7696879</t>
  </si>
  <si>
    <t>39,2101551</t>
  </si>
  <si>
    <t>27,8887923</t>
  </si>
  <si>
    <t>36,6197183</t>
  </si>
  <si>
    <t>37,4158815</t>
  </si>
  <si>
    <t>28,6351471</t>
  </si>
  <si>
    <t>61,6091955</t>
  </si>
  <si>
    <t>54,5319466</t>
  </si>
  <si>
    <t>37,2483221</t>
  </si>
  <si>
    <t>36,3095238</t>
  </si>
  <si>
    <t>31,4447592</t>
  </si>
  <si>
    <t>21,0489993</t>
  </si>
  <si>
    <t>14,3875567</t>
  </si>
  <si>
    <t>10,4087652</t>
  </si>
  <si>
    <t>70,4166667</t>
  </si>
  <si>
    <t>38,9595375</t>
  </si>
  <si>
    <t>27,0777479</t>
  </si>
  <si>
    <t>22,4669603</t>
  </si>
  <si>
    <t>7,2650952</t>
  </si>
  <si>
    <t>7,6491585</t>
  </si>
  <si>
    <t>3,0890568</t>
  </si>
  <si>
    <t>3,6487850</t>
  </si>
  <si>
    <t>3,0430220</t>
  </si>
  <si>
    <t>18,5048697</t>
  </si>
  <si>
    <t>8,7588373</t>
  </si>
  <si>
    <t>3,7339743</t>
  </si>
  <si>
    <t>3,2724719</t>
  </si>
  <si>
    <t>13,3743950</t>
  </si>
  <si>
    <t>8,2544306</t>
  </si>
  <si>
    <t>36,0698689</t>
  </si>
  <si>
    <t>25,8252427</t>
  </si>
  <si>
    <t>52,1758537</t>
  </si>
  <si>
    <t>30,8663366</t>
  </si>
  <si>
    <t>82,4840992</t>
  </si>
  <si>
    <t>82,2885033</t>
  </si>
  <si>
    <t>59,4809286</t>
  </si>
  <si>
    <t>32,3236271</t>
  </si>
  <si>
    <t>82,6777535</t>
  </si>
  <si>
    <t>82,1742133</t>
  </si>
  <si>
    <t>37,7503139</t>
  </si>
  <si>
    <t>30,3614457</t>
  </si>
  <si>
    <t>24,4252873</t>
  </si>
  <si>
    <t>24,4131455</t>
  </si>
  <si>
    <t>9,6463022</t>
  </si>
  <si>
    <t>28,1690140</t>
  </si>
  <si>
    <t>30,2878598</t>
  </si>
  <si>
    <t>24,4807121</t>
  </si>
  <si>
    <t>23,8663484</t>
  </si>
  <si>
    <t>9,8993288</t>
  </si>
  <si>
    <t>28,3018867</t>
  </si>
  <si>
    <t>20,1211305</t>
  </si>
  <si>
    <t>18,1818181</t>
  </si>
  <si>
    <t>17,5233644</t>
  </si>
  <si>
    <t>14,6888567</t>
  </si>
  <si>
    <t>19,1444600</t>
  </si>
  <si>
    <t>22,1058145</t>
  </si>
  <si>
    <t>19,3385650</t>
  </si>
  <si>
    <t>18,3126226</t>
  </si>
  <si>
    <t>14,0093786</t>
  </si>
  <si>
    <t>20,8449138</t>
  </si>
  <si>
    <t>19,8705501</t>
  </si>
  <si>
    <t>17,9972936</t>
  </si>
  <si>
    <t>17,3492181</t>
  </si>
  <si>
    <t>14,6426092</t>
  </si>
  <si>
    <t>18,9225589</t>
  </si>
  <si>
    <t>21,8384966</t>
  </si>
  <si>
    <t>19,1431670</t>
  </si>
  <si>
    <t>18,1246066</t>
  </si>
  <si>
    <t>13,9864099</t>
  </si>
  <si>
    <t>20,6024744</t>
  </si>
  <si>
    <t>18,0285343</t>
  </si>
  <si>
    <t>16,0677966</t>
  </si>
  <si>
    <t>15,2238805</t>
  </si>
  <si>
    <t>12,6564673</t>
  </si>
  <si>
    <t>17,0040485</t>
  </si>
  <si>
    <t>20,3967446</t>
  </si>
  <si>
    <t>17,5991309</t>
  </si>
  <si>
    <t>16,3303909</t>
  </si>
  <si>
    <t>12,3652864</t>
  </si>
  <si>
    <t>19,0732758</t>
  </si>
  <si>
    <t>14,2397425</t>
  </si>
  <si>
    <t>11,8913857</t>
  </si>
  <si>
    <t>12,7272727</t>
  </si>
  <si>
    <t>12,2807017</t>
  </si>
  <si>
    <t>11,8291979</t>
  </si>
  <si>
    <t>11,6066630</t>
  </si>
  <si>
    <t>11,7944011</t>
  </si>
  <si>
    <t>12,1821164</t>
  </si>
  <si>
    <t>11,4615123</t>
  </si>
  <si>
    <t>12,1629718</t>
  </si>
  <si>
    <t>11,5494568</t>
  </si>
  <si>
    <t>11,7531831</t>
  </si>
  <si>
    <t>11,1111111</t>
  </si>
  <si>
    <t>10,6147384</t>
  </si>
  <si>
    <t>11,8364856</t>
  </si>
  <si>
    <t>11,2333526</t>
  </si>
  <si>
    <t>11,0890104</t>
  </si>
  <si>
    <t>11,3291703</t>
  </si>
  <si>
    <t>11,2056737</t>
  </si>
  <si>
    <t>11,5845539</t>
  </si>
  <si>
    <t>10,9987357</t>
  </si>
  <si>
    <t>10,9298531</t>
  </si>
  <si>
    <t>10,2498725</t>
  </si>
  <si>
    <t>10,3434343</t>
  </si>
  <si>
    <t>13,5779816</t>
  </si>
  <si>
    <t>13,2239382</t>
  </si>
  <si>
    <t>11,9741100</t>
  </si>
  <si>
    <t>11,6279069</t>
  </si>
  <si>
    <t>12,5660598</t>
  </si>
  <si>
    <t>11,9286510</t>
  </si>
  <si>
    <t>11,8773946</t>
  </si>
  <si>
    <t>11,1460674</t>
  </si>
  <si>
    <t>11,2017015</t>
  </si>
  <si>
    <t>11,3119143</t>
  </si>
  <si>
    <t>10,6531388</t>
  </si>
  <si>
    <t>10,8401084</t>
  </si>
  <si>
    <t>11,2239961</t>
  </si>
  <si>
    <t>10,4990019</t>
  </si>
  <si>
    <t>11,9516846</t>
  </si>
  <si>
    <t>11,2447384</t>
  </si>
  <si>
    <t>11,0134436</t>
  </si>
  <si>
    <t>11,1162790</t>
  </si>
  <si>
    <t>10,8017817</t>
  </si>
  <si>
    <t>10,6959706</t>
  </si>
  <si>
    <t>10,4046242</t>
  </si>
  <si>
    <t>10,2019128</t>
  </si>
  <si>
    <t>10,0716392</t>
  </si>
  <si>
    <t>15,4940711</t>
  </si>
  <si>
    <t>14,0287769</t>
  </si>
  <si>
    <t>14,6078933</t>
  </si>
  <si>
    <t>13,8834951</t>
  </si>
  <si>
    <t>13,8493723</t>
  </si>
  <si>
    <t>14,1242937</t>
  </si>
  <si>
    <t>13,9801144</t>
  </si>
  <si>
    <t>14,2005420</t>
  </si>
  <si>
    <t>13,4121274</t>
  </si>
  <si>
    <t>13,2150776</t>
  </si>
  <si>
    <t>13,3093525</t>
  </si>
  <si>
    <t>12,9611806</t>
  </si>
  <si>
    <t>14,8612354</t>
  </si>
  <si>
    <t>15,0557620</t>
  </si>
  <si>
    <t>13,6312217</t>
  </si>
  <si>
    <t>14,1260162</t>
  </si>
  <si>
    <t>13,8791593</t>
  </si>
  <si>
    <t>14,0039447</t>
  </si>
  <si>
    <t>13,6176935</t>
  </si>
  <si>
    <t>13,2544378</t>
  </si>
  <si>
    <t>13,5294117</t>
  </si>
  <si>
    <t>13,1518227</t>
  </si>
  <si>
    <t>13,1469115</t>
  </si>
  <si>
    <t>13,2376915</t>
  </si>
  <si>
    <t>31,3382422</t>
  </si>
  <si>
    <t>35,8200323</t>
  </si>
  <si>
    <t>23,6842105</t>
  </si>
  <si>
    <t>35,2500000</t>
  </si>
  <si>
    <t>22,5215517</t>
  </si>
  <si>
    <t>22,4885844</t>
  </si>
  <si>
    <t>19,5576251</t>
  </si>
  <si>
    <t>22,5085910</t>
  </si>
  <si>
    <t>22,4043715</t>
  </si>
  <si>
    <t>19,7761194</t>
  </si>
  <si>
    <t>19,8095238</t>
  </si>
  <si>
    <t>34,0149965</t>
  </si>
  <si>
    <t>34,0239043</t>
  </si>
  <si>
    <t>33,8436744</t>
  </si>
  <si>
    <t>33,9506172</t>
  </si>
  <si>
    <t>34,6420323</t>
  </si>
  <si>
    <t>34,1401273</t>
  </si>
  <si>
    <t>34,1055341</t>
  </si>
  <si>
    <t>34,0845070</t>
  </si>
  <si>
    <t>80,7659367</t>
  </si>
  <si>
    <t>22,5925925</t>
  </si>
  <si>
    <t>22,4441833</t>
  </si>
  <si>
    <t>19,7088465</t>
  </si>
  <si>
    <t>22,5331369</t>
  </si>
  <si>
    <t>22,5563909</t>
  </si>
  <si>
    <t>19,8924731</t>
  </si>
  <si>
    <t>22,5988700</t>
  </si>
  <si>
    <t>22,5139220</t>
  </si>
  <si>
    <t>22,5779967</t>
  </si>
  <si>
    <t>22,5694444</t>
  </si>
  <si>
    <t>22,6094727</t>
  </si>
  <si>
    <t>19,8297872</t>
  </si>
  <si>
    <t>19,6983141</t>
  </si>
  <si>
    <t>19,7285067</t>
  </si>
  <si>
    <t>22,4858757</t>
  </si>
  <si>
    <t>22,3634053</t>
  </si>
  <si>
    <t>22,4115334</t>
  </si>
  <si>
    <t>22,4687933</t>
  </si>
  <si>
    <t>22,5392296</t>
  </si>
  <si>
    <t>19,7278911</t>
  </si>
  <si>
    <t>19,5467422</t>
  </si>
  <si>
    <t>19,7406340</t>
  </si>
  <si>
    <t>33,9220779</t>
  </si>
  <si>
    <t>33,9404978</t>
  </si>
  <si>
    <t>34,0085942</t>
  </si>
  <si>
    <t>33,9825386</t>
  </si>
  <si>
    <t>33,9123242</t>
  </si>
  <si>
    <t>34,0425531</t>
  </si>
  <si>
    <t>34,0175953</t>
  </si>
  <si>
    <t>33,9381003</t>
  </si>
  <si>
    <t>22,6331360</t>
  </si>
  <si>
    <t>22,5833333</t>
  </si>
  <si>
    <t>22,5659690</t>
  </si>
  <si>
    <t>22,5866916</t>
  </si>
  <si>
    <t>19,7860962</t>
  </si>
  <si>
    <t>19,7955390</t>
  </si>
  <si>
    <t>19,6955280</t>
  </si>
  <si>
    <t>22,5235849</t>
  </si>
  <si>
    <t>22,3404255</t>
  </si>
  <si>
    <t>22,4965706</t>
  </si>
  <si>
    <t>22,5433526</t>
  </si>
  <si>
    <t>22,4887556</t>
  </si>
  <si>
    <t>19,6581196</t>
  </si>
  <si>
    <t>19,7329376</t>
  </si>
  <si>
    <t>19,6969696</t>
  </si>
  <si>
    <t>33,9499455</t>
  </si>
  <si>
    <t>34,0317460</t>
  </si>
  <si>
    <t>33,9549839</t>
  </si>
  <si>
    <t>33,9423752</t>
  </si>
  <si>
    <t>33,9982653</t>
  </si>
  <si>
    <t>34,1116751</t>
  </si>
  <si>
    <t>34,0512820</t>
  </si>
  <si>
    <t>33,9686098</t>
  </si>
  <si>
    <t>9,8492184</t>
  </si>
  <si>
    <t>8,4144856</t>
  </si>
  <si>
    <t>7,7217613</t>
  </si>
  <si>
    <t>11,0060060</t>
  </si>
  <si>
    <t>8,4232908</t>
  </si>
  <si>
    <t>24,4630555</t>
  </si>
  <si>
    <t>6,0911968</t>
  </si>
  <si>
    <t>5,0126903</t>
  </si>
  <si>
    <t>4,5115585</t>
  </si>
  <si>
    <t>6,5917266</t>
  </si>
  <si>
    <t>4,8704369</t>
  </si>
  <si>
    <t>15,2659529</t>
  </si>
  <si>
    <t>30,0664451</t>
  </si>
  <si>
    <t>24,2138364</t>
  </si>
  <si>
    <t>30,1107011</t>
  </si>
  <si>
    <t>30,6254029</t>
  </si>
  <si>
    <t>30,5617977</t>
  </si>
  <si>
    <t>29,9313052</t>
  </si>
  <si>
    <t>30,7565789</t>
  </si>
  <si>
    <t>25,0955414</t>
  </si>
  <si>
    <t>24,6558197</t>
  </si>
  <si>
    <t>24,0249609</t>
  </si>
  <si>
    <t>24,7440273</t>
  </si>
  <si>
    <t>24,6179966</t>
  </si>
  <si>
    <t>31,5555555</t>
  </si>
  <si>
    <t>33,3735666</t>
  </si>
  <si>
    <t>33,7523570</t>
  </si>
  <si>
    <t>35,7723577</t>
  </si>
  <si>
    <t>41,4945056</t>
  </si>
  <si>
    <t>42,0057308</t>
  </si>
  <si>
    <t>41,8745787</t>
  </si>
  <si>
    <t>42,9524604</t>
  </si>
  <si>
    <t>72,7893892</t>
  </si>
  <si>
    <t>22,4690082</t>
  </si>
  <si>
    <t>22,2694174</t>
  </si>
  <si>
    <t>22,0921155</t>
  </si>
  <si>
    <t>22,0394736</t>
  </si>
  <si>
    <t>21,8590398</t>
  </si>
  <si>
    <t>33,1367292</t>
  </si>
  <si>
    <t>32,0503330</t>
  </si>
  <si>
    <t>30,7272727</t>
  </si>
  <si>
    <t>29,5121951</t>
  </si>
  <si>
    <t>71,4492057</t>
  </si>
  <si>
    <t>15,0218571</t>
  </si>
  <si>
    <t>9,4429178</t>
  </si>
  <si>
    <t>43,0523919</t>
  </si>
  <si>
    <t>36,3472784</t>
  </si>
  <si>
    <t>19,5624195</t>
  </si>
  <si>
    <t>19,4092827</t>
  </si>
  <si>
    <t>19,6078431</t>
  </si>
  <si>
    <t>20,2898550</t>
  </si>
  <si>
    <t>83,9805826</t>
  </si>
  <si>
    <t>84,1059603</t>
  </si>
  <si>
    <t>37,9031668</t>
  </si>
  <si>
    <t>43,0337725</t>
  </si>
  <si>
    <t>33,3373649</t>
  </si>
  <si>
    <t>39,3217197</t>
  </si>
  <si>
    <t>22,8263091</t>
  </si>
  <si>
    <t>26,2215548</t>
  </si>
  <si>
    <t>19,4520931</t>
  </si>
  <si>
    <t>15,9420289</t>
  </si>
  <si>
    <t>42,5279285</t>
  </si>
  <si>
    <t>30,7645996</t>
  </si>
  <si>
    <t>31,5563453</t>
  </si>
  <si>
    <t>33,3446519</t>
  </si>
  <si>
    <t>33,9883876</t>
  </si>
  <si>
    <t>31,7438055</t>
  </si>
  <si>
    <t>32,3827980</t>
  </si>
  <si>
    <t>54,7514992</t>
  </si>
  <si>
    <t>54,9828871</t>
  </si>
  <si>
    <t>43,3873216</t>
  </si>
  <si>
    <t>43,7785085</t>
  </si>
  <si>
    <t>57,0573606</t>
  </si>
  <si>
    <t>57,2573808</t>
  </si>
  <si>
    <t>49,5656033</t>
  </si>
  <si>
    <t>49,9216841</t>
  </si>
  <si>
    <t>51,6226301</t>
  </si>
  <si>
    <t>51,8244101</t>
  </si>
  <si>
    <t>41,6280925</t>
  </si>
  <si>
    <t>42,1077504</t>
  </si>
  <si>
    <t>27,4336283</t>
  </si>
  <si>
    <t>28,1051143</t>
  </si>
  <si>
    <t>32,0274031</t>
  </si>
  <si>
    <t>32,6334669</t>
  </si>
  <si>
    <t>32,5375959</t>
  </si>
  <si>
    <t>33,2437183</t>
  </si>
  <si>
    <t>38,0162275</t>
  </si>
  <si>
    <t>38,6133285</t>
  </si>
  <si>
    <t>23,9536284</t>
  </si>
  <si>
    <t>21,4302138</t>
  </si>
  <si>
    <t>42,4456336</t>
  </si>
  <si>
    <t>31,3184737</t>
  </si>
  <si>
    <t>31,8679950</t>
  </si>
  <si>
    <t>32,9800680</t>
  </si>
  <si>
    <t>33,4584295</t>
  </si>
  <si>
    <t>31,0280826</t>
  </si>
  <si>
    <t>31,5449101</t>
  </si>
  <si>
    <t>36,1670982</t>
  </si>
  <si>
    <t>36,6109253</t>
  </si>
  <si>
    <t>37,5182106</t>
  </si>
  <si>
    <t>37,8991168</t>
  </si>
  <si>
    <t>35,0812720</t>
  </si>
  <si>
    <t>35,4967443</t>
  </si>
  <si>
    <t>31,8370739</t>
  </si>
  <si>
    <t>32,2986991</t>
  </si>
  <si>
    <t>21,4394932</t>
  </si>
  <si>
    <t>18,5499731</t>
  </si>
  <si>
    <t>26,4061328</t>
  </si>
  <si>
    <t>23,9881748</t>
  </si>
  <si>
    <t>26,3689320</t>
  </si>
  <si>
    <t>23,3649365</t>
  </si>
  <si>
    <t>32,4758610</t>
  </si>
  <si>
    <t>29,7746217</t>
  </si>
  <si>
    <t>28,6235530</t>
  </si>
  <si>
    <t>22,0764177</t>
  </si>
  <si>
    <t>21,8515625</t>
  </si>
  <si>
    <t>13,7731246</t>
  </si>
  <si>
    <t>13,9667329</t>
  </si>
  <si>
    <t>12,3443421</t>
  </si>
  <si>
    <t>12,3436579</t>
  </si>
  <si>
    <t>12,5088173</t>
  </si>
  <si>
    <t>13,0645391</t>
  </si>
  <si>
    <t>11,5954829</t>
  </si>
  <si>
    <t>11,9136343</t>
  </si>
  <si>
    <t>11,7204438</t>
  </si>
  <si>
    <t>12,4698830</t>
  </si>
  <si>
    <t>11,0827075</t>
  </si>
  <si>
    <t>11,6036935</t>
  </si>
  <si>
    <t>13,5451505</t>
  </si>
  <si>
    <t>13,3376371</t>
  </si>
  <si>
    <t>13,3070866</t>
  </si>
  <si>
    <t>3,5125329</t>
  </si>
  <si>
    <t>13,2865308</t>
  </si>
  <si>
    <t>7,9901748</t>
  </si>
  <si>
    <t>7,2650652</t>
  </si>
  <si>
    <t>15,1151401</t>
  </si>
  <si>
    <t>13,8280184</t>
  </si>
  <si>
    <t>20,3099996</t>
  </si>
  <si>
    <t>35,1889555</t>
  </si>
  <si>
    <t>14,7882539</t>
  </si>
  <si>
    <t>12,8558879</t>
  </si>
  <si>
    <t>14,3355786</t>
  </si>
  <si>
    <t>12,7890913</t>
  </si>
  <si>
    <t>14,0274988</t>
  </si>
  <si>
    <t>12,7409496</t>
  </si>
  <si>
    <t>13,7720281</t>
  </si>
  <si>
    <t>20,9683454</t>
  </si>
  <si>
    <t>19,6616661</t>
  </si>
  <si>
    <t>18,2537674</t>
  </si>
  <si>
    <t>47,1636952</t>
  </si>
  <si>
    <t>39,8041550</t>
  </si>
  <si>
    <t>53,2819260</t>
  </si>
  <si>
    <t>49,3041160</t>
  </si>
  <si>
    <t>67,0429394</t>
  </si>
  <si>
    <t>81,1971594</t>
  </si>
  <si>
    <t>61,8137351</t>
  </si>
  <si>
    <t>50,5739864</t>
  </si>
  <si>
    <t>42,9689946</t>
  </si>
  <si>
    <t>37,4176958</t>
  </si>
  <si>
    <t>45,5987085</t>
  </si>
  <si>
    <t>49,1907396</t>
  </si>
  <si>
    <t>34,4785496</t>
  </si>
  <si>
    <t>30,9496954</t>
  </si>
  <si>
    <t>28,1122852</t>
  </si>
  <si>
    <t>36,4091288</t>
  </si>
  <si>
    <t>32,4634937</t>
  </si>
  <si>
    <t>29,3278773</t>
  </si>
  <si>
    <t>33,0839792</t>
  </si>
  <si>
    <t>34,2310694</t>
  </si>
  <si>
    <t>13,9850103</t>
  </si>
  <si>
    <t>9,0189222</t>
  </si>
  <si>
    <t>6,6952002</t>
  </si>
  <si>
    <t>13,1493122</t>
  </si>
  <si>
    <t>7,4347236</t>
  </si>
  <si>
    <t>8,5494248</t>
  </si>
  <si>
    <t>4,7178438</t>
  </si>
  <si>
    <t>4,0294050</t>
  </si>
  <si>
    <t>3,5225127</t>
  </si>
  <si>
    <t>5,1250584</t>
  </si>
  <si>
    <t>4,3163697</t>
  </si>
  <si>
    <t>3,7349346</t>
  </si>
  <si>
    <t>5,1634857</t>
  </si>
  <si>
    <t>50,9378845</t>
  </si>
  <si>
    <t>47,6796409</t>
  </si>
  <si>
    <t>45,9381374</t>
  </si>
  <si>
    <t>39,6032672</t>
  </si>
  <si>
    <t>61,4983715</t>
  </si>
  <si>
    <t>65,4850747</t>
  </si>
  <si>
    <t>61,9321818</t>
  </si>
  <si>
    <t>63,7160387</t>
  </si>
  <si>
    <t>65,9629249</t>
  </si>
  <si>
    <t>65,0068401</t>
  </si>
  <si>
    <t>66,3043479</t>
  </si>
  <si>
    <t>62,2159092</t>
  </si>
  <si>
    <t>64,8127754</t>
  </si>
  <si>
    <t>66,8457032</t>
  </si>
  <si>
    <t>65,1251362</t>
  </si>
  <si>
    <t>67,0690489</t>
  </si>
  <si>
    <t>63,3571856</t>
  </si>
  <si>
    <t>65,7494760</t>
  </si>
  <si>
    <t>67,5543098</t>
  </si>
  <si>
    <t>11,8727685</t>
  </si>
  <si>
    <t>70,0170941</t>
  </si>
  <si>
    <t>31,7460317</t>
  </si>
  <si>
    <t>36,9565217</t>
  </si>
  <si>
    <t>34,2541436</t>
  </si>
  <si>
    <t>29,8245614</t>
  </si>
  <si>
    <t>25,6140350</t>
  </si>
  <si>
    <t>8,3249749</t>
  </si>
  <si>
    <t>4,9182270</t>
  </si>
  <si>
    <t>3,5172472</t>
  </si>
  <si>
    <t>2,7456169</t>
  </si>
  <si>
    <t>2,9544500</t>
  </si>
  <si>
    <t>2,4582180</t>
  </si>
  <si>
    <t>1,9760200</t>
  </si>
  <si>
    <t>3,8677385</t>
  </si>
  <si>
    <t>4,3187838</t>
  </si>
  <si>
    <t>7,2481359</t>
  </si>
  <si>
    <t>8,3641820</t>
  </si>
  <si>
    <t>4,5640661</t>
  </si>
  <si>
    <t>3,8896384</t>
  </si>
  <si>
    <t>3,3949238</t>
  </si>
  <si>
    <t>4,9646653</t>
  </si>
  <si>
    <t>4,1704080</t>
  </si>
  <si>
    <t>3,6020509</t>
  </si>
  <si>
    <t>8,7021506</t>
  </si>
  <si>
    <t>9,9771515</t>
  </si>
  <si>
    <t>27,2000000</t>
  </si>
  <si>
    <t>28,0487804</t>
  </si>
  <si>
    <t>36,8884195</t>
  </si>
  <si>
    <t>31,6471064</t>
  </si>
  <si>
    <t>25,9740259</t>
  </si>
  <si>
    <t>28,7211740</t>
  </si>
  <si>
    <t>28,1305114</t>
  </si>
  <si>
    <t>25,1063829</t>
  </si>
  <si>
    <t>27,5346851</t>
  </si>
  <si>
    <t>11,3098464</t>
  </si>
  <si>
    <t>14,7196639</t>
  </si>
  <si>
    <t>9,4482472</t>
  </si>
  <si>
    <t>11,1316226</t>
  </si>
  <si>
    <t>8,0694586</t>
  </si>
  <si>
    <t>10,8265863</t>
  </si>
  <si>
    <t>11,9799461</t>
  </si>
  <si>
    <t>9,8040796</t>
  </si>
  <si>
    <t>13,5391120</t>
  </si>
  <si>
    <t>11,1929307</t>
  </si>
  <si>
    <t>7,2945808</t>
  </si>
  <si>
    <t>9,8575279</t>
  </si>
  <si>
    <t>10,9134319</t>
  </si>
  <si>
    <t>14,2461964</t>
  </si>
  <si>
    <t>11,5999391</t>
  </si>
  <si>
    <t>8,5417886</t>
  </si>
  <si>
    <t>11,4140871</t>
  </si>
  <si>
    <t>12,3809523</t>
  </si>
  <si>
    <t>15,9430384</t>
  </si>
  <si>
    <t>13,1390637</t>
  </si>
  <si>
    <t>9,8041098</t>
  </si>
  <si>
    <t>12,9442508</t>
  </si>
  <si>
    <t>6,9648420</t>
  </si>
  <si>
    <t>5,0692363</t>
  </si>
  <si>
    <t>3,9961698</t>
  </si>
  <si>
    <t>7,0060755</t>
  </si>
  <si>
    <t>5,5824499</t>
  </si>
  <si>
    <t>6,7981961</t>
  </si>
  <si>
    <t>4,9300956</t>
  </si>
  <si>
    <t>3,8785617</t>
  </si>
  <si>
    <t>4,7316722</t>
  </si>
  <si>
    <t>3,3734733</t>
  </si>
  <si>
    <t>2,6289517</t>
  </si>
  <si>
    <t>6,5609310</t>
  </si>
  <si>
    <t>4,7422680</t>
  </si>
  <si>
    <t>3,7238520</t>
  </si>
  <si>
    <t>5,7926027</t>
  </si>
  <si>
    <t>4,9632601</t>
  </si>
  <si>
    <t>4,3492000</t>
  </si>
  <si>
    <t>7,9458037</t>
  </si>
  <si>
    <t>6,8638799</t>
  </si>
  <si>
    <t>6,0513285</t>
  </si>
  <si>
    <t>6,3379547</t>
  </si>
  <si>
    <t>5,4377962</t>
  </si>
  <si>
    <t>4,7697497</t>
  </si>
  <si>
    <t>3,9169865</t>
  </si>
  <si>
    <t>3,3287625</t>
  </si>
  <si>
    <t>2,8993863</t>
  </si>
  <si>
    <t>5,4777682</t>
  </si>
  <si>
    <t>4,6829312</t>
  </si>
  <si>
    <t>4,0967226</t>
  </si>
  <si>
    <t>6,2810200</t>
  </si>
  <si>
    <t>5,3096064</t>
  </si>
  <si>
    <t>4,6068873</t>
  </si>
  <si>
    <t>8,5747951</t>
  </si>
  <si>
    <t>7,3178535</t>
  </si>
  <si>
    <t>6,3935146</t>
  </si>
  <si>
    <t>6,8669527</t>
  </si>
  <si>
    <t>5,8140090</t>
  </si>
  <si>
    <t>5,0502533</t>
  </si>
  <si>
    <t>4,2679599</t>
  </si>
  <si>
    <t>3,5732412</t>
  </si>
  <si>
    <t>3,0789416</t>
  </si>
  <si>
    <t>5,9475455</t>
  </si>
  <si>
    <t>5,0144317</t>
  </si>
  <si>
    <t>4,3424843</t>
  </si>
  <si>
    <t>9,0083456</t>
  </si>
  <si>
    <t>6,2913315</t>
  </si>
  <si>
    <t>8,5855621</t>
  </si>
  <si>
    <t>10,3060937</t>
  </si>
  <si>
    <t>3,4087978</t>
  </si>
  <si>
    <t>4,4325620</t>
  </si>
  <si>
    <t>3,7948140</t>
  </si>
  <si>
    <t>2,7157226</t>
  </si>
  <si>
    <t>3,4668322</t>
  </si>
  <si>
    <t>2,9194283</t>
  </si>
  <si>
    <t>3,8432891</t>
  </si>
  <si>
    <t>3,2039315</t>
  </si>
  <si>
    <t>2,2200392</t>
  </si>
  <si>
    <t>2,8635295</t>
  </si>
  <si>
    <t>2,2428505</t>
  </si>
  <si>
    <t>2,8433871</t>
  </si>
  <si>
    <t>2,4613442</t>
  </si>
  <si>
    <t>1,8396654</t>
  </si>
  <si>
    <t>2,2671480</t>
  </si>
  <si>
    <t>4,2047669</t>
  </si>
  <si>
    <t>5,8156129</t>
  </si>
  <si>
    <t>5,3642624</t>
  </si>
  <si>
    <t>3,4922096</t>
  </si>
  <si>
    <t>4,8780487</t>
  </si>
  <si>
    <t>3,1245142</t>
  </si>
  <si>
    <t>4,4035048</t>
  </si>
  <si>
    <t>4,5356125</t>
  </si>
  <si>
    <t>6,2190394</t>
  </si>
  <si>
    <t>5,9619265</t>
  </si>
  <si>
    <t>4,1092705</t>
  </si>
  <si>
    <t>5,6791213</t>
  </si>
  <si>
    <t>3,8932864</t>
  </si>
  <si>
    <t>5,3939360</t>
  </si>
  <si>
    <t>6,7009425</t>
  </si>
  <si>
    <t>3,7992092</t>
  </si>
  <si>
    <t>8,6791802</t>
  </si>
  <si>
    <t>9,6089385</t>
  </si>
  <si>
    <t>10,9736166</t>
  </si>
  <si>
    <t>21,1431742</t>
  </si>
  <si>
    <t>13,2784769</t>
  </si>
  <si>
    <t>14,0765912</t>
  </si>
  <si>
    <t>14,8707620</t>
  </si>
  <si>
    <t>18,8798166</t>
  </si>
  <si>
    <t>10,3732347</t>
  </si>
  <si>
    <t>11,7782285</t>
  </si>
  <si>
    <t>12,7237706</t>
  </si>
  <si>
    <t>19,2643155</t>
  </si>
  <si>
    <t>11,9552585</t>
  </si>
  <si>
    <t>13,1341463</t>
  </si>
  <si>
    <t>9,9502133</t>
  </si>
  <si>
    <t>9,4226067</t>
  </si>
  <si>
    <t>9,0158371</t>
  </si>
  <si>
    <t>8,3144182</t>
  </si>
  <si>
    <t>7,7311289</t>
  </si>
  <si>
    <t>7,6531216</t>
  </si>
  <si>
    <t>7,1779212</t>
  </si>
  <si>
    <t>7,5452803</t>
  </si>
  <si>
    <t>5,9701492</t>
  </si>
  <si>
    <t>87,8787879</t>
  </si>
  <si>
    <t>18,7087816</t>
  </si>
  <si>
    <t>36,9318181</t>
  </si>
  <si>
    <t>27,1084337</t>
  </si>
  <si>
    <t>20,9344660</t>
  </si>
  <si>
    <t>14,1509433</t>
  </si>
  <si>
    <t>13,6929460</t>
  </si>
  <si>
    <t>11,4056676</t>
  </si>
  <si>
    <t>13,5421962</t>
  </si>
  <si>
    <t>24,1190879</t>
  </si>
  <si>
    <t>24,6378621</t>
  </si>
  <si>
    <t>10,2355867</t>
  </si>
  <si>
    <t>9,9579049</t>
  </si>
  <si>
    <t>10,9582733</t>
  </si>
  <si>
    <t>9,7739405</t>
  </si>
  <si>
    <t>9,2895856</t>
  </si>
  <si>
    <t>8,5624269</t>
  </si>
  <si>
    <t>7,9571914</t>
  </si>
  <si>
    <t>7,8761277</t>
  </si>
  <si>
    <t>8,5793212</t>
  </si>
  <si>
    <t>8,2524601</t>
  </si>
  <si>
    <t>7,9693438</t>
  </si>
  <si>
    <t>7,7323500</t>
  </si>
  <si>
    <t>7,2401399</t>
  </si>
  <si>
    <t>7,1501714</t>
  </si>
  <si>
    <t>23,3774747</t>
  </si>
  <si>
    <t>15,3479064</t>
  </si>
  <si>
    <t>7,2970150</t>
  </si>
  <si>
    <t>31,0504354</t>
  </si>
  <si>
    <t>32,2198603</t>
  </si>
  <si>
    <t>41,3169740</t>
  </si>
  <si>
    <t>43,1625623</t>
  </si>
  <si>
    <t>2,5695039</t>
  </si>
  <si>
    <t>2,1217216</t>
  </si>
  <si>
    <t>12,9888268</t>
  </si>
  <si>
    <t>0,9596387</t>
  </si>
  <si>
    <t>0,7087201</t>
  </si>
  <si>
    <t>0,8661155</t>
  </si>
  <si>
    <t>34,7715736</t>
  </si>
  <si>
    <t>26,8370607</t>
  </si>
  <si>
    <t>48,0237154</t>
  </si>
  <si>
    <t>46,2686567</t>
  </si>
  <si>
    <t>37,3134328</t>
  </si>
  <si>
    <t>19,4756554</t>
  </si>
  <si>
    <t>12,4600638</t>
  </si>
  <si>
    <t>31,9634703</t>
  </si>
  <si>
    <t>30,8712121</t>
  </si>
  <si>
    <t>21,7784877</t>
  </si>
  <si>
    <t>29,2397660</t>
  </si>
  <si>
    <t>19,8747152</t>
  </si>
  <si>
    <t>43,4994771</t>
  </si>
  <si>
    <t>42,3738699</t>
  </si>
  <si>
    <t>32,1318681</t>
  </si>
  <si>
    <t>44,2583732</t>
  </si>
  <si>
    <t>59,5238096</t>
  </si>
  <si>
    <t>47,8045325</t>
  </si>
  <si>
    <t>41,1214953</t>
  </si>
  <si>
    <t>68,5649203</t>
  </si>
  <si>
    <t>59,0945837</t>
  </si>
  <si>
    <t>65,8914729</t>
  </si>
  <si>
    <t>55,1051822</t>
  </si>
  <si>
    <t>37,0550161</t>
  </si>
  <si>
    <t>43,7199725</t>
  </si>
  <si>
    <t>49,3506493</t>
  </si>
  <si>
    <t>38,0400421</t>
  </si>
  <si>
    <t>61,9114220</t>
  </si>
  <si>
    <t>61,0189574</t>
  </si>
  <si>
    <t>52,2711865</t>
  </si>
  <si>
    <t>53,7460979</t>
  </si>
  <si>
    <t>42,7343750</t>
  </si>
  <si>
    <t>65,0520157</t>
  </si>
  <si>
    <t>64,3487859</t>
  </si>
  <si>
    <t>56,4226855</t>
  </si>
  <si>
    <t>49,4781474</t>
  </si>
  <si>
    <t>38,1541389</t>
  </si>
  <si>
    <t>61,9519393</t>
  </si>
  <si>
    <t>61,1170593</t>
  </si>
  <si>
    <t>52,4057616</t>
  </si>
  <si>
    <t>60,5924597</t>
  </si>
  <si>
    <t>55,1020409</t>
  </si>
  <si>
    <t>55,0625712</t>
  </si>
  <si>
    <t>48,8888888</t>
  </si>
  <si>
    <t>59,0090091</t>
  </si>
  <si>
    <t>73,8011696</t>
  </si>
  <si>
    <t>21,2832550</t>
  </si>
  <si>
    <t>37,0833333</t>
  </si>
  <si>
    <t>51,6022621</t>
  </si>
  <si>
    <t>14,2605351</t>
  </si>
  <si>
    <t>55,2758955</t>
  </si>
  <si>
    <t>53,6654136</t>
  </si>
  <si>
    <t>59,1097309</t>
  </si>
  <si>
    <t>53,8641687</t>
  </si>
  <si>
    <t>56,3725491</t>
  </si>
  <si>
    <t>54,7619048</t>
  </si>
  <si>
    <t>57,2851806</t>
  </si>
  <si>
    <t>55,1640927</t>
  </si>
  <si>
    <t>53,5864979</t>
  </si>
  <si>
    <t>58,9783282</t>
  </si>
  <si>
    <t>53,8237012</t>
  </si>
  <si>
    <t>56,3569683</t>
  </si>
  <si>
    <t>54,7181009</t>
  </si>
  <si>
    <t>57,1960298</t>
  </si>
  <si>
    <t>55,1269689</t>
  </si>
  <si>
    <t>53,5435530</t>
  </si>
  <si>
    <t>58,9549674</t>
  </si>
  <si>
    <t>53,7087379</t>
  </si>
  <si>
    <t>56,2423750</t>
  </si>
  <si>
    <t>54,5992894</t>
  </si>
  <si>
    <t>57,1015690</t>
  </si>
  <si>
    <t>43,4335443</t>
  </si>
  <si>
    <t>43,3992094</t>
  </si>
  <si>
    <t>11,3731456</t>
  </si>
  <si>
    <t>70,1941748</t>
  </si>
  <si>
    <t>70,2127660</t>
  </si>
  <si>
    <t>14,5714285</t>
  </si>
  <si>
    <t>48,4622553</t>
  </si>
  <si>
    <t>50,7961784</t>
  </si>
  <si>
    <t>66,3302382</t>
  </si>
  <si>
    <t>13,5879218</t>
  </si>
  <si>
    <t>37,7632534</t>
  </si>
  <si>
    <t>50,3154575</t>
  </si>
  <si>
    <t>59,2712843</t>
  </si>
  <si>
    <t>6,0450414</t>
  </si>
  <si>
    <t>22,4428139</t>
  </si>
  <si>
    <t>7,9356846</t>
  </si>
  <si>
    <t>22,7670753</t>
  </si>
  <si>
    <t>62,1301776</t>
  </si>
  <si>
    <t>70,3703704</t>
  </si>
  <si>
    <t>65,3333334</t>
  </si>
  <si>
    <t>72,9801325</t>
  </si>
  <si>
    <t>14,7826086</t>
  </si>
  <si>
    <t>46,1811722</t>
  </si>
  <si>
    <t>51,5139282</t>
  </si>
  <si>
    <t>65,0178077</t>
  </si>
  <si>
    <t>15,1185770</t>
  </si>
  <si>
    <t>46,7625899</t>
  </si>
  <si>
    <t>52,0391518</t>
  </si>
  <si>
    <t>65,4060510</t>
  </si>
  <si>
    <t>14,9853085</t>
  </si>
  <si>
    <t>46,5116279</t>
  </si>
  <si>
    <t>51,8277823</t>
  </si>
  <si>
    <t>65,2501986</t>
  </si>
  <si>
    <t>7,9533678</t>
  </si>
  <si>
    <t>22,7809357</t>
  </si>
  <si>
    <t>65,2328160</t>
  </si>
  <si>
    <t>72,8684733</t>
  </si>
  <si>
    <t>51,4925374</t>
  </si>
  <si>
    <t>64,9348084</t>
  </si>
  <si>
    <t>52,0065187</t>
  </si>
  <si>
    <t>65,3219396</t>
  </si>
  <si>
    <t>51,7954961</t>
  </si>
  <si>
    <t>65,1536175</t>
  </si>
  <si>
    <t>84,5505619</t>
  </si>
  <si>
    <t>41,8595967</t>
  </si>
  <si>
    <t>44,7519582</t>
  </si>
  <si>
    <t>46,5192465</t>
  </si>
  <si>
    <t>14,2595673</t>
  </si>
  <si>
    <t>31,5666406</t>
  </si>
  <si>
    <t>54,7131148</t>
  </si>
  <si>
    <t>74,1935484</t>
  </si>
  <si>
    <t>35,6923076</t>
  </si>
  <si>
    <t>60,1398602</t>
  </si>
  <si>
    <t>56,0782682</t>
  </si>
  <si>
    <t>75,0251763</t>
  </si>
  <si>
    <t>72,8250245</t>
  </si>
  <si>
    <t>68,2859762</t>
  </si>
  <si>
    <t>41,4790996</t>
  </si>
  <si>
    <t>30,8096980</t>
  </si>
  <si>
    <t>39,8943661</t>
  </si>
  <si>
    <t>32,8125000</t>
  </si>
  <si>
    <t>64,2075917</t>
  </si>
  <si>
    <t>66,7452831</t>
  </si>
  <si>
    <t>33,1995812</t>
  </si>
  <si>
    <t>31,3915266</t>
  </si>
  <si>
    <t>8,1603894</t>
  </si>
  <si>
    <t>6,2405382</t>
  </si>
  <si>
    <t>11,3573577</t>
  </si>
  <si>
    <t>34,2187500</t>
  </si>
  <si>
    <t>28,0608214</t>
  </si>
  <si>
    <t>18,5202312</t>
  </si>
  <si>
    <t>37,1460746</t>
  </si>
  <si>
    <t>29,4378128</t>
  </si>
  <si>
    <t>19,2095588</t>
  </si>
  <si>
    <t>26,6610061</t>
  </si>
  <si>
    <t>20,4990870</t>
  </si>
  <si>
    <t>12,8435298</t>
  </si>
  <si>
    <t>23,2161282</t>
  </si>
  <si>
    <t>18,7927107</t>
  </si>
  <si>
    <t>13,7875332</t>
  </si>
  <si>
    <t>21,1512445</t>
  </si>
  <si>
    <t>17,1267018</t>
  </si>
  <si>
    <t>12,4466285</t>
  </si>
  <si>
    <t>28,0167569</t>
  </si>
  <si>
    <t>21,6798957</t>
  </si>
  <si>
    <t>13,2802853</t>
  </si>
  <si>
    <t>22,0849217</t>
  </si>
  <si>
    <t>17,8475009</t>
  </si>
  <si>
    <t>12,6963770</t>
  </si>
  <si>
    <t>40,7613344</t>
  </si>
  <si>
    <t>31,7139245</t>
  </si>
  <si>
    <t>21,2234159</t>
  </si>
  <si>
    <t>47,2544819</t>
  </si>
  <si>
    <t>34,6794548</t>
  </si>
  <si>
    <t>22,8717729</t>
  </si>
  <si>
    <t>30,1668967</t>
  </si>
  <si>
    <t>21,6666666</t>
  </si>
  <si>
    <t>15,4106147</t>
  </si>
  <si>
    <t>6,9586202</t>
  </si>
  <si>
    <t>4,5176220</t>
  </si>
  <si>
    <t>3,3105557</t>
  </si>
  <si>
    <t>37,9479247</t>
  </si>
  <si>
    <t>34,8989177</t>
  </si>
  <si>
    <t>35,5604638</t>
  </si>
  <si>
    <t>32,8666810</t>
  </si>
  <si>
    <t>9,6620132</t>
  </si>
  <si>
    <t>61,5843858</t>
  </si>
  <si>
    <t>6,9786705</t>
  </si>
  <si>
    <t>12,5249371</t>
  </si>
  <si>
    <t>11,6095209</t>
  </si>
  <si>
    <t>26,9790415</t>
  </si>
  <si>
    <t>52,8542788</t>
  </si>
  <si>
    <t>37,5829458</t>
  </si>
  <si>
    <t>12,7827140</t>
  </si>
  <si>
    <t>29,1534238</t>
  </si>
  <si>
    <t>9,1617187</t>
  </si>
  <si>
    <t>3,0670470</t>
  </si>
  <si>
    <t>9,4449311</t>
  </si>
  <si>
    <t>6,2475307</t>
  </si>
  <si>
    <t>6,0976863</t>
  </si>
  <si>
    <t>16,0650200</t>
  </si>
  <si>
    <t>13,4464175</t>
  </si>
  <si>
    <t>82,8169015</t>
  </si>
  <si>
    <t>29,7955725</t>
  </si>
  <si>
    <t>8,4647590</t>
  </si>
  <si>
    <t>5,5345947</t>
  </si>
  <si>
    <t>12,2155485</t>
  </si>
  <si>
    <t>9,9382793</t>
  </si>
  <si>
    <t>43,9125518</t>
  </si>
  <si>
    <t>46,0495083</t>
  </si>
  <si>
    <t>34,5736434</t>
  </si>
  <si>
    <t>32,3246217</t>
  </si>
  <si>
    <t>19,7172619</t>
  </si>
  <si>
    <t>52,4395004</t>
  </si>
  <si>
    <t>75,0709364</t>
  </si>
  <si>
    <t>27,7657590</t>
  </si>
  <si>
    <t>9,8999774</t>
  </si>
  <si>
    <t>19,6917385</t>
  </si>
  <si>
    <t>9,0362216</t>
  </si>
  <si>
    <t>21,4219854</t>
  </si>
  <si>
    <t>9,6484667</t>
  </si>
  <si>
    <t>4,4303797</t>
  </si>
  <si>
    <t>9,6682968</t>
  </si>
  <si>
    <t>28,4015041</t>
  </si>
  <si>
    <t>31,3589897</t>
  </si>
  <si>
    <t>35,1008008</t>
  </si>
  <si>
    <t>14,7217235</t>
  </si>
  <si>
    <t>19,2233809</t>
  </si>
  <si>
    <t>30,0870383</t>
  </si>
  <si>
    <t>34,2556842</t>
  </si>
  <si>
    <t>13,4177782</t>
  </si>
  <si>
    <t>18,2051019</t>
  </si>
  <si>
    <t>29,3718843</t>
  </si>
  <si>
    <t>33,7683523</t>
  </si>
  <si>
    <t>12,7637817</t>
  </si>
  <si>
    <t>17,6904802</t>
  </si>
  <si>
    <t>31,1830357</t>
  </si>
  <si>
    <t>35,8691288</t>
  </si>
  <si>
    <t>12,6883193</t>
  </si>
  <si>
    <t>17,8561905</t>
  </si>
  <si>
    <t>31,2110591</t>
  </si>
  <si>
    <t>35,9068627</t>
  </si>
  <si>
    <t>12,7049180</t>
  </si>
  <si>
    <t>17,8701621</t>
  </si>
  <si>
    <t>30,7664562</t>
  </si>
  <si>
    <t>35,5465587</t>
  </si>
  <si>
    <t>12,4468922</t>
  </si>
  <si>
    <t>17,6588294</t>
  </si>
  <si>
    <t>45,6440640</t>
  </si>
  <si>
    <t>47,5680131</t>
  </si>
  <si>
    <t>25,5337965</t>
  </si>
  <si>
    <t>28,6183824</t>
  </si>
  <si>
    <t>42,2396498</t>
  </si>
  <si>
    <t>44,6895147</t>
  </si>
  <si>
    <t>22,0033487</t>
  </si>
  <si>
    <t>25,5981078</t>
  </si>
  <si>
    <t>46,4519861</t>
  </si>
  <si>
    <t>48,7225299</t>
  </si>
  <si>
    <t>23,6099837</t>
  </si>
  <si>
    <t>27,1783844</t>
  </si>
  <si>
    <t>43,8098437</t>
  </si>
  <si>
    <t>46,4446165</t>
  </si>
  <si>
    <t>21,4450619</t>
  </si>
  <si>
    <t>25,3065073</t>
  </si>
  <si>
    <t>9,8330914</t>
  </si>
  <si>
    <t>10,9307045</t>
  </si>
  <si>
    <t>11,4721319</t>
  </si>
  <si>
    <t>7,3150105</t>
  </si>
  <si>
    <t>10,0991325</t>
  </si>
  <si>
    <t>11,4575411</t>
  </si>
  <si>
    <t>25,5560814</t>
  </si>
  <si>
    <t>28,8879042</t>
  </si>
  <si>
    <t>13,6079318</t>
  </si>
  <si>
    <t>17,6506878</t>
  </si>
  <si>
    <t>26,4058679</t>
  </si>
  <si>
    <t>29,7569588</t>
  </si>
  <si>
    <t>13,9330569</t>
  </si>
  <si>
    <t>18,0041270</t>
  </si>
  <si>
    <t>27,7238619</t>
  </si>
  <si>
    <t>31,0885178</t>
  </si>
  <si>
    <t>14,4189107</t>
  </si>
  <si>
    <t>18,5296057</t>
  </si>
  <si>
    <t>72,3404256</t>
  </si>
  <si>
    <t>37,7715974</t>
  </si>
  <si>
    <t>56,0327199</t>
  </si>
  <si>
    <t>53,8975502</t>
  </si>
  <si>
    <t>18,8654353</t>
  </si>
  <si>
    <t>17,8763440</t>
  </si>
  <si>
    <t>17,9723502</t>
  </si>
  <si>
    <t>15,9855769</t>
  </si>
  <si>
    <t>31,4970836</t>
  </si>
  <si>
    <t>29,4758339</t>
  </si>
  <si>
    <t>30,8855291</t>
  </si>
  <si>
    <t>30,2631578</t>
  </si>
  <si>
    <t>28,8610038</t>
  </si>
  <si>
    <t>27,6000000</t>
  </si>
  <si>
    <t>65,7181572</t>
  </si>
  <si>
    <t>64,8997135</t>
  </si>
  <si>
    <t>49,9102335</t>
  </si>
  <si>
    <t>47,5822051</t>
  </si>
  <si>
    <t>34,7347347</t>
  </si>
  <si>
    <t>34,2131979</t>
  </si>
  <si>
    <t>32,4616771</t>
  </si>
  <si>
    <t>31,4072693</t>
  </si>
  <si>
    <t>68,3840750</t>
  </si>
  <si>
    <t>67,8132679</t>
  </si>
  <si>
    <t>52,7736133</t>
  </si>
  <si>
    <t>51,0366828</t>
  </si>
  <si>
    <t>45,6843109</t>
  </si>
  <si>
    <t>44,7355412</t>
  </si>
  <si>
    <t>45,7925637</t>
  </si>
  <si>
    <t>43,1304347</t>
  </si>
  <si>
    <t>56,6118936</t>
  </si>
  <si>
    <t>61,0158312</t>
  </si>
  <si>
    <t>38,6734324</t>
  </si>
  <si>
    <t>49,3173585</t>
  </si>
  <si>
    <t>53,4546349</t>
  </si>
  <si>
    <t>48,6418511</t>
  </si>
  <si>
    <t>43,1981687</t>
  </si>
  <si>
    <t>52,8467520</t>
  </si>
  <si>
    <t>49,7148891</t>
  </si>
  <si>
    <t>52,4847871</t>
  </si>
  <si>
    <t>45,6280360</t>
  </si>
  <si>
    <t>50,1073950</t>
  </si>
  <si>
    <t>47,9910157</t>
  </si>
  <si>
    <t>53,9577502</t>
  </si>
  <si>
    <t>55,9246172</t>
  </si>
  <si>
    <t>51,3938726</t>
  </si>
  <si>
    <t>53,7192181</t>
  </si>
  <si>
    <t>50,1858737</t>
  </si>
  <si>
    <t>52,6881721</t>
  </si>
  <si>
    <t>47,4382716</t>
  </si>
  <si>
    <t>50,3655794</t>
  </si>
  <si>
    <t>22,4228108</t>
  </si>
  <si>
    <t>29,7060114</t>
  </si>
  <si>
    <t>58,3934090</t>
  </si>
  <si>
    <t>59,7881900</t>
  </si>
  <si>
    <t>55,2742618</t>
  </si>
  <si>
    <t>57,0462634</t>
  </si>
  <si>
    <t>53,7842192</t>
  </si>
  <si>
    <t>55,7499070</t>
  </si>
  <si>
    <t>50,2471911</t>
  </si>
  <si>
    <t>52,7182867</t>
  </si>
  <si>
    <t>24,8346055</t>
  </si>
  <si>
    <t>23,9287558</t>
  </si>
  <si>
    <t>57,3399560</t>
  </si>
  <si>
    <t>58,6428324</t>
  </si>
  <si>
    <t>34,8791559</t>
  </si>
  <si>
    <t>57,2366544</t>
  </si>
  <si>
    <t>58,5942750</t>
  </si>
  <si>
    <t>34,3328335</t>
  </si>
  <si>
    <t>53,9418545</t>
  </si>
  <si>
    <t>55,7008433</t>
  </si>
  <si>
    <t>30,5465455</t>
  </si>
  <si>
    <t>56,1605857</t>
  </si>
  <si>
    <t>30,7884671</t>
  </si>
  <si>
    <t>49,4017946</t>
  </si>
  <si>
    <t>51,5516443</t>
  </si>
  <si>
    <t>27,2508642</t>
  </si>
  <si>
    <t>51,7750948</t>
  </si>
  <si>
    <t>53,7183146</t>
  </si>
  <si>
    <t>28,9482397</t>
  </si>
  <si>
    <t>48,4448786</t>
  </si>
  <si>
    <t>50,8946024</t>
  </si>
  <si>
    <t>25,6241168</t>
  </si>
  <si>
    <t>48,5160328</t>
  </si>
  <si>
    <t>50,9771539</t>
  </si>
  <si>
    <t>23,9286029</t>
  </si>
  <si>
    <t>68,8667013</t>
  </si>
  <si>
    <t>69,2816164</t>
  </si>
  <si>
    <t>48,4281137</t>
  </si>
  <si>
    <t>67,0632776</t>
  </si>
  <si>
    <t>67,6162851</t>
  </si>
  <si>
    <t>45,5601258</t>
  </si>
  <si>
    <t>64,0642473</t>
  </si>
  <si>
    <t>64,8690442</t>
  </si>
  <si>
    <t>41,1811080</t>
  </si>
  <si>
    <t>67,0422536</t>
  </si>
  <si>
    <t>67,6036280</t>
  </si>
  <si>
    <t>43,3652361</t>
  </si>
  <si>
    <t>64,2619775</t>
  </si>
  <si>
    <t>65,0381881</t>
  </si>
  <si>
    <t>41,4626982</t>
  </si>
  <si>
    <t>62,1584545</t>
  </si>
  <si>
    <t>63,1436608</t>
  </si>
  <si>
    <t>38,6496378</t>
  </si>
  <si>
    <t>13,0407234</t>
  </si>
  <si>
    <t>15,4828411</t>
  </si>
  <si>
    <t>10,8597285</t>
  </si>
  <si>
    <t>12,5146003</t>
  </si>
  <si>
    <t>13,5410584</t>
  </si>
  <si>
    <t>15,8980582</t>
  </si>
  <si>
    <t>11,3079243</t>
  </si>
  <si>
    <t>12,9431039</t>
  </si>
  <si>
    <t>56,5823080</t>
  </si>
  <si>
    <t>60,6797632</t>
  </si>
  <si>
    <t>48,9227088</t>
  </si>
  <si>
    <t>48,7833908</t>
  </si>
  <si>
    <t>45,9750637</t>
  </si>
  <si>
    <t>46,2364415</t>
  </si>
  <si>
    <t>42,2535211</t>
  </si>
  <si>
    <t>41,2550668</t>
  </si>
  <si>
    <t>39,6843781</t>
  </si>
  <si>
    <t>58,3694085</t>
  </si>
  <si>
    <t>56,7881459</t>
  </si>
  <si>
    <t>54,2261459</t>
  </si>
  <si>
    <t>55,5066080</t>
  </si>
  <si>
    <t>54,8029875</t>
  </si>
  <si>
    <t>52,9830150</t>
  </si>
  <si>
    <t>55,3246240</t>
  </si>
  <si>
    <t>56,8426925</t>
  </si>
  <si>
    <t>32,7312323</t>
  </si>
  <si>
    <t>47,2977942</t>
  </si>
  <si>
    <t>55,2348788</t>
  </si>
  <si>
    <t>56,8139301</t>
  </si>
  <si>
    <t>32,1756994</t>
  </si>
  <si>
    <t>47,1341205</t>
  </si>
  <si>
    <t>51,8896978</t>
  </si>
  <si>
    <t>53,9071643</t>
  </si>
  <si>
    <t>28,5473825</t>
  </si>
  <si>
    <t>44,2820181</t>
  </si>
  <si>
    <t>54,1894789</t>
  </si>
  <si>
    <t>55,9418037</t>
  </si>
  <si>
    <t>28,7993282</t>
  </si>
  <si>
    <t>44,5575842</t>
  </si>
  <si>
    <t>47,3475851</t>
  </si>
  <si>
    <t>49,7680097</t>
  </si>
  <si>
    <t>25,3958398</t>
  </si>
  <si>
    <t>40,4948554</t>
  </si>
  <si>
    <t>49,7313891</t>
  </si>
  <si>
    <t>51,9395018</t>
  </si>
  <si>
    <t>27,0452468</t>
  </si>
  <si>
    <t>42,4059616</t>
  </si>
  <si>
    <t>46,4162646</t>
  </si>
  <si>
    <t>49,1605955</t>
  </si>
  <si>
    <t>23,9084028</t>
  </si>
  <si>
    <t>39,5806861</t>
  </si>
  <si>
    <t>46,4646464</t>
  </si>
  <si>
    <t>49,2243004</t>
  </si>
  <si>
    <t>22,3321234</t>
  </si>
  <si>
    <t>38,0356870</t>
  </si>
  <si>
    <t>67,3928522</t>
  </si>
  <si>
    <t>67,9083095</t>
  </si>
  <si>
    <t>46,0963366</t>
  </si>
  <si>
    <t>57,1711308</t>
  </si>
  <si>
    <t>65,5180582</t>
  </si>
  <si>
    <t>66,1922513</t>
  </si>
  <si>
    <t>43,2254196</t>
  </si>
  <si>
    <t>55,4947461</t>
  </si>
  <si>
    <t>62,3547639</t>
  </si>
  <si>
    <t>63,3183199</t>
  </si>
  <si>
    <t>38,8813303</t>
  </si>
  <si>
    <t>52,7916711</t>
  </si>
  <si>
    <t>65,5089823</t>
  </si>
  <si>
    <t>66,1905151</t>
  </si>
  <si>
    <t>41,0335140</t>
  </si>
  <si>
    <t>54,1230929</t>
  </si>
  <si>
    <t>48,6160040</t>
  </si>
  <si>
    <t>61,2597912</t>
  </si>
  <si>
    <t>65,1831751</t>
  </si>
  <si>
    <t>44,1749122</t>
  </si>
  <si>
    <t>54,5325107</t>
  </si>
  <si>
    <t>58,3937074</t>
  </si>
  <si>
    <t>58,1918820</t>
  </si>
  <si>
    <t>53,1211142</t>
  </si>
  <si>
    <t>61,6609373</t>
  </si>
  <si>
    <t>58,9440994</t>
  </si>
  <si>
    <t>48,1840193</t>
  </si>
  <si>
    <t>50,9944752</t>
  </si>
  <si>
    <t>20,7416392</t>
  </si>
  <si>
    <t>58,9695058</t>
  </si>
  <si>
    <t>55,4804444</t>
  </si>
  <si>
    <t>57,2454016</t>
  </si>
  <si>
    <t>54,7907899</t>
  </si>
  <si>
    <t>51,2450854</t>
  </si>
  <si>
    <t>53,5714286</t>
  </si>
  <si>
    <t>22,3252118</t>
  </si>
  <si>
    <t>60,9861085</t>
  </si>
  <si>
    <t>62,1153492</t>
  </si>
  <si>
    <t>58,5760519</t>
  </si>
  <si>
    <t>59,9676833</t>
  </si>
  <si>
    <t>57,4453708</t>
  </si>
  <si>
    <t>56,6475316</t>
  </si>
  <si>
    <t>64,8960740</t>
  </si>
  <si>
    <t>65,6341464</t>
  </si>
  <si>
    <t>62,1748028</t>
  </si>
  <si>
    <t>63,1622517</t>
  </si>
  <si>
    <t>60,8560796</t>
  </si>
  <si>
    <t>61,9784068</t>
  </si>
  <si>
    <t>58,4673282</t>
  </si>
  <si>
    <t>59,8528471</t>
  </si>
  <si>
    <t>57,5221240</t>
  </si>
  <si>
    <t>59,0158521</t>
  </si>
  <si>
    <t>59,8025100</t>
  </si>
  <si>
    <t>63,6462884</t>
  </si>
  <si>
    <t>12,6367998</t>
  </si>
  <si>
    <t>14,7511114</t>
  </si>
  <si>
    <t>10,5885619</t>
  </si>
  <si>
    <t>11,9896993</t>
  </si>
  <si>
    <t>19,0045248</t>
  </si>
  <si>
    <t>18,5335189</t>
  </si>
  <si>
    <t>29,0703475</t>
  </si>
  <si>
    <t>33,2159804</t>
  </si>
  <si>
    <t>32,4644919</t>
  </si>
  <si>
    <t>36,1800346</t>
  </si>
  <si>
    <t>33,1096196</t>
  </si>
  <si>
    <t>37,5033774</t>
  </si>
  <si>
    <t>13,9543183</t>
  </si>
  <si>
    <t>13,4758752</t>
  </si>
  <si>
    <t>28,6568986</t>
  </si>
  <si>
    <t>29,6444121</t>
  </si>
  <si>
    <t>31,5260097</t>
  </si>
  <si>
    <t>36,1647727</t>
  </si>
  <si>
    <t>16,5747830</t>
  </si>
  <si>
    <t>11,5823642</t>
  </si>
  <si>
    <t>20,0145419</t>
  </si>
  <si>
    <t>14,2016922</t>
  </si>
  <si>
    <t>17,4721189</t>
  </si>
  <si>
    <t>13,4722647</t>
  </si>
  <si>
    <t>4,7256168</t>
  </si>
  <si>
    <t>14,1550312</t>
  </si>
  <si>
    <t>27,6520243</t>
  </si>
  <si>
    <t>14,9405548</t>
  </si>
  <si>
    <t>16,0580492</t>
  </si>
  <si>
    <t>58,0480424</t>
  </si>
  <si>
    <t>26,2172284</t>
  </si>
  <si>
    <t>55,3187043</t>
  </si>
  <si>
    <t>22,4605678</t>
  </si>
  <si>
    <t>49,3464052</t>
  </si>
  <si>
    <t>26,3054830</t>
  </si>
  <si>
    <t>61,1516761</t>
  </si>
  <si>
    <t>22,3768569</t>
  </si>
  <si>
    <t>18,2586769</t>
  </si>
  <si>
    <t>36,6638441</t>
  </si>
  <si>
    <t>19,3849905</t>
  </si>
  <si>
    <t>15,9270280</t>
  </si>
  <si>
    <t>83,2278482</t>
  </si>
  <si>
    <t>83,5280374</t>
  </si>
  <si>
    <t>82,0512821</t>
  </si>
  <si>
    <t>83,0769231</t>
  </si>
  <si>
    <t>59,3451569</t>
  </si>
  <si>
    <t>83,0449827</t>
  </si>
  <si>
    <t>83,7524178</t>
  </si>
  <si>
    <t>56,2500000</t>
  </si>
  <si>
    <t>68,8793104</t>
  </si>
  <si>
    <t>82,3232324</t>
  </si>
  <si>
    <t>83,3333334</t>
  </si>
  <si>
    <t>80,4428045</t>
  </si>
  <si>
    <t>83,9441536</t>
  </si>
  <si>
    <t>62,7561838</t>
  </si>
  <si>
    <t>46,0966542</t>
  </si>
  <si>
    <t>71,1901625</t>
  </si>
  <si>
    <t>70,0095511</t>
  </si>
  <si>
    <t>67,4678592</t>
  </si>
  <si>
    <t>22,2247049</t>
  </si>
  <si>
    <t>19,1836479</t>
  </si>
  <si>
    <t>19,4398291</t>
  </si>
  <si>
    <t>16,7275457</t>
  </si>
  <si>
    <t>19,2631578</t>
  </si>
  <si>
    <t>14,4157606</t>
  </si>
  <si>
    <t>18,9209544</t>
  </si>
  <si>
    <t>15,8679895</t>
  </si>
  <si>
    <t>17,2802327</t>
  </si>
  <si>
    <t>17,0369450</t>
  </si>
  <si>
    <t>21,5733117</t>
  </si>
  <si>
    <t>15,5440033</t>
  </si>
  <si>
    <t>13,7558447</t>
  </si>
  <si>
    <t>17,9544157</t>
  </si>
  <si>
    <t>16,5496504</t>
  </si>
  <si>
    <t>13,7168277</t>
  </si>
  <si>
    <t>16,4573858</t>
  </si>
  <si>
    <t>15,2600678</t>
  </si>
  <si>
    <t>18,8748478</t>
  </si>
  <si>
    <t>16,2015312</t>
  </si>
  <si>
    <t>20,2426630</t>
  </si>
  <si>
    <t>17,0896930</t>
  </si>
  <si>
    <t>17,1461047</t>
  </si>
  <si>
    <t>14,3556017</t>
  </si>
  <si>
    <t>20,0250979</t>
  </si>
  <si>
    <t>15,8853649</t>
  </si>
  <si>
    <t>2,4093158</t>
  </si>
  <si>
    <t>1,9912862</t>
  </si>
  <si>
    <t>2,4742415</t>
  </si>
  <si>
    <t>1,8741905</t>
  </si>
  <si>
    <t>2,5985534</t>
  </si>
  <si>
    <t>1,8010529</t>
  </si>
  <si>
    <t>25,6144690</t>
  </si>
  <si>
    <t>15,6488293</t>
  </si>
  <si>
    <t>25,9685010</t>
  </si>
  <si>
    <t>15,5132324</t>
  </si>
  <si>
    <t>22,2389026</t>
  </si>
  <si>
    <t>13,2804119</t>
  </si>
  <si>
    <t>20,6476358</t>
  </si>
  <si>
    <t>14,7096702</t>
  </si>
  <si>
    <t>19,3843293</t>
  </si>
  <si>
    <t>13,7835504</t>
  </si>
  <si>
    <t>19,4050768</t>
  </si>
  <si>
    <t>17,3951451</t>
  </si>
  <si>
    <t>27,0160873</t>
  </si>
  <si>
    <t>14,9235255</t>
  </si>
  <si>
    <t>10,6034633</t>
  </si>
  <si>
    <t>25,3789298</t>
  </si>
  <si>
    <t>17,6547436</t>
  </si>
  <si>
    <t>11,7547206</t>
  </si>
  <si>
    <t>25,0099962</t>
  </si>
  <si>
    <t>17,8680603</t>
  </si>
  <si>
    <t>12,8368309</t>
  </si>
  <si>
    <t>24,4556652</t>
  </si>
  <si>
    <t>12,9153581</t>
  </si>
  <si>
    <t>27,2599531</t>
  </si>
  <si>
    <t>15,8948657</t>
  </si>
  <si>
    <t>27,7570543</t>
  </si>
  <si>
    <t>18,7462044</t>
  </si>
  <si>
    <t>12,6787719</t>
  </si>
  <si>
    <t>26,1021472</t>
  </si>
  <si>
    <t>18,6059738</t>
  </si>
  <si>
    <t>13,7995903</t>
  </si>
  <si>
    <t>3,0295799</t>
  </si>
  <si>
    <t>1,9608580</t>
  </si>
  <si>
    <t>3,7839158</t>
  </si>
  <si>
    <t>2,2901941</t>
  </si>
  <si>
    <t>1,6071826</t>
  </si>
  <si>
    <t>3,2755317</t>
  </si>
  <si>
    <t>1,7097327</t>
  </si>
  <si>
    <t>30,7483666</t>
  </si>
  <si>
    <t>30,1965242</t>
  </si>
  <si>
    <t>26,7384790</t>
  </si>
  <si>
    <t>27,6834254</t>
  </si>
  <si>
    <t>26,6884688</t>
  </si>
  <si>
    <t>27,7464390</t>
  </si>
  <si>
    <t>27,6268143</t>
  </si>
  <si>
    <t>23,0509318</t>
  </si>
  <si>
    <t>24,1980474</t>
  </si>
  <si>
    <t>25,9799453</t>
  </si>
  <si>
    <t>27,6271881</t>
  </si>
  <si>
    <t>30,6761517</t>
  </si>
  <si>
    <t>26,9773514</t>
  </si>
  <si>
    <t>28,6695029</t>
  </si>
  <si>
    <t>4,2821899</t>
  </si>
  <si>
    <t>4,2726930</t>
  </si>
  <si>
    <t>4,1924211</t>
  </si>
  <si>
    <t>6,6643844</t>
  </si>
  <si>
    <t>5,2672059</t>
  </si>
  <si>
    <t>3,8342232</t>
  </si>
  <si>
    <t>6,8356279</t>
  </si>
  <si>
    <t>5,2170830</t>
  </si>
  <si>
    <t>3,8649181</t>
  </si>
  <si>
    <t>2,4441774</t>
  </si>
  <si>
    <t>1,8853426</t>
  </si>
  <si>
    <t>1,3660276</t>
  </si>
  <si>
    <t>2,8385297</t>
  </si>
  <si>
    <t>2,2863166</t>
  </si>
  <si>
    <t>1,7431282</t>
  </si>
  <si>
    <t>4,4732404</t>
  </si>
  <si>
    <t>3,6165767</t>
  </si>
  <si>
    <t>2,7675183</t>
  </si>
  <si>
    <t>12,3847695</t>
  </si>
  <si>
    <t>11,6222211</t>
  </si>
  <si>
    <t>5,3586943</t>
  </si>
  <si>
    <t>8,2844182</t>
  </si>
  <si>
    <t>3,2731397</t>
  </si>
  <si>
    <t>2,4562233</t>
  </si>
  <si>
    <t>6,1966389</t>
  </si>
  <si>
    <t>4,7032832</t>
  </si>
  <si>
    <t>14,2730986</t>
  </si>
  <si>
    <t>14,9860468</t>
  </si>
  <si>
    <t>21,9625888</t>
  </si>
  <si>
    <t>12,7925374</t>
  </si>
  <si>
    <t>20,6264511</t>
  </si>
  <si>
    <t>14,4508451</t>
  </si>
  <si>
    <t>22,0830007</t>
  </si>
  <si>
    <t>17,2263892</t>
  </si>
  <si>
    <t>19,5625759</t>
  </si>
  <si>
    <t>13,9054235</t>
  </si>
  <si>
    <t>10,2019981</t>
  </si>
  <si>
    <t>21,0871974</t>
  </si>
  <si>
    <t>12,3901980</t>
  </si>
  <si>
    <t>13,5228772</t>
  </si>
  <si>
    <t>21,7668777</t>
  </si>
  <si>
    <t>14,7694803</t>
  </si>
  <si>
    <t>10,3422186</t>
  </si>
  <si>
    <t>11,3928117</t>
  </si>
  <si>
    <t>19,7234494</t>
  </si>
  <si>
    <t>11,0962420</t>
  </si>
  <si>
    <t>8,3812954</t>
  </si>
  <si>
    <t>17,8733440</t>
  </si>
  <si>
    <t>12,2035663</t>
  </si>
  <si>
    <t>19,3103643</t>
  </si>
  <si>
    <t>13,2425419</t>
  </si>
  <si>
    <t>9,4729105</t>
  </si>
  <si>
    <t>19,2056099</t>
  </si>
  <si>
    <t>13,9162305</t>
  </si>
  <si>
    <t>12,0828538</t>
  </si>
  <si>
    <t>11,3050139</t>
  </si>
  <si>
    <t>11,9490987</t>
  </si>
  <si>
    <t>10,1827253</t>
  </si>
  <si>
    <t>10,8067652</t>
  </si>
  <si>
    <t>17,8666264</t>
  </si>
  <si>
    <t>74,2741393</t>
  </si>
  <si>
    <t>80,7956382</t>
  </si>
  <si>
    <t>42,7218344</t>
  </si>
  <si>
    <t>82,1138212</t>
  </si>
  <si>
    <t>81,7204302</t>
  </si>
  <si>
    <t>90,9090910</t>
  </si>
  <si>
    <t>83,5616439</t>
  </si>
  <si>
    <t>83,7209303</t>
  </si>
  <si>
    <t>82,6923077</t>
  </si>
  <si>
    <t>80,7465383</t>
  </si>
  <si>
    <t>80,7470702</t>
  </si>
  <si>
    <t>35,7074945</t>
  </si>
  <si>
    <t>80,8579089</t>
  </si>
  <si>
    <t>80,9677420</t>
  </si>
  <si>
    <t>80,8969133</t>
  </si>
  <si>
    <t>81,0606061</t>
  </si>
  <si>
    <t>80,9589042</t>
  </si>
  <si>
    <t>81,4671815</t>
  </si>
  <si>
    <t>81,2500000</t>
  </si>
  <si>
    <t>81,3411079</t>
  </si>
  <si>
    <t>82,2222223</t>
  </si>
  <si>
    <t>32,4468085</t>
  </si>
  <si>
    <t>80,8208956</t>
  </si>
  <si>
    <t>80,8363517</t>
  </si>
  <si>
    <t>80,8529156</t>
  </si>
  <si>
    <t>81,3084113</t>
  </si>
  <si>
    <t>81,6425121</t>
  </si>
  <si>
    <t>82,8125000</t>
  </si>
  <si>
    <t>82,1052632</t>
  </si>
  <si>
    <t>33,3333333</t>
  </si>
  <si>
    <t>100,0000000</t>
  </si>
  <si>
    <t>82,3529412</t>
  </si>
  <si>
    <t>87,5000000</t>
  </si>
  <si>
    <t>84,0000000</t>
  </si>
  <si>
    <t>81,5094340</t>
  </si>
  <si>
    <t>81,4465409</t>
  </si>
  <si>
    <t>81,0176126</t>
  </si>
  <si>
    <t>81,0641628</t>
  </si>
  <si>
    <t>81,3648294</t>
  </si>
  <si>
    <t>80,9095717</t>
  </si>
  <si>
    <t>81,5789474</t>
  </si>
  <si>
    <t>81,0704961</t>
  </si>
  <si>
    <t>81,4229250</t>
  </si>
  <si>
    <t>81,3679246</t>
  </si>
  <si>
    <t>80,8637084</t>
  </si>
  <si>
    <t>80,8128794</t>
  </si>
  <si>
    <t>80,9375000</t>
  </si>
  <si>
    <t>80,9859155</t>
  </si>
  <si>
    <t>80,9638555</t>
  </si>
  <si>
    <t>81,1538462</t>
  </si>
  <si>
    <t>81,3664597</t>
  </si>
  <si>
    <t>81,4634147</t>
  </si>
  <si>
    <t>80,8139535</t>
  </si>
  <si>
    <t>81,8181819</t>
  </si>
  <si>
    <t>80,7830951</t>
  </si>
  <si>
    <t>81,5286625</t>
  </si>
  <si>
    <t>80,7794362</t>
  </si>
  <si>
    <t>80,7889939</t>
  </si>
  <si>
    <t>82,7586207</t>
  </si>
  <si>
    <t>81,3504824</t>
  </si>
  <si>
    <t>80,7979121</t>
  </si>
  <si>
    <t>80,8781052</t>
  </si>
  <si>
    <t>80,8093583</t>
  </si>
  <si>
    <t>32,7683615</t>
  </si>
  <si>
    <t>80,8162205</t>
  </si>
  <si>
    <t>83,0985916</t>
  </si>
  <si>
    <t>80,8956917</t>
  </si>
  <si>
    <t>32,0809248</t>
  </si>
  <si>
    <t>80,7546920</t>
  </si>
  <si>
    <t>80,8720692</t>
  </si>
  <si>
    <t>31,8798449</t>
  </si>
  <si>
    <t>80,8253027</t>
  </si>
  <si>
    <t>80,9885932</t>
  </si>
  <si>
    <t>82,1428572</t>
  </si>
  <si>
    <t>79,8839459</t>
  </si>
  <si>
    <t>75,4820937</t>
  </si>
  <si>
    <t>82,5000000</t>
  </si>
  <si>
    <t>77,9220780</t>
  </si>
  <si>
    <t>65,9740260</t>
  </si>
  <si>
    <t>81,2389381</t>
  </si>
  <si>
    <t>80,0847458</t>
  </si>
  <si>
    <t>81,3056380</t>
  </si>
  <si>
    <t>81,4814815</t>
  </si>
  <si>
    <t>75,8241759</t>
  </si>
  <si>
    <t>81,3186815</t>
  </si>
  <si>
    <t>52,2439586</t>
  </si>
  <si>
    <t>53,8545060</t>
  </si>
  <si>
    <t>36,6548042</t>
  </si>
  <si>
    <t>79,8029557</t>
  </si>
  <si>
    <t>53,6082475</t>
  </si>
  <si>
    <t>50,1650166</t>
  </si>
  <si>
    <t>81,9148937</t>
  </si>
  <si>
    <t>57,7092512</t>
  </si>
  <si>
    <t>62,3481782</t>
  </si>
  <si>
    <t>54,5197741</t>
  </si>
  <si>
    <t>82,0689656</t>
  </si>
  <si>
    <t>10,6455266</t>
  </si>
  <si>
    <t>14,7891755</t>
  </si>
  <si>
    <t>18,3593750</t>
  </si>
  <si>
    <t>9,6139159</t>
  </si>
  <si>
    <t>13,4560570</t>
  </si>
  <si>
    <t>16,7826988</t>
  </si>
  <si>
    <t>9,3136326</t>
  </si>
  <si>
    <t>16,2641967</t>
  </si>
  <si>
    <t>13,2370016</t>
  </si>
  <si>
    <t>22,3286180</t>
  </si>
  <si>
    <t>25,0528409</t>
  </si>
  <si>
    <t>59,5563141</t>
  </si>
  <si>
    <t>20,3776611</t>
  </si>
  <si>
    <t>20,6896551</t>
  </si>
  <si>
    <t>35,1851851</t>
  </si>
  <si>
    <t>44,6676970</t>
  </si>
  <si>
    <t>86,2209303</t>
  </si>
  <si>
    <t>85,7439734</t>
  </si>
  <si>
    <t>85,6521740</t>
  </si>
  <si>
    <t>37,2100021</t>
  </si>
  <si>
    <t>12,8941580</t>
  </si>
  <si>
    <t>57,6816289</t>
  </si>
  <si>
    <t>38,4796238</t>
  </si>
  <si>
    <t>83,7101308</t>
  </si>
  <si>
    <t>47,4705582</t>
  </si>
  <si>
    <t>83,7221449</t>
  </si>
  <si>
    <t>83,6561620</t>
  </si>
  <si>
    <t>83,6556172</t>
  </si>
  <si>
    <t>83,2452402</t>
  </si>
  <si>
    <t>33,1419091</t>
  </si>
  <si>
    <t>83,2686679</t>
  </si>
  <si>
    <t>81,6864296</t>
  </si>
  <si>
    <t>81,7132552</t>
  </si>
  <si>
    <t>81,6727444</t>
  </si>
  <si>
    <t>81,6891957</t>
  </si>
  <si>
    <t>15,9234635</t>
  </si>
  <si>
    <t>81,6554048</t>
  </si>
  <si>
    <t>80,0568940</t>
  </si>
  <si>
    <t>81,6698103</t>
  </si>
  <si>
    <t>80,1171113</t>
  </si>
  <si>
    <t>82,5467498</t>
  </si>
  <si>
    <t>83,7301588</t>
  </si>
  <si>
    <t>82,4131790</t>
  </si>
  <si>
    <t>81,9776716</t>
  </si>
  <si>
    <t>84,6796658</t>
  </si>
  <si>
    <t>39,2997811</t>
  </si>
  <si>
    <t>84,0148699</t>
  </si>
  <si>
    <t>83,1446541</t>
  </si>
  <si>
    <t>82,5638507</t>
  </si>
  <si>
    <t>84,5303868</t>
  </si>
  <si>
    <t>83,5087720</t>
  </si>
  <si>
    <t>83,6501902</t>
  </si>
  <si>
    <t>82,8050714</t>
  </si>
  <si>
    <t>82,8541002</t>
  </si>
  <si>
    <t>82,5194912</t>
  </si>
  <si>
    <t>83,6676218</t>
  </si>
  <si>
    <t>83,9195980</t>
  </si>
  <si>
    <t>72,6027398</t>
  </si>
  <si>
    <t>83,0263158</t>
  </si>
  <si>
    <t>82,6441329</t>
  </si>
  <si>
    <t>82,5859611</t>
  </si>
  <si>
    <t>26,7239496</t>
  </si>
  <si>
    <t>37,9673236</t>
  </si>
  <si>
    <t>43,4611899</t>
  </si>
  <si>
    <t>49,2079530</t>
  </si>
  <si>
    <t>49,1992502</t>
  </si>
  <si>
    <t>33,3524684</t>
  </si>
  <si>
    <t>39,7265019</t>
  </si>
  <si>
    <t>89,0625000</t>
  </si>
  <si>
    <t>87,2340426</t>
  </si>
  <si>
    <t>83,5594574</t>
  </si>
  <si>
    <t>85,3333334</t>
  </si>
  <si>
    <t>85,9459460</t>
  </si>
  <si>
    <t>83,4792123</t>
  </si>
  <si>
    <t>81,6729805</t>
  </si>
  <si>
    <t>44,6954340</t>
  </si>
  <si>
    <t>82,1493626</t>
  </si>
  <si>
    <t>94,2857143</t>
  </si>
  <si>
    <t>88,4615385</t>
  </si>
  <si>
    <t>86,5979382</t>
  </si>
  <si>
    <t>86,1313869</t>
  </si>
  <si>
    <t>62,0132257</t>
  </si>
  <si>
    <t>61,9131457</t>
  </si>
  <si>
    <t>82,9138063</t>
  </si>
  <si>
    <t>82,9766537</t>
  </si>
  <si>
    <t>84,2049093</t>
  </si>
  <si>
    <t>83,8709678</t>
  </si>
  <si>
    <t>84,0549103</t>
  </si>
  <si>
    <t>84,3817788</t>
  </si>
  <si>
    <t>96,7625900</t>
  </si>
  <si>
    <t>39,4298139</t>
  </si>
  <si>
    <t>40,8656305</t>
  </si>
  <si>
    <t>44,0458825</t>
  </si>
  <si>
    <t>84,5000000</t>
  </si>
  <si>
    <t>57,0888469</t>
  </si>
  <si>
    <t>80,7672370</t>
  </si>
  <si>
    <t>40,2799530</t>
  </si>
  <si>
    <t>67,3076924</t>
  </si>
  <si>
    <t>13,7123745</t>
  </si>
  <si>
    <t>13,7254901</t>
  </si>
  <si>
    <t>13,3333333</t>
  </si>
  <si>
    <t>11,0687022</t>
  </si>
  <si>
    <t>11,1607142</t>
  </si>
  <si>
    <t>10,3896103</t>
  </si>
  <si>
    <t>13,9175257</t>
  </si>
  <si>
    <t>14,1176470</t>
  </si>
  <si>
    <t>11,3095238</t>
  </si>
  <si>
    <t>11,6438356</t>
  </si>
  <si>
    <t>10,2040816</t>
  </si>
  <si>
    <t>10,4072398</t>
  </si>
  <si>
    <t>10,5263157</t>
  </si>
  <si>
    <t>10,4477611</t>
  </si>
  <si>
    <t>9,7222222</t>
  </si>
  <si>
    <t>9,6774193</t>
  </si>
  <si>
    <t>13,9830508</t>
  </si>
  <si>
    <t>11,3861386</t>
  </si>
  <si>
    <t>9,9415204</t>
  </si>
  <si>
    <t>13,6363636</t>
  </si>
  <si>
    <t>11,1940298</t>
  </si>
  <si>
    <t>9,5652173</t>
  </si>
  <si>
    <t>19,3548387</t>
  </si>
  <si>
    <t>19,2982456</t>
  </si>
  <si>
    <t>19,2660550</t>
  </si>
  <si>
    <t>19,1075514</t>
  </si>
  <si>
    <t>13,6798905</t>
  </si>
  <si>
    <t>11,1459968</t>
  </si>
  <si>
    <t>10,1289134</t>
  </si>
  <si>
    <t>19,1709844</t>
  </si>
  <si>
    <t>13,5135135</t>
  </si>
  <si>
    <t>11,2440191</t>
  </si>
  <si>
    <t>10,3351955</t>
  </si>
  <si>
    <t>16,3568773</t>
  </si>
  <si>
    <t>16,4502164</t>
  </si>
  <si>
    <t>16,5876777</t>
  </si>
  <si>
    <t>16,3608562</t>
  </si>
  <si>
    <t>14,5772594</t>
  </si>
  <si>
    <t>14,5762711</t>
  </si>
  <si>
    <t>14,7601476</t>
  </si>
  <si>
    <t>14,5631067</t>
  </si>
  <si>
    <t>14,4910179</t>
  </si>
  <si>
    <t>14,0756302</t>
  </si>
  <si>
    <t>14,0435835</t>
  </si>
  <si>
    <t>14,1333333</t>
  </si>
  <si>
    <t>14,4827586</t>
  </si>
  <si>
    <t>13,9130434</t>
  </si>
  <si>
    <t>11,4285714</t>
  </si>
  <si>
    <t>11,2582781</t>
  </si>
  <si>
    <t>11,3138686</t>
  </si>
  <si>
    <t>10,4761904</t>
  </si>
  <si>
    <t>11,2280701</t>
  </si>
  <si>
    <t>21,1049723</t>
  </si>
  <si>
    <t>16,1849710</t>
  </si>
  <si>
    <t>13,6781609</t>
  </si>
  <si>
    <t>9,6385542</t>
  </si>
  <si>
    <t>9,8591549</t>
  </si>
  <si>
    <t>10,8108108</t>
  </si>
  <si>
    <t>11,2903225</t>
  </si>
  <si>
    <t>9,8484848</t>
  </si>
  <si>
    <t>8,5106382</t>
  </si>
  <si>
    <t>10,6060606</t>
  </si>
  <si>
    <t>33,6722179</t>
  </si>
  <si>
    <t>33,6771437</t>
  </si>
  <si>
    <t>33,6784038</t>
  </si>
  <si>
    <t>12,7934272</t>
  </si>
  <si>
    <t>20,8222811</t>
  </si>
  <si>
    <t>15,9057437</t>
  </si>
  <si>
    <t>13,4052388</t>
  </si>
  <si>
    <t>12,1951219</t>
  </si>
  <si>
    <t>20,3023758</t>
  </si>
  <si>
    <t>15,6285390</t>
  </si>
  <si>
    <t>12,3414071</t>
  </si>
  <si>
    <t>21,0597826</t>
  </si>
  <si>
    <t>14,6892655</t>
  </si>
  <si>
    <t>11,7762512</t>
  </si>
  <si>
    <t>10,6679035</t>
  </si>
  <si>
    <t>21,0350584</t>
  </si>
  <si>
    <t>16,2303664</t>
  </si>
  <si>
    <t>13,7152777</t>
  </si>
  <si>
    <t>12,6785714</t>
  </si>
  <si>
    <t>20,6000000</t>
  </si>
  <si>
    <t>15,9550561</t>
  </si>
  <si>
    <t>13,2867132</t>
  </si>
  <si>
    <t>12,1890547</t>
  </si>
  <si>
    <t>20,2283849</t>
  </si>
  <si>
    <t>15,7264957</t>
  </si>
  <si>
    <t>13,1623931</t>
  </si>
  <si>
    <t>12,1265377</t>
  </si>
  <si>
    <t>21,1934156</t>
  </si>
  <si>
    <t>14,8211243</t>
  </si>
  <si>
    <t>11,8694362</t>
  </si>
  <si>
    <t>10,6293706</t>
  </si>
  <si>
    <t>13,9673913</t>
  </si>
  <si>
    <t>11,2634671</t>
  </si>
  <si>
    <t>14,0684410</t>
  </si>
  <si>
    <t>11,2781954</t>
  </si>
  <si>
    <t>14,4863093</t>
  </si>
  <si>
    <t>14,4981412</t>
  </si>
  <si>
    <t>25,2749719</t>
  </si>
  <si>
    <t>25,2696078</t>
  </si>
  <si>
    <t>25,2760370</t>
  </si>
  <si>
    <t>25,2707581</t>
  </si>
  <si>
    <t>25,2979230</t>
  </si>
  <si>
    <t>25,2801992</t>
  </si>
  <si>
    <t>25,3020134</t>
  </si>
  <si>
    <t>25,3061224</t>
  </si>
  <si>
    <t>25,3053435</t>
  </si>
  <si>
    <t>25,3176470</t>
  </si>
  <si>
    <t>25,3378378</t>
  </si>
  <si>
    <t>25,3694581</t>
  </si>
  <si>
    <t>25,2873563</t>
  </si>
  <si>
    <t>25,3107734</t>
  </si>
  <si>
    <t>25,3021756</t>
  </si>
  <si>
    <t>25,3236664</t>
  </si>
  <si>
    <t>25,2692031</t>
  </si>
  <si>
    <t>25,3393665</t>
  </si>
  <si>
    <t>25,3265190</t>
  </si>
  <si>
    <t>25,3027405</t>
  </si>
  <si>
    <t>25,3312548</t>
  </si>
  <si>
    <t>25,3211009</t>
  </si>
  <si>
    <t>25,2671755</t>
  </si>
  <si>
    <t>25,2910052</t>
  </si>
  <si>
    <t>25,2551020</t>
  </si>
  <si>
    <t>25,2663206</t>
  </si>
  <si>
    <t>25,2481226</t>
  </si>
  <si>
    <t>25,2429842</t>
  </si>
  <si>
    <t>25,2431610</t>
  </si>
  <si>
    <t>25,2569293</t>
  </si>
  <si>
    <t>25,2640422</t>
  </si>
  <si>
    <t>60,6400000</t>
  </si>
  <si>
    <t>34,3620451</t>
  </si>
  <si>
    <t>34,7839602</t>
  </si>
  <si>
    <t>34,5743859</t>
  </si>
  <si>
    <t>33,5783945</t>
  </si>
  <si>
    <t>37,8040540</t>
  </si>
  <si>
    <t>37,5566370</t>
  </si>
  <si>
    <t>32,7127032</t>
  </si>
  <si>
    <t>39,4940344</t>
  </si>
  <si>
    <t>39,0667686</t>
  </si>
  <si>
    <t>23,9342061</t>
  </si>
  <si>
    <t>26,8776616</t>
  </si>
  <si>
    <t>53,2437443</t>
  </si>
  <si>
    <t>54,4937160</t>
  </si>
  <si>
    <t>53,9943610</t>
  </si>
  <si>
    <t>25,8519837</t>
  </si>
  <si>
    <t>23,6570490</t>
  </si>
  <si>
    <t>20,7275716</t>
  </si>
  <si>
    <t>2,3560209</t>
  </si>
  <si>
    <t>26,8636077</t>
  </si>
  <si>
    <t>17,5301377</t>
  </si>
  <si>
    <t>32,3393419</t>
  </si>
  <si>
    <t>81,9241983</t>
  </si>
  <si>
    <t>22,5609756</t>
  </si>
  <si>
    <t>78,5714286</t>
  </si>
  <si>
    <t>25,2162903</t>
  </si>
  <si>
    <t>81,2356980</t>
  </si>
  <si>
    <t>33,2326283</t>
  </si>
  <si>
    <t>18,2789951</t>
  </si>
  <si>
    <t>23,2247284</t>
  </si>
  <si>
    <t>7,4160244</t>
  </si>
  <si>
    <t>18,0519480</t>
  </si>
  <si>
    <t>35,8345031</t>
  </si>
  <si>
    <t>35,3164328</t>
  </si>
  <si>
    <t>39,1888415</t>
  </si>
  <si>
    <t>47,0875544</t>
  </si>
  <si>
    <t>39,5021645</t>
  </si>
  <si>
    <t>47,6812709</t>
  </si>
  <si>
    <t>1,7913449</t>
  </si>
  <si>
    <t>0,6960875</t>
  </si>
  <si>
    <t>1,5461624</t>
  </si>
  <si>
    <t>1,1060090</t>
  </si>
  <si>
    <t>1,5436524</t>
  </si>
  <si>
    <t>1,8641608</t>
  </si>
  <si>
    <t>2,6182358</t>
  </si>
  <si>
    <t>2,4597430</t>
  </si>
  <si>
    <t>3,1904129</t>
  </si>
  <si>
    <t>2,2179432</t>
  </si>
  <si>
    <t>2,9196117</t>
  </si>
  <si>
    <t>2,3180076</t>
  </si>
  <si>
    <t>3,3914575</t>
  </si>
  <si>
    <t>3,1870916</t>
  </si>
  <si>
    <t>4,1282469</t>
  </si>
  <si>
    <t>2,8750760</t>
  </si>
  <si>
    <t>6,3873817</t>
  </si>
  <si>
    <t>2,7688365</t>
  </si>
  <si>
    <t>5,5665573</t>
  </si>
  <si>
    <t>2,5819226</t>
  </si>
  <si>
    <t>5,0433115</t>
  </si>
  <si>
    <t>3,8908722</t>
  </si>
  <si>
    <t>10,6904852</t>
  </si>
  <si>
    <t>32,7586206</t>
  </si>
  <si>
    <t>50,4061772</t>
  </si>
  <si>
    <t>50,3900005</t>
  </si>
  <si>
    <t>50,3932668</t>
  </si>
  <si>
    <t>80,9264306</t>
  </si>
  <si>
    <t>80,8821382</t>
  </si>
  <si>
    <t>53,3646410</t>
  </si>
  <si>
    <t>40,8692723</t>
  </si>
  <si>
    <t>48,3674749</t>
  </si>
  <si>
    <t>47,5970694</t>
  </si>
  <si>
    <t>50,9876602</t>
  </si>
  <si>
    <t>81,5232087</t>
  </si>
  <si>
    <t>82,0976492</t>
  </si>
  <si>
    <t>86,1428572</t>
  </si>
  <si>
    <t>81,1667433</t>
  </si>
  <si>
    <t>81,5813118</t>
  </si>
  <si>
    <t>81,6166282</t>
  </si>
  <si>
    <t>85,5532065</t>
  </si>
  <si>
    <t>81,1893989</t>
  </si>
  <si>
    <t>81,9903127</t>
  </si>
  <si>
    <t>84,2348590</t>
  </si>
  <si>
    <t>93,3847523</t>
  </si>
  <si>
    <t>80,5758907</t>
  </si>
  <si>
    <t>83,3461836</t>
  </si>
  <si>
    <t>92,4788136</t>
  </si>
  <si>
    <t>85,5988761</t>
  </si>
  <si>
    <t>90,0410678</t>
  </si>
  <si>
    <t>85,7245855</t>
  </si>
  <si>
    <t>86,4150944</t>
  </si>
  <si>
    <t>86,4714087</t>
  </si>
  <si>
    <t>88,4135978</t>
  </si>
  <si>
    <t>89,4750387</t>
  </si>
  <si>
    <t>88,1226054</t>
  </si>
  <si>
    <t>85,4455095</t>
  </si>
  <si>
    <t>85,6893543</t>
  </si>
  <si>
    <t>81,9350233</t>
  </si>
  <si>
    <t>85,5368883</t>
  </si>
  <si>
    <t>81,5481549</t>
  </si>
  <si>
    <t>90,9034074</t>
  </si>
  <si>
    <t>86,7847412</t>
  </si>
  <si>
    <t>87,5906184</t>
  </si>
  <si>
    <t>85,7491290</t>
  </si>
  <si>
    <t>90,6700866</t>
  </si>
  <si>
    <t>90,3418520</t>
  </si>
  <si>
    <t>92,0837868</t>
  </si>
  <si>
    <t>89,5135136</t>
  </si>
  <si>
    <t>91,3956239</t>
  </si>
  <si>
    <t>89,3016345</t>
  </si>
  <si>
    <t>89,9098475</t>
  </si>
  <si>
    <t>85,3474321</t>
  </si>
  <si>
    <t>89,4983761</t>
  </si>
  <si>
    <t>89,5248381</t>
  </si>
  <si>
    <t>89,6588487</t>
  </si>
  <si>
    <t>89,4717801</t>
  </si>
  <si>
    <t>86,3955120</t>
  </si>
  <si>
    <t>92,2025724</t>
  </si>
  <si>
    <t>89,4450490</t>
  </si>
  <si>
    <t>87,2144113</t>
  </si>
  <si>
    <t>89,8037842</t>
  </si>
  <si>
    <t>80,8602868</t>
  </si>
  <si>
    <t>80,3894773</t>
  </si>
  <si>
    <t>86,5215378</t>
  </si>
  <si>
    <t>89,2301999</t>
  </si>
  <si>
    <t>80,7450412</t>
  </si>
  <si>
    <t>82,6712329</t>
  </si>
  <si>
    <t>79,2622951</t>
  </si>
  <si>
    <t>94,2658782</t>
  </si>
  <si>
    <t>92,8594098</t>
  </si>
  <si>
    <t>86,2643081</t>
  </si>
  <si>
    <t>81,8262412</t>
  </si>
  <si>
    <t>88,6372511</t>
  </si>
  <si>
    <t>81,0710988</t>
  </si>
  <si>
    <t>92,3288614</t>
  </si>
  <si>
    <t>91,8997458</t>
  </si>
  <si>
    <t>97,8687213</t>
  </si>
  <si>
    <t>97,9858157</t>
  </si>
  <si>
    <t>98,0760546</t>
  </si>
  <si>
    <t>91,5530304</t>
  </si>
  <si>
    <t>89,8065126</t>
  </si>
  <si>
    <t>92,1370968</t>
  </si>
  <si>
    <t>97,9221540</t>
  </si>
  <si>
    <t>98,1542462</t>
  </si>
  <si>
    <t>98,1791760</t>
  </si>
  <si>
    <t>95,1518381</t>
  </si>
  <si>
    <t>91,7588707</t>
  </si>
  <si>
    <t>89,7493344</t>
  </si>
  <si>
    <t>89,1575488</t>
  </si>
  <si>
    <t>91,8209174</t>
  </si>
  <si>
    <t>91,3293468</t>
  </si>
  <si>
    <t>97,7564388</t>
  </si>
  <si>
    <t>90,9978502</t>
  </si>
  <si>
    <t>98,0067202</t>
  </si>
  <si>
    <t>98,0336046</t>
  </si>
  <si>
    <t>97,7028543</t>
  </si>
  <si>
    <t>97,8288655</t>
  </si>
  <si>
    <t>97,9263066</t>
  </si>
  <si>
    <t>91,5491755</t>
  </si>
  <si>
    <t>94,7779608</t>
  </si>
  <si>
    <t>91,2122955</t>
  </si>
  <si>
    <t>80,6514342</t>
  </si>
  <si>
    <t>81,2602025</t>
  </si>
  <si>
    <t>79,8327595</t>
  </si>
  <si>
    <t>86,5105541</t>
  </si>
  <si>
    <t>88,2808023</t>
  </si>
  <si>
    <t>94,3401016</t>
  </si>
  <si>
    <t>93,9359676</t>
  </si>
  <si>
    <t>89,8876405</t>
  </si>
  <si>
    <t>88,8982955</t>
  </si>
  <si>
    <t>80,4270201</t>
  </si>
  <si>
    <t>80,8159061</t>
  </si>
  <si>
    <t>85,3220985</t>
  </si>
  <si>
    <t>80,0523581</t>
  </si>
  <si>
    <t>80,1260574</t>
  </si>
  <si>
    <t>80,5450587</t>
  </si>
  <si>
    <t>84,6437038</t>
  </si>
  <si>
    <t>80,1438813</t>
  </si>
  <si>
    <t>78,6341326</t>
  </si>
  <si>
    <t>83,2553938</t>
  </si>
  <si>
    <t>92,9399495</t>
  </si>
  <si>
    <t>80,4700843</t>
  </si>
  <si>
    <t>79,4523114</t>
  </si>
  <si>
    <t>82,3666399</t>
  </si>
  <si>
    <t>91,9316567</t>
  </si>
  <si>
    <t>84,6792577</t>
  </si>
  <si>
    <t>89,4019416</t>
  </si>
  <si>
    <t>81,0113841</t>
  </si>
  <si>
    <t>84,8214541</t>
  </si>
  <si>
    <t>85,5455943</t>
  </si>
  <si>
    <t>85,6622144</t>
  </si>
  <si>
    <t>87,5838753</t>
  </si>
  <si>
    <t>88,7344399</t>
  </si>
  <si>
    <t>87,3355580</t>
  </si>
  <si>
    <t>84,5275266</t>
  </si>
  <si>
    <t>84,7500248</t>
  </si>
  <si>
    <t>85,9863473</t>
  </si>
  <si>
    <t>79,9843952</t>
  </si>
  <si>
    <t>80,7965939</t>
  </si>
  <si>
    <t>84,6154802</t>
  </si>
  <si>
    <t>80,4262733</t>
  </si>
  <si>
    <t>90,3366823</t>
  </si>
  <si>
    <t>87,4702342</t>
  </si>
  <si>
    <t>85,5948642</t>
  </si>
  <si>
    <t>86,8399218</t>
  </si>
  <si>
    <t>84,5418698</t>
  </si>
  <si>
    <t>90,0977286</t>
  </si>
  <si>
    <t>91,5897286</t>
  </si>
  <si>
    <t>88,8803040</t>
  </si>
  <si>
    <t>90,8367387</t>
  </si>
  <si>
    <t>88,6166297</t>
  </si>
  <si>
    <t>89,1706115</t>
  </si>
  <si>
    <t>89,2912261</t>
  </si>
  <si>
    <t>87,9454186</t>
  </si>
  <si>
    <t>84,4961926</t>
  </si>
  <si>
    <t>88,8422396</t>
  </si>
  <si>
    <t>88,8566156</t>
  </si>
  <si>
    <t>89,0054346</t>
  </si>
  <si>
    <t>86,4448548</t>
  </si>
  <si>
    <t>88,8158369</t>
  </si>
  <si>
    <t>85,5947104</t>
  </si>
  <si>
    <t>91,7086056</t>
  </si>
  <si>
    <t>88,7995339</t>
  </si>
  <si>
    <t>79,6991080</t>
  </si>
  <si>
    <t>79,2199304</t>
  </si>
  <si>
    <t>85,6803298</t>
  </si>
  <si>
    <t>79,5859114</t>
  </si>
  <si>
    <t>81,5926666</t>
  </si>
  <si>
    <t>78,0313914</t>
  </si>
  <si>
    <t>93,8720802</t>
  </si>
  <si>
    <t>90,3797285</t>
  </si>
  <si>
    <t>85,3970974</t>
  </si>
  <si>
    <t>80,7364596</t>
  </si>
  <si>
    <t>79,5601259</t>
  </si>
  <si>
    <t>SINAPI - ANALITICO NACIONAL SIPCI 10/10/2024</t>
  </si>
  <si>
    <t>ANALITICO NACIONAL SIPCI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</si>
</sst>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0_);_(\ \(#,##0.00\);_(\ &quot;-&quot;??_);_(@_)"/>
    <numFmt numFmtId="166" formatCode="_(\ #,##0.00_);_(\ \(#,##0.00\);_(* &quot;-&quot;??_);_(@_)"/>
    <numFmt numFmtId="167" formatCode="0.0000"/>
  </numFmts>
  <fonts count="15" x14ac:knownFonts="1">
    <font>
      <sz val="10"/>
      <name val="Arial"/>
    </font>
    <font>
      <sz val="10"/>
      <name val="Arial"/>
      <family val="2"/>
    </font>
    <font>
      <sz val="8"/>
      <name val="Calibri"/>
      <family val="2"/>
    </font>
    <font>
      <b/>
      <sz val="8"/>
      <color indexed="8"/>
      <name val="Calibri"/>
      <family val="2"/>
    </font>
    <font>
      <sz val="8"/>
      <color indexed="8"/>
      <name val="Calibri"/>
      <family val="2"/>
    </font>
    <font>
      <b/>
      <sz val="8"/>
      <name val="Calibri"/>
      <family val="2"/>
    </font>
    <font>
      <b/>
      <sz val="8"/>
      <color indexed="22"/>
      <name val="Calibri"/>
      <family val="2"/>
    </font>
    <font>
      <b/>
      <sz val="12"/>
      <color indexed="8"/>
      <name val="Calibri"/>
      <family val="2"/>
    </font>
    <font>
      <b/>
      <sz val="12"/>
      <name val="Calibri"/>
      <family val="2"/>
    </font>
    <font>
      <b/>
      <sz val="14"/>
      <name val="Calibri"/>
      <family val="2"/>
    </font>
    <font>
      <sz val="8"/>
      <name val="Arial"/>
      <family val="2"/>
    </font>
    <font>
      <sz val="11"/>
      <color theme="1"/>
      <name val="Calibri"/>
      <family val="2"/>
      <scheme val="minor"/>
    </font>
    <font>
      <sz val="8"/>
      <color theme="0"/>
      <name val="Calibri"/>
      <family val="2"/>
    </font>
    <font>
      <sz val="10"/>
      <color rgb="FF000000"/>
      <name val="Arial"/>
      <family val="2"/>
    </font>
    <font>
      <sz val="8"/>
      <color rgb="FF000000"/>
      <name val="Segoe UI"/>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4">
    <xf numFmtId="0" fontId="0" fillId="0" borderId="0"/>
    <xf numFmtId="0" fontId="11" fillId="0" borderId="0"/>
    <xf numFmtId="0" fontId="11" fillId="0" borderId="0"/>
    <xf numFmtId="164" fontId="1" fillId="0" borderId="0" applyFont="0" applyFill="0" applyBorder="0" applyAlignment="0" applyProtection="0"/>
  </cellStyleXfs>
  <cellXfs count="120">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left"/>
    </xf>
    <xf numFmtId="49" fontId="2" fillId="2" borderId="0" xfId="0" quotePrefix="1" applyNumberFormat="1" applyFont="1" applyFill="1"/>
    <xf numFmtId="0" fontId="2" fillId="2" borderId="0" xfId="0" applyFont="1" applyFill="1"/>
    <xf numFmtId="0" fontId="2" fillId="2" borderId="0" xfId="0" applyFont="1" applyFill="1" applyAlignment="1">
      <alignment wrapText="1"/>
    </xf>
    <xf numFmtId="49" fontId="2" fillId="2" borderId="0" xfId="0" applyNumberFormat="1" applyFont="1" applyFill="1"/>
    <xf numFmtId="0" fontId="3" fillId="2" borderId="0" xfId="2" applyFont="1" applyFill="1" applyAlignment="1">
      <alignment horizontal="center" vertical="center"/>
    </xf>
    <xf numFmtId="49" fontId="3" fillId="2" borderId="0" xfId="2" applyNumberFormat="1" applyFont="1" applyFill="1" applyAlignment="1">
      <alignment horizontal="left" vertical="center"/>
    </xf>
    <xf numFmtId="0" fontId="3" fillId="2" borderId="0" xfId="2" applyFont="1" applyFill="1" applyAlignment="1">
      <alignment vertical="center"/>
    </xf>
    <xf numFmtId="0" fontId="2" fillId="2" borderId="0" xfId="0" applyFont="1" applyFill="1" applyAlignment="1">
      <alignment horizontal="center"/>
    </xf>
    <xf numFmtId="4" fontId="3" fillId="2" borderId="0" xfId="2" applyNumberFormat="1" applyFont="1" applyFill="1" applyAlignment="1">
      <alignment horizontal="center" vertical="center"/>
    </xf>
    <xf numFmtId="0" fontId="2" fillId="2" borderId="0" xfId="0" applyFont="1" applyFill="1" applyAlignment="1">
      <alignment horizontal="left"/>
    </xf>
    <xf numFmtId="0" fontId="2" fillId="3" borderId="1" xfId="0" applyFont="1" applyFill="1" applyBorder="1" applyAlignment="1" applyProtection="1">
      <alignment wrapText="1"/>
      <protection locked="0"/>
    </xf>
    <xf numFmtId="0" fontId="5" fillId="2" borderId="0" xfId="0" applyFont="1" applyFill="1"/>
    <xf numFmtId="0" fontId="5" fillId="0" borderId="0" xfId="0" applyFont="1"/>
    <xf numFmtId="49" fontId="2" fillId="0" borderId="0" xfId="0" applyNumberFormat="1" applyFont="1"/>
    <xf numFmtId="49" fontId="2" fillId="2" borderId="0" xfId="0" applyNumberFormat="1" applyFont="1" applyFill="1" applyAlignment="1">
      <alignment horizontal="center"/>
    </xf>
    <xf numFmtId="49" fontId="2" fillId="0" borderId="0" xfId="0" applyNumberFormat="1" applyFont="1" applyAlignment="1">
      <alignment horizontal="center"/>
    </xf>
    <xf numFmtId="49" fontId="5" fillId="0" borderId="0" xfId="0" applyNumberFormat="1" applyFont="1"/>
    <xf numFmtId="49" fontId="5" fillId="0" borderId="0" xfId="0" applyNumberFormat="1" applyFont="1" applyAlignment="1">
      <alignment horizontal="center"/>
    </xf>
    <xf numFmtId="49" fontId="2" fillId="2" borderId="0" xfId="0" applyNumberFormat="1" applyFont="1" applyFill="1" applyAlignment="1">
      <alignment horizontal="left"/>
    </xf>
    <xf numFmtId="0" fontId="5" fillId="2" borderId="0" xfId="0" applyFont="1" applyFill="1" applyAlignment="1">
      <alignment horizontal="center"/>
    </xf>
    <xf numFmtId="0" fontId="2" fillId="0" borderId="2" xfId="0" applyFont="1" applyBorder="1" applyAlignment="1">
      <alignment wrapText="1"/>
    </xf>
    <xf numFmtId="0" fontId="2" fillId="3" borderId="2" xfId="0" applyFont="1" applyFill="1" applyBorder="1" applyAlignment="1" applyProtection="1">
      <alignment horizontal="center" wrapText="1"/>
      <protection locked="0"/>
    </xf>
    <xf numFmtId="0" fontId="6" fillId="4" borderId="3" xfId="0" applyFont="1" applyFill="1" applyBorder="1" applyAlignment="1">
      <alignment vertical="center"/>
    </xf>
    <xf numFmtId="49" fontId="5" fillId="3" borderId="4" xfId="0" applyNumberFormat="1" applyFont="1" applyFill="1" applyBorder="1" applyAlignment="1" applyProtection="1">
      <alignment horizontal="center" vertical="center" wrapText="1"/>
      <protection locked="0"/>
    </xf>
    <xf numFmtId="49" fontId="5" fillId="3" borderId="4" xfId="0" applyNumberFormat="1" applyFont="1" applyFill="1" applyBorder="1" applyAlignment="1" applyProtection="1">
      <alignment vertical="center" wrapText="1"/>
      <protection locked="0"/>
    </xf>
    <xf numFmtId="49" fontId="2" fillId="3" borderId="2" xfId="0" applyNumberFormat="1" applyFont="1" applyFill="1" applyBorder="1" applyAlignment="1" applyProtection="1">
      <alignment horizontal="center" wrapText="1"/>
      <protection locked="0"/>
    </xf>
    <xf numFmtId="0" fontId="2" fillId="0" borderId="1" xfId="0" applyFont="1" applyBorder="1"/>
    <xf numFmtId="0" fontId="5" fillId="0" borderId="1" xfId="0" applyFont="1" applyBorder="1"/>
    <xf numFmtId="0" fontId="2" fillId="0" borderId="1" xfId="0" applyFont="1" applyBorder="1" applyAlignment="1">
      <alignment horizontal="center"/>
    </xf>
    <xf numFmtId="0" fontId="5" fillId="0" borderId="5" xfId="0" applyFont="1" applyBorder="1"/>
    <xf numFmtId="0" fontId="5" fillId="0" borderId="1" xfId="0" applyFont="1" applyBorder="1" applyAlignment="1">
      <alignment horizontal="center"/>
    </xf>
    <xf numFmtId="0" fontId="4" fillId="2" borderId="0" xfId="2" applyFont="1" applyFill="1" applyAlignment="1">
      <alignment horizontal="center" vertical="center"/>
    </xf>
    <xf numFmtId="0" fontId="4" fillId="2" borderId="0" xfId="2" applyFont="1" applyFill="1" applyAlignment="1">
      <alignment vertical="center"/>
    </xf>
    <xf numFmtId="4" fontId="4" fillId="2" borderId="0" xfId="2" applyNumberFormat="1" applyFont="1" applyFill="1" applyAlignment="1">
      <alignment horizontal="center" vertical="center"/>
    </xf>
    <xf numFmtId="49" fontId="2" fillId="3" borderId="1" xfId="0" applyNumberFormat="1" applyFont="1" applyFill="1" applyBorder="1" applyProtection="1">
      <protection locked="0"/>
    </xf>
    <xf numFmtId="166" fontId="2" fillId="3" borderId="1" xfId="3" applyNumberFormat="1" applyFont="1" applyFill="1" applyBorder="1" applyAlignment="1" applyProtection="1">
      <alignment horizontal="center"/>
      <protection locked="0"/>
    </xf>
    <xf numFmtId="0" fontId="7" fillId="2" borderId="0" xfId="2" applyFont="1" applyFill="1" applyAlignment="1">
      <alignment horizontal="left" vertical="center"/>
    </xf>
    <xf numFmtId="0" fontId="6" fillId="4" borderId="1" xfId="0" applyFont="1" applyFill="1" applyBorder="1" applyAlignment="1">
      <alignment vertical="center"/>
    </xf>
    <xf numFmtId="0" fontId="2" fillId="0" borderId="6" xfId="0" applyFont="1" applyBorder="1"/>
    <xf numFmtId="0" fontId="5" fillId="0" borderId="0" xfId="0" applyFont="1" applyAlignment="1">
      <alignment horizontal="center"/>
    </xf>
    <xf numFmtId="49" fontId="2" fillId="2" borderId="0" xfId="0" applyNumberFormat="1" applyFont="1" applyFill="1" applyAlignment="1">
      <alignment horizontal="left" wrapText="1"/>
    </xf>
    <xf numFmtId="167" fontId="2" fillId="0" borderId="1" xfId="0" applyNumberFormat="1" applyFont="1" applyBorder="1" applyAlignment="1">
      <alignment horizontal="center"/>
    </xf>
    <xf numFmtId="49" fontId="3" fillId="2" borderId="0" xfId="2" applyNumberFormat="1" applyFont="1" applyFill="1" applyAlignment="1">
      <alignment horizontal="center" vertical="center"/>
    </xf>
    <xf numFmtId="49" fontId="2" fillId="3" borderId="1" xfId="0" applyNumberFormat="1" applyFont="1" applyFill="1" applyBorder="1" applyAlignment="1" applyProtection="1">
      <alignment wrapText="1"/>
      <protection locked="0"/>
    </xf>
    <xf numFmtId="49" fontId="2" fillId="2" borderId="0" xfId="0" quotePrefix="1" applyNumberFormat="1" applyFont="1" applyFill="1" applyAlignment="1">
      <alignment horizontal="center"/>
    </xf>
    <xf numFmtId="0" fontId="8" fillId="0" borderId="0" xfId="0" applyFont="1" applyAlignment="1">
      <alignment horizontal="left"/>
    </xf>
    <xf numFmtId="0" fontId="4" fillId="2" borderId="0" xfId="2" applyFont="1" applyFill="1" applyAlignment="1">
      <alignment horizontal="left" vertical="center"/>
    </xf>
    <xf numFmtId="0" fontId="5"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0" fontId="2" fillId="0" borderId="2" xfId="0" applyFont="1" applyBorder="1" applyAlignment="1">
      <alignment horizontal="center" wrapText="1"/>
    </xf>
    <xf numFmtId="0" fontId="2" fillId="0" borderId="0" xfId="0" applyFont="1" applyAlignment="1" applyProtection="1">
      <alignment horizontal="center"/>
      <protection locked="0"/>
    </xf>
    <xf numFmtId="0" fontId="2" fillId="3" borderId="1" xfId="0" applyFont="1" applyFill="1" applyBorder="1" applyAlignment="1" applyProtection="1">
      <alignment horizontal="center"/>
      <protection locked="0"/>
    </xf>
    <xf numFmtId="0" fontId="2" fillId="0" borderId="2" xfId="0" applyFont="1" applyBorder="1" applyAlignment="1">
      <alignment horizontal="center"/>
    </xf>
    <xf numFmtId="49" fontId="5" fillId="3" borderId="1" xfId="0" applyNumberFormat="1" applyFont="1" applyFill="1" applyBorder="1" applyAlignment="1" applyProtection="1">
      <alignment wrapText="1"/>
      <protection locked="0"/>
    </xf>
    <xf numFmtId="49" fontId="5" fillId="3" borderId="1" xfId="0" applyNumberFormat="1" applyFont="1" applyFill="1" applyBorder="1" applyAlignment="1" applyProtection="1">
      <alignment horizontal="center" wrapText="1"/>
      <protection locked="0"/>
    </xf>
    <xf numFmtId="49" fontId="5" fillId="3" borderId="1" xfId="0" quotePrefix="1" applyNumberFormat="1" applyFont="1" applyFill="1" applyBorder="1" applyAlignment="1" applyProtection="1">
      <alignment horizontal="center" wrapText="1"/>
      <protection locked="0"/>
    </xf>
    <xf numFmtId="49" fontId="2" fillId="3" borderId="5" xfId="0" applyNumberFormat="1" applyFont="1" applyFill="1" applyBorder="1" applyAlignment="1" applyProtection="1">
      <alignment horizontal="center" wrapText="1"/>
      <protection locked="0"/>
    </xf>
    <xf numFmtId="4" fontId="5" fillId="4" borderId="4" xfId="0" applyNumberFormat="1" applyFont="1" applyFill="1" applyBorder="1" applyAlignment="1">
      <alignment horizontal="center" vertical="center"/>
    </xf>
    <xf numFmtId="4" fontId="5" fillId="4" borderId="7" xfId="0" applyNumberFormat="1" applyFont="1" applyFill="1" applyBorder="1" applyAlignment="1">
      <alignment horizontal="center" vertical="center"/>
    </xf>
    <xf numFmtId="4" fontId="2" fillId="0" borderId="2" xfId="0" applyNumberFormat="1" applyFont="1" applyBorder="1" applyAlignment="1">
      <alignment horizontal="center"/>
    </xf>
    <xf numFmtId="4" fontId="2" fillId="2" borderId="0" xfId="0" applyNumberFormat="1" applyFont="1" applyFill="1" applyAlignment="1">
      <alignment horizontal="center"/>
    </xf>
    <xf numFmtId="4" fontId="2" fillId="0" borderId="0" xfId="0" applyNumberFormat="1" applyFont="1" applyAlignment="1">
      <alignment horizontal="center"/>
    </xf>
    <xf numFmtId="49" fontId="2" fillId="3" borderId="1" xfId="0" applyNumberFormat="1" applyFont="1" applyFill="1" applyBorder="1" applyAlignment="1" applyProtection="1">
      <alignment horizontal="center"/>
      <protection locked="0"/>
    </xf>
    <xf numFmtId="0" fontId="9" fillId="2" borderId="0" xfId="0" applyFont="1" applyFill="1" applyAlignment="1">
      <alignment vertical="center"/>
    </xf>
    <xf numFmtId="0" fontId="9" fillId="2" borderId="0" xfId="0" applyFont="1" applyFill="1" applyAlignment="1">
      <alignment horizontal="center" vertical="center"/>
    </xf>
    <xf numFmtId="0" fontId="3" fillId="2" borderId="0" xfId="2" applyFont="1" applyFill="1" applyAlignment="1">
      <alignment horizontal="center"/>
    </xf>
    <xf numFmtId="49" fontId="3" fillId="2" borderId="0" xfId="2" applyNumberFormat="1" applyFont="1" applyFill="1" applyAlignment="1">
      <alignment horizontal="left"/>
    </xf>
    <xf numFmtId="0" fontId="3" fillId="2" borderId="0" xfId="2" applyFont="1" applyFill="1"/>
    <xf numFmtId="4" fontId="3" fillId="2" borderId="0" xfId="2" applyNumberFormat="1" applyFont="1" applyFill="1" applyAlignment="1">
      <alignment horizontal="center"/>
    </xf>
    <xf numFmtId="0" fontId="12" fillId="2" borderId="0" xfId="0" applyFont="1" applyFill="1"/>
    <xf numFmtId="0" fontId="12" fillId="0" borderId="0" xfId="0" applyFont="1"/>
    <xf numFmtId="49" fontId="3" fillId="2" borderId="0" xfId="2" applyNumberFormat="1" applyFont="1" applyFill="1" applyAlignment="1">
      <alignment horizontal="center"/>
    </xf>
    <xf numFmtId="4" fontId="3" fillId="2" borderId="0" xfId="2" applyNumberFormat="1" applyFont="1" applyFill="1" applyAlignment="1">
      <alignment horizontal="center" wrapText="1"/>
    </xf>
    <xf numFmtId="0" fontId="2" fillId="0" borderId="5" xfId="0" applyFont="1" applyBorder="1" applyAlignment="1">
      <alignment horizontal="center" wrapText="1"/>
    </xf>
    <xf numFmtId="0" fontId="2" fillId="0" borderId="5" xfId="0" applyFont="1" applyBorder="1" applyAlignment="1">
      <alignment horizontal="left" wrapText="1"/>
    </xf>
    <xf numFmtId="0" fontId="2" fillId="5" borderId="5" xfId="0" applyFont="1" applyFill="1" applyBorder="1" applyAlignment="1" applyProtection="1">
      <alignment horizontal="center" wrapText="1"/>
      <protection locked="0"/>
    </xf>
    <xf numFmtId="4" fontId="2" fillId="0" borderId="5" xfId="0" applyNumberFormat="1" applyFont="1" applyBorder="1" applyAlignment="1">
      <alignment horizontal="center" wrapText="1"/>
    </xf>
    <xf numFmtId="0" fontId="2" fillId="0" borderId="0" xfId="0" applyFont="1" applyAlignment="1">
      <alignment horizontal="center" wrapText="1"/>
    </xf>
    <xf numFmtId="0" fontId="6" fillId="4" borderId="8" xfId="0" applyFont="1" applyFill="1" applyBorder="1"/>
    <xf numFmtId="0" fontId="2" fillId="5" borderId="1" xfId="0" applyFont="1" applyFill="1" applyBorder="1" applyAlignment="1" applyProtection="1">
      <alignment horizontal="center"/>
      <protection locked="0"/>
    </xf>
    <xf numFmtId="0" fontId="0" fillId="0" borderId="0" xfId="0" applyAlignment="1">
      <alignment horizontal="center"/>
    </xf>
    <xf numFmtId="49" fontId="5" fillId="5" borderId="9" xfId="0" applyNumberFormat="1" applyFont="1" applyFill="1" applyBorder="1" applyAlignment="1" applyProtection="1">
      <alignment horizontal="center" wrapText="1"/>
      <protection locked="0"/>
    </xf>
    <xf numFmtId="49" fontId="5" fillId="5" borderId="9" xfId="0" applyNumberFormat="1" applyFont="1" applyFill="1" applyBorder="1" applyAlignment="1" applyProtection="1">
      <alignment wrapText="1"/>
      <protection locked="0"/>
    </xf>
    <xf numFmtId="0" fontId="5" fillId="0" borderId="9" xfId="0" applyFont="1" applyBorder="1" applyAlignment="1">
      <alignment horizontal="center"/>
    </xf>
    <xf numFmtId="0" fontId="5" fillId="4" borderId="9" xfId="0" applyFont="1" applyFill="1" applyBorder="1"/>
    <xf numFmtId="4" fontId="5" fillId="4" borderId="9" xfId="0" applyNumberFormat="1" applyFont="1" applyFill="1" applyBorder="1" applyAlignment="1">
      <alignment horizontal="center"/>
    </xf>
    <xf numFmtId="4" fontId="5" fillId="4" borderId="10" xfId="0" applyNumberFormat="1" applyFont="1" applyFill="1" applyBorder="1" applyAlignment="1">
      <alignment horizontal="center"/>
    </xf>
    <xf numFmtId="49" fontId="2" fillId="5" borderId="5" xfId="0" applyNumberFormat="1" applyFont="1" applyFill="1" applyBorder="1" applyAlignment="1" applyProtection="1">
      <alignment horizontal="center" wrapText="1"/>
      <protection locked="0"/>
    </xf>
    <xf numFmtId="49" fontId="0" fillId="0" borderId="0" xfId="0" applyNumberFormat="1"/>
    <xf numFmtId="0" fontId="9" fillId="2" borderId="0" xfId="0" applyFont="1" applyFill="1" applyAlignment="1">
      <alignment horizontal="center" vertical="center"/>
    </xf>
    <xf numFmtId="0" fontId="5" fillId="2" borderId="0" xfId="0" applyFont="1" applyFill="1" applyAlignment="1">
      <alignment horizontal="center" wrapText="1"/>
    </xf>
    <xf numFmtId="0" fontId="5" fillId="0" borderId="0" xfId="0" applyFont="1" applyAlignment="1">
      <alignment horizontal="center" wrapText="1"/>
    </xf>
    <xf numFmtId="49" fontId="2" fillId="3" borderId="11" xfId="0" applyNumberFormat="1" applyFont="1" applyFill="1" applyBorder="1" applyAlignment="1" applyProtection="1">
      <alignment horizontal="center"/>
      <protection locked="0"/>
    </xf>
    <xf numFmtId="49" fontId="2" fillId="3" borderId="0" xfId="0" applyNumberFormat="1" applyFont="1" applyFill="1" applyAlignment="1" applyProtection="1">
      <alignment horizontal="center"/>
      <protection locked="0"/>
    </xf>
    <xf numFmtId="0" fontId="2" fillId="0" borderId="11" xfId="0" applyFont="1" applyBorder="1" applyAlignment="1">
      <alignment horizontal="right"/>
    </xf>
    <xf numFmtId="0" fontId="2" fillId="0" borderId="0" xfId="0" applyFont="1" applyAlignment="1">
      <alignment horizontal="right"/>
    </xf>
    <xf numFmtId="14" fontId="2" fillId="3" borderId="12" xfId="0" applyNumberFormat="1" applyFont="1" applyFill="1" applyBorder="1" applyAlignment="1" applyProtection="1">
      <alignment horizontal="center"/>
      <protection locked="0"/>
    </xf>
    <xf numFmtId="14" fontId="2" fillId="3" borderId="6" xfId="0" applyNumberFormat="1" applyFont="1" applyFill="1" applyBorder="1" applyAlignment="1" applyProtection="1">
      <alignment horizontal="center"/>
      <protection locked="0"/>
    </xf>
    <xf numFmtId="165" fontId="5" fillId="0" borderId="1" xfId="3" applyNumberFormat="1" applyFont="1" applyBorder="1" applyAlignment="1">
      <alignment horizontal="center"/>
    </xf>
    <xf numFmtId="49" fontId="5" fillId="3" borderId="1" xfId="0" applyNumberFormat="1" applyFont="1" applyFill="1" applyBorder="1" applyAlignment="1" applyProtection="1">
      <alignment horizontal="center"/>
      <protection locked="0"/>
    </xf>
    <xf numFmtId="0" fontId="2" fillId="0" borderId="2" xfId="0" applyFont="1" applyBorder="1" applyAlignment="1">
      <alignment horizontal="center"/>
    </xf>
    <xf numFmtId="165" fontId="2" fillId="3" borderId="5" xfId="3" applyNumberFormat="1" applyFont="1" applyFill="1" applyBorder="1" applyAlignment="1" applyProtection="1">
      <alignment horizontal="center" wrapText="1"/>
      <protection locked="0"/>
    </xf>
    <xf numFmtId="49" fontId="2" fillId="5" borderId="5" xfId="0" applyNumberFormat="1" applyFont="1" applyFill="1" applyBorder="1" applyAlignment="1" applyProtection="1">
      <alignment horizontal="center" wrapText="1"/>
      <protection locked="0"/>
    </xf>
    <xf numFmtId="49" fontId="2" fillId="3" borderId="1" xfId="0" applyNumberFormat="1" applyFont="1" applyFill="1" applyBorder="1" applyProtection="1">
      <protection locked="0"/>
    </xf>
    <xf numFmtId="0" fontId="5" fillId="0" borderId="1" xfId="0" applyFont="1" applyBorder="1" applyAlignment="1">
      <alignment horizontal="center"/>
    </xf>
    <xf numFmtId="49" fontId="2" fillId="3" borderId="1" xfId="0" applyNumberFormat="1" applyFont="1" applyFill="1" applyBorder="1" applyAlignment="1" applyProtection="1">
      <alignment wrapText="1"/>
      <protection locked="0"/>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5" xfId="0" applyFont="1" applyBorder="1"/>
    <xf numFmtId="0" fontId="2" fillId="0" borderId="16" xfId="0" applyFont="1" applyBorder="1"/>
    <xf numFmtId="49" fontId="2" fillId="3" borderId="5" xfId="0" applyNumberFormat="1" applyFont="1" applyFill="1" applyBorder="1" applyAlignment="1" applyProtection="1">
      <alignment horizontal="left" wrapText="1"/>
      <protection locked="0"/>
    </xf>
    <xf numFmtId="0" fontId="2" fillId="0" borderId="1" xfId="0" applyFont="1" applyBorder="1"/>
    <xf numFmtId="0" fontId="2" fillId="3" borderId="11" xfId="0" applyFont="1" applyFill="1" applyBorder="1" applyAlignment="1" applyProtection="1">
      <alignment horizontal="center"/>
      <protection locked="0"/>
    </xf>
    <xf numFmtId="49" fontId="2" fillId="2" borderId="0" xfId="0" quotePrefix="1" applyNumberFormat="1" applyFont="1" applyFill="1"/>
    <xf numFmtId="0" fontId="2" fillId="2" borderId="0" xfId="0" applyFont="1" applyFill="1"/>
  </cellXfs>
  <cellStyles count="4">
    <cellStyle name="Normal" xfId="0" builtinId="0"/>
    <cellStyle name="Normal 2" xfId="1" xr:uid="{00000000-0005-0000-0000-000001000000}"/>
    <cellStyle name="Normal 2 2" xfId="2" xr:uid="{00000000-0005-0000-0000-000002000000}"/>
    <cellStyle name="Vírgula" xfId="3" builtinId="3"/>
  </cellStyles>
  <dxfs count="2">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6/relationships/vbaProject" Target="vbaProject.bin"/><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Drop" dropStyle="combo" dx="26" fmlaLink="$K$3" fmlaRange="$K$1:$K$2" noThreeD="1" sel="1" val="0"/>
</file>

<file path=xl/ctrlProps/ctrlProp17.xml><?xml version="1.0" encoding="utf-8"?>
<formControlPr xmlns="http://schemas.microsoft.com/office/spreadsheetml/2009/9/main" objectType="Label"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137160</xdr:colOff>
          <xdr:row>0</xdr:row>
          <xdr:rowOff>30480</xdr:rowOff>
        </xdr:from>
        <xdr:to>
          <xdr:col>6</xdr:col>
          <xdr:colOff>830580</xdr:colOff>
          <xdr:row>1</xdr:row>
          <xdr:rowOff>38100</xdr:rowOff>
        </xdr:to>
        <xdr:sp macro="" textlink="">
          <xdr:nvSpPr>
            <xdr:cNvPr id="1038" name="Button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Limpar Banco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4328160</xdr:colOff>
          <xdr:row>1</xdr:row>
          <xdr:rowOff>60960</xdr:rowOff>
        </xdr:from>
        <xdr:to>
          <xdr:col>5</xdr:col>
          <xdr:colOff>99060</xdr:colOff>
          <xdr:row>3</xdr:row>
          <xdr:rowOff>68580</xdr:rowOff>
        </xdr:to>
        <xdr:sp macro="" textlink="">
          <xdr:nvSpPr>
            <xdr:cNvPr id="1039" name="Button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Importar Banco Qualquer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4328160</xdr:colOff>
          <xdr:row>0</xdr:row>
          <xdr:rowOff>30480</xdr:rowOff>
        </xdr:from>
        <xdr:to>
          <xdr:col>5</xdr:col>
          <xdr:colOff>99060</xdr:colOff>
          <xdr:row>1</xdr:row>
          <xdr:rowOff>38100</xdr:rowOff>
        </xdr:to>
        <xdr:sp macro="" textlink="">
          <xdr:nvSpPr>
            <xdr:cNvPr id="1040" name="Button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Importar SINAPI (s)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708660</xdr:colOff>
          <xdr:row>0</xdr:row>
          <xdr:rowOff>289560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xdr:row>
          <xdr:rowOff>60960</xdr:rowOff>
        </xdr:from>
        <xdr:to>
          <xdr:col>6</xdr:col>
          <xdr:colOff>830580</xdr:colOff>
          <xdr:row>3</xdr:row>
          <xdr:rowOff>68580</xdr:rowOff>
        </xdr:to>
        <xdr:sp macro="" textlink="">
          <xdr:nvSpPr>
            <xdr:cNvPr id="1046" name="Button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Ver Analítico do Item</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xdr:row>
          <xdr:rowOff>7620</xdr:rowOff>
        </xdr:from>
        <xdr:to>
          <xdr:col>3</xdr:col>
          <xdr:colOff>342900</xdr:colOff>
          <xdr:row>3</xdr:row>
          <xdr:rowOff>22860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Adicionar Composição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769620</xdr:colOff>
          <xdr:row>1</xdr:row>
          <xdr:rowOff>7620</xdr:rowOff>
        </xdr:from>
        <xdr:to>
          <xdr:col>3</xdr:col>
          <xdr:colOff>2065020</xdr:colOff>
          <xdr:row>3</xdr:row>
          <xdr:rowOff>22860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Adicionar Linha(s)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2103120</xdr:colOff>
          <xdr:row>1</xdr:row>
          <xdr:rowOff>7620</xdr:rowOff>
        </xdr:from>
        <xdr:to>
          <xdr:col>3</xdr:col>
          <xdr:colOff>3398520</xdr:colOff>
          <xdr:row>3</xdr:row>
          <xdr:rowOff>22860</xdr:rowOff>
        </xdr:to>
        <xdr:sp macro="" textlink="">
          <xdr:nvSpPr>
            <xdr:cNvPr id="4101" name="Button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Excluir Linha(s)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3429000</xdr:colOff>
          <xdr:row>1</xdr:row>
          <xdr:rowOff>7620</xdr:rowOff>
        </xdr:from>
        <xdr:to>
          <xdr:col>7</xdr:col>
          <xdr:colOff>175260</xdr:colOff>
          <xdr:row>3</xdr:row>
          <xdr:rowOff>22860</xdr:rowOff>
        </xdr:to>
        <xdr:sp macro="" textlink="">
          <xdr:nvSpPr>
            <xdr:cNvPr id="4102" name="Button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Buscar Código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xdr:colOff>
          <xdr:row>0</xdr:row>
          <xdr:rowOff>0</xdr:rowOff>
        </xdr:from>
        <xdr:to>
          <xdr:col>3</xdr:col>
          <xdr:colOff>190500</xdr:colOff>
          <xdr:row>1</xdr:row>
          <xdr:rowOff>0</xdr:rowOff>
        </xdr:to>
        <xdr:sp macro="" textlink="">
          <xdr:nvSpPr>
            <xdr:cNvPr id="4134" name="Object 38"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0</xdr:row>
          <xdr:rowOff>60960</xdr:rowOff>
        </xdr:from>
        <xdr:to>
          <xdr:col>14</xdr:col>
          <xdr:colOff>556260</xdr:colOff>
          <xdr:row>0</xdr:row>
          <xdr:rowOff>274320</xdr:rowOff>
        </xdr:to>
        <xdr:sp macro="" textlink="">
          <xdr:nvSpPr>
            <xdr:cNvPr id="4136" name="Button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Exportar TXT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1</xdr:row>
          <xdr:rowOff>60960</xdr:rowOff>
        </xdr:from>
        <xdr:to>
          <xdr:col>14</xdr:col>
          <xdr:colOff>556260</xdr:colOff>
          <xdr:row>2</xdr:row>
          <xdr:rowOff>121920</xdr:rowOff>
        </xdr:to>
        <xdr:sp macro="" textlink="">
          <xdr:nvSpPr>
            <xdr:cNvPr id="4137" name="Button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Importar TXT(s)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457200</xdr:colOff>
          <xdr:row>1</xdr:row>
          <xdr:rowOff>7620</xdr:rowOff>
        </xdr:from>
        <xdr:to>
          <xdr:col>9</xdr:col>
          <xdr:colOff>754380</xdr:colOff>
          <xdr:row>3</xdr:row>
          <xdr:rowOff>22860</xdr:rowOff>
        </xdr:to>
        <xdr:sp macro="" textlink="">
          <xdr:nvSpPr>
            <xdr:cNvPr id="4138" name="Button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Excluir Composições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457200</xdr:colOff>
          <xdr:row>0</xdr:row>
          <xdr:rowOff>0</xdr:rowOff>
        </xdr:from>
        <xdr:to>
          <xdr:col>9</xdr:col>
          <xdr:colOff>754380</xdr:colOff>
          <xdr:row>1</xdr:row>
          <xdr:rowOff>7620</xdr:rowOff>
        </xdr:to>
        <xdr:sp macro="" textlink="">
          <xdr:nvSpPr>
            <xdr:cNvPr id="4152" name="Button 56"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Excluir Linhas Vazias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xdr:row>
          <xdr:rowOff>68580</xdr:rowOff>
        </xdr:from>
        <xdr:to>
          <xdr:col>3</xdr:col>
          <xdr:colOff>137160</xdr:colOff>
          <xdr:row>3</xdr:row>
          <xdr:rowOff>76200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Adicionar Cotação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xdr:row>
          <xdr:rowOff>68580</xdr:rowOff>
        </xdr:from>
        <xdr:to>
          <xdr:col>3</xdr:col>
          <xdr:colOff>1546860</xdr:colOff>
          <xdr:row>3</xdr:row>
          <xdr:rowOff>76200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Adicionar Linha(s)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1623060</xdr:colOff>
          <xdr:row>1</xdr:row>
          <xdr:rowOff>68580</xdr:rowOff>
        </xdr:from>
        <xdr:to>
          <xdr:col>4</xdr:col>
          <xdr:colOff>60960</xdr:colOff>
          <xdr:row>3</xdr:row>
          <xdr:rowOff>76200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Excluir Linha(s)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0</xdr:row>
          <xdr:rowOff>0</xdr:rowOff>
        </xdr:from>
        <xdr:to>
          <xdr:col>2</xdr:col>
          <xdr:colOff>861060</xdr:colOff>
          <xdr:row>1</xdr:row>
          <xdr:rowOff>0</xdr:rowOff>
        </xdr:to>
        <xdr:sp macro="" textlink="">
          <xdr:nvSpPr>
            <xdr:cNvPr id="5134" name="Object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xdr:row>
          <xdr:rowOff>22860</xdr:rowOff>
        </xdr:from>
        <xdr:to>
          <xdr:col>8</xdr:col>
          <xdr:colOff>601980</xdr:colOff>
          <xdr:row>3</xdr:row>
          <xdr:rowOff>68580</xdr:rowOff>
        </xdr:to>
        <xdr:sp macro="" textlink="">
          <xdr:nvSpPr>
            <xdr:cNvPr id="5135" name="Drop Down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60960</xdr:colOff>
          <xdr:row>0</xdr:row>
          <xdr:rowOff>266700</xdr:rowOff>
        </xdr:from>
        <xdr:to>
          <xdr:col>9</xdr:col>
          <xdr:colOff>236220</xdr:colOff>
          <xdr:row>1</xdr:row>
          <xdr:rowOff>121920</xdr:rowOff>
        </xdr:to>
        <xdr:sp macro="" textlink="">
          <xdr:nvSpPr>
            <xdr:cNvPr id="5136" name="Label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0" anchor="t" upright="1"/>
            <a:lstStyle/>
            <a:p>
              <a:pPr algn="l" rtl="0">
                <a:defRPr sz="1000"/>
              </a:pPr>
              <a:r>
                <a:rPr lang="pt-BR" sz="800" b="0" i="0" u="none" strike="noStrike" baseline="0">
                  <a:solidFill>
                    <a:srgbClr val="000000"/>
                  </a:solidFill>
                  <a:latin typeface="Segoe UI"/>
                  <a:cs typeface="Segoe UI"/>
                </a:rPr>
                <a:t>Tendência Central Utilizada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1</xdr:row>
          <xdr:rowOff>68580</xdr:rowOff>
        </xdr:from>
        <xdr:to>
          <xdr:col>6</xdr:col>
          <xdr:colOff>449580</xdr:colOff>
          <xdr:row>3</xdr:row>
          <xdr:rowOff>76200</xdr:rowOff>
        </xdr:to>
        <xdr:sp macro="" textlink="">
          <xdr:nvSpPr>
            <xdr:cNvPr id="5147" name="Button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Excluir Cotações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0</xdr:row>
          <xdr:rowOff>121920</xdr:rowOff>
        </xdr:from>
        <xdr:to>
          <xdr:col>13</xdr:col>
          <xdr:colOff>601980</xdr:colOff>
          <xdr:row>1</xdr:row>
          <xdr:rowOff>60960</xdr:rowOff>
        </xdr:to>
        <xdr:sp macro="" textlink="">
          <xdr:nvSpPr>
            <xdr:cNvPr id="5149" name="Button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Exportar TXT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xdr:row>
          <xdr:rowOff>114300</xdr:rowOff>
        </xdr:from>
        <xdr:to>
          <xdr:col>13</xdr:col>
          <xdr:colOff>601980</xdr:colOff>
          <xdr:row>3</xdr:row>
          <xdr:rowOff>60960</xdr:rowOff>
        </xdr:to>
        <xdr:sp macro="" textlink="">
          <xdr:nvSpPr>
            <xdr:cNvPr id="5150" name="Button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Importar TXT(s)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327660</xdr:colOff>
          <xdr:row>1</xdr:row>
          <xdr:rowOff>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45720</xdr:colOff>
          <xdr:row>0</xdr:row>
          <xdr:rowOff>274320</xdr:rowOff>
        </xdr:from>
        <xdr:to>
          <xdr:col>5</xdr:col>
          <xdr:colOff>518160</xdr:colOff>
          <xdr:row>3</xdr:row>
          <xdr:rowOff>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Buscar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556260</xdr:colOff>
          <xdr:row>0</xdr:row>
          <xdr:rowOff>274320</xdr:rowOff>
        </xdr:from>
        <xdr:to>
          <xdr:col>6</xdr:col>
          <xdr:colOff>838200</xdr:colOff>
          <xdr:row>3</xdr:row>
          <xdr:rowOff>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500-000003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pt-BR" sz="1000" b="0" i="0" u="none" strike="noStrike" baseline="0">
                  <a:solidFill>
                    <a:srgbClr val="000000"/>
                  </a:solidFill>
                  <a:latin typeface="Arial"/>
                  <a:cs typeface="Arial"/>
                </a:rPr>
                <a:t>Ver Analítico</a:t>
              </a:r>
            </a:p>
          </xdr:txBody>
        </xdr:sp>
        <xdr:clientData fPrintsWithSheet="0"/>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1.vml"/><Relationship Id="rId7" Type="http://schemas.openxmlformats.org/officeDocument/2006/relationships/ctrlProp" Target="../ctrlProps/ctrlProp2.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1.xml"/><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image" Target="../media/image1.emf"/><Relationship Id="rId10" Type="http://schemas.openxmlformats.org/officeDocument/2006/relationships/ctrlProp" Target="../ctrlProps/ctrlProp9.xml"/><Relationship Id="rId4" Type="http://schemas.openxmlformats.org/officeDocument/2006/relationships/oleObject" Target="../embeddings/oleObject2.bin"/><Relationship Id="rId9"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3.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image" Target="../media/image1.emf"/><Relationship Id="rId10" Type="http://schemas.openxmlformats.org/officeDocument/2006/relationships/ctrlProp" Target="../ctrlProps/ctrlProp17.xml"/><Relationship Id="rId4" Type="http://schemas.openxmlformats.org/officeDocument/2006/relationships/oleObject" Target="../embeddings/oleObject3.bin"/><Relationship Id="rId9"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dimension ref="A1:G47964"/>
  <sheetViews>
    <sheetView workbookViewId="0">
      <selection activeCell="G1" sqref="G1"/>
    </sheetView>
  </sheetViews>
  <sheetFormatPr defaultRowHeight="13.2" x14ac:dyDescent="0.25"/>
  <cols>
    <col min="2" max="2" width="8" bestFit="1" customWidth="1"/>
    <col min="3" max="3" width="8.5546875" bestFit="1" customWidth="1"/>
    <col min="4" max="4" width="12.5546875" bestFit="1" customWidth="1"/>
    <col min="12" max="12" width="10.109375" bestFit="1" customWidth="1"/>
  </cols>
  <sheetData>
    <row r="1" spans="1:7" x14ac:dyDescent="0.25">
      <c r="A1" s="93" t="s">
        <v>94</v>
      </c>
      <c r="D1" s="93" t="s">
        <v>14</v>
      </c>
      <c r="E1" s="93" t="s">
        <v>30695</v>
      </c>
      <c r="G1" t="s">
        <v>37339</v>
      </c>
    </row>
    <row r="2" spans="1:7" x14ac:dyDescent="0.25">
      <c r="A2" s="93" t="s">
        <v>94</v>
      </c>
      <c r="B2" t="s">
        <v>21783</v>
      </c>
      <c r="C2">
        <v>5678</v>
      </c>
      <c r="D2" s="93" t="s">
        <v>21792</v>
      </c>
      <c r="E2" s="93" t="s">
        <v>14</v>
      </c>
    </row>
    <row r="3" spans="1:7" x14ac:dyDescent="0.25">
      <c r="A3" s="93" t="s">
        <v>94</v>
      </c>
      <c r="B3" t="s">
        <v>21783</v>
      </c>
      <c r="C3">
        <v>5679</v>
      </c>
      <c r="D3" s="93" t="s">
        <v>21793</v>
      </c>
      <c r="E3" s="93" t="s">
        <v>14</v>
      </c>
    </row>
    <row r="4" spans="1:7" x14ac:dyDescent="0.25">
      <c r="A4" s="93" t="s">
        <v>94</v>
      </c>
      <c r="B4" t="s">
        <v>21791</v>
      </c>
      <c r="C4">
        <v>20078</v>
      </c>
      <c r="D4" s="93" t="s">
        <v>21794</v>
      </c>
      <c r="E4" s="93" t="s">
        <v>14</v>
      </c>
    </row>
    <row r="5" spans="1:7" x14ac:dyDescent="0.25">
      <c r="A5" s="93" t="s">
        <v>94</v>
      </c>
      <c r="B5" t="s">
        <v>21783</v>
      </c>
      <c r="C5">
        <v>88246</v>
      </c>
      <c r="D5" s="93" t="s">
        <v>21795</v>
      </c>
      <c r="E5" s="93" t="s">
        <v>14</v>
      </c>
    </row>
    <row r="6" spans="1:7" x14ac:dyDescent="0.25">
      <c r="A6" s="93" t="s">
        <v>94</v>
      </c>
      <c r="B6" t="s">
        <v>21783</v>
      </c>
      <c r="C6">
        <v>88316</v>
      </c>
      <c r="D6" s="93" t="s">
        <v>21796</v>
      </c>
      <c r="E6" s="93" t="s">
        <v>14</v>
      </c>
    </row>
    <row r="7" spans="1:7" x14ac:dyDescent="0.25">
      <c r="A7" s="93" t="s">
        <v>95</v>
      </c>
      <c r="D7" s="93" t="s">
        <v>14</v>
      </c>
      <c r="E7" s="93" t="s">
        <v>30696</v>
      </c>
    </row>
    <row r="8" spans="1:7" x14ac:dyDescent="0.25">
      <c r="A8" s="93" t="s">
        <v>95</v>
      </c>
      <c r="B8" t="s">
        <v>21783</v>
      </c>
      <c r="C8">
        <v>5678</v>
      </c>
      <c r="D8" s="93" t="s">
        <v>21797</v>
      </c>
      <c r="E8" s="93" t="s">
        <v>14</v>
      </c>
    </row>
    <row r="9" spans="1:7" x14ac:dyDescent="0.25">
      <c r="A9" s="93" t="s">
        <v>95</v>
      </c>
      <c r="B9" t="s">
        <v>21783</v>
      </c>
      <c r="C9">
        <v>5679</v>
      </c>
      <c r="D9" s="93" t="s">
        <v>21798</v>
      </c>
      <c r="E9" s="93" t="s">
        <v>14</v>
      </c>
    </row>
    <row r="10" spans="1:7" x14ac:dyDescent="0.25">
      <c r="A10" s="93" t="s">
        <v>95</v>
      </c>
      <c r="B10" t="s">
        <v>21791</v>
      </c>
      <c r="C10">
        <v>20078</v>
      </c>
      <c r="D10" s="93" t="s">
        <v>21799</v>
      </c>
      <c r="E10" s="93" t="s">
        <v>14</v>
      </c>
    </row>
    <row r="11" spans="1:7" x14ac:dyDescent="0.25">
      <c r="A11" s="93" t="s">
        <v>95</v>
      </c>
      <c r="B11" t="s">
        <v>21783</v>
      </c>
      <c r="C11">
        <v>88246</v>
      </c>
      <c r="D11" s="93" t="s">
        <v>21800</v>
      </c>
      <c r="E11" s="93" t="s">
        <v>14</v>
      </c>
    </row>
    <row r="12" spans="1:7" x14ac:dyDescent="0.25">
      <c r="A12" s="93" t="s">
        <v>95</v>
      </c>
      <c r="B12" t="s">
        <v>21783</v>
      </c>
      <c r="C12">
        <v>88316</v>
      </c>
      <c r="D12" s="93" t="s">
        <v>21801</v>
      </c>
      <c r="E12" s="93" t="s">
        <v>14</v>
      </c>
    </row>
    <row r="13" spans="1:7" x14ac:dyDescent="0.25">
      <c r="A13" s="93" t="s">
        <v>96</v>
      </c>
      <c r="D13" s="93" t="s">
        <v>14</v>
      </c>
      <c r="E13" s="93" t="s">
        <v>30697</v>
      </c>
    </row>
    <row r="14" spans="1:7" x14ac:dyDescent="0.25">
      <c r="A14" s="93" t="s">
        <v>96</v>
      </c>
      <c r="B14" t="s">
        <v>21783</v>
      </c>
      <c r="C14">
        <v>5678</v>
      </c>
      <c r="D14" s="93" t="s">
        <v>21802</v>
      </c>
      <c r="E14" s="93" t="s">
        <v>14</v>
      </c>
    </row>
    <row r="15" spans="1:7" x14ac:dyDescent="0.25">
      <c r="A15" s="93" t="s">
        <v>96</v>
      </c>
      <c r="B15" t="s">
        <v>21783</v>
      </c>
      <c r="C15">
        <v>5679</v>
      </c>
      <c r="D15" s="93" t="s">
        <v>21803</v>
      </c>
      <c r="E15" s="93" t="s">
        <v>14</v>
      </c>
    </row>
    <row r="16" spans="1:7" x14ac:dyDescent="0.25">
      <c r="A16" s="93" t="s">
        <v>96</v>
      </c>
      <c r="B16" t="s">
        <v>21791</v>
      </c>
      <c r="C16">
        <v>20078</v>
      </c>
      <c r="D16" s="93" t="s">
        <v>21804</v>
      </c>
      <c r="E16" s="93" t="s">
        <v>14</v>
      </c>
    </row>
    <row r="17" spans="1:5" x14ac:dyDescent="0.25">
      <c r="A17" s="93" t="s">
        <v>96</v>
      </c>
      <c r="B17" t="s">
        <v>21783</v>
      </c>
      <c r="C17">
        <v>88246</v>
      </c>
      <c r="D17" s="93" t="s">
        <v>21805</v>
      </c>
      <c r="E17" s="93" t="s">
        <v>14</v>
      </c>
    </row>
    <row r="18" spans="1:5" x14ac:dyDescent="0.25">
      <c r="A18" s="93" t="s">
        <v>96</v>
      </c>
      <c r="B18" t="s">
        <v>21783</v>
      </c>
      <c r="C18">
        <v>88316</v>
      </c>
      <c r="D18" s="93" t="s">
        <v>21806</v>
      </c>
      <c r="E18" s="93" t="s">
        <v>14</v>
      </c>
    </row>
    <row r="19" spans="1:5" x14ac:dyDescent="0.25">
      <c r="A19" s="93" t="s">
        <v>97</v>
      </c>
      <c r="D19" s="93" t="s">
        <v>14</v>
      </c>
      <c r="E19" s="93" t="s">
        <v>30698</v>
      </c>
    </row>
    <row r="20" spans="1:5" x14ac:dyDescent="0.25">
      <c r="A20" s="93" t="s">
        <v>97</v>
      </c>
      <c r="B20" t="s">
        <v>21783</v>
      </c>
      <c r="C20">
        <v>5678</v>
      </c>
      <c r="D20" s="93" t="s">
        <v>21807</v>
      </c>
      <c r="E20" s="93" t="s">
        <v>14</v>
      </c>
    </row>
    <row r="21" spans="1:5" x14ac:dyDescent="0.25">
      <c r="A21" s="93" t="s">
        <v>97</v>
      </c>
      <c r="B21" t="s">
        <v>21783</v>
      </c>
      <c r="C21">
        <v>5679</v>
      </c>
      <c r="D21" s="93" t="s">
        <v>21808</v>
      </c>
      <c r="E21" s="93" t="s">
        <v>14</v>
      </c>
    </row>
    <row r="22" spans="1:5" x14ac:dyDescent="0.25">
      <c r="A22" s="93" t="s">
        <v>97</v>
      </c>
      <c r="B22" t="s">
        <v>21791</v>
      </c>
      <c r="C22">
        <v>20078</v>
      </c>
      <c r="D22" s="93" t="s">
        <v>21809</v>
      </c>
      <c r="E22" s="93" t="s">
        <v>14</v>
      </c>
    </row>
    <row r="23" spans="1:5" x14ac:dyDescent="0.25">
      <c r="A23" s="93" t="s">
        <v>97</v>
      </c>
      <c r="B23" t="s">
        <v>21783</v>
      </c>
      <c r="C23">
        <v>88246</v>
      </c>
      <c r="D23" s="93" t="s">
        <v>21810</v>
      </c>
      <c r="E23" s="93" t="s">
        <v>14</v>
      </c>
    </row>
    <row r="24" spans="1:5" x14ac:dyDescent="0.25">
      <c r="A24" s="93" t="s">
        <v>97</v>
      </c>
      <c r="B24" t="s">
        <v>21783</v>
      </c>
      <c r="C24">
        <v>88316</v>
      </c>
      <c r="D24" s="93" t="s">
        <v>21811</v>
      </c>
      <c r="E24" s="93" t="s">
        <v>14</v>
      </c>
    </row>
    <row r="25" spans="1:5" x14ac:dyDescent="0.25">
      <c r="A25" s="93" t="s">
        <v>98</v>
      </c>
      <c r="D25" s="93" t="s">
        <v>14</v>
      </c>
      <c r="E25" s="93" t="s">
        <v>30699</v>
      </c>
    </row>
    <row r="26" spans="1:5" x14ac:dyDescent="0.25">
      <c r="A26" s="93" t="s">
        <v>98</v>
      </c>
      <c r="B26" t="s">
        <v>21783</v>
      </c>
      <c r="C26">
        <v>5678</v>
      </c>
      <c r="D26" s="93" t="s">
        <v>21812</v>
      </c>
      <c r="E26" s="93" t="s">
        <v>14</v>
      </c>
    </row>
    <row r="27" spans="1:5" x14ac:dyDescent="0.25">
      <c r="A27" s="93" t="s">
        <v>98</v>
      </c>
      <c r="B27" t="s">
        <v>21783</v>
      </c>
      <c r="C27">
        <v>5679</v>
      </c>
      <c r="D27" s="93" t="s">
        <v>21813</v>
      </c>
      <c r="E27" s="93" t="s">
        <v>14</v>
      </c>
    </row>
    <row r="28" spans="1:5" x14ac:dyDescent="0.25">
      <c r="A28" s="93" t="s">
        <v>98</v>
      </c>
      <c r="B28" t="s">
        <v>21791</v>
      </c>
      <c r="C28">
        <v>20078</v>
      </c>
      <c r="D28" s="93" t="s">
        <v>21814</v>
      </c>
      <c r="E28" s="93" t="s">
        <v>14</v>
      </c>
    </row>
    <row r="29" spans="1:5" x14ac:dyDescent="0.25">
      <c r="A29" s="93" t="s">
        <v>98</v>
      </c>
      <c r="B29" t="s">
        <v>21783</v>
      </c>
      <c r="C29">
        <v>88246</v>
      </c>
      <c r="D29" s="93" t="s">
        <v>21815</v>
      </c>
      <c r="E29" s="93" t="s">
        <v>14</v>
      </c>
    </row>
    <row r="30" spans="1:5" x14ac:dyDescent="0.25">
      <c r="A30" s="93" t="s">
        <v>98</v>
      </c>
      <c r="B30" t="s">
        <v>21783</v>
      </c>
      <c r="C30">
        <v>88316</v>
      </c>
      <c r="D30" s="93" t="s">
        <v>21816</v>
      </c>
      <c r="E30" s="93" t="s">
        <v>14</v>
      </c>
    </row>
    <row r="31" spans="1:5" x14ac:dyDescent="0.25">
      <c r="A31" s="93" t="s">
        <v>99</v>
      </c>
      <c r="D31" s="93" t="s">
        <v>14</v>
      </c>
      <c r="E31" s="93" t="s">
        <v>30700</v>
      </c>
    </row>
    <row r="32" spans="1:5" x14ac:dyDescent="0.25">
      <c r="A32" s="93" t="s">
        <v>99</v>
      </c>
      <c r="B32" t="s">
        <v>21783</v>
      </c>
      <c r="C32">
        <v>5678</v>
      </c>
      <c r="D32" s="93" t="s">
        <v>21817</v>
      </c>
      <c r="E32" s="93" t="s">
        <v>14</v>
      </c>
    </row>
    <row r="33" spans="1:5" x14ac:dyDescent="0.25">
      <c r="A33" s="93" t="s">
        <v>99</v>
      </c>
      <c r="B33" t="s">
        <v>21783</v>
      </c>
      <c r="C33">
        <v>5679</v>
      </c>
      <c r="D33" s="93" t="s">
        <v>21818</v>
      </c>
      <c r="E33" s="93" t="s">
        <v>14</v>
      </c>
    </row>
    <row r="34" spans="1:5" x14ac:dyDescent="0.25">
      <c r="A34" s="93" t="s">
        <v>99</v>
      </c>
      <c r="B34" t="s">
        <v>21791</v>
      </c>
      <c r="C34">
        <v>20078</v>
      </c>
      <c r="D34" s="93" t="s">
        <v>21819</v>
      </c>
      <c r="E34" s="93" t="s">
        <v>14</v>
      </c>
    </row>
    <row r="35" spans="1:5" x14ac:dyDescent="0.25">
      <c r="A35" s="93" t="s">
        <v>99</v>
      </c>
      <c r="B35" t="s">
        <v>21783</v>
      </c>
      <c r="C35">
        <v>88246</v>
      </c>
      <c r="D35" s="93" t="s">
        <v>21820</v>
      </c>
      <c r="E35" s="93" t="s">
        <v>14</v>
      </c>
    </row>
    <row r="36" spans="1:5" x14ac:dyDescent="0.25">
      <c r="A36" s="93" t="s">
        <v>99</v>
      </c>
      <c r="B36" t="s">
        <v>21783</v>
      </c>
      <c r="C36">
        <v>88316</v>
      </c>
      <c r="D36" s="93" t="s">
        <v>21821</v>
      </c>
      <c r="E36" s="93" t="s">
        <v>14</v>
      </c>
    </row>
    <row r="37" spans="1:5" x14ac:dyDescent="0.25">
      <c r="A37" s="93" t="s">
        <v>100</v>
      </c>
      <c r="D37" s="93" t="s">
        <v>14</v>
      </c>
      <c r="E37" s="93" t="s">
        <v>30701</v>
      </c>
    </row>
    <row r="38" spans="1:5" x14ac:dyDescent="0.25">
      <c r="A38" s="93" t="s">
        <v>100</v>
      </c>
      <c r="B38" t="s">
        <v>21783</v>
      </c>
      <c r="C38">
        <v>5678</v>
      </c>
      <c r="D38" s="93" t="s">
        <v>21822</v>
      </c>
      <c r="E38" s="93" t="s">
        <v>14</v>
      </c>
    </row>
    <row r="39" spans="1:5" x14ac:dyDescent="0.25">
      <c r="A39" s="93" t="s">
        <v>100</v>
      </c>
      <c r="B39" t="s">
        <v>21783</v>
      </c>
      <c r="C39">
        <v>5679</v>
      </c>
      <c r="D39" s="93" t="s">
        <v>21823</v>
      </c>
      <c r="E39" s="93" t="s">
        <v>14</v>
      </c>
    </row>
    <row r="40" spans="1:5" x14ac:dyDescent="0.25">
      <c r="A40" s="93" t="s">
        <v>100</v>
      </c>
      <c r="B40" t="s">
        <v>21791</v>
      </c>
      <c r="C40">
        <v>20078</v>
      </c>
      <c r="D40" s="93" t="s">
        <v>21824</v>
      </c>
      <c r="E40" s="93" t="s">
        <v>14</v>
      </c>
    </row>
    <row r="41" spans="1:5" x14ac:dyDescent="0.25">
      <c r="A41" s="93" t="s">
        <v>100</v>
      </c>
      <c r="B41" t="s">
        <v>21783</v>
      </c>
      <c r="C41">
        <v>88246</v>
      </c>
      <c r="D41" s="93" t="s">
        <v>21825</v>
      </c>
      <c r="E41" s="93" t="s">
        <v>14</v>
      </c>
    </row>
    <row r="42" spans="1:5" x14ac:dyDescent="0.25">
      <c r="A42" s="93" t="s">
        <v>100</v>
      </c>
      <c r="B42" t="s">
        <v>21783</v>
      </c>
      <c r="C42">
        <v>88316</v>
      </c>
      <c r="D42" s="93" t="s">
        <v>21826</v>
      </c>
      <c r="E42" s="93" t="s">
        <v>14</v>
      </c>
    </row>
    <row r="43" spans="1:5" x14ac:dyDescent="0.25">
      <c r="A43" s="93" t="s">
        <v>101</v>
      </c>
      <c r="D43" s="93" t="s">
        <v>14</v>
      </c>
      <c r="E43" s="93" t="s">
        <v>30702</v>
      </c>
    </row>
    <row r="44" spans="1:5" x14ac:dyDescent="0.25">
      <c r="A44" s="93" t="s">
        <v>101</v>
      </c>
      <c r="B44" t="s">
        <v>21783</v>
      </c>
      <c r="C44">
        <v>5678</v>
      </c>
      <c r="D44" s="93" t="s">
        <v>21827</v>
      </c>
      <c r="E44" s="93" t="s">
        <v>14</v>
      </c>
    </row>
    <row r="45" spans="1:5" x14ac:dyDescent="0.25">
      <c r="A45" s="93" t="s">
        <v>101</v>
      </c>
      <c r="B45" t="s">
        <v>21783</v>
      </c>
      <c r="C45">
        <v>5679</v>
      </c>
      <c r="D45" s="93" t="s">
        <v>21828</v>
      </c>
      <c r="E45" s="93" t="s">
        <v>14</v>
      </c>
    </row>
    <row r="46" spans="1:5" x14ac:dyDescent="0.25">
      <c r="A46" s="93" t="s">
        <v>101</v>
      </c>
      <c r="B46" t="s">
        <v>21791</v>
      </c>
      <c r="C46">
        <v>20078</v>
      </c>
      <c r="D46" s="93" t="s">
        <v>21829</v>
      </c>
      <c r="E46" s="93" t="s">
        <v>14</v>
      </c>
    </row>
    <row r="47" spans="1:5" x14ac:dyDescent="0.25">
      <c r="A47" s="93" t="s">
        <v>101</v>
      </c>
      <c r="B47" t="s">
        <v>21783</v>
      </c>
      <c r="C47">
        <v>88246</v>
      </c>
      <c r="D47" s="93" t="s">
        <v>21830</v>
      </c>
      <c r="E47" s="93" t="s">
        <v>14</v>
      </c>
    </row>
    <row r="48" spans="1:5" x14ac:dyDescent="0.25">
      <c r="A48" s="93" t="s">
        <v>101</v>
      </c>
      <c r="B48" t="s">
        <v>21783</v>
      </c>
      <c r="C48">
        <v>88316</v>
      </c>
      <c r="D48" s="93" t="s">
        <v>21831</v>
      </c>
      <c r="E48" s="93" t="s">
        <v>14</v>
      </c>
    </row>
    <row r="49" spans="1:5" x14ac:dyDescent="0.25">
      <c r="A49" s="93" t="s">
        <v>102</v>
      </c>
      <c r="D49" s="93" t="s">
        <v>14</v>
      </c>
      <c r="E49" s="93" t="s">
        <v>30703</v>
      </c>
    </row>
    <row r="50" spans="1:5" x14ac:dyDescent="0.25">
      <c r="A50" s="93" t="s">
        <v>102</v>
      </c>
      <c r="B50" t="s">
        <v>21783</v>
      </c>
      <c r="C50">
        <v>5678</v>
      </c>
      <c r="D50" s="93" t="s">
        <v>21832</v>
      </c>
      <c r="E50" s="93" t="s">
        <v>14</v>
      </c>
    </row>
    <row r="51" spans="1:5" x14ac:dyDescent="0.25">
      <c r="A51" s="93" t="s">
        <v>102</v>
      </c>
      <c r="B51" t="s">
        <v>21783</v>
      </c>
      <c r="C51">
        <v>5679</v>
      </c>
      <c r="D51" s="93" t="s">
        <v>21833</v>
      </c>
      <c r="E51" s="93" t="s">
        <v>14</v>
      </c>
    </row>
    <row r="52" spans="1:5" x14ac:dyDescent="0.25">
      <c r="A52" s="93" t="s">
        <v>102</v>
      </c>
      <c r="B52" t="s">
        <v>21791</v>
      </c>
      <c r="C52">
        <v>20078</v>
      </c>
      <c r="D52" s="93" t="s">
        <v>21834</v>
      </c>
      <c r="E52" s="93" t="s">
        <v>14</v>
      </c>
    </row>
    <row r="53" spans="1:5" x14ac:dyDescent="0.25">
      <c r="A53" s="93" t="s">
        <v>102</v>
      </c>
      <c r="B53" t="s">
        <v>21783</v>
      </c>
      <c r="C53">
        <v>88246</v>
      </c>
      <c r="D53" s="93" t="s">
        <v>21835</v>
      </c>
      <c r="E53" s="93" t="s">
        <v>14</v>
      </c>
    </row>
    <row r="54" spans="1:5" x14ac:dyDescent="0.25">
      <c r="A54" s="93" t="s">
        <v>102</v>
      </c>
      <c r="B54" t="s">
        <v>21783</v>
      </c>
      <c r="C54">
        <v>88316</v>
      </c>
      <c r="D54" s="93" t="s">
        <v>21836</v>
      </c>
      <c r="E54" s="93" t="s">
        <v>14</v>
      </c>
    </row>
    <row r="55" spans="1:5" x14ac:dyDescent="0.25">
      <c r="A55" s="93" t="s">
        <v>103</v>
      </c>
      <c r="D55" s="93" t="s">
        <v>14</v>
      </c>
      <c r="E55" s="93" t="s">
        <v>30704</v>
      </c>
    </row>
    <row r="56" spans="1:5" x14ac:dyDescent="0.25">
      <c r="A56" s="93" t="s">
        <v>103</v>
      </c>
      <c r="B56" t="s">
        <v>21783</v>
      </c>
      <c r="C56">
        <v>5631</v>
      </c>
      <c r="D56" s="93" t="s">
        <v>21837</v>
      </c>
      <c r="E56" s="93" t="s">
        <v>14</v>
      </c>
    </row>
    <row r="57" spans="1:5" x14ac:dyDescent="0.25">
      <c r="A57" s="93" t="s">
        <v>103</v>
      </c>
      <c r="B57" t="s">
        <v>21783</v>
      </c>
      <c r="C57">
        <v>5632</v>
      </c>
      <c r="D57" s="93" t="s">
        <v>21838</v>
      </c>
      <c r="E57" s="93" t="s">
        <v>14</v>
      </c>
    </row>
    <row r="58" spans="1:5" x14ac:dyDescent="0.25">
      <c r="A58" s="93" t="s">
        <v>103</v>
      </c>
      <c r="B58" t="s">
        <v>21791</v>
      </c>
      <c r="C58">
        <v>20078</v>
      </c>
      <c r="D58" s="93" t="s">
        <v>21839</v>
      </c>
      <c r="E58" s="93" t="s">
        <v>14</v>
      </c>
    </row>
    <row r="59" spans="1:5" x14ac:dyDescent="0.25">
      <c r="A59" s="93" t="s">
        <v>103</v>
      </c>
      <c r="B59" t="s">
        <v>21783</v>
      </c>
      <c r="C59">
        <v>88246</v>
      </c>
      <c r="D59" s="93" t="s">
        <v>21840</v>
      </c>
      <c r="E59" s="93" t="s">
        <v>14</v>
      </c>
    </row>
    <row r="60" spans="1:5" x14ac:dyDescent="0.25">
      <c r="A60" s="93" t="s">
        <v>103</v>
      </c>
      <c r="B60" t="s">
        <v>21783</v>
      </c>
      <c r="C60">
        <v>88316</v>
      </c>
      <c r="D60" s="93" t="s">
        <v>21841</v>
      </c>
      <c r="E60" s="93" t="s">
        <v>14</v>
      </c>
    </row>
    <row r="61" spans="1:5" x14ac:dyDescent="0.25">
      <c r="A61" s="93" t="s">
        <v>104</v>
      </c>
      <c r="D61" s="93" t="s">
        <v>14</v>
      </c>
      <c r="E61" s="93" t="s">
        <v>30705</v>
      </c>
    </row>
    <row r="62" spans="1:5" x14ac:dyDescent="0.25">
      <c r="A62" s="93" t="s">
        <v>104</v>
      </c>
      <c r="B62" t="s">
        <v>21783</v>
      </c>
      <c r="C62">
        <v>5631</v>
      </c>
      <c r="D62" s="93" t="s">
        <v>21842</v>
      </c>
      <c r="E62" s="93" t="s">
        <v>14</v>
      </c>
    </row>
    <row r="63" spans="1:5" x14ac:dyDescent="0.25">
      <c r="A63" s="93" t="s">
        <v>104</v>
      </c>
      <c r="B63" t="s">
        <v>21783</v>
      </c>
      <c r="C63">
        <v>5632</v>
      </c>
      <c r="D63" s="93" t="s">
        <v>21843</v>
      </c>
      <c r="E63" s="93" t="s">
        <v>14</v>
      </c>
    </row>
    <row r="64" spans="1:5" x14ac:dyDescent="0.25">
      <c r="A64" s="93" t="s">
        <v>104</v>
      </c>
      <c r="B64" t="s">
        <v>21791</v>
      </c>
      <c r="C64">
        <v>20078</v>
      </c>
      <c r="D64" s="93" t="s">
        <v>21844</v>
      </c>
      <c r="E64" s="93" t="s">
        <v>14</v>
      </c>
    </row>
    <row r="65" spans="1:5" x14ac:dyDescent="0.25">
      <c r="A65" s="93" t="s">
        <v>104</v>
      </c>
      <c r="B65" t="s">
        <v>21783</v>
      </c>
      <c r="C65">
        <v>88246</v>
      </c>
      <c r="D65" s="93" t="s">
        <v>21845</v>
      </c>
      <c r="E65" s="93" t="s">
        <v>14</v>
      </c>
    </row>
    <row r="66" spans="1:5" x14ac:dyDescent="0.25">
      <c r="A66" s="93" t="s">
        <v>104</v>
      </c>
      <c r="B66" t="s">
        <v>21783</v>
      </c>
      <c r="C66">
        <v>88316</v>
      </c>
      <c r="D66" s="93" t="s">
        <v>21846</v>
      </c>
      <c r="E66" s="93" t="s">
        <v>14</v>
      </c>
    </row>
    <row r="67" spans="1:5" x14ac:dyDescent="0.25">
      <c r="A67" s="93" t="s">
        <v>105</v>
      </c>
      <c r="D67" s="93" t="s">
        <v>14</v>
      </c>
      <c r="E67" s="93" t="s">
        <v>30706</v>
      </c>
    </row>
    <row r="68" spans="1:5" x14ac:dyDescent="0.25">
      <c r="A68" s="93" t="s">
        <v>105</v>
      </c>
      <c r="B68" t="s">
        <v>21783</v>
      </c>
      <c r="C68">
        <v>5631</v>
      </c>
      <c r="D68" s="93" t="s">
        <v>21847</v>
      </c>
      <c r="E68" s="93" t="s">
        <v>14</v>
      </c>
    </row>
    <row r="69" spans="1:5" x14ac:dyDescent="0.25">
      <c r="A69" s="93" t="s">
        <v>105</v>
      </c>
      <c r="B69" t="s">
        <v>21783</v>
      </c>
      <c r="C69">
        <v>5632</v>
      </c>
      <c r="D69" s="93" t="s">
        <v>21848</v>
      </c>
      <c r="E69" s="93" t="s">
        <v>14</v>
      </c>
    </row>
    <row r="70" spans="1:5" x14ac:dyDescent="0.25">
      <c r="A70" s="93" t="s">
        <v>105</v>
      </c>
      <c r="B70" t="s">
        <v>21791</v>
      </c>
      <c r="C70">
        <v>20078</v>
      </c>
      <c r="D70" s="93" t="s">
        <v>21849</v>
      </c>
      <c r="E70" s="93" t="s">
        <v>14</v>
      </c>
    </row>
    <row r="71" spans="1:5" x14ac:dyDescent="0.25">
      <c r="A71" s="93" t="s">
        <v>105</v>
      </c>
      <c r="B71" t="s">
        <v>21783</v>
      </c>
      <c r="C71">
        <v>88246</v>
      </c>
      <c r="D71" s="93" t="s">
        <v>21850</v>
      </c>
      <c r="E71" s="93" t="s">
        <v>14</v>
      </c>
    </row>
    <row r="72" spans="1:5" x14ac:dyDescent="0.25">
      <c r="A72" s="93" t="s">
        <v>105</v>
      </c>
      <c r="B72" t="s">
        <v>21783</v>
      </c>
      <c r="C72">
        <v>88316</v>
      </c>
      <c r="D72" s="93" t="s">
        <v>21851</v>
      </c>
      <c r="E72" s="93" t="s">
        <v>14</v>
      </c>
    </row>
    <row r="73" spans="1:5" x14ac:dyDescent="0.25">
      <c r="A73" s="93" t="s">
        <v>106</v>
      </c>
      <c r="D73" s="93" t="s">
        <v>14</v>
      </c>
      <c r="E73" s="93" t="s">
        <v>30707</v>
      </c>
    </row>
    <row r="74" spans="1:5" x14ac:dyDescent="0.25">
      <c r="A74" s="93" t="s">
        <v>106</v>
      </c>
      <c r="B74" t="s">
        <v>21783</v>
      </c>
      <c r="C74">
        <v>5631</v>
      </c>
      <c r="D74" s="93" t="s">
        <v>21852</v>
      </c>
      <c r="E74" s="93" t="s">
        <v>14</v>
      </c>
    </row>
    <row r="75" spans="1:5" x14ac:dyDescent="0.25">
      <c r="A75" s="93" t="s">
        <v>106</v>
      </c>
      <c r="B75" t="s">
        <v>21783</v>
      </c>
      <c r="C75">
        <v>5632</v>
      </c>
      <c r="D75" s="93" t="s">
        <v>21853</v>
      </c>
      <c r="E75" s="93" t="s">
        <v>14</v>
      </c>
    </row>
    <row r="76" spans="1:5" x14ac:dyDescent="0.25">
      <c r="A76" s="93" t="s">
        <v>106</v>
      </c>
      <c r="B76" t="s">
        <v>21791</v>
      </c>
      <c r="C76">
        <v>20078</v>
      </c>
      <c r="D76" s="93" t="s">
        <v>21854</v>
      </c>
      <c r="E76" s="93" t="s">
        <v>14</v>
      </c>
    </row>
    <row r="77" spans="1:5" x14ac:dyDescent="0.25">
      <c r="A77" s="93" t="s">
        <v>106</v>
      </c>
      <c r="B77" t="s">
        <v>21783</v>
      </c>
      <c r="C77">
        <v>88246</v>
      </c>
      <c r="D77" s="93" t="s">
        <v>21855</v>
      </c>
      <c r="E77" s="93" t="s">
        <v>14</v>
      </c>
    </row>
    <row r="78" spans="1:5" x14ac:dyDescent="0.25">
      <c r="A78" s="93" t="s">
        <v>106</v>
      </c>
      <c r="B78" t="s">
        <v>21783</v>
      </c>
      <c r="C78">
        <v>88316</v>
      </c>
      <c r="D78" s="93" t="s">
        <v>21856</v>
      </c>
      <c r="E78" s="93" t="s">
        <v>14</v>
      </c>
    </row>
    <row r="79" spans="1:5" x14ac:dyDescent="0.25">
      <c r="A79" s="93" t="s">
        <v>107</v>
      </c>
      <c r="D79" s="93" t="s">
        <v>14</v>
      </c>
      <c r="E79" s="93" t="s">
        <v>30708</v>
      </c>
    </row>
    <row r="80" spans="1:5" x14ac:dyDescent="0.25">
      <c r="A80" s="93" t="s">
        <v>107</v>
      </c>
      <c r="B80" t="s">
        <v>21783</v>
      </c>
      <c r="C80">
        <v>5631</v>
      </c>
      <c r="D80" s="93" t="s">
        <v>21857</v>
      </c>
      <c r="E80" s="93" t="s">
        <v>14</v>
      </c>
    </row>
    <row r="81" spans="1:5" x14ac:dyDescent="0.25">
      <c r="A81" s="93" t="s">
        <v>107</v>
      </c>
      <c r="B81" t="s">
        <v>21783</v>
      </c>
      <c r="C81">
        <v>5632</v>
      </c>
      <c r="D81" s="93" t="s">
        <v>21858</v>
      </c>
      <c r="E81" s="93" t="s">
        <v>14</v>
      </c>
    </row>
    <row r="82" spans="1:5" x14ac:dyDescent="0.25">
      <c r="A82" s="93" t="s">
        <v>107</v>
      </c>
      <c r="B82" t="s">
        <v>21791</v>
      </c>
      <c r="C82">
        <v>20078</v>
      </c>
      <c r="D82" s="93" t="s">
        <v>21859</v>
      </c>
      <c r="E82" s="93" t="s">
        <v>14</v>
      </c>
    </row>
    <row r="83" spans="1:5" x14ac:dyDescent="0.25">
      <c r="A83" s="93" t="s">
        <v>107</v>
      </c>
      <c r="B83" t="s">
        <v>21783</v>
      </c>
      <c r="C83">
        <v>88246</v>
      </c>
      <c r="D83" s="93" t="s">
        <v>21860</v>
      </c>
      <c r="E83" s="93" t="s">
        <v>14</v>
      </c>
    </row>
    <row r="84" spans="1:5" x14ac:dyDescent="0.25">
      <c r="A84" s="93" t="s">
        <v>107</v>
      </c>
      <c r="B84" t="s">
        <v>21783</v>
      </c>
      <c r="C84">
        <v>88316</v>
      </c>
      <c r="D84" s="93" t="s">
        <v>21861</v>
      </c>
      <c r="E84" s="93" t="s">
        <v>14</v>
      </c>
    </row>
    <row r="85" spans="1:5" x14ac:dyDescent="0.25">
      <c r="A85" s="93" t="s">
        <v>108</v>
      </c>
      <c r="D85" s="93" t="s">
        <v>14</v>
      </c>
      <c r="E85" s="93" t="s">
        <v>30709</v>
      </c>
    </row>
    <row r="86" spans="1:5" x14ac:dyDescent="0.25">
      <c r="A86" s="93" t="s">
        <v>108</v>
      </c>
      <c r="B86" t="s">
        <v>21783</v>
      </c>
      <c r="C86">
        <v>5631</v>
      </c>
      <c r="D86" s="93" t="s">
        <v>21862</v>
      </c>
      <c r="E86" s="93" t="s">
        <v>14</v>
      </c>
    </row>
    <row r="87" spans="1:5" x14ac:dyDescent="0.25">
      <c r="A87" s="93" t="s">
        <v>108</v>
      </c>
      <c r="B87" t="s">
        <v>21783</v>
      </c>
      <c r="C87">
        <v>5632</v>
      </c>
      <c r="D87" s="93" t="s">
        <v>21863</v>
      </c>
      <c r="E87" s="93" t="s">
        <v>14</v>
      </c>
    </row>
    <row r="88" spans="1:5" x14ac:dyDescent="0.25">
      <c r="A88" s="93" t="s">
        <v>108</v>
      </c>
      <c r="B88" t="s">
        <v>21791</v>
      </c>
      <c r="C88">
        <v>20078</v>
      </c>
      <c r="D88" s="93" t="s">
        <v>21864</v>
      </c>
      <c r="E88" s="93" t="s">
        <v>14</v>
      </c>
    </row>
    <row r="89" spans="1:5" x14ac:dyDescent="0.25">
      <c r="A89" s="93" t="s">
        <v>108</v>
      </c>
      <c r="B89" t="s">
        <v>21783</v>
      </c>
      <c r="C89">
        <v>88246</v>
      </c>
      <c r="D89" s="93" t="s">
        <v>21865</v>
      </c>
      <c r="E89" s="93" t="s">
        <v>14</v>
      </c>
    </row>
    <row r="90" spans="1:5" x14ac:dyDescent="0.25">
      <c r="A90" s="93" t="s">
        <v>108</v>
      </c>
      <c r="B90" t="s">
        <v>21783</v>
      </c>
      <c r="C90">
        <v>88316</v>
      </c>
      <c r="D90" s="93" t="s">
        <v>21866</v>
      </c>
      <c r="E90" s="93" t="s">
        <v>14</v>
      </c>
    </row>
    <row r="91" spans="1:5" x14ac:dyDescent="0.25">
      <c r="A91" s="93" t="s">
        <v>109</v>
      </c>
      <c r="D91" s="93" t="s">
        <v>14</v>
      </c>
      <c r="E91" s="93" t="s">
        <v>30710</v>
      </c>
    </row>
    <row r="92" spans="1:5" x14ac:dyDescent="0.25">
      <c r="A92" s="93" t="s">
        <v>109</v>
      </c>
      <c r="B92" t="s">
        <v>21783</v>
      </c>
      <c r="C92">
        <v>5631</v>
      </c>
      <c r="D92" s="93" t="s">
        <v>21859</v>
      </c>
      <c r="E92" s="93" t="s">
        <v>14</v>
      </c>
    </row>
    <row r="93" spans="1:5" x14ac:dyDescent="0.25">
      <c r="A93" s="93" t="s">
        <v>109</v>
      </c>
      <c r="B93" t="s">
        <v>21783</v>
      </c>
      <c r="C93">
        <v>5632</v>
      </c>
      <c r="D93" s="93" t="s">
        <v>21867</v>
      </c>
      <c r="E93" s="93" t="s">
        <v>14</v>
      </c>
    </row>
    <row r="94" spans="1:5" x14ac:dyDescent="0.25">
      <c r="A94" s="93" t="s">
        <v>109</v>
      </c>
      <c r="B94" t="s">
        <v>21791</v>
      </c>
      <c r="C94">
        <v>20078</v>
      </c>
      <c r="D94" s="93" t="s">
        <v>21868</v>
      </c>
      <c r="E94" s="93" t="s">
        <v>14</v>
      </c>
    </row>
    <row r="95" spans="1:5" x14ac:dyDescent="0.25">
      <c r="A95" s="93" t="s">
        <v>109</v>
      </c>
      <c r="B95" t="s">
        <v>21783</v>
      </c>
      <c r="C95">
        <v>88246</v>
      </c>
      <c r="D95" s="93" t="s">
        <v>21869</v>
      </c>
      <c r="E95" s="93" t="s">
        <v>14</v>
      </c>
    </row>
    <row r="96" spans="1:5" x14ac:dyDescent="0.25">
      <c r="A96" s="93" t="s">
        <v>109</v>
      </c>
      <c r="B96" t="s">
        <v>21783</v>
      </c>
      <c r="C96">
        <v>88316</v>
      </c>
      <c r="D96" s="93" t="s">
        <v>21870</v>
      </c>
      <c r="E96" s="93" t="s">
        <v>14</v>
      </c>
    </row>
    <row r="97" spans="1:5" x14ac:dyDescent="0.25">
      <c r="A97" s="93" t="s">
        <v>110</v>
      </c>
      <c r="D97" s="93" t="s">
        <v>14</v>
      </c>
      <c r="E97" s="93" t="s">
        <v>30711</v>
      </c>
    </row>
    <row r="98" spans="1:5" x14ac:dyDescent="0.25">
      <c r="A98" s="93" t="s">
        <v>110</v>
      </c>
      <c r="B98" t="s">
        <v>21783</v>
      </c>
      <c r="C98">
        <v>5678</v>
      </c>
      <c r="D98" s="93" t="s">
        <v>21792</v>
      </c>
      <c r="E98" s="93" t="s">
        <v>14</v>
      </c>
    </row>
    <row r="99" spans="1:5" x14ac:dyDescent="0.25">
      <c r="A99" s="93" t="s">
        <v>110</v>
      </c>
      <c r="B99" t="s">
        <v>21783</v>
      </c>
      <c r="C99">
        <v>5679</v>
      </c>
      <c r="D99" s="93" t="s">
        <v>21871</v>
      </c>
      <c r="E99" s="93" t="s">
        <v>14</v>
      </c>
    </row>
    <row r="100" spans="1:5" x14ac:dyDescent="0.25">
      <c r="A100" s="93" t="s">
        <v>110</v>
      </c>
      <c r="B100" t="s">
        <v>21791</v>
      </c>
      <c r="C100">
        <v>20078</v>
      </c>
      <c r="D100" s="93" t="s">
        <v>21794</v>
      </c>
      <c r="E100" s="93" t="s">
        <v>14</v>
      </c>
    </row>
    <row r="101" spans="1:5" x14ac:dyDescent="0.25">
      <c r="A101" s="93" t="s">
        <v>110</v>
      </c>
      <c r="B101" t="s">
        <v>21783</v>
      </c>
      <c r="C101">
        <v>88246</v>
      </c>
      <c r="D101" s="93" t="s">
        <v>21872</v>
      </c>
      <c r="E101" s="93" t="s">
        <v>14</v>
      </c>
    </row>
    <row r="102" spans="1:5" x14ac:dyDescent="0.25">
      <c r="A102" s="93" t="s">
        <v>110</v>
      </c>
      <c r="B102" t="s">
        <v>21783</v>
      </c>
      <c r="C102">
        <v>88316</v>
      </c>
      <c r="D102" s="93" t="s">
        <v>21873</v>
      </c>
      <c r="E102" s="93" t="s">
        <v>14</v>
      </c>
    </row>
    <row r="103" spans="1:5" x14ac:dyDescent="0.25">
      <c r="A103" s="93" t="s">
        <v>111</v>
      </c>
      <c r="D103" s="93" t="s">
        <v>14</v>
      </c>
      <c r="E103" s="93" t="s">
        <v>30712</v>
      </c>
    </row>
    <row r="104" spans="1:5" x14ac:dyDescent="0.25">
      <c r="A104" s="93" t="s">
        <v>111</v>
      </c>
      <c r="B104" t="s">
        <v>21783</v>
      </c>
      <c r="C104">
        <v>5678</v>
      </c>
      <c r="D104" s="93" t="s">
        <v>21797</v>
      </c>
      <c r="E104" s="93" t="s">
        <v>14</v>
      </c>
    </row>
    <row r="105" spans="1:5" x14ac:dyDescent="0.25">
      <c r="A105" s="93" t="s">
        <v>111</v>
      </c>
      <c r="B105" t="s">
        <v>21783</v>
      </c>
      <c r="C105">
        <v>5679</v>
      </c>
      <c r="D105" s="93" t="s">
        <v>21874</v>
      </c>
      <c r="E105" s="93" t="s">
        <v>14</v>
      </c>
    </row>
    <row r="106" spans="1:5" x14ac:dyDescent="0.25">
      <c r="A106" s="93" t="s">
        <v>111</v>
      </c>
      <c r="B106" t="s">
        <v>21791</v>
      </c>
      <c r="C106">
        <v>20078</v>
      </c>
      <c r="D106" s="93" t="s">
        <v>21799</v>
      </c>
      <c r="E106" s="93" t="s">
        <v>14</v>
      </c>
    </row>
    <row r="107" spans="1:5" x14ac:dyDescent="0.25">
      <c r="A107" s="93" t="s">
        <v>111</v>
      </c>
      <c r="B107" t="s">
        <v>21783</v>
      </c>
      <c r="C107">
        <v>88246</v>
      </c>
      <c r="D107" s="93" t="s">
        <v>21875</v>
      </c>
      <c r="E107" s="93" t="s">
        <v>14</v>
      </c>
    </row>
    <row r="108" spans="1:5" x14ac:dyDescent="0.25">
      <c r="A108" s="93" t="s">
        <v>111</v>
      </c>
      <c r="B108" t="s">
        <v>21783</v>
      </c>
      <c r="C108">
        <v>88316</v>
      </c>
      <c r="D108" s="93" t="s">
        <v>21876</v>
      </c>
      <c r="E108" s="93" t="s">
        <v>14</v>
      </c>
    </row>
    <row r="109" spans="1:5" x14ac:dyDescent="0.25">
      <c r="A109" s="93" t="s">
        <v>112</v>
      </c>
      <c r="D109" s="93" t="s">
        <v>14</v>
      </c>
      <c r="E109" s="93" t="s">
        <v>30713</v>
      </c>
    </row>
    <row r="110" spans="1:5" x14ac:dyDescent="0.25">
      <c r="A110" s="93" t="s">
        <v>112</v>
      </c>
      <c r="B110" t="s">
        <v>21783</v>
      </c>
      <c r="C110">
        <v>5678</v>
      </c>
      <c r="D110" s="93" t="s">
        <v>21802</v>
      </c>
      <c r="E110" s="93" t="s">
        <v>14</v>
      </c>
    </row>
    <row r="111" spans="1:5" x14ac:dyDescent="0.25">
      <c r="A111" s="93" t="s">
        <v>112</v>
      </c>
      <c r="B111" t="s">
        <v>21783</v>
      </c>
      <c r="C111">
        <v>5679</v>
      </c>
      <c r="D111" s="93" t="s">
        <v>21877</v>
      </c>
      <c r="E111" s="93" t="s">
        <v>14</v>
      </c>
    </row>
    <row r="112" spans="1:5" x14ac:dyDescent="0.25">
      <c r="A112" s="93" t="s">
        <v>112</v>
      </c>
      <c r="B112" t="s">
        <v>21791</v>
      </c>
      <c r="C112">
        <v>20078</v>
      </c>
      <c r="D112" s="93" t="s">
        <v>21804</v>
      </c>
      <c r="E112" s="93" t="s">
        <v>14</v>
      </c>
    </row>
    <row r="113" spans="1:5" x14ac:dyDescent="0.25">
      <c r="A113" s="93" t="s">
        <v>112</v>
      </c>
      <c r="B113" t="s">
        <v>21783</v>
      </c>
      <c r="C113">
        <v>88246</v>
      </c>
      <c r="D113" s="93" t="s">
        <v>21878</v>
      </c>
      <c r="E113" s="93" t="s">
        <v>14</v>
      </c>
    </row>
    <row r="114" spans="1:5" x14ac:dyDescent="0.25">
      <c r="A114" s="93" t="s">
        <v>112</v>
      </c>
      <c r="B114" t="s">
        <v>21783</v>
      </c>
      <c r="C114">
        <v>88316</v>
      </c>
      <c r="D114" s="93" t="s">
        <v>21879</v>
      </c>
      <c r="E114" s="93" t="s">
        <v>14</v>
      </c>
    </row>
    <row r="115" spans="1:5" x14ac:dyDescent="0.25">
      <c r="A115" s="93" t="s">
        <v>113</v>
      </c>
      <c r="D115" s="93" t="s">
        <v>14</v>
      </c>
      <c r="E115" s="93" t="s">
        <v>30714</v>
      </c>
    </row>
    <row r="116" spans="1:5" x14ac:dyDescent="0.25">
      <c r="A116" s="93" t="s">
        <v>113</v>
      </c>
      <c r="B116" t="s">
        <v>21783</v>
      </c>
      <c r="C116">
        <v>5678</v>
      </c>
      <c r="D116" s="93" t="s">
        <v>21807</v>
      </c>
      <c r="E116" s="93" t="s">
        <v>14</v>
      </c>
    </row>
    <row r="117" spans="1:5" x14ac:dyDescent="0.25">
      <c r="A117" s="93" t="s">
        <v>113</v>
      </c>
      <c r="B117" t="s">
        <v>21783</v>
      </c>
      <c r="C117">
        <v>5679</v>
      </c>
      <c r="D117" s="93" t="s">
        <v>21880</v>
      </c>
      <c r="E117" s="93" t="s">
        <v>14</v>
      </c>
    </row>
    <row r="118" spans="1:5" x14ac:dyDescent="0.25">
      <c r="A118" s="93" t="s">
        <v>113</v>
      </c>
      <c r="B118" t="s">
        <v>21791</v>
      </c>
      <c r="C118">
        <v>20078</v>
      </c>
      <c r="D118" s="93" t="s">
        <v>21809</v>
      </c>
      <c r="E118" s="93" t="s">
        <v>14</v>
      </c>
    </row>
    <row r="119" spans="1:5" x14ac:dyDescent="0.25">
      <c r="A119" s="93" t="s">
        <v>113</v>
      </c>
      <c r="B119" t="s">
        <v>21783</v>
      </c>
      <c r="C119">
        <v>88246</v>
      </c>
      <c r="D119" s="93" t="s">
        <v>21881</v>
      </c>
      <c r="E119" s="93" t="s">
        <v>14</v>
      </c>
    </row>
    <row r="120" spans="1:5" x14ac:dyDescent="0.25">
      <c r="A120" s="93" t="s">
        <v>113</v>
      </c>
      <c r="B120" t="s">
        <v>21783</v>
      </c>
      <c r="C120">
        <v>88316</v>
      </c>
      <c r="D120" s="93" t="s">
        <v>21882</v>
      </c>
      <c r="E120" s="93" t="s">
        <v>14</v>
      </c>
    </row>
    <row r="121" spans="1:5" x14ac:dyDescent="0.25">
      <c r="A121" s="93" t="s">
        <v>114</v>
      </c>
      <c r="D121" s="93" t="s">
        <v>14</v>
      </c>
      <c r="E121" s="93" t="s">
        <v>30715</v>
      </c>
    </row>
    <row r="122" spans="1:5" x14ac:dyDescent="0.25">
      <c r="A122" s="93" t="s">
        <v>114</v>
      </c>
      <c r="B122" t="s">
        <v>21783</v>
      </c>
      <c r="C122">
        <v>5678</v>
      </c>
      <c r="D122" s="93" t="s">
        <v>21812</v>
      </c>
      <c r="E122" s="93" t="s">
        <v>14</v>
      </c>
    </row>
    <row r="123" spans="1:5" x14ac:dyDescent="0.25">
      <c r="A123" s="93" t="s">
        <v>114</v>
      </c>
      <c r="B123" t="s">
        <v>21783</v>
      </c>
      <c r="C123">
        <v>5679</v>
      </c>
      <c r="D123" s="93" t="s">
        <v>21883</v>
      </c>
      <c r="E123" s="93" t="s">
        <v>14</v>
      </c>
    </row>
    <row r="124" spans="1:5" x14ac:dyDescent="0.25">
      <c r="A124" s="93" t="s">
        <v>114</v>
      </c>
      <c r="B124" t="s">
        <v>21791</v>
      </c>
      <c r="C124">
        <v>20078</v>
      </c>
      <c r="D124" s="93" t="s">
        <v>21814</v>
      </c>
      <c r="E124" s="93" t="s">
        <v>14</v>
      </c>
    </row>
    <row r="125" spans="1:5" x14ac:dyDescent="0.25">
      <c r="A125" s="93" t="s">
        <v>114</v>
      </c>
      <c r="B125" t="s">
        <v>21783</v>
      </c>
      <c r="C125">
        <v>88246</v>
      </c>
      <c r="D125" s="93" t="s">
        <v>21884</v>
      </c>
      <c r="E125" s="93" t="s">
        <v>14</v>
      </c>
    </row>
    <row r="126" spans="1:5" x14ac:dyDescent="0.25">
      <c r="A126" s="93" t="s">
        <v>114</v>
      </c>
      <c r="B126" t="s">
        <v>21783</v>
      </c>
      <c r="C126">
        <v>88316</v>
      </c>
      <c r="D126" s="93" t="s">
        <v>21885</v>
      </c>
      <c r="E126" s="93" t="s">
        <v>14</v>
      </c>
    </row>
    <row r="127" spans="1:5" x14ac:dyDescent="0.25">
      <c r="A127" s="93" t="s">
        <v>115</v>
      </c>
      <c r="D127" s="93" t="s">
        <v>14</v>
      </c>
      <c r="E127" s="93" t="s">
        <v>30716</v>
      </c>
    </row>
    <row r="128" spans="1:5" x14ac:dyDescent="0.25">
      <c r="A128" s="93" t="s">
        <v>115</v>
      </c>
      <c r="B128" t="s">
        <v>21783</v>
      </c>
      <c r="C128">
        <v>5678</v>
      </c>
      <c r="D128" s="93" t="s">
        <v>21817</v>
      </c>
      <c r="E128" s="93" t="s">
        <v>14</v>
      </c>
    </row>
    <row r="129" spans="1:5" x14ac:dyDescent="0.25">
      <c r="A129" s="93" t="s">
        <v>115</v>
      </c>
      <c r="B129" t="s">
        <v>21783</v>
      </c>
      <c r="C129">
        <v>5679</v>
      </c>
      <c r="D129" s="93" t="s">
        <v>21886</v>
      </c>
      <c r="E129" s="93" t="s">
        <v>14</v>
      </c>
    </row>
    <row r="130" spans="1:5" x14ac:dyDescent="0.25">
      <c r="A130" s="93" t="s">
        <v>115</v>
      </c>
      <c r="B130" t="s">
        <v>21791</v>
      </c>
      <c r="C130">
        <v>20078</v>
      </c>
      <c r="D130" s="93" t="s">
        <v>21819</v>
      </c>
      <c r="E130" s="93" t="s">
        <v>14</v>
      </c>
    </row>
    <row r="131" spans="1:5" x14ac:dyDescent="0.25">
      <c r="A131" s="93" t="s">
        <v>115</v>
      </c>
      <c r="B131" t="s">
        <v>21783</v>
      </c>
      <c r="C131">
        <v>88246</v>
      </c>
      <c r="D131" s="93" t="s">
        <v>21887</v>
      </c>
      <c r="E131" s="93" t="s">
        <v>14</v>
      </c>
    </row>
    <row r="132" spans="1:5" x14ac:dyDescent="0.25">
      <c r="A132" s="93" t="s">
        <v>115</v>
      </c>
      <c r="B132" t="s">
        <v>21783</v>
      </c>
      <c r="C132">
        <v>88316</v>
      </c>
      <c r="D132" s="93" t="s">
        <v>21888</v>
      </c>
      <c r="E132" s="93" t="s">
        <v>14</v>
      </c>
    </row>
    <row r="133" spans="1:5" x14ac:dyDescent="0.25">
      <c r="A133" s="93" t="s">
        <v>116</v>
      </c>
      <c r="D133" s="93" t="s">
        <v>14</v>
      </c>
      <c r="E133" s="93" t="s">
        <v>30717</v>
      </c>
    </row>
    <row r="134" spans="1:5" x14ac:dyDescent="0.25">
      <c r="A134" s="93" t="s">
        <v>116</v>
      </c>
      <c r="B134" t="s">
        <v>21783</v>
      </c>
      <c r="C134">
        <v>5678</v>
      </c>
      <c r="D134" s="93" t="s">
        <v>21822</v>
      </c>
      <c r="E134" s="93" t="s">
        <v>14</v>
      </c>
    </row>
    <row r="135" spans="1:5" x14ac:dyDescent="0.25">
      <c r="A135" s="93" t="s">
        <v>116</v>
      </c>
      <c r="B135" t="s">
        <v>21783</v>
      </c>
      <c r="C135">
        <v>5679</v>
      </c>
      <c r="D135" s="93" t="s">
        <v>21889</v>
      </c>
      <c r="E135" s="93" t="s">
        <v>14</v>
      </c>
    </row>
    <row r="136" spans="1:5" x14ac:dyDescent="0.25">
      <c r="A136" s="93" t="s">
        <v>116</v>
      </c>
      <c r="B136" t="s">
        <v>21791</v>
      </c>
      <c r="C136">
        <v>20078</v>
      </c>
      <c r="D136" s="93" t="s">
        <v>21824</v>
      </c>
      <c r="E136" s="93" t="s">
        <v>14</v>
      </c>
    </row>
    <row r="137" spans="1:5" x14ac:dyDescent="0.25">
      <c r="A137" s="93" t="s">
        <v>116</v>
      </c>
      <c r="B137" t="s">
        <v>21783</v>
      </c>
      <c r="C137">
        <v>88246</v>
      </c>
      <c r="D137" s="93" t="s">
        <v>21890</v>
      </c>
      <c r="E137" s="93" t="s">
        <v>14</v>
      </c>
    </row>
    <row r="138" spans="1:5" x14ac:dyDescent="0.25">
      <c r="A138" s="93" t="s">
        <v>116</v>
      </c>
      <c r="B138" t="s">
        <v>21783</v>
      </c>
      <c r="C138">
        <v>88316</v>
      </c>
      <c r="D138" s="93" t="s">
        <v>21891</v>
      </c>
      <c r="E138" s="93" t="s">
        <v>14</v>
      </c>
    </row>
    <row r="139" spans="1:5" x14ac:dyDescent="0.25">
      <c r="A139" s="93" t="s">
        <v>117</v>
      </c>
      <c r="D139" s="93" t="s">
        <v>14</v>
      </c>
      <c r="E139" s="93" t="s">
        <v>30718</v>
      </c>
    </row>
    <row r="140" spans="1:5" x14ac:dyDescent="0.25">
      <c r="A140" s="93" t="s">
        <v>117</v>
      </c>
      <c r="B140" t="s">
        <v>21783</v>
      </c>
      <c r="C140">
        <v>5678</v>
      </c>
      <c r="D140" s="93" t="s">
        <v>21827</v>
      </c>
      <c r="E140" s="93" t="s">
        <v>14</v>
      </c>
    </row>
    <row r="141" spans="1:5" x14ac:dyDescent="0.25">
      <c r="A141" s="93" t="s">
        <v>117</v>
      </c>
      <c r="B141" t="s">
        <v>21783</v>
      </c>
      <c r="C141">
        <v>5679</v>
      </c>
      <c r="D141" s="93" t="s">
        <v>21859</v>
      </c>
      <c r="E141" s="93" t="s">
        <v>14</v>
      </c>
    </row>
    <row r="142" spans="1:5" x14ac:dyDescent="0.25">
      <c r="A142" s="93" t="s">
        <v>117</v>
      </c>
      <c r="B142" t="s">
        <v>21791</v>
      </c>
      <c r="C142">
        <v>20078</v>
      </c>
      <c r="D142" s="93" t="s">
        <v>21829</v>
      </c>
      <c r="E142" s="93" t="s">
        <v>14</v>
      </c>
    </row>
    <row r="143" spans="1:5" x14ac:dyDescent="0.25">
      <c r="A143" s="93" t="s">
        <v>117</v>
      </c>
      <c r="B143" t="s">
        <v>21783</v>
      </c>
      <c r="C143">
        <v>88246</v>
      </c>
      <c r="D143" s="93" t="s">
        <v>21892</v>
      </c>
      <c r="E143" s="93" t="s">
        <v>14</v>
      </c>
    </row>
    <row r="144" spans="1:5" x14ac:dyDescent="0.25">
      <c r="A144" s="93" t="s">
        <v>117</v>
      </c>
      <c r="B144" t="s">
        <v>21783</v>
      </c>
      <c r="C144">
        <v>88316</v>
      </c>
      <c r="D144" s="93" t="s">
        <v>21893</v>
      </c>
      <c r="E144" s="93" t="s">
        <v>14</v>
      </c>
    </row>
    <row r="145" spans="1:5" x14ac:dyDescent="0.25">
      <c r="A145" s="93" t="s">
        <v>118</v>
      </c>
      <c r="D145" s="93" t="s">
        <v>14</v>
      </c>
      <c r="E145" s="93" t="s">
        <v>30719</v>
      </c>
    </row>
    <row r="146" spans="1:5" x14ac:dyDescent="0.25">
      <c r="A146" s="93" t="s">
        <v>118</v>
      </c>
      <c r="B146" t="s">
        <v>21783</v>
      </c>
      <c r="C146">
        <v>5678</v>
      </c>
      <c r="D146" s="93" t="s">
        <v>21832</v>
      </c>
      <c r="E146" s="93" t="s">
        <v>14</v>
      </c>
    </row>
    <row r="147" spans="1:5" x14ac:dyDescent="0.25">
      <c r="A147" s="93" t="s">
        <v>118</v>
      </c>
      <c r="B147" t="s">
        <v>21783</v>
      </c>
      <c r="C147">
        <v>5679</v>
      </c>
      <c r="D147" s="93" t="s">
        <v>21894</v>
      </c>
      <c r="E147" s="93" t="s">
        <v>14</v>
      </c>
    </row>
    <row r="148" spans="1:5" x14ac:dyDescent="0.25">
      <c r="A148" s="93" t="s">
        <v>118</v>
      </c>
      <c r="B148" t="s">
        <v>21791</v>
      </c>
      <c r="C148">
        <v>20078</v>
      </c>
      <c r="D148" s="93" t="s">
        <v>21834</v>
      </c>
      <c r="E148" s="93" t="s">
        <v>14</v>
      </c>
    </row>
    <row r="149" spans="1:5" x14ac:dyDescent="0.25">
      <c r="A149" s="93" t="s">
        <v>118</v>
      </c>
      <c r="B149" t="s">
        <v>21783</v>
      </c>
      <c r="C149">
        <v>88246</v>
      </c>
      <c r="D149" s="93" t="s">
        <v>21895</v>
      </c>
      <c r="E149" s="93" t="s">
        <v>14</v>
      </c>
    </row>
    <row r="150" spans="1:5" x14ac:dyDescent="0.25">
      <c r="A150" s="93" t="s">
        <v>118</v>
      </c>
      <c r="B150" t="s">
        <v>21783</v>
      </c>
      <c r="C150">
        <v>88316</v>
      </c>
      <c r="D150" s="93" t="s">
        <v>21896</v>
      </c>
      <c r="E150" s="93" t="s">
        <v>14</v>
      </c>
    </row>
    <row r="151" spans="1:5" x14ac:dyDescent="0.25">
      <c r="A151" s="93" t="s">
        <v>119</v>
      </c>
      <c r="D151" s="93" t="s">
        <v>14</v>
      </c>
      <c r="E151" s="93" t="s">
        <v>30720</v>
      </c>
    </row>
    <row r="152" spans="1:5" x14ac:dyDescent="0.25">
      <c r="A152" s="93" t="s">
        <v>119</v>
      </c>
      <c r="B152" t="s">
        <v>21783</v>
      </c>
      <c r="C152">
        <v>5631</v>
      </c>
      <c r="D152" s="93" t="s">
        <v>21837</v>
      </c>
      <c r="E152" s="93" t="s">
        <v>14</v>
      </c>
    </row>
    <row r="153" spans="1:5" x14ac:dyDescent="0.25">
      <c r="A153" s="93" t="s">
        <v>119</v>
      </c>
      <c r="B153" t="s">
        <v>21783</v>
      </c>
      <c r="C153">
        <v>5632</v>
      </c>
      <c r="D153" s="93" t="s">
        <v>21897</v>
      </c>
      <c r="E153" s="93" t="s">
        <v>14</v>
      </c>
    </row>
    <row r="154" spans="1:5" x14ac:dyDescent="0.25">
      <c r="A154" s="93" t="s">
        <v>119</v>
      </c>
      <c r="B154" t="s">
        <v>21791</v>
      </c>
      <c r="C154">
        <v>20078</v>
      </c>
      <c r="D154" s="93" t="s">
        <v>21839</v>
      </c>
      <c r="E154" s="93" t="s">
        <v>14</v>
      </c>
    </row>
    <row r="155" spans="1:5" x14ac:dyDescent="0.25">
      <c r="A155" s="93" t="s">
        <v>119</v>
      </c>
      <c r="B155" t="s">
        <v>21783</v>
      </c>
      <c r="C155">
        <v>88246</v>
      </c>
      <c r="D155" s="93" t="s">
        <v>21898</v>
      </c>
      <c r="E155" s="93" t="s">
        <v>14</v>
      </c>
    </row>
    <row r="156" spans="1:5" x14ac:dyDescent="0.25">
      <c r="A156" s="93" t="s">
        <v>119</v>
      </c>
      <c r="B156" t="s">
        <v>21783</v>
      </c>
      <c r="C156">
        <v>88316</v>
      </c>
      <c r="D156" s="93" t="s">
        <v>21899</v>
      </c>
      <c r="E156" s="93" t="s">
        <v>14</v>
      </c>
    </row>
    <row r="157" spans="1:5" x14ac:dyDescent="0.25">
      <c r="A157" s="93" t="s">
        <v>120</v>
      </c>
      <c r="D157" s="93" t="s">
        <v>14</v>
      </c>
      <c r="E157" s="93" t="s">
        <v>30721</v>
      </c>
    </row>
    <row r="158" spans="1:5" x14ac:dyDescent="0.25">
      <c r="A158" s="93" t="s">
        <v>120</v>
      </c>
      <c r="B158" t="s">
        <v>21783</v>
      </c>
      <c r="C158">
        <v>5631</v>
      </c>
      <c r="D158" s="93" t="s">
        <v>21842</v>
      </c>
      <c r="E158" s="93" t="s">
        <v>14</v>
      </c>
    </row>
    <row r="159" spans="1:5" x14ac:dyDescent="0.25">
      <c r="A159" s="93" t="s">
        <v>120</v>
      </c>
      <c r="B159" t="s">
        <v>21783</v>
      </c>
      <c r="C159">
        <v>5632</v>
      </c>
      <c r="D159" s="93" t="s">
        <v>21795</v>
      </c>
      <c r="E159" s="93" t="s">
        <v>14</v>
      </c>
    </row>
    <row r="160" spans="1:5" x14ac:dyDescent="0.25">
      <c r="A160" s="93" t="s">
        <v>120</v>
      </c>
      <c r="B160" t="s">
        <v>21791</v>
      </c>
      <c r="C160">
        <v>20078</v>
      </c>
      <c r="D160" s="93" t="s">
        <v>21844</v>
      </c>
      <c r="E160" s="93" t="s">
        <v>14</v>
      </c>
    </row>
    <row r="161" spans="1:5" x14ac:dyDescent="0.25">
      <c r="A161" s="93" t="s">
        <v>120</v>
      </c>
      <c r="B161" t="s">
        <v>21783</v>
      </c>
      <c r="C161">
        <v>88246</v>
      </c>
      <c r="D161" s="93" t="s">
        <v>21900</v>
      </c>
      <c r="E161" s="93" t="s">
        <v>14</v>
      </c>
    </row>
    <row r="162" spans="1:5" x14ac:dyDescent="0.25">
      <c r="A162" s="93" t="s">
        <v>120</v>
      </c>
      <c r="B162" t="s">
        <v>21783</v>
      </c>
      <c r="C162">
        <v>88316</v>
      </c>
      <c r="D162" s="93" t="s">
        <v>21901</v>
      </c>
      <c r="E162" s="93" t="s">
        <v>14</v>
      </c>
    </row>
    <row r="163" spans="1:5" x14ac:dyDescent="0.25">
      <c r="A163" s="93" t="s">
        <v>121</v>
      </c>
      <c r="D163" s="93" t="s">
        <v>14</v>
      </c>
      <c r="E163" s="93" t="s">
        <v>30722</v>
      </c>
    </row>
    <row r="164" spans="1:5" x14ac:dyDescent="0.25">
      <c r="A164" s="93" t="s">
        <v>121</v>
      </c>
      <c r="B164" t="s">
        <v>21783</v>
      </c>
      <c r="C164">
        <v>5631</v>
      </c>
      <c r="D164" s="93" t="s">
        <v>21847</v>
      </c>
      <c r="E164" s="93" t="s">
        <v>14</v>
      </c>
    </row>
    <row r="165" spans="1:5" x14ac:dyDescent="0.25">
      <c r="A165" s="93" t="s">
        <v>121</v>
      </c>
      <c r="B165" t="s">
        <v>21783</v>
      </c>
      <c r="C165">
        <v>5632</v>
      </c>
      <c r="D165" s="93" t="s">
        <v>21902</v>
      </c>
      <c r="E165" s="93" t="s">
        <v>14</v>
      </c>
    </row>
    <row r="166" spans="1:5" x14ac:dyDescent="0.25">
      <c r="A166" s="93" t="s">
        <v>121</v>
      </c>
      <c r="B166" t="s">
        <v>21791</v>
      </c>
      <c r="C166">
        <v>20078</v>
      </c>
      <c r="D166" s="93" t="s">
        <v>21849</v>
      </c>
      <c r="E166" s="93" t="s">
        <v>14</v>
      </c>
    </row>
    <row r="167" spans="1:5" x14ac:dyDescent="0.25">
      <c r="A167" s="93" t="s">
        <v>121</v>
      </c>
      <c r="B167" t="s">
        <v>21783</v>
      </c>
      <c r="C167">
        <v>88246</v>
      </c>
      <c r="D167" s="93" t="s">
        <v>21903</v>
      </c>
      <c r="E167" s="93" t="s">
        <v>14</v>
      </c>
    </row>
    <row r="168" spans="1:5" x14ac:dyDescent="0.25">
      <c r="A168" s="93" t="s">
        <v>121</v>
      </c>
      <c r="B168" t="s">
        <v>21783</v>
      </c>
      <c r="C168">
        <v>88316</v>
      </c>
      <c r="D168" s="93" t="s">
        <v>21904</v>
      </c>
      <c r="E168" s="93" t="s">
        <v>14</v>
      </c>
    </row>
    <row r="169" spans="1:5" x14ac:dyDescent="0.25">
      <c r="A169" s="93" t="s">
        <v>122</v>
      </c>
      <c r="D169" s="93" t="s">
        <v>14</v>
      </c>
      <c r="E169" s="93" t="s">
        <v>30723</v>
      </c>
    </row>
    <row r="170" spans="1:5" x14ac:dyDescent="0.25">
      <c r="A170" s="93" t="s">
        <v>122</v>
      </c>
      <c r="B170" t="s">
        <v>21783</v>
      </c>
      <c r="C170">
        <v>5631</v>
      </c>
      <c r="D170" s="93" t="s">
        <v>21852</v>
      </c>
      <c r="E170" s="93" t="s">
        <v>14</v>
      </c>
    </row>
    <row r="171" spans="1:5" x14ac:dyDescent="0.25">
      <c r="A171" s="93" t="s">
        <v>122</v>
      </c>
      <c r="B171" t="s">
        <v>21783</v>
      </c>
      <c r="C171">
        <v>5632</v>
      </c>
      <c r="D171" s="93" t="s">
        <v>21800</v>
      </c>
      <c r="E171" s="93" t="s">
        <v>14</v>
      </c>
    </row>
    <row r="172" spans="1:5" x14ac:dyDescent="0.25">
      <c r="A172" s="93" t="s">
        <v>122</v>
      </c>
      <c r="B172" t="s">
        <v>21791</v>
      </c>
      <c r="C172">
        <v>20078</v>
      </c>
      <c r="D172" s="93" t="s">
        <v>21854</v>
      </c>
      <c r="E172" s="93" t="s">
        <v>14</v>
      </c>
    </row>
    <row r="173" spans="1:5" x14ac:dyDescent="0.25">
      <c r="A173" s="93" t="s">
        <v>122</v>
      </c>
      <c r="B173" t="s">
        <v>21783</v>
      </c>
      <c r="C173">
        <v>88246</v>
      </c>
      <c r="D173" s="93" t="s">
        <v>21905</v>
      </c>
      <c r="E173" s="93" t="s">
        <v>14</v>
      </c>
    </row>
    <row r="174" spans="1:5" x14ac:dyDescent="0.25">
      <c r="A174" s="93" t="s">
        <v>122</v>
      </c>
      <c r="B174" t="s">
        <v>21783</v>
      </c>
      <c r="C174">
        <v>88316</v>
      </c>
      <c r="D174" s="93" t="s">
        <v>21906</v>
      </c>
      <c r="E174" s="93" t="s">
        <v>14</v>
      </c>
    </row>
    <row r="175" spans="1:5" x14ac:dyDescent="0.25">
      <c r="A175" s="93" t="s">
        <v>123</v>
      </c>
      <c r="D175" s="93" t="s">
        <v>14</v>
      </c>
      <c r="E175" s="93" t="s">
        <v>30724</v>
      </c>
    </row>
    <row r="176" spans="1:5" x14ac:dyDescent="0.25">
      <c r="A176" s="93" t="s">
        <v>123</v>
      </c>
      <c r="B176" t="s">
        <v>21783</v>
      </c>
      <c r="C176">
        <v>5631</v>
      </c>
      <c r="D176" s="93" t="s">
        <v>21857</v>
      </c>
      <c r="E176" s="93" t="s">
        <v>14</v>
      </c>
    </row>
    <row r="177" spans="1:5" x14ac:dyDescent="0.25">
      <c r="A177" s="93" t="s">
        <v>123</v>
      </c>
      <c r="B177" t="s">
        <v>21783</v>
      </c>
      <c r="C177">
        <v>5632</v>
      </c>
      <c r="D177" s="93" t="s">
        <v>21907</v>
      </c>
      <c r="E177" s="93" t="s">
        <v>14</v>
      </c>
    </row>
    <row r="178" spans="1:5" x14ac:dyDescent="0.25">
      <c r="A178" s="93" t="s">
        <v>123</v>
      </c>
      <c r="B178" t="s">
        <v>21791</v>
      </c>
      <c r="C178">
        <v>20078</v>
      </c>
      <c r="D178" s="93" t="s">
        <v>21859</v>
      </c>
      <c r="E178" s="93" t="s">
        <v>14</v>
      </c>
    </row>
    <row r="179" spans="1:5" x14ac:dyDescent="0.25">
      <c r="A179" s="93" t="s">
        <v>123</v>
      </c>
      <c r="B179" t="s">
        <v>21783</v>
      </c>
      <c r="C179">
        <v>88246</v>
      </c>
      <c r="D179" s="93" t="s">
        <v>21908</v>
      </c>
      <c r="E179" s="93" t="s">
        <v>14</v>
      </c>
    </row>
    <row r="180" spans="1:5" x14ac:dyDescent="0.25">
      <c r="A180" s="93" t="s">
        <v>123</v>
      </c>
      <c r="B180" t="s">
        <v>21783</v>
      </c>
      <c r="C180">
        <v>88316</v>
      </c>
      <c r="D180" s="93" t="s">
        <v>21909</v>
      </c>
      <c r="E180" s="93" t="s">
        <v>14</v>
      </c>
    </row>
    <row r="181" spans="1:5" x14ac:dyDescent="0.25">
      <c r="A181" s="93" t="s">
        <v>124</v>
      </c>
      <c r="D181" s="93" t="s">
        <v>14</v>
      </c>
      <c r="E181" s="93" t="s">
        <v>30725</v>
      </c>
    </row>
    <row r="182" spans="1:5" x14ac:dyDescent="0.25">
      <c r="A182" s="93" t="s">
        <v>124</v>
      </c>
      <c r="B182" t="s">
        <v>21783</v>
      </c>
      <c r="C182">
        <v>5631</v>
      </c>
      <c r="D182" s="93" t="s">
        <v>21862</v>
      </c>
      <c r="E182" s="93" t="s">
        <v>14</v>
      </c>
    </row>
    <row r="183" spans="1:5" x14ac:dyDescent="0.25">
      <c r="A183" s="93" t="s">
        <v>124</v>
      </c>
      <c r="B183" t="s">
        <v>21783</v>
      </c>
      <c r="C183">
        <v>5632</v>
      </c>
      <c r="D183" s="93" t="s">
        <v>21910</v>
      </c>
      <c r="E183" s="93" t="s">
        <v>14</v>
      </c>
    </row>
    <row r="184" spans="1:5" x14ac:dyDescent="0.25">
      <c r="A184" s="93" t="s">
        <v>124</v>
      </c>
      <c r="B184" t="s">
        <v>21791</v>
      </c>
      <c r="C184">
        <v>20078</v>
      </c>
      <c r="D184" s="93" t="s">
        <v>21864</v>
      </c>
      <c r="E184" s="93" t="s">
        <v>14</v>
      </c>
    </row>
    <row r="185" spans="1:5" x14ac:dyDescent="0.25">
      <c r="A185" s="93" t="s">
        <v>124</v>
      </c>
      <c r="B185" t="s">
        <v>21783</v>
      </c>
      <c r="C185">
        <v>88246</v>
      </c>
      <c r="D185" s="93" t="s">
        <v>21911</v>
      </c>
      <c r="E185" s="93" t="s">
        <v>14</v>
      </c>
    </row>
    <row r="186" spans="1:5" x14ac:dyDescent="0.25">
      <c r="A186" s="93" t="s">
        <v>124</v>
      </c>
      <c r="B186" t="s">
        <v>21783</v>
      </c>
      <c r="C186">
        <v>88316</v>
      </c>
      <c r="D186" s="93" t="s">
        <v>21912</v>
      </c>
      <c r="E186" s="93" t="s">
        <v>14</v>
      </c>
    </row>
    <row r="187" spans="1:5" x14ac:dyDescent="0.25">
      <c r="A187" s="93" t="s">
        <v>125</v>
      </c>
      <c r="D187" s="93" t="s">
        <v>14</v>
      </c>
      <c r="E187" s="93" t="s">
        <v>30726</v>
      </c>
    </row>
    <row r="188" spans="1:5" x14ac:dyDescent="0.25">
      <c r="A188" s="93" t="s">
        <v>125</v>
      </c>
      <c r="B188" t="s">
        <v>21783</v>
      </c>
      <c r="C188">
        <v>5631</v>
      </c>
      <c r="D188" s="93" t="s">
        <v>21859</v>
      </c>
      <c r="E188" s="93" t="s">
        <v>14</v>
      </c>
    </row>
    <row r="189" spans="1:5" x14ac:dyDescent="0.25">
      <c r="A189" s="93" t="s">
        <v>125</v>
      </c>
      <c r="B189" t="s">
        <v>21783</v>
      </c>
      <c r="C189">
        <v>5632</v>
      </c>
      <c r="D189" s="93" t="s">
        <v>21913</v>
      </c>
      <c r="E189" s="93" t="s">
        <v>14</v>
      </c>
    </row>
    <row r="190" spans="1:5" x14ac:dyDescent="0.25">
      <c r="A190" s="93" t="s">
        <v>125</v>
      </c>
      <c r="B190" t="s">
        <v>21791</v>
      </c>
      <c r="C190">
        <v>20078</v>
      </c>
      <c r="D190" s="93" t="s">
        <v>21868</v>
      </c>
      <c r="E190" s="93" t="s">
        <v>14</v>
      </c>
    </row>
    <row r="191" spans="1:5" x14ac:dyDescent="0.25">
      <c r="A191" s="93" t="s">
        <v>125</v>
      </c>
      <c r="B191" t="s">
        <v>21783</v>
      </c>
      <c r="C191">
        <v>88246</v>
      </c>
      <c r="D191" s="93" t="s">
        <v>21914</v>
      </c>
      <c r="E191" s="93" t="s">
        <v>14</v>
      </c>
    </row>
    <row r="192" spans="1:5" x14ac:dyDescent="0.25">
      <c r="A192" s="93" t="s">
        <v>125</v>
      </c>
      <c r="B192" t="s">
        <v>21783</v>
      </c>
      <c r="C192">
        <v>88316</v>
      </c>
      <c r="D192" s="93" t="s">
        <v>21915</v>
      </c>
      <c r="E192" s="93" t="s">
        <v>14</v>
      </c>
    </row>
    <row r="193" spans="1:5" x14ac:dyDescent="0.25">
      <c r="A193" s="93" t="s">
        <v>126</v>
      </c>
      <c r="D193" s="93" t="s">
        <v>14</v>
      </c>
      <c r="E193" s="93" t="s">
        <v>30727</v>
      </c>
    </row>
    <row r="194" spans="1:5" x14ac:dyDescent="0.25">
      <c r="A194" s="93" t="s">
        <v>126</v>
      </c>
      <c r="B194" t="s">
        <v>21783</v>
      </c>
      <c r="C194">
        <v>5631</v>
      </c>
      <c r="D194" s="93" t="s">
        <v>21916</v>
      </c>
      <c r="E194" s="93" t="s">
        <v>14</v>
      </c>
    </row>
    <row r="195" spans="1:5" x14ac:dyDescent="0.25">
      <c r="A195" s="93" t="s">
        <v>126</v>
      </c>
      <c r="B195" t="s">
        <v>21783</v>
      </c>
      <c r="C195">
        <v>5632</v>
      </c>
      <c r="D195" s="93" t="s">
        <v>21917</v>
      </c>
      <c r="E195" s="93" t="s">
        <v>14</v>
      </c>
    </row>
    <row r="196" spans="1:5" x14ac:dyDescent="0.25">
      <c r="A196" s="93" t="s">
        <v>126</v>
      </c>
      <c r="B196" t="s">
        <v>21791</v>
      </c>
      <c r="C196">
        <v>20078</v>
      </c>
      <c r="D196" s="93" t="s">
        <v>21918</v>
      </c>
      <c r="E196" s="93" t="s">
        <v>14</v>
      </c>
    </row>
    <row r="197" spans="1:5" x14ac:dyDescent="0.25">
      <c r="A197" s="93" t="s">
        <v>126</v>
      </c>
      <c r="B197" t="s">
        <v>21783</v>
      </c>
      <c r="C197">
        <v>88246</v>
      </c>
      <c r="D197" s="93" t="s">
        <v>21919</v>
      </c>
      <c r="E197" s="93" t="s">
        <v>14</v>
      </c>
    </row>
    <row r="198" spans="1:5" x14ac:dyDescent="0.25">
      <c r="A198" s="93" t="s">
        <v>126</v>
      </c>
      <c r="B198" t="s">
        <v>21783</v>
      </c>
      <c r="C198">
        <v>88316</v>
      </c>
      <c r="D198" s="93" t="s">
        <v>21920</v>
      </c>
      <c r="E198" s="93" t="s">
        <v>14</v>
      </c>
    </row>
    <row r="199" spans="1:5" x14ac:dyDescent="0.25">
      <c r="A199" s="93" t="s">
        <v>127</v>
      </c>
      <c r="D199" s="93" t="s">
        <v>14</v>
      </c>
      <c r="E199" s="93" t="s">
        <v>30728</v>
      </c>
    </row>
    <row r="200" spans="1:5" x14ac:dyDescent="0.25">
      <c r="A200" s="93" t="s">
        <v>127</v>
      </c>
      <c r="B200" t="s">
        <v>21783</v>
      </c>
      <c r="C200">
        <v>5678</v>
      </c>
      <c r="D200" s="93" t="s">
        <v>21921</v>
      </c>
      <c r="E200" s="93" t="s">
        <v>14</v>
      </c>
    </row>
    <row r="201" spans="1:5" x14ac:dyDescent="0.25">
      <c r="A201" s="93" t="s">
        <v>127</v>
      </c>
      <c r="B201" t="s">
        <v>21783</v>
      </c>
      <c r="C201">
        <v>5679</v>
      </c>
      <c r="D201" s="93" t="s">
        <v>21922</v>
      </c>
      <c r="E201" s="93" t="s">
        <v>14</v>
      </c>
    </row>
    <row r="202" spans="1:5" x14ac:dyDescent="0.25">
      <c r="A202" s="93" t="s">
        <v>127</v>
      </c>
      <c r="B202" t="s">
        <v>21791</v>
      </c>
      <c r="C202">
        <v>20078</v>
      </c>
      <c r="D202" s="93" t="s">
        <v>21923</v>
      </c>
      <c r="E202" s="93" t="s">
        <v>14</v>
      </c>
    </row>
    <row r="203" spans="1:5" x14ac:dyDescent="0.25">
      <c r="A203" s="93" t="s">
        <v>127</v>
      </c>
      <c r="B203" t="s">
        <v>21783</v>
      </c>
      <c r="C203">
        <v>88246</v>
      </c>
      <c r="D203" s="93" t="s">
        <v>21924</v>
      </c>
      <c r="E203" s="93" t="s">
        <v>14</v>
      </c>
    </row>
    <row r="204" spans="1:5" x14ac:dyDescent="0.25">
      <c r="A204" s="93" t="s">
        <v>127</v>
      </c>
      <c r="B204" t="s">
        <v>21783</v>
      </c>
      <c r="C204">
        <v>88316</v>
      </c>
      <c r="D204" s="93" t="s">
        <v>21925</v>
      </c>
      <c r="E204" s="93" t="s">
        <v>14</v>
      </c>
    </row>
    <row r="205" spans="1:5" x14ac:dyDescent="0.25">
      <c r="A205" s="93" t="s">
        <v>128</v>
      </c>
      <c r="D205" s="93" t="s">
        <v>14</v>
      </c>
      <c r="E205" s="93" t="s">
        <v>30729</v>
      </c>
    </row>
    <row r="206" spans="1:5" x14ac:dyDescent="0.25">
      <c r="A206" s="93" t="s">
        <v>128</v>
      </c>
      <c r="B206" t="s">
        <v>21783</v>
      </c>
      <c r="C206">
        <v>5678</v>
      </c>
      <c r="D206" s="93" t="s">
        <v>21926</v>
      </c>
      <c r="E206" s="93" t="s">
        <v>14</v>
      </c>
    </row>
    <row r="207" spans="1:5" x14ac:dyDescent="0.25">
      <c r="A207" s="93" t="s">
        <v>128</v>
      </c>
      <c r="B207" t="s">
        <v>21783</v>
      </c>
      <c r="C207">
        <v>5679</v>
      </c>
      <c r="D207" s="93" t="s">
        <v>21927</v>
      </c>
      <c r="E207" s="93" t="s">
        <v>14</v>
      </c>
    </row>
    <row r="208" spans="1:5" x14ac:dyDescent="0.25">
      <c r="A208" s="93" t="s">
        <v>128</v>
      </c>
      <c r="B208" t="s">
        <v>21791</v>
      </c>
      <c r="C208">
        <v>20078</v>
      </c>
      <c r="D208" s="93" t="s">
        <v>21928</v>
      </c>
      <c r="E208" s="93" t="s">
        <v>14</v>
      </c>
    </row>
    <row r="209" spans="1:5" x14ac:dyDescent="0.25">
      <c r="A209" s="93" t="s">
        <v>128</v>
      </c>
      <c r="B209" t="s">
        <v>21783</v>
      </c>
      <c r="C209">
        <v>88246</v>
      </c>
      <c r="D209" s="93" t="s">
        <v>21929</v>
      </c>
      <c r="E209" s="93" t="s">
        <v>14</v>
      </c>
    </row>
    <row r="210" spans="1:5" x14ac:dyDescent="0.25">
      <c r="A210" s="93" t="s">
        <v>128</v>
      </c>
      <c r="B210" t="s">
        <v>21783</v>
      </c>
      <c r="C210">
        <v>88316</v>
      </c>
      <c r="D210" s="93" t="s">
        <v>21821</v>
      </c>
      <c r="E210" s="93" t="s">
        <v>14</v>
      </c>
    </row>
    <row r="211" spans="1:5" x14ac:dyDescent="0.25">
      <c r="A211" s="93" t="s">
        <v>129</v>
      </c>
      <c r="D211" s="93" t="s">
        <v>14</v>
      </c>
      <c r="E211" s="93" t="s">
        <v>30730</v>
      </c>
    </row>
    <row r="212" spans="1:5" x14ac:dyDescent="0.25">
      <c r="A212" s="93" t="s">
        <v>129</v>
      </c>
      <c r="B212" t="s">
        <v>21783</v>
      </c>
      <c r="C212">
        <v>5678</v>
      </c>
      <c r="D212" s="93" t="s">
        <v>21852</v>
      </c>
      <c r="E212" s="93" t="s">
        <v>14</v>
      </c>
    </row>
    <row r="213" spans="1:5" x14ac:dyDescent="0.25">
      <c r="A213" s="93" t="s">
        <v>129</v>
      </c>
      <c r="B213" t="s">
        <v>21783</v>
      </c>
      <c r="C213">
        <v>5679</v>
      </c>
      <c r="D213" s="93" t="s">
        <v>21930</v>
      </c>
      <c r="E213" s="93" t="s">
        <v>14</v>
      </c>
    </row>
    <row r="214" spans="1:5" x14ac:dyDescent="0.25">
      <c r="A214" s="93" t="s">
        <v>129</v>
      </c>
      <c r="B214" t="s">
        <v>21791</v>
      </c>
      <c r="C214">
        <v>20078</v>
      </c>
      <c r="D214" s="93" t="s">
        <v>21931</v>
      </c>
      <c r="E214" s="93" t="s">
        <v>14</v>
      </c>
    </row>
    <row r="215" spans="1:5" x14ac:dyDescent="0.25">
      <c r="A215" s="93" t="s">
        <v>129</v>
      </c>
      <c r="B215" t="s">
        <v>21783</v>
      </c>
      <c r="C215">
        <v>88246</v>
      </c>
      <c r="D215" s="93" t="s">
        <v>21932</v>
      </c>
      <c r="E215" s="93" t="s">
        <v>14</v>
      </c>
    </row>
    <row r="216" spans="1:5" x14ac:dyDescent="0.25">
      <c r="A216" s="93" t="s">
        <v>129</v>
      </c>
      <c r="B216" t="s">
        <v>21783</v>
      </c>
      <c r="C216">
        <v>88316</v>
      </c>
      <c r="D216" s="93" t="s">
        <v>21933</v>
      </c>
      <c r="E216" s="93" t="s">
        <v>14</v>
      </c>
    </row>
    <row r="217" spans="1:5" x14ac:dyDescent="0.25">
      <c r="A217" s="93" t="s">
        <v>130</v>
      </c>
      <c r="D217" s="93" t="s">
        <v>14</v>
      </c>
      <c r="E217" s="93" t="s">
        <v>30731</v>
      </c>
    </row>
    <row r="218" spans="1:5" x14ac:dyDescent="0.25">
      <c r="A218" s="93" t="s">
        <v>130</v>
      </c>
      <c r="B218" t="s">
        <v>21783</v>
      </c>
      <c r="C218">
        <v>5678</v>
      </c>
      <c r="D218" s="93" t="s">
        <v>21934</v>
      </c>
      <c r="E218" s="93" t="s">
        <v>14</v>
      </c>
    </row>
    <row r="219" spans="1:5" x14ac:dyDescent="0.25">
      <c r="A219" s="93" t="s">
        <v>130</v>
      </c>
      <c r="B219" t="s">
        <v>21783</v>
      </c>
      <c r="C219">
        <v>5679</v>
      </c>
      <c r="D219" s="93" t="s">
        <v>21935</v>
      </c>
      <c r="E219" s="93" t="s">
        <v>14</v>
      </c>
    </row>
    <row r="220" spans="1:5" x14ac:dyDescent="0.25">
      <c r="A220" s="93" t="s">
        <v>130</v>
      </c>
      <c r="B220" t="s">
        <v>21791</v>
      </c>
      <c r="C220">
        <v>20078</v>
      </c>
      <c r="D220" s="93" t="s">
        <v>21936</v>
      </c>
      <c r="E220" s="93" t="s">
        <v>14</v>
      </c>
    </row>
    <row r="221" spans="1:5" x14ac:dyDescent="0.25">
      <c r="A221" s="93" t="s">
        <v>130</v>
      </c>
      <c r="B221" t="s">
        <v>21783</v>
      </c>
      <c r="C221">
        <v>88246</v>
      </c>
      <c r="D221" s="93" t="s">
        <v>21937</v>
      </c>
      <c r="E221" s="93" t="s">
        <v>14</v>
      </c>
    </row>
    <row r="222" spans="1:5" x14ac:dyDescent="0.25">
      <c r="A222" s="93" t="s">
        <v>130</v>
      </c>
      <c r="B222" t="s">
        <v>21783</v>
      </c>
      <c r="C222">
        <v>88316</v>
      </c>
      <c r="D222" s="93" t="s">
        <v>21938</v>
      </c>
      <c r="E222" s="93" t="s">
        <v>14</v>
      </c>
    </row>
    <row r="223" spans="1:5" x14ac:dyDescent="0.25">
      <c r="A223" s="93" t="s">
        <v>131</v>
      </c>
      <c r="D223" s="93" t="s">
        <v>14</v>
      </c>
      <c r="E223" s="93" t="s">
        <v>30732</v>
      </c>
    </row>
    <row r="224" spans="1:5" x14ac:dyDescent="0.25">
      <c r="A224" s="93" t="s">
        <v>131</v>
      </c>
      <c r="B224" t="s">
        <v>21783</v>
      </c>
      <c r="C224">
        <v>5678</v>
      </c>
      <c r="D224" s="93" t="s">
        <v>21939</v>
      </c>
      <c r="E224" s="93" t="s">
        <v>14</v>
      </c>
    </row>
    <row r="225" spans="1:5" x14ac:dyDescent="0.25">
      <c r="A225" s="93" t="s">
        <v>131</v>
      </c>
      <c r="B225" t="s">
        <v>21783</v>
      </c>
      <c r="C225">
        <v>5679</v>
      </c>
      <c r="D225" s="93" t="s">
        <v>21940</v>
      </c>
      <c r="E225" s="93" t="s">
        <v>14</v>
      </c>
    </row>
    <row r="226" spans="1:5" x14ac:dyDescent="0.25">
      <c r="A226" s="93" t="s">
        <v>131</v>
      </c>
      <c r="B226" t="s">
        <v>21791</v>
      </c>
      <c r="C226">
        <v>20078</v>
      </c>
      <c r="D226" s="93" t="s">
        <v>21941</v>
      </c>
      <c r="E226" s="93" t="s">
        <v>14</v>
      </c>
    </row>
    <row r="227" spans="1:5" x14ac:dyDescent="0.25">
      <c r="A227" s="93" t="s">
        <v>131</v>
      </c>
      <c r="B227" t="s">
        <v>21783</v>
      </c>
      <c r="C227">
        <v>88246</v>
      </c>
      <c r="D227" s="93" t="s">
        <v>21942</v>
      </c>
      <c r="E227" s="93" t="s">
        <v>14</v>
      </c>
    </row>
    <row r="228" spans="1:5" x14ac:dyDescent="0.25">
      <c r="A228" s="93" t="s">
        <v>131</v>
      </c>
      <c r="B228" t="s">
        <v>21783</v>
      </c>
      <c r="C228">
        <v>88316</v>
      </c>
      <c r="D228" s="93" t="s">
        <v>21943</v>
      </c>
      <c r="E228" s="93" t="s">
        <v>14</v>
      </c>
    </row>
    <row r="229" spans="1:5" x14ac:dyDescent="0.25">
      <c r="A229" s="93" t="s">
        <v>132</v>
      </c>
      <c r="D229" s="93" t="s">
        <v>14</v>
      </c>
      <c r="E229" s="93" t="s">
        <v>30733</v>
      </c>
    </row>
    <row r="230" spans="1:5" x14ac:dyDescent="0.25">
      <c r="A230" s="93" t="s">
        <v>132</v>
      </c>
      <c r="B230" t="s">
        <v>21783</v>
      </c>
      <c r="C230">
        <v>5678</v>
      </c>
      <c r="D230" s="93" t="s">
        <v>21944</v>
      </c>
      <c r="E230" s="93" t="s">
        <v>14</v>
      </c>
    </row>
    <row r="231" spans="1:5" x14ac:dyDescent="0.25">
      <c r="A231" s="93" t="s">
        <v>132</v>
      </c>
      <c r="B231" t="s">
        <v>21783</v>
      </c>
      <c r="C231">
        <v>5679</v>
      </c>
      <c r="D231" s="93" t="s">
        <v>21945</v>
      </c>
      <c r="E231" s="93" t="s">
        <v>14</v>
      </c>
    </row>
    <row r="232" spans="1:5" x14ac:dyDescent="0.25">
      <c r="A232" s="93" t="s">
        <v>132</v>
      </c>
      <c r="B232" t="s">
        <v>21791</v>
      </c>
      <c r="C232">
        <v>20078</v>
      </c>
      <c r="D232" s="93" t="s">
        <v>21946</v>
      </c>
      <c r="E232" s="93" t="s">
        <v>14</v>
      </c>
    </row>
    <row r="233" spans="1:5" x14ac:dyDescent="0.25">
      <c r="A233" s="93" t="s">
        <v>132</v>
      </c>
      <c r="B233" t="s">
        <v>21783</v>
      </c>
      <c r="C233">
        <v>88246</v>
      </c>
      <c r="D233" s="93" t="s">
        <v>21947</v>
      </c>
      <c r="E233" s="93" t="s">
        <v>14</v>
      </c>
    </row>
    <row r="234" spans="1:5" x14ac:dyDescent="0.25">
      <c r="A234" s="93" t="s">
        <v>132</v>
      </c>
      <c r="B234" t="s">
        <v>21783</v>
      </c>
      <c r="C234">
        <v>88316</v>
      </c>
      <c r="D234" s="93" t="s">
        <v>21948</v>
      </c>
      <c r="E234" s="93" t="s">
        <v>14</v>
      </c>
    </row>
    <row r="235" spans="1:5" x14ac:dyDescent="0.25">
      <c r="A235" s="93" t="s">
        <v>133</v>
      </c>
      <c r="D235" s="93" t="s">
        <v>14</v>
      </c>
      <c r="E235" s="93" t="s">
        <v>30734</v>
      </c>
    </row>
    <row r="236" spans="1:5" x14ac:dyDescent="0.25">
      <c r="A236" s="93" t="s">
        <v>133</v>
      </c>
      <c r="B236" t="s">
        <v>21783</v>
      </c>
      <c r="C236">
        <v>5678</v>
      </c>
      <c r="D236" s="93" t="s">
        <v>21949</v>
      </c>
      <c r="E236" s="93" t="s">
        <v>14</v>
      </c>
    </row>
    <row r="237" spans="1:5" x14ac:dyDescent="0.25">
      <c r="A237" s="93" t="s">
        <v>133</v>
      </c>
      <c r="B237" t="s">
        <v>21783</v>
      </c>
      <c r="C237">
        <v>5679</v>
      </c>
      <c r="D237" s="93" t="s">
        <v>21950</v>
      </c>
      <c r="E237" s="93" t="s">
        <v>14</v>
      </c>
    </row>
    <row r="238" spans="1:5" x14ac:dyDescent="0.25">
      <c r="A238" s="93" t="s">
        <v>133</v>
      </c>
      <c r="B238" t="s">
        <v>21791</v>
      </c>
      <c r="C238">
        <v>20078</v>
      </c>
      <c r="D238" s="93" t="s">
        <v>21951</v>
      </c>
      <c r="E238" s="93" t="s">
        <v>14</v>
      </c>
    </row>
    <row r="239" spans="1:5" x14ac:dyDescent="0.25">
      <c r="A239" s="93" t="s">
        <v>133</v>
      </c>
      <c r="B239" t="s">
        <v>21783</v>
      </c>
      <c r="C239">
        <v>88246</v>
      </c>
      <c r="D239" s="93" t="s">
        <v>21952</v>
      </c>
      <c r="E239" s="93" t="s">
        <v>14</v>
      </c>
    </row>
    <row r="240" spans="1:5" x14ac:dyDescent="0.25">
      <c r="A240" s="93" t="s">
        <v>133</v>
      </c>
      <c r="B240" t="s">
        <v>21783</v>
      </c>
      <c r="C240">
        <v>88316</v>
      </c>
      <c r="D240" s="93" t="s">
        <v>21953</v>
      </c>
      <c r="E240" s="93" t="s">
        <v>14</v>
      </c>
    </row>
    <row r="241" spans="1:5" x14ac:dyDescent="0.25">
      <c r="A241" s="93" t="s">
        <v>134</v>
      </c>
      <c r="D241" s="93" t="s">
        <v>14</v>
      </c>
      <c r="E241" s="93" t="s">
        <v>30735</v>
      </c>
    </row>
    <row r="242" spans="1:5" x14ac:dyDescent="0.25">
      <c r="A242" s="93" t="s">
        <v>134</v>
      </c>
      <c r="B242" t="s">
        <v>21783</v>
      </c>
      <c r="C242">
        <v>5678</v>
      </c>
      <c r="D242" s="93" t="s">
        <v>21954</v>
      </c>
      <c r="E242" s="93" t="s">
        <v>14</v>
      </c>
    </row>
    <row r="243" spans="1:5" x14ac:dyDescent="0.25">
      <c r="A243" s="93" t="s">
        <v>134</v>
      </c>
      <c r="B243" t="s">
        <v>21783</v>
      </c>
      <c r="C243">
        <v>5679</v>
      </c>
      <c r="D243" s="93" t="s">
        <v>21955</v>
      </c>
      <c r="E243" s="93" t="s">
        <v>14</v>
      </c>
    </row>
    <row r="244" spans="1:5" x14ac:dyDescent="0.25">
      <c r="A244" s="93" t="s">
        <v>134</v>
      </c>
      <c r="B244" t="s">
        <v>21791</v>
      </c>
      <c r="C244">
        <v>20078</v>
      </c>
      <c r="D244" s="93" t="s">
        <v>21956</v>
      </c>
      <c r="E244" s="93" t="s">
        <v>14</v>
      </c>
    </row>
    <row r="245" spans="1:5" x14ac:dyDescent="0.25">
      <c r="A245" s="93" t="s">
        <v>134</v>
      </c>
      <c r="B245" t="s">
        <v>21783</v>
      </c>
      <c r="C245">
        <v>88246</v>
      </c>
      <c r="D245" s="93" t="s">
        <v>21957</v>
      </c>
      <c r="E245" s="93" t="s">
        <v>14</v>
      </c>
    </row>
    <row r="246" spans="1:5" x14ac:dyDescent="0.25">
      <c r="A246" s="93" t="s">
        <v>134</v>
      </c>
      <c r="B246" t="s">
        <v>21783</v>
      </c>
      <c r="C246">
        <v>88316</v>
      </c>
      <c r="D246" s="93" t="s">
        <v>21958</v>
      </c>
      <c r="E246" s="93" t="s">
        <v>14</v>
      </c>
    </row>
    <row r="247" spans="1:5" x14ac:dyDescent="0.25">
      <c r="A247" s="93" t="s">
        <v>135</v>
      </c>
      <c r="D247" s="93" t="s">
        <v>14</v>
      </c>
      <c r="E247" s="93" t="s">
        <v>30736</v>
      </c>
    </row>
    <row r="248" spans="1:5" x14ac:dyDescent="0.25">
      <c r="A248" s="93" t="s">
        <v>135</v>
      </c>
      <c r="B248" t="s">
        <v>21783</v>
      </c>
      <c r="C248">
        <v>5678</v>
      </c>
      <c r="D248" s="93" t="s">
        <v>21959</v>
      </c>
      <c r="E248" s="93" t="s">
        <v>14</v>
      </c>
    </row>
    <row r="249" spans="1:5" x14ac:dyDescent="0.25">
      <c r="A249" s="93" t="s">
        <v>135</v>
      </c>
      <c r="B249" t="s">
        <v>21783</v>
      </c>
      <c r="C249">
        <v>5679</v>
      </c>
      <c r="D249" s="93" t="s">
        <v>21916</v>
      </c>
      <c r="E249" s="93" t="s">
        <v>14</v>
      </c>
    </row>
    <row r="250" spans="1:5" x14ac:dyDescent="0.25">
      <c r="A250" s="93" t="s">
        <v>135</v>
      </c>
      <c r="B250" t="s">
        <v>21791</v>
      </c>
      <c r="C250">
        <v>20078</v>
      </c>
      <c r="D250" s="93" t="s">
        <v>21956</v>
      </c>
      <c r="E250" s="93" t="s">
        <v>14</v>
      </c>
    </row>
    <row r="251" spans="1:5" x14ac:dyDescent="0.25">
      <c r="A251" s="93" t="s">
        <v>135</v>
      </c>
      <c r="B251" t="s">
        <v>21783</v>
      </c>
      <c r="C251">
        <v>88246</v>
      </c>
      <c r="D251" s="93" t="s">
        <v>21960</v>
      </c>
      <c r="E251" s="93" t="s">
        <v>14</v>
      </c>
    </row>
    <row r="252" spans="1:5" x14ac:dyDescent="0.25">
      <c r="A252" s="93" t="s">
        <v>135</v>
      </c>
      <c r="B252" t="s">
        <v>21783</v>
      </c>
      <c r="C252">
        <v>88316</v>
      </c>
      <c r="D252" s="93" t="s">
        <v>21961</v>
      </c>
      <c r="E252" s="93" t="s">
        <v>14</v>
      </c>
    </row>
    <row r="253" spans="1:5" x14ac:dyDescent="0.25">
      <c r="A253" s="93" t="s">
        <v>136</v>
      </c>
      <c r="D253" s="93" t="s">
        <v>14</v>
      </c>
      <c r="E253" s="93" t="s">
        <v>30737</v>
      </c>
    </row>
    <row r="254" spans="1:5" x14ac:dyDescent="0.25">
      <c r="A254" s="93" t="s">
        <v>136</v>
      </c>
      <c r="B254" t="s">
        <v>21783</v>
      </c>
      <c r="C254">
        <v>5678</v>
      </c>
      <c r="D254" s="93" t="s">
        <v>21962</v>
      </c>
      <c r="E254" s="93" t="s">
        <v>14</v>
      </c>
    </row>
    <row r="255" spans="1:5" x14ac:dyDescent="0.25">
      <c r="A255" s="93" t="s">
        <v>136</v>
      </c>
      <c r="B255" t="s">
        <v>21783</v>
      </c>
      <c r="C255">
        <v>5679</v>
      </c>
      <c r="D255" s="93" t="s">
        <v>21963</v>
      </c>
      <c r="E255" s="93" t="s">
        <v>14</v>
      </c>
    </row>
    <row r="256" spans="1:5" x14ac:dyDescent="0.25">
      <c r="A256" s="93" t="s">
        <v>136</v>
      </c>
      <c r="B256" t="s">
        <v>21791</v>
      </c>
      <c r="C256">
        <v>20078</v>
      </c>
      <c r="D256" s="93" t="s">
        <v>21964</v>
      </c>
      <c r="E256" s="93" t="s">
        <v>14</v>
      </c>
    </row>
    <row r="257" spans="1:5" x14ac:dyDescent="0.25">
      <c r="A257" s="93" t="s">
        <v>136</v>
      </c>
      <c r="B257" t="s">
        <v>21783</v>
      </c>
      <c r="C257">
        <v>88246</v>
      </c>
      <c r="D257" s="93" t="s">
        <v>21965</v>
      </c>
      <c r="E257" s="93" t="s">
        <v>14</v>
      </c>
    </row>
    <row r="258" spans="1:5" x14ac:dyDescent="0.25">
      <c r="A258" s="93" t="s">
        <v>136</v>
      </c>
      <c r="B258" t="s">
        <v>21783</v>
      </c>
      <c r="C258">
        <v>88316</v>
      </c>
      <c r="D258" s="93" t="s">
        <v>21966</v>
      </c>
      <c r="E258" s="93" t="s">
        <v>14</v>
      </c>
    </row>
    <row r="259" spans="1:5" x14ac:dyDescent="0.25">
      <c r="A259" s="93" t="s">
        <v>137</v>
      </c>
      <c r="D259" s="93" t="s">
        <v>14</v>
      </c>
      <c r="E259" s="93" t="s">
        <v>30738</v>
      </c>
    </row>
    <row r="260" spans="1:5" x14ac:dyDescent="0.25">
      <c r="A260" s="93" t="s">
        <v>137</v>
      </c>
      <c r="B260" t="s">
        <v>21783</v>
      </c>
      <c r="C260">
        <v>5678</v>
      </c>
      <c r="D260" s="93" t="s">
        <v>21967</v>
      </c>
      <c r="E260" s="93" t="s">
        <v>14</v>
      </c>
    </row>
    <row r="261" spans="1:5" x14ac:dyDescent="0.25">
      <c r="A261" s="93" t="s">
        <v>137</v>
      </c>
      <c r="B261" t="s">
        <v>21783</v>
      </c>
      <c r="C261">
        <v>5679</v>
      </c>
      <c r="D261" s="93" t="s">
        <v>21968</v>
      </c>
      <c r="E261" s="93" t="s">
        <v>14</v>
      </c>
    </row>
    <row r="262" spans="1:5" x14ac:dyDescent="0.25">
      <c r="A262" s="93" t="s">
        <v>137</v>
      </c>
      <c r="B262" t="s">
        <v>21791</v>
      </c>
      <c r="C262">
        <v>20078</v>
      </c>
      <c r="D262" s="93" t="s">
        <v>21969</v>
      </c>
      <c r="E262" s="93" t="s">
        <v>14</v>
      </c>
    </row>
    <row r="263" spans="1:5" x14ac:dyDescent="0.25">
      <c r="A263" s="93" t="s">
        <v>137</v>
      </c>
      <c r="B263" t="s">
        <v>21783</v>
      </c>
      <c r="C263">
        <v>88246</v>
      </c>
      <c r="D263" s="93" t="s">
        <v>21970</v>
      </c>
      <c r="E263" s="93" t="s">
        <v>14</v>
      </c>
    </row>
    <row r="264" spans="1:5" x14ac:dyDescent="0.25">
      <c r="A264" s="93" t="s">
        <v>137</v>
      </c>
      <c r="B264" t="s">
        <v>21783</v>
      </c>
      <c r="C264">
        <v>88316</v>
      </c>
      <c r="D264" s="93" t="s">
        <v>21971</v>
      </c>
      <c r="E264" s="93" t="s">
        <v>14</v>
      </c>
    </row>
    <row r="265" spans="1:5" x14ac:dyDescent="0.25">
      <c r="A265" s="93" t="s">
        <v>138</v>
      </c>
      <c r="D265" s="93" t="s">
        <v>14</v>
      </c>
      <c r="E265" s="93" t="s">
        <v>30739</v>
      </c>
    </row>
    <row r="266" spans="1:5" x14ac:dyDescent="0.25">
      <c r="A266" s="93" t="s">
        <v>138</v>
      </c>
      <c r="B266" t="s">
        <v>21783</v>
      </c>
      <c r="C266">
        <v>5631</v>
      </c>
      <c r="D266" s="93" t="s">
        <v>21972</v>
      </c>
      <c r="E266" s="93" t="s">
        <v>14</v>
      </c>
    </row>
    <row r="267" spans="1:5" x14ac:dyDescent="0.25">
      <c r="A267" s="93" t="s">
        <v>138</v>
      </c>
      <c r="B267" t="s">
        <v>21783</v>
      </c>
      <c r="C267">
        <v>5632</v>
      </c>
      <c r="D267" s="93" t="s">
        <v>21973</v>
      </c>
      <c r="E267" s="93" t="s">
        <v>14</v>
      </c>
    </row>
    <row r="268" spans="1:5" x14ac:dyDescent="0.25">
      <c r="A268" s="93" t="s">
        <v>138</v>
      </c>
      <c r="B268" t="s">
        <v>21791</v>
      </c>
      <c r="C268">
        <v>20078</v>
      </c>
      <c r="D268" s="93" t="s">
        <v>21974</v>
      </c>
      <c r="E268" s="93" t="s">
        <v>14</v>
      </c>
    </row>
    <row r="269" spans="1:5" x14ac:dyDescent="0.25">
      <c r="A269" s="93" t="s">
        <v>138</v>
      </c>
      <c r="B269" t="s">
        <v>21783</v>
      </c>
      <c r="C269">
        <v>88246</v>
      </c>
      <c r="D269" s="93" t="s">
        <v>21975</v>
      </c>
      <c r="E269" s="93" t="s">
        <v>14</v>
      </c>
    </row>
    <row r="270" spans="1:5" x14ac:dyDescent="0.25">
      <c r="A270" s="93" t="s">
        <v>138</v>
      </c>
      <c r="B270" t="s">
        <v>21783</v>
      </c>
      <c r="C270">
        <v>88316</v>
      </c>
      <c r="D270" s="93" t="s">
        <v>21976</v>
      </c>
      <c r="E270" s="93" t="s">
        <v>14</v>
      </c>
    </row>
    <row r="271" spans="1:5" x14ac:dyDescent="0.25">
      <c r="A271" s="93" t="s">
        <v>139</v>
      </c>
      <c r="D271" s="93" t="s">
        <v>14</v>
      </c>
      <c r="E271" s="93" t="s">
        <v>30740</v>
      </c>
    </row>
    <row r="272" spans="1:5" x14ac:dyDescent="0.25">
      <c r="A272" s="93" t="s">
        <v>139</v>
      </c>
      <c r="B272" t="s">
        <v>21783</v>
      </c>
      <c r="C272">
        <v>5631</v>
      </c>
      <c r="D272" s="93" t="s">
        <v>21977</v>
      </c>
      <c r="E272" s="93" t="s">
        <v>14</v>
      </c>
    </row>
    <row r="273" spans="1:5" x14ac:dyDescent="0.25">
      <c r="A273" s="93" t="s">
        <v>139</v>
      </c>
      <c r="B273" t="s">
        <v>21783</v>
      </c>
      <c r="C273">
        <v>5632</v>
      </c>
      <c r="D273" s="93" t="s">
        <v>21978</v>
      </c>
      <c r="E273" s="93" t="s">
        <v>14</v>
      </c>
    </row>
    <row r="274" spans="1:5" x14ac:dyDescent="0.25">
      <c r="A274" s="93" t="s">
        <v>139</v>
      </c>
      <c r="B274" t="s">
        <v>21791</v>
      </c>
      <c r="C274">
        <v>20078</v>
      </c>
      <c r="D274" s="93" t="s">
        <v>21979</v>
      </c>
      <c r="E274" s="93" t="s">
        <v>14</v>
      </c>
    </row>
    <row r="275" spans="1:5" x14ac:dyDescent="0.25">
      <c r="A275" s="93" t="s">
        <v>139</v>
      </c>
      <c r="B275" t="s">
        <v>21783</v>
      </c>
      <c r="C275">
        <v>88246</v>
      </c>
      <c r="D275" s="93" t="s">
        <v>21980</v>
      </c>
      <c r="E275" s="93" t="s">
        <v>14</v>
      </c>
    </row>
    <row r="276" spans="1:5" x14ac:dyDescent="0.25">
      <c r="A276" s="93" t="s">
        <v>139</v>
      </c>
      <c r="B276" t="s">
        <v>21783</v>
      </c>
      <c r="C276">
        <v>88316</v>
      </c>
      <c r="D276" s="93" t="s">
        <v>21981</v>
      </c>
      <c r="E276" s="93" t="s">
        <v>14</v>
      </c>
    </row>
    <row r="277" spans="1:5" x14ac:dyDescent="0.25">
      <c r="A277" s="93" t="s">
        <v>140</v>
      </c>
      <c r="D277" s="93" t="s">
        <v>14</v>
      </c>
      <c r="E277" s="93" t="s">
        <v>30741</v>
      </c>
    </row>
    <row r="278" spans="1:5" x14ac:dyDescent="0.25">
      <c r="A278" s="93" t="s">
        <v>140</v>
      </c>
      <c r="B278" t="s">
        <v>21783</v>
      </c>
      <c r="C278">
        <v>5631</v>
      </c>
      <c r="D278" s="93" t="s">
        <v>21982</v>
      </c>
      <c r="E278" s="93" t="s">
        <v>14</v>
      </c>
    </row>
    <row r="279" spans="1:5" x14ac:dyDescent="0.25">
      <c r="A279" s="93" t="s">
        <v>140</v>
      </c>
      <c r="B279" t="s">
        <v>21783</v>
      </c>
      <c r="C279">
        <v>5632</v>
      </c>
      <c r="D279" s="93" t="s">
        <v>21983</v>
      </c>
      <c r="E279" s="93" t="s">
        <v>14</v>
      </c>
    </row>
    <row r="280" spans="1:5" x14ac:dyDescent="0.25">
      <c r="A280" s="93" t="s">
        <v>140</v>
      </c>
      <c r="B280" t="s">
        <v>21791</v>
      </c>
      <c r="C280">
        <v>20078</v>
      </c>
      <c r="D280" s="93" t="s">
        <v>21984</v>
      </c>
      <c r="E280" s="93" t="s">
        <v>14</v>
      </c>
    </row>
    <row r="281" spans="1:5" x14ac:dyDescent="0.25">
      <c r="A281" s="93" t="s">
        <v>140</v>
      </c>
      <c r="B281" t="s">
        <v>21783</v>
      </c>
      <c r="C281">
        <v>88246</v>
      </c>
      <c r="D281" s="93" t="s">
        <v>21985</v>
      </c>
      <c r="E281" s="93" t="s">
        <v>14</v>
      </c>
    </row>
    <row r="282" spans="1:5" x14ac:dyDescent="0.25">
      <c r="A282" s="93" t="s">
        <v>140</v>
      </c>
      <c r="B282" t="s">
        <v>21783</v>
      </c>
      <c r="C282">
        <v>88316</v>
      </c>
      <c r="D282" s="93" t="s">
        <v>21986</v>
      </c>
      <c r="E282" s="93" t="s">
        <v>14</v>
      </c>
    </row>
    <row r="283" spans="1:5" x14ac:dyDescent="0.25">
      <c r="A283" s="93" t="s">
        <v>141</v>
      </c>
      <c r="D283" s="93" t="s">
        <v>14</v>
      </c>
      <c r="E283" s="93" t="s">
        <v>30742</v>
      </c>
    </row>
    <row r="284" spans="1:5" x14ac:dyDescent="0.25">
      <c r="A284" s="93" t="s">
        <v>141</v>
      </c>
      <c r="B284" t="s">
        <v>21783</v>
      </c>
      <c r="C284">
        <v>5631</v>
      </c>
      <c r="D284" s="93" t="s">
        <v>21987</v>
      </c>
      <c r="E284" s="93" t="s">
        <v>14</v>
      </c>
    </row>
    <row r="285" spans="1:5" x14ac:dyDescent="0.25">
      <c r="A285" s="93" t="s">
        <v>141</v>
      </c>
      <c r="B285" t="s">
        <v>21783</v>
      </c>
      <c r="C285">
        <v>5632</v>
      </c>
      <c r="D285" s="93" t="s">
        <v>21988</v>
      </c>
      <c r="E285" s="93" t="s">
        <v>14</v>
      </c>
    </row>
    <row r="286" spans="1:5" x14ac:dyDescent="0.25">
      <c r="A286" s="93" t="s">
        <v>141</v>
      </c>
      <c r="B286" t="s">
        <v>21791</v>
      </c>
      <c r="C286">
        <v>20078</v>
      </c>
      <c r="D286" s="93" t="s">
        <v>21989</v>
      </c>
      <c r="E286" s="93" t="s">
        <v>14</v>
      </c>
    </row>
    <row r="287" spans="1:5" x14ac:dyDescent="0.25">
      <c r="A287" s="93" t="s">
        <v>141</v>
      </c>
      <c r="B287" t="s">
        <v>21783</v>
      </c>
      <c r="C287">
        <v>88246</v>
      </c>
      <c r="D287" s="93" t="s">
        <v>21990</v>
      </c>
      <c r="E287" s="93" t="s">
        <v>14</v>
      </c>
    </row>
    <row r="288" spans="1:5" x14ac:dyDescent="0.25">
      <c r="A288" s="93" t="s">
        <v>141</v>
      </c>
      <c r="B288" t="s">
        <v>21783</v>
      </c>
      <c r="C288">
        <v>88316</v>
      </c>
      <c r="D288" s="93" t="s">
        <v>21991</v>
      </c>
      <c r="E288" s="93" t="s">
        <v>14</v>
      </c>
    </row>
    <row r="289" spans="1:5" x14ac:dyDescent="0.25">
      <c r="A289" s="93" t="s">
        <v>142</v>
      </c>
      <c r="D289" s="93" t="s">
        <v>14</v>
      </c>
      <c r="E289" s="93" t="s">
        <v>30743</v>
      </c>
    </row>
    <row r="290" spans="1:5" x14ac:dyDescent="0.25">
      <c r="A290" s="93" t="s">
        <v>142</v>
      </c>
      <c r="B290" t="s">
        <v>21783</v>
      </c>
      <c r="C290">
        <v>5631</v>
      </c>
      <c r="D290" s="93" t="s">
        <v>21992</v>
      </c>
      <c r="E290" s="93" t="s">
        <v>14</v>
      </c>
    </row>
    <row r="291" spans="1:5" x14ac:dyDescent="0.25">
      <c r="A291" s="93" t="s">
        <v>142</v>
      </c>
      <c r="B291" t="s">
        <v>21783</v>
      </c>
      <c r="C291">
        <v>5632</v>
      </c>
      <c r="D291" s="93" t="s">
        <v>21993</v>
      </c>
      <c r="E291" s="93" t="s">
        <v>14</v>
      </c>
    </row>
    <row r="292" spans="1:5" x14ac:dyDescent="0.25">
      <c r="A292" s="93" t="s">
        <v>142</v>
      </c>
      <c r="B292" t="s">
        <v>21791</v>
      </c>
      <c r="C292">
        <v>20078</v>
      </c>
      <c r="D292" s="93" t="s">
        <v>21994</v>
      </c>
      <c r="E292" s="93" t="s">
        <v>14</v>
      </c>
    </row>
    <row r="293" spans="1:5" x14ac:dyDescent="0.25">
      <c r="A293" s="93" t="s">
        <v>142</v>
      </c>
      <c r="B293" t="s">
        <v>21783</v>
      </c>
      <c r="C293">
        <v>88246</v>
      </c>
      <c r="D293" s="93" t="s">
        <v>21995</v>
      </c>
      <c r="E293" s="93" t="s">
        <v>14</v>
      </c>
    </row>
    <row r="294" spans="1:5" x14ac:dyDescent="0.25">
      <c r="A294" s="93" t="s">
        <v>142</v>
      </c>
      <c r="B294" t="s">
        <v>21783</v>
      </c>
      <c r="C294">
        <v>88316</v>
      </c>
      <c r="D294" s="93" t="s">
        <v>21996</v>
      </c>
      <c r="E294" s="93" t="s">
        <v>14</v>
      </c>
    </row>
    <row r="295" spans="1:5" x14ac:dyDescent="0.25">
      <c r="A295" s="93" t="s">
        <v>143</v>
      </c>
      <c r="D295" s="93" t="s">
        <v>14</v>
      </c>
      <c r="E295" s="93" t="s">
        <v>30744</v>
      </c>
    </row>
    <row r="296" spans="1:5" x14ac:dyDescent="0.25">
      <c r="A296" s="93" t="s">
        <v>143</v>
      </c>
      <c r="B296" t="s">
        <v>21783</v>
      </c>
      <c r="C296">
        <v>5631</v>
      </c>
      <c r="D296" s="93" t="s">
        <v>21997</v>
      </c>
      <c r="E296" s="93" t="s">
        <v>14</v>
      </c>
    </row>
    <row r="297" spans="1:5" x14ac:dyDescent="0.25">
      <c r="A297" s="93" t="s">
        <v>143</v>
      </c>
      <c r="B297" t="s">
        <v>21783</v>
      </c>
      <c r="C297">
        <v>5632</v>
      </c>
      <c r="D297" s="93" t="s">
        <v>21893</v>
      </c>
      <c r="E297" s="93" t="s">
        <v>14</v>
      </c>
    </row>
    <row r="298" spans="1:5" x14ac:dyDescent="0.25">
      <c r="A298" s="93" t="s">
        <v>143</v>
      </c>
      <c r="B298" t="s">
        <v>21791</v>
      </c>
      <c r="C298">
        <v>20078</v>
      </c>
      <c r="D298" s="93" t="s">
        <v>21998</v>
      </c>
      <c r="E298" s="93" t="s">
        <v>14</v>
      </c>
    </row>
    <row r="299" spans="1:5" x14ac:dyDescent="0.25">
      <c r="A299" s="93" t="s">
        <v>143</v>
      </c>
      <c r="B299" t="s">
        <v>21783</v>
      </c>
      <c r="C299">
        <v>88246</v>
      </c>
      <c r="D299" s="93" t="s">
        <v>21999</v>
      </c>
      <c r="E299" s="93" t="s">
        <v>14</v>
      </c>
    </row>
    <row r="300" spans="1:5" x14ac:dyDescent="0.25">
      <c r="A300" s="93" t="s">
        <v>143</v>
      </c>
      <c r="B300" t="s">
        <v>21783</v>
      </c>
      <c r="C300">
        <v>88316</v>
      </c>
      <c r="D300" s="93" t="s">
        <v>22000</v>
      </c>
      <c r="E300" s="93" t="s">
        <v>14</v>
      </c>
    </row>
    <row r="301" spans="1:5" x14ac:dyDescent="0.25">
      <c r="A301" s="93" t="s">
        <v>144</v>
      </c>
      <c r="D301" s="93" t="s">
        <v>14</v>
      </c>
      <c r="E301" s="93" t="s">
        <v>30745</v>
      </c>
    </row>
    <row r="302" spans="1:5" x14ac:dyDescent="0.25">
      <c r="A302" s="93" t="s">
        <v>144</v>
      </c>
      <c r="B302" t="s">
        <v>21783</v>
      </c>
      <c r="C302">
        <v>5631</v>
      </c>
      <c r="D302" s="93" t="s">
        <v>21916</v>
      </c>
      <c r="E302" s="93" t="s">
        <v>14</v>
      </c>
    </row>
    <row r="303" spans="1:5" x14ac:dyDescent="0.25">
      <c r="A303" s="93" t="s">
        <v>144</v>
      </c>
      <c r="B303" t="s">
        <v>21783</v>
      </c>
      <c r="C303">
        <v>5632</v>
      </c>
      <c r="D303" s="93" t="s">
        <v>22001</v>
      </c>
      <c r="E303" s="93" t="s">
        <v>14</v>
      </c>
    </row>
    <row r="304" spans="1:5" x14ac:dyDescent="0.25">
      <c r="A304" s="93" t="s">
        <v>144</v>
      </c>
      <c r="B304" t="s">
        <v>21791</v>
      </c>
      <c r="C304">
        <v>20078</v>
      </c>
      <c r="D304" s="93" t="s">
        <v>21918</v>
      </c>
      <c r="E304" s="93" t="s">
        <v>14</v>
      </c>
    </row>
    <row r="305" spans="1:5" x14ac:dyDescent="0.25">
      <c r="A305" s="93" t="s">
        <v>144</v>
      </c>
      <c r="B305" t="s">
        <v>21783</v>
      </c>
      <c r="C305">
        <v>88246</v>
      </c>
      <c r="D305" s="93" t="s">
        <v>22002</v>
      </c>
      <c r="E305" s="93" t="s">
        <v>14</v>
      </c>
    </row>
    <row r="306" spans="1:5" x14ac:dyDescent="0.25">
      <c r="A306" s="93" t="s">
        <v>144</v>
      </c>
      <c r="B306" t="s">
        <v>21783</v>
      </c>
      <c r="C306">
        <v>88316</v>
      </c>
      <c r="D306" s="93" t="s">
        <v>22003</v>
      </c>
      <c r="E306" s="93" t="s">
        <v>14</v>
      </c>
    </row>
    <row r="307" spans="1:5" x14ac:dyDescent="0.25">
      <c r="A307" s="93" t="s">
        <v>145</v>
      </c>
      <c r="D307" s="93" t="s">
        <v>14</v>
      </c>
      <c r="E307" s="93" t="s">
        <v>30746</v>
      </c>
    </row>
    <row r="308" spans="1:5" x14ac:dyDescent="0.25">
      <c r="A308" s="93" t="s">
        <v>145</v>
      </c>
      <c r="B308" t="s">
        <v>21783</v>
      </c>
      <c r="C308">
        <v>5678</v>
      </c>
      <c r="D308" s="93" t="s">
        <v>21921</v>
      </c>
      <c r="E308" s="93" t="s">
        <v>14</v>
      </c>
    </row>
    <row r="309" spans="1:5" x14ac:dyDescent="0.25">
      <c r="A309" s="93" t="s">
        <v>145</v>
      </c>
      <c r="B309" t="s">
        <v>21783</v>
      </c>
      <c r="C309">
        <v>5679</v>
      </c>
      <c r="D309" s="93" t="s">
        <v>22004</v>
      </c>
      <c r="E309" s="93" t="s">
        <v>14</v>
      </c>
    </row>
    <row r="310" spans="1:5" x14ac:dyDescent="0.25">
      <c r="A310" s="93" t="s">
        <v>145</v>
      </c>
      <c r="B310" t="s">
        <v>21791</v>
      </c>
      <c r="C310">
        <v>20078</v>
      </c>
      <c r="D310" s="93" t="s">
        <v>21923</v>
      </c>
      <c r="E310" s="93" t="s">
        <v>14</v>
      </c>
    </row>
    <row r="311" spans="1:5" x14ac:dyDescent="0.25">
      <c r="A311" s="93" t="s">
        <v>145</v>
      </c>
      <c r="B311" t="s">
        <v>21783</v>
      </c>
      <c r="C311">
        <v>88246</v>
      </c>
      <c r="D311" s="93" t="s">
        <v>22005</v>
      </c>
      <c r="E311" s="93" t="s">
        <v>14</v>
      </c>
    </row>
    <row r="312" spans="1:5" x14ac:dyDescent="0.25">
      <c r="A312" s="93" t="s">
        <v>145</v>
      </c>
      <c r="B312" t="s">
        <v>21783</v>
      </c>
      <c r="C312">
        <v>88316</v>
      </c>
      <c r="D312" s="93" t="s">
        <v>22006</v>
      </c>
      <c r="E312" s="93" t="s">
        <v>14</v>
      </c>
    </row>
    <row r="313" spans="1:5" x14ac:dyDescent="0.25">
      <c r="A313" s="93" t="s">
        <v>146</v>
      </c>
      <c r="D313" s="93" t="s">
        <v>14</v>
      </c>
      <c r="E313" s="93" t="s">
        <v>30747</v>
      </c>
    </row>
    <row r="314" spans="1:5" x14ac:dyDescent="0.25">
      <c r="A314" s="93" t="s">
        <v>146</v>
      </c>
      <c r="B314" t="s">
        <v>21783</v>
      </c>
      <c r="C314">
        <v>5678</v>
      </c>
      <c r="D314" s="93" t="s">
        <v>22007</v>
      </c>
      <c r="E314" s="93" t="s">
        <v>14</v>
      </c>
    </row>
    <row r="315" spans="1:5" x14ac:dyDescent="0.25">
      <c r="A315" s="93" t="s">
        <v>146</v>
      </c>
      <c r="B315" t="s">
        <v>21783</v>
      </c>
      <c r="C315">
        <v>5679</v>
      </c>
      <c r="D315" s="93" t="s">
        <v>22008</v>
      </c>
      <c r="E315" s="93" t="s">
        <v>14</v>
      </c>
    </row>
    <row r="316" spans="1:5" x14ac:dyDescent="0.25">
      <c r="A316" s="93" t="s">
        <v>146</v>
      </c>
      <c r="B316" t="s">
        <v>21791</v>
      </c>
      <c r="C316">
        <v>20078</v>
      </c>
      <c r="D316" s="93" t="s">
        <v>21969</v>
      </c>
      <c r="E316" s="93" t="s">
        <v>14</v>
      </c>
    </row>
    <row r="317" spans="1:5" x14ac:dyDescent="0.25">
      <c r="A317" s="93" t="s">
        <v>146</v>
      </c>
      <c r="B317" t="s">
        <v>21783</v>
      </c>
      <c r="C317">
        <v>88246</v>
      </c>
      <c r="D317" s="93" t="s">
        <v>22009</v>
      </c>
      <c r="E317" s="93" t="s">
        <v>14</v>
      </c>
    </row>
    <row r="318" spans="1:5" x14ac:dyDescent="0.25">
      <c r="A318" s="93" t="s">
        <v>146</v>
      </c>
      <c r="B318" t="s">
        <v>21783</v>
      </c>
      <c r="C318">
        <v>88316</v>
      </c>
      <c r="D318" s="93" t="s">
        <v>22010</v>
      </c>
      <c r="E318" s="93" t="s">
        <v>14</v>
      </c>
    </row>
    <row r="319" spans="1:5" x14ac:dyDescent="0.25">
      <c r="A319" s="93" t="s">
        <v>147</v>
      </c>
      <c r="D319" s="93" t="s">
        <v>14</v>
      </c>
      <c r="E319" s="93" t="s">
        <v>30748</v>
      </c>
    </row>
    <row r="320" spans="1:5" x14ac:dyDescent="0.25">
      <c r="A320" s="93" t="s">
        <v>147</v>
      </c>
      <c r="B320" t="s">
        <v>21783</v>
      </c>
      <c r="C320">
        <v>5631</v>
      </c>
      <c r="D320" s="93" t="s">
        <v>22011</v>
      </c>
      <c r="E320" s="93" t="s">
        <v>14</v>
      </c>
    </row>
    <row r="321" spans="1:5" x14ac:dyDescent="0.25">
      <c r="A321" s="93" t="s">
        <v>147</v>
      </c>
      <c r="B321" t="s">
        <v>21783</v>
      </c>
      <c r="C321">
        <v>5632</v>
      </c>
      <c r="D321" s="93" t="s">
        <v>22012</v>
      </c>
      <c r="E321" s="93" t="s">
        <v>14</v>
      </c>
    </row>
    <row r="322" spans="1:5" x14ac:dyDescent="0.25">
      <c r="A322" s="93" t="s">
        <v>147</v>
      </c>
      <c r="B322" t="s">
        <v>21791</v>
      </c>
      <c r="C322">
        <v>20078</v>
      </c>
      <c r="D322" s="93" t="s">
        <v>21974</v>
      </c>
      <c r="E322" s="93" t="s">
        <v>14</v>
      </c>
    </row>
    <row r="323" spans="1:5" x14ac:dyDescent="0.25">
      <c r="A323" s="93" t="s">
        <v>147</v>
      </c>
      <c r="B323" t="s">
        <v>21783</v>
      </c>
      <c r="C323">
        <v>88246</v>
      </c>
      <c r="D323" s="93" t="s">
        <v>22013</v>
      </c>
      <c r="E323" s="93" t="s">
        <v>14</v>
      </c>
    </row>
    <row r="324" spans="1:5" x14ac:dyDescent="0.25">
      <c r="A324" s="93" t="s">
        <v>147</v>
      </c>
      <c r="B324" t="s">
        <v>21783</v>
      </c>
      <c r="C324">
        <v>88316</v>
      </c>
      <c r="D324" s="93" t="s">
        <v>22014</v>
      </c>
      <c r="E324" s="93" t="s">
        <v>14</v>
      </c>
    </row>
    <row r="325" spans="1:5" x14ac:dyDescent="0.25">
      <c r="A325" s="93" t="s">
        <v>148</v>
      </c>
      <c r="D325" s="93" t="s">
        <v>14</v>
      </c>
      <c r="E325" s="93" t="s">
        <v>30749</v>
      </c>
    </row>
    <row r="326" spans="1:5" x14ac:dyDescent="0.25">
      <c r="A326" s="93" t="s">
        <v>148</v>
      </c>
      <c r="B326" t="s">
        <v>21783</v>
      </c>
      <c r="C326">
        <v>5631</v>
      </c>
      <c r="D326" s="93" t="s">
        <v>22015</v>
      </c>
      <c r="E326" s="93" t="s">
        <v>14</v>
      </c>
    </row>
    <row r="327" spans="1:5" x14ac:dyDescent="0.25">
      <c r="A327" s="93" t="s">
        <v>148</v>
      </c>
      <c r="B327" t="s">
        <v>21783</v>
      </c>
      <c r="C327">
        <v>5632</v>
      </c>
      <c r="D327" s="93" t="s">
        <v>22016</v>
      </c>
      <c r="E327" s="93" t="s">
        <v>14</v>
      </c>
    </row>
    <row r="328" spans="1:5" x14ac:dyDescent="0.25">
      <c r="A328" s="93" t="s">
        <v>148</v>
      </c>
      <c r="B328" t="s">
        <v>21791</v>
      </c>
      <c r="C328">
        <v>20078</v>
      </c>
      <c r="D328" s="93" t="s">
        <v>21979</v>
      </c>
      <c r="E328" s="93" t="s">
        <v>14</v>
      </c>
    </row>
    <row r="329" spans="1:5" x14ac:dyDescent="0.25">
      <c r="A329" s="93" t="s">
        <v>148</v>
      </c>
      <c r="B329" t="s">
        <v>21783</v>
      </c>
      <c r="C329">
        <v>88246</v>
      </c>
      <c r="D329" s="93" t="s">
        <v>22017</v>
      </c>
      <c r="E329" s="93" t="s">
        <v>14</v>
      </c>
    </row>
    <row r="330" spans="1:5" x14ac:dyDescent="0.25">
      <c r="A330" s="93" t="s">
        <v>148</v>
      </c>
      <c r="B330" t="s">
        <v>21783</v>
      </c>
      <c r="C330">
        <v>88316</v>
      </c>
      <c r="D330" s="93" t="s">
        <v>22018</v>
      </c>
      <c r="E330" s="93" t="s">
        <v>14</v>
      </c>
    </row>
    <row r="331" spans="1:5" x14ac:dyDescent="0.25">
      <c r="A331" s="93" t="s">
        <v>149</v>
      </c>
      <c r="D331" s="93" t="s">
        <v>14</v>
      </c>
      <c r="E331" s="93" t="s">
        <v>30750</v>
      </c>
    </row>
    <row r="332" spans="1:5" x14ac:dyDescent="0.25">
      <c r="A332" s="93" t="s">
        <v>149</v>
      </c>
      <c r="B332" t="s">
        <v>21783</v>
      </c>
      <c r="C332">
        <v>5631</v>
      </c>
      <c r="D332" s="93" t="s">
        <v>22019</v>
      </c>
      <c r="E332" s="93" t="s">
        <v>14</v>
      </c>
    </row>
    <row r="333" spans="1:5" x14ac:dyDescent="0.25">
      <c r="A333" s="93" t="s">
        <v>149</v>
      </c>
      <c r="B333" t="s">
        <v>21783</v>
      </c>
      <c r="C333">
        <v>5632</v>
      </c>
      <c r="D333" s="93" t="s">
        <v>22020</v>
      </c>
      <c r="E333" s="93" t="s">
        <v>14</v>
      </c>
    </row>
    <row r="334" spans="1:5" x14ac:dyDescent="0.25">
      <c r="A334" s="93" t="s">
        <v>149</v>
      </c>
      <c r="B334" t="s">
        <v>21791</v>
      </c>
      <c r="C334">
        <v>20078</v>
      </c>
      <c r="D334" s="93" t="s">
        <v>21984</v>
      </c>
      <c r="E334" s="93" t="s">
        <v>14</v>
      </c>
    </row>
    <row r="335" spans="1:5" x14ac:dyDescent="0.25">
      <c r="A335" s="93" t="s">
        <v>149</v>
      </c>
      <c r="B335" t="s">
        <v>21783</v>
      </c>
      <c r="C335">
        <v>88246</v>
      </c>
      <c r="D335" s="93" t="s">
        <v>22021</v>
      </c>
      <c r="E335" s="93" t="s">
        <v>14</v>
      </c>
    </row>
    <row r="336" spans="1:5" x14ac:dyDescent="0.25">
      <c r="A336" s="93" t="s">
        <v>149</v>
      </c>
      <c r="B336" t="s">
        <v>21783</v>
      </c>
      <c r="C336">
        <v>88316</v>
      </c>
      <c r="D336" s="93" t="s">
        <v>22022</v>
      </c>
      <c r="E336" s="93" t="s">
        <v>14</v>
      </c>
    </row>
    <row r="337" spans="1:5" x14ac:dyDescent="0.25">
      <c r="A337" s="93" t="s">
        <v>150</v>
      </c>
      <c r="D337" s="93" t="s">
        <v>14</v>
      </c>
      <c r="E337" s="93" t="s">
        <v>30751</v>
      </c>
    </row>
    <row r="338" spans="1:5" x14ac:dyDescent="0.25">
      <c r="A338" s="93" t="s">
        <v>150</v>
      </c>
      <c r="B338" t="s">
        <v>21783</v>
      </c>
      <c r="C338">
        <v>5631</v>
      </c>
      <c r="D338" s="93" t="s">
        <v>22023</v>
      </c>
      <c r="E338" s="93" t="s">
        <v>14</v>
      </c>
    </row>
    <row r="339" spans="1:5" x14ac:dyDescent="0.25">
      <c r="A339" s="93" t="s">
        <v>150</v>
      </c>
      <c r="B339" t="s">
        <v>21783</v>
      </c>
      <c r="C339">
        <v>5632</v>
      </c>
      <c r="D339" s="93" t="s">
        <v>22024</v>
      </c>
      <c r="E339" s="93" t="s">
        <v>14</v>
      </c>
    </row>
    <row r="340" spans="1:5" x14ac:dyDescent="0.25">
      <c r="A340" s="93" t="s">
        <v>150</v>
      </c>
      <c r="B340" t="s">
        <v>21791</v>
      </c>
      <c r="C340">
        <v>20078</v>
      </c>
      <c r="D340" s="93" t="s">
        <v>21989</v>
      </c>
      <c r="E340" s="93" t="s">
        <v>14</v>
      </c>
    </row>
    <row r="341" spans="1:5" x14ac:dyDescent="0.25">
      <c r="A341" s="93" t="s">
        <v>150</v>
      </c>
      <c r="B341" t="s">
        <v>21783</v>
      </c>
      <c r="C341">
        <v>88246</v>
      </c>
      <c r="D341" s="93" t="s">
        <v>22025</v>
      </c>
      <c r="E341" s="93" t="s">
        <v>14</v>
      </c>
    </row>
    <row r="342" spans="1:5" x14ac:dyDescent="0.25">
      <c r="A342" s="93" t="s">
        <v>150</v>
      </c>
      <c r="B342" t="s">
        <v>21783</v>
      </c>
      <c r="C342">
        <v>88316</v>
      </c>
      <c r="D342" s="93" t="s">
        <v>22026</v>
      </c>
      <c r="E342" s="93" t="s">
        <v>14</v>
      </c>
    </row>
    <row r="343" spans="1:5" x14ac:dyDescent="0.25">
      <c r="A343" s="93" t="s">
        <v>151</v>
      </c>
      <c r="D343" s="93" t="s">
        <v>14</v>
      </c>
      <c r="E343" s="93" t="s">
        <v>30752</v>
      </c>
    </row>
    <row r="344" spans="1:5" x14ac:dyDescent="0.25">
      <c r="A344" s="93" t="s">
        <v>151</v>
      </c>
      <c r="B344" t="s">
        <v>21783</v>
      </c>
      <c r="C344">
        <v>5631</v>
      </c>
      <c r="D344" s="93" t="s">
        <v>22027</v>
      </c>
      <c r="E344" s="93" t="s">
        <v>14</v>
      </c>
    </row>
    <row r="345" spans="1:5" x14ac:dyDescent="0.25">
      <c r="A345" s="93" t="s">
        <v>151</v>
      </c>
      <c r="B345" t="s">
        <v>21783</v>
      </c>
      <c r="C345">
        <v>5632</v>
      </c>
      <c r="D345" s="93" t="s">
        <v>22028</v>
      </c>
      <c r="E345" s="93" t="s">
        <v>14</v>
      </c>
    </row>
    <row r="346" spans="1:5" x14ac:dyDescent="0.25">
      <c r="A346" s="93" t="s">
        <v>151</v>
      </c>
      <c r="B346" t="s">
        <v>21791</v>
      </c>
      <c r="C346">
        <v>20078</v>
      </c>
      <c r="D346" s="93" t="s">
        <v>21994</v>
      </c>
      <c r="E346" s="93" t="s">
        <v>14</v>
      </c>
    </row>
    <row r="347" spans="1:5" x14ac:dyDescent="0.25">
      <c r="A347" s="93" t="s">
        <v>151</v>
      </c>
      <c r="B347" t="s">
        <v>21783</v>
      </c>
      <c r="C347">
        <v>88246</v>
      </c>
      <c r="D347" s="93" t="s">
        <v>22029</v>
      </c>
      <c r="E347" s="93" t="s">
        <v>14</v>
      </c>
    </row>
    <row r="348" spans="1:5" x14ac:dyDescent="0.25">
      <c r="A348" s="93" t="s">
        <v>151</v>
      </c>
      <c r="B348" t="s">
        <v>21783</v>
      </c>
      <c r="C348">
        <v>88316</v>
      </c>
      <c r="D348" s="93" t="s">
        <v>22030</v>
      </c>
      <c r="E348" s="93" t="s">
        <v>14</v>
      </c>
    </row>
    <row r="349" spans="1:5" x14ac:dyDescent="0.25">
      <c r="A349" s="93" t="s">
        <v>152</v>
      </c>
      <c r="D349" s="93" t="s">
        <v>14</v>
      </c>
      <c r="E349" s="93" t="s">
        <v>30753</v>
      </c>
    </row>
    <row r="350" spans="1:5" x14ac:dyDescent="0.25">
      <c r="A350" s="93" t="s">
        <v>152</v>
      </c>
      <c r="B350" t="s">
        <v>21783</v>
      </c>
      <c r="C350">
        <v>5631</v>
      </c>
      <c r="D350" s="93" t="s">
        <v>22031</v>
      </c>
      <c r="E350" s="93" t="s">
        <v>14</v>
      </c>
    </row>
    <row r="351" spans="1:5" x14ac:dyDescent="0.25">
      <c r="A351" s="93" t="s">
        <v>152</v>
      </c>
      <c r="B351" t="s">
        <v>21783</v>
      </c>
      <c r="C351">
        <v>5632</v>
      </c>
      <c r="D351" s="93" t="s">
        <v>22032</v>
      </c>
      <c r="E351" s="93" t="s">
        <v>14</v>
      </c>
    </row>
    <row r="352" spans="1:5" x14ac:dyDescent="0.25">
      <c r="A352" s="93" t="s">
        <v>152</v>
      </c>
      <c r="B352" t="s">
        <v>21791</v>
      </c>
      <c r="C352">
        <v>20078</v>
      </c>
      <c r="D352" s="93" t="s">
        <v>21998</v>
      </c>
      <c r="E352" s="93" t="s">
        <v>14</v>
      </c>
    </row>
    <row r="353" spans="1:5" x14ac:dyDescent="0.25">
      <c r="A353" s="93" t="s">
        <v>152</v>
      </c>
      <c r="B353" t="s">
        <v>21783</v>
      </c>
      <c r="C353">
        <v>88246</v>
      </c>
      <c r="D353" s="93" t="s">
        <v>22033</v>
      </c>
      <c r="E353" s="93" t="s">
        <v>14</v>
      </c>
    </row>
    <row r="354" spans="1:5" x14ac:dyDescent="0.25">
      <c r="A354" s="93" t="s">
        <v>152</v>
      </c>
      <c r="B354" t="s">
        <v>21783</v>
      </c>
      <c r="C354">
        <v>88316</v>
      </c>
      <c r="D354" s="93" t="s">
        <v>22034</v>
      </c>
      <c r="E354" s="93" t="s">
        <v>14</v>
      </c>
    </row>
    <row r="355" spans="1:5" x14ac:dyDescent="0.25">
      <c r="A355" s="93" t="s">
        <v>153</v>
      </c>
      <c r="D355" s="93" t="s">
        <v>14</v>
      </c>
      <c r="E355" s="93" t="s">
        <v>30754</v>
      </c>
    </row>
    <row r="356" spans="1:5" x14ac:dyDescent="0.25">
      <c r="A356" s="93" t="s">
        <v>153</v>
      </c>
      <c r="B356" t="s">
        <v>21783</v>
      </c>
      <c r="C356">
        <v>5631</v>
      </c>
      <c r="D356" s="93" t="s">
        <v>22035</v>
      </c>
      <c r="E356" s="93" t="s">
        <v>14</v>
      </c>
    </row>
    <row r="357" spans="1:5" x14ac:dyDescent="0.25">
      <c r="A357" s="93" t="s">
        <v>153</v>
      </c>
      <c r="B357" t="s">
        <v>21783</v>
      </c>
      <c r="C357">
        <v>5632</v>
      </c>
      <c r="D357" s="93" t="s">
        <v>22036</v>
      </c>
      <c r="E357" s="93" t="s">
        <v>14</v>
      </c>
    </row>
    <row r="358" spans="1:5" x14ac:dyDescent="0.25">
      <c r="A358" s="93" t="s">
        <v>153</v>
      </c>
      <c r="B358" t="s">
        <v>21791</v>
      </c>
      <c r="C358">
        <v>20078</v>
      </c>
      <c r="D358" s="93" t="s">
        <v>21918</v>
      </c>
      <c r="E358" s="93" t="s">
        <v>14</v>
      </c>
    </row>
    <row r="359" spans="1:5" x14ac:dyDescent="0.25">
      <c r="A359" s="93" t="s">
        <v>153</v>
      </c>
      <c r="B359" t="s">
        <v>21783</v>
      </c>
      <c r="C359">
        <v>88246</v>
      </c>
      <c r="D359" s="93" t="s">
        <v>22037</v>
      </c>
      <c r="E359" s="93" t="s">
        <v>14</v>
      </c>
    </row>
    <row r="360" spans="1:5" x14ac:dyDescent="0.25">
      <c r="A360" s="93" t="s">
        <v>153</v>
      </c>
      <c r="B360" t="s">
        <v>21783</v>
      </c>
      <c r="C360">
        <v>88316</v>
      </c>
      <c r="D360" s="93" t="s">
        <v>21919</v>
      </c>
      <c r="E360" s="93" t="s">
        <v>14</v>
      </c>
    </row>
    <row r="361" spans="1:5" x14ac:dyDescent="0.25">
      <c r="A361" s="93" t="s">
        <v>154</v>
      </c>
      <c r="D361" s="93" t="s">
        <v>14</v>
      </c>
      <c r="E361" s="93" t="s">
        <v>30755</v>
      </c>
    </row>
    <row r="362" spans="1:5" x14ac:dyDescent="0.25">
      <c r="A362" s="93" t="s">
        <v>154</v>
      </c>
      <c r="B362" t="s">
        <v>21783</v>
      </c>
      <c r="C362">
        <v>5678</v>
      </c>
      <c r="D362" s="93" t="s">
        <v>21883</v>
      </c>
      <c r="E362" s="93" t="s">
        <v>14</v>
      </c>
    </row>
    <row r="363" spans="1:5" x14ac:dyDescent="0.25">
      <c r="A363" s="93" t="s">
        <v>154</v>
      </c>
      <c r="B363" t="s">
        <v>21783</v>
      </c>
      <c r="C363">
        <v>5679</v>
      </c>
      <c r="D363" s="93" t="s">
        <v>22038</v>
      </c>
      <c r="E363" s="93" t="s">
        <v>14</v>
      </c>
    </row>
    <row r="364" spans="1:5" x14ac:dyDescent="0.25">
      <c r="A364" s="93" t="s">
        <v>154</v>
      </c>
      <c r="B364" t="s">
        <v>21791</v>
      </c>
      <c r="C364">
        <v>20078</v>
      </c>
      <c r="D364" s="93" t="s">
        <v>22039</v>
      </c>
      <c r="E364" s="93" t="s">
        <v>14</v>
      </c>
    </row>
    <row r="365" spans="1:5" x14ac:dyDescent="0.25">
      <c r="A365" s="93" t="s">
        <v>154</v>
      </c>
      <c r="B365" t="s">
        <v>21783</v>
      </c>
      <c r="C365">
        <v>88246</v>
      </c>
      <c r="D365" s="93" t="s">
        <v>22040</v>
      </c>
      <c r="E365" s="93" t="s">
        <v>14</v>
      </c>
    </row>
    <row r="366" spans="1:5" x14ac:dyDescent="0.25">
      <c r="A366" s="93" t="s">
        <v>154</v>
      </c>
      <c r="B366" t="s">
        <v>21783</v>
      </c>
      <c r="C366">
        <v>88316</v>
      </c>
      <c r="D366" s="93" t="s">
        <v>22041</v>
      </c>
      <c r="E366" s="93" t="s">
        <v>14</v>
      </c>
    </row>
    <row r="367" spans="1:5" x14ac:dyDescent="0.25">
      <c r="A367" s="93" t="s">
        <v>155</v>
      </c>
      <c r="D367" s="93" t="s">
        <v>14</v>
      </c>
      <c r="E367" s="93" t="s">
        <v>30756</v>
      </c>
    </row>
    <row r="368" spans="1:5" x14ac:dyDescent="0.25">
      <c r="A368" s="93" t="s">
        <v>155</v>
      </c>
      <c r="B368" t="s">
        <v>21783</v>
      </c>
      <c r="C368">
        <v>5678</v>
      </c>
      <c r="D368" s="93" t="s">
        <v>21962</v>
      </c>
      <c r="E368" s="93" t="s">
        <v>14</v>
      </c>
    </row>
    <row r="369" spans="1:5" x14ac:dyDescent="0.25">
      <c r="A369" s="93" t="s">
        <v>155</v>
      </c>
      <c r="B369" t="s">
        <v>21783</v>
      </c>
      <c r="C369">
        <v>5679</v>
      </c>
      <c r="D369" s="93" t="s">
        <v>22042</v>
      </c>
      <c r="E369" s="93" t="s">
        <v>14</v>
      </c>
    </row>
    <row r="370" spans="1:5" x14ac:dyDescent="0.25">
      <c r="A370" s="93" t="s">
        <v>155</v>
      </c>
      <c r="B370" t="s">
        <v>21791</v>
      </c>
      <c r="C370">
        <v>20078</v>
      </c>
      <c r="D370" s="93" t="s">
        <v>21964</v>
      </c>
      <c r="E370" s="93" t="s">
        <v>14</v>
      </c>
    </row>
    <row r="371" spans="1:5" x14ac:dyDescent="0.25">
      <c r="A371" s="93" t="s">
        <v>155</v>
      </c>
      <c r="B371" t="s">
        <v>21783</v>
      </c>
      <c r="C371">
        <v>88246</v>
      </c>
      <c r="D371" s="93" t="s">
        <v>22043</v>
      </c>
      <c r="E371" s="93" t="s">
        <v>14</v>
      </c>
    </row>
    <row r="372" spans="1:5" x14ac:dyDescent="0.25">
      <c r="A372" s="93" t="s">
        <v>155</v>
      </c>
      <c r="B372" t="s">
        <v>21783</v>
      </c>
      <c r="C372">
        <v>88316</v>
      </c>
      <c r="D372" s="93" t="s">
        <v>22044</v>
      </c>
      <c r="E372" s="93" t="s">
        <v>14</v>
      </c>
    </row>
    <row r="373" spans="1:5" x14ac:dyDescent="0.25">
      <c r="A373" s="93" t="s">
        <v>156</v>
      </c>
      <c r="D373" s="93" t="s">
        <v>14</v>
      </c>
      <c r="E373" s="93" t="s">
        <v>30757</v>
      </c>
    </row>
    <row r="374" spans="1:5" x14ac:dyDescent="0.25">
      <c r="A374" s="93" t="s">
        <v>156</v>
      </c>
      <c r="B374" t="s">
        <v>21783</v>
      </c>
      <c r="C374">
        <v>5678</v>
      </c>
      <c r="D374" s="93" t="s">
        <v>22045</v>
      </c>
      <c r="E374" s="93" t="s">
        <v>14</v>
      </c>
    </row>
    <row r="375" spans="1:5" x14ac:dyDescent="0.25">
      <c r="A375" s="93" t="s">
        <v>156</v>
      </c>
      <c r="B375" t="s">
        <v>21783</v>
      </c>
      <c r="C375">
        <v>5679</v>
      </c>
      <c r="D375" s="93" t="s">
        <v>22046</v>
      </c>
      <c r="E375" s="93" t="s">
        <v>14</v>
      </c>
    </row>
    <row r="376" spans="1:5" x14ac:dyDescent="0.25">
      <c r="A376" s="93" t="s">
        <v>156</v>
      </c>
      <c r="B376" t="s">
        <v>21791</v>
      </c>
      <c r="C376">
        <v>20078</v>
      </c>
      <c r="D376" s="93" t="s">
        <v>22047</v>
      </c>
      <c r="E376" s="93" t="s">
        <v>14</v>
      </c>
    </row>
    <row r="377" spans="1:5" x14ac:dyDescent="0.25">
      <c r="A377" s="93" t="s">
        <v>156</v>
      </c>
      <c r="B377" t="s">
        <v>21783</v>
      </c>
      <c r="C377">
        <v>88246</v>
      </c>
      <c r="D377" s="93" t="s">
        <v>22048</v>
      </c>
      <c r="E377" s="93" t="s">
        <v>14</v>
      </c>
    </row>
    <row r="378" spans="1:5" x14ac:dyDescent="0.25">
      <c r="A378" s="93" t="s">
        <v>156</v>
      </c>
      <c r="B378" t="s">
        <v>21783</v>
      </c>
      <c r="C378">
        <v>88316</v>
      </c>
      <c r="D378" s="93" t="s">
        <v>22049</v>
      </c>
      <c r="E378" s="93" t="s">
        <v>14</v>
      </c>
    </row>
    <row r="379" spans="1:5" x14ac:dyDescent="0.25">
      <c r="A379" s="93" t="s">
        <v>157</v>
      </c>
      <c r="D379" s="93" t="s">
        <v>14</v>
      </c>
      <c r="E379" s="93" t="s">
        <v>30758</v>
      </c>
    </row>
    <row r="380" spans="1:5" x14ac:dyDescent="0.25">
      <c r="A380" s="93" t="s">
        <v>157</v>
      </c>
      <c r="B380" t="s">
        <v>21783</v>
      </c>
      <c r="C380">
        <v>5678</v>
      </c>
      <c r="D380" s="93" t="s">
        <v>22050</v>
      </c>
      <c r="E380" s="93" t="s">
        <v>14</v>
      </c>
    </row>
    <row r="381" spans="1:5" x14ac:dyDescent="0.25">
      <c r="A381" s="93" t="s">
        <v>157</v>
      </c>
      <c r="B381" t="s">
        <v>21783</v>
      </c>
      <c r="C381">
        <v>5679</v>
      </c>
      <c r="D381" s="93" t="s">
        <v>22051</v>
      </c>
      <c r="E381" s="93" t="s">
        <v>14</v>
      </c>
    </row>
    <row r="382" spans="1:5" x14ac:dyDescent="0.25">
      <c r="A382" s="93" t="s">
        <v>157</v>
      </c>
      <c r="B382" t="s">
        <v>21791</v>
      </c>
      <c r="C382">
        <v>20078</v>
      </c>
      <c r="D382" s="93" t="s">
        <v>22052</v>
      </c>
      <c r="E382" s="93" t="s">
        <v>14</v>
      </c>
    </row>
    <row r="383" spans="1:5" x14ac:dyDescent="0.25">
      <c r="A383" s="93" t="s">
        <v>157</v>
      </c>
      <c r="B383" t="s">
        <v>21783</v>
      </c>
      <c r="C383">
        <v>88246</v>
      </c>
      <c r="D383" s="93" t="s">
        <v>22053</v>
      </c>
      <c r="E383" s="93" t="s">
        <v>14</v>
      </c>
    </row>
    <row r="384" spans="1:5" x14ac:dyDescent="0.25">
      <c r="A384" s="93" t="s">
        <v>157</v>
      </c>
      <c r="B384" t="s">
        <v>21783</v>
      </c>
      <c r="C384">
        <v>88316</v>
      </c>
      <c r="D384" s="93" t="s">
        <v>22054</v>
      </c>
      <c r="E384" s="93" t="s">
        <v>14</v>
      </c>
    </row>
    <row r="385" spans="1:5" x14ac:dyDescent="0.25">
      <c r="A385" s="93" t="s">
        <v>158</v>
      </c>
      <c r="D385" s="93" t="s">
        <v>14</v>
      </c>
      <c r="E385" s="93" t="s">
        <v>30759</v>
      </c>
    </row>
    <row r="386" spans="1:5" x14ac:dyDescent="0.25">
      <c r="A386" s="93" t="s">
        <v>158</v>
      </c>
      <c r="B386" t="s">
        <v>21783</v>
      </c>
      <c r="C386">
        <v>5678</v>
      </c>
      <c r="D386" s="93" t="s">
        <v>21926</v>
      </c>
      <c r="E386" s="93" t="s">
        <v>14</v>
      </c>
    </row>
    <row r="387" spans="1:5" x14ac:dyDescent="0.25">
      <c r="A387" s="93" t="s">
        <v>158</v>
      </c>
      <c r="B387" t="s">
        <v>21783</v>
      </c>
      <c r="C387">
        <v>5679</v>
      </c>
      <c r="D387" s="93" t="s">
        <v>22055</v>
      </c>
      <c r="E387" s="93" t="s">
        <v>14</v>
      </c>
    </row>
    <row r="388" spans="1:5" x14ac:dyDescent="0.25">
      <c r="A388" s="93" t="s">
        <v>158</v>
      </c>
      <c r="B388" t="s">
        <v>21791</v>
      </c>
      <c r="C388">
        <v>20078</v>
      </c>
      <c r="D388" s="93" t="s">
        <v>21928</v>
      </c>
      <c r="E388" s="93" t="s">
        <v>14</v>
      </c>
    </row>
    <row r="389" spans="1:5" x14ac:dyDescent="0.25">
      <c r="A389" s="93" t="s">
        <v>158</v>
      </c>
      <c r="B389" t="s">
        <v>21783</v>
      </c>
      <c r="C389">
        <v>88246</v>
      </c>
      <c r="D389" s="93" t="s">
        <v>22056</v>
      </c>
      <c r="E389" s="93" t="s">
        <v>14</v>
      </c>
    </row>
    <row r="390" spans="1:5" x14ac:dyDescent="0.25">
      <c r="A390" s="93" t="s">
        <v>158</v>
      </c>
      <c r="B390" t="s">
        <v>21783</v>
      </c>
      <c r="C390">
        <v>88316</v>
      </c>
      <c r="D390" s="93" t="s">
        <v>21888</v>
      </c>
      <c r="E390" s="93" t="s">
        <v>14</v>
      </c>
    </row>
    <row r="391" spans="1:5" x14ac:dyDescent="0.25">
      <c r="A391" s="93" t="s">
        <v>159</v>
      </c>
      <c r="D391" s="93" t="s">
        <v>14</v>
      </c>
      <c r="E391" s="93" t="s">
        <v>30760</v>
      </c>
    </row>
    <row r="392" spans="1:5" x14ac:dyDescent="0.25">
      <c r="A392" s="93" t="s">
        <v>159</v>
      </c>
      <c r="B392" t="s">
        <v>21783</v>
      </c>
      <c r="C392">
        <v>5678</v>
      </c>
      <c r="D392" s="93" t="s">
        <v>22045</v>
      </c>
      <c r="E392" s="93" t="s">
        <v>14</v>
      </c>
    </row>
    <row r="393" spans="1:5" x14ac:dyDescent="0.25">
      <c r="A393" s="93" t="s">
        <v>159</v>
      </c>
      <c r="B393" t="s">
        <v>21783</v>
      </c>
      <c r="C393">
        <v>5679</v>
      </c>
      <c r="D393" s="93" t="s">
        <v>22057</v>
      </c>
      <c r="E393" s="93" t="s">
        <v>14</v>
      </c>
    </row>
    <row r="394" spans="1:5" x14ac:dyDescent="0.25">
      <c r="A394" s="93" t="s">
        <v>159</v>
      </c>
      <c r="B394" t="s">
        <v>21791</v>
      </c>
      <c r="C394">
        <v>20078</v>
      </c>
      <c r="D394" s="93" t="s">
        <v>22047</v>
      </c>
      <c r="E394" s="93" t="s">
        <v>14</v>
      </c>
    </row>
    <row r="395" spans="1:5" x14ac:dyDescent="0.25">
      <c r="A395" s="93" t="s">
        <v>159</v>
      </c>
      <c r="B395" t="s">
        <v>21783</v>
      </c>
      <c r="C395">
        <v>88246</v>
      </c>
      <c r="D395" s="93" t="s">
        <v>22058</v>
      </c>
      <c r="E395" s="93" t="s">
        <v>14</v>
      </c>
    </row>
    <row r="396" spans="1:5" x14ac:dyDescent="0.25">
      <c r="A396" s="93" t="s">
        <v>159</v>
      </c>
      <c r="B396" t="s">
        <v>21783</v>
      </c>
      <c r="C396">
        <v>88316</v>
      </c>
      <c r="D396" s="93" t="s">
        <v>22059</v>
      </c>
      <c r="E396" s="93" t="s">
        <v>14</v>
      </c>
    </row>
    <row r="397" spans="1:5" x14ac:dyDescent="0.25">
      <c r="A397" s="93" t="s">
        <v>160</v>
      </c>
      <c r="D397" s="93" t="s">
        <v>14</v>
      </c>
      <c r="E397" s="93" t="s">
        <v>30761</v>
      </c>
    </row>
    <row r="398" spans="1:5" x14ac:dyDescent="0.25">
      <c r="A398" s="93" t="s">
        <v>160</v>
      </c>
      <c r="B398" t="s">
        <v>21783</v>
      </c>
      <c r="C398">
        <v>5678</v>
      </c>
      <c r="D398" s="93" t="s">
        <v>22060</v>
      </c>
      <c r="E398" s="93" t="s">
        <v>14</v>
      </c>
    </row>
    <row r="399" spans="1:5" x14ac:dyDescent="0.25">
      <c r="A399" s="93" t="s">
        <v>160</v>
      </c>
      <c r="B399" t="s">
        <v>21783</v>
      </c>
      <c r="C399">
        <v>5679</v>
      </c>
      <c r="D399" s="93" t="s">
        <v>22061</v>
      </c>
      <c r="E399" s="93" t="s">
        <v>14</v>
      </c>
    </row>
    <row r="400" spans="1:5" x14ac:dyDescent="0.25">
      <c r="A400" s="93" t="s">
        <v>160</v>
      </c>
      <c r="B400" t="s">
        <v>21791</v>
      </c>
      <c r="C400">
        <v>20078</v>
      </c>
      <c r="D400" s="93" t="s">
        <v>22062</v>
      </c>
      <c r="E400" s="93" t="s">
        <v>14</v>
      </c>
    </row>
    <row r="401" spans="1:5" x14ac:dyDescent="0.25">
      <c r="A401" s="93" t="s">
        <v>160</v>
      </c>
      <c r="B401" t="s">
        <v>21783</v>
      </c>
      <c r="C401">
        <v>88246</v>
      </c>
      <c r="D401" s="93" t="s">
        <v>22063</v>
      </c>
      <c r="E401" s="93" t="s">
        <v>14</v>
      </c>
    </row>
    <row r="402" spans="1:5" x14ac:dyDescent="0.25">
      <c r="A402" s="93" t="s">
        <v>160</v>
      </c>
      <c r="B402" t="s">
        <v>21783</v>
      </c>
      <c r="C402">
        <v>88316</v>
      </c>
      <c r="D402" s="93" t="s">
        <v>22064</v>
      </c>
      <c r="E402" s="93" t="s">
        <v>14</v>
      </c>
    </row>
    <row r="403" spans="1:5" x14ac:dyDescent="0.25">
      <c r="A403" s="93" t="s">
        <v>161</v>
      </c>
      <c r="D403" s="93" t="s">
        <v>14</v>
      </c>
      <c r="E403" s="93" t="s">
        <v>30762</v>
      </c>
    </row>
    <row r="404" spans="1:5" x14ac:dyDescent="0.25">
      <c r="A404" s="93" t="s">
        <v>161</v>
      </c>
      <c r="B404" t="s">
        <v>21783</v>
      </c>
      <c r="C404">
        <v>5678</v>
      </c>
      <c r="D404" s="93" t="s">
        <v>22065</v>
      </c>
      <c r="E404" s="93" t="s">
        <v>14</v>
      </c>
    </row>
    <row r="405" spans="1:5" x14ac:dyDescent="0.25">
      <c r="A405" s="93" t="s">
        <v>161</v>
      </c>
      <c r="B405" t="s">
        <v>21783</v>
      </c>
      <c r="C405">
        <v>5679</v>
      </c>
      <c r="D405" s="93" t="s">
        <v>22066</v>
      </c>
      <c r="E405" s="93" t="s">
        <v>14</v>
      </c>
    </row>
    <row r="406" spans="1:5" x14ac:dyDescent="0.25">
      <c r="A406" s="93" t="s">
        <v>161</v>
      </c>
      <c r="B406" t="s">
        <v>21791</v>
      </c>
      <c r="C406">
        <v>20078</v>
      </c>
      <c r="D406" s="93" t="s">
        <v>21923</v>
      </c>
      <c r="E406" s="93" t="s">
        <v>14</v>
      </c>
    </row>
    <row r="407" spans="1:5" x14ac:dyDescent="0.25">
      <c r="A407" s="93" t="s">
        <v>161</v>
      </c>
      <c r="B407" t="s">
        <v>21783</v>
      </c>
      <c r="C407">
        <v>88246</v>
      </c>
      <c r="D407" s="93" t="s">
        <v>21925</v>
      </c>
      <c r="E407" s="93" t="s">
        <v>14</v>
      </c>
    </row>
    <row r="408" spans="1:5" x14ac:dyDescent="0.25">
      <c r="A408" s="93" t="s">
        <v>161</v>
      </c>
      <c r="B408" t="s">
        <v>21783</v>
      </c>
      <c r="C408">
        <v>88316</v>
      </c>
      <c r="D408" s="93" t="s">
        <v>22067</v>
      </c>
      <c r="E408" s="93" t="s">
        <v>14</v>
      </c>
    </row>
    <row r="409" spans="1:5" x14ac:dyDescent="0.25">
      <c r="A409" s="93" t="s">
        <v>162</v>
      </c>
      <c r="D409" s="93" t="s">
        <v>14</v>
      </c>
      <c r="E409" s="93" t="s">
        <v>30763</v>
      </c>
    </row>
    <row r="410" spans="1:5" x14ac:dyDescent="0.25">
      <c r="A410" s="93" t="s">
        <v>162</v>
      </c>
      <c r="B410" t="s">
        <v>21783</v>
      </c>
      <c r="C410">
        <v>5678</v>
      </c>
      <c r="D410" s="93" t="s">
        <v>21852</v>
      </c>
      <c r="E410" s="93" t="s">
        <v>14</v>
      </c>
    </row>
    <row r="411" spans="1:5" x14ac:dyDescent="0.25">
      <c r="A411" s="93" t="s">
        <v>162</v>
      </c>
      <c r="B411" t="s">
        <v>21783</v>
      </c>
      <c r="C411">
        <v>5679</v>
      </c>
      <c r="D411" s="93" t="s">
        <v>22068</v>
      </c>
      <c r="E411" s="93" t="s">
        <v>14</v>
      </c>
    </row>
    <row r="412" spans="1:5" x14ac:dyDescent="0.25">
      <c r="A412" s="93" t="s">
        <v>162</v>
      </c>
      <c r="B412" t="s">
        <v>21791</v>
      </c>
      <c r="C412">
        <v>20078</v>
      </c>
      <c r="D412" s="93" t="s">
        <v>21931</v>
      </c>
      <c r="E412" s="93" t="s">
        <v>14</v>
      </c>
    </row>
    <row r="413" spans="1:5" x14ac:dyDescent="0.25">
      <c r="A413" s="93" t="s">
        <v>162</v>
      </c>
      <c r="B413" t="s">
        <v>21783</v>
      </c>
      <c r="C413">
        <v>88246</v>
      </c>
      <c r="D413" s="93" t="s">
        <v>22069</v>
      </c>
      <c r="E413" s="93" t="s">
        <v>14</v>
      </c>
    </row>
    <row r="414" spans="1:5" x14ac:dyDescent="0.25">
      <c r="A414" s="93" t="s">
        <v>162</v>
      </c>
      <c r="B414" t="s">
        <v>21783</v>
      </c>
      <c r="C414">
        <v>88316</v>
      </c>
      <c r="D414" s="93" t="s">
        <v>22070</v>
      </c>
      <c r="E414" s="93" t="s">
        <v>14</v>
      </c>
    </row>
    <row r="415" spans="1:5" x14ac:dyDescent="0.25">
      <c r="A415" s="93" t="s">
        <v>163</v>
      </c>
      <c r="D415" s="93" t="s">
        <v>14</v>
      </c>
      <c r="E415" s="93" t="s">
        <v>30764</v>
      </c>
    </row>
    <row r="416" spans="1:5" x14ac:dyDescent="0.25">
      <c r="A416" s="93" t="s">
        <v>163</v>
      </c>
      <c r="B416" t="s">
        <v>21783</v>
      </c>
      <c r="C416">
        <v>5678</v>
      </c>
      <c r="D416" s="93" t="s">
        <v>21934</v>
      </c>
      <c r="E416" s="93" t="s">
        <v>14</v>
      </c>
    </row>
    <row r="417" spans="1:5" x14ac:dyDescent="0.25">
      <c r="A417" s="93" t="s">
        <v>163</v>
      </c>
      <c r="B417" t="s">
        <v>21783</v>
      </c>
      <c r="C417">
        <v>5679</v>
      </c>
      <c r="D417" s="93" t="s">
        <v>22071</v>
      </c>
      <c r="E417" s="93" t="s">
        <v>14</v>
      </c>
    </row>
    <row r="418" spans="1:5" x14ac:dyDescent="0.25">
      <c r="A418" s="93" t="s">
        <v>163</v>
      </c>
      <c r="B418" t="s">
        <v>21791</v>
      </c>
      <c r="C418">
        <v>20078</v>
      </c>
      <c r="D418" s="93" t="s">
        <v>21936</v>
      </c>
      <c r="E418" s="93" t="s">
        <v>14</v>
      </c>
    </row>
    <row r="419" spans="1:5" x14ac:dyDescent="0.25">
      <c r="A419" s="93" t="s">
        <v>163</v>
      </c>
      <c r="B419" t="s">
        <v>21783</v>
      </c>
      <c r="C419">
        <v>88246</v>
      </c>
      <c r="D419" s="93" t="s">
        <v>22072</v>
      </c>
      <c r="E419" s="93" t="s">
        <v>14</v>
      </c>
    </row>
    <row r="420" spans="1:5" x14ac:dyDescent="0.25">
      <c r="A420" s="93" t="s">
        <v>163</v>
      </c>
      <c r="B420" t="s">
        <v>21783</v>
      </c>
      <c r="C420">
        <v>88316</v>
      </c>
      <c r="D420" s="93" t="s">
        <v>22073</v>
      </c>
      <c r="E420" s="93" t="s">
        <v>14</v>
      </c>
    </row>
    <row r="421" spans="1:5" x14ac:dyDescent="0.25">
      <c r="A421" s="93" t="s">
        <v>164</v>
      </c>
      <c r="D421" s="93" t="s">
        <v>14</v>
      </c>
      <c r="E421" s="93" t="s">
        <v>30765</v>
      </c>
    </row>
    <row r="422" spans="1:5" x14ac:dyDescent="0.25">
      <c r="A422" s="93" t="s">
        <v>164</v>
      </c>
      <c r="B422" t="s">
        <v>21783</v>
      </c>
      <c r="C422">
        <v>5678</v>
      </c>
      <c r="D422" s="93" t="s">
        <v>21939</v>
      </c>
      <c r="E422" s="93" t="s">
        <v>14</v>
      </c>
    </row>
    <row r="423" spans="1:5" x14ac:dyDescent="0.25">
      <c r="A423" s="93" t="s">
        <v>164</v>
      </c>
      <c r="B423" t="s">
        <v>21783</v>
      </c>
      <c r="C423">
        <v>5679</v>
      </c>
      <c r="D423" s="93" t="s">
        <v>22074</v>
      </c>
      <c r="E423" s="93" t="s">
        <v>14</v>
      </c>
    </row>
    <row r="424" spans="1:5" x14ac:dyDescent="0.25">
      <c r="A424" s="93" t="s">
        <v>164</v>
      </c>
      <c r="B424" t="s">
        <v>21791</v>
      </c>
      <c r="C424">
        <v>20078</v>
      </c>
      <c r="D424" s="93" t="s">
        <v>21941</v>
      </c>
      <c r="E424" s="93" t="s">
        <v>14</v>
      </c>
    </row>
    <row r="425" spans="1:5" x14ac:dyDescent="0.25">
      <c r="A425" s="93" t="s">
        <v>164</v>
      </c>
      <c r="B425" t="s">
        <v>21783</v>
      </c>
      <c r="C425">
        <v>88246</v>
      </c>
      <c r="D425" s="93" t="s">
        <v>22075</v>
      </c>
      <c r="E425" s="93" t="s">
        <v>14</v>
      </c>
    </row>
    <row r="426" spans="1:5" x14ac:dyDescent="0.25">
      <c r="A426" s="93" t="s">
        <v>164</v>
      </c>
      <c r="B426" t="s">
        <v>21783</v>
      </c>
      <c r="C426">
        <v>88316</v>
      </c>
      <c r="D426" s="93" t="s">
        <v>22076</v>
      </c>
      <c r="E426" s="93" t="s">
        <v>14</v>
      </c>
    </row>
    <row r="427" spans="1:5" x14ac:dyDescent="0.25">
      <c r="A427" s="93" t="s">
        <v>165</v>
      </c>
      <c r="D427" s="93" t="s">
        <v>14</v>
      </c>
      <c r="E427" s="93" t="s">
        <v>30766</v>
      </c>
    </row>
    <row r="428" spans="1:5" x14ac:dyDescent="0.25">
      <c r="A428" s="93" t="s">
        <v>165</v>
      </c>
      <c r="B428" t="s">
        <v>21783</v>
      </c>
      <c r="C428">
        <v>5678</v>
      </c>
      <c r="D428" s="93" t="s">
        <v>21944</v>
      </c>
      <c r="E428" s="93" t="s">
        <v>14</v>
      </c>
    </row>
    <row r="429" spans="1:5" x14ac:dyDescent="0.25">
      <c r="A429" s="93" t="s">
        <v>165</v>
      </c>
      <c r="B429" t="s">
        <v>21783</v>
      </c>
      <c r="C429">
        <v>5679</v>
      </c>
      <c r="D429" s="93" t="s">
        <v>22077</v>
      </c>
      <c r="E429" s="93" t="s">
        <v>14</v>
      </c>
    </row>
    <row r="430" spans="1:5" x14ac:dyDescent="0.25">
      <c r="A430" s="93" t="s">
        <v>165</v>
      </c>
      <c r="B430" t="s">
        <v>21791</v>
      </c>
      <c r="C430">
        <v>20078</v>
      </c>
      <c r="D430" s="93" t="s">
        <v>21946</v>
      </c>
      <c r="E430" s="93" t="s">
        <v>14</v>
      </c>
    </row>
    <row r="431" spans="1:5" x14ac:dyDescent="0.25">
      <c r="A431" s="93" t="s">
        <v>165</v>
      </c>
      <c r="B431" t="s">
        <v>21783</v>
      </c>
      <c r="C431">
        <v>88246</v>
      </c>
      <c r="D431" s="93" t="s">
        <v>22078</v>
      </c>
      <c r="E431" s="93" t="s">
        <v>14</v>
      </c>
    </row>
    <row r="432" spans="1:5" x14ac:dyDescent="0.25">
      <c r="A432" s="93" t="s">
        <v>165</v>
      </c>
      <c r="B432" t="s">
        <v>21783</v>
      </c>
      <c r="C432">
        <v>88316</v>
      </c>
      <c r="D432" s="93" t="s">
        <v>22079</v>
      </c>
      <c r="E432" s="93" t="s">
        <v>14</v>
      </c>
    </row>
    <row r="433" spans="1:5" x14ac:dyDescent="0.25">
      <c r="A433" s="93" t="s">
        <v>166</v>
      </c>
      <c r="D433" s="93" t="s">
        <v>14</v>
      </c>
      <c r="E433" s="93" t="s">
        <v>30767</v>
      </c>
    </row>
    <row r="434" spans="1:5" x14ac:dyDescent="0.25">
      <c r="A434" s="93" t="s">
        <v>166</v>
      </c>
      <c r="B434" t="s">
        <v>21783</v>
      </c>
      <c r="C434">
        <v>5678</v>
      </c>
      <c r="D434" s="93" t="s">
        <v>21949</v>
      </c>
      <c r="E434" s="93" t="s">
        <v>14</v>
      </c>
    </row>
    <row r="435" spans="1:5" x14ac:dyDescent="0.25">
      <c r="A435" s="93" t="s">
        <v>166</v>
      </c>
      <c r="B435" t="s">
        <v>21783</v>
      </c>
      <c r="C435">
        <v>5679</v>
      </c>
      <c r="D435" s="93" t="s">
        <v>22080</v>
      </c>
      <c r="E435" s="93" t="s">
        <v>14</v>
      </c>
    </row>
    <row r="436" spans="1:5" x14ac:dyDescent="0.25">
      <c r="A436" s="93" t="s">
        <v>166</v>
      </c>
      <c r="B436" t="s">
        <v>21791</v>
      </c>
      <c r="C436">
        <v>20078</v>
      </c>
      <c r="D436" s="93" t="s">
        <v>21951</v>
      </c>
      <c r="E436" s="93" t="s">
        <v>14</v>
      </c>
    </row>
    <row r="437" spans="1:5" x14ac:dyDescent="0.25">
      <c r="A437" s="93" t="s">
        <v>166</v>
      </c>
      <c r="B437" t="s">
        <v>21783</v>
      </c>
      <c r="C437">
        <v>88246</v>
      </c>
      <c r="D437" s="93" t="s">
        <v>22081</v>
      </c>
      <c r="E437" s="93" t="s">
        <v>14</v>
      </c>
    </row>
    <row r="438" spans="1:5" x14ac:dyDescent="0.25">
      <c r="A438" s="93" t="s">
        <v>166</v>
      </c>
      <c r="B438" t="s">
        <v>21783</v>
      </c>
      <c r="C438">
        <v>88316</v>
      </c>
      <c r="D438" s="93" t="s">
        <v>22082</v>
      </c>
      <c r="E438" s="93" t="s">
        <v>14</v>
      </c>
    </row>
    <row r="439" spans="1:5" x14ac:dyDescent="0.25">
      <c r="A439" s="93" t="s">
        <v>167</v>
      </c>
      <c r="D439" s="93" t="s">
        <v>14</v>
      </c>
      <c r="E439" s="93" t="s">
        <v>30768</v>
      </c>
    </row>
    <row r="440" spans="1:5" x14ac:dyDescent="0.25">
      <c r="A440" s="93" t="s">
        <v>167</v>
      </c>
      <c r="B440" t="s">
        <v>21783</v>
      </c>
      <c r="C440">
        <v>5678</v>
      </c>
      <c r="D440" s="93" t="s">
        <v>21954</v>
      </c>
      <c r="E440" s="93" t="s">
        <v>14</v>
      </c>
    </row>
    <row r="441" spans="1:5" x14ac:dyDescent="0.25">
      <c r="A441" s="93" t="s">
        <v>167</v>
      </c>
      <c r="B441" t="s">
        <v>21783</v>
      </c>
      <c r="C441">
        <v>5679</v>
      </c>
      <c r="D441" s="93" t="s">
        <v>22035</v>
      </c>
      <c r="E441" s="93" t="s">
        <v>14</v>
      </c>
    </row>
    <row r="442" spans="1:5" x14ac:dyDescent="0.25">
      <c r="A442" s="93" t="s">
        <v>167</v>
      </c>
      <c r="B442" t="s">
        <v>21791</v>
      </c>
      <c r="C442">
        <v>20078</v>
      </c>
      <c r="D442" s="93" t="s">
        <v>21956</v>
      </c>
      <c r="E442" s="93" t="s">
        <v>14</v>
      </c>
    </row>
    <row r="443" spans="1:5" x14ac:dyDescent="0.25">
      <c r="A443" s="93" t="s">
        <v>167</v>
      </c>
      <c r="B443" t="s">
        <v>21783</v>
      </c>
      <c r="C443">
        <v>88246</v>
      </c>
      <c r="D443" s="93" t="s">
        <v>22083</v>
      </c>
      <c r="E443" s="93" t="s">
        <v>14</v>
      </c>
    </row>
    <row r="444" spans="1:5" x14ac:dyDescent="0.25">
      <c r="A444" s="93" t="s">
        <v>167</v>
      </c>
      <c r="B444" t="s">
        <v>21783</v>
      </c>
      <c r="C444">
        <v>88316</v>
      </c>
      <c r="D444" s="93" t="s">
        <v>21960</v>
      </c>
      <c r="E444" s="93" t="s">
        <v>14</v>
      </c>
    </row>
    <row r="445" spans="1:5" x14ac:dyDescent="0.25">
      <c r="A445" s="93" t="s">
        <v>168</v>
      </c>
      <c r="D445" s="93" t="s">
        <v>14</v>
      </c>
      <c r="E445" s="93" t="s">
        <v>30769</v>
      </c>
    </row>
    <row r="446" spans="1:5" x14ac:dyDescent="0.25">
      <c r="A446" s="93" t="s">
        <v>168</v>
      </c>
      <c r="B446" t="s">
        <v>21783</v>
      </c>
      <c r="C446">
        <v>5678</v>
      </c>
      <c r="D446" s="93" t="s">
        <v>22007</v>
      </c>
      <c r="E446" s="93" t="s">
        <v>14</v>
      </c>
    </row>
    <row r="447" spans="1:5" x14ac:dyDescent="0.25">
      <c r="A447" s="93" t="s">
        <v>168</v>
      </c>
      <c r="B447" t="s">
        <v>21783</v>
      </c>
      <c r="C447">
        <v>5679</v>
      </c>
      <c r="D447" s="93" t="s">
        <v>22084</v>
      </c>
      <c r="E447" s="93" t="s">
        <v>14</v>
      </c>
    </row>
    <row r="448" spans="1:5" x14ac:dyDescent="0.25">
      <c r="A448" s="93" t="s">
        <v>168</v>
      </c>
      <c r="B448" t="s">
        <v>21791</v>
      </c>
      <c r="C448">
        <v>20078</v>
      </c>
      <c r="D448" s="93" t="s">
        <v>21969</v>
      </c>
      <c r="E448" s="93" t="s">
        <v>14</v>
      </c>
    </row>
    <row r="449" spans="1:5" x14ac:dyDescent="0.25">
      <c r="A449" s="93" t="s">
        <v>168</v>
      </c>
      <c r="B449" t="s">
        <v>21783</v>
      </c>
      <c r="C449">
        <v>88246</v>
      </c>
      <c r="D449" s="93" t="s">
        <v>22085</v>
      </c>
      <c r="E449" s="93" t="s">
        <v>14</v>
      </c>
    </row>
    <row r="450" spans="1:5" x14ac:dyDescent="0.25">
      <c r="A450" s="93" t="s">
        <v>168</v>
      </c>
      <c r="B450" t="s">
        <v>21783</v>
      </c>
      <c r="C450">
        <v>88316</v>
      </c>
      <c r="D450" s="93" t="s">
        <v>21970</v>
      </c>
      <c r="E450" s="93" t="s">
        <v>14</v>
      </c>
    </row>
    <row r="451" spans="1:5" x14ac:dyDescent="0.25">
      <c r="A451" s="93" t="s">
        <v>169</v>
      </c>
      <c r="D451" s="93" t="s">
        <v>14</v>
      </c>
      <c r="E451" s="93" t="s">
        <v>30770</v>
      </c>
    </row>
    <row r="452" spans="1:5" x14ac:dyDescent="0.25">
      <c r="A452" s="93" t="s">
        <v>169</v>
      </c>
      <c r="B452" t="s">
        <v>21783</v>
      </c>
      <c r="C452">
        <v>5631</v>
      </c>
      <c r="D452" s="93" t="s">
        <v>22011</v>
      </c>
      <c r="E452" s="93" t="s">
        <v>14</v>
      </c>
    </row>
    <row r="453" spans="1:5" x14ac:dyDescent="0.25">
      <c r="A453" s="93" t="s">
        <v>169</v>
      </c>
      <c r="B453" t="s">
        <v>21783</v>
      </c>
      <c r="C453">
        <v>5632</v>
      </c>
      <c r="D453" s="93" t="s">
        <v>22086</v>
      </c>
      <c r="E453" s="93" t="s">
        <v>14</v>
      </c>
    </row>
    <row r="454" spans="1:5" x14ac:dyDescent="0.25">
      <c r="A454" s="93" t="s">
        <v>169</v>
      </c>
      <c r="B454" t="s">
        <v>21791</v>
      </c>
      <c r="C454">
        <v>20078</v>
      </c>
      <c r="D454" s="93" t="s">
        <v>21974</v>
      </c>
      <c r="E454" s="93" t="s">
        <v>14</v>
      </c>
    </row>
    <row r="455" spans="1:5" x14ac:dyDescent="0.25">
      <c r="A455" s="93" t="s">
        <v>169</v>
      </c>
      <c r="B455" t="s">
        <v>21783</v>
      </c>
      <c r="C455">
        <v>88246</v>
      </c>
      <c r="D455" s="93" t="s">
        <v>22087</v>
      </c>
      <c r="E455" s="93" t="s">
        <v>14</v>
      </c>
    </row>
    <row r="456" spans="1:5" x14ac:dyDescent="0.25">
      <c r="A456" s="93" t="s">
        <v>169</v>
      </c>
      <c r="B456" t="s">
        <v>21783</v>
      </c>
      <c r="C456">
        <v>88316</v>
      </c>
      <c r="D456" s="93" t="s">
        <v>21975</v>
      </c>
      <c r="E456" s="93" t="s">
        <v>14</v>
      </c>
    </row>
    <row r="457" spans="1:5" x14ac:dyDescent="0.25">
      <c r="A457" s="93" t="s">
        <v>170</v>
      </c>
      <c r="D457" s="93" t="s">
        <v>14</v>
      </c>
      <c r="E457" s="93" t="s">
        <v>30771</v>
      </c>
    </row>
    <row r="458" spans="1:5" x14ac:dyDescent="0.25">
      <c r="A458" s="93" t="s">
        <v>170</v>
      </c>
      <c r="B458" t="s">
        <v>21783</v>
      </c>
      <c r="C458">
        <v>5631</v>
      </c>
      <c r="D458" s="93" t="s">
        <v>22015</v>
      </c>
      <c r="E458" s="93" t="s">
        <v>14</v>
      </c>
    </row>
    <row r="459" spans="1:5" x14ac:dyDescent="0.25">
      <c r="A459" s="93" t="s">
        <v>170</v>
      </c>
      <c r="B459" t="s">
        <v>21783</v>
      </c>
      <c r="C459">
        <v>5632</v>
      </c>
      <c r="D459" s="93" t="s">
        <v>22088</v>
      </c>
      <c r="E459" s="93" t="s">
        <v>14</v>
      </c>
    </row>
    <row r="460" spans="1:5" x14ac:dyDescent="0.25">
      <c r="A460" s="93" t="s">
        <v>170</v>
      </c>
      <c r="B460" t="s">
        <v>21791</v>
      </c>
      <c r="C460">
        <v>20078</v>
      </c>
      <c r="D460" s="93" t="s">
        <v>21979</v>
      </c>
      <c r="E460" s="93" t="s">
        <v>14</v>
      </c>
    </row>
    <row r="461" spans="1:5" x14ac:dyDescent="0.25">
      <c r="A461" s="93" t="s">
        <v>170</v>
      </c>
      <c r="B461" t="s">
        <v>21783</v>
      </c>
      <c r="C461">
        <v>88246</v>
      </c>
      <c r="D461" s="93" t="s">
        <v>22089</v>
      </c>
      <c r="E461" s="93" t="s">
        <v>14</v>
      </c>
    </row>
    <row r="462" spans="1:5" x14ac:dyDescent="0.25">
      <c r="A462" s="93" t="s">
        <v>170</v>
      </c>
      <c r="B462" t="s">
        <v>21783</v>
      </c>
      <c r="C462">
        <v>88316</v>
      </c>
      <c r="D462" s="93" t="s">
        <v>21980</v>
      </c>
      <c r="E462" s="93" t="s">
        <v>14</v>
      </c>
    </row>
    <row r="463" spans="1:5" x14ac:dyDescent="0.25">
      <c r="A463" s="93" t="s">
        <v>171</v>
      </c>
      <c r="D463" s="93" t="s">
        <v>14</v>
      </c>
      <c r="E463" s="93" t="s">
        <v>30772</v>
      </c>
    </row>
    <row r="464" spans="1:5" x14ac:dyDescent="0.25">
      <c r="A464" s="93" t="s">
        <v>171</v>
      </c>
      <c r="B464" t="s">
        <v>21783</v>
      </c>
      <c r="C464">
        <v>5631</v>
      </c>
      <c r="D464" s="93" t="s">
        <v>22019</v>
      </c>
      <c r="E464" s="93" t="s">
        <v>14</v>
      </c>
    </row>
    <row r="465" spans="1:5" x14ac:dyDescent="0.25">
      <c r="A465" s="93" t="s">
        <v>171</v>
      </c>
      <c r="B465" t="s">
        <v>21783</v>
      </c>
      <c r="C465">
        <v>5632</v>
      </c>
      <c r="D465" s="93" t="s">
        <v>22090</v>
      </c>
      <c r="E465" s="93" t="s">
        <v>14</v>
      </c>
    </row>
    <row r="466" spans="1:5" x14ac:dyDescent="0.25">
      <c r="A466" s="93" t="s">
        <v>171</v>
      </c>
      <c r="B466" t="s">
        <v>21791</v>
      </c>
      <c r="C466">
        <v>20078</v>
      </c>
      <c r="D466" s="93" t="s">
        <v>21984</v>
      </c>
      <c r="E466" s="93" t="s">
        <v>14</v>
      </c>
    </row>
    <row r="467" spans="1:5" x14ac:dyDescent="0.25">
      <c r="A467" s="93" t="s">
        <v>171</v>
      </c>
      <c r="B467" t="s">
        <v>21783</v>
      </c>
      <c r="C467">
        <v>88246</v>
      </c>
      <c r="D467" s="93" t="s">
        <v>22091</v>
      </c>
      <c r="E467" s="93" t="s">
        <v>14</v>
      </c>
    </row>
    <row r="468" spans="1:5" x14ac:dyDescent="0.25">
      <c r="A468" s="93" t="s">
        <v>171</v>
      </c>
      <c r="B468" t="s">
        <v>21783</v>
      </c>
      <c r="C468">
        <v>88316</v>
      </c>
      <c r="D468" s="93" t="s">
        <v>21985</v>
      </c>
      <c r="E468" s="93" t="s">
        <v>14</v>
      </c>
    </row>
    <row r="469" spans="1:5" x14ac:dyDescent="0.25">
      <c r="A469" s="93" t="s">
        <v>172</v>
      </c>
      <c r="D469" s="93" t="s">
        <v>14</v>
      </c>
      <c r="E469" s="93" t="s">
        <v>30773</v>
      </c>
    </row>
    <row r="470" spans="1:5" x14ac:dyDescent="0.25">
      <c r="A470" s="93" t="s">
        <v>172</v>
      </c>
      <c r="B470" t="s">
        <v>21783</v>
      </c>
      <c r="C470">
        <v>5678</v>
      </c>
      <c r="D470" s="93" t="s">
        <v>22092</v>
      </c>
      <c r="E470" s="93" t="s">
        <v>14</v>
      </c>
    </row>
    <row r="471" spans="1:5" x14ac:dyDescent="0.25">
      <c r="A471" s="93" t="s">
        <v>172</v>
      </c>
      <c r="B471" t="s">
        <v>21783</v>
      </c>
      <c r="C471">
        <v>5679</v>
      </c>
      <c r="D471" s="93" t="s">
        <v>22093</v>
      </c>
      <c r="E471" s="93" t="s">
        <v>14</v>
      </c>
    </row>
    <row r="472" spans="1:5" x14ac:dyDescent="0.25">
      <c r="A472" s="93" t="s">
        <v>172</v>
      </c>
      <c r="B472" t="s">
        <v>21791</v>
      </c>
      <c r="C472">
        <v>20078</v>
      </c>
      <c r="D472" s="93" t="s">
        <v>21946</v>
      </c>
      <c r="E472" s="93" t="s">
        <v>14</v>
      </c>
    </row>
    <row r="473" spans="1:5" x14ac:dyDescent="0.25">
      <c r="A473" s="93" t="s">
        <v>172</v>
      </c>
      <c r="B473" t="s">
        <v>21783</v>
      </c>
      <c r="C473">
        <v>88246</v>
      </c>
      <c r="D473" s="93" t="s">
        <v>22079</v>
      </c>
      <c r="E473" s="93" t="s">
        <v>14</v>
      </c>
    </row>
    <row r="474" spans="1:5" x14ac:dyDescent="0.25">
      <c r="A474" s="93" t="s">
        <v>172</v>
      </c>
      <c r="B474" t="s">
        <v>21783</v>
      </c>
      <c r="C474">
        <v>88316</v>
      </c>
      <c r="D474" s="93" t="s">
        <v>22094</v>
      </c>
      <c r="E474" s="93" t="s">
        <v>14</v>
      </c>
    </row>
    <row r="475" spans="1:5" x14ac:dyDescent="0.25">
      <c r="A475" s="93" t="s">
        <v>173</v>
      </c>
      <c r="D475" s="93" t="s">
        <v>14</v>
      </c>
      <c r="E475" s="93" t="s">
        <v>30774</v>
      </c>
    </row>
    <row r="476" spans="1:5" x14ac:dyDescent="0.25">
      <c r="A476" s="93" t="s">
        <v>173</v>
      </c>
      <c r="B476" t="s">
        <v>21783</v>
      </c>
      <c r="C476">
        <v>5678</v>
      </c>
      <c r="D476" s="93" t="s">
        <v>22095</v>
      </c>
      <c r="E476" s="93" t="s">
        <v>14</v>
      </c>
    </row>
    <row r="477" spans="1:5" x14ac:dyDescent="0.25">
      <c r="A477" s="93" t="s">
        <v>173</v>
      </c>
      <c r="B477" t="s">
        <v>21783</v>
      </c>
      <c r="C477">
        <v>5679</v>
      </c>
      <c r="D477" s="93" t="s">
        <v>22096</v>
      </c>
      <c r="E477" s="93" t="s">
        <v>14</v>
      </c>
    </row>
    <row r="478" spans="1:5" x14ac:dyDescent="0.25">
      <c r="A478" s="93" t="s">
        <v>173</v>
      </c>
      <c r="B478" t="s">
        <v>21791</v>
      </c>
      <c r="C478">
        <v>20078</v>
      </c>
      <c r="D478" s="93" t="s">
        <v>21951</v>
      </c>
      <c r="E478" s="93" t="s">
        <v>14</v>
      </c>
    </row>
    <row r="479" spans="1:5" x14ac:dyDescent="0.25">
      <c r="A479" s="93" t="s">
        <v>173</v>
      </c>
      <c r="B479" t="s">
        <v>21783</v>
      </c>
      <c r="C479">
        <v>88246</v>
      </c>
      <c r="D479" s="93" t="s">
        <v>22082</v>
      </c>
      <c r="E479" s="93" t="s">
        <v>14</v>
      </c>
    </row>
    <row r="480" spans="1:5" x14ac:dyDescent="0.25">
      <c r="A480" s="93" t="s">
        <v>173</v>
      </c>
      <c r="B480" t="s">
        <v>21783</v>
      </c>
      <c r="C480">
        <v>88316</v>
      </c>
      <c r="D480" s="93" t="s">
        <v>22097</v>
      </c>
      <c r="E480" s="93" t="s">
        <v>14</v>
      </c>
    </row>
    <row r="481" spans="1:5" x14ac:dyDescent="0.25">
      <c r="A481" s="93" t="s">
        <v>174</v>
      </c>
      <c r="D481" s="93" t="s">
        <v>14</v>
      </c>
      <c r="E481" s="93" t="s">
        <v>30775</v>
      </c>
    </row>
    <row r="482" spans="1:5" x14ac:dyDescent="0.25">
      <c r="A482" s="93" t="s">
        <v>174</v>
      </c>
      <c r="B482" t="s">
        <v>21783</v>
      </c>
      <c r="C482">
        <v>5678</v>
      </c>
      <c r="D482" s="93" t="s">
        <v>22050</v>
      </c>
      <c r="E482" s="93" t="s">
        <v>14</v>
      </c>
    </row>
    <row r="483" spans="1:5" x14ac:dyDescent="0.25">
      <c r="A483" s="93" t="s">
        <v>174</v>
      </c>
      <c r="B483" t="s">
        <v>21783</v>
      </c>
      <c r="C483">
        <v>5679</v>
      </c>
      <c r="D483" s="93" t="s">
        <v>22098</v>
      </c>
      <c r="E483" s="93" t="s">
        <v>14</v>
      </c>
    </row>
    <row r="484" spans="1:5" x14ac:dyDescent="0.25">
      <c r="A484" s="93" t="s">
        <v>174</v>
      </c>
      <c r="B484" t="s">
        <v>21791</v>
      </c>
      <c r="C484">
        <v>20078</v>
      </c>
      <c r="D484" s="93" t="s">
        <v>22052</v>
      </c>
      <c r="E484" s="93" t="s">
        <v>14</v>
      </c>
    </row>
    <row r="485" spans="1:5" x14ac:dyDescent="0.25">
      <c r="A485" s="93" t="s">
        <v>174</v>
      </c>
      <c r="B485" t="s">
        <v>21783</v>
      </c>
      <c r="C485">
        <v>88246</v>
      </c>
      <c r="D485" s="93" t="s">
        <v>22099</v>
      </c>
      <c r="E485" s="93" t="s">
        <v>14</v>
      </c>
    </row>
    <row r="486" spans="1:5" x14ac:dyDescent="0.25">
      <c r="A486" s="93" t="s">
        <v>174</v>
      </c>
      <c r="B486" t="s">
        <v>21783</v>
      </c>
      <c r="C486">
        <v>88316</v>
      </c>
      <c r="D486" s="93" t="s">
        <v>22100</v>
      </c>
      <c r="E486" s="93" t="s">
        <v>14</v>
      </c>
    </row>
    <row r="487" spans="1:5" x14ac:dyDescent="0.25">
      <c r="A487" s="93" t="s">
        <v>175</v>
      </c>
      <c r="D487" s="93" t="s">
        <v>14</v>
      </c>
      <c r="E487" s="93" t="s">
        <v>30776</v>
      </c>
    </row>
    <row r="488" spans="1:5" x14ac:dyDescent="0.25">
      <c r="A488" s="93" t="s">
        <v>175</v>
      </c>
      <c r="B488" t="s">
        <v>21783</v>
      </c>
      <c r="C488">
        <v>5678</v>
      </c>
      <c r="D488" s="93" t="s">
        <v>22060</v>
      </c>
      <c r="E488" s="93" t="s">
        <v>14</v>
      </c>
    </row>
    <row r="489" spans="1:5" x14ac:dyDescent="0.25">
      <c r="A489" s="93" t="s">
        <v>175</v>
      </c>
      <c r="B489" t="s">
        <v>21783</v>
      </c>
      <c r="C489">
        <v>5679</v>
      </c>
      <c r="D489" s="93" t="s">
        <v>22101</v>
      </c>
      <c r="E489" s="93" t="s">
        <v>14</v>
      </c>
    </row>
    <row r="490" spans="1:5" x14ac:dyDescent="0.25">
      <c r="A490" s="93" t="s">
        <v>175</v>
      </c>
      <c r="B490" t="s">
        <v>21791</v>
      </c>
      <c r="C490">
        <v>20078</v>
      </c>
      <c r="D490" s="93" t="s">
        <v>22062</v>
      </c>
      <c r="E490" s="93" t="s">
        <v>14</v>
      </c>
    </row>
    <row r="491" spans="1:5" x14ac:dyDescent="0.25">
      <c r="A491" s="93" t="s">
        <v>175</v>
      </c>
      <c r="B491" t="s">
        <v>21783</v>
      </c>
      <c r="C491">
        <v>88246</v>
      </c>
      <c r="D491" s="93" t="s">
        <v>22102</v>
      </c>
      <c r="E491" s="93" t="s">
        <v>14</v>
      </c>
    </row>
    <row r="492" spans="1:5" x14ac:dyDescent="0.25">
      <c r="A492" s="93" t="s">
        <v>175</v>
      </c>
      <c r="B492" t="s">
        <v>21783</v>
      </c>
      <c r="C492">
        <v>88316</v>
      </c>
      <c r="D492" s="93" t="s">
        <v>22103</v>
      </c>
      <c r="E492" s="93" t="s">
        <v>14</v>
      </c>
    </row>
    <row r="493" spans="1:5" x14ac:dyDescent="0.25">
      <c r="A493" s="93" t="s">
        <v>176</v>
      </c>
      <c r="D493" s="93" t="s">
        <v>14</v>
      </c>
      <c r="E493" s="93" t="s">
        <v>30777</v>
      </c>
    </row>
    <row r="494" spans="1:5" x14ac:dyDescent="0.25">
      <c r="A494" s="93" t="s">
        <v>176</v>
      </c>
      <c r="B494" t="s">
        <v>21783</v>
      </c>
      <c r="C494">
        <v>5678</v>
      </c>
      <c r="D494" s="93" t="s">
        <v>22104</v>
      </c>
      <c r="E494" s="93" t="s">
        <v>14</v>
      </c>
    </row>
    <row r="495" spans="1:5" x14ac:dyDescent="0.25">
      <c r="A495" s="93" t="s">
        <v>176</v>
      </c>
      <c r="B495" t="s">
        <v>21783</v>
      </c>
      <c r="C495">
        <v>5679</v>
      </c>
      <c r="D495" s="93" t="s">
        <v>22105</v>
      </c>
      <c r="E495" s="93" t="s">
        <v>14</v>
      </c>
    </row>
    <row r="496" spans="1:5" x14ac:dyDescent="0.25">
      <c r="A496" s="93" t="s">
        <v>176</v>
      </c>
      <c r="B496" t="s">
        <v>21791</v>
      </c>
      <c r="C496">
        <v>20078</v>
      </c>
      <c r="D496" s="93" t="s">
        <v>22106</v>
      </c>
      <c r="E496" s="93" t="s">
        <v>14</v>
      </c>
    </row>
    <row r="497" spans="1:5" x14ac:dyDescent="0.25">
      <c r="A497" s="93" t="s">
        <v>176</v>
      </c>
      <c r="B497" t="s">
        <v>21783</v>
      </c>
      <c r="C497">
        <v>88246</v>
      </c>
      <c r="D497" s="93" t="s">
        <v>22107</v>
      </c>
      <c r="E497" s="93" t="s">
        <v>14</v>
      </c>
    </row>
    <row r="498" spans="1:5" x14ac:dyDescent="0.25">
      <c r="A498" s="93" t="s">
        <v>176</v>
      </c>
      <c r="B498" t="s">
        <v>21783</v>
      </c>
      <c r="C498">
        <v>88316</v>
      </c>
      <c r="D498" s="93" t="s">
        <v>22108</v>
      </c>
      <c r="E498" s="93" t="s">
        <v>14</v>
      </c>
    </row>
    <row r="499" spans="1:5" x14ac:dyDescent="0.25">
      <c r="A499" s="93" t="s">
        <v>177</v>
      </c>
      <c r="D499" s="93" t="s">
        <v>14</v>
      </c>
      <c r="E499" s="93" t="s">
        <v>30778</v>
      </c>
    </row>
    <row r="500" spans="1:5" x14ac:dyDescent="0.25">
      <c r="A500" s="93" t="s">
        <v>177</v>
      </c>
      <c r="B500" t="s">
        <v>21783</v>
      </c>
      <c r="C500">
        <v>5678</v>
      </c>
      <c r="D500" s="93" t="s">
        <v>22109</v>
      </c>
      <c r="E500" s="93" t="s">
        <v>14</v>
      </c>
    </row>
    <row r="501" spans="1:5" x14ac:dyDescent="0.25">
      <c r="A501" s="93" t="s">
        <v>177</v>
      </c>
      <c r="B501" t="s">
        <v>21783</v>
      </c>
      <c r="C501">
        <v>5679</v>
      </c>
      <c r="D501" s="93" t="s">
        <v>22110</v>
      </c>
      <c r="E501" s="93" t="s">
        <v>14</v>
      </c>
    </row>
    <row r="502" spans="1:5" x14ac:dyDescent="0.25">
      <c r="A502" s="93" t="s">
        <v>177</v>
      </c>
      <c r="B502" t="s">
        <v>21791</v>
      </c>
      <c r="C502">
        <v>20078</v>
      </c>
      <c r="D502" s="93" t="s">
        <v>22111</v>
      </c>
      <c r="E502" s="93" t="s">
        <v>14</v>
      </c>
    </row>
    <row r="503" spans="1:5" x14ac:dyDescent="0.25">
      <c r="A503" s="93" t="s">
        <v>177</v>
      </c>
      <c r="B503" t="s">
        <v>21783</v>
      </c>
      <c r="C503">
        <v>88246</v>
      </c>
      <c r="D503" s="93" t="s">
        <v>22112</v>
      </c>
      <c r="E503" s="93" t="s">
        <v>14</v>
      </c>
    </row>
    <row r="504" spans="1:5" x14ac:dyDescent="0.25">
      <c r="A504" s="93" t="s">
        <v>177</v>
      </c>
      <c r="B504" t="s">
        <v>21783</v>
      </c>
      <c r="C504">
        <v>88316</v>
      </c>
      <c r="D504" s="93" t="s">
        <v>22113</v>
      </c>
      <c r="E504" s="93" t="s">
        <v>14</v>
      </c>
    </row>
    <row r="505" spans="1:5" x14ac:dyDescent="0.25">
      <c r="A505" s="93" t="s">
        <v>178</v>
      </c>
      <c r="D505" s="93" t="s">
        <v>14</v>
      </c>
      <c r="E505" s="93" t="s">
        <v>30779</v>
      </c>
    </row>
    <row r="506" spans="1:5" x14ac:dyDescent="0.25">
      <c r="A506" s="93" t="s">
        <v>178</v>
      </c>
      <c r="B506" t="s">
        <v>21783</v>
      </c>
      <c r="C506">
        <v>5678</v>
      </c>
      <c r="D506" s="93" t="s">
        <v>22114</v>
      </c>
      <c r="E506" s="93" t="s">
        <v>14</v>
      </c>
    </row>
    <row r="507" spans="1:5" x14ac:dyDescent="0.25">
      <c r="A507" s="93" t="s">
        <v>178</v>
      </c>
      <c r="B507" t="s">
        <v>21783</v>
      </c>
      <c r="C507">
        <v>5679</v>
      </c>
      <c r="D507" s="93" t="s">
        <v>22115</v>
      </c>
      <c r="E507" s="93" t="s">
        <v>14</v>
      </c>
    </row>
    <row r="508" spans="1:5" x14ac:dyDescent="0.25">
      <c r="A508" s="93" t="s">
        <v>178</v>
      </c>
      <c r="B508" t="s">
        <v>21791</v>
      </c>
      <c r="C508">
        <v>20078</v>
      </c>
      <c r="D508" s="93" t="s">
        <v>22116</v>
      </c>
      <c r="E508" s="93" t="s">
        <v>14</v>
      </c>
    </row>
    <row r="509" spans="1:5" x14ac:dyDescent="0.25">
      <c r="A509" s="93" t="s">
        <v>178</v>
      </c>
      <c r="B509" t="s">
        <v>21783</v>
      </c>
      <c r="C509">
        <v>88246</v>
      </c>
      <c r="D509" s="93" t="s">
        <v>22117</v>
      </c>
      <c r="E509" s="93" t="s">
        <v>14</v>
      </c>
    </row>
    <row r="510" spans="1:5" x14ac:dyDescent="0.25">
      <c r="A510" s="93" t="s">
        <v>178</v>
      </c>
      <c r="B510" t="s">
        <v>21783</v>
      </c>
      <c r="C510">
        <v>88316</v>
      </c>
      <c r="D510" s="93" t="s">
        <v>22118</v>
      </c>
      <c r="E510" s="93" t="s">
        <v>14</v>
      </c>
    </row>
    <row r="511" spans="1:5" x14ac:dyDescent="0.25">
      <c r="A511" s="93" t="s">
        <v>179</v>
      </c>
      <c r="D511" s="93" t="s">
        <v>14</v>
      </c>
      <c r="E511" s="93" t="s">
        <v>30780</v>
      </c>
    </row>
    <row r="512" spans="1:5" x14ac:dyDescent="0.25">
      <c r="A512" s="93" t="s">
        <v>179</v>
      </c>
      <c r="B512" t="s">
        <v>21783</v>
      </c>
      <c r="C512">
        <v>5678</v>
      </c>
      <c r="D512" s="93" t="s">
        <v>22119</v>
      </c>
      <c r="E512" s="93" t="s">
        <v>14</v>
      </c>
    </row>
    <row r="513" spans="1:5" x14ac:dyDescent="0.25">
      <c r="A513" s="93" t="s">
        <v>179</v>
      </c>
      <c r="B513" t="s">
        <v>21783</v>
      </c>
      <c r="C513">
        <v>5679</v>
      </c>
      <c r="D513" s="93" t="s">
        <v>22120</v>
      </c>
      <c r="E513" s="93" t="s">
        <v>14</v>
      </c>
    </row>
    <row r="514" spans="1:5" x14ac:dyDescent="0.25">
      <c r="A514" s="93" t="s">
        <v>179</v>
      </c>
      <c r="B514" t="s">
        <v>21791</v>
      </c>
      <c r="C514">
        <v>20078</v>
      </c>
      <c r="D514" s="93" t="s">
        <v>22121</v>
      </c>
      <c r="E514" s="93" t="s">
        <v>14</v>
      </c>
    </row>
    <row r="515" spans="1:5" x14ac:dyDescent="0.25">
      <c r="A515" s="93" t="s">
        <v>179</v>
      </c>
      <c r="B515" t="s">
        <v>21783</v>
      </c>
      <c r="C515">
        <v>88246</v>
      </c>
      <c r="D515" s="93" t="s">
        <v>22122</v>
      </c>
      <c r="E515" s="93" t="s">
        <v>14</v>
      </c>
    </row>
    <row r="516" spans="1:5" x14ac:dyDescent="0.25">
      <c r="A516" s="93" t="s">
        <v>179</v>
      </c>
      <c r="B516" t="s">
        <v>21783</v>
      </c>
      <c r="C516">
        <v>88316</v>
      </c>
      <c r="D516" s="93" t="s">
        <v>22123</v>
      </c>
      <c r="E516" s="93" t="s">
        <v>14</v>
      </c>
    </row>
    <row r="517" spans="1:5" x14ac:dyDescent="0.25">
      <c r="A517" s="93" t="s">
        <v>180</v>
      </c>
      <c r="D517" s="93" t="s">
        <v>14</v>
      </c>
      <c r="E517" s="93" t="s">
        <v>30781</v>
      </c>
    </row>
    <row r="518" spans="1:5" x14ac:dyDescent="0.25">
      <c r="A518" s="93" t="s">
        <v>180</v>
      </c>
      <c r="B518" t="s">
        <v>21783</v>
      </c>
      <c r="C518">
        <v>5631</v>
      </c>
      <c r="D518" s="93" t="s">
        <v>22124</v>
      </c>
      <c r="E518" s="93" t="s">
        <v>14</v>
      </c>
    </row>
    <row r="519" spans="1:5" x14ac:dyDescent="0.25">
      <c r="A519" s="93" t="s">
        <v>180</v>
      </c>
      <c r="B519" t="s">
        <v>21783</v>
      </c>
      <c r="C519">
        <v>5632</v>
      </c>
      <c r="D519" s="93" t="s">
        <v>22125</v>
      </c>
      <c r="E519" s="93" t="s">
        <v>14</v>
      </c>
    </row>
    <row r="520" spans="1:5" x14ac:dyDescent="0.25">
      <c r="A520" s="93" t="s">
        <v>180</v>
      </c>
      <c r="B520" t="s">
        <v>21791</v>
      </c>
      <c r="C520">
        <v>20078</v>
      </c>
      <c r="D520" s="93" t="s">
        <v>22126</v>
      </c>
      <c r="E520" s="93" t="s">
        <v>14</v>
      </c>
    </row>
    <row r="521" spans="1:5" x14ac:dyDescent="0.25">
      <c r="A521" s="93" t="s">
        <v>180</v>
      </c>
      <c r="B521" t="s">
        <v>21783</v>
      </c>
      <c r="C521">
        <v>88246</v>
      </c>
      <c r="D521" s="93" t="s">
        <v>22127</v>
      </c>
      <c r="E521" s="93" t="s">
        <v>14</v>
      </c>
    </row>
    <row r="522" spans="1:5" x14ac:dyDescent="0.25">
      <c r="A522" s="93" t="s">
        <v>180</v>
      </c>
      <c r="B522" t="s">
        <v>21783</v>
      </c>
      <c r="C522">
        <v>88316</v>
      </c>
      <c r="D522" s="93" t="s">
        <v>22128</v>
      </c>
      <c r="E522" s="93" t="s">
        <v>14</v>
      </c>
    </row>
    <row r="523" spans="1:5" x14ac:dyDescent="0.25">
      <c r="A523" s="93" t="s">
        <v>181</v>
      </c>
      <c r="D523" s="93" t="s">
        <v>14</v>
      </c>
      <c r="E523" s="93" t="s">
        <v>30782</v>
      </c>
    </row>
    <row r="524" spans="1:5" x14ac:dyDescent="0.25">
      <c r="A524" s="93" t="s">
        <v>181</v>
      </c>
      <c r="B524" t="s">
        <v>21783</v>
      </c>
      <c r="C524">
        <v>5631</v>
      </c>
      <c r="D524" s="93" t="s">
        <v>22129</v>
      </c>
      <c r="E524" s="93" t="s">
        <v>14</v>
      </c>
    </row>
    <row r="525" spans="1:5" x14ac:dyDescent="0.25">
      <c r="A525" s="93" t="s">
        <v>181</v>
      </c>
      <c r="B525" t="s">
        <v>21783</v>
      </c>
      <c r="C525">
        <v>5632</v>
      </c>
      <c r="D525" s="93" t="s">
        <v>22130</v>
      </c>
      <c r="E525" s="93" t="s">
        <v>14</v>
      </c>
    </row>
    <row r="526" spans="1:5" x14ac:dyDescent="0.25">
      <c r="A526" s="93" t="s">
        <v>181</v>
      </c>
      <c r="B526" t="s">
        <v>21791</v>
      </c>
      <c r="C526">
        <v>20078</v>
      </c>
      <c r="D526" s="93" t="s">
        <v>22131</v>
      </c>
      <c r="E526" s="93" t="s">
        <v>14</v>
      </c>
    </row>
    <row r="527" spans="1:5" x14ac:dyDescent="0.25">
      <c r="A527" s="93" t="s">
        <v>181</v>
      </c>
      <c r="B527" t="s">
        <v>21783</v>
      </c>
      <c r="C527">
        <v>88246</v>
      </c>
      <c r="D527" s="93" t="s">
        <v>22132</v>
      </c>
      <c r="E527" s="93" t="s">
        <v>14</v>
      </c>
    </row>
    <row r="528" spans="1:5" x14ac:dyDescent="0.25">
      <c r="A528" s="93" t="s">
        <v>181</v>
      </c>
      <c r="B528" t="s">
        <v>21783</v>
      </c>
      <c r="C528">
        <v>88316</v>
      </c>
      <c r="D528" s="93" t="s">
        <v>22133</v>
      </c>
      <c r="E528" s="93" t="s">
        <v>14</v>
      </c>
    </row>
    <row r="529" spans="1:5" x14ac:dyDescent="0.25">
      <c r="A529" s="93" t="s">
        <v>182</v>
      </c>
      <c r="D529" s="93" t="s">
        <v>14</v>
      </c>
      <c r="E529" s="93" t="s">
        <v>30783</v>
      </c>
    </row>
    <row r="530" spans="1:5" x14ac:dyDescent="0.25">
      <c r="A530" s="93" t="s">
        <v>182</v>
      </c>
      <c r="B530" t="s">
        <v>21783</v>
      </c>
      <c r="C530">
        <v>5631</v>
      </c>
      <c r="D530" s="93" t="s">
        <v>22023</v>
      </c>
      <c r="E530" s="93" t="s">
        <v>14</v>
      </c>
    </row>
    <row r="531" spans="1:5" x14ac:dyDescent="0.25">
      <c r="A531" s="93" t="s">
        <v>182</v>
      </c>
      <c r="B531" t="s">
        <v>21783</v>
      </c>
      <c r="C531">
        <v>5632</v>
      </c>
      <c r="D531" s="93" t="s">
        <v>22134</v>
      </c>
      <c r="E531" s="93" t="s">
        <v>14</v>
      </c>
    </row>
    <row r="532" spans="1:5" x14ac:dyDescent="0.25">
      <c r="A532" s="93" t="s">
        <v>182</v>
      </c>
      <c r="B532" t="s">
        <v>21791</v>
      </c>
      <c r="C532">
        <v>20078</v>
      </c>
      <c r="D532" s="93" t="s">
        <v>21989</v>
      </c>
      <c r="E532" s="93" t="s">
        <v>14</v>
      </c>
    </row>
    <row r="533" spans="1:5" x14ac:dyDescent="0.25">
      <c r="A533" s="93" t="s">
        <v>182</v>
      </c>
      <c r="B533" t="s">
        <v>21783</v>
      </c>
      <c r="C533">
        <v>88246</v>
      </c>
      <c r="D533" s="93" t="s">
        <v>22135</v>
      </c>
      <c r="E533" s="93" t="s">
        <v>14</v>
      </c>
    </row>
    <row r="534" spans="1:5" x14ac:dyDescent="0.25">
      <c r="A534" s="93" t="s">
        <v>182</v>
      </c>
      <c r="B534" t="s">
        <v>21783</v>
      </c>
      <c r="C534">
        <v>88316</v>
      </c>
      <c r="D534" s="93" t="s">
        <v>21990</v>
      </c>
      <c r="E534" s="93" t="s">
        <v>14</v>
      </c>
    </row>
    <row r="535" spans="1:5" x14ac:dyDescent="0.25">
      <c r="A535" s="93" t="s">
        <v>183</v>
      </c>
      <c r="D535" s="93" t="s">
        <v>14</v>
      </c>
      <c r="E535" s="93" t="s">
        <v>30784</v>
      </c>
    </row>
    <row r="536" spans="1:5" x14ac:dyDescent="0.25">
      <c r="A536" s="93" t="s">
        <v>183</v>
      </c>
      <c r="B536" t="s">
        <v>21783</v>
      </c>
      <c r="C536">
        <v>5631</v>
      </c>
      <c r="D536" s="93" t="s">
        <v>22031</v>
      </c>
      <c r="E536" s="93" t="s">
        <v>14</v>
      </c>
    </row>
    <row r="537" spans="1:5" x14ac:dyDescent="0.25">
      <c r="A537" s="93" t="s">
        <v>183</v>
      </c>
      <c r="B537" t="s">
        <v>21783</v>
      </c>
      <c r="C537">
        <v>5632</v>
      </c>
      <c r="D537" s="93" t="s">
        <v>21892</v>
      </c>
      <c r="E537" s="93" t="s">
        <v>14</v>
      </c>
    </row>
    <row r="538" spans="1:5" x14ac:dyDescent="0.25">
      <c r="A538" s="93" t="s">
        <v>183</v>
      </c>
      <c r="B538" t="s">
        <v>21791</v>
      </c>
      <c r="C538">
        <v>20078</v>
      </c>
      <c r="D538" s="93" t="s">
        <v>21998</v>
      </c>
      <c r="E538" s="93" t="s">
        <v>14</v>
      </c>
    </row>
    <row r="539" spans="1:5" x14ac:dyDescent="0.25">
      <c r="A539" s="93" t="s">
        <v>183</v>
      </c>
      <c r="B539" t="s">
        <v>21783</v>
      </c>
      <c r="C539">
        <v>88246</v>
      </c>
      <c r="D539" s="93" t="s">
        <v>22136</v>
      </c>
      <c r="E539" s="93" t="s">
        <v>14</v>
      </c>
    </row>
    <row r="540" spans="1:5" x14ac:dyDescent="0.25">
      <c r="A540" s="93" t="s">
        <v>183</v>
      </c>
      <c r="B540" t="s">
        <v>21783</v>
      </c>
      <c r="C540">
        <v>88316</v>
      </c>
      <c r="D540" s="93" t="s">
        <v>21999</v>
      </c>
      <c r="E540" s="93" t="s">
        <v>14</v>
      </c>
    </row>
    <row r="541" spans="1:5" x14ac:dyDescent="0.25">
      <c r="A541" s="93" t="s">
        <v>184</v>
      </c>
      <c r="D541" s="93" t="s">
        <v>14</v>
      </c>
      <c r="E541" s="93" t="s">
        <v>30785</v>
      </c>
    </row>
    <row r="542" spans="1:5" x14ac:dyDescent="0.25">
      <c r="A542" s="93" t="s">
        <v>184</v>
      </c>
      <c r="B542" t="s">
        <v>21783</v>
      </c>
      <c r="C542">
        <v>5631</v>
      </c>
      <c r="D542" s="93" t="s">
        <v>22035</v>
      </c>
      <c r="E542" s="93" t="s">
        <v>14</v>
      </c>
    </row>
    <row r="543" spans="1:5" x14ac:dyDescent="0.25">
      <c r="A543" s="93" t="s">
        <v>184</v>
      </c>
      <c r="B543" t="s">
        <v>21783</v>
      </c>
      <c r="C543">
        <v>5632</v>
      </c>
      <c r="D543" s="93" t="s">
        <v>22137</v>
      </c>
      <c r="E543" s="93" t="s">
        <v>14</v>
      </c>
    </row>
    <row r="544" spans="1:5" x14ac:dyDescent="0.25">
      <c r="A544" s="93" t="s">
        <v>184</v>
      </c>
      <c r="B544" t="s">
        <v>21791</v>
      </c>
      <c r="C544">
        <v>20078</v>
      </c>
      <c r="D544" s="93" t="s">
        <v>21918</v>
      </c>
      <c r="E544" s="93" t="s">
        <v>14</v>
      </c>
    </row>
    <row r="545" spans="1:5" x14ac:dyDescent="0.25">
      <c r="A545" s="93" t="s">
        <v>184</v>
      </c>
      <c r="B545" t="s">
        <v>21783</v>
      </c>
      <c r="C545">
        <v>88246</v>
      </c>
      <c r="D545" s="93" t="s">
        <v>22138</v>
      </c>
      <c r="E545" s="93" t="s">
        <v>14</v>
      </c>
    </row>
    <row r="546" spans="1:5" x14ac:dyDescent="0.25">
      <c r="A546" s="93" t="s">
        <v>184</v>
      </c>
      <c r="B546" t="s">
        <v>21783</v>
      </c>
      <c r="C546">
        <v>88316</v>
      </c>
      <c r="D546" s="93" t="s">
        <v>22002</v>
      </c>
      <c r="E546" s="93" t="s">
        <v>14</v>
      </c>
    </row>
    <row r="547" spans="1:5" x14ac:dyDescent="0.25">
      <c r="A547" s="93" t="s">
        <v>185</v>
      </c>
      <c r="D547" s="93" t="s">
        <v>14</v>
      </c>
      <c r="E547" s="93" t="s">
        <v>30786</v>
      </c>
    </row>
    <row r="548" spans="1:5" x14ac:dyDescent="0.25">
      <c r="A548" s="93" t="s">
        <v>185</v>
      </c>
      <c r="B548" t="s">
        <v>21783</v>
      </c>
      <c r="C548">
        <v>5678</v>
      </c>
      <c r="D548" s="93" t="s">
        <v>21883</v>
      </c>
      <c r="E548" s="93" t="s">
        <v>14</v>
      </c>
    </row>
    <row r="549" spans="1:5" x14ac:dyDescent="0.25">
      <c r="A549" s="93" t="s">
        <v>185</v>
      </c>
      <c r="B549" t="s">
        <v>21783</v>
      </c>
      <c r="C549">
        <v>5679</v>
      </c>
      <c r="D549" s="93" t="s">
        <v>22139</v>
      </c>
      <c r="E549" s="93" t="s">
        <v>14</v>
      </c>
    </row>
    <row r="550" spans="1:5" x14ac:dyDescent="0.25">
      <c r="A550" s="93" t="s">
        <v>185</v>
      </c>
      <c r="B550" t="s">
        <v>21791</v>
      </c>
      <c r="C550">
        <v>20078</v>
      </c>
      <c r="D550" s="93" t="s">
        <v>22039</v>
      </c>
      <c r="E550" s="93" t="s">
        <v>14</v>
      </c>
    </row>
    <row r="551" spans="1:5" x14ac:dyDescent="0.25">
      <c r="A551" s="93" t="s">
        <v>185</v>
      </c>
      <c r="B551" t="s">
        <v>21783</v>
      </c>
      <c r="C551">
        <v>88246</v>
      </c>
      <c r="D551" s="93" t="s">
        <v>22140</v>
      </c>
      <c r="E551" s="93" t="s">
        <v>14</v>
      </c>
    </row>
    <row r="552" spans="1:5" x14ac:dyDescent="0.25">
      <c r="A552" s="93" t="s">
        <v>185</v>
      </c>
      <c r="B552" t="s">
        <v>21783</v>
      </c>
      <c r="C552">
        <v>88316</v>
      </c>
      <c r="D552" s="93" t="s">
        <v>22141</v>
      </c>
      <c r="E552" s="93" t="s">
        <v>14</v>
      </c>
    </row>
    <row r="553" spans="1:5" x14ac:dyDescent="0.25">
      <c r="A553" s="93" t="s">
        <v>186</v>
      </c>
      <c r="D553" s="93" t="s">
        <v>14</v>
      </c>
      <c r="E553" s="93" t="s">
        <v>30787</v>
      </c>
    </row>
    <row r="554" spans="1:5" x14ac:dyDescent="0.25">
      <c r="A554" s="93" t="s">
        <v>186</v>
      </c>
      <c r="B554" t="s">
        <v>21783</v>
      </c>
      <c r="C554">
        <v>5631</v>
      </c>
      <c r="D554" s="93" t="s">
        <v>22142</v>
      </c>
      <c r="E554" s="93" t="s">
        <v>14</v>
      </c>
    </row>
    <row r="555" spans="1:5" x14ac:dyDescent="0.25">
      <c r="A555" s="93" t="s">
        <v>186</v>
      </c>
      <c r="B555" t="s">
        <v>21783</v>
      </c>
      <c r="C555">
        <v>5632</v>
      </c>
      <c r="D555" s="93" t="s">
        <v>22143</v>
      </c>
      <c r="E555" s="93" t="s">
        <v>14</v>
      </c>
    </row>
    <row r="556" spans="1:5" x14ac:dyDescent="0.25">
      <c r="A556" s="93" t="s">
        <v>186</v>
      </c>
      <c r="B556" t="s">
        <v>21791</v>
      </c>
      <c r="C556">
        <v>20078</v>
      </c>
      <c r="D556" s="93" t="s">
        <v>22144</v>
      </c>
      <c r="E556" s="93" t="s">
        <v>14</v>
      </c>
    </row>
    <row r="557" spans="1:5" x14ac:dyDescent="0.25">
      <c r="A557" s="93" t="s">
        <v>186</v>
      </c>
      <c r="B557" t="s">
        <v>21783</v>
      </c>
      <c r="C557">
        <v>88246</v>
      </c>
      <c r="D557" s="93" t="s">
        <v>22145</v>
      </c>
      <c r="E557" s="93" t="s">
        <v>14</v>
      </c>
    </row>
    <row r="558" spans="1:5" x14ac:dyDescent="0.25">
      <c r="A558" s="93" t="s">
        <v>186</v>
      </c>
      <c r="B558" t="s">
        <v>21783</v>
      </c>
      <c r="C558">
        <v>88316</v>
      </c>
      <c r="D558" s="93" t="s">
        <v>22146</v>
      </c>
      <c r="E558" s="93" t="s">
        <v>14</v>
      </c>
    </row>
    <row r="559" spans="1:5" x14ac:dyDescent="0.25">
      <c r="A559" s="93" t="s">
        <v>187</v>
      </c>
      <c r="D559" s="93" t="s">
        <v>14</v>
      </c>
      <c r="E559" s="93" t="s">
        <v>30788</v>
      </c>
    </row>
    <row r="560" spans="1:5" x14ac:dyDescent="0.25">
      <c r="A560" s="93" t="s">
        <v>187</v>
      </c>
      <c r="B560" t="s">
        <v>21783</v>
      </c>
      <c r="C560">
        <v>5631</v>
      </c>
      <c r="D560" s="93" t="s">
        <v>22147</v>
      </c>
      <c r="E560" s="93" t="s">
        <v>14</v>
      </c>
    </row>
    <row r="561" spans="1:5" x14ac:dyDescent="0.25">
      <c r="A561" s="93" t="s">
        <v>187</v>
      </c>
      <c r="B561" t="s">
        <v>21783</v>
      </c>
      <c r="C561">
        <v>5632</v>
      </c>
      <c r="D561" s="93" t="s">
        <v>22148</v>
      </c>
      <c r="E561" s="93" t="s">
        <v>14</v>
      </c>
    </row>
    <row r="562" spans="1:5" x14ac:dyDescent="0.25">
      <c r="A562" s="93" t="s">
        <v>187</v>
      </c>
      <c r="B562" t="s">
        <v>21791</v>
      </c>
      <c r="C562">
        <v>20078</v>
      </c>
      <c r="D562" s="93" t="s">
        <v>22149</v>
      </c>
      <c r="E562" s="93" t="s">
        <v>14</v>
      </c>
    </row>
    <row r="563" spans="1:5" x14ac:dyDescent="0.25">
      <c r="A563" s="93" t="s">
        <v>187</v>
      </c>
      <c r="B563" t="s">
        <v>21783</v>
      </c>
      <c r="C563">
        <v>88246</v>
      </c>
      <c r="D563" s="93" t="s">
        <v>22150</v>
      </c>
      <c r="E563" s="93" t="s">
        <v>14</v>
      </c>
    </row>
    <row r="564" spans="1:5" x14ac:dyDescent="0.25">
      <c r="A564" s="93" t="s">
        <v>187</v>
      </c>
      <c r="B564" t="s">
        <v>21783</v>
      </c>
      <c r="C564">
        <v>88316</v>
      </c>
      <c r="D564" s="93" t="s">
        <v>22151</v>
      </c>
      <c r="E564" s="93" t="s">
        <v>14</v>
      </c>
    </row>
    <row r="565" spans="1:5" x14ac:dyDescent="0.25">
      <c r="A565" s="93" t="s">
        <v>188</v>
      </c>
      <c r="D565" s="93" t="s">
        <v>14</v>
      </c>
      <c r="E565" s="93" t="s">
        <v>30789</v>
      </c>
    </row>
    <row r="566" spans="1:5" x14ac:dyDescent="0.25">
      <c r="A566" s="93" t="s">
        <v>188</v>
      </c>
      <c r="B566" t="s">
        <v>21783</v>
      </c>
      <c r="C566">
        <v>5631</v>
      </c>
      <c r="D566" s="93" t="s">
        <v>22152</v>
      </c>
      <c r="E566" s="93" t="s">
        <v>14</v>
      </c>
    </row>
    <row r="567" spans="1:5" x14ac:dyDescent="0.25">
      <c r="A567" s="93" t="s">
        <v>188</v>
      </c>
      <c r="B567" t="s">
        <v>21783</v>
      </c>
      <c r="C567">
        <v>5632</v>
      </c>
      <c r="D567" s="93" t="s">
        <v>22153</v>
      </c>
      <c r="E567" s="93" t="s">
        <v>14</v>
      </c>
    </row>
    <row r="568" spans="1:5" x14ac:dyDescent="0.25">
      <c r="A568" s="93" t="s">
        <v>188</v>
      </c>
      <c r="B568" t="s">
        <v>21791</v>
      </c>
      <c r="C568">
        <v>20078</v>
      </c>
      <c r="D568" s="93" t="s">
        <v>22154</v>
      </c>
      <c r="E568" s="93" t="s">
        <v>14</v>
      </c>
    </row>
    <row r="569" spans="1:5" x14ac:dyDescent="0.25">
      <c r="A569" s="93" t="s">
        <v>188</v>
      </c>
      <c r="B569" t="s">
        <v>21783</v>
      </c>
      <c r="C569">
        <v>88246</v>
      </c>
      <c r="D569" s="93" t="s">
        <v>22155</v>
      </c>
      <c r="E569" s="93" t="s">
        <v>14</v>
      </c>
    </row>
    <row r="570" spans="1:5" x14ac:dyDescent="0.25">
      <c r="A570" s="93" t="s">
        <v>188</v>
      </c>
      <c r="B570" t="s">
        <v>21783</v>
      </c>
      <c r="C570">
        <v>88316</v>
      </c>
      <c r="D570" s="93" t="s">
        <v>22156</v>
      </c>
      <c r="E570" s="93" t="s">
        <v>14</v>
      </c>
    </row>
    <row r="571" spans="1:5" x14ac:dyDescent="0.25">
      <c r="A571" s="93" t="s">
        <v>189</v>
      </c>
      <c r="D571" s="93" t="s">
        <v>14</v>
      </c>
      <c r="E571" s="93" t="s">
        <v>30790</v>
      </c>
    </row>
    <row r="572" spans="1:5" x14ac:dyDescent="0.25">
      <c r="A572" s="93" t="s">
        <v>189</v>
      </c>
      <c r="B572" t="s">
        <v>21783</v>
      </c>
      <c r="C572">
        <v>5631</v>
      </c>
      <c r="D572" s="93" t="s">
        <v>22115</v>
      </c>
      <c r="E572" s="93" t="s">
        <v>14</v>
      </c>
    </row>
    <row r="573" spans="1:5" x14ac:dyDescent="0.25">
      <c r="A573" s="93" t="s">
        <v>189</v>
      </c>
      <c r="B573" t="s">
        <v>21783</v>
      </c>
      <c r="C573">
        <v>5632</v>
      </c>
      <c r="D573" s="93" t="s">
        <v>22157</v>
      </c>
      <c r="E573" s="93" t="s">
        <v>14</v>
      </c>
    </row>
    <row r="574" spans="1:5" x14ac:dyDescent="0.25">
      <c r="A574" s="93" t="s">
        <v>189</v>
      </c>
      <c r="B574" t="s">
        <v>21791</v>
      </c>
      <c r="C574">
        <v>20078</v>
      </c>
      <c r="D574" s="93" t="s">
        <v>22158</v>
      </c>
      <c r="E574" s="93" t="s">
        <v>14</v>
      </c>
    </row>
    <row r="575" spans="1:5" x14ac:dyDescent="0.25">
      <c r="A575" s="93" t="s">
        <v>189</v>
      </c>
      <c r="B575" t="s">
        <v>21783</v>
      </c>
      <c r="C575">
        <v>88246</v>
      </c>
      <c r="D575" s="93" t="s">
        <v>22159</v>
      </c>
      <c r="E575" s="93" t="s">
        <v>14</v>
      </c>
    </row>
    <row r="576" spans="1:5" x14ac:dyDescent="0.25">
      <c r="A576" s="93" t="s">
        <v>189</v>
      </c>
      <c r="B576" t="s">
        <v>21783</v>
      </c>
      <c r="C576">
        <v>88316</v>
      </c>
      <c r="D576" s="93" t="s">
        <v>22160</v>
      </c>
      <c r="E576" s="93" t="s">
        <v>14</v>
      </c>
    </row>
    <row r="577" spans="1:5" x14ac:dyDescent="0.25">
      <c r="A577" s="93" t="s">
        <v>190</v>
      </c>
      <c r="D577" s="93" t="s">
        <v>14</v>
      </c>
      <c r="E577" s="93" t="s">
        <v>30791</v>
      </c>
    </row>
    <row r="578" spans="1:5" x14ac:dyDescent="0.25">
      <c r="A578" s="93" t="s">
        <v>190</v>
      </c>
      <c r="B578" t="s">
        <v>21783</v>
      </c>
      <c r="C578">
        <v>5678</v>
      </c>
      <c r="D578" s="93" t="s">
        <v>22104</v>
      </c>
      <c r="E578" s="93" t="s">
        <v>14</v>
      </c>
    </row>
    <row r="579" spans="1:5" x14ac:dyDescent="0.25">
      <c r="A579" s="93" t="s">
        <v>190</v>
      </c>
      <c r="B579" t="s">
        <v>21783</v>
      </c>
      <c r="C579">
        <v>5679</v>
      </c>
      <c r="D579" s="93" t="s">
        <v>22161</v>
      </c>
      <c r="E579" s="93" t="s">
        <v>14</v>
      </c>
    </row>
    <row r="580" spans="1:5" x14ac:dyDescent="0.25">
      <c r="A580" s="93" t="s">
        <v>190</v>
      </c>
      <c r="B580" t="s">
        <v>21791</v>
      </c>
      <c r="C580">
        <v>20078</v>
      </c>
      <c r="D580" s="93" t="s">
        <v>22106</v>
      </c>
      <c r="E580" s="93" t="s">
        <v>14</v>
      </c>
    </row>
    <row r="581" spans="1:5" x14ac:dyDescent="0.25">
      <c r="A581" s="93" t="s">
        <v>190</v>
      </c>
      <c r="B581" t="s">
        <v>21783</v>
      </c>
      <c r="C581">
        <v>88246</v>
      </c>
      <c r="D581" s="93" t="s">
        <v>22162</v>
      </c>
      <c r="E581" s="93" t="s">
        <v>14</v>
      </c>
    </row>
    <row r="582" spans="1:5" x14ac:dyDescent="0.25">
      <c r="A582" s="93" t="s">
        <v>190</v>
      </c>
      <c r="B582" t="s">
        <v>21783</v>
      </c>
      <c r="C582">
        <v>88316</v>
      </c>
      <c r="D582" s="93" t="s">
        <v>22163</v>
      </c>
      <c r="E582" s="93" t="s">
        <v>14</v>
      </c>
    </row>
    <row r="583" spans="1:5" x14ac:dyDescent="0.25">
      <c r="A583" s="93" t="s">
        <v>191</v>
      </c>
      <c r="D583" s="93" t="s">
        <v>14</v>
      </c>
      <c r="E583" s="93" t="s">
        <v>30792</v>
      </c>
    </row>
    <row r="584" spans="1:5" x14ac:dyDescent="0.25">
      <c r="A584" s="93" t="s">
        <v>191</v>
      </c>
      <c r="B584" t="s">
        <v>21783</v>
      </c>
      <c r="C584">
        <v>5678</v>
      </c>
      <c r="D584" s="93" t="s">
        <v>22109</v>
      </c>
      <c r="E584" s="93" t="s">
        <v>14</v>
      </c>
    </row>
    <row r="585" spans="1:5" x14ac:dyDescent="0.25">
      <c r="A585" s="93" t="s">
        <v>191</v>
      </c>
      <c r="B585" t="s">
        <v>21783</v>
      </c>
      <c r="C585">
        <v>5679</v>
      </c>
      <c r="D585" s="93" t="s">
        <v>22164</v>
      </c>
      <c r="E585" s="93" t="s">
        <v>14</v>
      </c>
    </row>
    <row r="586" spans="1:5" x14ac:dyDescent="0.25">
      <c r="A586" s="93" t="s">
        <v>191</v>
      </c>
      <c r="B586" t="s">
        <v>21791</v>
      </c>
      <c r="C586">
        <v>20078</v>
      </c>
      <c r="D586" s="93" t="s">
        <v>22111</v>
      </c>
      <c r="E586" s="93" t="s">
        <v>14</v>
      </c>
    </row>
    <row r="587" spans="1:5" x14ac:dyDescent="0.25">
      <c r="A587" s="93" t="s">
        <v>191</v>
      </c>
      <c r="B587" t="s">
        <v>21783</v>
      </c>
      <c r="C587">
        <v>88246</v>
      </c>
      <c r="D587" s="93" t="s">
        <v>22165</v>
      </c>
      <c r="E587" s="93" t="s">
        <v>14</v>
      </c>
    </row>
    <row r="588" spans="1:5" x14ac:dyDescent="0.25">
      <c r="A588" s="93" t="s">
        <v>191</v>
      </c>
      <c r="B588" t="s">
        <v>21783</v>
      </c>
      <c r="C588">
        <v>88316</v>
      </c>
      <c r="D588" s="93" t="s">
        <v>22166</v>
      </c>
      <c r="E588" s="93" t="s">
        <v>14</v>
      </c>
    </row>
    <row r="589" spans="1:5" x14ac:dyDescent="0.25">
      <c r="A589" s="93" t="s">
        <v>192</v>
      </c>
      <c r="D589" s="93" t="s">
        <v>14</v>
      </c>
      <c r="E589" s="93" t="s">
        <v>30793</v>
      </c>
    </row>
    <row r="590" spans="1:5" x14ac:dyDescent="0.25">
      <c r="A590" s="93" t="s">
        <v>192</v>
      </c>
      <c r="B590" t="s">
        <v>21783</v>
      </c>
      <c r="C590">
        <v>5678</v>
      </c>
      <c r="D590" s="93" t="s">
        <v>22114</v>
      </c>
      <c r="E590" s="93" t="s">
        <v>14</v>
      </c>
    </row>
    <row r="591" spans="1:5" x14ac:dyDescent="0.25">
      <c r="A591" s="93" t="s">
        <v>192</v>
      </c>
      <c r="B591" t="s">
        <v>21783</v>
      </c>
      <c r="C591">
        <v>5679</v>
      </c>
      <c r="D591" s="93" t="s">
        <v>22167</v>
      </c>
      <c r="E591" s="93" t="s">
        <v>14</v>
      </c>
    </row>
    <row r="592" spans="1:5" x14ac:dyDescent="0.25">
      <c r="A592" s="93" t="s">
        <v>192</v>
      </c>
      <c r="B592" t="s">
        <v>21791</v>
      </c>
      <c r="C592">
        <v>20078</v>
      </c>
      <c r="D592" s="93" t="s">
        <v>22116</v>
      </c>
      <c r="E592" s="93" t="s">
        <v>14</v>
      </c>
    </row>
    <row r="593" spans="1:5" x14ac:dyDescent="0.25">
      <c r="A593" s="93" t="s">
        <v>192</v>
      </c>
      <c r="B593" t="s">
        <v>21783</v>
      </c>
      <c r="C593">
        <v>88246</v>
      </c>
      <c r="D593" s="93" t="s">
        <v>22168</v>
      </c>
      <c r="E593" s="93" t="s">
        <v>14</v>
      </c>
    </row>
    <row r="594" spans="1:5" x14ac:dyDescent="0.25">
      <c r="A594" s="93" t="s">
        <v>192</v>
      </c>
      <c r="B594" t="s">
        <v>21783</v>
      </c>
      <c r="C594">
        <v>88316</v>
      </c>
      <c r="D594" s="93" t="s">
        <v>22169</v>
      </c>
      <c r="E594" s="93" t="s">
        <v>14</v>
      </c>
    </row>
    <row r="595" spans="1:5" x14ac:dyDescent="0.25">
      <c r="A595" s="93" t="s">
        <v>193</v>
      </c>
      <c r="D595" s="93" t="s">
        <v>14</v>
      </c>
      <c r="E595" s="93" t="s">
        <v>30794</v>
      </c>
    </row>
    <row r="596" spans="1:5" x14ac:dyDescent="0.25">
      <c r="A596" s="93" t="s">
        <v>193</v>
      </c>
      <c r="B596" t="s">
        <v>21783</v>
      </c>
      <c r="C596">
        <v>5678</v>
      </c>
      <c r="D596" s="93" t="s">
        <v>22119</v>
      </c>
      <c r="E596" s="93" t="s">
        <v>14</v>
      </c>
    </row>
    <row r="597" spans="1:5" x14ac:dyDescent="0.25">
      <c r="A597" s="93" t="s">
        <v>193</v>
      </c>
      <c r="B597" t="s">
        <v>21783</v>
      </c>
      <c r="C597">
        <v>5679</v>
      </c>
      <c r="D597" s="93" t="s">
        <v>22170</v>
      </c>
      <c r="E597" s="93" t="s">
        <v>14</v>
      </c>
    </row>
    <row r="598" spans="1:5" x14ac:dyDescent="0.25">
      <c r="A598" s="93" t="s">
        <v>193</v>
      </c>
      <c r="B598" t="s">
        <v>21791</v>
      </c>
      <c r="C598">
        <v>20078</v>
      </c>
      <c r="D598" s="93" t="s">
        <v>22121</v>
      </c>
      <c r="E598" s="93" t="s">
        <v>14</v>
      </c>
    </row>
    <row r="599" spans="1:5" x14ac:dyDescent="0.25">
      <c r="A599" s="93" t="s">
        <v>193</v>
      </c>
      <c r="B599" t="s">
        <v>21783</v>
      </c>
      <c r="C599">
        <v>88246</v>
      </c>
      <c r="D599" s="93" t="s">
        <v>22171</v>
      </c>
      <c r="E599" s="93" t="s">
        <v>14</v>
      </c>
    </row>
    <row r="600" spans="1:5" x14ac:dyDescent="0.25">
      <c r="A600" s="93" t="s">
        <v>193</v>
      </c>
      <c r="B600" t="s">
        <v>21783</v>
      </c>
      <c r="C600">
        <v>88316</v>
      </c>
      <c r="D600" s="93" t="s">
        <v>22172</v>
      </c>
      <c r="E600" s="93" t="s">
        <v>14</v>
      </c>
    </row>
    <row r="601" spans="1:5" x14ac:dyDescent="0.25">
      <c r="A601" s="93" t="s">
        <v>194</v>
      </c>
      <c r="D601" s="93" t="s">
        <v>14</v>
      </c>
      <c r="E601" s="93" t="s">
        <v>30795</v>
      </c>
    </row>
    <row r="602" spans="1:5" x14ac:dyDescent="0.25">
      <c r="A602" s="93" t="s">
        <v>194</v>
      </c>
      <c r="B602" t="s">
        <v>21783</v>
      </c>
      <c r="C602">
        <v>5631</v>
      </c>
      <c r="D602" s="93" t="s">
        <v>22124</v>
      </c>
      <c r="E602" s="93" t="s">
        <v>14</v>
      </c>
    </row>
    <row r="603" spans="1:5" x14ac:dyDescent="0.25">
      <c r="A603" s="93" t="s">
        <v>194</v>
      </c>
      <c r="B603" t="s">
        <v>21783</v>
      </c>
      <c r="C603">
        <v>5632</v>
      </c>
      <c r="D603" s="93" t="s">
        <v>22173</v>
      </c>
      <c r="E603" s="93" t="s">
        <v>14</v>
      </c>
    </row>
    <row r="604" spans="1:5" x14ac:dyDescent="0.25">
      <c r="A604" s="93" t="s">
        <v>194</v>
      </c>
      <c r="B604" t="s">
        <v>21791</v>
      </c>
      <c r="C604">
        <v>20078</v>
      </c>
      <c r="D604" s="93" t="s">
        <v>22126</v>
      </c>
      <c r="E604" s="93" t="s">
        <v>14</v>
      </c>
    </row>
    <row r="605" spans="1:5" x14ac:dyDescent="0.25">
      <c r="A605" s="93" t="s">
        <v>194</v>
      </c>
      <c r="B605" t="s">
        <v>21783</v>
      </c>
      <c r="C605">
        <v>88246</v>
      </c>
      <c r="D605" s="93" t="s">
        <v>22174</v>
      </c>
      <c r="E605" s="93" t="s">
        <v>14</v>
      </c>
    </row>
    <row r="606" spans="1:5" x14ac:dyDescent="0.25">
      <c r="A606" s="93" t="s">
        <v>194</v>
      </c>
      <c r="B606" t="s">
        <v>21783</v>
      </c>
      <c r="C606">
        <v>88316</v>
      </c>
      <c r="D606" s="93" t="s">
        <v>22175</v>
      </c>
      <c r="E606" s="93" t="s">
        <v>14</v>
      </c>
    </row>
    <row r="607" spans="1:5" x14ac:dyDescent="0.25">
      <c r="A607" s="93" t="s">
        <v>195</v>
      </c>
      <c r="D607" s="93" t="s">
        <v>14</v>
      </c>
      <c r="E607" s="93" t="s">
        <v>30796</v>
      </c>
    </row>
    <row r="608" spans="1:5" x14ac:dyDescent="0.25">
      <c r="A608" s="93" t="s">
        <v>195</v>
      </c>
      <c r="B608" t="s">
        <v>21783</v>
      </c>
      <c r="C608">
        <v>5631</v>
      </c>
      <c r="D608" s="93" t="s">
        <v>22129</v>
      </c>
      <c r="E608" s="93" t="s">
        <v>14</v>
      </c>
    </row>
    <row r="609" spans="1:5" x14ac:dyDescent="0.25">
      <c r="A609" s="93" t="s">
        <v>195</v>
      </c>
      <c r="B609" t="s">
        <v>21783</v>
      </c>
      <c r="C609">
        <v>5632</v>
      </c>
      <c r="D609" s="93" t="s">
        <v>22176</v>
      </c>
      <c r="E609" s="93" t="s">
        <v>14</v>
      </c>
    </row>
    <row r="610" spans="1:5" x14ac:dyDescent="0.25">
      <c r="A610" s="93" t="s">
        <v>195</v>
      </c>
      <c r="B610" t="s">
        <v>21791</v>
      </c>
      <c r="C610">
        <v>20078</v>
      </c>
      <c r="D610" s="93" t="s">
        <v>22131</v>
      </c>
      <c r="E610" s="93" t="s">
        <v>14</v>
      </c>
    </row>
    <row r="611" spans="1:5" x14ac:dyDescent="0.25">
      <c r="A611" s="93" t="s">
        <v>195</v>
      </c>
      <c r="B611" t="s">
        <v>21783</v>
      </c>
      <c r="C611">
        <v>88246</v>
      </c>
      <c r="D611" s="93" t="s">
        <v>22177</v>
      </c>
      <c r="E611" s="93" t="s">
        <v>14</v>
      </c>
    </row>
    <row r="612" spans="1:5" x14ac:dyDescent="0.25">
      <c r="A612" s="93" t="s">
        <v>195</v>
      </c>
      <c r="B612" t="s">
        <v>21783</v>
      </c>
      <c r="C612">
        <v>88316</v>
      </c>
      <c r="D612" s="93" t="s">
        <v>22178</v>
      </c>
      <c r="E612" s="93" t="s">
        <v>14</v>
      </c>
    </row>
    <row r="613" spans="1:5" x14ac:dyDescent="0.25">
      <c r="A613" s="93" t="s">
        <v>196</v>
      </c>
      <c r="D613" s="93" t="s">
        <v>14</v>
      </c>
      <c r="E613" s="93" t="s">
        <v>30797</v>
      </c>
    </row>
    <row r="614" spans="1:5" x14ac:dyDescent="0.25">
      <c r="A614" s="93" t="s">
        <v>196</v>
      </c>
      <c r="B614" t="s">
        <v>21783</v>
      </c>
      <c r="C614">
        <v>5631</v>
      </c>
      <c r="D614" s="93" t="s">
        <v>22142</v>
      </c>
      <c r="E614" s="93" t="s">
        <v>14</v>
      </c>
    </row>
    <row r="615" spans="1:5" x14ac:dyDescent="0.25">
      <c r="A615" s="93" t="s">
        <v>196</v>
      </c>
      <c r="B615" t="s">
        <v>21783</v>
      </c>
      <c r="C615">
        <v>5632</v>
      </c>
      <c r="D615" s="93" t="s">
        <v>22179</v>
      </c>
      <c r="E615" s="93" t="s">
        <v>14</v>
      </c>
    </row>
    <row r="616" spans="1:5" x14ac:dyDescent="0.25">
      <c r="A616" s="93" t="s">
        <v>196</v>
      </c>
      <c r="B616" t="s">
        <v>21791</v>
      </c>
      <c r="C616">
        <v>20078</v>
      </c>
      <c r="D616" s="93" t="s">
        <v>22144</v>
      </c>
      <c r="E616" s="93" t="s">
        <v>14</v>
      </c>
    </row>
    <row r="617" spans="1:5" x14ac:dyDescent="0.25">
      <c r="A617" s="93" t="s">
        <v>196</v>
      </c>
      <c r="B617" t="s">
        <v>21783</v>
      </c>
      <c r="C617">
        <v>88246</v>
      </c>
      <c r="D617" s="93" t="s">
        <v>22180</v>
      </c>
      <c r="E617" s="93" t="s">
        <v>14</v>
      </c>
    </row>
    <row r="618" spans="1:5" x14ac:dyDescent="0.25">
      <c r="A618" s="93" t="s">
        <v>196</v>
      </c>
      <c r="B618" t="s">
        <v>21783</v>
      </c>
      <c r="C618">
        <v>88316</v>
      </c>
      <c r="D618" s="93" t="s">
        <v>22181</v>
      </c>
      <c r="E618" s="93" t="s">
        <v>14</v>
      </c>
    </row>
    <row r="619" spans="1:5" x14ac:dyDescent="0.25">
      <c r="A619" s="93" t="s">
        <v>197</v>
      </c>
      <c r="D619" s="93" t="s">
        <v>14</v>
      </c>
      <c r="E619" s="93" t="s">
        <v>30798</v>
      </c>
    </row>
    <row r="620" spans="1:5" x14ac:dyDescent="0.25">
      <c r="A620" s="93" t="s">
        <v>197</v>
      </c>
      <c r="B620" t="s">
        <v>21783</v>
      </c>
      <c r="C620">
        <v>5631</v>
      </c>
      <c r="D620" s="93" t="s">
        <v>22182</v>
      </c>
      <c r="E620" s="93" t="s">
        <v>14</v>
      </c>
    </row>
    <row r="621" spans="1:5" x14ac:dyDescent="0.25">
      <c r="A621" s="93" t="s">
        <v>197</v>
      </c>
      <c r="B621" t="s">
        <v>21783</v>
      </c>
      <c r="C621">
        <v>5632</v>
      </c>
      <c r="D621" s="93" t="s">
        <v>22183</v>
      </c>
      <c r="E621" s="93" t="s">
        <v>14</v>
      </c>
    </row>
    <row r="622" spans="1:5" x14ac:dyDescent="0.25">
      <c r="A622" s="93" t="s">
        <v>197</v>
      </c>
      <c r="B622" t="s">
        <v>21791</v>
      </c>
      <c r="C622">
        <v>20078</v>
      </c>
      <c r="D622" s="93" t="s">
        <v>22184</v>
      </c>
      <c r="E622" s="93" t="s">
        <v>14</v>
      </c>
    </row>
    <row r="623" spans="1:5" x14ac:dyDescent="0.25">
      <c r="A623" s="93" t="s">
        <v>197</v>
      </c>
      <c r="B623" t="s">
        <v>21783</v>
      </c>
      <c r="C623">
        <v>88246</v>
      </c>
      <c r="D623" s="93" t="s">
        <v>22185</v>
      </c>
      <c r="E623" s="93" t="s">
        <v>14</v>
      </c>
    </row>
    <row r="624" spans="1:5" x14ac:dyDescent="0.25">
      <c r="A624" s="93" t="s">
        <v>197</v>
      </c>
      <c r="B624" t="s">
        <v>21783</v>
      </c>
      <c r="C624">
        <v>88316</v>
      </c>
      <c r="D624" s="93" t="s">
        <v>22186</v>
      </c>
      <c r="E624" s="93" t="s">
        <v>14</v>
      </c>
    </row>
    <row r="625" spans="1:5" x14ac:dyDescent="0.25">
      <c r="A625" s="93" t="s">
        <v>198</v>
      </c>
      <c r="D625" s="93" t="s">
        <v>14</v>
      </c>
      <c r="E625" s="93" t="s">
        <v>30799</v>
      </c>
    </row>
    <row r="626" spans="1:5" x14ac:dyDescent="0.25">
      <c r="A626" s="93" t="s">
        <v>198</v>
      </c>
      <c r="B626" t="s">
        <v>21783</v>
      </c>
      <c r="C626">
        <v>5631</v>
      </c>
      <c r="D626" s="93" t="s">
        <v>22147</v>
      </c>
      <c r="E626" s="93" t="s">
        <v>14</v>
      </c>
    </row>
    <row r="627" spans="1:5" x14ac:dyDescent="0.25">
      <c r="A627" s="93" t="s">
        <v>198</v>
      </c>
      <c r="B627" t="s">
        <v>21783</v>
      </c>
      <c r="C627">
        <v>5632</v>
      </c>
      <c r="D627" s="93" t="s">
        <v>22187</v>
      </c>
      <c r="E627" s="93" t="s">
        <v>14</v>
      </c>
    </row>
    <row r="628" spans="1:5" x14ac:dyDescent="0.25">
      <c r="A628" s="93" t="s">
        <v>198</v>
      </c>
      <c r="B628" t="s">
        <v>21791</v>
      </c>
      <c r="C628">
        <v>20078</v>
      </c>
      <c r="D628" s="93" t="s">
        <v>22149</v>
      </c>
      <c r="E628" s="93" t="s">
        <v>14</v>
      </c>
    </row>
    <row r="629" spans="1:5" x14ac:dyDescent="0.25">
      <c r="A629" s="93" t="s">
        <v>198</v>
      </c>
      <c r="B629" t="s">
        <v>21783</v>
      </c>
      <c r="C629">
        <v>88246</v>
      </c>
      <c r="D629" s="93" t="s">
        <v>22188</v>
      </c>
      <c r="E629" s="93" t="s">
        <v>14</v>
      </c>
    </row>
    <row r="630" spans="1:5" x14ac:dyDescent="0.25">
      <c r="A630" s="93" t="s">
        <v>198</v>
      </c>
      <c r="B630" t="s">
        <v>21783</v>
      </c>
      <c r="C630">
        <v>88316</v>
      </c>
      <c r="D630" s="93" t="s">
        <v>22189</v>
      </c>
      <c r="E630" s="93" t="s">
        <v>14</v>
      </c>
    </row>
    <row r="631" spans="1:5" x14ac:dyDescent="0.25">
      <c r="A631" s="93" t="s">
        <v>199</v>
      </c>
      <c r="D631" s="93" t="s">
        <v>14</v>
      </c>
      <c r="E631" s="93" t="s">
        <v>30800</v>
      </c>
    </row>
    <row r="632" spans="1:5" x14ac:dyDescent="0.25">
      <c r="A632" s="93" t="s">
        <v>199</v>
      </c>
      <c r="B632" t="s">
        <v>21783</v>
      </c>
      <c r="C632">
        <v>5631</v>
      </c>
      <c r="D632" s="93" t="s">
        <v>22152</v>
      </c>
      <c r="E632" s="93" t="s">
        <v>14</v>
      </c>
    </row>
    <row r="633" spans="1:5" x14ac:dyDescent="0.25">
      <c r="A633" s="93" t="s">
        <v>199</v>
      </c>
      <c r="B633" t="s">
        <v>21783</v>
      </c>
      <c r="C633">
        <v>5632</v>
      </c>
      <c r="D633" s="93" t="s">
        <v>22190</v>
      </c>
      <c r="E633" s="93" t="s">
        <v>14</v>
      </c>
    </row>
    <row r="634" spans="1:5" x14ac:dyDescent="0.25">
      <c r="A634" s="93" t="s">
        <v>199</v>
      </c>
      <c r="B634" t="s">
        <v>21791</v>
      </c>
      <c r="C634">
        <v>20078</v>
      </c>
      <c r="D634" s="93" t="s">
        <v>22154</v>
      </c>
      <c r="E634" s="93" t="s">
        <v>14</v>
      </c>
    </row>
    <row r="635" spans="1:5" x14ac:dyDescent="0.25">
      <c r="A635" s="93" t="s">
        <v>199</v>
      </c>
      <c r="B635" t="s">
        <v>21783</v>
      </c>
      <c r="C635">
        <v>88246</v>
      </c>
      <c r="D635" s="93" t="s">
        <v>22191</v>
      </c>
      <c r="E635" s="93" t="s">
        <v>14</v>
      </c>
    </row>
    <row r="636" spans="1:5" x14ac:dyDescent="0.25">
      <c r="A636" s="93" t="s">
        <v>199</v>
      </c>
      <c r="B636" t="s">
        <v>21783</v>
      </c>
      <c r="C636">
        <v>88316</v>
      </c>
      <c r="D636" s="93" t="s">
        <v>22192</v>
      </c>
      <c r="E636" s="93" t="s">
        <v>14</v>
      </c>
    </row>
    <row r="637" spans="1:5" x14ac:dyDescent="0.25">
      <c r="A637" s="93" t="s">
        <v>200</v>
      </c>
      <c r="D637" s="93" t="s">
        <v>14</v>
      </c>
      <c r="E637" s="93" t="s">
        <v>30801</v>
      </c>
    </row>
    <row r="638" spans="1:5" x14ac:dyDescent="0.25">
      <c r="A638" s="93" t="s">
        <v>200</v>
      </c>
      <c r="B638" t="s">
        <v>21783</v>
      </c>
      <c r="C638">
        <v>5631</v>
      </c>
      <c r="D638" s="93" t="s">
        <v>22115</v>
      </c>
      <c r="E638" s="93" t="s">
        <v>14</v>
      </c>
    </row>
    <row r="639" spans="1:5" x14ac:dyDescent="0.25">
      <c r="A639" s="93" t="s">
        <v>200</v>
      </c>
      <c r="B639" t="s">
        <v>21783</v>
      </c>
      <c r="C639">
        <v>5632</v>
      </c>
      <c r="D639" s="93" t="s">
        <v>22193</v>
      </c>
      <c r="E639" s="93" t="s">
        <v>14</v>
      </c>
    </row>
    <row r="640" spans="1:5" x14ac:dyDescent="0.25">
      <c r="A640" s="93" t="s">
        <v>200</v>
      </c>
      <c r="B640" t="s">
        <v>21791</v>
      </c>
      <c r="C640">
        <v>20078</v>
      </c>
      <c r="D640" s="93" t="s">
        <v>22158</v>
      </c>
      <c r="E640" s="93" t="s">
        <v>14</v>
      </c>
    </row>
    <row r="641" spans="1:5" x14ac:dyDescent="0.25">
      <c r="A641" s="93" t="s">
        <v>200</v>
      </c>
      <c r="B641" t="s">
        <v>21783</v>
      </c>
      <c r="C641">
        <v>88246</v>
      </c>
      <c r="D641" s="93" t="s">
        <v>22194</v>
      </c>
      <c r="E641" s="93" t="s">
        <v>14</v>
      </c>
    </row>
    <row r="642" spans="1:5" x14ac:dyDescent="0.25">
      <c r="A642" s="93" t="s">
        <v>200</v>
      </c>
      <c r="B642" t="s">
        <v>21783</v>
      </c>
      <c r="C642">
        <v>88316</v>
      </c>
      <c r="D642" s="93" t="s">
        <v>22195</v>
      </c>
      <c r="E642" s="93" t="s">
        <v>14</v>
      </c>
    </row>
    <row r="643" spans="1:5" x14ac:dyDescent="0.25">
      <c r="A643" s="93" t="s">
        <v>201</v>
      </c>
      <c r="D643" s="93" t="s">
        <v>14</v>
      </c>
      <c r="E643" s="93" t="s">
        <v>30802</v>
      </c>
    </row>
    <row r="644" spans="1:5" x14ac:dyDescent="0.25">
      <c r="A644" s="93" t="s">
        <v>201</v>
      </c>
      <c r="B644" t="s">
        <v>21783</v>
      </c>
      <c r="C644">
        <v>5678</v>
      </c>
      <c r="D644" s="93" t="s">
        <v>21883</v>
      </c>
      <c r="E644" s="93" t="s">
        <v>14</v>
      </c>
    </row>
    <row r="645" spans="1:5" x14ac:dyDescent="0.25">
      <c r="A645" s="93" t="s">
        <v>201</v>
      </c>
      <c r="B645" t="s">
        <v>21783</v>
      </c>
      <c r="C645">
        <v>5679</v>
      </c>
      <c r="D645" s="93" t="s">
        <v>22038</v>
      </c>
      <c r="E645" s="93" t="s">
        <v>14</v>
      </c>
    </row>
    <row r="646" spans="1:5" x14ac:dyDescent="0.25">
      <c r="A646" s="93" t="s">
        <v>201</v>
      </c>
      <c r="B646" t="s">
        <v>21791</v>
      </c>
      <c r="C646">
        <v>20078</v>
      </c>
      <c r="D646" s="93" t="s">
        <v>22039</v>
      </c>
      <c r="E646" s="93" t="s">
        <v>14</v>
      </c>
    </row>
    <row r="647" spans="1:5" x14ac:dyDescent="0.25">
      <c r="A647" s="93" t="s">
        <v>201</v>
      </c>
      <c r="B647" t="s">
        <v>21791</v>
      </c>
      <c r="C647">
        <v>40421</v>
      </c>
      <c r="D647" s="93" t="s">
        <v>22196</v>
      </c>
      <c r="E647" s="93" t="s">
        <v>14</v>
      </c>
    </row>
    <row r="648" spans="1:5" x14ac:dyDescent="0.25">
      <c r="A648" s="93" t="s">
        <v>201</v>
      </c>
      <c r="B648" t="s">
        <v>21783</v>
      </c>
      <c r="C648">
        <v>88246</v>
      </c>
      <c r="D648" s="93" t="s">
        <v>22040</v>
      </c>
      <c r="E648" s="93" t="s">
        <v>14</v>
      </c>
    </row>
    <row r="649" spans="1:5" x14ac:dyDescent="0.25">
      <c r="A649" s="93" t="s">
        <v>201</v>
      </c>
      <c r="B649" t="s">
        <v>21783</v>
      </c>
      <c r="C649">
        <v>88316</v>
      </c>
      <c r="D649" s="93" t="s">
        <v>22041</v>
      </c>
      <c r="E649" s="93" t="s">
        <v>14</v>
      </c>
    </row>
    <row r="650" spans="1:5" x14ac:dyDescent="0.25">
      <c r="A650" s="93" t="s">
        <v>202</v>
      </c>
      <c r="D650" s="93" t="s">
        <v>14</v>
      </c>
      <c r="E650" s="93" t="s">
        <v>30803</v>
      </c>
    </row>
    <row r="651" spans="1:5" x14ac:dyDescent="0.25">
      <c r="A651" s="93" t="s">
        <v>202</v>
      </c>
      <c r="B651" t="s">
        <v>21783</v>
      </c>
      <c r="C651">
        <v>5678</v>
      </c>
      <c r="D651" s="93" t="s">
        <v>21921</v>
      </c>
      <c r="E651" s="93" t="s">
        <v>14</v>
      </c>
    </row>
    <row r="652" spans="1:5" x14ac:dyDescent="0.25">
      <c r="A652" s="93" t="s">
        <v>202</v>
      </c>
      <c r="B652" t="s">
        <v>21783</v>
      </c>
      <c r="C652">
        <v>5679</v>
      </c>
      <c r="D652" s="93" t="s">
        <v>21922</v>
      </c>
      <c r="E652" s="93" t="s">
        <v>14</v>
      </c>
    </row>
    <row r="653" spans="1:5" x14ac:dyDescent="0.25">
      <c r="A653" s="93" t="s">
        <v>202</v>
      </c>
      <c r="B653" t="s">
        <v>21791</v>
      </c>
      <c r="C653">
        <v>20078</v>
      </c>
      <c r="D653" s="93" t="s">
        <v>21923</v>
      </c>
      <c r="E653" s="93" t="s">
        <v>14</v>
      </c>
    </row>
    <row r="654" spans="1:5" x14ac:dyDescent="0.25">
      <c r="A654" s="93" t="s">
        <v>202</v>
      </c>
      <c r="B654" t="s">
        <v>21791</v>
      </c>
      <c r="C654">
        <v>40418</v>
      </c>
      <c r="D654" s="93" t="s">
        <v>22196</v>
      </c>
      <c r="E654" s="93" t="s">
        <v>14</v>
      </c>
    </row>
    <row r="655" spans="1:5" x14ac:dyDescent="0.25">
      <c r="A655" s="93" t="s">
        <v>202</v>
      </c>
      <c r="B655" t="s">
        <v>21783</v>
      </c>
      <c r="C655">
        <v>88246</v>
      </c>
      <c r="D655" s="93" t="s">
        <v>21924</v>
      </c>
      <c r="E655" s="93" t="s">
        <v>14</v>
      </c>
    </row>
    <row r="656" spans="1:5" x14ac:dyDescent="0.25">
      <c r="A656" s="93" t="s">
        <v>202</v>
      </c>
      <c r="B656" t="s">
        <v>21783</v>
      </c>
      <c r="C656">
        <v>88316</v>
      </c>
      <c r="D656" s="93" t="s">
        <v>21925</v>
      </c>
      <c r="E656" s="93" t="s">
        <v>14</v>
      </c>
    </row>
    <row r="657" spans="1:5" x14ac:dyDescent="0.25">
      <c r="A657" s="93" t="s">
        <v>203</v>
      </c>
      <c r="D657" s="93" t="s">
        <v>14</v>
      </c>
      <c r="E657" s="93" t="s">
        <v>30804</v>
      </c>
    </row>
    <row r="658" spans="1:5" x14ac:dyDescent="0.25">
      <c r="A658" s="93" t="s">
        <v>203</v>
      </c>
      <c r="B658" t="s">
        <v>21783</v>
      </c>
      <c r="C658">
        <v>5678</v>
      </c>
      <c r="D658" s="93" t="s">
        <v>22197</v>
      </c>
      <c r="E658" s="93" t="s">
        <v>14</v>
      </c>
    </row>
    <row r="659" spans="1:5" x14ac:dyDescent="0.25">
      <c r="A659" s="93" t="s">
        <v>203</v>
      </c>
      <c r="B659" t="s">
        <v>21783</v>
      </c>
      <c r="C659">
        <v>5679</v>
      </c>
      <c r="D659" s="93" t="s">
        <v>22198</v>
      </c>
      <c r="E659" s="93" t="s">
        <v>14</v>
      </c>
    </row>
    <row r="660" spans="1:5" x14ac:dyDescent="0.25">
      <c r="A660" s="93" t="s">
        <v>203</v>
      </c>
      <c r="B660" t="s">
        <v>21791</v>
      </c>
      <c r="C660">
        <v>20078</v>
      </c>
      <c r="D660" s="93" t="s">
        <v>21928</v>
      </c>
      <c r="E660" s="93" t="s">
        <v>14</v>
      </c>
    </row>
    <row r="661" spans="1:5" x14ac:dyDescent="0.25">
      <c r="A661" s="93" t="s">
        <v>203</v>
      </c>
      <c r="B661" t="s">
        <v>21783</v>
      </c>
      <c r="C661">
        <v>88246</v>
      </c>
      <c r="D661" s="93" t="s">
        <v>21821</v>
      </c>
      <c r="E661" s="93" t="s">
        <v>14</v>
      </c>
    </row>
    <row r="662" spans="1:5" x14ac:dyDescent="0.25">
      <c r="A662" s="93" t="s">
        <v>203</v>
      </c>
      <c r="B662" t="s">
        <v>21783</v>
      </c>
      <c r="C662">
        <v>88316</v>
      </c>
      <c r="D662" s="93" t="s">
        <v>21946</v>
      </c>
      <c r="E662" s="93" t="s">
        <v>14</v>
      </c>
    </row>
    <row r="663" spans="1:5" x14ac:dyDescent="0.25">
      <c r="A663" s="93" t="s">
        <v>204</v>
      </c>
      <c r="D663" s="93" t="s">
        <v>14</v>
      </c>
      <c r="E663" s="93" t="s">
        <v>30805</v>
      </c>
    </row>
    <row r="664" spans="1:5" x14ac:dyDescent="0.25">
      <c r="A664" s="93" t="s">
        <v>204</v>
      </c>
      <c r="B664" t="s">
        <v>21783</v>
      </c>
      <c r="C664">
        <v>5678</v>
      </c>
      <c r="D664" s="93" t="s">
        <v>22199</v>
      </c>
      <c r="E664" s="93" t="s">
        <v>14</v>
      </c>
    </row>
    <row r="665" spans="1:5" x14ac:dyDescent="0.25">
      <c r="A665" s="93" t="s">
        <v>204</v>
      </c>
      <c r="B665" t="s">
        <v>21783</v>
      </c>
      <c r="C665">
        <v>5679</v>
      </c>
      <c r="D665" s="93" t="s">
        <v>22200</v>
      </c>
      <c r="E665" s="93" t="s">
        <v>14</v>
      </c>
    </row>
    <row r="666" spans="1:5" x14ac:dyDescent="0.25">
      <c r="A666" s="93" t="s">
        <v>204</v>
      </c>
      <c r="B666" t="s">
        <v>21791</v>
      </c>
      <c r="C666">
        <v>20078</v>
      </c>
      <c r="D666" s="93" t="s">
        <v>21931</v>
      </c>
      <c r="E666" s="93" t="s">
        <v>14</v>
      </c>
    </row>
    <row r="667" spans="1:5" x14ac:dyDescent="0.25">
      <c r="A667" s="93" t="s">
        <v>204</v>
      </c>
      <c r="B667" t="s">
        <v>21783</v>
      </c>
      <c r="C667">
        <v>88246</v>
      </c>
      <c r="D667" s="93" t="s">
        <v>21933</v>
      </c>
      <c r="E667" s="93" t="s">
        <v>14</v>
      </c>
    </row>
    <row r="668" spans="1:5" x14ac:dyDescent="0.25">
      <c r="A668" s="93" t="s">
        <v>204</v>
      </c>
      <c r="B668" t="s">
        <v>21783</v>
      </c>
      <c r="C668">
        <v>88316</v>
      </c>
      <c r="D668" s="93" t="s">
        <v>22201</v>
      </c>
      <c r="E668" s="93" t="s">
        <v>14</v>
      </c>
    </row>
    <row r="669" spans="1:5" x14ac:dyDescent="0.25">
      <c r="A669" s="93" t="s">
        <v>205</v>
      </c>
      <c r="D669" s="93" t="s">
        <v>14</v>
      </c>
      <c r="E669" s="93" t="s">
        <v>30806</v>
      </c>
    </row>
    <row r="670" spans="1:5" x14ac:dyDescent="0.25">
      <c r="A670" s="93" t="s">
        <v>205</v>
      </c>
      <c r="B670" t="s">
        <v>21783</v>
      </c>
      <c r="C670">
        <v>5631</v>
      </c>
      <c r="D670" s="93" t="s">
        <v>21997</v>
      </c>
      <c r="E670" s="93" t="s">
        <v>14</v>
      </c>
    </row>
    <row r="671" spans="1:5" x14ac:dyDescent="0.25">
      <c r="A671" s="93" t="s">
        <v>205</v>
      </c>
      <c r="B671" t="s">
        <v>21783</v>
      </c>
      <c r="C671">
        <v>5632</v>
      </c>
      <c r="D671" s="93" t="s">
        <v>22202</v>
      </c>
      <c r="E671" s="93" t="s">
        <v>14</v>
      </c>
    </row>
    <row r="672" spans="1:5" x14ac:dyDescent="0.25">
      <c r="A672" s="93" t="s">
        <v>205</v>
      </c>
      <c r="B672" t="s">
        <v>21791</v>
      </c>
      <c r="C672">
        <v>20078</v>
      </c>
      <c r="D672" s="93" t="s">
        <v>21998</v>
      </c>
      <c r="E672" s="93" t="s">
        <v>14</v>
      </c>
    </row>
    <row r="673" spans="1:5" x14ac:dyDescent="0.25">
      <c r="A673" s="93" t="s">
        <v>205</v>
      </c>
      <c r="B673" t="s">
        <v>21783</v>
      </c>
      <c r="C673">
        <v>88246</v>
      </c>
      <c r="D673" s="93" t="s">
        <v>22034</v>
      </c>
      <c r="E673" s="93" t="s">
        <v>14</v>
      </c>
    </row>
    <row r="674" spans="1:5" x14ac:dyDescent="0.25">
      <c r="A674" s="93" t="s">
        <v>205</v>
      </c>
      <c r="B674" t="s">
        <v>21783</v>
      </c>
      <c r="C674">
        <v>88316</v>
      </c>
      <c r="D674" s="93" t="s">
        <v>22203</v>
      </c>
      <c r="E674" s="93" t="s">
        <v>14</v>
      </c>
    </row>
    <row r="675" spans="1:5" x14ac:dyDescent="0.25">
      <c r="A675" s="93" t="s">
        <v>206</v>
      </c>
      <c r="D675" s="93" t="s">
        <v>14</v>
      </c>
      <c r="E675" s="93" t="s">
        <v>30807</v>
      </c>
    </row>
    <row r="676" spans="1:5" x14ac:dyDescent="0.25">
      <c r="A676" s="93" t="s">
        <v>206</v>
      </c>
      <c r="B676" t="s">
        <v>21783</v>
      </c>
      <c r="C676">
        <v>5678</v>
      </c>
      <c r="D676" s="93" t="s">
        <v>22199</v>
      </c>
      <c r="E676" s="93" t="s">
        <v>14</v>
      </c>
    </row>
    <row r="677" spans="1:5" x14ac:dyDescent="0.25">
      <c r="A677" s="93" t="s">
        <v>206</v>
      </c>
      <c r="B677" t="s">
        <v>21783</v>
      </c>
      <c r="C677">
        <v>5679</v>
      </c>
      <c r="D677" s="93" t="s">
        <v>22204</v>
      </c>
      <c r="E677" s="93" t="s">
        <v>14</v>
      </c>
    </row>
    <row r="678" spans="1:5" x14ac:dyDescent="0.25">
      <c r="A678" s="93" t="s">
        <v>206</v>
      </c>
      <c r="B678" t="s">
        <v>21791</v>
      </c>
      <c r="C678">
        <v>20078</v>
      </c>
      <c r="D678" s="93" t="s">
        <v>21931</v>
      </c>
      <c r="E678" s="93" t="s">
        <v>14</v>
      </c>
    </row>
    <row r="679" spans="1:5" x14ac:dyDescent="0.25">
      <c r="A679" s="93" t="s">
        <v>206</v>
      </c>
      <c r="B679" t="s">
        <v>21783</v>
      </c>
      <c r="C679">
        <v>88246</v>
      </c>
      <c r="D679" s="93" t="s">
        <v>22070</v>
      </c>
      <c r="E679" s="93" t="s">
        <v>14</v>
      </c>
    </row>
    <row r="680" spans="1:5" x14ac:dyDescent="0.25">
      <c r="A680" s="93" t="s">
        <v>206</v>
      </c>
      <c r="B680" t="s">
        <v>21783</v>
      </c>
      <c r="C680">
        <v>88316</v>
      </c>
      <c r="D680" s="93" t="s">
        <v>22205</v>
      </c>
      <c r="E680" s="93" t="s">
        <v>14</v>
      </c>
    </row>
    <row r="681" spans="1:5" x14ac:dyDescent="0.25">
      <c r="A681" s="93" t="s">
        <v>207</v>
      </c>
      <c r="D681" s="93" t="s">
        <v>14</v>
      </c>
      <c r="E681" s="93" t="s">
        <v>30808</v>
      </c>
    </row>
    <row r="682" spans="1:5" x14ac:dyDescent="0.25">
      <c r="A682" s="93" t="s">
        <v>207</v>
      </c>
      <c r="B682" t="s">
        <v>21783</v>
      </c>
      <c r="C682">
        <v>5678</v>
      </c>
      <c r="D682" s="93" t="s">
        <v>22206</v>
      </c>
      <c r="E682" s="93" t="s">
        <v>14</v>
      </c>
    </row>
    <row r="683" spans="1:5" x14ac:dyDescent="0.25">
      <c r="A683" s="93" t="s">
        <v>207</v>
      </c>
      <c r="B683" t="s">
        <v>21783</v>
      </c>
      <c r="C683">
        <v>5679</v>
      </c>
      <c r="D683" s="93" t="s">
        <v>22207</v>
      </c>
      <c r="E683" s="93" t="s">
        <v>14</v>
      </c>
    </row>
    <row r="684" spans="1:5" x14ac:dyDescent="0.25">
      <c r="A684" s="93" t="s">
        <v>207</v>
      </c>
      <c r="B684" t="s">
        <v>21791</v>
      </c>
      <c r="C684">
        <v>20078</v>
      </c>
      <c r="D684" s="93" t="s">
        <v>21936</v>
      </c>
      <c r="E684" s="93" t="s">
        <v>14</v>
      </c>
    </row>
    <row r="685" spans="1:5" x14ac:dyDescent="0.25">
      <c r="A685" s="93" t="s">
        <v>207</v>
      </c>
      <c r="B685" t="s">
        <v>21783</v>
      </c>
      <c r="C685">
        <v>88246</v>
      </c>
      <c r="D685" s="93" t="s">
        <v>22073</v>
      </c>
      <c r="E685" s="93" t="s">
        <v>14</v>
      </c>
    </row>
    <row r="686" spans="1:5" x14ac:dyDescent="0.25">
      <c r="A686" s="93" t="s">
        <v>207</v>
      </c>
      <c r="B686" t="s">
        <v>21783</v>
      </c>
      <c r="C686">
        <v>88316</v>
      </c>
      <c r="D686" s="93" t="s">
        <v>22208</v>
      </c>
      <c r="E686" s="93" t="s">
        <v>14</v>
      </c>
    </row>
    <row r="687" spans="1:5" x14ac:dyDescent="0.25">
      <c r="A687" s="93" t="s">
        <v>208</v>
      </c>
      <c r="D687" s="93" t="s">
        <v>14</v>
      </c>
      <c r="E687" s="93" t="s">
        <v>30809</v>
      </c>
    </row>
    <row r="688" spans="1:5" x14ac:dyDescent="0.25">
      <c r="A688" s="93" t="s">
        <v>208</v>
      </c>
      <c r="B688" t="s">
        <v>21783</v>
      </c>
      <c r="C688">
        <v>5631</v>
      </c>
      <c r="D688" s="93" t="s">
        <v>22027</v>
      </c>
      <c r="E688" s="93" t="s">
        <v>14</v>
      </c>
    </row>
    <row r="689" spans="1:5" x14ac:dyDescent="0.25">
      <c r="A689" s="93" t="s">
        <v>208</v>
      </c>
      <c r="B689" t="s">
        <v>21783</v>
      </c>
      <c r="C689">
        <v>5632</v>
      </c>
      <c r="D689" s="93" t="s">
        <v>22209</v>
      </c>
      <c r="E689" s="93" t="s">
        <v>14</v>
      </c>
    </row>
    <row r="690" spans="1:5" x14ac:dyDescent="0.25">
      <c r="A690" s="93" t="s">
        <v>208</v>
      </c>
      <c r="B690" t="s">
        <v>21791</v>
      </c>
      <c r="C690">
        <v>20078</v>
      </c>
      <c r="D690" s="93" t="s">
        <v>21994</v>
      </c>
      <c r="E690" s="93" t="s">
        <v>14</v>
      </c>
    </row>
    <row r="691" spans="1:5" x14ac:dyDescent="0.25">
      <c r="A691" s="93" t="s">
        <v>208</v>
      </c>
      <c r="B691" t="s">
        <v>21783</v>
      </c>
      <c r="C691">
        <v>88246</v>
      </c>
      <c r="D691" s="93" t="s">
        <v>22210</v>
      </c>
      <c r="E691" s="93" t="s">
        <v>14</v>
      </c>
    </row>
    <row r="692" spans="1:5" x14ac:dyDescent="0.25">
      <c r="A692" s="93" t="s">
        <v>208</v>
      </c>
      <c r="B692" t="s">
        <v>21783</v>
      </c>
      <c r="C692">
        <v>88316</v>
      </c>
      <c r="D692" s="93" t="s">
        <v>21995</v>
      </c>
      <c r="E692" s="93" t="s">
        <v>14</v>
      </c>
    </row>
    <row r="693" spans="1:5" x14ac:dyDescent="0.25">
      <c r="A693" s="93" t="s">
        <v>209</v>
      </c>
      <c r="D693" s="93" t="s">
        <v>14</v>
      </c>
      <c r="E693" s="93" t="s">
        <v>30810</v>
      </c>
    </row>
    <row r="694" spans="1:5" x14ac:dyDescent="0.25">
      <c r="A694" s="93" t="s">
        <v>209</v>
      </c>
      <c r="B694" t="s">
        <v>21783</v>
      </c>
      <c r="C694">
        <v>5631</v>
      </c>
      <c r="D694" s="93" t="s">
        <v>22182</v>
      </c>
      <c r="E694" s="93" t="s">
        <v>14</v>
      </c>
    </row>
    <row r="695" spans="1:5" x14ac:dyDescent="0.25">
      <c r="A695" s="93" t="s">
        <v>209</v>
      </c>
      <c r="B695" t="s">
        <v>21783</v>
      </c>
      <c r="C695">
        <v>5632</v>
      </c>
      <c r="D695" s="93" t="s">
        <v>22211</v>
      </c>
      <c r="E695" s="93" t="s">
        <v>14</v>
      </c>
    </row>
    <row r="696" spans="1:5" x14ac:dyDescent="0.25">
      <c r="A696" s="93" t="s">
        <v>209</v>
      </c>
      <c r="B696" t="s">
        <v>21791</v>
      </c>
      <c r="C696">
        <v>20078</v>
      </c>
      <c r="D696" s="93" t="s">
        <v>22184</v>
      </c>
      <c r="E696" s="93" t="s">
        <v>14</v>
      </c>
    </row>
    <row r="697" spans="1:5" x14ac:dyDescent="0.25">
      <c r="A697" s="93" t="s">
        <v>209</v>
      </c>
      <c r="B697" t="s">
        <v>21783</v>
      </c>
      <c r="C697">
        <v>88246</v>
      </c>
      <c r="D697" s="93" t="s">
        <v>22212</v>
      </c>
      <c r="E697" s="93" t="s">
        <v>14</v>
      </c>
    </row>
    <row r="698" spans="1:5" x14ac:dyDescent="0.25">
      <c r="A698" s="93" t="s">
        <v>209</v>
      </c>
      <c r="B698" t="s">
        <v>21783</v>
      </c>
      <c r="C698">
        <v>88316</v>
      </c>
      <c r="D698" s="93" t="s">
        <v>22213</v>
      </c>
      <c r="E698" s="93" t="s">
        <v>14</v>
      </c>
    </row>
    <row r="699" spans="1:5" x14ac:dyDescent="0.25">
      <c r="A699" s="93" t="s">
        <v>210</v>
      </c>
      <c r="D699" s="93" t="s">
        <v>14</v>
      </c>
      <c r="E699" s="93" t="s">
        <v>30811</v>
      </c>
    </row>
    <row r="700" spans="1:5" x14ac:dyDescent="0.25">
      <c r="A700" s="93" t="s">
        <v>210</v>
      </c>
      <c r="B700" t="s">
        <v>21783</v>
      </c>
      <c r="C700">
        <v>5678</v>
      </c>
      <c r="D700" s="93" t="s">
        <v>22206</v>
      </c>
      <c r="E700" s="93" t="s">
        <v>14</v>
      </c>
    </row>
    <row r="701" spans="1:5" x14ac:dyDescent="0.25">
      <c r="A701" s="93" t="s">
        <v>210</v>
      </c>
      <c r="B701" t="s">
        <v>21783</v>
      </c>
      <c r="C701">
        <v>5679</v>
      </c>
      <c r="D701" s="93" t="s">
        <v>22031</v>
      </c>
      <c r="E701" s="93" t="s">
        <v>14</v>
      </c>
    </row>
    <row r="702" spans="1:5" x14ac:dyDescent="0.25">
      <c r="A702" s="93" t="s">
        <v>210</v>
      </c>
      <c r="B702" t="s">
        <v>21791</v>
      </c>
      <c r="C702">
        <v>20078</v>
      </c>
      <c r="D702" s="93" t="s">
        <v>21936</v>
      </c>
      <c r="E702" s="93" t="s">
        <v>14</v>
      </c>
    </row>
    <row r="703" spans="1:5" x14ac:dyDescent="0.25">
      <c r="A703" s="93" t="s">
        <v>210</v>
      </c>
      <c r="B703" t="s">
        <v>21783</v>
      </c>
      <c r="C703">
        <v>88246</v>
      </c>
      <c r="D703" s="93" t="s">
        <v>21938</v>
      </c>
      <c r="E703" s="93" t="s">
        <v>14</v>
      </c>
    </row>
    <row r="704" spans="1:5" x14ac:dyDescent="0.25">
      <c r="A704" s="93" t="s">
        <v>210</v>
      </c>
      <c r="B704" t="s">
        <v>21783</v>
      </c>
      <c r="C704">
        <v>88316</v>
      </c>
      <c r="D704" s="93" t="s">
        <v>22214</v>
      </c>
      <c r="E704" s="93" t="s">
        <v>14</v>
      </c>
    </row>
    <row r="705" spans="1:5" x14ac:dyDescent="0.25">
      <c r="A705" s="93" t="s">
        <v>211</v>
      </c>
      <c r="D705" s="93" t="s">
        <v>14</v>
      </c>
      <c r="E705" s="93" t="s">
        <v>30812</v>
      </c>
    </row>
    <row r="706" spans="1:5" x14ac:dyDescent="0.25">
      <c r="A706" s="93" t="s">
        <v>211</v>
      </c>
      <c r="B706" t="s">
        <v>21783</v>
      </c>
      <c r="C706">
        <v>5678</v>
      </c>
      <c r="D706" s="93" t="s">
        <v>21834</v>
      </c>
      <c r="E706" s="93" t="s">
        <v>14</v>
      </c>
    </row>
    <row r="707" spans="1:5" x14ac:dyDescent="0.25">
      <c r="A707" s="93" t="s">
        <v>211</v>
      </c>
      <c r="B707" t="s">
        <v>21783</v>
      </c>
      <c r="C707">
        <v>5679</v>
      </c>
      <c r="D707" s="93" t="s">
        <v>22215</v>
      </c>
      <c r="E707" s="93" t="s">
        <v>14</v>
      </c>
    </row>
    <row r="708" spans="1:5" x14ac:dyDescent="0.25">
      <c r="A708" s="93" t="s">
        <v>211</v>
      </c>
      <c r="B708" t="s">
        <v>21791</v>
      </c>
      <c r="C708">
        <v>20078</v>
      </c>
      <c r="D708" s="93" t="s">
        <v>21941</v>
      </c>
      <c r="E708" s="93" t="s">
        <v>14</v>
      </c>
    </row>
    <row r="709" spans="1:5" x14ac:dyDescent="0.25">
      <c r="A709" s="93" t="s">
        <v>211</v>
      </c>
      <c r="B709" t="s">
        <v>21783</v>
      </c>
      <c r="C709">
        <v>88246</v>
      </c>
      <c r="D709" s="93" t="s">
        <v>21943</v>
      </c>
      <c r="E709" s="93" t="s">
        <v>14</v>
      </c>
    </row>
    <row r="710" spans="1:5" x14ac:dyDescent="0.25">
      <c r="A710" s="93" t="s">
        <v>211</v>
      </c>
      <c r="B710" t="s">
        <v>21783</v>
      </c>
      <c r="C710">
        <v>88316</v>
      </c>
      <c r="D710" s="93" t="s">
        <v>22216</v>
      </c>
      <c r="E710" s="93" t="s">
        <v>14</v>
      </c>
    </row>
    <row r="711" spans="1:5" x14ac:dyDescent="0.25">
      <c r="A711" s="93" t="s">
        <v>212</v>
      </c>
      <c r="D711" s="93" t="s">
        <v>14</v>
      </c>
      <c r="E711" s="93" t="s">
        <v>30813</v>
      </c>
    </row>
    <row r="712" spans="1:5" x14ac:dyDescent="0.25">
      <c r="A712" s="93" t="s">
        <v>212</v>
      </c>
      <c r="B712" t="s">
        <v>21783</v>
      </c>
      <c r="C712">
        <v>5678</v>
      </c>
      <c r="D712" s="93" t="s">
        <v>22092</v>
      </c>
      <c r="E712" s="93" t="s">
        <v>14</v>
      </c>
    </row>
    <row r="713" spans="1:5" x14ac:dyDescent="0.25">
      <c r="A713" s="93" t="s">
        <v>212</v>
      </c>
      <c r="B713" t="s">
        <v>21783</v>
      </c>
      <c r="C713">
        <v>5679</v>
      </c>
      <c r="D713" s="93" t="s">
        <v>22217</v>
      </c>
      <c r="E713" s="93" t="s">
        <v>14</v>
      </c>
    </row>
    <row r="714" spans="1:5" x14ac:dyDescent="0.25">
      <c r="A714" s="93" t="s">
        <v>212</v>
      </c>
      <c r="B714" t="s">
        <v>21791</v>
      </c>
      <c r="C714">
        <v>20078</v>
      </c>
      <c r="D714" s="93" t="s">
        <v>21946</v>
      </c>
      <c r="E714" s="93" t="s">
        <v>14</v>
      </c>
    </row>
    <row r="715" spans="1:5" x14ac:dyDescent="0.25">
      <c r="A715" s="93" t="s">
        <v>212</v>
      </c>
      <c r="B715" t="s">
        <v>21783</v>
      </c>
      <c r="C715">
        <v>88246</v>
      </c>
      <c r="D715" s="93" t="s">
        <v>21948</v>
      </c>
      <c r="E715" s="93" t="s">
        <v>14</v>
      </c>
    </row>
    <row r="716" spans="1:5" x14ac:dyDescent="0.25">
      <c r="A716" s="93" t="s">
        <v>212</v>
      </c>
      <c r="B716" t="s">
        <v>21783</v>
      </c>
      <c r="C716">
        <v>88316</v>
      </c>
      <c r="D716" s="93" t="s">
        <v>22218</v>
      </c>
      <c r="E716" s="93" t="s">
        <v>14</v>
      </c>
    </row>
    <row r="717" spans="1:5" x14ac:dyDescent="0.25">
      <c r="A717" s="93" t="s">
        <v>213</v>
      </c>
      <c r="D717" s="93" t="s">
        <v>14</v>
      </c>
      <c r="E717" s="93" t="s">
        <v>30814</v>
      </c>
    </row>
    <row r="718" spans="1:5" x14ac:dyDescent="0.25">
      <c r="A718" s="93" t="s">
        <v>213</v>
      </c>
      <c r="B718" t="s">
        <v>21783</v>
      </c>
      <c r="C718">
        <v>5678</v>
      </c>
      <c r="D718" s="93" t="s">
        <v>22095</v>
      </c>
      <c r="E718" s="93" t="s">
        <v>14</v>
      </c>
    </row>
    <row r="719" spans="1:5" x14ac:dyDescent="0.25">
      <c r="A719" s="93" t="s">
        <v>213</v>
      </c>
      <c r="B719" t="s">
        <v>21783</v>
      </c>
      <c r="C719">
        <v>5679</v>
      </c>
      <c r="D719" s="93" t="s">
        <v>22219</v>
      </c>
      <c r="E719" s="93" t="s">
        <v>14</v>
      </c>
    </row>
    <row r="720" spans="1:5" x14ac:dyDescent="0.25">
      <c r="A720" s="93" t="s">
        <v>213</v>
      </c>
      <c r="B720" t="s">
        <v>21791</v>
      </c>
      <c r="C720">
        <v>20078</v>
      </c>
      <c r="D720" s="93" t="s">
        <v>21951</v>
      </c>
      <c r="E720" s="93" t="s">
        <v>14</v>
      </c>
    </row>
    <row r="721" spans="1:5" x14ac:dyDescent="0.25">
      <c r="A721" s="93" t="s">
        <v>213</v>
      </c>
      <c r="B721" t="s">
        <v>21783</v>
      </c>
      <c r="C721">
        <v>88246</v>
      </c>
      <c r="D721" s="93" t="s">
        <v>21953</v>
      </c>
      <c r="E721" s="93" t="s">
        <v>14</v>
      </c>
    </row>
    <row r="722" spans="1:5" x14ac:dyDescent="0.25">
      <c r="A722" s="93" t="s">
        <v>213</v>
      </c>
      <c r="B722" t="s">
        <v>21783</v>
      </c>
      <c r="C722">
        <v>88316</v>
      </c>
      <c r="D722" s="93" t="s">
        <v>22220</v>
      </c>
      <c r="E722" s="93" t="s">
        <v>14</v>
      </c>
    </row>
    <row r="723" spans="1:5" x14ac:dyDescent="0.25">
      <c r="A723" s="93" t="s">
        <v>214</v>
      </c>
      <c r="D723" s="93" t="s">
        <v>14</v>
      </c>
      <c r="E723" s="93" t="s">
        <v>30815</v>
      </c>
    </row>
    <row r="724" spans="1:5" x14ac:dyDescent="0.25">
      <c r="A724" s="93" t="s">
        <v>214</v>
      </c>
      <c r="B724" t="s">
        <v>21783</v>
      </c>
      <c r="C724">
        <v>5678</v>
      </c>
      <c r="D724" s="93" t="s">
        <v>21959</v>
      </c>
      <c r="E724" s="93" t="s">
        <v>14</v>
      </c>
    </row>
    <row r="725" spans="1:5" x14ac:dyDescent="0.25">
      <c r="A725" s="93" t="s">
        <v>214</v>
      </c>
      <c r="B725" t="s">
        <v>21783</v>
      </c>
      <c r="C725">
        <v>5679</v>
      </c>
      <c r="D725" s="93" t="s">
        <v>22221</v>
      </c>
      <c r="E725" s="93" t="s">
        <v>14</v>
      </c>
    </row>
    <row r="726" spans="1:5" x14ac:dyDescent="0.25">
      <c r="A726" s="93" t="s">
        <v>214</v>
      </c>
      <c r="B726" t="s">
        <v>21791</v>
      </c>
      <c r="C726">
        <v>20078</v>
      </c>
      <c r="D726" s="93" t="s">
        <v>21956</v>
      </c>
      <c r="E726" s="93" t="s">
        <v>14</v>
      </c>
    </row>
    <row r="727" spans="1:5" x14ac:dyDescent="0.25">
      <c r="A727" s="93" t="s">
        <v>214</v>
      </c>
      <c r="B727" t="s">
        <v>21783</v>
      </c>
      <c r="C727">
        <v>88246</v>
      </c>
      <c r="D727" s="93" t="s">
        <v>21958</v>
      </c>
      <c r="E727" s="93" t="s">
        <v>14</v>
      </c>
    </row>
    <row r="728" spans="1:5" x14ac:dyDescent="0.25">
      <c r="A728" s="93" t="s">
        <v>214</v>
      </c>
      <c r="B728" t="s">
        <v>21783</v>
      </c>
      <c r="C728">
        <v>88316</v>
      </c>
      <c r="D728" s="93" t="s">
        <v>22222</v>
      </c>
      <c r="E728" s="93" t="s">
        <v>14</v>
      </c>
    </row>
    <row r="729" spans="1:5" x14ac:dyDescent="0.25">
      <c r="A729" s="93" t="s">
        <v>215</v>
      </c>
      <c r="D729" s="93" t="s">
        <v>14</v>
      </c>
      <c r="E729" s="93" t="s">
        <v>30816</v>
      </c>
    </row>
    <row r="730" spans="1:5" x14ac:dyDescent="0.25">
      <c r="A730" s="93" t="s">
        <v>215</v>
      </c>
      <c r="B730" t="s">
        <v>21783</v>
      </c>
      <c r="C730">
        <v>5678</v>
      </c>
      <c r="D730" s="93" t="s">
        <v>21967</v>
      </c>
      <c r="E730" s="93" t="s">
        <v>14</v>
      </c>
    </row>
    <row r="731" spans="1:5" x14ac:dyDescent="0.25">
      <c r="A731" s="93" t="s">
        <v>215</v>
      </c>
      <c r="B731" t="s">
        <v>21783</v>
      </c>
      <c r="C731">
        <v>5679</v>
      </c>
      <c r="D731" s="93" t="s">
        <v>22223</v>
      </c>
      <c r="E731" s="93" t="s">
        <v>14</v>
      </c>
    </row>
    <row r="732" spans="1:5" x14ac:dyDescent="0.25">
      <c r="A732" s="93" t="s">
        <v>215</v>
      </c>
      <c r="B732" t="s">
        <v>21791</v>
      </c>
      <c r="C732">
        <v>20078</v>
      </c>
      <c r="D732" s="93" t="s">
        <v>21969</v>
      </c>
      <c r="E732" s="93" t="s">
        <v>14</v>
      </c>
    </row>
    <row r="733" spans="1:5" x14ac:dyDescent="0.25">
      <c r="A733" s="93" t="s">
        <v>215</v>
      </c>
      <c r="B733" t="s">
        <v>21783</v>
      </c>
      <c r="C733">
        <v>88246</v>
      </c>
      <c r="D733" s="93" t="s">
        <v>22010</v>
      </c>
      <c r="E733" s="93" t="s">
        <v>14</v>
      </c>
    </row>
    <row r="734" spans="1:5" x14ac:dyDescent="0.25">
      <c r="A734" s="93" t="s">
        <v>215</v>
      </c>
      <c r="B734" t="s">
        <v>21783</v>
      </c>
      <c r="C734">
        <v>88316</v>
      </c>
      <c r="D734" s="93" t="s">
        <v>22224</v>
      </c>
      <c r="E734" s="93" t="s">
        <v>14</v>
      </c>
    </row>
    <row r="735" spans="1:5" x14ac:dyDescent="0.25">
      <c r="A735" s="93" t="s">
        <v>216</v>
      </c>
      <c r="D735" s="93" t="s">
        <v>14</v>
      </c>
      <c r="E735" s="93" t="s">
        <v>30817</v>
      </c>
    </row>
    <row r="736" spans="1:5" x14ac:dyDescent="0.25">
      <c r="A736" s="93" t="s">
        <v>216</v>
      </c>
      <c r="B736" t="s">
        <v>21783</v>
      </c>
      <c r="C736">
        <v>5631</v>
      </c>
      <c r="D736" s="93" t="s">
        <v>21972</v>
      </c>
      <c r="E736" s="93" t="s">
        <v>14</v>
      </c>
    </row>
    <row r="737" spans="1:5" x14ac:dyDescent="0.25">
      <c r="A737" s="93" t="s">
        <v>216</v>
      </c>
      <c r="B737" t="s">
        <v>21783</v>
      </c>
      <c r="C737">
        <v>5632</v>
      </c>
      <c r="D737" s="93" t="s">
        <v>22225</v>
      </c>
      <c r="E737" s="93" t="s">
        <v>14</v>
      </c>
    </row>
    <row r="738" spans="1:5" x14ac:dyDescent="0.25">
      <c r="A738" s="93" t="s">
        <v>216</v>
      </c>
      <c r="B738" t="s">
        <v>21791</v>
      </c>
      <c r="C738">
        <v>20078</v>
      </c>
      <c r="D738" s="93" t="s">
        <v>21974</v>
      </c>
      <c r="E738" s="93" t="s">
        <v>14</v>
      </c>
    </row>
    <row r="739" spans="1:5" x14ac:dyDescent="0.25">
      <c r="A739" s="93" t="s">
        <v>216</v>
      </c>
      <c r="B739" t="s">
        <v>21783</v>
      </c>
      <c r="C739">
        <v>88246</v>
      </c>
      <c r="D739" s="93" t="s">
        <v>22014</v>
      </c>
      <c r="E739" s="93" t="s">
        <v>14</v>
      </c>
    </row>
    <row r="740" spans="1:5" x14ac:dyDescent="0.25">
      <c r="A740" s="93" t="s">
        <v>216</v>
      </c>
      <c r="B740" t="s">
        <v>21783</v>
      </c>
      <c r="C740">
        <v>88316</v>
      </c>
      <c r="D740" s="93" t="s">
        <v>22226</v>
      </c>
      <c r="E740" s="93" t="s">
        <v>14</v>
      </c>
    </row>
    <row r="741" spans="1:5" x14ac:dyDescent="0.25">
      <c r="A741" s="93" t="s">
        <v>217</v>
      </c>
      <c r="D741" s="93" t="s">
        <v>14</v>
      </c>
      <c r="E741" s="93" t="s">
        <v>30818</v>
      </c>
    </row>
    <row r="742" spans="1:5" x14ac:dyDescent="0.25">
      <c r="A742" s="93" t="s">
        <v>217</v>
      </c>
      <c r="B742" t="s">
        <v>21783</v>
      </c>
      <c r="C742">
        <v>5631</v>
      </c>
      <c r="D742" s="93" t="s">
        <v>21977</v>
      </c>
      <c r="E742" s="93" t="s">
        <v>14</v>
      </c>
    </row>
    <row r="743" spans="1:5" x14ac:dyDescent="0.25">
      <c r="A743" s="93" t="s">
        <v>217</v>
      </c>
      <c r="B743" t="s">
        <v>21783</v>
      </c>
      <c r="C743">
        <v>5632</v>
      </c>
      <c r="D743" s="93" t="s">
        <v>22227</v>
      </c>
      <c r="E743" s="93" t="s">
        <v>14</v>
      </c>
    </row>
    <row r="744" spans="1:5" x14ac:dyDescent="0.25">
      <c r="A744" s="93" t="s">
        <v>217</v>
      </c>
      <c r="B744" t="s">
        <v>21791</v>
      </c>
      <c r="C744">
        <v>20078</v>
      </c>
      <c r="D744" s="93" t="s">
        <v>21979</v>
      </c>
      <c r="E744" s="93" t="s">
        <v>14</v>
      </c>
    </row>
    <row r="745" spans="1:5" x14ac:dyDescent="0.25">
      <c r="A745" s="93" t="s">
        <v>217</v>
      </c>
      <c r="B745" t="s">
        <v>21783</v>
      </c>
      <c r="C745">
        <v>88246</v>
      </c>
      <c r="D745" s="93" t="s">
        <v>22018</v>
      </c>
      <c r="E745" s="93" t="s">
        <v>14</v>
      </c>
    </row>
    <row r="746" spans="1:5" x14ac:dyDescent="0.25">
      <c r="A746" s="93" t="s">
        <v>217</v>
      </c>
      <c r="B746" t="s">
        <v>21783</v>
      </c>
      <c r="C746">
        <v>88316</v>
      </c>
      <c r="D746" s="93" t="s">
        <v>22228</v>
      </c>
      <c r="E746" s="93" t="s">
        <v>14</v>
      </c>
    </row>
    <row r="747" spans="1:5" x14ac:dyDescent="0.25">
      <c r="A747" s="93" t="s">
        <v>218</v>
      </c>
      <c r="D747" s="93" t="s">
        <v>14</v>
      </c>
      <c r="E747" s="93" t="s">
        <v>30819</v>
      </c>
    </row>
    <row r="748" spans="1:5" x14ac:dyDescent="0.25">
      <c r="A748" s="93" t="s">
        <v>218</v>
      </c>
      <c r="B748" t="s">
        <v>21783</v>
      </c>
      <c r="C748">
        <v>5631</v>
      </c>
      <c r="D748" s="93" t="s">
        <v>21982</v>
      </c>
      <c r="E748" s="93" t="s">
        <v>14</v>
      </c>
    </row>
    <row r="749" spans="1:5" x14ac:dyDescent="0.25">
      <c r="A749" s="93" t="s">
        <v>218</v>
      </c>
      <c r="B749" t="s">
        <v>21783</v>
      </c>
      <c r="C749">
        <v>5632</v>
      </c>
      <c r="D749" s="93" t="s">
        <v>22229</v>
      </c>
      <c r="E749" s="93" t="s">
        <v>14</v>
      </c>
    </row>
    <row r="750" spans="1:5" x14ac:dyDescent="0.25">
      <c r="A750" s="93" t="s">
        <v>218</v>
      </c>
      <c r="B750" t="s">
        <v>21791</v>
      </c>
      <c r="C750">
        <v>20078</v>
      </c>
      <c r="D750" s="93" t="s">
        <v>21984</v>
      </c>
      <c r="E750" s="93" t="s">
        <v>14</v>
      </c>
    </row>
    <row r="751" spans="1:5" x14ac:dyDescent="0.25">
      <c r="A751" s="93" t="s">
        <v>218</v>
      </c>
      <c r="B751" t="s">
        <v>21783</v>
      </c>
      <c r="C751">
        <v>88246</v>
      </c>
      <c r="D751" s="93" t="s">
        <v>22022</v>
      </c>
      <c r="E751" s="93" t="s">
        <v>14</v>
      </c>
    </row>
    <row r="752" spans="1:5" x14ac:dyDescent="0.25">
      <c r="A752" s="93" t="s">
        <v>218</v>
      </c>
      <c r="B752" t="s">
        <v>21783</v>
      </c>
      <c r="C752">
        <v>88316</v>
      </c>
      <c r="D752" s="93" t="s">
        <v>22230</v>
      </c>
      <c r="E752" s="93" t="s">
        <v>14</v>
      </c>
    </row>
    <row r="753" spans="1:5" x14ac:dyDescent="0.25">
      <c r="A753" s="93" t="s">
        <v>219</v>
      </c>
      <c r="D753" s="93" t="s">
        <v>14</v>
      </c>
      <c r="E753" s="93" t="s">
        <v>30820</v>
      </c>
    </row>
    <row r="754" spans="1:5" x14ac:dyDescent="0.25">
      <c r="A754" s="93" t="s">
        <v>219</v>
      </c>
      <c r="B754" t="s">
        <v>21783</v>
      </c>
      <c r="C754">
        <v>5631</v>
      </c>
      <c r="D754" s="93" t="s">
        <v>21987</v>
      </c>
      <c r="E754" s="93" t="s">
        <v>14</v>
      </c>
    </row>
    <row r="755" spans="1:5" x14ac:dyDescent="0.25">
      <c r="A755" s="93" t="s">
        <v>219</v>
      </c>
      <c r="B755" t="s">
        <v>21783</v>
      </c>
      <c r="C755">
        <v>5632</v>
      </c>
      <c r="D755" s="93" t="s">
        <v>22231</v>
      </c>
      <c r="E755" s="93" t="s">
        <v>14</v>
      </c>
    </row>
    <row r="756" spans="1:5" x14ac:dyDescent="0.25">
      <c r="A756" s="93" t="s">
        <v>219</v>
      </c>
      <c r="B756" t="s">
        <v>21791</v>
      </c>
      <c r="C756">
        <v>20078</v>
      </c>
      <c r="D756" s="93" t="s">
        <v>21989</v>
      </c>
      <c r="E756" s="93" t="s">
        <v>14</v>
      </c>
    </row>
    <row r="757" spans="1:5" x14ac:dyDescent="0.25">
      <c r="A757" s="93" t="s">
        <v>219</v>
      </c>
      <c r="B757" t="s">
        <v>21783</v>
      </c>
      <c r="C757">
        <v>88246</v>
      </c>
      <c r="D757" s="93" t="s">
        <v>22026</v>
      </c>
      <c r="E757" s="93" t="s">
        <v>14</v>
      </c>
    </row>
    <row r="758" spans="1:5" x14ac:dyDescent="0.25">
      <c r="A758" s="93" t="s">
        <v>219</v>
      </c>
      <c r="B758" t="s">
        <v>21783</v>
      </c>
      <c r="C758">
        <v>88316</v>
      </c>
      <c r="D758" s="93" t="s">
        <v>22232</v>
      </c>
      <c r="E758" s="93" t="s">
        <v>14</v>
      </c>
    </row>
    <row r="759" spans="1:5" x14ac:dyDescent="0.25">
      <c r="A759" s="93" t="s">
        <v>220</v>
      </c>
      <c r="D759" s="93" t="s">
        <v>14</v>
      </c>
      <c r="E759" s="93" t="s">
        <v>30821</v>
      </c>
    </row>
    <row r="760" spans="1:5" x14ac:dyDescent="0.25">
      <c r="A760" s="93" t="s">
        <v>220</v>
      </c>
      <c r="B760" t="s">
        <v>21783</v>
      </c>
      <c r="C760">
        <v>5631</v>
      </c>
      <c r="D760" s="93" t="s">
        <v>21992</v>
      </c>
      <c r="E760" s="93" t="s">
        <v>14</v>
      </c>
    </row>
    <row r="761" spans="1:5" x14ac:dyDescent="0.25">
      <c r="A761" s="93" t="s">
        <v>220</v>
      </c>
      <c r="B761" t="s">
        <v>21783</v>
      </c>
      <c r="C761">
        <v>5632</v>
      </c>
      <c r="D761" s="93" t="s">
        <v>22233</v>
      </c>
      <c r="E761" s="93" t="s">
        <v>14</v>
      </c>
    </row>
    <row r="762" spans="1:5" x14ac:dyDescent="0.25">
      <c r="A762" s="93" t="s">
        <v>220</v>
      </c>
      <c r="B762" t="s">
        <v>21791</v>
      </c>
      <c r="C762">
        <v>20078</v>
      </c>
      <c r="D762" s="93" t="s">
        <v>21994</v>
      </c>
      <c r="E762" s="93" t="s">
        <v>14</v>
      </c>
    </row>
    <row r="763" spans="1:5" x14ac:dyDescent="0.25">
      <c r="A763" s="93" t="s">
        <v>220</v>
      </c>
      <c r="B763" t="s">
        <v>21783</v>
      </c>
      <c r="C763">
        <v>88246</v>
      </c>
      <c r="D763" s="93" t="s">
        <v>22030</v>
      </c>
      <c r="E763" s="93" t="s">
        <v>14</v>
      </c>
    </row>
    <row r="764" spans="1:5" x14ac:dyDescent="0.25">
      <c r="A764" s="93" t="s">
        <v>220</v>
      </c>
      <c r="B764" t="s">
        <v>21783</v>
      </c>
      <c r="C764">
        <v>88316</v>
      </c>
      <c r="D764" s="93" t="s">
        <v>22234</v>
      </c>
      <c r="E764" s="93" t="s">
        <v>14</v>
      </c>
    </row>
    <row r="765" spans="1:5" x14ac:dyDescent="0.25">
      <c r="A765" s="93" t="s">
        <v>221</v>
      </c>
      <c r="D765" s="93" t="s">
        <v>14</v>
      </c>
      <c r="E765" s="93" t="s">
        <v>30822</v>
      </c>
    </row>
    <row r="766" spans="1:5" x14ac:dyDescent="0.25">
      <c r="A766" s="93" t="s">
        <v>221</v>
      </c>
      <c r="B766" t="s">
        <v>21783</v>
      </c>
      <c r="C766">
        <v>5631</v>
      </c>
      <c r="D766" s="93" t="s">
        <v>22235</v>
      </c>
      <c r="E766" s="93" t="s">
        <v>14</v>
      </c>
    </row>
    <row r="767" spans="1:5" x14ac:dyDescent="0.25">
      <c r="A767" s="93" t="s">
        <v>221</v>
      </c>
      <c r="B767" t="s">
        <v>21783</v>
      </c>
      <c r="C767">
        <v>5632</v>
      </c>
      <c r="D767" s="93" t="s">
        <v>22236</v>
      </c>
      <c r="E767" s="93" t="s">
        <v>14</v>
      </c>
    </row>
    <row r="768" spans="1:5" x14ac:dyDescent="0.25">
      <c r="A768" s="93" t="s">
        <v>221</v>
      </c>
      <c r="B768" t="s">
        <v>21791</v>
      </c>
      <c r="C768">
        <v>10997</v>
      </c>
      <c r="D768" s="93" t="s">
        <v>21979</v>
      </c>
      <c r="E768" s="93" t="s">
        <v>14</v>
      </c>
    </row>
    <row r="769" spans="1:5" x14ac:dyDescent="0.25">
      <c r="A769" s="93" t="s">
        <v>221</v>
      </c>
      <c r="B769" t="s">
        <v>21783</v>
      </c>
      <c r="C769">
        <v>88246</v>
      </c>
      <c r="D769" s="93" t="s">
        <v>22237</v>
      </c>
      <c r="E769" s="93" t="s">
        <v>14</v>
      </c>
    </row>
    <row r="770" spans="1:5" x14ac:dyDescent="0.25">
      <c r="A770" s="93" t="s">
        <v>221</v>
      </c>
      <c r="B770" t="s">
        <v>21783</v>
      </c>
      <c r="C770">
        <v>88316</v>
      </c>
      <c r="D770" s="93" t="s">
        <v>22238</v>
      </c>
      <c r="E770" s="93" t="s">
        <v>14</v>
      </c>
    </row>
    <row r="771" spans="1:5" x14ac:dyDescent="0.25">
      <c r="A771" s="93" t="s">
        <v>221</v>
      </c>
      <c r="B771" t="s">
        <v>21783</v>
      </c>
      <c r="C771">
        <v>88317</v>
      </c>
      <c r="D771" s="93" t="s">
        <v>21860</v>
      </c>
      <c r="E771" s="93" t="s">
        <v>14</v>
      </c>
    </row>
    <row r="772" spans="1:5" x14ac:dyDescent="0.25">
      <c r="A772" s="93" t="s">
        <v>222</v>
      </c>
      <c r="D772" s="93" t="s">
        <v>14</v>
      </c>
      <c r="E772" s="93" t="s">
        <v>30823</v>
      </c>
    </row>
    <row r="773" spans="1:5" x14ac:dyDescent="0.25">
      <c r="A773" s="93" t="s">
        <v>222</v>
      </c>
      <c r="B773" t="s">
        <v>21783</v>
      </c>
      <c r="C773">
        <v>5631</v>
      </c>
      <c r="D773" s="93" t="s">
        <v>22239</v>
      </c>
      <c r="E773" s="93" t="s">
        <v>14</v>
      </c>
    </row>
    <row r="774" spans="1:5" x14ac:dyDescent="0.25">
      <c r="A774" s="93" t="s">
        <v>222</v>
      </c>
      <c r="B774" t="s">
        <v>21783</v>
      </c>
      <c r="C774">
        <v>5632</v>
      </c>
      <c r="D774" s="93" t="s">
        <v>22240</v>
      </c>
      <c r="E774" s="93" t="s">
        <v>14</v>
      </c>
    </row>
    <row r="775" spans="1:5" x14ac:dyDescent="0.25">
      <c r="A775" s="93" t="s">
        <v>222</v>
      </c>
      <c r="B775" t="s">
        <v>21791</v>
      </c>
      <c r="C775">
        <v>10997</v>
      </c>
      <c r="D775" s="93" t="s">
        <v>22241</v>
      </c>
      <c r="E775" s="93" t="s">
        <v>14</v>
      </c>
    </row>
    <row r="776" spans="1:5" x14ac:dyDescent="0.25">
      <c r="A776" s="93" t="s">
        <v>222</v>
      </c>
      <c r="B776" t="s">
        <v>21783</v>
      </c>
      <c r="C776">
        <v>88246</v>
      </c>
      <c r="D776" s="93" t="s">
        <v>22242</v>
      </c>
      <c r="E776" s="93" t="s">
        <v>14</v>
      </c>
    </row>
    <row r="777" spans="1:5" x14ac:dyDescent="0.25">
      <c r="A777" s="93" t="s">
        <v>222</v>
      </c>
      <c r="B777" t="s">
        <v>21783</v>
      </c>
      <c r="C777">
        <v>88316</v>
      </c>
      <c r="D777" s="93" t="s">
        <v>22243</v>
      </c>
      <c r="E777" s="93" t="s">
        <v>14</v>
      </c>
    </row>
    <row r="778" spans="1:5" x14ac:dyDescent="0.25">
      <c r="A778" s="93" t="s">
        <v>222</v>
      </c>
      <c r="B778" t="s">
        <v>21783</v>
      </c>
      <c r="C778">
        <v>88317</v>
      </c>
      <c r="D778" s="93" t="s">
        <v>22244</v>
      </c>
      <c r="E778" s="93" t="s">
        <v>14</v>
      </c>
    </row>
    <row r="779" spans="1:5" x14ac:dyDescent="0.25">
      <c r="A779" s="93" t="s">
        <v>223</v>
      </c>
      <c r="D779" s="93" t="s">
        <v>14</v>
      </c>
      <c r="E779" s="93" t="s">
        <v>30824</v>
      </c>
    </row>
    <row r="780" spans="1:5" x14ac:dyDescent="0.25">
      <c r="A780" s="93" t="s">
        <v>223</v>
      </c>
      <c r="B780" t="s">
        <v>21783</v>
      </c>
      <c r="C780">
        <v>5631</v>
      </c>
      <c r="D780" s="93" t="s">
        <v>22245</v>
      </c>
      <c r="E780" s="93" t="s">
        <v>14</v>
      </c>
    </row>
    <row r="781" spans="1:5" x14ac:dyDescent="0.25">
      <c r="A781" s="93" t="s">
        <v>223</v>
      </c>
      <c r="B781" t="s">
        <v>21783</v>
      </c>
      <c r="C781">
        <v>5632</v>
      </c>
      <c r="D781" s="93" t="s">
        <v>22246</v>
      </c>
      <c r="E781" s="93" t="s">
        <v>14</v>
      </c>
    </row>
    <row r="782" spans="1:5" x14ac:dyDescent="0.25">
      <c r="A782" s="93" t="s">
        <v>223</v>
      </c>
      <c r="B782" t="s">
        <v>21791</v>
      </c>
      <c r="C782">
        <v>10997</v>
      </c>
      <c r="D782" s="93" t="s">
        <v>22247</v>
      </c>
      <c r="E782" s="93" t="s">
        <v>14</v>
      </c>
    </row>
    <row r="783" spans="1:5" x14ac:dyDescent="0.25">
      <c r="A783" s="93" t="s">
        <v>223</v>
      </c>
      <c r="B783" t="s">
        <v>21783</v>
      </c>
      <c r="C783">
        <v>88246</v>
      </c>
      <c r="D783" s="93" t="s">
        <v>22248</v>
      </c>
      <c r="E783" s="93" t="s">
        <v>14</v>
      </c>
    </row>
    <row r="784" spans="1:5" x14ac:dyDescent="0.25">
      <c r="A784" s="93" t="s">
        <v>223</v>
      </c>
      <c r="B784" t="s">
        <v>21783</v>
      </c>
      <c r="C784">
        <v>88316</v>
      </c>
      <c r="D784" s="93" t="s">
        <v>22249</v>
      </c>
      <c r="E784" s="93" t="s">
        <v>14</v>
      </c>
    </row>
    <row r="785" spans="1:5" x14ac:dyDescent="0.25">
      <c r="A785" s="93" t="s">
        <v>223</v>
      </c>
      <c r="B785" t="s">
        <v>21783</v>
      </c>
      <c r="C785">
        <v>88317</v>
      </c>
      <c r="D785" s="93" t="s">
        <v>22250</v>
      </c>
      <c r="E785" s="93" t="s">
        <v>14</v>
      </c>
    </row>
    <row r="786" spans="1:5" x14ac:dyDescent="0.25">
      <c r="A786" s="93" t="s">
        <v>224</v>
      </c>
      <c r="D786" s="93" t="s">
        <v>14</v>
      </c>
      <c r="E786" s="93" t="s">
        <v>30825</v>
      </c>
    </row>
    <row r="787" spans="1:5" x14ac:dyDescent="0.25">
      <c r="A787" s="93" t="s">
        <v>224</v>
      </c>
      <c r="B787" t="s">
        <v>21783</v>
      </c>
      <c r="C787">
        <v>5631</v>
      </c>
      <c r="D787" s="93" t="s">
        <v>22251</v>
      </c>
      <c r="E787" s="93" t="s">
        <v>14</v>
      </c>
    </row>
    <row r="788" spans="1:5" x14ac:dyDescent="0.25">
      <c r="A788" s="93" t="s">
        <v>224</v>
      </c>
      <c r="B788" t="s">
        <v>21783</v>
      </c>
      <c r="C788">
        <v>5632</v>
      </c>
      <c r="D788" s="93" t="s">
        <v>22252</v>
      </c>
      <c r="E788" s="93" t="s">
        <v>14</v>
      </c>
    </row>
    <row r="789" spans="1:5" x14ac:dyDescent="0.25">
      <c r="A789" s="93" t="s">
        <v>224</v>
      </c>
      <c r="B789" t="s">
        <v>21791</v>
      </c>
      <c r="C789">
        <v>10997</v>
      </c>
      <c r="D789" s="93" t="s">
        <v>22253</v>
      </c>
      <c r="E789" s="93" t="s">
        <v>14</v>
      </c>
    </row>
    <row r="790" spans="1:5" x14ac:dyDescent="0.25">
      <c r="A790" s="93" t="s">
        <v>224</v>
      </c>
      <c r="B790" t="s">
        <v>21783</v>
      </c>
      <c r="C790">
        <v>88246</v>
      </c>
      <c r="D790" s="93" t="s">
        <v>22254</v>
      </c>
      <c r="E790" s="93" t="s">
        <v>14</v>
      </c>
    </row>
    <row r="791" spans="1:5" x14ac:dyDescent="0.25">
      <c r="A791" s="93" t="s">
        <v>224</v>
      </c>
      <c r="B791" t="s">
        <v>21783</v>
      </c>
      <c r="C791">
        <v>88316</v>
      </c>
      <c r="D791" s="93" t="s">
        <v>22255</v>
      </c>
      <c r="E791" s="93" t="s">
        <v>14</v>
      </c>
    </row>
    <row r="792" spans="1:5" x14ac:dyDescent="0.25">
      <c r="A792" s="93" t="s">
        <v>224</v>
      </c>
      <c r="B792" t="s">
        <v>21783</v>
      </c>
      <c r="C792">
        <v>88317</v>
      </c>
      <c r="D792" s="93" t="s">
        <v>22256</v>
      </c>
      <c r="E792" s="93" t="s">
        <v>14</v>
      </c>
    </row>
    <row r="793" spans="1:5" x14ac:dyDescent="0.25">
      <c r="A793" s="93" t="s">
        <v>225</v>
      </c>
      <c r="D793" s="93" t="s">
        <v>14</v>
      </c>
      <c r="E793" s="93" t="s">
        <v>30826</v>
      </c>
    </row>
    <row r="794" spans="1:5" x14ac:dyDescent="0.25">
      <c r="A794" s="93" t="s">
        <v>225</v>
      </c>
      <c r="B794" t="s">
        <v>21783</v>
      </c>
      <c r="C794">
        <v>5631</v>
      </c>
      <c r="D794" s="93" t="s">
        <v>22257</v>
      </c>
      <c r="E794" s="93" t="s">
        <v>14</v>
      </c>
    </row>
    <row r="795" spans="1:5" x14ac:dyDescent="0.25">
      <c r="A795" s="93" t="s">
        <v>225</v>
      </c>
      <c r="B795" t="s">
        <v>21783</v>
      </c>
      <c r="C795">
        <v>5632</v>
      </c>
      <c r="D795" s="93" t="s">
        <v>22258</v>
      </c>
      <c r="E795" s="93" t="s">
        <v>14</v>
      </c>
    </row>
    <row r="796" spans="1:5" x14ac:dyDescent="0.25">
      <c r="A796" s="93" t="s">
        <v>225</v>
      </c>
      <c r="B796" t="s">
        <v>21791</v>
      </c>
      <c r="C796">
        <v>10997</v>
      </c>
      <c r="D796" s="93" t="s">
        <v>22259</v>
      </c>
      <c r="E796" s="93" t="s">
        <v>14</v>
      </c>
    </row>
    <row r="797" spans="1:5" x14ac:dyDescent="0.25">
      <c r="A797" s="93" t="s">
        <v>225</v>
      </c>
      <c r="B797" t="s">
        <v>21783</v>
      </c>
      <c r="C797">
        <v>88246</v>
      </c>
      <c r="D797" s="93" t="s">
        <v>22260</v>
      </c>
      <c r="E797" s="93" t="s">
        <v>14</v>
      </c>
    </row>
    <row r="798" spans="1:5" x14ac:dyDescent="0.25">
      <c r="A798" s="93" t="s">
        <v>225</v>
      </c>
      <c r="B798" t="s">
        <v>21783</v>
      </c>
      <c r="C798">
        <v>88316</v>
      </c>
      <c r="D798" s="93" t="s">
        <v>22261</v>
      </c>
      <c r="E798" s="93" t="s">
        <v>14</v>
      </c>
    </row>
    <row r="799" spans="1:5" x14ac:dyDescent="0.25">
      <c r="A799" s="93" t="s">
        <v>225</v>
      </c>
      <c r="B799" t="s">
        <v>21783</v>
      </c>
      <c r="C799">
        <v>88317</v>
      </c>
      <c r="D799" s="93" t="s">
        <v>22262</v>
      </c>
      <c r="E799" s="93" t="s">
        <v>14</v>
      </c>
    </row>
    <row r="800" spans="1:5" x14ac:dyDescent="0.25">
      <c r="A800" s="93" t="s">
        <v>226</v>
      </c>
      <c r="D800" s="93" t="s">
        <v>14</v>
      </c>
      <c r="E800" s="93" t="s">
        <v>30827</v>
      </c>
    </row>
    <row r="801" spans="1:5" x14ac:dyDescent="0.25">
      <c r="A801" s="93" t="s">
        <v>226</v>
      </c>
      <c r="B801" t="s">
        <v>21783</v>
      </c>
      <c r="C801">
        <v>5631</v>
      </c>
      <c r="D801" s="93" t="s">
        <v>22263</v>
      </c>
      <c r="E801" s="93" t="s">
        <v>14</v>
      </c>
    </row>
    <row r="802" spans="1:5" x14ac:dyDescent="0.25">
      <c r="A802" s="93" t="s">
        <v>226</v>
      </c>
      <c r="B802" t="s">
        <v>21783</v>
      </c>
      <c r="C802">
        <v>5632</v>
      </c>
      <c r="D802" s="93" t="s">
        <v>22264</v>
      </c>
      <c r="E802" s="93" t="s">
        <v>14</v>
      </c>
    </row>
    <row r="803" spans="1:5" x14ac:dyDescent="0.25">
      <c r="A803" s="93" t="s">
        <v>226</v>
      </c>
      <c r="B803" t="s">
        <v>21791</v>
      </c>
      <c r="C803">
        <v>10997</v>
      </c>
      <c r="D803" s="93" t="s">
        <v>22265</v>
      </c>
      <c r="E803" s="93" t="s">
        <v>14</v>
      </c>
    </row>
    <row r="804" spans="1:5" x14ac:dyDescent="0.25">
      <c r="A804" s="93" t="s">
        <v>226</v>
      </c>
      <c r="B804" t="s">
        <v>21783</v>
      </c>
      <c r="C804">
        <v>88246</v>
      </c>
      <c r="D804" s="93" t="s">
        <v>22266</v>
      </c>
      <c r="E804" s="93" t="s">
        <v>14</v>
      </c>
    </row>
    <row r="805" spans="1:5" x14ac:dyDescent="0.25">
      <c r="A805" s="93" t="s">
        <v>226</v>
      </c>
      <c r="B805" t="s">
        <v>21783</v>
      </c>
      <c r="C805">
        <v>88316</v>
      </c>
      <c r="D805" s="93" t="s">
        <v>22267</v>
      </c>
      <c r="E805" s="93" t="s">
        <v>14</v>
      </c>
    </row>
    <row r="806" spans="1:5" x14ac:dyDescent="0.25">
      <c r="A806" s="93" t="s">
        <v>226</v>
      </c>
      <c r="B806" t="s">
        <v>21783</v>
      </c>
      <c r="C806">
        <v>88317</v>
      </c>
      <c r="D806" s="93" t="s">
        <v>22268</v>
      </c>
      <c r="E806" s="93" t="s">
        <v>14</v>
      </c>
    </row>
    <row r="807" spans="1:5" x14ac:dyDescent="0.25">
      <c r="A807" s="93" t="s">
        <v>227</v>
      </c>
      <c r="D807" s="93" t="s">
        <v>14</v>
      </c>
      <c r="E807" s="93" t="s">
        <v>30828</v>
      </c>
    </row>
    <row r="808" spans="1:5" x14ac:dyDescent="0.25">
      <c r="A808" s="93" t="s">
        <v>227</v>
      </c>
      <c r="B808" t="s">
        <v>21783</v>
      </c>
      <c r="C808">
        <v>5631</v>
      </c>
      <c r="D808" s="93" t="s">
        <v>22269</v>
      </c>
      <c r="E808" s="93" t="s">
        <v>14</v>
      </c>
    </row>
    <row r="809" spans="1:5" x14ac:dyDescent="0.25">
      <c r="A809" s="93" t="s">
        <v>227</v>
      </c>
      <c r="B809" t="s">
        <v>21783</v>
      </c>
      <c r="C809">
        <v>5632</v>
      </c>
      <c r="D809" s="93" t="s">
        <v>22270</v>
      </c>
      <c r="E809" s="93" t="s">
        <v>14</v>
      </c>
    </row>
    <row r="810" spans="1:5" x14ac:dyDescent="0.25">
      <c r="A810" s="93" t="s">
        <v>227</v>
      </c>
      <c r="B810" t="s">
        <v>21791</v>
      </c>
      <c r="C810">
        <v>10997</v>
      </c>
      <c r="D810" s="93" t="s">
        <v>22271</v>
      </c>
      <c r="E810" s="93" t="s">
        <v>14</v>
      </c>
    </row>
    <row r="811" spans="1:5" x14ac:dyDescent="0.25">
      <c r="A811" s="93" t="s">
        <v>227</v>
      </c>
      <c r="B811" t="s">
        <v>21783</v>
      </c>
      <c r="C811">
        <v>88246</v>
      </c>
      <c r="D811" s="93" t="s">
        <v>22272</v>
      </c>
      <c r="E811" s="93" t="s">
        <v>14</v>
      </c>
    </row>
    <row r="812" spans="1:5" x14ac:dyDescent="0.25">
      <c r="A812" s="93" t="s">
        <v>227</v>
      </c>
      <c r="B812" t="s">
        <v>21783</v>
      </c>
      <c r="C812">
        <v>88316</v>
      </c>
      <c r="D812" s="93" t="s">
        <v>22273</v>
      </c>
      <c r="E812" s="93" t="s">
        <v>14</v>
      </c>
    </row>
    <row r="813" spans="1:5" x14ac:dyDescent="0.25">
      <c r="A813" s="93" t="s">
        <v>227</v>
      </c>
      <c r="B813" t="s">
        <v>21783</v>
      </c>
      <c r="C813">
        <v>88317</v>
      </c>
      <c r="D813" s="93" t="s">
        <v>22274</v>
      </c>
      <c r="E813" s="93" t="s">
        <v>14</v>
      </c>
    </row>
    <row r="814" spans="1:5" x14ac:dyDescent="0.25">
      <c r="A814" s="93" t="s">
        <v>228</v>
      </c>
      <c r="D814" s="93" t="s">
        <v>14</v>
      </c>
      <c r="E814" s="93" t="s">
        <v>30829</v>
      </c>
    </row>
    <row r="815" spans="1:5" x14ac:dyDescent="0.25">
      <c r="A815" s="93" t="s">
        <v>228</v>
      </c>
      <c r="B815" t="s">
        <v>21783</v>
      </c>
      <c r="C815">
        <v>5631</v>
      </c>
      <c r="D815" s="93" t="s">
        <v>22275</v>
      </c>
      <c r="E815" s="93" t="s">
        <v>14</v>
      </c>
    </row>
    <row r="816" spans="1:5" x14ac:dyDescent="0.25">
      <c r="A816" s="93" t="s">
        <v>228</v>
      </c>
      <c r="B816" t="s">
        <v>21783</v>
      </c>
      <c r="C816">
        <v>5632</v>
      </c>
      <c r="D816" s="93" t="s">
        <v>22276</v>
      </c>
      <c r="E816" s="93" t="s">
        <v>14</v>
      </c>
    </row>
    <row r="817" spans="1:5" x14ac:dyDescent="0.25">
      <c r="A817" s="93" t="s">
        <v>228</v>
      </c>
      <c r="B817" t="s">
        <v>21791</v>
      </c>
      <c r="C817">
        <v>10997</v>
      </c>
      <c r="D817" s="93" t="s">
        <v>22277</v>
      </c>
      <c r="E817" s="93" t="s">
        <v>14</v>
      </c>
    </row>
    <row r="818" spans="1:5" x14ac:dyDescent="0.25">
      <c r="A818" s="93" t="s">
        <v>228</v>
      </c>
      <c r="B818" t="s">
        <v>21783</v>
      </c>
      <c r="C818">
        <v>88246</v>
      </c>
      <c r="D818" s="93" t="s">
        <v>22278</v>
      </c>
      <c r="E818" s="93" t="s">
        <v>14</v>
      </c>
    </row>
    <row r="819" spans="1:5" x14ac:dyDescent="0.25">
      <c r="A819" s="93" t="s">
        <v>228</v>
      </c>
      <c r="B819" t="s">
        <v>21783</v>
      </c>
      <c r="C819">
        <v>88316</v>
      </c>
      <c r="D819" s="93" t="s">
        <v>22279</v>
      </c>
      <c r="E819" s="93" t="s">
        <v>14</v>
      </c>
    </row>
    <row r="820" spans="1:5" x14ac:dyDescent="0.25">
      <c r="A820" s="93" t="s">
        <v>228</v>
      </c>
      <c r="B820" t="s">
        <v>21783</v>
      </c>
      <c r="C820">
        <v>88317</v>
      </c>
      <c r="D820" s="93" t="s">
        <v>22280</v>
      </c>
      <c r="E820" s="93" t="s">
        <v>14</v>
      </c>
    </row>
    <row r="821" spans="1:5" x14ac:dyDescent="0.25">
      <c r="A821" s="93" t="s">
        <v>229</v>
      </c>
      <c r="D821" s="93" t="s">
        <v>14</v>
      </c>
      <c r="E821" s="93" t="s">
        <v>30830</v>
      </c>
    </row>
    <row r="822" spans="1:5" x14ac:dyDescent="0.25">
      <c r="A822" s="93" t="s">
        <v>229</v>
      </c>
      <c r="B822" t="s">
        <v>21783</v>
      </c>
      <c r="C822">
        <v>5631</v>
      </c>
      <c r="D822" s="93" t="s">
        <v>22281</v>
      </c>
      <c r="E822" s="93" t="s">
        <v>14</v>
      </c>
    </row>
    <row r="823" spans="1:5" x14ac:dyDescent="0.25">
      <c r="A823" s="93" t="s">
        <v>229</v>
      </c>
      <c r="B823" t="s">
        <v>21783</v>
      </c>
      <c r="C823">
        <v>5632</v>
      </c>
      <c r="D823" s="93" t="s">
        <v>22282</v>
      </c>
      <c r="E823" s="93" t="s">
        <v>14</v>
      </c>
    </row>
    <row r="824" spans="1:5" x14ac:dyDescent="0.25">
      <c r="A824" s="93" t="s">
        <v>229</v>
      </c>
      <c r="B824" t="s">
        <v>21791</v>
      </c>
      <c r="C824">
        <v>10997</v>
      </c>
      <c r="D824" s="93" t="s">
        <v>22283</v>
      </c>
      <c r="E824" s="93" t="s">
        <v>14</v>
      </c>
    </row>
    <row r="825" spans="1:5" x14ac:dyDescent="0.25">
      <c r="A825" s="93" t="s">
        <v>229</v>
      </c>
      <c r="B825" t="s">
        <v>21783</v>
      </c>
      <c r="C825">
        <v>88246</v>
      </c>
      <c r="D825" s="93" t="s">
        <v>22284</v>
      </c>
      <c r="E825" s="93" t="s">
        <v>14</v>
      </c>
    </row>
    <row r="826" spans="1:5" x14ac:dyDescent="0.25">
      <c r="A826" s="93" t="s">
        <v>229</v>
      </c>
      <c r="B826" t="s">
        <v>21783</v>
      </c>
      <c r="C826">
        <v>88316</v>
      </c>
      <c r="D826" s="93" t="s">
        <v>22285</v>
      </c>
      <c r="E826" s="93" t="s">
        <v>14</v>
      </c>
    </row>
    <row r="827" spans="1:5" x14ac:dyDescent="0.25">
      <c r="A827" s="93" t="s">
        <v>229</v>
      </c>
      <c r="B827" t="s">
        <v>21783</v>
      </c>
      <c r="C827">
        <v>88317</v>
      </c>
      <c r="D827" s="93" t="s">
        <v>22286</v>
      </c>
      <c r="E827" s="93" t="s">
        <v>14</v>
      </c>
    </row>
    <row r="828" spans="1:5" x14ac:dyDescent="0.25">
      <c r="A828" s="93" t="s">
        <v>230</v>
      </c>
      <c r="D828" s="93" t="s">
        <v>14</v>
      </c>
      <c r="E828" s="93" t="s">
        <v>30831</v>
      </c>
    </row>
    <row r="829" spans="1:5" x14ac:dyDescent="0.25">
      <c r="A829" s="93" t="s">
        <v>230</v>
      </c>
      <c r="B829" t="s">
        <v>21791</v>
      </c>
      <c r="C829">
        <v>10997</v>
      </c>
      <c r="D829" s="93" t="s">
        <v>22287</v>
      </c>
      <c r="E829" s="93" t="s">
        <v>14</v>
      </c>
    </row>
    <row r="830" spans="1:5" x14ac:dyDescent="0.25">
      <c r="A830" s="93" t="s">
        <v>230</v>
      </c>
      <c r="B830" t="s">
        <v>21783</v>
      </c>
      <c r="C830">
        <v>88246</v>
      </c>
      <c r="D830" s="93" t="s">
        <v>22288</v>
      </c>
      <c r="E830" s="93" t="s">
        <v>14</v>
      </c>
    </row>
    <row r="831" spans="1:5" x14ac:dyDescent="0.25">
      <c r="A831" s="93" t="s">
        <v>230</v>
      </c>
      <c r="B831" t="s">
        <v>21783</v>
      </c>
      <c r="C831">
        <v>88316</v>
      </c>
      <c r="D831" s="93" t="s">
        <v>22289</v>
      </c>
      <c r="E831" s="93" t="s">
        <v>14</v>
      </c>
    </row>
    <row r="832" spans="1:5" x14ac:dyDescent="0.25">
      <c r="A832" s="93" t="s">
        <v>230</v>
      </c>
      <c r="B832" t="s">
        <v>21783</v>
      </c>
      <c r="C832">
        <v>88317</v>
      </c>
      <c r="D832" s="93" t="s">
        <v>22290</v>
      </c>
      <c r="E832" s="93" t="s">
        <v>14</v>
      </c>
    </row>
    <row r="833" spans="1:5" x14ac:dyDescent="0.25">
      <c r="A833" s="93" t="s">
        <v>230</v>
      </c>
      <c r="B833" t="s">
        <v>21783</v>
      </c>
      <c r="C833">
        <v>88907</v>
      </c>
      <c r="D833" s="93" t="s">
        <v>22109</v>
      </c>
      <c r="E833" s="93" t="s">
        <v>14</v>
      </c>
    </row>
    <row r="834" spans="1:5" x14ac:dyDescent="0.25">
      <c r="A834" s="93" t="s">
        <v>230</v>
      </c>
      <c r="B834" t="s">
        <v>21783</v>
      </c>
      <c r="C834">
        <v>88908</v>
      </c>
      <c r="D834" s="93" t="s">
        <v>22291</v>
      </c>
      <c r="E834" s="93" t="s">
        <v>14</v>
      </c>
    </row>
    <row r="835" spans="1:5" x14ac:dyDescent="0.25">
      <c r="A835" s="93" t="s">
        <v>231</v>
      </c>
      <c r="D835" s="93" t="s">
        <v>14</v>
      </c>
      <c r="E835" s="93" t="s">
        <v>30832</v>
      </c>
    </row>
    <row r="836" spans="1:5" x14ac:dyDescent="0.25">
      <c r="A836" s="93" t="s">
        <v>231</v>
      </c>
      <c r="B836" t="s">
        <v>21783</v>
      </c>
      <c r="C836">
        <v>5631</v>
      </c>
      <c r="D836" s="93" t="s">
        <v>22235</v>
      </c>
      <c r="E836" s="93" t="s">
        <v>14</v>
      </c>
    </row>
    <row r="837" spans="1:5" x14ac:dyDescent="0.25">
      <c r="A837" s="93" t="s">
        <v>231</v>
      </c>
      <c r="B837" t="s">
        <v>21783</v>
      </c>
      <c r="C837">
        <v>5632</v>
      </c>
      <c r="D837" s="93" t="s">
        <v>22292</v>
      </c>
      <c r="E837" s="93" t="s">
        <v>14</v>
      </c>
    </row>
    <row r="838" spans="1:5" x14ac:dyDescent="0.25">
      <c r="A838" s="93" t="s">
        <v>231</v>
      </c>
      <c r="B838" t="s">
        <v>21791</v>
      </c>
      <c r="C838">
        <v>10997</v>
      </c>
      <c r="D838" s="93" t="s">
        <v>21979</v>
      </c>
      <c r="E838" s="93" t="s">
        <v>14</v>
      </c>
    </row>
    <row r="839" spans="1:5" x14ac:dyDescent="0.25">
      <c r="A839" s="93" t="s">
        <v>231</v>
      </c>
      <c r="B839" t="s">
        <v>21783</v>
      </c>
      <c r="C839">
        <v>88246</v>
      </c>
      <c r="D839" s="93" t="s">
        <v>22293</v>
      </c>
      <c r="E839" s="93" t="s">
        <v>14</v>
      </c>
    </row>
    <row r="840" spans="1:5" x14ac:dyDescent="0.25">
      <c r="A840" s="93" t="s">
        <v>231</v>
      </c>
      <c r="B840" t="s">
        <v>21783</v>
      </c>
      <c r="C840">
        <v>88316</v>
      </c>
      <c r="D840" s="93" t="s">
        <v>22294</v>
      </c>
      <c r="E840" s="93" t="s">
        <v>14</v>
      </c>
    </row>
    <row r="841" spans="1:5" x14ac:dyDescent="0.25">
      <c r="A841" s="93" t="s">
        <v>231</v>
      </c>
      <c r="B841" t="s">
        <v>21783</v>
      </c>
      <c r="C841">
        <v>88317</v>
      </c>
      <c r="D841" s="93" t="s">
        <v>21860</v>
      </c>
      <c r="E841" s="93" t="s">
        <v>14</v>
      </c>
    </row>
    <row r="842" spans="1:5" x14ac:dyDescent="0.25">
      <c r="A842" s="93" t="s">
        <v>232</v>
      </c>
      <c r="D842" s="93" t="s">
        <v>14</v>
      </c>
      <c r="E842" s="93" t="s">
        <v>30833</v>
      </c>
    </row>
    <row r="843" spans="1:5" x14ac:dyDescent="0.25">
      <c r="A843" s="93" t="s">
        <v>232</v>
      </c>
      <c r="B843" t="s">
        <v>21783</v>
      </c>
      <c r="C843">
        <v>5631</v>
      </c>
      <c r="D843" s="93" t="s">
        <v>22239</v>
      </c>
      <c r="E843" s="93" t="s">
        <v>14</v>
      </c>
    </row>
    <row r="844" spans="1:5" x14ac:dyDescent="0.25">
      <c r="A844" s="93" t="s">
        <v>232</v>
      </c>
      <c r="B844" t="s">
        <v>21783</v>
      </c>
      <c r="C844">
        <v>5632</v>
      </c>
      <c r="D844" s="93" t="s">
        <v>22295</v>
      </c>
      <c r="E844" s="93" t="s">
        <v>14</v>
      </c>
    </row>
    <row r="845" spans="1:5" x14ac:dyDescent="0.25">
      <c r="A845" s="93" t="s">
        <v>232</v>
      </c>
      <c r="B845" t="s">
        <v>21791</v>
      </c>
      <c r="C845">
        <v>10997</v>
      </c>
      <c r="D845" s="93" t="s">
        <v>22241</v>
      </c>
      <c r="E845" s="93" t="s">
        <v>14</v>
      </c>
    </row>
    <row r="846" spans="1:5" x14ac:dyDescent="0.25">
      <c r="A846" s="93" t="s">
        <v>232</v>
      </c>
      <c r="B846" t="s">
        <v>21783</v>
      </c>
      <c r="C846">
        <v>88246</v>
      </c>
      <c r="D846" s="93" t="s">
        <v>22296</v>
      </c>
      <c r="E846" s="93" t="s">
        <v>14</v>
      </c>
    </row>
    <row r="847" spans="1:5" x14ac:dyDescent="0.25">
      <c r="A847" s="93" t="s">
        <v>232</v>
      </c>
      <c r="B847" t="s">
        <v>21783</v>
      </c>
      <c r="C847">
        <v>88316</v>
      </c>
      <c r="D847" s="93" t="s">
        <v>22297</v>
      </c>
      <c r="E847" s="93" t="s">
        <v>14</v>
      </c>
    </row>
    <row r="848" spans="1:5" x14ac:dyDescent="0.25">
      <c r="A848" s="93" t="s">
        <v>232</v>
      </c>
      <c r="B848" t="s">
        <v>21783</v>
      </c>
      <c r="C848">
        <v>88317</v>
      </c>
      <c r="D848" s="93" t="s">
        <v>22244</v>
      </c>
      <c r="E848" s="93" t="s">
        <v>14</v>
      </c>
    </row>
    <row r="849" spans="1:5" x14ac:dyDescent="0.25">
      <c r="A849" s="93" t="s">
        <v>233</v>
      </c>
      <c r="D849" s="93" t="s">
        <v>14</v>
      </c>
      <c r="E849" s="93" t="s">
        <v>30834</v>
      </c>
    </row>
    <row r="850" spans="1:5" x14ac:dyDescent="0.25">
      <c r="A850" s="93" t="s">
        <v>233</v>
      </c>
      <c r="B850" t="s">
        <v>21783</v>
      </c>
      <c r="C850">
        <v>5631</v>
      </c>
      <c r="D850" s="93" t="s">
        <v>22245</v>
      </c>
      <c r="E850" s="93" t="s">
        <v>14</v>
      </c>
    </row>
    <row r="851" spans="1:5" x14ac:dyDescent="0.25">
      <c r="A851" s="93" t="s">
        <v>233</v>
      </c>
      <c r="B851" t="s">
        <v>21783</v>
      </c>
      <c r="C851">
        <v>5632</v>
      </c>
      <c r="D851" s="93" t="s">
        <v>22298</v>
      </c>
      <c r="E851" s="93" t="s">
        <v>14</v>
      </c>
    </row>
    <row r="852" spans="1:5" x14ac:dyDescent="0.25">
      <c r="A852" s="93" t="s">
        <v>233</v>
      </c>
      <c r="B852" t="s">
        <v>21791</v>
      </c>
      <c r="C852">
        <v>10997</v>
      </c>
      <c r="D852" s="93" t="s">
        <v>22247</v>
      </c>
      <c r="E852" s="93" t="s">
        <v>14</v>
      </c>
    </row>
    <row r="853" spans="1:5" x14ac:dyDescent="0.25">
      <c r="A853" s="93" t="s">
        <v>233</v>
      </c>
      <c r="B853" t="s">
        <v>21783</v>
      </c>
      <c r="C853">
        <v>88246</v>
      </c>
      <c r="D853" s="93" t="s">
        <v>22299</v>
      </c>
      <c r="E853" s="93" t="s">
        <v>14</v>
      </c>
    </row>
    <row r="854" spans="1:5" x14ac:dyDescent="0.25">
      <c r="A854" s="93" t="s">
        <v>233</v>
      </c>
      <c r="B854" t="s">
        <v>21783</v>
      </c>
      <c r="C854">
        <v>88316</v>
      </c>
      <c r="D854" s="93" t="s">
        <v>22300</v>
      </c>
      <c r="E854" s="93" t="s">
        <v>14</v>
      </c>
    </row>
    <row r="855" spans="1:5" x14ac:dyDescent="0.25">
      <c r="A855" s="93" t="s">
        <v>233</v>
      </c>
      <c r="B855" t="s">
        <v>21783</v>
      </c>
      <c r="C855">
        <v>88317</v>
      </c>
      <c r="D855" s="93" t="s">
        <v>22250</v>
      </c>
      <c r="E855" s="93" t="s">
        <v>14</v>
      </c>
    </row>
    <row r="856" spans="1:5" x14ac:dyDescent="0.25">
      <c r="A856" s="93" t="s">
        <v>234</v>
      </c>
      <c r="D856" s="93" t="s">
        <v>14</v>
      </c>
      <c r="E856" s="93" t="s">
        <v>30835</v>
      </c>
    </row>
    <row r="857" spans="1:5" x14ac:dyDescent="0.25">
      <c r="A857" s="93" t="s">
        <v>234</v>
      </c>
      <c r="B857" t="s">
        <v>21783</v>
      </c>
      <c r="C857">
        <v>5631</v>
      </c>
      <c r="D857" s="93" t="s">
        <v>22251</v>
      </c>
      <c r="E857" s="93" t="s">
        <v>14</v>
      </c>
    </row>
    <row r="858" spans="1:5" x14ac:dyDescent="0.25">
      <c r="A858" s="93" t="s">
        <v>234</v>
      </c>
      <c r="B858" t="s">
        <v>21783</v>
      </c>
      <c r="C858">
        <v>5632</v>
      </c>
      <c r="D858" s="93" t="s">
        <v>22301</v>
      </c>
      <c r="E858" s="93" t="s">
        <v>14</v>
      </c>
    </row>
    <row r="859" spans="1:5" x14ac:dyDescent="0.25">
      <c r="A859" s="93" t="s">
        <v>234</v>
      </c>
      <c r="B859" t="s">
        <v>21791</v>
      </c>
      <c r="C859">
        <v>10997</v>
      </c>
      <c r="D859" s="93" t="s">
        <v>22253</v>
      </c>
      <c r="E859" s="93" t="s">
        <v>14</v>
      </c>
    </row>
    <row r="860" spans="1:5" x14ac:dyDescent="0.25">
      <c r="A860" s="93" t="s">
        <v>234</v>
      </c>
      <c r="B860" t="s">
        <v>21783</v>
      </c>
      <c r="C860">
        <v>88246</v>
      </c>
      <c r="D860" s="93" t="s">
        <v>22302</v>
      </c>
      <c r="E860" s="93" t="s">
        <v>14</v>
      </c>
    </row>
    <row r="861" spans="1:5" x14ac:dyDescent="0.25">
      <c r="A861" s="93" t="s">
        <v>234</v>
      </c>
      <c r="B861" t="s">
        <v>21783</v>
      </c>
      <c r="C861">
        <v>88316</v>
      </c>
      <c r="D861" s="93" t="s">
        <v>22303</v>
      </c>
      <c r="E861" s="93" t="s">
        <v>14</v>
      </c>
    </row>
    <row r="862" spans="1:5" x14ac:dyDescent="0.25">
      <c r="A862" s="93" t="s">
        <v>234</v>
      </c>
      <c r="B862" t="s">
        <v>21783</v>
      </c>
      <c r="C862">
        <v>88317</v>
      </c>
      <c r="D862" s="93" t="s">
        <v>22256</v>
      </c>
      <c r="E862" s="93" t="s">
        <v>14</v>
      </c>
    </row>
    <row r="863" spans="1:5" x14ac:dyDescent="0.25">
      <c r="A863" s="93" t="s">
        <v>235</v>
      </c>
      <c r="D863" s="93" t="s">
        <v>14</v>
      </c>
      <c r="E863" s="93" t="s">
        <v>30836</v>
      </c>
    </row>
    <row r="864" spans="1:5" x14ac:dyDescent="0.25">
      <c r="A864" s="93" t="s">
        <v>235</v>
      </c>
      <c r="B864" t="s">
        <v>21783</v>
      </c>
      <c r="C864">
        <v>5631</v>
      </c>
      <c r="D864" s="93" t="s">
        <v>22257</v>
      </c>
      <c r="E864" s="93" t="s">
        <v>14</v>
      </c>
    </row>
    <row r="865" spans="1:5" x14ac:dyDescent="0.25">
      <c r="A865" s="93" t="s">
        <v>235</v>
      </c>
      <c r="B865" t="s">
        <v>21783</v>
      </c>
      <c r="C865">
        <v>5632</v>
      </c>
      <c r="D865" s="93" t="s">
        <v>22304</v>
      </c>
      <c r="E865" s="93" t="s">
        <v>14</v>
      </c>
    </row>
    <row r="866" spans="1:5" x14ac:dyDescent="0.25">
      <c r="A866" s="93" t="s">
        <v>235</v>
      </c>
      <c r="B866" t="s">
        <v>21791</v>
      </c>
      <c r="C866">
        <v>10997</v>
      </c>
      <c r="D866" s="93" t="s">
        <v>22259</v>
      </c>
      <c r="E866" s="93" t="s">
        <v>14</v>
      </c>
    </row>
    <row r="867" spans="1:5" x14ac:dyDescent="0.25">
      <c r="A867" s="93" t="s">
        <v>235</v>
      </c>
      <c r="B867" t="s">
        <v>21783</v>
      </c>
      <c r="C867">
        <v>88246</v>
      </c>
      <c r="D867" s="93" t="s">
        <v>22305</v>
      </c>
      <c r="E867" s="93" t="s">
        <v>14</v>
      </c>
    </row>
    <row r="868" spans="1:5" x14ac:dyDescent="0.25">
      <c r="A868" s="93" t="s">
        <v>235</v>
      </c>
      <c r="B868" t="s">
        <v>21783</v>
      </c>
      <c r="C868">
        <v>88316</v>
      </c>
      <c r="D868" s="93" t="s">
        <v>22306</v>
      </c>
      <c r="E868" s="93" t="s">
        <v>14</v>
      </c>
    </row>
    <row r="869" spans="1:5" x14ac:dyDescent="0.25">
      <c r="A869" s="93" t="s">
        <v>235</v>
      </c>
      <c r="B869" t="s">
        <v>21783</v>
      </c>
      <c r="C869">
        <v>88317</v>
      </c>
      <c r="D869" s="93" t="s">
        <v>22262</v>
      </c>
      <c r="E869" s="93" t="s">
        <v>14</v>
      </c>
    </row>
    <row r="870" spans="1:5" x14ac:dyDescent="0.25">
      <c r="A870" s="93" t="s">
        <v>236</v>
      </c>
      <c r="D870" s="93" t="s">
        <v>14</v>
      </c>
      <c r="E870" s="93" t="s">
        <v>30837</v>
      </c>
    </row>
    <row r="871" spans="1:5" x14ac:dyDescent="0.25">
      <c r="A871" s="93" t="s">
        <v>236</v>
      </c>
      <c r="B871" t="s">
        <v>21783</v>
      </c>
      <c r="C871">
        <v>5631</v>
      </c>
      <c r="D871" s="93" t="s">
        <v>22263</v>
      </c>
      <c r="E871" s="93" t="s">
        <v>14</v>
      </c>
    </row>
    <row r="872" spans="1:5" x14ac:dyDescent="0.25">
      <c r="A872" s="93" t="s">
        <v>236</v>
      </c>
      <c r="B872" t="s">
        <v>21783</v>
      </c>
      <c r="C872">
        <v>5632</v>
      </c>
      <c r="D872" s="93" t="s">
        <v>22307</v>
      </c>
      <c r="E872" s="93" t="s">
        <v>14</v>
      </c>
    </row>
    <row r="873" spans="1:5" x14ac:dyDescent="0.25">
      <c r="A873" s="93" t="s">
        <v>236</v>
      </c>
      <c r="B873" t="s">
        <v>21791</v>
      </c>
      <c r="C873">
        <v>10997</v>
      </c>
      <c r="D873" s="93" t="s">
        <v>22265</v>
      </c>
      <c r="E873" s="93" t="s">
        <v>14</v>
      </c>
    </row>
    <row r="874" spans="1:5" x14ac:dyDescent="0.25">
      <c r="A874" s="93" t="s">
        <v>236</v>
      </c>
      <c r="B874" t="s">
        <v>21783</v>
      </c>
      <c r="C874">
        <v>88246</v>
      </c>
      <c r="D874" s="93" t="s">
        <v>22308</v>
      </c>
      <c r="E874" s="93" t="s">
        <v>14</v>
      </c>
    </row>
    <row r="875" spans="1:5" x14ac:dyDescent="0.25">
      <c r="A875" s="93" t="s">
        <v>236</v>
      </c>
      <c r="B875" t="s">
        <v>21783</v>
      </c>
      <c r="C875">
        <v>88316</v>
      </c>
      <c r="D875" s="93" t="s">
        <v>22309</v>
      </c>
      <c r="E875" s="93" t="s">
        <v>14</v>
      </c>
    </row>
    <row r="876" spans="1:5" x14ac:dyDescent="0.25">
      <c r="A876" s="93" t="s">
        <v>236</v>
      </c>
      <c r="B876" t="s">
        <v>21783</v>
      </c>
      <c r="C876">
        <v>88317</v>
      </c>
      <c r="D876" s="93" t="s">
        <v>22268</v>
      </c>
      <c r="E876" s="93" t="s">
        <v>14</v>
      </c>
    </row>
    <row r="877" spans="1:5" x14ac:dyDescent="0.25">
      <c r="A877" s="93" t="s">
        <v>237</v>
      </c>
      <c r="D877" s="93" t="s">
        <v>14</v>
      </c>
      <c r="E877" s="93" t="s">
        <v>30838</v>
      </c>
    </row>
    <row r="878" spans="1:5" x14ac:dyDescent="0.25">
      <c r="A878" s="93" t="s">
        <v>237</v>
      </c>
      <c r="B878" t="s">
        <v>21783</v>
      </c>
      <c r="C878">
        <v>5631</v>
      </c>
      <c r="D878" s="93" t="s">
        <v>22269</v>
      </c>
      <c r="E878" s="93" t="s">
        <v>14</v>
      </c>
    </row>
    <row r="879" spans="1:5" x14ac:dyDescent="0.25">
      <c r="A879" s="93" t="s">
        <v>237</v>
      </c>
      <c r="B879" t="s">
        <v>21783</v>
      </c>
      <c r="C879">
        <v>5632</v>
      </c>
      <c r="D879" s="93" t="s">
        <v>22310</v>
      </c>
      <c r="E879" s="93" t="s">
        <v>14</v>
      </c>
    </row>
    <row r="880" spans="1:5" x14ac:dyDescent="0.25">
      <c r="A880" s="93" t="s">
        <v>237</v>
      </c>
      <c r="B880" t="s">
        <v>21791</v>
      </c>
      <c r="C880">
        <v>10997</v>
      </c>
      <c r="D880" s="93" t="s">
        <v>22271</v>
      </c>
      <c r="E880" s="93" t="s">
        <v>14</v>
      </c>
    </row>
    <row r="881" spans="1:5" x14ac:dyDescent="0.25">
      <c r="A881" s="93" t="s">
        <v>237</v>
      </c>
      <c r="B881" t="s">
        <v>21783</v>
      </c>
      <c r="C881">
        <v>88246</v>
      </c>
      <c r="D881" s="93" t="s">
        <v>22311</v>
      </c>
      <c r="E881" s="93" t="s">
        <v>14</v>
      </c>
    </row>
    <row r="882" spans="1:5" x14ac:dyDescent="0.25">
      <c r="A882" s="93" t="s">
        <v>237</v>
      </c>
      <c r="B882" t="s">
        <v>21783</v>
      </c>
      <c r="C882">
        <v>88316</v>
      </c>
      <c r="D882" s="93" t="s">
        <v>22312</v>
      </c>
      <c r="E882" s="93" t="s">
        <v>14</v>
      </c>
    </row>
    <row r="883" spans="1:5" x14ac:dyDescent="0.25">
      <c r="A883" s="93" t="s">
        <v>237</v>
      </c>
      <c r="B883" t="s">
        <v>21783</v>
      </c>
      <c r="C883">
        <v>88317</v>
      </c>
      <c r="D883" s="93" t="s">
        <v>22274</v>
      </c>
      <c r="E883" s="93" t="s">
        <v>14</v>
      </c>
    </row>
    <row r="884" spans="1:5" x14ac:dyDescent="0.25">
      <c r="A884" s="93" t="s">
        <v>238</v>
      </c>
      <c r="D884" s="93" t="s">
        <v>14</v>
      </c>
      <c r="E884" s="93" t="s">
        <v>30839</v>
      </c>
    </row>
    <row r="885" spans="1:5" x14ac:dyDescent="0.25">
      <c r="A885" s="93" t="s">
        <v>238</v>
      </c>
      <c r="B885" t="s">
        <v>21783</v>
      </c>
      <c r="C885">
        <v>5631</v>
      </c>
      <c r="D885" s="93" t="s">
        <v>22275</v>
      </c>
      <c r="E885" s="93" t="s">
        <v>14</v>
      </c>
    </row>
    <row r="886" spans="1:5" x14ac:dyDescent="0.25">
      <c r="A886" s="93" t="s">
        <v>238</v>
      </c>
      <c r="B886" t="s">
        <v>21783</v>
      </c>
      <c r="C886">
        <v>5632</v>
      </c>
      <c r="D886" s="93" t="s">
        <v>22313</v>
      </c>
      <c r="E886" s="93" t="s">
        <v>14</v>
      </c>
    </row>
    <row r="887" spans="1:5" x14ac:dyDescent="0.25">
      <c r="A887" s="93" t="s">
        <v>238</v>
      </c>
      <c r="B887" t="s">
        <v>21791</v>
      </c>
      <c r="C887">
        <v>10997</v>
      </c>
      <c r="D887" s="93" t="s">
        <v>22277</v>
      </c>
      <c r="E887" s="93" t="s">
        <v>14</v>
      </c>
    </row>
    <row r="888" spans="1:5" x14ac:dyDescent="0.25">
      <c r="A888" s="93" t="s">
        <v>238</v>
      </c>
      <c r="B888" t="s">
        <v>21783</v>
      </c>
      <c r="C888">
        <v>88246</v>
      </c>
      <c r="D888" s="93" t="s">
        <v>22314</v>
      </c>
      <c r="E888" s="93" t="s">
        <v>14</v>
      </c>
    </row>
    <row r="889" spans="1:5" x14ac:dyDescent="0.25">
      <c r="A889" s="93" t="s">
        <v>238</v>
      </c>
      <c r="B889" t="s">
        <v>21783</v>
      </c>
      <c r="C889">
        <v>88316</v>
      </c>
      <c r="D889" s="93" t="s">
        <v>22315</v>
      </c>
      <c r="E889" s="93" t="s">
        <v>14</v>
      </c>
    </row>
    <row r="890" spans="1:5" x14ac:dyDescent="0.25">
      <c r="A890" s="93" t="s">
        <v>238</v>
      </c>
      <c r="B890" t="s">
        <v>21783</v>
      </c>
      <c r="C890">
        <v>88317</v>
      </c>
      <c r="D890" s="93" t="s">
        <v>22280</v>
      </c>
      <c r="E890" s="93" t="s">
        <v>14</v>
      </c>
    </row>
    <row r="891" spans="1:5" x14ac:dyDescent="0.25">
      <c r="A891" s="93" t="s">
        <v>239</v>
      </c>
      <c r="D891" s="93" t="s">
        <v>14</v>
      </c>
      <c r="E891" s="93" t="s">
        <v>30840</v>
      </c>
    </row>
    <row r="892" spans="1:5" x14ac:dyDescent="0.25">
      <c r="A892" s="93" t="s">
        <v>239</v>
      </c>
      <c r="B892" t="s">
        <v>21783</v>
      </c>
      <c r="C892">
        <v>5631</v>
      </c>
      <c r="D892" s="93" t="s">
        <v>22281</v>
      </c>
      <c r="E892" s="93" t="s">
        <v>14</v>
      </c>
    </row>
    <row r="893" spans="1:5" x14ac:dyDescent="0.25">
      <c r="A893" s="93" t="s">
        <v>239</v>
      </c>
      <c r="B893" t="s">
        <v>21783</v>
      </c>
      <c r="C893">
        <v>5632</v>
      </c>
      <c r="D893" s="93" t="s">
        <v>22316</v>
      </c>
      <c r="E893" s="93" t="s">
        <v>14</v>
      </c>
    </row>
    <row r="894" spans="1:5" x14ac:dyDescent="0.25">
      <c r="A894" s="93" t="s">
        <v>239</v>
      </c>
      <c r="B894" t="s">
        <v>21791</v>
      </c>
      <c r="C894">
        <v>10997</v>
      </c>
      <c r="D894" s="93" t="s">
        <v>22283</v>
      </c>
      <c r="E894" s="93" t="s">
        <v>14</v>
      </c>
    </row>
    <row r="895" spans="1:5" x14ac:dyDescent="0.25">
      <c r="A895" s="93" t="s">
        <v>239</v>
      </c>
      <c r="B895" t="s">
        <v>21783</v>
      </c>
      <c r="C895">
        <v>88246</v>
      </c>
      <c r="D895" s="93" t="s">
        <v>22317</v>
      </c>
      <c r="E895" s="93" t="s">
        <v>14</v>
      </c>
    </row>
    <row r="896" spans="1:5" x14ac:dyDescent="0.25">
      <c r="A896" s="93" t="s">
        <v>239</v>
      </c>
      <c r="B896" t="s">
        <v>21783</v>
      </c>
      <c r="C896">
        <v>88316</v>
      </c>
      <c r="D896" s="93" t="s">
        <v>22318</v>
      </c>
      <c r="E896" s="93" t="s">
        <v>14</v>
      </c>
    </row>
    <row r="897" spans="1:5" x14ac:dyDescent="0.25">
      <c r="A897" s="93" t="s">
        <v>239</v>
      </c>
      <c r="B897" t="s">
        <v>21783</v>
      </c>
      <c r="C897">
        <v>88317</v>
      </c>
      <c r="D897" s="93" t="s">
        <v>22286</v>
      </c>
      <c r="E897" s="93" t="s">
        <v>14</v>
      </c>
    </row>
    <row r="898" spans="1:5" x14ac:dyDescent="0.25">
      <c r="A898" s="93" t="s">
        <v>240</v>
      </c>
      <c r="D898" s="93" t="s">
        <v>14</v>
      </c>
      <c r="E898" s="93" t="s">
        <v>30841</v>
      </c>
    </row>
    <row r="899" spans="1:5" x14ac:dyDescent="0.25">
      <c r="A899" s="93" t="s">
        <v>240</v>
      </c>
      <c r="B899" t="s">
        <v>21791</v>
      </c>
      <c r="C899">
        <v>10997</v>
      </c>
      <c r="D899" s="93" t="s">
        <v>22287</v>
      </c>
      <c r="E899" s="93" t="s">
        <v>14</v>
      </c>
    </row>
    <row r="900" spans="1:5" x14ac:dyDescent="0.25">
      <c r="A900" s="93" t="s">
        <v>240</v>
      </c>
      <c r="B900" t="s">
        <v>21783</v>
      </c>
      <c r="C900">
        <v>88246</v>
      </c>
      <c r="D900" s="93" t="s">
        <v>22319</v>
      </c>
      <c r="E900" s="93" t="s">
        <v>14</v>
      </c>
    </row>
    <row r="901" spans="1:5" x14ac:dyDescent="0.25">
      <c r="A901" s="93" t="s">
        <v>240</v>
      </c>
      <c r="B901" t="s">
        <v>21783</v>
      </c>
      <c r="C901">
        <v>88316</v>
      </c>
      <c r="D901" s="93" t="s">
        <v>22320</v>
      </c>
      <c r="E901" s="93" t="s">
        <v>14</v>
      </c>
    </row>
    <row r="902" spans="1:5" x14ac:dyDescent="0.25">
      <c r="A902" s="93" t="s">
        <v>240</v>
      </c>
      <c r="B902" t="s">
        <v>21783</v>
      </c>
      <c r="C902">
        <v>88317</v>
      </c>
      <c r="D902" s="93" t="s">
        <v>22290</v>
      </c>
      <c r="E902" s="93" t="s">
        <v>14</v>
      </c>
    </row>
    <row r="903" spans="1:5" x14ac:dyDescent="0.25">
      <c r="A903" s="93" t="s">
        <v>240</v>
      </c>
      <c r="B903" t="s">
        <v>21783</v>
      </c>
      <c r="C903">
        <v>88907</v>
      </c>
      <c r="D903" s="93" t="s">
        <v>22109</v>
      </c>
      <c r="E903" s="93" t="s">
        <v>14</v>
      </c>
    </row>
    <row r="904" spans="1:5" x14ac:dyDescent="0.25">
      <c r="A904" s="93" t="s">
        <v>240</v>
      </c>
      <c r="B904" t="s">
        <v>21783</v>
      </c>
      <c r="C904">
        <v>88908</v>
      </c>
      <c r="D904" s="93" t="s">
        <v>22321</v>
      </c>
      <c r="E904" s="93" t="s">
        <v>14</v>
      </c>
    </row>
    <row r="905" spans="1:5" x14ac:dyDescent="0.25">
      <c r="A905" s="93" t="s">
        <v>241</v>
      </c>
      <c r="D905" s="93" t="s">
        <v>14</v>
      </c>
      <c r="E905" s="93" t="s">
        <v>30842</v>
      </c>
    </row>
    <row r="906" spans="1:5" x14ac:dyDescent="0.25">
      <c r="A906" s="93" t="s">
        <v>241</v>
      </c>
      <c r="B906" t="s">
        <v>21791</v>
      </c>
      <c r="C906">
        <v>20078</v>
      </c>
      <c r="D906" s="93" t="s">
        <v>22322</v>
      </c>
      <c r="E906" s="93" t="s">
        <v>14</v>
      </c>
    </row>
    <row r="907" spans="1:5" x14ac:dyDescent="0.25">
      <c r="A907" s="93" t="s">
        <v>241</v>
      </c>
      <c r="B907" t="s">
        <v>21791</v>
      </c>
      <c r="C907">
        <v>36365</v>
      </c>
      <c r="D907" s="93" t="s">
        <v>22323</v>
      </c>
      <c r="E907" s="93" t="s">
        <v>14</v>
      </c>
    </row>
    <row r="908" spans="1:5" x14ac:dyDescent="0.25">
      <c r="A908" s="93" t="s">
        <v>241</v>
      </c>
      <c r="B908" t="s">
        <v>21783</v>
      </c>
      <c r="C908">
        <v>88246</v>
      </c>
      <c r="D908" s="93" t="s">
        <v>22324</v>
      </c>
      <c r="E908" s="93" t="s">
        <v>14</v>
      </c>
    </row>
    <row r="909" spans="1:5" x14ac:dyDescent="0.25">
      <c r="A909" s="93" t="s">
        <v>241</v>
      </c>
      <c r="B909" t="s">
        <v>21783</v>
      </c>
      <c r="C909">
        <v>88316</v>
      </c>
      <c r="D909" s="93" t="s">
        <v>22324</v>
      </c>
      <c r="E909" s="93" t="s">
        <v>14</v>
      </c>
    </row>
    <row r="910" spans="1:5" x14ac:dyDescent="0.25">
      <c r="A910" s="93" t="s">
        <v>242</v>
      </c>
      <c r="D910" s="93" t="s">
        <v>14</v>
      </c>
      <c r="E910" s="93" t="s">
        <v>30843</v>
      </c>
    </row>
    <row r="911" spans="1:5" x14ac:dyDescent="0.25">
      <c r="A911" s="93" t="s">
        <v>242</v>
      </c>
      <c r="B911" t="s">
        <v>21791</v>
      </c>
      <c r="C911">
        <v>20078</v>
      </c>
      <c r="D911" s="93" t="s">
        <v>22325</v>
      </c>
      <c r="E911" s="93" t="s">
        <v>14</v>
      </c>
    </row>
    <row r="912" spans="1:5" x14ac:dyDescent="0.25">
      <c r="A912" s="93" t="s">
        <v>242</v>
      </c>
      <c r="B912" t="s">
        <v>21791</v>
      </c>
      <c r="C912">
        <v>41936</v>
      </c>
      <c r="D912" s="93" t="s">
        <v>22323</v>
      </c>
      <c r="E912" s="93" t="s">
        <v>14</v>
      </c>
    </row>
    <row r="913" spans="1:5" x14ac:dyDescent="0.25">
      <c r="A913" s="93" t="s">
        <v>242</v>
      </c>
      <c r="B913" t="s">
        <v>21783</v>
      </c>
      <c r="C913">
        <v>88246</v>
      </c>
      <c r="D913" s="93" t="s">
        <v>22326</v>
      </c>
      <c r="E913" s="93" t="s">
        <v>14</v>
      </c>
    </row>
    <row r="914" spans="1:5" x14ac:dyDescent="0.25">
      <c r="A914" s="93" t="s">
        <v>242</v>
      </c>
      <c r="B914" t="s">
        <v>21783</v>
      </c>
      <c r="C914">
        <v>88316</v>
      </c>
      <c r="D914" s="93" t="s">
        <v>22326</v>
      </c>
      <c r="E914" s="93" t="s">
        <v>14</v>
      </c>
    </row>
    <row r="915" spans="1:5" x14ac:dyDescent="0.25">
      <c r="A915" s="93" t="s">
        <v>243</v>
      </c>
      <c r="D915" s="93" t="s">
        <v>14</v>
      </c>
      <c r="E915" s="93" t="s">
        <v>30844</v>
      </c>
    </row>
    <row r="916" spans="1:5" x14ac:dyDescent="0.25">
      <c r="A916" s="93" t="s">
        <v>243</v>
      </c>
      <c r="B916" t="s">
        <v>21791</v>
      </c>
      <c r="C916">
        <v>20078</v>
      </c>
      <c r="D916" s="93" t="s">
        <v>22199</v>
      </c>
      <c r="E916" s="93" t="s">
        <v>14</v>
      </c>
    </row>
    <row r="917" spans="1:5" x14ac:dyDescent="0.25">
      <c r="A917" s="93" t="s">
        <v>243</v>
      </c>
      <c r="B917" t="s">
        <v>21791</v>
      </c>
      <c r="C917">
        <v>41930</v>
      </c>
      <c r="D917" s="93" t="s">
        <v>22323</v>
      </c>
      <c r="E917" s="93" t="s">
        <v>14</v>
      </c>
    </row>
    <row r="918" spans="1:5" x14ac:dyDescent="0.25">
      <c r="A918" s="93" t="s">
        <v>243</v>
      </c>
      <c r="B918" t="s">
        <v>21783</v>
      </c>
      <c r="C918">
        <v>88246</v>
      </c>
      <c r="D918" s="93" t="s">
        <v>22327</v>
      </c>
      <c r="E918" s="93" t="s">
        <v>14</v>
      </c>
    </row>
    <row r="919" spans="1:5" x14ac:dyDescent="0.25">
      <c r="A919" s="93" t="s">
        <v>243</v>
      </c>
      <c r="B919" t="s">
        <v>21783</v>
      </c>
      <c r="C919">
        <v>88316</v>
      </c>
      <c r="D919" s="93" t="s">
        <v>22327</v>
      </c>
      <c r="E919" s="93" t="s">
        <v>14</v>
      </c>
    </row>
    <row r="920" spans="1:5" x14ac:dyDescent="0.25">
      <c r="A920" s="93" t="s">
        <v>244</v>
      </c>
      <c r="D920" s="93" t="s">
        <v>14</v>
      </c>
      <c r="E920" s="93" t="s">
        <v>30845</v>
      </c>
    </row>
    <row r="921" spans="1:5" x14ac:dyDescent="0.25">
      <c r="A921" s="93" t="s">
        <v>244</v>
      </c>
      <c r="B921" t="s">
        <v>21791</v>
      </c>
      <c r="C921">
        <v>20078</v>
      </c>
      <c r="D921" s="93" t="s">
        <v>22328</v>
      </c>
      <c r="E921" s="93" t="s">
        <v>14</v>
      </c>
    </row>
    <row r="922" spans="1:5" x14ac:dyDescent="0.25">
      <c r="A922" s="93" t="s">
        <v>244</v>
      </c>
      <c r="B922" t="s">
        <v>21791</v>
      </c>
      <c r="C922">
        <v>41931</v>
      </c>
      <c r="D922" s="93" t="s">
        <v>22323</v>
      </c>
      <c r="E922" s="93" t="s">
        <v>14</v>
      </c>
    </row>
    <row r="923" spans="1:5" x14ac:dyDescent="0.25">
      <c r="A923" s="93" t="s">
        <v>244</v>
      </c>
      <c r="B923" t="s">
        <v>21783</v>
      </c>
      <c r="C923">
        <v>88246</v>
      </c>
      <c r="D923" s="93" t="s">
        <v>22329</v>
      </c>
      <c r="E923" s="93" t="s">
        <v>14</v>
      </c>
    </row>
    <row r="924" spans="1:5" x14ac:dyDescent="0.25">
      <c r="A924" s="93" t="s">
        <v>244</v>
      </c>
      <c r="B924" t="s">
        <v>21783</v>
      </c>
      <c r="C924">
        <v>88316</v>
      </c>
      <c r="D924" s="93" t="s">
        <v>22329</v>
      </c>
      <c r="E924" s="93" t="s">
        <v>14</v>
      </c>
    </row>
    <row r="925" spans="1:5" x14ac:dyDescent="0.25">
      <c r="A925" s="93" t="s">
        <v>245</v>
      </c>
      <c r="D925" s="93" t="s">
        <v>14</v>
      </c>
      <c r="E925" s="93" t="s">
        <v>30846</v>
      </c>
    </row>
    <row r="926" spans="1:5" x14ac:dyDescent="0.25">
      <c r="A926" s="93" t="s">
        <v>245</v>
      </c>
      <c r="B926" t="s">
        <v>21791</v>
      </c>
      <c r="C926">
        <v>20078</v>
      </c>
      <c r="D926" s="93" t="s">
        <v>22330</v>
      </c>
      <c r="E926" s="93" t="s">
        <v>14</v>
      </c>
    </row>
    <row r="927" spans="1:5" x14ac:dyDescent="0.25">
      <c r="A927" s="93" t="s">
        <v>245</v>
      </c>
      <c r="B927" t="s">
        <v>21791</v>
      </c>
      <c r="C927">
        <v>41932</v>
      </c>
      <c r="D927" s="93" t="s">
        <v>22323</v>
      </c>
      <c r="E927" s="93" t="s">
        <v>14</v>
      </c>
    </row>
    <row r="928" spans="1:5" x14ac:dyDescent="0.25">
      <c r="A928" s="93" t="s">
        <v>245</v>
      </c>
      <c r="B928" t="s">
        <v>21783</v>
      </c>
      <c r="C928">
        <v>88246</v>
      </c>
      <c r="D928" s="93" t="s">
        <v>22331</v>
      </c>
      <c r="E928" s="93" t="s">
        <v>14</v>
      </c>
    </row>
    <row r="929" spans="1:5" x14ac:dyDescent="0.25">
      <c r="A929" s="93" t="s">
        <v>245</v>
      </c>
      <c r="B929" t="s">
        <v>21783</v>
      </c>
      <c r="C929">
        <v>88316</v>
      </c>
      <c r="D929" s="93" t="s">
        <v>22331</v>
      </c>
      <c r="E929" s="93" t="s">
        <v>14</v>
      </c>
    </row>
    <row r="930" spans="1:5" x14ac:dyDescent="0.25">
      <c r="A930" s="93" t="s">
        <v>246</v>
      </c>
      <c r="D930" s="93" t="s">
        <v>14</v>
      </c>
      <c r="E930" s="93" t="s">
        <v>30847</v>
      </c>
    </row>
    <row r="931" spans="1:5" x14ac:dyDescent="0.25">
      <c r="A931" s="93" t="s">
        <v>246</v>
      </c>
      <c r="B931" t="s">
        <v>21791</v>
      </c>
      <c r="C931">
        <v>20078</v>
      </c>
      <c r="D931" s="93" t="s">
        <v>21886</v>
      </c>
      <c r="E931" s="93" t="s">
        <v>14</v>
      </c>
    </row>
    <row r="932" spans="1:5" x14ac:dyDescent="0.25">
      <c r="A932" s="93" t="s">
        <v>246</v>
      </c>
      <c r="B932" t="s">
        <v>21791</v>
      </c>
      <c r="C932">
        <v>41933</v>
      </c>
      <c r="D932" s="93" t="s">
        <v>22323</v>
      </c>
      <c r="E932" s="93" t="s">
        <v>14</v>
      </c>
    </row>
    <row r="933" spans="1:5" x14ac:dyDescent="0.25">
      <c r="A933" s="93" t="s">
        <v>246</v>
      </c>
      <c r="B933" t="s">
        <v>21783</v>
      </c>
      <c r="C933">
        <v>88246</v>
      </c>
      <c r="D933" s="93" t="s">
        <v>22332</v>
      </c>
      <c r="E933" s="93" t="s">
        <v>14</v>
      </c>
    </row>
    <row r="934" spans="1:5" x14ac:dyDescent="0.25">
      <c r="A934" s="93" t="s">
        <v>246</v>
      </c>
      <c r="B934" t="s">
        <v>21783</v>
      </c>
      <c r="C934">
        <v>88316</v>
      </c>
      <c r="D934" s="93" t="s">
        <v>22332</v>
      </c>
      <c r="E934" s="93" t="s">
        <v>14</v>
      </c>
    </row>
    <row r="935" spans="1:5" x14ac:dyDescent="0.25">
      <c r="A935" s="93" t="s">
        <v>247</v>
      </c>
      <c r="D935" s="93" t="s">
        <v>14</v>
      </c>
      <c r="E935" s="93" t="s">
        <v>30848</v>
      </c>
    </row>
    <row r="936" spans="1:5" x14ac:dyDescent="0.25">
      <c r="A936" s="93" t="s">
        <v>247</v>
      </c>
      <c r="B936" t="s">
        <v>21783</v>
      </c>
      <c r="C936">
        <v>5678</v>
      </c>
      <c r="D936" s="93" t="s">
        <v>22333</v>
      </c>
      <c r="E936" s="93" t="s">
        <v>14</v>
      </c>
    </row>
    <row r="937" spans="1:5" x14ac:dyDescent="0.25">
      <c r="A937" s="93" t="s">
        <v>247</v>
      </c>
      <c r="B937" t="s">
        <v>21783</v>
      </c>
      <c r="C937">
        <v>5679</v>
      </c>
      <c r="D937" s="93" t="s">
        <v>22334</v>
      </c>
      <c r="E937" s="93" t="s">
        <v>14</v>
      </c>
    </row>
    <row r="938" spans="1:5" x14ac:dyDescent="0.25">
      <c r="A938" s="93" t="s">
        <v>247</v>
      </c>
      <c r="B938" t="s">
        <v>21791</v>
      </c>
      <c r="C938">
        <v>20078</v>
      </c>
      <c r="D938" s="93" t="s">
        <v>22335</v>
      </c>
      <c r="E938" s="93" t="s">
        <v>14</v>
      </c>
    </row>
    <row r="939" spans="1:5" x14ac:dyDescent="0.25">
      <c r="A939" s="93" t="s">
        <v>247</v>
      </c>
      <c r="B939" t="s">
        <v>21791</v>
      </c>
      <c r="C939">
        <v>41934</v>
      </c>
      <c r="D939" s="93" t="s">
        <v>22323</v>
      </c>
      <c r="E939" s="93" t="s">
        <v>14</v>
      </c>
    </row>
    <row r="940" spans="1:5" x14ac:dyDescent="0.25">
      <c r="A940" s="93" t="s">
        <v>247</v>
      </c>
      <c r="B940" t="s">
        <v>21783</v>
      </c>
      <c r="C940">
        <v>88246</v>
      </c>
      <c r="D940" s="93" t="s">
        <v>22336</v>
      </c>
      <c r="E940" s="93" t="s">
        <v>14</v>
      </c>
    </row>
    <row r="941" spans="1:5" x14ac:dyDescent="0.25">
      <c r="A941" s="93" t="s">
        <v>247</v>
      </c>
      <c r="B941" t="s">
        <v>21783</v>
      </c>
      <c r="C941">
        <v>88316</v>
      </c>
      <c r="D941" s="93" t="s">
        <v>22336</v>
      </c>
      <c r="E941" s="93" t="s">
        <v>14</v>
      </c>
    </row>
    <row r="942" spans="1:5" x14ac:dyDescent="0.25">
      <c r="A942" s="93" t="s">
        <v>248</v>
      </c>
      <c r="D942" s="93" t="s">
        <v>14</v>
      </c>
      <c r="E942" s="93" t="s">
        <v>30849</v>
      </c>
    </row>
    <row r="943" spans="1:5" x14ac:dyDescent="0.25">
      <c r="A943" s="93" t="s">
        <v>248</v>
      </c>
      <c r="B943" t="s">
        <v>21791</v>
      </c>
      <c r="C943">
        <v>305</v>
      </c>
      <c r="D943" s="93" t="s">
        <v>22337</v>
      </c>
      <c r="E943" s="93" t="s">
        <v>14</v>
      </c>
    </row>
    <row r="944" spans="1:5" x14ac:dyDescent="0.25">
      <c r="A944" s="93" t="s">
        <v>248</v>
      </c>
      <c r="B944" t="s">
        <v>21791</v>
      </c>
      <c r="C944">
        <v>20078</v>
      </c>
      <c r="D944" s="93" t="s">
        <v>22325</v>
      </c>
      <c r="E944" s="93" t="s">
        <v>14</v>
      </c>
    </row>
    <row r="945" spans="1:5" x14ac:dyDescent="0.25">
      <c r="A945" s="93" t="s">
        <v>248</v>
      </c>
      <c r="B945" t="s">
        <v>21791</v>
      </c>
      <c r="C945">
        <v>38032</v>
      </c>
      <c r="D945" s="93" t="s">
        <v>22323</v>
      </c>
      <c r="E945" s="93" t="s">
        <v>14</v>
      </c>
    </row>
    <row r="946" spans="1:5" x14ac:dyDescent="0.25">
      <c r="A946" s="93" t="s">
        <v>248</v>
      </c>
      <c r="B946" t="s">
        <v>21783</v>
      </c>
      <c r="C946">
        <v>88246</v>
      </c>
      <c r="D946" s="93" t="s">
        <v>22338</v>
      </c>
      <c r="E946" s="93" t="s">
        <v>14</v>
      </c>
    </row>
    <row r="947" spans="1:5" x14ac:dyDescent="0.25">
      <c r="A947" s="93" t="s">
        <v>248</v>
      </c>
      <c r="B947" t="s">
        <v>21783</v>
      </c>
      <c r="C947">
        <v>88316</v>
      </c>
      <c r="D947" s="93" t="s">
        <v>22338</v>
      </c>
      <c r="E947" s="93" t="s">
        <v>14</v>
      </c>
    </row>
    <row r="948" spans="1:5" x14ac:dyDescent="0.25">
      <c r="A948" s="93" t="s">
        <v>249</v>
      </c>
      <c r="D948" s="93" t="s">
        <v>14</v>
      </c>
      <c r="E948" s="93" t="s">
        <v>30850</v>
      </c>
    </row>
    <row r="949" spans="1:5" x14ac:dyDescent="0.25">
      <c r="A949" s="93" t="s">
        <v>249</v>
      </c>
      <c r="B949" t="s">
        <v>21791</v>
      </c>
      <c r="C949">
        <v>306</v>
      </c>
      <c r="D949" s="93" t="s">
        <v>22337</v>
      </c>
      <c r="E949" s="93" t="s">
        <v>14</v>
      </c>
    </row>
    <row r="950" spans="1:5" x14ac:dyDescent="0.25">
      <c r="A950" s="93" t="s">
        <v>249</v>
      </c>
      <c r="B950" t="s">
        <v>21791</v>
      </c>
      <c r="C950">
        <v>20078</v>
      </c>
      <c r="D950" s="93" t="s">
        <v>22199</v>
      </c>
      <c r="E950" s="93" t="s">
        <v>14</v>
      </c>
    </row>
    <row r="951" spans="1:5" x14ac:dyDescent="0.25">
      <c r="A951" s="93" t="s">
        <v>249</v>
      </c>
      <c r="B951" t="s">
        <v>21791</v>
      </c>
      <c r="C951">
        <v>38033</v>
      </c>
      <c r="D951" s="93" t="s">
        <v>22323</v>
      </c>
      <c r="E951" s="93" t="s">
        <v>14</v>
      </c>
    </row>
    <row r="952" spans="1:5" x14ac:dyDescent="0.25">
      <c r="A952" s="93" t="s">
        <v>249</v>
      </c>
      <c r="B952" t="s">
        <v>21783</v>
      </c>
      <c r="C952">
        <v>88246</v>
      </c>
      <c r="D952" s="93" t="s">
        <v>22339</v>
      </c>
      <c r="E952" s="93" t="s">
        <v>14</v>
      </c>
    </row>
    <row r="953" spans="1:5" x14ac:dyDescent="0.25">
      <c r="A953" s="93" t="s">
        <v>249</v>
      </c>
      <c r="B953" t="s">
        <v>21783</v>
      </c>
      <c r="C953">
        <v>88316</v>
      </c>
      <c r="D953" s="93" t="s">
        <v>22339</v>
      </c>
      <c r="E953" s="93" t="s">
        <v>14</v>
      </c>
    </row>
    <row r="954" spans="1:5" x14ac:dyDescent="0.25">
      <c r="A954" s="93" t="s">
        <v>250</v>
      </c>
      <c r="D954" s="93" t="s">
        <v>14</v>
      </c>
      <c r="E954" s="93" t="s">
        <v>30851</v>
      </c>
    </row>
    <row r="955" spans="1:5" x14ac:dyDescent="0.25">
      <c r="A955" s="93" t="s">
        <v>250</v>
      </c>
      <c r="B955" t="s">
        <v>21791</v>
      </c>
      <c r="C955">
        <v>307</v>
      </c>
      <c r="D955" s="93" t="s">
        <v>22337</v>
      </c>
      <c r="E955" s="93" t="s">
        <v>14</v>
      </c>
    </row>
    <row r="956" spans="1:5" x14ac:dyDescent="0.25">
      <c r="A956" s="93" t="s">
        <v>250</v>
      </c>
      <c r="B956" t="s">
        <v>21791</v>
      </c>
      <c r="C956">
        <v>20078</v>
      </c>
      <c r="D956" s="93" t="s">
        <v>21829</v>
      </c>
      <c r="E956" s="93" t="s">
        <v>14</v>
      </c>
    </row>
    <row r="957" spans="1:5" x14ac:dyDescent="0.25">
      <c r="A957" s="93" t="s">
        <v>250</v>
      </c>
      <c r="B957" t="s">
        <v>21791</v>
      </c>
      <c r="C957">
        <v>38034</v>
      </c>
      <c r="D957" s="93" t="s">
        <v>22323</v>
      </c>
      <c r="E957" s="93" t="s">
        <v>14</v>
      </c>
    </row>
    <row r="958" spans="1:5" x14ac:dyDescent="0.25">
      <c r="A958" s="93" t="s">
        <v>250</v>
      </c>
      <c r="B958" t="s">
        <v>21783</v>
      </c>
      <c r="C958">
        <v>88246</v>
      </c>
      <c r="D958" s="93" t="s">
        <v>22340</v>
      </c>
      <c r="E958" s="93" t="s">
        <v>14</v>
      </c>
    </row>
    <row r="959" spans="1:5" x14ac:dyDescent="0.25">
      <c r="A959" s="93" t="s">
        <v>250</v>
      </c>
      <c r="B959" t="s">
        <v>21783</v>
      </c>
      <c r="C959">
        <v>88316</v>
      </c>
      <c r="D959" s="93" t="s">
        <v>22340</v>
      </c>
      <c r="E959" s="93" t="s">
        <v>14</v>
      </c>
    </row>
    <row r="960" spans="1:5" x14ac:dyDescent="0.25">
      <c r="A960" s="93" t="s">
        <v>251</v>
      </c>
      <c r="D960" s="93" t="s">
        <v>14</v>
      </c>
      <c r="E960" s="93" t="s">
        <v>30852</v>
      </c>
    </row>
    <row r="961" spans="1:5" x14ac:dyDescent="0.25">
      <c r="A961" s="93" t="s">
        <v>251</v>
      </c>
      <c r="B961" t="s">
        <v>21791</v>
      </c>
      <c r="C961">
        <v>308</v>
      </c>
      <c r="D961" s="93" t="s">
        <v>22337</v>
      </c>
      <c r="E961" s="93" t="s">
        <v>14</v>
      </c>
    </row>
    <row r="962" spans="1:5" x14ac:dyDescent="0.25">
      <c r="A962" s="93" t="s">
        <v>251</v>
      </c>
      <c r="B962" t="s">
        <v>21791</v>
      </c>
      <c r="C962">
        <v>20078</v>
      </c>
      <c r="D962" s="93" t="s">
        <v>22328</v>
      </c>
      <c r="E962" s="93" t="s">
        <v>14</v>
      </c>
    </row>
    <row r="963" spans="1:5" x14ac:dyDescent="0.25">
      <c r="A963" s="93" t="s">
        <v>251</v>
      </c>
      <c r="B963" t="s">
        <v>21791</v>
      </c>
      <c r="C963">
        <v>38035</v>
      </c>
      <c r="D963" s="93" t="s">
        <v>22323</v>
      </c>
      <c r="E963" s="93" t="s">
        <v>14</v>
      </c>
    </row>
    <row r="964" spans="1:5" x14ac:dyDescent="0.25">
      <c r="A964" s="93" t="s">
        <v>251</v>
      </c>
      <c r="B964" t="s">
        <v>21783</v>
      </c>
      <c r="C964">
        <v>88246</v>
      </c>
      <c r="D964" s="93" t="s">
        <v>22341</v>
      </c>
      <c r="E964" s="93" t="s">
        <v>14</v>
      </c>
    </row>
    <row r="965" spans="1:5" x14ac:dyDescent="0.25">
      <c r="A965" s="93" t="s">
        <v>251</v>
      </c>
      <c r="B965" t="s">
        <v>21783</v>
      </c>
      <c r="C965">
        <v>88316</v>
      </c>
      <c r="D965" s="93" t="s">
        <v>22341</v>
      </c>
      <c r="E965" s="93" t="s">
        <v>14</v>
      </c>
    </row>
    <row r="966" spans="1:5" x14ac:dyDescent="0.25">
      <c r="A966" s="93" t="s">
        <v>252</v>
      </c>
      <c r="D966" s="93" t="s">
        <v>14</v>
      </c>
      <c r="E966" s="93" t="s">
        <v>30853</v>
      </c>
    </row>
    <row r="967" spans="1:5" x14ac:dyDescent="0.25">
      <c r="A967" s="93" t="s">
        <v>252</v>
      </c>
      <c r="B967" t="s">
        <v>21791</v>
      </c>
      <c r="C967">
        <v>309</v>
      </c>
      <c r="D967" s="93" t="s">
        <v>22337</v>
      </c>
      <c r="E967" s="93" t="s">
        <v>14</v>
      </c>
    </row>
    <row r="968" spans="1:5" x14ac:dyDescent="0.25">
      <c r="A968" s="93" t="s">
        <v>252</v>
      </c>
      <c r="B968" t="s">
        <v>21791</v>
      </c>
      <c r="C968">
        <v>20078</v>
      </c>
      <c r="D968" s="93" t="s">
        <v>21880</v>
      </c>
      <c r="E968" s="93" t="s">
        <v>14</v>
      </c>
    </row>
    <row r="969" spans="1:5" x14ac:dyDescent="0.25">
      <c r="A969" s="93" t="s">
        <v>252</v>
      </c>
      <c r="B969" t="s">
        <v>21791</v>
      </c>
      <c r="C969">
        <v>38036</v>
      </c>
      <c r="D969" s="93" t="s">
        <v>22323</v>
      </c>
      <c r="E969" s="93" t="s">
        <v>14</v>
      </c>
    </row>
    <row r="970" spans="1:5" x14ac:dyDescent="0.25">
      <c r="A970" s="93" t="s">
        <v>252</v>
      </c>
      <c r="B970" t="s">
        <v>21783</v>
      </c>
      <c r="C970">
        <v>88246</v>
      </c>
      <c r="D970" s="93" t="s">
        <v>22342</v>
      </c>
      <c r="E970" s="93" t="s">
        <v>14</v>
      </c>
    </row>
    <row r="971" spans="1:5" x14ac:dyDescent="0.25">
      <c r="A971" s="93" t="s">
        <v>252</v>
      </c>
      <c r="B971" t="s">
        <v>21783</v>
      </c>
      <c r="C971">
        <v>88316</v>
      </c>
      <c r="D971" s="93" t="s">
        <v>22342</v>
      </c>
      <c r="E971" s="93" t="s">
        <v>14</v>
      </c>
    </row>
    <row r="972" spans="1:5" x14ac:dyDescent="0.25">
      <c r="A972" s="93" t="s">
        <v>253</v>
      </c>
      <c r="D972" s="93" t="s">
        <v>14</v>
      </c>
      <c r="E972" s="93" t="s">
        <v>30854</v>
      </c>
    </row>
    <row r="973" spans="1:5" x14ac:dyDescent="0.25">
      <c r="A973" s="93" t="s">
        <v>253</v>
      </c>
      <c r="B973" t="s">
        <v>21791</v>
      </c>
      <c r="C973">
        <v>310</v>
      </c>
      <c r="D973" s="93" t="s">
        <v>22337</v>
      </c>
      <c r="E973" s="93" t="s">
        <v>14</v>
      </c>
    </row>
    <row r="974" spans="1:5" x14ac:dyDescent="0.25">
      <c r="A974" s="93" t="s">
        <v>253</v>
      </c>
      <c r="B974" t="s">
        <v>21783</v>
      </c>
      <c r="C974">
        <v>5678</v>
      </c>
      <c r="D974" s="93" t="s">
        <v>22343</v>
      </c>
      <c r="E974" s="93" t="s">
        <v>14</v>
      </c>
    </row>
    <row r="975" spans="1:5" x14ac:dyDescent="0.25">
      <c r="A975" s="93" t="s">
        <v>253</v>
      </c>
      <c r="B975" t="s">
        <v>21783</v>
      </c>
      <c r="C975">
        <v>5679</v>
      </c>
      <c r="D975" s="93" t="s">
        <v>22344</v>
      </c>
      <c r="E975" s="93" t="s">
        <v>14</v>
      </c>
    </row>
    <row r="976" spans="1:5" x14ac:dyDescent="0.25">
      <c r="A976" s="93" t="s">
        <v>253</v>
      </c>
      <c r="B976" t="s">
        <v>21791</v>
      </c>
      <c r="C976">
        <v>20078</v>
      </c>
      <c r="D976" s="93" t="s">
        <v>22330</v>
      </c>
      <c r="E976" s="93" t="s">
        <v>14</v>
      </c>
    </row>
    <row r="977" spans="1:5" x14ac:dyDescent="0.25">
      <c r="A977" s="93" t="s">
        <v>253</v>
      </c>
      <c r="B977" t="s">
        <v>21791</v>
      </c>
      <c r="C977">
        <v>38037</v>
      </c>
      <c r="D977" s="93" t="s">
        <v>22323</v>
      </c>
      <c r="E977" s="93" t="s">
        <v>14</v>
      </c>
    </row>
    <row r="978" spans="1:5" x14ac:dyDescent="0.25">
      <c r="A978" s="93" t="s">
        <v>253</v>
      </c>
      <c r="B978" t="s">
        <v>21783</v>
      </c>
      <c r="C978">
        <v>88246</v>
      </c>
      <c r="D978" s="93" t="s">
        <v>22345</v>
      </c>
      <c r="E978" s="93" t="s">
        <v>14</v>
      </c>
    </row>
    <row r="979" spans="1:5" x14ac:dyDescent="0.25">
      <c r="A979" s="93" t="s">
        <v>253</v>
      </c>
      <c r="B979" t="s">
        <v>21783</v>
      </c>
      <c r="C979">
        <v>88316</v>
      </c>
      <c r="D979" s="93" t="s">
        <v>22345</v>
      </c>
      <c r="E979" s="93" t="s">
        <v>14</v>
      </c>
    </row>
    <row r="980" spans="1:5" x14ac:dyDescent="0.25">
      <c r="A980" s="93" t="s">
        <v>254</v>
      </c>
      <c r="D980" s="93" t="s">
        <v>14</v>
      </c>
      <c r="E980" s="93" t="s">
        <v>30855</v>
      </c>
    </row>
    <row r="981" spans="1:5" x14ac:dyDescent="0.25">
      <c r="A981" s="93" t="s">
        <v>254</v>
      </c>
      <c r="B981" t="s">
        <v>21783</v>
      </c>
      <c r="C981">
        <v>5631</v>
      </c>
      <c r="D981" s="93" t="s">
        <v>22346</v>
      </c>
      <c r="E981" s="93" t="s">
        <v>14</v>
      </c>
    </row>
    <row r="982" spans="1:5" x14ac:dyDescent="0.25">
      <c r="A982" s="93" t="s">
        <v>254</v>
      </c>
      <c r="B982" t="s">
        <v>21783</v>
      </c>
      <c r="C982">
        <v>5632</v>
      </c>
      <c r="D982" s="93" t="s">
        <v>22251</v>
      </c>
      <c r="E982" s="93" t="s">
        <v>14</v>
      </c>
    </row>
    <row r="983" spans="1:5" x14ac:dyDescent="0.25">
      <c r="A983" s="93" t="s">
        <v>254</v>
      </c>
      <c r="B983" t="s">
        <v>21791</v>
      </c>
      <c r="C983">
        <v>20078</v>
      </c>
      <c r="D983" s="93" t="s">
        <v>22347</v>
      </c>
      <c r="E983" s="93" t="s">
        <v>14</v>
      </c>
    </row>
    <row r="984" spans="1:5" x14ac:dyDescent="0.25">
      <c r="A984" s="93" t="s">
        <v>254</v>
      </c>
      <c r="B984" t="s">
        <v>21791</v>
      </c>
      <c r="C984">
        <v>41782</v>
      </c>
      <c r="D984" s="93" t="s">
        <v>22323</v>
      </c>
      <c r="E984" s="93" t="s">
        <v>14</v>
      </c>
    </row>
    <row r="985" spans="1:5" x14ac:dyDescent="0.25">
      <c r="A985" s="93" t="s">
        <v>254</v>
      </c>
      <c r="B985" t="s">
        <v>21783</v>
      </c>
      <c r="C985">
        <v>88246</v>
      </c>
      <c r="D985" s="93" t="s">
        <v>22348</v>
      </c>
      <c r="E985" s="93" t="s">
        <v>14</v>
      </c>
    </row>
    <row r="986" spans="1:5" x14ac:dyDescent="0.25">
      <c r="A986" s="93" t="s">
        <v>254</v>
      </c>
      <c r="B986" t="s">
        <v>21783</v>
      </c>
      <c r="C986">
        <v>88316</v>
      </c>
      <c r="D986" s="93" t="s">
        <v>22348</v>
      </c>
      <c r="E986" s="93" t="s">
        <v>14</v>
      </c>
    </row>
    <row r="987" spans="1:5" x14ac:dyDescent="0.25">
      <c r="A987" s="93" t="s">
        <v>255</v>
      </c>
      <c r="D987" s="93" t="s">
        <v>14</v>
      </c>
      <c r="E987" s="93" t="s">
        <v>30856</v>
      </c>
    </row>
    <row r="988" spans="1:5" x14ac:dyDescent="0.25">
      <c r="A988" s="93" t="s">
        <v>255</v>
      </c>
      <c r="B988" t="s">
        <v>21783</v>
      </c>
      <c r="C988">
        <v>88246</v>
      </c>
      <c r="D988" s="93" t="s">
        <v>22349</v>
      </c>
      <c r="E988" s="93" t="s">
        <v>14</v>
      </c>
    </row>
    <row r="989" spans="1:5" x14ac:dyDescent="0.25">
      <c r="A989" s="93" t="s">
        <v>255</v>
      </c>
      <c r="B989" t="s">
        <v>21783</v>
      </c>
      <c r="C989">
        <v>88316</v>
      </c>
      <c r="D989" s="93" t="s">
        <v>22349</v>
      </c>
      <c r="E989" s="93" t="s">
        <v>14</v>
      </c>
    </row>
    <row r="990" spans="1:5" x14ac:dyDescent="0.25">
      <c r="A990" s="93" t="s">
        <v>255</v>
      </c>
      <c r="B990" t="s">
        <v>21783</v>
      </c>
      <c r="C990">
        <v>88629</v>
      </c>
      <c r="D990" s="93" t="s">
        <v>22350</v>
      </c>
      <c r="E990" s="93" t="s">
        <v>14</v>
      </c>
    </row>
    <row r="991" spans="1:5" x14ac:dyDescent="0.25">
      <c r="A991" s="93" t="s">
        <v>256</v>
      </c>
      <c r="D991" s="93" t="s">
        <v>14</v>
      </c>
      <c r="E991" s="93" t="s">
        <v>30857</v>
      </c>
    </row>
    <row r="992" spans="1:5" x14ac:dyDescent="0.25">
      <c r="A992" s="93" t="s">
        <v>256</v>
      </c>
      <c r="B992" t="s">
        <v>21783</v>
      </c>
      <c r="C992">
        <v>88246</v>
      </c>
      <c r="D992" s="93" t="s">
        <v>22351</v>
      </c>
      <c r="E992" s="93" t="s">
        <v>14</v>
      </c>
    </row>
    <row r="993" spans="1:5" x14ac:dyDescent="0.25">
      <c r="A993" s="93" t="s">
        <v>256</v>
      </c>
      <c r="B993" t="s">
        <v>21783</v>
      </c>
      <c r="C993">
        <v>88316</v>
      </c>
      <c r="D993" s="93" t="s">
        <v>22351</v>
      </c>
      <c r="E993" s="93" t="s">
        <v>14</v>
      </c>
    </row>
    <row r="994" spans="1:5" x14ac:dyDescent="0.25">
      <c r="A994" s="93" t="s">
        <v>256</v>
      </c>
      <c r="B994" t="s">
        <v>21783</v>
      </c>
      <c r="C994">
        <v>88629</v>
      </c>
      <c r="D994" s="93" t="s">
        <v>22352</v>
      </c>
      <c r="E994" s="93" t="s">
        <v>14</v>
      </c>
    </row>
    <row r="995" spans="1:5" x14ac:dyDescent="0.25">
      <c r="A995" s="93" t="s">
        <v>257</v>
      </c>
      <c r="D995" s="93" t="s">
        <v>14</v>
      </c>
      <c r="E995" s="93" t="s">
        <v>30858</v>
      </c>
    </row>
    <row r="996" spans="1:5" x14ac:dyDescent="0.25">
      <c r="A996" s="93" t="s">
        <v>257</v>
      </c>
      <c r="B996" t="s">
        <v>21783</v>
      </c>
      <c r="C996">
        <v>88246</v>
      </c>
      <c r="D996" s="93" t="s">
        <v>22353</v>
      </c>
      <c r="E996" s="93" t="s">
        <v>14</v>
      </c>
    </row>
    <row r="997" spans="1:5" x14ac:dyDescent="0.25">
      <c r="A997" s="93" t="s">
        <v>257</v>
      </c>
      <c r="B997" t="s">
        <v>21783</v>
      </c>
      <c r="C997">
        <v>88316</v>
      </c>
      <c r="D997" s="93" t="s">
        <v>22353</v>
      </c>
      <c r="E997" s="93" t="s">
        <v>14</v>
      </c>
    </row>
    <row r="998" spans="1:5" x14ac:dyDescent="0.25">
      <c r="A998" s="93" t="s">
        <v>257</v>
      </c>
      <c r="B998" t="s">
        <v>21783</v>
      </c>
      <c r="C998">
        <v>88629</v>
      </c>
      <c r="D998" s="93" t="s">
        <v>22354</v>
      </c>
      <c r="E998" s="93" t="s">
        <v>14</v>
      </c>
    </row>
    <row r="999" spans="1:5" x14ac:dyDescent="0.25">
      <c r="A999" s="93" t="s">
        <v>258</v>
      </c>
      <c r="D999" s="93" t="s">
        <v>14</v>
      </c>
      <c r="E999" s="93" t="s">
        <v>30859</v>
      </c>
    </row>
    <row r="1000" spans="1:5" x14ac:dyDescent="0.25">
      <c r="A1000" s="93" t="s">
        <v>258</v>
      </c>
      <c r="B1000" t="s">
        <v>21783</v>
      </c>
      <c r="C1000">
        <v>88246</v>
      </c>
      <c r="D1000" s="93" t="s">
        <v>22355</v>
      </c>
      <c r="E1000" s="93" t="s">
        <v>14</v>
      </c>
    </row>
    <row r="1001" spans="1:5" x14ac:dyDescent="0.25">
      <c r="A1001" s="93" t="s">
        <v>258</v>
      </c>
      <c r="B1001" t="s">
        <v>21783</v>
      </c>
      <c r="C1001">
        <v>88316</v>
      </c>
      <c r="D1001" s="93" t="s">
        <v>22355</v>
      </c>
      <c r="E1001" s="93" t="s">
        <v>14</v>
      </c>
    </row>
    <row r="1002" spans="1:5" x14ac:dyDescent="0.25">
      <c r="A1002" s="93" t="s">
        <v>258</v>
      </c>
      <c r="B1002" t="s">
        <v>21783</v>
      </c>
      <c r="C1002">
        <v>88629</v>
      </c>
      <c r="D1002" s="93" t="s">
        <v>22356</v>
      </c>
      <c r="E1002" s="93" t="s">
        <v>14</v>
      </c>
    </row>
    <row r="1003" spans="1:5" x14ac:dyDescent="0.25">
      <c r="A1003" s="93" t="s">
        <v>259</v>
      </c>
      <c r="D1003" s="93" t="s">
        <v>14</v>
      </c>
      <c r="E1003" s="93" t="s">
        <v>30860</v>
      </c>
    </row>
    <row r="1004" spans="1:5" x14ac:dyDescent="0.25">
      <c r="A1004" s="93" t="s">
        <v>259</v>
      </c>
      <c r="B1004" t="s">
        <v>21783</v>
      </c>
      <c r="C1004">
        <v>88246</v>
      </c>
      <c r="D1004" s="93" t="s">
        <v>22357</v>
      </c>
      <c r="E1004" s="93" t="s">
        <v>14</v>
      </c>
    </row>
    <row r="1005" spans="1:5" x14ac:dyDescent="0.25">
      <c r="A1005" s="93" t="s">
        <v>259</v>
      </c>
      <c r="B1005" t="s">
        <v>21783</v>
      </c>
      <c r="C1005">
        <v>88316</v>
      </c>
      <c r="D1005" s="93" t="s">
        <v>22357</v>
      </c>
      <c r="E1005" s="93" t="s">
        <v>14</v>
      </c>
    </row>
    <row r="1006" spans="1:5" x14ac:dyDescent="0.25">
      <c r="A1006" s="93" t="s">
        <v>259</v>
      </c>
      <c r="B1006" t="s">
        <v>21783</v>
      </c>
      <c r="C1006">
        <v>88629</v>
      </c>
      <c r="D1006" s="93" t="s">
        <v>22358</v>
      </c>
      <c r="E1006" s="93" t="s">
        <v>14</v>
      </c>
    </row>
    <row r="1007" spans="1:5" x14ac:dyDescent="0.25">
      <c r="A1007" s="93" t="s">
        <v>260</v>
      </c>
      <c r="D1007" s="93" t="s">
        <v>14</v>
      </c>
      <c r="E1007" s="93" t="s">
        <v>30861</v>
      </c>
    </row>
    <row r="1008" spans="1:5" x14ac:dyDescent="0.25">
      <c r="A1008" s="93" t="s">
        <v>260</v>
      </c>
      <c r="B1008" t="s">
        <v>21783</v>
      </c>
      <c r="C1008">
        <v>88246</v>
      </c>
      <c r="D1008" s="93" t="s">
        <v>22359</v>
      </c>
      <c r="E1008" s="93" t="s">
        <v>14</v>
      </c>
    </row>
    <row r="1009" spans="1:5" x14ac:dyDescent="0.25">
      <c r="A1009" s="93" t="s">
        <v>260</v>
      </c>
      <c r="B1009" t="s">
        <v>21783</v>
      </c>
      <c r="C1009">
        <v>88316</v>
      </c>
      <c r="D1009" s="93" t="s">
        <v>22359</v>
      </c>
      <c r="E1009" s="93" t="s">
        <v>14</v>
      </c>
    </row>
    <row r="1010" spans="1:5" x14ac:dyDescent="0.25">
      <c r="A1010" s="93" t="s">
        <v>260</v>
      </c>
      <c r="B1010" t="s">
        <v>21783</v>
      </c>
      <c r="C1010">
        <v>88629</v>
      </c>
      <c r="D1010" s="93" t="s">
        <v>21799</v>
      </c>
      <c r="E1010" s="93" t="s">
        <v>14</v>
      </c>
    </row>
    <row r="1011" spans="1:5" x14ac:dyDescent="0.25">
      <c r="A1011" s="93" t="s">
        <v>261</v>
      </c>
      <c r="D1011" s="93" t="s">
        <v>14</v>
      </c>
      <c r="E1011" s="93" t="s">
        <v>30862</v>
      </c>
    </row>
    <row r="1012" spans="1:5" x14ac:dyDescent="0.25">
      <c r="A1012" s="93" t="s">
        <v>261</v>
      </c>
      <c r="B1012" t="s">
        <v>21783</v>
      </c>
      <c r="C1012">
        <v>88246</v>
      </c>
      <c r="D1012" s="93" t="s">
        <v>22360</v>
      </c>
      <c r="E1012" s="93" t="s">
        <v>14</v>
      </c>
    </row>
    <row r="1013" spans="1:5" x14ac:dyDescent="0.25">
      <c r="A1013" s="93" t="s">
        <v>261</v>
      </c>
      <c r="B1013" t="s">
        <v>21783</v>
      </c>
      <c r="C1013">
        <v>88316</v>
      </c>
      <c r="D1013" s="93" t="s">
        <v>22360</v>
      </c>
      <c r="E1013" s="93" t="s">
        <v>14</v>
      </c>
    </row>
    <row r="1014" spans="1:5" x14ac:dyDescent="0.25">
      <c r="A1014" s="93" t="s">
        <v>261</v>
      </c>
      <c r="B1014" t="s">
        <v>21783</v>
      </c>
      <c r="C1014">
        <v>88629</v>
      </c>
      <c r="D1014" s="93" t="s">
        <v>22361</v>
      </c>
      <c r="E1014" s="93" t="s">
        <v>14</v>
      </c>
    </row>
    <row r="1015" spans="1:5" x14ac:dyDescent="0.25">
      <c r="A1015" s="93" t="s">
        <v>262</v>
      </c>
      <c r="D1015" s="93" t="s">
        <v>14</v>
      </c>
      <c r="E1015" s="93" t="s">
        <v>30863</v>
      </c>
    </row>
    <row r="1016" spans="1:5" x14ac:dyDescent="0.25">
      <c r="A1016" s="93" t="s">
        <v>262</v>
      </c>
      <c r="B1016" t="s">
        <v>21783</v>
      </c>
      <c r="C1016">
        <v>88246</v>
      </c>
      <c r="D1016" s="93" t="s">
        <v>22362</v>
      </c>
      <c r="E1016" s="93" t="s">
        <v>14</v>
      </c>
    </row>
    <row r="1017" spans="1:5" x14ac:dyDescent="0.25">
      <c r="A1017" s="93" t="s">
        <v>262</v>
      </c>
      <c r="B1017" t="s">
        <v>21783</v>
      </c>
      <c r="C1017">
        <v>88316</v>
      </c>
      <c r="D1017" s="93" t="s">
        <v>22362</v>
      </c>
      <c r="E1017" s="93" t="s">
        <v>14</v>
      </c>
    </row>
    <row r="1018" spans="1:5" x14ac:dyDescent="0.25">
      <c r="A1018" s="93" t="s">
        <v>262</v>
      </c>
      <c r="B1018" t="s">
        <v>21783</v>
      </c>
      <c r="C1018">
        <v>88629</v>
      </c>
      <c r="D1018" s="93" t="s">
        <v>22363</v>
      </c>
      <c r="E1018" s="93" t="s">
        <v>14</v>
      </c>
    </row>
    <row r="1019" spans="1:5" x14ac:dyDescent="0.25">
      <c r="A1019" s="93" t="s">
        <v>263</v>
      </c>
      <c r="D1019" s="93" t="s">
        <v>14</v>
      </c>
      <c r="E1019" s="93" t="s">
        <v>30864</v>
      </c>
    </row>
    <row r="1020" spans="1:5" x14ac:dyDescent="0.25">
      <c r="A1020" s="93" t="s">
        <v>263</v>
      </c>
      <c r="B1020" t="s">
        <v>21783</v>
      </c>
      <c r="C1020">
        <v>88246</v>
      </c>
      <c r="D1020" s="93" t="s">
        <v>22364</v>
      </c>
      <c r="E1020" s="93" t="s">
        <v>14</v>
      </c>
    </row>
    <row r="1021" spans="1:5" x14ac:dyDescent="0.25">
      <c r="A1021" s="93" t="s">
        <v>263</v>
      </c>
      <c r="B1021" t="s">
        <v>21783</v>
      </c>
      <c r="C1021">
        <v>88316</v>
      </c>
      <c r="D1021" s="93" t="s">
        <v>22364</v>
      </c>
      <c r="E1021" s="93" t="s">
        <v>14</v>
      </c>
    </row>
    <row r="1022" spans="1:5" x14ac:dyDescent="0.25">
      <c r="A1022" s="93" t="s">
        <v>263</v>
      </c>
      <c r="B1022" t="s">
        <v>21783</v>
      </c>
      <c r="C1022">
        <v>88629</v>
      </c>
      <c r="D1022" s="93" t="s">
        <v>22365</v>
      </c>
      <c r="E1022" s="93" t="s">
        <v>14</v>
      </c>
    </row>
    <row r="1023" spans="1:5" x14ac:dyDescent="0.25">
      <c r="A1023" s="93" t="s">
        <v>264</v>
      </c>
      <c r="D1023" s="93" t="s">
        <v>14</v>
      </c>
      <c r="E1023" s="93" t="s">
        <v>30865</v>
      </c>
    </row>
    <row r="1024" spans="1:5" x14ac:dyDescent="0.25">
      <c r="A1024" s="93" t="s">
        <v>264</v>
      </c>
      <c r="B1024" t="s">
        <v>21783</v>
      </c>
      <c r="C1024">
        <v>88246</v>
      </c>
      <c r="D1024" s="93" t="s">
        <v>22324</v>
      </c>
      <c r="E1024" s="93" t="s">
        <v>14</v>
      </c>
    </row>
    <row r="1025" spans="1:5" x14ac:dyDescent="0.25">
      <c r="A1025" s="93" t="s">
        <v>264</v>
      </c>
      <c r="B1025" t="s">
        <v>21783</v>
      </c>
      <c r="C1025">
        <v>88316</v>
      </c>
      <c r="D1025" s="93" t="s">
        <v>22324</v>
      </c>
      <c r="E1025" s="93" t="s">
        <v>14</v>
      </c>
    </row>
    <row r="1026" spans="1:5" x14ac:dyDescent="0.25">
      <c r="A1026" s="93" t="s">
        <v>265</v>
      </c>
      <c r="D1026" s="93" t="s">
        <v>14</v>
      </c>
      <c r="E1026" s="93" t="s">
        <v>30866</v>
      </c>
    </row>
    <row r="1027" spans="1:5" x14ac:dyDescent="0.25">
      <c r="A1027" s="93" t="s">
        <v>265</v>
      </c>
      <c r="B1027" t="s">
        <v>21783</v>
      </c>
      <c r="C1027">
        <v>88246</v>
      </c>
      <c r="D1027" s="93" t="s">
        <v>22326</v>
      </c>
      <c r="E1027" s="93" t="s">
        <v>14</v>
      </c>
    </row>
    <row r="1028" spans="1:5" x14ac:dyDescent="0.25">
      <c r="A1028" s="93" t="s">
        <v>265</v>
      </c>
      <c r="B1028" t="s">
        <v>21783</v>
      </c>
      <c r="C1028">
        <v>88316</v>
      </c>
      <c r="D1028" s="93" t="s">
        <v>22326</v>
      </c>
      <c r="E1028" s="93" t="s">
        <v>14</v>
      </c>
    </row>
    <row r="1029" spans="1:5" x14ac:dyDescent="0.25">
      <c r="A1029" s="93" t="s">
        <v>266</v>
      </c>
      <c r="D1029" s="93" t="s">
        <v>14</v>
      </c>
      <c r="E1029" s="93" t="s">
        <v>30867</v>
      </c>
    </row>
    <row r="1030" spans="1:5" x14ac:dyDescent="0.25">
      <c r="A1030" s="93" t="s">
        <v>266</v>
      </c>
      <c r="B1030" t="s">
        <v>21783</v>
      </c>
      <c r="C1030">
        <v>88246</v>
      </c>
      <c r="D1030" s="93" t="s">
        <v>22327</v>
      </c>
      <c r="E1030" s="93" t="s">
        <v>14</v>
      </c>
    </row>
    <row r="1031" spans="1:5" x14ac:dyDescent="0.25">
      <c r="A1031" s="93" t="s">
        <v>266</v>
      </c>
      <c r="B1031" t="s">
        <v>21783</v>
      </c>
      <c r="C1031">
        <v>88316</v>
      </c>
      <c r="D1031" s="93" t="s">
        <v>22327</v>
      </c>
      <c r="E1031" s="93" t="s">
        <v>14</v>
      </c>
    </row>
    <row r="1032" spans="1:5" x14ac:dyDescent="0.25">
      <c r="A1032" s="93" t="s">
        <v>267</v>
      </c>
      <c r="D1032" s="93" t="s">
        <v>14</v>
      </c>
      <c r="E1032" s="93" t="s">
        <v>30868</v>
      </c>
    </row>
    <row r="1033" spans="1:5" x14ac:dyDescent="0.25">
      <c r="A1033" s="93" t="s">
        <v>267</v>
      </c>
      <c r="B1033" t="s">
        <v>21783</v>
      </c>
      <c r="C1033">
        <v>88246</v>
      </c>
      <c r="D1033" s="93" t="s">
        <v>22329</v>
      </c>
      <c r="E1033" s="93" t="s">
        <v>14</v>
      </c>
    </row>
    <row r="1034" spans="1:5" x14ac:dyDescent="0.25">
      <c r="A1034" s="93" t="s">
        <v>267</v>
      </c>
      <c r="B1034" t="s">
        <v>21783</v>
      </c>
      <c r="C1034">
        <v>88316</v>
      </c>
      <c r="D1034" s="93" t="s">
        <v>22329</v>
      </c>
      <c r="E1034" s="93" t="s">
        <v>14</v>
      </c>
    </row>
    <row r="1035" spans="1:5" x14ac:dyDescent="0.25">
      <c r="A1035" s="93" t="s">
        <v>268</v>
      </c>
      <c r="D1035" s="93" t="s">
        <v>14</v>
      </c>
      <c r="E1035" s="93" t="s">
        <v>30869</v>
      </c>
    </row>
    <row r="1036" spans="1:5" x14ac:dyDescent="0.25">
      <c r="A1036" s="93" t="s">
        <v>268</v>
      </c>
      <c r="B1036" t="s">
        <v>21783</v>
      </c>
      <c r="C1036">
        <v>88246</v>
      </c>
      <c r="D1036" s="93" t="s">
        <v>22331</v>
      </c>
      <c r="E1036" s="93" t="s">
        <v>14</v>
      </c>
    </row>
    <row r="1037" spans="1:5" x14ac:dyDescent="0.25">
      <c r="A1037" s="93" t="s">
        <v>268</v>
      </c>
      <c r="B1037" t="s">
        <v>21783</v>
      </c>
      <c r="C1037">
        <v>88316</v>
      </c>
      <c r="D1037" s="93" t="s">
        <v>22331</v>
      </c>
      <c r="E1037" s="93" t="s">
        <v>14</v>
      </c>
    </row>
    <row r="1038" spans="1:5" x14ac:dyDescent="0.25">
      <c r="A1038" s="93" t="s">
        <v>269</v>
      </c>
      <c r="D1038" s="93" t="s">
        <v>14</v>
      </c>
      <c r="E1038" s="93" t="s">
        <v>30870</v>
      </c>
    </row>
    <row r="1039" spans="1:5" x14ac:dyDescent="0.25">
      <c r="A1039" s="93" t="s">
        <v>269</v>
      </c>
      <c r="B1039" t="s">
        <v>21783</v>
      </c>
      <c r="C1039">
        <v>88246</v>
      </c>
      <c r="D1039" s="93" t="s">
        <v>22332</v>
      </c>
      <c r="E1039" s="93" t="s">
        <v>14</v>
      </c>
    </row>
    <row r="1040" spans="1:5" x14ac:dyDescent="0.25">
      <c r="A1040" s="93" t="s">
        <v>269</v>
      </c>
      <c r="B1040" t="s">
        <v>21783</v>
      </c>
      <c r="C1040">
        <v>88316</v>
      </c>
      <c r="D1040" s="93" t="s">
        <v>22332</v>
      </c>
      <c r="E1040" s="93" t="s">
        <v>14</v>
      </c>
    </row>
    <row r="1041" spans="1:5" x14ac:dyDescent="0.25">
      <c r="A1041" s="93" t="s">
        <v>270</v>
      </c>
      <c r="D1041" s="93" t="s">
        <v>14</v>
      </c>
      <c r="E1041" s="93" t="s">
        <v>30871</v>
      </c>
    </row>
    <row r="1042" spans="1:5" x14ac:dyDescent="0.25">
      <c r="A1042" s="93" t="s">
        <v>270</v>
      </c>
      <c r="B1042" t="s">
        <v>21783</v>
      </c>
      <c r="C1042">
        <v>5678</v>
      </c>
      <c r="D1042" s="93" t="s">
        <v>22333</v>
      </c>
      <c r="E1042" s="93" t="s">
        <v>14</v>
      </c>
    </row>
    <row r="1043" spans="1:5" x14ac:dyDescent="0.25">
      <c r="A1043" s="93" t="s">
        <v>270</v>
      </c>
      <c r="B1043" t="s">
        <v>21783</v>
      </c>
      <c r="C1043">
        <v>5679</v>
      </c>
      <c r="D1043" s="93" t="s">
        <v>22334</v>
      </c>
      <c r="E1043" s="93" t="s">
        <v>14</v>
      </c>
    </row>
    <row r="1044" spans="1:5" x14ac:dyDescent="0.25">
      <c r="A1044" s="93" t="s">
        <v>270</v>
      </c>
      <c r="B1044" t="s">
        <v>21783</v>
      </c>
      <c r="C1044">
        <v>88246</v>
      </c>
      <c r="D1044" s="93" t="s">
        <v>22336</v>
      </c>
      <c r="E1044" s="93" t="s">
        <v>14</v>
      </c>
    </row>
    <row r="1045" spans="1:5" x14ac:dyDescent="0.25">
      <c r="A1045" s="93" t="s">
        <v>270</v>
      </c>
      <c r="B1045" t="s">
        <v>21783</v>
      </c>
      <c r="C1045">
        <v>88316</v>
      </c>
      <c r="D1045" s="93" t="s">
        <v>22336</v>
      </c>
      <c r="E1045" s="93" t="s">
        <v>14</v>
      </c>
    </row>
    <row r="1046" spans="1:5" x14ac:dyDescent="0.25">
      <c r="A1046" s="93" t="s">
        <v>271</v>
      </c>
      <c r="D1046" s="93" t="s">
        <v>14</v>
      </c>
      <c r="E1046" s="93" t="s">
        <v>30872</v>
      </c>
    </row>
    <row r="1047" spans="1:5" x14ac:dyDescent="0.25">
      <c r="A1047" s="93" t="s">
        <v>271</v>
      </c>
      <c r="B1047" t="s">
        <v>21783</v>
      </c>
      <c r="C1047">
        <v>88246</v>
      </c>
      <c r="D1047" s="93" t="s">
        <v>22338</v>
      </c>
      <c r="E1047" s="93" t="s">
        <v>14</v>
      </c>
    </row>
    <row r="1048" spans="1:5" x14ac:dyDescent="0.25">
      <c r="A1048" s="93" t="s">
        <v>271</v>
      </c>
      <c r="B1048" t="s">
        <v>21783</v>
      </c>
      <c r="C1048">
        <v>88316</v>
      </c>
      <c r="D1048" s="93" t="s">
        <v>22338</v>
      </c>
      <c r="E1048" s="93" t="s">
        <v>14</v>
      </c>
    </row>
    <row r="1049" spans="1:5" x14ac:dyDescent="0.25">
      <c r="A1049" s="93" t="s">
        <v>272</v>
      </c>
      <c r="D1049" s="93" t="s">
        <v>14</v>
      </c>
      <c r="E1049" s="93" t="s">
        <v>30873</v>
      </c>
    </row>
    <row r="1050" spans="1:5" x14ac:dyDescent="0.25">
      <c r="A1050" s="93" t="s">
        <v>272</v>
      </c>
      <c r="B1050" t="s">
        <v>21783</v>
      </c>
      <c r="C1050">
        <v>88246</v>
      </c>
      <c r="D1050" s="93" t="s">
        <v>22339</v>
      </c>
      <c r="E1050" s="93" t="s">
        <v>14</v>
      </c>
    </row>
    <row r="1051" spans="1:5" x14ac:dyDescent="0.25">
      <c r="A1051" s="93" t="s">
        <v>272</v>
      </c>
      <c r="B1051" t="s">
        <v>21783</v>
      </c>
      <c r="C1051">
        <v>88316</v>
      </c>
      <c r="D1051" s="93" t="s">
        <v>22339</v>
      </c>
      <c r="E1051" s="93" t="s">
        <v>14</v>
      </c>
    </row>
    <row r="1052" spans="1:5" x14ac:dyDescent="0.25">
      <c r="A1052" s="93" t="s">
        <v>273</v>
      </c>
      <c r="D1052" s="93" t="s">
        <v>14</v>
      </c>
      <c r="E1052" s="93" t="s">
        <v>30874</v>
      </c>
    </row>
    <row r="1053" spans="1:5" x14ac:dyDescent="0.25">
      <c r="A1053" s="93" t="s">
        <v>273</v>
      </c>
      <c r="B1053" t="s">
        <v>21783</v>
      </c>
      <c r="C1053">
        <v>88246</v>
      </c>
      <c r="D1053" s="93" t="s">
        <v>22340</v>
      </c>
      <c r="E1053" s="93" t="s">
        <v>14</v>
      </c>
    </row>
    <row r="1054" spans="1:5" x14ac:dyDescent="0.25">
      <c r="A1054" s="93" t="s">
        <v>273</v>
      </c>
      <c r="B1054" t="s">
        <v>21783</v>
      </c>
      <c r="C1054">
        <v>88316</v>
      </c>
      <c r="D1054" s="93" t="s">
        <v>22340</v>
      </c>
      <c r="E1054" s="93" t="s">
        <v>14</v>
      </c>
    </row>
    <row r="1055" spans="1:5" x14ac:dyDescent="0.25">
      <c r="A1055" s="93" t="s">
        <v>274</v>
      </c>
      <c r="D1055" s="93" t="s">
        <v>14</v>
      </c>
      <c r="E1055" s="93" t="s">
        <v>30875</v>
      </c>
    </row>
    <row r="1056" spans="1:5" x14ac:dyDescent="0.25">
      <c r="A1056" s="93" t="s">
        <v>274</v>
      </c>
      <c r="B1056" t="s">
        <v>21783</v>
      </c>
      <c r="C1056">
        <v>88246</v>
      </c>
      <c r="D1056" s="93" t="s">
        <v>22341</v>
      </c>
      <c r="E1056" s="93" t="s">
        <v>14</v>
      </c>
    </row>
    <row r="1057" spans="1:5" x14ac:dyDescent="0.25">
      <c r="A1057" s="93" t="s">
        <v>274</v>
      </c>
      <c r="B1057" t="s">
        <v>21783</v>
      </c>
      <c r="C1057">
        <v>88316</v>
      </c>
      <c r="D1057" s="93" t="s">
        <v>22341</v>
      </c>
      <c r="E1057" s="93" t="s">
        <v>14</v>
      </c>
    </row>
    <row r="1058" spans="1:5" x14ac:dyDescent="0.25">
      <c r="A1058" s="93" t="s">
        <v>275</v>
      </c>
      <c r="D1058" s="93" t="s">
        <v>14</v>
      </c>
      <c r="E1058" s="93" t="s">
        <v>30876</v>
      </c>
    </row>
    <row r="1059" spans="1:5" x14ac:dyDescent="0.25">
      <c r="A1059" s="93" t="s">
        <v>275</v>
      </c>
      <c r="B1059" t="s">
        <v>21783</v>
      </c>
      <c r="C1059">
        <v>88246</v>
      </c>
      <c r="D1059" s="93" t="s">
        <v>22342</v>
      </c>
      <c r="E1059" s="93" t="s">
        <v>14</v>
      </c>
    </row>
    <row r="1060" spans="1:5" x14ac:dyDescent="0.25">
      <c r="A1060" s="93" t="s">
        <v>275</v>
      </c>
      <c r="B1060" t="s">
        <v>21783</v>
      </c>
      <c r="C1060">
        <v>88316</v>
      </c>
      <c r="D1060" s="93" t="s">
        <v>22342</v>
      </c>
      <c r="E1060" s="93" t="s">
        <v>14</v>
      </c>
    </row>
    <row r="1061" spans="1:5" x14ac:dyDescent="0.25">
      <c r="A1061" s="93" t="s">
        <v>276</v>
      </c>
      <c r="D1061" s="93" t="s">
        <v>14</v>
      </c>
      <c r="E1061" s="93" t="s">
        <v>30877</v>
      </c>
    </row>
    <row r="1062" spans="1:5" x14ac:dyDescent="0.25">
      <c r="A1062" s="93" t="s">
        <v>276</v>
      </c>
      <c r="B1062" t="s">
        <v>21783</v>
      </c>
      <c r="C1062">
        <v>5678</v>
      </c>
      <c r="D1062" s="93" t="s">
        <v>22343</v>
      </c>
      <c r="E1062" s="93" t="s">
        <v>14</v>
      </c>
    </row>
    <row r="1063" spans="1:5" x14ac:dyDescent="0.25">
      <c r="A1063" s="93" t="s">
        <v>276</v>
      </c>
      <c r="B1063" t="s">
        <v>21783</v>
      </c>
      <c r="C1063">
        <v>5679</v>
      </c>
      <c r="D1063" s="93" t="s">
        <v>22344</v>
      </c>
      <c r="E1063" s="93" t="s">
        <v>14</v>
      </c>
    </row>
    <row r="1064" spans="1:5" x14ac:dyDescent="0.25">
      <c r="A1064" s="93" t="s">
        <v>276</v>
      </c>
      <c r="B1064" t="s">
        <v>21783</v>
      </c>
      <c r="C1064">
        <v>88246</v>
      </c>
      <c r="D1064" s="93" t="s">
        <v>22345</v>
      </c>
      <c r="E1064" s="93" t="s">
        <v>14</v>
      </c>
    </row>
    <row r="1065" spans="1:5" x14ac:dyDescent="0.25">
      <c r="A1065" s="93" t="s">
        <v>276</v>
      </c>
      <c r="B1065" t="s">
        <v>21783</v>
      </c>
      <c r="C1065">
        <v>88316</v>
      </c>
      <c r="D1065" s="93" t="s">
        <v>22345</v>
      </c>
      <c r="E1065" s="93" t="s">
        <v>14</v>
      </c>
    </row>
    <row r="1066" spans="1:5" x14ac:dyDescent="0.25">
      <c r="A1066" s="93" t="s">
        <v>277</v>
      </c>
      <c r="D1066" s="93" t="s">
        <v>14</v>
      </c>
      <c r="E1066" s="93" t="s">
        <v>30878</v>
      </c>
    </row>
    <row r="1067" spans="1:5" x14ac:dyDescent="0.25">
      <c r="A1067" s="93" t="s">
        <v>277</v>
      </c>
      <c r="B1067" t="s">
        <v>21783</v>
      </c>
      <c r="C1067">
        <v>88246</v>
      </c>
      <c r="D1067" s="93" t="s">
        <v>22366</v>
      </c>
      <c r="E1067" s="93" t="s">
        <v>14</v>
      </c>
    </row>
    <row r="1068" spans="1:5" x14ac:dyDescent="0.25">
      <c r="A1068" s="93" t="s">
        <v>277</v>
      </c>
      <c r="B1068" t="s">
        <v>21783</v>
      </c>
      <c r="C1068">
        <v>88316</v>
      </c>
      <c r="D1068" s="93" t="s">
        <v>22366</v>
      </c>
      <c r="E1068" s="93" t="s">
        <v>14</v>
      </c>
    </row>
    <row r="1069" spans="1:5" x14ac:dyDescent="0.25">
      <c r="A1069" s="93" t="s">
        <v>278</v>
      </c>
      <c r="D1069" s="93" t="s">
        <v>14</v>
      </c>
      <c r="E1069" s="93" t="s">
        <v>30879</v>
      </c>
    </row>
    <row r="1070" spans="1:5" x14ac:dyDescent="0.25">
      <c r="A1070" s="93" t="s">
        <v>278</v>
      </c>
      <c r="B1070" t="s">
        <v>21783</v>
      </c>
      <c r="C1070">
        <v>5631</v>
      </c>
      <c r="D1070" s="93" t="s">
        <v>22346</v>
      </c>
      <c r="E1070" s="93" t="s">
        <v>14</v>
      </c>
    </row>
    <row r="1071" spans="1:5" x14ac:dyDescent="0.25">
      <c r="A1071" s="93" t="s">
        <v>278</v>
      </c>
      <c r="B1071" t="s">
        <v>21783</v>
      </c>
      <c r="C1071">
        <v>5632</v>
      </c>
      <c r="D1071" s="93" t="s">
        <v>22251</v>
      </c>
      <c r="E1071" s="93" t="s">
        <v>14</v>
      </c>
    </row>
    <row r="1072" spans="1:5" x14ac:dyDescent="0.25">
      <c r="A1072" s="93" t="s">
        <v>278</v>
      </c>
      <c r="B1072" t="s">
        <v>21783</v>
      </c>
      <c r="C1072">
        <v>88246</v>
      </c>
      <c r="D1072" s="93" t="s">
        <v>22348</v>
      </c>
      <c r="E1072" s="93" t="s">
        <v>14</v>
      </c>
    </row>
    <row r="1073" spans="1:5" x14ac:dyDescent="0.25">
      <c r="A1073" s="93" t="s">
        <v>278</v>
      </c>
      <c r="B1073" t="s">
        <v>21783</v>
      </c>
      <c r="C1073">
        <v>88316</v>
      </c>
      <c r="D1073" s="93" t="s">
        <v>22348</v>
      </c>
      <c r="E1073" s="93" t="s">
        <v>14</v>
      </c>
    </row>
    <row r="1074" spans="1:5" x14ac:dyDescent="0.25">
      <c r="A1074" s="93" t="s">
        <v>279</v>
      </c>
      <c r="D1074" s="93" t="s">
        <v>14</v>
      </c>
      <c r="E1074" s="93" t="s">
        <v>30880</v>
      </c>
    </row>
    <row r="1075" spans="1:5" x14ac:dyDescent="0.25">
      <c r="A1075" s="93" t="s">
        <v>279</v>
      </c>
      <c r="B1075" t="s">
        <v>21791</v>
      </c>
      <c r="C1075">
        <v>20078</v>
      </c>
      <c r="D1075" s="93" t="s">
        <v>22367</v>
      </c>
      <c r="E1075" s="93" t="s">
        <v>14</v>
      </c>
    </row>
    <row r="1076" spans="1:5" x14ac:dyDescent="0.25">
      <c r="A1076" s="93" t="s">
        <v>279</v>
      </c>
      <c r="B1076" t="s">
        <v>21791</v>
      </c>
      <c r="C1076">
        <v>41779</v>
      </c>
      <c r="D1076" s="93" t="s">
        <v>22323</v>
      </c>
      <c r="E1076" s="93" t="s">
        <v>14</v>
      </c>
    </row>
    <row r="1077" spans="1:5" x14ac:dyDescent="0.25">
      <c r="A1077" s="93" t="s">
        <v>279</v>
      </c>
      <c r="B1077" t="s">
        <v>21783</v>
      </c>
      <c r="C1077">
        <v>88246</v>
      </c>
      <c r="D1077" s="93" t="s">
        <v>22368</v>
      </c>
      <c r="E1077" s="93" t="s">
        <v>14</v>
      </c>
    </row>
    <row r="1078" spans="1:5" x14ac:dyDescent="0.25">
      <c r="A1078" s="93" t="s">
        <v>279</v>
      </c>
      <c r="B1078" t="s">
        <v>21783</v>
      </c>
      <c r="C1078">
        <v>88316</v>
      </c>
      <c r="D1078" s="93" t="s">
        <v>22368</v>
      </c>
      <c r="E1078" s="93" t="s">
        <v>14</v>
      </c>
    </row>
    <row r="1079" spans="1:5" x14ac:dyDescent="0.25">
      <c r="A1079" s="93" t="s">
        <v>280</v>
      </c>
      <c r="D1079" s="93" t="s">
        <v>14</v>
      </c>
      <c r="E1079" s="93" t="s">
        <v>30881</v>
      </c>
    </row>
    <row r="1080" spans="1:5" x14ac:dyDescent="0.25">
      <c r="A1080" s="93" t="s">
        <v>280</v>
      </c>
      <c r="B1080" t="s">
        <v>21791</v>
      </c>
      <c r="C1080">
        <v>20078</v>
      </c>
      <c r="D1080" s="93" t="s">
        <v>22367</v>
      </c>
      <c r="E1080" s="93" t="s">
        <v>14</v>
      </c>
    </row>
    <row r="1081" spans="1:5" x14ac:dyDescent="0.25">
      <c r="A1081" s="93" t="s">
        <v>280</v>
      </c>
      <c r="B1081" t="s">
        <v>21783</v>
      </c>
      <c r="C1081">
        <v>88246</v>
      </c>
      <c r="D1081" s="93" t="s">
        <v>22368</v>
      </c>
      <c r="E1081" s="93" t="s">
        <v>14</v>
      </c>
    </row>
    <row r="1082" spans="1:5" x14ac:dyDescent="0.25">
      <c r="A1082" s="93" t="s">
        <v>280</v>
      </c>
      <c r="B1082" t="s">
        <v>21783</v>
      </c>
      <c r="C1082">
        <v>88316</v>
      </c>
      <c r="D1082" s="93" t="s">
        <v>22368</v>
      </c>
      <c r="E1082" s="93" t="s">
        <v>14</v>
      </c>
    </row>
    <row r="1083" spans="1:5" x14ac:dyDescent="0.25">
      <c r="A1083" s="93" t="s">
        <v>281</v>
      </c>
      <c r="D1083" s="93" t="s">
        <v>14</v>
      </c>
      <c r="E1083" s="93" t="s">
        <v>30882</v>
      </c>
    </row>
    <row r="1084" spans="1:5" x14ac:dyDescent="0.25">
      <c r="A1084" s="93" t="s">
        <v>281</v>
      </c>
      <c r="B1084" t="s">
        <v>21791</v>
      </c>
      <c r="C1084">
        <v>20078</v>
      </c>
      <c r="D1084" s="93" t="s">
        <v>21897</v>
      </c>
      <c r="E1084" s="93" t="s">
        <v>14</v>
      </c>
    </row>
    <row r="1085" spans="1:5" x14ac:dyDescent="0.25">
      <c r="A1085" s="93" t="s">
        <v>281</v>
      </c>
      <c r="B1085" t="s">
        <v>21791</v>
      </c>
      <c r="C1085">
        <v>41780</v>
      </c>
      <c r="D1085" s="93" t="s">
        <v>22323</v>
      </c>
      <c r="E1085" s="93" t="s">
        <v>14</v>
      </c>
    </row>
    <row r="1086" spans="1:5" x14ac:dyDescent="0.25">
      <c r="A1086" s="93" t="s">
        <v>281</v>
      </c>
      <c r="B1086" t="s">
        <v>21783</v>
      </c>
      <c r="C1086">
        <v>88246</v>
      </c>
      <c r="D1086" s="93" t="s">
        <v>22369</v>
      </c>
      <c r="E1086" s="93" t="s">
        <v>14</v>
      </c>
    </row>
    <row r="1087" spans="1:5" x14ac:dyDescent="0.25">
      <c r="A1087" s="93" t="s">
        <v>281</v>
      </c>
      <c r="B1087" t="s">
        <v>21783</v>
      </c>
      <c r="C1087">
        <v>88316</v>
      </c>
      <c r="D1087" s="93" t="s">
        <v>22369</v>
      </c>
      <c r="E1087" s="93" t="s">
        <v>14</v>
      </c>
    </row>
    <row r="1088" spans="1:5" x14ac:dyDescent="0.25">
      <c r="A1088" s="93" t="s">
        <v>282</v>
      </c>
      <c r="D1088" s="93" t="s">
        <v>14</v>
      </c>
      <c r="E1088" s="93" t="s">
        <v>30883</v>
      </c>
    </row>
    <row r="1089" spans="1:5" x14ac:dyDescent="0.25">
      <c r="A1089" s="93" t="s">
        <v>282</v>
      </c>
      <c r="B1089" t="s">
        <v>21791</v>
      </c>
      <c r="C1089">
        <v>20078</v>
      </c>
      <c r="D1089" s="93" t="s">
        <v>21897</v>
      </c>
      <c r="E1089" s="93" t="s">
        <v>14</v>
      </c>
    </row>
    <row r="1090" spans="1:5" x14ac:dyDescent="0.25">
      <c r="A1090" s="93" t="s">
        <v>282</v>
      </c>
      <c r="B1090" t="s">
        <v>21783</v>
      </c>
      <c r="C1090">
        <v>88246</v>
      </c>
      <c r="D1090" s="93" t="s">
        <v>22369</v>
      </c>
      <c r="E1090" s="93" t="s">
        <v>14</v>
      </c>
    </row>
    <row r="1091" spans="1:5" x14ac:dyDescent="0.25">
      <c r="A1091" s="93" t="s">
        <v>282</v>
      </c>
      <c r="B1091" t="s">
        <v>21783</v>
      </c>
      <c r="C1091">
        <v>88316</v>
      </c>
      <c r="D1091" s="93" t="s">
        <v>22369</v>
      </c>
      <c r="E1091" s="93" t="s">
        <v>14</v>
      </c>
    </row>
    <row r="1092" spans="1:5" x14ac:dyDescent="0.25">
      <c r="A1092" s="93" t="s">
        <v>283</v>
      </c>
      <c r="D1092" s="93" t="s">
        <v>14</v>
      </c>
      <c r="E1092" s="93" t="s">
        <v>30884</v>
      </c>
    </row>
    <row r="1093" spans="1:5" x14ac:dyDescent="0.25">
      <c r="A1093" s="93" t="s">
        <v>283</v>
      </c>
      <c r="B1093" t="s">
        <v>21783</v>
      </c>
      <c r="C1093">
        <v>5631</v>
      </c>
      <c r="D1093" s="93" t="s">
        <v>22370</v>
      </c>
      <c r="E1093" s="93" t="s">
        <v>14</v>
      </c>
    </row>
    <row r="1094" spans="1:5" x14ac:dyDescent="0.25">
      <c r="A1094" s="93" t="s">
        <v>283</v>
      </c>
      <c r="B1094" t="s">
        <v>21783</v>
      </c>
      <c r="C1094">
        <v>5632</v>
      </c>
      <c r="D1094" s="93" t="s">
        <v>22371</v>
      </c>
      <c r="E1094" s="93" t="s">
        <v>14</v>
      </c>
    </row>
    <row r="1095" spans="1:5" x14ac:dyDescent="0.25">
      <c r="A1095" s="93" t="s">
        <v>283</v>
      </c>
      <c r="B1095" t="s">
        <v>21791</v>
      </c>
      <c r="C1095">
        <v>20078</v>
      </c>
      <c r="D1095" s="93" t="s">
        <v>22372</v>
      </c>
      <c r="E1095" s="93" t="s">
        <v>14</v>
      </c>
    </row>
    <row r="1096" spans="1:5" x14ac:dyDescent="0.25">
      <c r="A1096" s="93" t="s">
        <v>283</v>
      </c>
      <c r="B1096" t="s">
        <v>21791</v>
      </c>
      <c r="C1096">
        <v>41783</v>
      </c>
      <c r="D1096" s="93" t="s">
        <v>22323</v>
      </c>
      <c r="E1096" s="93" t="s">
        <v>14</v>
      </c>
    </row>
    <row r="1097" spans="1:5" x14ac:dyDescent="0.25">
      <c r="A1097" s="93" t="s">
        <v>283</v>
      </c>
      <c r="B1097" t="s">
        <v>21783</v>
      </c>
      <c r="C1097">
        <v>88246</v>
      </c>
      <c r="D1097" s="93" t="s">
        <v>22040</v>
      </c>
      <c r="E1097" s="93" t="s">
        <v>14</v>
      </c>
    </row>
    <row r="1098" spans="1:5" x14ac:dyDescent="0.25">
      <c r="A1098" s="93" t="s">
        <v>283</v>
      </c>
      <c r="B1098" t="s">
        <v>21783</v>
      </c>
      <c r="C1098">
        <v>88316</v>
      </c>
      <c r="D1098" s="93" t="s">
        <v>22040</v>
      </c>
      <c r="E1098" s="93" t="s">
        <v>14</v>
      </c>
    </row>
    <row r="1099" spans="1:5" x14ac:dyDescent="0.25">
      <c r="A1099" s="93" t="s">
        <v>284</v>
      </c>
      <c r="D1099" s="93" t="s">
        <v>14</v>
      </c>
      <c r="E1099" s="93" t="s">
        <v>30885</v>
      </c>
    </row>
    <row r="1100" spans="1:5" x14ac:dyDescent="0.25">
      <c r="A1100" s="93" t="s">
        <v>284</v>
      </c>
      <c r="B1100" t="s">
        <v>21783</v>
      </c>
      <c r="C1100">
        <v>5631</v>
      </c>
      <c r="D1100" s="93" t="s">
        <v>22370</v>
      </c>
      <c r="E1100" s="93" t="s">
        <v>14</v>
      </c>
    </row>
    <row r="1101" spans="1:5" x14ac:dyDescent="0.25">
      <c r="A1101" s="93" t="s">
        <v>284</v>
      </c>
      <c r="B1101" t="s">
        <v>21783</v>
      </c>
      <c r="C1101">
        <v>5632</v>
      </c>
      <c r="D1101" s="93" t="s">
        <v>22371</v>
      </c>
      <c r="E1101" s="93" t="s">
        <v>14</v>
      </c>
    </row>
    <row r="1102" spans="1:5" x14ac:dyDescent="0.25">
      <c r="A1102" s="93" t="s">
        <v>284</v>
      </c>
      <c r="B1102" t="s">
        <v>21791</v>
      </c>
      <c r="C1102">
        <v>20078</v>
      </c>
      <c r="D1102" s="93" t="s">
        <v>22372</v>
      </c>
      <c r="E1102" s="93" t="s">
        <v>14</v>
      </c>
    </row>
    <row r="1103" spans="1:5" x14ac:dyDescent="0.25">
      <c r="A1103" s="93" t="s">
        <v>284</v>
      </c>
      <c r="B1103" t="s">
        <v>21783</v>
      </c>
      <c r="C1103">
        <v>88246</v>
      </c>
      <c r="D1103" s="93" t="s">
        <v>22040</v>
      </c>
      <c r="E1103" s="93" t="s">
        <v>14</v>
      </c>
    </row>
    <row r="1104" spans="1:5" x14ac:dyDescent="0.25">
      <c r="A1104" s="93" t="s">
        <v>284</v>
      </c>
      <c r="B1104" t="s">
        <v>21783</v>
      </c>
      <c r="C1104">
        <v>88316</v>
      </c>
      <c r="D1104" s="93" t="s">
        <v>22040</v>
      </c>
      <c r="E1104" s="93" t="s">
        <v>14</v>
      </c>
    </row>
    <row r="1105" spans="1:5" x14ac:dyDescent="0.25">
      <c r="A1105" s="93" t="s">
        <v>285</v>
      </c>
      <c r="D1105" s="93" t="s">
        <v>14</v>
      </c>
      <c r="E1105" s="93" t="s">
        <v>30886</v>
      </c>
    </row>
    <row r="1106" spans="1:5" x14ac:dyDescent="0.25">
      <c r="A1106" s="93" t="s">
        <v>285</v>
      </c>
      <c r="B1106" t="s">
        <v>21783</v>
      </c>
      <c r="C1106">
        <v>5631</v>
      </c>
      <c r="D1106" s="93" t="s">
        <v>22373</v>
      </c>
      <c r="E1106" s="93" t="s">
        <v>14</v>
      </c>
    </row>
    <row r="1107" spans="1:5" x14ac:dyDescent="0.25">
      <c r="A1107" s="93" t="s">
        <v>285</v>
      </c>
      <c r="B1107" t="s">
        <v>21783</v>
      </c>
      <c r="C1107">
        <v>5632</v>
      </c>
      <c r="D1107" s="93" t="s">
        <v>22374</v>
      </c>
      <c r="E1107" s="93" t="s">
        <v>14</v>
      </c>
    </row>
    <row r="1108" spans="1:5" x14ac:dyDescent="0.25">
      <c r="A1108" s="93" t="s">
        <v>285</v>
      </c>
      <c r="B1108" t="s">
        <v>21791</v>
      </c>
      <c r="C1108">
        <v>20078</v>
      </c>
      <c r="D1108" s="93" t="s">
        <v>22372</v>
      </c>
      <c r="E1108" s="93" t="s">
        <v>14</v>
      </c>
    </row>
    <row r="1109" spans="1:5" x14ac:dyDescent="0.25">
      <c r="A1109" s="93" t="s">
        <v>285</v>
      </c>
      <c r="B1109" t="s">
        <v>21783</v>
      </c>
      <c r="C1109">
        <v>88246</v>
      </c>
      <c r="D1109" s="93" t="s">
        <v>22375</v>
      </c>
      <c r="E1109" s="93" t="s">
        <v>14</v>
      </c>
    </row>
    <row r="1110" spans="1:5" x14ac:dyDescent="0.25">
      <c r="A1110" s="93" t="s">
        <v>285</v>
      </c>
      <c r="B1110" t="s">
        <v>21783</v>
      </c>
      <c r="C1110">
        <v>88316</v>
      </c>
      <c r="D1110" s="93" t="s">
        <v>22375</v>
      </c>
      <c r="E1110" s="93" t="s">
        <v>14</v>
      </c>
    </row>
    <row r="1111" spans="1:5" x14ac:dyDescent="0.25">
      <c r="A1111" s="93" t="s">
        <v>286</v>
      </c>
      <c r="D1111" s="93" t="s">
        <v>14</v>
      </c>
      <c r="E1111" s="93" t="s">
        <v>30887</v>
      </c>
    </row>
    <row r="1112" spans="1:5" x14ac:dyDescent="0.25">
      <c r="A1112" s="93" t="s">
        <v>286</v>
      </c>
      <c r="B1112" t="s">
        <v>21783</v>
      </c>
      <c r="C1112">
        <v>5631</v>
      </c>
      <c r="D1112" s="93" t="s">
        <v>22376</v>
      </c>
      <c r="E1112" s="93" t="s">
        <v>14</v>
      </c>
    </row>
    <row r="1113" spans="1:5" x14ac:dyDescent="0.25">
      <c r="A1113" s="93" t="s">
        <v>286</v>
      </c>
      <c r="B1113" t="s">
        <v>21783</v>
      </c>
      <c r="C1113">
        <v>5632</v>
      </c>
      <c r="D1113" s="93" t="s">
        <v>22298</v>
      </c>
      <c r="E1113" s="93" t="s">
        <v>14</v>
      </c>
    </row>
    <row r="1114" spans="1:5" x14ac:dyDescent="0.25">
      <c r="A1114" s="93" t="s">
        <v>286</v>
      </c>
      <c r="B1114" t="s">
        <v>21791</v>
      </c>
      <c r="C1114">
        <v>20078</v>
      </c>
      <c r="D1114" s="93" t="s">
        <v>22377</v>
      </c>
      <c r="E1114" s="93" t="s">
        <v>14</v>
      </c>
    </row>
    <row r="1115" spans="1:5" x14ac:dyDescent="0.25">
      <c r="A1115" s="93" t="s">
        <v>286</v>
      </c>
      <c r="B1115" t="s">
        <v>21791</v>
      </c>
      <c r="C1115">
        <v>41785</v>
      </c>
      <c r="D1115" s="93" t="s">
        <v>22323</v>
      </c>
      <c r="E1115" s="93" t="s">
        <v>14</v>
      </c>
    </row>
    <row r="1116" spans="1:5" x14ac:dyDescent="0.25">
      <c r="A1116" s="93" t="s">
        <v>286</v>
      </c>
      <c r="B1116" t="s">
        <v>21783</v>
      </c>
      <c r="C1116">
        <v>88246</v>
      </c>
      <c r="D1116" s="93" t="s">
        <v>22378</v>
      </c>
      <c r="E1116" s="93" t="s">
        <v>14</v>
      </c>
    </row>
    <row r="1117" spans="1:5" x14ac:dyDescent="0.25">
      <c r="A1117" s="93" t="s">
        <v>286</v>
      </c>
      <c r="B1117" t="s">
        <v>21783</v>
      </c>
      <c r="C1117">
        <v>88316</v>
      </c>
      <c r="D1117" s="93" t="s">
        <v>22378</v>
      </c>
      <c r="E1117" s="93" t="s">
        <v>14</v>
      </c>
    </row>
    <row r="1118" spans="1:5" x14ac:dyDescent="0.25">
      <c r="A1118" s="93" t="s">
        <v>287</v>
      </c>
      <c r="D1118" s="93" t="s">
        <v>14</v>
      </c>
      <c r="E1118" s="93" t="s">
        <v>30888</v>
      </c>
    </row>
    <row r="1119" spans="1:5" x14ac:dyDescent="0.25">
      <c r="A1119" s="93" t="s">
        <v>287</v>
      </c>
      <c r="B1119" t="s">
        <v>21783</v>
      </c>
      <c r="C1119">
        <v>5631</v>
      </c>
      <c r="D1119" s="93" t="s">
        <v>22376</v>
      </c>
      <c r="E1119" s="93" t="s">
        <v>14</v>
      </c>
    </row>
    <row r="1120" spans="1:5" x14ac:dyDescent="0.25">
      <c r="A1120" s="93" t="s">
        <v>287</v>
      </c>
      <c r="B1120" t="s">
        <v>21783</v>
      </c>
      <c r="C1120">
        <v>5632</v>
      </c>
      <c r="D1120" s="93" t="s">
        <v>22298</v>
      </c>
      <c r="E1120" s="93" t="s">
        <v>14</v>
      </c>
    </row>
    <row r="1121" spans="1:5" x14ac:dyDescent="0.25">
      <c r="A1121" s="93" t="s">
        <v>287</v>
      </c>
      <c r="B1121" t="s">
        <v>21791</v>
      </c>
      <c r="C1121">
        <v>20078</v>
      </c>
      <c r="D1121" s="93" t="s">
        <v>22377</v>
      </c>
      <c r="E1121" s="93" t="s">
        <v>14</v>
      </c>
    </row>
    <row r="1122" spans="1:5" x14ac:dyDescent="0.25">
      <c r="A1122" s="93" t="s">
        <v>287</v>
      </c>
      <c r="B1122" t="s">
        <v>21783</v>
      </c>
      <c r="C1122">
        <v>88246</v>
      </c>
      <c r="D1122" s="93" t="s">
        <v>22378</v>
      </c>
      <c r="E1122" s="93" t="s">
        <v>14</v>
      </c>
    </row>
    <row r="1123" spans="1:5" x14ac:dyDescent="0.25">
      <c r="A1123" s="93" t="s">
        <v>287</v>
      </c>
      <c r="B1123" t="s">
        <v>21783</v>
      </c>
      <c r="C1123">
        <v>88316</v>
      </c>
      <c r="D1123" s="93" t="s">
        <v>22378</v>
      </c>
      <c r="E1123" s="93" t="s">
        <v>14</v>
      </c>
    </row>
    <row r="1124" spans="1:5" x14ac:dyDescent="0.25">
      <c r="A1124" s="93" t="s">
        <v>288</v>
      </c>
      <c r="D1124" s="93" t="s">
        <v>14</v>
      </c>
      <c r="E1124" s="93" t="s">
        <v>30889</v>
      </c>
    </row>
    <row r="1125" spans="1:5" x14ac:dyDescent="0.25">
      <c r="A1125" s="93" t="s">
        <v>288</v>
      </c>
      <c r="B1125" t="s">
        <v>21783</v>
      </c>
      <c r="C1125">
        <v>5631</v>
      </c>
      <c r="D1125" s="93" t="s">
        <v>22379</v>
      </c>
      <c r="E1125" s="93" t="s">
        <v>14</v>
      </c>
    </row>
    <row r="1126" spans="1:5" x14ac:dyDescent="0.25">
      <c r="A1126" s="93" t="s">
        <v>288</v>
      </c>
      <c r="B1126" t="s">
        <v>21783</v>
      </c>
      <c r="C1126">
        <v>5632</v>
      </c>
      <c r="D1126" s="93" t="s">
        <v>22380</v>
      </c>
      <c r="E1126" s="93" t="s">
        <v>14</v>
      </c>
    </row>
    <row r="1127" spans="1:5" x14ac:dyDescent="0.25">
      <c r="A1127" s="93" t="s">
        <v>288</v>
      </c>
      <c r="B1127" t="s">
        <v>21791</v>
      </c>
      <c r="C1127">
        <v>20078</v>
      </c>
      <c r="D1127" s="93" t="s">
        <v>22377</v>
      </c>
      <c r="E1127" s="93" t="s">
        <v>14</v>
      </c>
    </row>
    <row r="1128" spans="1:5" x14ac:dyDescent="0.25">
      <c r="A1128" s="93" t="s">
        <v>288</v>
      </c>
      <c r="B1128" t="s">
        <v>21791</v>
      </c>
      <c r="C1128">
        <v>41786</v>
      </c>
      <c r="D1128" s="93" t="s">
        <v>22323</v>
      </c>
      <c r="E1128" s="93" t="s">
        <v>14</v>
      </c>
    </row>
    <row r="1129" spans="1:5" x14ac:dyDescent="0.25">
      <c r="A1129" s="93" t="s">
        <v>288</v>
      </c>
      <c r="B1129" t="s">
        <v>21783</v>
      </c>
      <c r="C1129">
        <v>88246</v>
      </c>
      <c r="D1129" s="93" t="s">
        <v>22381</v>
      </c>
      <c r="E1129" s="93" t="s">
        <v>14</v>
      </c>
    </row>
    <row r="1130" spans="1:5" x14ac:dyDescent="0.25">
      <c r="A1130" s="93" t="s">
        <v>288</v>
      </c>
      <c r="B1130" t="s">
        <v>21783</v>
      </c>
      <c r="C1130">
        <v>88316</v>
      </c>
      <c r="D1130" s="93" t="s">
        <v>22381</v>
      </c>
      <c r="E1130" s="93" t="s">
        <v>14</v>
      </c>
    </row>
    <row r="1131" spans="1:5" x14ac:dyDescent="0.25">
      <c r="A1131" s="93" t="s">
        <v>289</v>
      </c>
      <c r="D1131" s="93" t="s">
        <v>14</v>
      </c>
      <c r="E1131" s="93" t="s">
        <v>30890</v>
      </c>
    </row>
    <row r="1132" spans="1:5" x14ac:dyDescent="0.25">
      <c r="A1132" s="93" t="s">
        <v>289</v>
      </c>
      <c r="B1132" t="s">
        <v>21783</v>
      </c>
      <c r="C1132">
        <v>5631</v>
      </c>
      <c r="D1132" s="93" t="s">
        <v>22379</v>
      </c>
      <c r="E1132" s="93" t="s">
        <v>14</v>
      </c>
    </row>
    <row r="1133" spans="1:5" x14ac:dyDescent="0.25">
      <c r="A1133" s="93" t="s">
        <v>289</v>
      </c>
      <c r="B1133" t="s">
        <v>21783</v>
      </c>
      <c r="C1133">
        <v>5632</v>
      </c>
      <c r="D1133" s="93" t="s">
        <v>22380</v>
      </c>
      <c r="E1133" s="93" t="s">
        <v>14</v>
      </c>
    </row>
    <row r="1134" spans="1:5" x14ac:dyDescent="0.25">
      <c r="A1134" s="93" t="s">
        <v>289</v>
      </c>
      <c r="B1134" t="s">
        <v>21791</v>
      </c>
      <c r="C1134">
        <v>20078</v>
      </c>
      <c r="D1134" s="93" t="s">
        <v>22377</v>
      </c>
      <c r="E1134" s="93" t="s">
        <v>14</v>
      </c>
    </row>
    <row r="1135" spans="1:5" x14ac:dyDescent="0.25">
      <c r="A1135" s="93" t="s">
        <v>289</v>
      </c>
      <c r="B1135" t="s">
        <v>21783</v>
      </c>
      <c r="C1135">
        <v>88246</v>
      </c>
      <c r="D1135" s="93" t="s">
        <v>22381</v>
      </c>
      <c r="E1135" s="93" t="s">
        <v>14</v>
      </c>
    </row>
    <row r="1136" spans="1:5" x14ac:dyDescent="0.25">
      <c r="A1136" s="93" t="s">
        <v>289</v>
      </c>
      <c r="B1136" t="s">
        <v>21783</v>
      </c>
      <c r="C1136">
        <v>88316</v>
      </c>
      <c r="D1136" s="93" t="s">
        <v>22381</v>
      </c>
      <c r="E1136" s="93" t="s">
        <v>14</v>
      </c>
    </row>
    <row r="1137" spans="1:5" x14ac:dyDescent="0.25">
      <c r="A1137" s="93" t="s">
        <v>290</v>
      </c>
      <c r="D1137" s="93" t="s">
        <v>14</v>
      </c>
      <c r="E1137" s="93" t="s">
        <v>30891</v>
      </c>
    </row>
    <row r="1138" spans="1:5" x14ac:dyDescent="0.25">
      <c r="A1138" s="93" t="s">
        <v>290</v>
      </c>
      <c r="B1138" t="s">
        <v>21783</v>
      </c>
      <c r="C1138">
        <v>5631</v>
      </c>
      <c r="D1138" s="93" t="s">
        <v>22382</v>
      </c>
      <c r="E1138" s="93" t="s">
        <v>14</v>
      </c>
    </row>
    <row r="1139" spans="1:5" x14ac:dyDescent="0.25">
      <c r="A1139" s="93" t="s">
        <v>290</v>
      </c>
      <c r="B1139" t="s">
        <v>21783</v>
      </c>
      <c r="C1139">
        <v>5632</v>
      </c>
      <c r="D1139" s="93" t="s">
        <v>22383</v>
      </c>
      <c r="E1139" s="93" t="s">
        <v>14</v>
      </c>
    </row>
    <row r="1140" spans="1:5" x14ac:dyDescent="0.25">
      <c r="A1140" s="93" t="s">
        <v>290</v>
      </c>
      <c r="B1140" t="s">
        <v>21791</v>
      </c>
      <c r="C1140">
        <v>20078</v>
      </c>
      <c r="D1140" s="93" t="s">
        <v>22377</v>
      </c>
      <c r="E1140" s="93" t="s">
        <v>14</v>
      </c>
    </row>
    <row r="1141" spans="1:5" x14ac:dyDescent="0.25">
      <c r="A1141" s="93" t="s">
        <v>290</v>
      </c>
      <c r="B1141" t="s">
        <v>21783</v>
      </c>
      <c r="C1141">
        <v>88246</v>
      </c>
      <c r="D1141" s="93" t="s">
        <v>22384</v>
      </c>
      <c r="E1141" s="93" t="s">
        <v>14</v>
      </c>
    </row>
    <row r="1142" spans="1:5" x14ac:dyDescent="0.25">
      <c r="A1142" s="93" t="s">
        <v>290</v>
      </c>
      <c r="B1142" t="s">
        <v>21783</v>
      </c>
      <c r="C1142">
        <v>88316</v>
      </c>
      <c r="D1142" s="93" t="s">
        <v>22384</v>
      </c>
      <c r="E1142" s="93" t="s">
        <v>14</v>
      </c>
    </row>
    <row r="1143" spans="1:5" x14ac:dyDescent="0.25">
      <c r="A1143" s="93" t="s">
        <v>291</v>
      </c>
      <c r="D1143" s="93" t="s">
        <v>14</v>
      </c>
      <c r="E1143" s="93" t="s">
        <v>30892</v>
      </c>
    </row>
    <row r="1144" spans="1:5" x14ac:dyDescent="0.25">
      <c r="A1144" s="93" t="s">
        <v>291</v>
      </c>
      <c r="B1144" t="s">
        <v>21791</v>
      </c>
      <c r="C1144">
        <v>20078</v>
      </c>
      <c r="D1144" s="93" t="s">
        <v>22385</v>
      </c>
      <c r="E1144" s="93" t="s">
        <v>14</v>
      </c>
    </row>
    <row r="1145" spans="1:5" x14ac:dyDescent="0.25">
      <c r="A1145" s="93" t="s">
        <v>291</v>
      </c>
      <c r="B1145" t="s">
        <v>21783</v>
      </c>
      <c r="C1145">
        <v>88246</v>
      </c>
      <c r="D1145" s="93" t="s">
        <v>22386</v>
      </c>
      <c r="E1145" s="93" t="s">
        <v>14</v>
      </c>
    </row>
    <row r="1146" spans="1:5" x14ac:dyDescent="0.25">
      <c r="A1146" s="93" t="s">
        <v>291</v>
      </c>
      <c r="B1146" t="s">
        <v>21783</v>
      </c>
      <c r="C1146">
        <v>88316</v>
      </c>
      <c r="D1146" s="93" t="s">
        <v>22386</v>
      </c>
      <c r="E1146" s="93" t="s">
        <v>14</v>
      </c>
    </row>
    <row r="1147" spans="1:5" x14ac:dyDescent="0.25">
      <c r="A1147" s="93" t="s">
        <v>292</v>
      </c>
      <c r="D1147" s="93" t="s">
        <v>14</v>
      </c>
      <c r="E1147" s="93" t="s">
        <v>30893</v>
      </c>
    </row>
    <row r="1148" spans="1:5" x14ac:dyDescent="0.25">
      <c r="A1148" s="93" t="s">
        <v>292</v>
      </c>
      <c r="B1148" t="s">
        <v>21791</v>
      </c>
      <c r="C1148">
        <v>20078</v>
      </c>
      <c r="D1148" s="93" t="s">
        <v>22387</v>
      </c>
      <c r="E1148" s="93" t="s">
        <v>14</v>
      </c>
    </row>
    <row r="1149" spans="1:5" x14ac:dyDescent="0.25">
      <c r="A1149" s="93" t="s">
        <v>292</v>
      </c>
      <c r="B1149" t="s">
        <v>21783</v>
      </c>
      <c r="C1149">
        <v>88246</v>
      </c>
      <c r="D1149" s="93" t="s">
        <v>22388</v>
      </c>
      <c r="E1149" s="93" t="s">
        <v>14</v>
      </c>
    </row>
    <row r="1150" spans="1:5" x14ac:dyDescent="0.25">
      <c r="A1150" s="93" t="s">
        <v>292</v>
      </c>
      <c r="B1150" t="s">
        <v>21783</v>
      </c>
      <c r="C1150">
        <v>88316</v>
      </c>
      <c r="D1150" s="93" t="s">
        <v>22388</v>
      </c>
      <c r="E1150" s="93" t="s">
        <v>14</v>
      </c>
    </row>
    <row r="1151" spans="1:5" x14ac:dyDescent="0.25">
      <c r="A1151" s="93" t="s">
        <v>293</v>
      </c>
      <c r="D1151" s="93" t="s">
        <v>14</v>
      </c>
      <c r="E1151" s="93" t="s">
        <v>30894</v>
      </c>
    </row>
    <row r="1152" spans="1:5" x14ac:dyDescent="0.25">
      <c r="A1152" s="93" t="s">
        <v>293</v>
      </c>
      <c r="B1152" t="s">
        <v>21791</v>
      </c>
      <c r="C1152">
        <v>20078</v>
      </c>
      <c r="D1152" s="93" t="s">
        <v>22389</v>
      </c>
      <c r="E1152" s="93" t="s">
        <v>14</v>
      </c>
    </row>
    <row r="1153" spans="1:5" x14ac:dyDescent="0.25">
      <c r="A1153" s="93" t="s">
        <v>293</v>
      </c>
      <c r="B1153" t="s">
        <v>21783</v>
      </c>
      <c r="C1153">
        <v>88246</v>
      </c>
      <c r="D1153" s="93" t="s">
        <v>22390</v>
      </c>
      <c r="E1153" s="93" t="s">
        <v>14</v>
      </c>
    </row>
    <row r="1154" spans="1:5" x14ac:dyDescent="0.25">
      <c r="A1154" s="93" t="s">
        <v>293</v>
      </c>
      <c r="B1154" t="s">
        <v>21783</v>
      </c>
      <c r="C1154">
        <v>88316</v>
      </c>
      <c r="D1154" s="93" t="s">
        <v>22390</v>
      </c>
      <c r="E1154" s="93" t="s">
        <v>14</v>
      </c>
    </row>
    <row r="1155" spans="1:5" x14ac:dyDescent="0.25">
      <c r="A1155" s="93" t="s">
        <v>294</v>
      </c>
      <c r="D1155" s="93" t="s">
        <v>14</v>
      </c>
      <c r="E1155" s="93" t="s">
        <v>30895</v>
      </c>
    </row>
    <row r="1156" spans="1:5" x14ac:dyDescent="0.25">
      <c r="A1156" s="93" t="s">
        <v>294</v>
      </c>
      <c r="B1156" t="s">
        <v>21791</v>
      </c>
      <c r="C1156">
        <v>20078</v>
      </c>
      <c r="D1156" s="93" t="s">
        <v>22385</v>
      </c>
      <c r="E1156" s="93" t="s">
        <v>14</v>
      </c>
    </row>
    <row r="1157" spans="1:5" x14ac:dyDescent="0.25">
      <c r="A1157" s="93" t="s">
        <v>294</v>
      </c>
      <c r="B1157" t="s">
        <v>21783</v>
      </c>
      <c r="C1157">
        <v>88246</v>
      </c>
      <c r="D1157" s="93" t="s">
        <v>22391</v>
      </c>
      <c r="E1157" s="93" t="s">
        <v>14</v>
      </c>
    </row>
    <row r="1158" spans="1:5" x14ac:dyDescent="0.25">
      <c r="A1158" s="93" t="s">
        <v>294</v>
      </c>
      <c r="B1158" t="s">
        <v>21783</v>
      </c>
      <c r="C1158">
        <v>88316</v>
      </c>
      <c r="D1158" s="93" t="s">
        <v>22391</v>
      </c>
      <c r="E1158" s="93" t="s">
        <v>14</v>
      </c>
    </row>
    <row r="1159" spans="1:5" x14ac:dyDescent="0.25">
      <c r="A1159" s="93" t="s">
        <v>295</v>
      </c>
      <c r="D1159" s="93" t="s">
        <v>14</v>
      </c>
      <c r="E1159" s="93" t="s">
        <v>30896</v>
      </c>
    </row>
    <row r="1160" spans="1:5" x14ac:dyDescent="0.25">
      <c r="A1160" s="93" t="s">
        <v>295</v>
      </c>
      <c r="B1160" t="s">
        <v>21791</v>
      </c>
      <c r="C1160">
        <v>20078</v>
      </c>
      <c r="D1160" s="93" t="s">
        <v>22387</v>
      </c>
      <c r="E1160" s="93" t="s">
        <v>14</v>
      </c>
    </row>
    <row r="1161" spans="1:5" x14ac:dyDescent="0.25">
      <c r="A1161" s="93" t="s">
        <v>295</v>
      </c>
      <c r="B1161" t="s">
        <v>21783</v>
      </c>
      <c r="C1161">
        <v>88246</v>
      </c>
      <c r="D1161" s="93" t="s">
        <v>22392</v>
      </c>
      <c r="E1161" s="93" t="s">
        <v>14</v>
      </c>
    </row>
    <row r="1162" spans="1:5" x14ac:dyDescent="0.25">
      <c r="A1162" s="93" t="s">
        <v>295</v>
      </c>
      <c r="B1162" t="s">
        <v>21783</v>
      </c>
      <c r="C1162">
        <v>88316</v>
      </c>
      <c r="D1162" s="93" t="s">
        <v>22392</v>
      </c>
      <c r="E1162" s="93" t="s">
        <v>14</v>
      </c>
    </row>
    <row r="1163" spans="1:5" x14ac:dyDescent="0.25">
      <c r="A1163" s="93" t="s">
        <v>296</v>
      </c>
      <c r="D1163" s="93" t="s">
        <v>14</v>
      </c>
      <c r="E1163" s="93" t="s">
        <v>30897</v>
      </c>
    </row>
    <row r="1164" spans="1:5" x14ac:dyDescent="0.25">
      <c r="A1164" s="93" t="s">
        <v>296</v>
      </c>
      <c r="B1164" t="s">
        <v>21791</v>
      </c>
      <c r="C1164">
        <v>20078</v>
      </c>
      <c r="D1164" s="93" t="s">
        <v>22389</v>
      </c>
      <c r="E1164" s="93" t="s">
        <v>14</v>
      </c>
    </row>
    <row r="1165" spans="1:5" x14ac:dyDescent="0.25">
      <c r="A1165" s="93" t="s">
        <v>296</v>
      </c>
      <c r="B1165" t="s">
        <v>21783</v>
      </c>
      <c r="C1165">
        <v>88246</v>
      </c>
      <c r="D1165" s="93" t="s">
        <v>22393</v>
      </c>
      <c r="E1165" s="93" t="s">
        <v>14</v>
      </c>
    </row>
    <row r="1166" spans="1:5" x14ac:dyDescent="0.25">
      <c r="A1166" s="93" t="s">
        <v>296</v>
      </c>
      <c r="B1166" t="s">
        <v>21783</v>
      </c>
      <c r="C1166">
        <v>88316</v>
      </c>
      <c r="D1166" s="93" t="s">
        <v>22393</v>
      </c>
      <c r="E1166" s="93" t="s">
        <v>14</v>
      </c>
    </row>
    <row r="1167" spans="1:5" x14ac:dyDescent="0.25">
      <c r="A1167" s="93" t="s">
        <v>297</v>
      </c>
      <c r="D1167" s="93" t="s">
        <v>14</v>
      </c>
      <c r="E1167" s="93" t="s">
        <v>30898</v>
      </c>
    </row>
    <row r="1168" spans="1:5" x14ac:dyDescent="0.25">
      <c r="A1168" s="93" t="s">
        <v>297</v>
      </c>
      <c r="B1168" t="s">
        <v>21791</v>
      </c>
      <c r="C1168">
        <v>303</v>
      </c>
      <c r="D1168" s="93" t="s">
        <v>22337</v>
      </c>
      <c r="E1168" s="93" t="s">
        <v>14</v>
      </c>
    </row>
    <row r="1169" spans="1:5" x14ac:dyDescent="0.25">
      <c r="A1169" s="93" t="s">
        <v>297</v>
      </c>
      <c r="B1169" t="s">
        <v>21791</v>
      </c>
      <c r="C1169">
        <v>9836</v>
      </c>
      <c r="D1169" s="93" t="s">
        <v>22323</v>
      </c>
      <c r="E1169" s="93" t="s">
        <v>14</v>
      </c>
    </row>
    <row r="1170" spans="1:5" x14ac:dyDescent="0.25">
      <c r="A1170" s="93" t="s">
        <v>297</v>
      </c>
      <c r="B1170" t="s">
        <v>21791</v>
      </c>
      <c r="C1170">
        <v>20078</v>
      </c>
      <c r="D1170" s="93" t="s">
        <v>22394</v>
      </c>
      <c r="E1170" s="93" t="s">
        <v>14</v>
      </c>
    </row>
    <row r="1171" spans="1:5" x14ac:dyDescent="0.25">
      <c r="A1171" s="93" t="s">
        <v>297</v>
      </c>
      <c r="B1171" t="s">
        <v>21783</v>
      </c>
      <c r="C1171">
        <v>88246</v>
      </c>
      <c r="D1171" s="93" t="s">
        <v>22395</v>
      </c>
      <c r="E1171" s="93" t="s">
        <v>14</v>
      </c>
    </row>
    <row r="1172" spans="1:5" x14ac:dyDescent="0.25">
      <c r="A1172" s="93" t="s">
        <v>297</v>
      </c>
      <c r="B1172" t="s">
        <v>21783</v>
      </c>
      <c r="C1172">
        <v>88316</v>
      </c>
      <c r="D1172" s="93" t="s">
        <v>22395</v>
      </c>
      <c r="E1172" s="93" t="s">
        <v>14</v>
      </c>
    </row>
    <row r="1173" spans="1:5" x14ac:dyDescent="0.25">
      <c r="A1173" s="93" t="s">
        <v>298</v>
      </c>
      <c r="D1173" s="93" t="s">
        <v>14</v>
      </c>
      <c r="E1173" s="93" t="s">
        <v>30899</v>
      </c>
    </row>
    <row r="1174" spans="1:5" x14ac:dyDescent="0.25">
      <c r="A1174" s="93" t="s">
        <v>298</v>
      </c>
      <c r="B1174" t="s">
        <v>21783</v>
      </c>
      <c r="C1174">
        <v>88246</v>
      </c>
      <c r="D1174" s="93" t="s">
        <v>22396</v>
      </c>
      <c r="E1174" s="93" t="s">
        <v>14</v>
      </c>
    </row>
    <row r="1175" spans="1:5" x14ac:dyDescent="0.25">
      <c r="A1175" s="93" t="s">
        <v>298</v>
      </c>
      <c r="B1175" t="s">
        <v>21783</v>
      </c>
      <c r="C1175">
        <v>88316</v>
      </c>
      <c r="D1175" s="93" t="s">
        <v>22396</v>
      </c>
      <c r="E1175" s="93" t="s">
        <v>14</v>
      </c>
    </row>
    <row r="1176" spans="1:5" x14ac:dyDescent="0.25">
      <c r="A1176" s="93" t="s">
        <v>298</v>
      </c>
      <c r="B1176" t="s">
        <v>21783</v>
      </c>
      <c r="C1176">
        <v>88629</v>
      </c>
      <c r="D1176" s="93" t="s">
        <v>22397</v>
      </c>
      <c r="E1176" s="93" t="s">
        <v>14</v>
      </c>
    </row>
    <row r="1177" spans="1:5" x14ac:dyDescent="0.25">
      <c r="A1177" s="93" t="s">
        <v>299</v>
      </c>
      <c r="D1177" s="93" t="s">
        <v>14</v>
      </c>
      <c r="E1177" s="93" t="s">
        <v>30900</v>
      </c>
    </row>
    <row r="1178" spans="1:5" x14ac:dyDescent="0.25">
      <c r="A1178" s="93" t="s">
        <v>299</v>
      </c>
      <c r="B1178" t="s">
        <v>21783</v>
      </c>
      <c r="C1178">
        <v>88246</v>
      </c>
      <c r="D1178" s="93" t="s">
        <v>22398</v>
      </c>
      <c r="E1178" s="93" t="s">
        <v>14</v>
      </c>
    </row>
    <row r="1179" spans="1:5" x14ac:dyDescent="0.25">
      <c r="A1179" s="93" t="s">
        <v>299</v>
      </c>
      <c r="B1179" t="s">
        <v>21783</v>
      </c>
      <c r="C1179">
        <v>88316</v>
      </c>
      <c r="D1179" s="93" t="s">
        <v>22398</v>
      </c>
      <c r="E1179" s="93" t="s">
        <v>14</v>
      </c>
    </row>
    <row r="1180" spans="1:5" x14ac:dyDescent="0.25">
      <c r="A1180" s="93" t="s">
        <v>299</v>
      </c>
      <c r="B1180" t="s">
        <v>21783</v>
      </c>
      <c r="C1180">
        <v>88629</v>
      </c>
      <c r="D1180" s="93" t="s">
        <v>22399</v>
      </c>
      <c r="E1180" s="93" t="s">
        <v>14</v>
      </c>
    </row>
    <row r="1181" spans="1:5" x14ac:dyDescent="0.25">
      <c r="A1181" s="93" t="s">
        <v>300</v>
      </c>
      <c r="D1181" s="93" t="s">
        <v>14</v>
      </c>
      <c r="E1181" s="93" t="s">
        <v>30901</v>
      </c>
    </row>
    <row r="1182" spans="1:5" x14ac:dyDescent="0.25">
      <c r="A1182" s="93" t="s">
        <v>300</v>
      </c>
      <c r="B1182" t="s">
        <v>21783</v>
      </c>
      <c r="C1182">
        <v>88246</v>
      </c>
      <c r="D1182" s="93" t="s">
        <v>22400</v>
      </c>
      <c r="E1182" s="93" t="s">
        <v>14</v>
      </c>
    </row>
    <row r="1183" spans="1:5" x14ac:dyDescent="0.25">
      <c r="A1183" s="93" t="s">
        <v>300</v>
      </c>
      <c r="B1183" t="s">
        <v>21783</v>
      </c>
      <c r="C1183">
        <v>88316</v>
      </c>
      <c r="D1183" s="93" t="s">
        <v>22400</v>
      </c>
      <c r="E1183" s="93" t="s">
        <v>14</v>
      </c>
    </row>
    <row r="1184" spans="1:5" x14ac:dyDescent="0.25">
      <c r="A1184" s="93" t="s">
        <v>300</v>
      </c>
      <c r="B1184" t="s">
        <v>21783</v>
      </c>
      <c r="C1184">
        <v>88629</v>
      </c>
      <c r="D1184" s="93" t="s">
        <v>21871</v>
      </c>
      <c r="E1184" s="93" t="s">
        <v>14</v>
      </c>
    </row>
    <row r="1185" spans="1:5" x14ac:dyDescent="0.25">
      <c r="A1185" s="93" t="s">
        <v>301</v>
      </c>
      <c r="D1185" s="93" t="s">
        <v>14</v>
      </c>
      <c r="E1185" s="93" t="s">
        <v>30902</v>
      </c>
    </row>
    <row r="1186" spans="1:5" x14ac:dyDescent="0.25">
      <c r="A1186" s="93" t="s">
        <v>301</v>
      </c>
      <c r="B1186" t="s">
        <v>21783</v>
      </c>
      <c r="C1186">
        <v>88246</v>
      </c>
      <c r="D1186" s="93" t="s">
        <v>22401</v>
      </c>
      <c r="E1186" s="93" t="s">
        <v>14</v>
      </c>
    </row>
    <row r="1187" spans="1:5" x14ac:dyDescent="0.25">
      <c r="A1187" s="93" t="s">
        <v>301</v>
      </c>
      <c r="B1187" t="s">
        <v>21783</v>
      </c>
      <c r="C1187">
        <v>88316</v>
      </c>
      <c r="D1187" s="93" t="s">
        <v>22401</v>
      </c>
      <c r="E1187" s="93" t="s">
        <v>14</v>
      </c>
    </row>
    <row r="1188" spans="1:5" x14ac:dyDescent="0.25">
      <c r="A1188" s="93" t="s">
        <v>301</v>
      </c>
      <c r="B1188" t="s">
        <v>21783</v>
      </c>
      <c r="C1188">
        <v>88629</v>
      </c>
      <c r="D1188" s="93" t="s">
        <v>22402</v>
      </c>
      <c r="E1188" s="93" t="s">
        <v>14</v>
      </c>
    </row>
    <row r="1189" spans="1:5" x14ac:dyDescent="0.25">
      <c r="A1189" s="93" t="s">
        <v>302</v>
      </c>
      <c r="D1189" s="93" t="s">
        <v>14</v>
      </c>
      <c r="E1189" s="93" t="s">
        <v>30903</v>
      </c>
    </row>
    <row r="1190" spans="1:5" x14ac:dyDescent="0.25">
      <c r="A1190" s="93" t="s">
        <v>302</v>
      </c>
      <c r="B1190" t="s">
        <v>21783</v>
      </c>
      <c r="C1190">
        <v>88246</v>
      </c>
      <c r="D1190" s="93" t="s">
        <v>22403</v>
      </c>
      <c r="E1190" s="93" t="s">
        <v>14</v>
      </c>
    </row>
    <row r="1191" spans="1:5" x14ac:dyDescent="0.25">
      <c r="A1191" s="93" t="s">
        <v>302</v>
      </c>
      <c r="B1191" t="s">
        <v>21783</v>
      </c>
      <c r="C1191">
        <v>88316</v>
      </c>
      <c r="D1191" s="93" t="s">
        <v>22403</v>
      </c>
      <c r="E1191" s="93" t="s">
        <v>14</v>
      </c>
    </row>
    <row r="1192" spans="1:5" x14ac:dyDescent="0.25">
      <c r="A1192" s="93" t="s">
        <v>302</v>
      </c>
      <c r="B1192" t="s">
        <v>21783</v>
      </c>
      <c r="C1192">
        <v>88629</v>
      </c>
      <c r="D1192" s="93" t="s">
        <v>22404</v>
      </c>
      <c r="E1192" s="93" t="s">
        <v>14</v>
      </c>
    </row>
    <row r="1193" spans="1:5" x14ac:dyDescent="0.25">
      <c r="A1193" s="93" t="s">
        <v>303</v>
      </c>
      <c r="D1193" s="93" t="s">
        <v>14</v>
      </c>
      <c r="E1193" s="93" t="s">
        <v>30904</v>
      </c>
    </row>
    <row r="1194" spans="1:5" x14ac:dyDescent="0.25">
      <c r="A1194" s="93" t="s">
        <v>303</v>
      </c>
      <c r="B1194" t="s">
        <v>21791</v>
      </c>
      <c r="C1194">
        <v>20078</v>
      </c>
      <c r="D1194" s="93" t="s">
        <v>22385</v>
      </c>
      <c r="E1194" s="93" t="s">
        <v>14</v>
      </c>
    </row>
    <row r="1195" spans="1:5" x14ac:dyDescent="0.25">
      <c r="A1195" s="93" t="s">
        <v>303</v>
      </c>
      <c r="B1195" t="s">
        <v>21791</v>
      </c>
      <c r="C1195">
        <v>36375</v>
      </c>
      <c r="D1195" s="93" t="s">
        <v>22405</v>
      </c>
      <c r="E1195" s="93" t="s">
        <v>14</v>
      </c>
    </row>
    <row r="1196" spans="1:5" x14ac:dyDescent="0.25">
      <c r="A1196" s="93" t="s">
        <v>303</v>
      </c>
      <c r="B1196" t="s">
        <v>21783</v>
      </c>
      <c r="C1196">
        <v>88246</v>
      </c>
      <c r="D1196" s="93" t="s">
        <v>22386</v>
      </c>
      <c r="E1196" s="93" t="s">
        <v>14</v>
      </c>
    </row>
    <row r="1197" spans="1:5" x14ac:dyDescent="0.25">
      <c r="A1197" s="93" t="s">
        <v>303</v>
      </c>
      <c r="B1197" t="s">
        <v>21783</v>
      </c>
      <c r="C1197">
        <v>88316</v>
      </c>
      <c r="D1197" s="93" t="s">
        <v>22386</v>
      </c>
      <c r="E1197" s="93" t="s">
        <v>14</v>
      </c>
    </row>
    <row r="1198" spans="1:5" x14ac:dyDescent="0.25">
      <c r="A1198" s="93" t="s">
        <v>304</v>
      </c>
      <c r="D1198" s="93" t="s">
        <v>14</v>
      </c>
      <c r="E1198" s="93" t="s">
        <v>30905</v>
      </c>
    </row>
    <row r="1199" spans="1:5" x14ac:dyDescent="0.25">
      <c r="A1199" s="93" t="s">
        <v>304</v>
      </c>
      <c r="B1199" t="s">
        <v>21791</v>
      </c>
      <c r="C1199">
        <v>20078</v>
      </c>
      <c r="D1199" s="93" t="s">
        <v>22385</v>
      </c>
      <c r="E1199" s="93" t="s">
        <v>14</v>
      </c>
    </row>
    <row r="1200" spans="1:5" x14ac:dyDescent="0.25">
      <c r="A1200" s="93" t="s">
        <v>304</v>
      </c>
      <c r="B1200" t="s">
        <v>21791</v>
      </c>
      <c r="C1200">
        <v>36375</v>
      </c>
      <c r="D1200" s="93" t="s">
        <v>22405</v>
      </c>
      <c r="E1200" s="93" t="s">
        <v>14</v>
      </c>
    </row>
    <row r="1201" spans="1:5" x14ac:dyDescent="0.25">
      <c r="A1201" s="93" t="s">
        <v>304</v>
      </c>
      <c r="B1201" t="s">
        <v>21783</v>
      </c>
      <c r="C1201">
        <v>88246</v>
      </c>
      <c r="D1201" s="93" t="s">
        <v>22391</v>
      </c>
      <c r="E1201" s="93" t="s">
        <v>14</v>
      </c>
    </row>
    <row r="1202" spans="1:5" x14ac:dyDescent="0.25">
      <c r="A1202" s="93" t="s">
        <v>304</v>
      </c>
      <c r="B1202" t="s">
        <v>21783</v>
      </c>
      <c r="C1202">
        <v>88316</v>
      </c>
      <c r="D1202" s="93" t="s">
        <v>22391</v>
      </c>
      <c r="E1202" s="93" t="s">
        <v>14</v>
      </c>
    </row>
    <row r="1203" spans="1:5" x14ac:dyDescent="0.25">
      <c r="A1203" s="93" t="s">
        <v>305</v>
      </c>
      <c r="D1203" s="93" t="s">
        <v>14</v>
      </c>
      <c r="E1203" s="93" t="s">
        <v>30906</v>
      </c>
    </row>
    <row r="1204" spans="1:5" x14ac:dyDescent="0.25">
      <c r="A1204" s="93" t="s">
        <v>305</v>
      </c>
      <c r="B1204" t="s">
        <v>21791</v>
      </c>
      <c r="C1204">
        <v>3845</v>
      </c>
      <c r="D1204" s="93" t="s">
        <v>22196</v>
      </c>
      <c r="E1204" s="93" t="s">
        <v>14</v>
      </c>
    </row>
    <row r="1205" spans="1:5" x14ac:dyDescent="0.25">
      <c r="A1205" s="93" t="s">
        <v>305</v>
      </c>
      <c r="B1205" t="s">
        <v>21791</v>
      </c>
      <c r="C1205">
        <v>20078</v>
      </c>
      <c r="D1205" s="93" t="s">
        <v>22330</v>
      </c>
      <c r="E1205" s="93" t="s">
        <v>14</v>
      </c>
    </row>
    <row r="1206" spans="1:5" x14ac:dyDescent="0.25">
      <c r="A1206" s="93" t="s">
        <v>305</v>
      </c>
      <c r="B1206" t="s">
        <v>21783</v>
      </c>
      <c r="C1206">
        <v>88246</v>
      </c>
      <c r="D1206" s="93" t="s">
        <v>22406</v>
      </c>
      <c r="E1206" s="93" t="s">
        <v>14</v>
      </c>
    </row>
    <row r="1207" spans="1:5" x14ac:dyDescent="0.25">
      <c r="A1207" s="93" t="s">
        <v>305</v>
      </c>
      <c r="B1207" t="s">
        <v>21783</v>
      </c>
      <c r="C1207">
        <v>88316</v>
      </c>
      <c r="D1207" s="93" t="s">
        <v>22406</v>
      </c>
      <c r="E1207" s="93" t="s">
        <v>14</v>
      </c>
    </row>
    <row r="1208" spans="1:5" x14ac:dyDescent="0.25">
      <c r="A1208" s="93" t="s">
        <v>306</v>
      </c>
      <c r="D1208" s="93" t="s">
        <v>14</v>
      </c>
      <c r="E1208" s="93" t="s">
        <v>30907</v>
      </c>
    </row>
    <row r="1209" spans="1:5" x14ac:dyDescent="0.25">
      <c r="A1209" s="93" t="s">
        <v>306</v>
      </c>
      <c r="B1209" t="s">
        <v>21791</v>
      </c>
      <c r="C1209">
        <v>3845</v>
      </c>
      <c r="D1209" s="93" t="s">
        <v>22196</v>
      </c>
      <c r="E1209" s="93" t="s">
        <v>14</v>
      </c>
    </row>
    <row r="1210" spans="1:5" x14ac:dyDescent="0.25">
      <c r="A1210" s="93" t="s">
        <v>306</v>
      </c>
      <c r="B1210" t="s">
        <v>21791</v>
      </c>
      <c r="C1210">
        <v>20078</v>
      </c>
      <c r="D1210" s="93" t="s">
        <v>22330</v>
      </c>
      <c r="E1210" s="93" t="s">
        <v>14</v>
      </c>
    </row>
    <row r="1211" spans="1:5" x14ac:dyDescent="0.25">
      <c r="A1211" s="93" t="s">
        <v>306</v>
      </c>
      <c r="B1211" t="s">
        <v>21783</v>
      </c>
      <c r="C1211">
        <v>88246</v>
      </c>
      <c r="D1211" s="93" t="s">
        <v>22407</v>
      </c>
      <c r="E1211" s="93" t="s">
        <v>14</v>
      </c>
    </row>
    <row r="1212" spans="1:5" x14ac:dyDescent="0.25">
      <c r="A1212" s="93" t="s">
        <v>306</v>
      </c>
      <c r="B1212" t="s">
        <v>21783</v>
      </c>
      <c r="C1212">
        <v>88316</v>
      </c>
      <c r="D1212" s="93" t="s">
        <v>22407</v>
      </c>
      <c r="E1212" s="93" t="s">
        <v>14</v>
      </c>
    </row>
    <row r="1213" spans="1:5" x14ac:dyDescent="0.25">
      <c r="A1213" s="93" t="s">
        <v>307</v>
      </c>
      <c r="D1213" s="93" t="s">
        <v>14</v>
      </c>
      <c r="E1213" s="93" t="s">
        <v>30908</v>
      </c>
    </row>
    <row r="1214" spans="1:5" x14ac:dyDescent="0.25">
      <c r="A1214" s="93" t="s">
        <v>307</v>
      </c>
      <c r="B1214" t="s">
        <v>21791</v>
      </c>
      <c r="C1214">
        <v>11045</v>
      </c>
      <c r="D1214" s="93" t="s">
        <v>22196</v>
      </c>
      <c r="E1214" s="93" t="s">
        <v>14</v>
      </c>
    </row>
    <row r="1215" spans="1:5" x14ac:dyDescent="0.25">
      <c r="A1215" s="93" t="s">
        <v>307</v>
      </c>
      <c r="B1215" t="s">
        <v>21791</v>
      </c>
      <c r="C1215">
        <v>20078</v>
      </c>
      <c r="D1215" s="93" t="s">
        <v>22408</v>
      </c>
      <c r="E1215" s="93" t="s">
        <v>14</v>
      </c>
    </row>
    <row r="1216" spans="1:5" x14ac:dyDescent="0.25">
      <c r="A1216" s="93" t="s">
        <v>307</v>
      </c>
      <c r="B1216" t="s">
        <v>21783</v>
      </c>
      <c r="C1216">
        <v>88246</v>
      </c>
      <c r="D1216" s="93" t="s">
        <v>22409</v>
      </c>
      <c r="E1216" s="93" t="s">
        <v>14</v>
      </c>
    </row>
    <row r="1217" spans="1:5" x14ac:dyDescent="0.25">
      <c r="A1217" s="93" t="s">
        <v>307</v>
      </c>
      <c r="B1217" t="s">
        <v>21783</v>
      </c>
      <c r="C1217">
        <v>88316</v>
      </c>
      <c r="D1217" s="93" t="s">
        <v>22409</v>
      </c>
      <c r="E1217" s="93" t="s">
        <v>14</v>
      </c>
    </row>
    <row r="1218" spans="1:5" x14ac:dyDescent="0.25">
      <c r="A1218" s="93" t="s">
        <v>308</v>
      </c>
      <c r="D1218" s="93" t="s">
        <v>14</v>
      </c>
      <c r="E1218" s="93" t="s">
        <v>30909</v>
      </c>
    </row>
    <row r="1219" spans="1:5" x14ac:dyDescent="0.25">
      <c r="A1219" s="93" t="s">
        <v>308</v>
      </c>
      <c r="B1219" t="s">
        <v>21791</v>
      </c>
      <c r="C1219">
        <v>11045</v>
      </c>
      <c r="D1219" s="93" t="s">
        <v>22196</v>
      </c>
      <c r="E1219" s="93" t="s">
        <v>14</v>
      </c>
    </row>
    <row r="1220" spans="1:5" x14ac:dyDescent="0.25">
      <c r="A1220" s="93" t="s">
        <v>308</v>
      </c>
      <c r="B1220" t="s">
        <v>21791</v>
      </c>
      <c r="C1220">
        <v>20078</v>
      </c>
      <c r="D1220" s="93" t="s">
        <v>22408</v>
      </c>
      <c r="E1220" s="93" t="s">
        <v>14</v>
      </c>
    </row>
    <row r="1221" spans="1:5" x14ac:dyDescent="0.25">
      <c r="A1221" s="93" t="s">
        <v>308</v>
      </c>
      <c r="B1221" t="s">
        <v>21783</v>
      </c>
      <c r="C1221">
        <v>88246</v>
      </c>
      <c r="D1221" s="93" t="s">
        <v>22410</v>
      </c>
      <c r="E1221" s="93" t="s">
        <v>14</v>
      </c>
    </row>
    <row r="1222" spans="1:5" x14ac:dyDescent="0.25">
      <c r="A1222" s="93" t="s">
        <v>308</v>
      </c>
      <c r="B1222" t="s">
        <v>21783</v>
      </c>
      <c r="C1222">
        <v>88316</v>
      </c>
      <c r="D1222" s="93" t="s">
        <v>22410</v>
      </c>
      <c r="E1222" s="93" t="s">
        <v>14</v>
      </c>
    </row>
    <row r="1223" spans="1:5" x14ac:dyDescent="0.25">
      <c r="A1223" s="93" t="s">
        <v>309</v>
      </c>
      <c r="D1223" s="93" t="s">
        <v>14</v>
      </c>
      <c r="E1223" s="93" t="s">
        <v>30910</v>
      </c>
    </row>
    <row r="1224" spans="1:5" x14ac:dyDescent="0.25">
      <c r="A1224" s="93" t="s">
        <v>309</v>
      </c>
      <c r="B1224" t="s">
        <v>21791</v>
      </c>
      <c r="C1224">
        <v>3837</v>
      </c>
      <c r="D1224" s="93" t="s">
        <v>22196</v>
      </c>
      <c r="E1224" s="93" t="s">
        <v>14</v>
      </c>
    </row>
    <row r="1225" spans="1:5" x14ac:dyDescent="0.25">
      <c r="A1225" s="93" t="s">
        <v>309</v>
      </c>
      <c r="B1225" t="s">
        <v>21791</v>
      </c>
      <c r="C1225">
        <v>20078</v>
      </c>
      <c r="D1225" s="93" t="s">
        <v>22411</v>
      </c>
      <c r="E1225" s="93" t="s">
        <v>14</v>
      </c>
    </row>
    <row r="1226" spans="1:5" x14ac:dyDescent="0.25">
      <c r="A1226" s="93" t="s">
        <v>309</v>
      </c>
      <c r="B1226" t="s">
        <v>21783</v>
      </c>
      <c r="C1226">
        <v>88246</v>
      </c>
      <c r="D1226" s="93" t="s">
        <v>22412</v>
      </c>
      <c r="E1226" s="93" t="s">
        <v>14</v>
      </c>
    </row>
    <row r="1227" spans="1:5" x14ac:dyDescent="0.25">
      <c r="A1227" s="93" t="s">
        <v>309</v>
      </c>
      <c r="B1227" t="s">
        <v>21783</v>
      </c>
      <c r="C1227">
        <v>88316</v>
      </c>
      <c r="D1227" s="93" t="s">
        <v>22412</v>
      </c>
      <c r="E1227" s="93" t="s">
        <v>14</v>
      </c>
    </row>
    <row r="1228" spans="1:5" x14ac:dyDescent="0.25">
      <c r="A1228" s="93" t="s">
        <v>310</v>
      </c>
      <c r="D1228" s="93" t="s">
        <v>14</v>
      </c>
      <c r="E1228" s="93" t="s">
        <v>30911</v>
      </c>
    </row>
    <row r="1229" spans="1:5" x14ac:dyDescent="0.25">
      <c r="A1229" s="93" t="s">
        <v>310</v>
      </c>
      <c r="B1229" t="s">
        <v>21791</v>
      </c>
      <c r="C1229">
        <v>3837</v>
      </c>
      <c r="D1229" s="93" t="s">
        <v>22196</v>
      </c>
      <c r="E1229" s="93" t="s">
        <v>14</v>
      </c>
    </row>
    <row r="1230" spans="1:5" x14ac:dyDescent="0.25">
      <c r="A1230" s="93" t="s">
        <v>310</v>
      </c>
      <c r="B1230" t="s">
        <v>21791</v>
      </c>
      <c r="C1230">
        <v>20078</v>
      </c>
      <c r="D1230" s="93" t="s">
        <v>22411</v>
      </c>
      <c r="E1230" s="93" t="s">
        <v>14</v>
      </c>
    </row>
    <row r="1231" spans="1:5" x14ac:dyDescent="0.25">
      <c r="A1231" s="93" t="s">
        <v>310</v>
      </c>
      <c r="B1231" t="s">
        <v>21783</v>
      </c>
      <c r="C1231">
        <v>88246</v>
      </c>
      <c r="D1231" s="93" t="s">
        <v>22413</v>
      </c>
      <c r="E1231" s="93" t="s">
        <v>14</v>
      </c>
    </row>
    <row r="1232" spans="1:5" x14ac:dyDescent="0.25">
      <c r="A1232" s="93" t="s">
        <v>310</v>
      </c>
      <c r="B1232" t="s">
        <v>21783</v>
      </c>
      <c r="C1232">
        <v>88316</v>
      </c>
      <c r="D1232" s="93" t="s">
        <v>22413</v>
      </c>
      <c r="E1232" s="93" t="s">
        <v>14</v>
      </c>
    </row>
    <row r="1233" spans="1:5" x14ac:dyDescent="0.25">
      <c r="A1233" s="93" t="s">
        <v>311</v>
      </c>
      <c r="D1233" s="93" t="s">
        <v>14</v>
      </c>
      <c r="E1233" s="93" t="s">
        <v>30912</v>
      </c>
    </row>
    <row r="1234" spans="1:5" x14ac:dyDescent="0.25">
      <c r="A1234" s="93" t="s">
        <v>311</v>
      </c>
      <c r="B1234" t="s">
        <v>21791</v>
      </c>
      <c r="C1234">
        <v>1831</v>
      </c>
      <c r="D1234" s="93" t="s">
        <v>22196</v>
      </c>
      <c r="E1234" s="93" t="s">
        <v>14</v>
      </c>
    </row>
    <row r="1235" spans="1:5" x14ac:dyDescent="0.25">
      <c r="A1235" s="93" t="s">
        <v>311</v>
      </c>
      <c r="B1235" t="s">
        <v>21791</v>
      </c>
      <c r="C1235">
        <v>20078</v>
      </c>
      <c r="D1235" s="93" t="s">
        <v>22330</v>
      </c>
      <c r="E1235" s="93" t="s">
        <v>14</v>
      </c>
    </row>
    <row r="1236" spans="1:5" x14ac:dyDescent="0.25">
      <c r="A1236" s="93" t="s">
        <v>311</v>
      </c>
      <c r="B1236" t="s">
        <v>21783</v>
      </c>
      <c r="C1236">
        <v>88246</v>
      </c>
      <c r="D1236" s="93" t="s">
        <v>22414</v>
      </c>
      <c r="E1236" s="93" t="s">
        <v>14</v>
      </c>
    </row>
    <row r="1237" spans="1:5" x14ac:dyDescent="0.25">
      <c r="A1237" s="93" t="s">
        <v>311</v>
      </c>
      <c r="B1237" t="s">
        <v>21783</v>
      </c>
      <c r="C1237">
        <v>88316</v>
      </c>
      <c r="D1237" s="93" t="s">
        <v>22414</v>
      </c>
      <c r="E1237" s="93" t="s">
        <v>14</v>
      </c>
    </row>
    <row r="1238" spans="1:5" x14ac:dyDescent="0.25">
      <c r="A1238" s="93" t="s">
        <v>312</v>
      </c>
      <c r="D1238" s="93" t="s">
        <v>14</v>
      </c>
      <c r="E1238" s="93" t="s">
        <v>30913</v>
      </c>
    </row>
    <row r="1239" spans="1:5" x14ac:dyDescent="0.25">
      <c r="A1239" s="93" t="s">
        <v>312</v>
      </c>
      <c r="B1239" t="s">
        <v>21791</v>
      </c>
      <c r="C1239">
        <v>1831</v>
      </c>
      <c r="D1239" s="93" t="s">
        <v>22196</v>
      </c>
      <c r="E1239" s="93" t="s">
        <v>14</v>
      </c>
    </row>
    <row r="1240" spans="1:5" x14ac:dyDescent="0.25">
      <c r="A1240" s="93" t="s">
        <v>312</v>
      </c>
      <c r="B1240" t="s">
        <v>21791</v>
      </c>
      <c r="C1240">
        <v>20078</v>
      </c>
      <c r="D1240" s="93" t="s">
        <v>22330</v>
      </c>
      <c r="E1240" s="93" t="s">
        <v>14</v>
      </c>
    </row>
    <row r="1241" spans="1:5" x14ac:dyDescent="0.25">
      <c r="A1241" s="93" t="s">
        <v>312</v>
      </c>
      <c r="B1241" t="s">
        <v>21783</v>
      </c>
      <c r="C1241">
        <v>88246</v>
      </c>
      <c r="D1241" s="93" t="s">
        <v>22415</v>
      </c>
      <c r="E1241" s="93" t="s">
        <v>14</v>
      </c>
    </row>
    <row r="1242" spans="1:5" x14ac:dyDescent="0.25">
      <c r="A1242" s="93" t="s">
        <v>312</v>
      </c>
      <c r="B1242" t="s">
        <v>21783</v>
      </c>
      <c r="C1242">
        <v>88316</v>
      </c>
      <c r="D1242" s="93" t="s">
        <v>22415</v>
      </c>
      <c r="E1242" s="93" t="s">
        <v>14</v>
      </c>
    </row>
    <row r="1243" spans="1:5" x14ac:dyDescent="0.25">
      <c r="A1243" s="93" t="s">
        <v>313</v>
      </c>
      <c r="D1243" s="93" t="s">
        <v>14</v>
      </c>
      <c r="E1243" s="93" t="s">
        <v>30914</v>
      </c>
    </row>
    <row r="1244" spans="1:5" x14ac:dyDescent="0.25">
      <c r="A1244" s="93" t="s">
        <v>313</v>
      </c>
      <c r="B1244" t="s">
        <v>21791</v>
      </c>
      <c r="C1244">
        <v>1825</v>
      </c>
      <c r="D1244" s="93" t="s">
        <v>22196</v>
      </c>
      <c r="E1244" s="93" t="s">
        <v>14</v>
      </c>
    </row>
    <row r="1245" spans="1:5" x14ac:dyDescent="0.25">
      <c r="A1245" s="93" t="s">
        <v>313</v>
      </c>
      <c r="B1245" t="s">
        <v>21791</v>
      </c>
      <c r="C1245">
        <v>20078</v>
      </c>
      <c r="D1245" s="93" t="s">
        <v>22408</v>
      </c>
      <c r="E1245" s="93" t="s">
        <v>14</v>
      </c>
    </row>
    <row r="1246" spans="1:5" x14ac:dyDescent="0.25">
      <c r="A1246" s="93" t="s">
        <v>313</v>
      </c>
      <c r="B1246" t="s">
        <v>21783</v>
      </c>
      <c r="C1246">
        <v>88246</v>
      </c>
      <c r="D1246" s="93" t="s">
        <v>22416</v>
      </c>
      <c r="E1246" s="93" t="s">
        <v>14</v>
      </c>
    </row>
    <row r="1247" spans="1:5" x14ac:dyDescent="0.25">
      <c r="A1247" s="93" t="s">
        <v>313</v>
      </c>
      <c r="B1247" t="s">
        <v>21783</v>
      </c>
      <c r="C1247">
        <v>88316</v>
      </c>
      <c r="D1247" s="93" t="s">
        <v>22416</v>
      </c>
      <c r="E1247" s="93" t="s">
        <v>14</v>
      </c>
    </row>
    <row r="1248" spans="1:5" x14ac:dyDescent="0.25">
      <c r="A1248" s="93" t="s">
        <v>314</v>
      </c>
      <c r="D1248" s="93" t="s">
        <v>14</v>
      </c>
      <c r="E1248" s="93" t="s">
        <v>30915</v>
      </c>
    </row>
    <row r="1249" spans="1:5" x14ac:dyDescent="0.25">
      <c r="A1249" s="93" t="s">
        <v>314</v>
      </c>
      <c r="B1249" t="s">
        <v>21791</v>
      </c>
      <c r="C1249">
        <v>1825</v>
      </c>
      <c r="D1249" s="93" t="s">
        <v>22196</v>
      </c>
      <c r="E1249" s="93" t="s">
        <v>14</v>
      </c>
    </row>
    <row r="1250" spans="1:5" x14ac:dyDescent="0.25">
      <c r="A1250" s="93" t="s">
        <v>314</v>
      </c>
      <c r="B1250" t="s">
        <v>21791</v>
      </c>
      <c r="C1250">
        <v>20078</v>
      </c>
      <c r="D1250" s="93" t="s">
        <v>22408</v>
      </c>
      <c r="E1250" s="93" t="s">
        <v>14</v>
      </c>
    </row>
    <row r="1251" spans="1:5" x14ac:dyDescent="0.25">
      <c r="A1251" s="93" t="s">
        <v>314</v>
      </c>
      <c r="B1251" t="s">
        <v>21783</v>
      </c>
      <c r="C1251">
        <v>88246</v>
      </c>
      <c r="D1251" s="93" t="s">
        <v>22417</v>
      </c>
      <c r="E1251" s="93" t="s">
        <v>14</v>
      </c>
    </row>
    <row r="1252" spans="1:5" x14ac:dyDescent="0.25">
      <c r="A1252" s="93" t="s">
        <v>314</v>
      </c>
      <c r="B1252" t="s">
        <v>21783</v>
      </c>
      <c r="C1252">
        <v>88316</v>
      </c>
      <c r="D1252" s="93" t="s">
        <v>22417</v>
      </c>
      <c r="E1252" s="93" t="s">
        <v>14</v>
      </c>
    </row>
    <row r="1253" spans="1:5" x14ac:dyDescent="0.25">
      <c r="A1253" s="93" t="s">
        <v>315</v>
      </c>
      <c r="D1253" s="93" t="s">
        <v>14</v>
      </c>
      <c r="E1253" s="93" t="s">
        <v>30916</v>
      </c>
    </row>
    <row r="1254" spans="1:5" x14ac:dyDescent="0.25">
      <c r="A1254" s="93" t="s">
        <v>315</v>
      </c>
      <c r="B1254" t="s">
        <v>21791</v>
      </c>
      <c r="C1254">
        <v>1827</v>
      </c>
      <c r="D1254" s="93" t="s">
        <v>22196</v>
      </c>
      <c r="E1254" s="93" t="s">
        <v>14</v>
      </c>
    </row>
    <row r="1255" spans="1:5" x14ac:dyDescent="0.25">
      <c r="A1255" s="93" t="s">
        <v>315</v>
      </c>
      <c r="B1255" t="s">
        <v>21791</v>
      </c>
      <c r="C1255">
        <v>20078</v>
      </c>
      <c r="D1255" s="93" t="s">
        <v>22411</v>
      </c>
      <c r="E1255" s="93" t="s">
        <v>14</v>
      </c>
    </row>
    <row r="1256" spans="1:5" x14ac:dyDescent="0.25">
      <c r="A1256" s="93" t="s">
        <v>315</v>
      </c>
      <c r="B1256" t="s">
        <v>21783</v>
      </c>
      <c r="C1256">
        <v>88246</v>
      </c>
      <c r="D1256" s="93" t="s">
        <v>22418</v>
      </c>
      <c r="E1256" s="93" t="s">
        <v>14</v>
      </c>
    </row>
    <row r="1257" spans="1:5" x14ac:dyDescent="0.25">
      <c r="A1257" s="93" t="s">
        <v>315</v>
      </c>
      <c r="B1257" t="s">
        <v>21783</v>
      </c>
      <c r="C1257">
        <v>88316</v>
      </c>
      <c r="D1257" s="93" t="s">
        <v>22418</v>
      </c>
      <c r="E1257" s="93" t="s">
        <v>14</v>
      </c>
    </row>
    <row r="1258" spans="1:5" x14ac:dyDescent="0.25">
      <c r="A1258" s="93" t="s">
        <v>316</v>
      </c>
      <c r="D1258" s="93" t="s">
        <v>14</v>
      </c>
      <c r="E1258" s="93" t="s">
        <v>30917</v>
      </c>
    </row>
    <row r="1259" spans="1:5" x14ac:dyDescent="0.25">
      <c r="A1259" s="93" t="s">
        <v>316</v>
      </c>
      <c r="B1259" t="s">
        <v>21791</v>
      </c>
      <c r="C1259">
        <v>20078</v>
      </c>
      <c r="D1259" s="93" t="s">
        <v>22419</v>
      </c>
      <c r="E1259" s="93" t="s">
        <v>14</v>
      </c>
    </row>
    <row r="1260" spans="1:5" x14ac:dyDescent="0.25">
      <c r="A1260" s="93" t="s">
        <v>316</v>
      </c>
      <c r="B1260" t="s">
        <v>21783</v>
      </c>
      <c r="C1260">
        <v>88246</v>
      </c>
      <c r="D1260" s="93" t="s">
        <v>22420</v>
      </c>
      <c r="E1260" s="93" t="s">
        <v>14</v>
      </c>
    </row>
    <row r="1261" spans="1:5" x14ac:dyDescent="0.25">
      <c r="A1261" s="93" t="s">
        <v>316</v>
      </c>
      <c r="B1261" t="s">
        <v>21783</v>
      </c>
      <c r="C1261">
        <v>88316</v>
      </c>
      <c r="D1261" s="93" t="s">
        <v>22420</v>
      </c>
      <c r="E1261" s="93" t="s">
        <v>14</v>
      </c>
    </row>
    <row r="1262" spans="1:5" x14ac:dyDescent="0.25">
      <c r="A1262" s="93" t="s">
        <v>317</v>
      </c>
      <c r="D1262" s="93" t="s">
        <v>14</v>
      </c>
      <c r="E1262" s="93" t="s">
        <v>30918</v>
      </c>
    </row>
    <row r="1263" spans="1:5" x14ac:dyDescent="0.25">
      <c r="A1263" s="93" t="s">
        <v>317</v>
      </c>
      <c r="B1263" t="s">
        <v>21791</v>
      </c>
      <c r="C1263">
        <v>20078</v>
      </c>
      <c r="D1263" s="93" t="s">
        <v>22421</v>
      </c>
      <c r="E1263" s="93" t="s">
        <v>14</v>
      </c>
    </row>
    <row r="1264" spans="1:5" x14ac:dyDescent="0.25">
      <c r="A1264" s="93" t="s">
        <v>317</v>
      </c>
      <c r="B1264" t="s">
        <v>21783</v>
      </c>
      <c r="C1264">
        <v>88246</v>
      </c>
      <c r="D1264" s="93" t="s">
        <v>22422</v>
      </c>
      <c r="E1264" s="93" t="s">
        <v>14</v>
      </c>
    </row>
    <row r="1265" spans="1:5" x14ac:dyDescent="0.25">
      <c r="A1265" s="93" t="s">
        <v>317</v>
      </c>
      <c r="B1265" t="s">
        <v>21783</v>
      </c>
      <c r="C1265">
        <v>88316</v>
      </c>
      <c r="D1265" s="93" t="s">
        <v>22422</v>
      </c>
      <c r="E1265" s="93" t="s">
        <v>14</v>
      </c>
    </row>
    <row r="1266" spans="1:5" x14ac:dyDescent="0.25">
      <c r="A1266" s="93" t="s">
        <v>318</v>
      </c>
      <c r="D1266" s="93" t="s">
        <v>14</v>
      </c>
      <c r="E1266" s="93" t="s">
        <v>30919</v>
      </c>
    </row>
    <row r="1267" spans="1:5" x14ac:dyDescent="0.25">
      <c r="A1267" s="93" t="s">
        <v>318</v>
      </c>
      <c r="B1267" t="s">
        <v>21791</v>
      </c>
      <c r="C1267">
        <v>20078</v>
      </c>
      <c r="D1267" s="93" t="s">
        <v>21829</v>
      </c>
      <c r="E1267" s="93" t="s">
        <v>14</v>
      </c>
    </row>
    <row r="1268" spans="1:5" x14ac:dyDescent="0.25">
      <c r="A1268" s="93" t="s">
        <v>318</v>
      </c>
      <c r="B1268" t="s">
        <v>21783</v>
      </c>
      <c r="C1268">
        <v>88246</v>
      </c>
      <c r="D1268" s="93" t="s">
        <v>21821</v>
      </c>
      <c r="E1268" s="93" t="s">
        <v>14</v>
      </c>
    </row>
    <row r="1269" spans="1:5" x14ac:dyDescent="0.25">
      <c r="A1269" s="93" t="s">
        <v>318</v>
      </c>
      <c r="B1269" t="s">
        <v>21783</v>
      </c>
      <c r="C1269">
        <v>88316</v>
      </c>
      <c r="D1269" s="93" t="s">
        <v>21821</v>
      </c>
      <c r="E1269" s="93" t="s">
        <v>14</v>
      </c>
    </row>
    <row r="1270" spans="1:5" x14ac:dyDescent="0.25">
      <c r="A1270" s="93" t="s">
        <v>319</v>
      </c>
      <c r="D1270" s="93" t="s">
        <v>14</v>
      </c>
      <c r="E1270" s="93" t="s">
        <v>30901</v>
      </c>
    </row>
    <row r="1271" spans="1:5" x14ac:dyDescent="0.25">
      <c r="A1271" s="93" t="s">
        <v>319</v>
      </c>
      <c r="B1271" t="s">
        <v>21791</v>
      </c>
      <c r="C1271">
        <v>20078</v>
      </c>
      <c r="D1271" s="93" t="s">
        <v>22389</v>
      </c>
      <c r="E1271" s="93" t="s">
        <v>14</v>
      </c>
    </row>
    <row r="1272" spans="1:5" x14ac:dyDescent="0.25">
      <c r="A1272" s="93" t="s">
        <v>319</v>
      </c>
      <c r="B1272" t="s">
        <v>21783</v>
      </c>
      <c r="C1272">
        <v>88246</v>
      </c>
      <c r="D1272" s="93" t="s">
        <v>22423</v>
      </c>
      <c r="E1272" s="93" t="s">
        <v>14</v>
      </c>
    </row>
    <row r="1273" spans="1:5" x14ac:dyDescent="0.25">
      <c r="A1273" s="93" t="s">
        <v>319</v>
      </c>
      <c r="B1273" t="s">
        <v>21783</v>
      </c>
      <c r="C1273">
        <v>88316</v>
      </c>
      <c r="D1273" s="93" t="s">
        <v>22423</v>
      </c>
      <c r="E1273" s="93" t="s">
        <v>14</v>
      </c>
    </row>
    <row r="1274" spans="1:5" x14ac:dyDescent="0.25">
      <c r="A1274" s="93" t="s">
        <v>320</v>
      </c>
      <c r="D1274" s="93" t="s">
        <v>14</v>
      </c>
      <c r="E1274" s="93" t="s">
        <v>30920</v>
      </c>
    </row>
    <row r="1275" spans="1:5" x14ac:dyDescent="0.25">
      <c r="A1275" s="93" t="s">
        <v>320</v>
      </c>
      <c r="B1275" t="s">
        <v>21791</v>
      </c>
      <c r="C1275">
        <v>20078</v>
      </c>
      <c r="D1275" s="93" t="s">
        <v>22419</v>
      </c>
      <c r="E1275" s="93" t="s">
        <v>14</v>
      </c>
    </row>
    <row r="1276" spans="1:5" x14ac:dyDescent="0.25">
      <c r="A1276" s="93" t="s">
        <v>320</v>
      </c>
      <c r="B1276" t="s">
        <v>21783</v>
      </c>
      <c r="C1276">
        <v>88246</v>
      </c>
      <c r="D1276" s="93" t="s">
        <v>22424</v>
      </c>
      <c r="E1276" s="93" t="s">
        <v>14</v>
      </c>
    </row>
    <row r="1277" spans="1:5" x14ac:dyDescent="0.25">
      <c r="A1277" s="93" t="s">
        <v>320</v>
      </c>
      <c r="B1277" t="s">
        <v>21783</v>
      </c>
      <c r="C1277">
        <v>88316</v>
      </c>
      <c r="D1277" s="93" t="s">
        <v>22424</v>
      </c>
      <c r="E1277" s="93" t="s">
        <v>14</v>
      </c>
    </row>
    <row r="1278" spans="1:5" x14ac:dyDescent="0.25">
      <c r="A1278" s="93" t="s">
        <v>321</v>
      </c>
      <c r="D1278" s="93" t="s">
        <v>14</v>
      </c>
      <c r="E1278" s="93" t="s">
        <v>30921</v>
      </c>
    </row>
    <row r="1279" spans="1:5" x14ac:dyDescent="0.25">
      <c r="A1279" s="93" t="s">
        <v>321</v>
      </c>
      <c r="B1279" t="s">
        <v>21791</v>
      </c>
      <c r="C1279">
        <v>20078</v>
      </c>
      <c r="D1279" s="93" t="s">
        <v>22421</v>
      </c>
      <c r="E1279" s="93" t="s">
        <v>14</v>
      </c>
    </row>
    <row r="1280" spans="1:5" x14ac:dyDescent="0.25">
      <c r="A1280" s="93" t="s">
        <v>321</v>
      </c>
      <c r="B1280" t="s">
        <v>21783</v>
      </c>
      <c r="C1280">
        <v>88246</v>
      </c>
      <c r="D1280" s="93" t="s">
        <v>21913</v>
      </c>
      <c r="E1280" s="93" t="s">
        <v>14</v>
      </c>
    </row>
    <row r="1281" spans="1:5" x14ac:dyDescent="0.25">
      <c r="A1281" s="93" t="s">
        <v>321</v>
      </c>
      <c r="B1281" t="s">
        <v>21783</v>
      </c>
      <c r="C1281">
        <v>88316</v>
      </c>
      <c r="D1281" s="93" t="s">
        <v>21913</v>
      </c>
      <c r="E1281" s="93" t="s">
        <v>14</v>
      </c>
    </row>
    <row r="1282" spans="1:5" x14ac:dyDescent="0.25">
      <c r="A1282" s="93" t="s">
        <v>322</v>
      </c>
      <c r="D1282" s="93" t="s">
        <v>14</v>
      </c>
      <c r="E1282" s="93" t="s">
        <v>30922</v>
      </c>
    </row>
    <row r="1283" spans="1:5" x14ac:dyDescent="0.25">
      <c r="A1283" s="93" t="s">
        <v>322</v>
      </c>
      <c r="B1283" t="s">
        <v>21791</v>
      </c>
      <c r="C1283">
        <v>20078</v>
      </c>
      <c r="D1283" s="93" t="s">
        <v>21829</v>
      </c>
      <c r="E1283" s="93" t="s">
        <v>14</v>
      </c>
    </row>
    <row r="1284" spans="1:5" x14ac:dyDescent="0.25">
      <c r="A1284" s="93" t="s">
        <v>322</v>
      </c>
      <c r="B1284" t="s">
        <v>21783</v>
      </c>
      <c r="C1284">
        <v>88246</v>
      </c>
      <c r="D1284" s="93" t="s">
        <v>22425</v>
      </c>
      <c r="E1284" s="93" t="s">
        <v>14</v>
      </c>
    </row>
    <row r="1285" spans="1:5" x14ac:dyDescent="0.25">
      <c r="A1285" s="93" t="s">
        <v>322</v>
      </c>
      <c r="B1285" t="s">
        <v>21783</v>
      </c>
      <c r="C1285">
        <v>88316</v>
      </c>
      <c r="D1285" s="93" t="s">
        <v>22425</v>
      </c>
      <c r="E1285" s="93" t="s">
        <v>14</v>
      </c>
    </row>
    <row r="1286" spans="1:5" x14ac:dyDescent="0.25">
      <c r="A1286" s="93" t="s">
        <v>323</v>
      </c>
      <c r="D1286" s="93" t="s">
        <v>14</v>
      </c>
      <c r="E1286" s="93" t="s">
        <v>30923</v>
      </c>
    </row>
    <row r="1287" spans="1:5" x14ac:dyDescent="0.25">
      <c r="A1287" s="93" t="s">
        <v>323</v>
      </c>
      <c r="B1287" t="s">
        <v>21791</v>
      </c>
      <c r="C1287">
        <v>20078</v>
      </c>
      <c r="D1287" s="93" t="s">
        <v>22330</v>
      </c>
      <c r="E1287" s="93" t="s">
        <v>14</v>
      </c>
    </row>
    <row r="1288" spans="1:5" x14ac:dyDescent="0.25">
      <c r="A1288" s="93" t="s">
        <v>323</v>
      </c>
      <c r="B1288" t="s">
        <v>21783</v>
      </c>
      <c r="C1288">
        <v>88246</v>
      </c>
      <c r="D1288" s="93" t="s">
        <v>22407</v>
      </c>
      <c r="E1288" s="93" t="s">
        <v>14</v>
      </c>
    </row>
    <row r="1289" spans="1:5" x14ac:dyDescent="0.25">
      <c r="A1289" s="93" t="s">
        <v>323</v>
      </c>
      <c r="B1289" t="s">
        <v>21783</v>
      </c>
      <c r="C1289">
        <v>88316</v>
      </c>
      <c r="D1289" s="93" t="s">
        <v>22407</v>
      </c>
      <c r="E1289" s="93" t="s">
        <v>14</v>
      </c>
    </row>
    <row r="1290" spans="1:5" x14ac:dyDescent="0.25">
      <c r="A1290" s="93" t="s">
        <v>324</v>
      </c>
      <c r="D1290" s="93" t="s">
        <v>14</v>
      </c>
      <c r="E1290" s="93" t="s">
        <v>30924</v>
      </c>
    </row>
    <row r="1291" spans="1:5" x14ac:dyDescent="0.25">
      <c r="A1291" s="93" t="s">
        <v>324</v>
      </c>
      <c r="B1291" t="s">
        <v>21783</v>
      </c>
      <c r="C1291">
        <v>5678</v>
      </c>
      <c r="D1291" s="93" t="s">
        <v>21834</v>
      </c>
      <c r="E1291" s="93" t="s">
        <v>14</v>
      </c>
    </row>
    <row r="1292" spans="1:5" x14ac:dyDescent="0.25">
      <c r="A1292" s="93" t="s">
        <v>324</v>
      </c>
      <c r="B1292" t="s">
        <v>21783</v>
      </c>
      <c r="C1292">
        <v>5679</v>
      </c>
      <c r="D1292" s="93" t="s">
        <v>22426</v>
      </c>
      <c r="E1292" s="93" t="s">
        <v>14</v>
      </c>
    </row>
    <row r="1293" spans="1:5" x14ac:dyDescent="0.25">
      <c r="A1293" s="93" t="s">
        <v>324</v>
      </c>
      <c r="B1293" t="s">
        <v>21791</v>
      </c>
      <c r="C1293">
        <v>20078</v>
      </c>
      <c r="D1293" s="93" t="s">
        <v>21941</v>
      </c>
      <c r="E1293" s="93" t="s">
        <v>14</v>
      </c>
    </row>
    <row r="1294" spans="1:5" x14ac:dyDescent="0.25">
      <c r="A1294" s="93" t="s">
        <v>324</v>
      </c>
      <c r="B1294" t="s">
        <v>21783</v>
      </c>
      <c r="C1294">
        <v>88246</v>
      </c>
      <c r="D1294" s="93" t="s">
        <v>22076</v>
      </c>
      <c r="E1294" s="93" t="s">
        <v>14</v>
      </c>
    </row>
    <row r="1295" spans="1:5" x14ac:dyDescent="0.25">
      <c r="A1295" s="93" t="s">
        <v>324</v>
      </c>
      <c r="B1295" t="s">
        <v>21783</v>
      </c>
      <c r="C1295">
        <v>88316</v>
      </c>
      <c r="D1295" s="93" t="s">
        <v>22427</v>
      </c>
      <c r="E1295" s="93" t="s">
        <v>14</v>
      </c>
    </row>
    <row r="1296" spans="1:5" x14ac:dyDescent="0.25">
      <c r="A1296" s="93" t="s">
        <v>325</v>
      </c>
      <c r="D1296" s="93" t="s">
        <v>14</v>
      </c>
      <c r="E1296" s="93" t="s">
        <v>30925</v>
      </c>
    </row>
    <row r="1297" spans="1:5" x14ac:dyDescent="0.25">
      <c r="A1297" s="93" t="s">
        <v>325</v>
      </c>
      <c r="B1297" t="s">
        <v>21791</v>
      </c>
      <c r="C1297">
        <v>20078</v>
      </c>
      <c r="D1297" s="93" t="s">
        <v>22387</v>
      </c>
      <c r="E1297" s="93" t="s">
        <v>14</v>
      </c>
    </row>
    <row r="1298" spans="1:5" x14ac:dyDescent="0.25">
      <c r="A1298" s="93" t="s">
        <v>325</v>
      </c>
      <c r="B1298" t="s">
        <v>21791</v>
      </c>
      <c r="C1298">
        <v>36376</v>
      </c>
      <c r="D1298" s="93" t="s">
        <v>22405</v>
      </c>
      <c r="E1298" s="93" t="s">
        <v>14</v>
      </c>
    </row>
    <row r="1299" spans="1:5" x14ac:dyDescent="0.25">
      <c r="A1299" s="93" t="s">
        <v>325</v>
      </c>
      <c r="B1299" t="s">
        <v>21783</v>
      </c>
      <c r="C1299">
        <v>88246</v>
      </c>
      <c r="D1299" s="93" t="s">
        <v>22388</v>
      </c>
      <c r="E1299" s="93" t="s">
        <v>14</v>
      </c>
    </row>
    <row r="1300" spans="1:5" x14ac:dyDescent="0.25">
      <c r="A1300" s="93" t="s">
        <v>325</v>
      </c>
      <c r="B1300" t="s">
        <v>21783</v>
      </c>
      <c r="C1300">
        <v>88316</v>
      </c>
      <c r="D1300" s="93" t="s">
        <v>22388</v>
      </c>
      <c r="E1300" s="93" t="s">
        <v>14</v>
      </c>
    </row>
    <row r="1301" spans="1:5" x14ac:dyDescent="0.25">
      <c r="A1301" s="93" t="s">
        <v>326</v>
      </c>
      <c r="D1301" s="93" t="s">
        <v>14</v>
      </c>
      <c r="E1301" s="93" t="s">
        <v>30926</v>
      </c>
    </row>
    <row r="1302" spans="1:5" x14ac:dyDescent="0.25">
      <c r="A1302" s="93" t="s">
        <v>326</v>
      </c>
      <c r="B1302" t="s">
        <v>21791</v>
      </c>
      <c r="C1302">
        <v>20078</v>
      </c>
      <c r="D1302" s="93" t="s">
        <v>22387</v>
      </c>
      <c r="E1302" s="93" t="s">
        <v>14</v>
      </c>
    </row>
    <row r="1303" spans="1:5" x14ac:dyDescent="0.25">
      <c r="A1303" s="93" t="s">
        <v>326</v>
      </c>
      <c r="B1303" t="s">
        <v>21791</v>
      </c>
      <c r="C1303">
        <v>36376</v>
      </c>
      <c r="D1303" s="93" t="s">
        <v>22405</v>
      </c>
      <c r="E1303" s="93" t="s">
        <v>14</v>
      </c>
    </row>
    <row r="1304" spans="1:5" x14ac:dyDescent="0.25">
      <c r="A1304" s="93" t="s">
        <v>326</v>
      </c>
      <c r="B1304" t="s">
        <v>21783</v>
      </c>
      <c r="C1304">
        <v>88246</v>
      </c>
      <c r="D1304" s="93" t="s">
        <v>22392</v>
      </c>
      <c r="E1304" s="93" t="s">
        <v>14</v>
      </c>
    </row>
    <row r="1305" spans="1:5" x14ac:dyDescent="0.25">
      <c r="A1305" s="93" t="s">
        <v>326</v>
      </c>
      <c r="B1305" t="s">
        <v>21783</v>
      </c>
      <c r="C1305">
        <v>88316</v>
      </c>
      <c r="D1305" s="93" t="s">
        <v>22392</v>
      </c>
      <c r="E1305" s="93" t="s">
        <v>14</v>
      </c>
    </row>
    <row r="1306" spans="1:5" x14ac:dyDescent="0.25">
      <c r="A1306" s="93" t="s">
        <v>327</v>
      </c>
      <c r="D1306" s="93" t="s">
        <v>14</v>
      </c>
      <c r="E1306" s="93" t="s">
        <v>30927</v>
      </c>
    </row>
    <row r="1307" spans="1:5" x14ac:dyDescent="0.25">
      <c r="A1307" s="93" t="s">
        <v>327</v>
      </c>
      <c r="B1307" t="s">
        <v>21791</v>
      </c>
      <c r="C1307">
        <v>20078</v>
      </c>
      <c r="D1307" s="93" t="s">
        <v>22389</v>
      </c>
      <c r="E1307" s="93" t="s">
        <v>14</v>
      </c>
    </row>
    <row r="1308" spans="1:5" x14ac:dyDescent="0.25">
      <c r="A1308" s="93" t="s">
        <v>327</v>
      </c>
      <c r="B1308" t="s">
        <v>21791</v>
      </c>
      <c r="C1308">
        <v>36377</v>
      </c>
      <c r="D1308" s="93" t="s">
        <v>22405</v>
      </c>
      <c r="E1308" s="93" t="s">
        <v>14</v>
      </c>
    </row>
    <row r="1309" spans="1:5" x14ac:dyDescent="0.25">
      <c r="A1309" s="93" t="s">
        <v>327</v>
      </c>
      <c r="B1309" t="s">
        <v>21783</v>
      </c>
      <c r="C1309">
        <v>88246</v>
      </c>
      <c r="D1309" s="93" t="s">
        <v>22390</v>
      </c>
      <c r="E1309" s="93" t="s">
        <v>14</v>
      </c>
    </row>
    <row r="1310" spans="1:5" x14ac:dyDescent="0.25">
      <c r="A1310" s="93" t="s">
        <v>327</v>
      </c>
      <c r="B1310" t="s">
        <v>21783</v>
      </c>
      <c r="C1310">
        <v>88316</v>
      </c>
      <c r="D1310" s="93" t="s">
        <v>22390</v>
      </c>
      <c r="E1310" s="93" t="s">
        <v>14</v>
      </c>
    </row>
    <row r="1311" spans="1:5" x14ac:dyDescent="0.25">
      <c r="A1311" s="93" t="s">
        <v>328</v>
      </c>
      <c r="D1311" s="93" t="s">
        <v>14</v>
      </c>
      <c r="E1311" s="93" t="s">
        <v>30928</v>
      </c>
    </row>
    <row r="1312" spans="1:5" x14ac:dyDescent="0.25">
      <c r="A1312" s="93" t="s">
        <v>328</v>
      </c>
      <c r="B1312" t="s">
        <v>21791</v>
      </c>
      <c r="C1312">
        <v>20078</v>
      </c>
      <c r="D1312" s="93" t="s">
        <v>22389</v>
      </c>
      <c r="E1312" s="93" t="s">
        <v>14</v>
      </c>
    </row>
    <row r="1313" spans="1:5" x14ac:dyDescent="0.25">
      <c r="A1313" s="93" t="s">
        <v>328</v>
      </c>
      <c r="B1313" t="s">
        <v>21791</v>
      </c>
      <c r="C1313">
        <v>36377</v>
      </c>
      <c r="D1313" s="93" t="s">
        <v>22405</v>
      </c>
      <c r="E1313" s="93" t="s">
        <v>14</v>
      </c>
    </row>
    <row r="1314" spans="1:5" x14ac:dyDescent="0.25">
      <c r="A1314" s="93" t="s">
        <v>328</v>
      </c>
      <c r="B1314" t="s">
        <v>21783</v>
      </c>
      <c r="C1314">
        <v>88246</v>
      </c>
      <c r="D1314" s="93" t="s">
        <v>22393</v>
      </c>
      <c r="E1314" s="93" t="s">
        <v>14</v>
      </c>
    </row>
    <row r="1315" spans="1:5" x14ac:dyDescent="0.25">
      <c r="A1315" s="93" t="s">
        <v>328</v>
      </c>
      <c r="B1315" t="s">
        <v>21783</v>
      </c>
      <c r="C1315">
        <v>88316</v>
      </c>
      <c r="D1315" s="93" t="s">
        <v>22393</v>
      </c>
      <c r="E1315" s="93" t="s">
        <v>14</v>
      </c>
    </row>
    <row r="1316" spans="1:5" x14ac:dyDescent="0.25">
      <c r="A1316" s="93" t="s">
        <v>329</v>
      </c>
      <c r="D1316" s="93" t="s">
        <v>14</v>
      </c>
      <c r="E1316" s="93" t="s">
        <v>30929</v>
      </c>
    </row>
    <row r="1317" spans="1:5" x14ac:dyDescent="0.25">
      <c r="A1317" s="93" t="s">
        <v>329</v>
      </c>
      <c r="B1317" t="s">
        <v>21791</v>
      </c>
      <c r="C1317">
        <v>9825</v>
      </c>
      <c r="D1317" s="93" t="s">
        <v>22405</v>
      </c>
      <c r="E1317" s="93" t="s">
        <v>14</v>
      </c>
    </row>
    <row r="1318" spans="1:5" x14ac:dyDescent="0.25">
      <c r="A1318" s="93" t="s">
        <v>329</v>
      </c>
      <c r="B1318" t="s">
        <v>21791</v>
      </c>
      <c r="C1318">
        <v>20078</v>
      </c>
      <c r="D1318" s="93" t="s">
        <v>22389</v>
      </c>
      <c r="E1318" s="93" t="s">
        <v>14</v>
      </c>
    </row>
    <row r="1319" spans="1:5" x14ac:dyDescent="0.25">
      <c r="A1319" s="93" t="s">
        <v>329</v>
      </c>
      <c r="B1319" t="s">
        <v>21783</v>
      </c>
      <c r="C1319">
        <v>88246</v>
      </c>
      <c r="D1319" s="93" t="s">
        <v>22423</v>
      </c>
      <c r="E1319" s="93" t="s">
        <v>14</v>
      </c>
    </row>
    <row r="1320" spans="1:5" x14ac:dyDescent="0.25">
      <c r="A1320" s="93" t="s">
        <v>329</v>
      </c>
      <c r="B1320" t="s">
        <v>21783</v>
      </c>
      <c r="C1320">
        <v>88316</v>
      </c>
      <c r="D1320" s="93" t="s">
        <v>22423</v>
      </c>
      <c r="E1320" s="93" t="s">
        <v>14</v>
      </c>
    </row>
    <row r="1321" spans="1:5" x14ac:dyDescent="0.25">
      <c r="A1321" s="93" t="s">
        <v>330</v>
      </c>
      <c r="D1321" s="93" t="s">
        <v>14</v>
      </c>
      <c r="E1321" s="93" t="s">
        <v>30930</v>
      </c>
    </row>
    <row r="1322" spans="1:5" x14ac:dyDescent="0.25">
      <c r="A1322" s="93" t="s">
        <v>330</v>
      </c>
      <c r="B1322" t="s">
        <v>21791</v>
      </c>
      <c r="C1322">
        <v>9825</v>
      </c>
      <c r="D1322" s="93" t="s">
        <v>22405</v>
      </c>
      <c r="E1322" s="93" t="s">
        <v>14</v>
      </c>
    </row>
    <row r="1323" spans="1:5" x14ac:dyDescent="0.25">
      <c r="A1323" s="93" t="s">
        <v>330</v>
      </c>
      <c r="B1323" t="s">
        <v>21791</v>
      </c>
      <c r="C1323">
        <v>20078</v>
      </c>
      <c r="D1323" s="93" t="s">
        <v>22389</v>
      </c>
      <c r="E1323" s="93" t="s">
        <v>14</v>
      </c>
    </row>
    <row r="1324" spans="1:5" x14ac:dyDescent="0.25">
      <c r="A1324" s="93" t="s">
        <v>330</v>
      </c>
      <c r="B1324" t="s">
        <v>21783</v>
      </c>
      <c r="C1324">
        <v>88246</v>
      </c>
      <c r="D1324" s="93" t="s">
        <v>22428</v>
      </c>
      <c r="E1324" s="93" t="s">
        <v>14</v>
      </c>
    </row>
    <row r="1325" spans="1:5" x14ac:dyDescent="0.25">
      <c r="A1325" s="93" t="s">
        <v>330</v>
      </c>
      <c r="B1325" t="s">
        <v>21783</v>
      </c>
      <c r="C1325">
        <v>88316</v>
      </c>
      <c r="D1325" s="93" t="s">
        <v>22428</v>
      </c>
      <c r="E1325" s="93" t="s">
        <v>14</v>
      </c>
    </row>
    <row r="1326" spans="1:5" x14ac:dyDescent="0.25">
      <c r="A1326" s="93" t="s">
        <v>331</v>
      </c>
      <c r="D1326" s="93" t="s">
        <v>14</v>
      </c>
      <c r="E1326" s="93" t="s">
        <v>30931</v>
      </c>
    </row>
    <row r="1327" spans="1:5" x14ac:dyDescent="0.25">
      <c r="A1327" s="93" t="s">
        <v>331</v>
      </c>
      <c r="B1327" t="s">
        <v>21783</v>
      </c>
      <c r="C1327">
        <v>5678</v>
      </c>
      <c r="D1327" s="93" t="s">
        <v>22429</v>
      </c>
      <c r="E1327" s="93" t="s">
        <v>14</v>
      </c>
    </row>
    <row r="1328" spans="1:5" x14ac:dyDescent="0.25">
      <c r="A1328" s="93" t="s">
        <v>331</v>
      </c>
      <c r="B1328" t="s">
        <v>21783</v>
      </c>
      <c r="C1328">
        <v>5679</v>
      </c>
      <c r="D1328" s="93" t="s">
        <v>22430</v>
      </c>
      <c r="E1328" s="93" t="s">
        <v>14</v>
      </c>
    </row>
    <row r="1329" spans="1:5" x14ac:dyDescent="0.25">
      <c r="A1329" s="93" t="s">
        <v>331</v>
      </c>
      <c r="B1329" t="s">
        <v>21791</v>
      </c>
      <c r="C1329">
        <v>9829</v>
      </c>
      <c r="D1329" s="93" t="s">
        <v>22405</v>
      </c>
      <c r="E1329" s="93" t="s">
        <v>14</v>
      </c>
    </row>
    <row r="1330" spans="1:5" x14ac:dyDescent="0.25">
      <c r="A1330" s="93" t="s">
        <v>331</v>
      </c>
      <c r="B1330" t="s">
        <v>21791</v>
      </c>
      <c r="C1330">
        <v>20078</v>
      </c>
      <c r="D1330" s="93" t="s">
        <v>21829</v>
      </c>
      <c r="E1330" s="93" t="s">
        <v>14</v>
      </c>
    </row>
    <row r="1331" spans="1:5" x14ac:dyDescent="0.25">
      <c r="A1331" s="93" t="s">
        <v>331</v>
      </c>
      <c r="B1331" t="s">
        <v>21783</v>
      </c>
      <c r="C1331">
        <v>88246</v>
      </c>
      <c r="D1331" s="93" t="s">
        <v>22431</v>
      </c>
      <c r="E1331" s="93" t="s">
        <v>14</v>
      </c>
    </row>
    <row r="1332" spans="1:5" x14ac:dyDescent="0.25">
      <c r="A1332" s="93" t="s">
        <v>331</v>
      </c>
      <c r="B1332" t="s">
        <v>21783</v>
      </c>
      <c r="C1332">
        <v>88316</v>
      </c>
      <c r="D1332" s="93" t="s">
        <v>22431</v>
      </c>
      <c r="E1332" s="93" t="s">
        <v>14</v>
      </c>
    </row>
    <row r="1333" spans="1:5" x14ac:dyDescent="0.25">
      <c r="A1333" s="93" t="s">
        <v>332</v>
      </c>
      <c r="D1333" s="93" t="s">
        <v>14</v>
      </c>
      <c r="E1333" s="93" t="s">
        <v>30932</v>
      </c>
    </row>
    <row r="1334" spans="1:5" x14ac:dyDescent="0.25">
      <c r="A1334" s="93" t="s">
        <v>332</v>
      </c>
      <c r="B1334" t="s">
        <v>21783</v>
      </c>
      <c r="C1334">
        <v>5678</v>
      </c>
      <c r="D1334" s="93" t="s">
        <v>22429</v>
      </c>
      <c r="E1334" s="93" t="s">
        <v>14</v>
      </c>
    </row>
    <row r="1335" spans="1:5" x14ac:dyDescent="0.25">
      <c r="A1335" s="93" t="s">
        <v>332</v>
      </c>
      <c r="B1335" t="s">
        <v>21783</v>
      </c>
      <c r="C1335">
        <v>5679</v>
      </c>
      <c r="D1335" s="93" t="s">
        <v>21921</v>
      </c>
      <c r="E1335" s="93" t="s">
        <v>14</v>
      </c>
    </row>
    <row r="1336" spans="1:5" x14ac:dyDescent="0.25">
      <c r="A1336" s="93" t="s">
        <v>332</v>
      </c>
      <c r="B1336" t="s">
        <v>21791</v>
      </c>
      <c r="C1336">
        <v>9829</v>
      </c>
      <c r="D1336" s="93" t="s">
        <v>22405</v>
      </c>
      <c r="E1336" s="93" t="s">
        <v>14</v>
      </c>
    </row>
    <row r="1337" spans="1:5" x14ac:dyDescent="0.25">
      <c r="A1337" s="93" t="s">
        <v>332</v>
      </c>
      <c r="B1337" t="s">
        <v>21791</v>
      </c>
      <c r="C1337">
        <v>20078</v>
      </c>
      <c r="D1337" s="93" t="s">
        <v>21829</v>
      </c>
      <c r="E1337" s="93" t="s">
        <v>14</v>
      </c>
    </row>
    <row r="1338" spans="1:5" x14ac:dyDescent="0.25">
      <c r="A1338" s="93" t="s">
        <v>332</v>
      </c>
      <c r="B1338" t="s">
        <v>21783</v>
      </c>
      <c r="C1338">
        <v>88246</v>
      </c>
      <c r="D1338" s="93" t="s">
        <v>22327</v>
      </c>
      <c r="E1338" s="93" t="s">
        <v>14</v>
      </c>
    </row>
    <row r="1339" spans="1:5" x14ac:dyDescent="0.25">
      <c r="A1339" s="93" t="s">
        <v>332</v>
      </c>
      <c r="B1339" t="s">
        <v>21783</v>
      </c>
      <c r="C1339">
        <v>88316</v>
      </c>
      <c r="D1339" s="93" t="s">
        <v>22327</v>
      </c>
      <c r="E1339" s="93" t="s">
        <v>14</v>
      </c>
    </row>
    <row r="1340" spans="1:5" x14ac:dyDescent="0.25">
      <c r="A1340" s="93" t="s">
        <v>333</v>
      </c>
      <c r="D1340" s="93" t="s">
        <v>14</v>
      </c>
      <c r="E1340" s="93" t="s">
        <v>30933</v>
      </c>
    </row>
    <row r="1341" spans="1:5" x14ac:dyDescent="0.25">
      <c r="A1341" s="93" t="s">
        <v>333</v>
      </c>
      <c r="B1341" t="s">
        <v>21783</v>
      </c>
      <c r="C1341">
        <v>5678</v>
      </c>
      <c r="D1341" s="93" t="s">
        <v>21807</v>
      </c>
      <c r="E1341" s="93" t="s">
        <v>14</v>
      </c>
    </row>
    <row r="1342" spans="1:5" x14ac:dyDescent="0.25">
      <c r="A1342" s="93" t="s">
        <v>333</v>
      </c>
      <c r="B1342" t="s">
        <v>21783</v>
      </c>
      <c r="C1342">
        <v>5679</v>
      </c>
      <c r="D1342" s="93" t="s">
        <v>22432</v>
      </c>
      <c r="E1342" s="93" t="s">
        <v>14</v>
      </c>
    </row>
    <row r="1343" spans="1:5" x14ac:dyDescent="0.25">
      <c r="A1343" s="93" t="s">
        <v>333</v>
      </c>
      <c r="B1343" t="s">
        <v>21791</v>
      </c>
      <c r="C1343">
        <v>9826</v>
      </c>
      <c r="D1343" s="93" t="s">
        <v>22405</v>
      </c>
      <c r="E1343" s="93" t="s">
        <v>14</v>
      </c>
    </row>
    <row r="1344" spans="1:5" x14ac:dyDescent="0.25">
      <c r="A1344" s="93" t="s">
        <v>333</v>
      </c>
      <c r="B1344" t="s">
        <v>21791</v>
      </c>
      <c r="C1344">
        <v>20078</v>
      </c>
      <c r="D1344" s="93" t="s">
        <v>21880</v>
      </c>
      <c r="E1344" s="93" t="s">
        <v>14</v>
      </c>
    </row>
    <row r="1345" spans="1:5" x14ac:dyDescent="0.25">
      <c r="A1345" s="93" t="s">
        <v>333</v>
      </c>
      <c r="B1345" t="s">
        <v>21783</v>
      </c>
      <c r="C1345">
        <v>88246</v>
      </c>
      <c r="D1345" s="93" t="s">
        <v>21893</v>
      </c>
      <c r="E1345" s="93" t="s">
        <v>14</v>
      </c>
    </row>
    <row r="1346" spans="1:5" x14ac:dyDescent="0.25">
      <c r="A1346" s="93" t="s">
        <v>333</v>
      </c>
      <c r="B1346" t="s">
        <v>21783</v>
      </c>
      <c r="C1346">
        <v>88316</v>
      </c>
      <c r="D1346" s="93" t="s">
        <v>21893</v>
      </c>
      <c r="E1346" s="93" t="s">
        <v>14</v>
      </c>
    </row>
    <row r="1347" spans="1:5" x14ac:dyDescent="0.25">
      <c r="A1347" s="93" t="s">
        <v>334</v>
      </c>
      <c r="D1347" s="93" t="s">
        <v>14</v>
      </c>
      <c r="E1347" s="93" t="s">
        <v>30934</v>
      </c>
    </row>
    <row r="1348" spans="1:5" x14ac:dyDescent="0.25">
      <c r="A1348" s="93" t="s">
        <v>334</v>
      </c>
      <c r="B1348" t="s">
        <v>21783</v>
      </c>
      <c r="C1348">
        <v>5678</v>
      </c>
      <c r="D1348" s="93" t="s">
        <v>21807</v>
      </c>
      <c r="E1348" s="93" t="s">
        <v>14</v>
      </c>
    </row>
    <row r="1349" spans="1:5" x14ac:dyDescent="0.25">
      <c r="A1349" s="93" t="s">
        <v>334</v>
      </c>
      <c r="B1349" t="s">
        <v>21783</v>
      </c>
      <c r="C1349">
        <v>5679</v>
      </c>
      <c r="D1349" s="93" t="s">
        <v>22433</v>
      </c>
      <c r="E1349" s="93" t="s">
        <v>14</v>
      </c>
    </row>
    <row r="1350" spans="1:5" x14ac:dyDescent="0.25">
      <c r="A1350" s="93" t="s">
        <v>334</v>
      </c>
      <c r="B1350" t="s">
        <v>21791</v>
      </c>
      <c r="C1350">
        <v>9826</v>
      </c>
      <c r="D1350" s="93" t="s">
        <v>22405</v>
      </c>
      <c r="E1350" s="93" t="s">
        <v>14</v>
      </c>
    </row>
    <row r="1351" spans="1:5" x14ac:dyDescent="0.25">
      <c r="A1351" s="93" t="s">
        <v>334</v>
      </c>
      <c r="B1351" t="s">
        <v>21791</v>
      </c>
      <c r="C1351">
        <v>20078</v>
      </c>
      <c r="D1351" s="93" t="s">
        <v>21880</v>
      </c>
      <c r="E1351" s="93" t="s">
        <v>14</v>
      </c>
    </row>
    <row r="1352" spans="1:5" x14ac:dyDescent="0.25">
      <c r="A1352" s="93" t="s">
        <v>334</v>
      </c>
      <c r="B1352" t="s">
        <v>21783</v>
      </c>
      <c r="C1352">
        <v>88246</v>
      </c>
      <c r="D1352" s="93" t="s">
        <v>22434</v>
      </c>
      <c r="E1352" s="93" t="s">
        <v>14</v>
      </c>
    </row>
    <row r="1353" spans="1:5" x14ac:dyDescent="0.25">
      <c r="A1353" s="93" t="s">
        <v>334</v>
      </c>
      <c r="B1353" t="s">
        <v>21783</v>
      </c>
      <c r="C1353">
        <v>88316</v>
      </c>
      <c r="D1353" s="93" t="s">
        <v>22434</v>
      </c>
      <c r="E1353" s="93" t="s">
        <v>14</v>
      </c>
    </row>
    <row r="1354" spans="1:5" x14ac:dyDescent="0.25">
      <c r="A1354" s="93" t="s">
        <v>335</v>
      </c>
      <c r="D1354" s="93" t="s">
        <v>14</v>
      </c>
      <c r="E1354" s="93" t="s">
        <v>30935</v>
      </c>
    </row>
    <row r="1355" spans="1:5" x14ac:dyDescent="0.25">
      <c r="A1355" s="93" t="s">
        <v>335</v>
      </c>
      <c r="B1355" t="s">
        <v>21783</v>
      </c>
      <c r="C1355">
        <v>5678</v>
      </c>
      <c r="D1355" s="93" t="s">
        <v>22435</v>
      </c>
      <c r="E1355" s="93" t="s">
        <v>14</v>
      </c>
    </row>
    <row r="1356" spans="1:5" x14ac:dyDescent="0.25">
      <c r="A1356" s="93" t="s">
        <v>335</v>
      </c>
      <c r="B1356" t="s">
        <v>21783</v>
      </c>
      <c r="C1356">
        <v>5679</v>
      </c>
      <c r="D1356" s="93" t="s">
        <v>22436</v>
      </c>
      <c r="E1356" s="93" t="s">
        <v>14</v>
      </c>
    </row>
    <row r="1357" spans="1:5" x14ac:dyDescent="0.25">
      <c r="A1357" s="93" t="s">
        <v>335</v>
      </c>
      <c r="B1357" t="s">
        <v>21791</v>
      </c>
      <c r="C1357">
        <v>9827</v>
      </c>
      <c r="D1357" s="93" t="s">
        <v>22405</v>
      </c>
      <c r="E1357" s="93" t="s">
        <v>14</v>
      </c>
    </row>
    <row r="1358" spans="1:5" x14ac:dyDescent="0.25">
      <c r="A1358" s="93" t="s">
        <v>335</v>
      </c>
      <c r="B1358" t="s">
        <v>21791</v>
      </c>
      <c r="C1358">
        <v>20078</v>
      </c>
      <c r="D1358" s="93" t="s">
        <v>22437</v>
      </c>
      <c r="E1358" s="93" t="s">
        <v>14</v>
      </c>
    </row>
    <row r="1359" spans="1:5" x14ac:dyDescent="0.25">
      <c r="A1359" s="93" t="s">
        <v>335</v>
      </c>
      <c r="B1359" t="s">
        <v>21783</v>
      </c>
      <c r="C1359">
        <v>88246</v>
      </c>
      <c r="D1359" s="93" t="s">
        <v>22438</v>
      </c>
      <c r="E1359" s="93" t="s">
        <v>14</v>
      </c>
    </row>
    <row r="1360" spans="1:5" x14ac:dyDescent="0.25">
      <c r="A1360" s="93" t="s">
        <v>335</v>
      </c>
      <c r="B1360" t="s">
        <v>21783</v>
      </c>
      <c r="C1360">
        <v>88316</v>
      </c>
      <c r="D1360" s="93" t="s">
        <v>22438</v>
      </c>
      <c r="E1360" s="93" t="s">
        <v>14</v>
      </c>
    </row>
    <row r="1361" spans="1:5" x14ac:dyDescent="0.25">
      <c r="A1361" s="93" t="s">
        <v>336</v>
      </c>
      <c r="D1361" s="93" t="s">
        <v>14</v>
      </c>
      <c r="E1361" s="93" t="s">
        <v>30936</v>
      </c>
    </row>
    <row r="1362" spans="1:5" x14ac:dyDescent="0.25">
      <c r="A1362" s="93" t="s">
        <v>336</v>
      </c>
      <c r="B1362" t="s">
        <v>21783</v>
      </c>
      <c r="C1362">
        <v>5678</v>
      </c>
      <c r="D1362" s="93" t="s">
        <v>22435</v>
      </c>
      <c r="E1362" s="93" t="s">
        <v>14</v>
      </c>
    </row>
    <row r="1363" spans="1:5" x14ac:dyDescent="0.25">
      <c r="A1363" s="93" t="s">
        <v>336</v>
      </c>
      <c r="B1363" t="s">
        <v>21783</v>
      </c>
      <c r="C1363">
        <v>5679</v>
      </c>
      <c r="D1363" s="93" t="s">
        <v>22439</v>
      </c>
      <c r="E1363" s="93" t="s">
        <v>14</v>
      </c>
    </row>
    <row r="1364" spans="1:5" x14ac:dyDescent="0.25">
      <c r="A1364" s="93" t="s">
        <v>336</v>
      </c>
      <c r="B1364" t="s">
        <v>21791</v>
      </c>
      <c r="C1364">
        <v>9827</v>
      </c>
      <c r="D1364" s="93" t="s">
        <v>22405</v>
      </c>
      <c r="E1364" s="93" t="s">
        <v>14</v>
      </c>
    </row>
    <row r="1365" spans="1:5" x14ac:dyDescent="0.25">
      <c r="A1365" s="93" t="s">
        <v>336</v>
      </c>
      <c r="B1365" t="s">
        <v>21791</v>
      </c>
      <c r="C1365">
        <v>20078</v>
      </c>
      <c r="D1365" s="93" t="s">
        <v>22437</v>
      </c>
      <c r="E1365" s="93" t="s">
        <v>14</v>
      </c>
    </row>
    <row r="1366" spans="1:5" x14ac:dyDescent="0.25">
      <c r="A1366" s="93" t="s">
        <v>336</v>
      </c>
      <c r="B1366" t="s">
        <v>21783</v>
      </c>
      <c r="C1366">
        <v>88246</v>
      </c>
      <c r="D1366" s="93" t="s">
        <v>22440</v>
      </c>
      <c r="E1366" s="93" t="s">
        <v>14</v>
      </c>
    </row>
    <row r="1367" spans="1:5" x14ac:dyDescent="0.25">
      <c r="A1367" s="93" t="s">
        <v>336</v>
      </c>
      <c r="B1367" t="s">
        <v>21783</v>
      </c>
      <c r="C1367">
        <v>88316</v>
      </c>
      <c r="D1367" s="93" t="s">
        <v>22440</v>
      </c>
      <c r="E1367" s="93" t="s">
        <v>14</v>
      </c>
    </row>
    <row r="1368" spans="1:5" x14ac:dyDescent="0.25">
      <c r="A1368" s="93" t="s">
        <v>337</v>
      </c>
      <c r="D1368" s="93" t="s">
        <v>14</v>
      </c>
      <c r="E1368" s="93" t="s">
        <v>30937</v>
      </c>
    </row>
    <row r="1369" spans="1:5" x14ac:dyDescent="0.25">
      <c r="A1369" s="93" t="s">
        <v>337</v>
      </c>
      <c r="B1369" t="s">
        <v>21791</v>
      </c>
      <c r="C1369">
        <v>20078</v>
      </c>
      <c r="D1369" s="93" t="s">
        <v>22389</v>
      </c>
      <c r="E1369" s="93" t="s">
        <v>14</v>
      </c>
    </row>
    <row r="1370" spans="1:5" x14ac:dyDescent="0.25">
      <c r="A1370" s="93" t="s">
        <v>337</v>
      </c>
      <c r="B1370" t="s">
        <v>21783</v>
      </c>
      <c r="C1370">
        <v>88246</v>
      </c>
      <c r="D1370" s="93" t="s">
        <v>22428</v>
      </c>
      <c r="E1370" s="93" t="s">
        <v>14</v>
      </c>
    </row>
    <row r="1371" spans="1:5" x14ac:dyDescent="0.25">
      <c r="A1371" s="93" t="s">
        <v>337</v>
      </c>
      <c r="B1371" t="s">
        <v>21783</v>
      </c>
      <c r="C1371">
        <v>88316</v>
      </c>
      <c r="D1371" s="93" t="s">
        <v>22428</v>
      </c>
      <c r="E1371" s="93" t="s">
        <v>14</v>
      </c>
    </row>
    <row r="1372" spans="1:5" x14ac:dyDescent="0.25">
      <c r="A1372" s="93" t="s">
        <v>338</v>
      </c>
      <c r="D1372" s="93" t="s">
        <v>14</v>
      </c>
      <c r="E1372" s="93" t="s">
        <v>30938</v>
      </c>
    </row>
    <row r="1373" spans="1:5" x14ac:dyDescent="0.25">
      <c r="A1373" s="93" t="s">
        <v>338</v>
      </c>
      <c r="B1373" t="s">
        <v>21791</v>
      </c>
      <c r="C1373">
        <v>20078</v>
      </c>
      <c r="D1373" s="93" t="s">
        <v>22330</v>
      </c>
      <c r="E1373" s="93" t="s">
        <v>14</v>
      </c>
    </row>
    <row r="1374" spans="1:5" x14ac:dyDescent="0.25">
      <c r="A1374" s="93" t="s">
        <v>338</v>
      </c>
      <c r="B1374" t="s">
        <v>21783</v>
      </c>
      <c r="C1374">
        <v>88246</v>
      </c>
      <c r="D1374" s="93" t="s">
        <v>22406</v>
      </c>
      <c r="E1374" s="93" t="s">
        <v>14</v>
      </c>
    </row>
    <row r="1375" spans="1:5" x14ac:dyDescent="0.25">
      <c r="A1375" s="93" t="s">
        <v>338</v>
      </c>
      <c r="B1375" t="s">
        <v>21783</v>
      </c>
      <c r="C1375">
        <v>88316</v>
      </c>
      <c r="D1375" s="93" t="s">
        <v>22406</v>
      </c>
      <c r="E1375" s="93" t="s">
        <v>14</v>
      </c>
    </row>
    <row r="1376" spans="1:5" x14ac:dyDescent="0.25">
      <c r="A1376" s="93" t="s">
        <v>339</v>
      </c>
      <c r="D1376" s="93" t="s">
        <v>14</v>
      </c>
      <c r="E1376" s="93" t="s">
        <v>30939</v>
      </c>
    </row>
    <row r="1377" spans="1:5" x14ac:dyDescent="0.25">
      <c r="A1377" s="93" t="s">
        <v>339</v>
      </c>
      <c r="B1377" t="s">
        <v>21791</v>
      </c>
      <c r="C1377">
        <v>20078</v>
      </c>
      <c r="D1377" s="93" t="s">
        <v>22408</v>
      </c>
      <c r="E1377" s="93" t="s">
        <v>14</v>
      </c>
    </row>
    <row r="1378" spans="1:5" x14ac:dyDescent="0.25">
      <c r="A1378" s="93" t="s">
        <v>339</v>
      </c>
      <c r="B1378" t="s">
        <v>21783</v>
      </c>
      <c r="C1378">
        <v>88246</v>
      </c>
      <c r="D1378" s="93" t="s">
        <v>22409</v>
      </c>
      <c r="E1378" s="93" t="s">
        <v>14</v>
      </c>
    </row>
    <row r="1379" spans="1:5" x14ac:dyDescent="0.25">
      <c r="A1379" s="93" t="s">
        <v>339</v>
      </c>
      <c r="B1379" t="s">
        <v>21783</v>
      </c>
      <c r="C1379">
        <v>88316</v>
      </c>
      <c r="D1379" s="93" t="s">
        <v>22409</v>
      </c>
      <c r="E1379" s="93" t="s">
        <v>14</v>
      </c>
    </row>
    <row r="1380" spans="1:5" x14ac:dyDescent="0.25">
      <c r="A1380" s="93" t="s">
        <v>340</v>
      </c>
      <c r="D1380" s="93" t="s">
        <v>14</v>
      </c>
      <c r="E1380" s="93" t="s">
        <v>30940</v>
      </c>
    </row>
    <row r="1381" spans="1:5" x14ac:dyDescent="0.25">
      <c r="A1381" s="93" t="s">
        <v>340</v>
      </c>
      <c r="B1381" t="s">
        <v>21791</v>
      </c>
      <c r="C1381">
        <v>20078</v>
      </c>
      <c r="D1381" s="93" t="s">
        <v>22411</v>
      </c>
      <c r="E1381" s="93" t="s">
        <v>14</v>
      </c>
    </row>
    <row r="1382" spans="1:5" x14ac:dyDescent="0.25">
      <c r="A1382" s="93" t="s">
        <v>340</v>
      </c>
      <c r="B1382" t="s">
        <v>21783</v>
      </c>
      <c r="C1382">
        <v>88246</v>
      </c>
      <c r="D1382" s="93" t="s">
        <v>22412</v>
      </c>
      <c r="E1382" s="93" t="s">
        <v>14</v>
      </c>
    </row>
    <row r="1383" spans="1:5" x14ac:dyDescent="0.25">
      <c r="A1383" s="93" t="s">
        <v>340</v>
      </c>
      <c r="B1383" t="s">
        <v>21783</v>
      </c>
      <c r="C1383">
        <v>88316</v>
      </c>
      <c r="D1383" s="93" t="s">
        <v>22412</v>
      </c>
      <c r="E1383" s="93" t="s">
        <v>14</v>
      </c>
    </row>
    <row r="1384" spans="1:5" x14ac:dyDescent="0.25">
      <c r="A1384" s="93" t="s">
        <v>341</v>
      </c>
      <c r="D1384" s="93" t="s">
        <v>14</v>
      </c>
      <c r="E1384" s="93" t="s">
        <v>30941</v>
      </c>
    </row>
    <row r="1385" spans="1:5" x14ac:dyDescent="0.25">
      <c r="A1385" s="93" t="s">
        <v>341</v>
      </c>
      <c r="B1385" t="s">
        <v>21791</v>
      </c>
      <c r="C1385">
        <v>20078</v>
      </c>
      <c r="D1385" s="93" t="s">
        <v>22330</v>
      </c>
      <c r="E1385" s="93" t="s">
        <v>14</v>
      </c>
    </row>
    <row r="1386" spans="1:5" x14ac:dyDescent="0.25">
      <c r="A1386" s="93" t="s">
        <v>341</v>
      </c>
      <c r="B1386" t="s">
        <v>21783</v>
      </c>
      <c r="C1386">
        <v>88246</v>
      </c>
      <c r="D1386" s="93" t="s">
        <v>22414</v>
      </c>
      <c r="E1386" s="93" t="s">
        <v>14</v>
      </c>
    </row>
    <row r="1387" spans="1:5" x14ac:dyDescent="0.25">
      <c r="A1387" s="93" t="s">
        <v>341</v>
      </c>
      <c r="B1387" t="s">
        <v>21783</v>
      </c>
      <c r="C1387">
        <v>88316</v>
      </c>
      <c r="D1387" s="93" t="s">
        <v>22414</v>
      </c>
      <c r="E1387" s="93" t="s">
        <v>14</v>
      </c>
    </row>
    <row r="1388" spans="1:5" x14ac:dyDescent="0.25">
      <c r="A1388" s="93" t="s">
        <v>342</v>
      </c>
      <c r="D1388" s="93" t="s">
        <v>14</v>
      </c>
      <c r="E1388" s="93" t="s">
        <v>30942</v>
      </c>
    </row>
    <row r="1389" spans="1:5" x14ac:dyDescent="0.25">
      <c r="A1389" s="93" t="s">
        <v>342</v>
      </c>
      <c r="B1389" t="s">
        <v>21791</v>
      </c>
      <c r="C1389">
        <v>20078</v>
      </c>
      <c r="D1389" s="93" t="s">
        <v>22408</v>
      </c>
      <c r="E1389" s="93" t="s">
        <v>14</v>
      </c>
    </row>
    <row r="1390" spans="1:5" x14ac:dyDescent="0.25">
      <c r="A1390" s="93" t="s">
        <v>342</v>
      </c>
      <c r="B1390" t="s">
        <v>21783</v>
      </c>
      <c r="C1390">
        <v>88246</v>
      </c>
      <c r="D1390" s="93" t="s">
        <v>22416</v>
      </c>
      <c r="E1390" s="93" t="s">
        <v>14</v>
      </c>
    </row>
    <row r="1391" spans="1:5" x14ac:dyDescent="0.25">
      <c r="A1391" s="93" t="s">
        <v>342</v>
      </c>
      <c r="B1391" t="s">
        <v>21783</v>
      </c>
      <c r="C1391">
        <v>88316</v>
      </c>
      <c r="D1391" s="93" t="s">
        <v>22416</v>
      </c>
      <c r="E1391" s="93" t="s">
        <v>14</v>
      </c>
    </row>
    <row r="1392" spans="1:5" x14ac:dyDescent="0.25">
      <c r="A1392" s="93" t="s">
        <v>343</v>
      </c>
      <c r="D1392" s="93" t="s">
        <v>14</v>
      </c>
      <c r="E1392" s="93" t="s">
        <v>30943</v>
      </c>
    </row>
    <row r="1393" spans="1:5" x14ac:dyDescent="0.25">
      <c r="A1393" s="93" t="s">
        <v>343</v>
      </c>
      <c r="B1393" t="s">
        <v>21791</v>
      </c>
      <c r="C1393">
        <v>20078</v>
      </c>
      <c r="D1393" s="93" t="s">
        <v>22411</v>
      </c>
      <c r="E1393" s="93" t="s">
        <v>14</v>
      </c>
    </row>
    <row r="1394" spans="1:5" x14ac:dyDescent="0.25">
      <c r="A1394" s="93" t="s">
        <v>343</v>
      </c>
      <c r="B1394" t="s">
        <v>21783</v>
      </c>
      <c r="C1394">
        <v>88246</v>
      </c>
      <c r="D1394" s="93" t="s">
        <v>22418</v>
      </c>
      <c r="E1394" s="93" t="s">
        <v>14</v>
      </c>
    </row>
    <row r="1395" spans="1:5" x14ac:dyDescent="0.25">
      <c r="A1395" s="93" t="s">
        <v>343</v>
      </c>
      <c r="B1395" t="s">
        <v>21783</v>
      </c>
      <c r="C1395">
        <v>88316</v>
      </c>
      <c r="D1395" s="93" t="s">
        <v>22418</v>
      </c>
      <c r="E1395" s="93" t="s">
        <v>14</v>
      </c>
    </row>
    <row r="1396" spans="1:5" x14ac:dyDescent="0.25">
      <c r="A1396" s="93" t="s">
        <v>344</v>
      </c>
      <c r="D1396" s="93" t="s">
        <v>14</v>
      </c>
      <c r="E1396" s="93" t="s">
        <v>30944</v>
      </c>
    </row>
    <row r="1397" spans="1:5" x14ac:dyDescent="0.25">
      <c r="A1397" s="93" t="s">
        <v>344</v>
      </c>
      <c r="B1397" t="s">
        <v>21791</v>
      </c>
      <c r="C1397">
        <v>20078</v>
      </c>
      <c r="D1397" s="93" t="s">
        <v>22441</v>
      </c>
      <c r="E1397" s="93" t="s">
        <v>14</v>
      </c>
    </row>
    <row r="1398" spans="1:5" x14ac:dyDescent="0.25">
      <c r="A1398" s="93" t="s">
        <v>344</v>
      </c>
      <c r="B1398" t="s">
        <v>21783</v>
      </c>
      <c r="C1398">
        <v>88246</v>
      </c>
      <c r="D1398" s="93" t="s">
        <v>22442</v>
      </c>
      <c r="E1398" s="93" t="s">
        <v>14</v>
      </c>
    </row>
    <row r="1399" spans="1:5" x14ac:dyDescent="0.25">
      <c r="A1399" s="93" t="s">
        <v>344</v>
      </c>
      <c r="B1399" t="s">
        <v>21783</v>
      </c>
      <c r="C1399">
        <v>88316</v>
      </c>
      <c r="D1399" s="93" t="s">
        <v>22442</v>
      </c>
      <c r="E1399" s="93" t="s">
        <v>14</v>
      </c>
    </row>
    <row r="1400" spans="1:5" x14ac:dyDescent="0.25">
      <c r="A1400" s="93" t="s">
        <v>345</v>
      </c>
      <c r="D1400" s="93" t="s">
        <v>14</v>
      </c>
      <c r="E1400" s="93" t="s">
        <v>30945</v>
      </c>
    </row>
    <row r="1401" spans="1:5" x14ac:dyDescent="0.25">
      <c r="A1401" s="93" t="s">
        <v>345</v>
      </c>
      <c r="B1401" t="s">
        <v>21791</v>
      </c>
      <c r="C1401">
        <v>20078</v>
      </c>
      <c r="D1401" s="93" t="s">
        <v>22443</v>
      </c>
      <c r="E1401" s="93" t="s">
        <v>14</v>
      </c>
    </row>
    <row r="1402" spans="1:5" x14ac:dyDescent="0.25">
      <c r="A1402" s="93" t="s">
        <v>345</v>
      </c>
      <c r="B1402" t="s">
        <v>21783</v>
      </c>
      <c r="C1402">
        <v>88246</v>
      </c>
      <c r="D1402" s="93" t="s">
        <v>22444</v>
      </c>
      <c r="E1402" s="93" t="s">
        <v>14</v>
      </c>
    </row>
    <row r="1403" spans="1:5" x14ac:dyDescent="0.25">
      <c r="A1403" s="93" t="s">
        <v>345</v>
      </c>
      <c r="B1403" t="s">
        <v>21783</v>
      </c>
      <c r="C1403">
        <v>88316</v>
      </c>
      <c r="D1403" s="93" t="s">
        <v>22444</v>
      </c>
      <c r="E1403" s="93" t="s">
        <v>14</v>
      </c>
    </row>
    <row r="1404" spans="1:5" x14ac:dyDescent="0.25">
      <c r="A1404" s="93" t="s">
        <v>346</v>
      </c>
      <c r="D1404" s="93" t="s">
        <v>14</v>
      </c>
      <c r="E1404" s="93" t="s">
        <v>30946</v>
      </c>
    </row>
    <row r="1405" spans="1:5" x14ac:dyDescent="0.25">
      <c r="A1405" s="93" t="s">
        <v>346</v>
      </c>
      <c r="B1405" t="s">
        <v>21791</v>
      </c>
      <c r="C1405">
        <v>20078</v>
      </c>
      <c r="D1405" s="93" t="s">
        <v>21956</v>
      </c>
      <c r="E1405" s="93" t="s">
        <v>14</v>
      </c>
    </row>
    <row r="1406" spans="1:5" x14ac:dyDescent="0.25">
      <c r="A1406" s="93" t="s">
        <v>346</v>
      </c>
      <c r="B1406" t="s">
        <v>21783</v>
      </c>
      <c r="C1406">
        <v>88246</v>
      </c>
      <c r="D1406" s="93" t="s">
        <v>22445</v>
      </c>
      <c r="E1406" s="93" t="s">
        <v>14</v>
      </c>
    </row>
    <row r="1407" spans="1:5" x14ac:dyDescent="0.25">
      <c r="A1407" s="93" t="s">
        <v>346</v>
      </c>
      <c r="B1407" t="s">
        <v>21783</v>
      </c>
      <c r="C1407">
        <v>88316</v>
      </c>
      <c r="D1407" s="93" t="s">
        <v>22445</v>
      </c>
      <c r="E1407" s="93" t="s">
        <v>14</v>
      </c>
    </row>
    <row r="1408" spans="1:5" x14ac:dyDescent="0.25">
      <c r="A1408" s="93" t="s">
        <v>347</v>
      </c>
      <c r="D1408" s="93" t="s">
        <v>14</v>
      </c>
      <c r="E1408" s="93" t="s">
        <v>30947</v>
      </c>
    </row>
    <row r="1409" spans="1:5" x14ac:dyDescent="0.25">
      <c r="A1409" s="93" t="s">
        <v>347</v>
      </c>
      <c r="B1409" t="s">
        <v>21783</v>
      </c>
      <c r="C1409">
        <v>5678</v>
      </c>
      <c r="D1409" s="93" t="s">
        <v>21921</v>
      </c>
      <c r="E1409" s="93" t="s">
        <v>14</v>
      </c>
    </row>
    <row r="1410" spans="1:5" x14ac:dyDescent="0.25">
      <c r="A1410" s="93" t="s">
        <v>347</v>
      </c>
      <c r="B1410" t="s">
        <v>21783</v>
      </c>
      <c r="C1410">
        <v>5679</v>
      </c>
      <c r="D1410" s="93" t="s">
        <v>22004</v>
      </c>
      <c r="E1410" s="93" t="s">
        <v>14</v>
      </c>
    </row>
    <row r="1411" spans="1:5" x14ac:dyDescent="0.25">
      <c r="A1411" s="93" t="s">
        <v>347</v>
      </c>
      <c r="B1411" t="s">
        <v>21791</v>
      </c>
      <c r="C1411">
        <v>20078</v>
      </c>
      <c r="D1411" s="93" t="s">
        <v>21923</v>
      </c>
      <c r="E1411" s="93" t="s">
        <v>14</v>
      </c>
    </row>
    <row r="1412" spans="1:5" x14ac:dyDescent="0.25">
      <c r="A1412" s="93" t="s">
        <v>347</v>
      </c>
      <c r="B1412" t="s">
        <v>21791</v>
      </c>
      <c r="C1412">
        <v>40418</v>
      </c>
      <c r="D1412" s="93" t="s">
        <v>22196</v>
      </c>
      <c r="E1412" s="93" t="s">
        <v>14</v>
      </c>
    </row>
    <row r="1413" spans="1:5" x14ac:dyDescent="0.25">
      <c r="A1413" s="93" t="s">
        <v>347</v>
      </c>
      <c r="B1413" t="s">
        <v>21783</v>
      </c>
      <c r="C1413">
        <v>88246</v>
      </c>
      <c r="D1413" s="93" t="s">
        <v>22005</v>
      </c>
      <c r="E1413" s="93" t="s">
        <v>14</v>
      </c>
    </row>
    <row r="1414" spans="1:5" x14ac:dyDescent="0.25">
      <c r="A1414" s="93" t="s">
        <v>347</v>
      </c>
      <c r="B1414" t="s">
        <v>21783</v>
      </c>
      <c r="C1414">
        <v>88316</v>
      </c>
      <c r="D1414" s="93" t="s">
        <v>22006</v>
      </c>
      <c r="E1414" s="93" t="s">
        <v>14</v>
      </c>
    </row>
    <row r="1415" spans="1:5" x14ac:dyDescent="0.25">
      <c r="A1415" s="93" t="s">
        <v>348</v>
      </c>
      <c r="D1415" s="93" t="s">
        <v>14</v>
      </c>
      <c r="E1415" s="93" t="s">
        <v>30948</v>
      </c>
    </row>
    <row r="1416" spans="1:5" x14ac:dyDescent="0.25">
      <c r="A1416" s="93" t="s">
        <v>348</v>
      </c>
      <c r="B1416" t="s">
        <v>21783</v>
      </c>
      <c r="C1416">
        <v>5678</v>
      </c>
      <c r="D1416" s="93" t="s">
        <v>21883</v>
      </c>
      <c r="E1416" s="93" t="s">
        <v>14</v>
      </c>
    </row>
    <row r="1417" spans="1:5" x14ac:dyDescent="0.25">
      <c r="A1417" s="93" t="s">
        <v>348</v>
      </c>
      <c r="B1417" t="s">
        <v>21783</v>
      </c>
      <c r="C1417">
        <v>5679</v>
      </c>
      <c r="D1417" s="93" t="s">
        <v>22139</v>
      </c>
      <c r="E1417" s="93" t="s">
        <v>14</v>
      </c>
    </row>
    <row r="1418" spans="1:5" x14ac:dyDescent="0.25">
      <c r="A1418" s="93" t="s">
        <v>348</v>
      </c>
      <c r="B1418" t="s">
        <v>21791</v>
      </c>
      <c r="C1418">
        <v>20078</v>
      </c>
      <c r="D1418" s="93" t="s">
        <v>22039</v>
      </c>
      <c r="E1418" s="93" t="s">
        <v>14</v>
      </c>
    </row>
    <row r="1419" spans="1:5" x14ac:dyDescent="0.25">
      <c r="A1419" s="93" t="s">
        <v>348</v>
      </c>
      <c r="B1419" t="s">
        <v>21791</v>
      </c>
      <c r="C1419">
        <v>40421</v>
      </c>
      <c r="D1419" s="93" t="s">
        <v>22196</v>
      </c>
      <c r="E1419" s="93" t="s">
        <v>14</v>
      </c>
    </row>
    <row r="1420" spans="1:5" x14ac:dyDescent="0.25">
      <c r="A1420" s="93" t="s">
        <v>348</v>
      </c>
      <c r="B1420" t="s">
        <v>21783</v>
      </c>
      <c r="C1420">
        <v>88246</v>
      </c>
      <c r="D1420" s="93" t="s">
        <v>22140</v>
      </c>
      <c r="E1420" s="93" t="s">
        <v>14</v>
      </c>
    </row>
    <row r="1421" spans="1:5" x14ac:dyDescent="0.25">
      <c r="A1421" s="93" t="s">
        <v>348</v>
      </c>
      <c r="B1421" t="s">
        <v>21783</v>
      </c>
      <c r="C1421">
        <v>88316</v>
      </c>
      <c r="D1421" s="93" t="s">
        <v>22141</v>
      </c>
      <c r="E1421" s="93" t="s">
        <v>14</v>
      </c>
    </row>
    <row r="1422" spans="1:5" x14ac:dyDescent="0.25">
      <c r="A1422" s="93" t="s">
        <v>349</v>
      </c>
      <c r="D1422" s="93" t="s">
        <v>14</v>
      </c>
      <c r="E1422" s="93" t="s">
        <v>30949</v>
      </c>
    </row>
    <row r="1423" spans="1:5" x14ac:dyDescent="0.25">
      <c r="A1423" s="93" t="s">
        <v>349</v>
      </c>
      <c r="B1423" t="s">
        <v>21791</v>
      </c>
      <c r="C1423">
        <v>20078</v>
      </c>
      <c r="D1423" s="93" t="s">
        <v>21956</v>
      </c>
      <c r="E1423" s="93" t="s">
        <v>14</v>
      </c>
    </row>
    <row r="1424" spans="1:5" x14ac:dyDescent="0.25">
      <c r="A1424" s="93" t="s">
        <v>349</v>
      </c>
      <c r="B1424" t="s">
        <v>21783</v>
      </c>
      <c r="C1424">
        <v>88246</v>
      </c>
      <c r="D1424" s="93" t="s">
        <v>22446</v>
      </c>
      <c r="E1424" s="93" t="s">
        <v>14</v>
      </c>
    </row>
    <row r="1425" spans="1:5" x14ac:dyDescent="0.25">
      <c r="A1425" s="93" t="s">
        <v>349</v>
      </c>
      <c r="B1425" t="s">
        <v>21783</v>
      </c>
      <c r="C1425">
        <v>88316</v>
      </c>
      <c r="D1425" s="93" t="s">
        <v>22446</v>
      </c>
      <c r="E1425" s="93" t="s">
        <v>14</v>
      </c>
    </row>
    <row r="1426" spans="1:5" x14ac:dyDescent="0.25">
      <c r="A1426" s="93" t="s">
        <v>350</v>
      </c>
      <c r="D1426" s="93" t="s">
        <v>14</v>
      </c>
      <c r="E1426" s="93" t="s">
        <v>30950</v>
      </c>
    </row>
    <row r="1427" spans="1:5" x14ac:dyDescent="0.25">
      <c r="A1427" s="93" t="s">
        <v>350</v>
      </c>
      <c r="B1427" t="s">
        <v>21783</v>
      </c>
      <c r="C1427">
        <v>5678</v>
      </c>
      <c r="D1427" s="93" t="s">
        <v>22065</v>
      </c>
      <c r="E1427" s="93" t="s">
        <v>14</v>
      </c>
    </row>
    <row r="1428" spans="1:5" x14ac:dyDescent="0.25">
      <c r="A1428" s="93" t="s">
        <v>350</v>
      </c>
      <c r="B1428" t="s">
        <v>21783</v>
      </c>
      <c r="C1428">
        <v>5679</v>
      </c>
      <c r="D1428" s="93" t="s">
        <v>22447</v>
      </c>
      <c r="E1428" s="93" t="s">
        <v>14</v>
      </c>
    </row>
    <row r="1429" spans="1:5" x14ac:dyDescent="0.25">
      <c r="A1429" s="93" t="s">
        <v>350</v>
      </c>
      <c r="B1429" t="s">
        <v>21791</v>
      </c>
      <c r="C1429">
        <v>20078</v>
      </c>
      <c r="D1429" s="93" t="s">
        <v>21923</v>
      </c>
      <c r="E1429" s="93" t="s">
        <v>14</v>
      </c>
    </row>
    <row r="1430" spans="1:5" x14ac:dyDescent="0.25">
      <c r="A1430" s="93" t="s">
        <v>350</v>
      </c>
      <c r="B1430" t="s">
        <v>21783</v>
      </c>
      <c r="C1430">
        <v>88246</v>
      </c>
      <c r="D1430" s="93" t="s">
        <v>22006</v>
      </c>
      <c r="E1430" s="93" t="s">
        <v>14</v>
      </c>
    </row>
    <row r="1431" spans="1:5" x14ac:dyDescent="0.25">
      <c r="A1431" s="93" t="s">
        <v>350</v>
      </c>
      <c r="B1431" t="s">
        <v>21783</v>
      </c>
      <c r="C1431">
        <v>88316</v>
      </c>
      <c r="D1431" s="93" t="s">
        <v>22448</v>
      </c>
      <c r="E1431" s="93" t="s">
        <v>14</v>
      </c>
    </row>
    <row r="1432" spans="1:5" x14ac:dyDescent="0.25">
      <c r="A1432" s="93" t="s">
        <v>351</v>
      </c>
      <c r="D1432" s="93" t="s">
        <v>14</v>
      </c>
      <c r="E1432" s="93" t="s">
        <v>30951</v>
      </c>
    </row>
    <row r="1433" spans="1:5" x14ac:dyDescent="0.25">
      <c r="A1433" s="93" t="s">
        <v>351</v>
      </c>
      <c r="B1433" t="s">
        <v>21783</v>
      </c>
      <c r="C1433">
        <v>5678</v>
      </c>
      <c r="D1433" s="93" t="s">
        <v>22197</v>
      </c>
      <c r="E1433" s="93" t="s">
        <v>14</v>
      </c>
    </row>
    <row r="1434" spans="1:5" x14ac:dyDescent="0.25">
      <c r="A1434" s="93" t="s">
        <v>351</v>
      </c>
      <c r="B1434" t="s">
        <v>21783</v>
      </c>
      <c r="C1434">
        <v>5679</v>
      </c>
      <c r="D1434" s="93" t="s">
        <v>22263</v>
      </c>
      <c r="E1434" s="93" t="s">
        <v>14</v>
      </c>
    </row>
    <row r="1435" spans="1:5" x14ac:dyDescent="0.25">
      <c r="A1435" s="93" t="s">
        <v>351</v>
      </c>
      <c r="B1435" t="s">
        <v>21791</v>
      </c>
      <c r="C1435">
        <v>20078</v>
      </c>
      <c r="D1435" s="93" t="s">
        <v>21928</v>
      </c>
      <c r="E1435" s="93" t="s">
        <v>14</v>
      </c>
    </row>
    <row r="1436" spans="1:5" x14ac:dyDescent="0.25">
      <c r="A1436" s="93" t="s">
        <v>351</v>
      </c>
      <c r="B1436" t="s">
        <v>21783</v>
      </c>
      <c r="C1436">
        <v>88246</v>
      </c>
      <c r="D1436" s="93" t="s">
        <v>21888</v>
      </c>
      <c r="E1436" s="93" t="s">
        <v>14</v>
      </c>
    </row>
    <row r="1437" spans="1:5" x14ac:dyDescent="0.25">
      <c r="A1437" s="93" t="s">
        <v>351</v>
      </c>
      <c r="B1437" t="s">
        <v>21783</v>
      </c>
      <c r="C1437">
        <v>88316</v>
      </c>
      <c r="D1437" s="93" t="s">
        <v>22373</v>
      </c>
      <c r="E1437" s="93" t="s">
        <v>14</v>
      </c>
    </row>
    <row r="1438" spans="1:5" x14ac:dyDescent="0.25">
      <c r="A1438" s="93" t="s">
        <v>352</v>
      </c>
      <c r="D1438" s="93" t="s">
        <v>14</v>
      </c>
      <c r="E1438" s="93" t="s">
        <v>30952</v>
      </c>
    </row>
    <row r="1439" spans="1:5" x14ac:dyDescent="0.25">
      <c r="A1439" s="93" t="s">
        <v>352</v>
      </c>
      <c r="B1439" t="s">
        <v>21791</v>
      </c>
      <c r="C1439">
        <v>1827</v>
      </c>
      <c r="D1439" s="93" t="s">
        <v>22196</v>
      </c>
      <c r="E1439" s="93" t="s">
        <v>14</v>
      </c>
    </row>
    <row r="1440" spans="1:5" x14ac:dyDescent="0.25">
      <c r="A1440" s="93" t="s">
        <v>352</v>
      </c>
      <c r="B1440" t="s">
        <v>21791</v>
      </c>
      <c r="C1440">
        <v>20078</v>
      </c>
      <c r="D1440" s="93" t="s">
        <v>22411</v>
      </c>
      <c r="E1440" s="93" t="s">
        <v>14</v>
      </c>
    </row>
    <row r="1441" spans="1:5" x14ac:dyDescent="0.25">
      <c r="A1441" s="93" t="s">
        <v>352</v>
      </c>
      <c r="B1441" t="s">
        <v>21783</v>
      </c>
      <c r="C1441">
        <v>88246</v>
      </c>
      <c r="D1441" s="93" t="s">
        <v>22449</v>
      </c>
      <c r="E1441" s="93" t="s">
        <v>14</v>
      </c>
    </row>
    <row r="1442" spans="1:5" x14ac:dyDescent="0.25">
      <c r="A1442" s="93" t="s">
        <v>352</v>
      </c>
      <c r="B1442" t="s">
        <v>21783</v>
      </c>
      <c r="C1442">
        <v>88316</v>
      </c>
      <c r="D1442" s="93" t="s">
        <v>22449</v>
      </c>
      <c r="E1442" s="93" t="s">
        <v>14</v>
      </c>
    </row>
    <row r="1443" spans="1:5" x14ac:dyDescent="0.25">
      <c r="A1443" s="93" t="s">
        <v>353</v>
      </c>
      <c r="D1443" s="93" t="s">
        <v>14</v>
      </c>
      <c r="E1443" s="93" t="s">
        <v>30953</v>
      </c>
    </row>
    <row r="1444" spans="1:5" x14ac:dyDescent="0.25">
      <c r="A1444" s="93" t="s">
        <v>353</v>
      </c>
      <c r="B1444" t="s">
        <v>21791</v>
      </c>
      <c r="C1444">
        <v>11378</v>
      </c>
      <c r="D1444" s="93" t="s">
        <v>22196</v>
      </c>
      <c r="E1444" s="93" t="s">
        <v>14</v>
      </c>
    </row>
    <row r="1445" spans="1:5" x14ac:dyDescent="0.25">
      <c r="A1445" s="93" t="s">
        <v>353</v>
      </c>
      <c r="B1445" t="s">
        <v>21791</v>
      </c>
      <c r="C1445">
        <v>20078</v>
      </c>
      <c r="D1445" s="93" t="s">
        <v>21956</v>
      </c>
      <c r="E1445" s="93" t="s">
        <v>14</v>
      </c>
    </row>
    <row r="1446" spans="1:5" x14ac:dyDescent="0.25">
      <c r="A1446" s="93" t="s">
        <v>353</v>
      </c>
      <c r="B1446" t="s">
        <v>21783</v>
      </c>
      <c r="C1446">
        <v>88246</v>
      </c>
      <c r="D1446" s="93" t="s">
        <v>22445</v>
      </c>
      <c r="E1446" s="93" t="s">
        <v>14</v>
      </c>
    </row>
    <row r="1447" spans="1:5" x14ac:dyDescent="0.25">
      <c r="A1447" s="93" t="s">
        <v>353</v>
      </c>
      <c r="B1447" t="s">
        <v>21783</v>
      </c>
      <c r="C1447">
        <v>88316</v>
      </c>
      <c r="D1447" s="93" t="s">
        <v>22445</v>
      </c>
      <c r="E1447" s="93" t="s">
        <v>14</v>
      </c>
    </row>
    <row r="1448" spans="1:5" x14ac:dyDescent="0.25">
      <c r="A1448" s="93" t="s">
        <v>354</v>
      </c>
      <c r="D1448" s="93" t="s">
        <v>14</v>
      </c>
      <c r="E1448" s="93" t="s">
        <v>30954</v>
      </c>
    </row>
    <row r="1449" spans="1:5" x14ac:dyDescent="0.25">
      <c r="A1449" s="93" t="s">
        <v>354</v>
      </c>
      <c r="B1449" t="s">
        <v>21791</v>
      </c>
      <c r="C1449">
        <v>11378</v>
      </c>
      <c r="D1449" s="93" t="s">
        <v>22196</v>
      </c>
      <c r="E1449" s="93" t="s">
        <v>14</v>
      </c>
    </row>
    <row r="1450" spans="1:5" x14ac:dyDescent="0.25">
      <c r="A1450" s="93" t="s">
        <v>354</v>
      </c>
      <c r="B1450" t="s">
        <v>21791</v>
      </c>
      <c r="C1450">
        <v>20078</v>
      </c>
      <c r="D1450" s="93" t="s">
        <v>21956</v>
      </c>
      <c r="E1450" s="93" t="s">
        <v>14</v>
      </c>
    </row>
    <row r="1451" spans="1:5" x14ac:dyDescent="0.25">
      <c r="A1451" s="93" t="s">
        <v>354</v>
      </c>
      <c r="B1451" t="s">
        <v>21783</v>
      </c>
      <c r="C1451">
        <v>88246</v>
      </c>
      <c r="D1451" s="93" t="s">
        <v>22446</v>
      </c>
      <c r="E1451" s="93" t="s">
        <v>14</v>
      </c>
    </row>
    <row r="1452" spans="1:5" x14ac:dyDescent="0.25">
      <c r="A1452" s="93" t="s">
        <v>354</v>
      </c>
      <c r="B1452" t="s">
        <v>21783</v>
      </c>
      <c r="C1452">
        <v>88316</v>
      </c>
      <c r="D1452" s="93" t="s">
        <v>22446</v>
      </c>
      <c r="E1452" s="93" t="s">
        <v>14</v>
      </c>
    </row>
    <row r="1453" spans="1:5" x14ac:dyDescent="0.25">
      <c r="A1453" s="93" t="s">
        <v>355</v>
      </c>
      <c r="D1453" s="93" t="s">
        <v>14</v>
      </c>
      <c r="E1453" s="93" t="s">
        <v>30955</v>
      </c>
    </row>
    <row r="1454" spans="1:5" x14ac:dyDescent="0.25">
      <c r="A1454" s="93" t="s">
        <v>355</v>
      </c>
      <c r="B1454" t="s">
        <v>21791</v>
      </c>
      <c r="C1454">
        <v>20078</v>
      </c>
      <c r="D1454" s="93" t="s">
        <v>22408</v>
      </c>
      <c r="E1454" s="93" t="s">
        <v>14</v>
      </c>
    </row>
    <row r="1455" spans="1:5" x14ac:dyDescent="0.25">
      <c r="A1455" s="93" t="s">
        <v>355</v>
      </c>
      <c r="B1455" t="s">
        <v>21783</v>
      </c>
      <c r="C1455">
        <v>88246</v>
      </c>
      <c r="D1455" s="93" t="s">
        <v>22410</v>
      </c>
      <c r="E1455" s="93" t="s">
        <v>14</v>
      </c>
    </row>
    <row r="1456" spans="1:5" x14ac:dyDescent="0.25">
      <c r="A1456" s="93" t="s">
        <v>355</v>
      </c>
      <c r="B1456" t="s">
        <v>21783</v>
      </c>
      <c r="C1456">
        <v>88316</v>
      </c>
      <c r="D1456" s="93" t="s">
        <v>22410</v>
      </c>
      <c r="E1456" s="93" t="s">
        <v>14</v>
      </c>
    </row>
    <row r="1457" spans="1:5" x14ac:dyDescent="0.25">
      <c r="A1457" s="93" t="s">
        <v>356</v>
      </c>
      <c r="D1457" s="93" t="s">
        <v>14</v>
      </c>
      <c r="E1457" s="93" t="s">
        <v>30956</v>
      </c>
    </row>
    <row r="1458" spans="1:5" x14ac:dyDescent="0.25">
      <c r="A1458" s="93" t="s">
        <v>356</v>
      </c>
      <c r="B1458" t="s">
        <v>21791</v>
      </c>
      <c r="C1458">
        <v>20078</v>
      </c>
      <c r="D1458" s="93" t="s">
        <v>22411</v>
      </c>
      <c r="E1458" s="93" t="s">
        <v>14</v>
      </c>
    </row>
    <row r="1459" spans="1:5" x14ac:dyDescent="0.25">
      <c r="A1459" s="93" t="s">
        <v>356</v>
      </c>
      <c r="B1459" t="s">
        <v>21783</v>
      </c>
      <c r="C1459">
        <v>88246</v>
      </c>
      <c r="D1459" s="93" t="s">
        <v>22413</v>
      </c>
      <c r="E1459" s="93" t="s">
        <v>14</v>
      </c>
    </row>
    <row r="1460" spans="1:5" x14ac:dyDescent="0.25">
      <c r="A1460" s="93" t="s">
        <v>356</v>
      </c>
      <c r="B1460" t="s">
        <v>21783</v>
      </c>
      <c r="C1460">
        <v>88316</v>
      </c>
      <c r="D1460" s="93" t="s">
        <v>22413</v>
      </c>
      <c r="E1460" s="93" t="s">
        <v>14</v>
      </c>
    </row>
    <row r="1461" spans="1:5" x14ac:dyDescent="0.25">
      <c r="A1461" s="93" t="s">
        <v>357</v>
      </c>
      <c r="D1461" s="93" t="s">
        <v>14</v>
      </c>
      <c r="E1461" s="93" t="s">
        <v>30957</v>
      </c>
    </row>
    <row r="1462" spans="1:5" x14ac:dyDescent="0.25">
      <c r="A1462" s="93" t="s">
        <v>357</v>
      </c>
      <c r="B1462" t="s">
        <v>21791</v>
      </c>
      <c r="C1462">
        <v>20078</v>
      </c>
      <c r="D1462" s="93" t="s">
        <v>22330</v>
      </c>
      <c r="E1462" s="93" t="s">
        <v>14</v>
      </c>
    </row>
    <row r="1463" spans="1:5" x14ac:dyDescent="0.25">
      <c r="A1463" s="93" t="s">
        <v>357</v>
      </c>
      <c r="B1463" t="s">
        <v>21783</v>
      </c>
      <c r="C1463">
        <v>88246</v>
      </c>
      <c r="D1463" s="93" t="s">
        <v>22415</v>
      </c>
      <c r="E1463" s="93" t="s">
        <v>14</v>
      </c>
    </row>
    <row r="1464" spans="1:5" x14ac:dyDescent="0.25">
      <c r="A1464" s="93" t="s">
        <v>357</v>
      </c>
      <c r="B1464" t="s">
        <v>21783</v>
      </c>
      <c r="C1464">
        <v>88316</v>
      </c>
      <c r="D1464" s="93" t="s">
        <v>22415</v>
      </c>
      <c r="E1464" s="93" t="s">
        <v>14</v>
      </c>
    </row>
    <row r="1465" spans="1:5" x14ac:dyDescent="0.25">
      <c r="A1465" s="93" t="s">
        <v>358</v>
      </c>
      <c r="D1465" s="93" t="s">
        <v>14</v>
      </c>
      <c r="E1465" s="93" t="s">
        <v>30958</v>
      </c>
    </row>
    <row r="1466" spans="1:5" x14ac:dyDescent="0.25">
      <c r="A1466" s="93" t="s">
        <v>358</v>
      </c>
      <c r="B1466" t="s">
        <v>21791</v>
      </c>
      <c r="C1466">
        <v>20078</v>
      </c>
      <c r="D1466" s="93" t="s">
        <v>22408</v>
      </c>
      <c r="E1466" s="93" t="s">
        <v>14</v>
      </c>
    </row>
    <row r="1467" spans="1:5" x14ac:dyDescent="0.25">
      <c r="A1467" s="93" t="s">
        <v>358</v>
      </c>
      <c r="B1467" t="s">
        <v>21783</v>
      </c>
      <c r="C1467">
        <v>88246</v>
      </c>
      <c r="D1467" s="93" t="s">
        <v>22417</v>
      </c>
      <c r="E1467" s="93" t="s">
        <v>14</v>
      </c>
    </row>
    <row r="1468" spans="1:5" x14ac:dyDescent="0.25">
      <c r="A1468" s="93" t="s">
        <v>358</v>
      </c>
      <c r="B1468" t="s">
        <v>21783</v>
      </c>
      <c r="C1468">
        <v>88316</v>
      </c>
      <c r="D1468" s="93" t="s">
        <v>22417</v>
      </c>
      <c r="E1468" s="93" t="s">
        <v>14</v>
      </c>
    </row>
    <row r="1469" spans="1:5" x14ac:dyDescent="0.25">
      <c r="A1469" s="93" t="s">
        <v>359</v>
      </c>
      <c r="D1469" s="93" t="s">
        <v>14</v>
      </c>
      <c r="E1469" s="93" t="s">
        <v>30959</v>
      </c>
    </row>
    <row r="1470" spans="1:5" x14ac:dyDescent="0.25">
      <c r="A1470" s="93" t="s">
        <v>359</v>
      </c>
      <c r="B1470" t="s">
        <v>21791</v>
      </c>
      <c r="C1470">
        <v>20078</v>
      </c>
      <c r="D1470" s="93" t="s">
        <v>22411</v>
      </c>
      <c r="E1470" s="93" t="s">
        <v>14</v>
      </c>
    </row>
    <row r="1471" spans="1:5" x14ac:dyDescent="0.25">
      <c r="A1471" s="93" t="s">
        <v>359</v>
      </c>
      <c r="B1471" t="s">
        <v>21783</v>
      </c>
      <c r="C1471">
        <v>88246</v>
      </c>
      <c r="D1471" s="93" t="s">
        <v>22449</v>
      </c>
      <c r="E1471" s="93" t="s">
        <v>14</v>
      </c>
    </row>
    <row r="1472" spans="1:5" x14ac:dyDescent="0.25">
      <c r="A1472" s="93" t="s">
        <v>359</v>
      </c>
      <c r="B1472" t="s">
        <v>21783</v>
      </c>
      <c r="C1472">
        <v>88316</v>
      </c>
      <c r="D1472" s="93" t="s">
        <v>22449</v>
      </c>
      <c r="E1472" s="93" t="s">
        <v>14</v>
      </c>
    </row>
    <row r="1473" spans="1:5" x14ac:dyDescent="0.25">
      <c r="A1473" s="93" t="s">
        <v>360</v>
      </c>
      <c r="D1473" s="93" t="s">
        <v>14</v>
      </c>
      <c r="E1473" s="93" t="s">
        <v>30960</v>
      </c>
    </row>
    <row r="1474" spans="1:5" x14ac:dyDescent="0.25">
      <c r="A1474" s="93" t="s">
        <v>360</v>
      </c>
      <c r="B1474" t="s">
        <v>21791</v>
      </c>
      <c r="C1474">
        <v>20078</v>
      </c>
      <c r="D1474" s="93" t="s">
        <v>22441</v>
      </c>
      <c r="E1474" s="93" t="s">
        <v>14</v>
      </c>
    </row>
    <row r="1475" spans="1:5" x14ac:dyDescent="0.25">
      <c r="A1475" s="93" t="s">
        <v>360</v>
      </c>
      <c r="B1475" t="s">
        <v>21783</v>
      </c>
      <c r="C1475">
        <v>88246</v>
      </c>
      <c r="D1475" s="93" t="s">
        <v>22450</v>
      </c>
      <c r="E1475" s="93" t="s">
        <v>14</v>
      </c>
    </row>
    <row r="1476" spans="1:5" x14ac:dyDescent="0.25">
      <c r="A1476" s="93" t="s">
        <v>360</v>
      </c>
      <c r="B1476" t="s">
        <v>21783</v>
      </c>
      <c r="C1476">
        <v>88316</v>
      </c>
      <c r="D1476" s="93" t="s">
        <v>22450</v>
      </c>
      <c r="E1476" s="93" t="s">
        <v>14</v>
      </c>
    </row>
    <row r="1477" spans="1:5" x14ac:dyDescent="0.25">
      <c r="A1477" s="93" t="s">
        <v>361</v>
      </c>
      <c r="D1477" s="93" t="s">
        <v>14</v>
      </c>
      <c r="E1477" s="93" t="s">
        <v>30961</v>
      </c>
    </row>
    <row r="1478" spans="1:5" x14ac:dyDescent="0.25">
      <c r="A1478" s="93" t="s">
        <v>361</v>
      </c>
      <c r="B1478" t="s">
        <v>21791</v>
      </c>
      <c r="C1478">
        <v>20078</v>
      </c>
      <c r="D1478" s="93" t="s">
        <v>22443</v>
      </c>
      <c r="E1478" s="93" t="s">
        <v>14</v>
      </c>
    </row>
    <row r="1479" spans="1:5" x14ac:dyDescent="0.25">
      <c r="A1479" s="93" t="s">
        <v>361</v>
      </c>
      <c r="B1479" t="s">
        <v>21783</v>
      </c>
      <c r="C1479">
        <v>88246</v>
      </c>
      <c r="D1479" s="93" t="s">
        <v>22451</v>
      </c>
      <c r="E1479" s="93" t="s">
        <v>14</v>
      </c>
    </row>
    <row r="1480" spans="1:5" x14ac:dyDescent="0.25">
      <c r="A1480" s="93" t="s">
        <v>361</v>
      </c>
      <c r="B1480" t="s">
        <v>21783</v>
      </c>
      <c r="C1480">
        <v>88316</v>
      </c>
      <c r="D1480" s="93" t="s">
        <v>22451</v>
      </c>
      <c r="E1480" s="93" t="s">
        <v>14</v>
      </c>
    </row>
    <row r="1481" spans="1:5" x14ac:dyDescent="0.25">
      <c r="A1481" s="93" t="s">
        <v>362</v>
      </c>
      <c r="D1481" s="93" t="s">
        <v>14</v>
      </c>
      <c r="E1481" s="93" t="s">
        <v>30962</v>
      </c>
    </row>
    <row r="1482" spans="1:5" x14ac:dyDescent="0.25">
      <c r="A1482" s="93" t="s">
        <v>362</v>
      </c>
      <c r="B1482" t="s">
        <v>21783</v>
      </c>
      <c r="C1482">
        <v>5631</v>
      </c>
      <c r="D1482" s="93" t="s">
        <v>21832</v>
      </c>
      <c r="E1482" s="93" t="s">
        <v>14</v>
      </c>
    </row>
    <row r="1483" spans="1:5" x14ac:dyDescent="0.25">
      <c r="A1483" s="93" t="s">
        <v>362</v>
      </c>
      <c r="B1483" t="s">
        <v>21783</v>
      </c>
      <c r="C1483">
        <v>5632</v>
      </c>
      <c r="D1483" s="93" t="s">
        <v>22452</v>
      </c>
      <c r="E1483" s="93" t="s">
        <v>14</v>
      </c>
    </row>
    <row r="1484" spans="1:5" x14ac:dyDescent="0.25">
      <c r="A1484" s="93" t="s">
        <v>362</v>
      </c>
      <c r="B1484" t="s">
        <v>21791</v>
      </c>
      <c r="C1484">
        <v>40335</v>
      </c>
      <c r="D1484" s="93" t="s">
        <v>22453</v>
      </c>
      <c r="E1484" s="93" t="s">
        <v>14</v>
      </c>
    </row>
    <row r="1485" spans="1:5" x14ac:dyDescent="0.25">
      <c r="A1485" s="93" t="s">
        <v>362</v>
      </c>
      <c r="B1485" t="s">
        <v>21791</v>
      </c>
      <c r="C1485">
        <v>40340</v>
      </c>
      <c r="D1485" s="93" t="s">
        <v>22454</v>
      </c>
      <c r="E1485" s="93" t="s">
        <v>14</v>
      </c>
    </row>
    <row r="1486" spans="1:5" x14ac:dyDescent="0.25">
      <c r="A1486" s="93" t="s">
        <v>362</v>
      </c>
      <c r="B1486" t="s">
        <v>21783</v>
      </c>
      <c r="C1486">
        <v>88246</v>
      </c>
      <c r="D1486" s="93" t="s">
        <v>22455</v>
      </c>
      <c r="E1486" s="93" t="s">
        <v>14</v>
      </c>
    </row>
    <row r="1487" spans="1:5" x14ac:dyDescent="0.25">
      <c r="A1487" s="93" t="s">
        <v>362</v>
      </c>
      <c r="B1487" t="s">
        <v>21783</v>
      </c>
      <c r="C1487">
        <v>88316</v>
      </c>
      <c r="D1487" s="93" t="s">
        <v>22456</v>
      </c>
      <c r="E1487" s="93" t="s">
        <v>14</v>
      </c>
    </row>
    <row r="1488" spans="1:5" x14ac:dyDescent="0.25">
      <c r="A1488" s="93" t="s">
        <v>363</v>
      </c>
      <c r="D1488" s="93" t="s">
        <v>14</v>
      </c>
      <c r="E1488" s="93" t="s">
        <v>30963</v>
      </c>
    </row>
    <row r="1489" spans="1:5" x14ac:dyDescent="0.25">
      <c r="A1489" s="93" t="s">
        <v>363</v>
      </c>
      <c r="B1489" t="s">
        <v>21783</v>
      </c>
      <c r="C1489">
        <v>5631</v>
      </c>
      <c r="D1489" s="93" t="s">
        <v>21832</v>
      </c>
      <c r="E1489" s="93" t="s">
        <v>14</v>
      </c>
    </row>
    <row r="1490" spans="1:5" x14ac:dyDescent="0.25">
      <c r="A1490" s="93" t="s">
        <v>363</v>
      </c>
      <c r="B1490" t="s">
        <v>21783</v>
      </c>
      <c r="C1490">
        <v>5632</v>
      </c>
      <c r="D1490" s="93" t="s">
        <v>22452</v>
      </c>
      <c r="E1490" s="93" t="s">
        <v>14</v>
      </c>
    </row>
    <row r="1491" spans="1:5" x14ac:dyDescent="0.25">
      <c r="A1491" s="93" t="s">
        <v>363</v>
      </c>
      <c r="B1491" t="s">
        <v>21791</v>
      </c>
      <c r="C1491">
        <v>40340</v>
      </c>
      <c r="D1491" s="93" t="s">
        <v>22454</v>
      </c>
      <c r="E1491" s="93" t="s">
        <v>14</v>
      </c>
    </row>
    <row r="1492" spans="1:5" x14ac:dyDescent="0.25">
      <c r="A1492" s="93" t="s">
        <v>363</v>
      </c>
      <c r="B1492" t="s">
        <v>21783</v>
      </c>
      <c r="C1492">
        <v>88246</v>
      </c>
      <c r="D1492" s="93" t="s">
        <v>22455</v>
      </c>
      <c r="E1492" s="93" t="s">
        <v>14</v>
      </c>
    </row>
    <row r="1493" spans="1:5" x14ac:dyDescent="0.25">
      <c r="A1493" s="93" t="s">
        <v>363</v>
      </c>
      <c r="B1493" t="s">
        <v>21783</v>
      </c>
      <c r="C1493">
        <v>88316</v>
      </c>
      <c r="D1493" s="93" t="s">
        <v>22456</v>
      </c>
      <c r="E1493" s="93" t="s">
        <v>14</v>
      </c>
    </row>
    <row r="1494" spans="1:5" x14ac:dyDescent="0.25">
      <c r="A1494" s="93" t="s">
        <v>364</v>
      </c>
      <c r="D1494" s="93" t="s">
        <v>14</v>
      </c>
      <c r="E1494" s="93" t="s">
        <v>30964</v>
      </c>
    </row>
    <row r="1495" spans="1:5" x14ac:dyDescent="0.25">
      <c r="A1495" s="93" t="s">
        <v>364</v>
      </c>
      <c r="B1495" t="s">
        <v>21783</v>
      </c>
      <c r="C1495">
        <v>5631</v>
      </c>
      <c r="D1495" s="93" t="s">
        <v>22457</v>
      </c>
      <c r="E1495" s="93" t="s">
        <v>14</v>
      </c>
    </row>
    <row r="1496" spans="1:5" x14ac:dyDescent="0.25">
      <c r="A1496" s="93" t="s">
        <v>364</v>
      </c>
      <c r="B1496" t="s">
        <v>21783</v>
      </c>
      <c r="C1496">
        <v>5632</v>
      </c>
      <c r="D1496" s="93" t="s">
        <v>22458</v>
      </c>
      <c r="E1496" s="93" t="s">
        <v>14</v>
      </c>
    </row>
    <row r="1497" spans="1:5" x14ac:dyDescent="0.25">
      <c r="A1497" s="93" t="s">
        <v>364</v>
      </c>
      <c r="B1497" t="s">
        <v>21791</v>
      </c>
      <c r="C1497">
        <v>7740</v>
      </c>
      <c r="D1497" s="93" t="s">
        <v>22453</v>
      </c>
      <c r="E1497" s="93" t="s">
        <v>14</v>
      </c>
    </row>
    <row r="1498" spans="1:5" x14ac:dyDescent="0.25">
      <c r="A1498" s="93" t="s">
        <v>364</v>
      </c>
      <c r="B1498" t="s">
        <v>21791</v>
      </c>
      <c r="C1498">
        <v>40341</v>
      </c>
      <c r="D1498" s="93" t="s">
        <v>22454</v>
      </c>
      <c r="E1498" s="93" t="s">
        <v>14</v>
      </c>
    </row>
    <row r="1499" spans="1:5" x14ac:dyDescent="0.25">
      <c r="A1499" s="93" t="s">
        <v>364</v>
      </c>
      <c r="B1499" t="s">
        <v>21783</v>
      </c>
      <c r="C1499">
        <v>88246</v>
      </c>
      <c r="D1499" s="93" t="s">
        <v>22459</v>
      </c>
      <c r="E1499" s="93" t="s">
        <v>14</v>
      </c>
    </row>
    <row r="1500" spans="1:5" x14ac:dyDescent="0.25">
      <c r="A1500" s="93" t="s">
        <v>364</v>
      </c>
      <c r="B1500" t="s">
        <v>21783</v>
      </c>
      <c r="C1500">
        <v>88316</v>
      </c>
      <c r="D1500" s="93" t="s">
        <v>22460</v>
      </c>
      <c r="E1500" s="93" t="s">
        <v>14</v>
      </c>
    </row>
    <row r="1501" spans="1:5" x14ac:dyDescent="0.25">
      <c r="A1501" s="93" t="s">
        <v>365</v>
      </c>
      <c r="D1501" s="93" t="s">
        <v>14</v>
      </c>
      <c r="E1501" s="93" t="s">
        <v>30965</v>
      </c>
    </row>
    <row r="1502" spans="1:5" x14ac:dyDescent="0.25">
      <c r="A1502" s="93" t="s">
        <v>365</v>
      </c>
      <c r="B1502" t="s">
        <v>21783</v>
      </c>
      <c r="C1502">
        <v>5631</v>
      </c>
      <c r="D1502" s="93" t="s">
        <v>22457</v>
      </c>
      <c r="E1502" s="93" t="s">
        <v>14</v>
      </c>
    </row>
    <row r="1503" spans="1:5" x14ac:dyDescent="0.25">
      <c r="A1503" s="93" t="s">
        <v>365</v>
      </c>
      <c r="B1503" t="s">
        <v>21783</v>
      </c>
      <c r="C1503">
        <v>5632</v>
      </c>
      <c r="D1503" s="93" t="s">
        <v>22458</v>
      </c>
      <c r="E1503" s="93" t="s">
        <v>14</v>
      </c>
    </row>
    <row r="1504" spans="1:5" x14ac:dyDescent="0.25">
      <c r="A1504" s="93" t="s">
        <v>365</v>
      </c>
      <c r="B1504" t="s">
        <v>21791</v>
      </c>
      <c r="C1504">
        <v>40341</v>
      </c>
      <c r="D1504" s="93" t="s">
        <v>22454</v>
      </c>
      <c r="E1504" s="93" t="s">
        <v>14</v>
      </c>
    </row>
    <row r="1505" spans="1:5" x14ac:dyDescent="0.25">
      <c r="A1505" s="93" t="s">
        <v>365</v>
      </c>
      <c r="B1505" t="s">
        <v>21783</v>
      </c>
      <c r="C1505">
        <v>88246</v>
      </c>
      <c r="D1505" s="93" t="s">
        <v>22459</v>
      </c>
      <c r="E1505" s="93" t="s">
        <v>14</v>
      </c>
    </row>
    <row r="1506" spans="1:5" x14ac:dyDescent="0.25">
      <c r="A1506" s="93" t="s">
        <v>365</v>
      </c>
      <c r="B1506" t="s">
        <v>21783</v>
      </c>
      <c r="C1506">
        <v>88316</v>
      </c>
      <c r="D1506" s="93" t="s">
        <v>22460</v>
      </c>
      <c r="E1506" s="93" t="s">
        <v>14</v>
      </c>
    </row>
    <row r="1507" spans="1:5" x14ac:dyDescent="0.25">
      <c r="A1507" s="93" t="s">
        <v>366</v>
      </c>
      <c r="D1507" s="93" t="s">
        <v>14</v>
      </c>
      <c r="E1507" s="93" t="s">
        <v>30966</v>
      </c>
    </row>
    <row r="1508" spans="1:5" x14ac:dyDescent="0.25">
      <c r="A1508" s="93" t="s">
        <v>366</v>
      </c>
      <c r="B1508" t="s">
        <v>21783</v>
      </c>
      <c r="C1508">
        <v>5631</v>
      </c>
      <c r="D1508" s="93" t="s">
        <v>22461</v>
      </c>
      <c r="E1508" s="93" t="s">
        <v>14</v>
      </c>
    </row>
    <row r="1509" spans="1:5" x14ac:dyDescent="0.25">
      <c r="A1509" s="93" t="s">
        <v>366</v>
      </c>
      <c r="B1509" t="s">
        <v>21783</v>
      </c>
      <c r="C1509">
        <v>5632</v>
      </c>
      <c r="D1509" s="93" t="s">
        <v>22462</v>
      </c>
      <c r="E1509" s="93" t="s">
        <v>14</v>
      </c>
    </row>
    <row r="1510" spans="1:5" x14ac:dyDescent="0.25">
      <c r="A1510" s="93" t="s">
        <v>366</v>
      </c>
      <c r="B1510" t="s">
        <v>21791</v>
      </c>
      <c r="C1510">
        <v>7741</v>
      </c>
      <c r="D1510" s="93" t="s">
        <v>22453</v>
      </c>
      <c r="E1510" s="93" t="s">
        <v>14</v>
      </c>
    </row>
    <row r="1511" spans="1:5" x14ac:dyDescent="0.25">
      <c r="A1511" s="93" t="s">
        <v>366</v>
      </c>
      <c r="B1511" t="s">
        <v>21791</v>
      </c>
      <c r="C1511">
        <v>40342</v>
      </c>
      <c r="D1511" s="93" t="s">
        <v>22454</v>
      </c>
      <c r="E1511" s="93" t="s">
        <v>14</v>
      </c>
    </row>
    <row r="1512" spans="1:5" x14ac:dyDescent="0.25">
      <c r="A1512" s="93" t="s">
        <v>366</v>
      </c>
      <c r="B1512" t="s">
        <v>21783</v>
      </c>
      <c r="C1512">
        <v>88246</v>
      </c>
      <c r="D1512" s="93" t="s">
        <v>22110</v>
      </c>
      <c r="E1512" s="93" t="s">
        <v>14</v>
      </c>
    </row>
    <row r="1513" spans="1:5" x14ac:dyDescent="0.25">
      <c r="A1513" s="93" t="s">
        <v>366</v>
      </c>
      <c r="B1513" t="s">
        <v>21783</v>
      </c>
      <c r="C1513">
        <v>88316</v>
      </c>
      <c r="D1513" s="93" t="s">
        <v>22463</v>
      </c>
      <c r="E1513" s="93" t="s">
        <v>14</v>
      </c>
    </row>
    <row r="1514" spans="1:5" x14ac:dyDescent="0.25">
      <c r="A1514" s="93" t="s">
        <v>367</v>
      </c>
      <c r="D1514" s="93" t="s">
        <v>14</v>
      </c>
      <c r="E1514" s="93" t="s">
        <v>30967</v>
      </c>
    </row>
    <row r="1515" spans="1:5" x14ac:dyDescent="0.25">
      <c r="A1515" s="93" t="s">
        <v>367</v>
      </c>
      <c r="B1515" t="s">
        <v>21783</v>
      </c>
      <c r="C1515">
        <v>5631</v>
      </c>
      <c r="D1515" s="93" t="s">
        <v>22461</v>
      </c>
      <c r="E1515" s="93" t="s">
        <v>14</v>
      </c>
    </row>
    <row r="1516" spans="1:5" x14ac:dyDescent="0.25">
      <c r="A1516" s="93" t="s">
        <v>367</v>
      </c>
      <c r="B1516" t="s">
        <v>21783</v>
      </c>
      <c r="C1516">
        <v>5632</v>
      </c>
      <c r="D1516" s="93" t="s">
        <v>22462</v>
      </c>
      <c r="E1516" s="93" t="s">
        <v>14</v>
      </c>
    </row>
    <row r="1517" spans="1:5" x14ac:dyDescent="0.25">
      <c r="A1517" s="93" t="s">
        <v>367</v>
      </c>
      <c r="B1517" t="s">
        <v>21791</v>
      </c>
      <c r="C1517">
        <v>40342</v>
      </c>
      <c r="D1517" s="93" t="s">
        <v>22454</v>
      </c>
      <c r="E1517" s="93" t="s">
        <v>14</v>
      </c>
    </row>
    <row r="1518" spans="1:5" x14ac:dyDescent="0.25">
      <c r="A1518" s="93" t="s">
        <v>367</v>
      </c>
      <c r="B1518" t="s">
        <v>21783</v>
      </c>
      <c r="C1518">
        <v>88246</v>
      </c>
      <c r="D1518" s="93" t="s">
        <v>22110</v>
      </c>
      <c r="E1518" s="93" t="s">
        <v>14</v>
      </c>
    </row>
    <row r="1519" spans="1:5" x14ac:dyDescent="0.25">
      <c r="A1519" s="93" t="s">
        <v>367</v>
      </c>
      <c r="B1519" t="s">
        <v>21783</v>
      </c>
      <c r="C1519">
        <v>88316</v>
      </c>
      <c r="D1519" s="93" t="s">
        <v>22463</v>
      </c>
      <c r="E1519" s="93" t="s">
        <v>14</v>
      </c>
    </row>
    <row r="1520" spans="1:5" x14ac:dyDescent="0.25">
      <c r="A1520" s="93" t="s">
        <v>368</v>
      </c>
      <c r="D1520" s="93" t="s">
        <v>14</v>
      </c>
      <c r="E1520" s="93" t="s">
        <v>30968</v>
      </c>
    </row>
    <row r="1521" spans="1:5" x14ac:dyDescent="0.25">
      <c r="A1521" s="93" t="s">
        <v>368</v>
      </c>
      <c r="B1521" t="s">
        <v>21783</v>
      </c>
      <c r="C1521">
        <v>5631</v>
      </c>
      <c r="D1521" s="93" t="s">
        <v>21876</v>
      </c>
      <c r="E1521" s="93" t="s">
        <v>14</v>
      </c>
    </row>
    <row r="1522" spans="1:5" x14ac:dyDescent="0.25">
      <c r="A1522" s="93" t="s">
        <v>368</v>
      </c>
      <c r="B1522" t="s">
        <v>21783</v>
      </c>
      <c r="C1522">
        <v>5632</v>
      </c>
      <c r="D1522" s="93" t="s">
        <v>22124</v>
      </c>
      <c r="E1522" s="93" t="s">
        <v>14</v>
      </c>
    </row>
    <row r="1523" spans="1:5" x14ac:dyDescent="0.25">
      <c r="A1523" s="93" t="s">
        <v>368</v>
      </c>
      <c r="B1523" t="s">
        <v>21791</v>
      </c>
      <c r="C1523">
        <v>7774</v>
      </c>
      <c r="D1523" s="93" t="s">
        <v>22453</v>
      </c>
      <c r="E1523" s="93" t="s">
        <v>14</v>
      </c>
    </row>
    <row r="1524" spans="1:5" x14ac:dyDescent="0.25">
      <c r="A1524" s="93" t="s">
        <v>368</v>
      </c>
      <c r="B1524" t="s">
        <v>21791</v>
      </c>
      <c r="C1524">
        <v>40343</v>
      </c>
      <c r="D1524" s="93" t="s">
        <v>22454</v>
      </c>
      <c r="E1524" s="93" t="s">
        <v>14</v>
      </c>
    </row>
    <row r="1525" spans="1:5" x14ac:dyDescent="0.25">
      <c r="A1525" s="93" t="s">
        <v>368</v>
      </c>
      <c r="B1525" t="s">
        <v>21783</v>
      </c>
      <c r="C1525">
        <v>88246</v>
      </c>
      <c r="D1525" s="93" t="s">
        <v>22464</v>
      </c>
      <c r="E1525" s="93" t="s">
        <v>14</v>
      </c>
    </row>
    <row r="1526" spans="1:5" x14ac:dyDescent="0.25">
      <c r="A1526" s="93" t="s">
        <v>368</v>
      </c>
      <c r="B1526" t="s">
        <v>21783</v>
      </c>
      <c r="C1526">
        <v>88316</v>
      </c>
      <c r="D1526" s="93" t="s">
        <v>22465</v>
      </c>
      <c r="E1526" s="93" t="s">
        <v>14</v>
      </c>
    </row>
    <row r="1527" spans="1:5" x14ac:dyDescent="0.25">
      <c r="A1527" s="93" t="s">
        <v>369</v>
      </c>
      <c r="D1527" s="93" t="s">
        <v>14</v>
      </c>
      <c r="E1527" s="93" t="s">
        <v>30969</v>
      </c>
    </row>
    <row r="1528" spans="1:5" x14ac:dyDescent="0.25">
      <c r="A1528" s="93" t="s">
        <v>369</v>
      </c>
      <c r="B1528" t="s">
        <v>21783</v>
      </c>
      <c r="C1528">
        <v>5631</v>
      </c>
      <c r="D1528" s="93" t="s">
        <v>21876</v>
      </c>
      <c r="E1528" s="93" t="s">
        <v>14</v>
      </c>
    </row>
    <row r="1529" spans="1:5" x14ac:dyDescent="0.25">
      <c r="A1529" s="93" t="s">
        <v>369</v>
      </c>
      <c r="B1529" t="s">
        <v>21783</v>
      </c>
      <c r="C1529">
        <v>5632</v>
      </c>
      <c r="D1529" s="93" t="s">
        <v>22124</v>
      </c>
      <c r="E1529" s="93" t="s">
        <v>14</v>
      </c>
    </row>
    <row r="1530" spans="1:5" x14ac:dyDescent="0.25">
      <c r="A1530" s="93" t="s">
        <v>369</v>
      </c>
      <c r="B1530" t="s">
        <v>21791</v>
      </c>
      <c r="C1530">
        <v>40343</v>
      </c>
      <c r="D1530" s="93" t="s">
        <v>22454</v>
      </c>
      <c r="E1530" s="93" t="s">
        <v>14</v>
      </c>
    </row>
    <row r="1531" spans="1:5" x14ac:dyDescent="0.25">
      <c r="A1531" s="93" t="s">
        <v>369</v>
      </c>
      <c r="B1531" t="s">
        <v>21783</v>
      </c>
      <c r="C1531">
        <v>88246</v>
      </c>
      <c r="D1531" s="93" t="s">
        <v>22464</v>
      </c>
      <c r="E1531" s="93" t="s">
        <v>14</v>
      </c>
    </row>
    <row r="1532" spans="1:5" x14ac:dyDescent="0.25">
      <c r="A1532" s="93" t="s">
        <v>369</v>
      </c>
      <c r="B1532" t="s">
        <v>21783</v>
      </c>
      <c r="C1532">
        <v>88316</v>
      </c>
      <c r="D1532" s="93" t="s">
        <v>22465</v>
      </c>
      <c r="E1532" s="93" t="s">
        <v>14</v>
      </c>
    </row>
    <row r="1533" spans="1:5" x14ac:dyDescent="0.25">
      <c r="A1533" s="93" t="s">
        <v>370</v>
      </c>
      <c r="D1533" s="93" t="s">
        <v>14</v>
      </c>
      <c r="E1533" s="93" t="s">
        <v>30970</v>
      </c>
    </row>
    <row r="1534" spans="1:5" x14ac:dyDescent="0.25">
      <c r="A1534" s="93" t="s">
        <v>370</v>
      </c>
      <c r="B1534" t="s">
        <v>21783</v>
      </c>
      <c r="C1534">
        <v>5631</v>
      </c>
      <c r="D1534" s="93" t="s">
        <v>22466</v>
      </c>
      <c r="E1534" s="93" t="s">
        <v>14</v>
      </c>
    </row>
    <row r="1535" spans="1:5" x14ac:dyDescent="0.25">
      <c r="A1535" s="93" t="s">
        <v>370</v>
      </c>
      <c r="B1535" t="s">
        <v>21783</v>
      </c>
      <c r="C1535">
        <v>5632</v>
      </c>
      <c r="D1535" s="93" t="s">
        <v>22467</v>
      </c>
      <c r="E1535" s="93" t="s">
        <v>14</v>
      </c>
    </row>
    <row r="1536" spans="1:5" x14ac:dyDescent="0.25">
      <c r="A1536" s="93" t="s">
        <v>370</v>
      </c>
      <c r="B1536" t="s">
        <v>21791</v>
      </c>
      <c r="C1536">
        <v>7744</v>
      </c>
      <c r="D1536" s="93" t="s">
        <v>22453</v>
      </c>
      <c r="E1536" s="93" t="s">
        <v>14</v>
      </c>
    </row>
    <row r="1537" spans="1:5" x14ac:dyDescent="0.25">
      <c r="A1537" s="93" t="s">
        <v>370</v>
      </c>
      <c r="B1537" t="s">
        <v>21791</v>
      </c>
      <c r="C1537">
        <v>40344</v>
      </c>
      <c r="D1537" s="93" t="s">
        <v>22454</v>
      </c>
      <c r="E1537" s="93" t="s">
        <v>14</v>
      </c>
    </row>
    <row r="1538" spans="1:5" x14ac:dyDescent="0.25">
      <c r="A1538" s="93" t="s">
        <v>370</v>
      </c>
      <c r="B1538" t="s">
        <v>21783</v>
      </c>
      <c r="C1538">
        <v>88246</v>
      </c>
      <c r="D1538" s="93" t="s">
        <v>22468</v>
      </c>
      <c r="E1538" s="93" t="s">
        <v>14</v>
      </c>
    </row>
    <row r="1539" spans="1:5" x14ac:dyDescent="0.25">
      <c r="A1539" s="93" t="s">
        <v>370</v>
      </c>
      <c r="B1539" t="s">
        <v>21783</v>
      </c>
      <c r="C1539">
        <v>88316</v>
      </c>
      <c r="D1539" s="93" t="s">
        <v>22469</v>
      </c>
      <c r="E1539" s="93" t="s">
        <v>14</v>
      </c>
    </row>
    <row r="1540" spans="1:5" x14ac:dyDescent="0.25">
      <c r="A1540" s="93" t="s">
        <v>371</v>
      </c>
      <c r="D1540" s="93" t="s">
        <v>14</v>
      </c>
      <c r="E1540" s="93" t="s">
        <v>30971</v>
      </c>
    </row>
    <row r="1541" spans="1:5" x14ac:dyDescent="0.25">
      <c r="A1541" s="93" t="s">
        <v>371</v>
      </c>
      <c r="B1541" t="s">
        <v>21783</v>
      </c>
      <c r="C1541">
        <v>5631</v>
      </c>
      <c r="D1541" s="93" t="s">
        <v>22466</v>
      </c>
      <c r="E1541" s="93" t="s">
        <v>14</v>
      </c>
    </row>
    <row r="1542" spans="1:5" x14ac:dyDescent="0.25">
      <c r="A1542" s="93" t="s">
        <v>371</v>
      </c>
      <c r="B1542" t="s">
        <v>21783</v>
      </c>
      <c r="C1542">
        <v>5632</v>
      </c>
      <c r="D1542" s="93" t="s">
        <v>22467</v>
      </c>
      <c r="E1542" s="93" t="s">
        <v>14</v>
      </c>
    </row>
    <row r="1543" spans="1:5" x14ac:dyDescent="0.25">
      <c r="A1543" s="93" t="s">
        <v>371</v>
      </c>
      <c r="B1543" t="s">
        <v>21791</v>
      </c>
      <c r="C1543">
        <v>40344</v>
      </c>
      <c r="D1543" s="93" t="s">
        <v>22454</v>
      </c>
      <c r="E1543" s="93" t="s">
        <v>14</v>
      </c>
    </row>
    <row r="1544" spans="1:5" x14ac:dyDescent="0.25">
      <c r="A1544" s="93" t="s">
        <v>371</v>
      </c>
      <c r="B1544" t="s">
        <v>21783</v>
      </c>
      <c r="C1544">
        <v>88246</v>
      </c>
      <c r="D1544" s="93" t="s">
        <v>22468</v>
      </c>
      <c r="E1544" s="93" t="s">
        <v>14</v>
      </c>
    </row>
    <row r="1545" spans="1:5" x14ac:dyDescent="0.25">
      <c r="A1545" s="93" t="s">
        <v>371</v>
      </c>
      <c r="B1545" t="s">
        <v>21783</v>
      </c>
      <c r="C1545">
        <v>88316</v>
      </c>
      <c r="D1545" s="93" t="s">
        <v>22469</v>
      </c>
      <c r="E1545" s="93" t="s">
        <v>14</v>
      </c>
    </row>
    <row r="1546" spans="1:5" x14ac:dyDescent="0.25">
      <c r="A1546" s="93" t="s">
        <v>372</v>
      </c>
      <c r="D1546" s="93" t="s">
        <v>14</v>
      </c>
      <c r="E1546" s="93" t="s">
        <v>30972</v>
      </c>
    </row>
    <row r="1547" spans="1:5" x14ac:dyDescent="0.25">
      <c r="A1547" s="93" t="s">
        <v>372</v>
      </c>
      <c r="B1547" t="s">
        <v>21783</v>
      </c>
      <c r="C1547">
        <v>5631</v>
      </c>
      <c r="D1547" s="93" t="s">
        <v>22470</v>
      </c>
      <c r="E1547" s="93" t="s">
        <v>14</v>
      </c>
    </row>
    <row r="1548" spans="1:5" x14ac:dyDescent="0.25">
      <c r="A1548" s="93" t="s">
        <v>372</v>
      </c>
      <c r="B1548" t="s">
        <v>21783</v>
      </c>
      <c r="C1548">
        <v>5632</v>
      </c>
      <c r="D1548" s="93" t="s">
        <v>22471</v>
      </c>
      <c r="E1548" s="93" t="s">
        <v>14</v>
      </c>
    </row>
    <row r="1549" spans="1:5" x14ac:dyDescent="0.25">
      <c r="A1549" s="93" t="s">
        <v>372</v>
      </c>
      <c r="B1549" t="s">
        <v>21791</v>
      </c>
      <c r="C1549">
        <v>7773</v>
      </c>
      <c r="D1549" s="93" t="s">
        <v>22453</v>
      </c>
      <c r="E1549" s="93" t="s">
        <v>14</v>
      </c>
    </row>
    <row r="1550" spans="1:5" x14ac:dyDescent="0.25">
      <c r="A1550" s="93" t="s">
        <v>372</v>
      </c>
      <c r="B1550" t="s">
        <v>21791</v>
      </c>
      <c r="C1550">
        <v>40345</v>
      </c>
      <c r="D1550" s="93" t="s">
        <v>22454</v>
      </c>
      <c r="E1550" s="93" t="s">
        <v>14</v>
      </c>
    </row>
    <row r="1551" spans="1:5" x14ac:dyDescent="0.25">
      <c r="A1551" s="93" t="s">
        <v>372</v>
      </c>
      <c r="B1551" t="s">
        <v>21783</v>
      </c>
      <c r="C1551">
        <v>88246</v>
      </c>
      <c r="D1551" s="93" t="s">
        <v>22472</v>
      </c>
      <c r="E1551" s="93" t="s">
        <v>14</v>
      </c>
    </row>
    <row r="1552" spans="1:5" x14ac:dyDescent="0.25">
      <c r="A1552" s="93" t="s">
        <v>372</v>
      </c>
      <c r="B1552" t="s">
        <v>21783</v>
      </c>
      <c r="C1552">
        <v>88316</v>
      </c>
      <c r="D1552" s="93" t="s">
        <v>22473</v>
      </c>
      <c r="E1552" s="93" t="s">
        <v>14</v>
      </c>
    </row>
    <row r="1553" spans="1:5" x14ac:dyDescent="0.25">
      <c r="A1553" s="93" t="s">
        <v>373</v>
      </c>
      <c r="D1553" s="93" t="s">
        <v>14</v>
      </c>
      <c r="E1553" s="93" t="s">
        <v>30973</v>
      </c>
    </row>
    <row r="1554" spans="1:5" x14ac:dyDescent="0.25">
      <c r="A1554" s="93" t="s">
        <v>373</v>
      </c>
      <c r="B1554" t="s">
        <v>21783</v>
      </c>
      <c r="C1554">
        <v>5631</v>
      </c>
      <c r="D1554" s="93" t="s">
        <v>22470</v>
      </c>
      <c r="E1554" s="93" t="s">
        <v>14</v>
      </c>
    </row>
    <row r="1555" spans="1:5" x14ac:dyDescent="0.25">
      <c r="A1555" s="93" t="s">
        <v>373</v>
      </c>
      <c r="B1555" t="s">
        <v>21783</v>
      </c>
      <c r="C1555">
        <v>5632</v>
      </c>
      <c r="D1555" s="93" t="s">
        <v>22471</v>
      </c>
      <c r="E1555" s="93" t="s">
        <v>14</v>
      </c>
    </row>
    <row r="1556" spans="1:5" x14ac:dyDescent="0.25">
      <c r="A1556" s="93" t="s">
        <v>373</v>
      </c>
      <c r="B1556" t="s">
        <v>21791</v>
      </c>
      <c r="C1556">
        <v>40345</v>
      </c>
      <c r="D1556" s="93" t="s">
        <v>22454</v>
      </c>
      <c r="E1556" s="93" t="s">
        <v>14</v>
      </c>
    </row>
    <row r="1557" spans="1:5" x14ac:dyDescent="0.25">
      <c r="A1557" s="93" t="s">
        <v>373</v>
      </c>
      <c r="B1557" t="s">
        <v>21783</v>
      </c>
      <c r="C1557">
        <v>88246</v>
      </c>
      <c r="D1557" s="93" t="s">
        <v>22472</v>
      </c>
      <c r="E1557" s="93" t="s">
        <v>14</v>
      </c>
    </row>
    <row r="1558" spans="1:5" x14ac:dyDescent="0.25">
      <c r="A1558" s="93" t="s">
        <v>373</v>
      </c>
      <c r="B1558" t="s">
        <v>21783</v>
      </c>
      <c r="C1558">
        <v>88316</v>
      </c>
      <c r="D1558" s="93" t="s">
        <v>22473</v>
      </c>
      <c r="E1558" s="93" t="s">
        <v>14</v>
      </c>
    </row>
    <row r="1559" spans="1:5" x14ac:dyDescent="0.25">
      <c r="A1559" s="93" t="s">
        <v>374</v>
      </c>
      <c r="D1559" s="93" t="s">
        <v>14</v>
      </c>
      <c r="E1559" s="93" t="s">
        <v>30974</v>
      </c>
    </row>
    <row r="1560" spans="1:5" x14ac:dyDescent="0.25">
      <c r="A1560" s="93" t="s">
        <v>374</v>
      </c>
      <c r="B1560" t="s">
        <v>21783</v>
      </c>
      <c r="C1560">
        <v>5631</v>
      </c>
      <c r="D1560" s="93" t="s">
        <v>22298</v>
      </c>
      <c r="E1560" s="93" t="s">
        <v>14</v>
      </c>
    </row>
    <row r="1561" spans="1:5" x14ac:dyDescent="0.25">
      <c r="A1561" s="93" t="s">
        <v>374</v>
      </c>
      <c r="B1561" t="s">
        <v>21783</v>
      </c>
      <c r="C1561">
        <v>5632</v>
      </c>
      <c r="D1561" s="93" t="s">
        <v>22474</v>
      </c>
      <c r="E1561" s="93" t="s">
        <v>14</v>
      </c>
    </row>
    <row r="1562" spans="1:5" x14ac:dyDescent="0.25">
      <c r="A1562" s="93" t="s">
        <v>374</v>
      </c>
      <c r="B1562" t="s">
        <v>21791</v>
      </c>
      <c r="C1562">
        <v>7754</v>
      </c>
      <c r="D1562" s="93" t="s">
        <v>22453</v>
      </c>
      <c r="E1562" s="93" t="s">
        <v>14</v>
      </c>
    </row>
    <row r="1563" spans="1:5" x14ac:dyDescent="0.25">
      <c r="A1563" s="93" t="s">
        <v>374</v>
      </c>
      <c r="B1563" t="s">
        <v>21791</v>
      </c>
      <c r="C1563">
        <v>40346</v>
      </c>
      <c r="D1563" s="93" t="s">
        <v>22454</v>
      </c>
      <c r="E1563" s="93" t="s">
        <v>14</v>
      </c>
    </row>
    <row r="1564" spans="1:5" x14ac:dyDescent="0.25">
      <c r="A1564" s="93" t="s">
        <v>374</v>
      </c>
      <c r="B1564" t="s">
        <v>21783</v>
      </c>
      <c r="C1564">
        <v>88246</v>
      </c>
      <c r="D1564" s="93" t="s">
        <v>22475</v>
      </c>
      <c r="E1564" s="93" t="s">
        <v>14</v>
      </c>
    </row>
    <row r="1565" spans="1:5" x14ac:dyDescent="0.25">
      <c r="A1565" s="93" t="s">
        <v>374</v>
      </c>
      <c r="B1565" t="s">
        <v>21783</v>
      </c>
      <c r="C1565">
        <v>88316</v>
      </c>
      <c r="D1565" s="93" t="s">
        <v>22476</v>
      </c>
      <c r="E1565" s="93" t="s">
        <v>14</v>
      </c>
    </row>
    <row r="1566" spans="1:5" x14ac:dyDescent="0.25">
      <c r="A1566" s="93" t="s">
        <v>375</v>
      </c>
      <c r="D1566" s="93" t="s">
        <v>14</v>
      </c>
      <c r="E1566" s="93" t="s">
        <v>30975</v>
      </c>
    </row>
    <row r="1567" spans="1:5" x14ac:dyDescent="0.25">
      <c r="A1567" s="93" t="s">
        <v>375</v>
      </c>
      <c r="B1567" t="s">
        <v>21783</v>
      </c>
      <c r="C1567">
        <v>5631</v>
      </c>
      <c r="D1567" s="93" t="s">
        <v>22298</v>
      </c>
      <c r="E1567" s="93" t="s">
        <v>14</v>
      </c>
    </row>
    <row r="1568" spans="1:5" x14ac:dyDescent="0.25">
      <c r="A1568" s="93" t="s">
        <v>375</v>
      </c>
      <c r="B1568" t="s">
        <v>21783</v>
      </c>
      <c r="C1568">
        <v>5632</v>
      </c>
      <c r="D1568" s="93" t="s">
        <v>22474</v>
      </c>
      <c r="E1568" s="93" t="s">
        <v>14</v>
      </c>
    </row>
    <row r="1569" spans="1:5" x14ac:dyDescent="0.25">
      <c r="A1569" s="93" t="s">
        <v>375</v>
      </c>
      <c r="B1569" t="s">
        <v>21791</v>
      </c>
      <c r="C1569">
        <v>40346</v>
      </c>
      <c r="D1569" s="93" t="s">
        <v>22454</v>
      </c>
      <c r="E1569" s="93" t="s">
        <v>14</v>
      </c>
    </row>
    <row r="1570" spans="1:5" x14ac:dyDescent="0.25">
      <c r="A1570" s="93" t="s">
        <v>375</v>
      </c>
      <c r="B1570" t="s">
        <v>21783</v>
      </c>
      <c r="C1570">
        <v>88246</v>
      </c>
      <c r="D1570" s="93" t="s">
        <v>22475</v>
      </c>
      <c r="E1570" s="93" t="s">
        <v>14</v>
      </c>
    </row>
    <row r="1571" spans="1:5" x14ac:dyDescent="0.25">
      <c r="A1571" s="93" t="s">
        <v>375</v>
      </c>
      <c r="B1571" t="s">
        <v>21783</v>
      </c>
      <c r="C1571">
        <v>88316</v>
      </c>
      <c r="D1571" s="93" t="s">
        <v>22476</v>
      </c>
      <c r="E1571" s="93" t="s">
        <v>14</v>
      </c>
    </row>
    <row r="1572" spans="1:5" x14ac:dyDescent="0.25">
      <c r="A1572" s="93" t="s">
        <v>376</v>
      </c>
      <c r="D1572" s="93" t="s">
        <v>14</v>
      </c>
      <c r="E1572" s="93" t="s">
        <v>30976</v>
      </c>
    </row>
    <row r="1573" spans="1:5" x14ac:dyDescent="0.25">
      <c r="A1573" s="93" t="s">
        <v>376</v>
      </c>
      <c r="B1573" t="s">
        <v>21783</v>
      </c>
      <c r="C1573">
        <v>5631</v>
      </c>
      <c r="D1573" s="93" t="s">
        <v>22370</v>
      </c>
      <c r="E1573" s="93" t="s">
        <v>14</v>
      </c>
    </row>
    <row r="1574" spans="1:5" x14ac:dyDescent="0.25">
      <c r="A1574" s="93" t="s">
        <v>376</v>
      </c>
      <c r="B1574" t="s">
        <v>21783</v>
      </c>
      <c r="C1574">
        <v>5632</v>
      </c>
      <c r="D1574" s="93" t="s">
        <v>22477</v>
      </c>
      <c r="E1574" s="93" t="s">
        <v>14</v>
      </c>
    </row>
    <row r="1575" spans="1:5" x14ac:dyDescent="0.25">
      <c r="A1575" s="93" t="s">
        <v>376</v>
      </c>
      <c r="B1575" t="s">
        <v>21791</v>
      </c>
      <c r="C1575">
        <v>7720</v>
      </c>
      <c r="D1575" s="93" t="s">
        <v>22453</v>
      </c>
      <c r="E1575" s="93" t="s">
        <v>14</v>
      </c>
    </row>
    <row r="1576" spans="1:5" x14ac:dyDescent="0.25">
      <c r="A1576" s="93" t="s">
        <v>376</v>
      </c>
      <c r="B1576" t="s">
        <v>21791</v>
      </c>
      <c r="C1576">
        <v>40347</v>
      </c>
      <c r="D1576" s="93" t="s">
        <v>22454</v>
      </c>
      <c r="E1576" s="93" t="s">
        <v>14</v>
      </c>
    </row>
    <row r="1577" spans="1:5" x14ac:dyDescent="0.25">
      <c r="A1577" s="93" t="s">
        <v>376</v>
      </c>
      <c r="B1577" t="s">
        <v>21783</v>
      </c>
      <c r="C1577">
        <v>88246</v>
      </c>
      <c r="D1577" s="93" t="s">
        <v>22478</v>
      </c>
      <c r="E1577" s="93" t="s">
        <v>14</v>
      </c>
    </row>
    <row r="1578" spans="1:5" x14ac:dyDescent="0.25">
      <c r="A1578" s="93" t="s">
        <v>376</v>
      </c>
      <c r="B1578" t="s">
        <v>21783</v>
      </c>
      <c r="C1578">
        <v>88316</v>
      </c>
      <c r="D1578" s="93" t="s">
        <v>22479</v>
      </c>
      <c r="E1578" s="93" t="s">
        <v>14</v>
      </c>
    </row>
    <row r="1579" spans="1:5" x14ac:dyDescent="0.25">
      <c r="A1579" s="93" t="s">
        <v>377</v>
      </c>
      <c r="D1579" s="93" t="s">
        <v>14</v>
      </c>
      <c r="E1579" s="93" t="s">
        <v>30977</v>
      </c>
    </row>
    <row r="1580" spans="1:5" x14ac:dyDescent="0.25">
      <c r="A1580" s="93" t="s">
        <v>377</v>
      </c>
      <c r="B1580" t="s">
        <v>21783</v>
      </c>
      <c r="C1580">
        <v>5631</v>
      </c>
      <c r="D1580" s="93" t="s">
        <v>22370</v>
      </c>
      <c r="E1580" s="93" t="s">
        <v>14</v>
      </c>
    </row>
    <row r="1581" spans="1:5" x14ac:dyDescent="0.25">
      <c r="A1581" s="93" t="s">
        <v>377</v>
      </c>
      <c r="B1581" t="s">
        <v>21783</v>
      </c>
      <c r="C1581">
        <v>5632</v>
      </c>
      <c r="D1581" s="93" t="s">
        <v>22477</v>
      </c>
      <c r="E1581" s="93" t="s">
        <v>14</v>
      </c>
    </row>
    <row r="1582" spans="1:5" x14ac:dyDescent="0.25">
      <c r="A1582" s="93" t="s">
        <v>377</v>
      </c>
      <c r="B1582" t="s">
        <v>21791</v>
      </c>
      <c r="C1582">
        <v>40347</v>
      </c>
      <c r="D1582" s="93" t="s">
        <v>22454</v>
      </c>
      <c r="E1582" s="93" t="s">
        <v>14</v>
      </c>
    </row>
    <row r="1583" spans="1:5" x14ac:dyDescent="0.25">
      <c r="A1583" s="93" t="s">
        <v>377</v>
      </c>
      <c r="B1583" t="s">
        <v>21783</v>
      </c>
      <c r="C1583">
        <v>88246</v>
      </c>
      <c r="D1583" s="93" t="s">
        <v>22478</v>
      </c>
      <c r="E1583" s="93" t="s">
        <v>14</v>
      </c>
    </row>
    <row r="1584" spans="1:5" x14ac:dyDescent="0.25">
      <c r="A1584" s="93" t="s">
        <v>377</v>
      </c>
      <c r="B1584" t="s">
        <v>21783</v>
      </c>
      <c r="C1584">
        <v>88316</v>
      </c>
      <c r="D1584" s="93" t="s">
        <v>22479</v>
      </c>
      <c r="E1584" s="93" t="s">
        <v>14</v>
      </c>
    </row>
    <row r="1585" spans="1:5" x14ac:dyDescent="0.25">
      <c r="A1585" s="93" t="s">
        <v>378</v>
      </c>
      <c r="D1585" s="93" t="s">
        <v>14</v>
      </c>
      <c r="E1585" s="93" t="s">
        <v>30978</v>
      </c>
    </row>
    <row r="1586" spans="1:5" x14ac:dyDescent="0.25">
      <c r="A1586" s="93" t="s">
        <v>378</v>
      </c>
      <c r="B1586" t="s">
        <v>21783</v>
      </c>
      <c r="C1586">
        <v>5631</v>
      </c>
      <c r="D1586" s="93" t="s">
        <v>22344</v>
      </c>
      <c r="E1586" s="93" t="s">
        <v>14</v>
      </c>
    </row>
    <row r="1587" spans="1:5" x14ac:dyDescent="0.25">
      <c r="A1587" s="93" t="s">
        <v>378</v>
      </c>
      <c r="B1587" t="s">
        <v>21783</v>
      </c>
      <c r="C1587">
        <v>5632</v>
      </c>
      <c r="D1587" s="93" t="s">
        <v>22480</v>
      </c>
      <c r="E1587" s="93" t="s">
        <v>14</v>
      </c>
    </row>
    <row r="1588" spans="1:5" x14ac:dyDescent="0.25">
      <c r="A1588" s="93" t="s">
        <v>378</v>
      </c>
      <c r="B1588" t="s">
        <v>21791</v>
      </c>
      <c r="C1588">
        <v>40335</v>
      </c>
      <c r="D1588" s="93" t="s">
        <v>22453</v>
      </c>
      <c r="E1588" s="93" t="s">
        <v>14</v>
      </c>
    </row>
    <row r="1589" spans="1:5" x14ac:dyDescent="0.25">
      <c r="A1589" s="93" t="s">
        <v>378</v>
      </c>
      <c r="B1589" t="s">
        <v>21791</v>
      </c>
      <c r="C1589">
        <v>40340</v>
      </c>
      <c r="D1589" s="93" t="s">
        <v>22454</v>
      </c>
      <c r="E1589" s="93" t="s">
        <v>14</v>
      </c>
    </row>
    <row r="1590" spans="1:5" x14ac:dyDescent="0.25">
      <c r="A1590" s="93" t="s">
        <v>378</v>
      </c>
      <c r="B1590" t="s">
        <v>21783</v>
      </c>
      <c r="C1590">
        <v>88246</v>
      </c>
      <c r="D1590" s="93" t="s">
        <v>22443</v>
      </c>
      <c r="E1590" s="93" t="s">
        <v>14</v>
      </c>
    </row>
    <row r="1591" spans="1:5" x14ac:dyDescent="0.25">
      <c r="A1591" s="93" t="s">
        <v>378</v>
      </c>
      <c r="B1591" t="s">
        <v>21783</v>
      </c>
      <c r="C1591">
        <v>88316</v>
      </c>
      <c r="D1591" s="93" t="s">
        <v>22481</v>
      </c>
      <c r="E1591" s="93" t="s">
        <v>14</v>
      </c>
    </row>
    <row r="1592" spans="1:5" x14ac:dyDescent="0.25">
      <c r="A1592" s="93" t="s">
        <v>379</v>
      </c>
      <c r="D1592" s="93" t="s">
        <v>14</v>
      </c>
      <c r="E1592" s="93" t="s">
        <v>30979</v>
      </c>
    </row>
    <row r="1593" spans="1:5" x14ac:dyDescent="0.25">
      <c r="A1593" s="93" t="s">
        <v>379</v>
      </c>
      <c r="B1593" t="s">
        <v>21783</v>
      </c>
      <c r="C1593">
        <v>5631</v>
      </c>
      <c r="D1593" s="93" t="s">
        <v>22344</v>
      </c>
      <c r="E1593" s="93" t="s">
        <v>14</v>
      </c>
    </row>
    <row r="1594" spans="1:5" x14ac:dyDescent="0.25">
      <c r="A1594" s="93" t="s">
        <v>379</v>
      </c>
      <c r="B1594" t="s">
        <v>21783</v>
      </c>
      <c r="C1594">
        <v>5632</v>
      </c>
      <c r="D1594" s="93" t="s">
        <v>22480</v>
      </c>
      <c r="E1594" s="93" t="s">
        <v>14</v>
      </c>
    </row>
    <row r="1595" spans="1:5" x14ac:dyDescent="0.25">
      <c r="A1595" s="93" t="s">
        <v>379</v>
      </c>
      <c r="B1595" t="s">
        <v>21791</v>
      </c>
      <c r="C1595">
        <v>40340</v>
      </c>
      <c r="D1595" s="93" t="s">
        <v>22454</v>
      </c>
      <c r="E1595" s="93" t="s">
        <v>14</v>
      </c>
    </row>
    <row r="1596" spans="1:5" x14ac:dyDescent="0.25">
      <c r="A1596" s="93" t="s">
        <v>379</v>
      </c>
      <c r="B1596" t="s">
        <v>21783</v>
      </c>
      <c r="C1596">
        <v>88246</v>
      </c>
      <c r="D1596" s="93" t="s">
        <v>22443</v>
      </c>
      <c r="E1596" s="93" t="s">
        <v>14</v>
      </c>
    </row>
    <row r="1597" spans="1:5" x14ac:dyDescent="0.25">
      <c r="A1597" s="93" t="s">
        <v>379</v>
      </c>
      <c r="B1597" t="s">
        <v>21783</v>
      </c>
      <c r="C1597">
        <v>88316</v>
      </c>
      <c r="D1597" s="93" t="s">
        <v>22481</v>
      </c>
      <c r="E1597" s="93" t="s">
        <v>14</v>
      </c>
    </row>
    <row r="1598" spans="1:5" x14ac:dyDescent="0.25">
      <c r="A1598" s="93" t="s">
        <v>380</v>
      </c>
      <c r="D1598" s="93" t="s">
        <v>14</v>
      </c>
      <c r="E1598" s="93" t="s">
        <v>30980</v>
      </c>
    </row>
    <row r="1599" spans="1:5" x14ac:dyDescent="0.25">
      <c r="A1599" s="93" t="s">
        <v>380</v>
      </c>
      <c r="B1599" t="s">
        <v>21783</v>
      </c>
      <c r="C1599">
        <v>5631</v>
      </c>
      <c r="D1599" s="93" t="s">
        <v>22482</v>
      </c>
      <c r="E1599" s="93" t="s">
        <v>14</v>
      </c>
    </row>
    <row r="1600" spans="1:5" x14ac:dyDescent="0.25">
      <c r="A1600" s="93" t="s">
        <v>380</v>
      </c>
      <c r="B1600" t="s">
        <v>21783</v>
      </c>
      <c r="C1600">
        <v>5632</v>
      </c>
      <c r="D1600" s="93" t="s">
        <v>22483</v>
      </c>
      <c r="E1600" s="93" t="s">
        <v>14</v>
      </c>
    </row>
    <row r="1601" spans="1:5" x14ac:dyDescent="0.25">
      <c r="A1601" s="93" t="s">
        <v>380</v>
      </c>
      <c r="B1601" t="s">
        <v>21791</v>
      </c>
      <c r="C1601">
        <v>7740</v>
      </c>
      <c r="D1601" s="93" t="s">
        <v>22453</v>
      </c>
      <c r="E1601" s="93" t="s">
        <v>14</v>
      </c>
    </row>
    <row r="1602" spans="1:5" x14ac:dyDescent="0.25">
      <c r="A1602" s="93" t="s">
        <v>380</v>
      </c>
      <c r="B1602" t="s">
        <v>21791</v>
      </c>
      <c r="C1602">
        <v>40341</v>
      </c>
      <c r="D1602" s="93" t="s">
        <v>22454</v>
      </c>
      <c r="E1602" s="93" t="s">
        <v>14</v>
      </c>
    </row>
    <row r="1603" spans="1:5" x14ac:dyDescent="0.25">
      <c r="A1603" s="93" t="s">
        <v>380</v>
      </c>
      <c r="B1603" t="s">
        <v>21783</v>
      </c>
      <c r="C1603">
        <v>88246</v>
      </c>
      <c r="D1603" s="93" t="s">
        <v>22038</v>
      </c>
      <c r="E1603" s="93" t="s">
        <v>14</v>
      </c>
    </row>
    <row r="1604" spans="1:5" x14ac:dyDescent="0.25">
      <c r="A1604" s="93" t="s">
        <v>380</v>
      </c>
      <c r="B1604" t="s">
        <v>21783</v>
      </c>
      <c r="C1604">
        <v>88316</v>
      </c>
      <c r="D1604" s="93" t="s">
        <v>22484</v>
      </c>
      <c r="E1604" s="93" t="s">
        <v>14</v>
      </c>
    </row>
    <row r="1605" spans="1:5" x14ac:dyDescent="0.25">
      <c r="A1605" s="93" t="s">
        <v>381</v>
      </c>
      <c r="D1605" s="93" t="s">
        <v>14</v>
      </c>
      <c r="E1605" s="93" t="s">
        <v>30981</v>
      </c>
    </row>
    <row r="1606" spans="1:5" x14ac:dyDescent="0.25">
      <c r="A1606" s="93" t="s">
        <v>381</v>
      </c>
      <c r="B1606" t="s">
        <v>21783</v>
      </c>
      <c r="C1606">
        <v>5631</v>
      </c>
      <c r="D1606" s="93" t="s">
        <v>22482</v>
      </c>
      <c r="E1606" s="93" t="s">
        <v>14</v>
      </c>
    </row>
    <row r="1607" spans="1:5" x14ac:dyDescent="0.25">
      <c r="A1607" s="93" t="s">
        <v>381</v>
      </c>
      <c r="B1607" t="s">
        <v>21783</v>
      </c>
      <c r="C1607">
        <v>5632</v>
      </c>
      <c r="D1607" s="93" t="s">
        <v>22483</v>
      </c>
      <c r="E1607" s="93" t="s">
        <v>14</v>
      </c>
    </row>
    <row r="1608" spans="1:5" x14ac:dyDescent="0.25">
      <c r="A1608" s="93" t="s">
        <v>381</v>
      </c>
      <c r="B1608" t="s">
        <v>21791</v>
      </c>
      <c r="C1608">
        <v>40341</v>
      </c>
      <c r="D1608" s="93" t="s">
        <v>22454</v>
      </c>
      <c r="E1608" s="93" t="s">
        <v>14</v>
      </c>
    </row>
    <row r="1609" spans="1:5" x14ac:dyDescent="0.25">
      <c r="A1609" s="93" t="s">
        <v>381</v>
      </c>
      <c r="B1609" t="s">
        <v>21783</v>
      </c>
      <c r="C1609">
        <v>88246</v>
      </c>
      <c r="D1609" s="93" t="s">
        <v>22038</v>
      </c>
      <c r="E1609" s="93" t="s">
        <v>14</v>
      </c>
    </row>
    <row r="1610" spans="1:5" x14ac:dyDescent="0.25">
      <c r="A1610" s="93" t="s">
        <v>381</v>
      </c>
      <c r="B1610" t="s">
        <v>21783</v>
      </c>
      <c r="C1610">
        <v>88316</v>
      </c>
      <c r="D1610" s="93" t="s">
        <v>22484</v>
      </c>
      <c r="E1610" s="93" t="s">
        <v>14</v>
      </c>
    </row>
    <row r="1611" spans="1:5" x14ac:dyDescent="0.25">
      <c r="A1611" s="93" t="s">
        <v>382</v>
      </c>
      <c r="D1611" s="93" t="s">
        <v>14</v>
      </c>
      <c r="E1611" s="93" t="s">
        <v>30982</v>
      </c>
    </row>
    <row r="1612" spans="1:5" x14ac:dyDescent="0.25">
      <c r="A1612" s="93" t="s">
        <v>382</v>
      </c>
      <c r="B1612" t="s">
        <v>21783</v>
      </c>
      <c r="C1612">
        <v>5631</v>
      </c>
      <c r="D1612" s="93" t="s">
        <v>22485</v>
      </c>
      <c r="E1612" s="93" t="s">
        <v>14</v>
      </c>
    </row>
    <row r="1613" spans="1:5" x14ac:dyDescent="0.25">
      <c r="A1613" s="93" t="s">
        <v>382</v>
      </c>
      <c r="B1613" t="s">
        <v>21783</v>
      </c>
      <c r="C1613">
        <v>5632</v>
      </c>
      <c r="D1613" s="93" t="s">
        <v>22071</v>
      </c>
      <c r="E1613" s="93" t="s">
        <v>14</v>
      </c>
    </row>
    <row r="1614" spans="1:5" x14ac:dyDescent="0.25">
      <c r="A1614" s="93" t="s">
        <v>382</v>
      </c>
      <c r="B1614" t="s">
        <v>21791</v>
      </c>
      <c r="C1614">
        <v>7741</v>
      </c>
      <c r="D1614" s="93" t="s">
        <v>22453</v>
      </c>
      <c r="E1614" s="93" t="s">
        <v>14</v>
      </c>
    </row>
    <row r="1615" spans="1:5" x14ac:dyDescent="0.25">
      <c r="A1615" s="93" t="s">
        <v>382</v>
      </c>
      <c r="B1615" t="s">
        <v>21791</v>
      </c>
      <c r="C1615">
        <v>40342</v>
      </c>
      <c r="D1615" s="93" t="s">
        <v>22454</v>
      </c>
      <c r="E1615" s="93" t="s">
        <v>14</v>
      </c>
    </row>
    <row r="1616" spans="1:5" x14ac:dyDescent="0.25">
      <c r="A1616" s="93" t="s">
        <v>382</v>
      </c>
      <c r="B1616" t="s">
        <v>21783</v>
      </c>
      <c r="C1616">
        <v>88246</v>
      </c>
      <c r="D1616" s="93" t="s">
        <v>22486</v>
      </c>
      <c r="E1616" s="93" t="s">
        <v>14</v>
      </c>
    </row>
    <row r="1617" spans="1:5" x14ac:dyDescent="0.25">
      <c r="A1617" s="93" t="s">
        <v>382</v>
      </c>
      <c r="B1617" t="s">
        <v>21783</v>
      </c>
      <c r="C1617">
        <v>88316</v>
      </c>
      <c r="D1617" s="93" t="s">
        <v>22487</v>
      </c>
      <c r="E1617" s="93" t="s">
        <v>14</v>
      </c>
    </row>
    <row r="1618" spans="1:5" x14ac:dyDescent="0.25">
      <c r="A1618" s="93" t="s">
        <v>383</v>
      </c>
      <c r="D1618" s="93" t="s">
        <v>14</v>
      </c>
      <c r="E1618" s="93" t="s">
        <v>30983</v>
      </c>
    </row>
    <row r="1619" spans="1:5" x14ac:dyDescent="0.25">
      <c r="A1619" s="93" t="s">
        <v>383</v>
      </c>
      <c r="B1619" t="s">
        <v>21783</v>
      </c>
      <c r="C1619">
        <v>5631</v>
      </c>
      <c r="D1619" s="93" t="s">
        <v>22485</v>
      </c>
      <c r="E1619" s="93" t="s">
        <v>14</v>
      </c>
    </row>
    <row r="1620" spans="1:5" x14ac:dyDescent="0.25">
      <c r="A1620" s="93" t="s">
        <v>383</v>
      </c>
      <c r="B1620" t="s">
        <v>21783</v>
      </c>
      <c r="C1620">
        <v>5632</v>
      </c>
      <c r="D1620" s="93" t="s">
        <v>22071</v>
      </c>
      <c r="E1620" s="93" t="s">
        <v>14</v>
      </c>
    </row>
    <row r="1621" spans="1:5" x14ac:dyDescent="0.25">
      <c r="A1621" s="93" t="s">
        <v>383</v>
      </c>
      <c r="B1621" t="s">
        <v>21791</v>
      </c>
      <c r="C1621">
        <v>40342</v>
      </c>
      <c r="D1621" s="93" t="s">
        <v>22454</v>
      </c>
      <c r="E1621" s="93" t="s">
        <v>14</v>
      </c>
    </row>
    <row r="1622" spans="1:5" x14ac:dyDescent="0.25">
      <c r="A1622" s="93" t="s">
        <v>383</v>
      </c>
      <c r="B1622" t="s">
        <v>21783</v>
      </c>
      <c r="C1622">
        <v>88246</v>
      </c>
      <c r="D1622" s="93" t="s">
        <v>22486</v>
      </c>
      <c r="E1622" s="93" t="s">
        <v>14</v>
      </c>
    </row>
    <row r="1623" spans="1:5" x14ac:dyDescent="0.25">
      <c r="A1623" s="93" t="s">
        <v>383</v>
      </c>
      <c r="B1623" t="s">
        <v>21783</v>
      </c>
      <c r="C1623">
        <v>88316</v>
      </c>
      <c r="D1623" s="93" t="s">
        <v>22487</v>
      </c>
      <c r="E1623" s="93" t="s">
        <v>14</v>
      </c>
    </row>
    <row r="1624" spans="1:5" x14ac:dyDescent="0.25">
      <c r="A1624" s="93" t="s">
        <v>384</v>
      </c>
      <c r="D1624" s="93" t="s">
        <v>14</v>
      </c>
      <c r="E1624" s="93" t="s">
        <v>30984</v>
      </c>
    </row>
    <row r="1625" spans="1:5" x14ac:dyDescent="0.25">
      <c r="A1625" s="93" t="s">
        <v>384</v>
      </c>
      <c r="B1625" t="s">
        <v>21783</v>
      </c>
      <c r="C1625">
        <v>5631</v>
      </c>
      <c r="D1625" s="93" t="s">
        <v>22488</v>
      </c>
      <c r="E1625" s="93" t="s">
        <v>14</v>
      </c>
    </row>
    <row r="1626" spans="1:5" x14ac:dyDescent="0.25">
      <c r="A1626" s="93" t="s">
        <v>384</v>
      </c>
      <c r="B1626" t="s">
        <v>21783</v>
      </c>
      <c r="C1626">
        <v>5632</v>
      </c>
      <c r="D1626" s="93" t="s">
        <v>22489</v>
      </c>
      <c r="E1626" s="93" t="s">
        <v>14</v>
      </c>
    </row>
    <row r="1627" spans="1:5" x14ac:dyDescent="0.25">
      <c r="A1627" s="93" t="s">
        <v>384</v>
      </c>
      <c r="B1627" t="s">
        <v>21791</v>
      </c>
      <c r="C1627">
        <v>7774</v>
      </c>
      <c r="D1627" s="93" t="s">
        <v>22453</v>
      </c>
      <c r="E1627" s="93" t="s">
        <v>14</v>
      </c>
    </row>
    <row r="1628" spans="1:5" x14ac:dyDescent="0.25">
      <c r="A1628" s="93" t="s">
        <v>384</v>
      </c>
      <c r="B1628" t="s">
        <v>21791</v>
      </c>
      <c r="C1628">
        <v>40343</v>
      </c>
      <c r="D1628" s="93" t="s">
        <v>22454</v>
      </c>
      <c r="E1628" s="93" t="s">
        <v>14</v>
      </c>
    </row>
    <row r="1629" spans="1:5" x14ac:dyDescent="0.25">
      <c r="A1629" s="93" t="s">
        <v>384</v>
      </c>
      <c r="B1629" t="s">
        <v>21783</v>
      </c>
      <c r="C1629">
        <v>88246</v>
      </c>
      <c r="D1629" s="93" t="s">
        <v>22490</v>
      </c>
      <c r="E1629" s="93" t="s">
        <v>14</v>
      </c>
    </row>
    <row r="1630" spans="1:5" x14ac:dyDescent="0.25">
      <c r="A1630" s="93" t="s">
        <v>384</v>
      </c>
      <c r="B1630" t="s">
        <v>21783</v>
      </c>
      <c r="C1630">
        <v>88316</v>
      </c>
      <c r="D1630" s="93" t="s">
        <v>22491</v>
      </c>
      <c r="E1630" s="93" t="s">
        <v>14</v>
      </c>
    </row>
    <row r="1631" spans="1:5" x14ac:dyDescent="0.25">
      <c r="A1631" s="93" t="s">
        <v>385</v>
      </c>
      <c r="D1631" s="93" t="s">
        <v>14</v>
      </c>
      <c r="E1631" s="93" t="s">
        <v>30985</v>
      </c>
    </row>
    <row r="1632" spans="1:5" x14ac:dyDescent="0.25">
      <c r="A1632" s="93" t="s">
        <v>385</v>
      </c>
      <c r="B1632" t="s">
        <v>21783</v>
      </c>
      <c r="C1632">
        <v>5631</v>
      </c>
      <c r="D1632" s="93" t="s">
        <v>22488</v>
      </c>
      <c r="E1632" s="93" t="s">
        <v>14</v>
      </c>
    </row>
    <row r="1633" spans="1:5" x14ac:dyDescent="0.25">
      <c r="A1633" s="93" t="s">
        <v>385</v>
      </c>
      <c r="B1633" t="s">
        <v>21783</v>
      </c>
      <c r="C1633">
        <v>5632</v>
      </c>
      <c r="D1633" s="93" t="s">
        <v>22489</v>
      </c>
      <c r="E1633" s="93" t="s">
        <v>14</v>
      </c>
    </row>
    <row r="1634" spans="1:5" x14ac:dyDescent="0.25">
      <c r="A1634" s="93" t="s">
        <v>385</v>
      </c>
      <c r="B1634" t="s">
        <v>21791</v>
      </c>
      <c r="C1634">
        <v>40343</v>
      </c>
      <c r="D1634" s="93" t="s">
        <v>22454</v>
      </c>
      <c r="E1634" s="93" t="s">
        <v>14</v>
      </c>
    </row>
    <row r="1635" spans="1:5" x14ac:dyDescent="0.25">
      <c r="A1635" s="93" t="s">
        <v>385</v>
      </c>
      <c r="B1635" t="s">
        <v>21783</v>
      </c>
      <c r="C1635">
        <v>88246</v>
      </c>
      <c r="D1635" s="93" t="s">
        <v>22490</v>
      </c>
      <c r="E1635" s="93" t="s">
        <v>14</v>
      </c>
    </row>
    <row r="1636" spans="1:5" x14ac:dyDescent="0.25">
      <c r="A1636" s="93" t="s">
        <v>385</v>
      </c>
      <c r="B1636" t="s">
        <v>21783</v>
      </c>
      <c r="C1636">
        <v>88316</v>
      </c>
      <c r="D1636" s="93" t="s">
        <v>22491</v>
      </c>
      <c r="E1636" s="93" t="s">
        <v>14</v>
      </c>
    </row>
    <row r="1637" spans="1:5" x14ac:dyDescent="0.25">
      <c r="A1637" s="93" t="s">
        <v>386</v>
      </c>
      <c r="D1637" s="93" t="s">
        <v>14</v>
      </c>
      <c r="E1637" s="93" t="s">
        <v>30986</v>
      </c>
    </row>
    <row r="1638" spans="1:5" x14ac:dyDescent="0.25">
      <c r="A1638" s="93" t="s">
        <v>386</v>
      </c>
      <c r="B1638" t="s">
        <v>21783</v>
      </c>
      <c r="C1638">
        <v>5631</v>
      </c>
      <c r="D1638" s="93" t="s">
        <v>22492</v>
      </c>
      <c r="E1638" s="93" t="s">
        <v>14</v>
      </c>
    </row>
    <row r="1639" spans="1:5" x14ac:dyDescent="0.25">
      <c r="A1639" s="93" t="s">
        <v>386</v>
      </c>
      <c r="B1639" t="s">
        <v>21783</v>
      </c>
      <c r="C1639">
        <v>5632</v>
      </c>
      <c r="D1639" s="93" t="s">
        <v>22493</v>
      </c>
      <c r="E1639" s="93" t="s">
        <v>14</v>
      </c>
    </row>
    <row r="1640" spans="1:5" x14ac:dyDescent="0.25">
      <c r="A1640" s="93" t="s">
        <v>386</v>
      </c>
      <c r="B1640" t="s">
        <v>21791</v>
      </c>
      <c r="C1640">
        <v>7744</v>
      </c>
      <c r="D1640" s="93" t="s">
        <v>22453</v>
      </c>
      <c r="E1640" s="93" t="s">
        <v>14</v>
      </c>
    </row>
    <row r="1641" spans="1:5" x14ac:dyDescent="0.25">
      <c r="A1641" s="93" t="s">
        <v>386</v>
      </c>
      <c r="B1641" t="s">
        <v>21791</v>
      </c>
      <c r="C1641">
        <v>40344</v>
      </c>
      <c r="D1641" s="93" t="s">
        <v>22454</v>
      </c>
      <c r="E1641" s="93" t="s">
        <v>14</v>
      </c>
    </row>
    <row r="1642" spans="1:5" x14ac:dyDescent="0.25">
      <c r="A1642" s="93" t="s">
        <v>386</v>
      </c>
      <c r="B1642" t="s">
        <v>21783</v>
      </c>
      <c r="C1642">
        <v>88246</v>
      </c>
      <c r="D1642" s="93" t="s">
        <v>22494</v>
      </c>
      <c r="E1642" s="93" t="s">
        <v>14</v>
      </c>
    </row>
    <row r="1643" spans="1:5" x14ac:dyDescent="0.25">
      <c r="A1643" s="93" t="s">
        <v>386</v>
      </c>
      <c r="B1643" t="s">
        <v>21783</v>
      </c>
      <c r="C1643">
        <v>88316</v>
      </c>
      <c r="D1643" s="93" t="s">
        <v>22495</v>
      </c>
      <c r="E1643" s="93" t="s">
        <v>14</v>
      </c>
    </row>
    <row r="1644" spans="1:5" x14ac:dyDescent="0.25">
      <c r="A1644" s="93" t="s">
        <v>387</v>
      </c>
      <c r="D1644" s="93" t="s">
        <v>14</v>
      </c>
      <c r="E1644" s="93" t="s">
        <v>30987</v>
      </c>
    </row>
    <row r="1645" spans="1:5" x14ac:dyDescent="0.25">
      <c r="A1645" s="93" t="s">
        <v>387</v>
      </c>
      <c r="B1645" t="s">
        <v>21783</v>
      </c>
      <c r="C1645">
        <v>5631</v>
      </c>
      <c r="D1645" s="93" t="s">
        <v>22492</v>
      </c>
      <c r="E1645" s="93" t="s">
        <v>14</v>
      </c>
    </row>
    <row r="1646" spans="1:5" x14ac:dyDescent="0.25">
      <c r="A1646" s="93" t="s">
        <v>387</v>
      </c>
      <c r="B1646" t="s">
        <v>21783</v>
      </c>
      <c r="C1646">
        <v>5632</v>
      </c>
      <c r="D1646" s="93" t="s">
        <v>22493</v>
      </c>
      <c r="E1646" s="93" t="s">
        <v>14</v>
      </c>
    </row>
    <row r="1647" spans="1:5" x14ac:dyDescent="0.25">
      <c r="A1647" s="93" t="s">
        <v>387</v>
      </c>
      <c r="B1647" t="s">
        <v>21791</v>
      </c>
      <c r="C1647">
        <v>40344</v>
      </c>
      <c r="D1647" s="93" t="s">
        <v>22454</v>
      </c>
      <c r="E1647" s="93" t="s">
        <v>14</v>
      </c>
    </row>
    <row r="1648" spans="1:5" x14ac:dyDescent="0.25">
      <c r="A1648" s="93" t="s">
        <v>387</v>
      </c>
      <c r="B1648" t="s">
        <v>21783</v>
      </c>
      <c r="C1648">
        <v>88246</v>
      </c>
      <c r="D1648" s="93" t="s">
        <v>22494</v>
      </c>
      <c r="E1648" s="93" t="s">
        <v>14</v>
      </c>
    </row>
    <row r="1649" spans="1:5" x14ac:dyDescent="0.25">
      <c r="A1649" s="93" t="s">
        <v>387</v>
      </c>
      <c r="B1649" t="s">
        <v>21783</v>
      </c>
      <c r="C1649">
        <v>88316</v>
      </c>
      <c r="D1649" s="93" t="s">
        <v>22495</v>
      </c>
      <c r="E1649" s="93" t="s">
        <v>14</v>
      </c>
    </row>
    <row r="1650" spans="1:5" x14ac:dyDescent="0.25">
      <c r="A1650" s="93" t="s">
        <v>388</v>
      </c>
      <c r="D1650" s="93" t="s">
        <v>14</v>
      </c>
      <c r="E1650" s="93" t="s">
        <v>30988</v>
      </c>
    </row>
    <row r="1651" spans="1:5" x14ac:dyDescent="0.25">
      <c r="A1651" s="93" t="s">
        <v>388</v>
      </c>
      <c r="B1651" t="s">
        <v>21783</v>
      </c>
      <c r="C1651">
        <v>5631</v>
      </c>
      <c r="D1651" s="93" t="s">
        <v>22392</v>
      </c>
      <c r="E1651" s="93" t="s">
        <v>14</v>
      </c>
    </row>
    <row r="1652" spans="1:5" x14ac:dyDescent="0.25">
      <c r="A1652" s="93" t="s">
        <v>388</v>
      </c>
      <c r="B1652" t="s">
        <v>21783</v>
      </c>
      <c r="C1652">
        <v>5632</v>
      </c>
      <c r="D1652" s="93" t="s">
        <v>22496</v>
      </c>
      <c r="E1652" s="93" t="s">
        <v>14</v>
      </c>
    </row>
    <row r="1653" spans="1:5" x14ac:dyDescent="0.25">
      <c r="A1653" s="93" t="s">
        <v>388</v>
      </c>
      <c r="B1653" t="s">
        <v>21791</v>
      </c>
      <c r="C1653">
        <v>7773</v>
      </c>
      <c r="D1653" s="93" t="s">
        <v>22453</v>
      </c>
      <c r="E1653" s="93" t="s">
        <v>14</v>
      </c>
    </row>
    <row r="1654" spans="1:5" x14ac:dyDescent="0.25">
      <c r="A1654" s="93" t="s">
        <v>388</v>
      </c>
      <c r="B1654" t="s">
        <v>21791</v>
      </c>
      <c r="C1654">
        <v>40345</v>
      </c>
      <c r="D1654" s="93" t="s">
        <v>22454</v>
      </c>
      <c r="E1654" s="93" t="s">
        <v>14</v>
      </c>
    </row>
    <row r="1655" spans="1:5" x14ac:dyDescent="0.25">
      <c r="A1655" s="93" t="s">
        <v>388</v>
      </c>
      <c r="B1655" t="s">
        <v>21783</v>
      </c>
      <c r="C1655">
        <v>88246</v>
      </c>
      <c r="D1655" s="93" t="s">
        <v>22497</v>
      </c>
      <c r="E1655" s="93" t="s">
        <v>14</v>
      </c>
    </row>
    <row r="1656" spans="1:5" x14ac:dyDescent="0.25">
      <c r="A1656" s="93" t="s">
        <v>388</v>
      </c>
      <c r="B1656" t="s">
        <v>21783</v>
      </c>
      <c r="C1656">
        <v>88316</v>
      </c>
      <c r="D1656" s="93" t="s">
        <v>22498</v>
      </c>
      <c r="E1656" s="93" t="s">
        <v>14</v>
      </c>
    </row>
    <row r="1657" spans="1:5" x14ac:dyDescent="0.25">
      <c r="A1657" s="93" t="s">
        <v>389</v>
      </c>
      <c r="D1657" s="93" t="s">
        <v>14</v>
      </c>
      <c r="E1657" s="93" t="s">
        <v>30989</v>
      </c>
    </row>
    <row r="1658" spans="1:5" x14ac:dyDescent="0.25">
      <c r="A1658" s="93" t="s">
        <v>389</v>
      </c>
      <c r="B1658" t="s">
        <v>21783</v>
      </c>
      <c r="C1658">
        <v>5631</v>
      </c>
      <c r="D1658" s="93" t="s">
        <v>22392</v>
      </c>
      <c r="E1658" s="93" t="s">
        <v>14</v>
      </c>
    </row>
    <row r="1659" spans="1:5" x14ac:dyDescent="0.25">
      <c r="A1659" s="93" t="s">
        <v>389</v>
      </c>
      <c r="B1659" t="s">
        <v>21783</v>
      </c>
      <c r="C1659">
        <v>5632</v>
      </c>
      <c r="D1659" s="93" t="s">
        <v>22496</v>
      </c>
      <c r="E1659" s="93" t="s">
        <v>14</v>
      </c>
    </row>
    <row r="1660" spans="1:5" x14ac:dyDescent="0.25">
      <c r="A1660" s="93" t="s">
        <v>389</v>
      </c>
      <c r="B1660" t="s">
        <v>21791</v>
      </c>
      <c r="C1660">
        <v>40345</v>
      </c>
      <c r="D1660" s="93" t="s">
        <v>22454</v>
      </c>
      <c r="E1660" s="93" t="s">
        <v>14</v>
      </c>
    </row>
    <row r="1661" spans="1:5" x14ac:dyDescent="0.25">
      <c r="A1661" s="93" t="s">
        <v>389</v>
      </c>
      <c r="B1661" t="s">
        <v>21783</v>
      </c>
      <c r="C1661">
        <v>88246</v>
      </c>
      <c r="D1661" s="93" t="s">
        <v>22497</v>
      </c>
      <c r="E1661" s="93" t="s">
        <v>14</v>
      </c>
    </row>
    <row r="1662" spans="1:5" x14ac:dyDescent="0.25">
      <c r="A1662" s="93" t="s">
        <v>389</v>
      </c>
      <c r="B1662" t="s">
        <v>21783</v>
      </c>
      <c r="C1662">
        <v>88316</v>
      </c>
      <c r="D1662" s="93" t="s">
        <v>22498</v>
      </c>
      <c r="E1662" s="93" t="s">
        <v>14</v>
      </c>
    </row>
    <row r="1663" spans="1:5" x14ac:dyDescent="0.25">
      <c r="A1663" s="93" t="s">
        <v>390</v>
      </c>
      <c r="D1663" s="93" t="s">
        <v>14</v>
      </c>
      <c r="E1663" s="93" t="s">
        <v>30990</v>
      </c>
    </row>
    <row r="1664" spans="1:5" x14ac:dyDescent="0.25">
      <c r="A1664" s="93" t="s">
        <v>390</v>
      </c>
      <c r="B1664" t="s">
        <v>21783</v>
      </c>
      <c r="C1664">
        <v>5631</v>
      </c>
      <c r="D1664" s="93" t="s">
        <v>22499</v>
      </c>
      <c r="E1664" s="93" t="s">
        <v>14</v>
      </c>
    </row>
    <row r="1665" spans="1:5" x14ac:dyDescent="0.25">
      <c r="A1665" s="93" t="s">
        <v>390</v>
      </c>
      <c r="B1665" t="s">
        <v>21783</v>
      </c>
      <c r="C1665">
        <v>5632</v>
      </c>
      <c r="D1665" s="93" t="s">
        <v>22500</v>
      </c>
      <c r="E1665" s="93" t="s">
        <v>14</v>
      </c>
    </row>
    <row r="1666" spans="1:5" x14ac:dyDescent="0.25">
      <c r="A1666" s="93" t="s">
        <v>390</v>
      </c>
      <c r="B1666" t="s">
        <v>21791</v>
      </c>
      <c r="C1666">
        <v>7754</v>
      </c>
      <c r="D1666" s="93" t="s">
        <v>22453</v>
      </c>
      <c r="E1666" s="93" t="s">
        <v>14</v>
      </c>
    </row>
    <row r="1667" spans="1:5" x14ac:dyDescent="0.25">
      <c r="A1667" s="93" t="s">
        <v>390</v>
      </c>
      <c r="B1667" t="s">
        <v>21791</v>
      </c>
      <c r="C1667">
        <v>40346</v>
      </c>
      <c r="D1667" s="93" t="s">
        <v>22454</v>
      </c>
      <c r="E1667" s="93" t="s">
        <v>14</v>
      </c>
    </row>
    <row r="1668" spans="1:5" x14ac:dyDescent="0.25">
      <c r="A1668" s="93" t="s">
        <v>390</v>
      </c>
      <c r="B1668" t="s">
        <v>21783</v>
      </c>
      <c r="C1668">
        <v>88246</v>
      </c>
      <c r="D1668" s="93" t="s">
        <v>22501</v>
      </c>
      <c r="E1668" s="93" t="s">
        <v>14</v>
      </c>
    </row>
    <row r="1669" spans="1:5" x14ac:dyDescent="0.25">
      <c r="A1669" s="93" t="s">
        <v>390</v>
      </c>
      <c r="B1669" t="s">
        <v>21783</v>
      </c>
      <c r="C1669">
        <v>88316</v>
      </c>
      <c r="D1669" s="93" t="s">
        <v>22502</v>
      </c>
      <c r="E1669" s="93" t="s">
        <v>14</v>
      </c>
    </row>
    <row r="1670" spans="1:5" x14ac:dyDescent="0.25">
      <c r="A1670" s="93" t="s">
        <v>391</v>
      </c>
      <c r="D1670" s="93" t="s">
        <v>14</v>
      </c>
      <c r="E1670" s="93" t="s">
        <v>30991</v>
      </c>
    </row>
    <row r="1671" spans="1:5" x14ac:dyDescent="0.25">
      <c r="A1671" s="93" t="s">
        <v>391</v>
      </c>
      <c r="B1671" t="s">
        <v>21783</v>
      </c>
      <c r="C1671">
        <v>5631</v>
      </c>
      <c r="D1671" s="93" t="s">
        <v>22499</v>
      </c>
      <c r="E1671" s="93" t="s">
        <v>14</v>
      </c>
    </row>
    <row r="1672" spans="1:5" x14ac:dyDescent="0.25">
      <c r="A1672" s="93" t="s">
        <v>391</v>
      </c>
      <c r="B1672" t="s">
        <v>21783</v>
      </c>
      <c r="C1672">
        <v>5632</v>
      </c>
      <c r="D1672" s="93" t="s">
        <v>22500</v>
      </c>
      <c r="E1672" s="93" t="s">
        <v>14</v>
      </c>
    </row>
    <row r="1673" spans="1:5" x14ac:dyDescent="0.25">
      <c r="A1673" s="93" t="s">
        <v>391</v>
      </c>
      <c r="B1673" t="s">
        <v>21791</v>
      </c>
      <c r="C1673">
        <v>40346</v>
      </c>
      <c r="D1673" s="93" t="s">
        <v>22454</v>
      </c>
      <c r="E1673" s="93" t="s">
        <v>14</v>
      </c>
    </row>
    <row r="1674" spans="1:5" x14ac:dyDescent="0.25">
      <c r="A1674" s="93" t="s">
        <v>391</v>
      </c>
      <c r="B1674" t="s">
        <v>21783</v>
      </c>
      <c r="C1674">
        <v>88246</v>
      </c>
      <c r="D1674" s="93" t="s">
        <v>22501</v>
      </c>
      <c r="E1674" s="93" t="s">
        <v>14</v>
      </c>
    </row>
    <row r="1675" spans="1:5" x14ac:dyDescent="0.25">
      <c r="A1675" s="93" t="s">
        <v>391</v>
      </c>
      <c r="B1675" t="s">
        <v>21783</v>
      </c>
      <c r="C1675">
        <v>88316</v>
      </c>
      <c r="D1675" s="93" t="s">
        <v>22502</v>
      </c>
      <c r="E1675" s="93" t="s">
        <v>14</v>
      </c>
    </row>
    <row r="1676" spans="1:5" x14ac:dyDescent="0.25">
      <c r="A1676" s="93" t="s">
        <v>392</v>
      </c>
      <c r="D1676" s="93" t="s">
        <v>14</v>
      </c>
      <c r="E1676" s="93" t="s">
        <v>30992</v>
      </c>
    </row>
    <row r="1677" spans="1:5" x14ac:dyDescent="0.25">
      <c r="A1677" s="93" t="s">
        <v>392</v>
      </c>
      <c r="B1677" t="s">
        <v>21783</v>
      </c>
      <c r="C1677">
        <v>5631</v>
      </c>
      <c r="D1677" s="93" t="s">
        <v>22503</v>
      </c>
      <c r="E1677" s="93" t="s">
        <v>14</v>
      </c>
    </row>
    <row r="1678" spans="1:5" x14ac:dyDescent="0.25">
      <c r="A1678" s="93" t="s">
        <v>392</v>
      </c>
      <c r="B1678" t="s">
        <v>21783</v>
      </c>
      <c r="C1678">
        <v>5632</v>
      </c>
      <c r="D1678" s="93" t="s">
        <v>22504</v>
      </c>
      <c r="E1678" s="93" t="s">
        <v>14</v>
      </c>
    </row>
    <row r="1679" spans="1:5" x14ac:dyDescent="0.25">
      <c r="A1679" s="93" t="s">
        <v>392</v>
      </c>
      <c r="B1679" t="s">
        <v>21791</v>
      </c>
      <c r="C1679">
        <v>7720</v>
      </c>
      <c r="D1679" s="93" t="s">
        <v>22453</v>
      </c>
      <c r="E1679" s="93" t="s">
        <v>14</v>
      </c>
    </row>
    <row r="1680" spans="1:5" x14ac:dyDescent="0.25">
      <c r="A1680" s="93" t="s">
        <v>392</v>
      </c>
      <c r="B1680" t="s">
        <v>21791</v>
      </c>
      <c r="C1680">
        <v>40347</v>
      </c>
      <c r="D1680" s="93" t="s">
        <v>22454</v>
      </c>
      <c r="E1680" s="93" t="s">
        <v>14</v>
      </c>
    </row>
    <row r="1681" spans="1:5" x14ac:dyDescent="0.25">
      <c r="A1681" s="93" t="s">
        <v>392</v>
      </c>
      <c r="B1681" t="s">
        <v>21783</v>
      </c>
      <c r="C1681">
        <v>88246</v>
      </c>
      <c r="D1681" s="93" t="s">
        <v>22505</v>
      </c>
      <c r="E1681" s="93" t="s">
        <v>14</v>
      </c>
    </row>
    <row r="1682" spans="1:5" x14ac:dyDescent="0.25">
      <c r="A1682" s="93" t="s">
        <v>392</v>
      </c>
      <c r="B1682" t="s">
        <v>21783</v>
      </c>
      <c r="C1682">
        <v>88316</v>
      </c>
      <c r="D1682" s="93" t="s">
        <v>22506</v>
      </c>
      <c r="E1682" s="93" t="s">
        <v>14</v>
      </c>
    </row>
    <row r="1683" spans="1:5" x14ac:dyDescent="0.25">
      <c r="A1683" s="93" t="s">
        <v>393</v>
      </c>
      <c r="D1683" s="93" t="s">
        <v>14</v>
      </c>
      <c r="E1683" s="93" t="s">
        <v>30993</v>
      </c>
    </row>
    <row r="1684" spans="1:5" x14ac:dyDescent="0.25">
      <c r="A1684" s="93" t="s">
        <v>393</v>
      </c>
      <c r="B1684" t="s">
        <v>21783</v>
      </c>
      <c r="C1684">
        <v>5631</v>
      </c>
      <c r="D1684" s="93" t="s">
        <v>22503</v>
      </c>
      <c r="E1684" s="93" t="s">
        <v>14</v>
      </c>
    </row>
    <row r="1685" spans="1:5" x14ac:dyDescent="0.25">
      <c r="A1685" s="93" t="s">
        <v>393</v>
      </c>
      <c r="B1685" t="s">
        <v>21783</v>
      </c>
      <c r="C1685">
        <v>5632</v>
      </c>
      <c r="D1685" s="93" t="s">
        <v>22504</v>
      </c>
      <c r="E1685" s="93" t="s">
        <v>14</v>
      </c>
    </row>
    <row r="1686" spans="1:5" x14ac:dyDescent="0.25">
      <c r="A1686" s="93" t="s">
        <v>393</v>
      </c>
      <c r="B1686" t="s">
        <v>21791</v>
      </c>
      <c r="C1686">
        <v>40347</v>
      </c>
      <c r="D1686" s="93" t="s">
        <v>22454</v>
      </c>
      <c r="E1686" s="93" t="s">
        <v>14</v>
      </c>
    </row>
    <row r="1687" spans="1:5" x14ac:dyDescent="0.25">
      <c r="A1687" s="93" t="s">
        <v>393</v>
      </c>
      <c r="B1687" t="s">
        <v>21783</v>
      </c>
      <c r="C1687">
        <v>88246</v>
      </c>
      <c r="D1687" s="93" t="s">
        <v>22505</v>
      </c>
      <c r="E1687" s="93" t="s">
        <v>14</v>
      </c>
    </row>
    <row r="1688" spans="1:5" x14ac:dyDescent="0.25">
      <c r="A1688" s="93" t="s">
        <v>393</v>
      </c>
      <c r="B1688" t="s">
        <v>21783</v>
      </c>
      <c r="C1688">
        <v>88316</v>
      </c>
      <c r="D1688" s="93" t="s">
        <v>22506</v>
      </c>
      <c r="E1688" s="93" t="s">
        <v>14</v>
      </c>
    </row>
    <row r="1689" spans="1:5" x14ac:dyDescent="0.25">
      <c r="A1689" s="93" t="s">
        <v>394</v>
      </c>
      <c r="D1689" s="93" t="s">
        <v>14</v>
      </c>
      <c r="E1689" s="93" t="s">
        <v>30994</v>
      </c>
    </row>
    <row r="1690" spans="1:5" x14ac:dyDescent="0.25">
      <c r="A1690" s="93" t="s">
        <v>394</v>
      </c>
      <c r="B1690" t="s">
        <v>21783</v>
      </c>
      <c r="C1690">
        <v>5631</v>
      </c>
      <c r="D1690" s="93" t="s">
        <v>22507</v>
      </c>
      <c r="E1690" s="93" t="s">
        <v>14</v>
      </c>
    </row>
    <row r="1691" spans="1:5" x14ac:dyDescent="0.25">
      <c r="A1691" s="93" t="s">
        <v>394</v>
      </c>
      <c r="B1691" t="s">
        <v>21783</v>
      </c>
      <c r="C1691">
        <v>5632</v>
      </c>
      <c r="D1691" s="93" t="s">
        <v>22508</v>
      </c>
      <c r="E1691" s="93" t="s">
        <v>14</v>
      </c>
    </row>
    <row r="1692" spans="1:5" x14ac:dyDescent="0.25">
      <c r="A1692" s="93" t="s">
        <v>394</v>
      </c>
      <c r="B1692" t="s">
        <v>21791</v>
      </c>
      <c r="C1692">
        <v>7745</v>
      </c>
      <c r="D1692" s="93" t="s">
        <v>22453</v>
      </c>
      <c r="E1692" s="93" t="s">
        <v>14</v>
      </c>
    </row>
    <row r="1693" spans="1:5" x14ac:dyDescent="0.25">
      <c r="A1693" s="93" t="s">
        <v>394</v>
      </c>
      <c r="B1693" t="s">
        <v>21783</v>
      </c>
      <c r="C1693">
        <v>88246</v>
      </c>
      <c r="D1693" s="93" t="s">
        <v>22509</v>
      </c>
      <c r="E1693" s="93" t="s">
        <v>14</v>
      </c>
    </row>
    <row r="1694" spans="1:5" x14ac:dyDescent="0.25">
      <c r="A1694" s="93" t="s">
        <v>394</v>
      </c>
      <c r="B1694" t="s">
        <v>21783</v>
      </c>
      <c r="C1694">
        <v>88316</v>
      </c>
      <c r="D1694" s="93" t="s">
        <v>22510</v>
      </c>
      <c r="E1694" s="93" t="s">
        <v>14</v>
      </c>
    </row>
    <row r="1695" spans="1:5" x14ac:dyDescent="0.25">
      <c r="A1695" s="93" t="s">
        <v>394</v>
      </c>
      <c r="B1695" t="s">
        <v>21783</v>
      </c>
      <c r="C1695">
        <v>88629</v>
      </c>
      <c r="D1695" s="93" t="s">
        <v>22511</v>
      </c>
      <c r="E1695" s="93" t="s">
        <v>14</v>
      </c>
    </row>
    <row r="1696" spans="1:5" x14ac:dyDescent="0.25">
      <c r="A1696" s="93" t="s">
        <v>395</v>
      </c>
      <c r="D1696" s="93" t="s">
        <v>14</v>
      </c>
      <c r="E1696" s="93" t="s">
        <v>30995</v>
      </c>
    </row>
    <row r="1697" spans="1:5" x14ac:dyDescent="0.25">
      <c r="A1697" s="93" t="s">
        <v>395</v>
      </c>
      <c r="B1697" t="s">
        <v>21783</v>
      </c>
      <c r="C1697">
        <v>5631</v>
      </c>
      <c r="D1697" s="93" t="s">
        <v>22512</v>
      </c>
      <c r="E1697" s="93" t="s">
        <v>14</v>
      </c>
    </row>
    <row r="1698" spans="1:5" x14ac:dyDescent="0.25">
      <c r="A1698" s="93" t="s">
        <v>395</v>
      </c>
      <c r="B1698" t="s">
        <v>21783</v>
      </c>
      <c r="C1698">
        <v>5632</v>
      </c>
      <c r="D1698" s="93" t="s">
        <v>22084</v>
      </c>
      <c r="E1698" s="93" t="s">
        <v>14</v>
      </c>
    </row>
    <row r="1699" spans="1:5" x14ac:dyDescent="0.25">
      <c r="A1699" s="93" t="s">
        <v>395</v>
      </c>
      <c r="B1699" t="s">
        <v>21791</v>
      </c>
      <c r="C1699">
        <v>7714</v>
      </c>
      <c r="D1699" s="93" t="s">
        <v>22453</v>
      </c>
      <c r="E1699" s="93" t="s">
        <v>14</v>
      </c>
    </row>
    <row r="1700" spans="1:5" x14ac:dyDescent="0.25">
      <c r="A1700" s="93" t="s">
        <v>395</v>
      </c>
      <c r="B1700" t="s">
        <v>21783</v>
      </c>
      <c r="C1700">
        <v>88246</v>
      </c>
      <c r="D1700" s="93" t="s">
        <v>22513</v>
      </c>
      <c r="E1700" s="93" t="s">
        <v>14</v>
      </c>
    </row>
    <row r="1701" spans="1:5" x14ac:dyDescent="0.25">
      <c r="A1701" s="93" t="s">
        <v>395</v>
      </c>
      <c r="B1701" t="s">
        <v>21783</v>
      </c>
      <c r="C1701">
        <v>88316</v>
      </c>
      <c r="D1701" s="93" t="s">
        <v>22514</v>
      </c>
      <c r="E1701" s="93" t="s">
        <v>14</v>
      </c>
    </row>
    <row r="1702" spans="1:5" x14ac:dyDescent="0.25">
      <c r="A1702" s="93" t="s">
        <v>395</v>
      </c>
      <c r="B1702" t="s">
        <v>21783</v>
      </c>
      <c r="C1702">
        <v>88629</v>
      </c>
      <c r="D1702" s="93" t="s">
        <v>22515</v>
      </c>
      <c r="E1702" s="93" t="s">
        <v>14</v>
      </c>
    </row>
    <row r="1703" spans="1:5" x14ac:dyDescent="0.25">
      <c r="A1703" s="93" t="s">
        <v>396</v>
      </c>
      <c r="D1703" s="93" t="s">
        <v>14</v>
      </c>
      <c r="E1703" s="93" t="s">
        <v>30996</v>
      </c>
    </row>
    <row r="1704" spans="1:5" x14ac:dyDescent="0.25">
      <c r="A1704" s="93" t="s">
        <v>396</v>
      </c>
      <c r="B1704" t="s">
        <v>21783</v>
      </c>
      <c r="C1704">
        <v>5631</v>
      </c>
      <c r="D1704" s="93" t="s">
        <v>22516</v>
      </c>
      <c r="E1704" s="93" t="s">
        <v>14</v>
      </c>
    </row>
    <row r="1705" spans="1:5" x14ac:dyDescent="0.25">
      <c r="A1705" s="93" t="s">
        <v>396</v>
      </c>
      <c r="B1705" t="s">
        <v>21783</v>
      </c>
      <c r="C1705">
        <v>5632</v>
      </c>
      <c r="D1705" s="93" t="s">
        <v>22517</v>
      </c>
      <c r="E1705" s="93" t="s">
        <v>14</v>
      </c>
    </row>
    <row r="1706" spans="1:5" x14ac:dyDescent="0.25">
      <c r="A1706" s="93" t="s">
        <v>396</v>
      </c>
      <c r="B1706" t="s">
        <v>21791</v>
      </c>
      <c r="C1706">
        <v>7725</v>
      </c>
      <c r="D1706" s="93" t="s">
        <v>22453</v>
      </c>
      <c r="E1706" s="93" t="s">
        <v>14</v>
      </c>
    </row>
    <row r="1707" spans="1:5" x14ac:dyDescent="0.25">
      <c r="A1707" s="93" t="s">
        <v>396</v>
      </c>
      <c r="B1707" t="s">
        <v>21783</v>
      </c>
      <c r="C1707">
        <v>88246</v>
      </c>
      <c r="D1707" s="93" t="s">
        <v>22518</v>
      </c>
      <c r="E1707" s="93" t="s">
        <v>14</v>
      </c>
    </row>
    <row r="1708" spans="1:5" x14ac:dyDescent="0.25">
      <c r="A1708" s="93" t="s">
        <v>396</v>
      </c>
      <c r="B1708" t="s">
        <v>21783</v>
      </c>
      <c r="C1708">
        <v>88316</v>
      </c>
      <c r="D1708" s="93" t="s">
        <v>22519</v>
      </c>
      <c r="E1708" s="93" t="s">
        <v>14</v>
      </c>
    </row>
    <row r="1709" spans="1:5" x14ac:dyDescent="0.25">
      <c r="A1709" s="93" t="s">
        <v>396</v>
      </c>
      <c r="B1709" t="s">
        <v>21783</v>
      </c>
      <c r="C1709">
        <v>88629</v>
      </c>
      <c r="D1709" s="93" t="s">
        <v>22358</v>
      </c>
      <c r="E1709" s="93" t="s">
        <v>14</v>
      </c>
    </row>
    <row r="1710" spans="1:5" x14ac:dyDescent="0.25">
      <c r="A1710" s="93" t="s">
        <v>397</v>
      </c>
      <c r="D1710" s="93" t="s">
        <v>14</v>
      </c>
      <c r="E1710" s="93" t="s">
        <v>30997</v>
      </c>
    </row>
    <row r="1711" spans="1:5" x14ac:dyDescent="0.25">
      <c r="A1711" s="93" t="s">
        <v>397</v>
      </c>
      <c r="B1711" t="s">
        <v>21783</v>
      </c>
      <c r="C1711">
        <v>5631</v>
      </c>
      <c r="D1711" s="93" t="s">
        <v>22520</v>
      </c>
      <c r="E1711" s="93" t="s">
        <v>14</v>
      </c>
    </row>
    <row r="1712" spans="1:5" x14ac:dyDescent="0.25">
      <c r="A1712" s="93" t="s">
        <v>397</v>
      </c>
      <c r="B1712" t="s">
        <v>21783</v>
      </c>
      <c r="C1712">
        <v>5632</v>
      </c>
      <c r="D1712" s="93" t="s">
        <v>22521</v>
      </c>
      <c r="E1712" s="93" t="s">
        <v>14</v>
      </c>
    </row>
    <row r="1713" spans="1:5" x14ac:dyDescent="0.25">
      <c r="A1713" s="93" t="s">
        <v>397</v>
      </c>
      <c r="B1713" t="s">
        <v>21791</v>
      </c>
      <c r="C1713">
        <v>7742</v>
      </c>
      <c r="D1713" s="93" t="s">
        <v>22453</v>
      </c>
      <c r="E1713" s="93" t="s">
        <v>14</v>
      </c>
    </row>
    <row r="1714" spans="1:5" x14ac:dyDescent="0.25">
      <c r="A1714" s="93" t="s">
        <v>397</v>
      </c>
      <c r="B1714" t="s">
        <v>21783</v>
      </c>
      <c r="C1714">
        <v>88246</v>
      </c>
      <c r="D1714" s="93" t="s">
        <v>22522</v>
      </c>
      <c r="E1714" s="93" t="s">
        <v>14</v>
      </c>
    </row>
    <row r="1715" spans="1:5" x14ac:dyDescent="0.25">
      <c r="A1715" s="93" t="s">
        <v>397</v>
      </c>
      <c r="B1715" t="s">
        <v>21783</v>
      </c>
      <c r="C1715">
        <v>88316</v>
      </c>
      <c r="D1715" s="93" t="s">
        <v>22523</v>
      </c>
      <c r="E1715" s="93" t="s">
        <v>14</v>
      </c>
    </row>
    <row r="1716" spans="1:5" x14ac:dyDescent="0.25">
      <c r="A1716" s="93" t="s">
        <v>397</v>
      </c>
      <c r="B1716" t="s">
        <v>21783</v>
      </c>
      <c r="C1716">
        <v>88629</v>
      </c>
      <c r="D1716" s="93" t="s">
        <v>22363</v>
      </c>
      <c r="E1716" s="93" t="s">
        <v>14</v>
      </c>
    </row>
    <row r="1717" spans="1:5" x14ac:dyDescent="0.25">
      <c r="A1717" s="93" t="s">
        <v>398</v>
      </c>
      <c r="D1717" s="93" t="s">
        <v>14</v>
      </c>
      <c r="E1717" s="93" t="s">
        <v>30998</v>
      </c>
    </row>
    <row r="1718" spans="1:5" x14ac:dyDescent="0.25">
      <c r="A1718" s="93" t="s">
        <v>398</v>
      </c>
      <c r="B1718" t="s">
        <v>21783</v>
      </c>
      <c r="C1718">
        <v>5631</v>
      </c>
      <c r="D1718" s="93" t="s">
        <v>22524</v>
      </c>
      <c r="E1718" s="93" t="s">
        <v>14</v>
      </c>
    </row>
    <row r="1719" spans="1:5" x14ac:dyDescent="0.25">
      <c r="A1719" s="93" t="s">
        <v>398</v>
      </c>
      <c r="B1719" t="s">
        <v>21783</v>
      </c>
      <c r="C1719">
        <v>5632</v>
      </c>
      <c r="D1719" s="93" t="s">
        <v>22525</v>
      </c>
      <c r="E1719" s="93" t="s">
        <v>14</v>
      </c>
    </row>
    <row r="1720" spans="1:5" x14ac:dyDescent="0.25">
      <c r="A1720" s="93" t="s">
        <v>398</v>
      </c>
      <c r="B1720" t="s">
        <v>21791</v>
      </c>
      <c r="C1720">
        <v>7750</v>
      </c>
      <c r="D1720" s="93" t="s">
        <v>22453</v>
      </c>
      <c r="E1720" s="93" t="s">
        <v>14</v>
      </c>
    </row>
    <row r="1721" spans="1:5" x14ac:dyDescent="0.25">
      <c r="A1721" s="93" t="s">
        <v>398</v>
      </c>
      <c r="B1721" t="s">
        <v>21783</v>
      </c>
      <c r="C1721">
        <v>88246</v>
      </c>
      <c r="D1721" s="93" t="s">
        <v>22526</v>
      </c>
      <c r="E1721" s="93" t="s">
        <v>14</v>
      </c>
    </row>
    <row r="1722" spans="1:5" x14ac:dyDescent="0.25">
      <c r="A1722" s="93" t="s">
        <v>398</v>
      </c>
      <c r="B1722" t="s">
        <v>21783</v>
      </c>
      <c r="C1722">
        <v>88316</v>
      </c>
      <c r="D1722" s="93" t="s">
        <v>22527</v>
      </c>
      <c r="E1722" s="93" t="s">
        <v>14</v>
      </c>
    </row>
    <row r="1723" spans="1:5" x14ac:dyDescent="0.25">
      <c r="A1723" s="93" t="s">
        <v>398</v>
      </c>
      <c r="B1723" t="s">
        <v>21783</v>
      </c>
      <c r="C1723">
        <v>88629</v>
      </c>
      <c r="D1723" s="93" t="s">
        <v>22528</v>
      </c>
      <c r="E1723" s="93" t="s">
        <v>14</v>
      </c>
    </row>
    <row r="1724" spans="1:5" x14ac:dyDescent="0.25">
      <c r="A1724" s="93" t="s">
        <v>399</v>
      </c>
      <c r="D1724" s="93" t="s">
        <v>14</v>
      </c>
      <c r="E1724" s="93" t="s">
        <v>30999</v>
      </c>
    </row>
    <row r="1725" spans="1:5" x14ac:dyDescent="0.25">
      <c r="A1725" s="93" t="s">
        <v>399</v>
      </c>
      <c r="B1725" t="s">
        <v>21783</v>
      </c>
      <c r="C1725">
        <v>5631</v>
      </c>
      <c r="D1725" s="93" t="s">
        <v>22147</v>
      </c>
      <c r="E1725" s="93" t="s">
        <v>14</v>
      </c>
    </row>
    <row r="1726" spans="1:5" x14ac:dyDescent="0.25">
      <c r="A1726" s="93" t="s">
        <v>399</v>
      </c>
      <c r="B1726" t="s">
        <v>21783</v>
      </c>
      <c r="C1726">
        <v>5632</v>
      </c>
      <c r="D1726" s="93" t="s">
        <v>22529</v>
      </c>
      <c r="E1726" s="93" t="s">
        <v>14</v>
      </c>
    </row>
    <row r="1727" spans="1:5" x14ac:dyDescent="0.25">
      <c r="A1727" s="93" t="s">
        <v>399</v>
      </c>
      <c r="B1727" t="s">
        <v>21791</v>
      </c>
      <c r="C1727">
        <v>7756</v>
      </c>
      <c r="D1727" s="93" t="s">
        <v>22453</v>
      </c>
      <c r="E1727" s="93" t="s">
        <v>14</v>
      </c>
    </row>
    <row r="1728" spans="1:5" x14ac:dyDescent="0.25">
      <c r="A1728" s="93" t="s">
        <v>399</v>
      </c>
      <c r="B1728" t="s">
        <v>21783</v>
      </c>
      <c r="C1728">
        <v>88246</v>
      </c>
      <c r="D1728" s="93" t="s">
        <v>22530</v>
      </c>
      <c r="E1728" s="93" t="s">
        <v>14</v>
      </c>
    </row>
    <row r="1729" spans="1:5" x14ac:dyDescent="0.25">
      <c r="A1729" s="93" t="s">
        <v>399</v>
      </c>
      <c r="B1729" t="s">
        <v>21783</v>
      </c>
      <c r="C1729">
        <v>88316</v>
      </c>
      <c r="D1729" s="93" t="s">
        <v>22531</v>
      </c>
      <c r="E1729" s="93" t="s">
        <v>14</v>
      </c>
    </row>
    <row r="1730" spans="1:5" x14ac:dyDescent="0.25">
      <c r="A1730" s="93" t="s">
        <v>399</v>
      </c>
      <c r="B1730" t="s">
        <v>21783</v>
      </c>
      <c r="C1730">
        <v>88629</v>
      </c>
      <c r="D1730" s="93" t="s">
        <v>22532</v>
      </c>
      <c r="E1730" s="93" t="s">
        <v>14</v>
      </c>
    </row>
    <row r="1731" spans="1:5" x14ac:dyDescent="0.25">
      <c r="A1731" s="93" t="s">
        <v>400</v>
      </c>
      <c r="D1731" s="93" t="s">
        <v>14</v>
      </c>
      <c r="E1731" s="93" t="s">
        <v>31000</v>
      </c>
    </row>
    <row r="1732" spans="1:5" x14ac:dyDescent="0.25">
      <c r="A1732" s="93" t="s">
        <v>400</v>
      </c>
      <c r="B1732" t="s">
        <v>21783</v>
      </c>
      <c r="C1732">
        <v>5631</v>
      </c>
      <c r="D1732" s="93" t="s">
        <v>22533</v>
      </c>
      <c r="E1732" s="93" t="s">
        <v>14</v>
      </c>
    </row>
    <row r="1733" spans="1:5" x14ac:dyDescent="0.25">
      <c r="A1733" s="93" t="s">
        <v>400</v>
      </c>
      <c r="B1733" t="s">
        <v>21783</v>
      </c>
      <c r="C1733">
        <v>5632</v>
      </c>
      <c r="D1733" s="93" t="s">
        <v>22534</v>
      </c>
      <c r="E1733" s="93" t="s">
        <v>14</v>
      </c>
    </row>
    <row r="1734" spans="1:5" x14ac:dyDescent="0.25">
      <c r="A1734" s="93" t="s">
        <v>400</v>
      </c>
      <c r="B1734" t="s">
        <v>21791</v>
      </c>
      <c r="C1734">
        <v>7753</v>
      </c>
      <c r="D1734" s="93" t="s">
        <v>22453</v>
      </c>
      <c r="E1734" s="93" t="s">
        <v>14</v>
      </c>
    </row>
    <row r="1735" spans="1:5" x14ac:dyDescent="0.25">
      <c r="A1735" s="93" t="s">
        <v>400</v>
      </c>
      <c r="B1735" t="s">
        <v>21783</v>
      </c>
      <c r="C1735">
        <v>88246</v>
      </c>
      <c r="D1735" s="93" t="s">
        <v>22535</v>
      </c>
      <c r="E1735" s="93" t="s">
        <v>14</v>
      </c>
    </row>
    <row r="1736" spans="1:5" x14ac:dyDescent="0.25">
      <c r="A1736" s="93" t="s">
        <v>400</v>
      </c>
      <c r="B1736" t="s">
        <v>21783</v>
      </c>
      <c r="C1736">
        <v>88316</v>
      </c>
      <c r="D1736" s="93" t="s">
        <v>22536</v>
      </c>
      <c r="E1736" s="93" t="s">
        <v>14</v>
      </c>
    </row>
    <row r="1737" spans="1:5" x14ac:dyDescent="0.25">
      <c r="A1737" s="93" t="s">
        <v>400</v>
      </c>
      <c r="B1737" t="s">
        <v>21783</v>
      </c>
      <c r="C1737">
        <v>88629</v>
      </c>
      <c r="D1737" s="93" t="s">
        <v>22537</v>
      </c>
      <c r="E1737" s="93" t="s">
        <v>14</v>
      </c>
    </row>
    <row r="1738" spans="1:5" x14ac:dyDescent="0.25">
      <c r="A1738" s="93" t="s">
        <v>401</v>
      </c>
      <c r="D1738" s="93" t="s">
        <v>14</v>
      </c>
      <c r="E1738" s="93" t="s">
        <v>31001</v>
      </c>
    </row>
    <row r="1739" spans="1:5" x14ac:dyDescent="0.25">
      <c r="A1739" s="93" t="s">
        <v>401</v>
      </c>
      <c r="B1739" t="s">
        <v>21783</v>
      </c>
      <c r="C1739">
        <v>5631</v>
      </c>
      <c r="D1739" s="93" t="s">
        <v>22538</v>
      </c>
      <c r="E1739" s="93" t="s">
        <v>14</v>
      </c>
    </row>
    <row r="1740" spans="1:5" x14ac:dyDescent="0.25">
      <c r="A1740" s="93" t="s">
        <v>401</v>
      </c>
      <c r="B1740" t="s">
        <v>21783</v>
      </c>
      <c r="C1740">
        <v>5632</v>
      </c>
      <c r="D1740" s="93" t="s">
        <v>21816</v>
      </c>
      <c r="E1740" s="93" t="s">
        <v>14</v>
      </c>
    </row>
    <row r="1741" spans="1:5" x14ac:dyDescent="0.25">
      <c r="A1741" s="93" t="s">
        <v>401</v>
      </c>
      <c r="B1741" t="s">
        <v>21791</v>
      </c>
      <c r="C1741">
        <v>7745</v>
      </c>
      <c r="D1741" s="93" t="s">
        <v>22453</v>
      </c>
      <c r="E1741" s="93" t="s">
        <v>14</v>
      </c>
    </row>
    <row r="1742" spans="1:5" x14ac:dyDescent="0.25">
      <c r="A1742" s="93" t="s">
        <v>401</v>
      </c>
      <c r="B1742" t="s">
        <v>21783</v>
      </c>
      <c r="C1742">
        <v>88246</v>
      </c>
      <c r="D1742" s="93" t="s">
        <v>22539</v>
      </c>
      <c r="E1742" s="93" t="s">
        <v>14</v>
      </c>
    </row>
    <row r="1743" spans="1:5" x14ac:dyDescent="0.25">
      <c r="A1743" s="93" t="s">
        <v>401</v>
      </c>
      <c r="B1743" t="s">
        <v>21783</v>
      </c>
      <c r="C1743">
        <v>88316</v>
      </c>
      <c r="D1743" s="93" t="s">
        <v>22540</v>
      </c>
      <c r="E1743" s="93" t="s">
        <v>14</v>
      </c>
    </row>
    <row r="1744" spans="1:5" x14ac:dyDescent="0.25">
      <c r="A1744" s="93" t="s">
        <v>401</v>
      </c>
      <c r="B1744" t="s">
        <v>21783</v>
      </c>
      <c r="C1744">
        <v>88629</v>
      </c>
      <c r="D1744" s="93" t="s">
        <v>22511</v>
      </c>
      <c r="E1744" s="93" t="s">
        <v>14</v>
      </c>
    </row>
    <row r="1745" spans="1:5" x14ac:dyDescent="0.25">
      <c r="A1745" s="93" t="s">
        <v>402</v>
      </c>
      <c r="D1745" s="93" t="s">
        <v>14</v>
      </c>
      <c r="E1745" s="93" t="s">
        <v>31002</v>
      </c>
    </row>
    <row r="1746" spans="1:5" x14ac:dyDescent="0.25">
      <c r="A1746" s="93" t="s">
        <v>402</v>
      </c>
      <c r="B1746" t="s">
        <v>21783</v>
      </c>
      <c r="C1746">
        <v>5631</v>
      </c>
      <c r="D1746" s="93" t="s">
        <v>21941</v>
      </c>
      <c r="E1746" s="93" t="s">
        <v>14</v>
      </c>
    </row>
    <row r="1747" spans="1:5" x14ac:dyDescent="0.25">
      <c r="A1747" s="93" t="s">
        <v>402</v>
      </c>
      <c r="B1747" t="s">
        <v>21783</v>
      </c>
      <c r="C1747">
        <v>5632</v>
      </c>
      <c r="D1747" s="93" t="s">
        <v>22541</v>
      </c>
      <c r="E1747" s="93" t="s">
        <v>14</v>
      </c>
    </row>
    <row r="1748" spans="1:5" x14ac:dyDescent="0.25">
      <c r="A1748" s="93" t="s">
        <v>402</v>
      </c>
      <c r="B1748" t="s">
        <v>21791</v>
      </c>
      <c r="C1748">
        <v>7714</v>
      </c>
      <c r="D1748" s="93" t="s">
        <v>22453</v>
      </c>
      <c r="E1748" s="93" t="s">
        <v>14</v>
      </c>
    </row>
    <row r="1749" spans="1:5" x14ac:dyDescent="0.25">
      <c r="A1749" s="93" t="s">
        <v>402</v>
      </c>
      <c r="B1749" t="s">
        <v>21783</v>
      </c>
      <c r="C1749">
        <v>88246</v>
      </c>
      <c r="D1749" s="93" t="s">
        <v>22542</v>
      </c>
      <c r="E1749" s="93" t="s">
        <v>14</v>
      </c>
    </row>
    <row r="1750" spans="1:5" x14ac:dyDescent="0.25">
      <c r="A1750" s="93" t="s">
        <v>402</v>
      </c>
      <c r="B1750" t="s">
        <v>21783</v>
      </c>
      <c r="C1750">
        <v>88316</v>
      </c>
      <c r="D1750" s="93" t="s">
        <v>22543</v>
      </c>
      <c r="E1750" s="93" t="s">
        <v>14</v>
      </c>
    </row>
    <row r="1751" spans="1:5" x14ac:dyDescent="0.25">
      <c r="A1751" s="93" t="s">
        <v>402</v>
      </c>
      <c r="B1751" t="s">
        <v>21783</v>
      </c>
      <c r="C1751">
        <v>88629</v>
      </c>
      <c r="D1751" s="93" t="s">
        <v>22515</v>
      </c>
      <c r="E1751" s="93" t="s">
        <v>14</v>
      </c>
    </row>
    <row r="1752" spans="1:5" x14ac:dyDescent="0.25">
      <c r="A1752" s="93" t="s">
        <v>403</v>
      </c>
      <c r="D1752" s="93" t="s">
        <v>14</v>
      </c>
      <c r="E1752" s="93" t="s">
        <v>31003</v>
      </c>
    </row>
    <row r="1753" spans="1:5" x14ac:dyDescent="0.25">
      <c r="A1753" s="93" t="s">
        <v>403</v>
      </c>
      <c r="B1753" t="s">
        <v>21783</v>
      </c>
      <c r="C1753">
        <v>5631</v>
      </c>
      <c r="D1753" s="93" t="s">
        <v>22544</v>
      </c>
      <c r="E1753" s="93" t="s">
        <v>14</v>
      </c>
    </row>
    <row r="1754" spans="1:5" x14ac:dyDescent="0.25">
      <c r="A1754" s="93" t="s">
        <v>403</v>
      </c>
      <c r="B1754" t="s">
        <v>21783</v>
      </c>
      <c r="C1754">
        <v>5632</v>
      </c>
      <c r="D1754" s="93" t="s">
        <v>22545</v>
      </c>
      <c r="E1754" s="93" t="s">
        <v>14</v>
      </c>
    </row>
    <row r="1755" spans="1:5" x14ac:dyDescent="0.25">
      <c r="A1755" s="93" t="s">
        <v>403</v>
      </c>
      <c r="B1755" t="s">
        <v>21791</v>
      </c>
      <c r="C1755">
        <v>7725</v>
      </c>
      <c r="D1755" s="93" t="s">
        <v>22453</v>
      </c>
      <c r="E1755" s="93" t="s">
        <v>14</v>
      </c>
    </row>
    <row r="1756" spans="1:5" x14ac:dyDescent="0.25">
      <c r="A1756" s="93" t="s">
        <v>403</v>
      </c>
      <c r="B1756" t="s">
        <v>21783</v>
      </c>
      <c r="C1756">
        <v>88246</v>
      </c>
      <c r="D1756" s="93" t="s">
        <v>22546</v>
      </c>
      <c r="E1756" s="93" t="s">
        <v>14</v>
      </c>
    </row>
    <row r="1757" spans="1:5" x14ac:dyDescent="0.25">
      <c r="A1757" s="93" t="s">
        <v>403</v>
      </c>
      <c r="B1757" t="s">
        <v>21783</v>
      </c>
      <c r="C1757">
        <v>88316</v>
      </c>
      <c r="D1757" s="93" t="s">
        <v>22547</v>
      </c>
      <c r="E1757" s="93" t="s">
        <v>14</v>
      </c>
    </row>
    <row r="1758" spans="1:5" x14ac:dyDescent="0.25">
      <c r="A1758" s="93" t="s">
        <v>403</v>
      </c>
      <c r="B1758" t="s">
        <v>21783</v>
      </c>
      <c r="C1758">
        <v>88629</v>
      </c>
      <c r="D1758" s="93" t="s">
        <v>22358</v>
      </c>
      <c r="E1758" s="93" t="s">
        <v>14</v>
      </c>
    </row>
    <row r="1759" spans="1:5" x14ac:dyDescent="0.25">
      <c r="A1759" s="93" t="s">
        <v>404</v>
      </c>
      <c r="D1759" s="93" t="s">
        <v>14</v>
      </c>
      <c r="E1759" s="93" t="s">
        <v>31004</v>
      </c>
    </row>
    <row r="1760" spans="1:5" x14ac:dyDescent="0.25">
      <c r="A1760" s="93" t="s">
        <v>404</v>
      </c>
      <c r="B1760" t="s">
        <v>21783</v>
      </c>
      <c r="C1760">
        <v>5631</v>
      </c>
      <c r="D1760" s="93" t="s">
        <v>22548</v>
      </c>
      <c r="E1760" s="93" t="s">
        <v>14</v>
      </c>
    </row>
    <row r="1761" spans="1:5" x14ac:dyDescent="0.25">
      <c r="A1761" s="93" t="s">
        <v>404</v>
      </c>
      <c r="B1761" t="s">
        <v>21783</v>
      </c>
      <c r="C1761">
        <v>5632</v>
      </c>
      <c r="D1761" s="93" t="s">
        <v>22549</v>
      </c>
      <c r="E1761" s="93" t="s">
        <v>14</v>
      </c>
    </row>
    <row r="1762" spans="1:5" x14ac:dyDescent="0.25">
      <c r="A1762" s="93" t="s">
        <v>404</v>
      </c>
      <c r="B1762" t="s">
        <v>21791</v>
      </c>
      <c r="C1762">
        <v>7742</v>
      </c>
      <c r="D1762" s="93" t="s">
        <v>22453</v>
      </c>
      <c r="E1762" s="93" t="s">
        <v>14</v>
      </c>
    </row>
    <row r="1763" spans="1:5" x14ac:dyDescent="0.25">
      <c r="A1763" s="93" t="s">
        <v>404</v>
      </c>
      <c r="B1763" t="s">
        <v>21783</v>
      </c>
      <c r="C1763">
        <v>88246</v>
      </c>
      <c r="D1763" s="93" t="s">
        <v>22550</v>
      </c>
      <c r="E1763" s="93" t="s">
        <v>14</v>
      </c>
    </row>
    <row r="1764" spans="1:5" x14ac:dyDescent="0.25">
      <c r="A1764" s="93" t="s">
        <v>404</v>
      </c>
      <c r="B1764" t="s">
        <v>21783</v>
      </c>
      <c r="C1764">
        <v>88316</v>
      </c>
      <c r="D1764" s="93" t="s">
        <v>22551</v>
      </c>
      <c r="E1764" s="93" t="s">
        <v>14</v>
      </c>
    </row>
    <row r="1765" spans="1:5" x14ac:dyDescent="0.25">
      <c r="A1765" s="93" t="s">
        <v>404</v>
      </c>
      <c r="B1765" t="s">
        <v>21783</v>
      </c>
      <c r="C1765">
        <v>88629</v>
      </c>
      <c r="D1765" s="93" t="s">
        <v>22363</v>
      </c>
      <c r="E1765" s="93" t="s">
        <v>14</v>
      </c>
    </row>
    <row r="1766" spans="1:5" x14ac:dyDescent="0.25">
      <c r="A1766" s="93" t="s">
        <v>405</v>
      </c>
      <c r="D1766" s="93" t="s">
        <v>14</v>
      </c>
      <c r="E1766" s="93" t="s">
        <v>31005</v>
      </c>
    </row>
    <row r="1767" spans="1:5" x14ac:dyDescent="0.25">
      <c r="A1767" s="93" t="s">
        <v>405</v>
      </c>
      <c r="B1767" t="s">
        <v>21783</v>
      </c>
      <c r="C1767">
        <v>5631</v>
      </c>
      <c r="D1767" s="93" t="s">
        <v>21881</v>
      </c>
      <c r="E1767" s="93" t="s">
        <v>14</v>
      </c>
    </row>
    <row r="1768" spans="1:5" x14ac:dyDescent="0.25">
      <c r="A1768" s="93" t="s">
        <v>405</v>
      </c>
      <c r="B1768" t="s">
        <v>21783</v>
      </c>
      <c r="C1768">
        <v>5632</v>
      </c>
      <c r="D1768" s="93" t="s">
        <v>22552</v>
      </c>
      <c r="E1768" s="93" t="s">
        <v>14</v>
      </c>
    </row>
    <row r="1769" spans="1:5" x14ac:dyDescent="0.25">
      <c r="A1769" s="93" t="s">
        <v>405</v>
      </c>
      <c r="B1769" t="s">
        <v>21791</v>
      </c>
      <c r="C1769">
        <v>7750</v>
      </c>
      <c r="D1769" s="93" t="s">
        <v>22453</v>
      </c>
      <c r="E1769" s="93" t="s">
        <v>14</v>
      </c>
    </row>
    <row r="1770" spans="1:5" x14ac:dyDescent="0.25">
      <c r="A1770" s="93" t="s">
        <v>405</v>
      </c>
      <c r="B1770" t="s">
        <v>21783</v>
      </c>
      <c r="C1770">
        <v>88246</v>
      </c>
      <c r="D1770" s="93" t="s">
        <v>22553</v>
      </c>
      <c r="E1770" s="93" t="s">
        <v>14</v>
      </c>
    </row>
    <row r="1771" spans="1:5" x14ac:dyDescent="0.25">
      <c r="A1771" s="93" t="s">
        <v>405</v>
      </c>
      <c r="B1771" t="s">
        <v>21783</v>
      </c>
      <c r="C1771">
        <v>88316</v>
      </c>
      <c r="D1771" s="93" t="s">
        <v>22554</v>
      </c>
      <c r="E1771" s="93" t="s">
        <v>14</v>
      </c>
    </row>
    <row r="1772" spans="1:5" x14ac:dyDescent="0.25">
      <c r="A1772" s="93" t="s">
        <v>405</v>
      </c>
      <c r="B1772" t="s">
        <v>21783</v>
      </c>
      <c r="C1772">
        <v>88629</v>
      </c>
      <c r="D1772" s="93" t="s">
        <v>22528</v>
      </c>
      <c r="E1772" s="93" t="s">
        <v>14</v>
      </c>
    </row>
    <row r="1773" spans="1:5" x14ac:dyDescent="0.25">
      <c r="A1773" s="93" t="s">
        <v>406</v>
      </c>
      <c r="D1773" s="93" t="s">
        <v>14</v>
      </c>
      <c r="E1773" s="93" t="s">
        <v>31006</v>
      </c>
    </row>
    <row r="1774" spans="1:5" x14ac:dyDescent="0.25">
      <c r="A1774" s="93" t="s">
        <v>406</v>
      </c>
      <c r="B1774" t="s">
        <v>21783</v>
      </c>
      <c r="C1774">
        <v>5631</v>
      </c>
      <c r="D1774" s="93" t="s">
        <v>22555</v>
      </c>
      <c r="E1774" s="93" t="s">
        <v>14</v>
      </c>
    </row>
    <row r="1775" spans="1:5" x14ac:dyDescent="0.25">
      <c r="A1775" s="93" t="s">
        <v>406</v>
      </c>
      <c r="B1775" t="s">
        <v>21783</v>
      </c>
      <c r="C1775">
        <v>5632</v>
      </c>
      <c r="D1775" s="93" t="s">
        <v>22556</v>
      </c>
      <c r="E1775" s="93" t="s">
        <v>14</v>
      </c>
    </row>
    <row r="1776" spans="1:5" x14ac:dyDescent="0.25">
      <c r="A1776" s="93" t="s">
        <v>406</v>
      </c>
      <c r="B1776" t="s">
        <v>21791</v>
      </c>
      <c r="C1776">
        <v>7756</v>
      </c>
      <c r="D1776" s="93" t="s">
        <v>22453</v>
      </c>
      <c r="E1776" s="93" t="s">
        <v>14</v>
      </c>
    </row>
    <row r="1777" spans="1:5" x14ac:dyDescent="0.25">
      <c r="A1777" s="93" t="s">
        <v>406</v>
      </c>
      <c r="B1777" t="s">
        <v>21783</v>
      </c>
      <c r="C1777">
        <v>88246</v>
      </c>
      <c r="D1777" s="93" t="s">
        <v>22557</v>
      </c>
      <c r="E1777" s="93" t="s">
        <v>14</v>
      </c>
    </row>
    <row r="1778" spans="1:5" x14ac:dyDescent="0.25">
      <c r="A1778" s="93" t="s">
        <v>406</v>
      </c>
      <c r="B1778" t="s">
        <v>21783</v>
      </c>
      <c r="C1778">
        <v>88316</v>
      </c>
      <c r="D1778" s="93" t="s">
        <v>22558</v>
      </c>
      <c r="E1778" s="93" t="s">
        <v>14</v>
      </c>
    </row>
    <row r="1779" spans="1:5" x14ac:dyDescent="0.25">
      <c r="A1779" s="93" t="s">
        <v>406</v>
      </c>
      <c r="B1779" t="s">
        <v>21783</v>
      </c>
      <c r="C1779">
        <v>88629</v>
      </c>
      <c r="D1779" s="93" t="s">
        <v>22532</v>
      </c>
      <c r="E1779" s="93" t="s">
        <v>14</v>
      </c>
    </row>
    <row r="1780" spans="1:5" x14ac:dyDescent="0.25">
      <c r="A1780" s="93" t="s">
        <v>407</v>
      </c>
      <c r="D1780" s="93" t="s">
        <v>14</v>
      </c>
      <c r="E1780" s="93" t="s">
        <v>31007</v>
      </c>
    </row>
    <row r="1781" spans="1:5" x14ac:dyDescent="0.25">
      <c r="A1781" s="93" t="s">
        <v>407</v>
      </c>
      <c r="B1781" t="s">
        <v>21783</v>
      </c>
      <c r="C1781">
        <v>5631</v>
      </c>
      <c r="D1781" s="93" t="s">
        <v>22559</v>
      </c>
      <c r="E1781" s="93" t="s">
        <v>14</v>
      </c>
    </row>
    <row r="1782" spans="1:5" x14ac:dyDescent="0.25">
      <c r="A1782" s="93" t="s">
        <v>407</v>
      </c>
      <c r="B1782" t="s">
        <v>21783</v>
      </c>
      <c r="C1782">
        <v>5632</v>
      </c>
      <c r="D1782" s="93" t="s">
        <v>22560</v>
      </c>
      <c r="E1782" s="93" t="s">
        <v>14</v>
      </c>
    </row>
    <row r="1783" spans="1:5" x14ac:dyDescent="0.25">
      <c r="A1783" s="93" t="s">
        <v>407</v>
      </c>
      <c r="B1783" t="s">
        <v>21791</v>
      </c>
      <c r="C1783">
        <v>7753</v>
      </c>
      <c r="D1783" s="93" t="s">
        <v>22453</v>
      </c>
      <c r="E1783" s="93" t="s">
        <v>14</v>
      </c>
    </row>
    <row r="1784" spans="1:5" x14ac:dyDescent="0.25">
      <c r="A1784" s="93" t="s">
        <v>407</v>
      </c>
      <c r="B1784" t="s">
        <v>21783</v>
      </c>
      <c r="C1784">
        <v>88246</v>
      </c>
      <c r="D1784" s="93" t="s">
        <v>22561</v>
      </c>
      <c r="E1784" s="93" t="s">
        <v>14</v>
      </c>
    </row>
    <row r="1785" spans="1:5" x14ac:dyDescent="0.25">
      <c r="A1785" s="93" t="s">
        <v>407</v>
      </c>
      <c r="B1785" t="s">
        <v>21783</v>
      </c>
      <c r="C1785">
        <v>88316</v>
      </c>
      <c r="D1785" s="93" t="s">
        <v>22562</v>
      </c>
      <c r="E1785" s="93" t="s">
        <v>14</v>
      </c>
    </row>
    <row r="1786" spans="1:5" x14ac:dyDescent="0.25">
      <c r="A1786" s="93" t="s">
        <v>407</v>
      </c>
      <c r="B1786" t="s">
        <v>21783</v>
      </c>
      <c r="C1786">
        <v>88629</v>
      </c>
      <c r="D1786" s="93" t="s">
        <v>22537</v>
      </c>
      <c r="E1786" s="93" t="s">
        <v>14</v>
      </c>
    </row>
    <row r="1787" spans="1:5" x14ac:dyDescent="0.25">
      <c r="A1787" s="93" t="s">
        <v>408</v>
      </c>
      <c r="D1787" s="93" t="s">
        <v>14</v>
      </c>
      <c r="E1787" s="93" t="s">
        <v>31008</v>
      </c>
    </row>
    <row r="1788" spans="1:5" x14ac:dyDescent="0.25">
      <c r="A1788" s="93" t="s">
        <v>408</v>
      </c>
      <c r="B1788" t="s">
        <v>21783</v>
      </c>
      <c r="C1788">
        <v>5631</v>
      </c>
      <c r="D1788" s="93" t="s">
        <v>22563</v>
      </c>
      <c r="E1788" s="93" t="s">
        <v>14</v>
      </c>
    </row>
    <row r="1789" spans="1:5" x14ac:dyDescent="0.25">
      <c r="A1789" s="93" t="s">
        <v>408</v>
      </c>
      <c r="B1789" t="s">
        <v>21783</v>
      </c>
      <c r="C1789">
        <v>5632</v>
      </c>
      <c r="D1789" s="93" t="s">
        <v>22564</v>
      </c>
      <c r="E1789" s="93" t="s">
        <v>14</v>
      </c>
    </row>
    <row r="1790" spans="1:5" x14ac:dyDescent="0.25">
      <c r="A1790" s="93" t="s">
        <v>408</v>
      </c>
      <c r="B1790" t="s">
        <v>21783</v>
      </c>
      <c r="C1790">
        <v>88246</v>
      </c>
      <c r="D1790" s="93" t="s">
        <v>22565</v>
      </c>
      <c r="E1790" s="93" t="s">
        <v>14</v>
      </c>
    </row>
    <row r="1791" spans="1:5" x14ac:dyDescent="0.25">
      <c r="A1791" s="93" t="s">
        <v>408</v>
      </c>
      <c r="B1791" t="s">
        <v>21783</v>
      </c>
      <c r="C1791">
        <v>88316</v>
      </c>
      <c r="D1791" s="93" t="s">
        <v>22566</v>
      </c>
      <c r="E1791" s="93" t="s">
        <v>14</v>
      </c>
    </row>
    <row r="1792" spans="1:5" x14ac:dyDescent="0.25">
      <c r="A1792" s="93" t="s">
        <v>408</v>
      </c>
      <c r="B1792" t="s">
        <v>21783</v>
      </c>
      <c r="C1792">
        <v>88629</v>
      </c>
      <c r="D1792" s="93" t="s">
        <v>22567</v>
      </c>
      <c r="E1792" s="93" t="s">
        <v>14</v>
      </c>
    </row>
    <row r="1793" spans="1:5" x14ac:dyDescent="0.25">
      <c r="A1793" s="93" t="s">
        <v>409</v>
      </c>
      <c r="D1793" s="93" t="s">
        <v>14</v>
      </c>
      <c r="E1793" s="93" t="s">
        <v>31009</v>
      </c>
    </row>
    <row r="1794" spans="1:5" x14ac:dyDescent="0.25">
      <c r="A1794" s="93" t="s">
        <v>409</v>
      </c>
      <c r="B1794" t="s">
        <v>21783</v>
      </c>
      <c r="C1794">
        <v>5631</v>
      </c>
      <c r="D1794" s="93" t="s">
        <v>22507</v>
      </c>
      <c r="E1794" s="93" t="s">
        <v>14</v>
      </c>
    </row>
    <row r="1795" spans="1:5" x14ac:dyDescent="0.25">
      <c r="A1795" s="93" t="s">
        <v>409</v>
      </c>
      <c r="B1795" t="s">
        <v>21783</v>
      </c>
      <c r="C1795">
        <v>5632</v>
      </c>
      <c r="D1795" s="93" t="s">
        <v>22508</v>
      </c>
      <c r="E1795" s="93" t="s">
        <v>14</v>
      </c>
    </row>
    <row r="1796" spans="1:5" x14ac:dyDescent="0.25">
      <c r="A1796" s="93" t="s">
        <v>409</v>
      </c>
      <c r="B1796" t="s">
        <v>21783</v>
      </c>
      <c r="C1796">
        <v>88246</v>
      </c>
      <c r="D1796" s="93" t="s">
        <v>22509</v>
      </c>
      <c r="E1796" s="93" t="s">
        <v>14</v>
      </c>
    </row>
    <row r="1797" spans="1:5" x14ac:dyDescent="0.25">
      <c r="A1797" s="93" t="s">
        <v>409</v>
      </c>
      <c r="B1797" t="s">
        <v>21783</v>
      </c>
      <c r="C1797">
        <v>88316</v>
      </c>
      <c r="D1797" s="93" t="s">
        <v>22510</v>
      </c>
      <c r="E1797" s="93" t="s">
        <v>14</v>
      </c>
    </row>
    <row r="1798" spans="1:5" x14ac:dyDescent="0.25">
      <c r="A1798" s="93" t="s">
        <v>409</v>
      </c>
      <c r="B1798" t="s">
        <v>21783</v>
      </c>
      <c r="C1798">
        <v>88629</v>
      </c>
      <c r="D1798" s="93" t="s">
        <v>22511</v>
      </c>
      <c r="E1798" s="93" t="s">
        <v>14</v>
      </c>
    </row>
    <row r="1799" spans="1:5" x14ac:dyDescent="0.25">
      <c r="A1799" s="93" t="s">
        <v>410</v>
      </c>
      <c r="D1799" s="93" t="s">
        <v>14</v>
      </c>
      <c r="E1799" s="93" t="s">
        <v>31010</v>
      </c>
    </row>
    <row r="1800" spans="1:5" x14ac:dyDescent="0.25">
      <c r="A1800" s="93" t="s">
        <v>410</v>
      </c>
      <c r="B1800" t="s">
        <v>21783</v>
      </c>
      <c r="C1800">
        <v>5631</v>
      </c>
      <c r="D1800" s="93" t="s">
        <v>22512</v>
      </c>
      <c r="E1800" s="93" t="s">
        <v>14</v>
      </c>
    </row>
    <row r="1801" spans="1:5" x14ac:dyDescent="0.25">
      <c r="A1801" s="93" t="s">
        <v>410</v>
      </c>
      <c r="B1801" t="s">
        <v>21783</v>
      </c>
      <c r="C1801">
        <v>5632</v>
      </c>
      <c r="D1801" s="93" t="s">
        <v>22084</v>
      </c>
      <c r="E1801" s="93" t="s">
        <v>14</v>
      </c>
    </row>
    <row r="1802" spans="1:5" x14ac:dyDescent="0.25">
      <c r="A1802" s="93" t="s">
        <v>410</v>
      </c>
      <c r="B1802" t="s">
        <v>21783</v>
      </c>
      <c r="C1802">
        <v>88246</v>
      </c>
      <c r="D1802" s="93" t="s">
        <v>22513</v>
      </c>
      <c r="E1802" s="93" t="s">
        <v>14</v>
      </c>
    </row>
    <row r="1803" spans="1:5" x14ac:dyDescent="0.25">
      <c r="A1803" s="93" t="s">
        <v>410</v>
      </c>
      <c r="B1803" t="s">
        <v>21783</v>
      </c>
      <c r="C1803">
        <v>88316</v>
      </c>
      <c r="D1803" s="93" t="s">
        <v>22514</v>
      </c>
      <c r="E1803" s="93" t="s">
        <v>14</v>
      </c>
    </row>
    <row r="1804" spans="1:5" x14ac:dyDescent="0.25">
      <c r="A1804" s="93" t="s">
        <v>410</v>
      </c>
      <c r="B1804" t="s">
        <v>21783</v>
      </c>
      <c r="C1804">
        <v>88629</v>
      </c>
      <c r="D1804" s="93" t="s">
        <v>22515</v>
      </c>
      <c r="E1804" s="93" t="s">
        <v>14</v>
      </c>
    </row>
    <row r="1805" spans="1:5" x14ac:dyDescent="0.25">
      <c r="A1805" s="93" t="s">
        <v>411</v>
      </c>
      <c r="D1805" s="93" t="s">
        <v>14</v>
      </c>
      <c r="E1805" s="93" t="s">
        <v>31011</v>
      </c>
    </row>
    <row r="1806" spans="1:5" x14ac:dyDescent="0.25">
      <c r="A1806" s="93" t="s">
        <v>411</v>
      </c>
      <c r="B1806" t="s">
        <v>21783</v>
      </c>
      <c r="C1806">
        <v>5631</v>
      </c>
      <c r="D1806" s="93" t="s">
        <v>22516</v>
      </c>
      <c r="E1806" s="93" t="s">
        <v>14</v>
      </c>
    </row>
    <row r="1807" spans="1:5" x14ac:dyDescent="0.25">
      <c r="A1807" s="93" t="s">
        <v>411</v>
      </c>
      <c r="B1807" t="s">
        <v>21783</v>
      </c>
      <c r="C1807">
        <v>5632</v>
      </c>
      <c r="D1807" s="93" t="s">
        <v>22517</v>
      </c>
      <c r="E1807" s="93" t="s">
        <v>14</v>
      </c>
    </row>
    <row r="1808" spans="1:5" x14ac:dyDescent="0.25">
      <c r="A1808" s="93" t="s">
        <v>411</v>
      </c>
      <c r="B1808" t="s">
        <v>21783</v>
      </c>
      <c r="C1808">
        <v>88246</v>
      </c>
      <c r="D1808" s="93" t="s">
        <v>22518</v>
      </c>
      <c r="E1808" s="93" t="s">
        <v>14</v>
      </c>
    </row>
    <row r="1809" spans="1:5" x14ac:dyDescent="0.25">
      <c r="A1809" s="93" t="s">
        <v>411</v>
      </c>
      <c r="B1809" t="s">
        <v>21783</v>
      </c>
      <c r="C1809">
        <v>88316</v>
      </c>
      <c r="D1809" s="93" t="s">
        <v>22519</v>
      </c>
      <c r="E1809" s="93" t="s">
        <v>14</v>
      </c>
    </row>
    <row r="1810" spans="1:5" x14ac:dyDescent="0.25">
      <c r="A1810" s="93" t="s">
        <v>411</v>
      </c>
      <c r="B1810" t="s">
        <v>21783</v>
      </c>
      <c r="C1810">
        <v>88629</v>
      </c>
      <c r="D1810" s="93" t="s">
        <v>22358</v>
      </c>
      <c r="E1810" s="93" t="s">
        <v>14</v>
      </c>
    </row>
    <row r="1811" spans="1:5" x14ac:dyDescent="0.25">
      <c r="A1811" s="93" t="s">
        <v>412</v>
      </c>
      <c r="D1811" s="93" t="s">
        <v>14</v>
      </c>
      <c r="E1811" s="93" t="s">
        <v>31012</v>
      </c>
    </row>
    <row r="1812" spans="1:5" x14ac:dyDescent="0.25">
      <c r="A1812" s="93" t="s">
        <v>412</v>
      </c>
      <c r="B1812" t="s">
        <v>21783</v>
      </c>
      <c r="C1812">
        <v>5631</v>
      </c>
      <c r="D1812" s="93" t="s">
        <v>22520</v>
      </c>
      <c r="E1812" s="93" t="s">
        <v>14</v>
      </c>
    </row>
    <row r="1813" spans="1:5" x14ac:dyDescent="0.25">
      <c r="A1813" s="93" t="s">
        <v>412</v>
      </c>
      <c r="B1813" t="s">
        <v>21783</v>
      </c>
      <c r="C1813">
        <v>5632</v>
      </c>
      <c r="D1813" s="93" t="s">
        <v>22521</v>
      </c>
      <c r="E1813" s="93" t="s">
        <v>14</v>
      </c>
    </row>
    <row r="1814" spans="1:5" x14ac:dyDescent="0.25">
      <c r="A1814" s="93" t="s">
        <v>412</v>
      </c>
      <c r="B1814" t="s">
        <v>21783</v>
      </c>
      <c r="C1814">
        <v>88246</v>
      </c>
      <c r="D1814" s="93" t="s">
        <v>22522</v>
      </c>
      <c r="E1814" s="93" t="s">
        <v>14</v>
      </c>
    </row>
    <row r="1815" spans="1:5" x14ac:dyDescent="0.25">
      <c r="A1815" s="93" t="s">
        <v>412</v>
      </c>
      <c r="B1815" t="s">
        <v>21783</v>
      </c>
      <c r="C1815">
        <v>88316</v>
      </c>
      <c r="D1815" s="93" t="s">
        <v>22523</v>
      </c>
      <c r="E1815" s="93" t="s">
        <v>14</v>
      </c>
    </row>
    <row r="1816" spans="1:5" x14ac:dyDescent="0.25">
      <c r="A1816" s="93" t="s">
        <v>412</v>
      </c>
      <c r="B1816" t="s">
        <v>21783</v>
      </c>
      <c r="C1816">
        <v>88629</v>
      </c>
      <c r="D1816" s="93" t="s">
        <v>22363</v>
      </c>
      <c r="E1816" s="93" t="s">
        <v>14</v>
      </c>
    </row>
    <row r="1817" spans="1:5" x14ac:dyDescent="0.25">
      <c r="A1817" s="93" t="s">
        <v>413</v>
      </c>
      <c r="D1817" s="93" t="s">
        <v>14</v>
      </c>
      <c r="E1817" s="93" t="s">
        <v>31013</v>
      </c>
    </row>
    <row r="1818" spans="1:5" x14ac:dyDescent="0.25">
      <c r="A1818" s="93" t="s">
        <v>413</v>
      </c>
      <c r="B1818" t="s">
        <v>21783</v>
      </c>
      <c r="C1818">
        <v>5631</v>
      </c>
      <c r="D1818" s="93" t="s">
        <v>22524</v>
      </c>
      <c r="E1818" s="93" t="s">
        <v>14</v>
      </c>
    </row>
    <row r="1819" spans="1:5" x14ac:dyDescent="0.25">
      <c r="A1819" s="93" t="s">
        <v>413</v>
      </c>
      <c r="B1819" t="s">
        <v>21783</v>
      </c>
      <c r="C1819">
        <v>5632</v>
      </c>
      <c r="D1819" s="93" t="s">
        <v>22525</v>
      </c>
      <c r="E1819" s="93" t="s">
        <v>14</v>
      </c>
    </row>
    <row r="1820" spans="1:5" x14ac:dyDescent="0.25">
      <c r="A1820" s="93" t="s">
        <v>413</v>
      </c>
      <c r="B1820" t="s">
        <v>21783</v>
      </c>
      <c r="C1820">
        <v>88246</v>
      </c>
      <c r="D1820" s="93" t="s">
        <v>22526</v>
      </c>
      <c r="E1820" s="93" t="s">
        <v>14</v>
      </c>
    </row>
    <row r="1821" spans="1:5" x14ac:dyDescent="0.25">
      <c r="A1821" s="93" t="s">
        <v>413</v>
      </c>
      <c r="B1821" t="s">
        <v>21783</v>
      </c>
      <c r="C1821">
        <v>88316</v>
      </c>
      <c r="D1821" s="93" t="s">
        <v>22527</v>
      </c>
      <c r="E1821" s="93" t="s">
        <v>14</v>
      </c>
    </row>
    <row r="1822" spans="1:5" x14ac:dyDescent="0.25">
      <c r="A1822" s="93" t="s">
        <v>413</v>
      </c>
      <c r="B1822" t="s">
        <v>21783</v>
      </c>
      <c r="C1822">
        <v>88629</v>
      </c>
      <c r="D1822" s="93" t="s">
        <v>22528</v>
      </c>
      <c r="E1822" s="93" t="s">
        <v>14</v>
      </c>
    </row>
    <row r="1823" spans="1:5" x14ac:dyDescent="0.25">
      <c r="A1823" s="93" t="s">
        <v>414</v>
      </c>
      <c r="D1823" s="93" t="s">
        <v>14</v>
      </c>
      <c r="E1823" s="93" t="s">
        <v>31014</v>
      </c>
    </row>
    <row r="1824" spans="1:5" x14ac:dyDescent="0.25">
      <c r="A1824" s="93" t="s">
        <v>414</v>
      </c>
      <c r="B1824" t="s">
        <v>21783</v>
      </c>
      <c r="C1824">
        <v>5631</v>
      </c>
      <c r="D1824" s="93" t="s">
        <v>22147</v>
      </c>
      <c r="E1824" s="93" t="s">
        <v>14</v>
      </c>
    </row>
    <row r="1825" spans="1:5" x14ac:dyDescent="0.25">
      <c r="A1825" s="93" t="s">
        <v>414</v>
      </c>
      <c r="B1825" t="s">
        <v>21783</v>
      </c>
      <c r="C1825">
        <v>5632</v>
      </c>
      <c r="D1825" s="93" t="s">
        <v>22529</v>
      </c>
      <c r="E1825" s="93" t="s">
        <v>14</v>
      </c>
    </row>
    <row r="1826" spans="1:5" x14ac:dyDescent="0.25">
      <c r="A1826" s="93" t="s">
        <v>414</v>
      </c>
      <c r="B1826" t="s">
        <v>21783</v>
      </c>
      <c r="C1826">
        <v>88246</v>
      </c>
      <c r="D1826" s="93" t="s">
        <v>22530</v>
      </c>
      <c r="E1826" s="93" t="s">
        <v>14</v>
      </c>
    </row>
    <row r="1827" spans="1:5" x14ac:dyDescent="0.25">
      <c r="A1827" s="93" t="s">
        <v>414</v>
      </c>
      <c r="B1827" t="s">
        <v>21783</v>
      </c>
      <c r="C1827">
        <v>88316</v>
      </c>
      <c r="D1827" s="93" t="s">
        <v>22531</v>
      </c>
      <c r="E1827" s="93" t="s">
        <v>14</v>
      </c>
    </row>
    <row r="1828" spans="1:5" x14ac:dyDescent="0.25">
      <c r="A1828" s="93" t="s">
        <v>414</v>
      </c>
      <c r="B1828" t="s">
        <v>21783</v>
      </c>
      <c r="C1828">
        <v>88629</v>
      </c>
      <c r="D1828" s="93" t="s">
        <v>22532</v>
      </c>
      <c r="E1828" s="93" t="s">
        <v>14</v>
      </c>
    </row>
    <row r="1829" spans="1:5" x14ac:dyDescent="0.25">
      <c r="A1829" s="93" t="s">
        <v>415</v>
      </c>
      <c r="D1829" s="93" t="s">
        <v>14</v>
      </c>
      <c r="E1829" s="93" t="s">
        <v>31015</v>
      </c>
    </row>
    <row r="1830" spans="1:5" x14ac:dyDescent="0.25">
      <c r="A1830" s="93" t="s">
        <v>415</v>
      </c>
      <c r="B1830" t="s">
        <v>21783</v>
      </c>
      <c r="C1830">
        <v>5631</v>
      </c>
      <c r="D1830" s="93" t="s">
        <v>22533</v>
      </c>
      <c r="E1830" s="93" t="s">
        <v>14</v>
      </c>
    </row>
    <row r="1831" spans="1:5" x14ac:dyDescent="0.25">
      <c r="A1831" s="93" t="s">
        <v>415</v>
      </c>
      <c r="B1831" t="s">
        <v>21783</v>
      </c>
      <c r="C1831">
        <v>5632</v>
      </c>
      <c r="D1831" s="93" t="s">
        <v>22534</v>
      </c>
      <c r="E1831" s="93" t="s">
        <v>14</v>
      </c>
    </row>
    <row r="1832" spans="1:5" x14ac:dyDescent="0.25">
      <c r="A1832" s="93" t="s">
        <v>415</v>
      </c>
      <c r="B1832" t="s">
        <v>21783</v>
      </c>
      <c r="C1832">
        <v>88246</v>
      </c>
      <c r="D1832" s="93" t="s">
        <v>22535</v>
      </c>
      <c r="E1832" s="93" t="s">
        <v>14</v>
      </c>
    </row>
    <row r="1833" spans="1:5" x14ac:dyDescent="0.25">
      <c r="A1833" s="93" t="s">
        <v>415</v>
      </c>
      <c r="B1833" t="s">
        <v>21783</v>
      </c>
      <c r="C1833">
        <v>88316</v>
      </c>
      <c r="D1833" s="93" t="s">
        <v>22536</v>
      </c>
      <c r="E1833" s="93" t="s">
        <v>14</v>
      </c>
    </row>
    <row r="1834" spans="1:5" x14ac:dyDescent="0.25">
      <c r="A1834" s="93" t="s">
        <v>415</v>
      </c>
      <c r="B1834" t="s">
        <v>21783</v>
      </c>
      <c r="C1834">
        <v>88629</v>
      </c>
      <c r="D1834" s="93" t="s">
        <v>22537</v>
      </c>
      <c r="E1834" s="93" t="s">
        <v>14</v>
      </c>
    </row>
    <row r="1835" spans="1:5" x14ac:dyDescent="0.25">
      <c r="A1835" s="93" t="s">
        <v>416</v>
      </c>
      <c r="D1835" s="93" t="s">
        <v>14</v>
      </c>
      <c r="E1835" s="93" t="s">
        <v>31016</v>
      </c>
    </row>
    <row r="1836" spans="1:5" x14ac:dyDescent="0.25">
      <c r="A1836" s="93" t="s">
        <v>416</v>
      </c>
      <c r="B1836" t="s">
        <v>21783</v>
      </c>
      <c r="C1836">
        <v>5631</v>
      </c>
      <c r="D1836" s="93" t="s">
        <v>22568</v>
      </c>
      <c r="E1836" s="93" t="s">
        <v>14</v>
      </c>
    </row>
    <row r="1837" spans="1:5" x14ac:dyDescent="0.25">
      <c r="A1837" s="93" t="s">
        <v>416</v>
      </c>
      <c r="B1837" t="s">
        <v>21783</v>
      </c>
      <c r="C1837">
        <v>5632</v>
      </c>
      <c r="D1837" s="93" t="s">
        <v>22569</v>
      </c>
      <c r="E1837" s="93" t="s">
        <v>14</v>
      </c>
    </row>
    <row r="1838" spans="1:5" x14ac:dyDescent="0.25">
      <c r="A1838" s="93" t="s">
        <v>416</v>
      </c>
      <c r="B1838" t="s">
        <v>21791</v>
      </c>
      <c r="C1838">
        <v>7757</v>
      </c>
      <c r="D1838" s="93" t="s">
        <v>22453</v>
      </c>
      <c r="E1838" s="93" t="s">
        <v>14</v>
      </c>
    </row>
    <row r="1839" spans="1:5" x14ac:dyDescent="0.25">
      <c r="A1839" s="93" t="s">
        <v>416</v>
      </c>
      <c r="B1839" t="s">
        <v>21783</v>
      </c>
      <c r="C1839">
        <v>88246</v>
      </c>
      <c r="D1839" s="93" t="s">
        <v>22570</v>
      </c>
      <c r="E1839" s="93" t="s">
        <v>14</v>
      </c>
    </row>
    <row r="1840" spans="1:5" x14ac:dyDescent="0.25">
      <c r="A1840" s="93" t="s">
        <v>416</v>
      </c>
      <c r="B1840" t="s">
        <v>21783</v>
      </c>
      <c r="C1840">
        <v>88316</v>
      </c>
      <c r="D1840" s="93" t="s">
        <v>22571</v>
      </c>
      <c r="E1840" s="93" t="s">
        <v>14</v>
      </c>
    </row>
    <row r="1841" spans="1:5" x14ac:dyDescent="0.25">
      <c r="A1841" s="93" t="s">
        <v>416</v>
      </c>
      <c r="B1841" t="s">
        <v>21783</v>
      </c>
      <c r="C1841">
        <v>88629</v>
      </c>
      <c r="D1841" s="93" t="s">
        <v>22572</v>
      </c>
      <c r="E1841" s="93" t="s">
        <v>14</v>
      </c>
    </row>
    <row r="1842" spans="1:5" x14ac:dyDescent="0.25">
      <c r="A1842" s="93" t="s">
        <v>417</v>
      </c>
      <c r="D1842" s="93" t="s">
        <v>14</v>
      </c>
      <c r="E1842" s="93" t="s">
        <v>31017</v>
      </c>
    </row>
    <row r="1843" spans="1:5" x14ac:dyDescent="0.25">
      <c r="A1843" s="93" t="s">
        <v>417</v>
      </c>
      <c r="B1843" t="s">
        <v>21783</v>
      </c>
      <c r="C1843">
        <v>5631</v>
      </c>
      <c r="D1843" s="93" t="s">
        <v>22568</v>
      </c>
      <c r="E1843" s="93" t="s">
        <v>14</v>
      </c>
    </row>
    <row r="1844" spans="1:5" x14ac:dyDescent="0.25">
      <c r="A1844" s="93" t="s">
        <v>417</v>
      </c>
      <c r="B1844" t="s">
        <v>21783</v>
      </c>
      <c r="C1844">
        <v>5632</v>
      </c>
      <c r="D1844" s="93" t="s">
        <v>22569</v>
      </c>
      <c r="E1844" s="93" t="s">
        <v>14</v>
      </c>
    </row>
    <row r="1845" spans="1:5" x14ac:dyDescent="0.25">
      <c r="A1845" s="93" t="s">
        <v>417</v>
      </c>
      <c r="B1845" t="s">
        <v>21783</v>
      </c>
      <c r="C1845">
        <v>88246</v>
      </c>
      <c r="D1845" s="93" t="s">
        <v>22570</v>
      </c>
      <c r="E1845" s="93" t="s">
        <v>14</v>
      </c>
    </row>
    <row r="1846" spans="1:5" x14ac:dyDescent="0.25">
      <c r="A1846" s="93" t="s">
        <v>417</v>
      </c>
      <c r="B1846" t="s">
        <v>21783</v>
      </c>
      <c r="C1846">
        <v>88316</v>
      </c>
      <c r="D1846" s="93" t="s">
        <v>22571</v>
      </c>
      <c r="E1846" s="93" t="s">
        <v>14</v>
      </c>
    </row>
    <row r="1847" spans="1:5" x14ac:dyDescent="0.25">
      <c r="A1847" s="93" t="s">
        <v>417</v>
      </c>
      <c r="B1847" t="s">
        <v>21783</v>
      </c>
      <c r="C1847">
        <v>88629</v>
      </c>
      <c r="D1847" s="93" t="s">
        <v>22572</v>
      </c>
      <c r="E1847" s="93" t="s">
        <v>14</v>
      </c>
    </row>
    <row r="1848" spans="1:5" x14ac:dyDescent="0.25">
      <c r="A1848" s="93" t="s">
        <v>418</v>
      </c>
      <c r="D1848" s="93" t="s">
        <v>14</v>
      </c>
      <c r="E1848" s="93" t="s">
        <v>31018</v>
      </c>
    </row>
    <row r="1849" spans="1:5" x14ac:dyDescent="0.25">
      <c r="A1849" s="93" t="s">
        <v>418</v>
      </c>
      <c r="B1849" t="s">
        <v>21783</v>
      </c>
      <c r="C1849">
        <v>5631</v>
      </c>
      <c r="D1849" s="93" t="s">
        <v>22573</v>
      </c>
      <c r="E1849" s="93" t="s">
        <v>14</v>
      </c>
    </row>
    <row r="1850" spans="1:5" x14ac:dyDescent="0.25">
      <c r="A1850" s="93" t="s">
        <v>418</v>
      </c>
      <c r="B1850" t="s">
        <v>21783</v>
      </c>
      <c r="C1850">
        <v>5632</v>
      </c>
      <c r="D1850" s="93" t="s">
        <v>22574</v>
      </c>
      <c r="E1850" s="93" t="s">
        <v>14</v>
      </c>
    </row>
    <row r="1851" spans="1:5" x14ac:dyDescent="0.25">
      <c r="A1851" s="93" t="s">
        <v>418</v>
      </c>
      <c r="B1851" t="s">
        <v>21791</v>
      </c>
      <c r="C1851">
        <v>7758</v>
      </c>
      <c r="D1851" s="93" t="s">
        <v>22453</v>
      </c>
      <c r="E1851" s="93" t="s">
        <v>14</v>
      </c>
    </row>
    <row r="1852" spans="1:5" x14ac:dyDescent="0.25">
      <c r="A1852" s="93" t="s">
        <v>418</v>
      </c>
      <c r="B1852" t="s">
        <v>21783</v>
      </c>
      <c r="C1852">
        <v>88246</v>
      </c>
      <c r="D1852" s="93" t="s">
        <v>22575</v>
      </c>
      <c r="E1852" s="93" t="s">
        <v>14</v>
      </c>
    </row>
    <row r="1853" spans="1:5" x14ac:dyDescent="0.25">
      <c r="A1853" s="93" t="s">
        <v>418</v>
      </c>
      <c r="B1853" t="s">
        <v>21783</v>
      </c>
      <c r="C1853">
        <v>88316</v>
      </c>
      <c r="D1853" s="93" t="s">
        <v>22576</v>
      </c>
      <c r="E1853" s="93" t="s">
        <v>14</v>
      </c>
    </row>
    <row r="1854" spans="1:5" x14ac:dyDescent="0.25">
      <c r="A1854" s="93" t="s">
        <v>418</v>
      </c>
      <c r="B1854" t="s">
        <v>21783</v>
      </c>
      <c r="C1854">
        <v>88629</v>
      </c>
      <c r="D1854" s="93" t="s">
        <v>22577</v>
      </c>
      <c r="E1854" s="93" t="s">
        <v>14</v>
      </c>
    </row>
    <row r="1855" spans="1:5" x14ac:dyDescent="0.25">
      <c r="A1855" s="93" t="s">
        <v>419</v>
      </c>
      <c r="D1855" s="93" t="s">
        <v>14</v>
      </c>
      <c r="E1855" s="93" t="s">
        <v>31019</v>
      </c>
    </row>
    <row r="1856" spans="1:5" x14ac:dyDescent="0.25">
      <c r="A1856" s="93" t="s">
        <v>419</v>
      </c>
      <c r="B1856" t="s">
        <v>21783</v>
      </c>
      <c r="C1856">
        <v>5631</v>
      </c>
      <c r="D1856" s="93" t="s">
        <v>22573</v>
      </c>
      <c r="E1856" s="93" t="s">
        <v>14</v>
      </c>
    </row>
    <row r="1857" spans="1:5" x14ac:dyDescent="0.25">
      <c r="A1857" s="93" t="s">
        <v>419</v>
      </c>
      <c r="B1857" t="s">
        <v>21783</v>
      </c>
      <c r="C1857">
        <v>5632</v>
      </c>
      <c r="D1857" s="93" t="s">
        <v>22574</v>
      </c>
      <c r="E1857" s="93" t="s">
        <v>14</v>
      </c>
    </row>
    <row r="1858" spans="1:5" x14ac:dyDescent="0.25">
      <c r="A1858" s="93" t="s">
        <v>419</v>
      </c>
      <c r="B1858" t="s">
        <v>21783</v>
      </c>
      <c r="C1858">
        <v>88246</v>
      </c>
      <c r="D1858" s="93" t="s">
        <v>22575</v>
      </c>
      <c r="E1858" s="93" t="s">
        <v>14</v>
      </c>
    </row>
    <row r="1859" spans="1:5" x14ac:dyDescent="0.25">
      <c r="A1859" s="93" t="s">
        <v>419</v>
      </c>
      <c r="B1859" t="s">
        <v>21783</v>
      </c>
      <c r="C1859">
        <v>88316</v>
      </c>
      <c r="D1859" s="93" t="s">
        <v>22576</v>
      </c>
      <c r="E1859" s="93" t="s">
        <v>14</v>
      </c>
    </row>
    <row r="1860" spans="1:5" x14ac:dyDescent="0.25">
      <c r="A1860" s="93" t="s">
        <v>419</v>
      </c>
      <c r="B1860" t="s">
        <v>21783</v>
      </c>
      <c r="C1860">
        <v>88629</v>
      </c>
      <c r="D1860" s="93" t="s">
        <v>22577</v>
      </c>
      <c r="E1860" s="93" t="s">
        <v>14</v>
      </c>
    </row>
    <row r="1861" spans="1:5" x14ac:dyDescent="0.25">
      <c r="A1861" s="93" t="s">
        <v>420</v>
      </c>
      <c r="D1861" s="93" t="s">
        <v>14</v>
      </c>
      <c r="E1861" s="93" t="s">
        <v>31020</v>
      </c>
    </row>
    <row r="1862" spans="1:5" x14ac:dyDescent="0.25">
      <c r="A1862" s="93" t="s">
        <v>420</v>
      </c>
      <c r="B1862" t="s">
        <v>21783</v>
      </c>
      <c r="C1862">
        <v>5631</v>
      </c>
      <c r="D1862" s="93" t="s">
        <v>21894</v>
      </c>
      <c r="E1862" s="93" t="s">
        <v>14</v>
      </c>
    </row>
    <row r="1863" spans="1:5" x14ac:dyDescent="0.25">
      <c r="A1863" s="93" t="s">
        <v>420</v>
      </c>
      <c r="B1863" t="s">
        <v>21783</v>
      </c>
      <c r="C1863">
        <v>5632</v>
      </c>
      <c r="D1863" s="93" t="s">
        <v>22578</v>
      </c>
      <c r="E1863" s="93" t="s">
        <v>14</v>
      </c>
    </row>
    <row r="1864" spans="1:5" x14ac:dyDescent="0.25">
      <c r="A1864" s="93" t="s">
        <v>420</v>
      </c>
      <c r="B1864" t="s">
        <v>21783</v>
      </c>
      <c r="C1864">
        <v>88246</v>
      </c>
      <c r="D1864" s="93" t="s">
        <v>22579</v>
      </c>
      <c r="E1864" s="93" t="s">
        <v>14</v>
      </c>
    </row>
    <row r="1865" spans="1:5" x14ac:dyDescent="0.25">
      <c r="A1865" s="93" t="s">
        <v>420</v>
      </c>
      <c r="B1865" t="s">
        <v>21783</v>
      </c>
      <c r="C1865">
        <v>88316</v>
      </c>
      <c r="D1865" s="93" t="s">
        <v>22580</v>
      </c>
      <c r="E1865" s="93" t="s">
        <v>14</v>
      </c>
    </row>
    <row r="1866" spans="1:5" x14ac:dyDescent="0.25">
      <c r="A1866" s="93" t="s">
        <v>420</v>
      </c>
      <c r="B1866" t="s">
        <v>21783</v>
      </c>
      <c r="C1866">
        <v>88629</v>
      </c>
      <c r="D1866" s="93" t="s">
        <v>22567</v>
      </c>
      <c r="E1866" s="93" t="s">
        <v>14</v>
      </c>
    </row>
    <row r="1867" spans="1:5" x14ac:dyDescent="0.25">
      <c r="A1867" s="93" t="s">
        <v>421</v>
      </c>
      <c r="D1867" s="93" t="s">
        <v>14</v>
      </c>
      <c r="E1867" s="93" t="s">
        <v>31021</v>
      </c>
    </row>
    <row r="1868" spans="1:5" x14ac:dyDescent="0.25">
      <c r="A1868" s="93" t="s">
        <v>421</v>
      </c>
      <c r="B1868" t="s">
        <v>21783</v>
      </c>
      <c r="C1868">
        <v>5631</v>
      </c>
      <c r="D1868" s="93" t="s">
        <v>22538</v>
      </c>
      <c r="E1868" s="93" t="s">
        <v>14</v>
      </c>
    </row>
    <row r="1869" spans="1:5" x14ac:dyDescent="0.25">
      <c r="A1869" s="93" t="s">
        <v>421</v>
      </c>
      <c r="B1869" t="s">
        <v>21783</v>
      </c>
      <c r="C1869">
        <v>5632</v>
      </c>
      <c r="D1869" s="93" t="s">
        <v>21816</v>
      </c>
      <c r="E1869" s="93" t="s">
        <v>14</v>
      </c>
    </row>
    <row r="1870" spans="1:5" x14ac:dyDescent="0.25">
      <c r="A1870" s="93" t="s">
        <v>421</v>
      </c>
      <c r="B1870" t="s">
        <v>21783</v>
      </c>
      <c r="C1870">
        <v>88246</v>
      </c>
      <c r="D1870" s="93" t="s">
        <v>22539</v>
      </c>
      <c r="E1870" s="93" t="s">
        <v>14</v>
      </c>
    </row>
    <row r="1871" spans="1:5" x14ac:dyDescent="0.25">
      <c r="A1871" s="93" t="s">
        <v>421</v>
      </c>
      <c r="B1871" t="s">
        <v>21783</v>
      </c>
      <c r="C1871">
        <v>88316</v>
      </c>
      <c r="D1871" s="93" t="s">
        <v>22540</v>
      </c>
      <c r="E1871" s="93" t="s">
        <v>14</v>
      </c>
    </row>
    <row r="1872" spans="1:5" x14ac:dyDescent="0.25">
      <c r="A1872" s="93" t="s">
        <v>421</v>
      </c>
      <c r="B1872" t="s">
        <v>21783</v>
      </c>
      <c r="C1872">
        <v>88629</v>
      </c>
      <c r="D1872" s="93" t="s">
        <v>22511</v>
      </c>
      <c r="E1872" s="93" t="s">
        <v>14</v>
      </c>
    </row>
    <row r="1873" spans="1:5" x14ac:dyDescent="0.25">
      <c r="A1873" s="93" t="s">
        <v>422</v>
      </c>
      <c r="D1873" s="93" t="s">
        <v>14</v>
      </c>
      <c r="E1873" s="93" t="s">
        <v>31022</v>
      </c>
    </row>
    <row r="1874" spans="1:5" x14ac:dyDescent="0.25">
      <c r="A1874" s="93" t="s">
        <v>422</v>
      </c>
      <c r="B1874" t="s">
        <v>21783</v>
      </c>
      <c r="C1874">
        <v>5631</v>
      </c>
      <c r="D1874" s="93" t="s">
        <v>21941</v>
      </c>
      <c r="E1874" s="93" t="s">
        <v>14</v>
      </c>
    </row>
    <row r="1875" spans="1:5" x14ac:dyDescent="0.25">
      <c r="A1875" s="93" t="s">
        <v>422</v>
      </c>
      <c r="B1875" t="s">
        <v>21783</v>
      </c>
      <c r="C1875">
        <v>5632</v>
      </c>
      <c r="D1875" s="93" t="s">
        <v>22541</v>
      </c>
      <c r="E1875" s="93" t="s">
        <v>14</v>
      </c>
    </row>
    <row r="1876" spans="1:5" x14ac:dyDescent="0.25">
      <c r="A1876" s="93" t="s">
        <v>422</v>
      </c>
      <c r="B1876" t="s">
        <v>21783</v>
      </c>
      <c r="C1876">
        <v>88246</v>
      </c>
      <c r="D1876" s="93" t="s">
        <v>22542</v>
      </c>
      <c r="E1876" s="93" t="s">
        <v>14</v>
      </c>
    </row>
    <row r="1877" spans="1:5" x14ac:dyDescent="0.25">
      <c r="A1877" s="93" t="s">
        <v>422</v>
      </c>
      <c r="B1877" t="s">
        <v>21783</v>
      </c>
      <c r="C1877">
        <v>88316</v>
      </c>
      <c r="D1877" s="93" t="s">
        <v>22543</v>
      </c>
      <c r="E1877" s="93" t="s">
        <v>14</v>
      </c>
    </row>
    <row r="1878" spans="1:5" x14ac:dyDescent="0.25">
      <c r="A1878" s="93" t="s">
        <v>422</v>
      </c>
      <c r="B1878" t="s">
        <v>21783</v>
      </c>
      <c r="C1878">
        <v>88629</v>
      </c>
      <c r="D1878" s="93" t="s">
        <v>22515</v>
      </c>
      <c r="E1878" s="93" t="s">
        <v>14</v>
      </c>
    </row>
    <row r="1879" spans="1:5" x14ac:dyDescent="0.25">
      <c r="A1879" s="93" t="s">
        <v>423</v>
      </c>
      <c r="D1879" s="93" t="s">
        <v>14</v>
      </c>
      <c r="E1879" s="93" t="s">
        <v>31023</v>
      </c>
    </row>
    <row r="1880" spans="1:5" x14ac:dyDescent="0.25">
      <c r="A1880" s="93" t="s">
        <v>423</v>
      </c>
      <c r="B1880" t="s">
        <v>21783</v>
      </c>
      <c r="C1880">
        <v>5631</v>
      </c>
      <c r="D1880" s="93" t="s">
        <v>22544</v>
      </c>
      <c r="E1880" s="93" t="s">
        <v>14</v>
      </c>
    </row>
    <row r="1881" spans="1:5" x14ac:dyDescent="0.25">
      <c r="A1881" s="93" t="s">
        <v>423</v>
      </c>
      <c r="B1881" t="s">
        <v>21783</v>
      </c>
      <c r="C1881">
        <v>5632</v>
      </c>
      <c r="D1881" s="93" t="s">
        <v>22545</v>
      </c>
      <c r="E1881" s="93" t="s">
        <v>14</v>
      </c>
    </row>
    <row r="1882" spans="1:5" x14ac:dyDescent="0.25">
      <c r="A1882" s="93" t="s">
        <v>423</v>
      </c>
      <c r="B1882" t="s">
        <v>21783</v>
      </c>
      <c r="C1882">
        <v>88246</v>
      </c>
      <c r="D1882" s="93" t="s">
        <v>22546</v>
      </c>
      <c r="E1882" s="93" t="s">
        <v>14</v>
      </c>
    </row>
    <row r="1883" spans="1:5" x14ac:dyDescent="0.25">
      <c r="A1883" s="93" t="s">
        <v>423</v>
      </c>
      <c r="B1883" t="s">
        <v>21783</v>
      </c>
      <c r="C1883">
        <v>88316</v>
      </c>
      <c r="D1883" s="93" t="s">
        <v>22547</v>
      </c>
      <c r="E1883" s="93" t="s">
        <v>14</v>
      </c>
    </row>
    <row r="1884" spans="1:5" x14ac:dyDescent="0.25">
      <c r="A1884" s="93" t="s">
        <v>423</v>
      </c>
      <c r="B1884" t="s">
        <v>21783</v>
      </c>
      <c r="C1884">
        <v>88629</v>
      </c>
      <c r="D1884" s="93" t="s">
        <v>22358</v>
      </c>
      <c r="E1884" s="93" t="s">
        <v>14</v>
      </c>
    </row>
    <row r="1885" spans="1:5" x14ac:dyDescent="0.25">
      <c r="A1885" s="93" t="s">
        <v>424</v>
      </c>
      <c r="D1885" s="93" t="s">
        <v>14</v>
      </c>
      <c r="E1885" s="93" t="s">
        <v>31024</v>
      </c>
    </row>
    <row r="1886" spans="1:5" x14ac:dyDescent="0.25">
      <c r="A1886" s="93" t="s">
        <v>424</v>
      </c>
      <c r="B1886" t="s">
        <v>21783</v>
      </c>
      <c r="C1886">
        <v>5631</v>
      </c>
      <c r="D1886" s="93" t="s">
        <v>22548</v>
      </c>
      <c r="E1886" s="93" t="s">
        <v>14</v>
      </c>
    </row>
    <row r="1887" spans="1:5" x14ac:dyDescent="0.25">
      <c r="A1887" s="93" t="s">
        <v>424</v>
      </c>
      <c r="B1887" t="s">
        <v>21783</v>
      </c>
      <c r="C1887">
        <v>5632</v>
      </c>
      <c r="D1887" s="93" t="s">
        <v>22549</v>
      </c>
      <c r="E1887" s="93" t="s">
        <v>14</v>
      </c>
    </row>
    <row r="1888" spans="1:5" x14ac:dyDescent="0.25">
      <c r="A1888" s="93" t="s">
        <v>424</v>
      </c>
      <c r="B1888" t="s">
        <v>21783</v>
      </c>
      <c r="C1888">
        <v>88246</v>
      </c>
      <c r="D1888" s="93" t="s">
        <v>22550</v>
      </c>
      <c r="E1888" s="93" t="s">
        <v>14</v>
      </c>
    </row>
    <row r="1889" spans="1:5" x14ac:dyDescent="0.25">
      <c r="A1889" s="93" t="s">
        <v>424</v>
      </c>
      <c r="B1889" t="s">
        <v>21783</v>
      </c>
      <c r="C1889">
        <v>88316</v>
      </c>
      <c r="D1889" s="93" t="s">
        <v>22551</v>
      </c>
      <c r="E1889" s="93" t="s">
        <v>14</v>
      </c>
    </row>
    <row r="1890" spans="1:5" x14ac:dyDescent="0.25">
      <c r="A1890" s="93" t="s">
        <v>424</v>
      </c>
      <c r="B1890" t="s">
        <v>21783</v>
      </c>
      <c r="C1890">
        <v>88629</v>
      </c>
      <c r="D1890" s="93" t="s">
        <v>22363</v>
      </c>
      <c r="E1890" s="93" t="s">
        <v>14</v>
      </c>
    </row>
    <row r="1891" spans="1:5" x14ac:dyDescent="0.25">
      <c r="A1891" s="93" t="s">
        <v>425</v>
      </c>
      <c r="D1891" s="93" t="s">
        <v>14</v>
      </c>
      <c r="E1891" s="93" t="s">
        <v>31025</v>
      </c>
    </row>
    <row r="1892" spans="1:5" x14ac:dyDescent="0.25">
      <c r="A1892" s="93" t="s">
        <v>425</v>
      </c>
      <c r="B1892" t="s">
        <v>21783</v>
      </c>
      <c r="C1892">
        <v>5631</v>
      </c>
      <c r="D1892" s="93" t="s">
        <v>21881</v>
      </c>
      <c r="E1892" s="93" t="s">
        <v>14</v>
      </c>
    </row>
    <row r="1893" spans="1:5" x14ac:dyDescent="0.25">
      <c r="A1893" s="93" t="s">
        <v>425</v>
      </c>
      <c r="B1893" t="s">
        <v>21783</v>
      </c>
      <c r="C1893">
        <v>5632</v>
      </c>
      <c r="D1893" s="93" t="s">
        <v>22552</v>
      </c>
      <c r="E1893" s="93" t="s">
        <v>14</v>
      </c>
    </row>
    <row r="1894" spans="1:5" x14ac:dyDescent="0.25">
      <c r="A1894" s="93" t="s">
        <v>425</v>
      </c>
      <c r="B1894" t="s">
        <v>21783</v>
      </c>
      <c r="C1894">
        <v>88246</v>
      </c>
      <c r="D1894" s="93" t="s">
        <v>22553</v>
      </c>
      <c r="E1894" s="93" t="s">
        <v>14</v>
      </c>
    </row>
    <row r="1895" spans="1:5" x14ac:dyDescent="0.25">
      <c r="A1895" s="93" t="s">
        <v>425</v>
      </c>
      <c r="B1895" t="s">
        <v>21783</v>
      </c>
      <c r="C1895">
        <v>88316</v>
      </c>
      <c r="D1895" s="93" t="s">
        <v>22554</v>
      </c>
      <c r="E1895" s="93" t="s">
        <v>14</v>
      </c>
    </row>
    <row r="1896" spans="1:5" x14ac:dyDescent="0.25">
      <c r="A1896" s="93" t="s">
        <v>425</v>
      </c>
      <c r="B1896" t="s">
        <v>21783</v>
      </c>
      <c r="C1896">
        <v>88629</v>
      </c>
      <c r="D1896" s="93" t="s">
        <v>22528</v>
      </c>
      <c r="E1896" s="93" t="s">
        <v>14</v>
      </c>
    </row>
    <row r="1897" spans="1:5" x14ac:dyDescent="0.25">
      <c r="A1897" s="93" t="s">
        <v>426</v>
      </c>
      <c r="D1897" s="93" t="s">
        <v>14</v>
      </c>
      <c r="E1897" s="93" t="s">
        <v>31026</v>
      </c>
    </row>
    <row r="1898" spans="1:5" x14ac:dyDescent="0.25">
      <c r="A1898" s="93" t="s">
        <v>426</v>
      </c>
      <c r="B1898" t="s">
        <v>21783</v>
      </c>
      <c r="C1898">
        <v>5631</v>
      </c>
      <c r="D1898" s="93" t="s">
        <v>22555</v>
      </c>
      <c r="E1898" s="93" t="s">
        <v>14</v>
      </c>
    </row>
    <row r="1899" spans="1:5" x14ac:dyDescent="0.25">
      <c r="A1899" s="93" t="s">
        <v>426</v>
      </c>
      <c r="B1899" t="s">
        <v>21783</v>
      </c>
      <c r="C1899">
        <v>5632</v>
      </c>
      <c r="D1899" s="93" t="s">
        <v>22556</v>
      </c>
      <c r="E1899" s="93" t="s">
        <v>14</v>
      </c>
    </row>
    <row r="1900" spans="1:5" x14ac:dyDescent="0.25">
      <c r="A1900" s="93" t="s">
        <v>426</v>
      </c>
      <c r="B1900" t="s">
        <v>21783</v>
      </c>
      <c r="C1900">
        <v>88246</v>
      </c>
      <c r="D1900" s="93" t="s">
        <v>22557</v>
      </c>
      <c r="E1900" s="93" t="s">
        <v>14</v>
      </c>
    </row>
    <row r="1901" spans="1:5" x14ac:dyDescent="0.25">
      <c r="A1901" s="93" t="s">
        <v>426</v>
      </c>
      <c r="B1901" t="s">
        <v>21783</v>
      </c>
      <c r="C1901">
        <v>88316</v>
      </c>
      <c r="D1901" s="93" t="s">
        <v>22558</v>
      </c>
      <c r="E1901" s="93" t="s">
        <v>14</v>
      </c>
    </row>
    <row r="1902" spans="1:5" x14ac:dyDescent="0.25">
      <c r="A1902" s="93" t="s">
        <v>426</v>
      </c>
      <c r="B1902" t="s">
        <v>21783</v>
      </c>
      <c r="C1902">
        <v>88629</v>
      </c>
      <c r="D1902" s="93" t="s">
        <v>22532</v>
      </c>
      <c r="E1902" s="93" t="s">
        <v>14</v>
      </c>
    </row>
    <row r="1903" spans="1:5" x14ac:dyDescent="0.25">
      <c r="A1903" s="93" t="s">
        <v>427</v>
      </c>
      <c r="D1903" s="93" t="s">
        <v>14</v>
      </c>
      <c r="E1903" s="93" t="s">
        <v>31027</v>
      </c>
    </row>
    <row r="1904" spans="1:5" x14ac:dyDescent="0.25">
      <c r="A1904" s="93" t="s">
        <v>427</v>
      </c>
      <c r="B1904" t="s">
        <v>21783</v>
      </c>
      <c r="C1904">
        <v>5631</v>
      </c>
      <c r="D1904" s="93" t="s">
        <v>22559</v>
      </c>
      <c r="E1904" s="93" t="s">
        <v>14</v>
      </c>
    </row>
    <row r="1905" spans="1:5" x14ac:dyDescent="0.25">
      <c r="A1905" s="93" t="s">
        <v>427</v>
      </c>
      <c r="B1905" t="s">
        <v>21783</v>
      </c>
      <c r="C1905">
        <v>5632</v>
      </c>
      <c r="D1905" s="93" t="s">
        <v>22560</v>
      </c>
      <c r="E1905" s="93" t="s">
        <v>14</v>
      </c>
    </row>
    <row r="1906" spans="1:5" x14ac:dyDescent="0.25">
      <c r="A1906" s="93" t="s">
        <v>427</v>
      </c>
      <c r="B1906" t="s">
        <v>21783</v>
      </c>
      <c r="C1906">
        <v>88246</v>
      </c>
      <c r="D1906" s="93" t="s">
        <v>22561</v>
      </c>
      <c r="E1906" s="93" t="s">
        <v>14</v>
      </c>
    </row>
    <row r="1907" spans="1:5" x14ac:dyDescent="0.25">
      <c r="A1907" s="93" t="s">
        <v>427</v>
      </c>
      <c r="B1907" t="s">
        <v>21783</v>
      </c>
      <c r="C1907">
        <v>88316</v>
      </c>
      <c r="D1907" s="93" t="s">
        <v>22562</v>
      </c>
      <c r="E1907" s="93" t="s">
        <v>14</v>
      </c>
    </row>
    <row r="1908" spans="1:5" x14ac:dyDescent="0.25">
      <c r="A1908" s="93" t="s">
        <v>427</v>
      </c>
      <c r="B1908" t="s">
        <v>21783</v>
      </c>
      <c r="C1908">
        <v>88629</v>
      </c>
      <c r="D1908" s="93" t="s">
        <v>22537</v>
      </c>
      <c r="E1908" s="93" t="s">
        <v>14</v>
      </c>
    </row>
    <row r="1909" spans="1:5" x14ac:dyDescent="0.25">
      <c r="A1909" s="93" t="s">
        <v>428</v>
      </c>
      <c r="D1909" s="93" t="s">
        <v>14</v>
      </c>
      <c r="E1909" s="93" t="s">
        <v>31028</v>
      </c>
    </row>
    <row r="1910" spans="1:5" x14ac:dyDescent="0.25">
      <c r="A1910" s="93" t="s">
        <v>428</v>
      </c>
      <c r="B1910" t="s">
        <v>21783</v>
      </c>
      <c r="C1910">
        <v>5631</v>
      </c>
      <c r="D1910" s="93" t="s">
        <v>21867</v>
      </c>
      <c r="E1910" s="93" t="s">
        <v>14</v>
      </c>
    </row>
    <row r="1911" spans="1:5" x14ac:dyDescent="0.25">
      <c r="A1911" s="93" t="s">
        <v>428</v>
      </c>
      <c r="B1911" t="s">
        <v>21783</v>
      </c>
      <c r="C1911">
        <v>5632</v>
      </c>
      <c r="D1911" s="93" t="s">
        <v>22581</v>
      </c>
      <c r="E1911" s="93" t="s">
        <v>14</v>
      </c>
    </row>
    <row r="1912" spans="1:5" x14ac:dyDescent="0.25">
      <c r="A1912" s="93" t="s">
        <v>428</v>
      </c>
      <c r="B1912" t="s">
        <v>21791</v>
      </c>
      <c r="C1912">
        <v>7757</v>
      </c>
      <c r="D1912" s="93" t="s">
        <v>22453</v>
      </c>
      <c r="E1912" s="93" t="s">
        <v>14</v>
      </c>
    </row>
    <row r="1913" spans="1:5" x14ac:dyDescent="0.25">
      <c r="A1913" s="93" t="s">
        <v>428</v>
      </c>
      <c r="B1913" t="s">
        <v>21783</v>
      </c>
      <c r="C1913">
        <v>88246</v>
      </c>
      <c r="D1913" s="93" t="s">
        <v>22582</v>
      </c>
      <c r="E1913" s="93" t="s">
        <v>14</v>
      </c>
    </row>
    <row r="1914" spans="1:5" x14ac:dyDescent="0.25">
      <c r="A1914" s="93" t="s">
        <v>428</v>
      </c>
      <c r="B1914" t="s">
        <v>21783</v>
      </c>
      <c r="C1914">
        <v>88316</v>
      </c>
      <c r="D1914" s="93" t="s">
        <v>22583</v>
      </c>
      <c r="E1914" s="93" t="s">
        <v>14</v>
      </c>
    </row>
    <row r="1915" spans="1:5" x14ac:dyDescent="0.25">
      <c r="A1915" s="93" t="s">
        <v>428</v>
      </c>
      <c r="B1915" t="s">
        <v>21783</v>
      </c>
      <c r="C1915">
        <v>88629</v>
      </c>
      <c r="D1915" s="93" t="s">
        <v>22572</v>
      </c>
      <c r="E1915" s="93" t="s">
        <v>14</v>
      </c>
    </row>
    <row r="1916" spans="1:5" x14ac:dyDescent="0.25">
      <c r="A1916" s="93" t="s">
        <v>429</v>
      </c>
      <c r="D1916" s="93" t="s">
        <v>14</v>
      </c>
      <c r="E1916" s="93" t="s">
        <v>31029</v>
      </c>
    </row>
    <row r="1917" spans="1:5" x14ac:dyDescent="0.25">
      <c r="A1917" s="93" t="s">
        <v>429</v>
      </c>
      <c r="B1917" t="s">
        <v>21783</v>
      </c>
      <c r="C1917">
        <v>5631</v>
      </c>
      <c r="D1917" s="93" t="s">
        <v>21867</v>
      </c>
      <c r="E1917" s="93" t="s">
        <v>14</v>
      </c>
    </row>
    <row r="1918" spans="1:5" x14ac:dyDescent="0.25">
      <c r="A1918" s="93" t="s">
        <v>429</v>
      </c>
      <c r="B1918" t="s">
        <v>21783</v>
      </c>
      <c r="C1918">
        <v>5632</v>
      </c>
      <c r="D1918" s="93" t="s">
        <v>22581</v>
      </c>
      <c r="E1918" s="93" t="s">
        <v>14</v>
      </c>
    </row>
    <row r="1919" spans="1:5" x14ac:dyDescent="0.25">
      <c r="A1919" s="93" t="s">
        <v>429</v>
      </c>
      <c r="B1919" t="s">
        <v>21783</v>
      </c>
      <c r="C1919">
        <v>88246</v>
      </c>
      <c r="D1919" s="93" t="s">
        <v>22582</v>
      </c>
      <c r="E1919" s="93" t="s">
        <v>14</v>
      </c>
    </row>
    <row r="1920" spans="1:5" x14ac:dyDescent="0.25">
      <c r="A1920" s="93" t="s">
        <v>429</v>
      </c>
      <c r="B1920" t="s">
        <v>21783</v>
      </c>
      <c r="C1920">
        <v>88316</v>
      </c>
      <c r="D1920" s="93" t="s">
        <v>22583</v>
      </c>
      <c r="E1920" s="93" t="s">
        <v>14</v>
      </c>
    </row>
    <row r="1921" spans="1:5" x14ac:dyDescent="0.25">
      <c r="A1921" s="93" t="s">
        <v>429</v>
      </c>
      <c r="B1921" t="s">
        <v>21783</v>
      </c>
      <c r="C1921">
        <v>88629</v>
      </c>
      <c r="D1921" s="93" t="s">
        <v>22572</v>
      </c>
      <c r="E1921" s="93" t="s">
        <v>14</v>
      </c>
    </row>
    <row r="1922" spans="1:5" x14ac:dyDescent="0.25">
      <c r="A1922" s="93" t="s">
        <v>430</v>
      </c>
      <c r="D1922" s="93" t="s">
        <v>14</v>
      </c>
      <c r="E1922" s="93" t="s">
        <v>31030</v>
      </c>
    </row>
    <row r="1923" spans="1:5" x14ac:dyDescent="0.25">
      <c r="A1923" s="93" t="s">
        <v>430</v>
      </c>
      <c r="B1923" t="s">
        <v>21783</v>
      </c>
      <c r="C1923">
        <v>5631</v>
      </c>
      <c r="D1923" s="93" t="s">
        <v>22584</v>
      </c>
      <c r="E1923" s="93" t="s">
        <v>14</v>
      </c>
    </row>
    <row r="1924" spans="1:5" x14ac:dyDescent="0.25">
      <c r="A1924" s="93" t="s">
        <v>430</v>
      </c>
      <c r="B1924" t="s">
        <v>21783</v>
      </c>
      <c r="C1924">
        <v>5632</v>
      </c>
      <c r="D1924" s="93" t="s">
        <v>22585</v>
      </c>
      <c r="E1924" s="93" t="s">
        <v>14</v>
      </c>
    </row>
    <row r="1925" spans="1:5" x14ac:dyDescent="0.25">
      <c r="A1925" s="93" t="s">
        <v>430</v>
      </c>
      <c r="B1925" t="s">
        <v>21791</v>
      </c>
      <c r="C1925">
        <v>7758</v>
      </c>
      <c r="D1925" s="93" t="s">
        <v>22453</v>
      </c>
      <c r="E1925" s="93" t="s">
        <v>14</v>
      </c>
    </row>
    <row r="1926" spans="1:5" x14ac:dyDescent="0.25">
      <c r="A1926" s="93" t="s">
        <v>430</v>
      </c>
      <c r="B1926" t="s">
        <v>21783</v>
      </c>
      <c r="C1926">
        <v>88246</v>
      </c>
      <c r="D1926" s="93" t="s">
        <v>22586</v>
      </c>
      <c r="E1926" s="93" t="s">
        <v>14</v>
      </c>
    </row>
    <row r="1927" spans="1:5" x14ac:dyDescent="0.25">
      <c r="A1927" s="93" t="s">
        <v>430</v>
      </c>
      <c r="B1927" t="s">
        <v>21783</v>
      </c>
      <c r="C1927">
        <v>88316</v>
      </c>
      <c r="D1927" s="93" t="s">
        <v>22587</v>
      </c>
      <c r="E1927" s="93" t="s">
        <v>14</v>
      </c>
    </row>
    <row r="1928" spans="1:5" x14ac:dyDescent="0.25">
      <c r="A1928" s="93" t="s">
        <v>430</v>
      </c>
      <c r="B1928" t="s">
        <v>21783</v>
      </c>
      <c r="C1928">
        <v>88629</v>
      </c>
      <c r="D1928" s="93" t="s">
        <v>22577</v>
      </c>
      <c r="E1928" s="93" t="s">
        <v>14</v>
      </c>
    </row>
    <row r="1929" spans="1:5" x14ac:dyDescent="0.25">
      <c r="A1929" s="93" t="s">
        <v>431</v>
      </c>
      <c r="D1929" s="93" t="s">
        <v>14</v>
      </c>
      <c r="E1929" s="93" t="s">
        <v>31031</v>
      </c>
    </row>
    <row r="1930" spans="1:5" x14ac:dyDescent="0.25">
      <c r="A1930" s="93" t="s">
        <v>431</v>
      </c>
      <c r="B1930" t="s">
        <v>21783</v>
      </c>
      <c r="C1930">
        <v>5631</v>
      </c>
      <c r="D1930" s="93" t="s">
        <v>22584</v>
      </c>
      <c r="E1930" s="93" t="s">
        <v>14</v>
      </c>
    </row>
    <row r="1931" spans="1:5" x14ac:dyDescent="0.25">
      <c r="A1931" s="93" t="s">
        <v>431</v>
      </c>
      <c r="B1931" t="s">
        <v>21783</v>
      </c>
      <c r="C1931">
        <v>5632</v>
      </c>
      <c r="D1931" s="93" t="s">
        <v>22585</v>
      </c>
      <c r="E1931" s="93" t="s">
        <v>14</v>
      </c>
    </row>
    <row r="1932" spans="1:5" x14ac:dyDescent="0.25">
      <c r="A1932" s="93" t="s">
        <v>431</v>
      </c>
      <c r="B1932" t="s">
        <v>21783</v>
      </c>
      <c r="C1932">
        <v>88246</v>
      </c>
      <c r="D1932" s="93" t="s">
        <v>22586</v>
      </c>
      <c r="E1932" s="93" t="s">
        <v>14</v>
      </c>
    </row>
    <row r="1933" spans="1:5" x14ac:dyDescent="0.25">
      <c r="A1933" s="93" t="s">
        <v>431</v>
      </c>
      <c r="B1933" t="s">
        <v>21783</v>
      </c>
      <c r="C1933">
        <v>88316</v>
      </c>
      <c r="D1933" s="93" t="s">
        <v>22587</v>
      </c>
      <c r="E1933" s="93" t="s">
        <v>14</v>
      </c>
    </row>
    <row r="1934" spans="1:5" x14ac:dyDescent="0.25">
      <c r="A1934" s="93" t="s">
        <v>431</v>
      </c>
      <c r="B1934" t="s">
        <v>21783</v>
      </c>
      <c r="C1934">
        <v>88629</v>
      </c>
      <c r="D1934" s="93" t="s">
        <v>22577</v>
      </c>
      <c r="E1934" s="93" t="s">
        <v>14</v>
      </c>
    </row>
    <row r="1935" spans="1:5" x14ac:dyDescent="0.25">
      <c r="A1935" s="93" t="s">
        <v>432</v>
      </c>
      <c r="D1935" s="93" t="s">
        <v>14</v>
      </c>
      <c r="E1935" s="93" t="s">
        <v>31032</v>
      </c>
    </row>
    <row r="1936" spans="1:5" x14ac:dyDescent="0.25">
      <c r="A1936" s="93" t="s">
        <v>432</v>
      </c>
      <c r="B1936" t="s">
        <v>21783</v>
      </c>
      <c r="C1936">
        <v>5631</v>
      </c>
      <c r="D1936" s="93" t="s">
        <v>22563</v>
      </c>
      <c r="E1936" s="93" t="s">
        <v>14</v>
      </c>
    </row>
    <row r="1937" spans="1:5" x14ac:dyDescent="0.25">
      <c r="A1937" s="93" t="s">
        <v>432</v>
      </c>
      <c r="B1937" t="s">
        <v>21783</v>
      </c>
      <c r="C1937">
        <v>5632</v>
      </c>
      <c r="D1937" s="93" t="s">
        <v>22564</v>
      </c>
      <c r="E1937" s="93" t="s">
        <v>14</v>
      </c>
    </row>
    <row r="1938" spans="1:5" x14ac:dyDescent="0.25">
      <c r="A1938" s="93" t="s">
        <v>432</v>
      </c>
      <c r="B1938" t="s">
        <v>21791</v>
      </c>
      <c r="C1938">
        <v>40334</v>
      </c>
      <c r="D1938" s="93" t="s">
        <v>22453</v>
      </c>
      <c r="E1938" s="93" t="s">
        <v>14</v>
      </c>
    </row>
    <row r="1939" spans="1:5" x14ac:dyDescent="0.25">
      <c r="A1939" s="93" t="s">
        <v>432</v>
      </c>
      <c r="B1939" t="s">
        <v>21783</v>
      </c>
      <c r="C1939">
        <v>88246</v>
      </c>
      <c r="D1939" s="93" t="s">
        <v>22565</v>
      </c>
      <c r="E1939" s="93" t="s">
        <v>14</v>
      </c>
    </row>
    <row r="1940" spans="1:5" x14ac:dyDescent="0.25">
      <c r="A1940" s="93" t="s">
        <v>432</v>
      </c>
      <c r="B1940" t="s">
        <v>21783</v>
      </c>
      <c r="C1940">
        <v>88316</v>
      </c>
      <c r="D1940" s="93" t="s">
        <v>22566</v>
      </c>
      <c r="E1940" s="93" t="s">
        <v>14</v>
      </c>
    </row>
    <row r="1941" spans="1:5" x14ac:dyDescent="0.25">
      <c r="A1941" s="93" t="s">
        <v>432</v>
      </c>
      <c r="B1941" t="s">
        <v>21783</v>
      </c>
      <c r="C1941">
        <v>88629</v>
      </c>
      <c r="D1941" s="93" t="s">
        <v>22567</v>
      </c>
      <c r="E1941" s="93" t="s">
        <v>14</v>
      </c>
    </row>
    <row r="1942" spans="1:5" x14ac:dyDescent="0.25">
      <c r="A1942" s="93" t="s">
        <v>433</v>
      </c>
      <c r="D1942" s="93" t="s">
        <v>14</v>
      </c>
      <c r="E1942" s="93" t="s">
        <v>31033</v>
      </c>
    </row>
    <row r="1943" spans="1:5" x14ac:dyDescent="0.25">
      <c r="A1943" s="93" t="s">
        <v>433</v>
      </c>
      <c r="B1943" t="s">
        <v>21783</v>
      </c>
      <c r="C1943">
        <v>5631</v>
      </c>
      <c r="D1943" s="93" t="s">
        <v>21894</v>
      </c>
      <c r="E1943" s="93" t="s">
        <v>14</v>
      </c>
    </row>
    <row r="1944" spans="1:5" x14ac:dyDescent="0.25">
      <c r="A1944" s="93" t="s">
        <v>433</v>
      </c>
      <c r="B1944" t="s">
        <v>21783</v>
      </c>
      <c r="C1944">
        <v>5632</v>
      </c>
      <c r="D1944" s="93" t="s">
        <v>22578</v>
      </c>
      <c r="E1944" s="93" t="s">
        <v>14</v>
      </c>
    </row>
    <row r="1945" spans="1:5" x14ac:dyDescent="0.25">
      <c r="A1945" s="93" t="s">
        <v>433</v>
      </c>
      <c r="B1945" t="s">
        <v>21791</v>
      </c>
      <c r="C1945">
        <v>40334</v>
      </c>
      <c r="D1945" s="93" t="s">
        <v>22453</v>
      </c>
      <c r="E1945" s="93" t="s">
        <v>14</v>
      </c>
    </row>
    <row r="1946" spans="1:5" x14ac:dyDescent="0.25">
      <c r="A1946" s="93" t="s">
        <v>433</v>
      </c>
      <c r="B1946" t="s">
        <v>21783</v>
      </c>
      <c r="C1946">
        <v>88246</v>
      </c>
      <c r="D1946" s="93" t="s">
        <v>22579</v>
      </c>
      <c r="E1946" s="93" t="s">
        <v>14</v>
      </c>
    </row>
    <row r="1947" spans="1:5" x14ac:dyDescent="0.25">
      <c r="A1947" s="93" t="s">
        <v>433</v>
      </c>
      <c r="B1947" t="s">
        <v>21783</v>
      </c>
      <c r="C1947">
        <v>88316</v>
      </c>
      <c r="D1947" s="93" t="s">
        <v>22580</v>
      </c>
      <c r="E1947" s="93" t="s">
        <v>14</v>
      </c>
    </row>
    <row r="1948" spans="1:5" x14ac:dyDescent="0.25">
      <c r="A1948" s="93" t="s">
        <v>433</v>
      </c>
      <c r="B1948" t="s">
        <v>21783</v>
      </c>
      <c r="C1948">
        <v>88629</v>
      </c>
      <c r="D1948" s="93" t="s">
        <v>22567</v>
      </c>
      <c r="E1948" s="93" t="s">
        <v>14</v>
      </c>
    </row>
    <row r="1949" spans="1:5" x14ac:dyDescent="0.25">
      <c r="A1949" s="93" t="s">
        <v>434</v>
      </c>
      <c r="D1949" s="93" t="s">
        <v>14</v>
      </c>
      <c r="E1949" s="93" t="s">
        <v>31034</v>
      </c>
    </row>
    <row r="1950" spans="1:5" x14ac:dyDescent="0.25">
      <c r="A1950" s="93" t="s">
        <v>434</v>
      </c>
      <c r="B1950" t="s">
        <v>21783</v>
      </c>
      <c r="C1950">
        <v>5631</v>
      </c>
      <c r="D1950" s="93" t="s">
        <v>22563</v>
      </c>
      <c r="E1950" s="93" t="s">
        <v>14</v>
      </c>
    </row>
    <row r="1951" spans="1:5" x14ac:dyDescent="0.25">
      <c r="A1951" s="93" t="s">
        <v>434</v>
      </c>
      <c r="B1951" t="s">
        <v>21783</v>
      </c>
      <c r="C1951">
        <v>5632</v>
      </c>
      <c r="D1951" s="93" t="s">
        <v>22564</v>
      </c>
      <c r="E1951" s="93" t="s">
        <v>14</v>
      </c>
    </row>
    <row r="1952" spans="1:5" x14ac:dyDescent="0.25">
      <c r="A1952" s="93" t="s">
        <v>434</v>
      </c>
      <c r="B1952" t="s">
        <v>21791</v>
      </c>
      <c r="C1952">
        <v>7796</v>
      </c>
      <c r="D1952" s="93" t="s">
        <v>22453</v>
      </c>
      <c r="E1952" s="93" t="s">
        <v>14</v>
      </c>
    </row>
    <row r="1953" spans="1:5" x14ac:dyDescent="0.25">
      <c r="A1953" s="93" t="s">
        <v>434</v>
      </c>
      <c r="B1953" t="s">
        <v>21783</v>
      </c>
      <c r="C1953">
        <v>88246</v>
      </c>
      <c r="D1953" s="93" t="s">
        <v>22565</v>
      </c>
      <c r="E1953" s="93" t="s">
        <v>14</v>
      </c>
    </row>
    <row r="1954" spans="1:5" x14ac:dyDescent="0.25">
      <c r="A1954" s="93" t="s">
        <v>434</v>
      </c>
      <c r="B1954" t="s">
        <v>21783</v>
      </c>
      <c r="C1954">
        <v>88316</v>
      </c>
      <c r="D1954" s="93" t="s">
        <v>22566</v>
      </c>
      <c r="E1954" s="93" t="s">
        <v>14</v>
      </c>
    </row>
    <row r="1955" spans="1:5" x14ac:dyDescent="0.25">
      <c r="A1955" s="93" t="s">
        <v>434</v>
      </c>
      <c r="B1955" t="s">
        <v>21783</v>
      </c>
      <c r="C1955">
        <v>88629</v>
      </c>
      <c r="D1955" s="93" t="s">
        <v>22567</v>
      </c>
      <c r="E1955" s="93" t="s">
        <v>14</v>
      </c>
    </row>
    <row r="1956" spans="1:5" x14ac:dyDescent="0.25">
      <c r="A1956" s="93" t="s">
        <v>435</v>
      </c>
      <c r="D1956" s="93" t="s">
        <v>14</v>
      </c>
      <c r="E1956" s="93" t="s">
        <v>31035</v>
      </c>
    </row>
    <row r="1957" spans="1:5" x14ac:dyDescent="0.25">
      <c r="A1957" s="93" t="s">
        <v>435</v>
      </c>
      <c r="B1957" t="s">
        <v>21783</v>
      </c>
      <c r="C1957">
        <v>5631</v>
      </c>
      <c r="D1957" s="93" t="s">
        <v>22507</v>
      </c>
      <c r="E1957" s="93" t="s">
        <v>14</v>
      </c>
    </row>
    <row r="1958" spans="1:5" x14ac:dyDescent="0.25">
      <c r="A1958" s="93" t="s">
        <v>435</v>
      </c>
      <c r="B1958" t="s">
        <v>21783</v>
      </c>
      <c r="C1958">
        <v>5632</v>
      </c>
      <c r="D1958" s="93" t="s">
        <v>22508</v>
      </c>
      <c r="E1958" s="93" t="s">
        <v>14</v>
      </c>
    </row>
    <row r="1959" spans="1:5" x14ac:dyDescent="0.25">
      <c r="A1959" s="93" t="s">
        <v>435</v>
      </c>
      <c r="B1959" t="s">
        <v>21791</v>
      </c>
      <c r="C1959">
        <v>7781</v>
      </c>
      <c r="D1959" s="93" t="s">
        <v>22453</v>
      </c>
      <c r="E1959" s="93" t="s">
        <v>14</v>
      </c>
    </row>
    <row r="1960" spans="1:5" x14ac:dyDescent="0.25">
      <c r="A1960" s="93" t="s">
        <v>435</v>
      </c>
      <c r="B1960" t="s">
        <v>21783</v>
      </c>
      <c r="C1960">
        <v>88246</v>
      </c>
      <c r="D1960" s="93" t="s">
        <v>22509</v>
      </c>
      <c r="E1960" s="93" t="s">
        <v>14</v>
      </c>
    </row>
    <row r="1961" spans="1:5" x14ac:dyDescent="0.25">
      <c r="A1961" s="93" t="s">
        <v>435</v>
      </c>
      <c r="B1961" t="s">
        <v>21783</v>
      </c>
      <c r="C1961">
        <v>88316</v>
      </c>
      <c r="D1961" s="93" t="s">
        <v>22510</v>
      </c>
      <c r="E1961" s="93" t="s">
        <v>14</v>
      </c>
    </row>
    <row r="1962" spans="1:5" x14ac:dyDescent="0.25">
      <c r="A1962" s="93" t="s">
        <v>435</v>
      </c>
      <c r="B1962" t="s">
        <v>21783</v>
      </c>
      <c r="C1962">
        <v>88629</v>
      </c>
      <c r="D1962" s="93" t="s">
        <v>22511</v>
      </c>
      <c r="E1962" s="93" t="s">
        <v>14</v>
      </c>
    </row>
    <row r="1963" spans="1:5" x14ac:dyDescent="0.25">
      <c r="A1963" s="93" t="s">
        <v>436</v>
      </c>
      <c r="D1963" s="93" t="s">
        <v>14</v>
      </c>
      <c r="E1963" s="93" t="s">
        <v>31036</v>
      </c>
    </row>
    <row r="1964" spans="1:5" x14ac:dyDescent="0.25">
      <c r="A1964" s="93" t="s">
        <v>436</v>
      </c>
      <c r="B1964" t="s">
        <v>21783</v>
      </c>
      <c r="C1964">
        <v>5631</v>
      </c>
      <c r="D1964" s="93" t="s">
        <v>22512</v>
      </c>
      <c r="E1964" s="93" t="s">
        <v>14</v>
      </c>
    </row>
    <row r="1965" spans="1:5" x14ac:dyDescent="0.25">
      <c r="A1965" s="93" t="s">
        <v>436</v>
      </c>
      <c r="B1965" t="s">
        <v>21783</v>
      </c>
      <c r="C1965">
        <v>5632</v>
      </c>
      <c r="D1965" s="93" t="s">
        <v>22084</v>
      </c>
      <c r="E1965" s="93" t="s">
        <v>14</v>
      </c>
    </row>
    <row r="1966" spans="1:5" x14ac:dyDescent="0.25">
      <c r="A1966" s="93" t="s">
        <v>436</v>
      </c>
      <c r="B1966" t="s">
        <v>21791</v>
      </c>
      <c r="C1966">
        <v>7795</v>
      </c>
      <c r="D1966" s="93" t="s">
        <v>22453</v>
      </c>
      <c r="E1966" s="93" t="s">
        <v>14</v>
      </c>
    </row>
    <row r="1967" spans="1:5" x14ac:dyDescent="0.25">
      <c r="A1967" s="93" t="s">
        <v>436</v>
      </c>
      <c r="B1967" t="s">
        <v>21783</v>
      </c>
      <c r="C1967">
        <v>88246</v>
      </c>
      <c r="D1967" s="93" t="s">
        <v>22513</v>
      </c>
      <c r="E1967" s="93" t="s">
        <v>14</v>
      </c>
    </row>
    <row r="1968" spans="1:5" x14ac:dyDescent="0.25">
      <c r="A1968" s="93" t="s">
        <v>436</v>
      </c>
      <c r="B1968" t="s">
        <v>21783</v>
      </c>
      <c r="C1968">
        <v>88316</v>
      </c>
      <c r="D1968" s="93" t="s">
        <v>22514</v>
      </c>
      <c r="E1968" s="93" t="s">
        <v>14</v>
      </c>
    </row>
    <row r="1969" spans="1:5" x14ac:dyDescent="0.25">
      <c r="A1969" s="93" t="s">
        <v>436</v>
      </c>
      <c r="B1969" t="s">
        <v>21783</v>
      </c>
      <c r="C1969">
        <v>88629</v>
      </c>
      <c r="D1969" s="93" t="s">
        <v>22515</v>
      </c>
      <c r="E1969" s="93" t="s">
        <v>14</v>
      </c>
    </row>
    <row r="1970" spans="1:5" x14ac:dyDescent="0.25">
      <c r="A1970" s="93" t="s">
        <v>437</v>
      </c>
      <c r="D1970" s="93" t="s">
        <v>14</v>
      </c>
      <c r="E1970" s="93" t="s">
        <v>31037</v>
      </c>
    </row>
    <row r="1971" spans="1:5" x14ac:dyDescent="0.25">
      <c r="A1971" s="93" t="s">
        <v>437</v>
      </c>
      <c r="B1971" t="s">
        <v>21783</v>
      </c>
      <c r="C1971">
        <v>5631</v>
      </c>
      <c r="D1971" s="93" t="s">
        <v>21894</v>
      </c>
      <c r="E1971" s="93" t="s">
        <v>14</v>
      </c>
    </row>
    <row r="1972" spans="1:5" x14ac:dyDescent="0.25">
      <c r="A1972" s="93" t="s">
        <v>437</v>
      </c>
      <c r="B1972" t="s">
        <v>21783</v>
      </c>
      <c r="C1972">
        <v>5632</v>
      </c>
      <c r="D1972" s="93" t="s">
        <v>22578</v>
      </c>
      <c r="E1972" s="93" t="s">
        <v>14</v>
      </c>
    </row>
    <row r="1973" spans="1:5" x14ac:dyDescent="0.25">
      <c r="A1973" s="93" t="s">
        <v>437</v>
      </c>
      <c r="B1973" t="s">
        <v>21791</v>
      </c>
      <c r="C1973">
        <v>7796</v>
      </c>
      <c r="D1973" s="93" t="s">
        <v>22453</v>
      </c>
      <c r="E1973" s="93" t="s">
        <v>14</v>
      </c>
    </row>
    <row r="1974" spans="1:5" x14ac:dyDescent="0.25">
      <c r="A1974" s="93" t="s">
        <v>437</v>
      </c>
      <c r="B1974" t="s">
        <v>21783</v>
      </c>
      <c r="C1974">
        <v>88246</v>
      </c>
      <c r="D1974" s="93" t="s">
        <v>22579</v>
      </c>
      <c r="E1974" s="93" t="s">
        <v>14</v>
      </c>
    </row>
    <row r="1975" spans="1:5" x14ac:dyDescent="0.25">
      <c r="A1975" s="93" t="s">
        <v>437</v>
      </c>
      <c r="B1975" t="s">
        <v>21783</v>
      </c>
      <c r="C1975">
        <v>88316</v>
      </c>
      <c r="D1975" s="93" t="s">
        <v>22580</v>
      </c>
      <c r="E1975" s="93" t="s">
        <v>14</v>
      </c>
    </row>
    <row r="1976" spans="1:5" x14ac:dyDescent="0.25">
      <c r="A1976" s="93" t="s">
        <v>437</v>
      </c>
      <c r="B1976" t="s">
        <v>21783</v>
      </c>
      <c r="C1976">
        <v>88629</v>
      </c>
      <c r="D1976" s="93" t="s">
        <v>22567</v>
      </c>
      <c r="E1976" s="93" t="s">
        <v>14</v>
      </c>
    </row>
    <row r="1977" spans="1:5" x14ac:dyDescent="0.25">
      <c r="A1977" s="93" t="s">
        <v>438</v>
      </c>
      <c r="D1977" s="93" t="s">
        <v>14</v>
      </c>
      <c r="E1977" s="93" t="s">
        <v>31038</v>
      </c>
    </row>
    <row r="1978" spans="1:5" x14ac:dyDescent="0.25">
      <c r="A1978" s="93" t="s">
        <v>438</v>
      </c>
      <c r="B1978" t="s">
        <v>21783</v>
      </c>
      <c r="C1978">
        <v>5631</v>
      </c>
      <c r="D1978" s="93" t="s">
        <v>22538</v>
      </c>
      <c r="E1978" s="93" t="s">
        <v>14</v>
      </c>
    </row>
    <row r="1979" spans="1:5" x14ac:dyDescent="0.25">
      <c r="A1979" s="93" t="s">
        <v>438</v>
      </c>
      <c r="B1979" t="s">
        <v>21783</v>
      </c>
      <c r="C1979">
        <v>5632</v>
      </c>
      <c r="D1979" s="93" t="s">
        <v>21816</v>
      </c>
      <c r="E1979" s="93" t="s">
        <v>14</v>
      </c>
    </row>
    <row r="1980" spans="1:5" x14ac:dyDescent="0.25">
      <c r="A1980" s="93" t="s">
        <v>438</v>
      </c>
      <c r="B1980" t="s">
        <v>21791</v>
      </c>
      <c r="C1980">
        <v>7781</v>
      </c>
      <c r="D1980" s="93" t="s">
        <v>22453</v>
      </c>
      <c r="E1980" s="93" t="s">
        <v>14</v>
      </c>
    </row>
    <row r="1981" spans="1:5" x14ac:dyDescent="0.25">
      <c r="A1981" s="93" t="s">
        <v>438</v>
      </c>
      <c r="B1981" t="s">
        <v>21783</v>
      </c>
      <c r="C1981">
        <v>88246</v>
      </c>
      <c r="D1981" s="93" t="s">
        <v>22539</v>
      </c>
      <c r="E1981" s="93" t="s">
        <v>14</v>
      </c>
    </row>
    <row r="1982" spans="1:5" x14ac:dyDescent="0.25">
      <c r="A1982" s="93" t="s">
        <v>438</v>
      </c>
      <c r="B1982" t="s">
        <v>21783</v>
      </c>
      <c r="C1982">
        <v>88316</v>
      </c>
      <c r="D1982" s="93" t="s">
        <v>22540</v>
      </c>
      <c r="E1982" s="93" t="s">
        <v>14</v>
      </c>
    </row>
    <row r="1983" spans="1:5" x14ac:dyDescent="0.25">
      <c r="A1983" s="93" t="s">
        <v>438</v>
      </c>
      <c r="B1983" t="s">
        <v>21783</v>
      </c>
      <c r="C1983">
        <v>88629</v>
      </c>
      <c r="D1983" s="93" t="s">
        <v>22511</v>
      </c>
      <c r="E1983" s="93" t="s">
        <v>14</v>
      </c>
    </row>
    <row r="1984" spans="1:5" x14ac:dyDescent="0.25">
      <c r="A1984" s="93" t="s">
        <v>439</v>
      </c>
      <c r="D1984" s="93" t="s">
        <v>14</v>
      </c>
      <c r="E1984" s="93" t="s">
        <v>31039</v>
      </c>
    </row>
    <row r="1985" spans="1:5" x14ac:dyDescent="0.25">
      <c r="A1985" s="93" t="s">
        <v>439</v>
      </c>
      <c r="B1985" t="s">
        <v>21783</v>
      </c>
      <c r="C1985">
        <v>5631</v>
      </c>
      <c r="D1985" s="93" t="s">
        <v>21941</v>
      </c>
      <c r="E1985" s="93" t="s">
        <v>14</v>
      </c>
    </row>
    <row r="1986" spans="1:5" x14ac:dyDescent="0.25">
      <c r="A1986" s="93" t="s">
        <v>439</v>
      </c>
      <c r="B1986" t="s">
        <v>21783</v>
      </c>
      <c r="C1986">
        <v>5632</v>
      </c>
      <c r="D1986" s="93" t="s">
        <v>22541</v>
      </c>
      <c r="E1986" s="93" t="s">
        <v>14</v>
      </c>
    </row>
    <row r="1987" spans="1:5" x14ac:dyDescent="0.25">
      <c r="A1987" s="93" t="s">
        <v>439</v>
      </c>
      <c r="B1987" t="s">
        <v>21791</v>
      </c>
      <c r="C1987">
        <v>7795</v>
      </c>
      <c r="D1987" s="93" t="s">
        <v>22453</v>
      </c>
      <c r="E1987" s="93" t="s">
        <v>14</v>
      </c>
    </row>
    <row r="1988" spans="1:5" x14ac:dyDescent="0.25">
      <c r="A1988" s="93" t="s">
        <v>439</v>
      </c>
      <c r="B1988" t="s">
        <v>21783</v>
      </c>
      <c r="C1988">
        <v>88246</v>
      </c>
      <c r="D1988" s="93" t="s">
        <v>22542</v>
      </c>
      <c r="E1988" s="93" t="s">
        <v>14</v>
      </c>
    </row>
    <row r="1989" spans="1:5" x14ac:dyDescent="0.25">
      <c r="A1989" s="93" t="s">
        <v>439</v>
      </c>
      <c r="B1989" t="s">
        <v>21783</v>
      </c>
      <c r="C1989">
        <v>88316</v>
      </c>
      <c r="D1989" s="93" t="s">
        <v>22543</v>
      </c>
      <c r="E1989" s="93" t="s">
        <v>14</v>
      </c>
    </row>
    <row r="1990" spans="1:5" x14ac:dyDescent="0.25">
      <c r="A1990" s="93" t="s">
        <v>439</v>
      </c>
      <c r="B1990" t="s">
        <v>21783</v>
      </c>
      <c r="C1990">
        <v>88629</v>
      </c>
      <c r="D1990" s="93" t="s">
        <v>22515</v>
      </c>
      <c r="E1990" s="93" t="s">
        <v>14</v>
      </c>
    </row>
    <row r="1991" spans="1:5" x14ac:dyDescent="0.25">
      <c r="A1991" s="93" t="s">
        <v>440</v>
      </c>
      <c r="D1991" s="93" t="s">
        <v>14</v>
      </c>
      <c r="E1991" s="93" t="s">
        <v>31040</v>
      </c>
    </row>
    <row r="1992" spans="1:5" x14ac:dyDescent="0.25">
      <c r="A1992" s="93" t="s">
        <v>440</v>
      </c>
      <c r="B1992" t="s">
        <v>21791</v>
      </c>
      <c r="C1992">
        <v>20078</v>
      </c>
      <c r="D1992" s="93" t="s">
        <v>22325</v>
      </c>
      <c r="E1992" s="93" t="s">
        <v>14</v>
      </c>
    </row>
    <row r="1993" spans="1:5" x14ac:dyDescent="0.25">
      <c r="A1993" s="93" t="s">
        <v>440</v>
      </c>
      <c r="B1993" t="s">
        <v>21783</v>
      </c>
      <c r="C1993">
        <v>88246</v>
      </c>
      <c r="D1993" s="93" t="s">
        <v>22588</v>
      </c>
      <c r="E1993" s="93" t="s">
        <v>14</v>
      </c>
    </row>
    <row r="1994" spans="1:5" x14ac:dyDescent="0.25">
      <c r="A1994" s="93" t="s">
        <v>440</v>
      </c>
      <c r="B1994" t="s">
        <v>21783</v>
      </c>
      <c r="C1994">
        <v>88316</v>
      </c>
      <c r="D1994" s="93" t="s">
        <v>22588</v>
      </c>
      <c r="E1994" s="93" t="s">
        <v>14</v>
      </c>
    </row>
    <row r="1995" spans="1:5" x14ac:dyDescent="0.25">
      <c r="A1995" s="93" t="s">
        <v>441</v>
      </c>
      <c r="D1995" s="93" t="s">
        <v>14</v>
      </c>
      <c r="E1995" s="93" t="s">
        <v>31041</v>
      </c>
    </row>
    <row r="1996" spans="1:5" x14ac:dyDescent="0.25">
      <c r="A1996" s="93" t="s">
        <v>441</v>
      </c>
      <c r="B1996" t="s">
        <v>21783</v>
      </c>
      <c r="C1996">
        <v>5678</v>
      </c>
      <c r="D1996" s="93" t="s">
        <v>22429</v>
      </c>
      <c r="E1996" s="93" t="s">
        <v>14</v>
      </c>
    </row>
    <row r="1997" spans="1:5" x14ac:dyDescent="0.25">
      <c r="A1997" s="93" t="s">
        <v>441</v>
      </c>
      <c r="B1997" t="s">
        <v>21783</v>
      </c>
      <c r="C1997">
        <v>5679</v>
      </c>
      <c r="D1997" s="93" t="s">
        <v>22430</v>
      </c>
      <c r="E1997" s="93" t="s">
        <v>14</v>
      </c>
    </row>
    <row r="1998" spans="1:5" x14ac:dyDescent="0.25">
      <c r="A1998" s="93" t="s">
        <v>441</v>
      </c>
      <c r="B1998" t="s">
        <v>21791</v>
      </c>
      <c r="C1998">
        <v>20078</v>
      </c>
      <c r="D1998" s="93" t="s">
        <v>21829</v>
      </c>
      <c r="E1998" s="93" t="s">
        <v>14</v>
      </c>
    </row>
    <row r="1999" spans="1:5" x14ac:dyDescent="0.25">
      <c r="A1999" s="93" t="s">
        <v>441</v>
      </c>
      <c r="B1999" t="s">
        <v>21783</v>
      </c>
      <c r="C1999">
        <v>88246</v>
      </c>
      <c r="D1999" s="93" t="s">
        <v>22431</v>
      </c>
      <c r="E1999" s="93" t="s">
        <v>14</v>
      </c>
    </row>
    <row r="2000" spans="1:5" x14ac:dyDescent="0.25">
      <c r="A2000" s="93" t="s">
        <v>441</v>
      </c>
      <c r="B2000" t="s">
        <v>21783</v>
      </c>
      <c r="C2000">
        <v>88316</v>
      </c>
      <c r="D2000" s="93" t="s">
        <v>22431</v>
      </c>
      <c r="E2000" s="93" t="s">
        <v>14</v>
      </c>
    </row>
    <row r="2001" spans="1:5" x14ac:dyDescent="0.25">
      <c r="A2001" s="93" t="s">
        <v>442</v>
      </c>
      <c r="D2001" s="93" t="s">
        <v>14</v>
      </c>
      <c r="E2001" s="93" t="s">
        <v>31042</v>
      </c>
    </row>
    <row r="2002" spans="1:5" x14ac:dyDescent="0.25">
      <c r="A2002" s="93" t="s">
        <v>442</v>
      </c>
      <c r="B2002" t="s">
        <v>21783</v>
      </c>
      <c r="C2002">
        <v>5678</v>
      </c>
      <c r="D2002" s="93" t="s">
        <v>21807</v>
      </c>
      <c r="E2002" s="93" t="s">
        <v>14</v>
      </c>
    </row>
    <row r="2003" spans="1:5" x14ac:dyDescent="0.25">
      <c r="A2003" s="93" t="s">
        <v>442</v>
      </c>
      <c r="B2003" t="s">
        <v>21783</v>
      </c>
      <c r="C2003">
        <v>5679</v>
      </c>
      <c r="D2003" s="93" t="s">
        <v>22432</v>
      </c>
      <c r="E2003" s="93" t="s">
        <v>14</v>
      </c>
    </row>
    <row r="2004" spans="1:5" x14ac:dyDescent="0.25">
      <c r="A2004" s="93" t="s">
        <v>442</v>
      </c>
      <c r="B2004" t="s">
        <v>21791</v>
      </c>
      <c r="C2004">
        <v>20078</v>
      </c>
      <c r="D2004" s="93" t="s">
        <v>21880</v>
      </c>
      <c r="E2004" s="93" t="s">
        <v>14</v>
      </c>
    </row>
    <row r="2005" spans="1:5" x14ac:dyDescent="0.25">
      <c r="A2005" s="93" t="s">
        <v>442</v>
      </c>
      <c r="B2005" t="s">
        <v>21783</v>
      </c>
      <c r="C2005">
        <v>88246</v>
      </c>
      <c r="D2005" s="93" t="s">
        <v>21893</v>
      </c>
      <c r="E2005" s="93" t="s">
        <v>14</v>
      </c>
    </row>
    <row r="2006" spans="1:5" x14ac:dyDescent="0.25">
      <c r="A2006" s="93" t="s">
        <v>442</v>
      </c>
      <c r="B2006" t="s">
        <v>21783</v>
      </c>
      <c r="C2006">
        <v>88316</v>
      </c>
      <c r="D2006" s="93" t="s">
        <v>21893</v>
      </c>
      <c r="E2006" s="93" t="s">
        <v>14</v>
      </c>
    </row>
    <row r="2007" spans="1:5" x14ac:dyDescent="0.25">
      <c r="A2007" s="93" t="s">
        <v>443</v>
      </c>
      <c r="D2007" s="93" t="s">
        <v>14</v>
      </c>
      <c r="E2007" s="93" t="s">
        <v>31043</v>
      </c>
    </row>
    <row r="2008" spans="1:5" x14ac:dyDescent="0.25">
      <c r="A2008" s="93" t="s">
        <v>443</v>
      </c>
      <c r="B2008" t="s">
        <v>21783</v>
      </c>
      <c r="C2008">
        <v>5678</v>
      </c>
      <c r="D2008" s="93" t="s">
        <v>22435</v>
      </c>
      <c r="E2008" s="93" t="s">
        <v>14</v>
      </c>
    </row>
    <row r="2009" spans="1:5" x14ac:dyDescent="0.25">
      <c r="A2009" s="93" t="s">
        <v>443</v>
      </c>
      <c r="B2009" t="s">
        <v>21783</v>
      </c>
      <c r="C2009">
        <v>5679</v>
      </c>
      <c r="D2009" s="93" t="s">
        <v>22436</v>
      </c>
      <c r="E2009" s="93" t="s">
        <v>14</v>
      </c>
    </row>
    <row r="2010" spans="1:5" x14ac:dyDescent="0.25">
      <c r="A2010" s="93" t="s">
        <v>443</v>
      </c>
      <c r="B2010" t="s">
        <v>21791</v>
      </c>
      <c r="C2010">
        <v>20078</v>
      </c>
      <c r="D2010" s="93" t="s">
        <v>22437</v>
      </c>
      <c r="E2010" s="93" t="s">
        <v>14</v>
      </c>
    </row>
    <row r="2011" spans="1:5" x14ac:dyDescent="0.25">
      <c r="A2011" s="93" t="s">
        <v>443</v>
      </c>
      <c r="B2011" t="s">
        <v>21783</v>
      </c>
      <c r="C2011">
        <v>88246</v>
      </c>
      <c r="D2011" s="93" t="s">
        <v>22438</v>
      </c>
      <c r="E2011" s="93" t="s">
        <v>14</v>
      </c>
    </row>
    <row r="2012" spans="1:5" x14ac:dyDescent="0.25">
      <c r="A2012" s="93" t="s">
        <v>443</v>
      </c>
      <c r="B2012" t="s">
        <v>21783</v>
      </c>
      <c r="C2012">
        <v>88316</v>
      </c>
      <c r="D2012" s="93" t="s">
        <v>22438</v>
      </c>
      <c r="E2012" s="93" t="s">
        <v>14</v>
      </c>
    </row>
    <row r="2013" spans="1:5" x14ac:dyDescent="0.25">
      <c r="A2013" s="93" t="s">
        <v>444</v>
      </c>
      <c r="D2013" s="93" t="s">
        <v>14</v>
      </c>
      <c r="E2013" s="93" t="s">
        <v>31044</v>
      </c>
    </row>
    <row r="2014" spans="1:5" x14ac:dyDescent="0.25">
      <c r="A2014" s="93" t="s">
        <v>444</v>
      </c>
      <c r="B2014" t="s">
        <v>21783</v>
      </c>
      <c r="C2014">
        <v>5678</v>
      </c>
      <c r="D2014" s="93" t="s">
        <v>22589</v>
      </c>
      <c r="E2014" s="93" t="s">
        <v>14</v>
      </c>
    </row>
    <row r="2015" spans="1:5" x14ac:dyDescent="0.25">
      <c r="A2015" s="93" t="s">
        <v>444</v>
      </c>
      <c r="B2015" t="s">
        <v>21783</v>
      </c>
      <c r="C2015">
        <v>5679</v>
      </c>
      <c r="D2015" s="93" t="s">
        <v>22093</v>
      </c>
      <c r="E2015" s="93" t="s">
        <v>14</v>
      </c>
    </row>
    <row r="2016" spans="1:5" x14ac:dyDescent="0.25">
      <c r="A2016" s="93" t="s">
        <v>444</v>
      </c>
      <c r="B2016" t="s">
        <v>21791</v>
      </c>
      <c r="C2016">
        <v>20078</v>
      </c>
      <c r="D2016" s="93" t="s">
        <v>21844</v>
      </c>
      <c r="E2016" s="93" t="s">
        <v>14</v>
      </c>
    </row>
    <row r="2017" spans="1:5" x14ac:dyDescent="0.25">
      <c r="A2017" s="93" t="s">
        <v>444</v>
      </c>
      <c r="B2017" t="s">
        <v>21783</v>
      </c>
      <c r="C2017">
        <v>88246</v>
      </c>
      <c r="D2017" s="93" t="s">
        <v>22590</v>
      </c>
      <c r="E2017" s="93" t="s">
        <v>14</v>
      </c>
    </row>
    <row r="2018" spans="1:5" x14ac:dyDescent="0.25">
      <c r="A2018" s="93" t="s">
        <v>444</v>
      </c>
      <c r="B2018" t="s">
        <v>21783</v>
      </c>
      <c r="C2018">
        <v>88316</v>
      </c>
      <c r="D2018" s="93" t="s">
        <v>22590</v>
      </c>
      <c r="E2018" s="93" t="s">
        <v>14</v>
      </c>
    </row>
    <row r="2019" spans="1:5" x14ac:dyDescent="0.25">
      <c r="A2019" s="93" t="s">
        <v>445</v>
      </c>
      <c r="D2019" s="93" t="s">
        <v>14</v>
      </c>
      <c r="E2019" s="93" t="s">
        <v>31045</v>
      </c>
    </row>
    <row r="2020" spans="1:5" x14ac:dyDescent="0.25">
      <c r="A2020" s="93" t="s">
        <v>445</v>
      </c>
      <c r="B2020" t="s">
        <v>21783</v>
      </c>
      <c r="C2020">
        <v>5678</v>
      </c>
      <c r="D2020" s="93" t="s">
        <v>22591</v>
      </c>
      <c r="E2020" s="93" t="s">
        <v>14</v>
      </c>
    </row>
    <row r="2021" spans="1:5" x14ac:dyDescent="0.25">
      <c r="A2021" s="93" t="s">
        <v>445</v>
      </c>
      <c r="B2021" t="s">
        <v>21783</v>
      </c>
      <c r="C2021">
        <v>5679</v>
      </c>
      <c r="D2021" s="93" t="s">
        <v>22592</v>
      </c>
      <c r="E2021" s="93" t="s">
        <v>14</v>
      </c>
    </row>
    <row r="2022" spans="1:5" x14ac:dyDescent="0.25">
      <c r="A2022" s="93" t="s">
        <v>445</v>
      </c>
      <c r="B2022" t="s">
        <v>21791</v>
      </c>
      <c r="C2022">
        <v>20078</v>
      </c>
      <c r="D2022" s="93" t="s">
        <v>21972</v>
      </c>
      <c r="E2022" s="93" t="s">
        <v>14</v>
      </c>
    </row>
    <row r="2023" spans="1:5" x14ac:dyDescent="0.25">
      <c r="A2023" s="93" t="s">
        <v>445</v>
      </c>
      <c r="B2023" t="s">
        <v>21783</v>
      </c>
      <c r="C2023">
        <v>88246</v>
      </c>
      <c r="D2023" s="93" t="s">
        <v>22593</v>
      </c>
      <c r="E2023" s="93" t="s">
        <v>14</v>
      </c>
    </row>
    <row r="2024" spans="1:5" x14ac:dyDescent="0.25">
      <c r="A2024" s="93" t="s">
        <v>445</v>
      </c>
      <c r="B2024" t="s">
        <v>21783</v>
      </c>
      <c r="C2024">
        <v>88316</v>
      </c>
      <c r="D2024" s="93" t="s">
        <v>22593</v>
      </c>
      <c r="E2024" s="93" t="s">
        <v>14</v>
      </c>
    </row>
    <row r="2025" spans="1:5" x14ac:dyDescent="0.25">
      <c r="A2025" s="93" t="s">
        <v>446</v>
      </c>
      <c r="D2025" s="93" t="s">
        <v>14</v>
      </c>
      <c r="E2025" s="93" t="s">
        <v>31046</v>
      </c>
    </row>
    <row r="2026" spans="1:5" x14ac:dyDescent="0.25">
      <c r="A2026" s="93" t="s">
        <v>446</v>
      </c>
      <c r="B2026" t="s">
        <v>21783</v>
      </c>
      <c r="C2026">
        <v>5678</v>
      </c>
      <c r="D2026" s="93" t="s">
        <v>22594</v>
      </c>
      <c r="E2026" s="93" t="s">
        <v>14</v>
      </c>
    </row>
    <row r="2027" spans="1:5" x14ac:dyDescent="0.25">
      <c r="A2027" s="93" t="s">
        <v>446</v>
      </c>
      <c r="B2027" t="s">
        <v>21783</v>
      </c>
      <c r="C2027">
        <v>5679</v>
      </c>
      <c r="D2027" s="93" t="s">
        <v>22595</v>
      </c>
      <c r="E2027" s="93" t="s">
        <v>14</v>
      </c>
    </row>
    <row r="2028" spans="1:5" x14ac:dyDescent="0.25">
      <c r="A2028" s="93" t="s">
        <v>446</v>
      </c>
      <c r="B2028" t="s">
        <v>21791</v>
      </c>
      <c r="C2028">
        <v>20078</v>
      </c>
      <c r="D2028" s="93" t="s">
        <v>22408</v>
      </c>
      <c r="E2028" s="93" t="s">
        <v>14</v>
      </c>
    </row>
    <row r="2029" spans="1:5" x14ac:dyDescent="0.25">
      <c r="A2029" s="93" t="s">
        <v>446</v>
      </c>
      <c r="B2029" t="s">
        <v>21783</v>
      </c>
      <c r="C2029">
        <v>88246</v>
      </c>
      <c r="D2029" s="93" t="s">
        <v>22596</v>
      </c>
      <c r="E2029" s="93" t="s">
        <v>14</v>
      </c>
    </row>
    <row r="2030" spans="1:5" x14ac:dyDescent="0.25">
      <c r="A2030" s="93" t="s">
        <v>446</v>
      </c>
      <c r="B2030" t="s">
        <v>21783</v>
      </c>
      <c r="C2030">
        <v>88316</v>
      </c>
      <c r="D2030" s="93" t="s">
        <v>22596</v>
      </c>
      <c r="E2030" s="93" t="s">
        <v>14</v>
      </c>
    </row>
    <row r="2031" spans="1:5" x14ac:dyDescent="0.25">
      <c r="A2031" s="93" t="s">
        <v>447</v>
      </c>
      <c r="D2031" s="93" t="s">
        <v>14</v>
      </c>
      <c r="E2031" s="93" t="s">
        <v>31047</v>
      </c>
    </row>
    <row r="2032" spans="1:5" x14ac:dyDescent="0.25">
      <c r="A2032" s="93" t="s">
        <v>447</v>
      </c>
      <c r="B2032" t="s">
        <v>21791</v>
      </c>
      <c r="C2032">
        <v>20078</v>
      </c>
      <c r="D2032" s="93" t="s">
        <v>22325</v>
      </c>
      <c r="E2032" s="93" t="s">
        <v>14</v>
      </c>
    </row>
    <row r="2033" spans="1:5" x14ac:dyDescent="0.25">
      <c r="A2033" s="93" t="s">
        <v>447</v>
      </c>
      <c r="B2033" t="s">
        <v>21783</v>
      </c>
      <c r="C2033">
        <v>88246</v>
      </c>
      <c r="D2033" s="93" t="s">
        <v>22597</v>
      </c>
      <c r="E2033" s="93" t="s">
        <v>14</v>
      </c>
    </row>
    <row r="2034" spans="1:5" x14ac:dyDescent="0.25">
      <c r="A2034" s="93" t="s">
        <v>447</v>
      </c>
      <c r="B2034" t="s">
        <v>21783</v>
      </c>
      <c r="C2034">
        <v>88316</v>
      </c>
      <c r="D2034" s="93" t="s">
        <v>22597</v>
      </c>
      <c r="E2034" s="93" t="s">
        <v>14</v>
      </c>
    </row>
    <row r="2035" spans="1:5" x14ac:dyDescent="0.25">
      <c r="A2035" s="93" t="s">
        <v>448</v>
      </c>
      <c r="D2035" s="93" t="s">
        <v>14</v>
      </c>
      <c r="E2035" s="93" t="s">
        <v>31048</v>
      </c>
    </row>
    <row r="2036" spans="1:5" x14ac:dyDescent="0.25">
      <c r="A2036" s="93" t="s">
        <v>448</v>
      </c>
      <c r="B2036" t="s">
        <v>21783</v>
      </c>
      <c r="C2036">
        <v>5678</v>
      </c>
      <c r="D2036" s="93" t="s">
        <v>22429</v>
      </c>
      <c r="E2036" s="93" t="s">
        <v>14</v>
      </c>
    </row>
    <row r="2037" spans="1:5" x14ac:dyDescent="0.25">
      <c r="A2037" s="93" t="s">
        <v>448</v>
      </c>
      <c r="B2037" t="s">
        <v>21783</v>
      </c>
      <c r="C2037">
        <v>5679</v>
      </c>
      <c r="D2037" s="93" t="s">
        <v>21921</v>
      </c>
      <c r="E2037" s="93" t="s">
        <v>14</v>
      </c>
    </row>
    <row r="2038" spans="1:5" x14ac:dyDescent="0.25">
      <c r="A2038" s="93" t="s">
        <v>448</v>
      </c>
      <c r="B2038" t="s">
        <v>21791</v>
      </c>
      <c r="C2038">
        <v>20078</v>
      </c>
      <c r="D2038" s="93" t="s">
        <v>21829</v>
      </c>
      <c r="E2038" s="93" t="s">
        <v>14</v>
      </c>
    </row>
    <row r="2039" spans="1:5" x14ac:dyDescent="0.25">
      <c r="A2039" s="93" t="s">
        <v>448</v>
      </c>
      <c r="B2039" t="s">
        <v>21783</v>
      </c>
      <c r="C2039">
        <v>88246</v>
      </c>
      <c r="D2039" s="93" t="s">
        <v>22327</v>
      </c>
      <c r="E2039" s="93" t="s">
        <v>14</v>
      </c>
    </row>
    <row r="2040" spans="1:5" x14ac:dyDescent="0.25">
      <c r="A2040" s="93" t="s">
        <v>448</v>
      </c>
      <c r="B2040" t="s">
        <v>21783</v>
      </c>
      <c r="C2040">
        <v>88316</v>
      </c>
      <c r="D2040" s="93" t="s">
        <v>22327</v>
      </c>
      <c r="E2040" s="93" t="s">
        <v>14</v>
      </c>
    </row>
    <row r="2041" spans="1:5" x14ac:dyDescent="0.25">
      <c r="A2041" s="93" t="s">
        <v>449</v>
      </c>
      <c r="D2041" s="93" t="s">
        <v>14</v>
      </c>
      <c r="E2041" s="93" t="s">
        <v>31049</v>
      </c>
    </row>
    <row r="2042" spans="1:5" x14ac:dyDescent="0.25">
      <c r="A2042" s="93" t="s">
        <v>449</v>
      </c>
      <c r="B2042" t="s">
        <v>21783</v>
      </c>
      <c r="C2042">
        <v>5678</v>
      </c>
      <c r="D2042" s="93" t="s">
        <v>21807</v>
      </c>
      <c r="E2042" s="93" t="s">
        <v>14</v>
      </c>
    </row>
    <row r="2043" spans="1:5" x14ac:dyDescent="0.25">
      <c r="A2043" s="93" t="s">
        <v>449</v>
      </c>
      <c r="B2043" t="s">
        <v>21783</v>
      </c>
      <c r="C2043">
        <v>5679</v>
      </c>
      <c r="D2043" s="93" t="s">
        <v>22433</v>
      </c>
      <c r="E2043" s="93" t="s">
        <v>14</v>
      </c>
    </row>
    <row r="2044" spans="1:5" x14ac:dyDescent="0.25">
      <c r="A2044" s="93" t="s">
        <v>449</v>
      </c>
      <c r="B2044" t="s">
        <v>21791</v>
      </c>
      <c r="C2044">
        <v>20078</v>
      </c>
      <c r="D2044" s="93" t="s">
        <v>21880</v>
      </c>
      <c r="E2044" s="93" t="s">
        <v>14</v>
      </c>
    </row>
    <row r="2045" spans="1:5" x14ac:dyDescent="0.25">
      <c r="A2045" s="93" t="s">
        <v>449</v>
      </c>
      <c r="B2045" t="s">
        <v>21783</v>
      </c>
      <c r="C2045">
        <v>88246</v>
      </c>
      <c r="D2045" s="93" t="s">
        <v>22434</v>
      </c>
      <c r="E2045" s="93" t="s">
        <v>14</v>
      </c>
    </row>
    <row r="2046" spans="1:5" x14ac:dyDescent="0.25">
      <c r="A2046" s="93" t="s">
        <v>449</v>
      </c>
      <c r="B2046" t="s">
        <v>21783</v>
      </c>
      <c r="C2046">
        <v>88316</v>
      </c>
      <c r="D2046" s="93" t="s">
        <v>22434</v>
      </c>
      <c r="E2046" s="93" t="s">
        <v>14</v>
      </c>
    </row>
    <row r="2047" spans="1:5" x14ac:dyDescent="0.25">
      <c r="A2047" s="93" t="s">
        <v>450</v>
      </c>
      <c r="D2047" s="93" t="s">
        <v>14</v>
      </c>
      <c r="E2047" s="93" t="s">
        <v>31050</v>
      </c>
    </row>
    <row r="2048" spans="1:5" x14ac:dyDescent="0.25">
      <c r="A2048" s="93" t="s">
        <v>450</v>
      </c>
      <c r="B2048" t="s">
        <v>21783</v>
      </c>
      <c r="C2048">
        <v>5678</v>
      </c>
      <c r="D2048" s="93" t="s">
        <v>22435</v>
      </c>
      <c r="E2048" s="93" t="s">
        <v>14</v>
      </c>
    </row>
    <row r="2049" spans="1:5" x14ac:dyDescent="0.25">
      <c r="A2049" s="93" t="s">
        <v>450</v>
      </c>
      <c r="B2049" t="s">
        <v>21783</v>
      </c>
      <c r="C2049">
        <v>5679</v>
      </c>
      <c r="D2049" s="93" t="s">
        <v>22439</v>
      </c>
      <c r="E2049" s="93" t="s">
        <v>14</v>
      </c>
    </row>
    <row r="2050" spans="1:5" x14ac:dyDescent="0.25">
      <c r="A2050" s="93" t="s">
        <v>450</v>
      </c>
      <c r="B2050" t="s">
        <v>21791</v>
      </c>
      <c r="C2050">
        <v>20078</v>
      </c>
      <c r="D2050" s="93" t="s">
        <v>22437</v>
      </c>
      <c r="E2050" s="93" t="s">
        <v>14</v>
      </c>
    </row>
    <row r="2051" spans="1:5" x14ac:dyDescent="0.25">
      <c r="A2051" s="93" t="s">
        <v>450</v>
      </c>
      <c r="B2051" t="s">
        <v>21783</v>
      </c>
      <c r="C2051">
        <v>88246</v>
      </c>
      <c r="D2051" s="93" t="s">
        <v>22440</v>
      </c>
      <c r="E2051" s="93" t="s">
        <v>14</v>
      </c>
    </row>
    <row r="2052" spans="1:5" x14ac:dyDescent="0.25">
      <c r="A2052" s="93" t="s">
        <v>450</v>
      </c>
      <c r="B2052" t="s">
        <v>21783</v>
      </c>
      <c r="C2052">
        <v>88316</v>
      </c>
      <c r="D2052" s="93" t="s">
        <v>22440</v>
      </c>
      <c r="E2052" s="93" t="s">
        <v>14</v>
      </c>
    </row>
    <row r="2053" spans="1:5" x14ac:dyDescent="0.25">
      <c r="A2053" s="93" t="s">
        <v>451</v>
      </c>
      <c r="D2053" s="93" t="s">
        <v>14</v>
      </c>
      <c r="E2053" s="93" t="s">
        <v>31051</v>
      </c>
    </row>
    <row r="2054" spans="1:5" x14ac:dyDescent="0.25">
      <c r="A2054" s="93" t="s">
        <v>451</v>
      </c>
      <c r="B2054" t="s">
        <v>21783</v>
      </c>
      <c r="C2054">
        <v>5678</v>
      </c>
      <c r="D2054" s="93" t="s">
        <v>22589</v>
      </c>
      <c r="E2054" s="93" t="s">
        <v>14</v>
      </c>
    </row>
    <row r="2055" spans="1:5" x14ac:dyDescent="0.25">
      <c r="A2055" s="93" t="s">
        <v>451</v>
      </c>
      <c r="B2055" t="s">
        <v>21783</v>
      </c>
      <c r="C2055">
        <v>5679</v>
      </c>
      <c r="D2055" s="93" t="s">
        <v>22598</v>
      </c>
      <c r="E2055" s="93" t="s">
        <v>14</v>
      </c>
    </row>
    <row r="2056" spans="1:5" x14ac:dyDescent="0.25">
      <c r="A2056" s="93" t="s">
        <v>451</v>
      </c>
      <c r="B2056" t="s">
        <v>21791</v>
      </c>
      <c r="C2056">
        <v>20078</v>
      </c>
      <c r="D2056" s="93" t="s">
        <v>21844</v>
      </c>
      <c r="E2056" s="93" t="s">
        <v>14</v>
      </c>
    </row>
    <row r="2057" spans="1:5" x14ac:dyDescent="0.25">
      <c r="A2057" s="93" t="s">
        <v>451</v>
      </c>
      <c r="B2057" t="s">
        <v>21783</v>
      </c>
      <c r="C2057">
        <v>88246</v>
      </c>
      <c r="D2057" s="93" t="s">
        <v>22599</v>
      </c>
      <c r="E2057" s="93" t="s">
        <v>14</v>
      </c>
    </row>
    <row r="2058" spans="1:5" x14ac:dyDescent="0.25">
      <c r="A2058" s="93" t="s">
        <v>451</v>
      </c>
      <c r="B2058" t="s">
        <v>21783</v>
      </c>
      <c r="C2058">
        <v>88316</v>
      </c>
      <c r="D2058" s="93" t="s">
        <v>22599</v>
      </c>
      <c r="E2058" s="93" t="s">
        <v>14</v>
      </c>
    </row>
    <row r="2059" spans="1:5" x14ac:dyDescent="0.25">
      <c r="A2059" s="93" t="s">
        <v>452</v>
      </c>
      <c r="D2059" s="93" t="s">
        <v>14</v>
      </c>
      <c r="E2059" s="93" t="s">
        <v>31052</v>
      </c>
    </row>
    <row r="2060" spans="1:5" x14ac:dyDescent="0.25">
      <c r="A2060" s="93" t="s">
        <v>452</v>
      </c>
      <c r="B2060" t="s">
        <v>21783</v>
      </c>
      <c r="C2060">
        <v>5678</v>
      </c>
      <c r="D2060" s="93" t="s">
        <v>22591</v>
      </c>
      <c r="E2060" s="93" t="s">
        <v>14</v>
      </c>
    </row>
    <row r="2061" spans="1:5" x14ac:dyDescent="0.25">
      <c r="A2061" s="93" t="s">
        <v>452</v>
      </c>
      <c r="B2061" t="s">
        <v>21783</v>
      </c>
      <c r="C2061">
        <v>5679</v>
      </c>
      <c r="D2061" s="93" t="s">
        <v>22600</v>
      </c>
      <c r="E2061" s="93" t="s">
        <v>14</v>
      </c>
    </row>
    <row r="2062" spans="1:5" x14ac:dyDescent="0.25">
      <c r="A2062" s="93" t="s">
        <v>452</v>
      </c>
      <c r="B2062" t="s">
        <v>21791</v>
      </c>
      <c r="C2062">
        <v>20078</v>
      </c>
      <c r="D2062" s="93" t="s">
        <v>21972</v>
      </c>
      <c r="E2062" s="93" t="s">
        <v>14</v>
      </c>
    </row>
    <row r="2063" spans="1:5" x14ac:dyDescent="0.25">
      <c r="A2063" s="93" t="s">
        <v>452</v>
      </c>
      <c r="B2063" t="s">
        <v>21783</v>
      </c>
      <c r="C2063">
        <v>88246</v>
      </c>
      <c r="D2063" s="93" t="s">
        <v>22601</v>
      </c>
      <c r="E2063" s="93" t="s">
        <v>14</v>
      </c>
    </row>
    <row r="2064" spans="1:5" x14ac:dyDescent="0.25">
      <c r="A2064" s="93" t="s">
        <v>452</v>
      </c>
      <c r="B2064" t="s">
        <v>21783</v>
      </c>
      <c r="C2064">
        <v>88316</v>
      </c>
      <c r="D2064" s="93" t="s">
        <v>22601</v>
      </c>
      <c r="E2064" s="93" t="s">
        <v>14</v>
      </c>
    </row>
    <row r="2065" spans="1:5" x14ac:dyDescent="0.25">
      <c r="A2065" s="93" t="s">
        <v>453</v>
      </c>
      <c r="D2065" s="93" t="s">
        <v>14</v>
      </c>
      <c r="E2065" s="93" t="s">
        <v>31053</v>
      </c>
    </row>
    <row r="2066" spans="1:5" x14ac:dyDescent="0.25">
      <c r="A2066" s="93" t="s">
        <v>453</v>
      </c>
      <c r="B2066" t="s">
        <v>21783</v>
      </c>
      <c r="C2066">
        <v>5678</v>
      </c>
      <c r="D2066" s="93" t="s">
        <v>22594</v>
      </c>
      <c r="E2066" s="93" t="s">
        <v>14</v>
      </c>
    </row>
    <row r="2067" spans="1:5" x14ac:dyDescent="0.25">
      <c r="A2067" s="93" t="s">
        <v>453</v>
      </c>
      <c r="B2067" t="s">
        <v>21783</v>
      </c>
      <c r="C2067">
        <v>5679</v>
      </c>
      <c r="D2067" s="93" t="s">
        <v>22602</v>
      </c>
      <c r="E2067" s="93" t="s">
        <v>14</v>
      </c>
    </row>
    <row r="2068" spans="1:5" x14ac:dyDescent="0.25">
      <c r="A2068" s="93" t="s">
        <v>453</v>
      </c>
      <c r="B2068" t="s">
        <v>21791</v>
      </c>
      <c r="C2068">
        <v>20078</v>
      </c>
      <c r="D2068" s="93" t="s">
        <v>22408</v>
      </c>
      <c r="E2068" s="93" t="s">
        <v>14</v>
      </c>
    </row>
    <row r="2069" spans="1:5" x14ac:dyDescent="0.25">
      <c r="A2069" s="93" t="s">
        <v>453</v>
      </c>
      <c r="B2069" t="s">
        <v>21783</v>
      </c>
      <c r="C2069">
        <v>88246</v>
      </c>
      <c r="D2069" s="93" t="s">
        <v>22603</v>
      </c>
      <c r="E2069" s="93" t="s">
        <v>14</v>
      </c>
    </row>
    <row r="2070" spans="1:5" x14ac:dyDescent="0.25">
      <c r="A2070" s="93" t="s">
        <v>453</v>
      </c>
      <c r="B2070" t="s">
        <v>21783</v>
      </c>
      <c r="C2070">
        <v>88316</v>
      </c>
      <c r="D2070" s="93" t="s">
        <v>22603</v>
      </c>
      <c r="E2070" s="93" t="s">
        <v>14</v>
      </c>
    </row>
    <row r="2071" spans="1:5" x14ac:dyDescent="0.25">
      <c r="A2071" s="93" t="s">
        <v>454</v>
      </c>
      <c r="D2071" s="93" t="s">
        <v>14</v>
      </c>
      <c r="E2071" s="93" t="s">
        <v>31054</v>
      </c>
    </row>
    <row r="2072" spans="1:5" x14ac:dyDescent="0.25">
      <c r="A2072" s="93" t="s">
        <v>454</v>
      </c>
      <c r="B2072" t="s">
        <v>21783</v>
      </c>
      <c r="C2072">
        <v>5928</v>
      </c>
      <c r="D2072" s="93" t="s">
        <v>22604</v>
      </c>
      <c r="E2072" s="93" t="s">
        <v>14</v>
      </c>
    </row>
    <row r="2073" spans="1:5" x14ac:dyDescent="0.25">
      <c r="A2073" s="93" t="s">
        <v>454</v>
      </c>
      <c r="B2073" t="s">
        <v>21783</v>
      </c>
      <c r="C2073">
        <v>5930</v>
      </c>
      <c r="D2073" s="93" t="s">
        <v>21972</v>
      </c>
      <c r="E2073" s="93" t="s">
        <v>14</v>
      </c>
    </row>
    <row r="2074" spans="1:5" x14ac:dyDescent="0.25">
      <c r="A2074" s="93" t="s">
        <v>454</v>
      </c>
      <c r="B2074" t="s">
        <v>21783</v>
      </c>
      <c r="C2074">
        <v>88248</v>
      </c>
      <c r="D2074" s="93" t="s">
        <v>22605</v>
      </c>
      <c r="E2074" s="93" t="s">
        <v>14</v>
      </c>
    </row>
    <row r="2075" spans="1:5" x14ac:dyDescent="0.25">
      <c r="A2075" s="93" t="s">
        <v>454</v>
      </c>
      <c r="B2075" t="s">
        <v>21783</v>
      </c>
      <c r="C2075">
        <v>88267</v>
      </c>
      <c r="D2075" s="93" t="s">
        <v>22606</v>
      </c>
      <c r="E2075" s="93" t="s">
        <v>14</v>
      </c>
    </row>
    <row r="2076" spans="1:5" x14ac:dyDescent="0.25">
      <c r="A2076" s="93" t="s">
        <v>455</v>
      </c>
      <c r="D2076" s="93" t="s">
        <v>14</v>
      </c>
      <c r="E2076" s="93" t="s">
        <v>31055</v>
      </c>
    </row>
    <row r="2077" spans="1:5" x14ac:dyDescent="0.25">
      <c r="A2077" s="93" t="s">
        <v>455</v>
      </c>
      <c r="B2077" t="s">
        <v>21783</v>
      </c>
      <c r="C2077">
        <v>5928</v>
      </c>
      <c r="D2077" s="93" t="s">
        <v>22328</v>
      </c>
      <c r="E2077" s="93" t="s">
        <v>14</v>
      </c>
    </row>
    <row r="2078" spans="1:5" x14ac:dyDescent="0.25">
      <c r="A2078" s="93" t="s">
        <v>455</v>
      </c>
      <c r="B2078" t="s">
        <v>21783</v>
      </c>
      <c r="C2078">
        <v>5930</v>
      </c>
      <c r="D2078" s="93" t="s">
        <v>22607</v>
      </c>
      <c r="E2078" s="93" t="s">
        <v>14</v>
      </c>
    </row>
    <row r="2079" spans="1:5" x14ac:dyDescent="0.25">
      <c r="A2079" s="93" t="s">
        <v>455</v>
      </c>
      <c r="B2079" t="s">
        <v>21783</v>
      </c>
      <c r="C2079">
        <v>88248</v>
      </c>
      <c r="D2079" s="93" t="s">
        <v>22608</v>
      </c>
      <c r="E2079" s="93" t="s">
        <v>14</v>
      </c>
    </row>
    <row r="2080" spans="1:5" x14ac:dyDescent="0.25">
      <c r="A2080" s="93" t="s">
        <v>455</v>
      </c>
      <c r="B2080" t="s">
        <v>21783</v>
      </c>
      <c r="C2080">
        <v>88267</v>
      </c>
      <c r="D2080" s="93" t="s">
        <v>22609</v>
      </c>
      <c r="E2080" s="93" t="s">
        <v>14</v>
      </c>
    </row>
    <row r="2081" spans="1:5" x14ac:dyDescent="0.25">
      <c r="A2081" s="93" t="s">
        <v>456</v>
      </c>
      <c r="D2081" s="93" t="s">
        <v>14</v>
      </c>
      <c r="E2081" s="93" t="s">
        <v>31056</v>
      </c>
    </row>
    <row r="2082" spans="1:5" x14ac:dyDescent="0.25">
      <c r="A2082" s="93" t="s">
        <v>456</v>
      </c>
      <c r="B2082" t="s">
        <v>21783</v>
      </c>
      <c r="C2082">
        <v>5928</v>
      </c>
      <c r="D2082" s="93" t="s">
        <v>22610</v>
      </c>
      <c r="E2082" s="93" t="s">
        <v>14</v>
      </c>
    </row>
    <row r="2083" spans="1:5" x14ac:dyDescent="0.25">
      <c r="A2083" s="93" t="s">
        <v>456</v>
      </c>
      <c r="B2083" t="s">
        <v>21783</v>
      </c>
      <c r="C2083">
        <v>5930</v>
      </c>
      <c r="D2083" s="93" t="s">
        <v>22298</v>
      </c>
      <c r="E2083" s="93" t="s">
        <v>14</v>
      </c>
    </row>
    <row r="2084" spans="1:5" x14ac:dyDescent="0.25">
      <c r="A2084" s="93" t="s">
        <v>456</v>
      </c>
      <c r="B2084" t="s">
        <v>21783</v>
      </c>
      <c r="C2084">
        <v>88248</v>
      </c>
      <c r="D2084" s="93" t="s">
        <v>22611</v>
      </c>
      <c r="E2084" s="93" t="s">
        <v>14</v>
      </c>
    </row>
    <row r="2085" spans="1:5" x14ac:dyDescent="0.25">
      <c r="A2085" s="93" t="s">
        <v>456</v>
      </c>
      <c r="B2085" t="s">
        <v>21783</v>
      </c>
      <c r="C2085">
        <v>88267</v>
      </c>
      <c r="D2085" s="93" t="s">
        <v>22612</v>
      </c>
      <c r="E2085" s="93" t="s">
        <v>14</v>
      </c>
    </row>
    <row r="2086" spans="1:5" x14ac:dyDescent="0.25">
      <c r="A2086" s="93" t="s">
        <v>457</v>
      </c>
      <c r="D2086" s="93" t="s">
        <v>14</v>
      </c>
      <c r="E2086" s="93" t="s">
        <v>31057</v>
      </c>
    </row>
    <row r="2087" spans="1:5" x14ac:dyDescent="0.25">
      <c r="A2087" s="93" t="s">
        <v>457</v>
      </c>
      <c r="B2087" t="s">
        <v>21783</v>
      </c>
      <c r="C2087">
        <v>5928</v>
      </c>
      <c r="D2087" s="93" t="s">
        <v>22613</v>
      </c>
      <c r="E2087" s="93" t="s">
        <v>14</v>
      </c>
    </row>
    <row r="2088" spans="1:5" x14ac:dyDescent="0.25">
      <c r="A2088" s="93" t="s">
        <v>457</v>
      </c>
      <c r="B2088" t="s">
        <v>21783</v>
      </c>
      <c r="C2088">
        <v>5930</v>
      </c>
      <c r="D2088" s="93" t="s">
        <v>22614</v>
      </c>
      <c r="E2088" s="93" t="s">
        <v>14</v>
      </c>
    </row>
    <row r="2089" spans="1:5" x14ac:dyDescent="0.25">
      <c r="A2089" s="93" t="s">
        <v>457</v>
      </c>
      <c r="B2089" t="s">
        <v>21783</v>
      </c>
      <c r="C2089">
        <v>88248</v>
      </c>
      <c r="D2089" s="93" t="s">
        <v>22615</v>
      </c>
      <c r="E2089" s="93" t="s">
        <v>14</v>
      </c>
    </row>
    <row r="2090" spans="1:5" x14ac:dyDescent="0.25">
      <c r="A2090" s="93" t="s">
        <v>457</v>
      </c>
      <c r="B2090" t="s">
        <v>21783</v>
      </c>
      <c r="C2090">
        <v>88267</v>
      </c>
      <c r="D2090" s="93" t="s">
        <v>22616</v>
      </c>
      <c r="E2090" s="93" t="s">
        <v>14</v>
      </c>
    </row>
    <row r="2091" spans="1:5" x14ac:dyDescent="0.25">
      <c r="A2091" s="93" t="s">
        <v>458</v>
      </c>
      <c r="D2091" s="93" t="s">
        <v>14</v>
      </c>
      <c r="E2091" s="93" t="s">
        <v>31058</v>
      </c>
    </row>
    <row r="2092" spans="1:5" x14ac:dyDescent="0.25">
      <c r="A2092" s="93" t="s">
        <v>458</v>
      </c>
      <c r="B2092" t="s">
        <v>21783</v>
      </c>
      <c r="C2092">
        <v>5928</v>
      </c>
      <c r="D2092" s="93" t="s">
        <v>22617</v>
      </c>
      <c r="E2092" s="93" t="s">
        <v>14</v>
      </c>
    </row>
    <row r="2093" spans="1:5" x14ac:dyDescent="0.25">
      <c r="A2093" s="93" t="s">
        <v>458</v>
      </c>
      <c r="B2093" t="s">
        <v>21783</v>
      </c>
      <c r="C2093">
        <v>5930</v>
      </c>
      <c r="D2093" s="93" t="s">
        <v>22618</v>
      </c>
      <c r="E2093" s="93" t="s">
        <v>14</v>
      </c>
    </row>
    <row r="2094" spans="1:5" x14ac:dyDescent="0.25">
      <c r="A2094" s="93" t="s">
        <v>458</v>
      </c>
      <c r="B2094" t="s">
        <v>21783</v>
      </c>
      <c r="C2094">
        <v>88248</v>
      </c>
      <c r="D2094" s="93" t="s">
        <v>22038</v>
      </c>
      <c r="E2094" s="93" t="s">
        <v>14</v>
      </c>
    </row>
    <row r="2095" spans="1:5" x14ac:dyDescent="0.25">
      <c r="A2095" s="93" t="s">
        <v>458</v>
      </c>
      <c r="B2095" t="s">
        <v>21783</v>
      </c>
      <c r="C2095">
        <v>88267</v>
      </c>
      <c r="D2095" s="93" t="s">
        <v>22619</v>
      </c>
      <c r="E2095" s="93" t="s">
        <v>14</v>
      </c>
    </row>
    <row r="2096" spans="1:5" x14ac:dyDescent="0.25">
      <c r="A2096" s="93" t="s">
        <v>459</v>
      </c>
      <c r="D2096" s="93" t="s">
        <v>14</v>
      </c>
      <c r="E2096" s="93" t="s">
        <v>31059</v>
      </c>
    </row>
    <row r="2097" spans="1:5" x14ac:dyDescent="0.25">
      <c r="A2097" s="93" t="s">
        <v>459</v>
      </c>
      <c r="B2097" t="s">
        <v>21783</v>
      </c>
      <c r="C2097">
        <v>5928</v>
      </c>
      <c r="D2097" s="93" t="s">
        <v>22620</v>
      </c>
      <c r="E2097" s="93" t="s">
        <v>14</v>
      </c>
    </row>
    <row r="2098" spans="1:5" x14ac:dyDescent="0.25">
      <c r="A2098" s="93" t="s">
        <v>459</v>
      </c>
      <c r="B2098" t="s">
        <v>21783</v>
      </c>
      <c r="C2098">
        <v>5930</v>
      </c>
      <c r="D2098" s="93" t="s">
        <v>22201</v>
      </c>
      <c r="E2098" s="93" t="s">
        <v>14</v>
      </c>
    </row>
    <row r="2099" spans="1:5" x14ac:dyDescent="0.25">
      <c r="A2099" s="93" t="s">
        <v>459</v>
      </c>
      <c r="B2099" t="s">
        <v>21783</v>
      </c>
      <c r="C2099">
        <v>88248</v>
      </c>
      <c r="D2099" s="93" t="s">
        <v>22621</v>
      </c>
      <c r="E2099" s="93" t="s">
        <v>14</v>
      </c>
    </row>
    <row r="2100" spans="1:5" x14ac:dyDescent="0.25">
      <c r="A2100" s="93" t="s">
        <v>459</v>
      </c>
      <c r="B2100" t="s">
        <v>21783</v>
      </c>
      <c r="C2100">
        <v>88267</v>
      </c>
      <c r="D2100" s="93" t="s">
        <v>22622</v>
      </c>
      <c r="E2100" s="93" t="s">
        <v>14</v>
      </c>
    </row>
    <row r="2101" spans="1:5" x14ac:dyDescent="0.25">
      <c r="A2101" s="93" t="s">
        <v>460</v>
      </c>
      <c r="D2101" s="93" t="s">
        <v>14</v>
      </c>
      <c r="E2101" s="93" t="s">
        <v>31060</v>
      </c>
    </row>
    <row r="2102" spans="1:5" x14ac:dyDescent="0.25">
      <c r="A2102" s="93" t="s">
        <v>460</v>
      </c>
      <c r="B2102" t="s">
        <v>21783</v>
      </c>
      <c r="C2102">
        <v>5928</v>
      </c>
      <c r="D2102" s="93" t="s">
        <v>22623</v>
      </c>
      <c r="E2102" s="93" t="s">
        <v>14</v>
      </c>
    </row>
    <row r="2103" spans="1:5" x14ac:dyDescent="0.25">
      <c r="A2103" s="93" t="s">
        <v>460</v>
      </c>
      <c r="B2103" t="s">
        <v>21783</v>
      </c>
      <c r="C2103">
        <v>5930</v>
      </c>
      <c r="D2103" s="93" t="s">
        <v>22624</v>
      </c>
      <c r="E2103" s="93" t="s">
        <v>14</v>
      </c>
    </row>
    <row r="2104" spans="1:5" x14ac:dyDescent="0.25">
      <c r="A2104" s="93" t="s">
        <v>460</v>
      </c>
      <c r="B2104" t="s">
        <v>21783</v>
      </c>
      <c r="C2104">
        <v>88248</v>
      </c>
      <c r="D2104" s="93" t="s">
        <v>22625</v>
      </c>
      <c r="E2104" s="93" t="s">
        <v>14</v>
      </c>
    </row>
    <row r="2105" spans="1:5" x14ac:dyDescent="0.25">
      <c r="A2105" s="93" t="s">
        <v>460</v>
      </c>
      <c r="B2105" t="s">
        <v>21783</v>
      </c>
      <c r="C2105">
        <v>88267</v>
      </c>
      <c r="D2105" s="93" t="s">
        <v>22626</v>
      </c>
      <c r="E2105" s="93" t="s">
        <v>14</v>
      </c>
    </row>
    <row r="2106" spans="1:5" x14ac:dyDescent="0.25">
      <c r="A2106" s="93" t="s">
        <v>461</v>
      </c>
      <c r="D2106" s="93" t="s">
        <v>14</v>
      </c>
      <c r="E2106" s="93" t="s">
        <v>31061</v>
      </c>
    </row>
    <row r="2107" spans="1:5" x14ac:dyDescent="0.25">
      <c r="A2107" s="93" t="s">
        <v>461</v>
      </c>
      <c r="B2107" t="s">
        <v>21783</v>
      </c>
      <c r="C2107">
        <v>5928</v>
      </c>
      <c r="D2107" s="93" t="s">
        <v>22627</v>
      </c>
      <c r="E2107" s="93" t="s">
        <v>14</v>
      </c>
    </row>
    <row r="2108" spans="1:5" x14ac:dyDescent="0.25">
      <c r="A2108" s="93" t="s">
        <v>461</v>
      </c>
      <c r="B2108" t="s">
        <v>21783</v>
      </c>
      <c r="C2108">
        <v>5930</v>
      </c>
      <c r="D2108" s="93" t="s">
        <v>22628</v>
      </c>
      <c r="E2108" s="93" t="s">
        <v>14</v>
      </c>
    </row>
    <row r="2109" spans="1:5" x14ac:dyDescent="0.25">
      <c r="A2109" s="93" t="s">
        <v>461</v>
      </c>
      <c r="B2109" t="s">
        <v>21783</v>
      </c>
      <c r="C2109">
        <v>88248</v>
      </c>
      <c r="D2109" s="93" t="s">
        <v>22629</v>
      </c>
      <c r="E2109" s="93" t="s">
        <v>14</v>
      </c>
    </row>
    <row r="2110" spans="1:5" x14ac:dyDescent="0.25">
      <c r="A2110" s="93" t="s">
        <v>461</v>
      </c>
      <c r="B2110" t="s">
        <v>21783</v>
      </c>
      <c r="C2110">
        <v>88267</v>
      </c>
      <c r="D2110" s="93" t="s">
        <v>22630</v>
      </c>
      <c r="E2110" s="93" t="s">
        <v>14</v>
      </c>
    </row>
    <row r="2111" spans="1:5" x14ac:dyDescent="0.25">
      <c r="A2111" s="93" t="s">
        <v>462</v>
      </c>
      <c r="D2111" s="93" t="s">
        <v>14</v>
      </c>
      <c r="E2111" s="93" t="s">
        <v>31062</v>
      </c>
    </row>
    <row r="2112" spans="1:5" x14ac:dyDescent="0.25">
      <c r="A2112" s="93" t="s">
        <v>462</v>
      </c>
      <c r="B2112" t="s">
        <v>21783</v>
      </c>
      <c r="C2112">
        <v>5928</v>
      </c>
      <c r="D2112" s="93" t="s">
        <v>22631</v>
      </c>
      <c r="E2112" s="93" t="s">
        <v>14</v>
      </c>
    </row>
    <row r="2113" spans="1:5" x14ac:dyDescent="0.25">
      <c r="A2113" s="93" t="s">
        <v>462</v>
      </c>
      <c r="B2113" t="s">
        <v>21783</v>
      </c>
      <c r="C2113">
        <v>5930</v>
      </c>
      <c r="D2113" s="93" t="s">
        <v>22632</v>
      </c>
      <c r="E2113" s="93" t="s">
        <v>14</v>
      </c>
    </row>
    <row r="2114" spans="1:5" x14ac:dyDescent="0.25">
      <c r="A2114" s="93" t="s">
        <v>462</v>
      </c>
      <c r="B2114" t="s">
        <v>21783</v>
      </c>
      <c r="C2114">
        <v>88248</v>
      </c>
      <c r="D2114" s="93" t="s">
        <v>22633</v>
      </c>
      <c r="E2114" s="93" t="s">
        <v>14</v>
      </c>
    </row>
    <row r="2115" spans="1:5" x14ac:dyDescent="0.25">
      <c r="A2115" s="93" t="s">
        <v>462</v>
      </c>
      <c r="B2115" t="s">
        <v>21783</v>
      </c>
      <c r="C2115">
        <v>88267</v>
      </c>
      <c r="D2115" s="93" t="s">
        <v>22634</v>
      </c>
      <c r="E2115" s="93" t="s">
        <v>14</v>
      </c>
    </row>
    <row r="2116" spans="1:5" x14ac:dyDescent="0.25">
      <c r="A2116" s="93" t="s">
        <v>463</v>
      </c>
      <c r="D2116" s="93" t="s">
        <v>14</v>
      </c>
      <c r="E2116" s="93" t="s">
        <v>31063</v>
      </c>
    </row>
    <row r="2117" spans="1:5" x14ac:dyDescent="0.25">
      <c r="A2117" s="93" t="s">
        <v>463</v>
      </c>
      <c r="B2117" t="s">
        <v>21783</v>
      </c>
      <c r="C2117">
        <v>5928</v>
      </c>
      <c r="D2117" s="93" t="s">
        <v>22635</v>
      </c>
      <c r="E2117" s="93" t="s">
        <v>14</v>
      </c>
    </row>
    <row r="2118" spans="1:5" x14ac:dyDescent="0.25">
      <c r="A2118" s="93" t="s">
        <v>463</v>
      </c>
      <c r="B2118" t="s">
        <v>21783</v>
      </c>
      <c r="C2118">
        <v>5930</v>
      </c>
      <c r="D2118" s="93" t="s">
        <v>22636</v>
      </c>
      <c r="E2118" s="93" t="s">
        <v>14</v>
      </c>
    </row>
    <row r="2119" spans="1:5" x14ac:dyDescent="0.25">
      <c r="A2119" s="93" t="s">
        <v>463</v>
      </c>
      <c r="B2119" t="s">
        <v>21783</v>
      </c>
      <c r="C2119">
        <v>88248</v>
      </c>
      <c r="D2119" s="93" t="s">
        <v>22637</v>
      </c>
      <c r="E2119" s="93" t="s">
        <v>14</v>
      </c>
    </row>
    <row r="2120" spans="1:5" x14ac:dyDescent="0.25">
      <c r="A2120" s="93" t="s">
        <v>463</v>
      </c>
      <c r="B2120" t="s">
        <v>21783</v>
      </c>
      <c r="C2120">
        <v>88267</v>
      </c>
      <c r="D2120" s="93" t="s">
        <v>22638</v>
      </c>
      <c r="E2120" s="93" t="s">
        <v>14</v>
      </c>
    </row>
    <row r="2121" spans="1:5" x14ac:dyDescent="0.25">
      <c r="A2121" s="93" t="s">
        <v>464</v>
      </c>
      <c r="D2121" s="93" t="s">
        <v>14</v>
      </c>
      <c r="E2121" s="93" t="s">
        <v>31064</v>
      </c>
    </row>
    <row r="2122" spans="1:5" x14ac:dyDescent="0.25">
      <c r="A2122" s="93" t="s">
        <v>464</v>
      </c>
      <c r="B2122" t="s">
        <v>21783</v>
      </c>
      <c r="C2122">
        <v>5928</v>
      </c>
      <c r="D2122" s="93" t="s">
        <v>22639</v>
      </c>
      <c r="E2122" s="93" t="s">
        <v>14</v>
      </c>
    </row>
    <row r="2123" spans="1:5" x14ac:dyDescent="0.25">
      <c r="A2123" s="93" t="s">
        <v>464</v>
      </c>
      <c r="B2123" t="s">
        <v>21783</v>
      </c>
      <c r="C2123">
        <v>5930</v>
      </c>
      <c r="D2123" s="93" t="s">
        <v>22640</v>
      </c>
      <c r="E2123" s="93" t="s">
        <v>14</v>
      </c>
    </row>
    <row r="2124" spans="1:5" x14ac:dyDescent="0.25">
      <c r="A2124" s="93" t="s">
        <v>464</v>
      </c>
      <c r="B2124" t="s">
        <v>21783</v>
      </c>
      <c r="C2124">
        <v>88248</v>
      </c>
      <c r="D2124" s="93" t="s">
        <v>22641</v>
      </c>
      <c r="E2124" s="93" t="s">
        <v>14</v>
      </c>
    </row>
    <row r="2125" spans="1:5" x14ac:dyDescent="0.25">
      <c r="A2125" s="93" t="s">
        <v>464</v>
      </c>
      <c r="B2125" t="s">
        <v>21783</v>
      </c>
      <c r="C2125">
        <v>88267</v>
      </c>
      <c r="D2125" s="93" t="s">
        <v>22642</v>
      </c>
      <c r="E2125" s="93" t="s">
        <v>14</v>
      </c>
    </row>
    <row r="2126" spans="1:5" x14ac:dyDescent="0.25">
      <c r="A2126" s="93" t="s">
        <v>465</v>
      </c>
      <c r="D2126" s="93" t="s">
        <v>14</v>
      </c>
      <c r="E2126" s="93" t="s">
        <v>31065</v>
      </c>
    </row>
    <row r="2127" spans="1:5" x14ac:dyDescent="0.25">
      <c r="A2127" s="93" t="s">
        <v>465</v>
      </c>
      <c r="B2127" t="s">
        <v>21783</v>
      </c>
      <c r="C2127">
        <v>5928</v>
      </c>
      <c r="D2127" s="93" t="s">
        <v>22643</v>
      </c>
      <c r="E2127" s="93" t="s">
        <v>14</v>
      </c>
    </row>
    <row r="2128" spans="1:5" x14ac:dyDescent="0.25">
      <c r="A2128" s="93" t="s">
        <v>465</v>
      </c>
      <c r="B2128" t="s">
        <v>21783</v>
      </c>
      <c r="C2128">
        <v>5930</v>
      </c>
      <c r="D2128" s="93" t="s">
        <v>22644</v>
      </c>
      <c r="E2128" s="93" t="s">
        <v>14</v>
      </c>
    </row>
    <row r="2129" spans="1:5" x14ac:dyDescent="0.25">
      <c r="A2129" s="93" t="s">
        <v>465</v>
      </c>
      <c r="B2129" t="s">
        <v>21783</v>
      </c>
      <c r="C2129">
        <v>88248</v>
      </c>
      <c r="D2129" s="93" t="s">
        <v>22645</v>
      </c>
      <c r="E2129" s="93" t="s">
        <v>14</v>
      </c>
    </row>
    <row r="2130" spans="1:5" x14ac:dyDescent="0.25">
      <c r="A2130" s="93" t="s">
        <v>465</v>
      </c>
      <c r="B2130" t="s">
        <v>21783</v>
      </c>
      <c r="C2130">
        <v>88267</v>
      </c>
      <c r="D2130" s="93" t="s">
        <v>22646</v>
      </c>
      <c r="E2130" s="93" t="s">
        <v>14</v>
      </c>
    </row>
    <row r="2131" spans="1:5" x14ac:dyDescent="0.25">
      <c r="A2131" s="93" t="s">
        <v>466</v>
      </c>
      <c r="D2131" s="93" t="s">
        <v>14</v>
      </c>
      <c r="E2131" s="93" t="s">
        <v>31066</v>
      </c>
    </row>
    <row r="2132" spans="1:5" x14ac:dyDescent="0.25">
      <c r="A2132" s="93" t="s">
        <v>466</v>
      </c>
      <c r="B2132" t="s">
        <v>21783</v>
      </c>
      <c r="C2132">
        <v>5928</v>
      </c>
      <c r="D2132" s="93" t="s">
        <v>22647</v>
      </c>
      <c r="E2132" s="93" t="s">
        <v>14</v>
      </c>
    </row>
    <row r="2133" spans="1:5" x14ac:dyDescent="0.25">
      <c r="A2133" s="93" t="s">
        <v>466</v>
      </c>
      <c r="B2133" t="s">
        <v>21783</v>
      </c>
      <c r="C2133">
        <v>5930</v>
      </c>
      <c r="D2133" s="93" t="s">
        <v>22648</v>
      </c>
      <c r="E2133" s="93" t="s">
        <v>14</v>
      </c>
    </row>
    <row r="2134" spans="1:5" x14ac:dyDescent="0.25">
      <c r="A2134" s="93" t="s">
        <v>466</v>
      </c>
      <c r="B2134" t="s">
        <v>21783</v>
      </c>
      <c r="C2134">
        <v>88248</v>
      </c>
      <c r="D2134" s="93" t="s">
        <v>22649</v>
      </c>
      <c r="E2134" s="93" t="s">
        <v>14</v>
      </c>
    </row>
    <row r="2135" spans="1:5" x14ac:dyDescent="0.25">
      <c r="A2135" s="93" t="s">
        <v>466</v>
      </c>
      <c r="B2135" t="s">
        <v>21783</v>
      </c>
      <c r="C2135">
        <v>88267</v>
      </c>
      <c r="D2135" s="93" t="s">
        <v>22650</v>
      </c>
      <c r="E2135" s="93" t="s">
        <v>14</v>
      </c>
    </row>
    <row r="2136" spans="1:5" x14ac:dyDescent="0.25">
      <c r="A2136" s="93" t="s">
        <v>467</v>
      </c>
      <c r="D2136" s="93" t="s">
        <v>14</v>
      </c>
      <c r="E2136" s="93" t="s">
        <v>31067</v>
      </c>
    </row>
    <row r="2137" spans="1:5" x14ac:dyDescent="0.25">
      <c r="A2137" s="93" t="s">
        <v>467</v>
      </c>
      <c r="B2137" t="s">
        <v>21783</v>
      </c>
      <c r="C2137">
        <v>5928</v>
      </c>
      <c r="D2137" s="93" t="s">
        <v>22651</v>
      </c>
      <c r="E2137" s="93" t="s">
        <v>14</v>
      </c>
    </row>
    <row r="2138" spans="1:5" x14ac:dyDescent="0.25">
      <c r="A2138" s="93" t="s">
        <v>467</v>
      </c>
      <c r="B2138" t="s">
        <v>21783</v>
      </c>
      <c r="C2138">
        <v>5930</v>
      </c>
      <c r="D2138" s="93" t="s">
        <v>22652</v>
      </c>
      <c r="E2138" s="93" t="s">
        <v>14</v>
      </c>
    </row>
    <row r="2139" spans="1:5" x14ac:dyDescent="0.25">
      <c r="A2139" s="93" t="s">
        <v>467</v>
      </c>
      <c r="B2139" t="s">
        <v>21783</v>
      </c>
      <c r="C2139">
        <v>88248</v>
      </c>
      <c r="D2139" s="93" t="s">
        <v>22653</v>
      </c>
      <c r="E2139" s="93" t="s">
        <v>14</v>
      </c>
    </row>
    <row r="2140" spans="1:5" x14ac:dyDescent="0.25">
      <c r="A2140" s="93" t="s">
        <v>467</v>
      </c>
      <c r="B2140" t="s">
        <v>21783</v>
      </c>
      <c r="C2140">
        <v>88267</v>
      </c>
      <c r="D2140" s="93" t="s">
        <v>22654</v>
      </c>
      <c r="E2140" s="93" t="s">
        <v>14</v>
      </c>
    </row>
    <row r="2141" spans="1:5" x14ac:dyDescent="0.25">
      <c r="A2141" s="93" t="s">
        <v>468</v>
      </c>
      <c r="D2141" s="93" t="s">
        <v>14</v>
      </c>
      <c r="E2141" s="93" t="s">
        <v>31068</v>
      </c>
    </row>
    <row r="2142" spans="1:5" x14ac:dyDescent="0.25">
      <c r="A2142" s="93" t="s">
        <v>468</v>
      </c>
      <c r="B2142" t="s">
        <v>21783</v>
      </c>
      <c r="C2142">
        <v>5928</v>
      </c>
      <c r="D2142" s="93" t="s">
        <v>22655</v>
      </c>
      <c r="E2142" s="93" t="s">
        <v>14</v>
      </c>
    </row>
    <row r="2143" spans="1:5" x14ac:dyDescent="0.25">
      <c r="A2143" s="93" t="s">
        <v>468</v>
      </c>
      <c r="B2143" t="s">
        <v>21783</v>
      </c>
      <c r="C2143">
        <v>5930</v>
      </c>
      <c r="D2143" s="93" t="s">
        <v>22656</v>
      </c>
      <c r="E2143" s="93" t="s">
        <v>14</v>
      </c>
    </row>
    <row r="2144" spans="1:5" x14ac:dyDescent="0.25">
      <c r="A2144" s="93" t="s">
        <v>468</v>
      </c>
      <c r="B2144" t="s">
        <v>21783</v>
      </c>
      <c r="C2144">
        <v>88248</v>
      </c>
      <c r="D2144" s="93" t="s">
        <v>22657</v>
      </c>
      <c r="E2144" s="93" t="s">
        <v>14</v>
      </c>
    </row>
    <row r="2145" spans="1:5" x14ac:dyDescent="0.25">
      <c r="A2145" s="93" t="s">
        <v>468</v>
      </c>
      <c r="B2145" t="s">
        <v>21783</v>
      </c>
      <c r="C2145">
        <v>88267</v>
      </c>
      <c r="D2145" s="93" t="s">
        <v>22658</v>
      </c>
      <c r="E2145" s="93" t="s">
        <v>14</v>
      </c>
    </row>
    <row r="2146" spans="1:5" x14ac:dyDescent="0.25">
      <c r="A2146" s="93" t="s">
        <v>469</v>
      </c>
      <c r="D2146" s="93" t="s">
        <v>14</v>
      </c>
      <c r="E2146" s="93" t="s">
        <v>31069</v>
      </c>
    </row>
    <row r="2147" spans="1:5" x14ac:dyDescent="0.25">
      <c r="A2147" s="93" t="s">
        <v>469</v>
      </c>
      <c r="B2147" t="s">
        <v>21783</v>
      </c>
      <c r="C2147">
        <v>5928</v>
      </c>
      <c r="D2147" s="93" t="s">
        <v>22659</v>
      </c>
      <c r="E2147" s="93" t="s">
        <v>14</v>
      </c>
    </row>
    <row r="2148" spans="1:5" x14ac:dyDescent="0.25">
      <c r="A2148" s="93" t="s">
        <v>469</v>
      </c>
      <c r="B2148" t="s">
        <v>21783</v>
      </c>
      <c r="C2148">
        <v>5930</v>
      </c>
      <c r="D2148" s="93" t="s">
        <v>22660</v>
      </c>
      <c r="E2148" s="93" t="s">
        <v>14</v>
      </c>
    </row>
    <row r="2149" spans="1:5" x14ac:dyDescent="0.25">
      <c r="A2149" s="93" t="s">
        <v>469</v>
      </c>
      <c r="B2149" t="s">
        <v>21783</v>
      </c>
      <c r="C2149">
        <v>88248</v>
      </c>
      <c r="D2149" s="93" t="s">
        <v>22661</v>
      </c>
      <c r="E2149" s="93" t="s">
        <v>14</v>
      </c>
    </row>
    <row r="2150" spans="1:5" x14ac:dyDescent="0.25">
      <c r="A2150" s="93" t="s">
        <v>469</v>
      </c>
      <c r="B2150" t="s">
        <v>21783</v>
      </c>
      <c r="C2150">
        <v>88267</v>
      </c>
      <c r="D2150" s="93" t="s">
        <v>22662</v>
      </c>
      <c r="E2150" s="93" t="s">
        <v>14</v>
      </c>
    </row>
    <row r="2151" spans="1:5" x14ac:dyDescent="0.25">
      <c r="A2151" s="93" t="s">
        <v>470</v>
      </c>
      <c r="D2151" s="93" t="s">
        <v>14</v>
      </c>
      <c r="E2151" s="93" t="s">
        <v>31070</v>
      </c>
    </row>
    <row r="2152" spans="1:5" x14ac:dyDescent="0.25">
      <c r="A2152" s="93" t="s">
        <v>470</v>
      </c>
      <c r="B2152" t="s">
        <v>21783</v>
      </c>
      <c r="C2152">
        <v>5928</v>
      </c>
      <c r="D2152" s="93" t="s">
        <v>22236</v>
      </c>
      <c r="E2152" s="93" t="s">
        <v>14</v>
      </c>
    </row>
    <row r="2153" spans="1:5" x14ac:dyDescent="0.25">
      <c r="A2153" s="93" t="s">
        <v>470</v>
      </c>
      <c r="B2153" t="s">
        <v>21783</v>
      </c>
      <c r="C2153">
        <v>5930</v>
      </c>
      <c r="D2153" s="93" t="s">
        <v>22663</v>
      </c>
      <c r="E2153" s="93" t="s">
        <v>14</v>
      </c>
    </row>
    <row r="2154" spans="1:5" x14ac:dyDescent="0.25">
      <c r="A2154" s="93" t="s">
        <v>470</v>
      </c>
      <c r="B2154" t="s">
        <v>21783</v>
      </c>
      <c r="C2154">
        <v>88248</v>
      </c>
      <c r="D2154" s="93" t="s">
        <v>22664</v>
      </c>
      <c r="E2154" s="93" t="s">
        <v>14</v>
      </c>
    </row>
    <row r="2155" spans="1:5" x14ac:dyDescent="0.25">
      <c r="A2155" s="93" t="s">
        <v>470</v>
      </c>
      <c r="B2155" t="s">
        <v>21783</v>
      </c>
      <c r="C2155">
        <v>88267</v>
      </c>
      <c r="D2155" s="93" t="s">
        <v>22665</v>
      </c>
      <c r="E2155" s="93" t="s">
        <v>14</v>
      </c>
    </row>
    <row r="2156" spans="1:5" x14ac:dyDescent="0.25">
      <c r="A2156" s="93" t="s">
        <v>471</v>
      </c>
      <c r="D2156" s="93" t="s">
        <v>14</v>
      </c>
      <c r="E2156" s="93" t="s">
        <v>31071</v>
      </c>
    </row>
    <row r="2157" spans="1:5" x14ac:dyDescent="0.25">
      <c r="A2157" s="93" t="s">
        <v>471</v>
      </c>
      <c r="B2157" t="s">
        <v>21783</v>
      </c>
      <c r="C2157">
        <v>5928</v>
      </c>
      <c r="D2157" s="93" t="s">
        <v>22459</v>
      </c>
      <c r="E2157" s="93" t="s">
        <v>14</v>
      </c>
    </row>
    <row r="2158" spans="1:5" x14ac:dyDescent="0.25">
      <c r="A2158" s="93" t="s">
        <v>471</v>
      </c>
      <c r="B2158" t="s">
        <v>21783</v>
      </c>
      <c r="C2158">
        <v>5930</v>
      </c>
      <c r="D2158" s="93" t="s">
        <v>22666</v>
      </c>
      <c r="E2158" s="93" t="s">
        <v>14</v>
      </c>
    </row>
    <row r="2159" spans="1:5" x14ac:dyDescent="0.25">
      <c r="A2159" s="93" t="s">
        <v>471</v>
      </c>
      <c r="B2159" t="s">
        <v>21783</v>
      </c>
      <c r="C2159">
        <v>88248</v>
      </c>
      <c r="D2159" s="93" t="s">
        <v>22667</v>
      </c>
      <c r="E2159" s="93" t="s">
        <v>14</v>
      </c>
    </row>
    <row r="2160" spans="1:5" x14ac:dyDescent="0.25">
      <c r="A2160" s="93" t="s">
        <v>471</v>
      </c>
      <c r="B2160" t="s">
        <v>21783</v>
      </c>
      <c r="C2160">
        <v>88267</v>
      </c>
      <c r="D2160" s="93" t="s">
        <v>22668</v>
      </c>
      <c r="E2160" s="93" t="s">
        <v>14</v>
      </c>
    </row>
    <row r="2161" spans="1:5" x14ac:dyDescent="0.25">
      <c r="A2161" s="93" t="s">
        <v>472</v>
      </c>
      <c r="D2161" s="93" t="s">
        <v>14</v>
      </c>
      <c r="E2161" s="93" t="s">
        <v>31072</v>
      </c>
    </row>
    <row r="2162" spans="1:5" x14ac:dyDescent="0.25">
      <c r="A2162" s="93" t="s">
        <v>472</v>
      </c>
      <c r="B2162" t="s">
        <v>21783</v>
      </c>
      <c r="C2162">
        <v>5928</v>
      </c>
      <c r="D2162" s="93" t="s">
        <v>22669</v>
      </c>
      <c r="E2162" s="93" t="s">
        <v>14</v>
      </c>
    </row>
    <row r="2163" spans="1:5" x14ac:dyDescent="0.25">
      <c r="A2163" s="93" t="s">
        <v>472</v>
      </c>
      <c r="B2163" t="s">
        <v>21783</v>
      </c>
      <c r="C2163">
        <v>5930</v>
      </c>
      <c r="D2163" s="93" t="s">
        <v>22670</v>
      </c>
      <c r="E2163" s="93" t="s">
        <v>14</v>
      </c>
    </row>
    <row r="2164" spans="1:5" x14ac:dyDescent="0.25">
      <c r="A2164" s="93" t="s">
        <v>472</v>
      </c>
      <c r="B2164" t="s">
        <v>21783</v>
      </c>
      <c r="C2164">
        <v>88248</v>
      </c>
      <c r="D2164" s="93" t="s">
        <v>22671</v>
      </c>
      <c r="E2164" s="93" t="s">
        <v>14</v>
      </c>
    </row>
    <row r="2165" spans="1:5" x14ac:dyDescent="0.25">
      <c r="A2165" s="93" t="s">
        <v>472</v>
      </c>
      <c r="B2165" t="s">
        <v>21783</v>
      </c>
      <c r="C2165">
        <v>88267</v>
      </c>
      <c r="D2165" s="93" t="s">
        <v>22672</v>
      </c>
      <c r="E2165" s="93" t="s">
        <v>14</v>
      </c>
    </row>
    <row r="2166" spans="1:5" x14ac:dyDescent="0.25">
      <c r="A2166" s="93" t="s">
        <v>473</v>
      </c>
      <c r="D2166" s="93" t="s">
        <v>14</v>
      </c>
      <c r="E2166" s="93" t="s">
        <v>31073</v>
      </c>
    </row>
    <row r="2167" spans="1:5" x14ac:dyDescent="0.25">
      <c r="A2167" s="93" t="s">
        <v>473</v>
      </c>
      <c r="B2167" t="s">
        <v>21783</v>
      </c>
      <c r="C2167">
        <v>5928</v>
      </c>
      <c r="D2167" s="93" t="s">
        <v>22673</v>
      </c>
      <c r="E2167" s="93" t="s">
        <v>14</v>
      </c>
    </row>
    <row r="2168" spans="1:5" x14ac:dyDescent="0.25">
      <c r="A2168" s="93" t="s">
        <v>473</v>
      </c>
      <c r="B2168" t="s">
        <v>21783</v>
      </c>
      <c r="C2168">
        <v>5930</v>
      </c>
      <c r="D2168" s="93" t="s">
        <v>22674</v>
      </c>
      <c r="E2168" s="93" t="s">
        <v>14</v>
      </c>
    </row>
    <row r="2169" spans="1:5" x14ac:dyDescent="0.25">
      <c r="A2169" s="93" t="s">
        <v>473</v>
      </c>
      <c r="B2169" t="s">
        <v>21783</v>
      </c>
      <c r="C2169">
        <v>88248</v>
      </c>
      <c r="D2169" s="93" t="s">
        <v>22675</v>
      </c>
      <c r="E2169" s="93" t="s">
        <v>14</v>
      </c>
    </row>
    <row r="2170" spans="1:5" x14ac:dyDescent="0.25">
      <c r="A2170" s="93" t="s">
        <v>473</v>
      </c>
      <c r="B2170" t="s">
        <v>21783</v>
      </c>
      <c r="C2170">
        <v>88267</v>
      </c>
      <c r="D2170" s="93" t="s">
        <v>22676</v>
      </c>
      <c r="E2170" s="93" t="s">
        <v>14</v>
      </c>
    </row>
    <row r="2171" spans="1:5" x14ac:dyDescent="0.25">
      <c r="A2171" s="93" t="s">
        <v>474</v>
      </c>
      <c r="D2171" s="93" t="s">
        <v>14</v>
      </c>
      <c r="E2171" s="93" t="s">
        <v>31074</v>
      </c>
    </row>
    <row r="2172" spans="1:5" x14ac:dyDescent="0.25">
      <c r="A2172" s="93" t="s">
        <v>474</v>
      </c>
      <c r="B2172" t="s">
        <v>21783</v>
      </c>
      <c r="C2172">
        <v>5928</v>
      </c>
      <c r="D2172" s="93" t="s">
        <v>22677</v>
      </c>
      <c r="E2172" s="93" t="s">
        <v>14</v>
      </c>
    </row>
    <row r="2173" spans="1:5" x14ac:dyDescent="0.25">
      <c r="A2173" s="93" t="s">
        <v>474</v>
      </c>
      <c r="B2173" t="s">
        <v>21783</v>
      </c>
      <c r="C2173">
        <v>5930</v>
      </c>
      <c r="D2173" s="93" t="s">
        <v>22678</v>
      </c>
      <c r="E2173" s="93" t="s">
        <v>14</v>
      </c>
    </row>
    <row r="2174" spans="1:5" x14ac:dyDescent="0.25">
      <c r="A2174" s="93" t="s">
        <v>474</v>
      </c>
      <c r="B2174" t="s">
        <v>21783</v>
      </c>
      <c r="C2174">
        <v>88248</v>
      </c>
      <c r="D2174" s="93" t="s">
        <v>22679</v>
      </c>
      <c r="E2174" s="93" t="s">
        <v>14</v>
      </c>
    </row>
    <row r="2175" spans="1:5" x14ac:dyDescent="0.25">
      <c r="A2175" s="93" t="s">
        <v>474</v>
      </c>
      <c r="B2175" t="s">
        <v>21783</v>
      </c>
      <c r="C2175">
        <v>88267</v>
      </c>
      <c r="D2175" s="93" t="s">
        <v>22680</v>
      </c>
      <c r="E2175" s="93" t="s">
        <v>14</v>
      </c>
    </row>
    <row r="2176" spans="1:5" x14ac:dyDescent="0.25">
      <c r="A2176" s="93" t="s">
        <v>475</v>
      </c>
      <c r="D2176" s="93" t="s">
        <v>14</v>
      </c>
      <c r="E2176" s="93" t="s">
        <v>31075</v>
      </c>
    </row>
    <row r="2177" spans="1:5" x14ac:dyDescent="0.25">
      <c r="A2177" s="93" t="s">
        <v>475</v>
      </c>
      <c r="B2177" t="s">
        <v>21783</v>
      </c>
      <c r="C2177">
        <v>5928</v>
      </c>
      <c r="D2177" s="93" t="s">
        <v>22681</v>
      </c>
      <c r="E2177" s="93" t="s">
        <v>14</v>
      </c>
    </row>
    <row r="2178" spans="1:5" x14ac:dyDescent="0.25">
      <c r="A2178" s="93" t="s">
        <v>475</v>
      </c>
      <c r="B2178" t="s">
        <v>21783</v>
      </c>
      <c r="C2178">
        <v>5930</v>
      </c>
      <c r="D2178" s="93" t="s">
        <v>22682</v>
      </c>
      <c r="E2178" s="93" t="s">
        <v>14</v>
      </c>
    </row>
    <row r="2179" spans="1:5" x14ac:dyDescent="0.25">
      <c r="A2179" s="93" t="s">
        <v>475</v>
      </c>
      <c r="B2179" t="s">
        <v>21783</v>
      </c>
      <c r="C2179">
        <v>88248</v>
      </c>
      <c r="D2179" s="93" t="s">
        <v>22683</v>
      </c>
      <c r="E2179" s="93" t="s">
        <v>14</v>
      </c>
    </row>
    <row r="2180" spans="1:5" x14ac:dyDescent="0.25">
      <c r="A2180" s="93" t="s">
        <v>475</v>
      </c>
      <c r="B2180" t="s">
        <v>21783</v>
      </c>
      <c r="C2180">
        <v>88267</v>
      </c>
      <c r="D2180" s="93" t="s">
        <v>22684</v>
      </c>
      <c r="E2180" s="93" t="s">
        <v>14</v>
      </c>
    </row>
    <row r="2181" spans="1:5" x14ac:dyDescent="0.25">
      <c r="A2181" s="93" t="s">
        <v>476</v>
      </c>
      <c r="D2181" s="93" t="s">
        <v>14</v>
      </c>
      <c r="E2181" s="93" t="s">
        <v>31076</v>
      </c>
    </row>
    <row r="2182" spans="1:5" x14ac:dyDescent="0.25">
      <c r="A2182" s="93" t="s">
        <v>476</v>
      </c>
      <c r="B2182" t="s">
        <v>21783</v>
      </c>
      <c r="C2182">
        <v>5928</v>
      </c>
      <c r="D2182" s="93" t="s">
        <v>22685</v>
      </c>
      <c r="E2182" s="93" t="s">
        <v>14</v>
      </c>
    </row>
    <row r="2183" spans="1:5" x14ac:dyDescent="0.25">
      <c r="A2183" s="93" t="s">
        <v>476</v>
      </c>
      <c r="B2183" t="s">
        <v>21783</v>
      </c>
      <c r="C2183">
        <v>5930</v>
      </c>
      <c r="D2183" s="93" t="s">
        <v>22686</v>
      </c>
      <c r="E2183" s="93" t="s">
        <v>14</v>
      </c>
    </row>
    <row r="2184" spans="1:5" x14ac:dyDescent="0.25">
      <c r="A2184" s="93" t="s">
        <v>476</v>
      </c>
      <c r="B2184" t="s">
        <v>21783</v>
      </c>
      <c r="C2184">
        <v>88248</v>
      </c>
      <c r="D2184" s="93" t="s">
        <v>22687</v>
      </c>
      <c r="E2184" s="93" t="s">
        <v>14</v>
      </c>
    </row>
    <row r="2185" spans="1:5" x14ac:dyDescent="0.25">
      <c r="A2185" s="93" t="s">
        <v>476</v>
      </c>
      <c r="B2185" t="s">
        <v>21783</v>
      </c>
      <c r="C2185">
        <v>88267</v>
      </c>
      <c r="D2185" s="93" t="s">
        <v>22688</v>
      </c>
      <c r="E2185" s="93" t="s">
        <v>14</v>
      </c>
    </row>
    <row r="2186" spans="1:5" x14ac:dyDescent="0.25">
      <c r="A2186" s="93" t="s">
        <v>477</v>
      </c>
      <c r="D2186" s="93" t="s">
        <v>14</v>
      </c>
      <c r="E2186" s="93" t="s">
        <v>31077</v>
      </c>
    </row>
    <row r="2187" spans="1:5" x14ac:dyDescent="0.25">
      <c r="A2187" s="93" t="s">
        <v>477</v>
      </c>
      <c r="B2187" t="s">
        <v>21783</v>
      </c>
      <c r="C2187">
        <v>5928</v>
      </c>
      <c r="D2187" s="93" t="s">
        <v>22689</v>
      </c>
      <c r="E2187" s="93" t="s">
        <v>14</v>
      </c>
    </row>
    <row r="2188" spans="1:5" x14ac:dyDescent="0.25">
      <c r="A2188" s="93" t="s">
        <v>477</v>
      </c>
      <c r="B2188" t="s">
        <v>21783</v>
      </c>
      <c r="C2188">
        <v>5930</v>
      </c>
      <c r="D2188" s="93" t="s">
        <v>22690</v>
      </c>
      <c r="E2188" s="93" t="s">
        <v>14</v>
      </c>
    </row>
    <row r="2189" spans="1:5" x14ac:dyDescent="0.25">
      <c r="A2189" s="93" t="s">
        <v>477</v>
      </c>
      <c r="B2189" t="s">
        <v>21783</v>
      </c>
      <c r="C2189">
        <v>88248</v>
      </c>
      <c r="D2189" s="93" t="s">
        <v>22691</v>
      </c>
      <c r="E2189" s="93" t="s">
        <v>14</v>
      </c>
    </row>
    <row r="2190" spans="1:5" x14ac:dyDescent="0.25">
      <c r="A2190" s="93" t="s">
        <v>477</v>
      </c>
      <c r="B2190" t="s">
        <v>21783</v>
      </c>
      <c r="C2190">
        <v>88267</v>
      </c>
      <c r="D2190" s="93" t="s">
        <v>22692</v>
      </c>
      <c r="E2190" s="93" t="s">
        <v>14</v>
      </c>
    </row>
    <row r="2191" spans="1:5" x14ac:dyDescent="0.25">
      <c r="A2191" s="93" t="s">
        <v>478</v>
      </c>
      <c r="D2191" s="93" t="s">
        <v>14</v>
      </c>
      <c r="E2191" s="93" t="s">
        <v>31078</v>
      </c>
    </row>
    <row r="2192" spans="1:5" x14ac:dyDescent="0.25">
      <c r="A2192" s="93" t="s">
        <v>478</v>
      </c>
      <c r="B2192" t="s">
        <v>21783</v>
      </c>
      <c r="C2192">
        <v>5928</v>
      </c>
      <c r="D2192" s="93" t="s">
        <v>22693</v>
      </c>
      <c r="E2192" s="93" t="s">
        <v>14</v>
      </c>
    </row>
    <row r="2193" spans="1:5" x14ac:dyDescent="0.25">
      <c r="A2193" s="93" t="s">
        <v>478</v>
      </c>
      <c r="B2193" t="s">
        <v>21783</v>
      </c>
      <c r="C2193">
        <v>5930</v>
      </c>
      <c r="D2193" s="93" t="s">
        <v>22694</v>
      </c>
      <c r="E2193" s="93" t="s">
        <v>14</v>
      </c>
    </row>
    <row r="2194" spans="1:5" x14ac:dyDescent="0.25">
      <c r="A2194" s="93" t="s">
        <v>478</v>
      </c>
      <c r="B2194" t="s">
        <v>21783</v>
      </c>
      <c r="C2194">
        <v>88248</v>
      </c>
      <c r="D2194" s="93" t="s">
        <v>22695</v>
      </c>
      <c r="E2194" s="93" t="s">
        <v>14</v>
      </c>
    </row>
    <row r="2195" spans="1:5" x14ac:dyDescent="0.25">
      <c r="A2195" s="93" t="s">
        <v>478</v>
      </c>
      <c r="B2195" t="s">
        <v>21783</v>
      </c>
      <c r="C2195">
        <v>88267</v>
      </c>
      <c r="D2195" s="93" t="s">
        <v>22696</v>
      </c>
      <c r="E2195" s="93" t="s">
        <v>14</v>
      </c>
    </row>
    <row r="2196" spans="1:5" x14ac:dyDescent="0.25">
      <c r="A2196" s="93" t="s">
        <v>479</v>
      </c>
      <c r="D2196" s="93" t="s">
        <v>14</v>
      </c>
      <c r="E2196" s="93" t="s">
        <v>31079</v>
      </c>
    </row>
    <row r="2197" spans="1:5" x14ac:dyDescent="0.25">
      <c r="A2197" s="93" t="s">
        <v>479</v>
      </c>
      <c r="B2197" t="s">
        <v>21783</v>
      </c>
      <c r="C2197">
        <v>5928</v>
      </c>
      <c r="D2197" s="93" t="s">
        <v>22697</v>
      </c>
      <c r="E2197" s="93" t="s">
        <v>14</v>
      </c>
    </row>
    <row r="2198" spans="1:5" x14ac:dyDescent="0.25">
      <c r="A2198" s="93" t="s">
        <v>479</v>
      </c>
      <c r="B2198" t="s">
        <v>21783</v>
      </c>
      <c r="C2198">
        <v>5930</v>
      </c>
      <c r="D2198" s="93" t="s">
        <v>22698</v>
      </c>
      <c r="E2198" s="93" t="s">
        <v>14</v>
      </c>
    </row>
    <row r="2199" spans="1:5" x14ac:dyDescent="0.25">
      <c r="A2199" s="93" t="s">
        <v>479</v>
      </c>
      <c r="B2199" t="s">
        <v>21783</v>
      </c>
      <c r="C2199">
        <v>88248</v>
      </c>
      <c r="D2199" s="93" t="s">
        <v>22699</v>
      </c>
      <c r="E2199" s="93" t="s">
        <v>14</v>
      </c>
    </row>
    <row r="2200" spans="1:5" x14ac:dyDescent="0.25">
      <c r="A2200" s="93" t="s">
        <v>479</v>
      </c>
      <c r="B2200" t="s">
        <v>21783</v>
      </c>
      <c r="C2200">
        <v>88267</v>
      </c>
      <c r="D2200" s="93" t="s">
        <v>22700</v>
      </c>
      <c r="E2200" s="93" t="s">
        <v>14</v>
      </c>
    </row>
    <row r="2201" spans="1:5" x14ac:dyDescent="0.25">
      <c r="A2201" s="93" t="s">
        <v>480</v>
      </c>
      <c r="D2201" s="93" t="s">
        <v>14</v>
      </c>
      <c r="E2201" s="93" t="s">
        <v>31080</v>
      </c>
    </row>
    <row r="2202" spans="1:5" x14ac:dyDescent="0.25">
      <c r="A2202" s="93" t="s">
        <v>480</v>
      </c>
      <c r="B2202" t="s">
        <v>21783</v>
      </c>
      <c r="C2202">
        <v>5928</v>
      </c>
      <c r="D2202" s="93" t="s">
        <v>22701</v>
      </c>
      <c r="E2202" s="93" t="s">
        <v>14</v>
      </c>
    </row>
    <row r="2203" spans="1:5" x14ac:dyDescent="0.25">
      <c r="A2203" s="93" t="s">
        <v>480</v>
      </c>
      <c r="B2203" t="s">
        <v>21783</v>
      </c>
      <c r="C2203">
        <v>5930</v>
      </c>
      <c r="D2203" s="93" t="s">
        <v>22702</v>
      </c>
      <c r="E2203" s="93" t="s">
        <v>14</v>
      </c>
    </row>
    <row r="2204" spans="1:5" x14ac:dyDescent="0.25">
      <c r="A2204" s="93" t="s">
        <v>480</v>
      </c>
      <c r="B2204" t="s">
        <v>21783</v>
      </c>
      <c r="C2204">
        <v>88248</v>
      </c>
      <c r="D2204" s="93" t="s">
        <v>22703</v>
      </c>
      <c r="E2204" s="93" t="s">
        <v>14</v>
      </c>
    </row>
    <row r="2205" spans="1:5" x14ac:dyDescent="0.25">
      <c r="A2205" s="93" t="s">
        <v>480</v>
      </c>
      <c r="B2205" t="s">
        <v>21783</v>
      </c>
      <c r="C2205">
        <v>88267</v>
      </c>
      <c r="D2205" s="93" t="s">
        <v>22704</v>
      </c>
      <c r="E2205" s="93" t="s">
        <v>14</v>
      </c>
    </row>
    <row r="2206" spans="1:5" x14ac:dyDescent="0.25">
      <c r="A2206" s="93" t="s">
        <v>481</v>
      </c>
      <c r="D2206" s="93" t="s">
        <v>14</v>
      </c>
      <c r="E2206" s="93" t="s">
        <v>31081</v>
      </c>
    </row>
    <row r="2207" spans="1:5" x14ac:dyDescent="0.25">
      <c r="A2207" s="93" t="s">
        <v>481</v>
      </c>
      <c r="B2207" t="s">
        <v>21783</v>
      </c>
      <c r="C2207">
        <v>5928</v>
      </c>
      <c r="D2207" s="93" t="s">
        <v>22705</v>
      </c>
      <c r="E2207" s="93" t="s">
        <v>14</v>
      </c>
    </row>
    <row r="2208" spans="1:5" x14ac:dyDescent="0.25">
      <c r="A2208" s="93" t="s">
        <v>481</v>
      </c>
      <c r="B2208" t="s">
        <v>21783</v>
      </c>
      <c r="C2208">
        <v>5930</v>
      </c>
      <c r="D2208" s="93" t="s">
        <v>22706</v>
      </c>
      <c r="E2208" s="93" t="s">
        <v>14</v>
      </c>
    </row>
    <row r="2209" spans="1:5" x14ac:dyDescent="0.25">
      <c r="A2209" s="93" t="s">
        <v>481</v>
      </c>
      <c r="B2209" t="s">
        <v>21783</v>
      </c>
      <c r="C2209">
        <v>88248</v>
      </c>
      <c r="D2209" s="93" t="s">
        <v>22707</v>
      </c>
      <c r="E2209" s="93" t="s">
        <v>14</v>
      </c>
    </row>
    <row r="2210" spans="1:5" x14ac:dyDescent="0.25">
      <c r="A2210" s="93" t="s">
        <v>481</v>
      </c>
      <c r="B2210" t="s">
        <v>21783</v>
      </c>
      <c r="C2210">
        <v>88267</v>
      </c>
      <c r="D2210" s="93" t="s">
        <v>22708</v>
      </c>
      <c r="E2210" s="93" t="s">
        <v>14</v>
      </c>
    </row>
    <row r="2211" spans="1:5" x14ac:dyDescent="0.25">
      <c r="A2211" s="93" t="s">
        <v>482</v>
      </c>
      <c r="D2211" s="93" t="s">
        <v>14</v>
      </c>
      <c r="E2211" s="93" t="s">
        <v>31082</v>
      </c>
    </row>
    <row r="2212" spans="1:5" x14ac:dyDescent="0.25">
      <c r="A2212" s="93" t="s">
        <v>482</v>
      </c>
      <c r="B2212" t="s">
        <v>21783</v>
      </c>
      <c r="C2212">
        <v>5928</v>
      </c>
      <c r="D2212" s="93" t="s">
        <v>22709</v>
      </c>
      <c r="E2212" s="93" t="s">
        <v>14</v>
      </c>
    </row>
    <row r="2213" spans="1:5" x14ac:dyDescent="0.25">
      <c r="A2213" s="93" t="s">
        <v>482</v>
      </c>
      <c r="B2213" t="s">
        <v>21783</v>
      </c>
      <c r="C2213">
        <v>5930</v>
      </c>
      <c r="D2213" s="93" t="s">
        <v>22710</v>
      </c>
      <c r="E2213" s="93" t="s">
        <v>14</v>
      </c>
    </row>
    <row r="2214" spans="1:5" x14ac:dyDescent="0.25">
      <c r="A2214" s="93" t="s">
        <v>482</v>
      </c>
      <c r="B2214" t="s">
        <v>21783</v>
      </c>
      <c r="C2214">
        <v>88248</v>
      </c>
      <c r="D2214" s="93" t="s">
        <v>22711</v>
      </c>
      <c r="E2214" s="93" t="s">
        <v>14</v>
      </c>
    </row>
    <row r="2215" spans="1:5" x14ac:dyDescent="0.25">
      <c r="A2215" s="93" t="s">
        <v>482</v>
      </c>
      <c r="B2215" t="s">
        <v>21783</v>
      </c>
      <c r="C2215">
        <v>88267</v>
      </c>
      <c r="D2215" s="93" t="s">
        <v>22712</v>
      </c>
      <c r="E2215" s="93" t="s">
        <v>14</v>
      </c>
    </row>
    <row r="2216" spans="1:5" x14ac:dyDescent="0.25">
      <c r="A2216" s="93" t="s">
        <v>483</v>
      </c>
      <c r="D2216" s="93" t="s">
        <v>14</v>
      </c>
      <c r="E2216" s="93" t="s">
        <v>31083</v>
      </c>
    </row>
    <row r="2217" spans="1:5" x14ac:dyDescent="0.25">
      <c r="A2217" s="93" t="s">
        <v>483</v>
      </c>
      <c r="B2217" t="s">
        <v>21783</v>
      </c>
      <c r="C2217">
        <v>5928</v>
      </c>
      <c r="D2217" s="93" t="s">
        <v>22713</v>
      </c>
      <c r="E2217" s="93" t="s">
        <v>14</v>
      </c>
    </row>
    <row r="2218" spans="1:5" x14ac:dyDescent="0.25">
      <c r="A2218" s="93" t="s">
        <v>483</v>
      </c>
      <c r="B2218" t="s">
        <v>21783</v>
      </c>
      <c r="C2218">
        <v>5930</v>
      </c>
      <c r="D2218" s="93" t="s">
        <v>22714</v>
      </c>
      <c r="E2218" s="93" t="s">
        <v>14</v>
      </c>
    </row>
    <row r="2219" spans="1:5" x14ac:dyDescent="0.25">
      <c r="A2219" s="93" t="s">
        <v>483</v>
      </c>
      <c r="B2219" t="s">
        <v>21783</v>
      </c>
      <c r="C2219">
        <v>88248</v>
      </c>
      <c r="D2219" s="93" t="s">
        <v>22715</v>
      </c>
      <c r="E2219" s="93" t="s">
        <v>14</v>
      </c>
    </row>
    <row r="2220" spans="1:5" x14ac:dyDescent="0.25">
      <c r="A2220" s="93" t="s">
        <v>483</v>
      </c>
      <c r="B2220" t="s">
        <v>21783</v>
      </c>
      <c r="C2220">
        <v>88267</v>
      </c>
      <c r="D2220" s="93" t="s">
        <v>22716</v>
      </c>
      <c r="E2220" s="93" t="s">
        <v>14</v>
      </c>
    </row>
    <row r="2221" spans="1:5" x14ac:dyDescent="0.25">
      <c r="A2221" s="93" t="s">
        <v>484</v>
      </c>
      <c r="D2221" s="93" t="s">
        <v>14</v>
      </c>
      <c r="E2221" s="93" t="s">
        <v>31084</v>
      </c>
    </row>
    <row r="2222" spans="1:5" x14ac:dyDescent="0.25">
      <c r="A2222" s="93" t="s">
        <v>484</v>
      </c>
      <c r="B2222" t="s">
        <v>21783</v>
      </c>
      <c r="C2222">
        <v>5928</v>
      </c>
      <c r="D2222" s="93" t="s">
        <v>22717</v>
      </c>
      <c r="E2222" s="93" t="s">
        <v>14</v>
      </c>
    </row>
    <row r="2223" spans="1:5" x14ac:dyDescent="0.25">
      <c r="A2223" s="93" t="s">
        <v>484</v>
      </c>
      <c r="B2223" t="s">
        <v>21783</v>
      </c>
      <c r="C2223">
        <v>5930</v>
      </c>
      <c r="D2223" s="93" t="s">
        <v>22718</v>
      </c>
      <c r="E2223" s="93" t="s">
        <v>14</v>
      </c>
    </row>
    <row r="2224" spans="1:5" x14ac:dyDescent="0.25">
      <c r="A2224" s="93" t="s">
        <v>484</v>
      </c>
      <c r="B2224" t="s">
        <v>21783</v>
      </c>
      <c r="C2224">
        <v>88248</v>
      </c>
      <c r="D2224" s="93" t="s">
        <v>22719</v>
      </c>
      <c r="E2224" s="93" t="s">
        <v>14</v>
      </c>
    </row>
    <row r="2225" spans="1:5" x14ac:dyDescent="0.25">
      <c r="A2225" s="93" t="s">
        <v>484</v>
      </c>
      <c r="B2225" t="s">
        <v>21783</v>
      </c>
      <c r="C2225">
        <v>88267</v>
      </c>
      <c r="D2225" s="93" t="s">
        <v>22720</v>
      </c>
      <c r="E2225" s="93" t="s">
        <v>14</v>
      </c>
    </row>
    <row r="2226" spans="1:5" x14ac:dyDescent="0.25">
      <c r="A2226" s="93" t="s">
        <v>485</v>
      </c>
      <c r="D2226" s="93" t="s">
        <v>14</v>
      </c>
      <c r="E2226" s="93" t="s">
        <v>31085</v>
      </c>
    </row>
    <row r="2227" spans="1:5" x14ac:dyDescent="0.25">
      <c r="A2227" s="93" t="s">
        <v>485</v>
      </c>
      <c r="B2227" t="s">
        <v>21783</v>
      </c>
      <c r="C2227">
        <v>5928</v>
      </c>
      <c r="D2227" s="93" t="s">
        <v>22721</v>
      </c>
      <c r="E2227" s="93" t="s">
        <v>14</v>
      </c>
    </row>
    <row r="2228" spans="1:5" x14ac:dyDescent="0.25">
      <c r="A2228" s="93" t="s">
        <v>485</v>
      </c>
      <c r="B2228" t="s">
        <v>21783</v>
      </c>
      <c r="C2228">
        <v>5930</v>
      </c>
      <c r="D2228" s="93" t="s">
        <v>22722</v>
      </c>
      <c r="E2228" s="93" t="s">
        <v>14</v>
      </c>
    </row>
    <row r="2229" spans="1:5" x14ac:dyDescent="0.25">
      <c r="A2229" s="93" t="s">
        <v>485</v>
      </c>
      <c r="B2229" t="s">
        <v>21783</v>
      </c>
      <c r="C2229">
        <v>88248</v>
      </c>
      <c r="D2229" s="93" t="s">
        <v>22723</v>
      </c>
      <c r="E2229" s="93" t="s">
        <v>14</v>
      </c>
    </row>
    <row r="2230" spans="1:5" x14ac:dyDescent="0.25">
      <c r="A2230" s="93" t="s">
        <v>485</v>
      </c>
      <c r="B2230" t="s">
        <v>21783</v>
      </c>
      <c r="C2230">
        <v>88267</v>
      </c>
      <c r="D2230" s="93" t="s">
        <v>22724</v>
      </c>
      <c r="E2230" s="93" t="s">
        <v>14</v>
      </c>
    </row>
    <row r="2231" spans="1:5" x14ac:dyDescent="0.25">
      <c r="A2231" s="93" t="s">
        <v>486</v>
      </c>
      <c r="D2231" s="93" t="s">
        <v>14</v>
      </c>
      <c r="E2231" s="93" t="s">
        <v>31086</v>
      </c>
    </row>
    <row r="2232" spans="1:5" x14ac:dyDescent="0.25">
      <c r="A2232" s="93" t="s">
        <v>486</v>
      </c>
      <c r="B2232" t="s">
        <v>21783</v>
      </c>
      <c r="C2232">
        <v>5928</v>
      </c>
      <c r="D2232" s="93" t="s">
        <v>22725</v>
      </c>
      <c r="E2232" s="93" t="s">
        <v>14</v>
      </c>
    </row>
    <row r="2233" spans="1:5" x14ac:dyDescent="0.25">
      <c r="A2233" s="93" t="s">
        <v>486</v>
      </c>
      <c r="B2233" t="s">
        <v>21783</v>
      </c>
      <c r="C2233">
        <v>5930</v>
      </c>
      <c r="D2233" s="93" t="s">
        <v>22726</v>
      </c>
      <c r="E2233" s="93" t="s">
        <v>14</v>
      </c>
    </row>
    <row r="2234" spans="1:5" x14ac:dyDescent="0.25">
      <c r="A2234" s="93" t="s">
        <v>486</v>
      </c>
      <c r="B2234" t="s">
        <v>21783</v>
      </c>
      <c r="C2234">
        <v>88248</v>
      </c>
      <c r="D2234" s="93" t="s">
        <v>22382</v>
      </c>
      <c r="E2234" s="93" t="s">
        <v>14</v>
      </c>
    </row>
    <row r="2235" spans="1:5" x14ac:dyDescent="0.25">
      <c r="A2235" s="93" t="s">
        <v>486</v>
      </c>
      <c r="B2235" t="s">
        <v>21783</v>
      </c>
      <c r="C2235">
        <v>88267</v>
      </c>
      <c r="D2235" s="93" t="s">
        <v>22727</v>
      </c>
      <c r="E2235" s="93" t="s">
        <v>14</v>
      </c>
    </row>
    <row r="2236" spans="1:5" x14ac:dyDescent="0.25">
      <c r="A2236" s="93" t="s">
        <v>487</v>
      </c>
      <c r="D2236" s="93" t="s">
        <v>14</v>
      </c>
      <c r="E2236" s="93" t="s">
        <v>31087</v>
      </c>
    </row>
    <row r="2237" spans="1:5" x14ac:dyDescent="0.25">
      <c r="A2237" s="93" t="s">
        <v>487</v>
      </c>
      <c r="B2237" t="s">
        <v>21783</v>
      </c>
      <c r="C2237">
        <v>5928</v>
      </c>
      <c r="D2237" s="93" t="s">
        <v>22219</v>
      </c>
      <c r="E2237" s="93" t="s">
        <v>14</v>
      </c>
    </row>
    <row r="2238" spans="1:5" x14ac:dyDescent="0.25">
      <c r="A2238" s="93" t="s">
        <v>487</v>
      </c>
      <c r="B2238" t="s">
        <v>21783</v>
      </c>
      <c r="C2238">
        <v>5930</v>
      </c>
      <c r="D2238" s="93" t="s">
        <v>22164</v>
      </c>
      <c r="E2238" s="93" t="s">
        <v>14</v>
      </c>
    </row>
    <row r="2239" spans="1:5" x14ac:dyDescent="0.25">
      <c r="A2239" s="93" t="s">
        <v>487</v>
      </c>
      <c r="B2239" t="s">
        <v>21783</v>
      </c>
      <c r="C2239">
        <v>88248</v>
      </c>
      <c r="D2239" s="93" t="s">
        <v>22728</v>
      </c>
      <c r="E2239" s="93" t="s">
        <v>14</v>
      </c>
    </row>
    <row r="2240" spans="1:5" x14ac:dyDescent="0.25">
      <c r="A2240" s="93" t="s">
        <v>487</v>
      </c>
      <c r="B2240" t="s">
        <v>21783</v>
      </c>
      <c r="C2240">
        <v>88267</v>
      </c>
      <c r="D2240" s="93" t="s">
        <v>22729</v>
      </c>
      <c r="E2240" s="93" t="s">
        <v>14</v>
      </c>
    </row>
    <row r="2241" spans="1:5" x14ac:dyDescent="0.25">
      <c r="A2241" s="93" t="s">
        <v>488</v>
      </c>
      <c r="D2241" s="93" t="s">
        <v>14</v>
      </c>
      <c r="E2241" s="93" t="s">
        <v>31088</v>
      </c>
    </row>
    <row r="2242" spans="1:5" x14ac:dyDescent="0.25">
      <c r="A2242" s="93" t="s">
        <v>488</v>
      </c>
      <c r="B2242" t="s">
        <v>21783</v>
      </c>
      <c r="C2242">
        <v>5928</v>
      </c>
      <c r="D2242" s="93" t="s">
        <v>22730</v>
      </c>
      <c r="E2242" s="93" t="s">
        <v>14</v>
      </c>
    </row>
    <row r="2243" spans="1:5" x14ac:dyDescent="0.25">
      <c r="A2243" s="93" t="s">
        <v>488</v>
      </c>
      <c r="B2243" t="s">
        <v>21783</v>
      </c>
      <c r="C2243">
        <v>5930</v>
      </c>
      <c r="D2243" s="93" t="s">
        <v>22731</v>
      </c>
      <c r="E2243" s="93" t="s">
        <v>14</v>
      </c>
    </row>
    <row r="2244" spans="1:5" x14ac:dyDescent="0.25">
      <c r="A2244" s="93" t="s">
        <v>488</v>
      </c>
      <c r="B2244" t="s">
        <v>21783</v>
      </c>
      <c r="C2244">
        <v>88248</v>
      </c>
      <c r="D2244" s="93" t="s">
        <v>22732</v>
      </c>
      <c r="E2244" s="93" t="s">
        <v>14</v>
      </c>
    </row>
    <row r="2245" spans="1:5" x14ac:dyDescent="0.25">
      <c r="A2245" s="93" t="s">
        <v>488</v>
      </c>
      <c r="B2245" t="s">
        <v>21783</v>
      </c>
      <c r="C2245">
        <v>88267</v>
      </c>
      <c r="D2245" s="93" t="s">
        <v>22733</v>
      </c>
      <c r="E2245" s="93" t="s">
        <v>14</v>
      </c>
    </row>
    <row r="2246" spans="1:5" x14ac:dyDescent="0.25">
      <c r="A2246" s="93" t="s">
        <v>489</v>
      </c>
      <c r="D2246" s="93" t="s">
        <v>14</v>
      </c>
      <c r="E2246" s="93" t="s">
        <v>31089</v>
      </c>
    </row>
    <row r="2247" spans="1:5" x14ac:dyDescent="0.25">
      <c r="A2247" s="93" t="s">
        <v>489</v>
      </c>
      <c r="B2247" t="s">
        <v>21783</v>
      </c>
      <c r="C2247">
        <v>5928</v>
      </c>
      <c r="D2247" s="93" t="s">
        <v>22008</v>
      </c>
      <c r="E2247" s="93" t="s">
        <v>14</v>
      </c>
    </row>
    <row r="2248" spans="1:5" x14ac:dyDescent="0.25">
      <c r="A2248" s="93" t="s">
        <v>489</v>
      </c>
      <c r="B2248" t="s">
        <v>21783</v>
      </c>
      <c r="C2248">
        <v>5930</v>
      </c>
      <c r="D2248" s="93" t="s">
        <v>22734</v>
      </c>
      <c r="E2248" s="93" t="s">
        <v>14</v>
      </c>
    </row>
    <row r="2249" spans="1:5" x14ac:dyDescent="0.25">
      <c r="A2249" s="93" t="s">
        <v>489</v>
      </c>
      <c r="B2249" t="s">
        <v>21783</v>
      </c>
      <c r="C2249">
        <v>88248</v>
      </c>
      <c r="D2249" s="93" t="s">
        <v>22735</v>
      </c>
      <c r="E2249" s="93" t="s">
        <v>14</v>
      </c>
    </row>
    <row r="2250" spans="1:5" x14ac:dyDescent="0.25">
      <c r="A2250" s="93" t="s">
        <v>489</v>
      </c>
      <c r="B2250" t="s">
        <v>21783</v>
      </c>
      <c r="C2250">
        <v>88267</v>
      </c>
      <c r="D2250" s="93" t="s">
        <v>22736</v>
      </c>
      <c r="E2250" s="93" t="s">
        <v>14</v>
      </c>
    </row>
    <row r="2251" spans="1:5" x14ac:dyDescent="0.25">
      <c r="A2251" s="93" t="s">
        <v>490</v>
      </c>
      <c r="D2251" s="93" t="s">
        <v>14</v>
      </c>
      <c r="E2251" s="93" t="s">
        <v>31090</v>
      </c>
    </row>
    <row r="2252" spans="1:5" x14ac:dyDescent="0.25">
      <c r="A2252" s="93" t="s">
        <v>490</v>
      </c>
      <c r="B2252" t="s">
        <v>21783</v>
      </c>
      <c r="C2252">
        <v>5928</v>
      </c>
      <c r="D2252" s="93" t="s">
        <v>22737</v>
      </c>
      <c r="E2252" s="93" t="s">
        <v>14</v>
      </c>
    </row>
    <row r="2253" spans="1:5" x14ac:dyDescent="0.25">
      <c r="A2253" s="93" t="s">
        <v>490</v>
      </c>
      <c r="B2253" t="s">
        <v>21783</v>
      </c>
      <c r="C2253">
        <v>5930</v>
      </c>
      <c r="D2253" s="93" t="s">
        <v>22738</v>
      </c>
      <c r="E2253" s="93" t="s">
        <v>14</v>
      </c>
    </row>
    <row r="2254" spans="1:5" x14ac:dyDescent="0.25">
      <c r="A2254" s="93" t="s">
        <v>490</v>
      </c>
      <c r="B2254" t="s">
        <v>21783</v>
      </c>
      <c r="C2254">
        <v>88248</v>
      </c>
      <c r="D2254" s="93" t="s">
        <v>22739</v>
      </c>
      <c r="E2254" s="93" t="s">
        <v>14</v>
      </c>
    </row>
    <row r="2255" spans="1:5" x14ac:dyDescent="0.25">
      <c r="A2255" s="93" t="s">
        <v>490</v>
      </c>
      <c r="B2255" t="s">
        <v>21783</v>
      </c>
      <c r="C2255">
        <v>88267</v>
      </c>
      <c r="D2255" s="93" t="s">
        <v>22740</v>
      </c>
      <c r="E2255" s="93" t="s">
        <v>14</v>
      </c>
    </row>
    <row r="2256" spans="1:5" x14ac:dyDescent="0.25">
      <c r="A2256" s="93" t="s">
        <v>491</v>
      </c>
      <c r="D2256" s="93" t="s">
        <v>14</v>
      </c>
      <c r="E2256" s="93" t="s">
        <v>31091</v>
      </c>
    </row>
    <row r="2257" spans="1:5" x14ac:dyDescent="0.25">
      <c r="A2257" s="93" t="s">
        <v>491</v>
      </c>
      <c r="B2257" t="s">
        <v>21783</v>
      </c>
      <c r="C2257">
        <v>5928</v>
      </c>
      <c r="D2257" s="93" t="s">
        <v>22741</v>
      </c>
      <c r="E2257" s="93" t="s">
        <v>14</v>
      </c>
    </row>
    <row r="2258" spans="1:5" x14ac:dyDescent="0.25">
      <c r="A2258" s="93" t="s">
        <v>491</v>
      </c>
      <c r="B2258" t="s">
        <v>21783</v>
      </c>
      <c r="C2258">
        <v>5930</v>
      </c>
      <c r="D2258" s="93" t="s">
        <v>22742</v>
      </c>
      <c r="E2258" s="93" t="s">
        <v>14</v>
      </c>
    </row>
    <row r="2259" spans="1:5" x14ac:dyDescent="0.25">
      <c r="A2259" s="93" t="s">
        <v>491</v>
      </c>
      <c r="B2259" t="s">
        <v>21783</v>
      </c>
      <c r="C2259">
        <v>88248</v>
      </c>
      <c r="D2259" s="93" t="s">
        <v>22743</v>
      </c>
      <c r="E2259" s="93" t="s">
        <v>14</v>
      </c>
    </row>
    <row r="2260" spans="1:5" x14ac:dyDescent="0.25">
      <c r="A2260" s="93" t="s">
        <v>491</v>
      </c>
      <c r="B2260" t="s">
        <v>21783</v>
      </c>
      <c r="C2260">
        <v>88267</v>
      </c>
      <c r="D2260" s="93" t="s">
        <v>22744</v>
      </c>
      <c r="E2260" s="93" t="s">
        <v>14</v>
      </c>
    </row>
    <row r="2261" spans="1:5" x14ac:dyDescent="0.25">
      <c r="A2261" s="93" t="s">
        <v>492</v>
      </c>
      <c r="D2261" s="93" t="s">
        <v>14</v>
      </c>
      <c r="E2261" s="93" t="s">
        <v>31092</v>
      </c>
    </row>
    <row r="2262" spans="1:5" x14ac:dyDescent="0.25">
      <c r="A2262" s="93" t="s">
        <v>492</v>
      </c>
      <c r="B2262" t="s">
        <v>21783</v>
      </c>
      <c r="C2262">
        <v>5928</v>
      </c>
      <c r="D2262" s="93" t="s">
        <v>22745</v>
      </c>
      <c r="E2262" s="93" t="s">
        <v>14</v>
      </c>
    </row>
    <row r="2263" spans="1:5" x14ac:dyDescent="0.25">
      <c r="A2263" s="93" t="s">
        <v>492</v>
      </c>
      <c r="B2263" t="s">
        <v>21783</v>
      </c>
      <c r="C2263">
        <v>5930</v>
      </c>
      <c r="D2263" s="93" t="s">
        <v>22746</v>
      </c>
      <c r="E2263" s="93" t="s">
        <v>14</v>
      </c>
    </row>
    <row r="2264" spans="1:5" x14ac:dyDescent="0.25">
      <c r="A2264" s="93" t="s">
        <v>492</v>
      </c>
      <c r="B2264" t="s">
        <v>21783</v>
      </c>
      <c r="C2264">
        <v>88248</v>
      </c>
      <c r="D2264" s="93" t="s">
        <v>22747</v>
      </c>
      <c r="E2264" s="93" t="s">
        <v>14</v>
      </c>
    </row>
    <row r="2265" spans="1:5" x14ac:dyDescent="0.25">
      <c r="A2265" s="93" t="s">
        <v>492</v>
      </c>
      <c r="B2265" t="s">
        <v>21783</v>
      </c>
      <c r="C2265">
        <v>88267</v>
      </c>
      <c r="D2265" s="93" t="s">
        <v>22748</v>
      </c>
      <c r="E2265" s="93" t="s">
        <v>14</v>
      </c>
    </row>
    <row r="2266" spans="1:5" x14ac:dyDescent="0.25">
      <c r="A2266" s="93" t="s">
        <v>493</v>
      </c>
      <c r="D2266" s="93" t="s">
        <v>14</v>
      </c>
      <c r="E2266" s="93" t="s">
        <v>31093</v>
      </c>
    </row>
    <row r="2267" spans="1:5" x14ac:dyDescent="0.25">
      <c r="A2267" s="93" t="s">
        <v>493</v>
      </c>
      <c r="B2267" t="s">
        <v>21783</v>
      </c>
      <c r="C2267">
        <v>5928</v>
      </c>
      <c r="D2267" s="93" t="s">
        <v>22749</v>
      </c>
      <c r="E2267" s="93" t="s">
        <v>14</v>
      </c>
    </row>
    <row r="2268" spans="1:5" x14ac:dyDescent="0.25">
      <c r="A2268" s="93" t="s">
        <v>493</v>
      </c>
      <c r="B2268" t="s">
        <v>21783</v>
      </c>
      <c r="C2268">
        <v>5930</v>
      </c>
      <c r="D2268" s="93" t="s">
        <v>22750</v>
      </c>
      <c r="E2268" s="93" t="s">
        <v>14</v>
      </c>
    </row>
    <row r="2269" spans="1:5" x14ac:dyDescent="0.25">
      <c r="A2269" s="93" t="s">
        <v>493</v>
      </c>
      <c r="B2269" t="s">
        <v>21783</v>
      </c>
      <c r="C2269">
        <v>88248</v>
      </c>
      <c r="D2269" s="93" t="s">
        <v>22751</v>
      </c>
      <c r="E2269" s="93" t="s">
        <v>14</v>
      </c>
    </row>
    <row r="2270" spans="1:5" x14ac:dyDescent="0.25">
      <c r="A2270" s="93" t="s">
        <v>493</v>
      </c>
      <c r="B2270" t="s">
        <v>21783</v>
      </c>
      <c r="C2270">
        <v>88267</v>
      </c>
      <c r="D2270" s="93" t="s">
        <v>22752</v>
      </c>
      <c r="E2270" s="93" t="s">
        <v>14</v>
      </c>
    </row>
    <row r="2271" spans="1:5" x14ac:dyDescent="0.25">
      <c r="A2271" s="93" t="s">
        <v>494</v>
      </c>
      <c r="D2271" s="93" t="s">
        <v>14</v>
      </c>
      <c r="E2271" s="93" t="s">
        <v>31094</v>
      </c>
    </row>
    <row r="2272" spans="1:5" x14ac:dyDescent="0.25">
      <c r="A2272" s="93" t="s">
        <v>494</v>
      </c>
      <c r="B2272" t="s">
        <v>21783</v>
      </c>
      <c r="C2272">
        <v>5928</v>
      </c>
      <c r="D2272" s="93" t="s">
        <v>22753</v>
      </c>
      <c r="E2272" s="93" t="s">
        <v>14</v>
      </c>
    </row>
    <row r="2273" spans="1:5" x14ac:dyDescent="0.25">
      <c r="A2273" s="93" t="s">
        <v>494</v>
      </c>
      <c r="B2273" t="s">
        <v>21783</v>
      </c>
      <c r="C2273">
        <v>5930</v>
      </c>
      <c r="D2273" s="93" t="s">
        <v>22754</v>
      </c>
      <c r="E2273" s="93" t="s">
        <v>14</v>
      </c>
    </row>
    <row r="2274" spans="1:5" x14ac:dyDescent="0.25">
      <c r="A2274" s="93" t="s">
        <v>494</v>
      </c>
      <c r="B2274" t="s">
        <v>21783</v>
      </c>
      <c r="C2274">
        <v>88248</v>
      </c>
      <c r="D2274" s="93" t="s">
        <v>22755</v>
      </c>
      <c r="E2274" s="93" t="s">
        <v>14</v>
      </c>
    </row>
    <row r="2275" spans="1:5" x14ac:dyDescent="0.25">
      <c r="A2275" s="93" t="s">
        <v>494</v>
      </c>
      <c r="B2275" t="s">
        <v>21783</v>
      </c>
      <c r="C2275">
        <v>88267</v>
      </c>
      <c r="D2275" s="93" t="s">
        <v>22756</v>
      </c>
      <c r="E2275" s="93" t="s">
        <v>14</v>
      </c>
    </row>
    <row r="2276" spans="1:5" x14ac:dyDescent="0.25">
      <c r="A2276" s="93" t="s">
        <v>495</v>
      </c>
      <c r="D2276" s="93" t="s">
        <v>14</v>
      </c>
      <c r="E2276" s="93" t="s">
        <v>31095</v>
      </c>
    </row>
    <row r="2277" spans="1:5" x14ac:dyDescent="0.25">
      <c r="A2277" s="93" t="s">
        <v>495</v>
      </c>
      <c r="B2277" t="s">
        <v>21783</v>
      </c>
      <c r="C2277">
        <v>5928</v>
      </c>
      <c r="D2277" s="93" t="s">
        <v>22757</v>
      </c>
      <c r="E2277" s="93" t="s">
        <v>14</v>
      </c>
    </row>
    <row r="2278" spans="1:5" x14ac:dyDescent="0.25">
      <c r="A2278" s="93" t="s">
        <v>495</v>
      </c>
      <c r="B2278" t="s">
        <v>21783</v>
      </c>
      <c r="C2278">
        <v>5930</v>
      </c>
      <c r="D2278" s="93" t="s">
        <v>22758</v>
      </c>
      <c r="E2278" s="93" t="s">
        <v>14</v>
      </c>
    </row>
    <row r="2279" spans="1:5" x14ac:dyDescent="0.25">
      <c r="A2279" s="93" t="s">
        <v>495</v>
      </c>
      <c r="B2279" t="s">
        <v>21783</v>
      </c>
      <c r="C2279">
        <v>88248</v>
      </c>
      <c r="D2279" s="93" t="s">
        <v>22759</v>
      </c>
      <c r="E2279" s="93" t="s">
        <v>14</v>
      </c>
    </row>
    <row r="2280" spans="1:5" x14ac:dyDescent="0.25">
      <c r="A2280" s="93" t="s">
        <v>495</v>
      </c>
      <c r="B2280" t="s">
        <v>21783</v>
      </c>
      <c r="C2280">
        <v>88267</v>
      </c>
      <c r="D2280" s="93" t="s">
        <v>22760</v>
      </c>
      <c r="E2280" s="93" t="s">
        <v>14</v>
      </c>
    </row>
    <row r="2281" spans="1:5" x14ac:dyDescent="0.25">
      <c r="A2281" s="93" t="s">
        <v>496</v>
      </c>
      <c r="D2281" s="93" t="s">
        <v>14</v>
      </c>
      <c r="E2281" s="93" t="s">
        <v>31096</v>
      </c>
    </row>
    <row r="2282" spans="1:5" x14ac:dyDescent="0.25">
      <c r="A2282" s="93" t="s">
        <v>496</v>
      </c>
      <c r="B2282" t="s">
        <v>21783</v>
      </c>
      <c r="C2282">
        <v>5928</v>
      </c>
      <c r="D2282" s="93" t="s">
        <v>22761</v>
      </c>
      <c r="E2282" s="93" t="s">
        <v>14</v>
      </c>
    </row>
    <row r="2283" spans="1:5" x14ac:dyDescent="0.25">
      <c r="A2283" s="93" t="s">
        <v>496</v>
      </c>
      <c r="B2283" t="s">
        <v>21783</v>
      </c>
      <c r="C2283">
        <v>5930</v>
      </c>
      <c r="D2283" s="93" t="s">
        <v>22762</v>
      </c>
      <c r="E2283" s="93" t="s">
        <v>14</v>
      </c>
    </row>
    <row r="2284" spans="1:5" x14ac:dyDescent="0.25">
      <c r="A2284" s="93" t="s">
        <v>496</v>
      </c>
      <c r="B2284" t="s">
        <v>21783</v>
      </c>
      <c r="C2284">
        <v>88248</v>
      </c>
      <c r="D2284" s="93" t="s">
        <v>22763</v>
      </c>
      <c r="E2284" s="93" t="s">
        <v>14</v>
      </c>
    </row>
    <row r="2285" spans="1:5" x14ac:dyDescent="0.25">
      <c r="A2285" s="93" t="s">
        <v>496</v>
      </c>
      <c r="B2285" t="s">
        <v>21783</v>
      </c>
      <c r="C2285">
        <v>88267</v>
      </c>
      <c r="D2285" s="93" t="s">
        <v>22764</v>
      </c>
      <c r="E2285" s="93" t="s">
        <v>14</v>
      </c>
    </row>
    <row r="2286" spans="1:5" x14ac:dyDescent="0.25">
      <c r="A2286" s="93" t="s">
        <v>497</v>
      </c>
      <c r="D2286" s="93" t="s">
        <v>14</v>
      </c>
      <c r="E2286" s="93" t="s">
        <v>31097</v>
      </c>
    </row>
    <row r="2287" spans="1:5" x14ac:dyDescent="0.25">
      <c r="A2287" s="93" t="s">
        <v>497</v>
      </c>
      <c r="B2287" t="s">
        <v>21783</v>
      </c>
      <c r="C2287">
        <v>5928</v>
      </c>
      <c r="D2287" s="93" t="s">
        <v>22765</v>
      </c>
      <c r="E2287" s="93" t="s">
        <v>14</v>
      </c>
    </row>
    <row r="2288" spans="1:5" x14ac:dyDescent="0.25">
      <c r="A2288" s="93" t="s">
        <v>497</v>
      </c>
      <c r="B2288" t="s">
        <v>21783</v>
      </c>
      <c r="C2288">
        <v>5930</v>
      </c>
      <c r="D2288" s="93" t="s">
        <v>22766</v>
      </c>
      <c r="E2288" s="93" t="s">
        <v>14</v>
      </c>
    </row>
    <row r="2289" spans="1:5" x14ac:dyDescent="0.25">
      <c r="A2289" s="93" t="s">
        <v>497</v>
      </c>
      <c r="B2289" t="s">
        <v>21783</v>
      </c>
      <c r="C2289">
        <v>88248</v>
      </c>
      <c r="D2289" s="93" t="s">
        <v>22767</v>
      </c>
      <c r="E2289" s="93" t="s">
        <v>14</v>
      </c>
    </row>
    <row r="2290" spans="1:5" x14ac:dyDescent="0.25">
      <c r="A2290" s="93" t="s">
        <v>497</v>
      </c>
      <c r="B2290" t="s">
        <v>21783</v>
      </c>
      <c r="C2290">
        <v>88267</v>
      </c>
      <c r="D2290" s="93" t="s">
        <v>22768</v>
      </c>
      <c r="E2290" s="93" t="s">
        <v>14</v>
      </c>
    </row>
    <row r="2291" spans="1:5" x14ac:dyDescent="0.25">
      <c r="A2291" s="93" t="s">
        <v>498</v>
      </c>
      <c r="D2291" s="93" t="s">
        <v>14</v>
      </c>
      <c r="E2291" s="93" t="s">
        <v>31098</v>
      </c>
    </row>
    <row r="2292" spans="1:5" x14ac:dyDescent="0.25">
      <c r="A2292" s="93" t="s">
        <v>498</v>
      </c>
      <c r="B2292" t="s">
        <v>21783</v>
      </c>
      <c r="C2292">
        <v>5928</v>
      </c>
      <c r="D2292" s="93" t="s">
        <v>22769</v>
      </c>
      <c r="E2292" s="93" t="s">
        <v>14</v>
      </c>
    </row>
    <row r="2293" spans="1:5" x14ac:dyDescent="0.25">
      <c r="A2293" s="93" t="s">
        <v>498</v>
      </c>
      <c r="B2293" t="s">
        <v>21783</v>
      </c>
      <c r="C2293">
        <v>5930</v>
      </c>
      <c r="D2293" s="93" t="s">
        <v>22770</v>
      </c>
      <c r="E2293" s="93" t="s">
        <v>14</v>
      </c>
    </row>
    <row r="2294" spans="1:5" x14ac:dyDescent="0.25">
      <c r="A2294" s="93" t="s">
        <v>498</v>
      </c>
      <c r="B2294" t="s">
        <v>21783</v>
      </c>
      <c r="C2294">
        <v>88248</v>
      </c>
      <c r="D2294" s="93" t="s">
        <v>22771</v>
      </c>
      <c r="E2294" s="93" t="s">
        <v>14</v>
      </c>
    </row>
    <row r="2295" spans="1:5" x14ac:dyDescent="0.25">
      <c r="A2295" s="93" t="s">
        <v>498</v>
      </c>
      <c r="B2295" t="s">
        <v>21783</v>
      </c>
      <c r="C2295">
        <v>88267</v>
      </c>
      <c r="D2295" s="93" t="s">
        <v>22772</v>
      </c>
      <c r="E2295" s="93" t="s">
        <v>14</v>
      </c>
    </row>
    <row r="2296" spans="1:5" x14ac:dyDescent="0.25">
      <c r="A2296" s="93" t="s">
        <v>499</v>
      </c>
      <c r="D2296" s="93" t="s">
        <v>14</v>
      </c>
      <c r="E2296" s="93" t="s">
        <v>31099</v>
      </c>
    </row>
    <row r="2297" spans="1:5" x14ac:dyDescent="0.25">
      <c r="A2297" s="93" t="s">
        <v>499</v>
      </c>
      <c r="B2297" t="s">
        <v>21783</v>
      </c>
      <c r="C2297">
        <v>5928</v>
      </c>
      <c r="D2297" s="93" t="s">
        <v>22773</v>
      </c>
      <c r="E2297" s="93" t="s">
        <v>14</v>
      </c>
    </row>
    <row r="2298" spans="1:5" x14ac:dyDescent="0.25">
      <c r="A2298" s="93" t="s">
        <v>499</v>
      </c>
      <c r="B2298" t="s">
        <v>21783</v>
      </c>
      <c r="C2298">
        <v>5930</v>
      </c>
      <c r="D2298" s="93" t="s">
        <v>22774</v>
      </c>
      <c r="E2298" s="93" t="s">
        <v>14</v>
      </c>
    </row>
    <row r="2299" spans="1:5" x14ac:dyDescent="0.25">
      <c r="A2299" s="93" t="s">
        <v>499</v>
      </c>
      <c r="B2299" t="s">
        <v>21783</v>
      </c>
      <c r="C2299">
        <v>88248</v>
      </c>
      <c r="D2299" s="93" t="s">
        <v>22775</v>
      </c>
      <c r="E2299" s="93" t="s">
        <v>14</v>
      </c>
    </row>
    <row r="2300" spans="1:5" x14ac:dyDescent="0.25">
      <c r="A2300" s="93" t="s">
        <v>499</v>
      </c>
      <c r="B2300" t="s">
        <v>21783</v>
      </c>
      <c r="C2300">
        <v>88267</v>
      </c>
      <c r="D2300" s="93" t="s">
        <v>22776</v>
      </c>
      <c r="E2300" s="93" t="s">
        <v>14</v>
      </c>
    </row>
    <row r="2301" spans="1:5" x14ac:dyDescent="0.25">
      <c r="A2301" s="93" t="s">
        <v>500</v>
      </c>
      <c r="D2301" s="93" t="s">
        <v>14</v>
      </c>
      <c r="E2301" s="93" t="s">
        <v>31100</v>
      </c>
    </row>
    <row r="2302" spans="1:5" x14ac:dyDescent="0.25">
      <c r="A2302" s="93" t="s">
        <v>500</v>
      </c>
      <c r="B2302" t="s">
        <v>21783</v>
      </c>
      <c r="C2302">
        <v>5928</v>
      </c>
      <c r="D2302" s="93" t="s">
        <v>22777</v>
      </c>
      <c r="E2302" s="93" t="s">
        <v>14</v>
      </c>
    </row>
    <row r="2303" spans="1:5" x14ac:dyDescent="0.25">
      <c r="A2303" s="93" t="s">
        <v>500</v>
      </c>
      <c r="B2303" t="s">
        <v>21783</v>
      </c>
      <c r="C2303">
        <v>5930</v>
      </c>
      <c r="D2303" s="93" t="s">
        <v>22778</v>
      </c>
      <c r="E2303" s="93" t="s">
        <v>14</v>
      </c>
    </row>
    <row r="2304" spans="1:5" x14ac:dyDescent="0.25">
      <c r="A2304" s="93" t="s">
        <v>500</v>
      </c>
      <c r="B2304" t="s">
        <v>21783</v>
      </c>
      <c r="C2304">
        <v>88248</v>
      </c>
      <c r="D2304" s="93" t="s">
        <v>22779</v>
      </c>
      <c r="E2304" s="93" t="s">
        <v>14</v>
      </c>
    </row>
    <row r="2305" spans="1:5" x14ac:dyDescent="0.25">
      <c r="A2305" s="93" t="s">
        <v>500</v>
      </c>
      <c r="B2305" t="s">
        <v>21783</v>
      </c>
      <c r="C2305">
        <v>88267</v>
      </c>
      <c r="D2305" s="93" t="s">
        <v>22780</v>
      </c>
      <c r="E2305" s="93" t="s">
        <v>14</v>
      </c>
    </row>
    <row r="2306" spans="1:5" x14ac:dyDescent="0.25">
      <c r="A2306" s="93" t="s">
        <v>501</v>
      </c>
      <c r="D2306" s="93" t="s">
        <v>14</v>
      </c>
      <c r="E2306" s="93" t="s">
        <v>31101</v>
      </c>
    </row>
    <row r="2307" spans="1:5" x14ac:dyDescent="0.25">
      <c r="A2307" s="93" t="s">
        <v>501</v>
      </c>
      <c r="B2307" t="s">
        <v>21783</v>
      </c>
      <c r="C2307">
        <v>5928</v>
      </c>
      <c r="D2307" s="93" t="s">
        <v>22781</v>
      </c>
      <c r="E2307" s="93" t="s">
        <v>14</v>
      </c>
    </row>
    <row r="2308" spans="1:5" x14ac:dyDescent="0.25">
      <c r="A2308" s="93" t="s">
        <v>501</v>
      </c>
      <c r="B2308" t="s">
        <v>21783</v>
      </c>
      <c r="C2308">
        <v>5930</v>
      </c>
      <c r="D2308" s="93" t="s">
        <v>22782</v>
      </c>
      <c r="E2308" s="93" t="s">
        <v>14</v>
      </c>
    </row>
    <row r="2309" spans="1:5" x14ac:dyDescent="0.25">
      <c r="A2309" s="93" t="s">
        <v>501</v>
      </c>
      <c r="B2309" t="s">
        <v>21783</v>
      </c>
      <c r="C2309">
        <v>88248</v>
      </c>
      <c r="D2309" s="93" t="s">
        <v>22783</v>
      </c>
      <c r="E2309" s="93" t="s">
        <v>14</v>
      </c>
    </row>
    <row r="2310" spans="1:5" x14ac:dyDescent="0.25">
      <c r="A2310" s="93" t="s">
        <v>501</v>
      </c>
      <c r="B2310" t="s">
        <v>21783</v>
      </c>
      <c r="C2310">
        <v>88267</v>
      </c>
      <c r="D2310" s="93" t="s">
        <v>22784</v>
      </c>
      <c r="E2310" s="93" t="s">
        <v>14</v>
      </c>
    </row>
    <row r="2311" spans="1:5" x14ac:dyDescent="0.25">
      <c r="A2311" s="93" t="s">
        <v>502</v>
      </c>
      <c r="D2311" s="93" t="s">
        <v>14</v>
      </c>
      <c r="E2311" s="93" t="s">
        <v>31102</v>
      </c>
    </row>
    <row r="2312" spans="1:5" x14ac:dyDescent="0.25">
      <c r="A2312" s="93" t="s">
        <v>502</v>
      </c>
      <c r="B2312" t="s">
        <v>21783</v>
      </c>
      <c r="C2312">
        <v>5928</v>
      </c>
      <c r="D2312" s="93" t="s">
        <v>22785</v>
      </c>
      <c r="E2312" s="93" t="s">
        <v>14</v>
      </c>
    </row>
    <row r="2313" spans="1:5" x14ac:dyDescent="0.25">
      <c r="A2313" s="93" t="s">
        <v>502</v>
      </c>
      <c r="B2313" t="s">
        <v>21783</v>
      </c>
      <c r="C2313">
        <v>5930</v>
      </c>
      <c r="D2313" s="93" t="s">
        <v>22219</v>
      </c>
      <c r="E2313" s="93" t="s">
        <v>14</v>
      </c>
    </row>
    <row r="2314" spans="1:5" x14ac:dyDescent="0.25">
      <c r="A2314" s="93" t="s">
        <v>502</v>
      </c>
      <c r="B2314" t="s">
        <v>21783</v>
      </c>
      <c r="C2314">
        <v>88248</v>
      </c>
      <c r="D2314" s="93" t="s">
        <v>22786</v>
      </c>
      <c r="E2314" s="93" t="s">
        <v>14</v>
      </c>
    </row>
    <row r="2315" spans="1:5" x14ac:dyDescent="0.25">
      <c r="A2315" s="93" t="s">
        <v>502</v>
      </c>
      <c r="B2315" t="s">
        <v>21783</v>
      </c>
      <c r="C2315">
        <v>88267</v>
      </c>
      <c r="D2315" s="93" t="s">
        <v>22787</v>
      </c>
      <c r="E2315" s="93" t="s">
        <v>14</v>
      </c>
    </row>
    <row r="2316" spans="1:5" x14ac:dyDescent="0.25">
      <c r="A2316" s="93" t="s">
        <v>503</v>
      </c>
      <c r="D2316" s="93" t="s">
        <v>14</v>
      </c>
      <c r="E2316" s="93" t="s">
        <v>31103</v>
      </c>
    </row>
    <row r="2317" spans="1:5" x14ac:dyDescent="0.25">
      <c r="A2317" s="93" t="s">
        <v>503</v>
      </c>
      <c r="B2317" t="s">
        <v>21783</v>
      </c>
      <c r="C2317">
        <v>5928</v>
      </c>
      <c r="D2317" s="93" t="s">
        <v>22788</v>
      </c>
      <c r="E2317" s="93" t="s">
        <v>14</v>
      </c>
    </row>
    <row r="2318" spans="1:5" x14ac:dyDescent="0.25">
      <c r="A2318" s="93" t="s">
        <v>503</v>
      </c>
      <c r="B2318" t="s">
        <v>21783</v>
      </c>
      <c r="C2318">
        <v>5930</v>
      </c>
      <c r="D2318" s="93" t="s">
        <v>22789</v>
      </c>
      <c r="E2318" s="93" t="s">
        <v>14</v>
      </c>
    </row>
    <row r="2319" spans="1:5" x14ac:dyDescent="0.25">
      <c r="A2319" s="93" t="s">
        <v>503</v>
      </c>
      <c r="B2319" t="s">
        <v>21783</v>
      </c>
      <c r="C2319">
        <v>88248</v>
      </c>
      <c r="D2319" s="93" t="s">
        <v>22790</v>
      </c>
      <c r="E2319" s="93" t="s">
        <v>14</v>
      </c>
    </row>
    <row r="2320" spans="1:5" x14ac:dyDescent="0.25">
      <c r="A2320" s="93" t="s">
        <v>503</v>
      </c>
      <c r="B2320" t="s">
        <v>21783</v>
      </c>
      <c r="C2320">
        <v>88267</v>
      </c>
      <c r="D2320" s="93" t="s">
        <v>22791</v>
      </c>
      <c r="E2320" s="93" t="s">
        <v>14</v>
      </c>
    </row>
    <row r="2321" spans="1:5" x14ac:dyDescent="0.25">
      <c r="A2321" s="93" t="s">
        <v>504</v>
      </c>
      <c r="D2321" s="93" t="s">
        <v>14</v>
      </c>
      <c r="E2321" s="93" t="s">
        <v>31104</v>
      </c>
    </row>
    <row r="2322" spans="1:5" x14ac:dyDescent="0.25">
      <c r="A2322" s="93" t="s">
        <v>504</v>
      </c>
      <c r="B2322" t="s">
        <v>21783</v>
      </c>
      <c r="C2322">
        <v>5928</v>
      </c>
      <c r="D2322" s="93" t="s">
        <v>22792</v>
      </c>
      <c r="E2322" s="93" t="s">
        <v>14</v>
      </c>
    </row>
    <row r="2323" spans="1:5" x14ac:dyDescent="0.25">
      <c r="A2323" s="93" t="s">
        <v>504</v>
      </c>
      <c r="B2323" t="s">
        <v>21783</v>
      </c>
      <c r="C2323">
        <v>5930</v>
      </c>
      <c r="D2323" s="93" t="s">
        <v>22793</v>
      </c>
      <c r="E2323" s="93" t="s">
        <v>14</v>
      </c>
    </row>
    <row r="2324" spans="1:5" x14ac:dyDescent="0.25">
      <c r="A2324" s="93" t="s">
        <v>504</v>
      </c>
      <c r="B2324" t="s">
        <v>21783</v>
      </c>
      <c r="C2324">
        <v>88248</v>
      </c>
      <c r="D2324" s="93" t="s">
        <v>22080</v>
      </c>
      <c r="E2324" s="93" t="s">
        <v>14</v>
      </c>
    </row>
    <row r="2325" spans="1:5" x14ac:dyDescent="0.25">
      <c r="A2325" s="93" t="s">
        <v>504</v>
      </c>
      <c r="B2325" t="s">
        <v>21783</v>
      </c>
      <c r="C2325">
        <v>88267</v>
      </c>
      <c r="D2325" s="93" t="s">
        <v>22794</v>
      </c>
      <c r="E2325" s="93" t="s">
        <v>14</v>
      </c>
    </row>
    <row r="2326" spans="1:5" x14ac:dyDescent="0.25">
      <c r="A2326" s="93" t="s">
        <v>505</v>
      </c>
      <c r="D2326" s="93" t="s">
        <v>14</v>
      </c>
      <c r="E2326" s="93" t="s">
        <v>31105</v>
      </c>
    </row>
    <row r="2327" spans="1:5" x14ac:dyDescent="0.25">
      <c r="A2327" s="93" t="s">
        <v>505</v>
      </c>
      <c r="B2327" t="s">
        <v>21783</v>
      </c>
      <c r="C2327">
        <v>5928</v>
      </c>
      <c r="D2327" s="93" t="s">
        <v>22795</v>
      </c>
      <c r="E2327" s="93" t="s">
        <v>14</v>
      </c>
    </row>
    <row r="2328" spans="1:5" x14ac:dyDescent="0.25">
      <c r="A2328" s="93" t="s">
        <v>505</v>
      </c>
      <c r="B2328" t="s">
        <v>21783</v>
      </c>
      <c r="C2328">
        <v>5930</v>
      </c>
      <c r="D2328" s="93" t="s">
        <v>22796</v>
      </c>
      <c r="E2328" s="93" t="s">
        <v>14</v>
      </c>
    </row>
    <row r="2329" spans="1:5" x14ac:dyDescent="0.25">
      <c r="A2329" s="93" t="s">
        <v>505</v>
      </c>
      <c r="B2329" t="s">
        <v>21783</v>
      </c>
      <c r="C2329">
        <v>88248</v>
      </c>
      <c r="D2329" s="93" t="s">
        <v>22797</v>
      </c>
      <c r="E2329" s="93" t="s">
        <v>14</v>
      </c>
    </row>
    <row r="2330" spans="1:5" x14ac:dyDescent="0.25">
      <c r="A2330" s="93" t="s">
        <v>505</v>
      </c>
      <c r="B2330" t="s">
        <v>21783</v>
      </c>
      <c r="C2330">
        <v>88267</v>
      </c>
      <c r="D2330" s="93" t="s">
        <v>22798</v>
      </c>
      <c r="E2330" s="93" t="s">
        <v>14</v>
      </c>
    </row>
    <row r="2331" spans="1:5" x14ac:dyDescent="0.25">
      <c r="A2331" s="93" t="s">
        <v>506</v>
      </c>
      <c r="D2331" s="93" t="s">
        <v>14</v>
      </c>
      <c r="E2331" s="93" t="s">
        <v>31106</v>
      </c>
    </row>
    <row r="2332" spans="1:5" x14ac:dyDescent="0.25">
      <c r="A2332" s="93" t="s">
        <v>506</v>
      </c>
      <c r="B2332" t="s">
        <v>21783</v>
      </c>
      <c r="C2332">
        <v>5928</v>
      </c>
      <c r="D2332" s="93" t="s">
        <v>22799</v>
      </c>
      <c r="E2332" s="93" t="s">
        <v>14</v>
      </c>
    </row>
    <row r="2333" spans="1:5" x14ac:dyDescent="0.25">
      <c r="A2333" s="93" t="s">
        <v>506</v>
      </c>
      <c r="B2333" t="s">
        <v>21783</v>
      </c>
      <c r="C2333">
        <v>5930</v>
      </c>
      <c r="D2333" s="93" t="s">
        <v>22800</v>
      </c>
      <c r="E2333" s="93" t="s">
        <v>14</v>
      </c>
    </row>
    <row r="2334" spans="1:5" x14ac:dyDescent="0.25">
      <c r="A2334" s="93" t="s">
        <v>506</v>
      </c>
      <c r="B2334" t="s">
        <v>21783</v>
      </c>
      <c r="C2334">
        <v>88248</v>
      </c>
      <c r="D2334" s="93" t="s">
        <v>22801</v>
      </c>
      <c r="E2334" s="93" t="s">
        <v>14</v>
      </c>
    </row>
    <row r="2335" spans="1:5" x14ac:dyDescent="0.25">
      <c r="A2335" s="93" t="s">
        <v>506</v>
      </c>
      <c r="B2335" t="s">
        <v>21783</v>
      </c>
      <c r="C2335">
        <v>88267</v>
      </c>
      <c r="D2335" s="93" t="s">
        <v>22802</v>
      </c>
      <c r="E2335" s="93" t="s">
        <v>14</v>
      </c>
    </row>
    <row r="2336" spans="1:5" x14ac:dyDescent="0.25">
      <c r="A2336" s="93" t="s">
        <v>507</v>
      </c>
      <c r="D2336" s="93" t="s">
        <v>14</v>
      </c>
      <c r="E2336" s="93" t="s">
        <v>31107</v>
      </c>
    </row>
    <row r="2337" spans="1:5" x14ac:dyDescent="0.25">
      <c r="A2337" s="93" t="s">
        <v>507</v>
      </c>
      <c r="B2337" t="s">
        <v>21783</v>
      </c>
      <c r="C2337">
        <v>5928</v>
      </c>
      <c r="D2337" s="93" t="s">
        <v>22803</v>
      </c>
      <c r="E2337" s="93" t="s">
        <v>14</v>
      </c>
    </row>
    <row r="2338" spans="1:5" x14ac:dyDescent="0.25">
      <c r="A2338" s="93" t="s">
        <v>507</v>
      </c>
      <c r="B2338" t="s">
        <v>21783</v>
      </c>
      <c r="C2338">
        <v>5930</v>
      </c>
      <c r="D2338" s="93" t="s">
        <v>22804</v>
      </c>
      <c r="E2338" s="93" t="s">
        <v>14</v>
      </c>
    </row>
    <row r="2339" spans="1:5" x14ac:dyDescent="0.25">
      <c r="A2339" s="93" t="s">
        <v>507</v>
      </c>
      <c r="B2339" t="s">
        <v>21783</v>
      </c>
      <c r="C2339">
        <v>88248</v>
      </c>
      <c r="D2339" s="93" t="s">
        <v>22805</v>
      </c>
      <c r="E2339" s="93" t="s">
        <v>14</v>
      </c>
    </row>
    <row r="2340" spans="1:5" x14ac:dyDescent="0.25">
      <c r="A2340" s="93" t="s">
        <v>507</v>
      </c>
      <c r="B2340" t="s">
        <v>21783</v>
      </c>
      <c r="C2340">
        <v>88267</v>
      </c>
      <c r="D2340" s="93" t="s">
        <v>22806</v>
      </c>
      <c r="E2340" s="93" t="s">
        <v>14</v>
      </c>
    </row>
    <row r="2341" spans="1:5" x14ac:dyDescent="0.25">
      <c r="A2341" s="93" t="s">
        <v>508</v>
      </c>
      <c r="D2341" s="93" t="s">
        <v>14</v>
      </c>
      <c r="E2341" s="93" t="s">
        <v>31108</v>
      </c>
    </row>
    <row r="2342" spans="1:5" x14ac:dyDescent="0.25">
      <c r="A2342" s="93" t="s">
        <v>508</v>
      </c>
      <c r="B2342" t="s">
        <v>21783</v>
      </c>
      <c r="C2342">
        <v>5928</v>
      </c>
      <c r="D2342" s="93" t="s">
        <v>22612</v>
      </c>
      <c r="E2342" s="93" t="s">
        <v>14</v>
      </c>
    </row>
    <row r="2343" spans="1:5" x14ac:dyDescent="0.25">
      <c r="A2343" s="93" t="s">
        <v>508</v>
      </c>
      <c r="B2343" t="s">
        <v>21783</v>
      </c>
      <c r="C2343">
        <v>5930</v>
      </c>
      <c r="D2343" s="93" t="s">
        <v>22807</v>
      </c>
      <c r="E2343" s="93" t="s">
        <v>14</v>
      </c>
    </row>
    <row r="2344" spans="1:5" x14ac:dyDescent="0.25">
      <c r="A2344" s="93" t="s">
        <v>508</v>
      </c>
      <c r="B2344" t="s">
        <v>21783</v>
      </c>
      <c r="C2344">
        <v>88248</v>
      </c>
      <c r="D2344" s="93" t="s">
        <v>22808</v>
      </c>
      <c r="E2344" s="93" t="s">
        <v>14</v>
      </c>
    </row>
    <row r="2345" spans="1:5" x14ac:dyDescent="0.25">
      <c r="A2345" s="93" t="s">
        <v>508</v>
      </c>
      <c r="B2345" t="s">
        <v>21783</v>
      </c>
      <c r="C2345">
        <v>88267</v>
      </c>
      <c r="D2345" s="93" t="s">
        <v>22809</v>
      </c>
      <c r="E2345" s="93" t="s">
        <v>14</v>
      </c>
    </row>
    <row r="2346" spans="1:5" x14ac:dyDescent="0.25">
      <c r="A2346" s="93" t="s">
        <v>509</v>
      </c>
      <c r="D2346" s="93" t="s">
        <v>14</v>
      </c>
      <c r="E2346" s="93" t="s">
        <v>31109</v>
      </c>
    </row>
    <row r="2347" spans="1:5" x14ac:dyDescent="0.25">
      <c r="A2347" s="93" t="s">
        <v>509</v>
      </c>
      <c r="B2347" t="s">
        <v>21783</v>
      </c>
      <c r="C2347">
        <v>5928</v>
      </c>
      <c r="D2347" s="93" t="s">
        <v>22810</v>
      </c>
      <c r="E2347" s="93" t="s">
        <v>14</v>
      </c>
    </row>
    <row r="2348" spans="1:5" x14ac:dyDescent="0.25">
      <c r="A2348" s="93" t="s">
        <v>509</v>
      </c>
      <c r="B2348" t="s">
        <v>21783</v>
      </c>
      <c r="C2348">
        <v>5930</v>
      </c>
      <c r="D2348" s="93" t="s">
        <v>22811</v>
      </c>
      <c r="E2348" s="93" t="s">
        <v>14</v>
      </c>
    </row>
    <row r="2349" spans="1:5" x14ac:dyDescent="0.25">
      <c r="A2349" s="93" t="s">
        <v>509</v>
      </c>
      <c r="B2349" t="s">
        <v>21783</v>
      </c>
      <c r="C2349">
        <v>88248</v>
      </c>
      <c r="D2349" s="93" t="s">
        <v>22812</v>
      </c>
      <c r="E2349" s="93" t="s">
        <v>14</v>
      </c>
    </row>
    <row r="2350" spans="1:5" x14ac:dyDescent="0.25">
      <c r="A2350" s="93" t="s">
        <v>509</v>
      </c>
      <c r="B2350" t="s">
        <v>21783</v>
      </c>
      <c r="C2350">
        <v>88267</v>
      </c>
      <c r="D2350" s="93" t="s">
        <v>22813</v>
      </c>
      <c r="E2350" s="93" t="s">
        <v>14</v>
      </c>
    </row>
    <row r="2351" spans="1:5" x14ac:dyDescent="0.25">
      <c r="A2351" s="93" t="s">
        <v>510</v>
      </c>
      <c r="D2351" s="93" t="s">
        <v>14</v>
      </c>
      <c r="E2351" s="93" t="s">
        <v>31110</v>
      </c>
    </row>
    <row r="2352" spans="1:5" x14ac:dyDescent="0.25">
      <c r="A2352" s="93" t="s">
        <v>510</v>
      </c>
      <c r="B2352" t="s">
        <v>21783</v>
      </c>
      <c r="C2352">
        <v>5928</v>
      </c>
      <c r="D2352" s="93" t="s">
        <v>22814</v>
      </c>
      <c r="E2352" s="93" t="s">
        <v>14</v>
      </c>
    </row>
    <row r="2353" spans="1:5" x14ac:dyDescent="0.25">
      <c r="A2353" s="93" t="s">
        <v>510</v>
      </c>
      <c r="B2353" t="s">
        <v>21783</v>
      </c>
      <c r="C2353">
        <v>5930</v>
      </c>
      <c r="D2353" s="93" t="s">
        <v>22815</v>
      </c>
      <c r="E2353" s="93" t="s">
        <v>14</v>
      </c>
    </row>
    <row r="2354" spans="1:5" x14ac:dyDescent="0.25">
      <c r="A2354" s="93" t="s">
        <v>510</v>
      </c>
      <c r="B2354" t="s">
        <v>21783</v>
      </c>
      <c r="C2354">
        <v>88248</v>
      </c>
      <c r="D2354" s="93" t="s">
        <v>22816</v>
      </c>
      <c r="E2354" s="93" t="s">
        <v>14</v>
      </c>
    </row>
    <row r="2355" spans="1:5" x14ac:dyDescent="0.25">
      <c r="A2355" s="93" t="s">
        <v>510</v>
      </c>
      <c r="B2355" t="s">
        <v>21783</v>
      </c>
      <c r="C2355">
        <v>88267</v>
      </c>
      <c r="D2355" s="93" t="s">
        <v>22817</v>
      </c>
      <c r="E2355" s="93" t="s">
        <v>14</v>
      </c>
    </row>
    <row r="2356" spans="1:5" x14ac:dyDescent="0.25">
      <c r="A2356" s="93" t="s">
        <v>511</v>
      </c>
      <c r="D2356" s="93" t="s">
        <v>14</v>
      </c>
      <c r="E2356" s="93" t="s">
        <v>31111</v>
      </c>
    </row>
    <row r="2357" spans="1:5" x14ac:dyDescent="0.25">
      <c r="A2357" s="93" t="s">
        <v>511</v>
      </c>
      <c r="B2357" t="s">
        <v>21783</v>
      </c>
      <c r="C2357">
        <v>5928</v>
      </c>
      <c r="D2357" s="93" t="s">
        <v>22818</v>
      </c>
      <c r="E2357" s="93" t="s">
        <v>14</v>
      </c>
    </row>
    <row r="2358" spans="1:5" x14ac:dyDescent="0.25">
      <c r="A2358" s="93" t="s">
        <v>511</v>
      </c>
      <c r="B2358" t="s">
        <v>21783</v>
      </c>
      <c r="C2358">
        <v>5930</v>
      </c>
      <c r="D2358" s="93" t="s">
        <v>22819</v>
      </c>
      <c r="E2358" s="93" t="s">
        <v>14</v>
      </c>
    </row>
    <row r="2359" spans="1:5" x14ac:dyDescent="0.25">
      <c r="A2359" s="93" t="s">
        <v>511</v>
      </c>
      <c r="B2359" t="s">
        <v>21783</v>
      </c>
      <c r="C2359">
        <v>88248</v>
      </c>
      <c r="D2359" s="93" t="s">
        <v>22535</v>
      </c>
      <c r="E2359" s="93" t="s">
        <v>14</v>
      </c>
    </row>
    <row r="2360" spans="1:5" x14ac:dyDescent="0.25">
      <c r="A2360" s="93" t="s">
        <v>511</v>
      </c>
      <c r="B2360" t="s">
        <v>21783</v>
      </c>
      <c r="C2360">
        <v>88267</v>
      </c>
      <c r="D2360" s="93" t="s">
        <v>22820</v>
      </c>
      <c r="E2360" s="93" t="s">
        <v>14</v>
      </c>
    </row>
    <row r="2361" spans="1:5" x14ac:dyDescent="0.25">
      <c r="A2361" s="93" t="s">
        <v>512</v>
      </c>
      <c r="D2361" s="93" t="s">
        <v>14</v>
      </c>
      <c r="E2361" s="93" t="s">
        <v>31112</v>
      </c>
    </row>
    <row r="2362" spans="1:5" x14ac:dyDescent="0.25">
      <c r="A2362" s="93" t="s">
        <v>512</v>
      </c>
      <c r="B2362" t="s">
        <v>21783</v>
      </c>
      <c r="C2362">
        <v>5928</v>
      </c>
      <c r="D2362" s="93" t="s">
        <v>22821</v>
      </c>
      <c r="E2362" s="93" t="s">
        <v>14</v>
      </c>
    </row>
    <row r="2363" spans="1:5" x14ac:dyDescent="0.25">
      <c r="A2363" s="93" t="s">
        <v>512</v>
      </c>
      <c r="B2363" t="s">
        <v>21783</v>
      </c>
      <c r="C2363">
        <v>5930</v>
      </c>
      <c r="D2363" s="93" t="s">
        <v>22822</v>
      </c>
      <c r="E2363" s="93" t="s">
        <v>14</v>
      </c>
    </row>
    <row r="2364" spans="1:5" x14ac:dyDescent="0.25">
      <c r="A2364" s="93" t="s">
        <v>512</v>
      </c>
      <c r="B2364" t="s">
        <v>21783</v>
      </c>
      <c r="C2364">
        <v>88248</v>
      </c>
      <c r="D2364" s="93" t="s">
        <v>22823</v>
      </c>
      <c r="E2364" s="93" t="s">
        <v>14</v>
      </c>
    </row>
    <row r="2365" spans="1:5" x14ac:dyDescent="0.25">
      <c r="A2365" s="93" t="s">
        <v>512</v>
      </c>
      <c r="B2365" t="s">
        <v>21783</v>
      </c>
      <c r="C2365">
        <v>88267</v>
      </c>
      <c r="D2365" s="93" t="s">
        <v>22824</v>
      </c>
      <c r="E2365" s="93" t="s">
        <v>14</v>
      </c>
    </row>
    <row r="2366" spans="1:5" x14ac:dyDescent="0.25">
      <c r="A2366" s="93" t="s">
        <v>513</v>
      </c>
      <c r="D2366" s="93" t="s">
        <v>14</v>
      </c>
      <c r="E2366" s="93" t="s">
        <v>31113</v>
      </c>
    </row>
    <row r="2367" spans="1:5" x14ac:dyDescent="0.25">
      <c r="A2367" s="93" t="s">
        <v>513</v>
      </c>
      <c r="B2367" t="s">
        <v>21783</v>
      </c>
      <c r="C2367">
        <v>5928</v>
      </c>
      <c r="D2367" s="93" t="s">
        <v>22825</v>
      </c>
      <c r="E2367" s="93" t="s">
        <v>14</v>
      </c>
    </row>
    <row r="2368" spans="1:5" x14ac:dyDescent="0.25">
      <c r="A2368" s="93" t="s">
        <v>513</v>
      </c>
      <c r="B2368" t="s">
        <v>21783</v>
      </c>
      <c r="C2368">
        <v>5930</v>
      </c>
      <c r="D2368" s="93" t="s">
        <v>22826</v>
      </c>
      <c r="E2368" s="93" t="s">
        <v>14</v>
      </c>
    </row>
    <row r="2369" spans="1:5" x14ac:dyDescent="0.25">
      <c r="A2369" s="93" t="s">
        <v>513</v>
      </c>
      <c r="B2369" t="s">
        <v>21783</v>
      </c>
      <c r="C2369">
        <v>88248</v>
      </c>
      <c r="D2369" s="93" t="s">
        <v>22827</v>
      </c>
      <c r="E2369" s="93" t="s">
        <v>14</v>
      </c>
    </row>
    <row r="2370" spans="1:5" x14ac:dyDescent="0.25">
      <c r="A2370" s="93" t="s">
        <v>513</v>
      </c>
      <c r="B2370" t="s">
        <v>21783</v>
      </c>
      <c r="C2370">
        <v>88267</v>
      </c>
      <c r="D2370" s="93" t="s">
        <v>22828</v>
      </c>
      <c r="E2370" s="93" t="s">
        <v>14</v>
      </c>
    </row>
    <row r="2371" spans="1:5" x14ac:dyDescent="0.25">
      <c r="A2371" s="93" t="s">
        <v>514</v>
      </c>
      <c r="D2371" s="93" t="s">
        <v>14</v>
      </c>
      <c r="E2371" s="93" t="s">
        <v>31114</v>
      </c>
    </row>
    <row r="2372" spans="1:5" x14ac:dyDescent="0.25">
      <c r="A2372" s="93" t="s">
        <v>514</v>
      </c>
      <c r="B2372" t="s">
        <v>21783</v>
      </c>
      <c r="C2372">
        <v>5928</v>
      </c>
      <c r="D2372" s="93" t="s">
        <v>22829</v>
      </c>
      <c r="E2372" s="93" t="s">
        <v>14</v>
      </c>
    </row>
    <row r="2373" spans="1:5" x14ac:dyDescent="0.25">
      <c r="A2373" s="93" t="s">
        <v>514</v>
      </c>
      <c r="B2373" t="s">
        <v>21783</v>
      </c>
      <c r="C2373">
        <v>5930</v>
      </c>
      <c r="D2373" s="93" t="s">
        <v>22830</v>
      </c>
      <c r="E2373" s="93" t="s">
        <v>14</v>
      </c>
    </row>
    <row r="2374" spans="1:5" x14ac:dyDescent="0.25">
      <c r="A2374" s="93" t="s">
        <v>514</v>
      </c>
      <c r="B2374" t="s">
        <v>21783</v>
      </c>
      <c r="C2374">
        <v>88248</v>
      </c>
      <c r="D2374" s="93" t="s">
        <v>22831</v>
      </c>
      <c r="E2374" s="93" t="s">
        <v>14</v>
      </c>
    </row>
    <row r="2375" spans="1:5" x14ac:dyDescent="0.25">
      <c r="A2375" s="93" t="s">
        <v>514</v>
      </c>
      <c r="B2375" t="s">
        <v>21783</v>
      </c>
      <c r="C2375">
        <v>88267</v>
      </c>
      <c r="D2375" s="93" t="s">
        <v>22832</v>
      </c>
      <c r="E2375" s="93" t="s">
        <v>14</v>
      </c>
    </row>
    <row r="2376" spans="1:5" x14ac:dyDescent="0.25">
      <c r="A2376" s="93" t="s">
        <v>515</v>
      </c>
      <c r="D2376" s="93" t="s">
        <v>14</v>
      </c>
      <c r="E2376" s="93" t="s">
        <v>31115</v>
      </c>
    </row>
    <row r="2377" spans="1:5" x14ac:dyDescent="0.25">
      <c r="A2377" s="93" t="s">
        <v>515</v>
      </c>
      <c r="B2377" t="s">
        <v>21783</v>
      </c>
      <c r="C2377">
        <v>5928</v>
      </c>
      <c r="D2377" s="93" t="s">
        <v>22833</v>
      </c>
      <c r="E2377" s="93" t="s">
        <v>14</v>
      </c>
    </row>
    <row r="2378" spans="1:5" x14ac:dyDescent="0.25">
      <c r="A2378" s="93" t="s">
        <v>515</v>
      </c>
      <c r="B2378" t="s">
        <v>21783</v>
      </c>
      <c r="C2378">
        <v>5930</v>
      </c>
      <c r="D2378" s="93" t="s">
        <v>22834</v>
      </c>
      <c r="E2378" s="93" t="s">
        <v>14</v>
      </c>
    </row>
    <row r="2379" spans="1:5" x14ac:dyDescent="0.25">
      <c r="A2379" s="93" t="s">
        <v>515</v>
      </c>
      <c r="B2379" t="s">
        <v>21783</v>
      </c>
      <c r="C2379">
        <v>88248</v>
      </c>
      <c r="D2379" s="93" t="s">
        <v>22196</v>
      </c>
      <c r="E2379" s="93" t="s">
        <v>14</v>
      </c>
    </row>
    <row r="2380" spans="1:5" x14ac:dyDescent="0.25">
      <c r="A2380" s="93" t="s">
        <v>515</v>
      </c>
      <c r="B2380" t="s">
        <v>21783</v>
      </c>
      <c r="C2380">
        <v>88267</v>
      </c>
      <c r="D2380" s="93" t="s">
        <v>22835</v>
      </c>
      <c r="E2380" s="93" t="s">
        <v>14</v>
      </c>
    </row>
    <row r="2381" spans="1:5" x14ac:dyDescent="0.25">
      <c r="A2381" s="93" t="s">
        <v>516</v>
      </c>
      <c r="D2381" s="93" t="s">
        <v>14</v>
      </c>
      <c r="E2381" s="93" t="s">
        <v>31116</v>
      </c>
    </row>
    <row r="2382" spans="1:5" x14ac:dyDescent="0.25">
      <c r="A2382" s="93" t="s">
        <v>516</v>
      </c>
      <c r="B2382" t="s">
        <v>21783</v>
      </c>
      <c r="C2382">
        <v>5928</v>
      </c>
      <c r="D2382" s="93" t="s">
        <v>22836</v>
      </c>
      <c r="E2382" s="93" t="s">
        <v>14</v>
      </c>
    </row>
    <row r="2383" spans="1:5" x14ac:dyDescent="0.25">
      <c r="A2383" s="93" t="s">
        <v>516</v>
      </c>
      <c r="B2383" t="s">
        <v>21783</v>
      </c>
      <c r="C2383">
        <v>5930</v>
      </c>
      <c r="D2383" s="93" t="s">
        <v>22837</v>
      </c>
      <c r="E2383" s="93" t="s">
        <v>14</v>
      </c>
    </row>
    <row r="2384" spans="1:5" x14ac:dyDescent="0.25">
      <c r="A2384" s="93" t="s">
        <v>516</v>
      </c>
      <c r="B2384" t="s">
        <v>21783</v>
      </c>
      <c r="C2384">
        <v>88248</v>
      </c>
      <c r="D2384" s="93" t="s">
        <v>22838</v>
      </c>
      <c r="E2384" s="93" t="s">
        <v>14</v>
      </c>
    </row>
    <row r="2385" spans="1:5" x14ac:dyDescent="0.25">
      <c r="A2385" s="93" t="s">
        <v>516</v>
      </c>
      <c r="B2385" t="s">
        <v>21783</v>
      </c>
      <c r="C2385">
        <v>88267</v>
      </c>
      <c r="D2385" s="93" t="s">
        <v>22839</v>
      </c>
      <c r="E2385" s="93" t="s">
        <v>14</v>
      </c>
    </row>
    <row r="2386" spans="1:5" x14ac:dyDescent="0.25">
      <c r="A2386" s="93" t="s">
        <v>517</v>
      </c>
      <c r="D2386" s="93" t="s">
        <v>14</v>
      </c>
      <c r="E2386" s="93" t="s">
        <v>31117</v>
      </c>
    </row>
    <row r="2387" spans="1:5" x14ac:dyDescent="0.25">
      <c r="A2387" s="93" t="s">
        <v>517</v>
      </c>
      <c r="B2387" t="s">
        <v>21783</v>
      </c>
      <c r="C2387">
        <v>5928</v>
      </c>
      <c r="D2387" s="93" t="s">
        <v>22840</v>
      </c>
      <c r="E2387" s="93" t="s">
        <v>14</v>
      </c>
    </row>
    <row r="2388" spans="1:5" x14ac:dyDescent="0.25">
      <c r="A2388" s="93" t="s">
        <v>517</v>
      </c>
      <c r="B2388" t="s">
        <v>21783</v>
      </c>
      <c r="C2388">
        <v>5930</v>
      </c>
      <c r="D2388" s="93" t="s">
        <v>22841</v>
      </c>
      <c r="E2388" s="93" t="s">
        <v>14</v>
      </c>
    </row>
    <row r="2389" spans="1:5" x14ac:dyDescent="0.25">
      <c r="A2389" s="93" t="s">
        <v>517</v>
      </c>
      <c r="B2389" t="s">
        <v>21783</v>
      </c>
      <c r="C2389">
        <v>88248</v>
      </c>
      <c r="D2389" s="93" t="s">
        <v>22842</v>
      </c>
      <c r="E2389" s="93" t="s">
        <v>14</v>
      </c>
    </row>
    <row r="2390" spans="1:5" x14ac:dyDescent="0.25">
      <c r="A2390" s="93" t="s">
        <v>517</v>
      </c>
      <c r="B2390" t="s">
        <v>21783</v>
      </c>
      <c r="C2390">
        <v>88267</v>
      </c>
      <c r="D2390" s="93" t="s">
        <v>22843</v>
      </c>
      <c r="E2390" s="93" t="s">
        <v>14</v>
      </c>
    </row>
    <row r="2391" spans="1:5" x14ac:dyDescent="0.25">
      <c r="A2391" s="93" t="s">
        <v>518</v>
      </c>
      <c r="D2391" s="93" t="s">
        <v>14</v>
      </c>
      <c r="E2391" s="93" t="s">
        <v>31118</v>
      </c>
    </row>
    <row r="2392" spans="1:5" x14ac:dyDescent="0.25">
      <c r="A2392" s="93" t="s">
        <v>518</v>
      </c>
      <c r="B2392" t="s">
        <v>21791</v>
      </c>
      <c r="C2392">
        <v>9813</v>
      </c>
      <c r="D2392" s="93" t="s">
        <v>22196</v>
      </c>
      <c r="E2392" s="93" t="s">
        <v>14</v>
      </c>
    </row>
    <row r="2393" spans="1:5" x14ac:dyDescent="0.25">
      <c r="A2393" s="93" t="s">
        <v>518</v>
      </c>
      <c r="B2393" t="s">
        <v>21783</v>
      </c>
      <c r="C2393">
        <v>88246</v>
      </c>
      <c r="D2393" s="93" t="s">
        <v>22844</v>
      </c>
      <c r="E2393" s="93" t="s">
        <v>14</v>
      </c>
    </row>
    <row r="2394" spans="1:5" x14ac:dyDescent="0.25">
      <c r="A2394" s="93" t="s">
        <v>518</v>
      </c>
      <c r="B2394" t="s">
        <v>21783</v>
      </c>
      <c r="C2394">
        <v>88316</v>
      </c>
      <c r="D2394" s="93" t="s">
        <v>22363</v>
      </c>
      <c r="E2394" s="93" t="s">
        <v>14</v>
      </c>
    </row>
    <row r="2395" spans="1:5" x14ac:dyDescent="0.25">
      <c r="A2395" s="93" t="s">
        <v>519</v>
      </c>
      <c r="D2395" s="93" t="s">
        <v>14</v>
      </c>
      <c r="E2395" s="93" t="s">
        <v>31119</v>
      </c>
    </row>
    <row r="2396" spans="1:5" x14ac:dyDescent="0.25">
      <c r="A2396" s="93" t="s">
        <v>519</v>
      </c>
      <c r="B2396" t="s">
        <v>21791</v>
      </c>
      <c r="C2396">
        <v>9815</v>
      </c>
      <c r="D2396" s="93" t="s">
        <v>22196</v>
      </c>
      <c r="E2396" s="93" t="s">
        <v>14</v>
      </c>
    </row>
    <row r="2397" spans="1:5" x14ac:dyDescent="0.25">
      <c r="A2397" s="93" t="s">
        <v>519</v>
      </c>
      <c r="B2397" t="s">
        <v>21783</v>
      </c>
      <c r="C2397">
        <v>88246</v>
      </c>
      <c r="D2397" s="93" t="s">
        <v>21799</v>
      </c>
      <c r="E2397" s="93" t="s">
        <v>14</v>
      </c>
    </row>
    <row r="2398" spans="1:5" x14ac:dyDescent="0.25">
      <c r="A2398" s="93" t="s">
        <v>519</v>
      </c>
      <c r="B2398" t="s">
        <v>21783</v>
      </c>
      <c r="C2398">
        <v>88316</v>
      </c>
      <c r="D2398" s="93" t="s">
        <v>21812</v>
      </c>
      <c r="E2398" s="93" t="s">
        <v>14</v>
      </c>
    </row>
    <row r="2399" spans="1:5" x14ac:dyDescent="0.25">
      <c r="A2399" s="93" t="s">
        <v>520</v>
      </c>
      <c r="D2399" s="93" t="s">
        <v>14</v>
      </c>
      <c r="E2399" s="93" t="s">
        <v>31120</v>
      </c>
    </row>
    <row r="2400" spans="1:5" x14ac:dyDescent="0.25">
      <c r="A2400" s="93" t="s">
        <v>520</v>
      </c>
      <c r="B2400" t="s">
        <v>21791</v>
      </c>
      <c r="C2400">
        <v>44526</v>
      </c>
      <c r="D2400" s="93" t="s">
        <v>22196</v>
      </c>
      <c r="E2400" s="93" t="s">
        <v>14</v>
      </c>
    </row>
    <row r="2401" spans="1:5" x14ac:dyDescent="0.25">
      <c r="A2401" s="93" t="s">
        <v>520</v>
      </c>
      <c r="B2401" t="s">
        <v>21783</v>
      </c>
      <c r="C2401">
        <v>88246</v>
      </c>
      <c r="D2401" s="93" t="s">
        <v>22845</v>
      </c>
      <c r="E2401" s="93" t="s">
        <v>14</v>
      </c>
    </row>
    <row r="2402" spans="1:5" x14ac:dyDescent="0.25">
      <c r="A2402" s="93" t="s">
        <v>520</v>
      </c>
      <c r="B2402" t="s">
        <v>21783</v>
      </c>
      <c r="C2402">
        <v>88316</v>
      </c>
      <c r="D2402" s="93" t="s">
        <v>21944</v>
      </c>
      <c r="E2402" s="93" t="s">
        <v>14</v>
      </c>
    </row>
    <row r="2403" spans="1:5" x14ac:dyDescent="0.25">
      <c r="A2403" s="93" t="s">
        <v>521</v>
      </c>
      <c r="D2403" s="93" t="s">
        <v>14</v>
      </c>
      <c r="E2403" s="93" t="s">
        <v>31121</v>
      </c>
    </row>
    <row r="2404" spans="1:5" x14ac:dyDescent="0.25">
      <c r="A2404" s="93" t="s">
        <v>521</v>
      </c>
      <c r="B2404" t="s">
        <v>21791</v>
      </c>
      <c r="C2404">
        <v>44545</v>
      </c>
      <c r="D2404" s="93" t="s">
        <v>22196</v>
      </c>
      <c r="E2404" s="93" t="s">
        <v>14</v>
      </c>
    </row>
    <row r="2405" spans="1:5" x14ac:dyDescent="0.25">
      <c r="A2405" s="93" t="s">
        <v>521</v>
      </c>
      <c r="B2405" t="s">
        <v>21783</v>
      </c>
      <c r="C2405">
        <v>88246</v>
      </c>
      <c r="D2405" s="93" t="s">
        <v>22846</v>
      </c>
      <c r="E2405" s="93" t="s">
        <v>14</v>
      </c>
    </row>
    <row r="2406" spans="1:5" x14ac:dyDescent="0.25">
      <c r="A2406" s="93" t="s">
        <v>521</v>
      </c>
      <c r="B2406" t="s">
        <v>21783</v>
      </c>
      <c r="C2406">
        <v>88316</v>
      </c>
      <c r="D2406" s="93" t="s">
        <v>22847</v>
      </c>
      <c r="E2406" s="93" t="s">
        <v>14</v>
      </c>
    </row>
    <row r="2407" spans="1:5" x14ac:dyDescent="0.25">
      <c r="A2407" s="93" t="s">
        <v>522</v>
      </c>
      <c r="D2407" s="93" t="s">
        <v>14</v>
      </c>
      <c r="E2407" s="93" t="s">
        <v>31122</v>
      </c>
    </row>
    <row r="2408" spans="1:5" x14ac:dyDescent="0.25">
      <c r="A2408" s="93" t="s">
        <v>522</v>
      </c>
      <c r="B2408" t="s">
        <v>21791</v>
      </c>
      <c r="C2408">
        <v>44547</v>
      </c>
      <c r="D2408" s="93" t="s">
        <v>22196</v>
      </c>
      <c r="E2408" s="93" t="s">
        <v>14</v>
      </c>
    </row>
    <row r="2409" spans="1:5" x14ac:dyDescent="0.25">
      <c r="A2409" s="93" t="s">
        <v>522</v>
      </c>
      <c r="B2409" t="s">
        <v>21783</v>
      </c>
      <c r="C2409">
        <v>88246</v>
      </c>
      <c r="D2409" s="93" t="s">
        <v>22600</v>
      </c>
      <c r="E2409" s="93" t="s">
        <v>14</v>
      </c>
    </row>
    <row r="2410" spans="1:5" x14ac:dyDescent="0.25">
      <c r="A2410" s="93" t="s">
        <v>522</v>
      </c>
      <c r="B2410" t="s">
        <v>21783</v>
      </c>
      <c r="C2410">
        <v>88316</v>
      </c>
      <c r="D2410" s="93" t="s">
        <v>22198</v>
      </c>
      <c r="E2410" s="93" t="s">
        <v>14</v>
      </c>
    </row>
    <row r="2411" spans="1:5" x14ac:dyDescent="0.25">
      <c r="A2411" s="93" t="s">
        <v>523</v>
      </c>
      <c r="D2411" s="93" t="s">
        <v>14</v>
      </c>
      <c r="E2411" s="93" t="s">
        <v>31123</v>
      </c>
    </row>
    <row r="2412" spans="1:5" x14ac:dyDescent="0.25">
      <c r="A2412" s="93" t="s">
        <v>523</v>
      </c>
      <c r="B2412" t="s">
        <v>21783</v>
      </c>
      <c r="C2412">
        <v>5928</v>
      </c>
      <c r="D2412" s="93" t="s">
        <v>22435</v>
      </c>
      <c r="E2412" s="93" t="s">
        <v>14</v>
      </c>
    </row>
    <row r="2413" spans="1:5" x14ac:dyDescent="0.25">
      <c r="A2413" s="93" t="s">
        <v>523</v>
      </c>
      <c r="B2413" t="s">
        <v>21783</v>
      </c>
      <c r="C2413">
        <v>5930</v>
      </c>
      <c r="D2413" s="93" t="s">
        <v>21854</v>
      </c>
      <c r="E2413" s="93" t="s">
        <v>14</v>
      </c>
    </row>
    <row r="2414" spans="1:5" x14ac:dyDescent="0.25">
      <c r="A2414" s="93" t="s">
        <v>523</v>
      </c>
      <c r="B2414" t="s">
        <v>21791</v>
      </c>
      <c r="C2414">
        <v>44519</v>
      </c>
      <c r="D2414" s="93" t="s">
        <v>22196</v>
      </c>
      <c r="E2414" s="93" t="s">
        <v>14</v>
      </c>
    </row>
    <row r="2415" spans="1:5" x14ac:dyDescent="0.25">
      <c r="A2415" s="93" t="s">
        <v>523</v>
      </c>
      <c r="B2415" t="s">
        <v>21783</v>
      </c>
      <c r="C2415">
        <v>88246</v>
      </c>
      <c r="D2415" s="93" t="s">
        <v>22589</v>
      </c>
      <c r="E2415" s="93" t="s">
        <v>14</v>
      </c>
    </row>
    <row r="2416" spans="1:5" x14ac:dyDescent="0.25">
      <c r="A2416" s="93" t="s">
        <v>523</v>
      </c>
      <c r="B2416" t="s">
        <v>21783</v>
      </c>
      <c r="C2416">
        <v>88316</v>
      </c>
      <c r="D2416" s="93" t="s">
        <v>22330</v>
      </c>
      <c r="E2416" s="93" t="s">
        <v>14</v>
      </c>
    </row>
    <row r="2417" spans="1:5" x14ac:dyDescent="0.25">
      <c r="A2417" s="93" t="s">
        <v>524</v>
      </c>
      <c r="D2417" s="93" t="s">
        <v>14</v>
      </c>
      <c r="E2417" s="93" t="s">
        <v>31124</v>
      </c>
    </row>
    <row r="2418" spans="1:5" x14ac:dyDescent="0.25">
      <c r="A2418" s="93" t="s">
        <v>524</v>
      </c>
      <c r="B2418" t="s">
        <v>21783</v>
      </c>
      <c r="C2418">
        <v>5928</v>
      </c>
      <c r="D2418" s="93" t="s">
        <v>22239</v>
      </c>
      <c r="E2418" s="93" t="s">
        <v>14</v>
      </c>
    </row>
    <row r="2419" spans="1:5" x14ac:dyDescent="0.25">
      <c r="A2419" s="93" t="s">
        <v>524</v>
      </c>
      <c r="B2419" t="s">
        <v>21783</v>
      </c>
      <c r="C2419">
        <v>5930</v>
      </c>
      <c r="D2419" s="93" t="s">
        <v>22114</v>
      </c>
      <c r="E2419" s="93" t="s">
        <v>14</v>
      </c>
    </row>
    <row r="2420" spans="1:5" x14ac:dyDescent="0.25">
      <c r="A2420" s="93" t="s">
        <v>524</v>
      </c>
      <c r="B2420" t="s">
        <v>21791</v>
      </c>
      <c r="C2420">
        <v>44520</v>
      </c>
      <c r="D2420" s="93" t="s">
        <v>22196</v>
      </c>
      <c r="E2420" s="93" t="s">
        <v>14</v>
      </c>
    </row>
    <row r="2421" spans="1:5" x14ac:dyDescent="0.25">
      <c r="A2421" s="93" t="s">
        <v>524</v>
      </c>
      <c r="B2421" t="s">
        <v>21783</v>
      </c>
      <c r="C2421">
        <v>88246</v>
      </c>
      <c r="D2421" s="93" t="s">
        <v>22848</v>
      </c>
      <c r="E2421" s="93" t="s">
        <v>14</v>
      </c>
    </row>
    <row r="2422" spans="1:5" x14ac:dyDescent="0.25">
      <c r="A2422" s="93" t="s">
        <v>524</v>
      </c>
      <c r="B2422" t="s">
        <v>21783</v>
      </c>
      <c r="C2422">
        <v>88316</v>
      </c>
      <c r="D2422" s="93" t="s">
        <v>22849</v>
      </c>
      <c r="E2422" s="93" t="s">
        <v>14</v>
      </c>
    </row>
    <row r="2423" spans="1:5" x14ac:dyDescent="0.25">
      <c r="A2423" s="93" t="s">
        <v>525</v>
      </c>
      <c r="D2423" s="93" t="s">
        <v>14</v>
      </c>
      <c r="E2423" s="93" t="s">
        <v>31125</v>
      </c>
    </row>
    <row r="2424" spans="1:5" x14ac:dyDescent="0.25">
      <c r="A2424" s="93" t="s">
        <v>525</v>
      </c>
      <c r="B2424" t="s">
        <v>21783</v>
      </c>
      <c r="C2424">
        <v>5928</v>
      </c>
      <c r="D2424" s="93" t="s">
        <v>22850</v>
      </c>
      <c r="E2424" s="93" t="s">
        <v>14</v>
      </c>
    </row>
    <row r="2425" spans="1:5" x14ac:dyDescent="0.25">
      <c r="A2425" s="93" t="s">
        <v>525</v>
      </c>
      <c r="B2425" t="s">
        <v>21783</v>
      </c>
      <c r="C2425">
        <v>5930</v>
      </c>
      <c r="D2425" s="93" t="s">
        <v>22851</v>
      </c>
      <c r="E2425" s="93" t="s">
        <v>14</v>
      </c>
    </row>
    <row r="2426" spans="1:5" x14ac:dyDescent="0.25">
      <c r="A2426" s="93" t="s">
        <v>525</v>
      </c>
      <c r="B2426" t="s">
        <v>21791</v>
      </c>
      <c r="C2426">
        <v>44522</v>
      </c>
      <c r="D2426" s="93" t="s">
        <v>22196</v>
      </c>
      <c r="E2426" s="93" t="s">
        <v>14</v>
      </c>
    </row>
    <row r="2427" spans="1:5" x14ac:dyDescent="0.25">
      <c r="A2427" s="93" t="s">
        <v>525</v>
      </c>
      <c r="B2427" t="s">
        <v>21783</v>
      </c>
      <c r="C2427">
        <v>88246</v>
      </c>
      <c r="D2427" s="93" t="s">
        <v>22852</v>
      </c>
      <c r="E2427" s="93" t="s">
        <v>14</v>
      </c>
    </row>
    <row r="2428" spans="1:5" x14ac:dyDescent="0.25">
      <c r="A2428" s="93" t="s">
        <v>525</v>
      </c>
      <c r="B2428" t="s">
        <v>21783</v>
      </c>
      <c r="C2428">
        <v>88316</v>
      </c>
      <c r="D2428" s="93" t="s">
        <v>22853</v>
      </c>
      <c r="E2428" s="93" t="s">
        <v>14</v>
      </c>
    </row>
    <row r="2429" spans="1:5" x14ac:dyDescent="0.25">
      <c r="A2429" s="93" t="s">
        <v>526</v>
      </c>
      <c r="D2429" s="93" t="s">
        <v>14</v>
      </c>
      <c r="E2429" s="93" t="s">
        <v>31126</v>
      </c>
    </row>
    <row r="2430" spans="1:5" x14ac:dyDescent="0.25">
      <c r="A2430" s="93" t="s">
        <v>526</v>
      </c>
      <c r="B2430" t="s">
        <v>21783</v>
      </c>
      <c r="C2430">
        <v>5928</v>
      </c>
      <c r="D2430" s="93" t="s">
        <v>22507</v>
      </c>
      <c r="E2430" s="93" t="s">
        <v>14</v>
      </c>
    </row>
    <row r="2431" spans="1:5" x14ac:dyDescent="0.25">
      <c r="A2431" s="93" t="s">
        <v>526</v>
      </c>
      <c r="B2431" t="s">
        <v>21783</v>
      </c>
      <c r="C2431">
        <v>5930</v>
      </c>
      <c r="D2431" s="93" t="s">
        <v>22854</v>
      </c>
      <c r="E2431" s="93" t="s">
        <v>14</v>
      </c>
    </row>
    <row r="2432" spans="1:5" x14ac:dyDescent="0.25">
      <c r="A2432" s="93" t="s">
        <v>526</v>
      </c>
      <c r="B2432" t="s">
        <v>21791</v>
      </c>
      <c r="C2432">
        <v>44523</v>
      </c>
      <c r="D2432" s="93" t="s">
        <v>22196</v>
      </c>
      <c r="E2432" s="93" t="s">
        <v>14</v>
      </c>
    </row>
    <row r="2433" spans="1:5" x14ac:dyDescent="0.25">
      <c r="A2433" s="93" t="s">
        <v>526</v>
      </c>
      <c r="B2433" t="s">
        <v>21783</v>
      </c>
      <c r="C2433">
        <v>88246</v>
      </c>
      <c r="D2433" s="93" t="s">
        <v>22039</v>
      </c>
      <c r="E2433" s="93" t="s">
        <v>14</v>
      </c>
    </row>
    <row r="2434" spans="1:5" x14ac:dyDescent="0.25">
      <c r="A2434" s="93" t="s">
        <v>526</v>
      </c>
      <c r="B2434" t="s">
        <v>21783</v>
      </c>
      <c r="C2434">
        <v>88316</v>
      </c>
      <c r="D2434" s="93" t="s">
        <v>22855</v>
      </c>
      <c r="E2434" s="93" t="s">
        <v>14</v>
      </c>
    </row>
    <row r="2435" spans="1:5" x14ac:dyDescent="0.25">
      <c r="A2435" s="93" t="s">
        <v>527</v>
      </c>
      <c r="D2435" s="93" t="s">
        <v>14</v>
      </c>
      <c r="E2435" s="93" t="s">
        <v>31127</v>
      </c>
    </row>
    <row r="2436" spans="1:5" x14ac:dyDescent="0.25">
      <c r="A2436" s="93" t="s">
        <v>527</v>
      </c>
      <c r="B2436" t="s">
        <v>21783</v>
      </c>
      <c r="C2436">
        <v>5928</v>
      </c>
      <c r="D2436" s="93" t="s">
        <v>22856</v>
      </c>
      <c r="E2436" s="93" t="s">
        <v>14</v>
      </c>
    </row>
    <row r="2437" spans="1:5" x14ac:dyDescent="0.25">
      <c r="A2437" s="93" t="s">
        <v>527</v>
      </c>
      <c r="B2437" t="s">
        <v>21783</v>
      </c>
      <c r="C2437">
        <v>5930</v>
      </c>
      <c r="D2437" s="93" t="s">
        <v>22227</v>
      </c>
      <c r="E2437" s="93" t="s">
        <v>14</v>
      </c>
    </row>
    <row r="2438" spans="1:5" x14ac:dyDescent="0.25">
      <c r="A2438" s="93" t="s">
        <v>527</v>
      </c>
      <c r="B2438" t="s">
        <v>21791</v>
      </c>
      <c r="C2438">
        <v>44542</v>
      </c>
      <c r="D2438" s="93" t="s">
        <v>22196</v>
      </c>
      <c r="E2438" s="93" t="s">
        <v>14</v>
      </c>
    </row>
    <row r="2439" spans="1:5" x14ac:dyDescent="0.25">
      <c r="A2439" s="93" t="s">
        <v>527</v>
      </c>
      <c r="B2439" t="s">
        <v>21783</v>
      </c>
      <c r="C2439">
        <v>88246</v>
      </c>
      <c r="D2439" s="93" t="s">
        <v>22857</v>
      </c>
      <c r="E2439" s="93" t="s">
        <v>14</v>
      </c>
    </row>
    <row r="2440" spans="1:5" x14ac:dyDescent="0.25">
      <c r="A2440" s="93" t="s">
        <v>527</v>
      </c>
      <c r="B2440" t="s">
        <v>21783</v>
      </c>
      <c r="C2440">
        <v>88316</v>
      </c>
      <c r="D2440" s="93" t="s">
        <v>22858</v>
      </c>
      <c r="E2440" s="93" t="s">
        <v>14</v>
      </c>
    </row>
    <row r="2441" spans="1:5" x14ac:dyDescent="0.25">
      <c r="A2441" s="93" t="s">
        <v>528</v>
      </c>
      <c r="D2441" s="93" t="s">
        <v>14</v>
      </c>
      <c r="E2441" s="93" t="s">
        <v>31128</v>
      </c>
    </row>
    <row r="2442" spans="1:5" x14ac:dyDescent="0.25">
      <c r="A2442" s="93" t="s">
        <v>528</v>
      </c>
      <c r="B2442" t="s">
        <v>21783</v>
      </c>
      <c r="C2442">
        <v>5928</v>
      </c>
      <c r="D2442" s="93" t="s">
        <v>22859</v>
      </c>
      <c r="E2442" s="93" t="s">
        <v>14</v>
      </c>
    </row>
    <row r="2443" spans="1:5" x14ac:dyDescent="0.25">
      <c r="A2443" s="93" t="s">
        <v>528</v>
      </c>
      <c r="B2443" t="s">
        <v>21783</v>
      </c>
      <c r="C2443">
        <v>5930</v>
      </c>
      <c r="D2443" s="93" t="s">
        <v>22860</v>
      </c>
      <c r="E2443" s="93" t="s">
        <v>14</v>
      </c>
    </row>
    <row r="2444" spans="1:5" x14ac:dyDescent="0.25">
      <c r="A2444" s="93" t="s">
        <v>528</v>
      </c>
      <c r="B2444" t="s">
        <v>21791</v>
      </c>
      <c r="C2444">
        <v>44525</v>
      </c>
      <c r="D2444" s="93" t="s">
        <v>22196</v>
      </c>
      <c r="E2444" s="93" t="s">
        <v>14</v>
      </c>
    </row>
    <row r="2445" spans="1:5" x14ac:dyDescent="0.25">
      <c r="A2445" s="93" t="s">
        <v>528</v>
      </c>
      <c r="B2445" t="s">
        <v>21783</v>
      </c>
      <c r="C2445">
        <v>88246</v>
      </c>
      <c r="D2445" s="93" t="s">
        <v>22861</v>
      </c>
      <c r="E2445" s="93" t="s">
        <v>14</v>
      </c>
    </row>
    <row r="2446" spans="1:5" x14ac:dyDescent="0.25">
      <c r="A2446" s="93" t="s">
        <v>528</v>
      </c>
      <c r="B2446" t="s">
        <v>21783</v>
      </c>
      <c r="C2446">
        <v>88316</v>
      </c>
      <c r="D2446" s="93" t="s">
        <v>22862</v>
      </c>
      <c r="E2446" s="93" t="s">
        <v>14</v>
      </c>
    </row>
    <row r="2447" spans="1:5" x14ac:dyDescent="0.25">
      <c r="A2447" s="93" t="s">
        <v>529</v>
      </c>
      <c r="D2447" s="93" t="s">
        <v>14</v>
      </c>
      <c r="E2447" s="93" t="s">
        <v>31129</v>
      </c>
    </row>
    <row r="2448" spans="1:5" x14ac:dyDescent="0.25">
      <c r="A2448" s="93" t="s">
        <v>529</v>
      </c>
      <c r="B2448" t="s">
        <v>21783</v>
      </c>
      <c r="C2448">
        <v>5928</v>
      </c>
      <c r="D2448" s="93" t="s">
        <v>22863</v>
      </c>
      <c r="E2448" s="93" t="s">
        <v>14</v>
      </c>
    </row>
    <row r="2449" spans="1:5" x14ac:dyDescent="0.25">
      <c r="A2449" s="93" t="s">
        <v>529</v>
      </c>
      <c r="B2449" t="s">
        <v>21783</v>
      </c>
      <c r="C2449">
        <v>5930</v>
      </c>
      <c r="D2449" s="93" t="s">
        <v>22864</v>
      </c>
      <c r="E2449" s="93" t="s">
        <v>14</v>
      </c>
    </row>
    <row r="2450" spans="1:5" x14ac:dyDescent="0.25">
      <c r="A2450" s="93" t="s">
        <v>529</v>
      </c>
      <c r="B2450" t="s">
        <v>21791</v>
      </c>
      <c r="C2450">
        <v>44543</v>
      </c>
      <c r="D2450" s="93" t="s">
        <v>22196</v>
      </c>
      <c r="E2450" s="93" t="s">
        <v>14</v>
      </c>
    </row>
    <row r="2451" spans="1:5" x14ac:dyDescent="0.25">
      <c r="A2451" s="93" t="s">
        <v>529</v>
      </c>
      <c r="B2451" t="s">
        <v>21783</v>
      </c>
      <c r="C2451">
        <v>88246</v>
      </c>
      <c r="D2451" s="93" t="s">
        <v>22865</v>
      </c>
      <c r="E2451" s="93" t="s">
        <v>14</v>
      </c>
    </row>
    <row r="2452" spans="1:5" x14ac:dyDescent="0.25">
      <c r="A2452" s="93" t="s">
        <v>529</v>
      </c>
      <c r="B2452" t="s">
        <v>21783</v>
      </c>
      <c r="C2452">
        <v>88316</v>
      </c>
      <c r="D2452" s="93" t="s">
        <v>22866</v>
      </c>
      <c r="E2452" s="93" t="s">
        <v>14</v>
      </c>
    </row>
    <row r="2453" spans="1:5" x14ac:dyDescent="0.25">
      <c r="A2453" s="93" t="s">
        <v>530</v>
      </c>
      <c r="D2453" s="93" t="s">
        <v>14</v>
      </c>
      <c r="E2453" s="93" t="s">
        <v>31130</v>
      </c>
    </row>
    <row r="2454" spans="1:5" x14ac:dyDescent="0.25">
      <c r="A2454" s="93" t="s">
        <v>530</v>
      </c>
      <c r="B2454" t="s">
        <v>21783</v>
      </c>
      <c r="C2454">
        <v>88246</v>
      </c>
      <c r="D2454" s="93" t="s">
        <v>22867</v>
      </c>
      <c r="E2454" s="93" t="s">
        <v>14</v>
      </c>
    </row>
    <row r="2455" spans="1:5" x14ac:dyDescent="0.25">
      <c r="A2455" s="93" t="s">
        <v>530</v>
      </c>
      <c r="B2455" t="s">
        <v>21783</v>
      </c>
      <c r="C2455">
        <v>88316</v>
      </c>
      <c r="D2455" s="93" t="s">
        <v>22868</v>
      </c>
      <c r="E2455" s="93" t="s">
        <v>14</v>
      </c>
    </row>
    <row r="2456" spans="1:5" x14ac:dyDescent="0.25">
      <c r="A2456" s="93" t="s">
        <v>531</v>
      </c>
      <c r="D2456" s="93" t="s">
        <v>14</v>
      </c>
      <c r="E2456" s="93" t="s">
        <v>31131</v>
      </c>
    </row>
    <row r="2457" spans="1:5" x14ac:dyDescent="0.25">
      <c r="A2457" s="93" t="s">
        <v>531</v>
      </c>
      <c r="B2457" t="s">
        <v>21783</v>
      </c>
      <c r="C2457">
        <v>88246</v>
      </c>
      <c r="D2457" s="93" t="s">
        <v>22869</v>
      </c>
      <c r="E2457" s="93" t="s">
        <v>14</v>
      </c>
    </row>
    <row r="2458" spans="1:5" x14ac:dyDescent="0.25">
      <c r="A2458" s="93" t="s">
        <v>531</v>
      </c>
      <c r="B2458" t="s">
        <v>21783</v>
      </c>
      <c r="C2458">
        <v>88316</v>
      </c>
      <c r="D2458" s="93" t="s">
        <v>22870</v>
      </c>
      <c r="E2458" s="93" t="s">
        <v>14</v>
      </c>
    </row>
    <row r="2459" spans="1:5" x14ac:dyDescent="0.25">
      <c r="A2459" s="93" t="s">
        <v>532</v>
      </c>
      <c r="D2459" s="93" t="s">
        <v>14</v>
      </c>
      <c r="E2459" s="93" t="s">
        <v>31132</v>
      </c>
    </row>
    <row r="2460" spans="1:5" x14ac:dyDescent="0.25">
      <c r="A2460" s="93" t="s">
        <v>532</v>
      </c>
      <c r="B2460" t="s">
        <v>21783</v>
      </c>
      <c r="C2460">
        <v>88246</v>
      </c>
      <c r="D2460" s="93" t="s">
        <v>22871</v>
      </c>
      <c r="E2460" s="93" t="s">
        <v>14</v>
      </c>
    </row>
    <row r="2461" spans="1:5" x14ac:dyDescent="0.25">
      <c r="A2461" s="93" t="s">
        <v>532</v>
      </c>
      <c r="B2461" t="s">
        <v>21783</v>
      </c>
      <c r="C2461">
        <v>88316</v>
      </c>
      <c r="D2461" s="93" t="s">
        <v>22872</v>
      </c>
      <c r="E2461" s="93" t="s">
        <v>14</v>
      </c>
    </row>
    <row r="2462" spans="1:5" x14ac:dyDescent="0.25">
      <c r="A2462" s="93" t="s">
        <v>533</v>
      </c>
      <c r="D2462" s="93" t="s">
        <v>14</v>
      </c>
      <c r="E2462" s="93" t="s">
        <v>31133</v>
      </c>
    </row>
    <row r="2463" spans="1:5" x14ac:dyDescent="0.25">
      <c r="A2463" s="93" t="s">
        <v>533</v>
      </c>
      <c r="B2463" t="s">
        <v>21783</v>
      </c>
      <c r="C2463">
        <v>88246</v>
      </c>
      <c r="D2463" s="93" t="s">
        <v>22873</v>
      </c>
      <c r="E2463" s="93" t="s">
        <v>14</v>
      </c>
    </row>
    <row r="2464" spans="1:5" x14ac:dyDescent="0.25">
      <c r="A2464" s="93" t="s">
        <v>533</v>
      </c>
      <c r="B2464" t="s">
        <v>21783</v>
      </c>
      <c r="C2464">
        <v>88316</v>
      </c>
      <c r="D2464" s="93" t="s">
        <v>22874</v>
      </c>
      <c r="E2464" s="93" t="s">
        <v>14</v>
      </c>
    </row>
    <row r="2465" spans="1:5" x14ac:dyDescent="0.25">
      <c r="A2465" s="93" t="s">
        <v>534</v>
      </c>
      <c r="D2465" s="93" t="s">
        <v>14</v>
      </c>
      <c r="E2465" s="93" t="s">
        <v>31134</v>
      </c>
    </row>
    <row r="2466" spans="1:5" x14ac:dyDescent="0.25">
      <c r="A2466" s="93" t="s">
        <v>534</v>
      </c>
      <c r="B2466" t="s">
        <v>21783</v>
      </c>
      <c r="C2466">
        <v>88246</v>
      </c>
      <c r="D2466" s="93" t="s">
        <v>22875</v>
      </c>
      <c r="E2466" s="93" t="s">
        <v>14</v>
      </c>
    </row>
    <row r="2467" spans="1:5" x14ac:dyDescent="0.25">
      <c r="A2467" s="93" t="s">
        <v>534</v>
      </c>
      <c r="B2467" t="s">
        <v>21783</v>
      </c>
      <c r="C2467">
        <v>88316</v>
      </c>
      <c r="D2467" s="93" t="s">
        <v>22876</v>
      </c>
      <c r="E2467" s="93" t="s">
        <v>14</v>
      </c>
    </row>
    <row r="2468" spans="1:5" x14ac:dyDescent="0.25">
      <c r="A2468" s="93" t="s">
        <v>535</v>
      </c>
      <c r="D2468" s="93" t="s">
        <v>14</v>
      </c>
      <c r="E2468" s="93" t="s">
        <v>31135</v>
      </c>
    </row>
    <row r="2469" spans="1:5" x14ac:dyDescent="0.25">
      <c r="A2469" s="93" t="s">
        <v>535</v>
      </c>
      <c r="B2469" t="s">
        <v>21783</v>
      </c>
      <c r="C2469">
        <v>88246</v>
      </c>
      <c r="D2469" s="93" t="s">
        <v>22877</v>
      </c>
      <c r="E2469" s="93" t="s">
        <v>14</v>
      </c>
    </row>
    <row r="2470" spans="1:5" x14ac:dyDescent="0.25">
      <c r="A2470" s="93" t="s">
        <v>535</v>
      </c>
      <c r="B2470" t="s">
        <v>21783</v>
      </c>
      <c r="C2470">
        <v>88316</v>
      </c>
      <c r="D2470" s="93" t="s">
        <v>22878</v>
      </c>
      <c r="E2470" s="93" t="s">
        <v>14</v>
      </c>
    </row>
    <row r="2471" spans="1:5" x14ac:dyDescent="0.25">
      <c r="A2471" s="93" t="s">
        <v>536</v>
      </c>
      <c r="D2471" s="93" t="s">
        <v>14</v>
      </c>
      <c r="E2471" s="93" t="s">
        <v>31136</v>
      </c>
    </row>
    <row r="2472" spans="1:5" x14ac:dyDescent="0.25">
      <c r="A2472" s="93" t="s">
        <v>536</v>
      </c>
      <c r="B2472" t="s">
        <v>21783</v>
      </c>
      <c r="C2472">
        <v>88246</v>
      </c>
      <c r="D2472" s="93" t="s">
        <v>22874</v>
      </c>
      <c r="E2472" s="93" t="s">
        <v>14</v>
      </c>
    </row>
    <row r="2473" spans="1:5" x14ac:dyDescent="0.25">
      <c r="A2473" s="93" t="s">
        <v>536</v>
      </c>
      <c r="B2473" t="s">
        <v>21783</v>
      </c>
      <c r="C2473">
        <v>88316</v>
      </c>
      <c r="D2473" s="93" t="s">
        <v>22879</v>
      </c>
      <c r="E2473" s="93" t="s">
        <v>14</v>
      </c>
    </row>
    <row r="2474" spans="1:5" x14ac:dyDescent="0.25">
      <c r="A2474" s="93" t="s">
        <v>537</v>
      </c>
      <c r="D2474" s="93" t="s">
        <v>14</v>
      </c>
      <c r="E2474" s="93" t="s">
        <v>31137</v>
      </c>
    </row>
    <row r="2475" spans="1:5" x14ac:dyDescent="0.25">
      <c r="A2475" s="93" t="s">
        <v>537</v>
      </c>
      <c r="B2475" t="s">
        <v>21783</v>
      </c>
      <c r="C2475">
        <v>88246</v>
      </c>
      <c r="D2475" s="93" t="s">
        <v>22880</v>
      </c>
      <c r="E2475" s="93" t="s">
        <v>14</v>
      </c>
    </row>
    <row r="2476" spans="1:5" x14ac:dyDescent="0.25">
      <c r="A2476" s="93" t="s">
        <v>537</v>
      </c>
      <c r="B2476" t="s">
        <v>21783</v>
      </c>
      <c r="C2476">
        <v>88316</v>
      </c>
      <c r="D2476" s="93" t="s">
        <v>22881</v>
      </c>
      <c r="E2476" s="93" t="s">
        <v>14</v>
      </c>
    </row>
    <row r="2477" spans="1:5" x14ac:dyDescent="0.25">
      <c r="A2477" s="93" t="s">
        <v>538</v>
      </c>
      <c r="D2477" s="93" t="s">
        <v>14</v>
      </c>
      <c r="E2477" s="93" t="s">
        <v>31138</v>
      </c>
    </row>
    <row r="2478" spans="1:5" x14ac:dyDescent="0.25">
      <c r="A2478" s="93" t="s">
        <v>538</v>
      </c>
      <c r="B2478" t="s">
        <v>21783</v>
      </c>
      <c r="C2478">
        <v>88246</v>
      </c>
      <c r="D2478" s="93" t="s">
        <v>22882</v>
      </c>
      <c r="E2478" s="93" t="s">
        <v>14</v>
      </c>
    </row>
    <row r="2479" spans="1:5" x14ac:dyDescent="0.25">
      <c r="A2479" s="93" t="s">
        <v>538</v>
      </c>
      <c r="B2479" t="s">
        <v>21783</v>
      </c>
      <c r="C2479">
        <v>88316</v>
      </c>
      <c r="D2479" s="93" t="s">
        <v>22883</v>
      </c>
      <c r="E2479" s="93" t="s">
        <v>14</v>
      </c>
    </row>
    <row r="2480" spans="1:5" x14ac:dyDescent="0.25">
      <c r="A2480" s="93" t="s">
        <v>539</v>
      </c>
      <c r="D2480" s="93" t="s">
        <v>14</v>
      </c>
      <c r="E2480" s="93" t="s">
        <v>31139</v>
      </c>
    </row>
    <row r="2481" spans="1:5" x14ac:dyDescent="0.25">
      <c r="A2481" s="93" t="s">
        <v>539</v>
      </c>
      <c r="B2481" t="s">
        <v>21783</v>
      </c>
      <c r="C2481">
        <v>88246</v>
      </c>
      <c r="D2481" s="93" t="s">
        <v>22884</v>
      </c>
      <c r="E2481" s="93" t="s">
        <v>14</v>
      </c>
    </row>
    <row r="2482" spans="1:5" x14ac:dyDescent="0.25">
      <c r="A2482" s="93" t="s">
        <v>539</v>
      </c>
      <c r="B2482" t="s">
        <v>21783</v>
      </c>
      <c r="C2482">
        <v>88316</v>
      </c>
      <c r="D2482" s="93" t="s">
        <v>22885</v>
      </c>
      <c r="E2482" s="93" t="s">
        <v>14</v>
      </c>
    </row>
    <row r="2483" spans="1:5" x14ac:dyDescent="0.25">
      <c r="A2483" s="93" t="s">
        <v>540</v>
      </c>
      <c r="D2483" s="93" t="s">
        <v>14</v>
      </c>
      <c r="E2483" s="93" t="s">
        <v>31140</v>
      </c>
    </row>
    <row r="2484" spans="1:5" x14ac:dyDescent="0.25">
      <c r="A2484" s="93" t="s">
        <v>540</v>
      </c>
      <c r="B2484" t="s">
        <v>21783</v>
      </c>
      <c r="C2484">
        <v>88246</v>
      </c>
      <c r="D2484" s="93" t="s">
        <v>22886</v>
      </c>
      <c r="E2484" s="93" t="s">
        <v>14</v>
      </c>
    </row>
    <row r="2485" spans="1:5" x14ac:dyDescent="0.25">
      <c r="A2485" s="93" t="s">
        <v>540</v>
      </c>
      <c r="B2485" t="s">
        <v>21783</v>
      </c>
      <c r="C2485">
        <v>88316</v>
      </c>
      <c r="D2485" s="93" t="s">
        <v>22887</v>
      </c>
      <c r="E2485" s="93" t="s">
        <v>14</v>
      </c>
    </row>
    <row r="2486" spans="1:5" x14ac:dyDescent="0.25">
      <c r="A2486" s="93" t="s">
        <v>541</v>
      </c>
      <c r="D2486" s="93" t="s">
        <v>14</v>
      </c>
      <c r="E2486" s="93" t="s">
        <v>31141</v>
      </c>
    </row>
    <row r="2487" spans="1:5" x14ac:dyDescent="0.25">
      <c r="A2487" s="93" t="s">
        <v>541</v>
      </c>
      <c r="B2487" t="s">
        <v>21783</v>
      </c>
      <c r="C2487">
        <v>88246</v>
      </c>
      <c r="D2487" s="93" t="s">
        <v>22888</v>
      </c>
      <c r="E2487" s="93" t="s">
        <v>14</v>
      </c>
    </row>
    <row r="2488" spans="1:5" x14ac:dyDescent="0.25">
      <c r="A2488" s="93" t="s">
        <v>541</v>
      </c>
      <c r="B2488" t="s">
        <v>21783</v>
      </c>
      <c r="C2488">
        <v>88316</v>
      </c>
      <c r="D2488" s="93" t="s">
        <v>22889</v>
      </c>
      <c r="E2488" s="93" t="s">
        <v>14</v>
      </c>
    </row>
    <row r="2489" spans="1:5" x14ac:dyDescent="0.25">
      <c r="A2489" s="93" t="s">
        <v>542</v>
      </c>
      <c r="D2489" s="93" t="s">
        <v>14</v>
      </c>
      <c r="E2489" s="93" t="s">
        <v>31142</v>
      </c>
    </row>
    <row r="2490" spans="1:5" x14ac:dyDescent="0.25">
      <c r="A2490" s="93" t="s">
        <v>542</v>
      </c>
      <c r="B2490" t="s">
        <v>21783</v>
      </c>
      <c r="C2490">
        <v>88246</v>
      </c>
      <c r="D2490" s="93" t="s">
        <v>22890</v>
      </c>
      <c r="E2490" s="93" t="s">
        <v>14</v>
      </c>
    </row>
    <row r="2491" spans="1:5" x14ac:dyDescent="0.25">
      <c r="A2491" s="93" t="s">
        <v>542</v>
      </c>
      <c r="B2491" t="s">
        <v>21783</v>
      </c>
      <c r="C2491">
        <v>88316</v>
      </c>
      <c r="D2491" s="93" t="s">
        <v>22891</v>
      </c>
      <c r="E2491" s="93" t="s">
        <v>14</v>
      </c>
    </row>
    <row r="2492" spans="1:5" x14ac:dyDescent="0.25">
      <c r="A2492" s="93" t="s">
        <v>543</v>
      </c>
      <c r="D2492" s="93" t="s">
        <v>14</v>
      </c>
      <c r="E2492" s="93" t="s">
        <v>31143</v>
      </c>
    </row>
    <row r="2493" spans="1:5" x14ac:dyDescent="0.25">
      <c r="A2493" s="93" t="s">
        <v>543</v>
      </c>
      <c r="B2493" t="s">
        <v>21783</v>
      </c>
      <c r="C2493">
        <v>88246</v>
      </c>
      <c r="D2493" s="93" t="s">
        <v>22881</v>
      </c>
      <c r="E2493" s="93" t="s">
        <v>14</v>
      </c>
    </row>
    <row r="2494" spans="1:5" x14ac:dyDescent="0.25">
      <c r="A2494" s="93" t="s">
        <v>543</v>
      </c>
      <c r="B2494" t="s">
        <v>21783</v>
      </c>
      <c r="C2494">
        <v>88316</v>
      </c>
      <c r="D2494" s="93" t="s">
        <v>22892</v>
      </c>
      <c r="E2494" s="93" t="s">
        <v>14</v>
      </c>
    </row>
    <row r="2495" spans="1:5" x14ac:dyDescent="0.25">
      <c r="A2495" s="93" t="s">
        <v>544</v>
      </c>
      <c r="D2495" s="93" t="s">
        <v>14</v>
      </c>
      <c r="E2495" s="93" t="s">
        <v>31144</v>
      </c>
    </row>
    <row r="2496" spans="1:5" x14ac:dyDescent="0.25">
      <c r="A2496" s="93" t="s">
        <v>544</v>
      </c>
      <c r="B2496" t="s">
        <v>21783</v>
      </c>
      <c r="C2496">
        <v>88246</v>
      </c>
      <c r="D2496" s="93" t="s">
        <v>22868</v>
      </c>
      <c r="E2496" s="93" t="s">
        <v>14</v>
      </c>
    </row>
    <row r="2497" spans="1:5" x14ac:dyDescent="0.25">
      <c r="A2497" s="93" t="s">
        <v>544</v>
      </c>
      <c r="B2497" t="s">
        <v>21783</v>
      </c>
      <c r="C2497">
        <v>88316</v>
      </c>
      <c r="D2497" s="93" t="s">
        <v>22893</v>
      </c>
      <c r="E2497" s="93" t="s">
        <v>14</v>
      </c>
    </row>
    <row r="2498" spans="1:5" x14ac:dyDescent="0.25">
      <c r="A2498" s="93" t="s">
        <v>545</v>
      </c>
      <c r="D2498" s="93" t="s">
        <v>14</v>
      </c>
      <c r="E2498" s="93" t="s">
        <v>31145</v>
      </c>
    </row>
    <row r="2499" spans="1:5" x14ac:dyDescent="0.25">
      <c r="A2499" s="93" t="s">
        <v>545</v>
      </c>
      <c r="B2499" t="s">
        <v>21783</v>
      </c>
      <c r="C2499">
        <v>88246</v>
      </c>
      <c r="D2499" s="93" t="s">
        <v>22870</v>
      </c>
      <c r="E2499" s="93" t="s">
        <v>14</v>
      </c>
    </row>
    <row r="2500" spans="1:5" x14ac:dyDescent="0.25">
      <c r="A2500" s="93" t="s">
        <v>545</v>
      </c>
      <c r="B2500" t="s">
        <v>21783</v>
      </c>
      <c r="C2500">
        <v>88316</v>
      </c>
      <c r="D2500" s="93" t="s">
        <v>22894</v>
      </c>
      <c r="E2500" s="93" t="s">
        <v>14</v>
      </c>
    </row>
    <row r="2501" spans="1:5" x14ac:dyDescent="0.25">
      <c r="A2501" s="93" t="s">
        <v>546</v>
      </c>
      <c r="D2501" s="93" t="s">
        <v>14</v>
      </c>
      <c r="E2501" s="93" t="s">
        <v>31146</v>
      </c>
    </row>
    <row r="2502" spans="1:5" x14ac:dyDescent="0.25">
      <c r="A2502" s="93" t="s">
        <v>546</v>
      </c>
      <c r="B2502" t="s">
        <v>21783</v>
      </c>
      <c r="C2502">
        <v>88246</v>
      </c>
      <c r="D2502" s="93" t="s">
        <v>22872</v>
      </c>
      <c r="E2502" s="93" t="s">
        <v>14</v>
      </c>
    </row>
    <row r="2503" spans="1:5" x14ac:dyDescent="0.25">
      <c r="A2503" s="93" t="s">
        <v>546</v>
      </c>
      <c r="B2503" t="s">
        <v>21783</v>
      </c>
      <c r="C2503">
        <v>88316</v>
      </c>
      <c r="D2503" s="93" t="s">
        <v>22895</v>
      </c>
      <c r="E2503" s="93" t="s">
        <v>14</v>
      </c>
    </row>
    <row r="2504" spans="1:5" x14ac:dyDescent="0.25">
      <c r="A2504" s="93" t="s">
        <v>547</v>
      </c>
      <c r="D2504" s="93" t="s">
        <v>14</v>
      </c>
      <c r="E2504" s="93" t="s">
        <v>31136</v>
      </c>
    </row>
    <row r="2505" spans="1:5" x14ac:dyDescent="0.25">
      <c r="A2505" s="93" t="s">
        <v>547</v>
      </c>
      <c r="B2505" t="s">
        <v>21783</v>
      </c>
      <c r="C2505">
        <v>88246</v>
      </c>
      <c r="D2505" s="93" t="s">
        <v>22874</v>
      </c>
      <c r="E2505" s="93" t="s">
        <v>14</v>
      </c>
    </row>
    <row r="2506" spans="1:5" x14ac:dyDescent="0.25">
      <c r="A2506" s="93" t="s">
        <v>547</v>
      </c>
      <c r="B2506" t="s">
        <v>21783</v>
      </c>
      <c r="C2506">
        <v>88316</v>
      </c>
      <c r="D2506" s="93" t="s">
        <v>22879</v>
      </c>
      <c r="E2506" s="93" t="s">
        <v>14</v>
      </c>
    </row>
    <row r="2507" spans="1:5" x14ac:dyDescent="0.25">
      <c r="A2507" s="93" t="s">
        <v>548</v>
      </c>
      <c r="D2507" s="93" t="s">
        <v>14</v>
      </c>
      <c r="E2507" s="93" t="s">
        <v>31147</v>
      </c>
    </row>
    <row r="2508" spans="1:5" x14ac:dyDescent="0.25">
      <c r="A2508" s="93" t="s">
        <v>548</v>
      </c>
      <c r="B2508" t="s">
        <v>21783</v>
      </c>
      <c r="C2508">
        <v>88246</v>
      </c>
      <c r="D2508" s="93" t="s">
        <v>22876</v>
      </c>
      <c r="E2508" s="93" t="s">
        <v>14</v>
      </c>
    </row>
    <row r="2509" spans="1:5" x14ac:dyDescent="0.25">
      <c r="A2509" s="93" t="s">
        <v>548</v>
      </c>
      <c r="B2509" t="s">
        <v>21783</v>
      </c>
      <c r="C2509">
        <v>88316</v>
      </c>
      <c r="D2509" s="93" t="s">
        <v>22896</v>
      </c>
      <c r="E2509" s="93" t="s">
        <v>14</v>
      </c>
    </row>
    <row r="2510" spans="1:5" x14ac:dyDescent="0.25">
      <c r="A2510" s="93" t="s">
        <v>549</v>
      </c>
      <c r="D2510" s="93" t="s">
        <v>14</v>
      </c>
      <c r="E2510" s="93" t="s">
        <v>31148</v>
      </c>
    </row>
    <row r="2511" spans="1:5" x14ac:dyDescent="0.25">
      <c r="A2511" s="93" t="s">
        <v>549</v>
      </c>
      <c r="B2511" t="s">
        <v>21783</v>
      </c>
      <c r="C2511">
        <v>88246</v>
      </c>
      <c r="D2511" s="93" t="s">
        <v>22878</v>
      </c>
      <c r="E2511" s="93" t="s">
        <v>14</v>
      </c>
    </row>
    <row r="2512" spans="1:5" x14ac:dyDescent="0.25">
      <c r="A2512" s="93" t="s">
        <v>549</v>
      </c>
      <c r="B2512" t="s">
        <v>21783</v>
      </c>
      <c r="C2512">
        <v>88316</v>
      </c>
      <c r="D2512" s="93" t="s">
        <v>22897</v>
      </c>
      <c r="E2512" s="93" t="s">
        <v>14</v>
      </c>
    </row>
    <row r="2513" spans="1:5" x14ac:dyDescent="0.25">
      <c r="A2513" s="93" t="s">
        <v>550</v>
      </c>
      <c r="D2513" s="93" t="s">
        <v>14</v>
      </c>
      <c r="E2513" s="93" t="s">
        <v>31149</v>
      </c>
    </row>
    <row r="2514" spans="1:5" x14ac:dyDescent="0.25">
      <c r="A2514" s="93" t="s">
        <v>550</v>
      </c>
      <c r="B2514" t="s">
        <v>21783</v>
      </c>
      <c r="C2514">
        <v>88246</v>
      </c>
      <c r="D2514" s="93" t="s">
        <v>22879</v>
      </c>
      <c r="E2514" s="93" t="s">
        <v>14</v>
      </c>
    </row>
    <row r="2515" spans="1:5" x14ac:dyDescent="0.25">
      <c r="A2515" s="93" t="s">
        <v>550</v>
      </c>
      <c r="B2515" t="s">
        <v>21783</v>
      </c>
      <c r="C2515">
        <v>88316</v>
      </c>
      <c r="D2515" s="93" t="s">
        <v>22898</v>
      </c>
      <c r="E2515" s="93" t="s">
        <v>14</v>
      </c>
    </row>
    <row r="2516" spans="1:5" x14ac:dyDescent="0.25">
      <c r="A2516" s="93" t="s">
        <v>551</v>
      </c>
      <c r="D2516" s="93" t="s">
        <v>14</v>
      </c>
      <c r="E2516" s="93" t="s">
        <v>31143</v>
      </c>
    </row>
    <row r="2517" spans="1:5" x14ac:dyDescent="0.25">
      <c r="A2517" s="93" t="s">
        <v>551</v>
      </c>
      <c r="B2517" t="s">
        <v>21783</v>
      </c>
      <c r="C2517">
        <v>88246</v>
      </c>
      <c r="D2517" s="93" t="s">
        <v>22881</v>
      </c>
      <c r="E2517" s="93" t="s">
        <v>14</v>
      </c>
    </row>
    <row r="2518" spans="1:5" x14ac:dyDescent="0.25">
      <c r="A2518" s="93" t="s">
        <v>551</v>
      </c>
      <c r="B2518" t="s">
        <v>21783</v>
      </c>
      <c r="C2518">
        <v>88316</v>
      </c>
      <c r="D2518" s="93" t="s">
        <v>22892</v>
      </c>
      <c r="E2518" s="93" t="s">
        <v>14</v>
      </c>
    </row>
    <row r="2519" spans="1:5" x14ac:dyDescent="0.25">
      <c r="A2519" s="93" t="s">
        <v>552</v>
      </c>
      <c r="D2519" s="93" t="s">
        <v>14</v>
      </c>
      <c r="E2519" s="93" t="s">
        <v>31150</v>
      </c>
    </row>
    <row r="2520" spans="1:5" x14ac:dyDescent="0.25">
      <c r="A2520" s="93" t="s">
        <v>552</v>
      </c>
      <c r="B2520" t="s">
        <v>21783</v>
      </c>
      <c r="C2520">
        <v>88246</v>
      </c>
      <c r="D2520" s="93" t="s">
        <v>22883</v>
      </c>
      <c r="E2520" s="93" t="s">
        <v>14</v>
      </c>
    </row>
    <row r="2521" spans="1:5" x14ac:dyDescent="0.25">
      <c r="A2521" s="93" t="s">
        <v>552</v>
      </c>
      <c r="B2521" t="s">
        <v>21783</v>
      </c>
      <c r="C2521">
        <v>88316</v>
      </c>
      <c r="D2521" s="93" t="s">
        <v>22899</v>
      </c>
      <c r="E2521" s="93" t="s">
        <v>14</v>
      </c>
    </row>
    <row r="2522" spans="1:5" x14ac:dyDescent="0.25">
      <c r="A2522" s="93" t="s">
        <v>553</v>
      </c>
      <c r="D2522" s="93" t="s">
        <v>14</v>
      </c>
      <c r="E2522" s="93" t="s">
        <v>31151</v>
      </c>
    </row>
    <row r="2523" spans="1:5" x14ac:dyDescent="0.25">
      <c r="A2523" s="93" t="s">
        <v>553</v>
      </c>
      <c r="B2523" t="s">
        <v>21783</v>
      </c>
      <c r="C2523">
        <v>88246</v>
      </c>
      <c r="D2523" s="93" t="s">
        <v>22885</v>
      </c>
      <c r="E2523" s="93" t="s">
        <v>14</v>
      </c>
    </row>
    <row r="2524" spans="1:5" x14ac:dyDescent="0.25">
      <c r="A2524" s="93" t="s">
        <v>553</v>
      </c>
      <c r="B2524" t="s">
        <v>21783</v>
      </c>
      <c r="C2524">
        <v>88316</v>
      </c>
      <c r="D2524" s="93" t="s">
        <v>22900</v>
      </c>
      <c r="E2524" s="93" t="s">
        <v>14</v>
      </c>
    </row>
    <row r="2525" spans="1:5" x14ac:dyDescent="0.25">
      <c r="A2525" s="93" t="s">
        <v>554</v>
      </c>
      <c r="D2525" s="93" t="s">
        <v>14</v>
      </c>
      <c r="E2525" s="93" t="s">
        <v>31152</v>
      </c>
    </row>
    <row r="2526" spans="1:5" x14ac:dyDescent="0.25">
      <c r="A2526" s="93" t="s">
        <v>554</v>
      </c>
      <c r="B2526" t="s">
        <v>21783</v>
      </c>
      <c r="C2526">
        <v>88246</v>
      </c>
      <c r="D2526" s="93" t="s">
        <v>22887</v>
      </c>
      <c r="E2526" s="93" t="s">
        <v>14</v>
      </c>
    </row>
    <row r="2527" spans="1:5" x14ac:dyDescent="0.25">
      <c r="A2527" s="93" t="s">
        <v>554</v>
      </c>
      <c r="B2527" t="s">
        <v>21783</v>
      </c>
      <c r="C2527">
        <v>88316</v>
      </c>
      <c r="D2527" s="93" t="s">
        <v>22901</v>
      </c>
      <c r="E2527" s="93" t="s">
        <v>14</v>
      </c>
    </row>
    <row r="2528" spans="1:5" x14ac:dyDescent="0.25">
      <c r="A2528" s="93" t="s">
        <v>555</v>
      </c>
      <c r="D2528" s="93" t="s">
        <v>14</v>
      </c>
      <c r="E2528" s="93" t="s">
        <v>31153</v>
      </c>
    </row>
    <row r="2529" spans="1:5" x14ac:dyDescent="0.25">
      <c r="A2529" s="93" t="s">
        <v>555</v>
      </c>
      <c r="B2529" t="s">
        <v>21783</v>
      </c>
      <c r="C2529">
        <v>88246</v>
      </c>
      <c r="D2529" s="93" t="s">
        <v>22889</v>
      </c>
      <c r="E2529" s="93" t="s">
        <v>14</v>
      </c>
    </row>
    <row r="2530" spans="1:5" x14ac:dyDescent="0.25">
      <c r="A2530" s="93" t="s">
        <v>555</v>
      </c>
      <c r="B2530" t="s">
        <v>21783</v>
      </c>
      <c r="C2530">
        <v>88316</v>
      </c>
      <c r="D2530" s="93" t="s">
        <v>22902</v>
      </c>
      <c r="E2530" s="93" t="s">
        <v>14</v>
      </c>
    </row>
    <row r="2531" spans="1:5" x14ac:dyDescent="0.25">
      <c r="A2531" s="93" t="s">
        <v>556</v>
      </c>
      <c r="D2531" s="93" t="s">
        <v>14</v>
      </c>
      <c r="E2531" s="93" t="s">
        <v>31154</v>
      </c>
    </row>
    <row r="2532" spans="1:5" x14ac:dyDescent="0.25">
      <c r="A2532" s="93" t="s">
        <v>556</v>
      </c>
      <c r="B2532" t="s">
        <v>21783</v>
      </c>
      <c r="C2532">
        <v>88246</v>
      </c>
      <c r="D2532" s="93" t="s">
        <v>22891</v>
      </c>
      <c r="E2532" s="93" t="s">
        <v>14</v>
      </c>
    </row>
    <row r="2533" spans="1:5" x14ac:dyDescent="0.25">
      <c r="A2533" s="93" t="s">
        <v>556</v>
      </c>
      <c r="B2533" t="s">
        <v>21783</v>
      </c>
      <c r="C2533">
        <v>88316</v>
      </c>
      <c r="D2533" s="93" t="s">
        <v>22903</v>
      </c>
      <c r="E2533" s="93" t="s">
        <v>14</v>
      </c>
    </row>
    <row r="2534" spans="1:5" x14ac:dyDescent="0.25">
      <c r="A2534" s="93" t="s">
        <v>557</v>
      </c>
      <c r="D2534" s="93" t="s">
        <v>14</v>
      </c>
      <c r="E2534" s="93" t="s">
        <v>31155</v>
      </c>
    </row>
    <row r="2535" spans="1:5" x14ac:dyDescent="0.25">
      <c r="A2535" s="93" t="s">
        <v>557</v>
      </c>
      <c r="B2535" t="s">
        <v>21783</v>
      </c>
      <c r="C2535">
        <v>88246</v>
      </c>
      <c r="D2535" s="93" t="s">
        <v>22892</v>
      </c>
      <c r="E2535" s="93" t="s">
        <v>14</v>
      </c>
    </row>
    <row r="2536" spans="1:5" x14ac:dyDescent="0.25">
      <c r="A2536" s="93" t="s">
        <v>557</v>
      </c>
      <c r="B2536" t="s">
        <v>21783</v>
      </c>
      <c r="C2536">
        <v>88316</v>
      </c>
      <c r="D2536" s="93" t="s">
        <v>22904</v>
      </c>
      <c r="E2536" s="93" t="s">
        <v>14</v>
      </c>
    </row>
    <row r="2537" spans="1:5" x14ac:dyDescent="0.25">
      <c r="A2537" s="93" t="s">
        <v>558</v>
      </c>
      <c r="D2537" s="93" t="s">
        <v>14</v>
      </c>
      <c r="E2537" s="93" t="s">
        <v>31156</v>
      </c>
    </row>
    <row r="2538" spans="1:5" x14ac:dyDescent="0.25">
      <c r="A2538" s="93" t="s">
        <v>558</v>
      </c>
      <c r="B2538" t="s">
        <v>21791</v>
      </c>
      <c r="C2538">
        <v>37424</v>
      </c>
      <c r="D2538" s="93" t="s">
        <v>22196</v>
      </c>
      <c r="E2538" s="93" t="s">
        <v>14</v>
      </c>
    </row>
    <row r="2539" spans="1:5" x14ac:dyDescent="0.25">
      <c r="A2539" s="93" t="s">
        <v>558</v>
      </c>
      <c r="B2539" t="s">
        <v>21783</v>
      </c>
      <c r="C2539">
        <v>88246</v>
      </c>
      <c r="D2539" s="93" t="s">
        <v>22867</v>
      </c>
      <c r="E2539" s="93" t="s">
        <v>14</v>
      </c>
    </row>
    <row r="2540" spans="1:5" x14ac:dyDescent="0.25">
      <c r="A2540" s="93" t="s">
        <v>558</v>
      </c>
      <c r="B2540" t="s">
        <v>21783</v>
      </c>
      <c r="C2540">
        <v>88316</v>
      </c>
      <c r="D2540" s="93" t="s">
        <v>22868</v>
      </c>
      <c r="E2540" s="93" t="s">
        <v>14</v>
      </c>
    </row>
    <row r="2541" spans="1:5" x14ac:dyDescent="0.25">
      <c r="A2541" s="93" t="s">
        <v>559</v>
      </c>
      <c r="D2541" s="93" t="s">
        <v>14</v>
      </c>
      <c r="E2541" s="93" t="s">
        <v>31157</v>
      </c>
    </row>
    <row r="2542" spans="1:5" x14ac:dyDescent="0.25">
      <c r="A2542" s="93" t="s">
        <v>559</v>
      </c>
      <c r="B2542" t="s">
        <v>21791</v>
      </c>
      <c r="C2542">
        <v>37425</v>
      </c>
      <c r="D2542" s="93" t="s">
        <v>22196</v>
      </c>
      <c r="E2542" s="93" t="s">
        <v>14</v>
      </c>
    </row>
    <row r="2543" spans="1:5" x14ac:dyDescent="0.25">
      <c r="A2543" s="93" t="s">
        <v>559</v>
      </c>
      <c r="B2543" t="s">
        <v>21783</v>
      </c>
      <c r="C2543">
        <v>88246</v>
      </c>
      <c r="D2543" s="93" t="s">
        <v>22869</v>
      </c>
      <c r="E2543" s="93" t="s">
        <v>14</v>
      </c>
    </row>
    <row r="2544" spans="1:5" x14ac:dyDescent="0.25">
      <c r="A2544" s="93" t="s">
        <v>559</v>
      </c>
      <c r="B2544" t="s">
        <v>21783</v>
      </c>
      <c r="C2544">
        <v>88316</v>
      </c>
      <c r="D2544" s="93" t="s">
        <v>22870</v>
      </c>
      <c r="E2544" s="93" t="s">
        <v>14</v>
      </c>
    </row>
    <row r="2545" spans="1:5" x14ac:dyDescent="0.25">
      <c r="A2545" s="93" t="s">
        <v>560</v>
      </c>
      <c r="D2545" s="93" t="s">
        <v>14</v>
      </c>
      <c r="E2545" s="93" t="s">
        <v>31158</v>
      </c>
    </row>
    <row r="2546" spans="1:5" x14ac:dyDescent="0.25">
      <c r="A2546" s="93" t="s">
        <v>560</v>
      </c>
      <c r="B2546" t="s">
        <v>21791</v>
      </c>
      <c r="C2546">
        <v>37426</v>
      </c>
      <c r="D2546" s="93" t="s">
        <v>22196</v>
      </c>
      <c r="E2546" s="93" t="s">
        <v>14</v>
      </c>
    </row>
    <row r="2547" spans="1:5" x14ac:dyDescent="0.25">
      <c r="A2547" s="93" t="s">
        <v>560</v>
      </c>
      <c r="B2547" t="s">
        <v>21783</v>
      </c>
      <c r="C2547">
        <v>88246</v>
      </c>
      <c r="D2547" s="93" t="s">
        <v>22871</v>
      </c>
      <c r="E2547" s="93" t="s">
        <v>14</v>
      </c>
    </row>
    <row r="2548" spans="1:5" x14ac:dyDescent="0.25">
      <c r="A2548" s="93" t="s">
        <v>560</v>
      </c>
      <c r="B2548" t="s">
        <v>21783</v>
      </c>
      <c r="C2548">
        <v>88316</v>
      </c>
      <c r="D2548" s="93" t="s">
        <v>22872</v>
      </c>
      <c r="E2548" s="93" t="s">
        <v>14</v>
      </c>
    </row>
    <row r="2549" spans="1:5" x14ac:dyDescent="0.25">
      <c r="A2549" s="93" t="s">
        <v>561</v>
      </c>
      <c r="D2549" s="93" t="s">
        <v>14</v>
      </c>
      <c r="E2549" s="93" t="s">
        <v>31159</v>
      </c>
    </row>
    <row r="2550" spans="1:5" x14ac:dyDescent="0.25">
      <c r="A2550" s="93" t="s">
        <v>561</v>
      </c>
      <c r="B2550" t="s">
        <v>21791</v>
      </c>
      <c r="C2550">
        <v>37428</v>
      </c>
      <c r="D2550" s="93" t="s">
        <v>22196</v>
      </c>
      <c r="E2550" s="93" t="s">
        <v>14</v>
      </c>
    </row>
    <row r="2551" spans="1:5" x14ac:dyDescent="0.25">
      <c r="A2551" s="93" t="s">
        <v>561</v>
      </c>
      <c r="B2551" t="s">
        <v>21783</v>
      </c>
      <c r="C2551">
        <v>88246</v>
      </c>
      <c r="D2551" s="93" t="s">
        <v>22880</v>
      </c>
      <c r="E2551" s="93" t="s">
        <v>14</v>
      </c>
    </row>
    <row r="2552" spans="1:5" x14ac:dyDescent="0.25">
      <c r="A2552" s="93" t="s">
        <v>561</v>
      </c>
      <c r="B2552" t="s">
        <v>21783</v>
      </c>
      <c r="C2552">
        <v>88316</v>
      </c>
      <c r="D2552" s="93" t="s">
        <v>22881</v>
      </c>
      <c r="E2552" s="93" t="s">
        <v>14</v>
      </c>
    </row>
    <row r="2553" spans="1:5" x14ac:dyDescent="0.25">
      <c r="A2553" s="93" t="s">
        <v>562</v>
      </c>
      <c r="D2553" s="93" t="s">
        <v>14</v>
      </c>
      <c r="E2553" s="93" t="s">
        <v>31160</v>
      </c>
    </row>
    <row r="2554" spans="1:5" x14ac:dyDescent="0.25">
      <c r="A2554" s="93" t="s">
        <v>562</v>
      </c>
      <c r="B2554" t="s">
        <v>21791</v>
      </c>
      <c r="C2554">
        <v>37429</v>
      </c>
      <c r="D2554" s="93" t="s">
        <v>22196</v>
      </c>
      <c r="E2554" s="93" t="s">
        <v>14</v>
      </c>
    </row>
    <row r="2555" spans="1:5" x14ac:dyDescent="0.25">
      <c r="A2555" s="93" t="s">
        <v>562</v>
      </c>
      <c r="B2555" t="s">
        <v>21783</v>
      </c>
      <c r="C2555">
        <v>88246</v>
      </c>
      <c r="D2555" s="93" t="s">
        <v>22881</v>
      </c>
      <c r="E2555" s="93" t="s">
        <v>14</v>
      </c>
    </row>
    <row r="2556" spans="1:5" x14ac:dyDescent="0.25">
      <c r="A2556" s="93" t="s">
        <v>562</v>
      </c>
      <c r="B2556" t="s">
        <v>21783</v>
      </c>
      <c r="C2556">
        <v>88316</v>
      </c>
      <c r="D2556" s="93" t="s">
        <v>22892</v>
      </c>
      <c r="E2556" s="93" t="s">
        <v>14</v>
      </c>
    </row>
    <row r="2557" spans="1:5" x14ac:dyDescent="0.25">
      <c r="A2557" s="93" t="s">
        <v>563</v>
      </c>
      <c r="D2557" s="93" t="s">
        <v>14</v>
      </c>
      <c r="E2557" s="93" t="s">
        <v>31161</v>
      </c>
    </row>
    <row r="2558" spans="1:5" x14ac:dyDescent="0.25">
      <c r="A2558" s="93" t="s">
        <v>563</v>
      </c>
      <c r="B2558" t="s">
        <v>21791</v>
      </c>
      <c r="C2558">
        <v>37435</v>
      </c>
      <c r="D2558" s="93" t="s">
        <v>22196</v>
      </c>
      <c r="E2558" s="93" t="s">
        <v>14</v>
      </c>
    </row>
    <row r="2559" spans="1:5" x14ac:dyDescent="0.25">
      <c r="A2559" s="93" t="s">
        <v>563</v>
      </c>
      <c r="B2559" t="s">
        <v>21783</v>
      </c>
      <c r="C2559">
        <v>88246</v>
      </c>
      <c r="D2559" s="93" t="s">
        <v>22869</v>
      </c>
      <c r="E2559" s="93" t="s">
        <v>14</v>
      </c>
    </row>
    <row r="2560" spans="1:5" x14ac:dyDescent="0.25">
      <c r="A2560" s="93" t="s">
        <v>563</v>
      </c>
      <c r="B2560" t="s">
        <v>21783</v>
      </c>
      <c r="C2560">
        <v>88316</v>
      </c>
      <c r="D2560" s="93" t="s">
        <v>22870</v>
      </c>
      <c r="E2560" s="93" t="s">
        <v>14</v>
      </c>
    </row>
    <row r="2561" spans="1:5" x14ac:dyDescent="0.25">
      <c r="A2561" s="93" t="s">
        <v>564</v>
      </c>
      <c r="D2561" s="93" t="s">
        <v>14</v>
      </c>
      <c r="E2561" s="93" t="s">
        <v>31162</v>
      </c>
    </row>
    <row r="2562" spans="1:5" x14ac:dyDescent="0.25">
      <c r="A2562" s="93" t="s">
        <v>564</v>
      </c>
      <c r="B2562" t="s">
        <v>21791</v>
      </c>
      <c r="C2562">
        <v>37437</v>
      </c>
      <c r="D2562" s="93" t="s">
        <v>22196</v>
      </c>
      <c r="E2562" s="93" t="s">
        <v>14</v>
      </c>
    </row>
    <row r="2563" spans="1:5" x14ac:dyDescent="0.25">
      <c r="A2563" s="93" t="s">
        <v>564</v>
      </c>
      <c r="B2563" t="s">
        <v>21783</v>
      </c>
      <c r="C2563">
        <v>88246</v>
      </c>
      <c r="D2563" s="93" t="s">
        <v>22871</v>
      </c>
      <c r="E2563" s="93" t="s">
        <v>14</v>
      </c>
    </row>
    <row r="2564" spans="1:5" x14ac:dyDescent="0.25">
      <c r="A2564" s="93" t="s">
        <v>564</v>
      </c>
      <c r="B2564" t="s">
        <v>21783</v>
      </c>
      <c r="C2564">
        <v>88316</v>
      </c>
      <c r="D2564" s="93" t="s">
        <v>22872</v>
      </c>
      <c r="E2564" s="93" t="s">
        <v>14</v>
      </c>
    </row>
    <row r="2565" spans="1:5" x14ac:dyDescent="0.25">
      <c r="A2565" s="93" t="s">
        <v>565</v>
      </c>
      <c r="D2565" s="93" t="s">
        <v>14</v>
      </c>
      <c r="E2565" s="93" t="s">
        <v>31163</v>
      </c>
    </row>
    <row r="2566" spans="1:5" x14ac:dyDescent="0.25">
      <c r="A2566" s="93" t="s">
        <v>565</v>
      </c>
      <c r="B2566" t="s">
        <v>21791</v>
      </c>
      <c r="C2566">
        <v>37439</v>
      </c>
      <c r="D2566" s="93" t="s">
        <v>22196</v>
      </c>
      <c r="E2566" s="93" t="s">
        <v>14</v>
      </c>
    </row>
    <row r="2567" spans="1:5" x14ac:dyDescent="0.25">
      <c r="A2567" s="93" t="s">
        <v>565</v>
      </c>
      <c r="B2567" t="s">
        <v>21783</v>
      </c>
      <c r="C2567">
        <v>88246</v>
      </c>
      <c r="D2567" s="93" t="s">
        <v>22880</v>
      </c>
      <c r="E2567" s="93" t="s">
        <v>14</v>
      </c>
    </row>
    <row r="2568" spans="1:5" x14ac:dyDescent="0.25">
      <c r="A2568" s="93" t="s">
        <v>565</v>
      </c>
      <c r="B2568" t="s">
        <v>21783</v>
      </c>
      <c r="C2568">
        <v>88316</v>
      </c>
      <c r="D2568" s="93" t="s">
        <v>22881</v>
      </c>
      <c r="E2568" s="93" t="s">
        <v>14</v>
      </c>
    </row>
    <row r="2569" spans="1:5" x14ac:dyDescent="0.25">
      <c r="A2569" s="93" t="s">
        <v>566</v>
      </c>
      <c r="D2569" s="93" t="s">
        <v>14</v>
      </c>
      <c r="E2569" s="93" t="s">
        <v>31164</v>
      </c>
    </row>
    <row r="2570" spans="1:5" x14ac:dyDescent="0.25">
      <c r="A2570" s="93" t="s">
        <v>566</v>
      </c>
      <c r="B2570" t="s">
        <v>21791</v>
      </c>
      <c r="C2570">
        <v>37430</v>
      </c>
      <c r="D2570" s="93" t="s">
        <v>22196</v>
      </c>
      <c r="E2570" s="93" t="s">
        <v>14</v>
      </c>
    </row>
    <row r="2571" spans="1:5" x14ac:dyDescent="0.25">
      <c r="A2571" s="93" t="s">
        <v>566</v>
      </c>
      <c r="B2571" t="s">
        <v>21783</v>
      </c>
      <c r="C2571">
        <v>88246</v>
      </c>
      <c r="D2571" s="93" t="s">
        <v>22867</v>
      </c>
      <c r="E2571" s="93" t="s">
        <v>14</v>
      </c>
    </row>
    <row r="2572" spans="1:5" x14ac:dyDescent="0.25">
      <c r="A2572" s="93" t="s">
        <v>566</v>
      </c>
      <c r="B2572" t="s">
        <v>21783</v>
      </c>
      <c r="C2572">
        <v>88316</v>
      </c>
      <c r="D2572" s="93" t="s">
        <v>22868</v>
      </c>
      <c r="E2572" s="93" t="s">
        <v>14</v>
      </c>
    </row>
    <row r="2573" spans="1:5" x14ac:dyDescent="0.25">
      <c r="A2573" s="93" t="s">
        <v>567</v>
      </c>
      <c r="D2573" s="93" t="s">
        <v>14</v>
      </c>
      <c r="E2573" s="93" t="s">
        <v>31165</v>
      </c>
    </row>
    <row r="2574" spans="1:5" x14ac:dyDescent="0.25">
      <c r="A2574" s="93" t="s">
        <v>567</v>
      </c>
      <c r="B2574" t="s">
        <v>21791</v>
      </c>
      <c r="C2574">
        <v>37431</v>
      </c>
      <c r="D2574" s="93" t="s">
        <v>22196</v>
      </c>
      <c r="E2574" s="93" t="s">
        <v>14</v>
      </c>
    </row>
    <row r="2575" spans="1:5" x14ac:dyDescent="0.25">
      <c r="A2575" s="93" t="s">
        <v>567</v>
      </c>
      <c r="B2575" t="s">
        <v>21783</v>
      </c>
      <c r="C2575">
        <v>88246</v>
      </c>
      <c r="D2575" s="93" t="s">
        <v>22869</v>
      </c>
      <c r="E2575" s="93" t="s">
        <v>14</v>
      </c>
    </row>
    <row r="2576" spans="1:5" x14ac:dyDescent="0.25">
      <c r="A2576" s="93" t="s">
        <v>567</v>
      </c>
      <c r="B2576" t="s">
        <v>21783</v>
      </c>
      <c r="C2576">
        <v>88316</v>
      </c>
      <c r="D2576" s="93" t="s">
        <v>22870</v>
      </c>
      <c r="E2576" s="93" t="s">
        <v>14</v>
      </c>
    </row>
    <row r="2577" spans="1:5" x14ac:dyDescent="0.25">
      <c r="A2577" s="93" t="s">
        <v>568</v>
      </c>
      <c r="D2577" s="93" t="s">
        <v>14</v>
      </c>
      <c r="E2577" s="93" t="s">
        <v>31166</v>
      </c>
    </row>
    <row r="2578" spans="1:5" x14ac:dyDescent="0.25">
      <c r="A2578" s="93" t="s">
        <v>568</v>
      </c>
      <c r="B2578" t="s">
        <v>21791</v>
      </c>
      <c r="C2578">
        <v>37432</v>
      </c>
      <c r="D2578" s="93" t="s">
        <v>22196</v>
      </c>
      <c r="E2578" s="93" t="s">
        <v>14</v>
      </c>
    </row>
    <row r="2579" spans="1:5" x14ac:dyDescent="0.25">
      <c r="A2579" s="93" t="s">
        <v>568</v>
      </c>
      <c r="B2579" t="s">
        <v>21783</v>
      </c>
      <c r="C2579">
        <v>88246</v>
      </c>
      <c r="D2579" s="93" t="s">
        <v>22871</v>
      </c>
      <c r="E2579" s="93" t="s">
        <v>14</v>
      </c>
    </row>
    <row r="2580" spans="1:5" x14ac:dyDescent="0.25">
      <c r="A2580" s="93" t="s">
        <v>568</v>
      </c>
      <c r="B2580" t="s">
        <v>21783</v>
      </c>
      <c r="C2580">
        <v>88316</v>
      </c>
      <c r="D2580" s="93" t="s">
        <v>22872</v>
      </c>
      <c r="E2580" s="93" t="s">
        <v>14</v>
      </c>
    </row>
    <row r="2581" spans="1:5" x14ac:dyDescent="0.25">
      <c r="A2581" s="93" t="s">
        <v>569</v>
      </c>
      <c r="D2581" s="93" t="s">
        <v>14</v>
      </c>
      <c r="E2581" s="93" t="s">
        <v>31167</v>
      </c>
    </row>
    <row r="2582" spans="1:5" x14ac:dyDescent="0.25">
      <c r="A2582" s="93" t="s">
        <v>569</v>
      </c>
      <c r="B2582" t="s">
        <v>21791</v>
      </c>
      <c r="C2582">
        <v>37434</v>
      </c>
      <c r="D2582" s="93" t="s">
        <v>22196</v>
      </c>
      <c r="E2582" s="93" t="s">
        <v>14</v>
      </c>
    </row>
    <row r="2583" spans="1:5" x14ac:dyDescent="0.25">
      <c r="A2583" s="93" t="s">
        <v>569</v>
      </c>
      <c r="B2583" t="s">
        <v>21783</v>
      </c>
      <c r="C2583">
        <v>88246</v>
      </c>
      <c r="D2583" s="93" t="s">
        <v>22880</v>
      </c>
      <c r="E2583" s="93" t="s">
        <v>14</v>
      </c>
    </row>
    <row r="2584" spans="1:5" x14ac:dyDescent="0.25">
      <c r="A2584" s="93" t="s">
        <v>569</v>
      </c>
      <c r="B2584" t="s">
        <v>21783</v>
      </c>
      <c r="C2584">
        <v>88316</v>
      </c>
      <c r="D2584" s="93" t="s">
        <v>22881</v>
      </c>
      <c r="E2584" s="93" t="s">
        <v>14</v>
      </c>
    </row>
    <row r="2585" spans="1:5" x14ac:dyDescent="0.25">
      <c r="A2585" s="93" t="s">
        <v>570</v>
      </c>
      <c r="D2585" s="93" t="s">
        <v>14</v>
      </c>
      <c r="E2585" s="93" t="s">
        <v>31168</v>
      </c>
    </row>
    <row r="2586" spans="1:5" x14ac:dyDescent="0.25">
      <c r="A2586" s="93" t="s">
        <v>570</v>
      </c>
      <c r="B2586" t="s">
        <v>21791</v>
      </c>
      <c r="C2586">
        <v>37440</v>
      </c>
      <c r="D2586" s="93" t="s">
        <v>22196</v>
      </c>
      <c r="E2586" s="93" t="s">
        <v>14</v>
      </c>
    </row>
    <row r="2587" spans="1:5" x14ac:dyDescent="0.25">
      <c r="A2587" s="93" t="s">
        <v>570</v>
      </c>
      <c r="B2587" t="s">
        <v>21783</v>
      </c>
      <c r="C2587">
        <v>88246</v>
      </c>
      <c r="D2587" s="93" t="s">
        <v>22872</v>
      </c>
      <c r="E2587" s="93" t="s">
        <v>14</v>
      </c>
    </row>
    <row r="2588" spans="1:5" x14ac:dyDescent="0.25">
      <c r="A2588" s="93" t="s">
        <v>570</v>
      </c>
      <c r="B2588" t="s">
        <v>21783</v>
      </c>
      <c r="C2588">
        <v>88316</v>
      </c>
      <c r="D2588" s="93" t="s">
        <v>22895</v>
      </c>
      <c r="E2588" s="93" t="s">
        <v>14</v>
      </c>
    </row>
    <row r="2589" spans="1:5" x14ac:dyDescent="0.25">
      <c r="A2589" s="93" t="s">
        <v>571</v>
      </c>
      <c r="D2589" s="93" t="s">
        <v>14</v>
      </c>
      <c r="E2589" s="93" t="s">
        <v>31168</v>
      </c>
    </row>
    <row r="2590" spans="1:5" x14ac:dyDescent="0.25">
      <c r="A2590" s="93" t="s">
        <v>571</v>
      </c>
      <c r="B2590" t="s">
        <v>21791</v>
      </c>
      <c r="C2590">
        <v>37441</v>
      </c>
      <c r="D2590" s="93" t="s">
        <v>22196</v>
      </c>
      <c r="E2590" s="93" t="s">
        <v>14</v>
      </c>
    </row>
    <row r="2591" spans="1:5" x14ac:dyDescent="0.25">
      <c r="A2591" s="93" t="s">
        <v>571</v>
      </c>
      <c r="B2591" t="s">
        <v>21783</v>
      </c>
      <c r="C2591">
        <v>88246</v>
      </c>
      <c r="D2591" s="93" t="s">
        <v>22872</v>
      </c>
      <c r="E2591" s="93" t="s">
        <v>14</v>
      </c>
    </row>
    <row r="2592" spans="1:5" x14ac:dyDescent="0.25">
      <c r="A2592" s="93" t="s">
        <v>571</v>
      </c>
      <c r="B2592" t="s">
        <v>21783</v>
      </c>
      <c r="C2592">
        <v>88316</v>
      </c>
      <c r="D2592" s="93" t="s">
        <v>22895</v>
      </c>
      <c r="E2592" s="93" t="s">
        <v>14</v>
      </c>
    </row>
    <row r="2593" spans="1:5" x14ac:dyDescent="0.25">
      <c r="A2593" s="93" t="s">
        <v>572</v>
      </c>
      <c r="D2593" s="93" t="s">
        <v>14</v>
      </c>
      <c r="E2593" s="93" t="s">
        <v>31169</v>
      </c>
    </row>
    <row r="2594" spans="1:5" x14ac:dyDescent="0.25">
      <c r="A2594" s="93" t="s">
        <v>572</v>
      </c>
      <c r="B2594" t="s">
        <v>21791</v>
      </c>
      <c r="C2594">
        <v>37442</v>
      </c>
      <c r="D2594" s="93" t="s">
        <v>22196</v>
      </c>
      <c r="E2594" s="93" t="s">
        <v>14</v>
      </c>
    </row>
    <row r="2595" spans="1:5" x14ac:dyDescent="0.25">
      <c r="A2595" s="93" t="s">
        <v>572</v>
      </c>
      <c r="B2595" t="s">
        <v>21783</v>
      </c>
      <c r="C2595">
        <v>88246</v>
      </c>
      <c r="D2595" s="93" t="s">
        <v>22872</v>
      </c>
      <c r="E2595" s="93" t="s">
        <v>14</v>
      </c>
    </row>
    <row r="2596" spans="1:5" x14ac:dyDescent="0.25">
      <c r="A2596" s="93" t="s">
        <v>572</v>
      </c>
      <c r="B2596" t="s">
        <v>21783</v>
      </c>
      <c r="C2596">
        <v>88316</v>
      </c>
      <c r="D2596" s="93" t="s">
        <v>22895</v>
      </c>
      <c r="E2596" s="93" t="s">
        <v>14</v>
      </c>
    </row>
    <row r="2597" spans="1:5" x14ac:dyDescent="0.25">
      <c r="A2597" s="93" t="s">
        <v>573</v>
      </c>
      <c r="D2597" s="93" t="s">
        <v>14</v>
      </c>
      <c r="E2597" s="93" t="s">
        <v>31170</v>
      </c>
    </row>
    <row r="2598" spans="1:5" x14ac:dyDescent="0.25">
      <c r="A2598" s="93" t="s">
        <v>573</v>
      </c>
      <c r="B2598" t="s">
        <v>21791</v>
      </c>
      <c r="C2598">
        <v>37446</v>
      </c>
      <c r="D2598" s="93" t="s">
        <v>22196</v>
      </c>
      <c r="E2598" s="93" t="s">
        <v>14</v>
      </c>
    </row>
    <row r="2599" spans="1:5" x14ac:dyDescent="0.25">
      <c r="A2599" s="93" t="s">
        <v>573</v>
      </c>
      <c r="B2599" t="s">
        <v>21783</v>
      </c>
      <c r="C2599">
        <v>88246</v>
      </c>
      <c r="D2599" s="93" t="s">
        <v>22881</v>
      </c>
      <c r="E2599" s="93" t="s">
        <v>14</v>
      </c>
    </row>
    <row r="2600" spans="1:5" x14ac:dyDescent="0.25">
      <c r="A2600" s="93" t="s">
        <v>573</v>
      </c>
      <c r="B2600" t="s">
        <v>21783</v>
      </c>
      <c r="C2600">
        <v>88316</v>
      </c>
      <c r="D2600" s="93" t="s">
        <v>22892</v>
      </c>
      <c r="E2600" s="93" t="s">
        <v>14</v>
      </c>
    </row>
    <row r="2601" spans="1:5" x14ac:dyDescent="0.25">
      <c r="A2601" s="93" t="s">
        <v>574</v>
      </c>
      <c r="D2601" s="93" t="s">
        <v>14</v>
      </c>
      <c r="E2601" s="93" t="s">
        <v>31171</v>
      </c>
    </row>
    <row r="2602" spans="1:5" x14ac:dyDescent="0.25">
      <c r="A2602" s="93" t="s">
        <v>574</v>
      </c>
      <c r="B2602" t="s">
        <v>21791</v>
      </c>
      <c r="C2602">
        <v>37447</v>
      </c>
      <c r="D2602" s="93" t="s">
        <v>22196</v>
      </c>
      <c r="E2602" s="93" t="s">
        <v>14</v>
      </c>
    </row>
    <row r="2603" spans="1:5" x14ac:dyDescent="0.25">
      <c r="A2603" s="93" t="s">
        <v>574</v>
      </c>
      <c r="B2603" t="s">
        <v>21783</v>
      </c>
      <c r="C2603">
        <v>88246</v>
      </c>
      <c r="D2603" s="93" t="s">
        <v>22881</v>
      </c>
      <c r="E2603" s="93" t="s">
        <v>14</v>
      </c>
    </row>
    <row r="2604" spans="1:5" x14ac:dyDescent="0.25">
      <c r="A2604" s="93" t="s">
        <v>574</v>
      </c>
      <c r="B2604" t="s">
        <v>21783</v>
      </c>
      <c r="C2604">
        <v>88316</v>
      </c>
      <c r="D2604" s="93" t="s">
        <v>22892</v>
      </c>
      <c r="E2604" s="93" t="s">
        <v>14</v>
      </c>
    </row>
    <row r="2605" spans="1:5" x14ac:dyDescent="0.25">
      <c r="A2605" s="93" t="s">
        <v>575</v>
      </c>
      <c r="D2605" s="93" t="s">
        <v>14</v>
      </c>
      <c r="E2605" s="93" t="s">
        <v>31172</v>
      </c>
    </row>
    <row r="2606" spans="1:5" x14ac:dyDescent="0.25">
      <c r="A2606" s="93" t="s">
        <v>575</v>
      </c>
      <c r="B2606" t="s">
        <v>21791</v>
      </c>
      <c r="C2606">
        <v>37448</v>
      </c>
      <c r="D2606" s="93" t="s">
        <v>22196</v>
      </c>
      <c r="E2606" s="93" t="s">
        <v>14</v>
      </c>
    </row>
    <row r="2607" spans="1:5" x14ac:dyDescent="0.25">
      <c r="A2607" s="93" t="s">
        <v>575</v>
      </c>
      <c r="B2607" t="s">
        <v>21783</v>
      </c>
      <c r="C2607">
        <v>88246</v>
      </c>
      <c r="D2607" s="93" t="s">
        <v>22881</v>
      </c>
      <c r="E2607" s="93" t="s">
        <v>14</v>
      </c>
    </row>
    <row r="2608" spans="1:5" x14ac:dyDescent="0.25">
      <c r="A2608" s="93" t="s">
        <v>575</v>
      </c>
      <c r="B2608" t="s">
        <v>21783</v>
      </c>
      <c r="C2608">
        <v>88316</v>
      </c>
      <c r="D2608" s="93" t="s">
        <v>22892</v>
      </c>
      <c r="E2608" s="93" t="s">
        <v>14</v>
      </c>
    </row>
    <row r="2609" spans="1:5" x14ac:dyDescent="0.25">
      <c r="A2609" s="93" t="s">
        <v>576</v>
      </c>
      <c r="D2609" s="93" t="s">
        <v>14</v>
      </c>
      <c r="E2609" s="93" t="s">
        <v>31173</v>
      </c>
    </row>
    <row r="2610" spans="1:5" x14ac:dyDescent="0.25">
      <c r="A2610" s="93" t="s">
        <v>576</v>
      </c>
      <c r="B2610" t="s">
        <v>21791</v>
      </c>
      <c r="C2610">
        <v>4491</v>
      </c>
      <c r="D2610" s="93" t="s">
        <v>22905</v>
      </c>
      <c r="E2610" s="93" t="s">
        <v>14</v>
      </c>
    </row>
    <row r="2611" spans="1:5" x14ac:dyDescent="0.25">
      <c r="A2611" s="93" t="s">
        <v>576</v>
      </c>
      <c r="B2611" t="s">
        <v>21791</v>
      </c>
      <c r="C2611">
        <v>5061</v>
      </c>
      <c r="D2611" s="93" t="s">
        <v>22298</v>
      </c>
      <c r="E2611" s="93" t="s">
        <v>14</v>
      </c>
    </row>
    <row r="2612" spans="1:5" x14ac:dyDescent="0.25">
      <c r="A2612" s="93" t="s">
        <v>576</v>
      </c>
      <c r="B2612" t="s">
        <v>21791</v>
      </c>
      <c r="C2612">
        <v>6194</v>
      </c>
      <c r="D2612" s="93" t="s">
        <v>22906</v>
      </c>
      <c r="E2612" s="93" t="s">
        <v>14</v>
      </c>
    </row>
    <row r="2613" spans="1:5" x14ac:dyDescent="0.25">
      <c r="A2613" s="93" t="s">
        <v>576</v>
      </c>
      <c r="B2613" t="s">
        <v>21791</v>
      </c>
      <c r="C2613">
        <v>43681</v>
      </c>
      <c r="D2613" s="93" t="s">
        <v>22907</v>
      </c>
      <c r="E2613" s="93" t="s">
        <v>14</v>
      </c>
    </row>
    <row r="2614" spans="1:5" x14ac:dyDescent="0.25">
      <c r="A2614" s="93" t="s">
        <v>576</v>
      </c>
      <c r="B2614" t="s">
        <v>21783</v>
      </c>
      <c r="C2614">
        <v>88239</v>
      </c>
      <c r="D2614" s="93" t="s">
        <v>22908</v>
      </c>
      <c r="E2614" s="93" t="s">
        <v>14</v>
      </c>
    </row>
    <row r="2615" spans="1:5" x14ac:dyDescent="0.25">
      <c r="A2615" s="93" t="s">
        <v>576</v>
      </c>
      <c r="B2615" t="s">
        <v>21783</v>
      </c>
      <c r="C2615">
        <v>88262</v>
      </c>
      <c r="D2615" s="93" t="s">
        <v>22909</v>
      </c>
      <c r="E2615" s="93" t="s">
        <v>14</v>
      </c>
    </row>
    <row r="2616" spans="1:5" x14ac:dyDescent="0.25">
      <c r="A2616" s="93" t="s">
        <v>576</v>
      </c>
      <c r="B2616" t="s">
        <v>21783</v>
      </c>
      <c r="C2616">
        <v>91692</v>
      </c>
      <c r="D2616" s="93" t="s">
        <v>22910</v>
      </c>
      <c r="E2616" s="93" t="s">
        <v>14</v>
      </c>
    </row>
    <row r="2617" spans="1:5" x14ac:dyDescent="0.25">
      <c r="A2617" s="93" t="s">
        <v>576</v>
      </c>
      <c r="B2617" t="s">
        <v>21783</v>
      </c>
      <c r="C2617">
        <v>91693</v>
      </c>
      <c r="D2617" s="93" t="s">
        <v>22911</v>
      </c>
      <c r="E2617" s="93" t="s">
        <v>14</v>
      </c>
    </row>
    <row r="2618" spans="1:5" x14ac:dyDescent="0.25">
      <c r="A2618" s="93" t="s">
        <v>576</v>
      </c>
      <c r="B2618" t="s">
        <v>21783</v>
      </c>
      <c r="C2618">
        <v>94974</v>
      </c>
      <c r="D2618" s="93" t="s">
        <v>22912</v>
      </c>
      <c r="E2618" s="93" t="s">
        <v>14</v>
      </c>
    </row>
    <row r="2619" spans="1:5" x14ac:dyDescent="0.25">
      <c r="A2619" s="93" t="s">
        <v>577</v>
      </c>
      <c r="D2619" s="93" t="s">
        <v>14</v>
      </c>
      <c r="E2619" s="93" t="s">
        <v>31174</v>
      </c>
    </row>
    <row r="2620" spans="1:5" x14ac:dyDescent="0.25">
      <c r="A2620" s="93" t="s">
        <v>577</v>
      </c>
      <c r="B2620" t="s">
        <v>21791</v>
      </c>
      <c r="C2620">
        <v>4491</v>
      </c>
      <c r="D2620" s="93" t="s">
        <v>22913</v>
      </c>
      <c r="E2620" s="93" t="s">
        <v>14</v>
      </c>
    </row>
    <row r="2621" spans="1:5" x14ac:dyDescent="0.25">
      <c r="A2621" s="93" t="s">
        <v>577</v>
      </c>
      <c r="B2621" t="s">
        <v>21791</v>
      </c>
      <c r="C2621">
        <v>5061</v>
      </c>
      <c r="D2621" s="93" t="s">
        <v>22298</v>
      </c>
      <c r="E2621" s="93" t="s">
        <v>14</v>
      </c>
    </row>
    <row r="2622" spans="1:5" x14ac:dyDescent="0.25">
      <c r="A2622" s="93" t="s">
        <v>577</v>
      </c>
      <c r="B2622" t="s">
        <v>21791</v>
      </c>
      <c r="C2622">
        <v>6194</v>
      </c>
      <c r="D2622" s="93" t="s">
        <v>22914</v>
      </c>
      <c r="E2622" s="93" t="s">
        <v>14</v>
      </c>
    </row>
    <row r="2623" spans="1:5" x14ac:dyDescent="0.25">
      <c r="A2623" s="93" t="s">
        <v>577</v>
      </c>
      <c r="B2623" t="s">
        <v>21791</v>
      </c>
      <c r="C2623">
        <v>43681</v>
      </c>
      <c r="D2623" s="93" t="s">
        <v>22907</v>
      </c>
      <c r="E2623" s="93" t="s">
        <v>14</v>
      </c>
    </row>
    <row r="2624" spans="1:5" x14ac:dyDescent="0.25">
      <c r="A2624" s="93" t="s">
        <v>577</v>
      </c>
      <c r="B2624" t="s">
        <v>21783</v>
      </c>
      <c r="C2624">
        <v>88239</v>
      </c>
      <c r="D2624" s="93" t="s">
        <v>22915</v>
      </c>
      <c r="E2624" s="93" t="s">
        <v>14</v>
      </c>
    </row>
    <row r="2625" spans="1:5" x14ac:dyDescent="0.25">
      <c r="A2625" s="93" t="s">
        <v>577</v>
      </c>
      <c r="B2625" t="s">
        <v>21783</v>
      </c>
      <c r="C2625">
        <v>88262</v>
      </c>
      <c r="D2625" s="93" t="s">
        <v>22064</v>
      </c>
      <c r="E2625" s="93" t="s">
        <v>14</v>
      </c>
    </row>
    <row r="2626" spans="1:5" x14ac:dyDescent="0.25">
      <c r="A2626" s="93" t="s">
        <v>577</v>
      </c>
      <c r="B2626" t="s">
        <v>21783</v>
      </c>
      <c r="C2626">
        <v>91692</v>
      </c>
      <c r="D2626" s="93" t="s">
        <v>21871</v>
      </c>
      <c r="E2626" s="93" t="s">
        <v>14</v>
      </c>
    </row>
    <row r="2627" spans="1:5" x14ac:dyDescent="0.25">
      <c r="A2627" s="93" t="s">
        <v>577</v>
      </c>
      <c r="B2627" t="s">
        <v>21783</v>
      </c>
      <c r="C2627">
        <v>91693</v>
      </c>
      <c r="D2627" s="93" t="s">
        <v>22916</v>
      </c>
      <c r="E2627" s="93" t="s">
        <v>14</v>
      </c>
    </row>
    <row r="2628" spans="1:5" x14ac:dyDescent="0.25">
      <c r="A2628" s="93" t="s">
        <v>578</v>
      </c>
      <c r="D2628" s="93" t="s">
        <v>14</v>
      </c>
      <c r="E2628" s="93" t="s">
        <v>31175</v>
      </c>
    </row>
    <row r="2629" spans="1:5" x14ac:dyDescent="0.25">
      <c r="A2629" s="93" t="s">
        <v>578</v>
      </c>
      <c r="B2629" t="s">
        <v>21791</v>
      </c>
      <c r="C2629">
        <v>4491</v>
      </c>
      <c r="D2629" s="93" t="s">
        <v>22917</v>
      </c>
      <c r="E2629" s="93" t="s">
        <v>14</v>
      </c>
    </row>
    <row r="2630" spans="1:5" x14ac:dyDescent="0.25">
      <c r="A2630" s="93" t="s">
        <v>578</v>
      </c>
      <c r="B2630" t="s">
        <v>21791</v>
      </c>
      <c r="C2630">
        <v>5061</v>
      </c>
      <c r="D2630" s="93" t="s">
        <v>22918</v>
      </c>
      <c r="E2630" s="93" t="s">
        <v>14</v>
      </c>
    </row>
    <row r="2631" spans="1:5" x14ac:dyDescent="0.25">
      <c r="A2631" s="93" t="s">
        <v>578</v>
      </c>
      <c r="B2631" t="s">
        <v>21791</v>
      </c>
      <c r="C2631">
        <v>6194</v>
      </c>
      <c r="D2631" s="93" t="s">
        <v>22917</v>
      </c>
      <c r="E2631" s="93" t="s">
        <v>14</v>
      </c>
    </row>
    <row r="2632" spans="1:5" x14ac:dyDescent="0.25">
      <c r="A2632" s="93" t="s">
        <v>578</v>
      </c>
      <c r="B2632" t="s">
        <v>21791</v>
      </c>
      <c r="C2632">
        <v>43681</v>
      </c>
      <c r="D2632" s="93" t="s">
        <v>22907</v>
      </c>
      <c r="E2632" s="93" t="s">
        <v>14</v>
      </c>
    </row>
    <row r="2633" spans="1:5" x14ac:dyDescent="0.25">
      <c r="A2633" s="93" t="s">
        <v>578</v>
      </c>
      <c r="B2633" t="s">
        <v>21783</v>
      </c>
      <c r="C2633">
        <v>88239</v>
      </c>
      <c r="D2633" s="93" t="s">
        <v>22919</v>
      </c>
      <c r="E2633" s="93" t="s">
        <v>14</v>
      </c>
    </row>
    <row r="2634" spans="1:5" x14ac:dyDescent="0.25">
      <c r="A2634" s="93" t="s">
        <v>578</v>
      </c>
      <c r="B2634" t="s">
        <v>21783</v>
      </c>
      <c r="C2634">
        <v>88262</v>
      </c>
      <c r="D2634" s="93" t="s">
        <v>22920</v>
      </c>
      <c r="E2634" s="93" t="s">
        <v>14</v>
      </c>
    </row>
    <row r="2635" spans="1:5" x14ac:dyDescent="0.25">
      <c r="A2635" s="93" t="s">
        <v>578</v>
      </c>
      <c r="B2635" t="s">
        <v>21783</v>
      </c>
      <c r="C2635">
        <v>91692</v>
      </c>
      <c r="D2635" s="93" t="s">
        <v>22921</v>
      </c>
      <c r="E2635" s="93" t="s">
        <v>14</v>
      </c>
    </row>
    <row r="2636" spans="1:5" x14ac:dyDescent="0.25">
      <c r="A2636" s="93" t="s">
        <v>578</v>
      </c>
      <c r="B2636" t="s">
        <v>21783</v>
      </c>
      <c r="C2636">
        <v>91693</v>
      </c>
      <c r="D2636" s="93" t="s">
        <v>22922</v>
      </c>
      <c r="E2636" s="93" t="s">
        <v>14</v>
      </c>
    </row>
    <row r="2637" spans="1:5" x14ac:dyDescent="0.25">
      <c r="A2637" s="93" t="s">
        <v>578</v>
      </c>
      <c r="B2637" t="s">
        <v>21783</v>
      </c>
      <c r="C2637">
        <v>94974</v>
      </c>
      <c r="D2637" s="93" t="s">
        <v>22923</v>
      </c>
      <c r="E2637" s="93" t="s">
        <v>14</v>
      </c>
    </row>
    <row r="2638" spans="1:5" x14ac:dyDescent="0.25">
      <c r="A2638" s="93" t="s">
        <v>579</v>
      </c>
      <c r="D2638" s="93" t="s">
        <v>14</v>
      </c>
      <c r="E2638" s="93" t="s">
        <v>31176</v>
      </c>
    </row>
    <row r="2639" spans="1:5" x14ac:dyDescent="0.25">
      <c r="A2639" s="93" t="s">
        <v>579</v>
      </c>
      <c r="B2639" t="s">
        <v>21791</v>
      </c>
      <c r="C2639">
        <v>4491</v>
      </c>
      <c r="D2639" s="93" t="s">
        <v>22924</v>
      </c>
      <c r="E2639" s="93" t="s">
        <v>14</v>
      </c>
    </row>
    <row r="2640" spans="1:5" x14ac:dyDescent="0.25">
      <c r="A2640" s="93" t="s">
        <v>579</v>
      </c>
      <c r="B2640" t="s">
        <v>21791</v>
      </c>
      <c r="C2640">
        <v>5061</v>
      </c>
      <c r="D2640" s="93" t="s">
        <v>22925</v>
      </c>
      <c r="E2640" s="93" t="s">
        <v>14</v>
      </c>
    </row>
    <row r="2641" spans="1:5" x14ac:dyDescent="0.25">
      <c r="A2641" s="93" t="s">
        <v>579</v>
      </c>
      <c r="B2641" t="s">
        <v>21791</v>
      </c>
      <c r="C2641">
        <v>6194</v>
      </c>
      <c r="D2641" s="93" t="s">
        <v>22926</v>
      </c>
      <c r="E2641" s="93" t="s">
        <v>14</v>
      </c>
    </row>
    <row r="2642" spans="1:5" x14ac:dyDescent="0.25">
      <c r="A2642" s="93" t="s">
        <v>579</v>
      </c>
      <c r="B2642" t="s">
        <v>21791</v>
      </c>
      <c r="C2642">
        <v>43681</v>
      </c>
      <c r="D2642" s="93" t="s">
        <v>22907</v>
      </c>
      <c r="E2642" s="93" t="s">
        <v>14</v>
      </c>
    </row>
    <row r="2643" spans="1:5" x14ac:dyDescent="0.25">
      <c r="A2643" s="93" t="s">
        <v>579</v>
      </c>
      <c r="B2643" t="s">
        <v>21783</v>
      </c>
      <c r="C2643">
        <v>88239</v>
      </c>
      <c r="D2643" s="93" t="s">
        <v>22927</v>
      </c>
      <c r="E2643" s="93" t="s">
        <v>14</v>
      </c>
    </row>
    <row r="2644" spans="1:5" x14ac:dyDescent="0.25">
      <c r="A2644" s="93" t="s">
        <v>579</v>
      </c>
      <c r="B2644" t="s">
        <v>21783</v>
      </c>
      <c r="C2644">
        <v>88262</v>
      </c>
      <c r="D2644" s="93" t="s">
        <v>22928</v>
      </c>
      <c r="E2644" s="93" t="s">
        <v>14</v>
      </c>
    </row>
    <row r="2645" spans="1:5" x14ac:dyDescent="0.25">
      <c r="A2645" s="93" t="s">
        <v>579</v>
      </c>
      <c r="B2645" t="s">
        <v>21783</v>
      </c>
      <c r="C2645">
        <v>91692</v>
      </c>
      <c r="D2645" s="93" t="s">
        <v>22929</v>
      </c>
      <c r="E2645" s="93" t="s">
        <v>14</v>
      </c>
    </row>
    <row r="2646" spans="1:5" x14ac:dyDescent="0.25">
      <c r="A2646" s="93" t="s">
        <v>579</v>
      </c>
      <c r="B2646" t="s">
        <v>21783</v>
      </c>
      <c r="C2646">
        <v>91693</v>
      </c>
      <c r="D2646" s="93" t="s">
        <v>22930</v>
      </c>
      <c r="E2646" s="93" t="s">
        <v>14</v>
      </c>
    </row>
    <row r="2647" spans="1:5" x14ac:dyDescent="0.25">
      <c r="A2647" s="93" t="s">
        <v>579</v>
      </c>
      <c r="B2647" t="s">
        <v>21783</v>
      </c>
      <c r="C2647">
        <v>94974</v>
      </c>
      <c r="D2647" s="93" t="s">
        <v>22931</v>
      </c>
      <c r="E2647" s="93" t="s">
        <v>14</v>
      </c>
    </row>
    <row r="2648" spans="1:5" x14ac:dyDescent="0.25">
      <c r="A2648" s="93" t="s">
        <v>580</v>
      </c>
      <c r="D2648" s="93" t="s">
        <v>14</v>
      </c>
      <c r="E2648" s="93" t="s">
        <v>31177</v>
      </c>
    </row>
    <row r="2649" spans="1:5" x14ac:dyDescent="0.25">
      <c r="A2649" s="93" t="s">
        <v>580</v>
      </c>
      <c r="B2649" t="s">
        <v>21791</v>
      </c>
      <c r="C2649">
        <v>4491</v>
      </c>
      <c r="D2649" s="93" t="s">
        <v>22932</v>
      </c>
      <c r="E2649" s="93" t="s">
        <v>14</v>
      </c>
    </row>
    <row r="2650" spans="1:5" x14ac:dyDescent="0.25">
      <c r="A2650" s="93" t="s">
        <v>580</v>
      </c>
      <c r="B2650" t="s">
        <v>21791</v>
      </c>
      <c r="C2650">
        <v>5061</v>
      </c>
      <c r="D2650" s="93" t="s">
        <v>22933</v>
      </c>
      <c r="E2650" s="93" t="s">
        <v>14</v>
      </c>
    </row>
    <row r="2651" spans="1:5" x14ac:dyDescent="0.25">
      <c r="A2651" s="93" t="s">
        <v>580</v>
      </c>
      <c r="B2651" t="s">
        <v>21791</v>
      </c>
      <c r="C2651">
        <v>6194</v>
      </c>
      <c r="D2651" s="93" t="s">
        <v>22934</v>
      </c>
      <c r="E2651" s="93" t="s">
        <v>14</v>
      </c>
    </row>
    <row r="2652" spans="1:5" x14ac:dyDescent="0.25">
      <c r="A2652" s="93" t="s">
        <v>580</v>
      </c>
      <c r="B2652" t="s">
        <v>21791</v>
      </c>
      <c r="C2652">
        <v>43681</v>
      </c>
      <c r="D2652" s="93" t="s">
        <v>22907</v>
      </c>
      <c r="E2652" s="93" t="s">
        <v>14</v>
      </c>
    </row>
    <row r="2653" spans="1:5" x14ac:dyDescent="0.25">
      <c r="A2653" s="93" t="s">
        <v>580</v>
      </c>
      <c r="B2653" t="s">
        <v>21783</v>
      </c>
      <c r="C2653">
        <v>88239</v>
      </c>
      <c r="D2653" s="93" t="s">
        <v>22103</v>
      </c>
      <c r="E2653" s="93" t="s">
        <v>14</v>
      </c>
    </row>
    <row r="2654" spans="1:5" x14ac:dyDescent="0.25">
      <c r="A2654" s="93" t="s">
        <v>580</v>
      </c>
      <c r="B2654" t="s">
        <v>21783</v>
      </c>
      <c r="C2654">
        <v>88262</v>
      </c>
      <c r="D2654" s="93" t="s">
        <v>21860</v>
      </c>
      <c r="E2654" s="93" t="s">
        <v>14</v>
      </c>
    </row>
    <row r="2655" spans="1:5" x14ac:dyDescent="0.25">
      <c r="A2655" s="93" t="s">
        <v>580</v>
      </c>
      <c r="B2655" t="s">
        <v>21783</v>
      </c>
      <c r="C2655">
        <v>91692</v>
      </c>
      <c r="D2655" s="93" t="s">
        <v>22935</v>
      </c>
      <c r="E2655" s="93" t="s">
        <v>14</v>
      </c>
    </row>
    <row r="2656" spans="1:5" x14ac:dyDescent="0.25">
      <c r="A2656" s="93" t="s">
        <v>580</v>
      </c>
      <c r="B2656" t="s">
        <v>21783</v>
      </c>
      <c r="C2656">
        <v>91693</v>
      </c>
      <c r="D2656" s="93" t="s">
        <v>22936</v>
      </c>
      <c r="E2656" s="93" t="s">
        <v>14</v>
      </c>
    </row>
    <row r="2657" spans="1:5" x14ac:dyDescent="0.25">
      <c r="A2657" s="93" t="s">
        <v>581</v>
      </c>
      <c r="D2657" s="93" t="s">
        <v>14</v>
      </c>
      <c r="E2657" s="93" t="s">
        <v>31178</v>
      </c>
    </row>
    <row r="2658" spans="1:5" x14ac:dyDescent="0.25">
      <c r="A2658" s="93" t="s">
        <v>581</v>
      </c>
      <c r="B2658" t="s">
        <v>21791</v>
      </c>
      <c r="C2658">
        <v>4491</v>
      </c>
      <c r="D2658" s="93" t="s">
        <v>22937</v>
      </c>
      <c r="E2658" s="93" t="s">
        <v>14</v>
      </c>
    </row>
    <row r="2659" spans="1:5" x14ac:dyDescent="0.25">
      <c r="A2659" s="93" t="s">
        <v>581</v>
      </c>
      <c r="B2659" t="s">
        <v>21791</v>
      </c>
      <c r="C2659">
        <v>5061</v>
      </c>
      <c r="D2659" s="93" t="s">
        <v>22851</v>
      </c>
      <c r="E2659" s="93" t="s">
        <v>14</v>
      </c>
    </row>
    <row r="2660" spans="1:5" x14ac:dyDescent="0.25">
      <c r="A2660" s="93" t="s">
        <v>581</v>
      </c>
      <c r="B2660" t="s">
        <v>21791</v>
      </c>
      <c r="C2660">
        <v>6194</v>
      </c>
      <c r="D2660" s="93" t="s">
        <v>22938</v>
      </c>
      <c r="E2660" s="93" t="s">
        <v>14</v>
      </c>
    </row>
    <row r="2661" spans="1:5" x14ac:dyDescent="0.25">
      <c r="A2661" s="93" t="s">
        <v>581</v>
      </c>
      <c r="B2661" t="s">
        <v>21791</v>
      </c>
      <c r="C2661">
        <v>43681</v>
      </c>
      <c r="D2661" s="93" t="s">
        <v>22907</v>
      </c>
      <c r="E2661" s="93" t="s">
        <v>14</v>
      </c>
    </row>
    <row r="2662" spans="1:5" x14ac:dyDescent="0.25">
      <c r="A2662" s="93" t="s">
        <v>581</v>
      </c>
      <c r="B2662" t="s">
        <v>21783</v>
      </c>
      <c r="C2662">
        <v>88239</v>
      </c>
      <c r="D2662" s="93" t="s">
        <v>22939</v>
      </c>
      <c r="E2662" s="93" t="s">
        <v>14</v>
      </c>
    </row>
    <row r="2663" spans="1:5" x14ac:dyDescent="0.25">
      <c r="A2663" s="93" t="s">
        <v>581</v>
      </c>
      <c r="B2663" t="s">
        <v>21783</v>
      </c>
      <c r="C2663">
        <v>88262</v>
      </c>
      <c r="D2663" s="93" t="s">
        <v>22940</v>
      </c>
      <c r="E2663" s="93" t="s">
        <v>14</v>
      </c>
    </row>
    <row r="2664" spans="1:5" x14ac:dyDescent="0.25">
      <c r="A2664" s="93" t="s">
        <v>581</v>
      </c>
      <c r="B2664" t="s">
        <v>21783</v>
      </c>
      <c r="C2664">
        <v>91692</v>
      </c>
      <c r="D2664" s="93" t="s">
        <v>22941</v>
      </c>
      <c r="E2664" s="93" t="s">
        <v>14</v>
      </c>
    </row>
    <row r="2665" spans="1:5" x14ac:dyDescent="0.25">
      <c r="A2665" s="93" t="s">
        <v>581</v>
      </c>
      <c r="B2665" t="s">
        <v>21783</v>
      </c>
      <c r="C2665">
        <v>91693</v>
      </c>
      <c r="D2665" s="93" t="s">
        <v>22942</v>
      </c>
      <c r="E2665" s="93" t="s">
        <v>14</v>
      </c>
    </row>
    <row r="2666" spans="1:5" x14ac:dyDescent="0.25">
      <c r="A2666" s="93" t="s">
        <v>582</v>
      </c>
      <c r="D2666" s="93" t="s">
        <v>14</v>
      </c>
      <c r="E2666" s="93" t="s">
        <v>31179</v>
      </c>
    </row>
    <row r="2667" spans="1:5" x14ac:dyDescent="0.25">
      <c r="A2667" s="93" t="s">
        <v>582</v>
      </c>
      <c r="B2667" t="s">
        <v>21791</v>
      </c>
      <c r="C2667">
        <v>4491</v>
      </c>
      <c r="D2667" s="93" t="s">
        <v>22905</v>
      </c>
      <c r="E2667" s="93" t="s">
        <v>14</v>
      </c>
    </row>
    <row r="2668" spans="1:5" x14ac:dyDescent="0.25">
      <c r="A2668" s="93" t="s">
        <v>582</v>
      </c>
      <c r="B2668" t="s">
        <v>21791</v>
      </c>
      <c r="C2668">
        <v>5061</v>
      </c>
      <c r="D2668" s="93" t="s">
        <v>22943</v>
      </c>
      <c r="E2668" s="93" t="s">
        <v>14</v>
      </c>
    </row>
    <row r="2669" spans="1:5" x14ac:dyDescent="0.25">
      <c r="A2669" s="93" t="s">
        <v>582</v>
      </c>
      <c r="B2669" t="s">
        <v>21791</v>
      </c>
      <c r="C2669">
        <v>6194</v>
      </c>
      <c r="D2669" s="93" t="s">
        <v>22906</v>
      </c>
      <c r="E2669" s="93" t="s">
        <v>14</v>
      </c>
    </row>
    <row r="2670" spans="1:5" x14ac:dyDescent="0.25">
      <c r="A2670" s="93" t="s">
        <v>582</v>
      </c>
      <c r="B2670" t="s">
        <v>21791</v>
      </c>
      <c r="C2670">
        <v>43681</v>
      </c>
      <c r="D2670" s="93" t="s">
        <v>22944</v>
      </c>
      <c r="E2670" s="93" t="s">
        <v>14</v>
      </c>
    </row>
    <row r="2671" spans="1:5" x14ac:dyDescent="0.25">
      <c r="A2671" s="93" t="s">
        <v>582</v>
      </c>
      <c r="B2671" t="s">
        <v>21783</v>
      </c>
      <c r="C2671">
        <v>88239</v>
      </c>
      <c r="D2671" s="93" t="s">
        <v>22945</v>
      </c>
      <c r="E2671" s="93" t="s">
        <v>14</v>
      </c>
    </row>
    <row r="2672" spans="1:5" x14ac:dyDescent="0.25">
      <c r="A2672" s="93" t="s">
        <v>582</v>
      </c>
      <c r="B2672" t="s">
        <v>21783</v>
      </c>
      <c r="C2672">
        <v>88262</v>
      </c>
      <c r="D2672" s="93" t="s">
        <v>22946</v>
      </c>
      <c r="E2672" s="93" t="s">
        <v>14</v>
      </c>
    </row>
    <row r="2673" spans="1:5" x14ac:dyDescent="0.25">
      <c r="A2673" s="93" t="s">
        <v>582</v>
      </c>
      <c r="B2673" t="s">
        <v>21783</v>
      </c>
      <c r="C2673">
        <v>91692</v>
      </c>
      <c r="D2673" s="93" t="s">
        <v>22910</v>
      </c>
      <c r="E2673" s="93" t="s">
        <v>14</v>
      </c>
    </row>
    <row r="2674" spans="1:5" x14ac:dyDescent="0.25">
      <c r="A2674" s="93" t="s">
        <v>582</v>
      </c>
      <c r="B2674" t="s">
        <v>21783</v>
      </c>
      <c r="C2674">
        <v>91693</v>
      </c>
      <c r="D2674" s="93" t="s">
        <v>22911</v>
      </c>
      <c r="E2674" s="93" t="s">
        <v>14</v>
      </c>
    </row>
    <row r="2675" spans="1:5" x14ac:dyDescent="0.25">
      <c r="A2675" s="93" t="s">
        <v>582</v>
      </c>
      <c r="B2675" t="s">
        <v>21783</v>
      </c>
      <c r="C2675">
        <v>94974</v>
      </c>
      <c r="D2675" s="93" t="s">
        <v>22912</v>
      </c>
      <c r="E2675" s="93" t="s">
        <v>14</v>
      </c>
    </row>
    <row r="2676" spans="1:5" x14ac:dyDescent="0.25">
      <c r="A2676" s="93" t="s">
        <v>583</v>
      </c>
      <c r="D2676" s="93" t="s">
        <v>14</v>
      </c>
      <c r="E2676" s="93" t="s">
        <v>31180</v>
      </c>
    </row>
    <row r="2677" spans="1:5" x14ac:dyDescent="0.25">
      <c r="A2677" s="93" t="s">
        <v>583</v>
      </c>
      <c r="B2677" t="s">
        <v>21791</v>
      </c>
      <c r="C2677">
        <v>4491</v>
      </c>
      <c r="D2677" s="93" t="s">
        <v>22913</v>
      </c>
      <c r="E2677" s="93" t="s">
        <v>14</v>
      </c>
    </row>
    <row r="2678" spans="1:5" x14ac:dyDescent="0.25">
      <c r="A2678" s="93" t="s">
        <v>583</v>
      </c>
      <c r="B2678" t="s">
        <v>21791</v>
      </c>
      <c r="C2678">
        <v>5061</v>
      </c>
      <c r="D2678" s="93" t="s">
        <v>22947</v>
      </c>
      <c r="E2678" s="93" t="s">
        <v>14</v>
      </c>
    </row>
    <row r="2679" spans="1:5" x14ac:dyDescent="0.25">
      <c r="A2679" s="93" t="s">
        <v>583</v>
      </c>
      <c r="B2679" t="s">
        <v>21791</v>
      </c>
      <c r="C2679">
        <v>6194</v>
      </c>
      <c r="D2679" s="93" t="s">
        <v>22914</v>
      </c>
      <c r="E2679" s="93" t="s">
        <v>14</v>
      </c>
    </row>
    <row r="2680" spans="1:5" x14ac:dyDescent="0.25">
      <c r="A2680" s="93" t="s">
        <v>583</v>
      </c>
      <c r="B2680" t="s">
        <v>21791</v>
      </c>
      <c r="C2680">
        <v>43681</v>
      </c>
      <c r="D2680" s="93" t="s">
        <v>22944</v>
      </c>
      <c r="E2680" s="93" t="s">
        <v>14</v>
      </c>
    </row>
    <row r="2681" spans="1:5" x14ac:dyDescent="0.25">
      <c r="A2681" s="93" t="s">
        <v>583</v>
      </c>
      <c r="B2681" t="s">
        <v>21783</v>
      </c>
      <c r="C2681">
        <v>88239</v>
      </c>
      <c r="D2681" s="93" t="s">
        <v>22948</v>
      </c>
      <c r="E2681" s="93" t="s">
        <v>14</v>
      </c>
    </row>
    <row r="2682" spans="1:5" x14ac:dyDescent="0.25">
      <c r="A2682" s="93" t="s">
        <v>583</v>
      </c>
      <c r="B2682" t="s">
        <v>21783</v>
      </c>
      <c r="C2682">
        <v>88262</v>
      </c>
      <c r="D2682" s="93" t="s">
        <v>22949</v>
      </c>
      <c r="E2682" s="93" t="s">
        <v>14</v>
      </c>
    </row>
    <row r="2683" spans="1:5" x14ac:dyDescent="0.25">
      <c r="A2683" s="93" t="s">
        <v>583</v>
      </c>
      <c r="B2683" t="s">
        <v>21783</v>
      </c>
      <c r="C2683">
        <v>91692</v>
      </c>
      <c r="D2683" s="93" t="s">
        <v>21871</v>
      </c>
      <c r="E2683" s="93" t="s">
        <v>14</v>
      </c>
    </row>
    <row r="2684" spans="1:5" x14ac:dyDescent="0.25">
      <c r="A2684" s="93" t="s">
        <v>583</v>
      </c>
      <c r="B2684" t="s">
        <v>21783</v>
      </c>
      <c r="C2684">
        <v>91693</v>
      </c>
      <c r="D2684" s="93" t="s">
        <v>22916</v>
      </c>
      <c r="E2684" s="93" t="s">
        <v>14</v>
      </c>
    </row>
    <row r="2685" spans="1:5" x14ac:dyDescent="0.25">
      <c r="A2685" s="93" t="s">
        <v>584</v>
      </c>
      <c r="D2685" s="93" t="s">
        <v>14</v>
      </c>
      <c r="E2685" s="93" t="s">
        <v>31181</v>
      </c>
    </row>
    <row r="2686" spans="1:5" x14ac:dyDescent="0.25">
      <c r="A2686" s="93" t="s">
        <v>584</v>
      </c>
      <c r="B2686" t="s">
        <v>21791</v>
      </c>
      <c r="C2686">
        <v>4491</v>
      </c>
      <c r="D2686" s="93" t="s">
        <v>22917</v>
      </c>
      <c r="E2686" s="93" t="s">
        <v>14</v>
      </c>
    </row>
    <row r="2687" spans="1:5" x14ac:dyDescent="0.25">
      <c r="A2687" s="93" t="s">
        <v>584</v>
      </c>
      <c r="B2687" t="s">
        <v>21791</v>
      </c>
      <c r="C2687">
        <v>5061</v>
      </c>
      <c r="D2687" s="93" t="s">
        <v>22854</v>
      </c>
      <c r="E2687" s="93" t="s">
        <v>14</v>
      </c>
    </row>
    <row r="2688" spans="1:5" x14ac:dyDescent="0.25">
      <c r="A2688" s="93" t="s">
        <v>584</v>
      </c>
      <c r="B2688" t="s">
        <v>21791</v>
      </c>
      <c r="C2688">
        <v>6194</v>
      </c>
      <c r="D2688" s="93" t="s">
        <v>22917</v>
      </c>
      <c r="E2688" s="93" t="s">
        <v>14</v>
      </c>
    </row>
    <row r="2689" spans="1:5" x14ac:dyDescent="0.25">
      <c r="A2689" s="93" t="s">
        <v>584</v>
      </c>
      <c r="B2689" t="s">
        <v>21791</v>
      </c>
      <c r="C2689">
        <v>43681</v>
      </c>
      <c r="D2689" s="93" t="s">
        <v>22944</v>
      </c>
      <c r="E2689" s="93" t="s">
        <v>14</v>
      </c>
    </row>
    <row r="2690" spans="1:5" x14ac:dyDescent="0.25">
      <c r="A2690" s="93" t="s">
        <v>584</v>
      </c>
      <c r="B2690" t="s">
        <v>21783</v>
      </c>
      <c r="C2690">
        <v>88239</v>
      </c>
      <c r="D2690" s="93" t="s">
        <v>22950</v>
      </c>
      <c r="E2690" s="93" t="s">
        <v>14</v>
      </c>
    </row>
    <row r="2691" spans="1:5" x14ac:dyDescent="0.25">
      <c r="A2691" s="93" t="s">
        <v>584</v>
      </c>
      <c r="B2691" t="s">
        <v>21783</v>
      </c>
      <c r="C2691">
        <v>88262</v>
      </c>
      <c r="D2691" s="93" t="s">
        <v>22951</v>
      </c>
      <c r="E2691" s="93" t="s">
        <v>14</v>
      </c>
    </row>
    <row r="2692" spans="1:5" x14ac:dyDescent="0.25">
      <c r="A2692" s="93" t="s">
        <v>584</v>
      </c>
      <c r="B2692" t="s">
        <v>21783</v>
      </c>
      <c r="C2692">
        <v>91692</v>
      </c>
      <c r="D2692" s="93" t="s">
        <v>22921</v>
      </c>
      <c r="E2692" s="93" t="s">
        <v>14</v>
      </c>
    </row>
    <row r="2693" spans="1:5" x14ac:dyDescent="0.25">
      <c r="A2693" s="93" t="s">
        <v>584</v>
      </c>
      <c r="B2693" t="s">
        <v>21783</v>
      </c>
      <c r="C2693">
        <v>91693</v>
      </c>
      <c r="D2693" s="93" t="s">
        <v>22922</v>
      </c>
      <c r="E2693" s="93" t="s">
        <v>14</v>
      </c>
    </row>
    <row r="2694" spans="1:5" x14ac:dyDescent="0.25">
      <c r="A2694" s="93" t="s">
        <v>584</v>
      </c>
      <c r="B2694" t="s">
        <v>21783</v>
      </c>
      <c r="C2694">
        <v>94974</v>
      </c>
      <c r="D2694" s="93" t="s">
        <v>22923</v>
      </c>
      <c r="E2694" s="93" t="s">
        <v>14</v>
      </c>
    </row>
    <row r="2695" spans="1:5" x14ac:dyDescent="0.25">
      <c r="A2695" s="93" t="s">
        <v>585</v>
      </c>
      <c r="D2695" s="93" t="s">
        <v>14</v>
      </c>
      <c r="E2695" s="93" t="s">
        <v>31182</v>
      </c>
    </row>
    <row r="2696" spans="1:5" x14ac:dyDescent="0.25">
      <c r="A2696" s="93" t="s">
        <v>585</v>
      </c>
      <c r="B2696" t="s">
        <v>21791</v>
      </c>
      <c r="C2696">
        <v>4491</v>
      </c>
      <c r="D2696" s="93" t="s">
        <v>22924</v>
      </c>
      <c r="E2696" s="93" t="s">
        <v>14</v>
      </c>
    </row>
    <row r="2697" spans="1:5" x14ac:dyDescent="0.25">
      <c r="A2697" s="93" t="s">
        <v>585</v>
      </c>
      <c r="B2697" t="s">
        <v>21791</v>
      </c>
      <c r="C2697">
        <v>5061</v>
      </c>
      <c r="D2697" s="93" t="s">
        <v>22952</v>
      </c>
      <c r="E2697" s="93" t="s">
        <v>14</v>
      </c>
    </row>
    <row r="2698" spans="1:5" x14ac:dyDescent="0.25">
      <c r="A2698" s="93" t="s">
        <v>585</v>
      </c>
      <c r="B2698" t="s">
        <v>21791</v>
      </c>
      <c r="C2698">
        <v>6194</v>
      </c>
      <c r="D2698" s="93" t="s">
        <v>22926</v>
      </c>
      <c r="E2698" s="93" t="s">
        <v>14</v>
      </c>
    </row>
    <row r="2699" spans="1:5" x14ac:dyDescent="0.25">
      <c r="A2699" s="93" t="s">
        <v>585</v>
      </c>
      <c r="B2699" t="s">
        <v>21791</v>
      </c>
      <c r="C2699">
        <v>43681</v>
      </c>
      <c r="D2699" s="93" t="s">
        <v>22944</v>
      </c>
      <c r="E2699" s="93" t="s">
        <v>14</v>
      </c>
    </row>
    <row r="2700" spans="1:5" x14ac:dyDescent="0.25">
      <c r="A2700" s="93" t="s">
        <v>585</v>
      </c>
      <c r="B2700" t="s">
        <v>21783</v>
      </c>
      <c r="C2700">
        <v>88239</v>
      </c>
      <c r="D2700" s="93" t="s">
        <v>22953</v>
      </c>
      <c r="E2700" s="93" t="s">
        <v>14</v>
      </c>
    </row>
    <row r="2701" spans="1:5" x14ac:dyDescent="0.25">
      <c r="A2701" s="93" t="s">
        <v>585</v>
      </c>
      <c r="B2701" t="s">
        <v>21783</v>
      </c>
      <c r="C2701">
        <v>88262</v>
      </c>
      <c r="D2701" s="93" t="s">
        <v>22954</v>
      </c>
      <c r="E2701" s="93" t="s">
        <v>14</v>
      </c>
    </row>
    <row r="2702" spans="1:5" x14ac:dyDescent="0.25">
      <c r="A2702" s="93" t="s">
        <v>585</v>
      </c>
      <c r="B2702" t="s">
        <v>21783</v>
      </c>
      <c r="C2702">
        <v>91692</v>
      </c>
      <c r="D2702" s="93" t="s">
        <v>22929</v>
      </c>
      <c r="E2702" s="93" t="s">
        <v>14</v>
      </c>
    </row>
    <row r="2703" spans="1:5" x14ac:dyDescent="0.25">
      <c r="A2703" s="93" t="s">
        <v>585</v>
      </c>
      <c r="B2703" t="s">
        <v>21783</v>
      </c>
      <c r="C2703">
        <v>91693</v>
      </c>
      <c r="D2703" s="93" t="s">
        <v>22930</v>
      </c>
      <c r="E2703" s="93" t="s">
        <v>14</v>
      </c>
    </row>
    <row r="2704" spans="1:5" x14ac:dyDescent="0.25">
      <c r="A2704" s="93" t="s">
        <v>585</v>
      </c>
      <c r="B2704" t="s">
        <v>21783</v>
      </c>
      <c r="C2704">
        <v>94974</v>
      </c>
      <c r="D2704" s="93" t="s">
        <v>22931</v>
      </c>
      <c r="E2704" s="93" t="s">
        <v>14</v>
      </c>
    </row>
    <row r="2705" spans="1:5" x14ac:dyDescent="0.25">
      <c r="A2705" s="93" t="s">
        <v>586</v>
      </c>
      <c r="D2705" s="93" t="s">
        <v>14</v>
      </c>
      <c r="E2705" s="93" t="s">
        <v>31183</v>
      </c>
    </row>
    <row r="2706" spans="1:5" x14ac:dyDescent="0.25">
      <c r="A2706" s="93" t="s">
        <v>586</v>
      </c>
      <c r="B2706" t="s">
        <v>21791</v>
      </c>
      <c r="C2706">
        <v>4491</v>
      </c>
      <c r="D2706" s="93" t="s">
        <v>22932</v>
      </c>
      <c r="E2706" s="93" t="s">
        <v>14</v>
      </c>
    </row>
    <row r="2707" spans="1:5" x14ac:dyDescent="0.25">
      <c r="A2707" s="93" t="s">
        <v>586</v>
      </c>
      <c r="B2707" t="s">
        <v>21791</v>
      </c>
      <c r="C2707">
        <v>5061</v>
      </c>
      <c r="D2707" s="93" t="s">
        <v>22955</v>
      </c>
      <c r="E2707" s="93" t="s">
        <v>14</v>
      </c>
    </row>
    <row r="2708" spans="1:5" x14ac:dyDescent="0.25">
      <c r="A2708" s="93" t="s">
        <v>586</v>
      </c>
      <c r="B2708" t="s">
        <v>21791</v>
      </c>
      <c r="C2708">
        <v>6194</v>
      </c>
      <c r="D2708" s="93" t="s">
        <v>22934</v>
      </c>
      <c r="E2708" s="93" t="s">
        <v>14</v>
      </c>
    </row>
    <row r="2709" spans="1:5" x14ac:dyDescent="0.25">
      <c r="A2709" s="93" t="s">
        <v>586</v>
      </c>
      <c r="B2709" t="s">
        <v>21791</v>
      </c>
      <c r="C2709">
        <v>43681</v>
      </c>
      <c r="D2709" s="93" t="s">
        <v>22944</v>
      </c>
      <c r="E2709" s="93" t="s">
        <v>14</v>
      </c>
    </row>
    <row r="2710" spans="1:5" x14ac:dyDescent="0.25">
      <c r="A2710" s="93" t="s">
        <v>586</v>
      </c>
      <c r="B2710" t="s">
        <v>21783</v>
      </c>
      <c r="C2710">
        <v>88239</v>
      </c>
      <c r="D2710" s="93" t="s">
        <v>22956</v>
      </c>
      <c r="E2710" s="93" t="s">
        <v>14</v>
      </c>
    </row>
    <row r="2711" spans="1:5" x14ac:dyDescent="0.25">
      <c r="A2711" s="93" t="s">
        <v>586</v>
      </c>
      <c r="B2711" t="s">
        <v>21783</v>
      </c>
      <c r="C2711">
        <v>88262</v>
      </c>
      <c r="D2711" s="93" t="s">
        <v>22957</v>
      </c>
      <c r="E2711" s="93" t="s">
        <v>14</v>
      </c>
    </row>
    <row r="2712" spans="1:5" x14ac:dyDescent="0.25">
      <c r="A2712" s="93" t="s">
        <v>586</v>
      </c>
      <c r="B2712" t="s">
        <v>21783</v>
      </c>
      <c r="C2712">
        <v>91692</v>
      </c>
      <c r="D2712" s="93" t="s">
        <v>22935</v>
      </c>
      <c r="E2712" s="93" t="s">
        <v>14</v>
      </c>
    </row>
    <row r="2713" spans="1:5" x14ac:dyDescent="0.25">
      <c r="A2713" s="93" t="s">
        <v>586</v>
      </c>
      <c r="B2713" t="s">
        <v>21783</v>
      </c>
      <c r="C2713">
        <v>91693</v>
      </c>
      <c r="D2713" s="93" t="s">
        <v>22936</v>
      </c>
      <c r="E2713" s="93" t="s">
        <v>14</v>
      </c>
    </row>
    <row r="2714" spans="1:5" x14ac:dyDescent="0.25">
      <c r="A2714" s="93" t="s">
        <v>587</v>
      </c>
      <c r="D2714" s="93" t="s">
        <v>14</v>
      </c>
      <c r="E2714" s="93" t="s">
        <v>31184</v>
      </c>
    </row>
    <row r="2715" spans="1:5" x14ac:dyDescent="0.25">
      <c r="A2715" s="93" t="s">
        <v>587</v>
      </c>
      <c r="B2715" t="s">
        <v>21791</v>
      </c>
      <c r="C2715">
        <v>4491</v>
      </c>
      <c r="D2715" s="93" t="s">
        <v>22937</v>
      </c>
      <c r="E2715" s="93" t="s">
        <v>14</v>
      </c>
    </row>
    <row r="2716" spans="1:5" x14ac:dyDescent="0.25">
      <c r="A2716" s="93" t="s">
        <v>587</v>
      </c>
      <c r="B2716" t="s">
        <v>21791</v>
      </c>
      <c r="C2716">
        <v>5061</v>
      </c>
      <c r="D2716" s="93" t="s">
        <v>22270</v>
      </c>
      <c r="E2716" s="93" t="s">
        <v>14</v>
      </c>
    </row>
    <row r="2717" spans="1:5" x14ac:dyDescent="0.25">
      <c r="A2717" s="93" t="s">
        <v>587</v>
      </c>
      <c r="B2717" t="s">
        <v>21791</v>
      </c>
      <c r="C2717">
        <v>6194</v>
      </c>
      <c r="D2717" s="93" t="s">
        <v>22938</v>
      </c>
      <c r="E2717" s="93" t="s">
        <v>14</v>
      </c>
    </row>
    <row r="2718" spans="1:5" x14ac:dyDescent="0.25">
      <c r="A2718" s="93" t="s">
        <v>587</v>
      </c>
      <c r="B2718" t="s">
        <v>21791</v>
      </c>
      <c r="C2718">
        <v>43681</v>
      </c>
      <c r="D2718" s="93" t="s">
        <v>22944</v>
      </c>
      <c r="E2718" s="93" t="s">
        <v>14</v>
      </c>
    </row>
    <row r="2719" spans="1:5" x14ac:dyDescent="0.25">
      <c r="A2719" s="93" t="s">
        <v>587</v>
      </c>
      <c r="B2719" t="s">
        <v>21783</v>
      </c>
      <c r="C2719">
        <v>88239</v>
      </c>
      <c r="D2719" s="93" t="s">
        <v>22958</v>
      </c>
      <c r="E2719" s="93" t="s">
        <v>14</v>
      </c>
    </row>
    <row r="2720" spans="1:5" x14ac:dyDescent="0.25">
      <c r="A2720" s="93" t="s">
        <v>587</v>
      </c>
      <c r="B2720" t="s">
        <v>21783</v>
      </c>
      <c r="C2720">
        <v>88262</v>
      </c>
      <c r="D2720" s="93" t="s">
        <v>22959</v>
      </c>
      <c r="E2720" s="93" t="s">
        <v>14</v>
      </c>
    </row>
    <row r="2721" spans="1:5" x14ac:dyDescent="0.25">
      <c r="A2721" s="93" t="s">
        <v>587</v>
      </c>
      <c r="B2721" t="s">
        <v>21783</v>
      </c>
      <c r="C2721">
        <v>91692</v>
      </c>
      <c r="D2721" s="93" t="s">
        <v>22941</v>
      </c>
      <c r="E2721" s="93" t="s">
        <v>14</v>
      </c>
    </row>
    <row r="2722" spans="1:5" x14ac:dyDescent="0.25">
      <c r="A2722" s="93" t="s">
        <v>587</v>
      </c>
      <c r="B2722" t="s">
        <v>21783</v>
      </c>
      <c r="C2722">
        <v>91693</v>
      </c>
      <c r="D2722" s="93" t="s">
        <v>22942</v>
      </c>
      <c r="E2722" s="93" t="s">
        <v>14</v>
      </c>
    </row>
    <row r="2723" spans="1:5" x14ac:dyDescent="0.25">
      <c r="A2723" s="93" t="s">
        <v>588</v>
      </c>
      <c r="D2723" s="93" t="s">
        <v>14</v>
      </c>
      <c r="E2723" s="93" t="s">
        <v>31185</v>
      </c>
    </row>
    <row r="2724" spans="1:5" x14ac:dyDescent="0.25">
      <c r="A2724" s="93" t="s">
        <v>588</v>
      </c>
      <c r="B2724" t="s">
        <v>21791</v>
      </c>
      <c r="C2724">
        <v>4491</v>
      </c>
      <c r="D2724" s="93" t="s">
        <v>22960</v>
      </c>
      <c r="E2724" s="93" t="s">
        <v>14</v>
      </c>
    </row>
    <row r="2725" spans="1:5" x14ac:dyDescent="0.25">
      <c r="A2725" s="93" t="s">
        <v>588</v>
      </c>
      <c r="B2725" t="s">
        <v>21791</v>
      </c>
      <c r="C2725">
        <v>5061</v>
      </c>
      <c r="D2725" s="93" t="s">
        <v>22564</v>
      </c>
      <c r="E2725" s="93" t="s">
        <v>14</v>
      </c>
    </row>
    <row r="2726" spans="1:5" x14ac:dyDescent="0.25">
      <c r="A2726" s="93" t="s">
        <v>588</v>
      </c>
      <c r="B2726" t="s">
        <v>21791</v>
      </c>
      <c r="C2726">
        <v>6194</v>
      </c>
      <c r="D2726" s="93" t="s">
        <v>22961</v>
      </c>
      <c r="E2726" s="93" t="s">
        <v>14</v>
      </c>
    </row>
    <row r="2727" spans="1:5" x14ac:dyDescent="0.25">
      <c r="A2727" s="93" t="s">
        <v>588</v>
      </c>
      <c r="B2727" t="s">
        <v>21791</v>
      </c>
      <c r="C2727">
        <v>43681</v>
      </c>
      <c r="D2727" s="93" t="s">
        <v>22907</v>
      </c>
      <c r="E2727" s="93" t="s">
        <v>14</v>
      </c>
    </row>
    <row r="2728" spans="1:5" x14ac:dyDescent="0.25">
      <c r="A2728" s="93" t="s">
        <v>588</v>
      </c>
      <c r="B2728" t="s">
        <v>21783</v>
      </c>
      <c r="C2728">
        <v>88239</v>
      </c>
      <c r="D2728" s="93" t="s">
        <v>22816</v>
      </c>
      <c r="E2728" s="93" t="s">
        <v>14</v>
      </c>
    </row>
    <row r="2729" spans="1:5" x14ac:dyDescent="0.25">
      <c r="A2729" s="93" t="s">
        <v>588</v>
      </c>
      <c r="B2729" t="s">
        <v>21783</v>
      </c>
      <c r="C2729">
        <v>88262</v>
      </c>
      <c r="D2729" s="93" t="s">
        <v>22962</v>
      </c>
      <c r="E2729" s="93" t="s">
        <v>14</v>
      </c>
    </row>
    <row r="2730" spans="1:5" x14ac:dyDescent="0.25">
      <c r="A2730" s="93" t="s">
        <v>588</v>
      </c>
      <c r="B2730" t="s">
        <v>21783</v>
      </c>
      <c r="C2730">
        <v>91692</v>
      </c>
      <c r="D2730" s="93" t="s">
        <v>22963</v>
      </c>
      <c r="E2730" s="93" t="s">
        <v>14</v>
      </c>
    </row>
    <row r="2731" spans="1:5" x14ac:dyDescent="0.25">
      <c r="A2731" s="93" t="s">
        <v>588</v>
      </c>
      <c r="B2731" t="s">
        <v>21783</v>
      </c>
      <c r="C2731">
        <v>91693</v>
      </c>
      <c r="D2731" s="93" t="s">
        <v>22964</v>
      </c>
      <c r="E2731" s="93" t="s">
        <v>14</v>
      </c>
    </row>
    <row r="2732" spans="1:5" x14ac:dyDescent="0.25">
      <c r="A2732" s="93" t="s">
        <v>588</v>
      </c>
      <c r="B2732" t="s">
        <v>21783</v>
      </c>
      <c r="C2732">
        <v>94974</v>
      </c>
      <c r="D2732" s="93" t="s">
        <v>22361</v>
      </c>
      <c r="E2732" s="93" t="s">
        <v>14</v>
      </c>
    </row>
    <row r="2733" spans="1:5" x14ac:dyDescent="0.25">
      <c r="A2733" s="93" t="s">
        <v>589</v>
      </c>
      <c r="D2733" s="93" t="s">
        <v>14</v>
      </c>
      <c r="E2733" s="93" t="s">
        <v>31186</v>
      </c>
    </row>
    <row r="2734" spans="1:5" x14ac:dyDescent="0.25">
      <c r="A2734" s="93" t="s">
        <v>589</v>
      </c>
      <c r="B2734" t="s">
        <v>21791</v>
      </c>
      <c r="C2734">
        <v>4491</v>
      </c>
      <c r="D2734" s="93" t="s">
        <v>22960</v>
      </c>
      <c r="E2734" s="93" t="s">
        <v>14</v>
      </c>
    </row>
    <row r="2735" spans="1:5" x14ac:dyDescent="0.25">
      <c r="A2735" s="93" t="s">
        <v>589</v>
      </c>
      <c r="B2735" t="s">
        <v>21791</v>
      </c>
      <c r="C2735">
        <v>5061</v>
      </c>
      <c r="D2735" s="93" t="s">
        <v>22564</v>
      </c>
      <c r="E2735" s="93" t="s">
        <v>14</v>
      </c>
    </row>
    <row r="2736" spans="1:5" x14ac:dyDescent="0.25">
      <c r="A2736" s="93" t="s">
        <v>589</v>
      </c>
      <c r="B2736" t="s">
        <v>21791</v>
      </c>
      <c r="C2736">
        <v>6194</v>
      </c>
      <c r="D2736" s="93" t="s">
        <v>22961</v>
      </c>
      <c r="E2736" s="93" t="s">
        <v>14</v>
      </c>
    </row>
    <row r="2737" spans="1:5" x14ac:dyDescent="0.25">
      <c r="A2737" s="93" t="s">
        <v>589</v>
      </c>
      <c r="B2737" t="s">
        <v>21791</v>
      </c>
      <c r="C2737">
        <v>7243</v>
      </c>
      <c r="D2737" s="93" t="s">
        <v>22965</v>
      </c>
      <c r="E2737" s="93" t="s">
        <v>14</v>
      </c>
    </row>
    <row r="2738" spans="1:5" x14ac:dyDescent="0.25">
      <c r="A2738" s="93" t="s">
        <v>589</v>
      </c>
      <c r="B2738" t="s">
        <v>21783</v>
      </c>
      <c r="C2738">
        <v>88239</v>
      </c>
      <c r="D2738" s="93" t="s">
        <v>22966</v>
      </c>
      <c r="E2738" s="93" t="s">
        <v>14</v>
      </c>
    </row>
    <row r="2739" spans="1:5" x14ac:dyDescent="0.25">
      <c r="A2739" s="93" t="s">
        <v>589</v>
      </c>
      <c r="B2739" t="s">
        <v>21783</v>
      </c>
      <c r="C2739">
        <v>88262</v>
      </c>
      <c r="D2739" s="93" t="s">
        <v>22967</v>
      </c>
      <c r="E2739" s="93" t="s">
        <v>14</v>
      </c>
    </row>
    <row r="2740" spans="1:5" x14ac:dyDescent="0.25">
      <c r="A2740" s="93" t="s">
        <v>589</v>
      </c>
      <c r="B2740" t="s">
        <v>21783</v>
      </c>
      <c r="C2740">
        <v>91692</v>
      </c>
      <c r="D2740" s="93" t="s">
        <v>22963</v>
      </c>
      <c r="E2740" s="93" t="s">
        <v>14</v>
      </c>
    </row>
    <row r="2741" spans="1:5" x14ac:dyDescent="0.25">
      <c r="A2741" s="93" t="s">
        <v>589</v>
      </c>
      <c r="B2741" t="s">
        <v>21783</v>
      </c>
      <c r="C2741">
        <v>91693</v>
      </c>
      <c r="D2741" s="93" t="s">
        <v>22964</v>
      </c>
      <c r="E2741" s="93" t="s">
        <v>14</v>
      </c>
    </row>
    <row r="2742" spans="1:5" x14ac:dyDescent="0.25">
      <c r="A2742" s="93" t="s">
        <v>589</v>
      </c>
      <c r="B2742" t="s">
        <v>21783</v>
      </c>
      <c r="C2742">
        <v>94974</v>
      </c>
      <c r="D2742" s="93" t="s">
        <v>22361</v>
      </c>
      <c r="E2742" s="93" t="s">
        <v>14</v>
      </c>
    </row>
    <row r="2743" spans="1:5" x14ac:dyDescent="0.25">
      <c r="A2743" s="93" t="s">
        <v>590</v>
      </c>
      <c r="D2743" s="93" t="s">
        <v>14</v>
      </c>
      <c r="E2743" s="93" t="s">
        <v>31187</v>
      </c>
    </row>
    <row r="2744" spans="1:5" x14ac:dyDescent="0.25">
      <c r="A2744" s="93" t="s">
        <v>590</v>
      </c>
      <c r="B2744" t="s">
        <v>21791</v>
      </c>
      <c r="C2744">
        <v>6194</v>
      </c>
      <c r="D2744" s="93" t="s">
        <v>22968</v>
      </c>
      <c r="E2744" s="93" t="s">
        <v>14</v>
      </c>
    </row>
    <row r="2745" spans="1:5" x14ac:dyDescent="0.25">
      <c r="A2745" s="93" t="s">
        <v>590</v>
      </c>
      <c r="B2745" t="s">
        <v>21783</v>
      </c>
      <c r="C2745">
        <v>88239</v>
      </c>
      <c r="D2745" s="93" t="s">
        <v>22603</v>
      </c>
      <c r="E2745" s="93" t="s">
        <v>14</v>
      </c>
    </row>
    <row r="2746" spans="1:5" x14ac:dyDescent="0.25">
      <c r="A2746" s="93" t="s">
        <v>590</v>
      </c>
      <c r="B2746" t="s">
        <v>21783</v>
      </c>
      <c r="C2746">
        <v>88262</v>
      </c>
      <c r="D2746" s="93" t="s">
        <v>22915</v>
      </c>
      <c r="E2746" s="93" t="s">
        <v>14</v>
      </c>
    </row>
    <row r="2747" spans="1:5" x14ac:dyDescent="0.25">
      <c r="A2747" s="93" t="s">
        <v>590</v>
      </c>
      <c r="B2747" t="s">
        <v>21783</v>
      </c>
      <c r="C2747">
        <v>91692</v>
      </c>
      <c r="D2747" s="93" t="s">
        <v>22969</v>
      </c>
      <c r="E2747" s="93" t="s">
        <v>14</v>
      </c>
    </row>
    <row r="2748" spans="1:5" x14ac:dyDescent="0.25">
      <c r="A2748" s="93" t="s">
        <v>590</v>
      </c>
      <c r="B2748" t="s">
        <v>21783</v>
      </c>
      <c r="C2748">
        <v>91693</v>
      </c>
      <c r="D2748" s="93" t="s">
        <v>22970</v>
      </c>
      <c r="E2748" s="93" t="s">
        <v>14</v>
      </c>
    </row>
    <row r="2749" spans="1:5" x14ac:dyDescent="0.25">
      <c r="A2749" s="93" t="s">
        <v>591</v>
      </c>
      <c r="D2749" s="93" t="s">
        <v>14</v>
      </c>
      <c r="E2749" s="93" t="s">
        <v>31188</v>
      </c>
    </row>
    <row r="2750" spans="1:5" x14ac:dyDescent="0.25">
      <c r="A2750" s="93" t="s">
        <v>591</v>
      </c>
      <c r="B2750" t="s">
        <v>21791</v>
      </c>
      <c r="C2750">
        <v>1347</v>
      </c>
      <c r="D2750" s="93" t="s">
        <v>22971</v>
      </c>
      <c r="E2750" s="93" t="s">
        <v>14</v>
      </c>
    </row>
    <row r="2751" spans="1:5" x14ac:dyDescent="0.25">
      <c r="A2751" s="93" t="s">
        <v>591</v>
      </c>
      <c r="B2751" t="s">
        <v>21791</v>
      </c>
      <c r="C2751">
        <v>2747</v>
      </c>
      <c r="D2751" s="93" t="s">
        <v>22972</v>
      </c>
      <c r="E2751" s="93" t="s">
        <v>14</v>
      </c>
    </row>
    <row r="2752" spans="1:5" x14ac:dyDescent="0.25">
      <c r="A2752" s="93" t="s">
        <v>591</v>
      </c>
      <c r="B2752" t="s">
        <v>21791</v>
      </c>
      <c r="C2752">
        <v>4491</v>
      </c>
      <c r="D2752" s="93" t="s">
        <v>22973</v>
      </c>
      <c r="E2752" s="93" t="s">
        <v>14</v>
      </c>
    </row>
    <row r="2753" spans="1:5" x14ac:dyDescent="0.25">
      <c r="A2753" s="93" t="s">
        <v>591</v>
      </c>
      <c r="B2753" t="s">
        <v>21791</v>
      </c>
      <c r="C2753">
        <v>5061</v>
      </c>
      <c r="D2753" s="93" t="s">
        <v>22974</v>
      </c>
      <c r="E2753" s="93" t="s">
        <v>14</v>
      </c>
    </row>
    <row r="2754" spans="1:5" x14ac:dyDescent="0.25">
      <c r="A2754" s="93" t="s">
        <v>591</v>
      </c>
      <c r="B2754" t="s">
        <v>21791</v>
      </c>
      <c r="C2754">
        <v>6194</v>
      </c>
      <c r="D2754" s="93" t="s">
        <v>22975</v>
      </c>
      <c r="E2754" s="93" t="s">
        <v>14</v>
      </c>
    </row>
    <row r="2755" spans="1:5" x14ac:dyDescent="0.25">
      <c r="A2755" s="93" t="s">
        <v>591</v>
      </c>
      <c r="B2755" t="s">
        <v>21791</v>
      </c>
      <c r="C2755">
        <v>6212</v>
      </c>
      <c r="D2755" s="93" t="s">
        <v>22976</v>
      </c>
      <c r="E2755" s="93" t="s">
        <v>14</v>
      </c>
    </row>
    <row r="2756" spans="1:5" x14ac:dyDescent="0.25">
      <c r="A2756" s="93" t="s">
        <v>591</v>
      </c>
      <c r="B2756" t="s">
        <v>21791</v>
      </c>
      <c r="C2756">
        <v>34492</v>
      </c>
      <c r="D2756" s="93" t="s">
        <v>22977</v>
      </c>
      <c r="E2756" s="93" t="s">
        <v>14</v>
      </c>
    </row>
    <row r="2757" spans="1:5" x14ac:dyDescent="0.25">
      <c r="A2757" s="93" t="s">
        <v>591</v>
      </c>
      <c r="B2757" t="s">
        <v>21783</v>
      </c>
      <c r="C2757">
        <v>88239</v>
      </c>
      <c r="D2757" s="93" t="s">
        <v>22978</v>
      </c>
      <c r="E2757" s="93" t="s">
        <v>14</v>
      </c>
    </row>
    <row r="2758" spans="1:5" x14ac:dyDescent="0.25">
      <c r="A2758" s="93" t="s">
        <v>591</v>
      </c>
      <c r="B2758" t="s">
        <v>21783</v>
      </c>
      <c r="C2758">
        <v>88262</v>
      </c>
      <c r="D2758" s="93" t="s">
        <v>22979</v>
      </c>
      <c r="E2758" s="93" t="s">
        <v>14</v>
      </c>
    </row>
    <row r="2759" spans="1:5" x14ac:dyDescent="0.25">
      <c r="A2759" s="93" t="s">
        <v>591</v>
      </c>
      <c r="B2759" t="s">
        <v>21783</v>
      </c>
      <c r="C2759">
        <v>91692</v>
      </c>
      <c r="D2759" s="93" t="s">
        <v>22555</v>
      </c>
      <c r="E2759" s="93" t="s">
        <v>14</v>
      </c>
    </row>
    <row r="2760" spans="1:5" x14ac:dyDescent="0.25">
      <c r="A2760" s="93" t="s">
        <v>591</v>
      </c>
      <c r="B2760" t="s">
        <v>21783</v>
      </c>
      <c r="C2760">
        <v>91693</v>
      </c>
      <c r="D2760" s="93" t="s">
        <v>22980</v>
      </c>
      <c r="E2760" s="93" t="s">
        <v>14</v>
      </c>
    </row>
    <row r="2761" spans="1:5" x14ac:dyDescent="0.25">
      <c r="A2761" s="93" t="s">
        <v>592</v>
      </c>
      <c r="D2761" s="93" t="s">
        <v>14</v>
      </c>
      <c r="E2761" s="93" t="s">
        <v>31189</v>
      </c>
    </row>
    <row r="2762" spans="1:5" x14ac:dyDescent="0.25">
      <c r="A2762" s="93" t="s">
        <v>592</v>
      </c>
      <c r="B2762" t="s">
        <v>21791</v>
      </c>
      <c r="C2762">
        <v>1347</v>
      </c>
      <c r="D2762" s="93" t="s">
        <v>22981</v>
      </c>
      <c r="E2762" s="93" t="s">
        <v>14</v>
      </c>
    </row>
    <row r="2763" spans="1:5" x14ac:dyDescent="0.25">
      <c r="A2763" s="93" t="s">
        <v>592</v>
      </c>
      <c r="B2763" t="s">
        <v>21791</v>
      </c>
      <c r="C2763">
        <v>2747</v>
      </c>
      <c r="D2763" s="93" t="s">
        <v>22982</v>
      </c>
      <c r="E2763" s="93" t="s">
        <v>14</v>
      </c>
    </row>
    <row r="2764" spans="1:5" x14ac:dyDescent="0.25">
      <c r="A2764" s="93" t="s">
        <v>592</v>
      </c>
      <c r="B2764" t="s">
        <v>21791</v>
      </c>
      <c r="C2764">
        <v>4491</v>
      </c>
      <c r="D2764" s="93" t="s">
        <v>22983</v>
      </c>
      <c r="E2764" s="93" t="s">
        <v>14</v>
      </c>
    </row>
    <row r="2765" spans="1:5" x14ac:dyDescent="0.25">
      <c r="A2765" s="93" t="s">
        <v>592</v>
      </c>
      <c r="B2765" t="s">
        <v>21791</v>
      </c>
      <c r="C2765">
        <v>5061</v>
      </c>
      <c r="D2765" s="93" t="s">
        <v>22984</v>
      </c>
      <c r="E2765" s="93" t="s">
        <v>14</v>
      </c>
    </row>
    <row r="2766" spans="1:5" x14ac:dyDescent="0.25">
      <c r="A2766" s="93" t="s">
        <v>592</v>
      </c>
      <c r="B2766" t="s">
        <v>21791</v>
      </c>
      <c r="C2766">
        <v>6194</v>
      </c>
      <c r="D2766" s="93" t="s">
        <v>22985</v>
      </c>
      <c r="E2766" s="93" t="s">
        <v>14</v>
      </c>
    </row>
    <row r="2767" spans="1:5" x14ac:dyDescent="0.25">
      <c r="A2767" s="93" t="s">
        <v>592</v>
      </c>
      <c r="B2767" t="s">
        <v>21791</v>
      </c>
      <c r="C2767">
        <v>6212</v>
      </c>
      <c r="D2767" s="93" t="s">
        <v>22986</v>
      </c>
      <c r="E2767" s="93" t="s">
        <v>14</v>
      </c>
    </row>
    <row r="2768" spans="1:5" x14ac:dyDescent="0.25">
      <c r="A2768" s="93" t="s">
        <v>592</v>
      </c>
      <c r="B2768" t="s">
        <v>21791</v>
      </c>
      <c r="C2768">
        <v>34492</v>
      </c>
      <c r="D2768" s="93" t="s">
        <v>22987</v>
      </c>
      <c r="E2768" s="93" t="s">
        <v>14</v>
      </c>
    </row>
    <row r="2769" spans="1:5" x14ac:dyDescent="0.25">
      <c r="A2769" s="93" t="s">
        <v>592</v>
      </c>
      <c r="B2769" t="s">
        <v>21783</v>
      </c>
      <c r="C2769">
        <v>88239</v>
      </c>
      <c r="D2769" s="93" t="s">
        <v>22988</v>
      </c>
      <c r="E2769" s="93" t="s">
        <v>14</v>
      </c>
    </row>
    <row r="2770" spans="1:5" x14ac:dyDescent="0.25">
      <c r="A2770" s="93" t="s">
        <v>592</v>
      </c>
      <c r="B2770" t="s">
        <v>21783</v>
      </c>
      <c r="C2770">
        <v>88262</v>
      </c>
      <c r="D2770" s="93" t="s">
        <v>22989</v>
      </c>
      <c r="E2770" s="93" t="s">
        <v>14</v>
      </c>
    </row>
    <row r="2771" spans="1:5" x14ac:dyDescent="0.25">
      <c r="A2771" s="93" t="s">
        <v>592</v>
      </c>
      <c r="B2771" t="s">
        <v>21783</v>
      </c>
      <c r="C2771">
        <v>91692</v>
      </c>
      <c r="D2771" s="93" t="s">
        <v>22990</v>
      </c>
      <c r="E2771" s="93" t="s">
        <v>14</v>
      </c>
    </row>
    <row r="2772" spans="1:5" x14ac:dyDescent="0.25">
      <c r="A2772" s="93" t="s">
        <v>592</v>
      </c>
      <c r="B2772" t="s">
        <v>21783</v>
      </c>
      <c r="C2772">
        <v>91693</v>
      </c>
      <c r="D2772" s="93" t="s">
        <v>22991</v>
      </c>
      <c r="E2772" s="93" t="s">
        <v>14</v>
      </c>
    </row>
    <row r="2773" spans="1:5" x14ac:dyDescent="0.25">
      <c r="A2773" s="93" t="s">
        <v>593</v>
      </c>
      <c r="D2773" s="93" t="s">
        <v>14</v>
      </c>
      <c r="E2773" s="93" t="s">
        <v>31190</v>
      </c>
    </row>
    <row r="2774" spans="1:5" x14ac:dyDescent="0.25">
      <c r="A2774" s="93" t="s">
        <v>593</v>
      </c>
      <c r="B2774" t="s">
        <v>21791</v>
      </c>
      <c r="C2774">
        <v>1347</v>
      </c>
      <c r="D2774" s="93" t="s">
        <v>22992</v>
      </c>
      <c r="E2774" s="93" t="s">
        <v>14</v>
      </c>
    </row>
    <row r="2775" spans="1:5" x14ac:dyDescent="0.25">
      <c r="A2775" s="93" t="s">
        <v>593</v>
      </c>
      <c r="B2775" t="s">
        <v>21791</v>
      </c>
      <c r="C2775">
        <v>2747</v>
      </c>
      <c r="D2775" s="93" t="s">
        <v>22993</v>
      </c>
      <c r="E2775" s="93" t="s">
        <v>14</v>
      </c>
    </row>
    <row r="2776" spans="1:5" x14ac:dyDescent="0.25">
      <c r="A2776" s="93" t="s">
        <v>593</v>
      </c>
      <c r="B2776" t="s">
        <v>21791</v>
      </c>
      <c r="C2776">
        <v>4491</v>
      </c>
      <c r="D2776" s="93" t="s">
        <v>22994</v>
      </c>
      <c r="E2776" s="93" t="s">
        <v>14</v>
      </c>
    </row>
    <row r="2777" spans="1:5" x14ac:dyDescent="0.25">
      <c r="A2777" s="93" t="s">
        <v>593</v>
      </c>
      <c r="B2777" t="s">
        <v>21791</v>
      </c>
      <c r="C2777">
        <v>5061</v>
      </c>
      <c r="D2777" s="93" t="s">
        <v>22995</v>
      </c>
      <c r="E2777" s="93" t="s">
        <v>14</v>
      </c>
    </row>
    <row r="2778" spans="1:5" x14ac:dyDescent="0.25">
      <c r="A2778" s="93" t="s">
        <v>593</v>
      </c>
      <c r="B2778" t="s">
        <v>21791</v>
      </c>
      <c r="C2778">
        <v>6194</v>
      </c>
      <c r="D2778" s="93" t="s">
        <v>22996</v>
      </c>
      <c r="E2778" s="93" t="s">
        <v>14</v>
      </c>
    </row>
    <row r="2779" spans="1:5" x14ac:dyDescent="0.25">
      <c r="A2779" s="93" t="s">
        <v>593</v>
      </c>
      <c r="B2779" t="s">
        <v>21791</v>
      </c>
      <c r="C2779">
        <v>6212</v>
      </c>
      <c r="D2779" s="93" t="s">
        <v>22997</v>
      </c>
      <c r="E2779" s="93" t="s">
        <v>14</v>
      </c>
    </row>
    <row r="2780" spans="1:5" x14ac:dyDescent="0.25">
      <c r="A2780" s="93" t="s">
        <v>593</v>
      </c>
      <c r="B2780" t="s">
        <v>21791</v>
      </c>
      <c r="C2780">
        <v>34492</v>
      </c>
      <c r="D2780" s="93" t="s">
        <v>22998</v>
      </c>
      <c r="E2780" s="93" t="s">
        <v>14</v>
      </c>
    </row>
    <row r="2781" spans="1:5" x14ac:dyDescent="0.25">
      <c r="A2781" s="93" t="s">
        <v>593</v>
      </c>
      <c r="B2781" t="s">
        <v>21783</v>
      </c>
      <c r="C2781">
        <v>88239</v>
      </c>
      <c r="D2781" s="93" t="s">
        <v>22999</v>
      </c>
      <c r="E2781" s="93" t="s">
        <v>14</v>
      </c>
    </row>
    <row r="2782" spans="1:5" x14ac:dyDescent="0.25">
      <c r="A2782" s="93" t="s">
        <v>593</v>
      </c>
      <c r="B2782" t="s">
        <v>21783</v>
      </c>
      <c r="C2782">
        <v>88262</v>
      </c>
      <c r="D2782" s="93" t="s">
        <v>23000</v>
      </c>
      <c r="E2782" s="93" t="s">
        <v>14</v>
      </c>
    </row>
    <row r="2783" spans="1:5" x14ac:dyDescent="0.25">
      <c r="A2783" s="93" t="s">
        <v>593</v>
      </c>
      <c r="B2783" t="s">
        <v>21783</v>
      </c>
      <c r="C2783">
        <v>91692</v>
      </c>
      <c r="D2783" s="93" t="s">
        <v>22870</v>
      </c>
      <c r="E2783" s="93" t="s">
        <v>14</v>
      </c>
    </row>
    <row r="2784" spans="1:5" x14ac:dyDescent="0.25">
      <c r="A2784" s="93" t="s">
        <v>593</v>
      </c>
      <c r="B2784" t="s">
        <v>21783</v>
      </c>
      <c r="C2784">
        <v>91693</v>
      </c>
      <c r="D2784" s="93" t="s">
        <v>23001</v>
      </c>
      <c r="E2784" s="93" t="s">
        <v>14</v>
      </c>
    </row>
    <row r="2785" spans="1:5" x14ac:dyDescent="0.25">
      <c r="A2785" s="93" t="s">
        <v>594</v>
      </c>
      <c r="D2785" s="93" t="s">
        <v>14</v>
      </c>
      <c r="E2785" s="93" t="s">
        <v>31191</v>
      </c>
    </row>
    <row r="2786" spans="1:5" x14ac:dyDescent="0.25">
      <c r="A2786" s="93" t="s">
        <v>594</v>
      </c>
      <c r="B2786" t="s">
        <v>21783</v>
      </c>
      <c r="C2786">
        <v>88309</v>
      </c>
      <c r="D2786" s="93" t="s">
        <v>23002</v>
      </c>
      <c r="E2786" s="93" t="s">
        <v>14</v>
      </c>
    </row>
    <row r="2787" spans="1:5" x14ac:dyDescent="0.25">
      <c r="A2787" s="93" t="s">
        <v>594</v>
      </c>
      <c r="B2787" t="s">
        <v>21783</v>
      </c>
      <c r="C2787">
        <v>88316</v>
      </c>
      <c r="D2787" s="93" t="s">
        <v>23003</v>
      </c>
      <c r="E2787" s="93" t="s">
        <v>14</v>
      </c>
    </row>
    <row r="2788" spans="1:5" x14ac:dyDescent="0.25">
      <c r="A2788" s="93" t="s">
        <v>594</v>
      </c>
      <c r="B2788" t="s">
        <v>21783</v>
      </c>
      <c r="C2788">
        <v>96531</v>
      </c>
      <c r="D2788" s="93" t="s">
        <v>23004</v>
      </c>
      <c r="E2788" s="93" t="s">
        <v>14</v>
      </c>
    </row>
    <row r="2789" spans="1:5" x14ac:dyDescent="0.25">
      <c r="A2789" s="93" t="s">
        <v>594</v>
      </c>
      <c r="B2789" t="s">
        <v>21783</v>
      </c>
      <c r="C2789">
        <v>96555</v>
      </c>
      <c r="D2789" s="93" t="s">
        <v>22196</v>
      </c>
      <c r="E2789" s="93" t="s">
        <v>14</v>
      </c>
    </row>
    <row r="2790" spans="1:5" x14ac:dyDescent="0.25">
      <c r="A2790" s="93" t="s">
        <v>595</v>
      </c>
      <c r="D2790" s="93" t="s">
        <v>14</v>
      </c>
      <c r="E2790" s="93" t="s">
        <v>31192</v>
      </c>
    </row>
    <row r="2791" spans="1:5" x14ac:dyDescent="0.25">
      <c r="A2791" s="93" t="s">
        <v>595</v>
      </c>
      <c r="B2791" t="s">
        <v>21783</v>
      </c>
      <c r="C2791">
        <v>5928</v>
      </c>
      <c r="D2791" s="93" t="s">
        <v>23005</v>
      </c>
      <c r="E2791" s="93" t="s">
        <v>14</v>
      </c>
    </row>
    <row r="2792" spans="1:5" x14ac:dyDescent="0.25">
      <c r="A2792" s="93" t="s">
        <v>595</v>
      </c>
      <c r="B2792" t="s">
        <v>21783</v>
      </c>
      <c r="C2792">
        <v>5930</v>
      </c>
      <c r="D2792" s="93" t="s">
        <v>23006</v>
      </c>
      <c r="E2792" s="93" t="s">
        <v>14</v>
      </c>
    </row>
    <row r="2793" spans="1:5" x14ac:dyDescent="0.25">
      <c r="A2793" s="93" t="s">
        <v>595</v>
      </c>
      <c r="B2793" t="s">
        <v>21783</v>
      </c>
      <c r="C2793">
        <v>88239</v>
      </c>
      <c r="D2793" s="93" t="s">
        <v>23007</v>
      </c>
      <c r="E2793" s="93" t="s">
        <v>14</v>
      </c>
    </row>
    <row r="2794" spans="1:5" x14ac:dyDescent="0.25">
      <c r="A2794" s="93" t="s">
        <v>595</v>
      </c>
      <c r="B2794" t="s">
        <v>21783</v>
      </c>
      <c r="C2794">
        <v>88262</v>
      </c>
      <c r="D2794" s="93" t="s">
        <v>23008</v>
      </c>
      <c r="E2794" s="93" t="s">
        <v>14</v>
      </c>
    </row>
    <row r="2795" spans="1:5" x14ac:dyDescent="0.25">
      <c r="A2795" s="93" t="s">
        <v>596</v>
      </c>
      <c r="D2795" s="93" t="s">
        <v>14</v>
      </c>
      <c r="E2795" s="93" t="s">
        <v>31193</v>
      </c>
    </row>
    <row r="2796" spans="1:5" x14ac:dyDescent="0.25">
      <c r="A2796" s="93" t="s">
        <v>596</v>
      </c>
      <c r="B2796" t="s">
        <v>21783</v>
      </c>
      <c r="C2796">
        <v>88239</v>
      </c>
      <c r="D2796" s="93" t="s">
        <v>23009</v>
      </c>
      <c r="E2796" s="93" t="s">
        <v>14</v>
      </c>
    </row>
    <row r="2797" spans="1:5" x14ac:dyDescent="0.25">
      <c r="A2797" s="93" t="s">
        <v>596</v>
      </c>
      <c r="B2797" t="s">
        <v>21783</v>
      </c>
      <c r="C2797">
        <v>88262</v>
      </c>
      <c r="D2797" s="93" t="s">
        <v>23010</v>
      </c>
      <c r="E2797" s="93" t="s">
        <v>14</v>
      </c>
    </row>
    <row r="2798" spans="1:5" x14ac:dyDescent="0.25">
      <c r="A2798" s="93" t="s">
        <v>597</v>
      </c>
      <c r="D2798" s="93" t="s">
        <v>14</v>
      </c>
      <c r="E2798" s="93" t="s">
        <v>31194</v>
      </c>
    </row>
    <row r="2799" spans="1:5" x14ac:dyDescent="0.25">
      <c r="A2799" s="93" t="s">
        <v>597</v>
      </c>
      <c r="B2799" t="s">
        <v>21791</v>
      </c>
      <c r="C2799">
        <v>344</v>
      </c>
      <c r="D2799" s="93" t="s">
        <v>22563</v>
      </c>
      <c r="E2799" s="93" t="s">
        <v>14</v>
      </c>
    </row>
    <row r="2800" spans="1:5" x14ac:dyDescent="0.25">
      <c r="A2800" s="93" t="s">
        <v>597</v>
      </c>
      <c r="B2800" t="s">
        <v>21791</v>
      </c>
      <c r="C2800">
        <v>5077</v>
      </c>
      <c r="D2800" s="93" t="s">
        <v>22846</v>
      </c>
      <c r="E2800" s="93" t="s">
        <v>14</v>
      </c>
    </row>
    <row r="2801" spans="1:5" x14ac:dyDescent="0.25">
      <c r="A2801" s="93" t="s">
        <v>597</v>
      </c>
      <c r="B2801" t="s">
        <v>21791</v>
      </c>
      <c r="C2801">
        <v>34347</v>
      </c>
      <c r="D2801" s="93" t="s">
        <v>22196</v>
      </c>
      <c r="E2801" s="93" t="s">
        <v>14</v>
      </c>
    </row>
    <row r="2802" spans="1:5" x14ac:dyDescent="0.25">
      <c r="A2802" s="93" t="s">
        <v>597</v>
      </c>
      <c r="B2802" t="s">
        <v>21791</v>
      </c>
      <c r="C2802">
        <v>34349</v>
      </c>
      <c r="D2802" s="93" t="s">
        <v>23011</v>
      </c>
      <c r="E2802" s="93" t="s">
        <v>14</v>
      </c>
    </row>
    <row r="2803" spans="1:5" x14ac:dyDescent="0.25">
      <c r="A2803" s="93" t="s">
        <v>597</v>
      </c>
      <c r="B2803" t="s">
        <v>21783</v>
      </c>
      <c r="C2803">
        <v>88309</v>
      </c>
      <c r="D2803" s="93" t="s">
        <v>23012</v>
      </c>
      <c r="E2803" s="93" t="s">
        <v>14</v>
      </c>
    </row>
    <row r="2804" spans="1:5" x14ac:dyDescent="0.25">
      <c r="A2804" s="93" t="s">
        <v>597</v>
      </c>
      <c r="B2804" t="s">
        <v>21783</v>
      </c>
      <c r="C2804">
        <v>88316</v>
      </c>
      <c r="D2804" s="93" t="s">
        <v>22859</v>
      </c>
      <c r="E2804" s="93" t="s">
        <v>14</v>
      </c>
    </row>
    <row r="2805" spans="1:5" x14ac:dyDescent="0.25">
      <c r="A2805" s="93" t="s">
        <v>598</v>
      </c>
      <c r="D2805" s="93" t="s">
        <v>14</v>
      </c>
      <c r="E2805" s="93" t="s">
        <v>31195</v>
      </c>
    </row>
    <row r="2806" spans="1:5" x14ac:dyDescent="0.25">
      <c r="A2806" s="93" t="s">
        <v>598</v>
      </c>
      <c r="B2806" t="s">
        <v>21791</v>
      </c>
      <c r="C2806">
        <v>7568</v>
      </c>
      <c r="D2806" s="93" t="s">
        <v>23013</v>
      </c>
      <c r="E2806" s="93" t="s">
        <v>14</v>
      </c>
    </row>
    <row r="2807" spans="1:5" x14ac:dyDescent="0.25">
      <c r="A2807" s="93" t="s">
        <v>598</v>
      </c>
      <c r="B2807" t="s">
        <v>21791</v>
      </c>
      <c r="C2807">
        <v>34348</v>
      </c>
      <c r="D2807" s="93" t="s">
        <v>22196</v>
      </c>
      <c r="E2807" s="93" t="s">
        <v>14</v>
      </c>
    </row>
    <row r="2808" spans="1:5" x14ac:dyDescent="0.25">
      <c r="A2808" s="93" t="s">
        <v>598</v>
      </c>
      <c r="B2808" t="s">
        <v>21783</v>
      </c>
      <c r="C2808">
        <v>88309</v>
      </c>
      <c r="D2808" s="93" t="s">
        <v>23014</v>
      </c>
      <c r="E2808" s="93" t="s">
        <v>14</v>
      </c>
    </row>
    <row r="2809" spans="1:5" x14ac:dyDescent="0.25">
      <c r="A2809" s="93" t="s">
        <v>598</v>
      </c>
      <c r="B2809" t="s">
        <v>21783</v>
      </c>
      <c r="C2809">
        <v>88316</v>
      </c>
      <c r="D2809" s="93" t="s">
        <v>23015</v>
      </c>
      <c r="E2809" s="93" t="s">
        <v>14</v>
      </c>
    </row>
    <row r="2810" spans="1:5" x14ac:dyDescent="0.25">
      <c r="A2810" s="93" t="s">
        <v>599</v>
      </c>
      <c r="D2810" s="93" t="s">
        <v>14</v>
      </c>
      <c r="E2810" s="93" t="s">
        <v>31196</v>
      </c>
    </row>
    <row r="2811" spans="1:5" x14ac:dyDescent="0.25">
      <c r="A2811" s="93" t="s">
        <v>599</v>
      </c>
      <c r="B2811" t="s">
        <v>21791</v>
      </c>
      <c r="C2811">
        <v>344</v>
      </c>
      <c r="D2811" s="93" t="s">
        <v>22563</v>
      </c>
      <c r="E2811" s="93" t="s">
        <v>14</v>
      </c>
    </row>
    <row r="2812" spans="1:5" x14ac:dyDescent="0.25">
      <c r="A2812" s="93" t="s">
        <v>599</v>
      </c>
      <c r="B2812" t="s">
        <v>21791</v>
      </c>
      <c r="C2812">
        <v>5077</v>
      </c>
      <c r="D2812" s="93" t="s">
        <v>23016</v>
      </c>
      <c r="E2812" s="93" t="s">
        <v>14</v>
      </c>
    </row>
    <row r="2813" spans="1:5" x14ac:dyDescent="0.25">
      <c r="A2813" s="93" t="s">
        <v>599</v>
      </c>
      <c r="B2813" t="s">
        <v>21791</v>
      </c>
      <c r="C2813">
        <v>34347</v>
      </c>
      <c r="D2813" s="93" t="s">
        <v>23017</v>
      </c>
      <c r="E2813" s="93" t="s">
        <v>14</v>
      </c>
    </row>
    <row r="2814" spans="1:5" x14ac:dyDescent="0.25">
      <c r="A2814" s="93" t="s">
        <v>599</v>
      </c>
      <c r="B2814" t="s">
        <v>21791</v>
      </c>
      <c r="C2814">
        <v>34349</v>
      </c>
      <c r="D2814" s="93" t="s">
        <v>23018</v>
      </c>
      <c r="E2814" s="93" t="s">
        <v>14</v>
      </c>
    </row>
    <row r="2815" spans="1:5" x14ac:dyDescent="0.25">
      <c r="A2815" s="93" t="s">
        <v>599</v>
      </c>
      <c r="B2815" t="s">
        <v>21783</v>
      </c>
      <c r="C2815">
        <v>88309</v>
      </c>
      <c r="D2815" s="93" t="s">
        <v>23019</v>
      </c>
      <c r="E2815" s="93" t="s">
        <v>14</v>
      </c>
    </row>
    <row r="2816" spans="1:5" x14ac:dyDescent="0.25">
      <c r="A2816" s="93" t="s">
        <v>599</v>
      </c>
      <c r="B2816" t="s">
        <v>21783</v>
      </c>
      <c r="C2816">
        <v>88316</v>
      </c>
      <c r="D2816" s="93" t="s">
        <v>22024</v>
      </c>
      <c r="E2816" s="93" t="s">
        <v>14</v>
      </c>
    </row>
    <row r="2817" spans="1:5" x14ac:dyDescent="0.25">
      <c r="A2817" s="93" t="s">
        <v>600</v>
      </c>
      <c r="D2817" s="93" t="s">
        <v>14</v>
      </c>
      <c r="E2817" s="93" t="s">
        <v>31197</v>
      </c>
    </row>
    <row r="2818" spans="1:5" x14ac:dyDescent="0.25">
      <c r="A2818" s="93" t="s">
        <v>600</v>
      </c>
      <c r="B2818" t="s">
        <v>21791</v>
      </c>
      <c r="C2818">
        <v>4491</v>
      </c>
      <c r="D2818" s="93" t="s">
        <v>23020</v>
      </c>
      <c r="E2818" s="93" t="s">
        <v>14</v>
      </c>
    </row>
    <row r="2819" spans="1:5" x14ac:dyDescent="0.25">
      <c r="A2819" s="93" t="s">
        <v>600</v>
      </c>
      <c r="B2819" t="s">
        <v>21783</v>
      </c>
      <c r="C2819">
        <v>88239</v>
      </c>
      <c r="D2819" s="93" t="s">
        <v>23021</v>
      </c>
      <c r="E2819" s="93" t="s">
        <v>14</v>
      </c>
    </row>
    <row r="2820" spans="1:5" x14ac:dyDescent="0.25">
      <c r="A2820" s="93" t="s">
        <v>600</v>
      </c>
      <c r="B2820" t="s">
        <v>21783</v>
      </c>
      <c r="C2820">
        <v>88262</v>
      </c>
      <c r="D2820" s="93" t="s">
        <v>23022</v>
      </c>
      <c r="E2820" s="93" t="s">
        <v>14</v>
      </c>
    </row>
    <row r="2821" spans="1:5" x14ac:dyDescent="0.25">
      <c r="A2821" s="93" t="s">
        <v>600</v>
      </c>
      <c r="B2821" t="s">
        <v>21783</v>
      </c>
      <c r="C2821">
        <v>91692</v>
      </c>
      <c r="D2821" s="93" t="s">
        <v>23023</v>
      </c>
      <c r="E2821" s="93" t="s">
        <v>14</v>
      </c>
    </row>
    <row r="2822" spans="1:5" x14ac:dyDescent="0.25">
      <c r="A2822" s="93" t="s">
        <v>600</v>
      </c>
      <c r="B2822" t="s">
        <v>21783</v>
      </c>
      <c r="C2822">
        <v>91693</v>
      </c>
      <c r="D2822" s="93" t="s">
        <v>21802</v>
      </c>
      <c r="E2822" s="93" t="s">
        <v>14</v>
      </c>
    </row>
    <row r="2823" spans="1:5" x14ac:dyDescent="0.25">
      <c r="A2823" s="93" t="s">
        <v>600</v>
      </c>
      <c r="B2823" t="s">
        <v>21783</v>
      </c>
      <c r="C2823">
        <v>94974</v>
      </c>
      <c r="D2823" s="93" t="s">
        <v>23024</v>
      </c>
      <c r="E2823" s="93" t="s">
        <v>14</v>
      </c>
    </row>
    <row r="2824" spans="1:5" x14ac:dyDescent="0.25">
      <c r="A2824" s="93" t="s">
        <v>601</v>
      </c>
      <c r="D2824" s="93" t="s">
        <v>14</v>
      </c>
      <c r="E2824" s="93" t="s">
        <v>31198</v>
      </c>
    </row>
    <row r="2825" spans="1:5" x14ac:dyDescent="0.25">
      <c r="A2825" s="93" t="s">
        <v>601</v>
      </c>
      <c r="B2825" t="s">
        <v>21783</v>
      </c>
      <c r="C2825">
        <v>5627</v>
      </c>
      <c r="D2825" s="93" t="s">
        <v>22196</v>
      </c>
      <c r="E2825" s="93" t="s">
        <v>14</v>
      </c>
    </row>
    <row r="2826" spans="1:5" x14ac:dyDescent="0.25">
      <c r="A2826" s="93" t="s">
        <v>601</v>
      </c>
      <c r="B2826" t="s">
        <v>21783</v>
      </c>
      <c r="C2826">
        <v>5628</v>
      </c>
      <c r="D2826" s="93" t="s">
        <v>22196</v>
      </c>
      <c r="E2826" s="93" t="s">
        <v>14</v>
      </c>
    </row>
    <row r="2827" spans="1:5" x14ac:dyDescent="0.25">
      <c r="A2827" s="93" t="s">
        <v>601</v>
      </c>
      <c r="B2827" t="s">
        <v>21783</v>
      </c>
      <c r="C2827">
        <v>5629</v>
      </c>
      <c r="D2827" s="93" t="s">
        <v>22196</v>
      </c>
      <c r="E2827" s="93" t="s">
        <v>14</v>
      </c>
    </row>
    <row r="2828" spans="1:5" x14ac:dyDescent="0.25">
      <c r="A2828" s="93" t="s">
        <v>601</v>
      </c>
      <c r="B2828" t="s">
        <v>21783</v>
      </c>
      <c r="C2828">
        <v>5630</v>
      </c>
      <c r="D2828" s="93" t="s">
        <v>22196</v>
      </c>
      <c r="E2828" s="93" t="s">
        <v>14</v>
      </c>
    </row>
    <row r="2829" spans="1:5" x14ac:dyDescent="0.25">
      <c r="A2829" s="93" t="s">
        <v>601</v>
      </c>
      <c r="B2829" t="s">
        <v>21783</v>
      </c>
      <c r="C2829">
        <v>88294</v>
      </c>
      <c r="D2829" s="93" t="s">
        <v>22196</v>
      </c>
      <c r="E2829" s="93" t="s">
        <v>14</v>
      </c>
    </row>
    <row r="2830" spans="1:5" x14ac:dyDescent="0.25">
      <c r="A2830" s="93" t="s">
        <v>602</v>
      </c>
      <c r="D2830" s="93" t="s">
        <v>14</v>
      </c>
      <c r="E2830" s="93" t="s">
        <v>31199</v>
      </c>
    </row>
    <row r="2831" spans="1:5" x14ac:dyDescent="0.25">
      <c r="A2831" s="93" t="s">
        <v>602</v>
      </c>
      <c r="B2831" t="s">
        <v>21783</v>
      </c>
      <c r="C2831">
        <v>5664</v>
      </c>
      <c r="D2831" s="93" t="s">
        <v>22196</v>
      </c>
      <c r="E2831" s="93" t="s">
        <v>14</v>
      </c>
    </row>
    <row r="2832" spans="1:5" x14ac:dyDescent="0.25">
      <c r="A2832" s="93" t="s">
        <v>602</v>
      </c>
      <c r="B2832" t="s">
        <v>21783</v>
      </c>
      <c r="C2832">
        <v>53786</v>
      </c>
      <c r="D2832" s="93" t="s">
        <v>22196</v>
      </c>
      <c r="E2832" s="93" t="s">
        <v>14</v>
      </c>
    </row>
    <row r="2833" spans="1:5" x14ac:dyDescent="0.25">
      <c r="A2833" s="93" t="s">
        <v>602</v>
      </c>
      <c r="B2833" t="s">
        <v>21783</v>
      </c>
      <c r="C2833">
        <v>88294</v>
      </c>
      <c r="D2833" s="93" t="s">
        <v>22196</v>
      </c>
      <c r="E2833" s="93" t="s">
        <v>14</v>
      </c>
    </row>
    <row r="2834" spans="1:5" x14ac:dyDescent="0.25">
      <c r="A2834" s="93" t="s">
        <v>602</v>
      </c>
      <c r="B2834" t="s">
        <v>21783</v>
      </c>
      <c r="C2834">
        <v>88857</v>
      </c>
      <c r="D2834" s="93" t="s">
        <v>22196</v>
      </c>
      <c r="E2834" s="93" t="s">
        <v>14</v>
      </c>
    </row>
    <row r="2835" spans="1:5" x14ac:dyDescent="0.25">
      <c r="A2835" s="93" t="s">
        <v>602</v>
      </c>
      <c r="B2835" t="s">
        <v>21783</v>
      </c>
      <c r="C2835">
        <v>88858</v>
      </c>
      <c r="D2835" s="93" t="s">
        <v>22196</v>
      </c>
      <c r="E2835" s="93" t="s">
        <v>14</v>
      </c>
    </row>
    <row r="2836" spans="1:5" x14ac:dyDescent="0.25">
      <c r="A2836" s="93" t="s">
        <v>603</v>
      </c>
      <c r="D2836" s="93" t="s">
        <v>14</v>
      </c>
      <c r="E2836" s="93" t="s">
        <v>31200</v>
      </c>
    </row>
    <row r="2837" spans="1:5" x14ac:dyDescent="0.25">
      <c r="A2837" s="93" t="s">
        <v>603</v>
      </c>
      <c r="B2837" t="s">
        <v>21783</v>
      </c>
      <c r="C2837">
        <v>5667</v>
      </c>
      <c r="D2837" s="93" t="s">
        <v>22196</v>
      </c>
      <c r="E2837" s="93" t="s">
        <v>14</v>
      </c>
    </row>
    <row r="2838" spans="1:5" x14ac:dyDescent="0.25">
      <c r="A2838" s="93" t="s">
        <v>603</v>
      </c>
      <c r="B2838" t="s">
        <v>21783</v>
      </c>
      <c r="C2838">
        <v>5668</v>
      </c>
      <c r="D2838" s="93" t="s">
        <v>22196</v>
      </c>
      <c r="E2838" s="93" t="s">
        <v>14</v>
      </c>
    </row>
    <row r="2839" spans="1:5" x14ac:dyDescent="0.25">
      <c r="A2839" s="93" t="s">
        <v>603</v>
      </c>
      <c r="B2839" t="s">
        <v>21783</v>
      </c>
      <c r="C2839">
        <v>88294</v>
      </c>
      <c r="D2839" s="93" t="s">
        <v>22196</v>
      </c>
      <c r="E2839" s="93" t="s">
        <v>14</v>
      </c>
    </row>
    <row r="2840" spans="1:5" x14ac:dyDescent="0.25">
      <c r="A2840" s="93" t="s">
        <v>603</v>
      </c>
      <c r="B2840" t="s">
        <v>21783</v>
      </c>
      <c r="C2840">
        <v>88859</v>
      </c>
      <c r="D2840" s="93" t="s">
        <v>22196</v>
      </c>
      <c r="E2840" s="93" t="s">
        <v>14</v>
      </c>
    </row>
    <row r="2841" spans="1:5" x14ac:dyDescent="0.25">
      <c r="A2841" s="93" t="s">
        <v>603</v>
      </c>
      <c r="B2841" t="s">
        <v>21783</v>
      </c>
      <c r="C2841">
        <v>88860</v>
      </c>
      <c r="D2841" s="93" t="s">
        <v>22196</v>
      </c>
      <c r="E2841" s="93" t="s">
        <v>14</v>
      </c>
    </row>
    <row r="2842" spans="1:5" x14ac:dyDescent="0.25">
      <c r="A2842" s="93" t="s">
        <v>604</v>
      </c>
      <c r="D2842" s="93" t="s">
        <v>14</v>
      </c>
      <c r="E2842" s="93" t="s">
        <v>31201</v>
      </c>
    </row>
    <row r="2843" spans="1:5" x14ac:dyDescent="0.25">
      <c r="A2843" s="93" t="s">
        <v>604</v>
      </c>
      <c r="B2843" t="s">
        <v>21783</v>
      </c>
      <c r="C2843">
        <v>5674</v>
      </c>
      <c r="D2843" s="93" t="s">
        <v>22196</v>
      </c>
      <c r="E2843" s="93" t="s">
        <v>14</v>
      </c>
    </row>
    <row r="2844" spans="1:5" x14ac:dyDescent="0.25">
      <c r="A2844" s="93" t="s">
        <v>604</v>
      </c>
      <c r="B2844" t="s">
        <v>21783</v>
      </c>
      <c r="C2844">
        <v>53788</v>
      </c>
      <c r="D2844" s="93" t="s">
        <v>22196</v>
      </c>
      <c r="E2844" s="93" t="s">
        <v>14</v>
      </c>
    </row>
    <row r="2845" spans="1:5" x14ac:dyDescent="0.25">
      <c r="A2845" s="93" t="s">
        <v>604</v>
      </c>
      <c r="B2845" t="s">
        <v>21783</v>
      </c>
      <c r="C2845">
        <v>88303</v>
      </c>
      <c r="D2845" s="93" t="s">
        <v>22196</v>
      </c>
      <c r="E2845" s="93" t="s">
        <v>14</v>
      </c>
    </row>
    <row r="2846" spans="1:5" x14ac:dyDescent="0.25">
      <c r="A2846" s="93" t="s">
        <v>604</v>
      </c>
      <c r="B2846" t="s">
        <v>21783</v>
      </c>
      <c r="C2846">
        <v>89210</v>
      </c>
      <c r="D2846" s="93" t="s">
        <v>22196</v>
      </c>
      <c r="E2846" s="93" t="s">
        <v>14</v>
      </c>
    </row>
    <row r="2847" spans="1:5" x14ac:dyDescent="0.25">
      <c r="A2847" s="93" t="s">
        <v>604</v>
      </c>
      <c r="B2847" t="s">
        <v>21783</v>
      </c>
      <c r="C2847">
        <v>89211</v>
      </c>
      <c r="D2847" s="93" t="s">
        <v>22196</v>
      </c>
      <c r="E2847" s="93" t="s">
        <v>14</v>
      </c>
    </row>
    <row r="2848" spans="1:5" x14ac:dyDescent="0.25">
      <c r="A2848" s="93" t="s">
        <v>605</v>
      </c>
      <c r="D2848" s="93" t="s">
        <v>14</v>
      </c>
      <c r="E2848" s="93" t="s">
        <v>31202</v>
      </c>
    </row>
    <row r="2849" spans="1:5" x14ac:dyDescent="0.25">
      <c r="A2849" s="93" t="s">
        <v>605</v>
      </c>
      <c r="B2849" t="s">
        <v>21783</v>
      </c>
      <c r="C2849">
        <v>5658</v>
      </c>
      <c r="D2849" s="93" t="s">
        <v>22196</v>
      </c>
      <c r="E2849" s="93" t="s">
        <v>14</v>
      </c>
    </row>
    <row r="2850" spans="1:5" x14ac:dyDescent="0.25">
      <c r="A2850" s="93" t="s">
        <v>605</v>
      </c>
      <c r="B2850" t="s">
        <v>21783</v>
      </c>
      <c r="C2850">
        <v>88855</v>
      </c>
      <c r="D2850" s="93" t="s">
        <v>22196</v>
      </c>
      <c r="E2850" s="93" t="s">
        <v>14</v>
      </c>
    </row>
    <row r="2851" spans="1:5" x14ac:dyDescent="0.25">
      <c r="A2851" s="93" t="s">
        <v>605</v>
      </c>
      <c r="B2851" t="s">
        <v>21783</v>
      </c>
      <c r="C2851">
        <v>88856</v>
      </c>
      <c r="D2851" s="93" t="s">
        <v>22196</v>
      </c>
      <c r="E2851" s="93" t="s">
        <v>14</v>
      </c>
    </row>
    <row r="2852" spans="1:5" x14ac:dyDescent="0.25">
      <c r="A2852" s="93" t="s">
        <v>606</v>
      </c>
      <c r="D2852" s="93" t="s">
        <v>14</v>
      </c>
      <c r="E2852" s="93" t="s">
        <v>31203</v>
      </c>
    </row>
    <row r="2853" spans="1:5" x14ac:dyDescent="0.25">
      <c r="A2853" s="93" t="s">
        <v>606</v>
      </c>
      <c r="B2853" t="s">
        <v>21783</v>
      </c>
      <c r="C2853">
        <v>53863</v>
      </c>
      <c r="D2853" s="93" t="s">
        <v>22196</v>
      </c>
      <c r="E2853" s="93" t="s">
        <v>14</v>
      </c>
    </row>
    <row r="2854" spans="1:5" x14ac:dyDescent="0.25">
      <c r="A2854" s="93" t="s">
        <v>606</v>
      </c>
      <c r="B2854" t="s">
        <v>21783</v>
      </c>
      <c r="C2854">
        <v>88298</v>
      </c>
      <c r="D2854" s="93" t="s">
        <v>22196</v>
      </c>
      <c r="E2854" s="93" t="s">
        <v>14</v>
      </c>
    </row>
    <row r="2855" spans="1:5" x14ac:dyDescent="0.25">
      <c r="A2855" s="93" t="s">
        <v>606</v>
      </c>
      <c r="B2855" t="s">
        <v>21783</v>
      </c>
      <c r="C2855">
        <v>95114</v>
      </c>
      <c r="D2855" s="93" t="s">
        <v>22196</v>
      </c>
      <c r="E2855" s="93" t="s">
        <v>14</v>
      </c>
    </row>
    <row r="2856" spans="1:5" x14ac:dyDescent="0.25">
      <c r="A2856" s="93" t="s">
        <v>606</v>
      </c>
      <c r="B2856" t="s">
        <v>21783</v>
      </c>
      <c r="C2856">
        <v>95115</v>
      </c>
      <c r="D2856" s="93" t="s">
        <v>22196</v>
      </c>
      <c r="E2856" s="93" t="s">
        <v>14</v>
      </c>
    </row>
    <row r="2857" spans="1:5" x14ac:dyDescent="0.25">
      <c r="A2857" s="93" t="s">
        <v>607</v>
      </c>
      <c r="D2857" s="93" t="s">
        <v>14</v>
      </c>
      <c r="E2857" s="93" t="s">
        <v>31204</v>
      </c>
    </row>
    <row r="2858" spans="1:5" x14ac:dyDescent="0.25">
      <c r="A2858" s="93" t="s">
        <v>607</v>
      </c>
      <c r="B2858" t="s">
        <v>21783</v>
      </c>
      <c r="C2858">
        <v>5695</v>
      </c>
      <c r="D2858" s="93" t="s">
        <v>22196</v>
      </c>
      <c r="E2858" s="93" t="s">
        <v>14</v>
      </c>
    </row>
    <row r="2859" spans="1:5" x14ac:dyDescent="0.25">
      <c r="A2859" s="93" t="s">
        <v>607</v>
      </c>
      <c r="B2859" t="s">
        <v>21783</v>
      </c>
      <c r="C2859">
        <v>53792</v>
      </c>
      <c r="D2859" s="93" t="s">
        <v>22196</v>
      </c>
      <c r="E2859" s="93" t="s">
        <v>14</v>
      </c>
    </row>
    <row r="2860" spans="1:5" x14ac:dyDescent="0.25">
      <c r="A2860" s="93" t="s">
        <v>607</v>
      </c>
      <c r="B2860" t="s">
        <v>21783</v>
      </c>
      <c r="C2860">
        <v>88281</v>
      </c>
      <c r="D2860" s="93" t="s">
        <v>22196</v>
      </c>
      <c r="E2860" s="93" t="s">
        <v>14</v>
      </c>
    </row>
    <row r="2861" spans="1:5" x14ac:dyDescent="0.25">
      <c r="A2861" s="93" t="s">
        <v>607</v>
      </c>
      <c r="B2861" t="s">
        <v>21783</v>
      </c>
      <c r="C2861">
        <v>91367</v>
      </c>
      <c r="D2861" s="93" t="s">
        <v>22196</v>
      </c>
      <c r="E2861" s="93" t="s">
        <v>14</v>
      </c>
    </row>
    <row r="2862" spans="1:5" x14ac:dyDescent="0.25">
      <c r="A2862" s="93" t="s">
        <v>607</v>
      </c>
      <c r="B2862" t="s">
        <v>21783</v>
      </c>
      <c r="C2862">
        <v>91368</v>
      </c>
      <c r="D2862" s="93" t="s">
        <v>22196</v>
      </c>
      <c r="E2862" s="93" t="s">
        <v>14</v>
      </c>
    </row>
    <row r="2863" spans="1:5" x14ac:dyDescent="0.25">
      <c r="A2863" s="93" t="s">
        <v>607</v>
      </c>
      <c r="B2863" t="s">
        <v>21783</v>
      </c>
      <c r="C2863">
        <v>91369</v>
      </c>
      <c r="D2863" s="93" t="s">
        <v>22196</v>
      </c>
      <c r="E2863" s="93" t="s">
        <v>14</v>
      </c>
    </row>
    <row r="2864" spans="1:5" x14ac:dyDescent="0.25">
      <c r="A2864" s="93" t="s">
        <v>608</v>
      </c>
      <c r="D2864" s="93" t="s">
        <v>14</v>
      </c>
      <c r="E2864" s="93" t="s">
        <v>31205</v>
      </c>
    </row>
    <row r="2865" spans="1:5" x14ac:dyDescent="0.25">
      <c r="A2865" s="93" t="s">
        <v>608</v>
      </c>
      <c r="B2865" t="s">
        <v>21783</v>
      </c>
      <c r="C2865">
        <v>5703</v>
      </c>
      <c r="D2865" s="93" t="s">
        <v>22196</v>
      </c>
      <c r="E2865" s="93" t="s">
        <v>14</v>
      </c>
    </row>
    <row r="2866" spans="1:5" x14ac:dyDescent="0.25">
      <c r="A2866" s="93" t="s">
        <v>608</v>
      </c>
      <c r="B2866" t="s">
        <v>21783</v>
      </c>
      <c r="C2866">
        <v>53794</v>
      </c>
      <c r="D2866" s="93" t="s">
        <v>22196</v>
      </c>
      <c r="E2866" s="93" t="s">
        <v>14</v>
      </c>
    </row>
    <row r="2867" spans="1:5" x14ac:dyDescent="0.25">
      <c r="A2867" s="93" t="s">
        <v>608</v>
      </c>
      <c r="B2867" t="s">
        <v>21783</v>
      </c>
      <c r="C2867">
        <v>88304</v>
      </c>
      <c r="D2867" s="93" t="s">
        <v>22196</v>
      </c>
      <c r="E2867" s="93" t="s">
        <v>14</v>
      </c>
    </row>
    <row r="2868" spans="1:5" x14ac:dyDescent="0.25">
      <c r="A2868" s="93" t="s">
        <v>608</v>
      </c>
      <c r="B2868" t="s">
        <v>21783</v>
      </c>
      <c r="C2868">
        <v>88316</v>
      </c>
      <c r="D2868" s="93" t="s">
        <v>23025</v>
      </c>
      <c r="E2868" s="93" t="s">
        <v>14</v>
      </c>
    </row>
    <row r="2869" spans="1:5" x14ac:dyDescent="0.25">
      <c r="A2869" s="93" t="s">
        <v>608</v>
      </c>
      <c r="B2869" t="s">
        <v>21783</v>
      </c>
      <c r="C2869">
        <v>95116</v>
      </c>
      <c r="D2869" s="93" t="s">
        <v>22196</v>
      </c>
      <c r="E2869" s="93" t="s">
        <v>14</v>
      </c>
    </row>
    <row r="2870" spans="1:5" x14ac:dyDescent="0.25">
      <c r="A2870" s="93" t="s">
        <v>608</v>
      </c>
      <c r="B2870" t="s">
        <v>21783</v>
      </c>
      <c r="C2870">
        <v>95117</v>
      </c>
      <c r="D2870" s="93" t="s">
        <v>22196</v>
      </c>
      <c r="E2870" s="93" t="s">
        <v>14</v>
      </c>
    </row>
    <row r="2871" spans="1:5" x14ac:dyDescent="0.25">
      <c r="A2871" s="93" t="s">
        <v>609</v>
      </c>
      <c r="D2871" s="93" t="s">
        <v>14</v>
      </c>
      <c r="E2871" s="93" t="s">
        <v>31206</v>
      </c>
    </row>
    <row r="2872" spans="1:5" x14ac:dyDescent="0.25">
      <c r="A2872" s="93" t="s">
        <v>609</v>
      </c>
      <c r="B2872" t="s">
        <v>21783</v>
      </c>
      <c r="C2872">
        <v>5705</v>
      </c>
      <c r="D2872" s="93" t="s">
        <v>22196</v>
      </c>
      <c r="E2872" s="93" t="s">
        <v>14</v>
      </c>
    </row>
    <row r="2873" spans="1:5" x14ac:dyDescent="0.25">
      <c r="A2873" s="93" t="s">
        <v>609</v>
      </c>
      <c r="B2873" t="s">
        <v>21783</v>
      </c>
      <c r="C2873">
        <v>53797</v>
      </c>
      <c r="D2873" s="93" t="s">
        <v>22196</v>
      </c>
      <c r="E2873" s="93" t="s">
        <v>14</v>
      </c>
    </row>
    <row r="2874" spans="1:5" x14ac:dyDescent="0.25">
      <c r="A2874" s="93" t="s">
        <v>609</v>
      </c>
      <c r="B2874" t="s">
        <v>21783</v>
      </c>
      <c r="C2874">
        <v>88282</v>
      </c>
      <c r="D2874" s="93" t="s">
        <v>22196</v>
      </c>
      <c r="E2874" s="93" t="s">
        <v>14</v>
      </c>
    </row>
    <row r="2875" spans="1:5" x14ac:dyDescent="0.25">
      <c r="A2875" s="93" t="s">
        <v>609</v>
      </c>
      <c r="B2875" t="s">
        <v>21783</v>
      </c>
      <c r="C2875">
        <v>89264</v>
      </c>
      <c r="D2875" s="93" t="s">
        <v>22196</v>
      </c>
      <c r="E2875" s="93" t="s">
        <v>14</v>
      </c>
    </row>
    <row r="2876" spans="1:5" x14ac:dyDescent="0.25">
      <c r="A2876" s="93" t="s">
        <v>609</v>
      </c>
      <c r="B2876" t="s">
        <v>21783</v>
      </c>
      <c r="C2876">
        <v>89265</v>
      </c>
      <c r="D2876" s="93" t="s">
        <v>22196</v>
      </c>
      <c r="E2876" s="93" t="s">
        <v>14</v>
      </c>
    </row>
    <row r="2877" spans="1:5" x14ac:dyDescent="0.25">
      <c r="A2877" s="93" t="s">
        <v>609</v>
      </c>
      <c r="B2877" t="s">
        <v>21783</v>
      </c>
      <c r="C2877">
        <v>89266</v>
      </c>
      <c r="D2877" s="93" t="s">
        <v>22196</v>
      </c>
      <c r="E2877" s="93" t="s">
        <v>14</v>
      </c>
    </row>
    <row r="2878" spans="1:5" x14ac:dyDescent="0.25">
      <c r="A2878" s="93" t="s">
        <v>610</v>
      </c>
      <c r="D2878" s="93" t="s">
        <v>14</v>
      </c>
      <c r="E2878" s="93" t="s">
        <v>31207</v>
      </c>
    </row>
    <row r="2879" spans="1:5" x14ac:dyDescent="0.25">
      <c r="A2879" s="93" t="s">
        <v>610</v>
      </c>
      <c r="B2879" t="s">
        <v>21783</v>
      </c>
      <c r="C2879">
        <v>5710</v>
      </c>
      <c r="D2879" s="93" t="s">
        <v>22196</v>
      </c>
      <c r="E2879" s="93" t="s">
        <v>14</v>
      </c>
    </row>
    <row r="2880" spans="1:5" x14ac:dyDescent="0.25">
      <c r="A2880" s="93" t="s">
        <v>610</v>
      </c>
      <c r="B2880" t="s">
        <v>21783</v>
      </c>
      <c r="C2880">
        <v>5711</v>
      </c>
      <c r="D2880" s="93" t="s">
        <v>22196</v>
      </c>
      <c r="E2880" s="93" t="s">
        <v>14</v>
      </c>
    </row>
    <row r="2881" spans="1:5" x14ac:dyDescent="0.25">
      <c r="A2881" s="93" t="s">
        <v>610</v>
      </c>
      <c r="B2881" t="s">
        <v>21783</v>
      </c>
      <c r="C2881">
        <v>88302</v>
      </c>
      <c r="D2881" s="93" t="s">
        <v>22196</v>
      </c>
      <c r="E2881" s="93" t="s">
        <v>14</v>
      </c>
    </row>
    <row r="2882" spans="1:5" x14ac:dyDescent="0.25">
      <c r="A2882" s="93" t="s">
        <v>610</v>
      </c>
      <c r="B2882" t="s">
        <v>21783</v>
      </c>
      <c r="C2882">
        <v>89240</v>
      </c>
      <c r="D2882" s="93" t="s">
        <v>22196</v>
      </c>
      <c r="E2882" s="93" t="s">
        <v>14</v>
      </c>
    </row>
    <row r="2883" spans="1:5" x14ac:dyDescent="0.25">
      <c r="A2883" s="93" t="s">
        <v>610</v>
      </c>
      <c r="B2883" t="s">
        <v>21783</v>
      </c>
      <c r="C2883">
        <v>89241</v>
      </c>
      <c r="D2883" s="93" t="s">
        <v>22196</v>
      </c>
      <c r="E2883" s="93" t="s">
        <v>14</v>
      </c>
    </row>
    <row r="2884" spans="1:5" x14ac:dyDescent="0.25">
      <c r="A2884" s="93" t="s">
        <v>611</v>
      </c>
      <c r="D2884" s="93" t="s">
        <v>14</v>
      </c>
      <c r="E2884" s="93" t="s">
        <v>31202</v>
      </c>
    </row>
    <row r="2885" spans="1:5" x14ac:dyDescent="0.25">
      <c r="A2885" s="93" t="s">
        <v>611</v>
      </c>
      <c r="B2885" t="s">
        <v>21783</v>
      </c>
      <c r="C2885">
        <v>53804</v>
      </c>
      <c r="D2885" s="93" t="s">
        <v>22196</v>
      </c>
      <c r="E2885" s="93" t="s">
        <v>14</v>
      </c>
    </row>
    <row r="2886" spans="1:5" x14ac:dyDescent="0.25">
      <c r="A2886" s="93" t="s">
        <v>611</v>
      </c>
      <c r="B2886" t="s">
        <v>21783</v>
      </c>
      <c r="C2886">
        <v>89015</v>
      </c>
      <c r="D2886" s="93" t="s">
        <v>22196</v>
      </c>
      <c r="E2886" s="93" t="s">
        <v>14</v>
      </c>
    </row>
    <row r="2887" spans="1:5" x14ac:dyDescent="0.25">
      <c r="A2887" s="93" t="s">
        <v>611</v>
      </c>
      <c r="B2887" t="s">
        <v>21783</v>
      </c>
      <c r="C2887">
        <v>89016</v>
      </c>
      <c r="D2887" s="93" t="s">
        <v>22196</v>
      </c>
      <c r="E2887" s="93" t="s">
        <v>14</v>
      </c>
    </row>
    <row r="2888" spans="1:5" x14ac:dyDescent="0.25">
      <c r="A2888" s="93" t="s">
        <v>612</v>
      </c>
      <c r="D2888" s="93" t="s">
        <v>14</v>
      </c>
      <c r="E2888" s="93" t="s">
        <v>31208</v>
      </c>
    </row>
    <row r="2889" spans="1:5" x14ac:dyDescent="0.25">
      <c r="A2889" s="93" t="s">
        <v>612</v>
      </c>
      <c r="B2889" t="s">
        <v>21783</v>
      </c>
      <c r="C2889">
        <v>7063</v>
      </c>
      <c r="D2889" s="93" t="s">
        <v>22196</v>
      </c>
      <c r="E2889" s="93" t="s">
        <v>14</v>
      </c>
    </row>
    <row r="2890" spans="1:5" x14ac:dyDescent="0.25">
      <c r="A2890" s="93" t="s">
        <v>612</v>
      </c>
      <c r="B2890" t="s">
        <v>21783</v>
      </c>
      <c r="C2890">
        <v>7064</v>
      </c>
      <c r="D2890" s="93" t="s">
        <v>22196</v>
      </c>
      <c r="E2890" s="93" t="s">
        <v>14</v>
      </c>
    </row>
    <row r="2891" spans="1:5" x14ac:dyDescent="0.25">
      <c r="A2891" s="93" t="s">
        <v>612</v>
      </c>
      <c r="B2891" t="s">
        <v>21783</v>
      </c>
      <c r="C2891">
        <v>7065</v>
      </c>
      <c r="D2891" s="93" t="s">
        <v>22196</v>
      </c>
      <c r="E2891" s="93" t="s">
        <v>14</v>
      </c>
    </row>
    <row r="2892" spans="1:5" x14ac:dyDescent="0.25">
      <c r="A2892" s="93" t="s">
        <v>612</v>
      </c>
      <c r="B2892" t="s">
        <v>21783</v>
      </c>
      <c r="C2892">
        <v>7066</v>
      </c>
      <c r="D2892" s="93" t="s">
        <v>22196</v>
      </c>
      <c r="E2892" s="93" t="s">
        <v>14</v>
      </c>
    </row>
    <row r="2893" spans="1:5" x14ac:dyDescent="0.25">
      <c r="A2893" s="93" t="s">
        <v>612</v>
      </c>
      <c r="B2893" t="s">
        <v>21783</v>
      </c>
      <c r="C2893">
        <v>88324</v>
      </c>
      <c r="D2893" s="93" t="s">
        <v>22196</v>
      </c>
      <c r="E2893" s="93" t="s">
        <v>14</v>
      </c>
    </row>
    <row r="2894" spans="1:5" x14ac:dyDescent="0.25">
      <c r="A2894" s="93" t="s">
        <v>613</v>
      </c>
      <c r="D2894" s="93" t="s">
        <v>14</v>
      </c>
      <c r="E2894" s="93" t="s">
        <v>31209</v>
      </c>
    </row>
    <row r="2895" spans="1:5" x14ac:dyDescent="0.25">
      <c r="A2895" s="93" t="s">
        <v>613</v>
      </c>
      <c r="B2895" t="s">
        <v>21783</v>
      </c>
      <c r="C2895">
        <v>5718</v>
      </c>
      <c r="D2895" s="93" t="s">
        <v>22196</v>
      </c>
      <c r="E2895" s="93" t="s">
        <v>14</v>
      </c>
    </row>
    <row r="2896" spans="1:5" x14ac:dyDescent="0.25">
      <c r="A2896" s="93" t="s">
        <v>613</v>
      </c>
      <c r="B2896" t="s">
        <v>21783</v>
      </c>
      <c r="C2896">
        <v>53806</v>
      </c>
      <c r="D2896" s="93" t="s">
        <v>22196</v>
      </c>
      <c r="E2896" s="93" t="s">
        <v>14</v>
      </c>
    </row>
    <row r="2897" spans="1:5" x14ac:dyDescent="0.25">
      <c r="A2897" s="93" t="s">
        <v>613</v>
      </c>
      <c r="B2897" t="s">
        <v>21783</v>
      </c>
      <c r="C2897">
        <v>88324</v>
      </c>
      <c r="D2897" s="93" t="s">
        <v>22196</v>
      </c>
      <c r="E2897" s="93" t="s">
        <v>14</v>
      </c>
    </row>
    <row r="2898" spans="1:5" x14ac:dyDescent="0.25">
      <c r="A2898" s="93" t="s">
        <v>613</v>
      </c>
      <c r="B2898" t="s">
        <v>21783</v>
      </c>
      <c r="C2898">
        <v>89017</v>
      </c>
      <c r="D2898" s="93" t="s">
        <v>22196</v>
      </c>
      <c r="E2898" s="93" t="s">
        <v>14</v>
      </c>
    </row>
    <row r="2899" spans="1:5" x14ac:dyDescent="0.25">
      <c r="A2899" s="93" t="s">
        <v>613</v>
      </c>
      <c r="B2899" t="s">
        <v>21783</v>
      </c>
      <c r="C2899">
        <v>89018</v>
      </c>
      <c r="D2899" s="93" t="s">
        <v>22196</v>
      </c>
      <c r="E2899" s="93" t="s">
        <v>14</v>
      </c>
    </row>
    <row r="2900" spans="1:5" x14ac:dyDescent="0.25">
      <c r="A2900" s="93" t="s">
        <v>614</v>
      </c>
      <c r="D2900" s="93" t="s">
        <v>14</v>
      </c>
      <c r="E2900" s="93" t="s">
        <v>31210</v>
      </c>
    </row>
    <row r="2901" spans="1:5" x14ac:dyDescent="0.25">
      <c r="A2901" s="93" t="s">
        <v>614</v>
      </c>
      <c r="B2901" t="s">
        <v>21783</v>
      </c>
      <c r="C2901">
        <v>5721</v>
      </c>
      <c r="D2901" s="93" t="s">
        <v>22196</v>
      </c>
      <c r="E2901" s="93" t="s">
        <v>14</v>
      </c>
    </row>
    <row r="2902" spans="1:5" x14ac:dyDescent="0.25">
      <c r="A2902" s="93" t="s">
        <v>614</v>
      </c>
      <c r="B2902" t="s">
        <v>21783</v>
      </c>
      <c r="C2902">
        <v>53810</v>
      </c>
      <c r="D2902" s="93" t="s">
        <v>22196</v>
      </c>
      <c r="E2902" s="93" t="s">
        <v>14</v>
      </c>
    </row>
    <row r="2903" spans="1:5" x14ac:dyDescent="0.25">
      <c r="A2903" s="93" t="s">
        <v>614</v>
      </c>
      <c r="B2903" t="s">
        <v>21783</v>
      </c>
      <c r="C2903">
        <v>88324</v>
      </c>
      <c r="D2903" s="93" t="s">
        <v>22196</v>
      </c>
      <c r="E2903" s="93" t="s">
        <v>14</v>
      </c>
    </row>
    <row r="2904" spans="1:5" x14ac:dyDescent="0.25">
      <c r="A2904" s="93" t="s">
        <v>614</v>
      </c>
      <c r="B2904" t="s">
        <v>21783</v>
      </c>
      <c r="C2904">
        <v>89009</v>
      </c>
      <c r="D2904" s="93" t="s">
        <v>22196</v>
      </c>
      <c r="E2904" s="93" t="s">
        <v>14</v>
      </c>
    </row>
    <row r="2905" spans="1:5" x14ac:dyDescent="0.25">
      <c r="A2905" s="93" t="s">
        <v>614</v>
      </c>
      <c r="B2905" t="s">
        <v>21783</v>
      </c>
      <c r="C2905">
        <v>89010</v>
      </c>
      <c r="D2905" s="93" t="s">
        <v>22196</v>
      </c>
      <c r="E2905" s="93" t="s">
        <v>14</v>
      </c>
    </row>
    <row r="2906" spans="1:5" x14ac:dyDescent="0.25">
      <c r="A2906" s="93" t="s">
        <v>615</v>
      </c>
      <c r="D2906" s="93" t="s">
        <v>14</v>
      </c>
      <c r="E2906" s="93" t="s">
        <v>31211</v>
      </c>
    </row>
    <row r="2907" spans="1:5" x14ac:dyDescent="0.25">
      <c r="A2907" s="93" t="s">
        <v>615</v>
      </c>
      <c r="B2907" t="s">
        <v>21783</v>
      </c>
      <c r="C2907">
        <v>5722</v>
      </c>
      <c r="D2907" s="93" t="s">
        <v>22196</v>
      </c>
      <c r="E2907" s="93" t="s">
        <v>14</v>
      </c>
    </row>
    <row r="2908" spans="1:5" x14ac:dyDescent="0.25">
      <c r="A2908" s="93" t="s">
        <v>615</v>
      </c>
      <c r="B2908" t="s">
        <v>21783</v>
      </c>
      <c r="C2908">
        <v>53814</v>
      </c>
      <c r="D2908" s="93" t="s">
        <v>22196</v>
      </c>
      <c r="E2908" s="93" t="s">
        <v>14</v>
      </c>
    </row>
    <row r="2909" spans="1:5" x14ac:dyDescent="0.25">
      <c r="A2909" s="93" t="s">
        <v>615</v>
      </c>
      <c r="B2909" t="s">
        <v>21783</v>
      </c>
      <c r="C2909">
        <v>88324</v>
      </c>
      <c r="D2909" s="93" t="s">
        <v>22196</v>
      </c>
      <c r="E2909" s="93" t="s">
        <v>14</v>
      </c>
    </row>
    <row r="2910" spans="1:5" x14ac:dyDescent="0.25">
      <c r="A2910" s="93" t="s">
        <v>615</v>
      </c>
      <c r="B2910" t="s">
        <v>21783</v>
      </c>
      <c r="C2910">
        <v>89013</v>
      </c>
      <c r="D2910" s="93" t="s">
        <v>22196</v>
      </c>
      <c r="E2910" s="93" t="s">
        <v>14</v>
      </c>
    </row>
    <row r="2911" spans="1:5" x14ac:dyDescent="0.25">
      <c r="A2911" s="93" t="s">
        <v>615</v>
      </c>
      <c r="B2911" t="s">
        <v>21783</v>
      </c>
      <c r="C2911">
        <v>89014</v>
      </c>
      <c r="D2911" s="93" t="s">
        <v>22196</v>
      </c>
      <c r="E2911" s="93" t="s">
        <v>14</v>
      </c>
    </row>
    <row r="2912" spans="1:5" x14ac:dyDescent="0.25">
      <c r="A2912" s="93" t="s">
        <v>616</v>
      </c>
      <c r="D2912" s="93" t="s">
        <v>14</v>
      </c>
      <c r="E2912" s="93" t="s">
        <v>31202</v>
      </c>
    </row>
    <row r="2913" spans="1:5" x14ac:dyDescent="0.25">
      <c r="A2913" s="93" t="s">
        <v>616</v>
      </c>
      <c r="B2913" t="s">
        <v>21783</v>
      </c>
      <c r="C2913">
        <v>5727</v>
      </c>
      <c r="D2913" s="93" t="s">
        <v>22196</v>
      </c>
      <c r="E2913" s="93" t="s">
        <v>14</v>
      </c>
    </row>
    <row r="2914" spans="1:5" x14ac:dyDescent="0.25">
      <c r="A2914" s="93" t="s">
        <v>616</v>
      </c>
      <c r="B2914" t="s">
        <v>21783</v>
      </c>
      <c r="C2914">
        <v>53818</v>
      </c>
      <c r="D2914" s="93" t="s">
        <v>22196</v>
      </c>
      <c r="E2914" s="93" t="s">
        <v>14</v>
      </c>
    </row>
    <row r="2915" spans="1:5" x14ac:dyDescent="0.25">
      <c r="A2915" s="93" t="s">
        <v>616</v>
      </c>
      <c r="B2915" t="s">
        <v>21783</v>
      </c>
      <c r="C2915">
        <v>93238</v>
      </c>
      <c r="D2915" s="93" t="s">
        <v>22196</v>
      </c>
      <c r="E2915" s="93" t="s">
        <v>14</v>
      </c>
    </row>
    <row r="2916" spans="1:5" x14ac:dyDescent="0.25">
      <c r="A2916" s="93" t="s">
        <v>617</v>
      </c>
      <c r="D2916" s="93" t="s">
        <v>14</v>
      </c>
      <c r="E2916" s="93" t="s">
        <v>31212</v>
      </c>
    </row>
    <row r="2917" spans="1:5" x14ac:dyDescent="0.25">
      <c r="A2917" s="93" t="s">
        <v>617</v>
      </c>
      <c r="B2917" t="s">
        <v>21783</v>
      </c>
      <c r="C2917">
        <v>5729</v>
      </c>
      <c r="D2917" s="93" t="s">
        <v>22196</v>
      </c>
      <c r="E2917" s="93" t="s">
        <v>14</v>
      </c>
    </row>
    <row r="2918" spans="1:5" x14ac:dyDescent="0.25">
      <c r="A2918" s="93" t="s">
        <v>617</v>
      </c>
      <c r="B2918" t="s">
        <v>21783</v>
      </c>
      <c r="C2918">
        <v>5730</v>
      </c>
      <c r="D2918" s="93" t="s">
        <v>22196</v>
      </c>
      <c r="E2918" s="93" t="s">
        <v>14</v>
      </c>
    </row>
    <row r="2919" spans="1:5" x14ac:dyDescent="0.25">
      <c r="A2919" s="93" t="s">
        <v>617</v>
      </c>
      <c r="B2919" t="s">
        <v>21783</v>
      </c>
      <c r="C2919">
        <v>88303</v>
      </c>
      <c r="D2919" s="93" t="s">
        <v>22196</v>
      </c>
      <c r="E2919" s="93" t="s">
        <v>14</v>
      </c>
    </row>
    <row r="2920" spans="1:5" x14ac:dyDescent="0.25">
      <c r="A2920" s="93" t="s">
        <v>617</v>
      </c>
      <c r="B2920" t="s">
        <v>21783</v>
      </c>
      <c r="C2920">
        <v>89280</v>
      </c>
      <c r="D2920" s="93" t="s">
        <v>22196</v>
      </c>
      <c r="E2920" s="93" t="s">
        <v>14</v>
      </c>
    </row>
    <row r="2921" spans="1:5" x14ac:dyDescent="0.25">
      <c r="A2921" s="93" t="s">
        <v>617</v>
      </c>
      <c r="B2921" t="s">
        <v>21783</v>
      </c>
      <c r="C2921">
        <v>89281</v>
      </c>
      <c r="D2921" s="93" t="s">
        <v>22196</v>
      </c>
      <c r="E2921" s="93" t="s">
        <v>14</v>
      </c>
    </row>
    <row r="2922" spans="1:5" x14ac:dyDescent="0.25">
      <c r="A2922" s="93" t="s">
        <v>618</v>
      </c>
      <c r="D2922" s="93" t="s">
        <v>14</v>
      </c>
      <c r="E2922" s="93" t="s">
        <v>31213</v>
      </c>
    </row>
    <row r="2923" spans="1:5" x14ac:dyDescent="0.25">
      <c r="A2923" s="93" t="s">
        <v>618</v>
      </c>
      <c r="B2923" t="s">
        <v>21783</v>
      </c>
      <c r="C2923">
        <v>5735</v>
      </c>
      <c r="D2923" s="93" t="s">
        <v>22196</v>
      </c>
      <c r="E2923" s="93" t="s">
        <v>14</v>
      </c>
    </row>
    <row r="2924" spans="1:5" x14ac:dyDescent="0.25">
      <c r="A2924" s="93" t="s">
        <v>618</v>
      </c>
      <c r="B2924" t="s">
        <v>21783</v>
      </c>
      <c r="C2924">
        <v>5736</v>
      </c>
      <c r="D2924" s="93" t="s">
        <v>22196</v>
      </c>
      <c r="E2924" s="93" t="s">
        <v>14</v>
      </c>
    </row>
    <row r="2925" spans="1:5" x14ac:dyDescent="0.25">
      <c r="A2925" s="93" t="s">
        <v>618</v>
      </c>
      <c r="B2925" t="s">
        <v>21783</v>
      </c>
      <c r="C2925">
        <v>88294</v>
      </c>
      <c r="D2925" s="93" t="s">
        <v>22196</v>
      </c>
      <c r="E2925" s="93" t="s">
        <v>14</v>
      </c>
    </row>
    <row r="2926" spans="1:5" x14ac:dyDescent="0.25">
      <c r="A2926" s="93" t="s">
        <v>618</v>
      </c>
      <c r="B2926" t="s">
        <v>21783</v>
      </c>
      <c r="C2926">
        <v>89011</v>
      </c>
      <c r="D2926" s="93" t="s">
        <v>22196</v>
      </c>
      <c r="E2926" s="93" t="s">
        <v>14</v>
      </c>
    </row>
    <row r="2927" spans="1:5" x14ac:dyDescent="0.25">
      <c r="A2927" s="93" t="s">
        <v>618</v>
      </c>
      <c r="B2927" t="s">
        <v>21783</v>
      </c>
      <c r="C2927">
        <v>89012</v>
      </c>
      <c r="D2927" s="93" t="s">
        <v>22196</v>
      </c>
      <c r="E2927" s="93" t="s">
        <v>14</v>
      </c>
    </row>
    <row r="2928" spans="1:5" x14ac:dyDescent="0.25">
      <c r="A2928" s="93" t="s">
        <v>619</v>
      </c>
      <c r="D2928" s="93" t="s">
        <v>14</v>
      </c>
      <c r="E2928" s="93" t="s">
        <v>31214</v>
      </c>
    </row>
    <row r="2929" spans="1:5" x14ac:dyDescent="0.25">
      <c r="A2929" s="93" t="s">
        <v>619</v>
      </c>
      <c r="B2929" t="s">
        <v>21783</v>
      </c>
      <c r="C2929">
        <v>5738</v>
      </c>
      <c r="D2929" s="93" t="s">
        <v>22196</v>
      </c>
      <c r="E2929" s="93" t="s">
        <v>14</v>
      </c>
    </row>
    <row r="2930" spans="1:5" x14ac:dyDescent="0.25">
      <c r="A2930" s="93" t="s">
        <v>619</v>
      </c>
      <c r="B2930" t="s">
        <v>21783</v>
      </c>
      <c r="C2930">
        <v>5739</v>
      </c>
      <c r="D2930" s="93" t="s">
        <v>22196</v>
      </c>
      <c r="E2930" s="93" t="s">
        <v>14</v>
      </c>
    </row>
    <row r="2931" spans="1:5" x14ac:dyDescent="0.25">
      <c r="A2931" s="93" t="s">
        <v>619</v>
      </c>
      <c r="B2931" t="s">
        <v>21783</v>
      </c>
      <c r="C2931">
        <v>88303</v>
      </c>
      <c r="D2931" s="93" t="s">
        <v>22196</v>
      </c>
      <c r="E2931" s="93" t="s">
        <v>14</v>
      </c>
    </row>
    <row r="2932" spans="1:5" x14ac:dyDescent="0.25">
      <c r="A2932" s="93" t="s">
        <v>619</v>
      </c>
      <c r="B2932" t="s">
        <v>21783</v>
      </c>
      <c r="C2932">
        <v>93239</v>
      </c>
      <c r="D2932" s="93" t="s">
        <v>22196</v>
      </c>
      <c r="E2932" s="93" t="s">
        <v>14</v>
      </c>
    </row>
    <row r="2933" spans="1:5" x14ac:dyDescent="0.25">
      <c r="A2933" s="93" t="s">
        <v>619</v>
      </c>
      <c r="B2933" t="s">
        <v>21783</v>
      </c>
      <c r="C2933">
        <v>93240</v>
      </c>
      <c r="D2933" s="93" t="s">
        <v>22196</v>
      </c>
      <c r="E2933" s="93" t="s">
        <v>14</v>
      </c>
    </row>
    <row r="2934" spans="1:5" x14ac:dyDescent="0.25">
      <c r="A2934" s="93" t="s">
        <v>620</v>
      </c>
      <c r="D2934" s="93" t="s">
        <v>14</v>
      </c>
      <c r="E2934" s="93" t="s">
        <v>31215</v>
      </c>
    </row>
    <row r="2935" spans="1:5" x14ac:dyDescent="0.25">
      <c r="A2935" s="93" t="s">
        <v>620</v>
      </c>
      <c r="B2935" t="s">
        <v>21783</v>
      </c>
      <c r="C2935">
        <v>5741</v>
      </c>
      <c r="D2935" s="93" t="s">
        <v>22196</v>
      </c>
      <c r="E2935" s="93" t="s">
        <v>14</v>
      </c>
    </row>
    <row r="2936" spans="1:5" x14ac:dyDescent="0.25">
      <c r="A2936" s="93" t="s">
        <v>620</v>
      </c>
      <c r="B2936" t="s">
        <v>21783</v>
      </c>
      <c r="C2936">
        <v>5742</v>
      </c>
      <c r="D2936" s="93" t="s">
        <v>22196</v>
      </c>
      <c r="E2936" s="93" t="s">
        <v>14</v>
      </c>
    </row>
    <row r="2937" spans="1:5" x14ac:dyDescent="0.25">
      <c r="A2937" s="93" t="s">
        <v>620</v>
      </c>
      <c r="B2937" t="s">
        <v>21783</v>
      </c>
      <c r="C2937">
        <v>88316</v>
      </c>
      <c r="D2937" s="93" t="s">
        <v>22196</v>
      </c>
      <c r="E2937" s="93" t="s">
        <v>14</v>
      </c>
    </row>
    <row r="2938" spans="1:5" x14ac:dyDescent="0.25">
      <c r="A2938" s="93" t="s">
        <v>620</v>
      </c>
      <c r="B2938" t="s">
        <v>21783</v>
      </c>
      <c r="C2938">
        <v>88847</v>
      </c>
      <c r="D2938" s="93" t="s">
        <v>22196</v>
      </c>
      <c r="E2938" s="93" t="s">
        <v>14</v>
      </c>
    </row>
    <row r="2939" spans="1:5" x14ac:dyDescent="0.25">
      <c r="A2939" s="93" t="s">
        <v>620</v>
      </c>
      <c r="B2939" t="s">
        <v>21783</v>
      </c>
      <c r="C2939">
        <v>88848</v>
      </c>
      <c r="D2939" s="93" t="s">
        <v>22196</v>
      </c>
      <c r="E2939" s="93" t="s">
        <v>14</v>
      </c>
    </row>
    <row r="2940" spans="1:5" x14ac:dyDescent="0.25">
      <c r="A2940" s="93" t="s">
        <v>621</v>
      </c>
      <c r="D2940" s="93" t="s">
        <v>14</v>
      </c>
      <c r="E2940" s="93" t="s">
        <v>31216</v>
      </c>
    </row>
    <row r="2941" spans="1:5" x14ac:dyDescent="0.25">
      <c r="A2941" s="93" t="s">
        <v>621</v>
      </c>
      <c r="B2941" t="s">
        <v>21783</v>
      </c>
      <c r="C2941">
        <v>5751</v>
      </c>
      <c r="D2941" s="93" t="s">
        <v>22196</v>
      </c>
      <c r="E2941" s="93" t="s">
        <v>14</v>
      </c>
    </row>
    <row r="2942" spans="1:5" x14ac:dyDescent="0.25">
      <c r="A2942" s="93" t="s">
        <v>621</v>
      </c>
      <c r="B2942" t="s">
        <v>21783</v>
      </c>
      <c r="C2942">
        <v>53827</v>
      </c>
      <c r="D2942" s="93" t="s">
        <v>22196</v>
      </c>
      <c r="E2942" s="93" t="s">
        <v>14</v>
      </c>
    </row>
    <row r="2943" spans="1:5" x14ac:dyDescent="0.25">
      <c r="A2943" s="93" t="s">
        <v>621</v>
      </c>
      <c r="B2943" t="s">
        <v>21783</v>
      </c>
      <c r="C2943">
        <v>88282</v>
      </c>
      <c r="D2943" s="93" t="s">
        <v>22196</v>
      </c>
      <c r="E2943" s="93" t="s">
        <v>14</v>
      </c>
    </row>
    <row r="2944" spans="1:5" x14ac:dyDescent="0.25">
      <c r="A2944" s="93" t="s">
        <v>621</v>
      </c>
      <c r="B2944" t="s">
        <v>21783</v>
      </c>
      <c r="C2944">
        <v>91354</v>
      </c>
      <c r="D2944" s="93" t="s">
        <v>22196</v>
      </c>
      <c r="E2944" s="93" t="s">
        <v>14</v>
      </c>
    </row>
    <row r="2945" spans="1:5" x14ac:dyDescent="0.25">
      <c r="A2945" s="93" t="s">
        <v>621</v>
      </c>
      <c r="B2945" t="s">
        <v>21783</v>
      </c>
      <c r="C2945">
        <v>91355</v>
      </c>
      <c r="D2945" s="93" t="s">
        <v>22196</v>
      </c>
      <c r="E2945" s="93" t="s">
        <v>14</v>
      </c>
    </row>
    <row r="2946" spans="1:5" x14ac:dyDescent="0.25">
      <c r="A2946" s="93" t="s">
        <v>621</v>
      </c>
      <c r="B2946" t="s">
        <v>21783</v>
      </c>
      <c r="C2946">
        <v>91356</v>
      </c>
      <c r="D2946" s="93" t="s">
        <v>22196</v>
      </c>
      <c r="E2946" s="93" t="s">
        <v>14</v>
      </c>
    </row>
    <row r="2947" spans="1:5" x14ac:dyDescent="0.25">
      <c r="A2947" s="93" t="s">
        <v>622</v>
      </c>
      <c r="D2947" s="93" t="s">
        <v>14</v>
      </c>
      <c r="E2947" s="93" t="s">
        <v>31217</v>
      </c>
    </row>
    <row r="2948" spans="1:5" x14ac:dyDescent="0.25">
      <c r="A2948" s="93" t="s">
        <v>622</v>
      </c>
      <c r="B2948" t="s">
        <v>21783</v>
      </c>
      <c r="C2948">
        <v>5754</v>
      </c>
      <c r="D2948" s="93" t="s">
        <v>22196</v>
      </c>
      <c r="E2948" s="93" t="s">
        <v>14</v>
      </c>
    </row>
    <row r="2949" spans="1:5" x14ac:dyDescent="0.25">
      <c r="A2949" s="93" t="s">
        <v>622</v>
      </c>
      <c r="B2949" t="s">
        <v>21783</v>
      </c>
      <c r="C2949">
        <v>53829</v>
      </c>
      <c r="D2949" s="93" t="s">
        <v>22196</v>
      </c>
      <c r="E2949" s="93" t="s">
        <v>14</v>
      </c>
    </row>
    <row r="2950" spans="1:5" x14ac:dyDescent="0.25">
      <c r="A2950" s="93" t="s">
        <v>622</v>
      </c>
      <c r="B2950" t="s">
        <v>21783</v>
      </c>
      <c r="C2950">
        <v>88282</v>
      </c>
      <c r="D2950" s="93" t="s">
        <v>22196</v>
      </c>
      <c r="E2950" s="93" t="s">
        <v>14</v>
      </c>
    </row>
    <row r="2951" spans="1:5" x14ac:dyDescent="0.25">
      <c r="A2951" s="93" t="s">
        <v>622</v>
      </c>
      <c r="B2951" t="s">
        <v>21783</v>
      </c>
      <c r="C2951">
        <v>91375</v>
      </c>
      <c r="D2951" s="93" t="s">
        <v>22196</v>
      </c>
      <c r="E2951" s="93" t="s">
        <v>14</v>
      </c>
    </row>
    <row r="2952" spans="1:5" x14ac:dyDescent="0.25">
      <c r="A2952" s="93" t="s">
        <v>622</v>
      </c>
      <c r="B2952" t="s">
        <v>21783</v>
      </c>
      <c r="C2952">
        <v>91376</v>
      </c>
      <c r="D2952" s="93" t="s">
        <v>22196</v>
      </c>
      <c r="E2952" s="93" t="s">
        <v>14</v>
      </c>
    </row>
    <row r="2953" spans="1:5" x14ac:dyDescent="0.25">
      <c r="A2953" s="93" t="s">
        <v>622</v>
      </c>
      <c r="B2953" t="s">
        <v>21783</v>
      </c>
      <c r="C2953">
        <v>91377</v>
      </c>
      <c r="D2953" s="93" t="s">
        <v>22196</v>
      </c>
      <c r="E2953" s="93" t="s">
        <v>14</v>
      </c>
    </row>
    <row r="2954" spans="1:5" x14ac:dyDescent="0.25">
      <c r="A2954" s="93" t="s">
        <v>623</v>
      </c>
      <c r="D2954" s="93" t="s">
        <v>14</v>
      </c>
      <c r="E2954" s="93" t="s">
        <v>31218</v>
      </c>
    </row>
    <row r="2955" spans="1:5" x14ac:dyDescent="0.25">
      <c r="A2955" s="93" t="s">
        <v>623</v>
      </c>
      <c r="B2955" t="s">
        <v>21783</v>
      </c>
      <c r="C2955">
        <v>5763</v>
      </c>
      <c r="D2955" s="93" t="s">
        <v>22196</v>
      </c>
      <c r="E2955" s="93" t="s">
        <v>14</v>
      </c>
    </row>
    <row r="2956" spans="1:5" x14ac:dyDescent="0.25">
      <c r="A2956" s="93" t="s">
        <v>623</v>
      </c>
      <c r="B2956" t="s">
        <v>21783</v>
      </c>
      <c r="C2956">
        <v>53831</v>
      </c>
      <c r="D2956" s="93" t="s">
        <v>22196</v>
      </c>
      <c r="E2956" s="93" t="s">
        <v>14</v>
      </c>
    </row>
    <row r="2957" spans="1:5" x14ac:dyDescent="0.25">
      <c r="A2957" s="93" t="s">
        <v>623</v>
      </c>
      <c r="B2957" t="s">
        <v>21783</v>
      </c>
      <c r="C2957">
        <v>88282</v>
      </c>
      <c r="D2957" s="93" t="s">
        <v>22196</v>
      </c>
      <c r="E2957" s="93" t="s">
        <v>14</v>
      </c>
    </row>
    <row r="2958" spans="1:5" x14ac:dyDescent="0.25">
      <c r="A2958" s="93" t="s">
        <v>623</v>
      </c>
      <c r="B2958" t="s">
        <v>21783</v>
      </c>
      <c r="C2958">
        <v>91396</v>
      </c>
      <c r="D2958" s="93" t="s">
        <v>22196</v>
      </c>
      <c r="E2958" s="93" t="s">
        <v>14</v>
      </c>
    </row>
    <row r="2959" spans="1:5" x14ac:dyDescent="0.25">
      <c r="A2959" s="93" t="s">
        <v>623</v>
      </c>
      <c r="B2959" t="s">
        <v>21783</v>
      </c>
      <c r="C2959">
        <v>91397</v>
      </c>
      <c r="D2959" s="93" t="s">
        <v>22196</v>
      </c>
      <c r="E2959" s="93" t="s">
        <v>14</v>
      </c>
    </row>
    <row r="2960" spans="1:5" x14ac:dyDescent="0.25">
      <c r="A2960" s="93" t="s">
        <v>623</v>
      </c>
      <c r="B2960" t="s">
        <v>21783</v>
      </c>
      <c r="C2960">
        <v>91398</v>
      </c>
      <c r="D2960" s="93" t="s">
        <v>22196</v>
      </c>
      <c r="E2960" s="93" t="s">
        <v>14</v>
      </c>
    </row>
    <row r="2961" spans="1:5" x14ac:dyDescent="0.25">
      <c r="A2961" s="93" t="s">
        <v>624</v>
      </c>
      <c r="D2961" s="93" t="s">
        <v>14</v>
      </c>
      <c r="E2961" s="93" t="s">
        <v>31219</v>
      </c>
    </row>
    <row r="2962" spans="1:5" x14ac:dyDescent="0.25">
      <c r="A2962" s="93" t="s">
        <v>624</v>
      </c>
      <c r="B2962" t="s">
        <v>21783</v>
      </c>
      <c r="C2962">
        <v>5765</v>
      </c>
      <c r="D2962" s="93" t="s">
        <v>22196</v>
      </c>
      <c r="E2962" s="93" t="s">
        <v>14</v>
      </c>
    </row>
    <row r="2963" spans="1:5" x14ac:dyDescent="0.25">
      <c r="A2963" s="93" t="s">
        <v>624</v>
      </c>
      <c r="B2963" t="s">
        <v>21783</v>
      </c>
      <c r="C2963">
        <v>5766</v>
      </c>
      <c r="D2963" s="93" t="s">
        <v>22196</v>
      </c>
      <c r="E2963" s="93" t="s">
        <v>14</v>
      </c>
    </row>
    <row r="2964" spans="1:5" x14ac:dyDescent="0.25">
      <c r="A2964" s="93" t="s">
        <v>624</v>
      </c>
      <c r="B2964" t="s">
        <v>21783</v>
      </c>
      <c r="C2964">
        <v>88316</v>
      </c>
      <c r="D2964" s="93" t="s">
        <v>22196</v>
      </c>
      <c r="E2964" s="93" t="s">
        <v>14</v>
      </c>
    </row>
    <row r="2965" spans="1:5" x14ac:dyDescent="0.25">
      <c r="A2965" s="93" t="s">
        <v>624</v>
      </c>
      <c r="B2965" t="s">
        <v>21783</v>
      </c>
      <c r="C2965">
        <v>88569</v>
      </c>
      <c r="D2965" s="93" t="s">
        <v>22196</v>
      </c>
      <c r="E2965" s="93" t="s">
        <v>14</v>
      </c>
    </row>
    <row r="2966" spans="1:5" x14ac:dyDescent="0.25">
      <c r="A2966" s="93" t="s">
        <v>624</v>
      </c>
      <c r="B2966" t="s">
        <v>21783</v>
      </c>
      <c r="C2966">
        <v>88570</v>
      </c>
      <c r="D2966" s="93" t="s">
        <v>22196</v>
      </c>
      <c r="E2966" s="93" t="s">
        <v>14</v>
      </c>
    </row>
    <row r="2967" spans="1:5" x14ac:dyDescent="0.25">
      <c r="A2967" s="93" t="s">
        <v>625</v>
      </c>
      <c r="D2967" s="93" t="s">
        <v>14</v>
      </c>
      <c r="E2967" s="93" t="s">
        <v>31202</v>
      </c>
    </row>
    <row r="2968" spans="1:5" x14ac:dyDescent="0.25">
      <c r="A2968" s="93" t="s">
        <v>625</v>
      </c>
      <c r="B2968" t="s">
        <v>21783</v>
      </c>
      <c r="C2968">
        <v>53840</v>
      </c>
      <c r="D2968" s="93" t="s">
        <v>22196</v>
      </c>
      <c r="E2968" s="93" t="s">
        <v>14</v>
      </c>
    </row>
    <row r="2969" spans="1:5" x14ac:dyDescent="0.25">
      <c r="A2969" s="93" t="s">
        <v>625</v>
      </c>
      <c r="B2969" t="s">
        <v>21783</v>
      </c>
      <c r="C2969">
        <v>53841</v>
      </c>
      <c r="D2969" s="93" t="s">
        <v>22196</v>
      </c>
      <c r="E2969" s="93" t="s">
        <v>14</v>
      </c>
    </row>
    <row r="2970" spans="1:5" x14ac:dyDescent="0.25">
      <c r="A2970" s="93" t="s">
        <v>625</v>
      </c>
      <c r="B2970" t="s">
        <v>21783</v>
      </c>
      <c r="C2970">
        <v>87026</v>
      </c>
      <c r="D2970" s="93" t="s">
        <v>22196</v>
      </c>
      <c r="E2970" s="93" t="s">
        <v>14</v>
      </c>
    </row>
    <row r="2971" spans="1:5" x14ac:dyDescent="0.25">
      <c r="A2971" s="93" t="s">
        <v>626</v>
      </c>
      <c r="D2971" s="93" t="s">
        <v>14</v>
      </c>
      <c r="E2971" s="93" t="s">
        <v>31220</v>
      </c>
    </row>
    <row r="2972" spans="1:5" x14ac:dyDescent="0.25">
      <c r="A2972" s="93" t="s">
        <v>626</v>
      </c>
      <c r="B2972" t="s">
        <v>21783</v>
      </c>
      <c r="C2972">
        <v>88286</v>
      </c>
      <c r="D2972" s="93" t="s">
        <v>22196</v>
      </c>
      <c r="E2972" s="93" t="s">
        <v>14</v>
      </c>
    </row>
    <row r="2973" spans="1:5" x14ac:dyDescent="0.25">
      <c r="A2973" s="93" t="s">
        <v>626</v>
      </c>
      <c r="B2973" t="s">
        <v>21783</v>
      </c>
      <c r="C2973">
        <v>89259</v>
      </c>
      <c r="D2973" s="93" t="s">
        <v>22196</v>
      </c>
      <c r="E2973" s="93" t="s">
        <v>14</v>
      </c>
    </row>
    <row r="2974" spans="1:5" x14ac:dyDescent="0.25">
      <c r="A2974" s="93" t="s">
        <v>626</v>
      </c>
      <c r="B2974" t="s">
        <v>21783</v>
      </c>
      <c r="C2974">
        <v>89260</v>
      </c>
      <c r="D2974" s="93" t="s">
        <v>22196</v>
      </c>
      <c r="E2974" s="93" t="s">
        <v>14</v>
      </c>
    </row>
    <row r="2975" spans="1:5" x14ac:dyDescent="0.25">
      <c r="A2975" s="93" t="s">
        <v>626</v>
      </c>
      <c r="B2975" t="s">
        <v>21783</v>
      </c>
      <c r="C2975">
        <v>89262</v>
      </c>
      <c r="D2975" s="93" t="s">
        <v>22196</v>
      </c>
      <c r="E2975" s="93" t="s">
        <v>14</v>
      </c>
    </row>
    <row r="2976" spans="1:5" x14ac:dyDescent="0.25">
      <c r="A2976" s="93" t="s">
        <v>626</v>
      </c>
      <c r="B2976" t="s">
        <v>21783</v>
      </c>
      <c r="C2976">
        <v>91466</v>
      </c>
      <c r="D2976" s="93" t="s">
        <v>22196</v>
      </c>
      <c r="E2976" s="93" t="s">
        <v>14</v>
      </c>
    </row>
    <row r="2977" spans="1:5" x14ac:dyDescent="0.25">
      <c r="A2977" s="93" t="s">
        <v>626</v>
      </c>
      <c r="B2977" t="s">
        <v>21783</v>
      </c>
      <c r="C2977">
        <v>91467</v>
      </c>
      <c r="D2977" s="93" t="s">
        <v>22196</v>
      </c>
      <c r="E2977" s="93" t="s">
        <v>14</v>
      </c>
    </row>
    <row r="2978" spans="1:5" x14ac:dyDescent="0.25">
      <c r="A2978" s="93" t="s">
        <v>627</v>
      </c>
      <c r="D2978" s="93" t="s">
        <v>14</v>
      </c>
      <c r="E2978" s="93" t="s">
        <v>31221</v>
      </c>
    </row>
    <row r="2979" spans="1:5" x14ac:dyDescent="0.25">
      <c r="A2979" s="93" t="s">
        <v>627</v>
      </c>
      <c r="B2979" t="s">
        <v>21783</v>
      </c>
      <c r="C2979">
        <v>5779</v>
      </c>
      <c r="D2979" s="93" t="s">
        <v>22196</v>
      </c>
      <c r="E2979" s="93" t="s">
        <v>14</v>
      </c>
    </row>
    <row r="2980" spans="1:5" x14ac:dyDescent="0.25">
      <c r="A2980" s="93" t="s">
        <v>627</v>
      </c>
      <c r="B2980" t="s">
        <v>21783</v>
      </c>
      <c r="C2980">
        <v>53849</v>
      </c>
      <c r="D2980" s="93" t="s">
        <v>22196</v>
      </c>
      <c r="E2980" s="93" t="s">
        <v>14</v>
      </c>
    </row>
    <row r="2981" spans="1:5" x14ac:dyDescent="0.25">
      <c r="A2981" s="93" t="s">
        <v>627</v>
      </c>
      <c r="B2981" t="s">
        <v>21783</v>
      </c>
      <c r="C2981">
        <v>88300</v>
      </c>
      <c r="D2981" s="93" t="s">
        <v>22196</v>
      </c>
      <c r="E2981" s="93" t="s">
        <v>14</v>
      </c>
    </row>
    <row r="2982" spans="1:5" x14ac:dyDescent="0.25">
      <c r="A2982" s="93" t="s">
        <v>627</v>
      </c>
      <c r="B2982" t="s">
        <v>21783</v>
      </c>
      <c r="C2982">
        <v>89228</v>
      </c>
      <c r="D2982" s="93" t="s">
        <v>22196</v>
      </c>
      <c r="E2982" s="93" t="s">
        <v>14</v>
      </c>
    </row>
    <row r="2983" spans="1:5" x14ac:dyDescent="0.25">
      <c r="A2983" s="93" t="s">
        <v>627</v>
      </c>
      <c r="B2983" t="s">
        <v>21783</v>
      </c>
      <c r="C2983">
        <v>89229</v>
      </c>
      <c r="D2983" s="93" t="s">
        <v>22196</v>
      </c>
      <c r="E2983" s="93" t="s">
        <v>14</v>
      </c>
    </row>
    <row r="2984" spans="1:5" x14ac:dyDescent="0.25">
      <c r="A2984" s="93" t="s">
        <v>628</v>
      </c>
      <c r="D2984" s="93" t="s">
        <v>14</v>
      </c>
      <c r="E2984" s="93" t="s">
        <v>31222</v>
      </c>
    </row>
    <row r="2985" spans="1:5" x14ac:dyDescent="0.25">
      <c r="A2985" s="93" t="s">
        <v>628</v>
      </c>
      <c r="B2985" t="s">
        <v>21783</v>
      </c>
      <c r="C2985">
        <v>53857</v>
      </c>
      <c r="D2985" s="93" t="s">
        <v>22196</v>
      </c>
      <c r="E2985" s="93" t="s">
        <v>14</v>
      </c>
    </row>
    <row r="2986" spans="1:5" x14ac:dyDescent="0.25">
      <c r="A2986" s="93" t="s">
        <v>628</v>
      </c>
      <c r="B2986" t="s">
        <v>21783</v>
      </c>
      <c r="C2986">
        <v>53858</v>
      </c>
      <c r="D2986" s="93" t="s">
        <v>22196</v>
      </c>
      <c r="E2986" s="93" t="s">
        <v>14</v>
      </c>
    </row>
    <row r="2987" spans="1:5" x14ac:dyDescent="0.25">
      <c r="A2987" s="93" t="s">
        <v>628</v>
      </c>
      <c r="B2987" t="s">
        <v>21783</v>
      </c>
      <c r="C2987">
        <v>88301</v>
      </c>
      <c r="D2987" s="93" t="s">
        <v>22196</v>
      </c>
      <c r="E2987" s="93" t="s">
        <v>14</v>
      </c>
    </row>
    <row r="2988" spans="1:5" x14ac:dyDescent="0.25">
      <c r="A2988" s="93" t="s">
        <v>628</v>
      </c>
      <c r="B2988" t="s">
        <v>21783</v>
      </c>
      <c r="C2988">
        <v>89128</v>
      </c>
      <c r="D2988" s="93" t="s">
        <v>22196</v>
      </c>
      <c r="E2988" s="93" t="s">
        <v>14</v>
      </c>
    </row>
    <row r="2989" spans="1:5" x14ac:dyDescent="0.25">
      <c r="A2989" s="93" t="s">
        <v>628</v>
      </c>
      <c r="B2989" t="s">
        <v>21783</v>
      </c>
      <c r="C2989">
        <v>89129</v>
      </c>
      <c r="D2989" s="93" t="s">
        <v>22196</v>
      </c>
      <c r="E2989" s="93" t="s">
        <v>14</v>
      </c>
    </row>
    <row r="2990" spans="1:5" x14ac:dyDescent="0.25">
      <c r="A2990" s="93" t="s">
        <v>629</v>
      </c>
      <c r="D2990" s="93" t="s">
        <v>14</v>
      </c>
      <c r="E2990" s="93" t="s">
        <v>31223</v>
      </c>
    </row>
    <row r="2991" spans="1:5" x14ac:dyDescent="0.25">
      <c r="A2991" s="93" t="s">
        <v>629</v>
      </c>
      <c r="B2991" t="s">
        <v>21783</v>
      </c>
      <c r="C2991">
        <v>5787</v>
      </c>
      <c r="D2991" s="93" t="s">
        <v>22196</v>
      </c>
      <c r="E2991" s="93" t="s">
        <v>14</v>
      </c>
    </row>
    <row r="2992" spans="1:5" x14ac:dyDescent="0.25">
      <c r="A2992" s="93" t="s">
        <v>629</v>
      </c>
      <c r="B2992" t="s">
        <v>21783</v>
      </c>
      <c r="C2992">
        <v>53861</v>
      </c>
      <c r="D2992" s="93" t="s">
        <v>22196</v>
      </c>
      <c r="E2992" s="93" t="s">
        <v>14</v>
      </c>
    </row>
    <row r="2993" spans="1:5" x14ac:dyDescent="0.25">
      <c r="A2993" s="93" t="s">
        <v>629</v>
      </c>
      <c r="B2993" t="s">
        <v>21783</v>
      </c>
      <c r="C2993">
        <v>88301</v>
      </c>
      <c r="D2993" s="93" t="s">
        <v>22196</v>
      </c>
      <c r="E2993" s="93" t="s">
        <v>14</v>
      </c>
    </row>
    <row r="2994" spans="1:5" x14ac:dyDescent="0.25">
      <c r="A2994" s="93" t="s">
        <v>629</v>
      </c>
      <c r="B2994" t="s">
        <v>21783</v>
      </c>
      <c r="C2994">
        <v>89130</v>
      </c>
      <c r="D2994" s="93" t="s">
        <v>22196</v>
      </c>
      <c r="E2994" s="93" t="s">
        <v>14</v>
      </c>
    </row>
    <row r="2995" spans="1:5" x14ac:dyDescent="0.25">
      <c r="A2995" s="93" t="s">
        <v>629</v>
      </c>
      <c r="B2995" t="s">
        <v>21783</v>
      </c>
      <c r="C2995">
        <v>89131</v>
      </c>
      <c r="D2995" s="93" t="s">
        <v>22196</v>
      </c>
      <c r="E2995" s="93" t="s">
        <v>14</v>
      </c>
    </row>
    <row r="2996" spans="1:5" x14ac:dyDescent="0.25">
      <c r="A2996" s="93" t="s">
        <v>630</v>
      </c>
      <c r="D2996" s="93" t="s">
        <v>14</v>
      </c>
      <c r="E2996" s="93" t="s">
        <v>31202</v>
      </c>
    </row>
    <row r="2997" spans="1:5" x14ac:dyDescent="0.25">
      <c r="A2997" s="93" t="s">
        <v>630</v>
      </c>
      <c r="B2997" t="s">
        <v>21783</v>
      </c>
      <c r="C2997">
        <v>5797</v>
      </c>
      <c r="D2997" s="93" t="s">
        <v>22196</v>
      </c>
      <c r="E2997" s="93" t="s">
        <v>14</v>
      </c>
    </row>
    <row r="2998" spans="1:5" x14ac:dyDescent="0.25">
      <c r="A2998" s="93" t="s">
        <v>630</v>
      </c>
      <c r="B2998" t="s">
        <v>21783</v>
      </c>
      <c r="C2998">
        <v>53865</v>
      </c>
      <c r="D2998" s="93" t="s">
        <v>22196</v>
      </c>
      <c r="E2998" s="93" t="s">
        <v>14</v>
      </c>
    </row>
    <row r="2999" spans="1:5" x14ac:dyDescent="0.25">
      <c r="A2999" s="93" t="s">
        <v>630</v>
      </c>
      <c r="B2999" t="s">
        <v>21783</v>
      </c>
      <c r="C2999">
        <v>90957</v>
      </c>
      <c r="D2999" s="93" t="s">
        <v>22196</v>
      </c>
      <c r="E2999" s="93" t="s">
        <v>14</v>
      </c>
    </row>
    <row r="3000" spans="1:5" x14ac:dyDescent="0.25">
      <c r="A3000" s="93" t="s">
        <v>630</v>
      </c>
      <c r="B3000" t="s">
        <v>21783</v>
      </c>
      <c r="C3000">
        <v>90958</v>
      </c>
      <c r="D3000" s="93" t="s">
        <v>22196</v>
      </c>
      <c r="E3000" s="93" t="s">
        <v>14</v>
      </c>
    </row>
    <row r="3001" spans="1:5" x14ac:dyDescent="0.25">
      <c r="A3001" s="93" t="s">
        <v>631</v>
      </c>
      <c r="D3001" s="93" t="s">
        <v>14</v>
      </c>
      <c r="E3001" s="93" t="s">
        <v>31224</v>
      </c>
    </row>
    <row r="3002" spans="1:5" x14ac:dyDescent="0.25">
      <c r="A3002" s="93" t="s">
        <v>631</v>
      </c>
      <c r="B3002" t="s">
        <v>21783</v>
      </c>
      <c r="C3002">
        <v>5747</v>
      </c>
      <c r="D3002" s="93" t="s">
        <v>22196</v>
      </c>
      <c r="E3002" s="93" t="s">
        <v>14</v>
      </c>
    </row>
    <row r="3003" spans="1:5" x14ac:dyDescent="0.25">
      <c r="A3003" s="93" t="s">
        <v>631</v>
      </c>
      <c r="B3003" t="s">
        <v>21783</v>
      </c>
      <c r="C3003">
        <v>53882</v>
      </c>
      <c r="D3003" s="93" t="s">
        <v>22196</v>
      </c>
      <c r="E3003" s="93" t="s">
        <v>14</v>
      </c>
    </row>
    <row r="3004" spans="1:5" x14ac:dyDescent="0.25">
      <c r="A3004" s="93" t="s">
        <v>631</v>
      </c>
      <c r="B3004" t="s">
        <v>21783</v>
      </c>
      <c r="C3004">
        <v>88282</v>
      </c>
      <c r="D3004" s="93" t="s">
        <v>22196</v>
      </c>
      <c r="E3004" s="93" t="s">
        <v>14</v>
      </c>
    </row>
    <row r="3005" spans="1:5" x14ac:dyDescent="0.25">
      <c r="A3005" s="93" t="s">
        <v>631</v>
      </c>
      <c r="B3005" t="s">
        <v>21783</v>
      </c>
      <c r="C3005">
        <v>91359</v>
      </c>
      <c r="D3005" s="93" t="s">
        <v>22196</v>
      </c>
      <c r="E3005" s="93" t="s">
        <v>14</v>
      </c>
    </row>
    <row r="3006" spans="1:5" x14ac:dyDescent="0.25">
      <c r="A3006" s="93" t="s">
        <v>631</v>
      </c>
      <c r="B3006" t="s">
        <v>21783</v>
      </c>
      <c r="C3006">
        <v>91360</v>
      </c>
      <c r="D3006" s="93" t="s">
        <v>22196</v>
      </c>
      <c r="E3006" s="93" t="s">
        <v>14</v>
      </c>
    </row>
    <row r="3007" spans="1:5" x14ac:dyDescent="0.25">
      <c r="A3007" s="93" t="s">
        <v>631</v>
      </c>
      <c r="B3007" t="s">
        <v>21783</v>
      </c>
      <c r="C3007">
        <v>91361</v>
      </c>
      <c r="D3007" s="93" t="s">
        <v>22196</v>
      </c>
      <c r="E3007" s="93" t="s">
        <v>14</v>
      </c>
    </row>
    <row r="3008" spans="1:5" x14ac:dyDescent="0.25">
      <c r="A3008" s="93" t="s">
        <v>632</v>
      </c>
      <c r="D3008" s="93" t="s">
        <v>14</v>
      </c>
      <c r="E3008" s="93" t="s">
        <v>31225</v>
      </c>
    </row>
    <row r="3009" spans="1:5" x14ac:dyDescent="0.25">
      <c r="A3009" s="93" t="s">
        <v>632</v>
      </c>
      <c r="B3009" t="s">
        <v>21783</v>
      </c>
      <c r="C3009">
        <v>7038</v>
      </c>
      <c r="D3009" s="93" t="s">
        <v>22196</v>
      </c>
      <c r="E3009" s="93" t="s">
        <v>14</v>
      </c>
    </row>
    <row r="3010" spans="1:5" x14ac:dyDescent="0.25">
      <c r="A3010" s="93" t="s">
        <v>632</v>
      </c>
      <c r="B3010" t="s">
        <v>21783</v>
      </c>
      <c r="C3010">
        <v>7039</v>
      </c>
      <c r="D3010" s="93" t="s">
        <v>22196</v>
      </c>
      <c r="E3010" s="93" t="s">
        <v>14</v>
      </c>
    </row>
    <row r="3011" spans="1:5" x14ac:dyDescent="0.25">
      <c r="A3011" s="93" t="s">
        <v>632</v>
      </c>
      <c r="B3011" t="s">
        <v>21783</v>
      </c>
      <c r="C3011">
        <v>7040</v>
      </c>
      <c r="D3011" s="93" t="s">
        <v>22196</v>
      </c>
      <c r="E3011" s="93" t="s">
        <v>14</v>
      </c>
    </row>
    <row r="3012" spans="1:5" x14ac:dyDescent="0.25">
      <c r="A3012" s="93" t="s">
        <v>632</v>
      </c>
      <c r="B3012" t="s">
        <v>21783</v>
      </c>
      <c r="C3012">
        <v>55263</v>
      </c>
      <c r="D3012" s="93" t="s">
        <v>22196</v>
      </c>
      <c r="E3012" s="93" t="s">
        <v>14</v>
      </c>
    </row>
    <row r="3013" spans="1:5" x14ac:dyDescent="0.25">
      <c r="A3013" s="93" t="s">
        <v>632</v>
      </c>
      <c r="B3013" t="s">
        <v>21783</v>
      </c>
      <c r="C3013">
        <v>88303</v>
      </c>
      <c r="D3013" s="93" t="s">
        <v>22196</v>
      </c>
      <c r="E3013" s="93" t="s">
        <v>14</v>
      </c>
    </row>
    <row r="3014" spans="1:5" x14ac:dyDescent="0.25">
      <c r="A3014" s="93" t="s">
        <v>633</v>
      </c>
      <c r="D3014" s="93" t="s">
        <v>14</v>
      </c>
      <c r="E3014" s="93" t="s">
        <v>31202</v>
      </c>
    </row>
    <row r="3015" spans="1:5" x14ac:dyDescent="0.25">
      <c r="A3015" s="93" t="s">
        <v>633</v>
      </c>
      <c r="B3015" t="s">
        <v>21783</v>
      </c>
      <c r="C3015">
        <v>7032</v>
      </c>
      <c r="D3015" s="93" t="s">
        <v>22196</v>
      </c>
      <c r="E3015" s="93" t="s">
        <v>14</v>
      </c>
    </row>
    <row r="3016" spans="1:5" x14ac:dyDescent="0.25">
      <c r="A3016" s="93" t="s">
        <v>633</v>
      </c>
      <c r="B3016" t="s">
        <v>21783</v>
      </c>
      <c r="C3016">
        <v>7033</v>
      </c>
      <c r="D3016" s="93" t="s">
        <v>22196</v>
      </c>
      <c r="E3016" s="93" t="s">
        <v>14</v>
      </c>
    </row>
    <row r="3017" spans="1:5" x14ac:dyDescent="0.25">
      <c r="A3017" s="93" t="s">
        <v>633</v>
      </c>
      <c r="B3017" t="s">
        <v>21783</v>
      </c>
      <c r="C3017">
        <v>7034</v>
      </c>
      <c r="D3017" s="93" t="s">
        <v>22196</v>
      </c>
      <c r="E3017" s="93" t="s">
        <v>14</v>
      </c>
    </row>
    <row r="3018" spans="1:5" x14ac:dyDescent="0.25">
      <c r="A3018" s="93" t="s">
        <v>633</v>
      </c>
      <c r="B3018" t="s">
        <v>21783</v>
      </c>
      <c r="C3018">
        <v>7035</v>
      </c>
      <c r="D3018" s="93" t="s">
        <v>22196</v>
      </c>
      <c r="E3018" s="93" t="s">
        <v>14</v>
      </c>
    </row>
    <row r="3019" spans="1:5" x14ac:dyDescent="0.25">
      <c r="A3019" s="93" t="s">
        <v>634</v>
      </c>
      <c r="D3019" s="93" t="s">
        <v>14</v>
      </c>
      <c r="E3019" s="93" t="s">
        <v>31202</v>
      </c>
    </row>
    <row r="3020" spans="1:5" x14ac:dyDescent="0.25">
      <c r="A3020" s="93" t="s">
        <v>634</v>
      </c>
      <c r="B3020" t="s">
        <v>21783</v>
      </c>
      <c r="C3020">
        <v>7044</v>
      </c>
      <c r="D3020" s="93" t="s">
        <v>22196</v>
      </c>
      <c r="E3020" s="93" t="s">
        <v>14</v>
      </c>
    </row>
    <row r="3021" spans="1:5" x14ac:dyDescent="0.25">
      <c r="A3021" s="93" t="s">
        <v>634</v>
      </c>
      <c r="B3021" t="s">
        <v>21783</v>
      </c>
      <c r="C3021">
        <v>7045</v>
      </c>
      <c r="D3021" s="93" t="s">
        <v>22196</v>
      </c>
      <c r="E3021" s="93" t="s">
        <v>14</v>
      </c>
    </row>
    <row r="3022" spans="1:5" x14ac:dyDescent="0.25">
      <c r="A3022" s="93" t="s">
        <v>634</v>
      </c>
      <c r="B3022" t="s">
        <v>21783</v>
      </c>
      <c r="C3022">
        <v>7046</v>
      </c>
      <c r="D3022" s="93" t="s">
        <v>22196</v>
      </c>
      <c r="E3022" s="93" t="s">
        <v>14</v>
      </c>
    </row>
    <row r="3023" spans="1:5" x14ac:dyDescent="0.25">
      <c r="A3023" s="93" t="s">
        <v>634</v>
      </c>
      <c r="B3023" t="s">
        <v>21783</v>
      </c>
      <c r="C3023">
        <v>7047</v>
      </c>
      <c r="D3023" s="93" t="s">
        <v>22196</v>
      </c>
      <c r="E3023" s="93" t="s">
        <v>14</v>
      </c>
    </row>
    <row r="3024" spans="1:5" x14ac:dyDescent="0.25">
      <c r="A3024" s="93" t="s">
        <v>635</v>
      </c>
      <c r="D3024" s="93" t="s">
        <v>14</v>
      </c>
      <c r="E3024" s="93" t="s">
        <v>31226</v>
      </c>
    </row>
    <row r="3025" spans="1:5" x14ac:dyDescent="0.25">
      <c r="A3025" s="93" t="s">
        <v>635</v>
      </c>
      <c r="B3025" t="s">
        <v>21783</v>
      </c>
      <c r="C3025">
        <v>7051</v>
      </c>
      <c r="D3025" s="93" t="s">
        <v>22196</v>
      </c>
      <c r="E3025" s="93" t="s">
        <v>14</v>
      </c>
    </row>
    <row r="3026" spans="1:5" x14ac:dyDescent="0.25">
      <c r="A3026" s="93" t="s">
        <v>635</v>
      </c>
      <c r="B3026" t="s">
        <v>21783</v>
      </c>
      <c r="C3026">
        <v>7052</v>
      </c>
      <c r="D3026" s="93" t="s">
        <v>22196</v>
      </c>
      <c r="E3026" s="93" t="s">
        <v>14</v>
      </c>
    </row>
    <row r="3027" spans="1:5" x14ac:dyDescent="0.25">
      <c r="A3027" s="93" t="s">
        <v>635</v>
      </c>
      <c r="B3027" t="s">
        <v>21783</v>
      </c>
      <c r="C3027">
        <v>7053</v>
      </c>
      <c r="D3027" s="93" t="s">
        <v>22196</v>
      </c>
      <c r="E3027" s="93" t="s">
        <v>14</v>
      </c>
    </row>
    <row r="3028" spans="1:5" x14ac:dyDescent="0.25">
      <c r="A3028" s="93" t="s">
        <v>635</v>
      </c>
      <c r="B3028" t="s">
        <v>21783</v>
      </c>
      <c r="C3028">
        <v>7054</v>
      </c>
      <c r="D3028" s="93" t="s">
        <v>22196</v>
      </c>
      <c r="E3028" s="93" t="s">
        <v>14</v>
      </c>
    </row>
    <row r="3029" spans="1:5" x14ac:dyDescent="0.25">
      <c r="A3029" s="93" t="s">
        <v>635</v>
      </c>
      <c r="B3029" t="s">
        <v>21783</v>
      </c>
      <c r="C3029">
        <v>88303</v>
      </c>
      <c r="D3029" s="93" t="s">
        <v>22196</v>
      </c>
      <c r="E3029" s="93" t="s">
        <v>14</v>
      </c>
    </row>
    <row r="3030" spans="1:5" x14ac:dyDescent="0.25">
      <c r="A3030" s="93" t="s">
        <v>636</v>
      </c>
      <c r="D3030" s="93" t="s">
        <v>14</v>
      </c>
      <c r="E3030" s="93" t="s">
        <v>31227</v>
      </c>
    </row>
    <row r="3031" spans="1:5" x14ac:dyDescent="0.25">
      <c r="A3031" s="93" t="s">
        <v>636</v>
      </c>
      <c r="B3031" t="s">
        <v>21783</v>
      </c>
      <c r="C3031">
        <v>7058</v>
      </c>
      <c r="D3031" s="93" t="s">
        <v>22196</v>
      </c>
      <c r="E3031" s="93" t="s">
        <v>14</v>
      </c>
    </row>
    <row r="3032" spans="1:5" x14ac:dyDescent="0.25">
      <c r="A3032" s="93" t="s">
        <v>636</v>
      </c>
      <c r="B3032" t="s">
        <v>21783</v>
      </c>
      <c r="C3032">
        <v>7059</v>
      </c>
      <c r="D3032" s="93" t="s">
        <v>22196</v>
      </c>
      <c r="E3032" s="93" t="s">
        <v>14</v>
      </c>
    </row>
    <row r="3033" spans="1:5" x14ac:dyDescent="0.25">
      <c r="A3033" s="93" t="s">
        <v>636</v>
      </c>
      <c r="B3033" t="s">
        <v>21783</v>
      </c>
      <c r="C3033">
        <v>7060</v>
      </c>
      <c r="D3033" s="93" t="s">
        <v>22196</v>
      </c>
      <c r="E3033" s="93" t="s">
        <v>14</v>
      </c>
    </row>
    <row r="3034" spans="1:5" x14ac:dyDescent="0.25">
      <c r="A3034" s="93" t="s">
        <v>636</v>
      </c>
      <c r="B3034" t="s">
        <v>21783</v>
      </c>
      <c r="C3034">
        <v>7061</v>
      </c>
      <c r="D3034" s="93" t="s">
        <v>22196</v>
      </c>
      <c r="E3034" s="93" t="s">
        <v>14</v>
      </c>
    </row>
    <row r="3035" spans="1:5" x14ac:dyDescent="0.25">
      <c r="A3035" s="93" t="s">
        <v>636</v>
      </c>
      <c r="B3035" t="s">
        <v>21783</v>
      </c>
      <c r="C3035">
        <v>88281</v>
      </c>
      <c r="D3035" s="93" t="s">
        <v>22196</v>
      </c>
      <c r="E3035" s="93" t="s">
        <v>14</v>
      </c>
    </row>
    <row r="3036" spans="1:5" x14ac:dyDescent="0.25">
      <c r="A3036" s="93" t="s">
        <v>636</v>
      </c>
      <c r="B3036" t="s">
        <v>21783</v>
      </c>
      <c r="C3036">
        <v>91402</v>
      </c>
      <c r="D3036" s="93" t="s">
        <v>22196</v>
      </c>
      <c r="E3036" s="93" t="s">
        <v>14</v>
      </c>
    </row>
    <row r="3037" spans="1:5" x14ac:dyDescent="0.25">
      <c r="A3037" s="93" t="s">
        <v>637</v>
      </c>
      <c r="D3037" s="93" t="s">
        <v>14</v>
      </c>
      <c r="E3037" s="93" t="s">
        <v>31202</v>
      </c>
    </row>
    <row r="3038" spans="1:5" x14ac:dyDescent="0.25">
      <c r="A3038" s="93" t="s">
        <v>637</v>
      </c>
      <c r="B3038" t="s">
        <v>21783</v>
      </c>
      <c r="C3038">
        <v>73303</v>
      </c>
      <c r="D3038" s="93" t="s">
        <v>22196</v>
      </c>
      <c r="E3038" s="93" t="s">
        <v>14</v>
      </c>
    </row>
    <row r="3039" spans="1:5" x14ac:dyDescent="0.25">
      <c r="A3039" s="93" t="s">
        <v>637</v>
      </c>
      <c r="B3039" t="s">
        <v>21783</v>
      </c>
      <c r="C3039">
        <v>73307</v>
      </c>
      <c r="D3039" s="93" t="s">
        <v>22196</v>
      </c>
      <c r="E3039" s="93" t="s">
        <v>14</v>
      </c>
    </row>
    <row r="3040" spans="1:5" x14ac:dyDescent="0.25">
      <c r="A3040" s="93" t="s">
        <v>637</v>
      </c>
      <c r="B3040" t="s">
        <v>21783</v>
      </c>
      <c r="C3040">
        <v>73311</v>
      </c>
      <c r="D3040" s="93" t="s">
        <v>22196</v>
      </c>
      <c r="E3040" s="93" t="s">
        <v>14</v>
      </c>
    </row>
    <row r="3041" spans="1:5" x14ac:dyDescent="0.25">
      <c r="A3041" s="93" t="s">
        <v>638</v>
      </c>
      <c r="D3041" s="93" t="s">
        <v>14</v>
      </c>
      <c r="E3041" s="93" t="s">
        <v>31228</v>
      </c>
    </row>
    <row r="3042" spans="1:5" x14ac:dyDescent="0.25">
      <c r="A3042" s="93" t="s">
        <v>638</v>
      </c>
      <c r="B3042" t="s">
        <v>21783</v>
      </c>
      <c r="C3042">
        <v>5089</v>
      </c>
      <c r="D3042" s="93" t="s">
        <v>22196</v>
      </c>
      <c r="E3042" s="93" t="s">
        <v>14</v>
      </c>
    </row>
    <row r="3043" spans="1:5" x14ac:dyDescent="0.25">
      <c r="A3043" s="93" t="s">
        <v>638</v>
      </c>
      <c r="B3043" t="s">
        <v>21783</v>
      </c>
      <c r="C3043">
        <v>73309</v>
      </c>
      <c r="D3043" s="93" t="s">
        <v>22196</v>
      </c>
      <c r="E3043" s="93" t="s">
        <v>14</v>
      </c>
    </row>
    <row r="3044" spans="1:5" x14ac:dyDescent="0.25">
      <c r="A3044" s="93" t="s">
        <v>638</v>
      </c>
      <c r="B3044" t="s">
        <v>21783</v>
      </c>
      <c r="C3044">
        <v>73313</v>
      </c>
      <c r="D3044" s="93" t="s">
        <v>22196</v>
      </c>
      <c r="E3044" s="93" t="s">
        <v>14</v>
      </c>
    </row>
    <row r="3045" spans="1:5" x14ac:dyDescent="0.25">
      <c r="A3045" s="93" t="s">
        <v>638</v>
      </c>
      <c r="B3045" t="s">
        <v>21783</v>
      </c>
      <c r="C3045">
        <v>73315</v>
      </c>
      <c r="D3045" s="93" t="s">
        <v>22196</v>
      </c>
      <c r="E3045" s="93" t="s">
        <v>14</v>
      </c>
    </row>
    <row r="3046" spans="1:5" x14ac:dyDescent="0.25">
      <c r="A3046" s="93" t="s">
        <v>638</v>
      </c>
      <c r="B3046" t="s">
        <v>21783</v>
      </c>
      <c r="C3046">
        <v>88303</v>
      </c>
      <c r="D3046" s="93" t="s">
        <v>22196</v>
      </c>
      <c r="E3046" s="93" t="s">
        <v>14</v>
      </c>
    </row>
    <row r="3047" spans="1:5" x14ac:dyDescent="0.25">
      <c r="A3047" s="93" t="s">
        <v>639</v>
      </c>
      <c r="D3047" s="93" t="s">
        <v>14</v>
      </c>
      <c r="E3047" s="93" t="s">
        <v>31229</v>
      </c>
    </row>
    <row r="3048" spans="1:5" x14ac:dyDescent="0.25">
      <c r="A3048" s="93" t="s">
        <v>639</v>
      </c>
      <c r="B3048" t="s">
        <v>21783</v>
      </c>
      <c r="C3048">
        <v>73335</v>
      </c>
      <c r="D3048" s="93" t="s">
        <v>22196</v>
      </c>
      <c r="E3048" s="93" t="s">
        <v>14</v>
      </c>
    </row>
    <row r="3049" spans="1:5" x14ac:dyDescent="0.25">
      <c r="A3049" s="93" t="s">
        <v>639</v>
      </c>
      <c r="B3049" t="s">
        <v>21783</v>
      </c>
      <c r="C3049">
        <v>73340</v>
      </c>
      <c r="D3049" s="93" t="s">
        <v>22196</v>
      </c>
      <c r="E3049" s="93" t="s">
        <v>14</v>
      </c>
    </row>
    <row r="3050" spans="1:5" x14ac:dyDescent="0.25">
      <c r="A3050" s="93" t="s">
        <v>639</v>
      </c>
      <c r="B3050" t="s">
        <v>21783</v>
      </c>
      <c r="C3050">
        <v>88282</v>
      </c>
      <c r="D3050" s="93" t="s">
        <v>22196</v>
      </c>
      <c r="E3050" s="93" t="s">
        <v>14</v>
      </c>
    </row>
    <row r="3051" spans="1:5" x14ac:dyDescent="0.25">
      <c r="A3051" s="93" t="s">
        <v>639</v>
      </c>
      <c r="B3051" t="s">
        <v>21783</v>
      </c>
      <c r="C3051">
        <v>91390</v>
      </c>
      <c r="D3051" s="93" t="s">
        <v>22196</v>
      </c>
      <c r="E3051" s="93" t="s">
        <v>14</v>
      </c>
    </row>
    <row r="3052" spans="1:5" x14ac:dyDescent="0.25">
      <c r="A3052" s="93" t="s">
        <v>639</v>
      </c>
      <c r="B3052" t="s">
        <v>21783</v>
      </c>
      <c r="C3052">
        <v>91391</v>
      </c>
      <c r="D3052" s="93" t="s">
        <v>22196</v>
      </c>
      <c r="E3052" s="93" t="s">
        <v>14</v>
      </c>
    </row>
    <row r="3053" spans="1:5" x14ac:dyDescent="0.25">
      <c r="A3053" s="93" t="s">
        <v>639</v>
      </c>
      <c r="B3053" t="s">
        <v>21783</v>
      </c>
      <c r="C3053">
        <v>91392</v>
      </c>
      <c r="D3053" s="93" t="s">
        <v>22196</v>
      </c>
      <c r="E3053" s="93" t="s">
        <v>14</v>
      </c>
    </row>
    <row r="3054" spans="1:5" x14ac:dyDescent="0.25">
      <c r="A3054" s="93" t="s">
        <v>640</v>
      </c>
      <c r="D3054" s="93" t="s">
        <v>14</v>
      </c>
      <c r="E3054" s="93" t="s">
        <v>31202</v>
      </c>
    </row>
    <row r="3055" spans="1:5" x14ac:dyDescent="0.25">
      <c r="A3055" s="93" t="s">
        <v>640</v>
      </c>
      <c r="B3055" t="s">
        <v>21783</v>
      </c>
      <c r="C3055">
        <v>5692</v>
      </c>
      <c r="D3055" s="93" t="s">
        <v>22196</v>
      </c>
      <c r="E3055" s="93" t="s">
        <v>14</v>
      </c>
    </row>
    <row r="3056" spans="1:5" x14ac:dyDescent="0.25">
      <c r="A3056" s="93" t="s">
        <v>640</v>
      </c>
      <c r="B3056" t="s">
        <v>21783</v>
      </c>
      <c r="C3056">
        <v>5693</v>
      </c>
      <c r="D3056" s="93" t="s">
        <v>22196</v>
      </c>
      <c r="E3056" s="93" t="s">
        <v>14</v>
      </c>
    </row>
    <row r="3057" spans="1:5" x14ac:dyDescent="0.25">
      <c r="A3057" s="93" t="s">
        <v>640</v>
      </c>
      <c r="B3057" t="s">
        <v>21783</v>
      </c>
      <c r="C3057">
        <v>88853</v>
      </c>
      <c r="D3057" s="93" t="s">
        <v>22196</v>
      </c>
      <c r="E3057" s="93" t="s">
        <v>14</v>
      </c>
    </row>
    <row r="3058" spans="1:5" x14ac:dyDescent="0.25">
      <c r="A3058" s="93" t="s">
        <v>640</v>
      </c>
      <c r="B3058" t="s">
        <v>21783</v>
      </c>
      <c r="C3058">
        <v>88854</v>
      </c>
      <c r="D3058" s="93" t="s">
        <v>22196</v>
      </c>
      <c r="E3058" s="93" t="s">
        <v>14</v>
      </c>
    </row>
    <row r="3059" spans="1:5" x14ac:dyDescent="0.25">
      <c r="A3059" s="93" t="s">
        <v>641</v>
      </c>
      <c r="D3059" s="93" t="s">
        <v>14</v>
      </c>
      <c r="E3059" s="93" t="s">
        <v>31230</v>
      </c>
    </row>
    <row r="3060" spans="1:5" x14ac:dyDescent="0.25">
      <c r="A3060" s="93" t="s">
        <v>641</v>
      </c>
      <c r="B3060" t="s">
        <v>21783</v>
      </c>
      <c r="C3060">
        <v>83361</v>
      </c>
      <c r="D3060" s="93" t="s">
        <v>22196</v>
      </c>
      <c r="E3060" s="93" t="s">
        <v>14</v>
      </c>
    </row>
    <row r="3061" spans="1:5" x14ac:dyDescent="0.25">
      <c r="A3061" s="93" t="s">
        <v>641</v>
      </c>
      <c r="B3061" t="s">
        <v>21783</v>
      </c>
      <c r="C3061">
        <v>88282</v>
      </c>
      <c r="D3061" s="93" t="s">
        <v>22196</v>
      </c>
      <c r="E3061" s="93" t="s">
        <v>14</v>
      </c>
    </row>
    <row r="3062" spans="1:5" x14ac:dyDescent="0.25">
      <c r="A3062" s="93" t="s">
        <v>641</v>
      </c>
      <c r="B3062" t="s">
        <v>21783</v>
      </c>
      <c r="C3062">
        <v>91468</v>
      </c>
      <c r="D3062" s="93" t="s">
        <v>22196</v>
      </c>
      <c r="E3062" s="93" t="s">
        <v>14</v>
      </c>
    </row>
    <row r="3063" spans="1:5" x14ac:dyDescent="0.25">
      <c r="A3063" s="93" t="s">
        <v>641</v>
      </c>
      <c r="B3063" t="s">
        <v>21783</v>
      </c>
      <c r="C3063">
        <v>91469</v>
      </c>
      <c r="D3063" s="93" t="s">
        <v>22196</v>
      </c>
      <c r="E3063" s="93" t="s">
        <v>14</v>
      </c>
    </row>
    <row r="3064" spans="1:5" x14ac:dyDescent="0.25">
      <c r="A3064" s="93" t="s">
        <v>641</v>
      </c>
      <c r="B3064" t="s">
        <v>21783</v>
      </c>
      <c r="C3064">
        <v>91484</v>
      </c>
      <c r="D3064" s="93" t="s">
        <v>22196</v>
      </c>
      <c r="E3064" s="93" t="s">
        <v>14</v>
      </c>
    </row>
    <row r="3065" spans="1:5" x14ac:dyDescent="0.25">
      <c r="A3065" s="93" t="s">
        <v>641</v>
      </c>
      <c r="B3065" t="s">
        <v>21783</v>
      </c>
      <c r="C3065">
        <v>91485</v>
      </c>
      <c r="D3065" s="93" t="s">
        <v>22196</v>
      </c>
      <c r="E3065" s="93" t="s">
        <v>14</v>
      </c>
    </row>
    <row r="3066" spans="1:5" x14ac:dyDescent="0.25">
      <c r="A3066" s="93" t="s">
        <v>642</v>
      </c>
      <c r="D3066" s="93" t="s">
        <v>14</v>
      </c>
      <c r="E3066" s="93" t="s">
        <v>31231</v>
      </c>
    </row>
    <row r="3067" spans="1:5" x14ac:dyDescent="0.25">
      <c r="A3067" s="93" t="s">
        <v>642</v>
      </c>
      <c r="B3067" t="s">
        <v>21783</v>
      </c>
      <c r="C3067">
        <v>83761</v>
      </c>
      <c r="D3067" s="93" t="s">
        <v>22196</v>
      </c>
      <c r="E3067" s="93" t="s">
        <v>14</v>
      </c>
    </row>
    <row r="3068" spans="1:5" x14ac:dyDescent="0.25">
      <c r="A3068" s="93" t="s">
        <v>642</v>
      </c>
      <c r="B3068" t="s">
        <v>21783</v>
      </c>
      <c r="C3068">
        <v>83762</v>
      </c>
      <c r="D3068" s="93" t="s">
        <v>22196</v>
      </c>
      <c r="E3068" s="93" t="s">
        <v>14</v>
      </c>
    </row>
    <row r="3069" spans="1:5" x14ac:dyDescent="0.25">
      <c r="A3069" s="93" t="s">
        <v>642</v>
      </c>
      <c r="B3069" t="s">
        <v>21783</v>
      </c>
      <c r="C3069">
        <v>83763</v>
      </c>
      <c r="D3069" s="93" t="s">
        <v>22196</v>
      </c>
      <c r="E3069" s="93" t="s">
        <v>14</v>
      </c>
    </row>
    <row r="3070" spans="1:5" x14ac:dyDescent="0.25">
      <c r="A3070" s="93" t="s">
        <v>642</v>
      </c>
      <c r="B3070" t="s">
        <v>21783</v>
      </c>
      <c r="C3070">
        <v>83764</v>
      </c>
      <c r="D3070" s="93" t="s">
        <v>22196</v>
      </c>
      <c r="E3070" s="93" t="s">
        <v>14</v>
      </c>
    </row>
    <row r="3071" spans="1:5" x14ac:dyDescent="0.25">
      <c r="A3071" s="93" t="s">
        <v>642</v>
      </c>
      <c r="B3071" t="s">
        <v>21783</v>
      </c>
      <c r="C3071">
        <v>88317</v>
      </c>
      <c r="D3071" s="93" t="s">
        <v>22196</v>
      </c>
      <c r="E3071" s="93" t="s">
        <v>14</v>
      </c>
    </row>
    <row r="3072" spans="1:5" x14ac:dyDescent="0.25">
      <c r="A3072" s="93" t="s">
        <v>643</v>
      </c>
      <c r="D3072" s="93" t="s">
        <v>14</v>
      </c>
      <c r="E3072" s="93" t="s">
        <v>31202</v>
      </c>
    </row>
    <row r="3073" spans="1:5" x14ac:dyDescent="0.25">
      <c r="A3073" s="93" t="s">
        <v>643</v>
      </c>
      <c r="B3073" t="s">
        <v>21783</v>
      </c>
      <c r="C3073">
        <v>87441</v>
      </c>
      <c r="D3073" s="93" t="s">
        <v>22196</v>
      </c>
      <c r="E3073" s="93" t="s">
        <v>14</v>
      </c>
    </row>
    <row r="3074" spans="1:5" x14ac:dyDescent="0.25">
      <c r="A3074" s="93" t="s">
        <v>643</v>
      </c>
      <c r="B3074" t="s">
        <v>21783</v>
      </c>
      <c r="C3074">
        <v>87442</v>
      </c>
      <c r="D3074" s="93" t="s">
        <v>22196</v>
      </c>
      <c r="E3074" s="93" t="s">
        <v>14</v>
      </c>
    </row>
    <row r="3075" spans="1:5" x14ac:dyDescent="0.25">
      <c r="A3075" s="93" t="s">
        <v>643</v>
      </c>
      <c r="B3075" t="s">
        <v>21783</v>
      </c>
      <c r="C3075">
        <v>87443</v>
      </c>
      <c r="D3075" s="93" t="s">
        <v>22196</v>
      </c>
      <c r="E3075" s="93" t="s">
        <v>14</v>
      </c>
    </row>
    <row r="3076" spans="1:5" x14ac:dyDescent="0.25">
      <c r="A3076" s="93" t="s">
        <v>643</v>
      </c>
      <c r="B3076" t="s">
        <v>21783</v>
      </c>
      <c r="C3076">
        <v>87444</v>
      </c>
      <c r="D3076" s="93" t="s">
        <v>22196</v>
      </c>
      <c r="E3076" s="93" t="s">
        <v>14</v>
      </c>
    </row>
    <row r="3077" spans="1:5" x14ac:dyDescent="0.25">
      <c r="A3077" s="93" t="s">
        <v>644</v>
      </c>
      <c r="D3077" s="93" t="s">
        <v>14</v>
      </c>
      <c r="E3077" s="93" t="s">
        <v>31202</v>
      </c>
    </row>
    <row r="3078" spans="1:5" x14ac:dyDescent="0.25">
      <c r="A3078" s="93" t="s">
        <v>644</v>
      </c>
      <c r="B3078" t="s">
        <v>21783</v>
      </c>
      <c r="C3078">
        <v>88387</v>
      </c>
      <c r="D3078" s="93" t="s">
        <v>22196</v>
      </c>
      <c r="E3078" s="93" t="s">
        <v>14</v>
      </c>
    </row>
    <row r="3079" spans="1:5" x14ac:dyDescent="0.25">
      <c r="A3079" s="93" t="s">
        <v>644</v>
      </c>
      <c r="B3079" t="s">
        <v>21783</v>
      </c>
      <c r="C3079">
        <v>88389</v>
      </c>
      <c r="D3079" s="93" t="s">
        <v>22196</v>
      </c>
      <c r="E3079" s="93" t="s">
        <v>14</v>
      </c>
    </row>
    <row r="3080" spans="1:5" x14ac:dyDescent="0.25">
      <c r="A3080" s="93" t="s">
        <v>644</v>
      </c>
      <c r="B3080" t="s">
        <v>21783</v>
      </c>
      <c r="C3080">
        <v>88390</v>
      </c>
      <c r="D3080" s="93" t="s">
        <v>22196</v>
      </c>
      <c r="E3080" s="93" t="s">
        <v>14</v>
      </c>
    </row>
    <row r="3081" spans="1:5" x14ac:dyDescent="0.25">
      <c r="A3081" s="93" t="s">
        <v>644</v>
      </c>
      <c r="B3081" t="s">
        <v>21783</v>
      </c>
      <c r="C3081">
        <v>88391</v>
      </c>
      <c r="D3081" s="93" t="s">
        <v>22196</v>
      </c>
      <c r="E3081" s="93" t="s">
        <v>14</v>
      </c>
    </row>
    <row r="3082" spans="1:5" x14ac:dyDescent="0.25">
      <c r="A3082" s="93" t="s">
        <v>645</v>
      </c>
      <c r="D3082" s="93" t="s">
        <v>14</v>
      </c>
      <c r="E3082" s="93" t="s">
        <v>31202</v>
      </c>
    </row>
    <row r="3083" spans="1:5" x14ac:dyDescent="0.25">
      <c r="A3083" s="93" t="s">
        <v>645</v>
      </c>
      <c r="B3083" t="s">
        <v>21783</v>
      </c>
      <c r="C3083">
        <v>88394</v>
      </c>
      <c r="D3083" s="93" t="s">
        <v>22196</v>
      </c>
      <c r="E3083" s="93" t="s">
        <v>14</v>
      </c>
    </row>
    <row r="3084" spans="1:5" x14ac:dyDescent="0.25">
      <c r="A3084" s="93" t="s">
        <v>645</v>
      </c>
      <c r="B3084" t="s">
        <v>21783</v>
      </c>
      <c r="C3084">
        <v>88395</v>
      </c>
      <c r="D3084" s="93" t="s">
        <v>22196</v>
      </c>
      <c r="E3084" s="93" t="s">
        <v>14</v>
      </c>
    </row>
    <row r="3085" spans="1:5" x14ac:dyDescent="0.25">
      <c r="A3085" s="93" t="s">
        <v>645</v>
      </c>
      <c r="B3085" t="s">
        <v>21783</v>
      </c>
      <c r="C3085">
        <v>88396</v>
      </c>
      <c r="D3085" s="93" t="s">
        <v>22196</v>
      </c>
      <c r="E3085" s="93" t="s">
        <v>14</v>
      </c>
    </row>
    <row r="3086" spans="1:5" x14ac:dyDescent="0.25">
      <c r="A3086" s="93" t="s">
        <v>645</v>
      </c>
      <c r="B3086" t="s">
        <v>21783</v>
      </c>
      <c r="C3086">
        <v>88397</v>
      </c>
      <c r="D3086" s="93" t="s">
        <v>22196</v>
      </c>
      <c r="E3086" s="93" t="s">
        <v>14</v>
      </c>
    </row>
    <row r="3087" spans="1:5" x14ac:dyDescent="0.25">
      <c r="A3087" s="93" t="s">
        <v>646</v>
      </c>
      <c r="D3087" s="93" t="s">
        <v>14</v>
      </c>
      <c r="E3087" s="93" t="s">
        <v>31202</v>
      </c>
    </row>
    <row r="3088" spans="1:5" x14ac:dyDescent="0.25">
      <c r="A3088" s="93" t="s">
        <v>646</v>
      </c>
      <c r="B3088" t="s">
        <v>21783</v>
      </c>
      <c r="C3088">
        <v>88400</v>
      </c>
      <c r="D3088" s="93" t="s">
        <v>22196</v>
      </c>
      <c r="E3088" s="93" t="s">
        <v>14</v>
      </c>
    </row>
    <row r="3089" spans="1:5" x14ac:dyDescent="0.25">
      <c r="A3089" s="93" t="s">
        <v>646</v>
      </c>
      <c r="B3089" t="s">
        <v>21783</v>
      </c>
      <c r="C3089">
        <v>88401</v>
      </c>
      <c r="D3089" s="93" t="s">
        <v>22196</v>
      </c>
      <c r="E3089" s="93" t="s">
        <v>14</v>
      </c>
    </row>
    <row r="3090" spans="1:5" x14ac:dyDescent="0.25">
      <c r="A3090" s="93" t="s">
        <v>646</v>
      </c>
      <c r="B3090" t="s">
        <v>21783</v>
      </c>
      <c r="C3090">
        <v>88402</v>
      </c>
      <c r="D3090" s="93" t="s">
        <v>22196</v>
      </c>
      <c r="E3090" s="93" t="s">
        <v>14</v>
      </c>
    </row>
    <row r="3091" spans="1:5" x14ac:dyDescent="0.25">
      <c r="A3091" s="93" t="s">
        <v>646</v>
      </c>
      <c r="B3091" t="s">
        <v>21783</v>
      </c>
      <c r="C3091">
        <v>88403</v>
      </c>
      <c r="D3091" s="93" t="s">
        <v>22196</v>
      </c>
      <c r="E3091" s="93" t="s">
        <v>14</v>
      </c>
    </row>
    <row r="3092" spans="1:5" x14ac:dyDescent="0.25">
      <c r="A3092" s="93" t="s">
        <v>647</v>
      </c>
      <c r="D3092" s="93" t="s">
        <v>14</v>
      </c>
      <c r="E3092" s="93" t="s">
        <v>31202</v>
      </c>
    </row>
    <row r="3093" spans="1:5" x14ac:dyDescent="0.25">
      <c r="A3093" s="93" t="s">
        <v>647</v>
      </c>
      <c r="B3093" t="s">
        <v>21783</v>
      </c>
      <c r="C3093">
        <v>88419</v>
      </c>
      <c r="D3093" s="93" t="s">
        <v>22196</v>
      </c>
      <c r="E3093" s="93" t="s">
        <v>14</v>
      </c>
    </row>
    <row r="3094" spans="1:5" x14ac:dyDescent="0.25">
      <c r="A3094" s="93" t="s">
        <v>647</v>
      </c>
      <c r="B3094" t="s">
        <v>21783</v>
      </c>
      <c r="C3094">
        <v>88422</v>
      </c>
      <c r="D3094" s="93" t="s">
        <v>22196</v>
      </c>
      <c r="E3094" s="93" t="s">
        <v>14</v>
      </c>
    </row>
    <row r="3095" spans="1:5" x14ac:dyDescent="0.25">
      <c r="A3095" s="93" t="s">
        <v>647</v>
      </c>
      <c r="B3095" t="s">
        <v>21783</v>
      </c>
      <c r="C3095">
        <v>88425</v>
      </c>
      <c r="D3095" s="93" t="s">
        <v>22196</v>
      </c>
      <c r="E3095" s="93" t="s">
        <v>14</v>
      </c>
    </row>
    <row r="3096" spans="1:5" x14ac:dyDescent="0.25">
      <c r="A3096" s="93" t="s">
        <v>647</v>
      </c>
      <c r="B3096" t="s">
        <v>21783</v>
      </c>
      <c r="C3096">
        <v>88427</v>
      </c>
      <c r="D3096" s="93" t="s">
        <v>22196</v>
      </c>
      <c r="E3096" s="93" t="s">
        <v>14</v>
      </c>
    </row>
    <row r="3097" spans="1:5" x14ac:dyDescent="0.25">
      <c r="A3097" s="93" t="s">
        <v>648</v>
      </c>
      <c r="D3097" s="93" t="s">
        <v>14</v>
      </c>
      <c r="E3097" s="93" t="s">
        <v>31202</v>
      </c>
    </row>
    <row r="3098" spans="1:5" x14ac:dyDescent="0.25">
      <c r="A3098" s="93" t="s">
        <v>648</v>
      </c>
      <c r="B3098" t="s">
        <v>21783</v>
      </c>
      <c r="C3098">
        <v>88434</v>
      </c>
      <c r="D3098" s="93" t="s">
        <v>22196</v>
      </c>
      <c r="E3098" s="93" t="s">
        <v>14</v>
      </c>
    </row>
    <row r="3099" spans="1:5" x14ac:dyDescent="0.25">
      <c r="A3099" s="93" t="s">
        <v>648</v>
      </c>
      <c r="B3099" t="s">
        <v>21783</v>
      </c>
      <c r="C3099">
        <v>88435</v>
      </c>
      <c r="D3099" s="93" t="s">
        <v>22196</v>
      </c>
      <c r="E3099" s="93" t="s">
        <v>14</v>
      </c>
    </row>
    <row r="3100" spans="1:5" x14ac:dyDescent="0.25">
      <c r="A3100" s="93" t="s">
        <v>648</v>
      </c>
      <c r="B3100" t="s">
        <v>21783</v>
      </c>
      <c r="C3100">
        <v>88436</v>
      </c>
      <c r="D3100" s="93" t="s">
        <v>22196</v>
      </c>
      <c r="E3100" s="93" t="s">
        <v>14</v>
      </c>
    </row>
    <row r="3101" spans="1:5" x14ac:dyDescent="0.25">
      <c r="A3101" s="93" t="s">
        <v>648</v>
      </c>
      <c r="B3101" t="s">
        <v>21783</v>
      </c>
      <c r="C3101">
        <v>88437</v>
      </c>
      <c r="D3101" s="93" t="s">
        <v>22196</v>
      </c>
      <c r="E3101" s="93" t="s">
        <v>14</v>
      </c>
    </row>
    <row r="3102" spans="1:5" x14ac:dyDescent="0.25">
      <c r="A3102" s="93" t="s">
        <v>649</v>
      </c>
      <c r="D3102" s="93" t="s">
        <v>14</v>
      </c>
      <c r="E3102" s="93" t="s">
        <v>31202</v>
      </c>
    </row>
    <row r="3103" spans="1:5" x14ac:dyDescent="0.25">
      <c r="A3103" s="93" t="s">
        <v>649</v>
      </c>
      <c r="B3103" t="s">
        <v>21783</v>
      </c>
      <c r="C3103">
        <v>88826</v>
      </c>
      <c r="D3103" s="93" t="s">
        <v>22196</v>
      </c>
      <c r="E3103" s="93" t="s">
        <v>14</v>
      </c>
    </row>
    <row r="3104" spans="1:5" x14ac:dyDescent="0.25">
      <c r="A3104" s="93" t="s">
        <v>649</v>
      </c>
      <c r="B3104" t="s">
        <v>21783</v>
      </c>
      <c r="C3104">
        <v>88827</v>
      </c>
      <c r="D3104" s="93" t="s">
        <v>22196</v>
      </c>
      <c r="E3104" s="93" t="s">
        <v>14</v>
      </c>
    </row>
    <row r="3105" spans="1:5" x14ac:dyDescent="0.25">
      <c r="A3105" s="93" t="s">
        <v>649</v>
      </c>
      <c r="B3105" t="s">
        <v>21783</v>
      </c>
      <c r="C3105">
        <v>88828</v>
      </c>
      <c r="D3105" s="93" t="s">
        <v>22196</v>
      </c>
      <c r="E3105" s="93" t="s">
        <v>14</v>
      </c>
    </row>
    <row r="3106" spans="1:5" x14ac:dyDescent="0.25">
      <c r="A3106" s="93" t="s">
        <v>649</v>
      </c>
      <c r="B3106" t="s">
        <v>21783</v>
      </c>
      <c r="C3106">
        <v>88829</v>
      </c>
      <c r="D3106" s="93" t="s">
        <v>22196</v>
      </c>
      <c r="E3106" s="93" t="s">
        <v>14</v>
      </c>
    </row>
    <row r="3107" spans="1:5" x14ac:dyDescent="0.25">
      <c r="A3107" s="93" t="s">
        <v>650</v>
      </c>
      <c r="D3107" s="93" t="s">
        <v>14</v>
      </c>
      <c r="E3107" s="93" t="s">
        <v>31232</v>
      </c>
    </row>
    <row r="3108" spans="1:5" x14ac:dyDescent="0.25">
      <c r="A3108" s="93" t="s">
        <v>650</v>
      </c>
      <c r="B3108" t="s">
        <v>21783</v>
      </c>
      <c r="C3108">
        <v>88324</v>
      </c>
      <c r="D3108" s="93" t="s">
        <v>22196</v>
      </c>
      <c r="E3108" s="93" t="s">
        <v>14</v>
      </c>
    </row>
    <row r="3109" spans="1:5" x14ac:dyDescent="0.25">
      <c r="A3109" s="93" t="s">
        <v>650</v>
      </c>
      <c r="B3109" t="s">
        <v>21783</v>
      </c>
      <c r="C3109">
        <v>88839</v>
      </c>
      <c r="D3109" s="93" t="s">
        <v>22196</v>
      </c>
      <c r="E3109" s="93" t="s">
        <v>14</v>
      </c>
    </row>
    <row r="3110" spans="1:5" x14ac:dyDescent="0.25">
      <c r="A3110" s="93" t="s">
        <v>650</v>
      </c>
      <c r="B3110" t="s">
        <v>21783</v>
      </c>
      <c r="C3110">
        <v>88840</v>
      </c>
      <c r="D3110" s="93" t="s">
        <v>22196</v>
      </c>
      <c r="E3110" s="93" t="s">
        <v>14</v>
      </c>
    </row>
    <row r="3111" spans="1:5" x14ac:dyDescent="0.25">
      <c r="A3111" s="93" t="s">
        <v>650</v>
      </c>
      <c r="B3111" t="s">
        <v>21783</v>
      </c>
      <c r="C3111">
        <v>88841</v>
      </c>
      <c r="D3111" s="93" t="s">
        <v>22196</v>
      </c>
      <c r="E3111" s="93" t="s">
        <v>14</v>
      </c>
    </row>
    <row r="3112" spans="1:5" x14ac:dyDescent="0.25">
      <c r="A3112" s="93" t="s">
        <v>650</v>
      </c>
      <c r="B3112" t="s">
        <v>21783</v>
      </c>
      <c r="C3112">
        <v>88842</v>
      </c>
      <c r="D3112" s="93" t="s">
        <v>22196</v>
      </c>
      <c r="E3112" s="93" t="s">
        <v>14</v>
      </c>
    </row>
    <row r="3113" spans="1:5" x14ac:dyDescent="0.25">
      <c r="A3113" s="93" t="s">
        <v>651</v>
      </c>
      <c r="D3113" s="93" t="s">
        <v>14</v>
      </c>
      <c r="E3113" s="93" t="s">
        <v>31233</v>
      </c>
    </row>
    <row r="3114" spans="1:5" x14ac:dyDescent="0.25">
      <c r="A3114" s="93" t="s">
        <v>651</v>
      </c>
      <c r="B3114" t="s">
        <v>21783</v>
      </c>
      <c r="C3114">
        <v>88294</v>
      </c>
      <c r="D3114" s="93" t="s">
        <v>22196</v>
      </c>
      <c r="E3114" s="93" t="s">
        <v>14</v>
      </c>
    </row>
    <row r="3115" spans="1:5" x14ac:dyDescent="0.25">
      <c r="A3115" s="93" t="s">
        <v>651</v>
      </c>
      <c r="B3115" t="s">
        <v>21783</v>
      </c>
      <c r="C3115">
        <v>88900</v>
      </c>
      <c r="D3115" s="93" t="s">
        <v>22196</v>
      </c>
      <c r="E3115" s="93" t="s">
        <v>14</v>
      </c>
    </row>
    <row r="3116" spans="1:5" x14ac:dyDescent="0.25">
      <c r="A3116" s="93" t="s">
        <v>651</v>
      </c>
      <c r="B3116" t="s">
        <v>21783</v>
      </c>
      <c r="C3116">
        <v>88902</v>
      </c>
      <c r="D3116" s="93" t="s">
        <v>22196</v>
      </c>
      <c r="E3116" s="93" t="s">
        <v>14</v>
      </c>
    </row>
    <row r="3117" spans="1:5" x14ac:dyDescent="0.25">
      <c r="A3117" s="93" t="s">
        <v>651</v>
      </c>
      <c r="B3117" t="s">
        <v>21783</v>
      </c>
      <c r="C3117">
        <v>88903</v>
      </c>
      <c r="D3117" s="93" t="s">
        <v>22196</v>
      </c>
      <c r="E3117" s="93" t="s">
        <v>14</v>
      </c>
    </row>
    <row r="3118" spans="1:5" x14ac:dyDescent="0.25">
      <c r="A3118" s="93" t="s">
        <v>651</v>
      </c>
      <c r="B3118" t="s">
        <v>21783</v>
      </c>
      <c r="C3118">
        <v>88904</v>
      </c>
      <c r="D3118" s="93" t="s">
        <v>22196</v>
      </c>
      <c r="E3118" s="93" t="s">
        <v>14</v>
      </c>
    </row>
    <row r="3119" spans="1:5" x14ac:dyDescent="0.25">
      <c r="A3119" s="93" t="s">
        <v>652</v>
      </c>
      <c r="D3119" s="93" t="s">
        <v>14</v>
      </c>
      <c r="E3119" s="93" t="s">
        <v>31202</v>
      </c>
    </row>
    <row r="3120" spans="1:5" x14ac:dyDescent="0.25">
      <c r="A3120" s="93" t="s">
        <v>652</v>
      </c>
      <c r="B3120" t="s">
        <v>21783</v>
      </c>
      <c r="C3120">
        <v>5800</v>
      </c>
      <c r="D3120" s="93" t="s">
        <v>22196</v>
      </c>
      <c r="E3120" s="93" t="s">
        <v>14</v>
      </c>
    </row>
    <row r="3121" spans="1:5" x14ac:dyDescent="0.25">
      <c r="A3121" s="93" t="s">
        <v>652</v>
      </c>
      <c r="B3121" t="s">
        <v>21783</v>
      </c>
      <c r="C3121">
        <v>53866</v>
      </c>
      <c r="D3121" s="93" t="s">
        <v>22196</v>
      </c>
      <c r="E3121" s="93" t="s">
        <v>14</v>
      </c>
    </row>
    <row r="3122" spans="1:5" x14ac:dyDescent="0.25">
      <c r="A3122" s="93" t="s">
        <v>652</v>
      </c>
      <c r="B3122" t="s">
        <v>21783</v>
      </c>
      <c r="C3122">
        <v>89019</v>
      </c>
      <c r="D3122" s="93" t="s">
        <v>22196</v>
      </c>
      <c r="E3122" s="93" t="s">
        <v>14</v>
      </c>
    </row>
    <row r="3123" spans="1:5" x14ac:dyDescent="0.25">
      <c r="A3123" s="93" t="s">
        <v>652</v>
      </c>
      <c r="B3123" t="s">
        <v>21783</v>
      </c>
      <c r="C3123">
        <v>89020</v>
      </c>
      <c r="D3123" s="93" t="s">
        <v>22196</v>
      </c>
      <c r="E3123" s="93" t="s">
        <v>14</v>
      </c>
    </row>
    <row r="3124" spans="1:5" x14ac:dyDescent="0.25">
      <c r="A3124" s="93" t="s">
        <v>653</v>
      </c>
      <c r="D3124" s="93" t="s">
        <v>14</v>
      </c>
      <c r="E3124" s="93" t="s">
        <v>31202</v>
      </c>
    </row>
    <row r="3125" spans="1:5" x14ac:dyDescent="0.25">
      <c r="A3125" s="93" t="s">
        <v>653</v>
      </c>
      <c r="B3125" t="s">
        <v>21783</v>
      </c>
      <c r="C3125">
        <v>89023</v>
      </c>
      <c r="D3125" s="93" t="s">
        <v>22196</v>
      </c>
      <c r="E3125" s="93" t="s">
        <v>14</v>
      </c>
    </row>
    <row r="3126" spans="1:5" x14ac:dyDescent="0.25">
      <c r="A3126" s="93" t="s">
        <v>653</v>
      </c>
      <c r="B3126" t="s">
        <v>21783</v>
      </c>
      <c r="C3126">
        <v>89024</v>
      </c>
      <c r="D3126" s="93" t="s">
        <v>22196</v>
      </c>
      <c r="E3126" s="93" t="s">
        <v>14</v>
      </c>
    </row>
    <row r="3127" spans="1:5" x14ac:dyDescent="0.25">
      <c r="A3127" s="93" t="s">
        <v>653</v>
      </c>
      <c r="B3127" t="s">
        <v>21783</v>
      </c>
      <c r="C3127">
        <v>89025</v>
      </c>
      <c r="D3127" s="93" t="s">
        <v>22196</v>
      </c>
      <c r="E3127" s="93" t="s">
        <v>14</v>
      </c>
    </row>
    <row r="3128" spans="1:5" x14ac:dyDescent="0.25">
      <c r="A3128" s="93" t="s">
        <v>653</v>
      </c>
      <c r="B3128" t="s">
        <v>21783</v>
      </c>
      <c r="C3128">
        <v>89026</v>
      </c>
      <c r="D3128" s="93" t="s">
        <v>22196</v>
      </c>
      <c r="E3128" s="93" t="s">
        <v>14</v>
      </c>
    </row>
    <row r="3129" spans="1:5" x14ac:dyDescent="0.25">
      <c r="A3129" s="93" t="s">
        <v>654</v>
      </c>
      <c r="D3129" s="93" t="s">
        <v>14</v>
      </c>
      <c r="E3129" s="93" t="s">
        <v>31234</v>
      </c>
    </row>
    <row r="3130" spans="1:5" x14ac:dyDescent="0.25">
      <c r="A3130" s="93" t="s">
        <v>654</v>
      </c>
      <c r="B3130" t="s">
        <v>21783</v>
      </c>
      <c r="C3130">
        <v>5724</v>
      </c>
      <c r="D3130" s="93" t="s">
        <v>22196</v>
      </c>
      <c r="E3130" s="93" t="s">
        <v>14</v>
      </c>
    </row>
    <row r="3131" spans="1:5" x14ac:dyDescent="0.25">
      <c r="A3131" s="93" t="s">
        <v>654</v>
      </c>
      <c r="B3131" t="s">
        <v>21783</v>
      </c>
      <c r="C3131">
        <v>53817</v>
      </c>
      <c r="D3131" s="93" t="s">
        <v>22196</v>
      </c>
      <c r="E3131" s="93" t="s">
        <v>14</v>
      </c>
    </row>
    <row r="3132" spans="1:5" x14ac:dyDescent="0.25">
      <c r="A3132" s="93" t="s">
        <v>654</v>
      </c>
      <c r="B3132" t="s">
        <v>21783</v>
      </c>
      <c r="C3132">
        <v>88324</v>
      </c>
      <c r="D3132" s="93" t="s">
        <v>22196</v>
      </c>
      <c r="E3132" s="93" t="s">
        <v>14</v>
      </c>
    </row>
    <row r="3133" spans="1:5" x14ac:dyDescent="0.25">
      <c r="A3133" s="93" t="s">
        <v>654</v>
      </c>
      <c r="B3133" t="s">
        <v>21783</v>
      </c>
      <c r="C3133">
        <v>89029</v>
      </c>
      <c r="D3133" s="93" t="s">
        <v>22196</v>
      </c>
      <c r="E3133" s="93" t="s">
        <v>14</v>
      </c>
    </row>
    <row r="3134" spans="1:5" x14ac:dyDescent="0.25">
      <c r="A3134" s="93" t="s">
        <v>654</v>
      </c>
      <c r="B3134" t="s">
        <v>21783</v>
      </c>
      <c r="C3134">
        <v>89030</v>
      </c>
      <c r="D3134" s="93" t="s">
        <v>22196</v>
      </c>
      <c r="E3134" s="93" t="s">
        <v>14</v>
      </c>
    </row>
    <row r="3135" spans="1:5" x14ac:dyDescent="0.25">
      <c r="A3135" s="93" t="s">
        <v>655</v>
      </c>
      <c r="D3135" s="93" t="s">
        <v>14</v>
      </c>
      <c r="E3135" s="93" t="s">
        <v>31235</v>
      </c>
    </row>
    <row r="3136" spans="1:5" x14ac:dyDescent="0.25">
      <c r="A3136" s="93" t="s">
        <v>655</v>
      </c>
      <c r="B3136" t="s">
        <v>21783</v>
      </c>
      <c r="C3136">
        <v>5714</v>
      </c>
      <c r="D3136" s="93" t="s">
        <v>22196</v>
      </c>
      <c r="E3136" s="93" t="s">
        <v>14</v>
      </c>
    </row>
    <row r="3137" spans="1:5" x14ac:dyDescent="0.25">
      <c r="A3137" s="93" t="s">
        <v>655</v>
      </c>
      <c r="B3137" t="s">
        <v>21783</v>
      </c>
      <c r="C3137">
        <v>5715</v>
      </c>
      <c r="D3137" s="93" t="s">
        <v>22196</v>
      </c>
      <c r="E3137" s="93" t="s">
        <v>14</v>
      </c>
    </row>
    <row r="3138" spans="1:5" x14ac:dyDescent="0.25">
      <c r="A3138" s="93" t="s">
        <v>655</v>
      </c>
      <c r="B3138" t="s">
        <v>21783</v>
      </c>
      <c r="C3138">
        <v>88324</v>
      </c>
      <c r="D3138" s="93" t="s">
        <v>22196</v>
      </c>
      <c r="E3138" s="93" t="s">
        <v>14</v>
      </c>
    </row>
    <row r="3139" spans="1:5" x14ac:dyDescent="0.25">
      <c r="A3139" s="93" t="s">
        <v>655</v>
      </c>
      <c r="B3139" t="s">
        <v>21783</v>
      </c>
      <c r="C3139">
        <v>89033</v>
      </c>
      <c r="D3139" s="93" t="s">
        <v>22196</v>
      </c>
      <c r="E3139" s="93" t="s">
        <v>14</v>
      </c>
    </row>
    <row r="3140" spans="1:5" x14ac:dyDescent="0.25">
      <c r="A3140" s="93" t="s">
        <v>655</v>
      </c>
      <c r="B3140" t="s">
        <v>21783</v>
      </c>
      <c r="C3140">
        <v>89034</v>
      </c>
      <c r="D3140" s="93" t="s">
        <v>22196</v>
      </c>
      <c r="E3140" s="93" t="s">
        <v>14</v>
      </c>
    </row>
    <row r="3141" spans="1:5" x14ac:dyDescent="0.25">
      <c r="A3141" s="93" t="s">
        <v>656</v>
      </c>
      <c r="D3141" s="93" t="s">
        <v>14</v>
      </c>
      <c r="E3141" s="93" t="s">
        <v>31202</v>
      </c>
    </row>
    <row r="3142" spans="1:5" x14ac:dyDescent="0.25">
      <c r="A3142" s="93" t="s">
        <v>656</v>
      </c>
      <c r="B3142" t="s">
        <v>21783</v>
      </c>
      <c r="C3142">
        <v>89221</v>
      </c>
      <c r="D3142" s="93" t="s">
        <v>22196</v>
      </c>
      <c r="E3142" s="93" t="s">
        <v>14</v>
      </c>
    </row>
    <row r="3143" spans="1:5" x14ac:dyDescent="0.25">
      <c r="A3143" s="93" t="s">
        <v>656</v>
      </c>
      <c r="B3143" t="s">
        <v>21783</v>
      </c>
      <c r="C3143">
        <v>89222</v>
      </c>
      <c r="D3143" s="93" t="s">
        <v>22196</v>
      </c>
      <c r="E3143" s="93" t="s">
        <v>14</v>
      </c>
    </row>
    <row r="3144" spans="1:5" x14ac:dyDescent="0.25">
      <c r="A3144" s="93" t="s">
        <v>656</v>
      </c>
      <c r="B3144" t="s">
        <v>21783</v>
      </c>
      <c r="C3144">
        <v>89223</v>
      </c>
      <c r="D3144" s="93" t="s">
        <v>22196</v>
      </c>
      <c r="E3144" s="93" t="s">
        <v>14</v>
      </c>
    </row>
    <row r="3145" spans="1:5" x14ac:dyDescent="0.25">
      <c r="A3145" s="93" t="s">
        <v>656</v>
      </c>
      <c r="B3145" t="s">
        <v>21783</v>
      </c>
      <c r="C3145">
        <v>89224</v>
      </c>
      <c r="D3145" s="93" t="s">
        <v>22196</v>
      </c>
      <c r="E3145" s="93" t="s">
        <v>14</v>
      </c>
    </row>
    <row r="3146" spans="1:5" x14ac:dyDescent="0.25">
      <c r="A3146" s="93" t="s">
        <v>657</v>
      </c>
      <c r="D3146" s="93" t="s">
        <v>14</v>
      </c>
      <c r="E3146" s="93" t="s">
        <v>31236</v>
      </c>
    </row>
    <row r="3147" spans="1:5" x14ac:dyDescent="0.25">
      <c r="A3147" s="93" t="s">
        <v>657</v>
      </c>
      <c r="B3147" t="s">
        <v>21783</v>
      </c>
      <c r="C3147">
        <v>88302</v>
      </c>
      <c r="D3147" s="93" t="s">
        <v>22196</v>
      </c>
      <c r="E3147" s="93" t="s">
        <v>14</v>
      </c>
    </row>
    <row r="3148" spans="1:5" x14ac:dyDescent="0.25">
      <c r="A3148" s="93" t="s">
        <v>657</v>
      </c>
      <c r="B3148" t="s">
        <v>21783</v>
      </c>
      <c r="C3148">
        <v>89230</v>
      </c>
      <c r="D3148" s="93" t="s">
        <v>22196</v>
      </c>
      <c r="E3148" s="93" t="s">
        <v>14</v>
      </c>
    </row>
    <row r="3149" spans="1:5" x14ac:dyDescent="0.25">
      <c r="A3149" s="93" t="s">
        <v>657</v>
      </c>
      <c r="B3149" t="s">
        <v>21783</v>
      </c>
      <c r="C3149">
        <v>89231</v>
      </c>
      <c r="D3149" s="93" t="s">
        <v>22196</v>
      </c>
      <c r="E3149" s="93" t="s">
        <v>14</v>
      </c>
    </row>
    <row r="3150" spans="1:5" x14ac:dyDescent="0.25">
      <c r="A3150" s="93" t="s">
        <v>657</v>
      </c>
      <c r="B3150" t="s">
        <v>21783</v>
      </c>
      <c r="C3150">
        <v>89232</v>
      </c>
      <c r="D3150" s="93" t="s">
        <v>22196</v>
      </c>
      <c r="E3150" s="93" t="s">
        <v>14</v>
      </c>
    </row>
    <row r="3151" spans="1:5" x14ac:dyDescent="0.25">
      <c r="A3151" s="93" t="s">
        <v>657</v>
      </c>
      <c r="B3151" t="s">
        <v>21783</v>
      </c>
      <c r="C3151">
        <v>89233</v>
      </c>
      <c r="D3151" s="93" t="s">
        <v>22196</v>
      </c>
      <c r="E3151" s="93" t="s">
        <v>14</v>
      </c>
    </row>
    <row r="3152" spans="1:5" x14ac:dyDescent="0.25">
      <c r="A3152" s="93" t="s">
        <v>658</v>
      </c>
      <c r="D3152" s="93" t="s">
        <v>14</v>
      </c>
      <c r="E3152" s="93" t="s">
        <v>31237</v>
      </c>
    </row>
    <row r="3153" spans="1:5" x14ac:dyDescent="0.25">
      <c r="A3153" s="93" t="s">
        <v>658</v>
      </c>
      <c r="B3153" t="s">
        <v>21783</v>
      </c>
      <c r="C3153">
        <v>88302</v>
      </c>
      <c r="D3153" s="93" t="s">
        <v>22196</v>
      </c>
      <c r="E3153" s="93" t="s">
        <v>14</v>
      </c>
    </row>
    <row r="3154" spans="1:5" x14ac:dyDescent="0.25">
      <c r="A3154" s="93" t="s">
        <v>658</v>
      </c>
      <c r="B3154" t="s">
        <v>21783</v>
      </c>
      <c r="C3154">
        <v>89236</v>
      </c>
      <c r="D3154" s="93" t="s">
        <v>22196</v>
      </c>
      <c r="E3154" s="93" t="s">
        <v>14</v>
      </c>
    </row>
    <row r="3155" spans="1:5" x14ac:dyDescent="0.25">
      <c r="A3155" s="93" t="s">
        <v>658</v>
      </c>
      <c r="B3155" t="s">
        <v>21783</v>
      </c>
      <c r="C3155">
        <v>89237</v>
      </c>
      <c r="D3155" s="93" t="s">
        <v>22196</v>
      </c>
      <c r="E3155" s="93" t="s">
        <v>14</v>
      </c>
    </row>
    <row r="3156" spans="1:5" x14ac:dyDescent="0.25">
      <c r="A3156" s="93" t="s">
        <v>658</v>
      </c>
      <c r="B3156" t="s">
        <v>21783</v>
      </c>
      <c r="C3156">
        <v>89238</v>
      </c>
      <c r="D3156" s="93" t="s">
        <v>22196</v>
      </c>
      <c r="E3156" s="93" t="s">
        <v>14</v>
      </c>
    </row>
    <row r="3157" spans="1:5" x14ac:dyDescent="0.25">
      <c r="A3157" s="93" t="s">
        <v>658</v>
      </c>
      <c r="B3157" t="s">
        <v>21783</v>
      </c>
      <c r="C3157">
        <v>89239</v>
      </c>
      <c r="D3157" s="93" t="s">
        <v>22196</v>
      </c>
      <c r="E3157" s="93" t="s">
        <v>14</v>
      </c>
    </row>
    <row r="3158" spans="1:5" x14ac:dyDescent="0.25">
      <c r="A3158" s="93" t="s">
        <v>659</v>
      </c>
      <c r="D3158" s="93" t="s">
        <v>14</v>
      </c>
      <c r="E3158" s="93" t="s">
        <v>31238</v>
      </c>
    </row>
    <row r="3159" spans="1:5" x14ac:dyDescent="0.25">
      <c r="A3159" s="93" t="s">
        <v>659</v>
      </c>
      <c r="B3159" t="s">
        <v>21783</v>
      </c>
      <c r="C3159">
        <v>88302</v>
      </c>
      <c r="D3159" s="93" t="s">
        <v>22196</v>
      </c>
      <c r="E3159" s="93" t="s">
        <v>14</v>
      </c>
    </row>
    <row r="3160" spans="1:5" x14ac:dyDescent="0.25">
      <c r="A3160" s="93" t="s">
        <v>659</v>
      </c>
      <c r="B3160" t="s">
        <v>21783</v>
      </c>
      <c r="C3160">
        <v>89246</v>
      </c>
      <c r="D3160" s="93" t="s">
        <v>22196</v>
      </c>
      <c r="E3160" s="93" t="s">
        <v>14</v>
      </c>
    </row>
    <row r="3161" spans="1:5" x14ac:dyDescent="0.25">
      <c r="A3161" s="93" t="s">
        <v>659</v>
      </c>
      <c r="B3161" t="s">
        <v>21783</v>
      </c>
      <c r="C3161">
        <v>89247</v>
      </c>
      <c r="D3161" s="93" t="s">
        <v>22196</v>
      </c>
      <c r="E3161" s="93" t="s">
        <v>14</v>
      </c>
    </row>
    <row r="3162" spans="1:5" x14ac:dyDescent="0.25">
      <c r="A3162" s="93" t="s">
        <v>659</v>
      </c>
      <c r="B3162" t="s">
        <v>21783</v>
      </c>
      <c r="C3162">
        <v>89248</v>
      </c>
      <c r="D3162" s="93" t="s">
        <v>22196</v>
      </c>
      <c r="E3162" s="93" t="s">
        <v>14</v>
      </c>
    </row>
    <row r="3163" spans="1:5" x14ac:dyDescent="0.25">
      <c r="A3163" s="93" t="s">
        <v>659</v>
      </c>
      <c r="B3163" t="s">
        <v>21783</v>
      </c>
      <c r="C3163">
        <v>89249</v>
      </c>
      <c r="D3163" s="93" t="s">
        <v>22196</v>
      </c>
      <c r="E3163" s="93" t="s">
        <v>14</v>
      </c>
    </row>
    <row r="3164" spans="1:5" x14ac:dyDescent="0.25">
      <c r="A3164" s="93" t="s">
        <v>660</v>
      </c>
      <c r="D3164" s="93" t="s">
        <v>14</v>
      </c>
      <c r="E3164" s="93" t="s">
        <v>31239</v>
      </c>
    </row>
    <row r="3165" spans="1:5" x14ac:dyDescent="0.25">
      <c r="A3165" s="93" t="s">
        <v>660</v>
      </c>
      <c r="B3165" t="s">
        <v>21783</v>
      </c>
      <c r="C3165">
        <v>88302</v>
      </c>
      <c r="D3165" s="93" t="s">
        <v>22196</v>
      </c>
      <c r="E3165" s="93" t="s">
        <v>14</v>
      </c>
    </row>
    <row r="3166" spans="1:5" x14ac:dyDescent="0.25">
      <c r="A3166" s="93" t="s">
        <v>660</v>
      </c>
      <c r="B3166" t="s">
        <v>21783</v>
      </c>
      <c r="C3166">
        <v>89253</v>
      </c>
      <c r="D3166" s="93" t="s">
        <v>22196</v>
      </c>
      <c r="E3166" s="93" t="s">
        <v>14</v>
      </c>
    </row>
    <row r="3167" spans="1:5" x14ac:dyDescent="0.25">
      <c r="A3167" s="93" t="s">
        <v>660</v>
      </c>
      <c r="B3167" t="s">
        <v>21783</v>
      </c>
      <c r="C3167">
        <v>89254</v>
      </c>
      <c r="D3167" s="93" t="s">
        <v>22196</v>
      </c>
      <c r="E3167" s="93" t="s">
        <v>14</v>
      </c>
    </row>
    <row r="3168" spans="1:5" x14ac:dyDescent="0.25">
      <c r="A3168" s="93" t="s">
        <v>660</v>
      </c>
      <c r="B3168" t="s">
        <v>21783</v>
      </c>
      <c r="C3168">
        <v>89255</v>
      </c>
      <c r="D3168" s="93" t="s">
        <v>22196</v>
      </c>
      <c r="E3168" s="93" t="s">
        <v>14</v>
      </c>
    </row>
    <row r="3169" spans="1:5" x14ac:dyDescent="0.25">
      <c r="A3169" s="93" t="s">
        <v>660</v>
      </c>
      <c r="B3169" t="s">
        <v>21783</v>
      </c>
      <c r="C3169">
        <v>89256</v>
      </c>
      <c r="D3169" s="93" t="s">
        <v>22196</v>
      </c>
      <c r="E3169" s="93" t="s">
        <v>14</v>
      </c>
    </row>
    <row r="3170" spans="1:5" x14ac:dyDescent="0.25">
      <c r="A3170" s="93" t="s">
        <v>661</v>
      </c>
      <c r="D3170" s="93" t="s">
        <v>14</v>
      </c>
      <c r="E3170" s="93" t="s">
        <v>31240</v>
      </c>
    </row>
    <row r="3171" spans="1:5" x14ac:dyDescent="0.25">
      <c r="A3171" s="93" t="s">
        <v>661</v>
      </c>
      <c r="B3171" t="s">
        <v>21783</v>
      </c>
      <c r="C3171">
        <v>88296</v>
      </c>
      <c r="D3171" s="93" t="s">
        <v>22196</v>
      </c>
      <c r="E3171" s="93" t="s">
        <v>14</v>
      </c>
    </row>
    <row r="3172" spans="1:5" x14ac:dyDescent="0.25">
      <c r="A3172" s="93" t="s">
        <v>661</v>
      </c>
      <c r="B3172" t="s">
        <v>21783</v>
      </c>
      <c r="C3172">
        <v>89267</v>
      </c>
      <c r="D3172" s="93" t="s">
        <v>22196</v>
      </c>
      <c r="E3172" s="93" t="s">
        <v>14</v>
      </c>
    </row>
    <row r="3173" spans="1:5" x14ac:dyDescent="0.25">
      <c r="A3173" s="93" t="s">
        <v>661</v>
      </c>
      <c r="B3173" t="s">
        <v>21783</v>
      </c>
      <c r="C3173">
        <v>89268</v>
      </c>
      <c r="D3173" s="93" t="s">
        <v>22196</v>
      </c>
      <c r="E3173" s="93" t="s">
        <v>14</v>
      </c>
    </row>
    <row r="3174" spans="1:5" x14ac:dyDescent="0.25">
      <c r="A3174" s="93" t="s">
        <v>661</v>
      </c>
      <c r="B3174" t="s">
        <v>21783</v>
      </c>
      <c r="C3174">
        <v>89269</v>
      </c>
      <c r="D3174" s="93" t="s">
        <v>22196</v>
      </c>
      <c r="E3174" s="93" t="s">
        <v>14</v>
      </c>
    </row>
    <row r="3175" spans="1:5" x14ac:dyDescent="0.25">
      <c r="A3175" s="93" t="s">
        <v>661</v>
      </c>
      <c r="B3175" t="s">
        <v>21783</v>
      </c>
      <c r="C3175">
        <v>89270</v>
      </c>
      <c r="D3175" s="93" t="s">
        <v>22196</v>
      </c>
      <c r="E3175" s="93" t="s">
        <v>14</v>
      </c>
    </row>
    <row r="3176" spans="1:5" x14ac:dyDescent="0.25">
      <c r="A3176" s="93" t="s">
        <v>661</v>
      </c>
      <c r="B3176" t="s">
        <v>21783</v>
      </c>
      <c r="C3176">
        <v>89271</v>
      </c>
      <c r="D3176" s="93" t="s">
        <v>22196</v>
      </c>
      <c r="E3176" s="93" t="s">
        <v>14</v>
      </c>
    </row>
    <row r="3177" spans="1:5" x14ac:dyDescent="0.25">
      <c r="A3177" s="93" t="s">
        <v>662</v>
      </c>
      <c r="D3177" s="93" t="s">
        <v>14</v>
      </c>
      <c r="E3177" s="93" t="s">
        <v>31202</v>
      </c>
    </row>
    <row r="3178" spans="1:5" x14ac:dyDescent="0.25">
      <c r="A3178" s="93" t="s">
        <v>662</v>
      </c>
      <c r="B3178" t="s">
        <v>21783</v>
      </c>
      <c r="C3178">
        <v>89274</v>
      </c>
      <c r="D3178" s="93" t="s">
        <v>22196</v>
      </c>
      <c r="E3178" s="93" t="s">
        <v>14</v>
      </c>
    </row>
    <row r="3179" spans="1:5" x14ac:dyDescent="0.25">
      <c r="A3179" s="93" t="s">
        <v>662</v>
      </c>
      <c r="B3179" t="s">
        <v>21783</v>
      </c>
      <c r="C3179">
        <v>89275</v>
      </c>
      <c r="D3179" s="93" t="s">
        <v>22196</v>
      </c>
      <c r="E3179" s="93" t="s">
        <v>14</v>
      </c>
    </row>
    <row r="3180" spans="1:5" x14ac:dyDescent="0.25">
      <c r="A3180" s="93" t="s">
        <v>662</v>
      </c>
      <c r="B3180" t="s">
        <v>21783</v>
      </c>
      <c r="C3180">
        <v>89276</v>
      </c>
      <c r="D3180" s="93" t="s">
        <v>22196</v>
      </c>
      <c r="E3180" s="93" t="s">
        <v>14</v>
      </c>
    </row>
    <row r="3181" spans="1:5" x14ac:dyDescent="0.25">
      <c r="A3181" s="93" t="s">
        <v>662</v>
      </c>
      <c r="B3181" t="s">
        <v>21783</v>
      </c>
      <c r="C3181">
        <v>89277</v>
      </c>
      <c r="D3181" s="93" t="s">
        <v>22196</v>
      </c>
      <c r="E3181" s="93" t="s">
        <v>14</v>
      </c>
    </row>
    <row r="3182" spans="1:5" x14ac:dyDescent="0.25">
      <c r="A3182" s="93" t="s">
        <v>663</v>
      </c>
      <c r="D3182" s="93" t="s">
        <v>14</v>
      </c>
      <c r="E3182" s="93" t="s">
        <v>31241</v>
      </c>
    </row>
    <row r="3183" spans="1:5" x14ac:dyDescent="0.25">
      <c r="A3183" s="93" t="s">
        <v>663</v>
      </c>
      <c r="B3183" t="s">
        <v>21783</v>
      </c>
      <c r="C3183">
        <v>88307</v>
      </c>
      <c r="D3183" s="93" t="s">
        <v>22961</v>
      </c>
      <c r="E3183" s="93" t="s">
        <v>14</v>
      </c>
    </row>
    <row r="3184" spans="1:5" x14ac:dyDescent="0.25">
      <c r="A3184" s="93" t="s">
        <v>663</v>
      </c>
      <c r="B3184" t="s">
        <v>21783</v>
      </c>
      <c r="C3184">
        <v>89212</v>
      </c>
      <c r="D3184" s="93" t="s">
        <v>22196</v>
      </c>
      <c r="E3184" s="93" t="s">
        <v>14</v>
      </c>
    </row>
    <row r="3185" spans="1:5" x14ac:dyDescent="0.25">
      <c r="A3185" s="93" t="s">
        <v>663</v>
      </c>
      <c r="B3185" t="s">
        <v>21783</v>
      </c>
      <c r="C3185">
        <v>89213</v>
      </c>
      <c r="D3185" s="93" t="s">
        <v>22196</v>
      </c>
      <c r="E3185" s="93" t="s">
        <v>14</v>
      </c>
    </row>
    <row r="3186" spans="1:5" x14ac:dyDescent="0.25">
      <c r="A3186" s="93" t="s">
        <v>663</v>
      </c>
      <c r="B3186" t="s">
        <v>21783</v>
      </c>
      <c r="C3186">
        <v>89214</v>
      </c>
      <c r="D3186" s="93" t="s">
        <v>22196</v>
      </c>
      <c r="E3186" s="93" t="s">
        <v>14</v>
      </c>
    </row>
    <row r="3187" spans="1:5" x14ac:dyDescent="0.25">
      <c r="A3187" s="93" t="s">
        <v>663</v>
      </c>
      <c r="B3187" t="s">
        <v>21783</v>
      </c>
      <c r="C3187">
        <v>89215</v>
      </c>
      <c r="D3187" s="93" t="s">
        <v>22196</v>
      </c>
      <c r="E3187" s="93" t="s">
        <v>14</v>
      </c>
    </row>
    <row r="3188" spans="1:5" x14ac:dyDescent="0.25">
      <c r="A3188" s="93" t="s">
        <v>664</v>
      </c>
      <c r="D3188" s="93" t="s">
        <v>14</v>
      </c>
      <c r="E3188" s="93" t="s">
        <v>31242</v>
      </c>
    </row>
    <row r="3189" spans="1:5" x14ac:dyDescent="0.25">
      <c r="A3189" s="93" t="s">
        <v>664</v>
      </c>
      <c r="B3189" t="s">
        <v>21783</v>
      </c>
      <c r="C3189">
        <v>88281</v>
      </c>
      <c r="D3189" s="93" t="s">
        <v>22196</v>
      </c>
      <c r="E3189" s="93" t="s">
        <v>14</v>
      </c>
    </row>
    <row r="3190" spans="1:5" x14ac:dyDescent="0.25">
      <c r="A3190" s="93" t="s">
        <v>664</v>
      </c>
      <c r="B3190" t="s">
        <v>21783</v>
      </c>
      <c r="C3190">
        <v>89870</v>
      </c>
      <c r="D3190" s="93" t="s">
        <v>22196</v>
      </c>
      <c r="E3190" s="93" t="s">
        <v>14</v>
      </c>
    </row>
    <row r="3191" spans="1:5" x14ac:dyDescent="0.25">
      <c r="A3191" s="93" t="s">
        <v>664</v>
      </c>
      <c r="B3191" t="s">
        <v>21783</v>
      </c>
      <c r="C3191">
        <v>89871</v>
      </c>
      <c r="D3191" s="93" t="s">
        <v>22196</v>
      </c>
      <c r="E3191" s="93" t="s">
        <v>14</v>
      </c>
    </row>
    <row r="3192" spans="1:5" x14ac:dyDescent="0.25">
      <c r="A3192" s="93" t="s">
        <v>664</v>
      </c>
      <c r="B3192" t="s">
        <v>21783</v>
      </c>
      <c r="C3192">
        <v>89872</v>
      </c>
      <c r="D3192" s="93" t="s">
        <v>22196</v>
      </c>
      <c r="E3192" s="93" t="s">
        <v>14</v>
      </c>
    </row>
    <row r="3193" spans="1:5" x14ac:dyDescent="0.25">
      <c r="A3193" s="93" t="s">
        <v>664</v>
      </c>
      <c r="B3193" t="s">
        <v>21783</v>
      </c>
      <c r="C3193">
        <v>89873</v>
      </c>
      <c r="D3193" s="93" t="s">
        <v>22196</v>
      </c>
      <c r="E3193" s="93" t="s">
        <v>14</v>
      </c>
    </row>
    <row r="3194" spans="1:5" x14ac:dyDescent="0.25">
      <c r="A3194" s="93" t="s">
        <v>664</v>
      </c>
      <c r="B3194" t="s">
        <v>21783</v>
      </c>
      <c r="C3194">
        <v>89874</v>
      </c>
      <c r="D3194" s="93" t="s">
        <v>22196</v>
      </c>
      <c r="E3194" s="93" t="s">
        <v>14</v>
      </c>
    </row>
    <row r="3195" spans="1:5" x14ac:dyDescent="0.25">
      <c r="A3195" s="93" t="s">
        <v>665</v>
      </c>
      <c r="D3195" s="93" t="s">
        <v>14</v>
      </c>
      <c r="E3195" s="93" t="s">
        <v>31243</v>
      </c>
    </row>
    <row r="3196" spans="1:5" x14ac:dyDescent="0.25">
      <c r="A3196" s="93" t="s">
        <v>665</v>
      </c>
      <c r="B3196" t="s">
        <v>21783</v>
      </c>
      <c r="C3196">
        <v>88281</v>
      </c>
      <c r="D3196" s="93" t="s">
        <v>22196</v>
      </c>
      <c r="E3196" s="93" t="s">
        <v>14</v>
      </c>
    </row>
    <row r="3197" spans="1:5" x14ac:dyDescent="0.25">
      <c r="A3197" s="93" t="s">
        <v>665</v>
      </c>
      <c r="B3197" t="s">
        <v>21783</v>
      </c>
      <c r="C3197">
        <v>89878</v>
      </c>
      <c r="D3197" s="93" t="s">
        <v>22196</v>
      </c>
      <c r="E3197" s="93" t="s">
        <v>14</v>
      </c>
    </row>
    <row r="3198" spans="1:5" x14ac:dyDescent="0.25">
      <c r="A3198" s="93" t="s">
        <v>665</v>
      </c>
      <c r="B3198" t="s">
        <v>21783</v>
      </c>
      <c r="C3198">
        <v>89879</v>
      </c>
      <c r="D3198" s="93" t="s">
        <v>22196</v>
      </c>
      <c r="E3198" s="93" t="s">
        <v>14</v>
      </c>
    </row>
    <row r="3199" spans="1:5" x14ac:dyDescent="0.25">
      <c r="A3199" s="93" t="s">
        <v>665</v>
      </c>
      <c r="B3199" t="s">
        <v>21783</v>
      </c>
      <c r="C3199">
        <v>89880</v>
      </c>
      <c r="D3199" s="93" t="s">
        <v>22196</v>
      </c>
      <c r="E3199" s="93" t="s">
        <v>14</v>
      </c>
    </row>
    <row r="3200" spans="1:5" x14ac:dyDescent="0.25">
      <c r="A3200" s="93" t="s">
        <v>665</v>
      </c>
      <c r="B3200" t="s">
        <v>21783</v>
      </c>
      <c r="C3200">
        <v>89881</v>
      </c>
      <c r="D3200" s="93" t="s">
        <v>22196</v>
      </c>
      <c r="E3200" s="93" t="s">
        <v>14</v>
      </c>
    </row>
    <row r="3201" spans="1:5" x14ac:dyDescent="0.25">
      <c r="A3201" s="93" t="s">
        <v>665</v>
      </c>
      <c r="B3201" t="s">
        <v>21783</v>
      </c>
      <c r="C3201">
        <v>89882</v>
      </c>
      <c r="D3201" s="93" t="s">
        <v>22196</v>
      </c>
      <c r="E3201" s="93" t="s">
        <v>14</v>
      </c>
    </row>
    <row r="3202" spans="1:5" x14ac:dyDescent="0.25">
      <c r="A3202" s="93" t="s">
        <v>666</v>
      </c>
      <c r="D3202" s="93" t="s">
        <v>14</v>
      </c>
      <c r="E3202" s="93" t="s">
        <v>31202</v>
      </c>
    </row>
    <row r="3203" spans="1:5" x14ac:dyDescent="0.25">
      <c r="A3203" s="93" t="s">
        <v>666</v>
      </c>
      <c r="B3203" t="s">
        <v>21783</v>
      </c>
      <c r="C3203">
        <v>90582</v>
      </c>
      <c r="D3203" s="93" t="s">
        <v>22196</v>
      </c>
      <c r="E3203" s="93" t="s">
        <v>14</v>
      </c>
    </row>
    <row r="3204" spans="1:5" x14ac:dyDescent="0.25">
      <c r="A3204" s="93" t="s">
        <v>666</v>
      </c>
      <c r="B3204" t="s">
        <v>21783</v>
      </c>
      <c r="C3204">
        <v>90583</v>
      </c>
      <c r="D3204" s="93" t="s">
        <v>22196</v>
      </c>
      <c r="E3204" s="93" t="s">
        <v>14</v>
      </c>
    </row>
    <row r="3205" spans="1:5" x14ac:dyDescent="0.25">
      <c r="A3205" s="93" t="s">
        <v>666</v>
      </c>
      <c r="B3205" t="s">
        <v>21783</v>
      </c>
      <c r="C3205">
        <v>90584</v>
      </c>
      <c r="D3205" s="93" t="s">
        <v>22196</v>
      </c>
      <c r="E3205" s="93" t="s">
        <v>14</v>
      </c>
    </row>
    <row r="3206" spans="1:5" x14ac:dyDescent="0.25">
      <c r="A3206" s="93" t="s">
        <v>666</v>
      </c>
      <c r="B3206" t="s">
        <v>21783</v>
      </c>
      <c r="C3206">
        <v>90585</v>
      </c>
      <c r="D3206" s="93" t="s">
        <v>22196</v>
      </c>
      <c r="E3206" s="93" t="s">
        <v>14</v>
      </c>
    </row>
    <row r="3207" spans="1:5" x14ac:dyDescent="0.25">
      <c r="A3207" s="93" t="s">
        <v>667</v>
      </c>
      <c r="D3207" s="93" t="s">
        <v>14</v>
      </c>
      <c r="E3207" s="93" t="s">
        <v>31202</v>
      </c>
    </row>
    <row r="3208" spans="1:5" x14ac:dyDescent="0.25">
      <c r="A3208" s="93" t="s">
        <v>667</v>
      </c>
      <c r="B3208" t="s">
        <v>21783</v>
      </c>
      <c r="C3208">
        <v>90621</v>
      </c>
      <c r="D3208" s="93" t="s">
        <v>22196</v>
      </c>
      <c r="E3208" s="93" t="s">
        <v>14</v>
      </c>
    </row>
    <row r="3209" spans="1:5" x14ac:dyDescent="0.25">
      <c r="A3209" s="93" t="s">
        <v>667</v>
      </c>
      <c r="B3209" t="s">
        <v>21783</v>
      </c>
      <c r="C3209">
        <v>90622</v>
      </c>
      <c r="D3209" s="93" t="s">
        <v>22196</v>
      </c>
      <c r="E3209" s="93" t="s">
        <v>14</v>
      </c>
    </row>
    <row r="3210" spans="1:5" x14ac:dyDescent="0.25">
      <c r="A3210" s="93" t="s">
        <v>667</v>
      </c>
      <c r="B3210" t="s">
        <v>21783</v>
      </c>
      <c r="C3210">
        <v>90623</v>
      </c>
      <c r="D3210" s="93" t="s">
        <v>22196</v>
      </c>
      <c r="E3210" s="93" t="s">
        <v>14</v>
      </c>
    </row>
    <row r="3211" spans="1:5" x14ac:dyDescent="0.25">
      <c r="A3211" s="93" t="s">
        <v>667</v>
      </c>
      <c r="B3211" t="s">
        <v>21783</v>
      </c>
      <c r="C3211">
        <v>90624</v>
      </c>
      <c r="D3211" s="93" t="s">
        <v>22196</v>
      </c>
      <c r="E3211" s="93" t="s">
        <v>14</v>
      </c>
    </row>
    <row r="3212" spans="1:5" x14ac:dyDescent="0.25">
      <c r="A3212" s="93" t="s">
        <v>668</v>
      </c>
      <c r="D3212" s="93" t="s">
        <v>14</v>
      </c>
      <c r="E3212" s="93" t="s">
        <v>31244</v>
      </c>
    </row>
    <row r="3213" spans="1:5" x14ac:dyDescent="0.25">
      <c r="A3213" s="93" t="s">
        <v>668</v>
      </c>
      <c r="B3213" t="s">
        <v>21783</v>
      </c>
      <c r="C3213">
        <v>88297</v>
      </c>
      <c r="D3213" s="93" t="s">
        <v>22196</v>
      </c>
      <c r="E3213" s="93" t="s">
        <v>14</v>
      </c>
    </row>
    <row r="3214" spans="1:5" x14ac:dyDescent="0.25">
      <c r="A3214" s="93" t="s">
        <v>668</v>
      </c>
      <c r="B3214" t="s">
        <v>21783</v>
      </c>
      <c r="C3214">
        <v>90627</v>
      </c>
      <c r="D3214" s="93" t="s">
        <v>22196</v>
      </c>
      <c r="E3214" s="93" t="s">
        <v>14</v>
      </c>
    </row>
    <row r="3215" spans="1:5" x14ac:dyDescent="0.25">
      <c r="A3215" s="93" t="s">
        <v>668</v>
      </c>
      <c r="B3215" t="s">
        <v>21783</v>
      </c>
      <c r="C3215">
        <v>90628</v>
      </c>
      <c r="D3215" s="93" t="s">
        <v>22196</v>
      </c>
      <c r="E3215" s="93" t="s">
        <v>14</v>
      </c>
    </row>
    <row r="3216" spans="1:5" x14ac:dyDescent="0.25">
      <c r="A3216" s="93" t="s">
        <v>668</v>
      </c>
      <c r="B3216" t="s">
        <v>21783</v>
      </c>
      <c r="C3216">
        <v>90629</v>
      </c>
      <c r="D3216" s="93" t="s">
        <v>22196</v>
      </c>
      <c r="E3216" s="93" t="s">
        <v>14</v>
      </c>
    </row>
    <row r="3217" spans="1:5" x14ac:dyDescent="0.25">
      <c r="A3217" s="93" t="s">
        <v>668</v>
      </c>
      <c r="B3217" t="s">
        <v>21783</v>
      </c>
      <c r="C3217">
        <v>90630</v>
      </c>
      <c r="D3217" s="93" t="s">
        <v>22196</v>
      </c>
      <c r="E3217" s="93" t="s">
        <v>14</v>
      </c>
    </row>
    <row r="3218" spans="1:5" x14ac:dyDescent="0.25">
      <c r="A3218" s="93" t="s">
        <v>669</v>
      </c>
      <c r="D3218" s="93" t="s">
        <v>14</v>
      </c>
      <c r="E3218" s="93" t="s">
        <v>31202</v>
      </c>
    </row>
    <row r="3219" spans="1:5" x14ac:dyDescent="0.25">
      <c r="A3219" s="93" t="s">
        <v>669</v>
      </c>
      <c r="B3219" t="s">
        <v>21783</v>
      </c>
      <c r="C3219">
        <v>90633</v>
      </c>
      <c r="D3219" s="93" t="s">
        <v>22196</v>
      </c>
      <c r="E3219" s="93" t="s">
        <v>14</v>
      </c>
    </row>
    <row r="3220" spans="1:5" x14ac:dyDescent="0.25">
      <c r="A3220" s="93" t="s">
        <v>669</v>
      </c>
      <c r="B3220" t="s">
        <v>21783</v>
      </c>
      <c r="C3220">
        <v>90634</v>
      </c>
      <c r="D3220" s="93" t="s">
        <v>22196</v>
      </c>
      <c r="E3220" s="93" t="s">
        <v>14</v>
      </c>
    </row>
    <row r="3221" spans="1:5" x14ac:dyDescent="0.25">
      <c r="A3221" s="93" t="s">
        <v>669</v>
      </c>
      <c r="B3221" t="s">
        <v>21783</v>
      </c>
      <c r="C3221">
        <v>90635</v>
      </c>
      <c r="D3221" s="93" t="s">
        <v>22196</v>
      </c>
      <c r="E3221" s="93" t="s">
        <v>14</v>
      </c>
    </row>
    <row r="3222" spans="1:5" x14ac:dyDescent="0.25">
      <c r="A3222" s="93" t="s">
        <v>669</v>
      </c>
      <c r="B3222" t="s">
        <v>21783</v>
      </c>
      <c r="C3222">
        <v>90636</v>
      </c>
      <c r="D3222" s="93" t="s">
        <v>22196</v>
      </c>
      <c r="E3222" s="93" t="s">
        <v>14</v>
      </c>
    </row>
    <row r="3223" spans="1:5" x14ac:dyDescent="0.25">
      <c r="A3223" s="93" t="s">
        <v>670</v>
      </c>
      <c r="D3223" s="93" t="s">
        <v>14</v>
      </c>
      <c r="E3223" s="93" t="s">
        <v>31202</v>
      </c>
    </row>
    <row r="3224" spans="1:5" x14ac:dyDescent="0.25">
      <c r="A3224" s="93" t="s">
        <v>670</v>
      </c>
      <c r="B3224" t="s">
        <v>21783</v>
      </c>
      <c r="C3224">
        <v>90639</v>
      </c>
      <c r="D3224" s="93" t="s">
        <v>22196</v>
      </c>
      <c r="E3224" s="93" t="s">
        <v>14</v>
      </c>
    </row>
    <row r="3225" spans="1:5" x14ac:dyDescent="0.25">
      <c r="A3225" s="93" t="s">
        <v>670</v>
      </c>
      <c r="B3225" t="s">
        <v>21783</v>
      </c>
      <c r="C3225">
        <v>90640</v>
      </c>
      <c r="D3225" s="93" t="s">
        <v>22196</v>
      </c>
      <c r="E3225" s="93" t="s">
        <v>14</v>
      </c>
    </row>
    <row r="3226" spans="1:5" x14ac:dyDescent="0.25">
      <c r="A3226" s="93" t="s">
        <v>670</v>
      </c>
      <c r="B3226" t="s">
        <v>21783</v>
      </c>
      <c r="C3226">
        <v>90641</v>
      </c>
      <c r="D3226" s="93" t="s">
        <v>22196</v>
      </c>
      <c r="E3226" s="93" t="s">
        <v>14</v>
      </c>
    </row>
    <row r="3227" spans="1:5" x14ac:dyDescent="0.25">
      <c r="A3227" s="93" t="s">
        <v>670</v>
      </c>
      <c r="B3227" t="s">
        <v>21783</v>
      </c>
      <c r="C3227">
        <v>90642</v>
      </c>
      <c r="D3227" s="93" t="s">
        <v>22196</v>
      </c>
      <c r="E3227" s="93" t="s">
        <v>14</v>
      </c>
    </row>
    <row r="3228" spans="1:5" x14ac:dyDescent="0.25">
      <c r="A3228" s="93" t="s">
        <v>671</v>
      </c>
      <c r="D3228" s="93" t="s">
        <v>14</v>
      </c>
      <c r="E3228" s="93" t="s">
        <v>31202</v>
      </c>
    </row>
    <row r="3229" spans="1:5" x14ac:dyDescent="0.25">
      <c r="A3229" s="93" t="s">
        <v>671</v>
      </c>
      <c r="B3229" t="s">
        <v>21783</v>
      </c>
      <c r="C3229">
        <v>90646</v>
      </c>
      <c r="D3229" s="93" t="s">
        <v>22196</v>
      </c>
      <c r="E3229" s="93" t="s">
        <v>14</v>
      </c>
    </row>
    <row r="3230" spans="1:5" x14ac:dyDescent="0.25">
      <c r="A3230" s="93" t="s">
        <v>671</v>
      </c>
      <c r="B3230" t="s">
        <v>21783</v>
      </c>
      <c r="C3230">
        <v>90647</v>
      </c>
      <c r="D3230" s="93" t="s">
        <v>22196</v>
      </c>
      <c r="E3230" s="93" t="s">
        <v>14</v>
      </c>
    </row>
    <row r="3231" spans="1:5" x14ac:dyDescent="0.25">
      <c r="A3231" s="93" t="s">
        <v>671</v>
      </c>
      <c r="B3231" t="s">
        <v>21783</v>
      </c>
      <c r="C3231">
        <v>90648</v>
      </c>
      <c r="D3231" s="93" t="s">
        <v>22196</v>
      </c>
      <c r="E3231" s="93" t="s">
        <v>14</v>
      </c>
    </row>
    <row r="3232" spans="1:5" x14ac:dyDescent="0.25">
      <c r="A3232" s="93" t="s">
        <v>671</v>
      </c>
      <c r="B3232" t="s">
        <v>21783</v>
      </c>
      <c r="C3232">
        <v>90649</v>
      </c>
      <c r="D3232" s="93" t="s">
        <v>22196</v>
      </c>
      <c r="E3232" s="93" t="s">
        <v>14</v>
      </c>
    </row>
    <row r="3233" spans="1:5" x14ac:dyDescent="0.25">
      <c r="A3233" s="93" t="s">
        <v>672</v>
      </c>
      <c r="D3233" s="93" t="s">
        <v>14</v>
      </c>
      <c r="E3233" s="93" t="s">
        <v>31202</v>
      </c>
    </row>
    <row r="3234" spans="1:5" x14ac:dyDescent="0.25">
      <c r="A3234" s="93" t="s">
        <v>672</v>
      </c>
      <c r="B3234" t="s">
        <v>21783</v>
      </c>
      <c r="C3234">
        <v>90652</v>
      </c>
      <c r="D3234" s="93" t="s">
        <v>22196</v>
      </c>
      <c r="E3234" s="93" t="s">
        <v>14</v>
      </c>
    </row>
    <row r="3235" spans="1:5" x14ac:dyDescent="0.25">
      <c r="A3235" s="93" t="s">
        <v>672</v>
      </c>
      <c r="B3235" t="s">
        <v>21783</v>
      </c>
      <c r="C3235">
        <v>90653</v>
      </c>
      <c r="D3235" s="93" t="s">
        <v>22196</v>
      </c>
      <c r="E3235" s="93" t="s">
        <v>14</v>
      </c>
    </row>
    <row r="3236" spans="1:5" x14ac:dyDescent="0.25">
      <c r="A3236" s="93" t="s">
        <v>672</v>
      </c>
      <c r="B3236" t="s">
        <v>21783</v>
      </c>
      <c r="C3236">
        <v>90654</v>
      </c>
      <c r="D3236" s="93" t="s">
        <v>22196</v>
      </c>
      <c r="E3236" s="93" t="s">
        <v>14</v>
      </c>
    </row>
    <row r="3237" spans="1:5" x14ac:dyDescent="0.25">
      <c r="A3237" s="93" t="s">
        <v>672</v>
      </c>
      <c r="B3237" t="s">
        <v>21783</v>
      </c>
      <c r="C3237">
        <v>90655</v>
      </c>
      <c r="D3237" s="93" t="s">
        <v>22196</v>
      </c>
      <c r="E3237" s="93" t="s">
        <v>14</v>
      </c>
    </row>
    <row r="3238" spans="1:5" x14ac:dyDescent="0.25">
      <c r="A3238" s="93" t="s">
        <v>673</v>
      </c>
      <c r="D3238" s="93" t="s">
        <v>14</v>
      </c>
      <c r="E3238" s="93" t="s">
        <v>31202</v>
      </c>
    </row>
    <row r="3239" spans="1:5" x14ac:dyDescent="0.25">
      <c r="A3239" s="93" t="s">
        <v>673</v>
      </c>
      <c r="B3239" t="s">
        <v>21783</v>
      </c>
      <c r="C3239">
        <v>90658</v>
      </c>
      <c r="D3239" s="93" t="s">
        <v>22196</v>
      </c>
      <c r="E3239" s="93" t="s">
        <v>14</v>
      </c>
    </row>
    <row r="3240" spans="1:5" x14ac:dyDescent="0.25">
      <c r="A3240" s="93" t="s">
        <v>673</v>
      </c>
      <c r="B3240" t="s">
        <v>21783</v>
      </c>
      <c r="C3240">
        <v>90659</v>
      </c>
      <c r="D3240" s="93" t="s">
        <v>22196</v>
      </c>
      <c r="E3240" s="93" t="s">
        <v>14</v>
      </c>
    </row>
    <row r="3241" spans="1:5" x14ac:dyDescent="0.25">
      <c r="A3241" s="93" t="s">
        <v>673</v>
      </c>
      <c r="B3241" t="s">
        <v>21783</v>
      </c>
      <c r="C3241">
        <v>90660</v>
      </c>
      <c r="D3241" s="93" t="s">
        <v>22196</v>
      </c>
      <c r="E3241" s="93" t="s">
        <v>14</v>
      </c>
    </row>
    <row r="3242" spans="1:5" x14ac:dyDescent="0.25">
      <c r="A3242" s="93" t="s">
        <v>673</v>
      </c>
      <c r="B3242" t="s">
        <v>21783</v>
      </c>
      <c r="C3242">
        <v>90661</v>
      </c>
      <c r="D3242" s="93" t="s">
        <v>22196</v>
      </c>
      <c r="E3242" s="93" t="s">
        <v>14</v>
      </c>
    </row>
    <row r="3243" spans="1:5" x14ac:dyDescent="0.25">
      <c r="A3243" s="93" t="s">
        <v>674</v>
      </c>
      <c r="D3243" s="93" t="s">
        <v>14</v>
      </c>
      <c r="E3243" s="93" t="s">
        <v>31202</v>
      </c>
    </row>
    <row r="3244" spans="1:5" x14ac:dyDescent="0.25">
      <c r="A3244" s="93" t="s">
        <v>674</v>
      </c>
      <c r="B3244" t="s">
        <v>21783</v>
      </c>
      <c r="C3244">
        <v>90664</v>
      </c>
      <c r="D3244" s="93" t="s">
        <v>22196</v>
      </c>
      <c r="E3244" s="93" t="s">
        <v>14</v>
      </c>
    </row>
    <row r="3245" spans="1:5" x14ac:dyDescent="0.25">
      <c r="A3245" s="93" t="s">
        <v>674</v>
      </c>
      <c r="B3245" t="s">
        <v>21783</v>
      </c>
      <c r="C3245">
        <v>90665</v>
      </c>
      <c r="D3245" s="93" t="s">
        <v>22196</v>
      </c>
      <c r="E3245" s="93" t="s">
        <v>14</v>
      </c>
    </row>
    <row r="3246" spans="1:5" x14ac:dyDescent="0.25">
      <c r="A3246" s="93" t="s">
        <v>674</v>
      </c>
      <c r="B3246" t="s">
        <v>21783</v>
      </c>
      <c r="C3246">
        <v>90666</v>
      </c>
      <c r="D3246" s="93" t="s">
        <v>22196</v>
      </c>
      <c r="E3246" s="93" t="s">
        <v>14</v>
      </c>
    </row>
    <row r="3247" spans="1:5" x14ac:dyDescent="0.25">
      <c r="A3247" s="93" t="s">
        <v>674</v>
      </c>
      <c r="B3247" t="s">
        <v>21783</v>
      </c>
      <c r="C3247">
        <v>90667</v>
      </c>
      <c r="D3247" s="93" t="s">
        <v>22196</v>
      </c>
      <c r="E3247" s="93" t="s">
        <v>14</v>
      </c>
    </row>
    <row r="3248" spans="1:5" x14ac:dyDescent="0.25">
      <c r="A3248" s="93" t="s">
        <v>675</v>
      </c>
      <c r="D3248" s="93" t="s">
        <v>14</v>
      </c>
      <c r="E3248" s="93" t="s">
        <v>31245</v>
      </c>
    </row>
    <row r="3249" spans="1:5" x14ac:dyDescent="0.25">
      <c r="A3249" s="93" t="s">
        <v>675</v>
      </c>
      <c r="B3249" t="s">
        <v>21783</v>
      </c>
      <c r="C3249">
        <v>88297</v>
      </c>
      <c r="D3249" s="93" t="s">
        <v>22196</v>
      </c>
      <c r="E3249" s="93" t="s">
        <v>14</v>
      </c>
    </row>
    <row r="3250" spans="1:5" x14ac:dyDescent="0.25">
      <c r="A3250" s="93" t="s">
        <v>675</v>
      </c>
      <c r="B3250" t="s">
        <v>21783</v>
      </c>
      <c r="C3250">
        <v>90670</v>
      </c>
      <c r="D3250" s="93" t="s">
        <v>22196</v>
      </c>
      <c r="E3250" s="93" t="s">
        <v>14</v>
      </c>
    </row>
    <row r="3251" spans="1:5" x14ac:dyDescent="0.25">
      <c r="A3251" s="93" t="s">
        <v>675</v>
      </c>
      <c r="B3251" t="s">
        <v>21783</v>
      </c>
      <c r="C3251">
        <v>90671</v>
      </c>
      <c r="D3251" s="93" t="s">
        <v>22196</v>
      </c>
      <c r="E3251" s="93" t="s">
        <v>14</v>
      </c>
    </row>
    <row r="3252" spans="1:5" x14ac:dyDescent="0.25">
      <c r="A3252" s="93" t="s">
        <v>675</v>
      </c>
      <c r="B3252" t="s">
        <v>21783</v>
      </c>
      <c r="C3252">
        <v>90672</v>
      </c>
      <c r="D3252" s="93" t="s">
        <v>22196</v>
      </c>
      <c r="E3252" s="93" t="s">
        <v>14</v>
      </c>
    </row>
    <row r="3253" spans="1:5" x14ac:dyDescent="0.25">
      <c r="A3253" s="93" t="s">
        <v>675</v>
      </c>
      <c r="B3253" t="s">
        <v>21783</v>
      </c>
      <c r="C3253">
        <v>90673</v>
      </c>
      <c r="D3253" s="93" t="s">
        <v>22196</v>
      </c>
      <c r="E3253" s="93" t="s">
        <v>14</v>
      </c>
    </row>
    <row r="3254" spans="1:5" x14ac:dyDescent="0.25">
      <c r="A3254" s="93" t="s">
        <v>676</v>
      </c>
      <c r="D3254" s="93" t="s">
        <v>14</v>
      </c>
      <c r="E3254" s="93" t="s">
        <v>31246</v>
      </c>
    </row>
    <row r="3255" spans="1:5" x14ac:dyDescent="0.25">
      <c r="A3255" s="93" t="s">
        <v>676</v>
      </c>
      <c r="B3255" t="s">
        <v>21783</v>
      </c>
      <c r="C3255">
        <v>88297</v>
      </c>
      <c r="D3255" s="93" t="s">
        <v>22196</v>
      </c>
      <c r="E3255" s="93" t="s">
        <v>14</v>
      </c>
    </row>
    <row r="3256" spans="1:5" x14ac:dyDescent="0.25">
      <c r="A3256" s="93" t="s">
        <v>676</v>
      </c>
      <c r="B3256" t="s">
        <v>21783</v>
      </c>
      <c r="C3256">
        <v>90676</v>
      </c>
      <c r="D3256" s="93" t="s">
        <v>22196</v>
      </c>
      <c r="E3256" s="93" t="s">
        <v>14</v>
      </c>
    </row>
    <row r="3257" spans="1:5" x14ac:dyDescent="0.25">
      <c r="A3257" s="93" t="s">
        <v>676</v>
      </c>
      <c r="B3257" t="s">
        <v>21783</v>
      </c>
      <c r="C3257">
        <v>90677</v>
      </c>
      <c r="D3257" s="93" t="s">
        <v>22196</v>
      </c>
      <c r="E3257" s="93" t="s">
        <v>14</v>
      </c>
    </row>
    <row r="3258" spans="1:5" x14ac:dyDescent="0.25">
      <c r="A3258" s="93" t="s">
        <v>676</v>
      </c>
      <c r="B3258" t="s">
        <v>21783</v>
      </c>
      <c r="C3258">
        <v>90678</v>
      </c>
      <c r="D3258" s="93" t="s">
        <v>22196</v>
      </c>
      <c r="E3258" s="93" t="s">
        <v>14</v>
      </c>
    </row>
    <row r="3259" spans="1:5" x14ac:dyDescent="0.25">
      <c r="A3259" s="93" t="s">
        <v>676</v>
      </c>
      <c r="B3259" t="s">
        <v>21783</v>
      </c>
      <c r="C3259">
        <v>90679</v>
      </c>
      <c r="D3259" s="93" t="s">
        <v>22196</v>
      </c>
      <c r="E3259" s="93" t="s">
        <v>14</v>
      </c>
    </row>
    <row r="3260" spans="1:5" x14ac:dyDescent="0.25">
      <c r="A3260" s="93" t="s">
        <v>676</v>
      </c>
      <c r="B3260" t="s">
        <v>21783</v>
      </c>
      <c r="C3260">
        <v>91021</v>
      </c>
      <c r="D3260" s="93" t="s">
        <v>22196</v>
      </c>
      <c r="E3260" s="93" t="s">
        <v>14</v>
      </c>
    </row>
    <row r="3261" spans="1:5" x14ac:dyDescent="0.25">
      <c r="A3261" s="93" t="s">
        <v>677</v>
      </c>
      <c r="D3261" s="93" t="s">
        <v>14</v>
      </c>
      <c r="E3261" s="93" t="s">
        <v>31247</v>
      </c>
    </row>
    <row r="3262" spans="1:5" x14ac:dyDescent="0.25">
      <c r="A3262" s="93" t="s">
        <v>677</v>
      </c>
      <c r="B3262" t="s">
        <v>21783</v>
      </c>
      <c r="C3262">
        <v>88301</v>
      </c>
      <c r="D3262" s="93" t="s">
        <v>22196</v>
      </c>
      <c r="E3262" s="93" t="s">
        <v>14</v>
      </c>
    </row>
    <row r="3263" spans="1:5" x14ac:dyDescent="0.25">
      <c r="A3263" s="93" t="s">
        <v>677</v>
      </c>
      <c r="B3263" t="s">
        <v>21783</v>
      </c>
      <c r="C3263">
        <v>90682</v>
      </c>
      <c r="D3263" s="93" t="s">
        <v>22196</v>
      </c>
      <c r="E3263" s="93" t="s">
        <v>14</v>
      </c>
    </row>
    <row r="3264" spans="1:5" x14ac:dyDescent="0.25">
      <c r="A3264" s="93" t="s">
        <v>677</v>
      </c>
      <c r="B3264" t="s">
        <v>21783</v>
      </c>
      <c r="C3264">
        <v>90683</v>
      </c>
      <c r="D3264" s="93" t="s">
        <v>22196</v>
      </c>
      <c r="E3264" s="93" t="s">
        <v>14</v>
      </c>
    </row>
    <row r="3265" spans="1:5" x14ac:dyDescent="0.25">
      <c r="A3265" s="93" t="s">
        <v>677</v>
      </c>
      <c r="B3265" t="s">
        <v>21783</v>
      </c>
      <c r="C3265">
        <v>90684</v>
      </c>
      <c r="D3265" s="93" t="s">
        <v>22196</v>
      </c>
      <c r="E3265" s="93" t="s">
        <v>14</v>
      </c>
    </row>
    <row r="3266" spans="1:5" x14ac:dyDescent="0.25">
      <c r="A3266" s="93" t="s">
        <v>677</v>
      </c>
      <c r="B3266" t="s">
        <v>21783</v>
      </c>
      <c r="C3266">
        <v>90685</v>
      </c>
      <c r="D3266" s="93" t="s">
        <v>22196</v>
      </c>
      <c r="E3266" s="93" t="s">
        <v>14</v>
      </c>
    </row>
    <row r="3267" spans="1:5" x14ac:dyDescent="0.25">
      <c r="A3267" s="93" t="s">
        <v>678</v>
      </c>
      <c r="D3267" s="93" t="s">
        <v>14</v>
      </c>
      <c r="E3267" s="93" t="s">
        <v>31248</v>
      </c>
    </row>
    <row r="3268" spans="1:5" x14ac:dyDescent="0.25">
      <c r="A3268" s="93" t="s">
        <v>678</v>
      </c>
      <c r="B3268" t="s">
        <v>21783</v>
      </c>
      <c r="C3268">
        <v>88301</v>
      </c>
      <c r="D3268" s="93" t="s">
        <v>22196</v>
      </c>
      <c r="E3268" s="93" t="s">
        <v>14</v>
      </c>
    </row>
    <row r="3269" spans="1:5" x14ac:dyDescent="0.25">
      <c r="A3269" s="93" t="s">
        <v>678</v>
      </c>
      <c r="B3269" t="s">
        <v>21783</v>
      </c>
      <c r="C3269">
        <v>90688</v>
      </c>
      <c r="D3269" s="93" t="s">
        <v>22196</v>
      </c>
      <c r="E3269" s="93" t="s">
        <v>14</v>
      </c>
    </row>
    <row r="3270" spans="1:5" x14ac:dyDescent="0.25">
      <c r="A3270" s="93" t="s">
        <v>678</v>
      </c>
      <c r="B3270" t="s">
        <v>21783</v>
      </c>
      <c r="C3270">
        <v>90689</v>
      </c>
      <c r="D3270" s="93" t="s">
        <v>22196</v>
      </c>
      <c r="E3270" s="93" t="s">
        <v>14</v>
      </c>
    </row>
    <row r="3271" spans="1:5" x14ac:dyDescent="0.25">
      <c r="A3271" s="93" t="s">
        <v>678</v>
      </c>
      <c r="B3271" t="s">
        <v>21783</v>
      </c>
      <c r="C3271">
        <v>90690</v>
      </c>
      <c r="D3271" s="93" t="s">
        <v>22196</v>
      </c>
      <c r="E3271" s="93" t="s">
        <v>14</v>
      </c>
    </row>
    <row r="3272" spans="1:5" x14ac:dyDescent="0.25">
      <c r="A3272" s="93" t="s">
        <v>678</v>
      </c>
      <c r="B3272" t="s">
        <v>21783</v>
      </c>
      <c r="C3272">
        <v>90691</v>
      </c>
      <c r="D3272" s="93" t="s">
        <v>22196</v>
      </c>
      <c r="E3272" s="93" t="s">
        <v>14</v>
      </c>
    </row>
    <row r="3273" spans="1:5" x14ac:dyDescent="0.25">
      <c r="A3273" s="93" t="s">
        <v>679</v>
      </c>
      <c r="D3273" s="93" t="s">
        <v>14</v>
      </c>
      <c r="E3273" s="93" t="s">
        <v>31202</v>
      </c>
    </row>
    <row r="3274" spans="1:5" x14ac:dyDescent="0.25">
      <c r="A3274" s="93" t="s">
        <v>679</v>
      </c>
      <c r="B3274" t="s">
        <v>21783</v>
      </c>
      <c r="C3274">
        <v>90960</v>
      </c>
      <c r="D3274" s="93" t="s">
        <v>22196</v>
      </c>
      <c r="E3274" s="93" t="s">
        <v>14</v>
      </c>
    </row>
    <row r="3275" spans="1:5" x14ac:dyDescent="0.25">
      <c r="A3275" s="93" t="s">
        <v>679</v>
      </c>
      <c r="B3275" t="s">
        <v>21783</v>
      </c>
      <c r="C3275">
        <v>90961</v>
      </c>
      <c r="D3275" s="93" t="s">
        <v>22196</v>
      </c>
      <c r="E3275" s="93" t="s">
        <v>14</v>
      </c>
    </row>
    <row r="3276" spans="1:5" x14ac:dyDescent="0.25">
      <c r="A3276" s="93" t="s">
        <v>679</v>
      </c>
      <c r="B3276" t="s">
        <v>21783</v>
      </c>
      <c r="C3276">
        <v>90962</v>
      </c>
      <c r="D3276" s="93" t="s">
        <v>22196</v>
      </c>
      <c r="E3276" s="93" t="s">
        <v>14</v>
      </c>
    </row>
    <row r="3277" spans="1:5" x14ac:dyDescent="0.25">
      <c r="A3277" s="93" t="s">
        <v>679</v>
      </c>
      <c r="B3277" t="s">
        <v>21783</v>
      </c>
      <c r="C3277">
        <v>90963</v>
      </c>
      <c r="D3277" s="93" t="s">
        <v>22196</v>
      </c>
      <c r="E3277" s="93" t="s">
        <v>14</v>
      </c>
    </row>
    <row r="3278" spans="1:5" x14ac:dyDescent="0.25">
      <c r="A3278" s="93" t="s">
        <v>680</v>
      </c>
      <c r="D3278" s="93" t="s">
        <v>14</v>
      </c>
      <c r="E3278" s="93" t="s">
        <v>31202</v>
      </c>
    </row>
    <row r="3279" spans="1:5" x14ac:dyDescent="0.25">
      <c r="A3279" s="93" t="s">
        <v>680</v>
      </c>
      <c r="B3279" t="s">
        <v>21783</v>
      </c>
      <c r="C3279">
        <v>90968</v>
      </c>
      <c r="D3279" s="93" t="s">
        <v>22196</v>
      </c>
      <c r="E3279" s="93" t="s">
        <v>14</v>
      </c>
    </row>
    <row r="3280" spans="1:5" x14ac:dyDescent="0.25">
      <c r="A3280" s="93" t="s">
        <v>680</v>
      </c>
      <c r="B3280" t="s">
        <v>21783</v>
      </c>
      <c r="C3280">
        <v>90969</v>
      </c>
      <c r="D3280" s="93" t="s">
        <v>22196</v>
      </c>
      <c r="E3280" s="93" t="s">
        <v>14</v>
      </c>
    </row>
    <row r="3281" spans="1:5" x14ac:dyDescent="0.25">
      <c r="A3281" s="93" t="s">
        <v>680</v>
      </c>
      <c r="B3281" t="s">
        <v>21783</v>
      </c>
      <c r="C3281">
        <v>90970</v>
      </c>
      <c r="D3281" s="93" t="s">
        <v>22196</v>
      </c>
      <c r="E3281" s="93" t="s">
        <v>14</v>
      </c>
    </row>
    <row r="3282" spans="1:5" x14ac:dyDescent="0.25">
      <c r="A3282" s="93" t="s">
        <v>680</v>
      </c>
      <c r="B3282" t="s">
        <v>21783</v>
      </c>
      <c r="C3282">
        <v>90971</v>
      </c>
      <c r="D3282" s="93" t="s">
        <v>22196</v>
      </c>
      <c r="E3282" s="93" t="s">
        <v>14</v>
      </c>
    </row>
    <row r="3283" spans="1:5" x14ac:dyDescent="0.25">
      <c r="A3283" s="93" t="s">
        <v>681</v>
      </c>
      <c r="D3283" s="93" t="s">
        <v>14</v>
      </c>
      <c r="E3283" s="93" t="s">
        <v>31202</v>
      </c>
    </row>
    <row r="3284" spans="1:5" x14ac:dyDescent="0.25">
      <c r="A3284" s="93" t="s">
        <v>681</v>
      </c>
      <c r="B3284" t="s">
        <v>21783</v>
      </c>
      <c r="C3284">
        <v>90975</v>
      </c>
      <c r="D3284" s="93" t="s">
        <v>22196</v>
      </c>
      <c r="E3284" s="93" t="s">
        <v>14</v>
      </c>
    </row>
    <row r="3285" spans="1:5" x14ac:dyDescent="0.25">
      <c r="A3285" s="93" t="s">
        <v>681</v>
      </c>
      <c r="B3285" t="s">
        <v>21783</v>
      </c>
      <c r="C3285">
        <v>90976</v>
      </c>
      <c r="D3285" s="93" t="s">
        <v>22196</v>
      </c>
      <c r="E3285" s="93" t="s">
        <v>14</v>
      </c>
    </row>
    <row r="3286" spans="1:5" x14ac:dyDescent="0.25">
      <c r="A3286" s="93" t="s">
        <v>681</v>
      </c>
      <c r="B3286" t="s">
        <v>21783</v>
      </c>
      <c r="C3286">
        <v>90977</v>
      </c>
      <c r="D3286" s="93" t="s">
        <v>22196</v>
      </c>
      <c r="E3286" s="93" t="s">
        <v>14</v>
      </c>
    </row>
    <row r="3287" spans="1:5" x14ac:dyDescent="0.25">
      <c r="A3287" s="93" t="s">
        <v>681</v>
      </c>
      <c r="B3287" t="s">
        <v>21783</v>
      </c>
      <c r="C3287">
        <v>90978</v>
      </c>
      <c r="D3287" s="93" t="s">
        <v>22196</v>
      </c>
      <c r="E3287" s="93" t="s">
        <v>14</v>
      </c>
    </row>
    <row r="3288" spans="1:5" x14ac:dyDescent="0.25">
      <c r="A3288" s="93" t="s">
        <v>682</v>
      </c>
      <c r="D3288" s="93" t="s">
        <v>14</v>
      </c>
      <c r="E3288" s="93" t="s">
        <v>31202</v>
      </c>
    </row>
    <row r="3289" spans="1:5" x14ac:dyDescent="0.25">
      <c r="A3289" s="93" t="s">
        <v>682</v>
      </c>
      <c r="B3289" t="s">
        <v>21783</v>
      </c>
      <c r="C3289">
        <v>90992</v>
      </c>
      <c r="D3289" s="93" t="s">
        <v>22196</v>
      </c>
      <c r="E3289" s="93" t="s">
        <v>14</v>
      </c>
    </row>
    <row r="3290" spans="1:5" x14ac:dyDescent="0.25">
      <c r="A3290" s="93" t="s">
        <v>682</v>
      </c>
      <c r="B3290" t="s">
        <v>21783</v>
      </c>
      <c r="C3290">
        <v>90993</v>
      </c>
      <c r="D3290" s="93" t="s">
        <v>22196</v>
      </c>
      <c r="E3290" s="93" t="s">
        <v>14</v>
      </c>
    </row>
    <row r="3291" spans="1:5" x14ac:dyDescent="0.25">
      <c r="A3291" s="93" t="s">
        <v>682</v>
      </c>
      <c r="B3291" t="s">
        <v>21783</v>
      </c>
      <c r="C3291">
        <v>90994</v>
      </c>
      <c r="D3291" s="93" t="s">
        <v>22196</v>
      </c>
      <c r="E3291" s="93" t="s">
        <v>14</v>
      </c>
    </row>
    <row r="3292" spans="1:5" x14ac:dyDescent="0.25">
      <c r="A3292" s="93" t="s">
        <v>682</v>
      </c>
      <c r="B3292" t="s">
        <v>21783</v>
      </c>
      <c r="C3292">
        <v>90995</v>
      </c>
      <c r="D3292" s="93" t="s">
        <v>22196</v>
      </c>
      <c r="E3292" s="93" t="s">
        <v>14</v>
      </c>
    </row>
    <row r="3293" spans="1:5" x14ac:dyDescent="0.25">
      <c r="A3293" s="93" t="s">
        <v>683</v>
      </c>
      <c r="D3293" s="93" t="s">
        <v>14</v>
      </c>
      <c r="E3293" s="93" t="s">
        <v>31249</v>
      </c>
    </row>
    <row r="3294" spans="1:5" x14ac:dyDescent="0.25">
      <c r="A3294" s="93" t="s">
        <v>683</v>
      </c>
      <c r="B3294" t="s">
        <v>21783</v>
      </c>
      <c r="C3294">
        <v>88282</v>
      </c>
      <c r="D3294" s="93" t="s">
        <v>22196</v>
      </c>
      <c r="E3294" s="93" t="s">
        <v>14</v>
      </c>
    </row>
    <row r="3295" spans="1:5" x14ac:dyDescent="0.25">
      <c r="A3295" s="93" t="s">
        <v>683</v>
      </c>
      <c r="B3295" t="s">
        <v>21783</v>
      </c>
      <c r="C3295">
        <v>91026</v>
      </c>
      <c r="D3295" s="93" t="s">
        <v>22196</v>
      </c>
      <c r="E3295" s="93" t="s">
        <v>14</v>
      </c>
    </row>
    <row r="3296" spans="1:5" x14ac:dyDescent="0.25">
      <c r="A3296" s="93" t="s">
        <v>683</v>
      </c>
      <c r="B3296" t="s">
        <v>21783</v>
      </c>
      <c r="C3296">
        <v>91027</v>
      </c>
      <c r="D3296" s="93" t="s">
        <v>22196</v>
      </c>
      <c r="E3296" s="93" t="s">
        <v>14</v>
      </c>
    </row>
    <row r="3297" spans="1:5" x14ac:dyDescent="0.25">
      <c r="A3297" s="93" t="s">
        <v>683</v>
      </c>
      <c r="B3297" t="s">
        <v>21783</v>
      </c>
      <c r="C3297">
        <v>91028</v>
      </c>
      <c r="D3297" s="93" t="s">
        <v>22196</v>
      </c>
      <c r="E3297" s="93" t="s">
        <v>14</v>
      </c>
    </row>
    <row r="3298" spans="1:5" x14ac:dyDescent="0.25">
      <c r="A3298" s="93" t="s">
        <v>683</v>
      </c>
      <c r="B3298" t="s">
        <v>21783</v>
      </c>
      <c r="C3298">
        <v>91029</v>
      </c>
      <c r="D3298" s="93" t="s">
        <v>22196</v>
      </c>
      <c r="E3298" s="93" t="s">
        <v>14</v>
      </c>
    </row>
    <row r="3299" spans="1:5" x14ac:dyDescent="0.25">
      <c r="A3299" s="93" t="s">
        <v>683</v>
      </c>
      <c r="B3299" t="s">
        <v>21783</v>
      </c>
      <c r="C3299">
        <v>91030</v>
      </c>
      <c r="D3299" s="93" t="s">
        <v>22196</v>
      </c>
      <c r="E3299" s="93" t="s">
        <v>14</v>
      </c>
    </row>
    <row r="3300" spans="1:5" x14ac:dyDescent="0.25">
      <c r="A3300" s="93" t="s">
        <v>684</v>
      </c>
      <c r="D3300" s="93" t="s">
        <v>14</v>
      </c>
      <c r="E3300" s="93" t="s">
        <v>31202</v>
      </c>
    </row>
    <row r="3301" spans="1:5" x14ac:dyDescent="0.25">
      <c r="A3301" s="93" t="s">
        <v>684</v>
      </c>
      <c r="B3301" t="s">
        <v>21783</v>
      </c>
      <c r="C3301">
        <v>91273</v>
      </c>
      <c r="D3301" s="93" t="s">
        <v>22196</v>
      </c>
      <c r="E3301" s="93" t="s">
        <v>14</v>
      </c>
    </row>
    <row r="3302" spans="1:5" x14ac:dyDescent="0.25">
      <c r="A3302" s="93" t="s">
        <v>684</v>
      </c>
      <c r="B3302" t="s">
        <v>21783</v>
      </c>
      <c r="C3302">
        <v>91274</v>
      </c>
      <c r="D3302" s="93" t="s">
        <v>22196</v>
      </c>
      <c r="E3302" s="93" t="s">
        <v>14</v>
      </c>
    </row>
    <row r="3303" spans="1:5" x14ac:dyDescent="0.25">
      <c r="A3303" s="93" t="s">
        <v>684</v>
      </c>
      <c r="B3303" t="s">
        <v>21783</v>
      </c>
      <c r="C3303">
        <v>91275</v>
      </c>
      <c r="D3303" s="93" t="s">
        <v>22196</v>
      </c>
      <c r="E3303" s="93" t="s">
        <v>14</v>
      </c>
    </row>
    <row r="3304" spans="1:5" x14ac:dyDescent="0.25">
      <c r="A3304" s="93" t="s">
        <v>684</v>
      </c>
      <c r="B3304" t="s">
        <v>21783</v>
      </c>
      <c r="C3304">
        <v>91276</v>
      </c>
      <c r="D3304" s="93" t="s">
        <v>22196</v>
      </c>
      <c r="E3304" s="93" t="s">
        <v>14</v>
      </c>
    </row>
    <row r="3305" spans="1:5" x14ac:dyDescent="0.25">
      <c r="A3305" s="93" t="s">
        <v>685</v>
      </c>
      <c r="D3305" s="93" t="s">
        <v>14</v>
      </c>
      <c r="E3305" s="93" t="s">
        <v>31202</v>
      </c>
    </row>
    <row r="3306" spans="1:5" x14ac:dyDescent="0.25">
      <c r="A3306" s="93" t="s">
        <v>685</v>
      </c>
      <c r="B3306" t="s">
        <v>21783</v>
      </c>
      <c r="C3306">
        <v>91279</v>
      </c>
      <c r="D3306" s="93" t="s">
        <v>22196</v>
      </c>
      <c r="E3306" s="93" t="s">
        <v>14</v>
      </c>
    </row>
    <row r="3307" spans="1:5" x14ac:dyDescent="0.25">
      <c r="A3307" s="93" t="s">
        <v>685</v>
      </c>
      <c r="B3307" t="s">
        <v>21783</v>
      </c>
      <c r="C3307">
        <v>91280</v>
      </c>
      <c r="D3307" s="93" t="s">
        <v>22196</v>
      </c>
      <c r="E3307" s="93" t="s">
        <v>14</v>
      </c>
    </row>
    <row r="3308" spans="1:5" x14ac:dyDescent="0.25">
      <c r="A3308" s="93" t="s">
        <v>685</v>
      </c>
      <c r="B3308" t="s">
        <v>21783</v>
      </c>
      <c r="C3308">
        <v>91281</v>
      </c>
      <c r="D3308" s="93" t="s">
        <v>22196</v>
      </c>
      <c r="E3308" s="93" t="s">
        <v>14</v>
      </c>
    </row>
    <row r="3309" spans="1:5" x14ac:dyDescent="0.25">
      <c r="A3309" s="93" t="s">
        <v>685</v>
      </c>
      <c r="B3309" t="s">
        <v>21783</v>
      </c>
      <c r="C3309">
        <v>91282</v>
      </c>
      <c r="D3309" s="93" t="s">
        <v>22196</v>
      </c>
      <c r="E3309" s="93" t="s">
        <v>14</v>
      </c>
    </row>
    <row r="3310" spans="1:5" x14ac:dyDescent="0.25">
      <c r="A3310" s="93" t="s">
        <v>686</v>
      </c>
      <c r="D3310" s="93" t="s">
        <v>14</v>
      </c>
      <c r="E3310" s="93" t="s">
        <v>31250</v>
      </c>
    </row>
    <row r="3311" spans="1:5" x14ac:dyDescent="0.25">
      <c r="A3311" s="93" t="s">
        <v>686</v>
      </c>
      <c r="B3311" t="s">
        <v>21783</v>
      </c>
      <c r="C3311">
        <v>88281</v>
      </c>
      <c r="D3311" s="93" t="s">
        <v>22196</v>
      </c>
      <c r="E3311" s="93" t="s">
        <v>14</v>
      </c>
    </row>
    <row r="3312" spans="1:5" x14ac:dyDescent="0.25">
      <c r="A3312" s="93" t="s">
        <v>686</v>
      </c>
      <c r="B3312" t="s">
        <v>21783</v>
      </c>
      <c r="C3312">
        <v>91380</v>
      </c>
      <c r="D3312" s="93" t="s">
        <v>22196</v>
      </c>
      <c r="E3312" s="93" t="s">
        <v>14</v>
      </c>
    </row>
    <row r="3313" spans="1:5" x14ac:dyDescent="0.25">
      <c r="A3313" s="93" t="s">
        <v>686</v>
      </c>
      <c r="B3313" t="s">
        <v>21783</v>
      </c>
      <c r="C3313">
        <v>91381</v>
      </c>
      <c r="D3313" s="93" t="s">
        <v>22196</v>
      </c>
      <c r="E3313" s="93" t="s">
        <v>14</v>
      </c>
    </row>
    <row r="3314" spans="1:5" x14ac:dyDescent="0.25">
      <c r="A3314" s="93" t="s">
        <v>686</v>
      </c>
      <c r="B3314" t="s">
        <v>21783</v>
      </c>
      <c r="C3314">
        <v>91382</v>
      </c>
      <c r="D3314" s="93" t="s">
        <v>22196</v>
      </c>
      <c r="E3314" s="93" t="s">
        <v>14</v>
      </c>
    </row>
    <row r="3315" spans="1:5" x14ac:dyDescent="0.25">
      <c r="A3315" s="93" t="s">
        <v>686</v>
      </c>
      <c r="B3315" t="s">
        <v>21783</v>
      </c>
      <c r="C3315">
        <v>91383</v>
      </c>
      <c r="D3315" s="93" t="s">
        <v>22196</v>
      </c>
      <c r="E3315" s="93" t="s">
        <v>14</v>
      </c>
    </row>
    <row r="3316" spans="1:5" x14ac:dyDescent="0.25">
      <c r="A3316" s="93" t="s">
        <v>686</v>
      </c>
      <c r="B3316" t="s">
        <v>21783</v>
      </c>
      <c r="C3316">
        <v>91384</v>
      </c>
      <c r="D3316" s="93" t="s">
        <v>22196</v>
      </c>
      <c r="E3316" s="93" t="s">
        <v>14</v>
      </c>
    </row>
    <row r="3317" spans="1:5" x14ac:dyDescent="0.25">
      <c r="A3317" s="93" t="s">
        <v>687</v>
      </c>
      <c r="D3317" s="93" t="s">
        <v>14</v>
      </c>
      <c r="E3317" s="93" t="s">
        <v>31251</v>
      </c>
    </row>
    <row r="3318" spans="1:5" x14ac:dyDescent="0.25">
      <c r="A3318" s="93" t="s">
        <v>687</v>
      </c>
      <c r="B3318" t="s">
        <v>21783</v>
      </c>
      <c r="C3318">
        <v>88297</v>
      </c>
      <c r="D3318" s="93" t="s">
        <v>22196</v>
      </c>
      <c r="E3318" s="93" t="s">
        <v>14</v>
      </c>
    </row>
    <row r="3319" spans="1:5" x14ac:dyDescent="0.25">
      <c r="A3319" s="93" t="s">
        <v>687</v>
      </c>
      <c r="B3319" t="s">
        <v>21783</v>
      </c>
      <c r="C3319">
        <v>91529</v>
      </c>
      <c r="D3319" s="93" t="s">
        <v>22196</v>
      </c>
      <c r="E3319" s="93" t="s">
        <v>14</v>
      </c>
    </row>
    <row r="3320" spans="1:5" x14ac:dyDescent="0.25">
      <c r="A3320" s="93" t="s">
        <v>687</v>
      </c>
      <c r="B3320" t="s">
        <v>21783</v>
      </c>
      <c r="C3320">
        <v>91530</v>
      </c>
      <c r="D3320" s="93" t="s">
        <v>22196</v>
      </c>
      <c r="E3320" s="93" t="s">
        <v>14</v>
      </c>
    </row>
    <row r="3321" spans="1:5" x14ac:dyDescent="0.25">
      <c r="A3321" s="93" t="s">
        <v>687</v>
      </c>
      <c r="B3321" t="s">
        <v>21783</v>
      </c>
      <c r="C3321">
        <v>91531</v>
      </c>
      <c r="D3321" s="93" t="s">
        <v>22196</v>
      </c>
      <c r="E3321" s="93" t="s">
        <v>14</v>
      </c>
    </row>
    <row r="3322" spans="1:5" x14ac:dyDescent="0.25">
      <c r="A3322" s="93" t="s">
        <v>687</v>
      </c>
      <c r="B3322" t="s">
        <v>21783</v>
      </c>
      <c r="C3322">
        <v>91532</v>
      </c>
      <c r="D3322" s="93" t="s">
        <v>22196</v>
      </c>
      <c r="E3322" s="93" t="s">
        <v>14</v>
      </c>
    </row>
    <row r="3323" spans="1:5" x14ac:dyDescent="0.25">
      <c r="A3323" s="93" t="s">
        <v>688</v>
      </c>
      <c r="D3323" s="93" t="s">
        <v>14</v>
      </c>
      <c r="E3323" s="93" t="s">
        <v>31252</v>
      </c>
    </row>
    <row r="3324" spans="1:5" x14ac:dyDescent="0.25">
      <c r="A3324" s="93" t="s">
        <v>688</v>
      </c>
      <c r="B3324" t="s">
        <v>21783</v>
      </c>
      <c r="C3324">
        <v>88286</v>
      </c>
      <c r="D3324" s="93" t="s">
        <v>22196</v>
      </c>
      <c r="E3324" s="93" t="s">
        <v>14</v>
      </c>
    </row>
    <row r="3325" spans="1:5" x14ac:dyDescent="0.25">
      <c r="A3325" s="93" t="s">
        <v>688</v>
      </c>
      <c r="B3325" t="s">
        <v>21783</v>
      </c>
      <c r="C3325">
        <v>91629</v>
      </c>
      <c r="D3325" s="93" t="s">
        <v>22196</v>
      </c>
      <c r="E3325" s="93" t="s">
        <v>14</v>
      </c>
    </row>
    <row r="3326" spans="1:5" x14ac:dyDescent="0.25">
      <c r="A3326" s="93" t="s">
        <v>688</v>
      </c>
      <c r="B3326" t="s">
        <v>21783</v>
      </c>
      <c r="C3326">
        <v>91630</v>
      </c>
      <c r="D3326" s="93" t="s">
        <v>22196</v>
      </c>
      <c r="E3326" s="93" t="s">
        <v>14</v>
      </c>
    </row>
    <row r="3327" spans="1:5" x14ac:dyDescent="0.25">
      <c r="A3327" s="93" t="s">
        <v>688</v>
      </c>
      <c r="B3327" t="s">
        <v>21783</v>
      </c>
      <c r="C3327">
        <v>91631</v>
      </c>
      <c r="D3327" s="93" t="s">
        <v>22196</v>
      </c>
      <c r="E3327" s="93" t="s">
        <v>14</v>
      </c>
    </row>
    <row r="3328" spans="1:5" x14ac:dyDescent="0.25">
      <c r="A3328" s="93" t="s">
        <v>688</v>
      </c>
      <c r="B3328" t="s">
        <v>21783</v>
      </c>
      <c r="C3328">
        <v>91632</v>
      </c>
      <c r="D3328" s="93" t="s">
        <v>22196</v>
      </c>
      <c r="E3328" s="93" t="s">
        <v>14</v>
      </c>
    </row>
    <row r="3329" spans="1:5" x14ac:dyDescent="0.25">
      <c r="A3329" s="93" t="s">
        <v>688</v>
      </c>
      <c r="B3329" t="s">
        <v>21783</v>
      </c>
      <c r="C3329">
        <v>91633</v>
      </c>
      <c r="D3329" s="93" t="s">
        <v>22196</v>
      </c>
      <c r="E3329" s="93" t="s">
        <v>14</v>
      </c>
    </row>
    <row r="3330" spans="1:5" x14ac:dyDescent="0.25">
      <c r="A3330" s="93" t="s">
        <v>689</v>
      </c>
      <c r="D3330" s="93" t="s">
        <v>14</v>
      </c>
      <c r="E3330" s="93" t="s">
        <v>31253</v>
      </c>
    </row>
    <row r="3331" spans="1:5" x14ac:dyDescent="0.25">
      <c r="A3331" s="93" t="s">
        <v>689</v>
      </c>
      <c r="B3331" t="s">
        <v>21783</v>
      </c>
      <c r="C3331">
        <v>88283</v>
      </c>
      <c r="D3331" s="93" t="s">
        <v>22196</v>
      </c>
      <c r="E3331" s="93" t="s">
        <v>14</v>
      </c>
    </row>
    <row r="3332" spans="1:5" x14ac:dyDescent="0.25">
      <c r="A3332" s="93" t="s">
        <v>689</v>
      </c>
      <c r="B3332" t="s">
        <v>21783</v>
      </c>
      <c r="C3332">
        <v>91640</v>
      </c>
      <c r="D3332" s="93" t="s">
        <v>22196</v>
      </c>
      <c r="E3332" s="93" t="s">
        <v>14</v>
      </c>
    </row>
    <row r="3333" spans="1:5" x14ac:dyDescent="0.25">
      <c r="A3333" s="93" t="s">
        <v>689</v>
      </c>
      <c r="B3333" t="s">
        <v>21783</v>
      </c>
      <c r="C3333">
        <v>91641</v>
      </c>
      <c r="D3333" s="93" t="s">
        <v>22196</v>
      </c>
      <c r="E3333" s="93" t="s">
        <v>14</v>
      </c>
    </row>
    <row r="3334" spans="1:5" x14ac:dyDescent="0.25">
      <c r="A3334" s="93" t="s">
        <v>689</v>
      </c>
      <c r="B3334" t="s">
        <v>21783</v>
      </c>
      <c r="C3334">
        <v>91642</v>
      </c>
      <c r="D3334" s="93" t="s">
        <v>22196</v>
      </c>
      <c r="E3334" s="93" t="s">
        <v>14</v>
      </c>
    </row>
    <row r="3335" spans="1:5" x14ac:dyDescent="0.25">
      <c r="A3335" s="93" t="s">
        <v>689</v>
      </c>
      <c r="B3335" t="s">
        <v>21783</v>
      </c>
      <c r="C3335">
        <v>91643</v>
      </c>
      <c r="D3335" s="93" t="s">
        <v>22196</v>
      </c>
      <c r="E3335" s="93" t="s">
        <v>14</v>
      </c>
    </row>
    <row r="3336" spans="1:5" x14ac:dyDescent="0.25">
      <c r="A3336" s="93" t="s">
        <v>689</v>
      </c>
      <c r="B3336" t="s">
        <v>21783</v>
      </c>
      <c r="C3336">
        <v>91644</v>
      </c>
      <c r="D3336" s="93" t="s">
        <v>22196</v>
      </c>
      <c r="E3336" s="93" t="s">
        <v>14</v>
      </c>
    </row>
    <row r="3337" spans="1:5" x14ac:dyDescent="0.25">
      <c r="A3337" s="93" t="s">
        <v>690</v>
      </c>
      <c r="D3337" s="93" t="s">
        <v>14</v>
      </c>
      <c r="E3337" s="93" t="s">
        <v>31254</v>
      </c>
    </row>
    <row r="3338" spans="1:5" x14ac:dyDescent="0.25">
      <c r="A3338" s="93" t="s">
        <v>690</v>
      </c>
      <c r="B3338" t="s">
        <v>21783</v>
      </c>
      <c r="C3338">
        <v>88297</v>
      </c>
      <c r="D3338" s="93" t="s">
        <v>22196</v>
      </c>
      <c r="E3338" s="93" t="s">
        <v>14</v>
      </c>
    </row>
    <row r="3339" spans="1:5" x14ac:dyDescent="0.25">
      <c r="A3339" s="93" t="s">
        <v>690</v>
      </c>
      <c r="B3339" t="s">
        <v>21783</v>
      </c>
      <c r="C3339">
        <v>91688</v>
      </c>
      <c r="D3339" s="93" t="s">
        <v>22196</v>
      </c>
      <c r="E3339" s="93" t="s">
        <v>14</v>
      </c>
    </row>
    <row r="3340" spans="1:5" x14ac:dyDescent="0.25">
      <c r="A3340" s="93" t="s">
        <v>690</v>
      </c>
      <c r="B3340" t="s">
        <v>21783</v>
      </c>
      <c r="C3340">
        <v>91689</v>
      </c>
      <c r="D3340" s="93" t="s">
        <v>22196</v>
      </c>
      <c r="E3340" s="93" t="s">
        <v>14</v>
      </c>
    </row>
    <row r="3341" spans="1:5" x14ac:dyDescent="0.25">
      <c r="A3341" s="93" t="s">
        <v>690</v>
      </c>
      <c r="B3341" t="s">
        <v>21783</v>
      </c>
      <c r="C3341">
        <v>91690</v>
      </c>
      <c r="D3341" s="93" t="s">
        <v>22196</v>
      </c>
      <c r="E3341" s="93" t="s">
        <v>14</v>
      </c>
    </row>
    <row r="3342" spans="1:5" x14ac:dyDescent="0.25">
      <c r="A3342" s="93" t="s">
        <v>690</v>
      </c>
      <c r="B3342" t="s">
        <v>21783</v>
      </c>
      <c r="C3342">
        <v>91691</v>
      </c>
      <c r="D3342" s="93" t="s">
        <v>22196</v>
      </c>
      <c r="E3342" s="93" t="s">
        <v>14</v>
      </c>
    </row>
    <row r="3343" spans="1:5" x14ac:dyDescent="0.25">
      <c r="A3343" s="93" t="s">
        <v>691</v>
      </c>
      <c r="D3343" s="93" t="s">
        <v>14</v>
      </c>
      <c r="E3343" s="93" t="s">
        <v>31202</v>
      </c>
    </row>
    <row r="3344" spans="1:5" x14ac:dyDescent="0.25">
      <c r="A3344" s="93" t="s">
        <v>691</v>
      </c>
      <c r="B3344" t="s">
        <v>21783</v>
      </c>
      <c r="C3344">
        <v>92040</v>
      </c>
      <c r="D3344" s="93" t="s">
        <v>22196</v>
      </c>
      <c r="E3344" s="93" t="s">
        <v>14</v>
      </c>
    </row>
    <row r="3345" spans="1:5" x14ac:dyDescent="0.25">
      <c r="A3345" s="93" t="s">
        <v>691</v>
      </c>
      <c r="B3345" t="s">
        <v>21783</v>
      </c>
      <c r="C3345">
        <v>92041</v>
      </c>
      <c r="D3345" s="93" t="s">
        <v>22196</v>
      </c>
      <c r="E3345" s="93" t="s">
        <v>14</v>
      </c>
    </row>
    <row r="3346" spans="1:5" x14ac:dyDescent="0.25">
      <c r="A3346" s="93" t="s">
        <v>691</v>
      </c>
      <c r="B3346" t="s">
        <v>21783</v>
      </c>
      <c r="C3346">
        <v>92042</v>
      </c>
      <c r="D3346" s="93" t="s">
        <v>22196</v>
      </c>
      <c r="E3346" s="93" t="s">
        <v>14</v>
      </c>
    </row>
    <row r="3347" spans="1:5" x14ac:dyDescent="0.25">
      <c r="A3347" s="93" t="s">
        <v>692</v>
      </c>
      <c r="D3347" s="93" t="s">
        <v>14</v>
      </c>
      <c r="E3347" s="93" t="s">
        <v>31255</v>
      </c>
    </row>
    <row r="3348" spans="1:5" x14ac:dyDescent="0.25">
      <c r="A3348" s="93" t="s">
        <v>692</v>
      </c>
      <c r="B3348" t="s">
        <v>21783</v>
      </c>
      <c r="C3348">
        <v>88282</v>
      </c>
      <c r="D3348" s="93" t="s">
        <v>22196</v>
      </c>
      <c r="E3348" s="93" t="s">
        <v>14</v>
      </c>
    </row>
    <row r="3349" spans="1:5" x14ac:dyDescent="0.25">
      <c r="A3349" s="93" t="s">
        <v>692</v>
      </c>
      <c r="B3349" t="s">
        <v>21783</v>
      </c>
      <c r="C3349">
        <v>92101</v>
      </c>
      <c r="D3349" s="93" t="s">
        <v>22196</v>
      </c>
      <c r="E3349" s="93" t="s">
        <v>14</v>
      </c>
    </row>
    <row r="3350" spans="1:5" x14ac:dyDescent="0.25">
      <c r="A3350" s="93" t="s">
        <v>692</v>
      </c>
      <c r="B3350" t="s">
        <v>21783</v>
      </c>
      <c r="C3350">
        <v>92102</v>
      </c>
      <c r="D3350" s="93" t="s">
        <v>22196</v>
      </c>
      <c r="E3350" s="93" t="s">
        <v>14</v>
      </c>
    </row>
    <row r="3351" spans="1:5" x14ac:dyDescent="0.25">
      <c r="A3351" s="93" t="s">
        <v>692</v>
      </c>
      <c r="B3351" t="s">
        <v>21783</v>
      </c>
      <c r="C3351">
        <v>92103</v>
      </c>
      <c r="D3351" s="93" t="s">
        <v>22196</v>
      </c>
      <c r="E3351" s="93" t="s">
        <v>14</v>
      </c>
    </row>
    <row r="3352" spans="1:5" x14ac:dyDescent="0.25">
      <c r="A3352" s="93" t="s">
        <v>692</v>
      </c>
      <c r="B3352" t="s">
        <v>21783</v>
      </c>
      <c r="C3352">
        <v>92104</v>
      </c>
      <c r="D3352" s="93" t="s">
        <v>22196</v>
      </c>
      <c r="E3352" s="93" t="s">
        <v>14</v>
      </c>
    </row>
    <row r="3353" spans="1:5" x14ac:dyDescent="0.25">
      <c r="A3353" s="93" t="s">
        <v>692</v>
      </c>
      <c r="B3353" t="s">
        <v>21783</v>
      </c>
      <c r="C3353">
        <v>92105</v>
      </c>
      <c r="D3353" s="93" t="s">
        <v>22196</v>
      </c>
      <c r="E3353" s="93" t="s">
        <v>14</v>
      </c>
    </row>
    <row r="3354" spans="1:5" x14ac:dyDescent="0.25">
      <c r="A3354" s="93" t="s">
        <v>693</v>
      </c>
      <c r="D3354" s="93" t="s">
        <v>14</v>
      </c>
      <c r="E3354" s="93" t="s">
        <v>31202</v>
      </c>
    </row>
    <row r="3355" spans="1:5" x14ac:dyDescent="0.25">
      <c r="A3355" s="93" t="s">
        <v>693</v>
      </c>
      <c r="B3355" t="s">
        <v>21783</v>
      </c>
      <c r="C3355">
        <v>92108</v>
      </c>
      <c r="D3355" s="93" t="s">
        <v>22196</v>
      </c>
      <c r="E3355" s="93" t="s">
        <v>14</v>
      </c>
    </row>
    <row r="3356" spans="1:5" x14ac:dyDescent="0.25">
      <c r="A3356" s="93" t="s">
        <v>693</v>
      </c>
      <c r="B3356" t="s">
        <v>21783</v>
      </c>
      <c r="C3356">
        <v>92109</v>
      </c>
      <c r="D3356" s="93" t="s">
        <v>22196</v>
      </c>
      <c r="E3356" s="93" t="s">
        <v>14</v>
      </c>
    </row>
    <row r="3357" spans="1:5" x14ac:dyDescent="0.25">
      <c r="A3357" s="93" t="s">
        <v>693</v>
      </c>
      <c r="B3357" t="s">
        <v>21783</v>
      </c>
      <c r="C3357">
        <v>92110</v>
      </c>
      <c r="D3357" s="93" t="s">
        <v>22196</v>
      </c>
      <c r="E3357" s="93" t="s">
        <v>14</v>
      </c>
    </row>
    <row r="3358" spans="1:5" x14ac:dyDescent="0.25">
      <c r="A3358" s="93" t="s">
        <v>693</v>
      </c>
      <c r="B3358" t="s">
        <v>21783</v>
      </c>
      <c r="C3358">
        <v>92111</v>
      </c>
      <c r="D3358" s="93" t="s">
        <v>22196</v>
      </c>
      <c r="E3358" s="93" t="s">
        <v>14</v>
      </c>
    </row>
    <row r="3359" spans="1:5" x14ac:dyDescent="0.25">
      <c r="A3359" s="93" t="s">
        <v>694</v>
      </c>
      <c r="D3359" s="93" t="s">
        <v>14</v>
      </c>
      <c r="E3359" s="93" t="s">
        <v>31202</v>
      </c>
    </row>
    <row r="3360" spans="1:5" x14ac:dyDescent="0.25">
      <c r="A3360" s="93" t="s">
        <v>694</v>
      </c>
      <c r="B3360" t="s">
        <v>21783</v>
      </c>
      <c r="C3360">
        <v>92114</v>
      </c>
      <c r="D3360" s="93" t="s">
        <v>22196</v>
      </c>
      <c r="E3360" s="93" t="s">
        <v>14</v>
      </c>
    </row>
    <row r="3361" spans="1:5" x14ac:dyDescent="0.25">
      <c r="A3361" s="93" t="s">
        <v>694</v>
      </c>
      <c r="B3361" t="s">
        <v>21783</v>
      </c>
      <c r="C3361">
        <v>92115</v>
      </c>
      <c r="D3361" s="93" t="s">
        <v>22196</v>
      </c>
      <c r="E3361" s="93" t="s">
        <v>14</v>
      </c>
    </row>
    <row r="3362" spans="1:5" x14ac:dyDescent="0.25">
      <c r="A3362" s="93" t="s">
        <v>694</v>
      </c>
      <c r="B3362" t="s">
        <v>21783</v>
      </c>
      <c r="C3362">
        <v>92116</v>
      </c>
      <c r="D3362" s="93" t="s">
        <v>22196</v>
      </c>
      <c r="E3362" s="93" t="s">
        <v>14</v>
      </c>
    </row>
    <row r="3363" spans="1:5" x14ac:dyDescent="0.25">
      <c r="A3363" s="93" t="s">
        <v>695</v>
      </c>
      <c r="D3363" s="93" t="s">
        <v>14</v>
      </c>
      <c r="E3363" s="93" t="s">
        <v>31256</v>
      </c>
    </row>
    <row r="3364" spans="1:5" x14ac:dyDescent="0.25">
      <c r="A3364" s="93" t="s">
        <v>695</v>
      </c>
      <c r="B3364" t="s">
        <v>21783</v>
      </c>
      <c r="C3364">
        <v>88284</v>
      </c>
      <c r="D3364" s="93" t="s">
        <v>22196</v>
      </c>
      <c r="E3364" s="93" t="s">
        <v>14</v>
      </c>
    </row>
    <row r="3365" spans="1:5" x14ac:dyDescent="0.25">
      <c r="A3365" s="93" t="s">
        <v>695</v>
      </c>
      <c r="B3365" t="s">
        <v>21783</v>
      </c>
      <c r="C3365">
        <v>92133</v>
      </c>
      <c r="D3365" s="93" t="s">
        <v>22196</v>
      </c>
      <c r="E3365" s="93" t="s">
        <v>14</v>
      </c>
    </row>
    <row r="3366" spans="1:5" x14ac:dyDescent="0.25">
      <c r="A3366" s="93" t="s">
        <v>695</v>
      </c>
      <c r="B3366" t="s">
        <v>21783</v>
      </c>
      <c r="C3366">
        <v>92134</v>
      </c>
      <c r="D3366" s="93" t="s">
        <v>22196</v>
      </c>
      <c r="E3366" s="93" t="s">
        <v>14</v>
      </c>
    </row>
    <row r="3367" spans="1:5" x14ac:dyDescent="0.25">
      <c r="A3367" s="93" t="s">
        <v>695</v>
      </c>
      <c r="B3367" t="s">
        <v>21783</v>
      </c>
      <c r="C3367">
        <v>92135</v>
      </c>
      <c r="D3367" s="93" t="s">
        <v>22196</v>
      </c>
      <c r="E3367" s="93" t="s">
        <v>14</v>
      </c>
    </row>
    <row r="3368" spans="1:5" x14ac:dyDescent="0.25">
      <c r="A3368" s="93" t="s">
        <v>695</v>
      </c>
      <c r="B3368" t="s">
        <v>21783</v>
      </c>
      <c r="C3368">
        <v>92136</v>
      </c>
      <c r="D3368" s="93" t="s">
        <v>22196</v>
      </c>
      <c r="E3368" s="93" t="s">
        <v>14</v>
      </c>
    </row>
    <row r="3369" spans="1:5" x14ac:dyDescent="0.25">
      <c r="A3369" s="93" t="s">
        <v>695</v>
      </c>
      <c r="B3369" t="s">
        <v>21783</v>
      </c>
      <c r="C3369">
        <v>92137</v>
      </c>
      <c r="D3369" s="93" t="s">
        <v>22196</v>
      </c>
      <c r="E3369" s="93" t="s">
        <v>14</v>
      </c>
    </row>
    <row r="3370" spans="1:5" x14ac:dyDescent="0.25">
      <c r="A3370" s="93" t="s">
        <v>696</v>
      </c>
      <c r="D3370" s="93" t="s">
        <v>14</v>
      </c>
      <c r="E3370" s="93" t="s">
        <v>31257</v>
      </c>
    </row>
    <row r="3371" spans="1:5" x14ac:dyDescent="0.25">
      <c r="A3371" s="93" t="s">
        <v>696</v>
      </c>
      <c r="B3371" t="s">
        <v>21783</v>
      </c>
      <c r="C3371">
        <v>88284</v>
      </c>
      <c r="D3371" s="93" t="s">
        <v>22196</v>
      </c>
      <c r="E3371" s="93" t="s">
        <v>14</v>
      </c>
    </row>
    <row r="3372" spans="1:5" x14ac:dyDescent="0.25">
      <c r="A3372" s="93" t="s">
        <v>696</v>
      </c>
      <c r="B3372" t="s">
        <v>21783</v>
      </c>
      <c r="C3372">
        <v>92140</v>
      </c>
      <c r="D3372" s="93" t="s">
        <v>22196</v>
      </c>
      <c r="E3372" s="93" t="s">
        <v>14</v>
      </c>
    </row>
    <row r="3373" spans="1:5" x14ac:dyDescent="0.25">
      <c r="A3373" s="93" t="s">
        <v>696</v>
      </c>
      <c r="B3373" t="s">
        <v>21783</v>
      </c>
      <c r="C3373">
        <v>92141</v>
      </c>
      <c r="D3373" s="93" t="s">
        <v>22196</v>
      </c>
      <c r="E3373" s="93" t="s">
        <v>14</v>
      </c>
    </row>
    <row r="3374" spans="1:5" x14ac:dyDescent="0.25">
      <c r="A3374" s="93" t="s">
        <v>696</v>
      </c>
      <c r="B3374" t="s">
        <v>21783</v>
      </c>
      <c r="C3374">
        <v>92142</v>
      </c>
      <c r="D3374" s="93" t="s">
        <v>22196</v>
      </c>
      <c r="E3374" s="93" t="s">
        <v>14</v>
      </c>
    </row>
    <row r="3375" spans="1:5" x14ac:dyDescent="0.25">
      <c r="A3375" s="93" t="s">
        <v>696</v>
      </c>
      <c r="B3375" t="s">
        <v>21783</v>
      </c>
      <c r="C3375">
        <v>92143</v>
      </c>
      <c r="D3375" s="93" t="s">
        <v>22196</v>
      </c>
      <c r="E3375" s="93" t="s">
        <v>14</v>
      </c>
    </row>
    <row r="3376" spans="1:5" x14ac:dyDescent="0.25">
      <c r="A3376" s="93" t="s">
        <v>696</v>
      </c>
      <c r="B3376" t="s">
        <v>21783</v>
      </c>
      <c r="C3376">
        <v>92144</v>
      </c>
      <c r="D3376" s="93" t="s">
        <v>22196</v>
      </c>
      <c r="E3376" s="93" t="s">
        <v>14</v>
      </c>
    </row>
    <row r="3377" spans="1:5" x14ac:dyDescent="0.25">
      <c r="A3377" s="93" t="s">
        <v>697</v>
      </c>
      <c r="D3377" s="93" t="s">
        <v>14</v>
      </c>
      <c r="E3377" s="93" t="s">
        <v>31258</v>
      </c>
    </row>
    <row r="3378" spans="1:5" x14ac:dyDescent="0.25">
      <c r="A3378" s="93" t="s">
        <v>697</v>
      </c>
      <c r="B3378" t="s">
        <v>21783</v>
      </c>
      <c r="C3378">
        <v>88283</v>
      </c>
      <c r="D3378" s="93" t="s">
        <v>22196</v>
      </c>
      <c r="E3378" s="93" t="s">
        <v>14</v>
      </c>
    </row>
    <row r="3379" spans="1:5" x14ac:dyDescent="0.25">
      <c r="A3379" s="93" t="s">
        <v>697</v>
      </c>
      <c r="B3379" t="s">
        <v>21783</v>
      </c>
      <c r="C3379">
        <v>92237</v>
      </c>
      <c r="D3379" s="93" t="s">
        <v>22196</v>
      </c>
      <c r="E3379" s="93" t="s">
        <v>14</v>
      </c>
    </row>
    <row r="3380" spans="1:5" x14ac:dyDescent="0.25">
      <c r="A3380" s="93" t="s">
        <v>697</v>
      </c>
      <c r="B3380" t="s">
        <v>21783</v>
      </c>
      <c r="C3380">
        <v>92238</v>
      </c>
      <c r="D3380" s="93" t="s">
        <v>22196</v>
      </c>
      <c r="E3380" s="93" t="s">
        <v>14</v>
      </c>
    </row>
    <row r="3381" spans="1:5" x14ac:dyDescent="0.25">
      <c r="A3381" s="93" t="s">
        <v>697</v>
      </c>
      <c r="B3381" t="s">
        <v>21783</v>
      </c>
      <c r="C3381">
        <v>92239</v>
      </c>
      <c r="D3381" s="93" t="s">
        <v>22196</v>
      </c>
      <c r="E3381" s="93" t="s">
        <v>14</v>
      </c>
    </row>
    <row r="3382" spans="1:5" x14ac:dyDescent="0.25">
      <c r="A3382" s="93" t="s">
        <v>697</v>
      </c>
      <c r="B3382" t="s">
        <v>21783</v>
      </c>
      <c r="C3382">
        <v>92240</v>
      </c>
      <c r="D3382" s="93" t="s">
        <v>22196</v>
      </c>
      <c r="E3382" s="93" t="s">
        <v>14</v>
      </c>
    </row>
    <row r="3383" spans="1:5" x14ac:dyDescent="0.25">
      <c r="A3383" s="93" t="s">
        <v>697</v>
      </c>
      <c r="B3383" t="s">
        <v>21783</v>
      </c>
      <c r="C3383">
        <v>92241</v>
      </c>
      <c r="D3383" s="93" t="s">
        <v>22196</v>
      </c>
      <c r="E3383" s="93" t="s">
        <v>14</v>
      </c>
    </row>
    <row r="3384" spans="1:5" x14ac:dyDescent="0.25">
      <c r="A3384" s="93" t="s">
        <v>698</v>
      </c>
      <c r="D3384" s="93" t="s">
        <v>14</v>
      </c>
      <c r="E3384" s="93" t="s">
        <v>31202</v>
      </c>
    </row>
    <row r="3385" spans="1:5" x14ac:dyDescent="0.25">
      <c r="A3385" s="93" t="s">
        <v>698</v>
      </c>
      <c r="B3385" t="s">
        <v>21783</v>
      </c>
      <c r="C3385">
        <v>92712</v>
      </c>
      <c r="D3385" s="93" t="s">
        <v>22196</v>
      </c>
      <c r="E3385" s="93" t="s">
        <v>14</v>
      </c>
    </row>
    <row r="3386" spans="1:5" x14ac:dyDescent="0.25">
      <c r="A3386" s="93" t="s">
        <v>698</v>
      </c>
      <c r="B3386" t="s">
        <v>21783</v>
      </c>
      <c r="C3386">
        <v>92713</v>
      </c>
      <c r="D3386" s="93" t="s">
        <v>22196</v>
      </c>
      <c r="E3386" s="93" t="s">
        <v>14</v>
      </c>
    </row>
    <row r="3387" spans="1:5" x14ac:dyDescent="0.25">
      <c r="A3387" s="93" t="s">
        <v>698</v>
      </c>
      <c r="B3387" t="s">
        <v>21783</v>
      </c>
      <c r="C3387">
        <v>92714</v>
      </c>
      <c r="D3387" s="93" t="s">
        <v>22196</v>
      </c>
      <c r="E3387" s="93" t="s">
        <v>14</v>
      </c>
    </row>
    <row r="3388" spans="1:5" x14ac:dyDescent="0.25">
      <c r="A3388" s="93" t="s">
        <v>698</v>
      </c>
      <c r="B3388" t="s">
        <v>21783</v>
      </c>
      <c r="C3388">
        <v>92715</v>
      </c>
      <c r="D3388" s="93" t="s">
        <v>22196</v>
      </c>
      <c r="E3388" s="93" t="s">
        <v>14</v>
      </c>
    </row>
    <row r="3389" spans="1:5" x14ac:dyDescent="0.25">
      <c r="A3389" s="93" t="s">
        <v>699</v>
      </c>
      <c r="D3389" s="93" t="s">
        <v>14</v>
      </c>
      <c r="E3389" s="93" t="s">
        <v>31202</v>
      </c>
    </row>
    <row r="3390" spans="1:5" x14ac:dyDescent="0.25">
      <c r="A3390" s="93" t="s">
        <v>699</v>
      </c>
      <c r="B3390" t="s">
        <v>21783</v>
      </c>
      <c r="C3390">
        <v>92956</v>
      </c>
      <c r="D3390" s="93" t="s">
        <v>22196</v>
      </c>
      <c r="E3390" s="93" t="s">
        <v>14</v>
      </c>
    </row>
    <row r="3391" spans="1:5" x14ac:dyDescent="0.25">
      <c r="A3391" s="93" t="s">
        <v>699</v>
      </c>
      <c r="B3391" t="s">
        <v>21783</v>
      </c>
      <c r="C3391">
        <v>92957</v>
      </c>
      <c r="D3391" s="93" t="s">
        <v>22196</v>
      </c>
      <c r="E3391" s="93" t="s">
        <v>14</v>
      </c>
    </row>
    <row r="3392" spans="1:5" x14ac:dyDescent="0.25">
      <c r="A3392" s="93" t="s">
        <v>699</v>
      </c>
      <c r="B3392" t="s">
        <v>21783</v>
      </c>
      <c r="C3392">
        <v>92958</v>
      </c>
      <c r="D3392" s="93" t="s">
        <v>22196</v>
      </c>
      <c r="E3392" s="93" t="s">
        <v>14</v>
      </c>
    </row>
    <row r="3393" spans="1:5" x14ac:dyDescent="0.25">
      <c r="A3393" s="93" t="s">
        <v>699</v>
      </c>
      <c r="B3393" t="s">
        <v>21783</v>
      </c>
      <c r="C3393">
        <v>92959</v>
      </c>
      <c r="D3393" s="93" t="s">
        <v>22196</v>
      </c>
      <c r="E3393" s="93" t="s">
        <v>14</v>
      </c>
    </row>
    <row r="3394" spans="1:5" x14ac:dyDescent="0.25">
      <c r="A3394" s="93" t="s">
        <v>700</v>
      </c>
      <c r="D3394" s="93" t="s">
        <v>14</v>
      </c>
      <c r="E3394" s="93" t="s">
        <v>31259</v>
      </c>
    </row>
    <row r="3395" spans="1:5" x14ac:dyDescent="0.25">
      <c r="A3395" s="93" t="s">
        <v>700</v>
      </c>
      <c r="B3395" t="s">
        <v>21783</v>
      </c>
      <c r="C3395">
        <v>88298</v>
      </c>
      <c r="D3395" s="93" t="s">
        <v>22196</v>
      </c>
      <c r="E3395" s="93" t="s">
        <v>14</v>
      </c>
    </row>
    <row r="3396" spans="1:5" x14ac:dyDescent="0.25">
      <c r="A3396" s="93" t="s">
        <v>700</v>
      </c>
      <c r="B3396" t="s">
        <v>21783</v>
      </c>
      <c r="C3396">
        <v>92963</v>
      </c>
      <c r="D3396" s="93" t="s">
        <v>22196</v>
      </c>
      <c r="E3396" s="93" t="s">
        <v>14</v>
      </c>
    </row>
    <row r="3397" spans="1:5" x14ac:dyDescent="0.25">
      <c r="A3397" s="93" t="s">
        <v>700</v>
      </c>
      <c r="B3397" t="s">
        <v>21783</v>
      </c>
      <c r="C3397">
        <v>92964</v>
      </c>
      <c r="D3397" s="93" t="s">
        <v>22196</v>
      </c>
      <c r="E3397" s="93" t="s">
        <v>14</v>
      </c>
    </row>
    <row r="3398" spans="1:5" x14ac:dyDescent="0.25">
      <c r="A3398" s="93" t="s">
        <v>700</v>
      </c>
      <c r="B3398" t="s">
        <v>21783</v>
      </c>
      <c r="C3398">
        <v>92965</v>
      </c>
      <c r="D3398" s="93" t="s">
        <v>22196</v>
      </c>
      <c r="E3398" s="93" t="s">
        <v>14</v>
      </c>
    </row>
    <row r="3399" spans="1:5" x14ac:dyDescent="0.25">
      <c r="A3399" s="93" t="s">
        <v>701</v>
      </c>
      <c r="D3399" s="93" t="s">
        <v>14</v>
      </c>
      <c r="E3399" s="93" t="s">
        <v>31260</v>
      </c>
    </row>
    <row r="3400" spans="1:5" x14ac:dyDescent="0.25">
      <c r="A3400" s="93" t="s">
        <v>701</v>
      </c>
      <c r="B3400" t="s">
        <v>21783</v>
      </c>
      <c r="C3400">
        <v>88297</v>
      </c>
      <c r="D3400" s="93" t="s">
        <v>22196</v>
      </c>
      <c r="E3400" s="93" t="s">
        <v>14</v>
      </c>
    </row>
    <row r="3401" spans="1:5" x14ac:dyDescent="0.25">
      <c r="A3401" s="93" t="s">
        <v>701</v>
      </c>
      <c r="B3401" t="s">
        <v>21783</v>
      </c>
      <c r="C3401">
        <v>93220</v>
      </c>
      <c r="D3401" s="93" t="s">
        <v>22196</v>
      </c>
      <c r="E3401" s="93" t="s">
        <v>14</v>
      </c>
    </row>
    <row r="3402" spans="1:5" x14ac:dyDescent="0.25">
      <c r="A3402" s="93" t="s">
        <v>701</v>
      </c>
      <c r="B3402" t="s">
        <v>21783</v>
      </c>
      <c r="C3402">
        <v>93221</v>
      </c>
      <c r="D3402" s="93" t="s">
        <v>22196</v>
      </c>
      <c r="E3402" s="93" t="s">
        <v>14</v>
      </c>
    </row>
    <row r="3403" spans="1:5" x14ac:dyDescent="0.25">
      <c r="A3403" s="93" t="s">
        <v>701</v>
      </c>
      <c r="B3403" t="s">
        <v>21783</v>
      </c>
      <c r="C3403">
        <v>93222</v>
      </c>
      <c r="D3403" s="93" t="s">
        <v>22196</v>
      </c>
      <c r="E3403" s="93" t="s">
        <v>14</v>
      </c>
    </row>
    <row r="3404" spans="1:5" x14ac:dyDescent="0.25">
      <c r="A3404" s="93" t="s">
        <v>701</v>
      </c>
      <c r="B3404" t="s">
        <v>21783</v>
      </c>
      <c r="C3404">
        <v>93223</v>
      </c>
      <c r="D3404" s="93" t="s">
        <v>22196</v>
      </c>
      <c r="E3404" s="93" t="s">
        <v>14</v>
      </c>
    </row>
    <row r="3405" spans="1:5" x14ac:dyDescent="0.25">
      <c r="A3405" s="93" t="s">
        <v>702</v>
      </c>
      <c r="D3405" s="93" t="s">
        <v>14</v>
      </c>
      <c r="E3405" s="93" t="s">
        <v>31202</v>
      </c>
    </row>
    <row r="3406" spans="1:5" x14ac:dyDescent="0.25">
      <c r="A3406" s="93" t="s">
        <v>702</v>
      </c>
      <c r="B3406" t="s">
        <v>21783</v>
      </c>
      <c r="C3406">
        <v>93229</v>
      </c>
      <c r="D3406" s="93" t="s">
        <v>22196</v>
      </c>
      <c r="E3406" s="93" t="s">
        <v>14</v>
      </c>
    </row>
    <row r="3407" spans="1:5" x14ac:dyDescent="0.25">
      <c r="A3407" s="93" t="s">
        <v>702</v>
      </c>
      <c r="B3407" t="s">
        <v>21783</v>
      </c>
      <c r="C3407">
        <v>93230</v>
      </c>
      <c r="D3407" s="93" t="s">
        <v>22196</v>
      </c>
      <c r="E3407" s="93" t="s">
        <v>14</v>
      </c>
    </row>
    <row r="3408" spans="1:5" x14ac:dyDescent="0.25">
      <c r="A3408" s="93" t="s">
        <v>702</v>
      </c>
      <c r="B3408" t="s">
        <v>21783</v>
      </c>
      <c r="C3408">
        <v>93231</v>
      </c>
      <c r="D3408" s="93" t="s">
        <v>22196</v>
      </c>
      <c r="E3408" s="93" t="s">
        <v>14</v>
      </c>
    </row>
    <row r="3409" spans="1:5" x14ac:dyDescent="0.25">
      <c r="A3409" s="93" t="s">
        <v>702</v>
      </c>
      <c r="B3409" t="s">
        <v>21783</v>
      </c>
      <c r="C3409">
        <v>93232</v>
      </c>
      <c r="D3409" s="93" t="s">
        <v>22196</v>
      </c>
      <c r="E3409" s="93" t="s">
        <v>14</v>
      </c>
    </row>
    <row r="3410" spans="1:5" x14ac:dyDescent="0.25">
      <c r="A3410" s="93" t="s">
        <v>703</v>
      </c>
      <c r="D3410" s="93" t="s">
        <v>14</v>
      </c>
      <c r="E3410" s="93" t="s">
        <v>31261</v>
      </c>
    </row>
    <row r="3411" spans="1:5" x14ac:dyDescent="0.25">
      <c r="A3411" s="93" t="s">
        <v>703</v>
      </c>
      <c r="B3411" t="s">
        <v>21783</v>
      </c>
      <c r="C3411">
        <v>88296</v>
      </c>
      <c r="D3411" s="93" t="s">
        <v>22196</v>
      </c>
      <c r="E3411" s="93" t="s">
        <v>14</v>
      </c>
    </row>
    <row r="3412" spans="1:5" x14ac:dyDescent="0.25">
      <c r="A3412" s="93" t="s">
        <v>703</v>
      </c>
      <c r="B3412" t="s">
        <v>21783</v>
      </c>
      <c r="C3412">
        <v>93267</v>
      </c>
      <c r="D3412" s="93" t="s">
        <v>22196</v>
      </c>
      <c r="E3412" s="93" t="s">
        <v>14</v>
      </c>
    </row>
    <row r="3413" spans="1:5" x14ac:dyDescent="0.25">
      <c r="A3413" s="93" t="s">
        <v>703</v>
      </c>
      <c r="B3413" t="s">
        <v>21783</v>
      </c>
      <c r="C3413">
        <v>93269</v>
      </c>
      <c r="D3413" s="93" t="s">
        <v>22196</v>
      </c>
      <c r="E3413" s="93" t="s">
        <v>14</v>
      </c>
    </row>
    <row r="3414" spans="1:5" x14ac:dyDescent="0.25">
      <c r="A3414" s="93" t="s">
        <v>703</v>
      </c>
      <c r="B3414" t="s">
        <v>21783</v>
      </c>
      <c r="C3414">
        <v>93270</v>
      </c>
      <c r="D3414" s="93" t="s">
        <v>22196</v>
      </c>
      <c r="E3414" s="93" t="s">
        <v>14</v>
      </c>
    </row>
    <row r="3415" spans="1:5" x14ac:dyDescent="0.25">
      <c r="A3415" s="93" t="s">
        <v>703</v>
      </c>
      <c r="B3415" t="s">
        <v>21783</v>
      </c>
      <c r="C3415">
        <v>93271</v>
      </c>
      <c r="D3415" s="93" t="s">
        <v>22196</v>
      </c>
      <c r="E3415" s="93" t="s">
        <v>14</v>
      </c>
    </row>
    <row r="3416" spans="1:5" x14ac:dyDescent="0.25">
      <c r="A3416" s="93" t="s">
        <v>704</v>
      </c>
      <c r="D3416" s="93" t="s">
        <v>14</v>
      </c>
      <c r="E3416" s="93" t="s">
        <v>31262</v>
      </c>
    </row>
    <row r="3417" spans="1:5" x14ac:dyDescent="0.25">
      <c r="A3417" s="93" t="s">
        <v>704</v>
      </c>
      <c r="B3417" t="s">
        <v>21783</v>
      </c>
      <c r="C3417">
        <v>88295</v>
      </c>
      <c r="D3417" s="93" t="s">
        <v>22196</v>
      </c>
      <c r="E3417" s="93" t="s">
        <v>14</v>
      </c>
    </row>
    <row r="3418" spans="1:5" x14ac:dyDescent="0.25">
      <c r="A3418" s="93" t="s">
        <v>704</v>
      </c>
      <c r="B3418" t="s">
        <v>21783</v>
      </c>
      <c r="C3418">
        <v>93277</v>
      </c>
      <c r="D3418" s="93" t="s">
        <v>22196</v>
      </c>
      <c r="E3418" s="93" t="s">
        <v>14</v>
      </c>
    </row>
    <row r="3419" spans="1:5" x14ac:dyDescent="0.25">
      <c r="A3419" s="93" t="s">
        <v>704</v>
      </c>
      <c r="B3419" t="s">
        <v>21783</v>
      </c>
      <c r="C3419">
        <v>93278</v>
      </c>
      <c r="D3419" s="93" t="s">
        <v>22196</v>
      </c>
      <c r="E3419" s="93" t="s">
        <v>14</v>
      </c>
    </row>
    <row r="3420" spans="1:5" x14ac:dyDescent="0.25">
      <c r="A3420" s="93" t="s">
        <v>704</v>
      </c>
      <c r="B3420" t="s">
        <v>21783</v>
      </c>
      <c r="C3420">
        <v>93279</v>
      </c>
      <c r="D3420" s="93" t="s">
        <v>22196</v>
      </c>
      <c r="E3420" s="93" t="s">
        <v>14</v>
      </c>
    </row>
    <row r="3421" spans="1:5" x14ac:dyDescent="0.25">
      <c r="A3421" s="93" t="s">
        <v>704</v>
      </c>
      <c r="B3421" t="s">
        <v>21783</v>
      </c>
      <c r="C3421">
        <v>93280</v>
      </c>
      <c r="D3421" s="93" t="s">
        <v>22196</v>
      </c>
      <c r="E3421" s="93" t="s">
        <v>14</v>
      </c>
    </row>
    <row r="3422" spans="1:5" x14ac:dyDescent="0.25">
      <c r="A3422" s="93" t="s">
        <v>705</v>
      </c>
      <c r="D3422" s="93" t="s">
        <v>14</v>
      </c>
      <c r="E3422" s="93" t="s">
        <v>31263</v>
      </c>
    </row>
    <row r="3423" spans="1:5" x14ac:dyDescent="0.25">
      <c r="A3423" s="93" t="s">
        <v>705</v>
      </c>
      <c r="B3423" t="s">
        <v>21783</v>
      </c>
      <c r="C3423">
        <v>88296</v>
      </c>
      <c r="D3423" s="93" t="s">
        <v>22196</v>
      </c>
      <c r="E3423" s="93" t="s">
        <v>14</v>
      </c>
    </row>
    <row r="3424" spans="1:5" x14ac:dyDescent="0.25">
      <c r="A3424" s="93" t="s">
        <v>705</v>
      </c>
      <c r="B3424" t="s">
        <v>21783</v>
      </c>
      <c r="C3424">
        <v>93283</v>
      </c>
      <c r="D3424" s="93" t="s">
        <v>22196</v>
      </c>
      <c r="E3424" s="93" t="s">
        <v>14</v>
      </c>
    </row>
    <row r="3425" spans="1:5" x14ac:dyDescent="0.25">
      <c r="A3425" s="93" t="s">
        <v>705</v>
      </c>
      <c r="B3425" t="s">
        <v>21783</v>
      </c>
      <c r="C3425">
        <v>93284</v>
      </c>
      <c r="D3425" s="93" t="s">
        <v>22196</v>
      </c>
      <c r="E3425" s="93" t="s">
        <v>14</v>
      </c>
    </row>
    <row r="3426" spans="1:5" x14ac:dyDescent="0.25">
      <c r="A3426" s="93" t="s">
        <v>705</v>
      </c>
      <c r="B3426" t="s">
        <v>21783</v>
      </c>
      <c r="C3426">
        <v>93285</v>
      </c>
      <c r="D3426" s="93" t="s">
        <v>22196</v>
      </c>
      <c r="E3426" s="93" t="s">
        <v>14</v>
      </c>
    </row>
    <row r="3427" spans="1:5" x14ac:dyDescent="0.25">
      <c r="A3427" s="93" t="s">
        <v>705</v>
      </c>
      <c r="B3427" t="s">
        <v>21783</v>
      </c>
      <c r="C3427">
        <v>93286</v>
      </c>
      <c r="D3427" s="93" t="s">
        <v>22196</v>
      </c>
      <c r="E3427" s="93" t="s">
        <v>14</v>
      </c>
    </row>
    <row r="3428" spans="1:5" x14ac:dyDescent="0.25">
      <c r="A3428" s="93" t="s">
        <v>705</v>
      </c>
      <c r="B3428" t="s">
        <v>21783</v>
      </c>
      <c r="C3428">
        <v>93296</v>
      </c>
      <c r="D3428" s="93" t="s">
        <v>22196</v>
      </c>
      <c r="E3428" s="93" t="s">
        <v>14</v>
      </c>
    </row>
    <row r="3429" spans="1:5" x14ac:dyDescent="0.25">
      <c r="A3429" s="93" t="s">
        <v>706</v>
      </c>
      <c r="D3429" s="93" t="s">
        <v>14</v>
      </c>
      <c r="E3429" s="93" t="s">
        <v>31264</v>
      </c>
    </row>
    <row r="3430" spans="1:5" x14ac:dyDescent="0.25">
      <c r="A3430" s="93" t="s">
        <v>706</v>
      </c>
      <c r="B3430" t="s">
        <v>21783</v>
      </c>
      <c r="C3430">
        <v>88286</v>
      </c>
      <c r="D3430" s="93" t="s">
        <v>22196</v>
      </c>
      <c r="E3430" s="93" t="s">
        <v>14</v>
      </c>
    </row>
    <row r="3431" spans="1:5" x14ac:dyDescent="0.25">
      <c r="A3431" s="93" t="s">
        <v>706</v>
      </c>
      <c r="B3431" t="s">
        <v>21783</v>
      </c>
      <c r="C3431">
        <v>93397</v>
      </c>
      <c r="D3431" s="93" t="s">
        <v>22196</v>
      </c>
      <c r="E3431" s="93" t="s">
        <v>14</v>
      </c>
    </row>
    <row r="3432" spans="1:5" x14ac:dyDescent="0.25">
      <c r="A3432" s="93" t="s">
        <v>706</v>
      </c>
      <c r="B3432" t="s">
        <v>21783</v>
      </c>
      <c r="C3432">
        <v>93398</v>
      </c>
      <c r="D3432" s="93" t="s">
        <v>22196</v>
      </c>
      <c r="E3432" s="93" t="s">
        <v>14</v>
      </c>
    </row>
    <row r="3433" spans="1:5" x14ac:dyDescent="0.25">
      <c r="A3433" s="93" t="s">
        <v>706</v>
      </c>
      <c r="B3433" t="s">
        <v>21783</v>
      </c>
      <c r="C3433">
        <v>93399</v>
      </c>
      <c r="D3433" s="93" t="s">
        <v>22196</v>
      </c>
      <c r="E3433" s="93" t="s">
        <v>14</v>
      </c>
    </row>
    <row r="3434" spans="1:5" x14ac:dyDescent="0.25">
      <c r="A3434" s="93" t="s">
        <v>706</v>
      </c>
      <c r="B3434" t="s">
        <v>21783</v>
      </c>
      <c r="C3434">
        <v>93400</v>
      </c>
      <c r="D3434" s="93" t="s">
        <v>22196</v>
      </c>
      <c r="E3434" s="93" t="s">
        <v>14</v>
      </c>
    </row>
    <row r="3435" spans="1:5" x14ac:dyDescent="0.25">
      <c r="A3435" s="93" t="s">
        <v>706</v>
      </c>
      <c r="B3435" t="s">
        <v>21783</v>
      </c>
      <c r="C3435">
        <v>93401</v>
      </c>
      <c r="D3435" s="93" t="s">
        <v>22196</v>
      </c>
      <c r="E3435" s="93" t="s">
        <v>14</v>
      </c>
    </row>
    <row r="3436" spans="1:5" x14ac:dyDescent="0.25">
      <c r="A3436" s="93" t="s">
        <v>707</v>
      </c>
      <c r="D3436" s="93" t="s">
        <v>14</v>
      </c>
      <c r="E3436" s="93" t="s">
        <v>31265</v>
      </c>
    </row>
    <row r="3437" spans="1:5" x14ac:dyDescent="0.25">
      <c r="A3437" s="93" t="s">
        <v>707</v>
      </c>
      <c r="B3437" t="s">
        <v>21783</v>
      </c>
      <c r="C3437">
        <v>88306</v>
      </c>
      <c r="D3437" s="93" t="s">
        <v>22196</v>
      </c>
      <c r="E3437" s="93" t="s">
        <v>14</v>
      </c>
    </row>
    <row r="3438" spans="1:5" x14ac:dyDescent="0.25">
      <c r="A3438" s="93" t="s">
        <v>707</v>
      </c>
      <c r="B3438" t="s">
        <v>21783</v>
      </c>
      <c r="C3438">
        <v>93404</v>
      </c>
      <c r="D3438" s="93" t="s">
        <v>22196</v>
      </c>
      <c r="E3438" s="93" t="s">
        <v>14</v>
      </c>
    </row>
    <row r="3439" spans="1:5" x14ac:dyDescent="0.25">
      <c r="A3439" s="93" t="s">
        <v>707</v>
      </c>
      <c r="B3439" t="s">
        <v>21783</v>
      </c>
      <c r="C3439">
        <v>93405</v>
      </c>
      <c r="D3439" s="93" t="s">
        <v>22196</v>
      </c>
      <c r="E3439" s="93" t="s">
        <v>14</v>
      </c>
    </row>
    <row r="3440" spans="1:5" x14ac:dyDescent="0.25">
      <c r="A3440" s="93" t="s">
        <v>707</v>
      </c>
      <c r="B3440" t="s">
        <v>21783</v>
      </c>
      <c r="C3440">
        <v>93406</v>
      </c>
      <c r="D3440" s="93" t="s">
        <v>22196</v>
      </c>
      <c r="E3440" s="93" t="s">
        <v>14</v>
      </c>
    </row>
    <row r="3441" spans="1:5" x14ac:dyDescent="0.25">
      <c r="A3441" s="93" t="s">
        <v>707</v>
      </c>
      <c r="B3441" t="s">
        <v>21783</v>
      </c>
      <c r="C3441">
        <v>93407</v>
      </c>
      <c r="D3441" s="93" t="s">
        <v>22196</v>
      </c>
      <c r="E3441" s="93" t="s">
        <v>14</v>
      </c>
    </row>
    <row r="3442" spans="1:5" x14ac:dyDescent="0.25">
      <c r="A3442" s="93" t="s">
        <v>708</v>
      </c>
      <c r="D3442" s="93" t="s">
        <v>14</v>
      </c>
      <c r="E3442" s="93" t="s">
        <v>31202</v>
      </c>
    </row>
    <row r="3443" spans="1:5" x14ac:dyDescent="0.25">
      <c r="A3443" s="93" t="s">
        <v>708</v>
      </c>
      <c r="B3443" t="s">
        <v>21783</v>
      </c>
      <c r="C3443">
        <v>93411</v>
      </c>
      <c r="D3443" s="93" t="s">
        <v>22196</v>
      </c>
      <c r="E3443" s="93" t="s">
        <v>14</v>
      </c>
    </row>
    <row r="3444" spans="1:5" x14ac:dyDescent="0.25">
      <c r="A3444" s="93" t="s">
        <v>708</v>
      </c>
      <c r="B3444" t="s">
        <v>21783</v>
      </c>
      <c r="C3444">
        <v>93412</v>
      </c>
      <c r="D3444" s="93" t="s">
        <v>22196</v>
      </c>
      <c r="E3444" s="93" t="s">
        <v>14</v>
      </c>
    </row>
    <row r="3445" spans="1:5" x14ac:dyDescent="0.25">
      <c r="A3445" s="93" t="s">
        <v>708</v>
      </c>
      <c r="B3445" t="s">
        <v>21783</v>
      </c>
      <c r="C3445">
        <v>93413</v>
      </c>
      <c r="D3445" s="93" t="s">
        <v>22196</v>
      </c>
      <c r="E3445" s="93" t="s">
        <v>14</v>
      </c>
    </row>
    <row r="3446" spans="1:5" x14ac:dyDescent="0.25">
      <c r="A3446" s="93" t="s">
        <v>708</v>
      </c>
      <c r="B3446" t="s">
        <v>21783</v>
      </c>
      <c r="C3446">
        <v>93414</v>
      </c>
      <c r="D3446" s="93" t="s">
        <v>22196</v>
      </c>
      <c r="E3446" s="93" t="s">
        <v>14</v>
      </c>
    </row>
    <row r="3447" spans="1:5" x14ac:dyDescent="0.25">
      <c r="A3447" s="93" t="s">
        <v>709</v>
      </c>
      <c r="D3447" s="93" t="s">
        <v>14</v>
      </c>
      <c r="E3447" s="93" t="s">
        <v>31202</v>
      </c>
    </row>
    <row r="3448" spans="1:5" x14ac:dyDescent="0.25">
      <c r="A3448" s="93" t="s">
        <v>709</v>
      </c>
      <c r="B3448" t="s">
        <v>21783</v>
      </c>
      <c r="C3448">
        <v>93417</v>
      </c>
      <c r="D3448" s="93" t="s">
        <v>22196</v>
      </c>
      <c r="E3448" s="93" t="s">
        <v>14</v>
      </c>
    </row>
    <row r="3449" spans="1:5" x14ac:dyDescent="0.25">
      <c r="A3449" s="93" t="s">
        <v>709</v>
      </c>
      <c r="B3449" t="s">
        <v>21783</v>
      </c>
      <c r="C3449">
        <v>93418</v>
      </c>
      <c r="D3449" s="93" t="s">
        <v>22196</v>
      </c>
      <c r="E3449" s="93" t="s">
        <v>14</v>
      </c>
    </row>
    <row r="3450" spans="1:5" x14ac:dyDescent="0.25">
      <c r="A3450" s="93" t="s">
        <v>709</v>
      </c>
      <c r="B3450" t="s">
        <v>21783</v>
      </c>
      <c r="C3450">
        <v>93419</v>
      </c>
      <c r="D3450" s="93" t="s">
        <v>22196</v>
      </c>
      <c r="E3450" s="93" t="s">
        <v>14</v>
      </c>
    </row>
    <row r="3451" spans="1:5" x14ac:dyDescent="0.25">
      <c r="A3451" s="93" t="s">
        <v>709</v>
      </c>
      <c r="B3451" t="s">
        <v>21783</v>
      </c>
      <c r="C3451">
        <v>93420</v>
      </c>
      <c r="D3451" s="93" t="s">
        <v>22196</v>
      </c>
      <c r="E3451" s="93" t="s">
        <v>14</v>
      </c>
    </row>
    <row r="3452" spans="1:5" x14ac:dyDescent="0.25">
      <c r="A3452" s="93" t="s">
        <v>710</v>
      </c>
      <c r="D3452" s="93" t="s">
        <v>14</v>
      </c>
      <c r="E3452" s="93" t="s">
        <v>31202</v>
      </c>
    </row>
    <row r="3453" spans="1:5" x14ac:dyDescent="0.25">
      <c r="A3453" s="93" t="s">
        <v>710</v>
      </c>
      <c r="B3453" t="s">
        <v>21783</v>
      </c>
      <c r="C3453">
        <v>93423</v>
      </c>
      <c r="D3453" s="93" t="s">
        <v>22196</v>
      </c>
      <c r="E3453" s="93" t="s">
        <v>14</v>
      </c>
    </row>
    <row r="3454" spans="1:5" x14ac:dyDescent="0.25">
      <c r="A3454" s="93" t="s">
        <v>710</v>
      </c>
      <c r="B3454" t="s">
        <v>21783</v>
      </c>
      <c r="C3454">
        <v>93424</v>
      </c>
      <c r="D3454" s="93" t="s">
        <v>22196</v>
      </c>
      <c r="E3454" s="93" t="s">
        <v>14</v>
      </c>
    </row>
    <row r="3455" spans="1:5" x14ac:dyDescent="0.25">
      <c r="A3455" s="93" t="s">
        <v>710</v>
      </c>
      <c r="B3455" t="s">
        <v>21783</v>
      </c>
      <c r="C3455">
        <v>93425</v>
      </c>
      <c r="D3455" s="93" t="s">
        <v>22196</v>
      </c>
      <c r="E3455" s="93" t="s">
        <v>14</v>
      </c>
    </row>
    <row r="3456" spans="1:5" x14ac:dyDescent="0.25">
      <c r="A3456" s="93" t="s">
        <v>710</v>
      </c>
      <c r="B3456" t="s">
        <v>21783</v>
      </c>
      <c r="C3456">
        <v>93426</v>
      </c>
      <c r="D3456" s="93" t="s">
        <v>22196</v>
      </c>
      <c r="E3456" s="93" t="s">
        <v>14</v>
      </c>
    </row>
    <row r="3457" spans="1:5" x14ac:dyDescent="0.25">
      <c r="A3457" s="93" t="s">
        <v>711</v>
      </c>
      <c r="D3457" s="93" t="s">
        <v>14</v>
      </c>
      <c r="E3457" s="93" t="s">
        <v>31266</v>
      </c>
    </row>
    <row r="3458" spans="1:5" x14ac:dyDescent="0.25">
      <c r="A3458" s="93" t="s">
        <v>711</v>
      </c>
      <c r="B3458" t="s">
        <v>21783</v>
      </c>
      <c r="C3458">
        <v>88304</v>
      </c>
      <c r="D3458" s="93" t="s">
        <v>22196</v>
      </c>
      <c r="E3458" s="93" t="s">
        <v>14</v>
      </c>
    </row>
    <row r="3459" spans="1:5" x14ac:dyDescent="0.25">
      <c r="A3459" s="93" t="s">
        <v>711</v>
      </c>
      <c r="B3459" t="s">
        <v>21783</v>
      </c>
      <c r="C3459">
        <v>88316</v>
      </c>
      <c r="D3459" s="93" t="s">
        <v>23025</v>
      </c>
      <c r="E3459" s="93" t="s">
        <v>14</v>
      </c>
    </row>
    <row r="3460" spans="1:5" x14ac:dyDescent="0.25">
      <c r="A3460" s="93" t="s">
        <v>711</v>
      </c>
      <c r="B3460" t="s">
        <v>21783</v>
      </c>
      <c r="C3460">
        <v>93429</v>
      </c>
      <c r="D3460" s="93" t="s">
        <v>22196</v>
      </c>
      <c r="E3460" s="93" t="s">
        <v>14</v>
      </c>
    </row>
    <row r="3461" spans="1:5" x14ac:dyDescent="0.25">
      <c r="A3461" s="93" t="s">
        <v>711</v>
      </c>
      <c r="B3461" t="s">
        <v>21783</v>
      </c>
      <c r="C3461">
        <v>93430</v>
      </c>
      <c r="D3461" s="93" t="s">
        <v>22196</v>
      </c>
      <c r="E3461" s="93" t="s">
        <v>14</v>
      </c>
    </row>
    <row r="3462" spans="1:5" x14ac:dyDescent="0.25">
      <c r="A3462" s="93" t="s">
        <v>711</v>
      </c>
      <c r="B3462" t="s">
        <v>21783</v>
      </c>
      <c r="C3462">
        <v>93431</v>
      </c>
      <c r="D3462" s="93" t="s">
        <v>22196</v>
      </c>
      <c r="E3462" s="93" t="s">
        <v>14</v>
      </c>
    </row>
    <row r="3463" spans="1:5" x14ac:dyDescent="0.25">
      <c r="A3463" s="93" t="s">
        <v>711</v>
      </c>
      <c r="B3463" t="s">
        <v>21783</v>
      </c>
      <c r="C3463">
        <v>93432</v>
      </c>
      <c r="D3463" s="93" t="s">
        <v>22196</v>
      </c>
      <c r="E3463" s="93" t="s">
        <v>14</v>
      </c>
    </row>
    <row r="3464" spans="1:5" x14ac:dyDescent="0.25">
      <c r="A3464" s="93" t="s">
        <v>712</v>
      </c>
      <c r="D3464" s="93" t="s">
        <v>14</v>
      </c>
      <c r="E3464" s="93" t="s">
        <v>31267</v>
      </c>
    </row>
    <row r="3465" spans="1:5" x14ac:dyDescent="0.25">
      <c r="A3465" s="93" t="s">
        <v>712</v>
      </c>
      <c r="B3465" t="s">
        <v>21783</v>
      </c>
      <c r="C3465">
        <v>88304</v>
      </c>
      <c r="D3465" s="93" t="s">
        <v>22196</v>
      </c>
      <c r="E3465" s="93" t="s">
        <v>14</v>
      </c>
    </row>
    <row r="3466" spans="1:5" x14ac:dyDescent="0.25">
      <c r="A3466" s="93" t="s">
        <v>712</v>
      </c>
      <c r="B3466" t="s">
        <v>21783</v>
      </c>
      <c r="C3466">
        <v>88316</v>
      </c>
      <c r="D3466" s="93" t="s">
        <v>23025</v>
      </c>
      <c r="E3466" s="93" t="s">
        <v>14</v>
      </c>
    </row>
    <row r="3467" spans="1:5" x14ac:dyDescent="0.25">
      <c r="A3467" s="93" t="s">
        <v>712</v>
      </c>
      <c r="B3467" t="s">
        <v>21783</v>
      </c>
      <c r="C3467">
        <v>93435</v>
      </c>
      <c r="D3467" s="93" t="s">
        <v>22196</v>
      </c>
      <c r="E3467" s="93" t="s">
        <v>14</v>
      </c>
    </row>
    <row r="3468" spans="1:5" x14ac:dyDescent="0.25">
      <c r="A3468" s="93" t="s">
        <v>712</v>
      </c>
      <c r="B3468" t="s">
        <v>21783</v>
      </c>
      <c r="C3468">
        <v>93436</v>
      </c>
      <c r="D3468" s="93" t="s">
        <v>22196</v>
      </c>
      <c r="E3468" s="93" t="s">
        <v>14</v>
      </c>
    </row>
    <row r="3469" spans="1:5" x14ac:dyDescent="0.25">
      <c r="A3469" s="93" t="s">
        <v>712</v>
      </c>
      <c r="B3469" t="s">
        <v>21783</v>
      </c>
      <c r="C3469">
        <v>93437</v>
      </c>
      <c r="D3469" s="93" t="s">
        <v>22196</v>
      </c>
      <c r="E3469" s="93" t="s">
        <v>14</v>
      </c>
    </row>
    <row r="3470" spans="1:5" x14ac:dyDescent="0.25">
      <c r="A3470" s="93" t="s">
        <v>712</v>
      </c>
      <c r="B3470" t="s">
        <v>21783</v>
      </c>
      <c r="C3470">
        <v>93438</v>
      </c>
      <c r="D3470" s="93" t="s">
        <v>22196</v>
      </c>
      <c r="E3470" s="93" t="s">
        <v>14</v>
      </c>
    </row>
    <row r="3471" spans="1:5" x14ac:dyDescent="0.25">
      <c r="A3471" s="93" t="s">
        <v>713</v>
      </c>
      <c r="D3471" s="93" t="s">
        <v>14</v>
      </c>
      <c r="E3471" s="93" t="s">
        <v>31268</v>
      </c>
    </row>
    <row r="3472" spans="1:5" x14ac:dyDescent="0.25">
      <c r="A3472" s="93" t="s">
        <v>713</v>
      </c>
      <c r="B3472" t="s">
        <v>21783</v>
      </c>
      <c r="C3472">
        <v>5707</v>
      </c>
      <c r="D3472" s="93" t="s">
        <v>22196</v>
      </c>
      <c r="E3472" s="93" t="s">
        <v>14</v>
      </c>
    </row>
    <row r="3473" spans="1:5" x14ac:dyDescent="0.25">
      <c r="A3473" s="93" t="s">
        <v>713</v>
      </c>
      <c r="B3473" t="s">
        <v>21783</v>
      </c>
      <c r="C3473">
        <v>88304</v>
      </c>
      <c r="D3473" s="93" t="s">
        <v>22196</v>
      </c>
      <c r="E3473" s="93" t="s">
        <v>14</v>
      </c>
    </row>
    <row r="3474" spans="1:5" x14ac:dyDescent="0.25">
      <c r="A3474" s="93" t="s">
        <v>713</v>
      </c>
      <c r="B3474" t="s">
        <v>21783</v>
      </c>
      <c r="C3474">
        <v>88316</v>
      </c>
      <c r="D3474" s="93" t="s">
        <v>23025</v>
      </c>
      <c r="E3474" s="93" t="s">
        <v>14</v>
      </c>
    </row>
    <row r="3475" spans="1:5" x14ac:dyDescent="0.25">
      <c r="A3475" s="93" t="s">
        <v>713</v>
      </c>
      <c r="B3475" t="s">
        <v>21783</v>
      </c>
      <c r="C3475">
        <v>95118</v>
      </c>
      <c r="D3475" s="93" t="s">
        <v>22196</v>
      </c>
      <c r="E3475" s="93" t="s">
        <v>14</v>
      </c>
    </row>
    <row r="3476" spans="1:5" x14ac:dyDescent="0.25">
      <c r="A3476" s="93" t="s">
        <v>713</v>
      </c>
      <c r="B3476" t="s">
        <v>21783</v>
      </c>
      <c r="C3476">
        <v>95119</v>
      </c>
      <c r="D3476" s="93" t="s">
        <v>22196</v>
      </c>
      <c r="E3476" s="93" t="s">
        <v>14</v>
      </c>
    </row>
    <row r="3477" spans="1:5" x14ac:dyDescent="0.25">
      <c r="A3477" s="93" t="s">
        <v>713</v>
      </c>
      <c r="B3477" t="s">
        <v>21783</v>
      </c>
      <c r="C3477">
        <v>95120</v>
      </c>
      <c r="D3477" s="93" t="s">
        <v>22196</v>
      </c>
      <c r="E3477" s="93" t="s">
        <v>14</v>
      </c>
    </row>
    <row r="3478" spans="1:5" x14ac:dyDescent="0.25">
      <c r="A3478" s="93" t="s">
        <v>714</v>
      </c>
      <c r="D3478" s="93" t="s">
        <v>14</v>
      </c>
      <c r="E3478" s="93" t="s">
        <v>31269</v>
      </c>
    </row>
    <row r="3479" spans="1:5" x14ac:dyDescent="0.25">
      <c r="A3479" s="93" t="s">
        <v>714</v>
      </c>
      <c r="B3479" t="s">
        <v>21783</v>
      </c>
      <c r="C3479">
        <v>88297</v>
      </c>
      <c r="D3479" s="93" t="s">
        <v>22196</v>
      </c>
      <c r="E3479" s="93" t="s">
        <v>14</v>
      </c>
    </row>
    <row r="3480" spans="1:5" x14ac:dyDescent="0.25">
      <c r="A3480" s="93" t="s">
        <v>714</v>
      </c>
      <c r="B3480" t="s">
        <v>21783</v>
      </c>
      <c r="C3480">
        <v>95123</v>
      </c>
      <c r="D3480" s="93" t="s">
        <v>22196</v>
      </c>
      <c r="E3480" s="93" t="s">
        <v>14</v>
      </c>
    </row>
    <row r="3481" spans="1:5" x14ac:dyDescent="0.25">
      <c r="A3481" s="93" t="s">
        <v>714</v>
      </c>
      <c r="B3481" t="s">
        <v>21783</v>
      </c>
      <c r="C3481">
        <v>95124</v>
      </c>
      <c r="D3481" s="93" t="s">
        <v>22196</v>
      </c>
      <c r="E3481" s="93" t="s">
        <v>14</v>
      </c>
    </row>
    <row r="3482" spans="1:5" x14ac:dyDescent="0.25">
      <c r="A3482" s="93" t="s">
        <v>714</v>
      </c>
      <c r="B3482" t="s">
        <v>21783</v>
      </c>
      <c r="C3482">
        <v>95125</v>
      </c>
      <c r="D3482" s="93" t="s">
        <v>22196</v>
      </c>
      <c r="E3482" s="93" t="s">
        <v>14</v>
      </c>
    </row>
    <row r="3483" spans="1:5" x14ac:dyDescent="0.25">
      <c r="A3483" s="93" t="s">
        <v>714</v>
      </c>
      <c r="B3483" t="s">
        <v>21783</v>
      </c>
      <c r="C3483">
        <v>95126</v>
      </c>
      <c r="D3483" s="93" t="s">
        <v>22196</v>
      </c>
      <c r="E3483" s="93" t="s">
        <v>14</v>
      </c>
    </row>
    <row r="3484" spans="1:5" x14ac:dyDescent="0.25">
      <c r="A3484" s="93" t="s">
        <v>715</v>
      </c>
      <c r="D3484" s="93" t="s">
        <v>14</v>
      </c>
      <c r="E3484" s="93" t="s">
        <v>31270</v>
      </c>
    </row>
    <row r="3485" spans="1:5" x14ac:dyDescent="0.25">
      <c r="A3485" s="93" t="s">
        <v>715</v>
      </c>
      <c r="B3485" t="s">
        <v>21783</v>
      </c>
      <c r="C3485">
        <v>88293</v>
      </c>
      <c r="D3485" s="93" t="s">
        <v>22196</v>
      </c>
      <c r="E3485" s="93" t="s">
        <v>14</v>
      </c>
    </row>
    <row r="3486" spans="1:5" x14ac:dyDescent="0.25">
      <c r="A3486" s="93" t="s">
        <v>715</v>
      </c>
      <c r="B3486" t="s">
        <v>21783</v>
      </c>
      <c r="C3486">
        <v>95129</v>
      </c>
      <c r="D3486" s="93" t="s">
        <v>22196</v>
      </c>
      <c r="E3486" s="93" t="s">
        <v>14</v>
      </c>
    </row>
    <row r="3487" spans="1:5" x14ac:dyDescent="0.25">
      <c r="A3487" s="93" t="s">
        <v>715</v>
      </c>
      <c r="B3487" t="s">
        <v>21783</v>
      </c>
      <c r="C3487">
        <v>95130</v>
      </c>
      <c r="D3487" s="93" t="s">
        <v>22196</v>
      </c>
      <c r="E3487" s="93" t="s">
        <v>14</v>
      </c>
    </row>
    <row r="3488" spans="1:5" x14ac:dyDescent="0.25">
      <c r="A3488" s="93" t="s">
        <v>715</v>
      </c>
      <c r="B3488" t="s">
        <v>21783</v>
      </c>
      <c r="C3488">
        <v>95131</v>
      </c>
      <c r="D3488" s="93" t="s">
        <v>22196</v>
      </c>
      <c r="E3488" s="93" t="s">
        <v>14</v>
      </c>
    </row>
    <row r="3489" spans="1:5" x14ac:dyDescent="0.25">
      <c r="A3489" s="93" t="s">
        <v>715</v>
      </c>
      <c r="B3489" t="s">
        <v>21783</v>
      </c>
      <c r="C3489">
        <v>95132</v>
      </c>
      <c r="D3489" s="93" t="s">
        <v>22196</v>
      </c>
      <c r="E3489" s="93" t="s">
        <v>14</v>
      </c>
    </row>
    <row r="3490" spans="1:5" x14ac:dyDescent="0.25">
      <c r="A3490" s="93" t="s">
        <v>716</v>
      </c>
      <c r="D3490" s="93" t="s">
        <v>14</v>
      </c>
      <c r="E3490" s="93" t="s">
        <v>31202</v>
      </c>
    </row>
    <row r="3491" spans="1:5" x14ac:dyDescent="0.25">
      <c r="A3491" s="93" t="s">
        <v>716</v>
      </c>
      <c r="B3491" t="s">
        <v>21783</v>
      </c>
      <c r="C3491">
        <v>95136</v>
      </c>
      <c r="D3491" s="93" t="s">
        <v>22196</v>
      </c>
      <c r="E3491" s="93" t="s">
        <v>14</v>
      </c>
    </row>
    <row r="3492" spans="1:5" x14ac:dyDescent="0.25">
      <c r="A3492" s="93" t="s">
        <v>716</v>
      </c>
      <c r="B3492" t="s">
        <v>21783</v>
      </c>
      <c r="C3492">
        <v>95137</v>
      </c>
      <c r="D3492" s="93" t="s">
        <v>22196</v>
      </c>
      <c r="E3492" s="93" t="s">
        <v>14</v>
      </c>
    </row>
    <row r="3493" spans="1:5" x14ac:dyDescent="0.25">
      <c r="A3493" s="93" t="s">
        <v>716</v>
      </c>
      <c r="B3493" t="s">
        <v>21783</v>
      </c>
      <c r="C3493">
        <v>95138</v>
      </c>
      <c r="D3493" s="93" t="s">
        <v>22196</v>
      </c>
      <c r="E3493" s="93" t="s">
        <v>14</v>
      </c>
    </row>
    <row r="3494" spans="1:5" x14ac:dyDescent="0.25">
      <c r="A3494" s="93" t="s">
        <v>717</v>
      </c>
      <c r="D3494" s="93" t="s">
        <v>14</v>
      </c>
      <c r="E3494" s="93" t="s">
        <v>31271</v>
      </c>
    </row>
    <row r="3495" spans="1:5" x14ac:dyDescent="0.25">
      <c r="A3495" s="93" t="s">
        <v>717</v>
      </c>
      <c r="B3495" t="s">
        <v>21783</v>
      </c>
      <c r="C3495">
        <v>88296</v>
      </c>
      <c r="D3495" s="93" t="s">
        <v>22196</v>
      </c>
      <c r="E3495" s="93" t="s">
        <v>14</v>
      </c>
    </row>
    <row r="3496" spans="1:5" x14ac:dyDescent="0.25">
      <c r="A3496" s="93" t="s">
        <v>717</v>
      </c>
      <c r="B3496" t="s">
        <v>21783</v>
      </c>
      <c r="C3496">
        <v>95208</v>
      </c>
      <c r="D3496" s="93" t="s">
        <v>22196</v>
      </c>
      <c r="E3496" s="93" t="s">
        <v>14</v>
      </c>
    </row>
    <row r="3497" spans="1:5" x14ac:dyDescent="0.25">
      <c r="A3497" s="93" t="s">
        <v>717</v>
      </c>
      <c r="B3497" t="s">
        <v>21783</v>
      </c>
      <c r="C3497">
        <v>95209</v>
      </c>
      <c r="D3497" s="93" t="s">
        <v>22196</v>
      </c>
      <c r="E3497" s="93" t="s">
        <v>14</v>
      </c>
    </row>
    <row r="3498" spans="1:5" x14ac:dyDescent="0.25">
      <c r="A3498" s="93" t="s">
        <v>717</v>
      </c>
      <c r="B3498" t="s">
        <v>21783</v>
      </c>
      <c r="C3498">
        <v>95210</v>
      </c>
      <c r="D3498" s="93" t="s">
        <v>22196</v>
      </c>
      <c r="E3498" s="93" t="s">
        <v>14</v>
      </c>
    </row>
    <row r="3499" spans="1:5" x14ac:dyDescent="0.25">
      <c r="A3499" s="93" t="s">
        <v>717</v>
      </c>
      <c r="B3499" t="s">
        <v>21783</v>
      </c>
      <c r="C3499">
        <v>95211</v>
      </c>
      <c r="D3499" s="93" t="s">
        <v>22196</v>
      </c>
      <c r="E3499" s="93" t="s">
        <v>14</v>
      </c>
    </row>
    <row r="3500" spans="1:5" x14ac:dyDescent="0.25">
      <c r="A3500" s="93" t="s">
        <v>718</v>
      </c>
      <c r="D3500" s="93" t="s">
        <v>14</v>
      </c>
      <c r="E3500" s="93" t="s">
        <v>31272</v>
      </c>
    </row>
    <row r="3501" spans="1:5" x14ac:dyDescent="0.25">
      <c r="A3501" s="93" t="s">
        <v>718</v>
      </c>
      <c r="B3501" t="s">
        <v>21783</v>
      </c>
      <c r="C3501">
        <v>88298</v>
      </c>
      <c r="D3501" s="93" t="s">
        <v>22196</v>
      </c>
      <c r="E3501" s="93" t="s">
        <v>14</v>
      </c>
    </row>
    <row r="3502" spans="1:5" x14ac:dyDescent="0.25">
      <c r="A3502" s="93" t="s">
        <v>718</v>
      </c>
      <c r="B3502" t="s">
        <v>21783</v>
      </c>
      <c r="C3502">
        <v>95255</v>
      </c>
      <c r="D3502" s="93" t="s">
        <v>22196</v>
      </c>
      <c r="E3502" s="93" t="s">
        <v>14</v>
      </c>
    </row>
    <row r="3503" spans="1:5" x14ac:dyDescent="0.25">
      <c r="A3503" s="93" t="s">
        <v>718</v>
      </c>
      <c r="B3503" t="s">
        <v>21783</v>
      </c>
      <c r="C3503">
        <v>95256</v>
      </c>
      <c r="D3503" s="93" t="s">
        <v>22196</v>
      </c>
      <c r="E3503" s="93" t="s">
        <v>14</v>
      </c>
    </row>
    <row r="3504" spans="1:5" x14ac:dyDescent="0.25">
      <c r="A3504" s="93" t="s">
        <v>718</v>
      </c>
      <c r="B3504" t="s">
        <v>21783</v>
      </c>
      <c r="C3504">
        <v>95257</v>
      </c>
      <c r="D3504" s="93" t="s">
        <v>22196</v>
      </c>
      <c r="E3504" s="93" t="s">
        <v>14</v>
      </c>
    </row>
    <row r="3505" spans="1:5" x14ac:dyDescent="0.25">
      <c r="A3505" s="93" t="s">
        <v>719</v>
      </c>
      <c r="D3505" s="93" t="s">
        <v>14</v>
      </c>
      <c r="E3505" s="93" t="s">
        <v>31202</v>
      </c>
    </row>
    <row r="3506" spans="1:5" x14ac:dyDescent="0.25">
      <c r="A3506" s="93" t="s">
        <v>719</v>
      </c>
      <c r="B3506" t="s">
        <v>21783</v>
      </c>
      <c r="C3506">
        <v>95260</v>
      </c>
      <c r="D3506" s="93" t="s">
        <v>22196</v>
      </c>
      <c r="E3506" s="93" t="s">
        <v>14</v>
      </c>
    </row>
    <row r="3507" spans="1:5" x14ac:dyDescent="0.25">
      <c r="A3507" s="93" t="s">
        <v>719</v>
      </c>
      <c r="B3507" t="s">
        <v>21783</v>
      </c>
      <c r="C3507">
        <v>95261</v>
      </c>
      <c r="D3507" s="93" t="s">
        <v>22196</v>
      </c>
      <c r="E3507" s="93" t="s">
        <v>14</v>
      </c>
    </row>
    <row r="3508" spans="1:5" x14ac:dyDescent="0.25">
      <c r="A3508" s="93" t="s">
        <v>719</v>
      </c>
      <c r="B3508" t="s">
        <v>21783</v>
      </c>
      <c r="C3508">
        <v>95262</v>
      </c>
      <c r="D3508" s="93" t="s">
        <v>22196</v>
      </c>
      <c r="E3508" s="93" t="s">
        <v>14</v>
      </c>
    </row>
    <row r="3509" spans="1:5" x14ac:dyDescent="0.25">
      <c r="A3509" s="93" t="s">
        <v>719</v>
      </c>
      <c r="B3509" t="s">
        <v>21783</v>
      </c>
      <c r="C3509">
        <v>95263</v>
      </c>
      <c r="D3509" s="93" t="s">
        <v>22196</v>
      </c>
      <c r="E3509" s="93" t="s">
        <v>14</v>
      </c>
    </row>
    <row r="3510" spans="1:5" x14ac:dyDescent="0.25">
      <c r="A3510" s="93" t="s">
        <v>720</v>
      </c>
      <c r="D3510" s="93" t="s">
        <v>14</v>
      </c>
      <c r="E3510" s="93" t="s">
        <v>31202</v>
      </c>
    </row>
    <row r="3511" spans="1:5" x14ac:dyDescent="0.25">
      <c r="A3511" s="93" t="s">
        <v>720</v>
      </c>
      <c r="B3511" t="s">
        <v>21783</v>
      </c>
      <c r="C3511">
        <v>95266</v>
      </c>
      <c r="D3511" s="93" t="s">
        <v>22196</v>
      </c>
      <c r="E3511" s="93" t="s">
        <v>14</v>
      </c>
    </row>
    <row r="3512" spans="1:5" x14ac:dyDescent="0.25">
      <c r="A3512" s="93" t="s">
        <v>720</v>
      </c>
      <c r="B3512" t="s">
        <v>21783</v>
      </c>
      <c r="C3512">
        <v>95267</v>
      </c>
      <c r="D3512" s="93" t="s">
        <v>22196</v>
      </c>
      <c r="E3512" s="93" t="s">
        <v>14</v>
      </c>
    </row>
    <row r="3513" spans="1:5" x14ac:dyDescent="0.25">
      <c r="A3513" s="93" t="s">
        <v>720</v>
      </c>
      <c r="B3513" t="s">
        <v>21783</v>
      </c>
      <c r="C3513">
        <v>95268</v>
      </c>
      <c r="D3513" s="93" t="s">
        <v>22196</v>
      </c>
      <c r="E3513" s="93" t="s">
        <v>14</v>
      </c>
    </row>
    <row r="3514" spans="1:5" x14ac:dyDescent="0.25">
      <c r="A3514" s="93" t="s">
        <v>720</v>
      </c>
      <c r="B3514" t="s">
        <v>21783</v>
      </c>
      <c r="C3514">
        <v>95269</v>
      </c>
      <c r="D3514" s="93" t="s">
        <v>22196</v>
      </c>
      <c r="E3514" s="93" t="s">
        <v>14</v>
      </c>
    </row>
    <row r="3515" spans="1:5" x14ac:dyDescent="0.25">
      <c r="A3515" s="93" t="s">
        <v>721</v>
      </c>
      <c r="D3515" s="93" t="s">
        <v>14</v>
      </c>
      <c r="E3515" s="93" t="s">
        <v>31202</v>
      </c>
    </row>
    <row r="3516" spans="1:5" x14ac:dyDescent="0.25">
      <c r="A3516" s="93" t="s">
        <v>721</v>
      </c>
      <c r="B3516" t="s">
        <v>21783</v>
      </c>
      <c r="C3516">
        <v>95272</v>
      </c>
      <c r="D3516" s="93" t="s">
        <v>22196</v>
      </c>
      <c r="E3516" s="93" t="s">
        <v>14</v>
      </c>
    </row>
    <row r="3517" spans="1:5" x14ac:dyDescent="0.25">
      <c r="A3517" s="93" t="s">
        <v>721</v>
      </c>
      <c r="B3517" t="s">
        <v>21783</v>
      </c>
      <c r="C3517">
        <v>95273</v>
      </c>
      <c r="D3517" s="93" t="s">
        <v>22196</v>
      </c>
      <c r="E3517" s="93" t="s">
        <v>14</v>
      </c>
    </row>
    <row r="3518" spans="1:5" x14ac:dyDescent="0.25">
      <c r="A3518" s="93" t="s">
        <v>721</v>
      </c>
      <c r="B3518" t="s">
        <v>21783</v>
      </c>
      <c r="C3518">
        <v>95274</v>
      </c>
      <c r="D3518" s="93" t="s">
        <v>22196</v>
      </c>
      <c r="E3518" s="93" t="s">
        <v>14</v>
      </c>
    </row>
    <row r="3519" spans="1:5" x14ac:dyDescent="0.25">
      <c r="A3519" s="93" t="s">
        <v>721</v>
      </c>
      <c r="B3519" t="s">
        <v>21783</v>
      </c>
      <c r="C3519">
        <v>95275</v>
      </c>
      <c r="D3519" s="93" t="s">
        <v>22196</v>
      </c>
      <c r="E3519" s="93" t="s">
        <v>14</v>
      </c>
    </row>
    <row r="3520" spans="1:5" x14ac:dyDescent="0.25">
      <c r="A3520" s="93" t="s">
        <v>722</v>
      </c>
      <c r="D3520" s="93" t="s">
        <v>14</v>
      </c>
      <c r="E3520" s="93" t="s">
        <v>31202</v>
      </c>
    </row>
    <row r="3521" spans="1:5" x14ac:dyDescent="0.25">
      <c r="A3521" s="93" t="s">
        <v>722</v>
      </c>
      <c r="B3521" t="s">
        <v>21783</v>
      </c>
      <c r="C3521">
        <v>95278</v>
      </c>
      <c r="D3521" s="93" t="s">
        <v>22196</v>
      </c>
      <c r="E3521" s="93" t="s">
        <v>14</v>
      </c>
    </row>
    <row r="3522" spans="1:5" x14ac:dyDescent="0.25">
      <c r="A3522" s="93" t="s">
        <v>722</v>
      </c>
      <c r="B3522" t="s">
        <v>21783</v>
      </c>
      <c r="C3522">
        <v>95279</v>
      </c>
      <c r="D3522" s="93" t="s">
        <v>22196</v>
      </c>
      <c r="E3522" s="93" t="s">
        <v>14</v>
      </c>
    </row>
    <row r="3523" spans="1:5" x14ac:dyDescent="0.25">
      <c r="A3523" s="93" t="s">
        <v>722</v>
      </c>
      <c r="B3523" t="s">
        <v>21783</v>
      </c>
      <c r="C3523">
        <v>95280</v>
      </c>
      <c r="D3523" s="93" t="s">
        <v>22196</v>
      </c>
      <c r="E3523" s="93" t="s">
        <v>14</v>
      </c>
    </row>
    <row r="3524" spans="1:5" x14ac:dyDescent="0.25">
      <c r="A3524" s="93" t="s">
        <v>722</v>
      </c>
      <c r="B3524" t="s">
        <v>21783</v>
      </c>
      <c r="C3524">
        <v>95281</v>
      </c>
      <c r="D3524" s="93" t="s">
        <v>22196</v>
      </c>
      <c r="E3524" s="93" t="s">
        <v>14</v>
      </c>
    </row>
    <row r="3525" spans="1:5" x14ac:dyDescent="0.25">
      <c r="A3525" s="93" t="s">
        <v>723</v>
      </c>
      <c r="D3525" s="93" t="s">
        <v>14</v>
      </c>
      <c r="E3525" s="93" t="s">
        <v>31273</v>
      </c>
    </row>
    <row r="3526" spans="1:5" x14ac:dyDescent="0.25">
      <c r="A3526" s="93" t="s">
        <v>723</v>
      </c>
      <c r="B3526" t="s">
        <v>21783</v>
      </c>
      <c r="C3526">
        <v>88298</v>
      </c>
      <c r="D3526" s="93" t="s">
        <v>22196</v>
      </c>
      <c r="E3526" s="93" t="s">
        <v>14</v>
      </c>
    </row>
    <row r="3527" spans="1:5" x14ac:dyDescent="0.25">
      <c r="A3527" s="93" t="s">
        <v>723</v>
      </c>
      <c r="B3527" t="s">
        <v>21783</v>
      </c>
      <c r="C3527">
        <v>95617</v>
      </c>
      <c r="D3527" s="93" t="s">
        <v>22196</v>
      </c>
      <c r="E3527" s="93" t="s">
        <v>14</v>
      </c>
    </row>
    <row r="3528" spans="1:5" x14ac:dyDescent="0.25">
      <c r="A3528" s="93" t="s">
        <v>723</v>
      </c>
      <c r="B3528" t="s">
        <v>21783</v>
      </c>
      <c r="C3528">
        <v>95618</v>
      </c>
      <c r="D3528" s="93" t="s">
        <v>22196</v>
      </c>
      <c r="E3528" s="93" t="s">
        <v>14</v>
      </c>
    </row>
    <row r="3529" spans="1:5" x14ac:dyDescent="0.25">
      <c r="A3529" s="93" t="s">
        <v>723</v>
      </c>
      <c r="B3529" t="s">
        <v>21783</v>
      </c>
      <c r="C3529">
        <v>95619</v>
      </c>
      <c r="D3529" s="93" t="s">
        <v>22196</v>
      </c>
      <c r="E3529" s="93" t="s">
        <v>14</v>
      </c>
    </row>
    <row r="3530" spans="1:5" x14ac:dyDescent="0.25">
      <c r="A3530" s="93" t="s">
        <v>724</v>
      </c>
      <c r="D3530" s="93" t="s">
        <v>14</v>
      </c>
      <c r="E3530" s="93" t="s">
        <v>31274</v>
      </c>
    </row>
    <row r="3531" spans="1:5" x14ac:dyDescent="0.25">
      <c r="A3531" s="93" t="s">
        <v>724</v>
      </c>
      <c r="B3531" t="s">
        <v>21783</v>
      </c>
      <c r="C3531">
        <v>88303</v>
      </c>
      <c r="D3531" s="93" t="s">
        <v>22196</v>
      </c>
      <c r="E3531" s="93" t="s">
        <v>14</v>
      </c>
    </row>
    <row r="3532" spans="1:5" x14ac:dyDescent="0.25">
      <c r="A3532" s="93" t="s">
        <v>724</v>
      </c>
      <c r="B3532" t="s">
        <v>21783</v>
      </c>
      <c r="C3532">
        <v>95627</v>
      </c>
      <c r="D3532" s="93" t="s">
        <v>22196</v>
      </c>
      <c r="E3532" s="93" t="s">
        <v>14</v>
      </c>
    </row>
    <row r="3533" spans="1:5" x14ac:dyDescent="0.25">
      <c r="A3533" s="93" t="s">
        <v>724</v>
      </c>
      <c r="B3533" t="s">
        <v>21783</v>
      </c>
      <c r="C3533">
        <v>95628</v>
      </c>
      <c r="D3533" s="93" t="s">
        <v>22196</v>
      </c>
      <c r="E3533" s="93" t="s">
        <v>14</v>
      </c>
    </row>
    <row r="3534" spans="1:5" x14ac:dyDescent="0.25">
      <c r="A3534" s="93" t="s">
        <v>724</v>
      </c>
      <c r="B3534" t="s">
        <v>21783</v>
      </c>
      <c r="C3534">
        <v>95629</v>
      </c>
      <c r="D3534" s="93" t="s">
        <v>22196</v>
      </c>
      <c r="E3534" s="93" t="s">
        <v>14</v>
      </c>
    </row>
    <row r="3535" spans="1:5" x14ac:dyDescent="0.25">
      <c r="A3535" s="93" t="s">
        <v>724</v>
      </c>
      <c r="B3535" t="s">
        <v>21783</v>
      </c>
      <c r="C3535">
        <v>95630</v>
      </c>
      <c r="D3535" s="93" t="s">
        <v>22196</v>
      </c>
      <c r="E3535" s="93" t="s">
        <v>14</v>
      </c>
    </row>
    <row r="3536" spans="1:5" x14ac:dyDescent="0.25">
      <c r="A3536" s="93" t="s">
        <v>725</v>
      </c>
      <c r="D3536" s="93" t="s">
        <v>14</v>
      </c>
      <c r="E3536" s="93" t="s">
        <v>31275</v>
      </c>
    </row>
    <row r="3537" spans="1:5" x14ac:dyDescent="0.25">
      <c r="A3537" s="93" t="s">
        <v>725</v>
      </c>
      <c r="B3537" t="s">
        <v>21783</v>
      </c>
      <c r="C3537">
        <v>88297</v>
      </c>
      <c r="D3537" s="93" t="s">
        <v>22196</v>
      </c>
      <c r="E3537" s="93" t="s">
        <v>14</v>
      </c>
    </row>
    <row r="3538" spans="1:5" x14ac:dyDescent="0.25">
      <c r="A3538" s="93" t="s">
        <v>725</v>
      </c>
      <c r="B3538" t="s">
        <v>21783</v>
      </c>
      <c r="C3538">
        <v>95698</v>
      </c>
      <c r="D3538" s="93" t="s">
        <v>22196</v>
      </c>
      <c r="E3538" s="93" t="s">
        <v>14</v>
      </c>
    </row>
    <row r="3539" spans="1:5" x14ac:dyDescent="0.25">
      <c r="A3539" s="93" t="s">
        <v>725</v>
      </c>
      <c r="B3539" t="s">
        <v>21783</v>
      </c>
      <c r="C3539">
        <v>95699</v>
      </c>
      <c r="D3539" s="93" t="s">
        <v>22196</v>
      </c>
      <c r="E3539" s="93" t="s">
        <v>14</v>
      </c>
    </row>
    <row r="3540" spans="1:5" x14ac:dyDescent="0.25">
      <c r="A3540" s="93" t="s">
        <v>725</v>
      </c>
      <c r="B3540" t="s">
        <v>21783</v>
      </c>
      <c r="C3540">
        <v>95700</v>
      </c>
      <c r="D3540" s="93" t="s">
        <v>22196</v>
      </c>
      <c r="E3540" s="93" t="s">
        <v>14</v>
      </c>
    </row>
    <row r="3541" spans="1:5" x14ac:dyDescent="0.25">
      <c r="A3541" s="93" t="s">
        <v>725</v>
      </c>
      <c r="B3541" t="s">
        <v>21783</v>
      </c>
      <c r="C3541">
        <v>95701</v>
      </c>
      <c r="D3541" s="93" t="s">
        <v>22196</v>
      </c>
      <c r="E3541" s="93" t="s">
        <v>14</v>
      </c>
    </row>
    <row r="3542" spans="1:5" x14ac:dyDescent="0.25">
      <c r="A3542" s="93" t="s">
        <v>726</v>
      </c>
      <c r="D3542" s="93" t="s">
        <v>14</v>
      </c>
      <c r="E3542" s="93" t="s">
        <v>31276</v>
      </c>
    </row>
    <row r="3543" spans="1:5" x14ac:dyDescent="0.25">
      <c r="A3543" s="93" t="s">
        <v>726</v>
      </c>
      <c r="B3543" t="s">
        <v>21783</v>
      </c>
      <c r="C3543">
        <v>88297</v>
      </c>
      <c r="D3543" s="93" t="s">
        <v>22196</v>
      </c>
      <c r="E3543" s="93" t="s">
        <v>14</v>
      </c>
    </row>
    <row r="3544" spans="1:5" x14ac:dyDescent="0.25">
      <c r="A3544" s="93" t="s">
        <v>726</v>
      </c>
      <c r="B3544" t="s">
        <v>21783</v>
      </c>
      <c r="C3544">
        <v>95704</v>
      </c>
      <c r="D3544" s="93" t="s">
        <v>22196</v>
      </c>
      <c r="E3544" s="93" t="s">
        <v>14</v>
      </c>
    </row>
    <row r="3545" spans="1:5" x14ac:dyDescent="0.25">
      <c r="A3545" s="93" t="s">
        <v>726</v>
      </c>
      <c r="B3545" t="s">
        <v>21783</v>
      </c>
      <c r="C3545">
        <v>95705</v>
      </c>
      <c r="D3545" s="93" t="s">
        <v>22196</v>
      </c>
      <c r="E3545" s="93" t="s">
        <v>14</v>
      </c>
    </row>
    <row r="3546" spans="1:5" x14ac:dyDescent="0.25">
      <c r="A3546" s="93" t="s">
        <v>726</v>
      </c>
      <c r="B3546" t="s">
        <v>21783</v>
      </c>
      <c r="C3546">
        <v>95706</v>
      </c>
      <c r="D3546" s="93" t="s">
        <v>22196</v>
      </c>
      <c r="E3546" s="93" t="s">
        <v>14</v>
      </c>
    </row>
    <row r="3547" spans="1:5" x14ac:dyDescent="0.25">
      <c r="A3547" s="93" t="s">
        <v>726</v>
      </c>
      <c r="B3547" t="s">
        <v>21783</v>
      </c>
      <c r="C3547">
        <v>95707</v>
      </c>
      <c r="D3547" s="93" t="s">
        <v>22196</v>
      </c>
      <c r="E3547" s="93" t="s">
        <v>14</v>
      </c>
    </row>
    <row r="3548" spans="1:5" x14ac:dyDescent="0.25">
      <c r="A3548" s="93" t="s">
        <v>727</v>
      </c>
      <c r="D3548" s="93" t="s">
        <v>14</v>
      </c>
      <c r="E3548" s="93" t="s">
        <v>31277</v>
      </c>
    </row>
    <row r="3549" spans="1:5" x14ac:dyDescent="0.25">
      <c r="A3549" s="93" t="s">
        <v>727</v>
      </c>
      <c r="B3549" t="s">
        <v>21783</v>
      </c>
      <c r="C3549">
        <v>88294</v>
      </c>
      <c r="D3549" s="93" t="s">
        <v>22196</v>
      </c>
      <c r="E3549" s="93" t="s">
        <v>14</v>
      </c>
    </row>
    <row r="3550" spans="1:5" x14ac:dyDescent="0.25">
      <c r="A3550" s="93" t="s">
        <v>727</v>
      </c>
      <c r="B3550" t="s">
        <v>21783</v>
      </c>
      <c r="C3550">
        <v>95716</v>
      </c>
      <c r="D3550" s="93" t="s">
        <v>22196</v>
      </c>
      <c r="E3550" s="93" t="s">
        <v>14</v>
      </c>
    </row>
    <row r="3551" spans="1:5" x14ac:dyDescent="0.25">
      <c r="A3551" s="93" t="s">
        <v>727</v>
      </c>
      <c r="B3551" t="s">
        <v>21783</v>
      </c>
      <c r="C3551">
        <v>95717</v>
      </c>
      <c r="D3551" s="93" t="s">
        <v>22196</v>
      </c>
      <c r="E3551" s="93" t="s">
        <v>14</v>
      </c>
    </row>
    <row r="3552" spans="1:5" x14ac:dyDescent="0.25">
      <c r="A3552" s="93" t="s">
        <v>727</v>
      </c>
      <c r="B3552" t="s">
        <v>21783</v>
      </c>
      <c r="C3552">
        <v>95718</v>
      </c>
      <c r="D3552" s="93" t="s">
        <v>22196</v>
      </c>
      <c r="E3552" s="93" t="s">
        <v>14</v>
      </c>
    </row>
    <row r="3553" spans="1:5" x14ac:dyDescent="0.25">
      <c r="A3553" s="93" t="s">
        <v>727</v>
      </c>
      <c r="B3553" t="s">
        <v>21783</v>
      </c>
      <c r="C3553">
        <v>95719</v>
      </c>
      <c r="D3553" s="93" t="s">
        <v>22196</v>
      </c>
      <c r="E3553" s="93" t="s">
        <v>14</v>
      </c>
    </row>
    <row r="3554" spans="1:5" x14ac:dyDescent="0.25">
      <c r="A3554" s="93" t="s">
        <v>728</v>
      </c>
      <c r="D3554" s="93" t="s">
        <v>14</v>
      </c>
      <c r="E3554" s="93" t="s">
        <v>31202</v>
      </c>
    </row>
    <row r="3555" spans="1:5" x14ac:dyDescent="0.25">
      <c r="A3555" s="93" t="s">
        <v>728</v>
      </c>
      <c r="B3555" t="s">
        <v>21783</v>
      </c>
      <c r="C3555">
        <v>95869</v>
      </c>
      <c r="D3555" s="93" t="s">
        <v>22196</v>
      </c>
      <c r="E3555" s="93" t="s">
        <v>14</v>
      </c>
    </row>
    <row r="3556" spans="1:5" x14ac:dyDescent="0.25">
      <c r="A3556" s="93" t="s">
        <v>728</v>
      </c>
      <c r="B3556" t="s">
        <v>21783</v>
      </c>
      <c r="C3556">
        <v>95870</v>
      </c>
      <c r="D3556" s="93" t="s">
        <v>22196</v>
      </c>
      <c r="E3556" s="93" t="s">
        <v>14</v>
      </c>
    </row>
    <row r="3557" spans="1:5" x14ac:dyDescent="0.25">
      <c r="A3557" s="93" t="s">
        <v>728</v>
      </c>
      <c r="B3557" t="s">
        <v>21783</v>
      </c>
      <c r="C3557">
        <v>95871</v>
      </c>
      <c r="D3557" s="93" t="s">
        <v>22196</v>
      </c>
      <c r="E3557" s="93" t="s">
        <v>14</v>
      </c>
    </row>
    <row r="3558" spans="1:5" x14ac:dyDescent="0.25">
      <c r="A3558" s="93" t="s">
        <v>728</v>
      </c>
      <c r="B3558" t="s">
        <v>21783</v>
      </c>
      <c r="C3558">
        <v>95874</v>
      </c>
      <c r="D3558" s="93" t="s">
        <v>22196</v>
      </c>
      <c r="E3558" s="93" t="s">
        <v>14</v>
      </c>
    </row>
    <row r="3559" spans="1:5" x14ac:dyDescent="0.25">
      <c r="A3559" s="93" t="s">
        <v>729</v>
      </c>
      <c r="D3559" s="93" t="s">
        <v>14</v>
      </c>
      <c r="E3559" s="93" t="s">
        <v>31278</v>
      </c>
    </row>
    <row r="3560" spans="1:5" x14ac:dyDescent="0.25">
      <c r="A3560" s="93" t="s">
        <v>729</v>
      </c>
      <c r="B3560" t="s">
        <v>21783</v>
      </c>
      <c r="C3560">
        <v>88324</v>
      </c>
      <c r="D3560" s="93" t="s">
        <v>22196</v>
      </c>
      <c r="E3560" s="93" t="s">
        <v>14</v>
      </c>
    </row>
    <row r="3561" spans="1:5" x14ac:dyDescent="0.25">
      <c r="A3561" s="93" t="s">
        <v>729</v>
      </c>
      <c r="B3561" t="s">
        <v>21783</v>
      </c>
      <c r="C3561">
        <v>96008</v>
      </c>
      <c r="D3561" s="93" t="s">
        <v>22196</v>
      </c>
      <c r="E3561" s="93" t="s">
        <v>14</v>
      </c>
    </row>
    <row r="3562" spans="1:5" x14ac:dyDescent="0.25">
      <c r="A3562" s="93" t="s">
        <v>729</v>
      </c>
      <c r="B3562" t="s">
        <v>21783</v>
      </c>
      <c r="C3562">
        <v>96009</v>
      </c>
      <c r="D3562" s="93" t="s">
        <v>22196</v>
      </c>
      <c r="E3562" s="93" t="s">
        <v>14</v>
      </c>
    </row>
    <row r="3563" spans="1:5" x14ac:dyDescent="0.25">
      <c r="A3563" s="93" t="s">
        <v>729</v>
      </c>
      <c r="B3563" t="s">
        <v>21783</v>
      </c>
      <c r="C3563">
        <v>96011</v>
      </c>
      <c r="D3563" s="93" t="s">
        <v>22196</v>
      </c>
      <c r="E3563" s="93" t="s">
        <v>14</v>
      </c>
    </row>
    <row r="3564" spans="1:5" x14ac:dyDescent="0.25">
      <c r="A3564" s="93" t="s">
        <v>729</v>
      </c>
      <c r="B3564" t="s">
        <v>21783</v>
      </c>
      <c r="C3564">
        <v>96012</v>
      </c>
      <c r="D3564" s="93" t="s">
        <v>22196</v>
      </c>
      <c r="E3564" s="93" t="s">
        <v>14</v>
      </c>
    </row>
    <row r="3565" spans="1:5" x14ac:dyDescent="0.25">
      <c r="A3565" s="93" t="s">
        <v>730</v>
      </c>
      <c r="D3565" s="93" t="s">
        <v>14</v>
      </c>
      <c r="E3565" s="93" t="s">
        <v>31279</v>
      </c>
    </row>
    <row r="3566" spans="1:5" x14ac:dyDescent="0.25">
      <c r="A3566" s="93" t="s">
        <v>730</v>
      </c>
      <c r="B3566" t="s">
        <v>21783</v>
      </c>
      <c r="C3566">
        <v>88324</v>
      </c>
      <c r="D3566" s="93" t="s">
        <v>22196</v>
      </c>
      <c r="E3566" s="93" t="s">
        <v>14</v>
      </c>
    </row>
    <row r="3567" spans="1:5" x14ac:dyDescent="0.25">
      <c r="A3567" s="93" t="s">
        <v>730</v>
      </c>
      <c r="B3567" t="s">
        <v>21783</v>
      </c>
      <c r="C3567">
        <v>96015</v>
      </c>
      <c r="D3567" s="93" t="s">
        <v>22196</v>
      </c>
      <c r="E3567" s="93" t="s">
        <v>14</v>
      </c>
    </row>
    <row r="3568" spans="1:5" x14ac:dyDescent="0.25">
      <c r="A3568" s="93" t="s">
        <v>730</v>
      </c>
      <c r="B3568" t="s">
        <v>21783</v>
      </c>
      <c r="C3568">
        <v>96016</v>
      </c>
      <c r="D3568" s="93" t="s">
        <v>22196</v>
      </c>
      <c r="E3568" s="93" t="s">
        <v>14</v>
      </c>
    </row>
    <row r="3569" spans="1:5" x14ac:dyDescent="0.25">
      <c r="A3569" s="93" t="s">
        <v>730</v>
      </c>
      <c r="B3569" t="s">
        <v>21783</v>
      </c>
      <c r="C3569">
        <v>96018</v>
      </c>
      <c r="D3569" s="93" t="s">
        <v>22196</v>
      </c>
      <c r="E3569" s="93" t="s">
        <v>14</v>
      </c>
    </row>
    <row r="3570" spans="1:5" x14ac:dyDescent="0.25">
      <c r="A3570" s="93" t="s">
        <v>730</v>
      </c>
      <c r="B3570" t="s">
        <v>21783</v>
      </c>
      <c r="C3570">
        <v>96019</v>
      </c>
      <c r="D3570" s="93" t="s">
        <v>22196</v>
      </c>
      <c r="E3570" s="93" t="s">
        <v>14</v>
      </c>
    </row>
    <row r="3571" spans="1:5" x14ac:dyDescent="0.25">
      <c r="A3571" s="93" t="s">
        <v>731</v>
      </c>
      <c r="D3571" s="93" t="s">
        <v>14</v>
      </c>
      <c r="E3571" s="93" t="s">
        <v>31280</v>
      </c>
    </row>
    <row r="3572" spans="1:5" x14ac:dyDescent="0.25">
      <c r="A3572" s="93" t="s">
        <v>731</v>
      </c>
      <c r="B3572" t="s">
        <v>21783</v>
      </c>
      <c r="C3572">
        <v>88324</v>
      </c>
      <c r="D3572" s="93" t="s">
        <v>22196</v>
      </c>
      <c r="E3572" s="93" t="s">
        <v>14</v>
      </c>
    </row>
    <row r="3573" spans="1:5" x14ac:dyDescent="0.25">
      <c r="A3573" s="93" t="s">
        <v>731</v>
      </c>
      <c r="B3573" t="s">
        <v>21783</v>
      </c>
      <c r="C3573">
        <v>96023</v>
      </c>
      <c r="D3573" s="93" t="s">
        <v>22196</v>
      </c>
      <c r="E3573" s="93" t="s">
        <v>14</v>
      </c>
    </row>
    <row r="3574" spans="1:5" x14ac:dyDescent="0.25">
      <c r="A3574" s="93" t="s">
        <v>731</v>
      </c>
      <c r="B3574" t="s">
        <v>21783</v>
      </c>
      <c r="C3574">
        <v>96024</v>
      </c>
      <c r="D3574" s="93" t="s">
        <v>22196</v>
      </c>
      <c r="E3574" s="93" t="s">
        <v>14</v>
      </c>
    </row>
    <row r="3575" spans="1:5" x14ac:dyDescent="0.25">
      <c r="A3575" s="93" t="s">
        <v>731</v>
      </c>
      <c r="B3575" t="s">
        <v>21783</v>
      </c>
      <c r="C3575">
        <v>96026</v>
      </c>
      <c r="D3575" s="93" t="s">
        <v>22196</v>
      </c>
      <c r="E3575" s="93" t="s">
        <v>14</v>
      </c>
    </row>
    <row r="3576" spans="1:5" x14ac:dyDescent="0.25">
      <c r="A3576" s="93" t="s">
        <v>731</v>
      </c>
      <c r="B3576" t="s">
        <v>21783</v>
      </c>
      <c r="C3576">
        <v>96027</v>
      </c>
      <c r="D3576" s="93" t="s">
        <v>22196</v>
      </c>
      <c r="E3576" s="93" t="s">
        <v>14</v>
      </c>
    </row>
    <row r="3577" spans="1:5" x14ac:dyDescent="0.25">
      <c r="A3577" s="93" t="s">
        <v>732</v>
      </c>
      <c r="D3577" s="93" t="s">
        <v>14</v>
      </c>
      <c r="E3577" s="93" t="s">
        <v>31281</v>
      </c>
    </row>
    <row r="3578" spans="1:5" x14ac:dyDescent="0.25">
      <c r="A3578" s="93" t="s">
        <v>732</v>
      </c>
      <c r="B3578" t="s">
        <v>21783</v>
      </c>
      <c r="C3578">
        <v>88281</v>
      </c>
      <c r="D3578" s="93" t="s">
        <v>22196</v>
      </c>
      <c r="E3578" s="93" t="s">
        <v>14</v>
      </c>
    </row>
    <row r="3579" spans="1:5" x14ac:dyDescent="0.25">
      <c r="A3579" s="93" t="s">
        <v>732</v>
      </c>
      <c r="B3579" t="s">
        <v>21783</v>
      </c>
      <c r="C3579">
        <v>96030</v>
      </c>
      <c r="D3579" s="93" t="s">
        <v>22196</v>
      </c>
      <c r="E3579" s="93" t="s">
        <v>14</v>
      </c>
    </row>
    <row r="3580" spans="1:5" x14ac:dyDescent="0.25">
      <c r="A3580" s="93" t="s">
        <v>732</v>
      </c>
      <c r="B3580" t="s">
        <v>21783</v>
      </c>
      <c r="C3580">
        <v>96031</v>
      </c>
      <c r="D3580" s="93" t="s">
        <v>22196</v>
      </c>
      <c r="E3580" s="93" t="s">
        <v>14</v>
      </c>
    </row>
    <row r="3581" spans="1:5" x14ac:dyDescent="0.25">
      <c r="A3581" s="93" t="s">
        <v>732</v>
      </c>
      <c r="B3581" t="s">
        <v>21783</v>
      </c>
      <c r="C3581">
        <v>96032</v>
      </c>
      <c r="D3581" s="93" t="s">
        <v>22196</v>
      </c>
      <c r="E3581" s="93" t="s">
        <v>14</v>
      </c>
    </row>
    <row r="3582" spans="1:5" x14ac:dyDescent="0.25">
      <c r="A3582" s="93" t="s">
        <v>732</v>
      </c>
      <c r="B3582" t="s">
        <v>21783</v>
      </c>
      <c r="C3582">
        <v>96033</v>
      </c>
      <c r="D3582" s="93" t="s">
        <v>22196</v>
      </c>
      <c r="E3582" s="93" t="s">
        <v>14</v>
      </c>
    </row>
    <row r="3583" spans="1:5" x14ac:dyDescent="0.25">
      <c r="A3583" s="93" t="s">
        <v>732</v>
      </c>
      <c r="B3583" t="s">
        <v>21783</v>
      </c>
      <c r="C3583">
        <v>96034</v>
      </c>
      <c r="D3583" s="93" t="s">
        <v>22196</v>
      </c>
      <c r="E3583" s="93" t="s">
        <v>14</v>
      </c>
    </row>
    <row r="3584" spans="1:5" x14ac:dyDescent="0.25">
      <c r="A3584" s="93" t="s">
        <v>733</v>
      </c>
      <c r="D3584" s="93" t="s">
        <v>14</v>
      </c>
      <c r="E3584" s="93" t="s">
        <v>31282</v>
      </c>
    </row>
    <row r="3585" spans="1:5" x14ac:dyDescent="0.25">
      <c r="A3585" s="93" t="s">
        <v>733</v>
      </c>
      <c r="B3585" t="s">
        <v>21783</v>
      </c>
      <c r="C3585">
        <v>88324</v>
      </c>
      <c r="D3585" s="93" t="s">
        <v>22196</v>
      </c>
      <c r="E3585" s="93" t="s">
        <v>14</v>
      </c>
    </row>
    <row r="3586" spans="1:5" x14ac:dyDescent="0.25">
      <c r="A3586" s="93" t="s">
        <v>733</v>
      </c>
      <c r="B3586" t="s">
        <v>21783</v>
      </c>
      <c r="C3586">
        <v>96053</v>
      </c>
      <c r="D3586" s="93" t="s">
        <v>22196</v>
      </c>
      <c r="E3586" s="93" t="s">
        <v>14</v>
      </c>
    </row>
    <row r="3587" spans="1:5" x14ac:dyDescent="0.25">
      <c r="A3587" s="93" t="s">
        <v>733</v>
      </c>
      <c r="B3587" t="s">
        <v>21783</v>
      </c>
      <c r="C3587">
        <v>96055</v>
      </c>
      <c r="D3587" s="93" t="s">
        <v>22196</v>
      </c>
      <c r="E3587" s="93" t="s">
        <v>14</v>
      </c>
    </row>
    <row r="3588" spans="1:5" x14ac:dyDescent="0.25">
      <c r="A3588" s="93" t="s">
        <v>733</v>
      </c>
      <c r="B3588" t="s">
        <v>21783</v>
      </c>
      <c r="C3588">
        <v>96056</v>
      </c>
      <c r="D3588" s="93" t="s">
        <v>22196</v>
      </c>
      <c r="E3588" s="93" t="s">
        <v>14</v>
      </c>
    </row>
    <row r="3589" spans="1:5" x14ac:dyDescent="0.25">
      <c r="A3589" s="93" t="s">
        <v>733</v>
      </c>
      <c r="B3589" t="s">
        <v>21783</v>
      </c>
      <c r="C3589">
        <v>96057</v>
      </c>
      <c r="D3589" s="93" t="s">
        <v>22196</v>
      </c>
      <c r="E3589" s="93" t="s">
        <v>14</v>
      </c>
    </row>
    <row r="3590" spans="1:5" x14ac:dyDescent="0.25">
      <c r="A3590" s="93" t="s">
        <v>734</v>
      </c>
      <c r="D3590" s="93" t="s">
        <v>14</v>
      </c>
      <c r="E3590" s="93" t="s">
        <v>31283</v>
      </c>
    </row>
    <row r="3591" spans="1:5" x14ac:dyDescent="0.25">
      <c r="A3591" s="93" t="s">
        <v>734</v>
      </c>
      <c r="B3591" t="s">
        <v>21783</v>
      </c>
      <c r="C3591">
        <v>88301</v>
      </c>
      <c r="D3591" s="93" t="s">
        <v>22196</v>
      </c>
      <c r="E3591" s="93" t="s">
        <v>14</v>
      </c>
    </row>
    <row r="3592" spans="1:5" x14ac:dyDescent="0.25">
      <c r="A3592" s="93" t="s">
        <v>734</v>
      </c>
      <c r="B3592" t="s">
        <v>21783</v>
      </c>
      <c r="C3592">
        <v>96054</v>
      </c>
      <c r="D3592" s="93" t="s">
        <v>22196</v>
      </c>
      <c r="E3592" s="93" t="s">
        <v>14</v>
      </c>
    </row>
    <row r="3593" spans="1:5" x14ac:dyDescent="0.25">
      <c r="A3593" s="93" t="s">
        <v>734</v>
      </c>
      <c r="B3593" t="s">
        <v>21783</v>
      </c>
      <c r="C3593">
        <v>96060</v>
      </c>
      <c r="D3593" s="93" t="s">
        <v>22196</v>
      </c>
      <c r="E3593" s="93" t="s">
        <v>14</v>
      </c>
    </row>
    <row r="3594" spans="1:5" x14ac:dyDescent="0.25">
      <c r="A3594" s="93" t="s">
        <v>734</v>
      </c>
      <c r="B3594" t="s">
        <v>21783</v>
      </c>
      <c r="C3594">
        <v>96061</v>
      </c>
      <c r="D3594" s="93" t="s">
        <v>22196</v>
      </c>
      <c r="E3594" s="93" t="s">
        <v>14</v>
      </c>
    </row>
    <row r="3595" spans="1:5" x14ac:dyDescent="0.25">
      <c r="A3595" s="93" t="s">
        <v>734</v>
      </c>
      <c r="B3595" t="s">
        <v>21783</v>
      </c>
      <c r="C3595">
        <v>96062</v>
      </c>
      <c r="D3595" s="93" t="s">
        <v>22196</v>
      </c>
      <c r="E3595" s="93" t="s">
        <v>14</v>
      </c>
    </row>
    <row r="3596" spans="1:5" x14ac:dyDescent="0.25">
      <c r="A3596" s="93" t="s">
        <v>735</v>
      </c>
      <c r="D3596" s="93" t="s">
        <v>14</v>
      </c>
      <c r="E3596" s="93" t="s">
        <v>31284</v>
      </c>
    </row>
    <row r="3597" spans="1:5" x14ac:dyDescent="0.25">
      <c r="A3597" s="93" t="s">
        <v>735</v>
      </c>
      <c r="B3597" t="s">
        <v>21783</v>
      </c>
      <c r="C3597">
        <v>88294</v>
      </c>
      <c r="D3597" s="93" t="s">
        <v>22196</v>
      </c>
      <c r="E3597" s="93" t="s">
        <v>14</v>
      </c>
    </row>
    <row r="3598" spans="1:5" x14ac:dyDescent="0.25">
      <c r="A3598" s="93" t="s">
        <v>735</v>
      </c>
      <c r="B3598" t="s">
        <v>21783</v>
      </c>
      <c r="C3598">
        <v>96241</v>
      </c>
      <c r="D3598" s="93" t="s">
        <v>22196</v>
      </c>
      <c r="E3598" s="93" t="s">
        <v>14</v>
      </c>
    </row>
    <row r="3599" spans="1:5" x14ac:dyDescent="0.25">
      <c r="A3599" s="93" t="s">
        <v>735</v>
      </c>
      <c r="B3599" t="s">
        <v>21783</v>
      </c>
      <c r="C3599">
        <v>96242</v>
      </c>
      <c r="D3599" s="93" t="s">
        <v>22196</v>
      </c>
      <c r="E3599" s="93" t="s">
        <v>14</v>
      </c>
    </row>
    <row r="3600" spans="1:5" x14ac:dyDescent="0.25">
      <c r="A3600" s="93" t="s">
        <v>735</v>
      </c>
      <c r="B3600" t="s">
        <v>21783</v>
      </c>
      <c r="C3600">
        <v>96243</v>
      </c>
      <c r="D3600" s="93" t="s">
        <v>22196</v>
      </c>
      <c r="E3600" s="93" t="s">
        <v>14</v>
      </c>
    </row>
    <row r="3601" spans="1:5" x14ac:dyDescent="0.25">
      <c r="A3601" s="93" t="s">
        <v>735</v>
      </c>
      <c r="B3601" t="s">
        <v>21783</v>
      </c>
      <c r="C3601">
        <v>96244</v>
      </c>
      <c r="D3601" s="93" t="s">
        <v>22196</v>
      </c>
      <c r="E3601" s="93" t="s">
        <v>14</v>
      </c>
    </row>
    <row r="3602" spans="1:5" x14ac:dyDescent="0.25">
      <c r="A3602" s="93" t="s">
        <v>736</v>
      </c>
      <c r="D3602" s="93" t="s">
        <v>14</v>
      </c>
      <c r="E3602" s="93" t="s">
        <v>31285</v>
      </c>
    </row>
    <row r="3603" spans="1:5" x14ac:dyDescent="0.25">
      <c r="A3603" s="93" t="s">
        <v>736</v>
      </c>
      <c r="B3603" t="s">
        <v>21783</v>
      </c>
      <c r="C3603">
        <v>88303</v>
      </c>
      <c r="D3603" s="93" t="s">
        <v>22196</v>
      </c>
      <c r="E3603" s="93" t="s">
        <v>14</v>
      </c>
    </row>
    <row r="3604" spans="1:5" x14ac:dyDescent="0.25">
      <c r="A3604" s="93" t="s">
        <v>736</v>
      </c>
      <c r="B3604" t="s">
        <v>21783</v>
      </c>
      <c r="C3604">
        <v>96457</v>
      </c>
      <c r="D3604" s="93" t="s">
        <v>22196</v>
      </c>
      <c r="E3604" s="93" t="s">
        <v>14</v>
      </c>
    </row>
    <row r="3605" spans="1:5" x14ac:dyDescent="0.25">
      <c r="A3605" s="93" t="s">
        <v>736</v>
      </c>
      <c r="B3605" t="s">
        <v>21783</v>
      </c>
      <c r="C3605">
        <v>96458</v>
      </c>
      <c r="D3605" s="93" t="s">
        <v>22196</v>
      </c>
      <c r="E3605" s="93" t="s">
        <v>14</v>
      </c>
    </row>
    <row r="3606" spans="1:5" x14ac:dyDescent="0.25">
      <c r="A3606" s="93" t="s">
        <v>736</v>
      </c>
      <c r="B3606" t="s">
        <v>21783</v>
      </c>
      <c r="C3606">
        <v>96459</v>
      </c>
      <c r="D3606" s="93" t="s">
        <v>22196</v>
      </c>
      <c r="E3606" s="93" t="s">
        <v>14</v>
      </c>
    </row>
    <row r="3607" spans="1:5" x14ac:dyDescent="0.25">
      <c r="A3607" s="93" t="s">
        <v>736</v>
      </c>
      <c r="B3607" t="s">
        <v>21783</v>
      </c>
      <c r="C3607">
        <v>96460</v>
      </c>
      <c r="D3607" s="93" t="s">
        <v>22196</v>
      </c>
      <c r="E3607" s="93" t="s">
        <v>14</v>
      </c>
    </row>
    <row r="3608" spans="1:5" x14ac:dyDescent="0.25">
      <c r="A3608" s="93" t="s">
        <v>737</v>
      </c>
      <c r="D3608" s="93" t="s">
        <v>14</v>
      </c>
      <c r="E3608" s="93" t="s">
        <v>31202</v>
      </c>
    </row>
    <row r="3609" spans="1:5" x14ac:dyDescent="0.25">
      <c r="A3609" s="93" t="s">
        <v>737</v>
      </c>
      <c r="B3609" t="s">
        <v>21783</v>
      </c>
      <c r="C3609">
        <v>98760</v>
      </c>
      <c r="D3609" s="93" t="s">
        <v>22196</v>
      </c>
      <c r="E3609" s="93" t="s">
        <v>14</v>
      </c>
    </row>
    <row r="3610" spans="1:5" x14ac:dyDescent="0.25">
      <c r="A3610" s="93" t="s">
        <v>737</v>
      </c>
      <c r="B3610" t="s">
        <v>21783</v>
      </c>
      <c r="C3610">
        <v>98761</v>
      </c>
      <c r="D3610" s="93" t="s">
        <v>22196</v>
      </c>
      <c r="E3610" s="93" t="s">
        <v>14</v>
      </c>
    </row>
    <row r="3611" spans="1:5" x14ac:dyDescent="0.25">
      <c r="A3611" s="93" t="s">
        <v>737</v>
      </c>
      <c r="B3611" t="s">
        <v>21783</v>
      </c>
      <c r="C3611">
        <v>98762</v>
      </c>
      <c r="D3611" s="93" t="s">
        <v>22196</v>
      </c>
      <c r="E3611" s="93" t="s">
        <v>14</v>
      </c>
    </row>
    <row r="3612" spans="1:5" x14ac:dyDescent="0.25">
      <c r="A3612" s="93" t="s">
        <v>737</v>
      </c>
      <c r="B3612" t="s">
        <v>21783</v>
      </c>
      <c r="C3612">
        <v>98763</v>
      </c>
      <c r="D3612" s="93" t="s">
        <v>22196</v>
      </c>
      <c r="E3612" s="93" t="s">
        <v>14</v>
      </c>
    </row>
    <row r="3613" spans="1:5" x14ac:dyDescent="0.25">
      <c r="A3613" s="93" t="s">
        <v>738</v>
      </c>
      <c r="D3613" s="93" t="s">
        <v>14</v>
      </c>
      <c r="E3613" s="93" t="s">
        <v>31202</v>
      </c>
    </row>
    <row r="3614" spans="1:5" x14ac:dyDescent="0.25">
      <c r="A3614" s="93" t="s">
        <v>738</v>
      </c>
      <c r="B3614" t="s">
        <v>21783</v>
      </c>
      <c r="C3614">
        <v>99829</v>
      </c>
      <c r="D3614" s="93" t="s">
        <v>22196</v>
      </c>
      <c r="E3614" s="93" t="s">
        <v>14</v>
      </c>
    </row>
    <row r="3615" spans="1:5" x14ac:dyDescent="0.25">
      <c r="A3615" s="93" t="s">
        <v>738</v>
      </c>
      <c r="B3615" t="s">
        <v>21783</v>
      </c>
      <c r="C3615">
        <v>99830</v>
      </c>
      <c r="D3615" s="93" t="s">
        <v>22196</v>
      </c>
      <c r="E3615" s="93" t="s">
        <v>14</v>
      </c>
    </row>
    <row r="3616" spans="1:5" x14ac:dyDescent="0.25">
      <c r="A3616" s="93" t="s">
        <v>738</v>
      </c>
      <c r="B3616" t="s">
        <v>21783</v>
      </c>
      <c r="C3616">
        <v>99831</v>
      </c>
      <c r="D3616" s="93" t="s">
        <v>22196</v>
      </c>
      <c r="E3616" s="93" t="s">
        <v>14</v>
      </c>
    </row>
    <row r="3617" spans="1:5" x14ac:dyDescent="0.25">
      <c r="A3617" s="93" t="s">
        <v>738</v>
      </c>
      <c r="B3617" t="s">
        <v>21783</v>
      </c>
      <c r="C3617">
        <v>99832</v>
      </c>
      <c r="D3617" s="93" t="s">
        <v>22196</v>
      </c>
      <c r="E3617" s="93" t="s">
        <v>14</v>
      </c>
    </row>
    <row r="3618" spans="1:5" x14ac:dyDescent="0.25">
      <c r="A3618" s="93" t="s">
        <v>739</v>
      </c>
      <c r="D3618" s="93" t="s">
        <v>14</v>
      </c>
      <c r="E3618" s="93" t="s">
        <v>31286</v>
      </c>
    </row>
    <row r="3619" spans="1:5" x14ac:dyDescent="0.25">
      <c r="A3619" s="93" t="s">
        <v>739</v>
      </c>
      <c r="B3619" t="s">
        <v>21783</v>
      </c>
      <c r="C3619">
        <v>88304</v>
      </c>
      <c r="D3619" s="93" t="s">
        <v>22196</v>
      </c>
      <c r="E3619" s="93" t="s">
        <v>14</v>
      </c>
    </row>
    <row r="3620" spans="1:5" x14ac:dyDescent="0.25">
      <c r="A3620" s="93" t="s">
        <v>739</v>
      </c>
      <c r="B3620" t="s">
        <v>21783</v>
      </c>
      <c r="C3620">
        <v>100637</v>
      </c>
      <c r="D3620" s="93" t="s">
        <v>22196</v>
      </c>
      <c r="E3620" s="93" t="s">
        <v>14</v>
      </c>
    </row>
    <row r="3621" spans="1:5" x14ac:dyDescent="0.25">
      <c r="A3621" s="93" t="s">
        <v>739</v>
      </c>
      <c r="B3621" t="s">
        <v>21783</v>
      </c>
      <c r="C3621">
        <v>100638</v>
      </c>
      <c r="D3621" s="93" t="s">
        <v>22196</v>
      </c>
      <c r="E3621" s="93" t="s">
        <v>14</v>
      </c>
    </row>
    <row r="3622" spans="1:5" x14ac:dyDescent="0.25">
      <c r="A3622" s="93" t="s">
        <v>739</v>
      </c>
      <c r="B3622" t="s">
        <v>21783</v>
      </c>
      <c r="C3622">
        <v>100639</v>
      </c>
      <c r="D3622" s="93" t="s">
        <v>22196</v>
      </c>
      <c r="E3622" s="93" t="s">
        <v>14</v>
      </c>
    </row>
    <row r="3623" spans="1:5" x14ac:dyDescent="0.25">
      <c r="A3623" s="93" t="s">
        <v>739</v>
      </c>
      <c r="B3623" t="s">
        <v>21783</v>
      </c>
      <c r="C3623">
        <v>100640</v>
      </c>
      <c r="D3623" s="93" t="s">
        <v>22196</v>
      </c>
      <c r="E3623" s="93" t="s">
        <v>14</v>
      </c>
    </row>
    <row r="3624" spans="1:5" x14ac:dyDescent="0.25">
      <c r="A3624" s="93" t="s">
        <v>740</v>
      </c>
      <c r="D3624" s="93" t="s">
        <v>14</v>
      </c>
      <c r="E3624" s="93" t="s">
        <v>31287</v>
      </c>
    </row>
    <row r="3625" spans="1:5" x14ac:dyDescent="0.25">
      <c r="A3625" s="93" t="s">
        <v>740</v>
      </c>
      <c r="B3625" t="s">
        <v>21783</v>
      </c>
      <c r="C3625">
        <v>88304</v>
      </c>
      <c r="D3625" s="93" t="s">
        <v>22196</v>
      </c>
      <c r="E3625" s="93" t="s">
        <v>14</v>
      </c>
    </row>
    <row r="3626" spans="1:5" x14ac:dyDescent="0.25">
      <c r="A3626" s="93" t="s">
        <v>740</v>
      </c>
      <c r="B3626" t="s">
        <v>21783</v>
      </c>
      <c r="C3626">
        <v>100643</v>
      </c>
      <c r="D3626" s="93" t="s">
        <v>22196</v>
      </c>
      <c r="E3626" s="93" t="s">
        <v>14</v>
      </c>
    </row>
    <row r="3627" spans="1:5" x14ac:dyDescent="0.25">
      <c r="A3627" s="93" t="s">
        <v>740</v>
      </c>
      <c r="B3627" t="s">
        <v>21783</v>
      </c>
      <c r="C3627">
        <v>100644</v>
      </c>
      <c r="D3627" s="93" t="s">
        <v>22196</v>
      </c>
      <c r="E3627" s="93" t="s">
        <v>14</v>
      </c>
    </row>
    <row r="3628" spans="1:5" x14ac:dyDescent="0.25">
      <c r="A3628" s="93" t="s">
        <v>740</v>
      </c>
      <c r="B3628" t="s">
        <v>21783</v>
      </c>
      <c r="C3628">
        <v>100645</v>
      </c>
      <c r="D3628" s="93" t="s">
        <v>22196</v>
      </c>
      <c r="E3628" s="93" t="s">
        <v>14</v>
      </c>
    </row>
    <row r="3629" spans="1:5" x14ac:dyDescent="0.25">
      <c r="A3629" s="93" t="s">
        <v>740</v>
      </c>
      <c r="B3629" t="s">
        <v>21783</v>
      </c>
      <c r="C3629">
        <v>100646</v>
      </c>
      <c r="D3629" s="93" t="s">
        <v>22196</v>
      </c>
      <c r="E3629" s="93" t="s">
        <v>14</v>
      </c>
    </row>
    <row r="3630" spans="1:5" x14ac:dyDescent="0.25">
      <c r="A3630" s="93" t="s">
        <v>741</v>
      </c>
      <c r="D3630" s="93" t="s">
        <v>14</v>
      </c>
      <c r="E3630" s="93" t="s">
        <v>31288</v>
      </c>
    </row>
    <row r="3631" spans="1:5" x14ac:dyDescent="0.25">
      <c r="A3631" s="93" t="s">
        <v>741</v>
      </c>
      <c r="B3631" t="s">
        <v>21783</v>
      </c>
      <c r="C3631">
        <v>88298</v>
      </c>
      <c r="D3631" s="93" t="s">
        <v>22196</v>
      </c>
      <c r="E3631" s="93" t="s">
        <v>14</v>
      </c>
    </row>
    <row r="3632" spans="1:5" x14ac:dyDescent="0.25">
      <c r="A3632" s="93" t="s">
        <v>741</v>
      </c>
      <c r="B3632" t="s">
        <v>21783</v>
      </c>
      <c r="C3632">
        <v>102270</v>
      </c>
      <c r="D3632" s="93" t="s">
        <v>22196</v>
      </c>
      <c r="E3632" s="93" t="s">
        <v>14</v>
      </c>
    </row>
    <row r="3633" spans="1:5" x14ac:dyDescent="0.25">
      <c r="A3633" s="93" t="s">
        <v>741</v>
      </c>
      <c r="B3633" t="s">
        <v>21783</v>
      </c>
      <c r="C3633">
        <v>102271</v>
      </c>
      <c r="D3633" s="93" t="s">
        <v>22196</v>
      </c>
      <c r="E3633" s="93" t="s">
        <v>14</v>
      </c>
    </row>
    <row r="3634" spans="1:5" x14ac:dyDescent="0.25">
      <c r="A3634" s="93" t="s">
        <v>741</v>
      </c>
      <c r="B3634" t="s">
        <v>21783</v>
      </c>
      <c r="C3634">
        <v>102272</v>
      </c>
      <c r="D3634" s="93" t="s">
        <v>22196</v>
      </c>
      <c r="E3634" s="93" t="s">
        <v>14</v>
      </c>
    </row>
    <row r="3635" spans="1:5" x14ac:dyDescent="0.25">
      <c r="A3635" s="93" t="s">
        <v>741</v>
      </c>
      <c r="B3635" t="s">
        <v>21783</v>
      </c>
      <c r="C3635">
        <v>102273</v>
      </c>
      <c r="D3635" s="93" t="s">
        <v>22196</v>
      </c>
      <c r="E3635" s="93" t="s">
        <v>14</v>
      </c>
    </row>
    <row r="3636" spans="1:5" x14ac:dyDescent="0.25">
      <c r="A3636" s="93" t="s">
        <v>742</v>
      </c>
      <c r="D3636" s="93" t="s">
        <v>14</v>
      </c>
      <c r="E3636" s="93" t="s">
        <v>31202</v>
      </c>
    </row>
    <row r="3637" spans="1:5" x14ac:dyDescent="0.25">
      <c r="A3637" s="93" t="s">
        <v>742</v>
      </c>
      <c r="B3637" t="s">
        <v>21783</v>
      </c>
      <c r="C3637">
        <v>104087</v>
      </c>
      <c r="D3637" s="93" t="s">
        <v>22196</v>
      </c>
      <c r="E3637" s="93" t="s">
        <v>14</v>
      </c>
    </row>
    <row r="3638" spans="1:5" x14ac:dyDescent="0.25">
      <c r="A3638" s="93" t="s">
        <v>742</v>
      </c>
      <c r="B3638" t="s">
        <v>21783</v>
      </c>
      <c r="C3638">
        <v>104088</v>
      </c>
      <c r="D3638" s="93" t="s">
        <v>22196</v>
      </c>
      <c r="E3638" s="93" t="s">
        <v>14</v>
      </c>
    </row>
    <row r="3639" spans="1:5" x14ac:dyDescent="0.25">
      <c r="A3639" s="93" t="s">
        <v>742</v>
      </c>
      <c r="B3639" t="s">
        <v>21783</v>
      </c>
      <c r="C3639">
        <v>104089</v>
      </c>
      <c r="D3639" s="93" t="s">
        <v>22196</v>
      </c>
      <c r="E3639" s="93" t="s">
        <v>14</v>
      </c>
    </row>
    <row r="3640" spans="1:5" x14ac:dyDescent="0.25">
      <c r="A3640" s="93" t="s">
        <v>742</v>
      </c>
      <c r="B3640" t="s">
        <v>21783</v>
      </c>
      <c r="C3640">
        <v>104090</v>
      </c>
      <c r="D3640" s="93" t="s">
        <v>22196</v>
      </c>
      <c r="E3640" s="93" t="s">
        <v>14</v>
      </c>
    </row>
    <row r="3641" spans="1:5" x14ac:dyDescent="0.25">
      <c r="A3641" s="93" t="s">
        <v>743</v>
      </c>
      <c r="D3641" s="93" t="s">
        <v>14</v>
      </c>
      <c r="E3641" s="93" t="s">
        <v>31202</v>
      </c>
    </row>
    <row r="3642" spans="1:5" x14ac:dyDescent="0.25">
      <c r="A3642" s="93" t="s">
        <v>743</v>
      </c>
      <c r="B3642" t="s">
        <v>21783</v>
      </c>
      <c r="C3642">
        <v>104093</v>
      </c>
      <c r="D3642" s="93" t="s">
        <v>22196</v>
      </c>
      <c r="E3642" s="93" t="s">
        <v>14</v>
      </c>
    </row>
    <row r="3643" spans="1:5" x14ac:dyDescent="0.25">
      <c r="A3643" s="93" t="s">
        <v>743</v>
      </c>
      <c r="B3643" t="s">
        <v>21783</v>
      </c>
      <c r="C3643">
        <v>104094</v>
      </c>
      <c r="D3643" s="93" t="s">
        <v>22196</v>
      </c>
      <c r="E3643" s="93" t="s">
        <v>14</v>
      </c>
    </row>
    <row r="3644" spans="1:5" x14ac:dyDescent="0.25">
      <c r="A3644" s="93" t="s">
        <v>743</v>
      </c>
      <c r="B3644" t="s">
        <v>21783</v>
      </c>
      <c r="C3644">
        <v>104095</v>
      </c>
      <c r="D3644" s="93" t="s">
        <v>22196</v>
      </c>
      <c r="E3644" s="93" t="s">
        <v>14</v>
      </c>
    </row>
    <row r="3645" spans="1:5" x14ac:dyDescent="0.25">
      <c r="A3645" s="93" t="s">
        <v>743</v>
      </c>
      <c r="B3645" t="s">
        <v>21783</v>
      </c>
      <c r="C3645">
        <v>104096</v>
      </c>
      <c r="D3645" s="93" t="s">
        <v>22196</v>
      </c>
      <c r="E3645" s="93" t="s">
        <v>14</v>
      </c>
    </row>
    <row r="3646" spans="1:5" x14ac:dyDescent="0.25">
      <c r="A3646" s="93" t="s">
        <v>744</v>
      </c>
      <c r="D3646" s="93" t="s">
        <v>14</v>
      </c>
      <c r="E3646" s="93" t="s">
        <v>31289</v>
      </c>
    </row>
    <row r="3647" spans="1:5" x14ac:dyDescent="0.25">
      <c r="A3647" s="93" t="s">
        <v>744</v>
      </c>
      <c r="B3647" t="s">
        <v>21783</v>
      </c>
      <c r="C3647">
        <v>5627</v>
      </c>
      <c r="D3647" s="93" t="s">
        <v>22196</v>
      </c>
      <c r="E3647" s="93" t="s">
        <v>14</v>
      </c>
    </row>
    <row r="3648" spans="1:5" x14ac:dyDescent="0.25">
      <c r="A3648" s="93" t="s">
        <v>744</v>
      </c>
      <c r="B3648" t="s">
        <v>21783</v>
      </c>
      <c r="C3648">
        <v>5628</v>
      </c>
      <c r="D3648" s="93" t="s">
        <v>22196</v>
      </c>
      <c r="E3648" s="93" t="s">
        <v>14</v>
      </c>
    </row>
    <row r="3649" spans="1:5" x14ac:dyDescent="0.25">
      <c r="A3649" s="93" t="s">
        <v>744</v>
      </c>
      <c r="B3649" t="s">
        <v>21783</v>
      </c>
      <c r="C3649">
        <v>88294</v>
      </c>
      <c r="D3649" s="93" t="s">
        <v>22196</v>
      </c>
      <c r="E3649" s="93" t="s">
        <v>14</v>
      </c>
    </row>
    <row r="3650" spans="1:5" x14ac:dyDescent="0.25">
      <c r="A3650" s="93" t="s">
        <v>745</v>
      </c>
      <c r="D3650" s="93" t="s">
        <v>14</v>
      </c>
      <c r="E3650" s="93" t="s">
        <v>31290</v>
      </c>
    </row>
    <row r="3651" spans="1:5" x14ac:dyDescent="0.25">
      <c r="A3651" s="93" t="s">
        <v>745</v>
      </c>
      <c r="B3651" t="s">
        <v>21783</v>
      </c>
      <c r="C3651">
        <v>88294</v>
      </c>
      <c r="D3651" s="93" t="s">
        <v>22196</v>
      </c>
      <c r="E3651" s="93" t="s">
        <v>14</v>
      </c>
    </row>
    <row r="3652" spans="1:5" x14ac:dyDescent="0.25">
      <c r="A3652" s="93" t="s">
        <v>745</v>
      </c>
      <c r="B3652" t="s">
        <v>21783</v>
      </c>
      <c r="C3652">
        <v>88857</v>
      </c>
      <c r="D3652" s="93" t="s">
        <v>22196</v>
      </c>
      <c r="E3652" s="93" t="s">
        <v>14</v>
      </c>
    </row>
    <row r="3653" spans="1:5" x14ac:dyDescent="0.25">
      <c r="A3653" s="93" t="s">
        <v>745</v>
      </c>
      <c r="B3653" t="s">
        <v>21783</v>
      </c>
      <c r="C3653">
        <v>88858</v>
      </c>
      <c r="D3653" s="93" t="s">
        <v>22196</v>
      </c>
      <c r="E3653" s="93" t="s">
        <v>14</v>
      </c>
    </row>
    <row r="3654" spans="1:5" x14ac:dyDescent="0.25">
      <c r="A3654" s="93" t="s">
        <v>746</v>
      </c>
      <c r="D3654" s="93" t="s">
        <v>14</v>
      </c>
      <c r="E3654" s="93" t="s">
        <v>31291</v>
      </c>
    </row>
    <row r="3655" spans="1:5" x14ac:dyDescent="0.25">
      <c r="A3655" s="93" t="s">
        <v>746</v>
      </c>
      <c r="B3655" t="s">
        <v>21783</v>
      </c>
      <c r="C3655">
        <v>88294</v>
      </c>
      <c r="D3655" s="93" t="s">
        <v>22196</v>
      </c>
      <c r="E3655" s="93" t="s">
        <v>14</v>
      </c>
    </row>
    <row r="3656" spans="1:5" x14ac:dyDescent="0.25">
      <c r="A3656" s="93" t="s">
        <v>746</v>
      </c>
      <c r="B3656" t="s">
        <v>21783</v>
      </c>
      <c r="C3656">
        <v>88859</v>
      </c>
      <c r="D3656" s="93" t="s">
        <v>22196</v>
      </c>
      <c r="E3656" s="93" t="s">
        <v>14</v>
      </c>
    </row>
    <row r="3657" spans="1:5" x14ac:dyDescent="0.25">
      <c r="A3657" s="93" t="s">
        <v>746</v>
      </c>
      <c r="B3657" t="s">
        <v>21783</v>
      </c>
      <c r="C3657">
        <v>88860</v>
      </c>
      <c r="D3657" s="93" t="s">
        <v>22196</v>
      </c>
      <c r="E3657" s="93" t="s">
        <v>14</v>
      </c>
    </row>
    <row r="3658" spans="1:5" x14ac:dyDescent="0.25">
      <c r="A3658" s="93" t="s">
        <v>747</v>
      </c>
      <c r="D3658" s="93" t="s">
        <v>14</v>
      </c>
      <c r="E3658" s="93" t="s">
        <v>31292</v>
      </c>
    </row>
    <row r="3659" spans="1:5" x14ac:dyDescent="0.25">
      <c r="A3659" s="93" t="s">
        <v>747</v>
      </c>
      <c r="B3659" t="s">
        <v>21783</v>
      </c>
      <c r="C3659">
        <v>88303</v>
      </c>
      <c r="D3659" s="93" t="s">
        <v>22196</v>
      </c>
      <c r="E3659" s="93" t="s">
        <v>14</v>
      </c>
    </row>
    <row r="3660" spans="1:5" x14ac:dyDescent="0.25">
      <c r="A3660" s="93" t="s">
        <v>747</v>
      </c>
      <c r="B3660" t="s">
        <v>21783</v>
      </c>
      <c r="C3660">
        <v>89210</v>
      </c>
      <c r="D3660" s="93" t="s">
        <v>22196</v>
      </c>
      <c r="E3660" s="93" t="s">
        <v>14</v>
      </c>
    </row>
    <row r="3661" spans="1:5" x14ac:dyDescent="0.25">
      <c r="A3661" s="93" t="s">
        <v>747</v>
      </c>
      <c r="B3661" t="s">
        <v>21783</v>
      </c>
      <c r="C3661">
        <v>89211</v>
      </c>
      <c r="D3661" s="93" t="s">
        <v>22196</v>
      </c>
      <c r="E3661" s="93" t="s">
        <v>14</v>
      </c>
    </row>
    <row r="3662" spans="1:5" x14ac:dyDescent="0.25">
      <c r="A3662" s="93" t="s">
        <v>748</v>
      </c>
      <c r="D3662" s="93" t="s">
        <v>14</v>
      </c>
      <c r="E3662" s="93" t="s">
        <v>31202</v>
      </c>
    </row>
    <row r="3663" spans="1:5" x14ac:dyDescent="0.25">
      <c r="A3663" s="93" t="s">
        <v>748</v>
      </c>
      <c r="B3663" t="s">
        <v>21783</v>
      </c>
      <c r="C3663">
        <v>88855</v>
      </c>
      <c r="D3663" s="93" t="s">
        <v>22196</v>
      </c>
      <c r="E3663" s="93" t="s">
        <v>14</v>
      </c>
    </row>
    <row r="3664" spans="1:5" x14ac:dyDescent="0.25">
      <c r="A3664" s="93" t="s">
        <v>748</v>
      </c>
      <c r="B3664" t="s">
        <v>21783</v>
      </c>
      <c r="C3664">
        <v>88856</v>
      </c>
      <c r="D3664" s="93" t="s">
        <v>22196</v>
      </c>
      <c r="E3664" s="93" t="s">
        <v>14</v>
      </c>
    </row>
    <row r="3665" spans="1:5" x14ac:dyDescent="0.25">
      <c r="A3665" s="93" t="s">
        <v>749</v>
      </c>
      <c r="D3665" s="93" t="s">
        <v>14</v>
      </c>
      <c r="E3665" s="93" t="s">
        <v>31202</v>
      </c>
    </row>
    <row r="3666" spans="1:5" x14ac:dyDescent="0.25">
      <c r="A3666" s="93" t="s">
        <v>749</v>
      </c>
      <c r="B3666" t="s">
        <v>21783</v>
      </c>
      <c r="C3666">
        <v>88853</v>
      </c>
      <c r="D3666" s="93" t="s">
        <v>22196</v>
      </c>
      <c r="E3666" s="93" t="s">
        <v>14</v>
      </c>
    </row>
    <row r="3667" spans="1:5" x14ac:dyDescent="0.25">
      <c r="A3667" s="93" t="s">
        <v>749</v>
      </c>
      <c r="B3667" t="s">
        <v>21783</v>
      </c>
      <c r="C3667">
        <v>88854</v>
      </c>
      <c r="D3667" s="93" t="s">
        <v>22196</v>
      </c>
      <c r="E3667" s="93" t="s">
        <v>14</v>
      </c>
    </row>
    <row r="3668" spans="1:5" x14ac:dyDescent="0.25">
      <c r="A3668" s="93" t="s">
        <v>750</v>
      </c>
      <c r="D3668" s="93" t="s">
        <v>14</v>
      </c>
      <c r="E3668" s="93" t="s">
        <v>31293</v>
      </c>
    </row>
    <row r="3669" spans="1:5" x14ac:dyDescent="0.25">
      <c r="A3669" s="93" t="s">
        <v>750</v>
      </c>
      <c r="B3669" t="s">
        <v>21783</v>
      </c>
      <c r="C3669">
        <v>88282</v>
      </c>
      <c r="D3669" s="93" t="s">
        <v>22196</v>
      </c>
      <c r="E3669" s="93" t="s">
        <v>14</v>
      </c>
    </row>
    <row r="3670" spans="1:5" x14ac:dyDescent="0.25">
      <c r="A3670" s="93" t="s">
        <v>750</v>
      </c>
      <c r="B3670" t="s">
        <v>21783</v>
      </c>
      <c r="C3670">
        <v>89264</v>
      </c>
      <c r="D3670" s="93" t="s">
        <v>22196</v>
      </c>
      <c r="E3670" s="93" t="s">
        <v>14</v>
      </c>
    </row>
    <row r="3671" spans="1:5" x14ac:dyDescent="0.25">
      <c r="A3671" s="93" t="s">
        <v>750</v>
      </c>
      <c r="B3671" t="s">
        <v>21783</v>
      </c>
      <c r="C3671">
        <v>89265</v>
      </c>
      <c r="D3671" s="93" t="s">
        <v>22196</v>
      </c>
      <c r="E3671" s="93" t="s">
        <v>14</v>
      </c>
    </row>
    <row r="3672" spans="1:5" x14ac:dyDescent="0.25">
      <c r="A3672" s="93" t="s">
        <v>750</v>
      </c>
      <c r="B3672" t="s">
        <v>21783</v>
      </c>
      <c r="C3672">
        <v>89266</v>
      </c>
      <c r="D3672" s="93" t="s">
        <v>22196</v>
      </c>
      <c r="E3672" s="93" t="s">
        <v>14</v>
      </c>
    </row>
    <row r="3673" spans="1:5" x14ac:dyDescent="0.25">
      <c r="A3673" s="93" t="s">
        <v>751</v>
      </c>
      <c r="D3673" s="93" t="s">
        <v>14</v>
      </c>
      <c r="E3673" s="93" t="s">
        <v>31294</v>
      </c>
    </row>
    <row r="3674" spans="1:5" x14ac:dyDescent="0.25">
      <c r="A3674" s="93" t="s">
        <v>751</v>
      </c>
      <c r="B3674" t="s">
        <v>21783</v>
      </c>
      <c r="C3674">
        <v>88304</v>
      </c>
      <c r="D3674" s="93" t="s">
        <v>22196</v>
      </c>
      <c r="E3674" s="93" t="s">
        <v>14</v>
      </c>
    </row>
    <row r="3675" spans="1:5" x14ac:dyDescent="0.25">
      <c r="A3675" s="93" t="s">
        <v>751</v>
      </c>
      <c r="B3675" t="s">
        <v>21783</v>
      </c>
      <c r="C3675">
        <v>88316</v>
      </c>
      <c r="D3675" s="93" t="s">
        <v>23025</v>
      </c>
      <c r="E3675" s="93" t="s">
        <v>14</v>
      </c>
    </row>
    <row r="3676" spans="1:5" x14ac:dyDescent="0.25">
      <c r="A3676" s="93" t="s">
        <v>751</v>
      </c>
      <c r="B3676" t="s">
        <v>21783</v>
      </c>
      <c r="C3676">
        <v>95116</v>
      </c>
      <c r="D3676" s="93" t="s">
        <v>22196</v>
      </c>
      <c r="E3676" s="93" t="s">
        <v>14</v>
      </c>
    </row>
    <row r="3677" spans="1:5" x14ac:dyDescent="0.25">
      <c r="A3677" s="93" t="s">
        <v>751</v>
      </c>
      <c r="B3677" t="s">
        <v>21783</v>
      </c>
      <c r="C3677">
        <v>95117</v>
      </c>
      <c r="D3677" s="93" t="s">
        <v>22196</v>
      </c>
      <c r="E3677" s="93" t="s">
        <v>14</v>
      </c>
    </row>
    <row r="3678" spans="1:5" x14ac:dyDescent="0.25">
      <c r="A3678" s="93" t="s">
        <v>752</v>
      </c>
      <c r="D3678" s="93" t="s">
        <v>14</v>
      </c>
      <c r="E3678" s="93" t="s">
        <v>31295</v>
      </c>
    </row>
    <row r="3679" spans="1:5" x14ac:dyDescent="0.25">
      <c r="A3679" s="93" t="s">
        <v>752</v>
      </c>
      <c r="B3679" t="s">
        <v>21783</v>
      </c>
      <c r="C3679">
        <v>88302</v>
      </c>
      <c r="D3679" s="93" t="s">
        <v>22196</v>
      </c>
      <c r="E3679" s="93" t="s">
        <v>14</v>
      </c>
    </row>
    <row r="3680" spans="1:5" x14ac:dyDescent="0.25">
      <c r="A3680" s="93" t="s">
        <v>752</v>
      </c>
      <c r="B3680" t="s">
        <v>21783</v>
      </c>
      <c r="C3680">
        <v>89240</v>
      </c>
      <c r="D3680" s="93" t="s">
        <v>22196</v>
      </c>
      <c r="E3680" s="93" t="s">
        <v>14</v>
      </c>
    </row>
    <row r="3681" spans="1:5" x14ac:dyDescent="0.25">
      <c r="A3681" s="93" t="s">
        <v>752</v>
      </c>
      <c r="B3681" t="s">
        <v>21783</v>
      </c>
      <c r="C3681">
        <v>89241</v>
      </c>
      <c r="D3681" s="93" t="s">
        <v>22196</v>
      </c>
      <c r="E3681" s="93" t="s">
        <v>14</v>
      </c>
    </row>
    <row r="3682" spans="1:5" x14ac:dyDescent="0.25">
      <c r="A3682" s="93" t="s">
        <v>753</v>
      </c>
      <c r="D3682" s="93" t="s">
        <v>14</v>
      </c>
      <c r="E3682" s="93" t="s">
        <v>31202</v>
      </c>
    </row>
    <row r="3683" spans="1:5" x14ac:dyDescent="0.25">
      <c r="A3683" s="93" t="s">
        <v>753</v>
      </c>
      <c r="B3683" t="s">
        <v>21783</v>
      </c>
      <c r="C3683">
        <v>89015</v>
      </c>
      <c r="D3683" s="93" t="s">
        <v>22196</v>
      </c>
      <c r="E3683" s="93" t="s">
        <v>14</v>
      </c>
    </row>
    <row r="3684" spans="1:5" x14ac:dyDescent="0.25">
      <c r="A3684" s="93" t="s">
        <v>753</v>
      </c>
      <c r="B3684" t="s">
        <v>21783</v>
      </c>
      <c r="C3684">
        <v>89016</v>
      </c>
      <c r="D3684" s="93" t="s">
        <v>22196</v>
      </c>
      <c r="E3684" s="93" t="s">
        <v>14</v>
      </c>
    </row>
    <row r="3685" spans="1:5" x14ac:dyDescent="0.25">
      <c r="A3685" s="93" t="s">
        <v>754</v>
      </c>
      <c r="D3685" s="93" t="s">
        <v>14</v>
      </c>
      <c r="E3685" s="93" t="s">
        <v>31296</v>
      </c>
    </row>
    <row r="3686" spans="1:5" x14ac:dyDescent="0.25">
      <c r="A3686" s="93" t="s">
        <v>754</v>
      </c>
      <c r="B3686" t="s">
        <v>21783</v>
      </c>
      <c r="C3686">
        <v>7063</v>
      </c>
      <c r="D3686" s="93" t="s">
        <v>22196</v>
      </c>
      <c r="E3686" s="93" t="s">
        <v>14</v>
      </c>
    </row>
    <row r="3687" spans="1:5" x14ac:dyDescent="0.25">
      <c r="A3687" s="93" t="s">
        <v>754</v>
      </c>
      <c r="B3687" t="s">
        <v>21783</v>
      </c>
      <c r="C3687">
        <v>7064</v>
      </c>
      <c r="D3687" s="93" t="s">
        <v>22196</v>
      </c>
      <c r="E3687" s="93" t="s">
        <v>14</v>
      </c>
    </row>
    <row r="3688" spans="1:5" x14ac:dyDescent="0.25">
      <c r="A3688" s="93" t="s">
        <v>754</v>
      </c>
      <c r="B3688" t="s">
        <v>21783</v>
      </c>
      <c r="C3688">
        <v>88324</v>
      </c>
      <c r="D3688" s="93" t="s">
        <v>22196</v>
      </c>
      <c r="E3688" s="93" t="s">
        <v>14</v>
      </c>
    </row>
    <row r="3689" spans="1:5" x14ac:dyDescent="0.25">
      <c r="A3689" s="93" t="s">
        <v>755</v>
      </c>
      <c r="D3689" s="93" t="s">
        <v>14</v>
      </c>
      <c r="E3689" s="93" t="s">
        <v>31297</v>
      </c>
    </row>
    <row r="3690" spans="1:5" x14ac:dyDescent="0.25">
      <c r="A3690" s="93" t="s">
        <v>755</v>
      </c>
      <c r="B3690" t="s">
        <v>21783</v>
      </c>
      <c r="C3690">
        <v>88324</v>
      </c>
      <c r="D3690" s="93" t="s">
        <v>22196</v>
      </c>
      <c r="E3690" s="93" t="s">
        <v>14</v>
      </c>
    </row>
    <row r="3691" spans="1:5" x14ac:dyDescent="0.25">
      <c r="A3691" s="93" t="s">
        <v>755</v>
      </c>
      <c r="B3691" t="s">
        <v>21783</v>
      </c>
      <c r="C3691">
        <v>89017</v>
      </c>
      <c r="D3691" s="93" t="s">
        <v>22196</v>
      </c>
      <c r="E3691" s="93" t="s">
        <v>14</v>
      </c>
    </row>
    <row r="3692" spans="1:5" x14ac:dyDescent="0.25">
      <c r="A3692" s="93" t="s">
        <v>755</v>
      </c>
      <c r="B3692" t="s">
        <v>21783</v>
      </c>
      <c r="C3692">
        <v>89018</v>
      </c>
      <c r="D3692" s="93" t="s">
        <v>22196</v>
      </c>
      <c r="E3692" s="93" t="s">
        <v>14</v>
      </c>
    </row>
    <row r="3693" spans="1:5" x14ac:dyDescent="0.25">
      <c r="A3693" s="93" t="s">
        <v>756</v>
      </c>
      <c r="D3693" s="93" t="s">
        <v>14</v>
      </c>
      <c r="E3693" s="93" t="s">
        <v>31298</v>
      </c>
    </row>
    <row r="3694" spans="1:5" x14ac:dyDescent="0.25">
      <c r="A3694" s="93" t="s">
        <v>756</v>
      </c>
      <c r="B3694" t="s">
        <v>21783</v>
      </c>
      <c r="C3694">
        <v>88324</v>
      </c>
      <c r="D3694" s="93" t="s">
        <v>22196</v>
      </c>
      <c r="E3694" s="93" t="s">
        <v>14</v>
      </c>
    </row>
    <row r="3695" spans="1:5" x14ac:dyDescent="0.25">
      <c r="A3695" s="93" t="s">
        <v>756</v>
      </c>
      <c r="B3695" t="s">
        <v>21783</v>
      </c>
      <c r="C3695">
        <v>89009</v>
      </c>
      <c r="D3695" s="93" t="s">
        <v>22196</v>
      </c>
      <c r="E3695" s="93" t="s">
        <v>14</v>
      </c>
    </row>
    <row r="3696" spans="1:5" x14ac:dyDescent="0.25">
      <c r="A3696" s="93" t="s">
        <v>756</v>
      </c>
      <c r="B3696" t="s">
        <v>21783</v>
      </c>
      <c r="C3696">
        <v>89010</v>
      </c>
      <c r="D3696" s="93" t="s">
        <v>22196</v>
      </c>
      <c r="E3696" s="93" t="s">
        <v>14</v>
      </c>
    </row>
    <row r="3697" spans="1:5" x14ac:dyDescent="0.25">
      <c r="A3697" s="93" t="s">
        <v>757</v>
      </c>
      <c r="D3697" s="93" t="s">
        <v>14</v>
      </c>
      <c r="E3697" s="93" t="s">
        <v>31299</v>
      </c>
    </row>
    <row r="3698" spans="1:5" x14ac:dyDescent="0.25">
      <c r="A3698" s="93" t="s">
        <v>757</v>
      </c>
      <c r="B3698" t="s">
        <v>21783</v>
      </c>
      <c r="C3698">
        <v>88324</v>
      </c>
      <c r="D3698" s="93" t="s">
        <v>22196</v>
      </c>
      <c r="E3698" s="93" t="s">
        <v>14</v>
      </c>
    </row>
    <row r="3699" spans="1:5" x14ac:dyDescent="0.25">
      <c r="A3699" s="93" t="s">
        <v>757</v>
      </c>
      <c r="B3699" t="s">
        <v>21783</v>
      </c>
      <c r="C3699">
        <v>89013</v>
      </c>
      <c r="D3699" s="93" t="s">
        <v>22196</v>
      </c>
      <c r="E3699" s="93" t="s">
        <v>14</v>
      </c>
    </row>
    <row r="3700" spans="1:5" x14ac:dyDescent="0.25">
      <c r="A3700" s="93" t="s">
        <v>757</v>
      </c>
      <c r="B3700" t="s">
        <v>21783</v>
      </c>
      <c r="C3700">
        <v>89014</v>
      </c>
      <c r="D3700" s="93" t="s">
        <v>22196</v>
      </c>
      <c r="E3700" s="93" t="s">
        <v>14</v>
      </c>
    </row>
    <row r="3701" spans="1:5" x14ac:dyDescent="0.25">
      <c r="A3701" s="93" t="s">
        <v>758</v>
      </c>
      <c r="D3701" s="93" t="s">
        <v>14</v>
      </c>
      <c r="E3701" s="93" t="s">
        <v>31202</v>
      </c>
    </row>
    <row r="3702" spans="1:5" x14ac:dyDescent="0.25">
      <c r="A3702" s="93" t="s">
        <v>758</v>
      </c>
      <c r="B3702" t="s">
        <v>21783</v>
      </c>
      <c r="C3702">
        <v>53818</v>
      </c>
      <c r="D3702" s="93" t="s">
        <v>22196</v>
      </c>
      <c r="E3702" s="93" t="s">
        <v>14</v>
      </c>
    </row>
    <row r="3703" spans="1:5" x14ac:dyDescent="0.25">
      <c r="A3703" s="93" t="s">
        <v>758</v>
      </c>
      <c r="B3703" t="s">
        <v>21783</v>
      </c>
      <c r="C3703">
        <v>93238</v>
      </c>
      <c r="D3703" s="93" t="s">
        <v>22196</v>
      </c>
      <c r="E3703" s="93" t="s">
        <v>14</v>
      </c>
    </row>
    <row r="3704" spans="1:5" x14ac:dyDescent="0.25">
      <c r="A3704" s="93" t="s">
        <v>759</v>
      </c>
      <c r="D3704" s="93" t="s">
        <v>14</v>
      </c>
      <c r="E3704" s="93" t="s">
        <v>31300</v>
      </c>
    </row>
    <row r="3705" spans="1:5" x14ac:dyDescent="0.25">
      <c r="A3705" s="93" t="s">
        <v>759</v>
      </c>
      <c r="B3705" t="s">
        <v>21783</v>
      </c>
      <c r="C3705">
        <v>88303</v>
      </c>
      <c r="D3705" s="93" t="s">
        <v>22196</v>
      </c>
      <c r="E3705" s="93" t="s">
        <v>14</v>
      </c>
    </row>
    <row r="3706" spans="1:5" x14ac:dyDescent="0.25">
      <c r="A3706" s="93" t="s">
        <v>759</v>
      </c>
      <c r="B3706" t="s">
        <v>21783</v>
      </c>
      <c r="C3706">
        <v>89280</v>
      </c>
      <c r="D3706" s="93" t="s">
        <v>22196</v>
      </c>
      <c r="E3706" s="93" t="s">
        <v>14</v>
      </c>
    </row>
    <row r="3707" spans="1:5" x14ac:dyDescent="0.25">
      <c r="A3707" s="93" t="s">
        <v>759</v>
      </c>
      <c r="B3707" t="s">
        <v>21783</v>
      </c>
      <c r="C3707">
        <v>89281</v>
      </c>
      <c r="D3707" s="93" t="s">
        <v>22196</v>
      </c>
      <c r="E3707" s="93" t="s">
        <v>14</v>
      </c>
    </row>
    <row r="3708" spans="1:5" x14ac:dyDescent="0.25">
      <c r="A3708" s="93" t="s">
        <v>760</v>
      </c>
      <c r="D3708" s="93" t="s">
        <v>14</v>
      </c>
      <c r="E3708" s="93" t="s">
        <v>31301</v>
      </c>
    </row>
    <row r="3709" spans="1:5" x14ac:dyDescent="0.25">
      <c r="A3709" s="93" t="s">
        <v>760</v>
      </c>
      <c r="B3709" t="s">
        <v>21783</v>
      </c>
      <c r="C3709">
        <v>88294</v>
      </c>
      <c r="D3709" s="93" t="s">
        <v>22196</v>
      </c>
      <c r="E3709" s="93" t="s">
        <v>14</v>
      </c>
    </row>
    <row r="3710" spans="1:5" x14ac:dyDescent="0.25">
      <c r="A3710" s="93" t="s">
        <v>760</v>
      </c>
      <c r="B3710" t="s">
        <v>21783</v>
      </c>
      <c r="C3710">
        <v>89011</v>
      </c>
      <c r="D3710" s="93" t="s">
        <v>22196</v>
      </c>
      <c r="E3710" s="93" t="s">
        <v>14</v>
      </c>
    </row>
    <row r="3711" spans="1:5" x14ac:dyDescent="0.25">
      <c r="A3711" s="93" t="s">
        <v>760</v>
      </c>
      <c r="B3711" t="s">
        <v>21783</v>
      </c>
      <c r="C3711">
        <v>89012</v>
      </c>
      <c r="D3711" s="93" t="s">
        <v>22196</v>
      </c>
      <c r="E3711" s="93" t="s">
        <v>14</v>
      </c>
    </row>
    <row r="3712" spans="1:5" x14ac:dyDescent="0.25">
      <c r="A3712" s="93" t="s">
        <v>761</v>
      </c>
      <c r="D3712" s="93" t="s">
        <v>14</v>
      </c>
      <c r="E3712" s="93" t="s">
        <v>31302</v>
      </c>
    </row>
    <row r="3713" spans="1:5" x14ac:dyDescent="0.25">
      <c r="A3713" s="93" t="s">
        <v>761</v>
      </c>
      <c r="B3713" t="s">
        <v>21783</v>
      </c>
      <c r="C3713">
        <v>5738</v>
      </c>
      <c r="D3713" s="93" t="s">
        <v>22196</v>
      </c>
      <c r="E3713" s="93" t="s">
        <v>14</v>
      </c>
    </row>
    <row r="3714" spans="1:5" x14ac:dyDescent="0.25">
      <c r="A3714" s="93" t="s">
        <v>761</v>
      </c>
      <c r="B3714" t="s">
        <v>21783</v>
      </c>
      <c r="C3714">
        <v>88303</v>
      </c>
      <c r="D3714" s="93" t="s">
        <v>22196</v>
      </c>
      <c r="E3714" s="93" t="s">
        <v>14</v>
      </c>
    </row>
    <row r="3715" spans="1:5" x14ac:dyDescent="0.25">
      <c r="A3715" s="93" t="s">
        <v>761</v>
      </c>
      <c r="B3715" t="s">
        <v>21783</v>
      </c>
      <c r="C3715">
        <v>93239</v>
      </c>
      <c r="D3715" s="93" t="s">
        <v>22196</v>
      </c>
      <c r="E3715" s="93" t="s">
        <v>14</v>
      </c>
    </row>
    <row r="3716" spans="1:5" x14ac:dyDescent="0.25">
      <c r="A3716" s="93" t="s">
        <v>762</v>
      </c>
      <c r="D3716" s="93" t="s">
        <v>14</v>
      </c>
      <c r="E3716" s="93" t="s">
        <v>31303</v>
      </c>
    </row>
    <row r="3717" spans="1:5" x14ac:dyDescent="0.25">
      <c r="A3717" s="93" t="s">
        <v>762</v>
      </c>
      <c r="B3717" t="s">
        <v>21783</v>
      </c>
      <c r="C3717">
        <v>88316</v>
      </c>
      <c r="D3717" s="93" t="s">
        <v>22196</v>
      </c>
      <c r="E3717" s="93" t="s">
        <v>14</v>
      </c>
    </row>
    <row r="3718" spans="1:5" x14ac:dyDescent="0.25">
      <c r="A3718" s="93" t="s">
        <v>762</v>
      </c>
      <c r="B3718" t="s">
        <v>21783</v>
      </c>
      <c r="C3718">
        <v>88847</v>
      </c>
      <c r="D3718" s="93" t="s">
        <v>22196</v>
      </c>
      <c r="E3718" s="93" t="s">
        <v>14</v>
      </c>
    </row>
    <row r="3719" spans="1:5" x14ac:dyDescent="0.25">
      <c r="A3719" s="93" t="s">
        <v>762</v>
      </c>
      <c r="B3719" t="s">
        <v>21783</v>
      </c>
      <c r="C3719">
        <v>88848</v>
      </c>
      <c r="D3719" s="93" t="s">
        <v>22196</v>
      </c>
      <c r="E3719" s="93" t="s">
        <v>14</v>
      </c>
    </row>
    <row r="3720" spans="1:5" x14ac:dyDescent="0.25">
      <c r="A3720" s="93" t="s">
        <v>763</v>
      </c>
      <c r="D3720" s="93" t="s">
        <v>14</v>
      </c>
      <c r="E3720" s="93" t="s">
        <v>31304</v>
      </c>
    </row>
    <row r="3721" spans="1:5" x14ac:dyDescent="0.25">
      <c r="A3721" s="93" t="s">
        <v>763</v>
      </c>
      <c r="B3721" t="s">
        <v>21783</v>
      </c>
      <c r="C3721">
        <v>88282</v>
      </c>
      <c r="D3721" s="93" t="s">
        <v>22196</v>
      </c>
      <c r="E3721" s="93" t="s">
        <v>14</v>
      </c>
    </row>
    <row r="3722" spans="1:5" x14ac:dyDescent="0.25">
      <c r="A3722" s="93" t="s">
        <v>763</v>
      </c>
      <c r="B3722" t="s">
        <v>21783</v>
      </c>
      <c r="C3722">
        <v>91354</v>
      </c>
      <c r="D3722" s="93" t="s">
        <v>22196</v>
      </c>
      <c r="E3722" s="93" t="s">
        <v>14</v>
      </c>
    </row>
    <row r="3723" spans="1:5" x14ac:dyDescent="0.25">
      <c r="A3723" s="93" t="s">
        <v>763</v>
      </c>
      <c r="B3723" t="s">
        <v>21783</v>
      </c>
      <c r="C3723">
        <v>91355</v>
      </c>
      <c r="D3723" s="93" t="s">
        <v>22196</v>
      </c>
      <c r="E3723" s="93" t="s">
        <v>14</v>
      </c>
    </row>
    <row r="3724" spans="1:5" x14ac:dyDescent="0.25">
      <c r="A3724" s="93" t="s">
        <v>763</v>
      </c>
      <c r="B3724" t="s">
        <v>21783</v>
      </c>
      <c r="C3724">
        <v>91356</v>
      </c>
      <c r="D3724" s="93" t="s">
        <v>22196</v>
      </c>
      <c r="E3724" s="93" t="s">
        <v>14</v>
      </c>
    </row>
    <row r="3725" spans="1:5" x14ac:dyDescent="0.25">
      <c r="A3725" s="93" t="s">
        <v>764</v>
      </c>
      <c r="D3725" s="93" t="s">
        <v>14</v>
      </c>
      <c r="E3725" s="93" t="s">
        <v>31305</v>
      </c>
    </row>
    <row r="3726" spans="1:5" x14ac:dyDescent="0.25">
      <c r="A3726" s="93" t="s">
        <v>764</v>
      </c>
      <c r="B3726" t="s">
        <v>21783</v>
      </c>
      <c r="C3726">
        <v>88282</v>
      </c>
      <c r="D3726" s="93" t="s">
        <v>22196</v>
      </c>
      <c r="E3726" s="93" t="s">
        <v>14</v>
      </c>
    </row>
    <row r="3727" spans="1:5" x14ac:dyDescent="0.25">
      <c r="A3727" s="93" t="s">
        <v>764</v>
      </c>
      <c r="B3727" t="s">
        <v>21783</v>
      </c>
      <c r="C3727">
        <v>91375</v>
      </c>
      <c r="D3727" s="93" t="s">
        <v>22196</v>
      </c>
      <c r="E3727" s="93" t="s">
        <v>14</v>
      </c>
    </row>
    <row r="3728" spans="1:5" x14ac:dyDescent="0.25">
      <c r="A3728" s="93" t="s">
        <v>764</v>
      </c>
      <c r="B3728" t="s">
        <v>21783</v>
      </c>
      <c r="C3728">
        <v>91376</v>
      </c>
      <c r="D3728" s="93" t="s">
        <v>22196</v>
      </c>
      <c r="E3728" s="93" t="s">
        <v>14</v>
      </c>
    </row>
    <row r="3729" spans="1:5" x14ac:dyDescent="0.25">
      <c r="A3729" s="93" t="s">
        <v>764</v>
      </c>
      <c r="B3729" t="s">
        <v>21783</v>
      </c>
      <c r="C3729">
        <v>91377</v>
      </c>
      <c r="D3729" s="93" t="s">
        <v>22196</v>
      </c>
      <c r="E3729" s="93" t="s">
        <v>14</v>
      </c>
    </row>
    <row r="3730" spans="1:5" x14ac:dyDescent="0.25">
      <c r="A3730" s="93" t="s">
        <v>765</v>
      </c>
      <c r="D3730" s="93" t="s">
        <v>14</v>
      </c>
      <c r="E3730" s="93" t="s">
        <v>31306</v>
      </c>
    </row>
    <row r="3731" spans="1:5" x14ac:dyDescent="0.25">
      <c r="A3731" s="93" t="s">
        <v>765</v>
      </c>
      <c r="B3731" t="s">
        <v>21783</v>
      </c>
      <c r="C3731">
        <v>88282</v>
      </c>
      <c r="D3731" s="93" t="s">
        <v>22196</v>
      </c>
      <c r="E3731" s="93" t="s">
        <v>14</v>
      </c>
    </row>
    <row r="3732" spans="1:5" x14ac:dyDescent="0.25">
      <c r="A3732" s="93" t="s">
        <v>765</v>
      </c>
      <c r="B3732" t="s">
        <v>21783</v>
      </c>
      <c r="C3732">
        <v>91396</v>
      </c>
      <c r="D3732" s="93" t="s">
        <v>22196</v>
      </c>
      <c r="E3732" s="93" t="s">
        <v>14</v>
      </c>
    </row>
    <row r="3733" spans="1:5" x14ac:dyDescent="0.25">
      <c r="A3733" s="93" t="s">
        <v>765</v>
      </c>
      <c r="B3733" t="s">
        <v>21783</v>
      </c>
      <c r="C3733">
        <v>91397</v>
      </c>
      <c r="D3733" s="93" t="s">
        <v>22196</v>
      </c>
      <c r="E3733" s="93" t="s">
        <v>14</v>
      </c>
    </row>
    <row r="3734" spans="1:5" x14ac:dyDescent="0.25">
      <c r="A3734" s="93" t="s">
        <v>765</v>
      </c>
      <c r="B3734" t="s">
        <v>21783</v>
      </c>
      <c r="C3734">
        <v>91398</v>
      </c>
      <c r="D3734" s="93" t="s">
        <v>22196</v>
      </c>
      <c r="E3734" s="93" t="s">
        <v>14</v>
      </c>
    </row>
    <row r="3735" spans="1:5" x14ac:dyDescent="0.25">
      <c r="A3735" s="93" t="s">
        <v>766</v>
      </c>
      <c r="D3735" s="93" t="s">
        <v>14</v>
      </c>
      <c r="E3735" s="93" t="s">
        <v>31307</v>
      </c>
    </row>
    <row r="3736" spans="1:5" x14ac:dyDescent="0.25">
      <c r="A3736" s="93" t="s">
        <v>766</v>
      </c>
      <c r="B3736" t="s">
        <v>21783</v>
      </c>
      <c r="C3736">
        <v>88316</v>
      </c>
      <c r="D3736" s="93" t="s">
        <v>22196</v>
      </c>
      <c r="E3736" s="93" t="s">
        <v>14</v>
      </c>
    </row>
    <row r="3737" spans="1:5" x14ac:dyDescent="0.25">
      <c r="A3737" s="93" t="s">
        <v>766</v>
      </c>
      <c r="B3737" t="s">
        <v>21783</v>
      </c>
      <c r="C3737">
        <v>88569</v>
      </c>
      <c r="D3737" s="93" t="s">
        <v>22196</v>
      </c>
      <c r="E3737" s="93" t="s">
        <v>14</v>
      </c>
    </row>
    <row r="3738" spans="1:5" x14ac:dyDescent="0.25">
      <c r="A3738" s="93" t="s">
        <v>766</v>
      </c>
      <c r="B3738" t="s">
        <v>21783</v>
      </c>
      <c r="C3738">
        <v>88570</v>
      </c>
      <c r="D3738" s="93" t="s">
        <v>22196</v>
      </c>
      <c r="E3738" s="93" t="s">
        <v>14</v>
      </c>
    </row>
    <row r="3739" spans="1:5" x14ac:dyDescent="0.25">
      <c r="A3739" s="93" t="s">
        <v>767</v>
      </c>
      <c r="D3739" s="93" t="s">
        <v>14</v>
      </c>
      <c r="E3739" s="93" t="s">
        <v>31202</v>
      </c>
    </row>
    <row r="3740" spans="1:5" x14ac:dyDescent="0.25">
      <c r="A3740" s="93" t="s">
        <v>767</v>
      </c>
      <c r="B3740" t="s">
        <v>21783</v>
      </c>
      <c r="C3740">
        <v>53840</v>
      </c>
      <c r="D3740" s="93" t="s">
        <v>22196</v>
      </c>
      <c r="E3740" s="93" t="s">
        <v>14</v>
      </c>
    </row>
    <row r="3741" spans="1:5" x14ac:dyDescent="0.25">
      <c r="A3741" s="93" t="s">
        <v>767</v>
      </c>
      <c r="B3741" t="s">
        <v>21783</v>
      </c>
      <c r="C3741">
        <v>87026</v>
      </c>
      <c r="D3741" s="93" t="s">
        <v>22196</v>
      </c>
      <c r="E3741" s="93" t="s">
        <v>14</v>
      </c>
    </row>
    <row r="3742" spans="1:5" x14ac:dyDescent="0.25">
      <c r="A3742" s="93" t="s">
        <v>768</v>
      </c>
      <c r="D3742" s="93" t="s">
        <v>14</v>
      </c>
      <c r="E3742" s="93" t="s">
        <v>31308</v>
      </c>
    </row>
    <row r="3743" spans="1:5" x14ac:dyDescent="0.25">
      <c r="A3743" s="93" t="s">
        <v>768</v>
      </c>
      <c r="B3743" t="s">
        <v>21783</v>
      </c>
      <c r="C3743">
        <v>88286</v>
      </c>
      <c r="D3743" s="93" t="s">
        <v>22196</v>
      </c>
      <c r="E3743" s="93" t="s">
        <v>14</v>
      </c>
    </row>
    <row r="3744" spans="1:5" x14ac:dyDescent="0.25">
      <c r="A3744" s="93" t="s">
        <v>768</v>
      </c>
      <c r="B3744" t="s">
        <v>21783</v>
      </c>
      <c r="C3744">
        <v>89259</v>
      </c>
      <c r="D3744" s="93" t="s">
        <v>22196</v>
      </c>
      <c r="E3744" s="93" t="s">
        <v>14</v>
      </c>
    </row>
    <row r="3745" spans="1:5" x14ac:dyDescent="0.25">
      <c r="A3745" s="93" t="s">
        <v>768</v>
      </c>
      <c r="B3745" t="s">
        <v>21783</v>
      </c>
      <c r="C3745">
        <v>89260</v>
      </c>
      <c r="D3745" s="93" t="s">
        <v>22196</v>
      </c>
      <c r="E3745" s="93" t="s">
        <v>14</v>
      </c>
    </row>
    <row r="3746" spans="1:5" x14ac:dyDescent="0.25">
      <c r="A3746" s="93" t="s">
        <v>768</v>
      </c>
      <c r="B3746" t="s">
        <v>21783</v>
      </c>
      <c r="C3746">
        <v>91466</v>
      </c>
      <c r="D3746" s="93" t="s">
        <v>22196</v>
      </c>
      <c r="E3746" s="93" t="s">
        <v>14</v>
      </c>
    </row>
    <row r="3747" spans="1:5" x14ac:dyDescent="0.25">
      <c r="A3747" s="93" t="s">
        <v>769</v>
      </c>
      <c r="D3747" s="93" t="s">
        <v>14</v>
      </c>
      <c r="E3747" s="93" t="s">
        <v>31309</v>
      </c>
    </row>
    <row r="3748" spans="1:5" x14ac:dyDescent="0.25">
      <c r="A3748" s="93" t="s">
        <v>769</v>
      </c>
      <c r="B3748" t="s">
        <v>21783</v>
      </c>
      <c r="C3748">
        <v>88300</v>
      </c>
      <c r="D3748" s="93" t="s">
        <v>22196</v>
      </c>
      <c r="E3748" s="93" t="s">
        <v>14</v>
      </c>
    </row>
    <row r="3749" spans="1:5" x14ac:dyDescent="0.25">
      <c r="A3749" s="93" t="s">
        <v>769</v>
      </c>
      <c r="B3749" t="s">
        <v>21783</v>
      </c>
      <c r="C3749">
        <v>89228</v>
      </c>
      <c r="D3749" s="93" t="s">
        <v>22196</v>
      </c>
      <c r="E3749" s="93" t="s">
        <v>14</v>
      </c>
    </row>
    <row r="3750" spans="1:5" x14ac:dyDescent="0.25">
      <c r="A3750" s="93" t="s">
        <v>769</v>
      </c>
      <c r="B3750" t="s">
        <v>21783</v>
      </c>
      <c r="C3750">
        <v>89229</v>
      </c>
      <c r="D3750" s="93" t="s">
        <v>22196</v>
      </c>
      <c r="E3750" s="93" t="s">
        <v>14</v>
      </c>
    </row>
    <row r="3751" spans="1:5" x14ac:dyDescent="0.25">
      <c r="A3751" s="93" t="s">
        <v>770</v>
      </c>
      <c r="D3751" s="93" t="s">
        <v>14</v>
      </c>
      <c r="E3751" s="93" t="s">
        <v>31310</v>
      </c>
    </row>
    <row r="3752" spans="1:5" x14ac:dyDescent="0.25">
      <c r="A3752" s="93" t="s">
        <v>770</v>
      </c>
      <c r="B3752" t="s">
        <v>21783</v>
      </c>
      <c r="C3752">
        <v>88301</v>
      </c>
      <c r="D3752" s="93" t="s">
        <v>22196</v>
      </c>
      <c r="E3752" s="93" t="s">
        <v>14</v>
      </c>
    </row>
    <row r="3753" spans="1:5" x14ac:dyDescent="0.25">
      <c r="A3753" s="93" t="s">
        <v>770</v>
      </c>
      <c r="B3753" t="s">
        <v>21783</v>
      </c>
      <c r="C3753">
        <v>89128</v>
      </c>
      <c r="D3753" s="93" t="s">
        <v>22196</v>
      </c>
      <c r="E3753" s="93" t="s">
        <v>14</v>
      </c>
    </row>
    <row r="3754" spans="1:5" x14ac:dyDescent="0.25">
      <c r="A3754" s="93" t="s">
        <v>770</v>
      </c>
      <c r="B3754" t="s">
        <v>21783</v>
      </c>
      <c r="C3754">
        <v>89129</v>
      </c>
      <c r="D3754" s="93" t="s">
        <v>22196</v>
      </c>
      <c r="E3754" s="93" t="s">
        <v>14</v>
      </c>
    </row>
    <row r="3755" spans="1:5" x14ac:dyDescent="0.25">
      <c r="A3755" s="93" t="s">
        <v>771</v>
      </c>
      <c r="D3755" s="93" t="s">
        <v>14</v>
      </c>
      <c r="E3755" s="93" t="s">
        <v>31311</v>
      </c>
    </row>
    <row r="3756" spans="1:5" x14ac:dyDescent="0.25">
      <c r="A3756" s="93" t="s">
        <v>771</v>
      </c>
      <c r="B3756" t="s">
        <v>21783</v>
      </c>
      <c r="C3756">
        <v>88301</v>
      </c>
      <c r="D3756" s="93" t="s">
        <v>22196</v>
      </c>
      <c r="E3756" s="93" t="s">
        <v>14</v>
      </c>
    </row>
    <row r="3757" spans="1:5" x14ac:dyDescent="0.25">
      <c r="A3757" s="93" t="s">
        <v>771</v>
      </c>
      <c r="B3757" t="s">
        <v>21783</v>
      </c>
      <c r="C3757">
        <v>89130</v>
      </c>
      <c r="D3757" s="93" t="s">
        <v>22196</v>
      </c>
      <c r="E3757" s="93" t="s">
        <v>14</v>
      </c>
    </row>
    <row r="3758" spans="1:5" x14ac:dyDescent="0.25">
      <c r="A3758" s="93" t="s">
        <v>771</v>
      </c>
      <c r="B3758" t="s">
        <v>21783</v>
      </c>
      <c r="C3758">
        <v>89131</v>
      </c>
      <c r="D3758" s="93" t="s">
        <v>22196</v>
      </c>
      <c r="E3758" s="93" t="s">
        <v>14</v>
      </c>
    </row>
    <row r="3759" spans="1:5" x14ac:dyDescent="0.25">
      <c r="A3759" s="93" t="s">
        <v>772</v>
      </c>
      <c r="D3759" s="93" t="s">
        <v>14</v>
      </c>
      <c r="E3759" s="93" t="s">
        <v>31312</v>
      </c>
    </row>
    <row r="3760" spans="1:5" x14ac:dyDescent="0.25">
      <c r="A3760" s="93" t="s">
        <v>772</v>
      </c>
      <c r="B3760" t="s">
        <v>21783</v>
      </c>
      <c r="C3760">
        <v>88298</v>
      </c>
      <c r="D3760" s="93" t="s">
        <v>22196</v>
      </c>
      <c r="E3760" s="93" t="s">
        <v>14</v>
      </c>
    </row>
    <row r="3761" spans="1:5" x14ac:dyDescent="0.25">
      <c r="A3761" s="93" t="s">
        <v>772</v>
      </c>
      <c r="B3761" t="s">
        <v>21783</v>
      </c>
      <c r="C3761">
        <v>95114</v>
      </c>
      <c r="D3761" s="93" t="s">
        <v>22196</v>
      </c>
      <c r="E3761" s="93" t="s">
        <v>14</v>
      </c>
    </row>
    <row r="3762" spans="1:5" x14ac:dyDescent="0.25">
      <c r="A3762" s="93" t="s">
        <v>772</v>
      </c>
      <c r="B3762" t="s">
        <v>21783</v>
      </c>
      <c r="C3762">
        <v>95115</v>
      </c>
      <c r="D3762" s="93" t="s">
        <v>22196</v>
      </c>
      <c r="E3762" s="93" t="s">
        <v>14</v>
      </c>
    </row>
    <row r="3763" spans="1:5" x14ac:dyDescent="0.25">
      <c r="A3763" s="93" t="s">
        <v>773</v>
      </c>
      <c r="D3763" s="93" t="s">
        <v>14</v>
      </c>
      <c r="E3763" s="93" t="s">
        <v>31202</v>
      </c>
    </row>
    <row r="3764" spans="1:5" x14ac:dyDescent="0.25">
      <c r="A3764" s="93" t="s">
        <v>773</v>
      </c>
      <c r="B3764" t="s">
        <v>21783</v>
      </c>
      <c r="C3764">
        <v>90957</v>
      </c>
      <c r="D3764" s="93" t="s">
        <v>22196</v>
      </c>
      <c r="E3764" s="93" t="s">
        <v>14</v>
      </c>
    </row>
    <row r="3765" spans="1:5" x14ac:dyDescent="0.25">
      <c r="A3765" s="93" t="s">
        <v>773</v>
      </c>
      <c r="B3765" t="s">
        <v>21783</v>
      </c>
      <c r="C3765">
        <v>90958</v>
      </c>
      <c r="D3765" s="93" t="s">
        <v>22196</v>
      </c>
      <c r="E3765" s="93" t="s">
        <v>14</v>
      </c>
    </row>
    <row r="3766" spans="1:5" x14ac:dyDescent="0.25">
      <c r="A3766" s="93" t="s">
        <v>774</v>
      </c>
      <c r="D3766" s="93" t="s">
        <v>14</v>
      </c>
      <c r="E3766" s="93" t="s">
        <v>31313</v>
      </c>
    </row>
    <row r="3767" spans="1:5" x14ac:dyDescent="0.25">
      <c r="A3767" s="93" t="s">
        <v>774</v>
      </c>
      <c r="B3767" t="s">
        <v>21783</v>
      </c>
      <c r="C3767">
        <v>88281</v>
      </c>
      <c r="D3767" s="93" t="s">
        <v>22196</v>
      </c>
      <c r="E3767" s="93" t="s">
        <v>14</v>
      </c>
    </row>
    <row r="3768" spans="1:5" x14ac:dyDescent="0.25">
      <c r="A3768" s="93" t="s">
        <v>774</v>
      </c>
      <c r="B3768" t="s">
        <v>21783</v>
      </c>
      <c r="C3768">
        <v>91367</v>
      </c>
      <c r="D3768" s="93" t="s">
        <v>22196</v>
      </c>
      <c r="E3768" s="93" t="s">
        <v>14</v>
      </c>
    </row>
    <row r="3769" spans="1:5" x14ac:dyDescent="0.25">
      <c r="A3769" s="93" t="s">
        <v>774</v>
      </c>
      <c r="B3769" t="s">
        <v>21783</v>
      </c>
      <c r="C3769">
        <v>91368</v>
      </c>
      <c r="D3769" s="93" t="s">
        <v>22196</v>
      </c>
      <c r="E3769" s="93" t="s">
        <v>14</v>
      </c>
    </row>
    <row r="3770" spans="1:5" x14ac:dyDescent="0.25">
      <c r="A3770" s="93" t="s">
        <v>774</v>
      </c>
      <c r="B3770" t="s">
        <v>21783</v>
      </c>
      <c r="C3770">
        <v>91369</v>
      </c>
      <c r="D3770" s="93" t="s">
        <v>22196</v>
      </c>
      <c r="E3770" s="93" t="s">
        <v>14</v>
      </c>
    </row>
    <row r="3771" spans="1:5" x14ac:dyDescent="0.25">
      <c r="A3771" s="93" t="s">
        <v>775</v>
      </c>
      <c r="D3771" s="93" t="s">
        <v>14</v>
      </c>
      <c r="E3771" s="93" t="s">
        <v>31314</v>
      </c>
    </row>
    <row r="3772" spans="1:5" x14ac:dyDescent="0.25">
      <c r="A3772" s="93" t="s">
        <v>775</v>
      </c>
      <c r="B3772" t="s">
        <v>21783</v>
      </c>
      <c r="C3772">
        <v>88282</v>
      </c>
      <c r="D3772" s="93" t="s">
        <v>22196</v>
      </c>
      <c r="E3772" s="93" t="s">
        <v>14</v>
      </c>
    </row>
    <row r="3773" spans="1:5" x14ac:dyDescent="0.25">
      <c r="A3773" s="93" t="s">
        <v>775</v>
      </c>
      <c r="B3773" t="s">
        <v>21783</v>
      </c>
      <c r="C3773">
        <v>91359</v>
      </c>
      <c r="D3773" s="93" t="s">
        <v>22196</v>
      </c>
      <c r="E3773" s="93" t="s">
        <v>14</v>
      </c>
    </row>
    <row r="3774" spans="1:5" x14ac:dyDescent="0.25">
      <c r="A3774" s="93" t="s">
        <v>775</v>
      </c>
      <c r="B3774" t="s">
        <v>21783</v>
      </c>
      <c r="C3774">
        <v>91360</v>
      </c>
      <c r="D3774" s="93" t="s">
        <v>22196</v>
      </c>
      <c r="E3774" s="93" t="s">
        <v>14</v>
      </c>
    </row>
    <row r="3775" spans="1:5" x14ac:dyDescent="0.25">
      <c r="A3775" s="93" t="s">
        <v>775</v>
      </c>
      <c r="B3775" t="s">
        <v>21783</v>
      </c>
      <c r="C3775">
        <v>91361</v>
      </c>
      <c r="D3775" s="93" t="s">
        <v>22196</v>
      </c>
      <c r="E3775" s="93" t="s">
        <v>14</v>
      </c>
    </row>
    <row r="3776" spans="1:5" x14ac:dyDescent="0.25">
      <c r="A3776" s="93" t="s">
        <v>776</v>
      </c>
      <c r="D3776" s="93" t="s">
        <v>14</v>
      </c>
      <c r="E3776" s="93" t="s">
        <v>31315</v>
      </c>
    </row>
    <row r="3777" spans="1:5" x14ac:dyDescent="0.25">
      <c r="A3777" s="93" t="s">
        <v>776</v>
      </c>
      <c r="B3777" t="s">
        <v>21783</v>
      </c>
      <c r="C3777">
        <v>7038</v>
      </c>
      <c r="D3777" s="93" t="s">
        <v>22196</v>
      </c>
      <c r="E3777" s="93" t="s">
        <v>14</v>
      </c>
    </row>
    <row r="3778" spans="1:5" x14ac:dyDescent="0.25">
      <c r="A3778" s="93" t="s">
        <v>776</v>
      </c>
      <c r="B3778" t="s">
        <v>21783</v>
      </c>
      <c r="C3778">
        <v>7039</v>
      </c>
      <c r="D3778" s="93" t="s">
        <v>22196</v>
      </c>
      <c r="E3778" s="93" t="s">
        <v>14</v>
      </c>
    </row>
    <row r="3779" spans="1:5" x14ac:dyDescent="0.25">
      <c r="A3779" s="93" t="s">
        <v>776</v>
      </c>
      <c r="B3779" t="s">
        <v>21783</v>
      </c>
      <c r="C3779">
        <v>88303</v>
      </c>
      <c r="D3779" s="93" t="s">
        <v>22196</v>
      </c>
      <c r="E3779" s="93" t="s">
        <v>14</v>
      </c>
    </row>
    <row r="3780" spans="1:5" x14ac:dyDescent="0.25">
      <c r="A3780" s="93" t="s">
        <v>777</v>
      </c>
      <c r="D3780" s="93" t="s">
        <v>14</v>
      </c>
      <c r="E3780" s="93" t="s">
        <v>31202</v>
      </c>
    </row>
    <row r="3781" spans="1:5" x14ac:dyDescent="0.25">
      <c r="A3781" s="93" t="s">
        <v>777</v>
      </c>
      <c r="B3781" t="s">
        <v>21783</v>
      </c>
      <c r="C3781">
        <v>7032</v>
      </c>
      <c r="D3781" s="93" t="s">
        <v>22196</v>
      </c>
      <c r="E3781" s="93" t="s">
        <v>14</v>
      </c>
    </row>
    <row r="3782" spans="1:5" x14ac:dyDescent="0.25">
      <c r="A3782" s="93" t="s">
        <v>777</v>
      </c>
      <c r="B3782" t="s">
        <v>21783</v>
      </c>
      <c r="C3782">
        <v>7033</v>
      </c>
      <c r="D3782" s="93" t="s">
        <v>22196</v>
      </c>
      <c r="E3782" s="93" t="s">
        <v>14</v>
      </c>
    </row>
    <row r="3783" spans="1:5" x14ac:dyDescent="0.25">
      <c r="A3783" s="93" t="s">
        <v>778</v>
      </c>
      <c r="D3783" s="93" t="s">
        <v>14</v>
      </c>
      <c r="E3783" s="93" t="s">
        <v>31202</v>
      </c>
    </row>
    <row r="3784" spans="1:5" x14ac:dyDescent="0.25">
      <c r="A3784" s="93" t="s">
        <v>778</v>
      </c>
      <c r="B3784" t="s">
        <v>21783</v>
      </c>
      <c r="C3784">
        <v>7044</v>
      </c>
      <c r="D3784" s="93" t="s">
        <v>22196</v>
      </c>
      <c r="E3784" s="93" t="s">
        <v>14</v>
      </c>
    </row>
    <row r="3785" spans="1:5" x14ac:dyDescent="0.25">
      <c r="A3785" s="93" t="s">
        <v>778</v>
      </c>
      <c r="B3785" t="s">
        <v>21783</v>
      </c>
      <c r="C3785">
        <v>7045</v>
      </c>
      <c r="D3785" s="93" t="s">
        <v>22196</v>
      </c>
      <c r="E3785" s="93" t="s">
        <v>14</v>
      </c>
    </row>
    <row r="3786" spans="1:5" x14ac:dyDescent="0.25">
      <c r="A3786" s="93" t="s">
        <v>779</v>
      </c>
      <c r="D3786" s="93" t="s">
        <v>14</v>
      </c>
      <c r="E3786" s="93" t="s">
        <v>31316</v>
      </c>
    </row>
    <row r="3787" spans="1:5" x14ac:dyDescent="0.25">
      <c r="A3787" s="93" t="s">
        <v>779</v>
      </c>
      <c r="B3787" t="s">
        <v>21783</v>
      </c>
      <c r="C3787">
        <v>7051</v>
      </c>
      <c r="D3787" s="93" t="s">
        <v>22196</v>
      </c>
      <c r="E3787" s="93" t="s">
        <v>14</v>
      </c>
    </row>
    <row r="3788" spans="1:5" x14ac:dyDescent="0.25">
      <c r="A3788" s="93" t="s">
        <v>779</v>
      </c>
      <c r="B3788" t="s">
        <v>21783</v>
      </c>
      <c r="C3788">
        <v>7052</v>
      </c>
      <c r="D3788" s="93" t="s">
        <v>22196</v>
      </c>
      <c r="E3788" s="93" t="s">
        <v>14</v>
      </c>
    </row>
    <row r="3789" spans="1:5" x14ac:dyDescent="0.25">
      <c r="A3789" s="93" t="s">
        <v>779</v>
      </c>
      <c r="B3789" t="s">
        <v>21783</v>
      </c>
      <c r="C3789">
        <v>88303</v>
      </c>
      <c r="D3789" s="93" t="s">
        <v>22196</v>
      </c>
      <c r="E3789" s="93" t="s">
        <v>14</v>
      </c>
    </row>
    <row r="3790" spans="1:5" x14ac:dyDescent="0.25">
      <c r="A3790" s="93" t="s">
        <v>780</v>
      </c>
      <c r="D3790" s="93" t="s">
        <v>14</v>
      </c>
      <c r="E3790" s="93" t="s">
        <v>31317</v>
      </c>
    </row>
    <row r="3791" spans="1:5" x14ac:dyDescent="0.25">
      <c r="A3791" s="93" t="s">
        <v>780</v>
      </c>
      <c r="B3791" t="s">
        <v>21783</v>
      </c>
      <c r="C3791">
        <v>7058</v>
      </c>
      <c r="D3791" s="93" t="s">
        <v>22196</v>
      </c>
      <c r="E3791" s="93" t="s">
        <v>14</v>
      </c>
    </row>
    <row r="3792" spans="1:5" x14ac:dyDescent="0.25">
      <c r="A3792" s="93" t="s">
        <v>780</v>
      </c>
      <c r="B3792" t="s">
        <v>21783</v>
      </c>
      <c r="C3792">
        <v>7059</v>
      </c>
      <c r="D3792" s="93" t="s">
        <v>22196</v>
      </c>
      <c r="E3792" s="93" t="s">
        <v>14</v>
      </c>
    </row>
    <row r="3793" spans="1:5" x14ac:dyDescent="0.25">
      <c r="A3793" s="93" t="s">
        <v>780</v>
      </c>
      <c r="B3793" t="s">
        <v>21783</v>
      </c>
      <c r="C3793">
        <v>88281</v>
      </c>
      <c r="D3793" s="93" t="s">
        <v>22196</v>
      </c>
      <c r="E3793" s="93" t="s">
        <v>14</v>
      </c>
    </row>
    <row r="3794" spans="1:5" x14ac:dyDescent="0.25">
      <c r="A3794" s="93" t="s">
        <v>780</v>
      </c>
      <c r="B3794" t="s">
        <v>21783</v>
      </c>
      <c r="C3794">
        <v>91402</v>
      </c>
      <c r="D3794" s="93" t="s">
        <v>22196</v>
      </c>
      <c r="E3794" s="93" t="s">
        <v>14</v>
      </c>
    </row>
    <row r="3795" spans="1:5" x14ac:dyDescent="0.25">
      <c r="A3795" s="93" t="s">
        <v>781</v>
      </c>
      <c r="D3795" s="93" t="s">
        <v>14</v>
      </c>
      <c r="E3795" s="93" t="s">
        <v>31202</v>
      </c>
    </row>
    <row r="3796" spans="1:5" x14ac:dyDescent="0.25">
      <c r="A3796" s="93" t="s">
        <v>781</v>
      </c>
      <c r="B3796" t="s">
        <v>21783</v>
      </c>
      <c r="C3796">
        <v>73303</v>
      </c>
      <c r="D3796" s="93" t="s">
        <v>22196</v>
      </c>
      <c r="E3796" s="93" t="s">
        <v>14</v>
      </c>
    </row>
    <row r="3797" spans="1:5" x14ac:dyDescent="0.25">
      <c r="A3797" s="93" t="s">
        <v>781</v>
      </c>
      <c r="B3797" t="s">
        <v>21783</v>
      </c>
      <c r="C3797">
        <v>93235</v>
      </c>
      <c r="D3797" s="93" t="s">
        <v>22196</v>
      </c>
      <c r="E3797" s="93" t="s">
        <v>14</v>
      </c>
    </row>
    <row r="3798" spans="1:5" x14ac:dyDescent="0.25">
      <c r="A3798" s="93" t="s">
        <v>782</v>
      </c>
      <c r="D3798" s="93" t="s">
        <v>14</v>
      </c>
      <c r="E3798" s="93" t="s">
        <v>31318</v>
      </c>
    </row>
    <row r="3799" spans="1:5" x14ac:dyDescent="0.25">
      <c r="A3799" s="93" t="s">
        <v>782</v>
      </c>
      <c r="B3799" t="s">
        <v>21783</v>
      </c>
      <c r="C3799">
        <v>83761</v>
      </c>
      <c r="D3799" s="93" t="s">
        <v>22196</v>
      </c>
      <c r="E3799" s="93" t="s">
        <v>14</v>
      </c>
    </row>
    <row r="3800" spans="1:5" x14ac:dyDescent="0.25">
      <c r="A3800" s="93" t="s">
        <v>782</v>
      </c>
      <c r="B3800" t="s">
        <v>21783</v>
      </c>
      <c r="C3800">
        <v>83764</v>
      </c>
      <c r="D3800" s="93" t="s">
        <v>22196</v>
      </c>
      <c r="E3800" s="93" t="s">
        <v>14</v>
      </c>
    </row>
    <row r="3801" spans="1:5" x14ac:dyDescent="0.25">
      <c r="A3801" s="93" t="s">
        <v>782</v>
      </c>
      <c r="B3801" t="s">
        <v>21783</v>
      </c>
      <c r="C3801">
        <v>88317</v>
      </c>
      <c r="D3801" s="93" t="s">
        <v>22196</v>
      </c>
      <c r="E3801" s="93" t="s">
        <v>14</v>
      </c>
    </row>
    <row r="3802" spans="1:5" x14ac:dyDescent="0.25">
      <c r="A3802" s="93" t="s">
        <v>783</v>
      </c>
      <c r="D3802" s="93" t="s">
        <v>14</v>
      </c>
      <c r="E3802" s="93" t="s">
        <v>31202</v>
      </c>
    </row>
    <row r="3803" spans="1:5" x14ac:dyDescent="0.25">
      <c r="A3803" s="93" t="s">
        <v>783</v>
      </c>
      <c r="B3803" t="s">
        <v>21783</v>
      </c>
      <c r="C3803">
        <v>87441</v>
      </c>
      <c r="D3803" s="93" t="s">
        <v>22196</v>
      </c>
      <c r="E3803" s="93" t="s">
        <v>14</v>
      </c>
    </row>
    <row r="3804" spans="1:5" x14ac:dyDescent="0.25">
      <c r="A3804" s="93" t="s">
        <v>783</v>
      </c>
      <c r="B3804" t="s">
        <v>21783</v>
      </c>
      <c r="C3804">
        <v>87442</v>
      </c>
      <c r="D3804" s="93" t="s">
        <v>22196</v>
      </c>
      <c r="E3804" s="93" t="s">
        <v>14</v>
      </c>
    </row>
    <row r="3805" spans="1:5" x14ac:dyDescent="0.25">
      <c r="A3805" s="93" t="s">
        <v>784</v>
      </c>
      <c r="D3805" s="93" t="s">
        <v>14</v>
      </c>
      <c r="E3805" s="93" t="s">
        <v>31202</v>
      </c>
    </row>
    <row r="3806" spans="1:5" x14ac:dyDescent="0.25">
      <c r="A3806" s="93" t="s">
        <v>784</v>
      </c>
      <c r="B3806" t="s">
        <v>21783</v>
      </c>
      <c r="C3806">
        <v>88387</v>
      </c>
      <c r="D3806" s="93" t="s">
        <v>22196</v>
      </c>
      <c r="E3806" s="93" t="s">
        <v>14</v>
      </c>
    </row>
    <row r="3807" spans="1:5" x14ac:dyDescent="0.25">
      <c r="A3807" s="93" t="s">
        <v>784</v>
      </c>
      <c r="B3807" t="s">
        <v>21783</v>
      </c>
      <c r="C3807">
        <v>88389</v>
      </c>
      <c r="D3807" s="93" t="s">
        <v>22196</v>
      </c>
      <c r="E3807" s="93" t="s">
        <v>14</v>
      </c>
    </row>
    <row r="3808" spans="1:5" x14ac:dyDescent="0.25">
      <c r="A3808" s="93" t="s">
        <v>785</v>
      </c>
      <c r="D3808" s="93" t="s">
        <v>14</v>
      </c>
      <c r="E3808" s="93" t="s">
        <v>31202</v>
      </c>
    </row>
    <row r="3809" spans="1:5" x14ac:dyDescent="0.25">
      <c r="A3809" s="93" t="s">
        <v>785</v>
      </c>
      <c r="B3809" t="s">
        <v>21783</v>
      </c>
      <c r="C3809">
        <v>88394</v>
      </c>
      <c r="D3809" s="93" t="s">
        <v>22196</v>
      </c>
      <c r="E3809" s="93" t="s">
        <v>14</v>
      </c>
    </row>
    <row r="3810" spans="1:5" x14ac:dyDescent="0.25">
      <c r="A3810" s="93" t="s">
        <v>785</v>
      </c>
      <c r="B3810" t="s">
        <v>21783</v>
      </c>
      <c r="C3810">
        <v>88395</v>
      </c>
      <c r="D3810" s="93" t="s">
        <v>22196</v>
      </c>
      <c r="E3810" s="93" t="s">
        <v>14</v>
      </c>
    </row>
    <row r="3811" spans="1:5" x14ac:dyDescent="0.25">
      <c r="A3811" s="93" t="s">
        <v>786</v>
      </c>
      <c r="D3811" s="93" t="s">
        <v>14</v>
      </c>
      <c r="E3811" s="93" t="s">
        <v>31202</v>
      </c>
    </row>
    <row r="3812" spans="1:5" x14ac:dyDescent="0.25">
      <c r="A3812" s="93" t="s">
        <v>786</v>
      </c>
      <c r="B3812" t="s">
        <v>21783</v>
      </c>
      <c r="C3812">
        <v>88400</v>
      </c>
      <c r="D3812" s="93" t="s">
        <v>22196</v>
      </c>
      <c r="E3812" s="93" t="s">
        <v>14</v>
      </c>
    </row>
    <row r="3813" spans="1:5" x14ac:dyDescent="0.25">
      <c r="A3813" s="93" t="s">
        <v>786</v>
      </c>
      <c r="B3813" t="s">
        <v>21783</v>
      </c>
      <c r="C3813">
        <v>88401</v>
      </c>
      <c r="D3813" s="93" t="s">
        <v>22196</v>
      </c>
      <c r="E3813" s="93" t="s">
        <v>14</v>
      </c>
    </row>
    <row r="3814" spans="1:5" x14ac:dyDescent="0.25">
      <c r="A3814" s="93" t="s">
        <v>787</v>
      </c>
      <c r="D3814" s="93" t="s">
        <v>14</v>
      </c>
      <c r="E3814" s="93" t="s">
        <v>31202</v>
      </c>
    </row>
    <row r="3815" spans="1:5" x14ac:dyDescent="0.25">
      <c r="A3815" s="93" t="s">
        <v>787</v>
      </c>
      <c r="B3815" t="s">
        <v>21783</v>
      </c>
      <c r="C3815">
        <v>88419</v>
      </c>
      <c r="D3815" s="93" t="s">
        <v>22196</v>
      </c>
      <c r="E3815" s="93" t="s">
        <v>14</v>
      </c>
    </row>
    <row r="3816" spans="1:5" x14ac:dyDescent="0.25">
      <c r="A3816" s="93" t="s">
        <v>787</v>
      </c>
      <c r="B3816" t="s">
        <v>21783</v>
      </c>
      <c r="C3816">
        <v>88422</v>
      </c>
      <c r="D3816" s="93" t="s">
        <v>22196</v>
      </c>
      <c r="E3816" s="93" t="s">
        <v>14</v>
      </c>
    </row>
    <row r="3817" spans="1:5" x14ac:dyDescent="0.25">
      <c r="A3817" s="93" t="s">
        <v>788</v>
      </c>
      <c r="D3817" s="93" t="s">
        <v>14</v>
      </c>
      <c r="E3817" s="93" t="s">
        <v>31202</v>
      </c>
    </row>
    <row r="3818" spans="1:5" x14ac:dyDescent="0.25">
      <c r="A3818" s="93" t="s">
        <v>788</v>
      </c>
      <c r="B3818" t="s">
        <v>21783</v>
      </c>
      <c r="C3818">
        <v>88434</v>
      </c>
      <c r="D3818" s="93" t="s">
        <v>22196</v>
      </c>
      <c r="E3818" s="93" t="s">
        <v>14</v>
      </c>
    </row>
    <row r="3819" spans="1:5" x14ac:dyDescent="0.25">
      <c r="A3819" s="93" t="s">
        <v>788</v>
      </c>
      <c r="B3819" t="s">
        <v>21783</v>
      </c>
      <c r="C3819">
        <v>88435</v>
      </c>
      <c r="D3819" s="93" t="s">
        <v>22196</v>
      </c>
      <c r="E3819" s="93" t="s">
        <v>14</v>
      </c>
    </row>
    <row r="3820" spans="1:5" x14ac:dyDescent="0.25">
      <c r="A3820" s="93" t="s">
        <v>789</v>
      </c>
      <c r="D3820" s="93" t="s">
        <v>14</v>
      </c>
      <c r="E3820" s="93" t="s">
        <v>31202</v>
      </c>
    </row>
    <row r="3821" spans="1:5" x14ac:dyDescent="0.25">
      <c r="A3821" s="93" t="s">
        <v>789</v>
      </c>
      <c r="B3821" t="s">
        <v>21783</v>
      </c>
      <c r="C3821">
        <v>88826</v>
      </c>
      <c r="D3821" s="93" t="s">
        <v>22196</v>
      </c>
      <c r="E3821" s="93" t="s">
        <v>14</v>
      </c>
    </row>
    <row r="3822" spans="1:5" x14ac:dyDescent="0.25">
      <c r="A3822" s="93" t="s">
        <v>789</v>
      </c>
      <c r="B3822" t="s">
        <v>21783</v>
      </c>
      <c r="C3822">
        <v>88827</v>
      </c>
      <c r="D3822" s="93" t="s">
        <v>22196</v>
      </c>
      <c r="E3822" s="93" t="s">
        <v>14</v>
      </c>
    </row>
    <row r="3823" spans="1:5" x14ac:dyDescent="0.25">
      <c r="A3823" s="93" t="s">
        <v>790</v>
      </c>
      <c r="D3823" s="93" t="s">
        <v>14</v>
      </c>
      <c r="E3823" s="93" t="s">
        <v>31319</v>
      </c>
    </row>
    <row r="3824" spans="1:5" x14ac:dyDescent="0.25">
      <c r="A3824" s="93" t="s">
        <v>790</v>
      </c>
      <c r="B3824" t="s">
        <v>21783</v>
      </c>
      <c r="C3824">
        <v>88324</v>
      </c>
      <c r="D3824" s="93" t="s">
        <v>22196</v>
      </c>
      <c r="E3824" s="93" t="s">
        <v>14</v>
      </c>
    </row>
    <row r="3825" spans="1:5" x14ac:dyDescent="0.25">
      <c r="A3825" s="93" t="s">
        <v>790</v>
      </c>
      <c r="B3825" t="s">
        <v>21783</v>
      </c>
      <c r="C3825">
        <v>88839</v>
      </c>
      <c r="D3825" s="93" t="s">
        <v>22196</v>
      </c>
      <c r="E3825" s="93" t="s">
        <v>14</v>
      </c>
    </row>
    <row r="3826" spans="1:5" x14ac:dyDescent="0.25">
      <c r="A3826" s="93" t="s">
        <v>790</v>
      </c>
      <c r="B3826" t="s">
        <v>21783</v>
      </c>
      <c r="C3826">
        <v>88840</v>
      </c>
      <c r="D3826" s="93" t="s">
        <v>22196</v>
      </c>
      <c r="E3826" s="93" t="s">
        <v>14</v>
      </c>
    </row>
    <row r="3827" spans="1:5" x14ac:dyDescent="0.25">
      <c r="A3827" s="93" t="s">
        <v>791</v>
      </c>
      <c r="D3827" s="93" t="s">
        <v>14</v>
      </c>
      <c r="E3827" s="93" t="s">
        <v>31320</v>
      </c>
    </row>
    <row r="3828" spans="1:5" x14ac:dyDescent="0.25">
      <c r="A3828" s="93" t="s">
        <v>791</v>
      </c>
      <c r="B3828" t="s">
        <v>21783</v>
      </c>
      <c r="C3828">
        <v>88294</v>
      </c>
      <c r="D3828" s="93" t="s">
        <v>22196</v>
      </c>
      <c r="E3828" s="93" t="s">
        <v>14</v>
      </c>
    </row>
    <row r="3829" spans="1:5" x14ac:dyDescent="0.25">
      <c r="A3829" s="93" t="s">
        <v>791</v>
      </c>
      <c r="B3829" t="s">
        <v>21783</v>
      </c>
      <c r="C3829">
        <v>88900</v>
      </c>
      <c r="D3829" s="93" t="s">
        <v>22196</v>
      </c>
      <c r="E3829" s="93" t="s">
        <v>14</v>
      </c>
    </row>
    <row r="3830" spans="1:5" x14ac:dyDescent="0.25">
      <c r="A3830" s="93" t="s">
        <v>791</v>
      </c>
      <c r="B3830" t="s">
        <v>21783</v>
      </c>
      <c r="C3830">
        <v>88902</v>
      </c>
      <c r="D3830" s="93" t="s">
        <v>22196</v>
      </c>
      <c r="E3830" s="93" t="s">
        <v>14</v>
      </c>
    </row>
    <row r="3831" spans="1:5" x14ac:dyDescent="0.25">
      <c r="A3831" s="93" t="s">
        <v>792</v>
      </c>
      <c r="D3831" s="93" t="s">
        <v>14</v>
      </c>
      <c r="E3831" s="93" t="s">
        <v>31202</v>
      </c>
    </row>
    <row r="3832" spans="1:5" x14ac:dyDescent="0.25">
      <c r="A3832" s="93" t="s">
        <v>792</v>
      </c>
      <c r="B3832" t="s">
        <v>21783</v>
      </c>
      <c r="C3832">
        <v>89019</v>
      </c>
      <c r="D3832" s="93" t="s">
        <v>22196</v>
      </c>
      <c r="E3832" s="93" t="s">
        <v>14</v>
      </c>
    </row>
    <row r="3833" spans="1:5" x14ac:dyDescent="0.25">
      <c r="A3833" s="93" t="s">
        <v>792</v>
      </c>
      <c r="B3833" t="s">
        <v>21783</v>
      </c>
      <c r="C3833">
        <v>89020</v>
      </c>
      <c r="D3833" s="93" t="s">
        <v>22196</v>
      </c>
      <c r="E3833" s="93" t="s">
        <v>14</v>
      </c>
    </row>
    <row r="3834" spans="1:5" x14ac:dyDescent="0.25">
      <c r="A3834" s="93" t="s">
        <v>793</v>
      </c>
      <c r="D3834" s="93" t="s">
        <v>14</v>
      </c>
      <c r="E3834" s="93" t="s">
        <v>31202</v>
      </c>
    </row>
    <row r="3835" spans="1:5" x14ac:dyDescent="0.25">
      <c r="A3835" s="93" t="s">
        <v>793</v>
      </c>
      <c r="B3835" t="s">
        <v>21783</v>
      </c>
      <c r="C3835">
        <v>89023</v>
      </c>
      <c r="D3835" s="93" t="s">
        <v>22196</v>
      </c>
      <c r="E3835" s="93" t="s">
        <v>14</v>
      </c>
    </row>
    <row r="3836" spans="1:5" x14ac:dyDescent="0.25">
      <c r="A3836" s="93" t="s">
        <v>793</v>
      </c>
      <c r="B3836" t="s">
        <v>21783</v>
      </c>
      <c r="C3836">
        <v>89024</v>
      </c>
      <c r="D3836" s="93" t="s">
        <v>22196</v>
      </c>
      <c r="E3836" s="93" t="s">
        <v>14</v>
      </c>
    </row>
    <row r="3837" spans="1:5" x14ac:dyDescent="0.25">
      <c r="A3837" s="93" t="s">
        <v>794</v>
      </c>
      <c r="D3837" s="93" t="s">
        <v>14</v>
      </c>
      <c r="E3837" s="93" t="s">
        <v>31321</v>
      </c>
    </row>
    <row r="3838" spans="1:5" x14ac:dyDescent="0.25">
      <c r="A3838" s="93" t="s">
        <v>794</v>
      </c>
      <c r="B3838" t="s">
        <v>21783</v>
      </c>
      <c r="C3838">
        <v>88324</v>
      </c>
      <c r="D3838" s="93" t="s">
        <v>22196</v>
      </c>
      <c r="E3838" s="93" t="s">
        <v>14</v>
      </c>
    </row>
    <row r="3839" spans="1:5" x14ac:dyDescent="0.25">
      <c r="A3839" s="93" t="s">
        <v>794</v>
      </c>
      <c r="B3839" t="s">
        <v>21783</v>
      </c>
      <c r="C3839">
        <v>89029</v>
      </c>
      <c r="D3839" s="93" t="s">
        <v>22196</v>
      </c>
      <c r="E3839" s="93" t="s">
        <v>14</v>
      </c>
    </row>
    <row r="3840" spans="1:5" x14ac:dyDescent="0.25">
      <c r="A3840" s="93" t="s">
        <v>794</v>
      </c>
      <c r="B3840" t="s">
        <v>21783</v>
      </c>
      <c r="C3840">
        <v>89030</v>
      </c>
      <c r="D3840" s="93" t="s">
        <v>22196</v>
      </c>
      <c r="E3840" s="93" t="s">
        <v>14</v>
      </c>
    </row>
    <row r="3841" spans="1:5" x14ac:dyDescent="0.25">
      <c r="A3841" s="93" t="s">
        <v>795</v>
      </c>
      <c r="D3841" s="93" t="s">
        <v>14</v>
      </c>
      <c r="E3841" s="93" t="s">
        <v>31322</v>
      </c>
    </row>
    <row r="3842" spans="1:5" x14ac:dyDescent="0.25">
      <c r="A3842" s="93" t="s">
        <v>795</v>
      </c>
      <c r="B3842" t="s">
        <v>21783</v>
      </c>
      <c r="C3842">
        <v>88324</v>
      </c>
      <c r="D3842" s="93" t="s">
        <v>22196</v>
      </c>
      <c r="E3842" s="93" t="s">
        <v>14</v>
      </c>
    </row>
    <row r="3843" spans="1:5" x14ac:dyDescent="0.25">
      <c r="A3843" s="93" t="s">
        <v>795</v>
      </c>
      <c r="B3843" t="s">
        <v>21783</v>
      </c>
      <c r="C3843">
        <v>89033</v>
      </c>
      <c r="D3843" s="93" t="s">
        <v>22196</v>
      </c>
      <c r="E3843" s="93" t="s">
        <v>14</v>
      </c>
    </row>
    <row r="3844" spans="1:5" x14ac:dyDescent="0.25">
      <c r="A3844" s="93" t="s">
        <v>795</v>
      </c>
      <c r="B3844" t="s">
        <v>21783</v>
      </c>
      <c r="C3844">
        <v>89034</v>
      </c>
      <c r="D3844" s="93" t="s">
        <v>22196</v>
      </c>
      <c r="E3844" s="93" t="s">
        <v>14</v>
      </c>
    </row>
    <row r="3845" spans="1:5" x14ac:dyDescent="0.25">
      <c r="A3845" s="93" t="s">
        <v>796</v>
      </c>
      <c r="D3845" s="93" t="s">
        <v>14</v>
      </c>
      <c r="E3845" s="93" t="s">
        <v>31323</v>
      </c>
    </row>
    <row r="3846" spans="1:5" x14ac:dyDescent="0.25">
      <c r="A3846" s="93" t="s">
        <v>796</v>
      </c>
      <c r="B3846" t="s">
        <v>21783</v>
      </c>
      <c r="C3846">
        <v>88307</v>
      </c>
      <c r="D3846" s="93" t="s">
        <v>22961</v>
      </c>
      <c r="E3846" s="93" t="s">
        <v>14</v>
      </c>
    </row>
    <row r="3847" spans="1:5" x14ac:dyDescent="0.25">
      <c r="A3847" s="93" t="s">
        <v>796</v>
      </c>
      <c r="B3847" t="s">
        <v>21783</v>
      </c>
      <c r="C3847">
        <v>89212</v>
      </c>
      <c r="D3847" s="93" t="s">
        <v>22196</v>
      </c>
      <c r="E3847" s="93" t="s">
        <v>14</v>
      </c>
    </row>
    <row r="3848" spans="1:5" x14ac:dyDescent="0.25">
      <c r="A3848" s="93" t="s">
        <v>796</v>
      </c>
      <c r="B3848" t="s">
        <v>21783</v>
      </c>
      <c r="C3848">
        <v>89213</v>
      </c>
      <c r="D3848" s="93" t="s">
        <v>22196</v>
      </c>
      <c r="E3848" s="93" t="s">
        <v>14</v>
      </c>
    </row>
    <row r="3849" spans="1:5" x14ac:dyDescent="0.25">
      <c r="A3849" s="93" t="s">
        <v>797</v>
      </c>
      <c r="D3849" s="93" t="s">
        <v>14</v>
      </c>
      <c r="E3849" s="93" t="s">
        <v>31202</v>
      </c>
    </row>
    <row r="3850" spans="1:5" x14ac:dyDescent="0.25">
      <c r="A3850" s="93" t="s">
        <v>797</v>
      </c>
      <c r="B3850" t="s">
        <v>21783</v>
      </c>
      <c r="C3850">
        <v>89221</v>
      </c>
      <c r="D3850" s="93" t="s">
        <v>22196</v>
      </c>
      <c r="E3850" s="93" t="s">
        <v>14</v>
      </c>
    </row>
    <row r="3851" spans="1:5" x14ac:dyDescent="0.25">
      <c r="A3851" s="93" t="s">
        <v>797</v>
      </c>
      <c r="B3851" t="s">
        <v>21783</v>
      </c>
      <c r="C3851">
        <v>89222</v>
      </c>
      <c r="D3851" s="93" t="s">
        <v>22196</v>
      </c>
      <c r="E3851" s="93" t="s">
        <v>14</v>
      </c>
    </row>
    <row r="3852" spans="1:5" x14ac:dyDescent="0.25">
      <c r="A3852" s="93" t="s">
        <v>798</v>
      </c>
      <c r="D3852" s="93" t="s">
        <v>14</v>
      </c>
      <c r="E3852" s="93" t="s">
        <v>31324</v>
      </c>
    </row>
    <row r="3853" spans="1:5" x14ac:dyDescent="0.25">
      <c r="A3853" s="93" t="s">
        <v>798</v>
      </c>
      <c r="B3853" t="s">
        <v>21783</v>
      </c>
      <c r="C3853">
        <v>88302</v>
      </c>
      <c r="D3853" s="93" t="s">
        <v>22196</v>
      </c>
      <c r="E3853" s="93" t="s">
        <v>14</v>
      </c>
    </row>
    <row r="3854" spans="1:5" x14ac:dyDescent="0.25">
      <c r="A3854" s="93" t="s">
        <v>798</v>
      </c>
      <c r="B3854" t="s">
        <v>21783</v>
      </c>
      <c r="C3854">
        <v>89230</v>
      </c>
      <c r="D3854" s="93" t="s">
        <v>22196</v>
      </c>
      <c r="E3854" s="93" t="s">
        <v>14</v>
      </c>
    </row>
    <row r="3855" spans="1:5" x14ac:dyDescent="0.25">
      <c r="A3855" s="93" t="s">
        <v>798</v>
      </c>
      <c r="B3855" t="s">
        <v>21783</v>
      </c>
      <c r="C3855">
        <v>89231</v>
      </c>
      <c r="D3855" s="93" t="s">
        <v>22196</v>
      </c>
      <c r="E3855" s="93" t="s">
        <v>14</v>
      </c>
    </row>
    <row r="3856" spans="1:5" x14ac:dyDescent="0.25">
      <c r="A3856" s="93" t="s">
        <v>799</v>
      </c>
      <c r="D3856" s="93" t="s">
        <v>14</v>
      </c>
      <c r="E3856" s="93" t="s">
        <v>31325</v>
      </c>
    </row>
    <row r="3857" spans="1:5" x14ac:dyDescent="0.25">
      <c r="A3857" s="93" t="s">
        <v>799</v>
      </c>
      <c r="B3857" t="s">
        <v>21783</v>
      </c>
      <c r="C3857">
        <v>88302</v>
      </c>
      <c r="D3857" s="93" t="s">
        <v>22196</v>
      </c>
      <c r="E3857" s="93" t="s">
        <v>14</v>
      </c>
    </row>
    <row r="3858" spans="1:5" x14ac:dyDescent="0.25">
      <c r="A3858" s="93" t="s">
        <v>799</v>
      </c>
      <c r="B3858" t="s">
        <v>21783</v>
      </c>
      <c r="C3858">
        <v>89236</v>
      </c>
      <c r="D3858" s="93" t="s">
        <v>22196</v>
      </c>
      <c r="E3858" s="93" t="s">
        <v>14</v>
      </c>
    </row>
    <row r="3859" spans="1:5" x14ac:dyDescent="0.25">
      <c r="A3859" s="93" t="s">
        <v>799</v>
      </c>
      <c r="B3859" t="s">
        <v>21783</v>
      </c>
      <c r="C3859">
        <v>89237</v>
      </c>
      <c r="D3859" s="93" t="s">
        <v>22196</v>
      </c>
      <c r="E3859" s="93" t="s">
        <v>14</v>
      </c>
    </row>
    <row r="3860" spans="1:5" x14ac:dyDescent="0.25">
      <c r="A3860" s="93" t="s">
        <v>800</v>
      </c>
      <c r="D3860" s="93" t="s">
        <v>14</v>
      </c>
      <c r="E3860" s="93" t="s">
        <v>31326</v>
      </c>
    </row>
    <row r="3861" spans="1:5" x14ac:dyDescent="0.25">
      <c r="A3861" s="93" t="s">
        <v>800</v>
      </c>
      <c r="B3861" t="s">
        <v>21783</v>
      </c>
      <c r="C3861">
        <v>88302</v>
      </c>
      <c r="D3861" s="93" t="s">
        <v>22196</v>
      </c>
      <c r="E3861" s="93" t="s">
        <v>14</v>
      </c>
    </row>
    <row r="3862" spans="1:5" x14ac:dyDescent="0.25">
      <c r="A3862" s="93" t="s">
        <v>800</v>
      </c>
      <c r="B3862" t="s">
        <v>21783</v>
      </c>
      <c r="C3862">
        <v>89246</v>
      </c>
      <c r="D3862" s="93" t="s">
        <v>22196</v>
      </c>
      <c r="E3862" s="93" t="s">
        <v>14</v>
      </c>
    </row>
    <row r="3863" spans="1:5" x14ac:dyDescent="0.25">
      <c r="A3863" s="93" t="s">
        <v>800</v>
      </c>
      <c r="B3863" t="s">
        <v>21783</v>
      </c>
      <c r="C3863">
        <v>89247</v>
      </c>
      <c r="D3863" s="93" t="s">
        <v>22196</v>
      </c>
      <c r="E3863" s="93" t="s">
        <v>14</v>
      </c>
    </row>
    <row r="3864" spans="1:5" x14ac:dyDescent="0.25">
      <c r="A3864" s="93" t="s">
        <v>801</v>
      </c>
      <c r="D3864" s="93" t="s">
        <v>14</v>
      </c>
      <c r="E3864" s="93" t="s">
        <v>31327</v>
      </c>
    </row>
    <row r="3865" spans="1:5" x14ac:dyDescent="0.25">
      <c r="A3865" s="93" t="s">
        <v>801</v>
      </c>
      <c r="B3865" t="s">
        <v>21783</v>
      </c>
      <c r="C3865">
        <v>88302</v>
      </c>
      <c r="D3865" s="93" t="s">
        <v>22196</v>
      </c>
      <c r="E3865" s="93" t="s">
        <v>14</v>
      </c>
    </row>
    <row r="3866" spans="1:5" x14ac:dyDescent="0.25">
      <c r="A3866" s="93" t="s">
        <v>801</v>
      </c>
      <c r="B3866" t="s">
        <v>21783</v>
      </c>
      <c r="C3866">
        <v>89253</v>
      </c>
      <c r="D3866" s="93" t="s">
        <v>22196</v>
      </c>
      <c r="E3866" s="93" t="s">
        <v>14</v>
      </c>
    </row>
    <row r="3867" spans="1:5" x14ac:dyDescent="0.25">
      <c r="A3867" s="93" t="s">
        <v>801</v>
      </c>
      <c r="B3867" t="s">
        <v>21783</v>
      </c>
      <c r="C3867">
        <v>89254</v>
      </c>
      <c r="D3867" s="93" t="s">
        <v>22196</v>
      </c>
      <c r="E3867" s="93" t="s">
        <v>14</v>
      </c>
    </row>
    <row r="3868" spans="1:5" x14ac:dyDescent="0.25">
      <c r="A3868" s="93" t="s">
        <v>802</v>
      </c>
      <c r="D3868" s="93" t="s">
        <v>14</v>
      </c>
      <c r="E3868" s="93" t="s">
        <v>31328</v>
      </c>
    </row>
    <row r="3869" spans="1:5" x14ac:dyDescent="0.25">
      <c r="A3869" s="93" t="s">
        <v>802</v>
      </c>
      <c r="B3869" t="s">
        <v>21783</v>
      </c>
      <c r="C3869">
        <v>88296</v>
      </c>
      <c r="D3869" s="93" t="s">
        <v>22196</v>
      </c>
      <c r="E3869" s="93" t="s">
        <v>14</v>
      </c>
    </row>
    <row r="3870" spans="1:5" x14ac:dyDescent="0.25">
      <c r="A3870" s="93" t="s">
        <v>802</v>
      </c>
      <c r="B3870" t="s">
        <v>21783</v>
      </c>
      <c r="C3870">
        <v>89267</v>
      </c>
      <c r="D3870" s="93" t="s">
        <v>22196</v>
      </c>
      <c r="E3870" s="93" t="s">
        <v>14</v>
      </c>
    </row>
    <row r="3871" spans="1:5" x14ac:dyDescent="0.25">
      <c r="A3871" s="93" t="s">
        <v>802</v>
      </c>
      <c r="B3871" t="s">
        <v>21783</v>
      </c>
      <c r="C3871">
        <v>89268</v>
      </c>
      <c r="D3871" s="93" t="s">
        <v>22196</v>
      </c>
      <c r="E3871" s="93" t="s">
        <v>14</v>
      </c>
    </row>
    <row r="3872" spans="1:5" x14ac:dyDescent="0.25">
      <c r="A3872" s="93" t="s">
        <v>802</v>
      </c>
      <c r="B3872" t="s">
        <v>21783</v>
      </c>
      <c r="C3872">
        <v>89269</v>
      </c>
      <c r="D3872" s="93" t="s">
        <v>22196</v>
      </c>
      <c r="E3872" s="93" t="s">
        <v>14</v>
      </c>
    </row>
    <row r="3873" spans="1:5" x14ac:dyDescent="0.25">
      <c r="A3873" s="93" t="s">
        <v>803</v>
      </c>
      <c r="D3873" s="93" t="s">
        <v>14</v>
      </c>
      <c r="E3873" s="93" t="s">
        <v>31202</v>
      </c>
    </row>
    <row r="3874" spans="1:5" x14ac:dyDescent="0.25">
      <c r="A3874" s="93" t="s">
        <v>803</v>
      </c>
      <c r="B3874" t="s">
        <v>21783</v>
      </c>
      <c r="C3874">
        <v>89274</v>
      </c>
      <c r="D3874" s="93" t="s">
        <v>22196</v>
      </c>
      <c r="E3874" s="93" t="s">
        <v>14</v>
      </c>
    </row>
    <row r="3875" spans="1:5" x14ac:dyDescent="0.25">
      <c r="A3875" s="93" t="s">
        <v>803</v>
      </c>
      <c r="B3875" t="s">
        <v>21783</v>
      </c>
      <c r="C3875">
        <v>89275</v>
      </c>
      <c r="D3875" s="93" t="s">
        <v>22196</v>
      </c>
      <c r="E3875" s="93" t="s">
        <v>14</v>
      </c>
    </row>
    <row r="3876" spans="1:5" x14ac:dyDescent="0.25">
      <c r="A3876" s="93" t="s">
        <v>804</v>
      </c>
      <c r="D3876" s="93" t="s">
        <v>14</v>
      </c>
      <c r="E3876" s="93" t="s">
        <v>31329</v>
      </c>
    </row>
    <row r="3877" spans="1:5" x14ac:dyDescent="0.25">
      <c r="A3877" s="93" t="s">
        <v>804</v>
      </c>
      <c r="B3877" t="s">
        <v>21783</v>
      </c>
      <c r="C3877">
        <v>88281</v>
      </c>
      <c r="D3877" s="93" t="s">
        <v>22196</v>
      </c>
      <c r="E3877" s="93" t="s">
        <v>14</v>
      </c>
    </row>
    <row r="3878" spans="1:5" x14ac:dyDescent="0.25">
      <c r="A3878" s="93" t="s">
        <v>804</v>
      </c>
      <c r="B3878" t="s">
        <v>21783</v>
      </c>
      <c r="C3878">
        <v>89870</v>
      </c>
      <c r="D3878" s="93" t="s">
        <v>22196</v>
      </c>
      <c r="E3878" s="93" t="s">
        <v>14</v>
      </c>
    </row>
    <row r="3879" spans="1:5" x14ac:dyDescent="0.25">
      <c r="A3879" s="93" t="s">
        <v>804</v>
      </c>
      <c r="B3879" t="s">
        <v>21783</v>
      </c>
      <c r="C3879">
        <v>89871</v>
      </c>
      <c r="D3879" s="93" t="s">
        <v>22196</v>
      </c>
      <c r="E3879" s="93" t="s">
        <v>14</v>
      </c>
    </row>
    <row r="3880" spans="1:5" x14ac:dyDescent="0.25">
      <c r="A3880" s="93" t="s">
        <v>804</v>
      </c>
      <c r="B3880" t="s">
        <v>21783</v>
      </c>
      <c r="C3880">
        <v>89872</v>
      </c>
      <c r="D3880" s="93" t="s">
        <v>22196</v>
      </c>
      <c r="E3880" s="93" t="s">
        <v>14</v>
      </c>
    </row>
    <row r="3881" spans="1:5" x14ac:dyDescent="0.25">
      <c r="A3881" s="93" t="s">
        <v>805</v>
      </c>
      <c r="D3881" s="93" t="s">
        <v>14</v>
      </c>
      <c r="E3881" s="93" t="s">
        <v>31330</v>
      </c>
    </row>
    <row r="3882" spans="1:5" x14ac:dyDescent="0.25">
      <c r="A3882" s="93" t="s">
        <v>805</v>
      </c>
      <c r="B3882" t="s">
        <v>21783</v>
      </c>
      <c r="C3882">
        <v>88281</v>
      </c>
      <c r="D3882" s="93" t="s">
        <v>22196</v>
      </c>
      <c r="E3882" s="93" t="s">
        <v>14</v>
      </c>
    </row>
    <row r="3883" spans="1:5" x14ac:dyDescent="0.25">
      <c r="A3883" s="93" t="s">
        <v>805</v>
      </c>
      <c r="B3883" t="s">
        <v>21783</v>
      </c>
      <c r="C3883">
        <v>89878</v>
      </c>
      <c r="D3883" s="93" t="s">
        <v>22196</v>
      </c>
      <c r="E3883" s="93" t="s">
        <v>14</v>
      </c>
    </row>
    <row r="3884" spans="1:5" x14ac:dyDescent="0.25">
      <c r="A3884" s="93" t="s">
        <v>805</v>
      </c>
      <c r="B3884" t="s">
        <v>21783</v>
      </c>
      <c r="C3884">
        <v>89879</v>
      </c>
      <c r="D3884" s="93" t="s">
        <v>22196</v>
      </c>
      <c r="E3884" s="93" t="s">
        <v>14</v>
      </c>
    </row>
    <row r="3885" spans="1:5" x14ac:dyDescent="0.25">
      <c r="A3885" s="93" t="s">
        <v>805</v>
      </c>
      <c r="B3885" t="s">
        <v>21783</v>
      </c>
      <c r="C3885">
        <v>89880</v>
      </c>
      <c r="D3885" s="93" t="s">
        <v>22196</v>
      </c>
      <c r="E3885" s="93" t="s">
        <v>14</v>
      </c>
    </row>
    <row r="3886" spans="1:5" x14ac:dyDescent="0.25">
      <c r="A3886" s="93" t="s">
        <v>806</v>
      </c>
      <c r="D3886" s="93" t="s">
        <v>14</v>
      </c>
      <c r="E3886" s="93" t="s">
        <v>31202</v>
      </c>
    </row>
    <row r="3887" spans="1:5" x14ac:dyDescent="0.25">
      <c r="A3887" s="93" t="s">
        <v>806</v>
      </c>
      <c r="B3887" t="s">
        <v>21783</v>
      </c>
      <c r="C3887">
        <v>90582</v>
      </c>
      <c r="D3887" s="93" t="s">
        <v>22196</v>
      </c>
      <c r="E3887" s="93" t="s">
        <v>14</v>
      </c>
    </row>
    <row r="3888" spans="1:5" x14ac:dyDescent="0.25">
      <c r="A3888" s="93" t="s">
        <v>806</v>
      </c>
      <c r="B3888" t="s">
        <v>21783</v>
      </c>
      <c r="C3888">
        <v>90583</v>
      </c>
      <c r="D3888" s="93" t="s">
        <v>22196</v>
      </c>
      <c r="E3888" s="93" t="s">
        <v>14</v>
      </c>
    </row>
    <row r="3889" spans="1:5" x14ac:dyDescent="0.25">
      <c r="A3889" s="93" t="s">
        <v>807</v>
      </c>
      <c r="D3889" s="93" t="s">
        <v>14</v>
      </c>
      <c r="E3889" s="93" t="s">
        <v>31202</v>
      </c>
    </row>
    <row r="3890" spans="1:5" x14ac:dyDescent="0.25">
      <c r="A3890" s="93" t="s">
        <v>807</v>
      </c>
      <c r="B3890" t="s">
        <v>21783</v>
      </c>
      <c r="C3890">
        <v>90621</v>
      </c>
      <c r="D3890" s="93" t="s">
        <v>22196</v>
      </c>
      <c r="E3890" s="93" t="s">
        <v>14</v>
      </c>
    </row>
    <row r="3891" spans="1:5" x14ac:dyDescent="0.25">
      <c r="A3891" s="93" t="s">
        <v>807</v>
      </c>
      <c r="B3891" t="s">
        <v>21783</v>
      </c>
      <c r="C3891">
        <v>90622</v>
      </c>
      <c r="D3891" s="93" t="s">
        <v>22196</v>
      </c>
      <c r="E3891" s="93" t="s">
        <v>14</v>
      </c>
    </row>
    <row r="3892" spans="1:5" x14ac:dyDescent="0.25">
      <c r="A3892" s="93" t="s">
        <v>808</v>
      </c>
      <c r="D3892" s="93" t="s">
        <v>14</v>
      </c>
      <c r="E3892" s="93" t="s">
        <v>31331</v>
      </c>
    </row>
    <row r="3893" spans="1:5" x14ac:dyDescent="0.25">
      <c r="A3893" s="93" t="s">
        <v>808</v>
      </c>
      <c r="B3893" t="s">
        <v>21783</v>
      </c>
      <c r="C3893">
        <v>88297</v>
      </c>
      <c r="D3893" s="93" t="s">
        <v>22196</v>
      </c>
      <c r="E3893" s="93" t="s">
        <v>14</v>
      </c>
    </row>
    <row r="3894" spans="1:5" x14ac:dyDescent="0.25">
      <c r="A3894" s="93" t="s">
        <v>808</v>
      </c>
      <c r="B3894" t="s">
        <v>21783</v>
      </c>
      <c r="C3894">
        <v>90627</v>
      </c>
      <c r="D3894" s="93" t="s">
        <v>22196</v>
      </c>
      <c r="E3894" s="93" t="s">
        <v>14</v>
      </c>
    </row>
    <row r="3895" spans="1:5" x14ac:dyDescent="0.25">
      <c r="A3895" s="93" t="s">
        <v>808</v>
      </c>
      <c r="B3895" t="s">
        <v>21783</v>
      </c>
      <c r="C3895">
        <v>90628</v>
      </c>
      <c r="D3895" s="93" t="s">
        <v>22196</v>
      </c>
      <c r="E3895" s="93" t="s">
        <v>14</v>
      </c>
    </row>
    <row r="3896" spans="1:5" x14ac:dyDescent="0.25">
      <c r="A3896" s="93" t="s">
        <v>809</v>
      </c>
      <c r="D3896" s="93" t="s">
        <v>14</v>
      </c>
      <c r="E3896" s="93" t="s">
        <v>31202</v>
      </c>
    </row>
    <row r="3897" spans="1:5" x14ac:dyDescent="0.25">
      <c r="A3897" s="93" t="s">
        <v>809</v>
      </c>
      <c r="B3897" t="s">
        <v>21783</v>
      </c>
      <c r="C3897">
        <v>90633</v>
      </c>
      <c r="D3897" s="93" t="s">
        <v>22196</v>
      </c>
      <c r="E3897" s="93" t="s">
        <v>14</v>
      </c>
    </row>
    <row r="3898" spans="1:5" x14ac:dyDescent="0.25">
      <c r="A3898" s="93" t="s">
        <v>809</v>
      </c>
      <c r="B3898" t="s">
        <v>21783</v>
      </c>
      <c r="C3898">
        <v>90634</v>
      </c>
      <c r="D3898" s="93" t="s">
        <v>22196</v>
      </c>
      <c r="E3898" s="93" t="s">
        <v>14</v>
      </c>
    </row>
    <row r="3899" spans="1:5" x14ac:dyDescent="0.25">
      <c r="A3899" s="93" t="s">
        <v>810</v>
      </c>
      <c r="D3899" s="93" t="s">
        <v>14</v>
      </c>
      <c r="E3899" s="93" t="s">
        <v>31202</v>
      </c>
    </row>
    <row r="3900" spans="1:5" x14ac:dyDescent="0.25">
      <c r="A3900" s="93" t="s">
        <v>810</v>
      </c>
      <c r="B3900" t="s">
        <v>21783</v>
      </c>
      <c r="C3900">
        <v>90639</v>
      </c>
      <c r="D3900" s="93" t="s">
        <v>22196</v>
      </c>
      <c r="E3900" s="93" t="s">
        <v>14</v>
      </c>
    </row>
    <row r="3901" spans="1:5" x14ac:dyDescent="0.25">
      <c r="A3901" s="93" t="s">
        <v>810</v>
      </c>
      <c r="B3901" t="s">
        <v>21783</v>
      </c>
      <c r="C3901">
        <v>90640</v>
      </c>
      <c r="D3901" s="93" t="s">
        <v>22196</v>
      </c>
      <c r="E3901" s="93" t="s">
        <v>14</v>
      </c>
    </row>
    <row r="3902" spans="1:5" x14ac:dyDescent="0.25">
      <c r="A3902" s="93" t="s">
        <v>811</v>
      </c>
      <c r="D3902" s="93" t="s">
        <v>14</v>
      </c>
      <c r="E3902" s="93" t="s">
        <v>31202</v>
      </c>
    </row>
    <row r="3903" spans="1:5" x14ac:dyDescent="0.25">
      <c r="A3903" s="93" t="s">
        <v>811</v>
      </c>
      <c r="B3903" t="s">
        <v>21783</v>
      </c>
      <c r="C3903">
        <v>90646</v>
      </c>
      <c r="D3903" s="93" t="s">
        <v>22196</v>
      </c>
      <c r="E3903" s="93" t="s">
        <v>14</v>
      </c>
    </row>
    <row r="3904" spans="1:5" x14ac:dyDescent="0.25">
      <c r="A3904" s="93" t="s">
        <v>811</v>
      </c>
      <c r="B3904" t="s">
        <v>21783</v>
      </c>
      <c r="C3904">
        <v>90647</v>
      </c>
      <c r="D3904" s="93" t="s">
        <v>22196</v>
      </c>
      <c r="E3904" s="93" t="s">
        <v>14</v>
      </c>
    </row>
    <row r="3905" spans="1:5" x14ac:dyDescent="0.25">
      <c r="A3905" s="93" t="s">
        <v>812</v>
      </c>
      <c r="D3905" s="93" t="s">
        <v>14</v>
      </c>
      <c r="E3905" s="93" t="s">
        <v>31202</v>
      </c>
    </row>
    <row r="3906" spans="1:5" x14ac:dyDescent="0.25">
      <c r="A3906" s="93" t="s">
        <v>812</v>
      </c>
      <c r="B3906" t="s">
        <v>21783</v>
      </c>
      <c r="C3906">
        <v>90652</v>
      </c>
      <c r="D3906" s="93" t="s">
        <v>22196</v>
      </c>
      <c r="E3906" s="93" t="s">
        <v>14</v>
      </c>
    </row>
    <row r="3907" spans="1:5" x14ac:dyDescent="0.25">
      <c r="A3907" s="93" t="s">
        <v>812</v>
      </c>
      <c r="B3907" t="s">
        <v>21783</v>
      </c>
      <c r="C3907">
        <v>90653</v>
      </c>
      <c r="D3907" s="93" t="s">
        <v>22196</v>
      </c>
      <c r="E3907" s="93" t="s">
        <v>14</v>
      </c>
    </row>
    <row r="3908" spans="1:5" x14ac:dyDescent="0.25">
      <c r="A3908" s="93" t="s">
        <v>813</v>
      </c>
      <c r="D3908" s="93" t="s">
        <v>14</v>
      </c>
      <c r="E3908" s="93" t="s">
        <v>31202</v>
      </c>
    </row>
    <row r="3909" spans="1:5" x14ac:dyDescent="0.25">
      <c r="A3909" s="93" t="s">
        <v>813</v>
      </c>
      <c r="B3909" t="s">
        <v>21783</v>
      </c>
      <c r="C3909">
        <v>90658</v>
      </c>
      <c r="D3909" s="93" t="s">
        <v>22196</v>
      </c>
      <c r="E3909" s="93" t="s">
        <v>14</v>
      </c>
    </row>
    <row r="3910" spans="1:5" x14ac:dyDescent="0.25">
      <c r="A3910" s="93" t="s">
        <v>813</v>
      </c>
      <c r="B3910" t="s">
        <v>21783</v>
      </c>
      <c r="C3910">
        <v>90659</v>
      </c>
      <c r="D3910" s="93" t="s">
        <v>22196</v>
      </c>
      <c r="E3910" s="93" t="s">
        <v>14</v>
      </c>
    </row>
    <row r="3911" spans="1:5" x14ac:dyDescent="0.25">
      <c r="A3911" s="93" t="s">
        <v>814</v>
      </c>
      <c r="D3911" s="93" t="s">
        <v>14</v>
      </c>
      <c r="E3911" s="93" t="s">
        <v>31202</v>
      </c>
    </row>
    <row r="3912" spans="1:5" x14ac:dyDescent="0.25">
      <c r="A3912" s="93" t="s">
        <v>814</v>
      </c>
      <c r="B3912" t="s">
        <v>21783</v>
      </c>
      <c r="C3912">
        <v>90664</v>
      </c>
      <c r="D3912" s="93" t="s">
        <v>22196</v>
      </c>
      <c r="E3912" s="93" t="s">
        <v>14</v>
      </c>
    </row>
    <row r="3913" spans="1:5" x14ac:dyDescent="0.25">
      <c r="A3913" s="93" t="s">
        <v>814</v>
      </c>
      <c r="B3913" t="s">
        <v>21783</v>
      </c>
      <c r="C3913">
        <v>90665</v>
      </c>
      <c r="D3913" s="93" t="s">
        <v>22196</v>
      </c>
      <c r="E3913" s="93" t="s">
        <v>14</v>
      </c>
    </row>
    <row r="3914" spans="1:5" x14ac:dyDescent="0.25">
      <c r="A3914" s="93" t="s">
        <v>815</v>
      </c>
      <c r="D3914" s="93" t="s">
        <v>14</v>
      </c>
      <c r="E3914" s="93" t="s">
        <v>31332</v>
      </c>
    </row>
    <row r="3915" spans="1:5" x14ac:dyDescent="0.25">
      <c r="A3915" s="93" t="s">
        <v>815</v>
      </c>
      <c r="B3915" t="s">
        <v>21783</v>
      </c>
      <c r="C3915">
        <v>88297</v>
      </c>
      <c r="D3915" s="93" t="s">
        <v>22196</v>
      </c>
      <c r="E3915" s="93" t="s">
        <v>14</v>
      </c>
    </row>
    <row r="3916" spans="1:5" x14ac:dyDescent="0.25">
      <c r="A3916" s="93" t="s">
        <v>815</v>
      </c>
      <c r="B3916" t="s">
        <v>21783</v>
      </c>
      <c r="C3916">
        <v>90670</v>
      </c>
      <c r="D3916" s="93" t="s">
        <v>22196</v>
      </c>
      <c r="E3916" s="93" t="s">
        <v>14</v>
      </c>
    </row>
    <row r="3917" spans="1:5" x14ac:dyDescent="0.25">
      <c r="A3917" s="93" t="s">
        <v>815</v>
      </c>
      <c r="B3917" t="s">
        <v>21783</v>
      </c>
      <c r="C3917">
        <v>90671</v>
      </c>
      <c r="D3917" s="93" t="s">
        <v>22196</v>
      </c>
      <c r="E3917" s="93" t="s">
        <v>14</v>
      </c>
    </row>
    <row r="3918" spans="1:5" x14ac:dyDescent="0.25">
      <c r="A3918" s="93" t="s">
        <v>816</v>
      </c>
      <c r="D3918" s="93" t="s">
        <v>14</v>
      </c>
      <c r="E3918" s="93" t="s">
        <v>31333</v>
      </c>
    </row>
    <row r="3919" spans="1:5" x14ac:dyDescent="0.25">
      <c r="A3919" s="93" t="s">
        <v>816</v>
      </c>
      <c r="B3919" t="s">
        <v>21783</v>
      </c>
      <c r="C3919">
        <v>88297</v>
      </c>
      <c r="D3919" s="93" t="s">
        <v>22196</v>
      </c>
      <c r="E3919" s="93" t="s">
        <v>14</v>
      </c>
    </row>
    <row r="3920" spans="1:5" x14ac:dyDescent="0.25">
      <c r="A3920" s="93" t="s">
        <v>816</v>
      </c>
      <c r="B3920" t="s">
        <v>21783</v>
      </c>
      <c r="C3920">
        <v>90676</v>
      </c>
      <c r="D3920" s="93" t="s">
        <v>22196</v>
      </c>
      <c r="E3920" s="93" t="s">
        <v>14</v>
      </c>
    </row>
    <row r="3921" spans="1:5" x14ac:dyDescent="0.25">
      <c r="A3921" s="93" t="s">
        <v>816</v>
      </c>
      <c r="B3921" t="s">
        <v>21783</v>
      </c>
      <c r="C3921">
        <v>90677</v>
      </c>
      <c r="D3921" s="93" t="s">
        <v>22196</v>
      </c>
      <c r="E3921" s="93" t="s">
        <v>14</v>
      </c>
    </row>
    <row r="3922" spans="1:5" x14ac:dyDescent="0.25">
      <c r="A3922" s="93" t="s">
        <v>816</v>
      </c>
      <c r="B3922" t="s">
        <v>21783</v>
      </c>
      <c r="C3922">
        <v>91021</v>
      </c>
      <c r="D3922" s="93" t="s">
        <v>22196</v>
      </c>
      <c r="E3922" s="93" t="s">
        <v>14</v>
      </c>
    </row>
    <row r="3923" spans="1:5" x14ac:dyDescent="0.25">
      <c r="A3923" s="93" t="s">
        <v>817</v>
      </c>
      <c r="D3923" s="93" t="s">
        <v>14</v>
      </c>
      <c r="E3923" s="93" t="s">
        <v>31334</v>
      </c>
    </row>
    <row r="3924" spans="1:5" x14ac:dyDescent="0.25">
      <c r="A3924" s="93" t="s">
        <v>817</v>
      </c>
      <c r="B3924" t="s">
        <v>21783</v>
      </c>
      <c r="C3924">
        <v>88301</v>
      </c>
      <c r="D3924" s="93" t="s">
        <v>22196</v>
      </c>
      <c r="E3924" s="93" t="s">
        <v>14</v>
      </c>
    </row>
    <row r="3925" spans="1:5" x14ac:dyDescent="0.25">
      <c r="A3925" s="93" t="s">
        <v>817</v>
      </c>
      <c r="B3925" t="s">
        <v>21783</v>
      </c>
      <c r="C3925">
        <v>90682</v>
      </c>
      <c r="D3925" s="93" t="s">
        <v>22196</v>
      </c>
      <c r="E3925" s="93" t="s">
        <v>14</v>
      </c>
    </row>
    <row r="3926" spans="1:5" x14ac:dyDescent="0.25">
      <c r="A3926" s="93" t="s">
        <v>817</v>
      </c>
      <c r="B3926" t="s">
        <v>21783</v>
      </c>
      <c r="C3926">
        <v>90683</v>
      </c>
      <c r="D3926" s="93" t="s">
        <v>22196</v>
      </c>
      <c r="E3926" s="93" t="s">
        <v>14</v>
      </c>
    </row>
    <row r="3927" spans="1:5" x14ac:dyDescent="0.25">
      <c r="A3927" s="93" t="s">
        <v>818</v>
      </c>
      <c r="D3927" s="93" t="s">
        <v>14</v>
      </c>
      <c r="E3927" s="93" t="s">
        <v>31335</v>
      </c>
    </row>
    <row r="3928" spans="1:5" x14ac:dyDescent="0.25">
      <c r="A3928" s="93" t="s">
        <v>818</v>
      </c>
      <c r="B3928" t="s">
        <v>21783</v>
      </c>
      <c r="C3928">
        <v>88301</v>
      </c>
      <c r="D3928" s="93" t="s">
        <v>22196</v>
      </c>
      <c r="E3928" s="93" t="s">
        <v>14</v>
      </c>
    </row>
    <row r="3929" spans="1:5" x14ac:dyDescent="0.25">
      <c r="A3929" s="93" t="s">
        <v>818</v>
      </c>
      <c r="B3929" t="s">
        <v>21783</v>
      </c>
      <c r="C3929">
        <v>90688</v>
      </c>
      <c r="D3929" s="93" t="s">
        <v>22196</v>
      </c>
      <c r="E3929" s="93" t="s">
        <v>14</v>
      </c>
    </row>
    <row r="3930" spans="1:5" x14ac:dyDescent="0.25">
      <c r="A3930" s="93" t="s">
        <v>818</v>
      </c>
      <c r="B3930" t="s">
        <v>21783</v>
      </c>
      <c r="C3930">
        <v>90689</v>
      </c>
      <c r="D3930" s="93" t="s">
        <v>22196</v>
      </c>
      <c r="E3930" s="93" t="s">
        <v>14</v>
      </c>
    </row>
    <row r="3931" spans="1:5" x14ac:dyDescent="0.25">
      <c r="A3931" s="93" t="s">
        <v>819</v>
      </c>
      <c r="D3931" s="93" t="s">
        <v>14</v>
      </c>
      <c r="E3931" s="93" t="s">
        <v>31202</v>
      </c>
    </row>
    <row r="3932" spans="1:5" x14ac:dyDescent="0.25">
      <c r="A3932" s="93" t="s">
        <v>819</v>
      </c>
      <c r="B3932" t="s">
        <v>21783</v>
      </c>
      <c r="C3932">
        <v>90960</v>
      </c>
      <c r="D3932" s="93" t="s">
        <v>22196</v>
      </c>
      <c r="E3932" s="93" t="s">
        <v>14</v>
      </c>
    </row>
    <row r="3933" spans="1:5" x14ac:dyDescent="0.25">
      <c r="A3933" s="93" t="s">
        <v>819</v>
      </c>
      <c r="B3933" t="s">
        <v>21783</v>
      </c>
      <c r="C3933">
        <v>90961</v>
      </c>
      <c r="D3933" s="93" t="s">
        <v>22196</v>
      </c>
      <c r="E3933" s="93" t="s">
        <v>14</v>
      </c>
    </row>
    <row r="3934" spans="1:5" x14ac:dyDescent="0.25">
      <c r="A3934" s="93" t="s">
        <v>820</v>
      </c>
      <c r="D3934" s="93" t="s">
        <v>14</v>
      </c>
      <c r="E3934" s="93" t="s">
        <v>31202</v>
      </c>
    </row>
    <row r="3935" spans="1:5" x14ac:dyDescent="0.25">
      <c r="A3935" s="93" t="s">
        <v>820</v>
      </c>
      <c r="B3935" t="s">
        <v>21783</v>
      </c>
      <c r="C3935">
        <v>90968</v>
      </c>
      <c r="D3935" s="93" t="s">
        <v>22196</v>
      </c>
      <c r="E3935" s="93" t="s">
        <v>14</v>
      </c>
    </row>
    <row r="3936" spans="1:5" x14ac:dyDescent="0.25">
      <c r="A3936" s="93" t="s">
        <v>820</v>
      </c>
      <c r="B3936" t="s">
        <v>21783</v>
      </c>
      <c r="C3936">
        <v>90969</v>
      </c>
      <c r="D3936" s="93" t="s">
        <v>22196</v>
      </c>
      <c r="E3936" s="93" t="s">
        <v>14</v>
      </c>
    </row>
    <row r="3937" spans="1:5" x14ac:dyDescent="0.25">
      <c r="A3937" s="93" t="s">
        <v>821</v>
      </c>
      <c r="D3937" s="93" t="s">
        <v>14</v>
      </c>
      <c r="E3937" s="93" t="s">
        <v>31202</v>
      </c>
    </row>
    <row r="3938" spans="1:5" x14ac:dyDescent="0.25">
      <c r="A3938" s="93" t="s">
        <v>821</v>
      </c>
      <c r="B3938" t="s">
        <v>21783</v>
      </c>
      <c r="C3938">
        <v>90975</v>
      </c>
      <c r="D3938" s="93" t="s">
        <v>22196</v>
      </c>
      <c r="E3938" s="93" t="s">
        <v>14</v>
      </c>
    </row>
    <row r="3939" spans="1:5" x14ac:dyDescent="0.25">
      <c r="A3939" s="93" t="s">
        <v>821</v>
      </c>
      <c r="B3939" t="s">
        <v>21783</v>
      </c>
      <c r="C3939">
        <v>90976</v>
      </c>
      <c r="D3939" s="93" t="s">
        <v>22196</v>
      </c>
      <c r="E3939" s="93" t="s">
        <v>14</v>
      </c>
    </row>
    <row r="3940" spans="1:5" x14ac:dyDescent="0.25">
      <c r="A3940" s="93" t="s">
        <v>822</v>
      </c>
      <c r="D3940" s="93" t="s">
        <v>14</v>
      </c>
      <c r="E3940" s="93" t="s">
        <v>31202</v>
      </c>
    </row>
    <row r="3941" spans="1:5" x14ac:dyDescent="0.25">
      <c r="A3941" s="93" t="s">
        <v>822</v>
      </c>
      <c r="B3941" t="s">
        <v>21783</v>
      </c>
      <c r="C3941">
        <v>90992</v>
      </c>
      <c r="D3941" s="93" t="s">
        <v>22196</v>
      </c>
      <c r="E3941" s="93" t="s">
        <v>14</v>
      </c>
    </row>
    <row r="3942" spans="1:5" x14ac:dyDescent="0.25">
      <c r="A3942" s="93" t="s">
        <v>822</v>
      </c>
      <c r="B3942" t="s">
        <v>21783</v>
      </c>
      <c r="C3942">
        <v>90993</v>
      </c>
      <c r="D3942" s="93" t="s">
        <v>22196</v>
      </c>
      <c r="E3942" s="93" t="s">
        <v>14</v>
      </c>
    </row>
    <row r="3943" spans="1:5" x14ac:dyDescent="0.25">
      <c r="A3943" s="93" t="s">
        <v>823</v>
      </c>
      <c r="D3943" s="93" t="s">
        <v>14</v>
      </c>
      <c r="E3943" s="93" t="s">
        <v>31336</v>
      </c>
    </row>
    <row r="3944" spans="1:5" x14ac:dyDescent="0.25">
      <c r="A3944" s="93" t="s">
        <v>823</v>
      </c>
      <c r="B3944" t="s">
        <v>21783</v>
      </c>
      <c r="C3944">
        <v>88282</v>
      </c>
      <c r="D3944" s="93" t="s">
        <v>22196</v>
      </c>
      <c r="E3944" s="93" t="s">
        <v>14</v>
      </c>
    </row>
    <row r="3945" spans="1:5" x14ac:dyDescent="0.25">
      <c r="A3945" s="93" t="s">
        <v>823</v>
      </c>
      <c r="B3945" t="s">
        <v>21783</v>
      </c>
      <c r="C3945">
        <v>91026</v>
      </c>
      <c r="D3945" s="93" t="s">
        <v>22196</v>
      </c>
      <c r="E3945" s="93" t="s">
        <v>14</v>
      </c>
    </row>
    <row r="3946" spans="1:5" x14ac:dyDescent="0.25">
      <c r="A3946" s="93" t="s">
        <v>823</v>
      </c>
      <c r="B3946" t="s">
        <v>21783</v>
      </c>
      <c r="C3946">
        <v>91027</v>
      </c>
      <c r="D3946" s="93" t="s">
        <v>22196</v>
      </c>
      <c r="E3946" s="93" t="s">
        <v>14</v>
      </c>
    </row>
    <row r="3947" spans="1:5" x14ac:dyDescent="0.25">
      <c r="A3947" s="93" t="s">
        <v>823</v>
      </c>
      <c r="B3947" t="s">
        <v>21783</v>
      </c>
      <c r="C3947">
        <v>91028</v>
      </c>
      <c r="D3947" s="93" t="s">
        <v>22196</v>
      </c>
      <c r="E3947" s="93" t="s">
        <v>14</v>
      </c>
    </row>
    <row r="3948" spans="1:5" x14ac:dyDescent="0.25">
      <c r="A3948" s="93" t="s">
        <v>824</v>
      </c>
      <c r="D3948" s="93" t="s">
        <v>14</v>
      </c>
      <c r="E3948" s="93" t="s">
        <v>31202</v>
      </c>
    </row>
    <row r="3949" spans="1:5" x14ac:dyDescent="0.25">
      <c r="A3949" s="93" t="s">
        <v>824</v>
      </c>
      <c r="B3949" t="s">
        <v>21783</v>
      </c>
      <c r="C3949">
        <v>91273</v>
      </c>
      <c r="D3949" s="93" t="s">
        <v>22196</v>
      </c>
      <c r="E3949" s="93" t="s">
        <v>14</v>
      </c>
    </row>
    <row r="3950" spans="1:5" x14ac:dyDescent="0.25">
      <c r="A3950" s="93" t="s">
        <v>824</v>
      </c>
      <c r="B3950" t="s">
        <v>21783</v>
      </c>
      <c r="C3950">
        <v>91274</v>
      </c>
      <c r="D3950" s="93" t="s">
        <v>22196</v>
      </c>
      <c r="E3950" s="93" t="s">
        <v>14</v>
      </c>
    </row>
    <row r="3951" spans="1:5" x14ac:dyDescent="0.25">
      <c r="A3951" s="93" t="s">
        <v>825</v>
      </c>
      <c r="D3951" s="93" t="s">
        <v>14</v>
      </c>
      <c r="E3951" s="93" t="s">
        <v>31202</v>
      </c>
    </row>
    <row r="3952" spans="1:5" x14ac:dyDescent="0.25">
      <c r="A3952" s="93" t="s">
        <v>825</v>
      </c>
      <c r="B3952" t="s">
        <v>21783</v>
      </c>
      <c r="C3952">
        <v>91279</v>
      </c>
      <c r="D3952" s="93" t="s">
        <v>22196</v>
      </c>
      <c r="E3952" s="93" t="s">
        <v>14</v>
      </c>
    </row>
    <row r="3953" spans="1:5" x14ac:dyDescent="0.25">
      <c r="A3953" s="93" t="s">
        <v>825</v>
      </c>
      <c r="B3953" t="s">
        <v>21783</v>
      </c>
      <c r="C3953">
        <v>91280</v>
      </c>
      <c r="D3953" s="93" t="s">
        <v>22196</v>
      </c>
      <c r="E3953" s="93" t="s">
        <v>14</v>
      </c>
    </row>
    <row r="3954" spans="1:5" x14ac:dyDescent="0.25">
      <c r="A3954" s="93" t="s">
        <v>826</v>
      </c>
      <c r="D3954" s="93" t="s">
        <v>14</v>
      </c>
      <c r="E3954" s="93" t="s">
        <v>31337</v>
      </c>
    </row>
    <row r="3955" spans="1:5" x14ac:dyDescent="0.25">
      <c r="A3955" s="93" t="s">
        <v>826</v>
      </c>
      <c r="B3955" t="s">
        <v>21783</v>
      </c>
      <c r="C3955">
        <v>88281</v>
      </c>
      <c r="D3955" s="93" t="s">
        <v>22196</v>
      </c>
      <c r="E3955" s="93" t="s">
        <v>14</v>
      </c>
    </row>
    <row r="3956" spans="1:5" x14ac:dyDescent="0.25">
      <c r="A3956" s="93" t="s">
        <v>826</v>
      </c>
      <c r="B3956" t="s">
        <v>21783</v>
      </c>
      <c r="C3956">
        <v>91380</v>
      </c>
      <c r="D3956" s="93" t="s">
        <v>22196</v>
      </c>
      <c r="E3956" s="93" t="s">
        <v>14</v>
      </c>
    </row>
    <row r="3957" spans="1:5" x14ac:dyDescent="0.25">
      <c r="A3957" s="93" t="s">
        <v>826</v>
      </c>
      <c r="B3957" t="s">
        <v>21783</v>
      </c>
      <c r="C3957">
        <v>91381</v>
      </c>
      <c r="D3957" s="93" t="s">
        <v>22196</v>
      </c>
      <c r="E3957" s="93" t="s">
        <v>14</v>
      </c>
    </row>
    <row r="3958" spans="1:5" x14ac:dyDescent="0.25">
      <c r="A3958" s="93" t="s">
        <v>826</v>
      </c>
      <c r="B3958" t="s">
        <v>21783</v>
      </c>
      <c r="C3958">
        <v>91382</v>
      </c>
      <c r="D3958" s="93" t="s">
        <v>22196</v>
      </c>
      <c r="E3958" s="93" t="s">
        <v>14</v>
      </c>
    </row>
    <row r="3959" spans="1:5" x14ac:dyDescent="0.25">
      <c r="A3959" s="93" t="s">
        <v>827</v>
      </c>
      <c r="D3959" s="93" t="s">
        <v>14</v>
      </c>
      <c r="E3959" s="93" t="s">
        <v>31338</v>
      </c>
    </row>
    <row r="3960" spans="1:5" x14ac:dyDescent="0.25">
      <c r="A3960" s="93" t="s">
        <v>827</v>
      </c>
      <c r="B3960" t="s">
        <v>21783</v>
      </c>
      <c r="C3960">
        <v>88282</v>
      </c>
      <c r="D3960" s="93" t="s">
        <v>22196</v>
      </c>
      <c r="E3960" s="93" t="s">
        <v>14</v>
      </c>
    </row>
    <row r="3961" spans="1:5" x14ac:dyDescent="0.25">
      <c r="A3961" s="93" t="s">
        <v>827</v>
      </c>
      <c r="B3961" t="s">
        <v>21783</v>
      </c>
      <c r="C3961">
        <v>91390</v>
      </c>
      <c r="D3961" s="93" t="s">
        <v>22196</v>
      </c>
      <c r="E3961" s="93" t="s">
        <v>14</v>
      </c>
    </row>
    <row r="3962" spans="1:5" x14ac:dyDescent="0.25">
      <c r="A3962" s="93" t="s">
        <v>827</v>
      </c>
      <c r="B3962" t="s">
        <v>21783</v>
      </c>
      <c r="C3962">
        <v>91391</v>
      </c>
      <c r="D3962" s="93" t="s">
        <v>22196</v>
      </c>
      <c r="E3962" s="93" t="s">
        <v>14</v>
      </c>
    </row>
    <row r="3963" spans="1:5" x14ac:dyDescent="0.25">
      <c r="A3963" s="93" t="s">
        <v>827</v>
      </c>
      <c r="B3963" t="s">
        <v>21783</v>
      </c>
      <c r="C3963">
        <v>91392</v>
      </c>
      <c r="D3963" s="93" t="s">
        <v>22196</v>
      </c>
      <c r="E3963" s="93" t="s">
        <v>14</v>
      </c>
    </row>
    <row r="3964" spans="1:5" x14ac:dyDescent="0.25">
      <c r="A3964" s="93" t="s">
        <v>828</v>
      </c>
      <c r="D3964" s="93" t="s">
        <v>14</v>
      </c>
      <c r="E3964" s="93" t="s">
        <v>31339</v>
      </c>
    </row>
    <row r="3965" spans="1:5" x14ac:dyDescent="0.25">
      <c r="A3965" s="93" t="s">
        <v>828</v>
      </c>
      <c r="B3965" t="s">
        <v>21783</v>
      </c>
      <c r="C3965">
        <v>88282</v>
      </c>
      <c r="D3965" s="93" t="s">
        <v>22196</v>
      </c>
      <c r="E3965" s="93" t="s">
        <v>14</v>
      </c>
    </row>
    <row r="3966" spans="1:5" x14ac:dyDescent="0.25">
      <c r="A3966" s="93" t="s">
        <v>828</v>
      </c>
      <c r="B3966" t="s">
        <v>21783</v>
      </c>
      <c r="C3966">
        <v>91468</v>
      </c>
      <c r="D3966" s="93" t="s">
        <v>22196</v>
      </c>
      <c r="E3966" s="93" t="s">
        <v>14</v>
      </c>
    </row>
    <row r="3967" spans="1:5" x14ac:dyDescent="0.25">
      <c r="A3967" s="93" t="s">
        <v>828</v>
      </c>
      <c r="B3967" t="s">
        <v>21783</v>
      </c>
      <c r="C3967">
        <v>91469</v>
      </c>
      <c r="D3967" s="93" t="s">
        <v>22196</v>
      </c>
      <c r="E3967" s="93" t="s">
        <v>14</v>
      </c>
    </row>
    <row r="3968" spans="1:5" x14ac:dyDescent="0.25">
      <c r="A3968" s="93" t="s">
        <v>828</v>
      </c>
      <c r="B3968" t="s">
        <v>21783</v>
      </c>
      <c r="C3968">
        <v>91484</v>
      </c>
      <c r="D3968" s="93" t="s">
        <v>22196</v>
      </c>
      <c r="E3968" s="93" t="s">
        <v>14</v>
      </c>
    </row>
    <row r="3969" spans="1:5" x14ac:dyDescent="0.25">
      <c r="A3969" s="93" t="s">
        <v>829</v>
      </c>
      <c r="D3969" s="93" t="s">
        <v>14</v>
      </c>
      <c r="E3969" s="93" t="s">
        <v>31340</v>
      </c>
    </row>
    <row r="3970" spans="1:5" x14ac:dyDescent="0.25">
      <c r="A3970" s="93" t="s">
        <v>829</v>
      </c>
      <c r="B3970" t="s">
        <v>21783</v>
      </c>
      <c r="C3970">
        <v>88297</v>
      </c>
      <c r="D3970" s="93" t="s">
        <v>22196</v>
      </c>
      <c r="E3970" s="93" t="s">
        <v>14</v>
      </c>
    </row>
    <row r="3971" spans="1:5" x14ac:dyDescent="0.25">
      <c r="A3971" s="93" t="s">
        <v>829</v>
      </c>
      <c r="B3971" t="s">
        <v>21783</v>
      </c>
      <c r="C3971">
        <v>91529</v>
      </c>
      <c r="D3971" s="93" t="s">
        <v>22196</v>
      </c>
      <c r="E3971" s="93" t="s">
        <v>14</v>
      </c>
    </row>
    <row r="3972" spans="1:5" x14ac:dyDescent="0.25">
      <c r="A3972" s="93" t="s">
        <v>829</v>
      </c>
      <c r="B3972" t="s">
        <v>21783</v>
      </c>
      <c r="C3972">
        <v>91530</v>
      </c>
      <c r="D3972" s="93" t="s">
        <v>22196</v>
      </c>
      <c r="E3972" s="93" t="s">
        <v>14</v>
      </c>
    </row>
    <row r="3973" spans="1:5" x14ac:dyDescent="0.25">
      <c r="A3973" s="93" t="s">
        <v>830</v>
      </c>
      <c r="D3973" s="93" t="s">
        <v>14</v>
      </c>
      <c r="E3973" s="93" t="s">
        <v>31341</v>
      </c>
    </row>
    <row r="3974" spans="1:5" x14ac:dyDescent="0.25">
      <c r="A3974" s="93" t="s">
        <v>830</v>
      </c>
      <c r="B3974" t="s">
        <v>21783</v>
      </c>
      <c r="C3974">
        <v>88286</v>
      </c>
      <c r="D3974" s="93" t="s">
        <v>22196</v>
      </c>
      <c r="E3974" s="93" t="s">
        <v>14</v>
      </c>
    </row>
    <row r="3975" spans="1:5" x14ac:dyDescent="0.25">
      <c r="A3975" s="93" t="s">
        <v>830</v>
      </c>
      <c r="B3975" t="s">
        <v>21783</v>
      </c>
      <c r="C3975">
        <v>91629</v>
      </c>
      <c r="D3975" s="93" t="s">
        <v>22196</v>
      </c>
      <c r="E3975" s="93" t="s">
        <v>14</v>
      </c>
    </row>
    <row r="3976" spans="1:5" x14ac:dyDescent="0.25">
      <c r="A3976" s="93" t="s">
        <v>830</v>
      </c>
      <c r="B3976" t="s">
        <v>21783</v>
      </c>
      <c r="C3976">
        <v>91630</v>
      </c>
      <c r="D3976" s="93" t="s">
        <v>22196</v>
      </c>
      <c r="E3976" s="93" t="s">
        <v>14</v>
      </c>
    </row>
    <row r="3977" spans="1:5" x14ac:dyDescent="0.25">
      <c r="A3977" s="93" t="s">
        <v>830</v>
      </c>
      <c r="B3977" t="s">
        <v>21783</v>
      </c>
      <c r="C3977">
        <v>91631</v>
      </c>
      <c r="D3977" s="93" t="s">
        <v>22196</v>
      </c>
      <c r="E3977" s="93" t="s">
        <v>14</v>
      </c>
    </row>
    <row r="3978" spans="1:5" x14ac:dyDescent="0.25">
      <c r="A3978" s="93" t="s">
        <v>831</v>
      </c>
      <c r="D3978" s="93" t="s">
        <v>14</v>
      </c>
      <c r="E3978" s="93" t="s">
        <v>31342</v>
      </c>
    </row>
    <row r="3979" spans="1:5" x14ac:dyDescent="0.25">
      <c r="A3979" s="93" t="s">
        <v>831</v>
      </c>
      <c r="B3979" t="s">
        <v>21783</v>
      </c>
      <c r="C3979">
        <v>88283</v>
      </c>
      <c r="D3979" s="93" t="s">
        <v>22196</v>
      </c>
      <c r="E3979" s="93" t="s">
        <v>14</v>
      </c>
    </row>
    <row r="3980" spans="1:5" x14ac:dyDescent="0.25">
      <c r="A3980" s="93" t="s">
        <v>831</v>
      </c>
      <c r="B3980" t="s">
        <v>21783</v>
      </c>
      <c r="C3980">
        <v>91640</v>
      </c>
      <c r="D3980" s="93" t="s">
        <v>22196</v>
      </c>
      <c r="E3980" s="93" t="s">
        <v>14</v>
      </c>
    </row>
    <row r="3981" spans="1:5" x14ac:dyDescent="0.25">
      <c r="A3981" s="93" t="s">
        <v>831</v>
      </c>
      <c r="B3981" t="s">
        <v>21783</v>
      </c>
      <c r="C3981">
        <v>91641</v>
      </c>
      <c r="D3981" s="93" t="s">
        <v>22196</v>
      </c>
      <c r="E3981" s="93" t="s">
        <v>14</v>
      </c>
    </row>
    <row r="3982" spans="1:5" x14ac:dyDescent="0.25">
      <c r="A3982" s="93" t="s">
        <v>831</v>
      </c>
      <c r="B3982" t="s">
        <v>21783</v>
      </c>
      <c r="C3982">
        <v>91642</v>
      </c>
      <c r="D3982" s="93" t="s">
        <v>22196</v>
      </c>
      <c r="E3982" s="93" t="s">
        <v>14</v>
      </c>
    </row>
    <row r="3983" spans="1:5" x14ac:dyDescent="0.25">
      <c r="A3983" s="93" t="s">
        <v>832</v>
      </c>
      <c r="D3983" s="93" t="s">
        <v>14</v>
      </c>
      <c r="E3983" s="93" t="s">
        <v>31343</v>
      </c>
    </row>
    <row r="3984" spans="1:5" x14ac:dyDescent="0.25">
      <c r="A3984" s="93" t="s">
        <v>832</v>
      </c>
      <c r="B3984" t="s">
        <v>21783</v>
      </c>
      <c r="C3984">
        <v>88297</v>
      </c>
      <c r="D3984" s="93" t="s">
        <v>22196</v>
      </c>
      <c r="E3984" s="93" t="s">
        <v>14</v>
      </c>
    </row>
    <row r="3985" spans="1:5" x14ac:dyDescent="0.25">
      <c r="A3985" s="93" t="s">
        <v>832</v>
      </c>
      <c r="B3985" t="s">
        <v>21783</v>
      </c>
      <c r="C3985">
        <v>91688</v>
      </c>
      <c r="D3985" s="93" t="s">
        <v>22196</v>
      </c>
      <c r="E3985" s="93" t="s">
        <v>14</v>
      </c>
    </row>
    <row r="3986" spans="1:5" x14ac:dyDescent="0.25">
      <c r="A3986" s="93" t="s">
        <v>832</v>
      </c>
      <c r="B3986" t="s">
        <v>21783</v>
      </c>
      <c r="C3986">
        <v>91689</v>
      </c>
      <c r="D3986" s="93" t="s">
        <v>22196</v>
      </c>
      <c r="E3986" s="93" t="s">
        <v>14</v>
      </c>
    </row>
    <row r="3987" spans="1:5" x14ac:dyDescent="0.25">
      <c r="A3987" s="93" t="s">
        <v>833</v>
      </c>
      <c r="D3987" s="93" t="s">
        <v>14</v>
      </c>
      <c r="E3987" s="93" t="s">
        <v>31202</v>
      </c>
    </row>
    <row r="3988" spans="1:5" x14ac:dyDescent="0.25">
      <c r="A3988" s="93" t="s">
        <v>833</v>
      </c>
      <c r="B3988" t="s">
        <v>21783</v>
      </c>
      <c r="C3988">
        <v>92040</v>
      </c>
      <c r="D3988" s="93" t="s">
        <v>22196</v>
      </c>
      <c r="E3988" s="93" t="s">
        <v>14</v>
      </c>
    </row>
    <row r="3989" spans="1:5" x14ac:dyDescent="0.25">
      <c r="A3989" s="93" t="s">
        <v>833</v>
      </c>
      <c r="B3989" t="s">
        <v>21783</v>
      </c>
      <c r="C3989">
        <v>92041</v>
      </c>
      <c r="D3989" s="93" t="s">
        <v>22196</v>
      </c>
      <c r="E3989" s="93" t="s">
        <v>14</v>
      </c>
    </row>
    <row r="3990" spans="1:5" x14ac:dyDescent="0.25">
      <c r="A3990" s="93" t="s">
        <v>834</v>
      </c>
      <c r="D3990" s="93" t="s">
        <v>14</v>
      </c>
      <c r="E3990" s="93" t="s">
        <v>31344</v>
      </c>
    </row>
    <row r="3991" spans="1:5" x14ac:dyDescent="0.25">
      <c r="A3991" s="93" t="s">
        <v>834</v>
      </c>
      <c r="B3991" t="s">
        <v>21783</v>
      </c>
      <c r="C3991">
        <v>88282</v>
      </c>
      <c r="D3991" s="93" t="s">
        <v>22196</v>
      </c>
      <c r="E3991" s="93" t="s">
        <v>14</v>
      </c>
    </row>
    <row r="3992" spans="1:5" x14ac:dyDescent="0.25">
      <c r="A3992" s="93" t="s">
        <v>834</v>
      </c>
      <c r="B3992" t="s">
        <v>21783</v>
      </c>
      <c r="C3992">
        <v>92101</v>
      </c>
      <c r="D3992" s="93" t="s">
        <v>22196</v>
      </c>
      <c r="E3992" s="93" t="s">
        <v>14</v>
      </c>
    </row>
    <row r="3993" spans="1:5" x14ac:dyDescent="0.25">
      <c r="A3993" s="93" t="s">
        <v>834</v>
      </c>
      <c r="B3993" t="s">
        <v>21783</v>
      </c>
      <c r="C3993">
        <v>92102</v>
      </c>
      <c r="D3993" s="93" t="s">
        <v>22196</v>
      </c>
      <c r="E3993" s="93" t="s">
        <v>14</v>
      </c>
    </row>
    <row r="3994" spans="1:5" x14ac:dyDescent="0.25">
      <c r="A3994" s="93" t="s">
        <v>834</v>
      </c>
      <c r="B3994" t="s">
        <v>21783</v>
      </c>
      <c r="C3994">
        <v>92103</v>
      </c>
      <c r="D3994" s="93" t="s">
        <v>22196</v>
      </c>
      <c r="E3994" s="93" t="s">
        <v>14</v>
      </c>
    </row>
    <row r="3995" spans="1:5" x14ac:dyDescent="0.25">
      <c r="A3995" s="93" t="s">
        <v>835</v>
      </c>
      <c r="D3995" s="93" t="s">
        <v>14</v>
      </c>
      <c r="E3995" s="93" t="s">
        <v>31202</v>
      </c>
    </row>
    <row r="3996" spans="1:5" x14ac:dyDescent="0.25">
      <c r="A3996" s="93" t="s">
        <v>835</v>
      </c>
      <c r="B3996" t="s">
        <v>21783</v>
      </c>
      <c r="C3996">
        <v>92108</v>
      </c>
      <c r="D3996" s="93" t="s">
        <v>22196</v>
      </c>
      <c r="E3996" s="93" t="s">
        <v>14</v>
      </c>
    </row>
    <row r="3997" spans="1:5" x14ac:dyDescent="0.25">
      <c r="A3997" s="93" t="s">
        <v>835</v>
      </c>
      <c r="B3997" t="s">
        <v>21783</v>
      </c>
      <c r="C3997">
        <v>92109</v>
      </c>
      <c r="D3997" s="93" t="s">
        <v>22196</v>
      </c>
      <c r="E3997" s="93" t="s">
        <v>14</v>
      </c>
    </row>
    <row r="3998" spans="1:5" x14ac:dyDescent="0.25">
      <c r="A3998" s="93" t="s">
        <v>836</v>
      </c>
      <c r="D3998" s="93" t="s">
        <v>14</v>
      </c>
      <c r="E3998" s="93" t="s">
        <v>31202</v>
      </c>
    </row>
    <row r="3999" spans="1:5" x14ac:dyDescent="0.25">
      <c r="A3999" s="93" t="s">
        <v>836</v>
      </c>
      <c r="B3999" t="s">
        <v>21783</v>
      </c>
      <c r="C3999">
        <v>92114</v>
      </c>
      <c r="D3999" s="93" t="s">
        <v>22196</v>
      </c>
      <c r="E3999" s="93" t="s">
        <v>14</v>
      </c>
    </row>
    <row r="4000" spans="1:5" x14ac:dyDescent="0.25">
      <c r="A4000" s="93" t="s">
        <v>836</v>
      </c>
      <c r="B4000" t="s">
        <v>21783</v>
      </c>
      <c r="C4000">
        <v>92115</v>
      </c>
      <c r="D4000" s="93" t="s">
        <v>22196</v>
      </c>
      <c r="E4000" s="93" t="s">
        <v>14</v>
      </c>
    </row>
    <row r="4001" spans="1:5" x14ac:dyDescent="0.25">
      <c r="A4001" s="93" t="s">
        <v>837</v>
      </c>
      <c r="D4001" s="93" t="s">
        <v>14</v>
      </c>
      <c r="E4001" s="93" t="s">
        <v>31345</v>
      </c>
    </row>
    <row r="4002" spans="1:5" x14ac:dyDescent="0.25">
      <c r="A4002" s="93" t="s">
        <v>837</v>
      </c>
      <c r="B4002" t="s">
        <v>21783</v>
      </c>
      <c r="C4002">
        <v>88284</v>
      </c>
      <c r="D4002" s="93" t="s">
        <v>22196</v>
      </c>
      <c r="E4002" s="93" t="s">
        <v>14</v>
      </c>
    </row>
    <row r="4003" spans="1:5" x14ac:dyDescent="0.25">
      <c r="A4003" s="93" t="s">
        <v>837</v>
      </c>
      <c r="B4003" t="s">
        <v>21783</v>
      </c>
      <c r="C4003">
        <v>92133</v>
      </c>
      <c r="D4003" s="93" t="s">
        <v>22196</v>
      </c>
      <c r="E4003" s="93" t="s">
        <v>14</v>
      </c>
    </row>
    <row r="4004" spans="1:5" x14ac:dyDescent="0.25">
      <c r="A4004" s="93" t="s">
        <v>837</v>
      </c>
      <c r="B4004" t="s">
        <v>21783</v>
      </c>
      <c r="C4004">
        <v>92134</v>
      </c>
      <c r="D4004" s="93" t="s">
        <v>22196</v>
      </c>
      <c r="E4004" s="93" t="s">
        <v>14</v>
      </c>
    </row>
    <row r="4005" spans="1:5" x14ac:dyDescent="0.25">
      <c r="A4005" s="93" t="s">
        <v>837</v>
      </c>
      <c r="B4005" t="s">
        <v>21783</v>
      </c>
      <c r="C4005">
        <v>92135</v>
      </c>
      <c r="D4005" s="93" t="s">
        <v>22196</v>
      </c>
      <c r="E4005" s="93" t="s">
        <v>14</v>
      </c>
    </row>
    <row r="4006" spans="1:5" x14ac:dyDescent="0.25">
      <c r="A4006" s="93" t="s">
        <v>838</v>
      </c>
      <c r="D4006" s="93" t="s">
        <v>14</v>
      </c>
      <c r="E4006" s="93" t="s">
        <v>31346</v>
      </c>
    </row>
    <row r="4007" spans="1:5" x14ac:dyDescent="0.25">
      <c r="A4007" s="93" t="s">
        <v>838</v>
      </c>
      <c r="B4007" t="s">
        <v>21783</v>
      </c>
      <c r="C4007">
        <v>88284</v>
      </c>
      <c r="D4007" s="93" t="s">
        <v>22196</v>
      </c>
      <c r="E4007" s="93" t="s">
        <v>14</v>
      </c>
    </row>
    <row r="4008" spans="1:5" x14ac:dyDescent="0.25">
      <c r="A4008" s="93" t="s">
        <v>838</v>
      </c>
      <c r="B4008" t="s">
        <v>21783</v>
      </c>
      <c r="C4008">
        <v>92140</v>
      </c>
      <c r="D4008" s="93" t="s">
        <v>22196</v>
      </c>
      <c r="E4008" s="93" t="s">
        <v>14</v>
      </c>
    </row>
    <row r="4009" spans="1:5" x14ac:dyDescent="0.25">
      <c r="A4009" s="93" t="s">
        <v>838</v>
      </c>
      <c r="B4009" t="s">
        <v>21783</v>
      </c>
      <c r="C4009">
        <v>92141</v>
      </c>
      <c r="D4009" s="93" t="s">
        <v>22196</v>
      </c>
      <c r="E4009" s="93" t="s">
        <v>14</v>
      </c>
    </row>
    <row r="4010" spans="1:5" x14ac:dyDescent="0.25">
      <c r="A4010" s="93" t="s">
        <v>838</v>
      </c>
      <c r="B4010" t="s">
        <v>21783</v>
      </c>
      <c r="C4010">
        <v>92142</v>
      </c>
      <c r="D4010" s="93" t="s">
        <v>22196</v>
      </c>
      <c r="E4010" s="93" t="s">
        <v>14</v>
      </c>
    </row>
    <row r="4011" spans="1:5" x14ac:dyDescent="0.25">
      <c r="A4011" s="93" t="s">
        <v>839</v>
      </c>
      <c r="D4011" s="93" t="s">
        <v>14</v>
      </c>
      <c r="E4011" s="93" t="s">
        <v>31347</v>
      </c>
    </row>
    <row r="4012" spans="1:5" x14ac:dyDescent="0.25">
      <c r="A4012" s="93" t="s">
        <v>839</v>
      </c>
      <c r="B4012" t="s">
        <v>21783</v>
      </c>
      <c r="C4012">
        <v>88283</v>
      </c>
      <c r="D4012" s="93" t="s">
        <v>22196</v>
      </c>
      <c r="E4012" s="93" t="s">
        <v>14</v>
      </c>
    </row>
    <row r="4013" spans="1:5" x14ac:dyDescent="0.25">
      <c r="A4013" s="93" t="s">
        <v>839</v>
      </c>
      <c r="B4013" t="s">
        <v>21783</v>
      </c>
      <c r="C4013">
        <v>92237</v>
      </c>
      <c r="D4013" s="93" t="s">
        <v>22196</v>
      </c>
      <c r="E4013" s="93" t="s">
        <v>14</v>
      </c>
    </row>
    <row r="4014" spans="1:5" x14ac:dyDescent="0.25">
      <c r="A4014" s="93" t="s">
        <v>839</v>
      </c>
      <c r="B4014" t="s">
        <v>21783</v>
      </c>
      <c r="C4014">
        <v>92238</v>
      </c>
      <c r="D4014" s="93" t="s">
        <v>22196</v>
      </c>
      <c r="E4014" s="93" t="s">
        <v>14</v>
      </c>
    </row>
    <row r="4015" spans="1:5" x14ac:dyDescent="0.25">
      <c r="A4015" s="93" t="s">
        <v>839</v>
      </c>
      <c r="B4015" t="s">
        <v>21783</v>
      </c>
      <c r="C4015">
        <v>92239</v>
      </c>
      <c r="D4015" s="93" t="s">
        <v>22196</v>
      </c>
      <c r="E4015" s="93" t="s">
        <v>14</v>
      </c>
    </row>
    <row r="4016" spans="1:5" x14ac:dyDescent="0.25">
      <c r="A4016" s="93" t="s">
        <v>840</v>
      </c>
      <c r="D4016" s="93" t="s">
        <v>14</v>
      </c>
      <c r="E4016" s="93" t="s">
        <v>31202</v>
      </c>
    </row>
    <row r="4017" spans="1:5" x14ac:dyDescent="0.25">
      <c r="A4017" s="93" t="s">
        <v>840</v>
      </c>
      <c r="B4017" t="s">
        <v>21783</v>
      </c>
      <c r="C4017">
        <v>92712</v>
      </c>
      <c r="D4017" s="93" t="s">
        <v>22196</v>
      </c>
      <c r="E4017" s="93" t="s">
        <v>14</v>
      </c>
    </row>
    <row r="4018" spans="1:5" x14ac:dyDescent="0.25">
      <c r="A4018" s="93" t="s">
        <v>840</v>
      </c>
      <c r="B4018" t="s">
        <v>21783</v>
      </c>
      <c r="C4018">
        <v>92713</v>
      </c>
      <c r="D4018" s="93" t="s">
        <v>22196</v>
      </c>
      <c r="E4018" s="93" t="s">
        <v>14</v>
      </c>
    </row>
    <row r="4019" spans="1:5" x14ac:dyDescent="0.25">
      <c r="A4019" s="93" t="s">
        <v>841</v>
      </c>
      <c r="D4019" s="93" t="s">
        <v>14</v>
      </c>
      <c r="E4019" s="93" t="s">
        <v>31202</v>
      </c>
    </row>
    <row r="4020" spans="1:5" x14ac:dyDescent="0.25">
      <c r="A4020" s="93" t="s">
        <v>841</v>
      </c>
      <c r="B4020" t="s">
        <v>21783</v>
      </c>
      <c r="C4020">
        <v>92956</v>
      </c>
      <c r="D4020" s="93" t="s">
        <v>22196</v>
      </c>
      <c r="E4020" s="93" t="s">
        <v>14</v>
      </c>
    </row>
    <row r="4021" spans="1:5" x14ac:dyDescent="0.25">
      <c r="A4021" s="93" t="s">
        <v>841</v>
      </c>
      <c r="B4021" t="s">
        <v>21783</v>
      </c>
      <c r="C4021">
        <v>92957</v>
      </c>
      <c r="D4021" s="93" t="s">
        <v>22196</v>
      </c>
      <c r="E4021" s="93" t="s">
        <v>14</v>
      </c>
    </row>
    <row r="4022" spans="1:5" x14ac:dyDescent="0.25">
      <c r="A4022" s="93" t="s">
        <v>842</v>
      </c>
      <c r="D4022" s="93" t="s">
        <v>14</v>
      </c>
      <c r="E4022" s="93" t="s">
        <v>31348</v>
      </c>
    </row>
    <row r="4023" spans="1:5" x14ac:dyDescent="0.25">
      <c r="A4023" s="93" t="s">
        <v>842</v>
      </c>
      <c r="B4023" t="s">
        <v>21783</v>
      </c>
      <c r="C4023">
        <v>88298</v>
      </c>
      <c r="D4023" s="93" t="s">
        <v>22196</v>
      </c>
      <c r="E4023" s="93" t="s">
        <v>14</v>
      </c>
    </row>
    <row r="4024" spans="1:5" x14ac:dyDescent="0.25">
      <c r="A4024" s="93" t="s">
        <v>842</v>
      </c>
      <c r="B4024" t="s">
        <v>21783</v>
      </c>
      <c r="C4024">
        <v>92963</v>
      </c>
      <c r="D4024" s="93" t="s">
        <v>22196</v>
      </c>
      <c r="E4024" s="93" t="s">
        <v>14</v>
      </c>
    </row>
    <row r="4025" spans="1:5" x14ac:dyDescent="0.25">
      <c r="A4025" s="93" t="s">
        <v>842</v>
      </c>
      <c r="B4025" t="s">
        <v>21783</v>
      </c>
      <c r="C4025">
        <v>92964</v>
      </c>
      <c r="D4025" s="93" t="s">
        <v>22196</v>
      </c>
      <c r="E4025" s="93" t="s">
        <v>14</v>
      </c>
    </row>
    <row r="4026" spans="1:5" x14ac:dyDescent="0.25">
      <c r="A4026" s="93" t="s">
        <v>843</v>
      </c>
      <c r="D4026" s="93" t="s">
        <v>14</v>
      </c>
      <c r="E4026" s="93" t="s">
        <v>31349</v>
      </c>
    </row>
    <row r="4027" spans="1:5" x14ac:dyDescent="0.25">
      <c r="A4027" s="93" t="s">
        <v>843</v>
      </c>
      <c r="B4027" t="s">
        <v>21783</v>
      </c>
      <c r="C4027">
        <v>88297</v>
      </c>
      <c r="D4027" s="93" t="s">
        <v>22196</v>
      </c>
      <c r="E4027" s="93" t="s">
        <v>14</v>
      </c>
    </row>
    <row r="4028" spans="1:5" x14ac:dyDescent="0.25">
      <c r="A4028" s="93" t="s">
        <v>843</v>
      </c>
      <c r="B4028" t="s">
        <v>21783</v>
      </c>
      <c r="C4028">
        <v>93220</v>
      </c>
      <c r="D4028" s="93" t="s">
        <v>22196</v>
      </c>
      <c r="E4028" s="93" t="s">
        <v>14</v>
      </c>
    </row>
    <row r="4029" spans="1:5" x14ac:dyDescent="0.25">
      <c r="A4029" s="93" t="s">
        <v>843</v>
      </c>
      <c r="B4029" t="s">
        <v>21783</v>
      </c>
      <c r="C4029">
        <v>93221</v>
      </c>
      <c r="D4029" s="93" t="s">
        <v>22196</v>
      </c>
      <c r="E4029" s="93" t="s">
        <v>14</v>
      </c>
    </row>
    <row r="4030" spans="1:5" x14ac:dyDescent="0.25">
      <c r="A4030" s="93" t="s">
        <v>844</v>
      </c>
      <c r="D4030" s="93" t="s">
        <v>14</v>
      </c>
      <c r="E4030" s="93" t="s">
        <v>31202</v>
      </c>
    </row>
    <row r="4031" spans="1:5" x14ac:dyDescent="0.25">
      <c r="A4031" s="93" t="s">
        <v>844</v>
      </c>
      <c r="B4031" t="s">
        <v>21783</v>
      </c>
      <c r="C4031">
        <v>93229</v>
      </c>
      <c r="D4031" s="93" t="s">
        <v>22196</v>
      </c>
      <c r="E4031" s="93" t="s">
        <v>14</v>
      </c>
    </row>
    <row r="4032" spans="1:5" x14ac:dyDescent="0.25">
      <c r="A4032" s="93" t="s">
        <v>844</v>
      </c>
      <c r="B4032" t="s">
        <v>21783</v>
      </c>
      <c r="C4032">
        <v>93230</v>
      </c>
      <c r="D4032" s="93" t="s">
        <v>22196</v>
      </c>
      <c r="E4032" s="93" t="s">
        <v>14</v>
      </c>
    </row>
    <row r="4033" spans="1:5" x14ac:dyDescent="0.25">
      <c r="A4033" s="93" t="s">
        <v>845</v>
      </c>
      <c r="D4033" s="93" t="s">
        <v>14</v>
      </c>
      <c r="E4033" s="93" t="s">
        <v>31350</v>
      </c>
    </row>
    <row r="4034" spans="1:5" x14ac:dyDescent="0.25">
      <c r="A4034" s="93" t="s">
        <v>845</v>
      </c>
      <c r="B4034" t="s">
        <v>21783</v>
      </c>
      <c r="C4034">
        <v>73309</v>
      </c>
      <c r="D4034" s="93" t="s">
        <v>22196</v>
      </c>
      <c r="E4034" s="93" t="s">
        <v>14</v>
      </c>
    </row>
    <row r="4035" spans="1:5" x14ac:dyDescent="0.25">
      <c r="A4035" s="93" t="s">
        <v>845</v>
      </c>
      <c r="B4035" t="s">
        <v>21783</v>
      </c>
      <c r="C4035">
        <v>73313</v>
      </c>
      <c r="D4035" s="93" t="s">
        <v>22196</v>
      </c>
      <c r="E4035" s="93" t="s">
        <v>14</v>
      </c>
    </row>
    <row r="4036" spans="1:5" x14ac:dyDescent="0.25">
      <c r="A4036" s="93" t="s">
        <v>845</v>
      </c>
      <c r="B4036" t="s">
        <v>21783</v>
      </c>
      <c r="C4036">
        <v>88303</v>
      </c>
      <c r="D4036" s="93" t="s">
        <v>22196</v>
      </c>
      <c r="E4036" s="93" t="s">
        <v>14</v>
      </c>
    </row>
    <row r="4037" spans="1:5" x14ac:dyDescent="0.25">
      <c r="A4037" s="93" t="s">
        <v>846</v>
      </c>
      <c r="D4037" s="93" t="s">
        <v>14</v>
      </c>
      <c r="E4037" s="93" t="s">
        <v>31351</v>
      </c>
    </row>
    <row r="4038" spans="1:5" x14ac:dyDescent="0.25">
      <c r="A4038" s="93" t="s">
        <v>846</v>
      </c>
      <c r="B4038" t="s">
        <v>21783</v>
      </c>
      <c r="C4038">
        <v>88296</v>
      </c>
      <c r="D4038" s="93" t="s">
        <v>22196</v>
      </c>
      <c r="E4038" s="93" t="s">
        <v>14</v>
      </c>
    </row>
    <row r="4039" spans="1:5" x14ac:dyDescent="0.25">
      <c r="A4039" s="93" t="s">
        <v>846</v>
      </c>
      <c r="B4039" t="s">
        <v>21783</v>
      </c>
      <c r="C4039">
        <v>93267</v>
      </c>
      <c r="D4039" s="93" t="s">
        <v>22196</v>
      </c>
      <c r="E4039" s="93" t="s">
        <v>14</v>
      </c>
    </row>
    <row r="4040" spans="1:5" x14ac:dyDescent="0.25">
      <c r="A4040" s="93" t="s">
        <v>846</v>
      </c>
      <c r="B4040" t="s">
        <v>21783</v>
      </c>
      <c r="C4040">
        <v>93269</v>
      </c>
      <c r="D4040" s="93" t="s">
        <v>22196</v>
      </c>
      <c r="E4040" s="93" t="s">
        <v>14</v>
      </c>
    </row>
    <row r="4041" spans="1:5" x14ac:dyDescent="0.25">
      <c r="A4041" s="93" t="s">
        <v>847</v>
      </c>
      <c r="D4041" s="93" t="s">
        <v>14</v>
      </c>
      <c r="E4041" s="93" t="s">
        <v>31352</v>
      </c>
    </row>
    <row r="4042" spans="1:5" x14ac:dyDescent="0.25">
      <c r="A4042" s="93" t="s">
        <v>847</v>
      </c>
      <c r="B4042" t="s">
        <v>21783</v>
      </c>
      <c r="C4042">
        <v>88295</v>
      </c>
      <c r="D4042" s="93" t="s">
        <v>22196</v>
      </c>
      <c r="E4042" s="93" t="s">
        <v>14</v>
      </c>
    </row>
    <row r="4043" spans="1:5" x14ac:dyDescent="0.25">
      <c r="A4043" s="93" t="s">
        <v>847</v>
      </c>
      <c r="B4043" t="s">
        <v>21783</v>
      </c>
      <c r="C4043">
        <v>93277</v>
      </c>
      <c r="D4043" s="93" t="s">
        <v>22196</v>
      </c>
      <c r="E4043" s="93" t="s">
        <v>14</v>
      </c>
    </row>
    <row r="4044" spans="1:5" x14ac:dyDescent="0.25">
      <c r="A4044" s="93" t="s">
        <v>847</v>
      </c>
      <c r="B4044" t="s">
        <v>21783</v>
      </c>
      <c r="C4044">
        <v>93278</v>
      </c>
      <c r="D4044" s="93" t="s">
        <v>22196</v>
      </c>
      <c r="E4044" s="93" t="s">
        <v>14</v>
      </c>
    </row>
    <row r="4045" spans="1:5" x14ac:dyDescent="0.25">
      <c r="A4045" s="93" t="s">
        <v>848</v>
      </c>
      <c r="D4045" s="93" t="s">
        <v>14</v>
      </c>
      <c r="E4045" s="93" t="s">
        <v>31353</v>
      </c>
    </row>
    <row r="4046" spans="1:5" x14ac:dyDescent="0.25">
      <c r="A4046" s="93" t="s">
        <v>848</v>
      </c>
      <c r="B4046" t="s">
        <v>21783</v>
      </c>
      <c r="C4046">
        <v>88296</v>
      </c>
      <c r="D4046" s="93" t="s">
        <v>22196</v>
      </c>
      <c r="E4046" s="93" t="s">
        <v>14</v>
      </c>
    </row>
    <row r="4047" spans="1:5" x14ac:dyDescent="0.25">
      <c r="A4047" s="93" t="s">
        <v>848</v>
      </c>
      <c r="B4047" t="s">
        <v>21783</v>
      </c>
      <c r="C4047">
        <v>93283</v>
      </c>
      <c r="D4047" s="93" t="s">
        <v>22196</v>
      </c>
      <c r="E4047" s="93" t="s">
        <v>14</v>
      </c>
    </row>
    <row r="4048" spans="1:5" x14ac:dyDescent="0.25">
      <c r="A4048" s="93" t="s">
        <v>848</v>
      </c>
      <c r="B4048" t="s">
        <v>21783</v>
      </c>
      <c r="C4048">
        <v>93284</v>
      </c>
      <c r="D4048" s="93" t="s">
        <v>22196</v>
      </c>
      <c r="E4048" s="93" t="s">
        <v>14</v>
      </c>
    </row>
    <row r="4049" spans="1:5" x14ac:dyDescent="0.25">
      <c r="A4049" s="93" t="s">
        <v>848</v>
      </c>
      <c r="B4049" t="s">
        <v>21783</v>
      </c>
      <c r="C4049">
        <v>93296</v>
      </c>
      <c r="D4049" s="93" t="s">
        <v>22196</v>
      </c>
      <c r="E4049" s="93" t="s">
        <v>14</v>
      </c>
    </row>
    <row r="4050" spans="1:5" x14ac:dyDescent="0.25">
      <c r="A4050" s="93" t="s">
        <v>849</v>
      </c>
      <c r="D4050" s="93" t="s">
        <v>14</v>
      </c>
      <c r="E4050" s="93" t="s">
        <v>31354</v>
      </c>
    </row>
    <row r="4051" spans="1:5" x14ac:dyDescent="0.25">
      <c r="A4051" s="93" t="s">
        <v>849</v>
      </c>
      <c r="B4051" t="s">
        <v>21783</v>
      </c>
      <c r="C4051">
        <v>88286</v>
      </c>
      <c r="D4051" s="93" t="s">
        <v>22196</v>
      </c>
      <c r="E4051" s="93" t="s">
        <v>14</v>
      </c>
    </row>
    <row r="4052" spans="1:5" x14ac:dyDescent="0.25">
      <c r="A4052" s="93" t="s">
        <v>849</v>
      </c>
      <c r="B4052" t="s">
        <v>21783</v>
      </c>
      <c r="C4052">
        <v>93397</v>
      </c>
      <c r="D4052" s="93" t="s">
        <v>22196</v>
      </c>
      <c r="E4052" s="93" t="s">
        <v>14</v>
      </c>
    </row>
    <row r="4053" spans="1:5" x14ac:dyDescent="0.25">
      <c r="A4053" s="93" t="s">
        <v>849</v>
      </c>
      <c r="B4053" t="s">
        <v>21783</v>
      </c>
      <c r="C4053">
        <v>93398</v>
      </c>
      <c r="D4053" s="93" t="s">
        <v>22196</v>
      </c>
      <c r="E4053" s="93" t="s">
        <v>14</v>
      </c>
    </row>
    <row r="4054" spans="1:5" x14ac:dyDescent="0.25">
      <c r="A4054" s="93" t="s">
        <v>849</v>
      </c>
      <c r="B4054" t="s">
        <v>21783</v>
      </c>
      <c r="C4054">
        <v>93399</v>
      </c>
      <c r="D4054" s="93" t="s">
        <v>22196</v>
      </c>
      <c r="E4054" s="93" t="s">
        <v>14</v>
      </c>
    </row>
    <row r="4055" spans="1:5" x14ac:dyDescent="0.25">
      <c r="A4055" s="93" t="s">
        <v>850</v>
      </c>
      <c r="D4055" s="93" t="s">
        <v>14</v>
      </c>
      <c r="E4055" s="93" t="s">
        <v>31355</v>
      </c>
    </row>
    <row r="4056" spans="1:5" x14ac:dyDescent="0.25">
      <c r="A4056" s="93" t="s">
        <v>850</v>
      </c>
      <c r="B4056" t="s">
        <v>21783</v>
      </c>
      <c r="C4056">
        <v>88306</v>
      </c>
      <c r="D4056" s="93" t="s">
        <v>22196</v>
      </c>
      <c r="E4056" s="93" t="s">
        <v>14</v>
      </c>
    </row>
    <row r="4057" spans="1:5" x14ac:dyDescent="0.25">
      <c r="A4057" s="93" t="s">
        <v>850</v>
      </c>
      <c r="B4057" t="s">
        <v>21783</v>
      </c>
      <c r="C4057">
        <v>93404</v>
      </c>
      <c r="D4057" s="93" t="s">
        <v>22196</v>
      </c>
      <c r="E4057" s="93" t="s">
        <v>14</v>
      </c>
    </row>
    <row r="4058" spans="1:5" x14ac:dyDescent="0.25">
      <c r="A4058" s="93" t="s">
        <v>850</v>
      </c>
      <c r="B4058" t="s">
        <v>21783</v>
      </c>
      <c r="C4058">
        <v>93405</v>
      </c>
      <c r="D4058" s="93" t="s">
        <v>22196</v>
      </c>
      <c r="E4058" s="93" t="s">
        <v>14</v>
      </c>
    </row>
    <row r="4059" spans="1:5" x14ac:dyDescent="0.25">
      <c r="A4059" s="93" t="s">
        <v>851</v>
      </c>
      <c r="D4059" s="93" t="s">
        <v>14</v>
      </c>
      <c r="E4059" s="93" t="s">
        <v>31202</v>
      </c>
    </row>
    <row r="4060" spans="1:5" x14ac:dyDescent="0.25">
      <c r="A4060" s="93" t="s">
        <v>851</v>
      </c>
      <c r="B4060" t="s">
        <v>21783</v>
      </c>
      <c r="C4060">
        <v>93411</v>
      </c>
      <c r="D4060" s="93" t="s">
        <v>22196</v>
      </c>
      <c r="E4060" s="93" t="s">
        <v>14</v>
      </c>
    </row>
    <row r="4061" spans="1:5" x14ac:dyDescent="0.25">
      <c r="A4061" s="93" t="s">
        <v>851</v>
      </c>
      <c r="B4061" t="s">
        <v>21783</v>
      </c>
      <c r="C4061">
        <v>93412</v>
      </c>
      <c r="D4061" s="93" t="s">
        <v>22196</v>
      </c>
      <c r="E4061" s="93" t="s">
        <v>14</v>
      </c>
    </row>
    <row r="4062" spans="1:5" x14ac:dyDescent="0.25">
      <c r="A4062" s="93" t="s">
        <v>852</v>
      </c>
      <c r="D4062" s="93" t="s">
        <v>14</v>
      </c>
      <c r="E4062" s="93" t="s">
        <v>31202</v>
      </c>
    </row>
    <row r="4063" spans="1:5" x14ac:dyDescent="0.25">
      <c r="A4063" s="93" t="s">
        <v>852</v>
      </c>
      <c r="B4063" t="s">
        <v>21783</v>
      </c>
      <c r="C4063">
        <v>93417</v>
      </c>
      <c r="D4063" s="93" t="s">
        <v>22196</v>
      </c>
      <c r="E4063" s="93" t="s">
        <v>14</v>
      </c>
    </row>
    <row r="4064" spans="1:5" x14ac:dyDescent="0.25">
      <c r="A4064" s="93" t="s">
        <v>852</v>
      </c>
      <c r="B4064" t="s">
        <v>21783</v>
      </c>
      <c r="C4064">
        <v>93418</v>
      </c>
      <c r="D4064" s="93" t="s">
        <v>22196</v>
      </c>
      <c r="E4064" s="93" t="s">
        <v>14</v>
      </c>
    </row>
    <row r="4065" spans="1:5" x14ac:dyDescent="0.25">
      <c r="A4065" s="93" t="s">
        <v>853</v>
      </c>
      <c r="D4065" s="93" t="s">
        <v>14</v>
      </c>
      <c r="E4065" s="93" t="s">
        <v>31202</v>
      </c>
    </row>
    <row r="4066" spans="1:5" x14ac:dyDescent="0.25">
      <c r="A4066" s="93" t="s">
        <v>853</v>
      </c>
      <c r="B4066" t="s">
        <v>21783</v>
      </c>
      <c r="C4066">
        <v>93423</v>
      </c>
      <c r="D4066" s="93" t="s">
        <v>22196</v>
      </c>
      <c r="E4066" s="93" t="s">
        <v>14</v>
      </c>
    </row>
    <row r="4067" spans="1:5" x14ac:dyDescent="0.25">
      <c r="A4067" s="93" t="s">
        <v>853</v>
      </c>
      <c r="B4067" t="s">
        <v>21783</v>
      </c>
      <c r="C4067">
        <v>93424</v>
      </c>
      <c r="D4067" s="93" t="s">
        <v>22196</v>
      </c>
      <c r="E4067" s="93" t="s">
        <v>14</v>
      </c>
    </row>
    <row r="4068" spans="1:5" x14ac:dyDescent="0.25">
      <c r="A4068" s="93" t="s">
        <v>854</v>
      </c>
      <c r="D4068" s="93" t="s">
        <v>14</v>
      </c>
      <c r="E4068" s="93" t="s">
        <v>31356</v>
      </c>
    </row>
    <row r="4069" spans="1:5" x14ac:dyDescent="0.25">
      <c r="A4069" s="93" t="s">
        <v>854</v>
      </c>
      <c r="B4069" t="s">
        <v>21783</v>
      </c>
      <c r="C4069">
        <v>88304</v>
      </c>
      <c r="D4069" s="93" t="s">
        <v>22196</v>
      </c>
      <c r="E4069" s="93" t="s">
        <v>14</v>
      </c>
    </row>
    <row r="4070" spans="1:5" x14ac:dyDescent="0.25">
      <c r="A4070" s="93" t="s">
        <v>854</v>
      </c>
      <c r="B4070" t="s">
        <v>21783</v>
      </c>
      <c r="C4070">
        <v>88316</v>
      </c>
      <c r="D4070" s="93" t="s">
        <v>23025</v>
      </c>
      <c r="E4070" s="93" t="s">
        <v>14</v>
      </c>
    </row>
    <row r="4071" spans="1:5" x14ac:dyDescent="0.25">
      <c r="A4071" s="93" t="s">
        <v>854</v>
      </c>
      <c r="B4071" t="s">
        <v>21783</v>
      </c>
      <c r="C4071">
        <v>93429</v>
      </c>
      <c r="D4071" s="93" t="s">
        <v>22196</v>
      </c>
      <c r="E4071" s="93" t="s">
        <v>14</v>
      </c>
    </row>
    <row r="4072" spans="1:5" x14ac:dyDescent="0.25">
      <c r="A4072" s="93" t="s">
        <v>854</v>
      </c>
      <c r="B4072" t="s">
        <v>21783</v>
      </c>
      <c r="C4072">
        <v>93430</v>
      </c>
      <c r="D4072" s="93" t="s">
        <v>22196</v>
      </c>
      <c r="E4072" s="93" t="s">
        <v>14</v>
      </c>
    </row>
    <row r="4073" spans="1:5" x14ac:dyDescent="0.25">
      <c r="A4073" s="93" t="s">
        <v>855</v>
      </c>
      <c r="D4073" s="93" t="s">
        <v>14</v>
      </c>
      <c r="E4073" s="93" t="s">
        <v>31357</v>
      </c>
    </row>
    <row r="4074" spans="1:5" x14ac:dyDescent="0.25">
      <c r="A4074" s="93" t="s">
        <v>855</v>
      </c>
      <c r="B4074" t="s">
        <v>21783</v>
      </c>
      <c r="C4074">
        <v>88304</v>
      </c>
      <c r="D4074" s="93" t="s">
        <v>22196</v>
      </c>
      <c r="E4074" s="93" t="s">
        <v>14</v>
      </c>
    </row>
    <row r="4075" spans="1:5" x14ac:dyDescent="0.25">
      <c r="A4075" s="93" t="s">
        <v>855</v>
      </c>
      <c r="B4075" t="s">
        <v>21783</v>
      </c>
      <c r="C4075">
        <v>88316</v>
      </c>
      <c r="D4075" s="93" t="s">
        <v>23025</v>
      </c>
      <c r="E4075" s="93" t="s">
        <v>14</v>
      </c>
    </row>
    <row r="4076" spans="1:5" x14ac:dyDescent="0.25">
      <c r="A4076" s="93" t="s">
        <v>855</v>
      </c>
      <c r="B4076" t="s">
        <v>21783</v>
      </c>
      <c r="C4076">
        <v>93435</v>
      </c>
      <c r="D4076" s="93" t="s">
        <v>22196</v>
      </c>
      <c r="E4076" s="93" t="s">
        <v>14</v>
      </c>
    </row>
    <row r="4077" spans="1:5" x14ac:dyDescent="0.25">
      <c r="A4077" s="93" t="s">
        <v>855</v>
      </c>
      <c r="B4077" t="s">
        <v>21783</v>
      </c>
      <c r="C4077">
        <v>93436</v>
      </c>
      <c r="D4077" s="93" t="s">
        <v>22196</v>
      </c>
      <c r="E4077" s="93" t="s">
        <v>14</v>
      </c>
    </row>
    <row r="4078" spans="1:5" x14ac:dyDescent="0.25">
      <c r="A4078" s="93" t="s">
        <v>856</v>
      </c>
      <c r="D4078" s="93" t="s">
        <v>14</v>
      </c>
      <c r="E4078" s="93" t="s">
        <v>31358</v>
      </c>
    </row>
    <row r="4079" spans="1:5" x14ac:dyDescent="0.25">
      <c r="A4079" s="93" t="s">
        <v>856</v>
      </c>
      <c r="B4079" t="s">
        <v>21783</v>
      </c>
      <c r="C4079">
        <v>88304</v>
      </c>
      <c r="D4079" s="93" t="s">
        <v>22196</v>
      </c>
      <c r="E4079" s="93" t="s">
        <v>14</v>
      </c>
    </row>
    <row r="4080" spans="1:5" x14ac:dyDescent="0.25">
      <c r="A4080" s="93" t="s">
        <v>856</v>
      </c>
      <c r="B4080" t="s">
        <v>21783</v>
      </c>
      <c r="C4080">
        <v>88316</v>
      </c>
      <c r="D4080" s="93" t="s">
        <v>23025</v>
      </c>
      <c r="E4080" s="93" t="s">
        <v>14</v>
      </c>
    </row>
    <row r="4081" spans="1:5" x14ac:dyDescent="0.25">
      <c r="A4081" s="93" t="s">
        <v>856</v>
      </c>
      <c r="B4081" t="s">
        <v>21783</v>
      </c>
      <c r="C4081">
        <v>95118</v>
      </c>
      <c r="D4081" s="93" t="s">
        <v>22196</v>
      </c>
      <c r="E4081" s="93" t="s">
        <v>14</v>
      </c>
    </row>
    <row r="4082" spans="1:5" x14ac:dyDescent="0.25">
      <c r="A4082" s="93" t="s">
        <v>856</v>
      </c>
      <c r="B4082" t="s">
        <v>21783</v>
      </c>
      <c r="C4082">
        <v>95119</v>
      </c>
      <c r="D4082" s="93" t="s">
        <v>22196</v>
      </c>
      <c r="E4082" s="93" t="s">
        <v>14</v>
      </c>
    </row>
    <row r="4083" spans="1:5" x14ac:dyDescent="0.25">
      <c r="A4083" s="93" t="s">
        <v>857</v>
      </c>
      <c r="D4083" s="93" t="s">
        <v>14</v>
      </c>
      <c r="E4083" s="93" t="s">
        <v>31359</v>
      </c>
    </row>
    <row r="4084" spans="1:5" x14ac:dyDescent="0.25">
      <c r="A4084" s="93" t="s">
        <v>857</v>
      </c>
      <c r="B4084" t="s">
        <v>21783</v>
      </c>
      <c r="C4084">
        <v>88297</v>
      </c>
      <c r="D4084" s="93" t="s">
        <v>22196</v>
      </c>
      <c r="E4084" s="93" t="s">
        <v>14</v>
      </c>
    </row>
    <row r="4085" spans="1:5" x14ac:dyDescent="0.25">
      <c r="A4085" s="93" t="s">
        <v>857</v>
      </c>
      <c r="B4085" t="s">
        <v>21783</v>
      </c>
      <c r="C4085">
        <v>95123</v>
      </c>
      <c r="D4085" s="93" t="s">
        <v>22196</v>
      </c>
      <c r="E4085" s="93" t="s">
        <v>14</v>
      </c>
    </row>
    <row r="4086" spans="1:5" x14ac:dyDescent="0.25">
      <c r="A4086" s="93" t="s">
        <v>857</v>
      </c>
      <c r="B4086" t="s">
        <v>21783</v>
      </c>
      <c r="C4086">
        <v>95124</v>
      </c>
      <c r="D4086" s="93" t="s">
        <v>22196</v>
      </c>
      <c r="E4086" s="93" t="s">
        <v>14</v>
      </c>
    </row>
    <row r="4087" spans="1:5" x14ac:dyDescent="0.25">
      <c r="A4087" s="93" t="s">
        <v>858</v>
      </c>
      <c r="D4087" s="93" t="s">
        <v>14</v>
      </c>
      <c r="E4087" s="93" t="s">
        <v>31202</v>
      </c>
    </row>
    <row r="4088" spans="1:5" x14ac:dyDescent="0.25">
      <c r="A4088" s="93" t="s">
        <v>858</v>
      </c>
      <c r="B4088" t="s">
        <v>21783</v>
      </c>
      <c r="C4088">
        <v>95136</v>
      </c>
      <c r="D4088" s="93" t="s">
        <v>22196</v>
      </c>
      <c r="E4088" s="93" t="s">
        <v>14</v>
      </c>
    </row>
    <row r="4089" spans="1:5" x14ac:dyDescent="0.25">
      <c r="A4089" s="93" t="s">
        <v>858</v>
      </c>
      <c r="B4089" t="s">
        <v>21783</v>
      </c>
      <c r="C4089">
        <v>95137</v>
      </c>
      <c r="D4089" s="93" t="s">
        <v>22196</v>
      </c>
      <c r="E4089" s="93" t="s">
        <v>14</v>
      </c>
    </row>
    <row r="4090" spans="1:5" x14ac:dyDescent="0.25">
      <c r="A4090" s="93" t="s">
        <v>859</v>
      </c>
      <c r="D4090" s="93" t="s">
        <v>14</v>
      </c>
      <c r="E4090" s="93" t="s">
        <v>31360</v>
      </c>
    </row>
    <row r="4091" spans="1:5" x14ac:dyDescent="0.25">
      <c r="A4091" s="93" t="s">
        <v>859</v>
      </c>
      <c r="B4091" t="s">
        <v>21783</v>
      </c>
      <c r="C4091">
        <v>88296</v>
      </c>
      <c r="D4091" s="93" t="s">
        <v>22196</v>
      </c>
      <c r="E4091" s="93" t="s">
        <v>14</v>
      </c>
    </row>
    <row r="4092" spans="1:5" x14ac:dyDescent="0.25">
      <c r="A4092" s="93" t="s">
        <v>859</v>
      </c>
      <c r="B4092" t="s">
        <v>21783</v>
      </c>
      <c r="C4092">
        <v>95208</v>
      </c>
      <c r="D4092" s="93" t="s">
        <v>22196</v>
      </c>
      <c r="E4092" s="93" t="s">
        <v>14</v>
      </c>
    </row>
    <row r="4093" spans="1:5" x14ac:dyDescent="0.25">
      <c r="A4093" s="93" t="s">
        <v>859</v>
      </c>
      <c r="B4093" t="s">
        <v>21783</v>
      </c>
      <c r="C4093">
        <v>95209</v>
      </c>
      <c r="D4093" s="93" t="s">
        <v>22196</v>
      </c>
      <c r="E4093" s="93" t="s">
        <v>14</v>
      </c>
    </row>
    <row r="4094" spans="1:5" x14ac:dyDescent="0.25">
      <c r="A4094" s="93" t="s">
        <v>860</v>
      </c>
      <c r="D4094" s="93" t="s">
        <v>14</v>
      </c>
      <c r="E4094" s="93" t="s">
        <v>31361</v>
      </c>
    </row>
    <row r="4095" spans="1:5" x14ac:dyDescent="0.25">
      <c r="A4095" s="93" t="s">
        <v>860</v>
      </c>
      <c r="B4095" t="s">
        <v>21783</v>
      </c>
      <c r="C4095">
        <v>88298</v>
      </c>
      <c r="D4095" s="93" t="s">
        <v>22196</v>
      </c>
      <c r="E4095" s="93" t="s">
        <v>14</v>
      </c>
    </row>
    <row r="4096" spans="1:5" x14ac:dyDescent="0.25">
      <c r="A4096" s="93" t="s">
        <v>860</v>
      </c>
      <c r="B4096" t="s">
        <v>21783</v>
      </c>
      <c r="C4096">
        <v>95255</v>
      </c>
      <c r="D4096" s="93" t="s">
        <v>22196</v>
      </c>
      <c r="E4096" s="93" t="s">
        <v>14</v>
      </c>
    </row>
    <row r="4097" spans="1:5" x14ac:dyDescent="0.25">
      <c r="A4097" s="93" t="s">
        <v>860</v>
      </c>
      <c r="B4097" t="s">
        <v>21783</v>
      </c>
      <c r="C4097">
        <v>95256</v>
      </c>
      <c r="D4097" s="93" t="s">
        <v>22196</v>
      </c>
      <c r="E4097" s="93" t="s">
        <v>14</v>
      </c>
    </row>
    <row r="4098" spans="1:5" x14ac:dyDescent="0.25">
      <c r="A4098" s="93" t="s">
        <v>861</v>
      </c>
      <c r="D4098" s="93" t="s">
        <v>14</v>
      </c>
      <c r="E4098" s="93" t="s">
        <v>31202</v>
      </c>
    </row>
    <row r="4099" spans="1:5" x14ac:dyDescent="0.25">
      <c r="A4099" s="93" t="s">
        <v>861</v>
      </c>
      <c r="B4099" t="s">
        <v>21783</v>
      </c>
      <c r="C4099">
        <v>95260</v>
      </c>
      <c r="D4099" s="93" t="s">
        <v>22196</v>
      </c>
      <c r="E4099" s="93" t="s">
        <v>14</v>
      </c>
    </row>
    <row r="4100" spans="1:5" x14ac:dyDescent="0.25">
      <c r="A4100" s="93" t="s">
        <v>861</v>
      </c>
      <c r="B4100" t="s">
        <v>21783</v>
      </c>
      <c r="C4100">
        <v>95261</v>
      </c>
      <c r="D4100" s="93" t="s">
        <v>22196</v>
      </c>
      <c r="E4100" s="93" t="s">
        <v>14</v>
      </c>
    </row>
    <row r="4101" spans="1:5" x14ac:dyDescent="0.25">
      <c r="A4101" s="93" t="s">
        <v>862</v>
      </c>
      <c r="D4101" s="93" t="s">
        <v>14</v>
      </c>
      <c r="E4101" s="93" t="s">
        <v>31202</v>
      </c>
    </row>
    <row r="4102" spans="1:5" x14ac:dyDescent="0.25">
      <c r="A4102" s="93" t="s">
        <v>862</v>
      </c>
      <c r="B4102" t="s">
        <v>21783</v>
      </c>
      <c r="C4102">
        <v>95266</v>
      </c>
      <c r="D4102" s="93" t="s">
        <v>22196</v>
      </c>
      <c r="E4102" s="93" t="s">
        <v>14</v>
      </c>
    </row>
    <row r="4103" spans="1:5" x14ac:dyDescent="0.25">
      <c r="A4103" s="93" t="s">
        <v>862</v>
      </c>
      <c r="B4103" t="s">
        <v>21783</v>
      </c>
      <c r="C4103">
        <v>95267</v>
      </c>
      <c r="D4103" s="93" t="s">
        <v>22196</v>
      </c>
      <c r="E4103" s="93" t="s">
        <v>14</v>
      </c>
    </row>
    <row r="4104" spans="1:5" x14ac:dyDescent="0.25">
      <c r="A4104" s="93" t="s">
        <v>863</v>
      </c>
      <c r="D4104" s="93" t="s">
        <v>14</v>
      </c>
      <c r="E4104" s="93" t="s">
        <v>31202</v>
      </c>
    </row>
    <row r="4105" spans="1:5" x14ac:dyDescent="0.25">
      <c r="A4105" s="93" t="s">
        <v>863</v>
      </c>
      <c r="B4105" t="s">
        <v>21783</v>
      </c>
      <c r="C4105">
        <v>95272</v>
      </c>
      <c r="D4105" s="93" t="s">
        <v>22196</v>
      </c>
      <c r="E4105" s="93" t="s">
        <v>14</v>
      </c>
    </row>
    <row r="4106" spans="1:5" x14ac:dyDescent="0.25">
      <c r="A4106" s="93" t="s">
        <v>863</v>
      </c>
      <c r="B4106" t="s">
        <v>21783</v>
      </c>
      <c r="C4106">
        <v>95273</v>
      </c>
      <c r="D4106" s="93" t="s">
        <v>22196</v>
      </c>
      <c r="E4106" s="93" t="s">
        <v>14</v>
      </c>
    </row>
    <row r="4107" spans="1:5" x14ac:dyDescent="0.25">
      <c r="A4107" s="93" t="s">
        <v>864</v>
      </c>
      <c r="D4107" s="93" t="s">
        <v>14</v>
      </c>
      <c r="E4107" s="93" t="s">
        <v>31202</v>
      </c>
    </row>
    <row r="4108" spans="1:5" x14ac:dyDescent="0.25">
      <c r="A4108" s="93" t="s">
        <v>864</v>
      </c>
      <c r="B4108" t="s">
        <v>21783</v>
      </c>
      <c r="C4108">
        <v>95278</v>
      </c>
      <c r="D4108" s="93" t="s">
        <v>22196</v>
      </c>
      <c r="E4108" s="93" t="s">
        <v>14</v>
      </c>
    </row>
    <row r="4109" spans="1:5" x14ac:dyDescent="0.25">
      <c r="A4109" s="93" t="s">
        <v>864</v>
      </c>
      <c r="B4109" t="s">
        <v>21783</v>
      </c>
      <c r="C4109">
        <v>95279</v>
      </c>
      <c r="D4109" s="93" t="s">
        <v>22196</v>
      </c>
      <c r="E4109" s="93" t="s">
        <v>14</v>
      </c>
    </row>
    <row r="4110" spans="1:5" x14ac:dyDescent="0.25">
      <c r="A4110" s="93" t="s">
        <v>865</v>
      </c>
      <c r="D4110" s="93" t="s">
        <v>14</v>
      </c>
      <c r="E4110" s="93" t="s">
        <v>31130</v>
      </c>
    </row>
    <row r="4111" spans="1:5" x14ac:dyDescent="0.25">
      <c r="A4111" s="93" t="s">
        <v>865</v>
      </c>
      <c r="B4111" t="s">
        <v>21783</v>
      </c>
      <c r="C4111">
        <v>88298</v>
      </c>
      <c r="D4111" s="93" t="s">
        <v>22196</v>
      </c>
      <c r="E4111" s="93" t="s">
        <v>14</v>
      </c>
    </row>
    <row r="4112" spans="1:5" x14ac:dyDescent="0.25">
      <c r="A4112" s="93" t="s">
        <v>865</v>
      </c>
      <c r="B4112" t="s">
        <v>21783</v>
      </c>
      <c r="C4112">
        <v>95617</v>
      </c>
      <c r="D4112" s="93" t="s">
        <v>22196</v>
      </c>
      <c r="E4112" s="93" t="s">
        <v>14</v>
      </c>
    </row>
    <row r="4113" spans="1:5" x14ac:dyDescent="0.25">
      <c r="A4113" s="93" t="s">
        <v>865</v>
      </c>
      <c r="B4113" t="s">
        <v>21783</v>
      </c>
      <c r="C4113">
        <v>95618</v>
      </c>
      <c r="D4113" s="93" t="s">
        <v>22196</v>
      </c>
      <c r="E4113" s="93" t="s">
        <v>14</v>
      </c>
    </row>
    <row r="4114" spans="1:5" x14ac:dyDescent="0.25">
      <c r="A4114" s="93" t="s">
        <v>866</v>
      </c>
      <c r="D4114" s="93" t="s">
        <v>14</v>
      </c>
      <c r="E4114" s="93" t="s">
        <v>31362</v>
      </c>
    </row>
    <row r="4115" spans="1:5" x14ac:dyDescent="0.25">
      <c r="A4115" s="93" t="s">
        <v>866</v>
      </c>
      <c r="B4115" t="s">
        <v>21783</v>
      </c>
      <c r="C4115">
        <v>88303</v>
      </c>
      <c r="D4115" s="93" t="s">
        <v>22196</v>
      </c>
      <c r="E4115" s="93" t="s">
        <v>14</v>
      </c>
    </row>
    <row r="4116" spans="1:5" x14ac:dyDescent="0.25">
      <c r="A4116" s="93" t="s">
        <v>866</v>
      </c>
      <c r="B4116" t="s">
        <v>21783</v>
      </c>
      <c r="C4116">
        <v>95627</v>
      </c>
      <c r="D4116" s="93" t="s">
        <v>22196</v>
      </c>
      <c r="E4116" s="93" t="s">
        <v>14</v>
      </c>
    </row>
    <row r="4117" spans="1:5" x14ac:dyDescent="0.25">
      <c r="A4117" s="93" t="s">
        <v>866</v>
      </c>
      <c r="B4117" t="s">
        <v>21783</v>
      </c>
      <c r="C4117">
        <v>95628</v>
      </c>
      <c r="D4117" s="93" t="s">
        <v>22196</v>
      </c>
      <c r="E4117" s="93" t="s">
        <v>14</v>
      </c>
    </row>
    <row r="4118" spans="1:5" x14ac:dyDescent="0.25">
      <c r="A4118" s="93" t="s">
        <v>867</v>
      </c>
      <c r="D4118" s="93" t="s">
        <v>14</v>
      </c>
      <c r="E4118" s="93" t="s">
        <v>31363</v>
      </c>
    </row>
    <row r="4119" spans="1:5" x14ac:dyDescent="0.25">
      <c r="A4119" s="93" t="s">
        <v>867</v>
      </c>
      <c r="B4119" t="s">
        <v>21783</v>
      </c>
      <c r="C4119">
        <v>88297</v>
      </c>
      <c r="D4119" s="93" t="s">
        <v>22196</v>
      </c>
      <c r="E4119" s="93" t="s">
        <v>14</v>
      </c>
    </row>
    <row r="4120" spans="1:5" x14ac:dyDescent="0.25">
      <c r="A4120" s="93" t="s">
        <v>867</v>
      </c>
      <c r="B4120" t="s">
        <v>21783</v>
      </c>
      <c r="C4120">
        <v>95698</v>
      </c>
      <c r="D4120" s="93" t="s">
        <v>22196</v>
      </c>
      <c r="E4120" s="93" t="s">
        <v>14</v>
      </c>
    </row>
    <row r="4121" spans="1:5" x14ac:dyDescent="0.25">
      <c r="A4121" s="93" t="s">
        <v>867</v>
      </c>
      <c r="B4121" t="s">
        <v>21783</v>
      </c>
      <c r="C4121">
        <v>95699</v>
      </c>
      <c r="D4121" s="93" t="s">
        <v>22196</v>
      </c>
      <c r="E4121" s="93" t="s">
        <v>14</v>
      </c>
    </row>
    <row r="4122" spans="1:5" x14ac:dyDescent="0.25">
      <c r="A4122" s="93" t="s">
        <v>868</v>
      </c>
      <c r="D4122" s="93" t="s">
        <v>14</v>
      </c>
      <c r="E4122" s="93" t="s">
        <v>31364</v>
      </c>
    </row>
    <row r="4123" spans="1:5" x14ac:dyDescent="0.25">
      <c r="A4123" s="93" t="s">
        <v>868</v>
      </c>
      <c r="B4123" t="s">
        <v>21783</v>
      </c>
      <c r="C4123">
        <v>88297</v>
      </c>
      <c r="D4123" s="93" t="s">
        <v>22196</v>
      </c>
      <c r="E4123" s="93" t="s">
        <v>14</v>
      </c>
    </row>
    <row r="4124" spans="1:5" x14ac:dyDescent="0.25">
      <c r="A4124" s="93" t="s">
        <v>868</v>
      </c>
      <c r="B4124" t="s">
        <v>21783</v>
      </c>
      <c r="C4124">
        <v>95704</v>
      </c>
      <c r="D4124" s="93" t="s">
        <v>22196</v>
      </c>
      <c r="E4124" s="93" t="s">
        <v>14</v>
      </c>
    </row>
    <row r="4125" spans="1:5" x14ac:dyDescent="0.25">
      <c r="A4125" s="93" t="s">
        <v>868</v>
      </c>
      <c r="B4125" t="s">
        <v>21783</v>
      </c>
      <c r="C4125">
        <v>95705</v>
      </c>
      <c r="D4125" s="93" t="s">
        <v>22196</v>
      </c>
      <c r="E4125" s="93" t="s">
        <v>14</v>
      </c>
    </row>
    <row r="4126" spans="1:5" x14ac:dyDescent="0.25">
      <c r="A4126" s="93" t="s">
        <v>869</v>
      </c>
      <c r="D4126" s="93" t="s">
        <v>14</v>
      </c>
      <c r="E4126" s="93" t="s">
        <v>31365</v>
      </c>
    </row>
    <row r="4127" spans="1:5" x14ac:dyDescent="0.25">
      <c r="A4127" s="93" t="s">
        <v>869</v>
      </c>
      <c r="B4127" t="s">
        <v>21783</v>
      </c>
      <c r="C4127">
        <v>88294</v>
      </c>
      <c r="D4127" s="93" t="s">
        <v>22196</v>
      </c>
      <c r="E4127" s="93" t="s">
        <v>14</v>
      </c>
    </row>
    <row r="4128" spans="1:5" x14ac:dyDescent="0.25">
      <c r="A4128" s="93" t="s">
        <v>869</v>
      </c>
      <c r="B4128" t="s">
        <v>21783</v>
      </c>
      <c r="C4128">
        <v>95716</v>
      </c>
      <c r="D4128" s="93" t="s">
        <v>22196</v>
      </c>
      <c r="E4128" s="93" t="s">
        <v>14</v>
      </c>
    </row>
    <row r="4129" spans="1:5" x14ac:dyDescent="0.25">
      <c r="A4129" s="93" t="s">
        <v>869</v>
      </c>
      <c r="B4129" t="s">
        <v>21783</v>
      </c>
      <c r="C4129">
        <v>95717</v>
      </c>
      <c r="D4129" s="93" t="s">
        <v>22196</v>
      </c>
      <c r="E4129" s="93" t="s">
        <v>14</v>
      </c>
    </row>
    <row r="4130" spans="1:5" x14ac:dyDescent="0.25">
      <c r="A4130" s="93" t="s">
        <v>870</v>
      </c>
      <c r="D4130" s="93" t="s">
        <v>14</v>
      </c>
      <c r="E4130" s="93" t="s">
        <v>31202</v>
      </c>
    </row>
    <row r="4131" spans="1:5" x14ac:dyDescent="0.25">
      <c r="A4131" s="93" t="s">
        <v>870</v>
      </c>
      <c r="B4131" t="s">
        <v>21783</v>
      </c>
      <c r="C4131">
        <v>95869</v>
      </c>
      <c r="D4131" s="93" t="s">
        <v>22196</v>
      </c>
      <c r="E4131" s="93" t="s">
        <v>14</v>
      </c>
    </row>
    <row r="4132" spans="1:5" x14ac:dyDescent="0.25">
      <c r="A4132" s="93" t="s">
        <v>870</v>
      </c>
      <c r="B4132" t="s">
        <v>21783</v>
      </c>
      <c r="C4132">
        <v>95874</v>
      </c>
      <c r="D4132" s="93" t="s">
        <v>22196</v>
      </c>
      <c r="E4132" s="93" t="s">
        <v>14</v>
      </c>
    </row>
    <row r="4133" spans="1:5" x14ac:dyDescent="0.25">
      <c r="A4133" s="93" t="s">
        <v>871</v>
      </c>
      <c r="D4133" s="93" t="s">
        <v>14</v>
      </c>
      <c r="E4133" s="93" t="s">
        <v>31366</v>
      </c>
    </row>
    <row r="4134" spans="1:5" x14ac:dyDescent="0.25">
      <c r="A4134" s="93" t="s">
        <v>871</v>
      </c>
      <c r="B4134" t="s">
        <v>21783</v>
      </c>
      <c r="C4134">
        <v>88324</v>
      </c>
      <c r="D4134" s="93" t="s">
        <v>22196</v>
      </c>
      <c r="E4134" s="93" t="s">
        <v>14</v>
      </c>
    </row>
    <row r="4135" spans="1:5" x14ac:dyDescent="0.25">
      <c r="A4135" s="93" t="s">
        <v>871</v>
      </c>
      <c r="B4135" t="s">
        <v>21783</v>
      </c>
      <c r="C4135">
        <v>96008</v>
      </c>
      <c r="D4135" s="93" t="s">
        <v>22196</v>
      </c>
      <c r="E4135" s="93" t="s">
        <v>14</v>
      </c>
    </row>
    <row r="4136" spans="1:5" x14ac:dyDescent="0.25">
      <c r="A4136" s="93" t="s">
        <v>871</v>
      </c>
      <c r="B4136" t="s">
        <v>21783</v>
      </c>
      <c r="C4136">
        <v>96009</v>
      </c>
      <c r="D4136" s="93" t="s">
        <v>22196</v>
      </c>
      <c r="E4136" s="93" t="s">
        <v>14</v>
      </c>
    </row>
    <row r="4137" spans="1:5" x14ac:dyDescent="0.25">
      <c r="A4137" s="93" t="s">
        <v>872</v>
      </c>
      <c r="D4137" s="93" t="s">
        <v>14</v>
      </c>
      <c r="E4137" s="93" t="s">
        <v>31367</v>
      </c>
    </row>
    <row r="4138" spans="1:5" x14ac:dyDescent="0.25">
      <c r="A4138" s="93" t="s">
        <v>872</v>
      </c>
      <c r="B4138" t="s">
        <v>21783</v>
      </c>
      <c r="C4138">
        <v>88324</v>
      </c>
      <c r="D4138" s="93" t="s">
        <v>22196</v>
      </c>
      <c r="E4138" s="93" t="s">
        <v>14</v>
      </c>
    </row>
    <row r="4139" spans="1:5" x14ac:dyDescent="0.25">
      <c r="A4139" s="93" t="s">
        <v>872</v>
      </c>
      <c r="B4139" t="s">
        <v>21783</v>
      </c>
      <c r="C4139">
        <v>96015</v>
      </c>
      <c r="D4139" s="93" t="s">
        <v>22196</v>
      </c>
      <c r="E4139" s="93" t="s">
        <v>14</v>
      </c>
    </row>
    <row r="4140" spans="1:5" x14ac:dyDescent="0.25">
      <c r="A4140" s="93" t="s">
        <v>872</v>
      </c>
      <c r="B4140" t="s">
        <v>21783</v>
      </c>
      <c r="C4140">
        <v>96016</v>
      </c>
      <c r="D4140" s="93" t="s">
        <v>22196</v>
      </c>
      <c r="E4140" s="93" t="s">
        <v>14</v>
      </c>
    </row>
    <row r="4141" spans="1:5" x14ac:dyDescent="0.25">
      <c r="A4141" s="93" t="s">
        <v>873</v>
      </c>
      <c r="D4141" s="93" t="s">
        <v>14</v>
      </c>
      <c r="E4141" s="93" t="s">
        <v>31368</v>
      </c>
    </row>
    <row r="4142" spans="1:5" x14ac:dyDescent="0.25">
      <c r="A4142" s="93" t="s">
        <v>873</v>
      </c>
      <c r="B4142" t="s">
        <v>21783</v>
      </c>
      <c r="C4142">
        <v>88324</v>
      </c>
      <c r="D4142" s="93" t="s">
        <v>22196</v>
      </c>
      <c r="E4142" s="93" t="s">
        <v>14</v>
      </c>
    </row>
    <row r="4143" spans="1:5" x14ac:dyDescent="0.25">
      <c r="A4143" s="93" t="s">
        <v>873</v>
      </c>
      <c r="B4143" t="s">
        <v>21783</v>
      </c>
      <c r="C4143">
        <v>96023</v>
      </c>
      <c r="D4143" s="93" t="s">
        <v>22196</v>
      </c>
      <c r="E4143" s="93" t="s">
        <v>14</v>
      </c>
    </row>
    <row r="4144" spans="1:5" x14ac:dyDescent="0.25">
      <c r="A4144" s="93" t="s">
        <v>873</v>
      </c>
      <c r="B4144" t="s">
        <v>21783</v>
      </c>
      <c r="C4144">
        <v>96024</v>
      </c>
      <c r="D4144" s="93" t="s">
        <v>22196</v>
      </c>
      <c r="E4144" s="93" t="s">
        <v>14</v>
      </c>
    </row>
    <row r="4145" spans="1:5" x14ac:dyDescent="0.25">
      <c r="A4145" s="93" t="s">
        <v>874</v>
      </c>
      <c r="D4145" s="93" t="s">
        <v>14</v>
      </c>
      <c r="E4145" s="93" t="s">
        <v>31369</v>
      </c>
    </row>
    <row r="4146" spans="1:5" x14ac:dyDescent="0.25">
      <c r="A4146" s="93" t="s">
        <v>874</v>
      </c>
      <c r="B4146" t="s">
        <v>21783</v>
      </c>
      <c r="C4146">
        <v>88281</v>
      </c>
      <c r="D4146" s="93" t="s">
        <v>22196</v>
      </c>
      <c r="E4146" s="93" t="s">
        <v>14</v>
      </c>
    </row>
    <row r="4147" spans="1:5" x14ac:dyDescent="0.25">
      <c r="A4147" s="93" t="s">
        <v>874</v>
      </c>
      <c r="B4147" t="s">
        <v>21783</v>
      </c>
      <c r="C4147">
        <v>96030</v>
      </c>
      <c r="D4147" s="93" t="s">
        <v>22196</v>
      </c>
      <c r="E4147" s="93" t="s">
        <v>14</v>
      </c>
    </row>
    <row r="4148" spans="1:5" x14ac:dyDescent="0.25">
      <c r="A4148" s="93" t="s">
        <v>874</v>
      </c>
      <c r="B4148" t="s">
        <v>21783</v>
      </c>
      <c r="C4148">
        <v>96031</v>
      </c>
      <c r="D4148" s="93" t="s">
        <v>22196</v>
      </c>
      <c r="E4148" s="93" t="s">
        <v>14</v>
      </c>
    </row>
    <row r="4149" spans="1:5" x14ac:dyDescent="0.25">
      <c r="A4149" s="93" t="s">
        <v>874</v>
      </c>
      <c r="B4149" t="s">
        <v>21783</v>
      </c>
      <c r="C4149">
        <v>96032</v>
      </c>
      <c r="D4149" s="93" t="s">
        <v>22196</v>
      </c>
      <c r="E4149" s="93" t="s">
        <v>14</v>
      </c>
    </row>
    <row r="4150" spans="1:5" x14ac:dyDescent="0.25">
      <c r="A4150" s="93" t="s">
        <v>875</v>
      </c>
      <c r="D4150" s="93" t="s">
        <v>14</v>
      </c>
      <c r="E4150" s="93" t="s">
        <v>31370</v>
      </c>
    </row>
    <row r="4151" spans="1:5" x14ac:dyDescent="0.25">
      <c r="A4151" s="93" t="s">
        <v>875</v>
      </c>
      <c r="B4151" t="s">
        <v>21783</v>
      </c>
      <c r="C4151">
        <v>88324</v>
      </c>
      <c r="D4151" s="93" t="s">
        <v>22196</v>
      </c>
      <c r="E4151" s="93" t="s">
        <v>14</v>
      </c>
    </row>
    <row r="4152" spans="1:5" x14ac:dyDescent="0.25">
      <c r="A4152" s="93" t="s">
        <v>875</v>
      </c>
      <c r="B4152" t="s">
        <v>21783</v>
      </c>
      <c r="C4152">
        <v>96053</v>
      </c>
      <c r="D4152" s="93" t="s">
        <v>22196</v>
      </c>
      <c r="E4152" s="93" t="s">
        <v>14</v>
      </c>
    </row>
    <row r="4153" spans="1:5" x14ac:dyDescent="0.25">
      <c r="A4153" s="93" t="s">
        <v>875</v>
      </c>
      <c r="B4153" t="s">
        <v>21783</v>
      </c>
      <c r="C4153">
        <v>96055</v>
      </c>
      <c r="D4153" s="93" t="s">
        <v>22196</v>
      </c>
      <c r="E4153" s="93" t="s">
        <v>14</v>
      </c>
    </row>
    <row r="4154" spans="1:5" x14ac:dyDescent="0.25">
      <c r="A4154" s="93" t="s">
        <v>876</v>
      </c>
      <c r="D4154" s="93" t="s">
        <v>14</v>
      </c>
      <c r="E4154" s="93" t="s">
        <v>31371</v>
      </c>
    </row>
    <row r="4155" spans="1:5" x14ac:dyDescent="0.25">
      <c r="A4155" s="93" t="s">
        <v>876</v>
      </c>
      <c r="B4155" t="s">
        <v>21783</v>
      </c>
      <c r="C4155">
        <v>88301</v>
      </c>
      <c r="D4155" s="93" t="s">
        <v>22196</v>
      </c>
      <c r="E4155" s="93" t="s">
        <v>14</v>
      </c>
    </row>
    <row r="4156" spans="1:5" x14ac:dyDescent="0.25">
      <c r="A4156" s="93" t="s">
        <v>876</v>
      </c>
      <c r="B4156" t="s">
        <v>21783</v>
      </c>
      <c r="C4156">
        <v>96054</v>
      </c>
      <c r="D4156" s="93" t="s">
        <v>22196</v>
      </c>
      <c r="E4156" s="93" t="s">
        <v>14</v>
      </c>
    </row>
    <row r="4157" spans="1:5" x14ac:dyDescent="0.25">
      <c r="A4157" s="93" t="s">
        <v>876</v>
      </c>
      <c r="B4157" t="s">
        <v>21783</v>
      </c>
      <c r="C4157">
        <v>96060</v>
      </c>
      <c r="D4157" s="93" t="s">
        <v>22196</v>
      </c>
      <c r="E4157" s="93" t="s">
        <v>14</v>
      </c>
    </row>
    <row r="4158" spans="1:5" x14ac:dyDescent="0.25">
      <c r="A4158" s="93" t="s">
        <v>877</v>
      </c>
      <c r="D4158" s="93" t="s">
        <v>14</v>
      </c>
      <c r="E4158" s="93" t="s">
        <v>31372</v>
      </c>
    </row>
    <row r="4159" spans="1:5" x14ac:dyDescent="0.25">
      <c r="A4159" s="93" t="s">
        <v>877</v>
      </c>
      <c r="B4159" t="s">
        <v>21783</v>
      </c>
      <c r="C4159">
        <v>88293</v>
      </c>
      <c r="D4159" s="93" t="s">
        <v>22196</v>
      </c>
      <c r="E4159" s="93" t="s">
        <v>14</v>
      </c>
    </row>
    <row r="4160" spans="1:5" x14ac:dyDescent="0.25">
      <c r="A4160" s="93" t="s">
        <v>877</v>
      </c>
      <c r="B4160" t="s">
        <v>21783</v>
      </c>
      <c r="C4160">
        <v>95129</v>
      </c>
      <c r="D4160" s="93" t="s">
        <v>22196</v>
      </c>
      <c r="E4160" s="93" t="s">
        <v>14</v>
      </c>
    </row>
    <row r="4161" spans="1:5" x14ac:dyDescent="0.25">
      <c r="A4161" s="93" t="s">
        <v>877</v>
      </c>
      <c r="B4161" t="s">
        <v>21783</v>
      </c>
      <c r="C4161">
        <v>95130</v>
      </c>
      <c r="D4161" s="93" t="s">
        <v>22196</v>
      </c>
      <c r="E4161" s="93" t="s">
        <v>14</v>
      </c>
    </row>
    <row r="4162" spans="1:5" x14ac:dyDescent="0.25">
      <c r="A4162" s="93" t="s">
        <v>878</v>
      </c>
      <c r="D4162" s="93" t="s">
        <v>14</v>
      </c>
      <c r="E4162" s="93" t="s">
        <v>31373</v>
      </c>
    </row>
    <row r="4163" spans="1:5" x14ac:dyDescent="0.25">
      <c r="A4163" s="93" t="s">
        <v>878</v>
      </c>
      <c r="B4163" t="s">
        <v>21783</v>
      </c>
      <c r="C4163">
        <v>88294</v>
      </c>
      <c r="D4163" s="93" t="s">
        <v>22196</v>
      </c>
      <c r="E4163" s="93" t="s">
        <v>14</v>
      </c>
    </row>
    <row r="4164" spans="1:5" x14ac:dyDescent="0.25">
      <c r="A4164" s="93" t="s">
        <v>878</v>
      </c>
      <c r="B4164" t="s">
        <v>21783</v>
      </c>
      <c r="C4164">
        <v>96241</v>
      </c>
      <c r="D4164" s="93" t="s">
        <v>22196</v>
      </c>
      <c r="E4164" s="93" t="s">
        <v>14</v>
      </c>
    </row>
    <row r="4165" spans="1:5" x14ac:dyDescent="0.25">
      <c r="A4165" s="93" t="s">
        <v>878</v>
      </c>
      <c r="B4165" t="s">
        <v>21783</v>
      </c>
      <c r="C4165">
        <v>96242</v>
      </c>
      <c r="D4165" s="93" t="s">
        <v>22196</v>
      </c>
      <c r="E4165" s="93" t="s">
        <v>14</v>
      </c>
    </row>
    <row r="4166" spans="1:5" x14ac:dyDescent="0.25">
      <c r="A4166" s="93" t="s">
        <v>879</v>
      </c>
      <c r="D4166" s="93" t="s">
        <v>14</v>
      </c>
      <c r="E4166" s="93" t="s">
        <v>31374</v>
      </c>
    </row>
    <row r="4167" spans="1:5" x14ac:dyDescent="0.25">
      <c r="A4167" s="93" t="s">
        <v>879</v>
      </c>
      <c r="B4167" t="s">
        <v>21783</v>
      </c>
      <c r="C4167">
        <v>88303</v>
      </c>
      <c r="D4167" s="93" t="s">
        <v>22196</v>
      </c>
      <c r="E4167" s="93" t="s">
        <v>14</v>
      </c>
    </row>
    <row r="4168" spans="1:5" x14ac:dyDescent="0.25">
      <c r="A4168" s="93" t="s">
        <v>879</v>
      </c>
      <c r="B4168" t="s">
        <v>21783</v>
      </c>
      <c r="C4168">
        <v>96459</v>
      </c>
      <c r="D4168" s="93" t="s">
        <v>22196</v>
      </c>
      <c r="E4168" s="93" t="s">
        <v>14</v>
      </c>
    </row>
    <row r="4169" spans="1:5" x14ac:dyDescent="0.25">
      <c r="A4169" s="93" t="s">
        <v>879</v>
      </c>
      <c r="B4169" t="s">
        <v>21783</v>
      </c>
      <c r="C4169">
        <v>96460</v>
      </c>
      <c r="D4169" s="93" t="s">
        <v>22196</v>
      </c>
      <c r="E4169" s="93" t="s">
        <v>14</v>
      </c>
    </row>
    <row r="4170" spans="1:5" x14ac:dyDescent="0.25">
      <c r="A4170" s="93" t="s">
        <v>880</v>
      </c>
      <c r="D4170" s="93" t="s">
        <v>14</v>
      </c>
      <c r="E4170" s="93" t="s">
        <v>31202</v>
      </c>
    </row>
    <row r="4171" spans="1:5" x14ac:dyDescent="0.25">
      <c r="A4171" s="93" t="s">
        <v>880</v>
      </c>
      <c r="B4171" t="s">
        <v>21783</v>
      </c>
      <c r="C4171">
        <v>98760</v>
      </c>
      <c r="D4171" s="93" t="s">
        <v>22196</v>
      </c>
      <c r="E4171" s="93" t="s">
        <v>14</v>
      </c>
    </row>
    <row r="4172" spans="1:5" x14ac:dyDescent="0.25">
      <c r="A4172" s="93" t="s">
        <v>880</v>
      </c>
      <c r="B4172" t="s">
        <v>21783</v>
      </c>
      <c r="C4172">
        <v>98761</v>
      </c>
      <c r="D4172" s="93" t="s">
        <v>22196</v>
      </c>
      <c r="E4172" s="93" t="s">
        <v>14</v>
      </c>
    </row>
    <row r="4173" spans="1:5" x14ac:dyDescent="0.25">
      <c r="A4173" s="93" t="s">
        <v>881</v>
      </c>
      <c r="D4173" s="93" t="s">
        <v>14</v>
      </c>
      <c r="E4173" s="93" t="s">
        <v>31202</v>
      </c>
    </row>
    <row r="4174" spans="1:5" x14ac:dyDescent="0.25">
      <c r="A4174" s="93" t="s">
        <v>881</v>
      </c>
      <c r="B4174" t="s">
        <v>21783</v>
      </c>
      <c r="C4174">
        <v>99829</v>
      </c>
      <c r="D4174" s="93" t="s">
        <v>22196</v>
      </c>
      <c r="E4174" s="93" t="s">
        <v>14</v>
      </c>
    </row>
    <row r="4175" spans="1:5" x14ac:dyDescent="0.25">
      <c r="A4175" s="93" t="s">
        <v>881</v>
      </c>
      <c r="B4175" t="s">
        <v>21783</v>
      </c>
      <c r="C4175">
        <v>99830</v>
      </c>
      <c r="D4175" s="93" t="s">
        <v>22196</v>
      </c>
      <c r="E4175" s="93" t="s">
        <v>14</v>
      </c>
    </row>
    <row r="4176" spans="1:5" x14ac:dyDescent="0.25">
      <c r="A4176" s="93" t="s">
        <v>882</v>
      </c>
      <c r="D4176" s="93" t="s">
        <v>14</v>
      </c>
      <c r="E4176" s="93" t="s">
        <v>31375</v>
      </c>
    </row>
    <row r="4177" spans="1:5" x14ac:dyDescent="0.25">
      <c r="A4177" s="93" t="s">
        <v>882</v>
      </c>
      <c r="B4177" t="s">
        <v>21783</v>
      </c>
      <c r="C4177">
        <v>88304</v>
      </c>
      <c r="D4177" s="93" t="s">
        <v>22196</v>
      </c>
      <c r="E4177" s="93" t="s">
        <v>14</v>
      </c>
    </row>
    <row r="4178" spans="1:5" x14ac:dyDescent="0.25">
      <c r="A4178" s="93" t="s">
        <v>882</v>
      </c>
      <c r="B4178" t="s">
        <v>21783</v>
      </c>
      <c r="C4178">
        <v>100637</v>
      </c>
      <c r="D4178" s="93" t="s">
        <v>22196</v>
      </c>
      <c r="E4178" s="93" t="s">
        <v>14</v>
      </c>
    </row>
    <row r="4179" spans="1:5" x14ac:dyDescent="0.25">
      <c r="A4179" s="93" t="s">
        <v>882</v>
      </c>
      <c r="B4179" t="s">
        <v>21783</v>
      </c>
      <c r="C4179">
        <v>100638</v>
      </c>
      <c r="D4179" s="93" t="s">
        <v>22196</v>
      </c>
      <c r="E4179" s="93" t="s">
        <v>14</v>
      </c>
    </row>
    <row r="4180" spans="1:5" x14ac:dyDescent="0.25">
      <c r="A4180" s="93" t="s">
        <v>883</v>
      </c>
      <c r="D4180" s="93" t="s">
        <v>14</v>
      </c>
      <c r="E4180" s="93" t="s">
        <v>31376</v>
      </c>
    </row>
    <row r="4181" spans="1:5" x14ac:dyDescent="0.25">
      <c r="A4181" s="93" t="s">
        <v>883</v>
      </c>
      <c r="B4181" t="s">
        <v>21783</v>
      </c>
      <c r="C4181">
        <v>88304</v>
      </c>
      <c r="D4181" s="93" t="s">
        <v>22196</v>
      </c>
      <c r="E4181" s="93" t="s">
        <v>14</v>
      </c>
    </row>
    <row r="4182" spans="1:5" x14ac:dyDescent="0.25">
      <c r="A4182" s="93" t="s">
        <v>883</v>
      </c>
      <c r="B4182" t="s">
        <v>21783</v>
      </c>
      <c r="C4182">
        <v>100643</v>
      </c>
      <c r="D4182" s="93" t="s">
        <v>22196</v>
      </c>
      <c r="E4182" s="93" t="s">
        <v>14</v>
      </c>
    </row>
    <row r="4183" spans="1:5" x14ac:dyDescent="0.25">
      <c r="A4183" s="93" t="s">
        <v>883</v>
      </c>
      <c r="B4183" t="s">
        <v>21783</v>
      </c>
      <c r="C4183">
        <v>100644</v>
      </c>
      <c r="D4183" s="93" t="s">
        <v>22196</v>
      </c>
      <c r="E4183" s="93" t="s">
        <v>14</v>
      </c>
    </row>
    <row r="4184" spans="1:5" x14ac:dyDescent="0.25">
      <c r="A4184" s="93" t="s">
        <v>884</v>
      </c>
      <c r="D4184" s="93" t="s">
        <v>14</v>
      </c>
      <c r="E4184" s="93" t="s">
        <v>31377</v>
      </c>
    </row>
    <row r="4185" spans="1:5" x14ac:dyDescent="0.25">
      <c r="A4185" s="93" t="s">
        <v>884</v>
      </c>
      <c r="B4185" t="s">
        <v>21783</v>
      </c>
      <c r="C4185">
        <v>88298</v>
      </c>
      <c r="D4185" s="93" t="s">
        <v>22196</v>
      </c>
      <c r="E4185" s="93" t="s">
        <v>14</v>
      </c>
    </row>
    <row r="4186" spans="1:5" x14ac:dyDescent="0.25">
      <c r="A4186" s="93" t="s">
        <v>884</v>
      </c>
      <c r="B4186" t="s">
        <v>21783</v>
      </c>
      <c r="C4186">
        <v>102270</v>
      </c>
      <c r="D4186" s="93" t="s">
        <v>22196</v>
      </c>
      <c r="E4186" s="93" t="s">
        <v>14</v>
      </c>
    </row>
    <row r="4187" spans="1:5" x14ac:dyDescent="0.25">
      <c r="A4187" s="93" t="s">
        <v>884</v>
      </c>
      <c r="B4187" t="s">
        <v>21783</v>
      </c>
      <c r="C4187">
        <v>102271</v>
      </c>
      <c r="D4187" s="93" t="s">
        <v>22196</v>
      </c>
      <c r="E4187" s="93" t="s">
        <v>14</v>
      </c>
    </row>
    <row r="4188" spans="1:5" x14ac:dyDescent="0.25">
      <c r="A4188" s="93" t="s">
        <v>885</v>
      </c>
      <c r="D4188" s="93" t="s">
        <v>14</v>
      </c>
      <c r="E4188" s="93" t="s">
        <v>31202</v>
      </c>
    </row>
    <row r="4189" spans="1:5" x14ac:dyDescent="0.25">
      <c r="A4189" s="93" t="s">
        <v>885</v>
      </c>
      <c r="B4189" t="s">
        <v>21783</v>
      </c>
      <c r="C4189">
        <v>104087</v>
      </c>
      <c r="D4189" s="93" t="s">
        <v>22196</v>
      </c>
      <c r="E4189" s="93" t="s">
        <v>14</v>
      </c>
    </row>
    <row r="4190" spans="1:5" x14ac:dyDescent="0.25">
      <c r="A4190" s="93" t="s">
        <v>885</v>
      </c>
      <c r="B4190" t="s">
        <v>21783</v>
      </c>
      <c r="C4190">
        <v>104088</v>
      </c>
      <c r="D4190" s="93" t="s">
        <v>22196</v>
      </c>
      <c r="E4190" s="93" t="s">
        <v>14</v>
      </c>
    </row>
    <row r="4191" spans="1:5" x14ac:dyDescent="0.25">
      <c r="A4191" s="93" t="s">
        <v>886</v>
      </c>
      <c r="D4191" s="93" t="s">
        <v>14</v>
      </c>
      <c r="E4191" s="93" t="s">
        <v>31202</v>
      </c>
    </row>
    <row r="4192" spans="1:5" x14ac:dyDescent="0.25">
      <c r="A4192" s="93" t="s">
        <v>886</v>
      </c>
      <c r="B4192" t="s">
        <v>21783</v>
      </c>
      <c r="C4192">
        <v>104093</v>
      </c>
      <c r="D4192" s="93" t="s">
        <v>22196</v>
      </c>
      <c r="E4192" s="93" t="s">
        <v>14</v>
      </c>
    </row>
    <row r="4193" spans="1:5" x14ac:dyDescent="0.25">
      <c r="A4193" s="93" t="s">
        <v>886</v>
      </c>
      <c r="B4193" t="s">
        <v>21783</v>
      </c>
      <c r="C4193">
        <v>104094</v>
      </c>
      <c r="D4193" s="93" t="s">
        <v>22196</v>
      </c>
      <c r="E4193" s="93" t="s">
        <v>14</v>
      </c>
    </row>
    <row r="4194" spans="1:5" x14ac:dyDescent="0.25">
      <c r="A4194" s="93" t="s">
        <v>887</v>
      </c>
      <c r="D4194" s="93" t="s">
        <v>14</v>
      </c>
      <c r="E4194" s="93" t="s">
        <v>31202</v>
      </c>
    </row>
    <row r="4195" spans="1:5" x14ac:dyDescent="0.25">
      <c r="A4195" s="93" t="s">
        <v>887</v>
      </c>
      <c r="B4195" t="s">
        <v>21791</v>
      </c>
      <c r="C4195">
        <v>14513</v>
      </c>
      <c r="D4195" s="93" t="s">
        <v>23026</v>
      </c>
      <c r="E4195" s="93" t="s">
        <v>14</v>
      </c>
    </row>
    <row r="4196" spans="1:5" x14ac:dyDescent="0.25">
      <c r="A4196" s="93" t="s">
        <v>888</v>
      </c>
      <c r="D4196" s="93" t="s">
        <v>14</v>
      </c>
      <c r="E4196" s="93" t="s">
        <v>31202</v>
      </c>
    </row>
    <row r="4197" spans="1:5" x14ac:dyDescent="0.25">
      <c r="A4197" s="93" t="s">
        <v>888</v>
      </c>
      <c r="B4197" t="s">
        <v>21791</v>
      </c>
      <c r="C4197">
        <v>10685</v>
      </c>
      <c r="D4197" s="93" t="s">
        <v>23027</v>
      </c>
      <c r="E4197" s="93" t="s">
        <v>14</v>
      </c>
    </row>
    <row r="4198" spans="1:5" x14ac:dyDescent="0.25">
      <c r="A4198" s="93" t="s">
        <v>889</v>
      </c>
      <c r="D4198" s="93" t="s">
        <v>14</v>
      </c>
      <c r="E4198" s="93" t="s">
        <v>31202</v>
      </c>
    </row>
    <row r="4199" spans="1:5" x14ac:dyDescent="0.25">
      <c r="A4199" s="93" t="s">
        <v>889</v>
      </c>
      <c r="B4199" t="s">
        <v>21791</v>
      </c>
      <c r="C4199">
        <v>10685</v>
      </c>
      <c r="D4199" s="93" t="s">
        <v>23028</v>
      </c>
      <c r="E4199" s="93" t="s">
        <v>14</v>
      </c>
    </row>
    <row r="4200" spans="1:5" x14ac:dyDescent="0.25">
      <c r="A4200" s="93" t="s">
        <v>890</v>
      </c>
      <c r="D4200" s="93" t="s">
        <v>14</v>
      </c>
      <c r="E4200" s="93" t="s">
        <v>31202</v>
      </c>
    </row>
    <row r="4201" spans="1:5" x14ac:dyDescent="0.25">
      <c r="A4201" s="93" t="s">
        <v>890</v>
      </c>
      <c r="B4201" t="s">
        <v>21791</v>
      </c>
      <c r="C4201">
        <v>10685</v>
      </c>
      <c r="D4201" s="93" t="s">
        <v>23029</v>
      </c>
      <c r="E4201" s="93" t="s">
        <v>14</v>
      </c>
    </row>
    <row r="4202" spans="1:5" x14ac:dyDescent="0.25">
      <c r="A4202" s="93" t="s">
        <v>891</v>
      </c>
      <c r="D4202" s="93" t="s">
        <v>14</v>
      </c>
      <c r="E4202" s="93" t="s">
        <v>31202</v>
      </c>
    </row>
    <row r="4203" spans="1:5" x14ac:dyDescent="0.25">
      <c r="A4203" s="93" t="s">
        <v>891</v>
      </c>
      <c r="B4203" t="s">
        <v>21791</v>
      </c>
      <c r="C4203">
        <v>4221</v>
      </c>
      <c r="D4203" s="93" t="s">
        <v>23030</v>
      </c>
      <c r="E4203" s="93" t="s">
        <v>14</v>
      </c>
    </row>
    <row r="4204" spans="1:5" x14ac:dyDescent="0.25">
      <c r="A4204" s="93" t="s">
        <v>892</v>
      </c>
      <c r="D4204" s="93" t="s">
        <v>14</v>
      </c>
      <c r="E4204" s="93" t="s">
        <v>31202</v>
      </c>
    </row>
    <row r="4205" spans="1:5" x14ac:dyDescent="0.25">
      <c r="A4205" s="93" t="s">
        <v>892</v>
      </c>
      <c r="B4205" t="s">
        <v>21791</v>
      </c>
      <c r="C4205">
        <v>36529</v>
      </c>
      <c r="D4205" s="93" t="s">
        <v>23031</v>
      </c>
      <c r="E4205" s="93" t="s">
        <v>14</v>
      </c>
    </row>
    <row r="4206" spans="1:5" x14ac:dyDescent="0.25">
      <c r="A4206" s="93" t="s">
        <v>893</v>
      </c>
      <c r="D4206" s="93" t="s">
        <v>14</v>
      </c>
      <c r="E4206" s="93" t="s">
        <v>31202</v>
      </c>
    </row>
    <row r="4207" spans="1:5" x14ac:dyDescent="0.25">
      <c r="A4207" s="93" t="s">
        <v>893</v>
      </c>
      <c r="B4207" t="s">
        <v>21791</v>
      </c>
      <c r="C4207">
        <v>36531</v>
      </c>
      <c r="D4207" s="93" t="s">
        <v>23029</v>
      </c>
      <c r="E4207" s="93" t="s">
        <v>14</v>
      </c>
    </row>
    <row r="4208" spans="1:5" x14ac:dyDescent="0.25">
      <c r="A4208" s="93" t="s">
        <v>894</v>
      </c>
      <c r="D4208" s="93" t="s">
        <v>14</v>
      </c>
      <c r="E4208" s="93" t="s">
        <v>31202</v>
      </c>
    </row>
    <row r="4209" spans="1:5" x14ac:dyDescent="0.25">
      <c r="A4209" s="93" t="s">
        <v>894</v>
      </c>
      <c r="B4209" t="s">
        <v>21791</v>
      </c>
      <c r="C4209">
        <v>36530</v>
      </c>
      <c r="D4209" s="93" t="s">
        <v>23029</v>
      </c>
      <c r="E4209" s="93" t="s">
        <v>14</v>
      </c>
    </row>
    <row r="4210" spans="1:5" x14ac:dyDescent="0.25">
      <c r="A4210" s="93" t="s">
        <v>895</v>
      </c>
      <c r="D4210" s="93" t="s">
        <v>14</v>
      </c>
      <c r="E4210" s="93" t="s">
        <v>31202</v>
      </c>
    </row>
    <row r="4211" spans="1:5" x14ac:dyDescent="0.25">
      <c r="A4211" s="93" t="s">
        <v>895</v>
      </c>
      <c r="B4211" t="s">
        <v>21791</v>
      </c>
      <c r="C4211">
        <v>4221</v>
      </c>
      <c r="D4211" s="93" t="s">
        <v>23032</v>
      </c>
      <c r="E4211" s="93" t="s">
        <v>14</v>
      </c>
    </row>
    <row r="4212" spans="1:5" x14ac:dyDescent="0.25">
      <c r="A4212" s="93" t="s">
        <v>896</v>
      </c>
      <c r="D4212" s="93" t="s">
        <v>14</v>
      </c>
      <c r="E4212" s="93" t="s">
        <v>31202</v>
      </c>
    </row>
    <row r="4213" spans="1:5" x14ac:dyDescent="0.25">
      <c r="A4213" s="93" t="s">
        <v>896</v>
      </c>
      <c r="B4213" t="s">
        <v>21791</v>
      </c>
      <c r="C4213">
        <v>10646</v>
      </c>
      <c r="D4213" s="93" t="s">
        <v>23026</v>
      </c>
      <c r="E4213" s="93" t="s">
        <v>14</v>
      </c>
    </row>
    <row r="4214" spans="1:5" x14ac:dyDescent="0.25">
      <c r="A4214" s="93" t="s">
        <v>897</v>
      </c>
      <c r="D4214" s="93" t="s">
        <v>14</v>
      </c>
      <c r="E4214" s="93" t="s">
        <v>31202</v>
      </c>
    </row>
    <row r="4215" spans="1:5" x14ac:dyDescent="0.25">
      <c r="A4215" s="93" t="s">
        <v>897</v>
      </c>
      <c r="B4215" t="s">
        <v>21791</v>
      </c>
      <c r="C4215">
        <v>36502</v>
      </c>
      <c r="D4215" s="93" t="s">
        <v>23029</v>
      </c>
      <c r="E4215" s="93" t="s">
        <v>14</v>
      </c>
    </row>
    <row r="4216" spans="1:5" x14ac:dyDescent="0.25">
      <c r="A4216" s="93" t="s">
        <v>898</v>
      </c>
      <c r="D4216" s="93" t="s">
        <v>14</v>
      </c>
      <c r="E4216" s="93" t="s">
        <v>31202</v>
      </c>
    </row>
    <row r="4217" spans="1:5" x14ac:dyDescent="0.25">
      <c r="A4217" s="93" t="s">
        <v>898</v>
      </c>
      <c r="B4217" t="s">
        <v>21791</v>
      </c>
      <c r="C4217">
        <v>4222</v>
      </c>
      <c r="D4217" s="93" t="s">
        <v>23033</v>
      </c>
      <c r="E4217" s="93" t="s">
        <v>14</v>
      </c>
    </row>
    <row r="4218" spans="1:5" x14ac:dyDescent="0.25">
      <c r="A4218" s="93" t="s">
        <v>899</v>
      </c>
      <c r="D4218" s="93" t="s">
        <v>14</v>
      </c>
      <c r="E4218" s="93" t="s">
        <v>31202</v>
      </c>
    </row>
    <row r="4219" spans="1:5" x14ac:dyDescent="0.25">
      <c r="A4219" s="93" t="s">
        <v>899</v>
      </c>
      <c r="B4219" t="s">
        <v>21791</v>
      </c>
      <c r="C4219">
        <v>37733</v>
      </c>
      <c r="D4219" s="93" t="s">
        <v>23034</v>
      </c>
      <c r="E4219" s="93" t="s">
        <v>14</v>
      </c>
    </row>
    <row r="4220" spans="1:5" x14ac:dyDescent="0.25">
      <c r="A4220" s="93" t="s">
        <v>899</v>
      </c>
      <c r="B4220" t="s">
        <v>21791</v>
      </c>
      <c r="C4220">
        <v>44058</v>
      </c>
      <c r="D4220" s="93" t="s">
        <v>23035</v>
      </c>
      <c r="E4220" s="93" t="s">
        <v>14</v>
      </c>
    </row>
    <row r="4221" spans="1:5" x14ac:dyDescent="0.25">
      <c r="A4221" s="93" t="s">
        <v>900</v>
      </c>
      <c r="D4221" s="93" t="s">
        <v>14</v>
      </c>
      <c r="E4221" s="93" t="s">
        <v>31202</v>
      </c>
    </row>
    <row r="4222" spans="1:5" x14ac:dyDescent="0.25">
      <c r="A4222" s="93" t="s">
        <v>900</v>
      </c>
      <c r="B4222" t="s">
        <v>21791</v>
      </c>
      <c r="C4222">
        <v>2705</v>
      </c>
      <c r="D4222" s="93" t="s">
        <v>23036</v>
      </c>
      <c r="E4222" s="93" t="s">
        <v>14</v>
      </c>
    </row>
    <row r="4223" spans="1:5" x14ac:dyDescent="0.25">
      <c r="A4223" s="93" t="s">
        <v>901</v>
      </c>
      <c r="D4223" s="93" t="s">
        <v>14</v>
      </c>
      <c r="E4223" s="93" t="s">
        <v>31202</v>
      </c>
    </row>
    <row r="4224" spans="1:5" x14ac:dyDescent="0.25">
      <c r="A4224" s="93" t="s">
        <v>901</v>
      </c>
      <c r="B4224" t="s">
        <v>21791</v>
      </c>
      <c r="C4224">
        <v>37731</v>
      </c>
      <c r="D4224" s="93" t="s">
        <v>23037</v>
      </c>
      <c r="E4224" s="93" t="s">
        <v>14</v>
      </c>
    </row>
    <row r="4225" spans="1:5" x14ac:dyDescent="0.25">
      <c r="A4225" s="93" t="s">
        <v>901</v>
      </c>
      <c r="B4225" t="s">
        <v>21791</v>
      </c>
      <c r="C4225">
        <v>37752</v>
      </c>
      <c r="D4225" s="93" t="s">
        <v>23035</v>
      </c>
      <c r="E4225" s="93" t="s">
        <v>14</v>
      </c>
    </row>
    <row r="4226" spans="1:5" x14ac:dyDescent="0.25">
      <c r="A4226" s="93" t="s">
        <v>902</v>
      </c>
      <c r="D4226" s="93" t="s">
        <v>14</v>
      </c>
      <c r="E4226" s="93" t="s">
        <v>31202</v>
      </c>
    </row>
    <row r="4227" spans="1:5" x14ac:dyDescent="0.25">
      <c r="A4227" s="93" t="s">
        <v>902</v>
      </c>
      <c r="B4227" t="s">
        <v>21791</v>
      </c>
      <c r="C4227">
        <v>9921</v>
      </c>
      <c r="D4227" s="93" t="s">
        <v>23038</v>
      </c>
      <c r="E4227" s="93" t="s">
        <v>14</v>
      </c>
    </row>
    <row r="4228" spans="1:5" x14ac:dyDescent="0.25">
      <c r="A4228" s="93" t="s">
        <v>903</v>
      </c>
      <c r="D4228" s="93" t="s">
        <v>14</v>
      </c>
      <c r="E4228" s="93" t="s">
        <v>31202</v>
      </c>
    </row>
    <row r="4229" spans="1:5" x14ac:dyDescent="0.25">
      <c r="A4229" s="93" t="s">
        <v>903</v>
      </c>
      <c r="B4229" t="s">
        <v>21791</v>
      </c>
      <c r="C4229">
        <v>10488</v>
      </c>
      <c r="D4229" s="93" t="s">
        <v>23035</v>
      </c>
      <c r="E4229" s="93" t="s">
        <v>14</v>
      </c>
    </row>
    <row r="4230" spans="1:5" x14ac:dyDescent="0.25">
      <c r="A4230" s="93" t="s">
        <v>904</v>
      </c>
      <c r="D4230" s="93" t="s">
        <v>14</v>
      </c>
      <c r="E4230" s="93" t="s">
        <v>31202</v>
      </c>
    </row>
    <row r="4231" spans="1:5" x14ac:dyDescent="0.25">
      <c r="A4231" s="93" t="s">
        <v>904</v>
      </c>
      <c r="B4231" t="s">
        <v>21791</v>
      </c>
      <c r="C4231">
        <v>4221</v>
      </c>
      <c r="D4231" s="93" t="s">
        <v>23039</v>
      </c>
      <c r="E4231" s="93" t="s">
        <v>14</v>
      </c>
    </row>
    <row r="4232" spans="1:5" x14ac:dyDescent="0.25">
      <c r="A4232" s="93" t="s">
        <v>905</v>
      </c>
      <c r="D4232" s="93" t="s">
        <v>14</v>
      </c>
      <c r="E4232" s="93" t="s">
        <v>31202</v>
      </c>
    </row>
    <row r="4233" spans="1:5" x14ac:dyDescent="0.25">
      <c r="A4233" s="93" t="s">
        <v>905</v>
      </c>
      <c r="B4233" t="s">
        <v>21791</v>
      </c>
      <c r="C4233">
        <v>7640</v>
      </c>
      <c r="D4233" s="93" t="s">
        <v>23040</v>
      </c>
      <c r="E4233" s="93" t="s">
        <v>14</v>
      </c>
    </row>
    <row r="4234" spans="1:5" x14ac:dyDescent="0.25">
      <c r="A4234" s="93" t="s">
        <v>906</v>
      </c>
      <c r="D4234" s="93" t="s">
        <v>14</v>
      </c>
      <c r="E4234" s="93" t="s">
        <v>31202</v>
      </c>
    </row>
    <row r="4235" spans="1:5" x14ac:dyDescent="0.25">
      <c r="A4235" s="93" t="s">
        <v>906</v>
      </c>
      <c r="B4235" t="s">
        <v>21791</v>
      </c>
      <c r="C4235">
        <v>4221</v>
      </c>
      <c r="D4235" s="93" t="s">
        <v>23041</v>
      </c>
      <c r="E4235" s="93" t="s">
        <v>14</v>
      </c>
    </row>
    <row r="4236" spans="1:5" x14ac:dyDescent="0.25">
      <c r="A4236" s="93" t="s">
        <v>907</v>
      </c>
      <c r="D4236" s="93" t="s">
        <v>14</v>
      </c>
      <c r="E4236" s="93" t="s">
        <v>31202</v>
      </c>
    </row>
    <row r="4237" spans="1:5" x14ac:dyDescent="0.25">
      <c r="A4237" s="93" t="s">
        <v>907</v>
      </c>
      <c r="B4237" t="s">
        <v>21791</v>
      </c>
      <c r="C4237">
        <v>4221</v>
      </c>
      <c r="D4237" s="93" t="s">
        <v>23042</v>
      </c>
      <c r="E4237" s="93" t="s">
        <v>14</v>
      </c>
    </row>
    <row r="4238" spans="1:5" x14ac:dyDescent="0.25">
      <c r="A4238" s="93" t="s">
        <v>908</v>
      </c>
      <c r="D4238" s="93" t="s">
        <v>14</v>
      </c>
      <c r="E4238" s="93" t="s">
        <v>31202</v>
      </c>
    </row>
    <row r="4239" spans="1:5" x14ac:dyDescent="0.25">
      <c r="A4239" s="93" t="s">
        <v>908</v>
      </c>
      <c r="B4239" t="s">
        <v>21791</v>
      </c>
      <c r="C4239">
        <v>4221</v>
      </c>
      <c r="D4239" s="93" t="s">
        <v>23043</v>
      </c>
      <c r="E4239" s="93" t="s">
        <v>14</v>
      </c>
    </row>
    <row r="4240" spans="1:5" x14ac:dyDescent="0.25">
      <c r="A4240" s="93" t="s">
        <v>909</v>
      </c>
      <c r="D4240" s="93" t="s">
        <v>14</v>
      </c>
      <c r="E4240" s="93" t="s">
        <v>31202</v>
      </c>
    </row>
    <row r="4241" spans="1:5" x14ac:dyDescent="0.25">
      <c r="A4241" s="93" t="s">
        <v>909</v>
      </c>
      <c r="B4241" t="s">
        <v>21791</v>
      </c>
      <c r="C4241">
        <v>4221</v>
      </c>
      <c r="D4241" s="93" t="s">
        <v>23044</v>
      </c>
      <c r="E4241" s="93" t="s">
        <v>14</v>
      </c>
    </row>
    <row r="4242" spans="1:5" x14ac:dyDescent="0.25">
      <c r="A4242" s="93" t="s">
        <v>910</v>
      </c>
      <c r="D4242" s="93" t="s">
        <v>14</v>
      </c>
      <c r="E4242" s="93" t="s">
        <v>31202</v>
      </c>
    </row>
    <row r="4243" spans="1:5" x14ac:dyDescent="0.25">
      <c r="A4243" s="93" t="s">
        <v>910</v>
      </c>
      <c r="B4243" t="s">
        <v>21791</v>
      </c>
      <c r="C4243">
        <v>7622</v>
      </c>
      <c r="D4243" s="93" t="s">
        <v>23045</v>
      </c>
      <c r="E4243" s="93" t="s">
        <v>14</v>
      </c>
    </row>
    <row r="4244" spans="1:5" x14ac:dyDescent="0.25">
      <c r="A4244" s="93" t="s">
        <v>911</v>
      </c>
      <c r="D4244" s="93" t="s">
        <v>14</v>
      </c>
      <c r="E4244" s="93" t="s">
        <v>31202</v>
      </c>
    </row>
    <row r="4245" spans="1:5" x14ac:dyDescent="0.25">
      <c r="A4245" s="93" t="s">
        <v>911</v>
      </c>
      <c r="B4245" t="s">
        <v>21791</v>
      </c>
      <c r="C4245">
        <v>6069</v>
      </c>
      <c r="D4245" s="93" t="s">
        <v>23026</v>
      </c>
      <c r="E4245" s="93" t="s">
        <v>14</v>
      </c>
    </row>
    <row r="4246" spans="1:5" x14ac:dyDescent="0.25">
      <c r="A4246" s="93" t="s">
        <v>912</v>
      </c>
      <c r="D4246" s="93" t="s">
        <v>14</v>
      </c>
      <c r="E4246" s="93" t="s">
        <v>31202</v>
      </c>
    </row>
    <row r="4247" spans="1:5" x14ac:dyDescent="0.25">
      <c r="A4247" s="93" t="s">
        <v>912</v>
      </c>
      <c r="B4247" t="s">
        <v>21791</v>
      </c>
      <c r="C4247">
        <v>6067</v>
      </c>
      <c r="D4247" s="93" t="s">
        <v>23026</v>
      </c>
      <c r="E4247" s="93" t="s">
        <v>14</v>
      </c>
    </row>
    <row r="4248" spans="1:5" x14ac:dyDescent="0.25">
      <c r="A4248" s="93" t="s">
        <v>913</v>
      </c>
      <c r="D4248" s="93" t="s">
        <v>14</v>
      </c>
      <c r="E4248" s="93" t="s">
        <v>31202</v>
      </c>
    </row>
    <row r="4249" spans="1:5" x14ac:dyDescent="0.25">
      <c r="A4249" s="93" t="s">
        <v>913</v>
      </c>
      <c r="B4249" t="s">
        <v>21791</v>
      </c>
      <c r="C4249">
        <v>4221</v>
      </c>
      <c r="D4249" s="93" t="s">
        <v>23046</v>
      </c>
      <c r="E4249" s="93" t="s">
        <v>14</v>
      </c>
    </row>
    <row r="4250" spans="1:5" x14ac:dyDescent="0.25">
      <c r="A4250" s="93" t="s">
        <v>914</v>
      </c>
      <c r="D4250" s="93" t="s">
        <v>14</v>
      </c>
      <c r="E4250" s="93" t="s">
        <v>31202</v>
      </c>
    </row>
    <row r="4251" spans="1:5" x14ac:dyDescent="0.25">
      <c r="A4251" s="93" t="s">
        <v>914</v>
      </c>
      <c r="B4251" t="s">
        <v>21791</v>
      </c>
      <c r="C4251">
        <v>6046</v>
      </c>
      <c r="D4251" s="93" t="s">
        <v>23029</v>
      </c>
      <c r="E4251" s="93" t="s">
        <v>14</v>
      </c>
    </row>
    <row r="4252" spans="1:5" x14ac:dyDescent="0.25">
      <c r="A4252" s="93" t="s">
        <v>915</v>
      </c>
      <c r="D4252" s="93" t="s">
        <v>14</v>
      </c>
      <c r="E4252" s="93" t="s">
        <v>31202</v>
      </c>
    </row>
    <row r="4253" spans="1:5" x14ac:dyDescent="0.25">
      <c r="A4253" s="93" t="s">
        <v>915</v>
      </c>
      <c r="B4253" t="s">
        <v>21791</v>
      </c>
      <c r="C4253">
        <v>4221</v>
      </c>
      <c r="D4253" s="93" t="s">
        <v>23047</v>
      </c>
      <c r="E4253" s="93" t="s">
        <v>14</v>
      </c>
    </row>
    <row r="4254" spans="1:5" x14ac:dyDescent="0.25">
      <c r="A4254" s="93" t="s">
        <v>916</v>
      </c>
      <c r="D4254" s="93" t="s">
        <v>14</v>
      </c>
      <c r="E4254" s="93" t="s">
        <v>31202</v>
      </c>
    </row>
    <row r="4255" spans="1:5" x14ac:dyDescent="0.25">
      <c r="A4255" s="93" t="s">
        <v>916</v>
      </c>
      <c r="B4255" t="s">
        <v>21791</v>
      </c>
      <c r="C4255">
        <v>6070</v>
      </c>
      <c r="D4255" s="93" t="s">
        <v>23048</v>
      </c>
      <c r="E4255" s="93" t="s">
        <v>14</v>
      </c>
    </row>
    <row r="4256" spans="1:5" x14ac:dyDescent="0.25">
      <c r="A4256" s="93" t="s">
        <v>917</v>
      </c>
      <c r="D4256" s="93" t="s">
        <v>14</v>
      </c>
      <c r="E4256" s="93" t="s">
        <v>31202</v>
      </c>
    </row>
    <row r="4257" spans="1:5" x14ac:dyDescent="0.25">
      <c r="A4257" s="93" t="s">
        <v>917</v>
      </c>
      <c r="B4257" t="s">
        <v>21791</v>
      </c>
      <c r="C4257">
        <v>6070</v>
      </c>
      <c r="D4257" s="93" t="s">
        <v>23026</v>
      </c>
      <c r="E4257" s="93" t="s">
        <v>14</v>
      </c>
    </row>
    <row r="4258" spans="1:5" x14ac:dyDescent="0.25">
      <c r="A4258" s="93" t="s">
        <v>918</v>
      </c>
      <c r="D4258" s="93" t="s">
        <v>14</v>
      </c>
      <c r="E4258" s="93" t="s">
        <v>31202</v>
      </c>
    </row>
    <row r="4259" spans="1:5" x14ac:dyDescent="0.25">
      <c r="A4259" s="93" t="s">
        <v>918</v>
      </c>
      <c r="B4259" t="s">
        <v>21791</v>
      </c>
      <c r="C4259">
        <v>36485</v>
      </c>
      <c r="D4259" s="93" t="s">
        <v>23035</v>
      </c>
      <c r="E4259" s="93" t="s">
        <v>14</v>
      </c>
    </row>
    <row r="4260" spans="1:5" x14ac:dyDescent="0.25">
      <c r="A4260" s="93" t="s">
        <v>919</v>
      </c>
      <c r="D4260" s="93" t="s">
        <v>14</v>
      </c>
      <c r="E4260" s="93" t="s">
        <v>31202</v>
      </c>
    </row>
    <row r="4261" spans="1:5" x14ac:dyDescent="0.25">
      <c r="A4261" s="93" t="s">
        <v>919</v>
      </c>
      <c r="B4261" t="s">
        <v>21791</v>
      </c>
      <c r="C4261">
        <v>4221</v>
      </c>
      <c r="D4261" s="93" t="s">
        <v>23049</v>
      </c>
      <c r="E4261" s="93" t="s">
        <v>14</v>
      </c>
    </row>
    <row r="4262" spans="1:5" x14ac:dyDescent="0.25">
      <c r="A4262" s="93" t="s">
        <v>920</v>
      </c>
      <c r="D4262" s="93" t="s">
        <v>14</v>
      </c>
      <c r="E4262" s="93" t="s">
        <v>31202</v>
      </c>
    </row>
    <row r="4263" spans="1:5" x14ac:dyDescent="0.25">
      <c r="A4263" s="93" t="s">
        <v>920</v>
      </c>
      <c r="B4263" t="s">
        <v>21791</v>
      </c>
      <c r="C4263">
        <v>4221</v>
      </c>
      <c r="D4263" s="93" t="s">
        <v>23050</v>
      </c>
      <c r="E4263" s="93" t="s">
        <v>14</v>
      </c>
    </row>
    <row r="4264" spans="1:5" x14ac:dyDescent="0.25">
      <c r="A4264" s="93" t="s">
        <v>921</v>
      </c>
      <c r="D4264" s="93" t="s">
        <v>14</v>
      </c>
      <c r="E4264" s="93" t="s">
        <v>31202</v>
      </c>
    </row>
    <row r="4265" spans="1:5" x14ac:dyDescent="0.25">
      <c r="A4265" s="93" t="s">
        <v>921</v>
      </c>
      <c r="B4265" t="s">
        <v>21791</v>
      </c>
      <c r="C4265">
        <v>37754</v>
      </c>
      <c r="D4265" s="93" t="s">
        <v>23035</v>
      </c>
      <c r="E4265" s="93" t="s">
        <v>14</v>
      </c>
    </row>
    <row r="4266" spans="1:5" x14ac:dyDescent="0.25">
      <c r="A4266" s="93" t="s">
        <v>922</v>
      </c>
      <c r="D4266" s="93" t="s">
        <v>14</v>
      </c>
      <c r="E4266" s="93" t="s">
        <v>31202</v>
      </c>
    </row>
    <row r="4267" spans="1:5" x14ac:dyDescent="0.25">
      <c r="A4267" s="93" t="s">
        <v>922</v>
      </c>
      <c r="B4267" t="s">
        <v>21791</v>
      </c>
      <c r="C4267">
        <v>37752</v>
      </c>
      <c r="D4267" s="93" t="s">
        <v>23035</v>
      </c>
      <c r="E4267" s="93" t="s">
        <v>14</v>
      </c>
    </row>
    <row r="4268" spans="1:5" x14ac:dyDescent="0.25">
      <c r="A4268" s="93" t="s">
        <v>923</v>
      </c>
      <c r="D4268" s="93" t="s">
        <v>14</v>
      </c>
      <c r="E4268" s="93" t="s">
        <v>31202</v>
      </c>
    </row>
    <row r="4269" spans="1:5" x14ac:dyDescent="0.25">
      <c r="A4269" s="93" t="s">
        <v>923</v>
      </c>
      <c r="B4269" t="s">
        <v>21791</v>
      </c>
      <c r="C4269">
        <v>37736</v>
      </c>
      <c r="D4269" s="93" t="s">
        <v>23051</v>
      </c>
      <c r="E4269" s="93" t="s">
        <v>14</v>
      </c>
    </row>
    <row r="4270" spans="1:5" x14ac:dyDescent="0.25">
      <c r="A4270" s="93" t="s">
        <v>923</v>
      </c>
      <c r="B4270" t="s">
        <v>21791</v>
      </c>
      <c r="C4270">
        <v>37758</v>
      </c>
      <c r="D4270" s="93" t="s">
        <v>23035</v>
      </c>
      <c r="E4270" s="93" t="s">
        <v>14</v>
      </c>
    </row>
    <row r="4271" spans="1:5" x14ac:dyDescent="0.25">
      <c r="A4271" s="93" t="s">
        <v>924</v>
      </c>
      <c r="D4271" s="93" t="s">
        <v>14</v>
      </c>
      <c r="E4271" s="93" t="s">
        <v>31202</v>
      </c>
    </row>
    <row r="4272" spans="1:5" x14ac:dyDescent="0.25">
      <c r="A4272" s="93" t="s">
        <v>924</v>
      </c>
      <c r="B4272" t="s">
        <v>21791</v>
      </c>
      <c r="C4272">
        <v>20219</v>
      </c>
      <c r="D4272" s="93" t="s">
        <v>23052</v>
      </c>
      <c r="E4272" s="93" t="s">
        <v>14</v>
      </c>
    </row>
    <row r="4273" spans="1:5" x14ac:dyDescent="0.25">
      <c r="A4273" s="93" t="s">
        <v>925</v>
      </c>
      <c r="D4273" s="93" t="s">
        <v>14</v>
      </c>
      <c r="E4273" s="93" t="s">
        <v>31202</v>
      </c>
    </row>
    <row r="4274" spans="1:5" x14ac:dyDescent="0.25">
      <c r="A4274" s="93" t="s">
        <v>925</v>
      </c>
      <c r="B4274" t="s">
        <v>21791</v>
      </c>
      <c r="C4274">
        <v>4222</v>
      </c>
      <c r="D4274" s="93" t="s">
        <v>23053</v>
      </c>
      <c r="E4274" s="93" t="s">
        <v>14</v>
      </c>
    </row>
    <row r="4275" spans="1:5" x14ac:dyDescent="0.25">
      <c r="A4275" s="93" t="s">
        <v>926</v>
      </c>
      <c r="D4275" s="93" t="s">
        <v>14</v>
      </c>
      <c r="E4275" s="93" t="s">
        <v>31202</v>
      </c>
    </row>
    <row r="4276" spans="1:5" x14ac:dyDescent="0.25">
      <c r="A4276" s="93" t="s">
        <v>926</v>
      </c>
      <c r="B4276" t="s">
        <v>21791</v>
      </c>
      <c r="C4276">
        <v>4090</v>
      </c>
      <c r="D4276" s="93" t="s">
        <v>23035</v>
      </c>
      <c r="E4276" s="93" t="s">
        <v>14</v>
      </c>
    </row>
    <row r="4277" spans="1:5" x14ac:dyDescent="0.25">
      <c r="A4277" s="93" t="s">
        <v>927</v>
      </c>
      <c r="D4277" s="93" t="s">
        <v>14</v>
      </c>
      <c r="E4277" s="93" t="s">
        <v>31202</v>
      </c>
    </row>
    <row r="4278" spans="1:5" x14ac:dyDescent="0.25">
      <c r="A4278" s="93" t="s">
        <v>927</v>
      </c>
      <c r="B4278" t="s">
        <v>21791</v>
      </c>
      <c r="C4278">
        <v>4221</v>
      </c>
      <c r="D4278" s="93" t="s">
        <v>23054</v>
      </c>
      <c r="E4278" s="93" t="s">
        <v>14</v>
      </c>
    </row>
    <row r="4279" spans="1:5" x14ac:dyDescent="0.25">
      <c r="A4279" s="93" t="s">
        <v>928</v>
      </c>
      <c r="D4279" s="93" t="s">
        <v>14</v>
      </c>
      <c r="E4279" s="93" t="s">
        <v>31202</v>
      </c>
    </row>
    <row r="4280" spans="1:5" x14ac:dyDescent="0.25">
      <c r="A4280" s="93" t="s">
        <v>928</v>
      </c>
      <c r="B4280" t="s">
        <v>21791</v>
      </c>
      <c r="C4280">
        <v>36522</v>
      </c>
      <c r="D4280" s="93" t="s">
        <v>23026</v>
      </c>
      <c r="E4280" s="93" t="s">
        <v>14</v>
      </c>
    </row>
    <row r="4281" spans="1:5" x14ac:dyDescent="0.25">
      <c r="A4281" s="93" t="s">
        <v>929</v>
      </c>
      <c r="D4281" s="93" t="s">
        <v>14</v>
      </c>
      <c r="E4281" s="93" t="s">
        <v>31202</v>
      </c>
    </row>
    <row r="4282" spans="1:5" x14ac:dyDescent="0.25">
      <c r="A4282" s="93" t="s">
        <v>929</v>
      </c>
      <c r="B4282" t="s">
        <v>21791</v>
      </c>
      <c r="C4282">
        <v>751</v>
      </c>
      <c r="D4282" s="93" t="s">
        <v>23029</v>
      </c>
      <c r="E4282" s="93" t="s">
        <v>14</v>
      </c>
    </row>
    <row r="4283" spans="1:5" x14ac:dyDescent="0.25">
      <c r="A4283" s="93" t="s">
        <v>930</v>
      </c>
      <c r="D4283" s="93" t="s">
        <v>14</v>
      </c>
      <c r="E4283" s="93" t="s">
        <v>31202</v>
      </c>
    </row>
    <row r="4284" spans="1:5" x14ac:dyDescent="0.25">
      <c r="A4284" s="93" t="s">
        <v>930</v>
      </c>
      <c r="B4284" t="s">
        <v>21791</v>
      </c>
      <c r="C4284">
        <v>14405</v>
      </c>
      <c r="D4284" s="93" t="s">
        <v>23055</v>
      </c>
      <c r="E4284" s="93" t="s">
        <v>14</v>
      </c>
    </row>
    <row r="4285" spans="1:5" x14ac:dyDescent="0.25">
      <c r="A4285" s="93" t="s">
        <v>931</v>
      </c>
      <c r="D4285" s="93" t="s">
        <v>14</v>
      </c>
      <c r="E4285" s="93" t="s">
        <v>31202</v>
      </c>
    </row>
    <row r="4286" spans="1:5" x14ac:dyDescent="0.25">
      <c r="A4286" s="93" t="s">
        <v>931</v>
      </c>
      <c r="B4286" t="s">
        <v>21791</v>
      </c>
      <c r="C4286">
        <v>14405</v>
      </c>
      <c r="D4286" s="93" t="s">
        <v>23056</v>
      </c>
      <c r="E4286" s="93" t="s">
        <v>14</v>
      </c>
    </row>
    <row r="4287" spans="1:5" x14ac:dyDescent="0.25">
      <c r="A4287" s="93" t="s">
        <v>932</v>
      </c>
      <c r="D4287" s="93" t="s">
        <v>14</v>
      </c>
      <c r="E4287" s="93" t="s">
        <v>31202</v>
      </c>
    </row>
    <row r="4288" spans="1:5" x14ac:dyDescent="0.25">
      <c r="A4288" s="93" t="s">
        <v>932</v>
      </c>
      <c r="B4288" t="s">
        <v>21791</v>
      </c>
      <c r="C4288">
        <v>14405</v>
      </c>
      <c r="D4288" s="93" t="s">
        <v>23052</v>
      </c>
      <c r="E4288" s="93" t="s">
        <v>14</v>
      </c>
    </row>
    <row r="4289" spans="1:5" x14ac:dyDescent="0.25">
      <c r="A4289" s="93" t="s">
        <v>933</v>
      </c>
      <c r="D4289" s="93" t="s">
        <v>14</v>
      </c>
      <c r="E4289" s="93" t="s">
        <v>31202</v>
      </c>
    </row>
    <row r="4290" spans="1:5" x14ac:dyDescent="0.25">
      <c r="A4290" s="93" t="s">
        <v>933</v>
      </c>
      <c r="B4290" t="s">
        <v>21791</v>
      </c>
      <c r="C4290">
        <v>4221</v>
      </c>
      <c r="D4290" s="93" t="s">
        <v>23057</v>
      </c>
      <c r="E4290" s="93" t="s">
        <v>14</v>
      </c>
    </row>
    <row r="4291" spans="1:5" x14ac:dyDescent="0.25">
      <c r="A4291" s="93" t="s">
        <v>934</v>
      </c>
      <c r="D4291" s="93" t="s">
        <v>14</v>
      </c>
      <c r="E4291" s="93" t="s">
        <v>31202</v>
      </c>
    </row>
    <row r="4292" spans="1:5" x14ac:dyDescent="0.25">
      <c r="A4292" s="93" t="s">
        <v>934</v>
      </c>
      <c r="B4292" t="s">
        <v>21791</v>
      </c>
      <c r="C4292">
        <v>10642</v>
      </c>
      <c r="D4292" s="93" t="s">
        <v>23048</v>
      </c>
      <c r="E4292" s="93" t="s">
        <v>14</v>
      </c>
    </row>
    <row r="4293" spans="1:5" x14ac:dyDescent="0.25">
      <c r="A4293" s="93" t="s">
        <v>935</v>
      </c>
      <c r="D4293" s="93" t="s">
        <v>14</v>
      </c>
      <c r="E4293" s="93" t="s">
        <v>31202</v>
      </c>
    </row>
    <row r="4294" spans="1:5" x14ac:dyDescent="0.25">
      <c r="A4294" s="93" t="s">
        <v>935</v>
      </c>
      <c r="B4294" t="s">
        <v>21791</v>
      </c>
      <c r="C4294">
        <v>10642</v>
      </c>
      <c r="D4294" s="93" t="s">
        <v>23058</v>
      </c>
      <c r="E4294" s="93" t="s">
        <v>14</v>
      </c>
    </row>
    <row r="4295" spans="1:5" x14ac:dyDescent="0.25">
      <c r="A4295" s="93" t="s">
        <v>936</v>
      </c>
      <c r="D4295" s="93" t="s">
        <v>14</v>
      </c>
      <c r="E4295" s="93" t="s">
        <v>31202</v>
      </c>
    </row>
    <row r="4296" spans="1:5" x14ac:dyDescent="0.25">
      <c r="A4296" s="93" t="s">
        <v>936</v>
      </c>
      <c r="B4296" t="s">
        <v>21791</v>
      </c>
      <c r="C4296">
        <v>10642</v>
      </c>
      <c r="D4296" s="93" t="s">
        <v>23026</v>
      </c>
      <c r="E4296" s="93" t="s">
        <v>14</v>
      </c>
    </row>
    <row r="4297" spans="1:5" x14ac:dyDescent="0.25">
      <c r="A4297" s="93" t="s">
        <v>937</v>
      </c>
      <c r="D4297" s="93" t="s">
        <v>14</v>
      </c>
      <c r="E4297" s="93" t="s">
        <v>31202</v>
      </c>
    </row>
    <row r="4298" spans="1:5" x14ac:dyDescent="0.25">
      <c r="A4298" s="93" t="s">
        <v>937</v>
      </c>
      <c r="B4298" t="s">
        <v>21791</v>
      </c>
      <c r="C4298">
        <v>36503</v>
      </c>
      <c r="D4298" s="93" t="s">
        <v>23059</v>
      </c>
      <c r="E4298" s="93" t="s">
        <v>14</v>
      </c>
    </row>
    <row r="4299" spans="1:5" x14ac:dyDescent="0.25">
      <c r="A4299" s="93" t="s">
        <v>938</v>
      </c>
      <c r="D4299" s="93" t="s">
        <v>14</v>
      </c>
      <c r="E4299" s="93" t="s">
        <v>31202</v>
      </c>
    </row>
    <row r="4300" spans="1:5" x14ac:dyDescent="0.25">
      <c r="A4300" s="93" t="s">
        <v>938</v>
      </c>
      <c r="B4300" t="s">
        <v>21791</v>
      </c>
      <c r="C4300">
        <v>36503</v>
      </c>
      <c r="D4300" s="93" t="s">
        <v>23028</v>
      </c>
      <c r="E4300" s="93" t="s">
        <v>14</v>
      </c>
    </row>
    <row r="4301" spans="1:5" x14ac:dyDescent="0.25">
      <c r="A4301" s="93" t="s">
        <v>939</v>
      </c>
      <c r="D4301" s="93" t="s">
        <v>14</v>
      </c>
      <c r="E4301" s="93" t="s">
        <v>31202</v>
      </c>
    </row>
    <row r="4302" spans="1:5" x14ac:dyDescent="0.25">
      <c r="A4302" s="93" t="s">
        <v>939</v>
      </c>
      <c r="B4302" t="s">
        <v>21791</v>
      </c>
      <c r="C4302">
        <v>36503</v>
      </c>
      <c r="D4302" s="93" t="s">
        <v>23029</v>
      </c>
      <c r="E4302" s="93" t="s">
        <v>14</v>
      </c>
    </row>
    <row r="4303" spans="1:5" x14ac:dyDescent="0.25">
      <c r="A4303" s="93" t="s">
        <v>940</v>
      </c>
      <c r="D4303" s="93" t="s">
        <v>14</v>
      </c>
      <c r="E4303" s="93" t="s">
        <v>31202</v>
      </c>
    </row>
    <row r="4304" spans="1:5" x14ac:dyDescent="0.25">
      <c r="A4304" s="93" t="s">
        <v>940</v>
      </c>
      <c r="B4304" t="s">
        <v>21791</v>
      </c>
      <c r="C4304">
        <v>4222</v>
      </c>
      <c r="D4304" s="93" t="s">
        <v>23060</v>
      </c>
      <c r="E4304" s="93" t="s">
        <v>14</v>
      </c>
    </row>
    <row r="4305" spans="1:5" x14ac:dyDescent="0.25">
      <c r="A4305" s="93" t="s">
        <v>941</v>
      </c>
      <c r="D4305" s="93" t="s">
        <v>14</v>
      </c>
      <c r="E4305" s="93" t="s">
        <v>31202</v>
      </c>
    </row>
    <row r="4306" spans="1:5" x14ac:dyDescent="0.25">
      <c r="A4306" s="93" t="s">
        <v>941</v>
      </c>
      <c r="B4306" t="s">
        <v>21791</v>
      </c>
      <c r="C4306">
        <v>14489</v>
      </c>
      <c r="D4306" s="93" t="s">
        <v>23048</v>
      </c>
      <c r="E4306" s="93" t="s">
        <v>14</v>
      </c>
    </row>
    <row r="4307" spans="1:5" x14ac:dyDescent="0.25">
      <c r="A4307" s="93" t="s">
        <v>942</v>
      </c>
      <c r="D4307" s="93" t="s">
        <v>14</v>
      </c>
      <c r="E4307" s="93" t="s">
        <v>31202</v>
      </c>
    </row>
    <row r="4308" spans="1:5" x14ac:dyDescent="0.25">
      <c r="A4308" s="93" t="s">
        <v>942</v>
      </c>
      <c r="B4308" t="s">
        <v>21791</v>
      </c>
      <c r="C4308">
        <v>14489</v>
      </c>
      <c r="D4308" s="93" t="s">
        <v>23061</v>
      </c>
      <c r="E4308" s="93" t="s">
        <v>14</v>
      </c>
    </row>
    <row r="4309" spans="1:5" x14ac:dyDescent="0.25">
      <c r="A4309" s="93" t="s">
        <v>943</v>
      </c>
      <c r="D4309" s="93" t="s">
        <v>14</v>
      </c>
      <c r="E4309" s="93" t="s">
        <v>31202</v>
      </c>
    </row>
    <row r="4310" spans="1:5" x14ac:dyDescent="0.25">
      <c r="A4310" s="93" t="s">
        <v>943</v>
      </c>
      <c r="B4310" t="s">
        <v>21791</v>
      </c>
      <c r="C4310">
        <v>14489</v>
      </c>
      <c r="D4310" s="93" t="s">
        <v>23026</v>
      </c>
      <c r="E4310" s="93" t="s">
        <v>14</v>
      </c>
    </row>
    <row r="4311" spans="1:5" x14ac:dyDescent="0.25">
      <c r="A4311" s="93" t="s">
        <v>944</v>
      </c>
      <c r="D4311" s="93" t="s">
        <v>14</v>
      </c>
      <c r="E4311" s="93" t="s">
        <v>31202</v>
      </c>
    </row>
    <row r="4312" spans="1:5" x14ac:dyDescent="0.25">
      <c r="A4312" s="93" t="s">
        <v>944</v>
      </c>
      <c r="B4312" t="s">
        <v>21791</v>
      </c>
      <c r="C4312">
        <v>4221</v>
      </c>
      <c r="D4312" s="93" t="s">
        <v>23062</v>
      </c>
      <c r="E4312" s="93" t="s">
        <v>14</v>
      </c>
    </row>
    <row r="4313" spans="1:5" x14ac:dyDescent="0.25">
      <c r="A4313" s="93" t="s">
        <v>945</v>
      </c>
      <c r="D4313" s="93" t="s">
        <v>14</v>
      </c>
      <c r="E4313" s="93" t="s">
        <v>31202</v>
      </c>
    </row>
    <row r="4314" spans="1:5" x14ac:dyDescent="0.25">
      <c r="A4314" s="93" t="s">
        <v>945</v>
      </c>
      <c r="B4314" t="s">
        <v>21791</v>
      </c>
      <c r="C4314">
        <v>37733</v>
      </c>
      <c r="D4314" s="93" t="s">
        <v>23063</v>
      </c>
      <c r="E4314" s="93" t="s">
        <v>14</v>
      </c>
    </row>
    <row r="4315" spans="1:5" x14ac:dyDescent="0.25">
      <c r="A4315" s="93" t="s">
        <v>945</v>
      </c>
      <c r="B4315" t="s">
        <v>21791</v>
      </c>
      <c r="C4315">
        <v>37752</v>
      </c>
      <c r="D4315" s="93" t="s">
        <v>23064</v>
      </c>
      <c r="E4315" s="93" t="s">
        <v>14</v>
      </c>
    </row>
    <row r="4316" spans="1:5" x14ac:dyDescent="0.25">
      <c r="A4316" s="93" t="s">
        <v>946</v>
      </c>
      <c r="D4316" s="93" t="s">
        <v>14</v>
      </c>
      <c r="E4316" s="93" t="s">
        <v>31202</v>
      </c>
    </row>
    <row r="4317" spans="1:5" x14ac:dyDescent="0.25">
      <c r="A4317" s="93" t="s">
        <v>946</v>
      </c>
      <c r="B4317" t="s">
        <v>21791</v>
      </c>
      <c r="C4317">
        <v>37733</v>
      </c>
      <c r="D4317" s="93" t="s">
        <v>23065</v>
      </c>
      <c r="E4317" s="93" t="s">
        <v>14</v>
      </c>
    </row>
    <row r="4318" spans="1:5" x14ac:dyDescent="0.25">
      <c r="A4318" s="93" t="s">
        <v>946</v>
      </c>
      <c r="B4318" t="s">
        <v>21791</v>
      </c>
      <c r="C4318">
        <v>37752</v>
      </c>
      <c r="D4318" s="93" t="s">
        <v>23066</v>
      </c>
      <c r="E4318" s="93" t="s">
        <v>14</v>
      </c>
    </row>
    <row r="4319" spans="1:5" x14ac:dyDescent="0.25">
      <c r="A4319" s="93" t="s">
        <v>947</v>
      </c>
      <c r="D4319" s="93" t="s">
        <v>14</v>
      </c>
      <c r="E4319" s="93" t="s">
        <v>31202</v>
      </c>
    </row>
    <row r="4320" spans="1:5" x14ac:dyDescent="0.25">
      <c r="A4320" s="93" t="s">
        <v>947</v>
      </c>
      <c r="B4320" t="s">
        <v>21791</v>
      </c>
      <c r="C4320">
        <v>37733</v>
      </c>
      <c r="D4320" s="93" t="s">
        <v>23034</v>
      </c>
      <c r="E4320" s="93" t="s">
        <v>14</v>
      </c>
    </row>
    <row r="4321" spans="1:5" x14ac:dyDescent="0.25">
      <c r="A4321" s="93" t="s">
        <v>947</v>
      </c>
      <c r="B4321" t="s">
        <v>21791</v>
      </c>
      <c r="C4321">
        <v>37752</v>
      </c>
      <c r="D4321" s="93" t="s">
        <v>23067</v>
      </c>
      <c r="E4321" s="93" t="s">
        <v>14</v>
      </c>
    </row>
    <row r="4322" spans="1:5" x14ac:dyDescent="0.25">
      <c r="A4322" s="93" t="s">
        <v>948</v>
      </c>
      <c r="D4322" s="93" t="s">
        <v>14</v>
      </c>
      <c r="E4322" s="93" t="s">
        <v>31202</v>
      </c>
    </row>
    <row r="4323" spans="1:5" x14ac:dyDescent="0.25">
      <c r="A4323" s="93" t="s">
        <v>948</v>
      </c>
      <c r="B4323" t="s">
        <v>21791</v>
      </c>
      <c r="C4323">
        <v>4221</v>
      </c>
      <c r="D4323" s="93" t="s">
        <v>23068</v>
      </c>
      <c r="E4323" s="93" t="s">
        <v>14</v>
      </c>
    </row>
    <row r="4324" spans="1:5" x14ac:dyDescent="0.25">
      <c r="A4324" s="93" t="s">
        <v>949</v>
      </c>
      <c r="D4324" s="93" t="s">
        <v>14</v>
      </c>
      <c r="E4324" s="93" t="s">
        <v>31202</v>
      </c>
    </row>
    <row r="4325" spans="1:5" x14ac:dyDescent="0.25">
      <c r="A4325" s="93" t="s">
        <v>949</v>
      </c>
      <c r="B4325" t="s">
        <v>21791</v>
      </c>
      <c r="C4325">
        <v>36511</v>
      </c>
      <c r="D4325" s="93" t="s">
        <v>23048</v>
      </c>
      <c r="E4325" s="93" t="s">
        <v>14</v>
      </c>
    </row>
    <row r="4326" spans="1:5" x14ac:dyDescent="0.25">
      <c r="A4326" s="93" t="s">
        <v>950</v>
      </c>
      <c r="D4326" s="93" t="s">
        <v>14</v>
      </c>
      <c r="E4326" s="93" t="s">
        <v>31202</v>
      </c>
    </row>
    <row r="4327" spans="1:5" x14ac:dyDescent="0.25">
      <c r="A4327" s="93" t="s">
        <v>950</v>
      </c>
      <c r="B4327" t="s">
        <v>21791</v>
      </c>
      <c r="C4327">
        <v>36511</v>
      </c>
      <c r="D4327" s="93" t="s">
        <v>23061</v>
      </c>
      <c r="E4327" s="93" t="s">
        <v>14</v>
      </c>
    </row>
    <row r="4328" spans="1:5" x14ac:dyDescent="0.25">
      <c r="A4328" s="93" t="s">
        <v>951</v>
      </c>
      <c r="D4328" s="93" t="s">
        <v>14</v>
      </c>
      <c r="E4328" s="93" t="s">
        <v>31202</v>
      </c>
    </row>
    <row r="4329" spans="1:5" x14ac:dyDescent="0.25">
      <c r="A4329" s="93" t="s">
        <v>951</v>
      </c>
      <c r="B4329" t="s">
        <v>21791</v>
      </c>
      <c r="C4329">
        <v>36511</v>
      </c>
      <c r="D4329" s="93" t="s">
        <v>23040</v>
      </c>
      <c r="E4329" s="93" t="s">
        <v>14</v>
      </c>
    </row>
    <row r="4330" spans="1:5" x14ac:dyDescent="0.25">
      <c r="A4330" s="93" t="s">
        <v>952</v>
      </c>
      <c r="D4330" s="93" t="s">
        <v>14</v>
      </c>
      <c r="E4330" s="93" t="s">
        <v>31202</v>
      </c>
    </row>
    <row r="4331" spans="1:5" x14ac:dyDescent="0.25">
      <c r="A4331" s="93" t="s">
        <v>952</v>
      </c>
      <c r="B4331" t="s">
        <v>21791</v>
      </c>
      <c r="C4331">
        <v>4221</v>
      </c>
      <c r="D4331" s="93" t="s">
        <v>23069</v>
      </c>
      <c r="E4331" s="93" t="s">
        <v>14</v>
      </c>
    </row>
    <row r="4332" spans="1:5" x14ac:dyDescent="0.25">
      <c r="A4332" s="93" t="s">
        <v>953</v>
      </c>
      <c r="D4332" s="93" t="s">
        <v>14</v>
      </c>
      <c r="E4332" s="93" t="s">
        <v>31202</v>
      </c>
    </row>
    <row r="4333" spans="1:5" x14ac:dyDescent="0.25">
      <c r="A4333" s="93" t="s">
        <v>953</v>
      </c>
      <c r="B4333" t="s">
        <v>21791</v>
      </c>
      <c r="C4333">
        <v>4221</v>
      </c>
      <c r="D4333" s="93" t="s">
        <v>23070</v>
      </c>
      <c r="E4333" s="93" t="s">
        <v>14</v>
      </c>
    </row>
    <row r="4334" spans="1:5" x14ac:dyDescent="0.25">
      <c r="A4334" s="93" t="s">
        <v>954</v>
      </c>
      <c r="D4334" s="93" t="s">
        <v>14</v>
      </c>
      <c r="E4334" s="93" t="s">
        <v>31202</v>
      </c>
    </row>
    <row r="4335" spans="1:5" x14ac:dyDescent="0.25">
      <c r="A4335" s="93" t="s">
        <v>954</v>
      </c>
      <c r="B4335" t="s">
        <v>21791</v>
      </c>
      <c r="C4335">
        <v>4221</v>
      </c>
      <c r="D4335" s="93" t="s">
        <v>23071</v>
      </c>
      <c r="E4335" s="93" t="s">
        <v>14</v>
      </c>
    </row>
    <row r="4336" spans="1:5" x14ac:dyDescent="0.25">
      <c r="A4336" s="93" t="s">
        <v>955</v>
      </c>
      <c r="D4336" s="93" t="s">
        <v>14</v>
      </c>
      <c r="E4336" s="93" t="s">
        <v>31202</v>
      </c>
    </row>
    <row r="4337" spans="1:5" x14ac:dyDescent="0.25">
      <c r="A4337" s="93" t="s">
        <v>955</v>
      </c>
      <c r="B4337" t="s">
        <v>21791</v>
      </c>
      <c r="C4337">
        <v>4221</v>
      </c>
      <c r="D4337" s="93" t="s">
        <v>23072</v>
      </c>
      <c r="E4337" s="93" t="s">
        <v>14</v>
      </c>
    </row>
    <row r="4338" spans="1:5" x14ac:dyDescent="0.25">
      <c r="A4338" s="93" t="s">
        <v>956</v>
      </c>
      <c r="D4338" s="93" t="s">
        <v>14</v>
      </c>
      <c r="E4338" s="93" t="s">
        <v>31202</v>
      </c>
    </row>
    <row r="4339" spans="1:5" x14ac:dyDescent="0.25">
      <c r="A4339" s="93" t="s">
        <v>956</v>
      </c>
      <c r="B4339" t="s">
        <v>21791</v>
      </c>
      <c r="C4339">
        <v>9914</v>
      </c>
      <c r="D4339" s="93" t="s">
        <v>23038</v>
      </c>
      <c r="E4339" s="93" t="s">
        <v>14</v>
      </c>
    </row>
    <row r="4340" spans="1:5" x14ac:dyDescent="0.25">
      <c r="A4340" s="93" t="s">
        <v>957</v>
      </c>
      <c r="D4340" s="93" t="s">
        <v>14</v>
      </c>
      <c r="E4340" s="93" t="s">
        <v>31202</v>
      </c>
    </row>
    <row r="4341" spans="1:5" x14ac:dyDescent="0.25">
      <c r="A4341" s="93" t="s">
        <v>957</v>
      </c>
      <c r="B4341" t="s">
        <v>21791</v>
      </c>
      <c r="C4341">
        <v>4221</v>
      </c>
      <c r="D4341" s="93" t="s">
        <v>23073</v>
      </c>
      <c r="E4341" s="93" t="s">
        <v>14</v>
      </c>
    </row>
    <row r="4342" spans="1:5" x14ac:dyDescent="0.25">
      <c r="A4342" s="93" t="s">
        <v>958</v>
      </c>
      <c r="D4342" s="93" t="s">
        <v>14</v>
      </c>
      <c r="E4342" s="93" t="s">
        <v>31202</v>
      </c>
    </row>
    <row r="4343" spans="1:5" x14ac:dyDescent="0.25">
      <c r="A4343" s="93" t="s">
        <v>958</v>
      </c>
      <c r="B4343" t="s">
        <v>21791</v>
      </c>
      <c r="C4343">
        <v>13726</v>
      </c>
      <c r="D4343" s="93" t="s">
        <v>23029</v>
      </c>
      <c r="E4343" s="93" t="s">
        <v>14</v>
      </c>
    </row>
    <row r="4344" spans="1:5" x14ac:dyDescent="0.25">
      <c r="A4344" s="93" t="s">
        <v>959</v>
      </c>
      <c r="D4344" s="93" t="s">
        <v>14</v>
      </c>
      <c r="E4344" s="93" t="s">
        <v>31202</v>
      </c>
    </row>
    <row r="4345" spans="1:5" x14ac:dyDescent="0.25">
      <c r="A4345" s="93" t="s">
        <v>959</v>
      </c>
      <c r="B4345" t="s">
        <v>21791</v>
      </c>
      <c r="C4345">
        <v>7625</v>
      </c>
      <c r="D4345" s="93" t="s">
        <v>23045</v>
      </c>
      <c r="E4345" s="93" t="s">
        <v>14</v>
      </c>
    </row>
    <row r="4346" spans="1:5" x14ac:dyDescent="0.25">
      <c r="A4346" s="93" t="s">
        <v>960</v>
      </c>
      <c r="D4346" s="93" t="s">
        <v>14</v>
      </c>
      <c r="E4346" s="93" t="s">
        <v>31202</v>
      </c>
    </row>
    <row r="4347" spans="1:5" x14ac:dyDescent="0.25">
      <c r="A4347" s="93" t="s">
        <v>960</v>
      </c>
      <c r="B4347" t="s">
        <v>21791</v>
      </c>
      <c r="C4347">
        <v>7624</v>
      </c>
      <c r="D4347" s="93" t="s">
        <v>23045</v>
      </c>
      <c r="E4347" s="93" t="s">
        <v>14</v>
      </c>
    </row>
    <row r="4348" spans="1:5" x14ac:dyDescent="0.25">
      <c r="A4348" s="93" t="s">
        <v>961</v>
      </c>
      <c r="D4348" s="93" t="s">
        <v>14</v>
      </c>
      <c r="E4348" s="93" t="s">
        <v>31202</v>
      </c>
    </row>
    <row r="4349" spans="1:5" x14ac:dyDescent="0.25">
      <c r="A4349" s="93" t="s">
        <v>961</v>
      </c>
      <c r="B4349" t="s">
        <v>21791</v>
      </c>
      <c r="C4349">
        <v>7623</v>
      </c>
      <c r="D4349" s="93" t="s">
        <v>23045</v>
      </c>
      <c r="E4349" s="93" t="s">
        <v>14</v>
      </c>
    </row>
    <row r="4350" spans="1:5" x14ac:dyDescent="0.25">
      <c r="A4350" s="93" t="s">
        <v>962</v>
      </c>
      <c r="D4350" s="93" t="s">
        <v>14</v>
      </c>
      <c r="E4350" s="93" t="s">
        <v>31202</v>
      </c>
    </row>
    <row r="4351" spans="1:5" x14ac:dyDescent="0.25">
      <c r="A4351" s="93" t="s">
        <v>962</v>
      </c>
      <c r="B4351" t="s">
        <v>21791</v>
      </c>
      <c r="C4351">
        <v>4221</v>
      </c>
      <c r="D4351" s="93" t="s">
        <v>23074</v>
      </c>
      <c r="E4351" s="93" t="s">
        <v>14</v>
      </c>
    </row>
    <row r="4352" spans="1:5" x14ac:dyDescent="0.25">
      <c r="A4352" s="93" t="s">
        <v>963</v>
      </c>
      <c r="D4352" s="93" t="s">
        <v>14</v>
      </c>
      <c r="E4352" s="93" t="s">
        <v>31202</v>
      </c>
    </row>
    <row r="4353" spans="1:5" x14ac:dyDescent="0.25">
      <c r="A4353" s="93" t="s">
        <v>963</v>
      </c>
      <c r="B4353" t="s">
        <v>21791</v>
      </c>
      <c r="C4353">
        <v>6069</v>
      </c>
      <c r="D4353" s="93" t="s">
        <v>23048</v>
      </c>
      <c r="E4353" s="93" t="s">
        <v>14</v>
      </c>
    </row>
    <row r="4354" spans="1:5" x14ac:dyDescent="0.25">
      <c r="A4354" s="93" t="s">
        <v>964</v>
      </c>
      <c r="D4354" s="93" t="s">
        <v>14</v>
      </c>
      <c r="E4354" s="93" t="s">
        <v>31202</v>
      </c>
    </row>
    <row r="4355" spans="1:5" x14ac:dyDescent="0.25">
      <c r="A4355" s="93" t="s">
        <v>964</v>
      </c>
      <c r="B4355" t="s">
        <v>21791</v>
      </c>
      <c r="C4355">
        <v>4221</v>
      </c>
      <c r="D4355" s="93" t="s">
        <v>23075</v>
      </c>
      <c r="E4355" s="93" t="s">
        <v>14</v>
      </c>
    </row>
    <row r="4356" spans="1:5" x14ac:dyDescent="0.25">
      <c r="A4356" s="93" t="s">
        <v>965</v>
      </c>
      <c r="D4356" s="93" t="s">
        <v>14</v>
      </c>
      <c r="E4356" s="93" t="s">
        <v>31202</v>
      </c>
    </row>
    <row r="4357" spans="1:5" x14ac:dyDescent="0.25">
      <c r="A4357" s="93" t="s">
        <v>965</v>
      </c>
      <c r="B4357" t="s">
        <v>21791</v>
      </c>
      <c r="C4357">
        <v>4221</v>
      </c>
      <c r="D4357" s="93" t="s">
        <v>23073</v>
      </c>
      <c r="E4357" s="93" t="s">
        <v>14</v>
      </c>
    </row>
    <row r="4358" spans="1:5" x14ac:dyDescent="0.25">
      <c r="A4358" s="93" t="s">
        <v>966</v>
      </c>
      <c r="D4358" s="93" t="s">
        <v>14</v>
      </c>
      <c r="E4358" s="93" t="s">
        <v>31202</v>
      </c>
    </row>
    <row r="4359" spans="1:5" x14ac:dyDescent="0.25">
      <c r="A4359" s="93" t="s">
        <v>966</v>
      </c>
      <c r="B4359" t="s">
        <v>21791</v>
      </c>
      <c r="C4359">
        <v>4221</v>
      </c>
      <c r="D4359" s="93" t="s">
        <v>23076</v>
      </c>
      <c r="E4359" s="93" t="s">
        <v>14</v>
      </c>
    </row>
    <row r="4360" spans="1:5" x14ac:dyDescent="0.25">
      <c r="A4360" s="93" t="s">
        <v>967</v>
      </c>
      <c r="D4360" s="93" t="s">
        <v>14</v>
      </c>
      <c r="E4360" s="93" t="s">
        <v>31202</v>
      </c>
    </row>
    <row r="4361" spans="1:5" x14ac:dyDescent="0.25">
      <c r="A4361" s="93" t="s">
        <v>967</v>
      </c>
      <c r="B4361" t="s">
        <v>21791</v>
      </c>
      <c r="C4361">
        <v>3318</v>
      </c>
      <c r="D4361" s="93" t="s">
        <v>23077</v>
      </c>
      <c r="E4361" s="93" t="s">
        <v>14</v>
      </c>
    </row>
    <row r="4362" spans="1:5" x14ac:dyDescent="0.25">
      <c r="A4362" s="93" t="s">
        <v>968</v>
      </c>
      <c r="D4362" s="93" t="s">
        <v>14</v>
      </c>
      <c r="E4362" s="93" t="s">
        <v>31202</v>
      </c>
    </row>
    <row r="4363" spans="1:5" x14ac:dyDescent="0.25">
      <c r="A4363" s="93" t="s">
        <v>968</v>
      </c>
      <c r="B4363" t="s">
        <v>21791</v>
      </c>
      <c r="C4363">
        <v>3318</v>
      </c>
      <c r="D4363" s="93" t="s">
        <v>23031</v>
      </c>
      <c r="E4363" s="93" t="s">
        <v>14</v>
      </c>
    </row>
    <row r="4364" spans="1:5" x14ac:dyDescent="0.25">
      <c r="A4364" s="93" t="s">
        <v>969</v>
      </c>
      <c r="D4364" s="93" t="s">
        <v>14</v>
      </c>
      <c r="E4364" s="93" t="s">
        <v>31202</v>
      </c>
    </row>
    <row r="4365" spans="1:5" x14ac:dyDescent="0.25">
      <c r="A4365" s="93" t="s">
        <v>969</v>
      </c>
      <c r="B4365" t="s">
        <v>21791</v>
      </c>
      <c r="C4365">
        <v>4221</v>
      </c>
      <c r="D4365" s="93" t="s">
        <v>23078</v>
      </c>
      <c r="E4365" s="93" t="s">
        <v>14</v>
      </c>
    </row>
    <row r="4366" spans="1:5" x14ac:dyDescent="0.25">
      <c r="A4366" s="93" t="s">
        <v>970</v>
      </c>
      <c r="D4366" s="93" t="s">
        <v>14</v>
      </c>
      <c r="E4366" s="93" t="s">
        <v>31202</v>
      </c>
    </row>
    <row r="4367" spans="1:5" x14ac:dyDescent="0.25">
      <c r="A4367" s="93" t="s">
        <v>970</v>
      </c>
      <c r="B4367" t="s">
        <v>21791</v>
      </c>
      <c r="C4367">
        <v>4262</v>
      </c>
      <c r="D4367" s="93" t="s">
        <v>23079</v>
      </c>
      <c r="E4367" s="93" t="s">
        <v>14</v>
      </c>
    </row>
    <row r="4368" spans="1:5" x14ac:dyDescent="0.25">
      <c r="A4368" s="93" t="s">
        <v>971</v>
      </c>
      <c r="D4368" s="93" t="s">
        <v>14</v>
      </c>
      <c r="E4368" s="93" t="s">
        <v>31202</v>
      </c>
    </row>
    <row r="4369" spans="1:5" x14ac:dyDescent="0.25">
      <c r="A4369" s="93" t="s">
        <v>971</v>
      </c>
      <c r="B4369" t="s">
        <v>21791</v>
      </c>
      <c r="C4369">
        <v>4221</v>
      </c>
      <c r="D4369" s="93" t="s">
        <v>23080</v>
      </c>
      <c r="E4369" s="93" t="s">
        <v>14</v>
      </c>
    </row>
    <row r="4370" spans="1:5" x14ac:dyDescent="0.25">
      <c r="A4370" s="93" t="s">
        <v>972</v>
      </c>
      <c r="D4370" s="93" t="s">
        <v>14</v>
      </c>
      <c r="E4370" s="93" t="s">
        <v>31202</v>
      </c>
    </row>
    <row r="4371" spans="1:5" x14ac:dyDescent="0.25">
      <c r="A4371" s="93" t="s">
        <v>972</v>
      </c>
      <c r="B4371" t="s">
        <v>21791</v>
      </c>
      <c r="C4371">
        <v>4263</v>
      </c>
      <c r="D4371" s="93" t="s">
        <v>23029</v>
      </c>
      <c r="E4371" s="93" t="s">
        <v>14</v>
      </c>
    </row>
    <row r="4372" spans="1:5" x14ac:dyDescent="0.25">
      <c r="A4372" s="93" t="s">
        <v>973</v>
      </c>
      <c r="D4372" s="93" t="s">
        <v>14</v>
      </c>
      <c r="E4372" s="93" t="s">
        <v>31202</v>
      </c>
    </row>
    <row r="4373" spans="1:5" x14ac:dyDescent="0.25">
      <c r="A4373" s="93" t="s">
        <v>973</v>
      </c>
      <c r="B4373" t="s">
        <v>21791</v>
      </c>
      <c r="C4373">
        <v>41898</v>
      </c>
      <c r="D4373" s="93" t="s">
        <v>23081</v>
      </c>
      <c r="E4373" s="93" t="s">
        <v>14</v>
      </c>
    </row>
    <row r="4374" spans="1:5" x14ac:dyDescent="0.25">
      <c r="A4374" s="93" t="s">
        <v>974</v>
      </c>
      <c r="D4374" s="93" t="s">
        <v>14</v>
      </c>
      <c r="E4374" s="93" t="s">
        <v>31202</v>
      </c>
    </row>
    <row r="4375" spans="1:5" x14ac:dyDescent="0.25">
      <c r="A4375" s="93" t="s">
        <v>974</v>
      </c>
      <c r="B4375" t="s">
        <v>21791</v>
      </c>
      <c r="C4375">
        <v>4221</v>
      </c>
      <c r="D4375" s="93" t="s">
        <v>23082</v>
      </c>
      <c r="E4375" s="93" t="s">
        <v>14</v>
      </c>
    </row>
    <row r="4376" spans="1:5" x14ac:dyDescent="0.25">
      <c r="A4376" s="93" t="s">
        <v>975</v>
      </c>
      <c r="D4376" s="93" t="s">
        <v>14</v>
      </c>
      <c r="E4376" s="93" t="s">
        <v>31202</v>
      </c>
    </row>
    <row r="4377" spans="1:5" x14ac:dyDescent="0.25">
      <c r="A4377" s="93" t="s">
        <v>975</v>
      </c>
      <c r="B4377" t="s">
        <v>21791</v>
      </c>
      <c r="C4377">
        <v>14250</v>
      </c>
      <c r="D4377" s="93" t="s">
        <v>23083</v>
      </c>
      <c r="E4377" s="93" t="s">
        <v>14</v>
      </c>
    </row>
    <row r="4378" spans="1:5" x14ac:dyDescent="0.25">
      <c r="A4378" s="93" t="s">
        <v>976</v>
      </c>
      <c r="D4378" s="93" t="s">
        <v>14</v>
      </c>
      <c r="E4378" s="93" t="s">
        <v>31202</v>
      </c>
    </row>
    <row r="4379" spans="1:5" x14ac:dyDescent="0.25">
      <c r="A4379" s="93" t="s">
        <v>976</v>
      </c>
      <c r="B4379" t="s">
        <v>21791</v>
      </c>
      <c r="C4379">
        <v>37738</v>
      </c>
      <c r="D4379" s="93" t="s">
        <v>23051</v>
      </c>
      <c r="E4379" s="93" t="s">
        <v>14</v>
      </c>
    </row>
    <row r="4380" spans="1:5" x14ac:dyDescent="0.25">
      <c r="A4380" s="93" t="s">
        <v>976</v>
      </c>
      <c r="B4380" t="s">
        <v>21791</v>
      </c>
      <c r="C4380">
        <v>44057</v>
      </c>
      <c r="D4380" s="93" t="s">
        <v>23035</v>
      </c>
      <c r="E4380" s="93" t="s">
        <v>14</v>
      </c>
    </row>
    <row r="4381" spans="1:5" x14ac:dyDescent="0.25">
      <c r="A4381" s="93" t="s">
        <v>977</v>
      </c>
      <c r="D4381" s="93" t="s">
        <v>14</v>
      </c>
      <c r="E4381" s="93" t="s">
        <v>31202</v>
      </c>
    </row>
    <row r="4382" spans="1:5" x14ac:dyDescent="0.25">
      <c r="A4382" s="93" t="s">
        <v>977</v>
      </c>
      <c r="B4382" t="s">
        <v>21791</v>
      </c>
      <c r="C4382">
        <v>4221</v>
      </c>
      <c r="D4382" s="93" t="s">
        <v>23030</v>
      </c>
      <c r="E4382" s="93" t="s">
        <v>14</v>
      </c>
    </row>
    <row r="4383" spans="1:5" x14ac:dyDescent="0.25">
      <c r="A4383" s="93" t="s">
        <v>978</v>
      </c>
      <c r="D4383" s="93" t="s">
        <v>14</v>
      </c>
      <c r="E4383" s="93" t="s">
        <v>31202</v>
      </c>
    </row>
    <row r="4384" spans="1:5" x14ac:dyDescent="0.25">
      <c r="A4384" s="93" t="s">
        <v>978</v>
      </c>
      <c r="B4384" t="s">
        <v>21791</v>
      </c>
      <c r="C4384">
        <v>25019</v>
      </c>
      <c r="D4384" s="93" t="s">
        <v>23052</v>
      </c>
      <c r="E4384" s="93" t="s">
        <v>14</v>
      </c>
    </row>
    <row r="4385" spans="1:5" x14ac:dyDescent="0.25">
      <c r="A4385" s="93" t="s">
        <v>979</v>
      </c>
      <c r="D4385" s="93" t="s">
        <v>14</v>
      </c>
      <c r="E4385" s="93" t="s">
        <v>31202</v>
      </c>
    </row>
    <row r="4386" spans="1:5" x14ac:dyDescent="0.25">
      <c r="A4386" s="93" t="s">
        <v>979</v>
      </c>
      <c r="B4386" t="s">
        <v>21791</v>
      </c>
      <c r="C4386">
        <v>25019</v>
      </c>
      <c r="D4386" s="93" t="s">
        <v>23031</v>
      </c>
      <c r="E4386" s="93" t="s">
        <v>14</v>
      </c>
    </row>
    <row r="4387" spans="1:5" x14ac:dyDescent="0.25">
      <c r="A4387" s="93" t="s">
        <v>980</v>
      </c>
      <c r="D4387" s="93" t="s">
        <v>14</v>
      </c>
      <c r="E4387" s="93" t="s">
        <v>31202</v>
      </c>
    </row>
    <row r="4388" spans="1:5" x14ac:dyDescent="0.25">
      <c r="A4388" s="93" t="s">
        <v>980</v>
      </c>
      <c r="B4388" t="s">
        <v>21791</v>
      </c>
      <c r="C4388">
        <v>14513</v>
      </c>
      <c r="D4388" s="93" t="s">
        <v>23048</v>
      </c>
      <c r="E4388" s="93" t="s">
        <v>14</v>
      </c>
    </row>
    <row r="4389" spans="1:5" x14ac:dyDescent="0.25">
      <c r="A4389" s="93" t="s">
        <v>981</v>
      </c>
      <c r="D4389" s="93" t="s">
        <v>14</v>
      </c>
      <c r="E4389" s="93" t="s">
        <v>31202</v>
      </c>
    </row>
    <row r="4390" spans="1:5" x14ac:dyDescent="0.25">
      <c r="A4390" s="93" t="s">
        <v>981</v>
      </c>
      <c r="B4390" t="s">
        <v>21791</v>
      </c>
      <c r="C4390">
        <v>4221</v>
      </c>
      <c r="D4390" s="93" t="s">
        <v>23084</v>
      </c>
      <c r="E4390" s="93" t="s">
        <v>14</v>
      </c>
    </row>
    <row r="4391" spans="1:5" x14ac:dyDescent="0.25">
      <c r="A4391" s="93" t="s">
        <v>982</v>
      </c>
      <c r="D4391" s="93" t="s">
        <v>14</v>
      </c>
      <c r="E4391" s="93" t="s">
        <v>31202</v>
      </c>
    </row>
    <row r="4392" spans="1:5" x14ac:dyDescent="0.25">
      <c r="A4392" s="93" t="s">
        <v>982</v>
      </c>
      <c r="B4392" t="s">
        <v>21791</v>
      </c>
      <c r="C4392">
        <v>14513</v>
      </c>
      <c r="D4392" s="93" t="s">
        <v>23061</v>
      </c>
      <c r="E4392" s="93" t="s">
        <v>14</v>
      </c>
    </row>
    <row r="4393" spans="1:5" x14ac:dyDescent="0.25">
      <c r="A4393" s="93" t="s">
        <v>983</v>
      </c>
      <c r="D4393" s="93" t="s">
        <v>14</v>
      </c>
      <c r="E4393" s="93" t="s">
        <v>31202</v>
      </c>
    </row>
    <row r="4394" spans="1:5" x14ac:dyDescent="0.25">
      <c r="A4394" s="93" t="s">
        <v>983</v>
      </c>
      <c r="B4394" t="s">
        <v>21791</v>
      </c>
      <c r="C4394">
        <v>4221</v>
      </c>
      <c r="D4394" s="93" t="s">
        <v>23071</v>
      </c>
      <c r="E4394" s="93" t="s">
        <v>14</v>
      </c>
    </row>
    <row r="4395" spans="1:5" x14ac:dyDescent="0.25">
      <c r="A4395" s="93" t="s">
        <v>984</v>
      </c>
      <c r="D4395" s="93" t="s">
        <v>14</v>
      </c>
      <c r="E4395" s="93" t="s">
        <v>31202</v>
      </c>
    </row>
    <row r="4396" spans="1:5" x14ac:dyDescent="0.25">
      <c r="A4396" s="93" t="s">
        <v>984</v>
      </c>
      <c r="B4396" t="s">
        <v>21791</v>
      </c>
      <c r="C4396">
        <v>37730</v>
      </c>
      <c r="D4396" s="93" t="s">
        <v>23051</v>
      </c>
      <c r="E4396" s="93" t="s">
        <v>14</v>
      </c>
    </row>
    <row r="4397" spans="1:5" x14ac:dyDescent="0.25">
      <c r="A4397" s="93" t="s">
        <v>984</v>
      </c>
      <c r="B4397" t="s">
        <v>21791</v>
      </c>
      <c r="C4397">
        <v>37754</v>
      </c>
      <c r="D4397" s="93" t="s">
        <v>23035</v>
      </c>
      <c r="E4397" s="93" t="s">
        <v>14</v>
      </c>
    </row>
    <row r="4398" spans="1:5" x14ac:dyDescent="0.25">
      <c r="A4398" s="93" t="s">
        <v>985</v>
      </c>
      <c r="D4398" s="93" t="s">
        <v>14</v>
      </c>
      <c r="E4398" s="93" t="s">
        <v>31202</v>
      </c>
    </row>
    <row r="4399" spans="1:5" x14ac:dyDescent="0.25">
      <c r="A4399" s="93" t="s">
        <v>985</v>
      </c>
      <c r="B4399" t="s">
        <v>21791</v>
      </c>
      <c r="C4399">
        <v>4221</v>
      </c>
      <c r="D4399" s="93" t="s">
        <v>23085</v>
      </c>
      <c r="E4399" s="93" t="s">
        <v>14</v>
      </c>
    </row>
    <row r="4400" spans="1:5" x14ac:dyDescent="0.25">
      <c r="A4400" s="93" t="s">
        <v>986</v>
      </c>
      <c r="D4400" s="93" t="s">
        <v>14</v>
      </c>
      <c r="E4400" s="93" t="s">
        <v>31202</v>
      </c>
    </row>
    <row r="4401" spans="1:5" x14ac:dyDescent="0.25">
      <c r="A4401" s="93" t="s">
        <v>986</v>
      </c>
      <c r="B4401" t="s">
        <v>21791</v>
      </c>
      <c r="C4401">
        <v>36484</v>
      </c>
      <c r="D4401" s="93" t="s">
        <v>23052</v>
      </c>
      <c r="E4401" s="93" t="s">
        <v>14</v>
      </c>
    </row>
    <row r="4402" spans="1:5" x14ac:dyDescent="0.25">
      <c r="A4402" s="93" t="s">
        <v>986</v>
      </c>
      <c r="B4402" t="s">
        <v>21791</v>
      </c>
      <c r="C4402">
        <v>37754</v>
      </c>
      <c r="D4402" s="93" t="s">
        <v>23067</v>
      </c>
      <c r="E4402" s="93" t="s">
        <v>14</v>
      </c>
    </row>
    <row r="4403" spans="1:5" x14ac:dyDescent="0.25">
      <c r="A4403" s="93" t="s">
        <v>987</v>
      </c>
      <c r="D4403" s="93" t="s">
        <v>14</v>
      </c>
      <c r="E4403" s="93" t="s">
        <v>31202</v>
      </c>
    </row>
    <row r="4404" spans="1:5" x14ac:dyDescent="0.25">
      <c r="A4404" s="93" t="s">
        <v>987</v>
      </c>
      <c r="B4404" t="s">
        <v>21791</v>
      </c>
      <c r="C4404">
        <v>13333</v>
      </c>
      <c r="D4404" s="93" t="s">
        <v>23052</v>
      </c>
      <c r="E4404" s="93" t="s">
        <v>14</v>
      </c>
    </row>
    <row r="4405" spans="1:5" x14ac:dyDescent="0.25">
      <c r="A4405" s="93" t="s">
        <v>988</v>
      </c>
      <c r="D4405" s="93" t="s">
        <v>14</v>
      </c>
      <c r="E4405" s="93" t="s">
        <v>31202</v>
      </c>
    </row>
    <row r="4406" spans="1:5" x14ac:dyDescent="0.25">
      <c r="A4406" s="93" t="s">
        <v>988</v>
      </c>
      <c r="B4406" t="s">
        <v>21791</v>
      </c>
      <c r="C4406">
        <v>13333</v>
      </c>
      <c r="D4406" s="93" t="s">
        <v>23031</v>
      </c>
      <c r="E4406" s="93" t="s">
        <v>14</v>
      </c>
    </row>
    <row r="4407" spans="1:5" x14ac:dyDescent="0.25">
      <c r="A4407" s="93" t="s">
        <v>989</v>
      </c>
      <c r="D4407" s="93" t="s">
        <v>14</v>
      </c>
      <c r="E4407" s="93" t="s">
        <v>31202</v>
      </c>
    </row>
    <row r="4408" spans="1:5" x14ac:dyDescent="0.25">
      <c r="A4408" s="93" t="s">
        <v>989</v>
      </c>
      <c r="B4408" t="s">
        <v>21791</v>
      </c>
      <c r="C4408">
        <v>4221</v>
      </c>
      <c r="D4408" s="93" t="s">
        <v>23086</v>
      </c>
      <c r="E4408" s="93" t="s">
        <v>14</v>
      </c>
    </row>
    <row r="4409" spans="1:5" x14ac:dyDescent="0.25">
      <c r="A4409" s="93" t="s">
        <v>990</v>
      </c>
      <c r="D4409" s="93" t="s">
        <v>14</v>
      </c>
      <c r="E4409" s="93" t="s">
        <v>31202</v>
      </c>
    </row>
    <row r="4410" spans="1:5" x14ac:dyDescent="0.25">
      <c r="A4410" s="93" t="s">
        <v>990</v>
      </c>
      <c r="B4410" t="s">
        <v>21791</v>
      </c>
      <c r="C4410">
        <v>13333</v>
      </c>
      <c r="D4410" s="93" t="s">
        <v>23066</v>
      </c>
      <c r="E4410" s="93" t="s">
        <v>14</v>
      </c>
    </row>
    <row r="4411" spans="1:5" x14ac:dyDescent="0.25">
      <c r="A4411" s="93" t="s">
        <v>991</v>
      </c>
      <c r="D4411" s="93" t="s">
        <v>14</v>
      </c>
      <c r="E4411" s="93" t="s">
        <v>31202</v>
      </c>
    </row>
    <row r="4412" spans="1:5" x14ac:dyDescent="0.25">
      <c r="A4412" s="93" t="s">
        <v>991</v>
      </c>
      <c r="B4412" t="s">
        <v>21791</v>
      </c>
      <c r="C4412">
        <v>3318</v>
      </c>
      <c r="D4412" s="93" t="s">
        <v>23066</v>
      </c>
      <c r="E4412" s="93" t="s">
        <v>14</v>
      </c>
    </row>
    <row r="4413" spans="1:5" x14ac:dyDescent="0.25">
      <c r="A4413" s="93" t="s">
        <v>992</v>
      </c>
      <c r="D4413" s="93" t="s">
        <v>14</v>
      </c>
      <c r="E4413" s="93" t="s">
        <v>31202</v>
      </c>
    </row>
    <row r="4414" spans="1:5" x14ac:dyDescent="0.25">
      <c r="A4414" s="93" t="s">
        <v>992</v>
      </c>
      <c r="B4414" t="s">
        <v>21791</v>
      </c>
      <c r="C4414">
        <v>10537</v>
      </c>
      <c r="D4414" s="93" t="s">
        <v>23087</v>
      </c>
      <c r="E4414" s="93" t="s">
        <v>14</v>
      </c>
    </row>
    <row r="4415" spans="1:5" x14ac:dyDescent="0.25">
      <c r="A4415" s="93" t="s">
        <v>993</v>
      </c>
      <c r="D4415" s="93" t="s">
        <v>14</v>
      </c>
      <c r="E4415" s="93" t="s">
        <v>31202</v>
      </c>
    </row>
    <row r="4416" spans="1:5" x14ac:dyDescent="0.25">
      <c r="A4416" s="93" t="s">
        <v>993</v>
      </c>
      <c r="B4416" t="s">
        <v>21791</v>
      </c>
      <c r="C4416">
        <v>10537</v>
      </c>
      <c r="D4416" s="93" t="s">
        <v>23028</v>
      </c>
      <c r="E4416" s="93" t="s">
        <v>14</v>
      </c>
    </row>
    <row r="4417" spans="1:5" x14ac:dyDescent="0.25">
      <c r="A4417" s="93" t="s">
        <v>994</v>
      </c>
      <c r="D4417" s="93" t="s">
        <v>14</v>
      </c>
      <c r="E4417" s="93" t="s">
        <v>31202</v>
      </c>
    </row>
    <row r="4418" spans="1:5" x14ac:dyDescent="0.25">
      <c r="A4418" s="93" t="s">
        <v>994</v>
      </c>
      <c r="B4418" t="s">
        <v>21791</v>
      </c>
      <c r="C4418">
        <v>10537</v>
      </c>
      <c r="D4418" s="93" t="s">
        <v>23081</v>
      </c>
      <c r="E4418" s="93" t="s">
        <v>14</v>
      </c>
    </row>
    <row r="4419" spans="1:5" x14ac:dyDescent="0.25">
      <c r="A4419" s="93" t="s">
        <v>995</v>
      </c>
      <c r="D4419" s="93" t="s">
        <v>14</v>
      </c>
      <c r="E4419" s="93" t="s">
        <v>31202</v>
      </c>
    </row>
    <row r="4420" spans="1:5" x14ac:dyDescent="0.25">
      <c r="A4420" s="93" t="s">
        <v>995</v>
      </c>
      <c r="B4420" t="s">
        <v>21791</v>
      </c>
      <c r="C4420">
        <v>4221</v>
      </c>
      <c r="D4420" s="93" t="s">
        <v>23088</v>
      </c>
      <c r="E4420" s="93" t="s">
        <v>14</v>
      </c>
    </row>
    <row r="4421" spans="1:5" x14ac:dyDescent="0.25">
      <c r="A4421" s="93" t="s">
        <v>996</v>
      </c>
      <c r="D4421" s="93" t="s">
        <v>14</v>
      </c>
      <c r="E4421" s="93" t="s">
        <v>31202</v>
      </c>
    </row>
    <row r="4422" spans="1:5" x14ac:dyDescent="0.25">
      <c r="A4422" s="93" t="s">
        <v>996</v>
      </c>
      <c r="B4422" t="s">
        <v>21791</v>
      </c>
      <c r="C4422">
        <v>37544</v>
      </c>
      <c r="D4422" s="93" t="s">
        <v>23087</v>
      </c>
      <c r="E4422" s="93" t="s">
        <v>14</v>
      </c>
    </row>
    <row r="4423" spans="1:5" x14ac:dyDescent="0.25">
      <c r="A4423" s="93" t="s">
        <v>997</v>
      </c>
      <c r="D4423" s="93" t="s">
        <v>14</v>
      </c>
      <c r="E4423" s="93" t="s">
        <v>31202</v>
      </c>
    </row>
    <row r="4424" spans="1:5" x14ac:dyDescent="0.25">
      <c r="A4424" s="93" t="s">
        <v>997</v>
      </c>
      <c r="B4424" t="s">
        <v>21791</v>
      </c>
      <c r="C4424">
        <v>37544</v>
      </c>
      <c r="D4424" s="93" t="s">
        <v>23028</v>
      </c>
      <c r="E4424" s="93" t="s">
        <v>14</v>
      </c>
    </row>
    <row r="4425" spans="1:5" x14ac:dyDescent="0.25">
      <c r="A4425" s="93" t="s">
        <v>998</v>
      </c>
      <c r="D4425" s="93" t="s">
        <v>14</v>
      </c>
      <c r="E4425" s="93" t="s">
        <v>31202</v>
      </c>
    </row>
    <row r="4426" spans="1:5" x14ac:dyDescent="0.25">
      <c r="A4426" s="93" t="s">
        <v>998</v>
      </c>
      <c r="B4426" t="s">
        <v>21791</v>
      </c>
      <c r="C4426">
        <v>37544</v>
      </c>
      <c r="D4426" s="93" t="s">
        <v>23029</v>
      </c>
      <c r="E4426" s="93" t="s">
        <v>14</v>
      </c>
    </row>
    <row r="4427" spans="1:5" x14ac:dyDescent="0.25">
      <c r="A4427" s="93" t="s">
        <v>999</v>
      </c>
      <c r="D4427" s="93" t="s">
        <v>14</v>
      </c>
      <c r="E4427" s="93" t="s">
        <v>31202</v>
      </c>
    </row>
    <row r="4428" spans="1:5" x14ac:dyDescent="0.25">
      <c r="A4428" s="93" t="s">
        <v>999</v>
      </c>
      <c r="B4428" t="s">
        <v>21791</v>
      </c>
      <c r="C4428">
        <v>2705</v>
      </c>
      <c r="D4428" s="93" t="s">
        <v>23089</v>
      </c>
      <c r="E4428" s="93" t="s">
        <v>14</v>
      </c>
    </row>
    <row r="4429" spans="1:5" x14ac:dyDescent="0.25">
      <c r="A4429" s="93" t="s">
        <v>1000</v>
      </c>
      <c r="D4429" s="93" t="s">
        <v>14</v>
      </c>
      <c r="E4429" s="93" t="s">
        <v>31202</v>
      </c>
    </row>
    <row r="4430" spans="1:5" x14ac:dyDescent="0.25">
      <c r="A4430" s="93" t="s">
        <v>1000</v>
      </c>
      <c r="B4430" t="s">
        <v>21791</v>
      </c>
      <c r="C4430">
        <v>37545</v>
      </c>
      <c r="D4430" s="93" t="s">
        <v>23087</v>
      </c>
      <c r="E4430" s="93" t="s">
        <v>14</v>
      </c>
    </row>
    <row r="4431" spans="1:5" x14ac:dyDescent="0.25">
      <c r="A4431" s="93" t="s">
        <v>1001</v>
      </c>
      <c r="D4431" s="93" t="s">
        <v>14</v>
      </c>
      <c r="E4431" s="93" t="s">
        <v>31202</v>
      </c>
    </row>
    <row r="4432" spans="1:5" x14ac:dyDescent="0.25">
      <c r="A4432" s="93" t="s">
        <v>1001</v>
      </c>
      <c r="B4432" t="s">
        <v>21791</v>
      </c>
      <c r="C4432">
        <v>37545</v>
      </c>
      <c r="D4432" s="93" t="s">
        <v>23028</v>
      </c>
      <c r="E4432" s="93" t="s">
        <v>14</v>
      </c>
    </row>
    <row r="4433" spans="1:5" x14ac:dyDescent="0.25">
      <c r="A4433" s="93" t="s">
        <v>1002</v>
      </c>
      <c r="D4433" s="93" t="s">
        <v>14</v>
      </c>
      <c r="E4433" s="93" t="s">
        <v>31202</v>
      </c>
    </row>
    <row r="4434" spans="1:5" x14ac:dyDescent="0.25">
      <c r="A4434" s="93" t="s">
        <v>1002</v>
      </c>
      <c r="B4434" t="s">
        <v>21791</v>
      </c>
      <c r="C4434">
        <v>37545</v>
      </c>
      <c r="D4434" s="93" t="s">
        <v>23029</v>
      </c>
      <c r="E4434" s="93" t="s">
        <v>14</v>
      </c>
    </row>
    <row r="4435" spans="1:5" x14ac:dyDescent="0.25">
      <c r="A4435" s="93" t="s">
        <v>1003</v>
      </c>
      <c r="D4435" s="93" t="s">
        <v>14</v>
      </c>
      <c r="E4435" s="93" t="s">
        <v>31202</v>
      </c>
    </row>
    <row r="4436" spans="1:5" x14ac:dyDescent="0.25">
      <c r="A4436" s="93" t="s">
        <v>1003</v>
      </c>
      <c r="B4436" t="s">
        <v>21791</v>
      </c>
      <c r="C4436">
        <v>2705</v>
      </c>
      <c r="D4436" s="93" t="s">
        <v>23090</v>
      </c>
      <c r="E4436" s="93" t="s">
        <v>14</v>
      </c>
    </row>
    <row r="4437" spans="1:5" x14ac:dyDescent="0.25">
      <c r="A4437" s="93" t="s">
        <v>1004</v>
      </c>
      <c r="D4437" s="93" t="s">
        <v>14</v>
      </c>
      <c r="E4437" s="93" t="s">
        <v>31202</v>
      </c>
    </row>
    <row r="4438" spans="1:5" x14ac:dyDescent="0.25">
      <c r="A4438" s="93" t="s">
        <v>1004</v>
      </c>
      <c r="B4438" t="s">
        <v>21791</v>
      </c>
      <c r="C4438">
        <v>37546</v>
      </c>
      <c r="D4438" s="93" t="s">
        <v>23087</v>
      </c>
      <c r="E4438" s="93" t="s">
        <v>14</v>
      </c>
    </row>
    <row r="4439" spans="1:5" x14ac:dyDescent="0.25">
      <c r="A4439" s="93" t="s">
        <v>1005</v>
      </c>
      <c r="D4439" s="93" t="s">
        <v>14</v>
      </c>
      <c r="E4439" s="93" t="s">
        <v>31202</v>
      </c>
    </row>
    <row r="4440" spans="1:5" x14ac:dyDescent="0.25">
      <c r="A4440" s="93" t="s">
        <v>1005</v>
      </c>
      <c r="B4440" t="s">
        <v>21791</v>
      </c>
      <c r="C4440">
        <v>37546</v>
      </c>
      <c r="D4440" s="93" t="s">
        <v>23028</v>
      </c>
      <c r="E4440" s="93" t="s">
        <v>14</v>
      </c>
    </row>
    <row r="4441" spans="1:5" x14ac:dyDescent="0.25">
      <c r="A4441" s="93" t="s">
        <v>1006</v>
      </c>
      <c r="D4441" s="93" t="s">
        <v>14</v>
      </c>
      <c r="E4441" s="93" t="s">
        <v>31202</v>
      </c>
    </row>
    <row r="4442" spans="1:5" x14ac:dyDescent="0.25">
      <c r="A4442" s="93" t="s">
        <v>1006</v>
      </c>
      <c r="B4442" t="s">
        <v>21791</v>
      </c>
      <c r="C4442">
        <v>37546</v>
      </c>
      <c r="D4442" s="93" t="s">
        <v>23029</v>
      </c>
      <c r="E4442" s="93" t="s">
        <v>14</v>
      </c>
    </row>
    <row r="4443" spans="1:5" x14ac:dyDescent="0.25">
      <c r="A4443" s="93" t="s">
        <v>1007</v>
      </c>
      <c r="D4443" s="93" t="s">
        <v>14</v>
      </c>
      <c r="E4443" s="93" t="s">
        <v>31202</v>
      </c>
    </row>
    <row r="4444" spans="1:5" x14ac:dyDescent="0.25">
      <c r="A4444" s="93" t="s">
        <v>1007</v>
      </c>
      <c r="B4444" t="s">
        <v>21791</v>
      </c>
      <c r="C4444">
        <v>2705</v>
      </c>
      <c r="D4444" s="93" t="s">
        <v>23091</v>
      </c>
      <c r="E4444" s="93" t="s">
        <v>14</v>
      </c>
    </row>
    <row r="4445" spans="1:5" x14ac:dyDescent="0.25">
      <c r="A4445" s="93" t="s">
        <v>1008</v>
      </c>
      <c r="D4445" s="93" t="s">
        <v>14</v>
      </c>
      <c r="E4445" s="93" t="s">
        <v>31202</v>
      </c>
    </row>
    <row r="4446" spans="1:5" x14ac:dyDescent="0.25">
      <c r="A4446" s="93" t="s">
        <v>1008</v>
      </c>
      <c r="B4446" t="s">
        <v>21791</v>
      </c>
      <c r="C4446">
        <v>37540</v>
      </c>
      <c r="D4446" s="93" t="s">
        <v>23059</v>
      </c>
      <c r="E4446" s="93" t="s">
        <v>14</v>
      </c>
    </row>
    <row r="4447" spans="1:5" x14ac:dyDescent="0.25">
      <c r="A4447" s="93" t="s">
        <v>1009</v>
      </c>
      <c r="D4447" s="93" t="s">
        <v>14</v>
      </c>
      <c r="E4447" s="93" t="s">
        <v>31202</v>
      </c>
    </row>
    <row r="4448" spans="1:5" x14ac:dyDescent="0.25">
      <c r="A4448" s="93" t="s">
        <v>1009</v>
      </c>
      <c r="B4448" t="s">
        <v>21791</v>
      </c>
      <c r="C4448">
        <v>37540</v>
      </c>
      <c r="D4448" s="93" t="s">
        <v>23028</v>
      </c>
      <c r="E4448" s="93" t="s">
        <v>14</v>
      </c>
    </row>
    <row r="4449" spans="1:5" x14ac:dyDescent="0.25">
      <c r="A4449" s="93" t="s">
        <v>1010</v>
      </c>
      <c r="D4449" s="93" t="s">
        <v>14</v>
      </c>
      <c r="E4449" s="93" t="s">
        <v>31202</v>
      </c>
    </row>
    <row r="4450" spans="1:5" x14ac:dyDescent="0.25">
      <c r="A4450" s="93" t="s">
        <v>1010</v>
      </c>
      <c r="B4450" t="s">
        <v>21791</v>
      </c>
      <c r="C4450">
        <v>37540</v>
      </c>
      <c r="D4450" s="93" t="s">
        <v>23081</v>
      </c>
      <c r="E4450" s="93" t="s">
        <v>14</v>
      </c>
    </row>
    <row r="4451" spans="1:5" x14ac:dyDescent="0.25">
      <c r="A4451" s="93" t="s">
        <v>1011</v>
      </c>
      <c r="D4451" s="93" t="s">
        <v>14</v>
      </c>
      <c r="E4451" s="93" t="s">
        <v>31202</v>
      </c>
    </row>
    <row r="4452" spans="1:5" x14ac:dyDescent="0.25">
      <c r="A4452" s="93" t="s">
        <v>1011</v>
      </c>
      <c r="B4452" t="s">
        <v>21791</v>
      </c>
      <c r="C4452">
        <v>2705</v>
      </c>
      <c r="D4452" s="93" t="s">
        <v>23092</v>
      </c>
      <c r="E4452" s="93" t="s">
        <v>14</v>
      </c>
    </row>
    <row r="4453" spans="1:5" x14ac:dyDescent="0.25">
      <c r="A4453" s="93" t="s">
        <v>1012</v>
      </c>
      <c r="D4453" s="93" t="s">
        <v>14</v>
      </c>
      <c r="E4453" s="93" t="s">
        <v>31202</v>
      </c>
    </row>
    <row r="4454" spans="1:5" x14ac:dyDescent="0.25">
      <c r="A4454" s="93" t="s">
        <v>1012</v>
      </c>
      <c r="B4454" t="s">
        <v>21791</v>
      </c>
      <c r="C4454">
        <v>37548</v>
      </c>
      <c r="D4454" s="93" t="s">
        <v>23059</v>
      </c>
      <c r="E4454" s="93" t="s">
        <v>14</v>
      </c>
    </row>
    <row r="4455" spans="1:5" x14ac:dyDescent="0.25">
      <c r="A4455" s="93" t="s">
        <v>1013</v>
      </c>
      <c r="D4455" s="93" t="s">
        <v>14</v>
      </c>
      <c r="E4455" s="93" t="s">
        <v>31202</v>
      </c>
    </row>
    <row r="4456" spans="1:5" x14ac:dyDescent="0.25">
      <c r="A4456" s="93" t="s">
        <v>1013</v>
      </c>
      <c r="B4456" t="s">
        <v>21791</v>
      </c>
      <c r="C4456">
        <v>37548</v>
      </c>
      <c r="D4456" s="93" t="s">
        <v>23028</v>
      </c>
      <c r="E4456" s="93" t="s">
        <v>14</v>
      </c>
    </row>
    <row r="4457" spans="1:5" x14ac:dyDescent="0.25">
      <c r="A4457" s="93" t="s">
        <v>1014</v>
      </c>
      <c r="D4457" s="93" t="s">
        <v>14</v>
      </c>
      <c r="E4457" s="93" t="s">
        <v>31202</v>
      </c>
    </row>
    <row r="4458" spans="1:5" x14ac:dyDescent="0.25">
      <c r="A4458" s="93" t="s">
        <v>1014</v>
      </c>
      <c r="B4458" t="s">
        <v>21791</v>
      </c>
      <c r="C4458">
        <v>37548</v>
      </c>
      <c r="D4458" s="93" t="s">
        <v>23081</v>
      </c>
      <c r="E4458" s="93" t="s">
        <v>14</v>
      </c>
    </row>
    <row r="4459" spans="1:5" x14ac:dyDescent="0.25">
      <c r="A4459" s="93" t="s">
        <v>1015</v>
      </c>
      <c r="D4459" s="93" t="s">
        <v>14</v>
      </c>
      <c r="E4459" s="93" t="s">
        <v>31202</v>
      </c>
    </row>
    <row r="4460" spans="1:5" x14ac:dyDescent="0.25">
      <c r="A4460" s="93" t="s">
        <v>1015</v>
      </c>
      <c r="B4460" t="s">
        <v>21791</v>
      </c>
      <c r="C4460">
        <v>2705</v>
      </c>
      <c r="D4460" s="93" t="s">
        <v>23092</v>
      </c>
      <c r="E4460" s="93" t="s">
        <v>14</v>
      </c>
    </row>
    <row r="4461" spans="1:5" x14ac:dyDescent="0.25">
      <c r="A4461" s="93" t="s">
        <v>1016</v>
      </c>
      <c r="D4461" s="93" t="s">
        <v>14</v>
      </c>
      <c r="E4461" s="93" t="s">
        <v>31202</v>
      </c>
    </row>
    <row r="4462" spans="1:5" x14ac:dyDescent="0.25">
      <c r="A4462" s="93" t="s">
        <v>1016</v>
      </c>
      <c r="B4462" t="s">
        <v>21791</v>
      </c>
      <c r="C4462">
        <v>20219</v>
      </c>
      <c r="D4462" s="93" t="s">
        <v>23064</v>
      </c>
      <c r="E4462" s="93" t="s">
        <v>14</v>
      </c>
    </row>
    <row r="4463" spans="1:5" x14ac:dyDescent="0.25">
      <c r="A4463" s="93" t="s">
        <v>1017</v>
      </c>
      <c r="D4463" s="93" t="s">
        <v>14</v>
      </c>
      <c r="E4463" s="93" t="s">
        <v>31202</v>
      </c>
    </row>
    <row r="4464" spans="1:5" x14ac:dyDescent="0.25">
      <c r="A4464" s="93" t="s">
        <v>1017</v>
      </c>
      <c r="B4464" t="s">
        <v>21791</v>
      </c>
      <c r="C4464">
        <v>20219</v>
      </c>
      <c r="D4464" s="93" t="s">
        <v>23056</v>
      </c>
      <c r="E4464" s="93" t="s">
        <v>14</v>
      </c>
    </row>
    <row r="4465" spans="1:5" x14ac:dyDescent="0.25">
      <c r="A4465" s="93" t="s">
        <v>1018</v>
      </c>
      <c r="D4465" s="93" t="s">
        <v>14</v>
      </c>
      <c r="E4465" s="93" t="s">
        <v>31202</v>
      </c>
    </row>
    <row r="4466" spans="1:5" x14ac:dyDescent="0.25">
      <c r="A4466" s="93" t="s">
        <v>1018</v>
      </c>
      <c r="B4466" t="s">
        <v>21791</v>
      </c>
      <c r="C4466">
        <v>10535</v>
      </c>
      <c r="D4466" s="93" t="s">
        <v>23087</v>
      </c>
      <c r="E4466" s="93" t="s">
        <v>14</v>
      </c>
    </row>
    <row r="4467" spans="1:5" x14ac:dyDescent="0.25">
      <c r="A4467" s="93" t="s">
        <v>1019</v>
      </c>
      <c r="D4467" s="93" t="s">
        <v>14</v>
      </c>
      <c r="E4467" s="93" t="s">
        <v>31202</v>
      </c>
    </row>
    <row r="4468" spans="1:5" x14ac:dyDescent="0.25">
      <c r="A4468" s="93" t="s">
        <v>1019</v>
      </c>
      <c r="B4468" t="s">
        <v>21791</v>
      </c>
      <c r="C4468">
        <v>10535</v>
      </c>
      <c r="D4468" s="93" t="s">
        <v>23028</v>
      </c>
      <c r="E4468" s="93" t="s">
        <v>14</v>
      </c>
    </row>
    <row r="4469" spans="1:5" x14ac:dyDescent="0.25">
      <c r="A4469" s="93" t="s">
        <v>1020</v>
      </c>
      <c r="D4469" s="93" t="s">
        <v>14</v>
      </c>
      <c r="E4469" s="93" t="s">
        <v>31202</v>
      </c>
    </row>
    <row r="4470" spans="1:5" x14ac:dyDescent="0.25">
      <c r="A4470" s="93" t="s">
        <v>1020</v>
      </c>
      <c r="B4470" t="s">
        <v>21791</v>
      </c>
      <c r="C4470">
        <v>10535</v>
      </c>
      <c r="D4470" s="93" t="s">
        <v>23029</v>
      </c>
      <c r="E4470" s="93" t="s">
        <v>14</v>
      </c>
    </row>
    <row r="4471" spans="1:5" x14ac:dyDescent="0.25">
      <c r="A4471" s="93" t="s">
        <v>1021</v>
      </c>
      <c r="D4471" s="93" t="s">
        <v>14</v>
      </c>
      <c r="E4471" s="93" t="s">
        <v>31202</v>
      </c>
    </row>
    <row r="4472" spans="1:5" x14ac:dyDescent="0.25">
      <c r="A4472" s="93" t="s">
        <v>1021</v>
      </c>
      <c r="B4472" t="s">
        <v>21791</v>
      </c>
      <c r="C4472">
        <v>2705</v>
      </c>
      <c r="D4472" s="93" t="s">
        <v>23093</v>
      </c>
      <c r="E4472" s="93" t="s">
        <v>14</v>
      </c>
    </row>
    <row r="4473" spans="1:5" x14ac:dyDescent="0.25">
      <c r="A4473" s="93" t="s">
        <v>1022</v>
      </c>
      <c r="D4473" s="93" t="s">
        <v>14</v>
      </c>
      <c r="E4473" s="93" t="s">
        <v>31202</v>
      </c>
    </row>
    <row r="4474" spans="1:5" x14ac:dyDescent="0.25">
      <c r="A4474" s="93" t="s">
        <v>1022</v>
      </c>
      <c r="B4474" t="s">
        <v>21791</v>
      </c>
      <c r="C4474">
        <v>36509</v>
      </c>
      <c r="D4474" s="93" t="s">
        <v>23094</v>
      </c>
      <c r="E4474" s="93" t="s">
        <v>14</v>
      </c>
    </row>
    <row r="4475" spans="1:5" x14ac:dyDescent="0.25">
      <c r="A4475" s="93" t="s">
        <v>1023</v>
      </c>
      <c r="D4475" s="93" t="s">
        <v>14</v>
      </c>
      <c r="E4475" s="93" t="s">
        <v>31202</v>
      </c>
    </row>
    <row r="4476" spans="1:5" x14ac:dyDescent="0.25">
      <c r="A4476" s="93" t="s">
        <v>1023</v>
      </c>
      <c r="B4476" t="s">
        <v>21791</v>
      </c>
      <c r="C4476">
        <v>36509</v>
      </c>
      <c r="D4476" s="93" t="s">
        <v>23095</v>
      </c>
      <c r="E4476" s="93" t="s">
        <v>14</v>
      </c>
    </row>
    <row r="4477" spans="1:5" x14ac:dyDescent="0.25">
      <c r="A4477" s="93" t="s">
        <v>1024</v>
      </c>
      <c r="D4477" s="93" t="s">
        <v>14</v>
      </c>
      <c r="E4477" s="93" t="s">
        <v>31202</v>
      </c>
    </row>
    <row r="4478" spans="1:5" x14ac:dyDescent="0.25">
      <c r="A4478" s="93" t="s">
        <v>1024</v>
      </c>
      <c r="B4478" t="s">
        <v>21791</v>
      </c>
      <c r="C4478">
        <v>36509</v>
      </c>
      <c r="D4478" s="93" t="s">
        <v>23045</v>
      </c>
      <c r="E4478" s="93" t="s">
        <v>14</v>
      </c>
    </row>
    <row r="4479" spans="1:5" x14ac:dyDescent="0.25">
      <c r="A4479" s="93" t="s">
        <v>1025</v>
      </c>
      <c r="D4479" s="93" t="s">
        <v>14</v>
      </c>
      <c r="E4479" s="93" t="s">
        <v>31202</v>
      </c>
    </row>
    <row r="4480" spans="1:5" x14ac:dyDescent="0.25">
      <c r="A4480" s="93" t="s">
        <v>1025</v>
      </c>
      <c r="B4480" t="s">
        <v>21791</v>
      </c>
      <c r="C4480">
        <v>4221</v>
      </c>
      <c r="D4480" s="93" t="s">
        <v>23096</v>
      </c>
      <c r="E4480" s="93" t="s">
        <v>14</v>
      </c>
    </row>
    <row r="4481" spans="1:5" x14ac:dyDescent="0.25">
      <c r="A4481" s="93" t="s">
        <v>1026</v>
      </c>
      <c r="D4481" s="93" t="s">
        <v>14</v>
      </c>
      <c r="E4481" s="93" t="s">
        <v>31202</v>
      </c>
    </row>
    <row r="4482" spans="1:5" x14ac:dyDescent="0.25">
      <c r="A4482" s="93" t="s">
        <v>1026</v>
      </c>
      <c r="B4482" t="s">
        <v>21791</v>
      </c>
      <c r="C4482">
        <v>36485</v>
      </c>
      <c r="D4482" s="93" t="s">
        <v>23097</v>
      </c>
      <c r="E4482" s="93" t="s">
        <v>14</v>
      </c>
    </row>
    <row r="4483" spans="1:5" x14ac:dyDescent="0.25">
      <c r="A4483" s="93" t="s">
        <v>1027</v>
      </c>
      <c r="D4483" s="93" t="s">
        <v>14</v>
      </c>
      <c r="E4483" s="93" t="s">
        <v>31202</v>
      </c>
    </row>
    <row r="4484" spans="1:5" x14ac:dyDescent="0.25">
      <c r="A4484" s="93" t="s">
        <v>1027</v>
      </c>
      <c r="B4484" t="s">
        <v>21791</v>
      </c>
      <c r="C4484">
        <v>36485</v>
      </c>
      <c r="D4484" s="93" t="s">
        <v>23066</v>
      </c>
      <c r="E4484" s="93" t="s">
        <v>14</v>
      </c>
    </row>
    <row r="4485" spans="1:5" x14ac:dyDescent="0.25">
      <c r="A4485" s="93" t="s">
        <v>1028</v>
      </c>
      <c r="D4485" s="93" t="s">
        <v>14</v>
      </c>
      <c r="E4485" s="93" t="s">
        <v>31202</v>
      </c>
    </row>
    <row r="4486" spans="1:5" x14ac:dyDescent="0.25">
      <c r="A4486" s="93" t="s">
        <v>1028</v>
      </c>
      <c r="B4486" t="s">
        <v>21791</v>
      </c>
      <c r="C4486">
        <v>36502</v>
      </c>
      <c r="D4486" s="93" t="s">
        <v>23059</v>
      </c>
      <c r="E4486" s="93" t="s">
        <v>14</v>
      </c>
    </row>
    <row r="4487" spans="1:5" x14ac:dyDescent="0.25">
      <c r="A4487" s="93" t="s">
        <v>1029</v>
      </c>
      <c r="D4487" s="93" t="s">
        <v>14</v>
      </c>
      <c r="E4487" s="93" t="s">
        <v>31202</v>
      </c>
    </row>
    <row r="4488" spans="1:5" x14ac:dyDescent="0.25">
      <c r="A4488" s="93" t="s">
        <v>1029</v>
      </c>
      <c r="B4488" t="s">
        <v>21791</v>
      </c>
      <c r="C4488">
        <v>36502</v>
      </c>
      <c r="D4488" s="93" t="s">
        <v>23028</v>
      </c>
      <c r="E4488" s="93" t="s">
        <v>14</v>
      </c>
    </row>
    <row r="4489" spans="1:5" x14ac:dyDescent="0.25">
      <c r="A4489" s="93" t="s">
        <v>1030</v>
      </c>
      <c r="D4489" s="93" t="s">
        <v>14</v>
      </c>
      <c r="E4489" s="93" t="s">
        <v>31202</v>
      </c>
    </row>
    <row r="4490" spans="1:5" x14ac:dyDescent="0.25">
      <c r="A4490" s="93" t="s">
        <v>1030</v>
      </c>
      <c r="B4490" t="s">
        <v>21791</v>
      </c>
      <c r="C4490">
        <v>36529</v>
      </c>
      <c r="D4490" s="93" t="s">
        <v>23077</v>
      </c>
      <c r="E4490" s="93" t="s">
        <v>14</v>
      </c>
    </row>
    <row r="4491" spans="1:5" x14ac:dyDescent="0.25">
      <c r="A4491" s="93" t="s">
        <v>1031</v>
      </c>
      <c r="D4491" s="93" t="s">
        <v>14</v>
      </c>
      <c r="E4491" s="93" t="s">
        <v>31202</v>
      </c>
    </row>
    <row r="4492" spans="1:5" x14ac:dyDescent="0.25">
      <c r="A4492" s="93" t="s">
        <v>1031</v>
      </c>
      <c r="B4492" t="s">
        <v>21791</v>
      </c>
      <c r="C4492">
        <v>36529</v>
      </c>
      <c r="D4492" s="93" t="s">
        <v>23066</v>
      </c>
      <c r="E4492" s="93" t="s">
        <v>14</v>
      </c>
    </row>
    <row r="4493" spans="1:5" x14ac:dyDescent="0.25">
      <c r="A4493" s="93" t="s">
        <v>1032</v>
      </c>
      <c r="D4493" s="93" t="s">
        <v>14</v>
      </c>
      <c r="E4493" s="93" t="s">
        <v>31202</v>
      </c>
    </row>
    <row r="4494" spans="1:5" x14ac:dyDescent="0.25">
      <c r="A4494" s="93" t="s">
        <v>1032</v>
      </c>
      <c r="B4494" t="s">
        <v>21791</v>
      </c>
      <c r="C4494">
        <v>36531</v>
      </c>
      <c r="D4494" s="93" t="s">
        <v>23027</v>
      </c>
      <c r="E4494" s="93" t="s">
        <v>14</v>
      </c>
    </row>
    <row r="4495" spans="1:5" x14ac:dyDescent="0.25">
      <c r="A4495" s="93" t="s">
        <v>1033</v>
      </c>
      <c r="D4495" s="93" t="s">
        <v>14</v>
      </c>
      <c r="E4495" s="93" t="s">
        <v>31202</v>
      </c>
    </row>
    <row r="4496" spans="1:5" x14ac:dyDescent="0.25">
      <c r="A4496" s="93" t="s">
        <v>1033</v>
      </c>
      <c r="B4496" t="s">
        <v>21791</v>
      </c>
      <c r="C4496">
        <v>36531</v>
      </c>
      <c r="D4496" s="93" t="s">
        <v>23028</v>
      </c>
      <c r="E4496" s="93" t="s">
        <v>14</v>
      </c>
    </row>
    <row r="4497" spans="1:5" x14ac:dyDescent="0.25">
      <c r="A4497" s="93" t="s">
        <v>1034</v>
      </c>
      <c r="D4497" s="93" t="s">
        <v>14</v>
      </c>
      <c r="E4497" s="93" t="s">
        <v>31202</v>
      </c>
    </row>
    <row r="4498" spans="1:5" x14ac:dyDescent="0.25">
      <c r="A4498" s="93" t="s">
        <v>1034</v>
      </c>
      <c r="B4498" t="s">
        <v>21791</v>
      </c>
      <c r="C4498">
        <v>36530</v>
      </c>
      <c r="D4498" s="93" t="s">
        <v>23027</v>
      </c>
      <c r="E4498" s="93" t="s">
        <v>14</v>
      </c>
    </row>
    <row r="4499" spans="1:5" x14ac:dyDescent="0.25">
      <c r="A4499" s="93" t="s">
        <v>1035</v>
      </c>
      <c r="D4499" s="93" t="s">
        <v>14</v>
      </c>
      <c r="E4499" s="93" t="s">
        <v>31202</v>
      </c>
    </row>
    <row r="4500" spans="1:5" x14ac:dyDescent="0.25">
      <c r="A4500" s="93" t="s">
        <v>1035</v>
      </c>
      <c r="B4500" t="s">
        <v>21791</v>
      </c>
      <c r="C4500">
        <v>36530</v>
      </c>
      <c r="D4500" s="93" t="s">
        <v>23028</v>
      </c>
      <c r="E4500" s="93" t="s">
        <v>14</v>
      </c>
    </row>
    <row r="4501" spans="1:5" x14ac:dyDescent="0.25">
      <c r="A4501" s="93" t="s">
        <v>1036</v>
      </c>
      <c r="D4501" s="93" t="s">
        <v>14</v>
      </c>
      <c r="E4501" s="93" t="s">
        <v>31202</v>
      </c>
    </row>
    <row r="4502" spans="1:5" x14ac:dyDescent="0.25">
      <c r="A4502" s="93" t="s">
        <v>1036</v>
      </c>
      <c r="B4502" t="s">
        <v>21791</v>
      </c>
      <c r="C4502">
        <v>14525</v>
      </c>
      <c r="D4502" s="93" t="s">
        <v>23027</v>
      </c>
      <c r="E4502" s="93" t="s">
        <v>14</v>
      </c>
    </row>
    <row r="4503" spans="1:5" x14ac:dyDescent="0.25">
      <c r="A4503" s="93" t="s">
        <v>1037</v>
      </c>
      <c r="D4503" s="93" t="s">
        <v>14</v>
      </c>
      <c r="E4503" s="93" t="s">
        <v>31202</v>
      </c>
    </row>
    <row r="4504" spans="1:5" x14ac:dyDescent="0.25">
      <c r="A4504" s="93" t="s">
        <v>1037</v>
      </c>
      <c r="B4504" t="s">
        <v>21791</v>
      </c>
      <c r="C4504">
        <v>14525</v>
      </c>
      <c r="D4504" s="93" t="s">
        <v>23028</v>
      </c>
      <c r="E4504" s="93" t="s">
        <v>14</v>
      </c>
    </row>
    <row r="4505" spans="1:5" x14ac:dyDescent="0.25">
      <c r="A4505" s="93" t="s">
        <v>1038</v>
      </c>
      <c r="D4505" s="93" t="s">
        <v>14</v>
      </c>
      <c r="E4505" s="93" t="s">
        <v>31202</v>
      </c>
    </row>
    <row r="4506" spans="1:5" x14ac:dyDescent="0.25">
      <c r="A4506" s="93" t="s">
        <v>1038</v>
      </c>
      <c r="B4506" t="s">
        <v>21791</v>
      </c>
      <c r="C4506">
        <v>14525</v>
      </c>
      <c r="D4506" s="93" t="s">
        <v>23029</v>
      </c>
      <c r="E4506" s="93" t="s">
        <v>14</v>
      </c>
    </row>
    <row r="4507" spans="1:5" x14ac:dyDescent="0.25">
      <c r="A4507" s="93" t="s">
        <v>1039</v>
      </c>
      <c r="D4507" s="93" t="s">
        <v>14</v>
      </c>
      <c r="E4507" s="93" t="s">
        <v>31202</v>
      </c>
    </row>
    <row r="4508" spans="1:5" x14ac:dyDescent="0.25">
      <c r="A4508" s="93" t="s">
        <v>1039</v>
      </c>
      <c r="B4508" t="s">
        <v>21791</v>
      </c>
      <c r="C4508">
        <v>4221</v>
      </c>
      <c r="D4508" s="93" t="s">
        <v>23098</v>
      </c>
      <c r="E4508" s="93" t="s">
        <v>14</v>
      </c>
    </row>
    <row r="4509" spans="1:5" x14ac:dyDescent="0.25">
      <c r="A4509" s="93" t="s">
        <v>1040</v>
      </c>
      <c r="D4509" s="93" t="s">
        <v>14</v>
      </c>
      <c r="E4509" s="93" t="s">
        <v>31202</v>
      </c>
    </row>
    <row r="4510" spans="1:5" x14ac:dyDescent="0.25">
      <c r="A4510" s="93" t="s">
        <v>1040</v>
      </c>
      <c r="B4510" t="s">
        <v>21791</v>
      </c>
      <c r="C4510">
        <v>7624</v>
      </c>
      <c r="D4510" s="93" t="s">
        <v>23094</v>
      </c>
      <c r="E4510" s="93" t="s">
        <v>14</v>
      </c>
    </row>
    <row r="4511" spans="1:5" x14ac:dyDescent="0.25">
      <c r="A4511" s="93" t="s">
        <v>1041</v>
      </c>
      <c r="D4511" s="93" t="s">
        <v>14</v>
      </c>
      <c r="E4511" s="93" t="s">
        <v>31202</v>
      </c>
    </row>
    <row r="4512" spans="1:5" x14ac:dyDescent="0.25">
      <c r="A4512" s="93" t="s">
        <v>1041</v>
      </c>
      <c r="B4512" t="s">
        <v>21791</v>
      </c>
      <c r="C4512">
        <v>7624</v>
      </c>
      <c r="D4512" s="93" t="s">
        <v>23095</v>
      </c>
      <c r="E4512" s="93" t="s">
        <v>14</v>
      </c>
    </row>
    <row r="4513" spans="1:5" x14ac:dyDescent="0.25">
      <c r="A4513" s="93" t="s">
        <v>1042</v>
      </c>
      <c r="D4513" s="93" t="s">
        <v>14</v>
      </c>
      <c r="E4513" s="93" t="s">
        <v>31202</v>
      </c>
    </row>
    <row r="4514" spans="1:5" x14ac:dyDescent="0.25">
      <c r="A4514" s="93" t="s">
        <v>1042</v>
      </c>
      <c r="B4514" t="s">
        <v>21791</v>
      </c>
      <c r="C4514">
        <v>6046</v>
      </c>
      <c r="D4514" s="93" t="s">
        <v>23027</v>
      </c>
      <c r="E4514" s="93" t="s">
        <v>14</v>
      </c>
    </row>
    <row r="4515" spans="1:5" x14ac:dyDescent="0.25">
      <c r="A4515" s="93" t="s">
        <v>1043</v>
      </c>
      <c r="D4515" s="93" t="s">
        <v>14</v>
      </c>
      <c r="E4515" s="93" t="s">
        <v>31202</v>
      </c>
    </row>
    <row r="4516" spans="1:5" x14ac:dyDescent="0.25">
      <c r="A4516" s="93" t="s">
        <v>1043</v>
      </c>
      <c r="B4516" t="s">
        <v>21791</v>
      </c>
      <c r="C4516">
        <v>6046</v>
      </c>
      <c r="D4516" s="93" t="s">
        <v>23028</v>
      </c>
      <c r="E4516" s="93" t="s">
        <v>14</v>
      </c>
    </row>
    <row r="4517" spans="1:5" x14ac:dyDescent="0.25">
      <c r="A4517" s="93" t="s">
        <v>1044</v>
      </c>
      <c r="D4517" s="93" t="s">
        <v>14</v>
      </c>
      <c r="E4517" s="93" t="s">
        <v>31202</v>
      </c>
    </row>
    <row r="4518" spans="1:5" x14ac:dyDescent="0.25">
      <c r="A4518" s="93" t="s">
        <v>1044</v>
      </c>
      <c r="B4518" t="s">
        <v>21791</v>
      </c>
      <c r="C4518">
        <v>7623</v>
      </c>
      <c r="D4518" s="93" t="s">
        <v>23094</v>
      </c>
      <c r="E4518" s="93" t="s">
        <v>14</v>
      </c>
    </row>
    <row r="4519" spans="1:5" x14ac:dyDescent="0.25">
      <c r="A4519" s="93" t="s">
        <v>1045</v>
      </c>
      <c r="D4519" s="93" t="s">
        <v>14</v>
      </c>
      <c r="E4519" s="93" t="s">
        <v>31202</v>
      </c>
    </row>
    <row r="4520" spans="1:5" x14ac:dyDescent="0.25">
      <c r="A4520" s="93" t="s">
        <v>1045</v>
      </c>
      <c r="B4520" t="s">
        <v>21791</v>
      </c>
      <c r="C4520">
        <v>7623</v>
      </c>
      <c r="D4520" s="93" t="s">
        <v>23095</v>
      </c>
      <c r="E4520" s="93" t="s">
        <v>14</v>
      </c>
    </row>
    <row r="4521" spans="1:5" x14ac:dyDescent="0.25">
      <c r="A4521" s="93" t="s">
        <v>1046</v>
      </c>
      <c r="D4521" s="93" t="s">
        <v>14</v>
      </c>
      <c r="E4521" s="93" t="s">
        <v>31202</v>
      </c>
    </row>
    <row r="4522" spans="1:5" x14ac:dyDescent="0.25">
      <c r="A4522" s="93" t="s">
        <v>1046</v>
      </c>
      <c r="B4522" t="s">
        <v>21791</v>
      </c>
      <c r="C4522">
        <v>13726</v>
      </c>
      <c r="D4522" s="93" t="s">
        <v>23027</v>
      </c>
      <c r="E4522" s="93" t="s">
        <v>14</v>
      </c>
    </row>
    <row r="4523" spans="1:5" x14ac:dyDescent="0.25">
      <c r="A4523" s="93" t="s">
        <v>1047</v>
      </c>
      <c r="D4523" s="93" t="s">
        <v>14</v>
      </c>
      <c r="E4523" s="93" t="s">
        <v>31202</v>
      </c>
    </row>
    <row r="4524" spans="1:5" x14ac:dyDescent="0.25">
      <c r="A4524" s="93" t="s">
        <v>1047</v>
      </c>
      <c r="B4524" t="s">
        <v>21791</v>
      </c>
      <c r="C4524">
        <v>13726</v>
      </c>
      <c r="D4524" s="93" t="s">
        <v>23028</v>
      </c>
      <c r="E4524" s="93" t="s">
        <v>14</v>
      </c>
    </row>
    <row r="4525" spans="1:5" x14ac:dyDescent="0.25">
      <c r="A4525" s="93" t="s">
        <v>1048</v>
      </c>
      <c r="D4525" s="93" t="s">
        <v>14</v>
      </c>
      <c r="E4525" s="93" t="s">
        <v>31202</v>
      </c>
    </row>
    <row r="4526" spans="1:5" x14ac:dyDescent="0.25">
      <c r="A4526" s="93" t="s">
        <v>1048</v>
      </c>
      <c r="B4526" t="s">
        <v>21791</v>
      </c>
      <c r="C4526">
        <v>7625</v>
      </c>
      <c r="D4526" s="93" t="s">
        <v>23094</v>
      </c>
      <c r="E4526" s="93" t="s">
        <v>14</v>
      </c>
    </row>
    <row r="4527" spans="1:5" x14ac:dyDescent="0.25">
      <c r="A4527" s="93" t="s">
        <v>1049</v>
      </c>
      <c r="D4527" s="93" t="s">
        <v>14</v>
      </c>
      <c r="E4527" s="93" t="s">
        <v>31202</v>
      </c>
    </row>
    <row r="4528" spans="1:5" x14ac:dyDescent="0.25">
      <c r="A4528" s="93" t="s">
        <v>1049</v>
      </c>
      <c r="B4528" t="s">
        <v>21791</v>
      </c>
      <c r="C4528">
        <v>7625</v>
      </c>
      <c r="D4528" s="93" t="s">
        <v>23095</v>
      </c>
      <c r="E4528" s="93" t="s">
        <v>14</v>
      </c>
    </row>
    <row r="4529" spans="1:5" x14ac:dyDescent="0.25">
      <c r="A4529" s="93" t="s">
        <v>1050</v>
      </c>
      <c r="D4529" s="93" t="s">
        <v>14</v>
      </c>
      <c r="E4529" s="93" t="s">
        <v>31202</v>
      </c>
    </row>
    <row r="4530" spans="1:5" x14ac:dyDescent="0.25">
      <c r="A4530" s="93" t="s">
        <v>1050</v>
      </c>
      <c r="B4530" t="s">
        <v>21791</v>
      </c>
      <c r="C4530">
        <v>751</v>
      </c>
      <c r="D4530" s="93" t="s">
        <v>23059</v>
      </c>
      <c r="E4530" s="93" t="s">
        <v>14</v>
      </c>
    </row>
    <row r="4531" spans="1:5" x14ac:dyDescent="0.25">
      <c r="A4531" s="93" t="s">
        <v>1051</v>
      </c>
      <c r="D4531" s="93" t="s">
        <v>14</v>
      </c>
      <c r="E4531" s="93" t="s">
        <v>31202</v>
      </c>
    </row>
    <row r="4532" spans="1:5" x14ac:dyDescent="0.25">
      <c r="A4532" s="93" t="s">
        <v>1051</v>
      </c>
      <c r="B4532" t="s">
        <v>21791</v>
      </c>
      <c r="C4532">
        <v>751</v>
      </c>
      <c r="D4532" s="93" t="s">
        <v>23028</v>
      </c>
      <c r="E4532" s="93" t="s">
        <v>14</v>
      </c>
    </row>
    <row r="4533" spans="1:5" x14ac:dyDescent="0.25">
      <c r="A4533" s="93" t="s">
        <v>1052</v>
      </c>
      <c r="D4533" s="93" t="s">
        <v>14</v>
      </c>
      <c r="E4533" s="93" t="s">
        <v>31202</v>
      </c>
    </row>
    <row r="4534" spans="1:5" x14ac:dyDescent="0.25">
      <c r="A4534" s="93" t="s">
        <v>1052</v>
      </c>
      <c r="B4534" t="s">
        <v>21791</v>
      </c>
      <c r="C4534">
        <v>25014</v>
      </c>
      <c r="D4534" s="93" t="s">
        <v>23055</v>
      </c>
      <c r="E4534" s="93" t="s">
        <v>14</v>
      </c>
    </row>
    <row r="4535" spans="1:5" x14ac:dyDescent="0.25">
      <c r="A4535" s="93" t="s">
        <v>1053</v>
      </c>
      <c r="D4535" s="93" t="s">
        <v>14</v>
      </c>
      <c r="E4535" s="93" t="s">
        <v>31202</v>
      </c>
    </row>
    <row r="4536" spans="1:5" x14ac:dyDescent="0.25">
      <c r="A4536" s="93" t="s">
        <v>1053</v>
      </c>
      <c r="B4536" t="s">
        <v>21791</v>
      </c>
      <c r="C4536">
        <v>25014</v>
      </c>
      <c r="D4536" s="93" t="s">
        <v>23056</v>
      </c>
      <c r="E4536" s="93" t="s">
        <v>14</v>
      </c>
    </row>
    <row r="4537" spans="1:5" x14ac:dyDescent="0.25">
      <c r="A4537" s="93" t="s">
        <v>1054</v>
      </c>
      <c r="D4537" s="93" t="s">
        <v>14</v>
      </c>
      <c r="E4537" s="93" t="s">
        <v>31202</v>
      </c>
    </row>
    <row r="4538" spans="1:5" x14ac:dyDescent="0.25">
      <c r="A4538" s="93" t="s">
        <v>1054</v>
      </c>
      <c r="B4538" t="s">
        <v>21791</v>
      </c>
      <c r="C4538">
        <v>25014</v>
      </c>
      <c r="D4538" s="93" t="s">
        <v>23052</v>
      </c>
      <c r="E4538" s="93" t="s">
        <v>14</v>
      </c>
    </row>
    <row r="4539" spans="1:5" x14ac:dyDescent="0.25">
      <c r="A4539" s="93" t="s">
        <v>1055</v>
      </c>
      <c r="D4539" s="93" t="s">
        <v>14</v>
      </c>
      <c r="E4539" s="93" t="s">
        <v>31202</v>
      </c>
    </row>
    <row r="4540" spans="1:5" x14ac:dyDescent="0.25">
      <c r="A4540" s="93" t="s">
        <v>1055</v>
      </c>
      <c r="B4540" t="s">
        <v>21791</v>
      </c>
      <c r="C4540">
        <v>4221</v>
      </c>
      <c r="D4540" s="93" t="s">
        <v>23099</v>
      </c>
      <c r="E4540" s="93" t="s">
        <v>14</v>
      </c>
    </row>
    <row r="4541" spans="1:5" x14ac:dyDescent="0.25">
      <c r="A4541" s="93" t="s">
        <v>1056</v>
      </c>
      <c r="D4541" s="93" t="s">
        <v>14</v>
      </c>
      <c r="E4541" s="93" t="s">
        <v>31202</v>
      </c>
    </row>
    <row r="4542" spans="1:5" x14ac:dyDescent="0.25">
      <c r="A4542" s="93" t="s">
        <v>1056</v>
      </c>
      <c r="B4542" t="s">
        <v>21791</v>
      </c>
      <c r="C4542">
        <v>7622</v>
      </c>
      <c r="D4542" s="93" t="s">
        <v>23094</v>
      </c>
      <c r="E4542" s="93" t="s">
        <v>14</v>
      </c>
    </row>
    <row r="4543" spans="1:5" x14ac:dyDescent="0.25">
      <c r="A4543" s="93" t="s">
        <v>1057</v>
      </c>
      <c r="D4543" s="93" t="s">
        <v>14</v>
      </c>
      <c r="E4543" s="93" t="s">
        <v>31202</v>
      </c>
    </row>
    <row r="4544" spans="1:5" x14ac:dyDescent="0.25">
      <c r="A4544" s="93" t="s">
        <v>1057</v>
      </c>
      <c r="B4544" t="s">
        <v>21791</v>
      </c>
      <c r="C4544">
        <v>7622</v>
      </c>
      <c r="D4544" s="93" t="s">
        <v>23095</v>
      </c>
      <c r="E4544" s="93" t="s">
        <v>14</v>
      </c>
    </row>
    <row r="4545" spans="1:5" x14ac:dyDescent="0.25">
      <c r="A4545" s="93" t="s">
        <v>1058</v>
      </c>
      <c r="D4545" s="93" t="s">
        <v>14</v>
      </c>
      <c r="E4545" s="93" t="s">
        <v>31202</v>
      </c>
    </row>
    <row r="4546" spans="1:5" x14ac:dyDescent="0.25">
      <c r="A4546" s="93" t="s">
        <v>1058</v>
      </c>
      <c r="B4546" t="s">
        <v>21791</v>
      </c>
      <c r="C4546">
        <v>7640</v>
      </c>
      <c r="D4546" s="93" t="s">
        <v>23048</v>
      </c>
      <c r="E4546" s="93" t="s">
        <v>14</v>
      </c>
    </row>
    <row r="4547" spans="1:5" x14ac:dyDescent="0.25">
      <c r="A4547" s="93" t="s">
        <v>1059</v>
      </c>
      <c r="D4547" s="93" t="s">
        <v>14</v>
      </c>
      <c r="E4547" s="93" t="s">
        <v>31202</v>
      </c>
    </row>
    <row r="4548" spans="1:5" x14ac:dyDescent="0.25">
      <c r="A4548" s="93" t="s">
        <v>1059</v>
      </c>
      <c r="B4548" t="s">
        <v>21791</v>
      </c>
      <c r="C4548">
        <v>7640</v>
      </c>
      <c r="D4548" s="93" t="s">
        <v>23058</v>
      </c>
      <c r="E4548" s="93" t="s">
        <v>14</v>
      </c>
    </row>
    <row r="4549" spans="1:5" x14ac:dyDescent="0.25">
      <c r="A4549" s="93" t="s">
        <v>1060</v>
      </c>
      <c r="D4549" s="93" t="s">
        <v>14</v>
      </c>
      <c r="E4549" s="93" t="s">
        <v>31202</v>
      </c>
    </row>
    <row r="4550" spans="1:5" x14ac:dyDescent="0.25">
      <c r="A4550" s="93" t="s">
        <v>1060</v>
      </c>
      <c r="B4550" t="s">
        <v>21791</v>
      </c>
      <c r="C4550">
        <v>4262</v>
      </c>
      <c r="D4550" s="93" t="s">
        <v>23027</v>
      </c>
      <c r="E4550" s="93" t="s">
        <v>14</v>
      </c>
    </row>
    <row r="4551" spans="1:5" x14ac:dyDescent="0.25">
      <c r="A4551" s="93" t="s">
        <v>1061</v>
      </c>
      <c r="D4551" s="93" t="s">
        <v>14</v>
      </c>
      <c r="E4551" s="93" t="s">
        <v>31202</v>
      </c>
    </row>
    <row r="4552" spans="1:5" x14ac:dyDescent="0.25">
      <c r="A4552" s="93" t="s">
        <v>1061</v>
      </c>
      <c r="B4552" t="s">
        <v>21791</v>
      </c>
      <c r="C4552">
        <v>4262</v>
      </c>
      <c r="D4552" s="93" t="s">
        <v>23028</v>
      </c>
      <c r="E4552" s="93" t="s">
        <v>14</v>
      </c>
    </row>
    <row r="4553" spans="1:5" x14ac:dyDescent="0.25">
      <c r="A4553" s="93" t="s">
        <v>1062</v>
      </c>
      <c r="D4553" s="93" t="s">
        <v>14</v>
      </c>
      <c r="E4553" s="93" t="s">
        <v>31202</v>
      </c>
    </row>
    <row r="4554" spans="1:5" x14ac:dyDescent="0.25">
      <c r="A4554" s="93" t="s">
        <v>1062</v>
      </c>
      <c r="B4554" t="s">
        <v>21791</v>
      </c>
      <c r="C4554">
        <v>4263</v>
      </c>
      <c r="D4554" s="93" t="s">
        <v>23027</v>
      </c>
      <c r="E4554" s="93" t="s">
        <v>14</v>
      </c>
    </row>
    <row r="4555" spans="1:5" x14ac:dyDescent="0.25">
      <c r="A4555" s="93" t="s">
        <v>1063</v>
      </c>
      <c r="D4555" s="93" t="s">
        <v>14</v>
      </c>
      <c r="E4555" s="93" t="s">
        <v>31202</v>
      </c>
    </row>
    <row r="4556" spans="1:5" x14ac:dyDescent="0.25">
      <c r="A4556" s="93" t="s">
        <v>1063</v>
      </c>
      <c r="B4556" t="s">
        <v>21791</v>
      </c>
      <c r="C4556">
        <v>4263</v>
      </c>
      <c r="D4556" s="93" t="s">
        <v>23028</v>
      </c>
      <c r="E4556" s="93" t="s">
        <v>14</v>
      </c>
    </row>
    <row r="4557" spans="1:5" x14ac:dyDescent="0.25">
      <c r="A4557" s="93" t="s">
        <v>1064</v>
      </c>
      <c r="D4557" s="93" t="s">
        <v>14</v>
      </c>
      <c r="E4557" s="93" t="s">
        <v>31202</v>
      </c>
    </row>
    <row r="4558" spans="1:5" x14ac:dyDescent="0.25">
      <c r="A4558" s="93" t="s">
        <v>1064</v>
      </c>
      <c r="B4558" t="s">
        <v>21791</v>
      </c>
      <c r="C4558">
        <v>10646</v>
      </c>
      <c r="D4558" s="93" t="s">
        <v>23048</v>
      </c>
      <c r="E4558" s="93" t="s">
        <v>14</v>
      </c>
    </row>
    <row r="4559" spans="1:5" x14ac:dyDescent="0.25">
      <c r="A4559" s="93" t="s">
        <v>1065</v>
      </c>
      <c r="D4559" s="93" t="s">
        <v>14</v>
      </c>
      <c r="E4559" s="93" t="s">
        <v>31202</v>
      </c>
    </row>
    <row r="4560" spans="1:5" x14ac:dyDescent="0.25">
      <c r="A4560" s="93" t="s">
        <v>1065</v>
      </c>
      <c r="B4560" t="s">
        <v>21791</v>
      </c>
      <c r="C4560">
        <v>10646</v>
      </c>
      <c r="D4560" s="93" t="s">
        <v>23058</v>
      </c>
      <c r="E4560" s="93" t="s">
        <v>14</v>
      </c>
    </row>
    <row r="4561" spans="1:5" x14ac:dyDescent="0.25">
      <c r="A4561" s="93" t="s">
        <v>1066</v>
      </c>
      <c r="D4561" s="93" t="s">
        <v>14</v>
      </c>
      <c r="E4561" s="93" t="s">
        <v>31202</v>
      </c>
    </row>
    <row r="4562" spans="1:5" x14ac:dyDescent="0.25">
      <c r="A4562" s="93" t="s">
        <v>1066</v>
      </c>
      <c r="B4562" t="s">
        <v>21791</v>
      </c>
      <c r="C4562">
        <v>37597</v>
      </c>
      <c r="D4562" s="93" t="s">
        <v>23100</v>
      </c>
      <c r="E4562" s="93" t="s">
        <v>14</v>
      </c>
    </row>
    <row r="4563" spans="1:5" x14ac:dyDescent="0.25">
      <c r="A4563" s="93" t="s">
        <v>1067</v>
      </c>
      <c r="D4563" s="93" t="s">
        <v>14</v>
      </c>
      <c r="E4563" s="93" t="s">
        <v>31202</v>
      </c>
    </row>
    <row r="4564" spans="1:5" x14ac:dyDescent="0.25">
      <c r="A4564" s="93" t="s">
        <v>1067</v>
      </c>
      <c r="B4564" t="s">
        <v>21791</v>
      </c>
      <c r="C4564">
        <v>37597</v>
      </c>
      <c r="D4564" s="93" t="s">
        <v>23066</v>
      </c>
      <c r="E4564" s="93" t="s">
        <v>14</v>
      </c>
    </row>
    <row r="4565" spans="1:5" x14ac:dyDescent="0.25">
      <c r="A4565" s="93" t="s">
        <v>1068</v>
      </c>
      <c r="D4565" s="93" t="s">
        <v>14</v>
      </c>
      <c r="E4565" s="93" t="s">
        <v>31202</v>
      </c>
    </row>
    <row r="4566" spans="1:5" x14ac:dyDescent="0.25">
      <c r="A4566" s="93" t="s">
        <v>1068</v>
      </c>
      <c r="B4566" t="s">
        <v>21791</v>
      </c>
      <c r="C4566">
        <v>37597</v>
      </c>
      <c r="D4566" s="93" t="s">
        <v>23101</v>
      </c>
      <c r="E4566" s="93" t="s">
        <v>14</v>
      </c>
    </row>
    <row r="4567" spans="1:5" x14ac:dyDescent="0.25">
      <c r="A4567" s="93" t="s">
        <v>1069</v>
      </c>
      <c r="D4567" s="93" t="s">
        <v>14</v>
      </c>
      <c r="E4567" s="93" t="s">
        <v>31202</v>
      </c>
    </row>
    <row r="4568" spans="1:5" x14ac:dyDescent="0.25">
      <c r="A4568" s="93" t="s">
        <v>1069</v>
      </c>
      <c r="B4568" t="s">
        <v>21791</v>
      </c>
      <c r="C4568">
        <v>4221</v>
      </c>
      <c r="D4568" s="93" t="s">
        <v>23102</v>
      </c>
      <c r="E4568" s="93" t="s">
        <v>14</v>
      </c>
    </row>
    <row r="4569" spans="1:5" x14ac:dyDescent="0.25">
      <c r="A4569" s="93" t="s">
        <v>1070</v>
      </c>
      <c r="D4569" s="93" t="s">
        <v>14</v>
      </c>
      <c r="E4569" s="93" t="s">
        <v>31202</v>
      </c>
    </row>
    <row r="4570" spans="1:5" x14ac:dyDescent="0.25">
      <c r="A4570" s="93" t="s">
        <v>1070</v>
      </c>
      <c r="B4570" t="s">
        <v>21791</v>
      </c>
      <c r="C4570">
        <v>36397</v>
      </c>
      <c r="D4570" s="93" t="s">
        <v>23087</v>
      </c>
      <c r="E4570" s="93" t="s">
        <v>14</v>
      </c>
    </row>
    <row r="4571" spans="1:5" x14ac:dyDescent="0.25">
      <c r="A4571" s="93" t="s">
        <v>1071</v>
      </c>
      <c r="D4571" s="93" t="s">
        <v>14</v>
      </c>
      <c r="E4571" s="93" t="s">
        <v>31202</v>
      </c>
    </row>
    <row r="4572" spans="1:5" x14ac:dyDescent="0.25">
      <c r="A4572" s="93" t="s">
        <v>1071</v>
      </c>
      <c r="B4572" t="s">
        <v>21791</v>
      </c>
      <c r="C4572">
        <v>36397</v>
      </c>
      <c r="D4572" s="93" t="s">
        <v>23028</v>
      </c>
      <c r="E4572" s="93" t="s">
        <v>14</v>
      </c>
    </row>
    <row r="4573" spans="1:5" x14ac:dyDescent="0.25">
      <c r="A4573" s="93" t="s">
        <v>1072</v>
      </c>
      <c r="D4573" s="93" t="s">
        <v>14</v>
      </c>
      <c r="E4573" s="93" t="s">
        <v>31202</v>
      </c>
    </row>
    <row r="4574" spans="1:5" x14ac:dyDescent="0.25">
      <c r="A4574" s="93" t="s">
        <v>1072</v>
      </c>
      <c r="B4574" t="s">
        <v>21791</v>
      </c>
      <c r="C4574">
        <v>36397</v>
      </c>
      <c r="D4574" s="93" t="s">
        <v>23029</v>
      </c>
      <c r="E4574" s="93" t="s">
        <v>14</v>
      </c>
    </row>
    <row r="4575" spans="1:5" x14ac:dyDescent="0.25">
      <c r="A4575" s="93" t="s">
        <v>1073</v>
      </c>
      <c r="D4575" s="93" t="s">
        <v>14</v>
      </c>
      <c r="E4575" s="93" t="s">
        <v>31202</v>
      </c>
    </row>
    <row r="4576" spans="1:5" x14ac:dyDescent="0.25">
      <c r="A4576" s="93" t="s">
        <v>1073</v>
      </c>
      <c r="B4576" t="s">
        <v>21791</v>
      </c>
      <c r="C4576">
        <v>2705</v>
      </c>
      <c r="D4576" s="93" t="s">
        <v>23103</v>
      </c>
      <c r="E4576" s="93" t="s">
        <v>14</v>
      </c>
    </row>
    <row r="4577" spans="1:5" x14ac:dyDescent="0.25">
      <c r="A4577" s="93" t="s">
        <v>1074</v>
      </c>
      <c r="D4577" s="93" t="s">
        <v>14</v>
      </c>
      <c r="E4577" s="93" t="s">
        <v>31202</v>
      </c>
    </row>
    <row r="4578" spans="1:5" x14ac:dyDescent="0.25">
      <c r="A4578" s="93" t="s">
        <v>1074</v>
      </c>
      <c r="B4578" t="s">
        <v>21791</v>
      </c>
      <c r="C4578">
        <v>4090</v>
      </c>
      <c r="D4578" s="93" t="s">
        <v>23052</v>
      </c>
      <c r="E4578" s="93" t="s">
        <v>14</v>
      </c>
    </row>
    <row r="4579" spans="1:5" x14ac:dyDescent="0.25">
      <c r="A4579" s="93" t="s">
        <v>1075</v>
      </c>
      <c r="D4579" s="93" t="s">
        <v>14</v>
      </c>
      <c r="E4579" s="93" t="s">
        <v>31202</v>
      </c>
    </row>
    <row r="4580" spans="1:5" x14ac:dyDescent="0.25">
      <c r="A4580" s="93" t="s">
        <v>1075</v>
      </c>
      <c r="B4580" t="s">
        <v>21791</v>
      </c>
      <c r="C4580">
        <v>4090</v>
      </c>
      <c r="D4580" s="93" t="s">
        <v>23066</v>
      </c>
      <c r="E4580" s="93" t="s">
        <v>14</v>
      </c>
    </row>
    <row r="4581" spans="1:5" x14ac:dyDescent="0.25">
      <c r="A4581" s="93" t="s">
        <v>1076</v>
      </c>
      <c r="D4581" s="93" t="s">
        <v>14</v>
      </c>
      <c r="E4581" s="93" t="s">
        <v>31202</v>
      </c>
    </row>
    <row r="4582" spans="1:5" x14ac:dyDescent="0.25">
      <c r="A4582" s="93" t="s">
        <v>1076</v>
      </c>
      <c r="B4582" t="s">
        <v>21791</v>
      </c>
      <c r="C4582">
        <v>13877</v>
      </c>
      <c r="D4582" s="93" t="s">
        <v>23104</v>
      </c>
      <c r="E4582" s="93" t="s">
        <v>14</v>
      </c>
    </row>
    <row r="4583" spans="1:5" x14ac:dyDescent="0.25">
      <c r="A4583" s="93" t="s">
        <v>1077</v>
      </c>
      <c r="D4583" s="93" t="s">
        <v>14</v>
      </c>
      <c r="E4583" s="93" t="s">
        <v>31202</v>
      </c>
    </row>
    <row r="4584" spans="1:5" x14ac:dyDescent="0.25">
      <c r="A4584" s="93" t="s">
        <v>1077</v>
      </c>
      <c r="B4584" t="s">
        <v>21791</v>
      </c>
      <c r="C4584">
        <v>13877</v>
      </c>
      <c r="D4584" s="93" t="s">
        <v>23058</v>
      </c>
      <c r="E4584" s="93" t="s">
        <v>14</v>
      </c>
    </row>
    <row r="4585" spans="1:5" x14ac:dyDescent="0.25">
      <c r="A4585" s="93" t="s">
        <v>1078</v>
      </c>
      <c r="D4585" s="93" t="s">
        <v>14</v>
      </c>
      <c r="E4585" s="93" t="s">
        <v>31202</v>
      </c>
    </row>
    <row r="4586" spans="1:5" x14ac:dyDescent="0.25">
      <c r="A4586" s="93" t="s">
        <v>1078</v>
      </c>
      <c r="B4586" t="s">
        <v>21791</v>
      </c>
      <c r="C4586">
        <v>13877</v>
      </c>
      <c r="D4586" s="93" t="s">
        <v>23105</v>
      </c>
      <c r="E4586" s="93" t="s">
        <v>14</v>
      </c>
    </row>
    <row r="4587" spans="1:5" x14ac:dyDescent="0.25">
      <c r="A4587" s="93" t="s">
        <v>1079</v>
      </c>
      <c r="D4587" s="93" t="s">
        <v>14</v>
      </c>
      <c r="E4587" s="93" t="s">
        <v>31202</v>
      </c>
    </row>
    <row r="4588" spans="1:5" x14ac:dyDescent="0.25">
      <c r="A4588" s="93" t="s">
        <v>1079</v>
      </c>
      <c r="B4588" t="s">
        <v>21791</v>
      </c>
      <c r="C4588">
        <v>4221</v>
      </c>
      <c r="D4588" s="93" t="s">
        <v>23106</v>
      </c>
      <c r="E4588" s="93" t="s">
        <v>14</v>
      </c>
    </row>
    <row r="4589" spans="1:5" x14ac:dyDescent="0.25">
      <c r="A4589" s="93" t="s">
        <v>1080</v>
      </c>
      <c r="D4589" s="93" t="s">
        <v>14</v>
      </c>
      <c r="E4589" s="93" t="s">
        <v>31202</v>
      </c>
    </row>
    <row r="4590" spans="1:5" x14ac:dyDescent="0.25">
      <c r="A4590" s="93" t="s">
        <v>1080</v>
      </c>
      <c r="B4590" t="s">
        <v>21791</v>
      </c>
      <c r="C4590">
        <v>14576</v>
      </c>
      <c r="D4590" s="93" t="s">
        <v>23104</v>
      </c>
      <c r="E4590" s="93" t="s">
        <v>14</v>
      </c>
    </row>
    <row r="4591" spans="1:5" x14ac:dyDescent="0.25">
      <c r="A4591" s="93" t="s">
        <v>1081</v>
      </c>
      <c r="D4591" s="93" t="s">
        <v>14</v>
      </c>
      <c r="E4591" s="93" t="s">
        <v>31202</v>
      </c>
    </row>
    <row r="4592" spans="1:5" x14ac:dyDescent="0.25">
      <c r="A4592" s="93" t="s">
        <v>1081</v>
      </c>
      <c r="B4592" t="s">
        <v>21791</v>
      </c>
      <c r="C4592">
        <v>14576</v>
      </c>
      <c r="D4592" s="93" t="s">
        <v>23058</v>
      </c>
      <c r="E4592" s="93" t="s">
        <v>14</v>
      </c>
    </row>
    <row r="4593" spans="1:5" x14ac:dyDescent="0.25">
      <c r="A4593" s="93" t="s">
        <v>1082</v>
      </c>
      <c r="D4593" s="93" t="s">
        <v>14</v>
      </c>
      <c r="E4593" s="93" t="s">
        <v>31202</v>
      </c>
    </row>
    <row r="4594" spans="1:5" x14ac:dyDescent="0.25">
      <c r="A4594" s="93" t="s">
        <v>1082</v>
      </c>
      <c r="B4594" t="s">
        <v>21791</v>
      </c>
      <c r="C4594">
        <v>14576</v>
      </c>
      <c r="D4594" s="93" t="s">
        <v>23105</v>
      </c>
      <c r="E4594" s="93" t="s">
        <v>14</v>
      </c>
    </row>
    <row r="4595" spans="1:5" x14ac:dyDescent="0.25">
      <c r="A4595" s="93" t="s">
        <v>1083</v>
      </c>
      <c r="D4595" s="93" t="s">
        <v>14</v>
      </c>
      <c r="E4595" s="93" t="s">
        <v>31202</v>
      </c>
    </row>
    <row r="4596" spans="1:5" x14ac:dyDescent="0.25">
      <c r="A4596" s="93" t="s">
        <v>1083</v>
      </c>
      <c r="B4596" t="s">
        <v>21791</v>
      </c>
      <c r="C4596">
        <v>4221</v>
      </c>
      <c r="D4596" s="93" t="s">
        <v>23107</v>
      </c>
      <c r="E4596" s="93" t="s">
        <v>14</v>
      </c>
    </row>
    <row r="4597" spans="1:5" x14ac:dyDescent="0.25">
      <c r="A4597" s="93" t="s">
        <v>1084</v>
      </c>
      <c r="D4597" s="93" t="s">
        <v>14</v>
      </c>
      <c r="E4597" s="93" t="s">
        <v>31202</v>
      </c>
    </row>
    <row r="4598" spans="1:5" x14ac:dyDescent="0.25">
      <c r="A4598" s="93" t="s">
        <v>1084</v>
      </c>
      <c r="B4598" t="s">
        <v>21791</v>
      </c>
      <c r="C4598">
        <v>10488</v>
      </c>
      <c r="D4598" s="93" t="s">
        <v>23052</v>
      </c>
      <c r="E4598" s="93" t="s">
        <v>14</v>
      </c>
    </row>
    <row r="4599" spans="1:5" x14ac:dyDescent="0.25">
      <c r="A4599" s="93" t="s">
        <v>1085</v>
      </c>
      <c r="D4599" s="93" t="s">
        <v>14</v>
      </c>
      <c r="E4599" s="93" t="s">
        <v>31202</v>
      </c>
    </row>
    <row r="4600" spans="1:5" x14ac:dyDescent="0.25">
      <c r="A4600" s="93" t="s">
        <v>1085</v>
      </c>
      <c r="B4600" t="s">
        <v>21791</v>
      </c>
      <c r="C4600">
        <v>10488</v>
      </c>
      <c r="D4600" s="93" t="s">
        <v>23066</v>
      </c>
      <c r="E4600" s="93" t="s">
        <v>14</v>
      </c>
    </row>
    <row r="4601" spans="1:5" x14ac:dyDescent="0.25">
      <c r="A4601" s="93" t="s">
        <v>1086</v>
      </c>
      <c r="D4601" s="93" t="s">
        <v>14</v>
      </c>
      <c r="E4601" s="93" t="s">
        <v>31202</v>
      </c>
    </row>
    <row r="4602" spans="1:5" x14ac:dyDescent="0.25">
      <c r="A4602" s="93" t="s">
        <v>1086</v>
      </c>
      <c r="B4602" t="s">
        <v>21791</v>
      </c>
      <c r="C4602">
        <v>14575</v>
      </c>
      <c r="D4602" s="93" t="s">
        <v>23104</v>
      </c>
      <c r="E4602" s="93" t="s">
        <v>14</v>
      </c>
    </row>
    <row r="4603" spans="1:5" x14ac:dyDescent="0.25">
      <c r="A4603" s="93" t="s">
        <v>1087</v>
      </c>
      <c r="D4603" s="93" t="s">
        <v>14</v>
      </c>
      <c r="E4603" s="93" t="s">
        <v>31202</v>
      </c>
    </row>
    <row r="4604" spans="1:5" x14ac:dyDescent="0.25">
      <c r="A4604" s="93" t="s">
        <v>1087</v>
      </c>
      <c r="B4604" t="s">
        <v>21791</v>
      </c>
      <c r="C4604">
        <v>14575</v>
      </c>
      <c r="D4604" s="93" t="s">
        <v>23058</v>
      </c>
      <c r="E4604" s="93" t="s">
        <v>14</v>
      </c>
    </row>
    <row r="4605" spans="1:5" x14ac:dyDescent="0.25">
      <c r="A4605" s="93" t="s">
        <v>1088</v>
      </c>
      <c r="D4605" s="93" t="s">
        <v>14</v>
      </c>
      <c r="E4605" s="93" t="s">
        <v>31202</v>
      </c>
    </row>
    <row r="4606" spans="1:5" x14ac:dyDescent="0.25">
      <c r="A4606" s="93" t="s">
        <v>1088</v>
      </c>
      <c r="B4606" t="s">
        <v>21791</v>
      </c>
      <c r="C4606">
        <v>14575</v>
      </c>
      <c r="D4606" s="93" t="s">
        <v>23105</v>
      </c>
      <c r="E4606" s="93" t="s">
        <v>14</v>
      </c>
    </row>
    <row r="4607" spans="1:5" x14ac:dyDescent="0.25">
      <c r="A4607" s="93" t="s">
        <v>1089</v>
      </c>
      <c r="D4607" s="93" t="s">
        <v>14</v>
      </c>
      <c r="E4607" s="93" t="s">
        <v>31202</v>
      </c>
    </row>
    <row r="4608" spans="1:5" x14ac:dyDescent="0.25">
      <c r="A4608" s="93" t="s">
        <v>1089</v>
      </c>
      <c r="B4608" t="s">
        <v>21791</v>
      </c>
      <c r="C4608">
        <v>4221</v>
      </c>
      <c r="D4608" s="93" t="s">
        <v>23108</v>
      </c>
      <c r="E4608" s="93" t="s">
        <v>14</v>
      </c>
    </row>
    <row r="4609" spans="1:5" x14ac:dyDescent="0.25">
      <c r="A4609" s="93" t="s">
        <v>1090</v>
      </c>
      <c r="D4609" s="93" t="s">
        <v>14</v>
      </c>
      <c r="E4609" s="93" t="s">
        <v>31202</v>
      </c>
    </row>
    <row r="4610" spans="1:5" x14ac:dyDescent="0.25">
      <c r="A4610" s="93" t="s">
        <v>1090</v>
      </c>
      <c r="B4610" t="s">
        <v>21791</v>
      </c>
      <c r="C4610">
        <v>44470</v>
      </c>
      <c r="D4610" s="93" t="s">
        <v>23052</v>
      </c>
      <c r="E4610" s="93" t="s">
        <v>14</v>
      </c>
    </row>
    <row r="4611" spans="1:5" x14ac:dyDescent="0.25">
      <c r="A4611" s="93" t="s">
        <v>1091</v>
      </c>
      <c r="D4611" s="93" t="s">
        <v>14</v>
      </c>
      <c r="E4611" s="93" t="s">
        <v>31202</v>
      </c>
    </row>
    <row r="4612" spans="1:5" x14ac:dyDescent="0.25">
      <c r="A4612" s="93" t="s">
        <v>1091</v>
      </c>
      <c r="B4612" t="s">
        <v>21791</v>
      </c>
      <c r="C4612">
        <v>44470</v>
      </c>
      <c r="D4612" s="93" t="s">
        <v>23066</v>
      </c>
      <c r="E4612" s="93" t="s">
        <v>14</v>
      </c>
    </row>
    <row r="4613" spans="1:5" x14ac:dyDescent="0.25">
      <c r="A4613" s="93" t="s">
        <v>1092</v>
      </c>
      <c r="D4613" s="93" t="s">
        <v>14</v>
      </c>
      <c r="E4613" s="93" t="s">
        <v>31202</v>
      </c>
    </row>
    <row r="4614" spans="1:5" x14ac:dyDescent="0.25">
      <c r="A4614" s="93" t="s">
        <v>1092</v>
      </c>
      <c r="B4614" t="s">
        <v>21791</v>
      </c>
      <c r="C4614">
        <v>44470</v>
      </c>
      <c r="D4614" s="93" t="s">
        <v>23035</v>
      </c>
      <c r="E4614" s="93" t="s">
        <v>14</v>
      </c>
    </row>
    <row r="4615" spans="1:5" x14ac:dyDescent="0.25">
      <c r="A4615" s="93" t="s">
        <v>1093</v>
      </c>
      <c r="D4615" s="93" t="s">
        <v>14</v>
      </c>
      <c r="E4615" s="93" t="s">
        <v>31202</v>
      </c>
    </row>
    <row r="4616" spans="1:5" x14ac:dyDescent="0.25">
      <c r="A4616" s="93" t="s">
        <v>1093</v>
      </c>
      <c r="B4616" t="s">
        <v>21791</v>
      </c>
      <c r="C4616">
        <v>4221</v>
      </c>
      <c r="D4616" s="93" t="s">
        <v>23109</v>
      </c>
      <c r="E4616" s="93" t="s">
        <v>14</v>
      </c>
    </row>
    <row r="4617" spans="1:5" x14ac:dyDescent="0.25">
      <c r="A4617" s="93" t="s">
        <v>1094</v>
      </c>
      <c r="D4617" s="93" t="s">
        <v>14</v>
      </c>
      <c r="E4617" s="93" t="s">
        <v>31202</v>
      </c>
    </row>
    <row r="4618" spans="1:5" x14ac:dyDescent="0.25">
      <c r="A4618" s="93" t="s">
        <v>1094</v>
      </c>
      <c r="B4618" t="s">
        <v>21791</v>
      </c>
      <c r="C4618">
        <v>3363</v>
      </c>
      <c r="D4618" s="93" t="s">
        <v>23110</v>
      </c>
      <c r="E4618" s="93" t="s">
        <v>14</v>
      </c>
    </row>
    <row r="4619" spans="1:5" x14ac:dyDescent="0.25">
      <c r="A4619" s="93" t="s">
        <v>1094</v>
      </c>
      <c r="B4619" t="s">
        <v>21791</v>
      </c>
      <c r="C4619">
        <v>37752</v>
      </c>
      <c r="D4619" s="93" t="s">
        <v>23097</v>
      </c>
      <c r="E4619" s="93" t="s">
        <v>14</v>
      </c>
    </row>
    <row r="4620" spans="1:5" x14ac:dyDescent="0.25">
      <c r="A4620" s="93" t="s">
        <v>1095</v>
      </c>
      <c r="D4620" s="93" t="s">
        <v>14</v>
      </c>
      <c r="E4620" s="93" t="s">
        <v>31202</v>
      </c>
    </row>
    <row r="4621" spans="1:5" x14ac:dyDescent="0.25">
      <c r="A4621" s="93" t="s">
        <v>1095</v>
      </c>
      <c r="B4621" t="s">
        <v>21791</v>
      </c>
      <c r="C4621">
        <v>3363</v>
      </c>
      <c r="D4621" s="93" t="s">
        <v>23061</v>
      </c>
      <c r="E4621" s="93" t="s">
        <v>14</v>
      </c>
    </row>
    <row r="4622" spans="1:5" x14ac:dyDescent="0.25">
      <c r="A4622" s="93" t="s">
        <v>1095</v>
      </c>
      <c r="B4622" t="s">
        <v>21791</v>
      </c>
      <c r="C4622">
        <v>37752</v>
      </c>
      <c r="D4622" s="93" t="s">
        <v>23066</v>
      </c>
      <c r="E4622" s="93" t="s">
        <v>14</v>
      </c>
    </row>
    <row r="4623" spans="1:5" x14ac:dyDescent="0.25">
      <c r="A4623" s="93" t="s">
        <v>1096</v>
      </c>
      <c r="D4623" s="93" t="s">
        <v>14</v>
      </c>
      <c r="E4623" s="93" t="s">
        <v>31202</v>
      </c>
    </row>
    <row r="4624" spans="1:5" x14ac:dyDescent="0.25">
      <c r="A4624" s="93" t="s">
        <v>1096</v>
      </c>
      <c r="B4624" t="s">
        <v>21791</v>
      </c>
      <c r="C4624">
        <v>3363</v>
      </c>
      <c r="D4624" s="93" t="s">
        <v>23051</v>
      </c>
      <c r="E4624" s="93" t="s">
        <v>14</v>
      </c>
    </row>
    <row r="4625" spans="1:5" x14ac:dyDescent="0.25">
      <c r="A4625" s="93" t="s">
        <v>1096</v>
      </c>
      <c r="B4625" t="s">
        <v>21791</v>
      </c>
      <c r="C4625">
        <v>37752</v>
      </c>
      <c r="D4625" s="93" t="s">
        <v>23035</v>
      </c>
      <c r="E4625" s="93" t="s">
        <v>14</v>
      </c>
    </row>
    <row r="4626" spans="1:5" x14ac:dyDescent="0.25">
      <c r="A4626" s="93" t="s">
        <v>1097</v>
      </c>
      <c r="D4626" s="93" t="s">
        <v>14</v>
      </c>
      <c r="E4626" s="93" t="s">
        <v>31202</v>
      </c>
    </row>
    <row r="4627" spans="1:5" x14ac:dyDescent="0.25">
      <c r="A4627" s="93" t="s">
        <v>1097</v>
      </c>
      <c r="B4627" t="s">
        <v>21791</v>
      </c>
      <c r="C4627">
        <v>37731</v>
      </c>
      <c r="D4627" s="93" t="s">
        <v>23110</v>
      </c>
      <c r="E4627" s="93" t="s">
        <v>14</v>
      </c>
    </row>
    <row r="4628" spans="1:5" x14ac:dyDescent="0.25">
      <c r="A4628" s="93" t="s">
        <v>1097</v>
      </c>
      <c r="B4628" t="s">
        <v>21791</v>
      </c>
      <c r="C4628">
        <v>37752</v>
      </c>
      <c r="D4628" s="93" t="s">
        <v>23097</v>
      </c>
      <c r="E4628" s="93" t="s">
        <v>14</v>
      </c>
    </row>
    <row r="4629" spans="1:5" x14ac:dyDescent="0.25">
      <c r="A4629" s="93" t="s">
        <v>1098</v>
      </c>
      <c r="D4629" s="93" t="s">
        <v>14</v>
      </c>
      <c r="E4629" s="93" t="s">
        <v>31202</v>
      </c>
    </row>
    <row r="4630" spans="1:5" x14ac:dyDescent="0.25">
      <c r="A4630" s="93" t="s">
        <v>1098</v>
      </c>
      <c r="B4630" t="s">
        <v>21791</v>
      </c>
      <c r="C4630">
        <v>37731</v>
      </c>
      <c r="D4630" s="93" t="s">
        <v>23061</v>
      </c>
      <c r="E4630" s="93" t="s">
        <v>14</v>
      </c>
    </row>
    <row r="4631" spans="1:5" x14ac:dyDescent="0.25">
      <c r="A4631" s="93" t="s">
        <v>1098</v>
      </c>
      <c r="B4631" t="s">
        <v>21791</v>
      </c>
      <c r="C4631">
        <v>37752</v>
      </c>
      <c r="D4631" s="93" t="s">
        <v>23066</v>
      </c>
      <c r="E4631" s="93" t="s">
        <v>14</v>
      </c>
    </row>
    <row r="4632" spans="1:5" x14ac:dyDescent="0.25">
      <c r="A4632" s="93" t="s">
        <v>1099</v>
      </c>
      <c r="D4632" s="93" t="s">
        <v>14</v>
      </c>
      <c r="E4632" s="93" t="s">
        <v>31202</v>
      </c>
    </row>
    <row r="4633" spans="1:5" x14ac:dyDescent="0.25">
      <c r="A4633" s="93" t="s">
        <v>1099</v>
      </c>
      <c r="B4633" t="s">
        <v>21791</v>
      </c>
      <c r="C4633">
        <v>37731</v>
      </c>
      <c r="D4633" s="93" t="s">
        <v>23111</v>
      </c>
      <c r="E4633" s="93" t="s">
        <v>14</v>
      </c>
    </row>
    <row r="4634" spans="1:5" x14ac:dyDescent="0.25">
      <c r="A4634" s="93" t="s">
        <v>1099</v>
      </c>
      <c r="B4634" t="s">
        <v>21791</v>
      </c>
      <c r="C4634">
        <v>37752</v>
      </c>
      <c r="D4634" s="93" t="s">
        <v>23112</v>
      </c>
      <c r="E4634" s="93" t="s">
        <v>14</v>
      </c>
    </row>
    <row r="4635" spans="1:5" x14ac:dyDescent="0.25">
      <c r="A4635" s="93" t="s">
        <v>1100</v>
      </c>
      <c r="D4635" s="93" t="s">
        <v>14</v>
      </c>
      <c r="E4635" s="93" t="s">
        <v>31202</v>
      </c>
    </row>
    <row r="4636" spans="1:5" x14ac:dyDescent="0.25">
      <c r="A4636" s="93" t="s">
        <v>1100</v>
      </c>
      <c r="B4636" t="s">
        <v>21791</v>
      </c>
      <c r="C4636">
        <v>44475</v>
      </c>
      <c r="D4636" s="93" t="s">
        <v>23052</v>
      </c>
      <c r="E4636" s="93" t="s">
        <v>14</v>
      </c>
    </row>
    <row r="4637" spans="1:5" x14ac:dyDescent="0.25">
      <c r="A4637" s="93" t="s">
        <v>1101</v>
      </c>
      <c r="D4637" s="93" t="s">
        <v>14</v>
      </c>
      <c r="E4637" s="93" t="s">
        <v>31202</v>
      </c>
    </row>
    <row r="4638" spans="1:5" x14ac:dyDescent="0.25">
      <c r="A4638" s="93" t="s">
        <v>1101</v>
      </c>
      <c r="B4638" t="s">
        <v>21791</v>
      </c>
      <c r="C4638">
        <v>44475</v>
      </c>
      <c r="D4638" s="93" t="s">
        <v>23066</v>
      </c>
      <c r="E4638" s="93" t="s">
        <v>14</v>
      </c>
    </row>
    <row r="4639" spans="1:5" x14ac:dyDescent="0.25">
      <c r="A4639" s="93" t="s">
        <v>1102</v>
      </c>
      <c r="D4639" s="93" t="s">
        <v>14</v>
      </c>
      <c r="E4639" s="93" t="s">
        <v>31202</v>
      </c>
    </row>
    <row r="4640" spans="1:5" x14ac:dyDescent="0.25">
      <c r="A4640" s="93" t="s">
        <v>1102</v>
      </c>
      <c r="B4640" t="s">
        <v>21791</v>
      </c>
      <c r="C4640">
        <v>44475</v>
      </c>
      <c r="D4640" s="93" t="s">
        <v>23112</v>
      </c>
      <c r="E4640" s="93" t="s">
        <v>14</v>
      </c>
    </row>
    <row r="4641" spans="1:5" x14ac:dyDescent="0.25">
      <c r="A4641" s="93" t="s">
        <v>1103</v>
      </c>
      <c r="D4641" s="93" t="s">
        <v>14</v>
      </c>
      <c r="E4641" s="93" t="s">
        <v>31202</v>
      </c>
    </row>
    <row r="4642" spans="1:5" x14ac:dyDescent="0.25">
      <c r="A4642" s="93" t="s">
        <v>1103</v>
      </c>
      <c r="B4642" t="s">
        <v>21791</v>
      </c>
      <c r="C4642">
        <v>44475</v>
      </c>
      <c r="D4642" s="93" t="s">
        <v>23035</v>
      </c>
      <c r="E4642" s="93" t="s">
        <v>14</v>
      </c>
    </row>
    <row r="4643" spans="1:5" x14ac:dyDescent="0.25">
      <c r="A4643" s="93" t="s">
        <v>1104</v>
      </c>
      <c r="D4643" s="93" t="s">
        <v>14</v>
      </c>
      <c r="E4643" s="93" t="s">
        <v>31202</v>
      </c>
    </row>
    <row r="4644" spans="1:5" x14ac:dyDescent="0.25">
      <c r="A4644" s="93" t="s">
        <v>1104</v>
      </c>
      <c r="B4644" t="s">
        <v>21791</v>
      </c>
      <c r="C4644">
        <v>4221</v>
      </c>
      <c r="D4644" s="93" t="s">
        <v>23113</v>
      </c>
      <c r="E4644" s="93" t="s">
        <v>14</v>
      </c>
    </row>
    <row r="4645" spans="1:5" x14ac:dyDescent="0.25">
      <c r="A4645" s="93" t="s">
        <v>1105</v>
      </c>
      <c r="D4645" s="93" t="s">
        <v>14</v>
      </c>
      <c r="E4645" s="93" t="s">
        <v>31202</v>
      </c>
    </row>
    <row r="4646" spans="1:5" x14ac:dyDescent="0.25">
      <c r="A4646" s="93" t="s">
        <v>1105</v>
      </c>
      <c r="B4646" t="s">
        <v>21791</v>
      </c>
      <c r="C4646">
        <v>36398</v>
      </c>
      <c r="D4646" s="93" t="s">
        <v>23087</v>
      </c>
      <c r="E4646" s="93" t="s">
        <v>14</v>
      </c>
    </row>
    <row r="4647" spans="1:5" x14ac:dyDescent="0.25">
      <c r="A4647" s="93" t="s">
        <v>1106</v>
      </c>
      <c r="D4647" s="93" t="s">
        <v>14</v>
      </c>
      <c r="E4647" s="93" t="s">
        <v>31202</v>
      </c>
    </row>
    <row r="4648" spans="1:5" x14ac:dyDescent="0.25">
      <c r="A4648" s="93" t="s">
        <v>1106</v>
      </c>
      <c r="B4648" t="s">
        <v>21791</v>
      </c>
      <c r="C4648">
        <v>36398</v>
      </c>
      <c r="D4648" s="93" t="s">
        <v>23028</v>
      </c>
      <c r="E4648" s="93" t="s">
        <v>14</v>
      </c>
    </row>
    <row r="4649" spans="1:5" x14ac:dyDescent="0.25">
      <c r="A4649" s="93" t="s">
        <v>1107</v>
      </c>
      <c r="D4649" s="93" t="s">
        <v>14</v>
      </c>
      <c r="E4649" s="93" t="s">
        <v>31202</v>
      </c>
    </row>
    <row r="4650" spans="1:5" x14ac:dyDescent="0.25">
      <c r="A4650" s="93" t="s">
        <v>1107</v>
      </c>
      <c r="B4650" t="s">
        <v>21791</v>
      </c>
      <c r="C4650">
        <v>36398</v>
      </c>
      <c r="D4650" s="93" t="s">
        <v>23081</v>
      </c>
      <c r="E4650" s="93" t="s">
        <v>14</v>
      </c>
    </row>
    <row r="4651" spans="1:5" x14ac:dyDescent="0.25">
      <c r="A4651" s="93" t="s">
        <v>1108</v>
      </c>
      <c r="D4651" s="93" t="s">
        <v>14</v>
      </c>
      <c r="E4651" s="93" t="s">
        <v>31202</v>
      </c>
    </row>
    <row r="4652" spans="1:5" x14ac:dyDescent="0.25">
      <c r="A4652" s="93" t="s">
        <v>1108</v>
      </c>
      <c r="B4652" t="s">
        <v>21791</v>
      </c>
      <c r="C4652">
        <v>4221</v>
      </c>
      <c r="D4652" s="93" t="s">
        <v>23114</v>
      </c>
      <c r="E4652" s="93" t="s">
        <v>14</v>
      </c>
    </row>
    <row r="4653" spans="1:5" x14ac:dyDescent="0.25">
      <c r="A4653" s="93" t="s">
        <v>1109</v>
      </c>
      <c r="D4653" s="93" t="s">
        <v>14</v>
      </c>
      <c r="E4653" s="93" t="s">
        <v>31202</v>
      </c>
    </row>
    <row r="4654" spans="1:5" x14ac:dyDescent="0.25">
      <c r="A4654" s="93" t="s">
        <v>1109</v>
      </c>
      <c r="B4654" t="s">
        <v>21791</v>
      </c>
      <c r="C4654">
        <v>6067</v>
      </c>
      <c r="D4654" s="93" t="s">
        <v>23048</v>
      </c>
      <c r="E4654" s="93" t="s">
        <v>14</v>
      </c>
    </row>
    <row r="4655" spans="1:5" x14ac:dyDescent="0.25">
      <c r="A4655" s="93" t="s">
        <v>1110</v>
      </c>
      <c r="D4655" s="93" t="s">
        <v>14</v>
      </c>
      <c r="E4655" s="93" t="s">
        <v>31202</v>
      </c>
    </row>
    <row r="4656" spans="1:5" x14ac:dyDescent="0.25">
      <c r="A4656" s="93" t="s">
        <v>1110</v>
      </c>
      <c r="B4656" t="s">
        <v>21791</v>
      </c>
      <c r="C4656">
        <v>6067</v>
      </c>
      <c r="D4656" s="93" t="s">
        <v>23058</v>
      </c>
      <c r="E4656" s="93" t="s">
        <v>14</v>
      </c>
    </row>
    <row r="4657" spans="1:5" x14ac:dyDescent="0.25">
      <c r="A4657" s="93" t="s">
        <v>1111</v>
      </c>
      <c r="D4657" s="93" t="s">
        <v>14</v>
      </c>
      <c r="E4657" s="93" t="s">
        <v>31202</v>
      </c>
    </row>
    <row r="4658" spans="1:5" x14ac:dyDescent="0.25">
      <c r="A4658" s="93" t="s">
        <v>1111</v>
      </c>
      <c r="B4658" t="s">
        <v>21791</v>
      </c>
      <c r="C4658">
        <v>37743</v>
      </c>
      <c r="D4658" s="93" t="s">
        <v>23063</v>
      </c>
      <c r="E4658" s="93" t="s">
        <v>14</v>
      </c>
    </row>
    <row r="4659" spans="1:5" x14ac:dyDescent="0.25">
      <c r="A4659" s="93" t="s">
        <v>1111</v>
      </c>
      <c r="B4659" t="s">
        <v>21791</v>
      </c>
      <c r="C4659">
        <v>37762</v>
      </c>
      <c r="D4659" s="93" t="s">
        <v>23064</v>
      </c>
      <c r="E4659" s="93" t="s">
        <v>14</v>
      </c>
    </row>
    <row r="4660" spans="1:5" x14ac:dyDescent="0.25">
      <c r="A4660" s="93" t="s">
        <v>1112</v>
      </c>
      <c r="D4660" s="93" t="s">
        <v>14</v>
      </c>
      <c r="E4660" s="93" t="s">
        <v>31202</v>
      </c>
    </row>
    <row r="4661" spans="1:5" x14ac:dyDescent="0.25">
      <c r="A4661" s="93" t="s">
        <v>1112</v>
      </c>
      <c r="B4661" t="s">
        <v>21791</v>
      </c>
      <c r="C4661">
        <v>37743</v>
      </c>
      <c r="D4661" s="93" t="s">
        <v>23065</v>
      </c>
      <c r="E4661" s="93" t="s">
        <v>14</v>
      </c>
    </row>
    <row r="4662" spans="1:5" x14ac:dyDescent="0.25">
      <c r="A4662" s="93" t="s">
        <v>1112</v>
      </c>
      <c r="B4662" t="s">
        <v>21791</v>
      </c>
      <c r="C4662">
        <v>37762</v>
      </c>
      <c r="D4662" s="93" t="s">
        <v>23066</v>
      </c>
      <c r="E4662" s="93" t="s">
        <v>14</v>
      </c>
    </row>
    <row r="4663" spans="1:5" x14ac:dyDescent="0.25">
      <c r="A4663" s="93" t="s">
        <v>1113</v>
      </c>
      <c r="D4663" s="93" t="s">
        <v>14</v>
      </c>
      <c r="E4663" s="93" t="s">
        <v>31202</v>
      </c>
    </row>
    <row r="4664" spans="1:5" x14ac:dyDescent="0.25">
      <c r="A4664" s="93" t="s">
        <v>1113</v>
      </c>
      <c r="B4664" t="s">
        <v>21791</v>
      </c>
      <c r="C4664">
        <v>37743</v>
      </c>
      <c r="D4664" s="93" t="s">
        <v>23115</v>
      </c>
      <c r="E4664" s="93" t="s">
        <v>14</v>
      </c>
    </row>
    <row r="4665" spans="1:5" x14ac:dyDescent="0.25">
      <c r="A4665" s="93" t="s">
        <v>1113</v>
      </c>
      <c r="B4665" t="s">
        <v>21791</v>
      </c>
      <c r="C4665">
        <v>37762</v>
      </c>
      <c r="D4665" s="93" t="s">
        <v>23112</v>
      </c>
      <c r="E4665" s="93" t="s">
        <v>14</v>
      </c>
    </row>
    <row r="4666" spans="1:5" x14ac:dyDescent="0.25">
      <c r="A4666" s="93" t="s">
        <v>1114</v>
      </c>
      <c r="D4666" s="93" t="s">
        <v>14</v>
      </c>
      <c r="E4666" s="93" t="s">
        <v>31202</v>
      </c>
    </row>
    <row r="4667" spans="1:5" x14ac:dyDescent="0.25">
      <c r="A4667" s="93" t="s">
        <v>1114</v>
      </c>
      <c r="B4667" t="s">
        <v>21791</v>
      </c>
      <c r="C4667">
        <v>37743</v>
      </c>
      <c r="D4667" s="93" t="s">
        <v>23034</v>
      </c>
      <c r="E4667" s="93" t="s">
        <v>14</v>
      </c>
    </row>
    <row r="4668" spans="1:5" x14ac:dyDescent="0.25">
      <c r="A4668" s="93" t="s">
        <v>1114</v>
      </c>
      <c r="B4668" t="s">
        <v>21791</v>
      </c>
      <c r="C4668">
        <v>37762</v>
      </c>
      <c r="D4668" s="93" t="s">
        <v>23067</v>
      </c>
      <c r="E4668" s="93" t="s">
        <v>14</v>
      </c>
    </row>
    <row r="4669" spans="1:5" x14ac:dyDescent="0.25">
      <c r="A4669" s="93" t="s">
        <v>1115</v>
      </c>
      <c r="D4669" s="93" t="s">
        <v>14</v>
      </c>
      <c r="E4669" s="93" t="s">
        <v>31202</v>
      </c>
    </row>
    <row r="4670" spans="1:5" x14ac:dyDescent="0.25">
      <c r="A4670" s="93" t="s">
        <v>1115</v>
      </c>
      <c r="B4670" t="s">
        <v>21791</v>
      </c>
      <c r="C4670">
        <v>4221</v>
      </c>
      <c r="D4670" s="93" t="s">
        <v>23116</v>
      </c>
      <c r="E4670" s="93" t="s">
        <v>14</v>
      </c>
    </row>
    <row r="4671" spans="1:5" x14ac:dyDescent="0.25">
      <c r="A4671" s="93" t="s">
        <v>1116</v>
      </c>
      <c r="D4671" s="93" t="s">
        <v>14</v>
      </c>
      <c r="E4671" s="93" t="s">
        <v>31202</v>
      </c>
    </row>
    <row r="4672" spans="1:5" x14ac:dyDescent="0.25">
      <c r="A4672" s="93" t="s">
        <v>1116</v>
      </c>
      <c r="B4672" t="s">
        <v>21791</v>
      </c>
      <c r="C4672">
        <v>37744</v>
      </c>
      <c r="D4672" s="93" t="s">
        <v>23063</v>
      </c>
      <c r="E4672" s="93" t="s">
        <v>14</v>
      </c>
    </row>
    <row r="4673" spans="1:5" x14ac:dyDescent="0.25">
      <c r="A4673" s="93" t="s">
        <v>1116</v>
      </c>
      <c r="B4673" t="s">
        <v>21791</v>
      </c>
      <c r="C4673">
        <v>37763</v>
      </c>
      <c r="D4673" s="93" t="s">
        <v>23064</v>
      </c>
      <c r="E4673" s="93" t="s">
        <v>14</v>
      </c>
    </row>
    <row r="4674" spans="1:5" x14ac:dyDescent="0.25">
      <c r="A4674" s="93" t="s">
        <v>1117</v>
      </c>
      <c r="D4674" s="93" t="s">
        <v>14</v>
      </c>
      <c r="E4674" s="93" t="s">
        <v>31202</v>
      </c>
    </row>
    <row r="4675" spans="1:5" x14ac:dyDescent="0.25">
      <c r="A4675" s="93" t="s">
        <v>1117</v>
      </c>
      <c r="B4675" t="s">
        <v>21791</v>
      </c>
      <c r="C4675">
        <v>37744</v>
      </c>
      <c r="D4675" s="93" t="s">
        <v>23065</v>
      </c>
      <c r="E4675" s="93" t="s">
        <v>14</v>
      </c>
    </row>
    <row r="4676" spans="1:5" x14ac:dyDescent="0.25">
      <c r="A4676" s="93" t="s">
        <v>1117</v>
      </c>
      <c r="B4676" t="s">
        <v>21791</v>
      </c>
      <c r="C4676">
        <v>37763</v>
      </c>
      <c r="D4676" s="93" t="s">
        <v>23066</v>
      </c>
      <c r="E4676" s="93" t="s">
        <v>14</v>
      </c>
    </row>
    <row r="4677" spans="1:5" x14ac:dyDescent="0.25">
      <c r="A4677" s="93" t="s">
        <v>1118</v>
      </c>
      <c r="D4677" s="93" t="s">
        <v>14</v>
      </c>
      <c r="E4677" s="93" t="s">
        <v>31202</v>
      </c>
    </row>
    <row r="4678" spans="1:5" x14ac:dyDescent="0.25">
      <c r="A4678" s="93" t="s">
        <v>1118</v>
      </c>
      <c r="B4678" t="s">
        <v>21791</v>
      </c>
      <c r="C4678">
        <v>37744</v>
      </c>
      <c r="D4678" s="93" t="s">
        <v>23115</v>
      </c>
      <c r="E4678" s="93" t="s">
        <v>14</v>
      </c>
    </row>
    <row r="4679" spans="1:5" x14ac:dyDescent="0.25">
      <c r="A4679" s="93" t="s">
        <v>1118</v>
      </c>
      <c r="B4679" t="s">
        <v>21791</v>
      </c>
      <c r="C4679">
        <v>37763</v>
      </c>
      <c r="D4679" s="93" t="s">
        <v>23112</v>
      </c>
      <c r="E4679" s="93" t="s">
        <v>14</v>
      </c>
    </row>
    <row r="4680" spans="1:5" x14ac:dyDescent="0.25">
      <c r="A4680" s="93" t="s">
        <v>1119</v>
      </c>
      <c r="D4680" s="93" t="s">
        <v>14</v>
      </c>
      <c r="E4680" s="93" t="s">
        <v>31202</v>
      </c>
    </row>
    <row r="4681" spans="1:5" x14ac:dyDescent="0.25">
      <c r="A4681" s="93" t="s">
        <v>1119</v>
      </c>
      <c r="B4681" t="s">
        <v>21791</v>
      </c>
      <c r="C4681">
        <v>37744</v>
      </c>
      <c r="D4681" s="93" t="s">
        <v>23034</v>
      </c>
      <c r="E4681" s="93" t="s">
        <v>14</v>
      </c>
    </row>
    <row r="4682" spans="1:5" x14ac:dyDescent="0.25">
      <c r="A4682" s="93" t="s">
        <v>1119</v>
      </c>
      <c r="B4682" t="s">
        <v>21791</v>
      </c>
      <c r="C4682">
        <v>37763</v>
      </c>
      <c r="D4682" s="93" t="s">
        <v>23067</v>
      </c>
      <c r="E4682" s="93" t="s">
        <v>14</v>
      </c>
    </row>
    <row r="4683" spans="1:5" x14ac:dyDescent="0.25">
      <c r="A4683" s="93" t="s">
        <v>1120</v>
      </c>
      <c r="D4683" s="93" t="s">
        <v>14</v>
      </c>
      <c r="E4683" s="93" t="s">
        <v>31202</v>
      </c>
    </row>
    <row r="4684" spans="1:5" x14ac:dyDescent="0.25">
      <c r="A4684" s="93" t="s">
        <v>1120</v>
      </c>
      <c r="B4684" t="s">
        <v>21791</v>
      </c>
      <c r="C4684">
        <v>4221</v>
      </c>
      <c r="D4684" s="93" t="s">
        <v>23117</v>
      </c>
      <c r="E4684" s="93" t="s">
        <v>14</v>
      </c>
    </row>
    <row r="4685" spans="1:5" x14ac:dyDescent="0.25">
      <c r="A4685" s="93" t="s">
        <v>1121</v>
      </c>
      <c r="D4685" s="93" t="s">
        <v>14</v>
      </c>
      <c r="E4685" s="93" t="s">
        <v>31202</v>
      </c>
    </row>
    <row r="4686" spans="1:5" x14ac:dyDescent="0.25">
      <c r="A4686" s="93" t="s">
        <v>1121</v>
      </c>
      <c r="B4686" t="s">
        <v>21791</v>
      </c>
      <c r="C4686">
        <v>13896</v>
      </c>
      <c r="D4686" s="93" t="s">
        <v>23118</v>
      </c>
      <c r="E4686" s="93" t="s">
        <v>14</v>
      </c>
    </row>
    <row r="4687" spans="1:5" x14ac:dyDescent="0.25">
      <c r="A4687" s="93" t="s">
        <v>1122</v>
      </c>
      <c r="D4687" s="93" t="s">
        <v>14</v>
      </c>
      <c r="E4687" s="93" t="s">
        <v>31202</v>
      </c>
    </row>
    <row r="4688" spans="1:5" x14ac:dyDescent="0.25">
      <c r="A4688" s="93" t="s">
        <v>1122</v>
      </c>
      <c r="B4688" t="s">
        <v>21791</v>
      </c>
      <c r="C4688">
        <v>13896</v>
      </c>
      <c r="D4688" s="93" t="s">
        <v>23119</v>
      </c>
      <c r="E4688" s="93" t="s">
        <v>14</v>
      </c>
    </row>
    <row r="4689" spans="1:5" x14ac:dyDescent="0.25">
      <c r="A4689" s="93" t="s">
        <v>1123</v>
      </c>
      <c r="D4689" s="93" t="s">
        <v>14</v>
      </c>
      <c r="E4689" s="93" t="s">
        <v>31202</v>
      </c>
    </row>
    <row r="4690" spans="1:5" x14ac:dyDescent="0.25">
      <c r="A4690" s="93" t="s">
        <v>1123</v>
      </c>
      <c r="B4690" t="s">
        <v>21791</v>
      </c>
      <c r="C4690">
        <v>13896</v>
      </c>
      <c r="D4690" s="93" t="s">
        <v>23079</v>
      </c>
      <c r="E4690" s="93" t="s">
        <v>14</v>
      </c>
    </row>
    <row r="4691" spans="1:5" x14ac:dyDescent="0.25">
      <c r="A4691" s="93" t="s">
        <v>1124</v>
      </c>
      <c r="D4691" s="93" t="s">
        <v>14</v>
      </c>
      <c r="E4691" s="93" t="s">
        <v>31202</v>
      </c>
    </row>
    <row r="4692" spans="1:5" x14ac:dyDescent="0.25">
      <c r="A4692" s="93" t="s">
        <v>1124</v>
      </c>
      <c r="B4692" t="s">
        <v>21791</v>
      </c>
      <c r="C4692">
        <v>2705</v>
      </c>
      <c r="D4692" s="93" t="s">
        <v>23120</v>
      </c>
      <c r="E4692" s="93" t="s">
        <v>14</v>
      </c>
    </row>
    <row r="4693" spans="1:5" x14ac:dyDescent="0.25">
      <c r="A4693" s="93" t="s">
        <v>1125</v>
      </c>
      <c r="D4693" s="93" t="s">
        <v>14</v>
      </c>
      <c r="E4693" s="93" t="s">
        <v>31202</v>
      </c>
    </row>
    <row r="4694" spans="1:5" x14ac:dyDescent="0.25">
      <c r="A4694" s="93" t="s">
        <v>1125</v>
      </c>
      <c r="B4694" t="s">
        <v>21791</v>
      </c>
      <c r="C4694">
        <v>40791</v>
      </c>
      <c r="D4694" s="93" t="s">
        <v>23059</v>
      </c>
      <c r="E4694" s="93" t="s">
        <v>14</v>
      </c>
    </row>
    <row r="4695" spans="1:5" x14ac:dyDescent="0.25">
      <c r="A4695" s="93" t="s">
        <v>1126</v>
      </c>
      <c r="D4695" s="93" t="s">
        <v>14</v>
      </c>
      <c r="E4695" s="93" t="s">
        <v>31202</v>
      </c>
    </row>
    <row r="4696" spans="1:5" x14ac:dyDescent="0.25">
      <c r="A4696" s="93" t="s">
        <v>1126</v>
      </c>
      <c r="B4696" t="s">
        <v>21791</v>
      </c>
      <c r="C4696">
        <v>40791</v>
      </c>
      <c r="D4696" s="93" t="s">
        <v>23028</v>
      </c>
      <c r="E4696" s="93" t="s">
        <v>14</v>
      </c>
    </row>
    <row r="4697" spans="1:5" x14ac:dyDescent="0.25">
      <c r="A4697" s="93" t="s">
        <v>1127</v>
      </c>
      <c r="D4697" s="93" t="s">
        <v>14</v>
      </c>
      <c r="E4697" s="93" t="s">
        <v>31202</v>
      </c>
    </row>
    <row r="4698" spans="1:5" x14ac:dyDescent="0.25">
      <c r="A4698" s="93" t="s">
        <v>1127</v>
      </c>
      <c r="B4698" t="s">
        <v>21791</v>
      </c>
      <c r="C4698">
        <v>40791</v>
      </c>
      <c r="D4698" s="93" t="s">
        <v>23081</v>
      </c>
      <c r="E4698" s="93" t="s">
        <v>14</v>
      </c>
    </row>
    <row r="4699" spans="1:5" x14ac:dyDescent="0.25">
      <c r="A4699" s="93" t="s">
        <v>1128</v>
      </c>
      <c r="D4699" s="93" t="s">
        <v>14</v>
      </c>
      <c r="E4699" s="93" t="s">
        <v>31202</v>
      </c>
    </row>
    <row r="4700" spans="1:5" x14ac:dyDescent="0.25">
      <c r="A4700" s="93" t="s">
        <v>1128</v>
      </c>
      <c r="B4700" t="s">
        <v>21791</v>
      </c>
      <c r="C4700">
        <v>2705</v>
      </c>
      <c r="D4700" s="93" t="s">
        <v>23121</v>
      </c>
      <c r="E4700" s="93" t="s">
        <v>14</v>
      </c>
    </row>
    <row r="4701" spans="1:5" x14ac:dyDescent="0.25">
      <c r="A4701" s="93" t="s">
        <v>1129</v>
      </c>
      <c r="D4701" s="93" t="s">
        <v>14</v>
      </c>
      <c r="E4701" s="93" t="s">
        <v>31202</v>
      </c>
    </row>
    <row r="4702" spans="1:5" x14ac:dyDescent="0.25">
      <c r="A4702" s="93" t="s">
        <v>1129</v>
      </c>
      <c r="B4702" t="s">
        <v>21791</v>
      </c>
      <c r="C4702">
        <v>39012</v>
      </c>
      <c r="D4702" s="93" t="s">
        <v>23048</v>
      </c>
      <c r="E4702" s="93" t="s">
        <v>14</v>
      </c>
    </row>
    <row r="4703" spans="1:5" x14ac:dyDescent="0.25">
      <c r="A4703" s="93" t="s">
        <v>1130</v>
      </c>
      <c r="D4703" s="93" t="s">
        <v>14</v>
      </c>
      <c r="E4703" s="93" t="s">
        <v>31202</v>
      </c>
    </row>
    <row r="4704" spans="1:5" x14ac:dyDescent="0.25">
      <c r="A4704" s="93" t="s">
        <v>1130</v>
      </c>
      <c r="B4704" t="s">
        <v>21791</v>
      </c>
      <c r="C4704">
        <v>39012</v>
      </c>
      <c r="D4704" s="93" t="s">
        <v>23058</v>
      </c>
      <c r="E4704" s="93" t="s">
        <v>14</v>
      </c>
    </row>
    <row r="4705" spans="1:5" x14ac:dyDescent="0.25">
      <c r="A4705" s="93" t="s">
        <v>1131</v>
      </c>
      <c r="D4705" s="93" t="s">
        <v>14</v>
      </c>
      <c r="E4705" s="93" t="s">
        <v>31202</v>
      </c>
    </row>
    <row r="4706" spans="1:5" x14ac:dyDescent="0.25">
      <c r="A4706" s="93" t="s">
        <v>1131</v>
      </c>
      <c r="B4706" t="s">
        <v>21791</v>
      </c>
      <c r="C4706">
        <v>39012</v>
      </c>
      <c r="D4706" s="93" t="s">
        <v>23026</v>
      </c>
      <c r="E4706" s="93" t="s">
        <v>14</v>
      </c>
    </row>
    <row r="4707" spans="1:5" x14ac:dyDescent="0.25">
      <c r="A4707" s="93" t="s">
        <v>1132</v>
      </c>
      <c r="D4707" s="93" t="s">
        <v>14</v>
      </c>
      <c r="E4707" s="93" t="s">
        <v>31202</v>
      </c>
    </row>
    <row r="4708" spans="1:5" x14ac:dyDescent="0.25">
      <c r="A4708" s="93" t="s">
        <v>1132</v>
      </c>
      <c r="B4708" t="s">
        <v>21791</v>
      </c>
      <c r="C4708">
        <v>2705</v>
      </c>
      <c r="D4708" s="93" t="s">
        <v>23122</v>
      </c>
      <c r="E4708" s="93" t="s">
        <v>14</v>
      </c>
    </row>
    <row r="4709" spans="1:5" x14ac:dyDescent="0.25">
      <c r="A4709" s="93" t="s">
        <v>1133</v>
      </c>
      <c r="D4709" s="93" t="s">
        <v>14</v>
      </c>
      <c r="E4709" s="93" t="s">
        <v>31202</v>
      </c>
    </row>
    <row r="4710" spans="1:5" x14ac:dyDescent="0.25">
      <c r="A4710" s="93" t="s">
        <v>1133</v>
      </c>
      <c r="B4710" t="s">
        <v>21791</v>
      </c>
      <c r="C4710">
        <v>39919</v>
      </c>
      <c r="D4710" s="93" t="s">
        <v>23059</v>
      </c>
      <c r="E4710" s="93" t="s">
        <v>14</v>
      </c>
    </row>
    <row r="4711" spans="1:5" x14ac:dyDescent="0.25">
      <c r="A4711" s="93" t="s">
        <v>1134</v>
      </c>
      <c r="D4711" s="93" t="s">
        <v>14</v>
      </c>
      <c r="E4711" s="93" t="s">
        <v>31202</v>
      </c>
    </row>
    <row r="4712" spans="1:5" x14ac:dyDescent="0.25">
      <c r="A4712" s="93" t="s">
        <v>1134</v>
      </c>
      <c r="B4712" t="s">
        <v>21791</v>
      </c>
      <c r="C4712">
        <v>39919</v>
      </c>
      <c r="D4712" s="93" t="s">
        <v>23028</v>
      </c>
      <c r="E4712" s="93" t="s">
        <v>14</v>
      </c>
    </row>
    <row r="4713" spans="1:5" x14ac:dyDescent="0.25">
      <c r="A4713" s="93" t="s">
        <v>1135</v>
      </c>
      <c r="D4713" s="93" t="s">
        <v>14</v>
      </c>
      <c r="E4713" s="93" t="s">
        <v>31202</v>
      </c>
    </row>
    <row r="4714" spans="1:5" x14ac:dyDescent="0.25">
      <c r="A4714" s="93" t="s">
        <v>1135</v>
      </c>
      <c r="B4714" t="s">
        <v>21791</v>
      </c>
      <c r="C4714">
        <v>39919</v>
      </c>
      <c r="D4714" s="93" t="s">
        <v>23029</v>
      </c>
      <c r="E4714" s="93" t="s">
        <v>14</v>
      </c>
    </row>
    <row r="4715" spans="1:5" x14ac:dyDescent="0.25">
      <c r="A4715" s="93" t="s">
        <v>1136</v>
      </c>
      <c r="D4715" s="93" t="s">
        <v>14</v>
      </c>
      <c r="E4715" s="93" t="s">
        <v>31202</v>
      </c>
    </row>
    <row r="4716" spans="1:5" x14ac:dyDescent="0.25">
      <c r="A4716" s="93" t="s">
        <v>1136</v>
      </c>
      <c r="B4716" t="s">
        <v>21791</v>
      </c>
      <c r="C4716">
        <v>2705</v>
      </c>
      <c r="D4716" s="93" t="s">
        <v>23123</v>
      </c>
      <c r="E4716" s="93" t="s">
        <v>14</v>
      </c>
    </row>
    <row r="4717" spans="1:5" x14ac:dyDescent="0.25">
      <c r="A4717" s="93" t="s">
        <v>1137</v>
      </c>
      <c r="D4717" s="93" t="s">
        <v>14</v>
      </c>
      <c r="E4717" s="93" t="s">
        <v>31202</v>
      </c>
    </row>
    <row r="4718" spans="1:5" x14ac:dyDescent="0.25">
      <c r="A4718" s="93" t="s">
        <v>1137</v>
      </c>
      <c r="B4718" t="s">
        <v>21791</v>
      </c>
      <c r="C4718">
        <v>39917</v>
      </c>
      <c r="D4718" s="93" t="s">
        <v>23059</v>
      </c>
      <c r="E4718" s="93" t="s">
        <v>14</v>
      </c>
    </row>
    <row r="4719" spans="1:5" x14ac:dyDescent="0.25">
      <c r="A4719" s="93" t="s">
        <v>1138</v>
      </c>
      <c r="D4719" s="93" t="s">
        <v>14</v>
      </c>
      <c r="E4719" s="93" t="s">
        <v>31202</v>
      </c>
    </row>
    <row r="4720" spans="1:5" x14ac:dyDescent="0.25">
      <c r="A4720" s="93" t="s">
        <v>1138</v>
      </c>
      <c r="B4720" t="s">
        <v>21791</v>
      </c>
      <c r="C4720">
        <v>39917</v>
      </c>
      <c r="D4720" s="93" t="s">
        <v>23028</v>
      </c>
      <c r="E4720" s="93" t="s">
        <v>14</v>
      </c>
    </row>
    <row r="4721" spans="1:5" x14ac:dyDescent="0.25">
      <c r="A4721" s="93" t="s">
        <v>1139</v>
      </c>
      <c r="D4721" s="93" t="s">
        <v>14</v>
      </c>
      <c r="E4721" s="93" t="s">
        <v>31202</v>
      </c>
    </row>
    <row r="4722" spans="1:5" x14ac:dyDescent="0.25">
      <c r="A4722" s="93" t="s">
        <v>1139</v>
      </c>
      <c r="B4722" t="s">
        <v>21791</v>
      </c>
      <c r="C4722">
        <v>39917</v>
      </c>
      <c r="D4722" s="93" t="s">
        <v>23029</v>
      </c>
      <c r="E4722" s="93" t="s">
        <v>14</v>
      </c>
    </row>
    <row r="4723" spans="1:5" x14ac:dyDescent="0.25">
      <c r="A4723" s="93" t="s">
        <v>1140</v>
      </c>
      <c r="D4723" s="93" t="s">
        <v>14</v>
      </c>
      <c r="E4723" s="93" t="s">
        <v>31202</v>
      </c>
    </row>
    <row r="4724" spans="1:5" x14ac:dyDescent="0.25">
      <c r="A4724" s="93" t="s">
        <v>1140</v>
      </c>
      <c r="B4724" t="s">
        <v>21791</v>
      </c>
      <c r="C4724">
        <v>4221</v>
      </c>
      <c r="D4724" s="93" t="s">
        <v>23124</v>
      </c>
      <c r="E4724" s="93" t="s">
        <v>14</v>
      </c>
    </row>
    <row r="4725" spans="1:5" x14ac:dyDescent="0.25">
      <c r="A4725" s="93" t="s">
        <v>1141</v>
      </c>
      <c r="D4725" s="93" t="s">
        <v>14</v>
      </c>
      <c r="E4725" s="93" t="s">
        <v>31202</v>
      </c>
    </row>
    <row r="4726" spans="1:5" x14ac:dyDescent="0.25">
      <c r="A4726" s="93" t="s">
        <v>1141</v>
      </c>
      <c r="B4726" t="s">
        <v>21791</v>
      </c>
      <c r="C4726">
        <v>39925</v>
      </c>
      <c r="D4726" s="93" t="s">
        <v>23059</v>
      </c>
      <c r="E4726" s="93" t="s">
        <v>14</v>
      </c>
    </row>
    <row r="4727" spans="1:5" x14ac:dyDescent="0.25">
      <c r="A4727" s="93" t="s">
        <v>1142</v>
      </c>
      <c r="D4727" s="93" t="s">
        <v>14</v>
      </c>
      <c r="E4727" s="93" t="s">
        <v>31202</v>
      </c>
    </row>
    <row r="4728" spans="1:5" x14ac:dyDescent="0.25">
      <c r="A4728" s="93" t="s">
        <v>1142</v>
      </c>
      <c r="B4728" t="s">
        <v>21791</v>
      </c>
      <c r="C4728">
        <v>39925</v>
      </c>
      <c r="D4728" s="93" t="s">
        <v>23028</v>
      </c>
      <c r="E4728" s="93" t="s">
        <v>14</v>
      </c>
    </row>
    <row r="4729" spans="1:5" x14ac:dyDescent="0.25">
      <c r="A4729" s="93" t="s">
        <v>1143</v>
      </c>
      <c r="D4729" s="93" t="s">
        <v>14</v>
      </c>
      <c r="E4729" s="93" t="s">
        <v>31202</v>
      </c>
    </row>
    <row r="4730" spans="1:5" x14ac:dyDescent="0.25">
      <c r="A4730" s="93" t="s">
        <v>1143</v>
      </c>
      <c r="B4730" t="s">
        <v>21791</v>
      </c>
      <c r="C4730">
        <v>39925</v>
      </c>
      <c r="D4730" s="93" t="s">
        <v>23029</v>
      </c>
      <c r="E4730" s="93" t="s">
        <v>14</v>
      </c>
    </row>
    <row r="4731" spans="1:5" x14ac:dyDescent="0.25">
      <c r="A4731" s="93" t="s">
        <v>1144</v>
      </c>
      <c r="D4731" s="93" t="s">
        <v>14</v>
      </c>
      <c r="E4731" s="93" t="s">
        <v>31202</v>
      </c>
    </row>
    <row r="4732" spans="1:5" x14ac:dyDescent="0.25">
      <c r="A4732" s="93" t="s">
        <v>1144</v>
      </c>
      <c r="B4732" t="s">
        <v>21791</v>
      </c>
      <c r="C4732">
        <v>14250</v>
      </c>
      <c r="D4732" s="93" t="s">
        <v>23125</v>
      </c>
      <c r="E4732" s="93" t="s">
        <v>14</v>
      </c>
    </row>
    <row r="4733" spans="1:5" x14ac:dyDescent="0.25">
      <c r="A4733" s="93" t="s">
        <v>1145</v>
      </c>
      <c r="D4733" s="93" t="s">
        <v>14</v>
      </c>
      <c r="E4733" s="93" t="s">
        <v>31202</v>
      </c>
    </row>
    <row r="4734" spans="1:5" x14ac:dyDescent="0.25">
      <c r="A4734" s="93" t="s">
        <v>1145</v>
      </c>
      <c r="B4734" t="s">
        <v>21791</v>
      </c>
      <c r="C4734">
        <v>39008</v>
      </c>
      <c r="D4734" s="93" t="s">
        <v>23059</v>
      </c>
      <c r="E4734" s="93" t="s">
        <v>14</v>
      </c>
    </row>
    <row r="4735" spans="1:5" x14ac:dyDescent="0.25">
      <c r="A4735" s="93" t="s">
        <v>1146</v>
      </c>
      <c r="D4735" s="93" t="s">
        <v>14</v>
      </c>
      <c r="E4735" s="93" t="s">
        <v>31202</v>
      </c>
    </row>
    <row r="4736" spans="1:5" x14ac:dyDescent="0.25">
      <c r="A4736" s="93" t="s">
        <v>1146</v>
      </c>
      <c r="B4736" t="s">
        <v>21791</v>
      </c>
      <c r="C4736">
        <v>39008</v>
      </c>
      <c r="D4736" s="93" t="s">
        <v>23028</v>
      </c>
      <c r="E4736" s="93" t="s">
        <v>14</v>
      </c>
    </row>
    <row r="4737" spans="1:5" x14ac:dyDescent="0.25">
      <c r="A4737" s="93" t="s">
        <v>1147</v>
      </c>
      <c r="D4737" s="93" t="s">
        <v>14</v>
      </c>
      <c r="E4737" s="93" t="s">
        <v>31202</v>
      </c>
    </row>
    <row r="4738" spans="1:5" x14ac:dyDescent="0.25">
      <c r="A4738" s="93" t="s">
        <v>1147</v>
      </c>
      <c r="B4738" t="s">
        <v>21791</v>
      </c>
      <c r="C4738">
        <v>39008</v>
      </c>
      <c r="D4738" s="93" t="s">
        <v>23029</v>
      </c>
      <c r="E4738" s="93" t="s">
        <v>14</v>
      </c>
    </row>
    <row r="4739" spans="1:5" x14ac:dyDescent="0.25">
      <c r="A4739" s="93" t="s">
        <v>1148</v>
      </c>
      <c r="D4739" s="93" t="s">
        <v>14</v>
      </c>
      <c r="E4739" s="93" t="s">
        <v>31202</v>
      </c>
    </row>
    <row r="4740" spans="1:5" x14ac:dyDescent="0.25">
      <c r="A4740" s="93" t="s">
        <v>1148</v>
      </c>
      <c r="B4740" t="s">
        <v>21791</v>
      </c>
      <c r="C4740">
        <v>14250</v>
      </c>
      <c r="D4740" s="93" t="s">
        <v>23123</v>
      </c>
      <c r="E4740" s="93" t="s">
        <v>14</v>
      </c>
    </row>
    <row r="4741" spans="1:5" x14ac:dyDescent="0.25">
      <c r="A4741" s="93" t="s">
        <v>1149</v>
      </c>
      <c r="D4741" s="93" t="s">
        <v>14</v>
      </c>
      <c r="E4741" s="93" t="s">
        <v>31202</v>
      </c>
    </row>
    <row r="4742" spans="1:5" x14ac:dyDescent="0.25">
      <c r="A4742" s="93" t="s">
        <v>1149</v>
      </c>
      <c r="B4742" t="s">
        <v>21791</v>
      </c>
      <c r="C4742">
        <v>39009</v>
      </c>
      <c r="D4742" s="93" t="s">
        <v>23059</v>
      </c>
      <c r="E4742" s="93" t="s">
        <v>14</v>
      </c>
    </row>
    <row r="4743" spans="1:5" x14ac:dyDescent="0.25">
      <c r="A4743" s="93" t="s">
        <v>1150</v>
      </c>
      <c r="D4743" s="93" t="s">
        <v>14</v>
      </c>
      <c r="E4743" s="93" t="s">
        <v>31202</v>
      </c>
    </row>
    <row r="4744" spans="1:5" x14ac:dyDescent="0.25">
      <c r="A4744" s="93" t="s">
        <v>1150</v>
      </c>
      <c r="B4744" t="s">
        <v>21791</v>
      </c>
      <c r="C4744">
        <v>39009</v>
      </c>
      <c r="D4744" s="93" t="s">
        <v>23028</v>
      </c>
      <c r="E4744" s="93" t="s">
        <v>14</v>
      </c>
    </row>
    <row r="4745" spans="1:5" x14ac:dyDescent="0.25">
      <c r="A4745" s="93" t="s">
        <v>1151</v>
      </c>
      <c r="D4745" s="93" t="s">
        <v>14</v>
      </c>
      <c r="E4745" s="93" t="s">
        <v>31202</v>
      </c>
    </row>
    <row r="4746" spans="1:5" x14ac:dyDescent="0.25">
      <c r="A4746" s="93" t="s">
        <v>1151</v>
      </c>
      <c r="B4746" t="s">
        <v>21791</v>
      </c>
      <c r="C4746">
        <v>39009</v>
      </c>
      <c r="D4746" s="93" t="s">
        <v>23029</v>
      </c>
      <c r="E4746" s="93" t="s">
        <v>14</v>
      </c>
    </row>
    <row r="4747" spans="1:5" x14ac:dyDescent="0.25">
      <c r="A4747" s="93" t="s">
        <v>1152</v>
      </c>
      <c r="D4747" s="93" t="s">
        <v>14</v>
      </c>
      <c r="E4747" s="93" t="s">
        <v>31202</v>
      </c>
    </row>
    <row r="4748" spans="1:5" x14ac:dyDescent="0.25">
      <c r="A4748" s="93" t="s">
        <v>1152</v>
      </c>
      <c r="B4748" t="s">
        <v>21791</v>
      </c>
      <c r="C4748">
        <v>14250</v>
      </c>
      <c r="D4748" s="93" t="s">
        <v>23123</v>
      </c>
      <c r="E4748" s="93" t="s">
        <v>14</v>
      </c>
    </row>
    <row r="4749" spans="1:5" x14ac:dyDescent="0.25">
      <c r="A4749" s="93" t="s">
        <v>1153</v>
      </c>
      <c r="D4749" s="93" t="s">
        <v>14</v>
      </c>
      <c r="E4749" s="93" t="s">
        <v>31202</v>
      </c>
    </row>
    <row r="4750" spans="1:5" x14ac:dyDescent="0.25">
      <c r="A4750" s="93" t="s">
        <v>1153</v>
      </c>
      <c r="B4750" t="s">
        <v>21791</v>
      </c>
      <c r="C4750">
        <v>13803</v>
      </c>
      <c r="D4750" s="93" t="s">
        <v>23048</v>
      </c>
      <c r="E4750" s="93" t="s">
        <v>14</v>
      </c>
    </row>
    <row r="4751" spans="1:5" x14ac:dyDescent="0.25">
      <c r="A4751" s="93" t="s">
        <v>1153</v>
      </c>
      <c r="B4751" t="s">
        <v>21791</v>
      </c>
      <c r="C4751">
        <v>39828</v>
      </c>
      <c r="D4751" s="93" t="s">
        <v>23029</v>
      </c>
      <c r="E4751" s="93" t="s">
        <v>14</v>
      </c>
    </row>
    <row r="4752" spans="1:5" x14ac:dyDescent="0.25">
      <c r="A4752" s="93" t="s">
        <v>1154</v>
      </c>
      <c r="D4752" s="93" t="s">
        <v>14</v>
      </c>
      <c r="E4752" s="93" t="s">
        <v>31202</v>
      </c>
    </row>
    <row r="4753" spans="1:5" x14ac:dyDescent="0.25">
      <c r="A4753" s="93" t="s">
        <v>1154</v>
      </c>
      <c r="B4753" t="s">
        <v>21791</v>
      </c>
      <c r="C4753">
        <v>13803</v>
      </c>
      <c r="D4753" s="93" t="s">
        <v>23058</v>
      </c>
      <c r="E4753" s="93" t="s">
        <v>14</v>
      </c>
    </row>
    <row r="4754" spans="1:5" x14ac:dyDescent="0.25">
      <c r="A4754" s="93" t="s">
        <v>1155</v>
      </c>
      <c r="D4754" s="93" t="s">
        <v>14</v>
      </c>
      <c r="E4754" s="93" t="s">
        <v>31202</v>
      </c>
    </row>
    <row r="4755" spans="1:5" x14ac:dyDescent="0.25">
      <c r="A4755" s="93" t="s">
        <v>1155</v>
      </c>
      <c r="B4755" t="s">
        <v>21791</v>
      </c>
      <c r="C4755">
        <v>13803</v>
      </c>
      <c r="D4755" s="93" t="s">
        <v>23029</v>
      </c>
      <c r="E4755" s="93" t="s">
        <v>14</v>
      </c>
    </row>
    <row r="4756" spans="1:5" x14ac:dyDescent="0.25">
      <c r="A4756" s="93" t="s">
        <v>1155</v>
      </c>
      <c r="B4756" t="s">
        <v>21791</v>
      </c>
      <c r="C4756">
        <v>39828</v>
      </c>
      <c r="D4756" s="93" t="s">
        <v>23081</v>
      </c>
      <c r="E4756" s="93" t="s">
        <v>14</v>
      </c>
    </row>
    <row r="4757" spans="1:5" x14ac:dyDescent="0.25">
      <c r="A4757" s="93" t="s">
        <v>1156</v>
      </c>
      <c r="D4757" s="93" t="s">
        <v>14</v>
      </c>
      <c r="E4757" s="93" t="s">
        <v>31202</v>
      </c>
    </row>
    <row r="4758" spans="1:5" x14ac:dyDescent="0.25">
      <c r="A4758" s="93" t="s">
        <v>1156</v>
      </c>
      <c r="B4758" t="s">
        <v>21791</v>
      </c>
      <c r="C4758">
        <v>4221</v>
      </c>
      <c r="D4758" s="93" t="s">
        <v>23103</v>
      </c>
      <c r="E4758" s="93" t="s">
        <v>14</v>
      </c>
    </row>
    <row r="4759" spans="1:5" x14ac:dyDescent="0.25">
      <c r="A4759" s="93" t="s">
        <v>1157</v>
      </c>
      <c r="D4759" s="93" t="s">
        <v>14</v>
      </c>
      <c r="E4759" s="93" t="s">
        <v>31202</v>
      </c>
    </row>
    <row r="4760" spans="1:5" x14ac:dyDescent="0.25">
      <c r="A4760" s="93" t="s">
        <v>1157</v>
      </c>
      <c r="B4760" t="s">
        <v>21791</v>
      </c>
      <c r="C4760">
        <v>38541</v>
      </c>
      <c r="D4760" s="93" t="s">
        <v>23048</v>
      </c>
      <c r="E4760" s="93" t="s">
        <v>14</v>
      </c>
    </row>
    <row r="4761" spans="1:5" x14ac:dyDescent="0.25">
      <c r="A4761" s="93" t="s">
        <v>1158</v>
      </c>
      <c r="D4761" s="93" t="s">
        <v>14</v>
      </c>
      <c r="E4761" s="93" t="s">
        <v>31202</v>
      </c>
    </row>
    <row r="4762" spans="1:5" x14ac:dyDescent="0.25">
      <c r="A4762" s="93" t="s">
        <v>1158</v>
      </c>
      <c r="B4762" t="s">
        <v>21791</v>
      </c>
      <c r="C4762">
        <v>38541</v>
      </c>
      <c r="D4762" s="93" t="s">
        <v>23058</v>
      </c>
      <c r="E4762" s="93" t="s">
        <v>14</v>
      </c>
    </row>
    <row r="4763" spans="1:5" x14ac:dyDescent="0.25">
      <c r="A4763" s="93" t="s">
        <v>1159</v>
      </c>
      <c r="D4763" s="93" t="s">
        <v>14</v>
      </c>
      <c r="E4763" s="93" t="s">
        <v>31202</v>
      </c>
    </row>
    <row r="4764" spans="1:5" x14ac:dyDescent="0.25">
      <c r="A4764" s="93" t="s">
        <v>1159</v>
      </c>
      <c r="B4764" t="s">
        <v>21791</v>
      </c>
      <c r="C4764">
        <v>38541</v>
      </c>
      <c r="D4764" s="93" t="s">
        <v>23026</v>
      </c>
      <c r="E4764" s="93" t="s">
        <v>14</v>
      </c>
    </row>
    <row r="4765" spans="1:5" x14ac:dyDescent="0.25">
      <c r="A4765" s="93" t="s">
        <v>1160</v>
      </c>
      <c r="D4765" s="93" t="s">
        <v>14</v>
      </c>
      <c r="E4765" s="93" t="s">
        <v>31202</v>
      </c>
    </row>
    <row r="4766" spans="1:5" x14ac:dyDescent="0.25">
      <c r="A4766" s="93" t="s">
        <v>1160</v>
      </c>
      <c r="B4766" t="s">
        <v>21791</v>
      </c>
      <c r="C4766">
        <v>4221</v>
      </c>
      <c r="D4766" s="93" t="s">
        <v>23126</v>
      </c>
      <c r="E4766" s="93" t="s">
        <v>14</v>
      </c>
    </row>
    <row r="4767" spans="1:5" x14ac:dyDescent="0.25">
      <c r="A4767" s="93" t="s">
        <v>1161</v>
      </c>
      <c r="D4767" s="93" t="s">
        <v>14</v>
      </c>
      <c r="E4767" s="93" t="s">
        <v>31202</v>
      </c>
    </row>
    <row r="4768" spans="1:5" x14ac:dyDescent="0.25">
      <c r="A4768" s="93" t="s">
        <v>1161</v>
      </c>
      <c r="B4768" t="s">
        <v>21791</v>
      </c>
      <c r="C4768">
        <v>38543</v>
      </c>
      <c r="D4768" s="93" t="s">
        <v>23048</v>
      </c>
      <c r="E4768" s="93" t="s">
        <v>14</v>
      </c>
    </row>
    <row r="4769" spans="1:5" x14ac:dyDescent="0.25">
      <c r="A4769" s="93" t="s">
        <v>1161</v>
      </c>
      <c r="B4769" t="s">
        <v>21791</v>
      </c>
      <c r="C4769">
        <v>44061</v>
      </c>
      <c r="D4769" s="93" t="s">
        <v>23064</v>
      </c>
      <c r="E4769" s="93" t="s">
        <v>14</v>
      </c>
    </row>
    <row r="4770" spans="1:5" x14ac:dyDescent="0.25">
      <c r="A4770" s="93" t="s">
        <v>1162</v>
      </c>
      <c r="D4770" s="93" t="s">
        <v>14</v>
      </c>
      <c r="E4770" s="93" t="s">
        <v>31202</v>
      </c>
    </row>
    <row r="4771" spans="1:5" x14ac:dyDescent="0.25">
      <c r="A4771" s="93" t="s">
        <v>1162</v>
      </c>
      <c r="B4771" t="s">
        <v>21791</v>
      </c>
      <c r="C4771">
        <v>38543</v>
      </c>
      <c r="D4771" s="93" t="s">
        <v>23058</v>
      </c>
      <c r="E4771" s="93" t="s">
        <v>14</v>
      </c>
    </row>
    <row r="4772" spans="1:5" x14ac:dyDescent="0.25">
      <c r="A4772" s="93" t="s">
        <v>1162</v>
      </c>
      <c r="B4772" t="s">
        <v>21791</v>
      </c>
      <c r="C4772">
        <v>44061</v>
      </c>
      <c r="D4772" s="93" t="s">
        <v>23066</v>
      </c>
      <c r="E4772" s="93" t="s">
        <v>14</v>
      </c>
    </row>
    <row r="4773" spans="1:5" x14ac:dyDescent="0.25">
      <c r="A4773" s="93" t="s">
        <v>1163</v>
      </c>
      <c r="D4773" s="93" t="s">
        <v>14</v>
      </c>
      <c r="E4773" s="93" t="s">
        <v>31202</v>
      </c>
    </row>
    <row r="4774" spans="1:5" x14ac:dyDescent="0.25">
      <c r="A4774" s="93" t="s">
        <v>1163</v>
      </c>
      <c r="B4774" t="s">
        <v>21791</v>
      </c>
      <c r="C4774">
        <v>38543</v>
      </c>
      <c r="D4774" s="93" t="s">
        <v>23026</v>
      </c>
      <c r="E4774" s="93" t="s">
        <v>14</v>
      </c>
    </row>
    <row r="4775" spans="1:5" x14ac:dyDescent="0.25">
      <c r="A4775" s="93" t="s">
        <v>1163</v>
      </c>
      <c r="B4775" t="s">
        <v>21791</v>
      </c>
      <c r="C4775">
        <v>44061</v>
      </c>
      <c r="D4775" s="93" t="s">
        <v>23067</v>
      </c>
      <c r="E4775" s="93" t="s">
        <v>14</v>
      </c>
    </row>
    <row r="4776" spans="1:5" x14ac:dyDescent="0.25">
      <c r="A4776" s="93" t="s">
        <v>1164</v>
      </c>
      <c r="D4776" s="93" t="s">
        <v>14</v>
      </c>
      <c r="E4776" s="93" t="s">
        <v>31202</v>
      </c>
    </row>
    <row r="4777" spans="1:5" x14ac:dyDescent="0.25">
      <c r="A4777" s="93" t="s">
        <v>1164</v>
      </c>
      <c r="B4777" t="s">
        <v>21791</v>
      </c>
      <c r="C4777">
        <v>4221</v>
      </c>
      <c r="D4777" s="93" t="s">
        <v>23127</v>
      </c>
      <c r="E4777" s="93" t="s">
        <v>14</v>
      </c>
    </row>
    <row r="4778" spans="1:5" x14ac:dyDescent="0.25">
      <c r="A4778" s="93" t="s">
        <v>1165</v>
      </c>
      <c r="D4778" s="93" t="s">
        <v>14</v>
      </c>
      <c r="E4778" s="93" t="s">
        <v>31202</v>
      </c>
    </row>
    <row r="4779" spans="1:5" x14ac:dyDescent="0.25">
      <c r="A4779" s="93" t="s">
        <v>1165</v>
      </c>
      <c r="B4779" t="s">
        <v>21791</v>
      </c>
      <c r="C4779">
        <v>37515</v>
      </c>
      <c r="D4779" s="93" t="s">
        <v>23087</v>
      </c>
      <c r="E4779" s="93" t="s">
        <v>14</v>
      </c>
    </row>
    <row r="4780" spans="1:5" x14ac:dyDescent="0.25">
      <c r="A4780" s="93" t="s">
        <v>1166</v>
      </c>
      <c r="D4780" s="93" t="s">
        <v>14</v>
      </c>
      <c r="E4780" s="93" t="s">
        <v>31202</v>
      </c>
    </row>
    <row r="4781" spans="1:5" x14ac:dyDescent="0.25">
      <c r="A4781" s="93" t="s">
        <v>1166</v>
      </c>
      <c r="B4781" t="s">
        <v>21791</v>
      </c>
      <c r="C4781">
        <v>37515</v>
      </c>
      <c r="D4781" s="93" t="s">
        <v>23028</v>
      </c>
      <c r="E4781" s="93" t="s">
        <v>14</v>
      </c>
    </row>
    <row r="4782" spans="1:5" x14ac:dyDescent="0.25">
      <c r="A4782" s="93" t="s">
        <v>1167</v>
      </c>
      <c r="D4782" s="93" t="s">
        <v>14</v>
      </c>
      <c r="E4782" s="93" t="s">
        <v>31202</v>
      </c>
    </row>
    <row r="4783" spans="1:5" x14ac:dyDescent="0.25">
      <c r="A4783" s="93" t="s">
        <v>1167</v>
      </c>
      <c r="B4783" t="s">
        <v>21791</v>
      </c>
      <c r="C4783">
        <v>37515</v>
      </c>
      <c r="D4783" s="93" t="s">
        <v>23029</v>
      </c>
      <c r="E4783" s="93" t="s">
        <v>14</v>
      </c>
    </row>
    <row r="4784" spans="1:5" x14ac:dyDescent="0.25">
      <c r="A4784" s="93" t="s">
        <v>1168</v>
      </c>
      <c r="D4784" s="93" t="s">
        <v>14</v>
      </c>
      <c r="E4784" s="93" t="s">
        <v>31202</v>
      </c>
    </row>
    <row r="4785" spans="1:5" x14ac:dyDescent="0.25">
      <c r="A4785" s="93" t="s">
        <v>1168</v>
      </c>
      <c r="B4785" t="s">
        <v>21791</v>
      </c>
      <c r="C4785">
        <v>4221</v>
      </c>
      <c r="D4785" s="93" t="s">
        <v>23128</v>
      </c>
      <c r="E4785" s="93" t="s">
        <v>14</v>
      </c>
    </row>
    <row r="4786" spans="1:5" x14ac:dyDescent="0.25">
      <c r="A4786" s="93" t="s">
        <v>1169</v>
      </c>
      <c r="D4786" s="93" t="s">
        <v>14</v>
      </c>
      <c r="E4786" s="93" t="s">
        <v>31202</v>
      </c>
    </row>
    <row r="4787" spans="1:5" x14ac:dyDescent="0.25">
      <c r="A4787" s="93" t="s">
        <v>1169</v>
      </c>
      <c r="B4787" t="s">
        <v>21791</v>
      </c>
      <c r="C4787">
        <v>37514</v>
      </c>
      <c r="D4787" s="93" t="s">
        <v>23081</v>
      </c>
      <c r="E4787" s="93" t="s">
        <v>14</v>
      </c>
    </row>
    <row r="4788" spans="1:5" x14ac:dyDescent="0.25">
      <c r="A4788" s="93" t="s">
        <v>1170</v>
      </c>
      <c r="D4788" s="93" t="s">
        <v>14</v>
      </c>
      <c r="E4788" s="93" t="s">
        <v>31202</v>
      </c>
    </row>
    <row r="4789" spans="1:5" x14ac:dyDescent="0.25">
      <c r="A4789" s="93" t="s">
        <v>1170</v>
      </c>
      <c r="B4789" t="s">
        <v>21791</v>
      </c>
      <c r="C4789">
        <v>37514</v>
      </c>
      <c r="D4789" s="93" t="s">
        <v>23129</v>
      </c>
      <c r="E4789" s="93" t="s">
        <v>14</v>
      </c>
    </row>
    <row r="4790" spans="1:5" x14ac:dyDescent="0.25">
      <c r="A4790" s="93" t="s">
        <v>1171</v>
      </c>
      <c r="D4790" s="93" t="s">
        <v>14</v>
      </c>
      <c r="E4790" s="93" t="s">
        <v>31202</v>
      </c>
    </row>
    <row r="4791" spans="1:5" x14ac:dyDescent="0.25">
      <c r="A4791" s="93" t="s">
        <v>1171</v>
      </c>
      <c r="B4791" t="s">
        <v>21791</v>
      </c>
      <c r="C4791">
        <v>37514</v>
      </c>
      <c r="D4791" s="93" t="s">
        <v>23079</v>
      </c>
      <c r="E4791" s="93" t="s">
        <v>14</v>
      </c>
    </row>
    <row r="4792" spans="1:5" x14ac:dyDescent="0.25">
      <c r="A4792" s="93" t="s">
        <v>1172</v>
      </c>
      <c r="D4792" s="93" t="s">
        <v>14</v>
      </c>
      <c r="E4792" s="93" t="s">
        <v>31202</v>
      </c>
    </row>
    <row r="4793" spans="1:5" x14ac:dyDescent="0.25">
      <c r="A4793" s="93" t="s">
        <v>1172</v>
      </c>
      <c r="B4793" t="s">
        <v>21791</v>
      </c>
      <c r="C4793">
        <v>4221</v>
      </c>
      <c r="D4793" s="93" t="s">
        <v>23130</v>
      </c>
      <c r="E4793" s="93" t="s">
        <v>14</v>
      </c>
    </row>
    <row r="4794" spans="1:5" x14ac:dyDescent="0.25">
      <c r="A4794" s="93" t="s">
        <v>1173</v>
      </c>
      <c r="D4794" s="93" t="s">
        <v>14</v>
      </c>
      <c r="E4794" s="93" t="s">
        <v>31202</v>
      </c>
    </row>
    <row r="4795" spans="1:5" x14ac:dyDescent="0.25">
      <c r="A4795" s="93" t="s">
        <v>1173</v>
      </c>
      <c r="B4795" t="s">
        <v>21791</v>
      </c>
      <c r="C4795">
        <v>36522</v>
      </c>
      <c r="D4795" s="93" t="s">
        <v>23048</v>
      </c>
      <c r="E4795" s="93" t="s">
        <v>14</v>
      </c>
    </row>
    <row r="4796" spans="1:5" x14ac:dyDescent="0.25">
      <c r="A4796" s="93" t="s">
        <v>1174</v>
      </c>
      <c r="D4796" s="93" t="s">
        <v>14</v>
      </c>
      <c r="E4796" s="93" t="s">
        <v>31202</v>
      </c>
    </row>
    <row r="4797" spans="1:5" x14ac:dyDescent="0.25">
      <c r="A4797" s="93" t="s">
        <v>1174</v>
      </c>
      <c r="B4797" t="s">
        <v>21791</v>
      </c>
      <c r="C4797">
        <v>36522</v>
      </c>
      <c r="D4797" s="93" t="s">
        <v>23058</v>
      </c>
      <c r="E4797" s="93" t="s">
        <v>14</v>
      </c>
    </row>
    <row r="4798" spans="1:5" x14ac:dyDescent="0.25">
      <c r="A4798" s="93" t="s">
        <v>1175</v>
      </c>
      <c r="D4798" s="93" t="s">
        <v>14</v>
      </c>
      <c r="E4798" s="93" t="s">
        <v>31202</v>
      </c>
    </row>
    <row r="4799" spans="1:5" x14ac:dyDescent="0.25">
      <c r="A4799" s="93" t="s">
        <v>1175</v>
      </c>
      <c r="B4799" t="s">
        <v>21791</v>
      </c>
      <c r="C4799">
        <v>13803</v>
      </c>
      <c r="D4799" s="93" t="s">
        <v>23048</v>
      </c>
      <c r="E4799" s="93" t="s">
        <v>14</v>
      </c>
    </row>
    <row r="4800" spans="1:5" x14ac:dyDescent="0.25">
      <c r="A4800" s="93" t="s">
        <v>1176</v>
      </c>
      <c r="D4800" s="93" t="s">
        <v>14</v>
      </c>
      <c r="E4800" s="93" t="s">
        <v>31202</v>
      </c>
    </row>
    <row r="4801" spans="1:5" x14ac:dyDescent="0.25">
      <c r="A4801" s="93" t="s">
        <v>1176</v>
      </c>
      <c r="B4801" t="s">
        <v>21791</v>
      </c>
      <c r="C4801">
        <v>13803</v>
      </c>
      <c r="D4801" s="93" t="s">
        <v>23058</v>
      </c>
      <c r="E4801" s="93" t="s">
        <v>14</v>
      </c>
    </row>
    <row r="4802" spans="1:5" x14ac:dyDescent="0.25">
      <c r="A4802" s="93" t="s">
        <v>1177</v>
      </c>
      <c r="D4802" s="93" t="s">
        <v>14</v>
      </c>
      <c r="E4802" s="93" t="s">
        <v>31202</v>
      </c>
    </row>
    <row r="4803" spans="1:5" x14ac:dyDescent="0.25">
      <c r="A4803" s="93" t="s">
        <v>1177</v>
      </c>
      <c r="B4803" t="s">
        <v>21791</v>
      </c>
      <c r="C4803">
        <v>13803</v>
      </c>
      <c r="D4803" s="93" t="s">
        <v>23026</v>
      </c>
      <c r="E4803" s="93" t="s">
        <v>14</v>
      </c>
    </row>
    <row r="4804" spans="1:5" x14ac:dyDescent="0.25">
      <c r="A4804" s="93" t="s">
        <v>1178</v>
      </c>
      <c r="D4804" s="93" t="s">
        <v>14</v>
      </c>
      <c r="E4804" s="93" t="s">
        <v>31202</v>
      </c>
    </row>
    <row r="4805" spans="1:5" x14ac:dyDescent="0.25">
      <c r="A4805" s="93" t="s">
        <v>1178</v>
      </c>
      <c r="B4805" t="s">
        <v>21791</v>
      </c>
      <c r="C4805">
        <v>4221</v>
      </c>
      <c r="D4805" s="93" t="s">
        <v>23131</v>
      </c>
      <c r="E4805" s="93" t="s">
        <v>14</v>
      </c>
    </row>
    <row r="4806" spans="1:5" x14ac:dyDescent="0.25">
      <c r="A4806" s="93" t="s">
        <v>1179</v>
      </c>
      <c r="D4806" s="93" t="s">
        <v>14</v>
      </c>
      <c r="E4806" s="93" t="s">
        <v>31202</v>
      </c>
    </row>
    <row r="4807" spans="1:5" x14ac:dyDescent="0.25">
      <c r="A4807" s="93" t="s">
        <v>1179</v>
      </c>
      <c r="B4807" t="s">
        <v>21791</v>
      </c>
      <c r="C4807">
        <v>36525</v>
      </c>
      <c r="D4807" s="93" t="s">
        <v>23048</v>
      </c>
      <c r="E4807" s="93" t="s">
        <v>14</v>
      </c>
    </row>
    <row r="4808" spans="1:5" x14ac:dyDescent="0.25">
      <c r="A4808" s="93" t="s">
        <v>1180</v>
      </c>
      <c r="D4808" s="93" t="s">
        <v>14</v>
      </c>
      <c r="E4808" s="93" t="s">
        <v>31202</v>
      </c>
    </row>
    <row r="4809" spans="1:5" x14ac:dyDescent="0.25">
      <c r="A4809" s="93" t="s">
        <v>1180</v>
      </c>
      <c r="B4809" t="s">
        <v>21791</v>
      </c>
      <c r="C4809">
        <v>36525</v>
      </c>
      <c r="D4809" s="93" t="s">
        <v>23058</v>
      </c>
      <c r="E4809" s="93" t="s">
        <v>14</v>
      </c>
    </row>
    <row r="4810" spans="1:5" x14ac:dyDescent="0.25">
      <c r="A4810" s="93" t="s">
        <v>1181</v>
      </c>
      <c r="D4810" s="93" t="s">
        <v>14</v>
      </c>
      <c r="E4810" s="93" t="s">
        <v>31202</v>
      </c>
    </row>
    <row r="4811" spans="1:5" x14ac:dyDescent="0.25">
      <c r="A4811" s="93" t="s">
        <v>1181</v>
      </c>
      <c r="B4811" t="s">
        <v>21791</v>
      </c>
      <c r="C4811">
        <v>36525</v>
      </c>
      <c r="D4811" s="93" t="s">
        <v>23026</v>
      </c>
      <c r="E4811" s="93" t="s">
        <v>14</v>
      </c>
    </row>
    <row r="4812" spans="1:5" x14ac:dyDescent="0.25">
      <c r="A4812" s="93" t="s">
        <v>1182</v>
      </c>
      <c r="D4812" s="93" t="s">
        <v>14</v>
      </c>
      <c r="E4812" s="93" t="s">
        <v>31202</v>
      </c>
    </row>
    <row r="4813" spans="1:5" x14ac:dyDescent="0.25">
      <c r="A4813" s="93" t="s">
        <v>1182</v>
      </c>
      <c r="B4813" t="s">
        <v>21791</v>
      </c>
      <c r="C4813">
        <v>4221</v>
      </c>
      <c r="D4813" s="93" t="s">
        <v>23132</v>
      </c>
      <c r="E4813" s="93" t="s">
        <v>14</v>
      </c>
    </row>
    <row r="4814" spans="1:5" x14ac:dyDescent="0.25">
      <c r="A4814" s="93" t="s">
        <v>1183</v>
      </c>
      <c r="D4814" s="93" t="s">
        <v>14</v>
      </c>
      <c r="E4814" s="93" t="s">
        <v>31202</v>
      </c>
    </row>
    <row r="4815" spans="1:5" x14ac:dyDescent="0.25">
      <c r="A4815" s="93" t="s">
        <v>1183</v>
      </c>
      <c r="B4815" t="s">
        <v>21791</v>
      </c>
      <c r="C4815">
        <v>36523</v>
      </c>
      <c r="D4815" s="93" t="s">
        <v>23048</v>
      </c>
      <c r="E4815" s="93" t="s">
        <v>14</v>
      </c>
    </row>
    <row r="4816" spans="1:5" x14ac:dyDescent="0.25">
      <c r="A4816" s="93" t="s">
        <v>1184</v>
      </c>
      <c r="D4816" s="93" t="s">
        <v>14</v>
      </c>
      <c r="E4816" s="93" t="s">
        <v>31202</v>
      </c>
    </row>
    <row r="4817" spans="1:5" x14ac:dyDescent="0.25">
      <c r="A4817" s="93" t="s">
        <v>1184</v>
      </c>
      <c r="B4817" t="s">
        <v>21791</v>
      </c>
      <c r="C4817">
        <v>36523</v>
      </c>
      <c r="D4817" s="93" t="s">
        <v>23058</v>
      </c>
      <c r="E4817" s="93" t="s">
        <v>14</v>
      </c>
    </row>
    <row r="4818" spans="1:5" x14ac:dyDescent="0.25">
      <c r="A4818" s="93" t="s">
        <v>1185</v>
      </c>
      <c r="D4818" s="93" t="s">
        <v>14</v>
      </c>
      <c r="E4818" s="93" t="s">
        <v>31202</v>
      </c>
    </row>
    <row r="4819" spans="1:5" x14ac:dyDescent="0.25">
      <c r="A4819" s="93" t="s">
        <v>1185</v>
      </c>
      <c r="B4819" t="s">
        <v>21791</v>
      </c>
      <c r="C4819">
        <v>36523</v>
      </c>
      <c r="D4819" s="93" t="s">
        <v>23026</v>
      </c>
      <c r="E4819" s="93" t="s">
        <v>14</v>
      </c>
    </row>
    <row r="4820" spans="1:5" x14ac:dyDescent="0.25">
      <c r="A4820" s="93" t="s">
        <v>1186</v>
      </c>
      <c r="D4820" s="93" t="s">
        <v>14</v>
      </c>
      <c r="E4820" s="93" t="s">
        <v>31202</v>
      </c>
    </row>
    <row r="4821" spans="1:5" x14ac:dyDescent="0.25">
      <c r="A4821" s="93" t="s">
        <v>1186</v>
      </c>
      <c r="B4821" t="s">
        <v>21791</v>
      </c>
      <c r="C4821">
        <v>4221</v>
      </c>
      <c r="D4821" s="93" t="s">
        <v>23133</v>
      </c>
      <c r="E4821" s="93" t="s">
        <v>14</v>
      </c>
    </row>
    <row r="4822" spans="1:5" x14ac:dyDescent="0.25">
      <c r="A4822" s="93" t="s">
        <v>1187</v>
      </c>
      <c r="D4822" s="93" t="s">
        <v>14</v>
      </c>
      <c r="E4822" s="93" t="s">
        <v>31202</v>
      </c>
    </row>
    <row r="4823" spans="1:5" x14ac:dyDescent="0.25">
      <c r="A4823" s="93" t="s">
        <v>1187</v>
      </c>
      <c r="B4823" t="s">
        <v>21791</v>
      </c>
      <c r="C4823">
        <v>36526</v>
      </c>
      <c r="D4823" s="93" t="s">
        <v>23048</v>
      </c>
      <c r="E4823" s="93" t="s">
        <v>14</v>
      </c>
    </row>
    <row r="4824" spans="1:5" x14ac:dyDescent="0.25">
      <c r="A4824" s="93" t="s">
        <v>1188</v>
      </c>
      <c r="D4824" s="93" t="s">
        <v>14</v>
      </c>
      <c r="E4824" s="93" t="s">
        <v>31202</v>
      </c>
    </row>
    <row r="4825" spans="1:5" x14ac:dyDescent="0.25">
      <c r="A4825" s="93" t="s">
        <v>1188</v>
      </c>
      <c r="B4825" t="s">
        <v>21791</v>
      </c>
      <c r="C4825">
        <v>36526</v>
      </c>
      <c r="D4825" s="93" t="s">
        <v>23058</v>
      </c>
      <c r="E4825" s="93" t="s">
        <v>14</v>
      </c>
    </row>
    <row r="4826" spans="1:5" x14ac:dyDescent="0.25">
      <c r="A4826" s="93" t="s">
        <v>1189</v>
      </c>
      <c r="D4826" s="93" t="s">
        <v>14</v>
      </c>
      <c r="E4826" s="93" t="s">
        <v>31202</v>
      </c>
    </row>
    <row r="4827" spans="1:5" x14ac:dyDescent="0.25">
      <c r="A4827" s="93" t="s">
        <v>1189</v>
      </c>
      <c r="B4827" t="s">
        <v>21791</v>
      </c>
      <c r="C4827">
        <v>36526</v>
      </c>
      <c r="D4827" s="93" t="s">
        <v>23026</v>
      </c>
      <c r="E4827" s="93" t="s">
        <v>14</v>
      </c>
    </row>
    <row r="4828" spans="1:5" x14ac:dyDescent="0.25">
      <c r="A4828" s="93" t="s">
        <v>1190</v>
      </c>
      <c r="D4828" s="93" t="s">
        <v>14</v>
      </c>
      <c r="E4828" s="93" t="s">
        <v>31202</v>
      </c>
    </row>
    <row r="4829" spans="1:5" x14ac:dyDescent="0.25">
      <c r="A4829" s="93" t="s">
        <v>1190</v>
      </c>
      <c r="B4829" t="s">
        <v>21791</v>
      </c>
      <c r="C4829">
        <v>4221</v>
      </c>
      <c r="D4829" s="93" t="s">
        <v>23134</v>
      </c>
      <c r="E4829" s="93" t="s">
        <v>14</v>
      </c>
    </row>
    <row r="4830" spans="1:5" x14ac:dyDescent="0.25">
      <c r="A4830" s="93" t="s">
        <v>1191</v>
      </c>
      <c r="D4830" s="93" t="s">
        <v>14</v>
      </c>
      <c r="E4830" s="93" t="s">
        <v>31202</v>
      </c>
    </row>
    <row r="4831" spans="1:5" x14ac:dyDescent="0.25">
      <c r="A4831" s="93" t="s">
        <v>1191</v>
      </c>
      <c r="B4831" t="s">
        <v>21791</v>
      </c>
      <c r="C4831">
        <v>38543</v>
      </c>
      <c r="D4831" s="93" t="s">
        <v>23111</v>
      </c>
      <c r="E4831" s="93" t="s">
        <v>14</v>
      </c>
    </row>
    <row r="4832" spans="1:5" x14ac:dyDescent="0.25">
      <c r="A4832" s="93" t="s">
        <v>1191</v>
      </c>
      <c r="B4832" t="s">
        <v>21791</v>
      </c>
      <c r="C4832">
        <v>44061</v>
      </c>
      <c r="D4832" s="93" t="s">
        <v>23112</v>
      </c>
      <c r="E4832" s="93" t="s">
        <v>14</v>
      </c>
    </row>
    <row r="4833" spans="1:5" x14ac:dyDescent="0.25">
      <c r="A4833" s="93" t="s">
        <v>1192</v>
      </c>
      <c r="D4833" s="93" t="s">
        <v>14</v>
      </c>
      <c r="E4833" s="93" t="s">
        <v>31202</v>
      </c>
    </row>
    <row r="4834" spans="1:5" x14ac:dyDescent="0.25">
      <c r="A4834" s="93" t="s">
        <v>1192</v>
      </c>
      <c r="B4834" t="s">
        <v>21791</v>
      </c>
      <c r="C4834">
        <v>37730</v>
      </c>
      <c r="D4834" s="93" t="s">
        <v>23110</v>
      </c>
      <c r="E4834" s="93" t="s">
        <v>14</v>
      </c>
    </row>
    <row r="4835" spans="1:5" x14ac:dyDescent="0.25">
      <c r="A4835" s="93" t="s">
        <v>1192</v>
      </c>
      <c r="B4835" t="s">
        <v>21791</v>
      </c>
      <c r="C4835">
        <v>44061</v>
      </c>
      <c r="D4835" s="93" t="s">
        <v>23097</v>
      </c>
      <c r="E4835" s="93" t="s">
        <v>14</v>
      </c>
    </row>
    <row r="4836" spans="1:5" x14ac:dyDescent="0.25">
      <c r="A4836" s="93" t="s">
        <v>1193</v>
      </c>
      <c r="D4836" s="93" t="s">
        <v>14</v>
      </c>
      <c r="E4836" s="93" t="s">
        <v>31202</v>
      </c>
    </row>
    <row r="4837" spans="1:5" x14ac:dyDescent="0.25">
      <c r="A4837" s="93" t="s">
        <v>1193</v>
      </c>
      <c r="B4837" t="s">
        <v>21791</v>
      </c>
      <c r="C4837">
        <v>37730</v>
      </c>
      <c r="D4837" s="93" t="s">
        <v>23061</v>
      </c>
      <c r="E4837" s="93" t="s">
        <v>14</v>
      </c>
    </row>
    <row r="4838" spans="1:5" x14ac:dyDescent="0.25">
      <c r="A4838" s="93" t="s">
        <v>1193</v>
      </c>
      <c r="B4838" t="s">
        <v>21791</v>
      </c>
      <c r="C4838">
        <v>44061</v>
      </c>
      <c r="D4838" s="93" t="s">
        <v>23066</v>
      </c>
      <c r="E4838" s="93" t="s">
        <v>14</v>
      </c>
    </row>
    <row r="4839" spans="1:5" x14ac:dyDescent="0.25">
      <c r="A4839" s="93" t="s">
        <v>1194</v>
      </c>
      <c r="D4839" s="93" t="s">
        <v>14</v>
      </c>
      <c r="E4839" s="93" t="s">
        <v>31202</v>
      </c>
    </row>
    <row r="4840" spans="1:5" x14ac:dyDescent="0.25">
      <c r="A4840" s="93" t="s">
        <v>1194</v>
      </c>
      <c r="B4840" t="s">
        <v>21791</v>
      </c>
      <c r="C4840">
        <v>37730</v>
      </c>
      <c r="D4840" s="93" t="s">
        <v>23111</v>
      </c>
      <c r="E4840" s="93" t="s">
        <v>14</v>
      </c>
    </row>
    <row r="4841" spans="1:5" x14ac:dyDescent="0.25">
      <c r="A4841" s="93" t="s">
        <v>1194</v>
      </c>
      <c r="B4841" t="s">
        <v>21791</v>
      </c>
      <c r="C4841">
        <v>44061</v>
      </c>
      <c r="D4841" s="93" t="s">
        <v>23112</v>
      </c>
      <c r="E4841" s="93" t="s">
        <v>14</v>
      </c>
    </row>
    <row r="4842" spans="1:5" x14ac:dyDescent="0.25">
      <c r="A4842" s="93" t="s">
        <v>1195</v>
      </c>
      <c r="D4842" s="93" t="s">
        <v>14</v>
      </c>
      <c r="E4842" s="93" t="s">
        <v>31202</v>
      </c>
    </row>
    <row r="4843" spans="1:5" x14ac:dyDescent="0.25">
      <c r="A4843" s="93" t="s">
        <v>1195</v>
      </c>
      <c r="B4843" t="s">
        <v>21791</v>
      </c>
      <c r="C4843">
        <v>37730</v>
      </c>
      <c r="D4843" s="93" t="s">
        <v>23051</v>
      </c>
      <c r="E4843" s="93" t="s">
        <v>14</v>
      </c>
    </row>
    <row r="4844" spans="1:5" x14ac:dyDescent="0.25">
      <c r="A4844" s="93" t="s">
        <v>1195</v>
      </c>
      <c r="B4844" t="s">
        <v>21791</v>
      </c>
      <c r="C4844">
        <v>44061</v>
      </c>
      <c r="D4844" s="93" t="s">
        <v>23035</v>
      </c>
      <c r="E4844" s="93" t="s">
        <v>14</v>
      </c>
    </row>
    <row r="4845" spans="1:5" x14ac:dyDescent="0.25">
      <c r="A4845" s="93" t="s">
        <v>1196</v>
      </c>
      <c r="D4845" s="93" t="s">
        <v>14</v>
      </c>
      <c r="E4845" s="93" t="s">
        <v>31202</v>
      </c>
    </row>
    <row r="4846" spans="1:5" x14ac:dyDescent="0.25">
      <c r="A4846" s="93" t="s">
        <v>1196</v>
      </c>
      <c r="B4846" t="s">
        <v>21791</v>
      </c>
      <c r="C4846">
        <v>4221</v>
      </c>
      <c r="D4846" s="93" t="s">
        <v>23135</v>
      </c>
      <c r="E4846" s="93" t="s">
        <v>14</v>
      </c>
    </row>
    <row r="4847" spans="1:5" x14ac:dyDescent="0.25">
      <c r="A4847" s="93" t="s">
        <v>1197</v>
      </c>
      <c r="D4847" s="93" t="s">
        <v>14</v>
      </c>
      <c r="E4847" s="93" t="s">
        <v>31202</v>
      </c>
    </row>
    <row r="4848" spans="1:5" x14ac:dyDescent="0.25">
      <c r="A4848" s="93" t="s">
        <v>1197</v>
      </c>
      <c r="B4848" t="s">
        <v>21791</v>
      </c>
      <c r="C4848">
        <v>1442</v>
      </c>
      <c r="D4848" s="93" t="s">
        <v>23048</v>
      </c>
      <c r="E4848" s="93" t="s">
        <v>14</v>
      </c>
    </row>
    <row r="4849" spans="1:5" x14ac:dyDescent="0.25">
      <c r="A4849" s="93" t="s">
        <v>1198</v>
      </c>
      <c r="D4849" s="93" t="s">
        <v>14</v>
      </c>
      <c r="E4849" s="93" t="s">
        <v>31202</v>
      </c>
    </row>
    <row r="4850" spans="1:5" x14ac:dyDescent="0.25">
      <c r="A4850" s="93" t="s">
        <v>1198</v>
      </c>
      <c r="B4850" t="s">
        <v>21791</v>
      </c>
      <c r="C4850">
        <v>1442</v>
      </c>
      <c r="D4850" s="93" t="s">
        <v>23058</v>
      </c>
      <c r="E4850" s="93" t="s">
        <v>14</v>
      </c>
    </row>
    <row r="4851" spans="1:5" x14ac:dyDescent="0.25">
      <c r="A4851" s="93" t="s">
        <v>1199</v>
      </c>
      <c r="D4851" s="93" t="s">
        <v>14</v>
      </c>
      <c r="E4851" s="93" t="s">
        <v>31202</v>
      </c>
    </row>
    <row r="4852" spans="1:5" x14ac:dyDescent="0.25">
      <c r="A4852" s="93" t="s">
        <v>1199</v>
      </c>
      <c r="B4852" t="s">
        <v>21791</v>
      </c>
      <c r="C4852">
        <v>1442</v>
      </c>
      <c r="D4852" s="93" t="s">
        <v>23026</v>
      </c>
      <c r="E4852" s="93" t="s">
        <v>14</v>
      </c>
    </row>
    <row r="4853" spans="1:5" x14ac:dyDescent="0.25">
      <c r="A4853" s="93" t="s">
        <v>1200</v>
      </c>
      <c r="D4853" s="93" t="s">
        <v>14</v>
      </c>
      <c r="E4853" s="93" t="s">
        <v>31202</v>
      </c>
    </row>
    <row r="4854" spans="1:5" x14ac:dyDescent="0.25">
      <c r="A4854" s="93" t="s">
        <v>1200</v>
      </c>
      <c r="B4854" t="s">
        <v>21791</v>
      </c>
      <c r="C4854">
        <v>4222</v>
      </c>
      <c r="D4854" s="93" t="s">
        <v>23136</v>
      </c>
      <c r="E4854" s="93" t="s">
        <v>14</v>
      </c>
    </row>
    <row r="4855" spans="1:5" x14ac:dyDescent="0.25">
      <c r="A4855" s="93" t="s">
        <v>1201</v>
      </c>
      <c r="D4855" s="93" t="s">
        <v>14</v>
      </c>
      <c r="E4855" s="93" t="s">
        <v>31202</v>
      </c>
    </row>
    <row r="4856" spans="1:5" x14ac:dyDescent="0.25">
      <c r="A4856" s="93" t="s">
        <v>1201</v>
      </c>
      <c r="B4856" t="s">
        <v>21791</v>
      </c>
      <c r="C4856">
        <v>11280</v>
      </c>
      <c r="D4856" s="93" t="s">
        <v>23059</v>
      </c>
      <c r="E4856" s="93" t="s">
        <v>14</v>
      </c>
    </row>
    <row r="4857" spans="1:5" x14ac:dyDescent="0.25">
      <c r="A4857" s="93" t="s">
        <v>1201</v>
      </c>
      <c r="B4857" t="s">
        <v>21791</v>
      </c>
      <c r="C4857">
        <v>13887</v>
      </c>
      <c r="D4857" s="93" t="s">
        <v>23059</v>
      </c>
      <c r="E4857" s="93" t="s">
        <v>14</v>
      </c>
    </row>
    <row r="4858" spans="1:5" x14ac:dyDescent="0.25">
      <c r="A4858" s="93" t="s">
        <v>1202</v>
      </c>
      <c r="D4858" s="93" t="s">
        <v>14</v>
      </c>
      <c r="E4858" s="93" t="s">
        <v>31202</v>
      </c>
    </row>
    <row r="4859" spans="1:5" x14ac:dyDescent="0.25">
      <c r="A4859" s="93" t="s">
        <v>1202</v>
      </c>
      <c r="B4859" t="s">
        <v>21791</v>
      </c>
      <c r="C4859">
        <v>11280</v>
      </c>
      <c r="D4859" s="93" t="s">
        <v>23028</v>
      </c>
      <c r="E4859" s="93" t="s">
        <v>14</v>
      </c>
    </row>
    <row r="4860" spans="1:5" x14ac:dyDescent="0.25">
      <c r="A4860" s="93" t="s">
        <v>1203</v>
      </c>
      <c r="D4860" s="93" t="s">
        <v>14</v>
      </c>
      <c r="E4860" s="93" t="s">
        <v>31202</v>
      </c>
    </row>
    <row r="4861" spans="1:5" x14ac:dyDescent="0.25">
      <c r="A4861" s="93" t="s">
        <v>1203</v>
      </c>
      <c r="B4861" t="s">
        <v>21791</v>
      </c>
      <c r="C4861">
        <v>11280</v>
      </c>
      <c r="D4861" s="93" t="s">
        <v>23081</v>
      </c>
      <c r="E4861" s="93" t="s">
        <v>14</v>
      </c>
    </row>
    <row r="4862" spans="1:5" x14ac:dyDescent="0.25">
      <c r="A4862" s="93" t="s">
        <v>1203</v>
      </c>
      <c r="B4862" t="s">
        <v>21791</v>
      </c>
      <c r="C4862">
        <v>13887</v>
      </c>
      <c r="D4862" s="93" t="s">
        <v>23081</v>
      </c>
      <c r="E4862" s="93" t="s">
        <v>14</v>
      </c>
    </row>
    <row r="4863" spans="1:5" x14ac:dyDescent="0.25">
      <c r="A4863" s="93" t="s">
        <v>1204</v>
      </c>
      <c r="D4863" s="93" t="s">
        <v>14</v>
      </c>
      <c r="E4863" s="93" t="s">
        <v>31202</v>
      </c>
    </row>
    <row r="4864" spans="1:5" x14ac:dyDescent="0.25">
      <c r="A4864" s="93" t="s">
        <v>1204</v>
      </c>
      <c r="B4864" t="s">
        <v>21791</v>
      </c>
      <c r="C4864">
        <v>4222</v>
      </c>
      <c r="D4864" s="93" t="s">
        <v>23137</v>
      </c>
      <c r="E4864" s="93" t="s">
        <v>14</v>
      </c>
    </row>
    <row r="4865" spans="1:5" x14ac:dyDescent="0.25">
      <c r="A4865" s="93" t="s">
        <v>1205</v>
      </c>
      <c r="D4865" s="93" t="s">
        <v>14</v>
      </c>
      <c r="E4865" s="93" t="s">
        <v>31202</v>
      </c>
    </row>
    <row r="4866" spans="1:5" x14ac:dyDescent="0.25">
      <c r="A4866" s="93" t="s">
        <v>1205</v>
      </c>
      <c r="B4866" t="s">
        <v>21791</v>
      </c>
      <c r="C4866">
        <v>37754</v>
      </c>
      <c r="D4866" s="93" t="s">
        <v>23097</v>
      </c>
      <c r="E4866" s="93" t="s">
        <v>14</v>
      </c>
    </row>
    <row r="4867" spans="1:5" x14ac:dyDescent="0.25">
      <c r="A4867" s="93" t="s">
        <v>1206</v>
      </c>
      <c r="D4867" s="93" t="s">
        <v>14</v>
      </c>
      <c r="E4867" s="93" t="s">
        <v>31202</v>
      </c>
    </row>
    <row r="4868" spans="1:5" x14ac:dyDescent="0.25">
      <c r="A4868" s="93" t="s">
        <v>1206</v>
      </c>
      <c r="B4868" t="s">
        <v>21791</v>
      </c>
      <c r="C4868">
        <v>37754</v>
      </c>
      <c r="D4868" s="93" t="s">
        <v>23066</v>
      </c>
      <c r="E4868" s="93" t="s">
        <v>14</v>
      </c>
    </row>
    <row r="4869" spans="1:5" x14ac:dyDescent="0.25">
      <c r="A4869" s="93" t="s">
        <v>1207</v>
      </c>
      <c r="D4869" s="93" t="s">
        <v>14</v>
      </c>
      <c r="E4869" s="93" t="s">
        <v>31202</v>
      </c>
    </row>
    <row r="4870" spans="1:5" x14ac:dyDescent="0.25">
      <c r="A4870" s="93" t="s">
        <v>1207</v>
      </c>
      <c r="B4870" t="s">
        <v>21791</v>
      </c>
      <c r="C4870">
        <v>37754</v>
      </c>
      <c r="D4870" s="93" t="s">
        <v>23112</v>
      </c>
      <c r="E4870" s="93" t="s">
        <v>14</v>
      </c>
    </row>
    <row r="4871" spans="1:5" x14ac:dyDescent="0.25">
      <c r="A4871" s="93" t="s">
        <v>1208</v>
      </c>
      <c r="D4871" s="93" t="s">
        <v>14</v>
      </c>
      <c r="E4871" s="93" t="s">
        <v>31202</v>
      </c>
    </row>
    <row r="4872" spans="1:5" x14ac:dyDescent="0.25">
      <c r="A4872" s="93" t="s">
        <v>1208</v>
      </c>
      <c r="B4872" t="s">
        <v>21791</v>
      </c>
      <c r="C4872">
        <v>37738</v>
      </c>
      <c r="D4872" s="93" t="s">
        <v>23110</v>
      </c>
      <c r="E4872" s="93" t="s">
        <v>14</v>
      </c>
    </row>
    <row r="4873" spans="1:5" x14ac:dyDescent="0.25">
      <c r="A4873" s="93" t="s">
        <v>1208</v>
      </c>
      <c r="B4873" t="s">
        <v>21791</v>
      </c>
      <c r="C4873">
        <v>44057</v>
      </c>
      <c r="D4873" s="93" t="s">
        <v>23097</v>
      </c>
      <c r="E4873" s="93" t="s">
        <v>14</v>
      </c>
    </row>
    <row r="4874" spans="1:5" x14ac:dyDescent="0.25">
      <c r="A4874" s="93" t="s">
        <v>1209</v>
      </c>
      <c r="D4874" s="93" t="s">
        <v>14</v>
      </c>
      <c r="E4874" s="93" t="s">
        <v>31202</v>
      </c>
    </row>
    <row r="4875" spans="1:5" x14ac:dyDescent="0.25">
      <c r="A4875" s="93" t="s">
        <v>1209</v>
      </c>
      <c r="B4875" t="s">
        <v>21791</v>
      </c>
      <c r="C4875">
        <v>37738</v>
      </c>
      <c r="D4875" s="93" t="s">
        <v>23061</v>
      </c>
      <c r="E4875" s="93" t="s">
        <v>14</v>
      </c>
    </row>
    <row r="4876" spans="1:5" x14ac:dyDescent="0.25">
      <c r="A4876" s="93" t="s">
        <v>1209</v>
      </c>
      <c r="B4876" t="s">
        <v>21791</v>
      </c>
      <c r="C4876">
        <v>44057</v>
      </c>
      <c r="D4876" s="93" t="s">
        <v>23066</v>
      </c>
      <c r="E4876" s="93" t="s">
        <v>14</v>
      </c>
    </row>
    <row r="4877" spans="1:5" x14ac:dyDescent="0.25">
      <c r="A4877" s="93" t="s">
        <v>1210</v>
      </c>
      <c r="D4877" s="93" t="s">
        <v>14</v>
      </c>
      <c r="E4877" s="93" t="s">
        <v>31202</v>
      </c>
    </row>
    <row r="4878" spans="1:5" x14ac:dyDescent="0.25">
      <c r="A4878" s="93" t="s">
        <v>1210</v>
      </c>
      <c r="B4878" t="s">
        <v>21791</v>
      </c>
      <c r="C4878">
        <v>37738</v>
      </c>
      <c r="D4878" s="93" t="s">
        <v>23111</v>
      </c>
      <c r="E4878" s="93" t="s">
        <v>14</v>
      </c>
    </row>
    <row r="4879" spans="1:5" x14ac:dyDescent="0.25">
      <c r="A4879" s="93" t="s">
        <v>1210</v>
      </c>
      <c r="B4879" t="s">
        <v>21791</v>
      </c>
      <c r="C4879">
        <v>44057</v>
      </c>
      <c r="D4879" s="93" t="s">
        <v>23112</v>
      </c>
      <c r="E4879" s="93" t="s">
        <v>14</v>
      </c>
    </row>
    <row r="4880" spans="1:5" x14ac:dyDescent="0.25">
      <c r="A4880" s="93" t="s">
        <v>1211</v>
      </c>
      <c r="D4880" s="93" t="s">
        <v>14</v>
      </c>
      <c r="E4880" s="93" t="s">
        <v>31202</v>
      </c>
    </row>
    <row r="4881" spans="1:5" x14ac:dyDescent="0.25">
      <c r="A4881" s="93" t="s">
        <v>1211</v>
      </c>
      <c r="B4881" t="s">
        <v>21791</v>
      </c>
      <c r="C4881">
        <v>37733</v>
      </c>
      <c r="D4881" s="93" t="s">
        <v>23063</v>
      </c>
      <c r="E4881" s="93" t="s">
        <v>14</v>
      </c>
    </row>
    <row r="4882" spans="1:5" x14ac:dyDescent="0.25">
      <c r="A4882" s="93" t="s">
        <v>1211</v>
      </c>
      <c r="B4882" t="s">
        <v>21791</v>
      </c>
      <c r="C4882">
        <v>44058</v>
      </c>
      <c r="D4882" s="93" t="s">
        <v>23064</v>
      </c>
      <c r="E4882" s="93" t="s">
        <v>14</v>
      </c>
    </row>
    <row r="4883" spans="1:5" x14ac:dyDescent="0.25">
      <c r="A4883" s="93" t="s">
        <v>1212</v>
      </c>
      <c r="D4883" s="93" t="s">
        <v>14</v>
      </c>
      <c r="E4883" s="93" t="s">
        <v>31202</v>
      </c>
    </row>
    <row r="4884" spans="1:5" x14ac:dyDescent="0.25">
      <c r="A4884" s="93" t="s">
        <v>1212</v>
      </c>
      <c r="B4884" t="s">
        <v>21791</v>
      </c>
      <c r="C4884">
        <v>37733</v>
      </c>
      <c r="D4884" s="93" t="s">
        <v>23065</v>
      </c>
      <c r="E4884" s="93" t="s">
        <v>14</v>
      </c>
    </row>
    <row r="4885" spans="1:5" x14ac:dyDescent="0.25">
      <c r="A4885" s="93" t="s">
        <v>1212</v>
      </c>
      <c r="B4885" t="s">
        <v>21791</v>
      </c>
      <c r="C4885">
        <v>44058</v>
      </c>
      <c r="D4885" s="93" t="s">
        <v>23066</v>
      </c>
      <c r="E4885" s="93" t="s">
        <v>14</v>
      </c>
    </row>
    <row r="4886" spans="1:5" x14ac:dyDescent="0.25">
      <c r="A4886" s="93" t="s">
        <v>1213</v>
      </c>
      <c r="D4886" s="93" t="s">
        <v>14</v>
      </c>
      <c r="E4886" s="93" t="s">
        <v>31202</v>
      </c>
    </row>
    <row r="4887" spans="1:5" x14ac:dyDescent="0.25">
      <c r="A4887" s="93" t="s">
        <v>1213</v>
      </c>
      <c r="B4887" t="s">
        <v>21791</v>
      </c>
      <c r="C4887">
        <v>37733</v>
      </c>
      <c r="D4887" s="93" t="s">
        <v>23115</v>
      </c>
      <c r="E4887" s="93" t="s">
        <v>14</v>
      </c>
    </row>
    <row r="4888" spans="1:5" x14ac:dyDescent="0.25">
      <c r="A4888" s="93" t="s">
        <v>1213</v>
      </c>
      <c r="B4888" t="s">
        <v>21791</v>
      </c>
      <c r="C4888">
        <v>44058</v>
      </c>
      <c r="D4888" s="93" t="s">
        <v>23112</v>
      </c>
      <c r="E4888" s="93" t="s">
        <v>14</v>
      </c>
    </row>
    <row r="4889" spans="1:5" x14ac:dyDescent="0.25">
      <c r="A4889" s="93" t="s">
        <v>1214</v>
      </c>
      <c r="D4889" s="93" t="s">
        <v>14</v>
      </c>
      <c r="E4889" s="93" t="s">
        <v>31202</v>
      </c>
    </row>
    <row r="4890" spans="1:5" x14ac:dyDescent="0.25">
      <c r="A4890" s="93" t="s">
        <v>1214</v>
      </c>
      <c r="B4890" t="s">
        <v>21791</v>
      </c>
      <c r="C4890">
        <v>37752</v>
      </c>
      <c r="D4890" s="93" t="s">
        <v>23097</v>
      </c>
      <c r="E4890" s="93" t="s">
        <v>14</v>
      </c>
    </row>
    <row r="4891" spans="1:5" x14ac:dyDescent="0.25">
      <c r="A4891" s="93" t="s">
        <v>1215</v>
      </c>
      <c r="D4891" s="93" t="s">
        <v>14</v>
      </c>
      <c r="E4891" s="93" t="s">
        <v>31202</v>
      </c>
    </row>
    <row r="4892" spans="1:5" x14ac:dyDescent="0.25">
      <c r="A4892" s="93" t="s">
        <v>1215</v>
      </c>
      <c r="B4892" t="s">
        <v>21791</v>
      </c>
      <c r="C4892">
        <v>37752</v>
      </c>
      <c r="D4892" s="93" t="s">
        <v>23066</v>
      </c>
      <c r="E4892" s="93" t="s">
        <v>14</v>
      </c>
    </row>
    <row r="4893" spans="1:5" x14ac:dyDescent="0.25">
      <c r="A4893" s="93" t="s">
        <v>1216</v>
      </c>
      <c r="D4893" s="93" t="s">
        <v>14</v>
      </c>
      <c r="E4893" s="93" t="s">
        <v>31202</v>
      </c>
    </row>
    <row r="4894" spans="1:5" x14ac:dyDescent="0.25">
      <c r="A4894" s="93" t="s">
        <v>1216</v>
      </c>
      <c r="B4894" t="s">
        <v>21791</v>
      </c>
      <c r="C4894">
        <v>37752</v>
      </c>
      <c r="D4894" s="93" t="s">
        <v>23112</v>
      </c>
      <c r="E4894" s="93" t="s">
        <v>14</v>
      </c>
    </row>
    <row r="4895" spans="1:5" x14ac:dyDescent="0.25">
      <c r="A4895" s="93" t="s">
        <v>1217</v>
      </c>
      <c r="D4895" s="93" t="s">
        <v>14</v>
      </c>
      <c r="E4895" s="93" t="s">
        <v>31202</v>
      </c>
    </row>
    <row r="4896" spans="1:5" x14ac:dyDescent="0.25">
      <c r="A4896" s="93" t="s">
        <v>1217</v>
      </c>
      <c r="B4896" t="s">
        <v>21791</v>
      </c>
      <c r="C4896">
        <v>37734</v>
      </c>
      <c r="D4896" s="93" t="s">
        <v>23063</v>
      </c>
      <c r="E4896" s="93" t="s">
        <v>14</v>
      </c>
    </row>
    <row r="4897" spans="1:5" x14ac:dyDescent="0.25">
      <c r="A4897" s="93" t="s">
        <v>1217</v>
      </c>
      <c r="B4897" t="s">
        <v>21791</v>
      </c>
      <c r="C4897">
        <v>37758</v>
      </c>
      <c r="D4897" s="93" t="s">
        <v>23064</v>
      </c>
      <c r="E4897" s="93" t="s">
        <v>14</v>
      </c>
    </row>
    <row r="4898" spans="1:5" x14ac:dyDescent="0.25">
      <c r="A4898" s="93" t="s">
        <v>1218</v>
      </c>
      <c r="D4898" s="93" t="s">
        <v>14</v>
      </c>
      <c r="E4898" s="93" t="s">
        <v>31202</v>
      </c>
    </row>
    <row r="4899" spans="1:5" x14ac:dyDescent="0.25">
      <c r="A4899" s="93" t="s">
        <v>1218</v>
      </c>
      <c r="B4899" t="s">
        <v>21791</v>
      </c>
      <c r="C4899">
        <v>37734</v>
      </c>
      <c r="D4899" s="93" t="s">
        <v>23065</v>
      </c>
      <c r="E4899" s="93" t="s">
        <v>14</v>
      </c>
    </row>
    <row r="4900" spans="1:5" x14ac:dyDescent="0.25">
      <c r="A4900" s="93" t="s">
        <v>1218</v>
      </c>
      <c r="B4900" t="s">
        <v>21791</v>
      </c>
      <c r="C4900">
        <v>37758</v>
      </c>
      <c r="D4900" s="93" t="s">
        <v>23066</v>
      </c>
      <c r="E4900" s="93" t="s">
        <v>14</v>
      </c>
    </row>
    <row r="4901" spans="1:5" x14ac:dyDescent="0.25">
      <c r="A4901" s="93" t="s">
        <v>1219</v>
      </c>
      <c r="D4901" s="93" t="s">
        <v>14</v>
      </c>
      <c r="E4901" s="93" t="s">
        <v>31202</v>
      </c>
    </row>
    <row r="4902" spans="1:5" x14ac:dyDescent="0.25">
      <c r="A4902" s="93" t="s">
        <v>1219</v>
      </c>
      <c r="B4902" t="s">
        <v>21791</v>
      </c>
      <c r="C4902">
        <v>37734</v>
      </c>
      <c r="D4902" s="93" t="s">
        <v>23115</v>
      </c>
      <c r="E4902" s="93" t="s">
        <v>14</v>
      </c>
    </row>
    <row r="4903" spans="1:5" x14ac:dyDescent="0.25">
      <c r="A4903" s="93" t="s">
        <v>1219</v>
      </c>
      <c r="B4903" t="s">
        <v>21791</v>
      </c>
      <c r="C4903">
        <v>37758</v>
      </c>
      <c r="D4903" s="93" t="s">
        <v>23112</v>
      </c>
      <c r="E4903" s="93" t="s">
        <v>14</v>
      </c>
    </row>
    <row r="4904" spans="1:5" x14ac:dyDescent="0.25">
      <c r="A4904" s="93" t="s">
        <v>1220</v>
      </c>
      <c r="D4904" s="93" t="s">
        <v>14</v>
      </c>
      <c r="E4904" s="93" t="s">
        <v>31202</v>
      </c>
    </row>
    <row r="4905" spans="1:5" x14ac:dyDescent="0.25">
      <c r="A4905" s="93" t="s">
        <v>1220</v>
      </c>
      <c r="B4905" t="s">
        <v>21791</v>
      </c>
      <c r="C4905">
        <v>37734</v>
      </c>
      <c r="D4905" s="93" t="s">
        <v>23034</v>
      </c>
      <c r="E4905" s="93" t="s">
        <v>14</v>
      </c>
    </row>
    <row r="4906" spans="1:5" x14ac:dyDescent="0.25">
      <c r="A4906" s="93" t="s">
        <v>1220</v>
      </c>
      <c r="B4906" t="s">
        <v>21791</v>
      </c>
      <c r="C4906">
        <v>37758</v>
      </c>
      <c r="D4906" s="93" t="s">
        <v>23067</v>
      </c>
      <c r="E4906" s="93" t="s">
        <v>14</v>
      </c>
    </row>
    <row r="4907" spans="1:5" x14ac:dyDescent="0.25">
      <c r="A4907" s="93" t="s">
        <v>1221</v>
      </c>
      <c r="D4907" s="93" t="s">
        <v>14</v>
      </c>
      <c r="E4907" s="93" t="s">
        <v>31202</v>
      </c>
    </row>
    <row r="4908" spans="1:5" x14ac:dyDescent="0.25">
      <c r="A4908" s="93" t="s">
        <v>1221</v>
      </c>
      <c r="B4908" t="s">
        <v>21791</v>
      </c>
      <c r="C4908">
        <v>4221</v>
      </c>
      <c r="D4908" s="93" t="s">
        <v>23138</v>
      </c>
      <c r="E4908" s="93" t="s">
        <v>14</v>
      </c>
    </row>
    <row r="4909" spans="1:5" x14ac:dyDescent="0.25">
      <c r="A4909" s="93" t="s">
        <v>1222</v>
      </c>
      <c r="D4909" s="93" t="s">
        <v>14</v>
      </c>
      <c r="E4909" s="93" t="s">
        <v>31202</v>
      </c>
    </row>
    <row r="4910" spans="1:5" x14ac:dyDescent="0.25">
      <c r="A4910" s="93" t="s">
        <v>1222</v>
      </c>
      <c r="B4910" t="s">
        <v>21791</v>
      </c>
      <c r="C4910">
        <v>37730</v>
      </c>
      <c r="D4910" s="93" t="s">
        <v>23110</v>
      </c>
      <c r="E4910" s="93" t="s">
        <v>14</v>
      </c>
    </row>
    <row r="4911" spans="1:5" x14ac:dyDescent="0.25">
      <c r="A4911" s="93" t="s">
        <v>1222</v>
      </c>
      <c r="B4911" t="s">
        <v>21791</v>
      </c>
      <c r="C4911">
        <v>37754</v>
      </c>
      <c r="D4911" s="93" t="s">
        <v>23097</v>
      </c>
      <c r="E4911" s="93" t="s">
        <v>14</v>
      </c>
    </row>
    <row r="4912" spans="1:5" x14ac:dyDescent="0.25">
      <c r="A4912" s="93" t="s">
        <v>1223</v>
      </c>
      <c r="D4912" s="93" t="s">
        <v>14</v>
      </c>
      <c r="E4912" s="93" t="s">
        <v>31202</v>
      </c>
    </row>
    <row r="4913" spans="1:5" x14ac:dyDescent="0.25">
      <c r="A4913" s="93" t="s">
        <v>1223</v>
      </c>
      <c r="B4913" t="s">
        <v>21791</v>
      </c>
      <c r="C4913">
        <v>37730</v>
      </c>
      <c r="D4913" s="93" t="s">
        <v>23061</v>
      </c>
      <c r="E4913" s="93" t="s">
        <v>14</v>
      </c>
    </row>
    <row r="4914" spans="1:5" x14ac:dyDescent="0.25">
      <c r="A4914" s="93" t="s">
        <v>1223</v>
      </c>
      <c r="B4914" t="s">
        <v>21791</v>
      </c>
      <c r="C4914">
        <v>37754</v>
      </c>
      <c r="D4914" s="93" t="s">
        <v>23066</v>
      </c>
      <c r="E4914" s="93" t="s">
        <v>14</v>
      </c>
    </row>
    <row r="4915" spans="1:5" x14ac:dyDescent="0.25">
      <c r="A4915" s="93" t="s">
        <v>1224</v>
      </c>
      <c r="D4915" s="93" t="s">
        <v>14</v>
      </c>
      <c r="E4915" s="93" t="s">
        <v>31202</v>
      </c>
    </row>
    <row r="4916" spans="1:5" x14ac:dyDescent="0.25">
      <c r="A4916" s="93" t="s">
        <v>1224</v>
      </c>
      <c r="B4916" t="s">
        <v>21791</v>
      </c>
      <c r="C4916">
        <v>37730</v>
      </c>
      <c r="D4916" s="93" t="s">
        <v>23111</v>
      </c>
      <c r="E4916" s="93" t="s">
        <v>14</v>
      </c>
    </row>
    <row r="4917" spans="1:5" x14ac:dyDescent="0.25">
      <c r="A4917" s="93" t="s">
        <v>1224</v>
      </c>
      <c r="B4917" t="s">
        <v>21791</v>
      </c>
      <c r="C4917">
        <v>37754</v>
      </c>
      <c r="D4917" s="93" t="s">
        <v>23112</v>
      </c>
      <c r="E4917" s="93" t="s">
        <v>14</v>
      </c>
    </row>
    <row r="4918" spans="1:5" x14ac:dyDescent="0.25">
      <c r="A4918" s="93" t="s">
        <v>1225</v>
      </c>
      <c r="D4918" s="93" t="s">
        <v>14</v>
      </c>
      <c r="E4918" s="93" t="s">
        <v>31202</v>
      </c>
    </row>
    <row r="4919" spans="1:5" x14ac:dyDescent="0.25">
      <c r="A4919" s="93" t="s">
        <v>1225</v>
      </c>
      <c r="B4919" t="s">
        <v>21791</v>
      </c>
      <c r="C4919">
        <v>37736</v>
      </c>
      <c r="D4919" s="93" t="s">
        <v>23110</v>
      </c>
      <c r="E4919" s="93" t="s">
        <v>14</v>
      </c>
    </row>
    <row r="4920" spans="1:5" x14ac:dyDescent="0.25">
      <c r="A4920" s="93" t="s">
        <v>1225</v>
      </c>
      <c r="B4920" t="s">
        <v>21791</v>
      </c>
      <c r="C4920">
        <v>37758</v>
      </c>
      <c r="D4920" s="93" t="s">
        <v>23097</v>
      </c>
      <c r="E4920" s="93" t="s">
        <v>14</v>
      </c>
    </row>
    <row r="4921" spans="1:5" x14ac:dyDescent="0.25">
      <c r="A4921" s="93" t="s">
        <v>1226</v>
      </c>
      <c r="D4921" s="93" t="s">
        <v>14</v>
      </c>
      <c r="E4921" s="93" t="s">
        <v>31202</v>
      </c>
    </row>
    <row r="4922" spans="1:5" x14ac:dyDescent="0.25">
      <c r="A4922" s="93" t="s">
        <v>1226</v>
      </c>
      <c r="B4922" t="s">
        <v>21791</v>
      </c>
      <c r="C4922">
        <v>37736</v>
      </c>
      <c r="D4922" s="93" t="s">
        <v>23061</v>
      </c>
      <c r="E4922" s="93" t="s">
        <v>14</v>
      </c>
    </row>
    <row r="4923" spans="1:5" x14ac:dyDescent="0.25">
      <c r="A4923" s="93" t="s">
        <v>1226</v>
      </c>
      <c r="B4923" t="s">
        <v>21791</v>
      </c>
      <c r="C4923">
        <v>37758</v>
      </c>
      <c r="D4923" s="93" t="s">
        <v>23066</v>
      </c>
      <c r="E4923" s="93" t="s">
        <v>14</v>
      </c>
    </row>
    <row r="4924" spans="1:5" x14ac:dyDescent="0.25">
      <c r="A4924" s="93" t="s">
        <v>1227</v>
      </c>
      <c r="D4924" s="93" t="s">
        <v>14</v>
      </c>
      <c r="E4924" s="93" t="s">
        <v>31202</v>
      </c>
    </row>
    <row r="4925" spans="1:5" x14ac:dyDescent="0.25">
      <c r="A4925" s="93" t="s">
        <v>1227</v>
      </c>
      <c r="B4925" t="s">
        <v>21791</v>
      </c>
      <c r="C4925">
        <v>37736</v>
      </c>
      <c r="D4925" s="93" t="s">
        <v>23111</v>
      </c>
      <c r="E4925" s="93" t="s">
        <v>14</v>
      </c>
    </row>
    <row r="4926" spans="1:5" x14ac:dyDescent="0.25">
      <c r="A4926" s="93" t="s">
        <v>1227</v>
      </c>
      <c r="B4926" t="s">
        <v>21791</v>
      </c>
      <c r="C4926">
        <v>37758</v>
      </c>
      <c r="D4926" s="93" t="s">
        <v>23112</v>
      </c>
      <c r="E4926" s="93" t="s">
        <v>14</v>
      </c>
    </row>
    <row r="4927" spans="1:5" x14ac:dyDescent="0.25">
      <c r="A4927" s="93" t="s">
        <v>1228</v>
      </c>
      <c r="D4927" s="93" t="s">
        <v>14</v>
      </c>
      <c r="E4927" s="93" t="s">
        <v>31202</v>
      </c>
    </row>
    <row r="4928" spans="1:5" x14ac:dyDescent="0.25">
      <c r="A4928" s="93" t="s">
        <v>1228</v>
      </c>
      <c r="B4928" t="s">
        <v>21791</v>
      </c>
      <c r="C4928">
        <v>37733</v>
      </c>
      <c r="D4928" s="93" t="s">
        <v>23115</v>
      </c>
      <c r="E4928" s="93" t="s">
        <v>14</v>
      </c>
    </row>
    <row r="4929" spans="1:5" x14ac:dyDescent="0.25">
      <c r="A4929" s="93" t="s">
        <v>1228</v>
      </c>
      <c r="B4929" t="s">
        <v>21791</v>
      </c>
      <c r="C4929">
        <v>37752</v>
      </c>
      <c r="D4929" s="93" t="s">
        <v>23112</v>
      </c>
      <c r="E4929" s="93" t="s">
        <v>14</v>
      </c>
    </row>
    <row r="4930" spans="1:5" x14ac:dyDescent="0.25">
      <c r="A4930" s="93" t="s">
        <v>1229</v>
      </c>
      <c r="D4930" s="93" t="s">
        <v>14</v>
      </c>
      <c r="E4930" s="93" t="s">
        <v>31202</v>
      </c>
    </row>
    <row r="4931" spans="1:5" x14ac:dyDescent="0.25">
      <c r="A4931" s="93" t="s">
        <v>1229</v>
      </c>
      <c r="B4931" t="s">
        <v>21791</v>
      </c>
      <c r="C4931">
        <v>3363</v>
      </c>
      <c r="D4931" s="93" t="s">
        <v>23111</v>
      </c>
      <c r="E4931" s="93" t="s">
        <v>14</v>
      </c>
    </row>
    <row r="4932" spans="1:5" x14ac:dyDescent="0.25">
      <c r="A4932" s="93" t="s">
        <v>1229</v>
      </c>
      <c r="B4932" t="s">
        <v>21791</v>
      </c>
      <c r="C4932">
        <v>37752</v>
      </c>
      <c r="D4932" s="93" t="s">
        <v>23112</v>
      </c>
      <c r="E4932" s="93" t="s">
        <v>14</v>
      </c>
    </row>
    <row r="4933" spans="1:5" x14ac:dyDescent="0.25">
      <c r="A4933" s="93" t="s">
        <v>1230</v>
      </c>
      <c r="D4933" s="93" t="s">
        <v>14</v>
      </c>
      <c r="E4933" s="93" t="s">
        <v>31202</v>
      </c>
    </row>
    <row r="4934" spans="1:5" x14ac:dyDescent="0.25">
      <c r="A4934" s="93" t="s">
        <v>1230</v>
      </c>
      <c r="B4934" t="s">
        <v>21791</v>
      </c>
      <c r="C4934">
        <v>4221</v>
      </c>
      <c r="D4934" s="93" t="s">
        <v>23050</v>
      </c>
      <c r="E4934" s="93" t="s">
        <v>14</v>
      </c>
    </row>
    <row r="4935" spans="1:5" x14ac:dyDescent="0.25">
      <c r="A4935" s="93" t="s">
        <v>1231</v>
      </c>
      <c r="D4935" s="93" t="s">
        <v>14</v>
      </c>
      <c r="E4935" s="93" t="s">
        <v>31202</v>
      </c>
    </row>
    <row r="4936" spans="1:5" x14ac:dyDescent="0.25">
      <c r="A4936" s="93" t="s">
        <v>1231</v>
      </c>
      <c r="B4936" t="s">
        <v>21791</v>
      </c>
      <c r="C4936">
        <v>36484</v>
      </c>
      <c r="D4936" s="93" t="s">
        <v>23055</v>
      </c>
      <c r="E4936" s="93" t="s">
        <v>14</v>
      </c>
    </row>
    <row r="4937" spans="1:5" x14ac:dyDescent="0.25">
      <c r="A4937" s="93" t="s">
        <v>1231</v>
      </c>
      <c r="B4937" t="s">
        <v>21791</v>
      </c>
      <c r="C4937">
        <v>37754</v>
      </c>
      <c r="D4937" s="93" t="s">
        <v>23055</v>
      </c>
      <c r="E4937" s="93" t="s">
        <v>14</v>
      </c>
    </row>
    <row r="4938" spans="1:5" x14ac:dyDescent="0.25">
      <c r="A4938" s="93" t="s">
        <v>1232</v>
      </c>
      <c r="D4938" s="93" t="s">
        <v>14</v>
      </c>
      <c r="E4938" s="93" t="s">
        <v>31202</v>
      </c>
    </row>
    <row r="4939" spans="1:5" x14ac:dyDescent="0.25">
      <c r="A4939" s="93" t="s">
        <v>1232</v>
      </c>
      <c r="B4939" t="s">
        <v>21791</v>
      </c>
      <c r="C4939">
        <v>36484</v>
      </c>
      <c r="D4939" s="93" t="s">
        <v>23056</v>
      </c>
      <c r="E4939" s="93" t="s">
        <v>14</v>
      </c>
    </row>
    <row r="4940" spans="1:5" x14ac:dyDescent="0.25">
      <c r="A4940" s="93" t="s">
        <v>1232</v>
      </c>
      <c r="B4940" t="s">
        <v>21791</v>
      </c>
      <c r="C4940">
        <v>37754</v>
      </c>
      <c r="D4940" s="93" t="s">
        <v>23066</v>
      </c>
      <c r="E4940" s="93" t="s">
        <v>14</v>
      </c>
    </row>
    <row r="4941" spans="1:5" x14ac:dyDescent="0.25">
      <c r="A4941" s="93" t="s">
        <v>1233</v>
      </c>
      <c r="D4941" s="93" t="s">
        <v>14</v>
      </c>
      <c r="E4941" s="93" t="s">
        <v>31202</v>
      </c>
    </row>
    <row r="4942" spans="1:5" x14ac:dyDescent="0.25">
      <c r="A4942" s="93" t="s">
        <v>1233</v>
      </c>
      <c r="B4942" t="s">
        <v>21791</v>
      </c>
      <c r="C4942">
        <v>36484</v>
      </c>
      <c r="D4942" s="93" t="s">
        <v>23139</v>
      </c>
      <c r="E4942" s="93" t="s">
        <v>14</v>
      </c>
    </row>
    <row r="4943" spans="1:5" x14ac:dyDescent="0.25">
      <c r="A4943" s="93" t="s">
        <v>1233</v>
      </c>
      <c r="B4943" t="s">
        <v>21791</v>
      </c>
      <c r="C4943">
        <v>37754</v>
      </c>
      <c r="D4943" s="93" t="s">
        <v>23139</v>
      </c>
      <c r="E4943" s="93" t="s">
        <v>14</v>
      </c>
    </row>
    <row r="4944" spans="1:5" x14ac:dyDescent="0.25">
      <c r="A4944" s="93" t="s">
        <v>1234</v>
      </c>
      <c r="D4944" s="93" t="s">
        <v>14</v>
      </c>
      <c r="E4944" s="93" t="s">
        <v>31202</v>
      </c>
    </row>
    <row r="4945" spans="1:5" x14ac:dyDescent="0.25">
      <c r="A4945" s="93" t="s">
        <v>1234</v>
      </c>
      <c r="B4945" t="s">
        <v>21791</v>
      </c>
      <c r="C4945">
        <v>4221</v>
      </c>
      <c r="D4945" s="93" t="s">
        <v>23140</v>
      </c>
      <c r="E4945" s="93" t="s">
        <v>14</v>
      </c>
    </row>
    <row r="4946" spans="1:5" x14ac:dyDescent="0.25">
      <c r="A4946" s="93" t="s">
        <v>1235</v>
      </c>
      <c r="D4946" s="93" t="s">
        <v>14</v>
      </c>
      <c r="E4946" s="93" t="s">
        <v>31202</v>
      </c>
    </row>
    <row r="4947" spans="1:5" x14ac:dyDescent="0.25">
      <c r="A4947" s="93" t="s">
        <v>1235</v>
      </c>
      <c r="B4947" t="s">
        <v>21791</v>
      </c>
      <c r="C4947">
        <v>13458</v>
      </c>
      <c r="D4947" s="93" t="s">
        <v>23048</v>
      </c>
      <c r="E4947" s="93" t="s">
        <v>14</v>
      </c>
    </row>
    <row r="4948" spans="1:5" x14ac:dyDescent="0.25">
      <c r="A4948" s="93" t="s">
        <v>1236</v>
      </c>
      <c r="D4948" s="93" t="s">
        <v>14</v>
      </c>
      <c r="E4948" s="93" t="s">
        <v>31202</v>
      </c>
    </row>
    <row r="4949" spans="1:5" x14ac:dyDescent="0.25">
      <c r="A4949" s="93" t="s">
        <v>1236</v>
      </c>
      <c r="B4949" t="s">
        <v>21791</v>
      </c>
      <c r="C4949">
        <v>13458</v>
      </c>
      <c r="D4949" s="93" t="s">
        <v>23058</v>
      </c>
      <c r="E4949" s="93" t="s">
        <v>14</v>
      </c>
    </row>
    <row r="4950" spans="1:5" x14ac:dyDescent="0.25">
      <c r="A4950" s="93" t="s">
        <v>1237</v>
      </c>
      <c r="D4950" s="93" t="s">
        <v>14</v>
      </c>
      <c r="E4950" s="93" t="s">
        <v>31202</v>
      </c>
    </row>
    <row r="4951" spans="1:5" x14ac:dyDescent="0.25">
      <c r="A4951" s="93" t="s">
        <v>1237</v>
      </c>
      <c r="B4951" t="s">
        <v>21791</v>
      </c>
      <c r="C4951">
        <v>13458</v>
      </c>
      <c r="D4951" s="93" t="s">
        <v>23026</v>
      </c>
      <c r="E4951" s="93" t="s">
        <v>14</v>
      </c>
    </row>
    <row r="4952" spans="1:5" x14ac:dyDescent="0.25">
      <c r="A4952" s="93" t="s">
        <v>1238</v>
      </c>
      <c r="D4952" s="93" t="s">
        <v>14</v>
      </c>
      <c r="E4952" s="93" t="s">
        <v>31202</v>
      </c>
    </row>
    <row r="4953" spans="1:5" x14ac:dyDescent="0.25">
      <c r="A4953" s="93" t="s">
        <v>1238</v>
      </c>
      <c r="B4953" t="s">
        <v>21791</v>
      </c>
      <c r="C4953">
        <v>4222</v>
      </c>
      <c r="D4953" s="93" t="s">
        <v>22453</v>
      </c>
      <c r="E4953" s="93" t="s">
        <v>14</v>
      </c>
    </row>
    <row r="4954" spans="1:5" x14ac:dyDescent="0.25">
      <c r="A4954" s="93" t="s">
        <v>1239</v>
      </c>
      <c r="D4954" s="93" t="s">
        <v>14</v>
      </c>
      <c r="E4954" s="93" t="s">
        <v>31202</v>
      </c>
    </row>
    <row r="4955" spans="1:5" x14ac:dyDescent="0.25">
      <c r="A4955" s="93" t="s">
        <v>1239</v>
      </c>
      <c r="B4955" t="s">
        <v>21791</v>
      </c>
      <c r="C4955">
        <v>10712</v>
      </c>
      <c r="D4955" s="93" t="s">
        <v>23110</v>
      </c>
      <c r="E4955" s="93" t="s">
        <v>14</v>
      </c>
    </row>
    <row r="4956" spans="1:5" x14ac:dyDescent="0.25">
      <c r="A4956" s="93" t="s">
        <v>1239</v>
      </c>
      <c r="B4956" t="s">
        <v>21791</v>
      </c>
      <c r="C4956">
        <v>44056</v>
      </c>
      <c r="D4956" s="93" t="s">
        <v>23097</v>
      </c>
      <c r="E4956" s="93" t="s">
        <v>14</v>
      </c>
    </row>
    <row r="4957" spans="1:5" x14ac:dyDescent="0.25">
      <c r="A4957" s="93" t="s">
        <v>1240</v>
      </c>
      <c r="D4957" s="93" t="s">
        <v>14</v>
      </c>
      <c r="E4957" s="93" t="s">
        <v>31202</v>
      </c>
    </row>
    <row r="4958" spans="1:5" x14ac:dyDescent="0.25">
      <c r="A4958" s="93" t="s">
        <v>1240</v>
      </c>
      <c r="B4958" t="s">
        <v>21791</v>
      </c>
      <c r="C4958">
        <v>10712</v>
      </c>
      <c r="D4958" s="93" t="s">
        <v>23061</v>
      </c>
      <c r="E4958" s="93" t="s">
        <v>14</v>
      </c>
    </row>
    <row r="4959" spans="1:5" x14ac:dyDescent="0.25">
      <c r="A4959" s="93" t="s">
        <v>1240</v>
      </c>
      <c r="B4959" t="s">
        <v>21791</v>
      </c>
      <c r="C4959">
        <v>44056</v>
      </c>
      <c r="D4959" s="93" t="s">
        <v>23066</v>
      </c>
      <c r="E4959" s="93" t="s">
        <v>14</v>
      </c>
    </row>
    <row r="4960" spans="1:5" x14ac:dyDescent="0.25">
      <c r="A4960" s="93" t="s">
        <v>1241</v>
      </c>
      <c r="D4960" s="93" t="s">
        <v>14</v>
      </c>
      <c r="E4960" s="93" t="s">
        <v>31202</v>
      </c>
    </row>
    <row r="4961" spans="1:5" x14ac:dyDescent="0.25">
      <c r="A4961" s="93" t="s">
        <v>1241</v>
      </c>
      <c r="B4961" t="s">
        <v>21791</v>
      </c>
      <c r="C4961">
        <v>10712</v>
      </c>
      <c r="D4961" s="93" t="s">
        <v>23111</v>
      </c>
      <c r="E4961" s="93" t="s">
        <v>14</v>
      </c>
    </row>
    <row r="4962" spans="1:5" x14ac:dyDescent="0.25">
      <c r="A4962" s="93" t="s">
        <v>1241</v>
      </c>
      <c r="B4962" t="s">
        <v>21791</v>
      </c>
      <c r="C4962">
        <v>44056</v>
      </c>
      <c r="D4962" s="93" t="s">
        <v>23112</v>
      </c>
      <c r="E4962" s="93" t="s">
        <v>14</v>
      </c>
    </row>
    <row r="4963" spans="1:5" x14ac:dyDescent="0.25">
      <c r="A4963" s="93" t="s">
        <v>1242</v>
      </c>
      <c r="D4963" s="93" t="s">
        <v>14</v>
      </c>
      <c r="E4963" s="93" t="s">
        <v>31202</v>
      </c>
    </row>
    <row r="4964" spans="1:5" x14ac:dyDescent="0.25">
      <c r="A4964" s="93" t="s">
        <v>1242</v>
      </c>
      <c r="B4964" t="s">
        <v>21791</v>
      </c>
      <c r="C4964">
        <v>10712</v>
      </c>
      <c r="D4964" s="93" t="s">
        <v>23051</v>
      </c>
      <c r="E4964" s="93" t="s">
        <v>14</v>
      </c>
    </row>
    <row r="4965" spans="1:5" x14ac:dyDescent="0.25">
      <c r="A4965" s="93" t="s">
        <v>1242</v>
      </c>
      <c r="B4965" t="s">
        <v>21791</v>
      </c>
      <c r="C4965">
        <v>44056</v>
      </c>
      <c r="D4965" s="93" t="s">
        <v>23035</v>
      </c>
      <c r="E4965" s="93" t="s">
        <v>14</v>
      </c>
    </row>
    <row r="4966" spans="1:5" x14ac:dyDescent="0.25">
      <c r="A4966" s="93" t="s">
        <v>1243</v>
      </c>
      <c r="D4966" s="93" t="s">
        <v>14</v>
      </c>
      <c r="E4966" s="93" t="s">
        <v>31202</v>
      </c>
    </row>
    <row r="4967" spans="1:5" x14ac:dyDescent="0.25">
      <c r="A4967" s="93" t="s">
        <v>1243</v>
      </c>
      <c r="B4967" t="s">
        <v>21791</v>
      </c>
      <c r="C4967">
        <v>4221</v>
      </c>
      <c r="D4967" s="93" t="s">
        <v>23141</v>
      </c>
      <c r="E4967" s="93" t="s">
        <v>14</v>
      </c>
    </row>
    <row r="4968" spans="1:5" x14ac:dyDescent="0.25">
      <c r="A4968" s="93" t="s">
        <v>1244</v>
      </c>
      <c r="D4968" s="93" t="s">
        <v>14</v>
      </c>
      <c r="E4968" s="93" t="s">
        <v>31202</v>
      </c>
    </row>
    <row r="4969" spans="1:5" x14ac:dyDescent="0.25">
      <c r="A4969" s="93" t="s">
        <v>1244</v>
      </c>
      <c r="B4969" t="s">
        <v>21791</v>
      </c>
      <c r="C4969">
        <v>13215</v>
      </c>
      <c r="D4969" s="93" t="s">
        <v>23097</v>
      </c>
      <c r="E4969" s="93" t="s">
        <v>14</v>
      </c>
    </row>
    <row r="4970" spans="1:5" x14ac:dyDescent="0.25">
      <c r="A4970" s="93" t="s">
        <v>1244</v>
      </c>
      <c r="B4970" t="s">
        <v>21791</v>
      </c>
      <c r="C4970">
        <v>14405</v>
      </c>
      <c r="D4970" s="93" t="s">
        <v>23142</v>
      </c>
      <c r="E4970" s="93" t="s">
        <v>14</v>
      </c>
    </row>
    <row r="4971" spans="1:5" x14ac:dyDescent="0.25">
      <c r="A4971" s="93" t="s">
        <v>1245</v>
      </c>
      <c r="D4971" s="93" t="s">
        <v>14</v>
      </c>
      <c r="E4971" s="93" t="s">
        <v>31202</v>
      </c>
    </row>
    <row r="4972" spans="1:5" x14ac:dyDescent="0.25">
      <c r="A4972" s="93" t="s">
        <v>1245</v>
      </c>
      <c r="B4972" t="s">
        <v>21791</v>
      </c>
      <c r="C4972">
        <v>13215</v>
      </c>
      <c r="D4972" s="93" t="s">
        <v>23066</v>
      </c>
      <c r="E4972" s="93" t="s">
        <v>14</v>
      </c>
    </row>
    <row r="4973" spans="1:5" x14ac:dyDescent="0.25">
      <c r="A4973" s="93" t="s">
        <v>1245</v>
      </c>
      <c r="B4973" t="s">
        <v>21791</v>
      </c>
      <c r="C4973">
        <v>14405</v>
      </c>
      <c r="D4973" s="93" t="s">
        <v>23056</v>
      </c>
      <c r="E4973" s="93" t="s">
        <v>14</v>
      </c>
    </row>
    <row r="4974" spans="1:5" x14ac:dyDescent="0.25">
      <c r="A4974" s="93" t="s">
        <v>1246</v>
      </c>
      <c r="D4974" s="93" t="s">
        <v>14</v>
      </c>
      <c r="E4974" s="93" t="s">
        <v>31202</v>
      </c>
    </row>
    <row r="4975" spans="1:5" x14ac:dyDescent="0.25">
      <c r="A4975" s="93" t="s">
        <v>1246</v>
      </c>
      <c r="B4975" t="s">
        <v>21791</v>
      </c>
      <c r="C4975">
        <v>13215</v>
      </c>
      <c r="D4975" s="93" t="s">
        <v>23112</v>
      </c>
      <c r="E4975" s="93" t="s">
        <v>14</v>
      </c>
    </row>
    <row r="4976" spans="1:5" x14ac:dyDescent="0.25">
      <c r="A4976" s="93" t="s">
        <v>1246</v>
      </c>
      <c r="B4976" t="s">
        <v>21791</v>
      </c>
      <c r="C4976">
        <v>14405</v>
      </c>
      <c r="D4976" s="93" t="s">
        <v>23143</v>
      </c>
      <c r="E4976" s="93" t="s">
        <v>14</v>
      </c>
    </row>
    <row r="4977" spans="1:5" x14ac:dyDescent="0.25">
      <c r="A4977" s="93" t="s">
        <v>1247</v>
      </c>
      <c r="D4977" s="93" t="s">
        <v>14</v>
      </c>
      <c r="E4977" s="93" t="s">
        <v>31202</v>
      </c>
    </row>
    <row r="4978" spans="1:5" x14ac:dyDescent="0.25">
      <c r="A4978" s="93" t="s">
        <v>1247</v>
      </c>
      <c r="B4978" t="s">
        <v>21791</v>
      </c>
      <c r="C4978">
        <v>13215</v>
      </c>
      <c r="D4978" s="93" t="s">
        <v>23035</v>
      </c>
      <c r="E4978" s="93" t="s">
        <v>14</v>
      </c>
    </row>
    <row r="4979" spans="1:5" x14ac:dyDescent="0.25">
      <c r="A4979" s="93" t="s">
        <v>1247</v>
      </c>
      <c r="B4979" t="s">
        <v>21791</v>
      </c>
      <c r="C4979">
        <v>14405</v>
      </c>
      <c r="D4979" s="93" t="s">
        <v>23052</v>
      </c>
      <c r="E4979" s="93" t="s">
        <v>14</v>
      </c>
    </row>
    <row r="4980" spans="1:5" x14ac:dyDescent="0.25">
      <c r="A4980" s="93" t="s">
        <v>1248</v>
      </c>
      <c r="D4980" s="93" t="s">
        <v>14</v>
      </c>
      <c r="E4980" s="93" t="s">
        <v>31202</v>
      </c>
    </row>
    <row r="4981" spans="1:5" x14ac:dyDescent="0.25">
      <c r="A4981" s="93" t="s">
        <v>1248</v>
      </c>
      <c r="B4981" t="s">
        <v>21791</v>
      </c>
      <c r="C4981">
        <v>4221</v>
      </c>
      <c r="D4981" s="93" t="s">
        <v>23144</v>
      </c>
      <c r="E4981" s="93" t="s">
        <v>14</v>
      </c>
    </row>
    <row r="4982" spans="1:5" x14ac:dyDescent="0.25">
      <c r="A4982" s="93" t="s">
        <v>1249</v>
      </c>
      <c r="D4982" s="93" t="s">
        <v>14</v>
      </c>
      <c r="E4982" s="93" t="s">
        <v>31202</v>
      </c>
    </row>
    <row r="4983" spans="1:5" x14ac:dyDescent="0.25">
      <c r="A4983" s="93" t="s">
        <v>1249</v>
      </c>
      <c r="B4983" t="s">
        <v>21791</v>
      </c>
      <c r="C4983">
        <v>14618</v>
      </c>
      <c r="D4983" s="93" t="s">
        <v>23145</v>
      </c>
      <c r="E4983" s="93" t="s">
        <v>14</v>
      </c>
    </row>
    <row r="4984" spans="1:5" x14ac:dyDescent="0.25">
      <c r="A4984" s="93" t="s">
        <v>1250</v>
      </c>
      <c r="D4984" s="93" t="s">
        <v>14</v>
      </c>
      <c r="E4984" s="93" t="s">
        <v>31202</v>
      </c>
    </row>
    <row r="4985" spans="1:5" x14ac:dyDescent="0.25">
      <c r="A4985" s="93" t="s">
        <v>1250</v>
      </c>
      <c r="B4985" t="s">
        <v>21791</v>
      </c>
      <c r="C4985">
        <v>14618</v>
      </c>
      <c r="D4985" s="93" t="s">
        <v>23028</v>
      </c>
      <c r="E4985" s="93" t="s">
        <v>14</v>
      </c>
    </row>
    <row r="4986" spans="1:5" x14ac:dyDescent="0.25">
      <c r="A4986" s="93" t="s">
        <v>1251</v>
      </c>
      <c r="D4986" s="93" t="s">
        <v>14</v>
      </c>
      <c r="E4986" s="93" t="s">
        <v>31202</v>
      </c>
    </row>
    <row r="4987" spans="1:5" x14ac:dyDescent="0.25">
      <c r="A4987" s="93" t="s">
        <v>1251</v>
      </c>
      <c r="B4987" t="s">
        <v>21791</v>
      </c>
      <c r="C4987">
        <v>14618</v>
      </c>
      <c r="D4987" s="93" t="s">
        <v>23038</v>
      </c>
      <c r="E4987" s="93" t="s">
        <v>14</v>
      </c>
    </row>
    <row r="4988" spans="1:5" x14ac:dyDescent="0.25">
      <c r="A4988" s="93" t="s">
        <v>1252</v>
      </c>
      <c r="D4988" s="93" t="s">
        <v>14</v>
      </c>
      <c r="E4988" s="93" t="s">
        <v>31202</v>
      </c>
    </row>
    <row r="4989" spans="1:5" x14ac:dyDescent="0.25">
      <c r="A4989" s="93" t="s">
        <v>1252</v>
      </c>
      <c r="B4989" t="s">
        <v>21791</v>
      </c>
      <c r="C4989">
        <v>2705</v>
      </c>
      <c r="D4989" s="93" t="s">
        <v>23146</v>
      </c>
      <c r="E4989" s="93" t="s">
        <v>14</v>
      </c>
    </row>
    <row r="4990" spans="1:5" x14ac:dyDescent="0.25">
      <c r="A4990" s="93" t="s">
        <v>1253</v>
      </c>
      <c r="D4990" s="93" t="s">
        <v>14</v>
      </c>
      <c r="E4990" s="93" t="s">
        <v>31202</v>
      </c>
    </row>
    <row r="4991" spans="1:5" x14ac:dyDescent="0.25">
      <c r="A4991" s="93" t="s">
        <v>1253</v>
      </c>
      <c r="B4991" t="s">
        <v>21791</v>
      </c>
      <c r="C4991">
        <v>2401</v>
      </c>
      <c r="D4991" s="93" t="s">
        <v>23145</v>
      </c>
      <c r="E4991" s="93" t="s">
        <v>14</v>
      </c>
    </row>
    <row r="4992" spans="1:5" x14ac:dyDescent="0.25">
      <c r="A4992" s="93" t="s">
        <v>1254</v>
      </c>
      <c r="D4992" s="93" t="s">
        <v>14</v>
      </c>
      <c r="E4992" s="93" t="s">
        <v>31202</v>
      </c>
    </row>
    <row r="4993" spans="1:5" x14ac:dyDescent="0.25">
      <c r="A4993" s="93" t="s">
        <v>1254</v>
      </c>
      <c r="B4993" t="s">
        <v>21791</v>
      </c>
      <c r="C4993">
        <v>2401</v>
      </c>
      <c r="D4993" s="93" t="s">
        <v>23028</v>
      </c>
      <c r="E4993" s="93" t="s">
        <v>14</v>
      </c>
    </row>
    <row r="4994" spans="1:5" x14ac:dyDescent="0.25">
      <c r="A4994" s="93" t="s">
        <v>1255</v>
      </c>
      <c r="D4994" s="93" t="s">
        <v>14</v>
      </c>
      <c r="E4994" s="93" t="s">
        <v>31202</v>
      </c>
    </row>
    <row r="4995" spans="1:5" x14ac:dyDescent="0.25">
      <c r="A4995" s="93" t="s">
        <v>1255</v>
      </c>
      <c r="B4995" t="s">
        <v>21791</v>
      </c>
      <c r="C4995">
        <v>2401</v>
      </c>
      <c r="D4995" s="93" t="s">
        <v>23087</v>
      </c>
      <c r="E4995" s="93" t="s">
        <v>14</v>
      </c>
    </row>
    <row r="4996" spans="1:5" x14ac:dyDescent="0.25">
      <c r="A4996" s="93" t="s">
        <v>1256</v>
      </c>
      <c r="D4996" s="93" t="s">
        <v>14</v>
      </c>
      <c r="E4996" s="93" t="s">
        <v>31202</v>
      </c>
    </row>
    <row r="4997" spans="1:5" x14ac:dyDescent="0.25">
      <c r="A4997" s="93" t="s">
        <v>1256</v>
      </c>
      <c r="B4997" t="s">
        <v>21791</v>
      </c>
      <c r="C4997">
        <v>37768</v>
      </c>
      <c r="D4997" s="93" t="s">
        <v>23029</v>
      </c>
      <c r="E4997" s="93" t="s">
        <v>14</v>
      </c>
    </row>
    <row r="4998" spans="1:5" x14ac:dyDescent="0.25">
      <c r="A4998" s="93" t="s">
        <v>1256</v>
      </c>
      <c r="B4998" t="s">
        <v>21791</v>
      </c>
      <c r="C4998">
        <v>44060</v>
      </c>
      <c r="D4998" s="93" t="s">
        <v>23055</v>
      </c>
      <c r="E4998" s="93" t="s">
        <v>14</v>
      </c>
    </row>
    <row r="4999" spans="1:5" x14ac:dyDescent="0.25">
      <c r="A4999" s="93" t="s">
        <v>1257</v>
      </c>
      <c r="D4999" s="93" t="s">
        <v>14</v>
      </c>
      <c r="E4999" s="93" t="s">
        <v>31202</v>
      </c>
    </row>
    <row r="5000" spans="1:5" x14ac:dyDescent="0.25">
      <c r="A5000" s="93" t="s">
        <v>1257</v>
      </c>
      <c r="B5000" t="s">
        <v>21791</v>
      </c>
      <c r="C5000">
        <v>37768</v>
      </c>
      <c r="D5000" s="93" t="s">
        <v>23028</v>
      </c>
      <c r="E5000" s="93" t="s">
        <v>14</v>
      </c>
    </row>
    <row r="5001" spans="1:5" x14ac:dyDescent="0.25">
      <c r="A5001" s="93" t="s">
        <v>1257</v>
      </c>
      <c r="B5001" t="s">
        <v>21791</v>
      </c>
      <c r="C5001">
        <v>44060</v>
      </c>
      <c r="D5001" s="93" t="s">
        <v>23066</v>
      </c>
      <c r="E5001" s="93" t="s">
        <v>14</v>
      </c>
    </row>
    <row r="5002" spans="1:5" x14ac:dyDescent="0.25">
      <c r="A5002" s="93" t="s">
        <v>1258</v>
      </c>
      <c r="D5002" s="93" t="s">
        <v>14</v>
      </c>
      <c r="E5002" s="93" t="s">
        <v>31202</v>
      </c>
    </row>
    <row r="5003" spans="1:5" x14ac:dyDescent="0.25">
      <c r="A5003" s="93" t="s">
        <v>1258</v>
      </c>
      <c r="B5003" t="s">
        <v>21791</v>
      </c>
      <c r="C5003">
        <v>37768</v>
      </c>
      <c r="D5003" s="93" t="s">
        <v>23139</v>
      </c>
      <c r="E5003" s="93" t="s">
        <v>14</v>
      </c>
    </row>
    <row r="5004" spans="1:5" x14ac:dyDescent="0.25">
      <c r="A5004" s="93" t="s">
        <v>1258</v>
      </c>
      <c r="B5004" t="s">
        <v>21791</v>
      </c>
      <c r="C5004">
        <v>44060</v>
      </c>
      <c r="D5004" s="93" t="s">
        <v>23139</v>
      </c>
      <c r="E5004" s="93" t="s">
        <v>14</v>
      </c>
    </row>
    <row r="5005" spans="1:5" x14ac:dyDescent="0.25">
      <c r="A5005" s="93" t="s">
        <v>1259</v>
      </c>
      <c r="D5005" s="93" t="s">
        <v>14</v>
      </c>
      <c r="E5005" s="93" t="s">
        <v>31202</v>
      </c>
    </row>
    <row r="5006" spans="1:5" x14ac:dyDescent="0.25">
      <c r="A5006" s="93" t="s">
        <v>1259</v>
      </c>
      <c r="B5006" t="s">
        <v>21791</v>
      </c>
      <c r="C5006">
        <v>37768</v>
      </c>
      <c r="D5006" s="93" t="s">
        <v>23147</v>
      </c>
      <c r="E5006" s="93" t="s">
        <v>14</v>
      </c>
    </row>
    <row r="5007" spans="1:5" x14ac:dyDescent="0.25">
      <c r="A5007" s="93" t="s">
        <v>1259</v>
      </c>
      <c r="B5007" t="s">
        <v>21791</v>
      </c>
      <c r="C5007">
        <v>44060</v>
      </c>
      <c r="D5007" s="93" t="s">
        <v>23087</v>
      </c>
      <c r="E5007" s="93" t="s">
        <v>14</v>
      </c>
    </row>
    <row r="5008" spans="1:5" x14ac:dyDescent="0.25">
      <c r="A5008" s="93" t="s">
        <v>1260</v>
      </c>
      <c r="D5008" s="93" t="s">
        <v>14</v>
      </c>
      <c r="E5008" s="93" t="s">
        <v>31202</v>
      </c>
    </row>
    <row r="5009" spans="1:5" x14ac:dyDescent="0.25">
      <c r="A5009" s="93" t="s">
        <v>1260</v>
      </c>
      <c r="B5009" t="s">
        <v>21791</v>
      </c>
      <c r="C5009">
        <v>4221</v>
      </c>
      <c r="D5009" s="93" t="s">
        <v>23148</v>
      </c>
      <c r="E5009" s="93" t="s">
        <v>14</v>
      </c>
    </row>
    <row r="5010" spans="1:5" x14ac:dyDescent="0.25">
      <c r="A5010" s="93" t="s">
        <v>1261</v>
      </c>
      <c r="D5010" s="93" t="s">
        <v>14</v>
      </c>
      <c r="E5010" s="93" t="s">
        <v>31202</v>
      </c>
    </row>
    <row r="5011" spans="1:5" x14ac:dyDescent="0.25">
      <c r="A5011" s="93" t="s">
        <v>1261</v>
      </c>
      <c r="B5011" t="s">
        <v>21791</v>
      </c>
      <c r="C5011">
        <v>38410</v>
      </c>
      <c r="D5011" s="93" t="s">
        <v>23087</v>
      </c>
      <c r="E5011" s="93" t="s">
        <v>14</v>
      </c>
    </row>
    <row r="5012" spans="1:5" x14ac:dyDescent="0.25">
      <c r="A5012" s="93" t="s">
        <v>1262</v>
      </c>
      <c r="D5012" s="93" t="s">
        <v>14</v>
      </c>
      <c r="E5012" s="93" t="s">
        <v>31202</v>
      </c>
    </row>
    <row r="5013" spans="1:5" x14ac:dyDescent="0.25">
      <c r="A5013" s="93" t="s">
        <v>1262</v>
      </c>
      <c r="B5013" t="s">
        <v>21791</v>
      </c>
      <c r="C5013">
        <v>38410</v>
      </c>
      <c r="D5013" s="93" t="s">
        <v>23028</v>
      </c>
      <c r="E5013" s="93" t="s">
        <v>14</v>
      </c>
    </row>
    <row r="5014" spans="1:5" x14ac:dyDescent="0.25">
      <c r="A5014" s="93" t="s">
        <v>1263</v>
      </c>
      <c r="D5014" s="93" t="s">
        <v>14</v>
      </c>
      <c r="E5014" s="93" t="s">
        <v>31202</v>
      </c>
    </row>
    <row r="5015" spans="1:5" x14ac:dyDescent="0.25">
      <c r="A5015" s="93" t="s">
        <v>1263</v>
      </c>
      <c r="B5015" t="s">
        <v>21791</v>
      </c>
      <c r="C5015">
        <v>38410</v>
      </c>
      <c r="D5015" s="93" t="s">
        <v>23081</v>
      </c>
      <c r="E5015" s="93" t="s">
        <v>14</v>
      </c>
    </row>
    <row r="5016" spans="1:5" x14ac:dyDescent="0.25">
      <c r="A5016" s="93" t="s">
        <v>1264</v>
      </c>
      <c r="D5016" s="93" t="s">
        <v>14</v>
      </c>
      <c r="E5016" s="93" t="s">
        <v>31202</v>
      </c>
    </row>
    <row r="5017" spans="1:5" x14ac:dyDescent="0.25">
      <c r="A5017" s="93" t="s">
        <v>1264</v>
      </c>
      <c r="B5017" t="s">
        <v>21791</v>
      </c>
      <c r="C5017">
        <v>2705</v>
      </c>
      <c r="D5017" s="93" t="s">
        <v>23093</v>
      </c>
      <c r="E5017" s="93" t="s">
        <v>14</v>
      </c>
    </row>
    <row r="5018" spans="1:5" x14ac:dyDescent="0.25">
      <c r="A5018" s="93" t="s">
        <v>1265</v>
      </c>
      <c r="D5018" s="93" t="s">
        <v>14</v>
      </c>
      <c r="E5018" s="93" t="s">
        <v>31202</v>
      </c>
    </row>
    <row r="5019" spans="1:5" x14ac:dyDescent="0.25">
      <c r="A5019" s="93" t="s">
        <v>1265</v>
      </c>
      <c r="B5019" t="s">
        <v>21791</v>
      </c>
      <c r="C5019">
        <v>38411</v>
      </c>
      <c r="D5019" s="93" t="s">
        <v>23149</v>
      </c>
      <c r="E5019" s="93" t="s">
        <v>14</v>
      </c>
    </row>
    <row r="5020" spans="1:5" x14ac:dyDescent="0.25">
      <c r="A5020" s="93" t="s">
        <v>1266</v>
      </c>
      <c r="D5020" s="93" t="s">
        <v>14</v>
      </c>
      <c r="E5020" s="93" t="s">
        <v>31202</v>
      </c>
    </row>
    <row r="5021" spans="1:5" x14ac:dyDescent="0.25">
      <c r="A5021" s="93" t="s">
        <v>1266</v>
      </c>
      <c r="B5021" t="s">
        <v>21791</v>
      </c>
      <c r="C5021">
        <v>38411</v>
      </c>
      <c r="D5021" s="93" t="s">
        <v>23119</v>
      </c>
      <c r="E5021" s="93" t="s">
        <v>14</v>
      </c>
    </row>
    <row r="5022" spans="1:5" x14ac:dyDescent="0.25">
      <c r="A5022" s="93" t="s">
        <v>1267</v>
      </c>
      <c r="D5022" s="93" t="s">
        <v>14</v>
      </c>
      <c r="E5022" s="93" t="s">
        <v>31202</v>
      </c>
    </row>
    <row r="5023" spans="1:5" x14ac:dyDescent="0.25">
      <c r="A5023" s="93" t="s">
        <v>1267</v>
      </c>
      <c r="B5023" t="s">
        <v>21791</v>
      </c>
      <c r="C5023">
        <v>38411</v>
      </c>
      <c r="D5023" s="93" t="s">
        <v>23079</v>
      </c>
      <c r="E5023" s="93" t="s">
        <v>14</v>
      </c>
    </row>
    <row r="5024" spans="1:5" x14ac:dyDescent="0.25">
      <c r="A5024" s="93" t="s">
        <v>1268</v>
      </c>
      <c r="D5024" s="93" t="s">
        <v>14</v>
      </c>
      <c r="E5024" s="93" t="s">
        <v>31202</v>
      </c>
    </row>
    <row r="5025" spans="1:5" x14ac:dyDescent="0.25">
      <c r="A5025" s="93" t="s">
        <v>1268</v>
      </c>
      <c r="B5025" t="s">
        <v>21791</v>
      </c>
      <c r="C5025">
        <v>1159</v>
      </c>
      <c r="D5025" s="93" t="s">
        <v>23150</v>
      </c>
      <c r="E5025" s="93" t="s">
        <v>14</v>
      </c>
    </row>
    <row r="5026" spans="1:5" x14ac:dyDescent="0.25">
      <c r="A5026" s="93" t="s">
        <v>1269</v>
      </c>
      <c r="D5026" s="93" t="s">
        <v>14</v>
      </c>
      <c r="E5026" s="93" t="s">
        <v>31202</v>
      </c>
    </row>
    <row r="5027" spans="1:5" x14ac:dyDescent="0.25">
      <c r="A5027" s="93" t="s">
        <v>1269</v>
      </c>
      <c r="B5027" t="s">
        <v>21791</v>
      </c>
      <c r="C5027">
        <v>1159</v>
      </c>
      <c r="D5027" s="93" t="s">
        <v>23028</v>
      </c>
      <c r="E5027" s="93" t="s">
        <v>14</v>
      </c>
    </row>
    <row r="5028" spans="1:5" x14ac:dyDescent="0.25">
      <c r="A5028" s="93" t="s">
        <v>1270</v>
      </c>
      <c r="D5028" s="93" t="s">
        <v>14</v>
      </c>
      <c r="E5028" s="93" t="s">
        <v>31202</v>
      </c>
    </row>
    <row r="5029" spans="1:5" x14ac:dyDescent="0.25">
      <c r="A5029" s="93" t="s">
        <v>1270</v>
      </c>
      <c r="B5029" t="s">
        <v>21791</v>
      </c>
      <c r="C5029">
        <v>1159</v>
      </c>
      <c r="D5029" s="93" t="s">
        <v>23151</v>
      </c>
      <c r="E5029" s="93" t="s">
        <v>14</v>
      </c>
    </row>
    <row r="5030" spans="1:5" x14ac:dyDescent="0.25">
      <c r="A5030" s="93" t="s">
        <v>1271</v>
      </c>
      <c r="D5030" s="93" t="s">
        <v>14</v>
      </c>
      <c r="E5030" s="93" t="s">
        <v>31202</v>
      </c>
    </row>
    <row r="5031" spans="1:5" x14ac:dyDescent="0.25">
      <c r="A5031" s="93" t="s">
        <v>1271</v>
      </c>
      <c r="B5031" t="s">
        <v>21791</v>
      </c>
      <c r="C5031">
        <v>1159</v>
      </c>
      <c r="D5031" s="93" t="s">
        <v>23087</v>
      </c>
      <c r="E5031" s="93" t="s">
        <v>14</v>
      </c>
    </row>
    <row r="5032" spans="1:5" x14ac:dyDescent="0.25">
      <c r="A5032" s="93" t="s">
        <v>1272</v>
      </c>
      <c r="D5032" s="93" t="s">
        <v>14</v>
      </c>
      <c r="E5032" s="93" t="s">
        <v>31202</v>
      </c>
    </row>
    <row r="5033" spans="1:5" x14ac:dyDescent="0.25">
      <c r="A5033" s="93" t="s">
        <v>1272</v>
      </c>
      <c r="B5033" t="s">
        <v>21791</v>
      </c>
      <c r="C5033">
        <v>4221</v>
      </c>
      <c r="D5033" s="93" t="s">
        <v>23152</v>
      </c>
      <c r="E5033" s="93" t="s">
        <v>14</v>
      </c>
    </row>
    <row r="5034" spans="1:5" x14ac:dyDescent="0.25">
      <c r="A5034" s="93" t="s">
        <v>1273</v>
      </c>
      <c r="D5034" s="93" t="s">
        <v>14</v>
      </c>
      <c r="E5034" s="93" t="s">
        <v>31202</v>
      </c>
    </row>
    <row r="5035" spans="1:5" x14ac:dyDescent="0.25">
      <c r="A5035" s="93" t="s">
        <v>1273</v>
      </c>
      <c r="B5035" t="s">
        <v>21791</v>
      </c>
      <c r="C5035">
        <v>13617</v>
      </c>
      <c r="D5035" s="93" t="s">
        <v>23150</v>
      </c>
      <c r="E5035" s="93" t="s">
        <v>14</v>
      </c>
    </row>
    <row r="5036" spans="1:5" x14ac:dyDescent="0.25">
      <c r="A5036" s="93" t="s">
        <v>1274</v>
      </c>
      <c r="D5036" s="93" t="s">
        <v>14</v>
      </c>
      <c r="E5036" s="93" t="s">
        <v>31202</v>
      </c>
    </row>
    <row r="5037" spans="1:5" x14ac:dyDescent="0.25">
      <c r="A5037" s="93" t="s">
        <v>1274</v>
      </c>
      <c r="B5037" t="s">
        <v>21791</v>
      </c>
      <c r="C5037">
        <v>13617</v>
      </c>
      <c r="D5037" s="93" t="s">
        <v>23028</v>
      </c>
      <c r="E5037" s="93" t="s">
        <v>14</v>
      </c>
    </row>
    <row r="5038" spans="1:5" x14ac:dyDescent="0.25">
      <c r="A5038" s="93" t="s">
        <v>1275</v>
      </c>
      <c r="D5038" s="93" t="s">
        <v>14</v>
      </c>
      <c r="E5038" s="93" t="s">
        <v>31202</v>
      </c>
    </row>
    <row r="5039" spans="1:5" x14ac:dyDescent="0.25">
      <c r="A5039" s="93" t="s">
        <v>1275</v>
      </c>
      <c r="B5039" t="s">
        <v>21791</v>
      </c>
      <c r="C5039">
        <v>13617</v>
      </c>
      <c r="D5039" s="93" t="s">
        <v>23151</v>
      </c>
      <c r="E5039" s="93" t="s">
        <v>14</v>
      </c>
    </row>
    <row r="5040" spans="1:5" x14ac:dyDescent="0.25">
      <c r="A5040" s="93" t="s">
        <v>1276</v>
      </c>
      <c r="D5040" s="93" t="s">
        <v>14</v>
      </c>
      <c r="E5040" s="93" t="s">
        <v>31202</v>
      </c>
    </row>
    <row r="5041" spans="1:5" x14ac:dyDescent="0.25">
      <c r="A5041" s="93" t="s">
        <v>1276</v>
      </c>
      <c r="B5041" t="s">
        <v>21791</v>
      </c>
      <c r="C5041">
        <v>13617</v>
      </c>
      <c r="D5041" s="93" t="s">
        <v>23087</v>
      </c>
      <c r="E5041" s="93" t="s">
        <v>14</v>
      </c>
    </row>
    <row r="5042" spans="1:5" x14ac:dyDescent="0.25">
      <c r="A5042" s="93" t="s">
        <v>1277</v>
      </c>
      <c r="D5042" s="93" t="s">
        <v>14</v>
      </c>
      <c r="E5042" s="93" t="s">
        <v>31202</v>
      </c>
    </row>
    <row r="5043" spans="1:5" x14ac:dyDescent="0.25">
      <c r="A5043" s="93" t="s">
        <v>1277</v>
      </c>
      <c r="B5043" t="s">
        <v>21791</v>
      </c>
      <c r="C5043">
        <v>4222</v>
      </c>
      <c r="D5043" s="93" t="s">
        <v>23153</v>
      </c>
      <c r="E5043" s="93" t="s">
        <v>14</v>
      </c>
    </row>
    <row r="5044" spans="1:5" x14ac:dyDescent="0.25">
      <c r="A5044" s="93" t="s">
        <v>1278</v>
      </c>
      <c r="D5044" s="93" t="s">
        <v>14</v>
      </c>
      <c r="E5044" s="93" t="s">
        <v>31202</v>
      </c>
    </row>
    <row r="5045" spans="1:5" x14ac:dyDescent="0.25">
      <c r="A5045" s="93" t="s">
        <v>1278</v>
      </c>
      <c r="B5045" t="s">
        <v>21791</v>
      </c>
      <c r="C5045">
        <v>25014</v>
      </c>
      <c r="D5045" s="93" t="s">
        <v>23142</v>
      </c>
      <c r="E5045" s="93" t="s">
        <v>14</v>
      </c>
    </row>
    <row r="5046" spans="1:5" x14ac:dyDescent="0.25">
      <c r="A5046" s="93" t="s">
        <v>1278</v>
      </c>
      <c r="B5046" t="s">
        <v>21791</v>
      </c>
      <c r="C5046">
        <v>37763</v>
      </c>
      <c r="D5046" s="93" t="s">
        <v>23097</v>
      </c>
      <c r="E5046" s="93" t="s">
        <v>14</v>
      </c>
    </row>
    <row r="5047" spans="1:5" x14ac:dyDescent="0.25">
      <c r="A5047" s="93" t="s">
        <v>1279</v>
      </c>
      <c r="D5047" s="93" t="s">
        <v>14</v>
      </c>
      <c r="E5047" s="93" t="s">
        <v>31202</v>
      </c>
    </row>
    <row r="5048" spans="1:5" x14ac:dyDescent="0.25">
      <c r="A5048" s="93" t="s">
        <v>1279</v>
      </c>
      <c r="B5048" t="s">
        <v>21791</v>
      </c>
      <c r="C5048">
        <v>25014</v>
      </c>
      <c r="D5048" s="93" t="s">
        <v>23056</v>
      </c>
      <c r="E5048" s="93" t="s">
        <v>14</v>
      </c>
    </row>
    <row r="5049" spans="1:5" x14ac:dyDescent="0.25">
      <c r="A5049" s="93" t="s">
        <v>1279</v>
      </c>
      <c r="B5049" t="s">
        <v>21791</v>
      </c>
      <c r="C5049">
        <v>37763</v>
      </c>
      <c r="D5049" s="93" t="s">
        <v>23066</v>
      </c>
      <c r="E5049" s="93" t="s">
        <v>14</v>
      </c>
    </row>
    <row r="5050" spans="1:5" x14ac:dyDescent="0.25">
      <c r="A5050" s="93" t="s">
        <v>1280</v>
      </c>
      <c r="D5050" s="93" t="s">
        <v>14</v>
      </c>
      <c r="E5050" s="93" t="s">
        <v>31202</v>
      </c>
    </row>
    <row r="5051" spans="1:5" x14ac:dyDescent="0.25">
      <c r="A5051" s="93" t="s">
        <v>1280</v>
      </c>
      <c r="B5051" t="s">
        <v>21791</v>
      </c>
      <c r="C5051">
        <v>25014</v>
      </c>
      <c r="D5051" s="93" t="s">
        <v>23143</v>
      </c>
      <c r="E5051" s="93" t="s">
        <v>14</v>
      </c>
    </row>
    <row r="5052" spans="1:5" x14ac:dyDescent="0.25">
      <c r="A5052" s="93" t="s">
        <v>1280</v>
      </c>
      <c r="B5052" t="s">
        <v>21791</v>
      </c>
      <c r="C5052">
        <v>37763</v>
      </c>
      <c r="D5052" s="93" t="s">
        <v>23112</v>
      </c>
      <c r="E5052" s="93" t="s">
        <v>14</v>
      </c>
    </row>
    <row r="5053" spans="1:5" x14ac:dyDescent="0.25">
      <c r="A5053" s="93" t="s">
        <v>1281</v>
      </c>
      <c r="D5053" s="93" t="s">
        <v>14</v>
      </c>
      <c r="E5053" s="93" t="s">
        <v>31202</v>
      </c>
    </row>
    <row r="5054" spans="1:5" x14ac:dyDescent="0.25">
      <c r="A5054" s="93" t="s">
        <v>1281</v>
      </c>
      <c r="B5054" t="s">
        <v>21791</v>
      </c>
      <c r="C5054">
        <v>25014</v>
      </c>
      <c r="D5054" s="93" t="s">
        <v>23052</v>
      </c>
      <c r="E5054" s="93" t="s">
        <v>14</v>
      </c>
    </row>
    <row r="5055" spans="1:5" x14ac:dyDescent="0.25">
      <c r="A5055" s="93" t="s">
        <v>1281</v>
      </c>
      <c r="B5055" t="s">
        <v>21791</v>
      </c>
      <c r="C5055">
        <v>37763</v>
      </c>
      <c r="D5055" s="93" t="s">
        <v>23035</v>
      </c>
      <c r="E5055" s="93" t="s">
        <v>14</v>
      </c>
    </row>
    <row r="5056" spans="1:5" x14ac:dyDescent="0.25">
      <c r="A5056" s="93" t="s">
        <v>1282</v>
      </c>
      <c r="D5056" s="93" t="s">
        <v>14</v>
      </c>
      <c r="E5056" s="93" t="s">
        <v>31202</v>
      </c>
    </row>
    <row r="5057" spans="1:5" x14ac:dyDescent="0.25">
      <c r="A5057" s="93" t="s">
        <v>1282</v>
      </c>
      <c r="B5057" t="s">
        <v>21791</v>
      </c>
      <c r="C5057">
        <v>4221</v>
      </c>
      <c r="D5057" s="93" t="s">
        <v>23154</v>
      </c>
      <c r="E5057" s="93" t="s">
        <v>14</v>
      </c>
    </row>
    <row r="5058" spans="1:5" x14ac:dyDescent="0.25">
      <c r="A5058" s="93" t="s">
        <v>1283</v>
      </c>
      <c r="D5058" s="93" t="s">
        <v>14</v>
      </c>
      <c r="E5058" s="93" t="s">
        <v>31202</v>
      </c>
    </row>
    <row r="5059" spans="1:5" x14ac:dyDescent="0.25">
      <c r="A5059" s="93" t="s">
        <v>1283</v>
      </c>
      <c r="B5059" t="s">
        <v>21791</v>
      </c>
      <c r="C5059">
        <v>13761</v>
      </c>
      <c r="D5059" s="93" t="s">
        <v>23087</v>
      </c>
      <c r="E5059" s="93" t="s">
        <v>14</v>
      </c>
    </row>
    <row r="5060" spans="1:5" x14ac:dyDescent="0.25">
      <c r="A5060" s="93" t="s">
        <v>1284</v>
      </c>
      <c r="D5060" s="93" t="s">
        <v>14</v>
      </c>
      <c r="E5060" s="93" t="s">
        <v>31202</v>
      </c>
    </row>
    <row r="5061" spans="1:5" x14ac:dyDescent="0.25">
      <c r="A5061" s="93" t="s">
        <v>1284</v>
      </c>
      <c r="B5061" t="s">
        <v>21791</v>
      </c>
      <c r="C5061">
        <v>13761</v>
      </c>
      <c r="D5061" s="93" t="s">
        <v>23028</v>
      </c>
      <c r="E5061" s="93" t="s">
        <v>14</v>
      </c>
    </row>
    <row r="5062" spans="1:5" x14ac:dyDescent="0.25">
      <c r="A5062" s="93" t="s">
        <v>1285</v>
      </c>
      <c r="D5062" s="93" t="s">
        <v>14</v>
      </c>
      <c r="E5062" s="93" t="s">
        <v>31202</v>
      </c>
    </row>
    <row r="5063" spans="1:5" x14ac:dyDescent="0.25">
      <c r="A5063" s="93" t="s">
        <v>1285</v>
      </c>
      <c r="B5063" t="s">
        <v>21791</v>
      </c>
      <c r="C5063">
        <v>13761</v>
      </c>
      <c r="D5063" s="93" t="s">
        <v>23081</v>
      </c>
      <c r="E5063" s="93" t="s">
        <v>14</v>
      </c>
    </row>
    <row r="5064" spans="1:5" x14ac:dyDescent="0.25">
      <c r="A5064" s="93" t="s">
        <v>1286</v>
      </c>
      <c r="D5064" s="93" t="s">
        <v>14</v>
      </c>
      <c r="E5064" s="93" t="s">
        <v>31202</v>
      </c>
    </row>
    <row r="5065" spans="1:5" x14ac:dyDescent="0.25">
      <c r="A5065" s="93" t="s">
        <v>1286</v>
      </c>
      <c r="B5065" t="s">
        <v>21791</v>
      </c>
      <c r="C5065">
        <v>1</v>
      </c>
      <c r="D5065" s="93" t="s">
        <v>23155</v>
      </c>
      <c r="E5065" s="93" t="s">
        <v>14</v>
      </c>
    </row>
    <row r="5066" spans="1:5" x14ac:dyDescent="0.25">
      <c r="A5066" s="93" t="s">
        <v>1286</v>
      </c>
      <c r="B5066" t="s">
        <v>21791</v>
      </c>
      <c r="C5066">
        <v>2</v>
      </c>
      <c r="D5066" s="93" t="s">
        <v>23156</v>
      </c>
      <c r="E5066" s="93" t="s">
        <v>14</v>
      </c>
    </row>
    <row r="5067" spans="1:5" x14ac:dyDescent="0.25">
      <c r="A5067" s="93" t="s">
        <v>1287</v>
      </c>
      <c r="D5067" s="93" t="s">
        <v>14</v>
      </c>
      <c r="E5067" s="93" t="s">
        <v>31202</v>
      </c>
    </row>
    <row r="5068" spans="1:5" x14ac:dyDescent="0.25">
      <c r="A5068" s="93" t="s">
        <v>1287</v>
      </c>
      <c r="B5068" t="s">
        <v>21791</v>
      </c>
      <c r="C5068">
        <v>13836</v>
      </c>
      <c r="D5068" s="93" t="s">
        <v>23059</v>
      </c>
      <c r="E5068" s="93" t="s">
        <v>14</v>
      </c>
    </row>
    <row r="5069" spans="1:5" x14ac:dyDescent="0.25">
      <c r="A5069" s="93" t="s">
        <v>1288</v>
      </c>
      <c r="D5069" s="93" t="s">
        <v>14</v>
      </c>
      <c r="E5069" s="93" t="s">
        <v>31202</v>
      </c>
    </row>
    <row r="5070" spans="1:5" x14ac:dyDescent="0.25">
      <c r="A5070" s="93" t="s">
        <v>1288</v>
      </c>
      <c r="B5070" t="s">
        <v>21791</v>
      </c>
      <c r="C5070">
        <v>13836</v>
      </c>
      <c r="D5070" s="93" t="s">
        <v>23028</v>
      </c>
      <c r="E5070" s="93" t="s">
        <v>14</v>
      </c>
    </row>
    <row r="5071" spans="1:5" x14ac:dyDescent="0.25">
      <c r="A5071" s="93" t="s">
        <v>1289</v>
      </c>
      <c r="D5071" s="93" t="s">
        <v>14</v>
      </c>
      <c r="E5071" s="93" t="s">
        <v>31202</v>
      </c>
    </row>
    <row r="5072" spans="1:5" x14ac:dyDescent="0.25">
      <c r="A5072" s="93" t="s">
        <v>1289</v>
      </c>
      <c r="B5072" t="s">
        <v>21791</v>
      </c>
      <c r="C5072">
        <v>13836</v>
      </c>
      <c r="D5072" s="93" t="s">
        <v>23029</v>
      </c>
      <c r="E5072" s="93" t="s">
        <v>14</v>
      </c>
    </row>
    <row r="5073" spans="1:5" x14ac:dyDescent="0.25">
      <c r="A5073" s="93" t="s">
        <v>1290</v>
      </c>
      <c r="D5073" s="93" t="s">
        <v>14</v>
      </c>
      <c r="E5073" s="93" t="s">
        <v>31202</v>
      </c>
    </row>
    <row r="5074" spans="1:5" x14ac:dyDescent="0.25">
      <c r="A5074" s="93" t="s">
        <v>1290</v>
      </c>
      <c r="B5074" t="s">
        <v>21791</v>
      </c>
      <c r="C5074">
        <v>4221</v>
      </c>
      <c r="D5074" s="93" t="s">
        <v>23157</v>
      </c>
      <c r="E5074" s="93" t="s">
        <v>14</v>
      </c>
    </row>
    <row r="5075" spans="1:5" x14ac:dyDescent="0.25">
      <c r="A5075" s="93" t="s">
        <v>1291</v>
      </c>
      <c r="D5075" s="93" t="s">
        <v>14</v>
      </c>
      <c r="E5075" s="93" t="s">
        <v>31202</v>
      </c>
    </row>
    <row r="5076" spans="1:5" x14ac:dyDescent="0.25">
      <c r="A5076" s="93" t="s">
        <v>1291</v>
      </c>
      <c r="B5076" t="s">
        <v>21791</v>
      </c>
      <c r="C5076">
        <v>14529</v>
      </c>
      <c r="D5076" s="93" t="s">
        <v>23059</v>
      </c>
      <c r="E5076" s="93" t="s">
        <v>14</v>
      </c>
    </row>
    <row r="5077" spans="1:5" x14ac:dyDescent="0.25">
      <c r="A5077" s="93" t="s">
        <v>1292</v>
      </c>
      <c r="D5077" s="93" t="s">
        <v>14</v>
      </c>
      <c r="E5077" s="93" t="s">
        <v>31202</v>
      </c>
    </row>
    <row r="5078" spans="1:5" x14ac:dyDescent="0.25">
      <c r="A5078" s="93" t="s">
        <v>1292</v>
      </c>
      <c r="B5078" t="s">
        <v>21791</v>
      </c>
      <c r="C5078">
        <v>14529</v>
      </c>
      <c r="D5078" s="93" t="s">
        <v>23028</v>
      </c>
      <c r="E5078" s="93" t="s">
        <v>14</v>
      </c>
    </row>
    <row r="5079" spans="1:5" x14ac:dyDescent="0.25">
      <c r="A5079" s="93" t="s">
        <v>1293</v>
      </c>
      <c r="D5079" s="93" t="s">
        <v>14</v>
      </c>
      <c r="E5079" s="93" t="s">
        <v>31202</v>
      </c>
    </row>
    <row r="5080" spans="1:5" x14ac:dyDescent="0.25">
      <c r="A5080" s="93" t="s">
        <v>1293</v>
      </c>
      <c r="B5080" t="s">
        <v>21791</v>
      </c>
      <c r="C5080">
        <v>14529</v>
      </c>
      <c r="D5080" s="93" t="s">
        <v>23081</v>
      </c>
      <c r="E5080" s="93" t="s">
        <v>14</v>
      </c>
    </row>
    <row r="5081" spans="1:5" x14ac:dyDescent="0.25">
      <c r="A5081" s="93" t="s">
        <v>1294</v>
      </c>
      <c r="D5081" s="93" t="s">
        <v>14</v>
      </c>
      <c r="E5081" s="93" t="s">
        <v>31202</v>
      </c>
    </row>
    <row r="5082" spans="1:5" x14ac:dyDescent="0.25">
      <c r="A5082" s="93" t="s">
        <v>1294</v>
      </c>
      <c r="B5082" t="s">
        <v>21791</v>
      </c>
      <c r="C5082">
        <v>38542</v>
      </c>
      <c r="D5082" s="93" t="s">
        <v>23048</v>
      </c>
      <c r="E5082" s="93" t="s">
        <v>14</v>
      </c>
    </row>
    <row r="5083" spans="1:5" x14ac:dyDescent="0.25">
      <c r="A5083" s="93" t="s">
        <v>1295</v>
      </c>
      <c r="D5083" s="93" t="s">
        <v>14</v>
      </c>
      <c r="E5083" s="93" t="s">
        <v>31202</v>
      </c>
    </row>
    <row r="5084" spans="1:5" x14ac:dyDescent="0.25">
      <c r="A5084" s="93" t="s">
        <v>1295</v>
      </c>
      <c r="B5084" t="s">
        <v>21791</v>
      </c>
      <c r="C5084">
        <v>38542</v>
      </c>
      <c r="D5084" s="93" t="s">
        <v>23058</v>
      </c>
      <c r="E5084" s="93" t="s">
        <v>14</v>
      </c>
    </row>
    <row r="5085" spans="1:5" x14ac:dyDescent="0.25">
      <c r="A5085" s="93" t="s">
        <v>1296</v>
      </c>
      <c r="D5085" s="93" t="s">
        <v>14</v>
      </c>
      <c r="E5085" s="93" t="s">
        <v>31202</v>
      </c>
    </row>
    <row r="5086" spans="1:5" x14ac:dyDescent="0.25">
      <c r="A5086" s="93" t="s">
        <v>1296</v>
      </c>
      <c r="B5086" t="s">
        <v>21791</v>
      </c>
      <c r="C5086">
        <v>38542</v>
      </c>
      <c r="D5086" s="93" t="s">
        <v>23026</v>
      </c>
      <c r="E5086" s="93" t="s">
        <v>14</v>
      </c>
    </row>
    <row r="5087" spans="1:5" x14ac:dyDescent="0.25">
      <c r="A5087" s="93" t="s">
        <v>1297</v>
      </c>
      <c r="D5087" s="93" t="s">
        <v>14</v>
      </c>
      <c r="E5087" s="93" t="s">
        <v>31202</v>
      </c>
    </row>
    <row r="5088" spans="1:5" x14ac:dyDescent="0.25">
      <c r="A5088" s="93" t="s">
        <v>1297</v>
      </c>
      <c r="B5088" t="s">
        <v>21791</v>
      </c>
      <c r="C5088">
        <v>4221</v>
      </c>
      <c r="D5088" s="93" t="s">
        <v>23158</v>
      </c>
      <c r="E5088" s="93" t="s">
        <v>14</v>
      </c>
    </row>
    <row r="5089" spans="1:5" x14ac:dyDescent="0.25">
      <c r="A5089" s="93" t="s">
        <v>1298</v>
      </c>
      <c r="D5089" s="93" t="s">
        <v>14</v>
      </c>
      <c r="E5089" s="93" t="s">
        <v>31202</v>
      </c>
    </row>
    <row r="5090" spans="1:5" x14ac:dyDescent="0.25">
      <c r="A5090" s="93" t="s">
        <v>1298</v>
      </c>
      <c r="B5090" t="s">
        <v>21791</v>
      </c>
      <c r="C5090">
        <v>13891</v>
      </c>
      <c r="D5090" s="93" t="s">
        <v>23059</v>
      </c>
      <c r="E5090" s="93" t="s">
        <v>14</v>
      </c>
    </row>
    <row r="5091" spans="1:5" x14ac:dyDescent="0.25">
      <c r="A5091" s="93" t="s">
        <v>1299</v>
      </c>
      <c r="D5091" s="93" t="s">
        <v>14</v>
      </c>
      <c r="E5091" s="93" t="s">
        <v>31202</v>
      </c>
    </row>
    <row r="5092" spans="1:5" x14ac:dyDescent="0.25">
      <c r="A5092" s="93" t="s">
        <v>1299</v>
      </c>
      <c r="B5092" t="s">
        <v>21791</v>
      </c>
      <c r="C5092">
        <v>13891</v>
      </c>
      <c r="D5092" s="93" t="s">
        <v>23028</v>
      </c>
      <c r="E5092" s="93" t="s">
        <v>14</v>
      </c>
    </row>
    <row r="5093" spans="1:5" x14ac:dyDescent="0.25">
      <c r="A5093" s="93" t="s">
        <v>1300</v>
      </c>
      <c r="D5093" s="93" t="s">
        <v>14</v>
      </c>
      <c r="E5093" s="93" t="s">
        <v>31202</v>
      </c>
    </row>
    <row r="5094" spans="1:5" x14ac:dyDescent="0.25">
      <c r="A5094" s="93" t="s">
        <v>1300</v>
      </c>
      <c r="B5094" t="s">
        <v>21791</v>
      </c>
      <c r="C5094">
        <v>13891</v>
      </c>
      <c r="D5094" s="93" t="s">
        <v>23081</v>
      </c>
      <c r="E5094" s="93" t="s">
        <v>14</v>
      </c>
    </row>
    <row r="5095" spans="1:5" x14ac:dyDescent="0.25">
      <c r="A5095" s="93" t="s">
        <v>1301</v>
      </c>
      <c r="D5095" s="93" t="s">
        <v>14</v>
      </c>
      <c r="E5095" s="93" t="s">
        <v>31202</v>
      </c>
    </row>
    <row r="5096" spans="1:5" x14ac:dyDescent="0.25">
      <c r="A5096" s="93" t="s">
        <v>1301</v>
      </c>
      <c r="B5096" t="s">
        <v>21791</v>
      </c>
      <c r="C5096">
        <v>4222</v>
      </c>
      <c r="D5096" s="93" t="s">
        <v>23159</v>
      </c>
      <c r="E5096" s="93" t="s">
        <v>14</v>
      </c>
    </row>
    <row r="5097" spans="1:5" x14ac:dyDescent="0.25">
      <c r="A5097" s="93" t="s">
        <v>1302</v>
      </c>
      <c r="D5097" s="93" t="s">
        <v>14</v>
      </c>
      <c r="E5097" s="93" t="s">
        <v>31202</v>
      </c>
    </row>
    <row r="5098" spans="1:5" x14ac:dyDescent="0.25">
      <c r="A5098" s="93" t="s">
        <v>1302</v>
      </c>
      <c r="B5098" t="s">
        <v>21791</v>
      </c>
      <c r="C5098">
        <v>25019</v>
      </c>
      <c r="D5098" s="93" t="s">
        <v>23066</v>
      </c>
      <c r="E5098" s="93" t="s">
        <v>14</v>
      </c>
    </row>
    <row r="5099" spans="1:5" x14ac:dyDescent="0.25">
      <c r="A5099" s="93" t="s">
        <v>1303</v>
      </c>
      <c r="D5099" s="93" t="s">
        <v>14</v>
      </c>
      <c r="E5099" s="93" t="s">
        <v>31202</v>
      </c>
    </row>
    <row r="5100" spans="1:5" x14ac:dyDescent="0.25">
      <c r="A5100" s="93" t="s">
        <v>1303</v>
      </c>
      <c r="B5100" t="s">
        <v>21791</v>
      </c>
      <c r="C5100">
        <v>6069</v>
      </c>
      <c r="D5100" s="93" t="s">
        <v>23058</v>
      </c>
      <c r="E5100" s="93" t="s">
        <v>14</v>
      </c>
    </row>
    <row r="5101" spans="1:5" x14ac:dyDescent="0.25">
      <c r="A5101" s="93" t="s">
        <v>1304</v>
      </c>
      <c r="D5101" s="93" t="s">
        <v>14</v>
      </c>
      <c r="E5101" s="93" t="s">
        <v>31202</v>
      </c>
    </row>
    <row r="5102" spans="1:5" x14ac:dyDescent="0.25">
      <c r="A5102" s="93" t="s">
        <v>1304</v>
      </c>
      <c r="B5102" t="s">
        <v>21791</v>
      </c>
      <c r="C5102">
        <v>6070</v>
      </c>
      <c r="D5102" s="93" t="s">
        <v>23058</v>
      </c>
      <c r="E5102" s="93" t="s">
        <v>14</v>
      </c>
    </row>
    <row r="5103" spans="1:5" x14ac:dyDescent="0.25">
      <c r="A5103" s="93" t="s">
        <v>1305</v>
      </c>
      <c r="D5103" s="93" t="s">
        <v>14</v>
      </c>
      <c r="E5103" s="93" t="s">
        <v>31202</v>
      </c>
    </row>
    <row r="5104" spans="1:5" x14ac:dyDescent="0.25">
      <c r="A5104" s="93" t="s">
        <v>1305</v>
      </c>
      <c r="B5104" t="s">
        <v>21791</v>
      </c>
      <c r="C5104">
        <v>4221</v>
      </c>
      <c r="D5104" s="93" t="s">
        <v>22961</v>
      </c>
      <c r="E5104" s="93" t="s">
        <v>14</v>
      </c>
    </row>
    <row r="5105" spans="1:5" x14ac:dyDescent="0.25">
      <c r="A5105" s="93" t="s">
        <v>1306</v>
      </c>
      <c r="D5105" s="93" t="s">
        <v>14</v>
      </c>
      <c r="E5105" s="93" t="s">
        <v>31202</v>
      </c>
    </row>
    <row r="5106" spans="1:5" x14ac:dyDescent="0.25">
      <c r="A5106" s="93" t="s">
        <v>1306</v>
      </c>
      <c r="B5106" t="s">
        <v>21791</v>
      </c>
      <c r="C5106">
        <v>36494</v>
      </c>
      <c r="D5106" s="93" t="s">
        <v>23052</v>
      </c>
      <c r="E5106" s="93" t="s">
        <v>14</v>
      </c>
    </row>
    <row r="5107" spans="1:5" x14ac:dyDescent="0.25">
      <c r="A5107" s="93" t="s">
        <v>1307</v>
      </c>
      <c r="D5107" s="93" t="s">
        <v>14</v>
      </c>
      <c r="E5107" s="93" t="s">
        <v>31202</v>
      </c>
    </row>
    <row r="5108" spans="1:5" x14ac:dyDescent="0.25">
      <c r="A5108" s="93" t="s">
        <v>1307</v>
      </c>
      <c r="B5108" t="s">
        <v>21791</v>
      </c>
      <c r="C5108">
        <v>36494</v>
      </c>
      <c r="D5108" s="93" t="s">
        <v>23160</v>
      </c>
      <c r="E5108" s="93" t="s">
        <v>14</v>
      </c>
    </row>
    <row r="5109" spans="1:5" x14ac:dyDescent="0.25">
      <c r="A5109" s="93" t="s">
        <v>1308</v>
      </c>
      <c r="D5109" s="93" t="s">
        <v>14</v>
      </c>
      <c r="E5109" s="93" t="s">
        <v>31202</v>
      </c>
    </row>
    <row r="5110" spans="1:5" x14ac:dyDescent="0.25">
      <c r="A5110" s="93" t="s">
        <v>1308</v>
      </c>
      <c r="B5110" t="s">
        <v>21791</v>
      </c>
      <c r="C5110">
        <v>36494</v>
      </c>
      <c r="D5110" s="93" t="s">
        <v>23052</v>
      </c>
      <c r="E5110" s="93" t="s">
        <v>14</v>
      </c>
    </row>
    <row r="5111" spans="1:5" x14ac:dyDescent="0.25">
      <c r="A5111" s="93" t="s">
        <v>1309</v>
      </c>
      <c r="D5111" s="93" t="s">
        <v>14</v>
      </c>
      <c r="E5111" s="93" t="s">
        <v>31202</v>
      </c>
    </row>
    <row r="5112" spans="1:5" x14ac:dyDescent="0.25">
      <c r="A5112" s="93" t="s">
        <v>1309</v>
      </c>
      <c r="B5112" t="s">
        <v>21791</v>
      </c>
      <c r="C5112">
        <v>2705</v>
      </c>
      <c r="D5112" s="93" t="s">
        <v>23161</v>
      </c>
      <c r="E5112" s="93" t="s">
        <v>14</v>
      </c>
    </row>
    <row r="5113" spans="1:5" x14ac:dyDescent="0.25">
      <c r="A5113" s="93" t="s">
        <v>1310</v>
      </c>
      <c r="D5113" s="93" t="s">
        <v>14</v>
      </c>
      <c r="E5113" s="93" t="s">
        <v>31202</v>
      </c>
    </row>
    <row r="5114" spans="1:5" x14ac:dyDescent="0.25">
      <c r="A5114" s="93" t="s">
        <v>1310</v>
      </c>
      <c r="B5114" t="s">
        <v>21791</v>
      </c>
      <c r="C5114">
        <v>36487</v>
      </c>
      <c r="D5114" s="93" t="s">
        <v>23059</v>
      </c>
      <c r="E5114" s="93" t="s">
        <v>14</v>
      </c>
    </row>
    <row r="5115" spans="1:5" x14ac:dyDescent="0.25">
      <c r="A5115" s="93" t="s">
        <v>1311</v>
      </c>
      <c r="D5115" s="93" t="s">
        <v>14</v>
      </c>
      <c r="E5115" s="93" t="s">
        <v>31202</v>
      </c>
    </row>
    <row r="5116" spans="1:5" x14ac:dyDescent="0.25">
      <c r="A5116" s="93" t="s">
        <v>1311</v>
      </c>
      <c r="B5116" t="s">
        <v>21791</v>
      </c>
      <c r="C5116">
        <v>36487</v>
      </c>
      <c r="D5116" s="93" t="s">
        <v>23028</v>
      </c>
      <c r="E5116" s="93" t="s">
        <v>14</v>
      </c>
    </row>
    <row r="5117" spans="1:5" x14ac:dyDescent="0.25">
      <c r="A5117" s="93" t="s">
        <v>1312</v>
      </c>
      <c r="D5117" s="93" t="s">
        <v>14</v>
      </c>
      <c r="E5117" s="93" t="s">
        <v>31202</v>
      </c>
    </row>
    <row r="5118" spans="1:5" x14ac:dyDescent="0.25">
      <c r="A5118" s="93" t="s">
        <v>1312</v>
      </c>
      <c r="B5118" t="s">
        <v>21791</v>
      </c>
      <c r="C5118">
        <v>36487</v>
      </c>
      <c r="D5118" s="93" t="s">
        <v>23087</v>
      </c>
      <c r="E5118" s="93" t="s">
        <v>14</v>
      </c>
    </row>
    <row r="5119" spans="1:5" x14ac:dyDescent="0.25">
      <c r="A5119" s="93" t="s">
        <v>1313</v>
      </c>
      <c r="D5119" s="93" t="s">
        <v>14</v>
      </c>
      <c r="E5119" s="93" t="s">
        <v>31202</v>
      </c>
    </row>
    <row r="5120" spans="1:5" x14ac:dyDescent="0.25">
      <c r="A5120" s="93" t="s">
        <v>1313</v>
      </c>
      <c r="B5120" t="s">
        <v>21791</v>
      </c>
      <c r="C5120">
        <v>2705</v>
      </c>
      <c r="D5120" s="93" t="s">
        <v>23162</v>
      </c>
      <c r="E5120" s="93" t="s">
        <v>14</v>
      </c>
    </row>
    <row r="5121" spans="1:5" x14ac:dyDescent="0.25">
      <c r="A5121" s="93" t="s">
        <v>1314</v>
      </c>
      <c r="D5121" s="93" t="s">
        <v>14</v>
      </c>
      <c r="E5121" s="93" t="s">
        <v>31202</v>
      </c>
    </row>
    <row r="5122" spans="1:5" x14ac:dyDescent="0.25">
      <c r="A5122" s="93" t="s">
        <v>1314</v>
      </c>
      <c r="B5122" t="s">
        <v>21791</v>
      </c>
      <c r="C5122">
        <v>44474</v>
      </c>
      <c r="D5122" s="93" t="s">
        <v>23052</v>
      </c>
      <c r="E5122" s="93" t="s">
        <v>14</v>
      </c>
    </row>
    <row r="5123" spans="1:5" x14ac:dyDescent="0.25">
      <c r="A5123" s="93" t="s">
        <v>1315</v>
      </c>
      <c r="D5123" s="93" t="s">
        <v>14</v>
      </c>
      <c r="E5123" s="93" t="s">
        <v>31202</v>
      </c>
    </row>
    <row r="5124" spans="1:5" x14ac:dyDescent="0.25">
      <c r="A5124" s="93" t="s">
        <v>1315</v>
      </c>
      <c r="B5124" t="s">
        <v>21791</v>
      </c>
      <c r="C5124">
        <v>44474</v>
      </c>
      <c r="D5124" s="93" t="s">
        <v>23066</v>
      </c>
      <c r="E5124" s="93" t="s">
        <v>14</v>
      </c>
    </row>
    <row r="5125" spans="1:5" x14ac:dyDescent="0.25">
      <c r="A5125" s="93" t="s">
        <v>1316</v>
      </c>
      <c r="D5125" s="93" t="s">
        <v>14</v>
      </c>
      <c r="E5125" s="93" t="s">
        <v>31202</v>
      </c>
    </row>
    <row r="5126" spans="1:5" x14ac:dyDescent="0.25">
      <c r="A5126" s="93" t="s">
        <v>1316</v>
      </c>
      <c r="B5126" t="s">
        <v>21791</v>
      </c>
      <c r="C5126">
        <v>44474</v>
      </c>
      <c r="D5126" s="93" t="s">
        <v>23035</v>
      </c>
      <c r="E5126" s="93" t="s">
        <v>14</v>
      </c>
    </row>
    <row r="5127" spans="1:5" x14ac:dyDescent="0.25">
      <c r="A5127" s="93" t="s">
        <v>1317</v>
      </c>
      <c r="D5127" s="93" t="s">
        <v>14</v>
      </c>
      <c r="E5127" s="93" t="s">
        <v>31202</v>
      </c>
    </row>
    <row r="5128" spans="1:5" x14ac:dyDescent="0.25">
      <c r="A5128" s="93" t="s">
        <v>1317</v>
      </c>
      <c r="B5128" t="s">
        <v>21791</v>
      </c>
      <c r="C5128">
        <v>2705</v>
      </c>
      <c r="D5128" s="93" t="s">
        <v>23163</v>
      </c>
      <c r="E5128" s="93" t="s">
        <v>14</v>
      </c>
    </row>
    <row r="5129" spans="1:5" x14ac:dyDescent="0.25">
      <c r="A5129" s="93" t="s">
        <v>1318</v>
      </c>
      <c r="D5129" s="93" t="s">
        <v>14</v>
      </c>
      <c r="E5129" s="93" t="s">
        <v>31202</v>
      </c>
    </row>
    <row r="5130" spans="1:5" x14ac:dyDescent="0.25">
      <c r="A5130" s="93" t="s">
        <v>1318</v>
      </c>
      <c r="B5130" t="s">
        <v>21791</v>
      </c>
      <c r="C5130">
        <v>44474</v>
      </c>
      <c r="D5130" s="93" t="s">
        <v>23112</v>
      </c>
      <c r="E5130" s="93" t="s">
        <v>14</v>
      </c>
    </row>
    <row r="5131" spans="1:5" x14ac:dyDescent="0.25">
      <c r="A5131" s="93" t="s">
        <v>1319</v>
      </c>
      <c r="D5131" s="93" t="s">
        <v>14</v>
      </c>
      <c r="E5131" s="93" t="s">
        <v>31202</v>
      </c>
    </row>
    <row r="5132" spans="1:5" x14ac:dyDescent="0.25">
      <c r="A5132" s="93" t="s">
        <v>1319</v>
      </c>
      <c r="B5132" t="s">
        <v>21791</v>
      </c>
      <c r="C5132">
        <v>10712</v>
      </c>
      <c r="D5132" s="93" t="s">
        <v>23110</v>
      </c>
      <c r="E5132" s="93" t="s">
        <v>14</v>
      </c>
    </row>
    <row r="5133" spans="1:5" x14ac:dyDescent="0.25">
      <c r="A5133" s="93" t="s">
        <v>1319</v>
      </c>
      <c r="B5133" t="s">
        <v>21791</v>
      </c>
      <c r="C5133">
        <v>37752</v>
      </c>
      <c r="D5133" s="93" t="s">
        <v>23097</v>
      </c>
      <c r="E5133" s="93" t="s">
        <v>14</v>
      </c>
    </row>
    <row r="5134" spans="1:5" x14ac:dyDescent="0.25">
      <c r="A5134" s="93" t="s">
        <v>1320</v>
      </c>
      <c r="D5134" s="93" t="s">
        <v>14</v>
      </c>
      <c r="E5134" s="93" t="s">
        <v>31202</v>
      </c>
    </row>
    <row r="5135" spans="1:5" x14ac:dyDescent="0.25">
      <c r="A5135" s="93" t="s">
        <v>1320</v>
      </c>
      <c r="B5135" t="s">
        <v>21791</v>
      </c>
      <c r="C5135">
        <v>10712</v>
      </c>
      <c r="D5135" s="93" t="s">
        <v>23061</v>
      </c>
      <c r="E5135" s="93" t="s">
        <v>14</v>
      </c>
    </row>
    <row r="5136" spans="1:5" x14ac:dyDescent="0.25">
      <c r="A5136" s="93" t="s">
        <v>1320</v>
      </c>
      <c r="B5136" t="s">
        <v>21791</v>
      </c>
      <c r="C5136">
        <v>37752</v>
      </c>
      <c r="D5136" s="93" t="s">
        <v>23066</v>
      </c>
      <c r="E5136" s="93" t="s">
        <v>14</v>
      </c>
    </row>
    <row r="5137" spans="1:5" x14ac:dyDescent="0.25">
      <c r="A5137" s="93" t="s">
        <v>1321</v>
      </c>
      <c r="D5137" s="93" t="s">
        <v>14</v>
      </c>
      <c r="E5137" s="93" t="s">
        <v>31202</v>
      </c>
    </row>
    <row r="5138" spans="1:5" x14ac:dyDescent="0.25">
      <c r="A5138" s="93" t="s">
        <v>1321</v>
      </c>
      <c r="B5138" t="s">
        <v>21791</v>
      </c>
      <c r="C5138">
        <v>10712</v>
      </c>
      <c r="D5138" s="93" t="s">
        <v>23111</v>
      </c>
      <c r="E5138" s="93" t="s">
        <v>14</v>
      </c>
    </row>
    <row r="5139" spans="1:5" x14ac:dyDescent="0.25">
      <c r="A5139" s="93" t="s">
        <v>1321</v>
      </c>
      <c r="B5139" t="s">
        <v>21791</v>
      </c>
      <c r="C5139">
        <v>37752</v>
      </c>
      <c r="D5139" s="93" t="s">
        <v>23112</v>
      </c>
      <c r="E5139" s="93" t="s">
        <v>14</v>
      </c>
    </row>
    <row r="5140" spans="1:5" x14ac:dyDescent="0.25">
      <c r="A5140" s="93" t="s">
        <v>1322</v>
      </c>
      <c r="D5140" s="93" t="s">
        <v>14</v>
      </c>
      <c r="E5140" s="93" t="s">
        <v>31202</v>
      </c>
    </row>
    <row r="5141" spans="1:5" x14ac:dyDescent="0.25">
      <c r="A5141" s="93" t="s">
        <v>1322</v>
      </c>
      <c r="B5141" t="s">
        <v>21791</v>
      </c>
      <c r="C5141">
        <v>10712</v>
      </c>
      <c r="D5141" s="93" t="s">
        <v>23051</v>
      </c>
      <c r="E5141" s="93" t="s">
        <v>14</v>
      </c>
    </row>
    <row r="5142" spans="1:5" x14ac:dyDescent="0.25">
      <c r="A5142" s="93" t="s">
        <v>1322</v>
      </c>
      <c r="B5142" t="s">
        <v>21791</v>
      </c>
      <c r="C5142">
        <v>37752</v>
      </c>
      <c r="D5142" s="93" t="s">
        <v>23035</v>
      </c>
      <c r="E5142" s="93" t="s">
        <v>14</v>
      </c>
    </row>
    <row r="5143" spans="1:5" x14ac:dyDescent="0.25">
      <c r="A5143" s="93" t="s">
        <v>1323</v>
      </c>
      <c r="D5143" s="93" t="s">
        <v>14</v>
      </c>
      <c r="E5143" s="93" t="s">
        <v>31202</v>
      </c>
    </row>
    <row r="5144" spans="1:5" x14ac:dyDescent="0.25">
      <c r="A5144" s="93" t="s">
        <v>1323</v>
      </c>
      <c r="B5144" t="s">
        <v>21791</v>
      </c>
      <c r="C5144">
        <v>4221</v>
      </c>
      <c r="D5144" s="93" t="s">
        <v>23050</v>
      </c>
      <c r="E5144" s="93" t="s">
        <v>14</v>
      </c>
    </row>
    <row r="5145" spans="1:5" x14ac:dyDescent="0.25">
      <c r="A5145" s="93" t="s">
        <v>1324</v>
      </c>
      <c r="D5145" s="93" t="s">
        <v>14</v>
      </c>
      <c r="E5145" s="93" t="s">
        <v>31202</v>
      </c>
    </row>
    <row r="5146" spans="1:5" x14ac:dyDescent="0.25">
      <c r="A5146" s="93" t="s">
        <v>1324</v>
      </c>
      <c r="B5146" t="s">
        <v>21791</v>
      </c>
      <c r="C5146">
        <v>36522</v>
      </c>
      <c r="D5146" s="93" t="s">
        <v>23038</v>
      </c>
      <c r="E5146" s="93" t="s">
        <v>14</v>
      </c>
    </row>
    <row r="5147" spans="1:5" x14ac:dyDescent="0.25">
      <c r="A5147" s="93" t="s">
        <v>1324</v>
      </c>
      <c r="B5147" t="s">
        <v>21791</v>
      </c>
      <c r="C5147">
        <v>39813</v>
      </c>
      <c r="D5147" s="93" t="s">
        <v>23087</v>
      </c>
      <c r="E5147" s="93" t="s">
        <v>14</v>
      </c>
    </row>
    <row r="5148" spans="1:5" x14ac:dyDescent="0.25">
      <c r="A5148" s="93" t="s">
        <v>1325</v>
      </c>
      <c r="D5148" s="93" t="s">
        <v>14</v>
      </c>
      <c r="E5148" s="93" t="s">
        <v>31202</v>
      </c>
    </row>
    <row r="5149" spans="1:5" x14ac:dyDescent="0.25">
      <c r="A5149" s="93" t="s">
        <v>1325</v>
      </c>
      <c r="B5149" t="s">
        <v>21791</v>
      </c>
      <c r="C5149">
        <v>36522</v>
      </c>
      <c r="D5149" s="93" t="s">
        <v>23058</v>
      </c>
      <c r="E5149" s="93" t="s">
        <v>14</v>
      </c>
    </row>
    <row r="5150" spans="1:5" x14ac:dyDescent="0.25">
      <c r="A5150" s="93" t="s">
        <v>1325</v>
      </c>
      <c r="B5150" t="s">
        <v>21791</v>
      </c>
      <c r="C5150">
        <v>39813</v>
      </c>
      <c r="D5150" s="93" t="s">
        <v>23028</v>
      </c>
      <c r="E5150" s="93" t="s">
        <v>14</v>
      </c>
    </row>
    <row r="5151" spans="1:5" x14ac:dyDescent="0.25">
      <c r="A5151" s="93" t="s">
        <v>1326</v>
      </c>
      <c r="D5151" s="93" t="s">
        <v>14</v>
      </c>
      <c r="E5151" s="93" t="s">
        <v>31202</v>
      </c>
    </row>
    <row r="5152" spans="1:5" x14ac:dyDescent="0.25">
      <c r="A5152" s="93" t="s">
        <v>1326</v>
      </c>
      <c r="B5152" t="s">
        <v>21791</v>
      </c>
      <c r="C5152">
        <v>36522</v>
      </c>
      <c r="D5152" s="93" t="s">
        <v>23029</v>
      </c>
      <c r="E5152" s="93" t="s">
        <v>14</v>
      </c>
    </row>
    <row r="5153" spans="1:5" x14ac:dyDescent="0.25">
      <c r="A5153" s="93" t="s">
        <v>1326</v>
      </c>
      <c r="B5153" t="s">
        <v>21791</v>
      </c>
      <c r="C5153">
        <v>39813</v>
      </c>
      <c r="D5153" s="93" t="s">
        <v>23029</v>
      </c>
      <c r="E5153" s="93" t="s">
        <v>14</v>
      </c>
    </row>
    <row r="5154" spans="1:5" x14ac:dyDescent="0.25">
      <c r="A5154" s="93" t="s">
        <v>1327</v>
      </c>
      <c r="D5154" s="93" t="s">
        <v>14</v>
      </c>
      <c r="E5154" s="93" t="s">
        <v>31202</v>
      </c>
    </row>
    <row r="5155" spans="1:5" x14ac:dyDescent="0.25">
      <c r="A5155" s="93" t="s">
        <v>1327</v>
      </c>
      <c r="B5155" t="s">
        <v>21791</v>
      </c>
      <c r="C5155">
        <v>4221</v>
      </c>
      <c r="D5155" s="93" t="s">
        <v>23164</v>
      </c>
      <c r="E5155" s="93" t="s">
        <v>14</v>
      </c>
    </row>
    <row r="5156" spans="1:5" x14ac:dyDescent="0.25">
      <c r="A5156" s="93" t="s">
        <v>1328</v>
      </c>
      <c r="D5156" s="93" t="s">
        <v>14</v>
      </c>
      <c r="E5156" s="93" t="s">
        <v>31202</v>
      </c>
    </row>
    <row r="5157" spans="1:5" x14ac:dyDescent="0.25">
      <c r="A5157" s="93" t="s">
        <v>1328</v>
      </c>
      <c r="B5157" t="s">
        <v>21791</v>
      </c>
      <c r="C5157">
        <v>36498</v>
      </c>
      <c r="D5157" s="93" t="s">
        <v>23052</v>
      </c>
      <c r="E5157" s="93" t="s">
        <v>14</v>
      </c>
    </row>
    <row r="5158" spans="1:5" x14ac:dyDescent="0.25">
      <c r="A5158" s="93" t="s">
        <v>1329</v>
      </c>
      <c r="D5158" s="93" t="s">
        <v>14</v>
      </c>
      <c r="E5158" s="93" t="s">
        <v>31202</v>
      </c>
    </row>
    <row r="5159" spans="1:5" x14ac:dyDescent="0.25">
      <c r="A5159" s="93" t="s">
        <v>1329</v>
      </c>
      <c r="B5159" t="s">
        <v>21791</v>
      </c>
      <c r="C5159">
        <v>36498</v>
      </c>
      <c r="D5159" s="93" t="s">
        <v>23066</v>
      </c>
      <c r="E5159" s="93" t="s">
        <v>14</v>
      </c>
    </row>
    <row r="5160" spans="1:5" x14ac:dyDescent="0.25">
      <c r="A5160" s="93" t="s">
        <v>1330</v>
      </c>
      <c r="D5160" s="93" t="s">
        <v>14</v>
      </c>
      <c r="E5160" s="93" t="s">
        <v>31202</v>
      </c>
    </row>
    <row r="5161" spans="1:5" x14ac:dyDescent="0.25">
      <c r="A5161" s="93" t="s">
        <v>1330</v>
      </c>
      <c r="B5161" t="s">
        <v>21791</v>
      </c>
      <c r="C5161">
        <v>36498</v>
      </c>
      <c r="D5161" s="93" t="s">
        <v>23031</v>
      </c>
      <c r="E5161" s="93" t="s">
        <v>14</v>
      </c>
    </row>
    <row r="5162" spans="1:5" x14ac:dyDescent="0.25">
      <c r="A5162" s="93" t="s">
        <v>1331</v>
      </c>
      <c r="D5162" s="93" t="s">
        <v>14</v>
      </c>
      <c r="E5162" s="93" t="s">
        <v>31202</v>
      </c>
    </row>
    <row r="5163" spans="1:5" x14ac:dyDescent="0.25">
      <c r="A5163" s="93" t="s">
        <v>1331</v>
      </c>
      <c r="B5163" t="s">
        <v>21791</v>
      </c>
      <c r="C5163">
        <v>4222</v>
      </c>
      <c r="D5163" s="93" t="s">
        <v>23165</v>
      </c>
      <c r="E5163" s="93" t="s">
        <v>14</v>
      </c>
    </row>
    <row r="5164" spans="1:5" x14ac:dyDescent="0.25">
      <c r="A5164" s="93" t="s">
        <v>1332</v>
      </c>
      <c r="D5164" s="93" t="s">
        <v>14</v>
      </c>
      <c r="E5164" s="93" t="s">
        <v>31202</v>
      </c>
    </row>
    <row r="5165" spans="1:5" x14ac:dyDescent="0.25">
      <c r="A5165" s="93" t="s">
        <v>1332</v>
      </c>
      <c r="B5165" t="s">
        <v>21791</v>
      </c>
      <c r="C5165">
        <v>36500</v>
      </c>
      <c r="D5165" s="93" t="s">
        <v>23052</v>
      </c>
      <c r="E5165" s="93" t="s">
        <v>14</v>
      </c>
    </row>
    <row r="5166" spans="1:5" x14ac:dyDescent="0.25">
      <c r="A5166" s="93" t="s">
        <v>1333</v>
      </c>
      <c r="D5166" s="93" t="s">
        <v>14</v>
      </c>
      <c r="E5166" s="93" t="s">
        <v>31202</v>
      </c>
    </row>
    <row r="5167" spans="1:5" x14ac:dyDescent="0.25">
      <c r="A5167" s="93" t="s">
        <v>1333</v>
      </c>
      <c r="B5167" t="s">
        <v>21791</v>
      </c>
      <c r="C5167">
        <v>36500</v>
      </c>
      <c r="D5167" s="93" t="s">
        <v>23066</v>
      </c>
      <c r="E5167" s="93" t="s">
        <v>14</v>
      </c>
    </row>
    <row r="5168" spans="1:5" x14ac:dyDescent="0.25">
      <c r="A5168" s="93" t="s">
        <v>1334</v>
      </c>
      <c r="D5168" s="93" t="s">
        <v>14</v>
      </c>
      <c r="E5168" s="93" t="s">
        <v>31202</v>
      </c>
    </row>
    <row r="5169" spans="1:5" x14ac:dyDescent="0.25">
      <c r="A5169" s="93" t="s">
        <v>1334</v>
      </c>
      <c r="B5169" t="s">
        <v>21791</v>
      </c>
      <c r="C5169">
        <v>36500</v>
      </c>
      <c r="D5169" s="93" t="s">
        <v>23031</v>
      </c>
      <c r="E5169" s="93" t="s">
        <v>14</v>
      </c>
    </row>
    <row r="5170" spans="1:5" x14ac:dyDescent="0.25">
      <c r="A5170" s="93" t="s">
        <v>1335</v>
      </c>
      <c r="D5170" s="93" t="s">
        <v>14</v>
      </c>
      <c r="E5170" s="93" t="s">
        <v>31202</v>
      </c>
    </row>
    <row r="5171" spans="1:5" x14ac:dyDescent="0.25">
      <c r="A5171" s="93" t="s">
        <v>1335</v>
      </c>
      <c r="B5171" t="s">
        <v>21791</v>
      </c>
      <c r="C5171">
        <v>4221</v>
      </c>
      <c r="D5171" s="93" t="s">
        <v>23166</v>
      </c>
      <c r="E5171" s="93" t="s">
        <v>14</v>
      </c>
    </row>
    <row r="5172" spans="1:5" x14ac:dyDescent="0.25">
      <c r="A5172" s="93" t="s">
        <v>1336</v>
      </c>
      <c r="D5172" s="93" t="s">
        <v>14</v>
      </c>
      <c r="E5172" s="93" t="s">
        <v>31202</v>
      </c>
    </row>
    <row r="5173" spans="1:5" x14ac:dyDescent="0.25">
      <c r="A5173" s="93" t="s">
        <v>1336</v>
      </c>
      <c r="B5173" t="s">
        <v>21791</v>
      </c>
      <c r="C5173">
        <v>36501</v>
      </c>
      <c r="D5173" s="93" t="s">
        <v>23052</v>
      </c>
      <c r="E5173" s="93" t="s">
        <v>14</v>
      </c>
    </row>
    <row r="5174" spans="1:5" x14ac:dyDescent="0.25">
      <c r="A5174" s="93" t="s">
        <v>1337</v>
      </c>
      <c r="D5174" s="93" t="s">
        <v>14</v>
      </c>
      <c r="E5174" s="93" t="s">
        <v>31202</v>
      </c>
    </row>
    <row r="5175" spans="1:5" x14ac:dyDescent="0.25">
      <c r="A5175" s="93" t="s">
        <v>1337</v>
      </c>
      <c r="B5175" t="s">
        <v>21791</v>
      </c>
      <c r="C5175">
        <v>36501</v>
      </c>
      <c r="D5175" s="93" t="s">
        <v>23066</v>
      </c>
      <c r="E5175" s="93" t="s">
        <v>14</v>
      </c>
    </row>
    <row r="5176" spans="1:5" x14ac:dyDescent="0.25">
      <c r="A5176" s="93" t="s">
        <v>1338</v>
      </c>
      <c r="D5176" s="93" t="s">
        <v>14</v>
      </c>
      <c r="E5176" s="93" t="s">
        <v>31202</v>
      </c>
    </row>
    <row r="5177" spans="1:5" x14ac:dyDescent="0.25">
      <c r="A5177" s="93" t="s">
        <v>1338</v>
      </c>
      <c r="B5177" t="s">
        <v>21791</v>
      </c>
      <c r="C5177">
        <v>36501</v>
      </c>
      <c r="D5177" s="93" t="s">
        <v>23031</v>
      </c>
      <c r="E5177" s="93" t="s">
        <v>14</v>
      </c>
    </row>
    <row r="5178" spans="1:5" x14ac:dyDescent="0.25">
      <c r="A5178" s="93" t="s">
        <v>1339</v>
      </c>
      <c r="D5178" s="93" t="s">
        <v>14</v>
      </c>
      <c r="E5178" s="93" t="s">
        <v>31202</v>
      </c>
    </row>
    <row r="5179" spans="1:5" x14ac:dyDescent="0.25">
      <c r="A5179" s="93" t="s">
        <v>1339</v>
      </c>
      <c r="B5179" t="s">
        <v>21791</v>
      </c>
      <c r="C5179">
        <v>4221</v>
      </c>
      <c r="D5179" s="93" t="s">
        <v>23167</v>
      </c>
      <c r="E5179" s="93" t="s">
        <v>14</v>
      </c>
    </row>
    <row r="5180" spans="1:5" x14ac:dyDescent="0.25">
      <c r="A5180" s="93" t="s">
        <v>1340</v>
      </c>
      <c r="D5180" s="93" t="s">
        <v>14</v>
      </c>
      <c r="E5180" s="93" t="s">
        <v>31202</v>
      </c>
    </row>
    <row r="5181" spans="1:5" x14ac:dyDescent="0.25">
      <c r="A5181" s="93" t="s">
        <v>1340</v>
      </c>
      <c r="B5181" t="s">
        <v>21791</v>
      </c>
      <c r="C5181">
        <v>9912</v>
      </c>
      <c r="D5181" s="93" t="s">
        <v>23038</v>
      </c>
      <c r="E5181" s="93" t="s">
        <v>14</v>
      </c>
    </row>
    <row r="5182" spans="1:5" x14ac:dyDescent="0.25">
      <c r="A5182" s="93" t="s">
        <v>1341</v>
      </c>
      <c r="D5182" s="93" t="s">
        <v>14</v>
      </c>
      <c r="E5182" s="93" t="s">
        <v>31202</v>
      </c>
    </row>
    <row r="5183" spans="1:5" x14ac:dyDescent="0.25">
      <c r="A5183" s="93" t="s">
        <v>1341</v>
      </c>
      <c r="B5183" t="s">
        <v>21791</v>
      </c>
      <c r="C5183">
        <v>9912</v>
      </c>
      <c r="D5183" s="93" t="s">
        <v>23129</v>
      </c>
      <c r="E5183" s="93" t="s">
        <v>14</v>
      </c>
    </row>
    <row r="5184" spans="1:5" x14ac:dyDescent="0.25">
      <c r="A5184" s="93" t="s">
        <v>1342</v>
      </c>
      <c r="D5184" s="93" t="s">
        <v>14</v>
      </c>
      <c r="E5184" s="93" t="s">
        <v>31202</v>
      </c>
    </row>
    <row r="5185" spans="1:5" x14ac:dyDescent="0.25">
      <c r="A5185" s="93" t="s">
        <v>1342</v>
      </c>
      <c r="B5185" t="s">
        <v>21791</v>
      </c>
      <c r="C5185">
        <v>9912</v>
      </c>
      <c r="D5185" s="93" t="s">
        <v>23087</v>
      </c>
      <c r="E5185" s="93" t="s">
        <v>14</v>
      </c>
    </row>
    <row r="5186" spans="1:5" x14ac:dyDescent="0.25">
      <c r="A5186" s="93" t="s">
        <v>1343</v>
      </c>
      <c r="D5186" s="93" t="s">
        <v>14</v>
      </c>
      <c r="E5186" s="93" t="s">
        <v>31202</v>
      </c>
    </row>
    <row r="5187" spans="1:5" x14ac:dyDescent="0.25">
      <c r="A5187" s="93" t="s">
        <v>1343</v>
      </c>
      <c r="B5187" t="s">
        <v>21791</v>
      </c>
      <c r="C5187">
        <v>4221</v>
      </c>
      <c r="D5187" s="93" t="s">
        <v>23168</v>
      </c>
      <c r="E5187" s="93" t="s">
        <v>14</v>
      </c>
    </row>
    <row r="5188" spans="1:5" x14ac:dyDescent="0.25">
      <c r="A5188" s="93" t="s">
        <v>1344</v>
      </c>
      <c r="D5188" s="93" t="s">
        <v>14</v>
      </c>
      <c r="E5188" s="93" t="s">
        <v>31202</v>
      </c>
    </row>
    <row r="5189" spans="1:5" x14ac:dyDescent="0.25">
      <c r="A5189" s="93" t="s">
        <v>1344</v>
      </c>
      <c r="B5189" t="s">
        <v>21791</v>
      </c>
      <c r="C5189">
        <v>38604</v>
      </c>
      <c r="D5189" s="93" t="s">
        <v>23038</v>
      </c>
      <c r="E5189" s="93" t="s">
        <v>14</v>
      </c>
    </row>
    <row r="5190" spans="1:5" x14ac:dyDescent="0.25">
      <c r="A5190" s="93" t="s">
        <v>1345</v>
      </c>
      <c r="D5190" s="93" t="s">
        <v>14</v>
      </c>
      <c r="E5190" s="93" t="s">
        <v>31202</v>
      </c>
    </row>
    <row r="5191" spans="1:5" x14ac:dyDescent="0.25">
      <c r="A5191" s="93" t="s">
        <v>1345</v>
      </c>
      <c r="B5191" t="s">
        <v>21791</v>
      </c>
      <c r="C5191">
        <v>38604</v>
      </c>
      <c r="D5191" s="93" t="s">
        <v>23066</v>
      </c>
      <c r="E5191" s="93" t="s">
        <v>14</v>
      </c>
    </row>
    <row r="5192" spans="1:5" x14ac:dyDescent="0.25">
      <c r="A5192" s="93" t="s">
        <v>1346</v>
      </c>
      <c r="D5192" s="93" t="s">
        <v>14</v>
      </c>
      <c r="E5192" s="93" t="s">
        <v>31202</v>
      </c>
    </row>
    <row r="5193" spans="1:5" x14ac:dyDescent="0.25">
      <c r="A5193" s="93" t="s">
        <v>1346</v>
      </c>
      <c r="B5193" t="s">
        <v>21791</v>
      </c>
      <c r="C5193">
        <v>38604</v>
      </c>
      <c r="D5193" s="93" t="s">
        <v>23038</v>
      </c>
      <c r="E5193" s="93" t="s">
        <v>14</v>
      </c>
    </row>
    <row r="5194" spans="1:5" x14ac:dyDescent="0.25">
      <c r="A5194" s="93" t="s">
        <v>1347</v>
      </c>
      <c r="D5194" s="93" t="s">
        <v>14</v>
      </c>
      <c r="E5194" s="93" t="s">
        <v>31202</v>
      </c>
    </row>
    <row r="5195" spans="1:5" x14ac:dyDescent="0.25">
      <c r="A5195" s="93" t="s">
        <v>1347</v>
      </c>
      <c r="B5195" t="s">
        <v>21791</v>
      </c>
      <c r="C5195">
        <v>4221</v>
      </c>
      <c r="D5195" s="93" t="s">
        <v>23169</v>
      </c>
      <c r="E5195" s="93" t="s">
        <v>14</v>
      </c>
    </row>
    <row r="5196" spans="1:5" x14ac:dyDescent="0.25">
      <c r="A5196" s="93" t="s">
        <v>1348</v>
      </c>
      <c r="D5196" s="93" t="s">
        <v>14</v>
      </c>
      <c r="E5196" s="93" t="s">
        <v>31202</v>
      </c>
    </row>
    <row r="5197" spans="1:5" x14ac:dyDescent="0.25">
      <c r="A5197" s="93" t="s">
        <v>1348</v>
      </c>
      <c r="B5197" t="s">
        <v>21791</v>
      </c>
      <c r="C5197">
        <v>41898</v>
      </c>
      <c r="D5197" s="93" t="s">
        <v>23059</v>
      </c>
      <c r="E5197" s="93" t="s">
        <v>14</v>
      </c>
    </row>
    <row r="5198" spans="1:5" x14ac:dyDescent="0.25">
      <c r="A5198" s="93" t="s">
        <v>1349</v>
      </c>
      <c r="D5198" s="93" t="s">
        <v>14</v>
      </c>
      <c r="E5198" s="93" t="s">
        <v>31202</v>
      </c>
    </row>
    <row r="5199" spans="1:5" x14ac:dyDescent="0.25">
      <c r="A5199" s="93" t="s">
        <v>1349</v>
      </c>
      <c r="B5199" t="s">
        <v>21791</v>
      </c>
      <c r="C5199">
        <v>41898</v>
      </c>
      <c r="D5199" s="93" t="s">
        <v>23028</v>
      </c>
      <c r="E5199" s="93" t="s">
        <v>14</v>
      </c>
    </row>
    <row r="5200" spans="1:5" x14ac:dyDescent="0.25">
      <c r="A5200" s="93" t="s">
        <v>1350</v>
      </c>
      <c r="D5200" s="93" t="s">
        <v>14</v>
      </c>
      <c r="E5200" s="93" t="s">
        <v>31202</v>
      </c>
    </row>
    <row r="5201" spans="1:5" x14ac:dyDescent="0.25">
      <c r="A5201" s="93" t="s">
        <v>1350</v>
      </c>
      <c r="B5201" t="s">
        <v>21791</v>
      </c>
      <c r="C5201">
        <v>9914</v>
      </c>
      <c r="D5201" s="93" t="s">
        <v>23100</v>
      </c>
      <c r="E5201" s="93" t="s">
        <v>14</v>
      </c>
    </row>
    <row r="5202" spans="1:5" x14ac:dyDescent="0.25">
      <c r="A5202" s="93" t="s">
        <v>1351</v>
      </c>
      <c r="D5202" s="93" t="s">
        <v>14</v>
      </c>
      <c r="E5202" s="93" t="s">
        <v>31202</v>
      </c>
    </row>
    <row r="5203" spans="1:5" x14ac:dyDescent="0.25">
      <c r="A5203" s="93" t="s">
        <v>1351</v>
      </c>
      <c r="B5203" t="s">
        <v>21791</v>
      </c>
      <c r="C5203">
        <v>9914</v>
      </c>
      <c r="D5203" s="93" t="s">
        <v>23066</v>
      </c>
      <c r="E5203" s="93" t="s">
        <v>14</v>
      </c>
    </row>
    <row r="5204" spans="1:5" x14ac:dyDescent="0.25">
      <c r="A5204" s="93" t="s">
        <v>1352</v>
      </c>
      <c r="D5204" s="93" t="s">
        <v>14</v>
      </c>
      <c r="E5204" s="93" t="s">
        <v>31202</v>
      </c>
    </row>
    <row r="5205" spans="1:5" x14ac:dyDescent="0.25">
      <c r="A5205" s="93" t="s">
        <v>1352</v>
      </c>
      <c r="B5205" t="s">
        <v>21791</v>
      </c>
      <c r="C5205">
        <v>9921</v>
      </c>
      <c r="D5205" s="93" t="s">
        <v>23100</v>
      </c>
      <c r="E5205" s="93" t="s">
        <v>14</v>
      </c>
    </row>
    <row r="5206" spans="1:5" x14ac:dyDescent="0.25">
      <c r="A5206" s="93" t="s">
        <v>1353</v>
      </c>
      <c r="D5206" s="93" t="s">
        <v>14</v>
      </c>
      <c r="E5206" s="93" t="s">
        <v>31202</v>
      </c>
    </row>
    <row r="5207" spans="1:5" x14ac:dyDescent="0.25">
      <c r="A5207" s="93" t="s">
        <v>1353</v>
      </c>
      <c r="B5207" t="s">
        <v>21791</v>
      </c>
      <c r="C5207">
        <v>9921</v>
      </c>
      <c r="D5207" s="93" t="s">
        <v>23066</v>
      </c>
      <c r="E5207" s="93" t="s">
        <v>14</v>
      </c>
    </row>
    <row r="5208" spans="1:5" x14ac:dyDescent="0.25">
      <c r="A5208" s="93" t="s">
        <v>1354</v>
      </c>
      <c r="D5208" s="93" t="s">
        <v>14</v>
      </c>
      <c r="E5208" s="93" t="s">
        <v>31202</v>
      </c>
    </row>
    <row r="5209" spans="1:5" x14ac:dyDescent="0.25">
      <c r="A5209" s="93" t="s">
        <v>1354</v>
      </c>
      <c r="B5209" t="s">
        <v>21791</v>
      </c>
      <c r="C5209">
        <v>2705</v>
      </c>
      <c r="D5209" s="93" t="s">
        <v>23170</v>
      </c>
      <c r="E5209" s="93" t="s">
        <v>14</v>
      </c>
    </row>
    <row r="5210" spans="1:5" x14ac:dyDescent="0.25">
      <c r="A5210" s="93" t="s">
        <v>1355</v>
      </c>
      <c r="D5210" s="93" t="s">
        <v>14</v>
      </c>
      <c r="E5210" s="93" t="s">
        <v>31202</v>
      </c>
    </row>
    <row r="5211" spans="1:5" x14ac:dyDescent="0.25">
      <c r="A5211" s="93" t="s">
        <v>1355</v>
      </c>
      <c r="B5211" t="s">
        <v>21791</v>
      </c>
      <c r="C5211">
        <v>26039</v>
      </c>
      <c r="D5211" s="93" t="s">
        <v>23100</v>
      </c>
      <c r="E5211" s="93" t="s">
        <v>14</v>
      </c>
    </row>
    <row r="5212" spans="1:5" x14ac:dyDescent="0.25">
      <c r="A5212" s="93" t="s">
        <v>1356</v>
      </c>
      <c r="D5212" s="93" t="s">
        <v>14</v>
      </c>
      <c r="E5212" s="93" t="s">
        <v>31202</v>
      </c>
    </row>
    <row r="5213" spans="1:5" x14ac:dyDescent="0.25">
      <c r="A5213" s="93" t="s">
        <v>1356</v>
      </c>
      <c r="B5213" t="s">
        <v>21791</v>
      </c>
      <c r="C5213">
        <v>26039</v>
      </c>
      <c r="D5213" s="93" t="s">
        <v>23066</v>
      </c>
      <c r="E5213" s="93" t="s">
        <v>14</v>
      </c>
    </row>
    <row r="5214" spans="1:5" x14ac:dyDescent="0.25">
      <c r="A5214" s="93" t="s">
        <v>1357</v>
      </c>
      <c r="D5214" s="93" t="s">
        <v>14</v>
      </c>
      <c r="E5214" s="93" t="s">
        <v>31202</v>
      </c>
    </row>
    <row r="5215" spans="1:5" x14ac:dyDescent="0.25">
      <c r="A5215" s="93" t="s">
        <v>1357</v>
      </c>
      <c r="B5215" t="s">
        <v>21791</v>
      </c>
      <c r="C5215">
        <v>26039</v>
      </c>
      <c r="D5215" s="93" t="s">
        <v>23038</v>
      </c>
      <c r="E5215" s="93" t="s">
        <v>14</v>
      </c>
    </row>
    <row r="5216" spans="1:5" x14ac:dyDescent="0.25">
      <c r="A5216" s="93" t="s">
        <v>1358</v>
      </c>
      <c r="D5216" s="93" t="s">
        <v>14</v>
      </c>
      <c r="E5216" s="93" t="s">
        <v>31202</v>
      </c>
    </row>
    <row r="5217" spans="1:5" x14ac:dyDescent="0.25">
      <c r="A5217" s="93" t="s">
        <v>1358</v>
      </c>
      <c r="B5217" t="s">
        <v>21791</v>
      </c>
      <c r="C5217">
        <v>4221</v>
      </c>
      <c r="D5217" s="93" t="s">
        <v>23171</v>
      </c>
      <c r="E5217" s="93" t="s">
        <v>14</v>
      </c>
    </row>
    <row r="5218" spans="1:5" x14ac:dyDescent="0.25">
      <c r="A5218" s="93" t="s">
        <v>1359</v>
      </c>
      <c r="D5218" s="93" t="s">
        <v>14</v>
      </c>
      <c r="E5218" s="93" t="s">
        <v>31202</v>
      </c>
    </row>
    <row r="5219" spans="1:5" x14ac:dyDescent="0.25">
      <c r="A5219" s="93" t="s">
        <v>1359</v>
      </c>
      <c r="B5219" t="s">
        <v>21791</v>
      </c>
      <c r="C5219">
        <v>40637</v>
      </c>
      <c r="D5219" s="93" t="s">
        <v>23172</v>
      </c>
      <c r="E5219" s="93" t="s">
        <v>14</v>
      </c>
    </row>
    <row r="5220" spans="1:5" x14ac:dyDescent="0.25">
      <c r="A5220" s="93" t="s">
        <v>1360</v>
      </c>
      <c r="D5220" s="93" t="s">
        <v>14</v>
      </c>
      <c r="E5220" s="93" t="s">
        <v>31202</v>
      </c>
    </row>
    <row r="5221" spans="1:5" x14ac:dyDescent="0.25">
      <c r="A5221" s="93" t="s">
        <v>1360</v>
      </c>
      <c r="B5221" t="s">
        <v>21791</v>
      </c>
      <c r="C5221">
        <v>40637</v>
      </c>
      <c r="D5221" s="93" t="s">
        <v>23173</v>
      </c>
      <c r="E5221" s="93" t="s">
        <v>14</v>
      </c>
    </row>
    <row r="5222" spans="1:5" x14ac:dyDescent="0.25">
      <c r="A5222" s="93" t="s">
        <v>1361</v>
      </c>
      <c r="D5222" s="93" t="s">
        <v>14</v>
      </c>
      <c r="E5222" s="93" t="s">
        <v>31202</v>
      </c>
    </row>
    <row r="5223" spans="1:5" x14ac:dyDescent="0.25">
      <c r="A5223" s="93" t="s">
        <v>1361</v>
      </c>
      <c r="B5223" t="s">
        <v>21791</v>
      </c>
      <c r="C5223">
        <v>40637</v>
      </c>
      <c r="D5223" s="93" t="s">
        <v>23174</v>
      </c>
      <c r="E5223" s="93" t="s">
        <v>14</v>
      </c>
    </row>
    <row r="5224" spans="1:5" x14ac:dyDescent="0.25">
      <c r="A5224" s="93" t="s">
        <v>1362</v>
      </c>
      <c r="D5224" s="93" t="s">
        <v>14</v>
      </c>
      <c r="E5224" s="93" t="s">
        <v>31202</v>
      </c>
    </row>
    <row r="5225" spans="1:5" x14ac:dyDescent="0.25">
      <c r="A5225" s="93" t="s">
        <v>1362</v>
      </c>
      <c r="B5225" t="s">
        <v>21791</v>
      </c>
      <c r="C5225">
        <v>4221</v>
      </c>
      <c r="D5225" s="93" t="s">
        <v>23175</v>
      </c>
      <c r="E5225" s="93" t="s">
        <v>14</v>
      </c>
    </row>
    <row r="5226" spans="1:5" x14ac:dyDescent="0.25">
      <c r="A5226" s="93" t="s">
        <v>1363</v>
      </c>
      <c r="D5226" s="93" t="s">
        <v>14</v>
      </c>
      <c r="E5226" s="93" t="s">
        <v>31202</v>
      </c>
    </row>
    <row r="5227" spans="1:5" x14ac:dyDescent="0.25">
      <c r="A5227" s="93" t="s">
        <v>1363</v>
      </c>
      <c r="B5227" t="s">
        <v>21791</v>
      </c>
      <c r="C5227">
        <v>10742</v>
      </c>
      <c r="D5227" s="93" t="s">
        <v>23142</v>
      </c>
      <c r="E5227" s="93" t="s">
        <v>14</v>
      </c>
    </row>
    <row r="5228" spans="1:5" x14ac:dyDescent="0.25">
      <c r="A5228" s="93" t="s">
        <v>1364</v>
      </c>
      <c r="D5228" s="93" t="s">
        <v>14</v>
      </c>
      <c r="E5228" s="93" t="s">
        <v>31202</v>
      </c>
    </row>
    <row r="5229" spans="1:5" x14ac:dyDescent="0.25">
      <c r="A5229" s="93" t="s">
        <v>1364</v>
      </c>
      <c r="B5229" t="s">
        <v>21791</v>
      </c>
      <c r="C5229">
        <v>10742</v>
      </c>
      <c r="D5229" s="93" t="s">
        <v>23160</v>
      </c>
      <c r="E5229" s="93" t="s">
        <v>14</v>
      </c>
    </row>
    <row r="5230" spans="1:5" x14ac:dyDescent="0.25">
      <c r="A5230" s="93" t="s">
        <v>1365</v>
      </c>
      <c r="D5230" s="93" t="s">
        <v>14</v>
      </c>
      <c r="E5230" s="93" t="s">
        <v>31202</v>
      </c>
    </row>
    <row r="5231" spans="1:5" x14ac:dyDescent="0.25">
      <c r="A5231" s="93" t="s">
        <v>1365</v>
      </c>
      <c r="B5231" t="s">
        <v>21791</v>
      </c>
      <c r="C5231">
        <v>10742</v>
      </c>
      <c r="D5231" s="93" t="s">
        <v>23176</v>
      </c>
      <c r="E5231" s="93" t="s">
        <v>14</v>
      </c>
    </row>
    <row r="5232" spans="1:5" x14ac:dyDescent="0.25">
      <c r="A5232" s="93" t="s">
        <v>1366</v>
      </c>
      <c r="D5232" s="93" t="s">
        <v>14</v>
      </c>
      <c r="E5232" s="93" t="s">
        <v>31202</v>
      </c>
    </row>
    <row r="5233" spans="1:5" x14ac:dyDescent="0.25">
      <c r="A5233" s="93" t="s">
        <v>1366</v>
      </c>
      <c r="B5233" t="s">
        <v>21791</v>
      </c>
      <c r="C5233">
        <v>36493</v>
      </c>
      <c r="D5233" s="93" t="s">
        <v>23052</v>
      </c>
      <c r="E5233" s="93" t="s">
        <v>14</v>
      </c>
    </row>
    <row r="5234" spans="1:5" x14ac:dyDescent="0.25">
      <c r="A5234" s="93" t="s">
        <v>1367</v>
      </c>
      <c r="D5234" s="93" t="s">
        <v>14</v>
      </c>
      <c r="E5234" s="93" t="s">
        <v>31202</v>
      </c>
    </row>
    <row r="5235" spans="1:5" x14ac:dyDescent="0.25">
      <c r="A5235" s="93" t="s">
        <v>1367</v>
      </c>
      <c r="B5235" t="s">
        <v>21791</v>
      </c>
      <c r="C5235">
        <v>36493</v>
      </c>
      <c r="D5235" s="93" t="s">
        <v>23028</v>
      </c>
      <c r="E5235" s="93" t="s">
        <v>14</v>
      </c>
    </row>
    <row r="5236" spans="1:5" x14ac:dyDescent="0.25">
      <c r="A5236" s="93" t="s">
        <v>1368</v>
      </c>
      <c r="D5236" s="93" t="s">
        <v>14</v>
      </c>
      <c r="E5236" s="93" t="s">
        <v>31202</v>
      </c>
    </row>
    <row r="5237" spans="1:5" x14ac:dyDescent="0.25">
      <c r="A5237" s="93" t="s">
        <v>1368</v>
      </c>
      <c r="B5237" t="s">
        <v>21791</v>
      </c>
      <c r="C5237">
        <v>36493</v>
      </c>
      <c r="D5237" s="93" t="s">
        <v>23052</v>
      </c>
      <c r="E5237" s="93" t="s">
        <v>14</v>
      </c>
    </row>
    <row r="5238" spans="1:5" x14ac:dyDescent="0.25">
      <c r="A5238" s="93" t="s">
        <v>1369</v>
      </c>
      <c r="D5238" s="93" t="s">
        <v>14</v>
      </c>
      <c r="E5238" s="93" t="s">
        <v>31202</v>
      </c>
    </row>
    <row r="5239" spans="1:5" x14ac:dyDescent="0.25">
      <c r="A5239" s="93" t="s">
        <v>1369</v>
      </c>
      <c r="B5239" t="s">
        <v>21791</v>
      </c>
      <c r="C5239">
        <v>2705</v>
      </c>
      <c r="D5239" s="93" t="s">
        <v>23161</v>
      </c>
      <c r="E5239" s="93" t="s">
        <v>14</v>
      </c>
    </row>
    <row r="5240" spans="1:5" x14ac:dyDescent="0.25">
      <c r="A5240" s="93" t="s">
        <v>1370</v>
      </c>
      <c r="D5240" s="93" t="s">
        <v>14</v>
      </c>
      <c r="E5240" s="93" t="s">
        <v>31202</v>
      </c>
    </row>
    <row r="5241" spans="1:5" x14ac:dyDescent="0.25">
      <c r="A5241" s="93" t="s">
        <v>1370</v>
      </c>
      <c r="B5241" t="s">
        <v>21791</v>
      </c>
      <c r="C5241">
        <v>2705</v>
      </c>
      <c r="D5241" s="93" t="s">
        <v>23177</v>
      </c>
      <c r="E5241" s="93" t="s">
        <v>14</v>
      </c>
    </row>
    <row r="5242" spans="1:5" x14ac:dyDescent="0.25">
      <c r="A5242" s="93" t="s">
        <v>1371</v>
      </c>
      <c r="D5242" s="93" t="s">
        <v>14</v>
      </c>
      <c r="E5242" s="93" t="s">
        <v>31202</v>
      </c>
    </row>
    <row r="5243" spans="1:5" x14ac:dyDescent="0.25">
      <c r="A5243" s="93" t="s">
        <v>1371</v>
      </c>
      <c r="B5243" t="s">
        <v>21791</v>
      </c>
      <c r="C5243">
        <v>11616</v>
      </c>
      <c r="D5243" s="93" t="s">
        <v>23059</v>
      </c>
      <c r="E5243" s="93" t="s">
        <v>14</v>
      </c>
    </row>
    <row r="5244" spans="1:5" x14ac:dyDescent="0.25">
      <c r="A5244" s="93" t="s">
        <v>1372</v>
      </c>
      <c r="D5244" s="93" t="s">
        <v>14</v>
      </c>
      <c r="E5244" s="93" t="s">
        <v>31202</v>
      </c>
    </row>
    <row r="5245" spans="1:5" x14ac:dyDescent="0.25">
      <c r="A5245" s="93" t="s">
        <v>1372</v>
      </c>
      <c r="B5245" t="s">
        <v>21791</v>
      </c>
      <c r="C5245">
        <v>11616</v>
      </c>
      <c r="D5245" s="93" t="s">
        <v>23028</v>
      </c>
      <c r="E5245" s="93" t="s">
        <v>14</v>
      </c>
    </row>
    <row r="5246" spans="1:5" x14ac:dyDescent="0.25">
      <c r="A5246" s="93" t="s">
        <v>1373</v>
      </c>
      <c r="D5246" s="93" t="s">
        <v>14</v>
      </c>
      <c r="E5246" s="93" t="s">
        <v>31202</v>
      </c>
    </row>
    <row r="5247" spans="1:5" x14ac:dyDescent="0.25">
      <c r="A5247" s="93" t="s">
        <v>1373</v>
      </c>
      <c r="B5247" t="s">
        <v>21791</v>
      </c>
      <c r="C5247">
        <v>11616</v>
      </c>
      <c r="D5247" s="93" t="s">
        <v>23081</v>
      </c>
      <c r="E5247" s="93" t="s">
        <v>14</v>
      </c>
    </row>
    <row r="5248" spans="1:5" x14ac:dyDescent="0.25">
      <c r="A5248" s="93" t="s">
        <v>1374</v>
      </c>
      <c r="D5248" s="93" t="s">
        <v>14</v>
      </c>
      <c r="E5248" s="93" t="s">
        <v>31202</v>
      </c>
    </row>
    <row r="5249" spans="1:5" x14ac:dyDescent="0.25">
      <c r="A5249" s="93" t="s">
        <v>1374</v>
      </c>
      <c r="B5249" t="s">
        <v>21791</v>
      </c>
      <c r="C5249">
        <v>11281</v>
      </c>
      <c r="D5249" s="93" t="s">
        <v>23048</v>
      </c>
      <c r="E5249" s="93" t="s">
        <v>14</v>
      </c>
    </row>
    <row r="5250" spans="1:5" x14ac:dyDescent="0.25">
      <c r="A5250" s="93" t="s">
        <v>1375</v>
      </c>
      <c r="D5250" s="93" t="s">
        <v>14</v>
      </c>
      <c r="E5250" s="93" t="s">
        <v>31202</v>
      </c>
    </row>
    <row r="5251" spans="1:5" x14ac:dyDescent="0.25">
      <c r="A5251" s="93" t="s">
        <v>1375</v>
      </c>
      <c r="B5251" t="s">
        <v>21791</v>
      </c>
      <c r="C5251">
        <v>11281</v>
      </c>
      <c r="D5251" s="93" t="s">
        <v>23058</v>
      </c>
      <c r="E5251" s="93" t="s">
        <v>14</v>
      </c>
    </row>
    <row r="5252" spans="1:5" x14ac:dyDescent="0.25">
      <c r="A5252" s="93" t="s">
        <v>1376</v>
      </c>
      <c r="D5252" s="93" t="s">
        <v>14</v>
      </c>
      <c r="E5252" s="93" t="s">
        <v>31202</v>
      </c>
    </row>
    <row r="5253" spans="1:5" x14ac:dyDescent="0.25">
      <c r="A5253" s="93" t="s">
        <v>1376</v>
      </c>
      <c r="B5253" t="s">
        <v>21791</v>
      </c>
      <c r="C5253">
        <v>11281</v>
      </c>
      <c r="D5253" s="93" t="s">
        <v>23026</v>
      </c>
      <c r="E5253" s="93" t="s">
        <v>14</v>
      </c>
    </row>
    <row r="5254" spans="1:5" x14ac:dyDescent="0.25">
      <c r="A5254" s="93" t="s">
        <v>1377</v>
      </c>
      <c r="D5254" s="93" t="s">
        <v>14</v>
      </c>
      <c r="E5254" s="93" t="s">
        <v>31202</v>
      </c>
    </row>
    <row r="5255" spans="1:5" x14ac:dyDescent="0.25">
      <c r="A5255" s="93" t="s">
        <v>1377</v>
      </c>
      <c r="B5255" t="s">
        <v>21791</v>
      </c>
      <c r="C5255">
        <v>4222</v>
      </c>
      <c r="D5255" s="93" t="s">
        <v>23162</v>
      </c>
      <c r="E5255" s="93" t="s">
        <v>14</v>
      </c>
    </row>
    <row r="5256" spans="1:5" x14ac:dyDescent="0.25">
      <c r="A5256" s="93" t="s">
        <v>1378</v>
      </c>
      <c r="D5256" s="93" t="s">
        <v>14</v>
      </c>
      <c r="E5256" s="93" t="s">
        <v>31202</v>
      </c>
    </row>
    <row r="5257" spans="1:5" x14ac:dyDescent="0.25">
      <c r="A5257" s="93" t="s">
        <v>1378</v>
      </c>
      <c r="B5257" t="s">
        <v>21791</v>
      </c>
      <c r="C5257">
        <v>13897</v>
      </c>
      <c r="D5257" s="93" t="s">
        <v>23145</v>
      </c>
      <c r="E5257" s="93" t="s">
        <v>14</v>
      </c>
    </row>
    <row r="5258" spans="1:5" x14ac:dyDescent="0.25">
      <c r="A5258" s="93" t="s">
        <v>1379</v>
      </c>
      <c r="D5258" s="93" t="s">
        <v>14</v>
      </c>
      <c r="E5258" s="93" t="s">
        <v>31202</v>
      </c>
    </row>
    <row r="5259" spans="1:5" x14ac:dyDescent="0.25">
      <c r="A5259" s="93" t="s">
        <v>1379</v>
      </c>
      <c r="B5259" t="s">
        <v>21791</v>
      </c>
      <c r="C5259">
        <v>13897</v>
      </c>
      <c r="D5259" s="93" t="s">
        <v>23028</v>
      </c>
      <c r="E5259" s="93" t="s">
        <v>14</v>
      </c>
    </row>
    <row r="5260" spans="1:5" x14ac:dyDescent="0.25">
      <c r="A5260" s="93" t="s">
        <v>1380</v>
      </c>
      <c r="D5260" s="93" t="s">
        <v>14</v>
      </c>
      <c r="E5260" s="93" t="s">
        <v>31202</v>
      </c>
    </row>
    <row r="5261" spans="1:5" x14ac:dyDescent="0.25">
      <c r="A5261" s="93" t="s">
        <v>1380</v>
      </c>
      <c r="B5261" t="s">
        <v>21791</v>
      </c>
      <c r="C5261">
        <v>13897</v>
      </c>
      <c r="D5261" s="93" t="s">
        <v>23029</v>
      </c>
      <c r="E5261" s="93" t="s">
        <v>14</v>
      </c>
    </row>
    <row r="5262" spans="1:5" x14ac:dyDescent="0.25">
      <c r="A5262" s="93" t="s">
        <v>1381</v>
      </c>
      <c r="D5262" s="93" t="s">
        <v>14</v>
      </c>
      <c r="E5262" s="93" t="s">
        <v>31202</v>
      </c>
    </row>
    <row r="5263" spans="1:5" x14ac:dyDescent="0.25">
      <c r="A5263" s="93" t="s">
        <v>1381</v>
      </c>
      <c r="B5263" t="s">
        <v>21791</v>
      </c>
      <c r="C5263">
        <v>4222</v>
      </c>
      <c r="D5263" s="93" t="s">
        <v>23136</v>
      </c>
      <c r="E5263" s="93" t="s">
        <v>14</v>
      </c>
    </row>
    <row r="5264" spans="1:5" x14ac:dyDescent="0.25">
      <c r="A5264" s="93" t="s">
        <v>1382</v>
      </c>
      <c r="D5264" s="93" t="s">
        <v>14</v>
      </c>
      <c r="E5264" s="93" t="s">
        <v>31202</v>
      </c>
    </row>
    <row r="5265" spans="1:5" x14ac:dyDescent="0.25">
      <c r="A5265" s="93" t="s">
        <v>1382</v>
      </c>
      <c r="B5265" t="s">
        <v>21791</v>
      </c>
      <c r="C5265">
        <v>13954</v>
      </c>
      <c r="D5265" s="93" t="s">
        <v>23087</v>
      </c>
      <c r="E5265" s="93" t="s">
        <v>14</v>
      </c>
    </row>
    <row r="5266" spans="1:5" x14ac:dyDescent="0.25">
      <c r="A5266" s="93" t="s">
        <v>1383</v>
      </c>
      <c r="D5266" s="93" t="s">
        <v>14</v>
      </c>
      <c r="E5266" s="93" t="s">
        <v>31202</v>
      </c>
    </row>
    <row r="5267" spans="1:5" x14ac:dyDescent="0.25">
      <c r="A5267" s="93" t="s">
        <v>1383</v>
      </c>
      <c r="B5267" t="s">
        <v>21791</v>
      </c>
      <c r="C5267">
        <v>13954</v>
      </c>
      <c r="D5267" s="93" t="s">
        <v>23028</v>
      </c>
      <c r="E5267" s="93" t="s">
        <v>14</v>
      </c>
    </row>
    <row r="5268" spans="1:5" x14ac:dyDescent="0.25">
      <c r="A5268" s="93" t="s">
        <v>1384</v>
      </c>
      <c r="D5268" s="93" t="s">
        <v>14</v>
      </c>
      <c r="E5268" s="93" t="s">
        <v>31202</v>
      </c>
    </row>
    <row r="5269" spans="1:5" x14ac:dyDescent="0.25">
      <c r="A5269" s="93" t="s">
        <v>1384</v>
      </c>
      <c r="B5269" t="s">
        <v>21791</v>
      </c>
      <c r="C5269">
        <v>13954</v>
      </c>
      <c r="D5269" s="93" t="s">
        <v>23038</v>
      </c>
      <c r="E5269" s="93" t="s">
        <v>14</v>
      </c>
    </row>
    <row r="5270" spans="1:5" x14ac:dyDescent="0.25">
      <c r="A5270" s="93" t="s">
        <v>1385</v>
      </c>
      <c r="D5270" s="93" t="s">
        <v>14</v>
      </c>
      <c r="E5270" s="93" t="s">
        <v>31202</v>
      </c>
    </row>
    <row r="5271" spans="1:5" x14ac:dyDescent="0.25">
      <c r="A5271" s="93" t="s">
        <v>1385</v>
      </c>
      <c r="B5271" t="s">
        <v>21791</v>
      </c>
      <c r="C5271">
        <v>2705</v>
      </c>
      <c r="D5271" s="93" t="s">
        <v>23178</v>
      </c>
      <c r="E5271" s="93" t="s">
        <v>14</v>
      </c>
    </row>
    <row r="5272" spans="1:5" x14ac:dyDescent="0.25">
      <c r="A5272" s="93" t="s">
        <v>1386</v>
      </c>
      <c r="D5272" s="93" t="s">
        <v>14</v>
      </c>
      <c r="E5272" s="93" t="s">
        <v>31202</v>
      </c>
    </row>
    <row r="5273" spans="1:5" x14ac:dyDescent="0.25">
      <c r="A5273" s="93" t="s">
        <v>1386</v>
      </c>
      <c r="B5273" t="s">
        <v>21791</v>
      </c>
      <c r="C5273">
        <v>10658</v>
      </c>
      <c r="D5273" s="93" t="s">
        <v>23029</v>
      </c>
      <c r="E5273" s="93" t="s">
        <v>14</v>
      </c>
    </row>
    <row r="5274" spans="1:5" x14ac:dyDescent="0.25">
      <c r="A5274" s="93" t="s">
        <v>1387</v>
      </c>
      <c r="D5274" s="93" t="s">
        <v>14</v>
      </c>
      <c r="E5274" s="93" t="s">
        <v>31202</v>
      </c>
    </row>
    <row r="5275" spans="1:5" x14ac:dyDescent="0.25">
      <c r="A5275" s="93" t="s">
        <v>1387</v>
      </c>
      <c r="B5275" t="s">
        <v>21791</v>
      </c>
      <c r="C5275">
        <v>10658</v>
      </c>
      <c r="D5275" s="93" t="s">
        <v>23028</v>
      </c>
      <c r="E5275" s="93" t="s">
        <v>14</v>
      </c>
    </row>
    <row r="5276" spans="1:5" x14ac:dyDescent="0.25">
      <c r="A5276" s="93" t="s">
        <v>1388</v>
      </c>
      <c r="D5276" s="93" t="s">
        <v>14</v>
      </c>
      <c r="E5276" s="93" t="s">
        <v>31202</v>
      </c>
    </row>
    <row r="5277" spans="1:5" x14ac:dyDescent="0.25">
      <c r="A5277" s="93" t="s">
        <v>1388</v>
      </c>
      <c r="B5277" t="s">
        <v>21791</v>
      </c>
      <c r="C5277">
        <v>10658</v>
      </c>
      <c r="D5277" s="93" t="s">
        <v>23029</v>
      </c>
      <c r="E5277" s="93" t="s">
        <v>14</v>
      </c>
    </row>
    <row r="5278" spans="1:5" x14ac:dyDescent="0.25">
      <c r="A5278" s="93" t="s">
        <v>1389</v>
      </c>
      <c r="D5278" s="93" t="s">
        <v>14</v>
      </c>
      <c r="E5278" s="93" t="s">
        <v>31202</v>
      </c>
    </row>
    <row r="5279" spans="1:5" x14ac:dyDescent="0.25">
      <c r="A5279" s="93" t="s">
        <v>1389</v>
      </c>
      <c r="B5279" t="s">
        <v>21791</v>
      </c>
      <c r="C5279">
        <v>4222</v>
      </c>
      <c r="D5279" s="93" t="s">
        <v>23179</v>
      </c>
      <c r="E5279" s="93" t="s">
        <v>14</v>
      </c>
    </row>
    <row r="5280" spans="1:5" x14ac:dyDescent="0.25">
      <c r="A5280" s="93" t="s">
        <v>1390</v>
      </c>
      <c r="D5280" s="93" t="s">
        <v>14</v>
      </c>
      <c r="E5280" s="93" t="s">
        <v>31202</v>
      </c>
    </row>
    <row r="5281" spans="1:5" x14ac:dyDescent="0.25">
      <c r="A5281" s="93" t="s">
        <v>1390</v>
      </c>
      <c r="B5281" t="s">
        <v>21791</v>
      </c>
      <c r="C5281">
        <v>11651</v>
      </c>
      <c r="D5281" s="93" t="s">
        <v>23059</v>
      </c>
      <c r="E5281" s="93" t="s">
        <v>14</v>
      </c>
    </row>
    <row r="5282" spans="1:5" x14ac:dyDescent="0.25">
      <c r="A5282" s="93" t="s">
        <v>1391</v>
      </c>
      <c r="D5282" s="93" t="s">
        <v>14</v>
      </c>
      <c r="E5282" s="93" t="s">
        <v>31202</v>
      </c>
    </row>
    <row r="5283" spans="1:5" x14ac:dyDescent="0.25">
      <c r="A5283" s="93" t="s">
        <v>1391</v>
      </c>
      <c r="B5283" t="s">
        <v>21791</v>
      </c>
      <c r="C5283">
        <v>11651</v>
      </c>
      <c r="D5283" s="93" t="s">
        <v>23028</v>
      </c>
      <c r="E5283" s="93" t="s">
        <v>14</v>
      </c>
    </row>
    <row r="5284" spans="1:5" x14ac:dyDescent="0.25">
      <c r="A5284" s="93" t="s">
        <v>1392</v>
      </c>
      <c r="D5284" s="93" t="s">
        <v>14</v>
      </c>
      <c r="E5284" s="93" t="s">
        <v>31202</v>
      </c>
    </row>
    <row r="5285" spans="1:5" x14ac:dyDescent="0.25">
      <c r="A5285" s="93" t="s">
        <v>1392</v>
      </c>
      <c r="B5285" t="s">
        <v>21791</v>
      </c>
      <c r="C5285">
        <v>11651</v>
      </c>
      <c r="D5285" s="93" t="s">
        <v>23081</v>
      </c>
      <c r="E5285" s="93" t="s">
        <v>14</v>
      </c>
    </row>
    <row r="5286" spans="1:5" x14ac:dyDescent="0.25">
      <c r="A5286" s="93" t="s">
        <v>1393</v>
      </c>
      <c r="D5286" s="93" t="s">
        <v>14</v>
      </c>
      <c r="E5286" s="93" t="s">
        <v>31202</v>
      </c>
    </row>
    <row r="5287" spans="1:5" x14ac:dyDescent="0.25">
      <c r="A5287" s="93" t="s">
        <v>1393</v>
      </c>
      <c r="B5287" t="s">
        <v>21791</v>
      </c>
      <c r="C5287">
        <v>14626</v>
      </c>
      <c r="D5287" s="93" t="s">
        <v>23048</v>
      </c>
      <c r="E5287" s="93" t="s">
        <v>14</v>
      </c>
    </row>
    <row r="5288" spans="1:5" x14ac:dyDescent="0.25">
      <c r="A5288" s="93" t="s">
        <v>1394</v>
      </c>
      <c r="D5288" s="93" t="s">
        <v>14</v>
      </c>
      <c r="E5288" s="93" t="s">
        <v>31202</v>
      </c>
    </row>
    <row r="5289" spans="1:5" x14ac:dyDescent="0.25">
      <c r="A5289" s="93" t="s">
        <v>1394</v>
      </c>
      <c r="B5289" t="s">
        <v>21791</v>
      </c>
      <c r="C5289">
        <v>14626</v>
      </c>
      <c r="D5289" s="93" t="s">
        <v>23058</v>
      </c>
      <c r="E5289" s="93" t="s">
        <v>14</v>
      </c>
    </row>
    <row r="5290" spans="1:5" x14ac:dyDescent="0.25">
      <c r="A5290" s="93" t="s">
        <v>1395</v>
      </c>
      <c r="D5290" s="93" t="s">
        <v>14</v>
      </c>
      <c r="E5290" s="93" t="s">
        <v>31202</v>
      </c>
    </row>
    <row r="5291" spans="1:5" x14ac:dyDescent="0.25">
      <c r="A5291" s="93" t="s">
        <v>1395</v>
      </c>
      <c r="B5291" t="s">
        <v>21791</v>
      </c>
      <c r="C5291">
        <v>14626</v>
      </c>
      <c r="D5291" s="93" t="s">
        <v>23026</v>
      </c>
      <c r="E5291" s="93" t="s">
        <v>14</v>
      </c>
    </row>
    <row r="5292" spans="1:5" x14ac:dyDescent="0.25">
      <c r="A5292" s="93" t="s">
        <v>1396</v>
      </c>
      <c r="D5292" s="93" t="s">
        <v>14</v>
      </c>
      <c r="E5292" s="93" t="s">
        <v>31202</v>
      </c>
    </row>
    <row r="5293" spans="1:5" x14ac:dyDescent="0.25">
      <c r="A5293" s="93" t="s">
        <v>1396</v>
      </c>
      <c r="B5293" t="s">
        <v>21791</v>
      </c>
      <c r="C5293">
        <v>4221</v>
      </c>
      <c r="D5293" s="93" t="s">
        <v>23062</v>
      </c>
      <c r="E5293" s="93" t="s">
        <v>14</v>
      </c>
    </row>
    <row r="5294" spans="1:5" x14ac:dyDescent="0.25">
      <c r="A5294" s="93" t="s">
        <v>1397</v>
      </c>
      <c r="D5294" s="93" t="s">
        <v>14</v>
      </c>
      <c r="E5294" s="93" t="s">
        <v>31202</v>
      </c>
    </row>
    <row r="5295" spans="1:5" x14ac:dyDescent="0.25">
      <c r="A5295" s="93" t="s">
        <v>1397</v>
      </c>
      <c r="B5295" t="s">
        <v>21791</v>
      </c>
      <c r="C5295">
        <v>40406</v>
      </c>
      <c r="D5295" s="93" t="s">
        <v>23059</v>
      </c>
      <c r="E5295" s="93" t="s">
        <v>14</v>
      </c>
    </row>
    <row r="5296" spans="1:5" x14ac:dyDescent="0.25">
      <c r="A5296" s="93" t="s">
        <v>1398</v>
      </c>
      <c r="D5296" s="93" t="s">
        <v>14</v>
      </c>
      <c r="E5296" s="93" t="s">
        <v>31202</v>
      </c>
    </row>
    <row r="5297" spans="1:5" x14ac:dyDescent="0.25">
      <c r="A5297" s="93" t="s">
        <v>1398</v>
      </c>
      <c r="B5297" t="s">
        <v>21791</v>
      </c>
      <c r="C5297">
        <v>40406</v>
      </c>
      <c r="D5297" s="93" t="s">
        <v>23028</v>
      </c>
      <c r="E5297" s="93" t="s">
        <v>14</v>
      </c>
    </row>
    <row r="5298" spans="1:5" x14ac:dyDescent="0.25">
      <c r="A5298" s="93" t="s">
        <v>1399</v>
      </c>
      <c r="D5298" s="93" t="s">
        <v>14</v>
      </c>
      <c r="E5298" s="93" t="s">
        <v>31202</v>
      </c>
    </row>
    <row r="5299" spans="1:5" x14ac:dyDescent="0.25">
      <c r="A5299" s="93" t="s">
        <v>1399</v>
      </c>
      <c r="B5299" t="s">
        <v>21791</v>
      </c>
      <c r="C5299">
        <v>40406</v>
      </c>
      <c r="D5299" s="93" t="s">
        <v>23081</v>
      </c>
      <c r="E5299" s="93" t="s">
        <v>14</v>
      </c>
    </row>
    <row r="5300" spans="1:5" x14ac:dyDescent="0.25">
      <c r="A5300" s="93" t="s">
        <v>1400</v>
      </c>
      <c r="D5300" s="93" t="s">
        <v>14</v>
      </c>
      <c r="E5300" s="93" t="s">
        <v>31202</v>
      </c>
    </row>
    <row r="5301" spans="1:5" x14ac:dyDescent="0.25">
      <c r="A5301" s="93" t="s">
        <v>1400</v>
      </c>
      <c r="B5301" t="s">
        <v>21791</v>
      </c>
      <c r="C5301">
        <v>2705</v>
      </c>
      <c r="D5301" s="93" t="s">
        <v>23121</v>
      </c>
      <c r="E5301" s="93" t="s">
        <v>14</v>
      </c>
    </row>
    <row r="5302" spans="1:5" x14ac:dyDescent="0.25">
      <c r="A5302" s="93" t="s">
        <v>1401</v>
      </c>
      <c r="D5302" s="93" t="s">
        <v>14</v>
      </c>
      <c r="E5302" s="93" t="s">
        <v>31202</v>
      </c>
    </row>
    <row r="5303" spans="1:5" x14ac:dyDescent="0.25">
      <c r="A5303" s="93" t="s">
        <v>1401</v>
      </c>
      <c r="B5303" t="s">
        <v>21791</v>
      </c>
      <c r="C5303">
        <v>40435</v>
      </c>
      <c r="D5303" s="93" t="s">
        <v>23048</v>
      </c>
      <c r="E5303" s="93" t="s">
        <v>14</v>
      </c>
    </row>
    <row r="5304" spans="1:5" x14ac:dyDescent="0.25">
      <c r="A5304" s="93" t="s">
        <v>1402</v>
      </c>
      <c r="D5304" s="93" t="s">
        <v>14</v>
      </c>
      <c r="E5304" s="93" t="s">
        <v>31202</v>
      </c>
    </row>
    <row r="5305" spans="1:5" x14ac:dyDescent="0.25">
      <c r="A5305" s="93" t="s">
        <v>1402</v>
      </c>
      <c r="B5305" t="s">
        <v>21791</v>
      </c>
      <c r="C5305">
        <v>40435</v>
      </c>
      <c r="D5305" s="93" t="s">
        <v>23058</v>
      </c>
      <c r="E5305" s="93" t="s">
        <v>14</v>
      </c>
    </row>
    <row r="5306" spans="1:5" x14ac:dyDescent="0.25">
      <c r="A5306" s="93" t="s">
        <v>1403</v>
      </c>
      <c r="D5306" s="93" t="s">
        <v>14</v>
      </c>
      <c r="E5306" s="93" t="s">
        <v>31202</v>
      </c>
    </row>
    <row r="5307" spans="1:5" x14ac:dyDescent="0.25">
      <c r="A5307" s="93" t="s">
        <v>1403</v>
      </c>
      <c r="B5307" t="s">
        <v>21791</v>
      </c>
      <c r="C5307">
        <v>40435</v>
      </c>
      <c r="D5307" s="93" t="s">
        <v>23026</v>
      </c>
      <c r="E5307" s="93" t="s">
        <v>14</v>
      </c>
    </row>
    <row r="5308" spans="1:5" x14ac:dyDescent="0.25">
      <c r="A5308" s="93" t="s">
        <v>1404</v>
      </c>
      <c r="D5308" s="93" t="s">
        <v>14</v>
      </c>
      <c r="E5308" s="93" t="s">
        <v>31202</v>
      </c>
    </row>
    <row r="5309" spans="1:5" x14ac:dyDescent="0.25">
      <c r="A5309" s="93" t="s">
        <v>1404</v>
      </c>
      <c r="B5309" t="s">
        <v>21791</v>
      </c>
      <c r="C5309">
        <v>2705</v>
      </c>
      <c r="D5309" s="93" t="s">
        <v>23180</v>
      </c>
      <c r="E5309" s="93" t="s">
        <v>14</v>
      </c>
    </row>
    <row r="5310" spans="1:5" x14ac:dyDescent="0.25">
      <c r="A5310" s="93" t="s">
        <v>1405</v>
      </c>
      <c r="D5310" s="93" t="s">
        <v>14</v>
      </c>
      <c r="E5310" s="93" t="s">
        <v>31202</v>
      </c>
    </row>
    <row r="5311" spans="1:5" x14ac:dyDescent="0.25">
      <c r="A5311" s="93" t="s">
        <v>1405</v>
      </c>
      <c r="B5311" t="s">
        <v>21791</v>
      </c>
      <c r="C5311">
        <v>40636</v>
      </c>
      <c r="D5311" s="93" t="s">
        <v>23027</v>
      </c>
      <c r="E5311" s="93" t="s">
        <v>14</v>
      </c>
    </row>
    <row r="5312" spans="1:5" x14ac:dyDescent="0.25">
      <c r="A5312" s="93" t="s">
        <v>1406</v>
      </c>
      <c r="D5312" s="93" t="s">
        <v>14</v>
      </c>
      <c r="E5312" s="93" t="s">
        <v>31202</v>
      </c>
    </row>
    <row r="5313" spans="1:5" x14ac:dyDescent="0.25">
      <c r="A5313" s="93" t="s">
        <v>1406</v>
      </c>
      <c r="B5313" t="s">
        <v>21791</v>
      </c>
      <c r="C5313">
        <v>40636</v>
      </c>
      <c r="D5313" s="93" t="s">
        <v>23028</v>
      </c>
      <c r="E5313" s="93" t="s">
        <v>14</v>
      </c>
    </row>
    <row r="5314" spans="1:5" x14ac:dyDescent="0.25">
      <c r="A5314" s="93" t="s">
        <v>1407</v>
      </c>
      <c r="D5314" s="93" t="s">
        <v>14</v>
      </c>
      <c r="E5314" s="93" t="s">
        <v>31202</v>
      </c>
    </row>
    <row r="5315" spans="1:5" x14ac:dyDescent="0.25">
      <c r="A5315" s="93" t="s">
        <v>1407</v>
      </c>
      <c r="B5315" t="s">
        <v>21791</v>
      </c>
      <c r="C5315">
        <v>40636</v>
      </c>
      <c r="D5315" s="93" t="s">
        <v>23029</v>
      </c>
      <c r="E5315" s="93" t="s">
        <v>14</v>
      </c>
    </row>
    <row r="5316" spans="1:5" x14ac:dyDescent="0.25">
      <c r="A5316" s="93" t="s">
        <v>1408</v>
      </c>
      <c r="D5316" s="93" t="s">
        <v>14</v>
      </c>
      <c r="E5316" s="93" t="s">
        <v>31202</v>
      </c>
    </row>
    <row r="5317" spans="1:5" x14ac:dyDescent="0.25">
      <c r="A5317" s="93" t="s">
        <v>1408</v>
      </c>
      <c r="B5317" t="s">
        <v>21791</v>
      </c>
      <c r="C5317">
        <v>4221</v>
      </c>
      <c r="D5317" s="93" t="s">
        <v>23098</v>
      </c>
      <c r="E5317" s="93" t="s">
        <v>14</v>
      </c>
    </row>
    <row r="5318" spans="1:5" x14ac:dyDescent="0.25">
      <c r="A5318" s="93" t="s">
        <v>1409</v>
      </c>
      <c r="D5318" s="93" t="s">
        <v>14</v>
      </c>
      <c r="E5318" s="93" t="s">
        <v>31202</v>
      </c>
    </row>
    <row r="5319" spans="1:5" x14ac:dyDescent="0.25">
      <c r="A5319" s="93" t="s">
        <v>1409</v>
      </c>
      <c r="B5319" t="s">
        <v>21791</v>
      </c>
      <c r="C5319">
        <v>39588</v>
      </c>
      <c r="D5319" s="93" t="s">
        <v>23066</v>
      </c>
      <c r="E5319" s="93" t="s">
        <v>14</v>
      </c>
    </row>
    <row r="5320" spans="1:5" x14ac:dyDescent="0.25">
      <c r="A5320" s="93" t="s">
        <v>1410</v>
      </c>
      <c r="D5320" s="93" t="s">
        <v>14</v>
      </c>
      <c r="E5320" s="93" t="s">
        <v>31202</v>
      </c>
    </row>
    <row r="5321" spans="1:5" x14ac:dyDescent="0.25">
      <c r="A5321" s="93" t="s">
        <v>1410</v>
      </c>
      <c r="B5321" t="s">
        <v>21791</v>
      </c>
      <c r="C5321">
        <v>39588</v>
      </c>
      <c r="D5321" s="93" t="s">
        <v>23031</v>
      </c>
      <c r="E5321" s="93" t="s">
        <v>14</v>
      </c>
    </row>
    <row r="5322" spans="1:5" x14ac:dyDescent="0.25">
      <c r="A5322" s="93" t="s">
        <v>1411</v>
      </c>
      <c r="D5322" s="93" t="s">
        <v>14</v>
      </c>
      <c r="E5322" s="93" t="s">
        <v>31202</v>
      </c>
    </row>
    <row r="5323" spans="1:5" x14ac:dyDescent="0.25">
      <c r="A5323" s="93" t="s">
        <v>1411</v>
      </c>
      <c r="B5323" t="s">
        <v>21791</v>
      </c>
      <c r="C5323">
        <v>4221</v>
      </c>
      <c r="D5323" s="93" t="s">
        <v>23181</v>
      </c>
      <c r="E5323" s="93" t="s">
        <v>14</v>
      </c>
    </row>
    <row r="5324" spans="1:5" x14ac:dyDescent="0.25">
      <c r="A5324" s="93" t="s">
        <v>1412</v>
      </c>
      <c r="D5324" s="93" t="s">
        <v>14</v>
      </c>
      <c r="E5324" s="93" t="s">
        <v>31202</v>
      </c>
    </row>
    <row r="5325" spans="1:5" x14ac:dyDescent="0.25">
      <c r="A5325" s="93" t="s">
        <v>1412</v>
      </c>
      <c r="B5325" t="s">
        <v>21791</v>
      </c>
      <c r="C5325">
        <v>39588</v>
      </c>
      <c r="D5325" s="93" t="s">
        <v>23052</v>
      </c>
      <c r="E5325" s="93" t="s">
        <v>14</v>
      </c>
    </row>
    <row r="5326" spans="1:5" x14ac:dyDescent="0.25">
      <c r="A5326" s="93" t="s">
        <v>1413</v>
      </c>
      <c r="D5326" s="93" t="s">
        <v>14</v>
      </c>
      <c r="E5326" s="93" t="s">
        <v>31202</v>
      </c>
    </row>
    <row r="5327" spans="1:5" x14ac:dyDescent="0.25">
      <c r="A5327" s="93" t="s">
        <v>1413</v>
      </c>
      <c r="B5327" t="s">
        <v>21791</v>
      </c>
      <c r="C5327">
        <v>13726</v>
      </c>
      <c r="D5327" s="93" t="s">
        <v>23048</v>
      </c>
      <c r="E5327" s="93" t="s">
        <v>14</v>
      </c>
    </row>
    <row r="5328" spans="1:5" x14ac:dyDescent="0.25">
      <c r="A5328" s="93" t="s">
        <v>1413</v>
      </c>
      <c r="B5328" t="s">
        <v>21791</v>
      </c>
      <c r="C5328">
        <v>36511</v>
      </c>
      <c r="D5328" s="93" t="s">
        <v>23048</v>
      </c>
      <c r="E5328" s="93" t="s">
        <v>14</v>
      </c>
    </row>
    <row r="5329" spans="1:5" x14ac:dyDescent="0.25">
      <c r="A5329" s="93" t="s">
        <v>1414</v>
      </c>
      <c r="D5329" s="93" t="s">
        <v>14</v>
      </c>
      <c r="E5329" s="93" t="s">
        <v>31202</v>
      </c>
    </row>
    <row r="5330" spans="1:5" x14ac:dyDescent="0.25">
      <c r="A5330" s="93" t="s">
        <v>1414</v>
      </c>
      <c r="B5330" t="s">
        <v>21791</v>
      </c>
      <c r="C5330">
        <v>13726</v>
      </c>
      <c r="D5330" s="93" t="s">
        <v>23058</v>
      </c>
      <c r="E5330" s="93" t="s">
        <v>14</v>
      </c>
    </row>
    <row r="5331" spans="1:5" x14ac:dyDescent="0.25">
      <c r="A5331" s="93" t="s">
        <v>1414</v>
      </c>
      <c r="B5331" t="s">
        <v>21791</v>
      </c>
      <c r="C5331">
        <v>36511</v>
      </c>
      <c r="D5331" s="93" t="s">
        <v>23058</v>
      </c>
      <c r="E5331" s="93" t="s">
        <v>14</v>
      </c>
    </row>
    <row r="5332" spans="1:5" x14ac:dyDescent="0.25">
      <c r="A5332" s="93" t="s">
        <v>1415</v>
      </c>
      <c r="D5332" s="93" t="s">
        <v>14</v>
      </c>
      <c r="E5332" s="93" t="s">
        <v>31202</v>
      </c>
    </row>
    <row r="5333" spans="1:5" x14ac:dyDescent="0.25">
      <c r="A5333" s="93" t="s">
        <v>1415</v>
      </c>
      <c r="B5333" t="s">
        <v>21791</v>
      </c>
      <c r="C5333">
        <v>13726</v>
      </c>
      <c r="D5333" s="93" t="s">
        <v>23040</v>
      </c>
      <c r="E5333" s="93" t="s">
        <v>14</v>
      </c>
    </row>
    <row r="5334" spans="1:5" x14ac:dyDescent="0.25">
      <c r="A5334" s="93" t="s">
        <v>1415</v>
      </c>
      <c r="B5334" t="s">
        <v>21791</v>
      </c>
      <c r="C5334">
        <v>36511</v>
      </c>
      <c r="D5334" s="93" t="s">
        <v>23040</v>
      </c>
      <c r="E5334" s="93" t="s">
        <v>14</v>
      </c>
    </row>
    <row r="5335" spans="1:5" x14ac:dyDescent="0.25">
      <c r="A5335" s="93" t="s">
        <v>1416</v>
      </c>
      <c r="D5335" s="93" t="s">
        <v>14</v>
      </c>
      <c r="E5335" s="93" t="s">
        <v>31202</v>
      </c>
    </row>
    <row r="5336" spans="1:5" x14ac:dyDescent="0.25">
      <c r="A5336" s="93" t="s">
        <v>1416</v>
      </c>
      <c r="B5336" t="s">
        <v>21791</v>
      </c>
      <c r="C5336">
        <v>4221</v>
      </c>
      <c r="D5336" s="93" t="s">
        <v>23069</v>
      </c>
      <c r="E5336" s="93" t="s">
        <v>14</v>
      </c>
    </row>
    <row r="5337" spans="1:5" x14ac:dyDescent="0.25">
      <c r="A5337" s="93" t="s">
        <v>1417</v>
      </c>
      <c r="D5337" s="93" t="s">
        <v>14</v>
      </c>
      <c r="E5337" s="93" t="s">
        <v>31202</v>
      </c>
    </row>
    <row r="5338" spans="1:5" x14ac:dyDescent="0.25">
      <c r="A5338" s="93" t="s">
        <v>1417</v>
      </c>
      <c r="B5338" t="s">
        <v>21791</v>
      </c>
      <c r="C5338">
        <v>36511</v>
      </c>
      <c r="D5338" s="93" t="s">
        <v>23048</v>
      </c>
      <c r="E5338" s="93" t="s">
        <v>14</v>
      </c>
    </row>
    <row r="5339" spans="1:5" x14ac:dyDescent="0.25">
      <c r="A5339" s="93" t="s">
        <v>1417</v>
      </c>
      <c r="B5339" t="s">
        <v>21791</v>
      </c>
      <c r="C5339">
        <v>36529</v>
      </c>
      <c r="D5339" s="93" t="s">
        <v>23048</v>
      </c>
      <c r="E5339" s="93" t="s">
        <v>14</v>
      </c>
    </row>
    <row r="5340" spans="1:5" x14ac:dyDescent="0.25">
      <c r="A5340" s="93" t="s">
        <v>1418</v>
      </c>
      <c r="D5340" s="93" t="s">
        <v>14</v>
      </c>
      <c r="E5340" s="93" t="s">
        <v>31202</v>
      </c>
    </row>
    <row r="5341" spans="1:5" x14ac:dyDescent="0.25">
      <c r="A5341" s="93" t="s">
        <v>1418</v>
      </c>
      <c r="B5341" t="s">
        <v>21791</v>
      </c>
      <c r="C5341">
        <v>36511</v>
      </c>
      <c r="D5341" s="93" t="s">
        <v>23058</v>
      </c>
      <c r="E5341" s="93" t="s">
        <v>14</v>
      </c>
    </row>
    <row r="5342" spans="1:5" x14ac:dyDescent="0.25">
      <c r="A5342" s="93" t="s">
        <v>1418</v>
      </c>
      <c r="B5342" t="s">
        <v>21791</v>
      </c>
      <c r="C5342">
        <v>36529</v>
      </c>
      <c r="D5342" s="93" t="s">
        <v>23058</v>
      </c>
      <c r="E5342" s="93" t="s">
        <v>14</v>
      </c>
    </row>
    <row r="5343" spans="1:5" x14ac:dyDescent="0.25">
      <c r="A5343" s="93" t="s">
        <v>1419</v>
      </c>
      <c r="D5343" s="93" t="s">
        <v>14</v>
      </c>
      <c r="E5343" s="93" t="s">
        <v>31202</v>
      </c>
    </row>
    <row r="5344" spans="1:5" x14ac:dyDescent="0.25">
      <c r="A5344" s="93" t="s">
        <v>1419</v>
      </c>
      <c r="B5344" t="s">
        <v>21791</v>
      </c>
      <c r="C5344">
        <v>36511</v>
      </c>
      <c r="D5344" s="93" t="s">
        <v>23040</v>
      </c>
      <c r="E5344" s="93" t="s">
        <v>14</v>
      </c>
    </row>
    <row r="5345" spans="1:5" x14ac:dyDescent="0.25">
      <c r="A5345" s="93" t="s">
        <v>1419</v>
      </c>
      <c r="B5345" t="s">
        <v>21791</v>
      </c>
      <c r="C5345">
        <v>36529</v>
      </c>
      <c r="D5345" s="93" t="s">
        <v>23040</v>
      </c>
      <c r="E5345" s="93" t="s">
        <v>14</v>
      </c>
    </row>
    <row r="5346" spans="1:5" x14ac:dyDescent="0.25">
      <c r="A5346" s="93" t="s">
        <v>1420</v>
      </c>
      <c r="D5346" s="93" t="s">
        <v>14</v>
      </c>
      <c r="E5346" s="93" t="s">
        <v>31202</v>
      </c>
    </row>
    <row r="5347" spans="1:5" x14ac:dyDescent="0.25">
      <c r="A5347" s="93" t="s">
        <v>1420</v>
      </c>
      <c r="B5347" t="s">
        <v>21791</v>
      </c>
      <c r="C5347">
        <v>4221</v>
      </c>
      <c r="D5347" s="93" t="s">
        <v>23069</v>
      </c>
      <c r="E5347" s="93" t="s">
        <v>14</v>
      </c>
    </row>
    <row r="5348" spans="1:5" x14ac:dyDescent="0.25">
      <c r="A5348" s="93" t="s">
        <v>1421</v>
      </c>
      <c r="D5348" s="93" t="s">
        <v>14</v>
      </c>
      <c r="E5348" s="93" t="s">
        <v>31202</v>
      </c>
    </row>
    <row r="5349" spans="1:5" x14ac:dyDescent="0.25">
      <c r="A5349" s="93" t="s">
        <v>1421</v>
      </c>
      <c r="B5349" t="s">
        <v>21791</v>
      </c>
      <c r="C5349">
        <v>7640</v>
      </c>
      <c r="D5349" s="93" t="s">
        <v>23048</v>
      </c>
      <c r="E5349" s="93" t="s">
        <v>14</v>
      </c>
    </row>
    <row r="5350" spans="1:5" x14ac:dyDescent="0.25">
      <c r="A5350" s="93" t="s">
        <v>1421</v>
      </c>
      <c r="B5350" t="s">
        <v>21791</v>
      </c>
      <c r="C5350">
        <v>36529</v>
      </c>
      <c r="D5350" s="93" t="s">
        <v>23048</v>
      </c>
      <c r="E5350" s="93" t="s">
        <v>14</v>
      </c>
    </row>
    <row r="5351" spans="1:5" x14ac:dyDescent="0.25">
      <c r="A5351" s="93" t="s">
        <v>1422</v>
      </c>
      <c r="D5351" s="93" t="s">
        <v>14</v>
      </c>
      <c r="E5351" s="93" t="s">
        <v>31202</v>
      </c>
    </row>
    <row r="5352" spans="1:5" x14ac:dyDescent="0.25">
      <c r="A5352" s="93" t="s">
        <v>1422</v>
      </c>
      <c r="B5352" t="s">
        <v>21791</v>
      </c>
      <c r="C5352">
        <v>7640</v>
      </c>
      <c r="D5352" s="93" t="s">
        <v>23058</v>
      </c>
      <c r="E5352" s="93" t="s">
        <v>14</v>
      </c>
    </row>
    <row r="5353" spans="1:5" x14ac:dyDescent="0.25">
      <c r="A5353" s="93" t="s">
        <v>1422</v>
      </c>
      <c r="B5353" t="s">
        <v>21791</v>
      </c>
      <c r="C5353">
        <v>36529</v>
      </c>
      <c r="D5353" s="93" t="s">
        <v>23058</v>
      </c>
      <c r="E5353" s="93" t="s">
        <v>14</v>
      </c>
    </row>
    <row r="5354" spans="1:5" x14ac:dyDescent="0.25">
      <c r="A5354" s="93" t="s">
        <v>1423</v>
      </c>
      <c r="D5354" s="93" t="s">
        <v>14</v>
      </c>
      <c r="E5354" s="93" t="s">
        <v>31202</v>
      </c>
    </row>
    <row r="5355" spans="1:5" x14ac:dyDescent="0.25">
      <c r="A5355" s="93" t="s">
        <v>1423</v>
      </c>
      <c r="B5355" t="s">
        <v>21791</v>
      </c>
      <c r="C5355">
        <v>7640</v>
      </c>
      <c r="D5355" s="93" t="s">
        <v>23040</v>
      </c>
      <c r="E5355" s="93" t="s">
        <v>14</v>
      </c>
    </row>
    <row r="5356" spans="1:5" x14ac:dyDescent="0.25">
      <c r="A5356" s="93" t="s">
        <v>1423</v>
      </c>
      <c r="B5356" t="s">
        <v>21791</v>
      </c>
      <c r="C5356">
        <v>36529</v>
      </c>
      <c r="D5356" s="93" t="s">
        <v>23040</v>
      </c>
      <c r="E5356" s="93" t="s">
        <v>14</v>
      </c>
    </row>
    <row r="5357" spans="1:5" x14ac:dyDescent="0.25">
      <c r="A5357" s="93" t="s">
        <v>1424</v>
      </c>
      <c r="D5357" s="93" t="s">
        <v>14</v>
      </c>
      <c r="E5357" s="93" t="s">
        <v>31202</v>
      </c>
    </row>
    <row r="5358" spans="1:5" x14ac:dyDescent="0.25">
      <c r="A5358" s="93" t="s">
        <v>1424</v>
      </c>
      <c r="B5358" t="s">
        <v>21791</v>
      </c>
      <c r="C5358">
        <v>4221</v>
      </c>
      <c r="D5358" s="93" t="s">
        <v>23041</v>
      </c>
      <c r="E5358" s="93" t="s">
        <v>14</v>
      </c>
    </row>
    <row r="5359" spans="1:5" x14ac:dyDescent="0.25">
      <c r="A5359" s="93" t="s">
        <v>1425</v>
      </c>
      <c r="D5359" s="93" t="s">
        <v>14</v>
      </c>
      <c r="E5359" s="93" t="s">
        <v>31202</v>
      </c>
    </row>
    <row r="5360" spans="1:5" x14ac:dyDescent="0.25">
      <c r="A5360" s="93" t="s">
        <v>1425</v>
      </c>
      <c r="B5360" t="s">
        <v>21791</v>
      </c>
      <c r="C5360">
        <v>2401</v>
      </c>
      <c r="D5360" s="93" t="s">
        <v>23100</v>
      </c>
      <c r="E5360" s="93" t="s">
        <v>14</v>
      </c>
    </row>
    <row r="5361" spans="1:5" x14ac:dyDescent="0.25">
      <c r="A5361" s="93" t="s">
        <v>1425</v>
      </c>
      <c r="B5361" t="s">
        <v>21791</v>
      </c>
      <c r="C5361">
        <v>37734</v>
      </c>
      <c r="D5361" s="93" t="s">
        <v>23063</v>
      </c>
      <c r="E5361" s="93" t="s">
        <v>14</v>
      </c>
    </row>
    <row r="5362" spans="1:5" x14ac:dyDescent="0.25">
      <c r="A5362" s="93" t="s">
        <v>1425</v>
      </c>
      <c r="B5362" t="s">
        <v>21791</v>
      </c>
      <c r="C5362">
        <v>37758</v>
      </c>
      <c r="D5362" s="93" t="s">
        <v>23064</v>
      </c>
      <c r="E5362" s="93" t="s">
        <v>14</v>
      </c>
    </row>
    <row r="5363" spans="1:5" x14ac:dyDescent="0.25">
      <c r="A5363" s="93" t="s">
        <v>1426</v>
      </c>
      <c r="D5363" s="93" t="s">
        <v>14</v>
      </c>
      <c r="E5363" s="93" t="s">
        <v>31202</v>
      </c>
    </row>
    <row r="5364" spans="1:5" x14ac:dyDescent="0.25">
      <c r="A5364" s="93" t="s">
        <v>1426</v>
      </c>
      <c r="B5364" t="s">
        <v>21791</v>
      </c>
      <c r="C5364">
        <v>2401</v>
      </c>
      <c r="D5364" s="93" t="s">
        <v>23028</v>
      </c>
      <c r="E5364" s="93" t="s">
        <v>14</v>
      </c>
    </row>
    <row r="5365" spans="1:5" x14ac:dyDescent="0.25">
      <c r="A5365" s="93" t="s">
        <v>1426</v>
      </c>
      <c r="B5365" t="s">
        <v>21791</v>
      </c>
      <c r="C5365">
        <v>37734</v>
      </c>
      <c r="D5365" s="93" t="s">
        <v>23065</v>
      </c>
      <c r="E5365" s="93" t="s">
        <v>14</v>
      </c>
    </row>
    <row r="5366" spans="1:5" x14ac:dyDescent="0.25">
      <c r="A5366" s="93" t="s">
        <v>1426</v>
      </c>
      <c r="B5366" t="s">
        <v>21791</v>
      </c>
      <c r="C5366">
        <v>37758</v>
      </c>
      <c r="D5366" s="93" t="s">
        <v>23066</v>
      </c>
      <c r="E5366" s="93" t="s">
        <v>14</v>
      </c>
    </row>
    <row r="5367" spans="1:5" x14ac:dyDescent="0.25">
      <c r="A5367" s="93" t="s">
        <v>1427</v>
      </c>
      <c r="D5367" s="93" t="s">
        <v>14</v>
      </c>
      <c r="E5367" s="93" t="s">
        <v>31202</v>
      </c>
    </row>
    <row r="5368" spans="1:5" x14ac:dyDescent="0.25">
      <c r="A5368" s="93" t="s">
        <v>1427</v>
      </c>
      <c r="B5368" t="s">
        <v>21791</v>
      </c>
      <c r="C5368">
        <v>2401</v>
      </c>
      <c r="D5368" s="93" t="s">
        <v>23112</v>
      </c>
      <c r="E5368" s="93" t="s">
        <v>14</v>
      </c>
    </row>
    <row r="5369" spans="1:5" x14ac:dyDescent="0.25">
      <c r="A5369" s="93" t="s">
        <v>1427</v>
      </c>
      <c r="B5369" t="s">
        <v>21791</v>
      </c>
      <c r="C5369">
        <v>37734</v>
      </c>
      <c r="D5369" s="93" t="s">
        <v>23115</v>
      </c>
      <c r="E5369" s="93" t="s">
        <v>14</v>
      </c>
    </row>
    <row r="5370" spans="1:5" x14ac:dyDescent="0.25">
      <c r="A5370" s="93" t="s">
        <v>1427</v>
      </c>
      <c r="B5370" t="s">
        <v>21791</v>
      </c>
      <c r="C5370">
        <v>37758</v>
      </c>
      <c r="D5370" s="93" t="s">
        <v>23112</v>
      </c>
      <c r="E5370" s="93" t="s">
        <v>14</v>
      </c>
    </row>
    <row r="5371" spans="1:5" x14ac:dyDescent="0.25">
      <c r="A5371" s="93" t="s">
        <v>1428</v>
      </c>
      <c r="D5371" s="93" t="s">
        <v>14</v>
      </c>
      <c r="E5371" s="93" t="s">
        <v>31202</v>
      </c>
    </row>
    <row r="5372" spans="1:5" x14ac:dyDescent="0.25">
      <c r="A5372" s="93" t="s">
        <v>1428</v>
      </c>
      <c r="B5372" t="s">
        <v>21791</v>
      </c>
      <c r="C5372">
        <v>2401</v>
      </c>
      <c r="D5372" s="93" t="s">
        <v>23038</v>
      </c>
      <c r="E5372" s="93" t="s">
        <v>14</v>
      </c>
    </row>
    <row r="5373" spans="1:5" x14ac:dyDescent="0.25">
      <c r="A5373" s="93" t="s">
        <v>1428</v>
      </c>
      <c r="B5373" t="s">
        <v>21791</v>
      </c>
      <c r="C5373">
        <v>37734</v>
      </c>
      <c r="D5373" s="93" t="s">
        <v>23034</v>
      </c>
      <c r="E5373" s="93" t="s">
        <v>14</v>
      </c>
    </row>
    <row r="5374" spans="1:5" x14ac:dyDescent="0.25">
      <c r="A5374" s="93" t="s">
        <v>1428</v>
      </c>
      <c r="B5374" t="s">
        <v>21791</v>
      </c>
      <c r="C5374">
        <v>37758</v>
      </c>
      <c r="D5374" s="93" t="s">
        <v>23067</v>
      </c>
      <c r="E5374" s="93" t="s">
        <v>14</v>
      </c>
    </row>
    <row r="5375" spans="1:5" x14ac:dyDescent="0.25">
      <c r="A5375" s="93" t="s">
        <v>1429</v>
      </c>
      <c r="D5375" s="93" t="s">
        <v>14</v>
      </c>
      <c r="E5375" s="93" t="s">
        <v>31202</v>
      </c>
    </row>
    <row r="5376" spans="1:5" x14ac:dyDescent="0.25">
      <c r="A5376" s="93" t="s">
        <v>1429</v>
      </c>
      <c r="B5376" t="s">
        <v>21791</v>
      </c>
      <c r="C5376">
        <v>4221</v>
      </c>
      <c r="D5376" s="93" t="s">
        <v>23138</v>
      </c>
      <c r="E5376" s="93" t="s">
        <v>14</v>
      </c>
    </row>
    <row r="5377" spans="1:5" x14ac:dyDescent="0.25">
      <c r="A5377" s="93" t="s">
        <v>1430</v>
      </c>
      <c r="D5377" s="93" t="s">
        <v>14</v>
      </c>
      <c r="E5377" s="93" t="s">
        <v>31202</v>
      </c>
    </row>
    <row r="5378" spans="1:5" x14ac:dyDescent="0.25">
      <c r="A5378" s="93" t="s">
        <v>1430</v>
      </c>
      <c r="B5378" t="s">
        <v>21791</v>
      </c>
      <c r="C5378">
        <v>7640</v>
      </c>
      <c r="D5378" s="93" t="s">
        <v>23048</v>
      </c>
      <c r="E5378" s="93" t="s">
        <v>14</v>
      </c>
    </row>
    <row r="5379" spans="1:5" x14ac:dyDescent="0.25">
      <c r="A5379" s="93" t="s">
        <v>1430</v>
      </c>
      <c r="B5379" t="s">
        <v>21791</v>
      </c>
      <c r="C5379">
        <v>13726</v>
      </c>
      <c r="D5379" s="93" t="s">
        <v>23048</v>
      </c>
      <c r="E5379" s="93" t="s">
        <v>14</v>
      </c>
    </row>
    <row r="5380" spans="1:5" x14ac:dyDescent="0.25">
      <c r="A5380" s="93" t="s">
        <v>1431</v>
      </c>
      <c r="D5380" s="93" t="s">
        <v>14</v>
      </c>
      <c r="E5380" s="93" t="s">
        <v>31202</v>
      </c>
    </row>
    <row r="5381" spans="1:5" x14ac:dyDescent="0.25">
      <c r="A5381" s="93" t="s">
        <v>1431</v>
      </c>
      <c r="B5381" t="s">
        <v>21791</v>
      </c>
      <c r="C5381">
        <v>13726</v>
      </c>
      <c r="D5381" s="93" t="s">
        <v>23081</v>
      </c>
      <c r="E5381" s="93" t="s">
        <v>14</v>
      </c>
    </row>
    <row r="5382" spans="1:5" x14ac:dyDescent="0.25">
      <c r="A5382" s="93" t="s">
        <v>1431</v>
      </c>
      <c r="B5382" t="s">
        <v>21791</v>
      </c>
      <c r="C5382">
        <v>37514</v>
      </c>
      <c r="D5382" s="93" t="s">
        <v>23081</v>
      </c>
      <c r="E5382" s="93" t="s">
        <v>14</v>
      </c>
    </row>
    <row r="5383" spans="1:5" x14ac:dyDescent="0.25">
      <c r="A5383" s="93" t="s">
        <v>1432</v>
      </c>
      <c r="D5383" s="93" t="s">
        <v>14</v>
      </c>
      <c r="E5383" s="93" t="s">
        <v>31202</v>
      </c>
    </row>
    <row r="5384" spans="1:5" x14ac:dyDescent="0.25">
      <c r="A5384" s="93" t="s">
        <v>1432</v>
      </c>
      <c r="B5384" t="s">
        <v>21791</v>
      </c>
      <c r="C5384">
        <v>7640</v>
      </c>
      <c r="D5384" s="93" t="s">
        <v>23058</v>
      </c>
      <c r="E5384" s="93" t="s">
        <v>14</v>
      </c>
    </row>
    <row r="5385" spans="1:5" x14ac:dyDescent="0.25">
      <c r="A5385" s="93" t="s">
        <v>1432</v>
      </c>
      <c r="B5385" t="s">
        <v>21791</v>
      </c>
      <c r="C5385">
        <v>13726</v>
      </c>
      <c r="D5385" s="93" t="s">
        <v>23058</v>
      </c>
      <c r="E5385" s="93" t="s">
        <v>14</v>
      </c>
    </row>
    <row r="5386" spans="1:5" x14ac:dyDescent="0.25">
      <c r="A5386" s="93" t="s">
        <v>1433</v>
      </c>
      <c r="D5386" s="93" t="s">
        <v>14</v>
      </c>
      <c r="E5386" s="93" t="s">
        <v>31202</v>
      </c>
    </row>
    <row r="5387" spans="1:5" x14ac:dyDescent="0.25">
      <c r="A5387" s="93" t="s">
        <v>1433</v>
      </c>
      <c r="B5387" t="s">
        <v>21791</v>
      </c>
      <c r="C5387">
        <v>7640</v>
      </c>
      <c r="D5387" s="93" t="s">
        <v>23040</v>
      </c>
      <c r="E5387" s="93" t="s">
        <v>14</v>
      </c>
    </row>
    <row r="5388" spans="1:5" x14ac:dyDescent="0.25">
      <c r="A5388" s="93" t="s">
        <v>1433</v>
      </c>
      <c r="B5388" t="s">
        <v>21791</v>
      </c>
      <c r="C5388">
        <v>13726</v>
      </c>
      <c r="D5388" s="93" t="s">
        <v>23040</v>
      </c>
      <c r="E5388" s="93" t="s">
        <v>14</v>
      </c>
    </row>
    <row r="5389" spans="1:5" x14ac:dyDescent="0.25">
      <c r="A5389" s="93" t="s">
        <v>1434</v>
      </c>
      <c r="D5389" s="93" t="s">
        <v>14</v>
      </c>
      <c r="E5389" s="93" t="s">
        <v>31202</v>
      </c>
    </row>
    <row r="5390" spans="1:5" x14ac:dyDescent="0.25">
      <c r="A5390" s="93" t="s">
        <v>1434</v>
      </c>
      <c r="B5390" t="s">
        <v>21791</v>
      </c>
      <c r="C5390">
        <v>4221</v>
      </c>
      <c r="D5390" s="93" t="s">
        <v>23041</v>
      </c>
      <c r="E5390" s="93" t="s">
        <v>14</v>
      </c>
    </row>
    <row r="5391" spans="1:5" x14ac:dyDescent="0.25">
      <c r="A5391" s="93" t="s">
        <v>1435</v>
      </c>
      <c r="D5391" s="93" t="s">
        <v>14</v>
      </c>
      <c r="E5391" s="93" t="s">
        <v>31202</v>
      </c>
    </row>
    <row r="5392" spans="1:5" x14ac:dyDescent="0.25">
      <c r="A5392" s="93" t="s">
        <v>1435</v>
      </c>
      <c r="B5392" t="s">
        <v>21791</v>
      </c>
      <c r="C5392">
        <v>13726</v>
      </c>
      <c r="D5392" s="93" t="s">
        <v>23028</v>
      </c>
      <c r="E5392" s="93" t="s">
        <v>14</v>
      </c>
    </row>
    <row r="5393" spans="1:5" x14ac:dyDescent="0.25">
      <c r="A5393" s="93" t="s">
        <v>1435</v>
      </c>
      <c r="B5393" t="s">
        <v>21791</v>
      </c>
      <c r="C5393">
        <v>37514</v>
      </c>
      <c r="D5393" s="93" t="s">
        <v>23129</v>
      </c>
      <c r="E5393" s="93" t="s">
        <v>14</v>
      </c>
    </row>
    <row r="5394" spans="1:5" x14ac:dyDescent="0.25">
      <c r="A5394" s="93" t="s">
        <v>1436</v>
      </c>
      <c r="D5394" s="93" t="s">
        <v>14</v>
      </c>
      <c r="E5394" s="93" t="s">
        <v>31202</v>
      </c>
    </row>
    <row r="5395" spans="1:5" x14ac:dyDescent="0.25">
      <c r="A5395" s="93" t="s">
        <v>1436</v>
      </c>
      <c r="B5395" t="s">
        <v>21791</v>
      </c>
      <c r="C5395">
        <v>13726</v>
      </c>
      <c r="D5395" s="93" t="s">
        <v>23079</v>
      </c>
      <c r="E5395" s="93" t="s">
        <v>14</v>
      </c>
    </row>
    <row r="5396" spans="1:5" x14ac:dyDescent="0.25">
      <c r="A5396" s="93" t="s">
        <v>1436</v>
      </c>
      <c r="B5396" t="s">
        <v>21791</v>
      </c>
      <c r="C5396">
        <v>37514</v>
      </c>
      <c r="D5396" s="93" t="s">
        <v>23079</v>
      </c>
      <c r="E5396" s="93" t="s">
        <v>14</v>
      </c>
    </row>
    <row r="5397" spans="1:5" x14ac:dyDescent="0.25">
      <c r="A5397" s="93" t="s">
        <v>1437</v>
      </c>
      <c r="D5397" s="93" t="s">
        <v>14</v>
      </c>
      <c r="E5397" s="93" t="s">
        <v>31202</v>
      </c>
    </row>
    <row r="5398" spans="1:5" x14ac:dyDescent="0.25">
      <c r="A5398" s="93" t="s">
        <v>1437</v>
      </c>
      <c r="B5398" t="s">
        <v>21791</v>
      </c>
      <c r="C5398">
        <v>4221</v>
      </c>
      <c r="D5398" s="93" t="s">
        <v>23130</v>
      </c>
      <c r="E5398" s="93" t="s">
        <v>14</v>
      </c>
    </row>
    <row r="5399" spans="1:5" x14ac:dyDescent="0.25">
      <c r="A5399" s="93" t="s">
        <v>1438</v>
      </c>
      <c r="D5399" s="93" t="s">
        <v>14</v>
      </c>
      <c r="E5399" s="93" t="s">
        <v>31202</v>
      </c>
    </row>
    <row r="5400" spans="1:5" x14ac:dyDescent="0.25">
      <c r="A5400" s="93" t="s">
        <v>1438</v>
      </c>
      <c r="B5400" t="s">
        <v>21791</v>
      </c>
      <c r="C5400">
        <v>37520</v>
      </c>
      <c r="D5400" s="93" t="s">
        <v>23027</v>
      </c>
      <c r="E5400" s="93" t="s">
        <v>14</v>
      </c>
    </row>
    <row r="5401" spans="1:5" x14ac:dyDescent="0.25">
      <c r="A5401" s="93" t="s">
        <v>1439</v>
      </c>
      <c r="D5401" s="93" t="s">
        <v>14</v>
      </c>
      <c r="E5401" s="93" t="s">
        <v>31202</v>
      </c>
    </row>
    <row r="5402" spans="1:5" x14ac:dyDescent="0.25">
      <c r="A5402" s="93" t="s">
        <v>1439</v>
      </c>
      <c r="B5402" t="s">
        <v>21791</v>
      </c>
      <c r="C5402">
        <v>37520</v>
      </c>
      <c r="D5402" s="93" t="s">
        <v>23028</v>
      </c>
      <c r="E5402" s="93" t="s">
        <v>14</v>
      </c>
    </row>
    <row r="5403" spans="1:5" x14ac:dyDescent="0.25">
      <c r="A5403" s="93" t="s">
        <v>1440</v>
      </c>
      <c r="D5403" s="93" t="s">
        <v>14</v>
      </c>
      <c r="E5403" s="93" t="s">
        <v>31202</v>
      </c>
    </row>
    <row r="5404" spans="1:5" x14ac:dyDescent="0.25">
      <c r="A5404" s="93" t="s">
        <v>1440</v>
      </c>
      <c r="B5404" t="s">
        <v>21791</v>
      </c>
      <c r="C5404">
        <v>37520</v>
      </c>
      <c r="D5404" s="93" t="s">
        <v>23029</v>
      </c>
      <c r="E5404" s="93" t="s">
        <v>14</v>
      </c>
    </row>
    <row r="5405" spans="1:5" x14ac:dyDescent="0.25">
      <c r="A5405" s="93" t="s">
        <v>1441</v>
      </c>
      <c r="D5405" s="93" t="s">
        <v>14</v>
      </c>
      <c r="E5405" s="93" t="s">
        <v>31202</v>
      </c>
    </row>
    <row r="5406" spans="1:5" x14ac:dyDescent="0.25">
      <c r="A5406" s="93" t="s">
        <v>1441</v>
      </c>
      <c r="B5406" t="s">
        <v>21791</v>
      </c>
      <c r="C5406">
        <v>4221</v>
      </c>
      <c r="D5406" s="93" t="s">
        <v>23182</v>
      </c>
      <c r="E5406" s="93" t="s">
        <v>14</v>
      </c>
    </row>
    <row r="5407" spans="1:5" x14ac:dyDescent="0.25">
      <c r="A5407" s="93" t="s">
        <v>1442</v>
      </c>
      <c r="D5407" s="93" t="s">
        <v>14</v>
      </c>
      <c r="E5407" s="93" t="s">
        <v>31202</v>
      </c>
    </row>
    <row r="5408" spans="1:5" x14ac:dyDescent="0.25">
      <c r="A5408" s="93" t="s">
        <v>1442</v>
      </c>
      <c r="B5408" t="s">
        <v>21791</v>
      </c>
      <c r="C5408">
        <v>4221</v>
      </c>
      <c r="D5408" s="93" t="s">
        <v>23183</v>
      </c>
      <c r="E5408" s="93" t="s">
        <v>14</v>
      </c>
    </row>
    <row r="5409" spans="1:5" x14ac:dyDescent="0.25">
      <c r="A5409" s="93" t="s">
        <v>1443</v>
      </c>
      <c r="D5409" s="93" t="s">
        <v>14</v>
      </c>
      <c r="E5409" s="93" t="s">
        <v>31202</v>
      </c>
    </row>
    <row r="5410" spans="1:5" x14ac:dyDescent="0.25">
      <c r="A5410" s="93" t="s">
        <v>1443</v>
      </c>
      <c r="B5410" t="s">
        <v>21791</v>
      </c>
      <c r="C5410">
        <v>4221</v>
      </c>
      <c r="D5410" s="93" t="s">
        <v>23184</v>
      </c>
      <c r="E5410" s="93" t="s">
        <v>14</v>
      </c>
    </row>
    <row r="5411" spans="1:5" x14ac:dyDescent="0.25">
      <c r="A5411" s="93" t="s">
        <v>1444</v>
      </c>
      <c r="D5411" s="93" t="s">
        <v>14</v>
      </c>
      <c r="E5411" s="93" t="s">
        <v>31202</v>
      </c>
    </row>
    <row r="5412" spans="1:5" x14ac:dyDescent="0.25">
      <c r="A5412" s="93" t="s">
        <v>1444</v>
      </c>
      <c r="B5412" t="s">
        <v>21791</v>
      </c>
      <c r="C5412">
        <v>14511</v>
      </c>
      <c r="D5412" s="93" t="s">
        <v>23026</v>
      </c>
      <c r="E5412" s="93" t="s">
        <v>14</v>
      </c>
    </row>
    <row r="5413" spans="1:5" x14ac:dyDescent="0.25">
      <c r="A5413" s="93" t="s">
        <v>1445</v>
      </c>
      <c r="D5413" s="93" t="s">
        <v>14</v>
      </c>
      <c r="E5413" s="93" t="s">
        <v>31202</v>
      </c>
    </row>
    <row r="5414" spans="1:5" x14ac:dyDescent="0.25">
      <c r="A5414" s="93" t="s">
        <v>1445</v>
      </c>
      <c r="B5414" t="s">
        <v>21791</v>
      </c>
      <c r="C5414">
        <v>14511</v>
      </c>
      <c r="D5414" s="93" t="s">
        <v>23058</v>
      </c>
      <c r="E5414" s="93" t="s">
        <v>14</v>
      </c>
    </row>
    <row r="5415" spans="1:5" x14ac:dyDescent="0.25">
      <c r="A5415" s="93" t="s">
        <v>1446</v>
      </c>
      <c r="D5415" s="93" t="s">
        <v>14</v>
      </c>
      <c r="E5415" s="93" t="s">
        <v>31202</v>
      </c>
    </row>
    <row r="5416" spans="1:5" x14ac:dyDescent="0.25">
      <c r="A5416" s="93" t="s">
        <v>1446</v>
      </c>
      <c r="B5416" t="s">
        <v>21791</v>
      </c>
      <c r="C5416">
        <v>14511</v>
      </c>
      <c r="D5416" s="93" t="s">
        <v>23048</v>
      </c>
      <c r="E5416" s="93" t="s">
        <v>14</v>
      </c>
    </row>
    <row r="5417" spans="1:5" x14ac:dyDescent="0.25">
      <c r="A5417" s="93" t="s">
        <v>1447</v>
      </c>
      <c r="D5417" s="93" t="s">
        <v>14</v>
      </c>
      <c r="E5417" s="93" t="s">
        <v>31202</v>
      </c>
    </row>
    <row r="5418" spans="1:5" x14ac:dyDescent="0.25">
      <c r="A5418" s="93" t="s">
        <v>1447</v>
      </c>
      <c r="B5418" t="s">
        <v>21791</v>
      </c>
      <c r="C5418">
        <v>38412</v>
      </c>
      <c r="D5418" s="93" t="s">
        <v>23059</v>
      </c>
      <c r="E5418" s="93" t="s">
        <v>14</v>
      </c>
    </row>
    <row r="5419" spans="1:5" x14ac:dyDescent="0.25">
      <c r="A5419" s="93" t="s">
        <v>1448</v>
      </c>
      <c r="D5419" s="93" t="s">
        <v>14</v>
      </c>
      <c r="E5419" s="93" t="s">
        <v>31202</v>
      </c>
    </row>
    <row r="5420" spans="1:5" x14ac:dyDescent="0.25">
      <c r="A5420" s="93" t="s">
        <v>1448</v>
      </c>
      <c r="B5420" t="s">
        <v>21791</v>
      </c>
      <c r="C5420">
        <v>38412</v>
      </c>
      <c r="D5420" s="93" t="s">
        <v>23028</v>
      </c>
      <c r="E5420" s="93" t="s">
        <v>14</v>
      </c>
    </row>
    <row r="5421" spans="1:5" x14ac:dyDescent="0.25">
      <c r="A5421" s="93" t="s">
        <v>1449</v>
      </c>
      <c r="D5421" s="93" t="s">
        <v>14</v>
      </c>
      <c r="E5421" s="93" t="s">
        <v>31202</v>
      </c>
    </row>
    <row r="5422" spans="1:5" x14ac:dyDescent="0.25">
      <c r="A5422" s="93" t="s">
        <v>1449</v>
      </c>
      <c r="B5422" t="s">
        <v>21791</v>
      </c>
      <c r="C5422">
        <v>38412</v>
      </c>
      <c r="D5422" s="93" t="s">
        <v>23081</v>
      </c>
      <c r="E5422" s="93" t="s">
        <v>14</v>
      </c>
    </row>
    <row r="5423" spans="1:5" x14ac:dyDescent="0.25">
      <c r="A5423" s="93" t="s">
        <v>1450</v>
      </c>
      <c r="D5423" s="93" t="s">
        <v>14</v>
      </c>
      <c r="E5423" s="93" t="s">
        <v>31202</v>
      </c>
    </row>
    <row r="5424" spans="1:5" x14ac:dyDescent="0.25">
      <c r="A5424" s="93" t="s">
        <v>1450</v>
      </c>
      <c r="B5424" t="s">
        <v>21791</v>
      </c>
      <c r="C5424">
        <v>2705</v>
      </c>
      <c r="D5424" s="93" t="s">
        <v>23185</v>
      </c>
      <c r="E5424" s="93" t="s">
        <v>14</v>
      </c>
    </row>
    <row r="5425" spans="1:5" x14ac:dyDescent="0.25">
      <c r="A5425" s="93" t="s">
        <v>1451</v>
      </c>
      <c r="D5425" s="93" t="s">
        <v>14</v>
      </c>
      <c r="E5425" s="93" t="s">
        <v>31202</v>
      </c>
    </row>
    <row r="5426" spans="1:5" x14ac:dyDescent="0.25">
      <c r="A5426" s="93" t="s">
        <v>1451</v>
      </c>
      <c r="B5426" t="s">
        <v>21791</v>
      </c>
      <c r="C5426">
        <v>746</v>
      </c>
      <c r="D5426" s="93" t="s">
        <v>23029</v>
      </c>
      <c r="E5426" s="93" t="s">
        <v>14</v>
      </c>
    </row>
    <row r="5427" spans="1:5" x14ac:dyDescent="0.25">
      <c r="A5427" s="93" t="s">
        <v>1452</v>
      </c>
      <c r="D5427" s="93" t="s">
        <v>14</v>
      </c>
      <c r="E5427" s="93" t="s">
        <v>31202</v>
      </c>
    </row>
    <row r="5428" spans="1:5" x14ac:dyDescent="0.25">
      <c r="A5428" s="93" t="s">
        <v>1452</v>
      </c>
      <c r="B5428" t="s">
        <v>21791</v>
      </c>
      <c r="C5428">
        <v>746</v>
      </c>
      <c r="D5428" s="93" t="s">
        <v>23028</v>
      </c>
      <c r="E5428" s="93" t="s">
        <v>14</v>
      </c>
    </row>
    <row r="5429" spans="1:5" x14ac:dyDescent="0.25">
      <c r="A5429" s="93" t="s">
        <v>1453</v>
      </c>
      <c r="D5429" s="93" t="s">
        <v>14</v>
      </c>
      <c r="E5429" s="93" t="s">
        <v>31202</v>
      </c>
    </row>
    <row r="5430" spans="1:5" x14ac:dyDescent="0.25">
      <c r="A5430" s="93" t="s">
        <v>1453</v>
      </c>
      <c r="B5430" t="s">
        <v>21791</v>
      </c>
      <c r="C5430">
        <v>746</v>
      </c>
      <c r="D5430" s="93" t="s">
        <v>23038</v>
      </c>
      <c r="E5430" s="93" t="s">
        <v>14</v>
      </c>
    </row>
    <row r="5431" spans="1:5" x14ac:dyDescent="0.25">
      <c r="A5431" s="93" t="s">
        <v>1454</v>
      </c>
      <c r="D5431" s="93" t="s">
        <v>14</v>
      </c>
      <c r="E5431" s="93" t="s">
        <v>31202</v>
      </c>
    </row>
    <row r="5432" spans="1:5" x14ac:dyDescent="0.25">
      <c r="A5432" s="93" t="s">
        <v>1454</v>
      </c>
      <c r="B5432" t="s">
        <v>21791</v>
      </c>
      <c r="C5432">
        <v>2705</v>
      </c>
      <c r="D5432" s="93" t="s">
        <v>23091</v>
      </c>
      <c r="E5432" s="93" t="s">
        <v>14</v>
      </c>
    </row>
    <row r="5433" spans="1:5" x14ac:dyDescent="0.25">
      <c r="A5433" s="93" t="s">
        <v>1455</v>
      </c>
      <c r="D5433" s="93" t="s">
        <v>14</v>
      </c>
      <c r="E5433" s="93" t="s">
        <v>31202</v>
      </c>
    </row>
    <row r="5434" spans="1:5" x14ac:dyDescent="0.25">
      <c r="A5434" s="93" t="s">
        <v>1455</v>
      </c>
      <c r="B5434" t="s">
        <v>21791</v>
      </c>
      <c r="C5434">
        <v>10601</v>
      </c>
      <c r="D5434" s="93" t="s">
        <v>23077</v>
      </c>
      <c r="E5434" s="93" t="s">
        <v>14</v>
      </c>
    </row>
    <row r="5435" spans="1:5" x14ac:dyDescent="0.25">
      <c r="A5435" s="93" t="s">
        <v>1456</v>
      </c>
      <c r="D5435" s="93" t="s">
        <v>14</v>
      </c>
      <c r="E5435" s="93" t="s">
        <v>31202</v>
      </c>
    </row>
    <row r="5436" spans="1:5" x14ac:dyDescent="0.25">
      <c r="A5436" s="93" t="s">
        <v>1456</v>
      </c>
      <c r="B5436" t="s">
        <v>21791</v>
      </c>
      <c r="C5436">
        <v>10601</v>
      </c>
      <c r="D5436" s="93" t="s">
        <v>23129</v>
      </c>
      <c r="E5436" s="93" t="s">
        <v>14</v>
      </c>
    </row>
    <row r="5437" spans="1:5" x14ac:dyDescent="0.25">
      <c r="A5437" s="93" t="s">
        <v>1457</v>
      </c>
      <c r="D5437" s="93" t="s">
        <v>14</v>
      </c>
      <c r="E5437" s="93" t="s">
        <v>31202</v>
      </c>
    </row>
    <row r="5438" spans="1:5" x14ac:dyDescent="0.25">
      <c r="A5438" s="93" t="s">
        <v>1457</v>
      </c>
      <c r="B5438" t="s">
        <v>21791</v>
      </c>
      <c r="C5438">
        <v>10601</v>
      </c>
      <c r="D5438" s="93" t="s">
        <v>23035</v>
      </c>
      <c r="E5438" s="93" t="s">
        <v>14</v>
      </c>
    </row>
    <row r="5439" spans="1:5" x14ac:dyDescent="0.25">
      <c r="A5439" s="93" t="s">
        <v>1458</v>
      </c>
      <c r="D5439" s="93" t="s">
        <v>14</v>
      </c>
      <c r="E5439" s="93" t="s">
        <v>31202</v>
      </c>
    </row>
    <row r="5440" spans="1:5" x14ac:dyDescent="0.25">
      <c r="A5440" s="93" t="s">
        <v>1458</v>
      </c>
      <c r="B5440" t="s">
        <v>21791</v>
      </c>
      <c r="C5440">
        <v>4221</v>
      </c>
      <c r="D5440" s="93" t="s">
        <v>23186</v>
      </c>
      <c r="E5440" s="93" t="s">
        <v>14</v>
      </c>
    </row>
    <row r="5441" spans="1:5" x14ac:dyDescent="0.25">
      <c r="A5441" s="93" t="s">
        <v>1459</v>
      </c>
      <c r="D5441" s="93" t="s">
        <v>14</v>
      </c>
      <c r="E5441" s="93" t="s">
        <v>31202</v>
      </c>
    </row>
    <row r="5442" spans="1:5" x14ac:dyDescent="0.25">
      <c r="A5442" s="93" t="s">
        <v>1459</v>
      </c>
      <c r="B5442" t="s">
        <v>21791</v>
      </c>
      <c r="C5442">
        <v>44469</v>
      </c>
      <c r="D5442" s="93" t="s">
        <v>23052</v>
      </c>
      <c r="E5442" s="93" t="s">
        <v>14</v>
      </c>
    </row>
    <row r="5443" spans="1:5" x14ac:dyDescent="0.25">
      <c r="A5443" s="93" t="s">
        <v>1460</v>
      </c>
      <c r="D5443" s="93" t="s">
        <v>14</v>
      </c>
      <c r="E5443" s="93" t="s">
        <v>31202</v>
      </c>
    </row>
    <row r="5444" spans="1:5" x14ac:dyDescent="0.25">
      <c r="A5444" s="93" t="s">
        <v>1460</v>
      </c>
      <c r="B5444" t="s">
        <v>21791</v>
      </c>
      <c r="C5444">
        <v>44469</v>
      </c>
      <c r="D5444" s="93" t="s">
        <v>23066</v>
      </c>
      <c r="E5444" s="93" t="s">
        <v>14</v>
      </c>
    </row>
    <row r="5445" spans="1:5" x14ac:dyDescent="0.25">
      <c r="A5445" s="93" t="s">
        <v>1461</v>
      </c>
      <c r="D5445" s="93" t="s">
        <v>14</v>
      </c>
      <c r="E5445" s="93" t="s">
        <v>31202</v>
      </c>
    </row>
    <row r="5446" spans="1:5" x14ac:dyDescent="0.25">
      <c r="A5446" s="93" t="s">
        <v>1461</v>
      </c>
      <c r="B5446" t="s">
        <v>21791</v>
      </c>
      <c r="C5446">
        <v>44469</v>
      </c>
      <c r="D5446" s="93" t="s">
        <v>23035</v>
      </c>
      <c r="E5446" s="93" t="s">
        <v>14</v>
      </c>
    </row>
    <row r="5447" spans="1:5" x14ac:dyDescent="0.25">
      <c r="A5447" s="93" t="s">
        <v>1462</v>
      </c>
      <c r="D5447" s="93" t="s">
        <v>14</v>
      </c>
      <c r="E5447" s="93" t="s">
        <v>31202</v>
      </c>
    </row>
    <row r="5448" spans="1:5" x14ac:dyDescent="0.25">
      <c r="A5448" s="93" t="s">
        <v>1462</v>
      </c>
      <c r="B5448" t="s">
        <v>21791</v>
      </c>
      <c r="C5448">
        <v>4221</v>
      </c>
      <c r="D5448" s="93" t="s">
        <v>23187</v>
      </c>
      <c r="E5448" s="93" t="s">
        <v>14</v>
      </c>
    </row>
    <row r="5449" spans="1:5" x14ac:dyDescent="0.25">
      <c r="A5449" s="93" t="s">
        <v>1463</v>
      </c>
      <c r="D5449" s="93" t="s">
        <v>14</v>
      </c>
      <c r="E5449" s="93" t="s">
        <v>31202</v>
      </c>
    </row>
    <row r="5450" spans="1:5" x14ac:dyDescent="0.25">
      <c r="A5450" s="93" t="s">
        <v>1463</v>
      </c>
      <c r="B5450" t="s">
        <v>21791</v>
      </c>
      <c r="C5450">
        <v>40703</v>
      </c>
      <c r="D5450" s="93" t="s">
        <v>23059</v>
      </c>
      <c r="E5450" s="93" t="s">
        <v>14</v>
      </c>
    </row>
    <row r="5451" spans="1:5" x14ac:dyDescent="0.25">
      <c r="A5451" s="93" t="s">
        <v>1464</v>
      </c>
      <c r="D5451" s="93" t="s">
        <v>14</v>
      </c>
      <c r="E5451" s="93" t="s">
        <v>31202</v>
      </c>
    </row>
    <row r="5452" spans="1:5" x14ac:dyDescent="0.25">
      <c r="A5452" s="93" t="s">
        <v>1464</v>
      </c>
      <c r="B5452" t="s">
        <v>21791</v>
      </c>
      <c r="C5452">
        <v>40703</v>
      </c>
      <c r="D5452" s="93" t="s">
        <v>23028</v>
      </c>
      <c r="E5452" s="93" t="s">
        <v>14</v>
      </c>
    </row>
    <row r="5453" spans="1:5" x14ac:dyDescent="0.25">
      <c r="A5453" s="93" t="s">
        <v>1465</v>
      </c>
      <c r="D5453" s="93" t="s">
        <v>14</v>
      </c>
      <c r="E5453" s="93" t="s">
        <v>31202</v>
      </c>
    </row>
    <row r="5454" spans="1:5" x14ac:dyDescent="0.25">
      <c r="A5454" s="93" t="s">
        <v>1465</v>
      </c>
      <c r="B5454" t="s">
        <v>21791</v>
      </c>
      <c r="C5454">
        <v>40703</v>
      </c>
      <c r="D5454" s="93" t="s">
        <v>23081</v>
      </c>
      <c r="E5454" s="93" t="s">
        <v>14</v>
      </c>
    </row>
    <row r="5455" spans="1:5" x14ac:dyDescent="0.25">
      <c r="A5455" s="93" t="s">
        <v>1466</v>
      </c>
      <c r="D5455" s="93" t="s">
        <v>14</v>
      </c>
      <c r="E5455" s="93" t="s">
        <v>31202</v>
      </c>
    </row>
    <row r="5456" spans="1:5" x14ac:dyDescent="0.25">
      <c r="A5456" s="93" t="s">
        <v>1466</v>
      </c>
      <c r="B5456" t="s">
        <v>21791</v>
      </c>
      <c r="C5456">
        <v>2705</v>
      </c>
      <c r="D5456" s="93" t="s">
        <v>23188</v>
      </c>
      <c r="E5456" s="93" t="s">
        <v>14</v>
      </c>
    </row>
    <row r="5457" spans="1:5" x14ac:dyDescent="0.25">
      <c r="A5457" s="93" t="s">
        <v>1467</v>
      </c>
      <c r="D5457" s="93" t="s">
        <v>14</v>
      </c>
      <c r="E5457" s="93" t="s">
        <v>31202</v>
      </c>
    </row>
    <row r="5458" spans="1:5" x14ac:dyDescent="0.25">
      <c r="A5458" s="93" t="s">
        <v>1467</v>
      </c>
      <c r="B5458" t="s">
        <v>21791</v>
      </c>
      <c r="C5458">
        <v>4226</v>
      </c>
      <c r="D5458" s="93" t="s">
        <v>23189</v>
      </c>
      <c r="E5458" s="93" t="s">
        <v>14</v>
      </c>
    </row>
    <row r="5459" spans="1:5" x14ac:dyDescent="0.25">
      <c r="A5459" s="93" t="s">
        <v>1468</v>
      </c>
      <c r="D5459" s="93" t="s">
        <v>14</v>
      </c>
      <c r="E5459" s="93" t="s">
        <v>31202</v>
      </c>
    </row>
    <row r="5460" spans="1:5" x14ac:dyDescent="0.25">
      <c r="A5460" s="93" t="s">
        <v>1468</v>
      </c>
      <c r="B5460" t="s">
        <v>21791</v>
      </c>
      <c r="C5460">
        <v>2705</v>
      </c>
      <c r="D5460" s="93" t="s">
        <v>23190</v>
      </c>
      <c r="E5460" s="93" t="s">
        <v>14</v>
      </c>
    </row>
    <row r="5461" spans="1:5" x14ac:dyDescent="0.25">
      <c r="A5461" s="93" t="s">
        <v>1469</v>
      </c>
      <c r="D5461" s="93" t="s">
        <v>14</v>
      </c>
      <c r="E5461" s="93" t="s">
        <v>31202</v>
      </c>
    </row>
    <row r="5462" spans="1:5" x14ac:dyDescent="0.25">
      <c r="A5462" s="93" t="s">
        <v>1469</v>
      </c>
      <c r="B5462" t="s">
        <v>21791</v>
      </c>
      <c r="C5462">
        <v>2705</v>
      </c>
      <c r="D5462" s="93" t="s">
        <v>23191</v>
      </c>
      <c r="E5462" s="93" t="s">
        <v>14</v>
      </c>
    </row>
    <row r="5463" spans="1:5" x14ac:dyDescent="0.25">
      <c r="A5463" s="93" t="s">
        <v>1470</v>
      </c>
      <c r="D5463" s="93" t="s">
        <v>14</v>
      </c>
      <c r="E5463" s="93" t="s">
        <v>31202</v>
      </c>
    </row>
    <row r="5464" spans="1:5" x14ac:dyDescent="0.25">
      <c r="A5464" s="93" t="s">
        <v>1470</v>
      </c>
      <c r="B5464" t="s">
        <v>21791</v>
      </c>
      <c r="C5464">
        <v>2705</v>
      </c>
      <c r="D5464" s="93" t="s">
        <v>23192</v>
      </c>
      <c r="E5464" s="93" t="s">
        <v>14</v>
      </c>
    </row>
    <row r="5465" spans="1:5" x14ac:dyDescent="0.25">
      <c r="A5465" s="93" t="s">
        <v>1471</v>
      </c>
      <c r="D5465" s="93" t="s">
        <v>14</v>
      </c>
      <c r="E5465" s="93" t="s">
        <v>31202</v>
      </c>
    </row>
    <row r="5466" spans="1:5" x14ac:dyDescent="0.25">
      <c r="A5466" s="93" t="s">
        <v>1471</v>
      </c>
      <c r="B5466" t="s">
        <v>21791</v>
      </c>
      <c r="C5466">
        <v>4221</v>
      </c>
      <c r="D5466" s="93" t="s">
        <v>23193</v>
      </c>
      <c r="E5466" s="93" t="s">
        <v>14</v>
      </c>
    </row>
    <row r="5467" spans="1:5" x14ac:dyDescent="0.25">
      <c r="A5467" s="93" t="s">
        <v>1472</v>
      </c>
      <c r="D5467" s="93" t="s">
        <v>14</v>
      </c>
      <c r="E5467" s="93" t="s">
        <v>31202</v>
      </c>
    </row>
    <row r="5468" spans="1:5" x14ac:dyDescent="0.25">
      <c r="A5468" s="93" t="s">
        <v>1472</v>
      </c>
      <c r="B5468" t="s">
        <v>21791</v>
      </c>
      <c r="C5468">
        <v>4221</v>
      </c>
      <c r="D5468" s="93" t="s">
        <v>23194</v>
      </c>
      <c r="E5468" s="93" t="s">
        <v>14</v>
      </c>
    </row>
    <row r="5469" spans="1:5" x14ac:dyDescent="0.25">
      <c r="A5469" s="93" t="s">
        <v>1473</v>
      </c>
      <c r="D5469" s="93" t="s">
        <v>14</v>
      </c>
      <c r="E5469" s="93" t="s">
        <v>31202</v>
      </c>
    </row>
    <row r="5470" spans="1:5" x14ac:dyDescent="0.25">
      <c r="A5470" s="93" t="s">
        <v>1473</v>
      </c>
      <c r="B5470" t="s">
        <v>21791</v>
      </c>
      <c r="C5470">
        <v>4221</v>
      </c>
      <c r="D5470" s="93" t="s">
        <v>23194</v>
      </c>
      <c r="E5470" s="93" t="s">
        <v>14</v>
      </c>
    </row>
    <row r="5471" spans="1:5" x14ac:dyDescent="0.25">
      <c r="A5471" s="93" t="s">
        <v>1474</v>
      </c>
      <c r="D5471" s="93" t="s">
        <v>14</v>
      </c>
      <c r="E5471" s="93" t="s">
        <v>31202</v>
      </c>
    </row>
    <row r="5472" spans="1:5" x14ac:dyDescent="0.25">
      <c r="A5472" s="93" t="s">
        <v>1474</v>
      </c>
      <c r="B5472" t="s">
        <v>21791</v>
      </c>
      <c r="C5472">
        <v>2705</v>
      </c>
      <c r="D5472" s="93" t="s">
        <v>23093</v>
      </c>
      <c r="E5472" s="93" t="s">
        <v>14</v>
      </c>
    </row>
    <row r="5473" spans="1:5" x14ac:dyDescent="0.25">
      <c r="A5473" s="93" t="s">
        <v>1475</v>
      </c>
      <c r="D5473" s="93" t="s">
        <v>14</v>
      </c>
      <c r="E5473" s="93" t="s">
        <v>31202</v>
      </c>
    </row>
    <row r="5474" spans="1:5" x14ac:dyDescent="0.25">
      <c r="A5474" s="93" t="s">
        <v>1475</v>
      </c>
      <c r="B5474" t="s">
        <v>21791</v>
      </c>
      <c r="C5474">
        <v>2705</v>
      </c>
      <c r="D5474" s="93" t="s">
        <v>23195</v>
      </c>
      <c r="E5474" s="93" t="s">
        <v>14</v>
      </c>
    </row>
    <row r="5475" spans="1:5" x14ac:dyDescent="0.25">
      <c r="A5475" s="93" t="s">
        <v>1476</v>
      </c>
      <c r="D5475" s="93" t="s">
        <v>14</v>
      </c>
      <c r="E5475" s="93" t="s">
        <v>31202</v>
      </c>
    </row>
    <row r="5476" spans="1:5" x14ac:dyDescent="0.25">
      <c r="A5476" s="93" t="s">
        <v>1476</v>
      </c>
      <c r="B5476" t="s">
        <v>21791</v>
      </c>
      <c r="C5476">
        <v>4221</v>
      </c>
      <c r="D5476" s="93" t="s">
        <v>23126</v>
      </c>
      <c r="E5476" s="93" t="s">
        <v>14</v>
      </c>
    </row>
    <row r="5477" spans="1:5" x14ac:dyDescent="0.25">
      <c r="A5477" s="93" t="s">
        <v>1477</v>
      </c>
      <c r="D5477" s="93" t="s">
        <v>14</v>
      </c>
      <c r="E5477" s="93" t="s">
        <v>31202</v>
      </c>
    </row>
    <row r="5478" spans="1:5" x14ac:dyDescent="0.25">
      <c r="A5478" s="93" t="s">
        <v>1477</v>
      </c>
      <c r="B5478" t="s">
        <v>21791</v>
      </c>
      <c r="C5478">
        <v>4221</v>
      </c>
      <c r="D5478" s="93" t="s">
        <v>23196</v>
      </c>
      <c r="E5478" s="93" t="s">
        <v>14</v>
      </c>
    </row>
    <row r="5479" spans="1:5" x14ac:dyDescent="0.25">
      <c r="A5479" s="93" t="s">
        <v>1478</v>
      </c>
      <c r="D5479" s="93" t="s">
        <v>14</v>
      </c>
      <c r="E5479" s="93" t="s">
        <v>31202</v>
      </c>
    </row>
    <row r="5480" spans="1:5" x14ac:dyDescent="0.25">
      <c r="A5480" s="93" t="s">
        <v>1478</v>
      </c>
      <c r="B5480" t="s">
        <v>21791</v>
      </c>
      <c r="C5480">
        <v>2705</v>
      </c>
      <c r="D5480" s="93" t="s">
        <v>23197</v>
      </c>
      <c r="E5480" s="93" t="s">
        <v>14</v>
      </c>
    </row>
    <row r="5481" spans="1:5" x14ac:dyDescent="0.25">
      <c r="A5481" s="93" t="s">
        <v>1479</v>
      </c>
      <c r="D5481" s="93" t="s">
        <v>14</v>
      </c>
      <c r="E5481" s="93" t="s">
        <v>31202</v>
      </c>
    </row>
    <row r="5482" spans="1:5" x14ac:dyDescent="0.25">
      <c r="A5482" s="93" t="s">
        <v>1479</v>
      </c>
      <c r="B5482" t="s">
        <v>21791</v>
      </c>
      <c r="C5482">
        <v>2705</v>
      </c>
      <c r="D5482" s="93" t="s">
        <v>23197</v>
      </c>
      <c r="E5482" s="93" t="s">
        <v>14</v>
      </c>
    </row>
    <row r="5483" spans="1:5" x14ac:dyDescent="0.25">
      <c r="A5483" s="93" t="s">
        <v>1480</v>
      </c>
      <c r="D5483" s="93" t="s">
        <v>14</v>
      </c>
      <c r="E5483" s="93" t="s">
        <v>31202</v>
      </c>
    </row>
    <row r="5484" spans="1:5" x14ac:dyDescent="0.25">
      <c r="A5484" s="93" t="s">
        <v>1480</v>
      </c>
      <c r="B5484" t="s">
        <v>21791</v>
      </c>
      <c r="C5484">
        <v>4221</v>
      </c>
      <c r="D5484" s="93" t="s">
        <v>23098</v>
      </c>
      <c r="E5484" s="93" t="s">
        <v>14</v>
      </c>
    </row>
    <row r="5485" spans="1:5" x14ac:dyDescent="0.25">
      <c r="A5485" s="93" t="s">
        <v>1481</v>
      </c>
      <c r="D5485" s="93" t="s">
        <v>14</v>
      </c>
      <c r="E5485" s="93" t="s">
        <v>31202</v>
      </c>
    </row>
    <row r="5486" spans="1:5" x14ac:dyDescent="0.25">
      <c r="A5486" s="93" t="s">
        <v>1481</v>
      </c>
      <c r="B5486" t="s">
        <v>21791</v>
      </c>
      <c r="C5486">
        <v>4221</v>
      </c>
      <c r="D5486" s="93" t="s">
        <v>23198</v>
      </c>
      <c r="E5486" s="93" t="s">
        <v>14</v>
      </c>
    </row>
    <row r="5487" spans="1:5" x14ac:dyDescent="0.25">
      <c r="A5487" s="93" t="s">
        <v>1482</v>
      </c>
      <c r="D5487" s="93" t="s">
        <v>14</v>
      </c>
      <c r="E5487" s="93" t="s">
        <v>31202</v>
      </c>
    </row>
    <row r="5488" spans="1:5" x14ac:dyDescent="0.25">
      <c r="A5488" s="93" t="s">
        <v>1482</v>
      </c>
      <c r="B5488" t="s">
        <v>21791</v>
      </c>
      <c r="C5488">
        <v>2705</v>
      </c>
      <c r="D5488" s="93" t="s">
        <v>23199</v>
      </c>
      <c r="E5488" s="93" t="s">
        <v>14</v>
      </c>
    </row>
    <row r="5489" spans="1:5" x14ac:dyDescent="0.25">
      <c r="A5489" s="93" t="s">
        <v>1483</v>
      </c>
      <c r="D5489" s="93" t="s">
        <v>14</v>
      </c>
      <c r="E5489" s="93" t="s">
        <v>31202</v>
      </c>
    </row>
    <row r="5490" spans="1:5" x14ac:dyDescent="0.25">
      <c r="A5490" s="93" t="s">
        <v>1483</v>
      </c>
      <c r="B5490" t="s">
        <v>21791</v>
      </c>
      <c r="C5490">
        <v>2705</v>
      </c>
      <c r="D5490" s="93" t="s">
        <v>23200</v>
      </c>
      <c r="E5490" s="93" t="s">
        <v>14</v>
      </c>
    </row>
    <row r="5491" spans="1:5" x14ac:dyDescent="0.25">
      <c r="A5491" s="93" t="s">
        <v>1484</v>
      </c>
      <c r="D5491" s="93" t="s">
        <v>14</v>
      </c>
      <c r="E5491" s="93" t="s">
        <v>31202</v>
      </c>
    </row>
    <row r="5492" spans="1:5" x14ac:dyDescent="0.25">
      <c r="A5492" s="93" t="s">
        <v>1484</v>
      </c>
      <c r="B5492" t="s">
        <v>21791</v>
      </c>
      <c r="C5492">
        <v>2705</v>
      </c>
      <c r="D5492" s="93" t="s">
        <v>23201</v>
      </c>
      <c r="E5492" s="93" t="s">
        <v>14</v>
      </c>
    </row>
    <row r="5493" spans="1:5" x14ac:dyDescent="0.25">
      <c r="A5493" s="93" t="s">
        <v>1485</v>
      </c>
      <c r="D5493" s="93" t="s">
        <v>14</v>
      </c>
      <c r="E5493" s="93" t="s">
        <v>31202</v>
      </c>
    </row>
    <row r="5494" spans="1:5" x14ac:dyDescent="0.25">
      <c r="A5494" s="93" t="s">
        <v>1485</v>
      </c>
      <c r="B5494" t="s">
        <v>21791</v>
      </c>
      <c r="C5494">
        <v>2705</v>
      </c>
      <c r="D5494" s="93" t="s">
        <v>22262</v>
      </c>
      <c r="E5494" s="93" t="s">
        <v>14</v>
      </c>
    </row>
    <row r="5495" spans="1:5" x14ac:dyDescent="0.25">
      <c r="A5495" s="93" t="s">
        <v>1486</v>
      </c>
      <c r="D5495" s="93" t="s">
        <v>14</v>
      </c>
      <c r="E5495" s="93" t="s">
        <v>31202</v>
      </c>
    </row>
    <row r="5496" spans="1:5" x14ac:dyDescent="0.25">
      <c r="A5496" s="93" t="s">
        <v>1486</v>
      </c>
      <c r="B5496" t="s">
        <v>21791</v>
      </c>
      <c r="C5496">
        <v>2705</v>
      </c>
      <c r="D5496" s="93" t="s">
        <v>23161</v>
      </c>
      <c r="E5496" s="93" t="s">
        <v>14</v>
      </c>
    </row>
    <row r="5497" spans="1:5" x14ac:dyDescent="0.25">
      <c r="A5497" s="93" t="s">
        <v>1487</v>
      </c>
      <c r="D5497" s="93" t="s">
        <v>14</v>
      </c>
      <c r="E5497" s="93" t="s">
        <v>31202</v>
      </c>
    </row>
    <row r="5498" spans="1:5" x14ac:dyDescent="0.25">
      <c r="A5498" s="93" t="s">
        <v>1487</v>
      </c>
      <c r="B5498" t="s">
        <v>21791</v>
      </c>
      <c r="C5498">
        <v>2705</v>
      </c>
      <c r="D5498" s="93" t="s">
        <v>23202</v>
      </c>
      <c r="E5498" s="93" t="s">
        <v>14</v>
      </c>
    </row>
    <row r="5499" spans="1:5" x14ac:dyDescent="0.25">
      <c r="A5499" s="93" t="s">
        <v>1488</v>
      </c>
      <c r="D5499" s="93" t="s">
        <v>14</v>
      </c>
      <c r="E5499" s="93" t="s">
        <v>31202</v>
      </c>
    </row>
    <row r="5500" spans="1:5" x14ac:dyDescent="0.25">
      <c r="A5500" s="93" t="s">
        <v>1488</v>
      </c>
      <c r="B5500" t="s">
        <v>21791</v>
      </c>
      <c r="C5500">
        <v>2705</v>
      </c>
      <c r="D5500" s="93" t="s">
        <v>23203</v>
      </c>
      <c r="E5500" s="93" t="s">
        <v>14</v>
      </c>
    </row>
    <row r="5501" spans="1:5" x14ac:dyDescent="0.25">
      <c r="A5501" s="93" t="s">
        <v>1489</v>
      </c>
      <c r="D5501" s="93" t="s">
        <v>14</v>
      </c>
      <c r="E5501" s="93" t="s">
        <v>31202</v>
      </c>
    </row>
    <row r="5502" spans="1:5" x14ac:dyDescent="0.25">
      <c r="A5502" s="93" t="s">
        <v>1489</v>
      </c>
      <c r="B5502" t="s">
        <v>21791</v>
      </c>
      <c r="C5502">
        <v>4221</v>
      </c>
      <c r="D5502" s="93" t="s">
        <v>23070</v>
      </c>
      <c r="E5502" s="93" t="s">
        <v>14</v>
      </c>
    </row>
    <row r="5503" spans="1:5" x14ac:dyDescent="0.25">
      <c r="A5503" s="93" t="s">
        <v>1490</v>
      </c>
      <c r="D5503" s="93" t="s">
        <v>14</v>
      </c>
      <c r="E5503" s="93" t="s">
        <v>31202</v>
      </c>
    </row>
    <row r="5504" spans="1:5" x14ac:dyDescent="0.25">
      <c r="A5504" s="93" t="s">
        <v>1490</v>
      </c>
      <c r="B5504" t="s">
        <v>21791</v>
      </c>
      <c r="C5504">
        <v>4221</v>
      </c>
      <c r="D5504" s="93" t="s">
        <v>23109</v>
      </c>
      <c r="E5504" s="93" t="s">
        <v>14</v>
      </c>
    </row>
    <row r="5505" spans="1:5" x14ac:dyDescent="0.25">
      <c r="A5505" s="93" t="s">
        <v>1491</v>
      </c>
      <c r="D5505" s="93" t="s">
        <v>14</v>
      </c>
      <c r="E5505" s="93" t="s">
        <v>31202</v>
      </c>
    </row>
    <row r="5506" spans="1:5" x14ac:dyDescent="0.25">
      <c r="A5506" s="93" t="s">
        <v>1491</v>
      </c>
      <c r="B5506" t="s">
        <v>21791</v>
      </c>
      <c r="C5506">
        <v>2705</v>
      </c>
      <c r="D5506" s="93" t="s">
        <v>23204</v>
      </c>
      <c r="E5506" s="93" t="s">
        <v>14</v>
      </c>
    </row>
    <row r="5507" spans="1:5" x14ac:dyDescent="0.25">
      <c r="A5507" s="93" t="s">
        <v>1492</v>
      </c>
      <c r="D5507" s="93" t="s">
        <v>14</v>
      </c>
      <c r="E5507" s="93" t="s">
        <v>31202</v>
      </c>
    </row>
    <row r="5508" spans="1:5" x14ac:dyDescent="0.25">
      <c r="A5508" s="93" t="s">
        <v>1492</v>
      </c>
      <c r="B5508" t="s">
        <v>21791</v>
      </c>
      <c r="C5508">
        <v>4221</v>
      </c>
      <c r="D5508" s="93" t="s">
        <v>23205</v>
      </c>
      <c r="E5508" s="93" t="s">
        <v>14</v>
      </c>
    </row>
    <row r="5509" spans="1:5" x14ac:dyDescent="0.25">
      <c r="A5509" s="93" t="s">
        <v>1493</v>
      </c>
      <c r="D5509" s="93" t="s">
        <v>14</v>
      </c>
      <c r="E5509" s="93" t="s">
        <v>31202</v>
      </c>
    </row>
    <row r="5510" spans="1:5" x14ac:dyDescent="0.25">
      <c r="A5510" s="93" t="s">
        <v>1493</v>
      </c>
      <c r="B5510" t="s">
        <v>21791</v>
      </c>
      <c r="C5510">
        <v>2705</v>
      </c>
      <c r="D5510" s="93" t="s">
        <v>23206</v>
      </c>
      <c r="E5510" s="93" t="s">
        <v>14</v>
      </c>
    </row>
    <row r="5511" spans="1:5" x14ac:dyDescent="0.25">
      <c r="A5511" s="93" t="s">
        <v>1494</v>
      </c>
      <c r="D5511" s="93" t="s">
        <v>14</v>
      </c>
      <c r="E5511" s="93" t="s">
        <v>31202</v>
      </c>
    </row>
    <row r="5512" spans="1:5" x14ac:dyDescent="0.25">
      <c r="A5512" s="93" t="s">
        <v>1494</v>
      </c>
      <c r="B5512" t="s">
        <v>21791</v>
      </c>
      <c r="C5512">
        <v>2705</v>
      </c>
      <c r="D5512" s="93" t="s">
        <v>23207</v>
      </c>
      <c r="E5512" s="93" t="s">
        <v>14</v>
      </c>
    </row>
    <row r="5513" spans="1:5" x14ac:dyDescent="0.25">
      <c r="A5513" s="93" t="s">
        <v>1495</v>
      </c>
      <c r="D5513" s="93" t="s">
        <v>14</v>
      </c>
      <c r="E5513" s="93" t="s">
        <v>31202</v>
      </c>
    </row>
    <row r="5514" spans="1:5" x14ac:dyDescent="0.25">
      <c r="A5514" s="93" t="s">
        <v>1495</v>
      </c>
      <c r="B5514" t="s">
        <v>21791</v>
      </c>
      <c r="C5514">
        <v>2705</v>
      </c>
      <c r="D5514" s="93" t="s">
        <v>23208</v>
      </c>
      <c r="E5514" s="93" t="s">
        <v>14</v>
      </c>
    </row>
    <row r="5515" spans="1:5" x14ac:dyDescent="0.25">
      <c r="A5515" s="93" t="s">
        <v>1496</v>
      </c>
      <c r="D5515" s="93" t="s">
        <v>14</v>
      </c>
      <c r="E5515" s="93" t="s">
        <v>31202</v>
      </c>
    </row>
    <row r="5516" spans="1:5" x14ac:dyDescent="0.25">
      <c r="A5516" s="93" t="s">
        <v>1496</v>
      </c>
      <c r="B5516" t="s">
        <v>21791</v>
      </c>
      <c r="C5516">
        <v>2705</v>
      </c>
      <c r="D5516" s="93" t="s">
        <v>23209</v>
      </c>
      <c r="E5516" s="93" t="s">
        <v>14</v>
      </c>
    </row>
    <row r="5517" spans="1:5" x14ac:dyDescent="0.25">
      <c r="A5517" s="93" t="s">
        <v>1497</v>
      </c>
      <c r="D5517" s="93" t="s">
        <v>14</v>
      </c>
      <c r="E5517" s="93" t="s">
        <v>31202</v>
      </c>
    </row>
    <row r="5518" spans="1:5" x14ac:dyDescent="0.25">
      <c r="A5518" s="93" t="s">
        <v>1497</v>
      </c>
      <c r="B5518" t="s">
        <v>21791</v>
      </c>
      <c r="C5518">
        <v>2705</v>
      </c>
      <c r="D5518" s="93" t="s">
        <v>23210</v>
      </c>
      <c r="E5518" s="93" t="s">
        <v>14</v>
      </c>
    </row>
    <row r="5519" spans="1:5" x14ac:dyDescent="0.25">
      <c r="A5519" s="93" t="s">
        <v>1498</v>
      </c>
      <c r="D5519" s="93" t="s">
        <v>14</v>
      </c>
      <c r="E5519" s="93" t="s">
        <v>31202</v>
      </c>
    </row>
    <row r="5520" spans="1:5" x14ac:dyDescent="0.25">
      <c r="A5520" s="93" t="s">
        <v>1498</v>
      </c>
      <c r="B5520" t="s">
        <v>21791</v>
      </c>
      <c r="C5520">
        <v>4221</v>
      </c>
      <c r="D5520" s="93" t="s">
        <v>23211</v>
      </c>
      <c r="E5520" s="93" t="s">
        <v>14</v>
      </c>
    </row>
    <row r="5521" spans="1:5" x14ac:dyDescent="0.25">
      <c r="A5521" s="93" t="s">
        <v>1499</v>
      </c>
      <c r="D5521" s="93" t="s">
        <v>14</v>
      </c>
      <c r="E5521" s="93" t="s">
        <v>31202</v>
      </c>
    </row>
    <row r="5522" spans="1:5" x14ac:dyDescent="0.25">
      <c r="A5522" s="93" t="s">
        <v>1499</v>
      </c>
      <c r="B5522" t="s">
        <v>21791</v>
      </c>
      <c r="C5522">
        <v>4221</v>
      </c>
      <c r="D5522" s="93" t="s">
        <v>23212</v>
      </c>
      <c r="E5522" s="93" t="s">
        <v>14</v>
      </c>
    </row>
    <row r="5523" spans="1:5" x14ac:dyDescent="0.25">
      <c r="A5523" s="93" t="s">
        <v>1500</v>
      </c>
      <c r="D5523" s="93" t="s">
        <v>14</v>
      </c>
      <c r="E5523" s="93" t="s">
        <v>31202</v>
      </c>
    </row>
    <row r="5524" spans="1:5" x14ac:dyDescent="0.25">
      <c r="A5524" s="93" t="s">
        <v>1500</v>
      </c>
      <c r="B5524" t="s">
        <v>21791</v>
      </c>
      <c r="C5524">
        <v>4221</v>
      </c>
      <c r="D5524" s="93" t="s">
        <v>23213</v>
      </c>
      <c r="E5524" s="93" t="s">
        <v>14</v>
      </c>
    </row>
    <row r="5525" spans="1:5" x14ac:dyDescent="0.25">
      <c r="A5525" s="93" t="s">
        <v>1501</v>
      </c>
      <c r="D5525" s="93" t="s">
        <v>14</v>
      </c>
      <c r="E5525" s="93" t="s">
        <v>31202</v>
      </c>
    </row>
    <row r="5526" spans="1:5" x14ac:dyDescent="0.25">
      <c r="A5526" s="93" t="s">
        <v>1501</v>
      </c>
      <c r="B5526" t="s">
        <v>21791</v>
      </c>
      <c r="C5526">
        <v>2705</v>
      </c>
      <c r="D5526" s="93" t="s">
        <v>23214</v>
      </c>
      <c r="E5526" s="93" t="s">
        <v>14</v>
      </c>
    </row>
    <row r="5527" spans="1:5" x14ac:dyDescent="0.25">
      <c r="A5527" s="93" t="s">
        <v>1502</v>
      </c>
      <c r="D5527" s="93" t="s">
        <v>14</v>
      </c>
      <c r="E5527" s="93" t="s">
        <v>31202</v>
      </c>
    </row>
    <row r="5528" spans="1:5" x14ac:dyDescent="0.25">
      <c r="A5528" s="93" t="s">
        <v>1502</v>
      </c>
      <c r="B5528" t="s">
        <v>21791</v>
      </c>
      <c r="C5528">
        <v>4222</v>
      </c>
      <c r="D5528" s="93" t="s">
        <v>23215</v>
      </c>
      <c r="E5528" s="93" t="s">
        <v>14</v>
      </c>
    </row>
    <row r="5529" spans="1:5" x14ac:dyDescent="0.25">
      <c r="A5529" s="93" t="s">
        <v>1503</v>
      </c>
      <c r="D5529" s="93" t="s">
        <v>14</v>
      </c>
      <c r="E5529" s="93" t="s">
        <v>31202</v>
      </c>
    </row>
    <row r="5530" spans="1:5" x14ac:dyDescent="0.25">
      <c r="A5530" s="93" t="s">
        <v>1503</v>
      </c>
      <c r="B5530" t="s">
        <v>21791</v>
      </c>
      <c r="C5530">
        <v>4221</v>
      </c>
      <c r="D5530" s="93" t="s">
        <v>23216</v>
      </c>
      <c r="E5530" s="93" t="s">
        <v>14</v>
      </c>
    </row>
    <row r="5531" spans="1:5" x14ac:dyDescent="0.25">
      <c r="A5531" s="93" t="s">
        <v>1504</v>
      </c>
      <c r="D5531" s="93" t="s">
        <v>14</v>
      </c>
      <c r="E5531" s="93" t="s">
        <v>31202</v>
      </c>
    </row>
    <row r="5532" spans="1:5" x14ac:dyDescent="0.25">
      <c r="A5532" s="93" t="s">
        <v>1504</v>
      </c>
      <c r="B5532" t="s">
        <v>21791</v>
      </c>
      <c r="C5532">
        <v>2705</v>
      </c>
      <c r="D5532" s="93" t="s">
        <v>23217</v>
      </c>
      <c r="E5532" s="93" t="s">
        <v>14</v>
      </c>
    </row>
    <row r="5533" spans="1:5" x14ac:dyDescent="0.25">
      <c r="A5533" s="93" t="s">
        <v>1505</v>
      </c>
      <c r="D5533" s="93" t="s">
        <v>14</v>
      </c>
      <c r="E5533" s="93" t="s">
        <v>31202</v>
      </c>
    </row>
    <row r="5534" spans="1:5" x14ac:dyDescent="0.25">
      <c r="A5534" s="93" t="s">
        <v>1505</v>
      </c>
      <c r="B5534" t="s">
        <v>21791</v>
      </c>
      <c r="C5534">
        <v>2705</v>
      </c>
      <c r="D5534" s="93" t="s">
        <v>23218</v>
      </c>
      <c r="E5534" s="93" t="s">
        <v>14</v>
      </c>
    </row>
    <row r="5535" spans="1:5" x14ac:dyDescent="0.25">
      <c r="A5535" s="93" t="s">
        <v>1506</v>
      </c>
      <c r="D5535" s="93" t="s">
        <v>14</v>
      </c>
      <c r="E5535" s="93" t="s">
        <v>31202</v>
      </c>
    </row>
    <row r="5536" spans="1:5" x14ac:dyDescent="0.25">
      <c r="A5536" s="93" t="s">
        <v>1506</v>
      </c>
      <c r="B5536" t="s">
        <v>21791</v>
      </c>
      <c r="C5536">
        <v>2705</v>
      </c>
      <c r="D5536" s="93" t="s">
        <v>23218</v>
      </c>
      <c r="E5536" s="93" t="s">
        <v>14</v>
      </c>
    </row>
    <row r="5537" spans="1:5" x14ac:dyDescent="0.25">
      <c r="A5537" s="93" t="s">
        <v>1507</v>
      </c>
      <c r="D5537" s="93" t="s">
        <v>14</v>
      </c>
      <c r="E5537" s="93" t="s">
        <v>31202</v>
      </c>
    </row>
    <row r="5538" spans="1:5" x14ac:dyDescent="0.25">
      <c r="A5538" s="93" t="s">
        <v>1507</v>
      </c>
      <c r="B5538" t="s">
        <v>21791</v>
      </c>
      <c r="C5538">
        <v>38415</v>
      </c>
      <c r="D5538" s="93" t="s">
        <v>23059</v>
      </c>
      <c r="E5538" s="93" t="s">
        <v>14</v>
      </c>
    </row>
    <row r="5539" spans="1:5" x14ac:dyDescent="0.25">
      <c r="A5539" s="93" t="s">
        <v>1508</v>
      </c>
      <c r="D5539" s="93" t="s">
        <v>14</v>
      </c>
      <c r="E5539" s="93" t="s">
        <v>31202</v>
      </c>
    </row>
    <row r="5540" spans="1:5" x14ac:dyDescent="0.25">
      <c r="A5540" s="93" t="s">
        <v>1508</v>
      </c>
      <c r="B5540" t="s">
        <v>21791</v>
      </c>
      <c r="C5540">
        <v>38415</v>
      </c>
      <c r="D5540" s="93" t="s">
        <v>23028</v>
      </c>
      <c r="E5540" s="93" t="s">
        <v>14</v>
      </c>
    </row>
    <row r="5541" spans="1:5" x14ac:dyDescent="0.25">
      <c r="A5541" s="93" t="s">
        <v>1509</v>
      </c>
      <c r="D5541" s="93" t="s">
        <v>14</v>
      </c>
      <c r="E5541" s="93" t="s">
        <v>31202</v>
      </c>
    </row>
    <row r="5542" spans="1:5" x14ac:dyDescent="0.25">
      <c r="A5542" s="93" t="s">
        <v>1509</v>
      </c>
      <c r="B5542" t="s">
        <v>21791</v>
      </c>
      <c r="C5542">
        <v>38415</v>
      </c>
      <c r="D5542" s="93" t="s">
        <v>23081</v>
      </c>
      <c r="E5542" s="93" t="s">
        <v>14</v>
      </c>
    </row>
    <row r="5543" spans="1:5" x14ac:dyDescent="0.25">
      <c r="A5543" s="93" t="s">
        <v>1510</v>
      </c>
      <c r="D5543" s="93" t="s">
        <v>14</v>
      </c>
      <c r="E5543" s="93" t="s">
        <v>31202</v>
      </c>
    </row>
    <row r="5544" spans="1:5" x14ac:dyDescent="0.25">
      <c r="A5544" s="93" t="s">
        <v>1510</v>
      </c>
      <c r="B5544" t="s">
        <v>21791</v>
      </c>
      <c r="C5544">
        <v>2705</v>
      </c>
      <c r="D5544" s="93" t="s">
        <v>23195</v>
      </c>
      <c r="E5544" s="93" t="s">
        <v>14</v>
      </c>
    </row>
    <row r="5545" spans="1:5" x14ac:dyDescent="0.25">
      <c r="A5545" s="93" t="s">
        <v>1511</v>
      </c>
      <c r="D5545" s="93" t="s">
        <v>14</v>
      </c>
      <c r="E5545" s="93" t="s">
        <v>31202</v>
      </c>
    </row>
    <row r="5546" spans="1:5" x14ac:dyDescent="0.25">
      <c r="A5546" s="93" t="s">
        <v>1511</v>
      </c>
      <c r="B5546" t="s">
        <v>21791</v>
      </c>
      <c r="C5546">
        <v>38414</v>
      </c>
      <c r="D5546" s="93" t="s">
        <v>23059</v>
      </c>
      <c r="E5546" s="93" t="s">
        <v>14</v>
      </c>
    </row>
    <row r="5547" spans="1:5" x14ac:dyDescent="0.25">
      <c r="A5547" s="93" t="s">
        <v>1512</v>
      </c>
      <c r="D5547" s="93" t="s">
        <v>14</v>
      </c>
      <c r="E5547" s="93" t="s">
        <v>31202</v>
      </c>
    </row>
    <row r="5548" spans="1:5" x14ac:dyDescent="0.25">
      <c r="A5548" s="93" t="s">
        <v>1512</v>
      </c>
      <c r="B5548" t="s">
        <v>21791</v>
      </c>
      <c r="C5548">
        <v>38414</v>
      </c>
      <c r="D5548" s="93" t="s">
        <v>23028</v>
      </c>
      <c r="E5548" s="93" t="s">
        <v>14</v>
      </c>
    </row>
    <row r="5549" spans="1:5" x14ac:dyDescent="0.25">
      <c r="A5549" s="93" t="s">
        <v>1513</v>
      </c>
      <c r="D5549" s="93" t="s">
        <v>14</v>
      </c>
      <c r="E5549" s="93" t="s">
        <v>31202</v>
      </c>
    </row>
    <row r="5550" spans="1:5" x14ac:dyDescent="0.25">
      <c r="A5550" s="93" t="s">
        <v>1513</v>
      </c>
      <c r="B5550" t="s">
        <v>21791</v>
      </c>
      <c r="C5550">
        <v>38414</v>
      </c>
      <c r="D5550" s="93" t="s">
        <v>23081</v>
      </c>
      <c r="E5550" s="93" t="s">
        <v>14</v>
      </c>
    </row>
    <row r="5551" spans="1:5" x14ac:dyDescent="0.25">
      <c r="A5551" s="93" t="s">
        <v>1514</v>
      </c>
      <c r="D5551" s="93" t="s">
        <v>14</v>
      </c>
      <c r="E5551" s="93" t="s">
        <v>31202</v>
      </c>
    </row>
    <row r="5552" spans="1:5" x14ac:dyDescent="0.25">
      <c r="A5552" s="93" t="s">
        <v>1514</v>
      </c>
      <c r="B5552" t="s">
        <v>21791</v>
      </c>
      <c r="C5552">
        <v>2705</v>
      </c>
      <c r="D5552" s="93" t="s">
        <v>22262</v>
      </c>
      <c r="E5552" s="93" t="s">
        <v>14</v>
      </c>
    </row>
    <row r="5553" spans="1:5" x14ac:dyDescent="0.25">
      <c r="A5553" s="93" t="s">
        <v>1515</v>
      </c>
      <c r="D5553" s="93" t="s">
        <v>14</v>
      </c>
      <c r="E5553" s="93" t="s">
        <v>31202</v>
      </c>
    </row>
    <row r="5554" spans="1:5" x14ac:dyDescent="0.25">
      <c r="A5554" s="93" t="s">
        <v>1515</v>
      </c>
      <c r="B5554" t="s">
        <v>21791</v>
      </c>
      <c r="C5554">
        <v>2705</v>
      </c>
      <c r="D5554" s="93" t="s">
        <v>23219</v>
      </c>
      <c r="E5554" s="93" t="s">
        <v>14</v>
      </c>
    </row>
    <row r="5555" spans="1:5" x14ac:dyDescent="0.25">
      <c r="A5555" s="93" t="s">
        <v>1516</v>
      </c>
      <c r="D5555" s="93" t="s">
        <v>14</v>
      </c>
      <c r="E5555" s="93" t="s">
        <v>31202</v>
      </c>
    </row>
    <row r="5556" spans="1:5" x14ac:dyDescent="0.25">
      <c r="A5556" s="93" t="s">
        <v>1516</v>
      </c>
      <c r="B5556" t="s">
        <v>21791</v>
      </c>
      <c r="C5556">
        <v>2705</v>
      </c>
      <c r="D5556" s="93" t="s">
        <v>23195</v>
      </c>
      <c r="E5556" s="93" t="s">
        <v>14</v>
      </c>
    </row>
    <row r="5557" spans="1:5" x14ac:dyDescent="0.25">
      <c r="A5557" s="93" t="s">
        <v>1517</v>
      </c>
      <c r="D5557" s="93" t="s">
        <v>14</v>
      </c>
      <c r="E5557" s="93" t="s">
        <v>31202</v>
      </c>
    </row>
    <row r="5558" spans="1:5" x14ac:dyDescent="0.25">
      <c r="A5558" s="93" t="s">
        <v>1517</v>
      </c>
      <c r="B5558" t="s">
        <v>21791</v>
      </c>
      <c r="C5558">
        <v>4221</v>
      </c>
      <c r="D5558" s="93" t="s">
        <v>23220</v>
      </c>
      <c r="E5558" s="93" t="s">
        <v>14</v>
      </c>
    </row>
    <row r="5559" spans="1:5" x14ac:dyDescent="0.25">
      <c r="A5559" s="93" t="s">
        <v>1518</v>
      </c>
      <c r="D5559" s="93" t="s">
        <v>14</v>
      </c>
      <c r="E5559" s="93" t="s">
        <v>31202</v>
      </c>
    </row>
    <row r="5560" spans="1:5" x14ac:dyDescent="0.25">
      <c r="A5560" s="93" t="s">
        <v>1518</v>
      </c>
      <c r="B5560" t="s">
        <v>21791</v>
      </c>
      <c r="C5560">
        <v>2705</v>
      </c>
      <c r="D5560" s="93" t="s">
        <v>23221</v>
      </c>
      <c r="E5560" s="93" t="s">
        <v>14</v>
      </c>
    </row>
    <row r="5561" spans="1:5" x14ac:dyDescent="0.25">
      <c r="A5561" s="93" t="s">
        <v>1519</v>
      </c>
      <c r="D5561" s="93" t="s">
        <v>14</v>
      </c>
      <c r="E5561" s="93" t="s">
        <v>31202</v>
      </c>
    </row>
    <row r="5562" spans="1:5" x14ac:dyDescent="0.25">
      <c r="A5562" s="93" t="s">
        <v>1519</v>
      </c>
      <c r="B5562" t="s">
        <v>21791</v>
      </c>
      <c r="C5562">
        <v>4221</v>
      </c>
      <c r="D5562" s="93" t="s">
        <v>23222</v>
      </c>
      <c r="E5562" s="93" t="s">
        <v>14</v>
      </c>
    </row>
    <row r="5563" spans="1:5" x14ac:dyDescent="0.25">
      <c r="A5563" s="93" t="s">
        <v>1520</v>
      </c>
      <c r="D5563" s="93" t="s">
        <v>14</v>
      </c>
      <c r="E5563" s="93" t="s">
        <v>31202</v>
      </c>
    </row>
    <row r="5564" spans="1:5" x14ac:dyDescent="0.25">
      <c r="A5564" s="93" t="s">
        <v>1520</v>
      </c>
      <c r="B5564" t="s">
        <v>21791</v>
      </c>
      <c r="C5564">
        <v>4221</v>
      </c>
      <c r="D5564" s="93" t="s">
        <v>23223</v>
      </c>
      <c r="E5564" s="93" t="s">
        <v>14</v>
      </c>
    </row>
    <row r="5565" spans="1:5" x14ac:dyDescent="0.25">
      <c r="A5565" s="93" t="s">
        <v>1521</v>
      </c>
      <c r="D5565" s="93" t="s">
        <v>14</v>
      </c>
      <c r="E5565" s="93" t="s">
        <v>31202</v>
      </c>
    </row>
    <row r="5566" spans="1:5" x14ac:dyDescent="0.25">
      <c r="A5566" s="93" t="s">
        <v>1521</v>
      </c>
      <c r="B5566" t="s">
        <v>21791</v>
      </c>
      <c r="C5566">
        <v>4221</v>
      </c>
      <c r="D5566" s="93" t="s">
        <v>23098</v>
      </c>
      <c r="E5566" s="93" t="s">
        <v>14</v>
      </c>
    </row>
    <row r="5567" spans="1:5" x14ac:dyDescent="0.25">
      <c r="A5567" s="93" t="s">
        <v>1522</v>
      </c>
      <c r="D5567" s="93" t="s">
        <v>14</v>
      </c>
      <c r="E5567" s="93" t="s">
        <v>31202</v>
      </c>
    </row>
    <row r="5568" spans="1:5" x14ac:dyDescent="0.25">
      <c r="A5568" s="93" t="s">
        <v>1522</v>
      </c>
      <c r="B5568" t="s">
        <v>21791</v>
      </c>
      <c r="C5568">
        <v>4221</v>
      </c>
      <c r="D5568" s="93" t="s">
        <v>23224</v>
      </c>
      <c r="E5568" s="93" t="s">
        <v>14</v>
      </c>
    </row>
    <row r="5569" spans="1:5" x14ac:dyDescent="0.25">
      <c r="A5569" s="93" t="s">
        <v>1523</v>
      </c>
      <c r="D5569" s="93" t="s">
        <v>14</v>
      </c>
      <c r="E5569" s="93" t="s">
        <v>31202</v>
      </c>
    </row>
    <row r="5570" spans="1:5" x14ac:dyDescent="0.25">
      <c r="A5570" s="93" t="s">
        <v>1523</v>
      </c>
      <c r="B5570" t="s">
        <v>21791</v>
      </c>
      <c r="C5570">
        <v>2705</v>
      </c>
      <c r="D5570" s="93" t="s">
        <v>23225</v>
      </c>
      <c r="E5570" s="93" t="s">
        <v>14</v>
      </c>
    </row>
    <row r="5571" spans="1:5" x14ac:dyDescent="0.25">
      <c r="A5571" s="93" t="s">
        <v>1524</v>
      </c>
      <c r="D5571" s="93" t="s">
        <v>14</v>
      </c>
      <c r="E5571" s="93" t="s">
        <v>31378</v>
      </c>
    </row>
    <row r="5572" spans="1:5" x14ac:dyDescent="0.25">
      <c r="A5572" s="93" t="s">
        <v>1524</v>
      </c>
      <c r="B5572" t="s">
        <v>21791</v>
      </c>
      <c r="C5572">
        <v>4425</v>
      </c>
      <c r="D5572" s="93" t="s">
        <v>23226</v>
      </c>
      <c r="E5572" s="93" t="s">
        <v>14</v>
      </c>
    </row>
    <row r="5573" spans="1:5" x14ac:dyDescent="0.25">
      <c r="A5573" s="93" t="s">
        <v>1524</v>
      </c>
      <c r="B5573" t="s">
        <v>21791</v>
      </c>
      <c r="C5573">
        <v>5075</v>
      </c>
      <c r="D5573" s="93" t="s">
        <v>23227</v>
      </c>
      <c r="E5573" s="93" t="s">
        <v>14</v>
      </c>
    </row>
    <row r="5574" spans="1:5" x14ac:dyDescent="0.25">
      <c r="A5574" s="93" t="s">
        <v>1524</v>
      </c>
      <c r="B5574" t="s">
        <v>21791</v>
      </c>
      <c r="C5574">
        <v>40552</v>
      </c>
      <c r="D5574" s="93" t="s">
        <v>23228</v>
      </c>
      <c r="E5574" s="93" t="s">
        <v>14</v>
      </c>
    </row>
    <row r="5575" spans="1:5" x14ac:dyDescent="0.25">
      <c r="A5575" s="93" t="s">
        <v>1524</v>
      </c>
      <c r="B5575" t="s">
        <v>21783</v>
      </c>
      <c r="C5575">
        <v>88239</v>
      </c>
      <c r="D5575" s="93" t="s">
        <v>23229</v>
      </c>
      <c r="E5575" s="93" t="s">
        <v>14</v>
      </c>
    </row>
    <row r="5576" spans="1:5" x14ac:dyDescent="0.25">
      <c r="A5576" s="93" t="s">
        <v>1524</v>
      </c>
      <c r="B5576" t="s">
        <v>21783</v>
      </c>
      <c r="C5576">
        <v>88262</v>
      </c>
      <c r="D5576" s="93" t="s">
        <v>23230</v>
      </c>
      <c r="E5576" s="93" t="s">
        <v>14</v>
      </c>
    </row>
    <row r="5577" spans="1:5" x14ac:dyDescent="0.25">
      <c r="A5577" s="93" t="s">
        <v>1524</v>
      </c>
      <c r="B5577" t="s">
        <v>21783</v>
      </c>
      <c r="C5577">
        <v>93287</v>
      </c>
      <c r="D5577" s="93" t="s">
        <v>23231</v>
      </c>
      <c r="E5577" s="93" t="s">
        <v>14</v>
      </c>
    </row>
    <row r="5578" spans="1:5" x14ac:dyDescent="0.25">
      <c r="A5578" s="93" t="s">
        <v>1524</v>
      </c>
      <c r="B5578" t="s">
        <v>21783</v>
      </c>
      <c r="C5578">
        <v>93288</v>
      </c>
      <c r="D5578" s="93" t="s">
        <v>23232</v>
      </c>
      <c r="E5578" s="93" t="s">
        <v>14</v>
      </c>
    </row>
    <row r="5579" spans="1:5" x14ac:dyDescent="0.25">
      <c r="A5579" s="93" t="s">
        <v>1525</v>
      </c>
      <c r="D5579" s="93" t="s">
        <v>14</v>
      </c>
      <c r="E5579" s="93" t="s">
        <v>31379</v>
      </c>
    </row>
    <row r="5580" spans="1:5" x14ac:dyDescent="0.25">
      <c r="A5580" s="93" t="s">
        <v>1525</v>
      </c>
      <c r="B5580" t="s">
        <v>21791</v>
      </c>
      <c r="C5580">
        <v>4425</v>
      </c>
      <c r="D5580" s="93" t="s">
        <v>23226</v>
      </c>
      <c r="E5580" s="93" t="s">
        <v>14</v>
      </c>
    </row>
    <row r="5581" spans="1:5" x14ac:dyDescent="0.25">
      <c r="A5581" s="93" t="s">
        <v>1525</v>
      </c>
      <c r="B5581" t="s">
        <v>21791</v>
      </c>
      <c r="C5581">
        <v>5075</v>
      </c>
      <c r="D5581" s="93" t="s">
        <v>23227</v>
      </c>
      <c r="E5581" s="93" t="s">
        <v>14</v>
      </c>
    </row>
    <row r="5582" spans="1:5" x14ac:dyDescent="0.25">
      <c r="A5582" s="93" t="s">
        <v>1525</v>
      </c>
      <c r="B5582" t="s">
        <v>21791</v>
      </c>
      <c r="C5582">
        <v>40552</v>
      </c>
      <c r="D5582" s="93" t="s">
        <v>23228</v>
      </c>
      <c r="E5582" s="93" t="s">
        <v>14</v>
      </c>
    </row>
    <row r="5583" spans="1:5" x14ac:dyDescent="0.25">
      <c r="A5583" s="93" t="s">
        <v>1525</v>
      </c>
      <c r="B5583" t="s">
        <v>21783</v>
      </c>
      <c r="C5583">
        <v>88239</v>
      </c>
      <c r="D5583" s="93" t="s">
        <v>23233</v>
      </c>
      <c r="E5583" s="93" t="s">
        <v>14</v>
      </c>
    </row>
    <row r="5584" spans="1:5" x14ac:dyDescent="0.25">
      <c r="A5584" s="93" t="s">
        <v>1525</v>
      </c>
      <c r="B5584" t="s">
        <v>21783</v>
      </c>
      <c r="C5584">
        <v>88262</v>
      </c>
      <c r="D5584" s="93" t="s">
        <v>23234</v>
      </c>
      <c r="E5584" s="93" t="s">
        <v>14</v>
      </c>
    </row>
    <row r="5585" spans="1:5" x14ac:dyDescent="0.25">
      <c r="A5585" s="93" t="s">
        <v>1525</v>
      </c>
      <c r="B5585" t="s">
        <v>21783</v>
      </c>
      <c r="C5585">
        <v>93287</v>
      </c>
      <c r="D5585" s="93" t="s">
        <v>23231</v>
      </c>
      <c r="E5585" s="93" t="s">
        <v>14</v>
      </c>
    </row>
    <row r="5586" spans="1:5" x14ac:dyDescent="0.25">
      <c r="A5586" s="93" t="s">
        <v>1525</v>
      </c>
      <c r="B5586" t="s">
        <v>21783</v>
      </c>
      <c r="C5586">
        <v>93288</v>
      </c>
      <c r="D5586" s="93" t="s">
        <v>23232</v>
      </c>
      <c r="E5586" s="93" t="s">
        <v>14</v>
      </c>
    </row>
    <row r="5587" spans="1:5" x14ac:dyDescent="0.25">
      <c r="A5587" s="93" t="s">
        <v>1526</v>
      </c>
      <c r="D5587" s="93" t="s">
        <v>14</v>
      </c>
      <c r="E5587" s="93" t="s">
        <v>31380</v>
      </c>
    </row>
    <row r="5588" spans="1:5" x14ac:dyDescent="0.25">
      <c r="A5588" s="93" t="s">
        <v>1526</v>
      </c>
      <c r="B5588" t="s">
        <v>21791</v>
      </c>
      <c r="C5588">
        <v>4425</v>
      </c>
      <c r="D5588" s="93" t="s">
        <v>23226</v>
      </c>
      <c r="E5588" s="93" t="s">
        <v>14</v>
      </c>
    </row>
    <row r="5589" spans="1:5" x14ac:dyDescent="0.25">
      <c r="A5589" s="93" t="s">
        <v>1526</v>
      </c>
      <c r="B5589" t="s">
        <v>21791</v>
      </c>
      <c r="C5589">
        <v>5075</v>
      </c>
      <c r="D5589" s="93" t="s">
        <v>23227</v>
      </c>
      <c r="E5589" s="93" t="s">
        <v>14</v>
      </c>
    </row>
    <row r="5590" spans="1:5" x14ac:dyDescent="0.25">
      <c r="A5590" s="93" t="s">
        <v>1526</v>
      </c>
      <c r="B5590" t="s">
        <v>21791</v>
      </c>
      <c r="C5590">
        <v>40552</v>
      </c>
      <c r="D5590" s="93" t="s">
        <v>23228</v>
      </c>
      <c r="E5590" s="93" t="s">
        <v>14</v>
      </c>
    </row>
    <row r="5591" spans="1:5" x14ac:dyDescent="0.25">
      <c r="A5591" s="93" t="s">
        <v>1526</v>
      </c>
      <c r="B5591" t="s">
        <v>21783</v>
      </c>
      <c r="C5591">
        <v>88239</v>
      </c>
      <c r="D5591" s="93" t="s">
        <v>23235</v>
      </c>
      <c r="E5591" s="93" t="s">
        <v>14</v>
      </c>
    </row>
    <row r="5592" spans="1:5" x14ac:dyDescent="0.25">
      <c r="A5592" s="93" t="s">
        <v>1526</v>
      </c>
      <c r="B5592" t="s">
        <v>21783</v>
      </c>
      <c r="C5592">
        <v>88262</v>
      </c>
      <c r="D5592" s="93" t="s">
        <v>23236</v>
      </c>
      <c r="E5592" s="93" t="s">
        <v>14</v>
      </c>
    </row>
    <row r="5593" spans="1:5" x14ac:dyDescent="0.25">
      <c r="A5593" s="93" t="s">
        <v>1526</v>
      </c>
      <c r="B5593" t="s">
        <v>21783</v>
      </c>
      <c r="C5593">
        <v>93287</v>
      </c>
      <c r="D5593" s="93" t="s">
        <v>23231</v>
      </c>
      <c r="E5593" s="93" t="s">
        <v>14</v>
      </c>
    </row>
    <row r="5594" spans="1:5" x14ac:dyDescent="0.25">
      <c r="A5594" s="93" t="s">
        <v>1526</v>
      </c>
      <c r="B5594" t="s">
        <v>21783</v>
      </c>
      <c r="C5594">
        <v>93288</v>
      </c>
      <c r="D5594" s="93" t="s">
        <v>23232</v>
      </c>
      <c r="E5594" s="93" t="s">
        <v>14</v>
      </c>
    </row>
    <row r="5595" spans="1:5" x14ac:dyDescent="0.25">
      <c r="A5595" s="93" t="s">
        <v>1527</v>
      </c>
      <c r="D5595" s="93" t="s">
        <v>14</v>
      </c>
      <c r="E5595" s="93" t="s">
        <v>31381</v>
      </c>
    </row>
    <row r="5596" spans="1:5" x14ac:dyDescent="0.25">
      <c r="A5596" s="93" t="s">
        <v>1527</v>
      </c>
      <c r="B5596" t="s">
        <v>21791</v>
      </c>
      <c r="C5596">
        <v>4425</v>
      </c>
      <c r="D5596" s="93" t="s">
        <v>23226</v>
      </c>
      <c r="E5596" s="93" t="s">
        <v>14</v>
      </c>
    </row>
    <row r="5597" spans="1:5" x14ac:dyDescent="0.25">
      <c r="A5597" s="93" t="s">
        <v>1527</v>
      </c>
      <c r="B5597" t="s">
        <v>21791</v>
      </c>
      <c r="C5597">
        <v>5075</v>
      </c>
      <c r="D5597" s="93" t="s">
        <v>23227</v>
      </c>
      <c r="E5597" s="93" t="s">
        <v>14</v>
      </c>
    </row>
    <row r="5598" spans="1:5" x14ac:dyDescent="0.25">
      <c r="A5598" s="93" t="s">
        <v>1527</v>
      </c>
      <c r="B5598" t="s">
        <v>21791</v>
      </c>
      <c r="C5598">
        <v>40552</v>
      </c>
      <c r="D5598" s="93" t="s">
        <v>23228</v>
      </c>
      <c r="E5598" s="93" t="s">
        <v>14</v>
      </c>
    </row>
    <row r="5599" spans="1:5" x14ac:dyDescent="0.25">
      <c r="A5599" s="93" t="s">
        <v>1527</v>
      </c>
      <c r="B5599" t="s">
        <v>21783</v>
      </c>
      <c r="C5599">
        <v>88239</v>
      </c>
      <c r="D5599" s="93" t="s">
        <v>23237</v>
      </c>
      <c r="E5599" s="93" t="s">
        <v>14</v>
      </c>
    </row>
    <row r="5600" spans="1:5" x14ac:dyDescent="0.25">
      <c r="A5600" s="93" t="s">
        <v>1527</v>
      </c>
      <c r="B5600" t="s">
        <v>21783</v>
      </c>
      <c r="C5600">
        <v>88262</v>
      </c>
      <c r="D5600" s="93" t="s">
        <v>23238</v>
      </c>
      <c r="E5600" s="93" t="s">
        <v>14</v>
      </c>
    </row>
    <row r="5601" spans="1:5" x14ac:dyDescent="0.25">
      <c r="A5601" s="93" t="s">
        <v>1527</v>
      </c>
      <c r="B5601" t="s">
        <v>21783</v>
      </c>
      <c r="C5601">
        <v>93287</v>
      </c>
      <c r="D5601" s="93" t="s">
        <v>23231</v>
      </c>
      <c r="E5601" s="93" t="s">
        <v>14</v>
      </c>
    </row>
    <row r="5602" spans="1:5" x14ac:dyDescent="0.25">
      <c r="A5602" s="93" t="s">
        <v>1527</v>
      </c>
      <c r="B5602" t="s">
        <v>21783</v>
      </c>
      <c r="C5602">
        <v>93288</v>
      </c>
      <c r="D5602" s="93" t="s">
        <v>23232</v>
      </c>
      <c r="E5602" s="93" t="s">
        <v>14</v>
      </c>
    </row>
    <row r="5603" spans="1:5" x14ac:dyDescent="0.25">
      <c r="A5603" s="93" t="s">
        <v>1528</v>
      </c>
      <c r="D5603" s="93" t="s">
        <v>14</v>
      </c>
      <c r="E5603" s="93" t="s">
        <v>31382</v>
      </c>
    </row>
    <row r="5604" spans="1:5" x14ac:dyDescent="0.25">
      <c r="A5604" s="93" t="s">
        <v>1528</v>
      </c>
      <c r="B5604" t="s">
        <v>21791</v>
      </c>
      <c r="C5604">
        <v>4408</v>
      </c>
      <c r="D5604" s="93" t="s">
        <v>23239</v>
      </c>
      <c r="E5604" s="93" t="s">
        <v>14</v>
      </c>
    </row>
    <row r="5605" spans="1:5" x14ac:dyDescent="0.25">
      <c r="A5605" s="93" t="s">
        <v>1528</v>
      </c>
      <c r="B5605" t="s">
        <v>21791</v>
      </c>
      <c r="C5605">
        <v>4425</v>
      </c>
      <c r="D5605" s="93" t="s">
        <v>22244</v>
      </c>
      <c r="E5605" s="93" t="s">
        <v>14</v>
      </c>
    </row>
    <row r="5606" spans="1:5" x14ac:dyDescent="0.25">
      <c r="A5606" s="93" t="s">
        <v>1528</v>
      </c>
      <c r="B5606" t="s">
        <v>21791</v>
      </c>
      <c r="C5606">
        <v>4430</v>
      </c>
      <c r="D5606" s="93" t="s">
        <v>23240</v>
      </c>
      <c r="E5606" s="93" t="s">
        <v>14</v>
      </c>
    </row>
    <row r="5607" spans="1:5" x14ac:dyDescent="0.25">
      <c r="A5607" s="93" t="s">
        <v>1528</v>
      </c>
      <c r="B5607" t="s">
        <v>21791</v>
      </c>
      <c r="C5607">
        <v>20247</v>
      </c>
      <c r="D5607" s="93" t="s">
        <v>23241</v>
      </c>
      <c r="E5607" s="93" t="s">
        <v>14</v>
      </c>
    </row>
    <row r="5608" spans="1:5" x14ac:dyDescent="0.25">
      <c r="A5608" s="93" t="s">
        <v>1528</v>
      </c>
      <c r="B5608" t="s">
        <v>21791</v>
      </c>
      <c r="C5608">
        <v>39027</v>
      </c>
      <c r="D5608" s="93" t="s">
        <v>22441</v>
      </c>
      <c r="E5608" s="93" t="s">
        <v>14</v>
      </c>
    </row>
    <row r="5609" spans="1:5" x14ac:dyDescent="0.25">
      <c r="A5609" s="93" t="s">
        <v>1528</v>
      </c>
      <c r="B5609" t="s">
        <v>21791</v>
      </c>
      <c r="C5609">
        <v>40568</v>
      </c>
      <c r="D5609" s="93" t="s">
        <v>23242</v>
      </c>
      <c r="E5609" s="93" t="s">
        <v>14</v>
      </c>
    </row>
    <row r="5610" spans="1:5" x14ac:dyDescent="0.25">
      <c r="A5610" s="93" t="s">
        <v>1528</v>
      </c>
      <c r="B5610" t="s">
        <v>21783</v>
      </c>
      <c r="C5610">
        <v>88239</v>
      </c>
      <c r="D5610" s="93" t="s">
        <v>23243</v>
      </c>
      <c r="E5610" s="93" t="s">
        <v>14</v>
      </c>
    </row>
    <row r="5611" spans="1:5" x14ac:dyDescent="0.25">
      <c r="A5611" s="93" t="s">
        <v>1528</v>
      </c>
      <c r="B5611" t="s">
        <v>21783</v>
      </c>
      <c r="C5611">
        <v>88262</v>
      </c>
      <c r="D5611" s="93" t="s">
        <v>23244</v>
      </c>
      <c r="E5611" s="93" t="s">
        <v>14</v>
      </c>
    </row>
    <row r="5612" spans="1:5" x14ac:dyDescent="0.25">
      <c r="A5612" s="93" t="s">
        <v>1528</v>
      </c>
      <c r="B5612" t="s">
        <v>21783</v>
      </c>
      <c r="C5612">
        <v>93281</v>
      </c>
      <c r="D5612" s="93" t="s">
        <v>23245</v>
      </c>
      <c r="E5612" s="93" t="s">
        <v>14</v>
      </c>
    </row>
    <row r="5613" spans="1:5" x14ac:dyDescent="0.25">
      <c r="A5613" s="93" t="s">
        <v>1528</v>
      </c>
      <c r="B5613" t="s">
        <v>21783</v>
      </c>
      <c r="C5613">
        <v>93282</v>
      </c>
      <c r="D5613" s="93" t="s">
        <v>23246</v>
      </c>
      <c r="E5613" s="93" t="s">
        <v>14</v>
      </c>
    </row>
    <row r="5614" spans="1:5" x14ac:dyDescent="0.25">
      <c r="A5614" s="93" t="s">
        <v>1529</v>
      </c>
      <c r="D5614" s="93" t="s">
        <v>14</v>
      </c>
      <c r="E5614" s="93" t="s">
        <v>31383</v>
      </c>
    </row>
    <row r="5615" spans="1:5" x14ac:dyDescent="0.25">
      <c r="A5615" s="93" t="s">
        <v>1529</v>
      </c>
      <c r="B5615" t="s">
        <v>21791</v>
      </c>
      <c r="C5615">
        <v>4408</v>
      </c>
      <c r="D5615" s="93" t="s">
        <v>23247</v>
      </c>
      <c r="E5615" s="93" t="s">
        <v>14</v>
      </c>
    </row>
    <row r="5616" spans="1:5" x14ac:dyDescent="0.25">
      <c r="A5616" s="93" t="s">
        <v>1529</v>
      </c>
      <c r="B5616" t="s">
        <v>21791</v>
      </c>
      <c r="C5616">
        <v>4425</v>
      </c>
      <c r="D5616" s="93" t="s">
        <v>23248</v>
      </c>
      <c r="E5616" s="93" t="s">
        <v>14</v>
      </c>
    </row>
    <row r="5617" spans="1:5" x14ac:dyDescent="0.25">
      <c r="A5617" s="93" t="s">
        <v>1529</v>
      </c>
      <c r="B5617" t="s">
        <v>21791</v>
      </c>
      <c r="C5617">
        <v>4430</v>
      </c>
      <c r="D5617" s="93" t="s">
        <v>23249</v>
      </c>
      <c r="E5617" s="93" t="s">
        <v>14</v>
      </c>
    </row>
    <row r="5618" spans="1:5" x14ac:dyDescent="0.25">
      <c r="A5618" s="93" t="s">
        <v>1529</v>
      </c>
      <c r="B5618" t="s">
        <v>21791</v>
      </c>
      <c r="C5618">
        <v>20247</v>
      </c>
      <c r="D5618" s="93" t="s">
        <v>23241</v>
      </c>
      <c r="E5618" s="93" t="s">
        <v>14</v>
      </c>
    </row>
    <row r="5619" spans="1:5" x14ac:dyDescent="0.25">
      <c r="A5619" s="93" t="s">
        <v>1529</v>
      </c>
      <c r="B5619" t="s">
        <v>21791</v>
      </c>
      <c r="C5619">
        <v>39027</v>
      </c>
      <c r="D5619" s="93" t="s">
        <v>22441</v>
      </c>
      <c r="E5619" s="93" t="s">
        <v>14</v>
      </c>
    </row>
    <row r="5620" spans="1:5" x14ac:dyDescent="0.25">
      <c r="A5620" s="93" t="s">
        <v>1529</v>
      </c>
      <c r="B5620" t="s">
        <v>21791</v>
      </c>
      <c r="C5620">
        <v>40568</v>
      </c>
      <c r="D5620" s="93" t="s">
        <v>23242</v>
      </c>
      <c r="E5620" s="93" t="s">
        <v>14</v>
      </c>
    </row>
    <row r="5621" spans="1:5" x14ac:dyDescent="0.25">
      <c r="A5621" s="93" t="s">
        <v>1529</v>
      </c>
      <c r="B5621" t="s">
        <v>21783</v>
      </c>
      <c r="C5621">
        <v>88239</v>
      </c>
      <c r="D5621" s="93" t="s">
        <v>22811</v>
      </c>
      <c r="E5621" s="93" t="s">
        <v>14</v>
      </c>
    </row>
    <row r="5622" spans="1:5" x14ac:dyDescent="0.25">
      <c r="A5622" s="93" t="s">
        <v>1529</v>
      </c>
      <c r="B5622" t="s">
        <v>21783</v>
      </c>
      <c r="C5622">
        <v>88262</v>
      </c>
      <c r="D5622" s="93" t="s">
        <v>23250</v>
      </c>
      <c r="E5622" s="93" t="s">
        <v>14</v>
      </c>
    </row>
    <row r="5623" spans="1:5" x14ac:dyDescent="0.25">
      <c r="A5623" s="93" t="s">
        <v>1529</v>
      </c>
      <c r="B5623" t="s">
        <v>21783</v>
      </c>
      <c r="C5623">
        <v>93281</v>
      </c>
      <c r="D5623" s="93" t="s">
        <v>21872</v>
      </c>
      <c r="E5623" s="93" t="s">
        <v>14</v>
      </c>
    </row>
    <row r="5624" spans="1:5" x14ac:dyDescent="0.25">
      <c r="A5624" s="93" t="s">
        <v>1529</v>
      </c>
      <c r="B5624" t="s">
        <v>21783</v>
      </c>
      <c r="C5624">
        <v>93282</v>
      </c>
      <c r="D5624" s="93" t="s">
        <v>22114</v>
      </c>
      <c r="E5624" s="93" t="s">
        <v>14</v>
      </c>
    </row>
    <row r="5625" spans="1:5" x14ac:dyDescent="0.25">
      <c r="A5625" s="93" t="s">
        <v>1530</v>
      </c>
      <c r="D5625" s="93" t="s">
        <v>14</v>
      </c>
      <c r="E5625" s="93" t="s">
        <v>31384</v>
      </c>
    </row>
    <row r="5626" spans="1:5" x14ac:dyDescent="0.25">
      <c r="A5626" s="93" t="s">
        <v>1530</v>
      </c>
      <c r="B5626" t="s">
        <v>21791</v>
      </c>
      <c r="C5626">
        <v>4408</v>
      </c>
      <c r="D5626" s="93" t="s">
        <v>23251</v>
      </c>
      <c r="E5626" s="93" t="s">
        <v>14</v>
      </c>
    </row>
    <row r="5627" spans="1:5" x14ac:dyDescent="0.25">
      <c r="A5627" s="93" t="s">
        <v>1530</v>
      </c>
      <c r="B5627" t="s">
        <v>21791</v>
      </c>
      <c r="C5627">
        <v>4425</v>
      </c>
      <c r="D5627" s="93" t="s">
        <v>22967</v>
      </c>
      <c r="E5627" s="93" t="s">
        <v>14</v>
      </c>
    </row>
    <row r="5628" spans="1:5" x14ac:dyDescent="0.25">
      <c r="A5628" s="93" t="s">
        <v>1530</v>
      </c>
      <c r="B5628" t="s">
        <v>21791</v>
      </c>
      <c r="C5628">
        <v>4430</v>
      </c>
      <c r="D5628" s="93" t="s">
        <v>23252</v>
      </c>
      <c r="E5628" s="93" t="s">
        <v>14</v>
      </c>
    </row>
    <row r="5629" spans="1:5" x14ac:dyDescent="0.25">
      <c r="A5629" s="93" t="s">
        <v>1530</v>
      </c>
      <c r="B5629" t="s">
        <v>21791</v>
      </c>
      <c r="C5629">
        <v>20247</v>
      </c>
      <c r="D5629" s="93" t="s">
        <v>23241</v>
      </c>
      <c r="E5629" s="93" t="s">
        <v>14</v>
      </c>
    </row>
    <row r="5630" spans="1:5" x14ac:dyDescent="0.25">
      <c r="A5630" s="93" t="s">
        <v>1530</v>
      </c>
      <c r="B5630" t="s">
        <v>21791</v>
      </c>
      <c r="C5630">
        <v>39027</v>
      </c>
      <c r="D5630" s="93" t="s">
        <v>22441</v>
      </c>
      <c r="E5630" s="93" t="s">
        <v>14</v>
      </c>
    </row>
    <row r="5631" spans="1:5" x14ac:dyDescent="0.25">
      <c r="A5631" s="93" t="s">
        <v>1530</v>
      </c>
      <c r="B5631" t="s">
        <v>21791</v>
      </c>
      <c r="C5631">
        <v>40568</v>
      </c>
      <c r="D5631" s="93" t="s">
        <v>23242</v>
      </c>
      <c r="E5631" s="93" t="s">
        <v>14</v>
      </c>
    </row>
    <row r="5632" spans="1:5" x14ac:dyDescent="0.25">
      <c r="A5632" s="93" t="s">
        <v>1530</v>
      </c>
      <c r="B5632" t="s">
        <v>21783</v>
      </c>
      <c r="C5632">
        <v>88239</v>
      </c>
      <c r="D5632" s="93" t="s">
        <v>23253</v>
      </c>
      <c r="E5632" s="93" t="s">
        <v>14</v>
      </c>
    </row>
    <row r="5633" spans="1:5" x14ac:dyDescent="0.25">
      <c r="A5633" s="93" t="s">
        <v>1530</v>
      </c>
      <c r="B5633" t="s">
        <v>21783</v>
      </c>
      <c r="C5633">
        <v>88262</v>
      </c>
      <c r="D5633" s="93" t="s">
        <v>22454</v>
      </c>
      <c r="E5633" s="93" t="s">
        <v>14</v>
      </c>
    </row>
    <row r="5634" spans="1:5" x14ac:dyDescent="0.25">
      <c r="A5634" s="93" t="s">
        <v>1530</v>
      </c>
      <c r="B5634" t="s">
        <v>21783</v>
      </c>
      <c r="C5634">
        <v>93281</v>
      </c>
      <c r="D5634" s="93" t="s">
        <v>23254</v>
      </c>
      <c r="E5634" s="93" t="s">
        <v>14</v>
      </c>
    </row>
    <row r="5635" spans="1:5" x14ac:dyDescent="0.25">
      <c r="A5635" s="93" t="s">
        <v>1530</v>
      </c>
      <c r="B5635" t="s">
        <v>21783</v>
      </c>
      <c r="C5635">
        <v>93282</v>
      </c>
      <c r="D5635" s="93" t="s">
        <v>23255</v>
      </c>
      <c r="E5635" s="93" t="s">
        <v>14</v>
      </c>
    </row>
    <row r="5636" spans="1:5" x14ac:dyDescent="0.25">
      <c r="A5636" s="93" t="s">
        <v>1531</v>
      </c>
      <c r="D5636" s="93" t="s">
        <v>14</v>
      </c>
      <c r="E5636" s="93" t="s">
        <v>31385</v>
      </c>
    </row>
    <row r="5637" spans="1:5" x14ac:dyDescent="0.25">
      <c r="A5637" s="93" t="s">
        <v>1531</v>
      </c>
      <c r="B5637" t="s">
        <v>21791</v>
      </c>
      <c r="C5637">
        <v>4408</v>
      </c>
      <c r="D5637" s="93" t="s">
        <v>23256</v>
      </c>
      <c r="E5637" s="93" t="s">
        <v>14</v>
      </c>
    </row>
    <row r="5638" spans="1:5" x14ac:dyDescent="0.25">
      <c r="A5638" s="93" t="s">
        <v>1531</v>
      </c>
      <c r="B5638" t="s">
        <v>21791</v>
      </c>
      <c r="C5638">
        <v>4425</v>
      </c>
      <c r="D5638" s="93" t="s">
        <v>23257</v>
      </c>
      <c r="E5638" s="93" t="s">
        <v>14</v>
      </c>
    </row>
    <row r="5639" spans="1:5" x14ac:dyDescent="0.25">
      <c r="A5639" s="93" t="s">
        <v>1531</v>
      </c>
      <c r="B5639" t="s">
        <v>21791</v>
      </c>
      <c r="C5639">
        <v>4430</v>
      </c>
      <c r="D5639" s="93" t="s">
        <v>23258</v>
      </c>
      <c r="E5639" s="93" t="s">
        <v>14</v>
      </c>
    </row>
    <row r="5640" spans="1:5" x14ac:dyDescent="0.25">
      <c r="A5640" s="93" t="s">
        <v>1531</v>
      </c>
      <c r="B5640" t="s">
        <v>21791</v>
      </c>
      <c r="C5640">
        <v>20247</v>
      </c>
      <c r="D5640" s="93" t="s">
        <v>23241</v>
      </c>
      <c r="E5640" s="93" t="s">
        <v>14</v>
      </c>
    </row>
    <row r="5641" spans="1:5" x14ac:dyDescent="0.25">
      <c r="A5641" s="93" t="s">
        <v>1531</v>
      </c>
      <c r="B5641" t="s">
        <v>21791</v>
      </c>
      <c r="C5641">
        <v>39027</v>
      </c>
      <c r="D5641" s="93" t="s">
        <v>22441</v>
      </c>
      <c r="E5641" s="93" t="s">
        <v>14</v>
      </c>
    </row>
    <row r="5642" spans="1:5" x14ac:dyDescent="0.25">
      <c r="A5642" s="93" t="s">
        <v>1531</v>
      </c>
      <c r="B5642" t="s">
        <v>21791</v>
      </c>
      <c r="C5642">
        <v>40568</v>
      </c>
      <c r="D5642" s="93" t="s">
        <v>23242</v>
      </c>
      <c r="E5642" s="93" t="s">
        <v>14</v>
      </c>
    </row>
    <row r="5643" spans="1:5" x14ac:dyDescent="0.25">
      <c r="A5643" s="93" t="s">
        <v>1531</v>
      </c>
      <c r="B5643" t="s">
        <v>21783</v>
      </c>
      <c r="C5643">
        <v>88239</v>
      </c>
      <c r="D5643" s="93" t="s">
        <v>23259</v>
      </c>
      <c r="E5643" s="93" t="s">
        <v>14</v>
      </c>
    </row>
    <row r="5644" spans="1:5" x14ac:dyDescent="0.25">
      <c r="A5644" s="93" t="s">
        <v>1531</v>
      </c>
      <c r="B5644" t="s">
        <v>21783</v>
      </c>
      <c r="C5644">
        <v>88262</v>
      </c>
      <c r="D5644" s="93" t="s">
        <v>23260</v>
      </c>
      <c r="E5644" s="93" t="s">
        <v>14</v>
      </c>
    </row>
    <row r="5645" spans="1:5" x14ac:dyDescent="0.25">
      <c r="A5645" s="93" t="s">
        <v>1531</v>
      </c>
      <c r="B5645" t="s">
        <v>21783</v>
      </c>
      <c r="C5645">
        <v>93281</v>
      </c>
      <c r="D5645" s="93" t="s">
        <v>23261</v>
      </c>
      <c r="E5645" s="93" t="s">
        <v>14</v>
      </c>
    </row>
    <row r="5646" spans="1:5" x14ac:dyDescent="0.25">
      <c r="A5646" s="93" t="s">
        <v>1531</v>
      </c>
      <c r="B5646" t="s">
        <v>21783</v>
      </c>
      <c r="C5646">
        <v>93282</v>
      </c>
      <c r="D5646" s="93" t="s">
        <v>23262</v>
      </c>
      <c r="E5646" s="93" t="s">
        <v>14</v>
      </c>
    </row>
    <row r="5647" spans="1:5" x14ac:dyDescent="0.25">
      <c r="A5647" s="93" t="s">
        <v>1532</v>
      </c>
      <c r="D5647" s="93" t="s">
        <v>14</v>
      </c>
      <c r="E5647" s="93" t="s">
        <v>31386</v>
      </c>
    </row>
    <row r="5648" spans="1:5" x14ac:dyDescent="0.25">
      <c r="A5648" s="93" t="s">
        <v>1532</v>
      </c>
      <c r="B5648" t="s">
        <v>21791</v>
      </c>
      <c r="C5648">
        <v>4425</v>
      </c>
      <c r="D5648" s="93" t="s">
        <v>23263</v>
      </c>
      <c r="E5648" s="93" t="s">
        <v>14</v>
      </c>
    </row>
    <row r="5649" spans="1:5" x14ac:dyDescent="0.25">
      <c r="A5649" s="93" t="s">
        <v>1532</v>
      </c>
      <c r="B5649" t="s">
        <v>21791</v>
      </c>
      <c r="C5649">
        <v>40568</v>
      </c>
      <c r="D5649" s="93" t="s">
        <v>23242</v>
      </c>
      <c r="E5649" s="93" t="s">
        <v>14</v>
      </c>
    </row>
    <row r="5650" spans="1:5" x14ac:dyDescent="0.25">
      <c r="A5650" s="93" t="s">
        <v>1532</v>
      </c>
      <c r="B5650" t="s">
        <v>21783</v>
      </c>
      <c r="C5650">
        <v>88239</v>
      </c>
      <c r="D5650" s="93" t="s">
        <v>23264</v>
      </c>
      <c r="E5650" s="93" t="s">
        <v>14</v>
      </c>
    </row>
    <row r="5651" spans="1:5" x14ac:dyDescent="0.25">
      <c r="A5651" s="93" t="s">
        <v>1532</v>
      </c>
      <c r="B5651" t="s">
        <v>21783</v>
      </c>
      <c r="C5651">
        <v>88262</v>
      </c>
      <c r="D5651" s="93" t="s">
        <v>23265</v>
      </c>
      <c r="E5651" s="93" t="s">
        <v>14</v>
      </c>
    </row>
    <row r="5652" spans="1:5" x14ac:dyDescent="0.25">
      <c r="A5652" s="93" t="s">
        <v>1532</v>
      </c>
      <c r="B5652" t="s">
        <v>21783</v>
      </c>
      <c r="C5652">
        <v>93281</v>
      </c>
      <c r="D5652" s="93" t="s">
        <v>21794</v>
      </c>
      <c r="E5652" s="93" t="s">
        <v>14</v>
      </c>
    </row>
    <row r="5653" spans="1:5" x14ac:dyDescent="0.25">
      <c r="A5653" s="93" t="s">
        <v>1532</v>
      </c>
      <c r="B5653" t="s">
        <v>21783</v>
      </c>
      <c r="C5653">
        <v>93282</v>
      </c>
      <c r="D5653" s="93" t="s">
        <v>23266</v>
      </c>
      <c r="E5653" s="93" t="s">
        <v>14</v>
      </c>
    </row>
    <row r="5654" spans="1:5" x14ac:dyDescent="0.25">
      <c r="A5654" s="93" t="s">
        <v>1533</v>
      </c>
      <c r="D5654" s="93" t="s">
        <v>14</v>
      </c>
      <c r="E5654" s="93" t="s">
        <v>31387</v>
      </c>
    </row>
    <row r="5655" spans="1:5" x14ac:dyDescent="0.25">
      <c r="A5655" s="93" t="s">
        <v>1533</v>
      </c>
      <c r="B5655" t="s">
        <v>21791</v>
      </c>
      <c r="C5655">
        <v>4472</v>
      </c>
      <c r="D5655" s="93" t="s">
        <v>22685</v>
      </c>
      <c r="E5655" s="93" t="s">
        <v>14</v>
      </c>
    </row>
    <row r="5656" spans="1:5" x14ac:dyDescent="0.25">
      <c r="A5656" s="93" t="s">
        <v>1533</v>
      </c>
      <c r="B5656" t="s">
        <v>21791</v>
      </c>
      <c r="C5656">
        <v>40568</v>
      </c>
      <c r="D5656" s="93" t="s">
        <v>22368</v>
      </c>
      <c r="E5656" s="93" t="s">
        <v>14</v>
      </c>
    </row>
    <row r="5657" spans="1:5" x14ac:dyDescent="0.25">
      <c r="A5657" s="93" t="s">
        <v>1533</v>
      </c>
      <c r="B5657" t="s">
        <v>21783</v>
      </c>
      <c r="C5657">
        <v>88239</v>
      </c>
      <c r="D5657" s="93" t="s">
        <v>21795</v>
      </c>
      <c r="E5657" s="93" t="s">
        <v>14</v>
      </c>
    </row>
    <row r="5658" spans="1:5" x14ac:dyDescent="0.25">
      <c r="A5658" s="93" t="s">
        <v>1533</v>
      </c>
      <c r="B5658" t="s">
        <v>21783</v>
      </c>
      <c r="C5658">
        <v>88262</v>
      </c>
      <c r="D5658" s="93" t="s">
        <v>23014</v>
      </c>
      <c r="E5658" s="93" t="s">
        <v>14</v>
      </c>
    </row>
    <row r="5659" spans="1:5" x14ac:dyDescent="0.25">
      <c r="A5659" s="93" t="s">
        <v>1533</v>
      </c>
      <c r="B5659" t="s">
        <v>21783</v>
      </c>
      <c r="C5659">
        <v>93281</v>
      </c>
      <c r="D5659" s="93" t="s">
        <v>22515</v>
      </c>
      <c r="E5659" s="93" t="s">
        <v>14</v>
      </c>
    </row>
    <row r="5660" spans="1:5" x14ac:dyDescent="0.25">
      <c r="A5660" s="93" t="s">
        <v>1533</v>
      </c>
      <c r="B5660" t="s">
        <v>21783</v>
      </c>
      <c r="C5660">
        <v>93282</v>
      </c>
      <c r="D5660" s="93" t="s">
        <v>23267</v>
      </c>
      <c r="E5660" s="93" t="s">
        <v>14</v>
      </c>
    </row>
    <row r="5661" spans="1:5" x14ac:dyDescent="0.25">
      <c r="A5661" s="93" t="s">
        <v>1534</v>
      </c>
      <c r="D5661" s="93" t="s">
        <v>14</v>
      </c>
      <c r="E5661" s="93" t="s">
        <v>31388</v>
      </c>
    </row>
    <row r="5662" spans="1:5" x14ac:dyDescent="0.25">
      <c r="A5662" s="93" t="s">
        <v>1534</v>
      </c>
      <c r="B5662" t="s">
        <v>21791</v>
      </c>
      <c r="C5662">
        <v>4425</v>
      </c>
      <c r="D5662" s="93" t="s">
        <v>23268</v>
      </c>
      <c r="E5662" s="93" t="s">
        <v>14</v>
      </c>
    </row>
    <row r="5663" spans="1:5" x14ac:dyDescent="0.25">
      <c r="A5663" s="93" t="s">
        <v>1534</v>
      </c>
      <c r="B5663" t="s">
        <v>21791</v>
      </c>
      <c r="C5663">
        <v>6193</v>
      </c>
      <c r="D5663" s="93" t="s">
        <v>23269</v>
      </c>
      <c r="E5663" s="93" t="s">
        <v>14</v>
      </c>
    </row>
    <row r="5664" spans="1:5" x14ac:dyDescent="0.25">
      <c r="A5664" s="93" t="s">
        <v>1534</v>
      </c>
      <c r="B5664" t="s">
        <v>21791</v>
      </c>
      <c r="C5664">
        <v>21142</v>
      </c>
      <c r="D5664" s="93" t="s">
        <v>22196</v>
      </c>
      <c r="E5664" s="93" t="s">
        <v>14</v>
      </c>
    </row>
    <row r="5665" spans="1:5" x14ac:dyDescent="0.25">
      <c r="A5665" s="93" t="s">
        <v>1534</v>
      </c>
      <c r="B5665" t="s">
        <v>21791</v>
      </c>
      <c r="C5665">
        <v>39027</v>
      </c>
      <c r="D5665" s="93" t="s">
        <v>23270</v>
      </c>
      <c r="E5665" s="93" t="s">
        <v>14</v>
      </c>
    </row>
    <row r="5666" spans="1:5" x14ac:dyDescent="0.25">
      <c r="A5666" s="93" t="s">
        <v>1534</v>
      </c>
      <c r="B5666" t="s">
        <v>21783</v>
      </c>
      <c r="C5666">
        <v>88239</v>
      </c>
      <c r="D5666" s="93" t="s">
        <v>23271</v>
      </c>
      <c r="E5666" s="93" t="s">
        <v>14</v>
      </c>
    </row>
    <row r="5667" spans="1:5" x14ac:dyDescent="0.25">
      <c r="A5667" s="93" t="s">
        <v>1534</v>
      </c>
      <c r="B5667" t="s">
        <v>21783</v>
      </c>
      <c r="C5667">
        <v>88262</v>
      </c>
      <c r="D5667" s="93" t="s">
        <v>23272</v>
      </c>
      <c r="E5667" s="93" t="s">
        <v>14</v>
      </c>
    </row>
    <row r="5668" spans="1:5" x14ac:dyDescent="0.25">
      <c r="A5668" s="93" t="s">
        <v>1534</v>
      </c>
      <c r="B5668" t="s">
        <v>21783</v>
      </c>
      <c r="C5668">
        <v>92259</v>
      </c>
      <c r="D5668" s="93" t="s">
        <v>22196</v>
      </c>
      <c r="E5668" s="93" t="s">
        <v>14</v>
      </c>
    </row>
    <row r="5669" spans="1:5" x14ac:dyDescent="0.25">
      <c r="A5669" s="93" t="s">
        <v>1535</v>
      </c>
      <c r="D5669" s="93" t="s">
        <v>14</v>
      </c>
      <c r="E5669" s="93" t="s">
        <v>31389</v>
      </c>
    </row>
    <row r="5670" spans="1:5" x14ac:dyDescent="0.25">
      <c r="A5670" s="93" t="s">
        <v>1535</v>
      </c>
      <c r="B5670" t="s">
        <v>21791</v>
      </c>
      <c r="C5670">
        <v>4400</v>
      </c>
      <c r="D5670" s="93" t="s">
        <v>23131</v>
      </c>
      <c r="E5670" s="93" t="s">
        <v>14</v>
      </c>
    </row>
    <row r="5671" spans="1:5" x14ac:dyDescent="0.25">
      <c r="A5671" s="93" t="s">
        <v>1535</v>
      </c>
      <c r="B5671" t="s">
        <v>21791</v>
      </c>
      <c r="C5671">
        <v>4425</v>
      </c>
      <c r="D5671" s="93" t="s">
        <v>23273</v>
      </c>
      <c r="E5671" s="93" t="s">
        <v>14</v>
      </c>
    </row>
    <row r="5672" spans="1:5" x14ac:dyDescent="0.25">
      <c r="A5672" s="93" t="s">
        <v>1535</v>
      </c>
      <c r="B5672" t="s">
        <v>21791</v>
      </c>
      <c r="C5672">
        <v>6193</v>
      </c>
      <c r="D5672" s="93" t="s">
        <v>23269</v>
      </c>
      <c r="E5672" s="93" t="s">
        <v>14</v>
      </c>
    </row>
    <row r="5673" spans="1:5" x14ac:dyDescent="0.25">
      <c r="A5673" s="93" t="s">
        <v>1535</v>
      </c>
      <c r="B5673" t="s">
        <v>21791</v>
      </c>
      <c r="C5673">
        <v>21142</v>
      </c>
      <c r="D5673" s="93" t="s">
        <v>22196</v>
      </c>
      <c r="E5673" s="93" t="s">
        <v>14</v>
      </c>
    </row>
    <row r="5674" spans="1:5" x14ac:dyDescent="0.25">
      <c r="A5674" s="93" t="s">
        <v>1535</v>
      </c>
      <c r="B5674" t="s">
        <v>21791</v>
      </c>
      <c r="C5674">
        <v>39027</v>
      </c>
      <c r="D5674" s="93" t="s">
        <v>23020</v>
      </c>
      <c r="E5674" s="93" t="s">
        <v>14</v>
      </c>
    </row>
    <row r="5675" spans="1:5" x14ac:dyDescent="0.25">
      <c r="A5675" s="93" t="s">
        <v>1535</v>
      </c>
      <c r="B5675" t="s">
        <v>21783</v>
      </c>
      <c r="C5675">
        <v>88239</v>
      </c>
      <c r="D5675" s="93" t="s">
        <v>23274</v>
      </c>
      <c r="E5675" s="93" t="s">
        <v>14</v>
      </c>
    </row>
    <row r="5676" spans="1:5" x14ac:dyDescent="0.25">
      <c r="A5676" s="93" t="s">
        <v>1535</v>
      </c>
      <c r="B5676" t="s">
        <v>21783</v>
      </c>
      <c r="C5676">
        <v>88262</v>
      </c>
      <c r="D5676" s="93" t="s">
        <v>23275</v>
      </c>
      <c r="E5676" s="93" t="s">
        <v>14</v>
      </c>
    </row>
    <row r="5677" spans="1:5" x14ac:dyDescent="0.25">
      <c r="A5677" s="93" t="s">
        <v>1535</v>
      </c>
      <c r="B5677" t="s">
        <v>21783</v>
      </c>
      <c r="C5677">
        <v>92259</v>
      </c>
      <c r="D5677" s="93" t="s">
        <v>22196</v>
      </c>
      <c r="E5677" s="93" t="s">
        <v>14</v>
      </c>
    </row>
    <row r="5678" spans="1:5" x14ac:dyDescent="0.25">
      <c r="A5678" s="93" t="s">
        <v>1536</v>
      </c>
      <c r="D5678" s="93" t="s">
        <v>14</v>
      </c>
      <c r="E5678" s="93" t="s">
        <v>31390</v>
      </c>
    </row>
    <row r="5679" spans="1:5" x14ac:dyDescent="0.25">
      <c r="A5679" s="93" t="s">
        <v>1536</v>
      </c>
      <c r="B5679" t="s">
        <v>21791</v>
      </c>
      <c r="C5679">
        <v>4400</v>
      </c>
      <c r="D5679" s="93" t="s">
        <v>23269</v>
      </c>
      <c r="E5679" s="93" t="s">
        <v>14</v>
      </c>
    </row>
    <row r="5680" spans="1:5" x14ac:dyDescent="0.25">
      <c r="A5680" s="93" t="s">
        <v>1536</v>
      </c>
      <c r="B5680" t="s">
        <v>21791</v>
      </c>
      <c r="C5680">
        <v>4425</v>
      </c>
      <c r="D5680" s="93" t="s">
        <v>23276</v>
      </c>
      <c r="E5680" s="93" t="s">
        <v>14</v>
      </c>
    </row>
    <row r="5681" spans="1:5" x14ac:dyDescent="0.25">
      <c r="A5681" s="93" t="s">
        <v>1536</v>
      </c>
      <c r="B5681" t="s">
        <v>21791</v>
      </c>
      <c r="C5681">
        <v>6193</v>
      </c>
      <c r="D5681" s="93" t="s">
        <v>23269</v>
      </c>
      <c r="E5681" s="93" t="s">
        <v>14</v>
      </c>
    </row>
    <row r="5682" spans="1:5" x14ac:dyDescent="0.25">
      <c r="A5682" s="93" t="s">
        <v>1536</v>
      </c>
      <c r="B5682" t="s">
        <v>21791</v>
      </c>
      <c r="C5682">
        <v>21142</v>
      </c>
      <c r="D5682" s="93" t="s">
        <v>22196</v>
      </c>
      <c r="E5682" s="93" t="s">
        <v>14</v>
      </c>
    </row>
    <row r="5683" spans="1:5" x14ac:dyDescent="0.25">
      <c r="A5683" s="93" t="s">
        <v>1536</v>
      </c>
      <c r="B5683" t="s">
        <v>21791</v>
      </c>
      <c r="C5683">
        <v>39027</v>
      </c>
      <c r="D5683" s="93" t="s">
        <v>23277</v>
      </c>
      <c r="E5683" s="93" t="s">
        <v>14</v>
      </c>
    </row>
    <row r="5684" spans="1:5" x14ac:dyDescent="0.25">
      <c r="A5684" s="93" t="s">
        <v>1536</v>
      </c>
      <c r="B5684" t="s">
        <v>21783</v>
      </c>
      <c r="C5684">
        <v>88239</v>
      </c>
      <c r="D5684" s="93" t="s">
        <v>23274</v>
      </c>
      <c r="E5684" s="93" t="s">
        <v>14</v>
      </c>
    </row>
    <row r="5685" spans="1:5" x14ac:dyDescent="0.25">
      <c r="A5685" s="93" t="s">
        <v>1536</v>
      </c>
      <c r="B5685" t="s">
        <v>21783</v>
      </c>
      <c r="C5685">
        <v>88262</v>
      </c>
      <c r="D5685" s="93" t="s">
        <v>23275</v>
      </c>
      <c r="E5685" s="93" t="s">
        <v>14</v>
      </c>
    </row>
    <row r="5686" spans="1:5" x14ac:dyDescent="0.25">
      <c r="A5686" s="93" t="s">
        <v>1536</v>
      </c>
      <c r="B5686" t="s">
        <v>21783</v>
      </c>
      <c r="C5686">
        <v>92259</v>
      </c>
      <c r="D5686" s="93" t="s">
        <v>22196</v>
      </c>
      <c r="E5686" s="93" t="s">
        <v>14</v>
      </c>
    </row>
    <row r="5687" spans="1:5" x14ac:dyDescent="0.25">
      <c r="A5687" s="93" t="s">
        <v>1537</v>
      </c>
      <c r="D5687" s="93" t="s">
        <v>14</v>
      </c>
      <c r="E5687" s="93" t="s">
        <v>31391</v>
      </c>
    </row>
    <row r="5688" spans="1:5" x14ac:dyDescent="0.25">
      <c r="A5688" s="93" t="s">
        <v>1537</v>
      </c>
      <c r="B5688" t="s">
        <v>21791</v>
      </c>
      <c r="C5688">
        <v>4400</v>
      </c>
      <c r="D5688" s="93" t="s">
        <v>23278</v>
      </c>
      <c r="E5688" s="93" t="s">
        <v>14</v>
      </c>
    </row>
    <row r="5689" spans="1:5" x14ac:dyDescent="0.25">
      <c r="A5689" s="93" t="s">
        <v>1537</v>
      </c>
      <c r="B5689" t="s">
        <v>21791</v>
      </c>
      <c r="C5689">
        <v>4425</v>
      </c>
      <c r="D5689" s="93" t="s">
        <v>23279</v>
      </c>
      <c r="E5689" s="93" t="s">
        <v>14</v>
      </c>
    </row>
    <row r="5690" spans="1:5" x14ac:dyDescent="0.25">
      <c r="A5690" s="93" t="s">
        <v>1537</v>
      </c>
      <c r="B5690" t="s">
        <v>21791</v>
      </c>
      <c r="C5690">
        <v>6193</v>
      </c>
      <c r="D5690" s="93" t="s">
        <v>23269</v>
      </c>
      <c r="E5690" s="93" t="s">
        <v>14</v>
      </c>
    </row>
    <row r="5691" spans="1:5" x14ac:dyDescent="0.25">
      <c r="A5691" s="93" t="s">
        <v>1537</v>
      </c>
      <c r="B5691" t="s">
        <v>21791</v>
      </c>
      <c r="C5691">
        <v>21142</v>
      </c>
      <c r="D5691" s="93" t="s">
        <v>22196</v>
      </c>
      <c r="E5691" s="93" t="s">
        <v>14</v>
      </c>
    </row>
    <row r="5692" spans="1:5" x14ac:dyDescent="0.25">
      <c r="A5692" s="93" t="s">
        <v>1537</v>
      </c>
      <c r="B5692" t="s">
        <v>21791</v>
      </c>
      <c r="C5692">
        <v>39027</v>
      </c>
      <c r="D5692" s="93" t="s">
        <v>23280</v>
      </c>
      <c r="E5692" s="93" t="s">
        <v>14</v>
      </c>
    </row>
    <row r="5693" spans="1:5" x14ac:dyDescent="0.25">
      <c r="A5693" s="93" t="s">
        <v>1537</v>
      </c>
      <c r="B5693" t="s">
        <v>21783</v>
      </c>
      <c r="C5693">
        <v>88239</v>
      </c>
      <c r="D5693" s="93" t="s">
        <v>23274</v>
      </c>
      <c r="E5693" s="93" t="s">
        <v>14</v>
      </c>
    </row>
    <row r="5694" spans="1:5" x14ac:dyDescent="0.25">
      <c r="A5694" s="93" t="s">
        <v>1537</v>
      </c>
      <c r="B5694" t="s">
        <v>21783</v>
      </c>
      <c r="C5694">
        <v>88262</v>
      </c>
      <c r="D5694" s="93" t="s">
        <v>23275</v>
      </c>
      <c r="E5694" s="93" t="s">
        <v>14</v>
      </c>
    </row>
    <row r="5695" spans="1:5" x14ac:dyDescent="0.25">
      <c r="A5695" s="93" t="s">
        <v>1537</v>
      </c>
      <c r="B5695" t="s">
        <v>21783</v>
      </c>
      <c r="C5695">
        <v>92260</v>
      </c>
      <c r="D5695" s="93" t="s">
        <v>22196</v>
      </c>
      <c r="E5695" s="93" t="s">
        <v>14</v>
      </c>
    </row>
    <row r="5696" spans="1:5" x14ac:dyDescent="0.25">
      <c r="A5696" s="93" t="s">
        <v>1538</v>
      </c>
      <c r="D5696" s="93" t="s">
        <v>14</v>
      </c>
      <c r="E5696" s="93" t="s">
        <v>31392</v>
      </c>
    </row>
    <row r="5697" spans="1:5" x14ac:dyDescent="0.25">
      <c r="A5697" s="93" t="s">
        <v>1538</v>
      </c>
      <c r="B5697" t="s">
        <v>21791</v>
      </c>
      <c r="C5697">
        <v>4400</v>
      </c>
      <c r="D5697" s="93" t="s">
        <v>23281</v>
      </c>
      <c r="E5697" s="93" t="s">
        <v>14</v>
      </c>
    </row>
    <row r="5698" spans="1:5" x14ac:dyDescent="0.25">
      <c r="A5698" s="93" t="s">
        <v>1538</v>
      </c>
      <c r="B5698" t="s">
        <v>21791</v>
      </c>
      <c r="C5698">
        <v>4415</v>
      </c>
      <c r="D5698" s="93" t="s">
        <v>23278</v>
      </c>
      <c r="E5698" s="93" t="s">
        <v>14</v>
      </c>
    </row>
    <row r="5699" spans="1:5" x14ac:dyDescent="0.25">
      <c r="A5699" s="93" t="s">
        <v>1538</v>
      </c>
      <c r="B5699" t="s">
        <v>21791</v>
      </c>
      <c r="C5699">
        <v>4425</v>
      </c>
      <c r="D5699" s="93" t="s">
        <v>23282</v>
      </c>
      <c r="E5699" s="93" t="s">
        <v>14</v>
      </c>
    </row>
    <row r="5700" spans="1:5" x14ac:dyDescent="0.25">
      <c r="A5700" s="93" t="s">
        <v>1538</v>
      </c>
      <c r="B5700" t="s">
        <v>21791</v>
      </c>
      <c r="C5700">
        <v>6193</v>
      </c>
      <c r="D5700" s="93" t="s">
        <v>23269</v>
      </c>
      <c r="E5700" s="93" t="s">
        <v>14</v>
      </c>
    </row>
    <row r="5701" spans="1:5" x14ac:dyDescent="0.25">
      <c r="A5701" s="93" t="s">
        <v>1538</v>
      </c>
      <c r="B5701" t="s">
        <v>21791</v>
      </c>
      <c r="C5701">
        <v>21142</v>
      </c>
      <c r="D5701" s="93" t="s">
        <v>22196</v>
      </c>
      <c r="E5701" s="93" t="s">
        <v>14</v>
      </c>
    </row>
    <row r="5702" spans="1:5" x14ac:dyDescent="0.25">
      <c r="A5702" s="93" t="s">
        <v>1538</v>
      </c>
      <c r="B5702" t="s">
        <v>21791</v>
      </c>
      <c r="C5702">
        <v>39027</v>
      </c>
      <c r="D5702" s="93" t="s">
        <v>23283</v>
      </c>
      <c r="E5702" s="93" t="s">
        <v>14</v>
      </c>
    </row>
    <row r="5703" spans="1:5" x14ac:dyDescent="0.25">
      <c r="A5703" s="93" t="s">
        <v>1538</v>
      </c>
      <c r="B5703" t="s">
        <v>21783</v>
      </c>
      <c r="C5703">
        <v>88239</v>
      </c>
      <c r="D5703" s="93" t="s">
        <v>23284</v>
      </c>
      <c r="E5703" s="93" t="s">
        <v>14</v>
      </c>
    </row>
    <row r="5704" spans="1:5" x14ac:dyDescent="0.25">
      <c r="A5704" s="93" t="s">
        <v>1538</v>
      </c>
      <c r="B5704" t="s">
        <v>21783</v>
      </c>
      <c r="C5704">
        <v>88262</v>
      </c>
      <c r="D5704" s="93" t="s">
        <v>23285</v>
      </c>
      <c r="E5704" s="93" t="s">
        <v>14</v>
      </c>
    </row>
    <row r="5705" spans="1:5" x14ac:dyDescent="0.25">
      <c r="A5705" s="93" t="s">
        <v>1538</v>
      </c>
      <c r="B5705" t="s">
        <v>21783</v>
      </c>
      <c r="C5705">
        <v>92260</v>
      </c>
      <c r="D5705" s="93" t="s">
        <v>22196</v>
      </c>
      <c r="E5705" s="93" t="s">
        <v>14</v>
      </c>
    </row>
    <row r="5706" spans="1:5" x14ac:dyDescent="0.25">
      <c r="A5706" s="93" t="s">
        <v>1539</v>
      </c>
      <c r="D5706" s="93" t="s">
        <v>14</v>
      </c>
      <c r="E5706" s="93" t="s">
        <v>31393</v>
      </c>
    </row>
    <row r="5707" spans="1:5" x14ac:dyDescent="0.25">
      <c r="A5707" s="93" t="s">
        <v>1539</v>
      </c>
      <c r="B5707" t="s">
        <v>21791</v>
      </c>
      <c r="C5707">
        <v>4344</v>
      </c>
      <c r="D5707" s="93" t="s">
        <v>23025</v>
      </c>
      <c r="E5707" s="93" t="s">
        <v>14</v>
      </c>
    </row>
    <row r="5708" spans="1:5" x14ac:dyDescent="0.25">
      <c r="A5708" s="93" t="s">
        <v>1539</v>
      </c>
      <c r="B5708" t="s">
        <v>21791</v>
      </c>
      <c r="C5708">
        <v>4400</v>
      </c>
      <c r="D5708" s="93" t="s">
        <v>23281</v>
      </c>
      <c r="E5708" s="93" t="s">
        <v>14</v>
      </c>
    </row>
    <row r="5709" spans="1:5" x14ac:dyDescent="0.25">
      <c r="A5709" s="93" t="s">
        <v>1539</v>
      </c>
      <c r="B5709" t="s">
        <v>21791</v>
      </c>
      <c r="C5709">
        <v>4415</v>
      </c>
      <c r="D5709" s="93" t="s">
        <v>23025</v>
      </c>
      <c r="E5709" s="93" t="s">
        <v>14</v>
      </c>
    </row>
    <row r="5710" spans="1:5" x14ac:dyDescent="0.25">
      <c r="A5710" s="93" t="s">
        <v>1539</v>
      </c>
      <c r="B5710" t="s">
        <v>21791</v>
      </c>
      <c r="C5710">
        <v>4425</v>
      </c>
      <c r="D5710" s="93" t="s">
        <v>23286</v>
      </c>
      <c r="E5710" s="93" t="s">
        <v>14</v>
      </c>
    </row>
    <row r="5711" spans="1:5" x14ac:dyDescent="0.25">
      <c r="A5711" s="93" t="s">
        <v>1539</v>
      </c>
      <c r="B5711" t="s">
        <v>21791</v>
      </c>
      <c r="C5711">
        <v>4472</v>
      </c>
      <c r="D5711" s="93" t="s">
        <v>23226</v>
      </c>
      <c r="E5711" s="93" t="s">
        <v>14</v>
      </c>
    </row>
    <row r="5712" spans="1:5" x14ac:dyDescent="0.25">
      <c r="A5712" s="93" t="s">
        <v>1539</v>
      </c>
      <c r="B5712" t="s">
        <v>21791</v>
      </c>
      <c r="C5712">
        <v>6193</v>
      </c>
      <c r="D5712" s="93" t="s">
        <v>23269</v>
      </c>
      <c r="E5712" s="93" t="s">
        <v>14</v>
      </c>
    </row>
    <row r="5713" spans="1:5" x14ac:dyDescent="0.25">
      <c r="A5713" s="93" t="s">
        <v>1539</v>
      </c>
      <c r="B5713" t="s">
        <v>21791</v>
      </c>
      <c r="C5713">
        <v>21142</v>
      </c>
      <c r="D5713" s="93" t="s">
        <v>22196</v>
      </c>
      <c r="E5713" s="93" t="s">
        <v>14</v>
      </c>
    </row>
    <row r="5714" spans="1:5" x14ac:dyDescent="0.25">
      <c r="A5714" s="93" t="s">
        <v>1539</v>
      </c>
      <c r="B5714" t="s">
        <v>21791</v>
      </c>
      <c r="C5714">
        <v>39027</v>
      </c>
      <c r="D5714" s="93" t="s">
        <v>23287</v>
      </c>
      <c r="E5714" s="93" t="s">
        <v>14</v>
      </c>
    </row>
    <row r="5715" spans="1:5" x14ac:dyDescent="0.25">
      <c r="A5715" s="93" t="s">
        <v>1539</v>
      </c>
      <c r="B5715" t="s">
        <v>21791</v>
      </c>
      <c r="C5715">
        <v>40623</v>
      </c>
      <c r="D5715" s="93" t="s">
        <v>22196</v>
      </c>
      <c r="E5715" s="93" t="s">
        <v>14</v>
      </c>
    </row>
    <row r="5716" spans="1:5" x14ac:dyDescent="0.25">
      <c r="A5716" s="93" t="s">
        <v>1539</v>
      </c>
      <c r="B5716" t="s">
        <v>21783</v>
      </c>
      <c r="C5716">
        <v>88239</v>
      </c>
      <c r="D5716" s="93" t="s">
        <v>23284</v>
      </c>
      <c r="E5716" s="93" t="s">
        <v>14</v>
      </c>
    </row>
    <row r="5717" spans="1:5" x14ac:dyDescent="0.25">
      <c r="A5717" s="93" t="s">
        <v>1539</v>
      </c>
      <c r="B5717" t="s">
        <v>21783</v>
      </c>
      <c r="C5717">
        <v>88262</v>
      </c>
      <c r="D5717" s="93" t="s">
        <v>23285</v>
      </c>
      <c r="E5717" s="93" t="s">
        <v>14</v>
      </c>
    </row>
    <row r="5718" spans="1:5" x14ac:dyDescent="0.25">
      <c r="A5718" s="93" t="s">
        <v>1539</v>
      </c>
      <c r="B5718" t="s">
        <v>21783</v>
      </c>
      <c r="C5718">
        <v>92261</v>
      </c>
      <c r="D5718" s="93" t="s">
        <v>22196</v>
      </c>
      <c r="E5718" s="93" t="s">
        <v>14</v>
      </c>
    </row>
    <row r="5719" spans="1:5" x14ac:dyDescent="0.25">
      <c r="A5719" s="93" t="s">
        <v>1540</v>
      </c>
      <c r="D5719" s="93" t="s">
        <v>14</v>
      </c>
      <c r="E5719" s="93" t="s">
        <v>31394</v>
      </c>
    </row>
    <row r="5720" spans="1:5" x14ac:dyDescent="0.25">
      <c r="A5720" s="93" t="s">
        <v>1540</v>
      </c>
      <c r="B5720" t="s">
        <v>21791</v>
      </c>
      <c r="C5720">
        <v>4344</v>
      </c>
      <c r="D5720" s="93" t="s">
        <v>23025</v>
      </c>
      <c r="E5720" s="93" t="s">
        <v>14</v>
      </c>
    </row>
    <row r="5721" spans="1:5" x14ac:dyDescent="0.25">
      <c r="A5721" s="93" t="s">
        <v>1540</v>
      </c>
      <c r="B5721" t="s">
        <v>21791</v>
      </c>
      <c r="C5721">
        <v>4400</v>
      </c>
      <c r="D5721" s="93" t="s">
        <v>23288</v>
      </c>
      <c r="E5721" s="93" t="s">
        <v>14</v>
      </c>
    </row>
    <row r="5722" spans="1:5" x14ac:dyDescent="0.25">
      <c r="A5722" s="93" t="s">
        <v>1540</v>
      </c>
      <c r="B5722" t="s">
        <v>21791</v>
      </c>
      <c r="C5722">
        <v>4415</v>
      </c>
      <c r="D5722" s="93" t="s">
        <v>23289</v>
      </c>
      <c r="E5722" s="93" t="s">
        <v>14</v>
      </c>
    </row>
    <row r="5723" spans="1:5" x14ac:dyDescent="0.25">
      <c r="A5723" s="93" t="s">
        <v>1540</v>
      </c>
      <c r="B5723" t="s">
        <v>21791</v>
      </c>
      <c r="C5723">
        <v>4425</v>
      </c>
      <c r="D5723" s="93" t="s">
        <v>23194</v>
      </c>
      <c r="E5723" s="93" t="s">
        <v>14</v>
      </c>
    </row>
    <row r="5724" spans="1:5" x14ac:dyDescent="0.25">
      <c r="A5724" s="93" t="s">
        <v>1540</v>
      </c>
      <c r="B5724" t="s">
        <v>21791</v>
      </c>
      <c r="C5724">
        <v>4472</v>
      </c>
      <c r="D5724" s="93" t="s">
        <v>23286</v>
      </c>
      <c r="E5724" s="93" t="s">
        <v>14</v>
      </c>
    </row>
    <row r="5725" spans="1:5" x14ac:dyDescent="0.25">
      <c r="A5725" s="93" t="s">
        <v>1540</v>
      </c>
      <c r="B5725" t="s">
        <v>21791</v>
      </c>
      <c r="C5725">
        <v>6193</v>
      </c>
      <c r="D5725" s="93" t="s">
        <v>23269</v>
      </c>
      <c r="E5725" s="93" t="s">
        <v>14</v>
      </c>
    </row>
    <row r="5726" spans="1:5" x14ac:dyDescent="0.25">
      <c r="A5726" s="93" t="s">
        <v>1540</v>
      </c>
      <c r="B5726" t="s">
        <v>21791</v>
      </c>
      <c r="C5726">
        <v>21142</v>
      </c>
      <c r="D5726" s="93" t="s">
        <v>22196</v>
      </c>
      <c r="E5726" s="93" t="s">
        <v>14</v>
      </c>
    </row>
    <row r="5727" spans="1:5" x14ac:dyDescent="0.25">
      <c r="A5727" s="93" t="s">
        <v>1540</v>
      </c>
      <c r="B5727" t="s">
        <v>21791</v>
      </c>
      <c r="C5727">
        <v>39027</v>
      </c>
      <c r="D5727" s="93" t="s">
        <v>23290</v>
      </c>
      <c r="E5727" s="93" t="s">
        <v>14</v>
      </c>
    </row>
    <row r="5728" spans="1:5" x14ac:dyDescent="0.25">
      <c r="A5728" s="93" t="s">
        <v>1540</v>
      </c>
      <c r="B5728" t="s">
        <v>21791</v>
      </c>
      <c r="C5728">
        <v>40623</v>
      </c>
      <c r="D5728" s="93" t="s">
        <v>22196</v>
      </c>
      <c r="E5728" s="93" t="s">
        <v>14</v>
      </c>
    </row>
    <row r="5729" spans="1:5" x14ac:dyDescent="0.25">
      <c r="A5729" s="93" t="s">
        <v>1540</v>
      </c>
      <c r="B5729" t="s">
        <v>21783</v>
      </c>
      <c r="C5729">
        <v>88239</v>
      </c>
      <c r="D5729" s="93" t="s">
        <v>23284</v>
      </c>
      <c r="E5729" s="93" t="s">
        <v>14</v>
      </c>
    </row>
    <row r="5730" spans="1:5" x14ac:dyDescent="0.25">
      <c r="A5730" s="93" t="s">
        <v>1540</v>
      </c>
      <c r="B5730" t="s">
        <v>21783</v>
      </c>
      <c r="C5730">
        <v>88262</v>
      </c>
      <c r="D5730" s="93" t="s">
        <v>23285</v>
      </c>
      <c r="E5730" s="93" t="s">
        <v>14</v>
      </c>
    </row>
    <row r="5731" spans="1:5" x14ac:dyDescent="0.25">
      <c r="A5731" s="93" t="s">
        <v>1540</v>
      </c>
      <c r="B5731" t="s">
        <v>21783</v>
      </c>
      <c r="C5731">
        <v>92261</v>
      </c>
      <c r="D5731" s="93" t="s">
        <v>22196</v>
      </c>
      <c r="E5731" s="93" t="s">
        <v>14</v>
      </c>
    </row>
    <row r="5732" spans="1:5" x14ac:dyDescent="0.25">
      <c r="A5732" s="93" t="s">
        <v>1541</v>
      </c>
      <c r="D5732" s="93" t="s">
        <v>14</v>
      </c>
      <c r="E5732" s="93" t="s">
        <v>31395</v>
      </c>
    </row>
    <row r="5733" spans="1:5" x14ac:dyDescent="0.25">
      <c r="A5733" s="93" t="s">
        <v>1541</v>
      </c>
      <c r="B5733" t="s">
        <v>21791</v>
      </c>
      <c r="C5733">
        <v>4344</v>
      </c>
      <c r="D5733" s="93" t="s">
        <v>23025</v>
      </c>
      <c r="E5733" s="93" t="s">
        <v>14</v>
      </c>
    </row>
    <row r="5734" spans="1:5" x14ac:dyDescent="0.25">
      <c r="A5734" s="93" t="s">
        <v>1541</v>
      </c>
      <c r="B5734" t="s">
        <v>21791</v>
      </c>
      <c r="C5734">
        <v>4400</v>
      </c>
      <c r="D5734" s="93" t="s">
        <v>23291</v>
      </c>
      <c r="E5734" s="93" t="s">
        <v>14</v>
      </c>
    </row>
    <row r="5735" spans="1:5" x14ac:dyDescent="0.25">
      <c r="A5735" s="93" t="s">
        <v>1541</v>
      </c>
      <c r="B5735" t="s">
        <v>21791</v>
      </c>
      <c r="C5735">
        <v>4415</v>
      </c>
      <c r="D5735" s="93" t="s">
        <v>23292</v>
      </c>
      <c r="E5735" s="93" t="s">
        <v>14</v>
      </c>
    </row>
    <row r="5736" spans="1:5" x14ac:dyDescent="0.25">
      <c r="A5736" s="93" t="s">
        <v>1541</v>
      </c>
      <c r="B5736" t="s">
        <v>21791</v>
      </c>
      <c r="C5736">
        <v>4425</v>
      </c>
      <c r="D5736" s="93" t="s">
        <v>23293</v>
      </c>
      <c r="E5736" s="93" t="s">
        <v>14</v>
      </c>
    </row>
    <row r="5737" spans="1:5" x14ac:dyDescent="0.25">
      <c r="A5737" s="93" t="s">
        <v>1541</v>
      </c>
      <c r="B5737" t="s">
        <v>21791</v>
      </c>
      <c r="C5737">
        <v>4472</v>
      </c>
      <c r="D5737" s="93" t="s">
        <v>23194</v>
      </c>
      <c r="E5737" s="93" t="s">
        <v>14</v>
      </c>
    </row>
    <row r="5738" spans="1:5" x14ac:dyDescent="0.25">
      <c r="A5738" s="93" t="s">
        <v>1541</v>
      </c>
      <c r="B5738" t="s">
        <v>21791</v>
      </c>
      <c r="C5738">
        <v>6193</v>
      </c>
      <c r="D5738" s="93" t="s">
        <v>23269</v>
      </c>
      <c r="E5738" s="93" t="s">
        <v>14</v>
      </c>
    </row>
    <row r="5739" spans="1:5" x14ac:dyDescent="0.25">
      <c r="A5739" s="93" t="s">
        <v>1541</v>
      </c>
      <c r="B5739" t="s">
        <v>21791</v>
      </c>
      <c r="C5739">
        <v>21142</v>
      </c>
      <c r="D5739" s="93" t="s">
        <v>22196</v>
      </c>
      <c r="E5739" s="93" t="s">
        <v>14</v>
      </c>
    </row>
    <row r="5740" spans="1:5" x14ac:dyDescent="0.25">
      <c r="A5740" s="93" t="s">
        <v>1541</v>
      </c>
      <c r="B5740" t="s">
        <v>21791</v>
      </c>
      <c r="C5740">
        <v>39027</v>
      </c>
      <c r="D5740" s="93" t="s">
        <v>23269</v>
      </c>
      <c r="E5740" s="93" t="s">
        <v>14</v>
      </c>
    </row>
    <row r="5741" spans="1:5" x14ac:dyDescent="0.25">
      <c r="A5741" s="93" t="s">
        <v>1541</v>
      </c>
      <c r="B5741" t="s">
        <v>21791</v>
      </c>
      <c r="C5741">
        <v>40623</v>
      </c>
      <c r="D5741" s="93" t="s">
        <v>22196</v>
      </c>
      <c r="E5741" s="93" t="s">
        <v>14</v>
      </c>
    </row>
    <row r="5742" spans="1:5" x14ac:dyDescent="0.25">
      <c r="A5742" s="93" t="s">
        <v>1541</v>
      </c>
      <c r="B5742" t="s">
        <v>21783</v>
      </c>
      <c r="C5742">
        <v>88239</v>
      </c>
      <c r="D5742" s="93" t="s">
        <v>23284</v>
      </c>
      <c r="E5742" s="93" t="s">
        <v>14</v>
      </c>
    </row>
    <row r="5743" spans="1:5" x14ac:dyDescent="0.25">
      <c r="A5743" s="93" t="s">
        <v>1541</v>
      </c>
      <c r="B5743" t="s">
        <v>21783</v>
      </c>
      <c r="C5743">
        <v>88262</v>
      </c>
      <c r="D5743" s="93" t="s">
        <v>23285</v>
      </c>
      <c r="E5743" s="93" t="s">
        <v>14</v>
      </c>
    </row>
    <row r="5744" spans="1:5" x14ac:dyDescent="0.25">
      <c r="A5744" s="93" t="s">
        <v>1541</v>
      </c>
      <c r="B5744" t="s">
        <v>21783</v>
      </c>
      <c r="C5744">
        <v>92262</v>
      </c>
      <c r="D5744" s="93" t="s">
        <v>22196</v>
      </c>
      <c r="E5744" s="93" t="s">
        <v>14</v>
      </c>
    </row>
    <row r="5745" spans="1:5" x14ac:dyDescent="0.25">
      <c r="A5745" s="93" t="s">
        <v>1542</v>
      </c>
      <c r="D5745" s="93" t="s">
        <v>14</v>
      </c>
      <c r="E5745" s="93" t="s">
        <v>31396</v>
      </c>
    </row>
    <row r="5746" spans="1:5" x14ac:dyDescent="0.25">
      <c r="A5746" s="93" t="s">
        <v>1542</v>
      </c>
      <c r="B5746" t="s">
        <v>21791</v>
      </c>
      <c r="C5746">
        <v>4344</v>
      </c>
      <c r="D5746" s="93" t="s">
        <v>23025</v>
      </c>
      <c r="E5746" s="93" t="s">
        <v>14</v>
      </c>
    </row>
    <row r="5747" spans="1:5" x14ac:dyDescent="0.25">
      <c r="A5747" s="93" t="s">
        <v>1542</v>
      </c>
      <c r="B5747" t="s">
        <v>21791</v>
      </c>
      <c r="C5747">
        <v>4400</v>
      </c>
      <c r="D5747" s="93" t="s">
        <v>23286</v>
      </c>
      <c r="E5747" s="93" t="s">
        <v>14</v>
      </c>
    </row>
    <row r="5748" spans="1:5" x14ac:dyDescent="0.25">
      <c r="A5748" s="93" t="s">
        <v>1542</v>
      </c>
      <c r="B5748" t="s">
        <v>21791</v>
      </c>
      <c r="C5748">
        <v>4415</v>
      </c>
      <c r="D5748" s="93" t="s">
        <v>23286</v>
      </c>
      <c r="E5748" s="93" t="s">
        <v>14</v>
      </c>
    </row>
    <row r="5749" spans="1:5" x14ac:dyDescent="0.25">
      <c r="A5749" s="93" t="s">
        <v>1542</v>
      </c>
      <c r="B5749" t="s">
        <v>21791</v>
      </c>
      <c r="C5749">
        <v>4425</v>
      </c>
      <c r="D5749" s="93" t="s">
        <v>23294</v>
      </c>
      <c r="E5749" s="93" t="s">
        <v>14</v>
      </c>
    </row>
    <row r="5750" spans="1:5" x14ac:dyDescent="0.25">
      <c r="A5750" s="93" t="s">
        <v>1542</v>
      </c>
      <c r="B5750" t="s">
        <v>21791</v>
      </c>
      <c r="C5750">
        <v>4472</v>
      </c>
      <c r="D5750" s="93" t="s">
        <v>23295</v>
      </c>
      <c r="E5750" s="93" t="s">
        <v>14</v>
      </c>
    </row>
    <row r="5751" spans="1:5" x14ac:dyDescent="0.25">
      <c r="A5751" s="93" t="s">
        <v>1542</v>
      </c>
      <c r="B5751" t="s">
        <v>21791</v>
      </c>
      <c r="C5751">
        <v>6193</v>
      </c>
      <c r="D5751" s="93" t="s">
        <v>23269</v>
      </c>
      <c r="E5751" s="93" t="s">
        <v>14</v>
      </c>
    </row>
    <row r="5752" spans="1:5" x14ac:dyDescent="0.25">
      <c r="A5752" s="93" t="s">
        <v>1542</v>
      </c>
      <c r="B5752" t="s">
        <v>21791</v>
      </c>
      <c r="C5752">
        <v>21142</v>
      </c>
      <c r="D5752" s="93" t="s">
        <v>22196</v>
      </c>
      <c r="E5752" s="93" t="s">
        <v>14</v>
      </c>
    </row>
    <row r="5753" spans="1:5" x14ac:dyDescent="0.25">
      <c r="A5753" s="93" t="s">
        <v>1542</v>
      </c>
      <c r="B5753" t="s">
        <v>21791</v>
      </c>
      <c r="C5753">
        <v>39027</v>
      </c>
      <c r="D5753" s="93" t="s">
        <v>23296</v>
      </c>
      <c r="E5753" s="93" t="s">
        <v>14</v>
      </c>
    </row>
    <row r="5754" spans="1:5" x14ac:dyDescent="0.25">
      <c r="A5754" s="93" t="s">
        <v>1542</v>
      </c>
      <c r="B5754" t="s">
        <v>21791</v>
      </c>
      <c r="C5754">
        <v>40623</v>
      </c>
      <c r="D5754" s="93" t="s">
        <v>22196</v>
      </c>
      <c r="E5754" s="93" t="s">
        <v>14</v>
      </c>
    </row>
    <row r="5755" spans="1:5" x14ac:dyDescent="0.25">
      <c r="A5755" s="93" t="s">
        <v>1542</v>
      </c>
      <c r="B5755" t="s">
        <v>21783</v>
      </c>
      <c r="C5755">
        <v>88239</v>
      </c>
      <c r="D5755" s="93" t="s">
        <v>23297</v>
      </c>
      <c r="E5755" s="93" t="s">
        <v>14</v>
      </c>
    </row>
    <row r="5756" spans="1:5" x14ac:dyDescent="0.25">
      <c r="A5756" s="93" t="s">
        <v>1542</v>
      </c>
      <c r="B5756" t="s">
        <v>21783</v>
      </c>
      <c r="C5756">
        <v>88262</v>
      </c>
      <c r="D5756" s="93" t="s">
        <v>23298</v>
      </c>
      <c r="E5756" s="93" t="s">
        <v>14</v>
      </c>
    </row>
    <row r="5757" spans="1:5" x14ac:dyDescent="0.25">
      <c r="A5757" s="93" t="s">
        <v>1542</v>
      </c>
      <c r="B5757" t="s">
        <v>21783</v>
      </c>
      <c r="C5757">
        <v>92262</v>
      </c>
      <c r="D5757" s="93" t="s">
        <v>22196</v>
      </c>
      <c r="E5757" s="93" t="s">
        <v>14</v>
      </c>
    </row>
    <row r="5758" spans="1:5" x14ac:dyDescent="0.25">
      <c r="A5758" s="93" t="s">
        <v>1543</v>
      </c>
      <c r="D5758" s="93" t="s">
        <v>14</v>
      </c>
      <c r="E5758" s="93" t="s">
        <v>31397</v>
      </c>
    </row>
    <row r="5759" spans="1:5" x14ac:dyDescent="0.25">
      <c r="A5759" s="93" t="s">
        <v>1543</v>
      </c>
      <c r="B5759" t="s">
        <v>21791</v>
      </c>
      <c r="C5759">
        <v>4344</v>
      </c>
      <c r="D5759" s="93" t="s">
        <v>23025</v>
      </c>
      <c r="E5759" s="93" t="s">
        <v>14</v>
      </c>
    </row>
    <row r="5760" spans="1:5" x14ac:dyDescent="0.25">
      <c r="A5760" s="93" t="s">
        <v>1543</v>
      </c>
      <c r="B5760" t="s">
        <v>21791</v>
      </c>
      <c r="C5760">
        <v>4400</v>
      </c>
      <c r="D5760" s="93" t="s">
        <v>23276</v>
      </c>
      <c r="E5760" s="93" t="s">
        <v>14</v>
      </c>
    </row>
    <row r="5761" spans="1:5" x14ac:dyDescent="0.25">
      <c r="A5761" s="93" t="s">
        <v>1543</v>
      </c>
      <c r="B5761" t="s">
        <v>21791</v>
      </c>
      <c r="C5761">
        <v>4415</v>
      </c>
      <c r="D5761" s="93" t="s">
        <v>23194</v>
      </c>
      <c r="E5761" s="93" t="s">
        <v>14</v>
      </c>
    </row>
    <row r="5762" spans="1:5" x14ac:dyDescent="0.25">
      <c r="A5762" s="93" t="s">
        <v>1543</v>
      </c>
      <c r="B5762" t="s">
        <v>21791</v>
      </c>
      <c r="C5762">
        <v>4425</v>
      </c>
      <c r="D5762" s="93" t="s">
        <v>23299</v>
      </c>
      <c r="E5762" s="93" t="s">
        <v>14</v>
      </c>
    </row>
    <row r="5763" spans="1:5" x14ac:dyDescent="0.25">
      <c r="A5763" s="93" t="s">
        <v>1543</v>
      </c>
      <c r="B5763" t="s">
        <v>21791</v>
      </c>
      <c r="C5763">
        <v>4472</v>
      </c>
      <c r="D5763" s="93" t="s">
        <v>23163</v>
      </c>
      <c r="E5763" s="93" t="s">
        <v>14</v>
      </c>
    </row>
    <row r="5764" spans="1:5" x14ac:dyDescent="0.25">
      <c r="A5764" s="93" t="s">
        <v>1543</v>
      </c>
      <c r="B5764" t="s">
        <v>21791</v>
      </c>
      <c r="C5764">
        <v>6193</v>
      </c>
      <c r="D5764" s="93" t="s">
        <v>23269</v>
      </c>
      <c r="E5764" s="93" t="s">
        <v>14</v>
      </c>
    </row>
    <row r="5765" spans="1:5" x14ac:dyDescent="0.25">
      <c r="A5765" s="93" t="s">
        <v>1543</v>
      </c>
      <c r="B5765" t="s">
        <v>21791</v>
      </c>
      <c r="C5765">
        <v>21142</v>
      </c>
      <c r="D5765" s="93" t="s">
        <v>22196</v>
      </c>
      <c r="E5765" s="93" t="s">
        <v>14</v>
      </c>
    </row>
    <row r="5766" spans="1:5" x14ac:dyDescent="0.25">
      <c r="A5766" s="93" t="s">
        <v>1543</v>
      </c>
      <c r="B5766" t="s">
        <v>21791</v>
      </c>
      <c r="C5766">
        <v>39027</v>
      </c>
      <c r="D5766" s="93" t="s">
        <v>23300</v>
      </c>
      <c r="E5766" s="93" t="s">
        <v>14</v>
      </c>
    </row>
    <row r="5767" spans="1:5" x14ac:dyDescent="0.25">
      <c r="A5767" s="93" t="s">
        <v>1543</v>
      </c>
      <c r="B5767" t="s">
        <v>21791</v>
      </c>
      <c r="C5767">
        <v>40623</v>
      </c>
      <c r="D5767" s="93" t="s">
        <v>22196</v>
      </c>
      <c r="E5767" s="93" t="s">
        <v>14</v>
      </c>
    </row>
    <row r="5768" spans="1:5" x14ac:dyDescent="0.25">
      <c r="A5768" s="93" t="s">
        <v>1543</v>
      </c>
      <c r="B5768" t="s">
        <v>21783</v>
      </c>
      <c r="C5768">
        <v>88239</v>
      </c>
      <c r="D5768" s="93" t="s">
        <v>23297</v>
      </c>
      <c r="E5768" s="93" t="s">
        <v>14</v>
      </c>
    </row>
    <row r="5769" spans="1:5" x14ac:dyDescent="0.25">
      <c r="A5769" s="93" t="s">
        <v>1543</v>
      </c>
      <c r="B5769" t="s">
        <v>21783</v>
      </c>
      <c r="C5769">
        <v>88262</v>
      </c>
      <c r="D5769" s="93" t="s">
        <v>23298</v>
      </c>
      <c r="E5769" s="93" t="s">
        <v>14</v>
      </c>
    </row>
    <row r="5770" spans="1:5" x14ac:dyDescent="0.25">
      <c r="A5770" s="93" t="s">
        <v>1543</v>
      </c>
      <c r="B5770" t="s">
        <v>21783</v>
      </c>
      <c r="C5770">
        <v>92262</v>
      </c>
      <c r="D5770" s="93" t="s">
        <v>22196</v>
      </c>
      <c r="E5770" s="93" t="s">
        <v>14</v>
      </c>
    </row>
    <row r="5771" spans="1:5" x14ac:dyDescent="0.25">
      <c r="A5771" s="93" t="s">
        <v>1544</v>
      </c>
      <c r="D5771" s="93" t="s">
        <v>14</v>
      </c>
      <c r="E5771" s="93" t="s">
        <v>31398</v>
      </c>
    </row>
    <row r="5772" spans="1:5" x14ac:dyDescent="0.25">
      <c r="A5772" s="93" t="s">
        <v>1544</v>
      </c>
      <c r="B5772" t="s">
        <v>21791</v>
      </c>
      <c r="C5772">
        <v>4425</v>
      </c>
      <c r="D5772" s="93" t="s">
        <v>23288</v>
      </c>
      <c r="E5772" s="93" t="s">
        <v>14</v>
      </c>
    </row>
    <row r="5773" spans="1:5" x14ac:dyDescent="0.25">
      <c r="A5773" s="93" t="s">
        <v>1544</v>
      </c>
      <c r="B5773" t="s">
        <v>21791</v>
      </c>
      <c r="C5773">
        <v>6193</v>
      </c>
      <c r="D5773" s="93" t="s">
        <v>23269</v>
      </c>
      <c r="E5773" s="93" t="s">
        <v>14</v>
      </c>
    </row>
    <row r="5774" spans="1:5" x14ac:dyDescent="0.25">
      <c r="A5774" s="93" t="s">
        <v>1544</v>
      </c>
      <c r="B5774" t="s">
        <v>21791</v>
      </c>
      <c r="C5774">
        <v>21142</v>
      </c>
      <c r="D5774" s="93" t="s">
        <v>22196</v>
      </c>
      <c r="E5774" s="93" t="s">
        <v>14</v>
      </c>
    </row>
    <row r="5775" spans="1:5" x14ac:dyDescent="0.25">
      <c r="A5775" s="93" t="s">
        <v>1544</v>
      </c>
      <c r="B5775" t="s">
        <v>21791</v>
      </c>
      <c r="C5775">
        <v>39027</v>
      </c>
      <c r="D5775" s="93" t="s">
        <v>23270</v>
      </c>
      <c r="E5775" s="93" t="s">
        <v>14</v>
      </c>
    </row>
    <row r="5776" spans="1:5" x14ac:dyDescent="0.25">
      <c r="A5776" s="93" t="s">
        <v>1544</v>
      </c>
      <c r="B5776" t="s">
        <v>21783</v>
      </c>
      <c r="C5776">
        <v>88239</v>
      </c>
      <c r="D5776" s="93" t="s">
        <v>23271</v>
      </c>
      <c r="E5776" s="93" t="s">
        <v>14</v>
      </c>
    </row>
    <row r="5777" spans="1:5" x14ac:dyDescent="0.25">
      <c r="A5777" s="93" t="s">
        <v>1544</v>
      </c>
      <c r="B5777" t="s">
        <v>21783</v>
      </c>
      <c r="C5777">
        <v>88262</v>
      </c>
      <c r="D5777" s="93" t="s">
        <v>23272</v>
      </c>
      <c r="E5777" s="93" t="s">
        <v>14</v>
      </c>
    </row>
    <row r="5778" spans="1:5" x14ac:dyDescent="0.25">
      <c r="A5778" s="93" t="s">
        <v>1544</v>
      </c>
      <c r="B5778" t="s">
        <v>21783</v>
      </c>
      <c r="C5778">
        <v>92259</v>
      </c>
      <c r="D5778" s="93" t="s">
        <v>22196</v>
      </c>
      <c r="E5778" s="93" t="s">
        <v>14</v>
      </c>
    </row>
    <row r="5779" spans="1:5" x14ac:dyDescent="0.25">
      <c r="A5779" s="93" t="s">
        <v>1545</v>
      </c>
      <c r="D5779" s="93" t="s">
        <v>14</v>
      </c>
      <c r="E5779" s="93" t="s">
        <v>31399</v>
      </c>
    </row>
    <row r="5780" spans="1:5" x14ac:dyDescent="0.25">
      <c r="A5780" s="93" t="s">
        <v>1545</v>
      </c>
      <c r="B5780" t="s">
        <v>21791</v>
      </c>
      <c r="C5780">
        <v>4400</v>
      </c>
      <c r="D5780" s="93" t="s">
        <v>22961</v>
      </c>
      <c r="E5780" s="93" t="s">
        <v>14</v>
      </c>
    </row>
    <row r="5781" spans="1:5" x14ac:dyDescent="0.25">
      <c r="A5781" s="93" t="s">
        <v>1545</v>
      </c>
      <c r="B5781" t="s">
        <v>21791</v>
      </c>
      <c r="C5781">
        <v>4425</v>
      </c>
      <c r="D5781" s="93" t="s">
        <v>23226</v>
      </c>
      <c r="E5781" s="93" t="s">
        <v>14</v>
      </c>
    </row>
    <row r="5782" spans="1:5" x14ac:dyDescent="0.25">
      <c r="A5782" s="93" t="s">
        <v>1545</v>
      </c>
      <c r="B5782" t="s">
        <v>21791</v>
      </c>
      <c r="C5782">
        <v>6193</v>
      </c>
      <c r="D5782" s="93" t="s">
        <v>23269</v>
      </c>
      <c r="E5782" s="93" t="s">
        <v>14</v>
      </c>
    </row>
    <row r="5783" spans="1:5" x14ac:dyDescent="0.25">
      <c r="A5783" s="93" t="s">
        <v>1545</v>
      </c>
      <c r="B5783" t="s">
        <v>21791</v>
      </c>
      <c r="C5783">
        <v>21142</v>
      </c>
      <c r="D5783" s="93" t="s">
        <v>22196</v>
      </c>
      <c r="E5783" s="93" t="s">
        <v>14</v>
      </c>
    </row>
    <row r="5784" spans="1:5" x14ac:dyDescent="0.25">
      <c r="A5784" s="93" t="s">
        <v>1545</v>
      </c>
      <c r="B5784" t="s">
        <v>21791</v>
      </c>
      <c r="C5784">
        <v>39027</v>
      </c>
      <c r="D5784" s="93" t="s">
        <v>23020</v>
      </c>
      <c r="E5784" s="93" t="s">
        <v>14</v>
      </c>
    </row>
    <row r="5785" spans="1:5" x14ac:dyDescent="0.25">
      <c r="A5785" s="93" t="s">
        <v>1545</v>
      </c>
      <c r="B5785" t="s">
        <v>21783</v>
      </c>
      <c r="C5785">
        <v>88239</v>
      </c>
      <c r="D5785" s="93" t="s">
        <v>23274</v>
      </c>
      <c r="E5785" s="93" t="s">
        <v>14</v>
      </c>
    </row>
    <row r="5786" spans="1:5" x14ac:dyDescent="0.25">
      <c r="A5786" s="93" t="s">
        <v>1545</v>
      </c>
      <c r="B5786" t="s">
        <v>21783</v>
      </c>
      <c r="C5786">
        <v>88262</v>
      </c>
      <c r="D5786" s="93" t="s">
        <v>23275</v>
      </c>
      <c r="E5786" s="93" t="s">
        <v>14</v>
      </c>
    </row>
    <row r="5787" spans="1:5" x14ac:dyDescent="0.25">
      <c r="A5787" s="93" t="s">
        <v>1545</v>
      </c>
      <c r="B5787" t="s">
        <v>21783</v>
      </c>
      <c r="C5787">
        <v>92259</v>
      </c>
      <c r="D5787" s="93" t="s">
        <v>22196</v>
      </c>
      <c r="E5787" s="93" t="s">
        <v>14</v>
      </c>
    </row>
    <row r="5788" spans="1:5" x14ac:dyDescent="0.25">
      <c r="A5788" s="93" t="s">
        <v>1546</v>
      </c>
      <c r="D5788" s="93" t="s">
        <v>14</v>
      </c>
      <c r="E5788" s="93" t="s">
        <v>31400</v>
      </c>
    </row>
    <row r="5789" spans="1:5" x14ac:dyDescent="0.25">
      <c r="A5789" s="93" t="s">
        <v>1546</v>
      </c>
      <c r="B5789" t="s">
        <v>21791</v>
      </c>
      <c r="C5789">
        <v>4400</v>
      </c>
      <c r="D5789" s="93" t="s">
        <v>23131</v>
      </c>
      <c r="E5789" s="93" t="s">
        <v>14</v>
      </c>
    </row>
    <row r="5790" spans="1:5" x14ac:dyDescent="0.25">
      <c r="A5790" s="93" t="s">
        <v>1546</v>
      </c>
      <c r="B5790" t="s">
        <v>21791</v>
      </c>
      <c r="C5790">
        <v>4425</v>
      </c>
      <c r="D5790" s="93" t="s">
        <v>23194</v>
      </c>
      <c r="E5790" s="93" t="s">
        <v>14</v>
      </c>
    </row>
    <row r="5791" spans="1:5" x14ac:dyDescent="0.25">
      <c r="A5791" s="93" t="s">
        <v>1546</v>
      </c>
      <c r="B5791" t="s">
        <v>21791</v>
      </c>
      <c r="C5791">
        <v>6193</v>
      </c>
      <c r="D5791" s="93" t="s">
        <v>23269</v>
      </c>
      <c r="E5791" s="93" t="s">
        <v>14</v>
      </c>
    </row>
    <row r="5792" spans="1:5" x14ac:dyDescent="0.25">
      <c r="A5792" s="93" t="s">
        <v>1546</v>
      </c>
      <c r="B5792" t="s">
        <v>21791</v>
      </c>
      <c r="C5792">
        <v>21142</v>
      </c>
      <c r="D5792" s="93" t="s">
        <v>22196</v>
      </c>
      <c r="E5792" s="93" t="s">
        <v>14</v>
      </c>
    </row>
    <row r="5793" spans="1:5" x14ac:dyDescent="0.25">
      <c r="A5793" s="93" t="s">
        <v>1546</v>
      </c>
      <c r="B5793" t="s">
        <v>21791</v>
      </c>
      <c r="C5793">
        <v>39027</v>
      </c>
      <c r="D5793" s="93" t="s">
        <v>23277</v>
      </c>
      <c r="E5793" s="93" t="s">
        <v>14</v>
      </c>
    </row>
    <row r="5794" spans="1:5" x14ac:dyDescent="0.25">
      <c r="A5794" s="93" t="s">
        <v>1546</v>
      </c>
      <c r="B5794" t="s">
        <v>21783</v>
      </c>
      <c r="C5794">
        <v>88239</v>
      </c>
      <c r="D5794" s="93" t="s">
        <v>23274</v>
      </c>
      <c r="E5794" s="93" t="s">
        <v>14</v>
      </c>
    </row>
    <row r="5795" spans="1:5" x14ac:dyDescent="0.25">
      <c r="A5795" s="93" t="s">
        <v>1546</v>
      </c>
      <c r="B5795" t="s">
        <v>21783</v>
      </c>
      <c r="C5795">
        <v>88262</v>
      </c>
      <c r="D5795" s="93" t="s">
        <v>23275</v>
      </c>
      <c r="E5795" s="93" t="s">
        <v>14</v>
      </c>
    </row>
    <row r="5796" spans="1:5" x14ac:dyDescent="0.25">
      <c r="A5796" s="93" t="s">
        <v>1546</v>
      </c>
      <c r="B5796" t="s">
        <v>21783</v>
      </c>
      <c r="C5796">
        <v>92259</v>
      </c>
      <c r="D5796" s="93" t="s">
        <v>22196</v>
      </c>
      <c r="E5796" s="93" t="s">
        <v>14</v>
      </c>
    </row>
    <row r="5797" spans="1:5" x14ac:dyDescent="0.25">
      <c r="A5797" s="93" t="s">
        <v>1547</v>
      </c>
      <c r="D5797" s="93" t="s">
        <v>14</v>
      </c>
      <c r="E5797" s="93" t="s">
        <v>31401</v>
      </c>
    </row>
    <row r="5798" spans="1:5" x14ac:dyDescent="0.25">
      <c r="A5798" s="93" t="s">
        <v>1547</v>
      </c>
      <c r="B5798" t="s">
        <v>21791</v>
      </c>
      <c r="C5798">
        <v>4400</v>
      </c>
      <c r="D5798" s="93" t="s">
        <v>23278</v>
      </c>
      <c r="E5798" s="93" t="s">
        <v>14</v>
      </c>
    </row>
    <row r="5799" spans="1:5" x14ac:dyDescent="0.25">
      <c r="A5799" s="93" t="s">
        <v>1547</v>
      </c>
      <c r="B5799" t="s">
        <v>21791</v>
      </c>
      <c r="C5799">
        <v>4425</v>
      </c>
      <c r="D5799" s="93" t="s">
        <v>23294</v>
      </c>
      <c r="E5799" s="93" t="s">
        <v>14</v>
      </c>
    </row>
    <row r="5800" spans="1:5" x14ac:dyDescent="0.25">
      <c r="A5800" s="93" t="s">
        <v>1547</v>
      </c>
      <c r="B5800" t="s">
        <v>21791</v>
      </c>
      <c r="C5800">
        <v>6193</v>
      </c>
      <c r="D5800" s="93" t="s">
        <v>23269</v>
      </c>
      <c r="E5800" s="93" t="s">
        <v>14</v>
      </c>
    </row>
    <row r="5801" spans="1:5" x14ac:dyDescent="0.25">
      <c r="A5801" s="93" t="s">
        <v>1547</v>
      </c>
      <c r="B5801" t="s">
        <v>21791</v>
      </c>
      <c r="C5801">
        <v>21142</v>
      </c>
      <c r="D5801" s="93" t="s">
        <v>22196</v>
      </c>
      <c r="E5801" s="93" t="s">
        <v>14</v>
      </c>
    </row>
    <row r="5802" spans="1:5" x14ac:dyDescent="0.25">
      <c r="A5802" s="93" t="s">
        <v>1547</v>
      </c>
      <c r="B5802" t="s">
        <v>21791</v>
      </c>
      <c r="C5802">
        <v>39027</v>
      </c>
      <c r="D5802" s="93" t="s">
        <v>23280</v>
      </c>
      <c r="E5802" s="93" t="s">
        <v>14</v>
      </c>
    </row>
    <row r="5803" spans="1:5" x14ac:dyDescent="0.25">
      <c r="A5803" s="93" t="s">
        <v>1547</v>
      </c>
      <c r="B5803" t="s">
        <v>21783</v>
      </c>
      <c r="C5803">
        <v>88239</v>
      </c>
      <c r="D5803" s="93" t="s">
        <v>23274</v>
      </c>
      <c r="E5803" s="93" t="s">
        <v>14</v>
      </c>
    </row>
    <row r="5804" spans="1:5" x14ac:dyDescent="0.25">
      <c r="A5804" s="93" t="s">
        <v>1547</v>
      </c>
      <c r="B5804" t="s">
        <v>21783</v>
      </c>
      <c r="C5804">
        <v>88262</v>
      </c>
      <c r="D5804" s="93" t="s">
        <v>23275</v>
      </c>
      <c r="E5804" s="93" t="s">
        <v>14</v>
      </c>
    </row>
    <row r="5805" spans="1:5" x14ac:dyDescent="0.25">
      <c r="A5805" s="93" t="s">
        <v>1547</v>
      </c>
      <c r="B5805" t="s">
        <v>21783</v>
      </c>
      <c r="C5805">
        <v>92260</v>
      </c>
      <c r="D5805" s="93" t="s">
        <v>22196</v>
      </c>
      <c r="E5805" s="93" t="s">
        <v>14</v>
      </c>
    </row>
    <row r="5806" spans="1:5" x14ac:dyDescent="0.25">
      <c r="A5806" s="93" t="s">
        <v>1548</v>
      </c>
      <c r="D5806" s="93" t="s">
        <v>14</v>
      </c>
      <c r="E5806" s="93" t="s">
        <v>31402</v>
      </c>
    </row>
    <row r="5807" spans="1:5" x14ac:dyDescent="0.25">
      <c r="A5807" s="93" t="s">
        <v>1548</v>
      </c>
      <c r="B5807" t="s">
        <v>21791</v>
      </c>
      <c r="C5807">
        <v>4400</v>
      </c>
      <c r="D5807" s="93" t="s">
        <v>23292</v>
      </c>
      <c r="E5807" s="93" t="s">
        <v>14</v>
      </c>
    </row>
    <row r="5808" spans="1:5" x14ac:dyDescent="0.25">
      <c r="A5808" s="93" t="s">
        <v>1548</v>
      </c>
      <c r="B5808" t="s">
        <v>21791</v>
      </c>
      <c r="C5808">
        <v>4415</v>
      </c>
      <c r="D5808" s="93" t="s">
        <v>23131</v>
      </c>
      <c r="E5808" s="93" t="s">
        <v>14</v>
      </c>
    </row>
    <row r="5809" spans="1:5" x14ac:dyDescent="0.25">
      <c r="A5809" s="93" t="s">
        <v>1548</v>
      </c>
      <c r="B5809" t="s">
        <v>21791</v>
      </c>
      <c r="C5809">
        <v>4425</v>
      </c>
      <c r="D5809" s="93" t="s">
        <v>23282</v>
      </c>
      <c r="E5809" s="93" t="s">
        <v>14</v>
      </c>
    </row>
    <row r="5810" spans="1:5" x14ac:dyDescent="0.25">
      <c r="A5810" s="93" t="s">
        <v>1548</v>
      </c>
      <c r="B5810" t="s">
        <v>21791</v>
      </c>
      <c r="C5810">
        <v>6193</v>
      </c>
      <c r="D5810" s="93" t="s">
        <v>23269</v>
      </c>
      <c r="E5810" s="93" t="s">
        <v>14</v>
      </c>
    </row>
    <row r="5811" spans="1:5" x14ac:dyDescent="0.25">
      <c r="A5811" s="93" t="s">
        <v>1548</v>
      </c>
      <c r="B5811" t="s">
        <v>21791</v>
      </c>
      <c r="C5811">
        <v>21142</v>
      </c>
      <c r="D5811" s="93" t="s">
        <v>22196</v>
      </c>
      <c r="E5811" s="93" t="s">
        <v>14</v>
      </c>
    </row>
    <row r="5812" spans="1:5" x14ac:dyDescent="0.25">
      <c r="A5812" s="93" t="s">
        <v>1548</v>
      </c>
      <c r="B5812" t="s">
        <v>21791</v>
      </c>
      <c r="C5812">
        <v>39027</v>
      </c>
      <c r="D5812" s="93" t="s">
        <v>23283</v>
      </c>
      <c r="E5812" s="93" t="s">
        <v>14</v>
      </c>
    </row>
    <row r="5813" spans="1:5" x14ac:dyDescent="0.25">
      <c r="A5813" s="93" t="s">
        <v>1548</v>
      </c>
      <c r="B5813" t="s">
        <v>21783</v>
      </c>
      <c r="C5813">
        <v>88239</v>
      </c>
      <c r="D5813" s="93" t="s">
        <v>23284</v>
      </c>
      <c r="E5813" s="93" t="s">
        <v>14</v>
      </c>
    </row>
    <row r="5814" spans="1:5" x14ac:dyDescent="0.25">
      <c r="A5814" s="93" t="s">
        <v>1548</v>
      </c>
      <c r="B5814" t="s">
        <v>21783</v>
      </c>
      <c r="C5814">
        <v>88262</v>
      </c>
      <c r="D5814" s="93" t="s">
        <v>23285</v>
      </c>
      <c r="E5814" s="93" t="s">
        <v>14</v>
      </c>
    </row>
    <row r="5815" spans="1:5" x14ac:dyDescent="0.25">
      <c r="A5815" s="93" t="s">
        <v>1548</v>
      </c>
      <c r="B5815" t="s">
        <v>21783</v>
      </c>
      <c r="C5815">
        <v>92260</v>
      </c>
      <c r="D5815" s="93" t="s">
        <v>22196</v>
      </c>
      <c r="E5815" s="93" t="s">
        <v>14</v>
      </c>
    </row>
    <row r="5816" spans="1:5" x14ac:dyDescent="0.25">
      <c r="A5816" s="93" t="s">
        <v>1549</v>
      </c>
      <c r="D5816" s="93" t="s">
        <v>14</v>
      </c>
      <c r="E5816" s="93" t="s">
        <v>31403</v>
      </c>
    </row>
    <row r="5817" spans="1:5" x14ac:dyDescent="0.25">
      <c r="A5817" s="93" t="s">
        <v>1549</v>
      </c>
      <c r="B5817" t="s">
        <v>21791</v>
      </c>
      <c r="C5817">
        <v>4344</v>
      </c>
      <c r="D5817" s="93" t="s">
        <v>23025</v>
      </c>
      <c r="E5817" s="93" t="s">
        <v>14</v>
      </c>
    </row>
    <row r="5818" spans="1:5" x14ac:dyDescent="0.25">
      <c r="A5818" s="93" t="s">
        <v>1549</v>
      </c>
      <c r="B5818" t="s">
        <v>21791</v>
      </c>
      <c r="C5818">
        <v>4400</v>
      </c>
      <c r="D5818" s="93" t="s">
        <v>23281</v>
      </c>
      <c r="E5818" s="93" t="s">
        <v>14</v>
      </c>
    </row>
    <row r="5819" spans="1:5" x14ac:dyDescent="0.25">
      <c r="A5819" s="93" t="s">
        <v>1549</v>
      </c>
      <c r="B5819" t="s">
        <v>21791</v>
      </c>
      <c r="C5819">
        <v>4415</v>
      </c>
      <c r="D5819" s="93" t="s">
        <v>23131</v>
      </c>
      <c r="E5819" s="93" t="s">
        <v>14</v>
      </c>
    </row>
    <row r="5820" spans="1:5" x14ac:dyDescent="0.25">
      <c r="A5820" s="93" t="s">
        <v>1549</v>
      </c>
      <c r="B5820" t="s">
        <v>21791</v>
      </c>
      <c r="C5820">
        <v>4425</v>
      </c>
      <c r="D5820" s="93" t="s">
        <v>23226</v>
      </c>
      <c r="E5820" s="93" t="s">
        <v>14</v>
      </c>
    </row>
    <row r="5821" spans="1:5" x14ac:dyDescent="0.25">
      <c r="A5821" s="93" t="s">
        <v>1549</v>
      </c>
      <c r="B5821" t="s">
        <v>21791</v>
      </c>
      <c r="C5821">
        <v>4472</v>
      </c>
      <c r="D5821" s="93" t="s">
        <v>23226</v>
      </c>
      <c r="E5821" s="93" t="s">
        <v>14</v>
      </c>
    </row>
    <row r="5822" spans="1:5" x14ac:dyDescent="0.25">
      <c r="A5822" s="93" t="s">
        <v>1549</v>
      </c>
      <c r="B5822" t="s">
        <v>21791</v>
      </c>
      <c r="C5822">
        <v>6193</v>
      </c>
      <c r="D5822" s="93" t="s">
        <v>23269</v>
      </c>
      <c r="E5822" s="93" t="s">
        <v>14</v>
      </c>
    </row>
    <row r="5823" spans="1:5" x14ac:dyDescent="0.25">
      <c r="A5823" s="93" t="s">
        <v>1549</v>
      </c>
      <c r="B5823" t="s">
        <v>21791</v>
      </c>
      <c r="C5823">
        <v>21142</v>
      </c>
      <c r="D5823" s="93" t="s">
        <v>22196</v>
      </c>
      <c r="E5823" s="93" t="s">
        <v>14</v>
      </c>
    </row>
    <row r="5824" spans="1:5" x14ac:dyDescent="0.25">
      <c r="A5824" s="93" t="s">
        <v>1549</v>
      </c>
      <c r="B5824" t="s">
        <v>21791</v>
      </c>
      <c r="C5824">
        <v>39027</v>
      </c>
      <c r="D5824" s="93" t="s">
        <v>23287</v>
      </c>
      <c r="E5824" s="93" t="s">
        <v>14</v>
      </c>
    </row>
    <row r="5825" spans="1:5" x14ac:dyDescent="0.25">
      <c r="A5825" s="93" t="s">
        <v>1549</v>
      </c>
      <c r="B5825" t="s">
        <v>21791</v>
      </c>
      <c r="C5825">
        <v>40623</v>
      </c>
      <c r="D5825" s="93" t="s">
        <v>22196</v>
      </c>
      <c r="E5825" s="93" t="s">
        <v>14</v>
      </c>
    </row>
    <row r="5826" spans="1:5" x14ac:dyDescent="0.25">
      <c r="A5826" s="93" t="s">
        <v>1549</v>
      </c>
      <c r="B5826" t="s">
        <v>21783</v>
      </c>
      <c r="C5826">
        <v>88239</v>
      </c>
      <c r="D5826" s="93" t="s">
        <v>23284</v>
      </c>
      <c r="E5826" s="93" t="s">
        <v>14</v>
      </c>
    </row>
    <row r="5827" spans="1:5" x14ac:dyDescent="0.25">
      <c r="A5827" s="93" t="s">
        <v>1549</v>
      </c>
      <c r="B5827" t="s">
        <v>21783</v>
      </c>
      <c r="C5827">
        <v>88262</v>
      </c>
      <c r="D5827" s="93" t="s">
        <v>23285</v>
      </c>
      <c r="E5827" s="93" t="s">
        <v>14</v>
      </c>
    </row>
    <row r="5828" spans="1:5" x14ac:dyDescent="0.25">
      <c r="A5828" s="93" t="s">
        <v>1549</v>
      </c>
      <c r="B5828" t="s">
        <v>21783</v>
      </c>
      <c r="C5828">
        <v>92261</v>
      </c>
      <c r="D5828" s="93" t="s">
        <v>22196</v>
      </c>
      <c r="E5828" s="93" t="s">
        <v>14</v>
      </c>
    </row>
    <row r="5829" spans="1:5" x14ac:dyDescent="0.25">
      <c r="A5829" s="93" t="s">
        <v>1550</v>
      </c>
      <c r="D5829" s="93" t="s">
        <v>14</v>
      </c>
      <c r="E5829" s="93" t="s">
        <v>31404</v>
      </c>
    </row>
    <row r="5830" spans="1:5" x14ac:dyDescent="0.25">
      <c r="A5830" s="93" t="s">
        <v>1550</v>
      </c>
      <c r="B5830" t="s">
        <v>21791</v>
      </c>
      <c r="C5830">
        <v>4344</v>
      </c>
      <c r="D5830" s="93" t="s">
        <v>23025</v>
      </c>
      <c r="E5830" s="93" t="s">
        <v>14</v>
      </c>
    </row>
    <row r="5831" spans="1:5" x14ac:dyDescent="0.25">
      <c r="A5831" s="93" t="s">
        <v>1550</v>
      </c>
      <c r="B5831" t="s">
        <v>21791</v>
      </c>
      <c r="C5831">
        <v>4400</v>
      </c>
      <c r="D5831" s="93" t="s">
        <v>23301</v>
      </c>
      <c r="E5831" s="93" t="s">
        <v>14</v>
      </c>
    </row>
    <row r="5832" spans="1:5" x14ac:dyDescent="0.25">
      <c r="A5832" s="93" t="s">
        <v>1550</v>
      </c>
      <c r="B5832" t="s">
        <v>21791</v>
      </c>
      <c r="C5832">
        <v>4415</v>
      </c>
      <c r="D5832" s="93" t="s">
        <v>23131</v>
      </c>
      <c r="E5832" s="93" t="s">
        <v>14</v>
      </c>
    </row>
    <row r="5833" spans="1:5" x14ac:dyDescent="0.25">
      <c r="A5833" s="93" t="s">
        <v>1550</v>
      </c>
      <c r="B5833" t="s">
        <v>21791</v>
      </c>
      <c r="C5833">
        <v>4425</v>
      </c>
      <c r="D5833" s="93" t="s">
        <v>23302</v>
      </c>
      <c r="E5833" s="93" t="s">
        <v>14</v>
      </c>
    </row>
    <row r="5834" spans="1:5" x14ac:dyDescent="0.25">
      <c r="A5834" s="93" t="s">
        <v>1550</v>
      </c>
      <c r="B5834" t="s">
        <v>21791</v>
      </c>
      <c r="C5834">
        <v>4472</v>
      </c>
      <c r="D5834" s="93" t="s">
        <v>23286</v>
      </c>
      <c r="E5834" s="93" t="s">
        <v>14</v>
      </c>
    </row>
    <row r="5835" spans="1:5" x14ac:dyDescent="0.25">
      <c r="A5835" s="93" t="s">
        <v>1550</v>
      </c>
      <c r="B5835" t="s">
        <v>21791</v>
      </c>
      <c r="C5835">
        <v>6193</v>
      </c>
      <c r="D5835" s="93" t="s">
        <v>23269</v>
      </c>
      <c r="E5835" s="93" t="s">
        <v>14</v>
      </c>
    </row>
    <row r="5836" spans="1:5" x14ac:dyDescent="0.25">
      <c r="A5836" s="93" t="s">
        <v>1550</v>
      </c>
      <c r="B5836" t="s">
        <v>21791</v>
      </c>
      <c r="C5836">
        <v>21142</v>
      </c>
      <c r="D5836" s="93" t="s">
        <v>22196</v>
      </c>
      <c r="E5836" s="93" t="s">
        <v>14</v>
      </c>
    </row>
    <row r="5837" spans="1:5" x14ac:dyDescent="0.25">
      <c r="A5837" s="93" t="s">
        <v>1550</v>
      </c>
      <c r="B5837" t="s">
        <v>21791</v>
      </c>
      <c r="C5837">
        <v>39027</v>
      </c>
      <c r="D5837" s="93" t="s">
        <v>23290</v>
      </c>
      <c r="E5837" s="93" t="s">
        <v>14</v>
      </c>
    </row>
    <row r="5838" spans="1:5" x14ac:dyDescent="0.25">
      <c r="A5838" s="93" t="s">
        <v>1550</v>
      </c>
      <c r="B5838" t="s">
        <v>21791</v>
      </c>
      <c r="C5838">
        <v>40623</v>
      </c>
      <c r="D5838" s="93" t="s">
        <v>22196</v>
      </c>
      <c r="E5838" s="93" t="s">
        <v>14</v>
      </c>
    </row>
    <row r="5839" spans="1:5" x14ac:dyDescent="0.25">
      <c r="A5839" s="93" t="s">
        <v>1550</v>
      </c>
      <c r="B5839" t="s">
        <v>21783</v>
      </c>
      <c r="C5839">
        <v>88239</v>
      </c>
      <c r="D5839" s="93" t="s">
        <v>23284</v>
      </c>
      <c r="E5839" s="93" t="s">
        <v>14</v>
      </c>
    </row>
    <row r="5840" spans="1:5" x14ac:dyDescent="0.25">
      <c r="A5840" s="93" t="s">
        <v>1550</v>
      </c>
      <c r="B5840" t="s">
        <v>21783</v>
      </c>
      <c r="C5840">
        <v>88262</v>
      </c>
      <c r="D5840" s="93" t="s">
        <v>23285</v>
      </c>
      <c r="E5840" s="93" t="s">
        <v>14</v>
      </c>
    </row>
    <row r="5841" spans="1:5" x14ac:dyDescent="0.25">
      <c r="A5841" s="93" t="s">
        <v>1550</v>
      </c>
      <c r="B5841" t="s">
        <v>21783</v>
      </c>
      <c r="C5841">
        <v>92261</v>
      </c>
      <c r="D5841" s="93" t="s">
        <v>22196</v>
      </c>
      <c r="E5841" s="93" t="s">
        <v>14</v>
      </c>
    </row>
    <row r="5842" spans="1:5" x14ac:dyDescent="0.25">
      <c r="A5842" s="93" t="s">
        <v>1551</v>
      </c>
      <c r="D5842" s="93" t="s">
        <v>14</v>
      </c>
      <c r="E5842" s="93" t="s">
        <v>31405</v>
      </c>
    </row>
    <row r="5843" spans="1:5" x14ac:dyDescent="0.25">
      <c r="A5843" s="93" t="s">
        <v>1551</v>
      </c>
      <c r="B5843" t="s">
        <v>21791</v>
      </c>
      <c r="C5843">
        <v>4344</v>
      </c>
      <c r="D5843" s="93" t="s">
        <v>23025</v>
      </c>
      <c r="E5843" s="93" t="s">
        <v>14</v>
      </c>
    </row>
    <row r="5844" spans="1:5" x14ac:dyDescent="0.25">
      <c r="A5844" s="93" t="s">
        <v>1551</v>
      </c>
      <c r="B5844" t="s">
        <v>21791</v>
      </c>
      <c r="C5844">
        <v>4400</v>
      </c>
      <c r="D5844" s="93" t="s">
        <v>23288</v>
      </c>
      <c r="E5844" s="93" t="s">
        <v>14</v>
      </c>
    </row>
    <row r="5845" spans="1:5" x14ac:dyDescent="0.25">
      <c r="A5845" s="93" t="s">
        <v>1551</v>
      </c>
      <c r="B5845" t="s">
        <v>21791</v>
      </c>
      <c r="C5845">
        <v>4415</v>
      </c>
      <c r="D5845" s="93" t="s">
        <v>23269</v>
      </c>
      <c r="E5845" s="93" t="s">
        <v>14</v>
      </c>
    </row>
    <row r="5846" spans="1:5" x14ac:dyDescent="0.25">
      <c r="A5846" s="93" t="s">
        <v>1551</v>
      </c>
      <c r="B5846" t="s">
        <v>21791</v>
      </c>
      <c r="C5846">
        <v>4425</v>
      </c>
      <c r="D5846" s="93" t="s">
        <v>23276</v>
      </c>
      <c r="E5846" s="93" t="s">
        <v>14</v>
      </c>
    </row>
    <row r="5847" spans="1:5" x14ac:dyDescent="0.25">
      <c r="A5847" s="93" t="s">
        <v>1551</v>
      </c>
      <c r="B5847" t="s">
        <v>21791</v>
      </c>
      <c r="C5847">
        <v>4472</v>
      </c>
      <c r="D5847" s="93" t="s">
        <v>23194</v>
      </c>
      <c r="E5847" s="93" t="s">
        <v>14</v>
      </c>
    </row>
    <row r="5848" spans="1:5" x14ac:dyDescent="0.25">
      <c r="A5848" s="93" t="s">
        <v>1551</v>
      </c>
      <c r="B5848" t="s">
        <v>21791</v>
      </c>
      <c r="C5848">
        <v>6193</v>
      </c>
      <c r="D5848" s="93" t="s">
        <v>23269</v>
      </c>
      <c r="E5848" s="93" t="s">
        <v>14</v>
      </c>
    </row>
    <row r="5849" spans="1:5" x14ac:dyDescent="0.25">
      <c r="A5849" s="93" t="s">
        <v>1551</v>
      </c>
      <c r="B5849" t="s">
        <v>21791</v>
      </c>
      <c r="C5849">
        <v>21142</v>
      </c>
      <c r="D5849" s="93" t="s">
        <v>22196</v>
      </c>
      <c r="E5849" s="93" t="s">
        <v>14</v>
      </c>
    </row>
    <row r="5850" spans="1:5" x14ac:dyDescent="0.25">
      <c r="A5850" s="93" t="s">
        <v>1551</v>
      </c>
      <c r="B5850" t="s">
        <v>21791</v>
      </c>
      <c r="C5850">
        <v>39027</v>
      </c>
      <c r="D5850" s="93" t="s">
        <v>23269</v>
      </c>
      <c r="E5850" s="93" t="s">
        <v>14</v>
      </c>
    </row>
    <row r="5851" spans="1:5" x14ac:dyDescent="0.25">
      <c r="A5851" s="93" t="s">
        <v>1551</v>
      </c>
      <c r="B5851" t="s">
        <v>21791</v>
      </c>
      <c r="C5851">
        <v>40623</v>
      </c>
      <c r="D5851" s="93" t="s">
        <v>22196</v>
      </c>
      <c r="E5851" s="93" t="s">
        <v>14</v>
      </c>
    </row>
    <row r="5852" spans="1:5" x14ac:dyDescent="0.25">
      <c r="A5852" s="93" t="s">
        <v>1551</v>
      </c>
      <c r="B5852" t="s">
        <v>21783</v>
      </c>
      <c r="C5852">
        <v>88239</v>
      </c>
      <c r="D5852" s="93" t="s">
        <v>23284</v>
      </c>
      <c r="E5852" s="93" t="s">
        <v>14</v>
      </c>
    </row>
    <row r="5853" spans="1:5" x14ac:dyDescent="0.25">
      <c r="A5853" s="93" t="s">
        <v>1551</v>
      </c>
      <c r="B5853" t="s">
        <v>21783</v>
      </c>
      <c r="C5853">
        <v>88262</v>
      </c>
      <c r="D5853" s="93" t="s">
        <v>23285</v>
      </c>
      <c r="E5853" s="93" t="s">
        <v>14</v>
      </c>
    </row>
    <row r="5854" spans="1:5" x14ac:dyDescent="0.25">
      <c r="A5854" s="93" t="s">
        <v>1551</v>
      </c>
      <c r="B5854" t="s">
        <v>21783</v>
      </c>
      <c r="C5854">
        <v>92262</v>
      </c>
      <c r="D5854" s="93" t="s">
        <v>22196</v>
      </c>
      <c r="E5854" s="93" t="s">
        <v>14</v>
      </c>
    </row>
    <row r="5855" spans="1:5" x14ac:dyDescent="0.25">
      <c r="A5855" s="93" t="s">
        <v>1552</v>
      </c>
      <c r="D5855" s="93" t="s">
        <v>14</v>
      </c>
      <c r="E5855" s="93" t="s">
        <v>31406</v>
      </c>
    </row>
    <row r="5856" spans="1:5" x14ac:dyDescent="0.25">
      <c r="A5856" s="93" t="s">
        <v>1552</v>
      </c>
      <c r="B5856" t="s">
        <v>21791</v>
      </c>
      <c r="C5856">
        <v>4344</v>
      </c>
      <c r="D5856" s="93" t="s">
        <v>23025</v>
      </c>
      <c r="E5856" s="93" t="s">
        <v>14</v>
      </c>
    </row>
    <row r="5857" spans="1:5" x14ac:dyDescent="0.25">
      <c r="A5857" s="93" t="s">
        <v>1552</v>
      </c>
      <c r="B5857" t="s">
        <v>21791</v>
      </c>
      <c r="C5857">
        <v>4400</v>
      </c>
      <c r="D5857" s="93" t="s">
        <v>23226</v>
      </c>
      <c r="E5857" s="93" t="s">
        <v>14</v>
      </c>
    </row>
    <row r="5858" spans="1:5" x14ac:dyDescent="0.25">
      <c r="A5858" s="93" t="s">
        <v>1552</v>
      </c>
      <c r="B5858" t="s">
        <v>21791</v>
      </c>
      <c r="C5858">
        <v>4415</v>
      </c>
      <c r="D5858" s="93" t="s">
        <v>23281</v>
      </c>
      <c r="E5858" s="93" t="s">
        <v>14</v>
      </c>
    </row>
    <row r="5859" spans="1:5" x14ac:dyDescent="0.25">
      <c r="A5859" s="93" t="s">
        <v>1552</v>
      </c>
      <c r="B5859" t="s">
        <v>21791</v>
      </c>
      <c r="C5859">
        <v>4425</v>
      </c>
      <c r="D5859" s="93" t="s">
        <v>23293</v>
      </c>
      <c r="E5859" s="93" t="s">
        <v>14</v>
      </c>
    </row>
    <row r="5860" spans="1:5" x14ac:dyDescent="0.25">
      <c r="A5860" s="93" t="s">
        <v>1552</v>
      </c>
      <c r="B5860" t="s">
        <v>21791</v>
      </c>
      <c r="C5860">
        <v>4472</v>
      </c>
      <c r="D5860" s="93" t="s">
        <v>23295</v>
      </c>
      <c r="E5860" s="93" t="s">
        <v>14</v>
      </c>
    </row>
    <row r="5861" spans="1:5" x14ac:dyDescent="0.25">
      <c r="A5861" s="93" t="s">
        <v>1552</v>
      </c>
      <c r="B5861" t="s">
        <v>21791</v>
      </c>
      <c r="C5861">
        <v>6193</v>
      </c>
      <c r="D5861" s="93" t="s">
        <v>23269</v>
      </c>
      <c r="E5861" s="93" t="s">
        <v>14</v>
      </c>
    </row>
    <row r="5862" spans="1:5" x14ac:dyDescent="0.25">
      <c r="A5862" s="93" t="s">
        <v>1552</v>
      </c>
      <c r="B5862" t="s">
        <v>21791</v>
      </c>
      <c r="C5862">
        <v>21142</v>
      </c>
      <c r="D5862" s="93" t="s">
        <v>22196</v>
      </c>
      <c r="E5862" s="93" t="s">
        <v>14</v>
      </c>
    </row>
    <row r="5863" spans="1:5" x14ac:dyDescent="0.25">
      <c r="A5863" s="93" t="s">
        <v>1552</v>
      </c>
      <c r="B5863" t="s">
        <v>21791</v>
      </c>
      <c r="C5863">
        <v>39027</v>
      </c>
      <c r="D5863" s="93" t="s">
        <v>23296</v>
      </c>
      <c r="E5863" s="93" t="s">
        <v>14</v>
      </c>
    </row>
    <row r="5864" spans="1:5" x14ac:dyDescent="0.25">
      <c r="A5864" s="93" t="s">
        <v>1552</v>
      </c>
      <c r="B5864" t="s">
        <v>21791</v>
      </c>
      <c r="C5864">
        <v>40623</v>
      </c>
      <c r="D5864" s="93" t="s">
        <v>22196</v>
      </c>
      <c r="E5864" s="93" t="s">
        <v>14</v>
      </c>
    </row>
    <row r="5865" spans="1:5" x14ac:dyDescent="0.25">
      <c r="A5865" s="93" t="s">
        <v>1552</v>
      </c>
      <c r="B5865" t="s">
        <v>21783</v>
      </c>
      <c r="C5865">
        <v>88239</v>
      </c>
      <c r="D5865" s="93" t="s">
        <v>23297</v>
      </c>
      <c r="E5865" s="93" t="s">
        <v>14</v>
      </c>
    </row>
    <row r="5866" spans="1:5" x14ac:dyDescent="0.25">
      <c r="A5866" s="93" t="s">
        <v>1552</v>
      </c>
      <c r="B5866" t="s">
        <v>21783</v>
      </c>
      <c r="C5866">
        <v>88262</v>
      </c>
      <c r="D5866" s="93" t="s">
        <v>23298</v>
      </c>
      <c r="E5866" s="93" t="s">
        <v>14</v>
      </c>
    </row>
    <row r="5867" spans="1:5" x14ac:dyDescent="0.25">
      <c r="A5867" s="93" t="s">
        <v>1552</v>
      </c>
      <c r="B5867" t="s">
        <v>21783</v>
      </c>
      <c r="C5867">
        <v>92262</v>
      </c>
      <c r="D5867" s="93" t="s">
        <v>22196</v>
      </c>
      <c r="E5867" s="93" t="s">
        <v>14</v>
      </c>
    </row>
    <row r="5868" spans="1:5" x14ac:dyDescent="0.25">
      <c r="A5868" s="93" t="s">
        <v>1553</v>
      </c>
      <c r="D5868" s="93" t="s">
        <v>14</v>
      </c>
      <c r="E5868" s="93" t="s">
        <v>31407</v>
      </c>
    </row>
    <row r="5869" spans="1:5" x14ac:dyDescent="0.25">
      <c r="A5869" s="93" t="s">
        <v>1553</v>
      </c>
      <c r="B5869" t="s">
        <v>21791</v>
      </c>
      <c r="C5869">
        <v>4344</v>
      </c>
      <c r="D5869" s="93" t="s">
        <v>23025</v>
      </c>
      <c r="E5869" s="93" t="s">
        <v>14</v>
      </c>
    </row>
    <row r="5870" spans="1:5" x14ac:dyDescent="0.25">
      <c r="A5870" s="93" t="s">
        <v>1553</v>
      </c>
      <c r="B5870" t="s">
        <v>21791</v>
      </c>
      <c r="C5870">
        <v>4400</v>
      </c>
      <c r="D5870" s="93" t="s">
        <v>23286</v>
      </c>
      <c r="E5870" s="93" t="s">
        <v>14</v>
      </c>
    </row>
    <row r="5871" spans="1:5" x14ac:dyDescent="0.25">
      <c r="A5871" s="93" t="s">
        <v>1553</v>
      </c>
      <c r="B5871" t="s">
        <v>21791</v>
      </c>
      <c r="C5871">
        <v>4415</v>
      </c>
      <c r="D5871" s="93" t="s">
        <v>23281</v>
      </c>
      <c r="E5871" s="93" t="s">
        <v>14</v>
      </c>
    </row>
    <row r="5872" spans="1:5" x14ac:dyDescent="0.25">
      <c r="A5872" s="93" t="s">
        <v>1553</v>
      </c>
      <c r="B5872" t="s">
        <v>21791</v>
      </c>
      <c r="C5872">
        <v>4425</v>
      </c>
      <c r="D5872" s="93" t="s">
        <v>23294</v>
      </c>
      <c r="E5872" s="93" t="s">
        <v>14</v>
      </c>
    </row>
    <row r="5873" spans="1:5" x14ac:dyDescent="0.25">
      <c r="A5873" s="93" t="s">
        <v>1553</v>
      </c>
      <c r="B5873" t="s">
        <v>21791</v>
      </c>
      <c r="C5873">
        <v>4472</v>
      </c>
      <c r="D5873" s="93" t="s">
        <v>23163</v>
      </c>
      <c r="E5873" s="93" t="s">
        <v>14</v>
      </c>
    </row>
    <row r="5874" spans="1:5" x14ac:dyDescent="0.25">
      <c r="A5874" s="93" t="s">
        <v>1553</v>
      </c>
      <c r="B5874" t="s">
        <v>21791</v>
      </c>
      <c r="C5874">
        <v>6193</v>
      </c>
      <c r="D5874" s="93" t="s">
        <v>23269</v>
      </c>
      <c r="E5874" s="93" t="s">
        <v>14</v>
      </c>
    </row>
    <row r="5875" spans="1:5" x14ac:dyDescent="0.25">
      <c r="A5875" s="93" t="s">
        <v>1553</v>
      </c>
      <c r="B5875" t="s">
        <v>21791</v>
      </c>
      <c r="C5875">
        <v>21142</v>
      </c>
      <c r="D5875" s="93" t="s">
        <v>22196</v>
      </c>
      <c r="E5875" s="93" t="s">
        <v>14</v>
      </c>
    </row>
    <row r="5876" spans="1:5" x14ac:dyDescent="0.25">
      <c r="A5876" s="93" t="s">
        <v>1553</v>
      </c>
      <c r="B5876" t="s">
        <v>21791</v>
      </c>
      <c r="C5876">
        <v>39027</v>
      </c>
      <c r="D5876" s="93" t="s">
        <v>23300</v>
      </c>
      <c r="E5876" s="93" t="s">
        <v>14</v>
      </c>
    </row>
    <row r="5877" spans="1:5" x14ac:dyDescent="0.25">
      <c r="A5877" s="93" t="s">
        <v>1553</v>
      </c>
      <c r="B5877" t="s">
        <v>21791</v>
      </c>
      <c r="C5877">
        <v>40623</v>
      </c>
      <c r="D5877" s="93" t="s">
        <v>22196</v>
      </c>
      <c r="E5877" s="93" t="s">
        <v>14</v>
      </c>
    </row>
    <row r="5878" spans="1:5" x14ac:dyDescent="0.25">
      <c r="A5878" s="93" t="s">
        <v>1553</v>
      </c>
      <c r="B5878" t="s">
        <v>21783</v>
      </c>
      <c r="C5878">
        <v>88239</v>
      </c>
      <c r="D5878" s="93" t="s">
        <v>23297</v>
      </c>
      <c r="E5878" s="93" t="s">
        <v>14</v>
      </c>
    </row>
    <row r="5879" spans="1:5" x14ac:dyDescent="0.25">
      <c r="A5879" s="93" t="s">
        <v>1553</v>
      </c>
      <c r="B5879" t="s">
        <v>21783</v>
      </c>
      <c r="C5879">
        <v>88262</v>
      </c>
      <c r="D5879" s="93" t="s">
        <v>23298</v>
      </c>
      <c r="E5879" s="93" t="s">
        <v>14</v>
      </c>
    </row>
    <row r="5880" spans="1:5" x14ac:dyDescent="0.25">
      <c r="A5880" s="93" t="s">
        <v>1553</v>
      </c>
      <c r="B5880" t="s">
        <v>21783</v>
      </c>
      <c r="C5880">
        <v>92262</v>
      </c>
      <c r="D5880" s="93" t="s">
        <v>22196</v>
      </c>
      <c r="E5880" s="93" t="s">
        <v>14</v>
      </c>
    </row>
    <row r="5881" spans="1:5" x14ac:dyDescent="0.25">
      <c r="A5881" s="93" t="s">
        <v>1554</v>
      </c>
      <c r="D5881" s="93" t="s">
        <v>14</v>
      </c>
      <c r="E5881" s="93" t="s">
        <v>31408</v>
      </c>
    </row>
    <row r="5882" spans="1:5" x14ac:dyDescent="0.25">
      <c r="A5882" s="93" t="s">
        <v>1554</v>
      </c>
      <c r="B5882" t="s">
        <v>21791</v>
      </c>
      <c r="C5882">
        <v>4425</v>
      </c>
      <c r="D5882" s="93" t="s">
        <v>23303</v>
      </c>
      <c r="E5882" s="93" t="s">
        <v>14</v>
      </c>
    </row>
    <row r="5883" spans="1:5" x14ac:dyDescent="0.25">
      <c r="A5883" s="93" t="s">
        <v>1554</v>
      </c>
      <c r="B5883" t="s">
        <v>21791</v>
      </c>
      <c r="C5883">
        <v>4430</v>
      </c>
      <c r="D5883" s="93" t="s">
        <v>23019</v>
      </c>
      <c r="E5883" s="93" t="s">
        <v>14</v>
      </c>
    </row>
    <row r="5884" spans="1:5" x14ac:dyDescent="0.25">
      <c r="A5884" s="93" t="s">
        <v>1554</v>
      </c>
      <c r="B5884" t="s">
        <v>21791</v>
      </c>
      <c r="C5884">
        <v>4472</v>
      </c>
      <c r="D5884" s="93" t="s">
        <v>23304</v>
      </c>
      <c r="E5884" s="93" t="s">
        <v>14</v>
      </c>
    </row>
    <row r="5885" spans="1:5" x14ac:dyDescent="0.25">
      <c r="A5885" s="93" t="s">
        <v>1554</v>
      </c>
      <c r="B5885" t="s">
        <v>21791</v>
      </c>
      <c r="C5885">
        <v>5075</v>
      </c>
      <c r="D5885" s="93" t="s">
        <v>23305</v>
      </c>
      <c r="E5885" s="93" t="s">
        <v>14</v>
      </c>
    </row>
    <row r="5886" spans="1:5" x14ac:dyDescent="0.25">
      <c r="A5886" s="93" t="s">
        <v>1554</v>
      </c>
      <c r="B5886" t="s">
        <v>21783</v>
      </c>
      <c r="C5886">
        <v>88239</v>
      </c>
      <c r="D5886" s="93" t="s">
        <v>22854</v>
      </c>
      <c r="E5886" s="93" t="s">
        <v>14</v>
      </c>
    </row>
    <row r="5887" spans="1:5" x14ac:dyDescent="0.25">
      <c r="A5887" s="93" t="s">
        <v>1554</v>
      </c>
      <c r="B5887" t="s">
        <v>21783</v>
      </c>
      <c r="C5887">
        <v>88262</v>
      </c>
      <c r="D5887" s="93" t="s">
        <v>23306</v>
      </c>
      <c r="E5887" s="93" t="s">
        <v>14</v>
      </c>
    </row>
    <row r="5888" spans="1:5" x14ac:dyDescent="0.25">
      <c r="A5888" s="93" t="s">
        <v>1554</v>
      </c>
      <c r="B5888" t="s">
        <v>21783</v>
      </c>
      <c r="C5888">
        <v>93281</v>
      </c>
      <c r="D5888" s="93" t="s">
        <v>23307</v>
      </c>
      <c r="E5888" s="93" t="s">
        <v>14</v>
      </c>
    </row>
    <row r="5889" spans="1:5" x14ac:dyDescent="0.25">
      <c r="A5889" s="93" t="s">
        <v>1554</v>
      </c>
      <c r="B5889" t="s">
        <v>21783</v>
      </c>
      <c r="C5889">
        <v>93282</v>
      </c>
      <c r="D5889" s="93" t="s">
        <v>23308</v>
      </c>
      <c r="E5889" s="93" t="s">
        <v>14</v>
      </c>
    </row>
    <row r="5890" spans="1:5" x14ac:dyDescent="0.25">
      <c r="A5890" s="93" t="s">
        <v>1555</v>
      </c>
      <c r="D5890" s="93" t="s">
        <v>14</v>
      </c>
      <c r="E5890" s="93" t="s">
        <v>31409</v>
      </c>
    </row>
    <row r="5891" spans="1:5" x14ac:dyDescent="0.25">
      <c r="A5891" s="93" t="s">
        <v>1555</v>
      </c>
      <c r="B5891" t="s">
        <v>21791</v>
      </c>
      <c r="C5891">
        <v>4425</v>
      </c>
      <c r="D5891" s="93" t="s">
        <v>23303</v>
      </c>
      <c r="E5891" s="93" t="s">
        <v>14</v>
      </c>
    </row>
    <row r="5892" spans="1:5" x14ac:dyDescent="0.25">
      <c r="A5892" s="93" t="s">
        <v>1555</v>
      </c>
      <c r="B5892" t="s">
        <v>21791</v>
      </c>
      <c r="C5892">
        <v>4430</v>
      </c>
      <c r="D5892" s="93" t="s">
        <v>23019</v>
      </c>
      <c r="E5892" s="93" t="s">
        <v>14</v>
      </c>
    </row>
    <row r="5893" spans="1:5" x14ac:dyDescent="0.25">
      <c r="A5893" s="93" t="s">
        <v>1555</v>
      </c>
      <c r="B5893" t="s">
        <v>21791</v>
      </c>
      <c r="C5893">
        <v>4472</v>
      </c>
      <c r="D5893" s="93" t="s">
        <v>23309</v>
      </c>
      <c r="E5893" s="93" t="s">
        <v>14</v>
      </c>
    </row>
    <row r="5894" spans="1:5" x14ac:dyDescent="0.25">
      <c r="A5894" s="93" t="s">
        <v>1555</v>
      </c>
      <c r="B5894" t="s">
        <v>21791</v>
      </c>
      <c r="C5894">
        <v>5075</v>
      </c>
      <c r="D5894" s="93" t="s">
        <v>23305</v>
      </c>
      <c r="E5894" s="93" t="s">
        <v>14</v>
      </c>
    </row>
    <row r="5895" spans="1:5" x14ac:dyDescent="0.25">
      <c r="A5895" s="93" t="s">
        <v>1555</v>
      </c>
      <c r="B5895" t="s">
        <v>21783</v>
      </c>
      <c r="C5895">
        <v>88239</v>
      </c>
      <c r="D5895" s="93" t="s">
        <v>23310</v>
      </c>
      <c r="E5895" s="93" t="s">
        <v>14</v>
      </c>
    </row>
    <row r="5896" spans="1:5" x14ac:dyDescent="0.25">
      <c r="A5896" s="93" t="s">
        <v>1555</v>
      </c>
      <c r="B5896" t="s">
        <v>21783</v>
      </c>
      <c r="C5896">
        <v>88262</v>
      </c>
      <c r="D5896" s="93" t="s">
        <v>23250</v>
      </c>
      <c r="E5896" s="93" t="s">
        <v>14</v>
      </c>
    </row>
    <row r="5897" spans="1:5" x14ac:dyDescent="0.25">
      <c r="A5897" s="93" t="s">
        <v>1555</v>
      </c>
      <c r="B5897" t="s">
        <v>21783</v>
      </c>
      <c r="C5897">
        <v>93272</v>
      </c>
      <c r="D5897" s="93" t="s">
        <v>23311</v>
      </c>
      <c r="E5897" s="93" t="s">
        <v>14</v>
      </c>
    </row>
    <row r="5898" spans="1:5" x14ac:dyDescent="0.25">
      <c r="A5898" s="93" t="s">
        <v>1555</v>
      </c>
      <c r="B5898" t="s">
        <v>21783</v>
      </c>
      <c r="C5898">
        <v>93274</v>
      </c>
      <c r="D5898" s="93" t="s">
        <v>23312</v>
      </c>
      <c r="E5898" s="93" t="s">
        <v>14</v>
      </c>
    </row>
    <row r="5899" spans="1:5" x14ac:dyDescent="0.25">
      <c r="A5899" s="93" t="s">
        <v>1556</v>
      </c>
      <c r="D5899" s="93" t="s">
        <v>14</v>
      </c>
      <c r="E5899" s="93" t="s">
        <v>31410</v>
      </c>
    </row>
    <row r="5900" spans="1:5" x14ac:dyDescent="0.25">
      <c r="A5900" s="93" t="s">
        <v>1556</v>
      </c>
      <c r="B5900" t="s">
        <v>21791</v>
      </c>
      <c r="C5900">
        <v>4425</v>
      </c>
      <c r="D5900" s="93" t="s">
        <v>23313</v>
      </c>
      <c r="E5900" s="93" t="s">
        <v>14</v>
      </c>
    </row>
    <row r="5901" spans="1:5" x14ac:dyDescent="0.25">
      <c r="A5901" s="93" t="s">
        <v>1556</v>
      </c>
      <c r="B5901" t="s">
        <v>21791</v>
      </c>
      <c r="C5901">
        <v>4430</v>
      </c>
      <c r="D5901" s="93" t="s">
        <v>23314</v>
      </c>
      <c r="E5901" s="93" t="s">
        <v>14</v>
      </c>
    </row>
    <row r="5902" spans="1:5" x14ac:dyDescent="0.25">
      <c r="A5902" s="93" t="s">
        <v>1556</v>
      </c>
      <c r="B5902" t="s">
        <v>21791</v>
      </c>
      <c r="C5902">
        <v>4472</v>
      </c>
      <c r="D5902" s="93" t="s">
        <v>23315</v>
      </c>
      <c r="E5902" s="93" t="s">
        <v>14</v>
      </c>
    </row>
    <row r="5903" spans="1:5" x14ac:dyDescent="0.25">
      <c r="A5903" s="93" t="s">
        <v>1556</v>
      </c>
      <c r="B5903" t="s">
        <v>21791</v>
      </c>
      <c r="C5903">
        <v>5075</v>
      </c>
      <c r="D5903" s="93" t="s">
        <v>23305</v>
      </c>
      <c r="E5903" s="93" t="s">
        <v>14</v>
      </c>
    </row>
    <row r="5904" spans="1:5" x14ac:dyDescent="0.25">
      <c r="A5904" s="93" t="s">
        <v>1556</v>
      </c>
      <c r="B5904" t="s">
        <v>21783</v>
      </c>
      <c r="C5904">
        <v>88239</v>
      </c>
      <c r="D5904" s="93" t="s">
        <v>23316</v>
      </c>
      <c r="E5904" s="93" t="s">
        <v>14</v>
      </c>
    </row>
    <row r="5905" spans="1:5" x14ac:dyDescent="0.25">
      <c r="A5905" s="93" t="s">
        <v>1556</v>
      </c>
      <c r="B5905" t="s">
        <v>21783</v>
      </c>
      <c r="C5905">
        <v>88262</v>
      </c>
      <c r="D5905" s="93" t="s">
        <v>23317</v>
      </c>
      <c r="E5905" s="93" t="s">
        <v>14</v>
      </c>
    </row>
    <row r="5906" spans="1:5" x14ac:dyDescent="0.25">
      <c r="A5906" s="93" t="s">
        <v>1556</v>
      </c>
      <c r="B5906" t="s">
        <v>21783</v>
      </c>
      <c r="C5906">
        <v>93281</v>
      </c>
      <c r="D5906" s="93" t="s">
        <v>23318</v>
      </c>
      <c r="E5906" s="93" t="s">
        <v>14</v>
      </c>
    </row>
    <row r="5907" spans="1:5" x14ac:dyDescent="0.25">
      <c r="A5907" s="93" t="s">
        <v>1556</v>
      </c>
      <c r="B5907" t="s">
        <v>21783</v>
      </c>
      <c r="C5907">
        <v>93282</v>
      </c>
      <c r="D5907" s="93" t="s">
        <v>23319</v>
      </c>
      <c r="E5907" s="93" t="s">
        <v>14</v>
      </c>
    </row>
    <row r="5908" spans="1:5" x14ac:dyDescent="0.25">
      <c r="A5908" s="93" t="s">
        <v>1557</v>
      </c>
      <c r="D5908" s="93" t="s">
        <v>14</v>
      </c>
      <c r="E5908" s="93" t="s">
        <v>31411</v>
      </c>
    </row>
    <row r="5909" spans="1:5" x14ac:dyDescent="0.25">
      <c r="A5909" s="93" t="s">
        <v>1557</v>
      </c>
      <c r="B5909" t="s">
        <v>21791</v>
      </c>
      <c r="C5909">
        <v>4425</v>
      </c>
      <c r="D5909" s="93" t="s">
        <v>23303</v>
      </c>
      <c r="E5909" s="93" t="s">
        <v>14</v>
      </c>
    </row>
    <row r="5910" spans="1:5" x14ac:dyDescent="0.25">
      <c r="A5910" s="93" t="s">
        <v>1557</v>
      </c>
      <c r="B5910" t="s">
        <v>21791</v>
      </c>
      <c r="C5910">
        <v>4430</v>
      </c>
      <c r="D5910" s="93" t="s">
        <v>23019</v>
      </c>
      <c r="E5910" s="93" t="s">
        <v>14</v>
      </c>
    </row>
    <row r="5911" spans="1:5" x14ac:dyDescent="0.25">
      <c r="A5911" s="93" t="s">
        <v>1557</v>
      </c>
      <c r="B5911" t="s">
        <v>21791</v>
      </c>
      <c r="C5911">
        <v>4472</v>
      </c>
      <c r="D5911" s="93" t="s">
        <v>23014</v>
      </c>
      <c r="E5911" s="93" t="s">
        <v>14</v>
      </c>
    </row>
    <row r="5912" spans="1:5" x14ac:dyDescent="0.25">
      <c r="A5912" s="93" t="s">
        <v>1557</v>
      </c>
      <c r="B5912" t="s">
        <v>21791</v>
      </c>
      <c r="C5912">
        <v>5075</v>
      </c>
      <c r="D5912" s="93" t="s">
        <v>23012</v>
      </c>
      <c r="E5912" s="93" t="s">
        <v>14</v>
      </c>
    </row>
    <row r="5913" spans="1:5" x14ac:dyDescent="0.25">
      <c r="A5913" s="93" t="s">
        <v>1557</v>
      </c>
      <c r="B5913" t="s">
        <v>21783</v>
      </c>
      <c r="C5913">
        <v>88239</v>
      </c>
      <c r="D5913" s="93" t="s">
        <v>23320</v>
      </c>
      <c r="E5913" s="93" t="s">
        <v>14</v>
      </c>
    </row>
    <row r="5914" spans="1:5" x14ac:dyDescent="0.25">
      <c r="A5914" s="93" t="s">
        <v>1557</v>
      </c>
      <c r="B5914" t="s">
        <v>21783</v>
      </c>
      <c r="C5914">
        <v>88262</v>
      </c>
      <c r="D5914" s="93" t="s">
        <v>22545</v>
      </c>
      <c r="E5914" s="93" t="s">
        <v>14</v>
      </c>
    </row>
    <row r="5915" spans="1:5" x14ac:dyDescent="0.25">
      <c r="A5915" s="93" t="s">
        <v>1557</v>
      </c>
      <c r="B5915" t="s">
        <v>21783</v>
      </c>
      <c r="C5915">
        <v>93272</v>
      </c>
      <c r="D5915" s="93" t="s">
        <v>22515</v>
      </c>
      <c r="E5915" s="93" t="s">
        <v>14</v>
      </c>
    </row>
    <row r="5916" spans="1:5" x14ac:dyDescent="0.25">
      <c r="A5916" s="93" t="s">
        <v>1557</v>
      </c>
      <c r="B5916" t="s">
        <v>21783</v>
      </c>
      <c r="C5916">
        <v>93274</v>
      </c>
      <c r="D5916" s="93" t="s">
        <v>22923</v>
      </c>
      <c r="E5916" s="93" t="s">
        <v>14</v>
      </c>
    </row>
    <row r="5917" spans="1:5" x14ac:dyDescent="0.25">
      <c r="A5917" s="93" t="s">
        <v>1558</v>
      </c>
      <c r="D5917" s="93" t="s">
        <v>14</v>
      </c>
      <c r="E5917" s="93" t="s">
        <v>31412</v>
      </c>
    </row>
    <row r="5918" spans="1:5" x14ac:dyDescent="0.25">
      <c r="A5918" s="93" t="s">
        <v>1558</v>
      </c>
      <c r="B5918" t="s">
        <v>21791</v>
      </c>
      <c r="C5918">
        <v>4425</v>
      </c>
      <c r="D5918" s="93" t="s">
        <v>23313</v>
      </c>
      <c r="E5918" s="93" t="s">
        <v>14</v>
      </c>
    </row>
    <row r="5919" spans="1:5" x14ac:dyDescent="0.25">
      <c r="A5919" s="93" t="s">
        <v>1558</v>
      </c>
      <c r="B5919" t="s">
        <v>21791</v>
      </c>
      <c r="C5919">
        <v>4430</v>
      </c>
      <c r="D5919" s="93" t="s">
        <v>23314</v>
      </c>
      <c r="E5919" s="93" t="s">
        <v>14</v>
      </c>
    </row>
    <row r="5920" spans="1:5" x14ac:dyDescent="0.25">
      <c r="A5920" s="93" t="s">
        <v>1558</v>
      </c>
      <c r="B5920" t="s">
        <v>21791</v>
      </c>
      <c r="C5920">
        <v>4472</v>
      </c>
      <c r="D5920" s="93" t="s">
        <v>23321</v>
      </c>
      <c r="E5920" s="93" t="s">
        <v>14</v>
      </c>
    </row>
    <row r="5921" spans="1:5" x14ac:dyDescent="0.25">
      <c r="A5921" s="93" t="s">
        <v>1558</v>
      </c>
      <c r="B5921" t="s">
        <v>21791</v>
      </c>
      <c r="C5921">
        <v>5075</v>
      </c>
      <c r="D5921" s="93" t="s">
        <v>23012</v>
      </c>
      <c r="E5921" s="93" t="s">
        <v>14</v>
      </c>
    </row>
    <row r="5922" spans="1:5" x14ac:dyDescent="0.25">
      <c r="A5922" s="93" t="s">
        <v>1558</v>
      </c>
      <c r="B5922" t="s">
        <v>21783</v>
      </c>
      <c r="C5922">
        <v>88239</v>
      </c>
      <c r="D5922" s="93" t="s">
        <v>22006</v>
      </c>
      <c r="E5922" s="93" t="s">
        <v>14</v>
      </c>
    </row>
    <row r="5923" spans="1:5" x14ac:dyDescent="0.25">
      <c r="A5923" s="93" t="s">
        <v>1558</v>
      </c>
      <c r="B5923" t="s">
        <v>21783</v>
      </c>
      <c r="C5923">
        <v>88262</v>
      </c>
      <c r="D5923" s="93" t="s">
        <v>23322</v>
      </c>
      <c r="E5923" s="93" t="s">
        <v>14</v>
      </c>
    </row>
    <row r="5924" spans="1:5" x14ac:dyDescent="0.25">
      <c r="A5924" s="93" t="s">
        <v>1558</v>
      </c>
      <c r="B5924" t="s">
        <v>21783</v>
      </c>
      <c r="C5924">
        <v>93281</v>
      </c>
      <c r="D5924" s="93" t="s">
        <v>21792</v>
      </c>
      <c r="E5924" s="93" t="s">
        <v>14</v>
      </c>
    </row>
    <row r="5925" spans="1:5" x14ac:dyDescent="0.25">
      <c r="A5925" s="93" t="s">
        <v>1558</v>
      </c>
      <c r="B5925" t="s">
        <v>21783</v>
      </c>
      <c r="C5925">
        <v>93282</v>
      </c>
      <c r="D5925" s="93" t="s">
        <v>23323</v>
      </c>
      <c r="E5925" s="93" t="s">
        <v>14</v>
      </c>
    </row>
    <row r="5926" spans="1:5" x14ac:dyDescent="0.25">
      <c r="A5926" s="93" t="s">
        <v>1559</v>
      </c>
      <c r="D5926" s="93" t="s">
        <v>14</v>
      </c>
      <c r="E5926" s="93" t="s">
        <v>31413</v>
      </c>
    </row>
    <row r="5927" spans="1:5" x14ac:dyDescent="0.25">
      <c r="A5927" s="93" t="s">
        <v>1559</v>
      </c>
      <c r="B5927" t="s">
        <v>21791</v>
      </c>
      <c r="C5927">
        <v>4425</v>
      </c>
      <c r="D5927" s="93" t="s">
        <v>23304</v>
      </c>
      <c r="E5927" s="93" t="s">
        <v>14</v>
      </c>
    </row>
    <row r="5928" spans="1:5" x14ac:dyDescent="0.25">
      <c r="A5928" s="93" t="s">
        <v>1559</v>
      </c>
      <c r="B5928" t="s">
        <v>21791</v>
      </c>
      <c r="C5928">
        <v>4430</v>
      </c>
      <c r="D5928" s="93" t="s">
        <v>23324</v>
      </c>
      <c r="E5928" s="93" t="s">
        <v>14</v>
      </c>
    </row>
    <row r="5929" spans="1:5" x14ac:dyDescent="0.25">
      <c r="A5929" s="93" t="s">
        <v>1559</v>
      </c>
      <c r="B5929" t="s">
        <v>21791</v>
      </c>
      <c r="C5929">
        <v>4472</v>
      </c>
      <c r="D5929" s="93" t="s">
        <v>23325</v>
      </c>
      <c r="E5929" s="93" t="s">
        <v>14</v>
      </c>
    </row>
    <row r="5930" spans="1:5" x14ac:dyDescent="0.25">
      <c r="A5930" s="93" t="s">
        <v>1559</v>
      </c>
      <c r="B5930" t="s">
        <v>21791</v>
      </c>
      <c r="C5930">
        <v>5075</v>
      </c>
      <c r="D5930" s="93" t="s">
        <v>23305</v>
      </c>
      <c r="E5930" s="93" t="s">
        <v>14</v>
      </c>
    </row>
    <row r="5931" spans="1:5" x14ac:dyDescent="0.25">
      <c r="A5931" s="93" t="s">
        <v>1559</v>
      </c>
      <c r="B5931" t="s">
        <v>21783</v>
      </c>
      <c r="C5931">
        <v>88239</v>
      </c>
      <c r="D5931" s="93" t="s">
        <v>23265</v>
      </c>
      <c r="E5931" s="93" t="s">
        <v>14</v>
      </c>
    </row>
    <row r="5932" spans="1:5" x14ac:dyDescent="0.25">
      <c r="A5932" s="93" t="s">
        <v>1559</v>
      </c>
      <c r="B5932" t="s">
        <v>21783</v>
      </c>
      <c r="C5932">
        <v>88262</v>
      </c>
      <c r="D5932" s="93" t="s">
        <v>23326</v>
      </c>
      <c r="E5932" s="93" t="s">
        <v>14</v>
      </c>
    </row>
    <row r="5933" spans="1:5" x14ac:dyDescent="0.25">
      <c r="A5933" s="93" t="s">
        <v>1559</v>
      </c>
      <c r="B5933" t="s">
        <v>21783</v>
      </c>
      <c r="C5933">
        <v>93281</v>
      </c>
      <c r="D5933" s="93" t="s">
        <v>23327</v>
      </c>
      <c r="E5933" s="93" t="s">
        <v>14</v>
      </c>
    </row>
    <row r="5934" spans="1:5" x14ac:dyDescent="0.25">
      <c r="A5934" s="93" t="s">
        <v>1559</v>
      </c>
      <c r="B5934" t="s">
        <v>21783</v>
      </c>
      <c r="C5934">
        <v>93282</v>
      </c>
      <c r="D5934" s="93" t="s">
        <v>23328</v>
      </c>
      <c r="E5934" s="93" t="s">
        <v>14</v>
      </c>
    </row>
    <row r="5935" spans="1:5" x14ac:dyDescent="0.25">
      <c r="A5935" s="93" t="s">
        <v>1560</v>
      </c>
      <c r="D5935" s="93" t="s">
        <v>14</v>
      </c>
      <c r="E5935" s="93" t="s">
        <v>31414</v>
      </c>
    </row>
    <row r="5936" spans="1:5" x14ac:dyDescent="0.25">
      <c r="A5936" s="93" t="s">
        <v>1560</v>
      </c>
      <c r="B5936" t="s">
        <v>21791</v>
      </c>
      <c r="C5936">
        <v>4425</v>
      </c>
      <c r="D5936" s="93" t="s">
        <v>23329</v>
      </c>
      <c r="E5936" s="93" t="s">
        <v>14</v>
      </c>
    </row>
    <row r="5937" spans="1:5" x14ac:dyDescent="0.25">
      <c r="A5937" s="93" t="s">
        <v>1560</v>
      </c>
      <c r="B5937" t="s">
        <v>21791</v>
      </c>
      <c r="C5937">
        <v>4430</v>
      </c>
      <c r="D5937" s="93" t="s">
        <v>23330</v>
      </c>
      <c r="E5937" s="93" t="s">
        <v>14</v>
      </c>
    </row>
    <row r="5938" spans="1:5" x14ac:dyDescent="0.25">
      <c r="A5938" s="93" t="s">
        <v>1560</v>
      </c>
      <c r="B5938" t="s">
        <v>21791</v>
      </c>
      <c r="C5938">
        <v>4472</v>
      </c>
      <c r="D5938" s="93" t="s">
        <v>21901</v>
      </c>
      <c r="E5938" s="93" t="s">
        <v>14</v>
      </c>
    </row>
    <row r="5939" spans="1:5" x14ac:dyDescent="0.25">
      <c r="A5939" s="93" t="s">
        <v>1560</v>
      </c>
      <c r="B5939" t="s">
        <v>21791</v>
      </c>
      <c r="C5939">
        <v>5075</v>
      </c>
      <c r="D5939" s="93" t="s">
        <v>23305</v>
      </c>
      <c r="E5939" s="93" t="s">
        <v>14</v>
      </c>
    </row>
    <row r="5940" spans="1:5" x14ac:dyDescent="0.25">
      <c r="A5940" s="93" t="s">
        <v>1560</v>
      </c>
      <c r="B5940" t="s">
        <v>21783</v>
      </c>
      <c r="C5940">
        <v>88239</v>
      </c>
      <c r="D5940" s="93" t="s">
        <v>23331</v>
      </c>
      <c r="E5940" s="93" t="s">
        <v>14</v>
      </c>
    </row>
    <row r="5941" spans="1:5" x14ac:dyDescent="0.25">
      <c r="A5941" s="93" t="s">
        <v>1560</v>
      </c>
      <c r="B5941" t="s">
        <v>21783</v>
      </c>
      <c r="C5941">
        <v>88262</v>
      </c>
      <c r="D5941" s="93" t="s">
        <v>23332</v>
      </c>
      <c r="E5941" s="93" t="s">
        <v>14</v>
      </c>
    </row>
    <row r="5942" spans="1:5" x14ac:dyDescent="0.25">
      <c r="A5942" s="93" t="s">
        <v>1560</v>
      </c>
      <c r="B5942" t="s">
        <v>21783</v>
      </c>
      <c r="C5942">
        <v>93272</v>
      </c>
      <c r="D5942" s="93" t="s">
        <v>22385</v>
      </c>
      <c r="E5942" s="93" t="s">
        <v>14</v>
      </c>
    </row>
    <row r="5943" spans="1:5" x14ac:dyDescent="0.25">
      <c r="A5943" s="93" t="s">
        <v>1560</v>
      </c>
      <c r="B5943" t="s">
        <v>21783</v>
      </c>
      <c r="C5943">
        <v>93274</v>
      </c>
      <c r="D5943" s="93" t="s">
        <v>23333</v>
      </c>
      <c r="E5943" s="93" t="s">
        <v>14</v>
      </c>
    </row>
    <row r="5944" spans="1:5" x14ac:dyDescent="0.25">
      <c r="A5944" s="93" t="s">
        <v>1561</v>
      </c>
      <c r="D5944" s="93" t="s">
        <v>14</v>
      </c>
      <c r="E5944" s="93" t="s">
        <v>31415</v>
      </c>
    </row>
    <row r="5945" spans="1:5" x14ac:dyDescent="0.25">
      <c r="A5945" s="93" t="s">
        <v>1561</v>
      </c>
      <c r="B5945" t="s">
        <v>21791</v>
      </c>
      <c r="C5945">
        <v>4425</v>
      </c>
      <c r="D5945" s="93" t="s">
        <v>23334</v>
      </c>
      <c r="E5945" s="93" t="s">
        <v>14</v>
      </c>
    </row>
    <row r="5946" spans="1:5" x14ac:dyDescent="0.25">
      <c r="A5946" s="93" t="s">
        <v>1561</v>
      </c>
      <c r="B5946" t="s">
        <v>21791</v>
      </c>
      <c r="C5946">
        <v>4430</v>
      </c>
      <c r="D5946" s="93" t="s">
        <v>23335</v>
      </c>
      <c r="E5946" s="93" t="s">
        <v>14</v>
      </c>
    </row>
    <row r="5947" spans="1:5" x14ac:dyDescent="0.25">
      <c r="A5947" s="93" t="s">
        <v>1561</v>
      </c>
      <c r="B5947" t="s">
        <v>21791</v>
      </c>
      <c r="C5947">
        <v>4472</v>
      </c>
      <c r="D5947" s="93" t="s">
        <v>23336</v>
      </c>
      <c r="E5947" s="93" t="s">
        <v>14</v>
      </c>
    </row>
    <row r="5948" spans="1:5" x14ac:dyDescent="0.25">
      <c r="A5948" s="93" t="s">
        <v>1561</v>
      </c>
      <c r="B5948" t="s">
        <v>21791</v>
      </c>
      <c r="C5948">
        <v>5075</v>
      </c>
      <c r="D5948" s="93" t="s">
        <v>23305</v>
      </c>
      <c r="E5948" s="93" t="s">
        <v>14</v>
      </c>
    </row>
    <row r="5949" spans="1:5" x14ac:dyDescent="0.25">
      <c r="A5949" s="93" t="s">
        <v>1561</v>
      </c>
      <c r="B5949" t="s">
        <v>21783</v>
      </c>
      <c r="C5949">
        <v>88239</v>
      </c>
      <c r="D5949" s="93" t="s">
        <v>23337</v>
      </c>
      <c r="E5949" s="93" t="s">
        <v>14</v>
      </c>
    </row>
    <row r="5950" spans="1:5" x14ac:dyDescent="0.25">
      <c r="A5950" s="93" t="s">
        <v>1561</v>
      </c>
      <c r="B5950" t="s">
        <v>21783</v>
      </c>
      <c r="C5950">
        <v>88262</v>
      </c>
      <c r="D5950" s="93" t="s">
        <v>23338</v>
      </c>
      <c r="E5950" s="93" t="s">
        <v>14</v>
      </c>
    </row>
    <row r="5951" spans="1:5" x14ac:dyDescent="0.25">
      <c r="A5951" s="93" t="s">
        <v>1561</v>
      </c>
      <c r="B5951" t="s">
        <v>21783</v>
      </c>
      <c r="C5951">
        <v>93281</v>
      </c>
      <c r="D5951" s="93" t="s">
        <v>23339</v>
      </c>
      <c r="E5951" s="93" t="s">
        <v>14</v>
      </c>
    </row>
    <row r="5952" spans="1:5" x14ac:dyDescent="0.25">
      <c r="A5952" s="93" t="s">
        <v>1561</v>
      </c>
      <c r="B5952" t="s">
        <v>21783</v>
      </c>
      <c r="C5952">
        <v>93282</v>
      </c>
      <c r="D5952" s="93" t="s">
        <v>23340</v>
      </c>
      <c r="E5952" s="93" t="s">
        <v>14</v>
      </c>
    </row>
    <row r="5953" spans="1:5" x14ac:dyDescent="0.25">
      <c r="A5953" s="93" t="s">
        <v>1562</v>
      </c>
      <c r="D5953" s="93" t="s">
        <v>14</v>
      </c>
      <c r="E5953" s="93" t="s">
        <v>31416</v>
      </c>
    </row>
    <row r="5954" spans="1:5" x14ac:dyDescent="0.25">
      <c r="A5954" s="93" t="s">
        <v>1562</v>
      </c>
      <c r="B5954" t="s">
        <v>21791</v>
      </c>
      <c r="C5954">
        <v>4408</v>
      </c>
      <c r="D5954" s="93" t="s">
        <v>23239</v>
      </c>
      <c r="E5954" s="93" t="s">
        <v>14</v>
      </c>
    </row>
    <row r="5955" spans="1:5" x14ac:dyDescent="0.25">
      <c r="A5955" s="93" t="s">
        <v>1562</v>
      </c>
      <c r="B5955" t="s">
        <v>21791</v>
      </c>
      <c r="C5955">
        <v>20247</v>
      </c>
      <c r="D5955" s="93" t="s">
        <v>23242</v>
      </c>
      <c r="E5955" s="93" t="s">
        <v>14</v>
      </c>
    </row>
    <row r="5956" spans="1:5" x14ac:dyDescent="0.25">
      <c r="A5956" s="93" t="s">
        <v>1562</v>
      </c>
      <c r="B5956" t="s">
        <v>21783</v>
      </c>
      <c r="C5956">
        <v>88239</v>
      </c>
      <c r="D5956" s="93" t="s">
        <v>23341</v>
      </c>
      <c r="E5956" s="93" t="s">
        <v>14</v>
      </c>
    </row>
    <row r="5957" spans="1:5" x14ac:dyDescent="0.25">
      <c r="A5957" s="93" t="s">
        <v>1562</v>
      </c>
      <c r="B5957" t="s">
        <v>21783</v>
      </c>
      <c r="C5957">
        <v>88262</v>
      </c>
      <c r="D5957" s="93" t="s">
        <v>23265</v>
      </c>
      <c r="E5957" s="93" t="s">
        <v>14</v>
      </c>
    </row>
    <row r="5958" spans="1:5" x14ac:dyDescent="0.25">
      <c r="A5958" s="93" t="s">
        <v>1562</v>
      </c>
      <c r="B5958" t="s">
        <v>21783</v>
      </c>
      <c r="C5958">
        <v>93281</v>
      </c>
      <c r="D5958" s="93" t="s">
        <v>22848</v>
      </c>
      <c r="E5958" s="93" t="s">
        <v>14</v>
      </c>
    </row>
    <row r="5959" spans="1:5" x14ac:dyDescent="0.25">
      <c r="A5959" s="93" t="s">
        <v>1562</v>
      </c>
      <c r="B5959" t="s">
        <v>21783</v>
      </c>
      <c r="C5959">
        <v>93282</v>
      </c>
      <c r="D5959" s="93" t="s">
        <v>23342</v>
      </c>
      <c r="E5959" s="93" t="s">
        <v>14</v>
      </c>
    </row>
    <row r="5960" spans="1:5" x14ac:dyDescent="0.25">
      <c r="A5960" s="93" t="s">
        <v>1563</v>
      </c>
      <c r="D5960" s="93" t="s">
        <v>14</v>
      </c>
      <c r="E5960" s="93" t="s">
        <v>31417</v>
      </c>
    </row>
    <row r="5961" spans="1:5" x14ac:dyDescent="0.25">
      <c r="A5961" s="93" t="s">
        <v>1563</v>
      </c>
      <c r="B5961" t="s">
        <v>21791</v>
      </c>
      <c r="C5961">
        <v>4430</v>
      </c>
      <c r="D5961" s="93" t="s">
        <v>22176</v>
      </c>
      <c r="E5961" s="93" t="s">
        <v>14</v>
      </c>
    </row>
    <row r="5962" spans="1:5" x14ac:dyDescent="0.25">
      <c r="A5962" s="93" t="s">
        <v>1563</v>
      </c>
      <c r="B5962" t="s">
        <v>21791</v>
      </c>
      <c r="C5962">
        <v>39027</v>
      </c>
      <c r="D5962" s="93" t="s">
        <v>22441</v>
      </c>
      <c r="E5962" s="93" t="s">
        <v>14</v>
      </c>
    </row>
    <row r="5963" spans="1:5" x14ac:dyDescent="0.25">
      <c r="A5963" s="93" t="s">
        <v>1563</v>
      </c>
      <c r="B5963" t="s">
        <v>21783</v>
      </c>
      <c r="C5963">
        <v>88239</v>
      </c>
      <c r="D5963" s="93" t="s">
        <v>22573</v>
      </c>
      <c r="E5963" s="93" t="s">
        <v>14</v>
      </c>
    </row>
    <row r="5964" spans="1:5" x14ac:dyDescent="0.25">
      <c r="A5964" s="93" t="s">
        <v>1563</v>
      </c>
      <c r="B5964" t="s">
        <v>21783</v>
      </c>
      <c r="C5964">
        <v>88262</v>
      </c>
      <c r="D5964" s="93" t="s">
        <v>23343</v>
      </c>
      <c r="E5964" s="93" t="s">
        <v>14</v>
      </c>
    </row>
    <row r="5965" spans="1:5" x14ac:dyDescent="0.25">
      <c r="A5965" s="93" t="s">
        <v>1563</v>
      </c>
      <c r="B5965" t="s">
        <v>21783</v>
      </c>
      <c r="C5965">
        <v>93281</v>
      </c>
      <c r="D5965" s="93" t="s">
        <v>23344</v>
      </c>
      <c r="E5965" s="93" t="s">
        <v>14</v>
      </c>
    </row>
    <row r="5966" spans="1:5" x14ac:dyDescent="0.25">
      <c r="A5966" s="93" t="s">
        <v>1563</v>
      </c>
      <c r="B5966" t="s">
        <v>21783</v>
      </c>
      <c r="C5966">
        <v>93282</v>
      </c>
      <c r="D5966" s="93" t="s">
        <v>22356</v>
      </c>
      <c r="E5966" s="93" t="s">
        <v>14</v>
      </c>
    </row>
    <row r="5967" spans="1:5" x14ac:dyDescent="0.25">
      <c r="A5967" s="93" t="s">
        <v>1564</v>
      </c>
      <c r="D5967" s="93" t="s">
        <v>14</v>
      </c>
      <c r="E5967" s="93" t="s">
        <v>31418</v>
      </c>
    </row>
    <row r="5968" spans="1:5" x14ac:dyDescent="0.25">
      <c r="A5968" s="93" t="s">
        <v>1564</v>
      </c>
      <c r="B5968" t="s">
        <v>21791</v>
      </c>
      <c r="C5968">
        <v>4408</v>
      </c>
      <c r="D5968" s="93" t="s">
        <v>23345</v>
      </c>
      <c r="E5968" s="93" t="s">
        <v>14</v>
      </c>
    </row>
    <row r="5969" spans="1:5" x14ac:dyDescent="0.25">
      <c r="A5969" s="93" t="s">
        <v>1564</v>
      </c>
      <c r="B5969" t="s">
        <v>21791</v>
      </c>
      <c r="C5969">
        <v>20247</v>
      </c>
      <c r="D5969" s="93" t="s">
        <v>23242</v>
      </c>
      <c r="E5969" s="93" t="s">
        <v>14</v>
      </c>
    </row>
    <row r="5970" spans="1:5" x14ac:dyDescent="0.25">
      <c r="A5970" s="93" t="s">
        <v>1564</v>
      </c>
      <c r="B5970" t="s">
        <v>21783</v>
      </c>
      <c r="C5970">
        <v>88239</v>
      </c>
      <c r="D5970" s="93" t="s">
        <v>23346</v>
      </c>
      <c r="E5970" s="93" t="s">
        <v>14</v>
      </c>
    </row>
    <row r="5971" spans="1:5" x14ac:dyDescent="0.25">
      <c r="A5971" s="93" t="s">
        <v>1564</v>
      </c>
      <c r="B5971" t="s">
        <v>21783</v>
      </c>
      <c r="C5971">
        <v>88262</v>
      </c>
      <c r="D5971" s="93" t="s">
        <v>23347</v>
      </c>
      <c r="E5971" s="93" t="s">
        <v>14</v>
      </c>
    </row>
    <row r="5972" spans="1:5" x14ac:dyDescent="0.25">
      <c r="A5972" s="93" t="s">
        <v>1564</v>
      </c>
      <c r="B5972" t="s">
        <v>21783</v>
      </c>
      <c r="C5972">
        <v>93281</v>
      </c>
      <c r="D5972" s="93" t="s">
        <v>23348</v>
      </c>
      <c r="E5972" s="93" t="s">
        <v>14</v>
      </c>
    </row>
    <row r="5973" spans="1:5" x14ac:dyDescent="0.25">
      <c r="A5973" s="93" t="s">
        <v>1564</v>
      </c>
      <c r="B5973" t="s">
        <v>21783</v>
      </c>
      <c r="C5973">
        <v>93282</v>
      </c>
      <c r="D5973" s="93" t="s">
        <v>23349</v>
      </c>
      <c r="E5973" s="93" t="s">
        <v>14</v>
      </c>
    </row>
    <row r="5974" spans="1:5" x14ac:dyDescent="0.25">
      <c r="A5974" s="93" t="s">
        <v>1565</v>
      </c>
      <c r="D5974" s="93" t="s">
        <v>14</v>
      </c>
      <c r="E5974" s="93" t="s">
        <v>31419</v>
      </c>
    </row>
    <row r="5975" spans="1:5" x14ac:dyDescent="0.25">
      <c r="A5975" s="93" t="s">
        <v>1565</v>
      </c>
      <c r="B5975" t="s">
        <v>21791</v>
      </c>
      <c r="C5975">
        <v>4430</v>
      </c>
      <c r="D5975" s="93" t="s">
        <v>23350</v>
      </c>
      <c r="E5975" s="93" t="s">
        <v>14</v>
      </c>
    </row>
    <row r="5976" spans="1:5" x14ac:dyDescent="0.25">
      <c r="A5976" s="93" t="s">
        <v>1565</v>
      </c>
      <c r="B5976" t="s">
        <v>21791</v>
      </c>
      <c r="C5976">
        <v>39027</v>
      </c>
      <c r="D5976" s="93" t="s">
        <v>22441</v>
      </c>
      <c r="E5976" s="93" t="s">
        <v>14</v>
      </c>
    </row>
    <row r="5977" spans="1:5" x14ac:dyDescent="0.25">
      <c r="A5977" s="93" t="s">
        <v>1565</v>
      </c>
      <c r="B5977" t="s">
        <v>21783</v>
      </c>
      <c r="C5977">
        <v>88239</v>
      </c>
      <c r="D5977" s="93" t="s">
        <v>23351</v>
      </c>
      <c r="E5977" s="93" t="s">
        <v>14</v>
      </c>
    </row>
    <row r="5978" spans="1:5" x14ac:dyDescent="0.25">
      <c r="A5978" s="93" t="s">
        <v>1565</v>
      </c>
      <c r="B5978" t="s">
        <v>21783</v>
      </c>
      <c r="C5978">
        <v>88262</v>
      </c>
      <c r="D5978" s="93" t="s">
        <v>23352</v>
      </c>
      <c r="E5978" s="93" t="s">
        <v>14</v>
      </c>
    </row>
    <row r="5979" spans="1:5" x14ac:dyDescent="0.25">
      <c r="A5979" s="93" t="s">
        <v>1565</v>
      </c>
      <c r="B5979" t="s">
        <v>21783</v>
      </c>
      <c r="C5979">
        <v>93281</v>
      </c>
      <c r="D5979" s="93" t="s">
        <v>22912</v>
      </c>
      <c r="E5979" s="93" t="s">
        <v>14</v>
      </c>
    </row>
    <row r="5980" spans="1:5" x14ac:dyDescent="0.25">
      <c r="A5980" s="93" t="s">
        <v>1565</v>
      </c>
      <c r="B5980" t="s">
        <v>21783</v>
      </c>
      <c r="C5980">
        <v>93282</v>
      </c>
      <c r="D5980" s="93" t="s">
        <v>22356</v>
      </c>
      <c r="E5980" s="93" t="s">
        <v>14</v>
      </c>
    </row>
    <row r="5981" spans="1:5" x14ac:dyDescent="0.25">
      <c r="A5981" s="93" t="s">
        <v>1566</v>
      </c>
      <c r="D5981" s="93" t="s">
        <v>14</v>
      </c>
      <c r="E5981" s="93" t="s">
        <v>31420</v>
      </c>
    </row>
    <row r="5982" spans="1:5" x14ac:dyDescent="0.25">
      <c r="A5982" s="93" t="s">
        <v>1566</v>
      </c>
      <c r="B5982" t="s">
        <v>21791</v>
      </c>
      <c r="C5982">
        <v>4408</v>
      </c>
      <c r="D5982" s="93" t="s">
        <v>23353</v>
      </c>
      <c r="E5982" s="93" t="s">
        <v>14</v>
      </c>
    </row>
    <row r="5983" spans="1:5" x14ac:dyDescent="0.25">
      <c r="A5983" s="93" t="s">
        <v>1566</v>
      </c>
      <c r="B5983" t="s">
        <v>21791</v>
      </c>
      <c r="C5983">
        <v>20247</v>
      </c>
      <c r="D5983" s="93" t="s">
        <v>23242</v>
      </c>
      <c r="E5983" s="93" t="s">
        <v>14</v>
      </c>
    </row>
    <row r="5984" spans="1:5" x14ac:dyDescent="0.25">
      <c r="A5984" s="93" t="s">
        <v>1566</v>
      </c>
      <c r="B5984" t="s">
        <v>21783</v>
      </c>
      <c r="C5984">
        <v>88239</v>
      </c>
      <c r="D5984" s="93" t="s">
        <v>23354</v>
      </c>
      <c r="E5984" s="93" t="s">
        <v>14</v>
      </c>
    </row>
    <row r="5985" spans="1:5" x14ac:dyDescent="0.25">
      <c r="A5985" s="93" t="s">
        <v>1566</v>
      </c>
      <c r="B5985" t="s">
        <v>21783</v>
      </c>
      <c r="C5985">
        <v>88262</v>
      </c>
      <c r="D5985" s="93" t="s">
        <v>21805</v>
      </c>
      <c r="E5985" s="93" t="s">
        <v>14</v>
      </c>
    </row>
    <row r="5986" spans="1:5" x14ac:dyDescent="0.25">
      <c r="A5986" s="93" t="s">
        <v>1566</v>
      </c>
      <c r="B5986" t="s">
        <v>21783</v>
      </c>
      <c r="C5986">
        <v>93281</v>
      </c>
      <c r="D5986" s="93" t="s">
        <v>21829</v>
      </c>
      <c r="E5986" s="93" t="s">
        <v>14</v>
      </c>
    </row>
    <row r="5987" spans="1:5" x14ac:dyDescent="0.25">
      <c r="A5987" s="93" t="s">
        <v>1566</v>
      </c>
      <c r="B5987" t="s">
        <v>21783</v>
      </c>
      <c r="C5987">
        <v>93282</v>
      </c>
      <c r="D5987" s="93" t="s">
        <v>21883</v>
      </c>
      <c r="E5987" s="93" t="s">
        <v>14</v>
      </c>
    </row>
    <row r="5988" spans="1:5" x14ac:dyDescent="0.25">
      <c r="A5988" s="93" t="s">
        <v>1567</v>
      </c>
      <c r="D5988" s="93" t="s">
        <v>14</v>
      </c>
      <c r="E5988" s="93" t="s">
        <v>31421</v>
      </c>
    </row>
    <row r="5989" spans="1:5" x14ac:dyDescent="0.25">
      <c r="A5989" s="93" t="s">
        <v>1567</v>
      </c>
      <c r="B5989" t="s">
        <v>21791</v>
      </c>
      <c r="C5989">
        <v>4430</v>
      </c>
      <c r="D5989" s="93" t="s">
        <v>23355</v>
      </c>
      <c r="E5989" s="93" t="s">
        <v>14</v>
      </c>
    </row>
    <row r="5990" spans="1:5" x14ac:dyDescent="0.25">
      <c r="A5990" s="93" t="s">
        <v>1567</v>
      </c>
      <c r="B5990" t="s">
        <v>21791</v>
      </c>
      <c r="C5990">
        <v>39027</v>
      </c>
      <c r="D5990" s="93" t="s">
        <v>22441</v>
      </c>
      <c r="E5990" s="93" t="s">
        <v>14</v>
      </c>
    </row>
    <row r="5991" spans="1:5" x14ac:dyDescent="0.25">
      <c r="A5991" s="93" t="s">
        <v>1567</v>
      </c>
      <c r="B5991" t="s">
        <v>21783</v>
      </c>
      <c r="C5991">
        <v>88239</v>
      </c>
      <c r="D5991" s="93" t="s">
        <v>23347</v>
      </c>
      <c r="E5991" s="93" t="s">
        <v>14</v>
      </c>
    </row>
    <row r="5992" spans="1:5" x14ac:dyDescent="0.25">
      <c r="A5992" s="93" t="s">
        <v>1567</v>
      </c>
      <c r="B5992" t="s">
        <v>21783</v>
      </c>
      <c r="C5992">
        <v>88262</v>
      </c>
      <c r="D5992" s="93" t="s">
        <v>23356</v>
      </c>
      <c r="E5992" s="93" t="s">
        <v>14</v>
      </c>
    </row>
    <row r="5993" spans="1:5" x14ac:dyDescent="0.25">
      <c r="A5993" s="93" t="s">
        <v>1567</v>
      </c>
      <c r="B5993" t="s">
        <v>21783</v>
      </c>
      <c r="C5993">
        <v>93281</v>
      </c>
      <c r="D5993" s="93" t="s">
        <v>22844</v>
      </c>
      <c r="E5993" s="93" t="s">
        <v>14</v>
      </c>
    </row>
    <row r="5994" spans="1:5" x14ac:dyDescent="0.25">
      <c r="A5994" s="93" t="s">
        <v>1567</v>
      </c>
      <c r="B5994" t="s">
        <v>21783</v>
      </c>
      <c r="C5994">
        <v>93282</v>
      </c>
      <c r="D5994" s="93" t="s">
        <v>22358</v>
      </c>
      <c r="E5994" s="93" t="s">
        <v>14</v>
      </c>
    </row>
    <row r="5995" spans="1:5" x14ac:dyDescent="0.25">
      <c r="A5995" s="93" t="s">
        <v>1568</v>
      </c>
      <c r="D5995" s="93" t="s">
        <v>14</v>
      </c>
      <c r="E5995" s="93" t="s">
        <v>31422</v>
      </c>
    </row>
    <row r="5996" spans="1:5" x14ac:dyDescent="0.25">
      <c r="A5996" s="93" t="s">
        <v>1568</v>
      </c>
      <c r="B5996" t="s">
        <v>21791</v>
      </c>
      <c r="C5996">
        <v>4408</v>
      </c>
      <c r="D5996" s="93" t="s">
        <v>23357</v>
      </c>
      <c r="E5996" s="93" t="s">
        <v>14</v>
      </c>
    </row>
    <row r="5997" spans="1:5" x14ac:dyDescent="0.25">
      <c r="A5997" s="93" t="s">
        <v>1568</v>
      </c>
      <c r="B5997" t="s">
        <v>21791</v>
      </c>
      <c r="C5997">
        <v>20247</v>
      </c>
      <c r="D5997" s="93" t="s">
        <v>23242</v>
      </c>
      <c r="E5997" s="93" t="s">
        <v>14</v>
      </c>
    </row>
    <row r="5998" spans="1:5" x14ac:dyDescent="0.25">
      <c r="A5998" s="93" t="s">
        <v>1568</v>
      </c>
      <c r="B5998" t="s">
        <v>21783</v>
      </c>
      <c r="C5998">
        <v>88239</v>
      </c>
      <c r="D5998" s="93" t="s">
        <v>23358</v>
      </c>
      <c r="E5998" s="93" t="s">
        <v>14</v>
      </c>
    </row>
    <row r="5999" spans="1:5" x14ac:dyDescent="0.25">
      <c r="A5999" s="93" t="s">
        <v>1568</v>
      </c>
      <c r="B5999" t="s">
        <v>21783</v>
      </c>
      <c r="C5999">
        <v>88262</v>
      </c>
      <c r="D5999" s="93" t="s">
        <v>23009</v>
      </c>
      <c r="E5999" s="93" t="s">
        <v>14</v>
      </c>
    </row>
    <row r="6000" spans="1:5" x14ac:dyDescent="0.25">
      <c r="A6000" s="93" t="s">
        <v>1568</v>
      </c>
      <c r="B6000" t="s">
        <v>21783</v>
      </c>
      <c r="C6000">
        <v>93281</v>
      </c>
      <c r="D6000" s="93" t="s">
        <v>23359</v>
      </c>
      <c r="E6000" s="93" t="s">
        <v>14</v>
      </c>
    </row>
    <row r="6001" spans="1:5" x14ac:dyDescent="0.25">
      <c r="A6001" s="93" t="s">
        <v>1568</v>
      </c>
      <c r="B6001" t="s">
        <v>21783</v>
      </c>
      <c r="C6001">
        <v>93282</v>
      </c>
      <c r="D6001" s="93" t="s">
        <v>23360</v>
      </c>
      <c r="E6001" s="93" t="s">
        <v>14</v>
      </c>
    </row>
    <row r="6002" spans="1:5" x14ac:dyDescent="0.25">
      <c r="A6002" s="93" t="s">
        <v>1569</v>
      </c>
      <c r="D6002" s="93" t="s">
        <v>14</v>
      </c>
      <c r="E6002" s="93" t="s">
        <v>31423</v>
      </c>
    </row>
    <row r="6003" spans="1:5" x14ac:dyDescent="0.25">
      <c r="A6003" s="93" t="s">
        <v>1569</v>
      </c>
      <c r="B6003" t="s">
        <v>21791</v>
      </c>
      <c r="C6003">
        <v>4430</v>
      </c>
      <c r="D6003" s="93" t="s">
        <v>23361</v>
      </c>
      <c r="E6003" s="93" t="s">
        <v>14</v>
      </c>
    </row>
    <row r="6004" spans="1:5" x14ac:dyDescent="0.25">
      <c r="A6004" s="93" t="s">
        <v>1569</v>
      </c>
      <c r="B6004" t="s">
        <v>21791</v>
      </c>
      <c r="C6004">
        <v>39027</v>
      </c>
      <c r="D6004" s="93" t="s">
        <v>22441</v>
      </c>
      <c r="E6004" s="93" t="s">
        <v>14</v>
      </c>
    </row>
    <row r="6005" spans="1:5" x14ac:dyDescent="0.25">
      <c r="A6005" s="93" t="s">
        <v>1569</v>
      </c>
      <c r="B6005" t="s">
        <v>21783</v>
      </c>
      <c r="C6005">
        <v>88239</v>
      </c>
      <c r="D6005" s="93" t="s">
        <v>23362</v>
      </c>
      <c r="E6005" s="93" t="s">
        <v>14</v>
      </c>
    </row>
    <row r="6006" spans="1:5" x14ac:dyDescent="0.25">
      <c r="A6006" s="93" t="s">
        <v>1569</v>
      </c>
      <c r="B6006" t="s">
        <v>21783</v>
      </c>
      <c r="C6006">
        <v>88262</v>
      </c>
      <c r="D6006" s="93" t="s">
        <v>23363</v>
      </c>
      <c r="E6006" s="93" t="s">
        <v>14</v>
      </c>
    </row>
    <row r="6007" spans="1:5" x14ac:dyDescent="0.25">
      <c r="A6007" s="93" t="s">
        <v>1569</v>
      </c>
      <c r="B6007" t="s">
        <v>21783</v>
      </c>
      <c r="C6007">
        <v>93281</v>
      </c>
      <c r="D6007" s="93" t="s">
        <v>22844</v>
      </c>
      <c r="E6007" s="93" t="s">
        <v>14</v>
      </c>
    </row>
    <row r="6008" spans="1:5" x14ac:dyDescent="0.25">
      <c r="A6008" s="93" t="s">
        <v>1569</v>
      </c>
      <c r="B6008" t="s">
        <v>21783</v>
      </c>
      <c r="C6008">
        <v>93282</v>
      </c>
      <c r="D6008" s="93" t="s">
        <v>23364</v>
      </c>
      <c r="E6008" s="93" t="s">
        <v>14</v>
      </c>
    </row>
    <row r="6009" spans="1:5" x14ac:dyDescent="0.25">
      <c r="A6009" s="93" t="s">
        <v>1570</v>
      </c>
      <c r="D6009" s="93" t="s">
        <v>14</v>
      </c>
      <c r="E6009" s="93" t="s">
        <v>31424</v>
      </c>
    </row>
    <row r="6010" spans="1:5" x14ac:dyDescent="0.25">
      <c r="A6010" s="93" t="s">
        <v>1570</v>
      </c>
      <c r="B6010" t="s">
        <v>21791</v>
      </c>
      <c r="C6010">
        <v>40741</v>
      </c>
      <c r="D6010" s="93" t="s">
        <v>23365</v>
      </c>
      <c r="E6010" s="93" t="s">
        <v>14</v>
      </c>
    </row>
    <row r="6011" spans="1:5" x14ac:dyDescent="0.25">
      <c r="A6011" s="93" t="s">
        <v>1570</v>
      </c>
      <c r="B6011" t="s">
        <v>21783</v>
      </c>
      <c r="C6011">
        <v>88316</v>
      </c>
      <c r="D6011" s="93" t="s">
        <v>23366</v>
      </c>
      <c r="E6011" s="93" t="s">
        <v>14</v>
      </c>
    </row>
    <row r="6012" spans="1:5" x14ac:dyDescent="0.25">
      <c r="A6012" s="93" t="s">
        <v>1570</v>
      </c>
      <c r="B6012" t="s">
        <v>21783</v>
      </c>
      <c r="C6012">
        <v>88323</v>
      </c>
      <c r="D6012" s="93" t="s">
        <v>23367</v>
      </c>
      <c r="E6012" s="93" t="s">
        <v>14</v>
      </c>
    </row>
    <row r="6013" spans="1:5" x14ac:dyDescent="0.25">
      <c r="A6013" s="93" t="s">
        <v>1570</v>
      </c>
      <c r="B6013" t="s">
        <v>21783</v>
      </c>
      <c r="C6013">
        <v>93281</v>
      </c>
      <c r="D6013" s="93" t="s">
        <v>22421</v>
      </c>
      <c r="E6013" s="93" t="s">
        <v>14</v>
      </c>
    </row>
    <row r="6014" spans="1:5" x14ac:dyDescent="0.25">
      <c r="A6014" s="93" t="s">
        <v>1570</v>
      </c>
      <c r="B6014" t="s">
        <v>21783</v>
      </c>
      <c r="C6014">
        <v>93282</v>
      </c>
      <c r="D6014" s="93" t="s">
        <v>23368</v>
      </c>
      <c r="E6014" s="93" t="s">
        <v>14</v>
      </c>
    </row>
    <row r="6015" spans="1:5" x14ac:dyDescent="0.25">
      <c r="A6015" s="93" t="s">
        <v>1571</v>
      </c>
      <c r="D6015" s="93" t="s">
        <v>14</v>
      </c>
      <c r="E6015" s="93" t="s">
        <v>31425</v>
      </c>
    </row>
    <row r="6016" spans="1:5" x14ac:dyDescent="0.25">
      <c r="A6016" s="93" t="s">
        <v>1571</v>
      </c>
      <c r="B6016" t="s">
        <v>21791</v>
      </c>
      <c r="C6016">
        <v>40741</v>
      </c>
      <c r="D6016" s="93" t="s">
        <v>23365</v>
      </c>
      <c r="E6016" s="93" t="s">
        <v>14</v>
      </c>
    </row>
    <row r="6017" spans="1:5" x14ac:dyDescent="0.25">
      <c r="A6017" s="93" t="s">
        <v>1571</v>
      </c>
      <c r="B6017" t="s">
        <v>21783</v>
      </c>
      <c r="C6017">
        <v>88316</v>
      </c>
      <c r="D6017" s="93" t="s">
        <v>23354</v>
      </c>
      <c r="E6017" s="93" t="s">
        <v>14</v>
      </c>
    </row>
    <row r="6018" spans="1:5" x14ac:dyDescent="0.25">
      <c r="A6018" s="93" t="s">
        <v>1571</v>
      </c>
      <c r="B6018" t="s">
        <v>21783</v>
      </c>
      <c r="C6018">
        <v>88323</v>
      </c>
      <c r="D6018" s="93" t="s">
        <v>23369</v>
      </c>
      <c r="E6018" s="93" t="s">
        <v>14</v>
      </c>
    </row>
    <row r="6019" spans="1:5" x14ac:dyDescent="0.25">
      <c r="A6019" s="93" t="s">
        <v>1571</v>
      </c>
      <c r="B6019" t="s">
        <v>21783</v>
      </c>
      <c r="C6019">
        <v>93281</v>
      </c>
      <c r="D6019" s="93" t="s">
        <v>22421</v>
      </c>
      <c r="E6019" s="93" t="s">
        <v>14</v>
      </c>
    </row>
    <row r="6020" spans="1:5" x14ac:dyDescent="0.25">
      <c r="A6020" s="93" t="s">
        <v>1571</v>
      </c>
      <c r="B6020" t="s">
        <v>21783</v>
      </c>
      <c r="C6020">
        <v>93282</v>
      </c>
      <c r="D6020" s="93" t="s">
        <v>23368</v>
      </c>
      <c r="E6020" s="93" t="s">
        <v>14</v>
      </c>
    </row>
    <row r="6021" spans="1:5" x14ac:dyDescent="0.25">
      <c r="A6021" s="93" t="s">
        <v>1572</v>
      </c>
      <c r="D6021" s="93" t="s">
        <v>14</v>
      </c>
      <c r="E6021" s="93" t="s">
        <v>31426</v>
      </c>
    </row>
    <row r="6022" spans="1:5" x14ac:dyDescent="0.25">
      <c r="A6022" s="93" t="s">
        <v>1572</v>
      </c>
      <c r="B6022" t="s">
        <v>21791</v>
      </c>
      <c r="C6022">
        <v>7175</v>
      </c>
      <c r="D6022" s="93" t="s">
        <v>23370</v>
      </c>
      <c r="E6022" s="93" t="s">
        <v>14</v>
      </c>
    </row>
    <row r="6023" spans="1:5" x14ac:dyDescent="0.25">
      <c r="A6023" s="93" t="s">
        <v>1572</v>
      </c>
      <c r="B6023" t="s">
        <v>21783</v>
      </c>
      <c r="C6023">
        <v>88316</v>
      </c>
      <c r="D6023" s="93" t="s">
        <v>23371</v>
      </c>
      <c r="E6023" s="93" t="s">
        <v>14</v>
      </c>
    </row>
    <row r="6024" spans="1:5" x14ac:dyDescent="0.25">
      <c r="A6024" s="93" t="s">
        <v>1572</v>
      </c>
      <c r="B6024" t="s">
        <v>21783</v>
      </c>
      <c r="C6024">
        <v>88323</v>
      </c>
      <c r="D6024" s="93" t="s">
        <v>23372</v>
      </c>
      <c r="E6024" s="93" t="s">
        <v>14</v>
      </c>
    </row>
    <row r="6025" spans="1:5" x14ac:dyDescent="0.25">
      <c r="A6025" s="93" t="s">
        <v>1572</v>
      </c>
      <c r="B6025" t="s">
        <v>21783</v>
      </c>
      <c r="C6025">
        <v>93281</v>
      </c>
      <c r="D6025" s="93" t="s">
        <v>22848</v>
      </c>
      <c r="E6025" s="93" t="s">
        <v>14</v>
      </c>
    </row>
    <row r="6026" spans="1:5" x14ac:dyDescent="0.25">
      <c r="A6026" s="93" t="s">
        <v>1572</v>
      </c>
      <c r="B6026" t="s">
        <v>21783</v>
      </c>
      <c r="C6026">
        <v>93282</v>
      </c>
      <c r="D6026" s="93" t="s">
        <v>22335</v>
      </c>
      <c r="E6026" s="93" t="s">
        <v>14</v>
      </c>
    </row>
    <row r="6027" spans="1:5" x14ac:dyDescent="0.25">
      <c r="A6027" s="93" t="s">
        <v>1573</v>
      </c>
      <c r="D6027" s="93" t="s">
        <v>14</v>
      </c>
      <c r="E6027" s="93" t="s">
        <v>31427</v>
      </c>
    </row>
    <row r="6028" spans="1:5" x14ac:dyDescent="0.25">
      <c r="A6028" s="93" t="s">
        <v>1573</v>
      </c>
      <c r="B6028" t="s">
        <v>21791</v>
      </c>
      <c r="C6028">
        <v>7175</v>
      </c>
      <c r="D6028" s="93" t="s">
        <v>23370</v>
      </c>
      <c r="E6028" s="93" t="s">
        <v>14</v>
      </c>
    </row>
    <row r="6029" spans="1:5" x14ac:dyDescent="0.25">
      <c r="A6029" s="93" t="s">
        <v>1573</v>
      </c>
      <c r="B6029" t="s">
        <v>21783</v>
      </c>
      <c r="C6029">
        <v>88316</v>
      </c>
      <c r="D6029" s="93" t="s">
        <v>23373</v>
      </c>
      <c r="E6029" s="93" t="s">
        <v>14</v>
      </c>
    </row>
    <row r="6030" spans="1:5" x14ac:dyDescent="0.25">
      <c r="A6030" s="93" t="s">
        <v>1573</v>
      </c>
      <c r="B6030" t="s">
        <v>21783</v>
      </c>
      <c r="C6030">
        <v>88323</v>
      </c>
      <c r="D6030" s="93" t="s">
        <v>23366</v>
      </c>
      <c r="E6030" s="93" t="s">
        <v>14</v>
      </c>
    </row>
    <row r="6031" spans="1:5" x14ac:dyDescent="0.25">
      <c r="A6031" s="93" t="s">
        <v>1573</v>
      </c>
      <c r="B6031" t="s">
        <v>21783</v>
      </c>
      <c r="C6031">
        <v>93281</v>
      </c>
      <c r="D6031" s="93" t="s">
        <v>22848</v>
      </c>
      <c r="E6031" s="93" t="s">
        <v>14</v>
      </c>
    </row>
    <row r="6032" spans="1:5" x14ac:dyDescent="0.25">
      <c r="A6032" s="93" t="s">
        <v>1573</v>
      </c>
      <c r="B6032" t="s">
        <v>21783</v>
      </c>
      <c r="C6032">
        <v>93282</v>
      </c>
      <c r="D6032" s="93" t="s">
        <v>22335</v>
      </c>
      <c r="E6032" s="93" t="s">
        <v>14</v>
      </c>
    </row>
    <row r="6033" spans="1:5" x14ac:dyDescent="0.25">
      <c r="A6033" s="93" t="s">
        <v>1574</v>
      </c>
      <c r="D6033" s="93" t="s">
        <v>14</v>
      </c>
      <c r="E6033" s="93" t="s">
        <v>31428</v>
      </c>
    </row>
    <row r="6034" spans="1:5" x14ac:dyDescent="0.25">
      <c r="A6034" s="93" t="s">
        <v>1574</v>
      </c>
      <c r="B6034" t="s">
        <v>21791</v>
      </c>
      <c r="C6034">
        <v>7173</v>
      </c>
      <c r="D6034" s="93" t="s">
        <v>21923</v>
      </c>
      <c r="E6034" s="93" t="s">
        <v>14</v>
      </c>
    </row>
    <row r="6035" spans="1:5" x14ac:dyDescent="0.25">
      <c r="A6035" s="93" t="s">
        <v>1574</v>
      </c>
      <c r="B6035" t="s">
        <v>21783</v>
      </c>
      <c r="C6035">
        <v>88316</v>
      </c>
      <c r="D6035" s="93" t="s">
        <v>22491</v>
      </c>
      <c r="E6035" s="93" t="s">
        <v>14</v>
      </c>
    </row>
    <row r="6036" spans="1:5" x14ac:dyDescent="0.25">
      <c r="A6036" s="93" t="s">
        <v>1574</v>
      </c>
      <c r="B6036" t="s">
        <v>21783</v>
      </c>
      <c r="C6036">
        <v>88323</v>
      </c>
      <c r="D6036" s="93" t="s">
        <v>23374</v>
      </c>
      <c r="E6036" s="93" t="s">
        <v>14</v>
      </c>
    </row>
    <row r="6037" spans="1:5" x14ac:dyDescent="0.25">
      <c r="A6037" s="93" t="s">
        <v>1574</v>
      </c>
      <c r="B6037" t="s">
        <v>21783</v>
      </c>
      <c r="C6037">
        <v>93281</v>
      </c>
      <c r="D6037" s="93" t="s">
        <v>22577</v>
      </c>
      <c r="E6037" s="93" t="s">
        <v>14</v>
      </c>
    </row>
    <row r="6038" spans="1:5" x14ac:dyDescent="0.25">
      <c r="A6038" s="93" t="s">
        <v>1574</v>
      </c>
      <c r="B6038" t="s">
        <v>21783</v>
      </c>
      <c r="C6038">
        <v>93282</v>
      </c>
      <c r="D6038" s="93" t="s">
        <v>21813</v>
      </c>
      <c r="E6038" s="93" t="s">
        <v>14</v>
      </c>
    </row>
    <row r="6039" spans="1:5" x14ac:dyDescent="0.25">
      <c r="A6039" s="93" t="s">
        <v>1575</v>
      </c>
      <c r="D6039" s="93" t="s">
        <v>14</v>
      </c>
      <c r="E6039" s="93" t="s">
        <v>31429</v>
      </c>
    </row>
    <row r="6040" spans="1:5" x14ac:dyDescent="0.25">
      <c r="A6040" s="93" t="s">
        <v>1575</v>
      </c>
      <c r="B6040" t="s">
        <v>21791</v>
      </c>
      <c r="C6040">
        <v>7173</v>
      </c>
      <c r="D6040" s="93" t="s">
        <v>21923</v>
      </c>
      <c r="E6040" s="93" t="s">
        <v>14</v>
      </c>
    </row>
    <row r="6041" spans="1:5" x14ac:dyDescent="0.25">
      <c r="A6041" s="93" t="s">
        <v>1575</v>
      </c>
      <c r="B6041" t="s">
        <v>21783</v>
      </c>
      <c r="C6041">
        <v>88316</v>
      </c>
      <c r="D6041" s="93" t="s">
        <v>23375</v>
      </c>
      <c r="E6041" s="93" t="s">
        <v>14</v>
      </c>
    </row>
    <row r="6042" spans="1:5" x14ac:dyDescent="0.25">
      <c r="A6042" s="93" t="s">
        <v>1575</v>
      </c>
      <c r="B6042" t="s">
        <v>21783</v>
      </c>
      <c r="C6042">
        <v>88323</v>
      </c>
      <c r="D6042" s="93" t="s">
        <v>23376</v>
      </c>
      <c r="E6042" s="93" t="s">
        <v>14</v>
      </c>
    </row>
    <row r="6043" spans="1:5" x14ac:dyDescent="0.25">
      <c r="A6043" s="93" t="s">
        <v>1575</v>
      </c>
      <c r="B6043" t="s">
        <v>21783</v>
      </c>
      <c r="C6043">
        <v>93281</v>
      </c>
      <c r="D6043" s="93" t="s">
        <v>22577</v>
      </c>
      <c r="E6043" s="93" t="s">
        <v>14</v>
      </c>
    </row>
    <row r="6044" spans="1:5" x14ac:dyDescent="0.25">
      <c r="A6044" s="93" t="s">
        <v>1575</v>
      </c>
      <c r="B6044" t="s">
        <v>21783</v>
      </c>
      <c r="C6044">
        <v>93282</v>
      </c>
      <c r="D6044" s="93" t="s">
        <v>21813</v>
      </c>
      <c r="E6044" s="93" t="s">
        <v>14</v>
      </c>
    </row>
    <row r="6045" spans="1:5" x14ac:dyDescent="0.25">
      <c r="A6045" s="93" t="s">
        <v>1576</v>
      </c>
      <c r="D6045" s="93" t="s">
        <v>14</v>
      </c>
      <c r="E6045" s="93" t="s">
        <v>31430</v>
      </c>
    </row>
    <row r="6046" spans="1:5" x14ac:dyDescent="0.25">
      <c r="A6046" s="93" t="s">
        <v>1576</v>
      </c>
      <c r="B6046" t="s">
        <v>21783</v>
      </c>
      <c r="C6046">
        <v>87337</v>
      </c>
      <c r="D6046" s="93" t="s">
        <v>21807</v>
      </c>
      <c r="E6046" s="93" t="s">
        <v>14</v>
      </c>
    </row>
    <row r="6047" spans="1:5" x14ac:dyDescent="0.25">
      <c r="A6047" s="93" t="s">
        <v>1576</v>
      </c>
      <c r="B6047" t="s">
        <v>21783</v>
      </c>
      <c r="C6047">
        <v>88316</v>
      </c>
      <c r="D6047" s="93" t="s">
        <v>23377</v>
      </c>
      <c r="E6047" s="93" t="s">
        <v>14</v>
      </c>
    </row>
    <row r="6048" spans="1:5" x14ac:dyDescent="0.25">
      <c r="A6048" s="93" t="s">
        <v>1576</v>
      </c>
      <c r="B6048" t="s">
        <v>21783</v>
      </c>
      <c r="C6048">
        <v>88323</v>
      </c>
      <c r="D6048" s="93" t="s">
        <v>23377</v>
      </c>
      <c r="E6048" s="93" t="s">
        <v>14</v>
      </c>
    </row>
    <row r="6049" spans="1:5" x14ac:dyDescent="0.25">
      <c r="A6049" s="93" t="s">
        <v>1577</v>
      </c>
      <c r="D6049" s="93" t="s">
        <v>14</v>
      </c>
      <c r="E6049" s="93" t="s">
        <v>31431</v>
      </c>
    </row>
    <row r="6050" spans="1:5" x14ac:dyDescent="0.25">
      <c r="A6050" s="93" t="s">
        <v>1577</v>
      </c>
      <c r="B6050" t="s">
        <v>21791</v>
      </c>
      <c r="C6050">
        <v>42528</v>
      </c>
      <c r="D6050" s="93" t="s">
        <v>23378</v>
      </c>
      <c r="E6050" s="93" t="s">
        <v>14</v>
      </c>
    </row>
    <row r="6051" spans="1:5" x14ac:dyDescent="0.25">
      <c r="A6051" s="93" t="s">
        <v>1577</v>
      </c>
      <c r="B6051" t="s">
        <v>21791</v>
      </c>
      <c r="C6051">
        <v>42529</v>
      </c>
      <c r="D6051" s="93" t="s">
        <v>23379</v>
      </c>
      <c r="E6051" s="93" t="s">
        <v>14</v>
      </c>
    </row>
    <row r="6052" spans="1:5" x14ac:dyDescent="0.25">
      <c r="A6052" s="93" t="s">
        <v>1577</v>
      </c>
      <c r="B6052" t="s">
        <v>21783</v>
      </c>
      <c r="C6052">
        <v>88316</v>
      </c>
      <c r="D6052" s="93" t="s">
        <v>23380</v>
      </c>
      <c r="E6052" s="93" t="s">
        <v>14</v>
      </c>
    </row>
    <row r="6053" spans="1:5" x14ac:dyDescent="0.25">
      <c r="A6053" s="93" t="s">
        <v>1577</v>
      </c>
      <c r="B6053" t="s">
        <v>21783</v>
      </c>
      <c r="C6053">
        <v>88323</v>
      </c>
      <c r="D6053" s="93" t="s">
        <v>23381</v>
      </c>
      <c r="E6053" s="93" t="s">
        <v>14</v>
      </c>
    </row>
    <row r="6054" spans="1:5" x14ac:dyDescent="0.25">
      <c r="A6054" s="93" t="s">
        <v>1577</v>
      </c>
      <c r="B6054" t="s">
        <v>21783</v>
      </c>
      <c r="C6054">
        <v>93281</v>
      </c>
      <c r="D6054" s="93" t="s">
        <v>23079</v>
      </c>
      <c r="E6054" s="93" t="s">
        <v>14</v>
      </c>
    </row>
    <row r="6055" spans="1:5" x14ac:dyDescent="0.25">
      <c r="A6055" s="93" t="s">
        <v>1577</v>
      </c>
      <c r="B6055" t="s">
        <v>21783</v>
      </c>
      <c r="C6055">
        <v>93282</v>
      </c>
      <c r="D6055" s="93" t="s">
        <v>23382</v>
      </c>
      <c r="E6055" s="93" t="s">
        <v>14</v>
      </c>
    </row>
    <row r="6056" spans="1:5" x14ac:dyDescent="0.25">
      <c r="A6056" s="93" t="s">
        <v>1578</v>
      </c>
      <c r="D6056" s="93" t="s">
        <v>14</v>
      </c>
      <c r="E6056" s="93" t="s">
        <v>31432</v>
      </c>
    </row>
    <row r="6057" spans="1:5" x14ac:dyDescent="0.25">
      <c r="A6057" s="93" t="s">
        <v>1578</v>
      </c>
      <c r="B6057" t="s">
        <v>21791</v>
      </c>
      <c r="C6057">
        <v>345</v>
      </c>
      <c r="D6057" s="93" t="s">
        <v>22356</v>
      </c>
      <c r="E6057" s="93" t="s">
        <v>14</v>
      </c>
    </row>
    <row r="6058" spans="1:5" x14ac:dyDescent="0.25">
      <c r="A6058" s="93" t="s">
        <v>1578</v>
      </c>
      <c r="B6058" t="s">
        <v>21783</v>
      </c>
      <c r="C6058">
        <v>88323</v>
      </c>
      <c r="D6058" s="93" t="s">
        <v>22327</v>
      </c>
      <c r="E6058" s="93" t="s">
        <v>14</v>
      </c>
    </row>
    <row r="6059" spans="1:5" x14ac:dyDescent="0.25">
      <c r="A6059" s="93" t="s">
        <v>1579</v>
      </c>
      <c r="D6059" s="93" t="s">
        <v>14</v>
      </c>
      <c r="E6059" s="93" t="s">
        <v>31426</v>
      </c>
    </row>
    <row r="6060" spans="1:5" x14ac:dyDescent="0.25">
      <c r="A6060" s="93" t="s">
        <v>1579</v>
      </c>
      <c r="B6060" t="s">
        <v>21791</v>
      </c>
      <c r="C6060">
        <v>7175</v>
      </c>
      <c r="D6060" s="93" t="s">
        <v>23370</v>
      </c>
      <c r="E6060" s="93" t="s">
        <v>14</v>
      </c>
    </row>
    <row r="6061" spans="1:5" x14ac:dyDescent="0.25">
      <c r="A6061" s="93" t="s">
        <v>1579</v>
      </c>
      <c r="B6061" t="s">
        <v>21783</v>
      </c>
      <c r="C6061">
        <v>88316</v>
      </c>
      <c r="D6061" s="93" t="s">
        <v>23371</v>
      </c>
      <c r="E6061" s="93" t="s">
        <v>14</v>
      </c>
    </row>
    <row r="6062" spans="1:5" x14ac:dyDescent="0.25">
      <c r="A6062" s="93" t="s">
        <v>1579</v>
      </c>
      <c r="B6062" t="s">
        <v>21783</v>
      </c>
      <c r="C6062">
        <v>88323</v>
      </c>
      <c r="D6062" s="93" t="s">
        <v>23372</v>
      </c>
      <c r="E6062" s="93" t="s">
        <v>14</v>
      </c>
    </row>
    <row r="6063" spans="1:5" x14ac:dyDescent="0.25">
      <c r="A6063" s="93" t="s">
        <v>1579</v>
      </c>
      <c r="B6063" t="s">
        <v>21783</v>
      </c>
      <c r="C6063">
        <v>93281</v>
      </c>
      <c r="D6063" s="93" t="s">
        <v>22848</v>
      </c>
      <c r="E6063" s="93" t="s">
        <v>14</v>
      </c>
    </row>
    <row r="6064" spans="1:5" x14ac:dyDescent="0.25">
      <c r="A6064" s="93" t="s">
        <v>1579</v>
      </c>
      <c r="B6064" t="s">
        <v>21783</v>
      </c>
      <c r="C6064">
        <v>93282</v>
      </c>
      <c r="D6064" s="93" t="s">
        <v>22335</v>
      </c>
      <c r="E6064" s="93" t="s">
        <v>14</v>
      </c>
    </row>
    <row r="6065" spans="1:5" x14ac:dyDescent="0.25">
      <c r="A6065" s="93" t="s">
        <v>1580</v>
      </c>
      <c r="D6065" s="93" t="s">
        <v>14</v>
      </c>
      <c r="E6065" s="93" t="s">
        <v>31427</v>
      </c>
    </row>
    <row r="6066" spans="1:5" x14ac:dyDescent="0.25">
      <c r="A6066" s="93" t="s">
        <v>1580</v>
      </c>
      <c r="B6066" t="s">
        <v>21791</v>
      </c>
      <c r="C6066">
        <v>7175</v>
      </c>
      <c r="D6066" s="93" t="s">
        <v>23370</v>
      </c>
      <c r="E6066" s="93" t="s">
        <v>14</v>
      </c>
    </row>
    <row r="6067" spans="1:5" x14ac:dyDescent="0.25">
      <c r="A6067" s="93" t="s">
        <v>1580</v>
      </c>
      <c r="B6067" t="s">
        <v>21783</v>
      </c>
      <c r="C6067">
        <v>88316</v>
      </c>
      <c r="D6067" s="93" t="s">
        <v>23373</v>
      </c>
      <c r="E6067" s="93" t="s">
        <v>14</v>
      </c>
    </row>
    <row r="6068" spans="1:5" x14ac:dyDescent="0.25">
      <c r="A6068" s="93" t="s">
        <v>1580</v>
      </c>
      <c r="B6068" t="s">
        <v>21783</v>
      </c>
      <c r="C6068">
        <v>88323</v>
      </c>
      <c r="D6068" s="93" t="s">
        <v>23366</v>
      </c>
      <c r="E6068" s="93" t="s">
        <v>14</v>
      </c>
    </row>
    <row r="6069" spans="1:5" x14ac:dyDescent="0.25">
      <c r="A6069" s="93" t="s">
        <v>1580</v>
      </c>
      <c r="B6069" t="s">
        <v>21783</v>
      </c>
      <c r="C6069">
        <v>93281</v>
      </c>
      <c r="D6069" s="93" t="s">
        <v>22848</v>
      </c>
      <c r="E6069" s="93" t="s">
        <v>14</v>
      </c>
    </row>
    <row r="6070" spans="1:5" x14ac:dyDescent="0.25">
      <c r="A6070" s="93" t="s">
        <v>1580</v>
      </c>
      <c r="B6070" t="s">
        <v>21783</v>
      </c>
      <c r="C6070">
        <v>93282</v>
      </c>
      <c r="D6070" s="93" t="s">
        <v>22335</v>
      </c>
      <c r="E6070" s="93" t="s">
        <v>14</v>
      </c>
    </row>
    <row r="6071" spans="1:5" x14ac:dyDescent="0.25">
      <c r="A6071" s="93" t="s">
        <v>1581</v>
      </c>
      <c r="D6071" s="93" t="s">
        <v>14</v>
      </c>
      <c r="E6071" s="93" t="s">
        <v>31426</v>
      </c>
    </row>
    <row r="6072" spans="1:5" x14ac:dyDescent="0.25">
      <c r="A6072" s="93" t="s">
        <v>1581</v>
      </c>
      <c r="B6072" t="s">
        <v>21791</v>
      </c>
      <c r="C6072">
        <v>7175</v>
      </c>
      <c r="D6072" s="93" t="s">
        <v>23370</v>
      </c>
      <c r="E6072" s="93" t="s">
        <v>14</v>
      </c>
    </row>
    <row r="6073" spans="1:5" x14ac:dyDescent="0.25">
      <c r="A6073" s="93" t="s">
        <v>1581</v>
      </c>
      <c r="B6073" t="s">
        <v>21783</v>
      </c>
      <c r="C6073">
        <v>88316</v>
      </c>
      <c r="D6073" s="93" t="s">
        <v>23371</v>
      </c>
      <c r="E6073" s="93" t="s">
        <v>14</v>
      </c>
    </row>
    <row r="6074" spans="1:5" x14ac:dyDescent="0.25">
      <c r="A6074" s="93" t="s">
        <v>1581</v>
      </c>
      <c r="B6074" t="s">
        <v>21783</v>
      </c>
      <c r="C6074">
        <v>88323</v>
      </c>
      <c r="D6074" s="93" t="s">
        <v>23372</v>
      </c>
      <c r="E6074" s="93" t="s">
        <v>14</v>
      </c>
    </row>
    <row r="6075" spans="1:5" x14ac:dyDescent="0.25">
      <c r="A6075" s="93" t="s">
        <v>1581</v>
      </c>
      <c r="B6075" t="s">
        <v>21783</v>
      </c>
      <c r="C6075">
        <v>93281</v>
      </c>
      <c r="D6075" s="93" t="s">
        <v>22848</v>
      </c>
      <c r="E6075" s="93" t="s">
        <v>14</v>
      </c>
    </row>
    <row r="6076" spans="1:5" x14ac:dyDescent="0.25">
      <c r="A6076" s="93" t="s">
        <v>1581</v>
      </c>
      <c r="B6076" t="s">
        <v>21783</v>
      </c>
      <c r="C6076">
        <v>93282</v>
      </c>
      <c r="D6076" s="93" t="s">
        <v>22335</v>
      </c>
      <c r="E6076" s="93" t="s">
        <v>14</v>
      </c>
    </row>
    <row r="6077" spans="1:5" x14ac:dyDescent="0.25">
      <c r="A6077" s="93" t="s">
        <v>1582</v>
      </c>
      <c r="D6077" s="93" t="s">
        <v>14</v>
      </c>
      <c r="E6077" s="93" t="s">
        <v>31427</v>
      </c>
    </row>
    <row r="6078" spans="1:5" x14ac:dyDescent="0.25">
      <c r="A6078" s="93" t="s">
        <v>1582</v>
      </c>
      <c r="B6078" t="s">
        <v>21791</v>
      </c>
      <c r="C6078">
        <v>7175</v>
      </c>
      <c r="D6078" s="93" t="s">
        <v>23370</v>
      </c>
      <c r="E6078" s="93" t="s">
        <v>14</v>
      </c>
    </row>
    <row r="6079" spans="1:5" x14ac:dyDescent="0.25">
      <c r="A6079" s="93" t="s">
        <v>1582</v>
      </c>
      <c r="B6079" t="s">
        <v>21783</v>
      </c>
      <c r="C6079">
        <v>88316</v>
      </c>
      <c r="D6079" s="93" t="s">
        <v>23373</v>
      </c>
      <c r="E6079" s="93" t="s">
        <v>14</v>
      </c>
    </row>
    <row r="6080" spans="1:5" x14ac:dyDescent="0.25">
      <c r="A6080" s="93" t="s">
        <v>1582</v>
      </c>
      <c r="B6080" t="s">
        <v>21783</v>
      </c>
      <c r="C6080">
        <v>88323</v>
      </c>
      <c r="D6080" s="93" t="s">
        <v>23366</v>
      </c>
      <c r="E6080" s="93" t="s">
        <v>14</v>
      </c>
    </row>
    <row r="6081" spans="1:5" x14ac:dyDescent="0.25">
      <c r="A6081" s="93" t="s">
        <v>1582</v>
      </c>
      <c r="B6081" t="s">
        <v>21783</v>
      </c>
      <c r="C6081">
        <v>93281</v>
      </c>
      <c r="D6081" s="93" t="s">
        <v>22848</v>
      </c>
      <c r="E6081" s="93" t="s">
        <v>14</v>
      </c>
    </row>
    <row r="6082" spans="1:5" x14ac:dyDescent="0.25">
      <c r="A6082" s="93" t="s">
        <v>1582</v>
      </c>
      <c r="B6082" t="s">
        <v>21783</v>
      </c>
      <c r="C6082">
        <v>93282</v>
      </c>
      <c r="D6082" s="93" t="s">
        <v>22335</v>
      </c>
      <c r="E6082" s="93" t="s">
        <v>14</v>
      </c>
    </row>
    <row r="6083" spans="1:5" x14ac:dyDescent="0.25">
      <c r="A6083" s="93" t="s">
        <v>1583</v>
      </c>
      <c r="D6083" s="93" t="s">
        <v>14</v>
      </c>
      <c r="E6083" s="93" t="s">
        <v>31428</v>
      </c>
    </row>
    <row r="6084" spans="1:5" x14ac:dyDescent="0.25">
      <c r="A6084" s="93" t="s">
        <v>1583</v>
      </c>
      <c r="B6084" t="s">
        <v>21791</v>
      </c>
      <c r="C6084">
        <v>7173</v>
      </c>
      <c r="D6084" s="93" t="s">
        <v>21923</v>
      </c>
      <c r="E6084" s="93" t="s">
        <v>14</v>
      </c>
    </row>
    <row r="6085" spans="1:5" x14ac:dyDescent="0.25">
      <c r="A6085" s="93" t="s">
        <v>1583</v>
      </c>
      <c r="B6085" t="s">
        <v>21783</v>
      </c>
      <c r="C6085">
        <v>88316</v>
      </c>
      <c r="D6085" s="93" t="s">
        <v>22491</v>
      </c>
      <c r="E6085" s="93" t="s">
        <v>14</v>
      </c>
    </row>
    <row r="6086" spans="1:5" x14ac:dyDescent="0.25">
      <c r="A6086" s="93" t="s">
        <v>1583</v>
      </c>
      <c r="B6086" t="s">
        <v>21783</v>
      </c>
      <c r="C6086">
        <v>88323</v>
      </c>
      <c r="D6086" s="93" t="s">
        <v>23374</v>
      </c>
      <c r="E6086" s="93" t="s">
        <v>14</v>
      </c>
    </row>
    <row r="6087" spans="1:5" x14ac:dyDescent="0.25">
      <c r="A6087" s="93" t="s">
        <v>1583</v>
      </c>
      <c r="B6087" t="s">
        <v>21783</v>
      </c>
      <c r="C6087">
        <v>93281</v>
      </c>
      <c r="D6087" s="93" t="s">
        <v>22577</v>
      </c>
      <c r="E6087" s="93" t="s">
        <v>14</v>
      </c>
    </row>
    <row r="6088" spans="1:5" x14ac:dyDescent="0.25">
      <c r="A6088" s="93" t="s">
        <v>1583</v>
      </c>
      <c r="B6088" t="s">
        <v>21783</v>
      </c>
      <c r="C6088">
        <v>93282</v>
      </c>
      <c r="D6088" s="93" t="s">
        <v>21813</v>
      </c>
      <c r="E6088" s="93" t="s">
        <v>14</v>
      </c>
    </row>
    <row r="6089" spans="1:5" x14ac:dyDescent="0.25">
      <c r="A6089" s="93" t="s">
        <v>1584</v>
      </c>
      <c r="D6089" s="93" t="s">
        <v>14</v>
      </c>
      <c r="E6089" s="93" t="s">
        <v>31429</v>
      </c>
    </row>
    <row r="6090" spans="1:5" x14ac:dyDescent="0.25">
      <c r="A6090" s="93" t="s">
        <v>1584</v>
      </c>
      <c r="B6090" t="s">
        <v>21791</v>
      </c>
      <c r="C6090">
        <v>7173</v>
      </c>
      <c r="D6090" s="93" t="s">
        <v>21923</v>
      </c>
      <c r="E6090" s="93" t="s">
        <v>14</v>
      </c>
    </row>
    <row r="6091" spans="1:5" x14ac:dyDescent="0.25">
      <c r="A6091" s="93" t="s">
        <v>1584</v>
      </c>
      <c r="B6091" t="s">
        <v>21783</v>
      </c>
      <c r="C6091">
        <v>88316</v>
      </c>
      <c r="D6091" s="93" t="s">
        <v>23375</v>
      </c>
      <c r="E6091" s="93" t="s">
        <v>14</v>
      </c>
    </row>
    <row r="6092" spans="1:5" x14ac:dyDescent="0.25">
      <c r="A6092" s="93" t="s">
        <v>1584</v>
      </c>
      <c r="B6092" t="s">
        <v>21783</v>
      </c>
      <c r="C6092">
        <v>88323</v>
      </c>
      <c r="D6092" s="93" t="s">
        <v>23376</v>
      </c>
      <c r="E6092" s="93" t="s">
        <v>14</v>
      </c>
    </row>
    <row r="6093" spans="1:5" x14ac:dyDescent="0.25">
      <c r="A6093" s="93" t="s">
        <v>1584</v>
      </c>
      <c r="B6093" t="s">
        <v>21783</v>
      </c>
      <c r="C6093">
        <v>93281</v>
      </c>
      <c r="D6093" s="93" t="s">
        <v>22577</v>
      </c>
      <c r="E6093" s="93" t="s">
        <v>14</v>
      </c>
    </row>
    <row r="6094" spans="1:5" x14ac:dyDescent="0.25">
      <c r="A6094" s="93" t="s">
        <v>1584</v>
      </c>
      <c r="B6094" t="s">
        <v>21783</v>
      </c>
      <c r="C6094">
        <v>93282</v>
      </c>
      <c r="D6094" s="93" t="s">
        <v>21813</v>
      </c>
      <c r="E6094" s="93" t="s">
        <v>14</v>
      </c>
    </row>
    <row r="6095" spans="1:5" x14ac:dyDescent="0.25">
      <c r="A6095" s="93" t="s">
        <v>1585</v>
      </c>
      <c r="D6095" s="93" t="s">
        <v>14</v>
      </c>
      <c r="E6095" s="93" t="s">
        <v>31428</v>
      </c>
    </row>
    <row r="6096" spans="1:5" x14ac:dyDescent="0.25">
      <c r="A6096" s="93" t="s">
        <v>1585</v>
      </c>
      <c r="B6096" t="s">
        <v>21791</v>
      </c>
      <c r="C6096">
        <v>7173</v>
      </c>
      <c r="D6096" s="93" t="s">
        <v>21923</v>
      </c>
      <c r="E6096" s="93" t="s">
        <v>14</v>
      </c>
    </row>
    <row r="6097" spans="1:5" x14ac:dyDescent="0.25">
      <c r="A6097" s="93" t="s">
        <v>1585</v>
      </c>
      <c r="B6097" t="s">
        <v>21783</v>
      </c>
      <c r="C6097">
        <v>88316</v>
      </c>
      <c r="D6097" s="93" t="s">
        <v>22491</v>
      </c>
      <c r="E6097" s="93" t="s">
        <v>14</v>
      </c>
    </row>
    <row r="6098" spans="1:5" x14ac:dyDescent="0.25">
      <c r="A6098" s="93" t="s">
        <v>1585</v>
      </c>
      <c r="B6098" t="s">
        <v>21783</v>
      </c>
      <c r="C6098">
        <v>88323</v>
      </c>
      <c r="D6098" s="93" t="s">
        <v>23374</v>
      </c>
      <c r="E6098" s="93" t="s">
        <v>14</v>
      </c>
    </row>
    <row r="6099" spans="1:5" x14ac:dyDescent="0.25">
      <c r="A6099" s="93" t="s">
        <v>1585</v>
      </c>
      <c r="B6099" t="s">
        <v>21783</v>
      </c>
      <c r="C6099">
        <v>93281</v>
      </c>
      <c r="D6099" s="93" t="s">
        <v>22577</v>
      </c>
      <c r="E6099" s="93" t="s">
        <v>14</v>
      </c>
    </row>
    <row r="6100" spans="1:5" x14ac:dyDescent="0.25">
      <c r="A6100" s="93" t="s">
        <v>1585</v>
      </c>
      <c r="B6100" t="s">
        <v>21783</v>
      </c>
      <c r="C6100">
        <v>93282</v>
      </c>
      <c r="D6100" s="93" t="s">
        <v>21813</v>
      </c>
      <c r="E6100" s="93" t="s">
        <v>14</v>
      </c>
    </row>
    <row r="6101" spans="1:5" x14ac:dyDescent="0.25">
      <c r="A6101" s="93" t="s">
        <v>1586</v>
      </c>
      <c r="D6101" s="93" t="s">
        <v>14</v>
      </c>
      <c r="E6101" s="93" t="s">
        <v>31429</v>
      </c>
    </row>
    <row r="6102" spans="1:5" x14ac:dyDescent="0.25">
      <c r="A6102" s="93" t="s">
        <v>1586</v>
      </c>
      <c r="B6102" t="s">
        <v>21791</v>
      </c>
      <c r="C6102">
        <v>7173</v>
      </c>
      <c r="D6102" s="93" t="s">
        <v>21923</v>
      </c>
      <c r="E6102" s="93" t="s">
        <v>14</v>
      </c>
    </row>
    <row r="6103" spans="1:5" x14ac:dyDescent="0.25">
      <c r="A6103" s="93" t="s">
        <v>1586</v>
      </c>
      <c r="B6103" t="s">
        <v>21783</v>
      </c>
      <c r="C6103">
        <v>88316</v>
      </c>
      <c r="D6103" s="93" t="s">
        <v>23375</v>
      </c>
      <c r="E6103" s="93" t="s">
        <v>14</v>
      </c>
    </row>
    <row r="6104" spans="1:5" x14ac:dyDescent="0.25">
      <c r="A6104" s="93" t="s">
        <v>1586</v>
      </c>
      <c r="B6104" t="s">
        <v>21783</v>
      </c>
      <c r="C6104">
        <v>88323</v>
      </c>
      <c r="D6104" s="93" t="s">
        <v>23376</v>
      </c>
      <c r="E6104" s="93" t="s">
        <v>14</v>
      </c>
    </row>
    <row r="6105" spans="1:5" x14ac:dyDescent="0.25">
      <c r="A6105" s="93" t="s">
        <v>1586</v>
      </c>
      <c r="B6105" t="s">
        <v>21783</v>
      </c>
      <c r="C6105">
        <v>93281</v>
      </c>
      <c r="D6105" s="93" t="s">
        <v>22577</v>
      </c>
      <c r="E6105" s="93" t="s">
        <v>14</v>
      </c>
    </row>
    <row r="6106" spans="1:5" x14ac:dyDescent="0.25">
      <c r="A6106" s="93" t="s">
        <v>1586</v>
      </c>
      <c r="B6106" t="s">
        <v>21783</v>
      </c>
      <c r="C6106">
        <v>93282</v>
      </c>
      <c r="D6106" s="93" t="s">
        <v>21813</v>
      </c>
      <c r="E6106" s="93" t="s">
        <v>14</v>
      </c>
    </row>
    <row r="6107" spans="1:5" x14ac:dyDescent="0.25">
      <c r="A6107" s="93" t="s">
        <v>1587</v>
      </c>
      <c r="D6107" s="93" t="s">
        <v>14</v>
      </c>
      <c r="E6107" s="93" t="s">
        <v>31433</v>
      </c>
    </row>
    <row r="6108" spans="1:5" x14ac:dyDescent="0.25">
      <c r="A6108" s="93" t="s">
        <v>1587</v>
      </c>
      <c r="B6108" t="s">
        <v>21791</v>
      </c>
      <c r="C6108">
        <v>1607</v>
      </c>
      <c r="D6108" s="93" t="s">
        <v>23383</v>
      </c>
      <c r="E6108" s="93" t="s">
        <v>14</v>
      </c>
    </row>
    <row r="6109" spans="1:5" x14ac:dyDescent="0.25">
      <c r="A6109" s="93" t="s">
        <v>1587</v>
      </c>
      <c r="B6109" t="s">
        <v>21791</v>
      </c>
      <c r="C6109">
        <v>4302</v>
      </c>
      <c r="D6109" s="93" t="s">
        <v>23383</v>
      </c>
      <c r="E6109" s="93" t="s">
        <v>14</v>
      </c>
    </row>
    <row r="6110" spans="1:5" x14ac:dyDescent="0.25">
      <c r="A6110" s="93" t="s">
        <v>1587</v>
      </c>
      <c r="B6110" t="s">
        <v>21791</v>
      </c>
      <c r="C6110">
        <v>7194</v>
      </c>
      <c r="D6110" s="93" t="s">
        <v>23384</v>
      </c>
      <c r="E6110" s="93" t="s">
        <v>14</v>
      </c>
    </row>
    <row r="6111" spans="1:5" x14ac:dyDescent="0.25">
      <c r="A6111" s="93" t="s">
        <v>1587</v>
      </c>
      <c r="B6111" t="s">
        <v>21783</v>
      </c>
      <c r="C6111">
        <v>88316</v>
      </c>
      <c r="D6111" s="93" t="s">
        <v>23385</v>
      </c>
      <c r="E6111" s="93" t="s">
        <v>14</v>
      </c>
    </row>
    <row r="6112" spans="1:5" x14ac:dyDescent="0.25">
      <c r="A6112" s="93" t="s">
        <v>1587</v>
      </c>
      <c r="B6112" t="s">
        <v>21783</v>
      </c>
      <c r="C6112">
        <v>88323</v>
      </c>
      <c r="D6112" s="93" t="s">
        <v>23386</v>
      </c>
      <c r="E6112" s="93" t="s">
        <v>14</v>
      </c>
    </row>
    <row r="6113" spans="1:5" x14ac:dyDescent="0.25">
      <c r="A6113" s="93" t="s">
        <v>1587</v>
      </c>
      <c r="B6113" t="s">
        <v>21783</v>
      </c>
      <c r="C6113">
        <v>93281</v>
      </c>
      <c r="D6113" s="93" t="s">
        <v>23387</v>
      </c>
      <c r="E6113" s="93" t="s">
        <v>14</v>
      </c>
    </row>
    <row r="6114" spans="1:5" x14ac:dyDescent="0.25">
      <c r="A6114" s="93" t="s">
        <v>1587</v>
      </c>
      <c r="B6114" t="s">
        <v>21783</v>
      </c>
      <c r="C6114">
        <v>93282</v>
      </c>
      <c r="D6114" s="93" t="s">
        <v>21797</v>
      </c>
      <c r="E6114" s="93" t="s">
        <v>14</v>
      </c>
    </row>
    <row r="6115" spans="1:5" x14ac:dyDescent="0.25">
      <c r="A6115" s="93" t="s">
        <v>1588</v>
      </c>
      <c r="D6115" s="93" t="s">
        <v>14</v>
      </c>
      <c r="E6115" s="93" t="s">
        <v>31434</v>
      </c>
    </row>
    <row r="6116" spans="1:5" x14ac:dyDescent="0.25">
      <c r="A6116" s="93" t="s">
        <v>1588</v>
      </c>
      <c r="B6116" t="s">
        <v>21791</v>
      </c>
      <c r="C6116">
        <v>1607</v>
      </c>
      <c r="D6116" s="93" t="s">
        <v>23388</v>
      </c>
      <c r="E6116" s="93" t="s">
        <v>14</v>
      </c>
    </row>
    <row r="6117" spans="1:5" x14ac:dyDescent="0.25">
      <c r="A6117" s="93" t="s">
        <v>1588</v>
      </c>
      <c r="B6117" t="s">
        <v>21791</v>
      </c>
      <c r="C6117">
        <v>4302</v>
      </c>
      <c r="D6117" s="93" t="s">
        <v>23388</v>
      </c>
      <c r="E6117" s="93" t="s">
        <v>14</v>
      </c>
    </row>
    <row r="6118" spans="1:5" x14ac:dyDescent="0.25">
      <c r="A6118" s="93" t="s">
        <v>1588</v>
      </c>
      <c r="B6118" t="s">
        <v>21791</v>
      </c>
      <c r="C6118">
        <v>7194</v>
      </c>
      <c r="D6118" s="93" t="s">
        <v>23389</v>
      </c>
      <c r="E6118" s="93" t="s">
        <v>14</v>
      </c>
    </row>
    <row r="6119" spans="1:5" x14ac:dyDescent="0.25">
      <c r="A6119" s="93" t="s">
        <v>1588</v>
      </c>
      <c r="B6119" t="s">
        <v>21783</v>
      </c>
      <c r="C6119">
        <v>88316</v>
      </c>
      <c r="D6119" s="93" t="s">
        <v>23390</v>
      </c>
      <c r="E6119" s="93" t="s">
        <v>14</v>
      </c>
    </row>
    <row r="6120" spans="1:5" x14ac:dyDescent="0.25">
      <c r="A6120" s="93" t="s">
        <v>1588</v>
      </c>
      <c r="B6120" t="s">
        <v>21783</v>
      </c>
      <c r="C6120">
        <v>88323</v>
      </c>
      <c r="D6120" s="93" t="s">
        <v>23391</v>
      </c>
      <c r="E6120" s="93" t="s">
        <v>14</v>
      </c>
    </row>
    <row r="6121" spans="1:5" x14ac:dyDescent="0.25">
      <c r="A6121" s="93" t="s">
        <v>1588</v>
      </c>
      <c r="B6121" t="s">
        <v>21783</v>
      </c>
      <c r="C6121">
        <v>93281</v>
      </c>
      <c r="D6121" s="93" t="s">
        <v>23392</v>
      </c>
      <c r="E6121" s="93" t="s">
        <v>14</v>
      </c>
    </row>
    <row r="6122" spans="1:5" x14ac:dyDescent="0.25">
      <c r="A6122" s="93" t="s">
        <v>1588</v>
      </c>
      <c r="B6122" t="s">
        <v>21783</v>
      </c>
      <c r="C6122">
        <v>93282</v>
      </c>
      <c r="D6122" s="93" t="s">
        <v>22387</v>
      </c>
      <c r="E6122" s="93" t="s">
        <v>14</v>
      </c>
    </row>
    <row r="6123" spans="1:5" x14ac:dyDescent="0.25">
      <c r="A6123" s="93" t="s">
        <v>1589</v>
      </c>
      <c r="D6123" s="93" t="s">
        <v>14</v>
      </c>
      <c r="E6123" s="93" t="s">
        <v>31435</v>
      </c>
    </row>
    <row r="6124" spans="1:5" x14ac:dyDescent="0.25">
      <c r="A6124" s="93" t="s">
        <v>1589</v>
      </c>
      <c r="B6124" t="s">
        <v>21791</v>
      </c>
      <c r="C6124">
        <v>1607</v>
      </c>
      <c r="D6124" s="93" t="s">
        <v>22262</v>
      </c>
      <c r="E6124" s="93" t="s">
        <v>14</v>
      </c>
    </row>
    <row r="6125" spans="1:5" x14ac:dyDescent="0.25">
      <c r="A6125" s="93" t="s">
        <v>1589</v>
      </c>
      <c r="B6125" t="s">
        <v>21791</v>
      </c>
      <c r="C6125">
        <v>4312</v>
      </c>
      <c r="D6125" s="93" t="s">
        <v>23393</v>
      </c>
      <c r="E6125" s="93" t="s">
        <v>14</v>
      </c>
    </row>
    <row r="6126" spans="1:5" x14ac:dyDescent="0.25">
      <c r="A6126" s="93" t="s">
        <v>1589</v>
      </c>
      <c r="B6126" t="s">
        <v>21791</v>
      </c>
      <c r="C6126">
        <v>4315</v>
      </c>
      <c r="D6126" s="93" t="s">
        <v>22262</v>
      </c>
      <c r="E6126" s="93" t="s">
        <v>14</v>
      </c>
    </row>
    <row r="6127" spans="1:5" x14ac:dyDescent="0.25">
      <c r="A6127" s="93" t="s">
        <v>1589</v>
      </c>
      <c r="B6127" t="s">
        <v>21791</v>
      </c>
      <c r="C6127">
        <v>7231</v>
      </c>
      <c r="D6127" s="93" t="s">
        <v>23394</v>
      </c>
      <c r="E6127" s="93" t="s">
        <v>14</v>
      </c>
    </row>
    <row r="6128" spans="1:5" x14ac:dyDescent="0.25">
      <c r="A6128" s="93" t="s">
        <v>1589</v>
      </c>
      <c r="B6128" t="s">
        <v>21783</v>
      </c>
      <c r="C6128">
        <v>88316</v>
      </c>
      <c r="D6128" s="93" t="s">
        <v>23232</v>
      </c>
      <c r="E6128" s="93" t="s">
        <v>14</v>
      </c>
    </row>
    <row r="6129" spans="1:5" x14ac:dyDescent="0.25">
      <c r="A6129" s="93" t="s">
        <v>1589</v>
      </c>
      <c r="B6129" t="s">
        <v>21783</v>
      </c>
      <c r="C6129">
        <v>88323</v>
      </c>
      <c r="D6129" s="93" t="s">
        <v>23395</v>
      </c>
      <c r="E6129" s="93" t="s">
        <v>14</v>
      </c>
    </row>
    <row r="6130" spans="1:5" x14ac:dyDescent="0.25">
      <c r="A6130" s="93" t="s">
        <v>1589</v>
      </c>
      <c r="B6130" t="s">
        <v>21783</v>
      </c>
      <c r="C6130">
        <v>93281</v>
      </c>
      <c r="D6130" s="93" t="s">
        <v>22352</v>
      </c>
      <c r="E6130" s="93" t="s">
        <v>14</v>
      </c>
    </row>
    <row r="6131" spans="1:5" x14ac:dyDescent="0.25">
      <c r="A6131" s="93" t="s">
        <v>1589</v>
      </c>
      <c r="B6131" t="s">
        <v>21783</v>
      </c>
      <c r="C6131">
        <v>93282</v>
      </c>
      <c r="D6131" s="93" t="s">
        <v>22844</v>
      </c>
      <c r="E6131" s="93" t="s">
        <v>14</v>
      </c>
    </row>
    <row r="6132" spans="1:5" x14ac:dyDescent="0.25">
      <c r="A6132" s="93" t="s">
        <v>1590</v>
      </c>
      <c r="D6132" s="93" t="s">
        <v>14</v>
      </c>
      <c r="E6132" s="93" t="s">
        <v>31436</v>
      </c>
    </row>
    <row r="6133" spans="1:5" x14ac:dyDescent="0.25">
      <c r="A6133" s="93" t="s">
        <v>1590</v>
      </c>
      <c r="B6133" t="s">
        <v>21791</v>
      </c>
      <c r="C6133">
        <v>7243</v>
      </c>
      <c r="D6133" s="93" t="s">
        <v>23396</v>
      </c>
      <c r="E6133" s="93" t="s">
        <v>14</v>
      </c>
    </row>
    <row r="6134" spans="1:5" x14ac:dyDescent="0.25">
      <c r="A6134" s="93" t="s">
        <v>1590</v>
      </c>
      <c r="B6134" t="s">
        <v>21791</v>
      </c>
      <c r="C6134">
        <v>11029</v>
      </c>
      <c r="D6134" s="93" t="s">
        <v>23397</v>
      </c>
      <c r="E6134" s="93" t="s">
        <v>14</v>
      </c>
    </row>
    <row r="6135" spans="1:5" x14ac:dyDescent="0.25">
      <c r="A6135" s="93" t="s">
        <v>1590</v>
      </c>
      <c r="B6135" t="s">
        <v>21783</v>
      </c>
      <c r="C6135">
        <v>88316</v>
      </c>
      <c r="D6135" s="93" t="s">
        <v>22548</v>
      </c>
      <c r="E6135" s="93" t="s">
        <v>14</v>
      </c>
    </row>
    <row r="6136" spans="1:5" x14ac:dyDescent="0.25">
      <c r="A6136" s="93" t="s">
        <v>1590</v>
      </c>
      <c r="B6136" t="s">
        <v>21783</v>
      </c>
      <c r="C6136">
        <v>88323</v>
      </c>
      <c r="D6136" s="93" t="s">
        <v>23398</v>
      </c>
      <c r="E6136" s="93" t="s">
        <v>14</v>
      </c>
    </row>
    <row r="6137" spans="1:5" x14ac:dyDescent="0.25">
      <c r="A6137" s="93" t="s">
        <v>1590</v>
      </c>
      <c r="B6137" t="s">
        <v>21783</v>
      </c>
      <c r="C6137">
        <v>93281</v>
      </c>
      <c r="D6137" s="93" t="s">
        <v>23399</v>
      </c>
      <c r="E6137" s="93" t="s">
        <v>14</v>
      </c>
    </row>
    <row r="6138" spans="1:5" x14ac:dyDescent="0.25">
      <c r="A6138" s="93" t="s">
        <v>1590</v>
      </c>
      <c r="B6138" t="s">
        <v>21783</v>
      </c>
      <c r="C6138">
        <v>93282</v>
      </c>
      <c r="D6138" s="93" t="s">
        <v>23400</v>
      </c>
      <c r="E6138" s="93" t="s">
        <v>14</v>
      </c>
    </row>
    <row r="6139" spans="1:5" x14ac:dyDescent="0.25">
      <c r="A6139" s="93" t="s">
        <v>1591</v>
      </c>
      <c r="D6139" s="93" t="s">
        <v>14</v>
      </c>
      <c r="E6139" s="93" t="s">
        <v>31437</v>
      </c>
    </row>
    <row r="6140" spans="1:5" x14ac:dyDescent="0.25">
      <c r="A6140" s="93" t="s">
        <v>1591</v>
      </c>
      <c r="B6140" t="s">
        <v>21791</v>
      </c>
      <c r="C6140">
        <v>11029</v>
      </c>
      <c r="D6140" s="93" t="s">
        <v>23397</v>
      </c>
      <c r="E6140" s="93" t="s">
        <v>14</v>
      </c>
    </row>
    <row r="6141" spans="1:5" x14ac:dyDescent="0.25">
      <c r="A6141" s="93" t="s">
        <v>1591</v>
      </c>
      <c r="B6141" t="s">
        <v>21791</v>
      </c>
      <c r="C6141">
        <v>40740</v>
      </c>
      <c r="D6141" s="93" t="s">
        <v>23401</v>
      </c>
      <c r="E6141" s="93" t="s">
        <v>14</v>
      </c>
    </row>
    <row r="6142" spans="1:5" x14ac:dyDescent="0.25">
      <c r="A6142" s="93" t="s">
        <v>1591</v>
      </c>
      <c r="B6142" t="s">
        <v>21783</v>
      </c>
      <c r="C6142">
        <v>88316</v>
      </c>
      <c r="D6142" s="93" t="s">
        <v>23402</v>
      </c>
      <c r="E6142" s="93" t="s">
        <v>14</v>
      </c>
    </row>
    <row r="6143" spans="1:5" x14ac:dyDescent="0.25">
      <c r="A6143" s="93" t="s">
        <v>1591</v>
      </c>
      <c r="B6143" t="s">
        <v>21783</v>
      </c>
      <c r="C6143">
        <v>88323</v>
      </c>
      <c r="D6143" s="93" t="s">
        <v>23403</v>
      </c>
      <c r="E6143" s="93" t="s">
        <v>14</v>
      </c>
    </row>
    <row r="6144" spans="1:5" x14ac:dyDescent="0.25">
      <c r="A6144" s="93" t="s">
        <v>1591</v>
      </c>
      <c r="B6144" t="s">
        <v>21783</v>
      </c>
      <c r="C6144">
        <v>93281</v>
      </c>
      <c r="D6144" s="93" t="s">
        <v>23399</v>
      </c>
      <c r="E6144" s="93" t="s">
        <v>14</v>
      </c>
    </row>
    <row r="6145" spans="1:5" x14ac:dyDescent="0.25">
      <c r="A6145" s="93" t="s">
        <v>1591</v>
      </c>
      <c r="B6145" t="s">
        <v>21783</v>
      </c>
      <c r="C6145">
        <v>93282</v>
      </c>
      <c r="D6145" s="93" t="s">
        <v>23404</v>
      </c>
      <c r="E6145" s="93" t="s">
        <v>14</v>
      </c>
    </row>
    <row r="6146" spans="1:5" x14ac:dyDescent="0.25">
      <c r="A6146" s="93" t="s">
        <v>1592</v>
      </c>
      <c r="D6146" s="93" t="s">
        <v>14</v>
      </c>
      <c r="E6146" s="93" t="s">
        <v>31438</v>
      </c>
    </row>
    <row r="6147" spans="1:5" x14ac:dyDescent="0.25">
      <c r="A6147" s="93" t="s">
        <v>1592</v>
      </c>
      <c r="B6147" t="s">
        <v>21791</v>
      </c>
      <c r="C6147">
        <v>7181</v>
      </c>
      <c r="D6147" s="93" t="s">
        <v>23269</v>
      </c>
      <c r="E6147" s="93" t="s">
        <v>14</v>
      </c>
    </row>
    <row r="6148" spans="1:5" x14ac:dyDescent="0.25">
      <c r="A6148" s="93" t="s">
        <v>1592</v>
      </c>
      <c r="B6148" t="s">
        <v>21783</v>
      </c>
      <c r="C6148">
        <v>87337</v>
      </c>
      <c r="D6148" s="93" t="s">
        <v>22397</v>
      </c>
      <c r="E6148" s="93" t="s">
        <v>14</v>
      </c>
    </row>
    <row r="6149" spans="1:5" x14ac:dyDescent="0.25">
      <c r="A6149" s="93" t="s">
        <v>1592</v>
      </c>
      <c r="B6149" t="s">
        <v>21783</v>
      </c>
      <c r="C6149">
        <v>88316</v>
      </c>
      <c r="D6149" s="93" t="s">
        <v>23405</v>
      </c>
      <c r="E6149" s="93" t="s">
        <v>14</v>
      </c>
    </row>
    <row r="6150" spans="1:5" x14ac:dyDescent="0.25">
      <c r="A6150" s="93" t="s">
        <v>1592</v>
      </c>
      <c r="B6150" t="s">
        <v>21783</v>
      </c>
      <c r="C6150">
        <v>88323</v>
      </c>
      <c r="D6150" s="93" t="s">
        <v>23406</v>
      </c>
      <c r="E6150" s="93" t="s">
        <v>14</v>
      </c>
    </row>
    <row r="6151" spans="1:5" x14ac:dyDescent="0.25">
      <c r="A6151" s="93" t="s">
        <v>1592</v>
      </c>
      <c r="B6151" t="s">
        <v>21783</v>
      </c>
      <c r="C6151">
        <v>93281</v>
      </c>
      <c r="D6151" s="93" t="s">
        <v>21792</v>
      </c>
      <c r="E6151" s="93" t="s">
        <v>14</v>
      </c>
    </row>
    <row r="6152" spans="1:5" x14ac:dyDescent="0.25">
      <c r="A6152" s="93" t="s">
        <v>1592</v>
      </c>
      <c r="B6152" t="s">
        <v>21783</v>
      </c>
      <c r="C6152">
        <v>93282</v>
      </c>
      <c r="D6152" s="93" t="s">
        <v>21809</v>
      </c>
      <c r="E6152" s="93" t="s">
        <v>14</v>
      </c>
    </row>
    <row r="6153" spans="1:5" x14ac:dyDescent="0.25">
      <c r="A6153" s="93" t="s">
        <v>1593</v>
      </c>
      <c r="D6153" s="93" t="s">
        <v>14</v>
      </c>
      <c r="E6153" s="93" t="s">
        <v>31439</v>
      </c>
    </row>
    <row r="6154" spans="1:5" x14ac:dyDescent="0.25">
      <c r="A6154" s="93" t="s">
        <v>1593</v>
      </c>
      <c r="B6154" t="s">
        <v>21791</v>
      </c>
      <c r="C6154">
        <v>40742</v>
      </c>
      <c r="D6154" s="93" t="s">
        <v>23269</v>
      </c>
      <c r="E6154" s="93" t="s">
        <v>14</v>
      </c>
    </row>
    <row r="6155" spans="1:5" x14ac:dyDescent="0.25">
      <c r="A6155" s="93" t="s">
        <v>1593</v>
      </c>
      <c r="B6155" t="s">
        <v>21783</v>
      </c>
      <c r="C6155">
        <v>87337</v>
      </c>
      <c r="D6155" s="93" t="s">
        <v>22397</v>
      </c>
      <c r="E6155" s="93" t="s">
        <v>14</v>
      </c>
    </row>
    <row r="6156" spans="1:5" x14ac:dyDescent="0.25">
      <c r="A6156" s="93" t="s">
        <v>1593</v>
      </c>
      <c r="B6156" t="s">
        <v>21783</v>
      </c>
      <c r="C6156">
        <v>88316</v>
      </c>
      <c r="D6156" s="93" t="s">
        <v>23405</v>
      </c>
      <c r="E6156" s="93" t="s">
        <v>14</v>
      </c>
    </row>
    <row r="6157" spans="1:5" x14ac:dyDescent="0.25">
      <c r="A6157" s="93" t="s">
        <v>1593</v>
      </c>
      <c r="B6157" t="s">
        <v>21783</v>
      </c>
      <c r="C6157">
        <v>88323</v>
      </c>
      <c r="D6157" s="93" t="s">
        <v>23406</v>
      </c>
      <c r="E6157" s="93" t="s">
        <v>14</v>
      </c>
    </row>
    <row r="6158" spans="1:5" x14ac:dyDescent="0.25">
      <c r="A6158" s="93" t="s">
        <v>1593</v>
      </c>
      <c r="B6158" t="s">
        <v>21783</v>
      </c>
      <c r="C6158">
        <v>93281</v>
      </c>
      <c r="D6158" s="93" t="s">
        <v>21792</v>
      </c>
      <c r="E6158" s="93" t="s">
        <v>14</v>
      </c>
    </row>
    <row r="6159" spans="1:5" x14ac:dyDescent="0.25">
      <c r="A6159" s="93" t="s">
        <v>1593</v>
      </c>
      <c r="B6159" t="s">
        <v>21783</v>
      </c>
      <c r="C6159">
        <v>93282</v>
      </c>
      <c r="D6159" s="93" t="s">
        <v>21809</v>
      </c>
      <c r="E6159" s="93" t="s">
        <v>14</v>
      </c>
    </row>
    <row r="6160" spans="1:5" x14ac:dyDescent="0.25">
      <c r="A6160" s="93" t="s">
        <v>1594</v>
      </c>
      <c r="D6160" s="93" t="s">
        <v>14</v>
      </c>
      <c r="E6160" s="93" t="s">
        <v>31440</v>
      </c>
    </row>
    <row r="6161" spans="1:5" x14ac:dyDescent="0.25">
      <c r="A6161" s="93" t="s">
        <v>1594</v>
      </c>
      <c r="B6161" t="s">
        <v>21791</v>
      </c>
      <c r="C6161">
        <v>7181</v>
      </c>
      <c r="D6161" s="93" t="s">
        <v>23269</v>
      </c>
      <c r="E6161" s="93" t="s">
        <v>14</v>
      </c>
    </row>
    <row r="6162" spans="1:5" x14ac:dyDescent="0.25">
      <c r="A6162" s="93" t="s">
        <v>1594</v>
      </c>
      <c r="B6162" t="s">
        <v>21783</v>
      </c>
      <c r="C6162">
        <v>87337</v>
      </c>
      <c r="D6162" s="93" t="s">
        <v>22397</v>
      </c>
      <c r="E6162" s="93" t="s">
        <v>14</v>
      </c>
    </row>
    <row r="6163" spans="1:5" x14ac:dyDescent="0.25">
      <c r="A6163" s="93" t="s">
        <v>1594</v>
      </c>
      <c r="B6163" t="s">
        <v>21783</v>
      </c>
      <c r="C6163">
        <v>88316</v>
      </c>
      <c r="D6163" s="93" t="s">
        <v>23407</v>
      </c>
      <c r="E6163" s="93" t="s">
        <v>14</v>
      </c>
    </row>
    <row r="6164" spans="1:5" x14ac:dyDescent="0.25">
      <c r="A6164" s="93" t="s">
        <v>1594</v>
      </c>
      <c r="B6164" t="s">
        <v>21783</v>
      </c>
      <c r="C6164">
        <v>88323</v>
      </c>
      <c r="D6164" s="93" t="s">
        <v>23408</v>
      </c>
      <c r="E6164" s="93" t="s">
        <v>14</v>
      </c>
    </row>
    <row r="6165" spans="1:5" x14ac:dyDescent="0.25">
      <c r="A6165" s="93" t="s">
        <v>1594</v>
      </c>
      <c r="B6165" t="s">
        <v>21783</v>
      </c>
      <c r="C6165">
        <v>93281</v>
      </c>
      <c r="D6165" s="93" t="s">
        <v>21792</v>
      </c>
      <c r="E6165" s="93" t="s">
        <v>14</v>
      </c>
    </row>
    <row r="6166" spans="1:5" x14ac:dyDescent="0.25">
      <c r="A6166" s="93" t="s">
        <v>1594</v>
      </c>
      <c r="B6166" t="s">
        <v>21783</v>
      </c>
      <c r="C6166">
        <v>93282</v>
      </c>
      <c r="D6166" s="93" t="s">
        <v>21809</v>
      </c>
      <c r="E6166" s="93" t="s">
        <v>14</v>
      </c>
    </row>
    <row r="6167" spans="1:5" x14ac:dyDescent="0.25">
      <c r="A6167" s="93" t="s">
        <v>1595</v>
      </c>
      <c r="D6167" s="93" t="s">
        <v>14</v>
      </c>
      <c r="E6167" s="93" t="s">
        <v>31441</v>
      </c>
    </row>
    <row r="6168" spans="1:5" x14ac:dyDescent="0.25">
      <c r="A6168" s="93" t="s">
        <v>1595</v>
      </c>
      <c r="B6168" t="s">
        <v>21791</v>
      </c>
      <c r="C6168">
        <v>40742</v>
      </c>
      <c r="D6168" s="93" t="s">
        <v>23269</v>
      </c>
      <c r="E6168" s="93" t="s">
        <v>14</v>
      </c>
    </row>
    <row r="6169" spans="1:5" x14ac:dyDescent="0.25">
      <c r="A6169" s="93" t="s">
        <v>1595</v>
      </c>
      <c r="B6169" t="s">
        <v>21783</v>
      </c>
      <c r="C6169">
        <v>87337</v>
      </c>
      <c r="D6169" s="93" t="s">
        <v>22397</v>
      </c>
      <c r="E6169" s="93" t="s">
        <v>14</v>
      </c>
    </row>
    <row r="6170" spans="1:5" x14ac:dyDescent="0.25">
      <c r="A6170" s="93" t="s">
        <v>1595</v>
      </c>
      <c r="B6170" t="s">
        <v>21783</v>
      </c>
      <c r="C6170">
        <v>88316</v>
      </c>
      <c r="D6170" s="93" t="s">
        <v>23407</v>
      </c>
      <c r="E6170" s="93" t="s">
        <v>14</v>
      </c>
    </row>
    <row r="6171" spans="1:5" x14ac:dyDescent="0.25">
      <c r="A6171" s="93" t="s">
        <v>1595</v>
      </c>
      <c r="B6171" t="s">
        <v>21783</v>
      </c>
      <c r="C6171">
        <v>88323</v>
      </c>
      <c r="D6171" s="93" t="s">
        <v>23408</v>
      </c>
      <c r="E6171" s="93" t="s">
        <v>14</v>
      </c>
    </row>
    <row r="6172" spans="1:5" x14ac:dyDescent="0.25">
      <c r="A6172" s="93" t="s">
        <v>1595</v>
      </c>
      <c r="B6172" t="s">
        <v>21783</v>
      </c>
      <c r="C6172">
        <v>93281</v>
      </c>
      <c r="D6172" s="93" t="s">
        <v>21792</v>
      </c>
      <c r="E6172" s="93" t="s">
        <v>14</v>
      </c>
    </row>
    <row r="6173" spans="1:5" x14ac:dyDescent="0.25">
      <c r="A6173" s="93" t="s">
        <v>1595</v>
      </c>
      <c r="B6173" t="s">
        <v>21783</v>
      </c>
      <c r="C6173">
        <v>93282</v>
      </c>
      <c r="D6173" s="93" t="s">
        <v>21809</v>
      </c>
      <c r="E6173" s="93" t="s">
        <v>14</v>
      </c>
    </row>
    <row r="6174" spans="1:5" x14ac:dyDescent="0.25">
      <c r="A6174" s="93" t="s">
        <v>1596</v>
      </c>
      <c r="D6174" s="93" t="s">
        <v>14</v>
      </c>
      <c r="E6174" s="93" t="s">
        <v>31442</v>
      </c>
    </row>
    <row r="6175" spans="1:5" x14ac:dyDescent="0.25">
      <c r="A6175" s="93" t="s">
        <v>1596</v>
      </c>
      <c r="B6175" t="s">
        <v>21791</v>
      </c>
      <c r="C6175">
        <v>1607</v>
      </c>
      <c r="D6175" s="93" t="s">
        <v>22971</v>
      </c>
      <c r="E6175" s="93" t="s">
        <v>14</v>
      </c>
    </row>
    <row r="6176" spans="1:5" x14ac:dyDescent="0.25">
      <c r="A6176" s="93" t="s">
        <v>1596</v>
      </c>
      <c r="B6176" t="s">
        <v>21791</v>
      </c>
      <c r="C6176">
        <v>4302</v>
      </c>
      <c r="D6176" s="93" t="s">
        <v>22971</v>
      </c>
      <c r="E6176" s="93" t="s">
        <v>14</v>
      </c>
    </row>
    <row r="6177" spans="1:5" x14ac:dyDescent="0.25">
      <c r="A6177" s="93" t="s">
        <v>1596</v>
      </c>
      <c r="B6177" t="s">
        <v>21791</v>
      </c>
      <c r="C6177">
        <v>7219</v>
      </c>
      <c r="D6177" s="93" t="s">
        <v>23409</v>
      </c>
      <c r="E6177" s="93" t="s">
        <v>14</v>
      </c>
    </row>
    <row r="6178" spans="1:5" x14ac:dyDescent="0.25">
      <c r="A6178" s="93" t="s">
        <v>1596</v>
      </c>
      <c r="B6178" t="s">
        <v>21783</v>
      </c>
      <c r="C6178">
        <v>88316</v>
      </c>
      <c r="D6178" s="93" t="s">
        <v>23410</v>
      </c>
      <c r="E6178" s="93" t="s">
        <v>14</v>
      </c>
    </row>
    <row r="6179" spans="1:5" x14ac:dyDescent="0.25">
      <c r="A6179" s="93" t="s">
        <v>1596</v>
      </c>
      <c r="B6179" t="s">
        <v>21783</v>
      </c>
      <c r="C6179">
        <v>88323</v>
      </c>
      <c r="D6179" s="93" t="s">
        <v>23411</v>
      </c>
      <c r="E6179" s="93" t="s">
        <v>14</v>
      </c>
    </row>
    <row r="6180" spans="1:5" x14ac:dyDescent="0.25">
      <c r="A6180" s="93" t="s">
        <v>1596</v>
      </c>
      <c r="B6180" t="s">
        <v>21783</v>
      </c>
      <c r="C6180">
        <v>93281</v>
      </c>
      <c r="D6180" s="93" t="s">
        <v>22350</v>
      </c>
      <c r="E6180" s="93" t="s">
        <v>14</v>
      </c>
    </row>
    <row r="6181" spans="1:5" x14ac:dyDescent="0.25">
      <c r="A6181" s="93" t="s">
        <v>1596</v>
      </c>
      <c r="B6181" t="s">
        <v>21783</v>
      </c>
      <c r="C6181">
        <v>93282</v>
      </c>
      <c r="D6181" s="93" t="s">
        <v>23412</v>
      </c>
      <c r="E6181" s="93" t="s">
        <v>14</v>
      </c>
    </row>
    <row r="6182" spans="1:5" x14ac:dyDescent="0.25">
      <c r="A6182" s="93" t="s">
        <v>1597</v>
      </c>
      <c r="D6182" s="93" t="s">
        <v>14</v>
      </c>
      <c r="E6182" s="93" t="s">
        <v>31443</v>
      </c>
    </row>
    <row r="6183" spans="1:5" x14ac:dyDescent="0.25">
      <c r="A6183" s="93" t="s">
        <v>1597</v>
      </c>
      <c r="B6183" t="s">
        <v>21791</v>
      </c>
      <c r="C6183">
        <v>1607</v>
      </c>
      <c r="D6183" s="93" t="s">
        <v>22971</v>
      </c>
      <c r="E6183" s="93" t="s">
        <v>14</v>
      </c>
    </row>
    <row r="6184" spans="1:5" x14ac:dyDescent="0.25">
      <c r="A6184" s="93" t="s">
        <v>1597</v>
      </c>
      <c r="B6184" t="s">
        <v>21791</v>
      </c>
      <c r="C6184">
        <v>4302</v>
      </c>
      <c r="D6184" s="93" t="s">
        <v>22971</v>
      </c>
      <c r="E6184" s="93" t="s">
        <v>14</v>
      </c>
    </row>
    <row r="6185" spans="1:5" x14ac:dyDescent="0.25">
      <c r="A6185" s="93" t="s">
        <v>1597</v>
      </c>
      <c r="B6185" t="s">
        <v>21791</v>
      </c>
      <c r="C6185">
        <v>7216</v>
      </c>
      <c r="D6185" s="93" t="s">
        <v>23409</v>
      </c>
      <c r="E6185" s="93" t="s">
        <v>14</v>
      </c>
    </row>
    <row r="6186" spans="1:5" x14ac:dyDescent="0.25">
      <c r="A6186" s="93" t="s">
        <v>1597</v>
      </c>
      <c r="B6186" t="s">
        <v>21783</v>
      </c>
      <c r="C6186">
        <v>88316</v>
      </c>
      <c r="D6186" s="93" t="s">
        <v>22578</v>
      </c>
      <c r="E6186" s="93" t="s">
        <v>14</v>
      </c>
    </row>
    <row r="6187" spans="1:5" x14ac:dyDescent="0.25">
      <c r="A6187" s="93" t="s">
        <v>1597</v>
      </c>
      <c r="B6187" t="s">
        <v>21783</v>
      </c>
      <c r="C6187">
        <v>88323</v>
      </c>
      <c r="D6187" s="93" t="s">
        <v>23413</v>
      </c>
      <c r="E6187" s="93" t="s">
        <v>14</v>
      </c>
    </row>
    <row r="6188" spans="1:5" x14ac:dyDescent="0.25">
      <c r="A6188" s="93" t="s">
        <v>1597</v>
      </c>
      <c r="B6188" t="s">
        <v>21783</v>
      </c>
      <c r="C6188">
        <v>93281</v>
      </c>
      <c r="D6188" s="93" t="s">
        <v>22350</v>
      </c>
      <c r="E6188" s="93" t="s">
        <v>14</v>
      </c>
    </row>
    <row r="6189" spans="1:5" x14ac:dyDescent="0.25">
      <c r="A6189" s="93" t="s">
        <v>1597</v>
      </c>
      <c r="B6189" t="s">
        <v>21783</v>
      </c>
      <c r="C6189">
        <v>93282</v>
      </c>
      <c r="D6189" s="93" t="s">
        <v>23412</v>
      </c>
      <c r="E6189" s="93" t="s">
        <v>14</v>
      </c>
    </row>
    <row r="6190" spans="1:5" x14ac:dyDescent="0.25">
      <c r="A6190" s="93" t="s">
        <v>1598</v>
      </c>
      <c r="D6190" s="93" t="s">
        <v>14</v>
      </c>
      <c r="E6190" s="93" t="s">
        <v>31444</v>
      </c>
    </row>
    <row r="6191" spans="1:5" x14ac:dyDescent="0.25">
      <c r="A6191" s="93" t="s">
        <v>1598</v>
      </c>
      <c r="B6191" t="s">
        <v>21791</v>
      </c>
      <c r="C6191">
        <v>1607</v>
      </c>
      <c r="D6191" s="93" t="s">
        <v>22971</v>
      </c>
      <c r="E6191" s="93" t="s">
        <v>14</v>
      </c>
    </row>
    <row r="6192" spans="1:5" x14ac:dyDescent="0.25">
      <c r="A6192" s="93" t="s">
        <v>1598</v>
      </c>
      <c r="B6192" t="s">
        <v>21791</v>
      </c>
      <c r="C6192">
        <v>4302</v>
      </c>
      <c r="D6192" s="93" t="s">
        <v>22971</v>
      </c>
      <c r="E6192" s="93" t="s">
        <v>14</v>
      </c>
    </row>
    <row r="6193" spans="1:5" x14ac:dyDescent="0.25">
      <c r="A6193" s="93" t="s">
        <v>1598</v>
      </c>
      <c r="B6193" t="s">
        <v>21791</v>
      </c>
      <c r="C6193">
        <v>7214</v>
      </c>
      <c r="D6193" s="93" t="s">
        <v>23409</v>
      </c>
      <c r="E6193" s="93" t="s">
        <v>14</v>
      </c>
    </row>
    <row r="6194" spans="1:5" x14ac:dyDescent="0.25">
      <c r="A6194" s="93" t="s">
        <v>1598</v>
      </c>
      <c r="B6194" t="s">
        <v>21783</v>
      </c>
      <c r="C6194">
        <v>88316</v>
      </c>
      <c r="D6194" s="93" t="s">
        <v>23414</v>
      </c>
      <c r="E6194" s="93" t="s">
        <v>14</v>
      </c>
    </row>
    <row r="6195" spans="1:5" x14ac:dyDescent="0.25">
      <c r="A6195" s="93" t="s">
        <v>1598</v>
      </c>
      <c r="B6195" t="s">
        <v>21783</v>
      </c>
      <c r="C6195">
        <v>88323</v>
      </c>
      <c r="D6195" s="93" t="s">
        <v>23415</v>
      </c>
      <c r="E6195" s="93" t="s">
        <v>14</v>
      </c>
    </row>
    <row r="6196" spans="1:5" x14ac:dyDescent="0.25">
      <c r="A6196" s="93" t="s">
        <v>1598</v>
      </c>
      <c r="B6196" t="s">
        <v>21783</v>
      </c>
      <c r="C6196">
        <v>93281</v>
      </c>
      <c r="D6196" s="93" t="s">
        <v>22350</v>
      </c>
      <c r="E6196" s="93" t="s">
        <v>14</v>
      </c>
    </row>
    <row r="6197" spans="1:5" x14ac:dyDescent="0.25">
      <c r="A6197" s="93" t="s">
        <v>1598</v>
      </c>
      <c r="B6197" t="s">
        <v>21783</v>
      </c>
      <c r="C6197">
        <v>93282</v>
      </c>
      <c r="D6197" s="93" t="s">
        <v>23412</v>
      </c>
      <c r="E6197" s="93" t="s">
        <v>14</v>
      </c>
    </row>
    <row r="6198" spans="1:5" x14ac:dyDescent="0.25">
      <c r="A6198" s="93" t="s">
        <v>1599</v>
      </c>
      <c r="D6198" s="93" t="s">
        <v>14</v>
      </c>
      <c r="E6198" s="93" t="s">
        <v>31445</v>
      </c>
    </row>
    <row r="6199" spans="1:5" x14ac:dyDescent="0.25">
      <c r="A6199" s="93" t="s">
        <v>1599</v>
      </c>
      <c r="B6199" t="s">
        <v>21791</v>
      </c>
      <c r="C6199">
        <v>142</v>
      </c>
      <c r="D6199" s="93" t="s">
        <v>23416</v>
      </c>
      <c r="E6199" s="93" t="s">
        <v>14</v>
      </c>
    </row>
    <row r="6200" spans="1:5" x14ac:dyDescent="0.25">
      <c r="A6200" s="93" t="s">
        <v>1599</v>
      </c>
      <c r="B6200" t="s">
        <v>21791</v>
      </c>
      <c r="C6200">
        <v>1113</v>
      </c>
      <c r="D6200" s="93" t="s">
        <v>22323</v>
      </c>
      <c r="E6200" s="93" t="s">
        <v>14</v>
      </c>
    </row>
    <row r="6201" spans="1:5" x14ac:dyDescent="0.25">
      <c r="A6201" s="93" t="s">
        <v>1599</v>
      </c>
      <c r="B6201" t="s">
        <v>21791</v>
      </c>
      <c r="C6201">
        <v>5061</v>
      </c>
      <c r="D6201" s="93" t="s">
        <v>23318</v>
      </c>
      <c r="E6201" s="93" t="s">
        <v>14</v>
      </c>
    </row>
    <row r="6202" spans="1:5" x14ac:dyDescent="0.25">
      <c r="A6202" s="93" t="s">
        <v>1599</v>
      </c>
      <c r="B6202" t="s">
        <v>21791</v>
      </c>
      <c r="C6202">
        <v>5104</v>
      </c>
      <c r="D6202" s="93" t="s">
        <v>22511</v>
      </c>
      <c r="E6202" s="93" t="s">
        <v>14</v>
      </c>
    </row>
    <row r="6203" spans="1:5" x14ac:dyDescent="0.25">
      <c r="A6203" s="93" t="s">
        <v>1599</v>
      </c>
      <c r="B6203" t="s">
        <v>21791</v>
      </c>
      <c r="C6203">
        <v>13388</v>
      </c>
      <c r="D6203" s="93" t="s">
        <v>23320</v>
      </c>
      <c r="E6203" s="93" t="s">
        <v>14</v>
      </c>
    </row>
    <row r="6204" spans="1:5" x14ac:dyDescent="0.25">
      <c r="A6204" s="93" t="s">
        <v>1599</v>
      </c>
      <c r="B6204" t="s">
        <v>21783</v>
      </c>
      <c r="C6204">
        <v>88316</v>
      </c>
      <c r="D6204" s="93" t="s">
        <v>23417</v>
      </c>
      <c r="E6204" s="93" t="s">
        <v>14</v>
      </c>
    </row>
    <row r="6205" spans="1:5" x14ac:dyDescent="0.25">
      <c r="A6205" s="93" t="s">
        <v>1599</v>
      </c>
      <c r="B6205" t="s">
        <v>21783</v>
      </c>
      <c r="C6205">
        <v>88323</v>
      </c>
      <c r="D6205" s="93" t="s">
        <v>23418</v>
      </c>
      <c r="E6205" s="93" t="s">
        <v>14</v>
      </c>
    </row>
    <row r="6206" spans="1:5" x14ac:dyDescent="0.25">
      <c r="A6206" s="93" t="s">
        <v>1599</v>
      </c>
      <c r="B6206" t="s">
        <v>21783</v>
      </c>
      <c r="C6206">
        <v>93281</v>
      </c>
      <c r="D6206" s="93" t="s">
        <v>23419</v>
      </c>
      <c r="E6206" s="93" t="s">
        <v>14</v>
      </c>
    </row>
    <row r="6207" spans="1:5" x14ac:dyDescent="0.25">
      <c r="A6207" s="93" t="s">
        <v>1599</v>
      </c>
      <c r="B6207" t="s">
        <v>21783</v>
      </c>
      <c r="C6207">
        <v>93282</v>
      </c>
      <c r="D6207" s="93" t="s">
        <v>23420</v>
      </c>
      <c r="E6207" s="93" t="s">
        <v>14</v>
      </c>
    </row>
    <row r="6208" spans="1:5" x14ac:dyDescent="0.25">
      <c r="A6208" s="93" t="s">
        <v>1600</v>
      </c>
      <c r="D6208" s="93" t="s">
        <v>14</v>
      </c>
      <c r="E6208" s="93" t="s">
        <v>31446</v>
      </c>
    </row>
    <row r="6209" spans="1:5" x14ac:dyDescent="0.25">
      <c r="A6209" s="93" t="s">
        <v>1600</v>
      </c>
      <c r="B6209" t="s">
        <v>21791</v>
      </c>
      <c r="C6209">
        <v>7175</v>
      </c>
      <c r="D6209" s="93" t="s">
        <v>23421</v>
      </c>
      <c r="E6209" s="93" t="s">
        <v>14</v>
      </c>
    </row>
    <row r="6210" spans="1:5" x14ac:dyDescent="0.25">
      <c r="A6210" s="93" t="s">
        <v>1600</v>
      </c>
      <c r="B6210" t="s">
        <v>21783</v>
      </c>
      <c r="C6210">
        <v>88316</v>
      </c>
      <c r="D6210" s="93" t="s">
        <v>23422</v>
      </c>
      <c r="E6210" s="93" t="s">
        <v>14</v>
      </c>
    </row>
    <row r="6211" spans="1:5" x14ac:dyDescent="0.25">
      <c r="A6211" s="93" t="s">
        <v>1600</v>
      </c>
      <c r="B6211" t="s">
        <v>21783</v>
      </c>
      <c r="C6211">
        <v>88323</v>
      </c>
      <c r="D6211" s="93" t="s">
        <v>23374</v>
      </c>
      <c r="E6211" s="93" t="s">
        <v>14</v>
      </c>
    </row>
    <row r="6212" spans="1:5" x14ac:dyDescent="0.25">
      <c r="A6212" s="93" t="s">
        <v>1600</v>
      </c>
      <c r="B6212" t="s">
        <v>21783</v>
      </c>
      <c r="C6212">
        <v>93281</v>
      </c>
      <c r="D6212" s="93" t="s">
        <v>23364</v>
      </c>
      <c r="E6212" s="93" t="s">
        <v>14</v>
      </c>
    </row>
    <row r="6213" spans="1:5" x14ac:dyDescent="0.25">
      <c r="A6213" s="93" t="s">
        <v>1600</v>
      </c>
      <c r="B6213" t="s">
        <v>21783</v>
      </c>
      <c r="C6213">
        <v>93282</v>
      </c>
      <c r="D6213" s="93" t="s">
        <v>23423</v>
      </c>
      <c r="E6213" s="93" t="s">
        <v>14</v>
      </c>
    </row>
    <row r="6214" spans="1:5" x14ac:dyDescent="0.25">
      <c r="A6214" s="93" t="s">
        <v>1601</v>
      </c>
      <c r="D6214" s="93" t="s">
        <v>14</v>
      </c>
      <c r="E6214" s="93" t="s">
        <v>31447</v>
      </c>
    </row>
    <row r="6215" spans="1:5" x14ac:dyDescent="0.25">
      <c r="A6215" s="93" t="s">
        <v>1601</v>
      </c>
      <c r="B6215" t="s">
        <v>21791</v>
      </c>
      <c r="C6215">
        <v>7175</v>
      </c>
      <c r="D6215" s="93" t="s">
        <v>23421</v>
      </c>
      <c r="E6215" s="93" t="s">
        <v>14</v>
      </c>
    </row>
    <row r="6216" spans="1:5" x14ac:dyDescent="0.25">
      <c r="A6216" s="93" t="s">
        <v>1601</v>
      </c>
      <c r="B6216" t="s">
        <v>21783</v>
      </c>
      <c r="C6216">
        <v>88316</v>
      </c>
      <c r="D6216" s="93" t="s">
        <v>23424</v>
      </c>
      <c r="E6216" s="93" t="s">
        <v>14</v>
      </c>
    </row>
    <row r="6217" spans="1:5" x14ac:dyDescent="0.25">
      <c r="A6217" s="93" t="s">
        <v>1601</v>
      </c>
      <c r="B6217" t="s">
        <v>21783</v>
      </c>
      <c r="C6217">
        <v>88323</v>
      </c>
      <c r="D6217" s="93" t="s">
        <v>23425</v>
      </c>
      <c r="E6217" s="93" t="s">
        <v>14</v>
      </c>
    </row>
    <row r="6218" spans="1:5" x14ac:dyDescent="0.25">
      <c r="A6218" s="93" t="s">
        <v>1601</v>
      </c>
      <c r="B6218" t="s">
        <v>21783</v>
      </c>
      <c r="C6218">
        <v>93281</v>
      </c>
      <c r="D6218" s="93" t="s">
        <v>23364</v>
      </c>
      <c r="E6218" s="93" t="s">
        <v>14</v>
      </c>
    </row>
    <row r="6219" spans="1:5" x14ac:dyDescent="0.25">
      <c r="A6219" s="93" t="s">
        <v>1601</v>
      </c>
      <c r="B6219" t="s">
        <v>21783</v>
      </c>
      <c r="C6219">
        <v>93282</v>
      </c>
      <c r="D6219" s="93" t="s">
        <v>23423</v>
      </c>
      <c r="E6219" s="93" t="s">
        <v>14</v>
      </c>
    </row>
    <row r="6220" spans="1:5" x14ac:dyDescent="0.25">
      <c r="A6220" s="93" t="s">
        <v>1602</v>
      </c>
      <c r="D6220" s="93" t="s">
        <v>14</v>
      </c>
      <c r="E6220" s="93" t="s">
        <v>31448</v>
      </c>
    </row>
    <row r="6221" spans="1:5" x14ac:dyDescent="0.25">
      <c r="A6221" s="93" t="s">
        <v>1602</v>
      </c>
      <c r="B6221" t="s">
        <v>21791</v>
      </c>
      <c r="C6221">
        <v>7173</v>
      </c>
      <c r="D6221" s="93" t="s">
        <v>23426</v>
      </c>
      <c r="E6221" s="93" t="s">
        <v>14</v>
      </c>
    </row>
    <row r="6222" spans="1:5" x14ac:dyDescent="0.25">
      <c r="A6222" s="93" t="s">
        <v>1602</v>
      </c>
      <c r="B6222" t="s">
        <v>21783</v>
      </c>
      <c r="C6222">
        <v>88316</v>
      </c>
      <c r="D6222" s="93" t="s">
        <v>23427</v>
      </c>
      <c r="E6222" s="93" t="s">
        <v>14</v>
      </c>
    </row>
    <row r="6223" spans="1:5" x14ac:dyDescent="0.25">
      <c r="A6223" s="93" t="s">
        <v>1602</v>
      </c>
      <c r="B6223" t="s">
        <v>21783</v>
      </c>
      <c r="C6223">
        <v>88323</v>
      </c>
      <c r="D6223" s="93" t="s">
        <v>23381</v>
      </c>
      <c r="E6223" s="93" t="s">
        <v>14</v>
      </c>
    </row>
    <row r="6224" spans="1:5" x14ac:dyDescent="0.25">
      <c r="A6224" s="93" t="s">
        <v>1602</v>
      </c>
      <c r="B6224" t="s">
        <v>21783</v>
      </c>
      <c r="C6224">
        <v>93281</v>
      </c>
      <c r="D6224" s="93" t="s">
        <v>23428</v>
      </c>
      <c r="E6224" s="93" t="s">
        <v>14</v>
      </c>
    </row>
    <row r="6225" spans="1:5" x14ac:dyDescent="0.25">
      <c r="A6225" s="93" t="s">
        <v>1602</v>
      </c>
      <c r="B6225" t="s">
        <v>21783</v>
      </c>
      <c r="C6225">
        <v>93282</v>
      </c>
      <c r="D6225" s="93" t="s">
        <v>23308</v>
      </c>
      <c r="E6225" s="93" t="s">
        <v>14</v>
      </c>
    </row>
    <row r="6226" spans="1:5" x14ac:dyDescent="0.25">
      <c r="A6226" s="93" t="s">
        <v>1603</v>
      </c>
      <c r="D6226" s="93" t="s">
        <v>14</v>
      </c>
      <c r="E6226" s="93" t="s">
        <v>31449</v>
      </c>
    </row>
    <row r="6227" spans="1:5" x14ac:dyDescent="0.25">
      <c r="A6227" s="93" t="s">
        <v>1603</v>
      </c>
      <c r="B6227" t="s">
        <v>21791</v>
      </c>
      <c r="C6227">
        <v>7173</v>
      </c>
      <c r="D6227" s="93" t="s">
        <v>23426</v>
      </c>
      <c r="E6227" s="93" t="s">
        <v>14</v>
      </c>
    </row>
    <row r="6228" spans="1:5" x14ac:dyDescent="0.25">
      <c r="A6228" s="93" t="s">
        <v>1603</v>
      </c>
      <c r="B6228" t="s">
        <v>21783</v>
      </c>
      <c r="C6228">
        <v>88316</v>
      </c>
      <c r="D6228" s="93" t="s">
        <v>23243</v>
      </c>
      <c r="E6228" s="93" t="s">
        <v>14</v>
      </c>
    </row>
    <row r="6229" spans="1:5" x14ac:dyDescent="0.25">
      <c r="A6229" s="93" t="s">
        <v>1603</v>
      </c>
      <c r="B6229" t="s">
        <v>21783</v>
      </c>
      <c r="C6229">
        <v>88323</v>
      </c>
      <c r="D6229" s="93" t="s">
        <v>23406</v>
      </c>
      <c r="E6229" s="93" t="s">
        <v>14</v>
      </c>
    </row>
    <row r="6230" spans="1:5" x14ac:dyDescent="0.25">
      <c r="A6230" s="93" t="s">
        <v>1603</v>
      </c>
      <c r="B6230" t="s">
        <v>21783</v>
      </c>
      <c r="C6230">
        <v>93281</v>
      </c>
      <c r="D6230" s="93" t="s">
        <v>23428</v>
      </c>
      <c r="E6230" s="93" t="s">
        <v>14</v>
      </c>
    </row>
    <row r="6231" spans="1:5" x14ac:dyDescent="0.25">
      <c r="A6231" s="93" t="s">
        <v>1603</v>
      </c>
      <c r="B6231" t="s">
        <v>21783</v>
      </c>
      <c r="C6231">
        <v>93282</v>
      </c>
      <c r="D6231" s="93" t="s">
        <v>23308</v>
      </c>
      <c r="E6231" s="93" t="s">
        <v>14</v>
      </c>
    </row>
    <row r="6232" spans="1:5" x14ac:dyDescent="0.25">
      <c r="A6232" s="93" t="s">
        <v>1604</v>
      </c>
      <c r="D6232" s="93" t="s">
        <v>14</v>
      </c>
      <c r="E6232" s="93" t="s">
        <v>31450</v>
      </c>
    </row>
    <row r="6233" spans="1:5" x14ac:dyDescent="0.25">
      <c r="A6233" s="93" t="s">
        <v>1604</v>
      </c>
      <c r="B6233" t="s">
        <v>21791</v>
      </c>
      <c r="C6233">
        <v>11054</v>
      </c>
      <c r="D6233" s="93" t="s">
        <v>23269</v>
      </c>
      <c r="E6233" s="93" t="s">
        <v>14</v>
      </c>
    </row>
    <row r="6234" spans="1:5" x14ac:dyDescent="0.25">
      <c r="A6234" s="93" t="s">
        <v>1604</v>
      </c>
      <c r="B6234" t="s">
        <v>21791</v>
      </c>
      <c r="C6234">
        <v>12614</v>
      </c>
      <c r="D6234" s="93" t="s">
        <v>23429</v>
      </c>
      <c r="E6234" s="93" t="s">
        <v>14</v>
      </c>
    </row>
    <row r="6235" spans="1:5" x14ac:dyDescent="0.25">
      <c r="A6235" s="93" t="s">
        <v>1604</v>
      </c>
      <c r="B6235" t="s">
        <v>21791</v>
      </c>
      <c r="C6235">
        <v>12616</v>
      </c>
      <c r="D6235" s="93" t="s">
        <v>21989</v>
      </c>
      <c r="E6235" s="93" t="s">
        <v>14</v>
      </c>
    </row>
    <row r="6236" spans="1:5" x14ac:dyDescent="0.25">
      <c r="A6236" s="93" t="s">
        <v>1604</v>
      </c>
      <c r="B6236" t="s">
        <v>21791</v>
      </c>
      <c r="C6236">
        <v>12618</v>
      </c>
      <c r="D6236" s="93" t="s">
        <v>23405</v>
      </c>
      <c r="E6236" s="93" t="s">
        <v>14</v>
      </c>
    </row>
    <row r="6237" spans="1:5" x14ac:dyDescent="0.25">
      <c r="A6237" s="93" t="s">
        <v>1604</v>
      </c>
      <c r="B6237" t="s">
        <v>21791</v>
      </c>
      <c r="C6237">
        <v>12624</v>
      </c>
      <c r="D6237" s="93" t="s">
        <v>21989</v>
      </c>
      <c r="E6237" s="93" t="s">
        <v>14</v>
      </c>
    </row>
    <row r="6238" spans="1:5" x14ac:dyDescent="0.25">
      <c r="A6238" s="93" t="s">
        <v>1604</v>
      </c>
      <c r="B6238" t="s">
        <v>21791</v>
      </c>
      <c r="C6238">
        <v>12626</v>
      </c>
      <c r="D6238" s="93" t="s">
        <v>23157</v>
      </c>
      <c r="E6238" s="93" t="s">
        <v>14</v>
      </c>
    </row>
    <row r="6239" spans="1:5" x14ac:dyDescent="0.25">
      <c r="A6239" s="93" t="s">
        <v>1604</v>
      </c>
      <c r="B6239" t="s">
        <v>21791</v>
      </c>
      <c r="C6239">
        <v>12627</v>
      </c>
      <c r="D6239" s="93" t="s">
        <v>22184</v>
      </c>
      <c r="E6239" s="93" t="s">
        <v>14</v>
      </c>
    </row>
    <row r="6240" spans="1:5" x14ac:dyDescent="0.25">
      <c r="A6240" s="93" t="s">
        <v>1604</v>
      </c>
      <c r="B6240" t="s">
        <v>21783</v>
      </c>
      <c r="C6240">
        <v>88316</v>
      </c>
      <c r="D6240" s="93" t="s">
        <v>23430</v>
      </c>
      <c r="E6240" s="93" t="s">
        <v>14</v>
      </c>
    </row>
    <row r="6241" spans="1:5" x14ac:dyDescent="0.25">
      <c r="A6241" s="93" t="s">
        <v>1604</v>
      </c>
      <c r="B6241" t="s">
        <v>21783</v>
      </c>
      <c r="C6241">
        <v>88323</v>
      </c>
      <c r="D6241" s="93" t="s">
        <v>23431</v>
      </c>
      <c r="E6241" s="93" t="s">
        <v>14</v>
      </c>
    </row>
    <row r="6242" spans="1:5" x14ac:dyDescent="0.25">
      <c r="A6242" s="93" t="s">
        <v>1604</v>
      </c>
      <c r="B6242" t="s">
        <v>21783</v>
      </c>
      <c r="C6242">
        <v>93281</v>
      </c>
      <c r="D6242" s="93" t="s">
        <v>23419</v>
      </c>
      <c r="E6242" s="93" t="s">
        <v>14</v>
      </c>
    </row>
    <row r="6243" spans="1:5" x14ac:dyDescent="0.25">
      <c r="A6243" s="93" t="s">
        <v>1604</v>
      </c>
      <c r="B6243" t="s">
        <v>21783</v>
      </c>
      <c r="C6243">
        <v>93282</v>
      </c>
      <c r="D6243" s="93" t="s">
        <v>23420</v>
      </c>
      <c r="E6243" s="93" t="s">
        <v>14</v>
      </c>
    </row>
    <row r="6244" spans="1:5" x14ac:dyDescent="0.25">
      <c r="A6244" s="93" t="s">
        <v>1605</v>
      </c>
      <c r="D6244" s="93" t="s">
        <v>14</v>
      </c>
      <c r="E6244" s="93" t="s">
        <v>31451</v>
      </c>
    </row>
    <row r="6245" spans="1:5" x14ac:dyDescent="0.25">
      <c r="A6245" s="93" t="s">
        <v>1605</v>
      </c>
      <c r="B6245" t="s">
        <v>21791</v>
      </c>
      <c r="C6245">
        <v>7237</v>
      </c>
      <c r="D6245" s="93" t="s">
        <v>22196</v>
      </c>
      <c r="E6245" s="93" t="s">
        <v>14</v>
      </c>
    </row>
    <row r="6246" spans="1:5" x14ac:dyDescent="0.25">
      <c r="A6246" s="93" t="s">
        <v>1605</v>
      </c>
      <c r="B6246" t="s">
        <v>21783</v>
      </c>
      <c r="C6246">
        <v>88316</v>
      </c>
      <c r="D6246" s="93" t="s">
        <v>23009</v>
      </c>
      <c r="E6246" s="93" t="s">
        <v>14</v>
      </c>
    </row>
    <row r="6247" spans="1:5" x14ac:dyDescent="0.25">
      <c r="A6247" s="93" t="s">
        <v>1605</v>
      </c>
      <c r="B6247" t="s">
        <v>21783</v>
      </c>
      <c r="C6247">
        <v>88323</v>
      </c>
      <c r="D6247" s="93" t="s">
        <v>22047</v>
      </c>
      <c r="E6247" s="93" t="s">
        <v>14</v>
      </c>
    </row>
    <row r="6248" spans="1:5" x14ac:dyDescent="0.25">
      <c r="A6248" s="93" t="s">
        <v>1605</v>
      </c>
      <c r="B6248" t="s">
        <v>21783</v>
      </c>
      <c r="C6248">
        <v>93281</v>
      </c>
      <c r="D6248" s="93" t="s">
        <v>23419</v>
      </c>
      <c r="E6248" s="93" t="s">
        <v>14</v>
      </c>
    </row>
    <row r="6249" spans="1:5" x14ac:dyDescent="0.25">
      <c r="A6249" s="93" t="s">
        <v>1605</v>
      </c>
      <c r="B6249" t="s">
        <v>21783</v>
      </c>
      <c r="C6249">
        <v>93282</v>
      </c>
      <c r="D6249" s="93" t="s">
        <v>23420</v>
      </c>
      <c r="E6249" s="93" t="s">
        <v>14</v>
      </c>
    </row>
    <row r="6250" spans="1:5" x14ac:dyDescent="0.25">
      <c r="A6250" s="93" t="s">
        <v>1606</v>
      </c>
      <c r="D6250" s="93" t="s">
        <v>14</v>
      </c>
      <c r="E6250" s="93" t="s">
        <v>31452</v>
      </c>
    </row>
    <row r="6251" spans="1:5" x14ac:dyDescent="0.25">
      <c r="A6251" s="93" t="s">
        <v>1606</v>
      </c>
      <c r="B6251" t="s">
        <v>21791</v>
      </c>
      <c r="C6251">
        <v>142</v>
      </c>
      <c r="D6251" s="93" t="s">
        <v>22492</v>
      </c>
      <c r="E6251" s="93" t="s">
        <v>14</v>
      </c>
    </row>
    <row r="6252" spans="1:5" x14ac:dyDescent="0.25">
      <c r="A6252" s="93" t="s">
        <v>1606</v>
      </c>
      <c r="B6252" t="s">
        <v>21791</v>
      </c>
      <c r="C6252">
        <v>5061</v>
      </c>
      <c r="D6252" s="93" t="s">
        <v>23318</v>
      </c>
      <c r="E6252" s="93" t="s">
        <v>14</v>
      </c>
    </row>
    <row r="6253" spans="1:5" x14ac:dyDescent="0.25">
      <c r="A6253" s="93" t="s">
        <v>1606</v>
      </c>
      <c r="B6253" t="s">
        <v>21791</v>
      </c>
      <c r="C6253">
        <v>5104</v>
      </c>
      <c r="D6253" s="93" t="s">
        <v>22511</v>
      </c>
      <c r="E6253" s="93" t="s">
        <v>14</v>
      </c>
    </row>
    <row r="6254" spans="1:5" x14ac:dyDescent="0.25">
      <c r="A6254" s="93" t="s">
        <v>1606</v>
      </c>
      <c r="B6254" t="s">
        <v>21791</v>
      </c>
      <c r="C6254">
        <v>13388</v>
      </c>
      <c r="D6254" s="93" t="s">
        <v>23320</v>
      </c>
      <c r="E6254" s="93" t="s">
        <v>14</v>
      </c>
    </row>
    <row r="6255" spans="1:5" x14ac:dyDescent="0.25">
      <c r="A6255" s="93" t="s">
        <v>1606</v>
      </c>
      <c r="B6255" t="s">
        <v>21791</v>
      </c>
      <c r="C6255">
        <v>40782</v>
      </c>
      <c r="D6255" s="93" t="s">
        <v>22323</v>
      </c>
      <c r="E6255" s="93" t="s">
        <v>14</v>
      </c>
    </row>
    <row r="6256" spans="1:5" x14ac:dyDescent="0.25">
      <c r="A6256" s="93" t="s">
        <v>1606</v>
      </c>
      <c r="B6256" t="s">
        <v>21783</v>
      </c>
      <c r="C6256">
        <v>88316</v>
      </c>
      <c r="D6256" s="93" t="s">
        <v>23432</v>
      </c>
      <c r="E6256" s="93" t="s">
        <v>14</v>
      </c>
    </row>
    <row r="6257" spans="1:5" x14ac:dyDescent="0.25">
      <c r="A6257" s="93" t="s">
        <v>1606</v>
      </c>
      <c r="B6257" t="s">
        <v>21783</v>
      </c>
      <c r="C6257">
        <v>88323</v>
      </c>
      <c r="D6257" s="93" t="s">
        <v>22270</v>
      </c>
      <c r="E6257" s="93" t="s">
        <v>14</v>
      </c>
    </row>
    <row r="6258" spans="1:5" x14ac:dyDescent="0.25">
      <c r="A6258" s="93" t="s">
        <v>1606</v>
      </c>
      <c r="B6258" t="s">
        <v>21783</v>
      </c>
      <c r="C6258">
        <v>93281</v>
      </c>
      <c r="D6258" s="93" t="s">
        <v>23419</v>
      </c>
      <c r="E6258" s="93" t="s">
        <v>14</v>
      </c>
    </row>
    <row r="6259" spans="1:5" x14ac:dyDescent="0.25">
      <c r="A6259" s="93" t="s">
        <v>1606</v>
      </c>
      <c r="B6259" t="s">
        <v>21783</v>
      </c>
      <c r="C6259">
        <v>93282</v>
      </c>
      <c r="D6259" s="93" t="s">
        <v>23420</v>
      </c>
      <c r="E6259" s="93" t="s">
        <v>14</v>
      </c>
    </row>
    <row r="6260" spans="1:5" x14ac:dyDescent="0.25">
      <c r="A6260" s="93" t="s">
        <v>1607</v>
      </c>
      <c r="D6260" s="93" t="s">
        <v>14</v>
      </c>
      <c r="E6260" s="93" t="s">
        <v>31453</v>
      </c>
    </row>
    <row r="6261" spans="1:5" x14ac:dyDescent="0.25">
      <c r="A6261" s="93" t="s">
        <v>1607</v>
      </c>
      <c r="B6261" t="s">
        <v>21791</v>
      </c>
      <c r="C6261">
        <v>142</v>
      </c>
      <c r="D6261" s="93" t="s">
        <v>22057</v>
      </c>
      <c r="E6261" s="93" t="s">
        <v>14</v>
      </c>
    </row>
    <row r="6262" spans="1:5" x14ac:dyDescent="0.25">
      <c r="A6262" s="93" t="s">
        <v>1607</v>
      </c>
      <c r="B6262" t="s">
        <v>21791</v>
      </c>
      <c r="C6262">
        <v>5061</v>
      </c>
      <c r="D6262" s="93" t="s">
        <v>22065</v>
      </c>
      <c r="E6262" s="93" t="s">
        <v>14</v>
      </c>
    </row>
    <row r="6263" spans="1:5" x14ac:dyDescent="0.25">
      <c r="A6263" s="93" t="s">
        <v>1607</v>
      </c>
      <c r="B6263" t="s">
        <v>21791</v>
      </c>
      <c r="C6263">
        <v>5104</v>
      </c>
      <c r="D6263" s="93" t="s">
        <v>23433</v>
      </c>
      <c r="E6263" s="93" t="s">
        <v>14</v>
      </c>
    </row>
    <row r="6264" spans="1:5" x14ac:dyDescent="0.25">
      <c r="A6264" s="93" t="s">
        <v>1607</v>
      </c>
      <c r="B6264" t="s">
        <v>21791</v>
      </c>
      <c r="C6264">
        <v>13388</v>
      </c>
      <c r="D6264" s="93" t="s">
        <v>23434</v>
      </c>
      <c r="E6264" s="93" t="s">
        <v>14</v>
      </c>
    </row>
    <row r="6265" spans="1:5" x14ac:dyDescent="0.25">
      <c r="A6265" s="93" t="s">
        <v>1607</v>
      </c>
      <c r="B6265" t="s">
        <v>21791</v>
      </c>
      <c r="C6265">
        <v>40783</v>
      </c>
      <c r="D6265" s="93" t="s">
        <v>22323</v>
      </c>
      <c r="E6265" s="93" t="s">
        <v>14</v>
      </c>
    </row>
    <row r="6266" spans="1:5" x14ac:dyDescent="0.25">
      <c r="A6266" s="93" t="s">
        <v>1607</v>
      </c>
      <c r="B6266" t="s">
        <v>21783</v>
      </c>
      <c r="C6266">
        <v>88316</v>
      </c>
      <c r="D6266" s="93" t="s">
        <v>23435</v>
      </c>
      <c r="E6266" s="93" t="s">
        <v>14</v>
      </c>
    </row>
    <row r="6267" spans="1:5" x14ac:dyDescent="0.25">
      <c r="A6267" s="93" t="s">
        <v>1607</v>
      </c>
      <c r="B6267" t="s">
        <v>21783</v>
      </c>
      <c r="C6267">
        <v>88323</v>
      </c>
      <c r="D6267" s="93" t="s">
        <v>23356</v>
      </c>
      <c r="E6267" s="93" t="s">
        <v>14</v>
      </c>
    </row>
    <row r="6268" spans="1:5" x14ac:dyDescent="0.25">
      <c r="A6268" s="93" t="s">
        <v>1607</v>
      </c>
      <c r="B6268" t="s">
        <v>21783</v>
      </c>
      <c r="C6268">
        <v>93281</v>
      </c>
      <c r="D6268" s="93" t="s">
        <v>23419</v>
      </c>
      <c r="E6268" s="93" t="s">
        <v>14</v>
      </c>
    </row>
    <row r="6269" spans="1:5" x14ac:dyDescent="0.25">
      <c r="A6269" s="93" t="s">
        <v>1607</v>
      </c>
      <c r="B6269" t="s">
        <v>21783</v>
      </c>
      <c r="C6269">
        <v>93282</v>
      </c>
      <c r="D6269" s="93" t="s">
        <v>23420</v>
      </c>
      <c r="E6269" s="93" t="s">
        <v>14</v>
      </c>
    </row>
    <row r="6270" spans="1:5" x14ac:dyDescent="0.25">
      <c r="A6270" s="93" t="s">
        <v>1608</v>
      </c>
      <c r="D6270" s="93" t="s">
        <v>14</v>
      </c>
      <c r="E6270" s="93" t="s">
        <v>31454</v>
      </c>
    </row>
    <row r="6271" spans="1:5" x14ac:dyDescent="0.25">
      <c r="A6271" s="93" t="s">
        <v>1608</v>
      </c>
      <c r="B6271" t="s">
        <v>21791</v>
      </c>
      <c r="C6271">
        <v>142</v>
      </c>
      <c r="D6271" s="93" t="s">
        <v>23436</v>
      </c>
      <c r="E6271" s="93" t="s">
        <v>14</v>
      </c>
    </row>
    <row r="6272" spans="1:5" x14ac:dyDescent="0.25">
      <c r="A6272" s="93" t="s">
        <v>1608</v>
      </c>
      <c r="B6272" t="s">
        <v>21791</v>
      </c>
      <c r="C6272">
        <v>5061</v>
      </c>
      <c r="D6272" s="93" t="s">
        <v>22330</v>
      </c>
      <c r="E6272" s="93" t="s">
        <v>14</v>
      </c>
    </row>
    <row r="6273" spans="1:5" x14ac:dyDescent="0.25">
      <c r="A6273" s="93" t="s">
        <v>1608</v>
      </c>
      <c r="B6273" t="s">
        <v>21791</v>
      </c>
      <c r="C6273">
        <v>5104</v>
      </c>
      <c r="D6273" s="93" t="s">
        <v>23312</v>
      </c>
      <c r="E6273" s="93" t="s">
        <v>14</v>
      </c>
    </row>
    <row r="6274" spans="1:5" x14ac:dyDescent="0.25">
      <c r="A6274" s="93" t="s">
        <v>1608</v>
      </c>
      <c r="B6274" t="s">
        <v>21791</v>
      </c>
      <c r="C6274">
        <v>13388</v>
      </c>
      <c r="D6274" s="93" t="s">
        <v>23009</v>
      </c>
      <c r="E6274" s="93" t="s">
        <v>14</v>
      </c>
    </row>
    <row r="6275" spans="1:5" x14ac:dyDescent="0.25">
      <c r="A6275" s="93" t="s">
        <v>1608</v>
      </c>
      <c r="B6275" t="s">
        <v>21791</v>
      </c>
      <c r="C6275">
        <v>40784</v>
      </c>
      <c r="D6275" s="93" t="s">
        <v>22323</v>
      </c>
      <c r="E6275" s="93" t="s">
        <v>14</v>
      </c>
    </row>
    <row r="6276" spans="1:5" x14ac:dyDescent="0.25">
      <c r="A6276" s="93" t="s">
        <v>1608</v>
      </c>
      <c r="B6276" t="s">
        <v>21783</v>
      </c>
      <c r="C6276">
        <v>88316</v>
      </c>
      <c r="D6276" s="93" t="s">
        <v>23437</v>
      </c>
      <c r="E6276" s="93" t="s">
        <v>14</v>
      </c>
    </row>
    <row r="6277" spans="1:5" x14ac:dyDescent="0.25">
      <c r="A6277" s="93" t="s">
        <v>1608</v>
      </c>
      <c r="B6277" t="s">
        <v>21783</v>
      </c>
      <c r="C6277">
        <v>88323</v>
      </c>
      <c r="D6277" s="93" t="s">
        <v>23438</v>
      </c>
      <c r="E6277" s="93" t="s">
        <v>14</v>
      </c>
    </row>
    <row r="6278" spans="1:5" x14ac:dyDescent="0.25">
      <c r="A6278" s="93" t="s">
        <v>1608</v>
      </c>
      <c r="B6278" t="s">
        <v>21783</v>
      </c>
      <c r="C6278">
        <v>93281</v>
      </c>
      <c r="D6278" s="93" t="s">
        <v>23419</v>
      </c>
      <c r="E6278" s="93" t="s">
        <v>14</v>
      </c>
    </row>
    <row r="6279" spans="1:5" x14ac:dyDescent="0.25">
      <c r="A6279" s="93" t="s">
        <v>1608</v>
      </c>
      <c r="B6279" t="s">
        <v>21783</v>
      </c>
      <c r="C6279">
        <v>93282</v>
      </c>
      <c r="D6279" s="93" t="s">
        <v>23420</v>
      </c>
      <c r="E6279" s="93" t="s">
        <v>14</v>
      </c>
    </row>
    <row r="6280" spans="1:5" x14ac:dyDescent="0.25">
      <c r="A6280" s="93" t="s">
        <v>1609</v>
      </c>
      <c r="D6280" s="93" t="s">
        <v>14</v>
      </c>
      <c r="E6280" s="93" t="s">
        <v>31455</v>
      </c>
    </row>
    <row r="6281" spans="1:5" x14ac:dyDescent="0.25">
      <c r="A6281" s="93" t="s">
        <v>1609</v>
      </c>
      <c r="B6281" t="s">
        <v>21791</v>
      </c>
      <c r="C6281">
        <v>142</v>
      </c>
      <c r="D6281" s="93" t="s">
        <v>23337</v>
      </c>
      <c r="E6281" s="93" t="s">
        <v>14</v>
      </c>
    </row>
    <row r="6282" spans="1:5" x14ac:dyDescent="0.25">
      <c r="A6282" s="93" t="s">
        <v>1609</v>
      </c>
      <c r="B6282" t="s">
        <v>21791</v>
      </c>
      <c r="C6282">
        <v>5061</v>
      </c>
      <c r="D6282" s="93" t="s">
        <v>23439</v>
      </c>
      <c r="E6282" s="93" t="s">
        <v>14</v>
      </c>
    </row>
    <row r="6283" spans="1:5" x14ac:dyDescent="0.25">
      <c r="A6283" s="93" t="s">
        <v>1609</v>
      </c>
      <c r="B6283" t="s">
        <v>21791</v>
      </c>
      <c r="C6283">
        <v>5104</v>
      </c>
      <c r="D6283" s="93" t="s">
        <v>23404</v>
      </c>
      <c r="E6283" s="93" t="s">
        <v>14</v>
      </c>
    </row>
    <row r="6284" spans="1:5" x14ac:dyDescent="0.25">
      <c r="A6284" s="93" t="s">
        <v>1609</v>
      </c>
      <c r="B6284" t="s">
        <v>21791</v>
      </c>
      <c r="C6284">
        <v>13388</v>
      </c>
      <c r="D6284" s="93" t="s">
        <v>23440</v>
      </c>
      <c r="E6284" s="93" t="s">
        <v>14</v>
      </c>
    </row>
    <row r="6285" spans="1:5" x14ac:dyDescent="0.25">
      <c r="A6285" s="93" t="s">
        <v>1609</v>
      </c>
      <c r="B6285" t="s">
        <v>21791</v>
      </c>
      <c r="C6285">
        <v>40873</v>
      </c>
      <c r="D6285" s="93" t="s">
        <v>22323</v>
      </c>
      <c r="E6285" s="93" t="s">
        <v>14</v>
      </c>
    </row>
    <row r="6286" spans="1:5" x14ac:dyDescent="0.25">
      <c r="A6286" s="93" t="s">
        <v>1609</v>
      </c>
      <c r="B6286" t="s">
        <v>21783</v>
      </c>
      <c r="C6286">
        <v>88316</v>
      </c>
      <c r="D6286" s="93" t="s">
        <v>23354</v>
      </c>
      <c r="E6286" s="93" t="s">
        <v>14</v>
      </c>
    </row>
    <row r="6287" spans="1:5" x14ac:dyDescent="0.25">
      <c r="A6287" s="93" t="s">
        <v>1609</v>
      </c>
      <c r="B6287" t="s">
        <v>21783</v>
      </c>
      <c r="C6287">
        <v>88323</v>
      </c>
      <c r="D6287" s="93" t="s">
        <v>23441</v>
      </c>
      <c r="E6287" s="93" t="s">
        <v>14</v>
      </c>
    </row>
    <row r="6288" spans="1:5" x14ac:dyDescent="0.25">
      <c r="A6288" s="93" t="s">
        <v>1609</v>
      </c>
      <c r="B6288" t="s">
        <v>21783</v>
      </c>
      <c r="C6288">
        <v>93281</v>
      </c>
      <c r="D6288" s="93" t="s">
        <v>23419</v>
      </c>
      <c r="E6288" s="93" t="s">
        <v>14</v>
      </c>
    </row>
    <row r="6289" spans="1:5" x14ac:dyDescent="0.25">
      <c r="A6289" s="93" t="s">
        <v>1609</v>
      </c>
      <c r="B6289" t="s">
        <v>21783</v>
      </c>
      <c r="C6289">
        <v>93282</v>
      </c>
      <c r="D6289" s="93" t="s">
        <v>23420</v>
      </c>
      <c r="E6289" s="93" t="s">
        <v>14</v>
      </c>
    </row>
    <row r="6290" spans="1:5" x14ac:dyDescent="0.25">
      <c r="A6290" s="93" t="s">
        <v>1610</v>
      </c>
      <c r="D6290" s="93" t="s">
        <v>14</v>
      </c>
      <c r="E6290" s="93" t="s">
        <v>31456</v>
      </c>
    </row>
    <row r="6291" spans="1:5" x14ac:dyDescent="0.25">
      <c r="A6291" s="93" t="s">
        <v>1610</v>
      </c>
      <c r="B6291" t="s">
        <v>21791</v>
      </c>
      <c r="C6291">
        <v>1607</v>
      </c>
      <c r="D6291" s="93" t="s">
        <v>23383</v>
      </c>
      <c r="E6291" s="93" t="s">
        <v>14</v>
      </c>
    </row>
    <row r="6292" spans="1:5" x14ac:dyDescent="0.25">
      <c r="A6292" s="93" t="s">
        <v>1610</v>
      </c>
      <c r="B6292" t="s">
        <v>21791</v>
      </c>
      <c r="C6292">
        <v>4302</v>
      </c>
      <c r="D6292" s="93" t="s">
        <v>23383</v>
      </c>
      <c r="E6292" s="93" t="s">
        <v>14</v>
      </c>
    </row>
    <row r="6293" spans="1:5" x14ac:dyDescent="0.25">
      <c r="A6293" s="93" t="s">
        <v>1610</v>
      </c>
      <c r="B6293" t="s">
        <v>21791</v>
      </c>
      <c r="C6293">
        <v>7184</v>
      </c>
      <c r="D6293" s="93" t="s">
        <v>23384</v>
      </c>
      <c r="E6293" s="93" t="s">
        <v>14</v>
      </c>
    </row>
    <row r="6294" spans="1:5" x14ac:dyDescent="0.25">
      <c r="A6294" s="93" t="s">
        <v>1610</v>
      </c>
      <c r="B6294" t="s">
        <v>21783</v>
      </c>
      <c r="C6294">
        <v>88316</v>
      </c>
      <c r="D6294" s="93" t="s">
        <v>23385</v>
      </c>
      <c r="E6294" s="93" t="s">
        <v>14</v>
      </c>
    </row>
    <row r="6295" spans="1:5" x14ac:dyDescent="0.25">
      <c r="A6295" s="93" t="s">
        <v>1610</v>
      </c>
      <c r="B6295" t="s">
        <v>21783</v>
      </c>
      <c r="C6295">
        <v>88323</v>
      </c>
      <c r="D6295" s="93" t="s">
        <v>23386</v>
      </c>
      <c r="E6295" s="93" t="s">
        <v>14</v>
      </c>
    </row>
    <row r="6296" spans="1:5" x14ac:dyDescent="0.25">
      <c r="A6296" s="93" t="s">
        <v>1610</v>
      </c>
      <c r="B6296" t="s">
        <v>21783</v>
      </c>
      <c r="C6296">
        <v>93281</v>
      </c>
      <c r="D6296" s="93" t="s">
        <v>23387</v>
      </c>
      <c r="E6296" s="93" t="s">
        <v>14</v>
      </c>
    </row>
    <row r="6297" spans="1:5" x14ac:dyDescent="0.25">
      <c r="A6297" s="93" t="s">
        <v>1610</v>
      </c>
      <c r="B6297" t="s">
        <v>21783</v>
      </c>
      <c r="C6297">
        <v>93282</v>
      </c>
      <c r="D6297" s="93" t="s">
        <v>21797</v>
      </c>
      <c r="E6297" s="93" t="s">
        <v>14</v>
      </c>
    </row>
    <row r="6298" spans="1:5" x14ac:dyDescent="0.25">
      <c r="A6298" s="93" t="s">
        <v>1611</v>
      </c>
      <c r="D6298" s="93" t="s">
        <v>14</v>
      </c>
      <c r="E6298" s="93" t="s">
        <v>31457</v>
      </c>
    </row>
    <row r="6299" spans="1:5" x14ac:dyDescent="0.25">
      <c r="A6299" s="93" t="s">
        <v>1611</v>
      </c>
      <c r="B6299" t="s">
        <v>21791</v>
      </c>
      <c r="C6299">
        <v>11964</v>
      </c>
      <c r="D6299" s="93" t="s">
        <v>23295</v>
      </c>
      <c r="E6299" s="93" t="s">
        <v>14</v>
      </c>
    </row>
    <row r="6300" spans="1:5" x14ac:dyDescent="0.25">
      <c r="A6300" s="93" t="s">
        <v>1611</v>
      </c>
      <c r="B6300" t="s">
        <v>21783</v>
      </c>
      <c r="C6300">
        <v>88278</v>
      </c>
      <c r="D6300" s="93" t="s">
        <v>23442</v>
      </c>
      <c r="E6300" s="93" t="s">
        <v>14</v>
      </c>
    </row>
    <row r="6301" spans="1:5" x14ac:dyDescent="0.25">
      <c r="A6301" s="93" t="s">
        <v>1611</v>
      </c>
      <c r="B6301" t="s">
        <v>21783</v>
      </c>
      <c r="C6301">
        <v>88316</v>
      </c>
      <c r="D6301" s="93" t="s">
        <v>23136</v>
      </c>
      <c r="E6301" s="93" t="s">
        <v>14</v>
      </c>
    </row>
    <row r="6302" spans="1:5" x14ac:dyDescent="0.25">
      <c r="A6302" s="93" t="s">
        <v>1611</v>
      </c>
      <c r="B6302" t="s">
        <v>21783</v>
      </c>
      <c r="C6302">
        <v>93287</v>
      </c>
      <c r="D6302" s="93" t="s">
        <v>23231</v>
      </c>
      <c r="E6302" s="93" t="s">
        <v>14</v>
      </c>
    </row>
    <row r="6303" spans="1:5" x14ac:dyDescent="0.25">
      <c r="A6303" s="93" t="s">
        <v>1611</v>
      </c>
      <c r="B6303" t="s">
        <v>21783</v>
      </c>
      <c r="C6303">
        <v>93288</v>
      </c>
      <c r="D6303" s="93" t="s">
        <v>23232</v>
      </c>
      <c r="E6303" s="93" t="s">
        <v>14</v>
      </c>
    </row>
    <row r="6304" spans="1:5" x14ac:dyDescent="0.25">
      <c r="A6304" s="93" t="s">
        <v>1612</v>
      </c>
      <c r="D6304" s="93" t="s">
        <v>14</v>
      </c>
      <c r="E6304" s="93" t="s">
        <v>31458</v>
      </c>
    </row>
    <row r="6305" spans="1:5" x14ac:dyDescent="0.25">
      <c r="A6305" s="93" t="s">
        <v>1612</v>
      </c>
      <c r="B6305" t="s">
        <v>21791</v>
      </c>
      <c r="C6305">
        <v>11964</v>
      </c>
      <c r="D6305" s="93" t="s">
        <v>23295</v>
      </c>
      <c r="E6305" s="93" t="s">
        <v>14</v>
      </c>
    </row>
    <row r="6306" spans="1:5" x14ac:dyDescent="0.25">
      <c r="A6306" s="93" t="s">
        <v>1612</v>
      </c>
      <c r="B6306" t="s">
        <v>21783</v>
      </c>
      <c r="C6306">
        <v>88278</v>
      </c>
      <c r="D6306" s="93" t="s">
        <v>23443</v>
      </c>
      <c r="E6306" s="93" t="s">
        <v>14</v>
      </c>
    </row>
    <row r="6307" spans="1:5" x14ac:dyDescent="0.25">
      <c r="A6307" s="93" t="s">
        <v>1612</v>
      </c>
      <c r="B6307" t="s">
        <v>21783</v>
      </c>
      <c r="C6307">
        <v>88316</v>
      </c>
      <c r="D6307" s="93" t="s">
        <v>23444</v>
      </c>
      <c r="E6307" s="93" t="s">
        <v>14</v>
      </c>
    </row>
    <row r="6308" spans="1:5" x14ac:dyDescent="0.25">
      <c r="A6308" s="93" t="s">
        <v>1612</v>
      </c>
      <c r="B6308" t="s">
        <v>21783</v>
      </c>
      <c r="C6308">
        <v>93287</v>
      </c>
      <c r="D6308" s="93" t="s">
        <v>23231</v>
      </c>
      <c r="E6308" s="93" t="s">
        <v>14</v>
      </c>
    </row>
    <row r="6309" spans="1:5" x14ac:dyDescent="0.25">
      <c r="A6309" s="93" t="s">
        <v>1612</v>
      </c>
      <c r="B6309" t="s">
        <v>21783</v>
      </c>
      <c r="C6309">
        <v>93288</v>
      </c>
      <c r="D6309" s="93" t="s">
        <v>23232</v>
      </c>
      <c r="E6309" s="93" t="s">
        <v>14</v>
      </c>
    </row>
    <row r="6310" spans="1:5" x14ac:dyDescent="0.25">
      <c r="A6310" s="93" t="s">
        <v>1613</v>
      </c>
      <c r="D6310" s="93" t="s">
        <v>14</v>
      </c>
      <c r="E6310" s="93" t="s">
        <v>31459</v>
      </c>
    </row>
    <row r="6311" spans="1:5" x14ac:dyDescent="0.25">
      <c r="A6311" s="93" t="s">
        <v>1613</v>
      </c>
      <c r="B6311" t="s">
        <v>21791</v>
      </c>
      <c r="C6311">
        <v>11964</v>
      </c>
      <c r="D6311" s="93" t="s">
        <v>23295</v>
      </c>
      <c r="E6311" s="93" t="s">
        <v>14</v>
      </c>
    </row>
    <row r="6312" spans="1:5" x14ac:dyDescent="0.25">
      <c r="A6312" s="93" t="s">
        <v>1613</v>
      </c>
      <c r="B6312" t="s">
        <v>21783</v>
      </c>
      <c r="C6312">
        <v>88278</v>
      </c>
      <c r="D6312" s="93" t="s">
        <v>23445</v>
      </c>
      <c r="E6312" s="93" t="s">
        <v>14</v>
      </c>
    </row>
    <row r="6313" spans="1:5" x14ac:dyDescent="0.25">
      <c r="A6313" s="93" t="s">
        <v>1613</v>
      </c>
      <c r="B6313" t="s">
        <v>21783</v>
      </c>
      <c r="C6313">
        <v>88316</v>
      </c>
      <c r="D6313" s="93" t="s">
        <v>23446</v>
      </c>
      <c r="E6313" s="93" t="s">
        <v>14</v>
      </c>
    </row>
    <row r="6314" spans="1:5" x14ac:dyDescent="0.25">
      <c r="A6314" s="93" t="s">
        <v>1613</v>
      </c>
      <c r="B6314" t="s">
        <v>21783</v>
      </c>
      <c r="C6314">
        <v>93287</v>
      </c>
      <c r="D6314" s="93" t="s">
        <v>23231</v>
      </c>
      <c r="E6314" s="93" t="s">
        <v>14</v>
      </c>
    </row>
    <row r="6315" spans="1:5" x14ac:dyDescent="0.25">
      <c r="A6315" s="93" t="s">
        <v>1613</v>
      </c>
      <c r="B6315" t="s">
        <v>21783</v>
      </c>
      <c r="C6315">
        <v>93288</v>
      </c>
      <c r="D6315" s="93" t="s">
        <v>23232</v>
      </c>
      <c r="E6315" s="93" t="s">
        <v>14</v>
      </c>
    </row>
    <row r="6316" spans="1:5" x14ac:dyDescent="0.25">
      <c r="A6316" s="93" t="s">
        <v>1614</v>
      </c>
      <c r="D6316" s="93" t="s">
        <v>14</v>
      </c>
      <c r="E6316" s="93" t="s">
        <v>31460</v>
      </c>
    </row>
    <row r="6317" spans="1:5" x14ac:dyDescent="0.25">
      <c r="A6317" s="93" t="s">
        <v>1614</v>
      </c>
      <c r="B6317" t="s">
        <v>21791</v>
      </c>
      <c r="C6317">
        <v>11964</v>
      </c>
      <c r="D6317" s="93" t="s">
        <v>23295</v>
      </c>
      <c r="E6317" s="93" t="s">
        <v>14</v>
      </c>
    </row>
    <row r="6318" spans="1:5" x14ac:dyDescent="0.25">
      <c r="A6318" s="93" t="s">
        <v>1614</v>
      </c>
      <c r="B6318" t="s">
        <v>21783</v>
      </c>
      <c r="C6318">
        <v>88278</v>
      </c>
      <c r="D6318" s="93" t="s">
        <v>23447</v>
      </c>
      <c r="E6318" s="93" t="s">
        <v>14</v>
      </c>
    </row>
    <row r="6319" spans="1:5" x14ac:dyDescent="0.25">
      <c r="A6319" s="93" t="s">
        <v>1614</v>
      </c>
      <c r="B6319" t="s">
        <v>21783</v>
      </c>
      <c r="C6319">
        <v>88316</v>
      </c>
      <c r="D6319" s="93" t="s">
        <v>23448</v>
      </c>
      <c r="E6319" s="93" t="s">
        <v>14</v>
      </c>
    </row>
    <row r="6320" spans="1:5" x14ac:dyDescent="0.25">
      <c r="A6320" s="93" t="s">
        <v>1614</v>
      </c>
      <c r="B6320" t="s">
        <v>21783</v>
      </c>
      <c r="C6320">
        <v>93287</v>
      </c>
      <c r="D6320" s="93" t="s">
        <v>23231</v>
      </c>
      <c r="E6320" s="93" t="s">
        <v>14</v>
      </c>
    </row>
    <row r="6321" spans="1:5" x14ac:dyDescent="0.25">
      <c r="A6321" s="93" t="s">
        <v>1614</v>
      </c>
      <c r="B6321" t="s">
        <v>21783</v>
      </c>
      <c r="C6321">
        <v>93288</v>
      </c>
      <c r="D6321" s="93" t="s">
        <v>23232</v>
      </c>
      <c r="E6321" s="93" t="s">
        <v>14</v>
      </c>
    </row>
    <row r="6322" spans="1:5" x14ac:dyDescent="0.25">
      <c r="A6322" s="93" t="s">
        <v>1615</v>
      </c>
      <c r="D6322" s="93" t="s">
        <v>14</v>
      </c>
      <c r="E6322" s="93" t="s">
        <v>31461</v>
      </c>
    </row>
    <row r="6323" spans="1:5" x14ac:dyDescent="0.25">
      <c r="A6323" s="93" t="s">
        <v>1615</v>
      </c>
      <c r="B6323" t="s">
        <v>21791</v>
      </c>
      <c r="C6323">
        <v>1330</v>
      </c>
      <c r="D6323" s="93" t="s">
        <v>23449</v>
      </c>
      <c r="E6323" s="93" t="s">
        <v>14</v>
      </c>
    </row>
    <row r="6324" spans="1:5" x14ac:dyDescent="0.25">
      <c r="A6324" s="93" t="s">
        <v>1615</v>
      </c>
      <c r="B6324" t="s">
        <v>21791</v>
      </c>
      <c r="C6324">
        <v>40424</v>
      </c>
      <c r="D6324" s="93" t="s">
        <v>23450</v>
      </c>
      <c r="E6324" s="93" t="s">
        <v>14</v>
      </c>
    </row>
    <row r="6325" spans="1:5" x14ac:dyDescent="0.25">
      <c r="A6325" s="93" t="s">
        <v>1615</v>
      </c>
      <c r="B6325" t="s">
        <v>21791</v>
      </c>
      <c r="C6325">
        <v>40535</v>
      </c>
      <c r="D6325" s="93" t="s">
        <v>23451</v>
      </c>
      <c r="E6325" s="93" t="s">
        <v>14</v>
      </c>
    </row>
    <row r="6326" spans="1:5" x14ac:dyDescent="0.25">
      <c r="A6326" s="93" t="s">
        <v>1615</v>
      </c>
      <c r="B6326" t="s">
        <v>21791</v>
      </c>
      <c r="C6326">
        <v>40547</v>
      </c>
      <c r="D6326" s="93" t="s">
        <v>23411</v>
      </c>
      <c r="E6326" s="93" t="s">
        <v>14</v>
      </c>
    </row>
    <row r="6327" spans="1:5" x14ac:dyDescent="0.25">
      <c r="A6327" s="93" t="s">
        <v>1615</v>
      </c>
      <c r="B6327" t="s">
        <v>21791</v>
      </c>
      <c r="C6327">
        <v>40549</v>
      </c>
      <c r="D6327" s="93" t="s">
        <v>23307</v>
      </c>
      <c r="E6327" s="93" t="s">
        <v>14</v>
      </c>
    </row>
    <row r="6328" spans="1:5" x14ac:dyDescent="0.25">
      <c r="A6328" s="93" t="s">
        <v>1615</v>
      </c>
      <c r="B6328" t="s">
        <v>21791</v>
      </c>
      <c r="C6328">
        <v>40664</v>
      </c>
      <c r="D6328" s="93" t="s">
        <v>23452</v>
      </c>
      <c r="E6328" s="93" t="s">
        <v>14</v>
      </c>
    </row>
    <row r="6329" spans="1:5" x14ac:dyDescent="0.25">
      <c r="A6329" s="93" t="s">
        <v>1615</v>
      </c>
      <c r="B6329" t="s">
        <v>21791</v>
      </c>
      <c r="C6329">
        <v>40839</v>
      </c>
      <c r="D6329" s="93" t="s">
        <v>23387</v>
      </c>
      <c r="E6329" s="93" t="s">
        <v>14</v>
      </c>
    </row>
    <row r="6330" spans="1:5" x14ac:dyDescent="0.25">
      <c r="A6330" s="93" t="s">
        <v>1615</v>
      </c>
      <c r="B6330" t="s">
        <v>21791</v>
      </c>
      <c r="C6330">
        <v>43083</v>
      </c>
      <c r="D6330" s="93" t="s">
        <v>23453</v>
      </c>
      <c r="E6330" s="93" t="s">
        <v>14</v>
      </c>
    </row>
    <row r="6331" spans="1:5" x14ac:dyDescent="0.25">
      <c r="A6331" s="93" t="s">
        <v>1615</v>
      </c>
      <c r="B6331" t="s">
        <v>21783</v>
      </c>
      <c r="C6331">
        <v>88278</v>
      </c>
      <c r="D6331" s="93" t="s">
        <v>21900</v>
      </c>
      <c r="E6331" s="93" t="s">
        <v>14</v>
      </c>
    </row>
    <row r="6332" spans="1:5" x14ac:dyDescent="0.25">
      <c r="A6332" s="93" t="s">
        <v>1615</v>
      </c>
      <c r="B6332" t="s">
        <v>21783</v>
      </c>
      <c r="C6332">
        <v>88316</v>
      </c>
      <c r="D6332" s="93" t="s">
        <v>22525</v>
      </c>
      <c r="E6332" s="93" t="s">
        <v>14</v>
      </c>
    </row>
    <row r="6333" spans="1:5" x14ac:dyDescent="0.25">
      <c r="A6333" s="93" t="s">
        <v>1615</v>
      </c>
      <c r="B6333" t="s">
        <v>21783</v>
      </c>
      <c r="C6333">
        <v>93281</v>
      </c>
      <c r="D6333" s="93" t="s">
        <v>23454</v>
      </c>
      <c r="E6333" s="93" t="s">
        <v>14</v>
      </c>
    </row>
    <row r="6334" spans="1:5" x14ac:dyDescent="0.25">
      <c r="A6334" s="93" t="s">
        <v>1615</v>
      </c>
      <c r="B6334" t="s">
        <v>21783</v>
      </c>
      <c r="C6334">
        <v>93282</v>
      </c>
      <c r="D6334" s="93" t="s">
        <v>23455</v>
      </c>
      <c r="E6334" s="93" t="s">
        <v>14</v>
      </c>
    </row>
    <row r="6335" spans="1:5" x14ac:dyDescent="0.25">
      <c r="A6335" s="93" t="s">
        <v>1616</v>
      </c>
      <c r="D6335" s="93" t="s">
        <v>14</v>
      </c>
      <c r="E6335" s="93" t="s">
        <v>31462</v>
      </c>
    </row>
    <row r="6336" spans="1:5" x14ac:dyDescent="0.25">
      <c r="A6336" s="93" t="s">
        <v>1616</v>
      </c>
      <c r="B6336" t="s">
        <v>21791</v>
      </c>
      <c r="C6336">
        <v>40424</v>
      </c>
      <c r="D6336" s="93" t="s">
        <v>23450</v>
      </c>
      <c r="E6336" s="93" t="s">
        <v>14</v>
      </c>
    </row>
    <row r="6337" spans="1:5" x14ac:dyDescent="0.25">
      <c r="A6337" s="93" t="s">
        <v>1616</v>
      </c>
      <c r="B6337" t="s">
        <v>21791</v>
      </c>
      <c r="C6337">
        <v>40535</v>
      </c>
      <c r="D6337" s="93" t="s">
        <v>23451</v>
      </c>
      <c r="E6337" s="93" t="s">
        <v>14</v>
      </c>
    </row>
    <row r="6338" spans="1:5" x14ac:dyDescent="0.25">
      <c r="A6338" s="93" t="s">
        <v>1616</v>
      </c>
      <c r="B6338" t="s">
        <v>21791</v>
      </c>
      <c r="C6338">
        <v>40547</v>
      </c>
      <c r="D6338" s="93" t="s">
        <v>23411</v>
      </c>
      <c r="E6338" s="93" t="s">
        <v>14</v>
      </c>
    </row>
    <row r="6339" spans="1:5" x14ac:dyDescent="0.25">
      <c r="A6339" s="93" t="s">
        <v>1616</v>
      </c>
      <c r="B6339" t="s">
        <v>21791</v>
      </c>
      <c r="C6339">
        <v>40664</v>
      </c>
      <c r="D6339" s="93" t="s">
        <v>23452</v>
      </c>
      <c r="E6339" s="93" t="s">
        <v>14</v>
      </c>
    </row>
    <row r="6340" spans="1:5" x14ac:dyDescent="0.25">
      <c r="A6340" s="93" t="s">
        <v>1616</v>
      </c>
      <c r="B6340" t="s">
        <v>21791</v>
      </c>
      <c r="C6340">
        <v>40839</v>
      </c>
      <c r="D6340" s="93" t="s">
        <v>23387</v>
      </c>
      <c r="E6340" s="93" t="s">
        <v>14</v>
      </c>
    </row>
    <row r="6341" spans="1:5" x14ac:dyDescent="0.25">
      <c r="A6341" s="93" t="s">
        <v>1616</v>
      </c>
      <c r="B6341" t="s">
        <v>21783</v>
      </c>
      <c r="C6341">
        <v>88278</v>
      </c>
      <c r="D6341" s="93" t="s">
        <v>22955</v>
      </c>
      <c r="E6341" s="93" t="s">
        <v>14</v>
      </c>
    </row>
    <row r="6342" spans="1:5" x14ac:dyDescent="0.25">
      <c r="A6342" s="93" t="s">
        <v>1616</v>
      </c>
      <c r="B6342" t="s">
        <v>21783</v>
      </c>
      <c r="C6342">
        <v>88316</v>
      </c>
      <c r="D6342" s="93" t="s">
        <v>22006</v>
      </c>
      <c r="E6342" s="93" t="s">
        <v>14</v>
      </c>
    </row>
    <row r="6343" spans="1:5" x14ac:dyDescent="0.25">
      <c r="A6343" s="93" t="s">
        <v>1616</v>
      </c>
      <c r="B6343" t="s">
        <v>21783</v>
      </c>
      <c r="C6343">
        <v>93281</v>
      </c>
      <c r="D6343" s="93" t="s">
        <v>23307</v>
      </c>
      <c r="E6343" s="93" t="s">
        <v>14</v>
      </c>
    </row>
    <row r="6344" spans="1:5" x14ac:dyDescent="0.25">
      <c r="A6344" s="93" t="s">
        <v>1616</v>
      </c>
      <c r="B6344" t="s">
        <v>21783</v>
      </c>
      <c r="C6344">
        <v>93282</v>
      </c>
      <c r="D6344" s="93" t="s">
        <v>23456</v>
      </c>
      <c r="E6344" s="93" t="s">
        <v>14</v>
      </c>
    </row>
    <row r="6345" spans="1:5" x14ac:dyDescent="0.25">
      <c r="A6345" s="93" t="s">
        <v>1617</v>
      </c>
      <c r="D6345" s="93" t="s">
        <v>14</v>
      </c>
      <c r="E6345" s="93" t="s">
        <v>31463</v>
      </c>
    </row>
    <row r="6346" spans="1:5" x14ac:dyDescent="0.25">
      <c r="A6346" s="93" t="s">
        <v>1617</v>
      </c>
      <c r="B6346" t="s">
        <v>21791</v>
      </c>
      <c r="C6346">
        <v>40547</v>
      </c>
      <c r="D6346" s="93" t="s">
        <v>23411</v>
      </c>
      <c r="E6346" s="93" t="s">
        <v>14</v>
      </c>
    </row>
    <row r="6347" spans="1:5" x14ac:dyDescent="0.25">
      <c r="A6347" s="93" t="s">
        <v>1617</v>
      </c>
      <c r="B6347" t="s">
        <v>21791</v>
      </c>
      <c r="C6347">
        <v>40664</v>
      </c>
      <c r="D6347" s="93" t="s">
        <v>23452</v>
      </c>
      <c r="E6347" s="93" t="s">
        <v>14</v>
      </c>
    </row>
    <row r="6348" spans="1:5" x14ac:dyDescent="0.25">
      <c r="A6348" s="93" t="s">
        <v>1617</v>
      </c>
      <c r="B6348" t="s">
        <v>21783</v>
      </c>
      <c r="C6348">
        <v>88278</v>
      </c>
      <c r="D6348" s="93" t="s">
        <v>22592</v>
      </c>
      <c r="E6348" s="93" t="s">
        <v>14</v>
      </c>
    </row>
    <row r="6349" spans="1:5" x14ac:dyDescent="0.25">
      <c r="A6349" s="93" t="s">
        <v>1617</v>
      </c>
      <c r="B6349" t="s">
        <v>21783</v>
      </c>
      <c r="C6349">
        <v>88316</v>
      </c>
      <c r="D6349" s="93" t="s">
        <v>23457</v>
      </c>
      <c r="E6349" s="93" t="s">
        <v>14</v>
      </c>
    </row>
    <row r="6350" spans="1:5" x14ac:dyDescent="0.25">
      <c r="A6350" s="93" t="s">
        <v>1617</v>
      </c>
      <c r="B6350" t="s">
        <v>21783</v>
      </c>
      <c r="C6350">
        <v>93281</v>
      </c>
      <c r="D6350" s="93" t="s">
        <v>22844</v>
      </c>
      <c r="E6350" s="93" t="s">
        <v>14</v>
      </c>
    </row>
    <row r="6351" spans="1:5" x14ac:dyDescent="0.25">
      <c r="A6351" s="93" t="s">
        <v>1617</v>
      </c>
      <c r="B6351" t="s">
        <v>21783</v>
      </c>
      <c r="C6351">
        <v>93282</v>
      </c>
      <c r="D6351" s="93" t="s">
        <v>23364</v>
      </c>
      <c r="E6351" s="93" t="s">
        <v>14</v>
      </c>
    </row>
    <row r="6352" spans="1:5" x14ac:dyDescent="0.25">
      <c r="A6352" s="93" t="s">
        <v>1618</v>
      </c>
      <c r="D6352" s="93" t="s">
        <v>14</v>
      </c>
      <c r="E6352" s="93" t="s">
        <v>31464</v>
      </c>
    </row>
    <row r="6353" spans="1:5" x14ac:dyDescent="0.25">
      <c r="A6353" s="93" t="s">
        <v>1618</v>
      </c>
      <c r="B6353" t="s">
        <v>21791</v>
      </c>
      <c r="C6353">
        <v>1330</v>
      </c>
      <c r="D6353" s="93" t="s">
        <v>23449</v>
      </c>
      <c r="E6353" s="93" t="s">
        <v>14</v>
      </c>
    </row>
    <row r="6354" spans="1:5" x14ac:dyDescent="0.25">
      <c r="A6354" s="93" t="s">
        <v>1618</v>
      </c>
      <c r="B6354" t="s">
        <v>21791</v>
      </c>
      <c r="C6354">
        <v>40424</v>
      </c>
      <c r="D6354" s="93" t="s">
        <v>23450</v>
      </c>
      <c r="E6354" s="93" t="s">
        <v>14</v>
      </c>
    </row>
    <row r="6355" spans="1:5" x14ac:dyDescent="0.25">
      <c r="A6355" s="93" t="s">
        <v>1618</v>
      </c>
      <c r="B6355" t="s">
        <v>21791</v>
      </c>
      <c r="C6355">
        <v>40535</v>
      </c>
      <c r="D6355" s="93" t="s">
        <v>23458</v>
      </c>
      <c r="E6355" s="93" t="s">
        <v>14</v>
      </c>
    </row>
    <row r="6356" spans="1:5" x14ac:dyDescent="0.25">
      <c r="A6356" s="93" t="s">
        <v>1618</v>
      </c>
      <c r="B6356" t="s">
        <v>21791</v>
      </c>
      <c r="C6356">
        <v>40547</v>
      </c>
      <c r="D6356" s="93" t="s">
        <v>23411</v>
      </c>
      <c r="E6356" s="93" t="s">
        <v>14</v>
      </c>
    </row>
    <row r="6357" spans="1:5" x14ac:dyDescent="0.25">
      <c r="A6357" s="93" t="s">
        <v>1618</v>
      </c>
      <c r="B6357" t="s">
        <v>21791</v>
      </c>
      <c r="C6357">
        <v>40549</v>
      </c>
      <c r="D6357" s="93" t="s">
        <v>23307</v>
      </c>
      <c r="E6357" s="93" t="s">
        <v>14</v>
      </c>
    </row>
    <row r="6358" spans="1:5" x14ac:dyDescent="0.25">
      <c r="A6358" s="93" t="s">
        <v>1618</v>
      </c>
      <c r="B6358" t="s">
        <v>21791</v>
      </c>
      <c r="C6358">
        <v>40664</v>
      </c>
      <c r="D6358" s="93" t="s">
        <v>23459</v>
      </c>
      <c r="E6358" s="93" t="s">
        <v>14</v>
      </c>
    </row>
    <row r="6359" spans="1:5" x14ac:dyDescent="0.25">
      <c r="A6359" s="93" t="s">
        <v>1618</v>
      </c>
      <c r="B6359" t="s">
        <v>21791</v>
      </c>
      <c r="C6359">
        <v>40839</v>
      </c>
      <c r="D6359" s="93" t="s">
        <v>23387</v>
      </c>
      <c r="E6359" s="93" t="s">
        <v>14</v>
      </c>
    </row>
    <row r="6360" spans="1:5" x14ac:dyDescent="0.25">
      <c r="A6360" s="93" t="s">
        <v>1618</v>
      </c>
      <c r="B6360" t="s">
        <v>21791</v>
      </c>
      <c r="C6360">
        <v>43083</v>
      </c>
      <c r="D6360" s="93" t="s">
        <v>23460</v>
      </c>
      <c r="E6360" s="93" t="s">
        <v>14</v>
      </c>
    </row>
    <row r="6361" spans="1:5" x14ac:dyDescent="0.25">
      <c r="A6361" s="93" t="s">
        <v>1618</v>
      </c>
      <c r="B6361" t="s">
        <v>21783</v>
      </c>
      <c r="C6361">
        <v>88278</v>
      </c>
      <c r="D6361" s="93" t="s">
        <v>23461</v>
      </c>
      <c r="E6361" s="93" t="s">
        <v>14</v>
      </c>
    </row>
    <row r="6362" spans="1:5" x14ac:dyDescent="0.25">
      <c r="A6362" s="93" t="s">
        <v>1618</v>
      </c>
      <c r="B6362" t="s">
        <v>21783</v>
      </c>
      <c r="C6362">
        <v>88316</v>
      </c>
      <c r="D6362" s="93" t="s">
        <v>22164</v>
      </c>
      <c r="E6362" s="93" t="s">
        <v>14</v>
      </c>
    </row>
    <row r="6363" spans="1:5" x14ac:dyDescent="0.25">
      <c r="A6363" s="93" t="s">
        <v>1618</v>
      </c>
      <c r="B6363" t="s">
        <v>21783</v>
      </c>
      <c r="C6363">
        <v>93281</v>
      </c>
      <c r="D6363" s="93" t="s">
        <v>21827</v>
      </c>
      <c r="E6363" s="93" t="s">
        <v>14</v>
      </c>
    </row>
    <row r="6364" spans="1:5" x14ac:dyDescent="0.25">
      <c r="A6364" s="93" t="s">
        <v>1618</v>
      </c>
      <c r="B6364" t="s">
        <v>21783</v>
      </c>
      <c r="C6364">
        <v>93282</v>
      </c>
      <c r="D6364" s="93" t="s">
        <v>23462</v>
      </c>
      <c r="E6364" s="93" t="s">
        <v>14</v>
      </c>
    </row>
    <row r="6365" spans="1:5" x14ac:dyDescent="0.25">
      <c r="A6365" s="93" t="s">
        <v>1619</v>
      </c>
      <c r="D6365" s="93" t="s">
        <v>14</v>
      </c>
      <c r="E6365" s="93" t="s">
        <v>31465</v>
      </c>
    </row>
    <row r="6366" spans="1:5" x14ac:dyDescent="0.25">
      <c r="A6366" s="93" t="s">
        <v>1619</v>
      </c>
      <c r="B6366" t="s">
        <v>21791</v>
      </c>
      <c r="C6366">
        <v>40424</v>
      </c>
      <c r="D6366" s="93" t="s">
        <v>23450</v>
      </c>
      <c r="E6366" s="93" t="s">
        <v>14</v>
      </c>
    </row>
    <row r="6367" spans="1:5" x14ac:dyDescent="0.25">
      <c r="A6367" s="93" t="s">
        <v>1619</v>
      </c>
      <c r="B6367" t="s">
        <v>21791</v>
      </c>
      <c r="C6367">
        <v>40535</v>
      </c>
      <c r="D6367" s="93" t="s">
        <v>23463</v>
      </c>
      <c r="E6367" s="93" t="s">
        <v>14</v>
      </c>
    </row>
    <row r="6368" spans="1:5" x14ac:dyDescent="0.25">
      <c r="A6368" s="93" t="s">
        <v>1619</v>
      </c>
      <c r="B6368" t="s">
        <v>21791</v>
      </c>
      <c r="C6368">
        <v>40547</v>
      </c>
      <c r="D6368" s="93" t="s">
        <v>23411</v>
      </c>
      <c r="E6368" s="93" t="s">
        <v>14</v>
      </c>
    </row>
    <row r="6369" spans="1:5" x14ac:dyDescent="0.25">
      <c r="A6369" s="93" t="s">
        <v>1619</v>
      </c>
      <c r="B6369" t="s">
        <v>21791</v>
      </c>
      <c r="C6369">
        <v>40664</v>
      </c>
      <c r="D6369" s="93" t="s">
        <v>23459</v>
      </c>
      <c r="E6369" s="93" t="s">
        <v>14</v>
      </c>
    </row>
    <row r="6370" spans="1:5" x14ac:dyDescent="0.25">
      <c r="A6370" s="93" t="s">
        <v>1619</v>
      </c>
      <c r="B6370" t="s">
        <v>21791</v>
      </c>
      <c r="C6370">
        <v>40839</v>
      </c>
      <c r="D6370" s="93" t="s">
        <v>23387</v>
      </c>
      <c r="E6370" s="93" t="s">
        <v>14</v>
      </c>
    </row>
    <row r="6371" spans="1:5" x14ac:dyDescent="0.25">
      <c r="A6371" s="93" t="s">
        <v>1619</v>
      </c>
      <c r="B6371" t="s">
        <v>21783</v>
      </c>
      <c r="C6371">
        <v>88278</v>
      </c>
      <c r="D6371" s="93" t="s">
        <v>23464</v>
      </c>
      <c r="E6371" s="93" t="s">
        <v>14</v>
      </c>
    </row>
    <row r="6372" spans="1:5" x14ac:dyDescent="0.25">
      <c r="A6372" s="93" t="s">
        <v>1619</v>
      </c>
      <c r="B6372" t="s">
        <v>21783</v>
      </c>
      <c r="C6372">
        <v>88316</v>
      </c>
      <c r="D6372" s="93" t="s">
        <v>23331</v>
      </c>
      <c r="E6372" s="93" t="s">
        <v>14</v>
      </c>
    </row>
    <row r="6373" spans="1:5" x14ac:dyDescent="0.25">
      <c r="A6373" s="93" t="s">
        <v>1619</v>
      </c>
      <c r="B6373" t="s">
        <v>21783</v>
      </c>
      <c r="C6373">
        <v>93281</v>
      </c>
      <c r="D6373" s="93" t="s">
        <v>23307</v>
      </c>
      <c r="E6373" s="93" t="s">
        <v>14</v>
      </c>
    </row>
    <row r="6374" spans="1:5" x14ac:dyDescent="0.25">
      <c r="A6374" s="93" t="s">
        <v>1619</v>
      </c>
      <c r="B6374" t="s">
        <v>21783</v>
      </c>
      <c r="C6374">
        <v>93282</v>
      </c>
      <c r="D6374" s="93" t="s">
        <v>23456</v>
      </c>
      <c r="E6374" s="93" t="s">
        <v>14</v>
      </c>
    </row>
    <row r="6375" spans="1:5" x14ac:dyDescent="0.25">
      <c r="A6375" s="93" t="s">
        <v>1620</v>
      </c>
      <c r="D6375" s="93" t="s">
        <v>14</v>
      </c>
      <c r="E6375" s="93" t="s">
        <v>31466</v>
      </c>
    </row>
    <row r="6376" spans="1:5" x14ac:dyDescent="0.25">
      <c r="A6376" s="93" t="s">
        <v>1620</v>
      </c>
      <c r="B6376" t="s">
        <v>21791</v>
      </c>
      <c r="C6376">
        <v>40547</v>
      </c>
      <c r="D6376" s="93" t="s">
        <v>23411</v>
      </c>
      <c r="E6376" s="93" t="s">
        <v>14</v>
      </c>
    </row>
    <row r="6377" spans="1:5" x14ac:dyDescent="0.25">
      <c r="A6377" s="93" t="s">
        <v>1620</v>
      </c>
      <c r="B6377" t="s">
        <v>21791</v>
      </c>
      <c r="C6377">
        <v>40664</v>
      </c>
      <c r="D6377" s="93" t="s">
        <v>23459</v>
      </c>
      <c r="E6377" s="93" t="s">
        <v>14</v>
      </c>
    </row>
    <row r="6378" spans="1:5" x14ac:dyDescent="0.25">
      <c r="A6378" s="93" t="s">
        <v>1620</v>
      </c>
      <c r="B6378" t="s">
        <v>21783</v>
      </c>
      <c r="C6378">
        <v>88278</v>
      </c>
      <c r="D6378" s="93" t="s">
        <v>23465</v>
      </c>
      <c r="E6378" s="93" t="s">
        <v>14</v>
      </c>
    </row>
    <row r="6379" spans="1:5" x14ac:dyDescent="0.25">
      <c r="A6379" s="93" t="s">
        <v>1620</v>
      </c>
      <c r="B6379" t="s">
        <v>21783</v>
      </c>
      <c r="C6379">
        <v>88316</v>
      </c>
      <c r="D6379" s="93" t="s">
        <v>23410</v>
      </c>
      <c r="E6379" s="93" t="s">
        <v>14</v>
      </c>
    </row>
    <row r="6380" spans="1:5" x14ac:dyDescent="0.25">
      <c r="A6380" s="93" t="s">
        <v>1620</v>
      </c>
      <c r="B6380" t="s">
        <v>21783</v>
      </c>
      <c r="C6380">
        <v>93281</v>
      </c>
      <c r="D6380" s="93" t="s">
        <v>23466</v>
      </c>
      <c r="E6380" s="93" t="s">
        <v>14</v>
      </c>
    </row>
    <row r="6381" spans="1:5" x14ac:dyDescent="0.25">
      <c r="A6381" s="93" t="s">
        <v>1620</v>
      </c>
      <c r="B6381" t="s">
        <v>21783</v>
      </c>
      <c r="C6381">
        <v>93282</v>
      </c>
      <c r="D6381" s="93" t="s">
        <v>23364</v>
      </c>
      <c r="E6381" s="93" t="s">
        <v>14</v>
      </c>
    </row>
    <row r="6382" spans="1:5" x14ac:dyDescent="0.25">
      <c r="A6382" s="93" t="s">
        <v>1621</v>
      </c>
      <c r="D6382" s="93" t="s">
        <v>14</v>
      </c>
      <c r="E6382" s="93" t="s">
        <v>31467</v>
      </c>
    </row>
    <row r="6383" spans="1:5" x14ac:dyDescent="0.25">
      <c r="A6383" s="93" t="s">
        <v>1621</v>
      </c>
      <c r="B6383" t="s">
        <v>21791</v>
      </c>
      <c r="C6383">
        <v>1330</v>
      </c>
      <c r="D6383" s="93" t="s">
        <v>23449</v>
      </c>
      <c r="E6383" s="93" t="s">
        <v>14</v>
      </c>
    </row>
    <row r="6384" spans="1:5" x14ac:dyDescent="0.25">
      <c r="A6384" s="93" t="s">
        <v>1621</v>
      </c>
      <c r="B6384" t="s">
        <v>21791</v>
      </c>
      <c r="C6384">
        <v>40424</v>
      </c>
      <c r="D6384" s="93" t="s">
        <v>23450</v>
      </c>
      <c r="E6384" s="93" t="s">
        <v>14</v>
      </c>
    </row>
    <row r="6385" spans="1:5" x14ac:dyDescent="0.25">
      <c r="A6385" s="93" t="s">
        <v>1621</v>
      </c>
      <c r="B6385" t="s">
        <v>21791</v>
      </c>
      <c r="C6385">
        <v>40535</v>
      </c>
      <c r="D6385" s="93" t="s">
        <v>23467</v>
      </c>
      <c r="E6385" s="93" t="s">
        <v>14</v>
      </c>
    </row>
    <row r="6386" spans="1:5" x14ac:dyDescent="0.25">
      <c r="A6386" s="93" t="s">
        <v>1621</v>
      </c>
      <c r="B6386" t="s">
        <v>21791</v>
      </c>
      <c r="C6386">
        <v>40547</v>
      </c>
      <c r="D6386" s="93" t="s">
        <v>23411</v>
      </c>
      <c r="E6386" s="93" t="s">
        <v>14</v>
      </c>
    </row>
    <row r="6387" spans="1:5" x14ac:dyDescent="0.25">
      <c r="A6387" s="93" t="s">
        <v>1621</v>
      </c>
      <c r="B6387" t="s">
        <v>21791</v>
      </c>
      <c r="C6387">
        <v>40549</v>
      </c>
      <c r="D6387" s="93" t="s">
        <v>23307</v>
      </c>
      <c r="E6387" s="93" t="s">
        <v>14</v>
      </c>
    </row>
    <row r="6388" spans="1:5" x14ac:dyDescent="0.25">
      <c r="A6388" s="93" t="s">
        <v>1621</v>
      </c>
      <c r="B6388" t="s">
        <v>21791</v>
      </c>
      <c r="C6388">
        <v>40664</v>
      </c>
      <c r="D6388" s="93" t="s">
        <v>23468</v>
      </c>
      <c r="E6388" s="93" t="s">
        <v>14</v>
      </c>
    </row>
    <row r="6389" spans="1:5" x14ac:dyDescent="0.25">
      <c r="A6389" s="93" t="s">
        <v>1621</v>
      </c>
      <c r="B6389" t="s">
        <v>21791</v>
      </c>
      <c r="C6389">
        <v>40839</v>
      </c>
      <c r="D6389" s="93" t="s">
        <v>23387</v>
      </c>
      <c r="E6389" s="93" t="s">
        <v>14</v>
      </c>
    </row>
    <row r="6390" spans="1:5" x14ac:dyDescent="0.25">
      <c r="A6390" s="93" t="s">
        <v>1621</v>
      </c>
      <c r="B6390" t="s">
        <v>21791</v>
      </c>
      <c r="C6390">
        <v>43083</v>
      </c>
      <c r="D6390" s="93" t="s">
        <v>23469</v>
      </c>
      <c r="E6390" s="93" t="s">
        <v>14</v>
      </c>
    </row>
    <row r="6391" spans="1:5" x14ac:dyDescent="0.25">
      <c r="A6391" s="93" t="s">
        <v>1621</v>
      </c>
      <c r="B6391" t="s">
        <v>21783</v>
      </c>
      <c r="C6391">
        <v>88278</v>
      </c>
      <c r="D6391" s="93" t="s">
        <v>22024</v>
      </c>
      <c r="E6391" s="93" t="s">
        <v>14</v>
      </c>
    </row>
    <row r="6392" spans="1:5" x14ac:dyDescent="0.25">
      <c r="A6392" s="93" t="s">
        <v>1621</v>
      </c>
      <c r="B6392" t="s">
        <v>21783</v>
      </c>
      <c r="C6392">
        <v>88316</v>
      </c>
      <c r="D6392" s="93" t="s">
        <v>23470</v>
      </c>
      <c r="E6392" s="93" t="s">
        <v>14</v>
      </c>
    </row>
    <row r="6393" spans="1:5" x14ac:dyDescent="0.25">
      <c r="A6393" s="93" t="s">
        <v>1621</v>
      </c>
      <c r="B6393" t="s">
        <v>21783</v>
      </c>
      <c r="C6393">
        <v>93281</v>
      </c>
      <c r="D6393" s="93" t="s">
        <v>22421</v>
      </c>
      <c r="E6393" s="93" t="s">
        <v>14</v>
      </c>
    </row>
    <row r="6394" spans="1:5" x14ac:dyDescent="0.25">
      <c r="A6394" s="93" t="s">
        <v>1621</v>
      </c>
      <c r="B6394" t="s">
        <v>21783</v>
      </c>
      <c r="C6394">
        <v>93282</v>
      </c>
      <c r="D6394" s="93" t="s">
        <v>23368</v>
      </c>
      <c r="E6394" s="93" t="s">
        <v>14</v>
      </c>
    </row>
    <row r="6395" spans="1:5" x14ac:dyDescent="0.25">
      <c r="A6395" s="93" t="s">
        <v>1622</v>
      </c>
      <c r="D6395" s="93" t="s">
        <v>14</v>
      </c>
      <c r="E6395" s="93" t="s">
        <v>31468</v>
      </c>
    </row>
    <row r="6396" spans="1:5" x14ac:dyDescent="0.25">
      <c r="A6396" s="93" t="s">
        <v>1622</v>
      </c>
      <c r="B6396" t="s">
        <v>21791</v>
      </c>
      <c r="C6396">
        <v>40424</v>
      </c>
      <c r="D6396" s="93" t="s">
        <v>23450</v>
      </c>
      <c r="E6396" s="93" t="s">
        <v>14</v>
      </c>
    </row>
    <row r="6397" spans="1:5" x14ac:dyDescent="0.25">
      <c r="A6397" s="93" t="s">
        <v>1622</v>
      </c>
      <c r="B6397" t="s">
        <v>21791</v>
      </c>
      <c r="C6397">
        <v>40535</v>
      </c>
      <c r="D6397" s="93" t="s">
        <v>23467</v>
      </c>
      <c r="E6397" s="93" t="s">
        <v>14</v>
      </c>
    </row>
    <row r="6398" spans="1:5" x14ac:dyDescent="0.25">
      <c r="A6398" s="93" t="s">
        <v>1622</v>
      </c>
      <c r="B6398" t="s">
        <v>21791</v>
      </c>
      <c r="C6398">
        <v>40547</v>
      </c>
      <c r="D6398" s="93" t="s">
        <v>23411</v>
      </c>
      <c r="E6398" s="93" t="s">
        <v>14</v>
      </c>
    </row>
    <row r="6399" spans="1:5" x14ac:dyDescent="0.25">
      <c r="A6399" s="93" t="s">
        <v>1622</v>
      </c>
      <c r="B6399" t="s">
        <v>21791</v>
      </c>
      <c r="C6399">
        <v>40664</v>
      </c>
      <c r="D6399" s="93" t="s">
        <v>23468</v>
      </c>
      <c r="E6399" s="93" t="s">
        <v>14</v>
      </c>
    </row>
    <row r="6400" spans="1:5" x14ac:dyDescent="0.25">
      <c r="A6400" s="93" t="s">
        <v>1622</v>
      </c>
      <c r="B6400" t="s">
        <v>21791</v>
      </c>
      <c r="C6400">
        <v>40839</v>
      </c>
      <c r="D6400" s="93" t="s">
        <v>23387</v>
      </c>
      <c r="E6400" s="93" t="s">
        <v>14</v>
      </c>
    </row>
    <row r="6401" spans="1:5" x14ac:dyDescent="0.25">
      <c r="A6401" s="93" t="s">
        <v>1622</v>
      </c>
      <c r="B6401" t="s">
        <v>21783</v>
      </c>
      <c r="C6401">
        <v>88278</v>
      </c>
      <c r="D6401" s="93" t="s">
        <v>23471</v>
      </c>
      <c r="E6401" s="93" t="s">
        <v>14</v>
      </c>
    </row>
    <row r="6402" spans="1:5" x14ac:dyDescent="0.25">
      <c r="A6402" s="93" t="s">
        <v>1622</v>
      </c>
      <c r="B6402" t="s">
        <v>21783</v>
      </c>
      <c r="C6402">
        <v>88316</v>
      </c>
      <c r="D6402" s="93" t="s">
        <v>22925</v>
      </c>
      <c r="E6402" s="93" t="s">
        <v>14</v>
      </c>
    </row>
    <row r="6403" spans="1:5" x14ac:dyDescent="0.25">
      <c r="A6403" s="93" t="s">
        <v>1622</v>
      </c>
      <c r="B6403" t="s">
        <v>21783</v>
      </c>
      <c r="C6403">
        <v>93281</v>
      </c>
      <c r="D6403" s="93" t="s">
        <v>23423</v>
      </c>
      <c r="E6403" s="93" t="s">
        <v>14</v>
      </c>
    </row>
    <row r="6404" spans="1:5" x14ac:dyDescent="0.25">
      <c r="A6404" s="93" t="s">
        <v>1622</v>
      </c>
      <c r="B6404" t="s">
        <v>21783</v>
      </c>
      <c r="C6404">
        <v>93282</v>
      </c>
      <c r="D6404" s="93" t="s">
        <v>22389</v>
      </c>
      <c r="E6404" s="93" t="s">
        <v>14</v>
      </c>
    </row>
    <row r="6405" spans="1:5" x14ac:dyDescent="0.25">
      <c r="A6405" s="93" t="s">
        <v>1623</v>
      </c>
      <c r="D6405" s="93" t="s">
        <v>14</v>
      </c>
      <c r="E6405" s="93" t="s">
        <v>31469</v>
      </c>
    </row>
    <row r="6406" spans="1:5" x14ac:dyDescent="0.25">
      <c r="A6406" s="93" t="s">
        <v>1623</v>
      </c>
      <c r="B6406" t="s">
        <v>21791</v>
      </c>
      <c r="C6406">
        <v>40547</v>
      </c>
      <c r="D6406" s="93" t="s">
        <v>23411</v>
      </c>
      <c r="E6406" s="93" t="s">
        <v>14</v>
      </c>
    </row>
    <row r="6407" spans="1:5" x14ac:dyDescent="0.25">
      <c r="A6407" s="93" t="s">
        <v>1623</v>
      </c>
      <c r="B6407" t="s">
        <v>21791</v>
      </c>
      <c r="C6407">
        <v>40664</v>
      </c>
      <c r="D6407" s="93" t="s">
        <v>23468</v>
      </c>
      <c r="E6407" s="93" t="s">
        <v>14</v>
      </c>
    </row>
    <row r="6408" spans="1:5" x14ac:dyDescent="0.25">
      <c r="A6408" s="93" t="s">
        <v>1623</v>
      </c>
      <c r="B6408" t="s">
        <v>21783</v>
      </c>
      <c r="C6408">
        <v>88278</v>
      </c>
      <c r="D6408" s="93" t="s">
        <v>22492</v>
      </c>
      <c r="E6408" s="93" t="s">
        <v>14</v>
      </c>
    </row>
    <row r="6409" spans="1:5" x14ac:dyDescent="0.25">
      <c r="A6409" s="93" t="s">
        <v>1623</v>
      </c>
      <c r="B6409" t="s">
        <v>21783</v>
      </c>
      <c r="C6409">
        <v>88316</v>
      </c>
      <c r="D6409" s="93" t="s">
        <v>22263</v>
      </c>
      <c r="E6409" s="93" t="s">
        <v>14</v>
      </c>
    </row>
    <row r="6410" spans="1:5" x14ac:dyDescent="0.25">
      <c r="A6410" s="93" t="s">
        <v>1623</v>
      </c>
      <c r="B6410" t="s">
        <v>21783</v>
      </c>
      <c r="C6410">
        <v>93281</v>
      </c>
      <c r="D6410" s="93" t="s">
        <v>23472</v>
      </c>
      <c r="E6410" s="93" t="s">
        <v>14</v>
      </c>
    </row>
    <row r="6411" spans="1:5" x14ac:dyDescent="0.25">
      <c r="A6411" s="93" t="s">
        <v>1623</v>
      </c>
      <c r="B6411" t="s">
        <v>21783</v>
      </c>
      <c r="C6411">
        <v>93282</v>
      </c>
      <c r="D6411" s="93" t="s">
        <v>23311</v>
      </c>
      <c r="E6411" s="93" t="s">
        <v>14</v>
      </c>
    </row>
    <row r="6412" spans="1:5" x14ac:dyDescent="0.25">
      <c r="A6412" s="93" t="s">
        <v>1624</v>
      </c>
      <c r="D6412" s="93" t="s">
        <v>14</v>
      </c>
      <c r="E6412" s="93" t="s">
        <v>31470</v>
      </c>
    </row>
    <row r="6413" spans="1:5" x14ac:dyDescent="0.25">
      <c r="A6413" s="93" t="s">
        <v>1624</v>
      </c>
      <c r="B6413" t="s">
        <v>21791</v>
      </c>
      <c r="C6413">
        <v>1330</v>
      </c>
      <c r="D6413" s="93" t="s">
        <v>23449</v>
      </c>
      <c r="E6413" s="93" t="s">
        <v>14</v>
      </c>
    </row>
    <row r="6414" spans="1:5" x14ac:dyDescent="0.25">
      <c r="A6414" s="93" t="s">
        <v>1624</v>
      </c>
      <c r="B6414" t="s">
        <v>21791</v>
      </c>
      <c r="C6414">
        <v>40424</v>
      </c>
      <c r="D6414" s="93" t="s">
        <v>23450</v>
      </c>
      <c r="E6414" s="93" t="s">
        <v>14</v>
      </c>
    </row>
    <row r="6415" spans="1:5" x14ac:dyDescent="0.25">
      <c r="A6415" s="93" t="s">
        <v>1624</v>
      </c>
      <c r="B6415" t="s">
        <v>21791</v>
      </c>
      <c r="C6415">
        <v>40535</v>
      </c>
      <c r="D6415" s="93" t="s">
        <v>23473</v>
      </c>
      <c r="E6415" s="93" t="s">
        <v>14</v>
      </c>
    </row>
    <row r="6416" spans="1:5" x14ac:dyDescent="0.25">
      <c r="A6416" s="93" t="s">
        <v>1624</v>
      </c>
      <c r="B6416" t="s">
        <v>21791</v>
      </c>
      <c r="C6416">
        <v>40547</v>
      </c>
      <c r="D6416" s="93" t="s">
        <v>23411</v>
      </c>
      <c r="E6416" s="93" t="s">
        <v>14</v>
      </c>
    </row>
    <row r="6417" spans="1:5" x14ac:dyDescent="0.25">
      <c r="A6417" s="93" t="s">
        <v>1624</v>
      </c>
      <c r="B6417" t="s">
        <v>21791</v>
      </c>
      <c r="C6417">
        <v>40549</v>
      </c>
      <c r="D6417" s="93" t="s">
        <v>23307</v>
      </c>
      <c r="E6417" s="93" t="s">
        <v>14</v>
      </c>
    </row>
    <row r="6418" spans="1:5" x14ac:dyDescent="0.25">
      <c r="A6418" s="93" t="s">
        <v>1624</v>
      </c>
      <c r="B6418" t="s">
        <v>21791</v>
      </c>
      <c r="C6418">
        <v>40664</v>
      </c>
      <c r="D6418" s="93" t="s">
        <v>23474</v>
      </c>
      <c r="E6418" s="93" t="s">
        <v>14</v>
      </c>
    </row>
    <row r="6419" spans="1:5" x14ac:dyDescent="0.25">
      <c r="A6419" s="93" t="s">
        <v>1624</v>
      </c>
      <c r="B6419" t="s">
        <v>21791</v>
      </c>
      <c r="C6419">
        <v>40839</v>
      </c>
      <c r="D6419" s="93" t="s">
        <v>23387</v>
      </c>
      <c r="E6419" s="93" t="s">
        <v>14</v>
      </c>
    </row>
    <row r="6420" spans="1:5" x14ac:dyDescent="0.25">
      <c r="A6420" s="93" t="s">
        <v>1624</v>
      </c>
      <c r="B6420" t="s">
        <v>21791</v>
      </c>
      <c r="C6420">
        <v>43083</v>
      </c>
      <c r="D6420" s="93" t="s">
        <v>23475</v>
      </c>
      <c r="E6420" s="93" t="s">
        <v>14</v>
      </c>
    </row>
    <row r="6421" spans="1:5" x14ac:dyDescent="0.25">
      <c r="A6421" s="93" t="s">
        <v>1624</v>
      </c>
      <c r="B6421" t="s">
        <v>21783</v>
      </c>
      <c r="C6421">
        <v>88278</v>
      </c>
      <c r="D6421" s="93" t="s">
        <v>23476</v>
      </c>
      <c r="E6421" s="93" t="s">
        <v>14</v>
      </c>
    </row>
    <row r="6422" spans="1:5" x14ac:dyDescent="0.25">
      <c r="A6422" s="93" t="s">
        <v>1624</v>
      </c>
      <c r="B6422" t="s">
        <v>21783</v>
      </c>
      <c r="C6422">
        <v>88316</v>
      </c>
      <c r="D6422" s="93" t="s">
        <v>23477</v>
      </c>
      <c r="E6422" s="93" t="s">
        <v>14</v>
      </c>
    </row>
    <row r="6423" spans="1:5" x14ac:dyDescent="0.25">
      <c r="A6423" s="93" t="s">
        <v>1624</v>
      </c>
      <c r="B6423" t="s">
        <v>21783</v>
      </c>
      <c r="C6423">
        <v>93281</v>
      </c>
      <c r="D6423" s="93" t="s">
        <v>23478</v>
      </c>
      <c r="E6423" s="93" t="s">
        <v>14</v>
      </c>
    </row>
    <row r="6424" spans="1:5" x14ac:dyDescent="0.25">
      <c r="A6424" s="93" t="s">
        <v>1624</v>
      </c>
      <c r="B6424" t="s">
        <v>21783</v>
      </c>
      <c r="C6424">
        <v>93282</v>
      </c>
      <c r="D6424" s="93" t="s">
        <v>23479</v>
      </c>
      <c r="E6424" s="93" t="s">
        <v>14</v>
      </c>
    </row>
    <row r="6425" spans="1:5" x14ac:dyDescent="0.25">
      <c r="A6425" s="93" t="s">
        <v>1625</v>
      </c>
      <c r="D6425" s="93" t="s">
        <v>14</v>
      </c>
      <c r="E6425" s="93" t="s">
        <v>31471</v>
      </c>
    </row>
    <row r="6426" spans="1:5" x14ac:dyDescent="0.25">
      <c r="A6426" s="93" t="s">
        <v>1625</v>
      </c>
      <c r="B6426" t="s">
        <v>21791</v>
      </c>
      <c r="C6426">
        <v>40424</v>
      </c>
      <c r="D6426" s="93" t="s">
        <v>23450</v>
      </c>
      <c r="E6426" s="93" t="s">
        <v>14</v>
      </c>
    </row>
    <row r="6427" spans="1:5" x14ac:dyDescent="0.25">
      <c r="A6427" s="93" t="s">
        <v>1625</v>
      </c>
      <c r="B6427" t="s">
        <v>21791</v>
      </c>
      <c r="C6427">
        <v>40535</v>
      </c>
      <c r="D6427" s="93" t="s">
        <v>23473</v>
      </c>
      <c r="E6427" s="93" t="s">
        <v>14</v>
      </c>
    </row>
    <row r="6428" spans="1:5" x14ac:dyDescent="0.25">
      <c r="A6428" s="93" t="s">
        <v>1625</v>
      </c>
      <c r="B6428" t="s">
        <v>21791</v>
      </c>
      <c r="C6428">
        <v>40547</v>
      </c>
      <c r="D6428" s="93" t="s">
        <v>23411</v>
      </c>
      <c r="E6428" s="93" t="s">
        <v>14</v>
      </c>
    </row>
    <row r="6429" spans="1:5" x14ac:dyDescent="0.25">
      <c r="A6429" s="93" t="s">
        <v>1625</v>
      </c>
      <c r="B6429" t="s">
        <v>21791</v>
      </c>
      <c r="C6429">
        <v>40664</v>
      </c>
      <c r="D6429" s="93" t="s">
        <v>23474</v>
      </c>
      <c r="E6429" s="93" t="s">
        <v>14</v>
      </c>
    </row>
    <row r="6430" spans="1:5" x14ac:dyDescent="0.25">
      <c r="A6430" s="93" t="s">
        <v>1625</v>
      </c>
      <c r="B6430" t="s">
        <v>21791</v>
      </c>
      <c r="C6430">
        <v>40839</v>
      </c>
      <c r="D6430" s="93" t="s">
        <v>23387</v>
      </c>
      <c r="E6430" s="93" t="s">
        <v>14</v>
      </c>
    </row>
    <row r="6431" spans="1:5" x14ac:dyDescent="0.25">
      <c r="A6431" s="93" t="s">
        <v>1625</v>
      </c>
      <c r="B6431" t="s">
        <v>21783</v>
      </c>
      <c r="C6431">
        <v>88278</v>
      </c>
      <c r="D6431" s="93" t="s">
        <v>22378</v>
      </c>
      <c r="E6431" s="93" t="s">
        <v>14</v>
      </c>
    </row>
    <row r="6432" spans="1:5" x14ac:dyDescent="0.25">
      <c r="A6432" s="93" t="s">
        <v>1625</v>
      </c>
      <c r="B6432" t="s">
        <v>21783</v>
      </c>
      <c r="C6432">
        <v>88316</v>
      </c>
      <c r="D6432" s="93" t="s">
        <v>23480</v>
      </c>
      <c r="E6432" s="93" t="s">
        <v>14</v>
      </c>
    </row>
    <row r="6433" spans="1:5" x14ac:dyDescent="0.25">
      <c r="A6433" s="93" t="s">
        <v>1625</v>
      </c>
      <c r="B6433" t="s">
        <v>21783</v>
      </c>
      <c r="C6433">
        <v>93281</v>
      </c>
      <c r="D6433" s="93" t="s">
        <v>21797</v>
      </c>
      <c r="E6433" s="93" t="s">
        <v>14</v>
      </c>
    </row>
    <row r="6434" spans="1:5" x14ac:dyDescent="0.25">
      <c r="A6434" s="93" t="s">
        <v>1625</v>
      </c>
      <c r="B6434" t="s">
        <v>21783</v>
      </c>
      <c r="C6434">
        <v>93282</v>
      </c>
      <c r="D6434" s="93" t="s">
        <v>21807</v>
      </c>
      <c r="E6434" s="93" t="s">
        <v>14</v>
      </c>
    </row>
    <row r="6435" spans="1:5" x14ac:dyDescent="0.25">
      <c r="A6435" s="93" t="s">
        <v>1626</v>
      </c>
      <c r="D6435" s="93" t="s">
        <v>14</v>
      </c>
      <c r="E6435" s="93" t="s">
        <v>31472</v>
      </c>
    </row>
    <row r="6436" spans="1:5" x14ac:dyDescent="0.25">
      <c r="A6436" s="93" t="s">
        <v>1626</v>
      </c>
      <c r="B6436" t="s">
        <v>21791</v>
      </c>
      <c r="C6436">
        <v>40547</v>
      </c>
      <c r="D6436" s="93" t="s">
        <v>23411</v>
      </c>
      <c r="E6436" s="93" t="s">
        <v>14</v>
      </c>
    </row>
    <row r="6437" spans="1:5" x14ac:dyDescent="0.25">
      <c r="A6437" s="93" t="s">
        <v>1626</v>
      </c>
      <c r="B6437" t="s">
        <v>21791</v>
      </c>
      <c r="C6437">
        <v>40664</v>
      </c>
      <c r="D6437" s="93" t="s">
        <v>23474</v>
      </c>
      <c r="E6437" s="93" t="s">
        <v>14</v>
      </c>
    </row>
    <row r="6438" spans="1:5" x14ac:dyDescent="0.25">
      <c r="A6438" s="93" t="s">
        <v>1626</v>
      </c>
      <c r="B6438" t="s">
        <v>21783</v>
      </c>
      <c r="C6438">
        <v>88278</v>
      </c>
      <c r="D6438" s="93" t="s">
        <v>22955</v>
      </c>
      <c r="E6438" s="93" t="s">
        <v>14</v>
      </c>
    </row>
    <row r="6439" spans="1:5" x14ac:dyDescent="0.25">
      <c r="A6439" s="93" t="s">
        <v>1626</v>
      </c>
      <c r="B6439" t="s">
        <v>21783</v>
      </c>
      <c r="C6439">
        <v>88316</v>
      </c>
      <c r="D6439" s="93" t="s">
        <v>23481</v>
      </c>
      <c r="E6439" s="93" t="s">
        <v>14</v>
      </c>
    </row>
    <row r="6440" spans="1:5" x14ac:dyDescent="0.25">
      <c r="A6440" s="93" t="s">
        <v>1626</v>
      </c>
      <c r="B6440" t="s">
        <v>21783</v>
      </c>
      <c r="C6440">
        <v>93281</v>
      </c>
      <c r="D6440" s="93" t="s">
        <v>23472</v>
      </c>
      <c r="E6440" s="93" t="s">
        <v>14</v>
      </c>
    </row>
    <row r="6441" spans="1:5" x14ac:dyDescent="0.25">
      <c r="A6441" s="93" t="s">
        <v>1626</v>
      </c>
      <c r="B6441" t="s">
        <v>21783</v>
      </c>
      <c r="C6441">
        <v>93282</v>
      </c>
      <c r="D6441" s="93" t="s">
        <v>23311</v>
      </c>
      <c r="E6441" s="93" t="s">
        <v>14</v>
      </c>
    </row>
    <row r="6442" spans="1:5" x14ac:dyDescent="0.25">
      <c r="A6442" s="93" t="s">
        <v>1627</v>
      </c>
      <c r="D6442" s="93" t="s">
        <v>14</v>
      </c>
      <c r="E6442" s="93" t="s">
        <v>31473</v>
      </c>
    </row>
    <row r="6443" spans="1:5" x14ac:dyDescent="0.25">
      <c r="A6443" s="93" t="s">
        <v>1627</v>
      </c>
      <c r="B6443" t="s">
        <v>21791</v>
      </c>
      <c r="C6443">
        <v>40549</v>
      </c>
      <c r="D6443" s="93" t="s">
        <v>23307</v>
      </c>
      <c r="E6443" s="93" t="s">
        <v>14</v>
      </c>
    </row>
    <row r="6444" spans="1:5" x14ac:dyDescent="0.25">
      <c r="A6444" s="93" t="s">
        <v>1627</v>
      </c>
      <c r="B6444" t="s">
        <v>21791</v>
      </c>
      <c r="C6444">
        <v>43083</v>
      </c>
      <c r="D6444" s="93" t="s">
        <v>23482</v>
      </c>
      <c r="E6444" s="93" t="s">
        <v>14</v>
      </c>
    </row>
    <row r="6445" spans="1:5" x14ac:dyDescent="0.25">
      <c r="A6445" s="93" t="s">
        <v>1627</v>
      </c>
      <c r="B6445" t="s">
        <v>21783</v>
      </c>
      <c r="C6445">
        <v>88278</v>
      </c>
      <c r="D6445" s="93" t="s">
        <v>23483</v>
      </c>
      <c r="E6445" s="93" t="s">
        <v>14</v>
      </c>
    </row>
    <row r="6446" spans="1:5" x14ac:dyDescent="0.25">
      <c r="A6446" s="93" t="s">
        <v>1627</v>
      </c>
      <c r="B6446" t="s">
        <v>21783</v>
      </c>
      <c r="C6446">
        <v>88316</v>
      </c>
      <c r="D6446" s="93" t="s">
        <v>23484</v>
      </c>
      <c r="E6446" s="93" t="s">
        <v>14</v>
      </c>
    </row>
    <row r="6447" spans="1:5" x14ac:dyDescent="0.25">
      <c r="A6447" s="93" t="s">
        <v>1627</v>
      </c>
      <c r="B6447" t="s">
        <v>21783</v>
      </c>
      <c r="C6447">
        <v>93281</v>
      </c>
      <c r="D6447" s="93" t="s">
        <v>22363</v>
      </c>
      <c r="E6447" s="93" t="s">
        <v>14</v>
      </c>
    </row>
    <row r="6448" spans="1:5" x14ac:dyDescent="0.25">
      <c r="A6448" s="93" t="s">
        <v>1627</v>
      </c>
      <c r="B6448" t="s">
        <v>21783</v>
      </c>
      <c r="C6448">
        <v>93282</v>
      </c>
      <c r="D6448" s="93" t="s">
        <v>22389</v>
      </c>
      <c r="E6448" s="93" t="s">
        <v>14</v>
      </c>
    </row>
    <row r="6449" spans="1:5" x14ac:dyDescent="0.25">
      <c r="A6449" s="93" t="s">
        <v>1628</v>
      </c>
      <c r="D6449" s="93" t="s">
        <v>14</v>
      </c>
      <c r="E6449" s="93" t="s">
        <v>31474</v>
      </c>
    </row>
    <row r="6450" spans="1:5" x14ac:dyDescent="0.25">
      <c r="A6450" s="93" t="s">
        <v>1628</v>
      </c>
      <c r="B6450" t="s">
        <v>21791</v>
      </c>
      <c r="C6450">
        <v>40549</v>
      </c>
      <c r="D6450" s="93" t="s">
        <v>23307</v>
      </c>
      <c r="E6450" s="93" t="s">
        <v>14</v>
      </c>
    </row>
    <row r="6451" spans="1:5" x14ac:dyDescent="0.25">
      <c r="A6451" s="93" t="s">
        <v>1628</v>
      </c>
      <c r="B6451" t="s">
        <v>21791</v>
      </c>
      <c r="C6451">
        <v>43083</v>
      </c>
      <c r="D6451" s="93" t="s">
        <v>23485</v>
      </c>
      <c r="E6451" s="93" t="s">
        <v>14</v>
      </c>
    </row>
    <row r="6452" spans="1:5" x14ac:dyDescent="0.25">
      <c r="A6452" s="93" t="s">
        <v>1628</v>
      </c>
      <c r="B6452" t="s">
        <v>21783</v>
      </c>
      <c r="C6452">
        <v>88278</v>
      </c>
      <c r="D6452" s="93" t="s">
        <v>23486</v>
      </c>
      <c r="E6452" s="93" t="s">
        <v>14</v>
      </c>
    </row>
    <row r="6453" spans="1:5" x14ac:dyDescent="0.25">
      <c r="A6453" s="93" t="s">
        <v>1628</v>
      </c>
      <c r="B6453" t="s">
        <v>21783</v>
      </c>
      <c r="C6453">
        <v>88316</v>
      </c>
      <c r="D6453" s="93" t="s">
        <v>23487</v>
      </c>
      <c r="E6453" s="93" t="s">
        <v>14</v>
      </c>
    </row>
    <row r="6454" spans="1:5" x14ac:dyDescent="0.25">
      <c r="A6454" s="93" t="s">
        <v>1628</v>
      </c>
      <c r="B6454" t="s">
        <v>21783</v>
      </c>
      <c r="C6454">
        <v>93281</v>
      </c>
      <c r="D6454" s="93" t="s">
        <v>23488</v>
      </c>
      <c r="E6454" s="93" t="s">
        <v>14</v>
      </c>
    </row>
    <row r="6455" spans="1:5" x14ac:dyDescent="0.25">
      <c r="A6455" s="93" t="s">
        <v>1628</v>
      </c>
      <c r="B6455" t="s">
        <v>21783</v>
      </c>
      <c r="C6455">
        <v>93282</v>
      </c>
      <c r="D6455" s="93" t="s">
        <v>23319</v>
      </c>
      <c r="E6455" s="93" t="s">
        <v>14</v>
      </c>
    </row>
    <row r="6456" spans="1:5" x14ac:dyDescent="0.25">
      <c r="A6456" s="93" t="s">
        <v>1629</v>
      </c>
      <c r="D6456" s="93" t="s">
        <v>14</v>
      </c>
      <c r="E6456" s="93" t="s">
        <v>31475</v>
      </c>
    </row>
    <row r="6457" spans="1:5" x14ac:dyDescent="0.25">
      <c r="A6457" s="93" t="s">
        <v>1629</v>
      </c>
      <c r="B6457" t="s">
        <v>21791</v>
      </c>
      <c r="C6457">
        <v>4777</v>
      </c>
      <c r="D6457" s="93" t="s">
        <v>23489</v>
      </c>
      <c r="E6457" s="93" t="s">
        <v>14</v>
      </c>
    </row>
    <row r="6458" spans="1:5" x14ac:dyDescent="0.25">
      <c r="A6458" s="93" t="s">
        <v>1629</v>
      </c>
      <c r="B6458" t="s">
        <v>21791</v>
      </c>
      <c r="C6458">
        <v>10997</v>
      </c>
      <c r="D6458" s="93" t="s">
        <v>23490</v>
      </c>
      <c r="E6458" s="93" t="s">
        <v>14</v>
      </c>
    </row>
    <row r="6459" spans="1:5" x14ac:dyDescent="0.25">
      <c r="A6459" s="93" t="s">
        <v>1629</v>
      </c>
      <c r="B6459" t="s">
        <v>21791</v>
      </c>
      <c r="C6459">
        <v>40598</v>
      </c>
      <c r="D6459" s="93" t="s">
        <v>23491</v>
      </c>
      <c r="E6459" s="93" t="s">
        <v>14</v>
      </c>
    </row>
    <row r="6460" spans="1:5" x14ac:dyDescent="0.25">
      <c r="A6460" s="93" t="s">
        <v>1629</v>
      </c>
      <c r="B6460" t="s">
        <v>21783</v>
      </c>
      <c r="C6460">
        <v>88278</v>
      </c>
      <c r="D6460" s="93" t="s">
        <v>23492</v>
      </c>
      <c r="E6460" s="93" t="s">
        <v>14</v>
      </c>
    </row>
    <row r="6461" spans="1:5" x14ac:dyDescent="0.25">
      <c r="A6461" s="93" t="s">
        <v>1629</v>
      </c>
      <c r="B6461" t="s">
        <v>21783</v>
      </c>
      <c r="C6461">
        <v>88316</v>
      </c>
      <c r="D6461" s="93" t="s">
        <v>23493</v>
      </c>
      <c r="E6461" s="93" t="s">
        <v>14</v>
      </c>
    </row>
    <row r="6462" spans="1:5" x14ac:dyDescent="0.25">
      <c r="A6462" s="93" t="s">
        <v>1629</v>
      </c>
      <c r="B6462" t="s">
        <v>21783</v>
      </c>
      <c r="C6462">
        <v>92255</v>
      </c>
      <c r="D6462" s="93" t="s">
        <v>22196</v>
      </c>
      <c r="E6462" s="93" t="s">
        <v>14</v>
      </c>
    </row>
    <row r="6463" spans="1:5" x14ac:dyDescent="0.25">
      <c r="A6463" s="93" t="s">
        <v>1630</v>
      </c>
      <c r="D6463" s="93" t="s">
        <v>14</v>
      </c>
      <c r="E6463" s="93" t="s">
        <v>31476</v>
      </c>
    </row>
    <row r="6464" spans="1:5" x14ac:dyDescent="0.25">
      <c r="A6464" s="93" t="s">
        <v>1630</v>
      </c>
      <c r="B6464" t="s">
        <v>21791</v>
      </c>
      <c r="C6464">
        <v>4777</v>
      </c>
      <c r="D6464" s="93" t="s">
        <v>23494</v>
      </c>
      <c r="E6464" s="93" t="s">
        <v>14</v>
      </c>
    </row>
    <row r="6465" spans="1:5" x14ac:dyDescent="0.25">
      <c r="A6465" s="93" t="s">
        <v>1630</v>
      </c>
      <c r="B6465" t="s">
        <v>21791</v>
      </c>
      <c r="C6465">
        <v>10997</v>
      </c>
      <c r="D6465" s="93" t="s">
        <v>23490</v>
      </c>
      <c r="E6465" s="93" t="s">
        <v>14</v>
      </c>
    </row>
    <row r="6466" spans="1:5" x14ac:dyDescent="0.25">
      <c r="A6466" s="93" t="s">
        <v>1630</v>
      </c>
      <c r="B6466" t="s">
        <v>21791</v>
      </c>
      <c r="C6466">
        <v>40598</v>
      </c>
      <c r="D6466" s="93" t="s">
        <v>23495</v>
      </c>
      <c r="E6466" s="93" t="s">
        <v>14</v>
      </c>
    </row>
    <row r="6467" spans="1:5" x14ac:dyDescent="0.25">
      <c r="A6467" s="93" t="s">
        <v>1630</v>
      </c>
      <c r="B6467" t="s">
        <v>21783</v>
      </c>
      <c r="C6467">
        <v>88278</v>
      </c>
      <c r="D6467" s="93" t="s">
        <v>23492</v>
      </c>
      <c r="E6467" s="93" t="s">
        <v>14</v>
      </c>
    </row>
    <row r="6468" spans="1:5" x14ac:dyDescent="0.25">
      <c r="A6468" s="93" t="s">
        <v>1630</v>
      </c>
      <c r="B6468" t="s">
        <v>21783</v>
      </c>
      <c r="C6468">
        <v>88316</v>
      </c>
      <c r="D6468" s="93" t="s">
        <v>23493</v>
      </c>
      <c r="E6468" s="93" t="s">
        <v>14</v>
      </c>
    </row>
    <row r="6469" spans="1:5" x14ac:dyDescent="0.25">
      <c r="A6469" s="93" t="s">
        <v>1630</v>
      </c>
      <c r="B6469" t="s">
        <v>21783</v>
      </c>
      <c r="C6469">
        <v>92255</v>
      </c>
      <c r="D6469" s="93" t="s">
        <v>22196</v>
      </c>
      <c r="E6469" s="93" t="s">
        <v>14</v>
      </c>
    </row>
    <row r="6470" spans="1:5" x14ac:dyDescent="0.25">
      <c r="A6470" s="93" t="s">
        <v>1631</v>
      </c>
      <c r="D6470" s="93" t="s">
        <v>14</v>
      </c>
      <c r="E6470" s="93" t="s">
        <v>31477</v>
      </c>
    </row>
    <row r="6471" spans="1:5" x14ac:dyDescent="0.25">
      <c r="A6471" s="93" t="s">
        <v>1631</v>
      </c>
      <c r="B6471" t="s">
        <v>21791</v>
      </c>
      <c r="C6471">
        <v>4777</v>
      </c>
      <c r="D6471" s="93" t="s">
        <v>23496</v>
      </c>
      <c r="E6471" s="93" t="s">
        <v>14</v>
      </c>
    </row>
    <row r="6472" spans="1:5" x14ac:dyDescent="0.25">
      <c r="A6472" s="93" t="s">
        <v>1631</v>
      </c>
      <c r="B6472" t="s">
        <v>21791</v>
      </c>
      <c r="C6472">
        <v>10997</v>
      </c>
      <c r="D6472" s="93" t="s">
        <v>23490</v>
      </c>
      <c r="E6472" s="93" t="s">
        <v>14</v>
      </c>
    </row>
    <row r="6473" spans="1:5" x14ac:dyDescent="0.25">
      <c r="A6473" s="93" t="s">
        <v>1631</v>
      </c>
      <c r="B6473" t="s">
        <v>21791</v>
      </c>
      <c r="C6473">
        <v>40598</v>
      </c>
      <c r="D6473" s="93" t="s">
        <v>23497</v>
      </c>
      <c r="E6473" s="93" t="s">
        <v>14</v>
      </c>
    </row>
    <row r="6474" spans="1:5" x14ac:dyDescent="0.25">
      <c r="A6474" s="93" t="s">
        <v>1631</v>
      </c>
      <c r="B6474" t="s">
        <v>21783</v>
      </c>
      <c r="C6474">
        <v>88278</v>
      </c>
      <c r="D6474" s="93" t="s">
        <v>23492</v>
      </c>
      <c r="E6474" s="93" t="s">
        <v>14</v>
      </c>
    </row>
    <row r="6475" spans="1:5" x14ac:dyDescent="0.25">
      <c r="A6475" s="93" t="s">
        <v>1631</v>
      </c>
      <c r="B6475" t="s">
        <v>21783</v>
      </c>
      <c r="C6475">
        <v>88316</v>
      </c>
      <c r="D6475" s="93" t="s">
        <v>23493</v>
      </c>
      <c r="E6475" s="93" t="s">
        <v>14</v>
      </c>
    </row>
    <row r="6476" spans="1:5" x14ac:dyDescent="0.25">
      <c r="A6476" s="93" t="s">
        <v>1631</v>
      </c>
      <c r="B6476" t="s">
        <v>21783</v>
      </c>
      <c r="C6476">
        <v>92255</v>
      </c>
      <c r="D6476" s="93" t="s">
        <v>22196</v>
      </c>
      <c r="E6476" s="93" t="s">
        <v>14</v>
      </c>
    </row>
    <row r="6477" spans="1:5" x14ac:dyDescent="0.25">
      <c r="A6477" s="93" t="s">
        <v>1632</v>
      </c>
      <c r="D6477" s="93" t="s">
        <v>14</v>
      </c>
      <c r="E6477" s="93" t="s">
        <v>31478</v>
      </c>
    </row>
    <row r="6478" spans="1:5" x14ac:dyDescent="0.25">
      <c r="A6478" s="93" t="s">
        <v>1632</v>
      </c>
      <c r="B6478" t="s">
        <v>21791</v>
      </c>
      <c r="C6478">
        <v>4777</v>
      </c>
      <c r="D6478" s="93" t="s">
        <v>23498</v>
      </c>
      <c r="E6478" s="93" t="s">
        <v>14</v>
      </c>
    </row>
    <row r="6479" spans="1:5" x14ac:dyDescent="0.25">
      <c r="A6479" s="93" t="s">
        <v>1632</v>
      </c>
      <c r="B6479" t="s">
        <v>21791</v>
      </c>
      <c r="C6479">
        <v>10997</v>
      </c>
      <c r="D6479" s="93" t="s">
        <v>23499</v>
      </c>
      <c r="E6479" s="93" t="s">
        <v>14</v>
      </c>
    </row>
    <row r="6480" spans="1:5" x14ac:dyDescent="0.25">
      <c r="A6480" s="93" t="s">
        <v>1632</v>
      </c>
      <c r="B6480" t="s">
        <v>21791</v>
      </c>
      <c r="C6480">
        <v>40598</v>
      </c>
      <c r="D6480" s="93" t="s">
        <v>23500</v>
      </c>
      <c r="E6480" s="93" t="s">
        <v>14</v>
      </c>
    </row>
    <row r="6481" spans="1:5" x14ac:dyDescent="0.25">
      <c r="A6481" s="93" t="s">
        <v>1632</v>
      </c>
      <c r="B6481" t="s">
        <v>21783</v>
      </c>
      <c r="C6481">
        <v>88278</v>
      </c>
      <c r="D6481" s="93" t="s">
        <v>23501</v>
      </c>
      <c r="E6481" s="93" t="s">
        <v>14</v>
      </c>
    </row>
    <row r="6482" spans="1:5" x14ac:dyDescent="0.25">
      <c r="A6482" s="93" t="s">
        <v>1632</v>
      </c>
      <c r="B6482" t="s">
        <v>21783</v>
      </c>
      <c r="C6482">
        <v>88316</v>
      </c>
      <c r="D6482" s="93" t="s">
        <v>22966</v>
      </c>
      <c r="E6482" s="93" t="s">
        <v>14</v>
      </c>
    </row>
    <row r="6483" spans="1:5" x14ac:dyDescent="0.25">
      <c r="A6483" s="93" t="s">
        <v>1632</v>
      </c>
      <c r="B6483" t="s">
        <v>21783</v>
      </c>
      <c r="C6483">
        <v>92256</v>
      </c>
      <c r="D6483" s="93" t="s">
        <v>22196</v>
      </c>
      <c r="E6483" s="93" t="s">
        <v>14</v>
      </c>
    </row>
    <row r="6484" spans="1:5" x14ac:dyDescent="0.25">
      <c r="A6484" s="93" t="s">
        <v>1633</v>
      </c>
      <c r="D6484" s="93" t="s">
        <v>14</v>
      </c>
      <c r="E6484" s="93" t="s">
        <v>31479</v>
      </c>
    </row>
    <row r="6485" spans="1:5" x14ac:dyDescent="0.25">
      <c r="A6485" s="93" t="s">
        <v>1633</v>
      </c>
      <c r="B6485" t="s">
        <v>21791</v>
      </c>
      <c r="C6485">
        <v>4777</v>
      </c>
      <c r="D6485" s="93" t="s">
        <v>23502</v>
      </c>
      <c r="E6485" s="93" t="s">
        <v>14</v>
      </c>
    </row>
    <row r="6486" spans="1:5" x14ac:dyDescent="0.25">
      <c r="A6486" s="93" t="s">
        <v>1633</v>
      </c>
      <c r="B6486" t="s">
        <v>21791</v>
      </c>
      <c r="C6486">
        <v>10997</v>
      </c>
      <c r="D6486" s="93" t="s">
        <v>23499</v>
      </c>
      <c r="E6486" s="93" t="s">
        <v>14</v>
      </c>
    </row>
    <row r="6487" spans="1:5" x14ac:dyDescent="0.25">
      <c r="A6487" s="93" t="s">
        <v>1633</v>
      </c>
      <c r="B6487" t="s">
        <v>21791</v>
      </c>
      <c r="C6487">
        <v>40598</v>
      </c>
      <c r="D6487" s="93" t="s">
        <v>23503</v>
      </c>
      <c r="E6487" s="93" t="s">
        <v>14</v>
      </c>
    </row>
    <row r="6488" spans="1:5" x14ac:dyDescent="0.25">
      <c r="A6488" s="93" t="s">
        <v>1633</v>
      </c>
      <c r="B6488" t="s">
        <v>21783</v>
      </c>
      <c r="C6488">
        <v>88278</v>
      </c>
      <c r="D6488" s="93" t="s">
        <v>23501</v>
      </c>
      <c r="E6488" s="93" t="s">
        <v>14</v>
      </c>
    </row>
    <row r="6489" spans="1:5" x14ac:dyDescent="0.25">
      <c r="A6489" s="93" t="s">
        <v>1633</v>
      </c>
      <c r="B6489" t="s">
        <v>21783</v>
      </c>
      <c r="C6489">
        <v>88316</v>
      </c>
      <c r="D6489" s="93" t="s">
        <v>22966</v>
      </c>
      <c r="E6489" s="93" t="s">
        <v>14</v>
      </c>
    </row>
    <row r="6490" spans="1:5" x14ac:dyDescent="0.25">
      <c r="A6490" s="93" t="s">
        <v>1633</v>
      </c>
      <c r="B6490" t="s">
        <v>21783</v>
      </c>
      <c r="C6490">
        <v>92256</v>
      </c>
      <c r="D6490" s="93" t="s">
        <v>22196</v>
      </c>
      <c r="E6490" s="93" t="s">
        <v>14</v>
      </c>
    </row>
    <row r="6491" spans="1:5" x14ac:dyDescent="0.25">
      <c r="A6491" s="93" t="s">
        <v>1634</v>
      </c>
      <c r="D6491" s="93" t="s">
        <v>14</v>
      </c>
      <c r="E6491" s="93" t="s">
        <v>31480</v>
      </c>
    </row>
    <row r="6492" spans="1:5" x14ac:dyDescent="0.25">
      <c r="A6492" s="93" t="s">
        <v>1634</v>
      </c>
      <c r="B6492" t="s">
        <v>21791</v>
      </c>
      <c r="C6492">
        <v>4777</v>
      </c>
      <c r="D6492" s="93" t="s">
        <v>23504</v>
      </c>
      <c r="E6492" s="93" t="s">
        <v>14</v>
      </c>
    </row>
    <row r="6493" spans="1:5" x14ac:dyDescent="0.25">
      <c r="A6493" s="93" t="s">
        <v>1634</v>
      </c>
      <c r="B6493" t="s">
        <v>21791</v>
      </c>
      <c r="C6493">
        <v>10997</v>
      </c>
      <c r="D6493" s="93" t="s">
        <v>23499</v>
      </c>
      <c r="E6493" s="93" t="s">
        <v>14</v>
      </c>
    </row>
    <row r="6494" spans="1:5" x14ac:dyDescent="0.25">
      <c r="A6494" s="93" t="s">
        <v>1634</v>
      </c>
      <c r="B6494" t="s">
        <v>21791</v>
      </c>
      <c r="C6494">
        <v>40598</v>
      </c>
      <c r="D6494" s="93" t="s">
        <v>23505</v>
      </c>
      <c r="E6494" s="93" t="s">
        <v>14</v>
      </c>
    </row>
    <row r="6495" spans="1:5" x14ac:dyDescent="0.25">
      <c r="A6495" s="93" t="s">
        <v>1634</v>
      </c>
      <c r="B6495" t="s">
        <v>21783</v>
      </c>
      <c r="C6495">
        <v>88278</v>
      </c>
      <c r="D6495" s="93" t="s">
        <v>23501</v>
      </c>
      <c r="E6495" s="93" t="s">
        <v>14</v>
      </c>
    </row>
    <row r="6496" spans="1:5" x14ac:dyDescent="0.25">
      <c r="A6496" s="93" t="s">
        <v>1634</v>
      </c>
      <c r="B6496" t="s">
        <v>21783</v>
      </c>
      <c r="C6496">
        <v>88316</v>
      </c>
      <c r="D6496" s="93" t="s">
        <v>22966</v>
      </c>
      <c r="E6496" s="93" t="s">
        <v>14</v>
      </c>
    </row>
    <row r="6497" spans="1:5" x14ac:dyDescent="0.25">
      <c r="A6497" s="93" t="s">
        <v>1634</v>
      </c>
      <c r="B6497" t="s">
        <v>21783</v>
      </c>
      <c r="C6497">
        <v>92257</v>
      </c>
      <c r="D6497" s="93" t="s">
        <v>22196</v>
      </c>
      <c r="E6497" s="93" t="s">
        <v>14</v>
      </c>
    </row>
    <row r="6498" spans="1:5" x14ac:dyDescent="0.25">
      <c r="A6498" s="93" t="s">
        <v>1635</v>
      </c>
      <c r="D6498" s="93" t="s">
        <v>14</v>
      </c>
      <c r="E6498" s="93" t="s">
        <v>31481</v>
      </c>
    </row>
    <row r="6499" spans="1:5" x14ac:dyDescent="0.25">
      <c r="A6499" s="93" t="s">
        <v>1635</v>
      </c>
      <c r="B6499" t="s">
        <v>21791</v>
      </c>
      <c r="C6499">
        <v>4777</v>
      </c>
      <c r="D6499" s="93" t="s">
        <v>23506</v>
      </c>
      <c r="E6499" s="93" t="s">
        <v>14</v>
      </c>
    </row>
    <row r="6500" spans="1:5" x14ac:dyDescent="0.25">
      <c r="A6500" s="93" t="s">
        <v>1635</v>
      </c>
      <c r="B6500" t="s">
        <v>21791</v>
      </c>
      <c r="C6500">
        <v>10997</v>
      </c>
      <c r="D6500" s="93" t="s">
        <v>23507</v>
      </c>
      <c r="E6500" s="93" t="s">
        <v>14</v>
      </c>
    </row>
    <row r="6501" spans="1:5" x14ac:dyDescent="0.25">
      <c r="A6501" s="93" t="s">
        <v>1635</v>
      </c>
      <c r="B6501" t="s">
        <v>21791</v>
      </c>
      <c r="C6501">
        <v>40598</v>
      </c>
      <c r="D6501" s="93" t="s">
        <v>23508</v>
      </c>
      <c r="E6501" s="93" t="s">
        <v>14</v>
      </c>
    </row>
    <row r="6502" spans="1:5" x14ac:dyDescent="0.25">
      <c r="A6502" s="93" t="s">
        <v>1635</v>
      </c>
      <c r="B6502" t="s">
        <v>21783</v>
      </c>
      <c r="C6502">
        <v>88278</v>
      </c>
      <c r="D6502" s="93" t="s">
        <v>23509</v>
      </c>
      <c r="E6502" s="93" t="s">
        <v>14</v>
      </c>
    </row>
    <row r="6503" spans="1:5" x14ac:dyDescent="0.25">
      <c r="A6503" s="93" t="s">
        <v>1635</v>
      </c>
      <c r="B6503" t="s">
        <v>21783</v>
      </c>
      <c r="C6503">
        <v>88316</v>
      </c>
      <c r="D6503" s="93" t="s">
        <v>23510</v>
      </c>
      <c r="E6503" s="93" t="s">
        <v>14</v>
      </c>
    </row>
    <row r="6504" spans="1:5" x14ac:dyDescent="0.25">
      <c r="A6504" s="93" t="s">
        <v>1635</v>
      </c>
      <c r="B6504" t="s">
        <v>21783</v>
      </c>
      <c r="C6504">
        <v>92257</v>
      </c>
      <c r="D6504" s="93" t="s">
        <v>22196</v>
      </c>
      <c r="E6504" s="93" t="s">
        <v>14</v>
      </c>
    </row>
    <row r="6505" spans="1:5" x14ac:dyDescent="0.25">
      <c r="A6505" s="93" t="s">
        <v>1636</v>
      </c>
      <c r="D6505" s="93" t="s">
        <v>14</v>
      </c>
      <c r="E6505" s="93" t="s">
        <v>31482</v>
      </c>
    </row>
    <row r="6506" spans="1:5" x14ac:dyDescent="0.25">
      <c r="A6506" s="93" t="s">
        <v>1636</v>
      </c>
      <c r="B6506" t="s">
        <v>21791</v>
      </c>
      <c r="C6506">
        <v>4777</v>
      </c>
      <c r="D6506" s="93" t="s">
        <v>23511</v>
      </c>
      <c r="E6506" s="93" t="s">
        <v>14</v>
      </c>
    </row>
    <row r="6507" spans="1:5" x14ac:dyDescent="0.25">
      <c r="A6507" s="93" t="s">
        <v>1636</v>
      </c>
      <c r="B6507" t="s">
        <v>21791</v>
      </c>
      <c r="C6507">
        <v>10997</v>
      </c>
      <c r="D6507" s="93" t="s">
        <v>23507</v>
      </c>
      <c r="E6507" s="93" t="s">
        <v>14</v>
      </c>
    </row>
    <row r="6508" spans="1:5" x14ac:dyDescent="0.25">
      <c r="A6508" s="93" t="s">
        <v>1636</v>
      </c>
      <c r="B6508" t="s">
        <v>21791</v>
      </c>
      <c r="C6508">
        <v>40598</v>
      </c>
      <c r="D6508" s="93" t="s">
        <v>23512</v>
      </c>
      <c r="E6508" s="93" t="s">
        <v>14</v>
      </c>
    </row>
    <row r="6509" spans="1:5" x14ac:dyDescent="0.25">
      <c r="A6509" s="93" t="s">
        <v>1636</v>
      </c>
      <c r="B6509" t="s">
        <v>21783</v>
      </c>
      <c r="C6509">
        <v>88278</v>
      </c>
      <c r="D6509" s="93" t="s">
        <v>23509</v>
      </c>
      <c r="E6509" s="93" t="s">
        <v>14</v>
      </c>
    </row>
    <row r="6510" spans="1:5" x14ac:dyDescent="0.25">
      <c r="A6510" s="93" t="s">
        <v>1636</v>
      </c>
      <c r="B6510" t="s">
        <v>21783</v>
      </c>
      <c r="C6510">
        <v>88316</v>
      </c>
      <c r="D6510" s="93" t="s">
        <v>23510</v>
      </c>
      <c r="E6510" s="93" t="s">
        <v>14</v>
      </c>
    </row>
    <row r="6511" spans="1:5" x14ac:dyDescent="0.25">
      <c r="A6511" s="93" t="s">
        <v>1636</v>
      </c>
      <c r="B6511" t="s">
        <v>21783</v>
      </c>
      <c r="C6511">
        <v>92258</v>
      </c>
      <c r="D6511" s="93" t="s">
        <v>22196</v>
      </c>
      <c r="E6511" s="93" t="s">
        <v>14</v>
      </c>
    </row>
    <row r="6512" spans="1:5" x14ac:dyDescent="0.25">
      <c r="A6512" s="93" t="s">
        <v>1637</v>
      </c>
      <c r="D6512" s="93" t="s">
        <v>14</v>
      </c>
      <c r="E6512" s="93" t="s">
        <v>31483</v>
      </c>
    </row>
    <row r="6513" spans="1:5" x14ac:dyDescent="0.25">
      <c r="A6513" s="93" t="s">
        <v>1637</v>
      </c>
      <c r="B6513" t="s">
        <v>21791</v>
      </c>
      <c r="C6513">
        <v>4777</v>
      </c>
      <c r="D6513" s="93" t="s">
        <v>23513</v>
      </c>
      <c r="E6513" s="93" t="s">
        <v>14</v>
      </c>
    </row>
    <row r="6514" spans="1:5" x14ac:dyDescent="0.25">
      <c r="A6514" s="93" t="s">
        <v>1637</v>
      </c>
      <c r="B6514" t="s">
        <v>21791</v>
      </c>
      <c r="C6514">
        <v>10997</v>
      </c>
      <c r="D6514" s="93" t="s">
        <v>23507</v>
      </c>
      <c r="E6514" s="93" t="s">
        <v>14</v>
      </c>
    </row>
    <row r="6515" spans="1:5" x14ac:dyDescent="0.25">
      <c r="A6515" s="93" t="s">
        <v>1637</v>
      </c>
      <c r="B6515" t="s">
        <v>21791</v>
      </c>
      <c r="C6515">
        <v>40598</v>
      </c>
      <c r="D6515" s="93" t="s">
        <v>23514</v>
      </c>
      <c r="E6515" s="93" t="s">
        <v>14</v>
      </c>
    </row>
    <row r="6516" spans="1:5" x14ac:dyDescent="0.25">
      <c r="A6516" s="93" t="s">
        <v>1637</v>
      </c>
      <c r="B6516" t="s">
        <v>21783</v>
      </c>
      <c r="C6516">
        <v>88278</v>
      </c>
      <c r="D6516" s="93" t="s">
        <v>23509</v>
      </c>
      <c r="E6516" s="93" t="s">
        <v>14</v>
      </c>
    </row>
    <row r="6517" spans="1:5" x14ac:dyDescent="0.25">
      <c r="A6517" s="93" t="s">
        <v>1637</v>
      </c>
      <c r="B6517" t="s">
        <v>21783</v>
      </c>
      <c r="C6517">
        <v>88316</v>
      </c>
      <c r="D6517" s="93" t="s">
        <v>23510</v>
      </c>
      <c r="E6517" s="93" t="s">
        <v>14</v>
      </c>
    </row>
    <row r="6518" spans="1:5" x14ac:dyDescent="0.25">
      <c r="A6518" s="93" t="s">
        <v>1637</v>
      </c>
      <c r="B6518" t="s">
        <v>21783</v>
      </c>
      <c r="C6518">
        <v>92258</v>
      </c>
      <c r="D6518" s="93" t="s">
        <v>22196</v>
      </c>
      <c r="E6518" s="93" t="s">
        <v>14</v>
      </c>
    </row>
    <row r="6519" spans="1:5" x14ac:dyDescent="0.25">
      <c r="A6519" s="93" t="s">
        <v>1638</v>
      </c>
      <c r="D6519" s="93" t="s">
        <v>14</v>
      </c>
      <c r="E6519" s="93" t="s">
        <v>31484</v>
      </c>
    </row>
    <row r="6520" spans="1:5" x14ac:dyDescent="0.25">
      <c r="A6520" s="93" t="s">
        <v>1638</v>
      </c>
      <c r="B6520" t="s">
        <v>21791</v>
      </c>
      <c r="C6520">
        <v>4777</v>
      </c>
      <c r="D6520" s="93" t="s">
        <v>23515</v>
      </c>
      <c r="E6520" s="93" t="s">
        <v>14</v>
      </c>
    </row>
    <row r="6521" spans="1:5" x14ac:dyDescent="0.25">
      <c r="A6521" s="93" t="s">
        <v>1638</v>
      </c>
      <c r="B6521" t="s">
        <v>21791</v>
      </c>
      <c r="C6521">
        <v>10997</v>
      </c>
      <c r="D6521" s="93" t="s">
        <v>23507</v>
      </c>
      <c r="E6521" s="93" t="s">
        <v>14</v>
      </c>
    </row>
    <row r="6522" spans="1:5" x14ac:dyDescent="0.25">
      <c r="A6522" s="93" t="s">
        <v>1638</v>
      </c>
      <c r="B6522" t="s">
        <v>21791</v>
      </c>
      <c r="C6522">
        <v>40598</v>
      </c>
      <c r="D6522" s="93" t="s">
        <v>23516</v>
      </c>
      <c r="E6522" s="93" t="s">
        <v>14</v>
      </c>
    </row>
    <row r="6523" spans="1:5" x14ac:dyDescent="0.25">
      <c r="A6523" s="93" t="s">
        <v>1638</v>
      </c>
      <c r="B6523" t="s">
        <v>21783</v>
      </c>
      <c r="C6523">
        <v>88278</v>
      </c>
      <c r="D6523" s="93" t="s">
        <v>23509</v>
      </c>
      <c r="E6523" s="93" t="s">
        <v>14</v>
      </c>
    </row>
    <row r="6524" spans="1:5" x14ac:dyDescent="0.25">
      <c r="A6524" s="93" t="s">
        <v>1638</v>
      </c>
      <c r="B6524" t="s">
        <v>21783</v>
      </c>
      <c r="C6524">
        <v>88316</v>
      </c>
      <c r="D6524" s="93" t="s">
        <v>23510</v>
      </c>
      <c r="E6524" s="93" t="s">
        <v>14</v>
      </c>
    </row>
    <row r="6525" spans="1:5" x14ac:dyDescent="0.25">
      <c r="A6525" s="93" t="s">
        <v>1638</v>
      </c>
      <c r="B6525" t="s">
        <v>21783</v>
      </c>
      <c r="C6525">
        <v>92258</v>
      </c>
      <c r="D6525" s="93" t="s">
        <v>22196</v>
      </c>
      <c r="E6525" s="93" t="s">
        <v>14</v>
      </c>
    </row>
    <row r="6526" spans="1:5" x14ac:dyDescent="0.25">
      <c r="A6526" s="93" t="s">
        <v>1639</v>
      </c>
      <c r="D6526" s="93" t="s">
        <v>14</v>
      </c>
      <c r="E6526" s="93" t="s">
        <v>31475</v>
      </c>
    </row>
    <row r="6527" spans="1:5" x14ac:dyDescent="0.25">
      <c r="A6527" s="93" t="s">
        <v>1639</v>
      </c>
      <c r="B6527" t="s">
        <v>21791</v>
      </c>
      <c r="C6527">
        <v>4777</v>
      </c>
      <c r="D6527" s="93" t="s">
        <v>23489</v>
      </c>
      <c r="E6527" s="93" t="s">
        <v>14</v>
      </c>
    </row>
    <row r="6528" spans="1:5" x14ac:dyDescent="0.25">
      <c r="A6528" s="93" t="s">
        <v>1639</v>
      </c>
      <c r="B6528" t="s">
        <v>21791</v>
      </c>
      <c r="C6528">
        <v>10997</v>
      </c>
      <c r="D6528" s="93" t="s">
        <v>23490</v>
      </c>
      <c r="E6528" s="93" t="s">
        <v>14</v>
      </c>
    </row>
    <row r="6529" spans="1:5" x14ac:dyDescent="0.25">
      <c r="A6529" s="93" t="s">
        <v>1639</v>
      </c>
      <c r="B6529" t="s">
        <v>21791</v>
      </c>
      <c r="C6529">
        <v>40598</v>
      </c>
      <c r="D6529" s="93" t="s">
        <v>23491</v>
      </c>
      <c r="E6529" s="93" t="s">
        <v>14</v>
      </c>
    </row>
    <row r="6530" spans="1:5" x14ac:dyDescent="0.25">
      <c r="A6530" s="93" t="s">
        <v>1639</v>
      </c>
      <c r="B6530" t="s">
        <v>21783</v>
      </c>
      <c r="C6530">
        <v>88278</v>
      </c>
      <c r="D6530" s="93" t="s">
        <v>23492</v>
      </c>
      <c r="E6530" s="93" t="s">
        <v>14</v>
      </c>
    </row>
    <row r="6531" spans="1:5" x14ac:dyDescent="0.25">
      <c r="A6531" s="93" t="s">
        <v>1639</v>
      </c>
      <c r="B6531" t="s">
        <v>21783</v>
      </c>
      <c r="C6531">
        <v>88316</v>
      </c>
      <c r="D6531" s="93" t="s">
        <v>23493</v>
      </c>
      <c r="E6531" s="93" t="s">
        <v>14</v>
      </c>
    </row>
    <row r="6532" spans="1:5" x14ac:dyDescent="0.25">
      <c r="A6532" s="93" t="s">
        <v>1639</v>
      </c>
      <c r="B6532" t="s">
        <v>21783</v>
      </c>
      <c r="C6532">
        <v>92255</v>
      </c>
      <c r="D6532" s="93" t="s">
        <v>22196</v>
      </c>
      <c r="E6532" s="93" t="s">
        <v>14</v>
      </c>
    </row>
    <row r="6533" spans="1:5" x14ac:dyDescent="0.25">
      <c r="A6533" s="93" t="s">
        <v>1640</v>
      </c>
      <c r="D6533" s="93" t="s">
        <v>14</v>
      </c>
      <c r="E6533" s="93" t="s">
        <v>31485</v>
      </c>
    </row>
    <row r="6534" spans="1:5" x14ac:dyDescent="0.25">
      <c r="A6534" s="93" t="s">
        <v>1640</v>
      </c>
      <c r="B6534" t="s">
        <v>21791</v>
      </c>
      <c r="C6534">
        <v>4777</v>
      </c>
      <c r="D6534" s="93" t="s">
        <v>23489</v>
      </c>
      <c r="E6534" s="93" t="s">
        <v>14</v>
      </c>
    </row>
    <row r="6535" spans="1:5" x14ac:dyDescent="0.25">
      <c r="A6535" s="93" t="s">
        <v>1640</v>
      </c>
      <c r="B6535" t="s">
        <v>21791</v>
      </c>
      <c r="C6535">
        <v>10997</v>
      </c>
      <c r="D6535" s="93" t="s">
        <v>23490</v>
      </c>
      <c r="E6535" s="93" t="s">
        <v>14</v>
      </c>
    </row>
    <row r="6536" spans="1:5" x14ac:dyDescent="0.25">
      <c r="A6536" s="93" t="s">
        <v>1640</v>
      </c>
      <c r="B6536" t="s">
        <v>21791</v>
      </c>
      <c r="C6536">
        <v>40598</v>
      </c>
      <c r="D6536" s="93" t="s">
        <v>23495</v>
      </c>
      <c r="E6536" s="93" t="s">
        <v>14</v>
      </c>
    </row>
    <row r="6537" spans="1:5" x14ac:dyDescent="0.25">
      <c r="A6537" s="93" t="s">
        <v>1640</v>
      </c>
      <c r="B6537" t="s">
        <v>21783</v>
      </c>
      <c r="C6537">
        <v>88278</v>
      </c>
      <c r="D6537" s="93" t="s">
        <v>23492</v>
      </c>
      <c r="E6537" s="93" t="s">
        <v>14</v>
      </c>
    </row>
    <row r="6538" spans="1:5" x14ac:dyDescent="0.25">
      <c r="A6538" s="93" t="s">
        <v>1640</v>
      </c>
      <c r="B6538" t="s">
        <v>21783</v>
      </c>
      <c r="C6538">
        <v>88316</v>
      </c>
      <c r="D6538" s="93" t="s">
        <v>23493</v>
      </c>
      <c r="E6538" s="93" t="s">
        <v>14</v>
      </c>
    </row>
    <row r="6539" spans="1:5" x14ac:dyDescent="0.25">
      <c r="A6539" s="93" t="s">
        <v>1640</v>
      </c>
      <c r="B6539" t="s">
        <v>21783</v>
      </c>
      <c r="C6539">
        <v>92255</v>
      </c>
      <c r="D6539" s="93" t="s">
        <v>22196</v>
      </c>
      <c r="E6539" s="93" t="s">
        <v>14</v>
      </c>
    </row>
    <row r="6540" spans="1:5" x14ac:dyDescent="0.25">
      <c r="A6540" s="93" t="s">
        <v>1641</v>
      </c>
      <c r="D6540" s="93" t="s">
        <v>14</v>
      </c>
      <c r="E6540" s="93" t="s">
        <v>31486</v>
      </c>
    </row>
    <row r="6541" spans="1:5" x14ac:dyDescent="0.25">
      <c r="A6541" s="93" t="s">
        <v>1641</v>
      </c>
      <c r="B6541" t="s">
        <v>21791</v>
      </c>
      <c r="C6541">
        <v>4777</v>
      </c>
      <c r="D6541" s="93" t="s">
        <v>23494</v>
      </c>
      <c r="E6541" s="93" t="s">
        <v>14</v>
      </c>
    </row>
    <row r="6542" spans="1:5" x14ac:dyDescent="0.25">
      <c r="A6542" s="93" t="s">
        <v>1641</v>
      </c>
      <c r="B6542" t="s">
        <v>21791</v>
      </c>
      <c r="C6542">
        <v>10997</v>
      </c>
      <c r="D6542" s="93" t="s">
        <v>23490</v>
      </c>
      <c r="E6542" s="93" t="s">
        <v>14</v>
      </c>
    </row>
    <row r="6543" spans="1:5" x14ac:dyDescent="0.25">
      <c r="A6543" s="93" t="s">
        <v>1641</v>
      </c>
      <c r="B6543" t="s">
        <v>21791</v>
      </c>
      <c r="C6543">
        <v>40598</v>
      </c>
      <c r="D6543" s="93" t="s">
        <v>23497</v>
      </c>
      <c r="E6543" s="93" t="s">
        <v>14</v>
      </c>
    </row>
    <row r="6544" spans="1:5" x14ac:dyDescent="0.25">
      <c r="A6544" s="93" t="s">
        <v>1641</v>
      </c>
      <c r="B6544" t="s">
        <v>21783</v>
      </c>
      <c r="C6544">
        <v>88278</v>
      </c>
      <c r="D6544" s="93" t="s">
        <v>23492</v>
      </c>
      <c r="E6544" s="93" t="s">
        <v>14</v>
      </c>
    </row>
    <row r="6545" spans="1:5" x14ac:dyDescent="0.25">
      <c r="A6545" s="93" t="s">
        <v>1641</v>
      </c>
      <c r="B6545" t="s">
        <v>21783</v>
      </c>
      <c r="C6545">
        <v>88316</v>
      </c>
      <c r="D6545" s="93" t="s">
        <v>23493</v>
      </c>
      <c r="E6545" s="93" t="s">
        <v>14</v>
      </c>
    </row>
    <row r="6546" spans="1:5" x14ac:dyDescent="0.25">
      <c r="A6546" s="93" t="s">
        <v>1641</v>
      </c>
      <c r="B6546" t="s">
        <v>21783</v>
      </c>
      <c r="C6546">
        <v>92255</v>
      </c>
      <c r="D6546" s="93" t="s">
        <v>22196</v>
      </c>
      <c r="E6546" s="93" t="s">
        <v>14</v>
      </c>
    </row>
    <row r="6547" spans="1:5" x14ac:dyDescent="0.25">
      <c r="A6547" s="93" t="s">
        <v>1642</v>
      </c>
      <c r="D6547" s="93" t="s">
        <v>14</v>
      </c>
      <c r="E6547" s="93" t="s">
        <v>31487</v>
      </c>
    </row>
    <row r="6548" spans="1:5" x14ac:dyDescent="0.25">
      <c r="A6548" s="93" t="s">
        <v>1642</v>
      </c>
      <c r="B6548" t="s">
        <v>21791</v>
      </c>
      <c r="C6548">
        <v>4777</v>
      </c>
      <c r="D6548" s="93" t="s">
        <v>23517</v>
      </c>
      <c r="E6548" s="93" t="s">
        <v>14</v>
      </c>
    </row>
    <row r="6549" spans="1:5" x14ac:dyDescent="0.25">
      <c r="A6549" s="93" t="s">
        <v>1642</v>
      </c>
      <c r="B6549" t="s">
        <v>21791</v>
      </c>
      <c r="C6549">
        <v>10997</v>
      </c>
      <c r="D6549" s="93" t="s">
        <v>23499</v>
      </c>
      <c r="E6549" s="93" t="s">
        <v>14</v>
      </c>
    </row>
    <row r="6550" spans="1:5" x14ac:dyDescent="0.25">
      <c r="A6550" s="93" t="s">
        <v>1642</v>
      </c>
      <c r="B6550" t="s">
        <v>21791</v>
      </c>
      <c r="C6550">
        <v>40598</v>
      </c>
      <c r="D6550" s="93" t="s">
        <v>23500</v>
      </c>
      <c r="E6550" s="93" t="s">
        <v>14</v>
      </c>
    </row>
    <row r="6551" spans="1:5" x14ac:dyDescent="0.25">
      <c r="A6551" s="93" t="s">
        <v>1642</v>
      </c>
      <c r="B6551" t="s">
        <v>21783</v>
      </c>
      <c r="C6551">
        <v>88278</v>
      </c>
      <c r="D6551" s="93" t="s">
        <v>23501</v>
      </c>
      <c r="E6551" s="93" t="s">
        <v>14</v>
      </c>
    </row>
    <row r="6552" spans="1:5" x14ac:dyDescent="0.25">
      <c r="A6552" s="93" t="s">
        <v>1642</v>
      </c>
      <c r="B6552" t="s">
        <v>21783</v>
      </c>
      <c r="C6552">
        <v>88316</v>
      </c>
      <c r="D6552" s="93" t="s">
        <v>22966</v>
      </c>
      <c r="E6552" s="93" t="s">
        <v>14</v>
      </c>
    </row>
    <row r="6553" spans="1:5" x14ac:dyDescent="0.25">
      <c r="A6553" s="93" t="s">
        <v>1642</v>
      </c>
      <c r="B6553" t="s">
        <v>21783</v>
      </c>
      <c r="C6553">
        <v>92256</v>
      </c>
      <c r="D6553" s="93" t="s">
        <v>22196</v>
      </c>
      <c r="E6553" s="93" t="s">
        <v>14</v>
      </c>
    </row>
    <row r="6554" spans="1:5" x14ac:dyDescent="0.25">
      <c r="A6554" s="93" t="s">
        <v>1643</v>
      </c>
      <c r="D6554" s="93" t="s">
        <v>14</v>
      </c>
      <c r="E6554" s="93" t="s">
        <v>31488</v>
      </c>
    </row>
    <row r="6555" spans="1:5" x14ac:dyDescent="0.25">
      <c r="A6555" s="93" t="s">
        <v>1643</v>
      </c>
      <c r="B6555" t="s">
        <v>21791</v>
      </c>
      <c r="C6555">
        <v>4777</v>
      </c>
      <c r="D6555" s="93" t="s">
        <v>23518</v>
      </c>
      <c r="E6555" s="93" t="s">
        <v>14</v>
      </c>
    </row>
    <row r="6556" spans="1:5" x14ac:dyDescent="0.25">
      <c r="A6556" s="93" t="s">
        <v>1643</v>
      </c>
      <c r="B6556" t="s">
        <v>21791</v>
      </c>
      <c r="C6556">
        <v>10997</v>
      </c>
      <c r="D6556" s="93" t="s">
        <v>23499</v>
      </c>
      <c r="E6556" s="93" t="s">
        <v>14</v>
      </c>
    </row>
    <row r="6557" spans="1:5" x14ac:dyDescent="0.25">
      <c r="A6557" s="93" t="s">
        <v>1643</v>
      </c>
      <c r="B6557" t="s">
        <v>21791</v>
      </c>
      <c r="C6557">
        <v>40598</v>
      </c>
      <c r="D6557" s="93" t="s">
        <v>23503</v>
      </c>
      <c r="E6557" s="93" t="s">
        <v>14</v>
      </c>
    </row>
    <row r="6558" spans="1:5" x14ac:dyDescent="0.25">
      <c r="A6558" s="93" t="s">
        <v>1643</v>
      </c>
      <c r="B6558" t="s">
        <v>21783</v>
      </c>
      <c r="C6558">
        <v>88278</v>
      </c>
      <c r="D6558" s="93" t="s">
        <v>23501</v>
      </c>
      <c r="E6558" s="93" t="s">
        <v>14</v>
      </c>
    </row>
    <row r="6559" spans="1:5" x14ac:dyDescent="0.25">
      <c r="A6559" s="93" t="s">
        <v>1643</v>
      </c>
      <c r="B6559" t="s">
        <v>21783</v>
      </c>
      <c r="C6559">
        <v>88316</v>
      </c>
      <c r="D6559" s="93" t="s">
        <v>22966</v>
      </c>
      <c r="E6559" s="93" t="s">
        <v>14</v>
      </c>
    </row>
    <row r="6560" spans="1:5" x14ac:dyDescent="0.25">
      <c r="A6560" s="93" t="s">
        <v>1643</v>
      </c>
      <c r="B6560" t="s">
        <v>21783</v>
      </c>
      <c r="C6560">
        <v>92256</v>
      </c>
      <c r="D6560" s="93" t="s">
        <v>22196</v>
      </c>
      <c r="E6560" s="93" t="s">
        <v>14</v>
      </c>
    </row>
    <row r="6561" spans="1:5" x14ac:dyDescent="0.25">
      <c r="A6561" s="93" t="s">
        <v>1644</v>
      </c>
      <c r="D6561" s="93" t="s">
        <v>14</v>
      </c>
      <c r="E6561" s="93" t="s">
        <v>31489</v>
      </c>
    </row>
    <row r="6562" spans="1:5" x14ac:dyDescent="0.25">
      <c r="A6562" s="93" t="s">
        <v>1644</v>
      </c>
      <c r="B6562" t="s">
        <v>21791</v>
      </c>
      <c r="C6562">
        <v>4777</v>
      </c>
      <c r="D6562" s="93" t="s">
        <v>23498</v>
      </c>
      <c r="E6562" s="93" t="s">
        <v>14</v>
      </c>
    </row>
    <row r="6563" spans="1:5" x14ac:dyDescent="0.25">
      <c r="A6563" s="93" t="s">
        <v>1644</v>
      </c>
      <c r="B6563" t="s">
        <v>21791</v>
      </c>
      <c r="C6563">
        <v>10997</v>
      </c>
      <c r="D6563" s="93" t="s">
        <v>23499</v>
      </c>
      <c r="E6563" s="93" t="s">
        <v>14</v>
      </c>
    </row>
    <row r="6564" spans="1:5" x14ac:dyDescent="0.25">
      <c r="A6564" s="93" t="s">
        <v>1644</v>
      </c>
      <c r="B6564" t="s">
        <v>21791</v>
      </c>
      <c r="C6564">
        <v>40598</v>
      </c>
      <c r="D6564" s="93" t="s">
        <v>23505</v>
      </c>
      <c r="E6564" s="93" t="s">
        <v>14</v>
      </c>
    </row>
    <row r="6565" spans="1:5" x14ac:dyDescent="0.25">
      <c r="A6565" s="93" t="s">
        <v>1644</v>
      </c>
      <c r="B6565" t="s">
        <v>21783</v>
      </c>
      <c r="C6565">
        <v>88278</v>
      </c>
      <c r="D6565" s="93" t="s">
        <v>23501</v>
      </c>
      <c r="E6565" s="93" t="s">
        <v>14</v>
      </c>
    </row>
    <row r="6566" spans="1:5" x14ac:dyDescent="0.25">
      <c r="A6566" s="93" t="s">
        <v>1644</v>
      </c>
      <c r="B6566" t="s">
        <v>21783</v>
      </c>
      <c r="C6566">
        <v>88316</v>
      </c>
      <c r="D6566" s="93" t="s">
        <v>22966</v>
      </c>
      <c r="E6566" s="93" t="s">
        <v>14</v>
      </c>
    </row>
    <row r="6567" spans="1:5" x14ac:dyDescent="0.25">
      <c r="A6567" s="93" t="s">
        <v>1644</v>
      </c>
      <c r="B6567" t="s">
        <v>21783</v>
      </c>
      <c r="C6567">
        <v>92257</v>
      </c>
      <c r="D6567" s="93" t="s">
        <v>22196</v>
      </c>
      <c r="E6567" s="93" t="s">
        <v>14</v>
      </c>
    </row>
    <row r="6568" spans="1:5" x14ac:dyDescent="0.25">
      <c r="A6568" s="93" t="s">
        <v>1645</v>
      </c>
      <c r="D6568" s="93" t="s">
        <v>14</v>
      </c>
      <c r="E6568" s="93" t="s">
        <v>31490</v>
      </c>
    </row>
    <row r="6569" spans="1:5" x14ac:dyDescent="0.25">
      <c r="A6569" s="93" t="s">
        <v>1645</v>
      </c>
      <c r="B6569" t="s">
        <v>21791</v>
      </c>
      <c r="C6569">
        <v>4777</v>
      </c>
      <c r="D6569" s="93" t="s">
        <v>23504</v>
      </c>
      <c r="E6569" s="93" t="s">
        <v>14</v>
      </c>
    </row>
    <row r="6570" spans="1:5" x14ac:dyDescent="0.25">
      <c r="A6570" s="93" t="s">
        <v>1645</v>
      </c>
      <c r="B6570" t="s">
        <v>21791</v>
      </c>
      <c r="C6570">
        <v>10997</v>
      </c>
      <c r="D6570" s="93" t="s">
        <v>23507</v>
      </c>
      <c r="E6570" s="93" t="s">
        <v>14</v>
      </c>
    </row>
    <row r="6571" spans="1:5" x14ac:dyDescent="0.25">
      <c r="A6571" s="93" t="s">
        <v>1645</v>
      </c>
      <c r="B6571" t="s">
        <v>21791</v>
      </c>
      <c r="C6571">
        <v>40598</v>
      </c>
      <c r="D6571" s="93" t="s">
        <v>23508</v>
      </c>
      <c r="E6571" s="93" t="s">
        <v>14</v>
      </c>
    </row>
    <row r="6572" spans="1:5" x14ac:dyDescent="0.25">
      <c r="A6572" s="93" t="s">
        <v>1645</v>
      </c>
      <c r="B6572" t="s">
        <v>21783</v>
      </c>
      <c r="C6572">
        <v>88278</v>
      </c>
      <c r="D6572" s="93" t="s">
        <v>23509</v>
      </c>
      <c r="E6572" s="93" t="s">
        <v>14</v>
      </c>
    </row>
    <row r="6573" spans="1:5" x14ac:dyDescent="0.25">
      <c r="A6573" s="93" t="s">
        <v>1645</v>
      </c>
      <c r="B6573" t="s">
        <v>21783</v>
      </c>
      <c r="C6573">
        <v>88316</v>
      </c>
      <c r="D6573" s="93" t="s">
        <v>23510</v>
      </c>
      <c r="E6573" s="93" t="s">
        <v>14</v>
      </c>
    </row>
    <row r="6574" spans="1:5" x14ac:dyDescent="0.25">
      <c r="A6574" s="93" t="s">
        <v>1645</v>
      </c>
      <c r="B6574" t="s">
        <v>21783</v>
      </c>
      <c r="C6574">
        <v>92257</v>
      </c>
      <c r="D6574" s="93" t="s">
        <v>22196</v>
      </c>
      <c r="E6574" s="93" t="s">
        <v>14</v>
      </c>
    </row>
    <row r="6575" spans="1:5" x14ac:dyDescent="0.25">
      <c r="A6575" s="93" t="s">
        <v>1646</v>
      </c>
      <c r="D6575" s="93" t="s">
        <v>14</v>
      </c>
      <c r="E6575" s="93" t="s">
        <v>31491</v>
      </c>
    </row>
    <row r="6576" spans="1:5" x14ac:dyDescent="0.25">
      <c r="A6576" s="93" t="s">
        <v>1646</v>
      </c>
      <c r="B6576" t="s">
        <v>21791</v>
      </c>
      <c r="C6576">
        <v>4777</v>
      </c>
      <c r="D6576" s="93" t="s">
        <v>23519</v>
      </c>
      <c r="E6576" s="93" t="s">
        <v>14</v>
      </c>
    </row>
    <row r="6577" spans="1:5" x14ac:dyDescent="0.25">
      <c r="A6577" s="93" t="s">
        <v>1646</v>
      </c>
      <c r="B6577" t="s">
        <v>21791</v>
      </c>
      <c r="C6577">
        <v>10997</v>
      </c>
      <c r="D6577" s="93" t="s">
        <v>23507</v>
      </c>
      <c r="E6577" s="93" t="s">
        <v>14</v>
      </c>
    </row>
    <row r="6578" spans="1:5" x14ac:dyDescent="0.25">
      <c r="A6578" s="93" t="s">
        <v>1646</v>
      </c>
      <c r="B6578" t="s">
        <v>21791</v>
      </c>
      <c r="C6578">
        <v>40598</v>
      </c>
      <c r="D6578" s="93" t="s">
        <v>23512</v>
      </c>
      <c r="E6578" s="93" t="s">
        <v>14</v>
      </c>
    </row>
    <row r="6579" spans="1:5" x14ac:dyDescent="0.25">
      <c r="A6579" s="93" t="s">
        <v>1646</v>
      </c>
      <c r="B6579" t="s">
        <v>21783</v>
      </c>
      <c r="C6579">
        <v>88278</v>
      </c>
      <c r="D6579" s="93" t="s">
        <v>23509</v>
      </c>
      <c r="E6579" s="93" t="s">
        <v>14</v>
      </c>
    </row>
    <row r="6580" spans="1:5" x14ac:dyDescent="0.25">
      <c r="A6580" s="93" t="s">
        <v>1646</v>
      </c>
      <c r="B6580" t="s">
        <v>21783</v>
      </c>
      <c r="C6580">
        <v>88316</v>
      </c>
      <c r="D6580" s="93" t="s">
        <v>23510</v>
      </c>
      <c r="E6580" s="93" t="s">
        <v>14</v>
      </c>
    </row>
    <row r="6581" spans="1:5" x14ac:dyDescent="0.25">
      <c r="A6581" s="93" t="s">
        <v>1646</v>
      </c>
      <c r="B6581" t="s">
        <v>21783</v>
      </c>
      <c r="C6581">
        <v>92258</v>
      </c>
      <c r="D6581" s="93" t="s">
        <v>22196</v>
      </c>
      <c r="E6581" s="93" t="s">
        <v>14</v>
      </c>
    </row>
    <row r="6582" spans="1:5" x14ac:dyDescent="0.25">
      <c r="A6582" s="93" t="s">
        <v>1647</v>
      </c>
      <c r="D6582" s="93" t="s">
        <v>14</v>
      </c>
      <c r="E6582" s="93" t="s">
        <v>31492</v>
      </c>
    </row>
    <row r="6583" spans="1:5" x14ac:dyDescent="0.25">
      <c r="A6583" s="93" t="s">
        <v>1647</v>
      </c>
      <c r="B6583" t="s">
        <v>21791</v>
      </c>
      <c r="C6583">
        <v>4777</v>
      </c>
      <c r="D6583" s="93" t="s">
        <v>23520</v>
      </c>
      <c r="E6583" s="93" t="s">
        <v>14</v>
      </c>
    </row>
    <row r="6584" spans="1:5" x14ac:dyDescent="0.25">
      <c r="A6584" s="93" t="s">
        <v>1647</v>
      </c>
      <c r="B6584" t="s">
        <v>21791</v>
      </c>
      <c r="C6584">
        <v>10997</v>
      </c>
      <c r="D6584" s="93" t="s">
        <v>23507</v>
      </c>
      <c r="E6584" s="93" t="s">
        <v>14</v>
      </c>
    </row>
    <row r="6585" spans="1:5" x14ac:dyDescent="0.25">
      <c r="A6585" s="93" t="s">
        <v>1647</v>
      </c>
      <c r="B6585" t="s">
        <v>21791</v>
      </c>
      <c r="C6585">
        <v>40598</v>
      </c>
      <c r="D6585" s="93" t="s">
        <v>23514</v>
      </c>
      <c r="E6585" s="93" t="s">
        <v>14</v>
      </c>
    </row>
    <row r="6586" spans="1:5" x14ac:dyDescent="0.25">
      <c r="A6586" s="93" t="s">
        <v>1647</v>
      </c>
      <c r="B6586" t="s">
        <v>21783</v>
      </c>
      <c r="C6586">
        <v>88278</v>
      </c>
      <c r="D6586" s="93" t="s">
        <v>23509</v>
      </c>
      <c r="E6586" s="93" t="s">
        <v>14</v>
      </c>
    </row>
    <row r="6587" spans="1:5" x14ac:dyDescent="0.25">
      <c r="A6587" s="93" t="s">
        <v>1647</v>
      </c>
      <c r="B6587" t="s">
        <v>21783</v>
      </c>
      <c r="C6587">
        <v>88316</v>
      </c>
      <c r="D6587" s="93" t="s">
        <v>23510</v>
      </c>
      <c r="E6587" s="93" t="s">
        <v>14</v>
      </c>
    </row>
    <row r="6588" spans="1:5" x14ac:dyDescent="0.25">
      <c r="A6588" s="93" t="s">
        <v>1647</v>
      </c>
      <c r="B6588" t="s">
        <v>21783</v>
      </c>
      <c r="C6588">
        <v>92258</v>
      </c>
      <c r="D6588" s="93" t="s">
        <v>22196</v>
      </c>
      <c r="E6588" s="93" t="s">
        <v>14</v>
      </c>
    </row>
    <row r="6589" spans="1:5" x14ac:dyDescent="0.25">
      <c r="A6589" s="93" t="s">
        <v>1648</v>
      </c>
      <c r="D6589" s="93" t="s">
        <v>14</v>
      </c>
      <c r="E6589" s="93" t="s">
        <v>31493</v>
      </c>
    </row>
    <row r="6590" spans="1:5" x14ac:dyDescent="0.25">
      <c r="A6590" s="93" t="s">
        <v>1648</v>
      </c>
      <c r="B6590" t="s">
        <v>21791</v>
      </c>
      <c r="C6590">
        <v>4777</v>
      </c>
      <c r="D6590" s="93" t="s">
        <v>23521</v>
      </c>
      <c r="E6590" s="93" t="s">
        <v>14</v>
      </c>
    </row>
    <row r="6591" spans="1:5" x14ac:dyDescent="0.25">
      <c r="A6591" s="93" t="s">
        <v>1648</v>
      </c>
      <c r="B6591" t="s">
        <v>21791</v>
      </c>
      <c r="C6591">
        <v>10997</v>
      </c>
      <c r="D6591" s="93" t="s">
        <v>23507</v>
      </c>
      <c r="E6591" s="93" t="s">
        <v>14</v>
      </c>
    </row>
    <row r="6592" spans="1:5" x14ac:dyDescent="0.25">
      <c r="A6592" s="93" t="s">
        <v>1648</v>
      </c>
      <c r="B6592" t="s">
        <v>21791</v>
      </c>
      <c r="C6592">
        <v>40598</v>
      </c>
      <c r="D6592" s="93" t="s">
        <v>23516</v>
      </c>
      <c r="E6592" s="93" t="s">
        <v>14</v>
      </c>
    </row>
    <row r="6593" spans="1:5" x14ac:dyDescent="0.25">
      <c r="A6593" s="93" t="s">
        <v>1648</v>
      </c>
      <c r="B6593" t="s">
        <v>21783</v>
      </c>
      <c r="C6593">
        <v>88278</v>
      </c>
      <c r="D6593" s="93" t="s">
        <v>23509</v>
      </c>
      <c r="E6593" s="93" t="s">
        <v>14</v>
      </c>
    </row>
    <row r="6594" spans="1:5" x14ac:dyDescent="0.25">
      <c r="A6594" s="93" t="s">
        <v>1648</v>
      </c>
      <c r="B6594" t="s">
        <v>21783</v>
      </c>
      <c r="C6594">
        <v>88316</v>
      </c>
      <c r="D6594" s="93" t="s">
        <v>23510</v>
      </c>
      <c r="E6594" s="93" t="s">
        <v>14</v>
      </c>
    </row>
    <row r="6595" spans="1:5" x14ac:dyDescent="0.25">
      <c r="A6595" s="93" t="s">
        <v>1648</v>
      </c>
      <c r="B6595" t="s">
        <v>21783</v>
      </c>
      <c r="C6595">
        <v>92258</v>
      </c>
      <c r="D6595" s="93" t="s">
        <v>22196</v>
      </c>
      <c r="E6595" s="93" t="s">
        <v>14</v>
      </c>
    </row>
    <row r="6596" spans="1:5" x14ac:dyDescent="0.25">
      <c r="A6596" s="93" t="s">
        <v>1649</v>
      </c>
      <c r="D6596" s="93" t="s">
        <v>14</v>
      </c>
      <c r="E6596" s="93" t="s">
        <v>31494</v>
      </c>
    </row>
    <row r="6597" spans="1:5" x14ac:dyDescent="0.25">
      <c r="A6597" s="93" t="s">
        <v>1649</v>
      </c>
      <c r="B6597" t="s">
        <v>21791</v>
      </c>
      <c r="C6597">
        <v>4400</v>
      </c>
      <c r="D6597" s="93" t="s">
        <v>22961</v>
      </c>
      <c r="E6597" s="93" t="s">
        <v>14</v>
      </c>
    </row>
    <row r="6598" spans="1:5" x14ac:dyDescent="0.25">
      <c r="A6598" s="93" t="s">
        <v>1649</v>
      </c>
      <c r="B6598" t="s">
        <v>21791</v>
      </c>
      <c r="C6598">
        <v>4425</v>
      </c>
      <c r="D6598" s="93" t="s">
        <v>23268</v>
      </c>
      <c r="E6598" s="93" t="s">
        <v>14</v>
      </c>
    </row>
    <row r="6599" spans="1:5" x14ac:dyDescent="0.25">
      <c r="A6599" s="93" t="s">
        <v>1649</v>
      </c>
      <c r="B6599" t="s">
        <v>21791</v>
      </c>
      <c r="C6599">
        <v>6193</v>
      </c>
      <c r="D6599" s="93" t="s">
        <v>23269</v>
      </c>
      <c r="E6599" s="93" t="s">
        <v>14</v>
      </c>
    </row>
    <row r="6600" spans="1:5" x14ac:dyDescent="0.25">
      <c r="A6600" s="93" t="s">
        <v>1649</v>
      </c>
      <c r="B6600" t="s">
        <v>21791</v>
      </c>
      <c r="C6600">
        <v>21142</v>
      </c>
      <c r="D6600" s="93" t="s">
        <v>22196</v>
      </c>
      <c r="E6600" s="93" t="s">
        <v>14</v>
      </c>
    </row>
    <row r="6601" spans="1:5" x14ac:dyDescent="0.25">
      <c r="A6601" s="93" t="s">
        <v>1649</v>
      </c>
      <c r="B6601" t="s">
        <v>21791</v>
      </c>
      <c r="C6601">
        <v>39027</v>
      </c>
      <c r="D6601" s="93" t="s">
        <v>23522</v>
      </c>
      <c r="E6601" s="93" t="s">
        <v>14</v>
      </c>
    </row>
    <row r="6602" spans="1:5" x14ac:dyDescent="0.25">
      <c r="A6602" s="93" t="s">
        <v>1649</v>
      </c>
      <c r="B6602" t="s">
        <v>21783</v>
      </c>
      <c r="C6602">
        <v>88239</v>
      </c>
      <c r="D6602" s="93" t="s">
        <v>23271</v>
      </c>
      <c r="E6602" s="93" t="s">
        <v>14</v>
      </c>
    </row>
    <row r="6603" spans="1:5" x14ac:dyDescent="0.25">
      <c r="A6603" s="93" t="s">
        <v>1649</v>
      </c>
      <c r="B6603" t="s">
        <v>21783</v>
      </c>
      <c r="C6603">
        <v>88262</v>
      </c>
      <c r="D6603" s="93" t="s">
        <v>23272</v>
      </c>
      <c r="E6603" s="93" t="s">
        <v>14</v>
      </c>
    </row>
    <row r="6604" spans="1:5" x14ac:dyDescent="0.25">
      <c r="A6604" s="93" t="s">
        <v>1649</v>
      </c>
      <c r="B6604" t="s">
        <v>21783</v>
      </c>
      <c r="C6604">
        <v>92259</v>
      </c>
      <c r="D6604" s="93" t="s">
        <v>22196</v>
      </c>
      <c r="E6604" s="93" t="s">
        <v>14</v>
      </c>
    </row>
    <row r="6605" spans="1:5" x14ac:dyDescent="0.25">
      <c r="A6605" s="93" t="s">
        <v>1650</v>
      </c>
      <c r="D6605" s="93" t="s">
        <v>14</v>
      </c>
      <c r="E6605" s="93" t="s">
        <v>31495</v>
      </c>
    </row>
    <row r="6606" spans="1:5" x14ac:dyDescent="0.25">
      <c r="A6606" s="93" t="s">
        <v>1650</v>
      </c>
      <c r="B6606" t="s">
        <v>21791</v>
      </c>
      <c r="C6606">
        <v>4400</v>
      </c>
      <c r="D6606" s="93" t="s">
        <v>23025</v>
      </c>
      <c r="E6606" s="93" t="s">
        <v>14</v>
      </c>
    </row>
    <row r="6607" spans="1:5" x14ac:dyDescent="0.25">
      <c r="A6607" s="93" t="s">
        <v>1650</v>
      </c>
      <c r="B6607" t="s">
        <v>21791</v>
      </c>
      <c r="C6607">
        <v>4415</v>
      </c>
      <c r="D6607" s="93" t="s">
        <v>23025</v>
      </c>
      <c r="E6607" s="93" t="s">
        <v>14</v>
      </c>
    </row>
    <row r="6608" spans="1:5" x14ac:dyDescent="0.25">
      <c r="A6608" s="93" t="s">
        <v>1650</v>
      </c>
      <c r="B6608" t="s">
        <v>21791</v>
      </c>
      <c r="C6608">
        <v>4425</v>
      </c>
      <c r="D6608" s="93" t="s">
        <v>23286</v>
      </c>
      <c r="E6608" s="93" t="s">
        <v>14</v>
      </c>
    </row>
    <row r="6609" spans="1:5" x14ac:dyDescent="0.25">
      <c r="A6609" s="93" t="s">
        <v>1650</v>
      </c>
      <c r="B6609" t="s">
        <v>21791</v>
      </c>
      <c r="C6609">
        <v>6193</v>
      </c>
      <c r="D6609" s="93" t="s">
        <v>23269</v>
      </c>
      <c r="E6609" s="93" t="s">
        <v>14</v>
      </c>
    </row>
    <row r="6610" spans="1:5" x14ac:dyDescent="0.25">
      <c r="A6610" s="93" t="s">
        <v>1650</v>
      </c>
      <c r="B6610" t="s">
        <v>21791</v>
      </c>
      <c r="C6610">
        <v>21142</v>
      </c>
      <c r="D6610" s="93" t="s">
        <v>22196</v>
      </c>
      <c r="E6610" s="93" t="s">
        <v>14</v>
      </c>
    </row>
    <row r="6611" spans="1:5" x14ac:dyDescent="0.25">
      <c r="A6611" s="93" t="s">
        <v>1650</v>
      </c>
      <c r="B6611" t="s">
        <v>21791</v>
      </c>
      <c r="C6611">
        <v>39027</v>
      </c>
      <c r="D6611" s="93" t="s">
        <v>23523</v>
      </c>
      <c r="E6611" s="93" t="s">
        <v>14</v>
      </c>
    </row>
    <row r="6612" spans="1:5" x14ac:dyDescent="0.25">
      <c r="A6612" s="93" t="s">
        <v>1650</v>
      </c>
      <c r="B6612" t="s">
        <v>21783</v>
      </c>
      <c r="C6612">
        <v>88239</v>
      </c>
      <c r="D6612" s="93" t="s">
        <v>23524</v>
      </c>
      <c r="E6612" s="93" t="s">
        <v>14</v>
      </c>
    </row>
    <row r="6613" spans="1:5" x14ac:dyDescent="0.25">
      <c r="A6613" s="93" t="s">
        <v>1650</v>
      </c>
      <c r="B6613" t="s">
        <v>21783</v>
      </c>
      <c r="C6613">
        <v>88262</v>
      </c>
      <c r="D6613" s="93" t="s">
        <v>23525</v>
      </c>
      <c r="E6613" s="93" t="s">
        <v>14</v>
      </c>
    </row>
    <row r="6614" spans="1:5" x14ac:dyDescent="0.25">
      <c r="A6614" s="93" t="s">
        <v>1650</v>
      </c>
      <c r="B6614" t="s">
        <v>21783</v>
      </c>
      <c r="C6614">
        <v>92259</v>
      </c>
      <c r="D6614" s="93" t="s">
        <v>22196</v>
      </c>
      <c r="E6614" s="93" t="s">
        <v>14</v>
      </c>
    </row>
    <row r="6615" spans="1:5" x14ac:dyDescent="0.25">
      <c r="A6615" s="93" t="s">
        <v>1651</v>
      </c>
      <c r="D6615" s="93" t="s">
        <v>14</v>
      </c>
      <c r="E6615" s="93" t="s">
        <v>31496</v>
      </c>
    </row>
    <row r="6616" spans="1:5" x14ac:dyDescent="0.25">
      <c r="A6616" s="93" t="s">
        <v>1651</v>
      </c>
      <c r="B6616" t="s">
        <v>21791</v>
      </c>
      <c r="C6616">
        <v>4400</v>
      </c>
      <c r="D6616" s="93" t="s">
        <v>23289</v>
      </c>
      <c r="E6616" s="93" t="s">
        <v>14</v>
      </c>
    </row>
    <row r="6617" spans="1:5" x14ac:dyDescent="0.25">
      <c r="A6617" s="93" t="s">
        <v>1651</v>
      </c>
      <c r="B6617" t="s">
        <v>21791</v>
      </c>
      <c r="C6617">
        <v>4415</v>
      </c>
      <c r="D6617" s="93" t="s">
        <v>23289</v>
      </c>
      <c r="E6617" s="93" t="s">
        <v>14</v>
      </c>
    </row>
    <row r="6618" spans="1:5" x14ac:dyDescent="0.25">
      <c r="A6618" s="93" t="s">
        <v>1651</v>
      </c>
      <c r="B6618" t="s">
        <v>21791</v>
      </c>
      <c r="C6618">
        <v>4425</v>
      </c>
      <c r="D6618" s="93" t="s">
        <v>23295</v>
      </c>
      <c r="E6618" s="93" t="s">
        <v>14</v>
      </c>
    </row>
    <row r="6619" spans="1:5" x14ac:dyDescent="0.25">
      <c r="A6619" s="93" t="s">
        <v>1651</v>
      </c>
      <c r="B6619" t="s">
        <v>21791</v>
      </c>
      <c r="C6619">
        <v>6193</v>
      </c>
      <c r="D6619" s="93" t="s">
        <v>23269</v>
      </c>
      <c r="E6619" s="93" t="s">
        <v>14</v>
      </c>
    </row>
    <row r="6620" spans="1:5" x14ac:dyDescent="0.25">
      <c r="A6620" s="93" t="s">
        <v>1651</v>
      </c>
      <c r="B6620" t="s">
        <v>21791</v>
      </c>
      <c r="C6620">
        <v>21142</v>
      </c>
      <c r="D6620" s="93" t="s">
        <v>22196</v>
      </c>
      <c r="E6620" s="93" t="s">
        <v>14</v>
      </c>
    </row>
    <row r="6621" spans="1:5" x14ac:dyDescent="0.25">
      <c r="A6621" s="93" t="s">
        <v>1651</v>
      </c>
      <c r="B6621" t="s">
        <v>21791</v>
      </c>
      <c r="C6621">
        <v>39027</v>
      </c>
      <c r="D6621" s="93" t="s">
        <v>23227</v>
      </c>
      <c r="E6621" s="93" t="s">
        <v>14</v>
      </c>
    </row>
    <row r="6622" spans="1:5" x14ac:dyDescent="0.25">
      <c r="A6622" s="93" t="s">
        <v>1651</v>
      </c>
      <c r="B6622" t="s">
        <v>21783</v>
      </c>
      <c r="C6622">
        <v>88239</v>
      </c>
      <c r="D6622" s="93" t="s">
        <v>23524</v>
      </c>
      <c r="E6622" s="93" t="s">
        <v>14</v>
      </c>
    </row>
    <row r="6623" spans="1:5" x14ac:dyDescent="0.25">
      <c r="A6623" s="93" t="s">
        <v>1651</v>
      </c>
      <c r="B6623" t="s">
        <v>21783</v>
      </c>
      <c r="C6623">
        <v>88262</v>
      </c>
      <c r="D6623" s="93" t="s">
        <v>23525</v>
      </c>
      <c r="E6623" s="93" t="s">
        <v>14</v>
      </c>
    </row>
    <row r="6624" spans="1:5" x14ac:dyDescent="0.25">
      <c r="A6624" s="93" t="s">
        <v>1651</v>
      </c>
      <c r="B6624" t="s">
        <v>21783</v>
      </c>
      <c r="C6624">
        <v>92259</v>
      </c>
      <c r="D6624" s="93" t="s">
        <v>22196</v>
      </c>
      <c r="E6624" s="93" t="s">
        <v>14</v>
      </c>
    </row>
    <row r="6625" spans="1:5" x14ac:dyDescent="0.25">
      <c r="A6625" s="93" t="s">
        <v>1652</v>
      </c>
      <c r="D6625" s="93" t="s">
        <v>14</v>
      </c>
      <c r="E6625" s="93" t="s">
        <v>31497</v>
      </c>
    </row>
    <row r="6626" spans="1:5" x14ac:dyDescent="0.25">
      <c r="A6626" s="93" t="s">
        <v>1652</v>
      </c>
      <c r="B6626" t="s">
        <v>21791</v>
      </c>
      <c r="C6626">
        <v>4400</v>
      </c>
      <c r="D6626" s="93" t="s">
        <v>23526</v>
      </c>
      <c r="E6626" s="93" t="s">
        <v>14</v>
      </c>
    </row>
    <row r="6627" spans="1:5" x14ac:dyDescent="0.25">
      <c r="A6627" s="93" t="s">
        <v>1652</v>
      </c>
      <c r="B6627" t="s">
        <v>21791</v>
      </c>
      <c r="C6627">
        <v>4415</v>
      </c>
      <c r="D6627" s="93" t="s">
        <v>23526</v>
      </c>
      <c r="E6627" s="93" t="s">
        <v>14</v>
      </c>
    </row>
    <row r="6628" spans="1:5" x14ac:dyDescent="0.25">
      <c r="A6628" s="93" t="s">
        <v>1652</v>
      </c>
      <c r="B6628" t="s">
        <v>21791</v>
      </c>
      <c r="C6628">
        <v>4425</v>
      </c>
      <c r="D6628" s="93" t="s">
        <v>23299</v>
      </c>
      <c r="E6628" s="93" t="s">
        <v>14</v>
      </c>
    </row>
    <row r="6629" spans="1:5" x14ac:dyDescent="0.25">
      <c r="A6629" s="93" t="s">
        <v>1652</v>
      </c>
      <c r="B6629" t="s">
        <v>21791</v>
      </c>
      <c r="C6629">
        <v>6193</v>
      </c>
      <c r="D6629" s="93" t="s">
        <v>23269</v>
      </c>
      <c r="E6629" s="93" t="s">
        <v>14</v>
      </c>
    </row>
    <row r="6630" spans="1:5" x14ac:dyDescent="0.25">
      <c r="A6630" s="93" t="s">
        <v>1652</v>
      </c>
      <c r="B6630" t="s">
        <v>21791</v>
      </c>
      <c r="C6630">
        <v>21142</v>
      </c>
      <c r="D6630" s="93" t="s">
        <v>22196</v>
      </c>
      <c r="E6630" s="93" t="s">
        <v>14</v>
      </c>
    </row>
    <row r="6631" spans="1:5" x14ac:dyDescent="0.25">
      <c r="A6631" s="93" t="s">
        <v>1652</v>
      </c>
      <c r="B6631" t="s">
        <v>21791</v>
      </c>
      <c r="C6631">
        <v>39027</v>
      </c>
      <c r="D6631" s="93" t="s">
        <v>23527</v>
      </c>
      <c r="E6631" s="93" t="s">
        <v>14</v>
      </c>
    </row>
    <row r="6632" spans="1:5" x14ac:dyDescent="0.25">
      <c r="A6632" s="93" t="s">
        <v>1652</v>
      </c>
      <c r="B6632" t="s">
        <v>21783</v>
      </c>
      <c r="C6632">
        <v>88239</v>
      </c>
      <c r="D6632" s="93" t="s">
        <v>23524</v>
      </c>
      <c r="E6632" s="93" t="s">
        <v>14</v>
      </c>
    </row>
    <row r="6633" spans="1:5" x14ac:dyDescent="0.25">
      <c r="A6633" s="93" t="s">
        <v>1652</v>
      </c>
      <c r="B6633" t="s">
        <v>21783</v>
      </c>
      <c r="C6633">
        <v>88262</v>
      </c>
      <c r="D6633" s="93" t="s">
        <v>23525</v>
      </c>
      <c r="E6633" s="93" t="s">
        <v>14</v>
      </c>
    </row>
    <row r="6634" spans="1:5" x14ac:dyDescent="0.25">
      <c r="A6634" s="93" t="s">
        <v>1652</v>
      </c>
      <c r="B6634" t="s">
        <v>21783</v>
      </c>
      <c r="C6634">
        <v>92260</v>
      </c>
      <c r="D6634" s="93" t="s">
        <v>22196</v>
      </c>
      <c r="E6634" s="93" t="s">
        <v>14</v>
      </c>
    </row>
    <row r="6635" spans="1:5" x14ac:dyDescent="0.25">
      <c r="A6635" s="93" t="s">
        <v>1653</v>
      </c>
      <c r="D6635" s="93" t="s">
        <v>14</v>
      </c>
      <c r="E6635" s="93" t="s">
        <v>31498</v>
      </c>
    </row>
    <row r="6636" spans="1:5" x14ac:dyDescent="0.25">
      <c r="A6636" s="93" t="s">
        <v>1653</v>
      </c>
      <c r="B6636" t="s">
        <v>21791</v>
      </c>
      <c r="C6636">
        <v>4400</v>
      </c>
      <c r="D6636" s="93" t="s">
        <v>23192</v>
      </c>
      <c r="E6636" s="93" t="s">
        <v>14</v>
      </c>
    </row>
    <row r="6637" spans="1:5" x14ac:dyDescent="0.25">
      <c r="A6637" s="93" t="s">
        <v>1653</v>
      </c>
      <c r="B6637" t="s">
        <v>21791</v>
      </c>
      <c r="C6637">
        <v>4415</v>
      </c>
      <c r="D6637" s="93" t="s">
        <v>23276</v>
      </c>
      <c r="E6637" s="93" t="s">
        <v>14</v>
      </c>
    </row>
    <row r="6638" spans="1:5" x14ac:dyDescent="0.25">
      <c r="A6638" s="93" t="s">
        <v>1653</v>
      </c>
      <c r="B6638" t="s">
        <v>21791</v>
      </c>
      <c r="C6638">
        <v>4425</v>
      </c>
      <c r="D6638" s="93" t="s">
        <v>23528</v>
      </c>
      <c r="E6638" s="93" t="s">
        <v>14</v>
      </c>
    </row>
    <row r="6639" spans="1:5" x14ac:dyDescent="0.25">
      <c r="A6639" s="93" t="s">
        <v>1653</v>
      </c>
      <c r="B6639" t="s">
        <v>21791</v>
      </c>
      <c r="C6639">
        <v>6193</v>
      </c>
      <c r="D6639" s="93" t="s">
        <v>23269</v>
      </c>
      <c r="E6639" s="93" t="s">
        <v>14</v>
      </c>
    </row>
    <row r="6640" spans="1:5" x14ac:dyDescent="0.25">
      <c r="A6640" s="93" t="s">
        <v>1653</v>
      </c>
      <c r="B6640" t="s">
        <v>21791</v>
      </c>
      <c r="C6640">
        <v>21142</v>
      </c>
      <c r="D6640" s="93" t="s">
        <v>22196</v>
      </c>
      <c r="E6640" s="93" t="s">
        <v>14</v>
      </c>
    </row>
    <row r="6641" spans="1:5" x14ac:dyDescent="0.25">
      <c r="A6641" s="93" t="s">
        <v>1653</v>
      </c>
      <c r="B6641" t="s">
        <v>21791</v>
      </c>
      <c r="C6641">
        <v>39027</v>
      </c>
      <c r="D6641" s="93" t="s">
        <v>23529</v>
      </c>
      <c r="E6641" s="93" t="s">
        <v>14</v>
      </c>
    </row>
    <row r="6642" spans="1:5" x14ac:dyDescent="0.25">
      <c r="A6642" s="93" t="s">
        <v>1653</v>
      </c>
      <c r="B6642" t="s">
        <v>21783</v>
      </c>
      <c r="C6642">
        <v>88239</v>
      </c>
      <c r="D6642" s="93" t="s">
        <v>23530</v>
      </c>
      <c r="E6642" s="93" t="s">
        <v>14</v>
      </c>
    </row>
    <row r="6643" spans="1:5" x14ac:dyDescent="0.25">
      <c r="A6643" s="93" t="s">
        <v>1653</v>
      </c>
      <c r="B6643" t="s">
        <v>21783</v>
      </c>
      <c r="C6643">
        <v>88262</v>
      </c>
      <c r="D6643" s="93" t="s">
        <v>23531</v>
      </c>
      <c r="E6643" s="93" t="s">
        <v>14</v>
      </c>
    </row>
    <row r="6644" spans="1:5" x14ac:dyDescent="0.25">
      <c r="A6644" s="93" t="s">
        <v>1653</v>
      </c>
      <c r="B6644" t="s">
        <v>21783</v>
      </c>
      <c r="C6644">
        <v>92260</v>
      </c>
      <c r="D6644" s="93" t="s">
        <v>22196</v>
      </c>
      <c r="E6644" s="93" t="s">
        <v>14</v>
      </c>
    </row>
    <row r="6645" spans="1:5" x14ac:dyDescent="0.25">
      <c r="A6645" s="93" t="s">
        <v>1654</v>
      </c>
      <c r="D6645" s="93" t="s">
        <v>14</v>
      </c>
      <c r="E6645" s="93" t="s">
        <v>31499</v>
      </c>
    </row>
    <row r="6646" spans="1:5" x14ac:dyDescent="0.25">
      <c r="A6646" s="93" t="s">
        <v>1654</v>
      </c>
      <c r="B6646" t="s">
        <v>21791</v>
      </c>
      <c r="C6646">
        <v>4344</v>
      </c>
      <c r="D6646" s="93" t="s">
        <v>23291</v>
      </c>
      <c r="E6646" s="93" t="s">
        <v>14</v>
      </c>
    </row>
    <row r="6647" spans="1:5" x14ac:dyDescent="0.25">
      <c r="A6647" s="93" t="s">
        <v>1654</v>
      </c>
      <c r="B6647" t="s">
        <v>21791</v>
      </c>
      <c r="C6647">
        <v>4400</v>
      </c>
      <c r="D6647" s="93" t="s">
        <v>23295</v>
      </c>
      <c r="E6647" s="93" t="s">
        <v>14</v>
      </c>
    </row>
    <row r="6648" spans="1:5" x14ac:dyDescent="0.25">
      <c r="A6648" s="93" t="s">
        <v>1654</v>
      </c>
      <c r="B6648" t="s">
        <v>21791</v>
      </c>
      <c r="C6648">
        <v>4415</v>
      </c>
      <c r="D6648" s="93" t="s">
        <v>23163</v>
      </c>
      <c r="E6648" s="93" t="s">
        <v>14</v>
      </c>
    </row>
    <row r="6649" spans="1:5" x14ac:dyDescent="0.25">
      <c r="A6649" s="93" t="s">
        <v>1654</v>
      </c>
      <c r="B6649" t="s">
        <v>21791</v>
      </c>
      <c r="C6649">
        <v>4425</v>
      </c>
      <c r="D6649" s="93" t="s">
        <v>23194</v>
      </c>
      <c r="E6649" s="93" t="s">
        <v>14</v>
      </c>
    </row>
    <row r="6650" spans="1:5" x14ac:dyDescent="0.25">
      <c r="A6650" s="93" t="s">
        <v>1654</v>
      </c>
      <c r="B6650" t="s">
        <v>21791</v>
      </c>
      <c r="C6650">
        <v>4472</v>
      </c>
      <c r="D6650" s="93" t="s">
        <v>23192</v>
      </c>
      <c r="E6650" s="93" t="s">
        <v>14</v>
      </c>
    </row>
    <row r="6651" spans="1:5" x14ac:dyDescent="0.25">
      <c r="A6651" s="93" t="s">
        <v>1654</v>
      </c>
      <c r="B6651" t="s">
        <v>21791</v>
      </c>
      <c r="C6651">
        <v>6193</v>
      </c>
      <c r="D6651" s="93" t="s">
        <v>23269</v>
      </c>
      <c r="E6651" s="93" t="s">
        <v>14</v>
      </c>
    </row>
    <row r="6652" spans="1:5" x14ac:dyDescent="0.25">
      <c r="A6652" s="93" t="s">
        <v>1654</v>
      </c>
      <c r="B6652" t="s">
        <v>21791</v>
      </c>
      <c r="C6652">
        <v>21142</v>
      </c>
      <c r="D6652" s="93" t="s">
        <v>22196</v>
      </c>
      <c r="E6652" s="93" t="s">
        <v>14</v>
      </c>
    </row>
    <row r="6653" spans="1:5" x14ac:dyDescent="0.25">
      <c r="A6653" s="93" t="s">
        <v>1654</v>
      </c>
      <c r="B6653" t="s">
        <v>21791</v>
      </c>
      <c r="C6653">
        <v>39027</v>
      </c>
      <c r="D6653" s="93" t="s">
        <v>22961</v>
      </c>
      <c r="E6653" s="93" t="s">
        <v>14</v>
      </c>
    </row>
    <row r="6654" spans="1:5" x14ac:dyDescent="0.25">
      <c r="A6654" s="93" t="s">
        <v>1654</v>
      </c>
      <c r="B6654" t="s">
        <v>21791</v>
      </c>
      <c r="C6654">
        <v>40623</v>
      </c>
      <c r="D6654" s="93" t="s">
        <v>22961</v>
      </c>
      <c r="E6654" s="93" t="s">
        <v>14</v>
      </c>
    </row>
    <row r="6655" spans="1:5" x14ac:dyDescent="0.25">
      <c r="A6655" s="93" t="s">
        <v>1654</v>
      </c>
      <c r="B6655" t="s">
        <v>21783</v>
      </c>
      <c r="C6655">
        <v>88239</v>
      </c>
      <c r="D6655" s="93" t="s">
        <v>23530</v>
      </c>
      <c r="E6655" s="93" t="s">
        <v>14</v>
      </c>
    </row>
    <row r="6656" spans="1:5" x14ac:dyDescent="0.25">
      <c r="A6656" s="93" t="s">
        <v>1654</v>
      </c>
      <c r="B6656" t="s">
        <v>21783</v>
      </c>
      <c r="C6656">
        <v>88262</v>
      </c>
      <c r="D6656" s="93" t="s">
        <v>23531</v>
      </c>
      <c r="E6656" s="93" t="s">
        <v>14</v>
      </c>
    </row>
    <row r="6657" spans="1:5" x14ac:dyDescent="0.25">
      <c r="A6657" s="93" t="s">
        <v>1654</v>
      </c>
      <c r="B6657" t="s">
        <v>21783</v>
      </c>
      <c r="C6657">
        <v>92261</v>
      </c>
      <c r="D6657" s="93" t="s">
        <v>22196</v>
      </c>
      <c r="E6657" s="93" t="s">
        <v>14</v>
      </c>
    </row>
    <row r="6658" spans="1:5" x14ac:dyDescent="0.25">
      <c r="A6658" s="93" t="s">
        <v>1655</v>
      </c>
      <c r="D6658" s="93" t="s">
        <v>14</v>
      </c>
      <c r="E6658" s="93" t="s">
        <v>31500</v>
      </c>
    </row>
    <row r="6659" spans="1:5" x14ac:dyDescent="0.25">
      <c r="A6659" s="93" t="s">
        <v>1655</v>
      </c>
      <c r="B6659" t="s">
        <v>21791</v>
      </c>
      <c r="C6659">
        <v>4344</v>
      </c>
      <c r="D6659" s="93" t="s">
        <v>23291</v>
      </c>
      <c r="E6659" s="93" t="s">
        <v>14</v>
      </c>
    </row>
    <row r="6660" spans="1:5" x14ac:dyDescent="0.25">
      <c r="A6660" s="93" t="s">
        <v>1655</v>
      </c>
      <c r="B6660" t="s">
        <v>21791</v>
      </c>
      <c r="C6660">
        <v>4400</v>
      </c>
      <c r="D6660" s="93" t="s">
        <v>23302</v>
      </c>
      <c r="E6660" s="93" t="s">
        <v>14</v>
      </c>
    </row>
    <row r="6661" spans="1:5" x14ac:dyDescent="0.25">
      <c r="A6661" s="93" t="s">
        <v>1655</v>
      </c>
      <c r="B6661" t="s">
        <v>21791</v>
      </c>
      <c r="C6661">
        <v>4415</v>
      </c>
      <c r="D6661" s="93" t="s">
        <v>23532</v>
      </c>
      <c r="E6661" s="93" t="s">
        <v>14</v>
      </c>
    </row>
    <row r="6662" spans="1:5" x14ac:dyDescent="0.25">
      <c r="A6662" s="93" t="s">
        <v>1655</v>
      </c>
      <c r="B6662" t="s">
        <v>21791</v>
      </c>
      <c r="C6662">
        <v>4425</v>
      </c>
      <c r="D6662" s="93" t="s">
        <v>23293</v>
      </c>
      <c r="E6662" s="93" t="s">
        <v>14</v>
      </c>
    </row>
    <row r="6663" spans="1:5" x14ac:dyDescent="0.25">
      <c r="A6663" s="93" t="s">
        <v>1655</v>
      </c>
      <c r="B6663" t="s">
        <v>21791</v>
      </c>
      <c r="C6663">
        <v>4472</v>
      </c>
      <c r="D6663" s="93" t="s">
        <v>23273</v>
      </c>
      <c r="E6663" s="93" t="s">
        <v>14</v>
      </c>
    </row>
    <row r="6664" spans="1:5" x14ac:dyDescent="0.25">
      <c r="A6664" s="93" t="s">
        <v>1655</v>
      </c>
      <c r="B6664" t="s">
        <v>21791</v>
      </c>
      <c r="C6664">
        <v>5069</v>
      </c>
      <c r="D6664" s="93" t="s">
        <v>23533</v>
      </c>
      <c r="E6664" s="93" t="s">
        <v>14</v>
      </c>
    </row>
    <row r="6665" spans="1:5" x14ac:dyDescent="0.25">
      <c r="A6665" s="93" t="s">
        <v>1655</v>
      </c>
      <c r="B6665" t="s">
        <v>21791</v>
      </c>
      <c r="C6665">
        <v>6193</v>
      </c>
      <c r="D6665" s="93" t="s">
        <v>23269</v>
      </c>
      <c r="E6665" s="93" t="s">
        <v>14</v>
      </c>
    </row>
    <row r="6666" spans="1:5" x14ac:dyDescent="0.25">
      <c r="A6666" s="93" t="s">
        <v>1655</v>
      </c>
      <c r="B6666" t="s">
        <v>21791</v>
      </c>
      <c r="C6666">
        <v>21142</v>
      </c>
      <c r="D6666" s="93" t="s">
        <v>22196</v>
      </c>
      <c r="E6666" s="93" t="s">
        <v>14</v>
      </c>
    </row>
    <row r="6667" spans="1:5" x14ac:dyDescent="0.25">
      <c r="A6667" s="93" t="s">
        <v>1655</v>
      </c>
      <c r="B6667" t="s">
        <v>21791</v>
      </c>
      <c r="C6667">
        <v>39027</v>
      </c>
      <c r="D6667" s="93" t="s">
        <v>23534</v>
      </c>
      <c r="E6667" s="93" t="s">
        <v>14</v>
      </c>
    </row>
    <row r="6668" spans="1:5" x14ac:dyDescent="0.25">
      <c r="A6668" s="93" t="s">
        <v>1655</v>
      </c>
      <c r="B6668" t="s">
        <v>21791</v>
      </c>
      <c r="C6668">
        <v>40623</v>
      </c>
      <c r="D6668" s="93" t="s">
        <v>22961</v>
      </c>
      <c r="E6668" s="93" t="s">
        <v>14</v>
      </c>
    </row>
    <row r="6669" spans="1:5" x14ac:dyDescent="0.25">
      <c r="A6669" s="93" t="s">
        <v>1655</v>
      </c>
      <c r="B6669" t="s">
        <v>21783</v>
      </c>
      <c r="C6669">
        <v>88239</v>
      </c>
      <c r="D6669" s="93" t="s">
        <v>23530</v>
      </c>
      <c r="E6669" s="93" t="s">
        <v>14</v>
      </c>
    </row>
    <row r="6670" spans="1:5" x14ac:dyDescent="0.25">
      <c r="A6670" s="93" t="s">
        <v>1655</v>
      </c>
      <c r="B6670" t="s">
        <v>21783</v>
      </c>
      <c r="C6670">
        <v>88262</v>
      </c>
      <c r="D6670" s="93" t="s">
        <v>23531</v>
      </c>
      <c r="E6670" s="93" t="s">
        <v>14</v>
      </c>
    </row>
    <row r="6671" spans="1:5" x14ac:dyDescent="0.25">
      <c r="A6671" s="93" t="s">
        <v>1655</v>
      </c>
      <c r="B6671" t="s">
        <v>21783</v>
      </c>
      <c r="C6671">
        <v>92261</v>
      </c>
      <c r="D6671" s="93" t="s">
        <v>22196</v>
      </c>
      <c r="E6671" s="93" t="s">
        <v>14</v>
      </c>
    </row>
    <row r="6672" spans="1:5" x14ac:dyDescent="0.25">
      <c r="A6672" s="93" t="s">
        <v>1656</v>
      </c>
      <c r="D6672" s="93" t="s">
        <v>14</v>
      </c>
      <c r="E6672" s="93" t="s">
        <v>31501</v>
      </c>
    </row>
    <row r="6673" spans="1:5" x14ac:dyDescent="0.25">
      <c r="A6673" s="93" t="s">
        <v>1656</v>
      </c>
      <c r="B6673" t="s">
        <v>21791</v>
      </c>
      <c r="C6673">
        <v>4344</v>
      </c>
      <c r="D6673" s="93" t="s">
        <v>23291</v>
      </c>
      <c r="E6673" s="93" t="s">
        <v>14</v>
      </c>
    </row>
    <row r="6674" spans="1:5" x14ac:dyDescent="0.25">
      <c r="A6674" s="93" t="s">
        <v>1656</v>
      </c>
      <c r="B6674" t="s">
        <v>21791</v>
      </c>
      <c r="C6674">
        <v>4400</v>
      </c>
      <c r="D6674" s="93" t="s">
        <v>23295</v>
      </c>
      <c r="E6674" s="93" t="s">
        <v>14</v>
      </c>
    </row>
    <row r="6675" spans="1:5" x14ac:dyDescent="0.25">
      <c r="A6675" s="93" t="s">
        <v>1656</v>
      </c>
      <c r="B6675" t="s">
        <v>21791</v>
      </c>
      <c r="C6675">
        <v>4415</v>
      </c>
      <c r="D6675" s="93" t="s">
        <v>23535</v>
      </c>
      <c r="E6675" s="93" t="s">
        <v>14</v>
      </c>
    </row>
    <row r="6676" spans="1:5" x14ac:dyDescent="0.25">
      <c r="A6676" s="93" t="s">
        <v>1656</v>
      </c>
      <c r="B6676" t="s">
        <v>21791</v>
      </c>
      <c r="C6676">
        <v>4425</v>
      </c>
      <c r="D6676" s="93" t="s">
        <v>23294</v>
      </c>
      <c r="E6676" s="93" t="s">
        <v>14</v>
      </c>
    </row>
    <row r="6677" spans="1:5" x14ac:dyDescent="0.25">
      <c r="A6677" s="93" t="s">
        <v>1656</v>
      </c>
      <c r="B6677" t="s">
        <v>21791</v>
      </c>
      <c r="C6677">
        <v>4472</v>
      </c>
      <c r="D6677" s="93" t="s">
        <v>23302</v>
      </c>
      <c r="E6677" s="93" t="s">
        <v>14</v>
      </c>
    </row>
    <row r="6678" spans="1:5" x14ac:dyDescent="0.25">
      <c r="A6678" s="93" t="s">
        <v>1656</v>
      </c>
      <c r="B6678" t="s">
        <v>21791</v>
      </c>
      <c r="C6678">
        <v>5069</v>
      </c>
      <c r="D6678" s="93" t="s">
        <v>23536</v>
      </c>
      <c r="E6678" s="93" t="s">
        <v>14</v>
      </c>
    </row>
    <row r="6679" spans="1:5" x14ac:dyDescent="0.25">
      <c r="A6679" s="93" t="s">
        <v>1656</v>
      </c>
      <c r="B6679" t="s">
        <v>21791</v>
      </c>
      <c r="C6679">
        <v>6193</v>
      </c>
      <c r="D6679" s="93" t="s">
        <v>23269</v>
      </c>
      <c r="E6679" s="93" t="s">
        <v>14</v>
      </c>
    </row>
    <row r="6680" spans="1:5" x14ac:dyDescent="0.25">
      <c r="A6680" s="93" t="s">
        <v>1656</v>
      </c>
      <c r="B6680" t="s">
        <v>21791</v>
      </c>
      <c r="C6680">
        <v>21142</v>
      </c>
      <c r="D6680" s="93" t="s">
        <v>22196</v>
      </c>
      <c r="E6680" s="93" t="s">
        <v>14</v>
      </c>
    </row>
    <row r="6681" spans="1:5" x14ac:dyDescent="0.25">
      <c r="A6681" s="93" t="s">
        <v>1656</v>
      </c>
      <c r="B6681" t="s">
        <v>21791</v>
      </c>
      <c r="C6681">
        <v>39027</v>
      </c>
      <c r="D6681" s="93" t="s">
        <v>23131</v>
      </c>
      <c r="E6681" s="93" t="s">
        <v>14</v>
      </c>
    </row>
    <row r="6682" spans="1:5" x14ac:dyDescent="0.25">
      <c r="A6682" s="93" t="s">
        <v>1656</v>
      </c>
      <c r="B6682" t="s">
        <v>21791</v>
      </c>
      <c r="C6682">
        <v>40623</v>
      </c>
      <c r="D6682" s="93" t="s">
        <v>22961</v>
      </c>
      <c r="E6682" s="93" t="s">
        <v>14</v>
      </c>
    </row>
    <row r="6683" spans="1:5" x14ac:dyDescent="0.25">
      <c r="A6683" s="93" t="s">
        <v>1656</v>
      </c>
      <c r="B6683" t="s">
        <v>21783</v>
      </c>
      <c r="C6683">
        <v>88239</v>
      </c>
      <c r="D6683" s="93" t="s">
        <v>23530</v>
      </c>
      <c r="E6683" s="93" t="s">
        <v>14</v>
      </c>
    </row>
    <row r="6684" spans="1:5" x14ac:dyDescent="0.25">
      <c r="A6684" s="93" t="s">
        <v>1656</v>
      </c>
      <c r="B6684" t="s">
        <v>21783</v>
      </c>
      <c r="C6684">
        <v>88262</v>
      </c>
      <c r="D6684" s="93" t="s">
        <v>23531</v>
      </c>
      <c r="E6684" s="93" t="s">
        <v>14</v>
      </c>
    </row>
    <row r="6685" spans="1:5" x14ac:dyDescent="0.25">
      <c r="A6685" s="93" t="s">
        <v>1656</v>
      </c>
      <c r="B6685" t="s">
        <v>21783</v>
      </c>
      <c r="C6685">
        <v>92262</v>
      </c>
      <c r="D6685" s="93" t="s">
        <v>22196</v>
      </c>
      <c r="E6685" s="93" t="s">
        <v>14</v>
      </c>
    </row>
    <row r="6686" spans="1:5" x14ac:dyDescent="0.25">
      <c r="A6686" s="93" t="s">
        <v>1657</v>
      </c>
      <c r="D6686" s="93" t="s">
        <v>14</v>
      </c>
      <c r="E6686" s="93" t="s">
        <v>31502</v>
      </c>
    </row>
    <row r="6687" spans="1:5" x14ac:dyDescent="0.25">
      <c r="A6687" s="93" t="s">
        <v>1657</v>
      </c>
      <c r="B6687" t="s">
        <v>21791</v>
      </c>
      <c r="C6687">
        <v>4344</v>
      </c>
      <c r="D6687" s="93" t="s">
        <v>23291</v>
      </c>
      <c r="E6687" s="93" t="s">
        <v>14</v>
      </c>
    </row>
    <row r="6688" spans="1:5" x14ac:dyDescent="0.25">
      <c r="A6688" s="93" t="s">
        <v>1657</v>
      </c>
      <c r="B6688" t="s">
        <v>21791</v>
      </c>
      <c r="C6688">
        <v>4400</v>
      </c>
      <c r="D6688" s="93" t="s">
        <v>23282</v>
      </c>
      <c r="E6688" s="93" t="s">
        <v>14</v>
      </c>
    </row>
    <row r="6689" spans="1:5" x14ac:dyDescent="0.25">
      <c r="A6689" s="93" t="s">
        <v>1657</v>
      </c>
      <c r="B6689" t="s">
        <v>21791</v>
      </c>
      <c r="C6689">
        <v>4415</v>
      </c>
      <c r="D6689" s="93" t="s">
        <v>23537</v>
      </c>
      <c r="E6689" s="93" t="s">
        <v>14</v>
      </c>
    </row>
    <row r="6690" spans="1:5" x14ac:dyDescent="0.25">
      <c r="A6690" s="93" t="s">
        <v>1657</v>
      </c>
      <c r="B6690" t="s">
        <v>21791</v>
      </c>
      <c r="C6690">
        <v>4425</v>
      </c>
      <c r="D6690" s="93" t="s">
        <v>23538</v>
      </c>
      <c r="E6690" s="93" t="s">
        <v>14</v>
      </c>
    </row>
    <row r="6691" spans="1:5" x14ac:dyDescent="0.25">
      <c r="A6691" s="93" t="s">
        <v>1657</v>
      </c>
      <c r="B6691" t="s">
        <v>21791</v>
      </c>
      <c r="C6691">
        <v>4472</v>
      </c>
      <c r="D6691" s="93" t="s">
        <v>23276</v>
      </c>
      <c r="E6691" s="93" t="s">
        <v>14</v>
      </c>
    </row>
    <row r="6692" spans="1:5" x14ac:dyDescent="0.25">
      <c r="A6692" s="93" t="s">
        <v>1657</v>
      </c>
      <c r="B6692" t="s">
        <v>21791</v>
      </c>
      <c r="C6692">
        <v>5069</v>
      </c>
      <c r="D6692" s="93" t="s">
        <v>23539</v>
      </c>
      <c r="E6692" s="93" t="s">
        <v>14</v>
      </c>
    </row>
    <row r="6693" spans="1:5" x14ac:dyDescent="0.25">
      <c r="A6693" s="93" t="s">
        <v>1657</v>
      </c>
      <c r="B6693" t="s">
        <v>21791</v>
      </c>
      <c r="C6693">
        <v>6193</v>
      </c>
      <c r="D6693" s="93" t="s">
        <v>23269</v>
      </c>
      <c r="E6693" s="93" t="s">
        <v>14</v>
      </c>
    </row>
    <row r="6694" spans="1:5" x14ac:dyDescent="0.25">
      <c r="A6694" s="93" t="s">
        <v>1657</v>
      </c>
      <c r="B6694" t="s">
        <v>21791</v>
      </c>
      <c r="C6694">
        <v>21142</v>
      </c>
      <c r="D6694" s="93" t="s">
        <v>22196</v>
      </c>
      <c r="E6694" s="93" t="s">
        <v>14</v>
      </c>
    </row>
    <row r="6695" spans="1:5" x14ac:dyDescent="0.25">
      <c r="A6695" s="93" t="s">
        <v>1657</v>
      </c>
      <c r="B6695" t="s">
        <v>21791</v>
      </c>
      <c r="C6695">
        <v>39027</v>
      </c>
      <c r="D6695" s="93" t="s">
        <v>23540</v>
      </c>
      <c r="E6695" s="93" t="s">
        <v>14</v>
      </c>
    </row>
    <row r="6696" spans="1:5" x14ac:dyDescent="0.25">
      <c r="A6696" s="93" t="s">
        <v>1657</v>
      </c>
      <c r="B6696" t="s">
        <v>21791</v>
      </c>
      <c r="C6696">
        <v>40623</v>
      </c>
      <c r="D6696" s="93" t="s">
        <v>22961</v>
      </c>
      <c r="E6696" s="93" t="s">
        <v>14</v>
      </c>
    </row>
    <row r="6697" spans="1:5" x14ac:dyDescent="0.25">
      <c r="A6697" s="93" t="s">
        <v>1657</v>
      </c>
      <c r="B6697" t="s">
        <v>21783</v>
      </c>
      <c r="C6697">
        <v>88239</v>
      </c>
      <c r="D6697" s="93" t="s">
        <v>23541</v>
      </c>
      <c r="E6697" s="93" t="s">
        <v>14</v>
      </c>
    </row>
    <row r="6698" spans="1:5" x14ac:dyDescent="0.25">
      <c r="A6698" s="93" t="s">
        <v>1657</v>
      </c>
      <c r="B6698" t="s">
        <v>21783</v>
      </c>
      <c r="C6698">
        <v>88262</v>
      </c>
      <c r="D6698" s="93" t="s">
        <v>23542</v>
      </c>
      <c r="E6698" s="93" t="s">
        <v>14</v>
      </c>
    </row>
    <row r="6699" spans="1:5" x14ac:dyDescent="0.25">
      <c r="A6699" s="93" t="s">
        <v>1657</v>
      </c>
      <c r="B6699" t="s">
        <v>21783</v>
      </c>
      <c r="C6699">
        <v>92262</v>
      </c>
      <c r="D6699" s="93" t="s">
        <v>22196</v>
      </c>
      <c r="E6699" s="93" t="s">
        <v>14</v>
      </c>
    </row>
    <row r="6700" spans="1:5" x14ac:dyDescent="0.25">
      <c r="A6700" s="93" t="s">
        <v>1658</v>
      </c>
      <c r="D6700" s="93" t="s">
        <v>14</v>
      </c>
      <c r="E6700" s="93" t="s">
        <v>31503</v>
      </c>
    </row>
    <row r="6701" spans="1:5" x14ac:dyDescent="0.25">
      <c r="A6701" s="93" t="s">
        <v>1658</v>
      </c>
      <c r="B6701" t="s">
        <v>21791</v>
      </c>
      <c r="C6701">
        <v>4344</v>
      </c>
      <c r="D6701" s="93" t="s">
        <v>23291</v>
      </c>
      <c r="E6701" s="93" t="s">
        <v>14</v>
      </c>
    </row>
    <row r="6702" spans="1:5" x14ac:dyDescent="0.25">
      <c r="A6702" s="93" t="s">
        <v>1658</v>
      </c>
      <c r="B6702" t="s">
        <v>21791</v>
      </c>
      <c r="C6702">
        <v>4400</v>
      </c>
      <c r="D6702" s="93" t="s">
        <v>23543</v>
      </c>
      <c r="E6702" s="93" t="s">
        <v>14</v>
      </c>
    </row>
    <row r="6703" spans="1:5" x14ac:dyDescent="0.25">
      <c r="A6703" s="93" t="s">
        <v>1658</v>
      </c>
      <c r="B6703" t="s">
        <v>21791</v>
      </c>
      <c r="C6703">
        <v>4415</v>
      </c>
      <c r="D6703" s="93" t="s">
        <v>23544</v>
      </c>
      <c r="E6703" s="93" t="s">
        <v>14</v>
      </c>
    </row>
    <row r="6704" spans="1:5" x14ac:dyDescent="0.25">
      <c r="A6704" s="93" t="s">
        <v>1658</v>
      </c>
      <c r="B6704" t="s">
        <v>21791</v>
      </c>
      <c r="C6704">
        <v>4425</v>
      </c>
      <c r="D6704" s="93" t="s">
        <v>23545</v>
      </c>
      <c r="E6704" s="93" t="s">
        <v>14</v>
      </c>
    </row>
    <row r="6705" spans="1:5" x14ac:dyDescent="0.25">
      <c r="A6705" s="93" t="s">
        <v>1658</v>
      </c>
      <c r="B6705" t="s">
        <v>21791</v>
      </c>
      <c r="C6705">
        <v>4472</v>
      </c>
      <c r="D6705" s="93" t="s">
        <v>23163</v>
      </c>
      <c r="E6705" s="93" t="s">
        <v>14</v>
      </c>
    </row>
    <row r="6706" spans="1:5" x14ac:dyDescent="0.25">
      <c r="A6706" s="93" t="s">
        <v>1658</v>
      </c>
      <c r="B6706" t="s">
        <v>21791</v>
      </c>
      <c r="C6706">
        <v>5069</v>
      </c>
      <c r="D6706" s="93" t="s">
        <v>23546</v>
      </c>
      <c r="E6706" s="93" t="s">
        <v>14</v>
      </c>
    </row>
    <row r="6707" spans="1:5" x14ac:dyDescent="0.25">
      <c r="A6707" s="93" t="s">
        <v>1658</v>
      </c>
      <c r="B6707" t="s">
        <v>21791</v>
      </c>
      <c r="C6707">
        <v>6193</v>
      </c>
      <c r="D6707" s="93" t="s">
        <v>23269</v>
      </c>
      <c r="E6707" s="93" t="s">
        <v>14</v>
      </c>
    </row>
    <row r="6708" spans="1:5" x14ac:dyDescent="0.25">
      <c r="A6708" s="93" t="s">
        <v>1658</v>
      </c>
      <c r="B6708" t="s">
        <v>21791</v>
      </c>
      <c r="C6708">
        <v>21142</v>
      </c>
      <c r="D6708" s="93" t="s">
        <v>22196</v>
      </c>
      <c r="E6708" s="93" t="s">
        <v>14</v>
      </c>
    </row>
    <row r="6709" spans="1:5" x14ac:dyDescent="0.25">
      <c r="A6709" s="93" t="s">
        <v>1658</v>
      </c>
      <c r="B6709" t="s">
        <v>21791</v>
      </c>
      <c r="C6709">
        <v>39027</v>
      </c>
      <c r="D6709" s="93" t="s">
        <v>23547</v>
      </c>
      <c r="E6709" s="93" t="s">
        <v>14</v>
      </c>
    </row>
    <row r="6710" spans="1:5" x14ac:dyDescent="0.25">
      <c r="A6710" s="93" t="s">
        <v>1658</v>
      </c>
      <c r="B6710" t="s">
        <v>21791</v>
      </c>
      <c r="C6710">
        <v>40623</v>
      </c>
      <c r="D6710" s="93" t="s">
        <v>22961</v>
      </c>
      <c r="E6710" s="93" t="s">
        <v>14</v>
      </c>
    </row>
    <row r="6711" spans="1:5" x14ac:dyDescent="0.25">
      <c r="A6711" s="93" t="s">
        <v>1658</v>
      </c>
      <c r="B6711" t="s">
        <v>21783</v>
      </c>
      <c r="C6711">
        <v>88239</v>
      </c>
      <c r="D6711" s="93" t="s">
        <v>23541</v>
      </c>
      <c r="E6711" s="93" t="s">
        <v>14</v>
      </c>
    </row>
    <row r="6712" spans="1:5" x14ac:dyDescent="0.25">
      <c r="A6712" s="93" t="s">
        <v>1658</v>
      </c>
      <c r="B6712" t="s">
        <v>21783</v>
      </c>
      <c r="C6712">
        <v>88262</v>
      </c>
      <c r="D6712" s="93" t="s">
        <v>23542</v>
      </c>
      <c r="E6712" s="93" t="s">
        <v>14</v>
      </c>
    </row>
    <row r="6713" spans="1:5" x14ac:dyDescent="0.25">
      <c r="A6713" s="93" t="s">
        <v>1658</v>
      </c>
      <c r="B6713" t="s">
        <v>21783</v>
      </c>
      <c r="C6713">
        <v>92262</v>
      </c>
      <c r="D6713" s="93" t="s">
        <v>22196</v>
      </c>
      <c r="E6713" s="93" t="s">
        <v>14</v>
      </c>
    </row>
    <row r="6714" spans="1:5" x14ac:dyDescent="0.25">
      <c r="A6714" s="93" t="s">
        <v>1659</v>
      </c>
      <c r="D6714" s="93" t="s">
        <v>14</v>
      </c>
      <c r="E6714" s="93" t="s">
        <v>31504</v>
      </c>
    </row>
    <row r="6715" spans="1:5" x14ac:dyDescent="0.25">
      <c r="A6715" s="93" t="s">
        <v>1659</v>
      </c>
      <c r="B6715" t="s">
        <v>21791</v>
      </c>
      <c r="C6715">
        <v>4400</v>
      </c>
      <c r="D6715" s="93" t="s">
        <v>22961</v>
      </c>
      <c r="E6715" s="93" t="s">
        <v>14</v>
      </c>
    </row>
    <row r="6716" spans="1:5" x14ac:dyDescent="0.25">
      <c r="A6716" s="93" t="s">
        <v>1659</v>
      </c>
      <c r="B6716" t="s">
        <v>21791</v>
      </c>
      <c r="C6716">
        <v>4425</v>
      </c>
      <c r="D6716" s="93" t="s">
        <v>23301</v>
      </c>
      <c r="E6716" s="93" t="s">
        <v>14</v>
      </c>
    </row>
    <row r="6717" spans="1:5" x14ac:dyDescent="0.25">
      <c r="A6717" s="93" t="s">
        <v>1659</v>
      </c>
      <c r="B6717" t="s">
        <v>21791</v>
      </c>
      <c r="C6717">
        <v>6193</v>
      </c>
      <c r="D6717" s="93" t="s">
        <v>23269</v>
      </c>
      <c r="E6717" s="93" t="s">
        <v>14</v>
      </c>
    </row>
    <row r="6718" spans="1:5" x14ac:dyDescent="0.25">
      <c r="A6718" s="93" t="s">
        <v>1659</v>
      </c>
      <c r="B6718" t="s">
        <v>21791</v>
      </c>
      <c r="C6718">
        <v>21142</v>
      </c>
      <c r="D6718" s="93" t="s">
        <v>22196</v>
      </c>
      <c r="E6718" s="93" t="s">
        <v>14</v>
      </c>
    </row>
    <row r="6719" spans="1:5" x14ac:dyDescent="0.25">
      <c r="A6719" s="93" t="s">
        <v>1659</v>
      </c>
      <c r="B6719" t="s">
        <v>21791</v>
      </c>
      <c r="C6719">
        <v>39027</v>
      </c>
      <c r="D6719" s="93" t="s">
        <v>23522</v>
      </c>
      <c r="E6719" s="93" t="s">
        <v>14</v>
      </c>
    </row>
    <row r="6720" spans="1:5" x14ac:dyDescent="0.25">
      <c r="A6720" s="93" t="s">
        <v>1659</v>
      </c>
      <c r="B6720" t="s">
        <v>21783</v>
      </c>
      <c r="C6720">
        <v>88239</v>
      </c>
      <c r="D6720" s="93" t="s">
        <v>23271</v>
      </c>
      <c r="E6720" s="93" t="s">
        <v>14</v>
      </c>
    </row>
    <row r="6721" spans="1:5" x14ac:dyDescent="0.25">
      <c r="A6721" s="93" t="s">
        <v>1659</v>
      </c>
      <c r="B6721" t="s">
        <v>21783</v>
      </c>
      <c r="C6721">
        <v>88262</v>
      </c>
      <c r="D6721" s="93" t="s">
        <v>23272</v>
      </c>
      <c r="E6721" s="93" t="s">
        <v>14</v>
      </c>
    </row>
    <row r="6722" spans="1:5" x14ac:dyDescent="0.25">
      <c r="A6722" s="93" t="s">
        <v>1659</v>
      </c>
      <c r="B6722" t="s">
        <v>21783</v>
      </c>
      <c r="C6722">
        <v>92259</v>
      </c>
      <c r="D6722" s="93" t="s">
        <v>22196</v>
      </c>
      <c r="E6722" s="93" t="s">
        <v>14</v>
      </c>
    </row>
    <row r="6723" spans="1:5" x14ac:dyDescent="0.25">
      <c r="A6723" s="93" t="s">
        <v>1660</v>
      </c>
      <c r="D6723" s="93" t="s">
        <v>14</v>
      </c>
      <c r="E6723" s="93" t="s">
        <v>31505</v>
      </c>
    </row>
    <row r="6724" spans="1:5" x14ac:dyDescent="0.25">
      <c r="A6724" s="93" t="s">
        <v>1660</v>
      </c>
      <c r="B6724" t="s">
        <v>21791</v>
      </c>
      <c r="C6724">
        <v>4400</v>
      </c>
      <c r="D6724" s="93" t="s">
        <v>23278</v>
      </c>
      <c r="E6724" s="93" t="s">
        <v>14</v>
      </c>
    </row>
    <row r="6725" spans="1:5" x14ac:dyDescent="0.25">
      <c r="A6725" s="93" t="s">
        <v>1660</v>
      </c>
      <c r="B6725" t="s">
        <v>21791</v>
      </c>
      <c r="C6725">
        <v>4415</v>
      </c>
      <c r="D6725" s="93" t="s">
        <v>22961</v>
      </c>
      <c r="E6725" s="93" t="s">
        <v>14</v>
      </c>
    </row>
    <row r="6726" spans="1:5" x14ac:dyDescent="0.25">
      <c r="A6726" s="93" t="s">
        <v>1660</v>
      </c>
      <c r="B6726" t="s">
        <v>21791</v>
      </c>
      <c r="C6726">
        <v>4425</v>
      </c>
      <c r="D6726" s="93" t="s">
        <v>23273</v>
      </c>
      <c r="E6726" s="93" t="s">
        <v>14</v>
      </c>
    </row>
    <row r="6727" spans="1:5" x14ac:dyDescent="0.25">
      <c r="A6727" s="93" t="s">
        <v>1660</v>
      </c>
      <c r="B6727" t="s">
        <v>21791</v>
      </c>
      <c r="C6727">
        <v>6193</v>
      </c>
      <c r="D6727" s="93" t="s">
        <v>23269</v>
      </c>
      <c r="E6727" s="93" t="s">
        <v>14</v>
      </c>
    </row>
    <row r="6728" spans="1:5" x14ac:dyDescent="0.25">
      <c r="A6728" s="93" t="s">
        <v>1660</v>
      </c>
      <c r="B6728" t="s">
        <v>21791</v>
      </c>
      <c r="C6728">
        <v>21142</v>
      </c>
      <c r="D6728" s="93" t="s">
        <v>22196</v>
      </c>
      <c r="E6728" s="93" t="s">
        <v>14</v>
      </c>
    </row>
    <row r="6729" spans="1:5" x14ac:dyDescent="0.25">
      <c r="A6729" s="93" t="s">
        <v>1660</v>
      </c>
      <c r="B6729" t="s">
        <v>21791</v>
      </c>
      <c r="C6729">
        <v>39027</v>
      </c>
      <c r="D6729" s="93" t="s">
        <v>23523</v>
      </c>
      <c r="E6729" s="93" t="s">
        <v>14</v>
      </c>
    </row>
    <row r="6730" spans="1:5" x14ac:dyDescent="0.25">
      <c r="A6730" s="93" t="s">
        <v>1660</v>
      </c>
      <c r="B6730" t="s">
        <v>21783</v>
      </c>
      <c r="C6730">
        <v>88239</v>
      </c>
      <c r="D6730" s="93" t="s">
        <v>23524</v>
      </c>
      <c r="E6730" s="93" t="s">
        <v>14</v>
      </c>
    </row>
    <row r="6731" spans="1:5" x14ac:dyDescent="0.25">
      <c r="A6731" s="93" t="s">
        <v>1660</v>
      </c>
      <c r="B6731" t="s">
        <v>21783</v>
      </c>
      <c r="C6731">
        <v>88262</v>
      </c>
      <c r="D6731" s="93" t="s">
        <v>23525</v>
      </c>
      <c r="E6731" s="93" t="s">
        <v>14</v>
      </c>
    </row>
    <row r="6732" spans="1:5" x14ac:dyDescent="0.25">
      <c r="A6732" s="93" t="s">
        <v>1660</v>
      </c>
      <c r="B6732" t="s">
        <v>21783</v>
      </c>
      <c r="C6732">
        <v>92259</v>
      </c>
      <c r="D6732" s="93" t="s">
        <v>22196</v>
      </c>
      <c r="E6732" s="93" t="s">
        <v>14</v>
      </c>
    </row>
    <row r="6733" spans="1:5" x14ac:dyDescent="0.25">
      <c r="A6733" s="93" t="s">
        <v>1661</v>
      </c>
      <c r="D6733" s="93" t="s">
        <v>14</v>
      </c>
      <c r="E6733" s="93" t="s">
        <v>31506</v>
      </c>
    </row>
    <row r="6734" spans="1:5" x14ac:dyDescent="0.25">
      <c r="A6734" s="93" t="s">
        <v>1661</v>
      </c>
      <c r="B6734" t="s">
        <v>21791</v>
      </c>
      <c r="C6734">
        <v>4400</v>
      </c>
      <c r="D6734" s="93" t="s">
        <v>23025</v>
      </c>
      <c r="E6734" s="93" t="s">
        <v>14</v>
      </c>
    </row>
    <row r="6735" spans="1:5" x14ac:dyDescent="0.25">
      <c r="A6735" s="93" t="s">
        <v>1661</v>
      </c>
      <c r="B6735" t="s">
        <v>21791</v>
      </c>
      <c r="C6735">
        <v>4415</v>
      </c>
      <c r="D6735" s="93" t="s">
        <v>23131</v>
      </c>
      <c r="E6735" s="93" t="s">
        <v>14</v>
      </c>
    </row>
    <row r="6736" spans="1:5" x14ac:dyDescent="0.25">
      <c r="A6736" s="93" t="s">
        <v>1661</v>
      </c>
      <c r="B6736" t="s">
        <v>21791</v>
      </c>
      <c r="C6736">
        <v>4425</v>
      </c>
      <c r="D6736" s="93" t="s">
        <v>23276</v>
      </c>
      <c r="E6736" s="93" t="s">
        <v>14</v>
      </c>
    </row>
    <row r="6737" spans="1:5" x14ac:dyDescent="0.25">
      <c r="A6737" s="93" t="s">
        <v>1661</v>
      </c>
      <c r="B6737" t="s">
        <v>21791</v>
      </c>
      <c r="C6737">
        <v>6193</v>
      </c>
      <c r="D6737" s="93" t="s">
        <v>23269</v>
      </c>
      <c r="E6737" s="93" t="s">
        <v>14</v>
      </c>
    </row>
    <row r="6738" spans="1:5" x14ac:dyDescent="0.25">
      <c r="A6738" s="93" t="s">
        <v>1661</v>
      </c>
      <c r="B6738" t="s">
        <v>21791</v>
      </c>
      <c r="C6738">
        <v>21142</v>
      </c>
      <c r="D6738" s="93" t="s">
        <v>22196</v>
      </c>
      <c r="E6738" s="93" t="s">
        <v>14</v>
      </c>
    </row>
    <row r="6739" spans="1:5" x14ac:dyDescent="0.25">
      <c r="A6739" s="93" t="s">
        <v>1661</v>
      </c>
      <c r="B6739" t="s">
        <v>21791</v>
      </c>
      <c r="C6739">
        <v>39027</v>
      </c>
      <c r="D6739" s="93" t="s">
        <v>23227</v>
      </c>
      <c r="E6739" s="93" t="s">
        <v>14</v>
      </c>
    </row>
    <row r="6740" spans="1:5" x14ac:dyDescent="0.25">
      <c r="A6740" s="93" t="s">
        <v>1661</v>
      </c>
      <c r="B6740" t="s">
        <v>21783</v>
      </c>
      <c r="C6740">
        <v>88239</v>
      </c>
      <c r="D6740" s="93" t="s">
        <v>23524</v>
      </c>
      <c r="E6740" s="93" t="s">
        <v>14</v>
      </c>
    </row>
    <row r="6741" spans="1:5" x14ac:dyDescent="0.25">
      <c r="A6741" s="93" t="s">
        <v>1661</v>
      </c>
      <c r="B6741" t="s">
        <v>21783</v>
      </c>
      <c r="C6741">
        <v>88262</v>
      </c>
      <c r="D6741" s="93" t="s">
        <v>23525</v>
      </c>
      <c r="E6741" s="93" t="s">
        <v>14</v>
      </c>
    </row>
    <row r="6742" spans="1:5" x14ac:dyDescent="0.25">
      <c r="A6742" s="93" t="s">
        <v>1661</v>
      </c>
      <c r="B6742" t="s">
        <v>21783</v>
      </c>
      <c r="C6742">
        <v>92259</v>
      </c>
      <c r="D6742" s="93" t="s">
        <v>22196</v>
      </c>
      <c r="E6742" s="93" t="s">
        <v>14</v>
      </c>
    </row>
    <row r="6743" spans="1:5" x14ac:dyDescent="0.25">
      <c r="A6743" s="93" t="s">
        <v>1662</v>
      </c>
      <c r="D6743" s="93" t="s">
        <v>14</v>
      </c>
      <c r="E6743" s="93" t="s">
        <v>31507</v>
      </c>
    </row>
    <row r="6744" spans="1:5" x14ac:dyDescent="0.25">
      <c r="A6744" s="93" t="s">
        <v>1662</v>
      </c>
      <c r="B6744" t="s">
        <v>21791</v>
      </c>
      <c r="C6744">
        <v>4400</v>
      </c>
      <c r="D6744" s="93" t="s">
        <v>23292</v>
      </c>
      <c r="E6744" s="93" t="s">
        <v>14</v>
      </c>
    </row>
    <row r="6745" spans="1:5" x14ac:dyDescent="0.25">
      <c r="A6745" s="93" t="s">
        <v>1662</v>
      </c>
      <c r="B6745" t="s">
        <v>21791</v>
      </c>
      <c r="C6745">
        <v>4415</v>
      </c>
      <c r="D6745" s="93" t="s">
        <v>23131</v>
      </c>
      <c r="E6745" s="93" t="s">
        <v>14</v>
      </c>
    </row>
    <row r="6746" spans="1:5" x14ac:dyDescent="0.25">
      <c r="A6746" s="93" t="s">
        <v>1662</v>
      </c>
      <c r="B6746" t="s">
        <v>21791</v>
      </c>
      <c r="C6746">
        <v>4425</v>
      </c>
      <c r="D6746" s="93" t="s">
        <v>23548</v>
      </c>
      <c r="E6746" s="93" t="s">
        <v>14</v>
      </c>
    </row>
    <row r="6747" spans="1:5" x14ac:dyDescent="0.25">
      <c r="A6747" s="93" t="s">
        <v>1662</v>
      </c>
      <c r="B6747" t="s">
        <v>21791</v>
      </c>
      <c r="C6747">
        <v>6193</v>
      </c>
      <c r="D6747" s="93" t="s">
        <v>23269</v>
      </c>
      <c r="E6747" s="93" t="s">
        <v>14</v>
      </c>
    </row>
    <row r="6748" spans="1:5" x14ac:dyDescent="0.25">
      <c r="A6748" s="93" t="s">
        <v>1662</v>
      </c>
      <c r="B6748" t="s">
        <v>21791</v>
      </c>
      <c r="C6748">
        <v>21142</v>
      </c>
      <c r="D6748" s="93" t="s">
        <v>22196</v>
      </c>
      <c r="E6748" s="93" t="s">
        <v>14</v>
      </c>
    </row>
    <row r="6749" spans="1:5" x14ac:dyDescent="0.25">
      <c r="A6749" s="93" t="s">
        <v>1662</v>
      </c>
      <c r="B6749" t="s">
        <v>21791</v>
      </c>
      <c r="C6749">
        <v>39027</v>
      </c>
      <c r="D6749" s="93" t="s">
        <v>23527</v>
      </c>
      <c r="E6749" s="93" t="s">
        <v>14</v>
      </c>
    </row>
    <row r="6750" spans="1:5" x14ac:dyDescent="0.25">
      <c r="A6750" s="93" t="s">
        <v>1662</v>
      </c>
      <c r="B6750" t="s">
        <v>21783</v>
      </c>
      <c r="C6750">
        <v>88239</v>
      </c>
      <c r="D6750" s="93" t="s">
        <v>23524</v>
      </c>
      <c r="E6750" s="93" t="s">
        <v>14</v>
      </c>
    </row>
    <row r="6751" spans="1:5" x14ac:dyDescent="0.25">
      <c r="A6751" s="93" t="s">
        <v>1662</v>
      </c>
      <c r="B6751" t="s">
        <v>21783</v>
      </c>
      <c r="C6751">
        <v>88262</v>
      </c>
      <c r="D6751" s="93" t="s">
        <v>23525</v>
      </c>
      <c r="E6751" s="93" t="s">
        <v>14</v>
      </c>
    </row>
    <row r="6752" spans="1:5" x14ac:dyDescent="0.25">
      <c r="A6752" s="93" t="s">
        <v>1662</v>
      </c>
      <c r="B6752" t="s">
        <v>21783</v>
      </c>
      <c r="C6752">
        <v>92260</v>
      </c>
      <c r="D6752" s="93" t="s">
        <v>22196</v>
      </c>
      <c r="E6752" s="93" t="s">
        <v>14</v>
      </c>
    </row>
    <row r="6753" spans="1:5" x14ac:dyDescent="0.25">
      <c r="A6753" s="93" t="s">
        <v>1663</v>
      </c>
      <c r="D6753" s="93" t="s">
        <v>14</v>
      </c>
      <c r="E6753" s="93" t="s">
        <v>31508</v>
      </c>
    </row>
    <row r="6754" spans="1:5" x14ac:dyDescent="0.25">
      <c r="A6754" s="93" t="s">
        <v>1663</v>
      </c>
      <c r="B6754" t="s">
        <v>21791</v>
      </c>
      <c r="C6754">
        <v>4400</v>
      </c>
      <c r="D6754" s="93" t="s">
        <v>23288</v>
      </c>
      <c r="E6754" s="93" t="s">
        <v>14</v>
      </c>
    </row>
    <row r="6755" spans="1:5" x14ac:dyDescent="0.25">
      <c r="A6755" s="93" t="s">
        <v>1663</v>
      </c>
      <c r="B6755" t="s">
        <v>21791</v>
      </c>
      <c r="C6755">
        <v>4415</v>
      </c>
      <c r="D6755" s="93" t="s">
        <v>23292</v>
      </c>
      <c r="E6755" s="93" t="s">
        <v>14</v>
      </c>
    </row>
    <row r="6756" spans="1:5" x14ac:dyDescent="0.25">
      <c r="A6756" s="93" t="s">
        <v>1663</v>
      </c>
      <c r="B6756" t="s">
        <v>21791</v>
      </c>
      <c r="C6756">
        <v>4425</v>
      </c>
      <c r="D6756" s="93" t="s">
        <v>23282</v>
      </c>
      <c r="E6756" s="93" t="s">
        <v>14</v>
      </c>
    </row>
    <row r="6757" spans="1:5" x14ac:dyDescent="0.25">
      <c r="A6757" s="93" t="s">
        <v>1663</v>
      </c>
      <c r="B6757" t="s">
        <v>21791</v>
      </c>
      <c r="C6757">
        <v>6193</v>
      </c>
      <c r="D6757" s="93" t="s">
        <v>23269</v>
      </c>
      <c r="E6757" s="93" t="s">
        <v>14</v>
      </c>
    </row>
    <row r="6758" spans="1:5" x14ac:dyDescent="0.25">
      <c r="A6758" s="93" t="s">
        <v>1663</v>
      </c>
      <c r="B6758" t="s">
        <v>21791</v>
      </c>
      <c r="C6758">
        <v>21142</v>
      </c>
      <c r="D6758" s="93" t="s">
        <v>22196</v>
      </c>
      <c r="E6758" s="93" t="s">
        <v>14</v>
      </c>
    </row>
    <row r="6759" spans="1:5" x14ac:dyDescent="0.25">
      <c r="A6759" s="93" t="s">
        <v>1663</v>
      </c>
      <c r="B6759" t="s">
        <v>21791</v>
      </c>
      <c r="C6759">
        <v>39027</v>
      </c>
      <c r="D6759" s="93" t="s">
        <v>23529</v>
      </c>
      <c r="E6759" s="93" t="s">
        <v>14</v>
      </c>
    </row>
    <row r="6760" spans="1:5" x14ac:dyDescent="0.25">
      <c r="A6760" s="93" t="s">
        <v>1663</v>
      </c>
      <c r="B6760" t="s">
        <v>21783</v>
      </c>
      <c r="C6760">
        <v>88239</v>
      </c>
      <c r="D6760" s="93" t="s">
        <v>23530</v>
      </c>
      <c r="E6760" s="93" t="s">
        <v>14</v>
      </c>
    </row>
    <row r="6761" spans="1:5" x14ac:dyDescent="0.25">
      <c r="A6761" s="93" t="s">
        <v>1663</v>
      </c>
      <c r="B6761" t="s">
        <v>21783</v>
      </c>
      <c r="C6761">
        <v>88262</v>
      </c>
      <c r="D6761" s="93" t="s">
        <v>23531</v>
      </c>
      <c r="E6761" s="93" t="s">
        <v>14</v>
      </c>
    </row>
    <row r="6762" spans="1:5" x14ac:dyDescent="0.25">
      <c r="A6762" s="93" t="s">
        <v>1663</v>
      </c>
      <c r="B6762" t="s">
        <v>21783</v>
      </c>
      <c r="C6762">
        <v>92260</v>
      </c>
      <c r="D6762" s="93" t="s">
        <v>22196</v>
      </c>
      <c r="E6762" s="93" t="s">
        <v>14</v>
      </c>
    </row>
    <row r="6763" spans="1:5" x14ac:dyDescent="0.25">
      <c r="A6763" s="93" t="s">
        <v>1664</v>
      </c>
      <c r="D6763" s="93" t="s">
        <v>14</v>
      </c>
      <c r="E6763" s="93" t="s">
        <v>31509</v>
      </c>
    </row>
    <row r="6764" spans="1:5" x14ac:dyDescent="0.25">
      <c r="A6764" s="93" t="s">
        <v>1664</v>
      </c>
      <c r="B6764" t="s">
        <v>21791</v>
      </c>
      <c r="C6764">
        <v>4344</v>
      </c>
      <c r="D6764" s="93" t="s">
        <v>23291</v>
      </c>
      <c r="E6764" s="93" t="s">
        <v>14</v>
      </c>
    </row>
    <row r="6765" spans="1:5" x14ac:dyDescent="0.25">
      <c r="A6765" s="93" t="s">
        <v>1664</v>
      </c>
      <c r="B6765" t="s">
        <v>21791</v>
      </c>
      <c r="C6765">
        <v>4400</v>
      </c>
      <c r="D6765" s="93" t="s">
        <v>23268</v>
      </c>
      <c r="E6765" s="93" t="s">
        <v>14</v>
      </c>
    </row>
    <row r="6766" spans="1:5" x14ac:dyDescent="0.25">
      <c r="A6766" s="93" t="s">
        <v>1664</v>
      </c>
      <c r="B6766" t="s">
        <v>21791</v>
      </c>
      <c r="C6766">
        <v>4415</v>
      </c>
      <c r="D6766" s="93" t="s">
        <v>23281</v>
      </c>
      <c r="E6766" s="93" t="s">
        <v>14</v>
      </c>
    </row>
    <row r="6767" spans="1:5" x14ac:dyDescent="0.25">
      <c r="A6767" s="93" t="s">
        <v>1664</v>
      </c>
      <c r="B6767" t="s">
        <v>21791</v>
      </c>
      <c r="C6767">
        <v>4425</v>
      </c>
      <c r="D6767" s="93" t="s">
        <v>23286</v>
      </c>
      <c r="E6767" s="93" t="s">
        <v>14</v>
      </c>
    </row>
    <row r="6768" spans="1:5" x14ac:dyDescent="0.25">
      <c r="A6768" s="93" t="s">
        <v>1664</v>
      </c>
      <c r="B6768" t="s">
        <v>21791</v>
      </c>
      <c r="C6768">
        <v>4472</v>
      </c>
      <c r="D6768" s="93" t="s">
        <v>23192</v>
      </c>
      <c r="E6768" s="93" t="s">
        <v>14</v>
      </c>
    </row>
    <row r="6769" spans="1:5" x14ac:dyDescent="0.25">
      <c r="A6769" s="93" t="s">
        <v>1664</v>
      </c>
      <c r="B6769" t="s">
        <v>21791</v>
      </c>
      <c r="C6769">
        <v>6193</v>
      </c>
      <c r="D6769" s="93" t="s">
        <v>23269</v>
      </c>
      <c r="E6769" s="93" t="s">
        <v>14</v>
      </c>
    </row>
    <row r="6770" spans="1:5" x14ac:dyDescent="0.25">
      <c r="A6770" s="93" t="s">
        <v>1664</v>
      </c>
      <c r="B6770" t="s">
        <v>21791</v>
      </c>
      <c r="C6770">
        <v>21142</v>
      </c>
      <c r="D6770" s="93" t="s">
        <v>22196</v>
      </c>
      <c r="E6770" s="93" t="s">
        <v>14</v>
      </c>
    </row>
    <row r="6771" spans="1:5" x14ac:dyDescent="0.25">
      <c r="A6771" s="93" t="s">
        <v>1664</v>
      </c>
      <c r="B6771" t="s">
        <v>21791</v>
      </c>
      <c r="C6771">
        <v>39027</v>
      </c>
      <c r="D6771" s="93" t="s">
        <v>22961</v>
      </c>
      <c r="E6771" s="93" t="s">
        <v>14</v>
      </c>
    </row>
    <row r="6772" spans="1:5" x14ac:dyDescent="0.25">
      <c r="A6772" s="93" t="s">
        <v>1664</v>
      </c>
      <c r="B6772" t="s">
        <v>21791</v>
      </c>
      <c r="C6772">
        <v>40623</v>
      </c>
      <c r="D6772" s="93" t="s">
        <v>22961</v>
      </c>
      <c r="E6772" s="93" t="s">
        <v>14</v>
      </c>
    </row>
    <row r="6773" spans="1:5" x14ac:dyDescent="0.25">
      <c r="A6773" s="93" t="s">
        <v>1664</v>
      </c>
      <c r="B6773" t="s">
        <v>21783</v>
      </c>
      <c r="C6773">
        <v>88239</v>
      </c>
      <c r="D6773" s="93" t="s">
        <v>23530</v>
      </c>
      <c r="E6773" s="93" t="s">
        <v>14</v>
      </c>
    </row>
    <row r="6774" spans="1:5" x14ac:dyDescent="0.25">
      <c r="A6774" s="93" t="s">
        <v>1664</v>
      </c>
      <c r="B6774" t="s">
        <v>21783</v>
      </c>
      <c r="C6774">
        <v>88262</v>
      </c>
      <c r="D6774" s="93" t="s">
        <v>23531</v>
      </c>
      <c r="E6774" s="93" t="s">
        <v>14</v>
      </c>
    </row>
    <row r="6775" spans="1:5" x14ac:dyDescent="0.25">
      <c r="A6775" s="93" t="s">
        <v>1664</v>
      </c>
      <c r="B6775" t="s">
        <v>21783</v>
      </c>
      <c r="C6775">
        <v>92261</v>
      </c>
      <c r="D6775" s="93" t="s">
        <v>22196</v>
      </c>
      <c r="E6775" s="93" t="s">
        <v>14</v>
      </c>
    </row>
    <row r="6776" spans="1:5" x14ac:dyDescent="0.25">
      <c r="A6776" s="93" t="s">
        <v>1665</v>
      </c>
      <c r="D6776" s="93" t="s">
        <v>14</v>
      </c>
      <c r="E6776" s="93" t="s">
        <v>31510</v>
      </c>
    </row>
    <row r="6777" spans="1:5" x14ac:dyDescent="0.25">
      <c r="A6777" s="93" t="s">
        <v>1665</v>
      </c>
      <c r="B6777" t="s">
        <v>21791</v>
      </c>
      <c r="C6777">
        <v>4344</v>
      </c>
      <c r="D6777" s="93" t="s">
        <v>23291</v>
      </c>
      <c r="E6777" s="93" t="s">
        <v>14</v>
      </c>
    </row>
    <row r="6778" spans="1:5" x14ac:dyDescent="0.25">
      <c r="A6778" s="93" t="s">
        <v>1665</v>
      </c>
      <c r="B6778" t="s">
        <v>21791</v>
      </c>
      <c r="C6778">
        <v>4400</v>
      </c>
      <c r="D6778" s="93" t="s">
        <v>23192</v>
      </c>
      <c r="E6778" s="93" t="s">
        <v>14</v>
      </c>
    </row>
    <row r="6779" spans="1:5" x14ac:dyDescent="0.25">
      <c r="A6779" s="93" t="s">
        <v>1665</v>
      </c>
      <c r="B6779" t="s">
        <v>21791</v>
      </c>
      <c r="C6779">
        <v>4415</v>
      </c>
      <c r="D6779" s="93" t="s">
        <v>23281</v>
      </c>
      <c r="E6779" s="93" t="s">
        <v>14</v>
      </c>
    </row>
    <row r="6780" spans="1:5" x14ac:dyDescent="0.25">
      <c r="A6780" s="93" t="s">
        <v>1665</v>
      </c>
      <c r="B6780" t="s">
        <v>21791</v>
      </c>
      <c r="C6780">
        <v>4425</v>
      </c>
      <c r="D6780" s="93" t="s">
        <v>23194</v>
      </c>
      <c r="E6780" s="93" t="s">
        <v>14</v>
      </c>
    </row>
    <row r="6781" spans="1:5" x14ac:dyDescent="0.25">
      <c r="A6781" s="93" t="s">
        <v>1665</v>
      </c>
      <c r="B6781" t="s">
        <v>21791</v>
      </c>
      <c r="C6781">
        <v>4472</v>
      </c>
      <c r="D6781" s="93" t="s">
        <v>23273</v>
      </c>
      <c r="E6781" s="93" t="s">
        <v>14</v>
      </c>
    </row>
    <row r="6782" spans="1:5" x14ac:dyDescent="0.25">
      <c r="A6782" s="93" t="s">
        <v>1665</v>
      </c>
      <c r="B6782" t="s">
        <v>21791</v>
      </c>
      <c r="C6782">
        <v>6193</v>
      </c>
      <c r="D6782" s="93" t="s">
        <v>23269</v>
      </c>
      <c r="E6782" s="93" t="s">
        <v>14</v>
      </c>
    </row>
    <row r="6783" spans="1:5" x14ac:dyDescent="0.25">
      <c r="A6783" s="93" t="s">
        <v>1665</v>
      </c>
      <c r="B6783" t="s">
        <v>21791</v>
      </c>
      <c r="C6783">
        <v>21142</v>
      </c>
      <c r="D6783" s="93" t="s">
        <v>22196</v>
      </c>
      <c r="E6783" s="93" t="s">
        <v>14</v>
      </c>
    </row>
    <row r="6784" spans="1:5" x14ac:dyDescent="0.25">
      <c r="A6784" s="93" t="s">
        <v>1665</v>
      </c>
      <c r="B6784" t="s">
        <v>21791</v>
      </c>
      <c r="C6784">
        <v>39027</v>
      </c>
      <c r="D6784" s="93" t="s">
        <v>23534</v>
      </c>
      <c r="E6784" s="93" t="s">
        <v>14</v>
      </c>
    </row>
    <row r="6785" spans="1:5" x14ac:dyDescent="0.25">
      <c r="A6785" s="93" t="s">
        <v>1665</v>
      </c>
      <c r="B6785" t="s">
        <v>21791</v>
      </c>
      <c r="C6785">
        <v>40623</v>
      </c>
      <c r="D6785" s="93" t="s">
        <v>22961</v>
      </c>
      <c r="E6785" s="93" t="s">
        <v>14</v>
      </c>
    </row>
    <row r="6786" spans="1:5" x14ac:dyDescent="0.25">
      <c r="A6786" s="93" t="s">
        <v>1665</v>
      </c>
      <c r="B6786" t="s">
        <v>21783</v>
      </c>
      <c r="C6786">
        <v>88239</v>
      </c>
      <c r="D6786" s="93" t="s">
        <v>23530</v>
      </c>
      <c r="E6786" s="93" t="s">
        <v>14</v>
      </c>
    </row>
    <row r="6787" spans="1:5" x14ac:dyDescent="0.25">
      <c r="A6787" s="93" t="s">
        <v>1665</v>
      </c>
      <c r="B6787" t="s">
        <v>21783</v>
      </c>
      <c r="C6787">
        <v>88262</v>
      </c>
      <c r="D6787" s="93" t="s">
        <v>23531</v>
      </c>
      <c r="E6787" s="93" t="s">
        <v>14</v>
      </c>
    </row>
    <row r="6788" spans="1:5" x14ac:dyDescent="0.25">
      <c r="A6788" s="93" t="s">
        <v>1665</v>
      </c>
      <c r="B6788" t="s">
        <v>21783</v>
      </c>
      <c r="C6788">
        <v>92261</v>
      </c>
      <c r="D6788" s="93" t="s">
        <v>22196</v>
      </c>
      <c r="E6788" s="93" t="s">
        <v>14</v>
      </c>
    </row>
    <row r="6789" spans="1:5" x14ac:dyDescent="0.25">
      <c r="A6789" s="93" t="s">
        <v>1666</v>
      </c>
      <c r="D6789" s="93" t="s">
        <v>14</v>
      </c>
      <c r="E6789" s="93" t="s">
        <v>31511</v>
      </c>
    </row>
    <row r="6790" spans="1:5" x14ac:dyDescent="0.25">
      <c r="A6790" s="93" t="s">
        <v>1666</v>
      </c>
      <c r="B6790" t="s">
        <v>21791</v>
      </c>
      <c r="C6790">
        <v>4344</v>
      </c>
      <c r="D6790" s="93" t="s">
        <v>23291</v>
      </c>
      <c r="E6790" s="93" t="s">
        <v>14</v>
      </c>
    </row>
    <row r="6791" spans="1:5" x14ac:dyDescent="0.25">
      <c r="A6791" s="93" t="s">
        <v>1666</v>
      </c>
      <c r="B6791" t="s">
        <v>21791</v>
      </c>
      <c r="C6791">
        <v>4400</v>
      </c>
      <c r="D6791" s="93" t="s">
        <v>23273</v>
      </c>
      <c r="E6791" s="93" t="s">
        <v>14</v>
      </c>
    </row>
    <row r="6792" spans="1:5" x14ac:dyDescent="0.25">
      <c r="A6792" s="93" t="s">
        <v>1666</v>
      </c>
      <c r="B6792" t="s">
        <v>21791</v>
      </c>
      <c r="C6792">
        <v>4415</v>
      </c>
      <c r="D6792" s="93" t="s">
        <v>23288</v>
      </c>
      <c r="E6792" s="93" t="s">
        <v>14</v>
      </c>
    </row>
    <row r="6793" spans="1:5" x14ac:dyDescent="0.25">
      <c r="A6793" s="93" t="s">
        <v>1666</v>
      </c>
      <c r="B6793" t="s">
        <v>21791</v>
      </c>
      <c r="C6793">
        <v>4425</v>
      </c>
      <c r="D6793" s="93" t="s">
        <v>23295</v>
      </c>
      <c r="E6793" s="93" t="s">
        <v>14</v>
      </c>
    </row>
    <row r="6794" spans="1:5" x14ac:dyDescent="0.25">
      <c r="A6794" s="93" t="s">
        <v>1666</v>
      </c>
      <c r="B6794" t="s">
        <v>21791</v>
      </c>
      <c r="C6794">
        <v>4472</v>
      </c>
      <c r="D6794" s="93" t="s">
        <v>23302</v>
      </c>
      <c r="E6794" s="93" t="s">
        <v>14</v>
      </c>
    </row>
    <row r="6795" spans="1:5" x14ac:dyDescent="0.25">
      <c r="A6795" s="93" t="s">
        <v>1666</v>
      </c>
      <c r="B6795" t="s">
        <v>21791</v>
      </c>
      <c r="C6795">
        <v>6193</v>
      </c>
      <c r="D6795" s="93" t="s">
        <v>23269</v>
      </c>
      <c r="E6795" s="93" t="s">
        <v>14</v>
      </c>
    </row>
    <row r="6796" spans="1:5" x14ac:dyDescent="0.25">
      <c r="A6796" s="93" t="s">
        <v>1666</v>
      </c>
      <c r="B6796" t="s">
        <v>21791</v>
      </c>
      <c r="C6796">
        <v>21142</v>
      </c>
      <c r="D6796" s="93" t="s">
        <v>22196</v>
      </c>
      <c r="E6796" s="93" t="s">
        <v>14</v>
      </c>
    </row>
    <row r="6797" spans="1:5" x14ac:dyDescent="0.25">
      <c r="A6797" s="93" t="s">
        <v>1666</v>
      </c>
      <c r="B6797" t="s">
        <v>21791</v>
      </c>
      <c r="C6797">
        <v>39027</v>
      </c>
      <c r="D6797" s="93" t="s">
        <v>23131</v>
      </c>
      <c r="E6797" s="93" t="s">
        <v>14</v>
      </c>
    </row>
    <row r="6798" spans="1:5" x14ac:dyDescent="0.25">
      <c r="A6798" s="93" t="s">
        <v>1666</v>
      </c>
      <c r="B6798" t="s">
        <v>21791</v>
      </c>
      <c r="C6798">
        <v>40623</v>
      </c>
      <c r="D6798" s="93" t="s">
        <v>22961</v>
      </c>
      <c r="E6798" s="93" t="s">
        <v>14</v>
      </c>
    </row>
    <row r="6799" spans="1:5" x14ac:dyDescent="0.25">
      <c r="A6799" s="93" t="s">
        <v>1666</v>
      </c>
      <c r="B6799" t="s">
        <v>21783</v>
      </c>
      <c r="C6799">
        <v>88239</v>
      </c>
      <c r="D6799" s="93" t="s">
        <v>23530</v>
      </c>
      <c r="E6799" s="93" t="s">
        <v>14</v>
      </c>
    </row>
    <row r="6800" spans="1:5" x14ac:dyDescent="0.25">
      <c r="A6800" s="93" t="s">
        <v>1666</v>
      </c>
      <c r="B6800" t="s">
        <v>21783</v>
      </c>
      <c r="C6800">
        <v>88262</v>
      </c>
      <c r="D6800" s="93" t="s">
        <v>23531</v>
      </c>
      <c r="E6800" s="93" t="s">
        <v>14</v>
      </c>
    </row>
    <row r="6801" spans="1:5" x14ac:dyDescent="0.25">
      <c r="A6801" s="93" t="s">
        <v>1666</v>
      </c>
      <c r="B6801" t="s">
        <v>21783</v>
      </c>
      <c r="C6801">
        <v>92262</v>
      </c>
      <c r="D6801" s="93" t="s">
        <v>22196</v>
      </c>
      <c r="E6801" s="93" t="s">
        <v>14</v>
      </c>
    </row>
    <row r="6802" spans="1:5" x14ac:dyDescent="0.25">
      <c r="A6802" s="93" t="s">
        <v>1667</v>
      </c>
      <c r="D6802" s="93" t="s">
        <v>14</v>
      </c>
      <c r="E6802" s="93" t="s">
        <v>31512</v>
      </c>
    </row>
    <row r="6803" spans="1:5" x14ac:dyDescent="0.25">
      <c r="A6803" s="93" t="s">
        <v>1667</v>
      </c>
      <c r="B6803" t="s">
        <v>21791</v>
      </c>
      <c r="C6803">
        <v>4344</v>
      </c>
      <c r="D6803" s="93" t="s">
        <v>23291</v>
      </c>
      <c r="E6803" s="93" t="s">
        <v>14</v>
      </c>
    </row>
    <row r="6804" spans="1:5" x14ac:dyDescent="0.25">
      <c r="A6804" s="93" t="s">
        <v>1667</v>
      </c>
      <c r="B6804" t="s">
        <v>21791</v>
      </c>
      <c r="C6804">
        <v>4400</v>
      </c>
      <c r="D6804" s="93" t="s">
        <v>23194</v>
      </c>
      <c r="E6804" s="93" t="s">
        <v>14</v>
      </c>
    </row>
    <row r="6805" spans="1:5" x14ac:dyDescent="0.25">
      <c r="A6805" s="93" t="s">
        <v>1667</v>
      </c>
      <c r="B6805" t="s">
        <v>21791</v>
      </c>
      <c r="C6805">
        <v>4415</v>
      </c>
      <c r="D6805" s="93" t="s">
        <v>23286</v>
      </c>
      <c r="E6805" s="93" t="s">
        <v>14</v>
      </c>
    </row>
    <row r="6806" spans="1:5" x14ac:dyDescent="0.25">
      <c r="A6806" s="93" t="s">
        <v>1667</v>
      </c>
      <c r="B6806" t="s">
        <v>21791</v>
      </c>
      <c r="C6806">
        <v>4425</v>
      </c>
      <c r="D6806" s="93" t="s">
        <v>23163</v>
      </c>
      <c r="E6806" s="93" t="s">
        <v>14</v>
      </c>
    </row>
    <row r="6807" spans="1:5" x14ac:dyDescent="0.25">
      <c r="A6807" s="93" t="s">
        <v>1667</v>
      </c>
      <c r="B6807" t="s">
        <v>21791</v>
      </c>
      <c r="C6807">
        <v>4472</v>
      </c>
      <c r="D6807" s="93" t="s">
        <v>23276</v>
      </c>
      <c r="E6807" s="93" t="s">
        <v>14</v>
      </c>
    </row>
    <row r="6808" spans="1:5" x14ac:dyDescent="0.25">
      <c r="A6808" s="93" t="s">
        <v>1667</v>
      </c>
      <c r="B6808" t="s">
        <v>21791</v>
      </c>
      <c r="C6808">
        <v>6193</v>
      </c>
      <c r="D6808" s="93" t="s">
        <v>23269</v>
      </c>
      <c r="E6808" s="93" t="s">
        <v>14</v>
      </c>
    </row>
    <row r="6809" spans="1:5" x14ac:dyDescent="0.25">
      <c r="A6809" s="93" t="s">
        <v>1667</v>
      </c>
      <c r="B6809" t="s">
        <v>21791</v>
      </c>
      <c r="C6809">
        <v>21142</v>
      </c>
      <c r="D6809" s="93" t="s">
        <v>22196</v>
      </c>
      <c r="E6809" s="93" t="s">
        <v>14</v>
      </c>
    </row>
    <row r="6810" spans="1:5" x14ac:dyDescent="0.25">
      <c r="A6810" s="93" t="s">
        <v>1667</v>
      </c>
      <c r="B6810" t="s">
        <v>21791</v>
      </c>
      <c r="C6810">
        <v>39027</v>
      </c>
      <c r="D6810" s="93" t="s">
        <v>23540</v>
      </c>
      <c r="E6810" s="93" t="s">
        <v>14</v>
      </c>
    </row>
    <row r="6811" spans="1:5" x14ac:dyDescent="0.25">
      <c r="A6811" s="93" t="s">
        <v>1667</v>
      </c>
      <c r="B6811" t="s">
        <v>21791</v>
      </c>
      <c r="C6811">
        <v>40623</v>
      </c>
      <c r="D6811" s="93" t="s">
        <v>22961</v>
      </c>
      <c r="E6811" s="93" t="s">
        <v>14</v>
      </c>
    </row>
    <row r="6812" spans="1:5" x14ac:dyDescent="0.25">
      <c r="A6812" s="93" t="s">
        <v>1667</v>
      </c>
      <c r="B6812" t="s">
        <v>21783</v>
      </c>
      <c r="C6812">
        <v>88239</v>
      </c>
      <c r="D6812" s="93" t="s">
        <v>23541</v>
      </c>
      <c r="E6812" s="93" t="s">
        <v>14</v>
      </c>
    </row>
    <row r="6813" spans="1:5" x14ac:dyDescent="0.25">
      <c r="A6813" s="93" t="s">
        <v>1667</v>
      </c>
      <c r="B6813" t="s">
        <v>21783</v>
      </c>
      <c r="C6813">
        <v>88262</v>
      </c>
      <c r="D6813" s="93" t="s">
        <v>23542</v>
      </c>
      <c r="E6813" s="93" t="s">
        <v>14</v>
      </c>
    </row>
    <row r="6814" spans="1:5" x14ac:dyDescent="0.25">
      <c r="A6814" s="93" t="s">
        <v>1667</v>
      </c>
      <c r="B6814" t="s">
        <v>21783</v>
      </c>
      <c r="C6814">
        <v>92262</v>
      </c>
      <c r="D6814" s="93" t="s">
        <v>22196</v>
      </c>
      <c r="E6814" s="93" t="s">
        <v>14</v>
      </c>
    </row>
    <row r="6815" spans="1:5" x14ac:dyDescent="0.25">
      <c r="A6815" s="93" t="s">
        <v>1668</v>
      </c>
      <c r="D6815" s="93" t="s">
        <v>14</v>
      </c>
      <c r="E6815" s="93" t="s">
        <v>31513</v>
      </c>
    </row>
    <row r="6816" spans="1:5" x14ac:dyDescent="0.25">
      <c r="A6816" s="93" t="s">
        <v>1668</v>
      </c>
      <c r="B6816" t="s">
        <v>21791</v>
      </c>
      <c r="C6816">
        <v>4344</v>
      </c>
      <c r="D6816" s="93" t="s">
        <v>23291</v>
      </c>
      <c r="E6816" s="93" t="s">
        <v>14</v>
      </c>
    </row>
    <row r="6817" spans="1:5" x14ac:dyDescent="0.25">
      <c r="A6817" s="93" t="s">
        <v>1668</v>
      </c>
      <c r="B6817" t="s">
        <v>21791</v>
      </c>
      <c r="C6817">
        <v>4400</v>
      </c>
      <c r="D6817" s="93" t="s">
        <v>23295</v>
      </c>
      <c r="E6817" s="93" t="s">
        <v>14</v>
      </c>
    </row>
    <row r="6818" spans="1:5" x14ac:dyDescent="0.25">
      <c r="A6818" s="93" t="s">
        <v>1668</v>
      </c>
      <c r="B6818" t="s">
        <v>21791</v>
      </c>
      <c r="C6818">
        <v>4415</v>
      </c>
      <c r="D6818" s="93" t="s">
        <v>23194</v>
      </c>
      <c r="E6818" s="93" t="s">
        <v>14</v>
      </c>
    </row>
    <row r="6819" spans="1:5" x14ac:dyDescent="0.25">
      <c r="A6819" s="93" t="s">
        <v>1668</v>
      </c>
      <c r="B6819" t="s">
        <v>21791</v>
      </c>
      <c r="C6819">
        <v>4472</v>
      </c>
      <c r="D6819" s="93" t="s">
        <v>23279</v>
      </c>
      <c r="E6819" s="93" t="s">
        <v>14</v>
      </c>
    </row>
    <row r="6820" spans="1:5" x14ac:dyDescent="0.25">
      <c r="A6820" s="93" t="s">
        <v>1668</v>
      </c>
      <c r="B6820" t="s">
        <v>21791</v>
      </c>
      <c r="C6820">
        <v>6193</v>
      </c>
      <c r="D6820" s="93" t="s">
        <v>23293</v>
      </c>
      <c r="E6820" s="93" t="s">
        <v>14</v>
      </c>
    </row>
    <row r="6821" spans="1:5" x14ac:dyDescent="0.25">
      <c r="A6821" s="93" t="s">
        <v>1668</v>
      </c>
      <c r="B6821" t="s">
        <v>21791</v>
      </c>
      <c r="C6821">
        <v>21142</v>
      </c>
      <c r="D6821" s="93" t="s">
        <v>22196</v>
      </c>
      <c r="E6821" s="93" t="s">
        <v>14</v>
      </c>
    </row>
    <row r="6822" spans="1:5" x14ac:dyDescent="0.25">
      <c r="A6822" s="93" t="s">
        <v>1668</v>
      </c>
      <c r="B6822" t="s">
        <v>21791</v>
      </c>
      <c r="C6822">
        <v>39027</v>
      </c>
      <c r="D6822" s="93" t="s">
        <v>23547</v>
      </c>
      <c r="E6822" s="93" t="s">
        <v>14</v>
      </c>
    </row>
    <row r="6823" spans="1:5" x14ac:dyDescent="0.25">
      <c r="A6823" s="93" t="s">
        <v>1668</v>
      </c>
      <c r="B6823" t="s">
        <v>21791</v>
      </c>
      <c r="C6823">
        <v>40623</v>
      </c>
      <c r="D6823" s="93" t="s">
        <v>22961</v>
      </c>
      <c r="E6823" s="93" t="s">
        <v>14</v>
      </c>
    </row>
    <row r="6824" spans="1:5" x14ac:dyDescent="0.25">
      <c r="A6824" s="93" t="s">
        <v>1668</v>
      </c>
      <c r="B6824" t="s">
        <v>21783</v>
      </c>
      <c r="C6824">
        <v>88239</v>
      </c>
      <c r="D6824" s="93" t="s">
        <v>23541</v>
      </c>
      <c r="E6824" s="93" t="s">
        <v>14</v>
      </c>
    </row>
    <row r="6825" spans="1:5" x14ac:dyDescent="0.25">
      <c r="A6825" s="93" t="s">
        <v>1668</v>
      </c>
      <c r="B6825" t="s">
        <v>21783</v>
      </c>
      <c r="C6825">
        <v>88262</v>
      </c>
      <c r="D6825" s="93" t="s">
        <v>23542</v>
      </c>
      <c r="E6825" s="93" t="s">
        <v>14</v>
      </c>
    </row>
    <row r="6826" spans="1:5" x14ac:dyDescent="0.25">
      <c r="A6826" s="93" t="s">
        <v>1668</v>
      </c>
      <c r="B6826" t="s">
        <v>21783</v>
      </c>
      <c r="C6826">
        <v>92262</v>
      </c>
      <c r="D6826" s="93" t="s">
        <v>22196</v>
      </c>
      <c r="E6826" s="93" t="s">
        <v>14</v>
      </c>
    </row>
    <row r="6827" spans="1:5" x14ac:dyDescent="0.25">
      <c r="A6827" s="93" t="s">
        <v>1669</v>
      </c>
      <c r="D6827" s="93" t="s">
        <v>14</v>
      </c>
      <c r="E6827" s="93" t="s">
        <v>31514</v>
      </c>
    </row>
    <row r="6828" spans="1:5" x14ac:dyDescent="0.25">
      <c r="A6828" s="93" t="s">
        <v>1669</v>
      </c>
      <c r="B6828" t="s">
        <v>21791</v>
      </c>
      <c r="C6828">
        <v>4777</v>
      </c>
      <c r="D6828" s="93" t="s">
        <v>23483</v>
      </c>
      <c r="E6828" s="93" t="s">
        <v>14</v>
      </c>
    </row>
    <row r="6829" spans="1:5" x14ac:dyDescent="0.25">
      <c r="A6829" s="93" t="s">
        <v>1669</v>
      </c>
      <c r="B6829" t="s">
        <v>21791</v>
      </c>
      <c r="C6829">
        <v>10997</v>
      </c>
      <c r="D6829" s="93" t="s">
        <v>22515</v>
      </c>
      <c r="E6829" s="93" t="s">
        <v>14</v>
      </c>
    </row>
    <row r="6830" spans="1:5" x14ac:dyDescent="0.25">
      <c r="A6830" s="93" t="s">
        <v>1669</v>
      </c>
      <c r="B6830" t="s">
        <v>21791</v>
      </c>
      <c r="C6830">
        <v>40598</v>
      </c>
      <c r="D6830" s="93" t="s">
        <v>23549</v>
      </c>
      <c r="E6830" s="93" t="s">
        <v>14</v>
      </c>
    </row>
    <row r="6831" spans="1:5" x14ac:dyDescent="0.25">
      <c r="A6831" s="93" t="s">
        <v>1669</v>
      </c>
      <c r="B6831" t="s">
        <v>21783</v>
      </c>
      <c r="C6831">
        <v>88278</v>
      </c>
      <c r="D6831" s="93" t="s">
        <v>23550</v>
      </c>
      <c r="E6831" s="93" t="s">
        <v>14</v>
      </c>
    </row>
    <row r="6832" spans="1:5" x14ac:dyDescent="0.25">
      <c r="A6832" s="93" t="s">
        <v>1669</v>
      </c>
      <c r="B6832" t="s">
        <v>21783</v>
      </c>
      <c r="C6832">
        <v>88316</v>
      </c>
      <c r="D6832" s="93" t="s">
        <v>22356</v>
      </c>
      <c r="E6832" s="93" t="s">
        <v>14</v>
      </c>
    </row>
    <row r="6833" spans="1:5" x14ac:dyDescent="0.25">
      <c r="A6833" s="93" t="s">
        <v>1669</v>
      </c>
      <c r="B6833" t="s">
        <v>21783</v>
      </c>
      <c r="C6833">
        <v>92255</v>
      </c>
      <c r="D6833" s="93" t="s">
        <v>22065</v>
      </c>
      <c r="E6833" s="93" t="s">
        <v>14</v>
      </c>
    </row>
    <row r="6834" spans="1:5" x14ac:dyDescent="0.25">
      <c r="A6834" s="93" t="s">
        <v>1670</v>
      </c>
      <c r="D6834" s="93" t="s">
        <v>14</v>
      </c>
      <c r="E6834" s="93" t="s">
        <v>31515</v>
      </c>
    </row>
    <row r="6835" spans="1:5" x14ac:dyDescent="0.25">
      <c r="A6835" s="93" t="s">
        <v>1670</v>
      </c>
      <c r="B6835" t="s">
        <v>21791</v>
      </c>
      <c r="C6835">
        <v>4777</v>
      </c>
      <c r="D6835" s="93" t="s">
        <v>23551</v>
      </c>
      <c r="E6835" s="93" t="s">
        <v>14</v>
      </c>
    </row>
    <row r="6836" spans="1:5" x14ac:dyDescent="0.25">
      <c r="A6836" s="93" t="s">
        <v>1670</v>
      </c>
      <c r="B6836" t="s">
        <v>21791</v>
      </c>
      <c r="C6836">
        <v>10997</v>
      </c>
      <c r="D6836" s="93" t="s">
        <v>22515</v>
      </c>
      <c r="E6836" s="93" t="s">
        <v>14</v>
      </c>
    </row>
    <row r="6837" spans="1:5" x14ac:dyDescent="0.25">
      <c r="A6837" s="93" t="s">
        <v>1670</v>
      </c>
      <c r="B6837" t="s">
        <v>21791</v>
      </c>
      <c r="C6837">
        <v>40598</v>
      </c>
      <c r="D6837" s="93" t="s">
        <v>23552</v>
      </c>
      <c r="E6837" s="93" t="s">
        <v>14</v>
      </c>
    </row>
    <row r="6838" spans="1:5" x14ac:dyDescent="0.25">
      <c r="A6838" s="93" t="s">
        <v>1670</v>
      </c>
      <c r="B6838" t="s">
        <v>21783</v>
      </c>
      <c r="C6838">
        <v>88278</v>
      </c>
      <c r="D6838" s="93" t="s">
        <v>23553</v>
      </c>
      <c r="E6838" s="93" t="s">
        <v>14</v>
      </c>
    </row>
    <row r="6839" spans="1:5" x14ac:dyDescent="0.25">
      <c r="A6839" s="93" t="s">
        <v>1670</v>
      </c>
      <c r="B6839" t="s">
        <v>21783</v>
      </c>
      <c r="C6839">
        <v>88316</v>
      </c>
      <c r="D6839" s="93" t="s">
        <v>22356</v>
      </c>
      <c r="E6839" s="93" t="s">
        <v>14</v>
      </c>
    </row>
    <row r="6840" spans="1:5" x14ac:dyDescent="0.25">
      <c r="A6840" s="93" t="s">
        <v>1670</v>
      </c>
      <c r="B6840" t="s">
        <v>21783</v>
      </c>
      <c r="C6840">
        <v>92257</v>
      </c>
      <c r="D6840" s="93" t="s">
        <v>23439</v>
      </c>
      <c r="E6840" s="93" t="s">
        <v>14</v>
      </c>
    </row>
    <row r="6841" spans="1:5" x14ac:dyDescent="0.25">
      <c r="A6841" s="93" t="s">
        <v>1671</v>
      </c>
      <c r="D6841" s="93" t="s">
        <v>14</v>
      </c>
      <c r="E6841" s="93" t="s">
        <v>31516</v>
      </c>
    </row>
    <row r="6842" spans="1:5" x14ac:dyDescent="0.25">
      <c r="A6842" s="93" t="s">
        <v>1671</v>
      </c>
      <c r="B6842" t="s">
        <v>21791</v>
      </c>
      <c r="C6842">
        <v>4425</v>
      </c>
      <c r="D6842" s="93" t="s">
        <v>23303</v>
      </c>
      <c r="E6842" s="93" t="s">
        <v>14</v>
      </c>
    </row>
    <row r="6843" spans="1:5" x14ac:dyDescent="0.25">
      <c r="A6843" s="93" t="s">
        <v>1671</v>
      </c>
      <c r="B6843" t="s">
        <v>21791</v>
      </c>
      <c r="C6843">
        <v>4430</v>
      </c>
      <c r="D6843" s="93" t="s">
        <v>23019</v>
      </c>
      <c r="E6843" s="93" t="s">
        <v>14</v>
      </c>
    </row>
    <row r="6844" spans="1:5" x14ac:dyDescent="0.25">
      <c r="A6844" s="93" t="s">
        <v>1671</v>
      </c>
      <c r="B6844" t="s">
        <v>21791</v>
      </c>
      <c r="C6844">
        <v>4472</v>
      </c>
      <c r="D6844" s="93" t="s">
        <v>23554</v>
      </c>
      <c r="E6844" s="93" t="s">
        <v>14</v>
      </c>
    </row>
    <row r="6845" spans="1:5" x14ac:dyDescent="0.25">
      <c r="A6845" s="93" t="s">
        <v>1671</v>
      </c>
      <c r="B6845" t="s">
        <v>21791</v>
      </c>
      <c r="C6845">
        <v>5075</v>
      </c>
      <c r="D6845" s="93" t="s">
        <v>23012</v>
      </c>
      <c r="E6845" s="93" t="s">
        <v>14</v>
      </c>
    </row>
    <row r="6846" spans="1:5" x14ac:dyDescent="0.25">
      <c r="A6846" s="93" t="s">
        <v>1671</v>
      </c>
      <c r="B6846" t="s">
        <v>21783</v>
      </c>
      <c r="C6846">
        <v>88239</v>
      </c>
      <c r="D6846" s="93" t="s">
        <v>23410</v>
      </c>
      <c r="E6846" s="93" t="s">
        <v>14</v>
      </c>
    </row>
    <row r="6847" spans="1:5" x14ac:dyDescent="0.25">
      <c r="A6847" s="93" t="s">
        <v>1671</v>
      </c>
      <c r="B6847" t="s">
        <v>21783</v>
      </c>
      <c r="C6847">
        <v>88262</v>
      </c>
      <c r="D6847" s="93" t="s">
        <v>23321</v>
      </c>
      <c r="E6847" s="93" t="s">
        <v>14</v>
      </c>
    </row>
    <row r="6848" spans="1:5" x14ac:dyDescent="0.25">
      <c r="A6848" s="93" t="s">
        <v>1671</v>
      </c>
      <c r="B6848" t="s">
        <v>21783</v>
      </c>
      <c r="C6848">
        <v>93281</v>
      </c>
      <c r="D6848" s="93" t="s">
        <v>22931</v>
      </c>
      <c r="E6848" s="93" t="s">
        <v>14</v>
      </c>
    </row>
    <row r="6849" spans="1:5" x14ac:dyDescent="0.25">
      <c r="A6849" s="93" t="s">
        <v>1671</v>
      </c>
      <c r="B6849" t="s">
        <v>21783</v>
      </c>
      <c r="C6849">
        <v>93282</v>
      </c>
      <c r="D6849" s="93" t="s">
        <v>23555</v>
      </c>
      <c r="E6849" s="93" t="s">
        <v>14</v>
      </c>
    </row>
    <row r="6850" spans="1:5" x14ac:dyDescent="0.25">
      <c r="A6850" s="93" t="s">
        <v>1672</v>
      </c>
      <c r="D6850" s="93" t="s">
        <v>14</v>
      </c>
      <c r="E6850" s="93" t="s">
        <v>31517</v>
      </c>
    </row>
    <row r="6851" spans="1:5" x14ac:dyDescent="0.25">
      <c r="A6851" s="93" t="s">
        <v>1672</v>
      </c>
      <c r="B6851" t="s">
        <v>21791</v>
      </c>
      <c r="C6851">
        <v>40549</v>
      </c>
      <c r="D6851" s="93" t="s">
        <v>22511</v>
      </c>
      <c r="E6851" s="93" t="s">
        <v>14</v>
      </c>
    </row>
    <row r="6852" spans="1:5" x14ac:dyDescent="0.25">
      <c r="A6852" s="93" t="s">
        <v>1672</v>
      </c>
      <c r="B6852" t="s">
        <v>21791</v>
      </c>
      <c r="C6852">
        <v>43083</v>
      </c>
      <c r="D6852" s="93" t="s">
        <v>22196</v>
      </c>
      <c r="E6852" s="93" t="s">
        <v>14</v>
      </c>
    </row>
    <row r="6853" spans="1:5" x14ac:dyDescent="0.25">
      <c r="A6853" s="93" t="s">
        <v>1672</v>
      </c>
      <c r="B6853" t="s">
        <v>21783</v>
      </c>
      <c r="C6853">
        <v>88278</v>
      </c>
      <c r="D6853" s="93" t="s">
        <v>23556</v>
      </c>
      <c r="E6853" s="93" t="s">
        <v>14</v>
      </c>
    </row>
    <row r="6854" spans="1:5" x14ac:dyDescent="0.25">
      <c r="A6854" s="93" t="s">
        <v>1672</v>
      </c>
      <c r="B6854" t="s">
        <v>21783</v>
      </c>
      <c r="C6854">
        <v>88316</v>
      </c>
      <c r="D6854" s="93" t="s">
        <v>23557</v>
      </c>
      <c r="E6854" s="93" t="s">
        <v>14</v>
      </c>
    </row>
    <row r="6855" spans="1:5" x14ac:dyDescent="0.25">
      <c r="A6855" s="93" t="s">
        <v>1672</v>
      </c>
      <c r="B6855" t="s">
        <v>21783</v>
      </c>
      <c r="C6855">
        <v>93281</v>
      </c>
      <c r="D6855" s="93" t="s">
        <v>22511</v>
      </c>
      <c r="E6855" s="93" t="s">
        <v>14</v>
      </c>
    </row>
    <row r="6856" spans="1:5" x14ac:dyDescent="0.25">
      <c r="A6856" s="93" t="s">
        <v>1672</v>
      </c>
      <c r="B6856" t="s">
        <v>21783</v>
      </c>
      <c r="C6856">
        <v>93282</v>
      </c>
      <c r="D6856" s="93" t="s">
        <v>23558</v>
      </c>
      <c r="E6856" s="93" t="s">
        <v>14</v>
      </c>
    </row>
    <row r="6857" spans="1:5" x14ac:dyDescent="0.25">
      <c r="A6857" s="93" t="s">
        <v>1673</v>
      </c>
      <c r="D6857" s="93" t="s">
        <v>14</v>
      </c>
      <c r="E6857" s="93" t="s">
        <v>31518</v>
      </c>
    </row>
    <row r="6858" spans="1:5" x14ac:dyDescent="0.25">
      <c r="A6858" s="93" t="s">
        <v>1673</v>
      </c>
      <c r="B6858" t="s">
        <v>21791</v>
      </c>
      <c r="C6858">
        <v>7245</v>
      </c>
      <c r="D6858" s="93" t="s">
        <v>23370</v>
      </c>
      <c r="E6858" s="93" t="s">
        <v>14</v>
      </c>
    </row>
    <row r="6859" spans="1:5" x14ac:dyDescent="0.25">
      <c r="A6859" s="93" t="s">
        <v>1673</v>
      </c>
      <c r="B6859" t="s">
        <v>21783</v>
      </c>
      <c r="C6859">
        <v>88316</v>
      </c>
      <c r="D6859" s="93" t="s">
        <v>23371</v>
      </c>
      <c r="E6859" s="93" t="s">
        <v>14</v>
      </c>
    </row>
    <row r="6860" spans="1:5" x14ac:dyDescent="0.25">
      <c r="A6860" s="93" t="s">
        <v>1673</v>
      </c>
      <c r="B6860" t="s">
        <v>21783</v>
      </c>
      <c r="C6860">
        <v>88323</v>
      </c>
      <c r="D6860" s="93" t="s">
        <v>23372</v>
      </c>
      <c r="E6860" s="93" t="s">
        <v>14</v>
      </c>
    </row>
    <row r="6861" spans="1:5" x14ac:dyDescent="0.25">
      <c r="A6861" s="93" t="s">
        <v>1673</v>
      </c>
      <c r="B6861" t="s">
        <v>21783</v>
      </c>
      <c r="C6861">
        <v>93281</v>
      </c>
      <c r="D6861" s="93" t="s">
        <v>22848</v>
      </c>
      <c r="E6861" s="93" t="s">
        <v>14</v>
      </c>
    </row>
    <row r="6862" spans="1:5" x14ac:dyDescent="0.25">
      <c r="A6862" s="93" t="s">
        <v>1673</v>
      </c>
      <c r="B6862" t="s">
        <v>21783</v>
      </c>
      <c r="C6862">
        <v>93282</v>
      </c>
      <c r="D6862" s="93" t="s">
        <v>22335</v>
      </c>
      <c r="E6862" s="93" t="s">
        <v>14</v>
      </c>
    </row>
    <row r="6863" spans="1:5" x14ac:dyDescent="0.25">
      <c r="A6863" s="93" t="s">
        <v>1674</v>
      </c>
      <c r="D6863" s="93" t="s">
        <v>14</v>
      </c>
      <c r="E6863" s="93" t="s">
        <v>31519</v>
      </c>
    </row>
    <row r="6864" spans="1:5" x14ac:dyDescent="0.25">
      <c r="A6864" s="93" t="s">
        <v>1674</v>
      </c>
      <c r="B6864" t="s">
        <v>21783</v>
      </c>
      <c r="C6864">
        <v>88264</v>
      </c>
      <c r="D6864" s="93" t="s">
        <v>22196</v>
      </c>
      <c r="E6864" s="93" t="s">
        <v>14</v>
      </c>
    </row>
    <row r="6865" spans="1:5" x14ac:dyDescent="0.25">
      <c r="A6865" s="93" t="s">
        <v>1674</v>
      </c>
      <c r="B6865" t="s">
        <v>21783</v>
      </c>
      <c r="C6865">
        <v>89021</v>
      </c>
      <c r="D6865" s="93" t="s">
        <v>23430</v>
      </c>
      <c r="E6865" s="93" t="s">
        <v>14</v>
      </c>
    </row>
    <row r="6866" spans="1:5" x14ac:dyDescent="0.25">
      <c r="A6866" s="93" t="s">
        <v>1674</v>
      </c>
      <c r="B6866" t="s">
        <v>21783</v>
      </c>
      <c r="C6866">
        <v>89022</v>
      </c>
      <c r="D6866" s="93" t="s">
        <v>23559</v>
      </c>
      <c r="E6866" s="93" t="s">
        <v>14</v>
      </c>
    </row>
    <row r="6867" spans="1:5" x14ac:dyDescent="0.25">
      <c r="A6867" s="93" t="s">
        <v>1675</v>
      </c>
      <c r="D6867" s="93" t="s">
        <v>14</v>
      </c>
      <c r="E6867" s="93" t="s">
        <v>31520</v>
      </c>
    </row>
    <row r="6868" spans="1:5" x14ac:dyDescent="0.25">
      <c r="A6868" s="93" t="s">
        <v>1675</v>
      </c>
      <c r="B6868" t="s">
        <v>21791</v>
      </c>
      <c r="C6868">
        <v>20055</v>
      </c>
      <c r="D6868" s="93" t="s">
        <v>23430</v>
      </c>
      <c r="E6868" s="93" t="s">
        <v>14</v>
      </c>
    </row>
    <row r="6869" spans="1:5" x14ac:dyDescent="0.25">
      <c r="A6869" s="93" t="s">
        <v>1675</v>
      </c>
      <c r="B6869" t="s">
        <v>21783</v>
      </c>
      <c r="C6869">
        <v>88248</v>
      </c>
      <c r="D6869" s="93" t="s">
        <v>23560</v>
      </c>
      <c r="E6869" s="93" t="s">
        <v>14</v>
      </c>
    </row>
    <row r="6870" spans="1:5" x14ac:dyDescent="0.25">
      <c r="A6870" s="93" t="s">
        <v>1675</v>
      </c>
      <c r="B6870" t="s">
        <v>21783</v>
      </c>
      <c r="C6870">
        <v>88267</v>
      </c>
      <c r="D6870" s="93" t="s">
        <v>23561</v>
      </c>
      <c r="E6870" s="93" t="s">
        <v>14</v>
      </c>
    </row>
    <row r="6871" spans="1:5" x14ac:dyDescent="0.25">
      <c r="A6871" s="93" t="s">
        <v>1676</v>
      </c>
      <c r="D6871" s="93" t="s">
        <v>14</v>
      </c>
      <c r="E6871" s="93" t="s">
        <v>31521</v>
      </c>
    </row>
    <row r="6872" spans="1:5" x14ac:dyDescent="0.25">
      <c r="A6872" s="93" t="s">
        <v>1676</v>
      </c>
      <c r="B6872" t="s">
        <v>21783</v>
      </c>
      <c r="C6872">
        <v>88247</v>
      </c>
      <c r="D6872" s="93" t="s">
        <v>22955</v>
      </c>
      <c r="E6872" s="93" t="s">
        <v>14</v>
      </c>
    </row>
    <row r="6873" spans="1:5" x14ac:dyDescent="0.25">
      <c r="A6873" s="93" t="s">
        <v>1676</v>
      </c>
      <c r="B6873" t="s">
        <v>21783</v>
      </c>
      <c r="C6873">
        <v>88264</v>
      </c>
      <c r="D6873" s="93" t="s">
        <v>23562</v>
      </c>
      <c r="E6873" s="93" t="s">
        <v>14</v>
      </c>
    </row>
    <row r="6874" spans="1:5" x14ac:dyDescent="0.25">
      <c r="A6874" s="93" t="s">
        <v>1677</v>
      </c>
      <c r="D6874" s="93" t="s">
        <v>14</v>
      </c>
      <c r="E6874" s="93" t="s">
        <v>31522</v>
      </c>
    </row>
    <row r="6875" spans="1:5" x14ac:dyDescent="0.25">
      <c r="A6875" s="93" t="s">
        <v>1677</v>
      </c>
      <c r="B6875" t="s">
        <v>21791</v>
      </c>
      <c r="C6875">
        <v>370</v>
      </c>
      <c r="D6875" s="93" t="s">
        <v>23020</v>
      </c>
      <c r="E6875" s="93" t="s">
        <v>14</v>
      </c>
    </row>
    <row r="6876" spans="1:5" x14ac:dyDescent="0.25">
      <c r="A6876" s="93" t="s">
        <v>1677</v>
      </c>
      <c r="B6876" t="s">
        <v>21783</v>
      </c>
      <c r="C6876">
        <v>88309</v>
      </c>
      <c r="D6876" s="93" t="s">
        <v>23563</v>
      </c>
      <c r="E6876" s="93" t="s">
        <v>14</v>
      </c>
    </row>
    <row r="6877" spans="1:5" x14ac:dyDescent="0.25">
      <c r="A6877" s="93" t="s">
        <v>1677</v>
      </c>
      <c r="B6877" t="s">
        <v>21783</v>
      </c>
      <c r="C6877">
        <v>88316</v>
      </c>
      <c r="D6877" s="93" t="s">
        <v>23564</v>
      </c>
      <c r="E6877" s="93" t="s">
        <v>14</v>
      </c>
    </row>
    <row r="6878" spans="1:5" x14ac:dyDescent="0.25">
      <c r="A6878" s="93" t="s">
        <v>1678</v>
      </c>
      <c r="D6878" s="93" t="s">
        <v>14</v>
      </c>
      <c r="E6878" s="93" t="s">
        <v>31523</v>
      </c>
    </row>
    <row r="6879" spans="1:5" x14ac:dyDescent="0.25">
      <c r="A6879" s="93" t="s">
        <v>1678</v>
      </c>
      <c r="B6879" t="s">
        <v>21783</v>
      </c>
      <c r="C6879">
        <v>88247</v>
      </c>
      <c r="D6879" s="93" t="s">
        <v>23565</v>
      </c>
      <c r="E6879" s="93" t="s">
        <v>14</v>
      </c>
    </row>
    <row r="6880" spans="1:5" x14ac:dyDescent="0.25">
      <c r="A6880" s="93" t="s">
        <v>1678</v>
      </c>
      <c r="B6880" t="s">
        <v>21783</v>
      </c>
      <c r="C6880">
        <v>88264</v>
      </c>
      <c r="D6880" s="93" t="s">
        <v>23566</v>
      </c>
      <c r="E6880" s="93" t="s">
        <v>14</v>
      </c>
    </row>
    <row r="6881" spans="1:5" x14ac:dyDescent="0.25">
      <c r="A6881" s="93" t="s">
        <v>1679</v>
      </c>
      <c r="D6881" s="93" t="s">
        <v>14</v>
      </c>
      <c r="E6881" s="93" t="s">
        <v>31524</v>
      </c>
    </row>
    <row r="6882" spans="1:5" x14ac:dyDescent="0.25">
      <c r="A6882" s="93" t="s">
        <v>1679</v>
      </c>
      <c r="B6882" t="s">
        <v>21791</v>
      </c>
      <c r="C6882">
        <v>367</v>
      </c>
      <c r="D6882" s="93" t="s">
        <v>23567</v>
      </c>
      <c r="E6882" s="93" t="s">
        <v>14</v>
      </c>
    </row>
    <row r="6883" spans="1:5" x14ac:dyDescent="0.25">
      <c r="A6883" s="93" t="s">
        <v>1679</v>
      </c>
      <c r="B6883" t="s">
        <v>21791</v>
      </c>
      <c r="C6883">
        <v>38052</v>
      </c>
      <c r="D6883" s="93" t="s">
        <v>23568</v>
      </c>
      <c r="E6883" s="93" t="s">
        <v>14</v>
      </c>
    </row>
    <row r="6884" spans="1:5" x14ac:dyDescent="0.25">
      <c r="A6884" s="93" t="s">
        <v>1679</v>
      </c>
      <c r="B6884" t="s">
        <v>21783</v>
      </c>
      <c r="C6884">
        <v>88309</v>
      </c>
      <c r="D6884" s="93" t="s">
        <v>23569</v>
      </c>
      <c r="E6884" s="93" t="s">
        <v>14</v>
      </c>
    </row>
    <row r="6885" spans="1:5" x14ac:dyDescent="0.25">
      <c r="A6885" s="93" t="s">
        <v>1679</v>
      </c>
      <c r="B6885" t="s">
        <v>21783</v>
      </c>
      <c r="C6885">
        <v>88316</v>
      </c>
      <c r="D6885" s="93" t="s">
        <v>22111</v>
      </c>
      <c r="E6885" s="93" t="s">
        <v>14</v>
      </c>
    </row>
    <row r="6886" spans="1:5" x14ac:dyDescent="0.25">
      <c r="A6886" s="93" t="s">
        <v>1679</v>
      </c>
      <c r="B6886" t="s">
        <v>21783</v>
      </c>
      <c r="C6886">
        <v>90106</v>
      </c>
      <c r="D6886" s="93" t="s">
        <v>22545</v>
      </c>
      <c r="E6886" s="93" t="s">
        <v>14</v>
      </c>
    </row>
    <row r="6887" spans="1:5" x14ac:dyDescent="0.25">
      <c r="A6887" s="93" t="s">
        <v>1680</v>
      </c>
      <c r="D6887" s="93" t="s">
        <v>14</v>
      </c>
      <c r="E6887" s="93" t="s">
        <v>31525</v>
      </c>
    </row>
    <row r="6888" spans="1:5" x14ac:dyDescent="0.25">
      <c r="A6888" s="93" t="s">
        <v>1680</v>
      </c>
      <c r="B6888" t="s">
        <v>21791</v>
      </c>
      <c r="C6888">
        <v>367</v>
      </c>
      <c r="D6888" s="93" t="s">
        <v>23567</v>
      </c>
      <c r="E6888" s="93" t="s">
        <v>14</v>
      </c>
    </row>
    <row r="6889" spans="1:5" x14ac:dyDescent="0.25">
      <c r="A6889" s="93" t="s">
        <v>1680</v>
      </c>
      <c r="B6889" t="s">
        <v>21791</v>
      </c>
      <c r="C6889">
        <v>3899</v>
      </c>
      <c r="D6889" s="93" t="s">
        <v>22337</v>
      </c>
      <c r="E6889" s="93" t="s">
        <v>14</v>
      </c>
    </row>
    <row r="6890" spans="1:5" x14ac:dyDescent="0.25">
      <c r="A6890" s="93" t="s">
        <v>1680</v>
      </c>
      <c r="B6890" t="s">
        <v>21791</v>
      </c>
      <c r="C6890">
        <v>44315</v>
      </c>
      <c r="D6890" s="93" t="s">
        <v>22323</v>
      </c>
      <c r="E6890" s="93" t="s">
        <v>14</v>
      </c>
    </row>
    <row r="6891" spans="1:5" x14ac:dyDescent="0.25">
      <c r="A6891" s="93" t="s">
        <v>1680</v>
      </c>
      <c r="B6891" t="s">
        <v>21783</v>
      </c>
      <c r="C6891">
        <v>88309</v>
      </c>
      <c r="D6891" s="93" t="s">
        <v>21885</v>
      </c>
      <c r="E6891" s="93" t="s">
        <v>14</v>
      </c>
    </row>
    <row r="6892" spans="1:5" x14ac:dyDescent="0.25">
      <c r="A6892" s="93" t="s">
        <v>1680</v>
      </c>
      <c r="B6892" t="s">
        <v>21783</v>
      </c>
      <c r="C6892">
        <v>88316</v>
      </c>
      <c r="D6892" s="93" t="s">
        <v>22644</v>
      </c>
      <c r="E6892" s="93" t="s">
        <v>14</v>
      </c>
    </row>
    <row r="6893" spans="1:5" x14ac:dyDescent="0.25">
      <c r="A6893" s="93" t="s">
        <v>1680</v>
      </c>
      <c r="B6893" t="s">
        <v>21783</v>
      </c>
      <c r="C6893">
        <v>90106</v>
      </c>
      <c r="D6893" s="93" t="s">
        <v>22545</v>
      </c>
      <c r="E6893" s="93" t="s">
        <v>14</v>
      </c>
    </row>
    <row r="6894" spans="1:5" x14ac:dyDescent="0.25">
      <c r="A6894" s="93" t="s">
        <v>1681</v>
      </c>
      <c r="D6894" s="93" t="s">
        <v>14</v>
      </c>
      <c r="E6894" s="93" t="s">
        <v>31526</v>
      </c>
    </row>
    <row r="6895" spans="1:5" x14ac:dyDescent="0.25">
      <c r="A6895" s="93" t="s">
        <v>1681</v>
      </c>
      <c r="B6895" t="s">
        <v>21791</v>
      </c>
      <c r="C6895">
        <v>367</v>
      </c>
      <c r="D6895" s="93" t="s">
        <v>23570</v>
      </c>
      <c r="E6895" s="93" t="s">
        <v>14</v>
      </c>
    </row>
    <row r="6896" spans="1:5" x14ac:dyDescent="0.25">
      <c r="A6896" s="93" t="s">
        <v>1681</v>
      </c>
      <c r="B6896" t="s">
        <v>21791</v>
      </c>
      <c r="C6896">
        <v>12583</v>
      </c>
      <c r="D6896" s="93" t="s">
        <v>22453</v>
      </c>
      <c r="E6896" s="93" t="s">
        <v>14</v>
      </c>
    </row>
    <row r="6897" spans="1:5" x14ac:dyDescent="0.25">
      <c r="A6897" s="93" t="s">
        <v>1681</v>
      </c>
      <c r="B6897" t="s">
        <v>21783</v>
      </c>
      <c r="C6897">
        <v>88309</v>
      </c>
      <c r="D6897" s="93" t="s">
        <v>23571</v>
      </c>
      <c r="E6897" s="93" t="s">
        <v>14</v>
      </c>
    </row>
    <row r="6898" spans="1:5" x14ac:dyDescent="0.25">
      <c r="A6898" s="93" t="s">
        <v>1681</v>
      </c>
      <c r="B6898" t="s">
        <v>21783</v>
      </c>
      <c r="C6898">
        <v>88316</v>
      </c>
      <c r="D6898" s="93" t="s">
        <v>23572</v>
      </c>
      <c r="E6898" s="93" t="s">
        <v>14</v>
      </c>
    </row>
    <row r="6899" spans="1:5" x14ac:dyDescent="0.25">
      <c r="A6899" s="93" t="s">
        <v>1681</v>
      </c>
      <c r="B6899" t="s">
        <v>21783</v>
      </c>
      <c r="C6899">
        <v>88629</v>
      </c>
      <c r="D6899" s="93" t="s">
        <v>23573</v>
      </c>
      <c r="E6899" s="93" t="s">
        <v>14</v>
      </c>
    </row>
    <row r="6900" spans="1:5" x14ac:dyDescent="0.25">
      <c r="A6900" s="93" t="s">
        <v>1681</v>
      </c>
      <c r="B6900" t="s">
        <v>21783</v>
      </c>
      <c r="C6900">
        <v>90106</v>
      </c>
      <c r="D6900" s="93" t="s">
        <v>22545</v>
      </c>
      <c r="E6900" s="93" t="s">
        <v>14</v>
      </c>
    </row>
    <row r="6901" spans="1:5" x14ac:dyDescent="0.25">
      <c r="A6901" s="93" t="s">
        <v>1682</v>
      </c>
      <c r="D6901" s="93" t="s">
        <v>14</v>
      </c>
      <c r="E6901" s="93" t="s">
        <v>31527</v>
      </c>
    </row>
    <row r="6902" spans="1:5" x14ac:dyDescent="0.25">
      <c r="A6902" s="93" t="s">
        <v>1682</v>
      </c>
      <c r="B6902" t="s">
        <v>21791</v>
      </c>
      <c r="C6902">
        <v>4021</v>
      </c>
      <c r="D6902" s="93" t="s">
        <v>23574</v>
      </c>
      <c r="E6902" s="93" t="s">
        <v>14</v>
      </c>
    </row>
    <row r="6903" spans="1:5" x14ac:dyDescent="0.25">
      <c r="A6903" s="93" t="s">
        <v>1682</v>
      </c>
      <c r="B6903" t="s">
        <v>21791</v>
      </c>
      <c r="C6903">
        <v>4718</v>
      </c>
      <c r="D6903" s="93" t="s">
        <v>22001</v>
      </c>
      <c r="E6903" s="93" t="s">
        <v>14</v>
      </c>
    </row>
    <row r="6904" spans="1:5" x14ac:dyDescent="0.25">
      <c r="A6904" s="93" t="s">
        <v>1682</v>
      </c>
      <c r="B6904" t="s">
        <v>21783</v>
      </c>
      <c r="C6904">
        <v>88309</v>
      </c>
      <c r="D6904" s="93" t="s">
        <v>23575</v>
      </c>
      <c r="E6904" s="93" t="s">
        <v>14</v>
      </c>
    </row>
    <row r="6905" spans="1:5" x14ac:dyDescent="0.25">
      <c r="A6905" s="93" t="s">
        <v>1682</v>
      </c>
      <c r="B6905" t="s">
        <v>21783</v>
      </c>
      <c r="C6905">
        <v>88316</v>
      </c>
      <c r="D6905" s="93" t="s">
        <v>23576</v>
      </c>
      <c r="E6905" s="93" t="s">
        <v>14</v>
      </c>
    </row>
    <row r="6906" spans="1:5" x14ac:dyDescent="0.25">
      <c r="A6906" s="93" t="s">
        <v>1682</v>
      </c>
      <c r="B6906" t="s">
        <v>21783</v>
      </c>
      <c r="C6906">
        <v>90106</v>
      </c>
      <c r="D6906" s="93" t="s">
        <v>22545</v>
      </c>
      <c r="E6906" s="93" t="s">
        <v>14</v>
      </c>
    </row>
    <row r="6907" spans="1:5" x14ac:dyDescent="0.25">
      <c r="A6907" s="93" t="s">
        <v>1683</v>
      </c>
      <c r="D6907" s="93" t="s">
        <v>14</v>
      </c>
      <c r="E6907" s="93" t="s">
        <v>31528</v>
      </c>
    </row>
    <row r="6908" spans="1:5" x14ac:dyDescent="0.25">
      <c r="A6908" s="93" t="s">
        <v>1683</v>
      </c>
      <c r="B6908" t="s">
        <v>21791</v>
      </c>
      <c r="C6908">
        <v>4718</v>
      </c>
      <c r="D6908" s="93" t="s">
        <v>22001</v>
      </c>
      <c r="E6908" s="93" t="s">
        <v>14</v>
      </c>
    </row>
    <row r="6909" spans="1:5" x14ac:dyDescent="0.25">
      <c r="A6909" s="93" t="s">
        <v>1683</v>
      </c>
      <c r="B6909" t="s">
        <v>21783</v>
      </c>
      <c r="C6909">
        <v>88309</v>
      </c>
      <c r="D6909" s="93" t="s">
        <v>23577</v>
      </c>
      <c r="E6909" s="93" t="s">
        <v>14</v>
      </c>
    </row>
    <row r="6910" spans="1:5" x14ac:dyDescent="0.25">
      <c r="A6910" s="93" t="s">
        <v>1683</v>
      </c>
      <c r="B6910" t="s">
        <v>21783</v>
      </c>
      <c r="C6910">
        <v>88316</v>
      </c>
      <c r="D6910" s="93" t="s">
        <v>21945</v>
      </c>
      <c r="E6910" s="93" t="s">
        <v>14</v>
      </c>
    </row>
    <row r="6911" spans="1:5" x14ac:dyDescent="0.25">
      <c r="A6911" s="93" t="s">
        <v>1683</v>
      </c>
      <c r="B6911" t="s">
        <v>21783</v>
      </c>
      <c r="C6911">
        <v>90106</v>
      </c>
      <c r="D6911" s="93" t="s">
        <v>22545</v>
      </c>
      <c r="E6911" s="93" t="s">
        <v>14</v>
      </c>
    </row>
    <row r="6912" spans="1:5" x14ac:dyDescent="0.25">
      <c r="A6912" s="93" t="s">
        <v>1684</v>
      </c>
      <c r="D6912" s="93" t="s">
        <v>14</v>
      </c>
      <c r="E6912" s="93" t="s">
        <v>31529</v>
      </c>
    </row>
    <row r="6913" spans="1:5" x14ac:dyDescent="0.25">
      <c r="A6913" s="93" t="s">
        <v>1684</v>
      </c>
      <c r="B6913" t="s">
        <v>21791</v>
      </c>
      <c r="C6913">
        <v>4021</v>
      </c>
      <c r="D6913" s="93" t="s">
        <v>23574</v>
      </c>
      <c r="E6913" s="93" t="s">
        <v>14</v>
      </c>
    </row>
    <row r="6914" spans="1:5" x14ac:dyDescent="0.25">
      <c r="A6914" s="93" t="s">
        <v>1684</v>
      </c>
      <c r="B6914" t="s">
        <v>21791</v>
      </c>
      <c r="C6914">
        <v>4718</v>
      </c>
      <c r="D6914" s="93" t="s">
        <v>23567</v>
      </c>
      <c r="E6914" s="93" t="s">
        <v>14</v>
      </c>
    </row>
    <row r="6915" spans="1:5" x14ac:dyDescent="0.25">
      <c r="A6915" s="93" t="s">
        <v>1684</v>
      </c>
      <c r="B6915" t="s">
        <v>21791</v>
      </c>
      <c r="C6915">
        <v>38052</v>
      </c>
      <c r="D6915" s="93" t="s">
        <v>23568</v>
      </c>
      <c r="E6915" s="93" t="s">
        <v>14</v>
      </c>
    </row>
    <row r="6916" spans="1:5" x14ac:dyDescent="0.25">
      <c r="A6916" s="93" t="s">
        <v>1684</v>
      </c>
      <c r="B6916" t="s">
        <v>21783</v>
      </c>
      <c r="C6916">
        <v>88309</v>
      </c>
      <c r="D6916" s="93" t="s">
        <v>23578</v>
      </c>
      <c r="E6916" s="93" t="s">
        <v>14</v>
      </c>
    </row>
    <row r="6917" spans="1:5" x14ac:dyDescent="0.25">
      <c r="A6917" s="93" t="s">
        <v>1684</v>
      </c>
      <c r="B6917" t="s">
        <v>21783</v>
      </c>
      <c r="C6917">
        <v>88316</v>
      </c>
      <c r="D6917" s="93" t="s">
        <v>23579</v>
      </c>
      <c r="E6917" s="93" t="s">
        <v>14</v>
      </c>
    </row>
    <row r="6918" spans="1:5" x14ac:dyDescent="0.25">
      <c r="A6918" s="93" t="s">
        <v>1684</v>
      </c>
      <c r="B6918" t="s">
        <v>21783</v>
      </c>
      <c r="C6918">
        <v>90106</v>
      </c>
      <c r="D6918" s="93" t="s">
        <v>22545</v>
      </c>
      <c r="E6918" s="93" t="s">
        <v>14</v>
      </c>
    </row>
    <row r="6919" spans="1:5" x14ac:dyDescent="0.25">
      <c r="A6919" s="93" t="s">
        <v>1685</v>
      </c>
      <c r="D6919" s="93" t="s">
        <v>14</v>
      </c>
      <c r="E6919" s="93" t="s">
        <v>31530</v>
      </c>
    </row>
    <row r="6920" spans="1:5" x14ac:dyDescent="0.25">
      <c r="A6920" s="93" t="s">
        <v>1685</v>
      </c>
      <c r="B6920" t="s">
        <v>21791</v>
      </c>
      <c r="C6920">
        <v>3899</v>
      </c>
      <c r="D6920" s="93" t="s">
        <v>22337</v>
      </c>
      <c r="E6920" s="93" t="s">
        <v>14</v>
      </c>
    </row>
    <row r="6921" spans="1:5" x14ac:dyDescent="0.25">
      <c r="A6921" s="93" t="s">
        <v>1685</v>
      </c>
      <c r="B6921" t="s">
        <v>21791</v>
      </c>
      <c r="C6921">
        <v>4021</v>
      </c>
      <c r="D6921" s="93" t="s">
        <v>23574</v>
      </c>
      <c r="E6921" s="93" t="s">
        <v>14</v>
      </c>
    </row>
    <row r="6922" spans="1:5" x14ac:dyDescent="0.25">
      <c r="A6922" s="93" t="s">
        <v>1685</v>
      </c>
      <c r="B6922" t="s">
        <v>21791</v>
      </c>
      <c r="C6922">
        <v>4718</v>
      </c>
      <c r="D6922" s="93" t="s">
        <v>23567</v>
      </c>
      <c r="E6922" s="93" t="s">
        <v>14</v>
      </c>
    </row>
    <row r="6923" spans="1:5" x14ac:dyDescent="0.25">
      <c r="A6923" s="93" t="s">
        <v>1685</v>
      </c>
      <c r="B6923" t="s">
        <v>21791</v>
      </c>
      <c r="C6923">
        <v>44315</v>
      </c>
      <c r="D6923" s="93" t="s">
        <v>22323</v>
      </c>
      <c r="E6923" s="93" t="s">
        <v>14</v>
      </c>
    </row>
    <row r="6924" spans="1:5" x14ac:dyDescent="0.25">
      <c r="A6924" s="93" t="s">
        <v>1685</v>
      </c>
      <c r="B6924" t="s">
        <v>21783</v>
      </c>
      <c r="C6924">
        <v>88309</v>
      </c>
      <c r="D6924" s="93" t="s">
        <v>23580</v>
      </c>
      <c r="E6924" s="93" t="s">
        <v>14</v>
      </c>
    </row>
    <row r="6925" spans="1:5" x14ac:dyDescent="0.25">
      <c r="A6925" s="93" t="s">
        <v>1685</v>
      </c>
      <c r="B6925" t="s">
        <v>21783</v>
      </c>
      <c r="C6925">
        <v>88316</v>
      </c>
      <c r="D6925" s="93" t="s">
        <v>23581</v>
      </c>
      <c r="E6925" s="93" t="s">
        <v>14</v>
      </c>
    </row>
    <row r="6926" spans="1:5" x14ac:dyDescent="0.25">
      <c r="A6926" s="93" t="s">
        <v>1685</v>
      </c>
      <c r="B6926" t="s">
        <v>21783</v>
      </c>
      <c r="C6926">
        <v>90106</v>
      </c>
      <c r="D6926" s="93" t="s">
        <v>22545</v>
      </c>
      <c r="E6926" s="93" t="s">
        <v>14</v>
      </c>
    </row>
    <row r="6927" spans="1:5" x14ac:dyDescent="0.25">
      <c r="A6927" s="93" t="s">
        <v>1686</v>
      </c>
      <c r="D6927" s="93" t="s">
        <v>14</v>
      </c>
      <c r="E6927" s="93" t="s">
        <v>31531</v>
      </c>
    </row>
    <row r="6928" spans="1:5" x14ac:dyDescent="0.25">
      <c r="A6928" s="93" t="s">
        <v>1686</v>
      </c>
      <c r="B6928" t="s">
        <v>21791</v>
      </c>
      <c r="C6928">
        <v>4021</v>
      </c>
      <c r="D6928" s="93" t="s">
        <v>23574</v>
      </c>
      <c r="E6928" s="93" t="s">
        <v>14</v>
      </c>
    </row>
    <row r="6929" spans="1:5" x14ac:dyDescent="0.25">
      <c r="A6929" s="93" t="s">
        <v>1686</v>
      </c>
      <c r="B6929" t="s">
        <v>21791</v>
      </c>
      <c r="C6929">
        <v>4718</v>
      </c>
      <c r="D6929" s="93" t="s">
        <v>23570</v>
      </c>
      <c r="E6929" s="93" t="s">
        <v>14</v>
      </c>
    </row>
    <row r="6930" spans="1:5" x14ac:dyDescent="0.25">
      <c r="A6930" s="93" t="s">
        <v>1686</v>
      </c>
      <c r="B6930" t="s">
        <v>21791</v>
      </c>
      <c r="C6930">
        <v>12583</v>
      </c>
      <c r="D6930" s="93" t="s">
        <v>22453</v>
      </c>
      <c r="E6930" s="93" t="s">
        <v>14</v>
      </c>
    </row>
    <row r="6931" spans="1:5" x14ac:dyDescent="0.25">
      <c r="A6931" s="93" t="s">
        <v>1686</v>
      </c>
      <c r="B6931" t="s">
        <v>21783</v>
      </c>
      <c r="C6931">
        <v>88309</v>
      </c>
      <c r="D6931" s="93" t="s">
        <v>22101</v>
      </c>
      <c r="E6931" s="93" t="s">
        <v>14</v>
      </c>
    </row>
    <row r="6932" spans="1:5" x14ac:dyDescent="0.25">
      <c r="A6932" s="93" t="s">
        <v>1686</v>
      </c>
      <c r="B6932" t="s">
        <v>21783</v>
      </c>
      <c r="C6932">
        <v>88316</v>
      </c>
      <c r="D6932" s="93" t="s">
        <v>23582</v>
      </c>
      <c r="E6932" s="93" t="s">
        <v>14</v>
      </c>
    </row>
    <row r="6933" spans="1:5" x14ac:dyDescent="0.25">
      <c r="A6933" s="93" t="s">
        <v>1686</v>
      </c>
      <c r="B6933" t="s">
        <v>21783</v>
      </c>
      <c r="C6933">
        <v>88629</v>
      </c>
      <c r="D6933" s="93" t="s">
        <v>23573</v>
      </c>
      <c r="E6933" s="93" t="s">
        <v>14</v>
      </c>
    </row>
    <row r="6934" spans="1:5" x14ac:dyDescent="0.25">
      <c r="A6934" s="93" t="s">
        <v>1686</v>
      </c>
      <c r="B6934" t="s">
        <v>21783</v>
      </c>
      <c r="C6934">
        <v>90106</v>
      </c>
      <c r="D6934" s="93" t="s">
        <v>22545</v>
      </c>
      <c r="E6934" s="93" t="s">
        <v>14</v>
      </c>
    </row>
    <row r="6935" spans="1:5" x14ac:dyDescent="0.25">
      <c r="A6935" s="93" t="s">
        <v>1687</v>
      </c>
      <c r="D6935" s="93" t="s">
        <v>14</v>
      </c>
      <c r="E6935" s="93" t="s">
        <v>31532</v>
      </c>
    </row>
    <row r="6936" spans="1:5" x14ac:dyDescent="0.25">
      <c r="A6936" s="93" t="s">
        <v>1687</v>
      </c>
      <c r="B6936" t="s">
        <v>21791</v>
      </c>
      <c r="C6936">
        <v>367</v>
      </c>
      <c r="D6936" s="93" t="s">
        <v>23583</v>
      </c>
      <c r="E6936" s="93" t="s">
        <v>14</v>
      </c>
    </row>
    <row r="6937" spans="1:5" x14ac:dyDescent="0.25">
      <c r="A6937" s="93" t="s">
        <v>1687</v>
      </c>
      <c r="B6937" t="s">
        <v>21783</v>
      </c>
      <c r="C6937">
        <v>5678</v>
      </c>
      <c r="D6937" s="93" t="s">
        <v>23584</v>
      </c>
      <c r="E6937" s="93" t="s">
        <v>14</v>
      </c>
    </row>
    <row r="6938" spans="1:5" x14ac:dyDescent="0.25">
      <c r="A6938" s="93" t="s">
        <v>1687</v>
      </c>
      <c r="B6938" t="s">
        <v>21783</v>
      </c>
      <c r="C6938">
        <v>5679</v>
      </c>
      <c r="D6938" s="93" t="s">
        <v>23585</v>
      </c>
      <c r="E6938" s="93" t="s">
        <v>14</v>
      </c>
    </row>
    <row r="6939" spans="1:5" x14ac:dyDescent="0.25">
      <c r="A6939" s="93" t="s">
        <v>1687</v>
      </c>
      <c r="B6939" t="s">
        <v>21791</v>
      </c>
      <c r="C6939">
        <v>38052</v>
      </c>
      <c r="D6939" s="93" t="s">
        <v>23568</v>
      </c>
      <c r="E6939" s="93" t="s">
        <v>14</v>
      </c>
    </row>
    <row r="6940" spans="1:5" x14ac:dyDescent="0.25">
      <c r="A6940" s="93" t="s">
        <v>1687</v>
      </c>
      <c r="B6940" t="s">
        <v>21783</v>
      </c>
      <c r="C6940">
        <v>88309</v>
      </c>
      <c r="D6940" s="93" t="s">
        <v>23586</v>
      </c>
      <c r="E6940" s="93" t="s">
        <v>14</v>
      </c>
    </row>
    <row r="6941" spans="1:5" x14ac:dyDescent="0.25">
      <c r="A6941" s="93" t="s">
        <v>1687</v>
      </c>
      <c r="B6941" t="s">
        <v>21783</v>
      </c>
      <c r="C6941">
        <v>88316</v>
      </c>
      <c r="D6941" s="93" t="s">
        <v>23587</v>
      </c>
      <c r="E6941" s="93" t="s">
        <v>14</v>
      </c>
    </row>
    <row r="6942" spans="1:5" x14ac:dyDescent="0.25">
      <c r="A6942" s="93" t="s">
        <v>1687</v>
      </c>
      <c r="B6942" t="s">
        <v>21783</v>
      </c>
      <c r="C6942">
        <v>90106</v>
      </c>
      <c r="D6942" s="93" t="s">
        <v>23559</v>
      </c>
      <c r="E6942" s="93" t="s">
        <v>14</v>
      </c>
    </row>
    <row r="6943" spans="1:5" x14ac:dyDescent="0.25">
      <c r="A6943" s="93" t="s">
        <v>1687</v>
      </c>
      <c r="B6943" t="s">
        <v>21783</v>
      </c>
      <c r="C6943">
        <v>93382</v>
      </c>
      <c r="D6943" s="93" t="s">
        <v>23016</v>
      </c>
      <c r="E6943" s="93" t="s">
        <v>14</v>
      </c>
    </row>
    <row r="6944" spans="1:5" x14ac:dyDescent="0.25">
      <c r="A6944" s="93" t="s">
        <v>1688</v>
      </c>
      <c r="D6944" s="93" t="s">
        <v>14</v>
      </c>
      <c r="E6944" s="93" t="s">
        <v>31533</v>
      </c>
    </row>
    <row r="6945" spans="1:5" x14ac:dyDescent="0.25">
      <c r="A6945" s="93" t="s">
        <v>1688</v>
      </c>
      <c r="B6945" t="s">
        <v>21791</v>
      </c>
      <c r="C6945">
        <v>367</v>
      </c>
      <c r="D6945" s="93" t="s">
        <v>23583</v>
      </c>
      <c r="E6945" s="93" t="s">
        <v>14</v>
      </c>
    </row>
    <row r="6946" spans="1:5" x14ac:dyDescent="0.25">
      <c r="A6946" s="93" t="s">
        <v>1688</v>
      </c>
      <c r="B6946" t="s">
        <v>21791</v>
      </c>
      <c r="C6946">
        <v>3899</v>
      </c>
      <c r="D6946" s="93" t="s">
        <v>22337</v>
      </c>
      <c r="E6946" s="93" t="s">
        <v>14</v>
      </c>
    </row>
    <row r="6947" spans="1:5" x14ac:dyDescent="0.25">
      <c r="A6947" s="93" t="s">
        <v>1688</v>
      </c>
      <c r="B6947" t="s">
        <v>21783</v>
      </c>
      <c r="C6947">
        <v>5678</v>
      </c>
      <c r="D6947" s="93" t="s">
        <v>22911</v>
      </c>
      <c r="E6947" s="93" t="s">
        <v>14</v>
      </c>
    </row>
    <row r="6948" spans="1:5" x14ac:dyDescent="0.25">
      <c r="A6948" s="93" t="s">
        <v>1688</v>
      </c>
      <c r="B6948" t="s">
        <v>21783</v>
      </c>
      <c r="C6948">
        <v>5679</v>
      </c>
      <c r="D6948" s="93" t="s">
        <v>22911</v>
      </c>
      <c r="E6948" s="93" t="s">
        <v>14</v>
      </c>
    </row>
    <row r="6949" spans="1:5" x14ac:dyDescent="0.25">
      <c r="A6949" s="93" t="s">
        <v>1688</v>
      </c>
      <c r="B6949" t="s">
        <v>21791</v>
      </c>
      <c r="C6949">
        <v>44315</v>
      </c>
      <c r="D6949" s="93" t="s">
        <v>22323</v>
      </c>
      <c r="E6949" s="93" t="s">
        <v>14</v>
      </c>
    </row>
    <row r="6950" spans="1:5" x14ac:dyDescent="0.25">
      <c r="A6950" s="93" t="s">
        <v>1688</v>
      </c>
      <c r="B6950" t="s">
        <v>21783</v>
      </c>
      <c r="C6950">
        <v>88309</v>
      </c>
      <c r="D6950" s="93" t="s">
        <v>23588</v>
      </c>
      <c r="E6950" s="93" t="s">
        <v>14</v>
      </c>
    </row>
    <row r="6951" spans="1:5" x14ac:dyDescent="0.25">
      <c r="A6951" s="93" t="s">
        <v>1688</v>
      </c>
      <c r="B6951" t="s">
        <v>21783</v>
      </c>
      <c r="C6951">
        <v>88316</v>
      </c>
      <c r="D6951" s="93" t="s">
        <v>23589</v>
      </c>
      <c r="E6951" s="93" t="s">
        <v>14</v>
      </c>
    </row>
    <row r="6952" spans="1:5" x14ac:dyDescent="0.25">
      <c r="A6952" s="93" t="s">
        <v>1688</v>
      </c>
      <c r="B6952" t="s">
        <v>21783</v>
      </c>
      <c r="C6952">
        <v>90106</v>
      </c>
      <c r="D6952" s="93" t="s">
        <v>23559</v>
      </c>
      <c r="E6952" s="93" t="s">
        <v>14</v>
      </c>
    </row>
    <row r="6953" spans="1:5" x14ac:dyDescent="0.25">
      <c r="A6953" s="93" t="s">
        <v>1688</v>
      </c>
      <c r="B6953" t="s">
        <v>21783</v>
      </c>
      <c r="C6953">
        <v>93382</v>
      </c>
      <c r="D6953" s="93" t="s">
        <v>23016</v>
      </c>
      <c r="E6953" s="93" t="s">
        <v>14</v>
      </c>
    </row>
    <row r="6954" spans="1:5" x14ac:dyDescent="0.25">
      <c r="A6954" s="93" t="s">
        <v>1689</v>
      </c>
      <c r="D6954" s="93" t="s">
        <v>14</v>
      </c>
      <c r="E6954" s="93" t="s">
        <v>31534</v>
      </c>
    </row>
    <row r="6955" spans="1:5" x14ac:dyDescent="0.25">
      <c r="A6955" s="93" t="s">
        <v>1689</v>
      </c>
      <c r="B6955" t="s">
        <v>21791</v>
      </c>
      <c r="C6955">
        <v>367</v>
      </c>
      <c r="D6955" s="93" t="s">
        <v>23590</v>
      </c>
      <c r="E6955" s="93" t="s">
        <v>14</v>
      </c>
    </row>
    <row r="6956" spans="1:5" x14ac:dyDescent="0.25">
      <c r="A6956" s="93" t="s">
        <v>1689</v>
      </c>
      <c r="B6956" t="s">
        <v>21783</v>
      </c>
      <c r="C6956">
        <v>5678</v>
      </c>
      <c r="D6956" s="93" t="s">
        <v>23591</v>
      </c>
      <c r="E6956" s="93" t="s">
        <v>14</v>
      </c>
    </row>
    <row r="6957" spans="1:5" x14ac:dyDescent="0.25">
      <c r="A6957" s="93" t="s">
        <v>1689</v>
      </c>
      <c r="B6957" t="s">
        <v>21783</v>
      </c>
      <c r="C6957">
        <v>5679</v>
      </c>
      <c r="D6957" s="93" t="s">
        <v>23592</v>
      </c>
      <c r="E6957" s="93" t="s">
        <v>14</v>
      </c>
    </row>
    <row r="6958" spans="1:5" x14ac:dyDescent="0.25">
      <c r="A6958" s="93" t="s">
        <v>1689</v>
      </c>
      <c r="B6958" t="s">
        <v>21791</v>
      </c>
      <c r="C6958">
        <v>12583</v>
      </c>
      <c r="D6958" s="93" t="s">
        <v>22453</v>
      </c>
      <c r="E6958" s="93" t="s">
        <v>14</v>
      </c>
    </row>
    <row r="6959" spans="1:5" x14ac:dyDescent="0.25">
      <c r="A6959" s="93" t="s">
        <v>1689</v>
      </c>
      <c r="B6959" t="s">
        <v>21783</v>
      </c>
      <c r="C6959">
        <v>88309</v>
      </c>
      <c r="D6959" s="93" t="s">
        <v>23593</v>
      </c>
      <c r="E6959" s="93" t="s">
        <v>14</v>
      </c>
    </row>
    <row r="6960" spans="1:5" x14ac:dyDescent="0.25">
      <c r="A6960" s="93" t="s">
        <v>1689</v>
      </c>
      <c r="B6960" t="s">
        <v>21783</v>
      </c>
      <c r="C6960">
        <v>88316</v>
      </c>
      <c r="D6960" s="93" t="s">
        <v>23594</v>
      </c>
      <c r="E6960" s="93" t="s">
        <v>14</v>
      </c>
    </row>
    <row r="6961" spans="1:5" x14ac:dyDescent="0.25">
      <c r="A6961" s="93" t="s">
        <v>1689</v>
      </c>
      <c r="B6961" t="s">
        <v>21783</v>
      </c>
      <c r="C6961">
        <v>88629</v>
      </c>
      <c r="D6961" s="93" t="s">
        <v>23573</v>
      </c>
      <c r="E6961" s="93" t="s">
        <v>14</v>
      </c>
    </row>
    <row r="6962" spans="1:5" x14ac:dyDescent="0.25">
      <c r="A6962" s="93" t="s">
        <v>1689</v>
      </c>
      <c r="B6962" t="s">
        <v>21783</v>
      </c>
      <c r="C6962">
        <v>90106</v>
      </c>
      <c r="D6962" s="93" t="s">
        <v>23559</v>
      </c>
      <c r="E6962" s="93" t="s">
        <v>14</v>
      </c>
    </row>
    <row r="6963" spans="1:5" x14ac:dyDescent="0.25">
      <c r="A6963" s="93" t="s">
        <v>1689</v>
      </c>
      <c r="B6963" t="s">
        <v>21783</v>
      </c>
      <c r="C6963">
        <v>93382</v>
      </c>
      <c r="D6963" s="93" t="s">
        <v>23016</v>
      </c>
      <c r="E6963" s="93" t="s">
        <v>14</v>
      </c>
    </row>
    <row r="6964" spans="1:5" x14ac:dyDescent="0.25">
      <c r="A6964" s="93" t="s">
        <v>1690</v>
      </c>
      <c r="D6964" s="93" t="s">
        <v>14</v>
      </c>
      <c r="E6964" s="93" t="s">
        <v>31535</v>
      </c>
    </row>
    <row r="6965" spans="1:5" x14ac:dyDescent="0.25">
      <c r="A6965" s="93" t="s">
        <v>1690</v>
      </c>
      <c r="B6965" t="s">
        <v>21791</v>
      </c>
      <c r="C6965">
        <v>367</v>
      </c>
      <c r="D6965" s="93" t="s">
        <v>23595</v>
      </c>
      <c r="E6965" s="93" t="s">
        <v>14</v>
      </c>
    </row>
    <row r="6966" spans="1:5" x14ac:dyDescent="0.25">
      <c r="A6966" s="93" t="s">
        <v>1690</v>
      </c>
      <c r="B6966" t="s">
        <v>21783</v>
      </c>
      <c r="C6966">
        <v>5678</v>
      </c>
      <c r="D6966" s="93" t="s">
        <v>23596</v>
      </c>
      <c r="E6966" s="93" t="s">
        <v>14</v>
      </c>
    </row>
    <row r="6967" spans="1:5" x14ac:dyDescent="0.25">
      <c r="A6967" s="93" t="s">
        <v>1690</v>
      </c>
      <c r="B6967" t="s">
        <v>21783</v>
      </c>
      <c r="C6967">
        <v>5679</v>
      </c>
      <c r="D6967" s="93" t="s">
        <v>23597</v>
      </c>
      <c r="E6967" s="93" t="s">
        <v>14</v>
      </c>
    </row>
    <row r="6968" spans="1:5" x14ac:dyDescent="0.25">
      <c r="A6968" s="93" t="s">
        <v>1690</v>
      </c>
      <c r="B6968" t="s">
        <v>21791</v>
      </c>
      <c r="C6968">
        <v>38052</v>
      </c>
      <c r="D6968" s="93" t="s">
        <v>23568</v>
      </c>
      <c r="E6968" s="93" t="s">
        <v>14</v>
      </c>
    </row>
    <row r="6969" spans="1:5" x14ac:dyDescent="0.25">
      <c r="A6969" s="93" t="s">
        <v>1690</v>
      </c>
      <c r="B6969" t="s">
        <v>21783</v>
      </c>
      <c r="C6969">
        <v>88309</v>
      </c>
      <c r="D6969" s="93" t="s">
        <v>23598</v>
      </c>
      <c r="E6969" s="93" t="s">
        <v>14</v>
      </c>
    </row>
    <row r="6970" spans="1:5" x14ac:dyDescent="0.25">
      <c r="A6970" s="93" t="s">
        <v>1690</v>
      </c>
      <c r="B6970" t="s">
        <v>21783</v>
      </c>
      <c r="C6970">
        <v>88316</v>
      </c>
      <c r="D6970" s="93" t="s">
        <v>23599</v>
      </c>
      <c r="E6970" s="93" t="s">
        <v>14</v>
      </c>
    </row>
    <row r="6971" spans="1:5" x14ac:dyDescent="0.25">
      <c r="A6971" s="93" t="s">
        <v>1690</v>
      </c>
      <c r="B6971" t="s">
        <v>21783</v>
      </c>
      <c r="C6971">
        <v>90106</v>
      </c>
      <c r="D6971" s="93" t="s">
        <v>23559</v>
      </c>
      <c r="E6971" s="93" t="s">
        <v>14</v>
      </c>
    </row>
    <row r="6972" spans="1:5" x14ac:dyDescent="0.25">
      <c r="A6972" s="93" t="s">
        <v>1691</v>
      </c>
      <c r="D6972" s="93" t="s">
        <v>14</v>
      </c>
      <c r="E6972" s="93" t="s">
        <v>31536</v>
      </c>
    </row>
    <row r="6973" spans="1:5" x14ac:dyDescent="0.25">
      <c r="A6973" s="93" t="s">
        <v>1691</v>
      </c>
      <c r="B6973" t="s">
        <v>21791</v>
      </c>
      <c r="C6973">
        <v>367</v>
      </c>
      <c r="D6973" s="93" t="s">
        <v>23595</v>
      </c>
      <c r="E6973" s="93" t="s">
        <v>14</v>
      </c>
    </row>
    <row r="6974" spans="1:5" x14ac:dyDescent="0.25">
      <c r="A6974" s="93" t="s">
        <v>1691</v>
      </c>
      <c r="B6974" t="s">
        <v>21791</v>
      </c>
      <c r="C6974">
        <v>3899</v>
      </c>
      <c r="D6974" s="93" t="s">
        <v>22337</v>
      </c>
      <c r="E6974" s="93" t="s">
        <v>14</v>
      </c>
    </row>
    <row r="6975" spans="1:5" x14ac:dyDescent="0.25">
      <c r="A6975" s="93" t="s">
        <v>1691</v>
      </c>
      <c r="B6975" t="s">
        <v>21783</v>
      </c>
      <c r="C6975">
        <v>5678</v>
      </c>
      <c r="D6975" s="93" t="s">
        <v>23596</v>
      </c>
      <c r="E6975" s="93" t="s">
        <v>14</v>
      </c>
    </row>
    <row r="6976" spans="1:5" x14ac:dyDescent="0.25">
      <c r="A6976" s="93" t="s">
        <v>1691</v>
      </c>
      <c r="B6976" t="s">
        <v>21783</v>
      </c>
      <c r="C6976">
        <v>5679</v>
      </c>
      <c r="D6976" s="93" t="s">
        <v>22955</v>
      </c>
      <c r="E6976" s="93" t="s">
        <v>14</v>
      </c>
    </row>
    <row r="6977" spans="1:5" x14ac:dyDescent="0.25">
      <c r="A6977" s="93" t="s">
        <v>1691</v>
      </c>
      <c r="B6977" t="s">
        <v>21791</v>
      </c>
      <c r="C6977">
        <v>44315</v>
      </c>
      <c r="D6977" s="93" t="s">
        <v>22323</v>
      </c>
      <c r="E6977" s="93" t="s">
        <v>14</v>
      </c>
    </row>
    <row r="6978" spans="1:5" x14ac:dyDescent="0.25">
      <c r="A6978" s="93" t="s">
        <v>1691</v>
      </c>
      <c r="B6978" t="s">
        <v>21783</v>
      </c>
      <c r="C6978">
        <v>88309</v>
      </c>
      <c r="D6978" s="93" t="s">
        <v>23600</v>
      </c>
      <c r="E6978" s="93" t="s">
        <v>14</v>
      </c>
    </row>
    <row r="6979" spans="1:5" x14ac:dyDescent="0.25">
      <c r="A6979" s="93" t="s">
        <v>1691</v>
      </c>
      <c r="B6979" t="s">
        <v>21783</v>
      </c>
      <c r="C6979">
        <v>88316</v>
      </c>
      <c r="D6979" s="93" t="s">
        <v>23601</v>
      </c>
      <c r="E6979" s="93" t="s">
        <v>14</v>
      </c>
    </row>
    <row r="6980" spans="1:5" x14ac:dyDescent="0.25">
      <c r="A6980" s="93" t="s">
        <v>1691</v>
      </c>
      <c r="B6980" t="s">
        <v>21783</v>
      </c>
      <c r="C6980">
        <v>90106</v>
      </c>
      <c r="D6980" s="93" t="s">
        <v>23559</v>
      </c>
      <c r="E6980" s="93" t="s">
        <v>14</v>
      </c>
    </row>
    <row r="6981" spans="1:5" x14ac:dyDescent="0.25">
      <c r="A6981" s="93" t="s">
        <v>1692</v>
      </c>
      <c r="D6981" s="93" t="s">
        <v>14</v>
      </c>
      <c r="E6981" s="93" t="s">
        <v>31537</v>
      </c>
    </row>
    <row r="6982" spans="1:5" x14ac:dyDescent="0.25">
      <c r="A6982" s="93" t="s">
        <v>1692</v>
      </c>
      <c r="B6982" t="s">
        <v>21791</v>
      </c>
      <c r="C6982">
        <v>367</v>
      </c>
      <c r="D6982" s="93" t="s">
        <v>23602</v>
      </c>
      <c r="E6982" s="93" t="s">
        <v>14</v>
      </c>
    </row>
    <row r="6983" spans="1:5" x14ac:dyDescent="0.25">
      <c r="A6983" s="93" t="s">
        <v>1692</v>
      </c>
      <c r="B6983" t="s">
        <v>21783</v>
      </c>
      <c r="C6983">
        <v>5678</v>
      </c>
      <c r="D6983" s="93" t="s">
        <v>21854</v>
      </c>
      <c r="E6983" s="93" t="s">
        <v>14</v>
      </c>
    </row>
    <row r="6984" spans="1:5" x14ac:dyDescent="0.25">
      <c r="A6984" s="93" t="s">
        <v>1692</v>
      </c>
      <c r="B6984" t="s">
        <v>21783</v>
      </c>
      <c r="C6984">
        <v>5679</v>
      </c>
      <c r="D6984" s="93" t="s">
        <v>23603</v>
      </c>
      <c r="E6984" s="93" t="s">
        <v>14</v>
      </c>
    </row>
    <row r="6985" spans="1:5" x14ac:dyDescent="0.25">
      <c r="A6985" s="93" t="s">
        <v>1692</v>
      </c>
      <c r="B6985" t="s">
        <v>21791</v>
      </c>
      <c r="C6985">
        <v>12583</v>
      </c>
      <c r="D6985" s="93" t="s">
        <v>22453</v>
      </c>
      <c r="E6985" s="93" t="s">
        <v>14</v>
      </c>
    </row>
    <row r="6986" spans="1:5" x14ac:dyDescent="0.25">
      <c r="A6986" s="93" t="s">
        <v>1692</v>
      </c>
      <c r="B6986" t="s">
        <v>21783</v>
      </c>
      <c r="C6986">
        <v>88309</v>
      </c>
      <c r="D6986" s="93" t="s">
        <v>23604</v>
      </c>
      <c r="E6986" s="93" t="s">
        <v>14</v>
      </c>
    </row>
    <row r="6987" spans="1:5" x14ac:dyDescent="0.25">
      <c r="A6987" s="93" t="s">
        <v>1692</v>
      </c>
      <c r="B6987" t="s">
        <v>21783</v>
      </c>
      <c r="C6987">
        <v>88316</v>
      </c>
      <c r="D6987" s="93" t="s">
        <v>23605</v>
      </c>
      <c r="E6987" s="93" t="s">
        <v>14</v>
      </c>
    </row>
    <row r="6988" spans="1:5" x14ac:dyDescent="0.25">
      <c r="A6988" s="93" t="s">
        <v>1692</v>
      </c>
      <c r="B6988" t="s">
        <v>21783</v>
      </c>
      <c r="C6988">
        <v>88629</v>
      </c>
      <c r="D6988" s="93" t="s">
        <v>23573</v>
      </c>
      <c r="E6988" s="93" t="s">
        <v>14</v>
      </c>
    </row>
    <row r="6989" spans="1:5" x14ac:dyDescent="0.25">
      <c r="A6989" s="93" t="s">
        <v>1692</v>
      </c>
      <c r="B6989" t="s">
        <v>21783</v>
      </c>
      <c r="C6989">
        <v>90106</v>
      </c>
      <c r="D6989" s="93" t="s">
        <v>23559</v>
      </c>
      <c r="E6989" s="93" t="s">
        <v>14</v>
      </c>
    </row>
    <row r="6990" spans="1:5" x14ac:dyDescent="0.25">
      <c r="A6990" s="93" t="s">
        <v>1693</v>
      </c>
      <c r="D6990" s="93" t="s">
        <v>14</v>
      </c>
      <c r="E6990" s="93" t="s">
        <v>31538</v>
      </c>
    </row>
    <row r="6991" spans="1:5" x14ac:dyDescent="0.25">
      <c r="A6991" s="93" t="s">
        <v>1693</v>
      </c>
      <c r="B6991" t="s">
        <v>21791</v>
      </c>
      <c r="C6991">
        <v>4021</v>
      </c>
      <c r="D6991" s="93" t="s">
        <v>23606</v>
      </c>
      <c r="E6991" s="93" t="s">
        <v>14</v>
      </c>
    </row>
    <row r="6992" spans="1:5" x14ac:dyDescent="0.25">
      <c r="A6992" s="93" t="s">
        <v>1693</v>
      </c>
      <c r="B6992" t="s">
        <v>21791</v>
      </c>
      <c r="C6992">
        <v>4718</v>
      </c>
      <c r="D6992" s="93" t="s">
        <v>23607</v>
      </c>
      <c r="E6992" s="93" t="s">
        <v>14</v>
      </c>
    </row>
    <row r="6993" spans="1:5" x14ac:dyDescent="0.25">
      <c r="A6993" s="93" t="s">
        <v>1693</v>
      </c>
      <c r="B6993" t="s">
        <v>21783</v>
      </c>
      <c r="C6993">
        <v>5678</v>
      </c>
      <c r="D6993" s="93" t="s">
        <v>23608</v>
      </c>
      <c r="E6993" s="93" t="s">
        <v>14</v>
      </c>
    </row>
    <row r="6994" spans="1:5" x14ac:dyDescent="0.25">
      <c r="A6994" s="93" t="s">
        <v>1693</v>
      </c>
      <c r="B6994" t="s">
        <v>21783</v>
      </c>
      <c r="C6994">
        <v>5679</v>
      </c>
      <c r="D6994" s="93" t="s">
        <v>23609</v>
      </c>
      <c r="E6994" s="93" t="s">
        <v>14</v>
      </c>
    </row>
    <row r="6995" spans="1:5" x14ac:dyDescent="0.25">
      <c r="A6995" s="93" t="s">
        <v>1693</v>
      </c>
      <c r="B6995" t="s">
        <v>21783</v>
      </c>
      <c r="C6995">
        <v>88309</v>
      </c>
      <c r="D6995" s="93" t="s">
        <v>22786</v>
      </c>
      <c r="E6995" s="93" t="s">
        <v>14</v>
      </c>
    </row>
    <row r="6996" spans="1:5" x14ac:dyDescent="0.25">
      <c r="A6996" s="93" t="s">
        <v>1693</v>
      </c>
      <c r="B6996" t="s">
        <v>21783</v>
      </c>
      <c r="C6996">
        <v>88316</v>
      </c>
      <c r="D6996" s="93" t="s">
        <v>23610</v>
      </c>
      <c r="E6996" s="93" t="s">
        <v>14</v>
      </c>
    </row>
    <row r="6997" spans="1:5" x14ac:dyDescent="0.25">
      <c r="A6997" s="93" t="s">
        <v>1693</v>
      </c>
      <c r="B6997" t="s">
        <v>21783</v>
      </c>
      <c r="C6997">
        <v>90106</v>
      </c>
      <c r="D6997" s="93" t="s">
        <v>23559</v>
      </c>
      <c r="E6997" s="93" t="s">
        <v>14</v>
      </c>
    </row>
    <row r="6998" spans="1:5" x14ac:dyDescent="0.25">
      <c r="A6998" s="93" t="s">
        <v>1693</v>
      </c>
      <c r="B6998" t="s">
        <v>21783</v>
      </c>
      <c r="C6998">
        <v>93382</v>
      </c>
      <c r="D6998" s="93" t="s">
        <v>23480</v>
      </c>
      <c r="E6998" s="93" t="s">
        <v>14</v>
      </c>
    </row>
    <row r="6999" spans="1:5" x14ac:dyDescent="0.25">
      <c r="A6999" s="93" t="s">
        <v>1694</v>
      </c>
      <c r="D6999" s="93" t="s">
        <v>14</v>
      </c>
      <c r="E6999" s="93" t="s">
        <v>31539</v>
      </c>
    </row>
    <row r="7000" spans="1:5" x14ac:dyDescent="0.25">
      <c r="A7000" s="93" t="s">
        <v>1694</v>
      </c>
      <c r="B7000" t="s">
        <v>21791</v>
      </c>
      <c r="C7000">
        <v>4021</v>
      </c>
      <c r="D7000" s="93" t="s">
        <v>23606</v>
      </c>
      <c r="E7000" s="93" t="s">
        <v>14</v>
      </c>
    </row>
    <row r="7001" spans="1:5" x14ac:dyDescent="0.25">
      <c r="A7001" s="93" t="s">
        <v>1694</v>
      </c>
      <c r="B7001" t="s">
        <v>21791</v>
      </c>
      <c r="C7001">
        <v>4718</v>
      </c>
      <c r="D7001" s="93" t="s">
        <v>23270</v>
      </c>
      <c r="E7001" s="93" t="s">
        <v>14</v>
      </c>
    </row>
    <row r="7002" spans="1:5" x14ac:dyDescent="0.25">
      <c r="A7002" s="93" t="s">
        <v>1694</v>
      </c>
      <c r="B7002" t="s">
        <v>21783</v>
      </c>
      <c r="C7002">
        <v>5678</v>
      </c>
      <c r="D7002" s="93" t="s">
        <v>22850</v>
      </c>
      <c r="E7002" s="93" t="s">
        <v>14</v>
      </c>
    </row>
    <row r="7003" spans="1:5" x14ac:dyDescent="0.25">
      <c r="A7003" s="93" t="s">
        <v>1694</v>
      </c>
      <c r="B7003" t="s">
        <v>21783</v>
      </c>
      <c r="C7003">
        <v>5679</v>
      </c>
      <c r="D7003" s="93" t="s">
        <v>22859</v>
      </c>
      <c r="E7003" s="93" t="s">
        <v>14</v>
      </c>
    </row>
    <row r="7004" spans="1:5" x14ac:dyDescent="0.25">
      <c r="A7004" s="93" t="s">
        <v>1694</v>
      </c>
      <c r="B7004" t="s">
        <v>21783</v>
      </c>
      <c r="C7004">
        <v>88309</v>
      </c>
      <c r="D7004" s="93" t="s">
        <v>23611</v>
      </c>
      <c r="E7004" s="93" t="s">
        <v>14</v>
      </c>
    </row>
    <row r="7005" spans="1:5" x14ac:dyDescent="0.25">
      <c r="A7005" s="93" t="s">
        <v>1694</v>
      </c>
      <c r="B7005" t="s">
        <v>21783</v>
      </c>
      <c r="C7005">
        <v>88316</v>
      </c>
      <c r="D7005" s="93" t="s">
        <v>23612</v>
      </c>
      <c r="E7005" s="93" t="s">
        <v>14</v>
      </c>
    </row>
    <row r="7006" spans="1:5" x14ac:dyDescent="0.25">
      <c r="A7006" s="93" t="s">
        <v>1694</v>
      </c>
      <c r="B7006" t="s">
        <v>21783</v>
      </c>
      <c r="C7006">
        <v>90106</v>
      </c>
      <c r="D7006" s="93" t="s">
        <v>23559</v>
      </c>
      <c r="E7006" s="93" t="s">
        <v>14</v>
      </c>
    </row>
    <row r="7007" spans="1:5" x14ac:dyDescent="0.25">
      <c r="A7007" s="93" t="s">
        <v>1695</v>
      </c>
      <c r="D7007" s="93" t="s">
        <v>14</v>
      </c>
      <c r="E7007" s="93" t="s">
        <v>31540</v>
      </c>
    </row>
    <row r="7008" spans="1:5" x14ac:dyDescent="0.25">
      <c r="A7008" s="93" t="s">
        <v>1695</v>
      </c>
      <c r="B7008" t="s">
        <v>21791</v>
      </c>
      <c r="C7008">
        <v>4021</v>
      </c>
      <c r="D7008" s="93" t="s">
        <v>23606</v>
      </c>
      <c r="E7008" s="93" t="s">
        <v>14</v>
      </c>
    </row>
    <row r="7009" spans="1:5" x14ac:dyDescent="0.25">
      <c r="A7009" s="93" t="s">
        <v>1695</v>
      </c>
      <c r="B7009" t="s">
        <v>21791</v>
      </c>
      <c r="C7009">
        <v>4718</v>
      </c>
      <c r="D7009" s="93" t="s">
        <v>23613</v>
      </c>
      <c r="E7009" s="93" t="s">
        <v>14</v>
      </c>
    </row>
    <row r="7010" spans="1:5" x14ac:dyDescent="0.25">
      <c r="A7010" s="93" t="s">
        <v>1695</v>
      </c>
      <c r="B7010" t="s">
        <v>21783</v>
      </c>
      <c r="C7010">
        <v>5678</v>
      </c>
      <c r="D7010" s="93" t="s">
        <v>22846</v>
      </c>
      <c r="E7010" s="93" t="s">
        <v>14</v>
      </c>
    </row>
    <row r="7011" spans="1:5" x14ac:dyDescent="0.25">
      <c r="A7011" s="93" t="s">
        <v>1695</v>
      </c>
      <c r="B7011" t="s">
        <v>21783</v>
      </c>
      <c r="C7011">
        <v>5679</v>
      </c>
      <c r="D7011" s="93" t="s">
        <v>22027</v>
      </c>
      <c r="E7011" s="93" t="s">
        <v>14</v>
      </c>
    </row>
    <row r="7012" spans="1:5" x14ac:dyDescent="0.25">
      <c r="A7012" s="93" t="s">
        <v>1695</v>
      </c>
      <c r="B7012" t="s">
        <v>21791</v>
      </c>
      <c r="C7012">
        <v>38052</v>
      </c>
      <c r="D7012" s="93" t="s">
        <v>23568</v>
      </c>
      <c r="E7012" s="93" t="s">
        <v>14</v>
      </c>
    </row>
    <row r="7013" spans="1:5" x14ac:dyDescent="0.25">
      <c r="A7013" s="93" t="s">
        <v>1695</v>
      </c>
      <c r="B7013" t="s">
        <v>21783</v>
      </c>
      <c r="C7013">
        <v>88309</v>
      </c>
      <c r="D7013" s="93" t="s">
        <v>23614</v>
      </c>
      <c r="E7013" s="93" t="s">
        <v>14</v>
      </c>
    </row>
    <row r="7014" spans="1:5" x14ac:dyDescent="0.25">
      <c r="A7014" s="93" t="s">
        <v>1695</v>
      </c>
      <c r="B7014" t="s">
        <v>21783</v>
      </c>
      <c r="C7014">
        <v>88316</v>
      </c>
      <c r="D7014" s="93" t="s">
        <v>23615</v>
      </c>
      <c r="E7014" s="93" t="s">
        <v>14</v>
      </c>
    </row>
    <row r="7015" spans="1:5" x14ac:dyDescent="0.25">
      <c r="A7015" s="93" t="s">
        <v>1695</v>
      </c>
      <c r="B7015" t="s">
        <v>21783</v>
      </c>
      <c r="C7015">
        <v>90106</v>
      </c>
      <c r="D7015" s="93" t="s">
        <v>23559</v>
      </c>
      <c r="E7015" s="93" t="s">
        <v>14</v>
      </c>
    </row>
    <row r="7016" spans="1:5" x14ac:dyDescent="0.25">
      <c r="A7016" s="93" t="s">
        <v>1695</v>
      </c>
      <c r="B7016" t="s">
        <v>21783</v>
      </c>
      <c r="C7016">
        <v>93382</v>
      </c>
      <c r="D7016" s="93" t="s">
        <v>23480</v>
      </c>
      <c r="E7016" s="93" t="s">
        <v>14</v>
      </c>
    </row>
    <row r="7017" spans="1:5" x14ac:dyDescent="0.25">
      <c r="A7017" s="93" t="s">
        <v>1696</v>
      </c>
      <c r="D7017" s="93" t="s">
        <v>14</v>
      </c>
      <c r="E7017" s="93" t="s">
        <v>31541</v>
      </c>
    </row>
    <row r="7018" spans="1:5" x14ac:dyDescent="0.25">
      <c r="A7018" s="93" t="s">
        <v>1696</v>
      </c>
      <c r="B7018" t="s">
        <v>21791</v>
      </c>
      <c r="C7018">
        <v>3899</v>
      </c>
      <c r="D7018" s="93" t="s">
        <v>22337</v>
      </c>
      <c r="E7018" s="93" t="s">
        <v>14</v>
      </c>
    </row>
    <row r="7019" spans="1:5" x14ac:dyDescent="0.25">
      <c r="A7019" s="93" t="s">
        <v>1696</v>
      </c>
      <c r="B7019" t="s">
        <v>21791</v>
      </c>
      <c r="C7019">
        <v>4021</v>
      </c>
      <c r="D7019" s="93" t="s">
        <v>23606</v>
      </c>
      <c r="E7019" s="93" t="s">
        <v>14</v>
      </c>
    </row>
    <row r="7020" spans="1:5" x14ac:dyDescent="0.25">
      <c r="A7020" s="93" t="s">
        <v>1696</v>
      </c>
      <c r="B7020" t="s">
        <v>21791</v>
      </c>
      <c r="C7020">
        <v>4718</v>
      </c>
      <c r="D7020" s="93" t="s">
        <v>23613</v>
      </c>
      <c r="E7020" s="93" t="s">
        <v>14</v>
      </c>
    </row>
    <row r="7021" spans="1:5" x14ac:dyDescent="0.25">
      <c r="A7021" s="93" t="s">
        <v>1696</v>
      </c>
      <c r="B7021" t="s">
        <v>21783</v>
      </c>
      <c r="C7021">
        <v>5678</v>
      </c>
      <c r="D7021" s="93" t="s">
        <v>22846</v>
      </c>
      <c r="E7021" s="93" t="s">
        <v>14</v>
      </c>
    </row>
    <row r="7022" spans="1:5" x14ac:dyDescent="0.25">
      <c r="A7022" s="93" t="s">
        <v>1696</v>
      </c>
      <c r="B7022" t="s">
        <v>21783</v>
      </c>
      <c r="C7022">
        <v>5679</v>
      </c>
      <c r="D7022" s="93" t="s">
        <v>23616</v>
      </c>
      <c r="E7022" s="93" t="s">
        <v>14</v>
      </c>
    </row>
    <row r="7023" spans="1:5" x14ac:dyDescent="0.25">
      <c r="A7023" s="93" t="s">
        <v>1696</v>
      </c>
      <c r="B7023" t="s">
        <v>21791</v>
      </c>
      <c r="C7023">
        <v>44315</v>
      </c>
      <c r="D7023" s="93" t="s">
        <v>22323</v>
      </c>
      <c r="E7023" s="93" t="s">
        <v>14</v>
      </c>
    </row>
    <row r="7024" spans="1:5" x14ac:dyDescent="0.25">
      <c r="A7024" s="93" t="s">
        <v>1696</v>
      </c>
      <c r="B7024" t="s">
        <v>21783</v>
      </c>
      <c r="C7024">
        <v>88309</v>
      </c>
      <c r="D7024" s="93" t="s">
        <v>22467</v>
      </c>
      <c r="E7024" s="93" t="s">
        <v>14</v>
      </c>
    </row>
    <row r="7025" spans="1:5" x14ac:dyDescent="0.25">
      <c r="A7025" s="93" t="s">
        <v>1696</v>
      </c>
      <c r="B7025" t="s">
        <v>21783</v>
      </c>
      <c r="C7025">
        <v>88316</v>
      </c>
      <c r="D7025" s="93" t="s">
        <v>23617</v>
      </c>
      <c r="E7025" s="93" t="s">
        <v>14</v>
      </c>
    </row>
    <row r="7026" spans="1:5" x14ac:dyDescent="0.25">
      <c r="A7026" s="93" t="s">
        <v>1696</v>
      </c>
      <c r="B7026" t="s">
        <v>21783</v>
      </c>
      <c r="C7026">
        <v>90106</v>
      </c>
      <c r="D7026" s="93" t="s">
        <v>23559</v>
      </c>
      <c r="E7026" s="93" t="s">
        <v>14</v>
      </c>
    </row>
    <row r="7027" spans="1:5" x14ac:dyDescent="0.25">
      <c r="A7027" s="93" t="s">
        <v>1696</v>
      </c>
      <c r="B7027" t="s">
        <v>21783</v>
      </c>
      <c r="C7027">
        <v>93382</v>
      </c>
      <c r="D7027" s="93" t="s">
        <v>23480</v>
      </c>
      <c r="E7027" s="93" t="s">
        <v>14</v>
      </c>
    </row>
    <row r="7028" spans="1:5" x14ac:dyDescent="0.25">
      <c r="A7028" s="93" t="s">
        <v>1697</v>
      </c>
      <c r="D7028" s="93" t="s">
        <v>14</v>
      </c>
      <c r="E7028" s="93" t="s">
        <v>31542</v>
      </c>
    </row>
    <row r="7029" spans="1:5" x14ac:dyDescent="0.25">
      <c r="A7029" s="93" t="s">
        <v>1697</v>
      </c>
      <c r="B7029" t="s">
        <v>21791</v>
      </c>
      <c r="C7029">
        <v>4021</v>
      </c>
      <c r="D7029" s="93" t="s">
        <v>23606</v>
      </c>
      <c r="E7029" s="93" t="s">
        <v>14</v>
      </c>
    </row>
    <row r="7030" spans="1:5" x14ac:dyDescent="0.25">
      <c r="A7030" s="93" t="s">
        <v>1697</v>
      </c>
      <c r="B7030" t="s">
        <v>21791</v>
      </c>
      <c r="C7030">
        <v>4718</v>
      </c>
      <c r="D7030" s="93" t="s">
        <v>23618</v>
      </c>
      <c r="E7030" s="93" t="s">
        <v>14</v>
      </c>
    </row>
    <row r="7031" spans="1:5" x14ac:dyDescent="0.25">
      <c r="A7031" s="93" t="s">
        <v>1697</v>
      </c>
      <c r="B7031" t="s">
        <v>21783</v>
      </c>
      <c r="C7031">
        <v>5678</v>
      </c>
      <c r="D7031" s="93" t="s">
        <v>21883</v>
      </c>
      <c r="E7031" s="93" t="s">
        <v>14</v>
      </c>
    </row>
    <row r="7032" spans="1:5" x14ac:dyDescent="0.25">
      <c r="A7032" s="93" t="s">
        <v>1697</v>
      </c>
      <c r="B7032" t="s">
        <v>21783</v>
      </c>
      <c r="C7032">
        <v>5679</v>
      </c>
      <c r="D7032" s="93" t="s">
        <v>23619</v>
      </c>
      <c r="E7032" s="93" t="s">
        <v>14</v>
      </c>
    </row>
    <row r="7033" spans="1:5" x14ac:dyDescent="0.25">
      <c r="A7033" s="93" t="s">
        <v>1697</v>
      </c>
      <c r="B7033" t="s">
        <v>21791</v>
      </c>
      <c r="C7033">
        <v>12583</v>
      </c>
      <c r="D7033" s="93" t="s">
        <v>22453</v>
      </c>
      <c r="E7033" s="93" t="s">
        <v>14</v>
      </c>
    </row>
    <row r="7034" spans="1:5" x14ac:dyDescent="0.25">
      <c r="A7034" s="93" t="s">
        <v>1697</v>
      </c>
      <c r="B7034" t="s">
        <v>21783</v>
      </c>
      <c r="C7034">
        <v>88309</v>
      </c>
      <c r="D7034" s="93" t="s">
        <v>23620</v>
      </c>
      <c r="E7034" s="93" t="s">
        <v>14</v>
      </c>
    </row>
    <row r="7035" spans="1:5" x14ac:dyDescent="0.25">
      <c r="A7035" s="93" t="s">
        <v>1697</v>
      </c>
      <c r="B7035" t="s">
        <v>21783</v>
      </c>
      <c r="C7035">
        <v>88316</v>
      </c>
      <c r="D7035" s="93" t="s">
        <v>23621</v>
      </c>
      <c r="E7035" s="93" t="s">
        <v>14</v>
      </c>
    </row>
    <row r="7036" spans="1:5" x14ac:dyDescent="0.25">
      <c r="A7036" s="93" t="s">
        <v>1697</v>
      </c>
      <c r="B7036" t="s">
        <v>21783</v>
      </c>
      <c r="C7036">
        <v>88629</v>
      </c>
      <c r="D7036" s="93" t="s">
        <v>23318</v>
      </c>
      <c r="E7036" s="93" t="s">
        <v>14</v>
      </c>
    </row>
    <row r="7037" spans="1:5" x14ac:dyDescent="0.25">
      <c r="A7037" s="93" t="s">
        <v>1697</v>
      </c>
      <c r="B7037" t="s">
        <v>21783</v>
      </c>
      <c r="C7037">
        <v>90106</v>
      </c>
      <c r="D7037" s="93" t="s">
        <v>23559</v>
      </c>
      <c r="E7037" s="93" t="s">
        <v>14</v>
      </c>
    </row>
    <row r="7038" spans="1:5" x14ac:dyDescent="0.25">
      <c r="A7038" s="93" t="s">
        <v>1697</v>
      </c>
      <c r="B7038" t="s">
        <v>21783</v>
      </c>
      <c r="C7038">
        <v>93382</v>
      </c>
      <c r="D7038" s="93" t="s">
        <v>23480</v>
      </c>
      <c r="E7038" s="93" t="s">
        <v>14</v>
      </c>
    </row>
    <row r="7039" spans="1:5" x14ac:dyDescent="0.25">
      <c r="A7039" s="93" t="s">
        <v>1698</v>
      </c>
      <c r="D7039" s="93" t="s">
        <v>14</v>
      </c>
      <c r="E7039" s="93" t="s">
        <v>31543</v>
      </c>
    </row>
    <row r="7040" spans="1:5" x14ac:dyDescent="0.25">
      <c r="A7040" s="93" t="s">
        <v>1698</v>
      </c>
      <c r="B7040" t="s">
        <v>21791</v>
      </c>
      <c r="C7040">
        <v>4021</v>
      </c>
      <c r="D7040" s="93" t="s">
        <v>23606</v>
      </c>
      <c r="E7040" s="93" t="s">
        <v>14</v>
      </c>
    </row>
    <row r="7041" spans="1:5" x14ac:dyDescent="0.25">
      <c r="A7041" s="93" t="s">
        <v>1698</v>
      </c>
      <c r="B7041" t="s">
        <v>21791</v>
      </c>
      <c r="C7041">
        <v>4718</v>
      </c>
      <c r="D7041" s="93" t="s">
        <v>23595</v>
      </c>
      <c r="E7041" s="93" t="s">
        <v>14</v>
      </c>
    </row>
    <row r="7042" spans="1:5" x14ac:dyDescent="0.25">
      <c r="A7042" s="93" t="s">
        <v>1698</v>
      </c>
      <c r="B7042" t="s">
        <v>21783</v>
      </c>
      <c r="C7042">
        <v>5678</v>
      </c>
      <c r="D7042" s="93" t="s">
        <v>23596</v>
      </c>
      <c r="E7042" s="93" t="s">
        <v>14</v>
      </c>
    </row>
    <row r="7043" spans="1:5" x14ac:dyDescent="0.25">
      <c r="A7043" s="93" t="s">
        <v>1698</v>
      </c>
      <c r="B7043" t="s">
        <v>21783</v>
      </c>
      <c r="C7043">
        <v>5679</v>
      </c>
      <c r="D7043" s="93" t="s">
        <v>23622</v>
      </c>
      <c r="E7043" s="93" t="s">
        <v>14</v>
      </c>
    </row>
    <row r="7044" spans="1:5" x14ac:dyDescent="0.25">
      <c r="A7044" s="93" t="s">
        <v>1698</v>
      </c>
      <c r="B7044" t="s">
        <v>21791</v>
      </c>
      <c r="C7044">
        <v>38052</v>
      </c>
      <c r="D7044" s="93" t="s">
        <v>23568</v>
      </c>
      <c r="E7044" s="93" t="s">
        <v>14</v>
      </c>
    </row>
    <row r="7045" spans="1:5" x14ac:dyDescent="0.25">
      <c r="A7045" s="93" t="s">
        <v>1698</v>
      </c>
      <c r="B7045" t="s">
        <v>21783</v>
      </c>
      <c r="C7045">
        <v>88309</v>
      </c>
      <c r="D7045" s="93" t="s">
        <v>21868</v>
      </c>
      <c r="E7045" s="93" t="s">
        <v>14</v>
      </c>
    </row>
    <row r="7046" spans="1:5" x14ac:dyDescent="0.25">
      <c r="A7046" s="93" t="s">
        <v>1698</v>
      </c>
      <c r="B7046" t="s">
        <v>21783</v>
      </c>
      <c r="C7046">
        <v>88316</v>
      </c>
      <c r="D7046" s="93" t="s">
        <v>23623</v>
      </c>
      <c r="E7046" s="93" t="s">
        <v>14</v>
      </c>
    </row>
    <row r="7047" spans="1:5" x14ac:dyDescent="0.25">
      <c r="A7047" s="93" t="s">
        <v>1698</v>
      </c>
      <c r="B7047" t="s">
        <v>21783</v>
      </c>
      <c r="C7047">
        <v>90106</v>
      </c>
      <c r="D7047" s="93" t="s">
        <v>23559</v>
      </c>
      <c r="E7047" s="93" t="s">
        <v>14</v>
      </c>
    </row>
    <row r="7048" spans="1:5" x14ac:dyDescent="0.25">
      <c r="A7048" s="93" t="s">
        <v>1699</v>
      </c>
      <c r="D7048" s="93" t="s">
        <v>14</v>
      </c>
      <c r="E7048" s="93" t="s">
        <v>31544</v>
      </c>
    </row>
    <row r="7049" spans="1:5" x14ac:dyDescent="0.25">
      <c r="A7049" s="93" t="s">
        <v>1699</v>
      </c>
      <c r="B7049" t="s">
        <v>21791</v>
      </c>
      <c r="C7049">
        <v>3899</v>
      </c>
      <c r="D7049" s="93" t="s">
        <v>22337</v>
      </c>
      <c r="E7049" s="93" t="s">
        <v>14</v>
      </c>
    </row>
    <row r="7050" spans="1:5" x14ac:dyDescent="0.25">
      <c r="A7050" s="93" t="s">
        <v>1699</v>
      </c>
      <c r="B7050" t="s">
        <v>21791</v>
      </c>
      <c r="C7050">
        <v>4021</v>
      </c>
      <c r="D7050" s="93" t="s">
        <v>23606</v>
      </c>
      <c r="E7050" s="93" t="s">
        <v>14</v>
      </c>
    </row>
    <row r="7051" spans="1:5" x14ac:dyDescent="0.25">
      <c r="A7051" s="93" t="s">
        <v>1699</v>
      </c>
      <c r="B7051" t="s">
        <v>21791</v>
      </c>
      <c r="C7051">
        <v>4718</v>
      </c>
      <c r="D7051" s="93" t="s">
        <v>23595</v>
      </c>
      <c r="E7051" s="93" t="s">
        <v>14</v>
      </c>
    </row>
    <row r="7052" spans="1:5" x14ac:dyDescent="0.25">
      <c r="A7052" s="93" t="s">
        <v>1699</v>
      </c>
      <c r="B7052" t="s">
        <v>21783</v>
      </c>
      <c r="C7052">
        <v>5678</v>
      </c>
      <c r="D7052" s="93" t="s">
        <v>23596</v>
      </c>
      <c r="E7052" s="93" t="s">
        <v>14</v>
      </c>
    </row>
    <row r="7053" spans="1:5" x14ac:dyDescent="0.25">
      <c r="A7053" s="93" t="s">
        <v>1699</v>
      </c>
      <c r="B7053" t="s">
        <v>21783</v>
      </c>
      <c r="C7053">
        <v>5679</v>
      </c>
      <c r="D7053" s="93" t="s">
        <v>23624</v>
      </c>
      <c r="E7053" s="93" t="s">
        <v>14</v>
      </c>
    </row>
    <row r="7054" spans="1:5" x14ac:dyDescent="0.25">
      <c r="A7054" s="93" t="s">
        <v>1699</v>
      </c>
      <c r="B7054" t="s">
        <v>21791</v>
      </c>
      <c r="C7054">
        <v>44315</v>
      </c>
      <c r="D7054" s="93" t="s">
        <v>22323</v>
      </c>
      <c r="E7054" s="93" t="s">
        <v>14</v>
      </c>
    </row>
    <row r="7055" spans="1:5" x14ac:dyDescent="0.25">
      <c r="A7055" s="93" t="s">
        <v>1699</v>
      </c>
      <c r="B7055" t="s">
        <v>21783</v>
      </c>
      <c r="C7055">
        <v>88309</v>
      </c>
      <c r="D7055" s="93" t="s">
        <v>23625</v>
      </c>
      <c r="E7055" s="93" t="s">
        <v>14</v>
      </c>
    </row>
    <row r="7056" spans="1:5" x14ac:dyDescent="0.25">
      <c r="A7056" s="93" t="s">
        <v>1699</v>
      </c>
      <c r="B7056" t="s">
        <v>21783</v>
      </c>
      <c r="C7056">
        <v>88316</v>
      </c>
      <c r="D7056" s="93" t="s">
        <v>23477</v>
      </c>
      <c r="E7056" s="93" t="s">
        <v>14</v>
      </c>
    </row>
    <row r="7057" spans="1:5" x14ac:dyDescent="0.25">
      <c r="A7057" s="93" t="s">
        <v>1699</v>
      </c>
      <c r="B7057" t="s">
        <v>21783</v>
      </c>
      <c r="C7057">
        <v>90106</v>
      </c>
      <c r="D7057" s="93" t="s">
        <v>23559</v>
      </c>
      <c r="E7057" s="93" t="s">
        <v>14</v>
      </c>
    </row>
    <row r="7058" spans="1:5" x14ac:dyDescent="0.25">
      <c r="A7058" s="93" t="s">
        <v>1700</v>
      </c>
      <c r="D7058" s="93" t="s">
        <v>14</v>
      </c>
      <c r="E7058" s="93" t="s">
        <v>31545</v>
      </c>
    </row>
    <row r="7059" spans="1:5" x14ac:dyDescent="0.25">
      <c r="A7059" s="93" t="s">
        <v>1700</v>
      </c>
      <c r="B7059" t="s">
        <v>21791</v>
      </c>
      <c r="C7059">
        <v>4021</v>
      </c>
      <c r="D7059" s="93" t="s">
        <v>23606</v>
      </c>
      <c r="E7059" s="93" t="s">
        <v>14</v>
      </c>
    </row>
    <row r="7060" spans="1:5" x14ac:dyDescent="0.25">
      <c r="A7060" s="93" t="s">
        <v>1700</v>
      </c>
      <c r="B7060" t="s">
        <v>21791</v>
      </c>
      <c r="C7060">
        <v>4718</v>
      </c>
      <c r="D7060" s="93" t="s">
        <v>23602</v>
      </c>
      <c r="E7060" s="93" t="s">
        <v>14</v>
      </c>
    </row>
    <row r="7061" spans="1:5" x14ac:dyDescent="0.25">
      <c r="A7061" s="93" t="s">
        <v>1700</v>
      </c>
      <c r="B7061" t="s">
        <v>21783</v>
      </c>
      <c r="C7061">
        <v>5678</v>
      </c>
      <c r="D7061" s="93" t="s">
        <v>21854</v>
      </c>
      <c r="E7061" s="93" t="s">
        <v>14</v>
      </c>
    </row>
    <row r="7062" spans="1:5" x14ac:dyDescent="0.25">
      <c r="A7062" s="93" t="s">
        <v>1700</v>
      </c>
      <c r="B7062" t="s">
        <v>21783</v>
      </c>
      <c r="C7062">
        <v>5679</v>
      </c>
      <c r="D7062" s="93" t="s">
        <v>23626</v>
      </c>
      <c r="E7062" s="93" t="s">
        <v>14</v>
      </c>
    </row>
    <row r="7063" spans="1:5" x14ac:dyDescent="0.25">
      <c r="A7063" s="93" t="s">
        <v>1700</v>
      </c>
      <c r="B7063" t="s">
        <v>21791</v>
      </c>
      <c r="C7063">
        <v>12583</v>
      </c>
      <c r="D7063" s="93" t="s">
        <v>22453</v>
      </c>
      <c r="E7063" s="93" t="s">
        <v>14</v>
      </c>
    </row>
    <row r="7064" spans="1:5" x14ac:dyDescent="0.25">
      <c r="A7064" s="93" t="s">
        <v>1700</v>
      </c>
      <c r="B7064" t="s">
        <v>21783</v>
      </c>
      <c r="C7064">
        <v>88309</v>
      </c>
      <c r="D7064" s="93" t="s">
        <v>23627</v>
      </c>
      <c r="E7064" s="93" t="s">
        <v>14</v>
      </c>
    </row>
    <row r="7065" spans="1:5" x14ac:dyDescent="0.25">
      <c r="A7065" s="93" t="s">
        <v>1700</v>
      </c>
      <c r="B7065" t="s">
        <v>21783</v>
      </c>
      <c r="C7065">
        <v>88316</v>
      </c>
      <c r="D7065" s="93" t="s">
        <v>23628</v>
      </c>
      <c r="E7065" s="93" t="s">
        <v>14</v>
      </c>
    </row>
    <row r="7066" spans="1:5" x14ac:dyDescent="0.25">
      <c r="A7066" s="93" t="s">
        <v>1700</v>
      </c>
      <c r="B7066" t="s">
        <v>21783</v>
      </c>
      <c r="C7066">
        <v>88629</v>
      </c>
      <c r="D7066" s="93" t="s">
        <v>23573</v>
      </c>
      <c r="E7066" s="93" t="s">
        <v>14</v>
      </c>
    </row>
    <row r="7067" spans="1:5" x14ac:dyDescent="0.25">
      <c r="A7067" s="93" t="s">
        <v>1700</v>
      </c>
      <c r="B7067" t="s">
        <v>21783</v>
      </c>
      <c r="C7067">
        <v>90106</v>
      </c>
      <c r="D7067" s="93" t="s">
        <v>23559</v>
      </c>
      <c r="E7067" s="93" t="s">
        <v>14</v>
      </c>
    </row>
    <row r="7068" spans="1:5" x14ac:dyDescent="0.25">
      <c r="A7068" s="93" t="s">
        <v>1701</v>
      </c>
      <c r="D7068" s="93" t="s">
        <v>14</v>
      </c>
      <c r="E7068" s="93" t="s">
        <v>31546</v>
      </c>
    </row>
    <row r="7069" spans="1:5" x14ac:dyDescent="0.25">
      <c r="A7069" s="93" t="s">
        <v>1701</v>
      </c>
      <c r="B7069" t="s">
        <v>21791</v>
      </c>
      <c r="C7069">
        <v>367</v>
      </c>
      <c r="D7069" s="93" t="s">
        <v>23567</v>
      </c>
      <c r="E7069" s="93" t="s">
        <v>14</v>
      </c>
    </row>
    <row r="7070" spans="1:5" x14ac:dyDescent="0.25">
      <c r="A7070" s="93" t="s">
        <v>1701</v>
      </c>
      <c r="B7070" t="s">
        <v>21791</v>
      </c>
      <c r="C7070">
        <v>3670</v>
      </c>
      <c r="D7070" s="93" t="s">
        <v>23629</v>
      </c>
      <c r="E7070" s="93" t="s">
        <v>14</v>
      </c>
    </row>
    <row r="7071" spans="1:5" x14ac:dyDescent="0.25">
      <c r="A7071" s="93" t="s">
        <v>1701</v>
      </c>
      <c r="B7071" t="s">
        <v>21791</v>
      </c>
      <c r="C7071">
        <v>38052</v>
      </c>
      <c r="D7071" s="93" t="s">
        <v>23568</v>
      </c>
      <c r="E7071" s="93" t="s">
        <v>14</v>
      </c>
    </row>
    <row r="7072" spans="1:5" x14ac:dyDescent="0.25">
      <c r="A7072" s="93" t="s">
        <v>1701</v>
      </c>
      <c r="B7072" t="s">
        <v>21783</v>
      </c>
      <c r="C7072">
        <v>88309</v>
      </c>
      <c r="D7072" s="93" t="s">
        <v>23630</v>
      </c>
      <c r="E7072" s="93" t="s">
        <v>14</v>
      </c>
    </row>
    <row r="7073" spans="1:5" x14ac:dyDescent="0.25">
      <c r="A7073" s="93" t="s">
        <v>1701</v>
      </c>
      <c r="B7073" t="s">
        <v>21783</v>
      </c>
      <c r="C7073">
        <v>88316</v>
      </c>
      <c r="D7073" s="93" t="s">
        <v>23631</v>
      </c>
      <c r="E7073" s="93" t="s">
        <v>14</v>
      </c>
    </row>
    <row r="7074" spans="1:5" x14ac:dyDescent="0.25">
      <c r="A7074" s="93" t="s">
        <v>1701</v>
      </c>
      <c r="B7074" t="s">
        <v>21783</v>
      </c>
      <c r="C7074">
        <v>90106</v>
      </c>
      <c r="D7074" s="93" t="s">
        <v>22545</v>
      </c>
      <c r="E7074" s="93" t="s">
        <v>14</v>
      </c>
    </row>
    <row r="7075" spans="1:5" x14ac:dyDescent="0.25">
      <c r="A7075" s="93" t="s">
        <v>1702</v>
      </c>
      <c r="D7075" s="93" t="s">
        <v>14</v>
      </c>
      <c r="E7075" s="93" t="s">
        <v>31547</v>
      </c>
    </row>
    <row r="7076" spans="1:5" x14ac:dyDescent="0.25">
      <c r="A7076" s="93" t="s">
        <v>1702</v>
      </c>
      <c r="B7076" t="s">
        <v>21791</v>
      </c>
      <c r="C7076">
        <v>367</v>
      </c>
      <c r="D7076" s="93" t="s">
        <v>23567</v>
      </c>
      <c r="E7076" s="93" t="s">
        <v>14</v>
      </c>
    </row>
    <row r="7077" spans="1:5" x14ac:dyDescent="0.25">
      <c r="A7077" s="93" t="s">
        <v>1702</v>
      </c>
      <c r="B7077" t="s">
        <v>21791</v>
      </c>
      <c r="C7077">
        <v>3670</v>
      </c>
      <c r="D7077" s="93" t="s">
        <v>23629</v>
      </c>
      <c r="E7077" s="93" t="s">
        <v>14</v>
      </c>
    </row>
    <row r="7078" spans="1:5" x14ac:dyDescent="0.25">
      <c r="A7078" s="93" t="s">
        <v>1702</v>
      </c>
      <c r="B7078" t="s">
        <v>21791</v>
      </c>
      <c r="C7078">
        <v>3899</v>
      </c>
      <c r="D7078" s="93" t="s">
        <v>23632</v>
      </c>
      <c r="E7078" s="93" t="s">
        <v>14</v>
      </c>
    </row>
    <row r="7079" spans="1:5" x14ac:dyDescent="0.25">
      <c r="A7079" s="93" t="s">
        <v>1702</v>
      </c>
      <c r="B7079" t="s">
        <v>21791</v>
      </c>
      <c r="C7079">
        <v>44315</v>
      </c>
      <c r="D7079" s="93" t="s">
        <v>22323</v>
      </c>
      <c r="E7079" s="93" t="s">
        <v>14</v>
      </c>
    </row>
    <row r="7080" spans="1:5" x14ac:dyDescent="0.25">
      <c r="A7080" s="93" t="s">
        <v>1702</v>
      </c>
      <c r="B7080" t="s">
        <v>21783</v>
      </c>
      <c r="C7080">
        <v>88309</v>
      </c>
      <c r="D7080" s="93" t="s">
        <v>21983</v>
      </c>
      <c r="E7080" s="93" t="s">
        <v>14</v>
      </c>
    </row>
    <row r="7081" spans="1:5" x14ac:dyDescent="0.25">
      <c r="A7081" s="93" t="s">
        <v>1702</v>
      </c>
      <c r="B7081" t="s">
        <v>21783</v>
      </c>
      <c r="C7081">
        <v>88316</v>
      </c>
      <c r="D7081" s="93" t="s">
        <v>23633</v>
      </c>
      <c r="E7081" s="93" t="s">
        <v>14</v>
      </c>
    </row>
    <row r="7082" spans="1:5" x14ac:dyDescent="0.25">
      <c r="A7082" s="93" t="s">
        <v>1702</v>
      </c>
      <c r="B7082" t="s">
        <v>21783</v>
      </c>
      <c r="C7082">
        <v>90106</v>
      </c>
      <c r="D7082" s="93" t="s">
        <v>22545</v>
      </c>
      <c r="E7082" s="93" t="s">
        <v>14</v>
      </c>
    </row>
    <row r="7083" spans="1:5" x14ac:dyDescent="0.25">
      <c r="A7083" s="93" t="s">
        <v>1703</v>
      </c>
      <c r="D7083" s="93" t="s">
        <v>14</v>
      </c>
      <c r="E7083" s="93" t="s">
        <v>31548</v>
      </c>
    </row>
    <row r="7084" spans="1:5" x14ac:dyDescent="0.25">
      <c r="A7084" s="93" t="s">
        <v>1703</v>
      </c>
      <c r="B7084" t="s">
        <v>21791</v>
      </c>
      <c r="C7084">
        <v>3670</v>
      </c>
      <c r="D7084" s="93" t="s">
        <v>23629</v>
      </c>
      <c r="E7084" s="93" t="s">
        <v>14</v>
      </c>
    </row>
    <row r="7085" spans="1:5" x14ac:dyDescent="0.25">
      <c r="A7085" s="93" t="s">
        <v>1703</v>
      </c>
      <c r="B7085" t="s">
        <v>21791</v>
      </c>
      <c r="C7085">
        <v>4021</v>
      </c>
      <c r="D7085" s="93" t="s">
        <v>23574</v>
      </c>
      <c r="E7085" s="93" t="s">
        <v>14</v>
      </c>
    </row>
    <row r="7086" spans="1:5" x14ac:dyDescent="0.25">
      <c r="A7086" s="93" t="s">
        <v>1703</v>
      </c>
      <c r="B7086" t="s">
        <v>21791</v>
      </c>
      <c r="C7086">
        <v>4718</v>
      </c>
      <c r="D7086" s="93" t="s">
        <v>23567</v>
      </c>
      <c r="E7086" s="93" t="s">
        <v>14</v>
      </c>
    </row>
    <row r="7087" spans="1:5" x14ac:dyDescent="0.25">
      <c r="A7087" s="93" t="s">
        <v>1703</v>
      </c>
      <c r="B7087" t="s">
        <v>21791</v>
      </c>
      <c r="C7087">
        <v>38052</v>
      </c>
      <c r="D7087" s="93" t="s">
        <v>23568</v>
      </c>
      <c r="E7087" s="93" t="s">
        <v>14</v>
      </c>
    </row>
    <row r="7088" spans="1:5" x14ac:dyDescent="0.25">
      <c r="A7088" s="93" t="s">
        <v>1703</v>
      </c>
      <c r="B7088" t="s">
        <v>21783</v>
      </c>
      <c r="C7088">
        <v>88309</v>
      </c>
      <c r="D7088" s="93" t="s">
        <v>22313</v>
      </c>
      <c r="E7088" s="93" t="s">
        <v>14</v>
      </c>
    </row>
    <row r="7089" spans="1:5" x14ac:dyDescent="0.25">
      <c r="A7089" s="93" t="s">
        <v>1703</v>
      </c>
      <c r="B7089" t="s">
        <v>21783</v>
      </c>
      <c r="C7089">
        <v>88316</v>
      </c>
      <c r="D7089" s="93" t="s">
        <v>23634</v>
      </c>
      <c r="E7089" s="93" t="s">
        <v>14</v>
      </c>
    </row>
    <row r="7090" spans="1:5" x14ac:dyDescent="0.25">
      <c r="A7090" s="93" t="s">
        <v>1703</v>
      </c>
      <c r="B7090" t="s">
        <v>21783</v>
      </c>
      <c r="C7090">
        <v>90106</v>
      </c>
      <c r="D7090" s="93" t="s">
        <v>22545</v>
      </c>
      <c r="E7090" s="93" t="s">
        <v>14</v>
      </c>
    </row>
    <row r="7091" spans="1:5" x14ac:dyDescent="0.25">
      <c r="A7091" s="93" t="s">
        <v>1704</v>
      </c>
      <c r="D7091" s="93" t="s">
        <v>14</v>
      </c>
      <c r="E7091" s="93" t="s">
        <v>31549</v>
      </c>
    </row>
    <row r="7092" spans="1:5" x14ac:dyDescent="0.25">
      <c r="A7092" s="93" t="s">
        <v>1704</v>
      </c>
      <c r="B7092" t="s">
        <v>21791</v>
      </c>
      <c r="C7092">
        <v>3670</v>
      </c>
      <c r="D7092" s="93" t="s">
        <v>23629</v>
      </c>
      <c r="E7092" s="93" t="s">
        <v>14</v>
      </c>
    </row>
    <row r="7093" spans="1:5" x14ac:dyDescent="0.25">
      <c r="A7093" s="93" t="s">
        <v>1704</v>
      </c>
      <c r="B7093" t="s">
        <v>21791</v>
      </c>
      <c r="C7093">
        <v>3899</v>
      </c>
      <c r="D7093" s="93" t="s">
        <v>23632</v>
      </c>
      <c r="E7093" s="93" t="s">
        <v>14</v>
      </c>
    </row>
    <row r="7094" spans="1:5" x14ac:dyDescent="0.25">
      <c r="A7094" s="93" t="s">
        <v>1704</v>
      </c>
      <c r="B7094" t="s">
        <v>21791</v>
      </c>
      <c r="C7094">
        <v>4021</v>
      </c>
      <c r="D7094" s="93" t="s">
        <v>23574</v>
      </c>
      <c r="E7094" s="93" t="s">
        <v>14</v>
      </c>
    </row>
    <row r="7095" spans="1:5" x14ac:dyDescent="0.25">
      <c r="A7095" s="93" t="s">
        <v>1704</v>
      </c>
      <c r="B7095" t="s">
        <v>21791</v>
      </c>
      <c r="C7095">
        <v>4718</v>
      </c>
      <c r="D7095" s="93" t="s">
        <v>23567</v>
      </c>
      <c r="E7095" s="93" t="s">
        <v>14</v>
      </c>
    </row>
    <row r="7096" spans="1:5" x14ac:dyDescent="0.25">
      <c r="A7096" s="93" t="s">
        <v>1704</v>
      </c>
      <c r="B7096" t="s">
        <v>21791</v>
      </c>
      <c r="C7096">
        <v>44315</v>
      </c>
      <c r="D7096" s="93" t="s">
        <v>22323</v>
      </c>
      <c r="E7096" s="93" t="s">
        <v>14</v>
      </c>
    </row>
    <row r="7097" spans="1:5" x14ac:dyDescent="0.25">
      <c r="A7097" s="93" t="s">
        <v>1704</v>
      </c>
      <c r="B7097" t="s">
        <v>21783</v>
      </c>
      <c r="C7097">
        <v>88309</v>
      </c>
      <c r="D7097" s="93" t="s">
        <v>22635</v>
      </c>
      <c r="E7097" s="93" t="s">
        <v>14</v>
      </c>
    </row>
    <row r="7098" spans="1:5" x14ac:dyDescent="0.25">
      <c r="A7098" s="93" t="s">
        <v>1704</v>
      </c>
      <c r="B7098" t="s">
        <v>21783</v>
      </c>
      <c r="C7098">
        <v>88316</v>
      </c>
      <c r="D7098" s="93" t="s">
        <v>22254</v>
      </c>
      <c r="E7098" s="93" t="s">
        <v>14</v>
      </c>
    </row>
    <row r="7099" spans="1:5" x14ac:dyDescent="0.25">
      <c r="A7099" s="93" t="s">
        <v>1704</v>
      </c>
      <c r="B7099" t="s">
        <v>21783</v>
      </c>
      <c r="C7099">
        <v>90106</v>
      </c>
      <c r="D7099" s="93" t="s">
        <v>22545</v>
      </c>
      <c r="E7099" s="93" t="s">
        <v>14</v>
      </c>
    </row>
    <row r="7100" spans="1:5" x14ac:dyDescent="0.25">
      <c r="A7100" s="93" t="s">
        <v>1705</v>
      </c>
      <c r="D7100" s="93" t="s">
        <v>14</v>
      </c>
      <c r="E7100" s="93" t="s">
        <v>31550</v>
      </c>
    </row>
    <row r="7101" spans="1:5" x14ac:dyDescent="0.25">
      <c r="A7101" s="93" t="s">
        <v>1705</v>
      </c>
      <c r="B7101" t="s">
        <v>21791</v>
      </c>
      <c r="C7101">
        <v>367</v>
      </c>
      <c r="D7101" s="93" t="s">
        <v>23635</v>
      </c>
      <c r="E7101" s="93" t="s">
        <v>14</v>
      </c>
    </row>
    <row r="7102" spans="1:5" x14ac:dyDescent="0.25">
      <c r="A7102" s="93" t="s">
        <v>1705</v>
      </c>
      <c r="B7102" t="s">
        <v>21791</v>
      </c>
      <c r="C7102">
        <v>3670</v>
      </c>
      <c r="D7102" s="93" t="s">
        <v>23629</v>
      </c>
      <c r="E7102" s="93" t="s">
        <v>14</v>
      </c>
    </row>
    <row r="7103" spans="1:5" x14ac:dyDescent="0.25">
      <c r="A7103" s="93" t="s">
        <v>1705</v>
      </c>
      <c r="B7103" t="s">
        <v>21783</v>
      </c>
      <c r="C7103">
        <v>5678</v>
      </c>
      <c r="D7103" s="93" t="s">
        <v>23636</v>
      </c>
      <c r="E7103" s="93" t="s">
        <v>14</v>
      </c>
    </row>
    <row r="7104" spans="1:5" x14ac:dyDescent="0.25">
      <c r="A7104" s="93" t="s">
        <v>1705</v>
      </c>
      <c r="B7104" t="s">
        <v>21783</v>
      </c>
      <c r="C7104">
        <v>5679</v>
      </c>
      <c r="D7104" s="93" t="s">
        <v>22086</v>
      </c>
      <c r="E7104" s="93" t="s">
        <v>14</v>
      </c>
    </row>
    <row r="7105" spans="1:5" x14ac:dyDescent="0.25">
      <c r="A7105" s="93" t="s">
        <v>1705</v>
      </c>
      <c r="B7105" t="s">
        <v>21791</v>
      </c>
      <c r="C7105">
        <v>38052</v>
      </c>
      <c r="D7105" s="93" t="s">
        <v>23568</v>
      </c>
      <c r="E7105" s="93" t="s">
        <v>14</v>
      </c>
    </row>
    <row r="7106" spans="1:5" x14ac:dyDescent="0.25">
      <c r="A7106" s="93" t="s">
        <v>1705</v>
      </c>
      <c r="B7106" t="s">
        <v>21783</v>
      </c>
      <c r="C7106">
        <v>88309</v>
      </c>
      <c r="D7106" s="93" t="s">
        <v>21916</v>
      </c>
      <c r="E7106" s="93" t="s">
        <v>14</v>
      </c>
    </row>
    <row r="7107" spans="1:5" x14ac:dyDescent="0.25">
      <c r="A7107" s="93" t="s">
        <v>1705</v>
      </c>
      <c r="B7107" t="s">
        <v>21783</v>
      </c>
      <c r="C7107">
        <v>88316</v>
      </c>
      <c r="D7107" s="93" t="s">
        <v>23637</v>
      </c>
      <c r="E7107" s="93" t="s">
        <v>14</v>
      </c>
    </row>
    <row r="7108" spans="1:5" x14ac:dyDescent="0.25">
      <c r="A7108" s="93" t="s">
        <v>1705</v>
      </c>
      <c r="B7108" t="s">
        <v>21783</v>
      </c>
      <c r="C7108">
        <v>90106</v>
      </c>
      <c r="D7108" s="93" t="s">
        <v>22454</v>
      </c>
      <c r="E7108" s="93" t="s">
        <v>14</v>
      </c>
    </row>
    <row r="7109" spans="1:5" x14ac:dyDescent="0.25">
      <c r="A7109" s="93" t="s">
        <v>1706</v>
      </c>
      <c r="D7109" s="93" t="s">
        <v>14</v>
      </c>
      <c r="E7109" s="93" t="s">
        <v>31551</v>
      </c>
    </row>
    <row r="7110" spans="1:5" x14ac:dyDescent="0.25">
      <c r="A7110" s="93" t="s">
        <v>1706</v>
      </c>
      <c r="B7110" t="s">
        <v>21791</v>
      </c>
      <c r="C7110">
        <v>367</v>
      </c>
      <c r="D7110" s="93" t="s">
        <v>23635</v>
      </c>
      <c r="E7110" s="93" t="s">
        <v>14</v>
      </c>
    </row>
    <row r="7111" spans="1:5" x14ac:dyDescent="0.25">
      <c r="A7111" s="93" t="s">
        <v>1706</v>
      </c>
      <c r="B7111" t="s">
        <v>21791</v>
      </c>
      <c r="C7111">
        <v>3670</v>
      </c>
      <c r="D7111" s="93" t="s">
        <v>23629</v>
      </c>
      <c r="E7111" s="93" t="s">
        <v>14</v>
      </c>
    </row>
    <row r="7112" spans="1:5" x14ac:dyDescent="0.25">
      <c r="A7112" s="93" t="s">
        <v>1706</v>
      </c>
      <c r="B7112" t="s">
        <v>21791</v>
      </c>
      <c r="C7112">
        <v>3899</v>
      </c>
      <c r="D7112" s="93" t="s">
        <v>23632</v>
      </c>
      <c r="E7112" s="93" t="s">
        <v>14</v>
      </c>
    </row>
    <row r="7113" spans="1:5" x14ac:dyDescent="0.25">
      <c r="A7113" s="93" t="s">
        <v>1706</v>
      </c>
      <c r="B7113" t="s">
        <v>21783</v>
      </c>
      <c r="C7113">
        <v>5678</v>
      </c>
      <c r="D7113" s="93" t="s">
        <v>23636</v>
      </c>
      <c r="E7113" s="93" t="s">
        <v>14</v>
      </c>
    </row>
    <row r="7114" spans="1:5" x14ac:dyDescent="0.25">
      <c r="A7114" s="93" t="s">
        <v>1706</v>
      </c>
      <c r="B7114" t="s">
        <v>21783</v>
      </c>
      <c r="C7114">
        <v>5679</v>
      </c>
      <c r="D7114" s="93" t="s">
        <v>23638</v>
      </c>
      <c r="E7114" s="93" t="s">
        <v>14</v>
      </c>
    </row>
    <row r="7115" spans="1:5" x14ac:dyDescent="0.25">
      <c r="A7115" s="93" t="s">
        <v>1706</v>
      </c>
      <c r="B7115" t="s">
        <v>21791</v>
      </c>
      <c r="C7115">
        <v>44315</v>
      </c>
      <c r="D7115" s="93" t="s">
        <v>22453</v>
      </c>
      <c r="E7115" s="93" t="s">
        <v>14</v>
      </c>
    </row>
    <row r="7116" spans="1:5" x14ac:dyDescent="0.25">
      <c r="A7116" s="93" t="s">
        <v>1706</v>
      </c>
      <c r="B7116" t="s">
        <v>21783</v>
      </c>
      <c r="C7116">
        <v>88309</v>
      </c>
      <c r="D7116" s="93" t="s">
        <v>22623</v>
      </c>
      <c r="E7116" s="93" t="s">
        <v>14</v>
      </c>
    </row>
    <row r="7117" spans="1:5" x14ac:dyDescent="0.25">
      <c r="A7117" s="93" t="s">
        <v>1706</v>
      </c>
      <c r="B7117" t="s">
        <v>21783</v>
      </c>
      <c r="C7117">
        <v>88316</v>
      </c>
      <c r="D7117" s="93" t="s">
        <v>23639</v>
      </c>
      <c r="E7117" s="93" t="s">
        <v>14</v>
      </c>
    </row>
    <row r="7118" spans="1:5" x14ac:dyDescent="0.25">
      <c r="A7118" s="93" t="s">
        <v>1706</v>
      </c>
      <c r="B7118" t="s">
        <v>21783</v>
      </c>
      <c r="C7118">
        <v>90106</v>
      </c>
      <c r="D7118" s="93" t="s">
        <v>22454</v>
      </c>
      <c r="E7118" s="93" t="s">
        <v>14</v>
      </c>
    </row>
    <row r="7119" spans="1:5" x14ac:dyDescent="0.25">
      <c r="A7119" s="93" t="s">
        <v>1707</v>
      </c>
      <c r="D7119" s="93" t="s">
        <v>14</v>
      </c>
      <c r="E7119" s="93" t="s">
        <v>31552</v>
      </c>
    </row>
    <row r="7120" spans="1:5" x14ac:dyDescent="0.25">
      <c r="A7120" s="93" t="s">
        <v>1707</v>
      </c>
      <c r="B7120" t="s">
        <v>21791</v>
      </c>
      <c r="C7120">
        <v>3670</v>
      </c>
      <c r="D7120" s="93" t="s">
        <v>23629</v>
      </c>
      <c r="E7120" s="93" t="s">
        <v>14</v>
      </c>
    </row>
    <row r="7121" spans="1:5" x14ac:dyDescent="0.25">
      <c r="A7121" s="93" t="s">
        <v>1707</v>
      </c>
      <c r="B7121" t="s">
        <v>21791</v>
      </c>
      <c r="C7121">
        <v>4021</v>
      </c>
      <c r="D7121" s="93" t="s">
        <v>23640</v>
      </c>
      <c r="E7121" s="93" t="s">
        <v>14</v>
      </c>
    </row>
    <row r="7122" spans="1:5" x14ac:dyDescent="0.25">
      <c r="A7122" s="93" t="s">
        <v>1707</v>
      </c>
      <c r="B7122" t="s">
        <v>21791</v>
      </c>
      <c r="C7122">
        <v>4718</v>
      </c>
      <c r="D7122" s="93" t="s">
        <v>23635</v>
      </c>
      <c r="E7122" s="93" t="s">
        <v>14</v>
      </c>
    </row>
    <row r="7123" spans="1:5" x14ac:dyDescent="0.25">
      <c r="A7123" s="93" t="s">
        <v>1707</v>
      </c>
      <c r="B7123" t="s">
        <v>21783</v>
      </c>
      <c r="C7123">
        <v>5678</v>
      </c>
      <c r="D7123" s="93" t="s">
        <v>23636</v>
      </c>
      <c r="E7123" s="93" t="s">
        <v>14</v>
      </c>
    </row>
    <row r="7124" spans="1:5" x14ac:dyDescent="0.25">
      <c r="A7124" s="93" t="s">
        <v>1707</v>
      </c>
      <c r="B7124" t="s">
        <v>21783</v>
      </c>
      <c r="C7124">
        <v>5679</v>
      </c>
      <c r="D7124" s="93" t="s">
        <v>23641</v>
      </c>
      <c r="E7124" s="93" t="s">
        <v>14</v>
      </c>
    </row>
    <row r="7125" spans="1:5" x14ac:dyDescent="0.25">
      <c r="A7125" s="93" t="s">
        <v>1707</v>
      </c>
      <c r="B7125" t="s">
        <v>21791</v>
      </c>
      <c r="C7125">
        <v>38052</v>
      </c>
      <c r="D7125" s="93" t="s">
        <v>23568</v>
      </c>
      <c r="E7125" s="93" t="s">
        <v>14</v>
      </c>
    </row>
    <row r="7126" spans="1:5" x14ac:dyDescent="0.25">
      <c r="A7126" s="93" t="s">
        <v>1707</v>
      </c>
      <c r="B7126" t="s">
        <v>21783</v>
      </c>
      <c r="C7126">
        <v>88309</v>
      </c>
      <c r="D7126" s="93" t="s">
        <v>23642</v>
      </c>
      <c r="E7126" s="93" t="s">
        <v>14</v>
      </c>
    </row>
    <row r="7127" spans="1:5" x14ac:dyDescent="0.25">
      <c r="A7127" s="93" t="s">
        <v>1707</v>
      </c>
      <c r="B7127" t="s">
        <v>21783</v>
      </c>
      <c r="C7127">
        <v>88316</v>
      </c>
      <c r="D7127" s="93" t="s">
        <v>23643</v>
      </c>
      <c r="E7127" s="93" t="s">
        <v>14</v>
      </c>
    </row>
    <row r="7128" spans="1:5" x14ac:dyDescent="0.25">
      <c r="A7128" s="93" t="s">
        <v>1707</v>
      </c>
      <c r="B7128" t="s">
        <v>21783</v>
      </c>
      <c r="C7128">
        <v>90106</v>
      </c>
      <c r="D7128" s="93" t="s">
        <v>22454</v>
      </c>
      <c r="E7128" s="93" t="s">
        <v>14</v>
      </c>
    </row>
    <row r="7129" spans="1:5" x14ac:dyDescent="0.25">
      <c r="A7129" s="93" t="s">
        <v>1708</v>
      </c>
      <c r="D7129" s="93" t="s">
        <v>14</v>
      </c>
      <c r="E7129" s="93" t="s">
        <v>31553</v>
      </c>
    </row>
    <row r="7130" spans="1:5" x14ac:dyDescent="0.25">
      <c r="A7130" s="93" t="s">
        <v>1708</v>
      </c>
      <c r="B7130" t="s">
        <v>21791</v>
      </c>
      <c r="C7130">
        <v>3670</v>
      </c>
      <c r="D7130" s="93" t="s">
        <v>23629</v>
      </c>
      <c r="E7130" s="93" t="s">
        <v>14</v>
      </c>
    </row>
    <row r="7131" spans="1:5" x14ac:dyDescent="0.25">
      <c r="A7131" s="93" t="s">
        <v>1708</v>
      </c>
      <c r="B7131" t="s">
        <v>21791</v>
      </c>
      <c r="C7131">
        <v>3899</v>
      </c>
      <c r="D7131" s="93" t="s">
        <v>23632</v>
      </c>
      <c r="E7131" s="93" t="s">
        <v>14</v>
      </c>
    </row>
    <row r="7132" spans="1:5" x14ac:dyDescent="0.25">
      <c r="A7132" s="93" t="s">
        <v>1708</v>
      </c>
      <c r="B7132" t="s">
        <v>21791</v>
      </c>
      <c r="C7132">
        <v>4021</v>
      </c>
      <c r="D7132" s="93" t="s">
        <v>23640</v>
      </c>
      <c r="E7132" s="93" t="s">
        <v>14</v>
      </c>
    </row>
    <row r="7133" spans="1:5" x14ac:dyDescent="0.25">
      <c r="A7133" s="93" t="s">
        <v>1708</v>
      </c>
      <c r="B7133" t="s">
        <v>21791</v>
      </c>
      <c r="C7133">
        <v>4718</v>
      </c>
      <c r="D7133" s="93" t="s">
        <v>23635</v>
      </c>
      <c r="E7133" s="93" t="s">
        <v>14</v>
      </c>
    </row>
    <row r="7134" spans="1:5" x14ac:dyDescent="0.25">
      <c r="A7134" s="93" t="s">
        <v>1708</v>
      </c>
      <c r="B7134" t="s">
        <v>21783</v>
      </c>
      <c r="C7134">
        <v>5678</v>
      </c>
      <c r="D7134" s="93" t="s">
        <v>23636</v>
      </c>
      <c r="E7134" s="93" t="s">
        <v>14</v>
      </c>
    </row>
    <row r="7135" spans="1:5" x14ac:dyDescent="0.25">
      <c r="A7135" s="93" t="s">
        <v>1708</v>
      </c>
      <c r="B7135" t="s">
        <v>21783</v>
      </c>
      <c r="C7135">
        <v>5679</v>
      </c>
      <c r="D7135" s="93" t="s">
        <v>23644</v>
      </c>
      <c r="E7135" s="93" t="s">
        <v>14</v>
      </c>
    </row>
    <row r="7136" spans="1:5" x14ac:dyDescent="0.25">
      <c r="A7136" s="93" t="s">
        <v>1708</v>
      </c>
      <c r="B7136" t="s">
        <v>21791</v>
      </c>
      <c r="C7136">
        <v>44315</v>
      </c>
      <c r="D7136" s="93" t="s">
        <v>22453</v>
      </c>
      <c r="E7136" s="93" t="s">
        <v>14</v>
      </c>
    </row>
    <row r="7137" spans="1:5" x14ac:dyDescent="0.25">
      <c r="A7137" s="93" t="s">
        <v>1708</v>
      </c>
      <c r="B7137" t="s">
        <v>21783</v>
      </c>
      <c r="C7137">
        <v>88309</v>
      </c>
      <c r="D7137" s="93" t="s">
        <v>23645</v>
      </c>
      <c r="E7137" s="93" t="s">
        <v>14</v>
      </c>
    </row>
    <row r="7138" spans="1:5" x14ac:dyDescent="0.25">
      <c r="A7138" s="93" t="s">
        <v>1708</v>
      </c>
      <c r="B7138" t="s">
        <v>21783</v>
      </c>
      <c r="C7138">
        <v>88316</v>
      </c>
      <c r="D7138" s="93" t="s">
        <v>23646</v>
      </c>
      <c r="E7138" s="93" t="s">
        <v>14</v>
      </c>
    </row>
    <row r="7139" spans="1:5" x14ac:dyDescent="0.25">
      <c r="A7139" s="93" t="s">
        <v>1708</v>
      </c>
      <c r="B7139" t="s">
        <v>21783</v>
      </c>
      <c r="C7139">
        <v>90106</v>
      </c>
      <c r="D7139" s="93" t="s">
        <v>22454</v>
      </c>
      <c r="E7139" s="93" t="s">
        <v>14</v>
      </c>
    </row>
    <row r="7140" spans="1:5" x14ac:dyDescent="0.25">
      <c r="A7140" s="93" t="s">
        <v>1709</v>
      </c>
      <c r="D7140" s="93" t="s">
        <v>14</v>
      </c>
      <c r="E7140" s="93" t="s">
        <v>31554</v>
      </c>
    </row>
    <row r="7141" spans="1:5" x14ac:dyDescent="0.25">
      <c r="A7141" s="93" t="s">
        <v>1709</v>
      </c>
      <c r="B7141" t="s">
        <v>21791</v>
      </c>
      <c r="C7141">
        <v>38052</v>
      </c>
      <c r="D7141" s="93" t="s">
        <v>23568</v>
      </c>
      <c r="E7141" s="93" t="s">
        <v>14</v>
      </c>
    </row>
    <row r="7142" spans="1:5" x14ac:dyDescent="0.25">
      <c r="A7142" s="93" t="s">
        <v>1709</v>
      </c>
      <c r="B7142" t="s">
        <v>21783</v>
      </c>
      <c r="C7142">
        <v>88309</v>
      </c>
      <c r="D7142" s="93" t="s">
        <v>23312</v>
      </c>
      <c r="E7142" s="93" t="s">
        <v>14</v>
      </c>
    </row>
    <row r="7143" spans="1:5" x14ac:dyDescent="0.25">
      <c r="A7143" s="93" t="s">
        <v>1709</v>
      </c>
      <c r="B7143" t="s">
        <v>21783</v>
      </c>
      <c r="C7143">
        <v>88316</v>
      </c>
      <c r="D7143" s="93" t="s">
        <v>23647</v>
      </c>
      <c r="E7143" s="93" t="s">
        <v>14</v>
      </c>
    </row>
    <row r="7144" spans="1:5" x14ac:dyDescent="0.25">
      <c r="A7144" s="93" t="s">
        <v>1710</v>
      </c>
      <c r="D7144" s="93" t="s">
        <v>14</v>
      </c>
      <c r="E7144" s="93" t="s">
        <v>31555</v>
      </c>
    </row>
    <row r="7145" spans="1:5" x14ac:dyDescent="0.25">
      <c r="A7145" s="93" t="s">
        <v>1710</v>
      </c>
      <c r="B7145" t="s">
        <v>21791</v>
      </c>
      <c r="C7145">
        <v>44315</v>
      </c>
      <c r="D7145" s="93" t="s">
        <v>22323</v>
      </c>
      <c r="E7145" s="93" t="s">
        <v>14</v>
      </c>
    </row>
    <row r="7146" spans="1:5" x14ac:dyDescent="0.25">
      <c r="A7146" s="93" t="s">
        <v>1710</v>
      </c>
      <c r="B7146" t="s">
        <v>21783</v>
      </c>
      <c r="C7146">
        <v>88309</v>
      </c>
      <c r="D7146" s="93" t="s">
        <v>23312</v>
      </c>
      <c r="E7146" s="93" t="s">
        <v>14</v>
      </c>
    </row>
    <row r="7147" spans="1:5" x14ac:dyDescent="0.25">
      <c r="A7147" s="93" t="s">
        <v>1710</v>
      </c>
      <c r="B7147" t="s">
        <v>21783</v>
      </c>
      <c r="C7147">
        <v>88316</v>
      </c>
      <c r="D7147" s="93" t="s">
        <v>23647</v>
      </c>
      <c r="E7147" s="93" t="s">
        <v>14</v>
      </c>
    </row>
    <row r="7148" spans="1:5" x14ac:dyDescent="0.25">
      <c r="A7148" s="93" t="s">
        <v>1711</v>
      </c>
      <c r="D7148" s="93" t="s">
        <v>14</v>
      </c>
      <c r="E7148" s="93" t="s">
        <v>31556</v>
      </c>
    </row>
    <row r="7149" spans="1:5" x14ac:dyDescent="0.25">
      <c r="A7149" s="93" t="s">
        <v>1711</v>
      </c>
      <c r="B7149" t="s">
        <v>21791</v>
      </c>
      <c r="C7149">
        <v>12583</v>
      </c>
      <c r="D7149" s="93" t="s">
        <v>22453</v>
      </c>
      <c r="E7149" s="93" t="s">
        <v>14</v>
      </c>
    </row>
    <row r="7150" spans="1:5" x14ac:dyDescent="0.25">
      <c r="A7150" s="93" t="s">
        <v>1711</v>
      </c>
      <c r="B7150" t="s">
        <v>21783</v>
      </c>
      <c r="C7150">
        <v>88309</v>
      </c>
      <c r="D7150" s="93" t="s">
        <v>22483</v>
      </c>
      <c r="E7150" s="93" t="s">
        <v>14</v>
      </c>
    </row>
    <row r="7151" spans="1:5" x14ac:dyDescent="0.25">
      <c r="A7151" s="93" t="s">
        <v>1711</v>
      </c>
      <c r="B7151" t="s">
        <v>21783</v>
      </c>
      <c r="C7151">
        <v>88316</v>
      </c>
      <c r="D7151" s="93" t="s">
        <v>23648</v>
      </c>
      <c r="E7151" s="93" t="s">
        <v>14</v>
      </c>
    </row>
    <row r="7152" spans="1:5" x14ac:dyDescent="0.25">
      <c r="A7152" s="93" t="s">
        <v>1711</v>
      </c>
      <c r="B7152" t="s">
        <v>21783</v>
      </c>
      <c r="C7152">
        <v>88629</v>
      </c>
      <c r="D7152" s="93" t="s">
        <v>23573</v>
      </c>
      <c r="E7152" s="93" t="s">
        <v>14</v>
      </c>
    </row>
    <row r="7153" spans="1:5" x14ac:dyDescent="0.25">
      <c r="A7153" s="93" t="s">
        <v>1712</v>
      </c>
      <c r="D7153" s="93" t="s">
        <v>14</v>
      </c>
      <c r="E7153" s="93" t="s">
        <v>31557</v>
      </c>
    </row>
    <row r="7154" spans="1:5" x14ac:dyDescent="0.25">
      <c r="A7154" s="93" t="s">
        <v>1712</v>
      </c>
      <c r="B7154" t="s">
        <v>21791</v>
      </c>
      <c r="C7154">
        <v>3899</v>
      </c>
      <c r="D7154" s="93" t="s">
        <v>22196</v>
      </c>
      <c r="E7154" s="93" t="s">
        <v>14</v>
      </c>
    </row>
    <row r="7155" spans="1:5" x14ac:dyDescent="0.25">
      <c r="A7155" s="93" t="s">
        <v>1712</v>
      </c>
      <c r="B7155" t="s">
        <v>21783</v>
      </c>
      <c r="C7155">
        <v>88309</v>
      </c>
      <c r="D7155" s="93" t="s">
        <v>23649</v>
      </c>
      <c r="E7155" s="93" t="s">
        <v>14</v>
      </c>
    </row>
    <row r="7156" spans="1:5" x14ac:dyDescent="0.25">
      <c r="A7156" s="93" t="s">
        <v>1712</v>
      </c>
      <c r="B7156" t="s">
        <v>21783</v>
      </c>
      <c r="C7156">
        <v>88316</v>
      </c>
      <c r="D7156" s="93" t="s">
        <v>23650</v>
      </c>
      <c r="E7156" s="93" t="s">
        <v>14</v>
      </c>
    </row>
    <row r="7157" spans="1:5" x14ac:dyDescent="0.25">
      <c r="A7157" s="93" t="s">
        <v>1713</v>
      </c>
      <c r="D7157" s="93" t="s">
        <v>14</v>
      </c>
      <c r="E7157" s="93" t="s">
        <v>31558</v>
      </c>
    </row>
    <row r="7158" spans="1:5" x14ac:dyDescent="0.25">
      <c r="A7158" s="93" t="s">
        <v>1713</v>
      </c>
      <c r="B7158" t="s">
        <v>21791</v>
      </c>
      <c r="C7158">
        <v>3670</v>
      </c>
      <c r="D7158" s="93" t="s">
        <v>22196</v>
      </c>
      <c r="E7158" s="93" t="s">
        <v>14</v>
      </c>
    </row>
    <row r="7159" spans="1:5" x14ac:dyDescent="0.25">
      <c r="A7159" s="93" t="s">
        <v>1713</v>
      </c>
      <c r="B7159" t="s">
        <v>21783</v>
      </c>
      <c r="C7159">
        <v>88309</v>
      </c>
      <c r="D7159" s="93" t="s">
        <v>23651</v>
      </c>
      <c r="E7159" s="93" t="s">
        <v>14</v>
      </c>
    </row>
    <row r="7160" spans="1:5" x14ac:dyDescent="0.25">
      <c r="A7160" s="93" t="s">
        <v>1713</v>
      </c>
      <c r="B7160" t="s">
        <v>21783</v>
      </c>
      <c r="C7160">
        <v>88316</v>
      </c>
      <c r="D7160" s="93" t="s">
        <v>23652</v>
      </c>
      <c r="E7160" s="93" t="s">
        <v>14</v>
      </c>
    </row>
    <row r="7161" spans="1:5" x14ac:dyDescent="0.25">
      <c r="A7161" s="93" t="s">
        <v>1714</v>
      </c>
      <c r="D7161" s="93" t="s">
        <v>14</v>
      </c>
      <c r="E7161" s="93" t="s">
        <v>31559</v>
      </c>
    </row>
    <row r="7162" spans="1:5" x14ac:dyDescent="0.25">
      <c r="A7162" s="93" t="s">
        <v>1714</v>
      </c>
      <c r="B7162" t="s">
        <v>21791</v>
      </c>
      <c r="C7162">
        <v>3668</v>
      </c>
      <c r="D7162" s="93" t="s">
        <v>22196</v>
      </c>
      <c r="E7162" s="93" t="s">
        <v>14</v>
      </c>
    </row>
    <row r="7163" spans="1:5" x14ac:dyDescent="0.25">
      <c r="A7163" s="93" t="s">
        <v>1714</v>
      </c>
      <c r="B7163" t="s">
        <v>21783</v>
      </c>
      <c r="C7163">
        <v>88309</v>
      </c>
      <c r="D7163" s="93" t="s">
        <v>23651</v>
      </c>
      <c r="E7163" s="93" t="s">
        <v>14</v>
      </c>
    </row>
    <row r="7164" spans="1:5" x14ac:dyDescent="0.25">
      <c r="A7164" s="93" t="s">
        <v>1714</v>
      </c>
      <c r="B7164" t="s">
        <v>21783</v>
      </c>
      <c r="C7164">
        <v>88316</v>
      </c>
      <c r="D7164" s="93" t="s">
        <v>23652</v>
      </c>
      <c r="E7164" s="93" t="s">
        <v>14</v>
      </c>
    </row>
    <row r="7165" spans="1:5" x14ac:dyDescent="0.25">
      <c r="A7165" s="93" t="s">
        <v>1715</v>
      </c>
      <c r="D7165" s="93" t="s">
        <v>14</v>
      </c>
      <c r="E7165" s="93" t="s">
        <v>31560</v>
      </c>
    </row>
    <row r="7166" spans="1:5" x14ac:dyDescent="0.25">
      <c r="A7166" s="93" t="s">
        <v>1715</v>
      </c>
      <c r="B7166" t="s">
        <v>21791</v>
      </c>
      <c r="C7166">
        <v>4013</v>
      </c>
      <c r="D7166" s="93" t="s">
        <v>23653</v>
      </c>
      <c r="E7166" s="93" t="s">
        <v>14</v>
      </c>
    </row>
    <row r="7167" spans="1:5" x14ac:dyDescent="0.25">
      <c r="A7167" s="93" t="s">
        <v>1715</v>
      </c>
      <c r="B7167" t="s">
        <v>21783</v>
      </c>
      <c r="C7167">
        <v>88309</v>
      </c>
      <c r="D7167" s="93" t="s">
        <v>23312</v>
      </c>
      <c r="E7167" s="93" t="s">
        <v>14</v>
      </c>
    </row>
    <row r="7168" spans="1:5" x14ac:dyDescent="0.25">
      <c r="A7168" s="93" t="s">
        <v>1715</v>
      </c>
      <c r="B7168" t="s">
        <v>21783</v>
      </c>
      <c r="C7168">
        <v>88316</v>
      </c>
      <c r="D7168" s="93" t="s">
        <v>23647</v>
      </c>
      <c r="E7168" s="93" t="s">
        <v>14</v>
      </c>
    </row>
    <row r="7169" spans="1:5" x14ac:dyDescent="0.25">
      <c r="A7169" s="93" t="s">
        <v>1716</v>
      </c>
      <c r="D7169" s="93" t="s">
        <v>14</v>
      </c>
      <c r="E7169" s="93" t="s">
        <v>31561</v>
      </c>
    </row>
    <row r="7170" spans="1:5" x14ac:dyDescent="0.25">
      <c r="A7170" s="93" t="s">
        <v>1716</v>
      </c>
      <c r="B7170" t="s">
        <v>21791</v>
      </c>
      <c r="C7170">
        <v>4021</v>
      </c>
      <c r="D7170" s="93" t="s">
        <v>23653</v>
      </c>
      <c r="E7170" s="93" t="s">
        <v>14</v>
      </c>
    </row>
    <row r="7171" spans="1:5" x14ac:dyDescent="0.25">
      <c r="A7171" s="93" t="s">
        <v>1716</v>
      </c>
      <c r="B7171" t="s">
        <v>21783</v>
      </c>
      <c r="C7171">
        <v>88309</v>
      </c>
      <c r="D7171" s="93" t="s">
        <v>23312</v>
      </c>
      <c r="E7171" s="93" t="s">
        <v>14</v>
      </c>
    </row>
    <row r="7172" spans="1:5" x14ac:dyDescent="0.25">
      <c r="A7172" s="93" t="s">
        <v>1716</v>
      </c>
      <c r="B7172" t="s">
        <v>21783</v>
      </c>
      <c r="C7172">
        <v>88316</v>
      </c>
      <c r="D7172" s="93" t="s">
        <v>23647</v>
      </c>
      <c r="E7172" s="93" t="s">
        <v>14</v>
      </c>
    </row>
    <row r="7173" spans="1:5" x14ac:dyDescent="0.25">
      <c r="A7173" s="93" t="s">
        <v>1717</v>
      </c>
      <c r="D7173" s="93" t="s">
        <v>14</v>
      </c>
      <c r="E7173" s="93" t="s">
        <v>31562</v>
      </c>
    </row>
    <row r="7174" spans="1:5" x14ac:dyDescent="0.25">
      <c r="A7174" s="93" t="s">
        <v>1717</v>
      </c>
      <c r="B7174" t="s">
        <v>21791</v>
      </c>
      <c r="C7174">
        <v>4020</v>
      </c>
      <c r="D7174" s="93" t="s">
        <v>23653</v>
      </c>
      <c r="E7174" s="93" t="s">
        <v>14</v>
      </c>
    </row>
    <row r="7175" spans="1:5" x14ac:dyDescent="0.25">
      <c r="A7175" s="93" t="s">
        <v>1717</v>
      </c>
      <c r="B7175" t="s">
        <v>21783</v>
      </c>
      <c r="C7175">
        <v>88309</v>
      </c>
      <c r="D7175" s="93" t="s">
        <v>23312</v>
      </c>
      <c r="E7175" s="93" t="s">
        <v>14</v>
      </c>
    </row>
    <row r="7176" spans="1:5" x14ac:dyDescent="0.25">
      <c r="A7176" s="93" t="s">
        <v>1717</v>
      </c>
      <c r="B7176" t="s">
        <v>21783</v>
      </c>
      <c r="C7176">
        <v>88316</v>
      </c>
      <c r="D7176" s="93" t="s">
        <v>23647</v>
      </c>
      <c r="E7176" s="93" t="s">
        <v>14</v>
      </c>
    </row>
    <row r="7177" spans="1:5" x14ac:dyDescent="0.25">
      <c r="A7177" s="93" t="s">
        <v>1718</v>
      </c>
      <c r="D7177" s="93" t="s">
        <v>14</v>
      </c>
      <c r="E7177" s="93" t="s">
        <v>31563</v>
      </c>
    </row>
    <row r="7178" spans="1:5" x14ac:dyDescent="0.25">
      <c r="A7178" s="93" t="s">
        <v>1718</v>
      </c>
      <c r="B7178" t="s">
        <v>21791</v>
      </c>
      <c r="C7178">
        <v>367</v>
      </c>
      <c r="D7178" s="93" t="s">
        <v>23020</v>
      </c>
      <c r="E7178" s="93" t="s">
        <v>14</v>
      </c>
    </row>
    <row r="7179" spans="1:5" x14ac:dyDescent="0.25">
      <c r="A7179" s="93" t="s">
        <v>1718</v>
      </c>
      <c r="B7179" t="s">
        <v>21783</v>
      </c>
      <c r="C7179">
        <v>5678</v>
      </c>
      <c r="D7179" s="93" t="s">
        <v>23654</v>
      </c>
      <c r="E7179" s="93" t="s">
        <v>14</v>
      </c>
    </row>
    <row r="7180" spans="1:5" x14ac:dyDescent="0.25">
      <c r="A7180" s="93" t="s">
        <v>1718</v>
      </c>
      <c r="B7180" t="s">
        <v>21783</v>
      </c>
      <c r="C7180">
        <v>5679</v>
      </c>
      <c r="D7180" s="93" t="s">
        <v>23655</v>
      </c>
      <c r="E7180" s="93" t="s">
        <v>14</v>
      </c>
    </row>
    <row r="7181" spans="1:5" x14ac:dyDescent="0.25">
      <c r="A7181" s="93" t="s">
        <v>1718</v>
      </c>
      <c r="B7181" t="s">
        <v>21783</v>
      </c>
      <c r="C7181">
        <v>88309</v>
      </c>
      <c r="D7181" s="93" t="s">
        <v>23656</v>
      </c>
      <c r="E7181" s="93" t="s">
        <v>14</v>
      </c>
    </row>
    <row r="7182" spans="1:5" x14ac:dyDescent="0.25">
      <c r="A7182" s="93" t="s">
        <v>1718</v>
      </c>
      <c r="B7182" t="s">
        <v>21783</v>
      </c>
      <c r="C7182">
        <v>88316</v>
      </c>
      <c r="D7182" s="93" t="s">
        <v>22209</v>
      </c>
      <c r="E7182" s="93" t="s">
        <v>14</v>
      </c>
    </row>
    <row r="7183" spans="1:5" x14ac:dyDescent="0.25">
      <c r="A7183" s="93" t="s">
        <v>1719</v>
      </c>
      <c r="D7183" s="93" t="s">
        <v>14</v>
      </c>
      <c r="E7183" s="93" t="s">
        <v>31564</v>
      </c>
    </row>
    <row r="7184" spans="1:5" x14ac:dyDescent="0.25">
      <c r="A7184" s="93" t="s">
        <v>1719</v>
      </c>
      <c r="B7184" t="s">
        <v>21791</v>
      </c>
      <c r="C7184">
        <v>4718</v>
      </c>
      <c r="D7184" s="93" t="s">
        <v>23020</v>
      </c>
      <c r="E7184" s="93" t="s">
        <v>14</v>
      </c>
    </row>
    <row r="7185" spans="1:5" x14ac:dyDescent="0.25">
      <c r="A7185" s="93" t="s">
        <v>1719</v>
      </c>
      <c r="B7185" t="s">
        <v>21783</v>
      </c>
      <c r="C7185">
        <v>5678</v>
      </c>
      <c r="D7185" s="93" t="s">
        <v>23654</v>
      </c>
      <c r="E7185" s="93" t="s">
        <v>14</v>
      </c>
    </row>
    <row r="7186" spans="1:5" x14ac:dyDescent="0.25">
      <c r="A7186" s="93" t="s">
        <v>1719</v>
      </c>
      <c r="B7186" t="s">
        <v>21783</v>
      </c>
      <c r="C7186">
        <v>5679</v>
      </c>
      <c r="D7186" s="93" t="s">
        <v>23655</v>
      </c>
      <c r="E7186" s="93" t="s">
        <v>14</v>
      </c>
    </row>
    <row r="7187" spans="1:5" x14ac:dyDescent="0.25">
      <c r="A7187" s="93" t="s">
        <v>1719</v>
      </c>
      <c r="B7187" t="s">
        <v>21783</v>
      </c>
      <c r="C7187">
        <v>88309</v>
      </c>
      <c r="D7187" s="93" t="s">
        <v>23656</v>
      </c>
      <c r="E7187" s="93" t="s">
        <v>14</v>
      </c>
    </row>
    <row r="7188" spans="1:5" x14ac:dyDescent="0.25">
      <c r="A7188" s="93" t="s">
        <v>1719</v>
      </c>
      <c r="B7188" t="s">
        <v>21783</v>
      </c>
      <c r="C7188">
        <v>88316</v>
      </c>
      <c r="D7188" s="93" t="s">
        <v>22209</v>
      </c>
      <c r="E7188" s="93" t="s">
        <v>14</v>
      </c>
    </row>
    <row r="7189" spans="1:5" x14ac:dyDescent="0.25">
      <c r="A7189" s="93" t="s">
        <v>1720</v>
      </c>
      <c r="D7189" s="93" t="s">
        <v>14</v>
      </c>
      <c r="E7189" s="93" t="s">
        <v>31565</v>
      </c>
    </row>
    <row r="7190" spans="1:5" x14ac:dyDescent="0.25">
      <c r="A7190" s="93" t="s">
        <v>1720</v>
      </c>
      <c r="B7190" t="s">
        <v>21791</v>
      </c>
      <c r="C7190">
        <v>367</v>
      </c>
      <c r="D7190" s="93" t="s">
        <v>23020</v>
      </c>
      <c r="E7190" s="93" t="s">
        <v>14</v>
      </c>
    </row>
    <row r="7191" spans="1:5" x14ac:dyDescent="0.25">
      <c r="A7191" s="93" t="s">
        <v>1720</v>
      </c>
      <c r="B7191" t="s">
        <v>21783</v>
      </c>
      <c r="C7191">
        <v>88309</v>
      </c>
      <c r="D7191" s="93" t="s">
        <v>23657</v>
      </c>
      <c r="E7191" s="93" t="s">
        <v>14</v>
      </c>
    </row>
    <row r="7192" spans="1:5" x14ac:dyDescent="0.25">
      <c r="A7192" s="93" t="s">
        <v>1720</v>
      </c>
      <c r="B7192" t="s">
        <v>21783</v>
      </c>
      <c r="C7192">
        <v>88316</v>
      </c>
      <c r="D7192" s="93" t="s">
        <v>23658</v>
      </c>
      <c r="E7192" s="93" t="s">
        <v>14</v>
      </c>
    </row>
    <row r="7193" spans="1:5" x14ac:dyDescent="0.25">
      <c r="A7193" s="93" t="s">
        <v>1721</v>
      </c>
      <c r="D7193" s="93" t="s">
        <v>14</v>
      </c>
      <c r="E7193" s="93" t="s">
        <v>31566</v>
      </c>
    </row>
    <row r="7194" spans="1:5" x14ac:dyDescent="0.25">
      <c r="A7194" s="93" t="s">
        <v>1721</v>
      </c>
      <c r="B7194" t="s">
        <v>21791</v>
      </c>
      <c r="C7194">
        <v>4718</v>
      </c>
      <c r="D7194" s="93" t="s">
        <v>23020</v>
      </c>
      <c r="E7194" s="93" t="s">
        <v>14</v>
      </c>
    </row>
    <row r="7195" spans="1:5" x14ac:dyDescent="0.25">
      <c r="A7195" s="93" t="s">
        <v>1721</v>
      </c>
      <c r="B7195" t="s">
        <v>21783</v>
      </c>
      <c r="C7195">
        <v>88309</v>
      </c>
      <c r="D7195" s="93" t="s">
        <v>23657</v>
      </c>
      <c r="E7195" s="93" t="s">
        <v>14</v>
      </c>
    </row>
    <row r="7196" spans="1:5" x14ac:dyDescent="0.25">
      <c r="A7196" s="93" t="s">
        <v>1721</v>
      </c>
      <c r="B7196" t="s">
        <v>21783</v>
      </c>
      <c r="C7196">
        <v>88316</v>
      </c>
      <c r="D7196" s="93" t="s">
        <v>23658</v>
      </c>
      <c r="E7196" s="93" t="s">
        <v>14</v>
      </c>
    </row>
    <row r="7197" spans="1:5" x14ac:dyDescent="0.25">
      <c r="A7197" s="93" t="s">
        <v>1722</v>
      </c>
      <c r="D7197" s="93" t="s">
        <v>14</v>
      </c>
      <c r="E7197" s="93" t="s">
        <v>31567</v>
      </c>
    </row>
    <row r="7198" spans="1:5" x14ac:dyDescent="0.25">
      <c r="A7198" s="93" t="s">
        <v>1722</v>
      </c>
      <c r="B7198" t="s">
        <v>21791</v>
      </c>
      <c r="C7198">
        <v>4021</v>
      </c>
      <c r="D7198" s="93" t="s">
        <v>23574</v>
      </c>
      <c r="E7198" s="93" t="s">
        <v>14</v>
      </c>
    </row>
    <row r="7199" spans="1:5" x14ac:dyDescent="0.25">
      <c r="A7199" s="93" t="s">
        <v>1722</v>
      </c>
      <c r="B7199" t="s">
        <v>21791</v>
      </c>
      <c r="C7199">
        <v>4718</v>
      </c>
      <c r="D7199" s="93" t="s">
        <v>23659</v>
      </c>
      <c r="E7199" s="93" t="s">
        <v>14</v>
      </c>
    </row>
    <row r="7200" spans="1:5" x14ac:dyDescent="0.25">
      <c r="A7200" s="93" t="s">
        <v>1722</v>
      </c>
      <c r="B7200" t="s">
        <v>21791</v>
      </c>
      <c r="C7200">
        <v>38052</v>
      </c>
      <c r="D7200" s="93" t="s">
        <v>23568</v>
      </c>
      <c r="E7200" s="93" t="s">
        <v>14</v>
      </c>
    </row>
    <row r="7201" spans="1:5" x14ac:dyDescent="0.25">
      <c r="A7201" s="93" t="s">
        <v>1722</v>
      </c>
      <c r="B7201" t="s">
        <v>21783</v>
      </c>
      <c r="C7201">
        <v>88309</v>
      </c>
      <c r="D7201" s="93" t="s">
        <v>21801</v>
      </c>
      <c r="E7201" s="93" t="s">
        <v>14</v>
      </c>
    </row>
    <row r="7202" spans="1:5" x14ac:dyDescent="0.25">
      <c r="A7202" s="93" t="s">
        <v>1722</v>
      </c>
      <c r="B7202" t="s">
        <v>21783</v>
      </c>
      <c r="C7202">
        <v>88316</v>
      </c>
      <c r="D7202" s="93" t="s">
        <v>23660</v>
      </c>
      <c r="E7202" s="93" t="s">
        <v>14</v>
      </c>
    </row>
    <row r="7203" spans="1:5" x14ac:dyDescent="0.25">
      <c r="A7203" s="93" t="s">
        <v>1722</v>
      </c>
      <c r="B7203" t="s">
        <v>21783</v>
      </c>
      <c r="C7203">
        <v>93358</v>
      </c>
      <c r="D7203" s="93" t="s">
        <v>23434</v>
      </c>
      <c r="E7203" s="93" t="s">
        <v>14</v>
      </c>
    </row>
    <row r="7204" spans="1:5" x14ac:dyDescent="0.25">
      <c r="A7204" s="93" t="s">
        <v>1723</v>
      </c>
      <c r="D7204" s="93" t="s">
        <v>14</v>
      </c>
      <c r="E7204" s="93" t="s">
        <v>31568</v>
      </c>
    </row>
    <row r="7205" spans="1:5" x14ac:dyDescent="0.25">
      <c r="A7205" s="93" t="s">
        <v>1723</v>
      </c>
      <c r="B7205" t="s">
        <v>21791</v>
      </c>
      <c r="C7205">
        <v>4021</v>
      </c>
      <c r="D7205" s="93" t="s">
        <v>23574</v>
      </c>
      <c r="E7205" s="93" t="s">
        <v>14</v>
      </c>
    </row>
    <row r="7206" spans="1:5" x14ac:dyDescent="0.25">
      <c r="A7206" s="93" t="s">
        <v>1723</v>
      </c>
      <c r="B7206" t="s">
        <v>21791</v>
      </c>
      <c r="C7206">
        <v>4718</v>
      </c>
      <c r="D7206" s="93" t="s">
        <v>23659</v>
      </c>
      <c r="E7206" s="93" t="s">
        <v>14</v>
      </c>
    </row>
    <row r="7207" spans="1:5" x14ac:dyDescent="0.25">
      <c r="A7207" s="93" t="s">
        <v>1723</v>
      </c>
      <c r="B7207" t="s">
        <v>21791</v>
      </c>
      <c r="C7207">
        <v>44315</v>
      </c>
      <c r="D7207" s="93" t="s">
        <v>22323</v>
      </c>
      <c r="E7207" s="93" t="s">
        <v>14</v>
      </c>
    </row>
    <row r="7208" spans="1:5" x14ac:dyDescent="0.25">
      <c r="A7208" s="93" t="s">
        <v>1723</v>
      </c>
      <c r="B7208" t="s">
        <v>21783</v>
      </c>
      <c r="C7208">
        <v>88309</v>
      </c>
      <c r="D7208" s="93" t="s">
        <v>21801</v>
      </c>
      <c r="E7208" s="93" t="s">
        <v>14</v>
      </c>
    </row>
    <row r="7209" spans="1:5" x14ac:dyDescent="0.25">
      <c r="A7209" s="93" t="s">
        <v>1723</v>
      </c>
      <c r="B7209" t="s">
        <v>21783</v>
      </c>
      <c r="C7209">
        <v>88316</v>
      </c>
      <c r="D7209" s="93" t="s">
        <v>23660</v>
      </c>
      <c r="E7209" s="93" t="s">
        <v>14</v>
      </c>
    </row>
    <row r="7210" spans="1:5" x14ac:dyDescent="0.25">
      <c r="A7210" s="93" t="s">
        <v>1723</v>
      </c>
      <c r="B7210" t="s">
        <v>21783</v>
      </c>
      <c r="C7210">
        <v>93358</v>
      </c>
      <c r="D7210" s="93" t="s">
        <v>23434</v>
      </c>
      <c r="E7210" s="93" t="s">
        <v>14</v>
      </c>
    </row>
    <row r="7211" spans="1:5" x14ac:dyDescent="0.25">
      <c r="A7211" s="93" t="s">
        <v>1724</v>
      </c>
      <c r="D7211" s="93" t="s">
        <v>14</v>
      </c>
      <c r="E7211" s="93" t="s">
        <v>31569</v>
      </c>
    </row>
    <row r="7212" spans="1:5" x14ac:dyDescent="0.25">
      <c r="A7212" s="93" t="s">
        <v>1724</v>
      </c>
      <c r="B7212" t="s">
        <v>21791</v>
      </c>
      <c r="C7212">
        <v>345</v>
      </c>
      <c r="D7212" s="93" t="s">
        <v>23661</v>
      </c>
      <c r="E7212" s="93" t="s">
        <v>14</v>
      </c>
    </row>
    <row r="7213" spans="1:5" x14ac:dyDescent="0.25">
      <c r="A7213" s="93" t="s">
        <v>1724</v>
      </c>
      <c r="B7213" t="s">
        <v>21791</v>
      </c>
      <c r="C7213">
        <v>4013</v>
      </c>
      <c r="D7213" s="93" t="s">
        <v>23092</v>
      </c>
      <c r="E7213" s="93" t="s">
        <v>14</v>
      </c>
    </row>
    <row r="7214" spans="1:5" x14ac:dyDescent="0.25">
      <c r="A7214" s="93" t="s">
        <v>1724</v>
      </c>
      <c r="B7214" t="s">
        <v>21791</v>
      </c>
      <c r="C7214">
        <v>4720</v>
      </c>
      <c r="D7214" s="93" t="s">
        <v>23662</v>
      </c>
      <c r="E7214" s="93" t="s">
        <v>14</v>
      </c>
    </row>
    <row r="7215" spans="1:5" x14ac:dyDescent="0.25">
      <c r="A7215" s="93" t="s">
        <v>1724</v>
      </c>
      <c r="B7215" t="s">
        <v>21791</v>
      </c>
      <c r="C7215">
        <v>9836</v>
      </c>
      <c r="D7215" s="93" t="s">
        <v>23205</v>
      </c>
      <c r="E7215" s="93" t="s">
        <v>14</v>
      </c>
    </row>
    <row r="7216" spans="1:5" x14ac:dyDescent="0.25">
      <c r="A7216" s="93" t="s">
        <v>1724</v>
      </c>
      <c r="B7216" t="s">
        <v>21783</v>
      </c>
      <c r="C7216">
        <v>88316</v>
      </c>
      <c r="D7216" s="93" t="s">
        <v>23663</v>
      </c>
      <c r="E7216" s="93" t="s">
        <v>14</v>
      </c>
    </row>
    <row r="7217" spans="1:5" x14ac:dyDescent="0.25">
      <c r="A7217" s="93" t="s">
        <v>1725</v>
      </c>
      <c r="D7217" s="93" t="s">
        <v>14</v>
      </c>
      <c r="E7217" s="93" t="s">
        <v>31570</v>
      </c>
    </row>
    <row r="7218" spans="1:5" x14ac:dyDescent="0.25">
      <c r="A7218" s="93" t="s">
        <v>1725</v>
      </c>
      <c r="B7218" t="s">
        <v>21791</v>
      </c>
      <c r="C7218">
        <v>345</v>
      </c>
      <c r="D7218" s="93" t="s">
        <v>23664</v>
      </c>
      <c r="E7218" s="93" t="s">
        <v>14</v>
      </c>
    </row>
    <row r="7219" spans="1:5" x14ac:dyDescent="0.25">
      <c r="A7219" s="93" t="s">
        <v>1725</v>
      </c>
      <c r="B7219" t="s">
        <v>21791</v>
      </c>
      <c r="C7219">
        <v>4013</v>
      </c>
      <c r="D7219" s="93" t="s">
        <v>23665</v>
      </c>
      <c r="E7219" s="93" t="s">
        <v>14</v>
      </c>
    </row>
    <row r="7220" spans="1:5" x14ac:dyDescent="0.25">
      <c r="A7220" s="93" t="s">
        <v>1725</v>
      </c>
      <c r="B7220" t="s">
        <v>21791</v>
      </c>
      <c r="C7220">
        <v>4720</v>
      </c>
      <c r="D7220" s="93" t="s">
        <v>23360</v>
      </c>
      <c r="E7220" s="93" t="s">
        <v>14</v>
      </c>
    </row>
    <row r="7221" spans="1:5" x14ac:dyDescent="0.25">
      <c r="A7221" s="93" t="s">
        <v>1725</v>
      </c>
      <c r="B7221" t="s">
        <v>21791</v>
      </c>
      <c r="C7221">
        <v>9837</v>
      </c>
      <c r="D7221" s="93" t="s">
        <v>23205</v>
      </c>
      <c r="E7221" s="93" t="s">
        <v>14</v>
      </c>
    </row>
    <row r="7222" spans="1:5" x14ac:dyDescent="0.25">
      <c r="A7222" s="93" t="s">
        <v>1725</v>
      </c>
      <c r="B7222" t="s">
        <v>21783</v>
      </c>
      <c r="C7222">
        <v>88316</v>
      </c>
      <c r="D7222" s="93" t="s">
        <v>23663</v>
      </c>
      <c r="E7222" s="93" t="s">
        <v>14</v>
      </c>
    </row>
    <row r="7223" spans="1:5" x14ac:dyDescent="0.25">
      <c r="A7223" s="93" t="s">
        <v>1726</v>
      </c>
      <c r="D7223" s="93" t="s">
        <v>14</v>
      </c>
      <c r="E7223" s="93" t="s">
        <v>31571</v>
      </c>
    </row>
    <row r="7224" spans="1:5" x14ac:dyDescent="0.25">
      <c r="A7224" s="93" t="s">
        <v>1726</v>
      </c>
      <c r="B7224" t="s">
        <v>21791</v>
      </c>
      <c r="C7224">
        <v>345</v>
      </c>
      <c r="D7224" s="93" t="s">
        <v>23666</v>
      </c>
      <c r="E7224" s="93" t="s">
        <v>14</v>
      </c>
    </row>
    <row r="7225" spans="1:5" x14ac:dyDescent="0.25">
      <c r="A7225" s="93" t="s">
        <v>1726</v>
      </c>
      <c r="B7225" t="s">
        <v>21791</v>
      </c>
      <c r="C7225">
        <v>4013</v>
      </c>
      <c r="D7225" s="93" t="s">
        <v>23667</v>
      </c>
      <c r="E7225" s="93" t="s">
        <v>14</v>
      </c>
    </row>
    <row r="7226" spans="1:5" x14ac:dyDescent="0.25">
      <c r="A7226" s="93" t="s">
        <v>1726</v>
      </c>
      <c r="B7226" t="s">
        <v>21791</v>
      </c>
      <c r="C7226">
        <v>4720</v>
      </c>
      <c r="D7226" s="93" t="s">
        <v>23668</v>
      </c>
      <c r="E7226" s="93" t="s">
        <v>14</v>
      </c>
    </row>
    <row r="7227" spans="1:5" x14ac:dyDescent="0.25">
      <c r="A7227" s="93" t="s">
        <v>1726</v>
      </c>
      <c r="B7227" t="s">
        <v>21791</v>
      </c>
      <c r="C7227">
        <v>9838</v>
      </c>
      <c r="D7227" s="93" t="s">
        <v>23205</v>
      </c>
      <c r="E7227" s="93" t="s">
        <v>14</v>
      </c>
    </row>
    <row r="7228" spans="1:5" x14ac:dyDescent="0.25">
      <c r="A7228" s="93" t="s">
        <v>1726</v>
      </c>
      <c r="B7228" t="s">
        <v>21783</v>
      </c>
      <c r="C7228">
        <v>88316</v>
      </c>
      <c r="D7228" s="93" t="s">
        <v>23663</v>
      </c>
      <c r="E7228" s="93" t="s">
        <v>14</v>
      </c>
    </row>
    <row r="7229" spans="1:5" x14ac:dyDescent="0.25">
      <c r="A7229" s="93" t="s">
        <v>1727</v>
      </c>
      <c r="D7229" s="93" t="s">
        <v>14</v>
      </c>
      <c r="E7229" s="93" t="s">
        <v>31572</v>
      </c>
    </row>
    <row r="7230" spans="1:5" x14ac:dyDescent="0.25">
      <c r="A7230" s="93" t="s">
        <v>1727</v>
      </c>
      <c r="B7230" t="s">
        <v>21791</v>
      </c>
      <c r="C7230">
        <v>4018</v>
      </c>
      <c r="D7230" s="93" t="s">
        <v>23653</v>
      </c>
      <c r="E7230" s="93" t="s">
        <v>14</v>
      </c>
    </row>
    <row r="7231" spans="1:5" x14ac:dyDescent="0.25">
      <c r="A7231" s="93" t="s">
        <v>1727</v>
      </c>
      <c r="B7231" t="s">
        <v>21783</v>
      </c>
      <c r="C7231">
        <v>88309</v>
      </c>
      <c r="D7231" s="93" t="s">
        <v>23312</v>
      </c>
      <c r="E7231" s="93" t="s">
        <v>14</v>
      </c>
    </row>
    <row r="7232" spans="1:5" x14ac:dyDescent="0.25">
      <c r="A7232" s="93" t="s">
        <v>1727</v>
      </c>
      <c r="B7232" t="s">
        <v>21783</v>
      </c>
      <c r="C7232">
        <v>88316</v>
      </c>
      <c r="D7232" s="93" t="s">
        <v>23647</v>
      </c>
      <c r="E7232" s="93" t="s">
        <v>14</v>
      </c>
    </row>
    <row r="7233" spans="1:5" x14ac:dyDescent="0.25">
      <c r="A7233" s="93" t="s">
        <v>1728</v>
      </c>
      <c r="D7233" s="93" t="s">
        <v>14</v>
      </c>
      <c r="E7233" s="93" t="s">
        <v>31573</v>
      </c>
    </row>
    <row r="7234" spans="1:5" x14ac:dyDescent="0.25">
      <c r="A7234" s="93" t="s">
        <v>1728</v>
      </c>
      <c r="B7234" t="s">
        <v>21791</v>
      </c>
      <c r="C7234">
        <v>4011</v>
      </c>
      <c r="D7234" s="93" t="s">
        <v>23669</v>
      </c>
      <c r="E7234" s="93" t="s">
        <v>14</v>
      </c>
    </row>
    <row r="7235" spans="1:5" x14ac:dyDescent="0.25">
      <c r="A7235" s="93" t="s">
        <v>1728</v>
      </c>
      <c r="B7235" t="s">
        <v>21791</v>
      </c>
      <c r="C7235">
        <v>4460</v>
      </c>
      <c r="D7235" s="93" t="s">
        <v>23670</v>
      </c>
      <c r="E7235" s="93" t="s">
        <v>14</v>
      </c>
    </row>
    <row r="7236" spans="1:5" x14ac:dyDescent="0.25">
      <c r="A7236" s="93" t="s">
        <v>1728</v>
      </c>
      <c r="B7236" t="s">
        <v>21791</v>
      </c>
      <c r="C7236">
        <v>4730</v>
      </c>
      <c r="D7236" s="93" t="s">
        <v>22841</v>
      </c>
      <c r="E7236" s="93" t="s">
        <v>14</v>
      </c>
    </row>
    <row r="7237" spans="1:5" x14ac:dyDescent="0.25">
      <c r="A7237" s="93" t="s">
        <v>1728</v>
      </c>
      <c r="B7237" t="s">
        <v>21791</v>
      </c>
      <c r="C7237">
        <v>5063</v>
      </c>
      <c r="D7237" s="93" t="s">
        <v>23433</v>
      </c>
      <c r="E7237" s="93" t="s">
        <v>14</v>
      </c>
    </row>
    <row r="7238" spans="1:5" x14ac:dyDescent="0.25">
      <c r="A7238" s="93" t="s">
        <v>1728</v>
      </c>
      <c r="B7238" t="s">
        <v>21783</v>
      </c>
      <c r="C7238">
        <v>5631</v>
      </c>
      <c r="D7238" s="93" t="s">
        <v>23671</v>
      </c>
      <c r="E7238" s="93" t="s">
        <v>14</v>
      </c>
    </row>
    <row r="7239" spans="1:5" x14ac:dyDescent="0.25">
      <c r="A7239" s="93" t="s">
        <v>1728</v>
      </c>
      <c r="B7239" t="s">
        <v>21783</v>
      </c>
      <c r="C7239">
        <v>5632</v>
      </c>
      <c r="D7239" s="93" t="s">
        <v>23672</v>
      </c>
      <c r="E7239" s="93" t="s">
        <v>14</v>
      </c>
    </row>
    <row r="7240" spans="1:5" x14ac:dyDescent="0.25">
      <c r="A7240" s="93" t="s">
        <v>1728</v>
      </c>
      <c r="B7240" t="s">
        <v>21791</v>
      </c>
      <c r="C7240">
        <v>40438</v>
      </c>
      <c r="D7240" s="93" t="s">
        <v>22196</v>
      </c>
      <c r="E7240" s="93" t="s">
        <v>14</v>
      </c>
    </row>
    <row r="7241" spans="1:5" x14ac:dyDescent="0.25">
      <c r="A7241" s="93" t="s">
        <v>1728</v>
      </c>
      <c r="B7241" t="s">
        <v>21783</v>
      </c>
      <c r="C7241">
        <v>88309</v>
      </c>
      <c r="D7241" s="93" t="s">
        <v>23673</v>
      </c>
      <c r="E7241" s="93" t="s">
        <v>14</v>
      </c>
    </row>
    <row r="7242" spans="1:5" x14ac:dyDescent="0.25">
      <c r="A7242" s="93" t="s">
        <v>1728</v>
      </c>
      <c r="B7242" t="s">
        <v>21783</v>
      </c>
      <c r="C7242">
        <v>88316</v>
      </c>
      <c r="D7242" s="93" t="s">
        <v>23673</v>
      </c>
      <c r="E7242" s="93" t="s">
        <v>14</v>
      </c>
    </row>
    <row r="7243" spans="1:5" x14ac:dyDescent="0.25">
      <c r="A7243" s="93" t="s">
        <v>1729</v>
      </c>
      <c r="D7243" s="93" t="s">
        <v>14</v>
      </c>
      <c r="E7243" s="93" t="s">
        <v>31574</v>
      </c>
    </row>
    <row r="7244" spans="1:5" x14ac:dyDescent="0.25">
      <c r="A7244" s="93" t="s">
        <v>1729</v>
      </c>
      <c r="B7244" t="s">
        <v>21791</v>
      </c>
      <c r="C7244">
        <v>4011</v>
      </c>
      <c r="D7244" s="93" t="s">
        <v>23669</v>
      </c>
      <c r="E7244" s="93" t="s">
        <v>14</v>
      </c>
    </row>
    <row r="7245" spans="1:5" x14ac:dyDescent="0.25">
      <c r="A7245" s="93" t="s">
        <v>1729</v>
      </c>
      <c r="B7245" t="s">
        <v>21791</v>
      </c>
      <c r="C7245">
        <v>4460</v>
      </c>
      <c r="D7245" s="93" t="s">
        <v>23670</v>
      </c>
      <c r="E7245" s="93" t="s">
        <v>14</v>
      </c>
    </row>
    <row r="7246" spans="1:5" x14ac:dyDescent="0.25">
      <c r="A7246" s="93" t="s">
        <v>1729</v>
      </c>
      <c r="B7246" t="s">
        <v>21791</v>
      </c>
      <c r="C7246">
        <v>4730</v>
      </c>
      <c r="D7246" s="93" t="s">
        <v>22841</v>
      </c>
      <c r="E7246" s="93" t="s">
        <v>14</v>
      </c>
    </row>
    <row r="7247" spans="1:5" x14ac:dyDescent="0.25">
      <c r="A7247" s="93" t="s">
        <v>1729</v>
      </c>
      <c r="B7247" t="s">
        <v>21791</v>
      </c>
      <c r="C7247">
        <v>5063</v>
      </c>
      <c r="D7247" s="93" t="s">
        <v>23433</v>
      </c>
      <c r="E7247" s="93" t="s">
        <v>14</v>
      </c>
    </row>
    <row r="7248" spans="1:5" x14ac:dyDescent="0.25">
      <c r="A7248" s="93" t="s">
        <v>1729</v>
      </c>
      <c r="B7248" t="s">
        <v>21783</v>
      </c>
      <c r="C7248">
        <v>5631</v>
      </c>
      <c r="D7248" s="93" t="s">
        <v>23674</v>
      </c>
      <c r="E7248" s="93" t="s">
        <v>14</v>
      </c>
    </row>
    <row r="7249" spans="1:5" x14ac:dyDescent="0.25">
      <c r="A7249" s="93" t="s">
        <v>1729</v>
      </c>
      <c r="B7249" t="s">
        <v>21783</v>
      </c>
      <c r="C7249">
        <v>5632</v>
      </c>
      <c r="D7249" s="93" t="s">
        <v>23675</v>
      </c>
      <c r="E7249" s="93" t="s">
        <v>14</v>
      </c>
    </row>
    <row r="7250" spans="1:5" x14ac:dyDescent="0.25">
      <c r="A7250" s="93" t="s">
        <v>1729</v>
      </c>
      <c r="B7250" t="s">
        <v>21791</v>
      </c>
      <c r="C7250">
        <v>40436</v>
      </c>
      <c r="D7250" s="93" t="s">
        <v>22196</v>
      </c>
      <c r="E7250" s="93" t="s">
        <v>14</v>
      </c>
    </row>
    <row r="7251" spans="1:5" x14ac:dyDescent="0.25">
      <c r="A7251" s="93" t="s">
        <v>1729</v>
      </c>
      <c r="B7251" t="s">
        <v>21783</v>
      </c>
      <c r="C7251">
        <v>88309</v>
      </c>
      <c r="D7251" s="93" t="s">
        <v>23676</v>
      </c>
      <c r="E7251" s="93" t="s">
        <v>14</v>
      </c>
    </row>
    <row r="7252" spans="1:5" x14ac:dyDescent="0.25">
      <c r="A7252" s="93" t="s">
        <v>1729</v>
      </c>
      <c r="B7252" t="s">
        <v>21783</v>
      </c>
      <c r="C7252">
        <v>88316</v>
      </c>
      <c r="D7252" s="93" t="s">
        <v>23676</v>
      </c>
      <c r="E7252" s="93" t="s">
        <v>14</v>
      </c>
    </row>
    <row r="7253" spans="1:5" x14ac:dyDescent="0.25">
      <c r="A7253" s="93" t="s">
        <v>1730</v>
      </c>
      <c r="D7253" s="93" t="s">
        <v>14</v>
      </c>
      <c r="E7253" s="93" t="s">
        <v>31575</v>
      </c>
    </row>
    <row r="7254" spans="1:5" x14ac:dyDescent="0.25">
      <c r="A7254" s="93" t="s">
        <v>1730</v>
      </c>
      <c r="B7254" t="s">
        <v>21791</v>
      </c>
      <c r="C7254">
        <v>3309</v>
      </c>
      <c r="D7254" s="93" t="s">
        <v>23677</v>
      </c>
      <c r="E7254" s="93" t="s">
        <v>14</v>
      </c>
    </row>
    <row r="7255" spans="1:5" x14ac:dyDescent="0.25">
      <c r="A7255" s="93" t="s">
        <v>1730</v>
      </c>
      <c r="B7255" t="s">
        <v>21791</v>
      </c>
      <c r="C7255">
        <v>4011</v>
      </c>
      <c r="D7255" s="93" t="s">
        <v>23678</v>
      </c>
      <c r="E7255" s="93" t="s">
        <v>14</v>
      </c>
    </row>
    <row r="7256" spans="1:5" x14ac:dyDescent="0.25">
      <c r="A7256" s="93" t="s">
        <v>1730</v>
      </c>
      <c r="B7256" t="s">
        <v>21791</v>
      </c>
      <c r="C7256">
        <v>4460</v>
      </c>
      <c r="D7256" s="93" t="s">
        <v>23679</v>
      </c>
      <c r="E7256" s="93" t="s">
        <v>14</v>
      </c>
    </row>
    <row r="7257" spans="1:5" x14ac:dyDescent="0.25">
      <c r="A7257" s="93" t="s">
        <v>1730</v>
      </c>
      <c r="B7257" t="s">
        <v>21791</v>
      </c>
      <c r="C7257">
        <v>4730</v>
      </c>
      <c r="D7257" s="93" t="s">
        <v>22841</v>
      </c>
      <c r="E7257" s="93" t="s">
        <v>14</v>
      </c>
    </row>
    <row r="7258" spans="1:5" x14ac:dyDescent="0.25">
      <c r="A7258" s="93" t="s">
        <v>1730</v>
      </c>
      <c r="B7258" t="s">
        <v>21791</v>
      </c>
      <c r="C7258">
        <v>5063</v>
      </c>
      <c r="D7258" s="93" t="s">
        <v>23680</v>
      </c>
      <c r="E7258" s="93" t="s">
        <v>14</v>
      </c>
    </row>
    <row r="7259" spans="1:5" x14ac:dyDescent="0.25">
      <c r="A7259" s="93" t="s">
        <v>1730</v>
      </c>
      <c r="B7259" t="s">
        <v>21783</v>
      </c>
      <c r="C7259">
        <v>5631</v>
      </c>
      <c r="D7259" s="93" t="s">
        <v>23681</v>
      </c>
      <c r="E7259" s="93" t="s">
        <v>14</v>
      </c>
    </row>
    <row r="7260" spans="1:5" x14ac:dyDescent="0.25">
      <c r="A7260" s="93" t="s">
        <v>1730</v>
      </c>
      <c r="B7260" t="s">
        <v>21783</v>
      </c>
      <c r="C7260">
        <v>5632</v>
      </c>
      <c r="D7260" s="93" t="s">
        <v>23682</v>
      </c>
      <c r="E7260" s="93" t="s">
        <v>14</v>
      </c>
    </row>
    <row r="7261" spans="1:5" x14ac:dyDescent="0.25">
      <c r="A7261" s="93" t="s">
        <v>1730</v>
      </c>
      <c r="B7261" t="s">
        <v>21791</v>
      </c>
      <c r="C7261">
        <v>40438</v>
      </c>
      <c r="D7261" s="93" t="s">
        <v>23683</v>
      </c>
      <c r="E7261" s="93" t="s">
        <v>14</v>
      </c>
    </row>
    <row r="7262" spans="1:5" x14ac:dyDescent="0.25">
      <c r="A7262" s="93" t="s">
        <v>1730</v>
      </c>
      <c r="B7262" t="s">
        <v>21783</v>
      </c>
      <c r="C7262">
        <v>88309</v>
      </c>
      <c r="D7262" s="93" t="s">
        <v>23684</v>
      </c>
      <c r="E7262" s="93" t="s">
        <v>14</v>
      </c>
    </row>
    <row r="7263" spans="1:5" x14ac:dyDescent="0.25">
      <c r="A7263" s="93" t="s">
        <v>1730</v>
      </c>
      <c r="B7263" t="s">
        <v>21783</v>
      </c>
      <c r="C7263">
        <v>88316</v>
      </c>
      <c r="D7263" s="93" t="s">
        <v>23684</v>
      </c>
      <c r="E7263" s="93" t="s">
        <v>14</v>
      </c>
    </row>
    <row r="7264" spans="1:5" x14ac:dyDescent="0.25">
      <c r="A7264" s="93" t="s">
        <v>1731</v>
      </c>
      <c r="D7264" s="93" t="s">
        <v>14</v>
      </c>
      <c r="E7264" s="93" t="s">
        <v>31576</v>
      </c>
    </row>
    <row r="7265" spans="1:5" x14ac:dyDescent="0.25">
      <c r="A7265" s="93" t="s">
        <v>1731</v>
      </c>
      <c r="B7265" t="s">
        <v>21791</v>
      </c>
      <c r="C7265">
        <v>3309</v>
      </c>
      <c r="D7265" s="93" t="s">
        <v>23677</v>
      </c>
      <c r="E7265" s="93" t="s">
        <v>14</v>
      </c>
    </row>
    <row r="7266" spans="1:5" x14ac:dyDescent="0.25">
      <c r="A7266" s="93" t="s">
        <v>1731</v>
      </c>
      <c r="B7266" t="s">
        <v>21791</v>
      </c>
      <c r="C7266">
        <v>4011</v>
      </c>
      <c r="D7266" s="93" t="s">
        <v>23678</v>
      </c>
      <c r="E7266" s="93" t="s">
        <v>14</v>
      </c>
    </row>
    <row r="7267" spans="1:5" x14ac:dyDescent="0.25">
      <c r="A7267" s="93" t="s">
        <v>1731</v>
      </c>
      <c r="B7267" t="s">
        <v>21791</v>
      </c>
      <c r="C7267">
        <v>4460</v>
      </c>
      <c r="D7267" s="93" t="s">
        <v>23679</v>
      </c>
      <c r="E7267" s="93" t="s">
        <v>14</v>
      </c>
    </row>
    <row r="7268" spans="1:5" x14ac:dyDescent="0.25">
      <c r="A7268" s="93" t="s">
        <v>1731</v>
      </c>
      <c r="B7268" t="s">
        <v>21791</v>
      </c>
      <c r="C7268">
        <v>4730</v>
      </c>
      <c r="D7268" s="93" t="s">
        <v>22841</v>
      </c>
      <c r="E7268" s="93" t="s">
        <v>14</v>
      </c>
    </row>
    <row r="7269" spans="1:5" x14ac:dyDescent="0.25">
      <c r="A7269" s="93" t="s">
        <v>1731</v>
      </c>
      <c r="B7269" t="s">
        <v>21791</v>
      </c>
      <c r="C7269">
        <v>5063</v>
      </c>
      <c r="D7269" s="93" t="s">
        <v>23680</v>
      </c>
      <c r="E7269" s="93" t="s">
        <v>14</v>
      </c>
    </row>
    <row r="7270" spans="1:5" x14ac:dyDescent="0.25">
      <c r="A7270" s="93" t="s">
        <v>1731</v>
      </c>
      <c r="B7270" t="s">
        <v>21783</v>
      </c>
      <c r="C7270">
        <v>5631</v>
      </c>
      <c r="D7270" s="93" t="s">
        <v>22101</v>
      </c>
      <c r="E7270" s="93" t="s">
        <v>14</v>
      </c>
    </row>
    <row r="7271" spans="1:5" x14ac:dyDescent="0.25">
      <c r="A7271" s="93" t="s">
        <v>1731</v>
      </c>
      <c r="B7271" t="s">
        <v>21783</v>
      </c>
      <c r="C7271">
        <v>5632</v>
      </c>
      <c r="D7271" s="93" t="s">
        <v>23685</v>
      </c>
      <c r="E7271" s="93" t="s">
        <v>14</v>
      </c>
    </row>
    <row r="7272" spans="1:5" x14ac:dyDescent="0.25">
      <c r="A7272" s="93" t="s">
        <v>1731</v>
      </c>
      <c r="B7272" t="s">
        <v>21791</v>
      </c>
      <c r="C7272">
        <v>40436</v>
      </c>
      <c r="D7272" s="93" t="s">
        <v>23683</v>
      </c>
      <c r="E7272" s="93" t="s">
        <v>14</v>
      </c>
    </row>
    <row r="7273" spans="1:5" x14ac:dyDescent="0.25">
      <c r="A7273" s="93" t="s">
        <v>1731</v>
      </c>
      <c r="B7273" t="s">
        <v>21783</v>
      </c>
      <c r="C7273">
        <v>88309</v>
      </c>
      <c r="D7273" s="93" t="s">
        <v>23686</v>
      </c>
      <c r="E7273" s="93" t="s">
        <v>14</v>
      </c>
    </row>
    <row r="7274" spans="1:5" x14ac:dyDescent="0.25">
      <c r="A7274" s="93" t="s">
        <v>1731</v>
      </c>
      <c r="B7274" t="s">
        <v>21783</v>
      </c>
      <c r="C7274">
        <v>88316</v>
      </c>
      <c r="D7274" s="93" t="s">
        <v>23686</v>
      </c>
      <c r="E7274" s="93" t="s">
        <v>14</v>
      </c>
    </row>
    <row r="7275" spans="1:5" x14ac:dyDescent="0.25">
      <c r="A7275" s="93" t="s">
        <v>1732</v>
      </c>
      <c r="D7275" s="93" t="s">
        <v>14</v>
      </c>
      <c r="E7275" s="93" t="s">
        <v>31577</v>
      </c>
    </row>
    <row r="7276" spans="1:5" x14ac:dyDescent="0.25">
      <c r="A7276" s="93" t="s">
        <v>1732</v>
      </c>
      <c r="B7276" t="s">
        <v>21791</v>
      </c>
      <c r="C7276">
        <v>3309</v>
      </c>
      <c r="D7276" s="93" t="s">
        <v>23687</v>
      </c>
      <c r="E7276" s="93" t="s">
        <v>14</v>
      </c>
    </row>
    <row r="7277" spans="1:5" x14ac:dyDescent="0.25">
      <c r="A7277" s="93" t="s">
        <v>1732</v>
      </c>
      <c r="B7277" t="s">
        <v>21791</v>
      </c>
      <c r="C7277">
        <v>4011</v>
      </c>
      <c r="D7277" s="93" t="s">
        <v>23688</v>
      </c>
      <c r="E7277" s="93" t="s">
        <v>14</v>
      </c>
    </row>
    <row r="7278" spans="1:5" x14ac:dyDescent="0.25">
      <c r="A7278" s="93" t="s">
        <v>1732</v>
      </c>
      <c r="B7278" t="s">
        <v>21791</v>
      </c>
      <c r="C7278">
        <v>4460</v>
      </c>
      <c r="D7278" s="93" t="s">
        <v>23689</v>
      </c>
      <c r="E7278" s="93" t="s">
        <v>14</v>
      </c>
    </row>
    <row r="7279" spans="1:5" x14ac:dyDescent="0.25">
      <c r="A7279" s="93" t="s">
        <v>1732</v>
      </c>
      <c r="B7279" t="s">
        <v>21791</v>
      </c>
      <c r="C7279">
        <v>4730</v>
      </c>
      <c r="D7279" s="93" t="s">
        <v>22841</v>
      </c>
      <c r="E7279" s="93" t="s">
        <v>14</v>
      </c>
    </row>
    <row r="7280" spans="1:5" x14ac:dyDescent="0.25">
      <c r="A7280" s="93" t="s">
        <v>1732</v>
      </c>
      <c r="B7280" t="s">
        <v>21791</v>
      </c>
      <c r="C7280">
        <v>5063</v>
      </c>
      <c r="D7280" s="93" t="s">
        <v>23690</v>
      </c>
      <c r="E7280" s="93" t="s">
        <v>14</v>
      </c>
    </row>
    <row r="7281" spans="1:5" x14ac:dyDescent="0.25">
      <c r="A7281" s="93" t="s">
        <v>1732</v>
      </c>
      <c r="B7281" t="s">
        <v>21783</v>
      </c>
      <c r="C7281">
        <v>5631</v>
      </c>
      <c r="D7281" s="93" t="s">
        <v>21890</v>
      </c>
      <c r="E7281" s="93" t="s">
        <v>14</v>
      </c>
    </row>
    <row r="7282" spans="1:5" x14ac:dyDescent="0.25">
      <c r="A7282" s="93" t="s">
        <v>1732</v>
      </c>
      <c r="B7282" t="s">
        <v>21783</v>
      </c>
      <c r="C7282">
        <v>5632</v>
      </c>
      <c r="D7282" s="93" t="s">
        <v>23691</v>
      </c>
      <c r="E7282" s="93" t="s">
        <v>14</v>
      </c>
    </row>
    <row r="7283" spans="1:5" x14ac:dyDescent="0.25">
      <c r="A7283" s="93" t="s">
        <v>1732</v>
      </c>
      <c r="B7283" t="s">
        <v>21791</v>
      </c>
      <c r="C7283">
        <v>40438</v>
      </c>
      <c r="D7283" s="93" t="s">
        <v>23692</v>
      </c>
      <c r="E7283" s="93" t="s">
        <v>14</v>
      </c>
    </row>
    <row r="7284" spans="1:5" x14ac:dyDescent="0.25">
      <c r="A7284" s="93" t="s">
        <v>1732</v>
      </c>
      <c r="B7284" t="s">
        <v>21783</v>
      </c>
      <c r="C7284">
        <v>88309</v>
      </c>
      <c r="D7284" s="93" t="s">
        <v>23693</v>
      </c>
      <c r="E7284" s="93" t="s">
        <v>14</v>
      </c>
    </row>
    <row r="7285" spans="1:5" x14ac:dyDescent="0.25">
      <c r="A7285" s="93" t="s">
        <v>1732</v>
      </c>
      <c r="B7285" t="s">
        <v>21783</v>
      </c>
      <c r="C7285">
        <v>88316</v>
      </c>
      <c r="D7285" s="93" t="s">
        <v>23693</v>
      </c>
      <c r="E7285" s="93" t="s">
        <v>14</v>
      </c>
    </row>
    <row r="7286" spans="1:5" x14ac:dyDescent="0.25">
      <c r="A7286" s="93" t="s">
        <v>1733</v>
      </c>
      <c r="D7286" s="93" t="s">
        <v>14</v>
      </c>
      <c r="E7286" s="93" t="s">
        <v>31578</v>
      </c>
    </row>
    <row r="7287" spans="1:5" x14ac:dyDescent="0.25">
      <c r="A7287" s="93" t="s">
        <v>1733</v>
      </c>
      <c r="B7287" t="s">
        <v>21791</v>
      </c>
      <c r="C7287">
        <v>3309</v>
      </c>
      <c r="D7287" s="93" t="s">
        <v>23687</v>
      </c>
      <c r="E7287" s="93" t="s">
        <v>14</v>
      </c>
    </row>
    <row r="7288" spans="1:5" x14ac:dyDescent="0.25">
      <c r="A7288" s="93" t="s">
        <v>1733</v>
      </c>
      <c r="B7288" t="s">
        <v>21791</v>
      </c>
      <c r="C7288">
        <v>4011</v>
      </c>
      <c r="D7288" s="93" t="s">
        <v>23688</v>
      </c>
      <c r="E7288" s="93" t="s">
        <v>14</v>
      </c>
    </row>
    <row r="7289" spans="1:5" x14ac:dyDescent="0.25">
      <c r="A7289" s="93" t="s">
        <v>1733</v>
      </c>
      <c r="B7289" t="s">
        <v>21791</v>
      </c>
      <c r="C7289">
        <v>4460</v>
      </c>
      <c r="D7289" s="93" t="s">
        <v>23689</v>
      </c>
      <c r="E7289" s="93" t="s">
        <v>14</v>
      </c>
    </row>
    <row r="7290" spans="1:5" x14ac:dyDescent="0.25">
      <c r="A7290" s="93" t="s">
        <v>1733</v>
      </c>
      <c r="B7290" t="s">
        <v>21791</v>
      </c>
      <c r="C7290">
        <v>4730</v>
      </c>
      <c r="D7290" s="93" t="s">
        <v>22841</v>
      </c>
      <c r="E7290" s="93" t="s">
        <v>14</v>
      </c>
    </row>
    <row r="7291" spans="1:5" x14ac:dyDescent="0.25">
      <c r="A7291" s="93" t="s">
        <v>1733</v>
      </c>
      <c r="B7291" t="s">
        <v>21791</v>
      </c>
      <c r="C7291">
        <v>5063</v>
      </c>
      <c r="D7291" s="93" t="s">
        <v>23690</v>
      </c>
      <c r="E7291" s="93" t="s">
        <v>14</v>
      </c>
    </row>
    <row r="7292" spans="1:5" x14ac:dyDescent="0.25">
      <c r="A7292" s="93" t="s">
        <v>1733</v>
      </c>
      <c r="B7292" t="s">
        <v>21783</v>
      </c>
      <c r="C7292">
        <v>5631</v>
      </c>
      <c r="D7292" s="93" t="s">
        <v>23694</v>
      </c>
      <c r="E7292" s="93" t="s">
        <v>14</v>
      </c>
    </row>
    <row r="7293" spans="1:5" x14ac:dyDescent="0.25">
      <c r="A7293" s="93" t="s">
        <v>1733</v>
      </c>
      <c r="B7293" t="s">
        <v>21783</v>
      </c>
      <c r="C7293">
        <v>5632</v>
      </c>
      <c r="D7293" s="93" t="s">
        <v>23695</v>
      </c>
      <c r="E7293" s="93" t="s">
        <v>14</v>
      </c>
    </row>
    <row r="7294" spans="1:5" x14ac:dyDescent="0.25">
      <c r="A7294" s="93" t="s">
        <v>1733</v>
      </c>
      <c r="B7294" t="s">
        <v>21791</v>
      </c>
      <c r="C7294">
        <v>40436</v>
      </c>
      <c r="D7294" s="93" t="s">
        <v>23692</v>
      </c>
      <c r="E7294" s="93" t="s">
        <v>14</v>
      </c>
    </row>
    <row r="7295" spans="1:5" x14ac:dyDescent="0.25">
      <c r="A7295" s="93" t="s">
        <v>1733</v>
      </c>
      <c r="B7295" t="s">
        <v>21783</v>
      </c>
      <c r="C7295">
        <v>88309</v>
      </c>
      <c r="D7295" s="93" t="s">
        <v>23696</v>
      </c>
      <c r="E7295" s="93" t="s">
        <v>14</v>
      </c>
    </row>
    <row r="7296" spans="1:5" x14ac:dyDescent="0.25">
      <c r="A7296" s="93" t="s">
        <v>1733</v>
      </c>
      <c r="B7296" t="s">
        <v>21783</v>
      </c>
      <c r="C7296">
        <v>88316</v>
      </c>
      <c r="D7296" s="93" t="s">
        <v>23696</v>
      </c>
      <c r="E7296" s="93" t="s">
        <v>14</v>
      </c>
    </row>
    <row r="7297" spans="1:5" x14ac:dyDescent="0.25">
      <c r="A7297" s="93" t="s">
        <v>1734</v>
      </c>
      <c r="D7297" s="93" t="s">
        <v>14</v>
      </c>
      <c r="E7297" s="93" t="s">
        <v>31579</v>
      </c>
    </row>
    <row r="7298" spans="1:5" x14ac:dyDescent="0.25">
      <c r="A7298" s="93" t="s">
        <v>1734</v>
      </c>
      <c r="B7298" t="s">
        <v>21791</v>
      </c>
      <c r="C7298">
        <v>4011</v>
      </c>
      <c r="D7298" s="93" t="s">
        <v>23697</v>
      </c>
      <c r="E7298" s="93" t="s">
        <v>14</v>
      </c>
    </row>
    <row r="7299" spans="1:5" x14ac:dyDescent="0.25">
      <c r="A7299" s="93" t="s">
        <v>1734</v>
      </c>
      <c r="B7299" t="s">
        <v>21791</v>
      </c>
      <c r="C7299">
        <v>4460</v>
      </c>
      <c r="D7299" s="93" t="s">
        <v>22914</v>
      </c>
      <c r="E7299" s="93" t="s">
        <v>14</v>
      </c>
    </row>
    <row r="7300" spans="1:5" x14ac:dyDescent="0.25">
      <c r="A7300" s="93" t="s">
        <v>1734</v>
      </c>
      <c r="B7300" t="s">
        <v>21791</v>
      </c>
      <c r="C7300">
        <v>4730</v>
      </c>
      <c r="D7300" s="93" t="s">
        <v>22841</v>
      </c>
      <c r="E7300" s="93" t="s">
        <v>14</v>
      </c>
    </row>
    <row r="7301" spans="1:5" x14ac:dyDescent="0.25">
      <c r="A7301" s="93" t="s">
        <v>1734</v>
      </c>
      <c r="B7301" t="s">
        <v>21791</v>
      </c>
      <c r="C7301">
        <v>5063</v>
      </c>
      <c r="D7301" s="93" t="s">
        <v>22385</v>
      </c>
      <c r="E7301" s="93" t="s">
        <v>14</v>
      </c>
    </row>
    <row r="7302" spans="1:5" x14ac:dyDescent="0.25">
      <c r="A7302" s="93" t="s">
        <v>1734</v>
      </c>
      <c r="B7302" t="s">
        <v>21783</v>
      </c>
      <c r="C7302">
        <v>5631</v>
      </c>
      <c r="D7302" s="93" t="s">
        <v>23698</v>
      </c>
      <c r="E7302" s="93" t="s">
        <v>14</v>
      </c>
    </row>
    <row r="7303" spans="1:5" x14ac:dyDescent="0.25">
      <c r="A7303" s="93" t="s">
        <v>1734</v>
      </c>
      <c r="B7303" t="s">
        <v>21783</v>
      </c>
      <c r="C7303">
        <v>5632</v>
      </c>
      <c r="D7303" s="93" t="s">
        <v>23699</v>
      </c>
      <c r="E7303" s="93" t="s">
        <v>14</v>
      </c>
    </row>
    <row r="7304" spans="1:5" x14ac:dyDescent="0.25">
      <c r="A7304" s="93" t="s">
        <v>1734</v>
      </c>
      <c r="B7304" t="s">
        <v>21791</v>
      </c>
      <c r="C7304">
        <v>40440</v>
      </c>
      <c r="D7304" s="93" t="s">
        <v>23205</v>
      </c>
      <c r="E7304" s="93" t="s">
        <v>14</v>
      </c>
    </row>
    <row r="7305" spans="1:5" x14ac:dyDescent="0.25">
      <c r="A7305" s="93" t="s">
        <v>1734</v>
      </c>
      <c r="B7305" t="s">
        <v>21791</v>
      </c>
      <c r="C7305">
        <v>40441</v>
      </c>
      <c r="D7305" s="93" t="s">
        <v>23205</v>
      </c>
      <c r="E7305" s="93" t="s">
        <v>14</v>
      </c>
    </row>
    <row r="7306" spans="1:5" x14ac:dyDescent="0.25">
      <c r="A7306" s="93" t="s">
        <v>1734</v>
      </c>
      <c r="B7306" t="s">
        <v>21783</v>
      </c>
      <c r="C7306">
        <v>88309</v>
      </c>
      <c r="D7306" s="93" t="s">
        <v>23700</v>
      </c>
      <c r="E7306" s="93" t="s">
        <v>14</v>
      </c>
    </row>
    <row r="7307" spans="1:5" x14ac:dyDescent="0.25">
      <c r="A7307" s="93" t="s">
        <v>1734</v>
      </c>
      <c r="B7307" t="s">
        <v>21783</v>
      </c>
      <c r="C7307">
        <v>88316</v>
      </c>
      <c r="D7307" s="93" t="s">
        <v>23700</v>
      </c>
      <c r="E7307" s="93" t="s">
        <v>14</v>
      </c>
    </row>
    <row r="7308" spans="1:5" x14ac:dyDescent="0.25">
      <c r="A7308" s="93" t="s">
        <v>1735</v>
      </c>
      <c r="D7308" s="93" t="s">
        <v>14</v>
      </c>
      <c r="E7308" s="93" t="s">
        <v>31580</v>
      </c>
    </row>
    <row r="7309" spans="1:5" x14ac:dyDescent="0.25">
      <c r="A7309" s="93" t="s">
        <v>1735</v>
      </c>
      <c r="B7309" t="s">
        <v>21791</v>
      </c>
      <c r="C7309">
        <v>4011</v>
      </c>
      <c r="D7309" s="93" t="s">
        <v>23701</v>
      </c>
      <c r="E7309" s="93" t="s">
        <v>14</v>
      </c>
    </row>
    <row r="7310" spans="1:5" x14ac:dyDescent="0.25">
      <c r="A7310" s="93" t="s">
        <v>1735</v>
      </c>
      <c r="B7310" t="s">
        <v>21791</v>
      </c>
      <c r="C7310">
        <v>4460</v>
      </c>
      <c r="D7310" s="93" t="s">
        <v>23702</v>
      </c>
      <c r="E7310" s="93" t="s">
        <v>14</v>
      </c>
    </row>
    <row r="7311" spans="1:5" x14ac:dyDescent="0.25">
      <c r="A7311" s="93" t="s">
        <v>1735</v>
      </c>
      <c r="B7311" t="s">
        <v>21791</v>
      </c>
      <c r="C7311">
        <v>4730</v>
      </c>
      <c r="D7311" s="93" t="s">
        <v>22841</v>
      </c>
      <c r="E7311" s="93" t="s">
        <v>14</v>
      </c>
    </row>
    <row r="7312" spans="1:5" x14ac:dyDescent="0.25">
      <c r="A7312" s="93" t="s">
        <v>1735</v>
      </c>
      <c r="B7312" t="s">
        <v>21791</v>
      </c>
      <c r="C7312">
        <v>5063</v>
      </c>
      <c r="D7312" s="93" t="s">
        <v>22385</v>
      </c>
      <c r="E7312" s="93" t="s">
        <v>14</v>
      </c>
    </row>
    <row r="7313" spans="1:5" x14ac:dyDescent="0.25">
      <c r="A7313" s="93" t="s">
        <v>1735</v>
      </c>
      <c r="B7313" t="s">
        <v>21783</v>
      </c>
      <c r="C7313">
        <v>5631</v>
      </c>
      <c r="D7313" s="93" t="s">
        <v>23703</v>
      </c>
      <c r="E7313" s="93" t="s">
        <v>14</v>
      </c>
    </row>
    <row r="7314" spans="1:5" x14ac:dyDescent="0.25">
      <c r="A7314" s="93" t="s">
        <v>1735</v>
      </c>
      <c r="B7314" t="s">
        <v>21783</v>
      </c>
      <c r="C7314">
        <v>5632</v>
      </c>
      <c r="D7314" s="93" t="s">
        <v>23704</v>
      </c>
      <c r="E7314" s="93" t="s">
        <v>14</v>
      </c>
    </row>
    <row r="7315" spans="1:5" x14ac:dyDescent="0.25">
      <c r="A7315" s="93" t="s">
        <v>1735</v>
      </c>
      <c r="B7315" t="s">
        <v>21791</v>
      </c>
      <c r="C7315">
        <v>34804</v>
      </c>
      <c r="D7315" s="93" t="s">
        <v>23291</v>
      </c>
      <c r="E7315" s="93" t="s">
        <v>14</v>
      </c>
    </row>
    <row r="7316" spans="1:5" x14ac:dyDescent="0.25">
      <c r="A7316" s="93" t="s">
        <v>1735</v>
      </c>
      <c r="B7316" t="s">
        <v>21791</v>
      </c>
      <c r="C7316">
        <v>40440</v>
      </c>
      <c r="D7316" s="93" t="s">
        <v>22196</v>
      </c>
      <c r="E7316" s="93" t="s">
        <v>14</v>
      </c>
    </row>
    <row r="7317" spans="1:5" x14ac:dyDescent="0.25">
      <c r="A7317" s="93" t="s">
        <v>1735</v>
      </c>
      <c r="B7317" t="s">
        <v>21783</v>
      </c>
      <c r="C7317">
        <v>88309</v>
      </c>
      <c r="D7317" s="93" t="s">
        <v>23705</v>
      </c>
      <c r="E7317" s="93" t="s">
        <v>14</v>
      </c>
    </row>
    <row r="7318" spans="1:5" x14ac:dyDescent="0.25">
      <c r="A7318" s="93" t="s">
        <v>1735</v>
      </c>
      <c r="B7318" t="s">
        <v>21783</v>
      </c>
      <c r="C7318">
        <v>88316</v>
      </c>
      <c r="D7318" s="93" t="s">
        <v>23705</v>
      </c>
      <c r="E7318" s="93" t="s">
        <v>14</v>
      </c>
    </row>
    <row r="7319" spans="1:5" x14ac:dyDescent="0.25">
      <c r="A7319" s="93" t="s">
        <v>1736</v>
      </c>
      <c r="D7319" s="93" t="s">
        <v>14</v>
      </c>
      <c r="E7319" s="93" t="s">
        <v>31581</v>
      </c>
    </row>
    <row r="7320" spans="1:5" x14ac:dyDescent="0.25">
      <c r="A7320" s="93" t="s">
        <v>1736</v>
      </c>
      <c r="B7320" t="s">
        <v>21791</v>
      </c>
      <c r="C7320">
        <v>4011</v>
      </c>
      <c r="D7320" s="93" t="s">
        <v>23701</v>
      </c>
      <c r="E7320" s="93" t="s">
        <v>14</v>
      </c>
    </row>
    <row r="7321" spans="1:5" x14ac:dyDescent="0.25">
      <c r="A7321" s="93" t="s">
        <v>1736</v>
      </c>
      <c r="B7321" t="s">
        <v>21791</v>
      </c>
      <c r="C7321">
        <v>4460</v>
      </c>
      <c r="D7321" s="93" t="s">
        <v>23702</v>
      </c>
      <c r="E7321" s="93" t="s">
        <v>14</v>
      </c>
    </row>
    <row r="7322" spans="1:5" x14ac:dyDescent="0.25">
      <c r="A7322" s="93" t="s">
        <v>1736</v>
      </c>
      <c r="B7322" t="s">
        <v>21791</v>
      </c>
      <c r="C7322">
        <v>4730</v>
      </c>
      <c r="D7322" s="93" t="s">
        <v>22841</v>
      </c>
      <c r="E7322" s="93" t="s">
        <v>14</v>
      </c>
    </row>
    <row r="7323" spans="1:5" x14ac:dyDescent="0.25">
      <c r="A7323" s="93" t="s">
        <v>1736</v>
      </c>
      <c r="B7323" t="s">
        <v>21791</v>
      </c>
      <c r="C7323">
        <v>5063</v>
      </c>
      <c r="D7323" s="93" t="s">
        <v>22385</v>
      </c>
      <c r="E7323" s="93" t="s">
        <v>14</v>
      </c>
    </row>
    <row r="7324" spans="1:5" x14ac:dyDescent="0.25">
      <c r="A7324" s="93" t="s">
        <v>1736</v>
      </c>
      <c r="B7324" t="s">
        <v>21783</v>
      </c>
      <c r="C7324">
        <v>5631</v>
      </c>
      <c r="D7324" s="93" t="s">
        <v>22915</v>
      </c>
      <c r="E7324" s="93" t="s">
        <v>14</v>
      </c>
    </row>
    <row r="7325" spans="1:5" x14ac:dyDescent="0.25">
      <c r="A7325" s="93" t="s">
        <v>1736</v>
      </c>
      <c r="B7325" t="s">
        <v>21783</v>
      </c>
      <c r="C7325">
        <v>5632</v>
      </c>
      <c r="D7325" s="93" t="s">
        <v>23706</v>
      </c>
      <c r="E7325" s="93" t="s">
        <v>14</v>
      </c>
    </row>
    <row r="7326" spans="1:5" x14ac:dyDescent="0.25">
      <c r="A7326" s="93" t="s">
        <v>1736</v>
      </c>
      <c r="B7326" t="s">
        <v>21791</v>
      </c>
      <c r="C7326">
        <v>34804</v>
      </c>
      <c r="D7326" s="93" t="s">
        <v>23279</v>
      </c>
      <c r="E7326" s="93" t="s">
        <v>14</v>
      </c>
    </row>
    <row r="7327" spans="1:5" x14ac:dyDescent="0.25">
      <c r="A7327" s="93" t="s">
        <v>1736</v>
      </c>
      <c r="B7327" t="s">
        <v>21791</v>
      </c>
      <c r="C7327">
        <v>40440</v>
      </c>
      <c r="D7327" s="93" t="s">
        <v>22196</v>
      </c>
      <c r="E7327" s="93" t="s">
        <v>14</v>
      </c>
    </row>
    <row r="7328" spans="1:5" x14ac:dyDescent="0.25">
      <c r="A7328" s="93" t="s">
        <v>1736</v>
      </c>
      <c r="B7328" t="s">
        <v>21783</v>
      </c>
      <c r="C7328">
        <v>88309</v>
      </c>
      <c r="D7328" s="93" t="s">
        <v>23707</v>
      </c>
      <c r="E7328" s="93" t="s">
        <v>14</v>
      </c>
    </row>
    <row r="7329" spans="1:5" x14ac:dyDescent="0.25">
      <c r="A7329" s="93" t="s">
        <v>1736</v>
      </c>
      <c r="B7329" t="s">
        <v>21783</v>
      </c>
      <c r="C7329">
        <v>88316</v>
      </c>
      <c r="D7329" s="93" t="s">
        <v>23707</v>
      </c>
      <c r="E7329" s="93" t="s">
        <v>14</v>
      </c>
    </row>
    <row r="7330" spans="1:5" x14ac:dyDescent="0.25">
      <c r="A7330" s="93" t="s">
        <v>1737</v>
      </c>
      <c r="D7330" s="93" t="s">
        <v>14</v>
      </c>
      <c r="E7330" s="93" t="s">
        <v>31582</v>
      </c>
    </row>
    <row r="7331" spans="1:5" x14ac:dyDescent="0.25">
      <c r="A7331" s="93" t="s">
        <v>1737</v>
      </c>
      <c r="B7331" t="s">
        <v>21791</v>
      </c>
      <c r="C7331">
        <v>4011</v>
      </c>
      <c r="D7331" s="93" t="s">
        <v>23701</v>
      </c>
      <c r="E7331" s="93" t="s">
        <v>14</v>
      </c>
    </row>
    <row r="7332" spans="1:5" x14ac:dyDescent="0.25">
      <c r="A7332" s="93" t="s">
        <v>1737</v>
      </c>
      <c r="B7332" t="s">
        <v>21791</v>
      </c>
      <c r="C7332">
        <v>4460</v>
      </c>
      <c r="D7332" s="93" t="s">
        <v>23702</v>
      </c>
      <c r="E7332" s="93" t="s">
        <v>14</v>
      </c>
    </row>
    <row r="7333" spans="1:5" x14ac:dyDescent="0.25">
      <c r="A7333" s="93" t="s">
        <v>1737</v>
      </c>
      <c r="B7333" t="s">
        <v>21791</v>
      </c>
      <c r="C7333">
        <v>4730</v>
      </c>
      <c r="D7333" s="93" t="s">
        <v>22841</v>
      </c>
      <c r="E7333" s="93" t="s">
        <v>14</v>
      </c>
    </row>
    <row r="7334" spans="1:5" x14ac:dyDescent="0.25">
      <c r="A7334" s="93" t="s">
        <v>1737</v>
      </c>
      <c r="B7334" t="s">
        <v>21791</v>
      </c>
      <c r="C7334">
        <v>5063</v>
      </c>
      <c r="D7334" s="93" t="s">
        <v>22385</v>
      </c>
      <c r="E7334" s="93" t="s">
        <v>14</v>
      </c>
    </row>
    <row r="7335" spans="1:5" x14ac:dyDescent="0.25">
      <c r="A7335" s="93" t="s">
        <v>1737</v>
      </c>
      <c r="B7335" t="s">
        <v>21783</v>
      </c>
      <c r="C7335">
        <v>5631</v>
      </c>
      <c r="D7335" s="93" t="s">
        <v>23708</v>
      </c>
      <c r="E7335" s="93" t="s">
        <v>14</v>
      </c>
    </row>
    <row r="7336" spans="1:5" x14ac:dyDescent="0.25">
      <c r="A7336" s="93" t="s">
        <v>1737</v>
      </c>
      <c r="B7336" t="s">
        <v>21783</v>
      </c>
      <c r="C7336">
        <v>5632</v>
      </c>
      <c r="D7336" s="93" t="s">
        <v>23709</v>
      </c>
      <c r="E7336" s="93" t="s">
        <v>14</v>
      </c>
    </row>
    <row r="7337" spans="1:5" x14ac:dyDescent="0.25">
      <c r="A7337" s="93" t="s">
        <v>1737</v>
      </c>
      <c r="B7337" t="s">
        <v>21791</v>
      </c>
      <c r="C7337">
        <v>34804</v>
      </c>
      <c r="D7337" s="93" t="s">
        <v>23532</v>
      </c>
      <c r="E7337" s="93" t="s">
        <v>14</v>
      </c>
    </row>
    <row r="7338" spans="1:5" x14ac:dyDescent="0.25">
      <c r="A7338" s="93" t="s">
        <v>1737</v>
      </c>
      <c r="B7338" t="s">
        <v>21791</v>
      </c>
      <c r="C7338">
        <v>40440</v>
      </c>
      <c r="D7338" s="93" t="s">
        <v>22196</v>
      </c>
      <c r="E7338" s="93" t="s">
        <v>14</v>
      </c>
    </row>
    <row r="7339" spans="1:5" x14ac:dyDescent="0.25">
      <c r="A7339" s="93" t="s">
        <v>1737</v>
      </c>
      <c r="B7339" t="s">
        <v>21783</v>
      </c>
      <c r="C7339">
        <v>88309</v>
      </c>
      <c r="D7339" s="93" t="s">
        <v>23710</v>
      </c>
      <c r="E7339" s="93" t="s">
        <v>14</v>
      </c>
    </row>
    <row r="7340" spans="1:5" x14ac:dyDescent="0.25">
      <c r="A7340" s="93" t="s">
        <v>1737</v>
      </c>
      <c r="B7340" t="s">
        <v>21783</v>
      </c>
      <c r="C7340">
        <v>88316</v>
      </c>
      <c r="D7340" s="93" t="s">
        <v>23710</v>
      </c>
      <c r="E7340" s="93" t="s">
        <v>14</v>
      </c>
    </row>
    <row r="7341" spans="1:5" x14ac:dyDescent="0.25">
      <c r="A7341" s="93" t="s">
        <v>1738</v>
      </c>
      <c r="D7341" s="93" t="s">
        <v>14</v>
      </c>
      <c r="E7341" s="93" t="s">
        <v>31583</v>
      </c>
    </row>
    <row r="7342" spans="1:5" x14ac:dyDescent="0.25">
      <c r="A7342" s="93" t="s">
        <v>1738</v>
      </c>
      <c r="B7342" t="s">
        <v>21791</v>
      </c>
      <c r="C7342">
        <v>4011</v>
      </c>
      <c r="D7342" s="93" t="s">
        <v>23197</v>
      </c>
      <c r="E7342" s="93" t="s">
        <v>14</v>
      </c>
    </row>
    <row r="7343" spans="1:5" x14ac:dyDescent="0.25">
      <c r="A7343" s="93" t="s">
        <v>1738</v>
      </c>
      <c r="B7343" t="s">
        <v>21791</v>
      </c>
      <c r="C7343">
        <v>4460</v>
      </c>
      <c r="D7343" s="93" t="s">
        <v>22196</v>
      </c>
      <c r="E7343" s="93" t="s">
        <v>14</v>
      </c>
    </row>
    <row r="7344" spans="1:5" x14ac:dyDescent="0.25">
      <c r="A7344" s="93" t="s">
        <v>1738</v>
      </c>
      <c r="B7344" t="s">
        <v>21791</v>
      </c>
      <c r="C7344">
        <v>5063</v>
      </c>
      <c r="D7344" s="93" t="s">
        <v>22844</v>
      </c>
      <c r="E7344" s="93" t="s">
        <v>14</v>
      </c>
    </row>
    <row r="7345" spans="1:5" x14ac:dyDescent="0.25">
      <c r="A7345" s="93" t="s">
        <v>1738</v>
      </c>
      <c r="B7345" t="s">
        <v>21783</v>
      </c>
      <c r="C7345">
        <v>5631</v>
      </c>
      <c r="D7345" s="93" t="s">
        <v>22339</v>
      </c>
      <c r="E7345" s="93" t="s">
        <v>14</v>
      </c>
    </row>
    <row r="7346" spans="1:5" x14ac:dyDescent="0.25">
      <c r="A7346" s="93" t="s">
        <v>1738</v>
      </c>
      <c r="B7346" t="s">
        <v>21783</v>
      </c>
      <c r="C7346">
        <v>5632</v>
      </c>
      <c r="D7346" s="93" t="s">
        <v>23711</v>
      </c>
      <c r="E7346" s="93" t="s">
        <v>14</v>
      </c>
    </row>
    <row r="7347" spans="1:5" x14ac:dyDescent="0.25">
      <c r="A7347" s="93" t="s">
        <v>1738</v>
      </c>
      <c r="B7347" t="s">
        <v>21791</v>
      </c>
      <c r="C7347">
        <v>40449</v>
      </c>
      <c r="D7347" s="93" t="s">
        <v>22196</v>
      </c>
      <c r="E7347" s="93" t="s">
        <v>14</v>
      </c>
    </row>
    <row r="7348" spans="1:5" x14ac:dyDescent="0.25">
      <c r="A7348" s="93" t="s">
        <v>1738</v>
      </c>
      <c r="B7348" t="s">
        <v>21791</v>
      </c>
      <c r="C7348">
        <v>40553</v>
      </c>
      <c r="D7348" s="93" t="s">
        <v>22841</v>
      </c>
      <c r="E7348" s="93" t="s">
        <v>14</v>
      </c>
    </row>
    <row r="7349" spans="1:5" x14ac:dyDescent="0.25">
      <c r="A7349" s="93" t="s">
        <v>1738</v>
      </c>
      <c r="B7349" t="s">
        <v>21783</v>
      </c>
      <c r="C7349">
        <v>88309</v>
      </c>
      <c r="D7349" s="93" t="s">
        <v>23712</v>
      </c>
      <c r="E7349" s="93" t="s">
        <v>14</v>
      </c>
    </row>
    <row r="7350" spans="1:5" x14ac:dyDescent="0.25">
      <c r="A7350" s="93" t="s">
        <v>1738</v>
      </c>
      <c r="B7350" t="s">
        <v>21783</v>
      </c>
      <c r="C7350">
        <v>88316</v>
      </c>
      <c r="D7350" s="93" t="s">
        <v>23712</v>
      </c>
      <c r="E7350" s="93" t="s">
        <v>14</v>
      </c>
    </row>
    <row r="7351" spans="1:5" x14ac:dyDescent="0.25">
      <c r="A7351" s="93" t="s">
        <v>1739</v>
      </c>
      <c r="D7351" s="93" t="s">
        <v>14</v>
      </c>
      <c r="E7351" s="93" t="s">
        <v>31584</v>
      </c>
    </row>
    <row r="7352" spans="1:5" x14ac:dyDescent="0.25">
      <c r="A7352" s="93" t="s">
        <v>1739</v>
      </c>
      <c r="B7352" t="s">
        <v>21791</v>
      </c>
      <c r="C7352">
        <v>4011</v>
      </c>
      <c r="D7352" s="93" t="s">
        <v>23713</v>
      </c>
      <c r="E7352" s="93" t="s">
        <v>14</v>
      </c>
    </row>
    <row r="7353" spans="1:5" x14ac:dyDescent="0.25">
      <c r="A7353" s="93" t="s">
        <v>1739</v>
      </c>
      <c r="B7353" t="s">
        <v>21791</v>
      </c>
      <c r="C7353">
        <v>4460</v>
      </c>
      <c r="D7353" s="93" t="s">
        <v>23714</v>
      </c>
      <c r="E7353" s="93" t="s">
        <v>14</v>
      </c>
    </row>
    <row r="7354" spans="1:5" x14ac:dyDescent="0.25">
      <c r="A7354" s="93" t="s">
        <v>1739</v>
      </c>
      <c r="B7354" t="s">
        <v>21791</v>
      </c>
      <c r="C7354">
        <v>5063</v>
      </c>
      <c r="D7354" s="93" t="s">
        <v>22350</v>
      </c>
      <c r="E7354" s="93" t="s">
        <v>14</v>
      </c>
    </row>
    <row r="7355" spans="1:5" x14ac:dyDescent="0.25">
      <c r="A7355" s="93" t="s">
        <v>1739</v>
      </c>
      <c r="B7355" t="s">
        <v>21783</v>
      </c>
      <c r="C7355">
        <v>5631</v>
      </c>
      <c r="D7355" s="93" t="s">
        <v>23715</v>
      </c>
      <c r="E7355" s="93" t="s">
        <v>14</v>
      </c>
    </row>
    <row r="7356" spans="1:5" x14ac:dyDescent="0.25">
      <c r="A7356" s="93" t="s">
        <v>1739</v>
      </c>
      <c r="B7356" t="s">
        <v>21783</v>
      </c>
      <c r="C7356">
        <v>5632</v>
      </c>
      <c r="D7356" s="93" t="s">
        <v>23716</v>
      </c>
      <c r="E7356" s="93" t="s">
        <v>14</v>
      </c>
    </row>
    <row r="7357" spans="1:5" x14ac:dyDescent="0.25">
      <c r="A7357" s="93" t="s">
        <v>1739</v>
      </c>
      <c r="B7357" t="s">
        <v>21791</v>
      </c>
      <c r="C7357">
        <v>40438</v>
      </c>
      <c r="D7357" s="93" t="s">
        <v>23717</v>
      </c>
      <c r="E7357" s="93" t="s">
        <v>14</v>
      </c>
    </row>
    <row r="7358" spans="1:5" x14ac:dyDescent="0.25">
      <c r="A7358" s="93" t="s">
        <v>1739</v>
      </c>
      <c r="B7358" t="s">
        <v>21791</v>
      </c>
      <c r="C7358">
        <v>40449</v>
      </c>
      <c r="D7358" s="93" t="s">
        <v>23714</v>
      </c>
      <c r="E7358" s="93" t="s">
        <v>14</v>
      </c>
    </row>
    <row r="7359" spans="1:5" x14ac:dyDescent="0.25">
      <c r="A7359" s="93" t="s">
        <v>1739</v>
      </c>
      <c r="B7359" t="s">
        <v>21791</v>
      </c>
      <c r="C7359">
        <v>40553</v>
      </c>
      <c r="D7359" s="93" t="s">
        <v>22841</v>
      </c>
      <c r="E7359" s="93" t="s">
        <v>14</v>
      </c>
    </row>
    <row r="7360" spans="1:5" x14ac:dyDescent="0.25">
      <c r="A7360" s="93" t="s">
        <v>1739</v>
      </c>
      <c r="B7360" t="s">
        <v>21783</v>
      </c>
      <c r="C7360">
        <v>88309</v>
      </c>
      <c r="D7360" s="93" t="s">
        <v>23718</v>
      </c>
      <c r="E7360" s="93" t="s">
        <v>14</v>
      </c>
    </row>
    <row r="7361" spans="1:5" x14ac:dyDescent="0.25">
      <c r="A7361" s="93" t="s">
        <v>1739</v>
      </c>
      <c r="B7361" t="s">
        <v>21783</v>
      </c>
      <c r="C7361">
        <v>88316</v>
      </c>
      <c r="D7361" s="93" t="s">
        <v>23718</v>
      </c>
      <c r="E7361" s="93" t="s">
        <v>14</v>
      </c>
    </row>
    <row r="7362" spans="1:5" x14ac:dyDescent="0.25">
      <c r="A7362" s="93" t="s">
        <v>1740</v>
      </c>
      <c r="D7362" s="93" t="s">
        <v>14</v>
      </c>
      <c r="E7362" s="93" t="s">
        <v>31585</v>
      </c>
    </row>
    <row r="7363" spans="1:5" x14ac:dyDescent="0.25">
      <c r="A7363" s="93" t="s">
        <v>1740</v>
      </c>
      <c r="B7363" t="s">
        <v>21791</v>
      </c>
      <c r="C7363">
        <v>4011</v>
      </c>
      <c r="D7363" s="93" t="s">
        <v>23719</v>
      </c>
      <c r="E7363" s="93" t="s">
        <v>14</v>
      </c>
    </row>
    <row r="7364" spans="1:5" x14ac:dyDescent="0.25">
      <c r="A7364" s="93" t="s">
        <v>1740</v>
      </c>
      <c r="B7364" t="s">
        <v>21791</v>
      </c>
      <c r="C7364">
        <v>4730</v>
      </c>
      <c r="D7364" s="93" t="s">
        <v>23720</v>
      </c>
      <c r="E7364" s="93" t="s">
        <v>14</v>
      </c>
    </row>
    <row r="7365" spans="1:5" x14ac:dyDescent="0.25">
      <c r="A7365" s="93" t="s">
        <v>1740</v>
      </c>
      <c r="B7365" t="s">
        <v>21783</v>
      </c>
      <c r="C7365">
        <v>5631</v>
      </c>
      <c r="D7365" s="93" t="s">
        <v>21813</v>
      </c>
      <c r="E7365" s="93" t="s">
        <v>14</v>
      </c>
    </row>
    <row r="7366" spans="1:5" x14ac:dyDescent="0.25">
      <c r="A7366" s="93" t="s">
        <v>1740</v>
      </c>
      <c r="B7366" t="s">
        <v>21783</v>
      </c>
      <c r="C7366">
        <v>5632</v>
      </c>
      <c r="D7366" s="93" t="s">
        <v>23721</v>
      </c>
      <c r="E7366" s="93" t="s">
        <v>14</v>
      </c>
    </row>
    <row r="7367" spans="1:5" x14ac:dyDescent="0.25">
      <c r="A7367" s="93" t="s">
        <v>1740</v>
      </c>
      <c r="B7367" t="s">
        <v>21791</v>
      </c>
      <c r="C7367">
        <v>40451</v>
      </c>
      <c r="D7367" s="93" t="s">
        <v>22196</v>
      </c>
      <c r="E7367" s="93" t="s">
        <v>14</v>
      </c>
    </row>
    <row r="7368" spans="1:5" x14ac:dyDescent="0.25">
      <c r="A7368" s="93" t="s">
        <v>1740</v>
      </c>
      <c r="B7368" t="s">
        <v>21783</v>
      </c>
      <c r="C7368">
        <v>88309</v>
      </c>
      <c r="D7368" s="93" t="s">
        <v>22178</v>
      </c>
      <c r="E7368" s="93" t="s">
        <v>14</v>
      </c>
    </row>
    <row r="7369" spans="1:5" x14ac:dyDescent="0.25">
      <c r="A7369" s="93" t="s">
        <v>1740</v>
      </c>
      <c r="B7369" t="s">
        <v>21783</v>
      </c>
      <c r="C7369">
        <v>88316</v>
      </c>
      <c r="D7369" s="93" t="s">
        <v>22178</v>
      </c>
      <c r="E7369" s="93" t="s">
        <v>14</v>
      </c>
    </row>
    <row r="7370" spans="1:5" x14ac:dyDescent="0.25">
      <c r="A7370" s="93" t="s">
        <v>1741</v>
      </c>
      <c r="D7370" s="93" t="s">
        <v>14</v>
      </c>
      <c r="E7370" s="93" t="s">
        <v>31586</v>
      </c>
    </row>
    <row r="7371" spans="1:5" x14ac:dyDescent="0.25">
      <c r="A7371" s="93" t="s">
        <v>1741</v>
      </c>
      <c r="B7371" t="s">
        <v>21791</v>
      </c>
      <c r="C7371">
        <v>4011</v>
      </c>
      <c r="D7371" s="93" t="s">
        <v>23719</v>
      </c>
      <c r="E7371" s="93" t="s">
        <v>14</v>
      </c>
    </row>
    <row r="7372" spans="1:5" x14ac:dyDescent="0.25">
      <c r="A7372" s="93" t="s">
        <v>1741</v>
      </c>
      <c r="B7372" t="s">
        <v>21791</v>
      </c>
      <c r="C7372">
        <v>4730</v>
      </c>
      <c r="D7372" s="93" t="s">
        <v>23722</v>
      </c>
      <c r="E7372" s="93" t="s">
        <v>14</v>
      </c>
    </row>
    <row r="7373" spans="1:5" x14ac:dyDescent="0.25">
      <c r="A7373" s="93" t="s">
        <v>1741</v>
      </c>
      <c r="B7373" t="s">
        <v>21783</v>
      </c>
      <c r="C7373">
        <v>5631</v>
      </c>
      <c r="D7373" s="93" t="s">
        <v>23723</v>
      </c>
      <c r="E7373" s="93" t="s">
        <v>14</v>
      </c>
    </row>
    <row r="7374" spans="1:5" x14ac:dyDescent="0.25">
      <c r="A7374" s="93" t="s">
        <v>1741</v>
      </c>
      <c r="B7374" t="s">
        <v>21783</v>
      </c>
      <c r="C7374">
        <v>5632</v>
      </c>
      <c r="D7374" s="93" t="s">
        <v>23724</v>
      </c>
      <c r="E7374" s="93" t="s">
        <v>14</v>
      </c>
    </row>
    <row r="7375" spans="1:5" x14ac:dyDescent="0.25">
      <c r="A7375" s="93" t="s">
        <v>1741</v>
      </c>
      <c r="B7375" t="s">
        <v>21791</v>
      </c>
      <c r="C7375">
        <v>40453</v>
      </c>
      <c r="D7375" s="93" t="s">
        <v>22196</v>
      </c>
      <c r="E7375" s="93" t="s">
        <v>14</v>
      </c>
    </row>
    <row r="7376" spans="1:5" x14ac:dyDescent="0.25">
      <c r="A7376" s="93" t="s">
        <v>1741</v>
      </c>
      <c r="B7376" t="s">
        <v>21783</v>
      </c>
      <c r="C7376">
        <v>88309</v>
      </c>
      <c r="D7376" s="93" t="s">
        <v>23725</v>
      </c>
      <c r="E7376" s="93" t="s">
        <v>14</v>
      </c>
    </row>
    <row r="7377" spans="1:5" x14ac:dyDescent="0.25">
      <c r="A7377" s="93" t="s">
        <v>1741</v>
      </c>
      <c r="B7377" t="s">
        <v>21783</v>
      </c>
      <c r="C7377">
        <v>88316</v>
      </c>
      <c r="D7377" s="93" t="s">
        <v>23725</v>
      </c>
      <c r="E7377" s="93" t="s">
        <v>14</v>
      </c>
    </row>
    <row r="7378" spans="1:5" x14ac:dyDescent="0.25">
      <c r="A7378" s="93" t="s">
        <v>1742</v>
      </c>
      <c r="D7378" s="93" t="s">
        <v>14</v>
      </c>
      <c r="E7378" s="93" t="s">
        <v>31587</v>
      </c>
    </row>
    <row r="7379" spans="1:5" x14ac:dyDescent="0.25">
      <c r="A7379" s="93" t="s">
        <v>1742</v>
      </c>
      <c r="B7379" t="s">
        <v>21791</v>
      </c>
      <c r="C7379">
        <v>4011</v>
      </c>
      <c r="D7379" s="93" t="s">
        <v>23719</v>
      </c>
      <c r="E7379" s="93" t="s">
        <v>14</v>
      </c>
    </row>
    <row r="7380" spans="1:5" x14ac:dyDescent="0.25">
      <c r="A7380" s="93" t="s">
        <v>1742</v>
      </c>
      <c r="B7380" t="s">
        <v>21791</v>
      </c>
      <c r="C7380">
        <v>4730</v>
      </c>
      <c r="D7380" s="93" t="s">
        <v>23726</v>
      </c>
      <c r="E7380" s="93" t="s">
        <v>14</v>
      </c>
    </row>
    <row r="7381" spans="1:5" x14ac:dyDescent="0.25">
      <c r="A7381" s="93" t="s">
        <v>1742</v>
      </c>
      <c r="B7381" t="s">
        <v>21783</v>
      </c>
      <c r="C7381">
        <v>5631</v>
      </c>
      <c r="D7381" s="93" t="s">
        <v>23727</v>
      </c>
      <c r="E7381" s="93" t="s">
        <v>14</v>
      </c>
    </row>
    <row r="7382" spans="1:5" x14ac:dyDescent="0.25">
      <c r="A7382" s="93" t="s">
        <v>1742</v>
      </c>
      <c r="B7382" t="s">
        <v>21783</v>
      </c>
      <c r="C7382">
        <v>5632</v>
      </c>
      <c r="D7382" s="93" t="s">
        <v>23728</v>
      </c>
      <c r="E7382" s="93" t="s">
        <v>14</v>
      </c>
    </row>
    <row r="7383" spans="1:5" x14ac:dyDescent="0.25">
      <c r="A7383" s="93" t="s">
        <v>1742</v>
      </c>
      <c r="B7383" t="s">
        <v>21791</v>
      </c>
      <c r="C7383">
        <v>40452</v>
      </c>
      <c r="D7383" s="93" t="s">
        <v>22196</v>
      </c>
      <c r="E7383" s="93" t="s">
        <v>14</v>
      </c>
    </row>
    <row r="7384" spans="1:5" x14ac:dyDescent="0.25">
      <c r="A7384" s="93" t="s">
        <v>1742</v>
      </c>
      <c r="B7384" t="s">
        <v>21783</v>
      </c>
      <c r="C7384">
        <v>88309</v>
      </c>
      <c r="D7384" s="93" t="s">
        <v>23729</v>
      </c>
      <c r="E7384" s="93" t="s">
        <v>14</v>
      </c>
    </row>
    <row r="7385" spans="1:5" x14ac:dyDescent="0.25">
      <c r="A7385" s="93" t="s">
        <v>1742</v>
      </c>
      <c r="B7385" t="s">
        <v>21783</v>
      </c>
      <c r="C7385">
        <v>88316</v>
      </c>
      <c r="D7385" s="93" t="s">
        <v>23729</v>
      </c>
      <c r="E7385" s="93" t="s">
        <v>14</v>
      </c>
    </row>
    <row r="7386" spans="1:5" x14ac:dyDescent="0.25">
      <c r="A7386" s="93" t="s">
        <v>1743</v>
      </c>
      <c r="D7386" s="93" t="s">
        <v>14</v>
      </c>
      <c r="E7386" s="93" t="s">
        <v>31588</v>
      </c>
    </row>
    <row r="7387" spans="1:5" x14ac:dyDescent="0.25">
      <c r="A7387" s="93" t="s">
        <v>1743</v>
      </c>
      <c r="B7387" t="s">
        <v>21791</v>
      </c>
      <c r="C7387">
        <v>3311</v>
      </c>
      <c r="D7387" s="93" t="s">
        <v>22196</v>
      </c>
      <c r="E7387" s="93" t="s">
        <v>14</v>
      </c>
    </row>
    <row r="7388" spans="1:5" x14ac:dyDescent="0.25">
      <c r="A7388" s="93" t="s">
        <v>1743</v>
      </c>
      <c r="B7388" t="s">
        <v>21791</v>
      </c>
      <c r="C7388">
        <v>4730</v>
      </c>
      <c r="D7388" s="93" t="s">
        <v>22841</v>
      </c>
      <c r="E7388" s="93" t="s">
        <v>14</v>
      </c>
    </row>
    <row r="7389" spans="1:5" x14ac:dyDescent="0.25">
      <c r="A7389" s="93" t="s">
        <v>1743</v>
      </c>
      <c r="B7389" t="s">
        <v>21783</v>
      </c>
      <c r="C7389">
        <v>5631</v>
      </c>
      <c r="D7389" s="93" t="s">
        <v>22322</v>
      </c>
      <c r="E7389" s="93" t="s">
        <v>14</v>
      </c>
    </row>
    <row r="7390" spans="1:5" x14ac:dyDescent="0.25">
      <c r="A7390" s="93" t="s">
        <v>1743</v>
      </c>
      <c r="B7390" t="s">
        <v>21783</v>
      </c>
      <c r="C7390">
        <v>5632</v>
      </c>
      <c r="D7390" s="93" t="s">
        <v>22657</v>
      </c>
      <c r="E7390" s="93" t="s">
        <v>14</v>
      </c>
    </row>
    <row r="7391" spans="1:5" x14ac:dyDescent="0.25">
      <c r="A7391" s="93" t="s">
        <v>1743</v>
      </c>
      <c r="B7391" t="s">
        <v>21783</v>
      </c>
      <c r="C7391">
        <v>88309</v>
      </c>
      <c r="D7391" s="93" t="s">
        <v>23730</v>
      </c>
      <c r="E7391" s="93" t="s">
        <v>14</v>
      </c>
    </row>
    <row r="7392" spans="1:5" x14ac:dyDescent="0.25">
      <c r="A7392" s="93" t="s">
        <v>1743</v>
      </c>
      <c r="B7392" t="s">
        <v>21783</v>
      </c>
      <c r="C7392">
        <v>88316</v>
      </c>
      <c r="D7392" s="93" t="s">
        <v>23730</v>
      </c>
      <c r="E7392" s="93" t="s">
        <v>14</v>
      </c>
    </row>
    <row r="7393" spans="1:5" x14ac:dyDescent="0.25">
      <c r="A7393" s="93" t="s">
        <v>1744</v>
      </c>
      <c r="D7393" s="93" t="s">
        <v>14</v>
      </c>
      <c r="E7393" s="93" t="s">
        <v>31589</v>
      </c>
    </row>
    <row r="7394" spans="1:5" x14ac:dyDescent="0.25">
      <c r="A7394" s="93" t="s">
        <v>1744</v>
      </c>
      <c r="B7394" t="s">
        <v>21791</v>
      </c>
      <c r="C7394">
        <v>370</v>
      </c>
      <c r="D7394" s="93" t="s">
        <v>23731</v>
      </c>
      <c r="E7394" s="93" t="s">
        <v>14</v>
      </c>
    </row>
    <row r="7395" spans="1:5" x14ac:dyDescent="0.25">
      <c r="A7395" s="93" t="s">
        <v>1744</v>
      </c>
      <c r="B7395" t="s">
        <v>21791</v>
      </c>
      <c r="C7395">
        <v>1379</v>
      </c>
      <c r="D7395" s="93" t="s">
        <v>23732</v>
      </c>
      <c r="E7395" s="93" t="s">
        <v>14</v>
      </c>
    </row>
    <row r="7396" spans="1:5" x14ac:dyDescent="0.25">
      <c r="A7396" s="93" t="s">
        <v>1744</v>
      </c>
      <c r="B7396" t="s">
        <v>21791</v>
      </c>
      <c r="C7396">
        <v>4720</v>
      </c>
      <c r="D7396" s="93" t="s">
        <v>23733</v>
      </c>
      <c r="E7396" s="93" t="s">
        <v>14</v>
      </c>
    </row>
    <row r="7397" spans="1:5" x14ac:dyDescent="0.25">
      <c r="A7397" s="93" t="s">
        <v>1744</v>
      </c>
      <c r="B7397" t="s">
        <v>21791</v>
      </c>
      <c r="C7397">
        <v>7155</v>
      </c>
      <c r="D7397" s="93" t="s">
        <v>23734</v>
      </c>
      <c r="E7397" s="93" t="s">
        <v>14</v>
      </c>
    </row>
    <row r="7398" spans="1:5" x14ac:dyDescent="0.25">
      <c r="A7398" s="93" t="s">
        <v>1744</v>
      </c>
      <c r="B7398" t="s">
        <v>21783</v>
      </c>
      <c r="C7398">
        <v>88297</v>
      </c>
      <c r="D7398" s="93" t="s">
        <v>23735</v>
      </c>
      <c r="E7398" s="93" t="s">
        <v>14</v>
      </c>
    </row>
    <row r="7399" spans="1:5" x14ac:dyDescent="0.25">
      <c r="A7399" s="93" t="s">
        <v>1744</v>
      </c>
      <c r="B7399" t="s">
        <v>21783</v>
      </c>
      <c r="C7399">
        <v>88316</v>
      </c>
      <c r="D7399" s="93" t="s">
        <v>23736</v>
      </c>
      <c r="E7399" s="93" t="s">
        <v>14</v>
      </c>
    </row>
    <row r="7400" spans="1:5" x14ac:dyDescent="0.25">
      <c r="A7400" s="93" t="s">
        <v>1744</v>
      </c>
      <c r="B7400" t="s">
        <v>21783</v>
      </c>
      <c r="C7400">
        <v>88377</v>
      </c>
      <c r="D7400" s="93" t="s">
        <v>23737</v>
      </c>
      <c r="E7400" s="93" t="s">
        <v>14</v>
      </c>
    </row>
    <row r="7401" spans="1:5" x14ac:dyDescent="0.25">
      <c r="A7401" s="93" t="s">
        <v>1744</v>
      </c>
      <c r="B7401" t="s">
        <v>21783</v>
      </c>
      <c r="C7401">
        <v>88830</v>
      </c>
      <c r="D7401" s="93" t="s">
        <v>23320</v>
      </c>
      <c r="E7401" s="93" t="s">
        <v>14</v>
      </c>
    </row>
    <row r="7402" spans="1:5" x14ac:dyDescent="0.25">
      <c r="A7402" s="93" t="s">
        <v>1744</v>
      </c>
      <c r="B7402" t="s">
        <v>21783</v>
      </c>
      <c r="C7402">
        <v>88831</v>
      </c>
      <c r="D7402" s="93" t="s">
        <v>23738</v>
      </c>
      <c r="E7402" s="93" t="s">
        <v>14</v>
      </c>
    </row>
    <row r="7403" spans="1:5" x14ac:dyDescent="0.25">
      <c r="A7403" s="93" t="s">
        <v>1744</v>
      </c>
      <c r="B7403" t="s">
        <v>21783</v>
      </c>
      <c r="C7403">
        <v>90650</v>
      </c>
      <c r="D7403" s="93" t="s">
        <v>23739</v>
      </c>
      <c r="E7403" s="93" t="s">
        <v>14</v>
      </c>
    </row>
    <row r="7404" spans="1:5" x14ac:dyDescent="0.25">
      <c r="A7404" s="93" t="s">
        <v>1744</v>
      </c>
      <c r="B7404" t="s">
        <v>21783</v>
      </c>
      <c r="C7404">
        <v>90651</v>
      </c>
      <c r="D7404" s="93" t="s">
        <v>23740</v>
      </c>
      <c r="E7404" s="93" t="s">
        <v>14</v>
      </c>
    </row>
    <row r="7405" spans="1:5" x14ac:dyDescent="0.25">
      <c r="A7405" s="93" t="s">
        <v>1744</v>
      </c>
      <c r="B7405" t="s">
        <v>21783</v>
      </c>
      <c r="C7405">
        <v>90662</v>
      </c>
      <c r="D7405" s="93" t="s">
        <v>23739</v>
      </c>
      <c r="E7405" s="93" t="s">
        <v>14</v>
      </c>
    </row>
    <row r="7406" spans="1:5" x14ac:dyDescent="0.25">
      <c r="A7406" s="93" t="s">
        <v>1744</v>
      </c>
      <c r="B7406" t="s">
        <v>21783</v>
      </c>
      <c r="C7406">
        <v>90663</v>
      </c>
      <c r="D7406" s="93" t="s">
        <v>23740</v>
      </c>
      <c r="E7406" s="93" t="s">
        <v>14</v>
      </c>
    </row>
    <row r="7407" spans="1:5" x14ac:dyDescent="0.25">
      <c r="A7407" s="93" t="s">
        <v>1744</v>
      </c>
      <c r="B7407" t="s">
        <v>21783</v>
      </c>
      <c r="C7407">
        <v>90979</v>
      </c>
      <c r="D7407" s="93" t="s">
        <v>23739</v>
      </c>
      <c r="E7407" s="93" t="s">
        <v>14</v>
      </c>
    </row>
    <row r="7408" spans="1:5" x14ac:dyDescent="0.25">
      <c r="A7408" s="93" t="s">
        <v>1744</v>
      </c>
      <c r="B7408" t="s">
        <v>21783</v>
      </c>
      <c r="C7408">
        <v>90982</v>
      </c>
      <c r="D7408" s="93" t="s">
        <v>23740</v>
      </c>
      <c r="E7408" s="93" t="s">
        <v>14</v>
      </c>
    </row>
    <row r="7409" spans="1:5" x14ac:dyDescent="0.25">
      <c r="A7409" s="93" t="s">
        <v>1744</v>
      </c>
      <c r="B7409" t="s">
        <v>21783</v>
      </c>
      <c r="C7409">
        <v>95967</v>
      </c>
      <c r="D7409" s="93" t="s">
        <v>23737</v>
      </c>
      <c r="E7409" s="93" t="s">
        <v>14</v>
      </c>
    </row>
    <row r="7410" spans="1:5" x14ac:dyDescent="0.25">
      <c r="A7410" s="93" t="s">
        <v>1744</v>
      </c>
      <c r="B7410" t="s">
        <v>21783</v>
      </c>
      <c r="C7410">
        <v>102726</v>
      </c>
      <c r="D7410" s="93" t="s">
        <v>23430</v>
      </c>
      <c r="E7410" s="93" t="s">
        <v>14</v>
      </c>
    </row>
    <row r="7411" spans="1:5" x14ac:dyDescent="0.25">
      <c r="A7411" s="93" t="s">
        <v>1745</v>
      </c>
      <c r="D7411" s="93" t="s">
        <v>14</v>
      </c>
      <c r="E7411" s="93" t="s">
        <v>31590</v>
      </c>
    </row>
    <row r="7412" spans="1:5" x14ac:dyDescent="0.25">
      <c r="A7412" s="93" t="s">
        <v>1745</v>
      </c>
      <c r="B7412" t="s">
        <v>21791</v>
      </c>
      <c r="C7412">
        <v>370</v>
      </c>
      <c r="D7412" s="93" t="s">
        <v>23741</v>
      </c>
      <c r="E7412" s="93" t="s">
        <v>14</v>
      </c>
    </row>
    <row r="7413" spans="1:5" x14ac:dyDescent="0.25">
      <c r="A7413" s="93" t="s">
        <v>1745</v>
      </c>
      <c r="B7413" t="s">
        <v>21791</v>
      </c>
      <c r="C7413">
        <v>1379</v>
      </c>
      <c r="D7413" s="93" t="s">
        <v>23742</v>
      </c>
      <c r="E7413" s="93" t="s">
        <v>14</v>
      </c>
    </row>
    <row r="7414" spans="1:5" x14ac:dyDescent="0.25">
      <c r="A7414" s="93" t="s">
        <v>1745</v>
      </c>
      <c r="B7414" t="s">
        <v>21791</v>
      </c>
      <c r="C7414">
        <v>4720</v>
      </c>
      <c r="D7414" s="93" t="s">
        <v>22853</v>
      </c>
      <c r="E7414" s="93" t="s">
        <v>14</v>
      </c>
    </row>
    <row r="7415" spans="1:5" x14ac:dyDescent="0.25">
      <c r="A7415" s="93" t="s">
        <v>1745</v>
      </c>
      <c r="B7415" t="s">
        <v>21791</v>
      </c>
      <c r="C7415">
        <v>7155</v>
      </c>
      <c r="D7415" s="93" t="s">
        <v>23734</v>
      </c>
      <c r="E7415" s="93" t="s">
        <v>14</v>
      </c>
    </row>
    <row r="7416" spans="1:5" x14ac:dyDescent="0.25">
      <c r="A7416" s="93" t="s">
        <v>1745</v>
      </c>
      <c r="B7416" t="s">
        <v>21783</v>
      </c>
      <c r="C7416">
        <v>88297</v>
      </c>
      <c r="D7416" s="93" t="s">
        <v>23743</v>
      </c>
      <c r="E7416" s="93" t="s">
        <v>14</v>
      </c>
    </row>
    <row r="7417" spans="1:5" x14ac:dyDescent="0.25">
      <c r="A7417" s="93" t="s">
        <v>1745</v>
      </c>
      <c r="B7417" t="s">
        <v>21783</v>
      </c>
      <c r="C7417">
        <v>88316</v>
      </c>
      <c r="D7417" s="93" t="s">
        <v>23744</v>
      </c>
      <c r="E7417" s="93" t="s">
        <v>14</v>
      </c>
    </row>
    <row r="7418" spans="1:5" x14ac:dyDescent="0.25">
      <c r="A7418" s="93" t="s">
        <v>1745</v>
      </c>
      <c r="B7418" t="s">
        <v>21783</v>
      </c>
      <c r="C7418">
        <v>88377</v>
      </c>
      <c r="D7418" s="93" t="s">
        <v>23745</v>
      </c>
      <c r="E7418" s="93" t="s">
        <v>14</v>
      </c>
    </row>
    <row r="7419" spans="1:5" x14ac:dyDescent="0.25">
      <c r="A7419" s="93" t="s">
        <v>1745</v>
      </c>
      <c r="B7419" t="s">
        <v>21783</v>
      </c>
      <c r="C7419">
        <v>88830</v>
      </c>
      <c r="D7419" s="93" t="s">
        <v>23746</v>
      </c>
      <c r="E7419" s="93" t="s">
        <v>14</v>
      </c>
    </row>
    <row r="7420" spans="1:5" x14ac:dyDescent="0.25">
      <c r="A7420" s="93" t="s">
        <v>1745</v>
      </c>
      <c r="B7420" t="s">
        <v>21783</v>
      </c>
      <c r="C7420">
        <v>88831</v>
      </c>
      <c r="D7420" s="93" t="s">
        <v>23747</v>
      </c>
      <c r="E7420" s="93" t="s">
        <v>14</v>
      </c>
    </row>
    <row r="7421" spans="1:5" x14ac:dyDescent="0.25">
      <c r="A7421" s="93" t="s">
        <v>1745</v>
      </c>
      <c r="B7421" t="s">
        <v>21783</v>
      </c>
      <c r="C7421">
        <v>90650</v>
      </c>
      <c r="D7421" s="93" t="s">
        <v>22848</v>
      </c>
      <c r="E7421" s="93" t="s">
        <v>14</v>
      </c>
    </row>
    <row r="7422" spans="1:5" x14ac:dyDescent="0.25">
      <c r="A7422" s="93" t="s">
        <v>1745</v>
      </c>
      <c r="B7422" t="s">
        <v>21783</v>
      </c>
      <c r="C7422">
        <v>90651</v>
      </c>
      <c r="D7422" s="93" t="s">
        <v>23748</v>
      </c>
      <c r="E7422" s="93" t="s">
        <v>14</v>
      </c>
    </row>
    <row r="7423" spans="1:5" x14ac:dyDescent="0.25">
      <c r="A7423" s="93" t="s">
        <v>1745</v>
      </c>
      <c r="B7423" t="s">
        <v>21783</v>
      </c>
      <c r="C7423">
        <v>90662</v>
      </c>
      <c r="D7423" s="93" t="s">
        <v>22848</v>
      </c>
      <c r="E7423" s="93" t="s">
        <v>14</v>
      </c>
    </row>
    <row r="7424" spans="1:5" x14ac:dyDescent="0.25">
      <c r="A7424" s="93" t="s">
        <v>1745</v>
      </c>
      <c r="B7424" t="s">
        <v>21783</v>
      </c>
      <c r="C7424">
        <v>90663</v>
      </c>
      <c r="D7424" s="93" t="s">
        <v>23748</v>
      </c>
      <c r="E7424" s="93" t="s">
        <v>14</v>
      </c>
    </row>
    <row r="7425" spans="1:5" x14ac:dyDescent="0.25">
      <c r="A7425" s="93" t="s">
        <v>1745</v>
      </c>
      <c r="B7425" t="s">
        <v>21783</v>
      </c>
      <c r="C7425">
        <v>90979</v>
      </c>
      <c r="D7425" s="93" t="s">
        <v>22848</v>
      </c>
      <c r="E7425" s="93" t="s">
        <v>14</v>
      </c>
    </row>
    <row r="7426" spans="1:5" x14ac:dyDescent="0.25">
      <c r="A7426" s="93" t="s">
        <v>1745</v>
      </c>
      <c r="B7426" t="s">
        <v>21783</v>
      </c>
      <c r="C7426">
        <v>90982</v>
      </c>
      <c r="D7426" s="93" t="s">
        <v>23748</v>
      </c>
      <c r="E7426" s="93" t="s">
        <v>14</v>
      </c>
    </row>
    <row r="7427" spans="1:5" x14ac:dyDescent="0.25">
      <c r="A7427" s="93" t="s">
        <v>1745</v>
      </c>
      <c r="B7427" t="s">
        <v>21783</v>
      </c>
      <c r="C7427">
        <v>95967</v>
      </c>
      <c r="D7427" s="93" t="s">
        <v>23745</v>
      </c>
      <c r="E7427" s="93" t="s">
        <v>14</v>
      </c>
    </row>
    <row r="7428" spans="1:5" x14ac:dyDescent="0.25">
      <c r="A7428" s="93" t="s">
        <v>1745</v>
      </c>
      <c r="B7428" t="s">
        <v>21783</v>
      </c>
      <c r="C7428">
        <v>102726</v>
      </c>
      <c r="D7428" s="93" t="s">
        <v>23430</v>
      </c>
      <c r="E7428" s="93" t="s">
        <v>14</v>
      </c>
    </row>
    <row r="7429" spans="1:5" x14ac:dyDescent="0.25">
      <c r="A7429" s="93" t="s">
        <v>1746</v>
      </c>
      <c r="D7429" s="93" t="s">
        <v>14</v>
      </c>
      <c r="E7429" s="93" t="s">
        <v>31591</v>
      </c>
    </row>
    <row r="7430" spans="1:5" x14ac:dyDescent="0.25">
      <c r="A7430" s="93" t="s">
        <v>1746</v>
      </c>
      <c r="B7430" t="s">
        <v>21791</v>
      </c>
      <c r="C7430">
        <v>370</v>
      </c>
      <c r="D7430" s="93" t="s">
        <v>23731</v>
      </c>
      <c r="E7430" s="93" t="s">
        <v>14</v>
      </c>
    </row>
    <row r="7431" spans="1:5" x14ac:dyDescent="0.25">
      <c r="A7431" s="93" t="s">
        <v>1746</v>
      </c>
      <c r="B7431" t="s">
        <v>21791</v>
      </c>
      <c r="C7431">
        <v>1379</v>
      </c>
      <c r="D7431" s="93" t="s">
        <v>23732</v>
      </c>
      <c r="E7431" s="93" t="s">
        <v>14</v>
      </c>
    </row>
    <row r="7432" spans="1:5" x14ac:dyDescent="0.25">
      <c r="A7432" s="93" t="s">
        <v>1746</v>
      </c>
      <c r="B7432" t="s">
        <v>21791</v>
      </c>
      <c r="C7432">
        <v>4720</v>
      </c>
      <c r="D7432" s="93" t="s">
        <v>23733</v>
      </c>
      <c r="E7432" s="93" t="s">
        <v>14</v>
      </c>
    </row>
    <row r="7433" spans="1:5" x14ac:dyDescent="0.25">
      <c r="A7433" s="93" t="s">
        <v>1746</v>
      </c>
      <c r="B7433" t="s">
        <v>21791</v>
      </c>
      <c r="C7433">
        <v>7155</v>
      </c>
      <c r="D7433" s="93" t="s">
        <v>23734</v>
      </c>
      <c r="E7433" s="93" t="s">
        <v>14</v>
      </c>
    </row>
    <row r="7434" spans="1:5" x14ac:dyDescent="0.25">
      <c r="A7434" s="93" t="s">
        <v>1746</v>
      </c>
      <c r="B7434" t="s">
        <v>21783</v>
      </c>
      <c r="C7434">
        <v>88297</v>
      </c>
      <c r="D7434" s="93" t="s">
        <v>23749</v>
      </c>
      <c r="E7434" s="93" t="s">
        <v>14</v>
      </c>
    </row>
    <row r="7435" spans="1:5" x14ac:dyDescent="0.25">
      <c r="A7435" s="93" t="s">
        <v>1746</v>
      </c>
      <c r="B7435" t="s">
        <v>21783</v>
      </c>
      <c r="C7435">
        <v>88309</v>
      </c>
      <c r="D7435" s="93" t="s">
        <v>23750</v>
      </c>
      <c r="E7435" s="93" t="s">
        <v>14</v>
      </c>
    </row>
    <row r="7436" spans="1:5" x14ac:dyDescent="0.25">
      <c r="A7436" s="93" t="s">
        <v>1746</v>
      </c>
      <c r="B7436" t="s">
        <v>21783</v>
      </c>
      <c r="C7436">
        <v>88316</v>
      </c>
      <c r="D7436" s="93" t="s">
        <v>23751</v>
      </c>
      <c r="E7436" s="93" t="s">
        <v>14</v>
      </c>
    </row>
    <row r="7437" spans="1:5" x14ac:dyDescent="0.25">
      <c r="A7437" s="93" t="s">
        <v>1746</v>
      </c>
      <c r="B7437" t="s">
        <v>21783</v>
      </c>
      <c r="C7437">
        <v>88377</v>
      </c>
      <c r="D7437" s="93" t="s">
        <v>23750</v>
      </c>
      <c r="E7437" s="93" t="s">
        <v>14</v>
      </c>
    </row>
    <row r="7438" spans="1:5" x14ac:dyDescent="0.25">
      <c r="A7438" s="93" t="s">
        <v>1746</v>
      </c>
      <c r="B7438" t="s">
        <v>21783</v>
      </c>
      <c r="C7438">
        <v>88830</v>
      </c>
      <c r="D7438" s="93" t="s">
        <v>23320</v>
      </c>
      <c r="E7438" s="93" t="s">
        <v>14</v>
      </c>
    </row>
    <row r="7439" spans="1:5" x14ac:dyDescent="0.25">
      <c r="A7439" s="93" t="s">
        <v>1746</v>
      </c>
      <c r="B7439" t="s">
        <v>21783</v>
      </c>
      <c r="C7439">
        <v>88831</v>
      </c>
      <c r="D7439" s="93" t="s">
        <v>23752</v>
      </c>
      <c r="E7439" s="93" t="s">
        <v>14</v>
      </c>
    </row>
    <row r="7440" spans="1:5" x14ac:dyDescent="0.25">
      <c r="A7440" s="93" t="s">
        <v>1746</v>
      </c>
      <c r="B7440" t="s">
        <v>21783</v>
      </c>
      <c r="C7440">
        <v>90650</v>
      </c>
      <c r="D7440" s="93" t="s">
        <v>23360</v>
      </c>
      <c r="E7440" s="93" t="s">
        <v>14</v>
      </c>
    </row>
    <row r="7441" spans="1:5" x14ac:dyDescent="0.25">
      <c r="A7441" s="93" t="s">
        <v>1746</v>
      </c>
      <c r="B7441" t="s">
        <v>21783</v>
      </c>
      <c r="C7441">
        <v>90651</v>
      </c>
      <c r="D7441" s="93" t="s">
        <v>23753</v>
      </c>
      <c r="E7441" s="93" t="s">
        <v>14</v>
      </c>
    </row>
    <row r="7442" spans="1:5" x14ac:dyDescent="0.25">
      <c r="A7442" s="93" t="s">
        <v>1746</v>
      </c>
      <c r="B7442" t="s">
        <v>21783</v>
      </c>
      <c r="C7442">
        <v>90662</v>
      </c>
      <c r="D7442" s="93" t="s">
        <v>23360</v>
      </c>
      <c r="E7442" s="93" t="s">
        <v>14</v>
      </c>
    </row>
    <row r="7443" spans="1:5" x14ac:dyDescent="0.25">
      <c r="A7443" s="93" t="s">
        <v>1746</v>
      </c>
      <c r="B7443" t="s">
        <v>21783</v>
      </c>
      <c r="C7443">
        <v>90663</v>
      </c>
      <c r="D7443" s="93" t="s">
        <v>23753</v>
      </c>
      <c r="E7443" s="93" t="s">
        <v>14</v>
      </c>
    </row>
    <row r="7444" spans="1:5" x14ac:dyDescent="0.25">
      <c r="A7444" s="93" t="s">
        <v>1746</v>
      </c>
      <c r="B7444" t="s">
        <v>21783</v>
      </c>
      <c r="C7444">
        <v>90979</v>
      </c>
      <c r="D7444" s="93" t="s">
        <v>23360</v>
      </c>
      <c r="E7444" s="93" t="s">
        <v>14</v>
      </c>
    </row>
    <row r="7445" spans="1:5" x14ac:dyDescent="0.25">
      <c r="A7445" s="93" t="s">
        <v>1746</v>
      </c>
      <c r="B7445" t="s">
        <v>21783</v>
      </c>
      <c r="C7445">
        <v>90982</v>
      </c>
      <c r="D7445" s="93" t="s">
        <v>23753</v>
      </c>
      <c r="E7445" s="93" t="s">
        <v>14</v>
      </c>
    </row>
    <row r="7446" spans="1:5" x14ac:dyDescent="0.25">
      <c r="A7446" s="93" t="s">
        <v>1746</v>
      </c>
      <c r="B7446" t="s">
        <v>21783</v>
      </c>
      <c r="C7446">
        <v>95967</v>
      </c>
      <c r="D7446" s="93" t="s">
        <v>23750</v>
      </c>
      <c r="E7446" s="93" t="s">
        <v>14</v>
      </c>
    </row>
    <row r="7447" spans="1:5" x14ac:dyDescent="0.25">
      <c r="A7447" s="93" t="s">
        <v>1746</v>
      </c>
      <c r="B7447" t="s">
        <v>21783</v>
      </c>
      <c r="C7447">
        <v>102726</v>
      </c>
      <c r="D7447" s="93" t="s">
        <v>23430</v>
      </c>
      <c r="E7447" s="93" t="s">
        <v>14</v>
      </c>
    </row>
    <row r="7448" spans="1:5" x14ac:dyDescent="0.25">
      <c r="A7448" s="93" t="s">
        <v>1747</v>
      </c>
      <c r="D7448" s="93" t="s">
        <v>14</v>
      </c>
      <c r="E7448" s="93" t="s">
        <v>31592</v>
      </c>
    </row>
    <row r="7449" spans="1:5" x14ac:dyDescent="0.25">
      <c r="A7449" s="93" t="s">
        <v>1747</v>
      </c>
      <c r="B7449" t="s">
        <v>21791</v>
      </c>
      <c r="C7449">
        <v>370</v>
      </c>
      <c r="D7449" s="93" t="s">
        <v>23741</v>
      </c>
      <c r="E7449" s="93" t="s">
        <v>14</v>
      </c>
    </row>
    <row r="7450" spans="1:5" x14ac:dyDescent="0.25">
      <c r="A7450" s="93" t="s">
        <v>1747</v>
      </c>
      <c r="B7450" t="s">
        <v>21791</v>
      </c>
      <c r="C7450">
        <v>1379</v>
      </c>
      <c r="D7450" s="93" t="s">
        <v>23742</v>
      </c>
      <c r="E7450" s="93" t="s">
        <v>14</v>
      </c>
    </row>
    <row r="7451" spans="1:5" x14ac:dyDescent="0.25">
      <c r="A7451" s="93" t="s">
        <v>1747</v>
      </c>
      <c r="B7451" t="s">
        <v>21791</v>
      </c>
      <c r="C7451">
        <v>4720</v>
      </c>
      <c r="D7451" s="93" t="s">
        <v>22853</v>
      </c>
      <c r="E7451" s="93" t="s">
        <v>14</v>
      </c>
    </row>
    <row r="7452" spans="1:5" x14ac:dyDescent="0.25">
      <c r="A7452" s="93" t="s">
        <v>1747</v>
      </c>
      <c r="B7452" t="s">
        <v>21791</v>
      </c>
      <c r="C7452">
        <v>7155</v>
      </c>
      <c r="D7452" s="93" t="s">
        <v>23734</v>
      </c>
      <c r="E7452" s="93" t="s">
        <v>14</v>
      </c>
    </row>
    <row r="7453" spans="1:5" x14ac:dyDescent="0.25">
      <c r="A7453" s="93" t="s">
        <v>1747</v>
      </c>
      <c r="B7453" t="s">
        <v>21783</v>
      </c>
      <c r="C7453">
        <v>88297</v>
      </c>
      <c r="D7453" s="93" t="s">
        <v>23754</v>
      </c>
      <c r="E7453" s="93" t="s">
        <v>14</v>
      </c>
    </row>
    <row r="7454" spans="1:5" x14ac:dyDescent="0.25">
      <c r="A7454" s="93" t="s">
        <v>1747</v>
      </c>
      <c r="B7454" t="s">
        <v>21783</v>
      </c>
      <c r="C7454">
        <v>88309</v>
      </c>
      <c r="D7454" s="93" t="s">
        <v>23755</v>
      </c>
      <c r="E7454" s="93" t="s">
        <v>14</v>
      </c>
    </row>
    <row r="7455" spans="1:5" x14ac:dyDescent="0.25">
      <c r="A7455" s="93" t="s">
        <v>1747</v>
      </c>
      <c r="B7455" t="s">
        <v>21783</v>
      </c>
      <c r="C7455">
        <v>88316</v>
      </c>
      <c r="D7455" s="93" t="s">
        <v>23756</v>
      </c>
      <c r="E7455" s="93" t="s">
        <v>14</v>
      </c>
    </row>
    <row r="7456" spans="1:5" x14ac:dyDescent="0.25">
      <c r="A7456" s="93" t="s">
        <v>1747</v>
      </c>
      <c r="B7456" t="s">
        <v>21783</v>
      </c>
      <c r="C7456">
        <v>88377</v>
      </c>
      <c r="D7456" s="93" t="s">
        <v>23755</v>
      </c>
      <c r="E7456" s="93" t="s">
        <v>14</v>
      </c>
    </row>
    <row r="7457" spans="1:5" x14ac:dyDescent="0.25">
      <c r="A7457" s="93" t="s">
        <v>1747</v>
      </c>
      <c r="B7457" t="s">
        <v>21783</v>
      </c>
      <c r="C7457">
        <v>88830</v>
      </c>
      <c r="D7457" s="93" t="s">
        <v>23746</v>
      </c>
      <c r="E7457" s="93" t="s">
        <v>14</v>
      </c>
    </row>
    <row r="7458" spans="1:5" x14ac:dyDescent="0.25">
      <c r="A7458" s="93" t="s">
        <v>1747</v>
      </c>
      <c r="B7458" t="s">
        <v>21783</v>
      </c>
      <c r="C7458">
        <v>88831</v>
      </c>
      <c r="D7458" s="93" t="s">
        <v>23757</v>
      </c>
      <c r="E7458" s="93" t="s">
        <v>14</v>
      </c>
    </row>
    <row r="7459" spans="1:5" x14ac:dyDescent="0.25">
      <c r="A7459" s="93" t="s">
        <v>1747</v>
      </c>
      <c r="B7459" t="s">
        <v>21783</v>
      </c>
      <c r="C7459">
        <v>90650</v>
      </c>
      <c r="D7459" s="93" t="s">
        <v>21883</v>
      </c>
      <c r="E7459" s="93" t="s">
        <v>14</v>
      </c>
    </row>
    <row r="7460" spans="1:5" x14ac:dyDescent="0.25">
      <c r="A7460" s="93" t="s">
        <v>1747</v>
      </c>
      <c r="B7460" t="s">
        <v>21783</v>
      </c>
      <c r="C7460">
        <v>90651</v>
      </c>
      <c r="D7460" s="93" t="s">
        <v>23019</v>
      </c>
      <c r="E7460" s="93" t="s">
        <v>14</v>
      </c>
    </row>
    <row r="7461" spans="1:5" x14ac:dyDescent="0.25">
      <c r="A7461" s="93" t="s">
        <v>1747</v>
      </c>
      <c r="B7461" t="s">
        <v>21783</v>
      </c>
      <c r="C7461">
        <v>90662</v>
      </c>
      <c r="D7461" s="93" t="s">
        <v>21883</v>
      </c>
      <c r="E7461" s="93" t="s">
        <v>14</v>
      </c>
    </row>
    <row r="7462" spans="1:5" x14ac:dyDescent="0.25">
      <c r="A7462" s="93" t="s">
        <v>1747</v>
      </c>
      <c r="B7462" t="s">
        <v>21783</v>
      </c>
      <c r="C7462">
        <v>90663</v>
      </c>
      <c r="D7462" s="93" t="s">
        <v>23019</v>
      </c>
      <c r="E7462" s="93" t="s">
        <v>14</v>
      </c>
    </row>
    <row r="7463" spans="1:5" x14ac:dyDescent="0.25">
      <c r="A7463" s="93" t="s">
        <v>1747</v>
      </c>
      <c r="B7463" t="s">
        <v>21783</v>
      </c>
      <c r="C7463">
        <v>90979</v>
      </c>
      <c r="D7463" s="93" t="s">
        <v>21883</v>
      </c>
      <c r="E7463" s="93" t="s">
        <v>14</v>
      </c>
    </row>
    <row r="7464" spans="1:5" x14ac:dyDescent="0.25">
      <c r="A7464" s="93" t="s">
        <v>1747</v>
      </c>
      <c r="B7464" t="s">
        <v>21783</v>
      </c>
      <c r="C7464">
        <v>90982</v>
      </c>
      <c r="D7464" s="93" t="s">
        <v>23019</v>
      </c>
      <c r="E7464" s="93" t="s">
        <v>14</v>
      </c>
    </row>
    <row r="7465" spans="1:5" x14ac:dyDescent="0.25">
      <c r="A7465" s="93" t="s">
        <v>1747</v>
      </c>
      <c r="B7465" t="s">
        <v>21783</v>
      </c>
      <c r="C7465">
        <v>95967</v>
      </c>
      <c r="D7465" s="93" t="s">
        <v>23755</v>
      </c>
      <c r="E7465" s="93" t="s">
        <v>14</v>
      </c>
    </row>
    <row r="7466" spans="1:5" x14ac:dyDescent="0.25">
      <c r="A7466" s="93" t="s">
        <v>1747</v>
      </c>
      <c r="B7466" t="s">
        <v>21783</v>
      </c>
      <c r="C7466">
        <v>102726</v>
      </c>
      <c r="D7466" s="93" t="s">
        <v>23430</v>
      </c>
      <c r="E7466" s="93" t="s">
        <v>14</v>
      </c>
    </row>
    <row r="7467" spans="1:5" x14ac:dyDescent="0.25">
      <c r="A7467" s="93" t="s">
        <v>1748</v>
      </c>
      <c r="D7467" s="93" t="s">
        <v>14</v>
      </c>
      <c r="E7467" s="93" t="s">
        <v>31593</v>
      </c>
    </row>
    <row r="7468" spans="1:5" x14ac:dyDescent="0.25">
      <c r="A7468" s="93" t="s">
        <v>1748</v>
      </c>
      <c r="B7468" t="s">
        <v>21791</v>
      </c>
      <c r="C7468">
        <v>370</v>
      </c>
      <c r="D7468" s="93" t="s">
        <v>23731</v>
      </c>
      <c r="E7468" s="93" t="s">
        <v>14</v>
      </c>
    </row>
    <row r="7469" spans="1:5" x14ac:dyDescent="0.25">
      <c r="A7469" s="93" t="s">
        <v>1748</v>
      </c>
      <c r="B7469" t="s">
        <v>21791</v>
      </c>
      <c r="C7469">
        <v>1379</v>
      </c>
      <c r="D7469" s="93" t="s">
        <v>23732</v>
      </c>
      <c r="E7469" s="93" t="s">
        <v>14</v>
      </c>
    </row>
    <row r="7470" spans="1:5" x14ac:dyDescent="0.25">
      <c r="A7470" s="93" t="s">
        <v>1748</v>
      </c>
      <c r="B7470" t="s">
        <v>21791</v>
      </c>
      <c r="C7470">
        <v>4720</v>
      </c>
      <c r="D7470" s="93" t="s">
        <v>23733</v>
      </c>
      <c r="E7470" s="93" t="s">
        <v>14</v>
      </c>
    </row>
    <row r="7471" spans="1:5" x14ac:dyDescent="0.25">
      <c r="A7471" s="93" t="s">
        <v>1748</v>
      </c>
      <c r="B7471" t="s">
        <v>21791</v>
      </c>
      <c r="C7471">
        <v>7155</v>
      </c>
      <c r="D7471" s="93" t="s">
        <v>23734</v>
      </c>
      <c r="E7471" s="93" t="s">
        <v>14</v>
      </c>
    </row>
    <row r="7472" spans="1:5" x14ac:dyDescent="0.25">
      <c r="A7472" s="93" t="s">
        <v>1748</v>
      </c>
      <c r="B7472" t="s">
        <v>21783</v>
      </c>
      <c r="C7472">
        <v>88297</v>
      </c>
      <c r="D7472" s="93" t="s">
        <v>23523</v>
      </c>
      <c r="E7472" s="93" t="s">
        <v>14</v>
      </c>
    </row>
    <row r="7473" spans="1:5" x14ac:dyDescent="0.25">
      <c r="A7473" s="93" t="s">
        <v>1748</v>
      </c>
      <c r="B7473" t="s">
        <v>21783</v>
      </c>
      <c r="C7473">
        <v>88316</v>
      </c>
      <c r="D7473" s="93" t="s">
        <v>23527</v>
      </c>
      <c r="E7473" s="93" t="s">
        <v>14</v>
      </c>
    </row>
    <row r="7474" spans="1:5" x14ac:dyDescent="0.25">
      <c r="A7474" s="93" t="s">
        <v>1748</v>
      </c>
      <c r="B7474" t="s">
        <v>21783</v>
      </c>
      <c r="C7474">
        <v>88377</v>
      </c>
      <c r="D7474" s="93" t="s">
        <v>23449</v>
      </c>
      <c r="E7474" s="93" t="s">
        <v>14</v>
      </c>
    </row>
    <row r="7475" spans="1:5" x14ac:dyDescent="0.25">
      <c r="A7475" s="93" t="s">
        <v>1748</v>
      </c>
      <c r="B7475" t="s">
        <v>21783</v>
      </c>
      <c r="C7475">
        <v>88830</v>
      </c>
      <c r="D7475" s="93" t="s">
        <v>23320</v>
      </c>
      <c r="E7475" s="93" t="s">
        <v>14</v>
      </c>
    </row>
    <row r="7476" spans="1:5" x14ac:dyDescent="0.25">
      <c r="A7476" s="93" t="s">
        <v>1748</v>
      </c>
      <c r="B7476" t="s">
        <v>21783</v>
      </c>
      <c r="C7476">
        <v>88831</v>
      </c>
      <c r="D7476" s="93" t="s">
        <v>22176</v>
      </c>
      <c r="E7476" s="93" t="s">
        <v>14</v>
      </c>
    </row>
    <row r="7477" spans="1:5" x14ac:dyDescent="0.25">
      <c r="A7477" s="93" t="s">
        <v>1748</v>
      </c>
      <c r="B7477" t="s">
        <v>21783</v>
      </c>
      <c r="C7477">
        <v>90650</v>
      </c>
      <c r="D7477" s="93" t="s">
        <v>22408</v>
      </c>
      <c r="E7477" s="93" t="s">
        <v>14</v>
      </c>
    </row>
    <row r="7478" spans="1:5" x14ac:dyDescent="0.25">
      <c r="A7478" s="93" t="s">
        <v>1748</v>
      </c>
      <c r="B7478" t="s">
        <v>21783</v>
      </c>
      <c r="C7478">
        <v>90651</v>
      </c>
      <c r="D7478" s="93" t="s">
        <v>23758</v>
      </c>
      <c r="E7478" s="93" t="s">
        <v>14</v>
      </c>
    </row>
    <row r="7479" spans="1:5" x14ac:dyDescent="0.25">
      <c r="A7479" s="93" t="s">
        <v>1748</v>
      </c>
      <c r="B7479" t="s">
        <v>21783</v>
      </c>
      <c r="C7479">
        <v>90656</v>
      </c>
      <c r="D7479" s="93" t="s">
        <v>22408</v>
      </c>
      <c r="E7479" s="93" t="s">
        <v>14</v>
      </c>
    </row>
    <row r="7480" spans="1:5" x14ac:dyDescent="0.25">
      <c r="A7480" s="93" t="s">
        <v>1748</v>
      </c>
      <c r="B7480" t="s">
        <v>21783</v>
      </c>
      <c r="C7480">
        <v>90657</v>
      </c>
      <c r="D7480" s="93" t="s">
        <v>23758</v>
      </c>
      <c r="E7480" s="93" t="s">
        <v>14</v>
      </c>
    </row>
    <row r="7481" spans="1:5" x14ac:dyDescent="0.25">
      <c r="A7481" s="93" t="s">
        <v>1748</v>
      </c>
      <c r="B7481" t="s">
        <v>21783</v>
      </c>
      <c r="C7481">
        <v>90979</v>
      </c>
      <c r="D7481" s="93" t="s">
        <v>22408</v>
      </c>
      <c r="E7481" s="93" t="s">
        <v>14</v>
      </c>
    </row>
    <row r="7482" spans="1:5" x14ac:dyDescent="0.25">
      <c r="A7482" s="93" t="s">
        <v>1748</v>
      </c>
      <c r="B7482" t="s">
        <v>21783</v>
      </c>
      <c r="C7482">
        <v>90982</v>
      </c>
      <c r="D7482" s="93" t="s">
        <v>23758</v>
      </c>
      <c r="E7482" s="93" t="s">
        <v>14</v>
      </c>
    </row>
    <row r="7483" spans="1:5" x14ac:dyDescent="0.25">
      <c r="A7483" s="93" t="s">
        <v>1748</v>
      </c>
      <c r="B7483" t="s">
        <v>21783</v>
      </c>
      <c r="C7483">
        <v>95967</v>
      </c>
      <c r="D7483" s="93" t="s">
        <v>23449</v>
      </c>
      <c r="E7483" s="93" t="s">
        <v>14</v>
      </c>
    </row>
    <row r="7484" spans="1:5" x14ac:dyDescent="0.25">
      <c r="A7484" s="93" t="s">
        <v>1748</v>
      </c>
      <c r="B7484" t="s">
        <v>21783</v>
      </c>
      <c r="C7484">
        <v>102726</v>
      </c>
      <c r="D7484" s="93" t="s">
        <v>23430</v>
      </c>
      <c r="E7484" s="93" t="s">
        <v>14</v>
      </c>
    </row>
    <row r="7485" spans="1:5" x14ac:dyDescent="0.25">
      <c r="A7485" s="93" t="s">
        <v>1749</v>
      </c>
      <c r="D7485" s="93" t="s">
        <v>14</v>
      </c>
      <c r="E7485" s="93" t="s">
        <v>31594</v>
      </c>
    </row>
    <row r="7486" spans="1:5" x14ac:dyDescent="0.25">
      <c r="A7486" s="93" t="s">
        <v>1749</v>
      </c>
      <c r="B7486" t="s">
        <v>21791</v>
      </c>
      <c r="C7486">
        <v>370</v>
      </c>
      <c r="D7486" s="93" t="s">
        <v>23741</v>
      </c>
      <c r="E7486" s="93" t="s">
        <v>14</v>
      </c>
    </row>
    <row r="7487" spans="1:5" x14ac:dyDescent="0.25">
      <c r="A7487" s="93" t="s">
        <v>1749</v>
      </c>
      <c r="B7487" t="s">
        <v>21791</v>
      </c>
      <c r="C7487">
        <v>1379</v>
      </c>
      <c r="D7487" s="93" t="s">
        <v>23742</v>
      </c>
      <c r="E7487" s="93" t="s">
        <v>14</v>
      </c>
    </row>
    <row r="7488" spans="1:5" x14ac:dyDescent="0.25">
      <c r="A7488" s="93" t="s">
        <v>1749</v>
      </c>
      <c r="B7488" t="s">
        <v>21791</v>
      </c>
      <c r="C7488">
        <v>4720</v>
      </c>
      <c r="D7488" s="93" t="s">
        <v>22853</v>
      </c>
      <c r="E7488" s="93" t="s">
        <v>14</v>
      </c>
    </row>
    <row r="7489" spans="1:5" x14ac:dyDescent="0.25">
      <c r="A7489" s="93" t="s">
        <v>1749</v>
      </c>
      <c r="B7489" t="s">
        <v>21791</v>
      </c>
      <c r="C7489">
        <v>7155</v>
      </c>
      <c r="D7489" s="93" t="s">
        <v>23734</v>
      </c>
      <c r="E7489" s="93" t="s">
        <v>14</v>
      </c>
    </row>
    <row r="7490" spans="1:5" x14ac:dyDescent="0.25">
      <c r="A7490" s="93" t="s">
        <v>1749</v>
      </c>
      <c r="B7490" t="s">
        <v>21783</v>
      </c>
      <c r="C7490">
        <v>88297</v>
      </c>
      <c r="D7490" s="93" t="s">
        <v>23759</v>
      </c>
      <c r="E7490" s="93" t="s">
        <v>14</v>
      </c>
    </row>
    <row r="7491" spans="1:5" x14ac:dyDescent="0.25">
      <c r="A7491" s="93" t="s">
        <v>1749</v>
      </c>
      <c r="B7491" t="s">
        <v>21783</v>
      </c>
      <c r="C7491">
        <v>88316</v>
      </c>
      <c r="D7491" s="93" t="s">
        <v>23760</v>
      </c>
      <c r="E7491" s="93" t="s">
        <v>14</v>
      </c>
    </row>
    <row r="7492" spans="1:5" x14ac:dyDescent="0.25">
      <c r="A7492" s="93" t="s">
        <v>1749</v>
      </c>
      <c r="B7492" t="s">
        <v>21783</v>
      </c>
      <c r="C7492">
        <v>88377</v>
      </c>
      <c r="D7492" s="93" t="s">
        <v>23761</v>
      </c>
      <c r="E7492" s="93" t="s">
        <v>14</v>
      </c>
    </row>
    <row r="7493" spans="1:5" x14ac:dyDescent="0.25">
      <c r="A7493" s="93" t="s">
        <v>1749</v>
      </c>
      <c r="B7493" t="s">
        <v>21783</v>
      </c>
      <c r="C7493">
        <v>88830</v>
      </c>
      <c r="D7493" s="93" t="s">
        <v>23746</v>
      </c>
      <c r="E7493" s="93" t="s">
        <v>14</v>
      </c>
    </row>
    <row r="7494" spans="1:5" x14ac:dyDescent="0.25">
      <c r="A7494" s="93" t="s">
        <v>1749</v>
      </c>
      <c r="B7494" t="s">
        <v>21783</v>
      </c>
      <c r="C7494">
        <v>88831</v>
      </c>
      <c r="D7494" s="93" t="s">
        <v>23762</v>
      </c>
      <c r="E7494" s="93" t="s">
        <v>14</v>
      </c>
    </row>
    <row r="7495" spans="1:5" x14ac:dyDescent="0.25">
      <c r="A7495" s="93" t="s">
        <v>1749</v>
      </c>
      <c r="B7495" t="s">
        <v>21783</v>
      </c>
      <c r="C7495">
        <v>90650</v>
      </c>
      <c r="D7495" s="93" t="s">
        <v>23763</v>
      </c>
      <c r="E7495" s="93" t="s">
        <v>14</v>
      </c>
    </row>
    <row r="7496" spans="1:5" x14ac:dyDescent="0.25">
      <c r="A7496" s="93" t="s">
        <v>1749</v>
      </c>
      <c r="B7496" t="s">
        <v>21783</v>
      </c>
      <c r="C7496">
        <v>90651</v>
      </c>
      <c r="D7496" s="93" t="s">
        <v>23764</v>
      </c>
      <c r="E7496" s="93" t="s">
        <v>14</v>
      </c>
    </row>
    <row r="7497" spans="1:5" x14ac:dyDescent="0.25">
      <c r="A7497" s="93" t="s">
        <v>1749</v>
      </c>
      <c r="B7497" t="s">
        <v>21783</v>
      </c>
      <c r="C7497">
        <v>90656</v>
      </c>
      <c r="D7497" s="93" t="s">
        <v>23763</v>
      </c>
      <c r="E7497" s="93" t="s">
        <v>14</v>
      </c>
    </row>
    <row r="7498" spans="1:5" x14ac:dyDescent="0.25">
      <c r="A7498" s="93" t="s">
        <v>1749</v>
      </c>
      <c r="B7498" t="s">
        <v>21783</v>
      </c>
      <c r="C7498">
        <v>90657</v>
      </c>
      <c r="D7498" s="93" t="s">
        <v>23764</v>
      </c>
      <c r="E7498" s="93" t="s">
        <v>14</v>
      </c>
    </row>
    <row r="7499" spans="1:5" x14ac:dyDescent="0.25">
      <c r="A7499" s="93" t="s">
        <v>1749</v>
      </c>
      <c r="B7499" t="s">
        <v>21783</v>
      </c>
      <c r="C7499">
        <v>90979</v>
      </c>
      <c r="D7499" s="93" t="s">
        <v>23763</v>
      </c>
      <c r="E7499" s="93" t="s">
        <v>14</v>
      </c>
    </row>
    <row r="7500" spans="1:5" x14ac:dyDescent="0.25">
      <c r="A7500" s="93" t="s">
        <v>1749</v>
      </c>
      <c r="B7500" t="s">
        <v>21783</v>
      </c>
      <c r="C7500">
        <v>90982</v>
      </c>
      <c r="D7500" s="93" t="s">
        <v>23764</v>
      </c>
      <c r="E7500" s="93" t="s">
        <v>14</v>
      </c>
    </row>
    <row r="7501" spans="1:5" x14ac:dyDescent="0.25">
      <c r="A7501" s="93" t="s">
        <v>1749</v>
      </c>
      <c r="B7501" t="s">
        <v>21783</v>
      </c>
      <c r="C7501">
        <v>95967</v>
      </c>
      <c r="D7501" s="93" t="s">
        <v>23761</v>
      </c>
      <c r="E7501" s="93" t="s">
        <v>14</v>
      </c>
    </row>
    <row r="7502" spans="1:5" x14ac:dyDescent="0.25">
      <c r="A7502" s="93" t="s">
        <v>1749</v>
      </c>
      <c r="B7502" t="s">
        <v>21783</v>
      </c>
      <c r="C7502">
        <v>102726</v>
      </c>
      <c r="D7502" s="93" t="s">
        <v>23430</v>
      </c>
      <c r="E7502" s="93" t="s">
        <v>14</v>
      </c>
    </row>
    <row r="7503" spans="1:5" x14ac:dyDescent="0.25">
      <c r="A7503" s="93" t="s">
        <v>1750</v>
      </c>
      <c r="D7503" s="93" t="s">
        <v>14</v>
      </c>
      <c r="E7503" s="93" t="s">
        <v>31595</v>
      </c>
    </row>
    <row r="7504" spans="1:5" x14ac:dyDescent="0.25">
      <c r="A7504" s="93" t="s">
        <v>1750</v>
      </c>
      <c r="B7504" t="s">
        <v>21791</v>
      </c>
      <c r="C7504">
        <v>370</v>
      </c>
      <c r="D7504" s="93" t="s">
        <v>23731</v>
      </c>
      <c r="E7504" s="93" t="s">
        <v>14</v>
      </c>
    </row>
    <row r="7505" spans="1:5" x14ac:dyDescent="0.25">
      <c r="A7505" s="93" t="s">
        <v>1750</v>
      </c>
      <c r="B7505" t="s">
        <v>21791</v>
      </c>
      <c r="C7505">
        <v>1379</v>
      </c>
      <c r="D7505" s="93" t="s">
        <v>23732</v>
      </c>
      <c r="E7505" s="93" t="s">
        <v>14</v>
      </c>
    </row>
    <row r="7506" spans="1:5" x14ac:dyDescent="0.25">
      <c r="A7506" s="93" t="s">
        <v>1750</v>
      </c>
      <c r="B7506" t="s">
        <v>21791</v>
      </c>
      <c r="C7506">
        <v>4720</v>
      </c>
      <c r="D7506" s="93" t="s">
        <v>23733</v>
      </c>
      <c r="E7506" s="93" t="s">
        <v>14</v>
      </c>
    </row>
    <row r="7507" spans="1:5" x14ac:dyDescent="0.25">
      <c r="A7507" s="93" t="s">
        <v>1750</v>
      </c>
      <c r="B7507" t="s">
        <v>21791</v>
      </c>
      <c r="C7507">
        <v>7155</v>
      </c>
      <c r="D7507" s="93" t="s">
        <v>23734</v>
      </c>
      <c r="E7507" s="93" t="s">
        <v>14</v>
      </c>
    </row>
    <row r="7508" spans="1:5" x14ac:dyDescent="0.25">
      <c r="A7508" s="93" t="s">
        <v>1750</v>
      </c>
      <c r="B7508" t="s">
        <v>21783</v>
      </c>
      <c r="C7508">
        <v>88297</v>
      </c>
      <c r="D7508" s="93" t="s">
        <v>23765</v>
      </c>
      <c r="E7508" s="93" t="s">
        <v>14</v>
      </c>
    </row>
    <row r="7509" spans="1:5" x14ac:dyDescent="0.25">
      <c r="A7509" s="93" t="s">
        <v>1750</v>
      </c>
      <c r="B7509" t="s">
        <v>21783</v>
      </c>
      <c r="C7509">
        <v>88309</v>
      </c>
      <c r="D7509" s="93" t="s">
        <v>23766</v>
      </c>
      <c r="E7509" s="93" t="s">
        <v>14</v>
      </c>
    </row>
    <row r="7510" spans="1:5" x14ac:dyDescent="0.25">
      <c r="A7510" s="93" t="s">
        <v>1750</v>
      </c>
      <c r="B7510" t="s">
        <v>21783</v>
      </c>
      <c r="C7510">
        <v>88316</v>
      </c>
      <c r="D7510" s="93" t="s">
        <v>23767</v>
      </c>
      <c r="E7510" s="93" t="s">
        <v>14</v>
      </c>
    </row>
    <row r="7511" spans="1:5" x14ac:dyDescent="0.25">
      <c r="A7511" s="93" t="s">
        <v>1750</v>
      </c>
      <c r="B7511" t="s">
        <v>21783</v>
      </c>
      <c r="C7511">
        <v>88377</v>
      </c>
      <c r="D7511" s="93" t="s">
        <v>23766</v>
      </c>
      <c r="E7511" s="93" t="s">
        <v>14</v>
      </c>
    </row>
    <row r="7512" spans="1:5" x14ac:dyDescent="0.25">
      <c r="A7512" s="93" t="s">
        <v>1750</v>
      </c>
      <c r="B7512" t="s">
        <v>21783</v>
      </c>
      <c r="C7512">
        <v>88830</v>
      </c>
      <c r="D7512" s="93" t="s">
        <v>23320</v>
      </c>
      <c r="E7512" s="93" t="s">
        <v>14</v>
      </c>
    </row>
    <row r="7513" spans="1:5" x14ac:dyDescent="0.25">
      <c r="A7513" s="93" t="s">
        <v>1750</v>
      </c>
      <c r="B7513" t="s">
        <v>21783</v>
      </c>
      <c r="C7513">
        <v>88831</v>
      </c>
      <c r="D7513" s="93" t="s">
        <v>23768</v>
      </c>
      <c r="E7513" s="93" t="s">
        <v>14</v>
      </c>
    </row>
    <row r="7514" spans="1:5" x14ac:dyDescent="0.25">
      <c r="A7514" s="93" t="s">
        <v>1750</v>
      </c>
      <c r="B7514" t="s">
        <v>21783</v>
      </c>
      <c r="C7514">
        <v>90650</v>
      </c>
      <c r="D7514" s="93" t="s">
        <v>23769</v>
      </c>
      <c r="E7514" s="93" t="s">
        <v>14</v>
      </c>
    </row>
    <row r="7515" spans="1:5" x14ac:dyDescent="0.25">
      <c r="A7515" s="93" t="s">
        <v>1750</v>
      </c>
      <c r="B7515" t="s">
        <v>21783</v>
      </c>
      <c r="C7515">
        <v>90651</v>
      </c>
      <c r="D7515" s="93" t="s">
        <v>23770</v>
      </c>
      <c r="E7515" s="93" t="s">
        <v>14</v>
      </c>
    </row>
    <row r="7516" spans="1:5" x14ac:dyDescent="0.25">
      <c r="A7516" s="93" t="s">
        <v>1750</v>
      </c>
      <c r="B7516" t="s">
        <v>21783</v>
      </c>
      <c r="C7516">
        <v>90656</v>
      </c>
      <c r="D7516" s="93" t="s">
        <v>23769</v>
      </c>
      <c r="E7516" s="93" t="s">
        <v>14</v>
      </c>
    </row>
    <row r="7517" spans="1:5" x14ac:dyDescent="0.25">
      <c r="A7517" s="93" t="s">
        <v>1750</v>
      </c>
      <c r="B7517" t="s">
        <v>21783</v>
      </c>
      <c r="C7517">
        <v>90657</v>
      </c>
      <c r="D7517" s="93" t="s">
        <v>23770</v>
      </c>
      <c r="E7517" s="93" t="s">
        <v>14</v>
      </c>
    </row>
    <row r="7518" spans="1:5" x14ac:dyDescent="0.25">
      <c r="A7518" s="93" t="s">
        <v>1750</v>
      </c>
      <c r="B7518" t="s">
        <v>21783</v>
      </c>
      <c r="C7518">
        <v>90979</v>
      </c>
      <c r="D7518" s="93" t="s">
        <v>23769</v>
      </c>
      <c r="E7518" s="93" t="s">
        <v>14</v>
      </c>
    </row>
    <row r="7519" spans="1:5" x14ac:dyDescent="0.25">
      <c r="A7519" s="93" t="s">
        <v>1750</v>
      </c>
      <c r="B7519" t="s">
        <v>21783</v>
      </c>
      <c r="C7519">
        <v>90982</v>
      </c>
      <c r="D7519" s="93" t="s">
        <v>23770</v>
      </c>
      <c r="E7519" s="93" t="s">
        <v>14</v>
      </c>
    </row>
    <row r="7520" spans="1:5" x14ac:dyDescent="0.25">
      <c r="A7520" s="93" t="s">
        <v>1750</v>
      </c>
      <c r="B7520" t="s">
        <v>21783</v>
      </c>
      <c r="C7520">
        <v>95967</v>
      </c>
      <c r="D7520" s="93" t="s">
        <v>23766</v>
      </c>
      <c r="E7520" s="93" t="s">
        <v>14</v>
      </c>
    </row>
    <row r="7521" spans="1:5" x14ac:dyDescent="0.25">
      <c r="A7521" s="93" t="s">
        <v>1750</v>
      </c>
      <c r="B7521" t="s">
        <v>21783</v>
      </c>
      <c r="C7521">
        <v>102726</v>
      </c>
      <c r="D7521" s="93" t="s">
        <v>23430</v>
      </c>
      <c r="E7521" s="93" t="s">
        <v>14</v>
      </c>
    </row>
    <row r="7522" spans="1:5" x14ac:dyDescent="0.25">
      <c r="A7522" s="93" t="s">
        <v>1751</v>
      </c>
      <c r="D7522" s="93" t="s">
        <v>14</v>
      </c>
      <c r="E7522" s="93" t="s">
        <v>31596</v>
      </c>
    </row>
    <row r="7523" spans="1:5" x14ac:dyDescent="0.25">
      <c r="A7523" s="93" t="s">
        <v>1751</v>
      </c>
      <c r="B7523" t="s">
        <v>21791</v>
      </c>
      <c r="C7523">
        <v>370</v>
      </c>
      <c r="D7523" s="93" t="s">
        <v>23741</v>
      </c>
      <c r="E7523" s="93" t="s">
        <v>14</v>
      </c>
    </row>
    <row r="7524" spans="1:5" x14ac:dyDescent="0.25">
      <c r="A7524" s="93" t="s">
        <v>1751</v>
      </c>
      <c r="B7524" t="s">
        <v>21791</v>
      </c>
      <c r="C7524">
        <v>1379</v>
      </c>
      <c r="D7524" s="93" t="s">
        <v>23742</v>
      </c>
      <c r="E7524" s="93" t="s">
        <v>14</v>
      </c>
    </row>
    <row r="7525" spans="1:5" x14ac:dyDescent="0.25">
      <c r="A7525" s="93" t="s">
        <v>1751</v>
      </c>
      <c r="B7525" t="s">
        <v>21791</v>
      </c>
      <c r="C7525">
        <v>4720</v>
      </c>
      <c r="D7525" s="93" t="s">
        <v>22853</v>
      </c>
      <c r="E7525" s="93" t="s">
        <v>14</v>
      </c>
    </row>
    <row r="7526" spans="1:5" x14ac:dyDescent="0.25">
      <c r="A7526" s="93" t="s">
        <v>1751</v>
      </c>
      <c r="B7526" t="s">
        <v>21791</v>
      </c>
      <c r="C7526">
        <v>7155</v>
      </c>
      <c r="D7526" s="93" t="s">
        <v>23734</v>
      </c>
      <c r="E7526" s="93" t="s">
        <v>14</v>
      </c>
    </row>
    <row r="7527" spans="1:5" x14ac:dyDescent="0.25">
      <c r="A7527" s="93" t="s">
        <v>1751</v>
      </c>
      <c r="B7527" t="s">
        <v>21783</v>
      </c>
      <c r="C7527">
        <v>88297</v>
      </c>
      <c r="D7527" s="93" t="s">
        <v>23771</v>
      </c>
      <c r="E7527" s="93" t="s">
        <v>14</v>
      </c>
    </row>
    <row r="7528" spans="1:5" x14ac:dyDescent="0.25">
      <c r="A7528" s="93" t="s">
        <v>1751</v>
      </c>
      <c r="B7528" t="s">
        <v>21783</v>
      </c>
      <c r="C7528">
        <v>88309</v>
      </c>
      <c r="D7528" s="93" t="s">
        <v>23772</v>
      </c>
      <c r="E7528" s="93" t="s">
        <v>14</v>
      </c>
    </row>
    <row r="7529" spans="1:5" x14ac:dyDescent="0.25">
      <c r="A7529" s="93" t="s">
        <v>1751</v>
      </c>
      <c r="B7529" t="s">
        <v>21783</v>
      </c>
      <c r="C7529">
        <v>88316</v>
      </c>
      <c r="D7529" s="93" t="s">
        <v>23773</v>
      </c>
      <c r="E7529" s="93" t="s">
        <v>14</v>
      </c>
    </row>
    <row r="7530" spans="1:5" x14ac:dyDescent="0.25">
      <c r="A7530" s="93" t="s">
        <v>1751</v>
      </c>
      <c r="B7530" t="s">
        <v>21783</v>
      </c>
      <c r="C7530">
        <v>88377</v>
      </c>
      <c r="D7530" s="93" t="s">
        <v>23772</v>
      </c>
      <c r="E7530" s="93" t="s">
        <v>14</v>
      </c>
    </row>
    <row r="7531" spans="1:5" x14ac:dyDescent="0.25">
      <c r="A7531" s="93" t="s">
        <v>1751</v>
      </c>
      <c r="B7531" t="s">
        <v>21783</v>
      </c>
      <c r="C7531">
        <v>88830</v>
      </c>
      <c r="D7531" s="93" t="s">
        <v>23746</v>
      </c>
      <c r="E7531" s="93" t="s">
        <v>14</v>
      </c>
    </row>
    <row r="7532" spans="1:5" x14ac:dyDescent="0.25">
      <c r="A7532" s="93" t="s">
        <v>1751</v>
      </c>
      <c r="B7532" t="s">
        <v>21783</v>
      </c>
      <c r="C7532">
        <v>88831</v>
      </c>
      <c r="D7532" s="93" t="s">
        <v>23774</v>
      </c>
      <c r="E7532" s="93" t="s">
        <v>14</v>
      </c>
    </row>
    <row r="7533" spans="1:5" x14ac:dyDescent="0.25">
      <c r="A7533" s="93" t="s">
        <v>1751</v>
      </c>
      <c r="B7533" t="s">
        <v>21783</v>
      </c>
      <c r="C7533">
        <v>90650</v>
      </c>
      <c r="D7533" s="93" t="s">
        <v>21977</v>
      </c>
      <c r="E7533" s="93" t="s">
        <v>14</v>
      </c>
    </row>
    <row r="7534" spans="1:5" x14ac:dyDescent="0.25">
      <c r="A7534" s="93" t="s">
        <v>1751</v>
      </c>
      <c r="B7534" t="s">
        <v>21783</v>
      </c>
      <c r="C7534">
        <v>90651</v>
      </c>
      <c r="D7534" s="93" t="s">
        <v>23775</v>
      </c>
      <c r="E7534" s="93" t="s">
        <v>14</v>
      </c>
    </row>
    <row r="7535" spans="1:5" x14ac:dyDescent="0.25">
      <c r="A7535" s="93" t="s">
        <v>1751</v>
      </c>
      <c r="B7535" t="s">
        <v>21783</v>
      </c>
      <c r="C7535">
        <v>90656</v>
      </c>
      <c r="D7535" s="93" t="s">
        <v>21977</v>
      </c>
      <c r="E7535" s="93" t="s">
        <v>14</v>
      </c>
    </row>
    <row r="7536" spans="1:5" x14ac:dyDescent="0.25">
      <c r="A7536" s="93" t="s">
        <v>1751</v>
      </c>
      <c r="B7536" t="s">
        <v>21783</v>
      </c>
      <c r="C7536">
        <v>90657</v>
      </c>
      <c r="D7536" s="93" t="s">
        <v>23775</v>
      </c>
      <c r="E7536" s="93" t="s">
        <v>14</v>
      </c>
    </row>
    <row r="7537" spans="1:5" x14ac:dyDescent="0.25">
      <c r="A7537" s="93" t="s">
        <v>1751</v>
      </c>
      <c r="B7537" t="s">
        <v>21783</v>
      </c>
      <c r="C7537">
        <v>90979</v>
      </c>
      <c r="D7537" s="93" t="s">
        <v>21977</v>
      </c>
      <c r="E7537" s="93" t="s">
        <v>14</v>
      </c>
    </row>
    <row r="7538" spans="1:5" x14ac:dyDescent="0.25">
      <c r="A7538" s="93" t="s">
        <v>1751</v>
      </c>
      <c r="B7538" t="s">
        <v>21783</v>
      </c>
      <c r="C7538">
        <v>90982</v>
      </c>
      <c r="D7538" s="93" t="s">
        <v>23775</v>
      </c>
      <c r="E7538" s="93" t="s">
        <v>14</v>
      </c>
    </row>
    <row r="7539" spans="1:5" x14ac:dyDescent="0.25">
      <c r="A7539" s="93" t="s">
        <v>1751</v>
      </c>
      <c r="B7539" t="s">
        <v>21783</v>
      </c>
      <c r="C7539">
        <v>95967</v>
      </c>
      <c r="D7539" s="93" t="s">
        <v>23772</v>
      </c>
      <c r="E7539" s="93" t="s">
        <v>14</v>
      </c>
    </row>
    <row r="7540" spans="1:5" x14ac:dyDescent="0.25">
      <c r="A7540" s="93" t="s">
        <v>1751</v>
      </c>
      <c r="B7540" t="s">
        <v>21783</v>
      </c>
      <c r="C7540">
        <v>102726</v>
      </c>
      <c r="D7540" s="93" t="s">
        <v>23430</v>
      </c>
      <c r="E7540" s="93" t="s">
        <v>14</v>
      </c>
    </row>
    <row r="7541" spans="1:5" x14ac:dyDescent="0.25">
      <c r="A7541" s="93" t="s">
        <v>1752</v>
      </c>
      <c r="D7541" s="93" t="s">
        <v>14</v>
      </c>
      <c r="E7541" s="93" t="s">
        <v>31597</v>
      </c>
    </row>
    <row r="7542" spans="1:5" x14ac:dyDescent="0.25">
      <c r="A7542" s="93" t="s">
        <v>1752</v>
      </c>
      <c r="B7542" t="s">
        <v>21791</v>
      </c>
      <c r="C7542">
        <v>370</v>
      </c>
      <c r="D7542" s="93" t="s">
        <v>23776</v>
      </c>
      <c r="E7542" s="93" t="s">
        <v>14</v>
      </c>
    </row>
    <row r="7543" spans="1:5" x14ac:dyDescent="0.25">
      <c r="A7543" s="93" t="s">
        <v>1752</v>
      </c>
      <c r="B7543" t="s">
        <v>21791</v>
      </c>
      <c r="C7543">
        <v>1379</v>
      </c>
      <c r="D7543" s="93" t="s">
        <v>23732</v>
      </c>
      <c r="E7543" s="93" t="s">
        <v>14</v>
      </c>
    </row>
    <row r="7544" spans="1:5" x14ac:dyDescent="0.25">
      <c r="A7544" s="93" t="s">
        <v>1752</v>
      </c>
      <c r="B7544" t="s">
        <v>21791</v>
      </c>
      <c r="C7544">
        <v>4720</v>
      </c>
      <c r="D7544" s="93" t="s">
        <v>23777</v>
      </c>
      <c r="E7544" s="93" t="s">
        <v>14</v>
      </c>
    </row>
    <row r="7545" spans="1:5" x14ac:dyDescent="0.25">
      <c r="A7545" s="93" t="s">
        <v>1752</v>
      </c>
      <c r="B7545" t="s">
        <v>21791</v>
      </c>
      <c r="C7545">
        <v>39014</v>
      </c>
      <c r="D7545" s="93" t="s">
        <v>23778</v>
      </c>
      <c r="E7545" s="93" t="s">
        <v>14</v>
      </c>
    </row>
    <row r="7546" spans="1:5" x14ac:dyDescent="0.25">
      <c r="A7546" s="93" t="s">
        <v>1752</v>
      </c>
      <c r="B7546" t="s">
        <v>21783</v>
      </c>
      <c r="C7546">
        <v>88297</v>
      </c>
      <c r="D7546" s="93" t="s">
        <v>23779</v>
      </c>
      <c r="E7546" s="93" t="s">
        <v>14</v>
      </c>
    </row>
    <row r="7547" spans="1:5" x14ac:dyDescent="0.25">
      <c r="A7547" s="93" t="s">
        <v>1752</v>
      </c>
      <c r="B7547" t="s">
        <v>21783</v>
      </c>
      <c r="C7547">
        <v>88316</v>
      </c>
      <c r="D7547" s="93" t="s">
        <v>23780</v>
      </c>
      <c r="E7547" s="93" t="s">
        <v>14</v>
      </c>
    </row>
    <row r="7548" spans="1:5" x14ac:dyDescent="0.25">
      <c r="A7548" s="93" t="s">
        <v>1752</v>
      </c>
      <c r="B7548" t="s">
        <v>21783</v>
      </c>
      <c r="C7548">
        <v>88377</v>
      </c>
      <c r="D7548" s="93" t="s">
        <v>23781</v>
      </c>
      <c r="E7548" s="93" t="s">
        <v>14</v>
      </c>
    </row>
    <row r="7549" spans="1:5" x14ac:dyDescent="0.25">
      <c r="A7549" s="93" t="s">
        <v>1752</v>
      </c>
      <c r="B7549" t="s">
        <v>21783</v>
      </c>
      <c r="C7549">
        <v>88830</v>
      </c>
      <c r="D7549" s="93" t="s">
        <v>23413</v>
      </c>
      <c r="E7549" s="93" t="s">
        <v>14</v>
      </c>
    </row>
    <row r="7550" spans="1:5" x14ac:dyDescent="0.25">
      <c r="A7550" s="93" t="s">
        <v>1752</v>
      </c>
      <c r="B7550" t="s">
        <v>21783</v>
      </c>
      <c r="C7550">
        <v>88831</v>
      </c>
      <c r="D7550" s="93" t="s">
        <v>23782</v>
      </c>
      <c r="E7550" s="93" t="s">
        <v>14</v>
      </c>
    </row>
    <row r="7551" spans="1:5" x14ac:dyDescent="0.25">
      <c r="A7551" s="93" t="s">
        <v>1752</v>
      </c>
      <c r="B7551" t="s">
        <v>21783</v>
      </c>
      <c r="C7551">
        <v>90650</v>
      </c>
      <c r="D7551" s="93" t="s">
        <v>23783</v>
      </c>
      <c r="E7551" s="93" t="s">
        <v>14</v>
      </c>
    </row>
    <row r="7552" spans="1:5" x14ac:dyDescent="0.25">
      <c r="A7552" s="93" t="s">
        <v>1752</v>
      </c>
      <c r="B7552" t="s">
        <v>21783</v>
      </c>
      <c r="C7552">
        <v>90651</v>
      </c>
      <c r="D7552" s="93" t="s">
        <v>23784</v>
      </c>
      <c r="E7552" s="93" t="s">
        <v>14</v>
      </c>
    </row>
    <row r="7553" spans="1:5" x14ac:dyDescent="0.25">
      <c r="A7553" s="93" t="s">
        <v>1752</v>
      </c>
      <c r="B7553" t="s">
        <v>21783</v>
      </c>
      <c r="C7553">
        <v>90662</v>
      </c>
      <c r="D7553" s="93" t="s">
        <v>23783</v>
      </c>
      <c r="E7553" s="93" t="s">
        <v>14</v>
      </c>
    </row>
    <row r="7554" spans="1:5" x14ac:dyDescent="0.25">
      <c r="A7554" s="93" t="s">
        <v>1752</v>
      </c>
      <c r="B7554" t="s">
        <v>21783</v>
      </c>
      <c r="C7554">
        <v>90663</v>
      </c>
      <c r="D7554" s="93" t="s">
        <v>23784</v>
      </c>
      <c r="E7554" s="93" t="s">
        <v>14</v>
      </c>
    </row>
    <row r="7555" spans="1:5" x14ac:dyDescent="0.25">
      <c r="A7555" s="93" t="s">
        <v>1752</v>
      </c>
      <c r="B7555" t="s">
        <v>21783</v>
      </c>
      <c r="C7555">
        <v>90979</v>
      </c>
      <c r="D7555" s="93" t="s">
        <v>23783</v>
      </c>
      <c r="E7555" s="93" t="s">
        <v>14</v>
      </c>
    </row>
    <row r="7556" spans="1:5" x14ac:dyDescent="0.25">
      <c r="A7556" s="93" t="s">
        <v>1752</v>
      </c>
      <c r="B7556" t="s">
        <v>21783</v>
      </c>
      <c r="C7556">
        <v>90982</v>
      </c>
      <c r="D7556" s="93" t="s">
        <v>23784</v>
      </c>
      <c r="E7556" s="93" t="s">
        <v>14</v>
      </c>
    </row>
    <row r="7557" spans="1:5" x14ac:dyDescent="0.25">
      <c r="A7557" s="93" t="s">
        <v>1752</v>
      </c>
      <c r="B7557" t="s">
        <v>21783</v>
      </c>
      <c r="C7557">
        <v>95967</v>
      </c>
      <c r="D7557" s="93" t="s">
        <v>23781</v>
      </c>
      <c r="E7557" s="93" t="s">
        <v>14</v>
      </c>
    </row>
    <row r="7558" spans="1:5" x14ac:dyDescent="0.25">
      <c r="A7558" s="93" t="s">
        <v>1752</v>
      </c>
      <c r="B7558" t="s">
        <v>21783</v>
      </c>
      <c r="C7558">
        <v>102726</v>
      </c>
      <c r="D7558" s="93" t="s">
        <v>23430</v>
      </c>
      <c r="E7558" s="93" t="s">
        <v>14</v>
      </c>
    </row>
    <row r="7559" spans="1:5" x14ac:dyDescent="0.25">
      <c r="A7559" s="93" t="s">
        <v>1753</v>
      </c>
      <c r="D7559" s="93" t="s">
        <v>14</v>
      </c>
      <c r="E7559" s="93" t="s">
        <v>31598</v>
      </c>
    </row>
    <row r="7560" spans="1:5" x14ac:dyDescent="0.25">
      <c r="A7560" s="93" t="s">
        <v>1753</v>
      </c>
      <c r="B7560" t="s">
        <v>21791</v>
      </c>
      <c r="C7560">
        <v>370</v>
      </c>
      <c r="D7560" s="93" t="s">
        <v>23785</v>
      </c>
      <c r="E7560" s="93" t="s">
        <v>14</v>
      </c>
    </row>
    <row r="7561" spans="1:5" x14ac:dyDescent="0.25">
      <c r="A7561" s="93" t="s">
        <v>1753</v>
      </c>
      <c r="B7561" t="s">
        <v>21791</v>
      </c>
      <c r="C7561">
        <v>1379</v>
      </c>
      <c r="D7561" s="93" t="s">
        <v>23742</v>
      </c>
      <c r="E7561" s="93" t="s">
        <v>14</v>
      </c>
    </row>
    <row r="7562" spans="1:5" x14ac:dyDescent="0.25">
      <c r="A7562" s="93" t="s">
        <v>1753</v>
      </c>
      <c r="B7562" t="s">
        <v>21791</v>
      </c>
      <c r="C7562">
        <v>4720</v>
      </c>
      <c r="D7562" s="93" t="s">
        <v>22428</v>
      </c>
      <c r="E7562" s="93" t="s">
        <v>14</v>
      </c>
    </row>
    <row r="7563" spans="1:5" x14ac:dyDescent="0.25">
      <c r="A7563" s="93" t="s">
        <v>1753</v>
      </c>
      <c r="B7563" t="s">
        <v>21791</v>
      </c>
      <c r="C7563">
        <v>39014</v>
      </c>
      <c r="D7563" s="93" t="s">
        <v>23786</v>
      </c>
      <c r="E7563" s="93" t="s">
        <v>14</v>
      </c>
    </row>
    <row r="7564" spans="1:5" x14ac:dyDescent="0.25">
      <c r="A7564" s="93" t="s">
        <v>1753</v>
      </c>
      <c r="B7564" t="s">
        <v>21783</v>
      </c>
      <c r="C7564">
        <v>88297</v>
      </c>
      <c r="D7564" s="93" t="s">
        <v>23787</v>
      </c>
      <c r="E7564" s="93" t="s">
        <v>14</v>
      </c>
    </row>
    <row r="7565" spans="1:5" x14ac:dyDescent="0.25">
      <c r="A7565" s="93" t="s">
        <v>1753</v>
      </c>
      <c r="B7565" t="s">
        <v>21783</v>
      </c>
      <c r="C7565">
        <v>88316</v>
      </c>
      <c r="D7565" s="93" t="s">
        <v>23788</v>
      </c>
      <c r="E7565" s="93" t="s">
        <v>14</v>
      </c>
    </row>
    <row r="7566" spans="1:5" x14ac:dyDescent="0.25">
      <c r="A7566" s="93" t="s">
        <v>1753</v>
      </c>
      <c r="B7566" t="s">
        <v>21783</v>
      </c>
      <c r="C7566">
        <v>88377</v>
      </c>
      <c r="D7566" s="93" t="s">
        <v>23789</v>
      </c>
      <c r="E7566" s="93" t="s">
        <v>14</v>
      </c>
    </row>
    <row r="7567" spans="1:5" x14ac:dyDescent="0.25">
      <c r="A7567" s="93" t="s">
        <v>1753</v>
      </c>
      <c r="B7567" t="s">
        <v>21783</v>
      </c>
      <c r="C7567">
        <v>88830</v>
      </c>
      <c r="D7567" s="93" t="s">
        <v>22390</v>
      </c>
      <c r="E7567" s="93" t="s">
        <v>14</v>
      </c>
    </row>
    <row r="7568" spans="1:5" x14ac:dyDescent="0.25">
      <c r="A7568" s="93" t="s">
        <v>1753</v>
      </c>
      <c r="B7568" t="s">
        <v>21783</v>
      </c>
      <c r="C7568">
        <v>88831</v>
      </c>
      <c r="D7568" s="93" t="s">
        <v>23790</v>
      </c>
      <c r="E7568" s="93" t="s">
        <v>14</v>
      </c>
    </row>
    <row r="7569" spans="1:5" x14ac:dyDescent="0.25">
      <c r="A7569" s="93" t="s">
        <v>1753</v>
      </c>
      <c r="B7569" t="s">
        <v>21783</v>
      </c>
      <c r="C7569">
        <v>90650</v>
      </c>
      <c r="D7569" s="93" t="s">
        <v>23360</v>
      </c>
      <c r="E7569" s="93" t="s">
        <v>14</v>
      </c>
    </row>
    <row r="7570" spans="1:5" x14ac:dyDescent="0.25">
      <c r="A7570" s="93" t="s">
        <v>1753</v>
      </c>
      <c r="B7570" t="s">
        <v>21783</v>
      </c>
      <c r="C7570">
        <v>90651</v>
      </c>
      <c r="D7570" s="93" t="s">
        <v>23791</v>
      </c>
      <c r="E7570" s="93" t="s">
        <v>14</v>
      </c>
    </row>
    <row r="7571" spans="1:5" x14ac:dyDescent="0.25">
      <c r="A7571" s="93" t="s">
        <v>1753</v>
      </c>
      <c r="B7571" t="s">
        <v>21783</v>
      </c>
      <c r="C7571">
        <v>90662</v>
      </c>
      <c r="D7571" s="93" t="s">
        <v>23360</v>
      </c>
      <c r="E7571" s="93" t="s">
        <v>14</v>
      </c>
    </row>
    <row r="7572" spans="1:5" x14ac:dyDescent="0.25">
      <c r="A7572" s="93" t="s">
        <v>1753</v>
      </c>
      <c r="B7572" t="s">
        <v>21783</v>
      </c>
      <c r="C7572">
        <v>90663</v>
      </c>
      <c r="D7572" s="93" t="s">
        <v>23791</v>
      </c>
      <c r="E7572" s="93" t="s">
        <v>14</v>
      </c>
    </row>
    <row r="7573" spans="1:5" x14ac:dyDescent="0.25">
      <c r="A7573" s="93" t="s">
        <v>1753</v>
      </c>
      <c r="B7573" t="s">
        <v>21783</v>
      </c>
      <c r="C7573">
        <v>90979</v>
      </c>
      <c r="D7573" s="93" t="s">
        <v>23360</v>
      </c>
      <c r="E7573" s="93" t="s">
        <v>14</v>
      </c>
    </row>
    <row r="7574" spans="1:5" x14ac:dyDescent="0.25">
      <c r="A7574" s="93" t="s">
        <v>1753</v>
      </c>
      <c r="B7574" t="s">
        <v>21783</v>
      </c>
      <c r="C7574">
        <v>90982</v>
      </c>
      <c r="D7574" s="93" t="s">
        <v>23791</v>
      </c>
      <c r="E7574" s="93" t="s">
        <v>14</v>
      </c>
    </row>
    <row r="7575" spans="1:5" x14ac:dyDescent="0.25">
      <c r="A7575" s="93" t="s">
        <v>1753</v>
      </c>
      <c r="B7575" t="s">
        <v>21783</v>
      </c>
      <c r="C7575">
        <v>95967</v>
      </c>
      <c r="D7575" s="93" t="s">
        <v>23789</v>
      </c>
      <c r="E7575" s="93" t="s">
        <v>14</v>
      </c>
    </row>
    <row r="7576" spans="1:5" x14ac:dyDescent="0.25">
      <c r="A7576" s="93" t="s">
        <v>1753</v>
      </c>
      <c r="B7576" t="s">
        <v>21783</v>
      </c>
      <c r="C7576">
        <v>102726</v>
      </c>
      <c r="D7576" s="93" t="s">
        <v>23430</v>
      </c>
      <c r="E7576" s="93" t="s">
        <v>14</v>
      </c>
    </row>
    <row r="7577" spans="1:5" x14ac:dyDescent="0.25">
      <c r="A7577" s="93" t="s">
        <v>1754</v>
      </c>
      <c r="D7577" s="93" t="s">
        <v>14</v>
      </c>
      <c r="E7577" s="93" t="s">
        <v>31599</v>
      </c>
    </row>
    <row r="7578" spans="1:5" x14ac:dyDescent="0.25">
      <c r="A7578" s="93" t="s">
        <v>1754</v>
      </c>
      <c r="B7578" t="s">
        <v>21791</v>
      </c>
      <c r="C7578">
        <v>370</v>
      </c>
      <c r="D7578" s="93" t="s">
        <v>23776</v>
      </c>
      <c r="E7578" s="93" t="s">
        <v>14</v>
      </c>
    </row>
    <row r="7579" spans="1:5" x14ac:dyDescent="0.25">
      <c r="A7579" s="93" t="s">
        <v>1754</v>
      </c>
      <c r="B7579" t="s">
        <v>21791</v>
      </c>
      <c r="C7579">
        <v>1379</v>
      </c>
      <c r="D7579" s="93" t="s">
        <v>23732</v>
      </c>
      <c r="E7579" s="93" t="s">
        <v>14</v>
      </c>
    </row>
    <row r="7580" spans="1:5" x14ac:dyDescent="0.25">
      <c r="A7580" s="93" t="s">
        <v>1754</v>
      </c>
      <c r="B7580" t="s">
        <v>21791</v>
      </c>
      <c r="C7580">
        <v>4720</v>
      </c>
      <c r="D7580" s="93" t="s">
        <v>23777</v>
      </c>
      <c r="E7580" s="93" t="s">
        <v>14</v>
      </c>
    </row>
    <row r="7581" spans="1:5" x14ac:dyDescent="0.25">
      <c r="A7581" s="93" t="s">
        <v>1754</v>
      </c>
      <c r="B7581" t="s">
        <v>21791</v>
      </c>
      <c r="C7581">
        <v>39014</v>
      </c>
      <c r="D7581" s="93" t="s">
        <v>23778</v>
      </c>
      <c r="E7581" s="93" t="s">
        <v>14</v>
      </c>
    </row>
    <row r="7582" spans="1:5" x14ac:dyDescent="0.25">
      <c r="A7582" s="93" t="s">
        <v>1754</v>
      </c>
      <c r="B7582" t="s">
        <v>21783</v>
      </c>
      <c r="C7582">
        <v>88297</v>
      </c>
      <c r="D7582" s="93" t="s">
        <v>23792</v>
      </c>
      <c r="E7582" s="93" t="s">
        <v>14</v>
      </c>
    </row>
    <row r="7583" spans="1:5" x14ac:dyDescent="0.25">
      <c r="A7583" s="93" t="s">
        <v>1754</v>
      </c>
      <c r="B7583" t="s">
        <v>21783</v>
      </c>
      <c r="C7583">
        <v>88309</v>
      </c>
      <c r="D7583" s="93" t="s">
        <v>23793</v>
      </c>
      <c r="E7583" s="93" t="s">
        <v>14</v>
      </c>
    </row>
    <row r="7584" spans="1:5" x14ac:dyDescent="0.25">
      <c r="A7584" s="93" t="s">
        <v>1754</v>
      </c>
      <c r="B7584" t="s">
        <v>21783</v>
      </c>
      <c r="C7584">
        <v>88316</v>
      </c>
      <c r="D7584" s="93" t="s">
        <v>22543</v>
      </c>
      <c r="E7584" s="93" t="s">
        <v>14</v>
      </c>
    </row>
    <row r="7585" spans="1:5" x14ac:dyDescent="0.25">
      <c r="A7585" s="93" t="s">
        <v>1754</v>
      </c>
      <c r="B7585" t="s">
        <v>21783</v>
      </c>
      <c r="C7585">
        <v>88377</v>
      </c>
      <c r="D7585" s="93" t="s">
        <v>23793</v>
      </c>
      <c r="E7585" s="93" t="s">
        <v>14</v>
      </c>
    </row>
    <row r="7586" spans="1:5" x14ac:dyDescent="0.25">
      <c r="A7586" s="93" t="s">
        <v>1754</v>
      </c>
      <c r="B7586" t="s">
        <v>21783</v>
      </c>
      <c r="C7586">
        <v>88830</v>
      </c>
      <c r="D7586" s="93" t="s">
        <v>23413</v>
      </c>
      <c r="E7586" s="93" t="s">
        <v>14</v>
      </c>
    </row>
    <row r="7587" spans="1:5" x14ac:dyDescent="0.25">
      <c r="A7587" s="93" t="s">
        <v>1754</v>
      </c>
      <c r="B7587" t="s">
        <v>21783</v>
      </c>
      <c r="C7587">
        <v>88831</v>
      </c>
      <c r="D7587" s="93" t="s">
        <v>23794</v>
      </c>
      <c r="E7587" s="93" t="s">
        <v>14</v>
      </c>
    </row>
    <row r="7588" spans="1:5" x14ac:dyDescent="0.25">
      <c r="A7588" s="93" t="s">
        <v>1754</v>
      </c>
      <c r="B7588" t="s">
        <v>21783</v>
      </c>
      <c r="C7588">
        <v>90650</v>
      </c>
      <c r="D7588" s="93" t="s">
        <v>23795</v>
      </c>
      <c r="E7588" s="93" t="s">
        <v>14</v>
      </c>
    </row>
    <row r="7589" spans="1:5" x14ac:dyDescent="0.25">
      <c r="A7589" s="93" t="s">
        <v>1754</v>
      </c>
      <c r="B7589" t="s">
        <v>21783</v>
      </c>
      <c r="C7589">
        <v>90651</v>
      </c>
      <c r="D7589" s="93" t="s">
        <v>23796</v>
      </c>
      <c r="E7589" s="93" t="s">
        <v>14</v>
      </c>
    </row>
    <row r="7590" spans="1:5" x14ac:dyDescent="0.25">
      <c r="A7590" s="93" t="s">
        <v>1754</v>
      </c>
      <c r="B7590" t="s">
        <v>21783</v>
      </c>
      <c r="C7590">
        <v>90662</v>
      </c>
      <c r="D7590" s="93" t="s">
        <v>23795</v>
      </c>
      <c r="E7590" s="93" t="s">
        <v>14</v>
      </c>
    </row>
    <row r="7591" spans="1:5" x14ac:dyDescent="0.25">
      <c r="A7591" s="93" t="s">
        <v>1754</v>
      </c>
      <c r="B7591" t="s">
        <v>21783</v>
      </c>
      <c r="C7591">
        <v>90663</v>
      </c>
      <c r="D7591" s="93" t="s">
        <v>23796</v>
      </c>
      <c r="E7591" s="93" t="s">
        <v>14</v>
      </c>
    </row>
    <row r="7592" spans="1:5" x14ac:dyDescent="0.25">
      <c r="A7592" s="93" t="s">
        <v>1754</v>
      </c>
      <c r="B7592" t="s">
        <v>21783</v>
      </c>
      <c r="C7592">
        <v>90979</v>
      </c>
      <c r="D7592" s="93" t="s">
        <v>23795</v>
      </c>
      <c r="E7592" s="93" t="s">
        <v>14</v>
      </c>
    </row>
    <row r="7593" spans="1:5" x14ac:dyDescent="0.25">
      <c r="A7593" s="93" t="s">
        <v>1754</v>
      </c>
      <c r="B7593" t="s">
        <v>21783</v>
      </c>
      <c r="C7593">
        <v>90982</v>
      </c>
      <c r="D7593" s="93" t="s">
        <v>23796</v>
      </c>
      <c r="E7593" s="93" t="s">
        <v>14</v>
      </c>
    </row>
    <row r="7594" spans="1:5" x14ac:dyDescent="0.25">
      <c r="A7594" s="93" t="s">
        <v>1754</v>
      </c>
      <c r="B7594" t="s">
        <v>21783</v>
      </c>
      <c r="C7594">
        <v>95967</v>
      </c>
      <c r="D7594" s="93" t="s">
        <v>23793</v>
      </c>
      <c r="E7594" s="93" t="s">
        <v>14</v>
      </c>
    </row>
    <row r="7595" spans="1:5" x14ac:dyDescent="0.25">
      <c r="A7595" s="93" t="s">
        <v>1754</v>
      </c>
      <c r="B7595" t="s">
        <v>21783</v>
      </c>
      <c r="C7595">
        <v>102726</v>
      </c>
      <c r="D7595" s="93" t="s">
        <v>23430</v>
      </c>
      <c r="E7595" s="93" t="s">
        <v>14</v>
      </c>
    </row>
    <row r="7596" spans="1:5" x14ac:dyDescent="0.25">
      <c r="A7596" s="93" t="s">
        <v>1755</v>
      </c>
      <c r="D7596" s="93" t="s">
        <v>14</v>
      </c>
      <c r="E7596" s="93" t="s">
        <v>31600</v>
      </c>
    </row>
    <row r="7597" spans="1:5" x14ac:dyDescent="0.25">
      <c r="A7597" s="93" t="s">
        <v>1755</v>
      </c>
      <c r="B7597" t="s">
        <v>21791</v>
      </c>
      <c r="C7597">
        <v>370</v>
      </c>
      <c r="D7597" s="93" t="s">
        <v>23785</v>
      </c>
      <c r="E7597" s="93" t="s">
        <v>14</v>
      </c>
    </row>
    <row r="7598" spans="1:5" x14ac:dyDescent="0.25">
      <c r="A7598" s="93" t="s">
        <v>1755</v>
      </c>
      <c r="B7598" t="s">
        <v>21791</v>
      </c>
      <c r="C7598">
        <v>1379</v>
      </c>
      <c r="D7598" s="93" t="s">
        <v>23742</v>
      </c>
      <c r="E7598" s="93" t="s">
        <v>14</v>
      </c>
    </row>
    <row r="7599" spans="1:5" x14ac:dyDescent="0.25">
      <c r="A7599" s="93" t="s">
        <v>1755</v>
      </c>
      <c r="B7599" t="s">
        <v>21791</v>
      </c>
      <c r="C7599">
        <v>4720</v>
      </c>
      <c r="D7599" s="93" t="s">
        <v>22428</v>
      </c>
      <c r="E7599" s="93" t="s">
        <v>14</v>
      </c>
    </row>
    <row r="7600" spans="1:5" x14ac:dyDescent="0.25">
      <c r="A7600" s="93" t="s">
        <v>1755</v>
      </c>
      <c r="B7600" t="s">
        <v>21791</v>
      </c>
      <c r="C7600">
        <v>39014</v>
      </c>
      <c r="D7600" s="93" t="s">
        <v>23786</v>
      </c>
      <c r="E7600" s="93" t="s">
        <v>14</v>
      </c>
    </row>
    <row r="7601" spans="1:5" x14ac:dyDescent="0.25">
      <c r="A7601" s="93" t="s">
        <v>1755</v>
      </c>
      <c r="B7601" t="s">
        <v>21783</v>
      </c>
      <c r="C7601">
        <v>88297</v>
      </c>
      <c r="D7601" s="93" t="s">
        <v>23797</v>
      </c>
      <c r="E7601" s="93" t="s">
        <v>14</v>
      </c>
    </row>
    <row r="7602" spans="1:5" x14ac:dyDescent="0.25">
      <c r="A7602" s="93" t="s">
        <v>1755</v>
      </c>
      <c r="B7602" t="s">
        <v>21783</v>
      </c>
      <c r="C7602">
        <v>88309</v>
      </c>
      <c r="D7602" s="93" t="s">
        <v>23798</v>
      </c>
      <c r="E7602" s="93" t="s">
        <v>14</v>
      </c>
    </row>
    <row r="7603" spans="1:5" x14ac:dyDescent="0.25">
      <c r="A7603" s="93" t="s">
        <v>1755</v>
      </c>
      <c r="B7603" t="s">
        <v>21783</v>
      </c>
      <c r="C7603">
        <v>88316</v>
      </c>
      <c r="D7603" s="93" t="s">
        <v>23799</v>
      </c>
      <c r="E7603" s="93" t="s">
        <v>14</v>
      </c>
    </row>
    <row r="7604" spans="1:5" x14ac:dyDescent="0.25">
      <c r="A7604" s="93" t="s">
        <v>1755</v>
      </c>
      <c r="B7604" t="s">
        <v>21783</v>
      </c>
      <c r="C7604">
        <v>88377</v>
      </c>
      <c r="D7604" s="93" t="s">
        <v>23798</v>
      </c>
      <c r="E7604" s="93" t="s">
        <v>14</v>
      </c>
    </row>
    <row r="7605" spans="1:5" x14ac:dyDescent="0.25">
      <c r="A7605" s="93" t="s">
        <v>1755</v>
      </c>
      <c r="B7605" t="s">
        <v>21783</v>
      </c>
      <c r="C7605">
        <v>88830</v>
      </c>
      <c r="D7605" s="93" t="s">
        <v>22390</v>
      </c>
      <c r="E7605" s="93" t="s">
        <v>14</v>
      </c>
    </row>
    <row r="7606" spans="1:5" x14ac:dyDescent="0.25">
      <c r="A7606" s="93" t="s">
        <v>1755</v>
      </c>
      <c r="B7606" t="s">
        <v>21783</v>
      </c>
      <c r="C7606">
        <v>88831</v>
      </c>
      <c r="D7606" s="93" t="s">
        <v>23800</v>
      </c>
      <c r="E7606" s="93" t="s">
        <v>14</v>
      </c>
    </row>
    <row r="7607" spans="1:5" x14ac:dyDescent="0.25">
      <c r="A7607" s="93" t="s">
        <v>1755</v>
      </c>
      <c r="B7607" t="s">
        <v>21783</v>
      </c>
      <c r="C7607">
        <v>90650</v>
      </c>
      <c r="D7607" s="93" t="s">
        <v>21849</v>
      </c>
      <c r="E7607" s="93" t="s">
        <v>14</v>
      </c>
    </row>
    <row r="7608" spans="1:5" x14ac:dyDescent="0.25">
      <c r="A7608" s="93" t="s">
        <v>1755</v>
      </c>
      <c r="B7608" t="s">
        <v>21783</v>
      </c>
      <c r="C7608">
        <v>90651</v>
      </c>
      <c r="D7608" s="93" t="s">
        <v>23801</v>
      </c>
      <c r="E7608" s="93" t="s">
        <v>14</v>
      </c>
    </row>
    <row r="7609" spans="1:5" x14ac:dyDescent="0.25">
      <c r="A7609" s="93" t="s">
        <v>1755</v>
      </c>
      <c r="B7609" t="s">
        <v>21783</v>
      </c>
      <c r="C7609">
        <v>90662</v>
      </c>
      <c r="D7609" s="93" t="s">
        <v>21849</v>
      </c>
      <c r="E7609" s="93" t="s">
        <v>14</v>
      </c>
    </row>
    <row r="7610" spans="1:5" x14ac:dyDescent="0.25">
      <c r="A7610" s="93" t="s">
        <v>1755</v>
      </c>
      <c r="B7610" t="s">
        <v>21783</v>
      </c>
      <c r="C7610">
        <v>90663</v>
      </c>
      <c r="D7610" s="93" t="s">
        <v>23801</v>
      </c>
      <c r="E7610" s="93" t="s">
        <v>14</v>
      </c>
    </row>
    <row r="7611" spans="1:5" x14ac:dyDescent="0.25">
      <c r="A7611" s="93" t="s">
        <v>1755</v>
      </c>
      <c r="B7611" t="s">
        <v>21783</v>
      </c>
      <c r="C7611">
        <v>90979</v>
      </c>
      <c r="D7611" s="93" t="s">
        <v>21849</v>
      </c>
      <c r="E7611" s="93" t="s">
        <v>14</v>
      </c>
    </row>
    <row r="7612" spans="1:5" x14ac:dyDescent="0.25">
      <c r="A7612" s="93" t="s">
        <v>1755</v>
      </c>
      <c r="B7612" t="s">
        <v>21783</v>
      </c>
      <c r="C7612">
        <v>90982</v>
      </c>
      <c r="D7612" s="93" t="s">
        <v>23801</v>
      </c>
      <c r="E7612" s="93" t="s">
        <v>14</v>
      </c>
    </row>
    <row r="7613" spans="1:5" x14ac:dyDescent="0.25">
      <c r="A7613" s="93" t="s">
        <v>1755</v>
      </c>
      <c r="B7613" t="s">
        <v>21783</v>
      </c>
      <c r="C7613">
        <v>95967</v>
      </c>
      <c r="D7613" s="93" t="s">
        <v>23798</v>
      </c>
      <c r="E7613" s="93" t="s">
        <v>14</v>
      </c>
    </row>
    <row r="7614" spans="1:5" x14ac:dyDescent="0.25">
      <c r="A7614" s="93" t="s">
        <v>1755</v>
      </c>
      <c r="B7614" t="s">
        <v>21783</v>
      </c>
      <c r="C7614">
        <v>102726</v>
      </c>
      <c r="D7614" s="93" t="s">
        <v>23430</v>
      </c>
      <c r="E7614" s="93" t="s">
        <v>14</v>
      </c>
    </row>
    <row r="7615" spans="1:5" x14ac:dyDescent="0.25">
      <c r="A7615" s="93" t="s">
        <v>1756</v>
      </c>
      <c r="D7615" s="93" t="s">
        <v>14</v>
      </c>
      <c r="E7615" s="93" t="s">
        <v>31601</v>
      </c>
    </row>
    <row r="7616" spans="1:5" x14ac:dyDescent="0.25">
      <c r="A7616" s="93" t="s">
        <v>1756</v>
      </c>
      <c r="B7616" t="s">
        <v>21791</v>
      </c>
      <c r="C7616">
        <v>370</v>
      </c>
      <c r="D7616" s="93" t="s">
        <v>23776</v>
      </c>
      <c r="E7616" s="93" t="s">
        <v>14</v>
      </c>
    </row>
    <row r="7617" spans="1:5" x14ac:dyDescent="0.25">
      <c r="A7617" s="93" t="s">
        <v>1756</v>
      </c>
      <c r="B7617" t="s">
        <v>21791</v>
      </c>
      <c r="C7617">
        <v>1379</v>
      </c>
      <c r="D7617" s="93" t="s">
        <v>23732</v>
      </c>
      <c r="E7617" s="93" t="s">
        <v>14</v>
      </c>
    </row>
    <row r="7618" spans="1:5" x14ac:dyDescent="0.25">
      <c r="A7618" s="93" t="s">
        <v>1756</v>
      </c>
      <c r="B7618" t="s">
        <v>21791</v>
      </c>
      <c r="C7618">
        <v>4720</v>
      </c>
      <c r="D7618" s="93" t="s">
        <v>23777</v>
      </c>
      <c r="E7618" s="93" t="s">
        <v>14</v>
      </c>
    </row>
    <row r="7619" spans="1:5" x14ac:dyDescent="0.25">
      <c r="A7619" s="93" t="s">
        <v>1756</v>
      </c>
      <c r="B7619" t="s">
        <v>21791</v>
      </c>
      <c r="C7619">
        <v>39014</v>
      </c>
      <c r="D7619" s="93" t="s">
        <v>23778</v>
      </c>
      <c r="E7619" s="93" t="s">
        <v>14</v>
      </c>
    </row>
    <row r="7620" spans="1:5" x14ac:dyDescent="0.25">
      <c r="A7620" s="93" t="s">
        <v>1756</v>
      </c>
      <c r="B7620" t="s">
        <v>21783</v>
      </c>
      <c r="C7620">
        <v>88297</v>
      </c>
      <c r="D7620" s="93" t="s">
        <v>23802</v>
      </c>
      <c r="E7620" s="93" t="s">
        <v>14</v>
      </c>
    </row>
    <row r="7621" spans="1:5" x14ac:dyDescent="0.25">
      <c r="A7621" s="93" t="s">
        <v>1756</v>
      </c>
      <c r="B7621" t="s">
        <v>21783</v>
      </c>
      <c r="C7621">
        <v>88316</v>
      </c>
      <c r="D7621" s="93" t="s">
        <v>23803</v>
      </c>
      <c r="E7621" s="93" t="s">
        <v>14</v>
      </c>
    </row>
    <row r="7622" spans="1:5" x14ac:dyDescent="0.25">
      <c r="A7622" s="93" t="s">
        <v>1756</v>
      </c>
      <c r="B7622" t="s">
        <v>21783</v>
      </c>
      <c r="C7622">
        <v>88377</v>
      </c>
      <c r="D7622" s="93" t="s">
        <v>23804</v>
      </c>
      <c r="E7622" s="93" t="s">
        <v>14</v>
      </c>
    </row>
    <row r="7623" spans="1:5" x14ac:dyDescent="0.25">
      <c r="A7623" s="93" t="s">
        <v>1756</v>
      </c>
      <c r="B7623" t="s">
        <v>21783</v>
      </c>
      <c r="C7623">
        <v>88830</v>
      </c>
      <c r="D7623" s="93" t="s">
        <v>23413</v>
      </c>
      <c r="E7623" s="93" t="s">
        <v>14</v>
      </c>
    </row>
    <row r="7624" spans="1:5" x14ac:dyDescent="0.25">
      <c r="A7624" s="93" t="s">
        <v>1756</v>
      </c>
      <c r="B7624" t="s">
        <v>21783</v>
      </c>
      <c r="C7624">
        <v>88831</v>
      </c>
      <c r="D7624" s="93" t="s">
        <v>22566</v>
      </c>
      <c r="E7624" s="93" t="s">
        <v>14</v>
      </c>
    </row>
    <row r="7625" spans="1:5" x14ac:dyDescent="0.25">
      <c r="A7625" s="93" t="s">
        <v>1756</v>
      </c>
      <c r="B7625" t="s">
        <v>21783</v>
      </c>
      <c r="C7625">
        <v>90650</v>
      </c>
      <c r="D7625" s="93" t="s">
        <v>22617</v>
      </c>
      <c r="E7625" s="93" t="s">
        <v>14</v>
      </c>
    </row>
    <row r="7626" spans="1:5" x14ac:dyDescent="0.25">
      <c r="A7626" s="93" t="s">
        <v>1756</v>
      </c>
      <c r="B7626" t="s">
        <v>21783</v>
      </c>
      <c r="C7626">
        <v>90651</v>
      </c>
      <c r="D7626" s="93" t="s">
        <v>23805</v>
      </c>
      <c r="E7626" s="93" t="s">
        <v>14</v>
      </c>
    </row>
    <row r="7627" spans="1:5" x14ac:dyDescent="0.25">
      <c r="A7627" s="93" t="s">
        <v>1756</v>
      </c>
      <c r="B7627" t="s">
        <v>21783</v>
      </c>
      <c r="C7627">
        <v>90656</v>
      </c>
      <c r="D7627" s="93" t="s">
        <v>22617</v>
      </c>
      <c r="E7627" s="93" t="s">
        <v>14</v>
      </c>
    </row>
    <row r="7628" spans="1:5" x14ac:dyDescent="0.25">
      <c r="A7628" s="93" t="s">
        <v>1756</v>
      </c>
      <c r="B7628" t="s">
        <v>21783</v>
      </c>
      <c r="C7628">
        <v>90657</v>
      </c>
      <c r="D7628" s="93" t="s">
        <v>23805</v>
      </c>
      <c r="E7628" s="93" t="s">
        <v>14</v>
      </c>
    </row>
    <row r="7629" spans="1:5" x14ac:dyDescent="0.25">
      <c r="A7629" s="93" t="s">
        <v>1756</v>
      </c>
      <c r="B7629" t="s">
        <v>21783</v>
      </c>
      <c r="C7629">
        <v>90979</v>
      </c>
      <c r="D7629" s="93" t="s">
        <v>22617</v>
      </c>
      <c r="E7629" s="93" t="s">
        <v>14</v>
      </c>
    </row>
    <row r="7630" spans="1:5" x14ac:dyDescent="0.25">
      <c r="A7630" s="93" t="s">
        <v>1756</v>
      </c>
      <c r="B7630" t="s">
        <v>21783</v>
      </c>
      <c r="C7630">
        <v>90982</v>
      </c>
      <c r="D7630" s="93" t="s">
        <v>23805</v>
      </c>
      <c r="E7630" s="93" t="s">
        <v>14</v>
      </c>
    </row>
    <row r="7631" spans="1:5" x14ac:dyDescent="0.25">
      <c r="A7631" s="93" t="s">
        <v>1756</v>
      </c>
      <c r="B7631" t="s">
        <v>21783</v>
      </c>
      <c r="C7631">
        <v>95967</v>
      </c>
      <c r="D7631" s="93" t="s">
        <v>23804</v>
      </c>
      <c r="E7631" s="93" t="s">
        <v>14</v>
      </c>
    </row>
    <row r="7632" spans="1:5" x14ac:dyDescent="0.25">
      <c r="A7632" s="93" t="s">
        <v>1756</v>
      </c>
      <c r="B7632" t="s">
        <v>21783</v>
      </c>
      <c r="C7632">
        <v>102726</v>
      </c>
      <c r="D7632" s="93" t="s">
        <v>23430</v>
      </c>
      <c r="E7632" s="93" t="s">
        <v>14</v>
      </c>
    </row>
    <row r="7633" spans="1:5" x14ac:dyDescent="0.25">
      <c r="A7633" s="93" t="s">
        <v>1757</v>
      </c>
      <c r="D7633" s="93" t="s">
        <v>14</v>
      </c>
      <c r="E7633" s="93" t="s">
        <v>31602</v>
      </c>
    </row>
    <row r="7634" spans="1:5" x14ac:dyDescent="0.25">
      <c r="A7634" s="93" t="s">
        <v>1757</v>
      </c>
      <c r="B7634" t="s">
        <v>21791</v>
      </c>
      <c r="C7634">
        <v>370</v>
      </c>
      <c r="D7634" s="93" t="s">
        <v>23785</v>
      </c>
      <c r="E7634" s="93" t="s">
        <v>14</v>
      </c>
    </row>
    <row r="7635" spans="1:5" x14ac:dyDescent="0.25">
      <c r="A7635" s="93" t="s">
        <v>1757</v>
      </c>
      <c r="B7635" t="s">
        <v>21791</v>
      </c>
      <c r="C7635">
        <v>1379</v>
      </c>
      <c r="D7635" s="93" t="s">
        <v>23742</v>
      </c>
      <c r="E7635" s="93" t="s">
        <v>14</v>
      </c>
    </row>
    <row r="7636" spans="1:5" x14ac:dyDescent="0.25">
      <c r="A7636" s="93" t="s">
        <v>1757</v>
      </c>
      <c r="B7636" t="s">
        <v>21791</v>
      </c>
      <c r="C7636">
        <v>4720</v>
      </c>
      <c r="D7636" s="93" t="s">
        <v>22428</v>
      </c>
      <c r="E7636" s="93" t="s">
        <v>14</v>
      </c>
    </row>
    <row r="7637" spans="1:5" x14ac:dyDescent="0.25">
      <c r="A7637" s="93" t="s">
        <v>1757</v>
      </c>
      <c r="B7637" t="s">
        <v>21791</v>
      </c>
      <c r="C7637">
        <v>39014</v>
      </c>
      <c r="D7637" s="93" t="s">
        <v>23786</v>
      </c>
      <c r="E7637" s="93" t="s">
        <v>14</v>
      </c>
    </row>
    <row r="7638" spans="1:5" x14ac:dyDescent="0.25">
      <c r="A7638" s="93" t="s">
        <v>1757</v>
      </c>
      <c r="B7638" t="s">
        <v>21783</v>
      </c>
      <c r="C7638">
        <v>88297</v>
      </c>
      <c r="D7638" s="93" t="s">
        <v>23806</v>
      </c>
      <c r="E7638" s="93" t="s">
        <v>14</v>
      </c>
    </row>
    <row r="7639" spans="1:5" x14ac:dyDescent="0.25">
      <c r="A7639" s="93" t="s">
        <v>1757</v>
      </c>
      <c r="B7639" t="s">
        <v>21783</v>
      </c>
      <c r="C7639">
        <v>88316</v>
      </c>
      <c r="D7639" s="93" t="s">
        <v>23807</v>
      </c>
      <c r="E7639" s="93" t="s">
        <v>14</v>
      </c>
    </row>
    <row r="7640" spans="1:5" x14ac:dyDescent="0.25">
      <c r="A7640" s="93" t="s">
        <v>1757</v>
      </c>
      <c r="B7640" t="s">
        <v>21783</v>
      </c>
      <c r="C7640">
        <v>88377</v>
      </c>
      <c r="D7640" s="93" t="s">
        <v>23808</v>
      </c>
      <c r="E7640" s="93" t="s">
        <v>14</v>
      </c>
    </row>
    <row r="7641" spans="1:5" x14ac:dyDescent="0.25">
      <c r="A7641" s="93" t="s">
        <v>1757</v>
      </c>
      <c r="B7641" t="s">
        <v>21783</v>
      </c>
      <c r="C7641">
        <v>88830</v>
      </c>
      <c r="D7641" s="93" t="s">
        <v>22390</v>
      </c>
      <c r="E7641" s="93" t="s">
        <v>14</v>
      </c>
    </row>
    <row r="7642" spans="1:5" x14ac:dyDescent="0.25">
      <c r="A7642" s="93" t="s">
        <v>1757</v>
      </c>
      <c r="B7642" t="s">
        <v>21783</v>
      </c>
      <c r="C7642">
        <v>88831</v>
      </c>
      <c r="D7642" s="93" t="s">
        <v>23809</v>
      </c>
      <c r="E7642" s="93" t="s">
        <v>14</v>
      </c>
    </row>
    <row r="7643" spans="1:5" x14ac:dyDescent="0.25">
      <c r="A7643" s="93" t="s">
        <v>1757</v>
      </c>
      <c r="B7643" t="s">
        <v>21783</v>
      </c>
      <c r="C7643">
        <v>90650</v>
      </c>
      <c r="D7643" s="93" t="s">
        <v>23415</v>
      </c>
      <c r="E7643" s="93" t="s">
        <v>14</v>
      </c>
    </row>
    <row r="7644" spans="1:5" x14ac:dyDescent="0.25">
      <c r="A7644" s="93" t="s">
        <v>1757</v>
      </c>
      <c r="B7644" t="s">
        <v>21783</v>
      </c>
      <c r="C7644">
        <v>90651</v>
      </c>
      <c r="D7644" s="93" t="s">
        <v>23810</v>
      </c>
      <c r="E7644" s="93" t="s">
        <v>14</v>
      </c>
    </row>
    <row r="7645" spans="1:5" x14ac:dyDescent="0.25">
      <c r="A7645" s="93" t="s">
        <v>1757</v>
      </c>
      <c r="B7645" t="s">
        <v>21783</v>
      </c>
      <c r="C7645">
        <v>90656</v>
      </c>
      <c r="D7645" s="93" t="s">
        <v>23415</v>
      </c>
      <c r="E7645" s="93" t="s">
        <v>14</v>
      </c>
    </row>
    <row r="7646" spans="1:5" x14ac:dyDescent="0.25">
      <c r="A7646" s="93" t="s">
        <v>1757</v>
      </c>
      <c r="B7646" t="s">
        <v>21783</v>
      </c>
      <c r="C7646">
        <v>90657</v>
      </c>
      <c r="D7646" s="93" t="s">
        <v>23810</v>
      </c>
      <c r="E7646" s="93" t="s">
        <v>14</v>
      </c>
    </row>
    <row r="7647" spans="1:5" x14ac:dyDescent="0.25">
      <c r="A7647" s="93" t="s">
        <v>1757</v>
      </c>
      <c r="B7647" t="s">
        <v>21783</v>
      </c>
      <c r="C7647">
        <v>90979</v>
      </c>
      <c r="D7647" s="93" t="s">
        <v>23415</v>
      </c>
      <c r="E7647" s="93" t="s">
        <v>14</v>
      </c>
    </row>
    <row r="7648" spans="1:5" x14ac:dyDescent="0.25">
      <c r="A7648" s="93" t="s">
        <v>1757</v>
      </c>
      <c r="B7648" t="s">
        <v>21783</v>
      </c>
      <c r="C7648">
        <v>90982</v>
      </c>
      <c r="D7648" s="93" t="s">
        <v>23810</v>
      </c>
      <c r="E7648" s="93" t="s">
        <v>14</v>
      </c>
    </row>
    <row r="7649" spans="1:5" x14ac:dyDescent="0.25">
      <c r="A7649" s="93" t="s">
        <v>1757</v>
      </c>
      <c r="B7649" t="s">
        <v>21783</v>
      </c>
      <c r="C7649">
        <v>95967</v>
      </c>
      <c r="D7649" s="93" t="s">
        <v>23808</v>
      </c>
      <c r="E7649" s="93" t="s">
        <v>14</v>
      </c>
    </row>
    <row r="7650" spans="1:5" x14ac:dyDescent="0.25">
      <c r="A7650" s="93" t="s">
        <v>1757</v>
      </c>
      <c r="B7650" t="s">
        <v>21783</v>
      </c>
      <c r="C7650">
        <v>102726</v>
      </c>
      <c r="D7650" s="93" t="s">
        <v>23430</v>
      </c>
      <c r="E7650" s="93" t="s">
        <v>14</v>
      </c>
    </row>
    <row r="7651" spans="1:5" x14ac:dyDescent="0.25">
      <c r="A7651" s="93" t="s">
        <v>1758</v>
      </c>
      <c r="D7651" s="93" t="s">
        <v>14</v>
      </c>
      <c r="E7651" s="93" t="s">
        <v>31603</v>
      </c>
    </row>
    <row r="7652" spans="1:5" x14ac:dyDescent="0.25">
      <c r="A7652" s="93" t="s">
        <v>1758</v>
      </c>
      <c r="B7652" t="s">
        <v>21791</v>
      </c>
      <c r="C7652">
        <v>370</v>
      </c>
      <c r="D7652" s="93" t="s">
        <v>23776</v>
      </c>
      <c r="E7652" s="93" t="s">
        <v>14</v>
      </c>
    </row>
    <row r="7653" spans="1:5" x14ac:dyDescent="0.25">
      <c r="A7653" s="93" t="s">
        <v>1758</v>
      </c>
      <c r="B7653" t="s">
        <v>21791</v>
      </c>
      <c r="C7653">
        <v>1379</v>
      </c>
      <c r="D7653" s="93" t="s">
        <v>23732</v>
      </c>
      <c r="E7653" s="93" t="s">
        <v>14</v>
      </c>
    </row>
    <row r="7654" spans="1:5" x14ac:dyDescent="0.25">
      <c r="A7654" s="93" t="s">
        <v>1758</v>
      </c>
      <c r="B7654" t="s">
        <v>21791</v>
      </c>
      <c r="C7654">
        <v>4720</v>
      </c>
      <c r="D7654" s="93" t="s">
        <v>23777</v>
      </c>
      <c r="E7654" s="93" t="s">
        <v>14</v>
      </c>
    </row>
    <row r="7655" spans="1:5" x14ac:dyDescent="0.25">
      <c r="A7655" s="93" t="s">
        <v>1758</v>
      </c>
      <c r="B7655" t="s">
        <v>21791</v>
      </c>
      <c r="C7655">
        <v>39014</v>
      </c>
      <c r="D7655" s="93" t="s">
        <v>23778</v>
      </c>
      <c r="E7655" s="93" t="s">
        <v>14</v>
      </c>
    </row>
    <row r="7656" spans="1:5" x14ac:dyDescent="0.25">
      <c r="A7656" s="93" t="s">
        <v>1758</v>
      </c>
      <c r="B7656" t="s">
        <v>21783</v>
      </c>
      <c r="C7656">
        <v>88297</v>
      </c>
      <c r="D7656" s="93" t="s">
        <v>23811</v>
      </c>
      <c r="E7656" s="93" t="s">
        <v>14</v>
      </c>
    </row>
    <row r="7657" spans="1:5" x14ac:dyDescent="0.25">
      <c r="A7657" s="93" t="s">
        <v>1758</v>
      </c>
      <c r="B7657" t="s">
        <v>21783</v>
      </c>
      <c r="C7657">
        <v>88309</v>
      </c>
      <c r="D7657" s="93" t="s">
        <v>23812</v>
      </c>
      <c r="E7657" s="93" t="s">
        <v>14</v>
      </c>
    </row>
    <row r="7658" spans="1:5" x14ac:dyDescent="0.25">
      <c r="A7658" s="93" t="s">
        <v>1758</v>
      </c>
      <c r="B7658" t="s">
        <v>21783</v>
      </c>
      <c r="C7658">
        <v>88316</v>
      </c>
      <c r="D7658" s="93" t="s">
        <v>23813</v>
      </c>
      <c r="E7658" s="93" t="s">
        <v>14</v>
      </c>
    </row>
    <row r="7659" spans="1:5" x14ac:dyDescent="0.25">
      <c r="A7659" s="93" t="s">
        <v>1758</v>
      </c>
      <c r="B7659" t="s">
        <v>21783</v>
      </c>
      <c r="C7659">
        <v>88377</v>
      </c>
      <c r="D7659" s="93" t="s">
        <v>23812</v>
      </c>
      <c r="E7659" s="93" t="s">
        <v>14</v>
      </c>
    </row>
    <row r="7660" spans="1:5" x14ac:dyDescent="0.25">
      <c r="A7660" s="93" t="s">
        <v>1758</v>
      </c>
      <c r="B7660" t="s">
        <v>21783</v>
      </c>
      <c r="C7660">
        <v>88830</v>
      </c>
      <c r="D7660" s="93" t="s">
        <v>23413</v>
      </c>
      <c r="E7660" s="93" t="s">
        <v>14</v>
      </c>
    </row>
    <row r="7661" spans="1:5" x14ac:dyDescent="0.25">
      <c r="A7661" s="93" t="s">
        <v>1758</v>
      </c>
      <c r="B7661" t="s">
        <v>21783</v>
      </c>
      <c r="C7661">
        <v>88831</v>
      </c>
      <c r="D7661" s="93" t="s">
        <v>23814</v>
      </c>
      <c r="E7661" s="93" t="s">
        <v>14</v>
      </c>
    </row>
    <row r="7662" spans="1:5" x14ac:dyDescent="0.25">
      <c r="A7662" s="93" t="s">
        <v>1758</v>
      </c>
      <c r="B7662" t="s">
        <v>21783</v>
      </c>
      <c r="C7662">
        <v>90650</v>
      </c>
      <c r="D7662" s="93" t="s">
        <v>23815</v>
      </c>
      <c r="E7662" s="93" t="s">
        <v>14</v>
      </c>
    </row>
    <row r="7663" spans="1:5" x14ac:dyDescent="0.25">
      <c r="A7663" s="93" t="s">
        <v>1758</v>
      </c>
      <c r="B7663" t="s">
        <v>21783</v>
      </c>
      <c r="C7663">
        <v>90651</v>
      </c>
      <c r="D7663" s="93" t="s">
        <v>23816</v>
      </c>
      <c r="E7663" s="93" t="s">
        <v>14</v>
      </c>
    </row>
    <row r="7664" spans="1:5" x14ac:dyDescent="0.25">
      <c r="A7664" s="93" t="s">
        <v>1758</v>
      </c>
      <c r="B7664" t="s">
        <v>21783</v>
      </c>
      <c r="C7664">
        <v>90656</v>
      </c>
      <c r="D7664" s="93" t="s">
        <v>23815</v>
      </c>
      <c r="E7664" s="93" t="s">
        <v>14</v>
      </c>
    </row>
    <row r="7665" spans="1:5" x14ac:dyDescent="0.25">
      <c r="A7665" s="93" t="s">
        <v>1758</v>
      </c>
      <c r="B7665" t="s">
        <v>21783</v>
      </c>
      <c r="C7665">
        <v>90657</v>
      </c>
      <c r="D7665" s="93" t="s">
        <v>23816</v>
      </c>
      <c r="E7665" s="93" t="s">
        <v>14</v>
      </c>
    </row>
    <row r="7666" spans="1:5" x14ac:dyDescent="0.25">
      <c r="A7666" s="93" t="s">
        <v>1758</v>
      </c>
      <c r="B7666" t="s">
        <v>21783</v>
      </c>
      <c r="C7666">
        <v>90979</v>
      </c>
      <c r="D7666" s="93" t="s">
        <v>23815</v>
      </c>
      <c r="E7666" s="93" t="s">
        <v>14</v>
      </c>
    </row>
    <row r="7667" spans="1:5" x14ac:dyDescent="0.25">
      <c r="A7667" s="93" t="s">
        <v>1758</v>
      </c>
      <c r="B7667" t="s">
        <v>21783</v>
      </c>
      <c r="C7667">
        <v>90982</v>
      </c>
      <c r="D7667" s="93" t="s">
        <v>23816</v>
      </c>
      <c r="E7667" s="93" t="s">
        <v>14</v>
      </c>
    </row>
    <row r="7668" spans="1:5" x14ac:dyDescent="0.25">
      <c r="A7668" s="93" t="s">
        <v>1758</v>
      </c>
      <c r="B7668" t="s">
        <v>21783</v>
      </c>
      <c r="C7668">
        <v>95967</v>
      </c>
      <c r="D7668" s="93" t="s">
        <v>23812</v>
      </c>
      <c r="E7668" s="93" t="s">
        <v>14</v>
      </c>
    </row>
    <row r="7669" spans="1:5" x14ac:dyDescent="0.25">
      <c r="A7669" s="93" t="s">
        <v>1758</v>
      </c>
      <c r="B7669" t="s">
        <v>21783</v>
      </c>
      <c r="C7669">
        <v>102726</v>
      </c>
      <c r="D7669" s="93" t="s">
        <v>23430</v>
      </c>
      <c r="E7669" s="93" t="s">
        <v>14</v>
      </c>
    </row>
    <row r="7670" spans="1:5" x14ac:dyDescent="0.25">
      <c r="A7670" s="93" t="s">
        <v>1759</v>
      </c>
      <c r="D7670" s="93" t="s">
        <v>14</v>
      </c>
      <c r="E7670" s="93" t="s">
        <v>31604</v>
      </c>
    </row>
    <row r="7671" spans="1:5" x14ac:dyDescent="0.25">
      <c r="A7671" s="93" t="s">
        <v>1759</v>
      </c>
      <c r="B7671" t="s">
        <v>21791</v>
      </c>
      <c r="C7671">
        <v>370</v>
      </c>
      <c r="D7671" s="93" t="s">
        <v>23785</v>
      </c>
      <c r="E7671" s="93" t="s">
        <v>14</v>
      </c>
    </row>
    <row r="7672" spans="1:5" x14ac:dyDescent="0.25">
      <c r="A7672" s="93" t="s">
        <v>1759</v>
      </c>
      <c r="B7672" t="s">
        <v>21791</v>
      </c>
      <c r="C7672">
        <v>1379</v>
      </c>
      <c r="D7672" s="93" t="s">
        <v>23742</v>
      </c>
      <c r="E7672" s="93" t="s">
        <v>14</v>
      </c>
    </row>
    <row r="7673" spans="1:5" x14ac:dyDescent="0.25">
      <c r="A7673" s="93" t="s">
        <v>1759</v>
      </c>
      <c r="B7673" t="s">
        <v>21791</v>
      </c>
      <c r="C7673">
        <v>4720</v>
      </c>
      <c r="D7673" s="93" t="s">
        <v>22428</v>
      </c>
      <c r="E7673" s="93" t="s">
        <v>14</v>
      </c>
    </row>
    <row r="7674" spans="1:5" x14ac:dyDescent="0.25">
      <c r="A7674" s="93" t="s">
        <v>1759</v>
      </c>
      <c r="B7674" t="s">
        <v>21791</v>
      </c>
      <c r="C7674">
        <v>39014</v>
      </c>
      <c r="D7674" s="93" t="s">
        <v>23786</v>
      </c>
      <c r="E7674" s="93" t="s">
        <v>14</v>
      </c>
    </row>
    <row r="7675" spans="1:5" x14ac:dyDescent="0.25">
      <c r="A7675" s="93" t="s">
        <v>1759</v>
      </c>
      <c r="B7675" t="s">
        <v>21783</v>
      </c>
      <c r="C7675">
        <v>88297</v>
      </c>
      <c r="D7675" s="93" t="s">
        <v>23817</v>
      </c>
      <c r="E7675" s="93" t="s">
        <v>14</v>
      </c>
    </row>
    <row r="7676" spans="1:5" x14ac:dyDescent="0.25">
      <c r="A7676" s="93" t="s">
        <v>1759</v>
      </c>
      <c r="B7676" t="s">
        <v>21783</v>
      </c>
      <c r="C7676">
        <v>88309</v>
      </c>
      <c r="D7676" s="93" t="s">
        <v>23818</v>
      </c>
      <c r="E7676" s="93" t="s">
        <v>14</v>
      </c>
    </row>
    <row r="7677" spans="1:5" x14ac:dyDescent="0.25">
      <c r="A7677" s="93" t="s">
        <v>1759</v>
      </c>
      <c r="B7677" t="s">
        <v>21783</v>
      </c>
      <c r="C7677">
        <v>88316</v>
      </c>
      <c r="D7677" s="93" t="s">
        <v>23819</v>
      </c>
      <c r="E7677" s="93" t="s">
        <v>14</v>
      </c>
    </row>
    <row r="7678" spans="1:5" x14ac:dyDescent="0.25">
      <c r="A7678" s="93" t="s">
        <v>1759</v>
      </c>
      <c r="B7678" t="s">
        <v>21783</v>
      </c>
      <c r="C7678">
        <v>88377</v>
      </c>
      <c r="D7678" s="93" t="s">
        <v>23818</v>
      </c>
      <c r="E7678" s="93" t="s">
        <v>14</v>
      </c>
    </row>
    <row r="7679" spans="1:5" x14ac:dyDescent="0.25">
      <c r="A7679" s="93" t="s">
        <v>1759</v>
      </c>
      <c r="B7679" t="s">
        <v>21783</v>
      </c>
      <c r="C7679">
        <v>88830</v>
      </c>
      <c r="D7679" s="93" t="s">
        <v>22390</v>
      </c>
      <c r="E7679" s="93" t="s">
        <v>14</v>
      </c>
    </row>
    <row r="7680" spans="1:5" x14ac:dyDescent="0.25">
      <c r="A7680" s="93" t="s">
        <v>1759</v>
      </c>
      <c r="B7680" t="s">
        <v>21783</v>
      </c>
      <c r="C7680">
        <v>88831</v>
      </c>
      <c r="D7680" s="93" t="s">
        <v>23820</v>
      </c>
      <c r="E7680" s="93" t="s">
        <v>14</v>
      </c>
    </row>
    <row r="7681" spans="1:5" x14ac:dyDescent="0.25">
      <c r="A7681" s="93" t="s">
        <v>1759</v>
      </c>
      <c r="B7681" t="s">
        <v>21783</v>
      </c>
      <c r="C7681">
        <v>90650</v>
      </c>
      <c r="D7681" s="93" t="s">
        <v>23821</v>
      </c>
      <c r="E7681" s="93" t="s">
        <v>14</v>
      </c>
    </row>
    <row r="7682" spans="1:5" x14ac:dyDescent="0.25">
      <c r="A7682" s="93" t="s">
        <v>1759</v>
      </c>
      <c r="B7682" t="s">
        <v>21783</v>
      </c>
      <c r="C7682">
        <v>90651</v>
      </c>
      <c r="D7682" s="93" t="s">
        <v>23822</v>
      </c>
      <c r="E7682" s="93" t="s">
        <v>14</v>
      </c>
    </row>
    <row r="7683" spans="1:5" x14ac:dyDescent="0.25">
      <c r="A7683" s="93" t="s">
        <v>1759</v>
      </c>
      <c r="B7683" t="s">
        <v>21783</v>
      </c>
      <c r="C7683">
        <v>90656</v>
      </c>
      <c r="D7683" s="93" t="s">
        <v>23821</v>
      </c>
      <c r="E7683" s="93" t="s">
        <v>14</v>
      </c>
    </row>
    <row r="7684" spans="1:5" x14ac:dyDescent="0.25">
      <c r="A7684" s="93" t="s">
        <v>1759</v>
      </c>
      <c r="B7684" t="s">
        <v>21783</v>
      </c>
      <c r="C7684">
        <v>90657</v>
      </c>
      <c r="D7684" s="93" t="s">
        <v>23822</v>
      </c>
      <c r="E7684" s="93" t="s">
        <v>14</v>
      </c>
    </row>
    <row r="7685" spans="1:5" x14ac:dyDescent="0.25">
      <c r="A7685" s="93" t="s">
        <v>1759</v>
      </c>
      <c r="B7685" t="s">
        <v>21783</v>
      </c>
      <c r="C7685">
        <v>90979</v>
      </c>
      <c r="D7685" s="93" t="s">
        <v>23821</v>
      </c>
      <c r="E7685" s="93" t="s">
        <v>14</v>
      </c>
    </row>
    <row r="7686" spans="1:5" x14ac:dyDescent="0.25">
      <c r="A7686" s="93" t="s">
        <v>1759</v>
      </c>
      <c r="B7686" t="s">
        <v>21783</v>
      </c>
      <c r="C7686">
        <v>90982</v>
      </c>
      <c r="D7686" s="93" t="s">
        <v>23822</v>
      </c>
      <c r="E7686" s="93" t="s">
        <v>14</v>
      </c>
    </row>
    <row r="7687" spans="1:5" x14ac:dyDescent="0.25">
      <c r="A7687" s="93" t="s">
        <v>1759</v>
      </c>
      <c r="B7687" t="s">
        <v>21783</v>
      </c>
      <c r="C7687">
        <v>95967</v>
      </c>
      <c r="D7687" s="93" t="s">
        <v>23818</v>
      </c>
      <c r="E7687" s="93" t="s">
        <v>14</v>
      </c>
    </row>
    <row r="7688" spans="1:5" x14ac:dyDescent="0.25">
      <c r="A7688" s="93" t="s">
        <v>1759</v>
      </c>
      <c r="B7688" t="s">
        <v>21783</v>
      </c>
      <c r="C7688">
        <v>102726</v>
      </c>
      <c r="D7688" s="93" t="s">
        <v>23430</v>
      </c>
      <c r="E7688" s="93" t="s">
        <v>14</v>
      </c>
    </row>
    <row r="7689" spans="1:5" x14ac:dyDescent="0.25">
      <c r="A7689" s="93" t="s">
        <v>1760</v>
      </c>
      <c r="D7689" s="93" t="s">
        <v>14</v>
      </c>
      <c r="E7689" s="93" t="s">
        <v>31605</v>
      </c>
    </row>
    <row r="7690" spans="1:5" x14ac:dyDescent="0.25">
      <c r="A7690" s="93" t="s">
        <v>1760</v>
      </c>
      <c r="B7690" t="s">
        <v>21791</v>
      </c>
      <c r="C7690">
        <v>370</v>
      </c>
      <c r="D7690" s="93" t="s">
        <v>23731</v>
      </c>
      <c r="E7690" s="93" t="s">
        <v>14</v>
      </c>
    </row>
    <row r="7691" spans="1:5" x14ac:dyDescent="0.25">
      <c r="A7691" s="93" t="s">
        <v>1760</v>
      </c>
      <c r="B7691" t="s">
        <v>21791</v>
      </c>
      <c r="C7691">
        <v>1379</v>
      </c>
      <c r="D7691" s="93" t="s">
        <v>23732</v>
      </c>
      <c r="E7691" s="93" t="s">
        <v>14</v>
      </c>
    </row>
    <row r="7692" spans="1:5" x14ac:dyDescent="0.25">
      <c r="A7692" s="93" t="s">
        <v>1760</v>
      </c>
      <c r="B7692" t="s">
        <v>21791</v>
      </c>
      <c r="C7692">
        <v>4720</v>
      </c>
      <c r="D7692" s="93" t="s">
        <v>23733</v>
      </c>
      <c r="E7692" s="93" t="s">
        <v>14</v>
      </c>
    </row>
    <row r="7693" spans="1:5" x14ac:dyDescent="0.25">
      <c r="A7693" s="93" t="s">
        <v>1760</v>
      </c>
      <c r="B7693" t="s">
        <v>21791</v>
      </c>
      <c r="C7693">
        <v>7155</v>
      </c>
      <c r="D7693" s="93" t="s">
        <v>23823</v>
      </c>
      <c r="E7693" s="93" t="s">
        <v>14</v>
      </c>
    </row>
    <row r="7694" spans="1:5" x14ac:dyDescent="0.25">
      <c r="A7694" s="93" t="s">
        <v>1760</v>
      </c>
      <c r="B7694" t="s">
        <v>21783</v>
      </c>
      <c r="C7694">
        <v>88297</v>
      </c>
      <c r="D7694" s="93" t="s">
        <v>23824</v>
      </c>
      <c r="E7694" s="93" t="s">
        <v>14</v>
      </c>
    </row>
    <row r="7695" spans="1:5" x14ac:dyDescent="0.25">
      <c r="A7695" s="93" t="s">
        <v>1760</v>
      </c>
      <c r="B7695" t="s">
        <v>21783</v>
      </c>
      <c r="C7695">
        <v>88316</v>
      </c>
      <c r="D7695" s="93" t="s">
        <v>23825</v>
      </c>
      <c r="E7695" s="93" t="s">
        <v>14</v>
      </c>
    </row>
    <row r="7696" spans="1:5" x14ac:dyDescent="0.25">
      <c r="A7696" s="93" t="s">
        <v>1760</v>
      </c>
      <c r="B7696" t="s">
        <v>21783</v>
      </c>
      <c r="C7696">
        <v>88377</v>
      </c>
      <c r="D7696" s="93" t="s">
        <v>23826</v>
      </c>
      <c r="E7696" s="93" t="s">
        <v>14</v>
      </c>
    </row>
    <row r="7697" spans="1:5" x14ac:dyDescent="0.25">
      <c r="A7697" s="93" t="s">
        <v>1760</v>
      </c>
      <c r="B7697" t="s">
        <v>21783</v>
      </c>
      <c r="C7697">
        <v>88830</v>
      </c>
      <c r="D7697" s="93" t="s">
        <v>23320</v>
      </c>
      <c r="E7697" s="93" t="s">
        <v>14</v>
      </c>
    </row>
    <row r="7698" spans="1:5" x14ac:dyDescent="0.25">
      <c r="A7698" s="93" t="s">
        <v>1760</v>
      </c>
      <c r="B7698" t="s">
        <v>21783</v>
      </c>
      <c r="C7698">
        <v>88831</v>
      </c>
      <c r="D7698" s="93" t="s">
        <v>23827</v>
      </c>
      <c r="E7698" s="93" t="s">
        <v>14</v>
      </c>
    </row>
    <row r="7699" spans="1:5" x14ac:dyDescent="0.25">
      <c r="A7699" s="93" t="s">
        <v>1760</v>
      </c>
      <c r="B7699" t="s">
        <v>21783</v>
      </c>
      <c r="C7699">
        <v>90650</v>
      </c>
      <c r="D7699" s="93" t="s">
        <v>23828</v>
      </c>
      <c r="E7699" s="93" t="s">
        <v>14</v>
      </c>
    </row>
    <row r="7700" spans="1:5" x14ac:dyDescent="0.25">
      <c r="A7700" s="93" t="s">
        <v>1760</v>
      </c>
      <c r="B7700" t="s">
        <v>21783</v>
      </c>
      <c r="C7700">
        <v>90651</v>
      </c>
      <c r="D7700" s="93" t="s">
        <v>23829</v>
      </c>
      <c r="E7700" s="93" t="s">
        <v>14</v>
      </c>
    </row>
    <row r="7701" spans="1:5" x14ac:dyDescent="0.25">
      <c r="A7701" s="93" t="s">
        <v>1760</v>
      </c>
      <c r="B7701" t="s">
        <v>21783</v>
      </c>
      <c r="C7701">
        <v>90662</v>
      </c>
      <c r="D7701" s="93" t="s">
        <v>23828</v>
      </c>
      <c r="E7701" s="93" t="s">
        <v>14</v>
      </c>
    </row>
    <row r="7702" spans="1:5" x14ac:dyDescent="0.25">
      <c r="A7702" s="93" t="s">
        <v>1760</v>
      </c>
      <c r="B7702" t="s">
        <v>21783</v>
      </c>
      <c r="C7702">
        <v>90663</v>
      </c>
      <c r="D7702" s="93" t="s">
        <v>23829</v>
      </c>
      <c r="E7702" s="93" t="s">
        <v>14</v>
      </c>
    </row>
    <row r="7703" spans="1:5" x14ac:dyDescent="0.25">
      <c r="A7703" s="93" t="s">
        <v>1760</v>
      </c>
      <c r="B7703" t="s">
        <v>21783</v>
      </c>
      <c r="C7703">
        <v>90979</v>
      </c>
      <c r="D7703" s="93" t="s">
        <v>23828</v>
      </c>
      <c r="E7703" s="93" t="s">
        <v>14</v>
      </c>
    </row>
    <row r="7704" spans="1:5" x14ac:dyDescent="0.25">
      <c r="A7704" s="93" t="s">
        <v>1760</v>
      </c>
      <c r="B7704" t="s">
        <v>21783</v>
      </c>
      <c r="C7704">
        <v>90982</v>
      </c>
      <c r="D7704" s="93" t="s">
        <v>23829</v>
      </c>
      <c r="E7704" s="93" t="s">
        <v>14</v>
      </c>
    </row>
    <row r="7705" spans="1:5" x14ac:dyDescent="0.25">
      <c r="A7705" s="93" t="s">
        <v>1760</v>
      </c>
      <c r="B7705" t="s">
        <v>21783</v>
      </c>
      <c r="C7705">
        <v>95967</v>
      </c>
      <c r="D7705" s="93" t="s">
        <v>23826</v>
      </c>
      <c r="E7705" s="93" t="s">
        <v>14</v>
      </c>
    </row>
    <row r="7706" spans="1:5" x14ac:dyDescent="0.25">
      <c r="A7706" s="93" t="s">
        <v>1760</v>
      </c>
      <c r="B7706" t="s">
        <v>21783</v>
      </c>
      <c r="C7706">
        <v>102726</v>
      </c>
      <c r="D7706" s="93" t="s">
        <v>23430</v>
      </c>
      <c r="E7706" s="93" t="s">
        <v>14</v>
      </c>
    </row>
    <row r="7707" spans="1:5" x14ac:dyDescent="0.25">
      <c r="A7707" s="93" t="s">
        <v>1761</v>
      </c>
      <c r="D7707" s="93" t="s">
        <v>14</v>
      </c>
      <c r="E7707" s="93" t="s">
        <v>31606</v>
      </c>
    </row>
    <row r="7708" spans="1:5" x14ac:dyDescent="0.25">
      <c r="A7708" s="93" t="s">
        <v>1761</v>
      </c>
      <c r="B7708" t="s">
        <v>21791</v>
      </c>
      <c r="C7708">
        <v>370</v>
      </c>
      <c r="D7708" s="93" t="s">
        <v>23741</v>
      </c>
      <c r="E7708" s="93" t="s">
        <v>14</v>
      </c>
    </row>
    <row r="7709" spans="1:5" x14ac:dyDescent="0.25">
      <c r="A7709" s="93" t="s">
        <v>1761</v>
      </c>
      <c r="B7709" t="s">
        <v>21791</v>
      </c>
      <c r="C7709">
        <v>1379</v>
      </c>
      <c r="D7709" s="93" t="s">
        <v>23742</v>
      </c>
      <c r="E7709" s="93" t="s">
        <v>14</v>
      </c>
    </row>
    <row r="7710" spans="1:5" x14ac:dyDescent="0.25">
      <c r="A7710" s="93" t="s">
        <v>1761</v>
      </c>
      <c r="B7710" t="s">
        <v>21791</v>
      </c>
      <c r="C7710">
        <v>4720</v>
      </c>
      <c r="D7710" s="93" t="s">
        <v>22853</v>
      </c>
      <c r="E7710" s="93" t="s">
        <v>14</v>
      </c>
    </row>
    <row r="7711" spans="1:5" x14ac:dyDescent="0.25">
      <c r="A7711" s="93" t="s">
        <v>1761</v>
      </c>
      <c r="B7711" t="s">
        <v>21791</v>
      </c>
      <c r="C7711">
        <v>7155</v>
      </c>
      <c r="D7711" s="93" t="s">
        <v>23823</v>
      </c>
      <c r="E7711" s="93" t="s">
        <v>14</v>
      </c>
    </row>
    <row r="7712" spans="1:5" x14ac:dyDescent="0.25">
      <c r="A7712" s="93" t="s">
        <v>1761</v>
      </c>
      <c r="B7712" t="s">
        <v>21783</v>
      </c>
      <c r="C7712">
        <v>88297</v>
      </c>
      <c r="D7712" s="93" t="s">
        <v>23830</v>
      </c>
      <c r="E7712" s="93" t="s">
        <v>14</v>
      </c>
    </row>
    <row r="7713" spans="1:5" x14ac:dyDescent="0.25">
      <c r="A7713" s="93" t="s">
        <v>1761</v>
      </c>
      <c r="B7713" t="s">
        <v>21783</v>
      </c>
      <c r="C7713">
        <v>88316</v>
      </c>
      <c r="D7713" s="93" t="s">
        <v>23831</v>
      </c>
      <c r="E7713" s="93" t="s">
        <v>14</v>
      </c>
    </row>
    <row r="7714" spans="1:5" x14ac:dyDescent="0.25">
      <c r="A7714" s="93" t="s">
        <v>1761</v>
      </c>
      <c r="B7714" t="s">
        <v>21783</v>
      </c>
      <c r="C7714">
        <v>88377</v>
      </c>
      <c r="D7714" s="93" t="s">
        <v>23832</v>
      </c>
      <c r="E7714" s="93" t="s">
        <v>14</v>
      </c>
    </row>
    <row r="7715" spans="1:5" x14ac:dyDescent="0.25">
      <c r="A7715" s="93" t="s">
        <v>1761</v>
      </c>
      <c r="B7715" t="s">
        <v>21783</v>
      </c>
      <c r="C7715">
        <v>88830</v>
      </c>
      <c r="D7715" s="93" t="s">
        <v>23746</v>
      </c>
      <c r="E7715" s="93" t="s">
        <v>14</v>
      </c>
    </row>
    <row r="7716" spans="1:5" x14ac:dyDescent="0.25">
      <c r="A7716" s="93" t="s">
        <v>1761</v>
      </c>
      <c r="B7716" t="s">
        <v>21783</v>
      </c>
      <c r="C7716">
        <v>88831</v>
      </c>
      <c r="D7716" s="93" t="s">
        <v>23833</v>
      </c>
      <c r="E7716" s="93" t="s">
        <v>14</v>
      </c>
    </row>
    <row r="7717" spans="1:5" x14ac:dyDescent="0.25">
      <c r="A7717" s="93" t="s">
        <v>1761</v>
      </c>
      <c r="B7717" t="s">
        <v>21783</v>
      </c>
      <c r="C7717">
        <v>90650</v>
      </c>
      <c r="D7717" s="93" t="s">
        <v>23834</v>
      </c>
      <c r="E7717" s="93" t="s">
        <v>14</v>
      </c>
    </row>
    <row r="7718" spans="1:5" x14ac:dyDescent="0.25">
      <c r="A7718" s="93" t="s">
        <v>1761</v>
      </c>
      <c r="B7718" t="s">
        <v>21783</v>
      </c>
      <c r="C7718">
        <v>90651</v>
      </c>
      <c r="D7718" s="93" t="s">
        <v>23835</v>
      </c>
      <c r="E7718" s="93" t="s">
        <v>14</v>
      </c>
    </row>
    <row r="7719" spans="1:5" x14ac:dyDescent="0.25">
      <c r="A7719" s="93" t="s">
        <v>1761</v>
      </c>
      <c r="B7719" t="s">
        <v>21783</v>
      </c>
      <c r="C7719">
        <v>90662</v>
      </c>
      <c r="D7719" s="93" t="s">
        <v>23834</v>
      </c>
      <c r="E7719" s="93" t="s">
        <v>14</v>
      </c>
    </row>
    <row r="7720" spans="1:5" x14ac:dyDescent="0.25">
      <c r="A7720" s="93" t="s">
        <v>1761</v>
      </c>
      <c r="B7720" t="s">
        <v>21783</v>
      </c>
      <c r="C7720">
        <v>90663</v>
      </c>
      <c r="D7720" s="93" t="s">
        <v>23835</v>
      </c>
      <c r="E7720" s="93" t="s">
        <v>14</v>
      </c>
    </row>
    <row r="7721" spans="1:5" x14ac:dyDescent="0.25">
      <c r="A7721" s="93" t="s">
        <v>1761</v>
      </c>
      <c r="B7721" t="s">
        <v>21783</v>
      </c>
      <c r="C7721">
        <v>90979</v>
      </c>
      <c r="D7721" s="93" t="s">
        <v>23834</v>
      </c>
      <c r="E7721" s="93" t="s">
        <v>14</v>
      </c>
    </row>
    <row r="7722" spans="1:5" x14ac:dyDescent="0.25">
      <c r="A7722" s="93" t="s">
        <v>1761</v>
      </c>
      <c r="B7722" t="s">
        <v>21783</v>
      </c>
      <c r="C7722">
        <v>90982</v>
      </c>
      <c r="D7722" s="93" t="s">
        <v>23835</v>
      </c>
      <c r="E7722" s="93" t="s">
        <v>14</v>
      </c>
    </row>
    <row r="7723" spans="1:5" x14ac:dyDescent="0.25">
      <c r="A7723" s="93" t="s">
        <v>1761</v>
      </c>
      <c r="B7723" t="s">
        <v>21783</v>
      </c>
      <c r="C7723">
        <v>95967</v>
      </c>
      <c r="D7723" s="93" t="s">
        <v>23832</v>
      </c>
      <c r="E7723" s="93" t="s">
        <v>14</v>
      </c>
    </row>
    <row r="7724" spans="1:5" x14ac:dyDescent="0.25">
      <c r="A7724" s="93" t="s">
        <v>1761</v>
      </c>
      <c r="B7724" t="s">
        <v>21783</v>
      </c>
      <c r="C7724">
        <v>102726</v>
      </c>
      <c r="D7724" s="93" t="s">
        <v>23430</v>
      </c>
      <c r="E7724" s="93" t="s">
        <v>14</v>
      </c>
    </row>
    <row r="7725" spans="1:5" x14ac:dyDescent="0.25">
      <c r="A7725" s="93" t="s">
        <v>1762</v>
      </c>
      <c r="D7725" s="93" t="s">
        <v>14</v>
      </c>
      <c r="E7725" s="93" t="s">
        <v>31607</v>
      </c>
    </row>
    <row r="7726" spans="1:5" x14ac:dyDescent="0.25">
      <c r="A7726" s="93" t="s">
        <v>1762</v>
      </c>
      <c r="B7726" t="s">
        <v>21791</v>
      </c>
      <c r="C7726">
        <v>370</v>
      </c>
      <c r="D7726" s="93" t="s">
        <v>23731</v>
      </c>
      <c r="E7726" s="93" t="s">
        <v>14</v>
      </c>
    </row>
    <row r="7727" spans="1:5" x14ac:dyDescent="0.25">
      <c r="A7727" s="93" t="s">
        <v>1762</v>
      </c>
      <c r="B7727" t="s">
        <v>21791</v>
      </c>
      <c r="C7727">
        <v>1379</v>
      </c>
      <c r="D7727" s="93" t="s">
        <v>23732</v>
      </c>
      <c r="E7727" s="93" t="s">
        <v>14</v>
      </c>
    </row>
    <row r="7728" spans="1:5" x14ac:dyDescent="0.25">
      <c r="A7728" s="93" t="s">
        <v>1762</v>
      </c>
      <c r="B7728" t="s">
        <v>21791</v>
      </c>
      <c r="C7728">
        <v>4720</v>
      </c>
      <c r="D7728" s="93" t="s">
        <v>23733</v>
      </c>
      <c r="E7728" s="93" t="s">
        <v>14</v>
      </c>
    </row>
    <row r="7729" spans="1:5" x14ac:dyDescent="0.25">
      <c r="A7729" s="93" t="s">
        <v>1762</v>
      </c>
      <c r="B7729" t="s">
        <v>21791</v>
      </c>
      <c r="C7729">
        <v>7155</v>
      </c>
      <c r="D7729" s="93" t="s">
        <v>23823</v>
      </c>
      <c r="E7729" s="93" t="s">
        <v>14</v>
      </c>
    </row>
    <row r="7730" spans="1:5" x14ac:dyDescent="0.25">
      <c r="A7730" s="93" t="s">
        <v>1762</v>
      </c>
      <c r="B7730" t="s">
        <v>21783</v>
      </c>
      <c r="C7730">
        <v>88297</v>
      </c>
      <c r="D7730" s="93" t="s">
        <v>23836</v>
      </c>
      <c r="E7730" s="93" t="s">
        <v>14</v>
      </c>
    </row>
    <row r="7731" spans="1:5" x14ac:dyDescent="0.25">
      <c r="A7731" s="93" t="s">
        <v>1762</v>
      </c>
      <c r="B7731" t="s">
        <v>21783</v>
      </c>
      <c r="C7731">
        <v>88309</v>
      </c>
      <c r="D7731" s="93" t="s">
        <v>23837</v>
      </c>
      <c r="E7731" s="93" t="s">
        <v>14</v>
      </c>
    </row>
    <row r="7732" spans="1:5" x14ac:dyDescent="0.25">
      <c r="A7732" s="93" t="s">
        <v>1762</v>
      </c>
      <c r="B7732" t="s">
        <v>21783</v>
      </c>
      <c r="C7732">
        <v>88316</v>
      </c>
      <c r="D7732" s="93" t="s">
        <v>23838</v>
      </c>
      <c r="E7732" s="93" t="s">
        <v>14</v>
      </c>
    </row>
    <row r="7733" spans="1:5" x14ac:dyDescent="0.25">
      <c r="A7733" s="93" t="s">
        <v>1762</v>
      </c>
      <c r="B7733" t="s">
        <v>21783</v>
      </c>
      <c r="C7733">
        <v>88377</v>
      </c>
      <c r="D7733" s="93" t="s">
        <v>23837</v>
      </c>
      <c r="E7733" s="93" t="s">
        <v>14</v>
      </c>
    </row>
    <row r="7734" spans="1:5" x14ac:dyDescent="0.25">
      <c r="A7734" s="93" t="s">
        <v>1762</v>
      </c>
      <c r="B7734" t="s">
        <v>21783</v>
      </c>
      <c r="C7734">
        <v>88830</v>
      </c>
      <c r="D7734" s="93" t="s">
        <v>23320</v>
      </c>
      <c r="E7734" s="93" t="s">
        <v>14</v>
      </c>
    </row>
    <row r="7735" spans="1:5" x14ac:dyDescent="0.25">
      <c r="A7735" s="93" t="s">
        <v>1762</v>
      </c>
      <c r="B7735" t="s">
        <v>21783</v>
      </c>
      <c r="C7735">
        <v>88831</v>
      </c>
      <c r="D7735" s="93" t="s">
        <v>23839</v>
      </c>
      <c r="E7735" s="93" t="s">
        <v>14</v>
      </c>
    </row>
    <row r="7736" spans="1:5" x14ac:dyDescent="0.25">
      <c r="A7736" s="93" t="s">
        <v>1762</v>
      </c>
      <c r="B7736" t="s">
        <v>21783</v>
      </c>
      <c r="C7736">
        <v>90650</v>
      </c>
      <c r="D7736" s="93" t="s">
        <v>23739</v>
      </c>
      <c r="E7736" s="93" t="s">
        <v>14</v>
      </c>
    </row>
    <row r="7737" spans="1:5" x14ac:dyDescent="0.25">
      <c r="A7737" s="93" t="s">
        <v>1762</v>
      </c>
      <c r="B7737" t="s">
        <v>21783</v>
      </c>
      <c r="C7737">
        <v>90651</v>
      </c>
      <c r="D7737" s="93" t="s">
        <v>23840</v>
      </c>
      <c r="E7737" s="93" t="s">
        <v>14</v>
      </c>
    </row>
    <row r="7738" spans="1:5" x14ac:dyDescent="0.25">
      <c r="A7738" s="93" t="s">
        <v>1762</v>
      </c>
      <c r="B7738" t="s">
        <v>21783</v>
      </c>
      <c r="C7738">
        <v>90662</v>
      </c>
      <c r="D7738" s="93" t="s">
        <v>23739</v>
      </c>
      <c r="E7738" s="93" t="s">
        <v>14</v>
      </c>
    </row>
    <row r="7739" spans="1:5" x14ac:dyDescent="0.25">
      <c r="A7739" s="93" t="s">
        <v>1762</v>
      </c>
      <c r="B7739" t="s">
        <v>21783</v>
      </c>
      <c r="C7739">
        <v>90663</v>
      </c>
      <c r="D7739" s="93" t="s">
        <v>23840</v>
      </c>
      <c r="E7739" s="93" t="s">
        <v>14</v>
      </c>
    </row>
    <row r="7740" spans="1:5" x14ac:dyDescent="0.25">
      <c r="A7740" s="93" t="s">
        <v>1762</v>
      </c>
      <c r="B7740" t="s">
        <v>21783</v>
      </c>
      <c r="C7740">
        <v>90979</v>
      </c>
      <c r="D7740" s="93" t="s">
        <v>23739</v>
      </c>
      <c r="E7740" s="93" t="s">
        <v>14</v>
      </c>
    </row>
    <row r="7741" spans="1:5" x14ac:dyDescent="0.25">
      <c r="A7741" s="93" t="s">
        <v>1762</v>
      </c>
      <c r="B7741" t="s">
        <v>21783</v>
      </c>
      <c r="C7741">
        <v>90982</v>
      </c>
      <c r="D7741" s="93" t="s">
        <v>23840</v>
      </c>
      <c r="E7741" s="93" t="s">
        <v>14</v>
      </c>
    </row>
    <row r="7742" spans="1:5" x14ac:dyDescent="0.25">
      <c r="A7742" s="93" t="s">
        <v>1762</v>
      </c>
      <c r="B7742" t="s">
        <v>21783</v>
      </c>
      <c r="C7742">
        <v>95967</v>
      </c>
      <c r="D7742" s="93" t="s">
        <v>23837</v>
      </c>
      <c r="E7742" s="93" t="s">
        <v>14</v>
      </c>
    </row>
    <row r="7743" spans="1:5" x14ac:dyDescent="0.25">
      <c r="A7743" s="93" t="s">
        <v>1762</v>
      </c>
      <c r="B7743" t="s">
        <v>21783</v>
      </c>
      <c r="C7743">
        <v>102726</v>
      </c>
      <c r="D7743" s="93" t="s">
        <v>23430</v>
      </c>
      <c r="E7743" s="93" t="s">
        <v>14</v>
      </c>
    </row>
    <row r="7744" spans="1:5" x14ac:dyDescent="0.25">
      <c r="A7744" s="93" t="s">
        <v>1763</v>
      </c>
      <c r="D7744" s="93" t="s">
        <v>14</v>
      </c>
      <c r="E7744" s="93" t="s">
        <v>31608</v>
      </c>
    </row>
    <row r="7745" spans="1:5" x14ac:dyDescent="0.25">
      <c r="A7745" s="93" t="s">
        <v>1763</v>
      </c>
      <c r="B7745" t="s">
        <v>21791</v>
      </c>
      <c r="C7745">
        <v>370</v>
      </c>
      <c r="D7745" s="93" t="s">
        <v>23741</v>
      </c>
      <c r="E7745" s="93" t="s">
        <v>14</v>
      </c>
    </row>
    <row r="7746" spans="1:5" x14ac:dyDescent="0.25">
      <c r="A7746" s="93" t="s">
        <v>1763</v>
      </c>
      <c r="B7746" t="s">
        <v>21791</v>
      </c>
      <c r="C7746">
        <v>1379</v>
      </c>
      <c r="D7746" s="93" t="s">
        <v>23742</v>
      </c>
      <c r="E7746" s="93" t="s">
        <v>14</v>
      </c>
    </row>
    <row r="7747" spans="1:5" x14ac:dyDescent="0.25">
      <c r="A7747" s="93" t="s">
        <v>1763</v>
      </c>
      <c r="B7747" t="s">
        <v>21791</v>
      </c>
      <c r="C7747">
        <v>4720</v>
      </c>
      <c r="D7747" s="93" t="s">
        <v>22853</v>
      </c>
      <c r="E7747" s="93" t="s">
        <v>14</v>
      </c>
    </row>
    <row r="7748" spans="1:5" x14ac:dyDescent="0.25">
      <c r="A7748" s="93" t="s">
        <v>1763</v>
      </c>
      <c r="B7748" t="s">
        <v>21791</v>
      </c>
      <c r="C7748">
        <v>7155</v>
      </c>
      <c r="D7748" s="93" t="s">
        <v>23823</v>
      </c>
      <c r="E7748" s="93" t="s">
        <v>14</v>
      </c>
    </row>
    <row r="7749" spans="1:5" x14ac:dyDescent="0.25">
      <c r="A7749" s="93" t="s">
        <v>1763</v>
      </c>
      <c r="B7749" t="s">
        <v>21783</v>
      </c>
      <c r="C7749">
        <v>88297</v>
      </c>
      <c r="D7749" s="93" t="s">
        <v>23841</v>
      </c>
      <c r="E7749" s="93" t="s">
        <v>14</v>
      </c>
    </row>
    <row r="7750" spans="1:5" x14ac:dyDescent="0.25">
      <c r="A7750" s="93" t="s">
        <v>1763</v>
      </c>
      <c r="B7750" t="s">
        <v>21783</v>
      </c>
      <c r="C7750">
        <v>88309</v>
      </c>
      <c r="D7750" s="93" t="s">
        <v>23842</v>
      </c>
      <c r="E7750" s="93" t="s">
        <v>14</v>
      </c>
    </row>
    <row r="7751" spans="1:5" x14ac:dyDescent="0.25">
      <c r="A7751" s="93" t="s">
        <v>1763</v>
      </c>
      <c r="B7751" t="s">
        <v>21783</v>
      </c>
      <c r="C7751">
        <v>88316</v>
      </c>
      <c r="D7751" s="93" t="s">
        <v>23843</v>
      </c>
      <c r="E7751" s="93" t="s">
        <v>14</v>
      </c>
    </row>
    <row r="7752" spans="1:5" x14ac:dyDescent="0.25">
      <c r="A7752" s="93" t="s">
        <v>1763</v>
      </c>
      <c r="B7752" t="s">
        <v>21783</v>
      </c>
      <c r="C7752">
        <v>88377</v>
      </c>
      <c r="D7752" s="93" t="s">
        <v>23842</v>
      </c>
      <c r="E7752" s="93" t="s">
        <v>14</v>
      </c>
    </row>
    <row r="7753" spans="1:5" x14ac:dyDescent="0.25">
      <c r="A7753" s="93" t="s">
        <v>1763</v>
      </c>
      <c r="B7753" t="s">
        <v>21783</v>
      </c>
      <c r="C7753">
        <v>88830</v>
      </c>
      <c r="D7753" s="93" t="s">
        <v>23746</v>
      </c>
      <c r="E7753" s="93" t="s">
        <v>14</v>
      </c>
    </row>
    <row r="7754" spans="1:5" x14ac:dyDescent="0.25">
      <c r="A7754" s="93" t="s">
        <v>1763</v>
      </c>
      <c r="B7754" t="s">
        <v>21783</v>
      </c>
      <c r="C7754">
        <v>88831</v>
      </c>
      <c r="D7754" s="93" t="s">
        <v>23844</v>
      </c>
      <c r="E7754" s="93" t="s">
        <v>14</v>
      </c>
    </row>
    <row r="7755" spans="1:5" x14ac:dyDescent="0.25">
      <c r="A7755" s="93" t="s">
        <v>1763</v>
      </c>
      <c r="B7755" t="s">
        <v>21783</v>
      </c>
      <c r="C7755">
        <v>90650</v>
      </c>
      <c r="D7755" s="93" t="s">
        <v>22848</v>
      </c>
      <c r="E7755" s="93" t="s">
        <v>14</v>
      </c>
    </row>
    <row r="7756" spans="1:5" x14ac:dyDescent="0.25">
      <c r="A7756" s="93" t="s">
        <v>1763</v>
      </c>
      <c r="B7756" t="s">
        <v>21783</v>
      </c>
      <c r="C7756">
        <v>90651</v>
      </c>
      <c r="D7756" s="93" t="s">
        <v>23845</v>
      </c>
      <c r="E7756" s="93" t="s">
        <v>14</v>
      </c>
    </row>
    <row r="7757" spans="1:5" x14ac:dyDescent="0.25">
      <c r="A7757" s="93" t="s">
        <v>1763</v>
      </c>
      <c r="B7757" t="s">
        <v>21783</v>
      </c>
      <c r="C7757">
        <v>90662</v>
      </c>
      <c r="D7757" s="93" t="s">
        <v>22848</v>
      </c>
      <c r="E7757" s="93" t="s">
        <v>14</v>
      </c>
    </row>
    <row r="7758" spans="1:5" x14ac:dyDescent="0.25">
      <c r="A7758" s="93" t="s">
        <v>1763</v>
      </c>
      <c r="B7758" t="s">
        <v>21783</v>
      </c>
      <c r="C7758">
        <v>90663</v>
      </c>
      <c r="D7758" s="93" t="s">
        <v>23845</v>
      </c>
      <c r="E7758" s="93" t="s">
        <v>14</v>
      </c>
    </row>
    <row r="7759" spans="1:5" x14ac:dyDescent="0.25">
      <c r="A7759" s="93" t="s">
        <v>1763</v>
      </c>
      <c r="B7759" t="s">
        <v>21783</v>
      </c>
      <c r="C7759">
        <v>90979</v>
      </c>
      <c r="D7759" s="93" t="s">
        <v>22848</v>
      </c>
      <c r="E7759" s="93" t="s">
        <v>14</v>
      </c>
    </row>
    <row r="7760" spans="1:5" x14ac:dyDescent="0.25">
      <c r="A7760" s="93" t="s">
        <v>1763</v>
      </c>
      <c r="B7760" t="s">
        <v>21783</v>
      </c>
      <c r="C7760">
        <v>90982</v>
      </c>
      <c r="D7760" s="93" t="s">
        <v>23845</v>
      </c>
      <c r="E7760" s="93" t="s">
        <v>14</v>
      </c>
    </row>
    <row r="7761" spans="1:5" x14ac:dyDescent="0.25">
      <c r="A7761" s="93" t="s">
        <v>1763</v>
      </c>
      <c r="B7761" t="s">
        <v>21783</v>
      </c>
      <c r="C7761">
        <v>95967</v>
      </c>
      <c r="D7761" s="93" t="s">
        <v>23842</v>
      </c>
      <c r="E7761" s="93" t="s">
        <v>14</v>
      </c>
    </row>
    <row r="7762" spans="1:5" x14ac:dyDescent="0.25">
      <c r="A7762" s="93" t="s">
        <v>1763</v>
      </c>
      <c r="B7762" t="s">
        <v>21783</v>
      </c>
      <c r="C7762">
        <v>102726</v>
      </c>
      <c r="D7762" s="93" t="s">
        <v>23430</v>
      </c>
      <c r="E7762" s="93" t="s">
        <v>14</v>
      </c>
    </row>
    <row r="7763" spans="1:5" x14ac:dyDescent="0.25">
      <c r="A7763" s="93" t="s">
        <v>1764</v>
      </c>
      <c r="D7763" s="93" t="s">
        <v>14</v>
      </c>
      <c r="E7763" s="93" t="s">
        <v>31609</v>
      </c>
    </row>
    <row r="7764" spans="1:5" x14ac:dyDescent="0.25">
      <c r="A7764" s="93" t="s">
        <v>1764</v>
      </c>
      <c r="B7764" t="s">
        <v>21791</v>
      </c>
      <c r="C7764">
        <v>370</v>
      </c>
      <c r="D7764" s="93" t="s">
        <v>23731</v>
      </c>
      <c r="E7764" s="93" t="s">
        <v>14</v>
      </c>
    </row>
    <row r="7765" spans="1:5" x14ac:dyDescent="0.25">
      <c r="A7765" s="93" t="s">
        <v>1764</v>
      </c>
      <c r="B7765" t="s">
        <v>21791</v>
      </c>
      <c r="C7765">
        <v>1379</v>
      </c>
      <c r="D7765" s="93" t="s">
        <v>23732</v>
      </c>
      <c r="E7765" s="93" t="s">
        <v>14</v>
      </c>
    </row>
    <row r="7766" spans="1:5" x14ac:dyDescent="0.25">
      <c r="A7766" s="93" t="s">
        <v>1764</v>
      </c>
      <c r="B7766" t="s">
        <v>21791</v>
      </c>
      <c r="C7766">
        <v>4720</v>
      </c>
      <c r="D7766" s="93" t="s">
        <v>23733</v>
      </c>
      <c r="E7766" s="93" t="s">
        <v>14</v>
      </c>
    </row>
    <row r="7767" spans="1:5" x14ac:dyDescent="0.25">
      <c r="A7767" s="93" t="s">
        <v>1764</v>
      </c>
      <c r="B7767" t="s">
        <v>21791</v>
      </c>
      <c r="C7767">
        <v>7155</v>
      </c>
      <c r="D7767" s="93" t="s">
        <v>23823</v>
      </c>
      <c r="E7767" s="93" t="s">
        <v>14</v>
      </c>
    </row>
    <row r="7768" spans="1:5" x14ac:dyDescent="0.25">
      <c r="A7768" s="93" t="s">
        <v>1764</v>
      </c>
      <c r="B7768" t="s">
        <v>21783</v>
      </c>
      <c r="C7768">
        <v>88297</v>
      </c>
      <c r="D7768" s="93" t="s">
        <v>23846</v>
      </c>
      <c r="E7768" s="93" t="s">
        <v>14</v>
      </c>
    </row>
    <row r="7769" spans="1:5" x14ac:dyDescent="0.25">
      <c r="A7769" s="93" t="s">
        <v>1764</v>
      </c>
      <c r="B7769" t="s">
        <v>21783</v>
      </c>
      <c r="C7769">
        <v>88316</v>
      </c>
      <c r="D7769" s="93" t="s">
        <v>23847</v>
      </c>
      <c r="E7769" s="93" t="s">
        <v>14</v>
      </c>
    </row>
    <row r="7770" spans="1:5" x14ac:dyDescent="0.25">
      <c r="A7770" s="93" t="s">
        <v>1764</v>
      </c>
      <c r="B7770" t="s">
        <v>21783</v>
      </c>
      <c r="C7770">
        <v>88377</v>
      </c>
      <c r="D7770" s="93" t="s">
        <v>23848</v>
      </c>
      <c r="E7770" s="93" t="s">
        <v>14</v>
      </c>
    </row>
    <row r="7771" spans="1:5" x14ac:dyDescent="0.25">
      <c r="A7771" s="93" t="s">
        <v>1764</v>
      </c>
      <c r="B7771" t="s">
        <v>21783</v>
      </c>
      <c r="C7771">
        <v>88830</v>
      </c>
      <c r="D7771" s="93" t="s">
        <v>23320</v>
      </c>
      <c r="E7771" s="93" t="s">
        <v>14</v>
      </c>
    </row>
    <row r="7772" spans="1:5" x14ac:dyDescent="0.25">
      <c r="A7772" s="93" t="s">
        <v>1764</v>
      </c>
      <c r="B7772" t="s">
        <v>21783</v>
      </c>
      <c r="C7772">
        <v>88831</v>
      </c>
      <c r="D7772" s="93" t="s">
        <v>23849</v>
      </c>
      <c r="E7772" s="93" t="s">
        <v>14</v>
      </c>
    </row>
    <row r="7773" spans="1:5" x14ac:dyDescent="0.25">
      <c r="A7773" s="93" t="s">
        <v>1764</v>
      </c>
      <c r="B7773" t="s">
        <v>21783</v>
      </c>
      <c r="C7773">
        <v>90650</v>
      </c>
      <c r="D7773" s="93" t="s">
        <v>23850</v>
      </c>
      <c r="E7773" s="93" t="s">
        <v>14</v>
      </c>
    </row>
    <row r="7774" spans="1:5" x14ac:dyDescent="0.25">
      <c r="A7774" s="93" t="s">
        <v>1764</v>
      </c>
      <c r="B7774" t="s">
        <v>21783</v>
      </c>
      <c r="C7774">
        <v>90651</v>
      </c>
      <c r="D7774" s="93" t="s">
        <v>23851</v>
      </c>
      <c r="E7774" s="93" t="s">
        <v>14</v>
      </c>
    </row>
    <row r="7775" spans="1:5" x14ac:dyDescent="0.25">
      <c r="A7775" s="93" t="s">
        <v>1764</v>
      </c>
      <c r="B7775" t="s">
        <v>21783</v>
      </c>
      <c r="C7775">
        <v>90656</v>
      </c>
      <c r="D7775" s="93" t="s">
        <v>23850</v>
      </c>
      <c r="E7775" s="93" t="s">
        <v>14</v>
      </c>
    </row>
    <row r="7776" spans="1:5" x14ac:dyDescent="0.25">
      <c r="A7776" s="93" t="s">
        <v>1764</v>
      </c>
      <c r="B7776" t="s">
        <v>21783</v>
      </c>
      <c r="C7776">
        <v>90657</v>
      </c>
      <c r="D7776" s="93" t="s">
        <v>23851</v>
      </c>
      <c r="E7776" s="93" t="s">
        <v>14</v>
      </c>
    </row>
    <row r="7777" spans="1:5" x14ac:dyDescent="0.25">
      <c r="A7777" s="93" t="s">
        <v>1764</v>
      </c>
      <c r="B7777" t="s">
        <v>21783</v>
      </c>
      <c r="C7777">
        <v>90979</v>
      </c>
      <c r="D7777" s="93" t="s">
        <v>23850</v>
      </c>
      <c r="E7777" s="93" t="s">
        <v>14</v>
      </c>
    </row>
    <row r="7778" spans="1:5" x14ac:dyDescent="0.25">
      <c r="A7778" s="93" t="s">
        <v>1764</v>
      </c>
      <c r="B7778" t="s">
        <v>21783</v>
      </c>
      <c r="C7778">
        <v>90982</v>
      </c>
      <c r="D7778" s="93" t="s">
        <v>23851</v>
      </c>
      <c r="E7778" s="93" t="s">
        <v>14</v>
      </c>
    </row>
    <row r="7779" spans="1:5" x14ac:dyDescent="0.25">
      <c r="A7779" s="93" t="s">
        <v>1764</v>
      </c>
      <c r="B7779" t="s">
        <v>21783</v>
      </c>
      <c r="C7779">
        <v>95967</v>
      </c>
      <c r="D7779" s="93" t="s">
        <v>23848</v>
      </c>
      <c r="E7779" s="93" t="s">
        <v>14</v>
      </c>
    </row>
    <row r="7780" spans="1:5" x14ac:dyDescent="0.25">
      <c r="A7780" s="93" t="s">
        <v>1764</v>
      </c>
      <c r="B7780" t="s">
        <v>21783</v>
      </c>
      <c r="C7780">
        <v>102726</v>
      </c>
      <c r="D7780" s="93" t="s">
        <v>23430</v>
      </c>
      <c r="E7780" s="93" t="s">
        <v>14</v>
      </c>
    </row>
    <row r="7781" spans="1:5" x14ac:dyDescent="0.25">
      <c r="A7781" s="93" t="s">
        <v>1765</v>
      </c>
      <c r="D7781" s="93" t="s">
        <v>14</v>
      </c>
      <c r="E7781" s="93" t="s">
        <v>31610</v>
      </c>
    </row>
    <row r="7782" spans="1:5" x14ac:dyDescent="0.25">
      <c r="A7782" s="93" t="s">
        <v>1765</v>
      </c>
      <c r="B7782" t="s">
        <v>21791</v>
      </c>
      <c r="C7782">
        <v>370</v>
      </c>
      <c r="D7782" s="93" t="s">
        <v>23741</v>
      </c>
      <c r="E7782" s="93" t="s">
        <v>14</v>
      </c>
    </row>
    <row r="7783" spans="1:5" x14ac:dyDescent="0.25">
      <c r="A7783" s="93" t="s">
        <v>1765</v>
      </c>
      <c r="B7783" t="s">
        <v>21791</v>
      </c>
      <c r="C7783">
        <v>1379</v>
      </c>
      <c r="D7783" s="93" t="s">
        <v>23742</v>
      </c>
      <c r="E7783" s="93" t="s">
        <v>14</v>
      </c>
    </row>
    <row r="7784" spans="1:5" x14ac:dyDescent="0.25">
      <c r="A7784" s="93" t="s">
        <v>1765</v>
      </c>
      <c r="B7784" t="s">
        <v>21791</v>
      </c>
      <c r="C7784">
        <v>4720</v>
      </c>
      <c r="D7784" s="93" t="s">
        <v>22853</v>
      </c>
      <c r="E7784" s="93" t="s">
        <v>14</v>
      </c>
    </row>
    <row r="7785" spans="1:5" x14ac:dyDescent="0.25">
      <c r="A7785" s="93" t="s">
        <v>1765</v>
      </c>
      <c r="B7785" t="s">
        <v>21791</v>
      </c>
      <c r="C7785">
        <v>7155</v>
      </c>
      <c r="D7785" s="93" t="s">
        <v>23823</v>
      </c>
      <c r="E7785" s="93" t="s">
        <v>14</v>
      </c>
    </row>
    <row r="7786" spans="1:5" x14ac:dyDescent="0.25">
      <c r="A7786" s="93" t="s">
        <v>1765</v>
      </c>
      <c r="B7786" t="s">
        <v>21783</v>
      </c>
      <c r="C7786">
        <v>88297</v>
      </c>
      <c r="D7786" s="93" t="s">
        <v>23852</v>
      </c>
      <c r="E7786" s="93" t="s">
        <v>14</v>
      </c>
    </row>
    <row r="7787" spans="1:5" x14ac:dyDescent="0.25">
      <c r="A7787" s="93" t="s">
        <v>1765</v>
      </c>
      <c r="B7787" t="s">
        <v>21783</v>
      </c>
      <c r="C7787">
        <v>88316</v>
      </c>
      <c r="D7787" s="93" t="s">
        <v>23853</v>
      </c>
      <c r="E7787" s="93" t="s">
        <v>14</v>
      </c>
    </row>
    <row r="7788" spans="1:5" x14ac:dyDescent="0.25">
      <c r="A7788" s="93" t="s">
        <v>1765</v>
      </c>
      <c r="B7788" t="s">
        <v>21783</v>
      </c>
      <c r="C7788">
        <v>88377</v>
      </c>
      <c r="D7788" s="93" t="s">
        <v>23854</v>
      </c>
      <c r="E7788" s="93" t="s">
        <v>14</v>
      </c>
    </row>
    <row r="7789" spans="1:5" x14ac:dyDescent="0.25">
      <c r="A7789" s="93" t="s">
        <v>1765</v>
      </c>
      <c r="B7789" t="s">
        <v>21783</v>
      </c>
      <c r="C7789">
        <v>88830</v>
      </c>
      <c r="D7789" s="93" t="s">
        <v>23746</v>
      </c>
      <c r="E7789" s="93" t="s">
        <v>14</v>
      </c>
    </row>
    <row r="7790" spans="1:5" x14ac:dyDescent="0.25">
      <c r="A7790" s="93" t="s">
        <v>1765</v>
      </c>
      <c r="B7790" t="s">
        <v>21783</v>
      </c>
      <c r="C7790">
        <v>88831</v>
      </c>
      <c r="D7790" s="93" t="s">
        <v>23855</v>
      </c>
      <c r="E7790" s="93" t="s">
        <v>14</v>
      </c>
    </row>
    <row r="7791" spans="1:5" x14ac:dyDescent="0.25">
      <c r="A7791" s="93" t="s">
        <v>1765</v>
      </c>
      <c r="B7791" t="s">
        <v>21783</v>
      </c>
      <c r="C7791">
        <v>90650</v>
      </c>
      <c r="D7791" s="93" t="s">
        <v>23856</v>
      </c>
      <c r="E7791" s="93" t="s">
        <v>14</v>
      </c>
    </row>
    <row r="7792" spans="1:5" x14ac:dyDescent="0.25">
      <c r="A7792" s="93" t="s">
        <v>1765</v>
      </c>
      <c r="B7792" t="s">
        <v>21783</v>
      </c>
      <c r="C7792">
        <v>90651</v>
      </c>
      <c r="D7792" s="93" t="s">
        <v>23857</v>
      </c>
      <c r="E7792" s="93" t="s">
        <v>14</v>
      </c>
    </row>
    <row r="7793" spans="1:5" x14ac:dyDescent="0.25">
      <c r="A7793" s="93" t="s">
        <v>1765</v>
      </c>
      <c r="B7793" t="s">
        <v>21783</v>
      </c>
      <c r="C7793">
        <v>90656</v>
      </c>
      <c r="D7793" s="93" t="s">
        <v>23856</v>
      </c>
      <c r="E7793" s="93" t="s">
        <v>14</v>
      </c>
    </row>
    <row r="7794" spans="1:5" x14ac:dyDescent="0.25">
      <c r="A7794" s="93" t="s">
        <v>1765</v>
      </c>
      <c r="B7794" t="s">
        <v>21783</v>
      </c>
      <c r="C7794">
        <v>90657</v>
      </c>
      <c r="D7794" s="93" t="s">
        <v>23857</v>
      </c>
      <c r="E7794" s="93" t="s">
        <v>14</v>
      </c>
    </row>
    <row r="7795" spans="1:5" x14ac:dyDescent="0.25">
      <c r="A7795" s="93" t="s">
        <v>1765</v>
      </c>
      <c r="B7795" t="s">
        <v>21783</v>
      </c>
      <c r="C7795">
        <v>90979</v>
      </c>
      <c r="D7795" s="93" t="s">
        <v>23856</v>
      </c>
      <c r="E7795" s="93" t="s">
        <v>14</v>
      </c>
    </row>
    <row r="7796" spans="1:5" x14ac:dyDescent="0.25">
      <c r="A7796" s="93" t="s">
        <v>1765</v>
      </c>
      <c r="B7796" t="s">
        <v>21783</v>
      </c>
      <c r="C7796">
        <v>90982</v>
      </c>
      <c r="D7796" s="93" t="s">
        <v>23857</v>
      </c>
      <c r="E7796" s="93" t="s">
        <v>14</v>
      </c>
    </row>
    <row r="7797" spans="1:5" x14ac:dyDescent="0.25">
      <c r="A7797" s="93" t="s">
        <v>1765</v>
      </c>
      <c r="B7797" t="s">
        <v>21783</v>
      </c>
      <c r="C7797">
        <v>95967</v>
      </c>
      <c r="D7797" s="93" t="s">
        <v>23854</v>
      </c>
      <c r="E7797" s="93" t="s">
        <v>14</v>
      </c>
    </row>
    <row r="7798" spans="1:5" x14ac:dyDescent="0.25">
      <c r="A7798" s="93" t="s">
        <v>1765</v>
      </c>
      <c r="B7798" t="s">
        <v>21783</v>
      </c>
      <c r="C7798">
        <v>102726</v>
      </c>
      <c r="D7798" s="93" t="s">
        <v>23430</v>
      </c>
      <c r="E7798" s="93" t="s">
        <v>14</v>
      </c>
    </row>
    <row r="7799" spans="1:5" x14ac:dyDescent="0.25">
      <c r="A7799" s="93" t="s">
        <v>1766</v>
      </c>
      <c r="D7799" s="93" t="s">
        <v>14</v>
      </c>
      <c r="E7799" s="93" t="s">
        <v>31611</v>
      </c>
    </row>
    <row r="7800" spans="1:5" x14ac:dyDescent="0.25">
      <c r="A7800" s="93" t="s">
        <v>1766</v>
      </c>
      <c r="B7800" t="s">
        <v>21791</v>
      </c>
      <c r="C7800">
        <v>370</v>
      </c>
      <c r="D7800" s="93" t="s">
        <v>23731</v>
      </c>
      <c r="E7800" s="93" t="s">
        <v>14</v>
      </c>
    </row>
    <row r="7801" spans="1:5" x14ac:dyDescent="0.25">
      <c r="A7801" s="93" t="s">
        <v>1766</v>
      </c>
      <c r="B7801" t="s">
        <v>21791</v>
      </c>
      <c r="C7801">
        <v>1379</v>
      </c>
      <c r="D7801" s="93" t="s">
        <v>23732</v>
      </c>
      <c r="E7801" s="93" t="s">
        <v>14</v>
      </c>
    </row>
    <row r="7802" spans="1:5" x14ac:dyDescent="0.25">
      <c r="A7802" s="93" t="s">
        <v>1766</v>
      </c>
      <c r="B7802" t="s">
        <v>21791</v>
      </c>
      <c r="C7802">
        <v>4720</v>
      </c>
      <c r="D7802" s="93" t="s">
        <v>23733</v>
      </c>
      <c r="E7802" s="93" t="s">
        <v>14</v>
      </c>
    </row>
    <row r="7803" spans="1:5" x14ac:dyDescent="0.25">
      <c r="A7803" s="93" t="s">
        <v>1766</v>
      </c>
      <c r="B7803" t="s">
        <v>21791</v>
      </c>
      <c r="C7803">
        <v>7155</v>
      </c>
      <c r="D7803" s="93" t="s">
        <v>23823</v>
      </c>
      <c r="E7803" s="93" t="s">
        <v>14</v>
      </c>
    </row>
    <row r="7804" spans="1:5" x14ac:dyDescent="0.25">
      <c r="A7804" s="93" t="s">
        <v>1766</v>
      </c>
      <c r="B7804" t="s">
        <v>21783</v>
      </c>
      <c r="C7804">
        <v>88297</v>
      </c>
      <c r="D7804" s="93" t="s">
        <v>23858</v>
      </c>
      <c r="E7804" s="93" t="s">
        <v>14</v>
      </c>
    </row>
    <row r="7805" spans="1:5" x14ac:dyDescent="0.25">
      <c r="A7805" s="93" t="s">
        <v>1766</v>
      </c>
      <c r="B7805" t="s">
        <v>21783</v>
      </c>
      <c r="C7805">
        <v>88309</v>
      </c>
      <c r="D7805" s="93" t="s">
        <v>23859</v>
      </c>
      <c r="E7805" s="93" t="s">
        <v>14</v>
      </c>
    </row>
    <row r="7806" spans="1:5" x14ac:dyDescent="0.25">
      <c r="A7806" s="93" t="s">
        <v>1766</v>
      </c>
      <c r="B7806" t="s">
        <v>21783</v>
      </c>
      <c r="C7806">
        <v>88316</v>
      </c>
      <c r="D7806" s="93" t="s">
        <v>23860</v>
      </c>
      <c r="E7806" s="93" t="s">
        <v>14</v>
      </c>
    </row>
    <row r="7807" spans="1:5" x14ac:dyDescent="0.25">
      <c r="A7807" s="93" t="s">
        <v>1766</v>
      </c>
      <c r="B7807" t="s">
        <v>21783</v>
      </c>
      <c r="C7807">
        <v>88377</v>
      </c>
      <c r="D7807" s="93" t="s">
        <v>23859</v>
      </c>
      <c r="E7807" s="93" t="s">
        <v>14</v>
      </c>
    </row>
    <row r="7808" spans="1:5" x14ac:dyDescent="0.25">
      <c r="A7808" s="93" t="s">
        <v>1766</v>
      </c>
      <c r="B7808" t="s">
        <v>21783</v>
      </c>
      <c r="C7808">
        <v>88830</v>
      </c>
      <c r="D7808" s="93" t="s">
        <v>23320</v>
      </c>
      <c r="E7808" s="93" t="s">
        <v>14</v>
      </c>
    </row>
    <row r="7809" spans="1:5" x14ac:dyDescent="0.25">
      <c r="A7809" s="93" t="s">
        <v>1766</v>
      </c>
      <c r="B7809" t="s">
        <v>21783</v>
      </c>
      <c r="C7809">
        <v>88831</v>
      </c>
      <c r="D7809" s="93" t="s">
        <v>23861</v>
      </c>
      <c r="E7809" s="93" t="s">
        <v>14</v>
      </c>
    </row>
    <row r="7810" spans="1:5" x14ac:dyDescent="0.25">
      <c r="A7810" s="93" t="s">
        <v>1766</v>
      </c>
      <c r="B7810" t="s">
        <v>21783</v>
      </c>
      <c r="C7810">
        <v>90650</v>
      </c>
      <c r="D7810" s="93" t="s">
        <v>23654</v>
      </c>
      <c r="E7810" s="93" t="s">
        <v>14</v>
      </c>
    </row>
    <row r="7811" spans="1:5" x14ac:dyDescent="0.25">
      <c r="A7811" s="93" t="s">
        <v>1766</v>
      </c>
      <c r="B7811" t="s">
        <v>21783</v>
      </c>
      <c r="C7811">
        <v>90651</v>
      </c>
      <c r="D7811" s="93" t="s">
        <v>23862</v>
      </c>
      <c r="E7811" s="93" t="s">
        <v>14</v>
      </c>
    </row>
    <row r="7812" spans="1:5" x14ac:dyDescent="0.25">
      <c r="A7812" s="93" t="s">
        <v>1766</v>
      </c>
      <c r="B7812" t="s">
        <v>21783</v>
      </c>
      <c r="C7812">
        <v>90656</v>
      </c>
      <c r="D7812" s="93" t="s">
        <v>23654</v>
      </c>
      <c r="E7812" s="93" t="s">
        <v>14</v>
      </c>
    </row>
    <row r="7813" spans="1:5" x14ac:dyDescent="0.25">
      <c r="A7813" s="93" t="s">
        <v>1766</v>
      </c>
      <c r="B7813" t="s">
        <v>21783</v>
      </c>
      <c r="C7813">
        <v>90657</v>
      </c>
      <c r="D7813" s="93" t="s">
        <v>23862</v>
      </c>
      <c r="E7813" s="93" t="s">
        <v>14</v>
      </c>
    </row>
    <row r="7814" spans="1:5" x14ac:dyDescent="0.25">
      <c r="A7814" s="93" t="s">
        <v>1766</v>
      </c>
      <c r="B7814" t="s">
        <v>21783</v>
      </c>
      <c r="C7814">
        <v>90979</v>
      </c>
      <c r="D7814" s="93" t="s">
        <v>23654</v>
      </c>
      <c r="E7814" s="93" t="s">
        <v>14</v>
      </c>
    </row>
    <row r="7815" spans="1:5" x14ac:dyDescent="0.25">
      <c r="A7815" s="93" t="s">
        <v>1766</v>
      </c>
      <c r="B7815" t="s">
        <v>21783</v>
      </c>
      <c r="C7815">
        <v>90982</v>
      </c>
      <c r="D7815" s="93" t="s">
        <v>23862</v>
      </c>
      <c r="E7815" s="93" t="s">
        <v>14</v>
      </c>
    </row>
    <row r="7816" spans="1:5" x14ac:dyDescent="0.25">
      <c r="A7816" s="93" t="s">
        <v>1766</v>
      </c>
      <c r="B7816" t="s">
        <v>21783</v>
      </c>
      <c r="C7816">
        <v>95967</v>
      </c>
      <c r="D7816" s="93" t="s">
        <v>23859</v>
      </c>
      <c r="E7816" s="93" t="s">
        <v>14</v>
      </c>
    </row>
    <row r="7817" spans="1:5" x14ac:dyDescent="0.25">
      <c r="A7817" s="93" t="s">
        <v>1766</v>
      </c>
      <c r="B7817" t="s">
        <v>21783</v>
      </c>
      <c r="C7817">
        <v>102726</v>
      </c>
      <c r="D7817" s="93" t="s">
        <v>23430</v>
      </c>
      <c r="E7817" s="93" t="s">
        <v>14</v>
      </c>
    </row>
    <row r="7818" spans="1:5" x14ac:dyDescent="0.25">
      <c r="A7818" s="93" t="s">
        <v>1767</v>
      </c>
      <c r="D7818" s="93" t="s">
        <v>14</v>
      </c>
      <c r="E7818" s="93" t="s">
        <v>31612</v>
      </c>
    </row>
    <row r="7819" spans="1:5" x14ac:dyDescent="0.25">
      <c r="A7819" s="93" t="s">
        <v>1767</v>
      </c>
      <c r="B7819" t="s">
        <v>21791</v>
      </c>
      <c r="C7819">
        <v>370</v>
      </c>
      <c r="D7819" s="93" t="s">
        <v>23741</v>
      </c>
      <c r="E7819" s="93" t="s">
        <v>14</v>
      </c>
    </row>
    <row r="7820" spans="1:5" x14ac:dyDescent="0.25">
      <c r="A7820" s="93" t="s">
        <v>1767</v>
      </c>
      <c r="B7820" t="s">
        <v>21791</v>
      </c>
      <c r="C7820">
        <v>1379</v>
      </c>
      <c r="D7820" s="93" t="s">
        <v>23742</v>
      </c>
      <c r="E7820" s="93" t="s">
        <v>14</v>
      </c>
    </row>
    <row r="7821" spans="1:5" x14ac:dyDescent="0.25">
      <c r="A7821" s="93" t="s">
        <v>1767</v>
      </c>
      <c r="B7821" t="s">
        <v>21791</v>
      </c>
      <c r="C7821">
        <v>4720</v>
      </c>
      <c r="D7821" s="93" t="s">
        <v>22853</v>
      </c>
      <c r="E7821" s="93" t="s">
        <v>14</v>
      </c>
    </row>
    <row r="7822" spans="1:5" x14ac:dyDescent="0.25">
      <c r="A7822" s="93" t="s">
        <v>1767</v>
      </c>
      <c r="B7822" t="s">
        <v>21791</v>
      </c>
      <c r="C7822">
        <v>7155</v>
      </c>
      <c r="D7822" s="93" t="s">
        <v>23823</v>
      </c>
      <c r="E7822" s="93" t="s">
        <v>14</v>
      </c>
    </row>
    <row r="7823" spans="1:5" x14ac:dyDescent="0.25">
      <c r="A7823" s="93" t="s">
        <v>1767</v>
      </c>
      <c r="B7823" t="s">
        <v>21783</v>
      </c>
      <c r="C7823">
        <v>88297</v>
      </c>
      <c r="D7823" s="93" t="s">
        <v>23863</v>
      </c>
      <c r="E7823" s="93" t="s">
        <v>14</v>
      </c>
    </row>
    <row r="7824" spans="1:5" x14ac:dyDescent="0.25">
      <c r="A7824" s="93" t="s">
        <v>1767</v>
      </c>
      <c r="B7824" t="s">
        <v>21783</v>
      </c>
      <c r="C7824">
        <v>88309</v>
      </c>
      <c r="D7824" s="93" t="s">
        <v>23864</v>
      </c>
      <c r="E7824" s="93" t="s">
        <v>14</v>
      </c>
    </row>
    <row r="7825" spans="1:5" x14ac:dyDescent="0.25">
      <c r="A7825" s="93" t="s">
        <v>1767</v>
      </c>
      <c r="B7825" t="s">
        <v>21783</v>
      </c>
      <c r="C7825">
        <v>88316</v>
      </c>
      <c r="D7825" s="93" t="s">
        <v>23865</v>
      </c>
      <c r="E7825" s="93" t="s">
        <v>14</v>
      </c>
    </row>
    <row r="7826" spans="1:5" x14ac:dyDescent="0.25">
      <c r="A7826" s="93" t="s">
        <v>1767</v>
      </c>
      <c r="B7826" t="s">
        <v>21783</v>
      </c>
      <c r="C7826">
        <v>88377</v>
      </c>
      <c r="D7826" s="93" t="s">
        <v>23864</v>
      </c>
      <c r="E7826" s="93" t="s">
        <v>14</v>
      </c>
    </row>
    <row r="7827" spans="1:5" x14ac:dyDescent="0.25">
      <c r="A7827" s="93" t="s">
        <v>1767</v>
      </c>
      <c r="B7827" t="s">
        <v>21783</v>
      </c>
      <c r="C7827">
        <v>88830</v>
      </c>
      <c r="D7827" s="93" t="s">
        <v>23746</v>
      </c>
      <c r="E7827" s="93" t="s">
        <v>14</v>
      </c>
    </row>
    <row r="7828" spans="1:5" x14ac:dyDescent="0.25">
      <c r="A7828" s="93" t="s">
        <v>1767</v>
      </c>
      <c r="B7828" t="s">
        <v>21783</v>
      </c>
      <c r="C7828">
        <v>88831</v>
      </c>
      <c r="D7828" s="93" t="s">
        <v>23866</v>
      </c>
      <c r="E7828" s="93" t="s">
        <v>14</v>
      </c>
    </row>
    <row r="7829" spans="1:5" x14ac:dyDescent="0.25">
      <c r="A7829" s="93" t="s">
        <v>1767</v>
      </c>
      <c r="B7829" t="s">
        <v>21783</v>
      </c>
      <c r="C7829">
        <v>90650</v>
      </c>
      <c r="D7829" s="93" t="s">
        <v>23867</v>
      </c>
      <c r="E7829" s="93" t="s">
        <v>14</v>
      </c>
    </row>
    <row r="7830" spans="1:5" x14ac:dyDescent="0.25">
      <c r="A7830" s="93" t="s">
        <v>1767</v>
      </c>
      <c r="B7830" t="s">
        <v>21783</v>
      </c>
      <c r="C7830">
        <v>90651</v>
      </c>
      <c r="D7830" s="93" t="s">
        <v>23868</v>
      </c>
      <c r="E7830" s="93" t="s">
        <v>14</v>
      </c>
    </row>
    <row r="7831" spans="1:5" x14ac:dyDescent="0.25">
      <c r="A7831" s="93" t="s">
        <v>1767</v>
      </c>
      <c r="B7831" t="s">
        <v>21783</v>
      </c>
      <c r="C7831">
        <v>90656</v>
      </c>
      <c r="D7831" s="93" t="s">
        <v>23867</v>
      </c>
      <c r="E7831" s="93" t="s">
        <v>14</v>
      </c>
    </row>
    <row r="7832" spans="1:5" x14ac:dyDescent="0.25">
      <c r="A7832" s="93" t="s">
        <v>1767</v>
      </c>
      <c r="B7832" t="s">
        <v>21783</v>
      </c>
      <c r="C7832">
        <v>90657</v>
      </c>
      <c r="D7832" s="93" t="s">
        <v>23868</v>
      </c>
      <c r="E7832" s="93" t="s">
        <v>14</v>
      </c>
    </row>
    <row r="7833" spans="1:5" x14ac:dyDescent="0.25">
      <c r="A7833" s="93" t="s">
        <v>1767</v>
      </c>
      <c r="B7833" t="s">
        <v>21783</v>
      </c>
      <c r="C7833">
        <v>90979</v>
      </c>
      <c r="D7833" s="93" t="s">
        <v>23867</v>
      </c>
      <c r="E7833" s="93" t="s">
        <v>14</v>
      </c>
    </row>
    <row r="7834" spans="1:5" x14ac:dyDescent="0.25">
      <c r="A7834" s="93" t="s">
        <v>1767</v>
      </c>
      <c r="B7834" t="s">
        <v>21783</v>
      </c>
      <c r="C7834">
        <v>90982</v>
      </c>
      <c r="D7834" s="93" t="s">
        <v>23868</v>
      </c>
      <c r="E7834" s="93" t="s">
        <v>14</v>
      </c>
    </row>
    <row r="7835" spans="1:5" x14ac:dyDescent="0.25">
      <c r="A7835" s="93" t="s">
        <v>1767</v>
      </c>
      <c r="B7835" t="s">
        <v>21783</v>
      </c>
      <c r="C7835">
        <v>95967</v>
      </c>
      <c r="D7835" s="93" t="s">
        <v>23864</v>
      </c>
      <c r="E7835" s="93" t="s">
        <v>14</v>
      </c>
    </row>
    <row r="7836" spans="1:5" x14ac:dyDescent="0.25">
      <c r="A7836" s="93" t="s">
        <v>1767</v>
      </c>
      <c r="B7836" t="s">
        <v>21783</v>
      </c>
      <c r="C7836">
        <v>102726</v>
      </c>
      <c r="D7836" s="93" t="s">
        <v>23430</v>
      </c>
      <c r="E7836" s="93" t="s">
        <v>14</v>
      </c>
    </row>
    <row r="7837" spans="1:5" x14ac:dyDescent="0.25">
      <c r="A7837" s="93" t="s">
        <v>1768</v>
      </c>
      <c r="D7837" s="93" t="s">
        <v>14</v>
      </c>
      <c r="E7837" s="93" t="s">
        <v>31613</v>
      </c>
    </row>
    <row r="7838" spans="1:5" x14ac:dyDescent="0.25">
      <c r="A7838" s="93" t="s">
        <v>1768</v>
      </c>
      <c r="B7838" t="s">
        <v>21791</v>
      </c>
      <c r="C7838">
        <v>370</v>
      </c>
      <c r="D7838" s="93" t="s">
        <v>23776</v>
      </c>
      <c r="E7838" s="93" t="s">
        <v>14</v>
      </c>
    </row>
    <row r="7839" spans="1:5" x14ac:dyDescent="0.25">
      <c r="A7839" s="93" t="s">
        <v>1768</v>
      </c>
      <c r="B7839" t="s">
        <v>21791</v>
      </c>
      <c r="C7839">
        <v>1379</v>
      </c>
      <c r="D7839" s="93" t="s">
        <v>23732</v>
      </c>
      <c r="E7839" s="93" t="s">
        <v>14</v>
      </c>
    </row>
    <row r="7840" spans="1:5" x14ac:dyDescent="0.25">
      <c r="A7840" s="93" t="s">
        <v>1768</v>
      </c>
      <c r="B7840" t="s">
        <v>21791</v>
      </c>
      <c r="C7840">
        <v>4720</v>
      </c>
      <c r="D7840" s="93" t="s">
        <v>23777</v>
      </c>
      <c r="E7840" s="93" t="s">
        <v>14</v>
      </c>
    </row>
    <row r="7841" spans="1:5" x14ac:dyDescent="0.25">
      <c r="A7841" s="93" t="s">
        <v>1768</v>
      </c>
      <c r="B7841" t="s">
        <v>21791</v>
      </c>
      <c r="C7841">
        <v>39014</v>
      </c>
      <c r="D7841" s="93" t="s">
        <v>23778</v>
      </c>
      <c r="E7841" s="93" t="s">
        <v>14</v>
      </c>
    </row>
    <row r="7842" spans="1:5" x14ac:dyDescent="0.25">
      <c r="A7842" s="93" t="s">
        <v>1768</v>
      </c>
      <c r="B7842" t="s">
        <v>21783</v>
      </c>
      <c r="C7842">
        <v>88297</v>
      </c>
      <c r="D7842" s="93" t="s">
        <v>23869</v>
      </c>
      <c r="E7842" s="93" t="s">
        <v>14</v>
      </c>
    </row>
    <row r="7843" spans="1:5" x14ac:dyDescent="0.25">
      <c r="A7843" s="93" t="s">
        <v>1768</v>
      </c>
      <c r="B7843" t="s">
        <v>21783</v>
      </c>
      <c r="C7843">
        <v>88316</v>
      </c>
      <c r="D7843" s="93" t="s">
        <v>23870</v>
      </c>
      <c r="E7843" s="93" t="s">
        <v>14</v>
      </c>
    </row>
    <row r="7844" spans="1:5" x14ac:dyDescent="0.25">
      <c r="A7844" s="93" t="s">
        <v>1768</v>
      </c>
      <c r="B7844" t="s">
        <v>21783</v>
      </c>
      <c r="C7844">
        <v>88377</v>
      </c>
      <c r="D7844" s="93" t="s">
        <v>23871</v>
      </c>
      <c r="E7844" s="93" t="s">
        <v>14</v>
      </c>
    </row>
    <row r="7845" spans="1:5" x14ac:dyDescent="0.25">
      <c r="A7845" s="93" t="s">
        <v>1768</v>
      </c>
      <c r="B7845" t="s">
        <v>21783</v>
      </c>
      <c r="C7845">
        <v>88830</v>
      </c>
      <c r="D7845" s="93" t="s">
        <v>23413</v>
      </c>
      <c r="E7845" s="93" t="s">
        <v>14</v>
      </c>
    </row>
    <row r="7846" spans="1:5" x14ac:dyDescent="0.25">
      <c r="A7846" s="93" t="s">
        <v>1768</v>
      </c>
      <c r="B7846" t="s">
        <v>21783</v>
      </c>
      <c r="C7846">
        <v>88831</v>
      </c>
      <c r="D7846" s="93" t="s">
        <v>23731</v>
      </c>
      <c r="E7846" s="93" t="s">
        <v>14</v>
      </c>
    </row>
    <row r="7847" spans="1:5" x14ac:dyDescent="0.25">
      <c r="A7847" s="93" t="s">
        <v>1768</v>
      </c>
      <c r="B7847" t="s">
        <v>21783</v>
      </c>
      <c r="C7847">
        <v>90650</v>
      </c>
      <c r="D7847" s="93" t="s">
        <v>23872</v>
      </c>
      <c r="E7847" s="93" t="s">
        <v>14</v>
      </c>
    </row>
    <row r="7848" spans="1:5" x14ac:dyDescent="0.25">
      <c r="A7848" s="93" t="s">
        <v>1768</v>
      </c>
      <c r="B7848" t="s">
        <v>21783</v>
      </c>
      <c r="C7848">
        <v>90651</v>
      </c>
      <c r="D7848" s="93" t="s">
        <v>23873</v>
      </c>
      <c r="E7848" s="93" t="s">
        <v>14</v>
      </c>
    </row>
    <row r="7849" spans="1:5" x14ac:dyDescent="0.25">
      <c r="A7849" s="93" t="s">
        <v>1768</v>
      </c>
      <c r="B7849" t="s">
        <v>21783</v>
      </c>
      <c r="C7849">
        <v>90662</v>
      </c>
      <c r="D7849" s="93" t="s">
        <v>23872</v>
      </c>
      <c r="E7849" s="93" t="s">
        <v>14</v>
      </c>
    </row>
    <row r="7850" spans="1:5" x14ac:dyDescent="0.25">
      <c r="A7850" s="93" t="s">
        <v>1768</v>
      </c>
      <c r="B7850" t="s">
        <v>21783</v>
      </c>
      <c r="C7850">
        <v>90663</v>
      </c>
      <c r="D7850" s="93" t="s">
        <v>23873</v>
      </c>
      <c r="E7850" s="93" t="s">
        <v>14</v>
      </c>
    </row>
    <row r="7851" spans="1:5" x14ac:dyDescent="0.25">
      <c r="A7851" s="93" t="s">
        <v>1768</v>
      </c>
      <c r="B7851" t="s">
        <v>21783</v>
      </c>
      <c r="C7851">
        <v>90979</v>
      </c>
      <c r="D7851" s="93" t="s">
        <v>23872</v>
      </c>
      <c r="E7851" s="93" t="s">
        <v>14</v>
      </c>
    </row>
    <row r="7852" spans="1:5" x14ac:dyDescent="0.25">
      <c r="A7852" s="93" t="s">
        <v>1768</v>
      </c>
      <c r="B7852" t="s">
        <v>21783</v>
      </c>
      <c r="C7852">
        <v>90982</v>
      </c>
      <c r="D7852" s="93" t="s">
        <v>23873</v>
      </c>
      <c r="E7852" s="93" t="s">
        <v>14</v>
      </c>
    </row>
    <row r="7853" spans="1:5" x14ac:dyDescent="0.25">
      <c r="A7853" s="93" t="s">
        <v>1768</v>
      </c>
      <c r="B7853" t="s">
        <v>21783</v>
      </c>
      <c r="C7853">
        <v>95967</v>
      </c>
      <c r="D7853" s="93" t="s">
        <v>23871</v>
      </c>
      <c r="E7853" s="93" t="s">
        <v>14</v>
      </c>
    </row>
    <row r="7854" spans="1:5" x14ac:dyDescent="0.25">
      <c r="A7854" s="93" t="s">
        <v>1768</v>
      </c>
      <c r="B7854" t="s">
        <v>21783</v>
      </c>
      <c r="C7854">
        <v>102726</v>
      </c>
      <c r="D7854" s="93" t="s">
        <v>23430</v>
      </c>
      <c r="E7854" s="93" t="s">
        <v>14</v>
      </c>
    </row>
    <row r="7855" spans="1:5" x14ac:dyDescent="0.25">
      <c r="A7855" s="93" t="s">
        <v>1769</v>
      </c>
      <c r="D7855" s="93" t="s">
        <v>14</v>
      </c>
      <c r="E7855" s="93" t="s">
        <v>31614</v>
      </c>
    </row>
    <row r="7856" spans="1:5" x14ac:dyDescent="0.25">
      <c r="A7856" s="93" t="s">
        <v>1769</v>
      </c>
      <c r="B7856" t="s">
        <v>21791</v>
      </c>
      <c r="C7856">
        <v>370</v>
      </c>
      <c r="D7856" s="93" t="s">
        <v>23785</v>
      </c>
      <c r="E7856" s="93" t="s">
        <v>14</v>
      </c>
    </row>
    <row r="7857" spans="1:5" x14ac:dyDescent="0.25">
      <c r="A7857" s="93" t="s">
        <v>1769</v>
      </c>
      <c r="B7857" t="s">
        <v>21791</v>
      </c>
      <c r="C7857">
        <v>1379</v>
      </c>
      <c r="D7857" s="93" t="s">
        <v>23742</v>
      </c>
      <c r="E7857" s="93" t="s">
        <v>14</v>
      </c>
    </row>
    <row r="7858" spans="1:5" x14ac:dyDescent="0.25">
      <c r="A7858" s="93" t="s">
        <v>1769</v>
      </c>
      <c r="B7858" t="s">
        <v>21791</v>
      </c>
      <c r="C7858">
        <v>4720</v>
      </c>
      <c r="D7858" s="93" t="s">
        <v>22428</v>
      </c>
      <c r="E7858" s="93" t="s">
        <v>14</v>
      </c>
    </row>
    <row r="7859" spans="1:5" x14ac:dyDescent="0.25">
      <c r="A7859" s="93" t="s">
        <v>1769</v>
      </c>
      <c r="B7859" t="s">
        <v>21791</v>
      </c>
      <c r="C7859">
        <v>39014</v>
      </c>
      <c r="D7859" s="93" t="s">
        <v>23786</v>
      </c>
      <c r="E7859" s="93" t="s">
        <v>14</v>
      </c>
    </row>
    <row r="7860" spans="1:5" x14ac:dyDescent="0.25">
      <c r="A7860" s="93" t="s">
        <v>1769</v>
      </c>
      <c r="B7860" t="s">
        <v>21783</v>
      </c>
      <c r="C7860">
        <v>88297</v>
      </c>
      <c r="D7860" s="93" t="s">
        <v>23874</v>
      </c>
      <c r="E7860" s="93" t="s">
        <v>14</v>
      </c>
    </row>
    <row r="7861" spans="1:5" x14ac:dyDescent="0.25">
      <c r="A7861" s="93" t="s">
        <v>1769</v>
      </c>
      <c r="B7861" t="s">
        <v>21783</v>
      </c>
      <c r="C7861">
        <v>88316</v>
      </c>
      <c r="D7861" s="93" t="s">
        <v>23875</v>
      </c>
      <c r="E7861" s="93" t="s">
        <v>14</v>
      </c>
    </row>
    <row r="7862" spans="1:5" x14ac:dyDescent="0.25">
      <c r="A7862" s="93" t="s">
        <v>1769</v>
      </c>
      <c r="B7862" t="s">
        <v>21783</v>
      </c>
      <c r="C7862">
        <v>88377</v>
      </c>
      <c r="D7862" s="93" t="s">
        <v>23876</v>
      </c>
      <c r="E7862" s="93" t="s">
        <v>14</v>
      </c>
    </row>
    <row r="7863" spans="1:5" x14ac:dyDescent="0.25">
      <c r="A7863" s="93" t="s">
        <v>1769</v>
      </c>
      <c r="B7863" t="s">
        <v>21783</v>
      </c>
      <c r="C7863">
        <v>88830</v>
      </c>
      <c r="D7863" s="93" t="s">
        <v>22390</v>
      </c>
      <c r="E7863" s="93" t="s">
        <v>14</v>
      </c>
    </row>
    <row r="7864" spans="1:5" x14ac:dyDescent="0.25">
      <c r="A7864" s="93" t="s">
        <v>1769</v>
      </c>
      <c r="B7864" t="s">
        <v>21783</v>
      </c>
      <c r="C7864">
        <v>88831</v>
      </c>
      <c r="D7864" s="93" t="s">
        <v>23877</v>
      </c>
      <c r="E7864" s="93" t="s">
        <v>14</v>
      </c>
    </row>
    <row r="7865" spans="1:5" x14ac:dyDescent="0.25">
      <c r="A7865" s="93" t="s">
        <v>1769</v>
      </c>
      <c r="B7865" t="s">
        <v>21783</v>
      </c>
      <c r="C7865">
        <v>90650</v>
      </c>
      <c r="D7865" s="93" t="s">
        <v>23878</v>
      </c>
      <c r="E7865" s="93" t="s">
        <v>14</v>
      </c>
    </row>
    <row r="7866" spans="1:5" x14ac:dyDescent="0.25">
      <c r="A7866" s="93" t="s">
        <v>1769</v>
      </c>
      <c r="B7866" t="s">
        <v>21783</v>
      </c>
      <c r="C7866">
        <v>90651</v>
      </c>
      <c r="D7866" s="93" t="s">
        <v>23879</v>
      </c>
      <c r="E7866" s="93" t="s">
        <v>14</v>
      </c>
    </row>
    <row r="7867" spans="1:5" x14ac:dyDescent="0.25">
      <c r="A7867" s="93" t="s">
        <v>1769</v>
      </c>
      <c r="B7867" t="s">
        <v>21783</v>
      </c>
      <c r="C7867">
        <v>90662</v>
      </c>
      <c r="D7867" s="93" t="s">
        <v>23878</v>
      </c>
      <c r="E7867" s="93" t="s">
        <v>14</v>
      </c>
    </row>
    <row r="7868" spans="1:5" x14ac:dyDescent="0.25">
      <c r="A7868" s="93" t="s">
        <v>1769</v>
      </c>
      <c r="B7868" t="s">
        <v>21783</v>
      </c>
      <c r="C7868">
        <v>90663</v>
      </c>
      <c r="D7868" s="93" t="s">
        <v>23879</v>
      </c>
      <c r="E7868" s="93" t="s">
        <v>14</v>
      </c>
    </row>
    <row r="7869" spans="1:5" x14ac:dyDescent="0.25">
      <c r="A7869" s="93" t="s">
        <v>1769</v>
      </c>
      <c r="B7869" t="s">
        <v>21783</v>
      </c>
      <c r="C7869">
        <v>90979</v>
      </c>
      <c r="D7869" s="93" t="s">
        <v>23878</v>
      </c>
      <c r="E7869" s="93" t="s">
        <v>14</v>
      </c>
    </row>
    <row r="7870" spans="1:5" x14ac:dyDescent="0.25">
      <c r="A7870" s="93" t="s">
        <v>1769</v>
      </c>
      <c r="B7870" t="s">
        <v>21783</v>
      </c>
      <c r="C7870">
        <v>90982</v>
      </c>
      <c r="D7870" s="93" t="s">
        <v>23879</v>
      </c>
      <c r="E7870" s="93" t="s">
        <v>14</v>
      </c>
    </row>
    <row r="7871" spans="1:5" x14ac:dyDescent="0.25">
      <c r="A7871" s="93" t="s">
        <v>1769</v>
      </c>
      <c r="B7871" t="s">
        <v>21783</v>
      </c>
      <c r="C7871">
        <v>95967</v>
      </c>
      <c r="D7871" s="93" t="s">
        <v>23876</v>
      </c>
      <c r="E7871" s="93" t="s">
        <v>14</v>
      </c>
    </row>
    <row r="7872" spans="1:5" x14ac:dyDescent="0.25">
      <c r="A7872" s="93" t="s">
        <v>1769</v>
      </c>
      <c r="B7872" t="s">
        <v>21783</v>
      </c>
      <c r="C7872">
        <v>102726</v>
      </c>
      <c r="D7872" s="93" t="s">
        <v>23430</v>
      </c>
      <c r="E7872" s="93" t="s">
        <v>14</v>
      </c>
    </row>
    <row r="7873" spans="1:5" x14ac:dyDescent="0.25">
      <c r="A7873" s="93" t="s">
        <v>1770</v>
      </c>
      <c r="D7873" s="93" t="s">
        <v>14</v>
      </c>
      <c r="E7873" s="93" t="s">
        <v>31615</v>
      </c>
    </row>
    <row r="7874" spans="1:5" x14ac:dyDescent="0.25">
      <c r="A7874" s="93" t="s">
        <v>1770</v>
      </c>
      <c r="B7874" t="s">
        <v>21791</v>
      </c>
      <c r="C7874">
        <v>370</v>
      </c>
      <c r="D7874" s="93" t="s">
        <v>23776</v>
      </c>
      <c r="E7874" s="93" t="s">
        <v>14</v>
      </c>
    </row>
    <row r="7875" spans="1:5" x14ac:dyDescent="0.25">
      <c r="A7875" s="93" t="s">
        <v>1770</v>
      </c>
      <c r="B7875" t="s">
        <v>21791</v>
      </c>
      <c r="C7875">
        <v>1379</v>
      </c>
      <c r="D7875" s="93" t="s">
        <v>23732</v>
      </c>
      <c r="E7875" s="93" t="s">
        <v>14</v>
      </c>
    </row>
    <row r="7876" spans="1:5" x14ac:dyDescent="0.25">
      <c r="A7876" s="93" t="s">
        <v>1770</v>
      </c>
      <c r="B7876" t="s">
        <v>21791</v>
      </c>
      <c r="C7876">
        <v>4720</v>
      </c>
      <c r="D7876" s="93" t="s">
        <v>23777</v>
      </c>
      <c r="E7876" s="93" t="s">
        <v>14</v>
      </c>
    </row>
    <row r="7877" spans="1:5" x14ac:dyDescent="0.25">
      <c r="A7877" s="93" t="s">
        <v>1770</v>
      </c>
      <c r="B7877" t="s">
        <v>21791</v>
      </c>
      <c r="C7877">
        <v>39014</v>
      </c>
      <c r="D7877" s="93" t="s">
        <v>23778</v>
      </c>
      <c r="E7877" s="93" t="s">
        <v>14</v>
      </c>
    </row>
    <row r="7878" spans="1:5" x14ac:dyDescent="0.25">
      <c r="A7878" s="93" t="s">
        <v>1770</v>
      </c>
      <c r="B7878" t="s">
        <v>21783</v>
      </c>
      <c r="C7878">
        <v>88297</v>
      </c>
      <c r="D7878" s="93" t="s">
        <v>23880</v>
      </c>
      <c r="E7878" s="93" t="s">
        <v>14</v>
      </c>
    </row>
    <row r="7879" spans="1:5" x14ac:dyDescent="0.25">
      <c r="A7879" s="93" t="s">
        <v>1770</v>
      </c>
      <c r="B7879" t="s">
        <v>21783</v>
      </c>
      <c r="C7879">
        <v>88309</v>
      </c>
      <c r="D7879" s="93" t="s">
        <v>21945</v>
      </c>
      <c r="E7879" s="93" t="s">
        <v>14</v>
      </c>
    </row>
    <row r="7880" spans="1:5" x14ac:dyDescent="0.25">
      <c r="A7880" s="93" t="s">
        <v>1770</v>
      </c>
      <c r="B7880" t="s">
        <v>21783</v>
      </c>
      <c r="C7880">
        <v>88316</v>
      </c>
      <c r="D7880" s="93" t="s">
        <v>23881</v>
      </c>
      <c r="E7880" s="93" t="s">
        <v>14</v>
      </c>
    </row>
    <row r="7881" spans="1:5" x14ac:dyDescent="0.25">
      <c r="A7881" s="93" t="s">
        <v>1770</v>
      </c>
      <c r="B7881" t="s">
        <v>21783</v>
      </c>
      <c r="C7881">
        <v>88377</v>
      </c>
      <c r="D7881" s="93" t="s">
        <v>21945</v>
      </c>
      <c r="E7881" s="93" t="s">
        <v>14</v>
      </c>
    </row>
    <row r="7882" spans="1:5" x14ac:dyDescent="0.25">
      <c r="A7882" s="93" t="s">
        <v>1770</v>
      </c>
      <c r="B7882" t="s">
        <v>21783</v>
      </c>
      <c r="C7882">
        <v>88830</v>
      </c>
      <c r="D7882" s="93" t="s">
        <v>23413</v>
      </c>
      <c r="E7882" s="93" t="s">
        <v>14</v>
      </c>
    </row>
    <row r="7883" spans="1:5" x14ac:dyDescent="0.25">
      <c r="A7883" s="93" t="s">
        <v>1770</v>
      </c>
      <c r="B7883" t="s">
        <v>21783</v>
      </c>
      <c r="C7883">
        <v>88831</v>
      </c>
      <c r="D7883" s="93" t="s">
        <v>23882</v>
      </c>
      <c r="E7883" s="93" t="s">
        <v>14</v>
      </c>
    </row>
    <row r="7884" spans="1:5" x14ac:dyDescent="0.25">
      <c r="A7884" s="93" t="s">
        <v>1770</v>
      </c>
      <c r="B7884" t="s">
        <v>21783</v>
      </c>
      <c r="C7884">
        <v>90650</v>
      </c>
      <c r="D7884" s="93" t="s">
        <v>23783</v>
      </c>
      <c r="E7884" s="93" t="s">
        <v>14</v>
      </c>
    </row>
    <row r="7885" spans="1:5" x14ac:dyDescent="0.25">
      <c r="A7885" s="93" t="s">
        <v>1770</v>
      </c>
      <c r="B7885" t="s">
        <v>21783</v>
      </c>
      <c r="C7885">
        <v>90651</v>
      </c>
      <c r="D7885" s="93" t="s">
        <v>23883</v>
      </c>
      <c r="E7885" s="93" t="s">
        <v>14</v>
      </c>
    </row>
    <row r="7886" spans="1:5" x14ac:dyDescent="0.25">
      <c r="A7886" s="93" t="s">
        <v>1770</v>
      </c>
      <c r="B7886" t="s">
        <v>21783</v>
      </c>
      <c r="C7886">
        <v>90662</v>
      </c>
      <c r="D7886" s="93" t="s">
        <v>23783</v>
      </c>
      <c r="E7886" s="93" t="s">
        <v>14</v>
      </c>
    </row>
    <row r="7887" spans="1:5" x14ac:dyDescent="0.25">
      <c r="A7887" s="93" t="s">
        <v>1770</v>
      </c>
      <c r="B7887" t="s">
        <v>21783</v>
      </c>
      <c r="C7887">
        <v>90663</v>
      </c>
      <c r="D7887" s="93" t="s">
        <v>23883</v>
      </c>
      <c r="E7887" s="93" t="s">
        <v>14</v>
      </c>
    </row>
    <row r="7888" spans="1:5" x14ac:dyDescent="0.25">
      <c r="A7888" s="93" t="s">
        <v>1770</v>
      </c>
      <c r="B7888" t="s">
        <v>21783</v>
      </c>
      <c r="C7888">
        <v>90979</v>
      </c>
      <c r="D7888" s="93" t="s">
        <v>23783</v>
      </c>
      <c r="E7888" s="93" t="s">
        <v>14</v>
      </c>
    </row>
    <row r="7889" spans="1:5" x14ac:dyDescent="0.25">
      <c r="A7889" s="93" t="s">
        <v>1770</v>
      </c>
      <c r="B7889" t="s">
        <v>21783</v>
      </c>
      <c r="C7889">
        <v>90982</v>
      </c>
      <c r="D7889" s="93" t="s">
        <v>23883</v>
      </c>
      <c r="E7889" s="93" t="s">
        <v>14</v>
      </c>
    </row>
    <row r="7890" spans="1:5" x14ac:dyDescent="0.25">
      <c r="A7890" s="93" t="s">
        <v>1770</v>
      </c>
      <c r="B7890" t="s">
        <v>21783</v>
      </c>
      <c r="C7890">
        <v>95967</v>
      </c>
      <c r="D7890" s="93" t="s">
        <v>21945</v>
      </c>
      <c r="E7890" s="93" t="s">
        <v>14</v>
      </c>
    </row>
    <row r="7891" spans="1:5" x14ac:dyDescent="0.25">
      <c r="A7891" s="93" t="s">
        <v>1770</v>
      </c>
      <c r="B7891" t="s">
        <v>21783</v>
      </c>
      <c r="C7891">
        <v>102726</v>
      </c>
      <c r="D7891" s="93" t="s">
        <v>23430</v>
      </c>
      <c r="E7891" s="93" t="s">
        <v>14</v>
      </c>
    </row>
    <row r="7892" spans="1:5" x14ac:dyDescent="0.25">
      <c r="A7892" s="93" t="s">
        <v>1771</v>
      </c>
      <c r="D7892" s="93" t="s">
        <v>14</v>
      </c>
      <c r="E7892" s="93" t="s">
        <v>31616</v>
      </c>
    </row>
    <row r="7893" spans="1:5" x14ac:dyDescent="0.25">
      <c r="A7893" s="93" t="s">
        <v>1771</v>
      </c>
      <c r="B7893" t="s">
        <v>21791</v>
      </c>
      <c r="C7893">
        <v>370</v>
      </c>
      <c r="D7893" s="93" t="s">
        <v>23785</v>
      </c>
      <c r="E7893" s="93" t="s">
        <v>14</v>
      </c>
    </row>
    <row r="7894" spans="1:5" x14ac:dyDescent="0.25">
      <c r="A7894" s="93" t="s">
        <v>1771</v>
      </c>
      <c r="B7894" t="s">
        <v>21791</v>
      </c>
      <c r="C7894">
        <v>1379</v>
      </c>
      <c r="D7894" s="93" t="s">
        <v>23742</v>
      </c>
      <c r="E7894" s="93" t="s">
        <v>14</v>
      </c>
    </row>
    <row r="7895" spans="1:5" x14ac:dyDescent="0.25">
      <c r="A7895" s="93" t="s">
        <v>1771</v>
      </c>
      <c r="B7895" t="s">
        <v>21791</v>
      </c>
      <c r="C7895">
        <v>4720</v>
      </c>
      <c r="D7895" s="93" t="s">
        <v>22428</v>
      </c>
      <c r="E7895" s="93" t="s">
        <v>14</v>
      </c>
    </row>
    <row r="7896" spans="1:5" x14ac:dyDescent="0.25">
      <c r="A7896" s="93" t="s">
        <v>1771</v>
      </c>
      <c r="B7896" t="s">
        <v>21791</v>
      </c>
      <c r="C7896">
        <v>39014</v>
      </c>
      <c r="D7896" s="93" t="s">
        <v>23786</v>
      </c>
      <c r="E7896" s="93" t="s">
        <v>14</v>
      </c>
    </row>
    <row r="7897" spans="1:5" x14ac:dyDescent="0.25">
      <c r="A7897" s="93" t="s">
        <v>1771</v>
      </c>
      <c r="B7897" t="s">
        <v>21783</v>
      </c>
      <c r="C7897">
        <v>88297</v>
      </c>
      <c r="D7897" s="93" t="s">
        <v>23884</v>
      </c>
      <c r="E7897" s="93" t="s">
        <v>14</v>
      </c>
    </row>
    <row r="7898" spans="1:5" x14ac:dyDescent="0.25">
      <c r="A7898" s="93" t="s">
        <v>1771</v>
      </c>
      <c r="B7898" t="s">
        <v>21783</v>
      </c>
      <c r="C7898">
        <v>88309</v>
      </c>
      <c r="D7898" s="93" t="s">
        <v>23885</v>
      </c>
      <c r="E7898" s="93" t="s">
        <v>14</v>
      </c>
    </row>
    <row r="7899" spans="1:5" x14ac:dyDescent="0.25">
      <c r="A7899" s="93" t="s">
        <v>1771</v>
      </c>
      <c r="B7899" t="s">
        <v>21783</v>
      </c>
      <c r="C7899">
        <v>88316</v>
      </c>
      <c r="D7899" s="93" t="s">
        <v>23886</v>
      </c>
      <c r="E7899" s="93" t="s">
        <v>14</v>
      </c>
    </row>
    <row r="7900" spans="1:5" x14ac:dyDescent="0.25">
      <c r="A7900" s="93" t="s">
        <v>1771</v>
      </c>
      <c r="B7900" t="s">
        <v>21783</v>
      </c>
      <c r="C7900">
        <v>88377</v>
      </c>
      <c r="D7900" s="93" t="s">
        <v>23885</v>
      </c>
      <c r="E7900" s="93" t="s">
        <v>14</v>
      </c>
    </row>
    <row r="7901" spans="1:5" x14ac:dyDescent="0.25">
      <c r="A7901" s="93" t="s">
        <v>1771</v>
      </c>
      <c r="B7901" t="s">
        <v>21783</v>
      </c>
      <c r="C7901">
        <v>88830</v>
      </c>
      <c r="D7901" s="93" t="s">
        <v>22390</v>
      </c>
      <c r="E7901" s="93" t="s">
        <v>14</v>
      </c>
    </row>
    <row r="7902" spans="1:5" x14ac:dyDescent="0.25">
      <c r="A7902" s="93" t="s">
        <v>1771</v>
      </c>
      <c r="B7902" t="s">
        <v>21783</v>
      </c>
      <c r="C7902">
        <v>88831</v>
      </c>
      <c r="D7902" s="93" t="s">
        <v>23887</v>
      </c>
      <c r="E7902" s="93" t="s">
        <v>14</v>
      </c>
    </row>
    <row r="7903" spans="1:5" x14ac:dyDescent="0.25">
      <c r="A7903" s="93" t="s">
        <v>1771</v>
      </c>
      <c r="B7903" t="s">
        <v>21783</v>
      </c>
      <c r="C7903">
        <v>90650</v>
      </c>
      <c r="D7903" s="93" t="s">
        <v>23360</v>
      </c>
      <c r="E7903" s="93" t="s">
        <v>14</v>
      </c>
    </row>
    <row r="7904" spans="1:5" x14ac:dyDescent="0.25">
      <c r="A7904" s="93" t="s">
        <v>1771</v>
      </c>
      <c r="B7904" t="s">
        <v>21783</v>
      </c>
      <c r="C7904">
        <v>90651</v>
      </c>
      <c r="D7904" s="93" t="s">
        <v>23888</v>
      </c>
      <c r="E7904" s="93" t="s">
        <v>14</v>
      </c>
    </row>
    <row r="7905" spans="1:5" x14ac:dyDescent="0.25">
      <c r="A7905" s="93" t="s">
        <v>1771</v>
      </c>
      <c r="B7905" t="s">
        <v>21783</v>
      </c>
      <c r="C7905">
        <v>90662</v>
      </c>
      <c r="D7905" s="93" t="s">
        <v>23360</v>
      </c>
      <c r="E7905" s="93" t="s">
        <v>14</v>
      </c>
    </row>
    <row r="7906" spans="1:5" x14ac:dyDescent="0.25">
      <c r="A7906" s="93" t="s">
        <v>1771</v>
      </c>
      <c r="B7906" t="s">
        <v>21783</v>
      </c>
      <c r="C7906">
        <v>90663</v>
      </c>
      <c r="D7906" s="93" t="s">
        <v>23888</v>
      </c>
      <c r="E7906" s="93" t="s">
        <v>14</v>
      </c>
    </row>
    <row r="7907" spans="1:5" x14ac:dyDescent="0.25">
      <c r="A7907" s="93" t="s">
        <v>1771</v>
      </c>
      <c r="B7907" t="s">
        <v>21783</v>
      </c>
      <c r="C7907">
        <v>90979</v>
      </c>
      <c r="D7907" s="93" t="s">
        <v>23360</v>
      </c>
      <c r="E7907" s="93" t="s">
        <v>14</v>
      </c>
    </row>
    <row r="7908" spans="1:5" x14ac:dyDescent="0.25">
      <c r="A7908" s="93" t="s">
        <v>1771</v>
      </c>
      <c r="B7908" t="s">
        <v>21783</v>
      </c>
      <c r="C7908">
        <v>90982</v>
      </c>
      <c r="D7908" s="93" t="s">
        <v>23888</v>
      </c>
      <c r="E7908" s="93" t="s">
        <v>14</v>
      </c>
    </row>
    <row r="7909" spans="1:5" x14ac:dyDescent="0.25">
      <c r="A7909" s="93" t="s">
        <v>1771</v>
      </c>
      <c r="B7909" t="s">
        <v>21783</v>
      </c>
      <c r="C7909">
        <v>95967</v>
      </c>
      <c r="D7909" s="93" t="s">
        <v>23885</v>
      </c>
      <c r="E7909" s="93" t="s">
        <v>14</v>
      </c>
    </row>
    <row r="7910" spans="1:5" x14ac:dyDescent="0.25">
      <c r="A7910" s="93" t="s">
        <v>1771</v>
      </c>
      <c r="B7910" t="s">
        <v>21783</v>
      </c>
      <c r="C7910">
        <v>102726</v>
      </c>
      <c r="D7910" s="93" t="s">
        <v>23430</v>
      </c>
      <c r="E7910" s="93" t="s">
        <v>14</v>
      </c>
    </row>
    <row r="7911" spans="1:5" x14ac:dyDescent="0.25">
      <c r="A7911" s="93" t="s">
        <v>1772</v>
      </c>
      <c r="D7911" s="93" t="s">
        <v>14</v>
      </c>
      <c r="E7911" s="93" t="s">
        <v>31617</v>
      </c>
    </row>
    <row r="7912" spans="1:5" x14ac:dyDescent="0.25">
      <c r="A7912" s="93" t="s">
        <v>1772</v>
      </c>
      <c r="B7912" t="s">
        <v>21791</v>
      </c>
      <c r="C7912">
        <v>370</v>
      </c>
      <c r="D7912" s="93" t="s">
        <v>23776</v>
      </c>
      <c r="E7912" s="93" t="s">
        <v>14</v>
      </c>
    </row>
    <row r="7913" spans="1:5" x14ac:dyDescent="0.25">
      <c r="A7913" s="93" t="s">
        <v>1772</v>
      </c>
      <c r="B7913" t="s">
        <v>21791</v>
      </c>
      <c r="C7913">
        <v>1379</v>
      </c>
      <c r="D7913" s="93" t="s">
        <v>23732</v>
      </c>
      <c r="E7913" s="93" t="s">
        <v>14</v>
      </c>
    </row>
    <row r="7914" spans="1:5" x14ac:dyDescent="0.25">
      <c r="A7914" s="93" t="s">
        <v>1772</v>
      </c>
      <c r="B7914" t="s">
        <v>21791</v>
      </c>
      <c r="C7914">
        <v>4720</v>
      </c>
      <c r="D7914" s="93" t="s">
        <v>23777</v>
      </c>
      <c r="E7914" s="93" t="s">
        <v>14</v>
      </c>
    </row>
    <row r="7915" spans="1:5" x14ac:dyDescent="0.25">
      <c r="A7915" s="93" t="s">
        <v>1772</v>
      </c>
      <c r="B7915" t="s">
        <v>21791</v>
      </c>
      <c r="C7915">
        <v>39014</v>
      </c>
      <c r="D7915" s="93" t="s">
        <v>23778</v>
      </c>
      <c r="E7915" s="93" t="s">
        <v>14</v>
      </c>
    </row>
    <row r="7916" spans="1:5" x14ac:dyDescent="0.25">
      <c r="A7916" s="93" t="s">
        <v>1772</v>
      </c>
      <c r="B7916" t="s">
        <v>21783</v>
      </c>
      <c r="C7916">
        <v>88297</v>
      </c>
      <c r="D7916" s="93" t="s">
        <v>23889</v>
      </c>
      <c r="E7916" s="93" t="s">
        <v>14</v>
      </c>
    </row>
    <row r="7917" spans="1:5" x14ac:dyDescent="0.25">
      <c r="A7917" s="93" t="s">
        <v>1772</v>
      </c>
      <c r="B7917" t="s">
        <v>21783</v>
      </c>
      <c r="C7917">
        <v>88316</v>
      </c>
      <c r="D7917" s="93" t="s">
        <v>23890</v>
      </c>
      <c r="E7917" s="93" t="s">
        <v>14</v>
      </c>
    </row>
    <row r="7918" spans="1:5" x14ac:dyDescent="0.25">
      <c r="A7918" s="93" t="s">
        <v>1772</v>
      </c>
      <c r="B7918" t="s">
        <v>21783</v>
      </c>
      <c r="C7918">
        <v>88377</v>
      </c>
      <c r="D7918" s="93" t="s">
        <v>23891</v>
      </c>
      <c r="E7918" s="93" t="s">
        <v>14</v>
      </c>
    </row>
    <row r="7919" spans="1:5" x14ac:dyDescent="0.25">
      <c r="A7919" s="93" t="s">
        <v>1772</v>
      </c>
      <c r="B7919" t="s">
        <v>21783</v>
      </c>
      <c r="C7919">
        <v>88830</v>
      </c>
      <c r="D7919" s="93" t="s">
        <v>23413</v>
      </c>
      <c r="E7919" s="93" t="s">
        <v>14</v>
      </c>
    </row>
    <row r="7920" spans="1:5" x14ac:dyDescent="0.25">
      <c r="A7920" s="93" t="s">
        <v>1772</v>
      </c>
      <c r="B7920" t="s">
        <v>21783</v>
      </c>
      <c r="C7920">
        <v>88831</v>
      </c>
      <c r="D7920" s="93" t="s">
        <v>23892</v>
      </c>
      <c r="E7920" s="93" t="s">
        <v>14</v>
      </c>
    </row>
    <row r="7921" spans="1:5" x14ac:dyDescent="0.25">
      <c r="A7921" s="93" t="s">
        <v>1772</v>
      </c>
      <c r="B7921" t="s">
        <v>21783</v>
      </c>
      <c r="C7921">
        <v>90650</v>
      </c>
      <c r="D7921" s="93" t="s">
        <v>22060</v>
      </c>
      <c r="E7921" s="93" t="s">
        <v>14</v>
      </c>
    </row>
    <row r="7922" spans="1:5" x14ac:dyDescent="0.25">
      <c r="A7922" s="93" t="s">
        <v>1772</v>
      </c>
      <c r="B7922" t="s">
        <v>21783</v>
      </c>
      <c r="C7922">
        <v>90651</v>
      </c>
      <c r="D7922" s="93" t="s">
        <v>23893</v>
      </c>
      <c r="E7922" s="93" t="s">
        <v>14</v>
      </c>
    </row>
    <row r="7923" spans="1:5" x14ac:dyDescent="0.25">
      <c r="A7923" s="93" t="s">
        <v>1772</v>
      </c>
      <c r="B7923" t="s">
        <v>21783</v>
      </c>
      <c r="C7923">
        <v>90656</v>
      </c>
      <c r="D7923" s="93" t="s">
        <v>22060</v>
      </c>
      <c r="E7923" s="93" t="s">
        <v>14</v>
      </c>
    </row>
    <row r="7924" spans="1:5" x14ac:dyDescent="0.25">
      <c r="A7924" s="93" t="s">
        <v>1772</v>
      </c>
      <c r="B7924" t="s">
        <v>21783</v>
      </c>
      <c r="C7924">
        <v>90657</v>
      </c>
      <c r="D7924" s="93" t="s">
        <v>23893</v>
      </c>
      <c r="E7924" s="93" t="s">
        <v>14</v>
      </c>
    </row>
    <row r="7925" spans="1:5" x14ac:dyDescent="0.25">
      <c r="A7925" s="93" t="s">
        <v>1772</v>
      </c>
      <c r="B7925" t="s">
        <v>21783</v>
      </c>
      <c r="C7925">
        <v>90979</v>
      </c>
      <c r="D7925" s="93" t="s">
        <v>22060</v>
      </c>
      <c r="E7925" s="93" t="s">
        <v>14</v>
      </c>
    </row>
    <row r="7926" spans="1:5" x14ac:dyDescent="0.25">
      <c r="A7926" s="93" t="s">
        <v>1772</v>
      </c>
      <c r="B7926" t="s">
        <v>21783</v>
      </c>
      <c r="C7926">
        <v>90982</v>
      </c>
      <c r="D7926" s="93" t="s">
        <v>23893</v>
      </c>
      <c r="E7926" s="93" t="s">
        <v>14</v>
      </c>
    </row>
    <row r="7927" spans="1:5" x14ac:dyDescent="0.25">
      <c r="A7927" s="93" t="s">
        <v>1772</v>
      </c>
      <c r="B7927" t="s">
        <v>21783</v>
      </c>
      <c r="C7927">
        <v>95967</v>
      </c>
      <c r="D7927" s="93" t="s">
        <v>23891</v>
      </c>
      <c r="E7927" s="93" t="s">
        <v>14</v>
      </c>
    </row>
    <row r="7928" spans="1:5" x14ac:dyDescent="0.25">
      <c r="A7928" s="93" t="s">
        <v>1772</v>
      </c>
      <c r="B7928" t="s">
        <v>21783</v>
      </c>
      <c r="C7928">
        <v>102726</v>
      </c>
      <c r="D7928" s="93" t="s">
        <v>23430</v>
      </c>
      <c r="E7928" s="93" t="s">
        <v>14</v>
      </c>
    </row>
    <row r="7929" spans="1:5" x14ac:dyDescent="0.25">
      <c r="A7929" s="93" t="s">
        <v>1773</v>
      </c>
      <c r="D7929" s="93" t="s">
        <v>14</v>
      </c>
      <c r="E7929" s="93" t="s">
        <v>31618</v>
      </c>
    </row>
    <row r="7930" spans="1:5" x14ac:dyDescent="0.25">
      <c r="A7930" s="93" t="s">
        <v>1773</v>
      </c>
      <c r="B7930" t="s">
        <v>21791</v>
      </c>
      <c r="C7930">
        <v>370</v>
      </c>
      <c r="D7930" s="93" t="s">
        <v>23785</v>
      </c>
      <c r="E7930" s="93" t="s">
        <v>14</v>
      </c>
    </row>
    <row r="7931" spans="1:5" x14ac:dyDescent="0.25">
      <c r="A7931" s="93" t="s">
        <v>1773</v>
      </c>
      <c r="B7931" t="s">
        <v>21791</v>
      </c>
      <c r="C7931">
        <v>1379</v>
      </c>
      <c r="D7931" s="93" t="s">
        <v>23742</v>
      </c>
      <c r="E7931" s="93" t="s">
        <v>14</v>
      </c>
    </row>
    <row r="7932" spans="1:5" x14ac:dyDescent="0.25">
      <c r="A7932" s="93" t="s">
        <v>1773</v>
      </c>
      <c r="B7932" t="s">
        <v>21791</v>
      </c>
      <c r="C7932">
        <v>4720</v>
      </c>
      <c r="D7932" s="93" t="s">
        <v>22428</v>
      </c>
      <c r="E7932" s="93" t="s">
        <v>14</v>
      </c>
    </row>
    <row r="7933" spans="1:5" x14ac:dyDescent="0.25">
      <c r="A7933" s="93" t="s">
        <v>1773</v>
      </c>
      <c r="B7933" t="s">
        <v>21791</v>
      </c>
      <c r="C7933">
        <v>39014</v>
      </c>
      <c r="D7933" s="93" t="s">
        <v>23786</v>
      </c>
      <c r="E7933" s="93" t="s">
        <v>14</v>
      </c>
    </row>
    <row r="7934" spans="1:5" x14ac:dyDescent="0.25">
      <c r="A7934" s="93" t="s">
        <v>1773</v>
      </c>
      <c r="B7934" t="s">
        <v>21783</v>
      </c>
      <c r="C7934">
        <v>88297</v>
      </c>
      <c r="D7934" s="93" t="s">
        <v>23894</v>
      </c>
      <c r="E7934" s="93" t="s">
        <v>14</v>
      </c>
    </row>
    <row r="7935" spans="1:5" x14ac:dyDescent="0.25">
      <c r="A7935" s="93" t="s">
        <v>1773</v>
      </c>
      <c r="B7935" t="s">
        <v>21783</v>
      </c>
      <c r="C7935">
        <v>88316</v>
      </c>
      <c r="D7935" s="93" t="s">
        <v>23895</v>
      </c>
      <c r="E7935" s="93" t="s">
        <v>14</v>
      </c>
    </row>
    <row r="7936" spans="1:5" x14ac:dyDescent="0.25">
      <c r="A7936" s="93" t="s">
        <v>1773</v>
      </c>
      <c r="B7936" t="s">
        <v>21783</v>
      </c>
      <c r="C7936">
        <v>88377</v>
      </c>
      <c r="D7936" s="93" t="s">
        <v>22534</v>
      </c>
      <c r="E7936" s="93" t="s">
        <v>14</v>
      </c>
    </row>
    <row r="7937" spans="1:5" x14ac:dyDescent="0.25">
      <c r="A7937" s="93" t="s">
        <v>1773</v>
      </c>
      <c r="B7937" t="s">
        <v>21783</v>
      </c>
      <c r="C7937">
        <v>88830</v>
      </c>
      <c r="D7937" s="93" t="s">
        <v>22390</v>
      </c>
      <c r="E7937" s="93" t="s">
        <v>14</v>
      </c>
    </row>
    <row r="7938" spans="1:5" x14ac:dyDescent="0.25">
      <c r="A7938" s="93" t="s">
        <v>1773</v>
      </c>
      <c r="B7938" t="s">
        <v>21783</v>
      </c>
      <c r="C7938">
        <v>88831</v>
      </c>
      <c r="D7938" s="93" t="s">
        <v>23896</v>
      </c>
      <c r="E7938" s="93" t="s">
        <v>14</v>
      </c>
    </row>
    <row r="7939" spans="1:5" x14ac:dyDescent="0.25">
      <c r="A7939" s="93" t="s">
        <v>1773</v>
      </c>
      <c r="B7939" t="s">
        <v>21783</v>
      </c>
      <c r="C7939">
        <v>90650</v>
      </c>
      <c r="D7939" s="93" t="s">
        <v>22485</v>
      </c>
      <c r="E7939" s="93" t="s">
        <v>14</v>
      </c>
    </row>
    <row r="7940" spans="1:5" x14ac:dyDescent="0.25">
      <c r="A7940" s="93" t="s">
        <v>1773</v>
      </c>
      <c r="B7940" t="s">
        <v>21783</v>
      </c>
      <c r="C7940">
        <v>90651</v>
      </c>
      <c r="D7940" s="93" t="s">
        <v>23897</v>
      </c>
      <c r="E7940" s="93" t="s">
        <v>14</v>
      </c>
    </row>
    <row r="7941" spans="1:5" x14ac:dyDescent="0.25">
      <c r="A7941" s="93" t="s">
        <v>1773</v>
      </c>
      <c r="B7941" t="s">
        <v>21783</v>
      </c>
      <c r="C7941">
        <v>90656</v>
      </c>
      <c r="D7941" s="93" t="s">
        <v>22485</v>
      </c>
      <c r="E7941" s="93" t="s">
        <v>14</v>
      </c>
    </row>
    <row r="7942" spans="1:5" x14ac:dyDescent="0.25">
      <c r="A7942" s="93" t="s">
        <v>1773</v>
      </c>
      <c r="B7942" t="s">
        <v>21783</v>
      </c>
      <c r="C7942">
        <v>90657</v>
      </c>
      <c r="D7942" s="93" t="s">
        <v>23897</v>
      </c>
      <c r="E7942" s="93" t="s">
        <v>14</v>
      </c>
    </row>
    <row r="7943" spans="1:5" x14ac:dyDescent="0.25">
      <c r="A7943" s="93" t="s">
        <v>1773</v>
      </c>
      <c r="B7943" t="s">
        <v>21783</v>
      </c>
      <c r="C7943">
        <v>90979</v>
      </c>
      <c r="D7943" s="93" t="s">
        <v>22485</v>
      </c>
      <c r="E7943" s="93" t="s">
        <v>14</v>
      </c>
    </row>
    <row r="7944" spans="1:5" x14ac:dyDescent="0.25">
      <c r="A7944" s="93" t="s">
        <v>1773</v>
      </c>
      <c r="B7944" t="s">
        <v>21783</v>
      </c>
      <c r="C7944">
        <v>90982</v>
      </c>
      <c r="D7944" s="93" t="s">
        <v>23897</v>
      </c>
      <c r="E7944" s="93" t="s">
        <v>14</v>
      </c>
    </row>
    <row r="7945" spans="1:5" x14ac:dyDescent="0.25">
      <c r="A7945" s="93" t="s">
        <v>1773</v>
      </c>
      <c r="B7945" t="s">
        <v>21783</v>
      </c>
      <c r="C7945">
        <v>95967</v>
      </c>
      <c r="D7945" s="93" t="s">
        <v>22534</v>
      </c>
      <c r="E7945" s="93" t="s">
        <v>14</v>
      </c>
    </row>
    <row r="7946" spans="1:5" x14ac:dyDescent="0.25">
      <c r="A7946" s="93" t="s">
        <v>1773</v>
      </c>
      <c r="B7946" t="s">
        <v>21783</v>
      </c>
      <c r="C7946">
        <v>102726</v>
      </c>
      <c r="D7946" s="93" t="s">
        <v>23430</v>
      </c>
      <c r="E7946" s="93" t="s">
        <v>14</v>
      </c>
    </row>
    <row r="7947" spans="1:5" x14ac:dyDescent="0.25">
      <c r="A7947" s="93" t="s">
        <v>1774</v>
      </c>
      <c r="D7947" s="93" t="s">
        <v>14</v>
      </c>
      <c r="E7947" s="93" t="s">
        <v>31619</v>
      </c>
    </row>
    <row r="7948" spans="1:5" x14ac:dyDescent="0.25">
      <c r="A7948" s="93" t="s">
        <v>1774</v>
      </c>
      <c r="B7948" t="s">
        <v>21791</v>
      </c>
      <c r="C7948">
        <v>370</v>
      </c>
      <c r="D7948" s="93" t="s">
        <v>23776</v>
      </c>
      <c r="E7948" s="93" t="s">
        <v>14</v>
      </c>
    </row>
    <row r="7949" spans="1:5" x14ac:dyDescent="0.25">
      <c r="A7949" s="93" t="s">
        <v>1774</v>
      </c>
      <c r="B7949" t="s">
        <v>21791</v>
      </c>
      <c r="C7949">
        <v>1379</v>
      </c>
      <c r="D7949" s="93" t="s">
        <v>23732</v>
      </c>
      <c r="E7949" s="93" t="s">
        <v>14</v>
      </c>
    </row>
    <row r="7950" spans="1:5" x14ac:dyDescent="0.25">
      <c r="A7950" s="93" t="s">
        <v>1774</v>
      </c>
      <c r="B7950" t="s">
        <v>21791</v>
      </c>
      <c r="C7950">
        <v>4720</v>
      </c>
      <c r="D7950" s="93" t="s">
        <v>23777</v>
      </c>
      <c r="E7950" s="93" t="s">
        <v>14</v>
      </c>
    </row>
    <row r="7951" spans="1:5" x14ac:dyDescent="0.25">
      <c r="A7951" s="93" t="s">
        <v>1774</v>
      </c>
      <c r="B7951" t="s">
        <v>21791</v>
      </c>
      <c r="C7951">
        <v>39014</v>
      </c>
      <c r="D7951" s="93" t="s">
        <v>23778</v>
      </c>
      <c r="E7951" s="93" t="s">
        <v>14</v>
      </c>
    </row>
    <row r="7952" spans="1:5" x14ac:dyDescent="0.25">
      <c r="A7952" s="93" t="s">
        <v>1774</v>
      </c>
      <c r="B7952" t="s">
        <v>21783</v>
      </c>
      <c r="C7952">
        <v>88297</v>
      </c>
      <c r="D7952" s="93" t="s">
        <v>23898</v>
      </c>
      <c r="E7952" s="93" t="s">
        <v>14</v>
      </c>
    </row>
    <row r="7953" spans="1:5" x14ac:dyDescent="0.25">
      <c r="A7953" s="93" t="s">
        <v>1774</v>
      </c>
      <c r="B7953" t="s">
        <v>21783</v>
      </c>
      <c r="C7953">
        <v>88309</v>
      </c>
      <c r="D7953" s="93" t="s">
        <v>23899</v>
      </c>
      <c r="E7953" s="93" t="s">
        <v>14</v>
      </c>
    </row>
    <row r="7954" spans="1:5" x14ac:dyDescent="0.25">
      <c r="A7954" s="93" t="s">
        <v>1774</v>
      </c>
      <c r="B7954" t="s">
        <v>21783</v>
      </c>
      <c r="C7954">
        <v>88316</v>
      </c>
      <c r="D7954" s="93" t="s">
        <v>23900</v>
      </c>
      <c r="E7954" s="93" t="s">
        <v>14</v>
      </c>
    </row>
    <row r="7955" spans="1:5" x14ac:dyDescent="0.25">
      <c r="A7955" s="93" t="s">
        <v>1774</v>
      </c>
      <c r="B7955" t="s">
        <v>21783</v>
      </c>
      <c r="C7955">
        <v>88377</v>
      </c>
      <c r="D7955" s="93" t="s">
        <v>23899</v>
      </c>
      <c r="E7955" s="93" t="s">
        <v>14</v>
      </c>
    </row>
    <row r="7956" spans="1:5" x14ac:dyDescent="0.25">
      <c r="A7956" s="93" t="s">
        <v>1774</v>
      </c>
      <c r="B7956" t="s">
        <v>21783</v>
      </c>
      <c r="C7956">
        <v>88830</v>
      </c>
      <c r="D7956" s="93" t="s">
        <v>23413</v>
      </c>
      <c r="E7956" s="93" t="s">
        <v>14</v>
      </c>
    </row>
    <row r="7957" spans="1:5" x14ac:dyDescent="0.25">
      <c r="A7957" s="93" t="s">
        <v>1774</v>
      </c>
      <c r="B7957" t="s">
        <v>21783</v>
      </c>
      <c r="C7957">
        <v>88831</v>
      </c>
      <c r="D7957" s="93" t="s">
        <v>23901</v>
      </c>
      <c r="E7957" s="93" t="s">
        <v>14</v>
      </c>
    </row>
    <row r="7958" spans="1:5" x14ac:dyDescent="0.25">
      <c r="A7958" s="93" t="s">
        <v>1774</v>
      </c>
      <c r="B7958" t="s">
        <v>21783</v>
      </c>
      <c r="C7958">
        <v>90650</v>
      </c>
      <c r="D7958" s="93" t="s">
        <v>23902</v>
      </c>
      <c r="E7958" s="93" t="s">
        <v>14</v>
      </c>
    </row>
    <row r="7959" spans="1:5" x14ac:dyDescent="0.25">
      <c r="A7959" s="93" t="s">
        <v>1774</v>
      </c>
      <c r="B7959" t="s">
        <v>21783</v>
      </c>
      <c r="C7959">
        <v>90651</v>
      </c>
      <c r="D7959" s="93" t="s">
        <v>23903</v>
      </c>
      <c r="E7959" s="93" t="s">
        <v>14</v>
      </c>
    </row>
    <row r="7960" spans="1:5" x14ac:dyDescent="0.25">
      <c r="A7960" s="93" t="s">
        <v>1774</v>
      </c>
      <c r="B7960" t="s">
        <v>21783</v>
      </c>
      <c r="C7960">
        <v>90656</v>
      </c>
      <c r="D7960" s="93" t="s">
        <v>23902</v>
      </c>
      <c r="E7960" s="93" t="s">
        <v>14</v>
      </c>
    </row>
    <row r="7961" spans="1:5" x14ac:dyDescent="0.25">
      <c r="A7961" s="93" t="s">
        <v>1774</v>
      </c>
      <c r="B7961" t="s">
        <v>21783</v>
      </c>
      <c r="C7961">
        <v>90657</v>
      </c>
      <c r="D7961" s="93" t="s">
        <v>23903</v>
      </c>
      <c r="E7961" s="93" t="s">
        <v>14</v>
      </c>
    </row>
    <row r="7962" spans="1:5" x14ac:dyDescent="0.25">
      <c r="A7962" s="93" t="s">
        <v>1774</v>
      </c>
      <c r="B7962" t="s">
        <v>21783</v>
      </c>
      <c r="C7962">
        <v>90979</v>
      </c>
      <c r="D7962" s="93" t="s">
        <v>23902</v>
      </c>
      <c r="E7962" s="93" t="s">
        <v>14</v>
      </c>
    </row>
    <row r="7963" spans="1:5" x14ac:dyDescent="0.25">
      <c r="A7963" s="93" t="s">
        <v>1774</v>
      </c>
      <c r="B7963" t="s">
        <v>21783</v>
      </c>
      <c r="C7963">
        <v>90982</v>
      </c>
      <c r="D7963" s="93" t="s">
        <v>23903</v>
      </c>
      <c r="E7963" s="93" t="s">
        <v>14</v>
      </c>
    </row>
    <row r="7964" spans="1:5" x14ac:dyDescent="0.25">
      <c r="A7964" s="93" t="s">
        <v>1774</v>
      </c>
      <c r="B7964" t="s">
        <v>21783</v>
      </c>
      <c r="C7964">
        <v>95967</v>
      </c>
      <c r="D7964" s="93" t="s">
        <v>23899</v>
      </c>
      <c r="E7964" s="93" t="s">
        <v>14</v>
      </c>
    </row>
    <row r="7965" spans="1:5" x14ac:dyDescent="0.25">
      <c r="A7965" s="93" t="s">
        <v>1774</v>
      </c>
      <c r="B7965" t="s">
        <v>21783</v>
      </c>
      <c r="C7965">
        <v>102726</v>
      </c>
      <c r="D7965" s="93" t="s">
        <v>23430</v>
      </c>
      <c r="E7965" s="93" t="s">
        <v>14</v>
      </c>
    </row>
    <row r="7966" spans="1:5" x14ac:dyDescent="0.25">
      <c r="A7966" s="93" t="s">
        <v>1775</v>
      </c>
      <c r="D7966" s="93" t="s">
        <v>14</v>
      </c>
      <c r="E7966" s="93" t="s">
        <v>31620</v>
      </c>
    </row>
    <row r="7967" spans="1:5" x14ac:dyDescent="0.25">
      <c r="A7967" s="93" t="s">
        <v>1775</v>
      </c>
      <c r="B7967" t="s">
        <v>21791</v>
      </c>
      <c r="C7967">
        <v>370</v>
      </c>
      <c r="D7967" s="93" t="s">
        <v>23904</v>
      </c>
      <c r="E7967" s="93" t="s">
        <v>14</v>
      </c>
    </row>
    <row r="7968" spans="1:5" x14ac:dyDescent="0.25">
      <c r="A7968" s="93" t="s">
        <v>1775</v>
      </c>
      <c r="B7968" t="s">
        <v>21791</v>
      </c>
      <c r="C7968">
        <v>1379</v>
      </c>
      <c r="D7968" s="93" t="s">
        <v>23905</v>
      </c>
      <c r="E7968" s="93" t="s">
        <v>14</v>
      </c>
    </row>
    <row r="7969" spans="1:5" x14ac:dyDescent="0.25">
      <c r="A7969" s="93" t="s">
        <v>1775</v>
      </c>
      <c r="B7969" t="s">
        <v>21791</v>
      </c>
      <c r="C7969">
        <v>4720</v>
      </c>
      <c r="D7969" s="93" t="s">
        <v>23569</v>
      </c>
      <c r="E7969" s="93" t="s">
        <v>14</v>
      </c>
    </row>
    <row r="7970" spans="1:5" x14ac:dyDescent="0.25">
      <c r="A7970" s="93" t="s">
        <v>1775</v>
      </c>
      <c r="B7970" t="s">
        <v>21791</v>
      </c>
      <c r="C7970">
        <v>39014</v>
      </c>
      <c r="D7970" s="93" t="s">
        <v>23906</v>
      </c>
      <c r="E7970" s="93" t="s">
        <v>14</v>
      </c>
    </row>
    <row r="7971" spans="1:5" x14ac:dyDescent="0.25">
      <c r="A7971" s="93" t="s">
        <v>1775</v>
      </c>
      <c r="B7971" t="s">
        <v>21783</v>
      </c>
      <c r="C7971">
        <v>88297</v>
      </c>
      <c r="D7971" s="93" t="s">
        <v>23907</v>
      </c>
      <c r="E7971" s="93" t="s">
        <v>14</v>
      </c>
    </row>
    <row r="7972" spans="1:5" x14ac:dyDescent="0.25">
      <c r="A7972" s="93" t="s">
        <v>1775</v>
      </c>
      <c r="B7972" t="s">
        <v>21783</v>
      </c>
      <c r="C7972">
        <v>88309</v>
      </c>
      <c r="D7972" s="93" t="s">
        <v>23908</v>
      </c>
      <c r="E7972" s="93" t="s">
        <v>14</v>
      </c>
    </row>
    <row r="7973" spans="1:5" x14ac:dyDescent="0.25">
      <c r="A7973" s="93" t="s">
        <v>1775</v>
      </c>
      <c r="B7973" t="s">
        <v>21783</v>
      </c>
      <c r="C7973">
        <v>88316</v>
      </c>
      <c r="D7973" s="93" t="s">
        <v>23909</v>
      </c>
      <c r="E7973" s="93" t="s">
        <v>14</v>
      </c>
    </row>
    <row r="7974" spans="1:5" x14ac:dyDescent="0.25">
      <c r="A7974" s="93" t="s">
        <v>1775</v>
      </c>
      <c r="B7974" t="s">
        <v>21783</v>
      </c>
      <c r="C7974">
        <v>88377</v>
      </c>
      <c r="D7974" s="93" t="s">
        <v>23908</v>
      </c>
      <c r="E7974" s="93" t="s">
        <v>14</v>
      </c>
    </row>
    <row r="7975" spans="1:5" x14ac:dyDescent="0.25">
      <c r="A7975" s="93" t="s">
        <v>1775</v>
      </c>
      <c r="B7975" t="s">
        <v>21783</v>
      </c>
      <c r="C7975">
        <v>88830</v>
      </c>
      <c r="D7975" s="93" t="s">
        <v>22390</v>
      </c>
      <c r="E7975" s="93" t="s">
        <v>14</v>
      </c>
    </row>
    <row r="7976" spans="1:5" x14ac:dyDescent="0.25">
      <c r="A7976" s="93" t="s">
        <v>1775</v>
      </c>
      <c r="B7976" t="s">
        <v>21783</v>
      </c>
      <c r="C7976">
        <v>88831</v>
      </c>
      <c r="D7976" s="93" t="s">
        <v>23910</v>
      </c>
      <c r="E7976" s="93" t="s">
        <v>14</v>
      </c>
    </row>
    <row r="7977" spans="1:5" x14ac:dyDescent="0.25">
      <c r="A7977" s="93" t="s">
        <v>1775</v>
      </c>
      <c r="B7977" t="s">
        <v>21783</v>
      </c>
      <c r="C7977">
        <v>90650</v>
      </c>
      <c r="D7977" s="93" t="s">
        <v>22602</v>
      </c>
      <c r="E7977" s="93" t="s">
        <v>14</v>
      </c>
    </row>
    <row r="7978" spans="1:5" x14ac:dyDescent="0.25">
      <c r="A7978" s="93" t="s">
        <v>1775</v>
      </c>
      <c r="B7978" t="s">
        <v>21783</v>
      </c>
      <c r="C7978">
        <v>90651</v>
      </c>
      <c r="D7978" s="93" t="s">
        <v>23911</v>
      </c>
      <c r="E7978" s="93" t="s">
        <v>14</v>
      </c>
    </row>
    <row r="7979" spans="1:5" x14ac:dyDescent="0.25">
      <c r="A7979" s="93" t="s">
        <v>1775</v>
      </c>
      <c r="B7979" t="s">
        <v>21783</v>
      </c>
      <c r="C7979">
        <v>90656</v>
      </c>
      <c r="D7979" s="93" t="s">
        <v>22602</v>
      </c>
      <c r="E7979" s="93" t="s">
        <v>14</v>
      </c>
    </row>
    <row r="7980" spans="1:5" x14ac:dyDescent="0.25">
      <c r="A7980" s="93" t="s">
        <v>1775</v>
      </c>
      <c r="B7980" t="s">
        <v>21783</v>
      </c>
      <c r="C7980">
        <v>90657</v>
      </c>
      <c r="D7980" s="93" t="s">
        <v>23911</v>
      </c>
      <c r="E7980" s="93" t="s">
        <v>14</v>
      </c>
    </row>
    <row r="7981" spans="1:5" x14ac:dyDescent="0.25">
      <c r="A7981" s="93" t="s">
        <v>1775</v>
      </c>
      <c r="B7981" t="s">
        <v>21783</v>
      </c>
      <c r="C7981">
        <v>90979</v>
      </c>
      <c r="D7981" s="93" t="s">
        <v>22602</v>
      </c>
      <c r="E7981" s="93" t="s">
        <v>14</v>
      </c>
    </row>
    <row r="7982" spans="1:5" x14ac:dyDescent="0.25">
      <c r="A7982" s="93" t="s">
        <v>1775</v>
      </c>
      <c r="B7982" t="s">
        <v>21783</v>
      </c>
      <c r="C7982">
        <v>90982</v>
      </c>
      <c r="D7982" s="93" t="s">
        <v>23911</v>
      </c>
      <c r="E7982" s="93" t="s">
        <v>14</v>
      </c>
    </row>
    <row r="7983" spans="1:5" x14ac:dyDescent="0.25">
      <c r="A7983" s="93" t="s">
        <v>1775</v>
      </c>
      <c r="B7983" t="s">
        <v>21783</v>
      </c>
      <c r="C7983">
        <v>95967</v>
      </c>
      <c r="D7983" s="93" t="s">
        <v>23908</v>
      </c>
      <c r="E7983" s="93" t="s">
        <v>14</v>
      </c>
    </row>
    <row r="7984" spans="1:5" x14ac:dyDescent="0.25">
      <c r="A7984" s="93" t="s">
        <v>1775</v>
      </c>
      <c r="B7984" t="s">
        <v>21783</v>
      </c>
      <c r="C7984">
        <v>102726</v>
      </c>
      <c r="D7984" s="93" t="s">
        <v>23430</v>
      </c>
      <c r="E7984" s="93" t="s">
        <v>14</v>
      </c>
    </row>
    <row r="7985" spans="1:5" x14ac:dyDescent="0.25">
      <c r="A7985" s="93" t="s">
        <v>1776</v>
      </c>
      <c r="D7985" s="93" t="s">
        <v>14</v>
      </c>
      <c r="E7985" s="93" t="s">
        <v>31621</v>
      </c>
    </row>
    <row r="7986" spans="1:5" x14ac:dyDescent="0.25">
      <c r="A7986" s="93" t="s">
        <v>1776</v>
      </c>
      <c r="B7986" t="s">
        <v>21791</v>
      </c>
      <c r="C7986">
        <v>1379</v>
      </c>
      <c r="D7986" s="93" t="s">
        <v>23912</v>
      </c>
      <c r="E7986" s="93" t="s">
        <v>14</v>
      </c>
    </row>
    <row r="7987" spans="1:5" x14ac:dyDescent="0.25">
      <c r="A7987" s="93" t="s">
        <v>1776</v>
      </c>
      <c r="B7987" t="s">
        <v>21783</v>
      </c>
      <c r="C7987">
        <v>5631</v>
      </c>
      <c r="D7987" s="93" t="s">
        <v>22419</v>
      </c>
      <c r="E7987" s="93" t="s">
        <v>14</v>
      </c>
    </row>
    <row r="7988" spans="1:5" x14ac:dyDescent="0.25">
      <c r="A7988" s="93" t="s">
        <v>1776</v>
      </c>
      <c r="B7988" t="s">
        <v>21783</v>
      </c>
      <c r="C7988">
        <v>5632</v>
      </c>
      <c r="D7988" s="93" t="s">
        <v>23913</v>
      </c>
      <c r="E7988" s="93" t="s">
        <v>14</v>
      </c>
    </row>
    <row r="7989" spans="1:5" x14ac:dyDescent="0.25">
      <c r="A7989" s="93" t="s">
        <v>1776</v>
      </c>
      <c r="B7989" t="s">
        <v>21783</v>
      </c>
      <c r="C7989">
        <v>6259</v>
      </c>
      <c r="D7989" s="93" t="s">
        <v>23264</v>
      </c>
      <c r="E7989" s="93" t="s">
        <v>14</v>
      </c>
    </row>
    <row r="7990" spans="1:5" x14ac:dyDescent="0.25">
      <c r="A7990" s="93" t="s">
        <v>1776</v>
      </c>
      <c r="B7990" t="s">
        <v>21783</v>
      </c>
      <c r="C7990">
        <v>6260</v>
      </c>
      <c r="D7990" s="93" t="s">
        <v>23914</v>
      </c>
      <c r="E7990" s="93" t="s">
        <v>14</v>
      </c>
    </row>
    <row r="7991" spans="1:5" x14ac:dyDescent="0.25">
      <c r="A7991" s="93" t="s">
        <v>1776</v>
      </c>
      <c r="B7991" t="s">
        <v>21791</v>
      </c>
      <c r="C7991">
        <v>39013</v>
      </c>
      <c r="D7991" s="93" t="s">
        <v>23430</v>
      </c>
      <c r="E7991" s="93" t="s">
        <v>14</v>
      </c>
    </row>
    <row r="7992" spans="1:5" x14ac:dyDescent="0.25">
      <c r="A7992" s="93" t="s">
        <v>1776</v>
      </c>
      <c r="B7992" t="s">
        <v>21791</v>
      </c>
      <c r="C7992">
        <v>39848</v>
      </c>
      <c r="D7992" s="93" t="s">
        <v>22961</v>
      </c>
      <c r="E7992" s="93" t="s">
        <v>14</v>
      </c>
    </row>
    <row r="7993" spans="1:5" x14ac:dyDescent="0.25">
      <c r="A7993" s="93" t="s">
        <v>1776</v>
      </c>
      <c r="B7993" t="s">
        <v>21791</v>
      </c>
      <c r="C7993">
        <v>43056</v>
      </c>
      <c r="D7993" s="93" t="s">
        <v>23915</v>
      </c>
      <c r="E7993" s="93" t="s">
        <v>14</v>
      </c>
    </row>
    <row r="7994" spans="1:5" x14ac:dyDescent="0.25">
      <c r="A7994" s="93" t="s">
        <v>1776</v>
      </c>
      <c r="B7994" t="s">
        <v>21791</v>
      </c>
      <c r="C7994">
        <v>44480</v>
      </c>
      <c r="D7994" s="93" t="s">
        <v>23916</v>
      </c>
      <c r="E7994" s="93" t="s">
        <v>14</v>
      </c>
    </row>
    <row r="7995" spans="1:5" x14ac:dyDescent="0.25">
      <c r="A7995" s="93" t="s">
        <v>1776</v>
      </c>
      <c r="B7995" t="s">
        <v>21783</v>
      </c>
      <c r="C7995">
        <v>88245</v>
      </c>
      <c r="D7995" s="93" t="s">
        <v>23917</v>
      </c>
      <c r="E7995" s="93" t="s">
        <v>14</v>
      </c>
    </row>
    <row r="7996" spans="1:5" x14ac:dyDescent="0.25">
      <c r="A7996" s="93" t="s">
        <v>1776</v>
      </c>
      <c r="B7996" t="s">
        <v>21783</v>
      </c>
      <c r="C7996">
        <v>88297</v>
      </c>
      <c r="D7996" s="93" t="s">
        <v>23918</v>
      </c>
      <c r="E7996" s="93" t="s">
        <v>14</v>
      </c>
    </row>
    <row r="7997" spans="1:5" x14ac:dyDescent="0.25">
      <c r="A7997" s="93" t="s">
        <v>1776</v>
      </c>
      <c r="B7997" t="s">
        <v>21783</v>
      </c>
      <c r="C7997">
        <v>88316</v>
      </c>
      <c r="D7997" s="93" t="s">
        <v>23919</v>
      </c>
      <c r="E7997" s="93" t="s">
        <v>14</v>
      </c>
    </row>
    <row r="7998" spans="1:5" x14ac:dyDescent="0.25">
      <c r="A7998" s="93" t="s">
        <v>1776</v>
      </c>
      <c r="B7998" t="s">
        <v>21783</v>
      </c>
      <c r="C7998">
        <v>90625</v>
      </c>
      <c r="D7998" s="93" t="s">
        <v>23264</v>
      </c>
      <c r="E7998" s="93" t="s">
        <v>14</v>
      </c>
    </row>
    <row r="7999" spans="1:5" x14ac:dyDescent="0.25">
      <c r="A7999" s="93" t="s">
        <v>1776</v>
      </c>
      <c r="B7999" t="s">
        <v>21783</v>
      </c>
      <c r="C7999">
        <v>90626</v>
      </c>
      <c r="D7999" s="93" t="s">
        <v>23914</v>
      </c>
      <c r="E7999" s="93" t="s">
        <v>14</v>
      </c>
    </row>
    <row r="8000" spans="1:5" x14ac:dyDescent="0.25">
      <c r="A8000" s="93" t="s">
        <v>1776</v>
      </c>
      <c r="B8000" t="s">
        <v>21783</v>
      </c>
      <c r="C8000">
        <v>90637</v>
      </c>
      <c r="D8000" s="93" t="s">
        <v>21872</v>
      </c>
      <c r="E8000" s="93" t="s">
        <v>14</v>
      </c>
    </row>
    <row r="8001" spans="1:5" x14ac:dyDescent="0.25">
      <c r="A8001" s="93" t="s">
        <v>1776</v>
      </c>
      <c r="B8001" t="s">
        <v>21783</v>
      </c>
      <c r="C8001">
        <v>90638</v>
      </c>
      <c r="D8001" s="93" t="s">
        <v>23920</v>
      </c>
      <c r="E8001" s="93" t="s">
        <v>14</v>
      </c>
    </row>
    <row r="8002" spans="1:5" x14ac:dyDescent="0.25">
      <c r="A8002" s="93" t="s">
        <v>1776</v>
      </c>
      <c r="B8002" t="s">
        <v>21783</v>
      </c>
      <c r="C8002">
        <v>90643</v>
      </c>
      <c r="D8002" s="93" t="s">
        <v>22050</v>
      </c>
      <c r="E8002" s="93" t="s">
        <v>14</v>
      </c>
    </row>
    <row r="8003" spans="1:5" x14ac:dyDescent="0.25">
      <c r="A8003" s="93" t="s">
        <v>1776</v>
      </c>
      <c r="B8003" t="s">
        <v>21783</v>
      </c>
      <c r="C8003">
        <v>90644</v>
      </c>
      <c r="D8003" s="93" t="s">
        <v>23921</v>
      </c>
      <c r="E8003" s="93" t="s">
        <v>14</v>
      </c>
    </row>
    <row r="8004" spans="1:5" x14ac:dyDescent="0.25">
      <c r="A8004" s="93" t="s">
        <v>1776</v>
      </c>
      <c r="B8004" t="s">
        <v>21783</v>
      </c>
      <c r="C8004">
        <v>90650</v>
      </c>
      <c r="D8004" s="93" t="s">
        <v>23264</v>
      </c>
      <c r="E8004" s="93" t="s">
        <v>14</v>
      </c>
    </row>
    <row r="8005" spans="1:5" x14ac:dyDescent="0.25">
      <c r="A8005" s="93" t="s">
        <v>1776</v>
      </c>
      <c r="B8005" t="s">
        <v>21783</v>
      </c>
      <c r="C8005">
        <v>90651</v>
      </c>
      <c r="D8005" s="93" t="s">
        <v>23914</v>
      </c>
      <c r="E8005" s="93" t="s">
        <v>14</v>
      </c>
    </row>
    <row r="8006" spans="1:5" x14ac:dyDescent="0.25">
      <c r="A8006" s="93" t="s">
        <v>1776</v>
      </c>
      <c r="B8006" t="s">
        <v>21783</v>
      </c>
      <c r="C8006">
        <v>95967</v>
      </c>
      <c r="D8006" s="93" t="s">
        <v>23917</v>
      </c>
      <c r="E8006" s="93" t="s">
        <v>14</v>
      </c>
    </row>
    <row r="8007" spans="1:5" x14ac:dyDescent="0.25">
      <c r="A8007" s="93" t="s">
        <v>1776</v>
      </c>
      <c r="B8007" t="s">
        <v>21783</v>
      </c>
      <c r="C8007">
        <v>100726</v>
      </c>
      <c r="D8007" s="93" t="s">
        <v>23922</v>
      </c>
      <c r="E8007" s="93" t="s">
        <v>14</v>
      </c>
    </row>
    <row r="8008" spans="1:5" x14ac:dyDescent="0.25">
      <c r="A8008" s="93" t="s">
        <v>1776</v>
      </c>
      <c r="B8008" t="s">
        <v>21783</v>
      </c>
      <c r="C8008">
        <v>100981</v>
      </c>
      <c r="D8008" s="93" t="s">
        <v>23923</v>
      </c>
      <c r="E8008" s="93" t="s">
        <v>14</v>
      </c>
    </row>
    <row r="8009" spans="1:5" x14ac:dyDescent="0.25">
      <c r="A8009" s="93" t="s">
        <v>1777</v>
      </c>
      <c r="D8009" s="93" t="s">
        <v>14</v>
      </c>
      <c r="E8009" s="93" t="s">
        <v>31622</v>
      </c>
    </row>
    <row r="8010" spans="1:5" x14ac:dyDescent="0.25">
      <c r="A8010" s="93" t="s">
        <v>1777</v>
      </c>
      <c r="B8010" t="s">
        <v>21791</v>
      </c>
      <c r="C8010">
        <v>1379</v>
      </c>
      <c r="D8010" s="93" t="s">
        <v>23912</v>
      </c>
      <c r="E8010" s="93" t="s">
        <v>14</v>
      </c>
    </row>
    <row r="8011" spans="1:5" x14ac:dyDescent="0.25">
      <c r="A8011" s="93" t="s">
        <v>1777</v>
      </c>
      <c r="B8011" t="s">
        <v>21783</v>
      </c>
      <c r="C8011">
        <v>5631</v>
      </c>
      <c r="D8011" s="93" t="s">
        <v>22363</v>
      </c>
      <c r="E8011" s="93" t="s">
        <v>14</v>
      </c>
    </row>
    <row r="8012" spans="1:5" x14ac:dyDescent="0.25">
      <c r="A8012" s="93" t="s">
        <v>1777</v>
      </c>
      <c r="B8012" t="s">
        <v>21783</v>
      </c>
      <c r="C8012">
        <v>5632</v>
      </c>
      <c r="D8012" s="93" t="s">
        <v>23924</v>
      </c>
      <c r="E8012" s="93" t="s">
        <v>14</v>
      </c>
    </row>
    <row r="8013" spans="1:5" x14ac:dyDescent="0.25">
      <c r="A8013" s="93" t="s">
        <v>1777</v>
      </c>
      <c r="B8013" t="s">
        <v>21783</v>
      </c>
      <c r="C8013">
        <v>6259</v>
      </c>
      <c r="D8013" s="93" t="s">
        <v>23925</v>
      </c>
      <c r="E8013" s="93" t="s">
        <v>14</v>
      </c>
    </row>
    <row r="8014" spans="1:5" x14ac:dyDescent="0.25">
      <c r="A8014" s="93" t="s">
        <v>1777</v>
      </c>
      <c r="B8014" t="s">
        <v>21783</v>
      </c>
      <c r="C8014">
        <v>6260</v>
      </c>
      <c r="D8014" s="93" t="s">
        <v>23926</v>
      </c>
      <c r="E8014" s="93" t="s">
        <v>14</v>
      </c>
    </row>
    <row r="8015" spans="1:5" x14ac:dyDescent="0.25">
      <c r="A8015" s="93" t="s">
        <v>1777</v>
      </c>
      <c r="B8015" t="s">
        <v>21791</v>
      </c>
      <c r="C8015">
        <v>39013</v>
      </c>
      <c r="D8015" s="93" t="s">
        <v>22131</v>
      </c>
      <c r="E8015" s="93" t="s">
        <v>14</v>
      </c>
    </row>
    <row r="8016" spans="1:5" x14ac:dyDescent="0.25">
      <c r="A8016" s="93" t="s">
        <v>1777</v>
      </c>
      <c r="B8016" t="s">
        <v>21791</v>
      </c>
      <c r="C8016">
        <v>39848</v>
      </c>
      <c r="D8016" s="93" t="s">
        <v>22961</v>
      </c>
      <c r="E8016" s="93" t="s">
        <v>14</v>
      </c>
    </row>
    <row r="8017" spans="1:5" x14ac:dyDescent="0.25">
      <c r="A8017" s="93" t="s">
        <v>1777</v>
      </c>
      <c r="B8017" t="s">
        <v>21791</v>
      </c>
      <c r="C8017">
        <v>43056</v>
      </c>
      <c r="D8017" s="93" t="s">
        <v>23927</v>
      </c>
      <c r="E8017" s="93" t="s">
        <v>14</v>
      </c>
    </row>
    <row r="8018" spans="1:5" x14ac:dyDescent="0.25">
      <c r="A8018" s="93" t="s">
        <v>1777</v>
      </c>
      <c r="B8018" t="s">
        <v>21791</v>
      </c>
      <c r="C8018">
        <v>44480</v>
      </c>
      <c r="D8018" s="93" t="s">
        <v>23916</v>
      </c>
      <c r="E8018" s="93" t="s">
        <v>14</v>
      </c>
    </row>
    <row r="8019" spans="1:5" x14ac:dyDescent="0.25">
      <c r="A8019" s="93" t="s">
        <v>1777</v>
      </c>
      <c r="B8019" t="s">
        <v>21783</v>
      </c>
      <c r="C8019">
        <v>88245</v>
      </c>
      <c r="D8019" s="93" t="s">
        <v>23928</v>
      </c>
      <c r="E8019" s="93" t="s">
        <v>14</v>
      </c>
    </row>
    <row r="8020" spans="1:5" x14ac:dyDescent="0.25">
      <c r="A8020" s="93" t="s">
        <v>1777</v>
      </c>
      <c r="B8020" t="s">
        <v>21783</v>
      </c>
      <c r="C8020">
        <v>88297</v>
      </c>
      <c r="D8020" s="93" t="s">
        <v>23929</v>
      </c>
      <c r="E8020" s="93" t="s">
        <v>14</v>
      </c>
    </row>
    <row r="8021" spans="1:5" x14ac:dyDescent="0.25">
      <c r="A8021" s="93" t="s">
        <v>1777</v>
      </c>
      <c r="B8021" t="s">
        <v>21783</v>
      </c>
      <c r="C8021">
        <v>88316</v>
      </c>
      <c r="D8021" s="93" t="s">
        <v>23930</v>
      </c>
      <c r="E8021" s="93" t="s">
        <v>14</v>
      </c>
    </row>
    <row r="8022" spans="1:5" x14ac:dyDescent="0.25">
      <c r="A8022" s="93" t="s">
        <v>1777</v>
      </c>
      <c r="B8022" t="s">
        <v>21783</v>
      </c>
      <c r="C8022">
        <v>90625</v>
      </c>
      <c r="D8022" s="93" t="s">
        <v>23925</v>
      </c>
      <c r="E8022" s="93" t="s">
        <v>14</v>
      </c>
    </row>
    <row r="8023" spans="1:5" x14ac:dyDescent="0.25">
      <c r="A8023" s="93" t="s">
        <v>1777</v>
      </c>
      <c r="B8023" t="s">
        <v>21783</v>
      </c>
      <c r="C8023">
        <v>90626</v>
      </c>
      <c r="D8023" s="93" t="s">
        <v>23926</v>
      </c>
      <c r="E8023" s="93" t="s">
        <v>14</v>
      </c>
    </row>
    <row r="8024" spans="1:5" x14ac:dyDescent="0.25">
      <c r="A8024" s="93" t="s">
        <v>1777</v>
      </c>
      <c r="B8024" t="s">
        <v>21783</v>
      </c>
      <c r="C8024">
        <v>90637</v>
      </c>
      <c r="D8024" s="93" t="s">
        <v>23931</v>
      </c>
      <c r="E8024" s="93" t="s">
        <v>14</v>
      </c>
    </row>
    <row r="8025" spans="1:5" x14ac:dyDescent="0.25">
      <c r="A8025" s="93" t="s">
        <v>1777</v>
      </c>
      <c r="B8025" t="s">
        <v>21783</v>
      </c>
      <c r="C8025">
        <v>90638</v>
      </c>
      <c r="D8025" s="93" t="s">
        <v>23932</v>
      </c>
      <c r="E8025" s="93" t="s">
        <v>14</v>
      </c>
    </row>
    <row r="8026" spans="1:5" x14ac:dyDescent="0.25">
      <c r="A8026" s="93" t="s">
        <v>1777</v>
      </c>
      <c r="B8026" t="s">
        <v>21783</v>
      </c>
      <c r="C8026">
        <v>90643</v>
      </c>
      <c r="D8026" s="93" t="s">
        <v>23933</v>
      </c>
      <c r="E8026" s="93" t="s">
        <v>14</v>
      </c>
    </row>
    <row r="8027" spans="1:5" x14ac:dyDescent="0.25">
      <c r="A8027" s="93" t="s">
        <v>1777</v>
      </c>
      <c r="B8027" t="s">
        <v>21783</v>
      </c>
      <c r="C8027">
        <v>90644</v>
      </c>
      <c r="D8027" s="93" t="s">
        <v>23792</v>
      </c>
      <c r="E8027" s="93" t="s">
        <v>14</v>
      </c>
    </row>
    <row r="8028" spans="1:5" x14ac:dyDescent="0.25">
      <c r="A8028" s="93" t="s">
        <v>1777</v>
      </c>
      <c r="B8028" t="s">
        <v>21783</v>
      </c>
      <c r="C8028">
        <v>90650</v>
      </c>
      <c r="D8028" s="93" t="s">
        <v>23925</v>
      </c>
      <c r="E8028" s="93" t="s">
        <v>14</v>
      </c>
    </row>
    <row r="8029" spans="1:5" x14ac:dyDescent="0.25">
      <c r="A8029" s="93" t="s">
        <v>1777</v>
      </c>
      <c r="B8029" t="s">
        <v>21783</v>
      </c>
      <c r="C8029">
        <v>90651</v>
      </c>
      <c r="D8029" s="93" t="s">
        <v>23926</v>
      </c>
      <c r="E8029" s="93" t="s">
        <v>14</v>
      </c>
    </row>
    <row r="8030" spans="1:5" x14ac:dyDescent="0.25">
      <c r="A8030" s="93" t="s">
        <v>1777</v>
      </c>
      <c r="B8030" t="s">
        <v>21783</v>
      </c>
      <c r="C8030">
        <v>95967</v>
      </c>
      <c r="D8030" s="93" t="s">
        <v>23928</v>
      </c>
      <c r="E8030" s="93" t="s">
        <v>14</v>
      </c>
    </row>
    <row r="8031" spans="1:5" x14ac:dyDescent="0.25">
      <c r="A8031" s="93" t="s">
        <v>1777</v>
      </c>
      <c r="B8031" t="s">
        <v>21783</v>
      </c>
      <c r="C8031">
        <v>100726</v>
      </c>
      <c r="D8031" s="93" t="s">
        <v>23922</v>
      </c>
      <c r="E8031" s="93" t="s">
        <v>14</v>
      </c>
    </row>
    <row r="8032" spans="1:5" x14ac:dyDescent="0.25">
      <c r="A8032" s="93" t="s">
        <v>1777</v>
      </c>
      <c r="B8032" t="s">
        <v>21783</v>
      </c>
      <c r="C8032">
        <v>100981</v>
      </c>
      <c r="D8032" s="93" t="s">
        <v>23923</v>
      </c>
      <c r="E8032" s="93" t="s">
        <v>14</v>
      </c>
    </row>
    <row r="8033" spans="1:5" x14ac:dyDescent="0.25">
      <c r="A8033" s="93" t="s">
        <v>1778</v>
      </c>
      <c r="D8033" s="93" t="s">
        <v>14</v>
      </c>
      <c r="E8033" s="93" t="s">
        <v>31623</v>
      </c>
    </row>
    <row r="8034" spans="1:5" x14ac:dyDescent="0.25">
      <c r="A8034" s="93" t="s">
        <v>1778</v>
      </c>
      <c r="B8034" t="s">
        <v>21791</v>
      </c>
      <c r="C8034">
        <v>1379</v>
      </c>
      <c r="D8034" s="93" t="s">
        <v>23912</v>
      </c>
      <c r="E8034" s="93" t="s">
        <v>14</v>
      </c>
    </row>
    <row r="8035" spans="1:5" x14ac:dyDescent="0.25">
      <c r="A8035" s="93" t="s">
        <v>1778</v>
      </c>
      <c r="B8035" t="s">
        <v>21783</v>
      </c>
      <c r="C8035">
        <v>5631</v>
      </c>
      <c r="D8035" s="93" t="s">
        <v>23934</v>
      </c>
      <c r="E8035" s="93" t="s">
        <v>14</v>
      </c>
    </row>
    <row r="8036" spans="1:5" x14ac:dyDescent="0.25">
      <c r="A8036" s="93" t="s">
        <v>1778</v>
      </c>
      <c r="B8036" t="s">
        <v>21783</v>
      </c>
      <c r="C8036">
        <v>5632</v>
      </c>
      <c r="D8036" s="93" t="s">
        <v>23935</v>
      </c>
      <c r="E8036" s="93" t="s">
        <v>14</v>
      </c>
    </row>
    <row r="8037" spans="1:5" x14ac:dyDescent="0.25">
      <c r="A8037" s="93" t="s">
        <v>1778</v>
      </c>
      <c r="B8037" t="s">
        <v>21783</v>
      </c>
      <c r="C8037">
        <v>6259</v>
      </c>
      <c r="D8037" s="93" t="s">
        <v>23936</v>
      </c>
      <c r="E8037" s="93" t="s">
        <v>14</v>
      </c>
    </row>
    <row r="8038" spans="1:5" x14ac:dyDescent="0.25">
      <c r="A8038" s="93" t="s">
        <v>1778</v>
      </c>
      <c r="B8038" t="s">
        <v>21783</v>
      </c>
      <c r="C8038">
        <v>6260</v>
      </c>
      <c r="D8038" s="93" t="s">
        <v>22097</v>
      </c>
      <c r="E8038" s="93" t="s">
        <v>14</v>
      </c>
    </row>
    <row r="8039" spans="1:5" x14ac:dyDescent="0.25">
      <c r="A8039" s="93" t="s">
        <v>1778</v>
      </c>
      <c r="B8039" t="s">
        <v>21791</v>
      </c>
      <c r="C8039">
        <v>39013</v>
      </c>
      <c r="D8039" s="93" t="s">
        <v>23937</v>
      </c>
      <c r="E8039" s="93" t="s">
        <v>14</v>
      </c>
    </row>
    <row r="8040" spans="1:5" x14ac:dyDescent="0.25">
      <c r="A8040" s="93" t="s">
        <v>1778</v>
      </c>
      <c r="B8040" t="s">
        <v>21791</v>
      </c>
      <c r="C8040">
        <v>39848</v>
      </c>
      <c r="D8040" s="93" t="s">
        <v>22961</v>
      </c>
      <c r="E8040" s="93" t="s">
        <v>14</v>
      </c>
    </row>
    <row r="8041" spans="1:5" x14ac:dyDescent="0.25">
      <c r="A8041" s="93" t="s">
        <v>1778</v>
      </c>
      <c r="B8041" t="s">
        <v>21791</v>
      </c>
      <c r="C8041">
        <v>43056</v>
      </c>
      <c r="D8041" s="93" t="s">
        <v>23938</v>
      </c>
      <c r="E8041" s="93" t="s">
        <v>14</v>
      </c>
    </row>
    <row r="8042" spans="1:5" x14ac:dyDescent="0.25">
      <c r="A8042" s="93" t="s">
        <v>1778</v>
      </c>
      <c r="B8042" t="s">
        <v>21791</v>
      </c>
      <c r="C8042">
        <v>44480</v>
      </c>
      <c r="D8042" s="93" t="s">
        <v>23916</v>
      </c>
      <c r="E8042" s="93" t="s">
        <v>14</v>
      </c>
    </row>
    <row r="8043" spans="1:5" x14ac:dyDescent="0.25">
      <c r="A8043" s="93" t="s">
        <v>1778</v>
      </c>
      <c r="B8043" t="s">
        <v>21783</v>
      </c>
      <c r="C8043">
        <v>88245</v>
      </c>
      <c r="D8043" s="93" t="s">
        <v>23939</v>
      </c>
      <c r="E8043" s="93" t="s">
        <v>14</v>
      </c>
    </row>
    <row r="8044" spans="1:5" x14ac:dyDescent="0.25">
      <c r="A8044" s="93" t="s">
        <v>1778</v>
      </c>
      <c r="B8044" t="s">
        <v>21783</v>
      </c>
      <c r="C8044">
        <v>88297</v>
      </c>
      <c r="D8044" s="93" t="s">
        <v>23940</v>
      </c>
      <c r="E8044" s="93" t="s">
        <v>14</v>
      </c>
    </row>
    <row r="8045" spans="1:5" x14ac:dyDescent="0.25">
      <c r="A8045" s="93" t="s">
        <v>1778</v>
      </c>
      <c r="B8045" t="s">
        <v>21783</v>
      </c>
      <c r="C8045">
        <v>88316</v>
      </c>
      <c r="D8045" s="93" t="s">
        <v>23941</v>
      </c>
      <c r="E8045" s="93" t="s">
        <v>14</v>
      </c>
    </row>
    <row r="8046" spans="1:5" x14ac:dyDescent="0.25">
      <c r="A8046" s="93" t="s">
        <v>1778</v>
      </c>
      <c r="B8046" t="s">
        <v>21783</v>
      </c>
      <c r="C8046">
        <v>90625</v>
      </c>
      <c r="D8046" s="93" t="s">
        <v>23936</v>
      </c>
      <c r="E8046" s="93" t="s">
        <v>14</v>
      </c>
    </row>
    <row r="8047" spans="1:5" x14ac:dyDescent="0.25">
      <c r="A8047" s="93" t="s">
        <v>1778</v>
      </c>
      <c r="B8047" t="s">
        <v>21783</v>
      </c>
      <c r="C8047">
        <v>90626</v>
      </c>
      <c r="D8047" s="93" t="s">
        <v>22097</v>
      </c>
      <c r="E8047" s="93" t="s">
        <v>14</v>
      </c>
    </row>
    <row r="8048" spans="1:5" x14ac:dyDescent="0.25">
      <c r="A8048" s="93" t="s">
        <v>1778</v>
      </c>
      <c r="B8048" t="s">
        <v>21783</v>
      </c>
      <c r="C8048">
        <v>90637</v>
      </c>
      <c r="D8048" s="93" t="s">
        <v>23942</v>
      </c>
      <c r="E8048" s="93" t="s">
        <v>14</v>
      </c>
    </row>
    <row r="8049" spans="1:5" x14ac:dyDescent="0.25">
      <c r="A8049" s="93" t="s">
        <v>1778</v>
      </c>
      <c r="B8049" t="s">
        <v>21783</v>
      </c>
      <c r="C8049">
        <v>90638</v>
      </c>
      <c r="D8049" s="93" t="s">
        <v>23943</v>
      </c>
      <c r="E8049" s="93" t="s">
        <v>14</v>
      </c>
    </row>
    <row r="8050" spans="1:5" x14ac:dyDescent="0.25">
      <c r="A8050" s="93" t="s">
        <v>1778</v>
      </c>
      <c r="B8050" t="s">
        <v>21783</v>
      </c>
      <c r="C8050">
        <v>90643</v>
      </c>
      <c r="D8050" s="93" t="s">
        <v>21849</v>
      </c>
      <c r="E8050" s="93" t="s">
        <v>14</v>
      </c>
    </row>
    <row r="8051" spans="1:5" x14ac:dyDescent="0.25">
      <c r="A8051" s="93" t="s">
        <v>1778</v>
      </c>
      <c r="B8051" t="s">
        <v>21783</v>
      </c>
      <c r="C8051">
        <v>90644</v>
      </c>
      <c r="D8051" s="93" t="s">
        <v>23944</v>
      </c>
      <c r="E8051" s="93" t="s">
        <v>14</v>
      </c>
    </row>
    <row r="8052" spans="1:5" x14ac:dyDescent="0.25">
      <c r="A8052" s="93" t="s">
        <v>1778</v>
      </c>
      <c r="B8052" t="s">
        <v>21783</v>
      </c>
      <c r="C8052">
        <v>90650</v>
      </c>
      <c r="D8052" s="93" t="s">
        <v>23936</v>
      </c>
      <c r="E8052" s="93" t="s">
        <v>14</v>
      </c>
    </row>
    <row r="8053" spans="1:5" x14ac:dyDescent="0.25">
      <c r="A8053" s="93" t="s">
        <v>1778</v>
      </c>
      <c r="B8053" t="s">
        <v>21783</v>
      </c>
      <c r="C8053">
        <v>90651</v>
      </c>
      <c r="D8053" s="93" t="s">
        <v>22097</v>
      </c>
      <c r="E8053" s="93" t="s">
        <v>14</v>
      </c>
    </row>
    <row r="8054" spans="1:5" x14ac:dyDescent="0.25">
      <c r="A8054" s="93" t="s">
        <v>1778</v>
      </c>
      <c r="B8054" t="s">
        <v>21783</v>
      </c>
      <c r="C8054">
        <v>95967</v>
      </c>
      <c r="D8054" s="93" t="s">
        <v>23939</v>
      </c>
      <c r="E8054" s="93" t="s">
        <v>14</v>
      </c>
    </row>
    <row r="8055" spans="1:5" x14ac:dyDescent="0.25">
      <c r="A8055" s="93" t="s">
        <v>1778</v>
      </c>
      <c r="B8055" t="s">
        <v>21783</v>
      </c>
      <c r="C8055">
        <v>100726</v>
      </c>
      <c r="D8055" s="93" t="s">
        <v>23922</v>
      </c>
      <c r="E8055" s="93" t="s">
        <v>14</v>
      </c>
    </row>
    <row r="8056" spans="1:5" x14ac:dyDescent="0.25">
      <c r="A8056" s="93" t="s">
        <v>1778</v>
      </c>
      <c r="B8056" t="s">
        <v>21783</v>
      </c>
      <c r="C8056">
        <v>100981</v>
      </c>
      <c r="D8056" s="93" t="s">
        <v>23923</v>
      </c>
      <c r="E8056" s="93" t="s">
        <v>14</v>
      </c>
    </row>
    <row r="8057" spans="1:5" x14ac:dyDescent="0.25">
      <c r="A8057" s="93" t="s">
        <v>1779</v>
      </c>
      <c r="D8057" s="93" t="s">
        <v>14</v>
      </c>
      <c r="E8057" s="93" t="s">
        <v>31624</v>
      </c>
    </row>
    <row r="8058" spans="1:5" x14ac:dyDescent="0.25">
      <c r="A8058" s="93" t="s">
        <v>1779</v>
      </c>
      <c r="B8058" t="s">
        <v>21791</v>
      </c>
      <c r="C8058">
        <v>1379</v>
      </c>
      <c r="D8058" s="93" t="s">
        <v>23945</v>
      </c>
      <c r="E8058" s="93" t="s">
        <v>14</v>
      </c>
    </row>
    <row r="8059" spans="1:5" x14ac:dyDescent="0.25">
      <c r="A8059" s="93" t="s">
        <v>1779</v>
      </c>
      <c r="B8059" t="s">
        <v>21783</v>
      </c>
      <c r="C8059">
        <v>5631</v>
      </c>
      <c r="D8059" s="93" t="s">
        <v>22419</v>
      </c>
      <c r="E8059" s="93" t="s">
        <v>14</v>
      </c>
    </row>
    <row r="8060" spans="1:5" x14ac:dyDescent="0.25">
      <c r="A8060" s="93" t="s">
        <v>1779</v>
      </c>
      <c r="B8060" t="s">
        <v>21783</v>
      </c>
      <c r="C8060">
        <v>5632</v>
      </c>
      <c r="D8060" s="93" t="s">
        <v>23913</v>
      </c>
      <c r="E8060" s="93" t="s">
        <v>14</v>
      </c>
    </row>
    <row r="8061" spans="1:5" x14ac:dyDescent="0.25">
      <c r="A8061" s="93" t="s">
        <v>1779</v>
      </c>
      <c r="B8061" t="s">
        <v>21783</v>
      </c>
      <c r="C8061">
        <v>6259</v>
      </c>
      <c r="D8061" s="93" t="s">
        <v>22104</v>
      </c>
      <c r="E8061" s="93" t="s">
        <v>14</v>
      </c>
    </row>
    <row r="8062" spans="1:5" x14ac:dyDescent="0.25">
      <c r="A8062" s="93" t="s">
        <v>1779</v>
      </c>
      <c r="B8062" t="s">
        <v>21783</v>
      </c>
      <c r="C8062">
        <v>6260</v>
      </c>
      <c r="D8062" s="93" t="s">
        <v>23946</v>
      </c>
      <c r="E8062" s="93" t="s">
        <v>14</v>
      </c>
    </row>
    <row r="8063" spans="1:5" x14ac:dyDescent="0.25">
      <c r="A8063" s="93" t="s">
        <v>1779</v>
      </c>
      <c r="B8063" t="s">
        <v>21791</v>
      </c>
      <c r="C8063">
        <v>39013</v>
      </c>
      <c r="D8063" s="93" t="s">
        <v>23430</v>
      </c>
      <c r="E8063" s="93" t="s">
        <v>14</v>
      </c>
    </row>
    <row r="8064" spans="1:5" x14ac:dyDescent="0.25">
      <c r="A8064" s="93" t="s">
        <v>1779</v>
      </c>
      <c r="B8064" t="s">
        <v>21791</v>
      </c>
      <c r="C8064">
        <v>39848</v>
      </c>
      <c r="D8064" s="93" t="s">
        <v>22961</v>
      </c>
      <c r="E8064" s="93" t="s">
        <v>14</v>
      </c>
    </row>
    <row r="8065" spans="1:5" x14ac:dyDescent="0.25">
      <c r="A8065" s="93" t="s">
        <v>1779</v>
      </c>
      <c r="B8065" t="s">
        <v>21791</v>
      </c>
      <c r="C8065">
        <v>43056</v>
      </c>
      <c r="D8065" s="93" t="s">
        <v>23915</v>
      </c>
      <c r="E8065" s="93" t="s">
        <v>14</v>
      </c>
    </row>
    <row r="8066" spans="1:5" x14ac:dyDescent="0.25">
      <c r="A8066" s="93" t="s">
        <v>1779</v>
      </c>
      <c r="B8066" t="s">
        <v>21791</v>
      </c>
      <c r="C8066">
        <v>44480</v>
      </c>
      <c r="D8066" s="93" t="s">
        <v>23916</v>
      </c>
      <c r="E8066" s="93" t="s">
        <v>14</v>
      </c>
    </row>
    <row r="8067" spans="1:5" x14ac:dyDescent="0.25">
      <c r="A8067" s="93" t="s">
        <v>1779</v>
      </c>
      <c r="B8067" t="s">
        <v>21783</v>
      </c>
      <c r="C8067">
        <v>88245</v>
      </c>
      <c r="D8067" s="93" t="s">
        <v>23947</v>
      </c>
      <c r="E8067" s="93" t="s">
        <v>14</v>
      </c>
    </row>
    <row r="8068" spans="1:5" x14ac:dyDescent="0.25">
      <c r="A8068" s="93" t="s">
        <v>1779</v>
      </c>
      <c r="B8068" t="s">
        <v>21783</v>
      </c>
      <c r="C8068">
        <v>88297</v>
      </c>
      <c r="D8068" s="93" t="s">
        <v>23948</v>
      </c>
      <c r="E8068" s="93" t="s">
        <v>14</v>
      </c>
    </row>
    <row r="8069" spans="1:5" x14ac:dyDescent="0.25">
      <c r="A8069" s="93" t="s">
        <v>1779</v>
      </c>
      <c r="B8069" t="s">
        <v>21783</v>
      </c>
      <c r="C8069">
        <v>88316</v>
      </c>
      <c r="D8069" s="93" t="s">
        <v>23949</v>
      </c>
      <c r="E8069" s="93" t="s">
        <v>14</v>
      </c>
    </row>
    <row r="8070" spans="1:5" x14ac:dyDescent="0.25">
      <c r="A8070" s="93" t="s">
        <v>1779</v>
      </c>
      <c r="B8070" t="s">
        <v>21783</v>
      </c>
      <c r="C8070">
        <v>90625</v>
      </c>
      <c r="D8070" s="93" t="s">
        <v>22104</v>
      </c>
      <c r="E8070" s="93" t="s">
        <v>14</v>
      </c>
    </row>
    <row r="8071" spans="1:5" x14ac:dyDescent="0.25">
      <c r="A8071" s="93" t="s">
        <v>1779</v>
      </c>
      <c r="B8071" t="s">
        <v>21783</v>
      </c>
      <c r="C8071">
        <v>90626</v>
      </c>
      <c r="D8071" s="93" t="s">
        <v>23946</v>
      </c>
      <c r="E8071" s="93" t="s">
        <v>14</v>
      </c>
    </row>
    <row r="8072" spans="1:5" x14ac:dyDescent="0.25">
      <c r="A8072" s="93" t="s">
        <v>1779</v>
      </c>
      <c r="B8072" t="s">
        <v>21783</v>
      </c>
      <c r="C8072">
        <v>90637</v>
      </c>
      <c r="D8072" s="93" t="s">
        <v>22598</v>
      </c>
      <c r="E8072" s="93" t="s">
        <v>14</v>
      </c>
    </row>
    <row r="8073" spans="1:5" x14ac:dyDescent="0.25">
      <c r="A8073" s="93" t="s">
        <v>1779</v>
      </c>
      <c r="B8073" t="s">
        <v>21783</v>
      </c>
      <c r="C8073">
        <v>90638</v>
      </c>
      <c r="D8073" s="93" t="s">
        <v>23950</v>
      </c>
      <c r="E8073" s="93" t="s">
        <v>14</v>
      </c>
    </row>
    <row r="8074" spans="1:5" x14ac:dyDescent="0.25">
      <c r="A8074" s="93" t="s">
        <v>1779</v>
      </c>
      <c r="B8074" t="s">
        <v>21783</v>
      </c>
      <c r="C8074">
        <v>90643</v>
      </c>
      <c r="D8074" s="93" t="s">
        <v>23951</v>
      </c>
      <c r="E8074" s="93" t="s">
        <v>14</v>
      </c>
    </row>
    <row r="8075" spans="1:5" x14ac:dyDescent="0.25">
      <c r="A8075" s="93" t="s">
        <v>1779</v>
      </c>
      <c r="B8075" t="s">
        <v>21783</v>
      </c>
      <c r="C8075">
        <v>90644</v>
      </c>
      <c r="D8075" s="93" t="s">
        <v>23952</v>
      </c>
      <c r="E8075" s="93" t="s">
        <v>14</v>
      </c>
    </row>
    <row r="8076" spans="1:5" x14ac:dyDescent="0.25">
      <c r="A8076" s="93" t="s">
        <v>1779</v>
      </c>
      <c r="B8076" t="s">
        <v>21783</v>
      </c>
      <c r="C8076">
        <v>90650</v>
      </c>
      <c r="D8076" s="93" t="s">
        <v>22104</v>
      </c>
      <c r="E8076" s="93" t="s">
        <v>14</v>
      </c>
    </row>
    <row r="8077" spans="1:5" x14ac:dyDescent="0.25">
      <c r="A8077" s="93" t="s">
        <v>1779</v>
      </c>
      <c r="B8077" t="s">
        <v>21783</v>
      </c>
      <c r="C8077">
        <v>90651</v>
      </c>
      <c r="D8077" s="93" t="s">
        <v>23946</v>
      </c>
      <c r="E8077" s="93" t="s">
        <v>14</v>
      </c>
    </row>
    <row r="8078" spans="1:5" x14ac:dyDescent="0.25">
      <c r="A8078" s="93" t="s">
        <v>1779</v>
      </c>
      <c r="B8078" t="s">
        <v>21783</v>
      </c>
      <c r="C8078">
        <v>95967</v>
      </c>
      <c r="D8078" s="93" t="s">
        <v>23947</v>
      </c>
      <c r="E8078" s="93" t="s">
        <v>14</v>
      </c>
    </row>
    <row r="8079" spans="1:5" x14ac:dyDescent="0.25">
      <c r="A8079" s="93" t="s">
        <v>1779</v>
      </c>
      <c r="B8079" t="s">
        <v>21783</v>
      </c>
      <c r="C8079">
        <v>100726</v>
      </c>
      <c r="D8079" s="93" t="s">
        <v>23922</v>
      </c>
      <c r="E8079" s="93" t="s">
        <v>14</v>
      </c>
    </row>
    <row r="8080" spans="1:5" x14ac:dyDescent="0.25">
      <c r="A8080" s="93" t="s">
        <v>1779</v>
      </c>
      <c r="B8080" t="s">
        <v>21783</v>
      </c>
      <c r="C8080">
        <v>100981</v>
      </c>
      <c r="D8080" s="93" t="s">
        <v>23953</v>
      </c>
      <c r="E8080" s="93" t="s">
        <v>14</v>
      </c>
    </row>
    <row r="8081" spans="1:5" x14ac:dyDescent="0.25">
      <c r="A8081" s="93" t="s">
        <v>1780</v>
      </c>
      <c r="D8081" s="93" t="s">
        <v>14</v>
      </c>
      <c r="E8081" s="93" t="s">
        <v>31625</v>
      </c>
    </row>
    <row r="8082" spans="1:5" x14ac:dyDescent="0.25">
      <c r="A8082" s="93" t="s">
        <v>1780</v>
      </c>
      <c r="B8082" t="s">
        <v>21791</v>
      </c>
      <c r="C8082">
        <v>1379</v>
      </c>
      <c r="D8082" s="93" t="s">
        <v>23945</v>
      </c>
      <c r="E8082" s="93" t="s">
        <v>14</v>
      </c>
    </row>
    <row r="8083" spans="1:5" x14ac:dyDescent="0.25">
      <c r="A8083" s="93" t="s">
        <v>1780</v>
      </c>
      <c r="B8083" t="s">
        <v>21783</v>
      </c>
      <c r="C8083">
        <v>5631</v>
      </c>
      <c r="D8083" s="93" t="s">
        <v>22363</v>
      </c>
      <c r="E8083" s="93" t="s">
        <v>14</v>
      </c>
    </row>
    <row r="8084" spans="1:5" x14ac:dyDescent="0.25">
      <c r="A8084" s="93" t="s">
        <v>1780</v>
      </c>
      <c r="B8084" t="s">
        <v>21783</v>
      </c>
      <c r="C8084">
        <v>5632</v>
      </c>
      <c r="D8084" s="93" t="s">
        <v>23924</v>
      </c>
      <c r="E8084" s="93" t="s">
        <v>14</v>
      </c>
    </row>
    <row r="8085" spans="1:5" x14ac:dyDescent="0.25">
      <c r="A8085" s="93" t="s">
        <v>1780</v>
      </c>
      <c r="B8085" t="s">
        <v>21783</v>
      </c>
      <c r="C8085">
        <v>6259</v>
      </c>
      <c r="D8085" s="93" t="s">
        <v>23954</v>
      </c>
      <c r="E8085" s="93" t="s">
        <v>14</v>
      </c>
    </row>
    <row r="8086" spans="1:5" x14ac:dyDescent="0.25">
      <c r="A8086" s="93" t="s">
        <v>1780</v>
      </c>
      <c r="B8086" t="s">
        <v>21783</v>
      </c>
      <c r="C8086">
        <v>6260</v>
      </c>
      <c r="D8086" s="93" t="s">
        <v>23955</v>
      </c>
      <c r="E8086" s="93" t="s">
        <v>14</v>
      </c>
    </row>
    <row r="8087" spans="1:5" x14ac:dyDescent="0.25">
      <c r="A8087" s="93" t="s">
        <v>1780</v>
      </c>
      <c r="B8087" t="s">
        <v>21791</v>
      </c>
      <c r="C8087">
        <v>39013</v>
      </c>
      <c r="D8087" s="93" t="s">
        <v>22131</v>
      </c>
      <c r="E8087" s="93" t="s">
        <v>14</v>
      </c>
    </row>
    <row r="8088" spans="1:5" x14ac:dyDescent="0.25">
      <c r="A8088" s="93" t="s">
        <v>1780</v>
      </c>
      <c r="B8088" t="s">
        <v>21791</v>
      </c>
      <c r="C8088">
        <v>39848</v>
      </c>
      <c r="D8088" s="93" t="s">
        <v>22961</v>
      </c>
      <c r="E8088" s="93" t="s">
        <v>14</v>
      </c>
    </row>
    <row r="8089" spans="1:5" x14ac:dyDescent="0.25">
      <c r="A8089" s="93" t="s">
        <v>1780</v>
      </c>
      <c r="B8089" t="s">
        <v>21791</v>
      </c>
      <c r="C8089">
        <v>43056</v>
      </c>
      <c r="D8089" s="93" t="s">
        <v>23927</v>
      </c>
      <c r="E8089" s="93" t="s">
        <v>14</v>
      </c>
    </row>
    <row r="8090" spans="1:5" x14ac:dyDescent="0.25">
      <c r="A8090" s="93" t="s">
        <v>1780</v>
      </c>
      <c r="B8090" t="s">
        <v>21791</v>
      </c>
      <c r="C8090">
        <v>44480</v>
      </c>
      <c r="D8090" s="93" t="s">
        <v>23916</v>
      </c>
      <c r="E8090" s="93" t="s">
        <v>14</v>
      </c>
    </row>
    <row r="8091" spans="1:5" x14ac:dyDescent="0.25">
      <c r="A8091" s="93" t="s">
        <v>1780</v>
      </c>
      <c r="B8091" t="s">
        <v>21783</v>
      </c>
      <c r="C8091">
        <v>88245</v>
      </c>
      <c r="D8091" s="93" t="s">
        <v>23956</v>
      </c>
      <c r="E8091" s="93" t="s">
        <v>14</v>
      </c>
    </row>
    <row r="8092" spans="1:5" x14ac:dyDescent="0.25">
      <c r="A8092" s="93" t="s">
        <v>1780</v>
      </c>
      <c r="B8092" t="s">
        <v>21783</v>
      </c>
      <c r="C8092">
        <v>88297</v>
      </c>
      <c r="D8092" s="93" t="s">
        <v>23957</v>
      </c>
      <c r="E8092" s="93" t="s">
        <v>14</v>
      </c>
    </row>
    <row r="8093" spans="1:5" x14ac:dyDescent="0.25">
      <c r="A8093" s="93" t="s">
        <v>1780</v>
      </c>
      <c r="B8093" t="s">
        <v>21783</v>
      </c>
      <c r="C8093">
        <v>88316</v>
      </c>
      <c r="D8093" s="93" t="s">
        <v>23958</v>
      </c>
      <c r="E8093" s="93" t="s">
        <v>14</v>
      </c>
    </row>
    <row r="8094" spans="1:5" x14ac:dyDescent="0.25">
      <c r="A8094" s="93" t="s">
        <v>1780</v>
      </c>
      <c r="B8094" t="s">
        <v>21783</v>
      </c>
      <c r="C8094">
        <v>90625</v>
      </c>
      <c r="D8094" s="93" t="s">
        <v>23954</v>
      </c>
      <c r="E8094" s="93" t="s">
        <v>14</v>
      </c>
    </row>
    <row r="8095" spans="1:5" x14ac:dyDescent="0.25">
      <c r="A8095" s="93" t="s">
        <v>1780</v>
      </c>
      <c r="B8095" t="s">
        <v>21783</v>
      </c>
      <c r="C8095">
        <v>90626</v>
      </c>
      <c r="D8095" s="93" t="s">
        <v>23955</v>
      </c>
      <c r="E8095" s="93" t="s">
        <v>14</v>
      </c>
    </row>
    <row r="8096" spans="1:5" x14ac:dyDescent="0.25">
      <c r="A8096" s="93" t="s">
        <v>1780</v>
      </c>
      <c r="B8096" t="s">
        <v>21783</v>
      </c>
      <c r="C8096">
        <v>90637</v>
      </c>
      <c r="D8096" s="93" t="s">
        <v>23959</v>
      </c>
      <c r="E8096" s="93" t="s">
        <v>14</v>
      </c>
    </row>
    <row r="8097" spans="1:5" x14ac:dyDescent="0.25">
      <c r="A8097" s="93" t="s">
        <v>1780</v>
      </c>
      <c r="B8097" t="s">
        <v>21783</v>
      </c>
      <c r="C8097">
        <v>90638</v>
      </c>
      <c r="D8097" s="93" t="s">
        <v>23960</v>
      </c>
      <c r="E8097" s="93" t="s">
        <v>14</v>
      </c>
    </row>
    <row r="8098" spans="1:5" x14ac:dyDescent="0.25">
      <c r="A8098" s="93" t="s">
        <v>1780</v>
      </c>
      <c r="B8098" t="s">
        <v>21783</v>
      </c>
      <c r="C8098">
        <v>90643</v>
      </c>
      <c r="D8098" s="93" t="s">
        <v>23961</v>
      </c>
      <c r="E8098" s="93" t="s">
        <v>14</v>
      </c>
    </row>
    <row r="8099" spans="1:5" x14ac:dyDescent="0.25">
      <c r="A8099" s="93" t="s">
        <v>1780</v>
      </c>
      <c r="B8099" t="s">
        <v>21783</v>
      </c>
      <c r="C8099">
        <v>90644</v>
      </c>
      <c r="D8099" s="93" t="s">
        <v>23962</v>
      </c>
      <c r="E8099" s="93" t="s">
        <v>14</v>
      </c>
    </row>
    <row r="8100" spans="1:5" x14ac:dyDescent="0.25">
      <c r="A8100" s="93" t="s">
        <v>1780</v>
      </c>
      <c r="B8100" t="s">
        <v>21783</v>
      </c>
      <c r="C8100">
        <v>90650</v>
      </c>
      <c r="D8100" s="93" t="s">
        <v>23954</v>
      </c>
      <c r="E8100" s="93" t="s">
        <v>14</v>
      </c>
    </row>
    <row r="8101" spans="1:5" x14ac:dyDescent="0.25">
      <c r="A8101" s="93" t="s">
        <v>1780</v>
      </c>
      <c r="B8101" t="s">
        <v>21783</v>
      </c>
      <c r="C8101">
        <v>90651</v>
      </c>
      <c r="D8101" s="93" t="s">
        <v>23955</v>
      </c>
      <c r="E8101" s="93" t="s">
        <v>14</v>
      </c>
    </row>
    <row r="8102" spans="1:5" x14ac:dyDescent="0.25">
      <c r="A8102" s="93" t="s">
        <v>1780</v>
      </c>
      <c r="B8102" t="s">
        <v>21783</v>
      </c>
      <c r="C8102">
        <v>95967</v>
      </c>
      <c r="D8102" s="93" t="s">
        <v>23956</v>
      </c>
      <c r="E8102" s="93" t="s">
        <v>14</v>
      </c>
    </row>
    <row r="8103" spans="1:5" x14ac:dyDescent="0.25">
      <c r="A8103" s="93" t="s">
        <v>1780</v>
      </c>
      <c r="B8103" t="s">
        <v>21783</v>
      </c>
      <c r="C8103">
        <v>100726</v>
      </c>
      <c r="D8103" s="93" t="s">
        <v>23922</v>
      </c>
      <c r="E8103" s="93" t="s">
        <v>14</v>
      </c>
    </row>
    <row r="8104" spans="1:5" x14ac:dyDescent="0.25">
      <c r="A8104" s="93" t="s">
        <v>1780</v>
      </c>
      <c r="B8104" t="s">
        <v>21783</v>
      </c>
      <c r="C8104">
        <v>100981</v>
      </c>
      <c r="D8104" s="93" t="s">
        <v>23953</v>
      </c>
      <c r="E8104" s="93" t="s">
        <v>14</v>
      </c>
    </row>
    <row r="8105" spans="1:5" x14ac:dyDescent="0.25">
      <c r="A8105" s="93" t="s">
        <v>1781</v>
      </c>
      <c r="D8105" s="93" t="s">
        <v>14</v>
      </c>
      <c r="E8105" s="93" t="s">
        <v>31626</v>
      </c>
    </row>
    <row r="8106" spans="1:5" x14ac:dyDescent="0.25">
      <c r="A8106" s="93" t="s">
        <v>1781</v>
      </c>
      <c r="B8106" t="s">
        <v>21791</v>
      </c>
      <c r="C8106">
        <v>1379</v>
      </c>
      <c r="D8106" s="93" t="s">
        <v>23945</v>
      </c>
      <c r="E8106" s="93" t="s">
        <v>14</v>
      </c>
    </row>
    <row r="8107" spans="1:5" x14ac:dyDescent="0.25">
      <c r="A8107" s="93" t="s">
        <v>1781</v>
      </c>
      <c r="B8107" t="s">
        <v>21783</v>
      </c>
      <c r="C8107">
        <v>5631</v>
      </c>
      <c r="D8107" s="93" t="s">
        <v>23934</v>
      </c>
      <c r="E8107" s="93" t="s">
        <v>14</v>
      </c>
    </row>
    <row r="8108" spans="1:5" x14ac:dyDescent="0.25">
      <c r="A8108" s="93" t="s">
        <v>1781</v>
      </c>
      <c r="B8108" t="s">
        <v>21783</v>
      </c>
      <c r="C8108">
        <v>5632</v>
      </c>
      <c r="D8108" s="93" t="s">
        <v>23935</v>
      </c>
      <c r="E8108" s="93" t="s">
        <v>14</v>
      </c>
    </row>
    <row r="8109" spans="1:5" x14ac:dyDescent="0.25">
      <c r="A8109" s="93" t="s">
        <v>1781</v>
      </c>
      <c r="B8109" t="s">
        <v>21783</v>
      </c>
      <c r="C8109">
        <v>6259</v>
      </c>
      <c r="D8109" s="93" t="s">
        <v>21844</v>
      </c>
      <c r="E8109" s="93" t="s">
        <v>14</v>
      </c>
    </row>
    <row r="8110" spans="1:5" x14ac:dyDescent="0.25">
      <c r="A8110" s="93" t="s">
        <v>1781</v>
      </c>
      <c r="B8110" t="s">
        <v>21783</v>
      </c>
      <c r="C8110">
        <v>6260</v>
      </c>
      <c r="D8110" s="93" t="s">
        <v>23963</v>
      </c>
      <c r="E8110" s="93" t="s">
        <v>14</v>
      </c>
    </row>
    <row r="8111" spans="1:5" x14ac:dyDescent="0.25">
      <c r="A8111" s="93" t="s">
        <v>1781</v>
      </c>
      <c r="B8111" t="s">
        <v>21791</v>
      </c>
      <c r="C8111">
        <v>39013</v>
      </c>
      <c r="D8111" s="93" t="s">
        <v>23937</v>
      </c>
      <c r="E8111" s="93" t="s">
        <v>14</v>
      </c>
    </row>
    <row r="8112" spans="1:5" x14ac:dyDescent="0.25">
      <c r="A8112" s="93" t="s">
        <v>1781</v>
      </c>
      <c r="B8112" t="s">
        <v>21791</v>
      </c>
      <c r="C8112">
        <v>39848</v>
      </c>
      <c r="D8112" s="93" t="s">
        <v>22961</v>
      </c>
      <c r="E8112" s="93" t="s">
        <v>14</v>
      </c>
    </row>
    <row r="8113" spans="1:5" x14ac:dyDescent="0.25">
      <c r="A8113" s="93" t="s">
        <v>1781</v>
      </c>
      <c r="B8113" t="s">
        <v>21791</v>
      </c>
      <c r="C8113">
        <v>43056</v>
      </c>
      <c r="D8113" s="93" t="s">
        <v>23938</v>
      </c>
      <c r="E8113" s="93" t="s">
        <v>14</v>
      </c>
    </row>
    <row r="8114" spans="1:5" x14ac:dyDescent="0.25">
      <c r="A8114" s="93" t="s">
        <v>1781</v>
      </c>
      <c r="B8114" t="s">
        <v>21791</v>
      </c>
      <c r="C8114">
        <v>44480</v>
      </c>
      <c r="D8114" s="93" t="s">
        <v>23916</v>
      </c>
      <c r="E8114" s="93" t="s">
        <v>14</v>
      </c>
    </row>
    <row r="8115" spans="1:5" x14ac:dyDescent="0.25">
      <c r="A8115" s="93" t="s">
        <v>1781</v>
      </c>
      <c r="B8115" t="s">
        <v>21783</v>
      </c>
      <c r="C8115">
        <v>88245</v>
      </c>
      <c r="D8115" s="93" t="s">
        <v>21971</v>
      </c>
      <c r="E8115" s="93" t="s">
        <v>14</v>
      </c>
    </row>
    <row r="8116" spans="1:5" x14ac:dyDescent="0.25">
      <c r="A8116" s="93" t="s">
        <v>1781</v>
      </c>
      <c r="B8116" t="s">
        <v>21783</v>
      </c>
      <c r="C8116">
        <v>88297</v>
      </c>
      <c r="D8116" s="93" t="s">
        <v>22122</v>
      </c>
      <c r="E8116" s="93" t="s">
        <v>14</v>
      </c>
    </row>
    <row r="8117" spans="1:5" x14ac:dyDescent="0.25">
      <c r="A8117" s="93" t="s">
        <v>1781</v>
      </c>
      <c r="B8117" t="s">
        <v>21783</v>
      </c>
      <c r="C8117">
        <v>88316</v>
      </c>
      <c r="D8117" s="93" t="s">
        <v>23964</v>
      </c>
      <c r="E8117" s="93" t="s">
        <v>14</v>
      </c>
    </row>
    <row r="8118" spans="1:5" x14ac:dyDescent="0.25">
      <c r="A8118" s="93" t="s">
        <v>1781</v>
      </c>
      <c r="B8118" t="s">
        <v>21783</v>
      </c>
      <c r="C8118">
        <v>90625</v>
      </c>
      <c r="D8118" s="93" t="s">
        <v>21844</v>
      </c>
      <c r="E8118" s="93" t="s">
        <v>14</v>
      </c>
    </row>
    <row r="8119" spans="1:5" x14ac:dyDescent="0.25">
      <c r="A8119" s="93" t="s">
        <v>1781</v>
      </c>
      <c r="B8119" t="s">
        <v>21783</v>
      </c>
      <c r="C8119">
        <v>90626</v>
      </c>
      <c r="D8119" s="93" t="s">
        <v>23963</v>
      </c>
      <c r="E8119" s="93" t="s">
        <v>14</v>
      </c>
    </row>
    <row r="8120" spans="1:5" x14ac:dyDescent="0.25">
      <c r="A8120" s="93" t="s">
        <v>1781</v>
      </c>
      <c r="B8120" t="s">
        <v>21783</v>
      </c>
      <c r="C8120">
        <v>90637</v>
      </c>
      <c r="D8120" s="93" t="s">
        <v>23965</v>
      </c>
      <c r="E8120" s="93" t="s">
        <v>14</v>
      </c>
    </row>
    <row r="8121" spans="1:5" x14ac:dyDescent="0.25">
      <c r="A8121" s="93" t="s">
        <v>1781</v>
      </c>
      <c r="B8121" t="s">
        <v>21783</v>
      </c>
      <c r="C8121">
        <v>90638</v>
      </c>
      <c r="D8121" s="93" t="s">
        <v>23966</v>
      </c>
      <c r="E8121" s="93" t="s">
        <v>14</v>
      </c>
    </row>
    <row r="8122" spans="1:5" x14ac:dyDescent="0.25">
      <c r="A8122" s="93" t="s">
        <v>1781</v>
      </c>
      <c r="B8122" t="s">
        <v>21783</v>
      </c>
      <c r="C8122">
        <v>90643</v>
      </c>
      <c r="D8122" s="93" t="s">
        <v>21874</v>
      </c>
      <c r="E8122" s="93" t="s">
        <v>14</v>
      </c>
    </row>
    <row r="8123" spans="1:5" x14ac:dyDescent="0.25">
      <c r="A8123" s="93" t="s">
        <v>1781</v>
      </c>
      <c r="B8123" t="s">
        <v>21783</v>
      </c>
      <c r="C8123">
        <v>90644</v>
      </c>
      <c r="D8123" s="93" t="s">
        <v>22603</v>
      </c>
      <c r="E8123" s="93" t="s">
        <v>14</v>
      </c>
    </row>
    <row r="8124" spans="1:5" x14ac:dyDescent="0.25">
      <c r="A8124" s="93" t="s">
        <v>1781</v>
      </c>
      <c r="B8124" t="s">
        <v>21783</v>
      </c>
      <c r="C8124">
        <v>90650</v>
      </c>
      <c r="D8124" s="93" t="s">
        <v>21844</v>
      </c>
      <c r="E8124" s="93" t="s">
        <v>14</v>
      </c>
    </row>
    <row r="8125" spans="1:5" x14ac:dyDescent="0.25">
      <c r="A8125" s="93" t="s">
        <v>1781</v>
      </c>
      <c r="B8125" t="s">
        <v>21783</v>
      </c>
      <c r="C8125">
        <v>90651</v>
      </c>
      <c r="D8125" s="93" t="s">
        <v>23963</v>
      </c>
      <c r="E8125" s="93" t="s">
        <v>14</v>
      </c>
    </row>
    <row r="8126" spans="1:5" x14ac:dyDescent="0.25">
      <c r="A8126" s="93" t="s">
        <v>1781</v>
      </c>
      <c r="B8126" t="s">
        <v>21783</v>
      </c>
      <c r="C8126">
        <v>95967</v>
      </c>
      <c r="D8126" s="93" t="s">
        <v>21971</v>
      </c>
      <c r="E8126" s="93" t="s">
        <v>14</v>
      </c>
    </row>
    <row r="8127" spans="1:5" x14ac:dyDescent="0.25">
      <c r="A8127" s="93" t="s">
        <v>1781</v>
      </c>
      <c r="B8127" t="s">
        <v>21783</v>
      </c>
      <c r="C8127">
        <v>100726</v>
      </c>
      <c r="D8127" s="93" t="s">
        <v>23922</v>
      </c>
      <c r="E8127" s="93" t="s">
        <v>14</v>
      </c>
    </row>
    <row r="8128" spans="1:5" x14ac:dyDescent="0.25">
      <c r="A8128" s="93" t="s">
        <v>1781</v>
      </c>
      <c r="B8128" t="s">
        <v>21783</v>
      </c>
      <c r="C8128">
        <v>100981</v>
      </c>
      <c r="D8128" s="93" t="s">
        <v>23953</v>
      </c>
      <c r="E8128" s="93" t="s">
        <v>14</v>
      </c>
    </row>
    <row r="8129" spans="1:5" x14ac:dyDescent="0.25">
      <c r="A8129" s="93" t="s">
        <v>1782</v>
      </c>
      <c r="D8129" s="93" t="s">
        <v>14</v>
      </c>
      <c r="E8129" s="93" t="s">
        <v>31627</v>
      </c>
    </row>
    <row r="8130" spans="1:5" x14ac:dyDescent="0.25">
      <c r="A8130" s="93" t="s">
        <v>1782</v>
      </c>
      <c r="B8130" t="s">
        <v>21791</v>
      </c>
      <c r="C8130">
        <v>1330</v>
      </c>
      <c r="D8130" s="93" t="s">
        <v>22460</v>
      </c>
      <c r="E8130" s="93" t="s">
        <v>14</v>
      </c>
    </row>
    <row r="8131" spans="1:5" x14ac:dyDescent="0.25">
      <c r="A8131" s="93" t="s">
        <v>1782</v>
      </c>
      <c r="B8131" t="s">
        <v>21791</v>
      </c>
      <c r="C8131">
        <v>39397</v>
      </c>
      <c r="D8131" s="93" t="s">
        <v>22363</v>
      </c>
      <c r="E8131" s="93" t="s">
        <v>14</v>
      </c>
    </row>
    <row r="8132" spans="1:5" x14ac:dyDescent="0.25">
      <c r="A8132" s="93" t="s">
        <v>1782</v>
      </c>
      <c r="B8132" t="s">
        <v>21791</v>
      </c>
      <c r="C8132">
        <v>43130</v>
      </c>
      <c r="D8132" s="93" t="s">
        <v>23967</v>
      </c>
      <c r="E8132" s="93" t="s">
        <v>14</v>
      </c>
    </row>
    <row r="8133" spans="1:5" x14ac:dyDescent="0.25">
      <c r="A8133" s="93" t="s">
        <v>1782</v>
      </c>
      <c r="B8133" t="s">
        <v>21783</v>
      </c>
      <c r="C8133">
        <v>88309</v>
      </c>
      <c r="D8133" s="93" t="s">
        <v>23968</v>
      </c>
      <c r="E8133" s="93" t="s">
        <v>14</v>
      </c>
    </row>
    <row r="8134" spans="1:5" x14ac:dyDescent="0.25">
      <c r="A8134" s="93" t="s">
        <v>1782</v>
      </c>
      <c r="B8134" t="s">
        <v>21783</v>
      </c>
      <c r="C8134">
        <v>88316</v>
      </c>
      <c r="D8134" s="93" t="s">
        <v>23968</v>
      </c>
      <c r="E8134" s="93" t="s">
        <v>14</v>
      </c>
    </row>
    <row r="8135" spans="1:5" x14ac:dyDescent="0.25">
      <c r="A8135" s="93" t="s">
        <v>1782</v>
      </c>
      <c r="B8135" t="s">
        <v>21783</v>
      </c>
      <c r="C8135">
        <v>88317</v>
      </c>
      <c r="D8135" s="93" t="s">
        <v>22206</v>
      </c>
      <c r="E8135" s="93" t="s">
        <v>14</v>
      </c>
    </row>
    <row r="8136" spans="1:5" x14ac:dyDescent="0.25">
      <c r="A8136" s="93" t="s">
        <v>1782</v>
      </c>
      <c r="B8136" t="s">
        <v>21783</v>
      </c>
      <c r="C8136">
        <v>92716</v>
      </c>
      <c r="D8136" s="93" t="s">
        <v>21809</v>
      </c>
      <c r="E8136" s="93" t="s">
        <v>14</v>
      </c>
    </row>
    <row r="8137" spans="1:5" x14ac:dyDescent="0.25">
      <c r="A8137" s="93" t="s">
        <v>1782</v>
      </c>
      <c r="B8137" t="s">
        <v>21783</v>
      </c>
      <c r="C8137">
        <v>94963</v>
      </c>
      <c r="D8137" s="93" t="s">
        <v>23969</v>
      </c>
      <c r="E8137" s="93" t="s">
        <v>14</v>
      </c>
    </row>
    <row r="8138" spans="1:5" x14ac:dyDescent="0.25">
      <c r="A8138" s="93" t="s">
        <v>1782</v>
      </c>
      <c r="B8138" t="s">
        <v>21783</v>
      </c>
      <c r="C8138">
        <v>98746</v>
      </c>
      <c r="D8138" s="93" t="s">
        <v>23970</v>
      </c>
      <c r="E8138" s="93" t="s">
        <v>14</v>
      </c>
    </row>
    <row r="8139" spans="1:5" x14ac:dyDescent="0.25">
      <c r="A8139" s="93" t="s">
        <v>1783</v>
      </c>
      <c r="D8139" s="93" t="s">
        <v>14</v>
      </c>
      <c r="E8139" s="93" t="s">
        <v>31628</v>
      </c>
    </row>
    <row r="8140" spans="1:5" x14ac:dyDescent="0.25">
      <c r="A8140" s="93" t="s">
        <v>1783</v>
      </c>
      <c r="B8140" t="s">
        <v>21791</v>
      </c>
      <c r="C8140">
        <v>1379</v>
      </c>
      <c r="D8140" s="93" t="s">
        <v>23288</v>
      </c>
      <c r="E8140" s="93" t="s">
        <v>14</v>
      </c>
    </row>
    <row r="8141" spans="1:5" x14ac:dyDescent="0.25">
      <c r="A8141" s="93" t="s">
        <v>1783</v>
      </c>
      <c r="B8141" t="s">
        <v>21791</v>
      </c>
      <c r="C8141">
        <v>4006</v>
      </c>
      <c r="D8141" s="93" t="s">
        <v>22492</v>
      </c>
      <c r="E8141" s="93" t="s">
        <v>14</v>
      </c>
    </row>
    <row r="8142" spans="1:5" x14ac:dyDescent="0.25">
      <c r="A8142" s="93" t="s">
        <v>1783</v>
      </c>
      <c r="B8142" t="s">
        <v>21791</v>
      </c>
      <c r="C8142">
        <v>4011</v>
      </c>
      <c r="D8142" s="93" t="s">
        <v>23971</v>
      </c>
      <c r="E8142" s="93" t="s">
        <v>14</v>
      </c>
    </row>
    <row r="8143" spans="1:5" x14ac:dyDescent="0.25">
      <c r="A8143" s="93" t="s">
        <v>1783</v>
      </c>
      <c r="B8143" t="s">
        <v>21783</v>
      </c>
      <c r="C8143">
        <v>88239</v>
      </c>
      <c r="D8143" s="93" t="s">
        <v>23972</v>
      </c>
      <c r="E8143" s="93" t="s">
        <v>14</v>
      </c>
    </row>
    <row r="8144" spans="1:5" x14ac:dyDescent="0.25">
      <c r="A8144" s="93" t="s">
        <v>1783</v>
      </c>
      <c r="B8144" t="s">
        <v>21783</v>
      </c>
      <c r="C8144">
        <v>88262</v>
      </c>
      <c r="D8144" s="93" t="s">
        <v>23973</v>
      </c>
      <c r="E8144" s="93" t="s">
        <v>14</v>
      </c>
    </row>
    <row r="8145" spans="1:5" x14ac:dyDescent="0.25">
      <c r="A8145" s="93" t="s">
        <v>1783</v>
      </c>
      <c r="B8145" t="s">
        <v>21783</v>
      </c>
      <c r="C8145">
        <v>100892</v>
      </c>
      <c r="D8145" s="93" t="s">
        <v>23974</v>
      </c>
      <c r="E8145" s="93" t="s">
        <v>14</v>
      </c>
    </row>
    <row r="8146" spans="1:5" x14ac:dyDescent="0.25">
      <c r="A8146" s="93" t="s">
        <v>1784</v>
      </c>
      <c r="D8146" s="93" t="s">
        <v>14</v>
      </c>
      <c r="E8146" s="93" t="s">
        <v>31629</v>
      </c>
    </row>
    <row r="8147" spans="1:5" x14ac:dyDescent="0.25">
      <c r="A8147" s="93" t="s">
        <v>1784</v>
      </c>
      <c r="B8147" t="s">
        <v>21791</v>
      </c>
      <c r="C8147">
        <v>1379</v>
      </c>
      <c r="D8147" s="93" t="s">
        <v>23288</v>
      </c>
      <c r="E8147" s="93" t="s">
        <v>14</v>
      </c>
    </row>
    <row r="8148" spans="1:5" x14ac:dyDescent="0.25">
      <c r="A8148" s="93" t="s">
        <v>1784</v>
      </c>
      <c r="B8148" t="s">
        <v>21791</v>
      </c>
      <c r="C8148">
        <v>4006</v>
      </c>
      <c r="D8148" s="93" t="s">
        <v>22492</v>
      </c>
      <c r="E8148" s="93" t="s">
        <v>14</v>
      </c>
    </row>
    <row r="8149" spans="1:5" x14ac:dyDescent="0.25">
      <c r="A8149" s="93" t="s">
        <v>1784</v>
      </c>
      <c r="B8149" t="s">
        <v>21791</v>
      </c>
      <c r="C8149">
        <v>4011</v>
      </c>
      <c r="D8149" s="93" t="s">
        <v>23971</v>
      </c>
      <c r="E8149" s="93" t="s">
        <v>14</v>
      </c>
    </row>
    <row r="8150" spans="1:5" x14ac:dyDescent="0.25">
      <c r="A8150" s="93" t="s">
        <v>1784</v>
      </c>
      <c r="B8150" t="s">
        <v>21783</v>
      </c>
      <c r="C8150">
        <v>88239</v>
      </c>
      <c r="D8150" s="93" t="s">
        <v>23972</v>
      </c>
      <c r="E8150" s="93" t="s">
        <v>14</v>
      </c>
    </row>
    <row r="8151" spans="1:5" x14ac:dyDescent="0.25">
      <c r="A8151" s="93" t="s">
        <v>1784</v>
      </c>
      <c r="B8151" t="s">
        <v>21783</v>
      </c>
      <c r="C8151">
        <v>88262</v>
      </c>
      <c r="D8151" s="93" t="s">
        <v>23973</v>
      </c>
      <c r="E8151" s="93" t="s">
        <v>14</v>
      </c>
    </row>
    <row r="8152" spans="1:5" x14ac:dyDescent="0.25">
      <c r="A8152" s="93" t="s">
        <v>1784</v>
      </c>
      <c r="B8152" t="s">
        <v>21783</v>
      </c>
      <c r="C8152">
        <v>100892</v>
      </c>
      <c r="D8152" s="93" t="s">
        <v>23975</v>
      </c>
      <c r="E8152" s="93" t="s">
        <v>14</v>
      </c>
    </row>
    <row r="8153" spans="1:5" x14ac:dyDescent="0.25">
      <c r="A8153" s="93" t="s">
        <v>1785</v>
      </c>
      <c r="D8153" s="93" t="s">
        <v>14</v>
      </c>
      <c r="E8153" s="93" t="s">
        <v>31630</v>
      </c>
    </row>
    <row r="8154" spans="1:5" x14ac:dyDescent="0.25">
      <c r="A8154" s="93" t="s">
        <v>1785</v>
      </c>
      <c r="B8154" t="s">
        <v>21791</v>
      </c>
      <c r="C8154">
        <v>1379</v>
      </c>
      <c r="D8154" s="93" t="s">
        <v>23288</v>
      </c>
      <c r="E8154" s="93" t="s">
        <v>14</v>
      </c>
    </row>
    <row r="8155" spans="1:5" x14ac:dyDescent="0.25">
      <c r="A8155" s="93" t="s">
        <v>1785</v>
      </c>
      <c r="B8155" t="s">
        <v>21791</v>
      </c>
      <c r="C8155">
        <v>4006</v>
      </c>
      <c r="D8155" s="93" t="s">
        <v>22492</v>
      </c>
      <c r="E8155" s="93" t="s">
        <v>14</v>
      </c>
    </row>
    <row r="8156" spans="1:5" x14ac:dyDescent="0.25">
      <c r="A8156" s="93" t="s">
        <v>1785</v>
      </c>
      <c r="B8156" t="s">
        <v>21791</v>
      </c>
      <c r="C8156">
        <v>4011</v>
      </c>
      <c r="D8156" s="93" t="s">
        <v>23976</v>
      </c>
      <c r="E8156" s="93" t="s">
        <v>14</v>
      </c>
    </row>
    <row r="8157" spans="1:5" x14ac:dyDescent="0.25">
      <c r="A8157" s="93" t="s">
        <v>1785</v>
      </c>
      <c r="B8157" t="s">
        <v>21783</v>
      </c>
      <c r="C8157">
        <v>88239</v>
      </c>
      <c r="D8157" s="93" t="s">
        <v>23977</v>
      </c>
      <c r="E8157" s="93" t="s">
        <v>14</v>
      </c>
    </row>
    <row r="8158" spans="1:5" x14ac:dyDescent="0.25">
      <c r="A8158" s="93" t="s">
        <v>1785</v>
      </c>
      <c r="B8158" t="s">
        <v>21783</v>
      </c>
      <c r="C8158">
        <v>88262</v>
      </c>
      <c r="D8158" s="93" t="s">
        <v>23978</v>
      </c>
      <c r="E8158" s="93" t="s">
        <v>14</v>
      </c>
    </row>
    <row r="8159" spans="1:5" x14ac:dyDescent="0.25">
      <c r="A8159" s="93" t="s">
        <v>1785</v>
      </c>
      <c r="B8159" t="s">
        <v>21783</v>
      </c>
      <c r="C8159">
        <v>100892</v>
      </c>
      <c r="D8159" s="93" t="s">
        <v>23979</v>
      </c>
      <c r="E8159" s="93" t="s">
        <v>14</v>
      </c>
    </row>
    <row r="8160" spans="1:5" x14ac:dyDescent="0.25">
      <c r="A8160" s="93" t="s">
        <v>1786</v>
      </c>
      <c r="D8160" s="93" t="s">
        <v>14</v>
      </c>
      <c r="E8160" s="93" t="s">
        <v>31631</v>
      </c>
    </row>
    <row r="8161" spans="1:5" x14ac:dyDescent="0.25">
      <c r="A8161" s="93" t="s">
        <v>1786</v>
      </c>
      <c r="B8161" t="s">
        <v>21791</v>
      </c>
      <c r="C8161">
        <v>1379</v>
      </c>
      <c r="D8161" s="93" t="s">
        <v>23288</v>
      </c>
      <c r="E8161" s="93" t="s">
        <v>14</v>
      </c>
    </row>
    <row r="8162" spans="1:5" x14ac:dyDescent="0.25">
      <c r="A8162" s="93" t="s">
        <v>1786</v>
      </c>
      <c r="B8162" t="s">
        <v>21791</v>
      </c>
      <c r="C8162">
        <v>4006</v>
      </c>
      <c r="D8162" s="93" t="s">
        <v>22492</v>
      </c>
      <c r="E8162" s="93" t="s">
        <v>14</v>
      </c>
    </row>
    <row r="8163" spans="1:5" x14ac:dyDescent="0.25">
      <c r="A8163" s="93" t="s">
        <v>1786</v>
      </c>
      <c r="B8163" t="s">
        <v>21791</v>
      </c>
      <c r="C8163">
        <v>4011</v>
      </c>
      <c r="D8163" s="93" t="s">
        <v>23976</v>
      </c>
      <c r="E8163" s="93" t="s">
        <v>14</v>
      </c>
    </row>
    <row r="8164" spans="1:5" x14ac:dyDescent="0.25">
      <c r="A8164" s="93" t="s">
        <v>1786</v>
      </c>
      <c r="B8164" t="s">
        <v>21783</v>
      </c>
      <c r="C8164">
        <v>88239</v>
      </c>
      <c r="D8164" s="93" t="s">
        <v>23977</v>
      </c>
      <c r="E8164" s="93" t="s">
        <v>14</v>
      </c>
    </row>
    <row r="8165" spans="1:5" x14ac:dyDescent="0.25">
      <c r="A8165" s="93" t="s">
        <v>1786</v>
      </c>
      <c r="B8165" t="s">
        <v>21783</v>
      </c>
      <c r="C8165">
        <v>88262</v>
      </c>
      <c r="D8165" s="93" t="s">
        <v>23978</v>
      </c>
      <c r="E8165" s="93" t="s">
        <v>14</v>
      </c>
    </row>
    <row r="8166" spans="1:5" x14ac:dyDescent="0.25">
      <c r="A8166" s="93" t="s">
        <v>1786</v>
      </c>
      <c r="B8166" t="s">
        <v>21783</v>
      </c>
      <c r="C8166">
        <v>100892</v>
      </c>
      <c r="D8166" s="93" t="s">
        <v>23980</v>
      </c>
      <c r="E8166" s="93" t="s">
        <v>14</v>
      </c>
    </row>
    <row r="8167" spans="1:5" x14ac:dyDescent="0.25">
      <c r="A8167" s="93" t="s">
        <v>1787</v>
      </c>
      <c r="D8167" s="93" t="s">
        <v>14</v>
      </c>
      <c r="E8167" s="93" t="s">
        <v>31632</v>
      </c>
    </row>
    <row r="8168" spans="1:5" x14ac:dyDescent="0.25">
      <c r="A8168" s="93" t="s">
        <v>1787</v>
      </c>
      <c r="B8168" t="s">
        <v>21791</v>
      </c>
      <c r="C8168">
        <v>1345</v>
      </c>
      <c r="D8168" s="93" t="s">
        <v>23981</v>
      </c>
      <c r="E8168" s="93" t="s">
        <v>14</v>
      </c>
    </row>
    <row r="8169" spans="1:5" x14ac:dyDescent="0.25">
      <c r="A8169" s="93" t="s">
        <v>1787</v>
      </c>
      <c r="B8169" t="s">
        <v>21791</v>
      </c>
      <c r="C8169">
        <v>2692</v>
      </c>
      <c r="D8169" s="93" t="s">
        <v>23466</v>
      </c>
      <c r="E8169" s="93" t="s">
        <v>14</v>
      </c>
    </row>
    <row r="8170" spans="1:5" x14ac:dyDescent="0.25">
      <c r="A8170" s="93" t="s">
        <v>1787</v>
      </c>
      <c r="B8170" t="s">
        <v>21791</v>
      </c>
      <c r="C8170">
        <v>4491</v>
      </c>
      <c r="D8170" s="93" t="s">
        <v>23982</v>
      </c>
      <c r="E8170" s="93" t="s">
        <v>14</v>
      </c>
    </row>
    <row r="8171" spans="1:5" x14ac:dyDescent="0.25">
      <c r="A8171" s="93" t="s">
        <v>1787</v>
      </c>
      <c r="B8171" t="s">
        <v>21791</v>
      </c>
      <c r="C8171">
        <v>5068</v>
      </c>
      <c r="D8171" s="93" t="s">
        <v>23307</v>
      </c>
      <c r="E8171" s="93" t="s">
        <v>14</v>
      </c>
    </row>
    <row r="8172" spans="1:5" x14ac:dyDescent="0.25">
      <c r="A8172" s="93" t="s">
        <v>1787</v>
      </c>
      <c r="B8172" t="s">
        <v>21791</v>
      </c>
      <c r="C8172">
        <v>40271</v>
      </c>
      <c r="D8172" s="93" t="s">
        <v>22606</v>
      </c>
      <c r="E8172" s="93" t="s">
        <v>14</v>
      </c>
    </row>
    <row r="8173" spans="1:5" x14ac:dyDescent="0.25">
      <c r="A8173" s="93" t="s">
        <v>1787</v>
      </c>
      <c r="B8173" t="s">
        <v>21791</v>
      </c>
      <c r="C8173">
        <v>40275</v>
      </c>
      <c r="D8173" s="93" t="s">
        <v>23983</v>
      </c>
      <c r="E8173" s="93" t="s">
        <v>14</v>
      </c>
    </row>
    <row r="8174" spans="1:5" x14ac:dyDescent="0.25">
      <c r="A8174" s="93" t="s">
        <v>1787</v>
      </c>
      <c r="B8174" t="s">
        <v>21791</v>
      </c>
      <c r="C8174">
        <v>40287</v>
      </c>
      <c r="D8174" s="93" t="s">
        <v>21830</v>
      </c>
      <c r="E8174" s="93" t="s">
        <v>14</v>
      </c>
    </row>
    <row r="8175" spans="1:5" x14ac:dyDescent="0.25">
      <c r="A8175" s="93" t="s">
        <v>1787</v>
      </c>
      <c r="B8175" t="s">
        <v>21783</v>
      </c>
      <c r="C8175">
        <v>88239</v>
      </c>
      <c r="D8175" s="93" t="s">
        <v>23984</v>
      </c>
      <c r="E8175" s="93" t="s">
        <v>14</v>
      </c>
    </row>
    <row r="8176" spans="1:5" x14ac:dyDescent="0.25">
      <c r="A8176" s="93" t="s">
        <v>1787</v>
      </c>
      <c r="B8176" t="s">
        <v>21783</v>
      </c>
      <c r="C8176">
        <v>88262</v>
      </c>
      <c r="D8176" s="93" t="s">
        <v>23985</v>
      </c>
      <c r="E8176" s="93" t="s">
        <v>14</v>
      </c>
    </row>
    <row r="8177" spans="1:5" x14ac:dyDescent="0.25">
      <c r="A8177" s="93" t="s">
        <v>1787</v>
      </c>
      <c r="B8177" t="s">
        <v>21783</v>
      </c>
      <c r="C8177">
        <v>91692</v>
      </c>
      <c r="D8177" s="93" t="s">
        <v>23986</v>
      </c>
      <c r="E8177" s="93" t="s">
        <v>14</v>
      </c>
    </row>
    <row r="8178" spans="1:5" x14ac:dyDescent="0.25">
      <c r="A8178" s="93" t="s">
        <v>1787</v>
      </c>
      <c r="B8178" t="s">
        <v>21783</v>
      </c>
      <c r="C8178">
        <v>91693</v>
      </c>
      <c r="D8178" s="93" t="s">
        <v>23333</v>
      </c>
      <c r="E8178" s="93" t="s">
        <v>14</v>
      </c>
    </row>
    <row r="8179" spans="1:5" x14ac:dyDescent="0.25">
      <c r="A8179" s="93" t="s">
        <v>1788</v>
      </c>
      <c r="D8179" s="93" t="s">
        <v>14</v>
      </c>
      <c r="E8179" s="93" t="s">
        <v>31633</v>
      </c>
    </row>
    <row r="8180" spans="1:5" x14ac:dyDescent="0.25">
      <c r="A8180" s="93" t="s">
        <v>1788</v>
      </c>
      <c r="B8180" t="s">
        <v>21791</v>
      </c>
      <c r="C8180">
        <v>39017</v>
      </c>
      <c r="D8180" s="93" t="s">
        <v>23987</v>
      </c>
      <c r="E8180" s="93" t="s">
        <v>14</v>
      </c>
    </row>
    <row r="8181" spans="1:5" x14ac:dyDescent="0.25">
      <c r="A8181" s="93" t="s">
        <v>1788</v>
      </c>
      <c r="B8181" t="s">
        <v>21791</v>
      </c>
      <c r="C8181">
        <v>43132</v>
      </c>
      <c r="D8181" s="93" t="s">
        <v>22330</v>
      </c>
      <c r="E8181" s="93" t="s">
        <v>14</v>
      </c>
    </row>
    <row r="8182" spans="1:5" x14ac:dyDescent="0.25">
      <c r="A8182" s="93" t="s">
        <v>1788</v>
      </c>
      <c r="B8182" t="s">
        <v>21783</v>
      </c>
      <c r="C8182">
        <v>88245</v>
      </c>
      <c r="D8182" s="93" t="s">
        <v>23988</v>
      </c>
      <c r="E8182" s="93" t="s">
        <v>14</v>
      </c>
    </row>
    <row r="8183" spans="1:5" x14ac:dyDescent="0.25">
      <c r="A8183" s="93" t="s">
        <v>1788</v>
      </c>
      <c r="B8183" t="s">
        <v>21783</v>
      </c>
      <c r="C8183">
        <v>92801</v>
      </c>
      <c r="D8183" s="93" t="s">
        <v>22196</v>
      </c>
      <c r="E8183" s="93" t="s">
        <v>14</v>
      </c>
    </row>
    <row r="8184" spans="1:5" x14ac:dyDescent="0.25">
      <c r="A8184" s="93" t="s">
        <v>1789</v>
      </c>
      <c r="D8184" s="93" t="s">
        <v>14</v>
      </c>
      <c r="E8184" s="93" t="s">
        <v>31634</v>
      </c>
    </row>
    <row r="8185" spans="1:5" x14ac:dyDescent="0.25">
      <c r="A8185" s="93" t="s">
        <v>1789</v>
      </c>
      <c r="B8185" t="s">
        <v>21791</v>
      </c>
      <c r="C8185">
        <v>39017</v>
      </c>
      <c r="D8185" s="93" t="s">
        <v>23989</v>
      </c>
      <c r="E8185" s="93" t="s">
        <v>14</v>
      </c>
    </row>
    <row r="8186" spans="1:5" x14ac:dyDescent="0.25">
      <c r="A8186" s="93" t="s">
        <v>1789</v>
      </c>
      <c r="B8186" t="s">
        <v>21791</v>
      </c>
      <c r="C8186">
        <v>43132</v>
      </c>
      <c r="D8186" s="93" t="s">
        <v>22330</v>
      </c>
      <c r="E8186" s="93" t="s">
        <v>14</v>
      </c>
    </row>
    <row r="8187" spans="1:5" x14ac:dyDescent="0.25">
      <c r="A8187" s="93" t="s">
        <v>1789</v>
      </c>
      <c r="B8187" t="s">
        <v>21783</v>
      </c>
      <c r="C8187">
        <v>88245</v>
      </c>
      <c r="D8187" s="93" t="s">
        <v>23990</v>
      </c>
      <c r="E8187" s="93" t="s">
        <v>14</v>
      </c>
    </row>
    <row r="8188" spans="1:5" x14ac:dyDescent="0.25">
      <c r="A8188" s="93" t="s">
        <v>1789</v>
      </c>
      <c r="B8188" t="s">
        <v>21783</v>
      </c>
      <c r="C8188">
        <v>92802</v>
      </c>
      <c r="D8188" s="93" t="s">
        <v>22196</v>
      </c>
      <c r="E8188" s="93" t="s">
        <v>14</v>
      </c>
    </row>
    <row r="8189" spans="1:5" x14ac:dyDescent="0.25">
      <c r="A8189" s="93" t="s">
        <v>1790</v>
      </c>
      <c r="D8189" s="93" t="s">
        <v>14</v>
      </c>
      <c r="E8189" s="93" t="s">
        <v>31635</v>
      </c>
    </row>
    <row r="8190" spans="1:5" x14ac:dyDescent="0.25">
      <c r="A8190" s="93" t="s">
        <v>1790</v>
      </c>
      <c r="B8190" t="s">
        <v>21791</v>
      </c>
      <c r="C8190">
        <v>39017</v>
      </c>
      <c r="D8190" s="93" t="s">
        <v>23991</v>
      </c>
      <c r="E8190" s="93" t="s">
        <v>14</v>
      </c>
    </row>
    <row r="8191" spans="1:5" x14ac:dyDescent="0.25">
      <c r="A8191" s="93" t="s">
        <v>1790</v>
      </c>
      <c r="B8191" t="s">
        <v>21791</v>
      </c>
      <c r="C8191">
        <v>43132</v>
      </c>
      <c r="D8191" s="93" t="s">
        <v>22330</v>
      </c>
      <c r="E8191" s="93" t="s">
        <v>14</v>
      </c>
    </row>
    <row r="8192" spans="1:5" x14ac:dyDescent="0.25">
      <c r="A8192" s="93" t="s">
        <v>1790</v>
      </c>
      <c r="B8192" t="s">
        <v>21783</v>
      </c>
      <c r="C8192">
        <v>88245</v>
      </c>
      <c r="D8192" s="93" t="s">
        <v>23992</v>
      </c>
      <c r="E8192" s="93" t="s">
        <v>14</v>
      </c>
    </row>
    <row r="8193" spans="1:5" x14ac:dyDescent="0.25">
      <c r="A8193" s="93" t="s">
        <v>1790</v>
      </c>
      <c r="B8193" t="s">
        <v>21783</v>
      </c>
      <c r="C8193">
        <v>92803</v>
      </c>
      <c r="D8193" s="93" t="s">
        <v>22196</v>
      </c>
      <c r="E8193" s="93" t="s">
        <v>14</v>
      </c>
    </row>
    <row r="8194" spans="1:5" x14ac:dyDescent="0.25">
      <c r="A8194" s="93" t="s">
        <v>1791</v>
      </c>
      <c r="D8194" s="93" t="s">
        <v>14</v>
      </c>
      <c r="E8194" s="93" t="s">
        <v>31636</v>
      </c>
    </row>
    <row r="8195" spans="1:5" x14ac:dyDescent="0.25">
      <c r="A8195" s="93" t="s">
        <v>1791</v>
      </c>
      <c r="B8195" t="s">
        <v>21791</v>
      </c>
      <c r="C8195">
        <v>39017</v>
      </c>
      <c r="D8195" s="93" t="s">
        <v>23244</v>
      </c>
      <c r="E8195" s="93" t="s">
        <v>14</v>
      </c>
    </row>
    <row r="8196" spans="1:5" x14ac:dyDescent="0.25">
      <c r="A8196" s="93" t="s">
        <v>1791</v>
      </c>
      <c r="B8196" t="s">
        <v>21791</v>
      </c>
      <c r="C8196">
        <v>43132</v>
      </c>
      <c r="D8196" s="93" t="s">
        <v>22330</v>
      </c>
      <c r="E8196" s="93" t="s">
        <v>14</v>
      </c>
    </row>
    <row r="8197" spans="1:5" x14ac:dyDescent="0.25">
      <c r="A8197" s="93" t="s">
        <v>1791</v>
      </c>
      <c r="B8197" t="s">
        <v>21783</v>
      </c>
      <c r="C8197">
        <v>88245</v>
      </c>
      <c r="D8197" s="93" t="s">
        <v>22441</v>
      </c>
      <c r="E8197" s="93" t="s">
        <v>14</v>
      </c>
    </row>
    <row r="8198" spans="1:5" x14ac:dyDescent="0.25">
      <c r="A8198" s="93" t="s">
        <v>1791</v>
      </c>
      <c r="B8198" t="s">
        <v>21783</v>
      </c>
      <c r="C8198">
        <v>92804</v>
      </c>
      <c r="D8198" s="93" t="s">
        <v>22196</v>
      </c>
      <c r="E8198" s="93" t="s">
        <v>14</v>
      </c>
    </row>
    <row r="8199" spans="1:5" x14ac:dyDescent="0.25">
      <c r="A8199" s="93" t="s">
        <v>1792</v>
      </c>
      <c r="D8199" s="93" t="s">
        <v>14</v>
      </c>
      <c r="E8199" s="93" t="s">
        <v>31637</v>
      </c>
    </row>
    <row r="8200" spans="1:5" x14ac:dyDescent="0.25">
      <c r="A8200" s="93" t="s">
        <v>1792</v>
      </c>
      <c r="B8200" t="s">
        <v>21791</v>
      </c>
      <c r="C8200">
        <v>39017</v>
      </c>
      <c r="D8200" s="93" t="s">
        <v>22216</v>
      </c>
      <c r="E8200" s="93" t="s">
        <v>14</v>
      </c>
    </row>
    <row r="8201" spans="1:5" x14ac:dyDescent="0.25">
      <c r="A8201" s="93" t="s">
        <v>1792</v>
      </c>
      <c r="B8201" t="s">
        <v>21791</v>
      </c>
      <c r="C8201">
        <v>43132</v>
      </c>
      <c r="D8201" s="93" t="s">
        <v>22330</v>
      </c>
      <c r="E8201" s="93" t="s">
        <v>14</v>
      </c>
    </row>
    <row r="8202" spans="1:5" x14ac:dyDescent="0.25">
      <c r="A8202" s="93" t="s">
        <v>1792</v>
      </c>
      <c r="B8202" t="s">
        <v>21783</v>
      </c>
      <c r="C8202">
        <v>88245</v>
      </c>
      <c r="D8202" s="93" t="s">
        <v>22045</v>
      </c>
      <c r="E8202" s="93" t="s">
        <v>14</v>
      </c>
    </row>
    <row r="8203" spans="1:5" x14ac:dyDescent="0.25">
      <c r="A8203" s="93" t="s">
        <v>1792</v>
      </c>
      <c r="B8203" t="s">
        <v>21783</v>
      </c>
      <c r="C8203">
        <v>92805</v>
      </c>
      <c r="D8203" s="93" t="s">
        <v>22196</v>
      </c>
      <c r="E8203" s="93" t="s">
        <v>14</v>
      </c>
    </row>
    <row r="8204" spans="1:5" x14ac:dyDescent="0.25">
      <c r="A8204" s="93" t="s">
        <v>1793</v>
      </c>
      <c r="D8204" s="93" t="s">
        <v>14</v>
      </c>
      <c r="E8204" s="93" t="s">
        <v>31638</v>
      </c>
    </row>
    <row r="8205" spans="1:5" x14ac:dyDescent="0.25">
      <c r="A8205" s="93" t="s">
        <v>1793</v>
      </c>
      <c r="B8205" t="s">
        <v>21791</v>
      </c>
      <c r="C8205">
        <v>39017</v>
      </c>
      <c r="D8205" s="93" t="s">
        <v>22947</v>
      </c>
      <c r="E8205" s="93" t="s">
        <v>14</v>
      </c>
    </row>
    <row r="8206" spans="1:5" x14ac:dyDescent="0.25">
      <c r="A8206" s="93" t="s">
        <v>1793</v>
      </c>
      <c r="B8206" t="s">
        <v>21791</v>
      </c>
      <c r="C8206">
        <v>43132</v>
      </c>
      <c r="D8206" s="93" t="s">
        <v>22330</v>
      </c>
      <c r="E8206" s="93" t="s">
        <v>14</v>
      </c>
    </row>
    <row r="8207" spans="1:5" x14ac:dyDescent="0.25">
      <c r="A8207" s="93" t="s">
        <v>1793</v>
      </c>
      <c r="B8207" t="s">
        <v>21783</v>
      </c>
      <c r="C8207">
        <v>88245</v>
      </c>
      <c r="D8207" s="93" t="s">
        <v>21834</v>
      </c>
      <c r="E8207" s="93" t="s">
        <v>14</v>
      </c>
    </row>
    <row r="8208" spans="1:5" x14ac:dyDescent="0.25">
      <c r="A8208" s="93" t="s">
        <v>1793</v>
      </c>
      <c r="B8208" t="s">
        <v>21783</v>
      </c>
      <c r="C8208">
        <v>92806</v>
      </c>
      <c r="D8208" s="93" t="s">
        <v>22196</v>
      </c>
      <c r="E8208" s="93" t="s">
        <v>14</v>
      </c>
    </row>
    <row r="8209" spans="1:5" x14ac:dyDescent="0.25">
      <c r="A8209" s="93" t="s">
        <v>1794</v>
      </c>
      <c r="D8209" s="93" t="s">
        <v>14</v>
      </c>
      <c r="E8209" s="93" t="s">
        <v>31639</v>
      </c>
    </row>
    <row r="8210" spans="1:5" x14ac:dyDescent="0.25">
      <c r="A8210" s="93" t="s">
        <v>1794</v>
      </c>
      <c r="B8210" t="s">
        <v>21791</v>
      </c>
      <c r="C8210">
        <v>39017</v>
      </c>
      <c r="D8210" s="93" t="s">
        <v>23993</v>
      </c>
      <c r="E8210" s="93" t="s">
        <v>14</v>
      </c>
    </row>
    <row r="8211" spans="1:5" x14ac:dyDescent="0.25">
      <c r="A8211" s="93" t="s">
        <v>1794</v>
      </c>
      <c r="B8211" t="s">
        <v>21791</v>
      </c>
      <c r="C8211">
        <v>43132</v>
      </c>
      <c r="D8211" s="93" t="s">
        <v>22330</v>
      </c>
      <c r="E8211" s="93" t="s">
        <v>14</v>
      </c>
    </row>
    <row r="8212" spans="1:5" x14ac:dyDescent="0.25">
      <c r="A8212" s="93" t="s">
        <v>1794</v>
      </c>
      <c r="B8212" t="s">
        <v>21783</v>
      </c>
      <c r="C8212">
        <v>88245</v>
      </c>
      <c r="D8212" s="93" t="s">
        <v>22065</v>
      </c>
      <c r="E8212" s="93" t="s">
        <v>14</v>
      </c>
    </row>
    <row r="8213" spans="1:5" x14ac:dyDescent="0.25">
      <c r="A8213" s="93" t="s">
        <v>1794</v>
      </c>
      <c r="B8213" t="s">
        <v>21783</v>
      </c>
      <c r="C8213">
        <v>92798</v>
      </c>
      <c r="D8213" s="93" t="s">
        <v>22196</v>
      </c>
      <c r="E8213" s="93" t="s">
        <v>14</v>
      </c>
    </row>
    <row r="8214" spans="1:5" x14ac:dyDescent="0.25">
      <c r="A8214" s="93" t="s">
        <v>1795</v>
      </c>
      <c r="D8214" s="93" t="s">
        <v>14</v>
      </c>
      <c r="E8214" s="93" t="s">
        <v>31640</v>
      </c>
    </row>
    <row r="8215" spans="1:5" x14ac:dyDescent="0.25">
      <c r="A8215" s="93" t="s">
        <v>1795</v>
      </c>
      <c r="B8215" t="s">
        <v>21791</v>
      </c>
      <c r="C8215">
        <v>1525</v>
      </c>
      <c r="D8215" s="93" t="s">
        <v>23994</v>
      </c>
      <c r="E8215" s="93" t="s">
        <v>14</v>
      </c>
    </row>
    <row r="8216" spans="1:5" x14ac:dyDescent="0.25">
      <c r="A8216" s="93" t="s">
        <v>1795</v>
      </c>
      <c r="B8216" t="s">
        <v>21783</v>
      </c>
      <c r="C8216">
        <v>88309</v>
      </c>
      <c r="D8216" s="93" t="s">
        <v>23995</v>
      </c>
      <c r="E8216" s="93" t="s">
        <v>14</v>
      </c>
    </row>
    <row r="8217" spans="1:5" x14ac:dyDescent="0.25">
      <c r="A8217" s="93" t="s">
        <v>1795</v>
      </c>
      <c r="B8217" t="s">
        <v>21783</v>
      </c>
      <c r="C8217">
        <v>90586</v>
      </c>
      <c r="D8217" s="93" t="s">
        <v>23996</v>
      </c>
      <c r="E8217" s="93" t="s">
        <v>14</v>
      </c>
    </row>
    <row r="8218" spans="1:5" x14ac:dyDescent="0.25">
      <c r="A8218" s="93" t="s">
        <v>1795</v>
      </c>
      <c r="B8218" t="s">
        <v>21783</v>
      </c>
      <c r="C8218">
        <v>90587</v>
      </c>
      <c r="D8218" s="93" t="s">
        <v>23997</v>
      </c>
      <c r="E8218" s="93" t="s">
        <v>14</v>
      </c>
    </row>
    <row r="8219" spans="1:5" x14ac:dyDescent="0.25">
      <c r="A8219" s="93" t="s">
        <v>1796</v>
      </c>
      <c r="D8219" s="93" t="s">
        <v>14</v>
      </c>
      <c r="E8219" s="93" t="s">
        <v>31641</v>
      </c>
    </row>
    <row r="8220" spans="1:5" x14ac:dyDescent="0.25">
      <c r="A8220" s="93" t="s">
        <v>1796</v>
      </c>
      <c r="B8220" t="s">
        <v>21783</v>
      </c>
      <c r="C8220">
        <v>5901</v>
      </c>
      <c r="D8220" s="93" t="s">
        <v>23998</v>
      </c>
      <c r="E8220" s="93" t="s">
        <v>14</v>
      </c>
    </row>
    <row r="8221" spans="1:5" x14ac:dyDescent="0.25">
      <c r="A8221" s="93" t="s">
        <v>1796</v>
      </c>
      <c r="B8221" t="s">
        <v>21783</v>
      </c>
      <c r="C8221">
        <v>5903</v>
      </c>
      <c r="D8221" s="93" t="s">
        <v>23403</v>
      </c>
      <c r="E8221" s="93" t="s">
        <v>14</v>
      </c>
    </row>
    <row r="8222" spans="1:5" x14ac:dyDescent="0.25">
      <c r="A8222" s="93" t="s">
        <v>1796</v>
      </c>
      <c r="B8222" t="s">
        <v>21791</v>
      </c>
      <c r="C8222">
        <v>41697</v>
      </c>
      <c r="D8222" s="93" t="s">
        <v>23079</v>
      </c>
      <c r="E8222" s="93" t="s">
        <v>14</v>
      </c>
    </row>
    <row r="8223" spans="1:5" x14ac:dyDescent="0.25">
      <c r="A8223" s="93" t="s">
        <v>1796</v>
      </c>
      <c r="B8223" t="s">
        <v>21791</v>
      </c>
      <c r="C8223">
        <v>44480</v>
      </c>
      <c r="D8223" s="93" t="s">
        <v>23999</v>
      </c>
      <c r="E8223" s="93" t="s">
        <v>14</v>
      </c>
    </row>
    <row r="8224" spans="1:5" x14ac:dyDescent="0.25">
      <c r="A8224" s="93" t="s">
        <v>1796</v>
      </c>
      <c r="B8224" t="s">
        <v>21783</v>
      </c>
      <c r="C8224">
        <v>88316</v>
      </c>
      <c r="D8224" s="93" t="s">
        <v>24000</v>
      </c>
      <c r="E8224" s="93" t="s">
        <v>14</v>
      </c>
    </row>
    <row r="8225" spans="1:5" x14ac:dyDescent="0.25">
      <c r="A8225" s="93" t="s">
        <v>1796</v>
      </c>
      <c r="B8225" t="s">
        <v>21783</v>
      </c>
      <c r="C8225">
        <v>90631</v>
      </c>
      <c r="D8225" s="93" t="s">
        <v>24001</v>
      </c>
      <c r="E8225" s="93" t="s">
        <v>14</v>
      </c>
    </row>
    <row r="8226" spans="1:5" x14ac:dyDescent="0.25">
      <c r="A8226" s="93" t="s">
        <v>1796</v>
      </c>
      <c r="B8226" t="s">
        <v>21783</v>
      </c>
      <c r="C8226">
        <v>90632</v>
      </c>
      <c r="D8226" s="93" t="s">
        <v>23403</v>
      </c>
      <c r="E8226" s="93" t="s">
        <v>14</v>
      </c>
    </row>
    <row r="8227" spans="1:5" x14ac:dyDescent="0.25">
      <c r="A8227" s="93" t="s">
        <v>1796</v>
      </c>
      <c r="B8227" t="s">
        <v>21783</v>
      </c>
      <c r="C8227">
        <v>90650</v>
      </c>
      <c r="D8227" s="93" t="s">
        <v>23998</v>
      </c>
      <c r="E8227" s="93" t="s">
        <v>14</v>
      </c>
    </row>
    <row r="8228" spans="1:5" x14ac:dyDescent="0.25">
      <c r="A8228" s="93" t="s">
        <v>1796</v>
      </c>
      <c r="B8228" t="s">
        <v>21783</v>
      </c>
      <c r="C8228">
        <v>90651</v>
      </c>
      <c r="D8228" s="93" t="s">
        <v>23403</v>
      </c>
      <c r="E8228" s="93" t="s">
        <v>14</v>
      </c>
    </row>
    <row r="8229" spans="1:5" x14ac:dyDescent="0.25">
      <c r="A8229" s="93" t="s">
        <v>1796</v>
      </c>
      <c r="B8229" t="s">
        <v>21783</v>
      </c>
      <c r="C8229">
        <v>90776</v>
      </c>
      <c r="D8229" s="93" t="s">
        <v>24002</v>
      </c>
      <c r="E8229" s="93" t="s">
        <v>14</v>
      </c>
    </row>
    <row r="8230" spans="1:5" x14ac:dyDescent="0.25">
      <c r="A8230" s="93" t="s">
        <v>1796</v>
      </c>
      <c r="B8230" t="s">
        <v>21783</v>
      </c>
      <c r="C8230">
        <v>90778</v>
      </c>
      <c r="D8230" s="93" t="s">
        <v>24003</v>
      </c>
      <c r="E8230" s="93" t="s">
        <v>14</v>
      </c>
    </row>
    <row r="8231" spans="1:5" x14ac:dyDescent="0.25">
      <c r="A8231" s="93" t="s">
        <v>1796</v>
      </c>
      <c r="B8231" t="s">
        <v>21783</v>
      </c>
      <c r="C8231">
        <v>100981</v>
      </c>
      <c r="D8231" s="93" t="s">
        <v>23923</v>
      </c>
      <c r="E8231" s="93" t="s">
        <v>14</v>
      </c>
    </row>
    <row r="8232" spans="1:5" x14ac:dyDescent="0.25">
      <c r="A8232" s="93" t="s">
        <v>1797</v>
      </c>
      <c r="D8232" s="93" t="s">
        <v>14</v>
      </c>
      <c r="E8232" s="93" t="s">
        <v>31642</v>
      </c>
    </row>
    <row r="8233" spans="1:5" x14ac:dyDescent="0.25">
      <c r="A8233" s="93" t="s">
        <v>1797</v>
      </c>
      <c r="B8233" t="s">
        <v>21783</v>
      </c>
      <c r="C8233">
        <v>5901</v>
      </c>
      <c r="D8233" s="93" t="s">
        <v>24004</v>
      </c>
      <c r="E8233" s="93" t="s">
        <v>14</v>
      </c>
    </row>
    <row r="8234" spans="1:5" x14ac:dyDescent="0.25">
      <c r="A8234" s="93" t="s">
        <v>1797</v>
      </c>
      <c r="B8234" t="s">
        <v>21783</v>
      </c>
      <c r="C8234">
        <v>5903</v>
      </c>
      <c r="D8234" s="93" t="s">
        <v>21808</v>
      </c>
      <c r="E8234" s="93" t="s">
        <v>14</v>
      </c>
    </row>
    <row r="8235" spans="1:5" x14ac:dyDescent="0.25">
      <c r="A8235" s="93" t="s">
        <v>1797</v>
      </c>
      <c r="B8235" t="s">
        <v>21791</v>
      </c>
      <c r="C8235">
        <v>41697</v>
      </c>
      <c r="D8235" s="93" t="s">
        <v>23079</v>
      </c>
      <c r="E8235" s="93" t="s">
        <v>14</v>
      </c>
    </row>
    <row r="8236" spans="1:5" x14ac:dyDescent="0.25">
      <c r="A8236" s="93" t="s">
        <v>1797</v>
      </c>
      <c r="B8236" t="s">
        <v>21791</v>
      </c>
      <c r="C8236">
        <v>44480</v>
      </c>
      <c r="D8236" s="93" t="s">
        <v>23999</v>
      </c>
      <c r="E8236" s="93" t="s">
        <v>14</v>
      </c>
    </row>
    <row r="8237" spans="1:5" x14ac:dyDescent="0.25">
      <c r="A8237" s="93" t="s">
        <v>1797</v>
      </c>
      <c r="B8237" t="s">
        <v>21783</v>
      </c>
      <c r="C8237">
        <v>88316</v>
      </c>
      <c r="D8237" s="93" t="s">
        <v>24005</v>
      </c>
      <c r="E8237" s="93" t="s">
        <v>14</v>
      </c>
    </row>
    <row r="8238" spans="1:5" x14ac:dyDescent="0.25">
      <c r="A8238" s="93" t="s">
        <v>1797</v>
      </c>
      <c r="B8238" t="s">
        <v>21783</v>
      </c>
      <c r="C8238">
        <v>90631</v>
      </c>
      <c r="D8238" s="93" t="s">
        <v>24004</v>
      </c>
      <c r="E8238" s="93" t="s">
        <v>14</v>
      </c>
    </row>
    <row r="8239" spans="1:5" x14ac:dyDescent="0.25">
      <c r="A8239" s="93" t="s">
        <v>1797</v>
      </c>
      <c r="B8239" t="s">
        <v>21783</v>
      </c>
      <c r="C8239">
        <v>90632</v>
      </c>
      <c r="D8239" s="93" t="s">
        <v>21808</v>
      </c>
      <c r="E8239" s="93" t="s">
        <v>14</v>
      </c>
    </row>
    <row r="8240" spans="1:5" x14ac:dyDescent="0.25">
      <c r="A8240" s="93" t="s">
        <v>1797</v>
      </c>
      <c r="B8240" t="s">
        <v>21783</v>
      </c>
      <c r="C8240">
        <v>90650</v>
      </c>
      <c r="D8240" s="93" t="s">
        <v>24004</v>
      </c>
      <c r="E8240" s="93" t="s">
        <v>14</v>
      </c>
    </row>
    <row r="8241" spans="1:5" x14ac:dyDescent="0.25">
      <c r="A8241" s="93" t="s">
        <v>1797</v>
      </c>
      <c r="B8241" t="s">
        <v>21783</v>
      </c>
      <c r="C8241">
        <v>90651</v>
      </c>
      <c r="D8241" s="93" t="s">
        <v>21808</v>
      </c>
      <c r="E8241" s="93" t="s">
        <v>14</v>
      </c>
    </row>
    <row r="8242" spans="1:5" x14ac:dyDescent="0.25">
      <c r="A8242" s="93" t="s">
        <v>1797</v>
      </c>
      <c r="B8242" t="s">
        <v>21783</v>
      </c>
      <c r="C8242">
        <v>90776</v>
      </c>
      <c r="D8242" s="93" t="s">
        <v>24006</v>
      </c>
      <c r="E8242" s="93" t="s">
        <v>14</v>
      </c>
    </row>
    <row r="8243" spans="1:5" x14ac:dyDescent="0.25">
      <c r="A8243" s="93" t="s">
        <v>1797</v>
      </c>
      <c r="B8243" t="s">
        <v>21783</v>
      </c>
      <c r="C8243">
        <v>90778</v>
      </c>
      <c r="D8243" s="93" t="s">
        <v>24007</v>
      </c>
      <c r="E8243" s="93" t="s">
        <v>14</v>
      </c>
    </row>
    <row r="8244" spans="1:5" x14ac:dyDescent="0.25">
      <c r="A8244" s="93" t="s">
        <v>1797</v>
      </c>
      <c r="B8244" t="s">
        <v>21783</v>
      </c>
      <c r="C8244">
        <v>100981</v>
      </c>
      <c r="D8244" s="93" t="s">
        <v>23923</v>
      </c>
      <c r="E8244" s="93" t="s">
        <v>14</v>
      </c>
    </row>
    <row r="8245" spans="1:5" x14ac:dyDescent="0.25">
      <c r="A8245" s="93" t="s">
        <v>1798</v>
      </c>
      <c r="D8245" s="93" t="s">
        <v>14</v>
      </c>
      <c r="E8245" s="93" t="s">
        <v>31643</v>
      </c>
    </row>
    <row r="8246" spans="1:5" x14ac:dyDescent="0.25">
      <c r="A8246" s="93" t="s">
        <v>1798</v>
      </c>
      <c r="B8246" t="s">
        <v>21783</v>
      </c>
      <c r="C8246">
        <v>5901</v>
      </c>
      <c r="D8246" s="93" t="s">
        <v>24008</v>
      </c>
      <c r="E8246" s="93" t="s">
        <v>14</v>
      </c>
    </row>
    <row r="8247" spans="1:5" x14ac:dyDescent="0.25">
      <c r="A8247" s="93" t="s">
        <v>1798</v>
      </c>
      <c r="B8247" t="s">
        <v>21783</v>
      </c>
      <c r="C8247">
        <v>5903</v>
      </c>
      <c r="D8247" s="93" t="s">
        <v>24009</v>
      </c>
      <c r="E8247" s="93" t="s">
        <v>14</v>
      </c>
    </row>
    <row r="8248" spans="1:5" x14ac:dyDescent="0.25">
      <c r="A8248" s="93" t="s">
        <v>1798</v>
      </c>
      <c r="B8248" t="s">
        <v>21791</v>
      </c>
      <c r="C8248">
        <v>41697</v>
      </c>
      <c r="D8248" s="93" t="s">
        <v>23079</v>
      </c>
      <c r="E8248" s="93" t="s">
        <v>14</v>
      </c>
    </row>
    <row r="8249" spans="1:5" x14ac:dyDescent="0.25">
      <c r="A8249" s="93" t="s">
        <v>1798</v>
      </c>
      <c r="B8249" t="s">
        <v>21791</v>
      </c>
      <c r="C8249">
        <v>44480</v>
      </c>
      <c r="D8249" s="93" t="s">
        <v>23999</v>
      </c>
      <c r="E8249" s="93" t="s">
        <v>14</v>
      </c>
    </row>
    <row r="8250" spans="1:5" x14ac:dyDescent="0.25">
      <c r="A8250" s="93" t="s">
        <v>1798</v>
      </c>
      <c r="B8250" t="s">
        <v>21783</v>
      </c>
      <c r="C8250">
        <v>88316</v>
      </c>
      <c r="D8250" s="93" t="s">
        <v>24010</v>
      </c>
      <c r="E8250" s="93" t="s">
        <v>14</v>
      </c>
    </row>
    <row r="8251" spans="1:5" x14ac:dyDescent="0.25">
      <c r="A8251" s="93" t="s">
        <v>1798</v>
      </c>
      <c r="B8251" t="s">
        <v>21783</v>
      </c>
      <c r="C8251">
        <v>90631</v>
      </c>
      <c r="D8251" s="93" t="s">
        <v>22635</v>
      </c>
      <c r="E8251" s="93" t="s">
        <v>14</v>
      </c>
    </row>
    <row r="8252" spans="1:5" x14ac:dyDescent="0.25">
      <c r="A8252" s="93" t="s">
        <v>1798</v>
      </c>
      <c r="B8252" t="s">
        <v>21783</v>
      </c>
      <c r="C8252">
        <v>90632</v>
      </c>
      <c r="D8252" s="93" t="s">
        <v>24011</v>
      </c>
      <c r="E8252" s="93" t="s">
        <v>14</v>
      </c>
    </row>
    <row r="8253" spans="1:5" x14ac:dyDescent="0.25">
      <c r="A8253" s="93" t="s">
        <v>1798</v>
      </c>
      <c r="B8253" t="s">
        <v>21783</v>
      </c>
      <c r="C8253">
        <v>90650</v>
      </c>
      <c r="D8253" s="93" t="s">
        <v>24008</v>
      </c>
      <c r="E8253" s="93" t="s">
        <v>14</v>
      </c>
    </row>
    <row r="8254" spans="1:5" x14ac:dyDescent="0.25">
      <c r="A8254" s="93" t="s">
        <v>1798</v>
      </c>
      <c r="B8254" t="s">
        <v>21783</v>
      </c>
      <c r="C8254">
        <v>90651</v>
      </c>
      <c r="D8254" s="93" t="s">
        <v>24009</v>
      </c>
      <c r="E8254" s="93" t="s">
        <v>14</v>
      </c>
    </row>
    <row r="8255" spans="1:5" x14ac:dyDescent="0.25">
      <c r="A8255" s="93" t="s">
        <v>1798</v>
      </c>
      <c r="B8255" t="s">
        <v>21783</v>
      </c>
      <c r="C8255">
        <v>90776</v>
      </c>
      <c r="D8255" s="93" t="s">
        <v>22490</v>
      </c>
      <c r="E8255" s="93" t="s">
        <v>14</v>
      </c>
    </row>
    <row r="8256" spans="1:5" x14ac:dyDescent="0.25">
      <c r="A8256" s="93" t="s">
        <v>1798</v>
      </c>
      <c r="B8256" t="s">
        <v>21783</v>
      </c>
      <c r="C8256">
        <v>90778</v>
      </c>
      <c r="D8256" s="93" t="s">
        <v>22852</v>
      </c>
      <c r="E8256" s="93" t="s">
        <v>14</v>
      </c>
    </row>
    <row r="8257" spans="1:5" x14ac:dyDescent="0.25">
      <c r="A8257" s="93" t="s">
        <v>1798</v>
      </c>
      <c r="B8257" t="s">
        <v>21783</v>
      </c>
      <c r="C8257">
        <v>100981</v>
      </c>
      <c r="D8257" s="93" t="s">
        <v>22604</v>
      </c>
      <c r="E8257" s="93" t="s">
        <v>14</v>
      </c>
    </row>
    <row r="8258" spans="1:5" x14ac:dyDescent="0.25">
      <c r="A8258" s="93" t="s">
        <v>1799</v>
      </c>
      <c r="D8258" s="93" t="s">
        <v>14</v>
      </c>
      <c r="E8258" s="93" t="s">
        <v>31644</v>
      </c>
    </row>
    <row r="8259" spans="1:5" x14ac:dyDescent="0.25">
      <c r="A8259" s="93" t="s">
        <v>1799</v>
      </c>
      <c r="B8259" t="s">
        <v>21783</v>
      </c>
      <c r="C8259">
        <v>5901</v>
      </c>
      <c r="D8259" s="93" t="s">
        <v>24012</v>
      </c>
      <c r="E8259" s="93" t="s">
        <v>14</v>
      </c>
    </row>
    <row r="8260" spans="1:5" x14ac:dyDescent="0.25">
      <c r="A8260" s="93" t="s">
        <v>1799</v>
      </c>
      <c r="B8260" t="s">
        <v>21783</v>
      </c>
      <c r="C8260">
        <v>5903</v>
      </c>
      <c r="D8260" s="93" t="s">
        <v>24013</v>
      </c>
      <c r="E8260" s="93" t="s">
        <v>14</v>
      </c>
    </row>
    <row r="8261" spans="1:5" x14ac:dyDescent="0.25">
      <c r="A8261" s="93" t="s">
        <v>1799</v>
      </c>
      <c r="B8261" t="s">
        <v>21791</v>
      </c>
      <c r="C8261">
        <v>41697</v>
      </c>
      <c r="D8261" s="93" t="s">
        <v>23079</v>
      </c>
      <c r="E8261" s="93" t="s">
        <v>14</v>
      </c>
    </row>
    <row r="8262" spans="1:5" x14ac:dyDescent="0.25">
      <c r="A8262" s="93" t="s">
        <v>1799</v>
      </c>
      <c r="B8262" t="s">
        <v>21791</v>
      </c>
      <c r="C8262">
        <v>44480</v>
      </c>
      <c r="D8262" s="93" t="s">
        <v>23999</v>
      </c>
      <c r="E8262" s="93" t="s">
        <v>14</v>
      </c>
    </row>
    <row r="8263" spans="1:5" x14ac:dyDescent="0.25">
      <c r="A8263" s="93" t="s">
        <v>1799</v>
      </c>
      <c r="B8263" t="s">
        <v>21783</v>
      </c>
      <c r="C8263">
        <v>88316</v>
      </c>
      <c r="D8263" s="93" t="s">
        <v>24014</v>
      </c>
      <c r="E8263" s="93" t="s">
        <v>14</v>
      </c>
    </row>
    <row r="8264" spans="1:5" x14ac:dyDescent="0.25">
      <c r="A8264" s="93" t="s">
        <v>1799</v>
      </c>
      <c r="B8264" t="s">
        <v>21783</v>
      </c>
      <c r="C8264">
        <v>90631</v>
      </c>
      <c r="D8264" s="93" t="s">
        <v>22006</v>
      </c>
      <c r="E8264" s="93" t="s">
        <v>14</v>
      </c>
    </row>
    <row r="8265" spans="1:5" x14ac:dyDescent="0.25">
      <c r="A8265" s="93" t="s">
        <v>1799</v>
      </c>
      <c r="B8265" t="s">
        <v>21783</v>
      </c>
      <c r="C8265">
        <v>90632</v>
      </c>
      <c r="D8265" s="93" t="s">
        <v>23733</v>
      </c>
      <c r="E8265" s="93" t="s">
        <v>14</v>
      </c>
    </row>
    <row r="8266" spans="1:5" x14ac:dyDescent="0.25">
      <c r="A8266" s="93" t="s">
        <v>1799</v>
      </c>
      <c r="B8266" t="s">
        <v>21783</v>
      </c>
      <c r="C8266">
        <v>90650</v>
      </c>
      <c r="D8266" s="93" t="s">
        <v>24012</v>
      </c>
      <c r="E8266" s="93" t="s">
        <v>14</v>
      </c>
    </row>
    <row r="8267" spans="1:5" x14ac:dyDescent="0.25">
      <c r="A8267" s="93" t="s">
        <v>1799</v>
      </c>
      <c r="B8267" t="s">
        <v>21783</v>
      </c>
      <c r="C8267">
        <v>90651</v>
      </c>
      <c r="D8267" s="93" t="s">
        <v>24013</v>
      </c>
      <c r="E8267" s="93" t="s">
        <v>14</v>
      </c>
    </row>
    <row r="8268" spans="1:5" x14ac:dyDescent="0.25">
      <c r="A8268" s="93" t="s">
        <v>1799</v>
      </c>
      <c r="B8268" t="s">
        <v>21783</v>
      </c>
      <c r="C8268">
        <v>90776</v>
      </c>
      <c r="D8268" s="93" t="s">
        <v>24015</v>
      </c>
      <c r="E8268" s="93" t="s">
        <v>14</v>
      </c>
    </row>
    <row r="8269" spans="1:5" x14ac:dyDescent="0.25">
      <c r="A8269" s="93" t="s">
        <v>1799</v>
      </c>
      <c r="B8269" t="s">
        <v>21783</v>
      </c>
      <c r="C8269">
        <v>90778</v>
      </c>
      <c r="D8269" s="93" t="s">
        <v>24016</v>
      </c>
      <c r="E8269" s="93" t="s">
        <v>14</v>
      </c>
    </row>
    <row r="8270" spans="1:5" x14ac:dyDescent="0.25">
      <c r="A8270" s="93" t="s">
        <v>1799</v>
      </c>
      <c r="B8270" t="s">
        <v>21783</v>
      </c>
      <c r="C8270">
        <v>100981</v>
      </c>
      <c r="D8270" s="93" t="s">
        <v>22604</v>
      </c>
      <c r="E8270" s="93" t="s">
        <v>14</v>
      </c>
    </row>
    <row r="8271" spans="1:5" x14ac:dyDescent="0.25">
      <c r="A8271" s="93" t="s">
        <v>1800</v>
      </c>
      <c r="D8271" s="93" t="s">
        <v>14</v>
      </c>
      <c r="E8271" s="93" t="s">
        <v>31645</v>
      </c>
    </row>
    <row r="8272" spans="1:5" x14ac:dyDescent="0.25">
      <c r="A8272" s="93" t="s">
        <v>1800</v>
      </c>
      <c r="B8272" t="s">
        <v>21783</v>
      </c>
      <c r="C8272">
        <v>5901</v>
      </c>
      <c r="D8272" s="93" t="s">
        <v>22062</v>
      </c>
      <c r="E8272" s="93" t="s">
        <v>14</v>
      </c>
    </row>
    <row r="8273" spans="1:5" x14ac:dyDescent="0.25">
      <c r="A8273" s="93" t="s">
        <v>1800</v>
      </c>
      <c r="B8273" t="s">
        <v>21783</v>
      </c>
      <c r="C8273">
        <v>5903</v>
      </c>
      <c r="D8273" s="93" t="s">
        <v>24017</v>
      </c>
      <c r="E8273" s="93" t="s">
        <v>14</v>
      </c>
    </row>
    <row r="8274" spans="1:5" x14ac:dyDescent="0.25">
      <c r="A8274" s="93" t="s">
        <v>1800</v>
      </c>
      <c r="B8274" t="s">
        <v>21791</v>
      </c>
      <c r="C8274">
        <v>41697</v>
      </c>
      <c r="D8274" s="93" t="s">
        <v>23079</v>
      </c>
      <c r="E8274" s="93" t="s">
        <v>14</v>
      </c>
    </row>
    <row r="8275" spans="1:5" x14ac:dyDescent="0.25">
      <c r="A8275" s="93" t="s">
        <v>1800</v>
      </c>
      <c r="B8275" t="s">
        <v>21791</v>
      </c>
      <c r="C8275">
        <v>44480</v>
      </c>
      <c r="D8275" s="93" t="s">
        <v>23999</v>
      </c>
      <c r="E8275" s="93" t="s">
        <v>14</v>
      </c>
    </row>
    <row r="8276" spans="1:5" x14ac:dyDescent="0.25">
      <c r="A8276" s="93" t="s">
        <v>1800</v>
      </c>
      <c r="B8276" t="s">
        <v>21783</v>
      </c>
      <c r="C8276">
        <v>88316</v>
      </c>
      <c r="D8276" s="93" t="s">
        <v>24018</v>
      </c>
      <c r="E8276" s="93" t="s">
        <v>14</v>
      </c>
    </row>
    <row r="8277" spans="1:5" x14ac:dyDescent="0.25">
      <c r="A8277" s="93" t="s">
        <v>1800</v>
      </c>
      <c r="B8277" t="s">
        <v>21783</v>
      </c>
      <c r="C8277">
        <v>90631</v>
      </c>
      <c r="D8277" s="93" t="s">
        <v>24019</v>
      </c>
      <c r="E8277" s="93" t="s">
        <v>14</v>
      </c>
    </row>
    <row r="8278" spans="1:5" x14ac:dyDescent="0.25">
      <c r="A8278" s="93" t="s">
        <v>1800</v>
      </c>
      <c r="B8278" t="s">
        <v>21783</v>
      </c>
      <c r="C8278">
        <v>90632</v>
      </c>
      <c r="D8278" s="93" t="s">
        <v>22548</v>
      </c>
      <c r="E8278" s="93" t="s">
        <v>14</v>
      </c>
    </row>
    <row r="8279" spans="1:5" x14ac:dyDescent="0.25">
      <c r="A8279" s="93" t="s">
        <v>1800</v>
      </c>
      <c r="B8279" t="s">
        <v>21783</v>
      </c>
      <c r="C8279">
        <v>90650</v>
      </c>
      <c r="D8279" s="93" t="s">
        <v>22062</v>
      </c>
      <c r="E8279" s="93" t="s">
        <v>14</v>
      </c>
    </row>
    <row r="8280" spans="1:5" x14ac:dyDescent="0.25">
      <c r="A8280" s="93" t="s">
        <v>1800</v>
      </c>
      <c r="B8280" t="s">
        <v>21783</v>
      </c>
      <c r="C8280">
        <v>90651</v>
      </c>
      <c r="D8280" s="93" t="s">
        <v>24017</v>
      </c>
      <c r="E8280" s="93" t="s">
        <v>14</v>
      </c>
    </row>
    <row r="8281" spans="1:5" x14ac:dyDescent="0.25">
      <c r="A8281" s="93" t="s">
        <v>1800</v>
      </c>
      <c r="B8281" t="s">
        <v>21783</v>
      </c>
      <c r="C8281">
        <v>90776</v>
      </c>
      <c r="D8281" s="93" t="s">
        <v>24020</v>
      </c>
      <c r="E8281" s="93" t="s">
        <v>14</v>
      </c>
    </row>
    <row r="8282" spans="1:5" x14ac:dyDescent="0.25">
      <c r="A8282" s="93" t="s">
        <v>1800</v>
      </c>
      <c r="B8282" t="s">
        <v>21783</v>
      </c>
      <c r="C8282">
        <v>90778</v>
      </c>
      <c r="D8282" s="93" t="s">
        <v>23654</v>
      </c>
      <c r="E8282" s="93" t="s">
        <v>14</v>
      </c>
    </row>
    <row r="8283" spans="1:5" x14ac:dyDescent="0.25">
      <c r="A8283" s="93" t="s">
        <v>1800</v>
      </c>
      <c r="B8283" t="s">
        <v>21783</v>
      </c>
      <c r="C8283">
        <v>100981</v>
      </c>
      <c r="D8283" s="93" t="s">
        <v>21854</v>
      </c>
      <c r="E8283" s="93" t="s">
        <v>14</v>
      </c>
    </row>
    <row r="8284" spans="1:5" x14ac:dyDescent="0.25">
      <c r="A8284" s="93" t="s">
        <v>1801</v>
      </c>
      <c r="D8284" s="93" t="s">
        <v>14</v>
      </c>
      <c r="E8284" s="93" t="s">
        <v>31646</v>
      </c>
    </row>
    <row r="8285" spans="1:5" x14ac:dyDescent="0.25">
      <c r="A8285" s="93" t="s">
        <v>1801</v>
      </c>
      <c r="B8285" t="s">
        <v>21783</v>
      </c>
      <c r="C8285">
        <v>5901</v>
      </c>
      <c r="D8285" s="93" t="s">
        <v>24021</v>
      </c>
      <c r="E8285" s="93" t="s">
        <v>14</v>
      </c>
    </row>
    <row r="8286" spans="1:5" x14ac:dyDescent="0.25">
      <c r="A8286" s="93" t="s">
        <v>1801</v>
      </c>
      <c r="B8286" t="s">
        <v>21783</v>
      </c>
      <c r="C8286">
        <v>5903</v>
      </c>
      <c r="D8286" s="93" t="s">
        <v>24022</v>
      </c>
      <c r="E8286" s="93" t="s">
        <v>14</v>
      </c>
    </row>
    <row r="8287" spans="1:5" x14ac:dyDescent="0.25">
      <c r="A8287" s="93" t="s">
        <v>1801</v>
      </c>
      <c r="B8287" t="s">
        <v>21791</v>
      </c>
      <c r="C8287">
        <v>41697</v>
      </c>
      <c r="D8287" s="93" t="s">
        <v>23079</v>
      </c>
      <c r="E8287" s="93" t="s">
        <v>14</v>
      </c>
    </row>
    <row r="8288" spans="1:5" x14ac:dyDescent="0.25">
      <c r="A8288" s="93" t="s">
        <v>1801</v>
      </c>
      <c r="B8288" t="s">
        <v>21791</v>
      </c>
      <c r="C8288">
        <v>44480</v>
      </c>
      <c r="D8288" s="93" t="s">
        <v>23999</v>
      </c>
      <c r="E8288" s="93" t="s">
        <v>14</v>
      </c>
    </row>
    <row r="8289" spans="1:5" x14ac:dyDescent="0.25">
      <c r="A8289" s="93" t="s">
        <v>1801</v>
      </c>
      <c r="B8289" t="s">
        <v>21783</v>
      </c>
      <c r="C8289">
        <v>88316</v>
      </c>
      <c r="D8289" s="93" t="s">
        <v>24023</v>
      </c>
      <c r="E8289" s="93" t="s">
        <v>14</v>
      </c>
    </row>
    <row r="8290" spans="1:5" x14ac:dyDescent="0.25">
      <c r="A8290" s="93" t="s">
        <v>1801</v>
      </c>
      <c r="B8290" t="s">
        <v>21783</v>
      </c>
      <c r="C8290">
        <v>90631</v>
      </c>
      <c r="D8290" s="93" t="s">
        <v>24024</v>
      </c>
      <c r="E8290" s="93" t="s">
        <v>14</v>
      </c>
    </row>
    <row r="8291" spans="1:5" x14ac:dyDescent="0.25">
      <c r="A8291" s="93" t="s">
        <v>1801</v>
      </c>
      <c r="B8291" t="s">
        <v>21783</v>
      </c>
      <c r="C8291">
        <v>90632</v>
      </c>
      <c r="D8291" s="93" t="s">
        <v>24022</v>
      </c>
      <c r="E8291" s="93" t="s">
        <v>14</v>
      </c>
    </row>
    <row r="8292" spans="1:5" x14ac:dyDescent="0.25">
      <c r="A8292" s="93" t="s">
        <v>1801</v>
      </c>
      <c r="B8292" t="s">
        <v>21783</v>
      </c>
      <c r="C8292">
        <v>90650</v>
      </c>
      <c r="D8292" s="93" t="s">
        <v>24021</v>
      </c>
      <c r="E8292" s="93" t="s">
        <v>14</v>
      </c>
    </row>
    <row r="8293" spans="1:5" x14ac:dyDescent="0.25">
      <c r="A8293" s="93" t="s">
        <v>1801</v>
      </c>
      <c r="B8293" t="s">
        <v>21783</v>
      </c>
      <c r="C8293">
        <v>90651</v>
      </c>
      <c r="D8293" s="93" t="s">
        <v>24022</v>
      </c>
      <c r="E8293" s="93" t="s">
        <v>14</v>
      </c>
    </row>
    <row r="8294" spans="1:5" x14ac:dyDescent="0.25">
      <c r="A8294" s="93" t="s">
        <v>1801</v>
      </c>
      <c r="B8294" t="s">
        <v>21783</v>
      </c>
      <c r="C8294">
        <v>90776</v>
      </c>
      <c r="D8294" s="93" t="s">
        <v>24025</v>
      </c>
      <c r="E8294" s="93" t="s">
        <v>14</v>
      </c>
    </row>
    <row r="8295" spans="1:5" x14ac:dyDescent="0.25">
      <c r="A8295" s="93" t="s">
        <v>1801</v>
      </c>
      <c r="B8295" t="s">
        <v>21783</v>
      </c>
      <c r="C8295">
        <v>90778</v>
      </c>
      <c r="D8295" s="93" t="s">
        <v>24026</v>
      </c>
      <c r="E8295" s="93" t="s">
        <v>14</v>
      </c>
    </row>
    <row r="8296" spans="1:5" x14ac:dyDescent="0.25">
      <c r="A8296" s="93" t="s">
        <v>1801</v>
      </c>
      <c r="B8296" t="s">
        <v>21783</v>
      </c>
      <c r="C8296">
        <v>100981</v>
      </c>
      <c r="D8296" s="93" t="s">
        <v>21854</v>
      </c>
      <c r="E8296" s="93" t="s">
        <v>14</v>
      </c>
    </row>
    <row r="8297" spans="1:5" x14ac:dyDescent="0.25">
      <c r="A8297" s="93" t="s">
        <v>1802</v>
      </c>
      <c r="D8297" s="93" t="s">
        <v>14</v>
      </c>
      <c r="E8297" s="93" t="s">
        <v>31647</v>
      </c>
    </row>
    <row r="8298" spans="1:5" x14ac:dyDescent="0.25">
      <c r="A8298" s="93" t="s">
        <v>1802</v>
      </c>
      <c r="B8298" t="s">
        <v>21783</v>
      </c>
      <c r="C8298">
        <v>5901</v>
      </c>
      <c r="D8298" s="93" t="s">
        <v>24027</v>
      </c>
      <c r="E8298" s="93" t="s">
        <v>14</v>
      </c>
    </row>
    <row r="8299" spans="1:5" x14ac:dyDescent="0.25">
      <c r="A8299" s="93" t="s">
        <v>1802</v>
      </c>
      <c r="B8299" t="s">
        <v>21783</v>
      </c>
      <c r="C8299">
        <v>5903</v>
      </c>
      <c r="D8299" s="93" t="s">
        <v>24028</v>
      </c>
      <c r="E8299" s="93" t="s">
        <v>14</v>
      </c>
    </row>
    <row r="8300" spans="1:5" x14ac:dyDescent="0.25">
      <c r="A8300" s="93" t="s">
        <v>1802</v>
      </c>
      <c r="B8300" t="s">
        <v>21791</v>
      </c>
      <c r="C8300">
        <v>41697</v>
      </c>
      <c r="D8300" s="93" t="s">
        <v>23079</v>
      </c>
      <c r="E8300" s="93" t="s">
        <v>14</v>
      </c>
    </row>
    <row r="8301" spans="1:5" x14ac:dyDescent="0.25">
      <c r="A8301" s="93" t="s">
        <v>1802</v>
      </c>
      <c r="B8301" t="s">
        <v>21791</v>
      </c>
      <c r="C8301">
        <v>44480</v>
      </c>
      <c r="D8301" s="93" t="s">
        <v>23999</v>
      </c>
      <c r="E8301" s="93" t="s">
        <v>14</v>
      </c>
    </row>
    <row r="8302" spans="1:5" x14ac:dyDescent="0.25">
      <c r="A8302" s="93" t="s">
        <v>1802</v>
      </c>
      <c r="B8302" t="s">
        <v>21783</v>
      </c>
      <c r="C8302">
        <v>88316</v>
      </c>
      <c r="D8302" s="93" t="s">
        <v>23939</v>
      </c>
      <c r="E8302" s="93" t="s">
        <v>14</v>
      </c>
    </row>
    <row r="8303" spans="1:5" x14ac:dyDescent="0.25">
      <c r="A8303" s="93" t="s">
        <v>1802</v>
      </c>
      <c r="B8303" t="s">
        <v>21783</v>
      </c>
      <c r="C8303">
        <v>90631</v>
      </c>
      <c r="D8303" s="93" t="s">
        <v>24027</v>
      </c>
      <c r="E8303" s="93" t="s">
        <v>14</v>
      </c>
    </row>
    <row r="8304" spans="1:5" x14ac:dyDescent="0.25">
      <c r="A8304" s="93" t="s">
        <v>1802</v>
      </c>
      <c r="B8304" t="s">
        <v>21783</v>
      </c>
      <c r="C8304">
        <v>90632</v>
      </c>
      <c r="D8304" s="93" t="s">
        <v>24029</v>
      </c>
      <c r="E8304" s="93" t="s">
        <v>14</v>
      </c>
    </row>
    <row r="8305" spans="1:5" x14ac:dyDescent="0.25">
      <c r="A8305" s="93" t="s">
        <v>1802</v>
      </c>
      <c r="B8305" t="s">
        <v>21783</v>
      </c>
      <c r="C8305">
        <v>90650</v>
      </c>
      <c r="D8305" s="93" t="s">
        <v>24027</v>
      </c>
      <c r="E8305" s="93" t="s">
        <v>14</v>
      </c>
    </row>
    <row r="8306" spans="1:5" x14ac:dyDescent="0.25">
      <c r="A8306" s="93" t="s">
        <v>1802</v>
      </c>
      <c r="B8306" t="s">
        <v>21783</v>
      </c>
      <c r="C8306">
        <v>90651</v>
      </c>
      <c r="D8306" s="93" t="s">
        <v>24028</v>
      </c>
      <c r="E8306" s="93" t="s">
        <v>14</v>
      </c>
    </row>
    <row r="8307" spans="1:5" x14ac:dyDescent="0.25">
      <c r="A8307" s="93" t="s">
        <v>1802</v>
      </c>
      <c r="B8307" t="s">
        <v>21783</v>
      </c>
      <c r="C8307">
        <v>90776</v>
      </c>
      <c r="D8307" s="93" t="s">
        <v>24030</v>
      </c>
      <c r="E8307" s="93" t="s">
        <v>14</v>
      </c>
    </row>
    <row r="8308" spans="1:5" x14ac:dyDescent="0.25">
      <c r="A8308" s="93" t="s">
        <v>1802</v>
      </c>
      <c r="B8308" t="s">
        <v>21783</v>
      </c>
      <c r="C8308">
        <v>90778</v>
      </c>
      <c r="D8308" s="93" t="s">
        <v>22095</v>
      </c>
      <c r="E8308" s="93" t="s">
        <v>14</v>
      </c>
    </row>
    <row r="8309" spans="1:5" x14ac:dyDescent="0.25">
      <c r="A8309" s="93" t="s">
        <v>1802</v>
      </c>
      <c r="B8309" t="s">
        <v>21783</v>
      </c>
      <c r="C8309">
        <v>100981</v>
      </c>
      <c r="D8309" s="93" t="s">
        <v>21854</v>
      </c>
      <c r="E8309" s="93" t="s">
        <v>14</v>
      </c>
    </row>
    <row r="8310" spans="1:5" x14ac:dyDescent="0.25">
      <c r="A8310" s="93" t="s">
        <v>1803</v>
      </c>
      <c r="D8310" s="93" t="s">
        <v>14</v>
      </c>
      <c r="E8310" s="93" t="s">
        <v>31648</v>
      </c>
    </row>
    <row r="8311" spans="1:5" x14ac:dyDescent="0.25">
      <c r="A8311" s="93" t="s">
        <v>1803</v>
      </c>
      <c r="B8311" t="s">
        <v>21783</v>
      </c>
      <c r="C8311">
        <v>5901</v>
      </c>
      <c r="D8311" s="93" t="s">
        <v>24031</v>
      </c>
      <c r="E8311" s="93" t="s">
        <v>14</v>
      </c>
    </row>
    <row r="8312" spans="1:5" x14ac:dyDescent="0.25">
      <c r="A8312" s="93" t="s">
        <v>1803</v>
      </c>
      <c r="B8312" t="s">
        <v>21783</v>
      </c>
      <c r="C8312">
        <v>5903</v>
      </c>
      <c r="D8312" s="93" t="s">
        <v>24032</v>
      </c>
      <c r="E8312" s="93" t="s">
        <v>14</v>
      </c>
    </row>
    <row r="8313" spans="1:5" x14ac:dyDescent="0.25">
      <c r="A8313" s="93" t="s">
        <v>1803</v>
      </c>
      <c r="B8313" t="s">
        <v>21791</v>
      </c>
      <c r="C8313">
        <v>44480</v>
      </c>
      <c r="D8313" s="93" t="s">
        <v>23999</v>
      </c>
      <c r="E8313" s="93" t="s">
        <v>14</v>
      </c>
    </row>
    <row r="8314" spans="1:5" x14ac:dyDescent="0.25">
      <c r="A8314" s="93" t="s">
        <v>1803</v>
      </c>
      <c r="B8314" t="s">
        <v>21783</v>
      </c>
      <c r="C8314">
        <v>88316</v>
      </c>
      <c r="D8314" s="93" t="s">
        <v>24033</v>
      </c>
      <c r="E8314" s="93" t="s">
        <v>14</v>
      </c>
    </row>
    <row r="8315" spans="1:5" x14ac:dyDescent="0.25">
      <c r="A8315" s="93" t="s">
        <v>1803</v>
      </c>
      <c r="B8315" t="s">
        <v>21783</v>
      </c>
      <c r="C8315">
        <v>90625</v>
      </c>
      <c r="D8315" s="93" t="s">
        <v>24034</v>
      </c>
      <c r="E8315" s="93" t="s">
        <v>14</v>
      </c>
    </row>
    <row r="8316" spans="1:5" x14ac:dyDescent="0.25">
      <c r="A8316" s="93" t="s">
        <v>1803</v>
      </c>
      <c r="B8316" t="s">
        <v>21783</v>
      </c>
      <c r="C8316">
        <v>90626</v>
      </c>
      <c r="D8316" s="93" t="s">
        <v>23611</v>
      </c>
      <c r="E8316" s="93" t="s">
        <v>14</v>
      </c>
    </row>
    <row r="8317" spans="1:5" x14ac:dyDescent="0.25">
      <c r="A8317" s="93" t="s">
        <v>1803</v>
      </c>
      <c r="B8317" t="s">
        <v>21783</v>
      </c>
      <c r="C8317">
        <v>90650</v>
      </c>
      <c r="D8317" s="93" t="s">
        <v>24031</v>
      </c>
      <c r="E8317" s="93" t="s">
        <v>14</v>
      </c>
    </row>
    <row r="8318" spans="1:5" x14ac:dyDescent="0.25">
      <c r="A8318" s="93" t="s">
        <v>1803</v>
      </c>
      <c r="B8318" t="s">
        <v>21783</v>
      </c>
      <c r="C8318">
        <v>90651</v>
      </c>
      <c r="D8318" s="93" t="s">
        <v>24032</v>
      </c>
      <c r="E8318" s="93" t="s">
        <v>14</v>
      </c>
    </row>
    <row r="8319" spans="1:5" x14ac:dyDescent="0.25">
      <c r="A8319" s="93" t="s">
        <v>1803</v>
      </c>
      <c r="B8319" t="s">
        <v>21783</v>
      </c>
      <c r="C8319">
        <v>90776</v>
      </c>
      <c r="D8319" s="93" t="s">
        <v>24035</v>
      </c>
      <c r="E8319" s="93" t="s">
        <v>14</v>
      </c>
    </row>
    <row r="8320" spans="1:5" x14ac:dyDescent="0.25">
      <c r="A8320" s="93" t="s">
        <v>1803</v>
      </c>
      <c r="B8320" t="s">
        <v>21783</v>
      </c>
      <c r="C8320">
        <v>90778</v>
      </c>
      <c r="D8320" s="93" t="s">
        <v>23662</v>
      </c>
      <c r="E8320" s="93" t="s">
        <v>14</v>
      </c>
    </row>
    <row r="8321" spans="1:5" x14ac:dyDescent="0.25">
      <c r="A8321" s="93" t="s">
        <v>1803</v>
      </c>
      <c r="B8321" t="s">
        <v>21783</v>
      </c>
      <c r="C8321">
        <v>100981</v>
      </c>
      <c r="D8321" s="93" t="s">
        <v>23923</v>
      </c>
      <c r="E8321" s="93" t="s">
        <v>14</v>
      </c>
    </row>
    <row r="8322" spans="1:5" x14ac:dyDescent="0.25">
      <c r="A8322" s="93" t="s">
        <v>1804</v>
      </c>
      <c r="D8322" s="93" t="s">
        <v>14</v>
      </c>
      <c r="E8322" s="93" t="s">
        <v>31649</v>
      </c>
    </row>
    <row r="8323" spans="1:5" x14ac:dyDescent="0.25">
      <c r="A8323" s="93" t="s">
        <v>1804</v>
      </c>
      <c r="B8323" t="s">
        <v>21783</v>
      </c>
      <c r="C8323">
        <v>5901</v>
      </c>
      <c r="D8323" s="93" t="s">
        <v>22301</v>
      </c>
      <c r="E8323" s="93" t="s">
        <v>14</v>
      </c>
    </row>
    <row r="8324" spans="1:5" x14ac:dyDescent="0.25">
      <c r="A8324" s="93" t="s">
        <v>1804</v>
      </c>
      <c r="B8324" t="s">
        <v>21783</v>
      </c>
      <c r="C8324">
        <v>5903</v>
      </c>
      <c r="D8324" s="93" t="s">
        <v>24036</v>
      </c>
      <c r="E8324" s="93" t="s">
        <v>14</v>
      </c>
    </row>
    <row r="8325" spans="1:5" x14ac:dyDescent="0.25">
      <c r="A8325" s="93" t="s">
        <v>1804</v>
      </c>
      <c r="B8325" t="s">
        <v>21791</v>
      </c>
      <c r="C8325">
        <v>44480</v>
      </c>
      <c r="D8325" s="93" t="s">
        <v>23999</v>
      </c>
      <c r="E8325" s="93" t="s">
        <v>14</v>
      </c>
    </row>
    <row r="8326" spans="1:5" x14ac:dyDescent="0.25">
      <c r="A8326" s="93" t="s">
        <v>1804</v>
      </c>
      <c r="B8326" t="s">
        <v>21783</v>
      </c>
      <c r="C8326">
        <v>88316</v>
      </c>
      <c r="D8326" s="93" t="s">
        <v>22465</v>
      </c>
      <c r="E8326" s="93" t="s">
        <v>14</v>
      </c>
    </row>
    <row r="8327" spans="1:5" x14ac:dyDescent="0.25">
      <c r="A8327" s="93" t="s">
        <v>1804</v>
      </c>
      <c r="B8327" t="s">
        <v>21783</v>
      </c>
      <c r="C8327">
        <v>90625</v>
      </c>
      <c r="D8327" s="93" t="s">
        <v>23733</v>
      </c>
      <c r="E8327" s="93" t="s">
        <v>14</v>
      </c>
    </row>
    <row r="8328" spans="1:5" x14ac:dyDescent="0.25">
      <c r="A8328" s="93" t="s">
        <v>1804</v>
      </c>
      <c r="B8328" t="s">
        <v>21783</v>
      </c>
      <c r="C8328">
        <v>90626</v>
      </c>
      <c r="D8328" s="93" t="s">
        <v>24037</v>
      </c>
      <c r="E8328" s="93" t="s">
        <v>14</v>
      </c>
    </row>
    <row r="8329" spans="1:5" x14ac:dyDescent="0.25">
      <c r="A8329" s="93" t="s">
        <v>1804</v>
      </c>
      <c r="B8329" t="s">
        <v>21783</v>
      </c>
      <c r="C8329">
        <v>90650</v>
      </c>
      <c r="D8329" s="93" t="s">
        <v>22301</v>
      </c>
      <c r="E8329" s="93" t="s">
        <v>14</v>
      </c>
    </row>
    <row r="8330" spans="1:5" x14ac:dyDescent="0.25">
      <c r="A8330" s="93" t="s">
        <v>1804</v>
      </c>
      <c r="B8330" t="s">
        <v>21783</v>
      </c>
      <c r="C8330">
        <v>90651</v>
      </c>
      <c r="D8330" s="93" t="s">
        <v>24036</v>
      </c>
      <c r="E8330" s="93" t="s">
        <v>14</v>
      </c>
    </row>
    <row r="8331" spans="1:5" x14ac:dyDescent="0.25">
      <c r="A8331" s="93" t="s">
        <v>1804</v>
      </c>
      <c r="B8331" t="s">
        <v>21783</v>
      </c>
      <c r="C8331">
        <v>90776</v>
      </c>
      <c r="D8331" s="93" t="s">
        <v>24038</v>
      </c>
      <c r="E8331" s="93" t="s">
        <v>14</v>
      </c>
    </row>
    <row r="8332" spans="1:5" x14ac:dyDescent="0.25">
      <c r="A8332" s="93" t="s">
        <v>1804</v>
      </c>
      <c r="B8332" t="s">
        <v>21783</v>
      </c>
      <c r="C8332">
        <v>90778</v>
      </c>
      <c r="D8332" s="93" t="s">
        <v>24007</v>
      </c>
      <c r="E8332" s="93" t="s">
        <v>14</v>
      </c>
    </row>
    <row r="8333" spans="1:5" x14ac:dyDescent="0.25">
      <c r="A8333" s="93" t="s">
        <v>1804</v>
      </c>
      <c r="B8333" t="s">
        <v>21783</v>
      </c>
      <c r="C8333">
        <v>100981</v>
      </c>
      <c r="D8333" s="93" t="s">
        <v>23923</v>
      </c>
      <c r="E8333" s="93" t="s">
        <v>14</v>
      </c>
    </row>
    <row r="8334" spans="1:5" x14ac:dyDescent="0.25">
      <c r="A8334" s="93" t="s">
        <v>1805</v>
      </c>
      <c r="D8334" s="93" t="s">
        <v>14</v>
      </c>
      <c r="E8334" s="93" t="s">
        <v>31650</v>
      </c>
    </row>
    <row r="8335" spans="1:5" x14ac:dyDescent="0.25">
      <c r="A8335" s="93" t="s">
        <v>1805</v>
      </c>
      <c r="B8335" t="s">
        <v>21783</v>
      </c>
      <c r="C8335">
        <v>5901</v>
      </c>
      <c r="D8335" s="93" t="s">
        <v>22436</v>
      </c>
      <c r="E8335" s="93" t="s">
        <v>14</v>
      </c>
    </row>
    <row r="8336" spans="1:5" x14ac:dyDescent="0.25">
      <c r="A8336" s="93" t="s">
        <v>1805</v>
      </c>
      <c r="B8336" t="s">
        <v>21783</v>
      </c>
      <c r="C8336">
        <v>5903</v>
      </c>
      <c r="D8336" s="93" t="s">
        <v>24039</v>
      </c>
      <c r="E8336" s="93" t="s">
        <v>14</v>
      </c>
    </row>
    <row r="8337" spans="1:5" x14ac:dyDescent="0.25">
      <c r="A8337" s="93" t="s">
        <v>1805</v>
      </c>
      <c r="B8337" t="s">
        <v>21791</v>
      </c>
      <c r="C8337">
        <v>44480</v>
      </c>
      <c r="D8337" s="93" t="s">
        <v>23999</v>
      </c>
      <c r="E8337" s="93" t="s">
        <v>14</v>
      </c>
    </row>
    <row r="8338" spans="1:5" x14ac:dyDescent="0.25">
      <c r="A8338" s="93" t="s">
        <v>1805</v>
      </c>
      <c r="B8338" t="s">
        <v>21783</v>
      </c>
      <c r="C8338">
        <v>88316</v>
      </c>
      <c r="D8338" s="93" t="s">
        <v>24040</v>
      </c>
      <c r="E8338" s="93" t="s">
        <v>14</v>
      </c>
    </row>
    <row r="8339" spans="1:5" x14ac:dyDescent="0.25">
      <c r="A8339" s="93" t="s">
        <v>1805</v>
      </c>
      <c r="B8339" t="s">
        <v>21783</v>
      </c>
      <c r="C8339">
        <v>90625</v>
      </c>
      <c r="D8339" s="93" t="s">
        <v>22492</v>
      </c>
      <c r="E8339" s="93" t="s">
        <v>14</v>
      </c>
    </row>
    <row r="8340" spans="1:5" x14ac:dyDescent="0.25">
      <c r="A8340" s="93" t="s">
        <v>1805</v>
      </c>
      <c r="B8340" t="s">
        <v>21783</v>
      </c>
      <c r="C8340">
        <v>90626</v>
      </c>
      <c r="D8340" s="93" t="s">
        <v>24041</v>
      </c>
      <c r="E8340" s="93" t="s">
        <v>14</v>
      </c>
    </row>
    <row r="8341" spans="1:5" x14ac:dyDescent="0.25">
      <c r="A8341" s="93" t="s">
        <v>1805</v>
      </c>
      <c r="B8341" t="s">
        <v>21783</v>
      </c>
      <c r="C8341">
        <v>90650</v>
      </c>
      <c r="D8341" s="93" t="s">
        <v>22436</v>
      </c>
      <c r="E8341" s="93" t="s">
        <v>14</v>
      </c>
    </row>
    <row r="8342" spans="1:5" x14ac:dyDescent="0.25">
      <c r="A8342" s="93" t="s">
        <v>1805</v>
      </c>
      <c r="B8342" t="s">
        <v>21783</v>
      </c>
      <c r="C8342">
        <v>90651</v>
      </c>
      <c r="D8342" s="93" t="s">
        <v>24039</v>
      </c>
      <c r="E8342" s="93" t="s">
        <v>14</v>
      </c>
    </row>
    <row r="8343" spans="1:5" x14ac:dyDescent="0.25">
      <c r="A8343" s="93" t="s">
        <v>1805</v>
      </c>
      <c r="B8343" t="s">
        <v>21783</v>
      </c>
      <c r="C8343">
        <v>90776</v>
      </c>
      <c r="D8343" s="93" t="s">
        <v>24042</v>
      </c>
      <c r="E8343" s="93" t="s">
        <v>14</v>
      </c>
    </row>
    <row r="8344" spans="1:5" x14ac:dyDescent="0.25">
      <c r="A8344" s="93" t="s">
        <v>1805</v>
      </c>
      <c r="B8344" t="s">
        <v>21783</v>
      </c>
      <c r="C8344">
        <v>90778</v>
      </c>
      <c r="D8344" s="93" t="s">
        <v>23661</v>
      </c>
      <c r="E8344" s="93" t="s">
        <v>14</v>
      </c>
    </row>
    <row r="8345" spans="1:5" x14ac:dyDescent="0.25">
      <c r="A8345" s="93" t="s">
        <v>1805</v>
      </c>
      <c r="B8345" t="s">
        <v>21783</v>
      </c>
      <c r="C8345">
        <v>100981</v>
      </c>
      <c r="D8345" s="93" t="s">
        <v>23923</v>
      </c>
      <c r="E8345" s="93" t="s">
        <v>14</v>
      </c>
    </row>
    <row r="8346" spans="1:5" x14ac:dyDescent="0.25">
      <c r="A8346" s="93" t="s">
        <v>1806</v>
      </c>
      <c r="D8346" s="93" t="s">
        <v>14</v>
      </c>
      <c r="E8346" s="93" t="s">
        <v>31651</v>
      </c>
    </row>
    <row r="8347" spans="1:5" x14ac:dyDescent="0.25">
      <c r="A8347" s="93" t="s">
        <v>1806</v>
      </c>
      <c r="B8347" t="s">
        <v>21783</v>
      </c>
      <c r="C8347">
        <v>5901</v>
      </c>
      <c r="D8347" s="93" t="s">
        <v>24043</v>
      </c>
      <c r="E8347" s="93" t="s">
        <v>14</v>
      </c>
    </row>
    <row r="8348" spans="1:5" x14ac:dyDescent="0.25">
      <c r="A8348" s="93" t="s">
        <v>1806</v>
      </c>
      <c r="B8348" t="s">
        <v>21783</v>
      </c>
      <c r="C8348">
        <v>5903</v>
      </c>
      <c r="D8348" s="93" t="s">
        <v>24044</v>
      </c>
      <c r="E8348" s="93" t="s">
        <v>14</v>
      </c>
    </row>
    <row r="8349" spans="1:5" x14ac:dyDescent="0.25">
      <c r="A8349" s="93" t="s">
        <v>1806</v>
      </c>
      <c r="B8349" t="s">
        <v>21791</v>
      </c>
      <c r="C8349">
        <v>44480</v>
      </c>
      <c r="D8349" s="93" t="s">
        <v>23999</v>
      </c>
      <c r="E8349" s="93" t="s">
        <v>14</v>
      </c>
    </row>
    <row r="8350" spans="1:5" x14ac:dyDescent="0.25">
      <c r="A8350" s="93" t="s">
        <v>1806</v>
      </c>
      <c r="B8350" t="s">
        <v>21783</v>
      </c>
      <c r="C8350">
        <v>88316</v>
      </c>
      <c r="D8350" s="93" t="s">
        <v>23675</v>
      </c>
      <c r="E8350" s="93" t="s">
        <v>14</v>
      </c>
    </row>
    <row r="8351" spans="1:5" x14ac:dyDescent="0.25">
      <c r="A8351" s="93" t="s">
        <v>1806</v>
      </c>
      <c r="B8351" t="s">
        <v>21783</v>
      </c>
      <c r="C8351">
        <v>90625</v>
      </c>
      <c r="D8351" s="93" t="s">
        <v>23398</v>
      </c>
      <c r="E8351" s="93" t="s">
        <v>14</v>
      </c>
    </row>
    <row r="8352" spans="1:5" x14ac:dyDescent="0.25">
      <c r="A8352" s="93" t="s">
        <v>1806</v>
      </c>
      <c r="B8352" t="s">
        <v>21783</v>
      </c>
      <c r="C8352">
        <v>90626</v>
      </c>
      <c r="D8352" s="93" t="s">
        <v>24045</v>
      </c>
      <c r="E8352" s="93" t="s">
        <v>14</v>
      </c>
    </row>
    <row r="8353" spans="1:5" x14ac:dyDescent="0.25">
      <c r="A8353" s="93" t="s">
        <v>1806</v>
      </c>
      <c r="B8353" t="s">
        <v>21783</v>
      </c>
      <c r="C8353">
        <v>90650</v>
      </c>
      <c r="D8353" s="93" t="s">
        <v>24043</v>
      </c>
      <c r="E8353" s="93" t="s">
        <v>14</v>
      </c>
    </row>
    <row r="8354" spans="1:5" x14ac:dyDescent="0.25">
      <c r="A8354" s="93" t="s">
        <v>1806</v>
      </c>
      <c r="B8354" t="s">
        <v>21783</v>
      </c>
      <c r="C8354">
        <v>90651</v>
      </c>
      <c r="D8354" s="93" t="s">
        <v>24044</v>
      </c>
      <c r="E8354" s="93" t="s">
        <v>14</v>
      </c>
    </row>
    <row r="8355" spans="1:5" x14ac:dyDescent="0.25">
      <c r="A8355" s="93" t="s">
        <v>1806</v>
      </c>
      <c r="B8355" t="s">
        <v>21783</v>
      </c>
      <c r="C8355">
        <v>90776</v>
      </c>
      <c r="D8355" s="93" t="s">
        <v>24046</v>
      </c>
      <c r="E8355" s="93" t="s">
        <v>14</v>
      </c>
    </row>
    <row r="8356" spans="1:5" x14ac:dyDescent="0.25">
      <c r="A8356" s="93" t="s">
        <v>1806</v>
      </c>
      <c r="B8356" t="s">
        <v>21783</v>
      </c>
      <c r="C8356">
        <v>90778</v>
      </c>
      <c r="D8356" s="93" t="s">
        <v>21886</v>
      </c>
      <c r="E8356" s="93" t="s">
        <v>14</v>
      </c>
    </row>
    <row r="8357" spans="1:5" x14ac:dyDescent="0.25">
      <c r="A8357" s="93" t="s">
        <v>1806</v>
      </c>
      <c r="B8357" t="s">
        <v>21783</v>
      </c>
      <c r="C8357">
        <v>100981</v>
      </c>
      <c r="D8357" s="93" t="s">
        <v>22604</v>
      </c>
      <c r="E8357" s="93" t="s">
        <v>14</v>
      </c>
    </row>
    <row r="8358" spans="1:5" x14ac:dyDescent="0.25">
      <c r="A8358" s="93" t="s">
        <v>1807</v>
      </c>
      <c r="D8358" s="93" t="s">
        <v>14</v>
      </c>
      <c r="E8358" s="93" t="s">
        <v>31652</v>
      </c>
    </row>
    <row r="8359" spans="1:5" x14ac:dyDescent="0.25">
      <c r="A8359" s="93" t="s">
        <v>1807</v>
      </c>
      <c r="B8359" t="s">
        <v>21783</v>
      </c>
      <c r="C8359">
        <v>5901</v>
      </c>
      <c r="D8359" s="93" t="s">
        <v>21916</v>
      </c>
      <c r="E8359" s="93" t="s">
        <v>14</v>
      </c>
    </row>
    <row r="8360" spans="1:5" x14ac:dyDescent="0.25">
      <c r="A8360" s="93" t="s">
        <v>1807</v>
      </c>
      <c r="B8360" t="s">
        <v>21783</v>
      </c>
      <c r="C8360">
        <v>5903</v>
      </c>
      <c r="D8360" s="93" t="s">
        <v>22391</v>
      </c>
      <c r="E8360" s="93" t="s">
        <v>14</v>
      </c>
    </row>
    <row r="8361" spans="1:5" x14ac:dyDescent="0.25">
      <c r="A8361" s="93" t="s">
        <v>1807</v>
      </c>
      <c r="B8361" t="s">
        <v>21791</v>
      </c>
      <c r="C8361">
        <v>44480</v>
      </c>
      <c r="D8361" s="93" t="s">
        <v>23999</v>
      </c>
      <c r="E8361" s="93" t="s">
        <v>14</v>
      </c>
    </row>
    <row r="8362" spans="1:5" x14ac:dyDescent="0.25">
      <c r="A8362" s="93" t="s">
        <v>1807</v>
      </c>
      <c r="B8362" t="s">
        <v>21783</v>
      </c>
      <c r="C8362">
        <v>88316</v>
      </c>
      <c r="D8362" s="93" t="s">
        <v>22131</v>
      </c>
      <c r="E8362" s="93" t="s">
        <v>14</v>
      </c>
    </row>
    <row r="8363" spans="1:5" x14ac:dyDescent="0.25">
      <c r="A8363" s="93" t="s">
        <v>1807</v>
      </c>
      <c r="B8363" t="s">
        <v>21783</v>
      </c>
      <c r="C8363">
        <v>90625</v>
      </c>
      <c r="D8363" s="93" t="s">
        <v>24047</v>
      </c>
      <c r="E8363" s="93" t="s">
        <v>14</v>
      </c>
    </row>
    <row r="8364" spans="1:5" x14ac:dyDescent="0.25">
      <c r="A8364" s="93" t="s">
        <v>1807</v>
      </c>
      <c r="B8364" t="s">
        <v>21783</v>
      </c>
      <c r="C8364">
        <v>90626</v>
      </c>
      <c r="D8364" s="93" t="s">
        <v>23993</v>
      </c>
      <c r="E8364" s="93" t="s">
        <v>14</v>
      </c>
    </row>
    <row r="8365" spans="1:5" x14ac:dyDescent="0.25">
      <c r="A8365" s="93" t="s">
        <v>1807</v>
      </c>
      <c r="B8365" t="s">
        <v>21783</v>
      </c>
      <c r="C8365">
        <v>90650</v>
      </c>
      <c r="D8365" s="93" t="s">
        <v>21916</v>
      </c>
      <c r="E8365" s="93" t="s">
        <v>14</v>
      </c>
    </row>
    <row r="8366" spans="1:5" x14ac:dyDescent="0.25">
      <c r="A8366" s="93" t="s">
        <v>1807</v>
      </c>
      <c r="B8366" t="s">
        <v>21783</v>
      </c>
      <c r="C8366">
        <v>90651</v>
      </c>
      <c r="D8366" s="93" t="s">
        <v>22391</v>
      </c>
      <c r="E8366" s="93" t="s">
        <v>14</v>
      </c>
    </row>
    <row r="8367" spans="1:5" x14ac:dyDescent="0.25">
      <c r="A8367" s="93" t="s">
        <v>1807</v>
      </c>
      <c r="B8367" t="s">
        <v>21783</v>
      </c>
      <c r="C8367">
        <v>90776</v>
      </c>
      <c r="D8367" s="93" t="s">
        <v>23480</v>
      </c>
      <c r="E8367" s="93" t="s">
        <v>14</v>
      </c>
    </row>
    <row r="8368" spans="1:5" x14ac:dyDescent="0.25">
      <c r="A8368" s="93" t="s">
        <v>1807</v>
      </c>
      <c r="B8368" t="s">
        <v>21783</v>
      </c>
      <c r="C8368">
        <v>90778</v>
      </c>
      <c r="D8368" s="93" t="s">
        <v>23739</v>
      </c>
      <c r="E8368" s="93" t="s">
        <v>14</v>
      </c>
    </row>
    <row r="8369" spans="1:5" x14ac:dyDescent="0.25">
      <c r="A8369" s="93" t="s">
        <v>1807</v>
      </c>
      <c r="B8369" t="s">
        <v>21783</v>
      </c>
      <c r="C8369">
        <v>100981</v>
      </c>
      <c r="D8369" s="93" t="s">
        <v>22604</v>
      </c>
      <c r="E8369" s="93" t="s">
        <v>14</v>
      </c>
    </row>
    <row r="8370" spans="1:5" x14ac:dyDescent="0.25">
      <c r="A8370" s="93" t="s">
        <v>1808</v>
      </c>
      <c r="D8370" s="93" t="s">
        <v>14</v>
      </c>
      <c r="E8370" s="93" t="s">
        <v>31653</v>
      </c>
    </row>
    <row r="8371" spans="1:5" x14ac:dyDescent="0.25">
      <c r="A8371" s="93" t="s">
        <v>1808</v>
      </c>
      <c r="B8371" t="s">
        <v>21783</v>
      </c>
      <c r="C8371">
        <v>5901</v>
      </c>
      <c r="D8371" s="93" t="s">
        <v>24028</v>
      </c>
      <c r="E8371" s="93" t="s">
        <v>14</v>
      </c>
    </row>
    <row r="8372" spans="1:5" x14ac:dyDescent="0.25">
      <c r="A8372" s="93" t="s">
        <v>1808</v>
      </c>
      <c r="B8372" t="s">
        <v>21783</v>
      </c>
      <c r="C8372">
        <v>5903</v>
      </c>
      <c r="D8372" s="93" t="s">
        <v>21872</v>
      </c>
      <c r="E8372" s="93" t="s">
        <v>14</v>
      </c>
    </row>
    <row r="8373" spans="1:5" x14ac:dyDescent="0.25">
      <c r="A8373" s="93" t="s">
        <v>1808</v>
      </c>
      <c r="B8373" t="s">
        <v>21791</v>
      </c>
      <c r="C8373">
        <v>44480</v>
      </c>
      <c r="D8373" s="93" t="s">
        <v>23999</v>
      </c>
      <c r="E8373" s="93" t="s">
        <v>14</v>
      </c>
    </row>
    <row r="8374" spans="1:5" x14ac:dyDescent="0.25">
      <c r="A8374" s="93" t="s">
        <v>1808</v>
      </c>
      <c r="B8374" t="s">
        <v>21783</v>
      </c>
      <c r="C8374">
        <v>88316</v>
      </c>
      <c r="D8374" s="93" t="s">
        <v>24048</v>
      </c>
      <c r="E8374" s="93" t="s">
        <v>14</v>
      </c>
    </row>
    <row r="8375" spans="1:5" x14ac:dyDescent="0.25">
      <c r="A8375" s="93" t="s">
        <v>1808</v>
      </c>
      <c r="B8375" t="s">
        <v>21783</v>
      </c>
      <c r="C8375">
        <v>90625</v>
      </c>
      <c r="D8375" s="93" t="s">
        <v>24029</v>
      </c>
      <c r="E8375" s="93" t="s">
        <v>14</v>
      </c>
    </row>
    <row r="8376" spans="1:5" x14ac:dyDescent="0.25">
      <c r="A8376" s="93" t="s">
        <v>1808</v>
      </c>
      <c r="B8376" t="s">
        <v>21783</v>
      </c>
      <c r="C8376">
        <v>90626</v>
      </c>
      <c r="D8376" s="93" t="s">
        <v>23261</v>
      </c>
      <c r="E8376" s="93" t="s">
        <v>14</v>
      </c>
    </row>
    <row r="8377" spans="1:5" x14ac:dyDescent="0.25">
      <c r="A8377" s="93" t="s">
        <v>1808</v>
      </c>
      <c r="B8377" t="s">
        <v>21783</v>
      </c>
      <c r="C8377">
        <v>90650</v>
      </c>
      <c r="D8377" s="93" t="s">
        <v>24028</v>
      </c>
      <c r="E8377" s="93" t="s">
        <v>14</v>
      </c>
    </row>
    <row r="8378" spans="1:5" x14ac:dyDescent="0.25">
      <c r="A8378" s="93" t="s">
        <v>1808</v>
      </c>
      <c r="B8378" t="s">
        <v>21783</v>
      </c>
      <c r="C8378">
        <v>90651</v>
      </c>
      <c r="D8378" s="93" t="s">
        <v>21872</v>
      </c>
      <c r="E8378" s="93" t="s">
        <v>14</v>
      </c>
    </row>
    <row r="8379" spans="1:5" x14ac:dyDescent="0.25">
      <c r="A8379" s="93" t="s">
        <v>1808</v>
      </c>
      <c r="B8379" t="s">
        <v>21783</v>
      </c>
      <c r="C8379">
        <v>90776</v>
      </c>
      <c r="D8379" s="93" t="s">
        <v>24049</v>
      </c>
      <c r="E8379" s="93" t="s">
        <v>14</v>
      </c>
    </row>
    <row r="8380" spans="1:5" x14ac:dyDescent="0.25">
      <c r="A8380" s="93" t="s">
        <v>1808</v>
      </c>
      <c r="B8380" t="s">
        <v>21783</v>
      </c>
      <c r="C8380">
        <v>90778</v>
      </c>
      <c r="D8380" s="93" t="s">
        <v>22344</v>
      </c>
      <c r="E8380" s="93" t="s">
        <v>14</v>
      </c>
    </row>
    <row r="8381" spans="1:5" x14ac:dyDescent="0.25">
      <c r="A8381" s="93" t="s">
        <v>1808</v>
      </c>
      <c r="B8381" t="s">
        <v>21783</v>
      </c>
      <c r="C8381">
        <v>100981</v>
      </c>
      <c r="D8381" s="93" t="s">
        <v>22604</v>
      </c>
      <c r="E8381" s="93" t="s">
        <v>14</v>
      </c>
    </row>
    <row r="8382" spans="1:5" x14ac:dyDescent="0.25">
      <c r="A8382" s="93" t="s">
        <v>1809</v>
      </c>
      <c r="D8382" s="93" t="s">
        <v>14</v>
      </c>
      <c r="E8382" s="93" t="s">
        <v>31654</v>
      </c>
    </row>
    <row r="8383" spans="1:5" x14ac:dyDescent="0.25">
      <c r="A8383" s="93" t="s">
        <v>1809</v>
      </c>
      <c r="B8383" t="s">
        <v>21783</v>
      </c>
      <c r="C8383">
        <v>5901</v>
      </c>
      <c r="D8383" s="93" t="s">
        <v>23597</v>
      </c>
      <c r="E8383" s="93" t="s">
        <v>14</v>
      </c>
    </row>
    <row r="8384" spans="1:5" x14ac:dyDescent="0.25">
      <c r="A8384" s="93" t="s">
        <v>1809</v>
      </c>
      <c r="B8384" t="s">
        <v>21783</v>
      </c>
      <c r="C8384">
        <v>5903</v>
      </c>
      <c r="D8384" s="93" t="s">
        <v>23402</v>
      </c>
      <c r="E8384" s="93" t="s">
        <v>14</v>
      </c>
    </row>
    <row r="8385" spans="1:5" x14ac:dyDescent="0.25">
      <c r="A8385" s="93" t="s">
        <v>1809</v>
      </c>
      <c r="B8385" t="s">
        <v>21791</v>
      </c>
      <c r="C8385">
        <v>44480</v>
      </c>
      <c r="D8385" s="93" t="s">
        <v>23999</v>
      </c>
      <c r="E8385" s="93" t="s">
        <v>14</v>
      </c>
    </row>
    <row r="8386" spans="1:5" x14ac:dyDescent="0.25">
      <c r="A8386" s="93" t="s">
        <v>1809</v>
      </c>
      <c r="B8386" t="s">
        <v>21783</v>
      </c>
      <c r="C8386">
        <v>88316</v>
      </c>
      <c r="D8386" s="93" t="s">
        <v>24050</v>
      </c>
      <c r="E8386" s="93" t="s">
        <v>14</v>
      </c>
    </row>
    <row r="8387" spans="1:5" x14ac:dyDescent="0.25">
      <c r="A8387" s="93" t="s">
        <v>1809</v>
      </c>
      <c r="B8387" t="s">
        <v>21783</v>
      </c>
      <c r="C8387">
        <v>90625</v>
      </c>
      <c r="D8387" s="93" t="s">
        <v>24051</v>
      </c>
      <c r="E8387" s="93" t="s">
        <v>14</v>
      </c>
    </row>
    <row r="8388" spans="1:5" x14ac:dyDescent="0.25">
      <c r="A8388" s="93" t="s">
        <v>1809</v>
      </c>
      <c r="B8388" t="s">
        <v>21783</v>
      </c>
      <c r="C8388">
        <v>90626</v>
      </c>
      <c r="D8388" s="93" t="s">
        <v>21997</v>
      </c>
      <c r="E8388" s="93" t="s">
        <v>14</v>
      </c>
    </row>
    <row r="8389" spans="1:5" x14ac:dyDescent="0.25">
      <c r="A8389" s="93" t="s">
        <v>1809</v>
      </c>
      <c r="B8389" t="s">
        <v>21783</v>
      </c>
      <c r="C8389">
        <v>90650</v>
      </c>
      <c r="D8389" s="93" t="s">
        <v>23597</v>
      </c>
      <c r="E8389" s="93" t="s">
        <v>14</v>
      </c>
    </row>
    <row r="8390" spans="1:5" x14ac:dyDescent="0.25">
      <c r="A8390" s="93" t="s">
        <v>1809</v>
      </c>
      <c r="B8390" t="s">
        <v>21783</v>
      </c>
      <c r="C8390">
        <v>90651</v>
      </c>
      <c r="D8390" s="93" t="s">
        <v>23402</v>
      </c>
      <c r="E8390" s="93" t="s">
        <v>14</v>
      </c>
    </row>
    <row r="8391" spans="1:5" x14ac:dyDescent="0.25">
      <c r="A8391" s="93" t="s">
        <v>1809</v>
      </c>
      <c r="B8391" t="s">
        <v>21783</v>
      </c>
      <c r="C8391">
        <v>90776</v>
      </c>
      <c r="D8391" s="93" t="s">
        <v>24052</v>
      </c>
      <c r="E8391" s="93" t="s">
        <v>14</v>
      </c>
    </row>
    <row r="8392" spans="1:5" x14ac:dyDescent="0.25">
      <c r="A8392" s="93" t="s">
        <v>1809</v>
      </c>
      <c r="B8392" t="s">
        <v>21783</v>
      </c>
      <c r="C8392">
        <v>90778</v>
      </c>
      <c r="D8392" s="93" t="s">
        <v>24053</v>
      </c>
      <c r="E8392" s="93" t="s">
        <v>14</v>
      </c>
    </row>
    <row r="8393" spans="1:5" x14ac:dyDescent="0.25">
      <c r="A8393" s="93" t="s">
        <v>1809</v>
      </c>
      <c r="B8393" t="s">
        <v>21783</v>
      </c>
      <c r="C8393">
        <v>100981</v>
      </c>
      <c r="D8393" s="93" t="s">
        <v>21854</v>
      </c>
      <c r="E8393" s="93" t="s">
        <v>14</v>
      </c>
    </row>
    <row r="8394" spans="1:5" x14ac:dyDescent="0.25">
      <c r="A8394" s="93" t="s">
        <v>1810</v>
      </c>
      <c r="D8394" s="93" t="s">
        <v>14</v>
      </c>
      <c r="E8394" s="93" t="s">
        <v>31655</v>
      </c>
    </row>
    <row r="8395" spans="1:5" x14ac:dyDescent="0.25">
      <c r="A8395" s="93" t="s">
        <v>1810</v>
      </c>
      <c r="B8395" t="s">
        <v>21783</v>
      </c>
      <c r="C8395">
        <v>5901</v>
      </c>
      <c r="D8395" s="93" t="s">
        <v>22614</v>
      </c>
      <c r="E8395" s="93" t="s">
        <v>14</v>
      </c>
    </row>
    <row r="8396" spans="1:5" x14ac:dyDescent="0.25">
      <c r="A8396" s="93" t="s">
        <v>1810</v>
      </c>
      <c r="B8396" t="s">
        <v>21783</v>
      </c>
      <c r="C8396">
        <v>5903</v>
      </c>
      <c r="D8396" s="93" t="s">
        <v>24054</v>
      </c>
      <c r="E8396" s="93" t="s">
        <v>14</v>
      </c>
    </row>
    <row r="8397" spans="1:5" x14ac:dyDescent="0.25">
      <c r="A8397" s="93" t="s">
        <v>1810</v>
      </c>
      <c r="B8397" t="s">
        <v>21791</v>
      </c>
      <c r="C8397">
        <v>44480</v>
      </c>
      <c r="D8397" s="93" t="s">
        <v>23999</v>
      </c>
      <c r="E8397" s="93" t="s">
        <v>14</v>
      </c>
    </row>
    <row r="8398" spans="1:5" x14ac:dyDescent="0.25">
      <c r="A8398" s="93" t="s">
        <v>1810</v>
      </c>
      <c r="B8398" t="s">
        <v>21783</v>
      </c>
      <c r="C8398">
        <v>88316</v>
      </c>
      <c r="D8398" s="93" t="s">
        <v>24055</v>
      </c>
      <c r="E8398" s="93" t="s">
        <v>14</v>
      </c>
    </row>
    <row r="8399" spans="1:5" x14ac:dyDescent="0.25">
      <c r="A8399" s="93" t="s">
        <v>1810</v>
      </c>
      <c r="B8399" t="s">
        <v>21783</v>
      </c>
      <c r="C8399">
        <v>90625</v>
      </c>
      <c r="D8399" s="93" t="s">
        <v>22788</v>
      </c>
      <c r="E8399" s="93" t="s">
        <v>14</v>
      </c>
    </row>
    <row r="8400" spans="1:5" x14ac:dyDescent="0.25">
      <c r="A8400" s="93" t="s">
        <v>1810</v>
      </c>
      <c r="B8400" t="s">
        <v>21783</v>
      </c>
      <c r="C8400">
        <v>90626</v>
      </c>
      <c r="D8400" s="93" t="s">
        <v>24054</v>
      </c>
      <c r="E8400" s="93" t="s">
        <v>14</v>
      </c>
    </row>
    <row r="8401" spans="1:5" x14ac:dyDescent="0.25">
      <c r="A8401" s="93" t="s">
        <v>1810</v>
      </c>
      <c r="B8401" t="s">
        <v>21783</v>
      </c>
      <c r="C8401">
        <v>90650</v>
      </c>
      <c r="D8401" s="93" t="s">
        <v>22614</v>
      </c>
      <c r="E8401" s="93" t="s">
        <v>14</v>
      </c>
    </row>
    <row r="8402" spans="1:5" x14ac:dyDescent="0.25">
      <c r="A8402" s="93" t="s">
        <v>1810</v>
      </c>
      <c r="B8402" t="s">
        <v>21783</v>
      </c>
      <c r="C8402">
        <v>90651</v>
      </c>
      <c r="D8402" s="93" t="s">
        <v>24054</v>
      </c>
      <c r="E8402" s="93" t="s">
        <v>14</v>
      </c>
    </row>
    <row r="8403" spans="1:5" x14ac:dyDescent="0.25">
      <c r="A8403" s="93" t="s">
        <v>1810</v>
      </c>
      <c r="B8403" t="s">
        <v>21783</v>
      </c>
      <c r="C8403">
        <v>90776</v>
      </c>
      <c r="D8403" s="93" t="s">
        <v>24056</v>
      </c>
      <c r="E8403" s="93" t="s">
        <v>14</v>
      </c>
    </row>
    <row r="8404" spans="1:5" x14ac:dyDescent="0.25">
      <c r="A8404" s="93" t="s">
        <v>1810</v>
      </c>
      <c r="B8404" t="s">
        <v>21783</v>
      </c>
      <c r="C8404">
        <v>90778</v>
      </c>
      <c r="D8404" s="93" t="s">
        <v>24057</v>
      </c>
      <c r="E8404" s="93" t="s">
        <v>14</v>
      </c>
    </row>
    <row r="8405" spans="1:5" x14ac:dyDescent="0.25">
      <c r="A8405" s="93" t="s">
        <v>1810</v>
      </c>
      <c r="B8405" t="s">
        <v>21783</v>
      </c>
      <c r="C8405">
        <v>100981</v>
      </c>
      <c r="D8405" s="93" t="s">
        <v>21854</v>
      </c>
      <c r="E8405" s="93" t="s">
        <v>14</v>
      </c>
    </row>
    <row r="8406" spans="1:5" x14ac:dyDescent="0.25">
      <c r="A8406" s="93" t="s">
        <v>1811</v>
      </c>
      <c r="D8406" s="93" t="s">
        <v>14</v>
      </c>
      <c r="E8406" s="93" t="s">
        <v>31656</v>
      </c>
    </row>
    <row r="8407" spans="1:5" x14ac:dyDescent="0.25">
      <c r="A8407" s="93" t="s">
        <v>1811</v>
      </c>
      <c r="B8407" t="s">
        <v>21783</v>
      </c>
      <c r="C8407">
        <v>5795</v>
      </c>
      <c r="D8407" s="93" t="s">
        <v>24058</v>
      </c>
      <c r="E8407" s="93" t="s">
        <v>14</v>
      </c>
    </row>
    <row r="8408" spans="1:5" x14ac:dyDescent="0.25">
      <c r="A8408" s="93" t="s">
        <v>1811</v>
      </c>
      <c r="B8408" t="s">
        <v>21783</v>
      </c>
      <c r="C8408">
        <v>5952</v>
      </c>
      <c r="D8408" s="93" t="s">
        <v>24059</v>
      </c>
      <c r="E8408" s="93" t="s">
        <v>14</v>
      </c>
    </row>
    <row r="8409" spans="1:5" x14ac:dyDescent="0.25">
      <c r="A8409" s="93" t="s">
        <v>1811</v>
      </c>
      <c r="B8409" t="s">
        <v>21783</v>
      </c>
      <c r="C8409">
        <v>88309</v>
      </c>
      <c r="D8409" s="93" t="s">
        <v>24060</v>
      </c>
      <c r="E8409" s="93" t="s">
        <v>14</v>
      </c>
    </row>
    <row r="8410" spans="1:5" x14ac:dyDescent="0.25">
      <c r="A8410" s="93" t="s">
        <v>1812</v>
      </c>
      <c r="D8410" s="93" t="s">
        <v>14</v>
      </c>
      <c r="E8410" s="93" t="s">
        <v>31657</v>
      </c>
    </row>
    <row r="8411" spans="1:5" x14ac:dyDescent="0.25">
      <c r="A8411" s="93" t="s">
        <v>1812</v>
      </c>
      <c r="B8411" t="s">
        <v>21791</v>
      </c>
      <c r="C8411">
        <v>10998</v>
      </c>
      <c r="D8411" s="93" t="s">
        <v>23383</v>
      </c>
      <c r="E8411" s="93" t="s">
        <v>14</v>
      </c>
    </row>
    <row r="8412" spans="1:5" x14ac:dyDescent="0.25">
      <c r="A8412" s="93" t="s">
        <v>1812</v>
      </c>
      <c r="B8412" t="s">
        <v>21791</v>
      </c>
      <c r="C8412">
        <v>43082</v>
      </c>
      <c r="D8412" s="93" t="s">
        <v>24061</v>
      </c>
      <c r="E8412" s="93" t="s">
        <v>14</v>
      </c>
    </row>
    <row r="8413" spans="1:5" x14ac:dyDescent="0.25">
      <c r="A8413" s="93" t="s">
        <v>1812</v>
      </c>
      <c r="B8413" t="s">
        <v>21783</v>
      </c>
      <c r="C8413">
        <v>88316</v>
      </c>
      <c r="D8413" s="93" t="s">
        <v>24062</v>
      </c>
      <c r="E8413" s="93" t="s">
        <v>14</v>
      </c>
    </row>
    <row r="8414" spans="1:5" x14ac:dyDescent="0.25">
      <c r="A8414" s="93" t="s">
        <v>1812</v>
      </c>
      <c r="B8414" t="s">
        <v>21783</v>
      </c>
      <c r="C8414">
        <v>88317</v>
      </c>
      <c r="D8414" s="93" t="s">
        <v>24062</v>
      </c>
      <c r="E8414" s="93" t="s">
        <v>14</v>
      </c>
    </row>
    <row r="8415" spans="1:5" x14ac:dyDescent="0.25">
      <c r="A8415" s="93" t="s">
        <v>1812</v>
      </c>
      <c r="B8415" t="s">
        <v>21783</v>
      </c>
      <c r="C8415">
        <v>92716</v>
      </c>
      <c r="D8415" s="93" t="s">
        <v>24063</v>
      </c>
      <c r="E8415" s="93" t="s">
        <v>14</v>
      </c>
    </row>
    <row r="8416" spans="1:5" x14ac:dyDescent="0.25">
      <c r="A8416" s="93" t="s">
        <v>1812</v>
      </c>
      <c r="B8416" t="s">
        <v>21783</v>
      </c>
      <c r="C8416">
        <v>92717</v>
      </c>
      <c r="D8416" s="93" t="s">
        <v>24064</v>
      </c>
      <c r="E8416" s="93" t="s">
        <v>14</v>
      </c>
    </row>
    <row r="8417" spans="1:5" x14ac:dyDescent="0.25">
      <c r="A8417" s="93" t="s">
        <v>1813</v>
      </c>
      <c r="D8417" s="93" t="s">
        <v>14</v>
      </c>
      <c r="E8417" s="93" t="s">
        <v>31658</v>
      </c>
    </row>
    <row r="8418" spans="1:5" x14ac:dyDescent="0.25">
      <c r="A8418" s="93" t="s">
        <v>1813</v>
      </c>
      <c r="B8418" t="s">
        <v>21791</v>
      </c>
      <c r="C8418">
        <v>10998</v>
      </c>
      <c r="D8418" s="93" t="s">
        <v>23383</v>
      </c>
      <c r="E8418" s="93" t="s">
        <v>14</v>
      </c>
    </row>
    <row r="8419" spans="1:5" x14ac:dyDescent="0.25">
      <c r="A8419" s="93" t="s">
        <v>1813</v>
      </c>
      <c r="B8419" t="s">
        <v>21791</v>
      </c>
      <c r="C8419">
        <v>43082</v>
      </c>
      <c r="D8419" s="93" t="s">
        <v>24065</v>
      </c>
      <c r="E8419" s="93" t="s">
        <v>14</v>
      </c>
    </row>
    <row r="8420" spans="1:5" x14ac:dyDescent="0.25">
      <c r="A8420" s="93" t="s">
        <v>1813</v>
      </c>
      <c r="B8420" t="s">
        <v>21783</v>
      </c>
      <c r="C8420">
        <v>88316</v>
      </c>
      <c r="D8420" s="93" t="s">
        <v>24062</v>
      </c>
      <c r="E8420" s="93" t="s">
        <v>14</v>
      </c>
    </row>
    <row r="8421" spans="1:5" x14ac:dyDescent="0.25">
      <c r="A8421" s="93" t="s">
        <v>1813</v>
      </c>
      <c r="B8421" t="s">
        <v>21783</v>
      </c>
      <c r="C8421">
        <v>88317</v>
      </c>
      <c r="D8421" s="93" t="s">
        <v>24062</v>
      </c>
      <c r="E8421" s="93" t="s">
        <v>14</v>
      </c>
    </row>
    <row r="8422" spans="1:5" x14ac:dyDescent="0.25">
      <c r="A8422" s="93" t="s">
        <v>1813</v>
      </c>
      <c r="B8422" t="s">
        <v>21783</v>
      </c>
      <c r="C8422">
        <v>92716</v>
      </c>
      <c r="D8422" s="93" t="s">
        <v>24063</v>
      </c>
      <c r="E8422" s="93" t="s">
        <v>14</v>
      </c>
    </row>
    <row r="8423" spans="1:5" x14ac:dyDescent="0.25">
      <c r="A8423" s="93" t="s">
        <v>1813</v>
      </c>
      <c r="B8423" t="s">
        <v>21783</v>
      </c>
      <c r="C8423">
        <v>92717</v>
      </c>
      <c r="D8423" s="93" t="s">
        <v>24064</v>
      </c>
      <c r="E8423" s="93" t="s">
        <v>14</v>
      </c>
    </row>
    <row r="8424" spans="1:5" x14ac:dyDescent="0.25">
      <c r="A8424" s="93" t="s">
        <v>1814</v>
      </c>
      <c r="D8424" s="93" t="s">
        <v>14</v>
      </c>
      <c r="E8424" s="93" t="s">
        <v>31659</v>
      </c>
    </row>
    <row r="8425" spans="1:5" x14ac:dyDescent="0.25">
      <c r="A8425" s="93" t="s">
        <v>1814</v>
      </c>
      <c r="B8425" t="s">
        <v>21783</v>
      </c>
      <c r="C8425">
        <v>5901</v>
      </c>
      <c r="D8425" s="93" t="s">
        <v>24066</v>
      </c>
      <c r="E8425" s="93" t="s">
        <v>14</v>
      </c>
    </row>
    <row r="8426" spans="1:5" x14ac:dyDescent="0.25">
      <c r="A8426" s="93" t="s">
        <v>1814</v>
      </c>
      <c r="B8426" t="s">
        <v>21783</v>
      </c>
      <c r="C8426">
        <v>5903</v>
      </c>
      <c r="D8426" s="93" t="s">
        <v>21813</v>
      </c>
      <c r="E8426" s="93" t="s">
        <v>14</v>
      </c>
    </row>
    <row r="8427" spans="1:5" x14ac:dyDescent="0.25">
      <c r="A8427" s="93" t="s">
        <v>1814</v>
      </c>
      <c r="B8427" t="s">
        <v>21791</v>
      </c>
      <c r="C8427">
        <v>41697</v>
      </c>
      <c r="D8427" s="93" t="s">
        <v>23079</v>
      </c>
      <c r="E8427" s="93" t="s">
        <v>14</v>
      </c>
    </row>
    <row r="8428" spans="1:5" x14ac:dyDescent="0.25">
      <c r="A8428" s="93" t="s">
        <v>1814</v>
      </c>
      <c r="B8428" t="s">
        <v>21791</v>
      </c>
      <c r="C8428">
        <v>44480</v>
      </c>
      <c r="D8428" s="93" t="s">
        <v>23999</v>
      </c>
      <c r="E8428" s="93" t="s">
        <v>14</v>
      </c>
    </row>
    <row r="8429" spans="1:5" x14ac:dyDescent="0.25">
      <c r="A8429" s="93" t="s">
        <v>1814</v>
      </c>
      <c r="B8429" t="s">
        <v>21783</v>
      </c>
      <c r="C8429">
        <v>88316</v>
      </c>
      <c r="D8429" s="93" t="s">
        <v>24067</v>
      </c>
      <c r="E8429" s="93" t="s">
        <v>14</v>
      </c>
    </row>
    <row r="8430" spans="1:5" x14ac:dyDescent="0.25">
      <c r="A8430" s="93" t="s">
        <v>1814</v>
      </c>
      <c r="B8430" t="s">
        <v>21783</v>
      </c>
      <c r="C8430">
        <v>90631</v>
      </c>
      <c r="D8430" s="93" t="s">
        <v>24068</v>
      </c>
      <c r="E8430" s="93" t="s">
        <v>14</v>
      </c>
    </row>
    <row r="8431" spans="1:5" x14ac:dyDescent="0.25">
      <c r="A8431" s="93" t="s">
        <v>1814</v>
      </c>
      <c r="B8431" t="s">
        <v>21783</v>
      </c>
      <c r="C8431">
        <v>90632</v>
      </c>
      <c r="D8431" s="93" t="s">
        <v>21813</v>
      </c>
      <c r="E8431" s="93" t="s">
        <v>14</v>
      </c>
    </row>
    <row r="8432" spans="1:5" x14ac:dyDescent="0.25">
      <c r="A8432" s="93" t="s">
        <v>1814</v>
      </c>
      <c r="B8432" t="s">
        <v>21783</v>
      </c>
      <c r="C8432">
        <v>90650</v>
      </c>
      <c r="D8432" s="93" t="s">
        <v>24066</v>
      </c>
      <c r="E8432" s="93" t="s">
        <v>14</v>
      </c>
    </row>
    <row r="8433" spans="1:5" x14ac:dyDescent="0.25">
      <c r="A8433" s="93" t="s">
        <v>1814</v>
      </c>
      <c r="B8433" t="s">
        <v>21783</v>
      </c>
      <c r="C8433">
        <v>90651</v>
      </c>
      <c r="D8433" s="93" t="s">
        <v>21813</v>
      </c>
      <c r="E8433" s="93" t="s">
        <v>14</v>
      </c>
    </row>
    <row r="8434" spans="1:5" x14ac:dyDescent="0.25">
      <c r="A8434" s="93" t="s">
        <v>1814</v>
      </c>
      <c r="B8434" t="s">
        <v>21783</v>
      </c>
      <c r="C8434">
        <v>90776</v>
      </c>
      <c r="D8434" s="93" t="s">
        <v>24069</v>
      </c>
      <c r="E8434" s="93" t="s">
        <v>14</v>
      </c>
    </row>
    <row r="8435" spans="1:5" x14ac:dyDescent="0.25">
      <c r="A8435" s="93" t="s">
        <v>1814</v>
      </c>
      <c r="B8435" t="s">
        <v>21783</v>
      </c>
      <c r="C8435">
        <v>90778</v>
      </c>
      <c r="D8435" s="93" t="s">
        <v>24057</v>
      </c>
      <c r="E8435" s="93" t="s">
        <v>14</v>
      </c>
    </row>
    <row r="8436" spans="1:5" x14ac:dyDescent="0.25">
      <c r="A8436" s="93" t="s">
        <v>1814</v>
      </c>
      <c r="B8436" t="s">
        <v>21783</v>
      </c>
      <c r="C8436">
        <v>100981</v>
      </c>
      <c r="D8436" s="93" t="s">
        <v>22604</v>
      </c>
      <c r="E8436" s="93" t="s">
        <v>14</v>
      </c>
    </row>
    <row r="8437" spans="1:5" x14ac:dyDescent="0.25">
      <c r="A8437" s="93" t="s">
        <v>1815</v>
      </c>
      <c r="D8437" s="93" t="s">
        <v>14</v>
      </c>
      <c r="E8437" s="93" t="s">
        <v>31660</v>
      </c>
    </row>
    <row r="8438" spans="1:5" x14ac:dyDescent="0.25">
      <c r="A8438" s="93" t="s">
        <v>1815</v>
      </c>
      <c r="B8438" t="s">
        <v>21783</v>
      </c>
      <c r="C8438">
        <v>5901</v>
      </c>
      <c r="D8438" s="93" t="s">
        <v>24070</v>
      </c>
      <c r="E8438" s="93" t="s">
        <v>14</v>
      </c>
    </row>
    <row r="8439" spans="1:5" x14ac:dyDescent="0.25">
      <c r="A8439" s="93" t="s">
        <v>1815</v>
      </c>
      <c r="B8439" t="s">
        <v>21783</v>
      </c>
      <c r="C8439">
        <v>5903</v>
      </c>
      <c r="D8439" s="93" t="s">
        <v>24071</v>
      </c>
      <c r="E8439" s="93" t="s">
        <v>14</v>
      </c>
    </row>
    <row r="8440" spans="1:5" x14ac:dyDescent="0.25">
      <c r="A8440" s="93" t="s">
        <v>1815</v>
      </c>
      <c r="B8440" t="s">
        <v>21791</v>
      </c>
      <c r="C8440">
        <v>44480</v>
      </c>
      <c r="D8440" s="93" t="s">
        <v>23999</v>
      </c>
      <c r="E8440" s="93" t="s">
        <v>14</v>
      </c>
    </row>
    <row r="8441" spans="1:5" x14ac:dyDescent="0.25">
      <c r="A8441" s="93" t="s">
        <v>1815</v>
      </c>
      <c r="B8441" t="s">
        <v>21783</v>
      </c>
      <c r="C8441">
        <v>88316</v>
      </c>
      <c r="D8441" s="93" t="s">
        <v>24072</v>
      </c>
      <c r="E8441" s="93" t="s">
        <v>14</v>
      </c>
    </row>
    <row r="8442" spans="1:5" x14ac:dyDescent="0.25">
      <c r="A8442" s="93" t="s">
        <v>1815</v>
      </c>
      <c r="B8442" t="s">
        <v>21783</v>
      </c>
      <c r="C8442">
        <v>90625</v>
      </c>
      <c r="D8442" s="93" t="s">
        <v>22631</v>
      </c>
      <c r="E8442" s="93" t="s">
        <v>14</v>
      </c>
    </row>
    <row r="8443" spans="1:5" x14ac:dyDescent="0.25">
      <c r="A8443" s="93" t="s">
        <v>1815</v>
      </c>
      <c r="B8443" t="s">
        <v>21783</v>
      </c>
      <c r="C8443">
        <v>90626</v>
      </c>
      <c r="D8443" s="93" t="s">
        <v>24073</v>
      </c>
      <c r="E8443" s="93" t="s">
        <v>14</v>
      </c>
    </row>
    <row r="8444" spans="1:5" x14ac:dyDescent="0.25">
      <c r="A8444" s="93" t="s">
        <v>1815</v>
      </c>
      <c r="B8444" t="s">
        <v>21783</v>
      </c>
      <c r="C8444">
        <v>90650</v>
      </c>
      <c r="D8444" s="93" t="s">
        <v>24070</v>
      </c>
      <c r="E8444" s="93" t="s">
        <v>14</v>
      </c>
    </row>
    <row r="8445" spans="1:5" x14ac:dyDescent="0.25">
      <c r="A8445" s="93" t="s">
        <v>1815</v>
      </c>
      <c r="B8445" t="s">
        <v>21783</v>
      </c>
      <c r="C8445">
        <v>90651</v>
      </c>
      <c r="D8445" s="93" t="s">
        <v>24071</v>
      </c>
      <c r="E8445" s="93" t="s">
        <v>14</v>
      </c>
    </row>
    <row r="8446" spans="1:5" x14ac:dyDescent="0.25">
      <c r="A8446" s="93" t="s">
        <v>1815</v>
      </c>
      <c r="B8446" t="s">
        <v>21783</v>
      </c>
      <c r="C8446">
        <v>90776</v>
      </c>
      <c r="D8446" s="93" t="s">
        <v>24074</v>
      </c>
      <c r="E8446" s="93" t="s">
        <v>14</v>
      </c>
    </row>
    <row r="8447" spans="1:5" x14ac:dyDescent="0.25">
      <c r="A8447" s="93" t="s">
        <v>1815</v>
      </c>
      <c r="B8447" t="s">
        <v>21783</v>
      </c>
      <c r="C8447">
        <v>90778</v>
      </c>
      <c r="D8447" s="93" t="s">
        <v>22369</v>
      </c>
      <c r="E8447" s="93" t="s">
        <v>14</v>
      </c>
    </row>
    <row r="8448" spans="1:5" x14ac:dyDescent="0.25">
      <c r="A8448" s="93" t="s">
        <v>1815</v>
      </c>
      <c r="B8448" t="s">
        <v>21783</v>
      </c>
      <c r="C8448">
        <v>100981</v>
      </c>
      <c r="D8448" s="93" t="s">
        <v>21854</v>
      </c>
      <c r="E8448" s="93" t="s">
        <v>14</v>
      </c>
    </row>
    <row r="8449" spans="1:5" x14ac:dyDescent="0.25">
      <c r="A8449" s="93" t="s">
        <v>1816</v>
      </c>
      <c r="D8449" s="93" t="s">
        <v>14</v>
      </c>
      <c r="E8449" s="93" t="s">
        <v>31661</v>
      </c>
    </row>
    <row r="8450" spans="1:5" x14ac:dyDescent="0.25">
      <c r="A8450" s="93" t="s">
        <v>1816</v>
      </c>
      <c r="B8450" t="s">
        <v>21783</v>
      </c>
      <c r="C8450">
        <v>5901</v>
      </c>
      <c r="D8450" s="93" t="s">
        <v>24075</v>
      </c>
      <c r="E8450" s="93" t="s">
        <v>14</v>
      </c>
    </row>
    <row r="8451" spans="1:5" x14ac:dyDescent="0.25">
      <c r="A8451" s="93" t="s">
        <v>1816</v>
      </c>
      <c r="B8451" t="s">
        <v>21783</v>
      </c>
      <c r="C8451">
        <v>5903</v>
      </c>
      <c r="D8451" s="93" t="s">
        <v>24076</v>
      </c>
      <c r="E8451" s="93" t="s">
        <v>14</v>
      </c>
    </row>
    <row r="8452" spans="1:5" x14ac:dyDescent="0.25">
      <c r="A8452" s="93" t="s">
        <v>1816</v>
      </c>
      <c r="B8452" t="s">
        <v>21791</v>
      </c>
      <c r="C8452">
        <v>44480</v>
      </c>
      <c r="D8452" s="93" t="s">
        <v>23999</v>
      </c>
      <c r="E8452" s="93" t="s">
        <v>14</v>
      </c>
    </row>
    <row r="8453" spans="1:5" x14ac:dyDescent="0.25">
      <c r="A8453" s="93" t="s">
        <v>1816</v>
      </c>
      <c r="B8453" t="s">
        <v>21783</v>
      </c>
      <c r="C8453">
        <v>88316</v>
      </c>
      <c r="D8453" s="93" t="s">
        <v>24077</v>
      </c>
      <c r="E8453" s="93" t="s">
        <v>14</v>
      </c>
    </row>
    <row r="8454" spans="1:5" x14ac:dyDescent="0.25">
      <c r="A8454" s="93" t="s">
        <v>1816</v>
      </c>
      <c r="B8454" t="s">
        <v>21783</v>
      </c>
      <c r="C8454">
        <v>90631</v>
      </c>
      <c r="D8454" s="93" t="s">
        <v>24078</v>
      </c>
      <c r="E8454" s="93" t="s">
        <v>14</v>
      </c>
    </row>
    <row r="8455" spans="1:5" x14ac:dyDescent="0.25">
      <c r="A8455" s="93" t="s">
        <v>1816</v>
      </c>
      <c r="B8455" t="s">
        <v>21783</v>
      </c>
      <c r="C8455">
        <v>90632</v>
      </c>
      <c r="D8455" s="93" t="s">
        <v>23608</v>
      </c>
      <c r="E8455" s="93" t="s">
        <v>14</v>
      </c>
    </row>
    <row r="8456" spans="1:5" x14ac:dyDescent="0.25">
      <c r="A8456" s="93" t="s">
        <v>1816</v>
      </c>
      <c r="B8456" t="s">
        <v>21783</v>
      </c>
      <c r="C8456">
        <v>90650</v>
      </c>
      <c r="D8456" s="93" t="s">
        <v>24075</v>
      </c>
      <c r="E8456" s="93" t="s">
        <v>14</v>
      </c>
    </row>
    <row r="8457" spans="1:5" x14ac:dyDescent="0.25">
      <c r="A8457" s="93" t="s">
        <v>1816</v>
      </c>
      <c r="B8457" t="s">
        <v>21783</v>
      </c>
      <c r="C8457">
        <v>90651</v>
      </c>
      <c r="D8457" s="93" t="s">
        <v>24076</v>
      </c>
      <c r="E8457" s="93" t="s">
        <v>14</v>
      </c>
    </row>
    <row r="8458" spans="1:5" x14ac:dyDescent="0.25">
      <c r="A8458" s="93" t="s">
        <v>1816</v>
      </c>
      <c r="B8458" t="s">
        <v>21783</v>
      </c>
      <c r="C8458">
        <v>90776</v>
      </c>
      <c r="D8458" s="93" t="s">
        <v>22119</v>
      </c>
      <c r="E8458" s="93" t="s">
        <v>14</v>
      </c>
    </row>
    <row r="8459" spans="1:5" x14ac:dyDescent="0.25">
      <c r="A8459" s="93" t="s">
        <v>1816</v>
      </c>
      <c r="B8459" t="s">
        <v>21783</v>
      </c>
      <c r="C8459">
        <v>90778</v>
      </c>
      <c r="D8459" s="93" t="s">
        <v>24079</v>
      </c>
      <c r="E8459" s="93" t="s">
        <v>14</v>
      </c>
    </row>
    <row r="8460" spans="1:5" x14ac:dyDescent="0.25">
      <c r="A8460" s="93" t="s">
        <v>1816</v>
      </c>
      <c r="B8460" t="s">
        <v>21783</v>
      </c>
      <c r="C8460">
        <v>100981</v>
      </c>
      <c r="D8460" s="93" t="s">
        <v>23923</v>
      </c>
      <c r="E8460" s="93" t="s">
        <v>14</v>
      </c>
    </row>
    <row r="8461" spans="1:5" x14ac:dyDescent="0.25">
      <c r="A8461" s="93" t="s">
        <v>1817</v>
      </c>
      <c r="D8461" s="93" t="s">
        <v>14</v>
      </c>
      <c r="E8461" s="93" t="s">
        <v>31662</v>
      </c>
    </row>
    <row r="8462" spans="1:5" x14ac:dyDescent="0.25">
      <c r="A8462" s="93" t="s">
        <v>1817</v>
      </c>
      <c r="B8462" t="s">
        <v>21783</v>
      </c>
      <c r="C8462">
        <v>5901</v>
      </c>
      <c r="D8462" s="93" t="s">
        <v>24080</v>
      </c>
      <c r="E8462" s="93" t="s">
        <v>14</v>
      </c>
    </row>
    <row r="8463" spans="1:5" x14ac:dyDescent="0.25">
      <c r="A8463" s="93" t="s">
        <v>1817</v>
      </c>
      <c r="B8463" t="s">
        <v>21783</v>
      </c>
      <c r="C8463">
        <v>5903</v>
      </c>
      <c r="D8463" s="93" t="s">
        <v>24081</v>
      </c>
      <c r="E8463" s="93" t="s">
        <v>14</v>
      </c>
    </row>
    <row r="8464" spans="1:5" x14ac:dyDescent="0.25">
      <c r="A8464" s="93" t="s">
        <v>1817</v>
      </c>
      <c r="B8464" t="s">
        <v>21791</v>
      </c>
      <c r="C8464">
        <v>44480</v>
      </c>
      <c r="D8464" s="93" t="s">
        <v>23999</v>
      </c>
      <c r="E8464" s="93" t="s">
        <v>14</v>
      </c>
    </row>
    <row r="8465" spans="1:5" x14ac:dyDescent="0.25">
      <c r="A8465" s="93" t="s">
        <v>1817</v>
      </c>
      <c r="B8465" t="s">
        <v>21783</v>
      </c>
      <c r="C8465">
        <v>88316</v>
      </c>
      <c r="D8465" s="93" t="s">
        <v>24082</v>
      </c>
      <c r="E8465" s="93" t="s">
        <v>14</v>
      </c>
    </row>
    <row r="8466" spans="1:5" x14ac:dyDescent="0.25">
      <c r="A8466" s="93" t="s">
        <v>1817</v>
      </c>
      <c r="B8466" t="s">
        <v>21783</v>
      </c>
      <c r="C8466">
        <v>90631</v>
      </c>
      <c r="D8466" s="93" t="s">
        <v>24083</v>
      </c>
      <c r="E8466" s="93" t="s">
        <v>14</v>
      </c>
    </row>
    <row r="8467" spans="1:5" x14ac:dyDescent="0.25">
      <c r="A8467" s="93" t="s">
        <v>1817</v>
      </c>
      <c r="B8467" t="s">
        <v>21783</v>
      </c>
      <c r="C8467">
        <v>90632</v>
      </c>
      <c r="D8467" s="93" t="s">
        <v>24084</v>
      </c>
      <c r="E8467" s="93" t="s">
        <v>14</v>
      </c>
    </row>
    <row r="8468" spans="1:5" x14ac:dyDescent="0.25">
      <c r="A8468" s="93" t="s">
        <v>1817</v>
      </c>
      <c r="B8468" t="s">
        <v>21783</v>
      </c>
      <c r="C8468">
        <v>90650</v>
      </c>
      <c r="D8468" s="93" t="s">
        <v>24080</v>
      </c>
      <c r="E8468" s="93" t="s">
        <v>14</v>
      </c>
    </row>
    <row r="8469" spans="1:5" x14ac:dyDescent="0.25">
      <c r="A8469" s="93" t="s">
        <v>1817</v>
      </c>
      <c r="B8469" t="s">
        <v>21783</v>
      </c>
      <c r="C8469">
        <v>90651</v>
      </c>
      <c r="D8469" s="93" t="s">
        <v>24081</v>
      </c>
      <c r="E8469" s="93" t="s">
        <v>14</v>
      </c>
    </row>
    <row r="8470" spans="1:5" x14ac:dyDescent="0.25">
      <c r="A8470" s="93" t="s">
        <v>1817</v>
      </c>
      <c r="B8470" t="s">
        <v>21783</v>
      </c>
      <c r="C8470">
        <v>90776</v>
      </c>
      <c r="D8470" s="93" t="s">
        <v>23586</v>
      </c>
      <c r="E8470" s="93" t="s">
        <v>14</v>
      </c>
    </row>
    <row r="8471" spans="1:5" x14ac:dyDescent="0.25">
      <c r="A8471" s="93" t="s">
        <v>1817</v>
      </c>
      <c r="B8471" t="s">
        <v>21783</v>
      </c>
      <c r="C8471">
        <v>90778</v>
      </c>
      <c r="D8471" s="93" t="s">
        <v>24085</v>
      </c>
      <c r="E8471" s="93" t="s">
        <v>14</v>
      </c>
    </row>
    <row r="8472" spans="1:5" x14ac:dyDescent="0.25">
      <c r="A8472" s="93" t="s">
        <v>1817</v>
      </c>
      <c r="B8472" t="s">
        <v>21783</v>
      </c>
      <c r="C8472">
        <v>100981</v>
      </c>
      <c r="D8472" s="93" t="s">
        <v>23923</v>
      </c>
      <c r="E8472" s="93" t="s">
        <v>14</v>
      </c>
    </row>
    <row r="8473" spans="1:5" x14ac:dyDescent="0.25">
      <c r="A8473" s="93" t="s">
        <v>1818</v>
      </c>
      <c r="D8473" s="93" t="s">
        <v>14</v>
      </c>
      <c r="E8473" s="93" t="s">
        <v>31663</v>
      </c>
    </row>
    <row r="8474" spans="1:5" x14ac:dyDescent="0.25">
      <c r="A8474" s="93" t="s">
        <v>1818</v>
      </c>
      <c r="B8474" t="s">
        <v>21783</v>
      </c>
      <c r="C8474">
        <v>5901</v>
      </c>
      <c r="D8474" s="93" t="s">
        <v>24086</v>
      </c>
      <c r="E8474" s="93" t="s">
        <v>14</v>
      </c>
    </row>
    <row r="8475" spans="1:5" x14ac:dyDescent="0.25">
      <c r="A8475" s="93" t="s">
        <v>1818</v>
      </c>
      <c r="B8475" t="s">
        <v>21783</v>
      </c>
      <c r="C8475">
        <v>5903</v>
      </c>
      <c r="D8475" s="93" t="s">
        <v>22235</v>
      </c>
      <c r="E8475" s="93" t="s">
        <v>14</v>
      </c>
    </row>
    <row r="8476" spans="1:5" x14ac:dyDescent="0.25">
      <c r="A8476" s="93" t="s">
        <v>1818</v>
      </c>
      <c r="B8476" t="s">
        <v>21791</v>
      </c>
      <c r="C8476">
        <v>44480</v>
      </c>
      <c r="D8476" s="93" t="s">
        <v>23999</v>
      </c>
      <c r="E8476" s="93" t="s">
        <v>14</v>
      </c>
    </row>
    <row r="8477" spans="1:5" x14ac:dyDescent="0.25">
      <c r="A8477" s="93" t="s">
        <v>1818</v>
      </c>
      <c r="B8477" t="s">
        <v>21783</v>
      </c>
      <c r="C8477">
        <v>88316</v>
      </c>
      <c r="D8477" s="93" t="s">
        <v>22110</v>
      </c>
      <c r="E8477" s="93" t="s">
        <v>14</v>
      </c>
    </row>
    <row r="8478" spans="1:5" x14ac:dyDescent="0.25">
      <c r="A8478" s="93" t="s">
        <v>1818</v>
      </c>
      <c r="B8478" t="s">
        <v>21783</v>
      </c>
      <c r="C8478">
        <v>90631</v>
      </c>
      <c r="D8478" s="93" t="s">
        <v>24087</v>
      </c>
      <c r="E8478" s="93" t="s">
        <v>14</v>
      </c>
    </row>
    <row r="8479" spans="1:5" x14ac:dyDescent="0.25">
      <c r="A8479" s="93" t="s">
        <v>1818</v>
      </c>
      <c r="B8479" t="s">
        <v>21783</v>
      </c>
      <c r="C8479">
        <v>90632</v>
      </c>
      <c r="D8479" s="93" t="s">
        <v>22235</v>
      </c>
      <c r="E8479" s="93" t="s">
        <v>14</v>
      </c>
    </row>
    <row r="8480" spans="1:5" x14ac:dyDescent="0.25">
      <c r="A8480" s="93" t="s">
        <v>1818</v>
      </c>
      <c r="B8480" t="s">
        <v>21783</v>
      </c>
      <c r="C8480">
        <v>90650</v>
      </c>
      <c r="D8480" s="93" t="s">
        <v>24086</v>
      </c>
      <c r="E8480" s="93" t="s">
        <v>14</v>
      </c>
    </row>
    <row r="8481" spans="1:5" x14ac:dyDescent="0.25">
      <c r="A8481" s="93" t="s">
        <v>1818</v>
      </c>
      <c r="B8481" t="s">
        <v>21783</v>
      </c>
      <c r="C8481">
        <v>90651</v>
      </c>
      <c r="D8481" s="93" t="s">
        <v>22235</v>
      </c>
      <c r="E8481" s="93" t="s">
        <v>14</v>
      </c>
    </row>
    <row r="8482" spans="1:5" x14ac:dyDescent="0.25">
      <c r="A8482" s="93" t="s">
        <v>1818</v>
      </c>
      <c r="B8482" t="s">
        <v>21783</v>
      </c>
      <c r="C8482">
        <v>90776</v>
      </c>
      <c r="D8482" s="93" t="s">
        <v>22060</v>
      </c>
      <c r="E8482" s="93" t="s">
        <v>14</v>
      </c>
    </row>
    <row r="8483" spans="1:5" x14ac:dyDescent="0.25">
      <c r="A8483" s="93" t="s">
        <v>1818</v>
      </c>
      <c r="B8483" t="s">
        <v>21783</v>
      </c>
      <c r="C8483">
        <v>90778</v>
      </c>
      <c r="D8483" s="93" t="s">
        <v>24088</v>
      </c>
      <c r="E8483" s="93" t="s">
        <v>14</v>
      </c>
    </row>
    <row r="8484" spans="1:5" x14ac:dyDescent="0.25">
      <c r="A8484" s="93" t="s">
        <v>1818</v>
      </c>
      <c r="B8484" t="s">
        <v>21783</v>
      </c>
      <c r="C8484">
        <v>100981</v>
      </c>
      <c r="D8484" s="93" t="s">
        <v>23923</v>
      </c>
      <c r="E8484" s="93" t="s">
        <v>14</v>
      </c>
    </row>
    <row r="8485" spans="1:5" x14ac:dyDescent="0.25">
      <c r="A8485" s="93" t="s">
        <v>1819</v>
      </c>
      <c r="D8485" s="93" t="s">
        <v>14</v>
      </c>
      <c r="E8485" s="93" t="s">
        <v>31664</v>
      </c>
    </row>
    <row r="8486" spans="1:5" x14ac:dyDescent="0.25">
      <c r="A8486" s="93" t="s">
        <v>1819</v>
      </c>
      <c r="B8486" t="s">
        <v>21783</v>
      </c>
      <c r="C8486">
        <v>5901</v>
      </c>
      <c r="D8486" s="93" t="s">
        <v>24089</v>
      </c>
      <c r="E8486" s="93" t="s">
        <v>14</v>
      </c>
    </row>
    <row r="8487" spans="1:5" x14ac:dyDescent="0.25">
      <c r="A8487" s="93" t="s">
        <v>1819</v>
      </c>
      <c r="B8487" t="s">
        <v>21783</v>
      </c>
      <c r="C8487">
        <v>5903</v>
      </c>
      <c r="D8487" s="93" t="s">
        <v>22263</v>
      </c>
      <c r="E8487" s="93" t="s">
        <v>14</v>
      </c>
    </row>
    <row r="8488" spans="1:5" x14ac:dyDescent="0.25">
      <c r="A8488" s="93" t="s">
        <v>1819</v>
      </c>
      <c r="B8488" t="s">
        <v>21791</v>
      </c>
      <c r="C8488">
        <v>44480</v>
      </c>
      <c r="D8488" s="93" t="s">
        <v>23999</v>
      </c>
      <c r="E8488" s="93" t="s">
        <v>14</v>
      </c>
    </row>
    <row r="8489" spans="1:5" x14ac:dyDescent="0.25">
      <c r="A8489" s="93" t="s">
        <v>1819</v>
      </c>
      <c r="B8489" t="s">
        <v>21783</v>
      </c>
      <c r="C8489">
        <v>88316</v>
      </c>
      <c r="D8489" s="93" t="s">
        <v>24090</v>
      </c>
      <c r="E8489" s="93" t="s">
        <v>14</v>
      </c>
    </row>
    <row r="8490" spans="1:5" x14ac:dyDescent="0.25">
      <c r="A8490" s="93" t="s">
        <v>1819</v>
      </c>
      <c r="B8490" t="s">
        <v>21783</v>
      </c>
      <c r="C8490">
        <v>90631</v>
      </c>
      <c r="D8490" s="93" t="s">
        <v>22849</v>
      </c>
      <c r="E8490" s="93" t="s">
        <v>14</v>
      </c>
    </row>
    <row r="8491" spans="1:5" x14ac:dyDescent="0.25">
      <c r="A8491" s="93" t="s">
        <v>1819</v>
      </c>
      <c r="B8491" t="s">
        <v>21783</v>
      </c>
      <c r="C8491">
        <v>90632</v>
      </c>
      <c r="D8491" s="93" t="s">
        <v>22605</v>
      </c>
      <c r="E8491" s="93" t="s">
        <v>14</v>
      </c>
    </row>
    <row r="8492" spans="1:5" x14ac:dyDescent="0.25">
      <c r="A8492" s="93" t="s">
        <v>1819</v>
      </c>
      <c r="B8492" t="s">
        <v>21783</v>
      </c>
      <c r="C8492">
        <v>90650</v>
      </c>
      <c r="D8492" s="93" t="s">
        <v>24089</v>
      </c>
      <c r="E8492" s="93" t="s">
        <v>14</v>
      </c>
    </row>
    <row r="8493" spans="1:5" x14ac:dyDescent="0.25">
      <c r="A8493" s="93" t="s">
        <v>1819</v>
      </c>
      <c r="B8493" t="s">
        <v>21783</v>
      </c>
      <c r="C8493">
        <v>90651</v>
      </c>
      <c r="D8493" s="93" t="s">
        <v>22263</v>
      </c>
      <c r="E8493" s="93" t="s">
        <v>14</v>
      </c>
    </row>
    <row r="8494" spans="1:5" x14ac:dyDescent="0.25">
      <c r="A8494" s="93" t="s">
        <v>1819</v>
      </c>
      <c r="B8494" t="s">
        <v>21783</v>
      </c>
      <c r="C8494">
        <v>90776</v>
      </c>
      <c r="D8494" s="93" t="s">
        <v>23372</v>
      </c>
      <c r="E8494" s="93" t="s">
        <v>14</v>
      </c>
    </row>
    <row r="8495" spans="1:5" x14ac:dyDescent="0.25">
      <c r="A8495" s="93" t="s">
        <v>1819</v>
      </c>
      <c r="B8495" t="s">
        <v>21783</v>
      </c>
      <c r="C8495">
        <v>90778</v>
      </c>
      <c r="D8495" s="93" t="s">
        <v>22537</v>
      </c>
      <c r="E8495" s="93" t="s">
        <v>14</v>
      </c>
    </row>
    <row r="8496" spans="1:5" x14ac:dyDescent="0.25">
      <c r="A8496" s="93" t="s">
        <v>1819</v>
      </c>
      <c r="B8496" t="s">
        <v>21783</v>
      </c>
      <c r="C8496">
        <v>100981</v>
      </c>
      <c r="D8496" s="93" t="s">
        <v>21854</v>
      </c>
      <c r="E8496" s="93" t="s">
        <v>14</v>
      </c>
    </row>
    <row r="8497" spans="1:5" x14ac:dyDescent="0.25">
      <c r="A8497" s="93" t="s">
        <v>1820</v>
      </c>
      <c r="D8497" s="93" t="s">
        <v>14</v>
      </c>
      <c r="E8497" s="93" t="s">
        <v>31665</v>
      </c>
    </row>
    <row r="8498" spans="1:5" x14ac:dyDescent="0.25">
      <c r="A8498" s="93" t="s">
        <v>1820</v>
      </c>
      <c r="B8498" t="s">
        <v>21783</v>
      </c>
      <c r="C8498">
        <v>5901</v>
      </c>
      <c r="D8498" s="93" t="s">
        <v>24091</v>
      </c>
      <c r="E8498" s="93" t="s">
        <v>14</v>
      </c>
    </row>
    <row r="8499" spans="1:5" x14ac:dyDescent="0.25">
      <c r="A8499" s="93" t="s">
        <v>1820</v>
      </c>
      <c r="B8499" t="s">
        <v>21783</v>
      </c>
      <c r="C8499">
        <v>5903</v>
      </c>
      <c r="D8499" s="93" t="s">
        <v>22095</v>
      </c>
      <c r="E8499" s="93" t="s">
        <v>14</v>
      </c>
    </row>
    <row r="8500" spans="1:5" x14ac:dyDescent="0.25">
      <c r="A8500" s="93" t="s">
        <v>1820</v>
      </c>
      <c r="B8500" t="s">
        <v>21791</v>
      </c>
      <c r="C8500">
        <v>44480</v>
      </c>
      <c r="D8500" s="93" t="s">
        <v>23999</v>
      </c>
      <c r="E8500" s="93" t="s">
        <v>14</v>
      </c>
    </row>
    <row r="8501" spans="1:5" x14ac:dyDescent="0.25">
      <c r="A8501" s="93" t="s">
        <v>1820</v>
      </c>
      <c r="B8501" t="s">
        <v>21783</v>
      </c>
      <c r="C8501">
        <v>88316</v>
      </c>
      <c r="D8501" s="93" t="s">
        <v>24092</v>
      </c>
      <c r="E8501" s="93" t="s">
        <v>14</v>
      </c>
    </row>
    <row r="8502" spans="1:5" x14ac:dyDescent="0.25">
      <c r="A8502" s="93" t="s">
        <v>1820</v>
      </c>
      <c r="B8502" t="s">
        <v>21783</v>
      </c>
      <c r="C8502">
        <v>90631</v>
      </c>
      <c r="D8502" s="93" t="s">
        <v>24093</v>
      </c>
      <c r="E8502" s="93" t="s">
        <v>14</v>
      </c>
    </row>
    <row r="8503" spans="1:5" x14ac:dyDescent="0.25">
      <c r="A8503" s="93" t="s">
        <v>1820</v>
      </c>
      <c r="B8503" t="s">
        <v>21783</v>
      </c>
      <c r="C8503">
        <v>90632</v>
      </c>
      <c r="D8503" s="93" t="s">
        <v>21923</v>
      </c>
      <c r="E8503" s="93" t="s">
        <v>14</v>
      </c>
    </row>
    <row r="8504" spans="1:5" x14ac:dyDescent="0.25">
      <c r="A8504" s="93" t="s">
        <v>1820</v>
      </c>
      <c r="B8504" t="s">
        <v>21783</v>
      </c>
      <c r="C8504">
        <v>90650</v>
      </c>
      <c r="D8504" s="93" t="s">
        <v>24091</v>
      </c>
      <c r="E8504" s="93" t="s">
        <v>14</v>
      </c>
    </row>
    <row r="8505" spans="1:5" x14ac:dyDescent="0.25">
      <c r="A8505" s="93" t="s">
        <v>1820</v>
      </c>
      <c r="B8505" t="s">
        <v>21783</v>
      </c>
      <c r="C8505">
        <v>90651</v>
      </c>
      <c r="D8505" s="93" t="s">
        <v>22095</v>
      </c>
      <c r="E8505" s="93" t="s">
        <v>14</v>
      </c>
    </row>
    <row r="8506" spans="1:5" x14ac:dyDescent="0.25">
      <c r="A8506" s="93" t="s">
        <v>1820</v>
      </c>
      <c r="B8506" t="s">
        <v>21783</v>
      </c>
      <c r="C8506">
        <v>90776</v>
      </c>
      <c r="D8506" s="93" t="s">
        <v>23015</v>
      </c>
      <c r="E8506" s="93" t="s">
        <v>14</v>
      </c>
    </row>
    <row r="8507" spans="1:5" x14ac:dyDescent="0.25">
      <c r="A8507" s="93" t="s">
        <v>1820</v>
      </c>
      <c r="B8507" t="s">
        <v>21783</v>
      </c>
      <c r="C8507">
        <v>90778</v>
      </c>
      <c r="D8507" s="93" t="s">
        <v>23984</v>
      </c>
      <c r="E8507" s="93" t="s">
        <v>14</v>
      </c>
    </row>
    <row r="8508" spans="1:5" x14ac:dyDescent="0.25">
      <c r="A8508" s="93" t="s">
        <v>1820</v>
      </c>
      <c r="B8508" t="s">
        <v>21783</v>
      </c>
      <c r="C8508">
        <v>100981</v>
      </c>
      <c r="D8508" s="93" t="s">
        <v>21854</v>
      </c>
      <c r="E8508" s="93" t="s">
        <v>14</v>
      </c>
    </row>
    <row r="8509" spans="1:5" x14ac:dyDescent="0.25">
      <c r="A8509" s="93" t="s">
        <v>1821</v>
      </c>
      <c r="D8509" s="93" t="s">
        <v>14</v>
      </c>
      <c r="E8509" s="93" t="s">
        <v>31666</v>
      </c>
    </row>
    <row r="8510" spans="1:5" x14ac:dyDescent="0.25">
      <c r="A8510" s="93" t="s">
        <v>1821</v>
      </c>
      <c r="B8510" t="s">
        <v>21783</v>
      </c>
      <c r="C8510">
        <v>5901</v>
      </c>
      <c r="D8510" s="93" t="s">
        <v>24094</v>
      </c>
      <c r="E8510" s="93" t="s">
        <v>14</v>
      </c>
    </row>
    <row r="8511" spans="1:5" x14ac:dyDescent="0.25">
      <c r="A8511" s="93" t="s">
        <v>1821</v>
      </c>
      <c r="B8511" t="s">
        <v>21783</v>
      </c>
      <c r="C8511">
        <v>5903</v>
      </c>
      <c r="D8511" s="93" t="s">
        <v>21880</v>
      </c>
      <c r="E8511" s="93" t="s">
        <v>14</v>
      </c>
    </row>
    <row r="8512" spans="1:5" x14ac:dyDescent="0.25">
      <c r="A8512" s="93" t="s">
        <v>1821</v>
      </c>
      <c r="B8512" t="s">
        <v>21791</v>
      </c>
      <c r="C8512">
        <v>44480</v>
      </c>
      <c r="D8512" s="93" t="s">
        <v>23999</v>
      </c>
      <c r="E8512" s="93" t="s">
        <v>14</v>
      </c>
    </row>
    <row r="8513" spans="1:5" x14ac:dyDescent="0.25">
      <c r="A8513" s="93" t="s">
        <v>1821</v>
      </c>
      <c r="B8513" t="s">
        <v>21783</v>
      </c>
      <c r="C8513">
        <v>88316</v>
      </c>
      <c r="D8513" s="93" t="s">
        <v>24095</v>
      </c>
      <c r="E8513" s="93" t="s">
        <v>14</v>
      </c>
    </row>
    <row r="8514" spans="1:5" x14ac:dyDescent="0.25">
      <c r="A8514" s="93" t="s">
        <v>1821</v>
      </c>
      <c r="B8514" t="s">
        <v>21783</v>
      </c>
      <c r="C8514">
        <v>90631</v>
      </c>
      <c r="D8514" s="93" t="s">
        <v>24094</v>
      </c>
      <c r="E8514" s="93" t="s">
        <v>14</v>
      </c>
    </row>
    <row r="8515" spans="1:5" x14ac:dyDescent="0.25">
      <c r="A8515" s="93" t="s">
        <v>1821</v>
      </c>
      <c r="B8515" t="s">
        <v>21783</v>
      </c>
      <c r="C8515">
        <v>90632</v>
      </c>
      <c r="D8515" s="93" t="s">
        <v>22572</v>
      </c>
      <c r="E8515" s="93" t="s">
        <v>14</v>
      </c>
    </row>
    <row r="8516" spans="1:5" x14ac:dyDescent="0.25">
      <c r="A8516" s="93" t="s">
        <v>1821</v>
      </c>
      <c r="B8516" t="s">
        <v>21783</v>
      </c>
      <c r="C8516">
        <v>90650</v>
      </c>
      <c r="D8516" s="93" t="s">
        <v>24094</v>
      </c>
      <c r="E8516" s="93" t="s">
        <v>14</v>
      </c>
    </row>
    <row r="8517" spans="1:5" x14ac:dyDescent="0.25">
      <c r="A8517" s="93" t="s">
        <v>1821</v>
      </c>
      <c r="B8517" t="s">
        <v>21783</v>
      </c>
      <c r="C8517">
        <v>90651</v>
      </c>
      <c r="D8517" s="93" t="s">
        <v>21880</v>
      </c>
      <c r="E8517" s="93" t="s">
        <v>14</v>
      </c>
    </row>
    <row r="8518" spans="1:5" x14ac:dyDescent="0.25">
      <c r="A8518" s="93" t="s">
        <v>1821</v>
      </c>
      <c r="B8518" t="s">
        <v>21783</v>
      </c>
      <c r="C8518">
        <v>90776</v>
      </c>
      <c r="D8518" s="93" t="s">
        <v>22617</v>
      </c>
      <c r="E8518" s="93" t="s">
        <v>14</v>
      </c>
    </row>
    <row r="8519" spans="1:5" x14ac:dyDescent="0.25">
      <c r="A8519" s="93" t="s">
        <v>1821</v>
      </c>
      <c r="B8519" t="s">
        <v>21783</v>
      </c>
      <c r="C8519">
        <v>90778</v>
      </c>
      <c r="D8519" s="93" t="s">
        <v>22322</v>
      </c>
      <c r="E8519" s="93" t="s">
        <v>14</v>
      </c>
    </row>
    <row r="8520" spans="1:5" x14ac:dyDescent="0.25">
      <c r="A8520" s="93" t="s">
        <v>1821</v>
      </c>
      <c r="B8520" t="s">
        <v>21783</v>
      </c>
      <c r="C8520">
        <v>100981</v>
      </c>
      <c r="D8520" s="93" t="s">
        <v>21854</v>
      </c>
      <c r="E8520" s="93" t="s">
        <v>14</v>
      </c>
    </row>
    <row r="8521" spans="1:5" x14ac:dyDescent="0.25">
      <c r="A8521" s="93" t="s">
        <v>1822</v>
      </c>
      <c r="D8521" s="93" t="s">
        <v>14</v>
      </c>
      <c r="E8521" s="93" t="s">
        <v>31667</v>
      </c>
    </row>
    <row r="8522" spans="1:5" x14ac:dyDescent="0.25">
      <c r="A8522" s="93" t="s">
        <v>1822</v>
      </c>
      <c r="B8522" t="s">
        <v>21783</v>
      </c>
      <c r="C8522">
        <v>5901</v>
      </c>
      <c r="D8522" s="93" t="s">
        <v>24096</v>
      </c>
      <c r="E8522" s="93" t="s">
        <v>14</v>
      </c>
    </row>
    <row r="8523" spans="1:5" x14ac:dyDescent="0.25">
      <c r="A8523" s="93" t="s">
        <v>1822</v>
      </c>
      <c r="B8523" t="s">
        <v>21783</v>
      </c>
      <c r="C8523">
        <v>5903</v>
      </c>
      <c r="D8523" s="93" t="s">
        <v>24097</v>
      </c>
      <c r="E8523" s="93" t="s">
        <v>14</v>
      </c>
    </row>
    <row r="8524" spans="1:5" x14ac:dyDescent="0.25">
      <c r="A8524" s="93" t="s">
        <v>1822</v>
      </c>
      <c r="B8524" t="s">
        <v>21791</v>
      </c>
      <c r="C8524">
        <v>41697</v>
      </c>
      <c r="D8524" s="93" t="s">
        <v>23079</v>
      </c>
      <c r="E8524" s="93" t="s">
        <v>14</v>
      </c>
    </row>
    <row r="8525" spans="1:5" x14ac:dyDescent="0.25">
      <c r="A8525" s="93" t="s">
        <v>1822</v>
      </c>
      <c r="B8525" t="s">
        <v>21791</v>
      </c>
      <c r="C8525">
        <v>44480</v>
      </c>
      <c r="D8525" s="93" t="s">
        <v>23999</v>
      </c>
      <c r="E8525" s="93" t="s">
        <v>14</v>
      </c>
    </row>
    <row r="8526" spans="1:5" x14ac:dyDescent="0.25">
      <c r="A8526" s="93" t="s">
        <v>1822</v>
      </c>
      <c r="B8526" t="s">
        <v>21783</v>
      </c>
      <c r="C8526">
        <v>88316</v>
      </c>
      <c r="D8526" s="93" t="s">
        <v>24098</v>
      </c>
      <c r="E8526" s="93" t="s">
        <v>14</v>
      </c>
    </row>
    <row r="8527" spans="1:5" x14ac:dyDescent="0.25">
      <c r="A8527" s="93" t="s">
        <v>1822</v>
      </c>
      <c r="B8527" t="s">
        <v>21783</v>
      </c>
      <c r="C8527">
        <v>90631</v>
      </c>
      <c r="D8527" s="93" t="s">
        <v>21816</v>
      </c>
      <c r="E8527" s="93" t="s">
        <v>14</v>
      </c>
    </row>
    <row r="8528" spans="1:5" x14ac:dyDescent="0.25">
      <c r="A8528" s="93" t="s">
        <v>1822</v>
      </c>
      <c r="B8528" t="s">
        <v>21783</v>
      </c>
      <c r="C8528">
        <v>90632</v>
      </c>
      <c r="D8528" s="93" t="s">
        <v>24099</v>
      </c>
      <c r="E8528" s="93" t="s">
        <v>14</v>
      </c>
    </row>
    <row r="8529" spans="1:5" x14ac:dyDescent="0.25">
      <c r="A8529" s="93" t="s">
        <v>1822</v>
      </c>
      <c r="B8529" t="s">
        <v>21783</v>
      </c>
      <c r="C8529">
        <v>90650</v>
      </c>
      <c r="D8529" s="93" t="s">
        <v>24096</v>
      </c>
      <c r="E8529" s="93" t="s">
        <v>14</v>
      </c>
    </row>
    <row r="8530" spans="1:5" x14ac:dyDescent="0.25">
      <c r="A8530" s="93" t="s">
        <v>1822</v>
      </c>
      <c r="B8530" t="s">
        <v>21783</v>
      </c>
      <c r="C8530">
        <v>90651</v>
      </c>
      <c r="D8530" s="93" t="s">
        <v>24097</v>
      </c>
      <c r="E8530" s="93" t="s">
        <v>14</v>
      </c>
    </row>
    <row r="8531" spans="1:5" x14ac:dyDescent="0.25">
      <c r="A8531" s="93" t="s">
        <v>1822</v>
      </c>
      <c r="B8531" t="s">
        <v>21783</v>
      </c>
      <c r="C8531">
        <v>90776</v>
      </c>
      <c r="D8531" s="93" t="s">
        <v>24100</v>
      </c>
      <c r="E8531" s="93" t="s">
        <v>14</v>
      </c>
    </row>
    <row r="8532" spans="1:5" x14ac:dyDescent="0.25">
      <c r="A8532" s="93" t="s">
        <v>1822</v>
      </c>
      <c r="B8532" t="s">
        <v>21783</v>
      </c>
      <c r="C8532">
        <v>90778</v>
      </c>
      <c r="D8532" s="93" t="s">
        <v>23342</v>
      </c>
      <c r="E8532" s="93" t="s">
        <v>14</v>
      </c>
    </row>
    <row r="8533" spans="1:5" x14ac:dyDescent="0.25">
      <c r="A8533" s="93" t="s">
        <v>1822</v>
      </c>
      <c r="B8533" t="s">
        <v>21783</v>
      </c>
      <c r="C8533">
        <v>100981</v>
      </c>
      <c r="D8533" s="93" t="s">
        <v>23923</v>
      </c>
      <c r="E8533" s="93" t="s">
        <v>14</v>
      </c>
    </row>
    <row r="8534" spans="1:5" x14ac:dyDescent="0.25">
      <c r="A8534" s="93" t="s">
        <v>1823</v>
      </c>
      <c r="D8534" s="93" t="s">
        <v>14</v>
      </c>
      <c r="E8534" s="93" t="s">
        <v>31668</v>
      </c>
    </row>
    <row r="8535" spans="1:5" x14ac:dyDescent="0.25">
      <c r="A8535" s="93" t="s">
        <v>1823</v>
      </c>
      <c r="B8535" t="s">
        <v>21791</v>
      </c>
      <c r="C8535">
        <v>13115</v>
      </c>
      <c r="D8535" s="93" t="s">
        <v>22453</v>
      </c>
      <c r="E8535" s="93" t="s">
        <v>14</v>
      </c>
    </row>
    <row r="8536" spans="1:5" x14ac:dyDescent="0.25">
      <c r="A8536" s="93" t="s">
        <v>1823</v>
      </c>
      <c r="B8536" t="s">
        <v>21783</v>
      </c>
      <c r="C8536">
        <v>88309</v>
      </c>
      <c r="D8536" s="93" t="s">
        <v>24101</v>
      </c>
      <c r="E8536" s="93" t="s">
        <v>14</v>
      </c>
    </row>
    <row r="8537" spans="1:5" x14ac:dyDescent="0.25">
      <c r="A8537" s="93" t="s">
        <v>1823</v>
      </c>
      <c r="B8537" t="s">
        <v>21783</v>
      </c>
      <c r="C8537">
        <v>88316</v>
      </c>
      <c r="D8537" s="93" t="s">
        <v>24101</v>
      </c>
      <c r="E8537" s="93" t="s">
        <v>14</v>
      </c>
    </row>
    <row r="8538" spans="1:5" x14ac:dyDescent="0.25">
      <c r="A8538" s="93" t="s">
        <v>1823</v>
      </c>
      <c r="B8538" t="s">
        <v>21783</v>
      </c>
      <c r="C8538">
        <v>88629</v>
      </c>
      <c r="D8538" s="93" t="s">
        <v>23400</v>
      </c>
      <c r="E8538" s="93" t="s">
        <v>14</v>
      </c>
    </row>
    <row r="8539" spans="1:5" x14ac:dyDescent="0.25">
      <c r="A8539" s="93" t="s">
        <v>1824</v>
      </c>
      <c r="D8539" s="93" t="s">
        <v>14</v>
      </c>
      <c r="E8539" s="93" t="s">
        <v>31669</v>
      </c>
    </row>
    <row r="8540" spans="1:5" x14ac:dyDescent="0.25">
      <c r="A8540" s="93" t="s">
        <v>1824</v>
      </c>
      <c r="B8540" t="s">
        <v>21791</v>
      </c>
      <c r="C8540">
        <v>10541</v>
      </c>
      <c r="D8540" s="93" t="s">
        <v>22453</v>
      </c>
      <c r="E8540" s="93" t="s">
        <v>14</v>
      </c>
    </row>
    <row r="8541" spans="1:5" x14ac:dyDescent="0.25">
      <c r="A8541" s="93" t="s">
        <v>1824</v>
      </c>
      <c r="B8541" t="s">
        <v>21783</v>
      </c>
      <c r="C8541">
        <v>88309</v>
      </c>
      <c r="D8541" s="93" t="s">
        <v>22253</v>
      </c>
      <c r="E8541" s="93" t="s">
        <v>14</v>
      </c>
    </row>
    <row r="8542" spans="1:5" x14ac:dyDescent="0.25">
      <c r="A8542" s="93" t="s">
        <v>1824</v>
      </c>
      <c r="B8542" t="s">
        <v>21783</v>
      </c>
      <c r="C8542">
        <v>88316</v>
      </c>
      <c r="D8542" s="93" t="s">
        <v>22253</v>
      </c>
      <c r="E8542" s="93" t="s">
        <v>14</v>
      </c>
    </row>
    <row r="8543" spans="1:5" x14ac:dyDescent="0.25">
      <c r="A8543" s="93" t="s">
        <v>1824</v>
      </c>
      <c r="B8543" t="s">
        <v>21783</v>
      </c>
      <c r="C8543">
        <v>88629</v>
      </c>
      <c r="D8543" s="93" t="s">
        <v>23023</v>
      </c>
      <c r="E8543" s="93" t="s">
        <v>14</v>
      </c>
    </row>
    <row r="8544" spans="1:5" x14ac:dyDescent="0.25">
      <c r="A8544" s="93" t="s">
        <v>1825</v>
      </c>
      <c r="D8544" s="93" t="s">
        <v>14</v>
      </c>
      <c r="E8544" s="93" t="s">
        <v>31670</v>
      </c>
    </row>
    <row r="8545" spans="1:5" x14ac:dyDescent="0.25">
      <c r="A8545" s="93" t="s">
        <v>1825</v>
      </c>
      <c r="B8545" t="s">
        <v>21791</v>
      </c>
      <c r="C8545">
        <v>10542</v>
      </c>
      <c r="D8545" s="93" t="s">
        <v>22453</v>
      </c>
      <c r="E8545" s="93" t="s">
        <v>14</v>
      </c>
    </row>
    <row r="8546" spans="1:5" x14ac:dyDescent="0.25">
      <c r="A8546" s="93" t="s">
        <v>1825</v>
      </c>
      <c r="B8546" t="s">
        <v>21783</v>
      </c>
      <c r="C8546">
        <v>88309</v>
      </c>
      <c r="D8546" s="93" t="s">
        <v>24102</v>
      </c>
      <c r="E8546" s="93" t="s">
        <v>14</v>
      </c>
    </row>
    <row r="8547" spans="1:5" x14ac:dyDescent="0.25">
      <c r="A8547" s="93" t="s">
        <v>1825</v>
      </c>
      <c r="B8547" t="s">
        <v>21783</v>
      </c>
      <c r="C8547">
        <v>88316</v>
      </c>
      <c r="D8547" s="93" t="s">
        <v>24102</v>
      </c>
      <c r="E8547" s="93" t="s">
        <v>14</v>
      </c>
    </row>
    <row r="8548" spans="1:5" x14ac:dyDescent="0.25">
      <c r="A8548" s="93" t="s">
        <v>1825</v>
      </c>
      <c r="B8548" t="s">
        <v>21783</v>
      </c>
      <c r="C8548">
        <v>88629</v>
      </c>
      <c r="D8548" s="93" t="s">
        <v>23472</v>
      </c>
      <c r="E8548" s="93" t="s">
        <v>14</v>
      </c>
    </row>
    <row r="8549" spans="1:5" x14ac:dyDescent="0.25">
      <c r="A8549" s="93" t="s">
        <v>1826</v>
      </c>
      <c r="D8549" s="93" t="s">
        <v>14</v>
      </c>
      <c r="E8549" s="93" t="s">
        <v>31671</v>
      </c>
    </row>
    <row r="8550" spans="1:5" x14ac:dyDescent="0.25">
      <c r="A8550" s="93" t="s">
        <v>1826</v>
      </c>
      <c r="B8550" t="s">
        <v>21791</v>
      </c>
      <c r="C8550">
        <v>10543</v>
      </c>
      <c r="D8550" s="93" t="s">
        <v>22453</v>
      </c>
      <c r="E8550" s="93" t="s">
        <v>14</v>
      </c>
    </row>
    <row r="8551" spans="1:5" x14ac:dyDescent="0.25">
      <c r="A8551" s="93" t="s">
        <v>1826</v>
      </c>
      <c r="B8551" t="s">
        <v>21783</v>
      </c>
      <c r="C8551">
        <v>88309</v>
      </c>
      <c r="D8551" s="93" t="s">
        <v>24103</v>
      </c>
      <c r="E8551" s="93" t="s">
        <v>14</v>
      </c>
    </row>
    <row r="8552" spans="1:5" x14ac:dyDescent="0.25">
      <c r="A8552" s="93" t="s">
        <v>1826</v>
      </c>
      <c r="B8552" t="s">
        <v>21783</v>
      </c>
      <c r="C8552">
        <v>88316</v>
      </c>
      <c r="D8552" s="93" t="s">
        <v>24103</v>
      </c>
      <c r="E8552" s="93" t="s">
        <v>14</v>
      </c>
    </row>
    <row r="8553" spans="1:5" x14ac:dyDescent="0.25">
      <c r="A8553" s="93" t="s">
        <v>1826</v>
      </c>
      <c r="B8553" t="s">
        <v>21783</v>
      </c>
      <c r="C8553">
        <v>88629</v>
      </c>
      <c r="D8553" s="93" t="s">
        <v>24104</v>
      </c>
      <c r="E8553" s="93" t="s">
        <v>14</v>
      </c>
    </row>
    <row r="8554" spans="1:5" x14ac:dyDescent="0.25">
      <c r="A8554" s="93" t="s">
        <v>1827</v>
      </c>
      <c r="D8554" s="93" t="s">
        <v>14</v>
      </c>
      <c r="E8554" s="93" t="s">
        <v>31672</v>
      </c>
    </row>
    <row r="8555" spans="1:5" x14ac:dyDescent="0.25">
      <c r="A8555" s="93" t="s">
        <v>1827</v>
      </c>
      <c r="B8555" t="s">
        <v>21791</v>
      </c>
      <c r="C8555">
        <v>10544</v>
      </c>
      <c r="D8555" s="93" t="s">
        <v>22453</v>
      </c>
      <c r="E8555" s="93" t="s">
        <v>14</v>
      </c>
    </row>
    <row r="8556" spans="1:5" x14ac:dyDescent="0.25">
      <c r="A8556" s="93" t="s">
        <v>1827</v>
      </c>
      <c r="B8556" t="s">
        <v>21783</v>
      </c>
      <c r="C8556">
        <v>88309</v>
      </c>
      <c r="D8556" s="93" t="s">
        <v>24105</v>
      </c>
      <c r="E8556" s="93" t="s">
        <v>14</v>
      </c>
    </row>
    <row r="8557" spans="1:5" x14ac:dyDescent="0.25">
      <c r="A8557" s="93" t="s">
        <v>1827</v>
      </c>
      <c r="B8557" t="s">
        <v>21783</v>
      </c>
      <c r="C8557">
        <v>88316</v>
      </c>
      <c r="D8557" s="93" t="s">
        <v>24105</v>
      </c>
      <c r="E8557" s="93" t="s">
        <v>14</v>
      </c>
    </row>
    <row r="8558" spans="1:5" x14ac:dyDescent="0.25">
      <c r="A8558" s="93" t="s">
        <v>1827</v>
      </c>
      <c r="B8558" t="s">
        <v>21783</v>
      </c>
      <c r="C8558">
        <v>88629</v>
      </c>
      <c r="D8558" s="93" t="s">
        <v>23934</v>
      </c>
      <c r="E8558" s="93" t="s">
        <v>14</v>
      </c>
    </row>
    <row r="8559" spans="1:5" x14ac:dyDescent="0.25">
      <c r="A8559" s="93" t="s">
        <v>1828</v>
      </c>
      <c r="D8559" s="93" t="s">
        <v>14</v>
      </c>
      <c r="E8559" s="93" t="s">
        <v>31673</v>
      </c>
    </row>
    <row r="8560" spans="1:5" x14ac:dyDescent="0.25">
      <c r="A8560" s="93" t="s">
        <v>1828</v>
      </c>
      <c r="B8560" t="s">
        <v>21791</v>
      </c>
      <c r="C8560">
        <v>10545</v>
      </c>
      <c r="D8560" s="93" t="s">
        <v>22453</v>
      </c>
      <c r="E8560" s="93" t="s">
        <v>14</v>
      </c>
    </row>
    <row r="8561" spans="1:5" x14ac:dyDescent="0.25">
      <c r="A8561" s="93" t="s">
        <v>1828</v>
      </c>
      <c r="B8561" t="s">
        <v>21783</v>
      </c>
      <c r="C8561">
        <v>88309</v>
      </c>
      <c r="D8561" s="93" t="s">
        <v>24106</v>
      </c>
      <c r="E8561" s="93" t="s">
        <v>14</v>
      </c>
    </row>
    <row r="8562" spans="1:5" x14ac:dyDescent="0.25">
      <c r="A8562" s="93" t="s">
        <v>1828</v>
      </c>
      <c r="B8562" t="s">
        <v>21783</v>
      </c>
      <c r="C8562">
        <v>88316</v>
      </c>
      <c r="D8562" s="93" t="s">
        <v>24106</v>
      </c>
      <c r="E8562" s="93" t="s">
        <v>14</v>
      </c>
    </row>
    <row r="8563" spans="1:5" x14ac:dyDescent="0.25">
      <c r="A8563" s="93" t="s">
        <v>1828</v>
      </c>
      <c r="B8563" t="s">
        <v>21783</v>
      </c>
      <c r="C8563">
        <v>88629</v>
      </c>
      <c r="D8563" s="93" t="s">
        <v>23428</v>
      </c>
      <c r="E8563" s="93" t="s">
        <v>14</v>
      </c>
    </row>
    <row r="8564" spans="1:5" x14ac:dyDescent="0.25">
      <c r="A8564" s="93" t="s">
        <v>1829</v>
      </c>
      <c r="D8564" s="93" t="s">
        <v>14</v>
      </c>
      <c r="E8564" s="93" t="s">
        <v>31674</v>
      </c>
    </row>
    <row r="8565" spans="1:5" x14ac:dyDescent="0.25">
      <c r="A8565" s="93" t="s">
        <v>1829</v>
      </c>
      <c r="B8565" t="s">
        <v>21791</v>
      </c>
      <c r="C8565">
        <v>4517</v>
      </c>
      <c r="D8565" s="93" t="s">
        <v>23791</v>
      </c>
      <c r="E8565" s="93" t="s">
        <v>14</v>
      </c>
    </row>
    <row r="8566" spans="1:5" x14ac:dyDescent="0.25">
      <c r="A8566" s="93" t="s">
        <v>1829</v>
      </c>
      <c r="B8566" t="s">
        <v>21783</v>
      </c>
      <c r="C8566">
        <v>88309</v>
      </c>
      <c r="D8566" s="93" t="s">
        <v>24107</v>
      </c>
      <c r="E8566" s="93" t="s">
        <v>14</v>
      </c>
    </row>
    <row r="8567" spans="1:5" x14ac:dyDescent="0.25">
      <c r="A8567" s="93" t="s">
        <v>1829</v>
      </c>
      <c r="B8567" t="s">
        <v>21783</v>
      </c>
      <c r="C8567">
        <v>88316</v>
      </c>
      <c r="D8567" s="93" t="s">
        <v>24107</v>
      </c>
      <c r="E8567" s="93" t="s">
        <v>14</v>
      </c>
    </row>
    <row r="8568" spans="1:5" x14ac:dyDescent="0.25">
      <c r="A8568" s="93" t="s">
        <v>1829</v>
      </c>
      <c r="B8568" t="s">
        <v>21783</v>
      </c>
      <c r="C8568">
        <v>94964</v>
      </c>
      <c r="D8568" s="93" t="s">
        <v>24108</v>
      </c>
      <c r="E8568" s="93" t="s">
        <v>14</v>
      </c>
    </row>
    <row r="8569" spans="1:5" x14ac:dyDescent="0.25">
      <c r="A8569" s="93" t="s">
        <v>1829</v>
      </c>
      <c r="B8569" t="s">
        <v>21783</v>
      </c>
      <c r="C8569">
        <v>97114</v>
      </c>
      <c r="D8569" s="93" t="s">
        <v>24109</v>
      </c>
      <c r="E8569" s="93" t="s">
        <v>14</v>
      </c>
    </row>
    <row r="8570" spans="1:5" x14ac:dyDescent="0.25">
      <c r="A8570" s="93" t="s">
        <v>1829</v>
      </c>
      <c r="B8570" t="s">
        <v>21783</v>
      </c>
      <c r="C8570">
        <v>100205</v>
      </c>
      <c r="D8570" s="93" t="s">
        <v>23573</v>
      </c>
      <c r="E8570" s="93" t="s">
        <v>14</v>
      </c>
    </row>
    <row r="8571" spans="1:5" x14ac:dyDescent="0.25">
      <c r="A8571" s="93" t="s">
        <v>1830</v>
      </c>
      <c r="D8571" s="93" t="s">
        <v>14</v>
      </c>
      <c r="E8571" s="93" t="s">
        <v>31675</v>
      </c>
    </row>
    <row r="8572" spans="1:5" x14ac:dyDescent="0.25">
      <c r="A8572" s="93" t="s">
        <v>1830</v>
      </c>
      <c r="B8572" t="s">
        <v>21791</v>
      </c>
      <c r="C8572">
        <v>4517</v>
      </c>
      <c r="D8572" s="93" t="s">
        <v>24110</v>
      </c>
      <c r="E8572" s="93" t="s">
        <v>14</v>
      </c>
    </row>
    <row r="8573" spans="1:5" x14ac:dyDescent="0.25">
      <c r="A8573" s="93" t="s">
        <v>1830</v>
      </c>
      <c r="B8573" t="s">
        <v>21783</v>
      </c>
      <c r="C8573">
        <v>88309</v>
      </c>
      <c r="D8573" s="93" t="s">
        <v>24111</v>
      </c>
      <c r="E8573" s="93" t="s">
        <v>14</v>
      </c>
    </row>
    <row r="8574" spans="1:5" x14ac:dyDescent="0.25">
      <c r="A8574" s="93" t="s">
        <v>1830</v>
      </c>
      <c r="B8574" t="s">
        <v>21783</v>
      </c>
      <c r="C8574">
        <v>88316</v>
      </c>
      <c r="D8574" s="93" t="s">
        <v>24111</v>
      </c>
      <c r="E8574" s="93" t="s">
        <v>14</v>
      </c>
    </row>
    <row r="8575" spans="1:5" x14ac:dyDescent="0.25">
      <c r="A8575" s="93" t="s">
        <v>1830</v>
      </c>
      <c r="B8575" t="s">
        <v>21783</v>
      </c>
      <c r="C8575">
        <v>94964</v>
      </c>
      <c r="D8575" s="93" t="s">
        <v>22855</v>
      </c>
      <c r="E8575" s="93" t="s">
        <v>14</v>
      </c>
    </row>
    <row r="8576" spans="1:5" x14ac:dyDescent="0.25">
      <c r="A8576" s="93" t="s">
        <v>1830</v>
      </c>
      <c r="B8576" t="s">
        <v>21783</v>
      </c>
      <c r="C8576">
        <v>97114</v>
      </c>
      <c r="D8576" s="93" t="s">
        <v>24112</v>
      </c>
      <c r="E8576" s="93" t="s">
        <v>14</v>
      </c>
    </row>
    <row r="8577" spans="1:5" x14ac:dyDescent="0.25">
      <c r="A8577" s="93" t="s">
        <v>1830</v>
      </c>
      <c r="B8577" t="s">
        <v>21783</v>
      </c>
      <c r="C8577">
        <v>100205</v>
      </c>
      <c r="D8577" s="93" t="s">
        <v>24113</v>
      </c>
      <c r="E8577" s="93" t="s">
        <v>14</v>
      </c>
    </row>
    <row r="8578" spans="1:5" x14ac:dyDescent="0.25">
      <c r="A8578" s="93" t="s">
        <v>1831</v>
      </c>
      <c r="D8578" s="93" t="s">
        <v>14</v>
      </c>
      <c r="E8578" s="93" t="s">
        <v>31676</v>
      </c>
    </row>
    <row r="8579" spans="1:5" x14ac:dyDescent="0.25">
      <c r="A8579" s="93" t="s">
        <v>1831</v>
      </c>
      <c r="B8579" t="s">
        <v>21791</v>
      </c>
      <c r="C8579">
        <v>4509</v>
      </c>
      <c r="D8579" s="93" t="s">
        <v>24114</v>
      </c>
      <c r="E8579" s="93" t="s">
        <v>14</v>
      </c>
    </row>
    <row r="8580" spans="1:5" x14ac:dyDescent="0.25">
      <c r="A8580" s="93" t="s">
        <v>1831</v>
      </c>
      <c r="B8580" t="s">
        <v>21783</v>
      </c>
      <c r="C8580">
        <v>88309</v>
      </c>
      <c r="D8580" s="93" t="s">
        <v>24115</v>
      </c>
      <c r="E8580" s="93" t="s">
        <v>14</v>
      </c>
    </row>
    <row r="8581" spans="1:5" x14ac:dyDescent="0.25">
      <c r="A8581" s="93" t="s">
        <v>1831</v>
      </c>
      <c r="B8581" t="s">
        <v>21783</v>
      </c>
      <c r="C8581">
        <v>88316</v>
      </c>
      <c r="D8581" s="93" t="s">
        <v>24115</v>
      </c>
      <c r="E8581" s="93" t="s">
        <v>14</v>
      </c>
    </row>
    <row r="8582" spans="1:5" x14ac:dyDescent="0.25">
      <c r="A8582" s="93" t="s">
        <v>1831</v>
      </c>
      <c r="B8582" t="s">
        <v>21783</v>
      </c>
      <c r="C8582">
        <v>94964</v>
      </c>
      <c r="D8582" s="93" t="s">
        <v>24116</v>
      </c>
      <c r="E8582" s="93" t="s">
        <v>14</v>
      </c>
    </row>
    <row r="8583" spans="1:5" x14ac:dyDescent="0.25">
      <c r="A8583" s="93" t="s">
        <v>1831</v>
      </c>
      <c r="B8583" t="s">
        <v>21783</v>
      </c>
      <c r="C8583">
        <v>97114</v>
      </c>
      <c r="D8583" s="93" t="s">
        <v>24117</v>
      </c>
      <c r="E8583" s="93" t="s">
        <v>14</v>
      </c>
    </row>
    <row r="8584" spans="1:5" x14ac:dyDescent="0.25">
      <c r="A8584" s="93" t="s">
        <v>1831</v>
      </c>
      <c r="B8584" t="s">
        <v>21783</v>
      </c>
      <c r="C8584">
        <v>100205</v>
      </c>
      <c r="D8584" s="93" t="s">
        <v>24118</v>
      </c>
      <c r="E8584" s="93" t="s">
        <v>14</v>
      </c>
    </row>
    <row r="8585" spans="1:5" x14ac:dyDescent="0.25">
      <c r="A8585" s="93" t="s">
        <v>1832</v>
      </c>
      <c r="D8585" s="93" t="s">
        <v>14</v>
      </c>
      <c r="E8585" s="93" t="s">
        <v>31677</v>
      </c>
    </row>
    <row r="8586" spans="1:5" x14ac:dyDescent="0.25">
      <c r="A8586" s="93" t="s">
        <v>1832</v>
      </c>
      <c r="B8586" t="s">
        <v>21791</v>
      </c>
      <c r="C8586">
        <v>4509</v>
      </c>
      <c r="D8586" s="93" t="s">
        <v>24119</v>
      </c>
      <c r="E8586" s="93" t="s">
        <v>14</v>
      </c>
    </row>
    <row r="8587" spans="1:5" x14ac:dyDescent="0.25">
      <c r="A8587" s="93" t="s">
        <v>1832</v>
      </c>
      <c r="B8587" t="s">
        <v>21783</v>
      </c>
      <c r="C8587">
        <v>88309</v>
      </c>
      <c r="D8587" s="93" t="s">
        <v>24120</v>
      </c>
      <c r="E8587" s="93" t="s">
        <v>14</v>
      </c>
    </row>
    <row r="8588" spans="1:5" x14ac:dyDescent="0.25">
      <c r="A8588" s="93" t="s">
        <v>1832</v>
      </c>
      <c r="B8588" t="s">
        <v>21783</v>
      </c>
      <c r="C8588">
        <v>88316</v>
      </c>
      <c r="D8588" s="93" t="s">
        <v>24120</v>
      </c>
      <c r="E8588" s="93" t="s">
        <v>14</v>
      </c>
    </row>
    <row r="8589" spans="1:5" x14ac:dyDescent="0.25">
      <c r="A8589" s="93" t="s">
        <v>1832</v>
      </c>
      <c r="B8589" t="s">
        <v>21783</v>
      </c>
      <c r="C8589">
        <v>94964</v>
      </c>
      <c r="D8589" s="93" t="s">
        <v>22382</v>
      </c>
      <c r="E8589" s="93" t="s">
        <v>14</v>
      </c>
    </row>
    <row r="8590" spans="1:5" x14ac:dyDescent="0.25">
      <c r="A8590" s="93" t="s">
        <v>1832</v>
      </c>
      <c r="B8590" t="s">
        <v>21783</v>
      </c>
      <c r="C8590">
        <v>97114</v>
      </c>
      <c r="D8590" s="93" t="s">
        <v>22321</v>
      </c>
      <c r="E8590" s="93" t="s">
        <v>14</v>
      </c>
    </row>
    <row r="8591" spans="1:5" x14ac:dyDescent="0.25">
      <c r="A8591" s="93" t="s">
        <v>1832</v>
      </c>
      <c r="B8591" t="s">
        <v>21783</v>
      </c>
      <c r="C8591">
        <v>100205</v>
      </c>
      <c r="D8591" s="93" t="s">
        <v>23986</v>
      </c>
      <c r="E8591" s="93" t="s">
        <v>14</v>
      </c>
    </row>
    <row r="8592" spans="1:5" x14ac:dyDescent="0.25">
      <c r="A8592" s="93" t="s">
        <v>1833</v>
      </c>
      <c r="D8592" s="93" t="s">
        <v>14</v>
      </c>
      <c r="E8592" s="93" t="s">
        <v>31678</v>
      </c>
    </row>
    <row r="8593" spans="1:5" x14ac:dyDescent="0.25">
      <c r="A8593" s="93" t="s">
        <v>1833</v>
      </c>
      <c r="B8593" t="s">
        <v>21791</v>
      </c>
      <c r="C8593">
        <v>4509</v>
      </c>
      <c r="D8593" s="93" t="s">
        <v>24121</v>
      </c>
      <c r="E8593" s="93" t="s">
        <v>14</v>
      </c>
    </row>
    <row r="8594" spans="1:5" x14ac:dyDescent="0.25">
      <c r="A8594" s="93" t="s">
        <v>1833</v>
      </c>
      <c r="B8594" t="s">
        <v>21783</v>
      </c>
      <c r="C8594">
        <v>88309</v>
      </c>
      <c r="D8594" s="93" t="s">
        <v>24122</v>
      </c>
      <c r="E8594" s="93" t="s">
        <v>14</v>
      </c>
    </row>
    <row r="8595" spans="1:5" x14ac:dyDescent="0.25">
      <c r="A8595" s="93" t="s">
        <v>1833</v>
      </c>
      <c r="B8595" t="s">
        <v>21783</v>
      </c>
      <c r="C8595">
        <v>88316</v>
      </c>
      <c r="D8595" s="93" t="s">
        <v>24122</v>
      </c>
      <c r="E8595" s="93" t="s">
        <v>14</v>
      </c>
    </row>
    <row r="8596" spans="1:5" x14ac:dyDescent="0.25">
      <c r="A8596" s="93" t="s">
        <v>1833</v>
      </c>
      <c r="B8596" t="s">
        <v>21783</v>
      </c>
      <c r="C8596">
        <v>94964</v>
      </c>
      <c r="D8596" s="93" t="s">
        <v>24123</v>
      </c>
      <c r="E8596" s="93" t="s">
        <v>14</v>
      </c>
    </row>
    <row r="8597" spans="1:5" x14ac:dyDescent="0.25">
      <c r="A8597" s="93" t="s">
        <v>1833</v>
      </c>
      <c r="B8597" t="s">
        <v>21783</v>
      </c>
      <c r="C8597">
        <v>97114</v>
      </c>
      <c r="D8597" s="93" t="s">
        <v>22106</v>
      </c>
      <c r="E8597" s="93" t="s">
        <v>14</v>
      </c>
    </row>
    <row r="8598" spans="1:5" x14ac:dyDescent="0.25">
      <c r="A8598" s="93" t="s">
        <v>1833</v>
      </c>
      <c r="B8598" t="s">
        <v>21783</v>
      </c>
      <c r="C8598">
        <v>100205</v>
      </c>
      <c r="D8598" s="93" t="s">
        <v>22350</v>
      </c>
      <c r="E8598" s="93" t="s">
        <v>14</v>
      </c>
    </row>
    <row r="8599" spans="1:5" x14ac:dyDescent="0.25">
      <c r="A8599" s="93" t="s">
        <v>1834</v>
      </c>
      <c r="D8599" s="93" t="s">
        <v>14</v>
      </c>
      <c r="E8599" s="93" t="s">
        <v>31679</v>
      </c>
    </row>
    <row r="8600" spans="1:5" x14ac:dyDescent="0.25">
      <c r="A8600" s="93" t="s">
        <v>1834</v>
      </c>
      <c r="B8600" t="s">
        <v>21791</v>
      </c>
      <c r="C8600">
        <v>4509</v>
      </c>
      <c r="D8600" s="93" t="s">
        <v>24124</v>
      </c>
      <c r="E8600" s="93" t="s">
        <v>14</v>
      </c>
    </row>
    <row r="8601" spans="1:5" x14ac:dyDescent="0.25">
      <c r="A8601" s="93" t="s">
        <v>1834</v>
      </c>
      <c r="B8601" t="s">
        <v>21783</v>
      </c>
      <c r="C8601">
        <v>88309</v>
      </c>
      <c r="D8601" s="93" t="s">
        <v>24125</v>
      </c>
      <c r="E8601" s="93" t="s">
        <v>14</v>
      </c>
    </row>
    <row r="8602" spans="1:5" x14ac:dyDescent="0.25">
      <c r="A8602" s="93" t="s">
        <v>1834</v>
      </c>
      <c r="B8602" t="s">
        <v>21783</v>
      </c>
      <c r="C8602">
        <v>88316</v>
      </c>
      <c r="D8602" s="93" t="s">
        <v>24125</v>
      </c>
      <c r="E8602" s="93" t="s">
        <v>14</v>
      </c>
    </row>
    <row r="8603" spans="1:5" x14ac:dyDescent="0.25">
      <c r="A8603" s="93" t="s">
        <v>1834</v>
      </c>
      <c r="B8603" t="s">
        <v>21783</v>
      </c>
      <c r="C8603">
        <v>94964</v>
      </c>
      <c r="D8603" s="93" t="s">
        <v>24126</v>
      </c>
      <c r="E8603" s="93" t="s">
        <v>14</v>
      </c>
    </row>
    <row r="8604" spans="1:5" x14ac:dyDescent="0.25">
      <c r="A8604" s="93" t="s">
        <v>1834</v>
      </c>
      <c r="B8604" t="s">
        <v>21783</v>
      </c>
      <c r="C8604">
        <v>97114</v>
      </c>
      <c r="D8604" s="93" t="s">
        <v>22106</v>
      </c>
      <c r="E8604" s="93" t="s">
        <v>14</v>
      </c>
    </row>
    <row r="8605" spans="1:5" x14ac:dyDescent="0.25">
      <c r="A8605" s="93" t="s">
        <v>1834</v>
      </c>
      <c r="B8605" t="s">
        <v>21783</v>
      </c>
      <c r="C8605">
        <v>100205</v>
      </c>
      <c r="D8605" s="93" t="s">
        <v>22350</v>
      </c>
      <c r="E8605" s="93" t="s">
        <v>14</v>
      </c>
    </row>
    <row r="8606" spans="1:5" x14ac:dyDescent="0.25">
      <c r="A8606" s="93" t="s">
        <v>1835</v>
      </c>
      <c r="D8606" s="93" t="s">
        <v>14</v>
      </c>
      <c r="E8606" s="93" t="s">
        <v>31680</v>
      </c>
    </row>
    <row r="8607" spans="1:5" x14ac:dyDescent="0.25">
      <c r="A8607" s="93" t="s">
        <v>1835</v>
      </c>
      <c r="B8607" t="s">
        <v>21791</v>
      </c>
      <c r="C8607">
        <v>11235</v>
      </c>
      <c r="D8607" s="93" t="s">
        <v>22196</v>
      </c>
      <c r="E8607" s="93" t="s">
        <v>14</v>
      </c>
    </row>
    <row r="8608" spans="1:5" x14ac:dyDescent="0.25">
      <c r="A8608" s="93" t="s">
        <v>1835</v>
      </c>
      <c r="B8608" t="s">
        <v>21783</v>
      </c>
      <c r="C8608">
        <v>88309</v>
      </c>
      <c r="D8608" s="93" t="s">
        <v>24127</v>
      </c>
      <c r="E8608" s="93" t="s">
        <v>14</v>
      </c>
    </row>
    <row r="8609" spans="1:5" x14ac:dyDescent="0.25">
      <c r="A8609" s="93" t="s">
        <v>1835</v>
      </c>
      <c r="B8609" t="s">
        <v>21783</v>
      </c>
      <c r="C8609">
        <v>88316</v>
      </c>
      <c r="D8609" s="93" t="s">
        <v>24127</v>
      </c>
      <c r="E8609" s="93" t="s">
        <v>14</v>
      </c>
    </row>
    <row r="8610" spans="1:5" x14ac:dyDescent="0.25">
      <c r="A8610" s="93" t="s">
        <v>1835</v>
      </c>
      <c r="B8610" t="s">
        <v>21783</v>
      </c>
      <c r="C8610">
        <v>88629</v>
      </c>
      <c r="D8610" s="93" t="s">
        <v>21799</v>
      </c>
      <c r="E8610" s="93" t="s">
        <v>14</v>
      </c>
    </row>
    <row r="8611" spans="1:5" x14ac:dyDescent="0.25">
      <c r="A8611" s="93" t="s">
        <v>1836</v>
      </c>
      <c r="D8611" s="93" t="s">
        <v>14</v>
      </c>
      <c r="E8611" s="93" t="s">
        <v>31681</v>
      </c>
    </row>
    <row r="8612" spans="1:5" x14ac:dyDescent="0.25">
      <c r="A8612" s="93" t="s">
        <v>1836</v>
      </c>
      <c r="B8612" t="s">
        <v>21791</v>
      </c>
      <c r="C8612">
        <v>11236</v>
      </c>
      <c r="D8612" s="93" t="s">
        <v>22196</v>
      </c>
      <c r="E8612" s="93" t="s">
        <v>14</v>
      </c>
    </row>
    <row r="8613" spans="1:5" x14ac:dyDescent="0.25">
      <c r="A8613" s="93" t="s">
        <v>1836</v>
      </c>
      <c r="B8613" t="s">
        <v>21783</v>
      </c>
      <c r="C8613">
        <v>88309</v>
      </c>
      <c r="D8613" s="93" t="s">
        <v>24128</v>
      </c>
      <c r="E8613" s="93" t="s">
        <v>14</v>
      </c>
    </row>
    <row r="8614" spans="1:5" x14ac:dyDescent="0.25">
      <c r="A8614" s="93" t="s">
        <v>1836</v>
      </c>
      <c r="B8614" t="s">
        <v>21783</v>
      </c>
      <c r="C8614">
        <v>88316</v>
      </c>
      <c r="D8614" s="93" t="s">
        <v>24128</v>
      </c>
      <c r="E8614" s="93" t="s">
        <v>14</v>
      </c>
    </row>
    <row r="8615" spans="1:5" x14ac:dyDescent="0.25">
      <c r="A8615" s="93" t="s">
        <v>1836</v>
      </c>
      <c r="B8615" t="s">
        <v>21783</v>
      </c>
      <c r="C8615">
        <v>88629</v>
      </c>
      <c r="D8615" s="93" t="s">
        <v>24129</v>
      </c>
      <c r="E8615" s="93" t="s">
        <v>14</v>
      </c>
    </row>
    <row r="8616" spans="1:5" x14ac:dyDescent="0.25">
      <c r="A8616" s="93" t="s">
        <v>1837</v>
      </c>
      <c r="D8616" s="93" t="s">
        <v>14</v>
      </c>
      <c r="E8616" s="93" t="s">
        <v>31682</v>
      </c>
    </row>
    <row r="8617" spans="1:5" x14ac:dyDescent="0.25">
      <c r="A8617" s="93" t="s">
        <v>1837</v>
      </c>
      <c r="B8617" t="s">
        <v>21791</v>
      </c>
      <c r="C8617">
        <v>11245</v>
      </c>
      <c r="D8617" s="93" t="s">
        <v>22196</v>
      </c>
      <c r="E8617" s="93" t="s">
        <v>14</v>
      </c>
    </row>
    <row r="8618" spans="1:5" x14ac:dyDescent="0.25">
      <c r="A8618" s="93" t="s">
        <v>1837</v>
      </c>
      <c r="B8618" t="s">
        <v>21783</v>
      </c>
      <c r="C8618">
        <v>88309</v>
      </c>
      <c r="D8618" s="93" t="s">
        <v>24130</v>
      </c>
      <c r="E8618" s="93" t="s">
        <v>14</v>
      </c>
    </row>
    <row r="8619" spans="1:5" x14ac:dyDescent="0.25">
      <c r="A8619" s="93" t="s">
        <v>1837</v>
      </c>
      <c r="B8619" t="s">
        <v>21783</v>
      </c>
      <c r="C8619">
        <v>88316</v>
      </c>
      <c r="D8619" s="93" t="s">
        <v>24130</v>
      </c>
      <c r="E8619" s="93" t="s">
        <v>14</v>
      </c>
    </row>
    <row r="8620" spans="1:5" x14ac:dyDescent="0.25">
      <c r="A8620" s="93" t="s">
        <v>1837</v>
      </c>
      <c r="B8620" t="s">
        <v>21783</v>
      </c>
      <c r="C8620">
        <v>88629</v>
      </c>
      <c r="D8620" s="93" t="s">
        <v>22361</v>
      </c>
      <c r="E8620" s="93" t="s">
        <v>14</v>
      </c>
    </row>
    <row r="8621" spans="1:5" x14ac:dyDescent="0.25">
      <c r="A8621" s="93" t="s">
        <v>1838</v>
      </c>
      <c r="D8621" s="93" t="s">
        <v>14</v>
      </c>
      <c r="E8621" s="93" t="s">
        <v>31683</v>
      </c>
    </row>
    <row r="8622" spans="1:5" x14ac:dyDescent="0.25">
      <c r="A8622" s="93" t="s">
        <v>1838</v>
      </c>
      <c r="B8622" t="s">
        <v>21791</v>
      </c>
      <c r="C8622">
        <v>2692</v>
      </c>
      <c r="D8622" s="93" t="s">
        <v>22963</v>
      </c>
      <c r="E8622" s="93" t="s">
        <v>14</v>
      </c>
    </row>
    <row r="8623" spans="1:5" x14ac:dyDescent="0.25">
      <c r="A8623" s="93" t="s">
        <v>1838</v>
      </c>
      <c r="B8623" t="s">
        <v>21791</v>
      </c>
      <c r="C8623">
        <v>4491</v>
      </c>
      <c r="D8623" s="93" t="s">
        <v>24131</v>
      </c>
      <c r="E8623" s="93" t="s">
        <v>14</v>
      </c>
    </row>
    <row r="8624" spans="1:5" x14ac:dyDescent="0.25">
      <c r="A8624" s="93" t="s">
        <v>1838</v>
      </c>
      <c r="B8624" t="s">
        <v>21791</v>
      </c>
      <c r="C8624">
        <v>4517</v>
      </c>
      <c r="D8624" s="93" t="s">
        <v>22221</v>
      </c>
      <c r="E8624" s="93" t="s">
        <v>14</v>
      </c>
    </row>
    <row r="8625" spans="1:5" x14ac:dyDescent="0.25">
      <c r="A8625" s="93" t="s">
        <v>1838</v>
      </c>
      <c r="B8625" t="s">
        <v>21791</v>
      </c>
      <c r="C8625">
        <v>5069</v>
      </c>
      <c r="D8625" s="93" t="s">
        <v>23969</v>
      </c>
      <c r="E8625" s="93" t="s">
        <v>14</v>
      </c>
    </row>
    <row r="8626" spans="1:5" x14ac:dyDescent="0.25">
      <c r="A8626" s="93" t="s">
        <v>1838</v>
      </c>
      <c r="B8626" t="s">
        <v>21791</v>
      </c>
      <c r="C8626">
        <v>7258</v>
      </c>
      <c r="D8626" s="93" t="s">
        <v>24132</v>
      </c>
      <c r="E8626" s="93" t="s">
        <v>14</v>
      </c>
    </row>
    <row r="8627" spans="1:5" x14ac:dyDescent="0.25">
      <c r="A8627" s="93" t="s">
        <v>1838</v>
      </c>
      <c r="B8627" t="s">
        <v>21783</v>
      </c>
      <c r="C8627">
        <v>87316</v>
      </c>
      <c r="D8627" s="93" t="s">
        <v>24088</v>
      </c>
      <c r="E8627" s="93" t="s">
        <v>14</v>
      </c>
    </row>
    <row r="8628" spans="1:5" x14ac:dyDescent="0.25">
      <c r="A8628" s="93" t="s">
        <v>1838</v>
      </c>
      <c r="B8628" t="s">
        <v>21783</v>
      </c>
      <c r="C8628">
        <v>88309</v>
      </c>
      <c r="D8628" s="93" t="s">
        <v>24133</v>
      </c>
      <c r="E8628" s="93" t="s">
        <v>14</v>
      </c>
    </row>
    <row r="8629" spans="1:5" x14ac:dyDescent="0.25">
      <c r="A8629" s="93" t="s">
        <v>1838</v>
      </c>
      <c r="B8629" t="s">
        <v>21783</v>
      </c>
      <c r="C8629">
        <v>88316</v>
      </c>
      <c r="D8629" s="93" t="s">
        <v>24134</v>
      </c>
      <c r="E8629" s="93" t="s">
        <v>14</v>
      </c>
    </row>
    <row r="8630" spans="1:5" x14ac:dyDescent="0.25">
      <c r="A8630" s="93" t="s">
        <v>1838</v>
      </c>
      <c r="B8630" t="s">
        <v>21783</v>
      </c>
      <c r="C8630">
        <v>88628</v>
      </c>
      <c r="D8630" s="93" t="s">
        <v>24135</v>
      </c>
      <c r="E8630" s="93" t="s">
        <v>14</v>
      </c>
    </row>
    <row r="8631" spans="1:5" x14ac:dyDescent="0.25">
      <c r="A8631" s="93" t="s">
        <v>1838</v>
      </c>
      <c r="B8631" t="s">
        <v>21783</v>
      </c>
      <c r="C8631">
        <v>89995</v>
      </c>
      <c r="D8631" s="93" t="s">
        <v>22368</v>
      </c>
      <c r="E8631" s="93" t="s">
        <v>14</v>
      </c>
    </row>
    <row r="8632" spans="1:5" x14ac:dyDescent="0.25">
      <c r="A8632" s="93" t="s">
        <v>1838</v>
      </c>
      <c r="B8632" t="s">
        <v>21783</v>
      </c>
      <c r="C8632">
        <v>89998</v>
      </c>
      <c r="D8632" s="93" t="s">
        <v>24136</v>
      </c>
      <c r="E8632" s="93" t="s">
        <v>14</v>
      </c>
    </row>
    <row r="8633" spans="1:5" x14ac:dyDescent="0.25">
      <c r="A8633" s="93" t="s">
        <v>1838</v>
      </c>
      <c r="B8633" t="s">
        <v>21783</v>
      </c>
      <c r="C8633">
        <v>94970</v>
      </c>
      <c r="D8633" s="93" t="s">
        <v>24137</v>
      </c>
      <c r="E8633" s="93" t="s">
        <v>14</v>
      </c>
    </row>
    <row r="8634" spans="1:5" x14ac:dyDescent="0.25">
      <c r="A8634" s="93" t="s">
        <v>1838</v>
      </c>
      <c r="B8634" t="s">
        <v>21783</v>
      </c>
      <c r="C8634">
        <v>96536</v>
      </c>
      <c r="D8634" s="93" t="s">
        <v>22945</v>
      </c>
      <c r="E8634" s="93" t="s">
        <v>14</v>
      </c>
    </row>
    <row r="8635" spans="1:5" x14ac:dyDescent="0.25">
      <c r="A8635" s="93" t="s">
        <v>1838</v>
      </c>
      <c r="B8635" t="s">
        <v>21783</v>
      </c>
      <c r="C8635">
        <v>101616</v>
      </c>
      <c r="D8635" s="93" t="s">
        <v>24138</v>
      </c>
      <c r="E8635" s="93" t="s">
        <v>14</v>
      </c>
    </row>
    <row r="8636" spans="1:5" x14ac:dyDescent="0.25">
      <c r="A8636" s="93" t="s">
        <v>1838</v>
      </c>
      <c r="B8636" t="s">
        <v>21783</v>
      </c>
      <c r="C8636">
        <v>103001</v>
      </c>
      <c r="D8636" s="93" t="s">
        <v>22196</v>
      </c>
      <c r="E8636" s="93" t="s">
        <v>14</v>
      </c>
    </row>
    <row r="8637" spans="1:5" x14ac:dyDescent="0.25">
      <c r="A8637" s="93" t="s">
        <v>1839</v>
      </c>
      <c r="D8637" s="93" t="s">
        <v>14</v>
      </c>
      <c r="E8637" s="93" t="s">
        <v>31684</v>
      </c>
    </row>
    <row r="8638" spans="1:5" x14ac:dyDescent="0.25">
      <c r="A8638" s="93" t="s">
        <v>1839</v>
      </c>
      <c r="B8638" t="s">
        <v>21791</v>
      </c>
      <c r="C8638">
        <v>2692</v>
      </c>
      <c r="D8638" s="93" t="s">
        <v>22363</v>
      </c>
      <c r="E8638" s="93" t="s">
        <v>14</v>
      </c>
    </row>
    <row r="8639" spans="1:5" x14ac:dyDescent="0.25">
      <c r="A8639" s="93" t="s">
        <v>1839</v>
      </c>
      <c r="B8639" t="s">
        <v>21791</v>
      </c>
      <c r="C8639">
        <v>4491</v>
      </c>
      <c r="D8639" s="93" t="s">
        <v>24139</v>
      </c>
      <c r="E8639" s="93" t="s">
        <v>14</v>
      </c>
    </row>
    <row r="8640" spans="1:5" x14ac:dyDescent="0.25">
      <c r="A8640" s="93" t="s">
        <v>1839</v>
      </c>
      <c r="B8640" t="s">
        <v>21791</v>
      </c>
      <c r="C8640">
        <v>4517</v>
      </c>
      <c r="D8640" s="93" t="s">
        <v>22001</v>
      </c>
      <c r="E8640" s="93" t="s">
        <v>14</v>
      </c>
    </row>
    <row r="8641" spans="1:5" x14ac:dyDescent="0.25">
      <c r="A8641" s="93" t="s">
        <v>1839</v>
      </c>
      <c r="B8641" t="s">
        <v>21791</v>
      </c>
      <c r="C8641">
        <v>5069</v>
      </c>
      <c r="D8641" s="93" t="s">
        <v>24140</v>
      </c>
      <c r="E8641" s="93" t="s">
        <v>14</v>
      </c>
    </row>
    <row r="8642" spans="1:5" x14ac:dyDescent="0.25">
      <c r="A8642" s="93" t="s">
        <v>1839</v>
      </c>
      <c r="B8642" t="s">
        <v>21791</v>
      </c>
      <c r="C8642">
        <v>6193</v>
      </c>
      <c r="D8642" s="93" t="s">
        <v>24141</v>
      </c>
      <c r="E8642" s="93" t="s">
        <v>14</v>
      </c>
    </row>
    <row r="8643" spans="1:5" x14ac:dyDescent="0.25">
      <c r="A8643" s="93" t="s">
        <v>1839</v>
      </c>
      <c r="B8643" t="s">
        <v>21791</v>
      </c>
      <c r="C8643">
        <v>7258</v>
      </c>
      <c r="D8643" s="93" t="s">
        <v>24142</v>
      </c>
      <c r="E8643" s="93" t="s">
        <v>14</v>
      </c>
    </row>
    <row r="8644" spans="1:5" x14ac:dyDescent="0.25">
      <c r="A8644" s="93" t="s">
        <v>1839</v>
      </c>
      <c r="B8644" t="s">
        <v>21783</v>
      </c>
      <c r="C8644">
        <v>87316</v>
      </c>
      <c r="D8644" s="93" t="s">
        <v>24143</v>
      </c>
      <c r="E8644" s="93" t="s">
        <v>14</v>
      </c>
    </row>
    <row r="8645" spans="1:5" x14ac:dyDescent="0.25">
      <c r="A8645" s="93" t="s">
        <v>1839</v>
      </c>
      <c r="B8645" t="s">
        <v>21783</v>
      </c>
      <c r="C8645">
        <v>88309</v>
      </c>
      <c r="D8645" s="93" t="s">
        <v>24144</v>
      </c>
      <c r="E8645" s="93" t="s">
        <v>14</v>
      </c>
    </row>
    <row r="8646" spans="1:5" x14ac:dyDescent="0.25">
      <c r="A8646" s="93" t="s">
        <v>1839</v>
      </c>
      <c r="B8646" t="s">
        <v>21783</v>
      </c>
      <c r="C8646">
        <v>88316</v>
      </c>
      <c r="D8646" s="93" t="s">
        <v>24145</v>
      </c>
      <c r="E8646" s="93" t="s">
        <v>14</v>
      </c>
    </row>
    <row r="8647" spans="1:5" x14ac:dyDescent="0.25">
      <c r="A8647" s="93" t="s">
        <v>1839</v>
      </c>
      <c r="B8647" t="s">
        <v>21783</v>
      </c>
      <c r="C8647">
        <v>88628</v>
      </c>
      <c r="D8647" s="93" t="s">
        <v>24146</v>
      </c>
      <c r="E8647" s="93" t="s">
        <v>14</v>
      </c>
    </row>
    <row r="8648" spans="1:5" x14ac:dyDescent="0.25">
      <c r="A8648" s="93" t="s">
        <v>1839</v>
      </c>
      <c r="B8648" t="s">
        <v>21783</v>
      </c>
      <c r="C8648">
        <v>89995</v>
      </c>
      <c r="D8648" s="93" t="s">
        <v>22386</v>
      </c>
      <c r="E8648" s="93" t="s">
        <v>14</v>
      </c>
    </row>
    <row r="8649" spans="1:5" x14ac:dyDescent="0.25">
      <c r="A8649" s="93" t="s">
        <v>1839</v>
      </c>
      <c r="B8649" t="s">
        <v>21783</v>
      </c>
      <c r="C8649">
        <v>89998</v>
      </c>
      <c r="D8649" s="93" t="s">
        <v>24147</v>
      </c>
      <c r="E8649" s="93" t="s">
        <v>14</v>
      </c>
    </row>
    <row r="8650" spans="1:5" x14ac:dyDescent="0.25">
      <c r="A8650" s="93" t="s">
        <v>1839</v>
      </c>
      <c r="B8650" t="s">
        <v>21783</v>
      </c>
      <c r="C8650">
        <v>94970</v>
      </c>
      <c r="D8650" s="93" t="s">
        <v>24148</v>
      </c>
      <c r="E8650" s="93" t="s">
        <v>14</v>
      </c>
    </row>
    <row r="8651" spans="1:5" x14ac:dyDescent="0.25">
      <c r="A8651" s="93" t="s">
        <v>1839</v>
      </c>
      <c r="B8651" t="s">
        <v>21783</v>
      </c>
      <c r="C8651">
        <v>96536</v>
      </c>
      <c r="D8651" s="93" t="s">
        <v>23219</v>
      </c>
      <c r="E8651" s="93" t="s">
        <v>14</v>
      </c>
    </row>
    <row r="8652" spans="1:5" x14ac:dyDescent="0.25">
      <c r="A8652" s="93" t="s">
        <v>1839</v>
      </c>
      <c r="B8652" t="s">
        <v>21783</v>
      </c>
      <c r="C8652">
        <v>101616</v>
      </c>
      <c r="D8652" s="93" t="s">
        <v>22840</v>
      </c>
      <c r="E8652" s="93" t="s">
        <v>14</v>
      </c>
    </row>
    <row r="8653" spans="1:5" x14ac:dyDescent="0.25">
      <c r="A8653" s="93" t="s">
        <v>1839</v>
      </c>
      <c r="B8653" t="s">
        <v>21783</v>
      </c>
      <c r="C8653">
        <v>103002</v>
      </c>
      <c r="D8653" s="93" t="s">
        <v>22196</v>
      </c>
      <c r="E8653" s="93" t="s">
        <v>14</v>
      </c>
    </row>
    <row r="8654" spans="1:5" x14ac:dyDescent="0.25">
      <c r="A8654" s="93" t="s">
        <v>1840</v>
      </c>
      <c r="D8654" s="93" t="s">
        <v>14</v>
      </c>
      <c r="E8654" s="93" t="s">
        <v>31685</v>
      </c>
    </row>
    <row r="8655" spans="1:5" x14ac:dyDescent="0.25">
      <c r="A8655" s="93" t="s">
        <v>1840</v>
      </c>
      <c r="B8655" t="s">
        <v>21791</v>
      </c>
      <c r="C8655">
        <v>2692</v>
      </c>
      <c r="D8655" s="93" t="s">
        <v>21804</v>
      </c>
      <c r="E8655" s="93" t="s">
        <v>14</v>
      </c>
    </row>
    <row r="8656" spans="1:5" x14ac:dyDescent="0.25">
      <c r="A8656" s="93" t="s">
        <v>1840</v>
      </c>
      <c r="B8656" t="s">
        <v>21791</v>
      </c>
      <c r="C8656">
        <v>4491</v>
      </c>
      <c r="D8656" s="93" t="s">
        <v>24149</v>
      </c>
      <c r="E8656" s="93" t="s">
        <v>14</v>
      </c>
    </row>
    <row r="8657" spans="1:5" x14ac:dyDescent="0.25">
      <c r="A8657" s="93" t="s">
        <v>1840</v>
      </c>
      <c r="B8657" t="s">
        <v>21791</v>
      </c>
      <c r="C8657">
        <v>4517</v>
      </c>
      <c r="D8657" s="93" t="s">
        <v>22870</v>
      </c>
      <c r="E8657" s="93" t="s">
        <v>14</v>
      </c>
    </row>
    <row r="8658" spans="1:5" x14ac:dyDescent="0.25">
      <c r="A8658" s="93" t="s">
        <v>1840</v>
      </c>
      <c r="B8658" t="s">
        <v>21791</v>
      </c>
      <c r="C8658">
        <v>5069</v>
      </c>
      <c r="D8658" s="93" t="s">
        <v>24150</v>
      </c>
      <c r="E8658" s="93" t="s">
        <v>14</v>
      </c>
    </row>
    <row r="8659" spans="1:5" x14ac:dyDescent="0.25">
      <c r="A8659" s="93" t="s">
        <v>1840</v>
      </c>
      <c r="B8659" t="s">
        <v>21791</v>
      </c>
      <c r="C8659">
        <v>6193</v>
      </c>
      <c r="D8659" s="93" t="s">
        <v>24151</v>
      </c>
      <c r="E8659" s="93" t="s">
        <v>14</v>
      </c>
    </row>
    <row r="8660" spans="1:5" x14ac:dyDescent="0.25">
      <c r="A8660" s="93" t="s">
        <v>1840</v>
      </c>
      <c r="B8660" t="s">
        <v>21791</v>
      </c>
      <c r="C8660">
        <v>7258</v>
      </c>
      <c r="D8660" s="93" t="s">
        <v>24152</v>
      </c>
      <c r="E8660" s="93" t="s">
        <v>14</v>
      </c>
    </row>
    <row r="8661" spans="1:5" x14ac:dyDescent="0.25">
      <c r="A8661" s="93" t="s">
        <v>1840</v>
      </c>
      <c r="B8661" t="s">
        <v>21783</v>
      </c>
      <c r="C8661">
        <v>87316</v>
      </c>
      <c r="D8661" s="93" t="s">
        <v>22537</v>
      </c>
      <c r="E8661" s="93" t="s">
        <v>14</v>
      </c>
    </row>
    <row r="8662" spans="1:5" x14ac:dyDescent="0.25">
      <c r="A8662" s="93" t="s">
        <v>1840</v>
      </c>
      <c r="B8662" t="s">
        <v>21783</v>
      </c>
      <c r="C8662">
        <v>88309</v>
      </c>
      <c r="D8662" s="93" t="s">
        <v>24153</v>
      </c>
      <c r="E8662" s="93" t="s">
        <v>14</v>
      </c>
    </row>
    <row r="8663" spans="1:5" x14ac:dyDescent="0.25">
      <c r="A8663" s="93" t="s">
        <v>1840</v>
      </c>
      <c r="B8663" t="s">
        <v>21783</v>
      </c>
      <c r="C8663">
        <v>88316</v>
      </c>
      <c r="D8663" s="93" t="s">
        <v>24154</v>
      </c>
      <c r="E8663" s="93" t="s">
        <v>14</v>
      </c>
    </row>
    <row r="8664" spans="1:5" x14ac:dyDescent="0.25">
      <c r="A8664" s="93" t="s">
        <v>1840</v>
      </c>
      <c r="B8664" t="s">
        <v>21783</v>
      </c>
      <c r="C8664">
        <v>88628</v>
      </c>
      <c r="D8664" s="93" t="s">
        <v>23009</v>
      </c>
      <c r="E8664" s="93" t="s">
        <v>14</v>
      </c>
    </row>
    <row r="8665" spans="1:5" x14ac:dyDescent="0.25">
      <c r="A8665" s="93" t="s">
        <v>1840</v>
      </c>
      <c r="B8665" t="s">
        <v>21783</v>
      </c>
      <c r="C8665">
        <v>89995</v>
      </c>
      <c r="D8665" s="93" t="s">
        <v>22564</v>
      </c>
      <c r="E8665" s="93" t="s">
        <v>14</v>
      </c>
    </row>
    <row r="8666" spans="1:5" x14ac:dyDescent="0.25">
      <c r="A8666" s="93" t="s">
        <v>1840</v>
      </c>
      <c r="B8666" t="s">
        <v>21783</v>
      </c>
      <c r="C8666">
        <v>89998</v>
      </c>
      <c r="D8666" s="93" t="s">
        <v>24155</v>
      </c>
      <c r="E8666" s="93" t="s">
        <v>14</v>
      </c>
    </row>
    <row r="8667" spans="1:5" x14ac:dyDescent="0.25">
      <c r="A8667" s="93" t="s">
        <v>1840</v>
      </c>
      <c r="B8667" t="s">
        <v>21783</v>
      </c>
      <c r="C8667">
        <v>94970</v>
      </c>
      <c r="D8667" s="93" t="s">
        <v>22943</v>
      </c>
      <c r="E8667" s="93" t="s">
        <v>14</v>
      </c>
    </row>
    <row r="8668" spans="1:5" x14ac:dyDescent="0.25">
      <c r="A8668" s="93" t="s">
        <v>1840</v>
      </c>
      <c r="B8668" t="s">
        <v>21783</v>
      </c>
      <c r="C8668">
        <v>96536</v>
      </c>
      <c r="D8668" s="93" t="s">
        <v>23195</v>
      </c>
      <c r="E8668" s="93" t="s">
        <v>14</v>
      </c>
    </row>
    <row r="8669" spans="1:5" x14ac:dyDescent="0.25">
      <c r="A8669" s="93" t="s">
        <v>1840</v>
      </c>
      <c r="B8669" t="s">
        <v>21783</v>
      </c>
      <c r="C8669">
        <v>101616</v>
      </c>
      <c r="D8669" s="93" t="s">
        <v>23162</v>
      </c>
      <c r="E8669" s="93" t="s">
        <v>14</v>
      </c>
    </row>
    <row r="8670" spans="1:5" x14ac:dyDescent="0.25">
      <c r="A8670" s="93" t="s">
        <v>1840</v>
      </c>
      <c r="B8670" t="s">
        <v>21783</v>
      </c>
      <c r="C8670">
        <v>103003</v>
      </c>
      <c r="D8670" s="93" t="s">
        <v>22196</v>
      </c>
      <c r="E8670" s="93" t="s">
        <v>14</v>
      </c>
    </row>
    <row r="8671" spans="1:5" x14ac:dyDescent="0.25">
      <c r="A8671" s="93" t="s">
        <v>1841</v>
      </c>
      <c r="D8671" s="93" t="s">
        <v>14</v>
      </c>
      <c r="E8671" s="93" t="s">
        <v>31686</v>
      </c>
    </row>
    <row r="8672" spans="1:5" x14ac:dyDescent="0.25">
      <c r="A8672" s="93" t="s">
        <v>1841</v>
      </c>
      <c r="B8672" t="s">
        <v>21783</v>
      </c>
      <c r="C8672">
        <v>5678</v>
      </c>
      <c r="D8672" s="93" t="s">
        <v>21893</v>
      </c>
      <c r="E8672" s="93" t="s">
        <v>14</v>
      </c>
    </row>
    <row r="8673" spans="1:5" x14ac:dyDescent="0.25">
      <c r="A8673" s="93" t="s">
        <v>1841</v>
      </c>
      <c r="B8673" t="s">
        <v>21783</v>
      </c>
      <c r="C8673">
        <v>5679</v>
      </c>
      <c r="D8673" s="93" t="s">
        <v>22681</v>
      </c>
      <c r="E8673" s="93" t="s">
        <v>14</v>
      </c>
    </row>
    <row r="8674" spans="1:5" x14ac:dyDescent="0.25">
      <c r="A8674" s="93" t="s">
        <v>1841</v>
      </c>
      <c r="B8674" t="s">
        <v>21791</v>
      </c>
      <c r="C8674">
        <v>43439</v>
      </c>
      <c r="D8674" s="93" t="s">
        <v>22196</v>
      </c>
      <c r="E8674" s="93" t="s">
        <v>14</v>
      </c>
    </row>
    <row r="8675" spans="1:5" x14ac:dyDescent="0.25">
      <c r="A8675" s="93" t="s">
        <v>1841</v>
      </c>
      <c r="B8675" t="s">
        <v>21791</v>
      </c>
      <c r="C8675">
        <v>43440</v>
      </c>
      <c r="D8675" s="93" t="s">
        <v>22196</v>
      </c>
      <c r="E8675" s="93" t="s">
        <v>14</v>
      </c>
    </row>
    <row r="8676" spans="1:5" x14ac:dyDescent="0.25">
      <c r="A8676" s="93" t="s">
        <v>1841</v>
      </c>
      <c r="B8676" t="s">
        <v>21783</v>
      </c>
      <c r="C8676">
        <v>88309</v>
      </c>
      <c r="D8676" s="93" t="s">
        <v>24156</v>
      </c>
      <c r="E8676" s="93" t="s">
        <v>14</v>
      </c>
    </row>
    <row r="8677" spans="1:5" x14ac:dyDescent="0.25">
      <c r="A8677" s="93" t="s">
        <v>1841</v>
      </c>
      <c r="B8677" t="s">
        <v>21783</v>
      </c>
      <c r="C8677">
        <v>88316</v>
      </c>
      <c r="D8677" s="93" t="s">
        <v>24157</v>
      </c>
      <c r="E8677" s="93" t="s">
        <v>14</v>
      </c>
    </row>
    <row r="8678" spans="1:5" x14ac:dyDescent="0.25">
      <c r="A8678" s="93" t="s">
        <v>1841</v>
      </c>
      <c r="B8678" t="s">
        <v>21783</v>
      </c>
      <c r="C8678">
        <v>88628</v>
      </c>
      <c r="D8678" s="93" t="s">
        <v>23307</v>
      </c>
      <c r="E8678" s="93" t="s">
        <v>14</v>
      </c>
    </row>
    <row r="8679" spans="1:5" x14ac:dyDescent="0.25">
      <c r="A8679" s="93" t="s">
        <v>1841</v>
      </c>
      <c r="B8679" t="s">
        <v>21783</v>
      </c>
      <c r="C8679">
        <v>101622</v>
      </c>
      <c r="D8679" s="93" t="s">
        <v>24158</v>
      </c>
      <c r="E8679" s="93" t="s">
        <v>14</v>
      </c>
    </row>
    <row r="8680" spans="1:5" x14ac:dyDescent="0.25">
      <c r="A8680" s="93" t="s">
        <v>1842</v>
      </c>
      <c r="D8680" s="93" t="s">
        <v>14</v>
      </c>
      <c r="E8680" s="93" t="s">
        <v>31687</v>
      </c>
    </row>
    <row r="8681" spans="1:5" x14ac:dyDescent="0.25">
      <c r="A8681" s="93" t="s">
        <v>1842</v>
      </c>
      <c r="B8681" t="s">
        <v>21791</v>
      </c>
      <c r="C8681">
        <v>43440</v>
      </c>
      <c r="D8681" s="93" t="s">
        <v>22961</v>
      </c>
      <c r="E8681" s="93" t="s">
        <v>14</v>
      </c>
    </row>
    <row r="8682" spans="1:5" x14ac:dyDescent="0.25">
      <c r="A8682" s="93" t="s">
        <v>1842</v>
      </c>
      <c r="B8682" t="s">
        <v>21783</v>
      </c>
      <c r="C8682">
        <v>88309</v>
      </c>
      <c r="D8682" s="93" t="s">
        <v>24159</v>
      </c>
      <c r="E8682" s="93" t="s">
        <v>14</v>
      </c>
    </row>
    <row r="8683" spans="1:5" x14ac:dyDescent="0.25">
      <c r="A8683" s="93" t="s">
        <v>1842</v>
      </c>
      <c r="B8683" t="s">
        <v>21783</v>
      </c>
      <c r="C8683">
        <v>88316</v>
      </c>
      <c r="D8683" s="93" t="s">
        <v>24160</v>
      </c>
      <c r="E8683" s="93" t="s">
        <v>14</v>
      </c>
    </row>
    <row r="8684" spans="1:5" x14ac:dyDescent="0.25">
      <c r="A8684" s="93" t="s">
        <v>1842</v>
      </c>
      <c r="B8684" t="s">
        <v>21783</v>
      </c>
      <c r="C8684">
        <v>88628</v>
      </c>
      <c r="D8684" s="93" t="s">
        <v>23969</v>
      </c>
      <c r="E8684" s="93" t="s">
        <v>14</v>
      </c>
    </row>
    <row r="8685" spans="1:5" x14ac:dyDescent="0.25">
      <c r="A8685" s="93" t="s">
        <v>1842</v>
      </c>
      <c r="B8685" t="s">
        <v>21783</v>
      </c>
      <c r="C8685">
        <v>88907</v>
      </c>
      <c r="D8685" s="93" t="s">
        <v>24161</v>
      </c>
      <c r="E8685" s="93" t="s">
        <v>14</v>
      </c>
    </row>
    <row r="8686" spans="1:5" x14ac:dyDescent="0.25">
      <c r="A8686" s="93" t="s">
        <v>1842</v>
      </c>
      <c r="B8686" t="s">
        <v>21783</v>
      </c>
      <c r="C8686">
        <v>88908</v>
      </c>
      <c r="D8686" s="93" t="s">
        <v>24162</v>
      </c>
      <c r="E8686" s="93" t="s">
        <v>14</v>
      </c>
    </row>
    <row r="8687" spans="1:5" x14ac:dyDescent="0.25">
      <c r="A8687" s="93" t="s">
        <v>1842</v>
      </c>
      <c r="B8687" t="s">
        <v>21783</v>
      </c>
      <c r="C8687">
        <v>97734</v>
      </c>
      <c r="D8687" s="93" t="s">
        <v>24053</v>
      </c>
      <c r="E8687" s="93" t="s">
        <v>14</v>
      </c>
    </row>
    <row r="8688" spans="1:5" x14ac:dyDescent="0.25">
      <c r="A8688" s="93" t="s">
        <v>1842</v>
      </c>
      <c r="B8688" t="s">
        <v>21783</v>
      </c>
      <c r="C8688">
        <v>97736</v>
      </c>
      <c r="D8688" s="93" t="s">
        <v>24163</v>
      </c>
      <c r="E8688" s="93" t="s">
        <v>14</v>
      </c>
    </row>
    <row r="8689" spans="1:5" x14ac:dyDescent="0.25">
      <c r="A8689" s="93" t="s">
        <v>1842</v>
      </c>
      <c r="B8689" t="s">
        <v>21783</v>
      </c>
      <c r="C8689">
        <v>101625</v>
      </c>
      <c r="D8689" s="93" t="s">
        <v>21956</v>
      </c>
      <c r="E8689" s="93" t="s">
        <v>14</v>
      </c>
    </row>
    <row r="8690" spans="1:5" x14ac:dyDescent="0.25">
      <c r="A8690" s="93" t="s">
        <v>1843</v>
      </c>
      <c r="D8690" s="93" t="s">
        <v>14</v>
      </c>
      <c r="E8690" s="93" t="s">
        <v>31688</v>
      </c>
    </row>
    <row r="8691" spans="1:5" x14ac:dyDescent="0.25">
      <c r="A8691" s="93" t="s">
        <v>1843</v>
      </c>
      <c r="B8691" t="s">
        <v>21783</v>
      </c>
      <c r="C8691">
        <v>5678</v>
      </c>
      <c r="D8691" s="93" t="s">
        <v>24164</v>
      </c>
      <c r="E8691" s="93" t="s">
        <v>14</v>
      </c>
    </row>
    <row r="8692" spans="1:5" x14ac:dyDescent="0.25">
      <c r="A8692" s="93" t="s">
        <v>1843</v>
      </c>
      <c r="B8692" t="s">
        <v>21783</v>
      </c>
      <c r="C8692">
        <v>5679</v>
      </c>
      <c r="D8692" s="93" t="s">
        <v>24165</v>
      </c>
      <c r="E8692" s="93" t="s">
        <v>14</v>
      </c>
    </row>
    <row r="8693" spans="1:5" x14ac:dyDescent="0.25">
      <c r="A8693" s="93" t="s">
        <v>1843</v>
      </c>
      <c r="B8693" t="s">
        <v>21791</v>
      </c>
      <c r="C8693">
        <v>7258</v>
      </c>
      <c r="D8693" s="93" t="s">
        <v>24166</v>
      </c>
      <c r="E8693" s="93" t="s">
        <v>14</v>
      </c>
    </row>
    <row r="8694" spans="1:5" x14ac:dyDescent="0.25">
      <c r="A8694" s="93" t="s">
        <v>1843</v>
      </c>
      <c r="B8694" t="s">
        <v>21791</v>
      </c>
      <c r="C8694">
        <v>43386</v>
      </c>
      <c r="D8694" s="93" t="s">
        <v>22196</v>
      </c>
      <c r="E8694" s="93" t="s">
        <v>14</v>
      </c>
    </row>
    <row r="8695" spans="1:5" x14ac:dyDescent="0.25">
      <c r="A8695" s="93" t="s">
        <v>1843</v>
      </c>
      <c r="B8695" t="s">
        <v>21791</v>
      </c>
      <c r="C8695">
        <v>43439</v>
      </c>
      <c r="D8695" s="93" t="s">
        <v>22196</v>
      </c>
      <c r="E8695" s="93" t="s">
        <v>14</v>
      </c>
    </row>
    <row r="8696" spans="1:5" x14ac:dyDescent="0.25">
      <c r="A8696" s="93" t="s">
        <v>1843</v>
      </c>
      <c r="B8696" t="s">
        <v>21783</v>
      </c>
      <c r="C8696">
        <v>87316</v>
      </c>
      <c r="D8696" s="93" t="s">
        <v>22356</v>
      </c>
      <c r="E8696" s="93" t="s">
        <v>14</v>
      </c>
    </row>
    <row r="8697" spans="1:5" x14ac:dyDescent="0.25">
      <c r="A8697" s="93" t="s">
        <v>1843</v>
      </c>
      <c r="B8697" t="s">
        <v>21783</v>
      </c>
      <c r="C8697">
        <v>88309</v>
      </c>
      <c r="D8697" s="93" t="s">
        <v>24167</v>
      </c>
      <c r="E8697" s="93" t="s">
        <v>14</v>
      </c>
    </row>
    <row r="8698" spans="1:5" x14ac:dyDescent="0.25">
      <c r="A8698" s="93" t="s">
        <v>1843</v>
      </c>
      <c r="B8698" t="s">
        <v>21783</v>
      </c>
      <c r="C8698">
        <v>88316</v>
      </c>
      <c r="D8698" s="93" t="s">
        <v>24168</v>
      </c>
      <c r="E8698" s="93" t="s">
        <v>14</v>
      </c>
    </row>
    <row r="8699" spans="1:5" x14ac:dyDescent="0.25">
      <c r="A8699" s="93" t="s">
        <v>1843</v>
      </c>
      <c r="B8699" t="s">
        <v>21783</v>
      </c>
      <c r="C8699">
        <v>88628</v>
      </c>
      <c r="D8699" s="93" t="s">
        <v>23368</v>
      </c>
      <c r="E8699" s="93" t="s">
        <v>14</v>
      </c>
    </row>
    <row r="8700" spans="1:5" x14ac:dyDescent="0.25">
      <c r="A8700" s="93" t="s">
        <v>1843</v>
      </c>
      <c r="B8700" t="s">
        <v>21783</v>
      </c>
      <c r="C8700">
        <v>97735</v>
      </c>
      <c r="D8700" s="93" t="s">
        <v>24169</v>
      </c>
      <c r="E8700" s="93" t="s">
        <v>14</v>
      </c>
    </row>
    <row r="8701" spans="1:5" x14ac:dyDescent="0.25">
      <c r="A8701" s="93" t="s">
        <v>1843</v>
      </c>
      <c r="B8701" t="s">
        <v>21783</v>
      </c>
      <c r="C8701">
        <v>101622</v>
      </c>
      <c r="D8701" s="93" t="s">
        <v>24158</v>
      </c>
      <c r="E8701" s="93" t="s">
        <v>14</v>
      </c>
    </row>
    <row r="8702" spans="1:5" x14ac:dyDescent="0.25">
      <c r="A8702" s="93" t="s">
        <v>1844</v>
      </c>
      <c r="D8702" s="93" t="s">
        <v>14</v>
      </c>
      <c r="E8702" s="93" t="s">
        <v>31689</v>
      </c>
    </row>
    <row r="8703" spans="1:5" x14ac:dyDescent="0.25">
      <c r="A8703" s="93" t="s">
        <v>1844</v>
      </c>
      <c r="B8703" t="s">
        <v>21791</v>
      </c>
      <c r="C8703">
        <v>7258</v>
      </c>
      <c r="D8703" s="93" t="s">
        <v>24170</v>
      </c>
      <c r="E8703" s="93" t="s">
        <v>14</v>
      </c>
    </row>
    <row r="8704" spans="1:5" x14ac:dyDescent="0.25">
      <c r="A8704" s="93" t="s">
        <v>1844</v>
      </c>
      <c r="B8704" t="s">
        <v>21791</v>
      </c>
      <c r="C8704">
        <v>43386</v>
      </c>
      <c r="D8704" s="93" t="s">
        <v>22961</v>
      </c>
      <c r="E8704" s="93" t="s">
        <v>14</v>
      </c>
    </row>
    <row r="8705" spans="1:5" x14ac:dyDescent="0.25">
      <c r="A8705" s="93" t="s">
        <v>1844</v>
      </c>
      <c r="B8705" t="s">
        <v>21783</v>
      </c>
      <c r="C8705">
        <v>87316</v>
      </c>
      <c r="D8705" s="93" t="s">
        <v>23439</v>
      </c>
      <c r="E8705" s="93" t="s">
        <v>14</v>
      </c>
    </row>
    <row r="8706" spans="1:5" x14ac:dyDescent="0.25">
      <c r="A8706" s="93" t="s">
        <v>1844</v>
      </c>
      <c r="B8706" t="s">
        <v>21783</v>
      </c>
      <c r="C8706">
        <v>88309</v>
      </c>
      <c r="D8706" s="93" t="s">
        <v>24171</v>
      </c>
      <c r="E8706" s="93" t="s">
        <v>14</v>
      </c>
    </row>
    <row r="8707" spans="1:5" x14ac:dyDescent="0.25">
      <c r="A8707" s="93" t="s">
        <v>1844</v>
      </c>
      <c r="B8707" t="s">
        <v>21783</v>
      </c>
      <c r="C8707">
        <v>88316</v>
      </c>
      <c r="D8707" s="93" t="s">
        <v>24172</v>
      </c>
      <c r="E8707" s="93" t="s">
        <v>14</v>
      </c>
    </row>
    <row r="8708" spans="1:5" x14ac:dyDescent="0.25">
      <c r="A8708" s="93" t="s">
        <v>1844</v>
      </c>
      <c r="B8708" t="s">
        <v>21783</v>
      </c>
      <c r="C8708">
        <v>88628</v>
      </c>
      <c r="D8708" s="93" t="s">
        <v>24173</v>
      </c>
      <c r="E8708" s="93" t="s">
        <v>14</v>
      </c>
    </row>
    <row r="8709" spans="1:5" x14ac:dyDescent="0.25">
      <c r="A8709" s="93" t="s">
        <v>1844</v>
      </c>
      <c r="B8709" t="s">
        <v>21783</v>
      </c>
      <c r="C8709">
        <v>88907</v>
      </c>
      <c r="D8709" s="93" t="s">
        <v>24174</v>
      </c>
      <c r="E8709" s="93" t="s">
        <v>14</v>
      </c>
    </row>
    <row r="8710" spans="1:5" x14ac:dyDescent="0.25">
      <c r="A8710" s="93" t="s">
        <v>1844</v>
      </c>
      <c r="B8710" t="s">
        <v>21783</v>
      </c>
      <c r="C8710">
        <v>88908</v>
      </c>
      <c r="D8710" s="93" t="s">
        <v>24175</v>
      </c>
      <c r="E8710" s="93" t="s">
        <v>14</v>
      </c>
    </row>
    <row r="8711" spans="1:5" x14ac:dyDescent="0.25">
      <c r="A8711" s="93" t="s">
        <v>1844</v>
      </c>
      <c r="B8711" t="s">
        <v>21783</v>
      </c>
      <c r="C8711">
        <v>97734</v>
      </c>
      <c r="D8711" s="93" t="s">
        <v>24053</v>
      </c>
      <c r="E8711" s="93" t="s">
        <v>14</v>
      </c>
    </row>
    <row r="8712" spans="1:5" x14ac:dyDescent="0.25">
      <c r="A8712" s="93" t="s">
        <v>1844</v>
      </c>
      <c r="B8712" t="s">
        <v>21783</v>
      </c>
      <c r="C8712">
        <v>97735</v>
      </c>
      <c r="D8712" s="93" t="s">
        <v>24176</v>
      </c>
      <c r="E8712" s="93" t="s">
        <v>14</v>
      </c>
    </row>
    <row r="8713" spans="1:5" x14ac:dyDescent="0.25">
      <c r="A8713" s="93" t="s">
        <v>1844</v>
      </c>
      <c r="B8713" t="s">
        <v>21783</v>
      </c>
      <c r="C8713">
        <v>97736</v>
      </c>
      <c r="D8713" s="93" t="s">
        <v>24163</v>
      </c>
      <c r="E8713" s="93" t="s">
        <v>14</v>
      </c>
    </row>
    <row r="8714" spans="1:5" x14ac:dyDescent="0.25">
      <c r="A8714" s="93" t="s">
        <v>1844</v>
      </c>
      <c r="B8714" t="s">
        <v>21783</v>
      </c>
      <c r="C8714">
        <v>101625</v>
      </c>
      <c r="D8714" s="93" t="s">
        <v>21956</v>
      </c>
      <c r="E8714" s="93" t="s">
        <v>14</v>
      </c>
    </row>
    <row r="8715" spans="1:5" x14ac:dyDescent="0.25">
      <c r="A8715" s="93" t="s">
        <v>1845</v>
      </c>
      <c r="D8715" s="93" t="s">
        <v>14</v>
      </c>
      <c r="E8715" s="93" t="s">
        <v>31690</v>
      </c>
    </row>
    <row r="8716" spans="1:5" x14ac:dyDescent="0.25">
      <c r="A8716" s="93" t="s">
        <v>1845</v>
      </c>
      <c r="B8716" t="s">
        <v>21791</v>
      </c>
      <c r="C8716">
        <v>2692</v>
      </c>
      <c r="D8716" s="93" t="s">
        <v>24177</v>
      </c>
      <c r="E8716" s="93" t="s">
        <v>14</v>
      </c>
    </row>
    <row r="8717" spans="1:5" x14ac:dyDescent="0.25">
      <c r="A8717" s="93" t="s">
        <v>1845</v>
      </c>
      <c r="B8717" t="s">
        <v>21791</v>
      </c>
      <c r="C8717">
        <v>4491</v>
      </c>
      <c r="D8717" s="93" t="s">
        <v>24178</v>
      </c>
      <c r="E8717" s="93" t="s">
        <v>14</v>
      </c>
    </row>
    <row r="8718" spans="1:5" x14ac:dyDescent="0.25">
      <c r="A8718" s="93" t="s">
        <v>1845</v>
      </c>
      <c r="B8718" t="s">
        <v>21791</v>
      </c>
      <c r="C8718">
        <v>4517</v>
      </c>
      <c r="D8718" s="93" t="s">
        <v>24179</v>
      </c>
      <c r="E8718" s="93" t="s">
        <v>14</v>
      </c>
    </row>
    <row r="8719" spans="1:5" x14ac:dyDescent="0.25">
      <c r="A8719" s="93" t="s">
        <v>1845</v>
      </c>
      <c r="B8719" t="s">
        <v>21791</v>
      </c>
      <c r="C8719">
        <v>5069</v>
      </c>
      <c r="D8719" s="93" t="s">
        <v>24180</v>
      </c>
      <c r="E8719" s="93" t="s">
        <v>14</v>
      </c>
    </row>
    <row r="8720" spans="1:5" x14ac:dyDescent="0.25">
      <c r="A8720" s="93" t="s">
        <v>1845</v>
      </c>
      <c r="B8720" t="s">
        <v>21783</v>
      </c>
      <c r="C8720">
        <v>5678</v>
      </c>
      <c r="D8720" s="93" t="s">
        <v>23368</v>
      </c>
      <c r="E8720" s="93" t="s">
        <v>14</v>
      </c>
    </row>
    <row r="8721" spans="1:5" x14ac:dyDescent="0.25">
      <c r="A8721" s="93" t="s">
        <v>1845</v>
      </c>
      <c r="B8721" t="s">
        <v>21783</v>
      </c>
      <c r="C8721">
        <v>5679</v>
      </c>
      <c r="D8721" s="93" t="s">
        <v>22408</v>
      </c>
      <c r="E8721" s="93" t="s">
        <v>14</v>
      </c>
    </row>
    <row r="8722" spans="1:5" x14ac:dyDescent="0.25">
      <c r="A8722" s="93" t="s">
        <v>1845</v>
      </c>
      <c r="B8722" t="s">
        <v>21791</v>
      </c>
      <c r="C8722">
        <v>6193</v>
      </c>
      <c r="D8722" s="93" t="s">
        <v>24181</v>
      </c>
      <c r="E8722" s="93" t="s">
        <v>14</v>
      </c>
    </row>
    <row r="8723" spans="1:5" x14ac:dyDescent="0.25">
      <c r="A8723" s="93" t="s">
        <v>1845</v>
      </c>
      <c r="B8723" t="s">
        <v>21791</v>
      </c>
      <c r="C8723">
        <v>7258</v>
      </c>
      <c r="D8723" s="93" t="s">
        <v>24182</v>
      </c>
      <c r="E8723" s="93" t="s">
        <v>14</v>
      </c>
    </row>
    <row r="8724" spans="1:5" x14ac:dyDescent="0.25">
      <c r="A8724" s="93" t="s">
        <v>1845</v>
      </c>
      <c r="B8724" t="s">
        <v>21791</v>
      </c>
      <c r="C8724">
        <v>43440</v>
      </c>
      <c r="D8724" s="93" t="s">
        <v>22196</v>
      </c>
      <c r="E8724" s="93" t="s">
        <v>14</v>
      </c>
    </row>
    <row r="8725" spans="1:5" x14ac:dyDescent="0.25">
      <c r="A8725" s="93" t="s">
        <v>1845</v>
      </c>
      <c r="B8725" t="s">
        <v>21783</v>
      </c>
      <c r="C8725">
        <v>87316</v>
      </c>
      <c r="D8725" s="93" t="s">
        <v>23942</v>
      </c>
      <c r="E8725" s="93" t="s">
        <v>14</v>
      </c>
    </row>
    <row r="8726" spans="1:5" x14ac:dyDescent="0.25">
      <c r="A8726" s="93" t="s">
        <v>1845</v>
      </c>
      <c r="B8726" t="s">
        <v>21783</v>
      </c>
      <c r="C8726">
        <v>88309</v>
      </c>
      <c r="D8726" s="93" t="s">
        <v>24183</v>
      </c>
      <c r="E8726" s="93" t="s">
        <v>14</v>
      </c>
    </row>
    <row r="8727" spans="1:5" x14ac:dyDescent="0.25">
      <c r="A8727" s="93" t="s">
        <v>1845</v>
      </c>
      <c r="B8727" t="s">
        <v>21783</v>
      </c>
      <c r="C8727">
        <v>88316</v>
      </c>
      <c r="D8727" s="93" t="s">
        <v>24184</v>
      </c>
      <c r="E8727" s="93" t="s">
        <v>14</v>
      </c>
    </row>
    <row r="8728" spans="1:5" x14ac:dyDescent="0.25">
      <c r="A8728" s="93" t="s">
        <v>1845</v>
      </c>
      <c r="B8728" t="s">
        <v>21783</v>
      </c>
      <c r="C8728">
        <v>88628</v>
      </c>
      <c r="D8728" s="93" t="s">
        <v>24185</v>
      </c>
      <c r="E8728" s="93" t="s">
        <v>14</v>
      </c>
    </row>
    <row r="8729" spans="1:5" x14ac:dyDescent="0.25">
      <c r="A8729" s="93" t="s">
        <v>1845</v>
      </c>
      <c r="B8729" t="s">
        <v>21783</v>
      </c>
      <c r="C8729">
        <v>89995</v>
      </c>
      <c r="D8729" s="93" t="s">
        <v>24186</v>
      </c>
      <c r="E8729" s="93" t="s">
        <v>14</v>
      </c>
    </row>
    <row r="8730" spans="1:5" x14ac:dyDescent="0.25">
      <c r="A8730" s="93" t="s">
        <v>1845</v>
      </c>
      <c r="B8730" t="s">
        <v>21783</v>
      </c>
      <c r="C8730">
        <v>89998</v>
      </c>
      <c r="D8730" s="93" t="s">
        <v>24187</v>
      </c>
      <c r="E8730" s="93" t="s">
        <v>14</v>
      </c>
    </row>
    <row r="8731" spans="1:5" x14ac:dyDescent="0.25">
      <c r="A8731" s="93" t="s">
        <v>1845</v>
      </c>
      <c r="B8731" t="s">
        <v>21783</v>
      </c>
      <c r="C8731">
        <v>94970</v>
      </c>
      <c r="D8731" s="93" t="s">
        <v>24188</v>
      </c>
      <c r="E8731" s="93" t="s">
        <v>14</v>
      </c>
    </row>
    <row r="8732" spans="1:5" x14ac:dyDescent="0.25">
      <c r="A8732" s="93" t="s">
        <v>1845</v>
      </c>
      <c r="B8732" t="s">
        <v>21783</v>
      </c>
      <c r="C8732">
        <v>96536</v>
      </c>
      <c r="D8732" s="93" t="s">
        <v>24189</v>
      </c>
      <c r="E8732" s="93" t="s">
        <v>14</v>
      </c>
    </row>
    <row r="8733" spans="1:5" x14ac:dyDescent="0.25">
      <c r="A8733" s="93" t="s">
        <v>1845</v>
      </c>
      <c r="B8733" t="s">
        <v>21783</v>
      </c>
      <c r="C8733">
        <v>101616</v>
      </c>
      <c r="D8733" s="93" t="s">
        <v>24190</v>
      </c>
      <c r="E8733" s="93" t="s">
        <v>14</v>
      </c>
    </row>
    <row r="8734" spans="1:5" x14ac:dyDescent="0.25">
      <c r="A8734" s="93" t="s">
        <v>1846</v>
      </c>
      <c r="D8734" s="93" t="s">
        <v>14</v>
      </c>
      <c r="E8734" s="93" t="s">
        <v>31691</v>
      </c>
    </row>
    <row r="8735" spans="1:5" x14ac:dyDescent="0.25">
      <c r="A8735" s="93" t="s">
        <v>1846</v>
      </c>
      <c r="B8735" t="s">
        <v>21791</v>
      </c>
      <c r="C8735">
        <v>2692</v>
      </c>
      <c r="D8735" s="93" t="s">
        <v>24191</v>
      </c>
      <c r="E8735" s="93" t="s">
        <v>14</v>
      </c>
    </row>
    <row r="8736" spans="1:5" x14ac:dyDescent="0.25">
      <c r="A8736" s="93" t="s">
        <v>1846</v>
      </c>
      <c r="B8736" t="s">
        <v>21791</v>
      </c>
      <c r="C8736">
        <v>4491</v>
      </c>
      <c r="D8736" s="93" t="s">
        <v>24192</v>
      </c>
      <c r="E8736" s="93" t="s">
        <v>14</v>
      </c>
    </row>
    <row r="8737" spans="1:5" x14ac:dyDescent="0.25">
      <c r="A8737" s="93" t="s">
        <v>1846</v>
      </c>
      <c r="B8737" t="s">
        <v>21791</v>
      </c>
      <c r="C8737">
        <v>4517</v>
      </c>
      <c r="D8737" s="93" t="s">
        <v>24193</v>
      </c>
      <c r="E8737" s="93" t="s">
        <v>14</v>
      </c>
    </row>
    <row r="8738" spans="1:5" x14ac:dyDescent="0.25">
      <c r="A8738" s="93" t="s">
        <v>1846</v>
      </c>
      <c r="B8738" t="s">
        <v>21791</v>
      </c>
      <c r="C8738">
        <v>5069</v>
      </c>
      <c r="D8738" s="93" t="s">
        <v>23608</v>
      </c>
      <c r="E8738" s="93" t="s">
        <v>14</v>
      </c>
    </row>
    <row r="8739" spans="1:5" x14ac:dyDescent="0.25">
      <c r="A8739" s="93" t="s">
        <v>1846</v>
      </c>
      <c r="B8739" t="s">
        <v>21783</v>
      </c>
      <c r="C8739">
        <v>5678</v>
      </c>
      <c r="D8739" s="93" t="s">
        <v>22093</v>
      </c>
      <c r="E8739" s="93" t="s">
        <v>14</v>
      </c>
    </row>
    <row r="8740" spans="1:5" x14ac:dyDescent="0.25">
      <c r="A8740" s="93" t="s">
        <v>1846</v>
      </c>
      <c r="B8740" t="s">
        <v>21783</v>
      </c>
      <c r="C8740">
        <v>5679</v>
      </c>
      <c r="D8740" s="93" t="s">
        <v>24194</v>
      </c>
      <c r="E8740" s="93" t="s">
        <v>14</v>
      </c>
    </row>
    <row r="8741" spans="1:5" x14ac:dyDescent="0.25">
      <c r="A8741" s="93" t="s">
        <v>1846</v>
      </c>
      <c r="B8741" t="s">
        <v>21791</v>
      </c>
      <c r="C8741">
        <v>6193</v>
      </c>
      <c r="D8741" s="93" t="s">
        <v>24195</v>
      </c>
      <c r="E8741" s="93" t="s">
        <v>14</v>
      </c>
    </row>
    <row r="8742" spans="1:5" x14ac:dyDescent="0.25">
      <c r="A8742" s="93" t="s">
        <v>1846</v>
      </c>
      <c r="B8742" t="s">
        <v>21791</v>
      </c>
      <c r="C8742">
        <v>7258</v>
      </c>
      <c r="D8742" s="93" t="s">
        <v>24196</v>
      </c>
      <c r="E8742" s="93" t="s">
        <v>14</v>
      </c>
    </row>
    <row r="8743" spans="1:5" x14ac:dyDescent="0.25">
      <c r="A8743" s="93" t="s">
        <v>1846</v>
      </c>
      <c r="B8743" t="s">
        <v>21791</v>
      </c>
      <c r="C8743">
        <v>43440</v>
      </c>
      <c r="D8743" s="93" t="s">
        <v>22961</v>
      </c>
      <c r="E8743" s="93" t="s">
        <v>14</v>
      </c>
    </row>
    <row r="8744" spans="1:5" x14ac:dyDescent="0.25">
      <c r="A8744" s="93" t="s">
        <v>1846</v>
      </c>
      <c r="B8744" t="s">
        <v>21783</v>
      </c>
      <c r="C8744">
        <v>87316</v>
      </c>
      <c r="D8744" s="93" t="s">
        <v>24197</v>
      </c>
      <c r="E8744" s="93" t="s">
        <v>14</v>
      </c>
    </row>
    <row r="8745" spans="1:5" x14ac:dyDescent="0.25">
      <c r="A8745" s="93" t="s">
        <v>1846</v>
      </c>
      <c r="B8745" t="s">
        <v>21783</v>
      </c>
      <c r="C8745">
        <v>88309</v>
      </c>
      <c r="D8745" s="93" t="s">
        <v>24198</v>
      </c>
      <c r="E8745" s="93" t="s">
        <v>14</v>
      </c>
    </row>
    <row r="8746" spans="1:5" x14ac:dyDescent="0.25">
      <c r="A8746" s="93" t="s">
        <v>1846</v>
      </c>
      <c r="B8746" t="s">
        <v>21783</v>
      </c>
      <c r="C8746">
        <v>88316</v>
      </c>
      <c r="D8746" s="93" t="s">
        <v>24199</v>
      </c>
      <c r="E8746" s="93" t="s">
        <v>14</v>
      </c>
    </row>
    <row r="8747" spans="1:5" x14ac:dyDescent="0.25">
      <c r="A8747" s="93" t="s">
        <v>1846</v>
      </c>
      <c r="B8747" t="s">
        <v>21783</v>
      </c>
      <c r="C8747">
        <v>88628</v>
      </c>
      <c r="D8747" s="93" t="s">
        <v>24200</v>
      </c>
      <c r="E8747" s="93" t="s">
        <v>14</v>
      </c>
    </row>
    <row r="8748" spans="1:5" x14ac:dyDescent="0.25">
      <c r="A8748" s="93" t="s">
        <v>1846</v>
      </c>
      <c r="B8748" t="s">
        <v>21783</v>
      </c>
      <c r="C8748">
        <v>89995</v>
      </c>
      <c r="D8748" s="93" t="s">
        <v>24069</v>
      </c>
      <c r="E8748" s="93" t="s">
        <v>14</v>
      </c>
    </row>
    <row r="8749" spans="1:5" x14ac:dyDescent="0.25">
      <c r="A8749" s="93" t="s">
        <v>1846</v>
      </c>
      <c r="B8749" t="s">
        <v>21783</v>
      </c>
      <c r="C8749">
        <v>89998</v>
      </c>
      <c r="D8749" s="93" t="s">
        <v>24201</v>
      </c>
      <c r="E8749" s="93" t="s">
        <v>14</v>
      </c>
    </row>
    <row r="8750" spans="1:5" x14ac:dyDescent="0.25">
      <c r="A8750" s="93" t="s">
        <v>1846</v>
      </c>
      <c r="B8750" t="s">
        <v>21783</v>
      </c>
      <c r="C8750">
        <v>94970</v>
      </c>
      <c r="D8750" s="93" t="s">
        <v>24202</v>
      </c>
      <c r="E8750" s="93" t="s">
        <v>14</v>
      </c>
    </row>
    <row r="8751" spans="1:5" x14ac:dyDescent="0.25">
      <c r="A8751" s="93" t="s">
        <v>1846</v>
      </c>
      <c r="B8751" t="s">
        <v>21783</v>
      </c>
      <c r="C8751">
        <v>96536</v>
      </c>
      <c r="D8751" s="93" t="s">
        <v>24203</v>
      </c>
      <c r="E8751" s="93" t="s">
        <v>14</v>
      </c>
    </row>
    <row r="8752" spans="1:5" x14ac:dyDescent="0.25">
      <c r="A8752" s="93" t="s">
        <v>1846</v>
      </c>
      <c r="B8752" t="s">
        <v>21783</v>
      </c>
      <c r="C8752">
        <v>97737</v>
      </c>
      <c r="D8752" s="93" t="s">
        <v>23867</v>
      </c>
      <c r="E8752" s="93" t="s">
        <v>14</v>
      </c>
    </row>
    <row r="8753" spans="1:5" x14ac:dyDescent="0.25">
      <c r="A8753" s="93" t="s">
        <v>1846</v>
      </c>
      <c r="B8753" t="s">
        <v>21783</v>
      </c>
      <c r="C8753">
        <v>101617</v>
      </c>
      <c r="D8753" s="93" t="s">
        <v>22961</v>
      </c>
      <c r="E8753" s="93" t="s">
        <v>14</v>
      </c>
    </row>
    <row r="8754" spans="1:5" x14ac:dyDescent="0.25">
      <c r="A8754" s="93" t="s">
        <v>1847</v>
      </c>
      <c r="D8754" s="93" t="s">
        <v>14</v>
      </c>
      <c r="E8754" s="93" t="s">
        <v>31692</v>
      </c>
    </row>
    <row r="8755" spans="1:5" x14ac:dyDescent="0.25">
      <c r="A8755" s="93" t="s">
        <v>1847</v>
      </c>
      <c r="B8755" t="s">
        <v>21791</v>
      </c>
      <c r="C8755">
        <v>2692</v>
      </c>
      <c r="D8755" s="93" t="s">
        <v>21802</v>
      </c>
      <c r="E8755" s="93" t="s">
        <v>14</v>
      </c>
    </row>
    <row r="8756" spans="1:5" x14ac:dyDescent="0.25">
      <c r="A8756" s="93" t="s">
        <v>1847</v>
      </c>
      <c r="B8756" t="s">
        <v>21791</v>
      </c>
      <c r="C8756">
        <v>4491</v>
      </c>
      <c r="D8756" s="93" t="s">
        <v>24204</v>
      </c>
      <c r="E8756" s="93" t="s">
        <v>14</v>
      </c>
    </row>
    <row r="8757" spans="1:5" x14ac:dyDescent="0.25">
      <c r="A8757" s="93" t="s">
        <v>1847</v>
      </c>
      <c r="B8757" t="s">
        <v>21791</v>
      </c>
      <c r="C8757">
        <v>4517</v>
      </c>
      <c r="D8757" s="93" t="s">
        <v>24205</v>
      </c>
      <c r="E8757" s="93" t="s">
        <v>14</v>
      </c>
    </row>
    <row r="8758" spans="1:5" x14ac:dyDescent="0.25">
      <c r="A8758" s="93" t="s">
        <v>1847</v>
      </c>
      <c r="B8758" t="s">
        <v>21791</v>
      </c>
      <c r="C8758">
        <v>5069</v>
      </c>
      <c r="D8758" s="93" t="s">
        <v>22910</v>
      </c>
      <c r="E8758" s="93" t="s">
        <v>14</v>
      </c>
    </row>
    <row r="8759" spans="1:5" x14ac:dyDescent="0.25">
      <c r="A8759" s="93" t="s">
        <v>1847</v>
      </c>
      <c r="B8759" t="s">
        <v>21783</v>
      </c>
      <c r="C8759">
        <v>5678</v>
      </c>
      <c r="D8759" s="93" t="s">
        <v>21844</v>
      </c>
      <c r="E8759" s="93" t="s">
        <v>14</v>
      </c>
    </row>
    <row r="8760" spans="1:5" x14ac:dyDescent="0.25">
      <c r="A8760" s="93" t="s">
        <v>1847</v>
      </c>
      <c r="B8760" t="s">
        <v>21783</v>
      </c>
      <c r="C8760">
        <v>5679</v>
      </c>
      <c r="D8760" s="93" t="s">
        <v>24206</v>
      </c>
      <c r="E8760" s="93" t="s">
        <v>14</v>
      </c>
    </row>
    <row r="8761" spans="1:5" x14ac:dyDescent="0.25">
      <c r="A8761" s="93" t="s">
        <v>1847</v>
      </c>
      <c r="B8761" t="s">
        <v>21791</v>
      </c>
      <c r="C8761">
        <v>6193</v>
      </c>
      <c r="D8761" s="93" t="s">
        <v>24207</v>
      </c>
      <c r="E8761" s="93" t="s">
        <v>14</v>
      </c>
    </row>
    <row r="8762" spans="1:5" x14ac:dyDescent="0.25">
      <c r="A8762" s="93" t="s">
        <v>1847</v>
      </c>
      <c r="B8762" t="s">
        <v>21791</v>
      </c>
      <c r="C8762">
        <v>7258</v>
      </c>
      <c r="D8762" s="93" t="s">
        <v>24208</v>
      </c>
      <c r="E8762" s="93" t="s">
        <v>14</v>
      </c>
    </row>
    <row r="8763" spans="1:5" x14ac:dyDescent="0.25">
      <c r="A8763" s="93" t="s">
        <v>1847</v>
      </c>
      <c r="B8763" t="s">
        <v>21791</v>
      </c>
      <c r="C8763">
        <v>43386</v>
      </c>
      <c r="D8763" s="93" t="s">
        <v>22196</v>
      </c>
      <c r="E8763" s="93" t="s">
        <v>14</v>
      </c>
    </row>
    <row r="8764" spans="1:5" x14ac:dyDescent="0.25">
      <c r="A8764" s="93" t="s">
        <v>1847</v>
      </c>
      <c r="B8764" t="s">
        <v>21783</v>
      </c>
      <c r="C8764">
        <v>87316</v>
      </c>
      <c r="D8764" s="93" t="s">
        <v>24209</v>
      </c>
      <c r="E8764" s="93" t="s">
        <v>14</v>
      </c>
    </row>
    <row r="8765" spans="1:5" x14ac:dyDescent="0.25">
      <c r="A8765" s="93" t="s">
        <v>1847</v>
      </c>
      <c r="B8765" t="s">
        <v>21783</v>
      </c>
      <c r="C8765">
        <v>88309</v>
      </c>
      <c r="D8765" s="93" t="s">
        <v>24210</v>
      </c>
      <c r="E8765" s="93" t="s">
        <v>14</v>
      </c>
    </row>
    <row r="8766" spans="1:5" x14ac:dyDescent="0.25">
      <c r="A8766" s="93" t="s">
        <v>1847</v>
      </c>
      <c r="B8766" t="s">
        <v>21783</v>
      </c>
      <c r="C8766">
        <v>88316</v>
      </c>
      <c r="D8766" s="93" t="s">
        <v>24211</v>
      </c>
      <c r="E8766" s="93" t="s">
        <v>14</v>
      </c>
    </row>
    <row r="8767" spans="1:5" x14ac:dyDescent="0.25">
      <c r="A8767" s="93" t="s">
        <v>1847</v>
      </c>
      <c r="B8767" t="s">
        <v>21783</v>
      </c>
      <c r="C8767">
        <v>88628</v>
      </c>
      <c r="D8767" s="93" t="s">
        <v>24212</v>
      </c>
      <c r="E8767" s="93" t="s">
        <v>14</v>
      </c>
    </row>
    <row r="8768" spans="1:5" x14ac:dyDescent="0.25">
      <c r="A8768" s="93" t="s">
        <v>1847</v>
      </c>
      <c r="B8768" t="s">
        <v>21783</v>
      </c>
      <c r="C8768">
        <v>89995</v>
      </c>
      <c r="D8768" s="93" t="s">
        <v>22859</v>
      </c>
      <c r="E8768" s="93" t="s">
        <v>14</v>
      </c>
    </row>
    <row r="8769" spans="1:5" x14ac:dyDescent="0.25">
      <c r="A8769" s="93" t="s">
        <v>1847</v>
      </c>
      <c r="B8769" t="s">
        <v>21783</v>
      </c>
      <c r="C8769">
        <v>89998</v>
      </c>
      <c r="D8769" s="93" t="s">
        <v>24213</v>
      </c>
      <c r="E8769" s="93" t="s">
        <v>14</v>
      </c>
    </row>
    <row r="8770" spans="1:5" x14ac:dyDescent="0.25">
      <c r="A8770" s="93" t="s">
        <v>1847</v>
      </c>
      <c r="B8770" t="s">
        <v>21783</v>
      </c>
      <c r="C8770">
        <v>94970</v>
      </c>
      <c r="D8770" s="93" t="s">
        <v>23692</v>
      </c>
      <c r="E8770" s="93" t="s">
        <v>14</v>
      </c>
    </row>
    <row r="8771" spans="1:5" x14ac:dyDescent="0.25">
      <c r="A8771" s="93" t="s">
        <v>1847</v>
      </c>
      <c r="B8771" t="s">
        <v>21783</v>
      </c>
      <c r="C8771">
        <v>96536</v>
      </c>
      <c r="D8771" s="93" t="s">
        <v>24214</v>
      </c>
      <c r="E8771" s="93" t="s">
        <v>14</v>
      </c>
    </row>
    <row r="8772" spans="1:5" x14ac:dyDescent="0.25">
      <c r="A8772" s="93" t="s">
        <v>1847</v>
      </c>
      <c r="B8772" t="s">
        <v>21783</v>
      </c>
      <c r="C8772">
        <v>97735</v>
      </c>
      <c r="D8772" s="93" t="s">
        <v>24215</v>
      </c>
      <c r="E8772" s="93" t="s">
        <v>14</v>
      </c>
    </row>
    <row r="8773" spans="1:5" x14ac:dyDescent="0.25">
      <c r="A8773" s="93" t="s">
        <v>1847</v>
      </c>
      <c r="B8773" t="s">
        <v>21783</v>
      </c>
      <c r="C8773">
        <v>101616</v>
      </c>
      <c r="D8773" s="93" t="s">
        <v>24216</v>
      </c>
      <c r="E8773" s="93" t="s">
        <v>14</v>
      </c>
    </row>
    <row r="8774" spans="1:5" x14ac:dyDescent="0.25">
      <c r="A8774" s="93" t="s">
        <v>1848</v>
      </c>
      <c r="D8774" s="93" t="s">
        <v>14</v>
      </c>
      <c r="E8774" s="93" t="s">
        <v>31693</v>
      </c>
    </row>
    <row r="8775" spans="1:5" x14ac:dyDescent="0.25">
      <c r="A8775" s="93" t="s">
        <v>1848</v>
      </c>
      <c r="B8775" t="s">
        <v>21791</v>
      </c>
      <c r="C8775">
        <v>2692</v>
      </c>
      <c r="D8775" s="93" t="s">
        <v>22532</v>
      </c>
      <c r="E8775" s="93" t="s">
        <v>14</v>
      </c>
    </row>
    <row r="8776" spans="1:5" x14ac:dyDescent="0.25">
      <c r="A8776" s="93" t="s">
        <v>1848</v>
      </c>
      <c r="B8776" t="s">
        <v>21791</v>
      </c>
      <c r="C8776">
        <v>4491</v>
      </c>
      <c r="D8776" s="93" t="s">
        <v>24217</v>
      </c>
      <c r="E8776" s="93" t="s">
        <v>14</v>
      </c>
    </row>
    <row r="8777" spans="1:5" x14ac:dyDescent="0.25">
      <c r="A8777" s="93" t="s">
        <v>1848</v>
      </c>
      <c r="B8777" t="s">
        <v>21791</v>
      </c>
      <c r="C8777">
        <v>4517</v>
      </c>
      <c r="D8777" s="93" t="s">
        <v>24218</v>
      </c>
      <c r="E8777" s="93" t="s">
        <v>14</v>
      </c>
    </row>
    <row r="8778" spans="1:5" x14ac:dyDescent="0.25">
      <c r="A8778" s="93" t="s">
        <v>1848</v>
      </c>
      <c r="B8778" t="s">
        <v>21791</v>
      </c>
      <c r="C8778">
        <v>5069</v>
      </c>
      <c r="D8778" s="93" t="s">
        <v>23584</v>
      </c>
      <c r="E8778" s="93" t="s">
        <v>14</v>
      </c>
    </row>
    <row r="8779" spans="1:5" x14ac:dyDescent="0.25">
      <c r="A8779" s="93" t="s">
        <v>1848</v>
      </c>
      <c r="B8779" t="s">
        <v>21783</v>
      </c>
      <c r="C8779">
        <v>5678</v>
      </c>
      <c r="D8779" s="93" t="s">
        <v>24071</v>
      </c>
      <c r="E8779" s="93" t="s">
        <v>14</v>
      </c>
    </row>
    <row r="8780" spans="1:5" x14ac:dyDescent="0.25">
      <c r="A8780" s="93" t="s">
        <v>1848</v>
      </c>
      <c r="B8780" t="s">
        <v>21783</v>
      </c>
      <c r="C8780">
        <v>5679</v>
      </c>
      <c r="D8780" s="93" t="s">
        <v>24219</v>
      </c>
      <c r="E8780" s="93" t="s">
        <v>14</v>
      </c>
    </row>
    <row r="8781" spans="1:5" x14ac:dyDescent="0.25">
      <c r="A8781" s="93" t="s">
        <v>1848</v>
      </c>
      <c r="B8781" t="s">
        <v>21791</v>
      </c>
      <c r="C8781">
        <v>6193</v>
      </c>
      <c r="D8781" s="93" t="s">
        <v>22676</v>
      </c>
      <c r="E8781" s="93" t="s">
        <v>14</v>
      </c>
    </row>
    <row r="8782" spans="1:5" x14ac:dyDescent="0.25">
      <c r="A8782" s="93" t="s">
        <v>1848</v>
      </c>
      <c r="B8782" t="s">
        <v>21791</v>
      </c>
      <c r="C8782">
        <v>7258</v>
      </c>
      <c r="D8782" s="93" t="s">
        <v>24220</v>
      </c>
      <c r="E8782" s="93" t="s">
        <v>14</v>
      </c>
    </row>
    <row r="8783" spans="1:5" x14ac:dyDescent="0.25">
      <c r="A8783" s="93" t="s">
        <v>1848</v>
      </c>
      <c r="B8783" t="s">
        <v>21791</v>
      </c>
      <c r="C8783">
        <v>43386</v>
      </c>
      <c r="D8783" s="93" t="s">
        <v>22961</v>
      </c>
      <c r="E8783" s="93" t="s">
        <v>14</v>
      </c>
    </row>
    <row r="8784" spans="1:5" x14ac:dyDescent="0.25">
      <c r="A8784" s="93" t="s">
        <v>1848</v>
      </c>
      <c r="B8784" t="s">
        <v>21783</v>
      </c>
      <c r="C8784">
        <v>87316</v>
      </c>
      <c r="D8784" s="93" t="s">
        <v>22918</v>
      </c>
      <c r="E8784" s="93" t="s">
        <v>14</v>
      </c>
    </row>
    <row r="8785" spans="1:5" x14ac:dyDescent="0.25">
      <c r="A8785" s="93" t="s">
        <v>1848</v>
      </c>
      <c r="B8785" t="s">
        <v>21783</v>
      </c>
      <c r="C8785">
        <v>88309</v>
      </c>
      <c r="D8785" s="93" t="s">
        <v>24221</v>
      </c>
      <c r="E8785" s="93" t="s">
        <v>14</v>
      </c>
    </row>
    <row r="8786" spans="1:5" x14ac:dyDescent="0.25">
      <c r="A8786" s="93" t="s">
        <v>1848</v>
      </c>
      <c r="B8786" t="s">
        <v>21783</v>
      </c>
      <c r="C8786">
        <v>88316</v>
      </c>
      <c r="D8786" s="93" t="s">
        <v>24222</v>
      </c>
      <c r="E8786" s="93" t="s">
        <v>14</v>
      </c>
    </row>
    <row r="8787" spans="1:5" x14ac:dyDescent="0.25">
      <c r="A8787" s="93" t="s">
        <v>1848</v>
      </c>
      <c r="B8787" t="s">
        <v>21783</v>
      </c>
      <c r="C8787">
        <v>88628</v>
      </c>
      <c r="D8787" s="93" t="s">
        <v>24223</v>
      </c>
      <c r="E8787" s="93" t="s">
        <v>14</v>
      </c>
    </row>
    <row r="8788" spans="1:5" x14ac:dyDescent="0.25">
      <c r="A8788" s="93" t="s">
        <v>1848</v>
      </c>
      <c r="B8788" t="s">
        <v>21783</v>
      </c>
      <c r="C8788">
        <v>89995</v>
      </c>
      <c r="D8788" s="93" t="s">
        <v>23391</v>
      </c>
      <c r="E8788" s="93" t="s">
        <v>14</v>
      </c>
    </row>
    <row r="8789" spans="1:5" x14ac:dyDescent="0.25">
      <c r="A8789" s="93" t="s">
        <v>1848</v>
      </c>
      <c r="B8789" t="s">
        <v>21783</v>
      </c>
      <c r="C8789">
        <v>89998</v>
      </c>
      <c r="D8789" s="93" t="s">
        <v>24224</v>
      </c>
      <c r="E8789" s="93" t="s">
        <v>14</v>
      </c>
    </row>
    <row r="8790" spans="1:5" x14ac:dyDescent="0.25">
      <c r="A8790" s="93" t="s">
        <v>1848</v>
      </c>
      <c r="B8790" t="s">
        <v>21783</v>
      </c>
      <c r="C8790">
        <v>94970</v>
      </c>
      <c r="D8790" s="93" t="s">
        <v>24225</v>
      </c>
      <c r="E8790" s="93" t="s">
        <v>14</v>
      </c>
    </row>
    <row r="8791" spans="1:5" x14ac:dyDescent="0.25">
      <c r="A8791" s="93" t="s">
        <v>1848</v>
      </c>
      <c r="B8791" t="s">
        <v>21783</v>
      </c>
      <c r="C8791">
        <v>96536</v>
      </c>
      <c r="D8791" s="93" t="s">
        <v>23197</v>
      </c>
      <c r="E8791" s="93" t="s">
        <v>14</v>
      </c>
    </row>
    <row r="8792" spans="1:5" x14ac:dyDescent="0.25">
      <c r="A8792" s="93" t="s">
        <v>1848</v>
      </c>
      <c r="B8792" t="s">
        <v>21783</v>
      </c>
      <c r="C8792">
        <v>97735</v>
      </c>
      <c r="D8792" s="93" t="s">
        <v>24176</v>
      </c>
      <c r="E8792" s="93" t="s">
        <v>14</v>
      </c>
    </row>
    <row r="8793" spans="1:5" x14ac:dyDescent="0.25">
      <c r="A8793" s="93" t="s">
        <v>1848</v>
      </c>
      <c r="B8793" t="s">
        <v>21783</v>
      </c>
      <c r="C8793">
        <v>97737</v>
      </c>
      <c r="D8793" s="93" t="s">
        <v>21796</v>
      </c>
      <c r="E8793" s="93" t="s">
        <v>14</v>
      </c>
    </row>
    <row r="8794" spans="1:5" x14ac:dyDescent="0.25">
      <c r="A8794" s="93" t="s">
        <v>1848</v>
      </c>
      <c r="B8794" t="s">
        <v>21783</v>
      </c>
      <c r="C8794">
        <v>101617</v>
      </c>
      <c r="D8794" s="93" t="s">
        <v>23534</v>
      </c>
      <c r="E8794" s="93" t="s">
        <v>14</v>
      </c>
    </row>
    <row r="8795" spans="1:5" x14ac:dyDescent="0.25">
      <c r="A8795" s="93" t="s">
        <v>1849</v>
      </c>
      <c r="D8795" s="93" t="s">
        <v>14</v>
      </c>
      <c r="E8795" s="93" t="s">
        <v>31694</v>
      </c>
    </row>
    <row r="8796" spans="1:5" x14ac:dyDescent="0.25">
      <c r="A8796" s="93" t="s">
        <v>1849</v>
      </c>
      <c r="B8796" t="s">
        <v>21791</v>
      </c>
      <c r="C8796">
        <v>2692</v>
      </c>
      <c r="D8796" s="93" t="s">
        <v>24226</v>
      </c>
      <c r="E8796" s="93" t="s">
        <v>14</v>
      </c>
    </row>
    <row r="8797" spans="1:5" x14ac:dyDescent="0.25">
      <c r="A8797" s="93" t="s">
        <v>1849</v>
      </c>
      <c r="B8797" t="s">
        <v>21791</v>
      </c>
      <c r="C8797">
        <v>4491</v>
      </c>
      <c r="D8797" s="93" t="s">
        <v>24227</v>
      </c>
      <c r="E8797" s="93" t="s">
        <v>14</v>
      </c>
    </row>
    <row r="8798" spans="1:5" x14ac:dyDescent="0.25">
      <c r="A8798" s="93" t="s">
        <v>1849</v>
      </c>
      <c r="B8798" t="s">
        <v>21791</v>
      </c>
      <c r="C8798">
        <v>4517</v>
      </c>
      <c r="D8798" s="93" t="s">
        <v>22675</v>
      </c>
      <c r="E8798" s="93" t="s">
        <v>14</v>
      </c>
    </row>
    <row r="8799" spans="1:5" x14ac:dyDescent="0.25">
      <c r="A8799" s="93" t="s">
        <v>1849</v>
      </c>
      <c r="B8799" t="s">
        <v>21791</v>
      </c>
      <c r="C8799">
        <v>5069</v>
      </c>
      <c r="D8799" s="93" t="s">
        <v>23348</v>
      </c>
      <c r="E8799" s="93" t="s">
        <v>14</v>
      </c>
    </row>
    <row r="8800" spans="1:5" x14ac:dyDescent="0.25">
      <c r="A8800" s="93" t="s">
        <v>1849</v>
      </c>
      <c r="B8800" t="s">
        <v>21783</v>
      </c>
      <c r="C8800">
        <v>5678</v>
      </c>
      <c r="D8800" s="93" t="s">
        <v>23586</v>
      </c>
      <c r="E8800" s="93" t="s">
        <v>14</v>
      </c>
    </row>
    <row r="8801" spans="1:5" x14ac:dyDescent="0.25">
      <c r="A8801" s="93" t="s">
        <v>1849</v>
      </c>
      <c r="B8801" t="s">
        <v>21783</v>
      </c>
      <c r="C8801">
        <v>5679</v>
      </c>
      <c r="D8801" s="93" t="s">
        <v>24228</v>
      </c>
      <c r="E8801" s="93" t="s">
        <v>14</v>
      </c>
    </row>
    <row r="8802" spans="1:5" x14ac:dyDescent="0.25">
      <c r="A8802" s="93" t="s">
        <v>1849</v>
      </c>
      <c r="B8802" t="s">
        <v>21791</v>
      </c>
      <c r="C8802">
        <v>6193</v>
      </c>
      <c r="D8802" s="93" t="s">
        <v>24229</v>
      </c>
      <c r="E8802" s="93" t="s">
        <v>14</v>
      </c>
    </row>
    <row r="8803" spans="1:5" x14ac:dyDescent="0.25">
      <c r="A8803" s="93" t="s">
        <v>1849</v>
      </c>
      <c r="B8803" t="s">
        <v>21791</v>
      </c>
      <c r="C8803">
        <v>7258</v>
      </c>
      <c r="D8803" s="93" t="s">
        <v>24230</v>
      </c>
      <c r="E8803" s="93" t="s">
        <v>14</v>
      </c>
    </row>
    <row r="8804" spans="1:5" x14ac:dyDescent="0.25">
      <c r="A8804" s="93" t="s">
        <v>1849</v>
      </c>
      <c r="B8804" t="s">
        <v>21791</v>
      </c>
      <c r="C8804">
        <v>43386</v>
      </c>
      <c r="D8804" s="93" t="s">
        <v>22196</v>
      </c>
      <c r="E8804" s="93" t="s">
        <v>14</v>
      </c>
    </row>
    <row r="8805" spans="1:5" x14ac:dyDescent="0.25">
      <c r="A8805" s="93" t="s">
        <v>1849</v>
      </c>
      <c r="B8805" t="s">
        <v>21791</v>
      </c>
      <c r="C8805">
        <v>43440</v>
      </c>
      <c r="D8805" s="93" t="s">
        <v>22196</v>
      </c>
      <c r="E8805" s="93" t="s">
        <v>14</v>
      </c>
    </row>
    <row r="8806" spans="1:5" x14ac:dyDescent="0.25">
      <c r="A8806" s="93" t="s">
        <v>1849</v>
      </c>
      <c r="B8806" t="s">
        <v>21783</v>
      </c>
      <c r="C8806">
        <v>87316</v>
      </c>
      <c r="D8806" s="93" t="s">
        <v>24231</v>
      </c>
      <c r="E8806" s="93" t="s">
        <v>14</v>
      </c>
    </row>
    <row r="8807" spans="1:5" x14ac:dyDescent="0.25">
      <c r="A8807" s="93" t="s">
        <v>1849</v>
      </c>
      <c r="B8807" t="s">
        <v>21783</v>
      </c>
      <c r="C8807">
        <v>88309</v>
      </c>
      <c r="D8807" s="93" t="s">
        <v>24232</v>
      </c>
      <c r="E8807" s="93" t="s">
        <v>14</v>
      </c>
    </row>
    <row r="8808" spans="1:5" x14ac:dyDescent="0.25">
      <c r="A8808" s="93" t="s">
        <v>1849</v>
      </c>
      <c r="B8808" t="s">
        <v>21783</v>
      </c>
      <c r="C8808">
        <v>88316</v>
      </c>
      <c r="D8808" s="93" t="s">
        <v>24233</v>
      </c>
      <c r="E8808" s="93" t="s">
        <v>14</v>
      </c>
    </row>
    <row r="8809" spans="1:5" x14ac:dyDescent="0.25">
      <c r="A8809" s="93" t="s">
        <v>1849</v>
      </c>
      <c r="B8809" t="s">
        <v>21783</v>
      </c>
      <c r="C8809">
        <v>88628</v>
      </c>
      <c r="D8809" s="93" t="s">
        <v>24234</v>
      </c>
      <c r="E8809" s="93" t="s">
        <v>14</v>
      </c>
    </row>
    <row r="8810" spans="1:5" x14ac:dyDescent="0.25">
      <c r="A8810" s="93" t="s">
        <v>1849</v>
      </c>
      <c r="B8810" t="s">
        <v>21783</v>
      </c>
      <c r="C8810">
        <v>89995</v>
      </c>
      <c r="D8810" s="93" t="s">
        <v>24235</v>
      </c>
      <c r="E8810" s="93" t="s">
        <v>14</v>
      </c>
    </row>
    <row r="8811" spans="1:5" x14ac:dyDescent="0.25">
      <c r="A8811" s="93" t="s">
        <v>1849</v>
      </c>
      <c r="B8811" t="s">
        <v>21783</v>
      </c>
      <c r="C8811">
        <v>89998</v>
      </c>
      <c r="D8811" s="93" t="s">
        <v>24236</v>
      </c>
      <c r="E8811" s="93" t="s">
        <v>14</v>
      </c>
    </row>
    <row r="8812" spans="1:5" x14ac:dyDescent="0.25">
      <c r="A8812" s="93" t="s">
        <v>1849</v>
      </c>
      <c r="B8812" t="s">
        <v>21783</v>
      </c>
      <c r="C8812">
        <v>94970</v>
      </c>
      <c r="D8812" s="93" t="s">
        <v>24237</v>
      </c>
      <c r="E8812" s="93" t="s">
        <v>14</v>
      </c>
    </row>
    <row r="8813" spans="1:5" x14ac:dyDescent="0.25">
      <c r="A8813" s="93" t="s">
        <v>1849</v>
      </c>
      <c r="B8813" t="s">
        <v>21783</v>
      </c>
      <c r="C8813">
        <v>96536</v>
      </c>
      <c r="D8813" s="93" t="s">
        <v>24238</v>
      </c>
      <c r="E8813" s="93" t="s">
        <v>14</v>
      </c>
    </row>
    <row r="8814" spans="1:5" x14ac:dyDescent="0.25">
      <c r="A8814" s="93" t="s">
        <v>1849</v>
      </c>
      <c r="B8814" t="s">
        <v>21783</v>
      </c>
      <c r="C8814">
        <v>97735</v>
      </c>
      <c r="D8814" s="93" t="s">
        <v>24215</v>
      </c>
      <c r="E8814" s="93" t="s">
        <v>14</v>
      </c>
    </row>
    <row r="8815" spans="1:5" x14ac:dyDescent="0.25">
      <c r="A8815" s="93" t="s">
        <v>1849</v>
      </c>
      <c r="B8815" t="s">
        <v>21783</v>
      </c>
      <c r="C8815">
        <v>101617</v>
      </c>
      <c r="D8815" s="93" t="s">
        <v>24239</v>
      </c>
      <c r="E8815" s="93" t="s">
        <v>14</v>
      </c>
    </row>
    <row r="8816" spans="1:5" x14ac:dyDescent="0.25">
      <c r="A8816" s="93" t="s">
        <v>1850</v>
      </c>
      <c r="D8816" s="93" t="s">
        <v>14</v>
      </c>
      <c r="E8816" s="93" t="s">
        <v>31695</v>
      </c>
    </row>
    <row r="8817" spans="1:5" x14ac:dyDescent="0.25">
      <c r="A8817" s="93" t="s">
        <v>1850</v>
      </c>
      <c r="B8817" t="s">
        <v>21791</v>
      </c>
      <c r="C8817">
        <v>2692</v>
      </c>
      <c r="D8817" s="93" t="s">
        <v>22325</v>
      </c>
      <c r="E8817" s="93" t="s">
        <v>14</v>
      </c>
    </row>
    <row r="8818" spans="1:5" x14ac:dyDescent="0.25">
      <c r="A8818" s="93" t="s">
        <v>1850</v>
      </c>
      <c r="B8818" t="s">
        <v>21791</v>
      </c>
      <c r="C8818">
        <v>4491</v>
      </c>
      <c r="D8818" s="93" t="s">
        <v>24240</v>
      </c>
      <c r="E8818" s="93" t="s">
        <v>14</v>
      </c>
    </row>
    <row r="8819" spans="1:5" x14ac:dyDescent="0.25">
      <c r="A8819" s="93" t="s">
        <v>1850</v>
      </c>
      <c r="B8819" t="s">
        <v>21791</v>
      </c>
      <c r="C8819">
        <v>4517</v>
      </c>
      <c r="D8819" s="93" t="s">
        <v>24241</v>
      </c>
      <c r="E8819" s="93" t="s">
        <v>14</v>
      </c>
    </row>
    <row r="8820" spans="1:5" x14ac:dyDescent="0.25">
      <c r="A8820" s="93" t="s">
        <v>1850</v>
      </c>
      <c r="B8820" t="s">
        <v>21791</v>
      </c>
      <c r="C8820">
        <v>5069</v>
      </c>
      <c r="D8820" s="93" t="s">
        <v>22045</v>
      </c>
      <c r="E8820" s="93" t="s">
        <v>14</v>
      </c>
    </row>
    <row r="8821" spans="1:5" x14ac:dyDescent="0.25">
      <c r="A8821" s="93" t="s">
        <v>1850</v>
      </c>
      <c r="B8821" t="s">
        <v>21783</v>
      </c>
      <c r="C8821">
        <v>5678</v>
      </c>
      <c r="D8821" s="93" t="s">
        <v>24242</v>
      </c>
      <c r="E8821" s="93" t="s">
        <v>14</v>
      </c>
    </row>
    <row r="8822" spans="1:5" x14ac:dyDescent="0.25">
      <c r="A8822" s="93" t="s">
        <v>1850</v>
      </c>
      <c r="B8822" t="s">
        <v>21783</v>
      </c>
      <c r="C8822">
        <v>5679</v>
      </c>
      <c r="D8822" s="93" t="s">
        <v>24243</v>
      </c>
      <c r="E8822" s="93" t="s">
        <v>14</v>
      </c>
    </row>
    <row r="8823" spans="1:5" x14ac:dyDescent="0.25">
      <c r="A8823" s="93" t="s">
        <v>1850</v>
      </c>
      <c r="B8823" t="s">
        <v>21791</v>
      </c>
      <c r="C8823">
        <v>6193</v>
      </c>
      <c r="D8823" s="93" t="s">
        <v>24244</v>
      </c>
      <c r="E8823" s="93" t="s">
        <v>14</v>
      </c>
    </row>
    <row r="8824" spans="1:5" x14ac:dyDescent="0.25">
      <c r="A8824" s="93" t="s">
        <v>1850</v>
      </c>
      <c r="B8824" t="s">
        <v>21791</v>
      </c>
      <c r="C8824">
        <v>7258</v>
      </c>
      <c r="D8824" s="93" t="s">
        <v>24245</v>
      </c>
      <c r="E8824" s="93" t="s">
        <v>14</v>
      </c>
    </row>
    <row r="8825" spans="1:5" x14ac:dyDescent="0.25">
      <c r="A8825" s="93" t="s">
        <v>1850</v>
      </c>
      <c r="B8825" t="s">
        <v>21791</v>
      </c>
      <c r="C8825">
        <v>43386</v>
      </c>
      <c r="D8825" s="93" t="s">
        <v>22961</v>
      </c>
      <c r="E8825" s="93" t="s">
        <v>14</v>
      </c>
    </row>
    <row r="8826" spans="1:5" x14ac:dyDescent="0.25">
      <c r="A8826" s="93" t="s">
        <v>1850</v>
      </c>
      <c r="B8826" t="s">
        <v>21791</v>
      </c>
      <c r="C8826">
        <v>43440</v>
      </c>
      <c r="D8826" s="93" t="s">
        <v>22961</v>
      </c>
      <c r="E8826" s="93" t="s">
        <v>14</v>
      </c>
    </row>
    <row r="8827" spans="1:5" x14ac:dyDescent="0.25">
      <c r="A8827" s="93" t="s">
        <v>1850</v>
      </c>
      <c r="B8827" t="s">
        <v>21783</v>
      </c>
      <c r="C8827">
        <v>87316</v>
      </c>
      <c r="D8827" s="93" t="s">
        <v>24137</v>
      </c>
      <c r="E8827" s="93" t="s">
        <v>14</v>
      </c>
    </row>
    <row r="8828" spans="1:5" x14ac:dyDescent="0.25">
      <c r="A8828" s="93" t="s">
        <v>1850</v>
      </c>
      <c r="B8828" t="s">
        <v>21783</v>
      </c>
      <c r="C8828">
        <v>88309</v>
      </c>
      <c r="D8828" s="93" t="s">
        <v>24246</v>
      </c>
      <c r="E8828" s="93" t="s">
        <v>14</v>
      </c>
    </row>
    <row r="8829" spans="1:5" x14ac:dyDescent="0.25">
      <c r="A8829" s="93" t="s">
        <v>1850</v>
      </c>
      <c r="B8829" t="s">
        <v>21783</v>
      </c>
      <c r="C8829">
        <v>88316</v>
      </c>
      <c r="D8829" s="93" t="s">
        <v>24247</v>
      </c>
      <c r="E8829" s="93" t="s">
        <v>14</v>
      </c>
    </row>
    <row r="8830" spans="1:5" x14ac:dyDescent="0.25">
      <c r="A8830" s="93" t="s">
        <v>1850</v>
      </c>
      <c r="B8830" t="s">
        <v>21783</v>
      </c>
      <c r="C8830">
        <v>88628</v>
      </c>
      <c r="D8830" s="93" t="s">
        <v>24248</v>
      </c>
      <c r="E8830" s="93" t="s">
        <v>14</v>
      </c>
    </row>
    <row r="8831" spans="1:5" x14ac:dyDescent="0.25">
      <c r="A8831" s="93" t="s">
        <v>1850</v>
      </c>
      <c r="B8831" t="s">
        <v>21783</v>
      </c>
      <c r="C8831">
        <v>89995</v>
      </c>
      <c r="D8831" s="93" t="s">
        <v>23431</v>
      </c>
      <c r="E8831" s="93" t="s">
        <v>14</v>
      </c>
    </row>
    <row r="8832" spans="1:5" x14ac:dyDescent="0.25">
      <c r="A8832" s="93" t="s">
        <v>1850</v>
      </c>
      <c r="B8832" t="s">
        <v>21783</v>
      </c>
      <c r="C8832">
        <v>89998</v>
      </c>
      <c r="D8832" s="93" t="s">
        <v>24249</v>
      </c>
      <c r="E8832" s="93" t="s">
        <v>14</v>
      </c>
    </row>
    <row r="8833" spans="1:5" x14ac:dyDescent="0.25">
      <c r="A8833" s="93" t="s">
        <v>1850</v>
      </c>
      <c r="B8833" t="s">
        <v>21783</v>
      </c>
      <c r="C8833">
        <v>94970</v>
      </c>
      <c r="D8833" s="93" t="s">
        <v>24250</v>
      </c>
      <c r="E8833" s="93" t="s">
        <v>14</v>
      </c>
    </row>
    <row r="8834" spans="1:5" x14ac:dyDescent="0.25">
      <c r="A8834" s="93" t="s">
        <v>1850</v>
      </c>
      <c r="B8834" t="s">
        <v>21783</v>
      </c>
      <c r="C8834">
        <v>96536</v>
      </c>
      <c r="D8834" s="93" t="s">
        <v>24251</v>
      </c>
      <c r="E8834" s="93" t="s">
        <v>14</v>
      </c>
    </row>
    <row r="8835" spans="1:5" x14ac:dyDescent="0.25">
      <c r="A8835" s="93" t="s">
        <v>1850</v>
      </c>
      <c r="B8835" t="s">
        <v>21783</v>
      </c>
      <c r="C8835">
        <v>97735</v>
      </c>
      <c r="D8835" s="93" t="s">
        <v>24176</v>
      </c>
      <c r="E8835" s="93" t="s">
        <v>14</v>
      </c>
    </row>
    <row r="8836" spans="1:5" x14ac:dyDescent="0.25">
      <c r="A8836" s="93" t="s">
        <v>1850</v>
      </c>
      <c r="B8836" t="s">
        <v>21783</v>
      </c>
      <c r="C8836">
        <v>97737</v>
      </c>
      <c r="D8836" s="93" t="s">
        <v>22564</v>
      </c>
      <c r="E8836" s="93" t="s">
        <v>14</v>
      </c>
    </row>
    <row r="8837" spans="1:5" x14ac:dyDescent="0.25">
      <c r="A8837" s="93" t="s">
        <v>1850</v>
      </c>
      <c r="B8837" t="s">
        <v>21783</v>
      </c>
      <c r="C8837">
        <v>101617</v>
      </c>
      <c r="D8837" s="93" t="s">
        <v>23025</v>
      </c>
      <c r="E8837" s="93" t="s">
        <v>14</v>
      </c>
    </row>
    <row r="8838" spans="1:5" x14ac:dyDescent="0.25">
      <c r="A8838" s="93" t="s">
        <v>1851</v>
      </c>
      <c r="D8838" s="93" t="s">
        <v>14</v>
      </c>
      <c r="E8838" s="93" t="s">
        <v>31696</v>
      </c>
    </row>
    <row r="8839" spans="1:5" x14ac:dyDescent="0.25">
      <c r="A8839" s="93" t="s">
        <v>1851</v>
      </c>
      <c r="B8839" t="s">
        <v>21791</v>
      </c>
      <c r="C8839">
        <v>660</v>
      </c>
      <c r="D8839" s="93" t="s">
        <v>24252</v>
      </c>
      <c r="E8839" s="93" t="s">
        <v>14</v>
      </c>
    </row>
    <row r="8840" spans="1:5" x14ac:dyDescent="0.25">
      <c r="A8840" s="93" t="s">
        <v>1851</v>
      </c>
      <c r="B8840" t="s">
        <v>21791</v>
      </c>
      <c r="C8840">
        <v>2692</v>
      </c>
      <c r="D8840" s="93" t="s">
        <v>24177</v>
      </c>
      <c r="E8840" s="93" t="s">
        <v>14</v>
      </c>
    </row>
    <row r="8841" spans="1:5" x14ac:dyDescent="0.25">
      <c r="A8841" s="93" t="s">
        <v>1851</v>
      </c>
      <c r="B8841" t="s">
        <v>21791</v>
      </c>
      <c r="C8841">
        <v>4491</v>
      </c>
      <c r="D8841" s="93" t="s">
        <v>24178</v>
      </c>
      <c r="E8841" s="93" t="s">
        <v>14</v>
      </c>
    </row>
    <row r="8842" spans="1:5" x14ac:dyDescent="0.25">
      <c r="A8842" s="93" t="s">
        <v>1851</v>
      </c>
      <c r="B8842" t="s">
        <v>21791</v>
      </c>
      <c r="C8842">
        <v>4517</v>
      </c>
      <c r="D8842" s="93" t="s">
        <v>24179</v>
      </c>
      <c r="E8842" s="93" t="s">
        <v>14</v>
      </c>
    </row>
    <row r="8843" spans="1:5" x14ac:dyDescent="0.25">
      <c r="A8843" s="93" t="s">
        <v>1851</v>
      </c>
      <c r="B8843" t="s">
        <v>21791</v>
      </c>
      <c r="C8843">
        <v>5069</v>
      </c>
      <c r="D8843" s="93" t="s">
        <v>24180</v>
      </c>
      <c r="E8843" s="93" t="s">
        <v>14</v>
      </c>
    </row>
    <row r="8844" spans="1:5" x14ac:dyDescent="0.25">
      <c r="A8844" s="93" t="s">
        <v>1851</v>
      </c>
      <c r="B8844" t="s">
        <v>21783</v>
      </c>
      <c r="C8844">
        <v>5678</v>
      </c>
      <c r="D8844" s="93" t="s">
        <v>23368</v>
      </c>
      <c r="E8844" s="93" t="s">
        <v>14</v>
      </c>
    </row>
    <row r="8845" spans="1:5" x14ac:dyDescent="0.25">
      <c r="A8845" s="93" t="s">
        <v>1851</v>
      </c>
      <c r="B8845" t="s">
        <v>21783</v>
      </c>
      <c r="C8845">
        <v>5679</v>
      </c>
      <c r="D8845" s="93" t="s">
        <v>22408</v>
      </c>
      <c r="E8845" s="93" t="s">
        <v>14</v>
      </c>
    </row>
    <row r="8846" spans="1:5" x14ac:dyDescent="0.25">
      <c r="A8846" s="93" t="s">
        <v>1851</v>
      </c>
      <c r="B8846" t="s">
        <v>21791</v>
      </c>
      <c r="C8846">
        <v>6193</v>
      </c>
      <c r="D8846" s="93" t="s">
        <v>24181</v>
      </c>
      <c r="E8846" s="93" t="s">
        <v>14</v>
      </c>
    </row>
    <row r="8847" spans="1:5" x14ac:dyDescent="0.25">
      <c r="A8847" s="93" t="s">
        <v>1851</v>
      </c>
      <c r="B8847" t="s">
        <v>21791</v>
      </c>
      <c r="C8847">
        <v>25067</v>
      </c>
      <c r="D8847" s="93" t="s">
        <v>24253</v>
      </c>
      <c r="E8847" s="93" t="s">
        <v>14</v>
      </c>
    </row>
    <row r="8848" spans="1:5" x14ac:dyDescent="0.25">
      <c r="A8848" s="93" t="s">
        <v>1851</v>
      </c>
      <c r="B8848" t="s">
        <v>21791</v>
      </c>
      <c r="C8848">
        <v>43440</v>
      </c>
      <c r="D8848" s="93" t="s">
        <v>22196</v>
      </c>
      <c r="E8848" s="93" t="s">
        <v>14</v>
      </c>
    </row>
    <row r="8849" spans="1:5" x14ac:dyDescent="0.25">
      <c r="A8849" s="93" t="s">
        <v>1851</v>
      </c>
      <c r="B8849" t="s">
        <v>21783</v>
      </c>
      <c r="C8849">
        <v>87316</v>
      </c>
      <c r="D8849" s="93" t="s">
        <v>23942</v>
      </c>
      <c r="E8849" s="93" t="s">
        <v>14</v>
      </c>
    </row>
    <row r="8850" spans="1:5" x14ac:dyDescent="0.25">
      <c r="A8850" s="93" t="s">
        <v>1851</v>
      </c>
      <c r="B8850" t="s">
        <v>21783</v>
      </c>
      <c r="C8850">
        <v>88309</v>
      </c>
      <c r="D8850" s="93" t="s">
        <v>24254</v>
      </c>
      <c r="E8850" s="93" t="s">
        <v>14</v>
      </c>
    </row>
    <row r="8851" spans="1:5" x14ac:dyDescent="0.25">
      <c r="A8851" s="93" t="s">
        <v>1851</v>
      </c>
      <c r="B8851" t="s">
        <v>21783</v>
      </c>
      <c r="C8851">
        <v>88316</v>
      </c>
      <c r="D8851" s="93" t="s">
        <v>24255</v>
      </c>
      <c r="E8851" s="93" t="s">
        <v>14</v>
      </c>
    </row>
    <row r="8852" spans="1:5" x14ac:dyDescent="0.25">
      <c r="A8852" s="93" t="s">
        <v>1851</v>
      </c>
      <c r="B8852" t="s">
        <v>21783</v>
      </c>
      <c r="C8852">
        <v>88628</v>
      </c>
      <c r="D8852" s="93" t="s">
        <v>24256</v>
      </c>
      <c r="E8852" s="93" t="s">
        <v>14</v>
      </c>
    </row>
    <row r="8853" spans="1:5" x14ac:dyDescent="0.25">
      <c r="A8853" s="93" t="s">
        <v>1851</v>
      </c>
      <c r="B8853" t="s">
        <v>21783</v>
      </c>
      <c r="C8853">
        <v>89995</v>
      </c>
      <c r="D8853" s="93" t="s">
        <v>24158</v>
      </c>
      <c r="E8853" s="93" t="s">
        <v>14</v>
      </c>
    </row>
    <row r="8854" spans="1:5" x14ac:dyDescent="0.25">
      <c r="A8854" s="93" t="s">
        <v>1851</v>
      </c>
      <c r="B8854" t="s">
        <v>21783</v>
      </c>
      <c r="C8854">
        <v>89998</v>
      </c>
      <c r="D8854" s="93" t="s">
        <v>24187</v>
      </c>
      <c r="E8854" s="93" t="s">
        <v>14</v>
      </c>
    </row>
    <row r="8855" spans="1:5" x14ac:dyDescent="0.25">
      <c r="A8855" s="93" t="s">
        <v>1851</v>
      </c>
      <c r="B8855" t="s">
        <v>21783</v>
      </c>
      <c r="C8855">
        <v>94970</v>
      </c>
      <c r="D8855" s="93" t="s">
        <v>24188</v>
      </c>
      <c r="E8855" s="93" t="s">
        <v>14</v>
      </c>
    </row>
    <row r="8856" spans="1:5" x14ac:dyDescent="0.25">
      <c r="A8856" s="93" t="s">
        <v>1851</v>
      </c>
      <c r="B8856" t="s">
        <v>21783</v>
      </c>
      <c r="C8856">
        <v>101616</v>
      </c>
      <c r="D8856" s="93" t="s">
        <v>24190</v>
      </c>
      <c r="E8856" s="93" t="s">
        <v>14</v>
      </c>
    </row>
    <row r="8857" spans="1:5" x14ac:dyDescent="0.25">
      <c r="A8857" s="93" t="s">
        <v>1852</v>
      </c>
      <c r="D8857" s="93" t="s">
        <v>14</v>
      </c>
      <c r="E8857" s="93" t="s">
        <v>31697</v>
      </c>
    </row>
    <row r="8858" spans="1:5" x14ac:dyDescent="0.25">
      <c r="A8858" s="93" t="s">
        <v>1852</v>
      </c>
      <c r="B8858" t="s">
        <v>21791</v>
      </c>
      <c r="C8858">
        <v>660</v>
      </c>
      <c r="D8858" s="93" t="s">
        <v>24257</v>
      </c>
      <c r="E8858" s="93" t="s">
        <v>14</v>
      </c>
    </row>
    <row r="8859" spans="1:5" x14ac:dyDescent="0.25">
      <c r="A8859" s="93" t="s">
        <v>1852</v>
      </c>
      <c r="B8859" t="s">
        <v>21791</v>
      </c>
      <c r="C8859">
        <v>2692</v>
      </c>
      <c r="D8859" s="93" t="s">
        <v>24191</v>
      </c>
      <c r="E8859" s="93" t="s">
        <v>14</v>
      </c>
    </row>
    <row r="8860" spans="1:5" x14ac:dyDescent="0.25">
      <c r="A8860" s="93" t="s">
        <v>1852</v>
      </c>
      <c r="B8860" t="s">
        <v>21791</v>
      </c>
      <c r="C8860">
        <v>4491</v>
      </c>
      <c r="D8860" s="93" t="s">
        <v>24192</v>
      </c>
      <c r="E8860" s="93" t="s">
        <v>14</v>
      </c>
    </row>
    <row r="8861" spans="1:5" x14ac:dyDescent="0.25">
      <c r="A8861" s="93" t="s">
        <v>1852</v>
      </c>
      <c r="B8861" t="s">
        <v>21791</v>
      </c>
      <c r="C8861">
        <v>4517</v>
      </c>
      <c r="D8861" s="93" t="s">
        <v>24193</v>
      </c>
      <c r="E8861" s="93" t="s">
        <v>14</v>
      </c>
    </row>
    <row r="8862" spans="1:5" x14ac:dyDescent="0.25">
      <c r="A8862" s="93" t="s">
        <v>1852</v>
      </c>
      <c r="B8862" t="s">
        <v>21791</v>
      </c>
      <c r="C8862">
        <v>5069</v>
      </c>
      <c r="D8862" s="93" t="s">
        <v>23608</v>
      </c>
      <c r="E8862" s="93" t="s">
        <v>14</v>
      </c>
    </row>
    <row r="8863" spans="1:5" x14ac:dyDescent="0.25">
      <c r="A8863" s="93" t="s">
        <v>1852</v>
      </c>
      <c r="B8863" t="s">
        <v>21783</v>
      </c>
      <c r="C8863">
        <v>5678</v>
      </c>
      <c r="D8863" s="93" t="s">
        <v>22093</v>
      </c>
      <c r="E8863" s="93" t="s">
        <v>14</v>
      </c>
    </row>
    <row r="8864" spans="1:5" x14ac:dyDescent="0.25">
      <c r="A8864" s="93" t="s">
        <v>1852</v>
      </c>
      <c r="B8864" t="s">
        <v>21783</v>
      </c>
      <c r="C8864">
        <v>5679</v>
      </c>
      <c r="D8864" s="93" t="s">
        <v>24194</v>
      </c>
      <c r="E8864" s="93" t="s">
        <v>14</v>
      </c>
    </row>
    <row r="8865" spans="1:5" x14ac:dyDescent="0.25">
      <c r="A8865" s="93" t="s">
        <v>1852</v>
      </c>
      <c r="B8865" t="s">
        <v>21791</v>
      </c>
      <c r="C8865">
        <v>6193</v>
      </c>
      <c r="D8865" s="93" t="s">
        <v>24195</v>
      </c>
      <c r="E8865" s="93" t="s">
        <v>14</v>
      </c>
    </row>
    <row r="8866" spans="1:5" x14ac:dyDescent="0.25">
      <c r="A8866" s="93" t="s">
        <v>1852</v>
      </c>
      <c r="B8866" t="s">
        <v>21791</v>
      </c>
      <c r="C8866">
        <v>25067</v>
      </c>
      <c r="D8866" s="93" t="s">
        <v>24258</v>
      </c>
      <c r="E8866" s="93" t="s">
        <v>14</v>
      </c>
    </row>
    <row r="8867" spans="1:5" x14ac:dyDescent="0.25">
      <c r="A8867" s="93" t="s">
        <v>1852</v>
      </c>
      <c r="B8867" t="s">
        <v>21791</v>
      </c>
      <c r="C8867">
        <v>43440</v>
      </c>
      <c r="D8867" s="93" t="s">
        <v>22961</v>
      </c>
      <c r="E8867" s="93" t="s">
        <v>14</v>
      </c>
    </row>
    <row r="8868" spans="1:5" x14ac:dyDescent="0.25">
      <c r="A8868" s="93" t="s">
        <v>1852</v>
      </c>
      <c r="B8868" t="s">
        <v>21783</v>
      </c>
      <c r="C8868">
        <v>87316</v>
      </c>
      <c r="D8868" s="93" t="s">
        <v>24197</v>
      </c>
      <c r="E8868" s="93" t="s">
        <v>14</v>
      </c>
    </row>
    <row r="8869" spans="1:5" x14ac:dyDescent="0.25">
      <c r="A8869" s="93" t="s">
        <v>1852</v>
      </c>
      <c r="B8869" t="s">
        <v>21783</v>
      </c>
      <c r="C8869">
        <v>88309</v>
      </c>
      <c r="D8869" s="93" t="s">
        <v>24259</v>
      </c>
      <c r="E8869" s="93" t="s">
        <v>14</v>
      </c>
    </row>
    <row r="8870" spans="1:5" x14ac:dyDescent="0.25">
      <c r="A8870" s="93" t="s">
        <v>1852</v>
      </c>
      <c r="B8870" t="s">
        <v>21783</v>
      </c>
      <c r="C8870">
        <v>88316</v>
      </c>
      <c r="D8870" s="93" t="s">
        <v>24260</v>
      </c>
      <c r="E8870" s="93" t="s">
        <v>14</v>
      </c>
    </row>
    <row r="8871" spans="1:5" x14ac:dyDescent="0.25">
      <c r="A8871" s="93" t="s">
        <v>1852</v>
      </c>
      <c r="B8871" t="s">
        <v>21783</v>
      </c>
      <c r="C8871">
        <v>88628</v>
      </c>
      <c r="D8871" s="93" t="s">
        <v>24261</v>
      </c>
      <c r="E8871" s="93" t="s">
        <v>14</v>
      </c>
    </row>
    <row r="8872" spans="1:5" x14ac:dyDescent="0.25">
      <c r="A8872" s="93" t="s">
        <v>1852</v>
      </c>
      <c r="B8872" t="s">
        <v>21783</v>
      </c>
      <c r="C8872">
        <v>89993</v>
      </c>
      <c r="D8872" s="93" t="s">
        <v>24262</v>
      </c>
      <c r="E8872" s="93" t="s">
        <v>14</v>
      </c>
    </row>
    <row r="8873" spans="1:5" x14ac:dyDescent="0.25">
      <c r="A8873" s="93" t="s">
        <v>1852</v>
      </c>
      <c r="B8873" t="s">
        <v>21783</v>
      </c>
      <c r="C8873">
        <v>89995</v>
      </c>
      <c r="D8873" s="93" t="s">
        <v>24263</v>
      </c>
      <c r="E8873" s="93" t="s">
        <v>14</v>
      </c>
    </row>
    <row r="8874" spans="1:5" x14ac:dyDescent="0.25">
      <c r="A8874" s="93" t="s">
        <v>1852</v>
      </c>
      <c r="B8874" t="s">
        <v>21783</v>
      </c>
      <c r="C8874">
        <v>89996</v>
      </c>
      <c r="D8874" s="93" t="s">
        <v>24264</v>
      </c>
      <c r="E8874" s="93" t="s">
        <v>14</v>
      </c>
    </row>
    <row r="8875" spans="1:5" x14ac:dyDescent="0.25">
      <c r="A8875" s="93" t="s">
        <v>1852</v>
      </c>
      <c r="B8875" t="s">
        <v>21783</v>
      </c>
      <c r="C8875">
        <v>89998</v>
      </c>
      <c r="D8875" s="93" t="s">
        <v>24201</v>
      </c>
      <c r="E8875" s="93" t="s">
        <v>14</v>
      </c>
    </row>
    <row r="8876" spans="1:5" x14ac:dyDescent="0.25">
      <c r="A8876" s="93" t="s">
        <v>1852</v>
      </c>
      <c r="B8876" t="s">
        <v>21783</v>
      </c>
      <c r="C8876">
        <v>94970</v>
      </c>
      <c r="D8876" s="93" t="s">
        <v>24202</v>
      </c>
      <c r="E8876" s="93" t="s">
        <v>14</v>
      </c>
    </row>
    <row r="8877" spans="1:5" x14ac:dyDescent="0.25">
      <c r="A8877" s="93" t="s">
        <v>1852</v>
      </c>
      <c r="B8877" t="s">
        <v>21783</v>
      </c>
      <c r="C8877">
        <v>97737</v>
      </c>
      <c r="D8877" s="93" t="s">
        <v>23867</v>
      </c>
      <c r="E8877" s="93" t="s">
        <v>14</v>
      </c>
    </row>
    <row r="8878" spans="1:5" x14ac:dyDescent="0.25">
      <c r="A8878" s="93" t="s">
        <v>1852</v>
      </c>
      <c r="B8878" t="s">
        <v>21783</v>
      </c>
      <c r="C8878">
        <v>101617</v>
      </c>
      <c r="D8878" s="93" t="s">
        <v>22961</v>
      </c>
      <c r="E8878" s="93" t="s">
        <v>14</v>
      </c>
    </row>
    <row r="8879" spans="1:5" x14ac:dyDescent="0.25">
      <c r="A8879" s="93" t="s">
        <v>1853</v>
      </c>
      <c r="D8879" s="93" t="s">
        <v>14</v>
      </c>
      <c r="E8879" s="93" t="s">
        <v>31698</v>
      </c>
    </row>
    <row r="8880" spans="1:5" x14ac:dyDescent="0.25">
      <c r="A8880" s="93" t="s">
        <v>1853</v>
      </c>
      <c r="B8880" t="s">
        <v>21791</v>
      </c>
      <c r="C8880">
        <v>660</v>
      </c>
      <c r="D8880" s="93" t="s">
        <v>24265</v>
      </c>
      <c r="E8880" s="93" t="s">
        <v>14</v>
      </c>
    </row>
    <row r="8881" spans="1:5" x14ac:dyDescent="0.25">
      <c r="A8881" s="93" t="s">
        <v>1853</v>
      </c>
      <c r="B8881" t="s">
        <v>21791</v>
      </c>
      <c r="C8881">
        <v>2692</v>
      </c>
      <c r="D8881" s="93" t="s">
        <v>21802</v>
      </c>
      <c r="E8881" s="93" t="s">
        <v>14</v>
      </c>
    </row>
    <row r="8882" spans="1:5" x14ac:dyDescent="0.25">
      <c r="A8882" s="93" t="s">
        <v>1853</v>
      </c>
      <c r="B8882" t="s">
        <v>21791</v>
      </c>
      <c r="C8882">
        <v>4491</v>
      </c>
      <c r="D8882" s="93" t="s">
        <v>24204</v>
      </c>
      <c r="E8882" s="93" t="s">
        <v>14</v>
      </c>
    </row>
    <row r="8883" spans="1:5" x14ac:dyDescent="0.25">
      <c r="A8883" s="93" t="s">
        <v>1853</v>
      </c>
      <c r="B8883" t="s">
        <v>21791</v>
      </c>
      <c r="C8883">
        <v>4517</v>
      </c>
      <c r="D8883" s="93" t="s">
        <v>24205</v>
      </c>
      <c r="E8883" s="93" t="s">
        <v>14</v>
      </c>
    </row>
    <row r="8884" spans="1:5" x14ac:dyDescent="0.25">
      <c r="A8884" s="93" t="s">
        <v>1853</v>
      </c>
      <c r="B8884" t="s">
        <v>21791</v>
      </c>
      <c r="C8884">
        <v>5069</v>
      </c>
      <c r="D8884" s="93" t="s">
        <v>22910</v>
      </c>
      <c r="E8884" s="93" t="s">
        <v>14</v>
      </c>
    </row>
    <row r="8885" spans="1:5" x14ac:dyDescent="0.25">
      <c r="A8885" s="93" t="s">
        <v>1853</v>
      </c>
      <c r="B8885" t="s">
        <v>21783</v>
      </c>
      <c r="C8885">
        <v>5678</v>
      </c>
      <c r="D8885" s="93" t="s">
        <v>21844</v>
      </c>
      <c r="E8885" s="93" t="s">
        <v>14</v>
      </c>
    </row>
    <row r="8886" spans="1:5" x14ac:dyDescent="0.25">
      <c r="A8886" s="93" t="s">
        <v>1853</v>
      </c>
      <c r="B8886" t="s">
        <v>21783</v>
      </c>
      <c r="C8886">
        <v>5679</v>
      </c>
      <c r="D8886" s="93" t="s">
        <v>24206</v>
      </c>
      <c r="E8886" s="93" t="s">
        <v>14</v>
      </c>
    </row>
    <row r="8887" spans="1:5" x14ac:dyDescent="0.25">
      <c r="A8887" s="93" t="s">
        <v>1853</v>
      </c>
      <c r="B8887" t="s">
        <v>21791</v>
      </c>
      <c r="C8887">
        <v>6193</v>
      </c>
      <c r="D8887" s="93" t="s">
        <v>24207</v>
      </c>
      <c r="E8887" s="93" t="s">
        <v>14</v>
      </c>
    </row>
    <row r="8888" spans="1:5" x14ac:dyDescent="0.25">
      <c r="A8888" s="93" t="s">
        <v>1853</v>
      </c>
      <c r="B8888" t="s">
        <v>21791</v>
      </c>
      <c r="C8888">
        <v>25067</v>
      </c>
      <c r="D8888" s="93" t="s">
        <v>24266</v>
      </c>
      <c r="E8888" s="93" t="s">
        <v>14</v>
      </c>
    </row>
    <row r="8889" spans="1:5" x14ac:dyDescent="0.25">
      <c r="A8889" s="93" t="s">
        <v>1853</v>
      </c>
      <c r="B8889" t="s">
        <v>21791</v>
      </c>
      <c r="C8889">
        <v>43386</v>
      </c>
      <c r="D8889" s="93" t="s">
        <v>22196</v>
      </c>
      <c r="E8889" s="93" t="s">
        <v>14</v>
      </c>
    </row>
    <row r="8890" spans="1:5" x14ac:dyDescent="0.25">
      <c r="A8890" s="93" t="s">
        <v>1853</v>
      </c>
      <c r="B8890" t="s">
        <v>21783</v>
      </c>
      <c r="C8890">
        <v>87316</v>
      </c>
      <c r="D8890" s="93" t="s">
        <v>24209</v>
      </c>
      <c r="E8890" s="93" t="s">
        <v>14</v>
      </c>
    </row>
    <row r="8891" spans="1:5" x14ac:dyDescent="0.25">
      <c r="A8891" s="93" t="s">
        <v>1853</v>
      </c>
      <c r="B8891" t="s">
        <v>21783</v>
      </c>
      <c r="C8891">
        <v>88309</v>
      </c>
      <c r="D8891" s="93" t="s">
        <v>24267</v>
      </c>
      <c r="E8891" s="93" t="s">
        <v>14</v>
      </c>
    </row>
    <row r="8892" spans="1:5" x14ac:dyDescent="0.25">
      <c r="A8892" s="93" t="s">
        <v>1853</v>
      </c>
      <c r="B8892" t="s">
        <v>21783</v>
      </c>
      <c r="C8892">
        <v>88316</v>
      </c>
      <c r="D8892" s="93" t="s">
        <v>24268</v>
      </c>
      <c r="E8892" s="93" t="s">
        <v>14</v>
      </c>
    </row>
    <row r="8893" spans="1:5" x14ac:dyDescent="0.25">
      <c r="A8893" s="93" t="s">
        <v>1853</v>
      </c>
      <c r="B8893" t="s">
        <v>21783</v>
      </c>
      <c r="C8893">
        <v>88628</v>
      </c>
      <c r="D8893" s="93" t="s">
        <v>24269</v>
      </c>
      <c r="E8893" s="93" t="s">
        <v>14</v>
      </c>
    </row>
    <row r="8894" spans="1:5" x14ac:dyDescent="0.25">
      <c r="A8894" s="93" t="s">
        <v>1853</v>
      </c>
      <c r="B8894" t="s">
        <v>21783</v>
      </c>
      <c r="C8894">
        <v>89993</v>
      </c>
      <c r="D8894" s="93" t="s">
        <v>24270</v>
      </c>
      <c r="E8894" s="93" t="s">
        <v>14</v>
      </c>
    </row>
    <row r="8895" spans="1:5" x14ac:dyDescent="0.25">
      <c r="A8895" s="93" t="s">
        <v>1853</v>
      </c>
      <c r="B8895" t="s">
        <v>21783</v>
      </c>
      <c r="C8895">
        <v>89995</v>
      </c>
      <c r="D8895" s="93" t="s">
        <v>22916</v>
      </c>
      <c r="E8895" s="93" t="s">
        <v>14</v>
      </c>
    </row>
    <row r="8896" spans="1:5" x14ac:dyDescent="0.25">
      <c r="A8896" s="93" t="s">
        <v>1853</v>
      </c>
      <c r="B8896" t="s">
        <v>21783</v>
      </c>
      <c r="C8896">
        <v>89996</v>
      </c>
      <c r="D8896" s="93" t="s">
        <v>24271</v>
      </c>
      <c r="E8896" s="93" t="s">
        <v>14</v>
      </c>
    </row>
    <row r="8897" spans="1:5" x14ac:dyDescent="0.25">
      <c r="A8897" s="93" t="s">
        <v>1853</v>
      </c>
      <c r="B8897" t="s">
        <v>21783</v>
      </c>
      <c r="C8897">
        <v>89998</v>
      </c>
      <c r="D8897" s="93" t="s">
        <v>24213</v>
      </c>
      <c r="E8897" s="93" t="s">
        <v>14</v>
      </c>
    </row>
    <row r="8898" spans="1:5" x14ac:dyDescent="0.25">
      <c r="A8898" s="93" t="s">
        <v>1853</v>
      </c>
      <c r="B8898" t="s">
        <v>21783</v>
      </c>
      <c r="C8898">
        <v>94970</v>
      </c>
      <c r="D8898" s="93" t="s">
        <v>23692</v>
      </c>
      <c r="E8898" s="93" t="s">
        <v>14</v>
      </c>
    </row>
    <row r="8899" spans="1:5" x14ac:dyDescent="0.25">
      <c r="A8899" s="93" t="s">
        <v>1853</v>
      </c>
      <c r="B8899" t="s">
        <v>21783</v>
      </c>
      <c r="C8899">
        <v>97735</v>
      </c>
      <c r="D8899" s="93" t="s">
        <v>24215</v>
      </c>
      <c r="E8899" s="93" t="s">
        <v>14</v>
      </c>
    </row>
    <row r="8900" spans="1:5" x14ac:dyDescent="0.25">
      <c r="A8900" s="93" t="s">
        <v>1853</v>
      </c>
      <c r="B8900" t="s">
        <v>21783</v>
      </c>
      <c r="C8900">
        <v>101616</v>
      </c>
      <c r="D8900" s="93" t="s">
        <v>24216</v>
      </c>
      <c r="E8900" s="93" t="s">
        <v>14</v>
      </c>
    </row>
    <row r="8901" spans="1:5" x14ac:dyDescent="0.25">
      <c r="A8901" s="93" t="s">
        <v>1854</v>
      </c>
      <c r="D8901" s="93" t="s">
        <v>14</v>
      </c>
      <c r="E8901" s="93" t="s">
        <v>31699</v>
      </c>
    </row>
    <row r="8902" spans="1:5" x14ac:dyDescent="0.25">
      <c r="A8902" s="93" t="s">
        <v>1854</v>
      </c>
      <c r="B8902" t="s">
        <v>21791</v>
      </c>
      <c r="C8902">
        <v>660</v>
      </c>
      <c r="D8902" s="93" t="s">
        <v>24272</v>
      </c>
      <c r="E8902" s="93" t="s">
        <v>14</v>
      </c>
    </row>
    <row r="8903" spans="1:5" x14ac:dyDescent="0.25">
      <c r="A8903" s="93" t="s">
        <v>1854</v>
      </c>
      <c r="B8903" t="s">
        <v>21791</v>
      </c>
      <c r="C8903">
        <v>2692</v>
      </c>
      <c r="D8903" s="93" t="s">
        <v>22532</v>
      </c>
      <c r="E8903" s="93" t="s">
        <v>14</v>
      </c>
    </row>
    <row r="8904" spans="1:5" x14ac:dyDescent="0.25">
      <c r="A8904" s="93" t="s">
        <v>1854</v>
      </c>
      <c r="B8904" t="s">
        <v>21791</v>
      </c>
      <c r="C8904">
        <v>4491</v>
      </c>
      <c r="D8904" s="93" t="s">
        <v>24217</v>
      </c>
      <c r="E8904" s="93" t="s">
        <v>14</v>
      </c>
    </row>
    <row r="8905" spans="1:5" x14ac:dyDescent="0.25">
      <c r="A8905" s="93" t="s">
        <v>1854</v>
      </c>
      <c r="B8905" t="s">
        <v>21791</v>
      </c>
      <c r="C8905">
        <v>4517</v>
      </c>
      <c r="D8905" s="93" t="s">
        <v>24218</v>
      </c>
      <c r="E8905" s="93" t="s">
        <v>14</v>
      </c>
    </row>
    <row r="8906" spans="1:5" x14ac:dyDescent="0.25">
      <c r="A8906" s="93" t="s">
        <v>1854</v>
      </c>
      <c r="B8906" t="s">
        <v>21791</v>
      </c>
      <c r="C8906">
        <v>5069</v>
      </c>
      <c r="D8906" s="93" t="s">
        <v>23584</v>
      </c>
      <c r="E8906" s="93" t="s">
        <v>14</v>
      </c>
    </row>
    <row r="8907" spans="1:5" x14ac:dyDescent="0.25">
      <c r="A8907" s="93" t="s">
        <v>1854</v>
      </c>
      <c r="B8907" t="s">
        <v>21783</v>
      </c>
      <c r="C8907">
        <v>5678</v>
      </c>
      <c r="D8907" s="93" t="s">
        <v>24071</v>
      </c>
      <c r="E8907" s="93" t="s">
        <v>14</v>
      </c>
    </row>
    <row r="8908" spans="1:5" x14ac:dyDescent="0.25">
      <c r="A8908" s="93" t="s">
        <v>1854</v>
      </c>
      <c r="B8908" t="s">
        <v>21783</v>
      </c>
      <c r="C8908">
        <v>5679</v>
      </c>
      <c r="D8908" s="93" t="s">
        <v>24219</v>
      </c>
      <c r="E8908" s="93" t="s">
        <v>14</v>
      </c>
    </row>
    <row r="8909" spans="1:5" x14ac:dyDescent="0.25">
      <c r="A8909" s="93" t="s">
        <v>1854</v>
      </c>
      <c r="B8909" t="s">
        <v>21791</v>
      </c>
      <c r="C8909">
        <v>6193</v>
      </c>
      <c r="D8909" s="93" t="s">
        <v>22676</v>
      </c>
      <c r="E8909" s="93" t="s">
        <v>14</v>
      </c>
    </row>
    <row r="8910" spans="1:5" x14ac:dyDescent="0.25">
      <c r="A8910" s="93" t="s">
        <v>1854</v>
      </c>
      <c r="B8910" t="s">
        <v>21791</v>
      </c>
      <c r="C8910">
        <v>25067</v>
      </c>
      <c r="D8910" s="93" t="s">
        <v>24273</v>
      </c>
      <c r="E8910" s="93" t="s">
        <v>14</v>
      </c>
    </row>
    <row r="8911" spans="1:5" x14ac:dyDescent="0.25">
      <c r="A8911" s="93" t="s">
        <v>1854</v>
      </c>
      <c r="B8911" t="s">
        <v>21791</v>
      </c>
      <c r="C8911">
        <v>43386</v>
      </c>
      <c r="D8911" s="93" t="s">
        <v>22961</v>
      </c>
      <c r="E8911" s="93" t="s">
        <v>14</v>
      </c>
    </row>
    <row r="8912" spans="1:5" x14ac:dyDescent="0.25">
      <c r="A8912" s="93" t="s">
        <v>1854</v>
      </c>
      <c r="B8912" t="s">
        <v>21783</v>
      </c>
      <c r="C8912">
        <v>87316</v>
      </c>
      <c r="D8912" s="93" t="s">
        <v>22918</v>
      </c>
      <c r="E8912" s="93" t="s">
        <v>14</v>
      </c>
    </row>
    <row r="8913" spans="1:5" x14ac:dyDescent="0.25">
      <c r="A8913" s="93" t="s">
        <v>1854</v>
      </c>
      <c r="B8913" t="s">
        <v>21783</v>
      </c>
      <c r="C8913">
        <v>88309</v>
      </c>
      <c r="D8913" s="93" t="s">
        <v>24274</v>
      </c>
      <c r="E8913" s="93" t="s">
        <v>14</v>
      </c>
    </row>
    <row r="8914" spans="1:5" x14ac:dyDescent="0.25">
      <c r="A8914" s="93" t="s">
        <v>1854</v>
      </c>
      <c r="B8914" t="s">
        <v>21783</v>
      </c>
      <c r="C8914">
        <v>88316</v>
      </c>
      <c r="D8914" s="93" t="s">
        <v>24275</v>
      </c>
      <c r="E8914" s="93" t="s">
        <v>14</v>
      </c>
    </row>
    <row r="8915" spans="1:5" x14ac:dyDescent="0.25">
      <c r="A8915" s="93" t="s">
        <v>1854</v>
      </c>
      <c r="B8915" t="s">
        <v>21783</v>
      </c>
      <c r="C8915">
        <v>88628</v>
      </c>
      <c r="D8915" s="93" t="s">
        <v>24276</v>
      </c>
      <c r="E8915" s="93" t="s">
        <v>14</v>
      </c>
    </row>
    <row r="8916" spans="1:5" x14ac:dyDescent="0.25">
      <c r="A8916" s="93" t="s">
        <v>1854</v>
      </c>
      <c r="B8916" t="s">
        <v>21783</v>
      </c>
      <c r="C8916">
        <v>89993</v>
      </c>
      <c r="D8916" s="93" t="s">
        <v>23246</v>
      </c>
      <c r="E8916" s="93" t="s">
        <v>14</v>
      </c>
    </row>
    <row r="8917" spans="1:5" x14ac:dyDescent="0.25">
      <c r="A8917" s="93" t="s">
        <v>1854</v>
      </c>
      <c r="B8917" t="s">
        <v>21783</v>
      </c>
      <c r="C8917">
        <v>89995</v>
      </c>
      <c r="D8917" s="93" t="s">
        <v>24277</v>
      </c>
      <c r="E8917" s="93" t="s">
        <v>14</v>
      </c>
    </row>
    <row r="8918" spans="1:5" x14ac:dyDescent="0.25">
      <c r="A8918" s="93" t="s">
        <v>1854</v>
      </c>
      <c r="B8918" t="s">
        <v>21783</v>
      </c>
      <c r="C8918">
        <v>89996</v>
      </c>
      <c r="D8918" s="93" t="s">
        <v>24147</v>
      </c>
      <c r="E8918" s="93" t="s">
        <v>14</v>
      </c>
    </row>
    <row r="8919" spans="1:5" x14ac:dyDescent="0.25">
      <c r="A8919" s="93" t="s">
        <v>1854</v>
      </c>
      <c r="B8919" t="s">
        <v>21783</v>
      </c>
      <c r="C8919">
        <v>89998</v>
      </c>
      <c r="D8919" s="93" t="s">
        <v>24224</v>
      </c>
      <c r="E8919" s="93" t="s">
        <v>14</v>
      </c>
    </row>
    <row r="8920" spans="1:5" x14ac:dyDescent="0.25">
      <c r="A8920" s="93" t="s">
        <v>1854</v>
      </c>
      <c r="B8920" t="s">
        <v>21783</v>
      </c>
      <c r="C8920">
        <v>94970</v>
      </c>
      <c r="D8920" s="93" t="s">
        <v>24225</v>
      </c>
      <c r="E8920" s="93" t="s">
        <v>14</v>
      </c>
    </row>
    <row r="8921" spans="1:5" x14ac:dyDescent="0.25">
      <c r="A8921" s="93" t="s">
        <v>1854</v>
      </c>
      <c r="B8921" t="s">
        <v>21783</v>
      </c>
      <c r="C8921">
        <v>97735</v>
      </c>
      <c r="D8921" s="93" t="s">
        <v>24176</v>
      </c>
      <c r="E8921" s="93" t="s">
        <v>14</v>
      </c>
    </row>
    <row r="8922" spans="1:5" x14ac:dyDescent="0.25">
      <c r="A8922" s="93" t="s">
        <v>1854</v>
      </c>
      <c r="B8922" t="s">
        <v>21783</v>
      </c>
      <c r="C8922">
        <v>97737</v>
      </c>
      <c r="D8922" s="93" t="s">
        <v>21796</v>
      </c>
      <c r="E8922" s="93" t="s">
        <v>14</v>
      </c>
    </row>
    <row r="8923" spans="1:5" x14ac:dyDescent="0.25">
      <c r="A8923" s="93" t="s">
        <v>1854</v>
      </c>
      <c r="B8923" t="s">
        <v>21783</v>
      </c>
      <c r="C8923">
        <v>101617</v>
      </c>
      <c r="D8923" s="93" t="s">
        <v>23534</v>
      </c>
      <c r="E8923" s="93" t="s">
        <v>14</v>
      </c>
    </row>
    <row r="8924" spans="1:5" x14ac:dyDescent="0.25">
      <c r="A8924" s="93" t="s">
        <v>1855</v>
      </c>
      <c r="D8924" s="93" t="s">
        <v>14</v>
      </c>
      <c r="E8924" s="93" t="s">
        <v>31700</v>
      </c>
    </row>
    <row r="8925" spans="1:5" x14ac:dyDescent="0.25">
      <c r="A8925" s="93" t="s">
        <v>1855</v>
      </c>
      <c r="B8925" t="s">
        <v>21791</v>
      </c>
      <c r="C8925">
        <v>660</v>
      </c>
      <c r="D8925" s="93" t="s">
        <v>24278</v>
      </c>
      <c r="E8925" s="93" t="s">
        <v>14</v>
      </c>
    </row>
    <row r="8926" spans="1:5" x14ac:dyDescent="0.25">
      <c r="A8926" s="93" t="s">
        <v>1855</v>
      </c>
      <c r="B8926" t="s">
        <v>21791</v>
      </c>
      <c r="C8926">
        <v>2692</v>
      </c>
      <c r="D8926" s="93" t="s">
        <v>24226</v>
      </c>
      <c r="E8926" s="93" t="s">
        <v>14</v>
      </c>
    </row>
    <row r="8927" spans="1:5" x14ac:dyDescent="0.25">
      <c r="A8927" s="93" t="s">
        <v>1855</v>
      </c>
      <c r="B8927" t="s">
        <v>21791</v>
      </c>
      <c r="C8927">
        <v>4491</v>
      </c>
      <c r="D8927" s="93" t="s">
        <v>24227</v>
      </c>
      <c r="E8927" s="93" t="s">
        <v>14</v>
      </c>
    </row>
    <row r="8928" spans="1:5" x14ac:dyDescent="0.25">
      <c r="A8928" s="93" t="s">
        <v>1855</v>
      </c>
      <c r="B8928" t="s">
        <v>21791</v>
      </c>
      <c r="C8928">
        <v>4517</v>
      </c>
      <c r="D8928" s="93" t="s">
        <v>22675</v>
      </c>
      <c r="E8928" s="93" t="s">
        <v>14</v>
      </c>
    </row>
    <row r="8929" spans="1:5" x14ac:dyDescent="0.25">
      <c r="A8929" s="93" t="s">
        <v>1855</v>
      </c>
      <c r="B8929" t="s">
        <v>21791</v>
      </c>
      <c r="C8929">
        <v>5069</v>
      </c>
      <c r="D8929" s="93" t="s">
        <v>23348</v>
      </c>
      <c r="E8929" s="93" t="s">
        <v>14</v>
      </c>
    </row>
    <row r="8930" spans="1:5" x14ac:dyDescent="0.25">
      <c r="A8930" s="93" t="s">
        <v>1855</v>
      </c>
      <c r="B8930" t="s">
        <v>21783</v>
      </c>
      <c r="C8930">
        <v>5678</v>
      </c>
      <c r="D8930" s="93" t="s">
        <v>23586</v>
      </c>
      <c r="E8930" s="93" t="s">
        <v>14</v>
      </c>
    </row>
    <row r="8931" spans="1:5" x14ac:dyDescent="0.25">
      <c r="A8931" s="93" t="s">
        <v>1855</v>
      </c>
      <c r="B8931" t="s">
        <v>21783</v>
      </c>
      <c r="C8931">
        <v>5679</v>
      </c>
      <c r="D8931" s="93" t="s">
        <v>24228</v>
      </c>
      <c r="E8931" s="93" t="s">
        <v>14</v>
      </c>
    </row>
    <row r="8932" spans="1:5" x14ac:dyDescent="0.25">
      <c r="A8932" s="93" t="s">
        <v>1855</v>
      </c>
      <c r="B8932" t="s">
        <v>21791</v>
      </c>
      <c r="C8932">
        <v>6193</v>
      </c>
      <c r="D8932" s="93" t="s">
        <v>24229</v>
      </c>
      <c r="E8932" s="93" t="s">
        <v>14</v>
      </c>
    </row>
    <row r="8933" spans="1:5" x14ac:dyDescent="0.25">
      <c r="A8933" s="93" t="s">
        <v>1855</v>
      </c>
      <c r="B8933" t="s">
        <v>21791</v>
      </c>
      <c r="C8933">
        <v>25067</v>
      </c>
      <c r="D8933" s="93" t="s">
        <v>24279</v>
      </c>
      <c r="E8933" s="93" t="s">
        <v>14</v>
      </c>
    </row>
    <row r="8934" spans="1:5" x14ac:dyDescent="0.25">
      <c r="A8934" s="93" t="s">
        <v>1855</v>
      </c>
      <c r="B8934" t="s">
        <v>21791</v>
      </c>
      <c r="C8934">
        <v>43386</v>
      </c>
      <c r="D8934" s="93" t="s">
        <v>22196</v>
      </c>
      <c r="E8934" s="93" t="s">
        <v>14</v>
      </c>
    </row>
    <row r="8935" spans="1:5" x14ac:dyDescent="0.25">
      <c r="A8935" s="93" t="s">
        <v>1855</v>
      </c>
      <c r="B8935" t="s">
        <v>21791</v>
      </c>
      <c r="C8935">
        <v>43440</v>
      </c>
      <c r="D8935" s="93" t="s">
        <v>22196</v>
      </c>
      <c r="E8935" s="93" t="s">
        <v>14</v>
      </c>
    </row>
    <row r="8936" spans="1:5" x14ac:dyDescent="0.25">
      <c r="A8936" s="93" t="s">
        <v>1855</v>
      </c>
      <c r="B8936" t="s">
        <v>21783</v>
      </c>
      <c r="C8936">
        <v>87316</v>
      </c>
      <c r="D8936" s="93" t="s">
        <v>24231</v>
      </c>
      <c r="E8936" s="93" t="s">
        <v>14</v>
      </c>
    </row>
    <row r="8937" spans="1:5" x14ac:dyDescent="0.25">
      <c r="A8937" s="93" t="s">
        <v>1855</v>
      </c>
      <c r="B8937" t="s">
        <v>21783</v>
      </c>
      <c r="C8937">
        <v>88309</v>
      </c>
      <c r="D8937" s="93" t="s">
        <v>24280</v>
      </c>
      <c r="E8937" s="93" t="s">
        <v>14</v>
      </c>
    </row>
    <row r="8938" spans="1:5" x14ac:dyDescent="0.25">
      <c r="A8938" s="93" t="s">
        <v>1855</v>
      </c>
      <c r="B8938" t="s">
        <v>21783</v>
      </c>
      <c r="C8938">
        <v>88316</v>
      </c>
      <c r="D8938" s="93" t="s">
        <v>24281</v>
      </c>
      <c r="E8938" s="93" t="s">
        <v>14</v>
      </c>
    </row>
    <row r="8939" spans="1:5" x14ac:dyDescent="0.25">
      <c r="A8939" s="93" t="s">
        <v>1855</v>
      </c>
      <c r="B8939" t="s">
        <v>21783</v>
      </c>
      <c r="C8939">
        <v>88628</v>
      </c>
      <c r="D8939" s="93" t="s">
        <v>24282</v>
      </c>
      <c r="E8939" s="93" t="s">
        <v>14</v>
      </c>
    </row>
    <row r="8940" spans="1:5" x14ac:dyDescent="0.25">
      <c r="A8940" s="93" t="s">
        <v>1855</v>
      </c>
      <c r="B8940" t="s">
        <v>21783</v>
      </c>
      <c r="C8940">
        <v>89993</v>
      </c>
      <c r="D8940" s="93" t="s">
        <v>24270</v>
      </c>
      <c r="E8940" s="93" t="s">
        <v>14</v>
      </c>
    </row>
    <row r="8941" spans="1:5" x14ac:dyDescent="0.25">
      <c r="A8941" s="93" t="s">
        <v>1855</v>
      </c>
      <c r="B8941" t="s">
        <v>21783</v>
      </c>
      <c r="C8941">
        <v>89995</v>
      </c>
      <c r="D8941" s="93" t="s">
        <v>24011</v>
      </c>
      <c r="E8941" s="93" t="s">
        <v>14</v>
      </c>
    </row>
    <row r="8942" spans="1:5" x14ac:dyDescent="0.25">
      <c r="A8942" s="93" t="s">
        <v>1855</v>
      </c>
      <c r="B8942" t="s">
        <v>21783</v>
      </c>
      <c r="C8942">
        <v>89996</v>
      </c>
      <c r="D8942" s="93" t="s">
        <v>24271</v>
      </c>
      <c r="E8942" s="93" t="s">
        <v>14</v>
      </c>
    </row>
    <row r="8943" spans="1:5" x14ac:dyDescent="0.25">
      <c r="A8943" s="93" t="s">
        <v>1855</v>
      </c>
      <c r="B8943" t="s">
        <v>21783</v>
      </c>
      <c r="C8943">
        <v>89998</v>
      </c>
      <c r="D8943" s="93" t="s">
        <v>24236</v>
      </c>
      <c r="E8943" s="93" t="s">
        <v>14</v>
      </c>
    </row>
    <row r="8944" spans="1:5" x14ac:dyDescent="0.25">
      <c r="A8944" s="93" t="s">
        <v>1855</v>
      </c>
      <c r="B8944" t="s">
        <v>21783</v>
      </c>
      <c r="C8944">
        <v>94970</v>
      </c>
      <c r="D8944" s="93" t="s">
        <v>24237</v>
      </c>
      <c r="E8944" s="93" t="s">
        <v>14</v>
      </c>
    </row>
    <row r="8945" spans="1:5" x14ac:dyDescent="0.25">
      <c r="A8945" s="93" t="s">
        <v>1855</v>
      </c>
      <c r="B8945" t="s">
        <v>21783</v>
      </c>
      <c r="C8945">
        <v>97735</v>
      </c>
      <c r="D8945" s="93" t="s">
        <v>24215</v>
      </c>
      <c r="E8945" s="93" t="s">
        <v>14</v>
      </c>
    </row>
    <row r="8946" spans="1:5" x14ac:dyDescent="0.25">
      <c r="A8946" s="93" t="s">
        <v>1855</v>
      </c>
      <c r="B8946" t="s">
        <v>21783</v>
      </c>
      <c r="C8946">
        <v>101617</v>
      </c>
      <c r="D8946" s="93" t="s">
        <v>24239</v>
      </c>
      <c r="E8946" s="93" t="s">
        <v>14</v>
      </c>
    </row>
    <row r="8947" spans="1:5" x14ac:dyDescent="0.25">
      <c r="A8947" s="93" t="s">
        <v>1856</v>
      </c>
      <c r="D8947" s="93" t="s">
        <v>14</v>
      </c>
      <c r="E8947" s="93" t="s">
        <v>31701</v>
      </c>
    </row>
    <row r="8948" spans="1:5" x14ac:dyDescent="0.25">
      <c r="A8948" s="93" t="s">
        <v>1856</v>
      </c>
      <c r="B8948" t="s">
        <v>21791</v>
      </c>
      <c r="C8948">
        <v>660</v>
      </c>
      <c r="D8948" s="93" t="s">
        <v>24283</v>
      </c>
      <c r="E8948" s="93" t="s">
        <v>14</v>
      </c>
    </row>
    <row r="8949" spans="1:5" x14ac:dyDescent="0.25">
      <c r="A8949" s="93" t="s">
        <v>1856</v>
      </c>
      <c r="B8949" t="s">
        <v>21791</v>
      </c>
      <c r="C8949">
        <v>2692</v>
      </c>
      <c r="D8949" s="93" t="s">
        <v>22325</v>
      </c>
      <c r="E8949" s="93" t="s">
        <v>14</v>
      </c>
    </row>
    <row r="8950" spans="1:5" x14ac:dyDescent="0.25">
      <c r="A8950" s="93" t="s">
        <v>1856</v>
      </c>
      <c r="B8950" t="s">
        <v>21791</v>
      </c>
      <c r="C8950">
        <v>4491</v>
      </c>
      <c r="D8950" s="93" t="s">
        <v>24240</v>
      </c>
      <c r="E8950" s="93" t="s">
        <v>14</v>
      </c>
    </row>
    <row r="8951" spans="1:5" x14ac:dyDescent="0.25">
      <c r="A8951" s="93" t="s">
        <v>1856</v>
      </c>
      <c r="B8951" t="s">
        <v>21791</v>
      </c>
      <c r="C8951">
        <v>4517</v>
      </c>
      <c r="D8951" s="93" t="s">
        <v>24241</v>
      </c>
      <c r="E8951" s="93" t="s">
        <v>14</v>
      </c>
    </row>
    <row r="8952" spans="1:5" x14ac:dyDescent="0.25">
      <c r="A8952" s="93" t="s">
        <v>1856</v>
      </c>
      <c r="B8952" t="s">
        <v>21791</v>
      </c>
      <c r="C8952">
        <v>5069</v>
      </c>
      <c r="D8952" s="93" t="s">
        <v>22045</v>
      </c>
      <c r="E8952" s="93" t="s">
        <v>14</v>
      </c>
    </row>
    <row r="8953" spans="1:5" x14ac:dyDescent="0.25">
      <c r="A8953" s="93" t="s">
        <v>1856</v>
      </c>
      <c r="B8953" t="s">
        <v>21783</v>
      </c>
      <c r="C8953">
        <v>5678</v>
      </c>
      <c r="D8953" s="93" t="s">
        <v>24242</v>
      </c>
      <c r="E8953" s="93" t="s">
        <v>14</v>
      </c>
    </row>
    <row r="8954" spans="1:5" x14ac:dyDescent="0.25">
      <c r="A8954" s="93" t="s">
        <v>1856</v>
      </c>
      <c r="B8954" t="s">
        <v>21783</v>
      </c>
      <c r="C8954">
        <v>5679</v>
      </c>
      <c r="D8954" s="93" t="s">
        <v>24243</v>
      </c>
      <c r="E8954" s="93" t="s">
        <v>14</v>
      </c>
    </row>
    <row r="8955" spans="1:5" x14ac:dyDescent="0.25">
      <c r="A8955" s="93" t="s">
        <v>1856</v>
      </c>
      <c r="B8955" t="s">
        <v>21791</v>
      </c>
      <c r="C8955">
        <v>6193</v>
      </c>
      <c r="D8955" s="93" t="s">
        <v>24244</v>
      </c>
      <c r="E8955" s="93" t="s">
        <v>14</v>
      </c>
    </row>
    <row r="8956" spans="1:5" x14ac:dyDescent="0.25">
      <c r="A8956" s="93" t="s">
        <v>1856</v>
      </c>
      <c r="B8956" t="s">
        <v>21791</v>
      </c>
      <c r="C8956">
        <v>25067</v>
      </c>
      <c r="D8956" s="93" t="s">
        <v>24284</v>
      </c>
      <c r="E8956" s="93" t="s">
        <v>14</v>
      </c>
    </row>
    <row r="8957" spans="1:5" x14ac:dyDescent="0.25">
      <c r="A8957" s="93" t="s">
        <v>1856</v>
      </c>
      <c r="B8957" t="s">
        <v>21791</v>
      </c>
      <c r="C8957">
        <v>43386</v>
      </c>
      <c r="D8957" s="93" t="s">
        <v>22961</v>
      </c>
      <c r="E8957" s="93" t="s">
        <v>14</v>
      </c>
    </row>
    <row r="8958" spans="1:5" x14ac:dyDescent="0.25">
      <c r="A8958" s="93" t="s">
        <v>1856</v>
      </c>
      <c r="B8958" t="s">
        <v>21791</v>
      </c>
      <c r="C8958">
        <v>43440</v>
      </c>
      <c r="D8958" s="93" t="s">
        <v>22961</v>
      </c>
      <c r="E8958" s="93" t="s">
        <v>14</v>
      </c>
    </row>
    <row r="8959" spans="1:5" x14ac:dyDescent="0.25">
      <c r="A8959" s="93" t="s">
        <v>1856</v>
      </c>
      <c r="B8959" t="s">
        <v>21783</v>
      </c>
      <c r="C8959">
        <v>87316</v>
      </c>
      <c r="D8959" s="93" t="s">
        <v>24137</v>
      </c>
      <c r="E8959" s="93" t="s">
        <v>14</v>
      </c>
    </row>
    <row r="8960" spans="1:5" x14ac:dyDescent="0.25">
      <c r="A8960" s="93" t="s">
        <v>1856</v>
      </c>
      <c r="B8960" t="s">
        <v>21783</v>
      </c>
      <c r="C8960">
        <v>88309</v>
      </c>
      <c r="D8960" s="93" t="s">
        <v>24285</v>
      </c>
      <c r="E8960" s="93" t="s">
        <v>14</v>
      </c>
    </row>
    <row r="8961" spans="1:5" x14ac:dyDescent="0.25">
      <c r="A8961" s="93" t="s">
        <v>1856</v>
      </c>
      <c r="B8961" t="s">
        <v>21783</v>
      </c>
      <c r="C8961">
        <v>88316</v>
      </c>
      <c r="D8961" s="93" t="s">
        <v>24286</v>
      </c>
      <c r="E8961" s="93" t="s">
        <v>14</v>
      </c>
    </row>
    <row r="8962" spans="1:5" x14ac:dyDescent="0.25">
      <c r="A8962" s="93" t="s">
        <v>1856</v>
      </c>
      <c r="B8962" t="s">
        <v>21783</v>
      </c>
      <c r="C8962">
        <v>88628</v>
      </c>
      <c r="D8962" s="93" t="s">
        <v>24287</v>
      </c>
      <c r="E8962" s="93" t="s">
        <v>14</v>
      </c>
    </row>
    <row r="8963" spans="1:5" x14ac:dyDescent="0.25">
      <c r="A8963" s="93" t="s">
        <v>1856</v>
      </c>
      <c r="B8963" t="s">
        <v>21783</v>
      </c>
      <c r="C8963">
        <v>89993</v>
      </c>
      <c r="D8963" s="93" t="s">
        <v>24262</v>
      </c>
      <c r="E8963" s="93" t="s">
        <v>14</v>
      </c>
    </row>
    <row r="8964" spans="1:5" x14ac:dyDescent="0.25">
      <c r="A8964" s="93" t="s">
        <v>1856</v>
      </c>
      <c r="B8964" t="s">
        <v>21783</v>
      </c>
      <c r="C8964">
        <v>89995</v>
      </c>
      <c r="D8964" s="93" t="s">
        <v>23012</v>
      </c>
      <c r="E8964" s="93" t="s">
        <v>14</v>
      </c>
    </row>
    <row r="8965" spans="1:5" x14ac:dyDescent="0.25">
      <c r="A8965" s="93" t="s">
        <v>1856</v>
      </c>
      <c r="B8965" t="s">
        <v>21783</v>
      </c>
      <c r="C8965">
        <v>89996</v>
      </c>
      <c r="D8965" s="93" t="s">
        <v>24264</v>
      </c>
      <c r="E8965" s="93" t="s">
        <v>14</v>
      </c>
    </row>
    <row r="8966" spans="1:5" x14ac:dyDescent="0.25">
      <c r="A8966" s="93" t="s">
        <v>1856</v>
      </c>
      <c r="B8966" t="s">
        <v>21783</v>
      </c>
      <c r="C8966">
        <v>89998</v>
      </c>
      <c r="D8966" s="93" t="s">
        <v>24249</v>
      </c>
      <c r="E8966" s="93" t="s">
        <v>14</v>
      </c>
    </row>
    <row r="8967" spans="1:5" x14ac:dyDescent="0.25">
      <c r="A8967" s="93" t="s">
        <v>1856</v>
      </c>
      <c r="B8967" t="s">
        <v>21783</v>
      </c>
      <c r="C8967">
        <v>94970</v>
      </c>
      <c r="D8967" s="93" t="s">
        <v>24250</v>
      </c>
      <c r="E8967" s="93" t="s">
        <v>14</v>
      </c>
    </row>
    <row r="8968" spans="1:5" x14ac:dyDescent="0.25">
      <c r="A8968" s="93" t="s">
        <v>1856</v>
      </c>
      <c r="B8968" t="s">
        <v>21783</v>
      </c>
      <c r="C8968">
        <v>97735</v>
      </c>
      <c r="D8968" s="93" t="s">
        <v>24176</v>
      </c>
      <c r="E8968" s="93" t="s">
        <v>14</v>
      </c>
    </row>
    <row r="8969" spans="1:5" x14ac:dyDescent="0.25">
      <c r="A8969" s="93" t="s">
        <v>1856</v>
      </c>
      <c r="B8969" t="s">
        <v>21783</v>
      </c>
      <c r="C8969">
        <v>97737</v>
      </c>
      <c r="D8969" s="93" t="s">
        <v>22564</v>
      </c>
      <c r="E8969" s="93" t="s">
        <v>14</v>
      </c>
    </row>
    <row r="8970" spans="1:5" x14ac:dyDescent="0.25">
      <c r="A8970" s="93" t="s">
        <v>1856</v>
      </c>
      <c r="B8970" t="s">
        <v>21783</v>
      </c>
      <c r="C8970">
        <v>101617</v>
      </c>
      <c r="D8970" s="93" t="s">
        <v>23025</v>
      </c>
      <c r="E8970" s="93" t="s">
        <v>14</v>
      </c>
    </row>
    <row r="8971" spans="1:5" x14ac:dyDescent="0.25">
      <c r="A8971" s="93" t="s">
        <v>1857</v>
      </c>
      <c r="D8971" s="93" t="s">
        <v>14</v>
      </c>
      <c r="E8971" s="93" t="s">
        <v>31702</v>
      </c>
    </row>
    <row r="8972" spans="1:5" x14ac:dyDescent="0.25">
      <c r="A8972" s="93" t="s">
        <v>1857</v>
      </c>
      <c r="B8972" t="s">
        <v>21783</v>
      </c>
      <c r="C8972">
        <v>5678</v>
      </c>
      <c r="D8972" s="93" t="s">
        <v>24288</v>
      </c>
      <c r="E8972" s="93" t="s">
        <v>14</v>
      </c>
    </row>
    <row r="8973" spans="1:5" x14ac:dyDescent="0.25">
      <c r="A8973" s="93" t="s">
        <v>1857</v>
      </c>
      <c r="B8973" t="s">
        <v>21783</v>
      </c>
      <c r="C8973">
        <v>5679</v>
      </c>
      <c r="D8973" s="93" t="s">
        <v>24289</v>
      </c>
      <c r="E8973" s="93" t="s">
        <v>14</v>
      </c>
    </row>
    <row r="8974" spans="1:5" x14ac:dyDescent="0.25">
      <c r="A8974" s="93" t="s">
        <v>1857</v>
      </c>
      <c r="B8974" t="s">
        <v>21791</v>
      </c>
      <c r="C8974">
        <v>7258</v>
      </c>
      <c r="D8974" s="93" t="s">
        <v>24290</v>
      </c>
      <c r="E8974" s="93" t="s">
        <v>14</v>
      </c>
    </row>
    <row r="8975" spans="1:5" x14ac:dyDescent="0.25">
      <c r="A8975" s="93" t="s">
        <v>1857</v>
      </c>
      <c r="B8975" t="s">
        <v>21791</v>
      </c>
      <c r="C8975">
        <v>43423</v>
      </c>
      <c r="D8975" s="93" t="s">
        <v>22196</v>
      </c>
      <c r="E8975" s="93" t="s">
        <v>14</v>
      </c>
    </row>
    <row r="8976" spans="1:5" x14ac:dyDescent="0.25">
      <c r="A8976" s="93" t="s">
        <v>1857</v>
      </c>
      <c r="B8976" t="s">
        <v>21791</v>
      </c>
      <c r="C8976">
        <v>43441</v>
      </c>
      <c r="D8976" s="93" t="s">
        <v>22196</v>
      </c>
      <c r="E8976" s="93" t="s">
        <v>14</v>
      </c>
    </row>
    <row r="8977" spans="1:5" x14ac:dyDescent="0.25">
      <c r="A8977" s="93" t="s">
        <v>1857</v>
      </c>
      <c r="B8977" t="s">
        <v>21783</v>
      </c>
      <c r="C8977">
        <v>88309</v>
      </c>
      <c r="D8977" s="93" t="s">
        <v>24291</v>
      </c>
      <c r="E8977" s="93" t="s">
        <v>14</v>
      </c>
    </row>
    <row r="8978" spans="1:5" x14ac:dyDescent="0.25">
      <c r="A8978" s="93" t="s">
        <v>1857</v>
      </c>
      <c r="B8978" t="s">
        <v>21783</v>
      </c>
      <c r="C8978">
        <v>88316</v>
      </c>
      <c r="D8978" s="93" t="s">
        <v>22260</v>
      </c>
      <c r="E8978" s="93" t="s">
        <v>14</v>
      </c>
    </row>
    <row r="8979" spans="1:5" x14ac:dyDescent="0.25">
      <c r="A8979" s="93" t="s">
        <v>1857</v>
      </c>
      <c r="B8979" t="s">
        <v>21783</v>
      </c>
      <c r="C8979">
        <v>97738</v>
      </c>
      <c r="D8979" s="93" t="s">
        <v>21834</v>
      </c>
      <c r="E8979" s="93" t="s">
        <v>14</v>
      </c>
    </row>
    <row r="8980" spans="1:5" x14ac:dyDescent="0.25">
      <c r="A8980" s="93" t="s">
        <v>1857</v>
      </c>
      <c r="B8980" t="s">
        <v>21783</v>
      </c>
      <c r="C8980">
        <v>100475</v>
      </c>
      <c r="D8980" s="93" t="s">
        <v>23344</v>
      </c>
      <c r="E8980" s="93" t="s">
        <v>14</v>
      </c>
    </row>
    <row r="8981" spans="1:5" x14ac:dyDescent="0.25">
      <c r="A8981" s="93" t="s">
        <v>1857</v>
      </c>
      <c r="B8981" t="s">
        <v>21783</v>
      </c>
      <c r="C8981">
        <v>101623</v>
      </c>
      <c r="D8981" s="93" t="s">
        <v>24292</v>
      </c>
      <c r="E8981" s="93" t="s">
        <v>14</v>
      </c>
    </row>
    <row r="8982" spans="1:5" x14ac:dyDescent="0.25">
      <c r="A8982" s="93" t="s">
        <v>1858</v>
      </c>
      <c r="D8982" s="93" t="s">
        <v>14</v>
      </c>
      <c r="E8982" s="93" t="s">
        <v>31703</v>
      </c>
    </row>
    <row r="8983" spans="1:5" x14ac:dyDescent="0.25">
      <c r="A8983" s="93" t="s">
        <v>1858</v>
      </c>
      <c r="B8983" t="s">
        <v>21783</v>
      </c>
      <c r="C8983">
        <v>5678</v>
      </c>
      <c r="D8983" s="93" t="s">
        <v>24293</v>
      </c>
      <c r="E8983" s="93" t="s">
        <v>14</v>
      </c>
    </row>
    <row r="8984" spans="1:5" x14ac:dyDescent="0.25">
      <c r="A8984" s="93" t="s">
        <v>1858</v>
      </c>
      <c r="B8984" t="s">
        <v>21783</v>
      </c>
      <c r="C8984">
        <v>5679</v>
      </c>
      <c r="D8984" s="93" t="s">
        <v>24294</v>
      </c>
      <c r="E8984" s="93" t="s">
        <v>14</v>
      </c>
    </row>
    <row r="8985" spans="1:5" x14ac:dyDescent="0.25">
      <c r="A8985" s="93" t="s">
        <v>1858</v>
      </c>
      <c r="B8985" t="s">
        <v>21791</v>
      </c>
      <c r="C8985">
        <v>7258</v>
      </c>
      <c r="D8985" s="93" t="s">
        <v>24290</v>
      </c>
      <c r="E8985" s="93" t="s">
        <v>14</v>
      </c>
    </row>
    <row r="8986" spans="1:5" x14ac:dyDescent="0.25">
      <c r="A8986" s="93" t="s">
        <v>1858</v>
      </c>
      <c r="B8986" t="s">
        <v>21791</v>
      </c>
      <c r="C8986">
        <v>12532</v>
      </c>
      <c r="D8986" s="93" t="s">
        <v>22196</v>
      </c>
      <c r="E8986" s="93" t="s">
        <v>14</v>
      </c>
    </row>
    <row r="8987" spans="1:5" x14ac:dyDescent="0.25">
      <c r="A8987" s="93" t="s">
        <v>1858</v>
      </c>
      <c r="B8987" t="s">
        <v>21791</v>
      </c>
      <c r="C8987">
        <v>43423</v>
      </c>
      <c r="D8987" s="93" t="s">
        <v>22196</v>
      </c>
      <c r="E8987" s="93" t="s">
        <v>14</v>
      </c>
    </row>
    <row r="8988" spans="1:5" x14ac:dyDescent="0.25">
      <c r="A8988" s="93" t="s">
        <v>1858</v>
      </c>
      <c r="B8988" t="s">
        <v>21791</v>
      </c>
      <c r="C8988">
        <v>43441</v>
      </c>
      <c r="D8988" s="93" t="s">
        <v>22196</v>
      </c>
      <c r="E8988" s="93" t="s">
        <v>14</v>
      </c>
    </row>
    <row r="8989" spans="1:5" x14ac:dyDescent="0.25">
      <c r="A8989" s="93" t="s">
        <v>1858</v>
      </c>
      <c r="B8989" t="s">
        <v>21783</v>
      </c>
      <c r="C8989">
        <v>88309</v>
      </c>
      <c r="D8989" s="93" t="s">
        <v>24295</v>
      </c>
      <c r="E8989" s="93" t="s">
        <v>14</v>
      </c>
    </row>
    <row r="8990" spans="1:5" x14ac:dyDescent="0.25">
      <c r="A8990" s="93" t="s">
        <v>1858</v>
      </c>
      <c r="B8990" t="s">
        <v>21783</v>
      </c>
      <c r="C8990">
        <v>88316</v>
      </c>
      <c r="D8990" s="93" t="s">
        <v>24296</v>
      </c>
      <c r="E8990" s="93" t="s">
        <v>14</v>
      </c>
    </row>
    <row r="8991" spans="1:5" x14ac:dyDescent="0.25">
      <c r="A8991" s="93" t="s">
        <v>1858</v>
      </c>
      <c r="B8991" t="s">
        <v>21783</v>
      </c>
      <c r="C8991">
        <v>97738</v>
      </c>
      <c r="D8991" s="93" t="s">
        <v>21834</v>
      </c>
      <c r="E8991" s="93" t="s">
        <v>14</v>
      </c>
    </row>
    <row r="8992" spans="1:5" x14ac:dyDescent="0.25">
      <c r="A8992" s="93" t="s">
        <v>1858</v>
      </c>
      <c r="B8992" t="s">
        <v>21783</v>
      </c>
      <c r="C8992">
        <v>100475</v>
      </c>
      <c r="D8992" s="93" t="s">
        <v>24297</v>
      </c>
      <c r="E8992" s="93" t="s">
        <v>14</v>
      </c>
    </row>
    <row r="8993" spans="1:5" x14ac:dyDescent="0.25">
      <c r="A8993" s="93" t="s">
        <v>1858</v>
      </c>
      <c r="B8993" t="s">
        <v>21783</v>
      </c>
      <c r="C8993">
        <v>101623</v>
      </c>
      <c r="D8993" s="93" t="s">
        <v>24292</v>
      </c>
      <c r="E8993" s="93" t="s">
        <v>14</v>
      </c>
    </row>
    <row r="8994" spans="1:5" x14ac:dyDescent="0.25">
      <c r="A8994" s="93" t="s">
        <v>1859</v>
      </c>
      <c r="D8994" s="93" t="s">
        <v>14</v>
      </c>
      <c r="E8994" s="93" t="s">
        <v>31704</v>
      </c>
    </row>
    <row r="8995" spans="1:5" x14ac:dyDescent="0.25">
      <c r="A8995" s="93" t="s">
        <v>1859</v>
      </c>
      <c r="B8995" t="s">
        <v>21791</v>
      </c>
      <c r="C8995">
        <v>2692</v>
      </c>
      <c r="D8995" s="93" t="s">
        <v>22322</v>
      </c>
      <c r="E8995" s="93" t="s">
        <v>14</v>
      </c>
    </row>
    <row r="8996" spans="1:5" x14ac:dyDescent="0.25">
      <c r="A8996" s="93" t="s">
        <v>1859</v>
      </c>
      <c r="B8996" t="s">
        <v>21791</v>
      </c>
      <c r="C8996">
        <v>4491</v>
      </c>
      <c r="D8996" s="93" t="s">
        <v>24298</v>
      </c>
      <c r="E8996" s="93" t="s">
        <v>14</v>
      </c>
    </row>
    <row r="8997" spans="1:5" x14ac:dyDescent="0.25">
      <c r="A8997" s="93" t="s">
        <v>1859</v>
      </c>
      <c r="B8997" t="s">
        <v>21791</v>
      </c>
      <c r="C8997">
        <v>4517</v>
      </c>
      <c r="D8997" s="93" t="s">
        <v>24299</v>
      </c>
      <c r="E8997" s="93" t="s">
        <v>14</v>
      </c>
    </row>
    <row r="8998" spans="1:5" x14ac:dyDescent="0.25">
      <c r="A8998" s="93" t="s">
        <v>1859</v>
      </c>
      <c r="B8998" t="s">
        <v>21791</v>
      </c>
      <c r="C8998">
        <v>5069</v>
      </c>
      <c r="D8998" s="93" t="s">
        <v>24300</v>
      </c>
      <c r="E8998" s="93" t="s">
        <v>14</v>
      </c>
    </row>
    <row r="8999" spans="1:5" x14ac:dyDescent="0.25">
      <c r="A8999" s="93" t="s">
        <v>1859</v>
      </c>
      <c r="B8999" t="s">
        <v>21783</v>
      </c>
      <c r="C8999">
        <v>5678</v>
      </c>
      <c r="D8999" s="93" t="s">
        <v>23328</v>
      </c>
      <c r="E8999" s="93" t="s">
        <v>14</v>
      </c>
    </row>
    <row r="9000" spans="1:5" x14ac:dyDescent="0.25">
      <c r="A9000" s="93" t="s">
        <v>1859</v>
      </c>
      <c r="B9000" t="s">
        <v>21783</v>
      </c>
      <c r="C9000">
        <v>5679</v>
      </c>
      <c r="D9000" s="93" t="s">
        <v>23878</v>
      </c>
      <c r="E9000" s="93" t="s">
        <v>14</v>
      </c>
    </row>
    <row r="9001" spans="1:5" x14ac:dyDescent="0.25">
      <c r="A9001" s="93" t="s">
        <v>1859</v>
      </c>
      <c r="B9001" t="s">
        <v>21791</v>
      </c>
      <c r="C9001">
        <v>6193</v>
      </c>
      <c r="D9001" s="93" t="s">
        <v>24301</v>
      </c>
      <c r="E9001" s="93" t="s">
        <v>14</v>
      </c>
    </row>
    <row r="9002" spans="1:5" x14ac:dyDescent="0.25">
      <c r="A9002" s="93" t="s">
        <v>1859</v>
      </c>
      <c r="B9002" t="s">
        <v>21791</v>
      </c>
      <c r="C9002">
        <v>7258</v>
      </c>
      <c r="D9002" s="93" t="s">
        <v>24302</v>
      </c>
      <c r="E9002" s="93" t="s">
        <v>14</v>
      </c>
    </row>
    <row r="9003" spans="1:5" x14ac:dyDescent="0.25">
      <c r="A9003" s="93" t="s">
        <v>1859</v>
      </c>
      <c r="B9003" t="s">
        <v>21783</v>
      </c>
      <c r="C9003">
        <v>87316</v>
      </c>
      <c r="D9003" s="93" t="s">
        <v>23454</v>
      </c>
      <c r="E9003" s="93" t="s">
        <v>14</v>
      </c>
    </row>
    <row r="9004" spans="1:5" x14ac:dyDescent="0.25">
      <c r="A9004" s="93" t="s">
        <v>1859</v>
      </c>
      <c r="B9004" t="s">
        <v>21783</v>
      </c>
      <c r="C9004">
        <v>88309</v>
      </c>
      <c r="D9004" s="93" t="s">
        <v>24303</v>
      </c>
      <c r="E9004" s="93" t="s">
        <v>14</v>
      </c>
    </row>
    <row r="9005" spans="1:5" x14ac:dyDescent="0.25">
      <c r="A9005" s="93" t="s">
        <v>1859</v>
      </c>
      <c r="B9005" t="s">
        <v>21783</v>
      </c>
      <c r="C9005">
        <v>88316</v>
      </c>
      <c r="D9005" s="93" t="s">
        <v>24304</v>
      </c>
      <c r="E9005" s="93" t="s">
        <v>14</v>
      </c>
    </row>
    <row r="9006" spans="1:5" x14ac:dyDescent="0.25">
      <c r="A9006" s="93" t="s">
        <v>1859</v>
      </c>
      <c r="B9006" t="s">
        <v>21783</v>
      </c>
      <c r="C9006">
        <v>89995</v>
      </c>
      <c r="D9006" s="93" t="s">
        <v>24039</v>
      </c>
      <c r="E9006" s="93" t="s">
        <v>14</v>
      </c>
    </row>
    <row r="9007" spans="1:5" x14ac:dyDescent="0.25">
      <c r="A9007" s="93" t="s">
        <v>1859</v>
      </c>
      <c r="B9007" t="s">
        <v>21783</v>
      </c>
      <c r="C9007">
        <v>89998</v>
      </c>
      <c r="D9007" s="93" t="s">
        <v>24305</v>
      </c>
      <c r="E9007" s="93" t="s">
        <v>14</v>
      </c>
    </row>
    <row r="9008" spans="1:5" x14ac:dyDescent="0.25">
      <c r="A9008" s="93" t="s">
        <v>1859</v>
      </c>
      <c r="B9008" t="s">
        <v>21783</v>
      </c>
      <c r="C9008">
        <v>92767</v>
      </c>
      <c r="D9008" s="93" t="s">
        <v>24306</v>
      </c>
      <c r="E9008" s="93" t="s">
        <v>14</v>
      </c>
    </row>
    <row r="9009" spans="1:5" x14ac:dyDescent="0.25">
      <c r="A9009" s="93" t="s">
        <v>1859</v>
      </c>
      <c r="B9009" t="s">
        <v>21783</v>
      </c>
      <c r="C9009">
        <v>94970</v>
      </c>
      <c r="D9009" s="93" t="s">
        <v>23422</v>
      </c>
      <c r="E9009" s="93" t="s">
        <v>14</v>
      </c>
    </row>
    <row r="9010" spans="1:5" x14ac:dyDescent="0.25">
      <c r="A9010" s="93" t="s">
        <v>1859</v>
      </c>
      <c r="B9010" t="s">
        <v>21783</v>
      </c>
      <c r="C9010">
        <v>96536</v>
      </c>
      <c r="D9010" s="93" t="s">
        <v>24307</v>
      </c>
      <c r="E9010" s="93" t="s">
        <v>14</v>
      </c>
    </row>
    <row r="9011" spans="1:5" x14ac:dyDescent="0.25">
      <c r="A9011" s="93" t="s">
        <v>1859</v>
      </c>
      <c r="B9011" t="s">
        <v>21783</v>
      </c>
      <c r="C9011">
        <v>97738</v>
      </c>
      <c r="D9011" s="93" t="s">
        <v>21834</v>
      </c>
      <c r="E9011" s="93" t="s">
        <v>14</v>
      </c>
    </row>
    <row r="9012" spans="1:5" x14ac:dyDescent="0.25">
      <c r="A9012" s="93" t="s">
        <v>1859</v>
      </c>
      <c r="B9012" t="s">
        <v>21783</v>
      </c>
      <c r="C9012">
        <v>100475</v>
      </c>
      <c r="D9012" s="93" t="s">
        <v>24308</v>
      </c>
      <c r="E9012" s="93" t="s">
        <v>14</v>
      </c>
    </row>
    <row r="9013" spans="1:5" x14ac:dyDescent="0.25">
      <c r="A9013" s="93" t="s">
        <v>1859</v>
      </c>
      <c r="B9013" t="s">
        <v>21783</v>
      </c>
      <c r="C9013">
        <v>101623</v>
      </c>
      <c r="D9013" s="93" t="s">
        <v>24309</v>
      </c>
      <c r="E9013" s="93" t="s">
        <v>14</v>
      </c>
    </row>
    <row r="9014" spans="1:5" x14ac:dyDescent="0.25">
      <c r="A9014" s="93" t="s">
        <v>1860</v>
      </c>
      <c r="D9014" s="93" t="s">
        <v>14</v>
      </c>
      <c r="E9014" s="93" t="s">
        <v>31705</v>
      </c>
    </row>
    <row r="9015" spans="1:5" x14ac:dyDescent="0.25">
      <c r="A9015" s="93" t="s">
        <v>1860</v>
      </c>
      <c r="B9015" t="s">
        <v>21791</v>
      </c>
      <c r="C9015">
        <v>2692</v>
      </c>
      <c r="D9015" s="93" t="s">
        <v>22322</v>
      </c>
      <c r="E9015" s="93" t="s">
        <v>14</v>
      </c>
    </row>
    <row r="9016" spans="1:5" x14ac:dyDescent="0.25">
      <c r="A9016" s="93" t="s">
        <v>1860</v>
      </c>
      <c r="B9016" t="s">
        <v>21791</v>
      </c>
      <c r="C9016">
        <v>4491</v>
      </c>
      <c r="D9016" s="93" t="s">
        <v>24298</v>
      </c>
      <c r="E9016" s="93" t="s">
        <v>14</v>
      </c>
    </row>
    <row r="9017" spans="1:5" x14ac:dyDescent="0.25">
      <c r="A9017" s="93" t="s">
        <v>1860</v>
      </c>
      <c r="B9017" t="s">
        <v>21791</v>
      </c>
      <c r="C9017">
        <v>4517</v>
      </c>
      <c r="D9017" s="93" t="s">
        <v>24299</v>
      </c>
      <c r="E9017" s="93" t="s">
        <v>14</v>
      </c>
    </row>
    <row r="9018" spans="1:5" x14ac:dyDescent="0.25">
      <c r="A9018" s="93" t="s">
        <v>1860</v>
      </c>
      <c r="B9018" t="s">
        <v>21791</v>
      </c>
      <c r="C9018">
        <v>5069</v>
      </c>
      <c r="D9018" s="93" t="s">
        <v>24300</v>
      </c>
      <c r="E9018" s="93" t="s">
        <v>14</v>
      </c>
    </row>
    <row r="9019" spans="1:5" x14ac:dyDescent="0.25">
      <c r="A9019" s="93" t="s">
        <v>1860</v>
      </c>
      <c r="B9019" t="s">
        <v>21783</v>
      </c>
      <c r="C9019">
        <v>5678</v>
      </c>
      <c r="D9019" s="93" t="s">
        <v>23328</v>
      </c>
      <c r="E9019" s="93" t="s">
        <v>14</v>
      </c>
    </row>
    <row r="9020" spans="1:5" x14ac:dyDescent="0.25">
      <c r="A9020" s="93" t="s">
        <v>1860</v>
      </c>
      <c r="B9020" t="s">
        <v>21783</v>
      </c>
      <c r="C9020">
        <v>5679</v>
      </c>
      <c r="D9020" s="93" t="s">
        <v>23878</v>
      </c>
      <c r="E9020" s="93" t="s">
        <v>14</v>
      </c>
    </row>
    <row r="9021" spans="1:5" x14ac:dyDescent="0.25">
      <c r="A9021" s="93" t="s">
        <v>1860</v>
      </c>
      <c r="B9021" t="s">
        <v>21791</v>
      </c>
      <c r="C9021">
        <v>6193</v>
      </c>
      <c r="D9021" s="93" t="s">
        <v>24301</v>
      </c>
      <c r="E9021" s="93" t="s">
        <v>14</v>
      </c>
    </row>
    <row r="9022" spans="1:5" x14ac:dyDescent="0.25">
      <c r="A9022" s="93" t="s">
        <v>1860</v>
      </c>
      <c r="B9022" t="s">
        <v>21791</v>
      </c>
      <c r="C9022">
        <v>7258</v>
      </c>
      <c r="D9022" s="93" t="s">
        <v>24310</v>
      </c>
      <c r="E9022" s="93" t="s">
        <v>14</v>
      </c>
    </row>
    <row r="9023" spans="1:5" x14ac:dyDescent="0.25">
      <c r="A9023" s="93" t="s">
        <v>1860</v>
      </c>
      <c r="B9023" t="s">
        <v>21783</v>
      </c>
      <c r="C9023">
        <v>87316</v>
      </c>
      <c r="D9023" s="93" t="s">
        <v>22330</v>
      </c>
      <c r="E9023" s="93" t="s">
        <v>14</v>
      </c>
    </row>
    <row r="9024" spans="1:5" x14ac:dyDescent="0.25">
      <c r="A9024" s="93" t="s">
        <v>1860</v>
      </c>
      <c r="B9024" t="s">
        <v>21783</v>
      </c>
      <c r="C9024">
        <v>88309</v>
      </c>
      <c r="D9024" s="93" t="s">
        <v>24311</v>
      </c>
      <c r="E9024" s="93" t="s">
        <v>14</v>
      </c>
    </row>
    <row r="9025" spans="1:5" x14ac:dyDescent="0.25">
      <c r="A9025" s="93" t="s">
        <v>1860</v>
      </c>
      <c r="B9025" t="s">
        <v>21783</v>
      </c>
      <c r="C9025">
        <v>88316</v>
      </c>
      <c r="D9025" s="93" t="s">
        <v>24312</v>
      </c>
      <c r="E9025" s="93" t="s">
        <v>14</v>
      </c>
    </row>
    <row r="9026" spans="1:5" x14ac:dyDescent="0.25">
      <c r="A9026" s="93" t="s">
        <v>1860</v>
      </c>
      <c r="B9026" t="s">
        <v>21783</v>
      </c>
      <c r="C9026">
        <v>89995</v>
      </c>
      <c r="D9026" s="93" t="s">
        <v>24039</v>
      </c>
      <c r="E9026" s="93" t="s">
        <v>14</v>
      </c>
    </row>
    <row r="9027" spans="1:5" x14ac:dyDescent="0.25">
      <c r="A9027" s="93" t="s">
        <v>1860</v>
      </c>
      <c r="B9027" t="s">
        <v>21783</v>
      </c>
      <c r="C9027">
        <v>89998</v>
      </c>
      <c r="D9027" s="93" t="s">
        <v>24305</v>
      </c>
      <c r="E9027" s="93" t="s">
        <v>14</v>
      </c>
    </row>
    <row r="9028" spans="1:5" x14ac:dyDescent="0.25">
      <c r="A9028" s="93" t="s">
        <v>1860</v>
      </c>
      <c r="B9028" t="s">
        <v>21783</v>
      </c>
      <c r="C9028">
        <v>92767</v>
      </c>
      <c r="D9028" s="93" t="s">
        <v>24306</v>
      </c>
      <c r="E9028" s="93" t="s">
        <v>14</v>
      </c>
    </row>
    <row r="9029" spans="1:5" x14ac:dyDescent="0.25">
      <c r="A9029" s="93" t="s">
        <v>1860</v>
      </c>
      <c r="B9029" t="s">
        <v>21783</v>
      </c>
      <c r="C9029">
        <v>94970</v>
      </c>
      <c r="D9029" s="93" t="s">
        <v>23422</v>
      </c>
      <c r="E9029" s="93" t="s">
        <v>14</v>
      </c>
    </row>
    <row r="9030" spans="1:5" x14ac:dyDescent="0.25">
      <c r="A9030" s="93" t="s">
        <v>1860</v>
      </c>
      <c r="B9030" t="s">
        <v>21783</v>
      </c>
      <c r="C9030">
        <v>96536</v>
      </c>
      <c r="D9030" s="93" t="s">
        <v>24307</v>
      </c>
      <c r="E9030" s="93" t="s">
        <v>14</v>
      </c>
    </row>
    <row r="9031" spans="1:5" x14ac:dyDescent="0.25">
      <c r="A9031" s="93" t="s">
        <v>1860</v>
      </c>
      <c r="B9031" t="s">
        <v>21783</v>
      </c>
      <c r="C9031">
        <v>97738</v>
      </c>
      <c r="D9031" s="93" t="s">
        <v>21834</v>
      </c>
      <c r="E9031" s="93" t="s">
        <v>14</v>
      </c>
    </row>
    <row r="9032" spans="1:5" x14ac:dyDescent="0.25">
      <c r="A9032" s="93" t="s">
        <v>1860</v>
      </c>
      <c r="B9032" t="s">
        <v>21783</v>
      </c>
      <c r="C9032">
        <v>100475</v>
      </c>
      <c r="D9032" s="93" t="s">
        <v>22442</v>
      </c>
      <c r="E9032" s="93" t="s">
        <v>14</v>
      </c>
    </row>
    <row r="9033" spans="1:5" x14ac:dyDescent="0.25">
      <c r="A9033" s="93" t="s">
        <v>1860</v>
      </c>
      <c r="B9033" t="s">
        <v>21783</v>
      </c>
      <c r="C9033">
        <v>101623</v>
      </c>
      <c r="D9033" s="93" t="s">
        <v>24309</v>
      </c>
      <c r="E9033" s="93" t="s">
        <v>14</v>
      </c>
    </row>
    <row r="9034" spans="1:5" x14ac:dyDescent="0.25">
      <c r="A9034" s="93" t="s">
        <v>1861</v>
      </c>
      <c r="D9034" s="93" t="s">
        <v>14</v>
      </c>
      <c r="E9034" s="93" t="s">
        <v>31706</v>
      </c>
    </row>
    <row r="9035" spans="1:5" x14ac:dyDescent="0.25">
      <c r="A9035" s="93" t="s">
        <v>1861</v>
      </c>
      <c r="B9035" t="s">
        <v>21783</v>
      </c>
      <c r="C9035">
        <v>5678</v>
      </c>
      <c r="D9035" s="93" t="s">
        <v>24313</v>
      </c>
      <c r="E9035" s="93" t="s">
        <v>14</v>
      </c>
    </row>
    <row r="9036" spans="1:5" x14ac:dyDescent="0.25">
      <c r="A9036" s="93" t="s">
        <v>1861</v>
      </c>
      <c r="B9036" t="s">
        <v>21783</v>
      </c>
      <c r="C9036">
        <v>5679</v>
      </c>
      <c r="D9036" s="93" t="s">
        <v>24314</v>
      </c>
      <c r="E9036" s="93" t="s">
        <v>14</v>
      </c>
    </row>
    <row r="9037" spans="1:5" x14ac:dyDescent="0.25">
      <c r="A9037" s="93" t="s">
        <v>1861</v>
      </c>
      <c r="B9037" t="s">
        <v>21791</v>
      </c>
      <c r="C9037">
        <v>7258</v>
      </c>
      <c r="D9037" s="93" t="s">
        <v>24315</v>
      </c>
      <c r="E9037" s="93" t="s">
        <v>14</v>
      </c>
    </row>
    <row r="9038" spans="1:5" x14ac:dyDescent="0.25">
      <c r="A9038" s="93" t="s">
        <v>1861</v>
      </c>
      <c r="B9038" t="s">
        <v>21791</v>
      </c>
      <c r="C9038">
        <v>12544</v>
      </c>
      <c r="D9038" s="93" t="s">
        <v>22196</v>
      </c>
      <c r="E9038" s="93" t="s">
        <v>14</v>
      </c>
    </row>
    <row r="9039" spans="1:5" x14ac:dyDescent="0.25">
      <c r="A9039" s="93" t="s">
        <v>1861</v>
      </c>
      <c r="B9039" t="s">
        <v>21791</v>
      </c>
      <c r="C9039">
        <v>43442</v>
      </c>
      <c r="D9039" s="93" t="s">
        <v>22196</v>
      </c>
      <c r="E9039" s="93" t="s">
        <v>14</v>
      </c>
    </row>
    <row r="9040" spans="1:5" x14ac:dyDescent="0.25">
      <c r="A9040" s="93" t="s">
        <v>1861</v>
      </c>
      <c r="B9040" t="s">
        <v>21783</v>
      </c>
      <c r="C9040">
        <v>88309</v>
      </c>
      <c r="D9040" s="93" t="s">
        <v>22698</v>
      </c>
      <c r="E9040" s="93" t="s">
        <v>14</v>
      </c>
    </row>
    <row r="9041" spans="1:5" x14ac:dyDescent="0.25">
      <c r="A9041" s="93" t="s">
        <v>1861</v>
      </c>
      <c r="B9041" t="s">
        <v>21783</v>
      </c>
      <c r="C9041">
        <v>88316</v>
      </c>
      <c r="D9041" s="93" t="s">
        <v>24316</v>
      </c>
      <c r="E9041" s="93" t="s">
        <v>14</v>
      </c>
    </row>
    <row r="9042" spans="1:5" x14ac:dyDescent="0.25">
      <c r="A9042" s="93" t="s">
        <v>1861</v>
      </c>
      <c r="B9042" t="s">
        <v>21783</v>
      </c>
      <c r="C9042">
        <v>97738</v>
      </c>
      <c r="D9042" s="93" t="s">
        <v>21834</v>
      </c>
      <c r="E9042" s="93" t="s">
        <v>14</v>
      </c>
    </row>
    <row r="9043" spans="1:5" x14ac:dyDescent="0.25">
      <c r="A9043" s="93" t="s">
        <v>1861</v>
      </c>
      <c r="B9043" t="s">
        <v>21783</v>
      </c>
      <c r="C9043">
        <v>97739</v>
      </c>
      <c r="D9043" s="93" t="s">
        <v>24317</v>
      </c>
      <c r="E9043" s="93" t="s">
        <v>14</v>
      </c>
    </row>
    <row r="9044" spans="1:5" x14ac:dyDescent="0.25">
      <c r="A9044" s="93" t="s">
        <v>1861</v>
      </c>
      <c r="B9044" t="s">
        <v>21783</v>
      </c>
      <c r="C9044">
        <v>100475</v>
      </c>
      <c r="D9044" s="93" t="s">
        <v>24318</v>
      </c>
      <c r="E9044" s="93" t="s">
        <v>14</v>
      </c>
    </row>
    <row r="9045" spans="1:5" x14ac:dyDescent="0.25">
      <c r="A9045" s="93" t="s">
        <v>1861</v>
      </c>
      <c r="B9045" t="s">
        <v>21783</v>
      </c>
      <c r="C9045">
        <v>101623</v>
      </c>
      <c r="D9045" s="93" t="s">
        <v>22585</v>
      </c>
      <c r="E9045" s="93" t="s">
        <v>14</v>
      </c>
    </row>
    <row r="9046" spans="1:5" x14ac:dyDescent="0.25">
      <c r="A9046" s="93" t="s">
        <v>1862</v>
      </c>
      <c r="D9046" s="93" t="s">
        <v>14</v>
      </c>
      <c r="E9046" s="93" t="s">
        <v>31707</v>
      </c>
    </row>
    <row r="9047" spans="1:5" x14ac:dyDescent="0.25">
      <c r="A9047" s="93" t="s">
        <v>1862</v>
      </c>
      <c r="B9047" t="s">
        <v>21791</v>
      </c>
      <c r="C9047">
        <v>2692</v>
      </c>
      <c r="D9047" s="93" t="s">
        <v>24319</v>
      </c>
      <c r="E9047" s="93" t="s">
        <v>14</v>
      </c>
    </row>
    <row r="9048" spans="1:5" x14ac:dyDescent="0.25">
      <c r="A9048" s="93" t="s">
        <v>1862</v>
      </c>
      <c r="B9048" t="s">
        <v>21791</v>
      </c>
      <c r="C9048">
        <v>4491</v>
      </c>
      <c r="D9048" s="93" t="s">
        <v>24320</v>
      </c>
      <c r="E9048" s="93" t="s">
        <v>14</v>
      </c>
    </row>
    <row r="9049" spans="1:5" x14ac:dyDescent="0.25">
      <c r="A9049" s="93" t="s">
        <v>1862</v>
      </c>
      <c r="B9049" t="s">
        <v>21791</v>
      </c>
      <c r="C9049">
        <v>4517</v>
      </c>
      <c r="D9049" s="93" t="s">
        <v>24321</v>
      </c>
      <c r="E9049" s="93" t="s">
        <v>14</v>
      </c>
    </row>
    <row r="9050" spans="1:5" x14ac:dyDescent="0.25">
      <c r="A9050" s="93" t="s">
        <v>1862</v>
      </c>
      <c r="B9050" t="s">
        <v>21791</v>
      </c>
      <c r="C9050">
        <v>5069</v>
      </c>
      <c r="D9050" s="93" t="s">
        <v>24322</v>
      </c>
      <c r="E9050" s="93" t="s">
        <v>14</v>
      </c>
    </row>
    <row r="9051" spans="1:5" x14ac:dyDescent="0.25">
      <c r="A9051" s="93" t="s">
        <v>1862</v>
      </c>
      <c r="B9051" t="s">
        <v>21783</v>
      </c>
      <c r="C9051">
        <v>5678</v>
      </c>
      <c r="D9051" s="93" t="s">
        <v>24323</v>
      </c>
      <c r="E9051" s="93" t="s">
        <v>14</v>
      </c>
    </row>
    <row r="9052" spans="1:5" x14ac:dyDescent="0.25">
      <c r="A9052" s="93" t="s">
        <v>1862</v>
      </c>
      <c r="B9052" t="s">
        <v>21783</v>
      </c>
      <c r="C9052">
        <v>5679</v>
      </c>
      <c r="D9052" s="93" t="s">
        <v>24324</v>
      </c>
      <c r="E9052" s="93" t="s">
        <v>14</v>
      </c>
    </row>
    <row r="9053" spans="1:5" x14ac:dyDescent="0.25">
      <c r="A9053" s="93" t="s">
        <v>1862</v>
      </c>
      <c r="B9053" t="s">
        <v>21791</v>
      </c>
      <c r="C9053">
        <v>6193</v>
      </c>
      <c r="D9053" s="93" t="s">
        <v>24325</v>
      </c>
      <c r="E9053" s="93" t="s">
        <v>14</v>
      </c>
    </row>
    <row r="9054" spans="1:5" x14ac:dyDescent="0.25">
      <c r="A9054" s="93" t="s">
        <v>1862</v>
      </c>
      <c r="B9054" t="s">
        <v>21791</v>
      </c>
      <c r="C9054">
        <v>7258</v>
      </c>
      <c r="D9054" s="93" t="s">
        <v>24326</v>
      </c>
      <c r="E9054" s="93" t="s">
        <v>14</v>
      </c>
    </row>
    <row r="9055" spans="1:5" x14ac:dyDescent="0.25">
      <c r="A9055" s="93" t="s">
        <v>1862</v>
      </c>
      <c r="B9055" t="s">
        <v>21783</v>
      </c>
      <c r="C9055">
        <v>87316</v>
      </c>
      <c r="D9055" s="93" t="s">
        <v>24327</v>
      </c>
      <c r="E9055" s="93" t="s">
        <v>14</v>
      </c>
    </row>
    <row r="9056" spans="1:5" x14ac:dyDescent="0.25">
      <c r="A9056" s="93" t="s">
        <v>1862</v>
      </c>
      <c r="B9056" t="s">
        <v>21783</v>
      </c>
      <c r="C9056">
        <v>88309</v>
      </c>
      <c r="D9056" s="93" t="s">
        <v>24328</v>
      </c>
      <c r="E9056" s="93" t="s">
        <v>14</v>
      </c>
    </row>
    <row r="9057" spans="1:5" x14ac:dyDescent="0.25">
      <c r="A9057" s="93" t="s">
        <v>1862</v>
      </c>
      <c r="B9057" t="s">
        <v>21783</v>
      </c>
      <c r="C9057">
        <v>88316</v>
      </c>
      <c r="D9057" s="93" t="s">
        <v>24329</v>
      </c>
      <c r="E9057" s="93" t="s">
        <v>14</v>
      </c>
    </row>
    <row r="9058" spans="1:5" x14ac:dyDescent="0.25">
      <c r="A9058" s="93" t="s">
        <v>1862</v>
      </c>
      <c r="B9058" t="s">
        <v>21783</v>
      </c>
      <c r="C9058">
        <v>89995</v>
      </c>
      <c r="D9058" s="93" t="s">
        <v>24330</v>
      </c>
      <c r="E9058" s="93" t="s">
        <v>14</v>
      </c>
    </row>
    <row r="9059" spans="1:5" x14ac:dyDescent="0.25">
      <c r="A9059" s="93" t="s">
        <v>1862</v>
      </c>
      <c r="B9059" t="s">
        <v>21783</v>
      </c>
      <c r="C9059">
        <v>89998</v>
      </c>
      <c r="D9059" s="93" t="s">
        <v>24331</v>
      </c>
      <c r="E9059" s="93" t="s">
        <v>14</v>
      </c>
    </row>
    <row r="9060" spans="1:5" x14ac:dyDescent="0.25">
      <c r="A9060" s="93" t="s">
        <v>1862</v>
      </c>
      <c r="B9060" t="s">
        <v>21783</v>
      </c>
      <c r="C9060">
        <v>92767</v>
      </c>
      <c r="D9060" s="93" t="s">
        <v>24332</v>
      </c>
      <c r="E9060" s="93" t="s">
        <v>14</v>
      </c>
    </row>
    <row r="9061" spans="1:5" x14ac:dyDescent="0.25">
      <c r="A9061" s="93" t="s">
        <v>1862</v>
      </c>
      <c r="B9061" t="s">
        <v>21783</v>
      </c>
      <c r="C9061">
        <v>94970</v>
      </c>
      <c r="D9061" s="93" t="s">
        <v>24333</v>
      </c>
      <c r="E9061" s="93" t="s">
        <v>14</v>
      </c>
    </row>
    <row r="9062" spans="1:5" x14ac:dyDescent="0.25">
      <c r="A9062" s="93" t="s">
        <v>1862</v>
      </c>
      <c r="B9062" t="s">
        <v>21783</v>
      </c>
      <c r="C9062">
        <v>96536</v>
      </c>
      <c r="D9062" s="93" t="s">
        <v>24334</v>
      </c>
      <c r="E9062" s="93" t="s">
        <v>14</v>
      </c>
    </row>
    <row r="9063" spans="1:5" x14ac:dyDescent="0.25">
      <c r="A9063" s="93" t="s">
        <v>1862</v>
      </c>
      <c r="B9063" t="s">
        <v>21783</v>
      </c>
      <c r="C9063">
        <v>97738</v>
      </c>
      <c r="D9063" s="93" t="s">
        <v>21834</v>
      </c>
      <c r="E9063" s="93" t="s">
        <v>14</v>
      </c>
    </row>
    <row r="9064" spans="1:5" x14ac:dyDescent="0.25">
      <c r="A9064" s="93" t="s">
        <v>1862</v>
      </c>
      <c r="B9064" t="s">
        <v>21783</v>
      </c>
      <c r="C9064">
        <v>97740</v>
      </c>
      <c r="D9064" s="93" t="s">
        <v>24335</v>
      </c>
      <c r="E9064" s="93" t="s">
        <v>14</v>
      </c>
    </row>
    <row r="9065" spans="1:5" x14ac:dyDescent="0.25">
      <c r="A9065" s="93" t="s">
        <v>1862</v>
      </c>
      <c r="B9065" t="s">
        <v>21783</v>
      </c>
      <c r="C9065">
        <v>100475</v>
      </c>
      <c r="D9065" s="93" t="s">
        <v>24130</v>
      </c>
      <c r="E9065" s="93" t="s">
        <v>14</v>
      </c>
    </row>
    <row r="9066" spans="1:5" x14ac:dyDescent="0.25">
      <c r="A9066" s="93" t="s">
        <v>1862</v>
      </c>
      <c r="B9066" t="s">
        <v>21783</v>
      </c>
      <c r="C9066">
        <v>101623</v>
      </c>
      <c r="D9066" s="93" t="s">
        <v>24336</v>
      </c>
      <c r="E9066" s="93" t="s">
        <v>14</v>
      </c>
    </row>
    <row r="9067" spans="1:5" x14ac:dyDescent="0.25">
      <c r="A9067" s="93" t="s">
        <v>1863</v>
      </c>
      <c r="D9067" s="93" t="s">
        <v>14</v>
      </c>
      <c r="E9067" s="93" t="s">
        <v>31708</v>
      </c>
    </row>
    <row r="9068" spans="1:5" x14ac:dyDescent="0.25">
      <c r="A9068" s="93" t="s">
        <v>1863</v>
      </c>
      <c r="B9068" t="s">
        <v>21791</v>
      </c>
      <c r="C9068">
        <v>7258</v>
      </c>
      <c r="D9068" s="93" t="s">
        <v>24337</v>
      </c>
      <c r="E9068" s="93" t="s">
        <v>14</v>
      </c>
    </row>
    <row r="9069" spans="1:5" x14ac:dyDescent="0.25">
      <c r="A9069" s="93" t="s">
        <v>1863</v>
      </c>
      <c r="B9069" t="s">
        <v>21783</v>
      </c>
      <c r="C9069">
        <v>87316</v>
      </c>
      <c r="D9069" s="93" t="s">
        <v>22964</v>
      </c>
      <c r="E9069" s="93" t="s">
        <v>14</v>
      </c>
    </row>
    <row r="9070" spans="1:5" x14ac:dyDescent="0.25">
      <c r="A9070" s="93" t="s">
        <v>1863</v>
      </c>
      <c r="B9070" t="s">
        <v>21783</v>
      </c>
      <c r="C9070">
        <v>88309</v>
      </c>
      <c r="D9070" s="93" t="s">
        <v>24338</v>
      </c>
      <c r="E9070" s="93" t="s">
        <v>14</v>
      </c>
    </row>
    <row r="9071" spans="1:5" x14ac:dyDescent="0.25">
      <c r="A9071" s="93" t="s">
        <v>1863</v>
      </c>
      <c r="B9071" t="s">
        <v>21783</v>
      </c>
      <c r="C9071">
        <v>88316</v>
      </c>
      <c r="D9071" s="93" t="s">
        <v>24339</v>
      </c>
      <c r="E9071" s="93" t="s">
        <v>14</v>
      </c>
    </row>
    <row r="9072" spans="1:5" x14ac:dyDescent="0.25">
      <c r="A9072" s="93" t="s">
        <v>1863</v>
      </c>
      <c r="B9072" t="s">
        <v>21783</v>
      </c>
      <c r="C9072">
        <v>89995</v>
      </c>
      <c r="D9072" s="93" t="s">
        <v>21852</v>
      </c>
      <c r="E9072" s="93" t="s">
        <v>14</v>
      </c>
    </row>
    <row r="9073" spans="1:5" x14ac:dyDescent="0.25">
      <c r="A9073" s="93" t="s">
        <v>1863</v>
      </c>
      <c r="B9073" t="s">
        <v>21783</v>
      </c>
      <c r="C9073">
        <v>89998</v>
      </c>
      <c r="D9073" s="93" t="s">
        <v>24340</v>
      </c>
      <c r="E9073" s="93" t="s">
        <v>14</v>
      </c>
    </row>
    <row r="9074" spans="1:5" x14ac:dyDescent="0.25">
      <c r="A9074" s="93" t="s">
        <v>1863</v>
      </c>
      <c r="B9074" t="s">
        <v>21783</v>
      </c>
      <c r="C9074">
        <v>96536</v>
      </c>
      <c r="D9074" s="93" t="s">
        <v>24341</v>
      </c>
      <c r="E9074" s="93" t="s">
        <v>14</v>
      </c>
    </row>
    <row r="9075" spans="1:5" x14ac:dyDescent="0.25">
      <c r="A9075" s="93" t="s">
        <v>1863</v>
      </c>
      <c r="B9075" t="s">
        <v>21783</v>
      </c>
      <c r="C9075">
        <v>100475</v>
      </c>
      <c r="D9075" s="93" t="s">
        <v>24342</v>
      </c>
      <c r="E9075" s="93" t="s">
        <v>14</v>
      </c>
    </row>
    <row r="9076" spans="1:5" x14ac:dyDescent="0.25">
      <c r="A9076" s="93" t="s">
        <v>1864</v>
      </c>
      <c r="D9076" s="93" t="s">
        <v>14</v>
      </c>
      <c r="E9076" s="93" t="s">
        <v>31709</v>
      </c>
    </row>
    <row r="9077" spans="1:5" x14ac:dyDescent="0.25">
      <c r="A9077" s="93" t="s">
        <v>1864</v>
      </c>
      <c r="B9077" t="s">
        <v>21783</v>
      </c>
      <c r="C9077">
        <v>5678</v>
      </c>
      <c r="D9077" s="93" t="s">
        <v>24343</v>
      </c>
      <c r="E9077" s="93" t="s">
        <v>14</v>
      </c>
    </row>
    <row r="9078" spans="1:5" x14ac:dyDescent="0.25">
      <c r="A9078" s="93" t="s">
        <v>1864</v>
      </c>
      <c r="B9078" t="s">
        <v>21783</v>
      </c>
      <c r="C9078">
        <v>5679</v>
      </c>
      <c r="D9078" s="93" t="s">
        <v>24344</v>
      </c>
      <c r="E9078" s="93" t="s">
        <v>14</v>
      </c>
    </row>
    <row r="9079" spans="1:5" x14ac:dyDescent="0.25">
      <c r="A9079" s="93" t="s">
        <v>1864</v>
      </c>
      <c r="B9079" t="s">
        <v>21791</v>
      </c>
      <c r="C9079">
        <v>12547</v>
      </c>
      <c r="D9079" s="93" t="s">
        <v>22961</v>
      </c>
      <c r="E9079" s="93" t="s">
        <v>14</v>
      </c>
    </row>
    <row r="9080" spans="1:5" x14ac:dyDescent="0.25">
      <c r="A9080" s="93" t="s">
        <v>1864</v>
      </c>
      <c r="B9080" t="s">
        <v>21783</v>
      </c>
      <c r="C9080">
        <v>88309</v>
      </c>
      <c r="D9080" s="93" t="s">
        <v>24345</v>
      </c>
      <c r="E9080" s="93" t="s">
        <v>14</v>
      </c>
    </row>
    <row r="9081" spans="1:5" x14ac:dyDescent="0.25">
      <c r="A9081" s="93" t="s">
        <v>1864</v>
      </c>
      <c r="B9081" t="s">
        <v>21783</v>
      </c>
      <c r="C9081">
        <v>88316</v>
      </c>
      <c r="D9081" s="93" t="s">
        <v>24346</v>
      </c>
      <c r="E9081" s="93" t="s">
        <v>14</v>
      </c>
    </row>
    <row r="9082" spans="1:5" x14ac:dyDescent="0.25">
      <c r="A9082" s="93" t="s">
        <v>1864</v>
      </c>
      <c r="B9082" t="s">
        <v>21783</v>
      </c>
      <c r="C9082">
        <v>100475</v>
      </c>
      <c r="D9082" s="93" t="s">
        <v>24347</v>
      </c>
      <c r="E9082" s="93" t="s">
        <v>14</v>
      </c>
    </row>
    <row r="9083" spans="1:5" x14ac:dyDescent="0.25">
      <c r="A9083" s="93" t="s">
        <v>1865</v>
      </c>
      <c r="D9083" s="93" t="s">
        <v>14</v>
      </c>
      <c r="E9083" s="93" t="s">
        <v>31710</v>
      </c>
    </row>
    <row r="9084" spans="1:5" x14ac:dyDescent="0.25">
      <c r="A9084" s="93" t="s">
        <v>1865</v>
      </c>
      <c r="B9084" t="s">
        <v>21791</v>
      </c>
      <c r="C9084">
        <v>7258</v>
      </c>
      <c r="D9084" s="93" t="s">
        <v>24348</v>
      </c>
      <c r="E9084" s="93" t="s">
        <v>14</v>
      </c>
    </row>
    <row r="9085" spans="1:5" x14ac:dyDescent="0.25">
      <c r="A9085" s="93" t="s">
        <v>1865</v>
      </c>
      <c r="B9085" t="s">
        <v>21783</v>
      </c>
      <c r="C9085">
        <v>87316</v>
      </c>
      <c r="D9085" s="93" t="s">
        <v>24349</v>
      </c>
      <c r="E9085" s="93" t="s">
        <v>14</v>
      </c>
    </row>
    <row r="9086" spans="1:5" x14ac:dyDescent="0.25">
      <c r="A9086" s="93" t="s">
        <v>1865</v>
      </c>
      <c r="B9086" t="s">
        <v>21783</v>
      </c>
      <c r="C9086">
        <v>88309</v>
      </c>
      <c r="D9086" s="93" t="s">
        <v>24350</v>
      </c>
      <c r="E9086" s="93" t="s">
        <v>14</v>
      </c>
    </row>
    <row r="9087" spans="1:5" x14ac:dyDescent="0.25">
      <c r="A9087" s="93" t="s">
        <v>1865</v>
      </c>
      <c r="B9087" t="s">
        <v>21783</v>
      </c>
      <c r="C9087">
        <v>88316</v>
      </c>
      <c r="D9087" s="93" t="s">
        <v>24351</v>
      </c>
      <c r="E9087" s="93" t="s">
        <v>14</v>
      </c>
    </row>
    <row r="9088" spans="1:5" x14ac:dyDescent="0.25">
      <c r="A9088" s="93" t="s">
        <v>1865</v>
      </c>
      <c r="B9088" t="s">
        <v>21783</v>
      </c>
      <c r="C9088">
        <v>89995</v>
      </c>
      <c r="D9088" s="93" t="s">
        <v>21854</v>
      </c>
      <c r="E9088" s="93" t="s">
        <v>14</v>
      </c>
    </row>
    <row r="9089" spans="1:5" x14ac:dyDescent="0.25">
      <c r="A9089" s="93" t="s">
        <v>1865</v>
      </c>
      <c r="B9089" t="s">
        <v>21783</v>
      </c>
      <c r="C9089">
        <v>89998</v>
      </c>
      <c r="D9089" s="93" t="s">
        <v>24352</v>
      </c>
      <c r="E9089" s="93" t="s">
        <v>14</v>
      </c>
    </row>
    <row r="9090" spans="1:5" x14ac:dyDescent="0.25">
      <c r="A9090" s="93" t="s">
        <v>1865</v>
      </c>
      <c r="B9090" t="s">
        <v>21783</v>
      </c>
      <c r="C9090">
        <v>96536</v>
      </c>
      <c r="D9090" s="93" t="s">
        <v>22170</v>
      </c>
      <c r="E9090" s="93" t="s">
        <v>14</v>
      </c>
    </row>
    <row r="9091" spans="1:5" x14ac:dyDescent="0.25">
      <c r="A9091" s="93" t="s">
        <v>1865</v>
      </c>
      <c r="B9091" t="s">
        <v>21783</v>
      </c>
      <c r="C9091">
        <v>100475</v>
      </c>
      <c r="D9091" s="93" t="s">
        <v>24353</v>
      </c>
      <c r="E9091" s="93" t="s">
        <v>14</v>
      </c>
    </row>
    <row r="9092" spans="1:5" x14ac:dyDescent="0.25">
      <c r="A9092" s="93" t="s">
        <v>1866</v>
      </c>
      <c r="D9092" s="93" t="s">
        <v>14</v>
      </c>
      <c r="E9092" s="93" t="s">
        <v>31711</v>
      </c>
    </row>
    <row r="9093" spans="1:5" x14ac:dyDescent="0.25">
      <c r="A9093" s="93" t="s">
        <v>1866</v>
      </c>
      <c r="B9093" t="s">
        <v>21783</v>
      </c>
      <c r="C9093">
        <v>5678</v>
      </c>
      <c r="D9093" s="93" t="s">
        <v>22651</v>
      </c>
      <c r="E9093" s="93" t="s">
        <v>14</v>
      </c>
    </row>
    <row r="9094" spans="1:5" x14ac:dyDescent="0.25">
      <c r="A9094" s="93" t="s">
        <v>1866</v>
      </c>
      <c r="B9094" t="s">
        <v>21783</v>
      </c>
      <c r="C9094">
        <v>5679</v>
      </c>
      <c r="D9094" s="93" t="s">
        <v>23689</v>
      </c>
      <c r="E9094" s="93" t="s">
        <v>14</v>
      </c>
    </row>
    <row r="9095" spans="1:5" x14ac:dyDescent="0.25">
      <c r="A9095" s="93" t="s">
        <v>1866</v>
      </c>
      <c r="B9095" t="s">
        <v>21791</v>
      </c>
      <c r="C9095">
        <v>12551</v>
      </c>
      <c r="D9095" s="93" t="s">
        <v>22961</v>
      </c>
      <c r="E9095" s="93" t="s">
        <v>14</v>
      </c>
    </row>
    <row r="9096" spans="1:5" x14ac:dyDescent="0.25">
      <c r="A9096" s="93" t="s">
        <v>1866</v>
      </c>
      <c r="B9096" t="s">
        <v>21783</v>
      </c>
      <c r="C9096">
        <v>88309</v>
      </c>
      <c r="D9096" s="93" t="s">
        <v>24354</v>
      </c>
      <c r="E9096" s="93" t="s">
        <v>14</v>
      </c>
    </row>
    <row r="9097" spans="1:5" x14ac:dyDescent="0.25">
      <c r="A9097" s="93" t="s">
        <v>1866</v>
      </c>
      <c r="B9097" t="s">
        <v>21783</v>
      </c>
      <c r="C9097">
        <v>88316</v>
      </c>
      <c r="D9097" s="93" t="s">
        <v>24355</v>
      </c>
      <c r="E9097" s="93" t="s">
        <v>14</v>
      </c>
    </row>
    <row r="9098" spans="1:5" x14ac:dyDescent="0.25">
      <c r="A9098" s="93" t="s">
        <v>1866</v>
      </c>
      <c r="B9098" t="s">
        <v>21783</v>
      </c>
      <c r="C9098">
        <v>100475</v>
      </c>
      <c r="D9098" s="93" t="s">
        <v>24356</v>
      </c>
      <c r="E9098" s="93" t="s">
        <v>14</v>
      </c>
    </row>
    <row r="9099" spans="1:5" x14ac:dyDescent="0.25">
      <c r="A9099" s="93" t="s">
        <v>1867</v>
      </c>
      <c r="D9099" s="93" t="s">
        <v>14</v>
      </c>
      <c r="E9099" s="93" t="s">
        <v>31712</v>
      </c>
    </row>
    <row r="9100" spans="1:5" x14ac:dyDescent="0.25">
      <c r="A9100" s="93" t="s">
        <v>1867</v>
      </c>
      <c r="B9100" t="s">
        <v>21791</v>
      </c>
      <c r="C9100">
        <v>2692</v>
      </c>
      <c r="D9100" s="93" t="s">
        <v>23969</v>
      </c>
      <c r="E9100" s="93" t="s">
        <v>14</v>
      </c>
    </row>
    <row r="9101" spans="1:5" x14ac:dyDescent="0.25">
      <c r="A9101" s="93" t="s">
        <v>1867</v>
      </c>
      <c r="B9101" t="s">
        <v>21791</v>
      </c>
      <c r="C9101">
        <v>4491</v>
      </c>
      <c r="D9101" s="93" t="s">
        <v>24357</v>
      </c>
      <c r="E9101" s="93" t="s">
        <v>14</v>
      </c>
    </row>
    <row r="9102" spans="1:5" x14ac:dyDescent="0.25">
      <c r="A9102" s="93" t="s">
        <v>1867</v>
      </c>
      <c r="B9102" t="s">
        <v>21791</v>
      </c>
      <c r="C9102">
        <v>4517</v>
      </c>
      <c r="D9102" s="93" t="s">
        <v>24358</v>
      </c>
      <c r="E9102" s="93" t="s">
        <v>14</v>
      </c>
    </row>
    <row r="9103" spans="1:5" x14ac:dyDescent="0.25">
      <c r="A9103" s="93" t="s">
        <v>1867</v>
      </c>
      <c r="B9103" t="s">
        <v>21791</v>
      </c>
      <c r="C9103">
        <v>5069</v>
      </c>
      <c r="D9103" s="93" t="s">
        <v>22369</v>
      </c>
      <c r="E9103" s="93" t="s">
        <v>14</v>
      </c>
    </row>
    <row r="9104" spans="1:5" x14ac:dyDescent="0.25">
      <c r="A9104" s="93" t="s">
        <v>1867</v>
      </c>
      <c r="B9104" t="s">
        <v>21783</v>
      </c>
      <c r="C9104">
        <v>5678</v>
      </c>
      <c r="D9104" s="93" t="s">
        <v>24359</v>
      </c>
      <c r="E9104" s="93" t="s">
        <v>14</v>
      </c>
    </row>
    <row r="9105" spans="1:5" x14ac:dyDescent="0.25">
      <c r="A9105" s="93" t="s">
        <v>1867</v>
      </c>
      <c r="B9105" t="s">
        <v>21783</v>
      </c>
      <c r="C9105">
        <v>5679</v>
      </c>
      <c r="D9105" s="93" t="s">
        <v>24360</v>
      </c>
      <c r="E9105" s="93" t="s">
        <v>14</v>
      </c>
    </row>
    <row r="9106" spans="1:5" x14ac:dyDescent="0.25">
      <c r="A9106" s="93" t="s">
        <v>1867</v>
      </c>
      <c r="B9106" t="s">
        <v>21791</v>
      </c>
      <c r="C9106">
        <v>6193</v>
      </c>
      <c r="D9106" s="93" t="s">
        <v>24361</v>
      </c>
      <c r="E9106" s="93" t="s">
        <v>14</v>
      </c>
    </row>
    <row r="9107" spans="1:5" x14ac:dyDescent="0.25">
      <c r="A9107" s="93" t="s">
        <v>1867</v>
      </c>
      <c r="B9107" t="s">
        <v>21791</v>
      </c>
      <c r="C9107">
        <v>7258</v>
      </c>
      <c r="D9107" s="93" t="s">
        <v>24362</v>
      </c>
      <c r="E9107" s="93" t="s">
        <v>14</v>
      </c>
    </row>
    <row r="9108" spans="1:5" x14ac:dyDescent="0.25">
      <c r="A9108" s="93" t="s">
        <v>1867</v>
      </c>
      <c r="B9108" t="s">
        <v>21783</v>
      </c>
      <c r="C9108">
        <v>87316</v>
      </c>
      <c r="D9108" s="93" t="s">
        <v>24094</v>
      </c>
      <c r="E9108" s="93" t="s">
        <v>14</v>
      </c>
    </row>
    <row r="9109" spans="1:5" x14ac:dyDescent="0.25">
      <c r="A9109" s="93" t="s">
        <v>1867</v>
      </c>
      <c r="B9109" t="s">
        <v>21783</v>
      </c>
      <c r="C9109">
        <v>88309</v>
      </c>
      <c r="D9109" s="93" t="s">
        <v>24363</v>
      </c>
      <c r="E9109" s="93" t="s">
        <v>14</v>
      </c>
    </row>
    <row r="9110" spans="1:5" x14ac:dyDescent="0.25">
      <c r="A9110" s="93" t="s">
        <v>1867</v>
      </c>
      <c r="B9110" t="s">
        <v>21783</v>
      </c>
      <c r="C9110">
        <v>88316</v>
      </c>
      <c r="D9110" s="93" t="s">
        <v>24364</v>
      </c>
      <c r="E9110" s="93" t="s">
        <v>14</v>
      </c>
    </row>
    <row r="9111" spans="1:5" x14ac:dyDescent="0.25">
      <c r="A9111" s="93" t="s">
        <v>1867</v>
      </c>
      <c r="B9111" t="s">
        <v>21783</v>
      </c>
      <c r="C9111">
        <v>89995</v>
      </c>
      <c r="D9111" s="93" t="s">
        <v>24365</v>
      </c>
      <c r="E9111" s="93" t="s">
        <v>14</v>
      </c>
    </row>
    <row r="9112" spans="1:5" x14ac:dyDescent="0.25">
      <c r="A9112" s="93" t="s">
        <v>1867</v>
      </c>
      <c r="B9112" t="s">
        <v>21783</v>
      </c>
      <c r="C9112">
        <v>89998</v>
      </c>
      <c r="D9112" s="93" t="s">
        <v>24366</v>
      </c>
      <c r="E9112" s="93" t="s">
        <v>14</v>
      </c>
    </row>
    <row r="9113" spans="1:5" x14ac:dyDescent="0.25">
      <c r="A9113" s="93" t="s">
        <v>1867</v>
      </c>
      <c r="B9113" t="s">
        <v>21783</v>
      </c>
      <c r="C9113">
        <v>92767</v>
      </c>
      <c r="D9113" s="93" t="s">
        <v>24367</v>
      </c>
      <c r="E9113" s="93" t="s">
        <v>14</v>
      </c>
    </row>
    <row r="9114" spans="1:5" x14ac:dyDescent="0.25">
      <c r="A9114" s="93" t="s">
        <v>1867</v>
      </c>
      <c r="B9114" t="s">
        <v>21783</v>
      </c>
      <c r="C9114">
        <v>94970</v>
      </c>
      <c r="D9114" s="93" t="s">
        <v>24368</v>
      </c>
      <c r="E9114" s="93" t="s">
        <v>14</v>
      </c>
    </row>
    <row r="9115" spans="1:5" x14ac:dyDescent="0.25">
      <c r="A9115" s="93" t="s">
        <v>1867</v>
      </c>
      <c r="B9115" t="s">
        <v>21783</v>
      </c>
      <c r="C9115">
        <v>96536</v>
      </c>
      <c r="D9115" s="93" t="s">
        <v>24369</v>
      </c>
      <c r="E9115" s="93" t="s">
        <v>14</v>
      </c>
    </row>
    <row r="9116" spans="1:5" x14ac:dyDescent="0.25">
      <c r="A9116" s="93" t="s">
        <v>1867</v>
      </c>
      <c r="B9116" t="s">
        <v>21783</v>
      </c>
      <c r="C9116">
        <v>97738</v>
      </c>
      <c r="D9116" s="93" t="s">
        <v>21834</v>
      </c>
      <c r="E9116" s="93" t="s">
        <v>14</v>
      </c>
    </row>
    <row r="9117" spans="1:5" x14ac:dyDescent="0.25">
      <c r="A9117" s="93" t="s">
        <v>1867</v>
      </c>
      <c r="B9117" t="s">
        <v>21783</v>
      </c>
      <c r="C9117">
        <v>97740</v>
      </c>
      <c r="D9117" s="93" t="s">
        <v>24370</v>
      </c>
      <c r="E9117" s="93" t="s">
        <v>14</v>
      </c>
    </row>
    <row r="9118" spans="1:5" x14ac:dyDescent="0.25">
      <c r="A9118" s="93" t="s">
        <v>1867</v>
      </c>
      <c r="B9118" t="s">
        <v>21783</v>
      </c>
      <c r="C9118">
        <v>100475</v>
      </c>
      <c r="D9118" s="93" t="s">
        <v>24371</v>
      </c>
      <c r="E9118" s="93" t="s">
        <v>14</v>
      </c>
    </row>
    <row r="9119" spans="1:5" x14ac:dyDescent="0.25">
      <c r="A9119" s="93" t="s">
        <v>1867</v>
      </c>
      <c r="B9119" t="s">
        <v>21783</v>
      </c>
      <c r="C9119">
        <v>101623</v>
      </c>
      <c r="D9119" s="93" t="s">
        <v>24372</v>
      </c>
      <c r="E9119" s="93" t="s">
        <v>14</v>
      </c>
    </row>
    <row r="9120" spans="1:5" x14ac:dyDescent="0.25">
      <c r="A9120" s="93" t="s">
        <v>1868</v>
      </c>
      <c r="D9120" s="93" t="s">
        <v>14</v>
      </c>
      <c r="E9120" s="93" t="s">
        <v>31713</v>
      </c>
    </row>
    <row r="9121" spans="1:5" x14ac:dyDescent="0.25">
      <c r="A9121" s="93" t="s">
        <v>1868</v>
      </c>
      <c r="B9121" t="s">
        <v>21791</v>
      </c>
      <c r="C9121">
        <v>7258</v>
      </c>
      <c r="D9121" s="93" t="s">
        <v>24373</v>
      </c>
      <c r="E9121" s="93" t="s">
        <v>14</v>
      </c>
    </row>
    <row r="9122" spans="1:5" x14ac:dyDescent="0.25">
      <c r="A9122" s="93" t="s">
        <v>1868</v>
      </c>
      <c r="B9122" t="s">
        <v>21783</v>
      </c>
      <c r="C9122">
        <v>87316</v>
      </c>
      <c r="D9122" s="93" t="s">
        <v>23967</v>
      </c>
      <c r="E9122" s="93" t="s">
        <v>14</v>
      </c>
    </row>
    <row r="9123" spans="1:5" x14ac:dyDescent="0.25">
      <c r="A9123" s="93" t="s">
        <v>1868</v>
      </c>
      <c r="B9123" t="s">
        <v>21783</v>
      </c>
      <c r="C9123">
        <v>88309</v>
      </c>
      <c r="D9123" s="93" t="s">
        <v>24374</v>
      </c>
      <c r="E9123" s="93" t="s">
        <v>14</v>
      </c>
    </row>
    <row r="9124" spans="1:5" x14ac:dyDescent="0.25">
      <c r="A9124" s="93" t="s">
        <v>1868</v>
      </c>
      <c r="B9124" t="s">
        <v>21783</v>
      </c>
      <c r="C9124">
        <v>88316</v>
      </c>
      <c r="D9124" s="93" t="s">
        <v>24375</v>
      </c>
      <c r="E9124" s="93" t="s">
        <v>14</v>
      </c>
    </row>
    <row r="9125" spans="1:5" x14ac:dyDescent="0.25">
      <c r="A9125" s="93" t="s">
        <v>1868</v>
      </c>
      <c r="B9125" t="s">
        <v>21783</v>
      </c>
      <c r="C9125">
        <v>89995</v>
      </c>
      <c r="D9125" s="93" t="s">
        <v>24039</v>
      </c>
      <c r="E9125" s="93" t="s">
        <v>14</v>
      </c>
    </row>
    <row r="9126" spans="1:5" x14ac:dyDescent="0.25">
      <c r="A9126" s="93" t="s">
        <v>1868</v>
      </c>
      <c r="B9126" t="s">
        <v>21783</v>
      </c>
      <c r="C9126">
        <v>89998</v>
      </c>
      <c r="D9126" s="93" t="s">
        <v>24305</v>
      </c>
      <c r="E9126" s="93" t="s">
        <v>14</v>
      </c>
    </row>
    <row r="9127" spans="1:5" x14ac:dyDescent="0.25">
      <c r="A9127" s="93" t="s">
        <v>1868</v>
      </c>
      <c r="B9127" t="s">
        <v>21783</v>
      </c>
      <c r="C9127">
        <v>96536</v>
      </c>
      <c r="D9127" s="93" t="s">
        <v>24307</v>
      </c>
      <c r="E9127" s="93" t="s">
        <v>14</v>
      </c>
    </row>
    <row r="9128" spans="1:5" x14ac:dyDescent="0.25">
      <c r="A9128" s="93" t="s">
        <v>1868</v>
      </c>
      <c r="B9128" t="s">
        <v>21783</v>
      </c>
      <c r="C9128">
        <v>100475</v>
      </c>
      <c r="D9128" s="93" t="s">
        <v>24376</v>
      </c>
      <c r="E9128" s="93" t="s">
        <v>14</v>
      </c>
    </row>
    <row r="9129" spans="1:5" x14ac:dyDescent="0.25">
      <c r="A9129" s="93" t="s">
        <v>1869</v>
      </c>
      <c r="D9129" s="93" t="s">
        <v>14</v>
      </c>
      <c r="E9129" s="93" t="s">
        <v>31714</v>
      </c>
    </row>
    <row r="9130" spans="1:5" x14ac:dyDescent="0.25">
      <c r="A9130" s="93" t="s">
        <v>1869</v>
      </c>
      <c r="B9130" t="s">
        <v>21783</v>
      </c>
      <c r="C9130">
        <v>5678</v>
      </c>
      <c r="D9130" s="93" t="s">
        <v>24377</v>
      </c>
      <c r="E9130" s="93" t="s">
        <v>14</v>
      </c>
    </row>
    <row r="9131" spans="1:5" x14ac:dyDescent="0.25">
      <c r="A9131" s="93" t="s">
        <v>1869</v>
      </c>
      <c r="B9131" t="s">
        <v>21783</v>
      </c>
      <c r="C9131">
        <v>5679</v>
      </c>
      <c r="D9131" s="93" t="s">
        <v>24378</v>
      </c>
      <c r="E9131" s="93" t="s">
        <v>14</v>
      </c>
    </row>
    <row r="9132" spans="1:5" x14ac:dyDescent="0.25">
      <c r="A9132" s="93" t="s">
        <v>1869</v>
      </c>
      <c r="B9132" t="s">
        <v>21791</v>
      </c>
      <c r="C9132">
        <v>12563</v>
      </c>
      <c r="D9132" s="93" t="s">
        <v>22961</v>
      </c>
      <c r="E9132" s="93" t="s">
        <v>14</v>
      </c>
    </row>
    <row r="9133" spans="1:5" x14ac:dyDescent="0.25">
      <c r="A9133" s="93" t="s">
        <v>1869</v>
      </c>
      <c r="B9133" t="s">
        <v>21783</v>
      </c>
      <c r="C9133">
        <v>88309</v>
      </c>
      <c r="D9133" s="93" t="s">
        <v>24379</v>
      </c>
      <c r="E9133" s="93" t="s">
        <v>14</v>
      </c>
    </row>
    <row r="9134" spans="1:5" x14ac:dyDescent="0.25">
      <c r="A9134" s="93" t="s">
        <v>1869</v>
      </c>
      <c r="B9134" t="s">
        <v>21783</v>
      </c>
      <c r="C9134">
        <v>88316</v>
      </c>
      <c r="D9134" s="93" t="s">
        <v>24380</v>
      </c>
      <c r="E9134" s="93" t="s">
        <v>14</v>
      </c>
    </row>
    <row r="9135" spans="1:5" x14ac:dyDescent="0.25">
      <c r="A9135" s="93" t="s">
        <v>1869</v>
      </c>
      <c r="B9135" t="s">
        <v>21783</v>
      </c>
      <c r="C9135">
        <v>100475</v>
      </c>
      <c r="D9135" s="93" t="s">
        <v>23933</v>
      </c>
      <c r="E9135" s="93" t="s">
        <v>14</v>
      </c>
    </row>
    <row r="9136" spans="1:5" x14ac:dyDescent="0.25">
      <c r="A9136" s="93" t="s">
        <v>1870</v>
      </c>
      <c r="D9136" s="93" t="s">
        <v>14</v>
      </c>
      <c r="E9136" s="93" t="s">
        <v>31715</v>
      </c>
    </row>
    <row r="9137" spans="1:5" x14ac:dyDescent="0.25">
      <c r="A9137" s="93" t="s">
        <v>1870</v>
      </c>
      <c r="B9137" t="s">
        <v>21791</v>
      </c>
      <c r="C9137">
        <v>2692</v>
      </c>
      <c r="D9137" s="93" t="s">
        <v>22334</v>
      </c>
      <c r="E9137" s="93" t="s">
        <v>14</v>
      </c>
    </row>
    <row r="9138" spans="1:5" x14ac:dyDescent="0.25">
      <c r="A9138" s="93" t="s">
        <v>1870</v>
      </c>
      <c r="B9138" t="s">
        <v>21791</v>
      </c>
      <c r="C9138">
        <v>4491</v>
      </c>
      <c r="D9138" s="93" t="s">
        <v>24381</v>
      </c>
      <c r="E9138" s="93" t="s">
        <v>14</v>
      </c>
    </row>
    <row r="9139" spans="1:5" x14ac:dyDescent="0.25">
      <c r="A9139" s="93" t="s">
        <v>1870</v>
      </c>
      <c r="B9139" t="s">
        <v>21791</v>
      </c>
      <c r="C9139">
        <v>4517</v>
      </c>
      <c r="D9139" s="93" t="s">
        <v>24382</v>
      </c>
      <c r="E9139" s="93" t="s">
        <v>14</v>
      </c>
    </row>
    <row r="9140" spans="1:5" x14ac:dyDescent="0.25">
      <c r="A9140" s="93" t="s">
        <v>1870</v>
      </c>
      <c r="B9140" t="s">
        <v>21791</v>
      </c>
      <c r="C9140">
        <v>5069</v>
      </c>
      <c r="D9140" s="93" t="s">
        <v>21801</v>
      </c>
      <c r="E9140" s="93" t="s">
        <v>14</v>
      </c>
    </row>
    <row r="9141" spans="1:5" x14ac:dyDescent="0.25">
      <c r="A9141" s="93" t="s">
        <v>1870</v>
      </c>
      <c r="B9141" t="s">
        <v>21783</v>
      </c>
      <c r="C9141">
        <v>5678</v>
      </c>
      <c r="D9141" s="93" t="s">
        <v>24383</v>
      </c>
      <c r="E9141" s="93" t="s">
        <v>14</v>
      </c>
    </row>
    <row r="9142" spans="1:5" x14ac:dyDescent="0.25">
      <c r="A9142" s="93" t="s">
        <v>1870</v>
      </c>
      <c r="B9142" t="s">
        <v>21783</v>
      </c>
      <c r="C9142">
        <v>5679</v>
      </c>
      <c r="D9142" s="93" t="s">
        <v>24384</v>
      </c>
      <c r="E9142" s="93" t="s">
        <v>14</v>
      </c>
    </row>
    <row r="9143" spans="1:5" x14ac:dyDescent="0.25">
      <c r="A9143" s="93" t="s">
        <v>1870</v>
      </c>
      <c r="B9143" t="s">
        <v>21791</v>
      </c>
      <c r="C9143">
        <v>6193</v>
      </c>
      <c r="D9143" s="93" t="s">
        <v>24385</v>
      </c>
      <c r="E9143" s="93" t="s">
        <v>14</v>
      </c>
    </row>
    <row r="9144" spans="1:5" x14ac:dyDescent="0.25">
      <c r="A9144" s="93" t="s">
        <v>1870</v>
      </c>
      <c r="B9144" t="s">
        <v>21791</v>
      </c>
      <c r="C9144">
        <v>7258</v>
      </c>
      <c r="D9144" s="93" t="s">
        <v>24386</v>
      </c>
      <c r="E9144" s="93" t="s">
        <v>14</v>
      </c>
    </row>
    <row r="9145" spans="1:5" x14ac:dyDescent="0.25">
      <c r="A9145" s="93" t="s">
        <v>1870</v>
      </c>
      <c r="B9145" t="s">
        <v>21783</v>
      </c>
      <c r="C9145">
        <v>87316</v>
      </c>
      <c r="D9145" s="93" t="s">
        <v>24387</v>
      </c>
      <c r="E9145" s="93" t="s">
        <v>14</v>
      </c>
    </row>
    <row r="9146" spans="1:5" x14ac:dyDescent="0.25">
      <c r="A9146" s="93" t="s">
        <v>1870</v>
      </c>
      <c r="B9146" t="s">
        <v>21783</v>
      </c>
      <c r="C9146">
        <v>88309</v>
      </c>
      <c r="D9146" s="93" t="s">
        <v>24388</v>
      </c>
      <c r="E9146" s="93" t="s">
        <v>14</v>
      </c>
    </row>
    <row r="9147" spans="1:5" x14ac:dyDescent="0.25">
      <c r="A9147" s="93" t="s">
        <v>1870</v>
      </c>
      <c r="B9147" t="s">
        <v>21783</v>
      </c>
      <c r="C9147">
        <v>88316</v>
      </c>
      <c r="D9147" s="93" t="s">
        <v>24389</v>
      </c>
      <c r="E9147" s="93" t="s">
        <v>14</v>
      </c>
    </row>
    <row r="9148" spans="1:5" x14ac:dyDescent="0.25">
      <c r="A9148" s="93" t="s">
        <v>1870</v>
      </c>
      <c r="B9148" t="s">
        <v>21783</v>
      </c>
      <c r="C9148">
        <v>89995</v>
      </c>
      <c r="D9148" s="93" t="s">
        <v>24390</v>
      </c>
      <c r="E9148" s="93" t="s">
        <v>14</v>
      </c>
    </row>
    <row r="9149" spans="1:5" x14ac:dyDescent="0.25">
      <c r="A9149" s="93" t="s">
        <v>1870</v>
      </c>
      <c r="B9149" t="s">
        <v>21783</v>
      </c>
      <c r="C9149">
        <v>89998</v>
      </c>
      <c r="D9149" s="93" t="s">
        <v>24391</v>
      </c>
      <c r="E9149" s="93" t="s">
        <v>14</v>
      </c>
    </row>
    <row r="9150" spans="1:5" x14ac:dyDescent="0.25">
      <c r="A9150" s="93" t="s">
        <v>1870</v>
      </c>
      <c r="B9150" t="s">
        <v>21783</v>
      </c>
      <c r="C9150">
        <v>92767</v>
      </c>
      <c r="D9150" s="93" t="s">
        <v>24392</v>
      </c>
      <c r="E9150" s="93" t="s">
        <v>14</v>
      </c>
    </row>
    <row r="9151" spans="1:5" x14ac:dyDescent="0.25">
      <c r="A9151" s="93" t="s">
        <v>1870</v>
      </c>
      <c r="B9151" t="s">
        <v>21783</v>
      </c>
      <c r="C9151">
        <v>94970</v>
      </c>
      <c r="D9151" s="93" t="s">
        <v>24393</v>
      </c>
      <c r="E9151" s="93" t="s">
        <v>14</v>
      </c>
    </row>
    <row r="9152" spans="1:5" x14ac:dyDescent="0.25">
      <c r="A9152" s="93" t="s">
        <v>1870</v>
      </c>
      <c r="B9152" t="s">
        <v>21783</v>
      </c>
      <c r="C9152">
        <v>96536</v>
      </c>
      <c r="D9152" s="93" t="s">
        <v>24394</v>
      </c>
      <c r="E9152" s="93" t="s">
        <v>14</v>
      </c>
    </row>
    <row r="9153" spans="1:5" x14ac:dyDescent="0.25">
      <c r="A9153" s="93" t="s">
        <v>1870</v>
      </c>
      <c r="B9153" t="s">
        <v>21783</v>
      </c>
      <c r="C9153">
        <v>97738</v>
      </c>
      <c r="D9153" s="93" t="s">
        <v>21834</v>
      </c>
      <c r="E9153" s="93" t="s">
        <v>14</v>
      </c>
    </row>
    <row r="9154" spans="1:5" x14ac:dyDescent="0.25">
      <c r="A9154" s="93" t="s">
        <v>1870</v>
      </c>
      <c r="B9154" t="s">
        <v>21783</v>
      </c>
      <c r="C9154">
        <v>97740</v>
      </c>
      <c r="D9154" s="93" t="s">
        <v>24395</v>
      </c>
      <c r="E9154" s="93" t="s">
        <v>14</v>
      </c>
    </row>
    <row r="9155" spans="1:5" x14ac:dyDescent="0.25">
      <c r="A9155" s="93" t="s">
        <v>1870</v>
      </c>
      <c r="B9155" t="s">
        <v>21783</v>
      </c>
      <c r="C9155">
        <v>100475</v>
      </c>
      <c r="D9155" s="93" t="s">
        <v>24396</v>
      </c>
      <c r="E9155" s="93" t="s">
        <v>14</v>
      </c>
    </row>
    <row r="9156" spans="1:5" x14ac:dyDescent="0.25">
      <c r="A9156" s="93" t="s">
        <v>1870</v>
      </c>
      <c r="B9156" t="s">
        <v>21783</v>
      </c>
      <c r="C9156">
        <v>101623</v>
      </c>
      <c r="D9156" s="93" t="s">
        <v>24397</v>
      </c>
      <c r="E9156" s="93" t="s">
        <v>14</v>
      </c>
    </row>
    <row r="9157" spans="1:5" x14ac:dyDescent="0.25">
      <c r="A9157" s="93" t="s">
        <v>1871</v>
      </c>
      <c r="D9157" s="93" t="s">
        <v>14</v>
      </c>
      <c r="E9157" s="93" t="s">
        <v>31716</v>
      </c>
    </row>
    <row r="9158" spans="1:5" x14ac:dyDescent="0.25">
      <c r="A9158" s="93" t="s">
        <v>1871</v>
      </c>
      <c r="B9158" t="s">
        <v>21791</v>
      </c>
      <c r="C9158">
        <v>7258</v>
      </c>
      <c r="D9158" s="93" t="s">
        <v>24398</v>
      </c>
      <c r="E9158" s="93" t="s">
        <v>14</v>
      </c>
    </row>
    <row r="9159" spans="1:5" x14ac:dyDescent="0.25">
      <c r="A9159" s="93" t="s">
        <v>1871</v>
      </c>
      <c r="B9159" t="s">
        <v>21783</v>
      </c>
      <c r="C9159">
        <v>87316</v>
      </c>
      <c r="D9159" s="93" t="s">
        <v>24399</v>
      </c>
      <c r="E9159" s="93" t="s">
        <v>14</v>
      </c>
    </row>
    <row r="9160" spans="1:5" x14ac:dyDescent="0.25">
      <c r="A9160" s="93" t="s">
        <v>1871</v>
      </c>
      <c r="B9160" t="s">
        <v>21783</v>
      </c>
      <c r="C9160">
        <v>88309</v>
      </c>
      <c r="D9160" s="93" t="s">
        <v>24400</v>
      </c>
      <c r="E9160" s="93" t="s">
        <v>14</v>
      </c>
    </row>
    <row r="9161" spans="1:5" x14ac:dyDescent="0.25">
      <c r="A9161" s="93" t="s">
        <v>1871</v>
      </c>
      <c r="B9161" t="s">
        <v>21783</v>
      </c>
      <c r="C9161">
        <v>88316</v>
      </c>
      <c r="D9161" s="93" t="s">
        <v>24401</v>
      </c>
      <c r="E9161" s="93" t="s">
        <v>14</v>
      </c>
    </row>
    <row r="9162" spans="1:5" x14ac:dyDescent="0.25">
      <c r="A9162" s="93" t="s">
        <v>1871</v>
      </c>
      <c r="B9162" t="s">
        <v>21783</v>
      </c>
      <c r="C9162">
        <v>89995</v>
      </c>
      <c r="D9162" s="93" t="s">
        <v>24402</v>
      </c>
      <c r="E9162" s="93" t="s">
        <v>14</v>
      </c>
    </row>
    <row r="9163" spans="1:5" x14ac:dyDescent="0.25">
      <c r="A9163" s="93" t="s">
        <v>1871</v>
      </c>
      <c r="B9163" t="s">
        <v>21783</v>
      </c>
      <c r="C9163">
        <v>89998</v>
      </c>
      <c r="D9163" s="93" t="s">
        <v>24403</v>
      </c>
      <c r="E9163" s="93" t="s">
        <v>14</v>
      </c>
    </row>
    <row r="9164" spans="1:5" x14ac:dyDescent="0.25">
      <c r="A9164" s="93" t="s">
        <v>1871</v>
      </c>
      <c r="B9164" t="s">
        <v>21783</v>
      </c>
      <c r="C9164">
        <v>96536</v>
      </c>
      <c r="D9164" s="93" t="s">
        <v>22734</v>
      </c>
      <c r="E9164" s="93" t="s">
        <v>14</v>
      </c>
    </row>
    <row r="9165" spans="1:5" x14ac:dyDescent="0.25">
      <c r="A9165" s="93" t="s">
        <v>1871</v>
      </c>
      <c r="B9165" t="s">
        <v>21783</v>
      </c>
      <c r="C9165">
        <v>100475</v>
      </c>
      <c r="D9165" s="93" t="s">
        <v>24404</v>
      </c>
      <c r="E9165" s="93" t="s">
        <v>14</v>
      </c>
    </row>
    <row r="9166" spans="1:5" x14ac:dyDescent="0.25">
      <c r="A9166" s="93" t="s">
        <v>1872</v>
      </c>
      <c r="D9166" s="93" t="s">
        <v>14</v>
      </c>
      <c r="E9166" s="93" t="s">
        <v>31717</v>
      </c>
    </row>
    <row r="9167" spans="1:5" x14ac:dyDescent="0.25">
      <c r="A9167" s="93" t="s">
        <v>1872</v>
      </c>
      <c r="B9167" t="s">
        <v>21791</v>
      </c>
      <c r="C9167">
        <v>660</v>
      </c>
      <c r="D9167" s="93" t="s">
        <v>24405</v>
      </c>
      <c r="E9167" s="93" t="s">
        <v>14</v>
      </c>
    </row>
    <row r="9168" spans="1:5" x14ac:dyDescent="0.25">
      <c r="A9168" s="93" t="s">
        <v>1872</v>
      </c>
      <c r="B9168" t="s">
        <v>21791</v>
      </c>
      <c r="C9168">
        <v>2692</v>
      </c>
      <c r="D9168" s="93" t="s">
        <v>24406</v>
      </c>
      <c r="E9168" s="93" t="s">
        <v>14</v>
      </c>
    </row>
    <row r="9169" spans="1:5" x14ac:dyDescent="0.25">
      <c r="A9169" s="93" t="s">
        <v>1872</v>
      </c>
      <c r="B9169" t="s">
        <v>21791</v>
      </c>
      <c r="C9169">
        <v>4491</v>
      </c>
      <c r="D9169" s="93" t="s">
        <v>24407</v>
      </c>
      <c r="E9169" s="93" t="s">
        <v>14</v>
      </c>
    </row>
    <row r="9170" spans="1:5" x14ac:dyDescent="0.25">
      <c r="A9170" s="93" t="s">
        <v>1872</v>
      </c>
      <c r="B9170" t="s">
        <v>21791</v>
      </c>
      <c r="C9170">
        <v>4517</v>
      </c>
      <c r="D9170" s="93" t="s">
        <v>24408</v>
      </c>
      <c r="E9170" s="93" t="s">
        <v>14</v>
      </c>
    </row>
    <row r="9171" spans="1:5" x14ac:dyDescent="0.25">
      <c r="A9171" s="93" t="s">
        <v>1872</v>
      </c>
      <c r="B9171" t="s">
        <v>21791</v>
      </c>
      <c r="C9171">
        <v>5069</v>
      </c>
      <c r="D9171" s="93" t="s">
        <v>22850</v>
      </c>
      <c r="E9171" s="93" t="s">
        <v>14</v>
      </c>
    </row>
    <row r="9172" spans="1:5" x14ac:dyDescent="0.25">
      <c r="A9172" s="93" t="s">
        <v>1872</v>
      </c>
      <c r="B9172" t="s">
        <v>21783</v>
      </c>
      <c r="C9172">
        <v>5678</v>
      </c>
      <c r="D9172" s="93" t="s">
        <v>22338</v>
      </c>
      <c r="E9172" s="93" t="s">
        <v>14</v>
      </c>
    </row>
    <row r="9173" spans="1:5" x14ac:dyDescent="0.25">
      <c r="A9173" s="93" t="s">
        <v>1872</v>
      </c>
      <c r="B9173" t="s">
        <v>21783</v>
      </c>
      <c r="C9173">
        <v>5679</v>
      </c>
      <c r="D9173" s="93" t="s">
        <v>24179</v>
      </c>
      <c r="E9173" s="93" t="s">
        <v>14</v>
      </c>
    </row>
    <row r="9174" spans="1:5" x14ac:dyDescent="0.25">
      <c r="A9174" s="93" t="s">
        <v>1872</v>
      </c>
      <c r="B9174" t="s">
        <v>21791</v>
      </c>
      <c r="C9174">
        <v>6193</v>
      </c>
      <c r="D9174" s="93" t="s">
        <v>24409</v>
      </c>
      <c r="E9174" s="93" t="s">
        <v>14</v>
      </c>
    </row>
    <row r="9175" spans="1:5" x14ac:dyDescent="0.25">
      <c r="A9175" s="93" t="s">
        <v>1872</v>
      </c>
      <c r="B9175" t="s">
        <v>21791</v>
      </c>
      <c r="C9175">
        <v>25067</v>
      </c>
      <c r="D9175" s="93" t="s">
        <v>24410</v>
      </c>
      <c r="E9175" s="93" t="s">
        <v>14</v>
      </c>
    </row>
    <row r="9176" spans="1:5" x14ac:dyDescent="0.25">
      <c r="A9176" s="93" t="s">
        <v>1872</v>
      </c>
      <c r="B9176" t="s">
        <v>21783</v>
      </c>
      <c r="C9176">
        <v>87316</v>
      </c>
      <c r="D9176" s="93" t="s">
        <v>22577</v>
      </c>
      <c r="E9176" s="93" t="s">
        <v>14</v>
      </c>
    </row>
    <row r="9177" spans="1:5" x14ac:dyDescent="0.25">
      <c r="A9177" s="93" t="s">
        <v>1872</v>
      </c>
      <c r="B9177" t="s">
        <v>21783</v>
      </c>
      <c r="C9177">
        <v>88309</v>
      </c>
      <c r="D9177" s="93" t="s">
        <v>24411</v>
      </c>
      <c r="E9177" s="93" t="s">
        <v>14</v>
      </c>
    </row>
    <row r="9178" spans="1:5" x14ac:dyDescent="0.25">
      <c r="A9178" s="93" t="s">
        <v>1872</v>
      </c>
      <c r="B9178" t="s">
        <v>21783</v>
      </c>
      <c r="C9178">
        <v>88316</v>
      </c>
      <c r="D9178" s="93" t="s">
        <v>24412</v>
      </c>
      <c r="E9178" s="93" t="s">
        <v>14</v>
      </c>
    </row>
    <row r="9179" spans="1:5" x14ac:dyDescent="0.25">
      <c r="A9179" s="93" t="s">
        <v>1872</v>
      </c>
      <c r="B9179" t="s">
        <v>21783</v>
      </c>
      <c r="C9179">
        <v>89993</v>
      </c>
      <c r="D9179" s="93" t="s">
        <v>23246</v>
      </c>
      <c r="E9179" s="93" t="s">
        <v>14</v>
      </c>
    </row>
    <row r="9180" spans="1:5" x14ac:dyDescent="0.25">
      <c r="A9180" s="93" t="s">
        <v>1872</v>
      </c>
      <c r="B9180" t="s">
        <v>21783</v>
      </c>
      <c r="C9180">
        <v>89995</v>
      </c>
      <c r="D9180" s="93" t="s">
        <v>24413</v>
      </c>
      <c r="E9180" s="93" t="s">
        <v>14</v>
      </c>
    </row>
    <row r="9181" spans="1:5" x14ac:dyDescent="0.25">
      <c r="A9181" s="93" t="s">
        <v>1872</v>
      </c>
      <c r="B9181" t="s">
        <v>21783</v>
      </c>
      <c r="C9181">
        <v>89996</v>
      </c>
      <c r="D9181" s="93" t="s">
        <v>24147</v>
      </c>
      <c r="E9181" s="93" t="s">
        <v>14</v>
      </c>
    </row>
    <row r="9182" spans="1:5" x14ac:dyDescent="0.25">
      <c r="A9182" s="93" t="s">
        <v>1872</v>
      </c>
      <c r="B9182" t="s">
        <v>21783</v>
      </c>
      <c r="C9182">
        <v>89998</v>
      </c>
      <c r="D9182" s="93" t="s">
        <v>24414</v>
      </c>
      <c r="E9182" s="93" t="s">
        <v>14</v>
      </c>
    </row>
    <row r="9183" spans="1:5" x14ac:dyDescent="0.25">
      <c r="A9183" s="93" t="s">
        <v>1872</v>
      </c>
      <c r="B9183" t="s">
        <v>21783</v>
      </c>
      <c r="C9183">
        <v>92767</v>
      </c>
      <c r="D9183" s="93" t="s">
        <v>24415</v>
      </c>
      <c r="E9183" s="93" t="s">
        <v>14</v>
      </c>
    </row>
    <row r="9184" spans="1:5" x14ac:dyDescent="0.25">
      <c r="A9184" s="93" t="s">
        <v>1872</v>
      </c>
      <c r="B9184" t="s">
        <v>21783</v>
      </c>
      <c r="C9184">
        <v>94970</v>
      </c>
      <c r="D9184" s="93" t="s">
        <v>24416</v>
      </c>
      <c r="E9184" s="93" t="s">
        <v>14</v>
      </c>
    </row>
    <row r="9185" spans="1:5" x14ac:dyDescent="0.25">
      <c r="A9185" s="93" t="s">
        <v>1872</v>
      </c>
      <c r="B9185" t="s">
        <v>21783</v>
      </c>
      <c r="C9185">
        <v>97736</v>
      </c>
      <c r="D9185" s="93" t="s">
        <v>24417</v>
      </c>
      <c r="E9185" s="93" t="s">
        <v>14</v>
      </c>
    </row>
    <row r="9186" spans="1:5" x14ac:dyDescent="0.25">
      <c r="A9186" s="93" t="s">
        <v>1872</v>
      </c>
      <c r="B9186" t="s">
        <v>21783</v>
      </c>
      <c r="C9186">
        <v>97738</v>
      </c>
      <c r="D9186" s="93" t="s">
        <v>21834</v>
      </c>
      <c r="E9186" s="93" t="s">
        <v>14</v>
      </c>
    </row>
    <row r="9187" spans="1:5" x14ac:dyDescent="0.25">
      <c r="A9187" s="93" t="s">
        <v>1872</v>
      </c>
      <c r="B9187" t="s">
        <v>21783</v>
      </c>
      <c r="C9187">
        <v>100475</v>
      </c>
      <c r="D9187" s="93" t="s">
        <v>24418</v>
      </c>
      <c r="E9187" s="93" t="s">
        <v>14</v>
      </c>
    </row>
    <row r="9188" spans="1:5" x14ac:dyDescent="0.25">
      <c r="A9188" s="93" t="s">
        <v>1872</v>
      </c>
      <c r="B9188" t="s">
        <v>21783</v>
      </c>
      <c r="C9188">
        <v>101624</v>
      </c>
      <c r="D9188" s="93" t="s">
        <v>24181</v>
      </c>
      <c r="E9188" s="93" t="s">
        <v>14</v>
      </c>
    </row>
    <row r="9189" spans="1:5" x14ac:dyDescent="0.25">
      <c r="A9189" s="93" t="s">
        <v>1873</v>
      </c>
      <c r="D9189" s="93" t="s">
        <v>14</v>
      </c>
      <c r="E9189" s="93" t="s">
        <v>31718</v>
      </c>
    </row>
    <row r="9190" spans="1:5" x14ac:dyDescent="0.25">
      <c r="A9190" s="93" t="s">
        <v>1873</v>
      </c>
      <c r="B9190" t="s">
        <v>21791</v>
      </c>
      <c r="C9190">
        <v>660</v>
      </c>
      <c r="D9190" s="93" t="s">
        <v>24419</v>
      </c>
      <c r="E9190" s="93" t="s">
        <v>14</v>
      </c>
    </row>
    <row r="9191" spans="1:5" x14ac:dyDescent="0.25">
      <c r="A9191" s="93" t="s">
        <v>1873</v>
      </c>
      <c r="B9191" t="s">
        <v>21791</v>
      </c>
      <c r="C9191">
        <v>25067</v>
      </c>
      <c r="D9191" s="93" t="s">
        <v>24420</v>
      </c>
      <c r="E9191" s="93" t="s">
        <v>14</v>
      </c>
    </row>
    <row r="9192" spans="1:5" x14ac:dyDescent="0.25">
      <c r="A9192" s="93" t="s">
        <v>1873</v>
      </c>
      <c r="B9192" t="s">
        <v>21783</v>
      </c>
      <c r="C9192">
        <v>87316</v>
      </c>
      <c r="D9192" s="93" t="s">
        <v>21864</v>
      </c>
      <c r="E9192" s="93" t="s">
        <v>14</v>
      </c>
    </row>
    <row r="9193" spans="1:5" x14ac:dyDescent="0.25">
      <c r="A9193" s="93" t="s">
        <v>1873</v>
      </c>
      <c r="B9193" t="s">
        <v>21783</v>
      </c>
      <c r="C9193">
        <v>88309</v>
      </c>
      <c r="D9193" s="93" t="s">
        <v>24421</v>
      </c>
      <c r="E9193" s="93" t="s">
        <v>14</v>
      </c>
    </row>
    <row r="9194" spans="1:5" x14ac:dyDescent="0.25">
      <c r="A9194" s="93" t="s">
        <v>1873</v>
      </c>
      <c r="B9194" t="s">
        <v>21783</v>
      </c>
      <c r="C9194">
        <v>88316</v>
      </c>
      <c r="D9194" s="93" t="s">
        <v>24422</v>
      </c>
      <c r="E9194" s="93" t="s">
        <v>14</v>
      </c>
    </row>
    <row r="9195" spans="1:5" x14ac:dyDescent="0.25">
      <c r="A9195" s="93" t="s">
        <v>1873</v>
      </c>
      <c r="B9195" t="s">
        <v>21783</v>
      </c>
      <c r="C9195">
        <v>89993</v>
      </c>
      <c r="D9195" s="93" t="s">
        <v>23246</v>
      </c>
      <c r="E9195" s="93" t="s">
        <v>14</v>
      </c>
    </row>
    <row r="9196" spans="1:5" x14ac:dyDescent="0.25">
      <c r="A9196" s="93" t="s">
        <v>1873</v>
      </c>
      <c r="B9196" t="s">
        <v>21783</v>
      </c>
      <c r="C9196">
        <v>89995</v>
      </c>
      <c r="D9196" s="93" t="s">
        <v>23967</v>
      </c>
      <c r="E9196" s="93" t="s">
        <v>14</v>
      </c>
    </row>
    <row r="9197" spans="1:5" x14ac:dyDescent="0.25">
      <c r="A9197" s="93" t="s">
        <v>1873</v>
      </c>
      <c r="B9197" t="s">
        <v>21783</v>
      </c>
      <c r="C9197">
        <v>89996</v>
      </c>
      <c r="D9197" s="93" t="s">
        <v>24147</v>
      </c>
      <c r="E9197" s="93" t="s">
        <v>14</v>
      </c>
    </row>
    <row r="9198" spans="1:5" x14ac:dyDescent="0.25">
      <c r="A9198" s="93" t="s">
        <v>1873</v>
      </c>
      <c r="B9198" t="s">
        <v>21783</v>
      </c>
      <c r="C9198">
        <v>89998</v>
      </c>
      <c r="D9198" s="93" t="s">
        <v>24423</v>
      </c>
      <c r="E9198" s="93" t="s">
        <v>14</v>
      </c>
    </row>
    <row r="9199" spans="1:5" x14ac:dyDescent="0.25">
      <c r="A9199" s="93" t="s">
        <v>1873</v>
      </c>
      <c r="B9199" t="s">
        <v>21783</v>
      </c>
      <c r="C9199">
        <v>100475</v>
      </c>
      <c r="D9199" s="93" t="s">
        <v>24424</v>
      </c>
      <c r="E9199" s="93" t="s">
        <v>14</v>
      </c>
    </row>
    <row r="9200" spans="1:5" x14ac:dyDescent="0.25">
      <c r="A9200" s="93" t="s">
        <v>1874</v>
      </c>
      <c r="D9200" s="93" t="s">
        <v>14</v>
      </c>
      <c r="E9200" s="93" t="s">
        <v>31719</v>
      </c>
    </row>
    <row r="9201" spans="1:5" x14ac:dyDescent="0.25">
      <c r="A9201" s="93" t="s">
        <v>1874</v>
      </c>
      <c r="B9201" t="s">
        <v>21791</v>
      </c>
      <c r="C9201">
        <v>660</v>
      </c>
      <c r="D9201" s="93" t="s">
        <v>24425</v>
      </c>
      <c r="E9201" s="93" t="s">
        <v>14</v>
      </c>
    </row>
    <row r="9202" spans="1:5" x14ac:dyDescent="0.25">
      <c r="A9202" s="93" t="s">
        <v>1874</v>
      </c>
      <c r="B9202" t="s">
        <v>21791</v>
      </c>
      <c r="C9202">
        <v>2692</v>
      </c>
      <c r="D9202" s="93" t="s">
        <v>24426</v>
      </c>
      <c r="E9202" s="93" t="s">
        <v>14</v>
      </c>
    </row>
    <row r="9203" spans="1:5" x14ac:dyDescent="0.25">
      <c r="A9203" s="93" t="s">
        <v>1874</v>
      </c>
      <c r="B9203" t="s">
        <v>21791</v>
      </c>
      <c r="C9203">
        <v>4491</v>
      </c>
      <c r="D9203" s="93" t="s">
        <v>24427</v>
      </c>
      <c r="E9203" s="93" t="s">
        <v>14</v>
      </c>
    </row>
    <row r="9204" spans="1:5" x14ac:dyDescent="0.25">
      <c r="A9204" s="93" t="s">
        <v>1874</v>
      </c>
      <c r="B9204" t="s">
        <v>21791</v>
      </c>
      <c r="C9204">
        <v>4517</v>
      </c>
      <c r="D9204" s="93" t="s">
        <v>24428</v>
      </c>
      <c r="E9204" s="93" t="s">
        <v>14</v>
      </c>
    </row>
    <row r="9205" spans="1:5" x14ac:dyDescent="0.25">
      <c r="A9205" s="93" t="s">
        <v>1874</v>
      </c>
      <c r="B9205" t="s">
        <v>21791</v>
      </c>
      <c r="C9205">
        <v>5069</v>
      </c>
      <c r="D9205" s="93" t="s">
        <v>21894</v>
      </c>
      <c r="E9205" s="93" t="s">
        <v>14</v>
      </c>
    </row>
    <row r="9206" spans="1:5" x14ac:dyDescent="0.25">
      <c r="A9206" s="93" t="s">
        <v>1874</v>
      </c>
      <c r="B9206" t="s">
        <v>21783</v>
      </c>
      <c r="C9206">
        <v>5678</v>
      </c>
      <c r="D9206" s="93" t="s">
        <v>22667</v>
      </c>
      <c r="E9206" s="93" t="s">
        <v>14</v>
      </c>
    </row>
    <row r="9207" spans="1:5" x14ac:dyDescent="0.25">
      <c r="A9207" s="93" t="s">
        <v>1874</v>
      </c>
      <c r="B9207" t="s">
        <v>21783</v>
      </c>
      <c r="C9207">
        <v>5679</v>
      </c>
      <c r="D9207" s="93" t="s">
        <v>22218</v>
      </c>
      <c r="E9207" s="93" t="s">
        <v>14</v>
      </c>
    </row>
    <row r="9208" spans="1:5" x14ac:dyDescent="0.25">
      <c r="A9208" s="93" t="s">
        <v>1874</v>
      </c>
      <c r="B9208" t="s">
        <v>21791</v>
      </c>
      <c r="C9208">
        <v>6193</v>
      </c>
      <c r="D9208" s="93" t="s">
        <v>24429</v>
      </c>
      <c r="E9208" s="93" t="s">
        <v>14</v>
      </c>
    </row>
    <row r="9209" spans="1:5" x14ac:dyDescent="0.25">
      <c r="A9209" s="93" t="s">
        <v>1874</v>
      </c>
      <c r="B9209" t="s">
        <v>21791</v>
      </c>
      <c r="C9209">
        <v>25067</v>
      </c>
      <c r="D9209" s="93" t="s">
        <v>24430</v>
      </c>
      <c r="E9209" s="93" t="s">
        <v>14</v>
      </c>
    </row>
    <row r="9210" spans="1:5" x14ac:dyDescent="0.25">
      <c r="A9210" s="93" t="s">
        <v>1874</v>
      </c>
      <c r="B9210" t="s">
        <v>21783</v>
      </c>
      <c r="C9210">
        <v>87316</v>
      </c>
      <c r="D9210" s="93" t="s">
        <v>24431</v>
      </c>
      <c r="E9210" s="93" t="s">
        <v>14</v>
      </c>
    </row>
    <row r="9211" spans="1:5" x14ac:dyDescent="0.25">
      <c r="A9211" s="93" t="s">
        <v>1874</v>
      </c>
      <c r="B9211" t="s">
        <v>21783</v>
      </c>
      <c r="C9211">
        <v>88309</v>
      </c>
      <c r="D9211" s="93" t="s">
        <v>24432</v>
      </c>
      <c r="E9211" s="93" t="s">
        <v>14</v>
      </c>
    </row>
    <row r="9212" spans="1:5" x14ac:dyDescent="0.25">
      <c r="A9212" s="93" t="s">
        <v>1874</v>
      </c>
      <c r="B9212" t="s">
        <v>21783</v>
      </c>
      <c r="C9212">
        <v>88316</v>
      </c>
      <c r="D9212" s="93" t="s">
        <v>24433</v>
      </c>
      <c r="E9212" s="93" t="s">
        <v>14</v>
      </c>
    </row>
    <row r="9213" spans="1:5" x14ac:dyDescent="0.25">
      <c r="A9213" s="93" t="s">
        <v>1874</v>
      </c>
      <c r="B9213" t="s">
        <v>21783</v>
      </c>
      <c r="C9213">
        <v>89993</v>
      </c>
      <c r="D9213" s="93" t="s">
        <v>23246</v>
      </c>
      <c r="E9213" s="93" t="s">
        <v>14</v>
      </c>
    </row>
    <row r="9214" spans="1:5" x14ac:dyDescent="0.25">
      <c r="A9214" s="93" t="s">
        <v>1874</v>
      </c>
      <c r="B9214" t="s">
        <v>21783</v>
      </c>
      <c r="C9214">
        <v>89995</v>
      </c>
      <c r="D9214" s="93" t="s">
        <v>22326</v>
      </c>
      <c r="E9214" s="93" t="s">
        <v>14</v>
      </c>
    </row>
    <row r="9215" spans="1:5" x14ac:dyDescent="0.25">
      <c r="A9215" s="93" t="s">
        <v>1874</v>
      </c>
      <c r="B9215" t="s">
        <v>21783</v>
      </c>
      <c r="C9215">
        <v>89996</v>
      </c>
      <c r="D9215" s="93" t="s">
        <v>24147</v>
      </c>
      <c r="E9215" s="93" t="s">
        <v>14</v>
      </c>
    </row>
    <row r="9216" spans="1:5" x14ac:dyDescent="0.25">
      <c r="A9216" s="93" t="s">
        <v>1874</v>
      </c>
      <c r="B9216" t="s">
        <v>21783</v>
      </c>
      <c r="C9216">
        <v>89998</v>
      </c>
      <c r="D9216" s="93" t="s">
        <v>24434</v>
      </c>
      <c r="E9216" s="93" t="s">
        <v>14</v>
      </c>
    </row>
    <row r="9217" spans="1:5" x14ac:dyDescent="0.25">
      <c r="A9217" s="93" t="s">
        <v>1874</v>
      </c>
      <c r="B9217" t="s">
        <v>21783</v>
      </c>
      <c r="C9217">
        <v>92767</v>
      </c>
      <c r="D9217" s="93" t="s">
        <v>24435</v>
      </c>
      <c r="E9217" s="93" t="s">
        <v>14</v>
      </c>
    </row>
    <row r="9218" spans="1:5" x14ac:dyDescent="0.25">
      <c r="A9218" s="93" t="s">
        <v>1874</v>
      </c>
      <c r="B9218" t="s">
        <v>21783</v>
      </c>
      <c r="C9218">
        <v>94970</v>
      </c>
      <c r="D9218" s="93" t="s">
        <v>24436</v>
      </c>
      <c r="E9218" s="93" t="s">
        <v>14</v>
      </c>
    </row>
    <row r="9219" spans="1:5" x14ac:dyDescent="0.25">
      <c r="A9219" s="93" t="s">
        <v>1874</v>
      </c>
      <c r="B9219" t="s">
        <v>21783</v>
      </c>
      <c r="C9219">
        <v>97736</v>
      </c>
      <c r="D9219" s="93" t="s">
        <v>24437</v>
      </c>
      <c r="E9219" s="93" t="s">
        <v>14</v>
      </c>
    </row>
    <row r="9220" spans="1:5" x14ac:dyDescent="0.25">
      <c r="A9220" s="93" t="s">
        <v>1874</v>
      </c>
      <c r="B9220" t="s">
        <v>21783</v>
      </c>
      <c r="C9220">
        <v>97738</v>
      </c>
      <c r="D9220" s="93" t="s">
        <v>21834</v>
      </c>
      <c r="E9220" s="93" t="s">
        <v>14</v>
      </c>
    </row>
    <row r="9221" spans="1:5" x14ac:dyDescent="0.25">
      <c r="A9221" s="93" t="s">
        <v>1874</v>
      </c>
      <c r="B9221" t="s">
        <v>21783</v>
      </c>
      <c r="C9221">
        <v>100475</v>
      </c>
      <c r="D9221" s="93" t="s">
        <v>24438</v>
      </c>
      <c r="E9221" s="93" t="s">
        <v>14</v>
      </c>
    </row>
    <row r="9222" spans="1:5" x14ac:dyDescent="0.25">
      <c r="A9222" s="93" t="s">
        <v>1874</v>
      </c>
      <c r="B9222" t="s">
        <v>21783</v>
      </c>
      <c r="C9222">
        <v>101624</v>
      </c>
      <c r="D9222" s="93" t="s">
        <v>24439</v>
      </c>
      <c r="E9222" s="93" t="s">
        <v>14</v>
      </c>
    </row>
    <row r="9223" spans="1:5" x14ac:dyDescent="0.25">
      <c r="A9223" s="93" t="s">
        <v>1875</v>
      </c>
      <c r="D9223" s="93" t="s">
        <v>14</v>
      </c>
      <c r="E9223" s="93" t="s">
        <v>31720</v>
      </c>
    </row>
    <row r="9224" spans="1:5" x14ac:dyDescent="0.25">
      <c r="A9224" s="93" t="s">
        <v>1875</v>
      </c>
      <c r="B9224" t="s">
        <v>21791</v>
      </c>
      <c r="C9224">
        <v>660</v>
      </c>
      <c r="D9224" s="93" t="s">
        <v>24440</v>
      </c>
      <c r="E9224" s="93" t="s">
        <v>14</v>
      </c>
    </row>
    <row r="9225" spans="1:5" x14ac:dyDescent="0.25">
      <c r="A9225" s="93" t="s">
        <v>1875</v>
      </c>
      <c r="B9225" t="s">
        <v>21791</v>
      </c>
      <c r="C9225">
        <v>25067</v>
      </c>
      <c r="D9225" s="93" t="s">
        <v>24441</v>
      </c>
      <c r="E9225" s="93" t="s">
        <v>14</v>
      </c>
    </row>
    <row r="9226" spans="1:5" x14ac:dyDescent="0.25">
      <c r="A9226" s="93" t="s">
        <v>1875</v>
      </c>
      <c r="B9226" t="s">
        <v>21783</v>
      </c>
      <c r="C9226">
        <v>87316</v>
      </c>
      <c r="D9226" s="93" t="s">
        <v>24442</v>
      </c>
      <c r="E9226" s="93" t="s">
        <v>14</v>
      </c>
    </row>
    <row r="9227" spans="1:5" x14ac:dyDescent="0.25">
      <c r="A9227" s="93" t="s">
        <v>1875</v>
      </c>
      <c r="B9227" t="s">
        <v>21783</v>
      </c>
      <c r="C9227">
        <v>88309</v>
      </c>
      <c r="D9227" s="93" t="s">
        <v>24443</v>
      </c>
      <c r="E9227" s="93" t="s">
        <v>14</v>
      </c>
    </row>
    <row r="9228" spans="1:5" x14ac:dyDescent="0.25">
      <c r="A9228" s="93" t="s">
        <v>1875</v>
      </c>
      <c r="B9228" t="s">
        <v>21783</v>
      </c>
      <c r="C9228">
        <v>88316</v>
      </c>
      <c r="D9228" s="93" t="s">
        <v>24444</v>
      </c>
      <c r="E9228" s="93" t="s">
        <v>14</v>
      </c>
    </row>
    <row r="9229" spans="1:5" x14ac:dyDescent="0.25">
      <c r="A9229" s="93" t="s">
        <v>1875</v>
      </c>
      <c r="B9229" t="s">
        <v>21783</v>
      </c>
      <c r="C9229">
        <v>89993</v>
      </c>
      <c r="D9229" s="93" t="s">
        <v>23246</v>
      </c>
      <c r="E9229" s="93" t="s">
        <v>14</v>
      </c>
    </row>
    <row r="9230" spans="1:5" x14ac:dyDescent="0.25">
      <c r="A9230" s="93" t="s">
        <v>1875</v>
      </c>
      <c r="B9230" t="s">
        <v>21783</v>
      </c>
      <c r="C9230">
        <v>89995</v>
      </c>
      <c r="D9230" s="93" t="s">
        <v>22488</v>
      </c>
      <c r="E9230" s="93" t="s">
        <v>14</v>
      </c>
    </row>
    <row r="9231" spans="1:5" x14ac:dyDescent="0.25">
      <c r="A9231" s="93" t="s">
        <v>1875</v>
      </c>
      <c r="B9231" t="s">
        <v>21783</v>
      </c>
      <c r="C9231">
        <v>89996</v>
      </c>
      <c r="D9231" s="93" t="s">
        <v>24147</v>
      </c>
      <c r="E9231" s="93" t="s">
        <v>14</v>
      </c>
    </row>
    <row r="9232" spans="1:5" x14ac:dyDescent="0.25">
      <c r="A9232" s="93" t="s">
        <v>1875</v>
      </c>
      <c r="B9232" t="s">
        <v>21783</v>
      </c>
      <c r="C9232">
        <v>89998</v>
      </c>
      <c r="D9232" s="93" t="s">
        <v>24445</v>
      </c>
      <c r="E9232" s="93" t="s">
        <v>14</v>
      </c>
    </row>
    <row r="9233" spans="1:5" x14ac:dyDescent="0.25">
      <c r="A9233" s="93" t="s">
        <v>1875</v>
      </c>
      <c r="B9233" t="s">
        <v>21783</v>
      </c>
      <c r="C9233">
        <v>100475</v>
      </c>
      <c r="D9233" s="93" t="s">
        <v>24446</v>
      </c>
      <c r="E9233" s="93" t="s">
        <v>14</v>
      </c>
    </row>
    <row r="9234" spans="1:5" x14ac:dyDescent="0.25">
      <c r="A9234" s="93" t="s">
        <v>1876</v>
      </c>
      <c r="D9234" s="93" t="s">
        <v>14</v>
      </c>
      <c r="E9234" s="93" t="s">
        <v>31721</v>
      </c>
    </row>
    <row r="9235" spans="1:5" x14ac:dyDescent="0.25">
      <c r="A9235" s="93" t="s">
        <v>1876</v>
      </c>
      <c r="B9235" t="s">
        <v>21791</v>
      </c>
      <c r="C9235">
        <v>660</v>
      </c>
      <c r="D9235" s="93" t="s">
        <v>24447</v>
      </c>
      <c r="E9235" s="93" t="s">
        <v>14</v>
      </c>
    </row>
    <row r="9236" spans="1:5" x14ac:dyDescent="0.25">
      <c r="A9236" s="93" t="s">
        <v>1876</v>
      </c>
      <c r="B9236" t="s">
        <v>21791</v>
      </c>
      <c r="C9236">
        <v>25067</v>
      </c>
      <c r="D9236" s="93" t="s">
        <v>24448</v>
      </c>
      <c r="E9236" s="93" t="s">
        <v>14</v>
      </c>
    </row>
    <row r="9237" spans="1:5" x14ac:dyDescent="0.25">
      <c r="A9237" s="93" t="s">
        <v>1876</v>
      </c>
      <c r="B9237" t="s">
        <v>21783</v>
      </c>
      <c r="C9237">
        <v>87316</v>
      </c>
      <c r="D9237" s="93" t="s">
        <v>23255</v>
      </c>
      <c r="E9237" s="93" t="s">
        <v>14</v>
      </c>
    </row>
    <row r="9238" spans="1:5" x14ac:dyDescent="0.25">
      <c r="A9238" s="93" t="s">
        <v>1876</v>
      </c>
      <c r="B9238" t="s">
        <v>21783</v>
      </c>
      <c r="C9238">
        <v>88309</v>
      </c>
      <c r="D9238" s="93" t="s">
        <v>24449</v>
      </c>
      <c r="E9238" s="93" t="s">
        <v>14</v>
      </c>
    </row>
    <row r="9239" spans="1:5" x14ac:dyDescent="0.25">
      <c r="A9239" s="93" t="s">
        <v>1876</v>
      </c>
      <c r="B9239" t="s">
        <v>21783</v>
      </c>
      <c r="C9239">
        <v>88316</v>
      </c>
      <c r="D9239" s="93" t="s">
        <v>24450</v>
      </c>
      <c r="E9239" s="93" t="s">
        <v>14</v>
      </c>
    </row>
    <row r="9240" spans="1:5" x14ac:dyDescent="0.25">
      <c r="A9240" s="93" t="s">
        <v>1876</v>
      </c>
      <c r="B9240" t="s">
        <v>21783</v>
      </c>
      <c r="C9240">
        <v>89993</v>
      </c>
      <c r="D9240" s="93" t="s">
        <v>23246</v>
      </c>
      <c r="E9240" s="93" t="s">
        <v>14</v>
      </c>
    </row>
    <row r="9241" spans="1:5" x14ac:dyDescent="0.25">
      <c r="A9241" s="93" t="s">
        <v>1876</v>
      </c>
      <c r="B9241" t="s">
        <v>21783</v>
      </c>
      <c r="C9241">
        <v>89995</v>
      </c>
      <c r="D9241" s="93" t="s">
        <v>24262</v>
      </c>
      <c r="E9241" s="93" t="s">
        <v>14</v>
      </c>
    </row>
    <row r="9242" spans="1:5" x14ac:dyDescent="0.25">
      <c r="A9242" s="93" t="s">
        <v>1876</v>
      </c>
      <c r="B9242" t="s">
        <v>21783</v>
      </c>
      <c r="C9242">
        <v>89996</v>
      </c>
      <c r="D9242" s="93" t="s">
        <v>24147</v>
      </c>
      <c r="E9242" s="93" t="s">
        <v>14</v>
      </c>
    </row>
    <row r="9243" spans="1:5" x14ac:dyDescent="0.25">
      <c r="A9243" s="93" t="s">
        <v>1876</v>
      </c>
      <c r="B9243" t="s">
        <v>21783</v>
      </c>
      <c r="C9243">
        <v>89998</v>
      </c>
      <c r="D9243" s="93" t="s">
        <v>24155</v>
      </c>
      <c r="E9243" s="93" t="s">
        <v>14</v>
      </c>
    </row>
    <row r="9244" spans="1:5" x14ac:dyDescent="0.25">
      <c r="A9244" s="93" t="s">
        <v>1876</v>
      </c>
      <c r="B9244" t="s">
        <v>21783</v>
      </c>
      <c r="C9244">
        <v>100475</v>
      </c>
      <c r="D9244" s="93" t="s">
        <v>24451</v>
      </c>
      <c r="E9244" s="93" t="s">
        <v>14</v>
      </c>
    </row>
    <row r="9245" spans="1:5" x14ac:dyDescent="0.25">
      <c r="A9245" s="93" t="s">
        <v>1877</v>
      </c>
      <c r="D9245" s="93" t="s">
        <v>14</v>
      </c>
      <c r="E9245" s="93" t="s">
        <v>31722</v>
      </c>
    </row>
    <row r="9246" spans="1:5" x14ac:dyDescent="0.25">
      <c r="A9246" s="93" t="s">
        <v>1877</v>
      </c>
      <c r="B9246" t="s">
        <v>21791</v>
      </c>
      <c r="C9246">
        <v>660</v>
      </c>
      <c r="D9246" s="93" t="s">
        <v>24452</v>
      </c>
      <c r="E9246" s="93" t="s">
        <v>14</v>
      </c>
    </row>
    <row r="9247" spans="1:5" x14ac:dyDescent="0.25">
      <c r="A9247" s="93" t="s">
        <v>1877</v>
      </c>
      <c r="B9247" t="s">
        <v>21791</v>
      </c>
      <c r="C9247">
        <v>25067</v>
      </c>
      <c r="D9247" s="93" t="s">
        <v>24453</v>
      </c>
      <c r="E9247" s="93" t="s">
        <v>14</v>
      </c>
    </row>
    <row r="9248" spans="1:5" x14ac:dyDescent="0.25">
      <c r="A9248" s="93" t="s">
        <v>1877</v>
      </c>
      <c r="B9248" t="s">
        <v>21783</v>
      </c>
      <c r="C9248">
        <v>87316</v>
      </c>
      <c r="D9248" s="93" t="s">
        <v>22119</v>
      </c>
      <c r="E9248" s="93" t="s">
        <v>14</v>
      </c>
    </row>
    <row r="9249" spans="1:5" x14ac:dyDescent="0.25">
      <c r="A9249" s="93" t="s">
        <v>1877</v>
      </c>
      <c r="B9249" t="s">
        <v>21783</v>
      </c>
      <c r="C9249">
        <v>88309</v>
      </c>
      <c r="D9249" s="93" t="s">
        <v>24454</v>
      </c>
      <c r="E9249" s="93" t="s">
        <v>14</v>
      </c>
    </row>
    <row r="9250" spans="1:5" x14ac:dyDescent="0.25">
      <c r="A9250" s="93" t="s">
        <v>1877</v>
      </c>
      <c r="B9250" t="s">
        <v>21783</v>
      </c>
      <c r="C9250">
        <v>88316</v>
      </c>
      <c r="D9250" s="93" t="s">
        <v>24455</v>
      </c>
      <c r="E9250" s="93" t="s">
        <v>14</v>
      </c>
    </row>
    <row r="9251" spans="1:5" x14ac:dyDescent="0.25">
      <c r="A9251" s="93" t="s">
        <v>1877</v>
      </c>
      <c r="B9251" t="s">
        <v>21783</v>
      </c>
      <c r="C9251">
        <v>89993</v>
      </c>
      <c r="D9251" s="93" t="s">
        <v>23246</v>
      </c>
      <c r="E9251" s="93" t="s">
        <v>14</v>
      </c>
    </row>
    <row r="9252" spans="1:5" x14ac:dyDescent="0.25">
      <c r="A9252" s="93" t="s">
        <v>1877</v>
      </c>
      <c r="B9252" t="s">
        <v>21783</v>
      </c>
      <c r="C9252">
        <v>89995</v>
      </c>
      <c r="D9252" s="93" t="s">
        <v>23411</v>
      </c>
      <c r="E9252" s="93" t="s">
        <v>14</v>
      </c>
    </row>
    <row r="9253" spans="1:5" x14ac:dyDescent="0.25">
      <c r="A9253" s="93" t="s">
        <v>1877</v>
      </c>
      <c r="B9253" t="s">
        <v>21783</v>
      </c>
      <c r="C9253">
        <v>89996</v>
      </c>
      <c r="D9253" s="93" t="s">
        <v>24147</v>
      </c>
      <c r="E9253" s="93" t="s">
        <v>14</v>
      </c>
    </row>
    <row r="9254" spans="1:5" x14ac:dyDescent="0.25">
      <c r="A9254" s="93" t="s">
        <v>1877</v>
      </c>
      <c r="B9254" t="s">
        <v>21783</v>
      </c>
      <c r="C9254">
        <v>89998</v>
      </c>
      <c r="D9254" s="93" t="s">
        <v>24456</v>
      </c>
      <c r="E9254" s="93" t="s">
        <v>14</v>
      </c>
    </row>
    <row r="9255" spans="1:5" x14ac:dyDescent="0.25">
      <c r="A9255" s="93" t="s">
        <v>1877</v>
      </c>
      <c r="B9255" t="s">
        <v>21783</v>
      </c>
      <c r="C9255">
        <v>100475</v>
      </c>
      <c r="D9255" s="93" t="s">
        <v>24457</v>
      </c>
      <c r="E9255" s="93" t="s">
        <v>14</v>
      </c>
    </row>
    <row r="9256" spans="1:5" x14ac:dyDescent="0.25">
      <c r="A9256" s="93" t="s">
        <v>1878</v>
      </c>
      <c r="D9256" s="93" t="s">
        <v>14</v>
      </c>
      <c r="E9256" s="93" t="s">
        <v>31723</v>
      </c>
    </row>
    <row r="9257" spans="1:5" x14ac:dyDescent="0.25">
      <c r="A9257" s="93" t="s">
        <v>1878</v>
      </c>
      <c r="B9257" t="s">
        <v>21791</v>
      </c>
      <c r="C9257">
        <v>660</v>
      </c>
      <c r="D9257" s="93" t="s">
        <v>24458</v>
      </c>
      <c r="E9257" s="93" t="s">
        <v>14</v>
      </c>
    </row>
    <row r="9258" spans="1:5" x14ac:dyDescent="0.25">
      <c r="A9258" s="93" t="s">
        <v>1878</v>
      </c>
      <c r="B9258" t="s">
        <v>21791</v>
      </c>
      <c r="C9258">
        <v>2692</v>
      </c>
      <c r="D9258" s="93" t="s">
        <v>23557</v>
      </c>
      <c r="E9258" s="93" t="s">
        <v>14</v>
      </c>
    </row>
    <row r="9259" spans="1:5" x14ac:dyDescent="0.25">
      <c r="A9259" s="93" t="s">
        <v>1878</v>
      </c>
      <c r="B9259" t="s">
        <v>21791</v>
      </c>
      <c r="C9259">
        <v>4491</v>
      </c>
      <c r="D9259" s="93" t="s">
        <v>24459</v>
      </c>
      <c r="E9259" s="93" t="s">
        <v>14</v>
      </c>
    </row>
    <row r="9260" spans="1:5" x14ac:dyDescent="0.25">
      <c r="A9260" s="93" t="s">
        <v>1878</v>
      </c>
      <c r="B9260" t="s">
        <v>21791</v>
      </c>
      <c r="C9260">
        <v>4517</v>
      </c>
      <c r="D9260" s="93" t="s">
        <v>24460</v>
      </c>
      <c r="E9260" s="93" t="s">
        <v>14</v>
      </c>
    </row>
    <row r="9261" spans="1:5" x14ac:dyDescent="0.25">
      <c r="A9261" s="93" t="s">
        <v>1878</v>
      </c>
      <c r="B9261" t="s">
        <v>21791</v>
      </c>
      <c r="C9261">
        <v>5069</v>
      </c>
      <c r="D9261" s="93" t="s">
        <v>24032</v>
      </c>
      <c r="E9261" s="93" t="s">
        <v>14</v>
      </c>
    </row>
    <row r="9262" spans="1:5" x14ac:dyDescent="0.25">
      <c r="A9262" s="93" t="s">
        <v>1878</v>
      </c>
      <c r="B9262" t="s">
        <v>21791</v>
      </c>
      <c r="C9262">
        <v>6193</v>
      </c>
      <c r="D9262" s="93" t="s">
        <v>24461</v>
      </c>
      <c r="E9262" s="93" t="s">
        <v>14</v>
      </c>
    </row>
    <row r="9263" spans="1:5" x14ac:dyDescent="0.25">
      <c r="A9263" s="93" t="s">
        <v>1878</v>
      </c>
      <c r="B9263" t="s">
        <v>21791</v>
      </c>
      <c r="C9263">
        <v>25067</v>
      </c>
      <c r="D9263" s="93" t="s">
        <v>24462</v>
      </c>
      <c r="E9263" s="93" t="s">
        <v>14</v>
      </c>
    </row>
    <row r="9264" spans="1:5" x14ac:dyDescent="0.25">
      <c r="A9264" s="93" t="s">
        <v>1878</v>
      </c>
      <c r="B9264" t="s">
        <v>21783</v>
      </c>
      <c r="C9264">
        <v>87316</v>
      </c>
      <c r="D9264" s="93" t="s">
        <v>22124</v>
      </c>
      <c r="E9264" s="93" t="s">
        <v>14</v>
      </c>
    </row>
    <row r="9265" spans="1:5" x14ac:dyDescent="0.25">
      <c r="A9265" s="93" t="s">
        <v>1878</v>
      </c>
      <c r="B9265" t="s">
        <v>21783</v>
      </c>
      <c r="C9265">
        <v>88309</v>
      </c>
      <c r="D9265" s="93" t="s">
        <v>24463</v>
      </c>
      <c r="E9265" s="93" t="s">
        <v>14</v>
      </c>
    </row>
    <row r="9266" spans="1:5" x14ac:dyDescent="0.25">
      <c r="A9266" s="93" t="s">
        <v>1878</v>
      </c>
      <c r="B9266" t="s">
        <v>21783</v>
      </c>
      <c r="C9266">
        <v>88316</v>
      </c>
      <c r="D9266" s="93" t="s">
        <v>24464</v>
      </c>
      <c r="E9266" s="93" t="s">
        <v>14</v>
      </c>
    </row>
    <row r="9267" spans="1:5" x14ac:dyDescent="0.25">
      <c r="A9267" s="93" t="s">
        <v>1878</v>
      </c>
      <c r="B9267" t="s">
        <v>21783</v>
      </c>
      <c r="C9267">
        <v>88907</v>
      </c>
      <c r="D9267" s="93" t="s">
        <v>24179</v>
      </c>
      <c r="E9267" s="93" t="s">
        <v>14</v>
      </c>
    </row>
    <row r="9268" spans="1:5" x14ac:dyDescent="0.25">
      <c r="A9268" s="93" t="s">
        <v>1878</v>
      </c>
      <c r="B9268" t="s">
        <v>21783</v>
      </c>
      <c r="C9268">
        <v>88908</v>
      </c>
      <c r="D9268" s="93" t="s">
        <v>24465</v>
      </c>
      <c r="E9268" s="93" t="s">
        <v>14</v>
      </c>
    </row>
    <row r="9269" spans="1:5" x14ac:dyDescent="0.25">
      <c r="A9269" s="93" t="s">
        <v>1878</v>
      </c>
      <c r="B9269" t="s">
        <v>21783</v>
      </c>
      <c r="C9269">
        <v>89993</v>
      </c>
      <c r="D9269" s="93" t="s">
        <v>23246</v>
      </c>
      <c r="E9269" s="93" t="s">
        <v>14</v>
      </c>
    </row>
    <row r="9270" spans="1:5" x14ac:dyDescent="0.25">
      <c r="A9270" s="93" t="s">
        <v>1878</v>
      </c>
      <c r="B9270" t="s">
        <v>21783</v>
      </c>
      <c r="C9270">
        <v>89995</v>
      </c>
      <c r="D9270" s="93" t="s">
        <v>24466</v>
      </c>
      <c r="E9270" s="93" t="s">
        <v>14</v>
      </c>
    </row>
    <row r="9271" spans="1:5" x14ac:dyDescent="0.25">
      <c r="A9271" s="93" t="s">
        <v>1878</v>
      </c>
      <c r="B9271" t="s">
        <v>21783</v>
      </c>
      <c r="C9271">
        <v>89996</v>
      </c>
      <c r="D9271" s="93" t="s">
        <v>24147</v>
      </c>
      <c r="E9271" s="93" t="s">
        <v>14</v>
      </c>
    </row>
    <row r="9272" spans="1:5" x14ac:dyDescent="0.25">
      <c r="A9272" s="93" t="s">
        <v>1878</v>
      </c>
      <c r="B9272" t="s">
        <v>21783</v>
      </c>
      <c r="C9272">
        <v>89998</v>
      </c>
      <c r="D9272" s="93" t="s">
        <v>24467</v>
      </c>
      <c r="E9272" s="93" t="s">
        <v>14</v>
      </c>
    </row>
    <row r="9273" spans="1:5" x14ac:dyDescent="0.25">
      <c r="A9273" s="93" t="s">
        <v>1878</v>
      </c>
      <c r="B9273" t="s">
        <v>21783</v>
      </c>
      <c r="C9273">
        <v>92767</v>
      </c>
      <c r="D9273" s="93" t="s">
        <v>24468</v>
      </c>
      <c r="E9273" s="93" t="s">
        <v>14</v>
      </c>
    </row>
    <row r="9274" spans="1:5" x14ac:dyDescent="0.25">
      <c r="A9274" s="93" t="s">
        <v>1878</v>
      </c>
      <c r="B9274" t="s">
        <v>21783</v>
      </c>
      <c r="C9274">
        <v>94970</v>
      </c>
      <c r="D9274" s="93" t="s">
        <v>24469</v>
      </c>
      <c r="E9274" s="93" t="s">
        <v>14</v>
      </c>
    </row>
    <row r="9275" spans="1:5" x14ac:dyDescent="0.25">
      <c r="A9275" s="93" t="s">
        <v>1878</v>
      </c>
      <c r="B9275" t="s">
        <v>21783</v>
      </c>
      <c r="C9275">
        <v>97736</v>
      </c>
      <c r="D9275" s="93" t="s">
        <v>24470</v>
      </c>
      <c r="E9275" s="93" t="s">
        <v>14</v>
      </c>
    </row>
    <row r="9276" spans="1:5" x14ac:dyDescent="0.25">
      <c r="A9276" s="93" t="s">
        <v>1878</v>
      </c>
      <c r="B9276" t="s">
        <v>21783</v>
      </c>
      <c r="C9276">
        <v>97738</v>
      </c>
      <c r="D9276" s="93" t="s">
        <v>21834</v>
      </c>
      <c r="E9276" s="93" t="s">
        <v>14</v>
      </c>
    </row>
    <row r="9277" spans="1:5" x14ac:dyDescent="0.25">
      <c r="A9277" s="93" t="s">
        <v>1878</v>
      </c>
      <c r="B9277" t="s">
        <v>21783</v>
      </c>
      <c r="C9277">
        <v>100475</v>
      </c>
      <c r="D9277" s="93" t="s">
        <v>24471</v>
      </c>
      <c r="E9277" s="93" t="s">
        <v>14</v>
      </c>
    </row>
    <row r="9278" spans="1:5" x14ac:dyDescent="0.25">
      <c r="A9278" s="93" t="s">
        <v>1878</v>
      </c>
      <c r="B9278" t="s">
        <v>21783</v>
      </c>
      <c r="C9278">
        <v>101624</v>
      </c>
      <c r="D9278" s="93" t="s">
        <v>24244</v>
      </c>
      <c r="E9278" s="93" t="s">
        <v>14</v>
      </c>
    </row>
    <row r="9279" spans="1:5" x14ac:dyDescent="0.25">
      <c r="A9279" s="93" t="s">
        <v>1879</v>
      </c>
      <c r="D9279" s="93" t="s">
        <v>14</v>
      </c>
      <c r="E9279" s="93" t="s">
        <v>31724</v>
      </c>
    </row>
    <row r="9280" spans="1:5" x14ac:dyDescent="0.25">
      <c r="A9280" s="93" t="s">
        <v>1879</v>
      </c>
      <c r="B9280" t="s">
        <v>21791</v>
      </c>
      <c r="C9280">
        <v>660</v>
      </c>
      <c r="D9280" s="93" t="s">
        <v>24472</v>
      </c>
      <c r="E9280" s="93" t="s">
        <v>14</v>
      </c>
    </row>
    <row r="9281" spans="1:5" x14ac:dyDescent="0.25">
      <c r="A9281" s="93" t="s">
        <v>1879</v>
      </c>
      <c r="B9281" t="s">
        <v>21791</v>
      </c>
      <c r="C9281">
        <v>25067</v>
      </c>
      <c r="D9281" s="93" t="s">
        <v>24473</v>
      </c>
      <c r="E9281" s="93" t="s">
        <v>14</v>
      </c>
    </row>
    <row r="9282" spans="1:5" x14ac:dyDescent="0.25">
      <c r="A9282" s="93" t="s">
        <v>1879</v>
      </c>
      <c r="B9282" t="s">
        <v>21783</v>
      </c>
      <c r="C9282">
        <v>87316</v>
      </c>
      <c r="D9282" s="93" t="s">
        <v>24288</v>
      </c>
      <c r="E9282" s="93" t="s">
        <v>14</v>
      </c>
    </row>
    <row r="9283" spans="1:5" x14ac:dyDescent="0.25">
      <c r="A9283" s="93" t="s">
        <v>1879</v>
      </c>
      <c r="B9283" t="s">
        <v>21783</v>
      </c>
      <c r="C9283">
        <v>88309</v>
      </c>
      <c r="D9283" s="93" t="s">
        <v>24474</v>
      </c>
      <c r="E9283" s="93" t="s">
        <v>14</v>
      </c>
    </row>
    <row r="9284" spans="1:5" x14ac:dyDescent="0.25">
      <c r="A9284" s="93" t="s">
        <v>1879</v>
      </c>
      <c r="B9284" t="s">
        <v>21783</v>
      </c>
      <c r="C9284">
        <v>88316</v>
      </c>
      <c r="D9284" s="93" t="s">
        <v>24475</v>
      </c>
      <c r="E9284" s="93" t="s">
        <v>14</v>
      </c>
    </row>
    <row r="9285" spans="1:5" x14ac:dyDescent="0.25">
      <c r="A9285" s="93" t="s">
        <v>1879</v>
      </c>
      <c r="B9285" t="s">
        <v>21783</v>
      </c>
      <c r="C9285">
        <v>89993</v>
      </c>
      <c r="D9285" s="93" t="s">
        <v>23246</v>
      </c>
      <c r="E9285" s="93" t="s">
        <v>14</v>
      </c>
    </row>
    <row r="9286" spans="1:5" x14ac:dyDescent="0.25">
      <c r="A9286" s="93" t="s">
        <v>1879</v>
      </c>
      <c r="B9286" t="s">
        <v>21783</v>
      </c>
      <c r="C9286">
        <v>89995</v>
      </c>
      <c r="D9286" s="93" t="s">
        <v>23992</v>
      </c>
      <c r="E9286" s="93" t="s">
        <v>14</v>
      </c>
    </row>
    <row r="9287" spans="1:5" x14ac:dyDescent="0.25">
      <c r="A9287" s="93" t="s">
        <v>1879</v>
      </c>
      <c r="B9287" t="s">
        <v>21783</v>
      </c>
      <c r="C9287">
        <v>89996</v>
      </c>
      <c r="D9287" s="93" t="s">
        <v>24147</v>
      </c>
      <c r="E9287" s="93" t="s">
        <v>14</v>
      </c>
    </row>
    <row r="9288" spans="1:5" x14ac:dyDescent="0.25">
      <c r="A9288" s="93" t="s">
        <v>1879</v>
      </c>
      <c r="B9288" t="s">
        <v>21783</v>
      </c>
      <c r="C9288">
        <v>89998</v>
      </c>
      <c r="D9288" s="93" t="s">
        <v>24476</v>
      </c>
      <c r="E9288" s="93" t="s">
        <v>14</v>
      </c>
    </row>
    <row r="9289" spans="1:5" x14ac:dyDescent="0.25">
      <c r="A9289" s="93" t="s">
        <v>1879</v>
      </c>
      <c r="B9289" t="s">
        <v>21783</v>
      </c>
      <c r="C9289">
        <v>100475</v>
      </c>
      <c r="D9289" s="93" t="s">
        <v>24477</v>
      </c>
      <c r="E9289" s="93" t="s">
        <v>14</v>
      </c>
    </row>
    <row r="9290" spans="1:5" x14ac:dyDescent="0.25">
      <c r="A9290" s="93" t="s">
        <v>1880</v>
      </c>
      <c r="D9290" s="93" t="s">
        <v>14</v>
      </c>
      <c r="E9290" s="93" t="s">
        <v>31725</v>
      </c>
    </row>
    <row r="9291" spans="1:5" x14ac:dyDescent="0.25">
      <c r="A9291" s="93" t="s">
        <v>1880</v>
      </c>
      <c r="B9291" t="s">
        <v>21791</v>
      </c>
      <c r="C9291">
        <v>660</v>
      </c>
      <c r="D9291" s="93" t="s">
        <v>24478</v>
      </c>
      <c r="E9291" s="93" t="s">
        <v>14</v>
      </c>
    </row>
    <row r="9292" spans="1:5" x14ac:dyDescent="0.25">
      <c r="A9292" s="93" t="s">
        <v>1880</v>
      </c>
      <c r="B9292" t="s">
        <v>21791</v>
      </c>
      <c r="C9292">
        <v>25067</v>
      </c>
      <c r="D9292" s="93" t="s">
        <v>24479</v>
      </c>
      <c r="E9292" s="93" t="s">
        <v>14</v>
      </c>
    </row>
    <row r="9293" spans="1:5" x14ac:dyDescent="0.25">
      <c r="A9293" s="93" t="s">
        <v>1880</v>
      </c>
      <c r="B9293" t="s">
        <v>21783</v>
      </c>
      <c r="C9293">
        <v>87316</v>
      </c>
      <c r="D9293" s="93" t="s">
        <v>21811</v>
      </c>
      <c r="E9293" s="93" t="s">
        <v>14</v>
      </c>
    </row>
    <row r="9294" spans="1:5" x14ac:dyDescent="0.25">
      <c r="A9294" s="93" t="s">
        <v>1880</v>
      </c>
      <c r="B9294" t="s">
        <v>21783</v>
      </c>
      <c r="C9294">
        <v>88309</v>
      </c>
      <c r="D9294" s="93" t="s">
        <v>24480</v>
      </c>
      <c r="E9294" s="93" t="s">
        <v>14</v>
      </c>
    </row>
    <row r="9295" spans="1:5" x14ac:dyDescent="0.25">
      <c r="A9295" s="93" t="s">
        <v>1880</v>
      </c>
      <c r="B9295" t="s">
        <v>21783</v>
      </c>
      <c r="C9295">
        <v>88316</v>
      </c>
      <c r="D9295" s="93" t="s">
        <v>24481</v>
      </c>
      <c r="E9295" s="93" t="s">
        <v>14</v>
      </c>
    </row>
    <row r="9296" spans="1:5" x14ac:dyDescent="0.25">
      <c r="A9296" s="93" t="s">
        <v>1880</v>
      </c>
      <c r="B9296" t="s">
        <v>21783</v>
      </c>
      <c r="C9296">
        <v>89993</v>
      </c>
      <c r="D9296" s="93" t="s">
        <v>23246</v>
      </c>
      <c r="E9296" s="93" t="s">
        <v>14</v>
      </c>
    </row>
    <row r="9297" spans="1:5" x14ac:dyDescent="0.25">
      <c r="A9297" s="93" t="s">
        <v>1880</v>
      </c>
      <c r="B9297" t="s">
        <v>21783</v>
      </c>
      <c r="C9297">
        <v>89995</v>
      </c>
      <c r="D9297" s="93" t="s">
        <v>24365</v>
      </c>
      <c r="E9297" s="93" t="s">
        <v>14</v>
      </c>
    </row>
    <row r="9298" spans="1:5" x14ac:dyDescent="0.25">
      <c r="A9298" s="93" t="s">
        <v>1880</v>
      </c>
      <c r="B9298" t="s">
        <v>21783</v>
      </c>
      <c r="C9298">
        <v>89996</v>
      </c>
      <c r="D9298" s="93" t="s">
        <v>24147</v>
      </c>
      <c r="E9298" s="93" t="s">
        <v>14</v>
      </c>
    </row>
    <row r="9299" spans="1:5" x14ac:dyDescent="0.25">
      <c r="A9299" s="93" t="s">
        <v>1880</v>
      </c>
      <c r="B9299" t="s">
        <v>21783</v>
      </c>
      <c r="C9299">
        <v>89998</v>
      </c>
      <c r="D9299" s="93" t="s">
        <v>24482</v>
      </c>
      <c r="E9299" s="93" t="s">
        <v>14</v>
      </c>
    </row>
    <row r="9300" spans="1:5" x14ac:dyDescent="0.25">
      <c r="A9300" s="93" t="s">
        <v>1880</v>
      </c>
      <c r="B9300" t="s">
        <v>21783</v>
      </c>
      <c r="C9300">
        <v>100475</v>
      </c>
      <c r="D9300" s="93" t="s">
        <v>24483</v>
      </c>
      <c r="E9300" s="93" t="s">
        <v>14</v>
      </c>
    </row>
    <row r="9301" spans="1:5" x14ac:dyDescent="0.25">
      <c r="A9301" s="93" t="s">
        <v>1881</v>
      </c>
      <c r="D9301" s="93" t="s">
        <v>14</v>
      </c>
      <c r="E9301" s="93" t="s">
        <v>31726</v>
      </c>
    </row>
    <row r="9302" spans="1:5" x14ac:dyDescent="0.25">
      <c r="A9302" s="93" t="s">
        <v>1881</v>
      </c>
      <c r="B9302" t="s">
        <v>21791</v>
      </c>
      <c r="C9302">
        <v>660</v>
      </c>
      <c r="D9302" s="93" t="s">
        <v>24420</v>
      </c>
      <c r="E9302" s="93" t="s">
        <v>14</v>
      </c>
    </row>
    <row r="9303" spans="1:5" x14ac:dyDescent="0.25">
      <c r="A9303" s="93" t="s">
        <v>1881</v>
      </c>
      <c r="B9303" t="s">
        <v>21791</v>
      </c>
      <c r="C9303">
        <v>2692</v>
      </c>
      <c r="D9303" s="93" t="s">
        <v>24484</v>
      </c>
      <c r="E9303" s="93" t="s">
        <v>14</v>
      </c>
    </row>
    <row r="9304" spans="1:5" x14ac:dyDescent="0.25">
      <c r="A9304" s="93" t="s">
        <v>1881</v>
      </c>
      <c r="B9304" t="s">
        <v>21791</v>
      </c>
      <c r="C9304">
        <v>4491</v>
      </c>
      <c r="D9304" s="93" t="s">
        <v>24485</v>
      </c>
      <c r="E9304" s="93" t="s">
        <v>14</v>
      </c>
    </row>
    <row r="9305" spans="1:5" x14ac:dyDescent="0.25">
      <c r="A9305" s="93" t="s">
        <v>1881</v>
      </c>
      <c r="B9305" t="s">
        <v>21791</v>
      </c>
      <c r="C9305">
        <v>4517</v>
      </c>
      <c r="D9305" s="93" t="s">
        <v>24486</v>
      </c>
      <c r="E9305" s="93" t="s">
        <v>14</v>
      </c>
    </row>
    <row r="9306" spans="1:5" x14ac:dyDescent="0.25">
      <c r="A9306" s="93" t="s">
        <v>1881</v>
      </c>
      <c r="B9306" t="s">
        <v>21791</v>
      </c>
      <c r="C9306">
        <v>5069</v>
      </c>
      <c r="D9306" s="93" t="s">
        <v>24487</v>
      </c>
      <c r="E9306" s="93" t="s">
        <v>14</v>
      </c>
    </row>
    <row r="9307" spans="1:5" x14ac:dyDescent="0.25">
      <c r="A9307" s="93" t="s">
        <v>1881</v>
      </c>
      <c r="B9307" t="s">
        <v>21791</v>
      </c>
      <c r="C9307">
        <v>6193</v>
      </c>
      <c r="D9307" s="93" t="s">
        <v>24488</v>
      </c>
      <c r="E9307" s="93" t="s">
        <v>14</v>
      </c>
    </row>
    <row r="9308" spans="1:5" x14ac:dyDescent="0.25">
      <c r="A9308" s="93" t="s">
        <v>1881</v>
      </c>
      <c r="B9308" t="s">
        <v>21791</v>
      </c>
      <c r="C9308">
        <v>25067</v>
      </c>
      <c r="D9308" s="93" t="s">
        <v>24489</v>
      </c>
      <c r="E9308" s="93" t="s">
        <v>14</v>
      </c>
    </row>
    <row r="9309" spans="1:5" x14ac:dyDescent="0.25">
      <c r="A9309" s="93" t="s">
        <v>1881</v>
      </c>
      <c r="B9309" t="s">
        <v>21783</v>
      </c>
      <c r="C9309">
        <v>87316</v>
      </c>
      <c r="D9309" s="93" t="s">
        <v>24490</v>
      </c>
      <c r="E9309" s="93" t="s">
        <v>14</v>
      </c>
    </row>
    <row r="9310" spans="1:5" x14ac:dyDescent="0.25">
      <c r="A9310" s="93" t="s">
        <v>1881</v>
      </c>
      <c r="B9310" t="s">
        <v>21783</v>
      </c>
      <c r="C9310">
        <v>88309</v>
      </c>
      <c r="D9310" s="93" t="s">
        <v>24491</v>
      </c>
      <c r="E9310" s="93" t="s">
        <v>14</v>
      </c>
    </row>
    <row r="9311" spans="1:5" x14ac:dyDescent="0.25">
      <c r="A9311" s="93" t="s">
        <v>1881</v>
      </c>
      <c r="B9311" t="s">
        <v>21783</v>
      </c>
      <c r="C9311">
        <v>88316</v>
      </c>
      <c r="D9311" s="93" t="s">
        <v>24492</v>
      </c>
      <c r="E9311" s="93" t="s">
        <v>14</v>
      </c>
    </row>
    <row r="9312" spans="1:5" x14ac:dyDescent="0.25">
      <c r="A9312" s="93" t="s">
        <v>1881</v>
      </c>
      <c r="B9312" t="s">
        <v>21783</v>
      </c>
      <c r="C9312">
        <v>88907</v>
      </c>
      <c r="D9312" s="93" t="s">
        <v>23376</v>
      </c>
      <c r="E9312" s="93" t="s">
        <v>14</v>
      </c>
    </row>
    <row r="9313" spans="1:5" x14ac:dyDescent="0.25">
      <c r="A9313" s="93" t="s">
        <v>1881</v>
      </c>
      <c r="B9313" t="s">
        <v>21783</v>
      </c>
      <c r="C9313">
        <v>88908</v>
      </c>
      <c r="D9313" s="93" t="s">
        <v>24493</v>
      </c>
      <c r="E9313" s="93" t="s">
        <v>14</v>
      </c>
    </row>
    <row r="9314" spans="1:5" x14ac:dyDescent="0.25">
      <c r="A9314" s="93" t="s">
        <v>1881</v>
      </c>
      <c r="B9314" t="s">
        <v>21783</v>
      </c>
      <c r="C9314">
        <v>89993</v>
      </c>
      <c r="D9314" s="93" t="s">
        <v>23246</v>
      </c>
      <c r="E9314" s="93" t="s">
        <v>14</v>
      </c>
    </row>
    <row r="9315" spans="1:5" x14ac:dyDescent="0.25">
      <c r="A9315" s="93" t="s">
        <v>1881</v>
      </c>
      <c r="B9315" t="s">
        <v>21783</v>
      </c>
      <c r="C9315">
        <v>89995</v>
      </c>
      <c r="D9315" s="93" t="s">
        <v>24494</v>
      </c>
      <c r="E9315" s="93" t="s">
        <v>14</v>
      </c>
    </row>
    <row r="9316" spans="1:5" x14ac:dyDescent="0.25">
      <c r="A9316" s="93" t="s">
        <v>1881</v>
      </c>
      <c r="B9316" t="s">
        <v>21783</v>
      </c>
      <c r="C9316">
        <v>89996</v>
      </c>
      <c r="D9316" s="93" t="s">
        <v>24147</v>
      </c>
      <c r="E9316" s="93" t="s">
        <v>14</v>
      </c>
    </row>
    <row r="9317" spans="1:5" x14ac:dyDescent="0.25">
      <c r="A9317" s="93" t="s">
        <v>1881</v>
      </c>
      <c r="B9317" t="s">
        <v>21783</v>
      </c>
      <c r="C9317">
        <v>89998</v>
      </c>
      <c r="D9317" s="93" t="s">
        <v>24495</v>
      </c>
      <c r="E9317" s="93" t="s">
        <v>14</v>
      </c>
    </row>
    <row r="9318" spans="1:5" x14ac:dyDescent="0.25">
      <c r="A9318" s="93" t="s">
        <v>1881</v>
      </c>
      <c r="B9318" t="s">
        <v>21783</v>
      </c>
      <c r="C9318">
        <v>92767</v>
      </c>
      <c r="D9318" s="93" t="s">
        <v>24496</v>
      </c>
      <c r="E9318" s="93" t="s">
        <v>14</v>
      </c>
    </row>
    <row r="9319" spans="1:5" x14ac:dyDescent="0.25">
      <c r="A9319" s="93" t="s">
        <v>1881</v>
      </c>
      <c r="B9319" t="s">
        <v>21783</v>
      </c>
      <c r="C9319">
        <v>94970</v>
      </c>
      <c r="D9319" s="93" t="s">
        <v>24497</v>
      </c>
      <c r="E9319" s="93" t="s">
        <v>14</v>
      </c>
    </row>
    <row r="9320" spans="1:5" x14ac:dyDescent="0.25">
      <c r="A9320" s="93" t="s">
        <v>1881</v>
      </c>
      <c r="B9320" t="s">
        <v>21783</v>
      </c>
      <c r="C9320">
        <v>97736</v>
      </c>
      <c r="D9320" s="93" t="s">
        <v>24498</v>
      </c>
      <c r="E9320" s="93" t="s">
        <v>14</v>
      </c>
    </row>
    <row r="9321" spans="1:5" x14ac:dyDescent="0.25">
      <c r="A9321" s="93" t="s">
        <v>1881</v>
      </c>
      <c r="B9321" t="s">
        <v>21783</v>
      </c>
      <c r="C9321">
        <v>97738</v>
      </c>
      <c r="D9321" s="93" t="s">
        <v>21834</v>
      </c>
      <c r="E9321" s="93" t="s">
        <v>14</v>
      </c>
    </row>
    <row r="9322" spans="1:5" x14ac:dyDescent="0.25">
      <c r="A9322" s="93" t="s">
        <v>1881</v>
      </c>
      <c r="B9322" t="s">
        <v>21783</v>
      </c>
      <c r="C9322">
        <v>100475</v>
      </c>
      <c r="D9322" s="93" t="s">
        <v>24499</v>
      </c>
      <c r="E9322" s="93" t="s">
        <v>14</v>
      </c>
    </row>
    <row r="9323" spans="1:5" x14ac:dyDescent="0.25">
      <c r="A9323" s="93" t="s">
        <v>1881</v>
      </c>
      <c r="B9323" t="s">
        <v>21783</v>
      </c>
      <c r="C9323">
        <v>101624</v>
      </c>
      <c r="D9323" s="93" t="s">
        <v>24500</v>
      </c>
      <c r="E9323" s="93" t="s">
        <v>14</v>
      </c>
    </row>
    <row r="9324" spans="1:5" x14ac:dyDescent="0.25">
      <c r="A9324" s="93" t="s">
        <v>1882</v>
      </c>
      <c r="D9324" s="93" t="s">
        <v>14</v>
      </c>
      <c r="E9324" s="93" t="s">
        <v>31727</v>
      </c>
    </row>
    <row r="9325" spans="1:5" x14ac:dyDescent="0.25">
      <c r="A9325" s="93" t="s">
        <v>1882</v>
      </c>
      <c r="B9325" t="s">
        <v>21791</v>
      </c>
      <c r="C9325">
        <v>660</v>
      </c>
      <c r="D9325" s="93" t="s">
        <v>24278</v>
      </c>
      <c r="E9325" s="93" t="s">
        <v>14</v>
      </c>
    </row>
    <row r="9326" spans="1:5" x14ac:dyDescent="0.25">
      <c r="A9326" s="93" t="s">
        <v>1882</v>
      </c>
      <c r="B9326" t="s">
        <v>21791</v>
      </c>
      <c r="C9326">
        <v>25067</v>
      </c>
      <c r="D9326" s="93" t="s">
        <v>24501</v>
      </c>
      <c r="E9326" s="93" t="s">
        <v>14</v>
      </c>
    </row>
    <row r="9327" spans="1:5" x14ac:dyDescent="0.25">
      <c r="A9327" s="93" t="s">
        <v>1882</v>
      </c>
      <c r="B9327" t="s">
        <v>21783</v>
      </c>
      <c r="C9327">
        <v>87316</v>
      </c>
      <c r="D9327" s="93" t="s">
        <v>24043</v>
      </c>
      <c r="E9327" s="93" t="s">
        <v>14</v>
      </c>
    </row>
    <row r="9328" spans="1:5" x14ac:dyDescent="0.25">
      <c r="A9328" s="93" t="s">
        <v>1882</v>
      </c>
      <c r="B9328" t="s">
        <v>21783</v>
      </c>
      <c r="C9328">
        <v>88309</v>
      </c>
      <c r="D9328" s="93" t="s">
        <v>24502</v>
      </c>
      <c r="E9328" s="93" t="s">
        <v>14</v>
      </c>
    </row>
    <row r="9329" spans="1:5" x14ac:dyDescent="0.25">
      <c r="A9329" s="93" t="s">
        <v>1882</v>
      </c>
      <c r="B9329" t="s">
        <v>21783</v>
      </c>
      <c r="C9329">
        <v>88316</v>
      </c>
      <c r="D9329" s="93" t="s">
        <v>24503</v>
      </c>
      <c r="E9329" s="93" t="s">
        <v>14</v>
      </c>
    </row>
    <row r="9330" spans="1:5" x14ac:dyDescent="0.25">
      <c r="A9330" s="93" t="s">
        <v>1882</v>
      </c>
      <c r="B9330" t="s">
        <v>21783</v>
      </c>
      <c r="C9330">
        <v>89993</v>
      </c>
      <c r="D9330" s="93" t="s">
        <v>23246</v>
      </c>
      <c r="E9330" s="93" t="s">
        <v>14</v>
      </c>
    </row>
    <row r="9331" spans="1:5" x14ac:dyDescent="0.25">
      <c r="A9331" s="93" t="s">
        <v>1882</v>
      </c>
      <c r="B9331" t="s">
        <v>21783</v>
      </c>
      <c r="C9331">
        <v>89995</v>
      </c>
      <c r="D9331" s="93" t="s">
        <v>24011</v>
      </c>
      <c r="E9331" s="93" t="s">
        <v>14</v>
      </c>
    </row>
    <row r="9332" spans="1:5" x14ac:dyDescent="0.25">
      <c r="A9332" s="93" t="s">
        <v>1882</v>
      </c>
      <c r="B9332" t="s">
        <v>21783</v>
      </c>
      <c r="C9332">
        <v>89996</v>
      </c>
      <c r="D9332" s="93" t="s">
        <v>24147</v>
      </c>
      <c r="E9332" s="93" t="s">
        <v>14</v>
      </c>
    </row>
    <row r="9333" spans="1:5" x14ac:dyDescent="0.25">
      <c r="A9333" s="93" t="s">
        <v>1882</v>
      </c>
      <c r="B9333" t="s">
        <v>21783</v>
      </c>
      <c r="C9333">
        <v>89998</v>
      </c>
      <c r="D9333" s="93" t="s">
        <v>24236</v>
      </c>
      <c r="E9333" s="93" t="s">
        <v>14</v>
      </c>
    </row>
    <row r="9334" spans="1:5" x14ac:dyDescent="0.25">
      <c r="A9334" s="93" t="s">
        <v>1882</v>
      </c>
      <c r="B9334" t="s">
        <v>21783</v>
      </c>
      <c r="C9334">
        <v>100475</v>
      </c>
      <c r="D9334" s="93" t="s">
        <v>24504</v>
      </c>
      <c r="E9334" s="93" t="s">
        <v>14</v>
      </c>
    </row>
    <row r="9335" spans="1:5" x14ac:dyDescent="0.25">
      <c r="A9335" s="93" t="s">
        <v>1883</v>
      </c>
      <c r="D9335" s="93" t="s">
        <v>14</v>
      </c>
      <c r="E9335" s="93" t="s">
        <v>31728</v>
      </c>
    </row>
    <row r="9336" spans="1:5" x14ac:dyDescent="0.25">
      <c r="A9336" s="93" t="s">
        <v>1883</v>
      </c>
      <c r="B9336" t="s">
        <v>21791</v>
      </c>
      <c r="C9336">
        <v>660</v>
      </c>
      <c r="D9336" s="93" t="s">
        <v>24505</v>
      </c>
      <c r="E9336" s="93" t="s">
        <v>14</v>
      </c>
    </row>
    <row r="9337" spans="1:5" x14ac:dyDescent="0.25">
      <c r="A9337" s="93" t="s">
        <v>1883</v>
      </c>
      <c r="B9337" t="s">
        <v>21791</v>
      </c>
      <c r="C9337">
        <v>2692</v>
      </c>
      <c r="D9337" s="93" t="s">
        <v>22206</v>
      </c>
      <c r="E9337" s="93" t="s">
        <v>14</v>
      </c>
    </row>
    <row r="9338" spans="1:5" x14ac:dyDescent="0.25">
      <c r="A9338" s="93" t="s">
        <v>1883</v>
      </c>
      <c r="B9338" t="s">
        <v>21791</v>
      </c>
      <c r="C9338">
        <v>4491</v>
      </c>
      <c r="D9338" s="93" t="s">
        <v>24506</v>
      </c>
      <c r="E9338" s="93" t="s">
        <v>14</v>
      </c>
    </row>
    <row r="9339" spans="1:5" x14ac:dyDescent="0.25">
      <c r="A9339" s="93" t="s">
        <v>1883</v>
      </c>
      <c r="B9339" t="s">
        <v>21791</v>
      </c>
      <c r="C9339">
        <v>4517</v>
      </c>
      <c r="D9339" s="93" t="s">
        <v>24507</v>
      </c>
      <c r="E9339" s="93" t="s">
        <v>14</v>
      </c>
    </row>
    <row r="9340" spans="1:5" x14ac:dyDescent="0.25">
      <c r="A9340" s="93" t="s">
        <v>1883</v>
      </c>
      <c r="B9340" t="s">
        <v>21791</v>
      </c>
      <c r="C9340">
        <v>5069</v>
      </c>
      <c r="D9340" s="93" t="s">
        <v>22292</v>
      </c>
      <c r="E9340" s="93" t="s">
        <v>14</v>
      </c>
    </row>
    <row r="9341" spans="1:5" x14ac:dyDescent="0.25">
      <c r="A9341" s="93" t="s">
        <v>1883</v>
      </c>
      <c r="B9341" t="s">
        <v>21783</v>
      </c>
      <c r="C9341">
        <v>5678</v>
      </c>
      <c r="D9341" s="93" t="s">
        <v>24508</v>
      </c>
      <c r="E9341" s="93" t="s">
        <v>14</v>
      </c>
    </row>
    <row r="9342" spans="1:5" x14ac:dyDescent="0.25">
      <c r="A9342" s="93" t="s">
        <v>1883</v>
      </c>
      <c r="B9342" t="s">
        <v>21783</v>
      </c>
      <c r="C9342">
        <v>5679</v>
      </c>
      <c r="D9342" s="93" t="s">
        <v>24509</v>
      </c>
      <c r="E9342" s="93" t="s">
        <v>14</v>
      </c>
    </row>
    <row r="9343" spans="1:5" x14ac:dyDescent="0.25">
      <c r="A9343" s="93" t="s">
        <v>1883</v>
      </c>
      <c r="B9343" t="s">
        <v>21791</v>
      </c>
      <c r="C9343">
        <v>6193</v>
      </c>
      <c r="D9343" s="93" t="s">
        <v>24510</v>
      </c>
      <c r="E9343" s="93" t="s">
        <v>14</v>
      </c>
    </row>
    <row r="9344" spans="1:5" x14ac:dyDescent="0.25">
      <c r="A9344" s="93" t="s">
        <v>1883</v>
      </c>
      <c r="B9344" t="s">
        <v>21791</v>
      </c>
      <c r="C9344">
        <v>25067</v>
      </c>
      <c r="D9344" s="93" t="s">
        <v>24511</v>
      </c>
      <c r="E9344" s="93" t="s">
        <v>14</v>
      </c>
    </row>
    <row r="9345" spans="1:5" x14ac:dyDescent="0.25">
      <c r="A9345" s="93" t="s">
        <v>1883</v>
      </c>
      <c r="B9345" t="s">
        <v>21783</v>
      </c>
      <c r="C9345">
        <v>87316</v>
      </c>
      <c r="D9345" s="93" t="s">
        <v>22441</v>
      </c>
      <c r="E9345" s="93" t="s">
        <v>14</v>
      </c>
    </row>
    <row r="9346" spans="1:5" x14ac:dyDescent="0.25">
      <c r="A9346" s="93" t="s">
        <v>1883</v>
      </c>
      <c r="B9346" t="s">
        <v>21783</v>
      </c>
      <c r="C9346">
        <v>88309</v>
      </c>
      <c r="D9346" s="93" t="s">
        <v>24512</v>
      </c>
      <c r="E9346" s="93" t="s">
        <v>14</v>
      </c>
    </row>
    <row r="9347" spans="1:5" x14ac:dyDescent="0.25">
      <c r="A9347" s="93" t="s">
        <v>1883</v>
      </c>
      <c r="B9347" t="s">
        <v>21783</v>
      </c>
      <c r="C9347">
        <v>88316</v>
      </c>
      <c r="D9347" s="93" t="s">
        <v>24513</v>
      </c>
      <c r="E9347" s="93" t="s">
        <v>14</v>
      </c>
    </row>
    <row r="9348" spans="1:5" x14ac:dyDescent="0.25">
      <c r="A9348" s="93" t="s">
        <v>1883</v>
      </c>
      <c r="B9348" t="s">
        <v>21783</v>
      </c>
      <c r="C9348">
        <v>89993</v>
      </c>
      <c r="D9348" s="93" t="s">
        <v>23246</v>
      </c>
      <c r="E9348" s="93" t="s">
        <v>14</v>
      </c>
    </row>
    <row r="9349" spans="1:5" x14ac:dyDescent="0.25">
      <c r="A9349" s="93" t="s">
        <v>1883</v>
      </c>
      <c r="B9349" t="s">
        <v>21783</v>
      </c>
      <c r="C9349">
        <v>89995</v>
      </c>
      <c r="D9349" s="93" t="s">
        <v>24024</v>
      </c>
      <c r="E9349" s="93" t="s">
        <v>14</v>
      </c>
    </row>
    <row r="9350" spans="1:5" x14ac:dyDescent="0.25">
      <c r="A9350" s="93" t="s">
        <v>1883</v>
      </c>
      <c r="B9350" t="s">
        <v>21783</v>
      </c>
      <c r="C9350">
        <v>89996</v>
      </c>
      <c r="D9350" s="93" t="s">
        <v>24147</v>
      </c>
      <c r="E9350" s="93" t="s">
        <v>14</v>
      </c>
    </row>
    <row r="9351" spans="1:5" x14ac:dyDescent="0.25">
      <c r="A9351" s="93" t="s">
        <v>1883</v>
      </c>
      <c r="B9351" t="s">
        <v>21783</v>
      </c>
      <c r="C9351">
        <v>89998</v>
      </c>
      <c r="D9351" s="93" t="s">
        <v>24514</v>
      </c>
      <c r="E9351" s="93" t="s">
        <v>14</v>
      </c>
    </row>
    <row r="9352" spans="1:5" x14ac:dyDescent="0.25">
      <c r="A9352" s="93" t="s">
        <v>1883</v>
      </c>
      <c r="B9352" t="s">
        <v>21783</v>
      </c>
      <c r="C9352">
        <v>92767</v>
      </c>
      <c r="D9352" s="93" t="s">
        <v>24515</v>
      </c>
      <c r="E9352" s="93" t="s">
        <v>14</v>
      </c>
    </row>
    <row r="9353" spans="1:5" x14ac:dyDescent="0.25">
      <c r="A9353" s="93" t="s">
        <v>1883</v>
      </c>
      <c r="B9353" t="s">
        <v>21783</v>
      </c>
      <c r="C9353">
        <v>94970</v>
      </c>
      <c r="D9353" s="93" t="s">
        <v>24516</v>
      </c>
      <c r="E9353" s="93" t="s">
        <v>14</v>
      </c>
    </row>
    <row r="9354" spans="1:5" x14ac:dyDescent="0.25">
      <c r="A9354" s="93" t="s">
        <v>1883</v>
      </c>
      <c r="B9354" t="s">
        <v>21783</v>
      </c>
      <c r="C9354">
        <v>97736</v>
      </c>
      <c r="D9354" s="93" t="s">
        <v>24517</v>
      </c>
      <c r="E9354" s="93" t="s">
        <v>14</v>
      </c>
    </row>
    <row r="9355" spans="1:5" x14ac:dyDescent="0.25">
      <c r="A9355" s="93" t="s">
        <v>1883</v>
      </c>
      <c r="B9355" t="s">
        <v>21783</v>
      </c>
      <c r="C9355">
        <v>97738</v>
      </c>
      <c r="D9355" s="93" t="s">
        <v>21834</v>
      </c>
      <c r="E9355" s="93" t="s">
        <v>14</v>
      </c>
    </row>
    <row r="9356" spans="1:5" x14ac:dyDescent="0.25">
      <c r="A9356" s="93" t="s">
        <v>1883</v>
      </c>
      <c r="B9356" t="s">
        <v>21783</v>
      </c>
      <c r="C9356">
        <v>100475</v>
      </c>
      <c r="D9356" s="93" t="s">
        <v>24518</v>
      </c>
      <c r="E9356" s="93" t="s">
        <v>14</v>
      </c>
    </row>
    <row r="9357" spans="1:5" x14ac:dyDescent="0.25">
      <c r="A9357" s="93" t="s">
        <v>1883</v>
      </c>
      <c r="B9357" t="s">
        <v>21783</v>
      </c>
      <c r="C9357">
        <v>101624</v>
      </c>
      <c r="D9357" s="93" t="s">
        <v>22319</v>
      </c>
      <c r="E9357" s="93" t="s">
        <v>14</v>
      </c>
    </row>
    <row r="9358" spans="1:5" x14ac:dyDescent="0.25">
      <c r="A9358" s="93" t="s">
        <v>1884</v>
      </c>
      <c r="D9358" s="93" t="s">
        <v>14</v>
      </c>
      <c r="E9358" s="93" t="s">
        <v>31721</v>
      </c>
    </row>
    <row r="9359" spans="1:5" x14ac:dyDescent="0.25">
      <c r="A9359" s="93" t="s">
        <v>1884</v>
      </c>
      <c r="B9359" t="s">
        <v>21791</v>
      </c>
      <c r="C9359">
        <v>660</v>
      </c>
      <c r="D9359" s="93" t="s">
        <v>24447</v>
      </c>
      <c r="E9359" s="93" t="s">
        <v>14</v>
      </c>
    </row>
    <row r="9360" spans="1:5" x14ac:dyDescent="0.25">
      <c r="A9360" s="93" t="s">
        <v>1884</v>
      </c>
      <c r="B9360" t="s">
        <v>21791</v>
      </c>
      <c r="C9360">
        <v>25067</v>
      </c>
      <c r="D9360" s="93" t="s">
        <v>24448</v>
      </c>
      <c r="E9360" s="93" t="s">
        <v>14</v>
      </c>
    </row>
    <row r="9361" spans="1:5" x14ac:dyDescent="0.25">
      <c r="A9361" s="93" t="s">
        <v>1884</v>
      </c>
      <c r="B9361" t="s">
        <v>21783</v>
      </c>
      <c r="C9361">
        <v>87316</v>
      </c>
      <c r="D9361" s="93" t="s">
        <v>23255</v>
      </c>
      <c r="E9361" s="93" t="s">
        <v>14</v>
      </c>
    </row>
    <row r="9362" spans="1:5" x14ac:dyDescent="0.25">
      <c r="A9362" s="93" t="s">
        <v>1884</v>
      </c>
      <c r="B9362" t="s">
        <v>21783</v>
      </c>
      <c r="C9362">
        <v>88309</v>
      </c>
      <c r="D9362" s="93" t="s">
        <v>24449</v>
      </c>
      <c r="E9362" s="93" t="s">
        <v>14</v>
      </c>
    </row>
    <row r="9363" spans="1:5" x14ac:dyDescent="0.25">
      <c r="A9363" s="93" t="s">
        <v>1884</v>
      </c>
      <c r="B9363" t="s">
        <v>21783</v>
      </c>
      <c r="C9363">
        <v>88316</v>
      </c>
      <c r="D9363" s="93" t="s">
        <v>24450</v>
      </c>
      <c r="E9363" s="93" t="s">
        <v>14</v>
      </c>
    </row>
    <row r="9364" spans="1:5" x14ac:dyDescent="0.25">
      <c r="A9364" s="93" t="s">
        <v>1884</v>
      </c>
      <c r="B9364" t="s">
        <v>21783</v>
      </c>
      <c r="C9364">
        <v>89993</v>
      </c>
      <c r="D9364" s="93" t="s">
        <v>23246</v>
      </c>
      <c r="E9364" s="93" t="s">
        <v>14</v>
      </c>
    </row>
    <row r="9365" spans="1:5" x14ac:dyDescent="0.25">
      <c r="A9365" s="93" t="s">
        <v>1884</v>
      </c>
      <c r="B9365" t="s">
        <v>21783</v>
      </c>
      <c r="C9365">
        <v>89995</v>
      </c>
      <c r="D9365" s="93" t="s">
        <v>24262</v>
      </c>
      <c r="E9365" s="93" t="s">
        <v>14</v>
      </c>
    </row>
    <row r="9366" spans="1:5" x14ac:dyDescent="0.25">
      <c r="A9366" s="93" t="s">
        <v>1884</v>
      </c>
      <c r="B9366" t="s">
        <v>21783</v>
      </c>
      <c r="C9366">
        <v>89996</v>
      </c>
      <c r="D9366" s="93" t="s">
        <v>24147</v>
      </c>
      <c r="E9366" s="93" t="s">
        <v>14</v>
      </c>
    </row>
    <row r="9367" spans="1:5" x14ac:dyDescent="0.25">
      <c r="A9367" s="93" t="s">
        <v>1884</v>
      </c>
      <c r="B9367" t="s">
        <v>21783</v>
      </c>
      <c r="C9367">
        <v>89998</v>
      </c>
      <c r="D9367" s="93" t="s">
        <v>24155</v>
      </c>
      <c r="E9367" s="93" t="s">
        <v>14</v>
      </c>
    </row>
    <row r="9368" spans="1:5" x14ac:dyDescent="0.25">
      <c r="A9368" s="93" t="s">
        <v>1884</v>
      </c>
      <c r="B9368" t="s">
        <v>21783</v>
      </c>
      <c r="C9368">
        <v>100475</v>
      </c>
      <c r="D9368" s="93" t="s">
        <v>24451</v>
      </c>
      <c r="E9368" s="93" t="s">
        <v>14</v>
      </c>
    </row>
    <row r="9369" spans="1:5" x14ac:dyDescent="0.25">
      <c r="A9369" s="93" t="s">
        <v>1885</v>
      </c>
      <c r="D9369" s="93" t="s">
        <v>14</v>
      </c>
      <c r="E9369" s="93" t="s">
        <v>31729</v>
      </c>
    </row>
    <row r="9370" spans="1:5" x14ac:dyDescent="0.25">
      <c r="A9370" s="93" t="s">
        <v>1885</v>
      </c>
      <c r="B9370" t="s">
        <v>21791</v>
      </c>
      <c r="C9370">
        <v>660</v>
      </c>
      <c r="D9370" s="93" t="s">
        <v>24283</v>
      </c>
      <c r="E9370" s="93" t="s">
        <v>14</v>
      </c>
    </row>
    <row r="9371" spans="1:5" x14ac:dyDescent="0.25">
      <c r="A9371" s="93" t="s">
        <v>1885</v>
      </c>
      <c r="B9371" t="s">
        <v>21791</v>
      </c>
      <c r="C9371">
        <v>2692</v>
      </c>
      <c r="D9371" s="93" t="s">
        <v>24081</v>
      </c>
      <c r="E9371" s="93" t="s">
        <v>14</v>
      </c>
    </row>
    <row r="9372" spans="1:5" x14ac:dyDescent="0.25">
      <c r="A9372" s="93" t="s">
        <v>1885</v>
      </c>
      <c r="B9372" t="s">
        <v>21791</v>
      </c>
      <c r="C9372">
        <v>4491</v>
      </c>
      <c r="D9372" s="93" t="s">
        <v>24519</v>
      </c>
      <c r="E9372" s="93" t="s">
        <v>14</v>
      </c>
    </row>
    <row r="9373" spans="1:5" x14ac:dyDescent="0.25">
      <c r="A9373" s="93" t="s">
        <v>1885</v>
      </c>
      <c r="B9373" t="s">
        <v>21791</v>
      </c>
      <c r="C9373">
        <v>4517</v>
      </c>
      <c r="D9373" s="93" t="s">
        <v>24520</v>
      </c>
      <c r="E9373" s="93" t="s">
        <v>14</v>
      </c>
    </row>
    <row r="9374" spans="1:5" x14ac:dyDescent="0.25">
      <c r="A9374" s="93" t="s">
        <v>1885</v>
      </c>
      <c r="B9374" t="s">
        <v>21791</v>
      </c>
      <c r="C9374">
        <v>5069</v>
      </c>
      <c r="D9374" s="93" t="s">
        <v>24330</v>
      </c>
      <c r="E9374" s="93" t="s">
        <v>14</v>
      </c>
    </row>
    <row r="9375" spans="1:5" x14ac:dyDescent="0.25">
      <c r="A9375" s="93" t="s">
        <v>1885</v>
      </c>
      <c r="B9375" t="s">
        <v>21791</v>
      </c>
      <c r="C9375">
        <v>6193</v>
      </c>
      <c r="D9375" s="93" t="s">
        <v>24521</v>
      </c>
      <c r="E9375" s="93" t="s">
        <v>14</v>
      </c>
    </row>
    <row r="9376" spans="1:5" x14ac:dyDescent="0.25">
      <c r="A9376" s="93" t="s">
        <v>1885</v>
      </c>
      <c r="B9376" t="s">
        <v>21791</v>
      </c>
      <c r="C9376">
        <v>25067</v>
      </c>
      <c r="D9376" s="93" t="s">
        <v>24522</v>
      </c>
      <c r="E9376" s="93" t="s">
        <v>14</v>
      </c>
    </row>
    <row r="9377" spans="1:5" x14ac:dyDescent="0.25">
      <c r="A9377" s="93" t="s">
        <v>1885</v>
      </c>
      <c r="B9377" t="s">
        <v>21783</v>
      </c>
      <c r="C9377">
        <v>87316</v>
      </c>
      <c r="D9377" s="93" t="s">
        <v>24523</v>
      </c>
      <c r="E9377" s="93" t="s">
        <v>14</v>
      </c>
    </row>
    <row r="9378" spans="1:5" x14ac:dyDescent="0.25">
      <c r="A9378" s="93" t="s">
        <v>1885</v>
      </c>
      <c r="B9378" t="s">
        <v>21783</v>
      </c>
      <c r="C9378">
        <v>88309</v>
      </c>
      <c r="D9378" s="93" t="s">
        <v>24524</v>
      </c>
      <c r="E9378" s="93" t="s">
        <v>14</v>
      </c>
    </row>
    <row r="9379" spans="1:5" x14ac:dyDescent="0.25">
      <c r="A9379" s="93" t="s">
        <v>1885</v>
      </c>
      <c r="B9379" t="s">
        <v>21783</v>
      </c>
      <c r="C9379">
        <v>88316</v>
      </c>
      <c r="D9379" s="93" t="s">
        <v>24525</v>
      </c>
      <c r="E9379" s="93" t="s">
        <v>14</v>
      </c>
    </row>
    <row r="9380" spans="1:5" x14ac:dyDescent="0.25">
      <c r="A9380" s="93" t="s">
        <v>1885</v>
      </c>
      <c r="B9380" t="s">
        <v>21783</v>
      </c>
      <c r="C9380">
        <v>88907</v>
      </c>
      <c r="D9380" s="93" t="s">
        <v>24526</v>
      </c>
      <c r="E9380" s="93" t="s">
        <v>14</v>
      </c>
    </row>
    <row r="9381" spans="1:5" x14ac:dyDescent="0.25">
      <c r="A9381" s="93" t="s">
        <v>1885</v>
      </c>
      <c r="B9381" t="s">
        <v>21783</v>
      </c>
      <c r="C9381">
        <v>88908</v>
      </c>
      <c r="D9381" s="93" t="s">
        <v>24527</v>
      </c>
      <c r="E9381" s="93" t="s">
        <v>14</v>
      </c>
    </row>
    <row r="9382" spans="1:5" x14ac:dyDescent="0.25">
      <c r="A9382" s="93" t="s">
        <v>1885</v>
      </c>
      <c r="B9382" t="s">
        <v>21783</v>
      </c>
      <c r="C9382">
        <v>89993</v>
      </c>
      <c r="D9382" s="93" t="s">
        <v>23246</v>
      </c>
      <c r="E9382" s="93" t="s">
        <v>14</v>
      </c>
    </row>
    <row r="9383" spans="1:5" x14ac:dyDescent="0.25">
      <c r="A9383" s="93" t="s">
        <v>1885</v>
      </c>
      <c r="B9383" t="s">
        <v>21783</v>
      </c>
      <c r="C9383">
        <v>89995</v>
      </c>
      <c r="D9383" s="93" t="s">
        <v>23012</v>
      </c>
      <c r="E9383" s="93" t="s">
        <v>14</v>
      </c>
    </row>
    <row r="9384" spans="1:5" x14ac:dyDescent="0.25">
      <c r="A9384" s="93" t="s">
        <v>1885</v>
      </c>
      <c r="B9384" t="s">
        <v>21783</v>
      </c>
      <c r="C9384">
        <v>89996</v>
      </c>
      <c r="D9384" s="93" t="s">
        <v>24147</v>
      </c>
      <c r="E9384" s="93" t="s">
        <v>14</v>
      </c>
    </row>
    <row r="9385" spans="1:5" x14ac:dyDescent="0.25">
      <c r="A9385" s="93" t="s">
        <v>1885</v>
      </c>
      <c r="B9385" t="s">
        <v>21783</v>
      </c>
      <c r="C9385">
        <v>89998</v>
      </c>
      <c r="D9385" s="93" t="s">
        <v>24249</v>
      </c>
      <c r="E9385" s="93" t="s">
        <v>14</v>
      </c>
    </row>
    <row r="9386" spans="1:5" x14ac:dyDescent="0.25">
      <c r="A9386" s="93" t="s">
        <v>1885</v>
      </c>
      <c r="B9386" t="s">
        <v>21783</v>
      </c>
      <c r="C9386">
        <v>92767</v>
      </c>
      <c r="D9386" s="93" t="s">
        <v>24528</v>
      </c>
      <c r="E9386" s="93" t="s">
        <v>14</v>
      </c>
    </row>
    <row r="9387" spans="1:5" x14ac:dyDescent="0.25">
      <c r="A9387" s="93" t="s">
        <v>1885</v>
      </c>
      <c r="B9387" t="s">
        <v>21783</v>
      </c>
      <c r="C9387">
        <v>94970</v>
      </c>
      <c r="D9387" s="93" t="s">
        <v>24529</v>
      </c>
      <c r="E9387" s="93" t="s">
        <v>14</v>
      </c>
    </row>
    <row r="9388" spans="1:5" x14ac:dyDescent="0.25">
      <c r="A9388" s="93" t="s">
        <v>1885</v>
      </c>
      <c r="B9388" t="s">
        <v>21783</v>
      </c>
      <c r="C9388">
        <v>97736</v>
      </c>
      <c r="D9388" s="93" t="s">
        <v>24530</v>
      </c>
      <c r="E9388" s="93" t="s">
        <v>14</v>
      </c>
    </row>
    <row r="9389" spans="1:5" x14ac:dyDescent="0.25">
      <c r="A9389" s="93" t="s">
        <v>1885</v>
      </c>
      <c r="B9389" t="s">
        <v>21783</v>
      </c>
      <c r="C9389">
        <v>97738</v>
      </c>
      <c r="D9389" s="93" t="s">
        <v>21834</v>
      </c>
      <c r="E9389" s="93" t="s">
        <v>14</v>
      </c>
    </row>
    <row r="9390" spans="1:5" x14ac:dyDescent="0.25">
      <c r="A9390" s="93" t="s">
        <v>1885</v>
      </c>
      <c r="B9390" t="s">
        <v>21783</v>
      </c>
      <c r="C9390">
        <v>100475</v>
      </c>
      <c r="D9390" s="93" t="s">
        <v>24531</v>
      </c>
      <c r="E9390" s="93" t="s">
        <v>14</v>
      </c>
    </row>
    <row r="9391" spans="1:5" x14ac:dyDescent="0.25">
      <c r="A9391" s="93" t="s">
        <v>1885</v>
      </c>
      <c r="B9391" t="s">
        <v>21783</v>
      </c>
      <c r="C9391">
        <v>101624</v>
      </c>
      <c r="D9391" s="93" t="s">
        <v>24532</v>
      </c>
      <c r="E9391" s="93" t="s">
        <v>14</v>
      </c>
    </row>
    <row r="9392" spans="1:5" x14ac:dyDescent="0.25">
      <c r="A9392" s="93" t="s">
        <v>1886</v>
      </c>
      <c r="D9392" s="93" t="s">
        <v>14</v>
      </c>
      <c r="E9392" s="93" t="s">
        <v>31722</v>
      </c>
    </row>
    <row r="9393" spans="1:5" x14ac:dyDescent="0.25">
      <c r="A9393" s="93" t="s">
        <v>1886</v>
      </c>
      <c r="B9393" t="s">
        <v>21791</v>
      </c>
      <c r="C9393">
        <v>660</v>
      </c>
      <c r="D9393" s="93" t="s">
        <v>24452</v>
      </c>
      <c r="E9393" s="93" t="s">
        <v>14</v>
      </c>
    </row>
    <row r="9394" spans="1:5" x14ac:dyDescent="0.25">
      <c r="A9394" s="93" t="s">
        <v>1886</v>
      </c>
      <c r="B9394" t="s">
        <v>21791</v>
      </c>
      <c r="C9394">
        <v>25067</v>
      </c>
      <c r="D9394" s="93" t="s">
        <v>24453</v>
      </c>
      <c r="E9394" s="93" t="s">
        <v>14</v>
      </c>
    </row>
    <row r="9395" spans="1:5" x14ac:dyDescent="0.25">
      <c r="A9395" s="93" t="s">
        <v>1886</v>
      </c>
      <c r="B9395" t="s">
        <v>21783</v>
      </c>
      <c r="C9395">
        <v>87316</v>
      </c>
      <c r="D9395" s="93" t="s">
        <v>22119</v>
      </c>
      <c r="E9395" s="93" t="s">
        <v>14</v>
      </c>
    </row>
    <row r="9396" spans="1:5" x14ac:dyDescent="0.25">
      <c r="A9396" s="93" t="s">
        <v>1886</v>
      </c>
      <c r="B9396" t="s">
        <v>21783</v>
      </c>
      <c r="C9396">
        <v>88309</v>
      </c>
      <c r="D9396" s="93" t="s">
        <v>24454</v>
      </c>
      <c r="E9396" s="93" t="s">
        <v>14</v>
      </c>
    </row>
    <row r="9397" spans="1:5" x14ac:dyDescent="0.25">
      <c r="A9397" s="93" t="s">
        <v>1886</v>
      </c>
      <c r="B9397" t="s">
        <v>21783</v>
      </c>
      <c r="C9397">
        <v>88316</v>
      </c>
      <c r="D9397" s="93" t="s">
        <v>24455</v>
      </c>
      <c r="E9397" s="93" t="s">
        <v>14</v>
      </c>
    </row>
    <row r="9398" spans="1:5" x14ac:dyDescent="0.25">
      <c r="A9398" s="93" t="s">
        <v>1886</v>
      </c>
      <c r="B9398" t="s">
        <v>21783</v>
      </c>
      <c r="C9398">
        <v>89993</v>
      </c>
      <c r="D9398" s="93" t="s">
        <v>23246</v>
      </c>
      <c r="E9398" s="93" t="s">
        <v>14</v>
      </c>
    </row>
    <row r="9399" spans="1:5" x14ac:dyDescent="0.25">
      <c r="A9399" s="93" t="s">
        <v>1886</v>
      </c>
      <c r="B9399" t="s">
        <v>21783</v>
      </c>
      <c r="C9399">
        <v>89995</v>
      </c>
      <c r="D9399" s="93" t="s">
        <v>23411</v>
      </c>
      <c r="E9399" s="93" t="s">
        <v>14</v>
      </c>
    </row>
    <row r="9400" spans="1:5" x14ac:dyDescent="0.25">
      <c r="A9400" s="93" t="s">
        <v>1886</v>
      </c>
      <c r="B9400" t="s">
        <v>21783</v>
      </c>
      <c r="C9400">
        <v>89996</v>
      </c>
      <c r="D9400" s="93" t="s">
        <v>24147</v>
      </c>
      <c r="E9400" s="93" t="s">
        <v>14</v>
      </c>
    </row>
    <row r="9401" spans="1:5" x14ac:dyDescent="0.25">
      <c r="A9401" s="93" t="s">
        <v>1886</v>
      </c>
      <c r="B9401" t="s">
        <v>21783</v>
      </c>
      <c r="C9401">
        <v>89998</v>
      </c>
      <c r="D9401" s="93" t="s">
        <v>24456</v>
      </c>
      <c r="E9401" s="93" t="s">
        <v>14</v>
      </c>
    </row>
    <row r="9402" spans="1:5" x14ac:dyDescent="0.25">
      <c r="A9402" s="93" t="s">
        <v>1886</v>
      </c>
      <c r="B9402" t="s">
        <v>21783</v>
      </c>
      <c r="C9402">
        <v>100475</v>
      </c>
      <c r="D9402" s="93" t="s">
        <v>24457</v>
      </c>
      <c r="E9402" s="93" t="s">
        <v>14</v>
      </c>
    </row>
    <row r="9403" spans="1:5" x14ac:dyDescent="0.25">
      <c r="A9403" s="93" t="s">
        <v>1887</v>
      </c>
      <c r="D9403" s="93" t="s">
        <v>14</v>
      </c>
      <c r="E9403" s="93" t="s">
        <v>31730</v>
      </c>
    </row>
    <row r="9404" spans="1:5" x14ac:dyDescent="0.25">
      <c r="A9404" s="93" t="s">
        <v>1887</v>
      </c>
      <c r="B9404" t="s">
        <v>21791</v>
      </c>
      <c r="C9404">
        <v>660</v>
      </c>
      <c r="D9404" s="93" t="s">
        <v>24458</v>
      </c>
      <c r="E9404" s="93" t="s">
        <v>14</v>
      </c>
    </row>
    <row r="9405" spans="1:5" x14ac:dyDescent="0.25">
      <c r="A9405" s="93" t="s">
        <v>1887</v>
      </c>
      <c r="B9405" t="s">
        <v>21791</v>
      </c>
      <c r="C9405">
        <v>2692</v>
      </c>
      <c r="D9405" s="93" t="s">
        <v>23557</v>
      </c>
      <c r="E9405" s="93" t="s">
        <v>14</v>
      </c>
    </row>
    <row r="9406" spans="1:5" x14ac:dyDescent="0.25">
      <c r="A9406" s="93" t="s">
        <v>1887</v>
      </c>
      <c r="B9406" t="s">
        <v>21791</v>
      </c>
      <c r="C9406">
        <v>4491</v>
      </c>
      <c r="D9406" s="93" t="s">
        <v>24459</v>
      </c>
      <c r="E9406" s="93" t="s">
        <v>14</v>
      </c>
    </row>
    <row r="9407" spans="1:5" x14ac:dyDescent="0.25">
      <c r="A9407" s="93" t="s">
        <v>1887</v>
      </c>
      <c r="B9407" t="s">
        <v>21791</v>
      </c>
      <c r="C9407">
        <v>4517</v>
      </c>
      <c r="D9407" s="93" t="s">
        <v>24460</v>
      </c>
      <c r="E9407" s="93" t="s">
        <v>14</v>
      </c>
    </row>
    <row r="9408" spans="1:5" x14ac:dyDescent="0.25">
      <c r="A9408" s="93" t="s">
        <v>1887</v>
      </c>
      <c r="B9408" t="s">
        <v>21791</v>
      </c>
      <c r="C9408">
        <v>5069</v>
      </c>
      <c r="D9408" s="93" t="s">
        <v>24032</v>
      </c>
      <c r="E9408" s="93" t="s">
        <v>14</v>
      </c>
    </row>
    <row r="9409" spans="1:5" x14ac:dyDescent="0.25">
      <c r="A9409" s="93" t="s">
        <v>1887</v>
      </c>
      <c r="B9409" t="s">
        <v>21791</v>
      </c>
      <c r="C9409">
        <v>6193</v>
      </c>
      <c r="D9409" s="93" t="s">
        <v>24461</v>
      </c>
      <c r="E9409" s="93" t="s">
        <v>14</v>
      </c>
    </row>
    <row r="9410" spans="1:5" x14ac:dyDescent="0.25">
      <c r="A9410" s="93" t="s">
        <v>1887</v>
      </c>
      <c r="B9410" t="s">
        <v>21791</v>
      </c>
      <c r="C9410">
        <v>25067</v>
      </c>
      <c r="D9410" s="93" t="s">
        <v>24533</v>
      </c>
      <c r="E9410" s="93" t="s">
        <v>14</v>
      </c>
    </row>
    <row r="9411" spans="1:5" x14ac:dyDescent="0.25">
      <c r="A9411" s="93" t="s">
        <v>1887</v>
      </c>
      <c r="B9411" t="s">
        <v>21783</v>
      </c>
      <c r="C9411">
        <v>87316</v>
      </c>
      <c r="D9411" s="93" t="s">
        <v>24534</v>
      </c>
      <c r="E9411" s="93" t="s">
        <v>14</v>
      </c>
    </row>
    <row r="9412" spans="1:5" x14ac:dyDescent="0.25">
      <c r="A9412" s="93" t="s">
        <v>1887</v>
      </c>
      <c r="B9412" t="s">
        <v>21783</v>
      </c>
      <c r="C9412">
        <v>88309</v>
      </c>
      <c r="D9412" s="93" t="s">
        <v>24535</v>
      </c>
      <c r="E9412" s="93" t="s">
        <v>14</v>
      </c>
    </row>
    <row r="9413" spans="1:5" x14ac:dyDescent="0.25">
      <c r="A9413" s="93" t="s">
        <v>1887</v>
      </c>
      <c r="B9413" t="s">
        <v>21783</v>
      </c>
      <c r="C9413">
        <v>88316</v>
      </c>
      <c r="D9413" s="93" t="s">
        <v>24536</v>
      </c>
      <c r="E9413" s="93" t="s">
        <v>14</v>
      </c>
    </row>
    <row r="9414" spans="1:5" x14ac:dyDescent="0.25">
      <c r="A9414" s="93" t="s">
        <v>1887</v>
      </c>
      <c r="B9414" t="s">
        <v>21783</v>
      </c>
      <c r="C9414">
        <v>88907</v>
      </c>
      <c r="D9414" s="93" t="s">
        <v>24537</v>
      </c>
      <c r="E9414" s="93" t="s">
        <v>14</v>
      </c>
    </row>
    <row r="9415" spans="1:5" x14ac:dyDescent="0.25">
      <c r="A9415" s="93" t="s">
        <v>1887</v>
      </c>
      <c r="B9415" t="s">
        <v>21783</v>
      </c>
      <c r="C9415">
        <v>88908</v>
      </c>
      <c r="D9415" s="93" t="s">
        <v>24538</v>
      </c>
      <c r="E9415" s="93" t="s">
        <v>14</v>
      </c>
    </row>
    <row r="9416" spans="1:5" x14ac:dyDescent="0.25">
      <c r="A9416" s="93" t="s">
        <v>1887</v>
      </c>
      <c r="B9416" t="s">
        <v>21783</v>
      </c>
      <c r="C9416">
        <v>89993</v>
      </c>
      <c r="D9416" s="93" t="s">
        <v>23246</v>
      </c>
      <c r="E9416" s="93" t="s">
        <v>14</v>
      </c>
    </row>
    <row r="9417" spans="1:5" x14ac:dyDescent="0.25">
      <c r="A9417" s="93" t="s">
        <v>1887</v>
      </c>
      <c r="B9417" t="s">
        <v>21783</v>
      </c>
      <c r="C9417">
        <v>89995</v>
      </c>
      <c r="D9417" s="93" t="s">
        <v>24466</v>
      </c>
      <c r="E9417" s="93" t="s">
        <v>14</v>
      </c>
    </row>
    <row r="9418" spans="1:5" x14ac:dyDescent="0.25">
      <c r="A9418" s="93" t="s">
        <v>1887</v>
      </c>
      <c r="B9418" t="s">
        <v>21783</v>
      </c>
      <c r="C9418">
        <v>89996</v>
      </c>
      <c r="D9418" s="93" t="s">
        <v>24147</v>
      </c>
      <c r="E9418" s="93" t="s">
        <v>14</v>
      </c>
    </row>
    <row r="9419" spans="1:5" x14ac:dyDescent="0.25">
      <c r="A9419" s="93" t="s">
        <v>1887</v>
      </c>
      <c r="B9419" t="s">
        <v>21783</v>
      </c>
      <c r="C9419">
        <v>89998</v>
      </c>
      <c r="D9419" s="93" t="s">
        <v>24467</v>
      </c>
      <c r="E9419" s="93" t="s">
        <v>14</v>
      </c>
    </row>
    <row r="9420" spans="1:5" x14ac:dyDescent="0.25">
      <c r="A9420" s="93" t="s">
        <v>1887</v>
      </c>
      <c r="B9420" t="s">
        <v>21783</v>
      </c>
      <c r="C9420">
        <v>92767</v>
      </c>
      <c r="D9420" s="93" t="s">
        <v>24539</v>
      </c>
      <c r="E9420" s="93" t="s">
        <v>14</v>
      </c>
    </row>
    <row r="9421" spans="1:5" x14ac:dyDescent="0.25">
      <c r="A9421" s="93" t="s">
        <v>1887</v>
      </c>
      <c r="B9421" t="s">
        <v>21783</v>
      </c>
      <c r="C9421">
        <v>94970</v>
      </c>
      <c r="D9421" s="93" t="s">
        <v>24540</v>
      </c>
      <c r="E9421" s="93" t="s">
        <v>14</v>
      </c>
    </row>
    <row r="9422" spans="1:5" x14ac:dyDescent="0.25">
      <c r="A9422" s="93" t="s">
        <v>1887</v>
      </c>
      <c r="B9422" t="s">
        <v>21783</v>
      </c>
      <c r="C9422">
        <v>97736</v>
      </c>
      <c r="D9422" s="93" t="s">
        <v>24541</v>
      </c>
      <c r="E9422" s="93" t="s">
        <v>14</v>
      </c>
    </row>
    <row r="9423" spans="1:5" x14ac:dyDescent="0.25">
      <c r="A9423" s="93" t="s">
        <v>1887</v>
      </c>
      <c r="B9423" t="s">
        <v>21783</v>
      </c>
      <c r="C9423">
        <v>97738</v>
      </c>
      <c r="D9423" s="93" t="s">
        <v>21834</v>
      </c>
      <c r="E9423" s="93" t="s">
        <v>14</v>
      </c>
    </row>
    <row r="9424" spans="1:5" x14ac:dyDescent="0.25">
      <c r="A9424" s="93" t="s">
        <v>1887</v>
      </c>
      <c r="B9424" t="s">
        <v>21783</v>
      </c>
      <c r="C9424">
        <v>100475</v>
      </c>
      <c r="D9424" s="93" t="s">
        <v>24542</v>
      </c>
      <c r="E9424" s="93" t="s">
        <v>14</v>
      </c>
    </row>
    <row r="9425" spans="1:5" x14ac:dyDescent="0.25">
      <c r="A9425" s="93" t="s">
        <v>1887</v>
      </c>
      <c r="B9425" t="s">
        <v>21783</v>
      </c>
      <c r="C9425">
        <v>101624</v>
      </c>
      <c r="D9425" s="93" t="s">
        <v>24543</v>
      </c>
      <c r="E9425" s="93" t="s">
        <v>14</v>
      </c>
    </row>
    <row r="9426" spans="1:5" x14ac:dyDescent="0.25">
      <c r="A9426" s="93" t="s">
        <v>1888</v>
      </c>
      <c r="D9426" s="93" t="s">
        <v>14</v>
      </c>
      <c r="E9426" s="93" t="s">
        <v>31724</v>
      </c>
    </row>
    <row r="9427" spans="1:5" x14ac:dyDescent="0.25">
      <c r="A9427" s="93" t="s">
        <v>1888</v>
      </c>
      <c r="B9427" t="s">
        <v>21791</v>
      </c>
      <c r="C9427">
        <v>660</v>
      </c>
      <c r="D9427" s="93" t="s">
        <v>24472</v>
      </c>
      <c r="E9427" s="93" t="s">
        <v>14</v>
      </c>
    </row>
    <row r="9428" spans="1:5" x14ac:dyDescent="0.25">
      <c r="A9428" s="93" t="s">
        <v>1888</v>
      </c>
      <c r="B9428" t="s">
        <v>21791</v>
      </c>
      <c r="C9428">
        <v>25067</v>
      </c>
      <c r="D9428" s="93" t="s">
        <v>24473</v>
      </c>
      <c r="E9428" s="93" t="s">
        <v>14</v>
      </c>
    </row>
    <row r="9429" spans="1:5" x14ac:dyDescent="0.25">
      <c r="A9429" s="93" t="s">
        <v>1888</v>
      </c>
      <c r="B9429" t="s">
        <v>21783</v>
      </c>
      <c r="C9429">
        <v>87316</v>
      </c>
      <c r="D9429" s="93" t="s">
        <v>24288</v>
      </c>
      <c r="E9429" s="93" t="s">
        <v>14</v>
      </c>
    </row>
    <row r="9430" spans="1:5" x14ac:dyDescent="0.25">
      <c r="A9430" s="93" t="s">
        <v>1888</v>
      </c>
      <c r="B9430" t="s">
        <v>21783</v>
      </c>
      <c r="C9430">
        <v>88309</v>
      </c>
      <c r="D9430" s="93" t="s">
        <v>24474</v>
      </c>
      <c r="E9430" s="93" t="s">
        <v>14</v>
      </c>
    </row>
    <row r="9431" spans="1:5" x14ac:dyDescent="0.25">
      <c r="A9431" s="93" t="s">
        <v>1888</v>
      </c>
      <c r="B9431" t="s">
        <v>21783</v>
      </c>
      <c r="C9431">
        <v>88316</v>
      </c>
      <c r="D9431" s="93" t="s">
        <v>24475</v>
      </c>
      <c r="E9431" s="93" t="s">
        <v>14</v>
      </c>
    </row>
    <row r="9432" spans="1:5" x14ac:dyDescent="0.25">
      <c r="A9432" s="93" t="s">
        <v>1888</v>
      </c>
      <c r="B9432" t="s">
        <v>21783</v>
      </c>
      <c r="C9432">
        <v>89993</v>
      </c>
      <c r="D9432" s="93" t="s">
        <v>23246</v>
      </c>
      <c r="E9432" s="93" t="s">
        <v>14</v>
      </c>
    </row>
    <row r="9433" spans="1:5" x14ac:dyDescent="0.25">
      <c r="A9433" s="93" t="s">
        <v>1888</v>
      </c>
      <c r="B9433" t="s">
        <v>21783</v>
      </c>
      <c r="C9433">
        <v>89995</v>
      </c>
      <c r="D9433" s="93" t="s">
        <v>23992</v>
      </c>
      <c r="E9433" s="93" t="s">
        <v>14</v>
      </c>
    </row>
    <row r="9434" spans="1:5" x14ac:dyDescent="0.25">
      <c r="A9434" s="93" t="s">
        <v>1888</v>
      </c>
      <c r="B9434" t="s">
        <v>21783</v>
      </c>
      <c r="C9434">
        <v>89996</v>
      </c>
      <c r="D9434" s="93" t="s">
        <v>24147</v>
      </c>
      <c r="E9434" s="93" t="s">
        <v>14</v>
      </c>
    </row>
    <row r="9435" spans="1:5" x14ac:dyDescent="0.25">
      <c r="A9435" s="93" t="s">
        <v>1888</v>
      </c>
      <c r="B9435" t="s">
        <v>21783</v>
      </c>
      <c r="C9435">
        <v>89998</v>
      </c>
      <c r="D9435" s="93" t="s">
        <v>24476</v>
      </c>
      <c r="E9435" s="93" t="s">
        <v>14</v>
      </c>
    </row>
    <row r="9436" spans="1:5" x14ac:dyDescent="0.25">
      <c r="A9436" s="93" t="s">
        <v>1888</v>
      </c>
      <c r="B9436" t="s">
        <v>21783</v>
      </c>
      <c r="C9436">
        <v>100475</v>
      </c>
      <c r="D9436" s="93" t="s">
        <v>24477</v>
      </c>
      <c r="E9436" s="93" t="s">
        <v>14</v>
      </c>
    </row>
    <row r="9437" spans="1:5" x14ac:dyDescent="0.25">
      <c r="A9437" s="93" t="s">
        <v>1889</v>
      </c>
      <c r="D9437" s="93" t="s">
        <v>14</v>
      </c>
      <c r="E9437" s="93" t="s">
        <v>31731</v>
      </c>
    </row>
    <row r="9438" spans="1:5" x14ac:dyDescent="0.25">
      <c r="A9438" s="93" t="s">
        <v>1889</v>
      </c>
      <c r="B9438" t="s">
        <v>21791</v>
      </c>
      <c r="C9438">
        <v>660</v>
      </c>
      <c r="D9438" s="93" t="s">
        <v>24544</v>
      </c>
      <c r="E9438" s="93" t="s">
        <v>14</v>
      </c>
    </row>
    <row r="9439" spans="1:5" x14ac:dyDescent="0.25">
      <c r="A9439" s="93" t="s">
        <v>1889</v>
      </c>
      <c r="B9439" t="s">
        <v>21791</v>
      </c>
      <c r="C9439">
        <v>2692</v>
      </c>
      <c r="D9439" s="93" t="s">
        <v>22846</v>
      </c>
      <c r="E9439" s="93" t="s">
        <v>14</v>
      </c>
    </row>
    <row r="9440" spans="1:5" x14ac:dyDescent="0.25">
      <c r="A9440" s="93" t="s">
        <v>1889</v>
      </c>
      <c r="B9440" t="s">
        <v>21791</v>
      </c>
      <c r="C9440">
        <v>4491</v>
      </c>
      <c r="D9440" s="93" t="s">
        <v>24545</v>
      </c>
      <c r="E9440" s="93" t="s">
        <v>14</v>
      </c>
    </row>
    <row r="9441" spans="1:5" x14ac:dyDescent="0.25">
      <c r="A9441" s="93" t="s">
        <v>1889</v>
      </c>
      <c r="B9441" t="s">
        <v>21791</v>
      </c>
      <c r="C9441">
        <v>4517</v>
      </c>
      <c r="D9441" s="93" t="s">
        <v>24546</v>
      </c>
      <c r="E9441" s="93" t="s">
        <v>14</v>
      </c>
    </row>
    <row r="9442" spans="1:5" x14ac:dyDescent="0.25">
      <c r="A9442" s="93" t="s">
        <v>1889</v>
      </c>
      <c r="B9442" t="s">
        <v>21791</v>
      </c>
      <c r="C9442">
        <v>5069</v>
      </c>
      <c r="D9442" s="93" t="s">
        <v>23402</v>
      </c>
      <c r="E9442" s="93" t="s">
        <v>14</v>
      </c>
    </row>
    <row r="9443" spans="1:5" x14ac:dyDescent="0.25">
      <c r="A9443" s="93" t="s">
        <v>1889</v>
      </c>
      <c r="B9443" t="s">
        <v>21791</v>
      </c>
      <c r="C9443">
        <v>6193</v>
      </c>
      <c r="D9443" s="93" t="s">
        <v>24547</v>
      </c>
      <c r="E9443" s="93" t="s">
        <v>14</v>
      </c>
    </row>
    <row r="9444" spans="1:5" x14ac:dyDescent="0.25">
      <c r="A9444" s="93" t="s">
        <v>1889</v>
      </c>
      <c r="B9444" t="s">
        <v>21791</v>
      </c>
      <c r="C9444">
        <v>25067</v>
      </c>
      <c r="D9444" s="93" t="s">
        <v>24548</v>
      </c>
      <c r="E9444" s="93" t="s">
        <v>14</v>
      </c>
    </row>
    <row r="9445" spans="1:5" x14ac:dyDescent="0.25">
      <c r="A9445" s="93" t="s">
        <v>1889</v>
      </c>
      <c r="B9445" t="s">
        <v>21783</v>
      </c>
      <c r="C9445">
        <v>87316</v>
      </c>
      <c r="D9445" s="93" t="s">
        <v>24549</v>
      </c>
      <c r="E9445" s="93" t="s">
        <v>14</v>
      </c>
    </row>
    <row r="9446" spans="1:5" x14ac:dyDescent="0.25">
      <c r="A9446" s="93" t="s">
        <v>1889</v>
      </c>
      <c r="B9446" t="s">
        <v>21783</v>
      </c>
      <c r="C9446">
        <v>88309</v>
      </c>
      <c r="D9446" s="93" t="s">
        <v>24550</v>
      </c>
      <c r="E9446" s="93" t="s">
        <v>14</v>
      </c>
    </row>
    <row r="9447" spans="1:5" x14ac:dyDescent="0.25">
      <c r="A9447" s="93" t="s">
        <v>1889</v>
      </c>
      <c r="B9447" t="s">
        <v>21783</v>
      </c>
      <c r="C9447">
        <v>88316</v>
      </c>
      <c r="D9447" s="93" t="s">
        <v>24551</v>
      </c>
      <c r="E9447" s="93" t="s">
        <v>14</v>
      </c>
    </row>
    <row r="9448" spans="1:5" x14ac:dyDescent="0.25">
      <c r="A9448" s="93" t="s">
        <v>1889</v>
      </c>
      <c r="B9448" t="s">
        <v>21783</v>
      </c>
      <c r="C9448">
        <v>88907</v>
      </c>
      <c r="D9448" s="93" t="s">
        <v>23341</v>
      </c>
      <c r="E9448" s="93" t="s">
        <v>14</v>
      </c>
    </row>
    <row r="9449" spans="1:5" x14ac:dyDescent="0.25">
      <c r="A9449" s="93" t="s">
        <v>1889</v>
      </c>
      <c r="B9449" t="s">
        <v>21783</v>
      </c>
      <c r="C9449">
        <v>88908</v>
      </c>
      <c r="D9449" s="93" t="s">
        <v>24552</v>
      </c>
      <c r="E9449" s="93" t="s">
        <v>14</v>
      </c>
    </row>
    <row r="9450" spans="1:5" x14ac:dyDescent="0.25">
      <c r="A9450" s="93" t="s">
        <v>1889</v>
      </c>
      <c r="B9450" t="s">
        <v>21783</v>
      </c>
      <c r="C9450">
        <v>89993</v>
      </c>
      <c r="D9450" s="93" t="s">
        <v>23246</v>
      </c>
      <c r="E9450" s="93" t="s">
        <v>14</v>
      </c>
    </row>
    <row r="9451" spans="1:5" x14ac:dyDescent="0.25">
      <c r="A9451" s="93" t="s">
        <v>1889</v>
      </c>
      <c r="B9451" t="s">
        <v>21783</v>
      </c>
      <c r="C9451">
        <v>89995</v>
      </c>
      <c r="D9451" s="93" t="s">
        <v>24553</v>
      </c>
      <c r="E9451" s="93" t="s">
        <v>14</v>
      </c>
    </row>
    <row r="9452" spans="1:5" x14ac:dyDescent="0.25">
      <c r="A9452" s="93" t="s">
        <v>1889</v>
      </c>
      <c r="B9452" t="s">
        <v>21783</v>
      </c>
      <c r="C9452">
        <v>89996</v>
      </c>
      <c r="D9452" s="93" t="s">
        <v>24147</v>
      </c>
      <c r="E9452" s="93" t="s">
        <v>14</v>
      </c>
    </row>
    <row r="9453" spans="1:5" x14ac:dyDescent="0.25">
      <c r="A9453" s="93" t="s">
        <v>1889</v>
      </c>
      <c r="B9453" t="s">
        <v>21783</v>
      </c>
      <c r="C9453">
        <v>89998</v>
      </c>
      <c r="D9453" s="93" t="s">
        <v>24554</v>
      </c>
      <c r="E9453" s="93" t="s">
        <v>14</v>
      </c>
    </row>
    <row r="9454" spans="1:5" x14ac:dyDescent="0.25">
      <c r="A9454" s="93" t="s">
        <v>1889</v>
      </c>
      <c r="B9454" t="s">
        <v>21783</v>
      </c>
      <c r="C9454">
        <v>92767</v>
      </c>
      <c r="D9454" s="93" t="s">
        <v>24555</v>
      </c>
      <c r="E9454" s="93" t="s">
        <v>14</v>
      </c>
    </row>
    <row r="9455" spans="1:5" x14ac:dyDescent="0.25">
      <c r="A9455" s="93" t="s">
        <v>1889</v>
      </c>
      <c r="B9455" t="s">
        <v>21783</v>
      </c>
      <c r="C9455">
        <v>94970</v>
      </c>
      <c r="D9455" s="93" t="s">
        <v>24556</v>
      </c>
      <c r="E9455" s="93" t="s">
        <v>14</v>
      </c>
    </row>
    <row r="9456" spans="1:5" x14ac:dyDescent="0.25">
      <c r="A9456" s="93" t="s">
        <v>1889</v>
      </c>
      <c r="B9456" t="s">
        <v>21783</v>
      </c>
      <c r="C9456">
        <v>97736</v>
      </c>
      <c r="D9456" s="93" t="s">
        <v>24557</v>
      </c>
      <c r="E9456" s="93" t="s">
        <v>14</v>
      </c>
    </row>
    <row r="9457" spans="1:5" x14ac:dyDescent="0.25">
      <c r="A9457" s="93" t="s">
        <v>1889</v>
      </c>
      <c r="B9457" t="s">
        <v>21783</v>
      </c>
      <c r="C9457">
        <v>97738</v>
      </c>
      <c r="D9457" s="93" t="s">
        <v>21834</v>
      </c>
      <c r="E9457" s="93" t="s">
        <v>14</v>
      </c>
    </row>
    <row r="9458" spans="1:5" x14ac:dyDescent="0.25">
      <c r="A9458" s="93" t="s">
        <v>1889</v>
      </c>
      <c r="B9458" t="s">
        <v>21783</v>
      </c>
      <c r="C9458">
        <v>100475</v>
      </c>
      <c r="D9458" s="93" t="s">
        <v>24558</v>
      </c>
      <c r="E9458" s="93" t="s">
        <v>14</v>
      </c>
    </row>
    <row r="9459" spans="1:5" x14ac:dyDescent="0.25">
      <c r="A9459" s="93" t="s">
        <v>1889</v>
      </c>
      <c r="B9459" t="s">
        <v>21783</v>
      </c>
      <c r="C9459">
        <v>101624</v>
      </c>
      <c r="D9459" s="93" t="s">
        <v>24559</v>
      </c>
      <c r="E9459" s="93" t="s">
        <v>14</v>
      </c>
    </row>
    <row r="9460" spans="1:5" x14ac:dyDescent="0.25">
      <c r="A9460" s="93" t="s">
        <v>1890</v>
      </c>
      <c r="D9460" s="93" t="s">
        <v>14</v>
      </c>
      <c r="E9460" s="93" t="s">
        <v>31725</v>
      </c>
    </row>
    <row r="9461" spans="1:5" x14ac:dyDescent="0.25">
      <c r="A9461" s="93" t="s">
        <v>1890</v>
      </c>
      <c r="B9461" t="s">
        <v>21791</v>
      </c>
      <c r="C9461">
        <v>660</v>
      </c>
      <c r="D9461" s="93" t="s">
        <v>24478</v>
      </c>
      <c r="E9461" s="93" t="s">
        <v>14</v>
      </c>
    </row>
    <row r="9462" spans="1:5" x14ac:dyDescent="0.25">
      <c r="A9462" s="93" t="s">
        <v>1890</v>
      </c>
      <c r="B9462" t="s">
        <v>21791</v>
      </c>
      <c r="C9462">
        <v>25067</v>
      </c>
      <c r="D9462" s="93" t="s">
        <v>24479</v>
      </c>
      <c r="E9462" s="93" t="s">
        <v>14</v>
      </c>
    </row>
    <row r="9463" spans="1:5" x14ac:dyDescent="0.25">
      <c r="A9463" s="93" t="s">
        <v>1890</v>
      </c>
      <c r="B9463" t="s">
        <v>21783</v>
      </c>
      <c r="C9463">
        <v>87316</v>
      </c>
      <c r="D9463" s="93" t="s">
        <v>21811</v>
      </c>
      <c r="E9463" s="93" t="s">
        <v>14</v>
      </c>
    </row>
    <row r="9464" spans="1:5" x14ac:dyDescent="0.25">
      <c r="A9464" s="93" t="s">
        <v>1890</v>
      </c>
      <c r="B9464" t="s">
        <v>21783</v>
      </c>
      <c r="C9464">
        <v>88309</v>
      </c>
      <c r="D9464" s="93" t="s">
        <v>24480</v>
      </c>
      <c r="E9464" s="93" t="s">
        <v>14</v>
      </c>
    </row>
    <row r="9465" spans="1:5" x14ac:dyDescent="0.25">
      <c r="A9465" s="93" t="s">
        <v>1890</v>
      </c>
      <c r="B9465" t="s">
        <v>21783</v>
      </c>
      <c r="C9465">
        <v>88316</v>
      </c>
      <c r="D9465" s="93" t="s">
        <v>24481</v>
      </c>
      <c r="E9465" s="93" t="s">
        <v>14</v>
      </c>
    </row>
    <row r="9466" spans="1:5" x14ac:dyDescent="0.25">
      <c r="A9466" s="93" t="s">
        <v>1890</v>
      </c>
      <c r="B9466" t="s">
        <v>21783</v>
      </c>
      <c r="C9466">
        <v>89993</v>
      </c>
      <c r="D9466" s="93" t="s">
        <v>23246</v>
      </c>
      <c r="E9466" s="93" t="s">
        <v>14</v>
      </c>
    </row>
    <row r="9467" spans="1:5" x14ac:dyDescent="0.25">
      <c r="A9467" s="93" t="s">
        <v>1890</v>
      </c>
      <c r="B9467" t="s">
        <v>21783</v>
      </c>
      <c r="C9467">
        <v>89995</v>
      </c>
      <c r="D9467" s="93" t="s">
        <v>24365</v>
      </c>
      <c r="E9467" s="93" t="s">
        <v>14</v>
      </c>
    </row>
    <row r="9468" spans="1:5" x14ac:dyDescent="0.25">
      <c r="A9468" s="93" t="s">
        <v>1890</v>
      </c>
      <c r="B9468" t="s">
        <v>21783</v>
      </c>
      <c r="C9468">
        <v>89996</v>
      </c>
      <c r="D9468" s="93" t="s">
        <v>24147</v>
      </c>
      <c r="E9468" s="93" t="s">
        <v>14</v>
      </c>
    </row>
    <row r="9469" spans="1:5" x14ac:dyDescent="0.25">
      <c r="A9469" s="93" t="s">
        <v>1890</v>
      </c>
      <c r="B9469" t="s">
        <v>21783</v>
      </c>
      <c r="C9469">
        <v>89998</v>
      </c>
      <c r="D9469" s="93" t="s">
        <v>24482</v>
      </c>
      <c r="E9469" s="93" t="s">
        <v>14</v>
      </c>
    </row>
    <row r="9470" spans="1:5" x14ac:dyDescent="0.25">
      <c r="A9470" s="93" t="s">
        <v>1890</v>
      </c>
      <c r="B9470" t="s">
        <v>21783</v>
      </c>
      <c r="C9470">
        <v>100475</v>
      </c>
      <c r="D9470" s="93" t="s">
        <v>24483</v>
      </c>
      <c r="E9470" s="93" t="s">
        <v>14</v>
      </c>
    </row>
    <row r="9471" spans="1:5" x14ac:dyDescent="0.25">
      <c r="A9471" s="93" t="s">
        <v>1891</v>
      </c>
      <c r="D9471" s="93" t="s">
        <v>14</v>
      </c>
      <c r="E9471" s="93" t="s">
        <v>31732</v>
      </c>
    </row>
    <row r="9472" spans="1:5" x14ac:dyDescent="0.25">
      <c r="A9472" s="93" t="s">
        <v>1891</v>
      </c>
      <c r="B9472" t="s">
        <v>21791</v>
      </c>
      <c r="C9472">
        <v>660</v>
      </c>
      <c r="D9472" s="93" t="s">
        <v>24420</v>
      </c>
      <c r="E9472" s="93" t="s">
        <v>14</v>
      </c>
    </row>
    <row r="9473" spans="1:5" x14ac:dyDescent="0.25">
      <c r="A9473" s="93" t="s">
        <v>1891</v>
      </c>
      <c r="B9473" t="s">
        <v>21791</v>
      </c>
      <c r="C9473">
        <v>2692</v>
      </c>
      <c r="D9473" s="93" t="s">
        <v>24484</v>
      </c>
      <c r="E9473" s="93" t="s">
        <v>14</v>
      </c>
    </row>
    <row r="9474" spans="1:5" x14ac:dyDescent="0.25">
      <c r="A9474" s="93" t="s">
        <v>1891</v>
      </c>
      <c r="B9474" t="s">
        <v>21791</v>
      </c>
      <c r="C9474">
        <v>4491</v>
      </c>
      <c r="D9474" s="93" t="s">
        <v>24485</v>
      </c>
      <c r="E9474" s="93" t="s">
        <v>14</v>
      </c>
    </row>
    <row r="9475" spans="1:5" x14ac:dyDescent="0.25">
      <c r="A9475" s="93" t="s">
        <v>1891</v>
      </c>
      <c r="B9475" t="s">
        <v>21791</v>
      </c>
      <c r="C9475">
        <v>4517</v>
      </c>
      <c r="D9475" s="93" t="s">
        <v>24486</v>
      </c>
      <c r="E9475" s="93" t="s">
        <v>14</v>
      </c>
    </row>
    <row r="9476" spans="1:5" x14ac:dyDescent="0.25">
      <c r="A9476" s="93" t="s">
        <v>1891</v>
      </c>
      <c r="B9476" t="s">
        <v>21791</v>
      </c>
      <c r="C9476">
        <v>5069</v>
      </c>
      <c r="D9476" s="93" t="s">
        <v>24487</v>
      </c>
      <c r="E9476" s="93" t="s">
        <v>14</v>
      </c>
    </row>
    <row r="9477" spans="1:5" x14ac:dyDescent="0.25">
      <c r="A9477" s="93" t="s">
        <v>1891</v>
      </c>
      <c r="B9477" t="s">
        <v>21791</v>
      </c>
      <c r="C9477">
        <v>6193</v>
      </c>
      <c r="D9477" s="93" t="s">
        <v>24488</v>
      </c>
      <c r="E9477" s="93" t="s">
        <v>14</v>
      </c>
    </row>
    <row r="9478" spans="1:5" x14ac:dyDescent="0.25">
      <c r="A9478" s="93" t="s">
        <v>1891</v>
      </c>
      <c r="B9478" t="s">
        <v>21791</v>
      </c>
      <c r="C9478">
        <v>25067</v>
      </c>
      <c r="D9478" s="93" t="s">
        <v>24560</v>
      </c>
      <c r="E9478" s="93" t="s">
        <v>14</v>
      </c>
    </row>
    <row r="9479" spans="1:5" x14ac:dyDescent="0.25">
      <c r="A9479" s="93" t="s">
        <v>1891</v>
      </c>
      <c r="B9479" t="s">
        <v>21783</v>
      </c>
      <c r="C9479">
        <v>87316</v>
      </c>
      <c r="D9479" s="93" t="s">
        <v>24561</v>
      </c>
      <c r="E9479" s="93" t="s">
        <v>14</v>
      </c>
    </row>
    <row r="9480" spans="1:5" x14ac:dyDescent="0.25">
      <c r="A9480" s="93" t="s">
        <v>1891</v>
      </c>
      <c r="B9480" t="s">
        <v>21783</v>
      </c>
      <c r="C9480">
        <v>88309</v>
      </c>
      <c r="D9480" s="93" t="s">
        <v>24562</v>
      </c>
      <c r="E9480" s="93" t="s">
        <v>14</v>
      </c>
    </row>
    <row r="9481" spans="1:5" x14ac:dyDescent="0.25">
      <c r="A9481" s="93" t="s">
        <v>1891</v>
      </c>
      <c r="B9481" t="s">
        <v>21783</v>
      </c>
      <c r="C9481">
        <v>88316</v>
      </c>
      <c r="D9481" s="93" t="s">
        <v>24563</v>
      </c>
      <c r="E9481" s="93" t="s">
        <v>14</v>
      </c>
    </row>
    <row r="9482" spans="1:5" x14ac:dyDescent="0.25">
      <c r="A9482" s="93" t="s">
        <v>1891</v>
      </c>
      <c r="B9482" t="s">
        <v>21783</v>
      </c>
      <c r="C9482">
        <v>88907</v>
      </c>
      <c r="D9482" s="93" t="s">
        <v>24564</v>
      </c>
      <c r="E9482" s="93" t="s">
        <v>14</v>
      </c>
    </row>
    <row r="9483" spans="1:5" x14ac:dyDescent="0.25">
      <c r="A9483" s="93" t="s">
        <v>1891</v>
      </c>
      <c r="B9483" t="s">
        <v>21783</v>
      </c>
      <c r="C9483">
        <v>88908</v>
      </c>
      <c r="D9483" s="93" t="s">
        <v>24565</v>
      </c>
      <c r="E9483" s="93" t="s">
        <v>14</v>
      </c>
    </row>
    <row r="9484" spans="1:5" x14ac:dyDescent="0.25">
      <c r="A9484" s="93" t="s">
        <v>1891</v>
      </c>
      <c r="B9484" t="s">
        <v>21783</v>
      </c>
      <c r="C9484">
        <v>89993</v>
      </c>
      <c r="D9484" s="93" t="s">
        <v>23246</v>
      </c>
      <c r="E9484" s="93" t="s">
        <v>14</v>
      </c>
    </row>
    <row r="9485" spans="1:5" x14ac:dyDescent="0.25">
      <c r="A9485" s="93" t="s">
        <v>1891</v>
      </c>
      <c r="B9485" t="s">
        <v>21783</v>
      </c>
      <c r="C9485">
        <v>89995</v>
      </c>
      <c r="D9485" s="93" t="s">
        <v>24494</v>
      </c>
      <c r="E9485" s="93" t="s">
        <v>14</v>
      </c>
    </row>
    <row r="9486" spans="1:5" x14ac:dyDescent="0.25">
      <c r="A9486" s="93" t="s">
        <v>1891</v>
      </c>
      <c r="B9486" t="s">
        <v>21783</v>
      </c>
      <c r="C9486">
        <v>89996</v>
      </c>
      <c r="D9486" s="93" t="s">
        <v>24147</v>
      </c>
      <c r="E9486" s="93" t="s">
        <v>14</v>
      </c>
    </row>
    <row r="9487" spans="1:5" x14ac:dyDescent="0.25">
      <c r="A9487" s="93" t="s">
        <v>1891</v>
      </c>
      <c r="B9487" t="s">
        <v>21783</v>
      </c>
      <c r="C9487">
        <v>89998</v>
      </c>
      <c r="D9487" s="93" t="s">
        <v>24495</v>
      </c>
      <c r="E9487" s="93" t="s">
        <v>14</v>
      </c>
    </row>
    <row r="9488" spans="1:5" x14ac:dyDescent="0.25">
      <c r="A9488" s="93" t="s">
        <v>1891</v>
      </c>
      <c r="B9488" t="s">
        <v>21783</v>
      </c>
      <c r="C9488">
        <v>92767</v>
      </c>
      <c r="D9488" s="93" t="s">
        <v>24566</v>
      </c>
      <c r="E9488" s="93" t="s">
        <v>14</v>
      </c>
    </row>
    <row r="9489" spans="1:5" x14ac:dyDescent="0.25">
      <c r="A9489" s="93" t="s">
        <v>1891</v>
      </c>
      <c r="B9489" t="s">
        <v>21783</v>
      </c>
      <c r="C9489">
        <v>94970</v>
      </c>
      <c r="D9489" s="93" t="s">
        <v>24567</v>
      </c>
      <c r="E9489" s="93" t="s">
        <v>14</v>
      </c>
    </row>
    <row r="9490" spans="1:5" x14ac:dyDescent="0.25">
      <c r="A9490" s="93" t="s">
        <v>1891</v>
      </c>
      <c r="B9490" t="s">
        <v>21783</v>
      </c>
      <c r="C9490">
        <v>97736</v>
      </c>
      <c r="D9490" s="93" t="s">
        <v>24568</v>
      </c>
      <c r="E9490" s="93" t="s">
        <v>14</v>
      </c>
    </row>
    <row r="9491" spans="1:5" x14ac:dyDescent="0.25">
      <c r="A9491" s="93" t="s">
        <v>1891</v>
      </c>
      <c r="B9491" t="s">
        <v>21783</v>
      </c>
      <c r="C9491">
        <v>97738</v>
      </c>
      <c r="D9491" s="93" t="s">
        <v>21834</v>
      </c>
      <c r="E9491" s="93" t="s">
        <v>14</v>
      </c>
    </row>
    <row r="9492" spans="1:5" x14ac:dyDescent="0.25">
      <c r="A9492" s="93" t="s">
        <v>1891</v>
      </c>
      <c r="B9492" t="s">
        <v>21783</v>
      </c>
      <c r="C9492">
        <v>100475</v>
      </c>
      <c r="D9492" s="93" t="s">
        <v>24569</v>
      </c>
      <c r="E9492" s="93" t="s">
        <v>14</v>
      </c>
    </row>
    <row r="9493" spans="1:5" x14ac:dyDescent="0.25">
      <c r="A9493" s="93" t="s">
        <v>1891</v>
      </c>
      <c r="B9493" t="s">
        <v>21783</v>
      </c>
      <c r="C9493">
        <v>101624</v>
      </c>
      <c r="D9493" s="93" t="s">
        <v>24570</v>
      </c>
      <c r="E9493" s="93" t="s">
        <v>14</v>
      </c>
    </row>
    <row r="9494" spans="1:5" x14ac:dyDescent="0.25">
      <c r="A9494" s="93" t="s">
        <v>1892</v>
      </c>
      <c r="D9494" s="93" t="s">
        <v>14</v>
      </c>
      <c r="E9494" s="93" t="s">
        <v>31727</v>
      </c>
    </row>
    <row r="9495" spans="1:5" x14ac:dyDescent="0.25">
      <c r="A9495" s="93" t="s">
        <v>1892</v>
      </c>
      <c r="B9495" t="s">
        <v>21791</v>
      </c>
      <c r="C9495">
        <v>660</v>
      </c>
      <c r="D9495" s="93" t="s">
        <v>24278</v>
      </c>
      <c r="E9495" s="93" t="s">
        <v>14</v>
      </c>
    </row>
    <row r="9496" spans="1:5" x14ac:dyDescent="0.25">
      <c r="A9496" s="93" t="s">
        <v>1892</v>
      </c>
      <c r="B9496" t="s">
        <v>21791</v>
      </c>
      <c r="C9496">
        <v>25067</v>
      </c>
      <c r="D9496" s="93" t="s">
        <v>24501</v>
      </c>
      <c r="E9496" s="93" t="s">
        <v>14</v>
      </c>
    </row>
    <row r="9497" spans="1:5" x14ac:dyDescent="0.25">
      <c r="A9497" s="93" t="s">
        <v>1892</v>
      </c>
      <c r="B9497" t="s">
        <v>21783</v>
      </c>
      <c r="C9497">
        <v>87316</v>
      </c>
      <c r="D9497" s="93" t="s">
        <v>24043</v>
      </c>
      <c r="E9497" s="93" t="s">
        <v>14</v>
      </c>
    </row>
    <row r="9498" spans="1:5" x14ac:dyDescent="0.25">
      <c r="A9498" s="93" t="s">
        <v>1892</v>
      </c>
      <c r="B9498" t="s">
        <v>21783</v>
      </c>
      <c r="C9498">
        <v>88309</v>
      </c>
      <c r="D9498" s="93" t="s">
        <v>24502</v>
      </c>
      <c r="E9498" s="93" t="s">
        <v>14</v>
      </c>
    </row>
    <row r="9499" spans="1:5" x14ac:dyDescent="0.25">
      <c r="A9499" s="93" t="s">
        <v>1892</v>
      </c>
      <c r="B9499" t="s">
        <v>21783</v>
      </c>
      <c r="C9499">
        <v>88316</v>
      </c>
      <c r="D9499" s="93" t="s">
        <v>24503</v>
      </c>
      <c r="E9499" s="93" t="s">
        <v>14</v>
      </c>
    </row>
    <row r="9500" spans="1:5" x14ac:dyDescent="0.25">
      <c r="A9500" s="93" t="s">
        <v>1892</v>
      </c>
      <c r="B9500" t="s">
        <v>21783</v>
      </c>
      <c r="C9500">
        <v>89993</v>
      </c>
      <c r="D9500" s="93" t="s">
        <v>23246</v>
      </c>
      <c r="E9500" s="93" t="s">
        <v>14</v>
      </c>
    </row>
    <row r="9501" spans="1:5" x14ac:dyDescent="0.25">
      <c r="A9501" s="93" t="s">
        <v>1892</v>
      </c>
      <c r="B9501" t="s">
        <v>21783</v>
      </c>
      <c r="C9501">
        <v>89995</v>
      </c>
      <c r="D9501" s="93" t="s">
        <v>24011</v>
      </c>
      <c r="E9501" s="93" t="s">
        <v>14</v>
      </c>
    </row>
    <row r="9502" spans="1:5" x14ac:dyDescent="0.25">
      <c r="A9502" s="93" t="s">
        <v>1892</v>
      </c>
      <c r="B9502" t="s">
        <v>21783</v>
      </c>
      <c r="C9502">
        <v>89996</v>
      </c>
      <c r="D9502" s="93" t="s">
        <v>24147</v>
      </c>
      <c r="E9502" s="93" t="s">
        <v>14</v>
      </c>
    </row>
    <row r="9503" spans="1:5" x14ac:dyDescent="0.25">
      <c r="A9503" s="93" t="s">
        <v>1892</v>
      </c>
      <c r="B9503" t="s">
        <v>21783</v>
      </c>
      <c r="C9503">
        <v>89998</v>
      </c>
      <c r="D9503" s="93" t="s">
        <v>24236</v>
      </c>
      <c r="E9503" s="93" t="s">
        <v>14</v>
      </c>
    </row>
    <row r="9504" spans="1:5" x14ac:dyDescent="0.25">
      <c r="A9504" s="93" t="s">
        <v>1892</v>
      </c>
      <c r="B9504" t="s">
        <v>21783</v>
      </c>
      <c r="C9504">
        <v>100475</v>
      </c>
      <c r="D9504" s="93" t="s">
        <v>24504</v>
      </c>
      <c r="E9504" s="93" t="s">
        <v>14</v>
      </c>
    </row>
    <row r="9505" spans="1:5" x14ac:dyDescent="0.25">
      <c r="A9505" s="93" t="s">
        <v>1893</v>
      </c>
      <c r="D9505" s="93" t="s">
        <v>14</v>
      </c>
      <c r="E9505" s="93" t="s">
        <v>31733</v>
      </c>
    </row>
    <row r="9506" spans="1:5" x14ac:dyDescent="0.25">
      <c r="A9506" s="93" t="s">
        <v>1893</v>
      </c>
      <c r="B9506" t="s">
        <v>21791</v>
      </c>
      <c r="C9506">
        <v>660</v>
      </c>
      <c r="D9506" s="93" t="s">
        <v>24571</v>
      </c>
      <c r="E9506" s="93" t="s">
        <v>14</v>
      </c>
    </row>
    <row r="9507" spans="1:5" x14ac:dyDescent="0.25">
      <c r="A9507" s="93" t="s">
        <v>1893</v>
      </c>
      <c r="B9507" t="s">
        <v>21791</v>
      </c>
      <c r="C9507">
        <v>2692</v>
      </c>
      <c r="D9507" s="93" t="s">
        <v>24572</v>
      </c>
      <c r="E9507" s="93" t="s">
        <v>14</v>
      </c>
    </row>
    <row r="9508" spans="1:5" x14ac:dyDescent="0.25">
      <c r="A9508" s="93" t="s">
        <v>1893</v>
      </c>
      <c r="B9508" t="s">
        <v>21791</v>
      </c>
      <c r="C9508">
        <v>4491</v>
      </c>
      <c r="D9508" s="93" t="s">
        <v>24573</v>
      </c>
      <c r="E9508" s="93" t="s">
        <v>14</v>
      </c>
    </row>
    <row r="9509" spans="1:5" x14ac:dyDescent="0.25">
      <c r="A9509" s="93" t="s">
        <v>1893</v>
      </c>
      <c r="B9509" t="s">
        <v>21791</v>
      </c>
      <c r="C9509">
        <v>4517</v>
      </c>
      <c r="D9509" s="93" t="s">
        <v>24574</v>
      </c>
      <c r="E9509" s="93" t="s">
        <v>14</v>
      </c>
    </row>
    <row r="9510" spans="1:5" x14ac:dyDescent="0.25">
      <c r="A9510" s="93" t="s">
        <v>1893</v>
      </c>
      <c r="B9510" t="s">
        <v>21791</v>
      </c>
      <c r="C9510">
        <v>5069</v>
      </c>
      <c r="D9510" s="93" t="s">
        <v>24099</v>
      </c>
      <c r="E9510" s="93" t="s">
        <v>14</v>
      </c>
    </row>
    <row r="9511" spans="1:5" x14ac:dyDescent="0.25">
      <c r="A9511" s="93" t="s">
        <v>1893</v>
      </c>
      <c r="B9511" t="s">
        <v>21791</v>
      </c>
      <c r="C9511">
        <v>6193</v>
      </c>
      <c r="D9511" s="93" t="s">
        <v>24575</v>
      </c>
      <c r="E9511" s="93" t="s">
        <v>14</v>
      </c>
    </row>
    <row r="9512" spans="1:5" x14ac:dyDescent="0.25">
      <c r="A9512" s="93" t="s">
        <v>1893</v>
      </c>
      <c r="B9512" t="s">
        <v>21791</v>
      </c>
      <c r="C9512">
        <v>25067</v>
      </c>
      <c r="D9512" s="93" t="s">
        <v>24576</v>
      </c>
      <c r="E9512" s="93" t="s">
        <v>14</v>
      </c>
    </row>
    <row r="9513" spans="1:5" x14ac:dyDescent="0.25">
      <c r="A9513" s="93" t="s">
        <v>1893</v>
      </c>
      <c r="B9513" t="s">
        <v>21783</v>
      </c>
      <c r="C9513">
        <v>87316</v>
      </c>
      <c r="D9513" s="93" t="s">
        <v>21805</v>
      </c>
      <c r="E9513" s="93" t="s">
        <v>14</v>
      </c>
    </row>
    <row r="9514" spans="1:5" x14ac:dyDescent="0.25">
      <c r="A9514" s="93" t="s">
        <v>1893</v>
      </c>
      <c r="B9514" t="s">
        <v>21783</v>
      </c>
      <c r="C9514">
        <v>88309</v>
      </c>
      <c r="D9514" s="93" t="s">
        <v>24577</v>
      </c>
      <c r="E9514" s="93" t="s">
        <v>14</v>
      </c>
    </row>
    <row r="9515" spans="1:5" x14ac:dyDescent="0.25">
      <c r="A9515" s="93" t="s">
        <v>1893</v>
      </c>
      <c r="B9515" t="s">
        <v>21783</v>
      </c>
      <c r="C9515">
        <v>88316</v>
      </c>
      <c r="D9515" s="93" t="s">
        <v>24578</v>
      </c>
      <c r="E9515" s="93" t="s">
        <v>14</v>
      </c>
    </row>
    <row r="9516" spans="1:5" x14ac:dyDescent="0.25">
      <c r="A9516" s="93" t="s">
        <v>1893</v>
      </c>
      <c r="B9516" t="s">
        <v>21783</v>
      </c>
      <c r="C9516">
        <v>88907</v>
      </c>
      <c r="D9516" s="93" t="s">
        <v>24579</v>
      </c>
      <c r="E9516" s="93" t="s">
        <v>14</v>
      </c>
    </row>
    <row r="9517" spans="1:5" x14ac:dyDescent="0.25">
      <c r="A9517" s="93" t="s">
        <v>1893</v>
      </c>
      <c r="B9517" t="s">
        <v>21783</v>
      </c>
      <c r="C9517">
        <v>88908</v>
      </c>
      <c r="D9517" s="93" t="s">
        <v>24580</v>
      </c>
      <c r="E9517" s="93" t="s">
        <v>14</v>
      </c>
    </row>
    <row r="9518" spans="1:5" x14ac:dyDescent="0.25">
      <c r="A9518" s="93" t="s">
        <v>1893</v>
      </c>
      <c r="B9518" t="s">
        <v>21783</v>
      </c>
      <c r="C9518">
        <v>89993</v>
      </c>
      <c r="D9518" s="93" t="s">
        <v>23246</v>
      </c>
      <c r="E9518" s="93" t="s">
        <v>14</v>
      </c>
    </row>
    <row r="9519" spans="1:5" x14ac:dyDescent="0.25">
      <c r="A9519" s="93" t="s">
        <v>1893</v>
      </c>
      <c r="B9519" t="s">
        <v>21783</v>
      </c>
      <c r="C9519">
        <v>89995</v>
      </c>
      <c r="D9519" s="93" t="s">
        <v>24581</v>
      </c>
      <c r="E9519" s="93" t="s">
        <v>14</v>
      </c>
    </row>
    <row r="9520" spans="1:5" x14ac:dyDescent="0.25">
      <c r="A9520" s="93" t="s">
        <v>1893</v>
      </c>
      <c r="B9520" t="s">
        <v>21783</v>
      </c>
      <c r="C9520">
        <v>89996</v>
      </c>
      <c r="D9520" s="93" t="s">
        <v>24147</v>
      </c>
      <c r="E9520" s="93" t="s">
        <v>14</v>
      </c>
    </row>
    <row r="9521" spans="1:5" x14ac:dyDescent="0.25">
      <c r="A9521" s="93" t="s">
        <v>1893</v>
      </c>
      <c r="B9521" t="s">
        <v>21783</v>
      </c>
      <c r="C9521">
        <v>89998</v>
      </c>
      <c r="D9521" s="93" t="s">
        <v>24582</v>
      </c>
      <c r="E9521" s="93" t="s">
        <v>14</v>
      </c>
    </row>
    <row r="9522" spans="1:5" x14ac:dyDescent="0.25">
      <c r="A9522" s="93" t="s">
        <v>1893</v>
      </c>
      <c r="B9522" t="s">
        <v>21783</v>
      </c>
      <c r="C9522">
        <v>92767</v>
      </c>
      <c r="D9522" s="93" t="s">
        <v>24583</v>
      </c>
      <c r="E9522" s="93" t="s">
        <v>14</v>
      </c>
    </row>
    <row r="9523" spans="1:5" x14ac:dyDescent="0.25">
      <c r="A9523" s="93" t="s">
        <v>1893</v>
      </c>
      <c r="B9523" t="s">
        <v>21783</v>
      </c>
      <c r="C9523">
        <v>94970</v>
      </c>
      <c r="D9523" s="93" t="s">
        <v>24584</v>
      </c>
      <c r="E9523" s="93" t="s">
        <v>14</v>
      </c>
    </row>
    <row r="9524" spans="1:5" x14ac:dyDescent="0.25">
      <c r="A9524" s="93" t="s">
        <v>1893</v>
      </c>
      <c r="B9524" t="s">
        <v>21783</v>
      </c>
      <c r="C9524">
        <v>97736</v>
      </c>
      <c r="D9524" s="93" t="s">
        <v>24585</v>
      </c>
      <c r="E9524" s="93" t="s">
        <v>14</v>
      </c>
    </row>
    <row r="9525" spans="1:5" x14ac:dyDescent="0.25">
      <c r="A9525" s="93" t="s">
        <v>1893</v>
      </c>
      <c r="B9525" t="s">
        <v>21783</v>
      </c>
      <c r="C9525">
        <v>97738</v>
      </c>
      <c r="D9525" s="93" t="s">
        <v>21834</v>
      </c>
      <c r="E9525" s="93" t="s">
        <v>14</v>
      </c>
    </row>
    <row r="9526" spans="1:5" x14ac:dyDescent="0.25">
      <c r="A9526" s="93" t="s">
        <v>1893</v>
      </c>
      <c r="B9526" t="s">
        <v>21783</v>
      </c>
      <c r="C9526">
        <v>100475</v>
      </c>
      <c r="D9526" s="93" t="s">
        <v>24586</v>
      </c>
      <c r="E9526" s="93" t="s">
        <v>14</v>
      </c>
    </row>
    <row r="9527" spans="1:5" x14ac:dyDescent="0.25">
      <c r="A9527" s="93" t="s">
        <v>1893</v>
      </c>
      <c r="B9527" t="s">
        <v>21783</v>
      </c>
      <c r="C9527">
        <v>101624</v>
      </c>
      <c r="D9527" s="93" t="s">
        <v>24587</v>
      </c>
      <c r="E9527" s="93" t="s">
        <v>14</v>
      </c>
    </row>
    <row r="9528" spans="1:5" x14ac:dyDescent="0.25">
      <c r="A9528" s="93" t="s">
        <v>1894</v>
      </c>
      <c r="D9528" s="93" t="s">
        <v>14</v>
      </c>
      <c r="E9528" s="93" t="s">
        <v>31734</v>
      </c>
    </row>
    <row r="9529" spans="1:5" x14ac:dyDescent="0.25">
      <c r="A9529" s="93" t="s">
        <v>1894</v>
      </c>
      <c r="B9529" t="s">
        <v>21791</v>
      </c>
      <c r="C9529">
        <v>660</v>
      </c>
      <c r="D9529" s="93" t="s">
        <v>24588</v>
      </c>
      <c r="E9529" s="93" t="s">
        <v>14</v>
      </c>
    </row>
    <row r="9530" spans="1:5" x14ac:dyDescent="0.25">
      <c r="A9530" s="93" t="s">
        <v>1894</v>
      </c>
      <c r="B9530" t="s">
        <v>21791</v>
      </c>
      <c r="C9530">
        <v>25067</v>
      </c>
      <c r="D9530" s="93" t="s">
        <v>24589</v>
      </c>
      <c r="E9530" s="93" t="s">
        <v>14</v>
      </c>
    </row>
    <row r="9531" spans="1:5" x14ac:dyDescent="0.25">
      <c r="A9531" s="93" t="s">
        <v>1894</v>
      </c>
      <c r="B9531" t="s">
        <v>21783</v>
      </c>
      <c r="C9531">
        <v>87316</v>
      </c>
      <c r="D9531" s="93" t="s">
        <v>24590</v>
      </c>
      <c r="E9531" s="93" t="s">
        <v>14</v>
      </c>
    </row>
    <row r="9532" spans="1:5" x14ac:dyDescent="0.25">
      <c r="A9532" s="93" t="s">
        <v>1894</v>
      </c>
      <c r="B9532" t="s">
        <v>21783</v>
      </c>
      <c r="C9532">
        <v>88309</v>
      </c>
      <c r="D9532" s="93" t="s">
        <v>24591</v>
      </c>
      <c r="E9532" s="93" t="s">
        <v>14</v>
      </c>
    </row>
    <row r="9533" spans="1:5" x14ac:dyDescent="0.25">
      <c r="A9533" s="93" t="s">
        <v>1894</v>
      </c>
      <c r="B9533" t="s">
        <v>21783</v>
      </c>
      <c r="C9533">
        <v>88316</v>
      </c>
      <c r="D9533" s="93" t="s">
        <v>24592</v>
      </c>
      <c r="E9533" s="93" t="s">
        <v>14</v>
      </c>
    </row>
    <row r="9534" spans="1:5" x14ac:dyDescent="0.25">
      <c r="A9534" s="93" t="s">
        <v>1894</v>
      </c>
      <c r="B9534" t="s">
        <v>21783</v>
      </c>
      <c r="C9534">
        <v>89993</v>
      </c>
      <c r="D9534" s="93" t="s">
        <v>23246</v>
      </c>
      <c r="E9534" s="93" t="s">
        <v>14</v>
      </c>
    </row>
    <row r="9535" spans="1:5" x14ac:dyDescent="0.25">
      <c r="A9535" s="93" t="s">
        <v>1894</v>
      </c>
      <c r="B9535" t="s">
        <v>21783</v>
      </c>
      <c r="C9535">
        <v>89995</v>
      </c>
      <c r="D9535" s="93" t="s">
        <v>24042</v>
      </c>
      <c r="E9535" s="93" t="s">
        <v>14</v>
      </c>
    </row>
    <row r="9536" spans="1:5" x14ac:dyDescent="0.25">
      <c r="A9536" s="93" t="s">
        <v>1894</v>
      </c>
      <c r="B9536" t="s">
        <v>21783</v>
      </c>
      <c r="C9536">
        <v>89996</v>
      </c>
      <c r="D9536" s="93" t="s">
        <v>24147</v>
      </c>
      <c r="E9536" s="93" t="s">
        <v>14</v>
      </c>
    </row>
    <row r="9537" spans="1:5" x14ac:dyDescent="0.25">
      <c r="A9537" s="93" t="s">
        <v>1894</v>
      </c>
      <c r="B9537" t="s">
        <v>21783</v>
      </c>
      <c r="C9537">
        <v>89998</v>
      </c>
      <c r="D9537" s="93" t="s">
        <v>24593</v>
      </c>
      <c r="E9537" s="93" t="s">
        <v>14</v>
      </c>
    </row>
    <row r="9538" spans="1:5" x14ac:dyDescent="0.25">
      <c r="A9538" s="93" t="s">
        <v>1894</v>
      </c>
      <c r="B9538" t="s">
        <v>21783</v>
      </c>
      <c r="C9538">
        <v>100475</v>
      </c>
      <c r="D9538" s="93" t="s">
        <v>24594</v>
      </c>
      <c r="E9538" s="93" t="s">
        <v>14</v>
      </c>
    </row>
    <row r="9539" spans="1:5" x14ac:dyDescent="0.25">
      <c r="A9539" s="93" t="s">
        <v>1895</v>
      </c>
      <c r="D9539" s="93" t="s">
        <v>14</v>
      </c>
      <c r="E9539" s="93" t="s">
        <v>31735</v>
      </c>
    </row>
    <row r="9540" spans="1:5" x14ac:dyDescent="0.25">
      <c r="A9540" s="93" t="s">
        <v>1895</v>
      </c>
      <c r="B9540" t="s">
        <v>21791</v>
      </c>
      <c r="C9540">
        <v>660</v>
      </c>
      <c r="D9540" s="93" t="s">
        <v>24458</v>
      </c>
      <c r="E9540" s="93" t="s">
        <v>14</v>
      </c>
    </row>
    <row r="9541" spans="1:5" x14ac:dyDescent="0.25">
      <c r="A9541" s="93" t="s">
        <v>1895</v>
      </c>
      <c r="B9541" t="s">
        <v>21791</v>
      </c>
      <c r="C9541">
        <v>2692</v>
      </c>
      <c r="D9541" s="93" t="s">
        <v>23557</v>
      </c>
      <c r="E9541" s="93" t="s">
        <v>14</v>
      </c>
    </row>
    <row r="9542" spans="1:5" x14ac:dyDescent="0.25">
      <c r="A9542" s="93" t="s">
        <v>1895</v>
      </c>
      <c r="B9542" t="s">
        <v>21791</v>
      </c>
      <c r="C9542">
        <v>4491</v>
      </c>
      <c r="D9542" s="93" t="s">
        <v>24459</v>
      </c>
      <c r="E9542" s="93" t="s">
        <v>14</v>
      </c>
    </row>
    <row r="9543" spans="1:5" x14ac:dyDescent="0.25">
      <c r="A9543" s="93" t="s">
        <v>1895</v>
      </c>
      <c r="B9543" t="s">
        <v>21791</v>
      </c>
      <c r="C9543">
        <v>4517</v>
      </c>
      <c r="D9543" s="93" t="s">
        <v>24460</v>
      </c>
      <c r="E9543" s="93" t="s">
        <v>14</v>
      </c>
    </row>
    <row r="9544" spans="1:5" x14ac:dyDescent="0.25">
      <c r="A9544" s="93" t="s">
        <v>1895</v>
      </c>
      <c r="B9544" t="s">
        <v>21791</v>
      </c>
      <c r="C9544">
        <v>5069</v>
      </c>
      <c r="D9544" s="93" t="s">
        <v>24032</v>
      </c>
      <c r="E9544" s="93" t="s">
        <v>14</v>
      </c>
    </row>
    <row r="9545" spans="1:5" x14ac:dyDescent="0.25">
      <c r="A9545" s="93" t="s">
        <v>1895</v>
      </c>
      <c r="B9545" t="s">
        <v>21783</v>
      </c>
      <c r="C9545">
        <v>5678</v>
      </c>
      <c r="D9545" s="93" t="s">
        <v>23341</v>
      </c>
      <c r="E9545" s="93" t="s">
        <v>14</v>
      </c>
    </row>
    <row r="9546" spans="1:5" x14ac:dyDescent="0.25">
      <c r="A9546" s="93" t="s">
        <v>1895</v>
      </c>
      <c r="B9546" t="s">
        <v>21783</v>
      </c>
      <c r="C9546">
        <v>5679</v>
      </c>
      <c r="D9546" s="93" t="s">
        <v>24595</v>
      </c>
      <c r="E9546" s="93" t="s">
        <v>14</v>
      </c>
    </row>
    <row r="9547" spans="1:5" x14ac:dyDescent="0.25">
      <c r="A9547" s="93" t="s">
        <v>1895</v>
      </c>
      <c r="B9547" t="s">
        <v>21791</v>
      </c>
      <c r="C9547">
        <v>6193</v>
      </c>
      <c r="D9547" s="93" t="s">
        <v>24461</v>
      </c>
      <c r="E9547" s="93" t="s">
        <v>14</v>
      </c>
    </row>
    <row r="9548" spans="1:5" x14ac:dyDescent="0.25">
      <c r="A9548" s="93" t="s">
        <v>1895</v>
      </c>
      <c r="B9548" t="s">
        <v>21791</v>
      </c>
      <c r="C9548">
        <v>25067</v>
      </c>
      <c r="D9548" s="93" t="s">
        <v>24596</v>
      </c>
      <c r="E9548" s="93" t="s">
        <v>14</v>
      </c>
    </row>
    <row r="9549" spans="1:5" x14ac:dyDescent="0.25">
      <c r="A9549" s="93" t="s">
        <v>1895</v>
      </c>
      <c r="B9549" t="s">
        <v>21783</v>
      </c>
      <c r="C9549">
        <v>87316</v>
      </c>
      <c r="D9549" s="93" t="s">
        <v>24534</v>
      </c>
      <c r="E9549" s="93" t="s">
        <v>14</v>
      </c>
    </row>
    <row r="9550" spans="1:5" x14ac:dyDescent="0.25">
      <c r="A9550" s="93" t="s">
        <v>1895</v>
      </c>
      <c r="B9550" t="s">
        <v>21783</v>
      </c>
      <c r="C9550">
        <v>88309</v>
      </c>
      <c r="D9550" s="93" t="s">
        <v>24597</v>
      </c>
      <c r="E9550" s="93" t="s">
        <v>14</v>
      </c>
    </row>
    <row r="9551" spans="1:5" x14ac:dyDescent="0.25">
      <c r="A9551" s="93" t="s">
        <v>1895</v>
      </c>
      <c r="B9551" t="s">
        <v>21783</v>
      </c>
      <c r="C9551">
        <v>88316</v>
      </c>
      <c r="D9551" s="93" t="s">
        <v>24598</v>
      </c>
      <c r="E9551" s="93" t="s">
        <v>14</v>
      </c>
    </row>
    <row r="9552" spans="1:5" x14ac:dyDescent="0.25">
      <c r="A9552" s="93" t="s">
        <v>1895</v>
      </c>
      <c r="B9552" t="s">
        <v>21783</v>
      </c>
      <c r="C9552">
        <v>89993</v>
      </c>
      <c r="D9552" s="93" t="s">
        <v>23246</v>
      </c>
      <c r="E9552" s="93" t="s">
        <v>14</v>
      </c>
    </row>
    <row r="9553" spans="1:5" x14ac:dyDescent="0.25">
      <c r="A9553" s="93" t="s">
        <v>1895</v>
      </c>
      <c r="B9553" t="s">
        <v>21783</v>
      </c>
      <c r="C9553">
        <v>89995</v>
      </c>
      <c r="D9553" s="93" t="s">
        <v>24466</v>
      </c>
      <c r="E9553" s="93" t="s">
        <v>14</v>
      </c>
    </row>
    <row r="9554" spans="1:5" x14ac:dyDescent="0.25">
      <c r="A9554" s="93" t="s">
        <v>1895</v>
      </c>
      <c r="B9554" t="s">
        <v>21783</v>
      </c>
      <c r="C9554">
        <v>89996</v>
      </c>
      <c r="D9554" s="93" t="s">
        <v>24147</v>
      </c>
      <c r="E9554" s="93" t="s">
        <v>14</v>
      </c>
    </row>
    <row r="9555" spans="1:5" x14ac:dyDescent="0.25">
      <c r="A9555" s="93" t="s">
        <v>1895</v>
      </c>
      <c r="B9555" t="s">
        <v>21783</v>
      </c>
      <c r="C9555">
        <v>89998</v>
      </c>
      <c r="D9555" s="93" t="s">
        <v>24467</v>
      </c>
      <c r="E9555" s="93" t="s">
        <v>14</v>
      </c>
    </row>
    <row r="9556" spans="1:5" x14ac:dyDescent="0.25">
      <c r="A9556" s="93" t="s">
        <v>1895</v>
      </c>
      <c r="B9556" t="s">
        <v>21783</v>
      </c>
      <c r="C9556">
        <v>92767</v>
      </c>
      <c r="D9556" s="93" t="s">
        <v>24599</v>
      </c>
      <c r="E9556" s="93" t="s">
        <v>14</v>
      </c>
    </row>
    <row r="9557" spans="1:5" x14ac:dyDescent="0.25">
      <c r="A9557" s="93" t="s">
        <v>1895</v>
      </c>
      <c r="B9557" t="s">
        <v>21783</v>
      </c>
      <c r="C9557">
        <v>94970</v>
      </c>
      <c r="D9557" s="93" t="s">
        <v>24600</v>
      </c>
      <c r="E9557" s="93" t="s">
        <v>14</v>
      </c>
    </row>
    <row r="9558" spans="1:5" x14ac:dyDescent="0.25">
      <c r="A9558" s="93" t="s">
        <v>1895</v>
      </c>
      <c r="B9558" t="s">
        <v>21783</v>
      </c>
      <c r="C9558">
        <v>97736</v>
      </c>
      <c r="D9558" s="93" t="s">
        <v>24601</v>
      </c>
      <c r="E9558" s="93" t="s">
        <v>14</v>
      </c>
    </row>
    <row r="9559" spans="1:5" x14ac:dyDescent="0.25">
      <c r="A9559" s="93" t="s">
        <v>1895</v>
      </c>
      <c r="B9559" t="s">
        <v>21783</v>
      </c>
      <c r="C9559">
        <v>97738</v>
      </c>
      <c r="D9559" s="93" t="s">
        <v>21834</v>
      </c>
      <c r="E9559" s="93" t="s">
        <v>14</v>
      </c>
    </row>
    <row r="9560" spans="1:5" x14ac:dyDescent="0.25">
      <c r="A9560" s="93" t="s">
        <v>1895</v>
      </c>
      <c r="B9560" t="s">
        <v>21783</v>
      </c>
      <c r="C9560">
        <v>100475</v>
      </c>
      <c r="D9560" s="93" t="s">
        <v>24602</v>
      </c>
      <c r="E9560" s="93" t="s">
        <v>14</v>
      </c>
    </row>
    <row r="9561" spans="1:5" x14ac:dyDescent="0.25">
      <c r="A9561" s="93" t="s">
        <v>1895</v>
      </c>
      <c r="B9561" t="s">
        <v>21783</v>
      </c>
      <c r="C9561">
        <v>101624</v>
      </c>
      <c r="D9561" s="93" t="s">
        <v>24603</v>
      </c>
      <c r="E9561" s="93" t="s">
        <v>14</v>
      </c>
    </row>
    <row r="9562" spans="1:5" x14ac:dyDescent="0.25">
      <c r="A9562" s="93" t="s">
        <v>1896</v>
      </c>
      <c r="D9562" s="93" t="s">
        <v>14</v>
      </c>
      <c r="E9562" s="93" t="s">
        <v>31736</v>
      </c>
    </row>
    <row r="9563" spans="1:5" x14ac:dyDescent="0.25">
      <c r="A9563" s="93" t="s">
        <v>1896</v>
      </c>
      <c r="B9563" t="s">
        <v>21791</v>
      </c>
      <c r="C9563">
        <v>660</v>
      </c>
      <c r="D9563" s="93" t="s">
        <v>24472</v>
      </c>
      <c r="E9563" s="93" t="s">
        <v>14</v>
      </c>
    </row>
    <row r="9564" spans="1:5" x14ac:dyDescent="0.25">
      <c r="A9564" s="93" t="s">
        <v>1896</v>
      </c>
      <c r="B9564" t="s">
        <v>21791</v>
      </c>
      <c r="C9564">
        <v>25067</v>
      </c>
      <c r="D9564" s="93" t="s">
        <v>24473</v>
      </c>
      <c r="E9564" s="93" t="s">
        <v>14</v>
      </c>
    </row>
    <row r="9565" spans="1:5" x14ac:dyDescent="0.25">
      <c r="A9565" s="93" t="s">
        <v>1896</v>
      </c>
      <c r="B9565" t="s">
        <v>21783</v>
      </c>
      <c r="C9565">
        <v>87316</v>
      </c>
      <c r="D9565" s="93" t="s">
        <v>24288</v>
      </c>
      <c r="E9565" s="93" t="s">
        <v>14</v>
      </c>
    </row>
    <row r="9566" spans="1:5" x14ac:dyDescent="0.25">
      <c r="A9566" s="93" t="s">
        <v>1896</v>
      </c>
      <c r="B9566" t="s">
        <v>21783</v>
      </c>
      <c r="C9566">
        <v>88309</v>
      </c>
      <c r="D9566" s="93" t="s">
        <v>24604</v>
      </c>
      <c r="E9566" s="93" t="s">
        <v>14</v>
      </c>
    </row>
    <row r="9567" spans="1:5" x14ac:dyDescent="0.25">
      <c r="A9567" s="93" t="s">
        <v>1896</v>
      </c>
      <c r="B9567" t="s">
        <v>21783</v>
      </c>
      <c r="C9567">
        <v>88316</v>
      </c>
      <c r="D9567" s="93" t="s">
        <v>24605</v>
      </c>
      <c r="E9567" s="93" t="s">
        <v>14</v>
      </c>
    </row>
    <row r="9568" spans="1:5" x14ac:dyDescent="0.25">
      <c r="A9568" s="93" t="s">
        <v>1896</v>
      </c>
      <c r="B9568" t="s">
        <v>21783</v>
      </c>
      <c r="C9568">
        <v>89993</v>
      </c>
      <c r="D9568" s="93" t="s">
        <v>23246</v>
      </c>
      <c r="E9568" s="93" t="s">
        <v>14</v>
      </c>
    </row>
    <row r="9569" spans="1:5" x14ac:dyDescent="0.25">
      <c r="A9569" s="93" t="s">
        <v>1896</v>
      </c>
      <c r="B9569" t="s">
        <v>21783</v>
      </c>
      <c r="C9569">
        <v>89995</v>
      </c>
      <c r="D9569" s="93" t="s">
        <v>23992</v>
      </c>
      <c r="E9569" s="93" t="s">
        <v>14</v>
      </c>
    </row>
    <row r="9570" spans="1:5" x14ac:dyDescent="0.25">
      <c r="A9570" s="93" t="s">
        <v>1896</v>
      </c>
      <c r="B9570" t="s">
        <v>21783</v>
      </c>
      <c r="C9570">
        <v>89996</v>
      </c>
      <c r="D9570" s="93" t="s">
        <v>24147</v>
      </c>
      <c r="E9570" s="93" t="s">
        <v>14</v>
      </c>
    </row>
    <row r="9571" spans="1:5" x14ac:dyDescent="0.25">
      <c r="A9571" s="93" t="s">
        <v>1896</v>
      </c>
      <c r="B9571" t="s">
        <v>21783</v>
      </c>
      <c r="C9571">
        <v>89998</v>
      </c>
      <c r="D9571" s="93" t="s">
        <v>24476</v>
      </c>
      <c r="E9571" s="93" t="s">
        <v>14</v>
      </c>
    </row>
    <row r="9572" spans="1:5" x14ac:dyDescent="0.25">
      <c r="A9572" s="93" t="s">
        <v>1896</v>
      </c>
      <c r="B9572" t="s">
        <v>21783</v>
      </c>
      <c r="C9572">
        <v>100475</v>
      </c>
      <c r="D9572" s="93" t="s">
        <v>24606</v>
      </c>
      <c r="E9572" s="93" t="s">
        <v>14</v>
      </c>
    </row>
    <row r="9573" spans="1:5" x14ac:dyDescent="0.25">
      <c r="A9573" s="93" t="s">
        <v>1897</v>
      </c>
      <c r="D9573" s="93" t="s">
        <v>14</v>
      </c>
      <c r="E9573" s="93" t="s">
        <v>31737</v>
      </c>
    </row>
    <row r="9574" spans="1:5" x14ac:dyDescent="0.25">
      <c r="A9574" s="93" t="s">
        <v>1897</v>
      </c>
      <c r="B9574" t="s">
        <v>21791</v>
      </c>
      <c r="C9574">
        <v>660</v>
      </c>
      <c r="D9574" s="93" t="s">
        <v>24544</v>
      </c>
      <c r="E9574" s="93" t="s">
        <v>14</v>
      </c>
    </row>
    <row r="9575" spans="1:5" x14ac:dyDescent="0.25">
      <c r="A9575" s="93" t="s">
        <v>1897</v>
      </c>
      <c r="B9575" t="s">
        <v>21791</v>
      </c>
      <c r="C9575">
        <v>2692</v>
      </c>
      <c r="D9575" s="93" t="s">
        <v>22846</v>
      </c>
      <c r="E9575" s="93" t="s">
        <v>14</v>
      </c>
    </row>
    <row r="9576" spans="1:5" x14ac:dyDescent="0.25">
      <c r="A9576" s="93" t="s">
        <v>1897</v>
      </c>
      <c r="B9576" t="s">
        <v>21791</v>
      </c>
      <c r="C9576">
        <v>4491</v>
      </c>
      <c r="D9576" s="93" t="s">
        <v>24545</v>
      </c>
      <c r="E9576" s="93" t="s">
        <v>14</v>
      </c>
    </row>
    <row r="9577" spans="1:5" x14ac:dyDescent="0.25">
      <c r="A9577" s="93" t="s">
        <v>1897</v>
      </c>
      <c r="B9577" t="s">
        <v>21791</v>
      </c>
      <c r="C9577">
        <v>4517</v>
      </c>
      <c r="D9577" s="93" t="s">
        <v>24546</v>
      </c>
      <c r="E9577" s="93" t="s">
        <v>14</v>
      </c>
    </row>
    <row r="9578" spans="1:5" x14ac:dyDescent="0.25">
      <c r="A9578" s="93" t="s">
        <v>1897</v>
      </c>
      <c r="B9578" t="s">
        <v>21791</v>
      </c>
      <c r="C9578">
        <v>5069</v>
      </c>
      <c r="D9578" s="93" t="s">
        <v>23402</v>
      </c>
      <c r="E9578" s="93" t="s">
        <v>14</v>
      </c>
    </row>
    <row r="9579" spans="1:5" x14ac:dyDescent="0.25">
      <c r="A9579" s="93" t="s">
        <v>1897</v>
      </c>
      <c r="B9579" t="s">
        <v>21783</v>
      </c>
      <c r="C9579">
        <v>5678</v>
      </c>
      <c r="D9579" s="93" t="s">
        <v>24607</v>
      </c>
      <c r="E9579" s="93" t="s">
        <v>14</v>
      </c>
    </row>
    <row r="9580" spans="1:5" x14ac:dyDescent="0.25">
      <c r="A9580" s="93" t="s">
        <v>1897</v>
      </c>
      <c r="B9580" t="s">
        <v>21783</v>
      </c>
      <c r="C9580">
        <v>5679</v>
      </c>
      <c r="D9580" s="93" t="s">
        <v>24608</v>
      </c>
      <c r="E9580" s="93" t="s">
        <v>14</v>
      </c>
    </row>
    <row r="9581" spans="1:5" x14ac:dyDescent="0.25">
      <c r="A9581" s="93" t="s">
        <v>1897</v>
      </c>
      <c r="B9581" t="s">
        <v>21791</v>
      </c>
      <c r="C9581">
        <v>6193</v>
      </c>
      <c r="D9581" s="93" t="s">
        <v>24547</v>
      </c>
      <c r="E9581" s="93" t="s">
        <v>14</v>
      </c>
    </row>
    <row r="9582" spans="1:5" x14ac:dyDescent="0.25">
      <c r="A9582" s="93" t="s">
        <v>1897</v>
      </c>
      <c r="B9582" t="s">
        <v>21791</v>
      </c>
      <c r="C9582">
        <v>25067</v>
      </c>
      <c r="D9582" s="93" t="s">
        <v>24609</v>
      </c>
      <c r="E9582" s="93" t="s">
        <v>14</v>
      </c>
    </row>
    <row r="9583" spans="1:5" x14ac:dyDescent="0.25">
      <c r="A9583" s="93" t="s">
        <v>1897</v>
      </c>
      <c r="B9583" t="s">
        <v>21783</v>
      </c>
      <c r="C9583">
        <v>87316</v>
      </c>
      <c r="D9583" s="93" t="s">
        <v>24549</v>
      </c>
      <c r="E9583" s="93" t="s">
        <v>14</v>
      </c>
    </row>
    <row r="9584" spans="1:5" x14ac:dyDescent="0.25">
      <c r="A9584" s="93" t="s">
        <v>1897</v>
      </c>
      <c r="B9584" t="s">
        <v>21783</v>
      </c>
      <c r="C9584">
        <v>88309</v>
      </c>
      <c r="D9584" s="93" t="s">
        <v>24610</v>
      </c>
      <c r="E9584" s="93" t="s">
        <v>14</v>
      </c>
    </row>
    <row r="9585" spans="1:5" x14ac:dyDescent="0.25">
      <c r="A9585" s="93" t="s">
        <v>1897</v>
      </c>
      <c r="B9585" t="s">
        <v>21783</v>
      </c>
      <c r="C9585">
        <v>88316</v>
      </c>
      <c r="D9585" s="93" t="s">
        <v>24611</v>
      </c>
      <c r="E9585" s="93" t="s">
        <v>14</v>
      </c>
    </row>
    <row r="9586" spans="1:5" x14ac:dyDescent="0.25">
      <c r="A9586" s="93" t="s">
        <v>1897</v>
      </c>
      <c r="B9586" t="s">
        <v>21783</v>
      </c>
      <c r="C9586">
        <v>89993</v>
      </c>
      <c r="D9586" s="93" t="s">
        <v>23246</v>
      </c>
      <c r="E9586" s="93" t="s">
        <v>14</v>
      </c>
    </row>
    <row r="9587" spans="1:5" x14ac:dyDescent="0.25">
      <c r="A9587" s="93" t="s">
        <v>1897</v>
      </c>
      <c r="B9587" t="s">
        <v>21783</v>
      </c>
      <c r="C9587">
        <v>89995</v>
      </c>
      <c r="D9587" s="93" t="s">
        <v>24553</v>
      </c>
      <c r="E9587" s="93" t="s">
        <v>14</v>
      </c>
    </row>
    <row r="9588" spans="1:5" x14ac:dyDescent="0.25">
      <c r="A9588" s="93" t="s">
        <v>1897</v>
      </c>
      <c r="B9588" t="s">
        <v>21783</v>
      </c>
      <c r="C9588">
        <v>89996</v>
      </c>
      <c r="D9588" s="93" t="s">
        <v>24147</v>
      </c>
      <c r="E9588" s="93" t="s">
        <v>14</v>
      </c>
    </row>
    <row r="9589" spans="1:5" x14ac:dyDescent="0.25">
      <c r="A9589" s="93" t="s">
        <v>1897</v>
      </c>
      <c r="B9589" t="s">
        <v>21783</v>
      </c>
      <c r="C9589">
        <v>89998</v>
      </c>
      <c r="D9589" s="93" t="s">
        <v>24554</v>
      </c>
      <c r="E9589" s="93" t="s">
        <v>14</v>
      </c>
    </row>
    <row r="9590" spans="1:5" x14ac:dyDescent="0.25">
      <c r="A9590" s="93" t="s">
        <v>1897</v>
      </c>
      <c r="B9590" t="s">
        <v>21783</v>
      </c>
      <c r="C9590">
        <v>92767</v>
      </c>
      <c r="D9590" s="93" t="s">
        <v>24612</v>
      </c>
      <c r="E9590" s="93" t="s">
        <v>14</v>
      </c>
    </row>
    <row r="9591" spans="1:5" x14ac:dyDescent="0.25">
      <c r="A9591" s="93" t="s">
        <v>1897</v>
      </c>
      <c r="B9591" t="s">
        <v>21783</v>
      </c>
      <c r="C9591">
        <v>94970</v>
      </c>
      <c r="D9591" s="93" t="s">
        <v>24613</v>
      </c>
      <c r="E9591" s="93" t="s">
        <v>14</v>
      </c>
    </row>
    <row r="9592" spans="1:5" x14ac:dyDescent="0.25">
      <c r="A9592" s="93" t="s">
        <v>1897</v>
      </c>
      <c r="B9592" t="s">
        <v>21783</v>
      </c>
      <c r="C9592">
        <v>97736</v>
      </c>
      <c r="D9592" s="93" t="s">
        <v>24614</v>
      </c>
      <c r="E9592" s="93" t="s">
        <v>14</v>
      </c>
    </row>
    <row r="9593" spans="1:5" x14ac:dyDescent="0.25">
      <c r="A9593" s="93" t="s">
        <v>1897</v>
      </c>
      <c r="B9593" t="s">
        <v>21783</v>
      </c>
      <c r="C9593">
        <v>97738</v>
      </c>
      <c r="D9593" s="93" t="s">
        <v>21834</v>
      </c>
      <c r="E9593" s="93" t="s">
        <v>14</v>
      </c>
    </row>
    <row r="9594" spans="1:5" x14ac:dyDescent="0.25">
      <c r="A9594" s="93" t="s">
        <v>1897</v>
      </c>
      <c r="B9594" t="s">
        <v>21783</v>
      </c>
      <c r="C9594">
        <v>100475</v>
      </c>
      <c r="D9594" s="93" t="s">
        <v>23658</v>
      </c>
      <c r="E9594" s="93" t="s">
        <v>14</v>
      </c>
    </row>
    <row r="9595" spans="1:5" x14ac:dyDescent="0.25">
      <c r="A9595" s="93" t="s">
        <v>1897</v>
      </c>
      <c r="B9595" t="s">
        <v>21783</v>
      </c>
      <c r="C9595">
        <v>101624</v>
      </c>
      <c r="D9595" s="93" t="s">
        <v>24615</v>
      </c>
      <c r="E9595" s="93" t="s">
        <v>14</v>
      </c>
    </row>
    <row r="9596" spans="1:5" x14ac:dyDescent="0.25">
      <c r="A9596" s="93" t="s">
        <v>1898</v>
      </c>
      <c r="D9596" s="93" t="s">
        <v>14</v>
      </c>
      <c r="E9596" s="93" t="s">
        <v>31738</v>
      </c>
    </row>
    <row r="9597" spans="1:5" x14ac:dyDescent="0.25">
      <c r="A9597" s="93" t="s">
        <v>1898</v>
      </c>
      <c r="B9597" t="s">
        <v>21791</v>
      </c>
      <c r="C9597">
        <v>660</v>
      </c>
      <c r="D9597" s="93" t="s">
        <v>24478</v>
      </c>
      <c r="E9597" s="93" t="s">
        <v>14</v>
      </c>
    </row>
    <row r="9598" spans="1:5" x14ac:dyDescent="0.25">
      <c r="A9598" s="93" t="s">
        <v>1898</v>
      </c>
      <c r="B9598" t="s">
        <v>21791</v>
      </c>
      <c r="C9598">
        <v>25067</v>
      </c>
      <c r="D9598" s="93" t="s">
        <v>24479</v>
      </c>
      <c r="E9598" s="93" t="s">
        <v>14</v>
      </c>
    </row>
    <row r="9599" spans="1:5" x14ac:dyDescent="0.25">
      <c r="A9599" s="93" t="s">
        <v>1898</v>
      </c>
      <c r="B9599" t="s">
        <v>21783</v>
      </c>
      <c r="C9599">
        <v>87316</v>
      </c>
      <c r="D9599" s="93" t="s">
        <v>21811</v>
      </c>
      <c r="E9599" s="93" t="s">
        <v>14</v>
      </c>
    </row>
    <row r="9600" spans="1:5" x14ac:dyDescent="0.25">
      <c r="A9600" s="93" t="s">
        <v>1898</v>
      </c>
      <c r="B9600" t="s">
        <v>21783</v>
      </c>
      <c r="C9600">
        <v>88309</v>
      </c>
      <c r="D9600" s="93" t="s">
        <v>24616</v>
      </c>
      <c r="E9600" s="93" t="s">
        <v>14</v>
      </c>
    </row>
    <row r="9601" spans="1:5" x14ac:dyDescent="0.25">
      <c r="A9601" s="93" t="s">
        <v>1898</v>
      </c>
      <c r="B9601" t="s">
        <v>21783</v>
      </c>
      <c r="C9601">
        <v>88316</v>
      </c>
      <c r="D9601" s="93" t="s">
        <v>24617</v>
      </c>
      <c r="E9601" s="93" t="s">
        <v>14</v>
      </c>
    </row>
    <row r="9602" spans="1:5" x14ac:dyDescent="0.25">
      <c r="A9602" s="93" t="s">
        <v>1898</v>
      </c>
      <c r="B9602" t="s">
        <v>21783</v>
      </c>
      <c r="C9602">
        <v>89993</v>
      </c>
      <c r="D9602" s="93" t="s">
        <v>23246</v>
      </c>
      <c r="E9602" s="93" t="s">
        <v>14</v>
      </c>
    </row>
    <row r="9603" spans="1:5" x14ac:dyDescent="0.25">
      <c r="A9603" s="93" t="s">
        <v>1898</v>
      </c>
      <c r="B9603" t="s">
        <v>21783</v>
      </c>
      <c r="C9603">
        <v>89995</v>
      </c>
      <c r="D9603" s="93" t="s">
        <v>24365</v>
      </c>
      <c r="E9603" s="93" t="s">
        <v>14</v>
      </c>
    </row>
    <row r="9604" spans="1:5" x14ac:dyDescent="0.25">
      <c r="A9604" s="93" t="s">
        <v>1898</v>
      </c>
      <c r="B9604" t="s">
        <v>21783</v>
      </c>
      <c r="C9604">
        <v>89996</v>
      </c>
      <c r="D9604" s="93" t="s">
        <v>24147</v>
      </c>
      <c r="E9604" s="93" t="s">
        <v>14</v>
      </c>
    </row>
    <row r="9605" spans="1:5" x14ac:dyDescent="0.25">
      <c r="A9605" s="93" t="s">
        <v>1898</v>
      </c>
      <c r="B9605" t="s">
        <v>21783</v>
      </c>
      <c r="C9605">
        <v>89998</v>
      </c>
      <c r="D9605" s="93" t="s">
        <v>24482</v>
      </c>
      <c r="E9605" s="93" t="s">
        <v>14</v>
      </c>
    </row>
    <row r="9606" spans="1:5" x14ac:dyDescent="0.25">
      <c r="A9606" s="93" t="s">
        <v>1898</v>
      </c>
      <c r="B9606" t="s">
        <v>21783</v>
      </c>
      <c r="C9606">
        <v>100475</v>
      </c>
      <c r="D9606" s="93" t="s">
        <v>24618</v>
      </c>
      <c r="E9606" s="93" t="s">
        <v>14</v>
      </c>
    </row>
    <row r="9607" spans="1:5" x14ac:dyDescent="0.25">
      <c r="A9607" s="93" t="s">
        <v>1899</v>
      </c>
      <c r="D9607" s="93" t="s">
        <v>14</v>
      </c>
      <c r="E9607" s="93" t="s">
        <v>31739</v>
      </c>
    </row>
    <row r="9608" spans="1:5" x14ac:dyDescent="0.25">
      <c r="A9608" s="93" t="s">
        <v>1899</v>
      </c>
      <c r="B9608" t="s">
        <v>21791</v>
      </c>
      <c r="C9608">
        <v>660</v>
      </c>
      <c r="D9608" s="93" t="s">
        <v>24420</v>
      </c>
      <c r="E9608" s="93" t="s">
        <v>14</v>
      </c>
    </row>
    <row r="9609" spans="1:5" x14ac:dyDescent="0.25">
      <c r="A9609" s="93" t="s">
        <v>1899</v>
      </c>
      <c r="B9609" t="s">
        <v>21791</v>
      </c>
      <c r="C9609">
        <v>2692</v>
      </c>
      <c r="D9609" s="93" t="s">
        <v>24484</v>
      </c>
      <c r="E9609" s="93" t="s">
        <v>14</v>
      </c>
    </row>
    <row r="9610" spans="1:5" x14ac:dyDescent="0.25">
      <c r="A9610" s="93" t="s">
        <v>1899</v>
      </c>
      <c r="B9610" t="s">
        <v>21791</v>
      </c>
      <c r="C9610">
        <v>4491</v>
      </c>
      <c r="D9610" s="93" t="s">
        <v>24485</v>
      </c>
      <c r="E9610" s="93" t="s">
        <v>14</v>
      </c>
    </row>
    <row r="9611" spans="1:5" x14ac:dyDescent="0.25">
      <c r="A9611" s="93" t="s">
        <v>1899</v>
      </c>
      <c r="B9611" t="s">
        <v>21791</v>
      </c>
      <c r="C9611">
        <v>4517</v>
      </c>
      <c r="D9611" s="93" t="s">
        <v>24486</v>
      </c>
      <c r="E9611" s="93" t="s">
        <v>14</v>
      </c>
    </row>
    <row r="9612" spans="1:5" x14ac:dyDescent="0.25">
      <c r="A9612" s="93" t="s">
        <v>1899</v>
      </c>
      <c r="B9612" t="s">
        <v>21791</v>
      </c>
      <c r="C9612">
        <v>5069</v>
      </c>
      <c r="D9612" s="93" t="s">
        <v>24487</v>
      </c>
      <c r="E9612" s="93" t="s">
        <v>14</v>
      </c>
    </row>
    <row r="9613" spans="1:5" x14ac:dyDescent="0.25">
      <c r="A9613" s="93" t="s">
        <v>1899</v>
      </c>
      <c r="B9613" t="s">
        <v>21791</v>
      </c>
      <c r="C9613">
        <v>6193</v>
      </c>
      <c r="D9613" s="93" t="s">
        <v>24488</v>
      </c>
      <c r="E9613" s="93" t="s">
        <v>14</v>
      </c>
    </row>
    <row r="9614" spans="1:5" x14ac:dyDescent="0.25">
      <c r="A9614" s="93" t="s">
        <v>1899</v>
      </c>
      <c r="B9614" t="s">
        <v>21791</v>
      </c>
      <c r="C9614">
        <v>25067</v>
      </c>
      <c r="D9614" s="93" t="s">
        <v>24619</v>
      </c>
      <c r="E9614" s="93" t="s">
        <v>14</v>
      </c>
    </row>
    <row r="9615" spans="1:5" x14ac:dyDescent="0.25">
      <c r="A9615" s="93" t="s">
        <v>1899</v>
      </c>
      <c r="B9615" t="s">
        <v>21783</v>
      </c>
      <c r="C9615">
        <v>87316</v>
      </c>
      <c r="D9615" s="93" t="s">
        <v>24561</v>
      </c>
      <c r="E9615" s="93" t="s">
        <v>14</v>
      </c>
    </row>
    <row r="9616" spans="1:5" x14ac:dyDescent="0.25">
      <c r="A9616" s="93" t="s">
        <v>1899</v>
      </c>
      <c r="B9616" t="s">
        <v>21783</v>
      </c>
      <c r="C9616">
        <v>88309</v>
      </c>
      <c r="D9616" s="93" t="s">
        <v>24620</v>
      </c>
      <c r="E9616" s="93" t="s">
        <v>14</v>
      </c>
    </row>
    <row r="9617" spans="1:5" x14ac:dyDescent="0.25">
      <c r="A9617" s="93" t="s">
        <v>1899</v>
      </c>
      <c r="B9617" t="s">
        <v>21783</v>
      </c>
      <c r="C9617">
        <v>88316</v>
      </c>
      <c r="D9617" s="93" t="s">
        <v>24621</v>
      </c>
      <c r="E9617" s="93" t="s">
        <v>14</v>
      </c>
    </row>
    <row r="9618" spans="1:5" x14ac:dyDescent="0.25">
      <c r="A9618" s="93" t="s">
        <v>1899</v>
      </c>
      <c r="B9618" t="s">
        <v>21783</v>
      </c>
      <c r="C9618">
        <v>88907</v>
      </c>
      <c r="D9618" s="93" t="s">
        <v>24622</v>
      </c>
      <c r="E9618" s="93" t="s">
        <v>14</v>
      </c>
    </row>
    <row r="9619" spans="1:5" x14ac:dyDescent="0.25">
      <c r="A9619" s="93" t="s">
        <v>1899</v>
      </c>
      <c r="B9619" t="s">
        <v>21783</v>
      </c>
      <c r="C9619">
        <v>88908</v>
      </c>
      <c r="D9619" s="93" t="s">
        <v>24623</v>
      </c>
      <c r="E9619" s="93" t="s">
        <v>14</v>
      </c>
    </row>
    <row r="9620" spans="1:5" x14ac:dyDescent="0.25">
      <c r="A9620" s="93" t="s">
        <v>1899</v>
      </c>
      <c r="B9620" t="s">
        <v>21783</v>
      </c>
      <c r="C9620">
        <v>89993</v>
      </c>
      <c r="D9620" s="93" t="s">
        <v>23246</v>
      </c>
      <c r="E9620" s="93" t="s">
        <v>14</v>
      </c>
    </row>
    <row r="9621" spans="1:5" x14ac:dyDescent="0.25">
      <c r="A9621" s="93" t="s">
        <v>1899</v>
      </c>
      <c r="B9621" t="s">
        <v>21783</v>
      </c>
      <c r="C9621">
        <v>89995</v>
      </c>
      <c r="D9621" s="93" t="s">
        <v>24494</v>
      </c>
      <c r="E9621" s="93" t="s">
        <v>14</v>
      </c>
    </row>
    <row r="9622" spans="1:5" x14ac:dyDescent="0.25">
      <c r="A9622" s="93" t="s">
        <v>1899</v>
      </c>
      <c r="B9622" t="s">
        <v>21783</v>
      </c>
      <c r="C9622">
        <v>89996</v>
      </c>
      <c r="D9622" s="93" t="s">
        <v>24147</v>
      </c>
      <c r="E9622" s="93" t="s">
        <v>14</v>
      </c>
    </row>
    <row r="9623" spans="1:5" x14ac:dyDescent="0.25">
      <c r="A9623" s="93" t="s">
        <v>1899</v>
      </c>
      <c r="B9623" t="s">
        <v>21783</v>
      </c>
      <c r="C9623">
        <v>89998</v>
      </c>
      <c r="D9623" s="93" t="s">
        <v>24495</v>
      </c>
      <c r="E9623" s="93" t="s">
        <v>14</v>
      </c>
    </row>
    <row r="9624" spans="1:5" x14ac:dyDescent="0.25">
      <c r="A9624" s="93" t="s">
        <v>1899</v>
      </c>
      <c r="B9624" t="s">
        <v>21783</v>
      </c>
      <c r="C9624">
        <v>92767</v>
      </c>
      <c r="D9624" s="93" t="s">
        <v>24624</v>
      </c>
      <c r="E9624" s="93" t="s">
        <v>14</v>
      </c>
    </row>
    <row r="9625" spans="1:5" x14ac:dyDescent="0.25">
      <c r="A9625" s="93" t="s">
        <v>1899</v>
      </c>
      <c r="B9625" t="s">
        <v>21783</v>
      </c>
      <c r="C9625">
        <v>94970</v>
      </c>
      <c r="D9625" s="93" t="s">
        <v>24625</v>
      </c>
      <c r="E9625" s="93" t="s">
        <v>14</v>
      </c>
    </row>
    <row r="9626" spans="1:5" x14ac:dyDescent="0.25">
      <c r="A9626" s="93" t="s">
        <v>1899</v>
      </c>
      <c r="B9626" t="s">
        <v>21783</v>
      </c>
      <c r="C9626">
        <v>97736</v>
      </c>
      <c r="D9626" s="93" t="s">
        <v>24626</v>
      </c>
      <c r="E9626" s="93" t="s">
        <v>14</v>
      </c>
    </row>
    <row r="9627" spans="1:5" x14ac:dyDescent="0.25">
      <c r="A9627" s="93" t="s">
        <v>1899</v>
      </c>
      <c r="B9627" t="s">
        <v>21783</v>
      </c>
      <c r="C9627">
        <v>97738</v>
      </c>
      <c r="D9627" s="93" t="s">
        <v>21834</v>
      </c>
      <c r="E9627" s="93" t="s">
        <v>14</v>
      </c>
    </row>
    <row r="9628" spans="1:5" x14ac:dyDescent="0.25">
      <c r="A9628" s="93" t="s">
        <v>1899</v>
      </c>
      <c r="B9628" t="s">
        <v>21783</v>
      </c>
      <c r="C9628">
        <v>100475</v>
      </c>
      <c r="D9628" s="93" t="s">
        <v>22750</v>
      </c>
      <c r="E9628" s="93" t="s">
        <v>14</v>
      </c>
    </row>
    <row r="9629" spans="1:5" x14ac:dyDescent="0.25">
      <c r="A9629" s="93" t="s">
        <v>1899</v>
      </c>
      <c r="B9629" t="s">
        <v>21783</v>
      </c>
      <c r="C9629">
        <v>101624</v>
      </c>
      <c r="D9629" s="93" t="s">
        <v>24627</v>
      </c>
      <c r="E9629" s="93" t="s">
        <v>14</v>
      </c>
    </row>
    <row r="9630" spans="1:5" x14ac:dyDescent="0.25">
      <c r="A9630" s="93" t="s">
        <v>1900</v>
      </c>
      <c r="D9630" s="93" t="s">
        <v>14</v>
      </c>
      <c r="E9630" s="93" t="s">
        <v>31740</v>
      </c>
    </row>
    <row r="9631" spans="1:5" x14ac:dyDescent="0.25">
      <c r="A9631" s="93" t="s">
        <v>1900</v>
      </c>
      <c r="B9631" t="s">
        <v>21791</v>
      </c>
      <c r="C9631">
        <v>660</v>
      </c>
      <c r="D9631" s="93" t="s">
        <v>24278</v>
      </c>
      <c r="E9631" s="93" t="s">
        <v>14</v>
      </c>
    </row>
    <row r="9632" spans="1:5" x14ac:dyDescent="0.25">
      <c r="A9632" s="93" t="s">
        <v>1900</v>
      </c>
      <c r="B9632" t="s">
        <v>21791</v>
      </c>
      <c r="C9632">
        <v>25067</v>
      </c>
      <c r="D9632" s="93" t="s">
        <v>24501</v>
      </c>
      <c r="E9632" s="93" t="s">
        <v>14</v>
      </c>
    </row>
    <row r="9633" spans="1:5" x14ac:dyDescent="0.25">
      <c r="A9633" s="93" t="s">
        <v>1900</v>
      </c>
      <c r="B9633" t="s">
        <v>21783</v>
      </c>
      <c r="C9633">
        <v>87316</v>
      </c>
      <c r="D9633" s="93" t="s">
        <v>24043</v>
      </c>
      <c r="E9633" s="93" t="s">
        <v>14</v>
      </c>
    </row>
    <row r="9634" spans="1:5" x14ac:dyDescent="0.25">
      <c r="A9634" s="93" t="s">
        <v>1900</v>
      </c>
      <c r="B9634" t="s">
        <v>21783</v>
      </c>
      <c r="C9634">
        <v>88309</v>
      </c>
      <c r="D9634" s="93" t="s">
        <v>24628</v>
      </c>
      <c r="E9634" s="93" t="s">
        <v>14</v>
      </c>
    </row>
    <row r="9635" spans="1:5" x14ac:dyDescent="0.25">
      <c r="A9635" s="93" t="s">
        <v>1900</v>
      </c>
      <c r="B9635" t="s">
        <v>21783</v>
      </c>
      <c r="C9635">
        <v>88316</v>
      </c>
      <c r="D9635" s="93" t="s">
        <v>24629</v>
      </c>
      <c r="E9635" s="93" t="s">
        <v>14</v>
      </c>
    </row>
    <row r="9636" spans="1:5" x14ac:dyDescent="0.25">
      <c r="A9636" s="93" t="s">
        <v>1900</v>
      </c>
      <c r="B9636" t="s">
        <v>21783</v>
      </c>
      <c r="C9636">
        <v>89993</v>
      </c>
      <c r="D9636" s="93" t="s">
        <v>23246</v>
      </c>
      <c r="E9636" s="93" t="s">
        <v>14</v>
      </c>
    </row>
    <row r="9637" spans="1:5" x14ac:dyDescent="0.25">
      <c r="A9637" s="93" t="s">
        <v>1900</v>
      </c>
      <c r="B9637" t="s">
        <v>21783</v>
      </c>
      <c r="C9637">
        <v>89995</v>
      </c>
      <c r="D9637" s="93" t="s">
        <v>24011</v>
      </c>
      <c r="E9637" s="93" t="s">
        <v>14</v>
      </c>
    </row>
    <row r="9638" spans="1:5" x14ac:dyDescent="0.25">
      <c r="A9638" s="93" t="s">
        <v>1900</v>
      </c>
      <c r="B9638" t="s">
        <v>21783</v>
      </c>
      <c r="C9638">
        <v>89996</v>
      </c>
      <c r="D9638" s="93" t="s">
        <v>24147</v>
      </c>
      <c r="E9638" s="93" t="s">
        <v>14</v>
      </c>
    </row>
    <row r="9639" spans="1:5" x14ac:dyDescent="0.25">
      <c r="A9639" s="93" t="s">
        <v>1900</v>
      </c>
      <c r="B9639" t="s">
        <v>21783</v>
      </c>
      <c r="C9639">
        <v>89998</v>
      </c>
      <c r="D9639" s="93" t="s">
        <v>24236</v>
      </c>
      <c r="E9639" s="93" t="s">
        <v>14</v>
      </c>
    </row>
    <row r="9640" spans="1:5" x14ac:dyDescent="0.25">
      <c r="A9640" s="93" t="s">
        <v>1900</v>
      </c>
      <c r="B9640" t="s">
        <v>21783</v>
      </c>
      <c r="C9640">
        <v>100475</v>
      </c>
      <c r="D9640" s="93" t="s">
        <v>24630</v>
      </c>
      <c r="E9640" s="93" t="s">
        <v>14</v>
      </c>
    </row>
    <row r="9641" spans="1:5" x14ac:dyDescent="0.25">
      <c r="A9641" s="93" t="s">
        <v>1901</v>
      </c>
      <c r="D9641" s="93" t="s">
        <v>14</v>
      </c>
      <c r="E9641" s="93" t="s">
        <v>31741</v>
      </c>
    </row>
    <row r="9642" spans="1:5" x14ac:dyDescent="0.25">
      <c r="A9642" s="93" t="s">
        <v>1901</v>
      </c>
      <c r="B9642" t="s">
        <v>21791</v>
      </c>
      <c r="C9642">
        <v>660</v>
      </c>
      <c r="D9642" s="93" t="s">
        <v>24571</v>
      </c>
      <c r="E9642" s="93" t="s">
        <v>14</v>
      </c>
    </row>
    <row r="9643" spans="1:5" x14ac:dyDescent="0.25">
      <c r="A9643" s="93" t="s">
        <v>1901</v>
      </c>
      <c r="B9643" t="s">
        <v>21791</v>
      </c>
      <c r="C9643">
        <v>2692</v>
      </c>
      <c r="D9643" s="93" t="s">
        <v>24572</v>
      </c>
      <c r="E9643" s="93" t="s">
        <v>14</v>
      </c>
    </row>
    <row r="9644" spans="1:5" x14ac:dyDescent="0.25">
      <c r="A9644" s="93" t="s">
        <v>1901</v>
      </c>
      <c r="B9644" t="s">
        <v>21791</v>
      </c>
      <c r="C9644">
        <v>4491</v>
      </c>
      <c r="D9644" s="93" t="s">
        <v>24573</v>
      </c>
      <c r="E9644" s="93" t="s">
        <v>14</v>
      </c>
    </row>
    <row r="9645" spans="1:5" x14ac:dyDescent="0.25">
      <c r="A9645" s="93" t="s">
        <v>1901</v>
      </c>
      <c r="B9645" t="s">
        <v>21791</v>
      </c>
      <c r="C9645">
        <v>4517</v>
      </c>
      <c r="D9645" s="93" t="s">
        <v>24574</v>
      </c>
      <c r="E9645" s="93" t="s">
        <v>14</v>
      </c>
    </row>
    <row r="9646" spans="1:5" x14ac:dyDescent="0.25">
      <c r="A9646" s="93" t="s">
        <v>1901</v>
      </c>
      <c r="B9646" t="s">
        <v>21791</v>
      </c>
      <c r="C9646">
        <v>5069</v>
      </c>
      <c r="D9646" s="93" t="s">
        <v>24099</v>
      </c>
      <c r="E9646" s="93" t="s">
        <v>14</v>
      </c>
    </row>
    <row r="9647" spans="1:5" x14ac:dyDescent="0.25">
      <c r="A9647" s="93" t="s">
        <v>1901</v>
      </c>
      <c r="B9647" t="s">
        <v>21791</v>
      </c>
      <c r="C9647">
        <v>6193</v>
      </c>
      <c r="D9647" s="93" t="s">
        <v>24575</v>
      </c>
      <c r="E9647" s="93" t="s">
        <v>14</v>
      </c>
    </row>
    <row r="9648" spans="1:5" x14ac:dyDescent="0.25">
      <c r="A9648" s="93" t="s">
        <v>1901</v>
      </c>
      <c r="B9648" t="s">
        <v>21791</v>
      </c>
      <c r="C9648">
        <v>25067</v>
      </c>
      <c r="D9648" s="93" t="s">
        <v>24631</v>
      </c>
      <c r="E9648" s="93" t="s">
        <v>14</v>
      </c>
    </row>
    <row r="9649" spans="1:5" x14ac:dyDescent="0.25">
      <c r="A9649" s="93" t="s">
        <v>1901</v>
      </c>
      <c r="B9649" t="s">
        <v>21783</v>
      </c>
      <c r="C9649">
        <v>87316</v>
      </c>
      <c r="D9649" s="93" t="s">
        <v>21805</v>
      </c>
      <c r="E9649" s="93" t="s">
        <v>14</v>
      </c>
    </row>
    <row r="9650" spans="1:5" x14ac:dyDescent="0.25">
      <c r="A9650" s="93" t="s">
        <v>1901</v>
      </c>
      <c r="B9650" t="s">
        <v>21783</v>
      </c>
      <c r="C9650">
        <v>88309</v>
      </c>
      <c r="D9650" s="93" t="s">
        <v>24632</v>
      </c>
      <c r="E9650" s="93" t="s">
        <v>14</v>
      </c>
    </row>
    <row r="9651" spans="1:5" x14ac:dyDescent="0.25">
      <c r="A9651" s="93" t="s">
        <v>1901</v>
      </c>
      <c r="B9651" t="s">
        <v>21783</v>
      </c>
      <c r="C9651">
        <v>88316</v>
      </c>
      <c r="D9651" s="93" t="s">
        <v>24633</v>
      </c>
      <c r="E9651" s="93" t="s">
        <v>14</v>
      </c>
    </row>
    <row r="9652" spans="1:5" x14ac:dyDescent="0.25">
      <c r="A9652" s="93" t="s">
        <v>1901</v>
      </c>
      <c r="B9652" t="s">
        <v>21783</v>
      </c>
      <c r="C9652">
        <v>88907</v>
      </c>
      <c r="D9652" s="93" t="s">
        <v>24527</v>
      </c>
      <c r="E9652" s="93" t="s">
        <v>14</v>
      </c>
    </row>
    <row r="9653" spans="1:5" x14ac:dyDescent="0.25">
      <c r="A9653" s="93" t="s">
        <v>1901</v>
      </c>
      <c r="B9653" t="s">
        <v>21783</v>
      </c>
      <c r="C9653">
        <v>88908</v>
      </c>
      <c r="D9653" s="93" t="s">
        <v>24634</v>
      </c>
      <c r="E9653" s="93" t="s">
        <v>14</v>
      </c>
    </row>
    <row r="9654" spans="1:5" x14ac:dyDescent="0.25">
      <c r="A9654" s="93" t="s">
        <v>1901</v>
      </c>
      <c r="B9654" t="s">
        <v>21783</v>
      </c>
      <c r="C9654">
        <v>89993</v>
      </c>
      <c r="D9654" s="93" t="s">
        <v>23246</v>
      </c>
      <c r="E9654" s="93" t="s">
        <v>14</v>
      </c>
    </row>
    <row r="9655" spans="1:5" x14ac:dyDescent="0.25">
      <c r="A9655" s="93" t="s">
        <v>1901</v>
      </c>
      <c r="B9655" t="s">
        <v>21783</v>
      </c>
      <c r="C9655">
        <v>89995</v>
      </c>
      <c r="D9655" s="93" t="s">
        <v>24581</v>
      </c>
      <c r="E9655" s="93" t="s">
        <v>14</v>
      </c>
    </row>
    <row r="9656" spans="1:5" x14ac:dyDescent="0.25">
      <c r="A9656" s="93" t="s">
        <v>1901</v>
      </c>
      <c r="B9656" t="s">
        <v>21783</v>
      </c>
      <c r="C9656">
        <v>89996</v>
      </c>
      <c r="D9656" s="93" t="s">
        <v>24147</v>
      </c>
      <c r="E9656" s="93" t="s">
        <v>14</v>
      </c>
    </row>
    <row r="9657" spans="1:5" x14ac:dyDescent="0.25">
      <c r="A9657" s="93" t="s">
        <v>1901</v>
      </c>
      <c r="B9657" t="s">
        <v>21783</v>
      </c>
      <c r="C9657">
        <v>89998</v>
      </c>
      <c r="D9657" s="93" t="s">
        <v>24582</v>
      </c>
      <c r="E9657" s="93" t="s">
        <v>14</v>
      </c>
    </row>
    <row r="9658" spans="1:5" x14ac:dyDescent="0.25">
      <c r="A9658" s="93" t="s">
        <v>1901</v>
      </c>
      <c r="B9658" t="s">
        <v>21783</v>
      </c>
      <c r="C9658">
        <v>92767</v>
      </c>
      <c r="D9658" s="93" t="s">
        <v>24635</v>
      </c>
      <c r="E9658" s="93" t="s">
        <v>14</v>
      </c>
    </row>
    <row r="9659" spans="1:5" x14ac:dyDescent="0.25">
      <c r="A9659" s="93" t="s">
        <v>1901</v>
      </c>
      <c r="B9659" t="s">
        <v>21783</v>
      </c>
      <c r="C9659">
        <v>94970</v>
      </c>
      <c r="D9659" s="93" t="s">
        <v>24636</v>
      </c>
      <c r="E9659" s="93" t="s">
        <v>14</v>
      </c>
    </row>
    <row r="9660" spans="1:5" x14ac:dyDescent="0.25">
      <c r="A9660" s="93" t="s">
        <v>1901</v>
      </c>
      <c r="B9660" t="s">
        <v>21783</v>
      </c>
      <c r="C9660">
        <v>97736</v>
      </c>
      <c r="D9660" s="93" t="s">
        <v>24637</v>
      </c>
      <c r="E9660" s="93" t="s">
        <v>14</v>
      </c>
    </row>
    <row r="9661" spans="1:5" x14ac:dyDescent="0.25">
      <c r="A9661" s="93" t="s">
        <v>1901</v>
      </c>
      <c r="B9661" t="s">
        <v>21783</v>
      </c>
      <c r="C9661">
        <v>97738</v>
      </c>
      <c r="D9661" s="93" t="s">
        <v>21834</v>
      </c>
      <c r="E9661" s="93" t="s">
        <v>14</v>
      </c>
    </row>
    <row r="9662" spans="1:5" x14ac:dyDescent="0.25">
      <c r="A9662" s="93" t="s">
        <v>1901</v>
      </c>
      <c r="B9662" t="s">
        <v>21783</v>
      </c>
      <c r="C9662">
        <v>100475</v>
      </c>
      <c r="D9662" s="93" t="s">
        <v>24638</v>
      </c>
      <c r="E9662" s="93" t="s">
        <v>14</v>
      </c>
    </row>
    <row r="9663" spans="1:5" x14ac:dyDescent="0.25">
      <c r="A9663" s="93" t="s">
        <v>1901</v>
      </c>
      <c r="B9663" t="s">
        <v>21783</v>
      </c>
      <c r="C9663">
        <v>101624</v>
      </c>
      <c r="D9663" s="93" t="s">
        <v>24639</v>
      </c>
      <c r="E9663" s="93" t="s">
        <v>14</v>
      </c>
    </row>
    <row r="9664" spans="1:5" x14ac:dyDescent="0.25">
      <c r="A9664" s="93" t="s">
        <v>1902</v>
      </c>
      <c r="D9664" s="93" t="s">
        <v>14</v>
      </c>
      <c r="E9664" s="93" t="s">
        <v>31734</v>
      </c>
    </row>
    <row r="9665" spans="1:5" x14ac:dyDescent="0.25">
      <c r="A9665" s="93" t="s">
        <v>1902</v>
      </c>
      <c r="B9665" t="s">
        <v>21791</v>
      </c>
      <c r="C9665">
        <v>660</v>
      </c>
      <c r="D9665" s="93" t="s">
        <v>24588</v>
      </c>
      <c r="E9665" s="93" t="s">
        <v>14</v>
      </c>
    </row>
    <row r="9666" spans="1:5" x14ac:dyDescent="0.25">
      <c r="A9666" s="93" t="s">
        <v>1902</v>
      </c>
      <c r="B9666" t="s">
        <v>21791</v>
      </c>
      <c r="C9666">
        <v>25067</v>
      </c>
      <c r="D9666" s="93" t="s">
        <v>24589</v>
      </c>
      <c r="E9666" s="93" t="s">
        <v>14</v>
      </c>
    </row>
    <row r="9667" spans="1:5" x14ac:dyDescent="0.25">
      <c r="A9667" s="93" t="s">
        <v>1902</v>
      </c>
      <c r="B9667" t="s">
        <v>21783</v>
      </c>
      <c r="C9667">
        <v>87316</v>
      </c>
      <c r="D9667" s="93" t="s">
        <v>24590</v>
      </c>
      <c r="E9667" s="93" t="s">
        <v>14</v>
      </c>
    </row>
    <row r="9668" spans="1:5" x14ac:dyDescent="0.25">
      <c r="A9668" s="93" t="s">
        <v>1902</v>
      </c>
      <c r="B9668" t="s">
        <v>21783</v>
      </c>
      <c r="C9668">
        <v>88309</v>
      </c>
      <c r="D9668" s="93" t="s">
        <v>24591</v>
      </c>
      <c r="E9668" s="93" t="s">
        <v>14</v>
      </c>
    </row>
    <row r="9669" spans="1:5" x14ac:dyDescent="0.25">
      <c r="A9669" s="93" t="s">
        <v>1902</v>
      </c>
      <c r="B9669" t="s">
        <v>21783</v>
      </c>
      <c r="C9669">
        <v>88316</v>
      </c>
      <c r="D9669" s="93" t="s">
        <v>24592</v>
      </c>
      <c r="E9669" s="93" t="s">
        <v>14</v>
      </c>
    </row>
    <row r="9670" spans="1:5" x14ac:dyDescent="0.25">
      <c r="A9670" s="93" t="s">
        <v>1902</v>
      </c>
      <c r="B9670" t="s">
        <v>21783</v>
      </c>
      <c r="C9670">
        <v>89993</v>
      </c>
      <c r="D9670" s="93" t="s">
        <v>23246</v>
      </c>
      <c r="E9670" s="93" t="s">
        <v>14</v>
      </c>
    </row>
    <row r="9671" spans="1:5" x14ac:dyDescent="0.25">
      <c r="A9671" s="93" t="s">
        <v>1902</v>
      </c>
      <c r="B9671" t="s">
        <v>21783</v>
      </c>
      <c r="C9671">
        <v>89995</v>
      </c>
      <c r="D9671" s="93" t="s">
        <v>24042</v>
      </c>
      <c r="E9671" s="93" t="s">
        <v>14</v>
      </c>
    </row>
    <row r="9672" spans="1:5" x14ac:dyDescent="0.25">
      <c r="A9672" s="93" t="s">
        <v>1902</v>
      </c>
      <c r="B9672" t="s">
        <v>21783</v>
      </c>
      <c r="C9672">
        <v>89996</v>
      </c>
      <c r="D9672" s="93" t="s">
        <v>24147</v>
      </c>
      <c r="E9672" s="93" t="s">
        <v>14</v>
      </c>
    </row>
    <row r="9673" spans="1:5" x14ac:dyDescent="0.25">
      <c r="A9673" s="93" t="s">
        <v>1902</v>
      </c>
      <c r="B9673" t="s">
        <v>21783</v>
      </c>
      <c r="C9673">
        <v>89998</v>
      </c>
      <c r="D9673" s="93" t="s">
        <v>24593</v>
      </c>
      <c r="E9673" s="93" t="s">
        <v>14</v>
      </c>
    </row>
    <row r="9674" spans="1:5" x14ac:dyDescent="0.25">
      <c r="A9674" s="93" t="s">
        <v>1902</v>
      </c>
      <c r="B9674" t="s">
        <v>21783</v>
      </c>
      <c r="C9674">
        <v>100475</v>
      </c>
      <c r="D9674" s="93" t="s">
        <v>24594</v>
      </c>
      <c r="E9674" s="93" t="s">
        <v>14</v>
      </c>
    </row>
    <row r="9675" spans="1:5" x14ac:dyDescent="0.25">
      <c r="A9675" s="93" t="s">
        <v>1903</v>
      </c>
      <c r="D9675" s="93" t="s">
        <v>14</v>
      </c>
      <c r="E9675" s="93" t="s">
        <v>31742</v>
      </c>
    </row>
    <row r="9676" spans="1:5" x14ac:dyDescent="0.25">
      <c r="A9676" s="93" t="s">
        <v>1903</v>
      </c>
      <c r="B9676" t="s">
        <v>21791</v>
      </c>
      <c r="C9676">
        <v>660</v>
      </c>
      <c r="D9676" s="93" t="s">
        <v>24640</v>
      </c>
      <c r="E9676" s="93" t="s">
        <v>14</v>
      </c>
    </row>
    <row r="9677" spans="1:5" x14ac:dyDescent="0.25">
      <c r="A9677" s="93" t="s">
        <v>1903</v>
      </c>
      <c r="B9677" t="s">
        <v>21791</v>
      </c>
      <c r="C9677">
        <v>2692</v>
      </c>
      <c r="D9677" s="93" t="s">
        <v>24641</v>
      </c>
      <c r="E9677" s="93" t="s">
        <v>14</v>
      </c>
    </row>
    <row r="9678" spans="1:5" x14ac:dyDescent="0.25">
      <c r="A9678" s="93" t="s">
        <v>1903</v>
      </c>
      <c r="B9678" t="s">
        <v>21791</v>
      </c>
      <c r="C9678">
        <v>4491</v>
      </c>
      <c r="D9678" s="93" t="s">
        <v>24642</v>
      </c>
      <c r="E9678" s="93" t="s">
        <v>14</v>
      </c>
    </row>
    <row r="9679" spans="1:5" x14ac:dyDescent="0.25">
      <c r="A9679" s="93" t="s">
        <v>1903</v>
      </c>
      <c r="B9679" t="s">
        <v>21791</v>
      </c>
      <c r="C9679">
        <v>4517</v>
      </c>
      <c r="D9679" s="93" t="s">
        <v>24643</v>
      </c>
      <c r="E9679" s="93" t="s">
        <v>14</v>
      </c>
    </row>
    <row r="9680" spans="1:5" x14ac:dyDescent="0.25">
      <c r="A9680" s="93" t="s">
        <v>1903</v>
      </c>
      <c r="B9680" t="s">
        <v>21791</v>
      </c>
      <c r="C9680">
        <v>5069</v>
      </c>
      <c r="D9680" s="93" t="s">
        <v>24644</v>
      </c>
      <c r="E9680" s="93" t="s">
        <v>14</v>
      </c>
    </row>
    <row r="9681" spans="1:5" x14ac:dyDescent="0.25">
      <c r="A9681" s="93" t="s">
        <v>1903</v>
      </c>
      <c r="B9681" t="s">
        <v>21791</v>
      </c>
      <c r="C9681">
        <v>6193</v>
      </c>
      <c r="D9681" s="93" t="s">
        <v>24645</v>
      </c>
      <c r="E9681" s="93" t="s">
        <v>14</v>
      </c>
    </row>
    <row r="9682" spans="1:5" x14ac:dyDescent="0.25">
      <c r="A9682" s="93" t="s">
        <v>1903</v>
      </c>
      <c r="B9682" t="s">
        <v>21791</v>
      </c>
      <c r="C9682">
        <v>25067</v>
      </c>
      <c r="D9682" s="93" t="s">
        <v>24646</v>
      </c>
      <c r="E9682" s="93" t="s">
        <v>14</v>
      </c>
    </row>
    <row r="9683" spans="1:5" x14ac:dyDescent="0.25">
      <c r="A9683" s="93" t="s">
        <v>1903</v>
      </c>
      <c r="B9683" t="s">
        <v>21783</v>
      </c>
      <c r="C9683">
        <v>87316</v>
      </c>
      <c r="D9683" s="93" t="s">
        <v>24647</v>
      </c>
      <c r="E9683" s="93" t="s">
        <v>14</v>
      </c>
    </row>
    <row r="9684" spans="1:5" x14ac:dyDescent="0.25">
      <c r="A9684" s="93" t="s">
        <v>1903</v>
      </c>
      <c r="B9684" t="s">
        <v>21783</v>
      </c>
      <c r="C9684">
        <v>88309</v>
      </c>
      <c r="D9684" s="93" t="s">
        <v>24648</v>
      </c>
      <c r="E9684" s="93" t="s">
        <v>14</v>
      </c>
    </row>
    <row r="9685" spans="1:5" x14ac:dyDescent="0.25">
      <c r="A9685" s="93" t="s">
        <v>1903</v>
      </c>
      <c r="B9685" t="s">
        <v>21783</v>
      </c>
      <c r="C9685">
        <v>88316</v>
      </c>
      <c r="D9685" s="93" t="s">
        <v>24649</v>
      </c>
      <c r="E9685" s="93" t="s">
        <v>14</v>
      </c>
    </row>
    <row r="9686" spans="1:5" x14ac:dyDescent="0.25">
      <c r="A9686" s="93" t="s">
        <v>1903</v>
      </c>
      <c r="B9686" t="s">
        <v>21783</v>
      </c>
      <c r="C9686">
        <v>88907</v>
      </c>
      <c r="D9686" s="93" t="s">
        <v>24650</v>
      </c>
      <c r="E9686" s="93" t="s">
        <v>14</v>
      </c>
    </row>
    <row r="9687" spans="1:5" x14ac:dyDescent="0.25">
      <c r="A9687" s="93" t="s">
        <v>1903</v>
      </c>
      <c r="B9687" t="s">
        <v>21783</v>
      </c>
      <c r="C9687">
        <v>88908</v>
      </c>
      <c r="D9687" s="93" t="s">
        <v>24651</v>
      </c>
      <c r="E9687" s="93" t="s">
        <v>14</v>
      </c>
    </row>
    <row r="9688" spans="1:5" x14ac:dyDescent="0.25">
      <c r="A9688" s="93" t="s">
        <v>1903</v>
      </c>
      <c r="B9688" t="s">
        <v>21783</v>
      </c>
      <c r="C9688">
        <v>89993</v>
      </c>
      <c r="D9688" s="93" t="s">
        <v>23246</v>
      </c>
      <c r="E9688" s="93" t="s">
        <v>14</v>
      </c>
    </row>
    <row r="9689" spans="1:5" x14ac:dyDescent="0.25">
      <c r="A9689" s="93" t="s">
        <v>1903</v>
      </c>
      <c r="B9689" t="s">
        <v>21783</v>
      </c>
      <c r="C9689">
        <v>89995</v>
      </c>
      <c r="D9689" s="93" t="s">
        <v>21890</v>
      </c>
      <c r="E9689" s="93" t="s">
        <v>14</v>
      </c>
    </row>
    <row r="9690" spans="1:5" x14ac:dyDescent="0.25">
      <c r="A9690" s="93" t="s">
        <v>1903</v>
      </c>
      <c r="B9690" t="s">
        <v>21783</v>
      </c>
      <c r="C9690">
        <v>89996</v>
      </c>
      <c r="D9690" s="93" t="s">
        <v>24147</v>
      </c>
      <c r="E9690" s="93" t="s">
        <v>14</v>
      </c>
    </row>
    <row r="9691" spans="1:5" x14ac:dyDescent="0.25">
      <c r="A9691" s="93" t="s">
        <v>1903</v>
      </c>
      <c r="B9691" t="s">
        <v>21783</v>
      </c>
      <c r="C9691">
        <v>89998</v>
      </c>
      <c r="D9691" s="93" t="s">
        <v>24652</v>
      </c>
      <c r="E9691" s="93" t="s">
        <v>14</v>
      </c>
    </row>
    <row r="9692" spans="1:5" x14ac:dyDescent="0.25">
      <c r="A9692" s="93" t="s">
        <v>1903</v>
      </c>
      <c r="B9692" t="s">
        <v>21783</v>
      </c>
      <c r="C9692">
        <v>92767</v>
      </c>
      <c r="D9692" s="93" t="s">
        <v>24653</v>
      </c>
      <c r="E9692" s="93" t="s">
        <v>14</v>
      </c>
    </row>
    <row r="9693" spans="1:5" x14ac:dyDescent="0.25">
      <c r="A9693" s="93" t="s">
        <v>1903</v>
      </c>
      <c r="B9693" t="s">
        <v>21783</v>
      </c>
      <c r="C9693">
        <v>94970</v>
      </c>
      <c r="D9693" s="93" t="s">
        <v>24654</v>
      </c>
      <c r="E9693" s="93" t="s">
        <v>14</v>
      </c>
    </row>
    <row r="9694" spans="1:5" x14ac:dyDescent="0.25">
      <c r="A9694" s="93" t="s">
        <v>1903</v>
      </c>
      <c r="B9694" t="s">
        <v>21783</v>
      </c>
      <c r="C9694">
        <v>97736</v>
      </c>
      <c r="D9694" s="93" t="s">
        <v>24655</v>
      </c>
      <c r="E9694" s="93" t="s">
        <v>14</v>
      </c>
    </row>
    <row r="9695" spans="1:5" x14ac:dyDescent="0.25">
      <c r="A9695" s="93" t="s">
        <v>1903</v>
      </c>
      <c r="B9695" t="s">
        <v>21783</v>
      </c>
      <c r="C9695">
        <v>97738</v>
      </c>
      <c r="D9695" s="93" t="s">
        <v>21834</v>
      </c>
      <c r="E9695" s="93" t="s">
        <v>14</v>
      </c>
    </row>
    <row r="9696" spans="1:5" x14ac:dyDescent="0.25">
      <c r="A9696" s="93" t="s">
        <v>1903</v>
      </c>
      <c r="B9696" t="s">
        <v>21783</v>
      </c>
      <c r="C9696">
        <v>100475</v>
      </c>
      <c r="D9696" s="93" t="s">
        <v>24656</v>
      </c>
      <c r="E9696" s="93" t="s">
        <v>14</v>
      </c>
    </row>
    <row r="9697" spans="1:5" x14ac:dyDescent="0.25">
      <c r="A9697" s="93" t="s">
        <v>1903</v>
      </c>
      <c r="B9697" t="s">
        <v>21783</v>
      </c>
      <c r="C9697">
        <v>101624</v>
      </c>
      <c r="D9697" s="93" t="s">
        <v>24657</v>
      </c>
      <c r="E9697" s="93" t="s">
        <v>14</v>
      </c>
    </row>
    <row r="9698" spans="1:5" x14ac:dyDescent="0.25">
      <c r="A9698" s="93" t="s">
        <v>1904</v>
      </c>
      <c r="D9698" s="93" t="s">
        <v>14</v>
      </c>
      <c r="E9698" s="93" t="s">
        <v>31743</v>
      </c>
    </row>
    <row r="9699" spans="1:5" x14ac:dyDescent="0.25">
      <c r="A9699" s="93" t="s">
        <v>1904</v>
      </c>
      <c r="B9699" t="s">
        <v>21791</v>
      </c>
      <c r="C9699">
        <v>660</v>
      </c>
      <c r="D9699" s="93" t="s">
        <v>24272</v>
      </c>
      <c r="E9699" s="93" t="s">
        <v>14</v>
      </c>
    </row>
    <row r="9700" spans="1:5" x14ac:dyDescent="0.25">
      <c r="A9700" s="93" t="s">
        <v>1904</v>
      </c>
      <c r="B9700" t="s">
        <v>21791</v>
      </c>
      <c r="C9700">
        <v>25067</v>
      </c>
      <c r="D9700" s="93" t="s">
        <v>24658</v>
      </c>
      <c r="E9700" s="93" t="s">
        <v>14</v>
      </c>
    </row>
    <row r="9701" spans="1:5" x14ac:dyDescent="0.25">
      <c r="A9701" s="93" t="s">
        <v>1904</v>
      </c>
      <c r="B9701" t="s">
        <v>21783</v>
      </c>
      <c r="C9701">
        <v>87316</v>
      </c>
      <c r="D9701" s="93" t="s">
        <v>24228</v>
      </c>
      <c r="E9701" s="93" t="s">
        <v>14</v>
      </c>
    </row>
    <row r="9702" spans="1:5" x14ac:dyDescent="0.25">
      <c r="A9702" s="93" t="s">
        <v>1904</v>
      </c>
      <c r="B9702" t="s">
        <v>21783</v>
      </c>
      <c r="C9702">
        <v>88309</v>
      </c>
      <c r="D9702" s="93" t="s">
        <v>24659</v>
      </c>
      <c r="E9702" s="93" t="s">
        <v>14</v>
      </c>
    </row>
    <row r="9703" spans="1:5" x14ac:dyDescent="0.25">
      <c r="A9703" s="93" t="s">
        <v>1904</v>
      </c>
      <c r="B9703" t="s">
        <v>21783</v>
      </c>
      <c r="C9703">
        <v>88316</v>
      </c>
      <c r="D9703" s="93" t="s">
        <v>24660</v>
      </c>
      <c r="E9703" s="93" t="s">
        <v>14</v>
      </c>
    </row>
    <row r="9704" spans="1:5" x14ac:dyDescent="0.25">
      <c r="A9704" s="93" t="s">
        <v>1904</v>
      </c>
      <c r="B9704" t="s">
        <v>21783</v>
      </c>
      <c r="C9704">
        <v>89993</v>
      </c>
      <c r="D9704" s="93" t="s">
        <v>23246</v>
      </c>
      <c r="E9704" s="93" t="s">
        <v>14</v>
      </c>
    </row>
    <row r="9705" spans="1:5" x14ac:dyDescent="0.25">
      <c r="A9705" s="93" t="s">
        <v>1904</v>
      </c>
      <c r="B9705" t="s">
        <v>21783</v>
      </c>
      <c r="C9705">
        <v>89995</v>
      </c>
      <c r="D9705" s="93" t="s">
        <v>24277</v>
      </c>
      <c r="E9705" s="93" t="s">
        <v>14</v>
      </c>
    </row>
    <row r="9706" spans="1:5" x14ac:dyDescent="0.25">
      <c r="A9706" s="93" t="s">
        <v>1904</v>
      </c>
      <c r="B9706" t="s">
        <v>21783</v>
      </c>
      <c r="C9706">
        <v>89996</v>
      </c>
      <c r="D9706" s="93" t="s">
        <v>24147</v>
      </c>
      <c r="E9706" s="93" t="s">
        <v>14</v>
      </c>
    </row>
    <row r="9707" spans="1:5" x14ac:dyDescent="0.25">
      <c r="A9707" s="93" t="s">
        <v>1904</v>
      </c>
      <c r="B9707" t="s">
        <v>21783</v>
      </c>
      <c r="C9707">
        <v>89998</v>
      </c>
      <c r="D9707" s="93" t="s">
        <v>24224</v>
      </c>
      <c r="E9707" s="93" t="s">
        <v>14</v>
      </c>
    </row>
    <row r="9708" spans="1:5" x14ac:dyDescent="0.25">
      <c r="A9708" s="93" t="s">
        <v>1904</v>
      </c>
      <c r="B9708" t="s">
        <v>21783</v>
      </c>
      <c r="C9708">
        <v>100475</v>
      </c>
      <c r="D9708" s="93" t="s">
        <v>24661</v>
      </c>
      <c r="E9708" s="93" t="s">
        <v>14</v>
      </c>
    </row>
    <row r="9709" spans="1:5" x14ac:dyDescent="0.25">
      <c r="A9709" s="93" t="s">
        <v>1905</v>
      </c>
      <c r="D9709" s="93" t="s">
        <v>14</v>
      </c>
      <c r="E9709" s="93" t="s">
        <v>31744</v>
      </c>
    </row>
    <row r="9710" spans="1:5" x14ac:dyDescent="0.25">
      <c r="A9710" s="93" t="s">
        <v>1905</v>
      </c>
      <c r="B9710" t="s">
        <v>21791</v>
      </c>
      <c r="C9710">
        <v>660</v>
      </c>
      <c r="D9710" s="93" t="s">
        <v>24420</v>
      </c>
      <c r="E9710" s="93" t="s">
        <v>14</v>
      </c>
    </row>
    <row r="9711" spans="1:5" x14ac:dyDescent="0.25">
      <c r="A9711" s="93" t="s">
        <v>1905</v>
      </c>
      <c r="B9711" t="s">
        <v>21791</v>
      </c>
      <c r="C9711">
        <v>2692</v>
      </c>
      <c r="D9711" s="93" t="s">
        <v>24484</v>
      </c>
      <c r="E9711" s="93" t="s">
        <v>14</v>
      </c>
    </row>
    <row r="9712" spans="1:5" x14ac:dyDescent="0.25">
      <c r="A9712" s="93" t="s">
        <v>1905</v>
      </c>
      <c r="B9712" t="s">
        <v>21791</v>
      </c>
      <c r="C9712">
        <v>4491</v>
      </c>
      <c r="D9712" s="93" t="s">
        <v>24485</v>
      </c>
      <c r="E9712" s="93" t="s">
        <v>14</v>
      </c>
    </row>
    <row r="9713" spans="1:5" x14ac:dyDescent="0.25">
      <c r="A9713" s="93" t="s">
        <v>1905</v>
      </c>
      <c r="B9713" t="s">
        <v>21791</v>
      </c>
      <c r="C9713">
        <v>4517</v>
      </c>
      <c r="D9713" s="93" t="s">
        <v>24486</v>
      </c>
      <c r="E9713" s="93" t="s">
        <v>14</v>
      </c>
    </row>
    <row r="9714" spans="1:5" x14ac:dyDescent="0.25">
      <c r="A9714" s="93" t="s">
        <v>1905</v>
      </c>
      <c r="B9714" t="s">
        <v>21791</v>
      </c>
      <c r="C9714">
        <v>5069</v>
      </c>
      <c r="D9714" s="93" t="s">
        <v>24487</v>
      </c>
      <c r="E9714" s="93" t="s">
        <v>14</v>
      </c>
    </row>
    <row r="9715" spans="1:5" x14ac:dyDescent="0.25">
      <c r="A9715" s="93" t="s">
        <v>1905</v>
      </c>
      <c r="B9715" t="s">
        <v>21791</v>
      </c>
      <c r="C9715">
        <v>6193</v>
      </c>
      <c r="D9715" s="93" t="s">
        <v>24488</v>
      </c>
      <c r="E9715" s="93" t="s">
        <v>14</v>
      </c>
    </row>
    <row r="9716" spans="1:5" x14ac:dyDescent="0.25">
      <c r="A9716" s="93" t="s">
        <v>1905</v>
      </c>
      <c r="B9716" t="s">
        <v>21791</v>
      </c>
      <c r="C9716">
        <v>25067</v>
      </c>
      <c r="D9716" s="93" t="s">
        <v>24662</v>
      </c>
      <c r="E9716" s="93" t="s">
        <v>14</v>
      </c>
    </row>
    <row r="9717" spans="1:5" x14ac:dyDescent="0.25">
      <c r="A9717" s="93" t="s">
        <v>1905</v>
      </c>
      <c r="B9717" t="s">
        <v>21783</v>
      </c>
      <c r="C9717">
        <v>87316</v>
      </c>
      <c r="D9717" s="93" t="s">
        <v>24663</v>
      </c>
      <c r="E9717" s="93" t="s">
        <v>14</v>
      </c>
    </row>
    <row r="9718" spans="1:5" x14ac:dyDescent="0.25">
      <c r="A9718" s="93" t="s">
        <v>1905</v>
      </c>
      <c r="B9718" t="s">
        <v>21783</v>
      </c>
      <c r="C9718">
        <v>88309</v>
      </c>
      <c r="D9718" s="93" t="s">
        <v>24664</v>
      </c>
      <c r="E9718" s="93" t="s">
        <v>14</v>
      </c>
    </row>
    <row r="9719" spans="1:5" x14ac:dyDescent="0.25">
      <c r="A9719" s="93" t="s">
        <v>1905</v>
      </c>
      <c r="B9719" t="s">
        <v>21783</v>
      </c>
      <c r="C9719">
        <v>88316</v>
      </c>
      <c r="D9719" s="93" t="s">
        <v>24665</v>
      </c>
      <c r="E9719" s="93" t="s">
        <v>14</v>
      </c>
    </row>
    <row r="9720" spans="1:5" x14ac:dyDescent="0.25">
      <c r="A9720" s="93" t="s">
        <v>1905</v>
      </c>
      <c r="B9720" t="s">
        <v>21783</v>
      </c>
      <c r="C9720">
        <v>88907</v>
      </c>
      <c r="D9720" s="93" t="s">
        <v>24666</v>
      </c>
      <c r="E9720" s="93" t="s">
        <v>14</v>
      </c>
    </row>
    <row r="9721" spans="1:5" x14ac:dyDescent="0.25">
      <c r="A9721" s="93" t="s">
        <v>1905</v>
      </c>
      <c r="B9721" t="s">
        <v>21783</v>
      </c>
      <c r="C9721">
        <v>88908</v>
      </c>
      <c r="D9721" s="93" t="s">
        <v>24397</v>
      </c>
      <c r="E9721" s="93" t="s">
        <v>14</v>
      </c>
    </row>
    <row r="9722" spans="1:5" x14ac:dyDescent="0.25">
      <c r="A9722" s="93" t="s">
        <v>1905</v>
      </c>
      <c r="B9722" t="s">
        <v>21783</v>
      </c>
      <c r="C9722">
        <v>89993</v>
      </c>
      <c r="D9722" s="93" t="s">
        <v>23246</v>
      </c>
      <c r="E9722" s="93" t="s">
        <v>14</v>
      </c>
    </row>
    <row r="9723" spans="1:5" x14ac:dyDescent="0.25">
      <c r="A9723" s="93" t="s">
        <v>1905</v>
      </c>
      <c r="B9723" t="s">
        <v>21783</v>
      </c>
      <c r="C9723">
        <v>89995</v>
      </c>
      <c r="D9723" s="93" t="s">
        <v>24494</v>
      </c>
      <c r="E9723" s="93" t="s">
        <v>14</v>
      </c>
    </row>
    <row r="9724" spans="1:5" x14ac:dyDescent="0.25">
      <c r="A9724" s="93" t="s">
        <v>1905</v>
      </c>
      <c r="B9724" t="s">
        <v>21783</v>
      </c>
      <c r="C9724">
        <v>89996</v>
      </c>
      <c r="D9724" s="93" t="s">
        <v>24147</v>
      </c>
      <c r="E9724" s="93" t="s">
        <v>14</v>
      </c>
    </row>
    <row r="9725" spans="1:5" x14ac:dyDescent="0.25">
      <c r="A9725" s="93" t="s">
        <v>1905</v>
      </c>
      <c r="B9725" t="s">
        <v>21783</v>
      </c>
      <c r="C9725">
        <v>89998</v>
      </c>
      <c r="D9725" s="93" t="s">
        <v>24495</v>
      </c>
      <c r="E9725" s="93" t="s">
        <v>14</v>
      </c>
    </row>
    <row r="9726" spans="1:5" x14ac:dyDescent="0.25">
      <c r="A9726" s="93" t="s">
        <v>1905</v>
      </c>
      <c r="B9726" t="s">
        <v>21783</v>
      </c>
      <c r="C9726">
        <v>92767</v>
      </c>
      <c r="D9726" s="93" t="s">
        <v>24667</v>
      </c>
      <c r="E9726" s="93" t="s">
        <v>14</v>
      </c>
    </row>
    <row r="9727" spans="1:5" x14ac:dyDescent="0.25">
      <c r="A9727" s="93" t="s">
        <v>1905</v>
      </c>
      <c r="B9727" t="s">
        <v>21783</v>
      </c>
      <c r="C9727">
        <v>94970</v>
      </c>
      <c r="D9727" s="93" t="s">
        <v>24668</v>
      </c>
      <c r="E9727" s="93" t="s">
        <v>14</v>
      </c>
    </row>
    <row r="9728" spans="1:5" x14ac:dyDescent="0.25">
      <c r="A9728" s="93" t="s">
        <v>1905</v>
      </c>
      <c r="B9728" t="s">
        <v>21783</v>
      </c>
      <c r="C9728">
        <v>97736</v>
      </c>
      <c r="D9728" s="93" t="s">
        <v>24669</v>
      </c>
      <c r="E9728" s="93" t="s">
        <v>14</v>
      </c>
    </row>
    <row r="9729" spans="1:5" x14ac:dyDescent="0.25">
      <c r="A9729" s="93" t="s">
        <v>1905</v>
      </c>
      <c r="B9729" t="s">
        <v>21783</v>
      </c>
      <c r="C9729">
        <v>97738</v>
      </c>
      <c r="D9729" s="93" t="s">
        <v>21834</v>
      </c>
      <c r="E9729" s="93" t="s">
        <v>14</v>
      </c>
    </row>
    <row r="9730" spans="1:5" x14ac:dyDescent="0.25">
      <c r="A9730" s="93" t="s">
        <v>1905</v>
      </c>
      <c r="B9730" t="s">
        <v>21783</v>
      </c>
      <c r="C9730">
        <v>100475</v>
      </c>
      <c r="D9730" s="93" t="s">
        <v>24670</v>
      </c>
      <c r="E9730" s="93" t="s">
        <v>14</v>
      </c>
    </row>
    <row r="9731" spans="1:5" x14ac:dyDescent="0.25">
      <c r="A9731" s="93" t="s">
        <v>1905</v>
      </c>
      <c r="B9731" t="s">
        <v>21783</v>
      </c>
      <c r="C9731">
        <v>101624</v>
      </c>
      <c r="D9731" s="93" t="s">
        <v>24671</v>
      </c>
      <c r="E9731" s="93" t="s">
        <v>14</v>
      </c>
    </row>
    <row r="9732" spans="1:5" x14ac:dyDescent="0.25">
      <c r="A9732" s="93" t="s">
        <v>1906</v>
      </c>
      <c r="D9732" s="93" t="s">
        <v>14</v>
      </c>
      <c r="E9732" s="93" t="s">
        <v>31745</v>
      </c>
    </row>
    <row r="9733" spans="1:5" x14ac:dyDescent="0.25">
      <c r="A9733" s="93" t="s">
        <v>1906</v>
      </c>
      <c r="B9733" t="s">
        <v>21791</v>
      </c>
      <c r="C9733">
        <v>660</v>
      </c>
      <c r="D9733" s="93" t="s">
        <v>24278</v>
      </c>
      <c r="E9733" s="93" t="s">
        <v>14</v>
      </c>
    </row>
    <row r="9734" spans="1:5" x14ac:dyDescent="0.25">
      <c r="A9734" s="93" t="s">
        <v>1906</v>
      </c>
      <c r="B9734" t="s">
        <v>21791</v>
      </c>
      <c r="C9734">
        <v>25067</v>
      </c>
      <c r="D9734" s="93" t="s">
        <v>24501</v>
      </c>
      <c r="E9734" s="93" t="s">
        <v>14</v>
      </c>
    </row>
    <row r="9735" spans="1:5" x14ac:dyDescent="0.25">
      <c r="A9735" s="93" t="s">
        <v>1906</v>
      </c>
      <c r="B9735" t="s">
        <v>21783</v>
      </c>
      <c r="C9735">
        <v>87316</v>
      </c>
      <c r="D9735" s="93" t="s">
        <v>24043</v>
      </c>
      <c r="E9735" s="93" t="s">
        <v>14</v>
      </c>
    </row>
    <row r="9736" spans="1:5" x14ac:dyDescent="0.25">
      <c r="A9736" s="93" t="s">
        <v>1906</v>
      </c>
      <c r="B9736" t="s">
        <v>21783</v>
      </c>
      <c r="C9736">
        <v>88309</v>
      </c>
      <c r="D9736" s="93" t="s">
        <v>24672</v>
      </c>
      <c r="E9736" s="93" t="s">
        <v>14</v>
      </c>
    </row>
    <row r="9737" spans="1:5" x14ac:dyDescent="0.25">
      <c r="A9737" s="93" t="s">
        <v>1906</v>
      </c>
      <c r="B9737" t="s">
        <v>21783</v>
      </c>
      <c r="C9737">
        <v>88316</v>
      </c>
      <c r="D9737" s="93" t="s">
        <v>24673</v>
      </c>
      <c r="E9737" s="93" t="s">
        <v>14</v>
      </c>
    </row>
    <row r="9738" spans="1:5" x14ac:dyDescent="0.25">
      <c r="A9738" s="93" t="s">
        <v>1906</v>
      </c>
      <c r="B9738" t="s">
        <v>21783</v>
      </c>
      <c r="C9738">
        <v>89993</v>
      </c>
      <c r="D9738" s="93" t="s">
        <v>23246</v>
      </c>
      <c r="E9738" s="93" t="s">
        <v>14</v>
      </c>
    </row>
    <row r="9739" spans="1:5" x14ac:dyDescent="0.25">
      <c r="A9739" s="93" t="s">
        <v>1906</v>
      </c>
      <c r="B9739" t="s">
        <v>21783</v>
      </c>
      <c r="C9739">
        <v>89995</v>
      </c>
      <c r="D9739" s="93" t="s">
        <v>24011</v>
      </c>
      <c r="E9739" s="93" t="s">
        <v>14</v>
      </c>
    </row>
    <row r="9740" spans="1:5" x14ac:dyDescent="0.25">
      <c r="A9740" s="93" t="s">
        <v>1906</v>
      </c>
      <c r="B9740" t="s">
        <v>21783</v>
      </c>
      <c r="C9740">
        <v>89996</v>
      </c>
      <c r="D9740" s="93" t="s">
        <v>24147</v>
      </c>
      <c r="E9740" s="93" t="s">
        <v>14</v>
      </c>
    </row>
    <row r="9741" spans="1:5" x14ac:dyDescent="0.25">
      <c r="A9741" s="93" t="s">
        <v>1906</v>
      </c>
      <c r="B9741" t="s">
        <v>21783</v>
      </c>
      <c r="C9741">
        <v>89998</v>
      </c>
      <c r="D9741" s="93" t="s">
        <v>24236</v>
      </c>
      <c r="E9741" s="93" t="s">
        <v>14</v>
      </c>
    </row>
    <row r="9742" spans="1:5" x14ac:dyDescent="0.25">
      <c r="A9742" s="93" t="s">
        <v>1906</v>
      </c>
      <c r="B9742" t="s">
        <v>21783</v>
      </c>
      <c r="C9742">
        <v>100475</v>
      </c>
      <c r="D9742" s="93" t="s">
        <v>24674</v>
      </c>
      <c r="E9742" s="93" t="s">
        <v>14</v>
      </c>
    </row>
    <row r="9743" spans="1:5" x14ac:dyDescent="0.25">
      <c r="A9743" s="93" t="s">
        <v>1907</v>
      </c>
      <c r="D9743" s="93" t="s">
        <v>14</v>
      </c>
      <c r="E9743" s="93" t="s">
        <v>31746</v>
      </c>
    </row>
    <row r="9744" spans="1:5" x14ac:dyDescent="0.25">
      <c r="A9744" s="93" t="s">
        <v>1907</v>
      </c>
      <c r="B9744" t="s">
        <v>21791</v>
      </c>
      <c r="C9744">
        <v>660</v>
      </c>
      <c r="D9744" s="93" t="s">
        <v>24571</v>
      </c>
      <c r="E9744" s="93" t="s">
        <v>14</v>
      </c>
    </row>
    <row r="9745" spans="1:5" x14ac:dyDescent="0.25">
      <c r="A9745" s="93" t="s">
        <v>1907</v>
      </c>
      <c r="B9745" t="s">
        <v>21791</v>
      </c>
      <c r="C9745">
        <v>2692</v>
      </c>
      <c r="D9745" s="93" t="s">
        <v>24572</v>
      </c>
      <c r="E9745" s="93" t="s">
        <v>14</v>
      </c>
    </row>
    <row r="9746" spans="1:5" x14ac:dyDescent="0.25">
      <c r="A9746" s="93" t="s">
        <v>1907</v>
      </c>
      <c r="B9746" t="s">
        <v>21791</v>
      </c>
      <c r="C9746">
        <v>4491</v>
      </c>
      <c r="D9746" s="93" t="s">
        <v>24573</v>
      </c>
      <c r="E9746" s="93" t="s">
        <v>14</v>
      </c>
    </row>
    <row r="9747" spans="1:5" x14ac:dyDescent="0.25">
      <c r="A9747" s="93" t="s">
        <v>1907</v>
      </c>
      <c r="B9747" t="s">
        <v>21791</v>
      </c>
      <c r="C9747">
        <v>4517</v>
      </c>
      <c r="D9747" s="93" t="s">
        <v>24574</v>
      </c>
      <c r="E9747" s="93" t="s">
        <v>14</v>
      </c>
    </row>
    <row r="9748" spans="1:5" x14ac:dyDescent="0.25">
      <c r="A9748" s="93" t="s">
        <v>1907</v>
      </c>
      <c r="B9748" t="s">
        <v>21791</v>
      </c>
      <c r="C9748">
        <v>5069</v>
      </c>
      <c r="D9748" s="93" t="s">
        <v>24099</v>
      </c>
      <c r="E9748" s="93" t="s">
        <v>14</v>
      </c>
    </row>
    <row r="9749" spans="1:5" x14ac:dyDescent="0.25">
      <c r="A9749" s="93" t="s">
        <v>1907</v>
      </c>
      <c r="B9749" t="s">
        <v>21791</v>
      </c>
      <c r="C9749">
        <v>6193</v>
      </c>
      <c r="D9749" s="93" t="s">
        <v>24575</v>
      </c>
      <c r="E9749" s="93" t="s">
        <v>14</v>
      </c>
    </row>
    <row r="9750" spans="1:5" x14ac:dyDescent="0.25">
      <c r="A9750" s="93" t="s">
        <v>1907</v>
      </c>
      <c r="B9750" t="s">
        <v>21791</v>
      </c>
      <c r="C9750">
        <v>25067</v>
      </c>
      <c r="D9750" s="93" t="s">
        <v>24675</v>
      </c>
      <c r="E9750" s="93" t="s">
        <v>14</v>
      </c>
    </row>
    <row r="9751" spans="1:5" x14ac:dyDescent="0.25">
      <c r="A9751" s="93" t="s">
        <v>1907</v>
      </c>
      <c r="B9751" t="s">
        <v>21783</v>
      </c>
      <c r="C9751">
        <v>87316</v>
      </c>
      <c r="D9751" s="93" t="s">
        <v>24676</v>
      </c>
      <c r="E9751" s="93" t="s">
        <v>14</v>
      </c>
    </row>
    <row r="9752" spans="1:5" x14ac:dyDescent="0.25">
      <c r="A9752" s="93" t="s">
        <v>1907</v>
      </c>
      <c r="B9752" t="s">
        <v>21783</v>
      </c>
      <c r="C9752">
        <v>88309</v>
      </c>
      <c r="D9752" s="93" t="s">
        <v>24677</v>
      </c>
      <c r="E9752" s="93" t="s">
        <v>14</v>
      </c>
    </row>
    <row r="9753" spans="1:5" x14ac:dyDescent="0.25">
      <c r="A9753" s="93" t="s">
        <v>1907</v>
      </c>
      <c r="B9753" t="s">
        <v>21783</v>
      </c>
      <c r="C9753">
        <v>88316</v>
      </c>
      <c r="D9753" s="93" t="s">
        <v>24678</v>
      </c>
      <c r="E9753" s="93" t="s">
        <v>14</v>
      </c>
    </row>
    <row r="9754" spans="1:5" x14ac:dyDescent="0.25">
      <c r="A9754" s="93" t="s">
        <v>1907</v>
      </c>
      <c r="B9754" t="s">
        <v>21783</v>
      </c>
      <c r="C9754">
        <v>88907</v>
      </c>
      <c r="D9754" s="93" t="s">
        <v>24679</v>
      </c>
      <c r="E9754" s="93" t="s">
        <v>14</v>
      </c>
    </row>
    <row r="9755" spans="1:5" x14ac:dyDescent="0.25">
      <c r="A9755" s="93" t="s">
        <v>1907</v>
      </c>
      <c r="B9755" t="s">
        <v>21783</v>
      </c>
      <c r="C9755">
        <v>88908</v>
      </c>
      <c r="D9755" s="93" t="s">
        <v>24594</v>
      </c>
      <c r="E9755" s="93" t="s">
        <v>14</v>
      </c>
    </row>
    <row r="9756" spans="1:5" x14ac:dyDescent="0.25">
      <c r="A9756" s="93" t="s">
        <v>1907</v>
      </c>
      <c r="B9756" t="s">
        <v>21783</v>
      </c>
      <c r="C9756">
        <v>89993</v>
      </c>
      <c r="D9756" s="93" t="s">
        <v>23246</v>
      </c>
      <c r="E9756" s="93" t="s">
        <v>14</v>
      </c>
    </row>
    <row r="9757" spans="1:5" x14ac:dyDescent="0.25">
      <c r="A9757" s="93" t="s">
        <v>1907</v>
      </c>
      <c r="B9757" t="s">
        <v>21783</v>
      </c>
      <c r="C9757">
        <v>89995</v>
      </c>
      <c r="D9757" s="93" t="s">
        <v>24581</v>
      </c>
      <c r="E9757" s="93" t="s">
        <v>14</v>
      </c>
    </row>
    <row r="9758" spans="1:5" x14ac:dyDescent="0.25">
      <c r="A9758" s="93" t="s">
        <v>1907</v>
      </c>
      <c r="B9758" t="s">
        <v>21783</v>
      </c>
      <c r="C9758">
        <v>89996</v>
      </c>
      <c r="D9758" s="93" t="s">
        <v>24147</v>
      </c>
      <c r="E9758" s="93" t="s">
        <v>14</v>
      </c>
    </row>
    <row r="9759" spans="1:5" x14ac:dyDescent="0.25">
      <c r="A9759" s="93" t="s">
        <v>1907</v>
      </c>
      <c r="B9759" t="s">
        <v>21783</v>
      </c>
      <c r="C9759">
        <v>89998</v>
      </c>
      <c r="D9759" s="93" t="s">
        <v>24582</v>
      </c>
      <c r="E9759" s="93" t="s">
        <v>14</v>
      </c>
    </row>
    <row r="9760" spans="1:5" x14ac:dyDescent="0.25">
      <c r="A9760" s="93" t="s">
        <v>1907</v>
      </c>
      <c r="B9760" t="s">
        <v>21783</v>
      </c>
      <c r="C9760">
        <v>92767</v>
      </c>
      <c r="D9760" s="93" t="s">
        <v>24680</v>
      </c>
      <c r="E9760" s="93" t="s">
        <v>14</v>
      </c>
    </row>
    <row r="9761" spans="1:5" x14ac:dyDescent="0.25">
      <c r="A9761" s="93" t="s">
        <v>1907</v>
      </c>
      <c r="B9761" t="s">
        <v>21783</v>
      </c>
      <c r="C9761">
        <v>94970</v>
      </c>
      <c r="D9761" s="93" t="s">
        <v>24681</v>
      </c>
      <c r="E9761" s="93" t="s">
        <v>14</v>
      </c>
    </row>
    <row r="9762" spans="1:5" x14ac:dyDescent="0.25">
      <c r="A9762" s="93" t="s">
        <v>1907</v>
      </c>
      <c r="B9762" t="s">
        <v>21783</v>
      </c>
      <c r="C9762">
        <v>97736</v>
      </c>
      <c r="D9762" s="93" t="s">
        <v>24682</v>
      </c>
      <c r="E9762" s="93" t="s">
        <v>14</v>
      </c>
    </row>
    <row r="9763" spans="1:5" x14ac:dyDescent="0.25">
      <c r="A9763" s="93" t="s">
        <v>1907</v>
      </c>
      <c r="B9763" t="s">
        <v>21783</v>
      </c>
      <c r="C9763">
        <v>97738</v>
      </c>
      <c r="D9763" s="93" t="s">
        <v>21834</v>
      </c>
      <c r="E9763" s="93" t="s">
        <v>14</v>
      </c>
    </row>
    <row r="9764" spans="1:5" x14ac:dyDescent="0.25">
      <c r="A9764" s="93" t="s">
        <v>1907</v>
      </c>
      <c r="B9764" t="s">
        <v>21783</v>
      </c>
      <c r="C9764">
        <v>100475</v>
      </c>
      <c r="D9764" s="93" t="s">
        <v>24683</v>
      </c>
      <c r="E9764" s="93" t="s">
        <v>14</v>
      </c>
    </row>
    <row r="9765" spans="1:5" x14ac:dyDescent="0.25">
      <c r="A9765" s="93" t="s">
        <v>1907</v>
      </c>
      <c r="B9765" t="s">
        <v>21783</v>
      </c>
      <c r="C9765">
        <v>101624</v>
      </c>
      <c r="D9765" s="93" t="s">
        <v>24684</v>
      </c>
      <c r="E9765" s="93" t="s">
        <v>14</v>
      </c>
    </row>
    <row r="9766" spans="1:5" x14ac:dyDescent="0.25">
      <c r="A9766" s="93" t="s">
        <v>1908</v>
      </c>
      <c r="D9766" s="93" t="s">
        <v>14</v>
      </c>
      <c r="E9766" s="93" t="s">
        <v>31747</v>
      </c>
    </row>
    <row r="9767" spans="1:5" x14ac:dyDescent="0.25">
      <c r="A9767" s="93" t="s">
        <v>1908</v>
      </c>
      <c r="B9767" t="s">
        <v>21791</v>
      </c>
      <c r="C9767">
        <v>660</v>
      </c>
      <c r="D9767" s="93" t="s">
        <v>24588</v>
      </c>
      <c r="E9767" s="93" t="s">
        <v>14</v>
      </c>
    </row>
    <row r="9768" spans="1:5" x14ac:dyDescent="0.25">
      <c r="A9768" s="93" t="s">
        <v>1908</v>
      </c>
      <c r="B9768" t="s">
        <v>21791</v>
      </c>
      <c r="C9768">
        <v>25067</v>
      </c>
      <c r="D9768" s="93" t="s">
        <v>24589</v>
      </c>
      <c r="E9768" s="93" t="s">
        <v>14</v>
      </c>
    </row>
    <row r="9769" spans="1:5" x14ac:dyDescent="0.25">
      <c r="A9769" s="93" t="s">
        <v>1908</v>
      </c>
      <c r="B9769" t="s">
        <v>21783</v>
      </c>
      <c r="C9769">
        <v>87316</v>
      </c>
      <c r="D9769" s="93" t="s">
        <v>24590</v>
      </c>
      <c r="E9769" s="93" t="s">
        <v>14</v>
      </c>
    </row>
    <row r="9770" spans="1:5" x14ac:dyDescent="0.25">
      <c r="A9770" s="93" t="s">
        <v>1908</v>
      </c>
      <c r="B9770" t="s">
        <v>21783</v>
      </c>
      <c r="C9770">
        <v>88309</v>
      </c>
      <c r="D9770" s="93" t="s">
        <v>24685</v>
      </c>
      <c r="E9770" s="93" t="s">
        <v>14</v>
      </c>
    </row>
    <row r="9771" spans="1:5" x14ac:dyDescent="0.25">
      <c r="A9771" s="93" t="s">
        <v>1908</v>
      </c>
      <c r="B9771" t="s">
        <v>21783</v>
      </c>
      <c r="C9771">
        <v>88316</v>
      </c>
      <c r="D9771" s="93" t="s">
        <v>24686</v>
      </c>
      <c r="E9771" s="93" t="s">
        <v>14</v>
      </c>
    </row>
    <row r="9772" spans="1:5" x14ac:dyDescent="0.25">
      <c r="A9772" s="93" t="s">
        <v>1908</v>
      </c>
      <c r="B9772" t="s">
        <v>21783</v>
      </c>
      <c r="C9772">
        <v>89993</v>
      </c>
      <c r="D9772" s="93" t="s">
        <v>23246</v>
      </c>
      <c r="E9772" s="93" t="s">
        <v>14</v>
      </c>
    </row>
    <row r="9773" spans="1:5" x14ac:dyDescent="0.25">
      <c r="A9773" s="93" t="s">
        <v>1908</v>
      </c>
      <c r="B9773" t="s">
        <v>21783</v>
      </c>
      <c r="C9773">
        <v>89995</v>
      </c>
      <c r="D9773" s="93" t="s">
        <v>24042</v>
      </c>
      <c r="E9773" s="93" t="s">
        <v>14</v>
      </c>
    </row>
    <row r="9774" spans="1:5" x14ac:dyDescent="0.25">
      <c r="A9774" s="93" t="s">
        <v>1908</v>
      </c>
      <c r="B9774" t="s">
        <v>21783</v>
      </c>
      <c r="C9774">
        <v>89996</v>
      </c>
      <c r="D9774" s="93" t="s">
        <v>24147</v>
      </c>
      <c r="E9774" s="93" t="s">
        <v>14</v>
      </c>
    </row>
    <row r="9775" spans="1:5" x14ac:dyDescent="0.25">
      <c r="A9775" s="93" t="s">
        <v>1908</v>
      </c>
      <c r="B9775" t="s">
        <v>21783</v>
      </c>
      <c r="C9775">
        <v>89998</v>
      </c>
      <c r="D9775" s="93" t="s">
        <v>24593</v>
      </c>
      <c r="E9775" s="93" t="s">
        <v>14</v>
      </c>
    </row>
    <row r="9776" spans="1:5" x14ac:dyDescent="0.25">
      <c r="A9776" s="93" t="s">
        <v>1908</v>
      </c>
      <c r="B9776" t="s">
        <v>21783</v>
      </c>
      <c r="C9776">
        <v>100475</v>
      </c>
      <c r="D9776" s="93" t="s">
        <v>24687</v>
      </c>
      <c r="E9776" s="93" t="s">
        <v>14</v>
      </c>
    </row>
    <row r="9777" spans="1:5" x14ac:dyDescent="0.25">
      <c r="A9777" s="93" t="s">
        <v>1909</v>
      </c>
      <c r="D9777" s="93" t="s">
        <v>14</v>
      </c>
      <c r="E9777" s="93" t="s">
        <v>31748</v>
      </c>
    </row>
    <row r="9778" spans="1:5" x14ac:dyDescent="0.25">
      <c r="A9778" s="93" t="s">
        <v>1909</v>
      </c>
      <c r="B9778" t="s">
        <v>21791</v>
      </c>
      <c r="C9778">
        <v>660</v>
      </c>
      <c r="D9778" s="93" t="s">
        <v>24640</v>
      </c>
      <c r="E9778" s="93" t="s">
        <v>14</v>
      </c>
    </row>
    <row r="9779" spans="1:5" x14ac:dyDescent="0.25">
      <c r="A9779" s="93" t="s">
        <v>1909</v>
      </c>
      <c r="B9779" t="s">
        <v>21791</v>
      </c>
      <c r="C9779">
        <v>2692</v>
      </c>
      <c r="D9779" s="93" t="s">
        <v>24641</v>
      </c>
      <c r="E9779" s="93" t="s">
        <v>14</v>
      </c>
    </row>
    <row r="9780" spans="1:5" x14ac:dyDescent="0.25">
      <c r="A9780" s="93" t="s">
        <v>1909</v>
      </c>
      <c r="B9780" t="s">
        <v>21791</v>
      </c>
      <c r="C9780">
        <v>4491</v>
      </c>
      <c r="D9780" s="93" t="s">
        <v>24642</v>
      </c>
      <c r="E9780" s="93" t="s">
        <v>14</v>
      </c>
    </row>
    <row r="9781" spans="1:5" x14ac:dyDescent="0.25">
      <c r="A9781" s="93" t="s">
        <v>1909</v>
      </c>
      <c r="B9781" t="s">
        <v>21791</v>
      </c>
      <c r="C9781">
        <v>4517</v>
      </c>
      <c r="D9781" s="93" t="s">
        <v>24643</v>
      </c>
      <c r="E9781" s="93" t="s">
        <v>14</v>
      </c>
    </row>
    <row r="9782" spans="1:5" x14ac:dyDescent="0.25">
      <c r="A9782" s="93" t="s">
        <v>1909</v>
      </c>
      <c r="B9782" t="s">
        <v>21791</v>
      </c>
      <c r="C9782">
        <v>5069</v>
      </c>
      <c r="D9782" s="93" t="s">
        <v>24644</v>
      </c>
      <c r="E9782" s="93" t="s">
        <v>14</v>
      </c>
    </row>
    <row r="9783" spans="1:5" x14ac:dyDescent="0.25">
      <c r="A9783" s="93" t="s">
        <v>1909</v>
      </c>
      <c r="B9783" t="s">
        <v>21791</v>
      </c>
      <c r="C9783">
        <v>6193</v>
      </c>
      <c r="D9783" s="93" t="s">
        <v>24645</v>
      </c>
      <c r="E9783" s="93" t="s">
        <v>14</v>
      </c>
    </row>
    <row r="9784" spans="1:5" x14ac:dyDescent="0.25">
      <c r="A9784" s="93" t="s">
        <v>1909</v>
      </c>
      <c r="B9784" t="s">
        <v>21791</v>
      </c>
      <c r="C9784">
        <v>25067</v>
      </c>
      <c r="D9784" s="93" t="s">
        <v>24688</v>
      </c>
      <c r="E9784" s="93" t="s">
        <v>14</v>
      </c>
    </row>
    <row r="9785" spans="1:5" x14ac:dyDescent="0.25">
      <c r="A9785" s="93" t="s">
        <v>1909</v>
      </c>
      <c r="B9785" t="s">
        <v>21783</v>
      </c>
      <c r="C9785">
        <v>87316</v>
      </c>
      <c r="D9785" s="93" t="s">
        <v>24689</v>
      </c>
      <c r="E9785" s="93" t="s">
        <v>14</v>
      </c>
    </row>
    <row r="9786" spans="1:5" x14ac:dyDescent="0.25">
      <c r="A9786" s="93" t="s">
        <v>1909</v>
      </c>
      <c r="B9786" t="s">
        <v>21783</v>
      </c>
      <c r="C9786">
        <v>88309</v>
      </c>
      <c r="D9786" s="93" t="s">
        <v>24690</v>
      </c>
      <c r="E9786" s="93" t="s">
        <v>14</v>
      </c>
    </row>
    <row r="9787" spans="1:5" x14ac:dyDescent="0.25">
      <c r="A9787" s="93" t="s">
        <v>1909</v>
      </c>
      <c r="B9787" t="s">
        <v>21783</v>
      </c>
      <c r="C9787">
        <v>88316</v>
      </c>
      <c r="D9787" s="93" t="s">
        <v>24691</v>
      </c>
      <c r="E9787" s="93" t="s">
        <v>14</v>
      </c>
    </row>
    <row r="9788" spans="1:5" x14ac:dyDescent="0.25">
      <c r="A9788" s="93" t="s">
        <v>1909</v>
      </c>
      <c r="B9788" t="s">
        <v>21783</v>
      </c>
      <c r="C9788">
        <v>88907</v>
      </c>
      <c r="D9788" s="93" t="s">
        <v>24692</v>
      </c>
      <c r="E9788" s="93" t="s">
        <v>14</v>
      </c>
    </row>
    <row r="9789" spans="1:5" x14ac:dyDescent="0.25">
      <c r="A9789" s="93" t="s">
        <v>1909</v>
      </c>
      <c r="B9789" t="s">
        <v>21783</v>
      </c>
      <c r="C9789">
        <v>88908</v>
      </c>
      <c r="D9789" s="93" t="s">
        <v>24693</v>
      </c>
      <c r="E9789" s="93" t="s">
        <v>14</v>
      </c>
    </row>
    <row r="9790" spans="1:5" x14ac:dyDescent="0.25">
      <c r="A9790" s="93" t="s">
        <v>1909</v>
      </c>
      <c r="B9790" t="s">
        <v>21783</v>
      </c>
      <c r="C9790">
        <v>89993</v>
      </c>
      <c r="D9790" s="93" t="s">
        <v>23246</v>
      </c>
      <c r="E9790" s="93" t="s">
        <v>14</v>
      </c>
    </row>
    <row r="9791" spans="1:5" x14ac:dyDescent="0.25">
      <c r="A9791" s="93" t="s">
        <v>1909</v>
      </c>
      <c r="B9791" t="s">
        <v>21783</v>
      </c>
      <c r="C9791">
        <v>89995</v>
      </c>
      <c r="D9791" s="93" t="s">
        <v>21890</v>
      </c>
      <c r="E9791" s="93" t="s">
        <v>14</v>
      </c>
    </row>
    <row r="9792" spans="1:5" x14ac:dyDescent="0.25">
      <c r="A9792" s="93" t="s">
        <v>1909</v>
      </c>
      <c r="B9792" t="s">
        <v>21783</v>
      </c>
      <c r="C9792">
        <v>89996</v>
      </c>
      <c r="D9792" s="93" t="s">
        <v>24147</v>
      </c>
      <c r="E9792" s="93" t="s">
        <v>14</v>
      </c>
    </row>
    <row r="9793" spans="1:5" x14ac:dyDescent="0.25">
      <c r="A9793" s="93" t="s">
        <v>1909</v>
      </c>
      <c r="B9793" t="s">
        <v>21783</v>
      </c>
      <c r="C9793">
        <v>89998</v>
      </c>
      <c r="D9793" s="93" t="s">
        <v>24652</v>
      </c>
      <c r="E9793" s="93" t="s">
        <v>14</v>
      </c>
    </row>
    <row r="9794" spans="1:5" x14ac:dyDescent="0.25">
      <c r="A9794" s="93" t="s">
        <v>1909</v>
      </c>
      <c r="B9794" t="s">
        <v>21783</v>
      </c>
      <c r="C9794">
        <v>92767</v>
      </c>
      <c r="D9794" s="93" t="s">
        <v>24694</v>
      </c>
      <c r="E9794" s="93" t="s">
        <v>14</v>
      </c>
    </row>
    <row r="9795" spans="1:5" x14ac:dyDescent="0.25">
      <c r="A9795" s="93" t="s">
        <v>1909</v>
      </c>
      <c r="B9795" t="s">
        <v>21783</v>
      </c>
      <c r="C9795">
        <v>94970</v>
      </c>
      <c r="D9795" s="93" t="s">
        <v>24695</v>
      </c>
      <c r="E9795" s="93" t="s">
        <v>14</v>
      </c>
    </row>
    <row r="9796" spans="1:5" x14ac:dyDescent="0.25">
      <c r="A9796" s="93" t="s">
        <v>1909</v>
      </c>
      <c r="B9796" t="s">
        <v>21783</v>
      </c>
      <c r="C9796">
        <v>97736</v>
      </c>
      <c r="D9796" s="93" t="s">
        <v>24696</v>
      </c>
      <c r="E9796" s="93" t="s">
        <v>14</v>
      </c>
    </row>
    <row r="9797" spans="1:5" x14ac:dyDescent="0.25">
      <c r="A9797" s="93" t="s">
        <v>1909</v>
      </c>
      <c r="B9797" t="s">
        <v>21783</v>
      </c>
      <c r="C9797">
        <v>97738</v>
      </c>
      <c r="D9797" s="93" t="s">
        <v>21834</v>
      </c>
      <c r="E9797" s="93" t="s">
        <v>14</v>
      </c>
    </row>
    <row r="9798" spans="1:5" x14ac:dyDescent="0.25">
      <c r="A9798" s="93" t="s">
        <v>1909</v>
      </c>
      <c r="B9798" t="s">
        <v>21783</v>
      </c>
      <c r="C9798">
        <v>100475</v>
      </c>
      <c r="D9798" s="93" t="s">
        <v>24697</v>
      </c>
      <c r="E9798" s="93" t="s">
        <v>14</v>
      </c>
    </row>
    <row r="9799" spans="1:5" x14ac:dyDescent="0.25">
      <c r="A9799" s="93" t="s">
        <v>1909</v>
      </c>
      <c r="B9799" t="s">
        <v>21783</v>
      </c>
      <c r="C9799">
        <v>101624</v>
      </c>
      <c r="D9799" s="93" t="s">
        <v>24698</v>
      </c>
      <c r="E9799" s="93" t="s">
        <v>14</v>
      </c>
    </row>
    <row r="9800" spans="1:5" x14ac:dyDescent="0.25">
      <c r="A9800" s="93" t="s">
        <v>1910</v>
      </c>
      <c r="D9800" s="93" t="s">
        <v>14</v>
      </c>
      <c r="E9800" s="93" t="s">
        <v>31743</v>
      </c>
    </row>
    <row r="9801" spans="1:5" x14ac:dyDescent="0.25">
      <c r="A9801" s="93" t="s">
        <v>1910</v>
      </c>
      <c r="B9801" t="s">
        <v>21791</v>
      </c>
      <c r="C9801">
        <v>660</v>
      </c>
      <c r="D9801" s="93" t="s">
        <v>24272</v>
      </c>
      <c r="E9801" s="93" t="s">
        <v>14</v>
      </c>
    </row>
    <row r="9802" spans="1:5" x14ac:dyDescent="0.25">
      <c r="A9802" s="93" t="s">
        <v>1910</v>
      </c>
      <c r="B9802" t="s">
        <v>21791</v>
      </c>
      <c r="C9802">
        <v>25067</v>
      </c>
      <c r="D9802" s="93" t="s">
        <v>24658</v>
      </c>
      <c r="E9802" s="93" t="s">
        <v>14</v>
      </c>
    </row>
    <row r="9803" spans="1:5" x14ac:dyDescent="0.25">
      <c r="A9803" s="93" t="s">
        <v>1910</v>
      </c>
      <c r="B9803" t="s">
        <v>21783</v>
      </c>
      <c r="C9803">
        <v>87316</v>
      </c>
      <c r="D9803" s="93" t="s">
        <v>24228</v>
      </c>
      <c r="E9803" s="93" t="s">
        <v>14</v>
      </c>
    </row>
    <row r="9804" spans="1:5" x14ac:dyDescent="0.25">
      <c r="A9804" s="93" t="s">
        <v>1910</v>
      </c>
      <c r="B9804" t="s">
        <v>21783</v>
      </c>
      <c r="C9804">
        <v>88309</v>
      </c>
      <c r="D9804" s="93" t="s">
        <v>24659</v>
      </c>
      <c r="E9804" s="93" t="s">
        <v>14</v>
      </c>
    </row>
    <row r="9805" spans="1:5" x14ac:dyDescent="0.25">
      <c r="A9805" s="93" t="s">
        <v>1910</v>
      </c>
      <c r="B9805" t="s">
        <v>21783</v>
      </c>
      <c r="C9805">
        <v>88316</v>
      </c>
      <c r="D9805" s="93" t="s">
        <v>24660</v>
      </c>
      <c r="E9805" s="93" t="s">
        <v>14</v>
      </c>
    </row>
    <row r="9806" spans="1:5" x14ac:dyDescent="0.25">
      <c r="A9806" s="93" t="s">
        <v>1910</v>
      </c>
      <c r="B9806" t="s">
        <v>21783</v>
      </c>
      <c r="C9806">
        <v>89993</v>
      </c>
      <c r="D9806" s="93" t="s">
        <v>23246</v>
      </c>
      <c r="E9806" s="93" t="s">
        <v>14</v>
      </c>
    </row>
    <row r="9807" spans="1:5" x14ac:dyDescent="0.25">
      <c r="A9807" s="93" t="s">
        <v>1910</v>
      </c>
      <c r="B9807" t="s">
        <v>21783</v>
      </c>
      <c r="C9807">
        <v>89995</v>
      </c>
      <c r="D9807" s="93" t="s">
        <v>24277</v>
      </c>
      <c r="E9807" s="93" t="s">
        <v>14</v>
      </c>
    </row>
    <row r="9808" spans="1:5" x14ac:dyDescent="0.25">
      <c r="A9808" s="93" t="s">
        <v>1910</v>
      </c>
      <c r="B9808" t="s">
        <v>21783</v>
      </c>
      <c r="C9808">
        <v>89996</v>
      </c>
      <c r="D9808" s="93" t="s">
        <v>24147</v>
      </c>
      <c r="E9808" s="93" t="s">
        <v>14</v>
      </c>
    </row>
    <row r="9809" spans="1:5" x14ac:dyDescent="0.25">
      <c r="A9809" s="93" t="s">
        <v>1910</v>
      </c>
      <c r="B9809" t="s">
        <v>21783</v>
      </c>
      <c r="C9809">
        <v>89998</v>
      </c>
      <c r="D9809" s="93" t="s">
        <v>24224</v>
      </c>
      <c r="E9809" s="93" t="s">
        <v>14</v>
      </c>
    </row>
    <row r="9810" spans="1:5" x14ac:dyDescent="0.25">
      <c r="A9810" s="93" t="s">
        <v>1910</v>
      </c>
      <c r="B9810" t="s">
        <v>21783</v>
      </c>
      <c r="C9810">
        <v>100475</v>
      </c>
      <c r="D9810" s="93" t="s">
        <v>24661</v>
      </c>
      <c r="E9810" s="93" t="s">
        <v>14</v>
      </c>
    </row>
    <row r="9811" spans="1:5" x14ac:dyDescent="0.25">
      <c r="A9811" s="93" t="s">
        <v>1911</v>
      </c>
      <c r="D9811" s="93" t="s">
        <v>14</v>
      </c>
      <c r="E9811" s="93" t="s">
        <v>31749</v>
      </c>
    </row>
    <row r="9812" spans="1:5" x14ac:dyDescent="0.25">
      <c r="A9812" s="93" t="s">
        <v>1911</v>
      </c>
      <c r="B9812" t="s">
        <v>21791</v>
      </c>
      <c r="C9812">
        <v>660</v>
      </c>
      <c r="D9812" s="93" t="s">
        <v>24699</v>
      </c>
      <c r="E9812" s="93" t="s">
        <v>14</v>
      </c>
    </row>
    <row r="9813" spans="1:5" x14ac:dyDescent="0.25">
      <c r="A9813" s="93" t="s">
        <v>1911</v>
      </c>
      <c r="B9813" t="s">
        <v>21791</v>
      </c>
      <c r="C9813">
        <v>2692</v>
      </c>
      <c r="D9813" s="93" t="s">
        <v>22577</v>
      </c>
      <c r="E9813" s="93" t="s">
        <v>14</v>
      </c>
    </row>
    <row r="9814" spans="1:5" x14ac:dyDescent="0.25">
      <c r="A9814" s="93" t="s">
        <v>1911</v>
      </c>
      <c r="B9814" t="s">
        <v>21791</v>
      </c>
      <c r="C9814">
        <v>4491</v>
      </c>
      <c r="D9814" s="93" t="s">
        <v>24700</v>
      </c>
      <c r="E9814" s="93" t="s">
        <v>14</v>
      </c>
    </row>
    <row r="9815" spans="1:5" x14ac:dyDescent="0.25">
      <c r="A9815" s="93" t="s">
        <v>1911</v>
      </c>
      <c r="B9815" t="s">
        <v>21791</v>
      </c>
      <c r="C9815">
        <v>4517</v>
      </c>
      <c r="D9815" s="93" t="s">
        <v>24701</v>
      </c>
      <c r="E9815" s="93" t="s">
        <v>14</v>
      </c>
    </row>
    <row r="9816" spans="1:5" x14ac:dyDescent="0.25">
      <c r="A9816" s="93" t="s">
        <v>1911</v>
      </c>
      <c r="B9816" t="s">
        <v>21791</v>
      </c>
      <c r="C9816">
        <v>5069</v>
      </c>
      <c r="D9816" s="93" t="s">
        <v>24702</v>
      </c>
      <c r="E9816" s="93" t="s">
        <v>14</v>
      </c>
    </row>
    <row r="9817" spans="1:5" x14ac:dyDescent="0.25">
      <c r="A9817" s="93" t="s">
        <v>1911</v>
      </c>
      <c r="B9817" t="s">
        <v>21791</v>
      </c>
      <c r="C9817">
        <v>6193</v>
      </c>
      <c r="D9817" s="93" t="s">
        <v>24703</v>
      </c>
      <c r="E9817" s="93" t="s">
        <v>14</v>
      </c>
    </row>
    <row r="9818" spans="1:5" x14ac:dyDescent="0.25">
      <c r="A9818" s="93" t="s">
        <v>1911</v>
      </c>
      <c r="B9818" t="s">
        <v>21791</v>
      </c>
      <c r="C9818">
        <v>25067</v>
      </c>
      <c r="D9818" s="93" t="s">
        <v>24704</v>
      </c>
      <c r="E9818" s="93" t="s">
        <v>14</v>
      </c>
    </row>
    <row r="9819" spans="1:5" x14ac:dyDescent="0.25">
      <c r="A9819" s="93" t="s">
        <v>1911</v>
      </c>
      <c r="B9819" t="s">
        <v>21783</v>
      </c>
      <c r="C9819">
        <v>87316</v>
      </c>
      <c r="D9819" s="93" t="s">
        <v>21816</v>
      </c>
      <c r="E9819" s="93" t="s">
        <v>14</v>
      </c>
    </row>
    <row r="9820" spans="1:5" x14ac:dyDescent="0.25">
      <c r="A9820" s="93" t="s">
        <v>1911</v>
      </c>
      <c r="B9820" t="s">
        <v>21783</v>
      </c>
      <c r="C9820">
        <v>88309</v>
      </c>
      <c r="D9820" s="93" t="s">
        <v>24705</v>
      </c>
      <c r="E9820" s="93" t="s">
        <v>14</v>
      </c>
    </row>
    <row r="9821" spans="1:5" x14ac:dyDescent="0.25">
      <c r="A9821" s="93" t="s">
        <v>1911</v>
      </c>
      <c r="B9821" t="s">
        <v>21783</v>
      </c>
      <c r="C9821">
        <v>88316</v>
      </c>
      <c r="D9821" s="93" t="s">
        <v>24706</v>
      </c>
      <c r="E9821" s="93" t="s">
        <v>14</v>
      </c>
    </row>
    <row r="9822" spans="1:5" x14ac:dyDescent="0.25">
      <c r="A9822" s="93" t="s">
        <v>1911</v>
      </c>
      <c r="B9822" t="s">
        <v>21783</v>
      </c>
      <c r="C9822">
        <v>88907</v>
      </c>
      <c r="D9822" s="93" t="s">
        <v>24707</v>
      </c>
      <c r="E9822" s="93" t="s">
        <v>14</v>
      </c>
    </row>
    <row r="9823" spans="1:5" x14ac:dyDescent="0.25">
      <c r="A9823" s="93" t="s">
        <v>1911</v>
      </c>
      <c r="B9823" t="s">
        <v>21783</v>
      </c>
      <c r="C9823">
        <v>88908</v>
      </c>
      <c r="D9823" s="93" t="s">
        <v>24708</v>
      </c>
      <c r="E9823" s="93" t="s">
        <v>14</v>
      </c>
    </row>
    <row r="9824" spans="1:5" x14ac:dyDescent="0.25">
      <c r="A9824" s="93" t="s">
        <v>1911</v>
      </c>
      <c r="B9824" t="s">
        <v>21783</v>
      </c>
      <c r="C9824">
        <v>89993</v>
      </c>
      <c r="D9824" s="93" t="s">
        <v>23246</v>
      </c>
      <c r="E9824" s="93" t="s">
        <v>14</v>
      </c>
    </row>
    <row r="9825" spans="1:5" x14ac:dyDescent="0.25">
      <c r="A9825" s="93" t="s">
        <v>1911</v>
      </c>
      <c r="B9825" t="s">
        <v>21783</v>
      </c>
      <c r="C9825">
        <v>89995</v>
      </c>
      <c r="D9825" s="93" t="s">
        <v>24709</v>
      </c>
      <c r="E9825" s="93" t="s">
        <v>14</v>
      </c>
    </row>
    <row r="9826" spans="1:5" x14ac:dyDescent="0.25">
      <c r="A9826" s="93" t="s">
        <v>1911</v>
      </c>
      <c r="B9826" t="s">
        <v>21783</v>
      </c>
      <c r="C9826">
        <v>89996</v>
      </c>
      <c r="D9826" s="93" t="s">
        <v>24147</v>
      </c>
      <c r="E9826" s="93" t="s">
        <v>14</v>
      </c>
    </row>
    <row r="9827" spans="1:5" x14ac:dyDescent="0.25">
      <c r="A9827" s="93" t="s">
        <v>1911</v>
      </c>
      <c r="B9827" t="s">
        <v>21783</v>
      </c>
      <c r="C9827">
        <v>89998</v>
      </c>
      <c r="D9827" s="93" t="s">
        <v>24710</v>
      </c>
      <c r="E9827" s="93" t="s">
        <v>14</v>
      </c>
    </row>
    <row r="9828" spans="1:5" x14ac:dyDescent="0.25">
      <c r="A9828" s="93" t="s">
        <v>1911</v>
      </c>
      <c r="B9828" t="s">
        <v>21783</v>
      </c>
      <c r="C9828">
        <v>92767</v>
      </c>
      <c r="D9828" s="93" t="s">
        <v>24711</v>
      </c>
      <c r="E9828" s="93" t="s">
        <v>14</v>
      </c>
    </row>
    <row r="9829" spans="1:5" x14ac:dyDescent="0.25">
      <c r="A9829" s="93" t="s">
        <v>1911</v>
      </c>
      <c r="B9829" t="s">
        <v>21783</v>
      </c>
      <c r="C9829">
        <v>94970</v>
      </c>
      <c r="D9829" s="93" t="s">
        <v>24712</v>
      </c>
      <c r="E9829" s="93" t="s">
        <v>14</v>
      </c>
    </row>
    <row r="9830" spans="1:5" x14ac:dyDescent="0.25">
      <c r="A9830" s="93" t="s">
        <v>1911</v>
      </c>
      <c r="B9830" t="s">
        <v>21783</v>
      </c>
      <c r="C9830">
        <v>97736</v>
      </c>
      <c r="D9830" s="93" t="s">
        <v>24713</v>
      </c>
      <c r="E9830" s="93" t="s">
        <v>14</v>
      </c>
    </row>
    <row r="9831" spans="1:5" x14ac:dyDescent="0.25">
      <c r="A9831" s="93" t="s">
        <v>1911</v>
      </c>
      <c r="B9831" t="s">
        <v>21783</v>
      </c>
      <c r="C9831">
        <v>97738</v>
      </c>
      <c r="D9831" s="93" t="s">
        <v>21834</v>
      </c>
      <c r="E9831" s="93" t="s">
        <v>14</v>
      </c>
    </row>
    <row r="9832" spans="1:5" x14ac:dyDescent="0.25">
      <c r="A9832" s="93" t="s">
        <v>1911</v>
      </c>
      <c r="B9832" t="s">
        <v>21783</v>
      </c>
      <c r="C9832">
        <v>100475</v>
      </c>
      <c r="D9832" s="93" t="s">
        <v>24714</v>
      </c>
      <c r="E9832" s="93" t="s">
        <v>14</v>
      </c>
    </row>
    <row r="9833" spans="1:5" x14ac:dyDescent="0.25">
      <c r="A9833" s="93" t="s">
        <v>1911</v>
      </c>
      <c r="B9833" t="s">
        <v>21783</v>
      </c>
      <c r="C9833">
        <v>101624</v>
      </c>
      <c r="D9833" s="93" t="s">
        <v>24715</v>
      </c>
      <c r="E9833" s="93" t="s">
        <v>14</v>
      </c>
    </row>
    <row r="9834" spans="1:5" x14ac:dyDescent="0.25">
      <c r="A9834" s="93" t="s">
        <v>1912</v>
      </c>
      <c r="D9834" s="93" t="s">
        <v>14</v>
      </c>
      <c r="E9834" s="93" t="s">
        <v>31750</v>
      </c>
    </row>
    <row r="9835" spans="1:5" x14ac:dyDescent="0.25">
      <c r="A9835" s="93" t="s">
        <v>1912</v>
      </c>
      <c r="B9835" t="s">
        <v>21791</v>
      </c>
      <c r="C9835">
        <v>660</v>
      </c>
      <c r="D9835" s="93" t="s">
        <v>24716</v>
      </c>
      <c r="E9835" s="93" t="s">
        <v>14</v>
      </c>
    </row>
    <row r="9836" spans="1:5" x14ac:dyDescent="0.25">
      <c r="A9836" s="93" t="s">
        <v>1912</v>
      </c>
      <c r="B9836" t="s">
        <v>21791</v>
      </c>
      <c r="C9836">
        <v>25067</v>
      </c>
      <c r="D9836" s="93" t="s">
        <v>24717</v>
      </c>
      <c r="E9836" s="93" t="s">
        <v>14</v>
      </c>
    </row>
    <row r="9837" spans="1:5" x14ac:dyDescent="0.25">
      <c r="A9837" s="93" t="s">
        <v>1912</v>
      </c>
      <c r="B9837" t="s">
        <v>21783</v>
      </c>
      <c r="C9837">
        <v>87316</v>
      </c>
      <c r="D9837" s="93" t="s">
        <v>23741</v>
      </c>
      <c r="E9837" s="93" t="s">
        <v>14</v>
      </c>
    </row>
    <row r="9838" spans="1:5" x14ac:dyDescent="0.25">
      <c r="A9838" s="93" t="s">
        <v>1912</v>
      </c>
      <c r="B9838" t="s">
        <v>21783</v>
      </c>
      <c r="C9838">
        <v>88309</v>
      </c>
      <c r="D9838" s="93" t="s">
        <v>24718</v>
      </c>
      <c r="E9838" s="93" t="s">
        <v>14</v>
      </c>
    </row>
    <row r="9839" spans="1:5" x14ac:dyDescent="0.25">
      <c r="A9839" s="93" t="s">
        <v>1912</v>
      </c>
      <c r="B9839" t="s">
        <v>21783</v>
      </c>
      <c r="C9839">
        <v>88316</v>
      </c>
      <c r="D9839" s="93" t="s">
        <v>24719</v>
      </c>
      <c r="E9839" s="93" t="s">
        <v>14</v>
      </c>
    </row>
    <row r="9840" spans="1:5" x14ac:dyDescent="0.25">
      <c r="A9840" s="93" t="s">
        <v>1912</v>
      </c>
      <c r="B9840" t="s">
        <v>21783</v>
      </c>
      <c r="C9840">
        <v>89993</v>
      </c>
      <c r="D9840" s="93" t="s">
        <v>23246</v>
      </c>
      <c r="E9840" s="93" t="s">
        <v>14</v>
      </c>
    </row>
    <row r="9841" spans="1:5" x14ac:dyDescent="0.25">
      <c r="A9841" s="93" t="s">
        <v>1912</v>
      </c>
      <c r="B9841" t="s">
        <v>21783</v>
      </c>
      <c r="C9841">
        <v>89995</v>
      </c>
      <c r="D9841" s="93" t="s">
        <v>24720</v>
      </c>
      <c r="E9841" s="93" t="s">
        <v>14</v>
      </c>
    </row>
    <row r="9842" spans="1:5" x14ac:dyDescent="0.25">
      <c r="A9842" s="93" t="s">
        <v>1912</v>
      </c>
      <c r="B9842" t="s">
        <v>21783</v>
      </c>
      <c r="C9842">
        <v>89996</v>
      </c>
      <c r="D9842" s="93" t="s">
        <v>24147</v>
      </c>
      <c r="E9842" s="93" t="s">
        <v>14</v>
      </c>
    </row>
    <row r="9843" spans="1:5" x14ac:dyDescent="0.25">
      <c r="A9843" s="93" t="s">
        <v>1912</v>
      </c>
      <c r="B9843" t="s">
        <v>21783</v>
      </c>
      <c r="C9843">
        <v>89998</v>
      </c>
      <c r="D9843" s="93" t="s">
        <v>24721</v>
      </c>
      <c r="E9843" s="93" t="s">
        <v>14</v>
      </c>
    </row>
    <row r="9844" spans="1:5" x14ac:dyDescent="0.25">
      <c r="A9844" s="93" t="s">
        <v>1912</v>
      </c>
      <c r="B9844" t="s">
        <v>21783</v>
      </c>
      <c r="C9844">
        <v>100475</v>
      </c>
      <c r="D9844" s="93" t="s">
        <v>24722</v>
      </c>
      <c r="E9844" s="93" t="s">
        <v>14</v>
      </c>
    </row>
    <row r="9845" spans="1:5" x14ac:dyDescent="0.25">
      <c r="A9845" s="93" t="s">
        <v>1913</v>
      </c>
      <c r="D9845" s="93" t="s">
        <v>14</v>
      </c>
      <c r="E9845" s="93" t="s">
        <v>31751</v>
      </c>
    </row>
    <row r="9846" spans="1:5" x14ac:dyDescent="0.25">
      <c r="A9846" s="93" t="s">
        <v>1913</v>
      </c>
      <c r="B9846" t="s">
        <v>21791</v>
      </c>
      <c r="C9846">
        <v>660</v>
      </c>
      <c r="D9846" s="93" t="s">
        <v>24640</v>
      </c>
      <c r="E9846" s="93" t="s">
        <v>14</v>
      </c>
    </row>
    <row r="9847" spans="1:5" x14ac:dyDescent="0.25">
      <c r="A9847" s="93" t="s">
        <v>1913</v>
      </c>
      <c r="B9847" t="s">
        <v>21791</v>
      </c>
      <c r="C9847">
        <v>2692</v>
      </c>
      <c r="D9847" s="93" t="s">
        <v>24641</v>
      </c>
      <c r="E9847" s="93" t="s">
        <v>14</v>
      </c>
    </row>
    <row r="9848" spans="1:5" x14ac:dyDescent="0.25">
      <c r="A9848" s="93" t="s">
        <v>1913</v>
      </c>
      <c r="B9848" t="s">
        <v>21791</v>
      </c>
      <c r="C9848">
        <v>4491</v>
      </c>
      <c r="D9848" s="93" t="s">
        <v>24642</v>
      </c>
      <c r="E9848" s="93" t="s">
        <v>14</v>
      </c>
    </row>
    <row r="9849" spans="1:5" x14ac:dyDescent="0.25">
      <c r="A9849" s="93" t="s">
        <v>1913</v>
      </c>
      <c r="B9849" t="s">
        <v>21791</v>
      </c>
      <c r="C9849">
        <v>4517</v>
      </c>
      <c r="D9849" s="93" t="s">
        <v>24643</v>
      </c>
      <c r="E9849" s="93" t="s">
        <v>14</v>
      </c>
    </row>
    <row r="9850" spans="1:5" x14ac:dyDescent="0.25">
      <c r="A9850" s="93" t="s">
        <v>1913</v>
      </c>
      <c r="B9850" t="s">
        <v>21791</v>
      </c>
      <c r="C9850">
        <v>5069</v>
      </c>
      <c r="D9850" s="93" t="s">
        <v>24644</v>
      </c>
      <c r="E9850" s="93" t="s">
        <v>14</v>
      </c>
    </row>
    <row r="9851" spans="1:5" x14ac:dyDescent="0.25">
      <c r="A9851" s="93" t="s">
        <v>1913</v>
      </c>
      <c r="B9851" t="s">
        <v>21791</v>
      </c>
      <c r="C9851">
        <v>6193</v>
      </c>
      <c r="D9851" s="93" t="s">
        <v>24645</v>
      </c>
      <c r="E9851" s="93" t="s">
        <v>14</v>
      </c>
    </row>
    <row r="9852" spans="1:5" x14ac:dyDescent="0.25">
      <c r="A9852" s="93" t="s">
        <v>1913</v>
      </c>
      <c r="B9852" t="s">
        <v>21791</v>
      </c>
      <c r="C9852">
        <v>25067</v>
      </c>
      <c r="D9852" s="93" t="s">
        <v>24723</v>
      </c>
      <c r="E9852" s="93" t="s">
        <v>14</v>
      </c>
    </row>
    <row r="9853" spans="1:5" x14ac:dyDescent="0.25">
      <c r="A9853" s="93" t="s">
        <v>1913</v>
      </c>
      <c r="B9853" t="s">
        <v>21783</v>
      </c>
      <c r="C9853">
        <v>87316</v>
      </c>
      <c r="D9853" s="93" t="s">
        <v>24689</v>
      </c>
      <c r="E9853" s="93" t="s">
        <v>14</v>
      </c>
    </row>
    <row r="9854" spans="1:5" x14ac:dyDescent="0.25">
      <c r="A9854" s="93" t="s">
        <v>1913</v>
      </c>
      <c r="B9854" t="s">
        <v>21783</v>
      </c>
      <c r="C9854">
        <v>88309</v>
      </c>
      <c r="D9854" s="93" t="s">
        <v>24724</v>
      </c>
      <c r="E9854" s="93" t="s">
        <v>14</v>
      </c>
    </row>
    <row r="9855" spans="1:5" x14ac:dyDescent="0.25">
      <c r="A9855" s="93" t="s">
        <v>1913</v>
      </c>
      <c r="B9855" t="s">
        <v>21783</v>
      </c>
      <c r="C9855">
        <v>88316</v>
      </c>
      <c r="D9855" s="93" t="s">
        <v>24725</v>
      </c>
      <c r="E9855" s="93" t="s">
        <v>14</v>
      </c>
    </row>
    <row r="9856" spans="1:5" x14ac:dyDescent="0.25">
      <c r="A9856" s="93" t="s">
        <v>1913</v>
      </c>
      <c r="B9856" t="s">
        <v>21783</v>
      </c>
      <c r="C9856">
        <v>88907</v>
      </c>
      <c r="D9856" s="93" t="s">
        <v>24726</v>
      </c>
      <c r="E9856" s="93" t="s">
        <v>14</v>
      </c>
    </row>
    <row r="9857" spans="1:5" x14ac:dyDescent="0.25">
      <c r="A9857" s="93" t="s">
        <v>1913</v>
      </c>
      <c r="B9857" t="s">
        <v>21783</v>
      </c>
      <c r="C9857">
        <v>88908</v>
      </c>
      <c r="D9857" s="93" t="s">
        <v>24727</v>
      </c>
      <c r="E9857" s="93" t="s">
        <v>14</v>
      </c>
    </row>
    <row r="9858" spans="1:5" x14ac:dyDescent="0.25">
      <c r="A9858" s="93" t="s">
        <v>1913</v>
      </c>
      <c r="B9858" t="s">
        <v>21783</v>
      </c>
      <c r="C9858">
        <v>89993</v>
      </c>
      <c r="D9858" s="93" t="s">
        <v>23246</v>
      </c>
      <c r="E9858" s="93" t="s">
        <v>14</v>
      </c>
    </row>
    <row r="9859" spans="1:5" x14ac:dyDescent="0.25">
      <c r="A9859" s="93" t="s">
        <v>1913</v>
      </c>
      <c r="B9859" t="s">
        <v>21783</v>
      </c>
      <c r="C9859">
        <v>89995</v>
      </c>
      <c r="D9859" s="93" t="s">
        <v>21890</v>
      </c>
      <c r="E9859" s="93" t="s">
        <v>14</v>
      </c>
    </row>
    <row r="9860" spans="1:5" x14ac:dyDescent="0.25">
      <c r="A9860" s="93" t="s">
        <v>1913</v>
      </c>
      <c r="B9860" t="s">
        <v>21783</v>
      </c>
      <c r="C9860">
        <v>89996</v>
      </c>
      <c r="D9860" s="93" t="s">
        <v>24147</v>
      </c>
      <c r="E9860" s="93" t="s">
        <v>14</v>
      </c>
    </row>
    <row r="9861" spans="1:5" x14ac:dyDescent="0.25">
      <c r="A9861" s="93" t="s">
        <v>1913</v>
      </c>
      <c r="B9861" t="s">
        <v>21783</v>
      </c>
      <c r="C9861">
        <v>89998</v>
      </c>
      <c r="D9861" s="93" t="s">
        <v>24652</v>
      </c>
      <c r="E9861" s="93" t="s">
        <v>14</v>
      </c>
    </row>
    <row r="9862" spans="1:5" x14ac:dyDescent="0.25">
      <c r="A9862" s="93" t="s">
        <v>1913</v>
      </c>
      <c r="B9862" t="s">
        <v>21783</v>
      </c>
      <c r="C9862">
        <v>92767</v>
      </c>
      <c r="D9862" s="93" t="s">
        <v>24728</v>
      </c>
      <c r="E9862" s="93" t="s">
        <v>14</v>
      </c>
    </row>
    <row r="9863" spans="1:5" x14ac:dyDescent="0.25">
      <c r="A9863" s="93" t="s">
        <v>1913</v>
      </c>
      <c r="B9863" t="s">
        <v>21783</v>
      </c>
      <c r="C9863">
        <v>94970</v>
      </c>
      <c r="D9863" s="93" t="s">
        <v>24729</v>
      </c>
      <c r="E9863" s="93" t="s">
        <v>14</v>
      </c>
    </row>
    <row r="9864" spans="1:5" x14ac:dyDescent="0.25">
      <c r="A9864" s="93" t="s">
        <v>1913</v>
      </c>
      <c r="B9864" t="s">
        <v>21783</v>
      </c>
      <c r="C9864">
        <v>97736</v>
      </c>
      <c r="D9864" s="93" t="s">
        <v>24730</v>
      </c>
      <c r="E9864" s="93" t="s">
        <v>14</v>
      </c>
    </row>
    <row r="9865" spans="1:5" x14ac:dyDescent="0.25">
      <c r="A9865" s="93" t="s">
        <v>1913</v>
      </c>
      <c r="B9865" t="s">
        <v>21783</v>
      </c>
      <c r="C9865">
        <v>97738</v>
      </c>
      <c r="D9865" s="93" t="s">
        <v>21834</v>
      </c>
      <c r="E9865" s="93" t="s">
        <v>14</v>
      </c>
    </row>
    <row r="9866" spans="1:5" x14ac:dyDescent="0.25">
      <c r="A9866" s="93" t="s">
        <v>1913</v>
      </c>
      <c r="B9866" t="s">
        <v>21783</v>
      </c>
      <c r="C9866">
        <v>100475</v>
      </c>
      <c r="D9866" s="93" t="s">
        <v>24731</v>
      </c>
      <c r="E9866" s="93" t="s">
        <v>14</v>
      </c>
    </row>
    <row r="9867" spans="1:5" x14ac:dyDescent="0.25">
      <c r="A9867" s="93" t="s">
        <v>1913</v>
      </c>
      <c r="B9867" t="s">
        <v>21783</v>
      </c>
      <c r="C9867">
        <v>101624</v>
      </c>
      <c r="D9867" s="93" t="s">
        <v>24732</v>
      </c>
      <c r="E9867" s="93" t="s">
        <v>14</v>
      </c>
    </row>
    <row r="9868" spans="1:5" x14ac:dyDescent="0.25">
      <c r="A9868" s="93" t="s">
        <v>1914</v>
      </c>
      <c r="D9868" s="93" t="s">
        <v>14</v>
      </c>
      <c r="E9868" s="93" t="s">
        <v>31752</v>
      </c>
    </row>
    <row r="9869" spans="1:5" x14ac:dyDescent="0.25">
      <c r="A9869" s="93" t="s">
        <v>1914</v>
      </c>
      <c r="B9869" t="s">
        <v>21791</v>
      </c>
      <c r="C9869">
        <v>660</v>
      </c>
      <c r="D9869" s="93" t="s">
        <v>24272</v>
      </c>
      <c r="E9869" s="93" t="s">
        <v>14</v>
      </c>
    </row>
    <row r="9870" spans="1:5" x14ac:dyDescent="0.25">
      <c r="A9870" s="93" t="s">
        <v>1914</v>
      </c>
      <c r="B9870" t="s">
        <v>21791</v>
      </c>
      <c r="C9870">
        <v>25067</v>
      </c>
      <c r="D9870" s="93" t="s">
        <v>24658</v>
      </c>
      <c r="E9870" s="93" t="s">
        <v>14</v>
      </c>
    </row>
    <row r="9871" spans="1:5" x14ac:dyDescent="0.25">
      <c r="A9871" s="93" t="s">
        <v>1914</v>
      </c>
      <c r="B9871" t="s">
        <v>21783</v>
      </c>
      <c r="C9871">
        <v>87316</v>
      </c>
      <c r="D9871" s="93" t="s">
        <v>24228</v>
      </c>
      <c r="E9871" s="93" t="s">
        <v>14</v>
      </c>
    </row>
    <row r="9872" spans="1:5" x14ac:dyDescent="0.25">
      <c r="A9872" s="93" t="s">
        <v>1914</v>
      </c>
      <c r="B9872" t="s">
        <v>21783</v>
      </c>
      <c r="C9872">
        <v>88309</v>
      </c>
      <c r="D9872" s="93" t="s">
        <v>24733</v>
      </c>
      <c r="E9872" s="93" t="s">
        <v>14</v>
      </c>
    </row>
    <row r="9873" spans="1:5" x14ac:dyDescent="0.25">
      <c r="A9873" s="93" t="s">
        <v>1914</v>
      </c>
      <c r="B9873" t="s">
        <v>21783</v>
      </c>
      <c r="C9873">
        <v>88316</v>
      </c>
      <c r="D9873" s="93" t="s">
        <v>24734</v>
      </c>
      <c r="E9873" s="93" t="s">
        <v>14</v>
      </c>
    </row>
    <row r="9874" spans="1:5" x14ac:dyDescent="0.25">
      <c r="A9874" s="93" t="s">
        <v>1914</v>
      </c>
      <c r="B9874" t="s">
        <v>21783</v>
      </c>
      <c r="C9874">
        <v>89993</v>
      </c>
      <c r="D9874" s="93" t="s">
        <v>23246</v>
      </c>
      <c r="E9874" s="93" t="s">
        <v>14</v>
      </c>
    </row>
    <row r="9875" spans="1:5" x14ac:dyDescent="0.25">
      <c r="A9875" s="93" t="s">
        <v>1914</v>
      </c>
      <c r="B9875" t="s">
        <v>21783</v>
      </c>
      <c r="C9875">
        <v>89995</v>
      </c>
      <c r="D9875" s="93" t="s">
        <v>24277</v>
      </c>
      <c r="E9875" s="93" t="s">
        <v>14</v>
      </c>
    </row>
    <row r="9876" spans="1:5" x14ac:dyDescent="0.25">
      <c r="A9876" s="93" t="s">
        <v>1914</v>
      </c>
      <c r="B9876" t="s">
        <v>21783</v>
      </c>
      <c r="C9876">
        <v>89996</v>
      </c>
      <c r="D9876" s="93" t="s">
        <v>24147</v>
      </c>
      <c r="E9876" s="93" t="s">
        <v>14</v>
      </c>
    </row>
    <row r="9877" spans="1:5" x14ac:dyDescent="0.25">
      <c r="A9877" s="93" t="s">
        <v>1914</v>
      </c>
      <c r="B9877" t="s">
        <v>21783</v>
      </c>
      <c r="C9877">
        <v>89998</v>
      </c>
      <c r="D9877" s="93" t="s">
        <v>24224</v>
      </c>
      <c r="E9877" s="93" t="s">
        <v>14</v>
      </c>
    </row>
    <row r="9878" spans="1:5" x14ac:dyDescent="0.25">
      <c r="A9878" s="93" t="s">
        <v>1914</v>
      </c>
      <c r="B9878" t="s">
        <v>21783</v>
      </c>
      <c r="C9878">
        <v>100475</v>
      </c>
      <c r="D9878" s="93" t="s">
        <v>24557</v>
      </c>
      <c r="E9878" s="93" t="s">
        <v>14</v>
      </c>
    </row>
    <row r="9879" spans="1:5" x14ac:dyDescent="0.25">
      <c r="A9879" s="93" t="s">
        <v>1915</v>
      </c>
      <c r="D9879" s="93" t="s">
        <v>14</v>
      </c>
      <c r="E9879" s="93" t="s">
        <v>31753</v>
      </c>
    </row>
    <row r="9880" spans="1:5" x14ac:dyDescent="0.25">
      <c r="A9880" s="93" t="s">
        <v>1915</v>
      </c>
      <c r="B9880" t="s">
        <v>21791</v>
      </c>
      <c r="C9880">
        <v>660</v>
      </c>
      <c r="D9880" s="93" t="s">
        <v>24699</v>
      </c>
      <c r="E9880" s="93" t="s">
        <v>14</v>
      </c>
    </row>
    <row r="9881" spans="1:5" x14ac:dyDescent="0.25">
      <c r="A9881" s="93" t="s">
        <v>1915</v>
      </c>
      <c r="B9881" t="s">
        <v>21791</v>
      </c>
      <c r="C9881">
        <v>2692</v>
      </c>
      <c r="D9881" s="93" t="s">
        <v>22577</v>
      </c>
      <c r="E9881" s="93" t="s">
        <v>14</v>
      </c>
    </row>
    <row r="9882" spans="1:5" x14ac:dyDescent="0.25">
      <c r="A9882" s="93" t="s">
        <v>1915</v>
      </c>
      <c r="B9882" t="s">
        <v>21791</v>
      </c>
      <c r="C9882">
        <v>4491</v>
      </c>
      <c r="D9882" s="93" t="s">
        <v>24700</v>
      </c>
      <c r="E9882" s="93" t="s">
        <v>14</v>
      </c>
    </row>
    <row r="9883" spans="1:5" x14ac:dyDescent="0.25">
      <c r="A9883" s="93" t="s">
        <v>1915</v>
      </c>
      <c r="B9883" t="s">
        <v>21791</v>
      </c>
      <c r="C9883">
        <v>4517</v>
      </c>
      <c r="D9883" s="93" t="s">
        <v>24701</v>
      </c>
      <c r="E9883" s="93" t="s">
        <v>14</v>
      </c>
    </row>
    <row r="9884" spans="1:5" x14ac:dyDescent="0.25">
      <c r="A9884" s="93" t="s">
        <v>1915</v>
      </c>
      <c r="B9884" t="s">
        <v>21791</v>
      </c>
      <c r="C9884">
        <v>5069</v>
      </c>
      <c r="D9884" s="93" t="s">
        <v>24702</v>
      </c>
      <c r="E9884" s="93" t="s">
        <v>14</v>
      </c>
    </row>
    <row r="9885" spans="1:5" x14ac:dyDescent="0.25">
      <c r="A9885" s="93" t="s">
        <v>1915</v>
      </c>
      <c r="B9885" t="s">
        <v>21791</v>
      </c>
      <c r="C9885">
        <v>6193</v>
      </c>
      <c r="D9885" s="93" t="s">
        <v>24703</v>
      </c>
      <c r="E9885" s="93" t="s">
        <v>14</v>
      </c>
    </row>
    <row r="9886" spans="1:5" x14ac:dyDescent="0.25">
      <c r="A9886" s="93" t="s">
        <v>1915</v>
      </c>
      <c r="B9886" t="s">
        <v>21791</v>
      </c>
      <c r="C9886">
        <v>25067</v>
      </c>
      <c r="D9886" s="93" t="s">
        <v>24735</v>
      </c>
      <c r="E9886" s="93" t="s">
        <v>14</v>
      </c>
    </row>
    <row r="9887" spans="1:5" x14ac:dyDescent="0.25">
      <c r="A9887" s="93" t="s">
        <v>1915</v>
      </c>
      <c r="B9887" t="s">
        <v>21783</v>
      </c>
      <c r="C9887">
        <v>87316</v>
      </c>
      <c r="D9887" s="93" t="s">
        <v>21816</v>
      </c>
      <c r="E9887" s="93" t="s">
        <v>14</v>
      </c>
    </row>
    <row r="9888" spans="1:5" x14ac:dyDescent="0.25">
      <c r="A9888" s="93" t="s">
        <v>1915</v>
      </c>
      <c r="B9888" t="s">
        <v>21783</v>
      </c>
      <c r="C9888">
        <v>88309</v>
      </c>
      <c r="D9888" s="93" t="s">
        <v>24736</v>
      </c>
      <c r="E9888" s="93" t="s">
        <v>14</v>
      </c>
    </row>
    <row r="9889" spans="1:5" x14ac:dyDescent="0.25">
      <c r="A9889" s="93" t="s">
        <v>1915</v>
      </c>
      <c r="B9889" t="s">
        <v>21783</v>
      </c>
      <c r="C9889">
        <v>88316</v>
      </c>
      <c r="D9889" s="93" t="s">
        <v>24737</v>
      </c>
      <c r="E9889" s="93" t="s">
        <v>14</v>
      </c>
    </row>
    <row r="9890" spans="1:5" x14ac:dyDescent="0.25">
      <c r="A9890" s="93" t="s">
        <v>1915</v>
      </c>
      <c r="B9890" t="s">
        <v>21783</v>
      </c>
      <c r="C9890">
        <v>88907</v>
      </c>
      <c r="D9890" s="93" t="s">
        <v>24738</v>
      </c>
      <c r="E9890" s="93" t="s">
        <v>14</v>
      </c>
    </row>
    <row r="9891" spans="1:5" x14ac:dyDescent="0.25">
      <c r="A9891" s="93" t="s">
        <v>1915</v>
      </c>
      <c r="B9891" t="s">
        <v>21783</v>
      </c>
      <c r="C9891">
        <v>88908</v>
      </c>
      <c r="D9891" s="93" t="s">
        <v>24739</v>
      </c>
      <c r="E9891" s="93" t="s">
        <v>14</v>
      </c>
    </row>
    <row r="9892" spans="1:5" x14ac:dyDescent="0.25">
      <c r="A9892" s="93" t="s">
        <v>1915</v>
      </c>
      <c r="B9892" t="s">
        <v>21783</v>
      </c>
      <c r="C9892">
        <v>89993</v>
      </c>
      <c r="D9892" s="93" t="s">
        <v>23246</v>
      </c>
      <c r="E9892" s="93" t="s">
        <v>14</v>
      </c>
    </row>
    <row r="9893" spans="1:5" x14ac:dyDescent="0.25">
      <c r="A9893" s="93" t="s">
        <v>1915</v>
      </c>
      <c r="B9893" t="s">
        <v>21783</v>
      </c>
      <c r="C9893">
        <v>89995</v>
      </c>
      <c r="D9893" s="93" t="s">
        <v>24709</v>
      </c>
      <c r="E9893" s="93" t="s">
        <v>14</v>
      </c>
    </row>
    <row r="9894" spans="1:5" x14ac:dyDescent="0.25">
      <c r="A9894" s="93" t="s">
        <v>1915</v>
      </c>
      <c r="B9894" t="s">
        <v>21783</v>
      </c>
      <c r="C9894">
        <v>89996</v>
      </c>
      <c r="D9894" s="93" t="s">
        <v>24147</v>
      </c>
      <c r="E9894" s="93" t="s">
        <v>14</v>
      </c>
    </row>
    <row r="9895" spans="1:5" x14ac:dyDescent="0.25">
      <c r="A9895" s="93" t="s">
        <v>1915</v>
      </c>
      <c r="B9895" t="s">
        <v>21783</v>
      </c>
      <c r="C9895">
        <v>89998</v>
      </c>
      <c r="D9895" s="93" t="s">
        <v>24710</v>
      </c>
      <c r="E9895" s="93" t="s">
        <v>14</v>
      </c>
    </row>
    <row r="9896" spans="1:5" x14ac:dyDescent="0.25">
      <c r="A9896" s="93" t="s">
        <v>1915</v>
      </c>
      <c r="B9896" t="s">
        <v>21783</v>
      </c>
      <c r="C9896">
        <v>92767</v>
      </c>
      <c r="D9896" s="93" t="s">
        <v>24740</v>
      </c>
      <c r="E9896" s="93" t="s">
        <v>14</v>
      </c>
    </row>
    <row r="9897" spans="1:5" x14ac:dyDescent="0.25">
      <c r="A9897" s="93" t="s">
        <v>1915</v>
      </c>
      <c r="B9897" t="s">
        <v>21783</v>
      </c>
      <c r="C9897">
        <v>94970</v>
      </c>
      <c r="D9897" s="93" t="s">
        <v>24741</v>
      </c>
      <c r="E9897" s="93" t="s">
        <v>14</v>
      </c>
    </row>
    <row r="9898" spans="1:5" x14ac:dyDescent="0.25">
      <c r="A9898" s="93" t="s">
        <v>1915</v>
      </c>
      <c r="B9898" t="s">
        <v>21783</v>
      </c>
      <c r="C9898">
        <v>97736</v>
      </c>
      <c r="D9898" s="93" t="s">
        <v>24742</v>
      </c>
      <c r="E9898" s="93" t="s">
        <v>14</v>
      </c>
    </row>
    <row r="9899" spans="1:5" x14ac:dyDescent="0.25">
      <c r="A9899" s="93" t="s">
        <v>1915</v>
      </c>
      <c r="B9899" t="s">
        <v>21783</v>
      </c>
      <c r="C9899">
        <v>97738</v>
      </c>
      <c r="D9899" s="93" t="s">
        <v>21834</v>
      </c>
      <c r="E9899" s="93" t="s">
        <v>14</v>
      </c>
    </row>
    <row r="9900" spans="1:5" x14ac:dyDescent="0.25">
      <c r="A9900" s="93" t="s">
        <v>1915</v>
      </c>
      <c r="B9900" t="s">
        <v>21783</v>
      </c>
      <c r="C9900">
        <v>100475</v>
      </c>
      <c r="D9900" s="93" t="s">
        <v>24743</v>
      </c>
      <c r="E9900" s="93" t="s">
        <v>14</v>
      </c>
    </row>
    <row r="9901" spans="1:5" x14ac:dyDescent="0.25">
      <c r="A9901" s="93" t="s">
        <v>1915</v>
      </c>
      <c r="B9901" t="s">
        <v>21783</v>
      </c>
      <c r="C9901">
        <v>101624</v>
      </c>
      <c r="D9901" s="93" t="s">
        <v>24744</v>
      </c>
      <c r="E9901" s="93" t="s">
        <v>14</v>
      </c>
    </row>
    <row r="9902" spans="1:5" x14ac:dyDescent="0.25">
      <c r="A9902" s="93" t="s">
        <v>1916</v>
      </c>
      <c r="D9902" s="93" t="s">
        <v>14</v>
      </c>
      <c r="E9902" s="93" t="s">
        <v>31750</v>
      </c>
    </row>
    <row r="9903" spans="1:5" x14ac:dyDescent="0.25">
      <c r="A9903" s="93" t="s">
        <v>1916</v>
      </c>
      <c r="B9903" t="s">
        <v>21791</v>
      </c>
      <c r="C9903">
        <v>660</v>
      </c>
      <c r="D9903" s="93" t="s">
        <v>24716</v>
      </c>
      <c r="E9903" s="93" t="s">
        <v>14</v>
      </c>
    </row>
    <row r="9904" spans="1:5" x14ac:dyDescent="0.25">
      <c r="A9904" s="93" t="s">
        <v>1916</v>
      </c>
      <c r="B9904" t="s">
        <v>21791</v>
      </c>
      <c r="C9904">
        <v>25067</v>
      </c>
      <c r="D9904" s="93" t="s">
        <v>24717</v>
      </c>
      <c r="E9904" s="93" t="s">
        <v>14</v>
      </c>
    </row>
    <row r="9905" spans="1:5" x14ac:dyDescent="0.25">
      <c r="A9905" s="93" t="s">
        <v>1916</v>
      </c>
      <c r="B9905" t="s">
        <v>21783</v>
      </c>
      <c r="C9905">
        <v>87316</v>
      </c>
      <c r="D9905" s="93" t="s">
        <v>23741</v>
      </c>
      <c r="E9905" s="93" t="s">
        <v>14</v>
      </c>
    </row>
    <row r="9906" spans="1:5" x14ac:dyDescent="0.25">
      <c r="A9906" s="93" t="s">
        <v>1916</v>
      </c>
      <c r="B9906" t="s">
        <v>21783</v>
      </c>
      <c r="C9906">
        <v>88309</v>
      </c>
      <c r="D9906" s="93" t="s">
        <v>24718</v>
      </c>
      <c r="E9906" s="93" t="s">
        <v>14</v>
      </c>
    </row>
    <row r="9907" spans="1:5" x14ac:dyDescent="0.25">
      <c r="A9907" s="93" t="s">
        <v>1916</v>
      </c>
      <c r="B9907" t="s">
        <v>21783</v>
      </c>
      <c r="C9907">
        <v>88316</v>
      </c>
      <c r="D9907" s="93" t="s">
        <v>24719</v>
      </c>
      <c r="E9907" s="93" t="s">
        <v>14</v>
      </c>
    </row>
    <row r="9908" spans="1:5" x14ac:dyDescent="0.25">
      <c r="A9908" s="93" t="s">
        <v>1916</v>
      </c>
      <c r="B9908" t="s">
        <v>21783</v>
      </c>
      <c r="C9908">
        <v>89993</v>
      </c>
      <c r="D9908" s="93" t="s">
        <v>23246</v>
      </c>
      <c r="E9908" s="93" t="s">
        <v>14</v>
      </c>
    </row>
    <row r="9909" spans="1:5" x14ac:dyDescent="0.25">
      <c r="A9909" s="93" t="s">
        <v>1916</v>
      </c>
      <c r="B9909" t="s">
        <v>21783</v>
      </c>
      <c r="C9909">
        <v>89995</v>
      </c>
      <c r="D9909" s="93" t="s">
        <v>24720</v>
      </c>
      <c r="E9909" s="93" t="s">
        <v>14</v>
      </c>
    </row>
    <row r="9910" spans="1:5" x14ac:dyDescent="0.25">
      <c r="A9910" s="93" t="s">
        <v>1916</v>
      </c>
      <c r="B9910" t="s">
        <v>21783</v>
      </c>
      <c r="C9910">
        <v>89996</v>
      </c>
      <c r="D9910" s="93" t="s">
        <v>24147</v>
      </c>
      <c r="E9910" s="93" t="s">
        <v>14</v>
      </c>
    </row>
    <row r="9911" spans="1:5" x14ac:dyDescent="0.25">
      <c r="A9911" s="93" t="s">
        <v>1916</v>
      </c>
      <c r="B9911" t="s">
        <v>21783</v>
      </c>
      <c r="C9911">
        <v>89998</v>
      </c>
      <c r="D9911" s="93" t="s">
        <v>24721</v>
      </c>
      <c r="E9911" s="93" t="s">
        <v>14</v>
      </c>
    </row>
    <row r="9912" spans="1:5" x14ac:dyDescent="0.25">
      <c r="A9912" s="93" t="s">
        <v>1916</v>
      </c>
      <c r="B9912" t="s">
        <v>21783</v>
      </c>
      <c r="C9912">
        <v>100475</v>
      </c>
      <c r="D9912" s="93" t="s">
        <v>24722</v>
      </c>
      <c r="E9912" s="93" t="s">
        <v>14</v>
      </c>
    </row>
    <row r="9913" spans="1:5" x14ac:dyDescent="0.25">
      <c r="A9913" s="93" t="s">
        <v>1917</v>
      </c>
      <c r="D9913" s="93" t="s">
        <v>14</v>
      </c>
      <c r="E9913" s="93" t="s">
        <v>31754</v>
      </c>
    </row>
    <row r="9914" spans="1:5" x14ac:dyDescent="0.25">
      <c r="A9914" s="93" t="s">
        <v>1917</v>
      </c>
      <c r="B9914" t="s">
        <v>21791</v>
      </c>
      <c r="C9914">
        <v>660</v>
      </c>
      <c r="D9914" s="93" t="s">
        <v>24745</v>
      </c>
      <c r="E9914" s="93" t="s">
        <v>14</v>
      </c>
    </row>
    <row r="9915" spans="1:5" x14ac:dyDescent="0.25">
      <c r="A9915" s="93" t="s">
        <v>1917</v>
      </c>
      <c r="B9915" t="s">
        <v>21791</v>
      </c>
      <c r="C9915">
        <v>2692</v>
      </c>
      <c r="D9915" s="93" t="s">
        <v>24746</v>
      </c>
      <c r="E9915" s="93" t="s">
        <v>14</v>
      </c>
    </row>
    <row r="9916" spans="1:5" x14ac:dyDescent="0.25">
      <c r="A9916" s="93" t="s">
        <v>1917</v>
      </c>
      <c r="B9916" t="s">
        <v>21791</v>
      </c>
      <c r="C9916">
        <v>4491</v>
      </c>
      <c r="D9916" s="93" t="s">
        <v>24747</v>
      </c>
      <c r="E9916" s="93" t="s">
        <v>14</v>
      </c>
    </row>
    <row r="9917" spans="1:5" x14ac:dyDescent="0.25">
      <c r="A9917" s="93" t="s">
        <v>1917</v>
      </c>
      <c r="B9917" t="s">
        <v>21791</v>
      </c>
      <c r="C9917">
        <v>4517</v>
      </c>
      <c r="D9917" s="93" t="s">
        <v>24748</v>
      </c>
      <c r="E9917" s="93" t="s">
        <v>14</v>
      </c>
    </row>
    <row r="9918" spans="1:5" x14ac:dyDescent="0.25">
      <c r="A9918" s="93" t="s">
        <v>1917</v>
      </c>
      <c r="B9918" t="s">
        <v>21791</v>
      </c>
      <c r="C9918">
        <v>5069</v>
      </c>
      <c r="D9918" s="93" t="s">
        <v>24749</v>
      </c>
      <c r="E9918" s="93" t="s">
        <v>14</v>
      </c>
    </row>
    <row r="9919" spans="1:5" x14ac:dyDescent="0.25">
      <c r="A9919" s="93" t="s">
        <v>1917</v>
      </c>
      <c r="B9919" t="s">
        <v>21791</v>
      </c>
      <c r="C9919">
        <v>6193</v>
      </c>
      <c r="D9919" s="93" t="s">
        <v>24750</v>
      </c>
      <c r="E9919" s="93" t="s">
        <v>14</v>
      </c>
    </row>
    <row r="9920" spans="1:5" x14ac:dyDescent="0.25">
      <c r="A9920" s="93" t="s">
        <v>1917</v>
      </c>
      <c r="B9920" t="s">
        <v>21791</v>
      </c>
      <c r="C9920">
        <v>25067</v>
      </c>
      <c r="D9920" s="93" t="s">
        <v>24751</v>
      </c>
      <c r="E9920" s="93" t="s">
        <v>14</v>
      </c>
    </row>
    <row r="9921" spans="1:5" x14ac:dyDescent="0.25">
      <c r="A9921" s="93" t="s">
        <v>1917</v>
      </c>
      <c r="B9921" t="s">
        <v>21783</v>
      </c>
      <c r="C9921">
        <v>87316</v>
      </c>
      <c r="D9921" s="93" t="s">
        <v>24752</v>
      </c>
      <c r="E9921" s="93" t="s">
        <v>14</v>
      </c>
    </row>
    <row r="9922" spans="1:5" x14ac:dyDescent="0.25">
      <c r="A9922" s="93" t="s">
        <v>1917</v>
      </c>
      <c r="B9922" t="s">
        <v>21783</v>
      </c>
      <c r="C9922">
        <v>88309</v>
      </c>
      <c r="D9922" s="93" t="s">
        <v>24753</v>
      </c>
      <c r="E9922" s="93" t="s">
        <v>14</v>
      </c>
    </row>
    <row r="9923" spans="1:5" x14ac:dyDescent="0.25">
      <c r="A9923" s="93" t="s">
        <v>1917</v>
      </c>
      <c r="B9923" t="s">
        <v>21783</v>
      </c>
      <c r="C9923">
        <v>88316</v>
      </c>
      <c r="D9923" s="93" t="s">
        <v>24754</v>
      </c>
      <c r="E9923" s="93" t="s">
        <v>14</v>
      </c>
    </row>
    <row r="9924" spans="1:5" x14ac:dyDescent="0.25">
      <c r="A9924" s="93" t="s">
        <v>1917</v>
      </c>
      <c r="B9924" t="s">
        <v>21783</v>
      </c>
      <c r="C9924">
        <v>88907</v>
      </c>
      <c r="D9924" s="93" t="s">
        <v>24755</v>
      </c>
      <c r="E9924" s="93" t="s">
        <v>14</v>
      </c>
    </row>
    <row r="9925" spans="1:5" x14ac:dyDescent="0.25">
      <c r="A9925" s="93" t="s">
        <v>1917</v>
      </c>
      <c r="B9925" t="s">
        <v>21783</v>
      </c>
      <c r="C9925">
        <v>88908</v>
      </c>
      <c r="D9925" s="93" t="s">
        <v>24756</v>
      </c>
      <c r="E9925" s="93" t="s">
        <v>14</v>
      </c>
    </row>
    <row r="9926" spans="1:5" x14ac:dyDescent="0.25">
      <c r="A9926" s="93" t="s">
        <v>1917</v>
      </c>
      <c r="B9926" t="s">
        <v>21783</v>
      </c>
      <c r="C9926">
        <v>89993</v>
      </c>
      <c r="D9926" s="93" t="s">
        <v>23246</v>
      </c>
      <c r="E9926" s="93" t="s">
        <v>14</v>
      </c>
    </row>
    <row r="9927" spans="1:5" x14ac:dyDescent="0.25">
      <c r="A9927" s="93" t="s">
        <v>1917</v>
      </c>
      <c r="B9927" t="s">
        <v>21783</v>
      </c>
      <c r="C9927">
        <v>89995</v>
      </c>
      <c r="D9927" s="93" t="s">
        <v>24757</v>
      </c>
      <c r="E9927" s="93" t="s">
        <v>14</v>
      </c>
    </row>
    <row r="9928" spans="1:5" x14ac:dyDescent="0.25">
      <c r="A9928" s="93" t="s">
        <v>1917</v>
      </c>
      <c r="B9928" t="s">
        <v>21783</v>
      </c>
      <c r="C9928">
        <v>89996</v>
      </c>
      <c r="D9928" s="93" t="s">
        <v>24147</v>
      </c>
      <c r="E9928" s="93" t="s">
        <v>14</v>
      </c>
    </row>
    <row r="9929" spans="1:5" x14ac:dyDescent="0.25">
      <c r="A9929" s="93" t="s">
        <v>1917</v>
      </c>
      <c r="B9929" t="s">
        <v>21783</v>
      </c>
      <c r="C9929">
        <v>89998</v>
      </c>
      <c r="D9929" s="93" t="s">
        <v>24758</v>
      </c>
      <c r="E9929" s="93" t="s">
        <v>14</v>
      </c>
    </row>
    <row r="9930" spans="1:5" x14ac:dyDescent="0.25">
      <c r="A9930" s="93" t="s">
        <v>1917</v>
      </c>
      <c r="B9930" t="s">
        <v>21783</v>
      </c>
      <c r="C9930">
        <v>92767</v>
      </c>
      <c r="D9930" s="93" t="s">
        <v>24759</v>
      </c>
      <c r="E9930" s="93" t="s">
        <v>14</v>
      </c>
    </row>
    <row r="9931" spans="1:5" x14ac:dyDescent="0.25">
      <c r="A9931" s="93" t="s">
        <v>1917</v>
      </c>
      <c r="B9931" t="s">
        <v>21783</v>
      </c>
      <c r="C9931">
        <v>94970</v>
      </c>
      <c r="D9931" s="93" t="s">
        <v>24760</v>
      </c>
      <c r="E9931" s="93" t="s">
        <v>14</v>
      </c>
    </row>
    <row r="9932" spans="1:5" x14ac:dyDescent="0.25">
      <c r="A9932" s="93" t="s">
        <v>1917</v>
      </c>
      <c r="B9932" t="s">
        <v>21783</v>
      </c>
      <c r="C9932">
        <v>97736</v>
      </c>
      <c r="D9932" s="93" t="s">
        <v>24761</v>
      </c>
      <c r="E9932" s="93" t="s">
        <v>14</v>
      </c>
    </row>
    <row r="9933" spans="1:5" x14ac:dyDescent="0.25">
      <c r="A9933" s="93" t="s">
        <v>1917</v>
      </c>
      <c r="B9933" t="s">
        <v>21783</v>
      </c>
      <c r="C9933">
        <v>97738</v>
      </c>
      <c r="D9933" s="93" t="s">
        <v>21834</v>
      </c>
      <c r="E9933" s="93" t="s">
        <v>14</v>
      </c>
    </row>
    <row r="9934" spans="1:5" x14ac:dyDescent="0.25">
      <c r="A9934" s="93" t="s">
        <v>1917</v>
      </c>
      <c r="B9934" t="s">
        <v>21783</v>
      </c>
      <c r="C9934">
        <v>100475</v>
      </c>
      <c r="D9934" s="93" t="s">
        <v>24762</v>
      </c>
      <c r="E9934" s="93" t="s">
        <v>14</v>
      </c>
    </row>
    <row r="9935" spans="1:5" x14ac:dyDescent="0.25">
      <c r="A9935" s="93" t="s">
        <v>1917</v>
      </c>
      <c r="B9935" t="s">
        <v>21783</v>
      </c>
      <c r="C9935">
        <v>101624</v>
      </c>
      <c r="D9935" s="93" t="s">
        <v>24763</v>
      </c>
      <c r="E9935" s="93" t="s">
        <v>14</v>
      </c>
    </row>
    <row r="9936" spans="1:5" x14ac:dyDescent="0.25">
      <c r="A9936" s="93" t="s">
        <v>1918</v>
      </c>
      <c r="D9936" s="93" t="s">
        <v>14</v>
      </c>
      <c r="E9936" s="93" t="s">
        <v>31755</v>
      </c>
    </row>
    <row r="9937" spans="1:5" x14ac:dyDescent="0.25">
      <c r="A9937" s="93" t="s">
        <v>1918</v>
      </c>
      <c r="B9937" t="s">
        <v>21791</v>
      </c>
      <c r="C9937">
        <v>660</v>
      </c>
      <c r="D9937" s="93" t="s">
        <v>24764</v>
      </c>
      <c r="E9937" s="93" t="s">
        <v>14</v>
      </c>
    </row>
    <row r="9938" spans="1:5" x14ac:dyDescent="0.25">
      <c r="A9938" s="93" t="s">
        <v>1918</v>
      </c>
      <c r="B9938" t="s">
        <v>21791</v>
      </c>
      <c r="C9938">
        <v>25067</v>
      </c>
      <c r="D9938" s="93" t="s">
        <v>24765</v>
      </c>
      <c r="E9938" s="93" t="s">
        <v>14</v>
      </c>
    </row>
    <row r="9939" spans="1:5" x14ac:dyDescent="0.25">
      <c r="A9939" s="93" t="s">
        <v>1918</v>
      </c>
      <c r="B9939" t="s">
        <v>21783</v>
      </c>
      <c r="C9939">
        <v>87316</v>
      </c>
      <c r="D9939" s="93" t="s">
        <v>21821</v>
      </c>
      <c r="E9939" s="93" t="s">
        <v>14</v>
      </c>
    </row>
    <row r="9940" spans="1:5" x14ac:dyDescent="0.25">
      <c r="A9940" s="93" t="s">
        <v>1918</v>
      </c>
      <c r="B9940" t="s">
        <v>21783</v>
      </c>
      <c r="C9940">
        <v>88309</v>
      </c>
      <c r="D9940" s="93" t="s">
        <v>24766</v>
      </c>
      <c r="E9940" s="93" t="s">
        <v>14</v>
      </c>
    </row>
    <row r="9941" spans="1:5" x14ac:dyDescent="0.25">
      <c r="A9941" s="93" t="s">
        <v>1918</v>
      </c>
      <c r="B9941" t="s">
        <v>21783</v>
      </c>
      <c r="C9941">
        <v>88316</v>
      </c>
      <c r="D9941" s="93" t="s">
        <v>24767</v>
      </c>
      <c r="E9941" s="93" t="s">
        <v>14</v>
      </c>
    </row>
    <row r="9942" spans="1:5" x14ac:dyDescent="0.25">
      <c r="A9942" s="93" t="s">
        <v>1918</v>
      </c>
      <c r="B9942" t="s">
        <v>21783</v>
      </c>
      <c r="C9942">
        <v>89993</v>
      </c>
      <c r="D9942" s="93" t="s">
        <v>23246</v>
      </c>
      <c r="E9942" s="93" t="s">
        <v>14</v>
      </c>
    </row>
    <row r="9943" spans="1:5" x14ac:dyDescent="0.25">
      <c r="A9943" s="93" t="s">
        <v>1918</v>
      </c>
      <c r="B9943" t="s">
        <v>21783</v>
      </c>
      <c r="C9943">
        <v>89995</v>
      </c>
      <c r="D9943" s="93" t="s">
        <v>24768</v>
      </c>
      <c r="E9943" s="93" t="s">
        <v>14</v>
      </c>
    </row>
    <row r="9944" spans="1:5" x14ac:dyDescent="0.25">
      <c r="A9944" s="93" t="s">
        <v>1918</v>
      </c>
      <c r="B9944" t="s">
        <v>21783</v>
      </c>
      <c r="C9944">
        <v>89996</v>
      </c>
      <c r="D9944" s="93" t="s">
        <v>24147</v>
      </c>
      <c r="E9944" s="93" t="s">
        <v>14</v>
      </c>
    </row>
    <row r="9945" spans="1:5" x14ac:dyDescent="0.25">
      <c r="A9945" s="93" t="s">
        <v>1918</v>
      </c>
      <c r="B9945" t="s">
        <v>21783</v>
      </c>
      <c r="C9945">
        <v>89998</v>
      </c>
      <c r="D9945" s="93" t="s">
        <v>24769</v>
      </c>
      <c r="E9945" s="93" t="s">
        <v>14</v>
      </c>
    </row>
    <row r="9946" spans="1:5" x14ac:dyDescent="0.25">
      <c r="A9946" s="93" t="s">
        <v>1918</v>
      </c>
      <c r="B9946" t="s">
        <v>21783</v>
      </c>
      <c r="C9946">
        <v>100475</v>
      </c>
      <c r="D9946" s="93" t="s">
        <v>24770</v>
      </c>
      <c r="E9946" s="93" t="s">
        <v>14</v>
      </c>
    </row>
    <row r="9947" spans="1:5" x14ac:dyDescent="0.25">
      <c r="A9947" s="93" t="s">
        <v>1919</v>
      </c>
      <c r="D9947" s="93" t="s">
        <v>14</v>
      </c>
      <c r="E9947" s="93" t="s">
        <v>31756</v>
      </c>
    </row>
    <row r="9948" spans="1:5" x14ac:dyDescent="0.25">
      <c r="A9948" s="93" t="s">
        <v>1919</v>
      </c>
      <c r="B9948" t="s">
        <v>21791</v>
      </c>
      <c r="C9948">
        <v>660</v>
      </c>
      <c r="D9948" s="93" t="s">
        <v>24745</v>
      </c>
      <c r="E9948" s="93" t="s">
        <v>14</v>
      </c>
    </row>
    <row r="9949" spans="1:5" x14ac:dyDescent="0.25">
      <c r="A9949" s="93" t="s">
        <v>1919</v>
      </c>
      <c r="B9949" t="s">
        <v>21791</v>
      </c>
      <c r="C9949">
        <v>2692</v>
      </c>
      <c r="D9949" s="93" t="s">
        <v>24746</v>
      </c>
      <c r="E9949" s="93" t="s">
        <v>14</v>
      </c>
    </row>
    <row r="9950" spans="1:5" x14ac:dyDescent="0.25">
      <c r="A9950" s="93" t="s">
        <v>1919</v>
      </c>
      <c r="B9950" t="s">
        <v>21791</v>
      </c>
      <c r="C9950">
        <v>4491</v>
      </c>
      <c r="D9950" s="93" t="s">
        <v>24747</v>
      </c>
      <c r="E9950" s="93" t="s">
        <v>14</v>
      </c>
    </row>
    <row r="9951" spans="1:5" x14ac:dyDescent="0.25">
      <c r="A9951" s="93" t="s">
        <v>1919</v>
      </c>
      <c r="B9951" t="s">
        <v>21791</v>
      </c>
      <c r="C9951">
        <v>4517</v>
      </c>
      <c r="D9951" s="93" t="s">
        <v>24748</v>
      </c>
      <c r="E9951" s="93" t="s">
        <v>14</v>
      </c>
    </row>
    <row r="9952" spans="1:5" x14ac:dyDescent="0.25">
      <c r="A9952" s="93" t="s">
        <v>1919</v>
      </c>
      <c r="B9952" t="s">
        <v>21791</v>
      </c>
      <c r="C9952">
        <v>5069</v>
      </c>
      <c r="D9952" s="93" t="s">
        <v>24749</v>
      </c>
      <c r="E9952" s="93" t="s">
        <v>14</v>
      </c>
    </row>
    <row r="9953" spans="1:5" x14ac:dyDescent="0.25">
      <c r="A9953" s="93" t="s">
        <v>1919</v>
      </c>
      <c r="B9953" t="s">
        <v>21791</v>
      </c>
      <c r="C9953">
        <v>6193</v>
      </c>
      <c r="D9953" s="93" t="s">
        <v>24750</v>
      </c>
      <c r="E9953" s="93" t="s">
        <v>14</v>
      </c>
    </row>
    <row r="9954" spans="1:5" x14ac:dyDescent="0.25">
      <c r="A9954" s="93" t="s">
        <v>1919</v>
      </c>
      <c r="B9954" t="s">
        <v>21791</v>
      </c>
      <c r="C9954">
        <v>25067</v>
      </c>
      <c r="D9954" s="93" t="s">
        <v>24771</v>
      </c>
      <c r="E9954" s="93" t="s">
        <v>14</v>
      </c>
    </row>
    <row r="9955" spans="1:5" x14ac:dyDescent="0.25">
      <c r="A9955" s="93" t="s">
        <v>1919</v>
      </c>
      <c r="B9955" t="s">
        <v>21783</v>
      </c>
      <c r="C9955">
        <v>87316</v>
      </c>
      <c r="D9955" s="93" t="s">
        <v>24752</v>
      </c>
      <c r="E9955" s="93" t="s">
        <v>14</v>
      </c>
    </row>
    <row r="9956" spans="1:5" x14ac:dyDescent="0.25">
      <c r="A9956" s="93" t="s">
        <v>1919</v>
      </c>
      <c r="B9956" t="s">
        <v>21783</v>
      </c>
      <c r="C9956">
        <v>88309</v>
      </c>
      <c r="D9956" s="93" t="s">
        <v>24772</v>
      </c>
      <c r="E9956" s="93" t="s">
        <v>14</v>
      </c>
    </row>
    <row r="9957" spans="1:5" x14ac:dyDescent="0.25">
      <c r="A9957" s="93" t="s">
        <v>1919</v>
      </c>
      <c r="B9957" t="s">
        <v>21783</v>
      </c>
      <c r="C9957">
        <v>88316</v>
      </c>
      <c r="D9957" s="93" t="s">
        <v>24773</v>
      </c>
      <c r="E9957" s="93" t="s">
        <v>14</v>
      </c>
    </row>
    <row r="9958" spans="1:5" x14ac:dyDescent="0.25">
      <c r="A9958" s="93" t="s">
        <v>1919</v>
      </c>
      <c r="B9958" t="s">
        <v>21783</v>
      </c>
      <c r="C9958">
        <v>88907</v>
      </c>
      <c r="D9958" s="93" t="s">
        <v>24774</v>
      </c>
      <c r="E9958" s="93" t="s">
        <v>14</v>
      </c>
    </row>
    <row r="9959" spans="1:5" x14ac:dyDescent="0.25">
      <c r="A9959" s="93" t="s">
        <v>1919</v>
      </c>
      <c r="B9959" t="s">
        <v>21783</v>
      </c>
      <c r="C9959">
        <v>88908</v>
      </c>
      <c r="D9959" s="93" t="s">
        <v>24775</v>
      </c>
      <c r="E9959" s="93" t="s">
        <v>14</v>
      </c>
    </row>
    <row r="9960" spans="1:5" x14ac:dyDescent="0.25">
      <c r="A9960" s="93" t="s">
        <v>1919</v>
      </c>
      <c r="B9960" t="s">
        <v>21783</v>
      </c>
      <c r="C9960">
        <v>89993</v>
      </c>
      <c r="D9960" s="93" t="s">
        <v>23246</v>
      </c>
      <c r="E9960" s="93" t="s">
        <v>14</v>
      </c>
    </row>
    <row r="9961" spans="1:5" x14ac:dyDescent="0.25">
      <c r="A9961" s="93" t="s">
        <v>1919</v>
      </c>
      <c r="B9961" t="s">
        <v>21783</v>
      </c>
      <c r="C9961">
        <v>89995</v>
      </c>
      <c r="D9961" s="93" t="s">
        <v>24757</v>
      </c>
      <c r="E9961" s="93" t="s">
        <v>14</v>
      </c>
    </row>
    <row r="9962" spans="1:5" x14ac:dyDescent="0.25">
      <c r="A9962" s="93" t="s">
        <v>1919</v>
      </c>
      <c r="B9962" t="s">
        <v>21783</v>
      </c>
      <c r="C9962">
        <v>89996</v>
      </c>
      <c r="D9962" s="93" t="s">
        <v>24147</v>
      </c>
      <c r="E9962" s="93" t="s">
        <v>14</v>
      </c>
    </row>
    <row r="9963" spans="1:5" x14ac:dyDescent="0.25">
      <c r="A9963" s="93" t="s">
        <v>1919</v>
      </c>
      <c r="B9963" t="s">
        <v>21783</v>
      </c>
      <c r="C9963">
        <v>89998</v>
      </c>
      <c r="D9963" s="93" t="s">
        <v>24758</v>
      </c>
      <c r="E9963" s="93" t="s">
        <v>14</v>
      </c>
    </row>
    <row r="9964" spans="1:5" x14ac:dyDescent="0.25">
      <c r="A9964" s="93" t="s">
        <v>1919</v>
      </c>
      <c r="B9964" t="s">
        <v>21783</v>
      </c>
      <c r="C9964">
        <v>92767</v>
      </c>
      <c r="D9964" s="93" t="s">
        <v>24776</v>
      </c>
      <c r="E9964" s="93" t="s">
        <v>14</v>
      </c>
    </row>
    <row r="9965" spans="1:5" x14ac:dyDescent="0.25">
      <c r="A9965" s="93" t="s">
        <v>1919</v>
      </c>
      <c r="B9965" t="s">
        <v>21783</v>
      </c>
      <c r="C9965">
        <v>94970</v>
      </c>
      <c r="D9965" s="93" t="s">
        <v>24777</v>
      </c>
      <c r="E9965" s="93" t="s">
        <v>14</v>
      </c>
    </row>
    <row r="9966" spans="1:5" x14ac:dyDescent="0.25">
      <c r="A9966" s="93" t="s">
        <v>1919</v>
      </c>
      <c r="B9966" t="s">
        <v>21783</v>
      </c>
      <c r="C9966">
        <v>97736</v>
      </c>
      <c r="D9966" s="93" t="s">
        <v>24778</v>
      </c>
      <c r="E9966" s="93" t="s">
        <v>14</v>
      </c>
    </row>
    <row r="9967" spans="1:5" x14ac:dyDescent="0.25">
      <c r="A9967" s="93" t="s">
        <v>1919</v>
      </c>
      <c r="B9967" t="s">
        <v>21783</v>
      </c>
      <c r="C9967">
        <v>97738</v>
      </c>
      <c r="D9967" s="93" t="s">
        <v>21834</v>
      </c>
      <c r="E9967" s="93" t="s">
        <v>14</v>
      </c>
    </row>
    <row r="9968" spans="1:5" x14ac:dyDescent="0.25">
      <c r="A9968" s="93" t="s">
        <v>1919</v>
      </c>
      <c r="B9968" t="s">
        <v>21783</v>
      </c>
      <c r="C9968">
        <v>100475</v>
      </c>
      <c r="D9968" s="93" t="s">
        <v>24779</v>
      </c>
      <c r="E9968" s="93" t="s">
        <v>14</v>
      </c>
    </row>
    <row r="9969" spans="1:5" x14ac:dyDescent="0.25">
      <c r="A9969" s="93" t="s">
        <v>1919</v>
      </c>
      <c r="B9969" t="s">
        <v>21783</v>
      </c>
      <c r="C9969">
        <v>101624</v>
      </c>
      <c r="D9969" s="93" t="s">
        <v>24780</v>
      </c>
      <c r="E9969" s="93" t="s">
        <v>14</v>
      </c>
    </row>
    <row r="9970" spans="1:5" x14ac:dyDescent="0.25">
      <c r="A9970" s="93" t="s">
        <v>1920</v>
      </c>
      <c r="D9970" s="93" t="s">
        <v>14</v>
      </c>
      <c r="E9970" s="93" t="s">
        <v>31755</v>
      </c>
    </row>
    <row r="9971" spans="1:5" x14ac:dyDescent="0.25">
      <c r="A9971" s="93" t="s">
        <v>1920</v>
      </c>
      <c r="B9971" t="s">
        <v>21791</v>
      </c>
      <c r="C9971">
        <v>660</v>
      </c>
      <c r="D9971" s="93" t="s">
        <v>24764</v>
      </c>
      <c r="E9971" s="93" t="s">
        <v>14</v>
      </c>
    </row>
    <row r="9972" spans="1:5" x14ac:dyDescent="0.25">
      <c r="A9972" s="93" t="s">
        <v>1920</v>
      </c>
      <c r="B9972" t="s">
        <v>21791</v>
      </c>
      <c r="C9972">
        <v>25067</v>
      </c>
      <c r="D9972" s="93" t="s">
        <v>24765</v>
      </c>
      <c r="E9972" s="93" t="s">
        <v>14</v>
      </c>
    </row>
    <row r="9973" spans="1:5" x14ac:dyDescent="0.25">
      <c r="A9973" s="93" t="s">
        <v>1920</v>
      </c>
      <c r="B9973" t="s">
        <v>21783</v>
      </c>
      <c r="C9973">
        <v>87316</v>
      </c>
      <c r="D9973" s="93" t="s">
        <v>21821</v>
      </c>
      <c r="E9973" s="93" t="s">
        <v>14</v>
      </c>
    </row>
    <row r="9974" spans="1:5" x14ac:dyDescent="0.25">
      <c r="A9974" s="93" t="s">
        <v>1920</v>
      </c>
      <c r="B9974" t="s">
        <v>21783</v>
      </c>
      <c r="C9974">
        <v>88309</v>
      </c>
      <c r="D9974" s="93" t="s">
        <v>24766</v>
      </c>
      <c r="E9974" s="93" t="s">
        <v>14</v>
      </c>
    </row>
    <row r="9975" spans="1:5" x14ac:dyDescent="0.25">
      <c r="A9975" s="93" t="s">
        <v>1920</v>
      </c>
      <c r="B9975" t="s">
        <v>21783</v>
      </c>
      <c r="C9975">
        <v>88316</v>
      </c>
      <c r="D9975" s="93" t="s">
        <v>24767</v>
      </c>
      <c r="E9975" s="93" t="s">
        <v>14</v>
      </c>
    </row>
    <row r="9976" spans="1:5" x14ac:dyDescent="0.25">
      <c r="A9976" s="93" t="s">
        <v>1920</v>
      </c>
      <c r="B9976" t="s">
        <v>21783</v>
      </c>
      <c r="C9976">
        <v>89993</v>
      </c>
      <c r="D9976" s="93" t="s">
        <v>23246</v>
      </c>
      <c r="E9976" s="93" t="s">
        <v>14</v>
      </c>
    </row>
    <row r="9977" spans="1:5" x14ac:dyDescent="0.25">
      <c r="A9977" s="93" t="s">
        <v>1920</v>
      </c>
      <c r="B9977" t="s">
        <v>21783</v>
      </c>
      <c r="C9977">
        <v>89995</v>
      </c>
      <c r="D9977" s="93" t="s">
        <v>24768</v>
      </c>
      <c r="E9977" s="93" t="s">
        <v>14</v>
      </c>
    </row>
    <row r="9978" spans="1:5" x14ac:dyDescent="0.25">
      <c r="A9978" s="93" t="s">
        <v>1920</v>
      </c>
      <c r="B9978" t="s">
        <v>21783</v>
      </c>
      <c r="C9978">
        <v>89996</v>
      </c>
      <c r="D9978" s="93" t="s">
        <v>24147</v>
      </c>
      <c r="E9978" s="93" t="s">
        <v>14</v>
      </c>
    </row>
    <row r="9979" spans="1:5" x14ac:dyDescent="0.25">
      <c r="A9979" s="93" t="s">
        <v>1920</v>
      </c>
      <c r="B9979" t="s">
        <v>21783</v>
      </c>
      <c r="C9979">
        <v>89998</v>
      </c>
      <c r="D9979" s="93" t="s">
        <v>24769</v>
      </c>
      <c r="E9979" s="93" t="s">
        <v>14</v>
      </c>
    </row>
    <row r="9980" spans="1:5" x14ac:dyDescent="0.25">
      <c r="A9980" s="93" t="s">
        <v>1920</v>
      </c>
      <c r="B9980" t="s">
        <v>21783</v>
      </c>
      <c r="C9980">
        <v>100475</v>
      </c>
      <c r="D9980" s="93" t="s">
        <v>24770</v>
      </c>
      <c r="E9980" s="93" t="s">
        <v>14</v>
      </c>
    </row>
    <row r="9981" spans="1:5" x14ac:dyDescent="0.25">
      <c r="A9981" s="93" t="s">
        <v>1921</v>
      </c>
      <c r="D9981" s="93" t="s">
        <v>14</v>
      </c>
      <c r="E9981" s="93" t="s">
        <v>31757</v>
      </c>
    </row>
    <row r="9982" spans="1:5" x14ac:dyDescent="0.25">
      <c r="A9982" s="93" t="s">
        <v>1921</v>
      </c>
      <c r="B9982" t="s">
        <v>21791</v>
      </c>
      <c r="C9982">
        <v>660</v>
      </c>
      <c r="D9982" s="93" t="s">
        <v>24781</v>
      </c>
      <c r="E9982" s="93" t="s">
        <v>14</v>
      </c>
    </row>
    <row r="9983" spans="1:5" x14ac:dyDescent="0.25">
      <c r="A9983" s="93" t="s">
        <v>1921</v>
      </c>
      <c r="B9983" t="s">
        <v>21791</v>
      </c>
      <c r="C9983">
        <v>2692</v>
      </c>
      <c r="D9983" s="93" t="s">
        <v>24782</v>
      </c>
      <c r="E9983" s="93" t="s">
        <v>14</v>
      </c>
    </row>
    <row r="9984" spans="1:5" x14ac:dyDescent="0.25">
      <c r="A9984" s="93" t="s">
        <v>1921</v>
      </c>
      <c r="B9984" t="s">
        <v>21791</v>
      </c>
      <c r="C9984">
        <v>4491</v>
      </c>
      <c r="D9984" s="93" t="s">
        <v>24783</v>
      </c>
      <c r="E9984" s="93" t="s">
        <v>14</v>
      </c>
    </row>
    <row r="9985" spans="1:5" x14ac:dyDescent="0.25">
      <c r="A9985" s="93" t="s">
        <v>1921</v>
      </c>
      <c r="B9985" t="s">
        <v>21791</v>
      </c>
      <c r="C9985">
        <v>4517</v>
      </c>
      <c r="D9985" s="93" t="s">
        <v>24784</v>
      </c>
      <c r="E9985" s="93" t="s">
        <v>14</v>
      </c>
    </row>
    <row r="9986" spans="1:5" x14ac:dyDescent="0.25">
      <c r="A9986" s="93" t="s">
        <v>1921</v>
      </c>
      <c r="B9986" t="s">
        <v>21791</v>
      </c>
      <c r="C9986">
        <v>5069</v>
      </c>
      <c r="D9986" s="93" t="s">
        <v>24785</v>
      </c>
      <c r="E9986" s="93" t="s">
        <v>14</v>
      </c>
    </row>
    <row r="9987" spans="1:5" x14ac:dyDescent="0.25">
      <c r="A9987" s="93" t="s">
        <v>1921</v>
      </c>
      <c r="B9987" t="s">
        <v>21791</v>
      </c>
      <c r="C9987">
        <v>6193</v>
      </c>
      <c r="D9987" s="93" t="s">
        <v>24786</v>
      </c>
      <c r="E9987" s="93" t="s">
        <v>14</v>
      </c>
    </row>
    <row r="9988" spans="1:5" x14ac:dyDescent="0.25">
      <c r="A9988" s="93" t="s">
        <v>1921</v>
      </c>
      <c r="B9988" t="s">
        <v>21791</v>
      </c>
      <c r="C9988">
        <v>25067</v>
      </c>
      <c r="D9988" s="93" t="s">
        <v>24787</v>
      </c>
      <c r="E9988" s="93" t="s">
        <v>14</v>
      </c>
    </row>
    <row r="9989" spans="1:5" x14ac:dyDescent="0.25">
      <c r="A9989" s="93" t="s">
        <v>1921</v>
      </c>
      <c r="B9989" t="s">
        <v>21783</v>
      </c>
      <c r="C9989">
        <v>87316</v>
      </c>
      <c r="D9989" s="93" t="s">
        <v>24788</v>
      </c>
      <c r="E9989" s="93" t="s">
        <v>14</v>
      </c>
    </row>
    <row r="9990" spans="1:5" x14ac:dyDescent="0.25">
      <c r="A9990" s="93" t="s">
        <v>1921</v>
      </c>
      <c r="B9990" t="s">
        <v>21783</v>
      </c>
      <c r="C9990">
        <v>88309</v>
      </c>
      <c r="D9990" s="93" t="s">
        <v>24789</v>
      </c>
      <c r="E9990" s="93" t="s">
        <v>14</v>
      </c>
    </row>
    <row r="9991" spans="1:5" x14ac:dyDescent="0.25">
      <c r="A9991" s="93" t="s">
        <v>1921</v>
      </c>
      <c r="B9991" t="s">
        <v>21783</v>
      </c>
      <c r="C9991">
        <v>88316</v>
      </c>
      <c r="D9991" s="93" t="s">
        <v>24790</v>
      </c>
      <c r="E9991" s="93" t="s">
        <v>14</v>
      </c>
    </row>
    <row r="9992" spans="1:5" x14ac:dyDescent="0.25">
      <c r="A9992" s="93" t="s">
        <v>1921</v>
      </c>
      <c r="B9992" t="s">
        <v>21783</v>
      </c>
      <c r="C9992">
        <v>88907</v>
      </c>
      <c r="D9992" s="93" t="s">
        <v>24791</v>
      </c>
      <c r="E9992" s="93" t="s">
        <v>14</v>
      </c>
    </row>
    <row r="9993" spans="1:5" x14ac:dyDescent="0.25">
      <c r="A9993" s="93" t="s">
        <v>1921</v>
      </c>
      <c r="B9993" t="s">
        <v>21783</v>
      </c>
      <c r="C9993">
        <v>88908</v>
      </c>
      <c r="D9993" s="93" t="s">
        <v>24792</v>
      </c>
      <c r="E9993" s="93" t="s">
        <v>14</v>
      </c>
    </row>
    <row r="9994" spans="1:5" x14ac:dyDescent="0.25">
      <c r="A9994" s="93" t="s">
        <v>1921</v>
      </c>
      <c r="B9994" t="s">
        <v>21783</v>
      </c>
      <c r="C9994">
        <v>89993</v>
      </c>
      <c r="D9994" s="93" t="s">
        <v>23246</v>
      </c>
      <c r="E9994" s="93" t="s">
        <v>14</v>
      </c>
    </row>
    <row r="9995" spans="1:5" x14ac:dyDescent="0.25">
      <c r="A9995" s="93" t="s">
        <v>1921</v>
      </c>
      <c r="B9995" t="s">
        <v>21783</v>
      </c>
      <c r="C9995">
        <v>89995</v>
      </c>
      <c r="D9995" s="93" t="s">
        <v>24793</v>
      </c>
      <c r="E9995" s="93" t="s">
        <v>14</v>
      </c>
    </row>
    <row r="9996" spans="1:5" x14ac:dyDescent="0.25">
      <c r="A9996" s="93" t="s">
        <v>1921</v>
      </c>
      <c r="B9996" t="s">
        <v>21783</v>
      </c>
      <c r="C9996">
        <v>89996</v>
      </c>
      <c r="D9996" s="93" t="s">
        <v>24147</v>
      </c>
      <c r="E9996" s="93" t="s">
        <v>14</v>
      </c>
    </row>
    <row r="9997" spans="1:5" x14ac:dyDescent="0.25">
      <c r="A9997" s="93" t="s">
        <v>1921</v>
      </c>
      <c r="B9997" t="s">
        <v>21783</v>
      </c>
      <c r="C9997">
        <v>89998</v>
      </c>
      <c r="D9997" s="93" t="s">
        <v>24794</v>
      </c>
      <c r="E9997" s="93" t="s">
        <v>14</v>
      </c>
    </row>
    <row r="9998" spans="1:5" x14ac:dyDescent="0.25">
      <c r="A9998" s="93" t="s">
        <v>1921</v>
      </c>
      <c r="B9998" t="s">
        <v>21783</v>
      </c>
      <c r="C9998">
        <v>92767</v>
      </c>
      <c r="D9998" s="93" t="s">
        <v>24795</v>
      </c>
      <c r="E9998" s="93" t="s">
        <v>14</v>
      </c>
    </row>
    <row r="9999" spans="1:5" x14ac:dyDescent="0.25">
      <c r="A9999" s="93" t="s">
        <v>1921</v>
      </c>
      <c r="B9999" t="s">
        <v>21783</v>
      </c>
      <c r="C9999">
        <v>94970</v>
      </c>
      <c r="D9999" s="93" t="s">
        <v>24796</v>
      </c>
      <c r="E9999" s="93" t="s">
        <v>14</v>
      </c>
    </row>
    <row r="10000" spans="1:5" x14ac:dyDescent="0.25">
      <c r="A10000" s="93" t="s">
        <v>1921</v>
      </c>
      <c r="B10000" t="s">
        <v>21783</v>
      </c>
      <c r="C10000">
        <v>97736</v>
      </c>
      <c r="D10000" s="93" t="s">
        <v>23696</v>
      </c>
      <c r="E10000" s="93" t="s">
        <v>14</v>
      </c>
    </row>
    <row r="10001" spans="1:5" x14ac:dyDescent="0.25">
      <c r="A10001" s="93" t="s">
        <v>1921</v>
      </c>
      <c r="B10001" t="s">
        <v>21783</v>
      </c>
      <c r="C10001">
        <v>97738</v>
      </c>
      <c r="D10001" s="93" t="s">
        <v>21834</v>
      </c>
      <c r="E10001" s="93" t="s">
        <v>14</v>
      </c>
    </row>
    <row r="10002" spans="1:5" x14ac:dyDescent="0.25">
      <c r="A10002" s="93" t="s">
        <v>1921</v>
      </c>
      <c r="B10002" t="s">
        <v>21783</v>
      </c>
      <c r="C10002">
        <v>100475</v>
      </c>
      <c r="D10002" s="93" t="s">
        <v>24797</v>
      </c>
      <c r="E10002" s="93" t="s">
        <v>14</v>
      </c>
    </row>
    <row r="10003" spans="1:5" x14ac:dyDescent="0.25">
      <c r="A10003" s="93" t="s">
        <v>1921</v>
      </c>
      <c r="B10003" t="s">
        <v>21783</v>
      </c>
      <c r="C10003">
        <v>101624</v>
      </c>
      <c r="D10003" s="93" t="s">
        <v>24798</v>
      </c>
      <c r="E10003" s="93" t="s">
        <v>14</v>
      </c>
    </row>
    <row r="10004" spans="1:5" x14ac:dyDescent="0.25">
      <c r="A10004" s="93" t="s">
        <v>1922</v>
      </c>
      <c r="D10004" s="93" t="s">
        <v>14</v>
      </c>
      <c r="E10004" s="93" t="s">
        <v>31758</v>
      </c>
    </row>
    <row r="10005" spans="1:5" x14ac:dyDescent="0.25">
      <c r="A10005" s="93" t="s">
        <v>1922</v>
      </c>
      <c r="B10005" t="s">
        <v>21791</v>
      </c>
      <c r="C10005">
        <v>660</v>
      </c>
      <c r="D10005" s="93" t="s">
        <v>24799</v>
      </c>
      <c r="E10005" s="93" t="s">
        <v>14</v>
      </c>
    </row>
    <row r="10006" spans="1:5" x14ac:dyDescent="0.25">
      <c r="A10006" s="93" t="s">
        <v>1922</v>
      </c>
      <c r="B10006" t="s">
        <v>21791</v>
      </c>
      <c r="C10006">
        <v>25067</v>
      </c>
      <c r="D10006" s="93" t="s">
        <v>24800</v>
      </c>
      <c r="E10006" s="93" t="s">
        <v>14</v>
      </c>
    </row>
    <row r="10007" spans="1:5" x14ac:dyDescent="0.25">
      <c r="A10007" s="93" t="s">
        <v>1922</v>
      </c>
      <c r="B10007" t="s">
        <v>21783</v>
      </c>
      <c r="C10007">
        <v>87316</v>
      </c>
      <c r="D10007" s="93" t="s">
        <v>21858</v>
      </c>
      <c r="E10007" s="93" t="s">
        <v>14</v>
      </c>
    </row>
    <row r="10008" spans="1:5" x14ac:dyDescent="0.25">
      <c r="A10008" s="93" t="s">
        <v>1922</v>
      </c>
      <c r="B10008" t="s">
        <v>21783</v>
      </c>
      <c r="C10008">
        <v>88309</v>
      </c>
      <c r="D10008" s="93" t="s">
        <v>24801</v>
      </c>
      <c r="E10008" s="93" t="s">
        <v>14</v>
      </c>
    </row>
    <row r="10009" spans="1:5" x14ac:dyDescent="0.25">
      <c r="A10009" s="93" t="s">
        <v>1922</v>
      </c>
      <c r="B10009" t="s">
        <v>21783</v>
      </c>
      <c r="C10009">
        <v>88316</v>
      </c>
      <c r="D10009" s="93" t="s">
        <v>24802</v>
      </c>
      <c r="E10009" s="93" t="s">
        <v>14</v>
      </c>
    </row>
    <row r="10010" spans="1:5" x14ac:dyDescent="0.25">
      <c r="A10010" s="93" t="s">
        <v>1922</v>
      </c>
      <c r="B10010" t="s">
        <v>21783</v>
      </c>
      <c r="C10010">
        <v>89993</v>
      </c>
      <c r="D10010" s="93" t="s">
        <v>23246</v>
      </c>
      <c r="E10010" s="93" t="s">
        <v>14</v>
      </c>
    </row>
    <row r="10011" spans="1:5" x14ac:dyDescent="0.25">
      <c r="A10011" s="93" t="s">
        <v>1922</v>
      </c>
      <c r="B10011" t="s">
        <v>21783</v>
      </c>
      <c r="C10011">
        <v>89995</v>
      </c>
      <c r="D10011" s="93" t="s">
        <v>24803</v>
      </c>
      <c r="E10011" s="93" t="s">
        <v>14</v>
      </c>
    </row>
    <row r="10012" spans="1:5" x14ac:dyDescent="0.25">
      <c r="A10012" s="93" t="s">
        <v>1922</v>
      </c>
      <c r="B10012" t="s">
        <v>21783</v>
      </c>
      <c r="C10012">
        <v>89996</v>
      </c>
      <c r="D10012" s="93" t="s">
        <v>24147</v>
      </c>
      <c r="E10012" s="93" t="s">
        <v>14</v>
      </c>
    </row>
    <row r="10013" spans="1:5" x14ac:dyDescent="0.25">
      <c r="A10013" s="93" t="s">
        <v>1922</v>
      </c>
      <c r="B10013" t="s">
        <v>21783</v>
      </c>
      <c r="C10013">
        <v>89998</v>
      </c>
      <c r="D10013" s="93" t="s">
        <v>24804</v>
      </c>
      <c r="E10013" s="93" t="s">
        <v>14</v>
      </c>
    </row>
    <row r="10014" spans="1:5" x14ac:dyDescent="0.25">
      <c r="A10014" s="93" t="s">
        <v>1922</v>
      </c>
      <c r="B10014" t="s">
        <v>21783</v>
      </c>
      <c r="C10014">
        <v>100475</v>
      </c>
      <c r="D10014" s="93" t="s">
        <v>24805</v>
      </c>
      <c r="E10014" s="93" t="s">
        <v>14</v>
      </c>
    </row>
    <row r="10015" spans="1:5" x14ac:dyDescent="0.25">
      <c r="A10015" s="93" t="s">
        <v>1923</v>
      </c>
      <c r="D10015" s="93" t="s">
        <v>14</v>
      </c>
      <c r="E10015" s="93" t="s">
        <v>31759</v>
      </c>
    </row>
    <row r="10016" spans="1:5" x14ac:dyDescent="0.25">
      <c r="A10016" s="93" t="s">
        <v>1923</v>
      </c>
      <c r="B10016" t="s">
        <v>21791</v>
      </c>
      <c r="C10016">
        <v>660</v>
      </c>
      <c r="D10016" s="93" t="s">
        <v>24806</v>
      </c>
      <c r="E10016" s="93" t="s">
        <v>14</v>
      </c>
    </row>
    <row r="10017" spans="1:5" x14ac:dyDescent="0.25">
      <c r="A10017" s="93" t="s">
        <v>1923</v>
      </c>
      <c r="B10017" t="s">
        <v>21791</v>
      </c>
      <c r="C10017">
        <v>2692</v>
      </c>
      <c r="D10017" s="93" t="s">
        <v>24399</v>
      </c>
      <c r="E10017" s="93" t="s">
        <v>14</v>
      </c>
    </row>
    <row r="10018" spans="1:5" x14ac:dyDescent="0.25">
      <c r="A10018" s="93" t="s">
        <v>1923</v>
      </c>
      <c r="B10018" t="s">
        <v>21791</v>
      </c>
      <c r="C10018">
        <v>4491</v>
      </c>
      <c r="D10018" s="93" t="s">
        <v>24807</v>
      </c>
      <c r="E10018" s="93" t="s">
        <v>14</v>
      </c>
    </row>
    <row r="10019" spans="1:5" x14ac:dyDescent="0.25">
      <c r="A10019" s="93" t="s">
        <v>1923</v>
      </c>
      <c r="B10019" t="s">
        <v>21791</v>
      </c>
      <c r="C10019">
        <v>4517</v>
      </c>
      <c r="D10019" s="93" t="s">
        <v>24808</v>
      </c>
      <c r="E10019" s="93" t="s">
        <v>14</v>
      </c>
    </row>
    <row r="10020" spans="1:5" x14ac:dyDescent="0.25">
      <c r="A10020" s="93" t="s">
        <v>1923</v>
      </c>
      <c r="B10020" t="s">
        <v>21791</v>
      </c>
      <c r="C10020">
        <v>5069</v>
      </c>
      <c r="D10020" s="93" t="s">
        <v>22327</v>
      </c>
      <c r="E10020" s="93" t="s">
        <v>14</v>
      </c>
    </row>
    <row r="10021" spans="1:5" x14ac:dyDescent="0.25">
      <c r="A10021" s="93" t="s">
        <v>1923</v>
      </c>
      <c r="B10021" t="s">
        <v>21791</v>
      </c>
      <c r="C10021">
        <v>6193</v>
      </c>
      <c r="D10021" s="93" t="s">
        <v>24809</v>
      </c>
      <c r="E10021" s="93" t="s">
        <v>14</v>
      </c>
    </row>
    <row r="10022" spans="1:5" x14ac:dyDescent="0.25">
      <c r="A10022" s="93" t="s">
        <v>1923</v>
      </c>
      <c r="B10022" t="s">
        <v>21791</v>
      </c>
      <c r="C10022">
        <v>25067</v>
      </c>
      <c r="D10022" s="93" t="s">
        <v>24810</v>
      </c>
      <c r="E10022" s="93" t="s">
        <v>14</v>
      </c>
    </row>
    <row r="10023" spans="1:5" x14ac:dyDescent="0.25">
      <c r="A10023" s="93" t="s">
        <v>1923</v>
      </c>
      <c r="B10023" t="s">
        <v>21783</v>
      </c>
      <c r="C10023">
        <v>87316</v>
      </c>
      <c r="D10023" s="93" t="s">
        <v>22086</v>
      </c>
      <c r="E10023" s="93" t="s">
        <v>14</v>
      </c>
    </row>
    <row r="10024" spans="1:5" x14ac:dyDescent="0.25">
      <c r="A10024" s="93" t="s">
        <v>1923</v>
      </c>
      <c r="B10024" t="s">
        <v>21783</v>
      </c>
      <c r="C10024">
        <v>88309</v>
      </c>
      <c r="D10024" s="93" t="s">
        <v>24811</v>
      </c>
      <c r="E10024" s="93" t="s">
        <v>14</v>
      </c>
    </row>
    <row r="10025" spans="1:5" x14ac:dyDescent="0.25">
      <c r="A10025" s="93" t="s">
        <v>1923</v>
      </c>
      <c r="B10025" t="s">
        <v>21783</v>
      </c>
      <c r="C10025">
        <v>88316</v>
      </c>
      <c r="D10025" s="93" t="s">
        <v>24812</v>
      </c>
      <c r="E10025" s="93" t="s">
        <v>14</v>
      </c>
    </row>
    <row r="10026" spans="1:5" x14ac:dyDescent="0.25">
      <c r="A10026" s="93" t="s">
        <v>1923</v>
      </c>
      <c r="B10026" t="s">
        <v>21783</v>
      </c>
      <c r="C10026">
        <v>88907</v>
      </c>
      <c r="D10026" s="93" t="s">
        <v>24813</v>
      </c>
      <c r="E10026" s="93" t="s">
        <v>14</v>
      </c>
    </row>
    <row r="10027" spans="1:5" x14ac:dyDescent="0.25">
      <c r="A10027" s="93" t="s">
        <v>1923</v>
      </c>
      <c r="B10027" t="s">
        <v>21783</v>
      </c>
      <c r="C10027">
        <v>88908</v>
      </c>
      <c r="D10027" s="93" t="s">
        <v>24814</v>
      </c>
      <c r="E10027" s="93" t="s">
        <v>14</v>
      </c>
    </row>
    <row r="10028" spans="1:5" x14ac:dyDescent="0.25">
      <c r="A10028" s="93" t="s">
        <v>1923</v>
      </c>
      <c r="B10028" t="s">
        <v>21783</v>
      </c>
      <c r="C10028">
        <v>89993</v>
      </c>
      <c r="D10028" s="93" t="s">
        <v>23246</v>
      </c>
      <c r="E10028" s="93" t="s">
        <v>14</v>
      </c>
    </row>
    <row r="10029" spans="1:5" x14ac:dyDescent="0.25">
      <c r="A10029" s="93" t="s">
        <v>1923</v>
      </c>
      <c r="B10029" t="s">
        <v>21783</v>
      </c>
      <c r="C10029">
        <v>89995</v>
      </c>
      <c r="D10029" s="93" t="s">
        <v>24815</v>
      </c>
      <c r="E10029" s="93" t="s">
        <v>14</v>
      </c>
    </row>
    <row r="10030" spans="1:5" x14ac:dyDescent="0.25">
      <c r="A10030" s="93" t="s">
        <v>1923</v>
      </c>
      <c r="B10030" t="s">
        <v>21783</v>
      </c>
      <c r="C10030">
        <v>89996</v>
      </c>
      <c r="D10030" s="93" t="s">
        <v>24147</v>
      </c>
      <c r="E10030" s="93" t="s">
        <v>14</v>
      </c>
    </row>
    <row r="10031" spans="1:5" x14ac:dyDescent="0.25">
      <c r="A10031" s="93" t="s">
        <v>1923</v>
      </c>
      <c r="B10031" t="s">
        <v>21783</v>
      </c>
      <c r="C10031">
        <v>89998</v>
      </c>
      <c r="D10031" s="93" t="s">
        <v>24816</v>
      </c>
      <c r="E10031" s="93" t="s">
        <v>14</v>
      </c>
    </row>
    <row r="10032" spans="1:5" x14ac:dyDescent="0.25">
      <c r="A10032" s="93" t="s">
        <v>1923</v>
      </c>
      <c r="B10032" t="s">
        <v>21783</v>
      </c>
      <c r="C10032">
        <v>92767</v>
      </c>
      <c r="D10032" s="93" t="s">
        <v>24817</v>
      </c>
      <c r="E10032" s="93" t="s">
        <v>14</v>
      </c>
    </row>
    <row r="10033" spans="1:5" x14ac:dyDescent="0.25">
      <c r="A10033" s="93" t="s">
        <v>1923</v>
      </c>
      <c r="B10033" t="s">
        <v>21783</v>
      </c>
      <c r="C10033">
        <v>94970</v>
      </c>
      <c r="D10033" s="93" t="s">
        <v>24818</v>
      </c>
      <c r="E10033" s="93" t="s">
        <v>14</v>
      </c>
    </row>
    <row r="10034" spans="1:5" x14ac:dyDescent="0.25">
      <c r="A10034" s="93" t="s">
        <v>1923</v>
      </c>
      <c r="B10034" t="s">
        <v>21783</v>
      </c>
      <c r="C10034">
        <v>97736</v>
      </c>
      <c r="D10034" s="93" t="s">
        <v>24819</v>
      </c>
      <c r="E10034" s="93" t="s">
        <v>14</v>
      </c>
    </row>
    <row r="10035" spans="1:5" x14ac:dyDescent="0.25">
      <c r="A10035" s="93" t="s">
        <v>1923</v>
      </c>
      <c r="B10035" t="s">
        <v>21783</v>
      </c>
      <c r="C10035">
        <v>97738</v>
      </c>
      <c r="D10035" s="93" t="s">
        <v>21834</v>
      </c>
      <c r="E10035" s="93" t="s">
        <v>14</v>
      </c>
    </row>
    <row r="10036" spans="1:5" x14ac:dyDescent="0.25">
      <c r="A10036" s="93" t="s">
        <v>1923</v>
      </c>
      <c r="B10036" t="s">
        <v>21783</v>
      </c>
      <c r="C10036">
        <v>100475</v>
      </c>
      <c r="D10036" s="93" t="s">
        <v>24820</v>
      </c>
      <c r="E10036" s="93" t="s">
        <v>14</v>
      </c>
    </row>
    <row r="10037" spans="1:5" x14ac:dyDescent="0.25">
      <c r="A10037" s="93" t="s">
        <v>1923</v>
      </c>
      <c r="B10037" t="s">
        <v>21783</v>
      </c>
      <c r="C10037">
        <v>101624</v>
      </c>
      <c r="D10037" s="93" t="s">
        <v>24821</v>
      </c>
      <c r="E10037" s="93" t="s">
        <v>14</v>
      </c>
    </row>
    <row r="10038" spans="1:5" x14ac:dyDescent="0.25">
      <c r="A10038" s="93" t="s">
        <v>1924</v>
      </c>
      <c r="D10038" s="93" t="s">
        <v>14</v>
      </c>
      <c r="E10038" s="93" t="s">
        <v>31760</v>
      </c>
    </row>
    <row r="10039" spans="1:5" x14ac:dyDescent="0.25">
      <c r="A10039" s="93" t="s">
        <v>1924</v>
      </c>
      <c r="B10039" t="s">
        <v>21791</v>
      </c>
      <c r="C10039">
        <v>660</v>
      </c>
      <c r="D10039" s="93" t="s">
        <v>24166</v>
      </c>
      <c r="E10039" s="93" t="s">
        <v>14</v>
      </c>
    </row>
    <row r="10040" spans="1:5" x14ac:dyDescent="0.25">
      <c r="A10040" s="93" t="s">
        <v>1924</v>
      </c>
      <c r="B10040" t="s">
        <v>21791</v>
      </c>
      <c r="C10040">
        <v>25067</v>
      </c>
      <c r="D10040" s="93" t="s">
        <v>24822</v>
      </c>
      <c r="E10040" s="93" t="s">
        <v>14</v>
      </c>
    </row>
    <row r="10041" spans="1:5" x14ac:dyDescent="0.25">
      <c r="A10041" s="93" t="s">
        <v>1924</v>
      </c>
      <c r="B10041" t="s">
        <v>21783</v>
      </c>
      <c r="C10041">
        <v>87316</v>
      </c>
      <c r="D10041" s="93" t="s">
        <v>23794</v>
      </c>
      <c r="E10041" s="93" t="s">
        <v>14</v>
      </c>
    </row>
    <row r="10042" spans="1:5" x14ac:dyDescent="0.25">
      <c r="A10042" s="93" t="s">
        <v>1924</v>
      </c>
      <c r="B10042" t="s">
        <v>21783</v>
      </c>
      <c r="C10042">
        <v>88309</v>
      </c>
      <c r="D10042" s="93" t="s">
        <v>24823</v>
      </c>
      <c r="E10042" s="93" t="s">
        <v>14</v>
      </c>
    </row>
    <row r="10043" spans="1:5" x14ac:dyDescent="0.25">
      <c r="A10043" s="93" t="s">
        <v>1924</v>
      </c>
      <c r="B10043" t="s">
        <v>21783</v>
      </c>
      <c r="C10043">
        <v>88316</v>
      </c>
      <c r="D10043" s="93" t="s">
        <v>24824</v>
      </c>
      <c r="E10043" s="93" t="s">
        <v>14</v>
      </c>
    </row>
    <row r="10044" spans="1:5" x14ac:dyDescent="0.25">
      <c r="A10044" s="93" t="s">
        <v>1924</v>
      </c>
      <c r="B10044" t="s">
        <v>21783</v>
      </c>
      <c r="C10044">
        <v>89993</v>
      </c>
      <c r="D10044" s="93" t="s">
        <v>23246</v>
      </c>
      <c r="E10044" s="93" t="s">
        <v>14</v>
      </c>
    </row>
    <row r="10045" spans="1:5" x14ac:dyDescent="0.25">
      <c r="A10045" s="93" t="s">
        <v>1924</v>
      </c>
      <c r="B10045" t="s">
        <v>21783</v>
      </c>
      <c r="C10045">
        <v>89995</v>
      </c>
      <c r="D10045" s="93" t="s">
        <v>23785</v>
      </c>
      <c r="E10045" s="93" t="s">
        <v>14</v>
      </c>
    </row>
    <row r="10046" spans="1:5" x14ac:dyDescent="0.25">
      <c r="A10046" s="93" t="s">
        <v>1924</v>
      </c>
      <c r="B10046" t="s">
        <v>21783</v>
      </c>
      <c r="C10046">
        <v>89996</v>
      </c>
      <c r="D10046" s="93" t="s">
        <v>24147</v>
      </c>
      <c r="E10046" s="93" t="s">
        <v>14</v>
      </c>
    </row>
    <row r="10047" spans="1:5" x14ac:dyDescent="0.25">
      <c r="A10047" s="93" t="s">
        <v>1924</v>
      </c>
      <c r="B10047" t="s">
        <v>21783</v>
      </c>
      <c r="C10047">
        <v>89998</v>
      </c>
      <c r="D10047" s="93" t="s">
        <v>24825</v>
      </c>
      <c r="E10047" s="93" t="s">
        <v>14</v>
      </c>
    </row>
    <row r="10048" spans="1:5" x14ac:dyDescent="0.25">
      <c r="A10048" s="93" t="s">
        <v>1924</v>
      </c>
      <c r="B10048" t="s">
        <v>21783</v>
      </c>
      <c r="C10048">
        <v>100475</v>
      </c>
      <c r="D10048" s="93" t="s">
        <v>24826</v>
      </c>
      <c r="E10048" s="93" t="s">
        <v>14</v>
      </c>
    </row>
    <row r="10049" spans="1:5" x14ac:dyDescent="0.25">
      <c r="A10049" s="93" t="s">
        <v>1925</v>
      </c>
      <c r="D10049" s="93" t="s">
        <v>14</v>
      </c>
      <c r="E10049" s="93" t="s">
        <v>31761</v>
      </c>
    </row>
    <row r="10050" spans="1:5" x14ac:dyDescent="0.25">
      <c r="A10050" s="93" t="s">
        <v>1925</v>
      </c>
      <c r="B10050" t="s">
        <v>21783</v>
      </c>
      <c r="C10050">
        <v>5678</v>
      </c>
      <c r="D10050" s="93" t="s">
        <v>24827</v>
      </c>
      <c r="E10050" s="93" t="s">
        <v>14</v>
      </c>
    </row>
    <row r="10051" spans="1:5" x14ac:dyDescent="0.25">
      <c r="A10051" s="93" t="s">
        <v>1925</v>
      </c>
      <c r="B10051" t="s">
        <v>21783</v>
      </c>
      <c r="C10051">
        <v>5679</v>
      </c>
      <c r="D10051" s="93" t="s">
        <v>24828</v>
      </c>
      <c r="E10051" s="93" t="s">
        <v>14</v>
      </c>
    </row>
    <row r="10052" spans="1:5" x14ac:dyDescent="0.25">
      <c r="A10052" s="93" t="s">
        <v>1925</v>
      </c>
      <c r="B10052" t="s">
        <v>21791</v>
      </c>
      <c r="C10052">
        <v>12532</v>
      </c>
      <c r="D10052" s="93" t="s">
        <v>22961</v>
      </c>
      <c r="E10052" s="93" t="s">
        <v>14</v>
      </c>
    </row>
    <row r="10053" spans="1:5" x14ac:dyDescent="0.25">
      <c r="A10053" s="93" t="s">
        <v>1925</v>
      </c>
      <c r="B10053" t="s">
        <v>21783</v>
      </c>
      <c r="C10053">
        <v>88309</v>
      </c>
      <c r="D10053" s="93" t="s">
        <v>24829</v>
      </c>
      <c r="E10053" s="93" t="s">
        <v>14</v>
      </c>
    </row>
    <row r="10054" spans="1:5" x14ac:dyDescent="0.25">
      <c r="A10054" s="93" t="s">
        <v>1925</v>
      </c>
      <c r="B10054" t="s">
        <v>21783</v>
      </c>
      <c r="C10054">
        <v>88316</v>
      </c>
      <c r="D10054" s="93" t="s">
        <v>22008</v>
      </c>
      <c r="E10054" s="93" t="s">
        <v>14</v>
      </c>
    </row>
    <row r="10055" spans="1:5" x14ac:dyDescent="0.25">
      <c r="A10055" s="93" t="s">
        <v>1925</v>
      </c>
      <c r="B10055" t="s">
        <v>21783</v>
      </c>
      <c r="C10055">
        <v>100475</v>
      </c>
      <c r="D10055" s="93" t="s">
        <v>22931</v>
      </c>
      <c r="E10055" s="93" t="s">
        <v>14</v>
      </c>
    </row>
    <row r="10056" spans="1:5" x14ac:dyDescent="0.25">
      <c r="A10056" s="93" t="s">
        <v>1926</v>
      </c>
      <c r="D10056" s="93" t="s">
        <v>14</v>
      </c>
      <c r="E10056" s="93" t="s">
        <v>31762</v>
      </c>
    </row>
    <row r="10057" spans="1:5" x14ac:dyDescent="0.25">
      <c r="A10057" s="93" t="s">
        <v>1926</v>
      </c>
      <c r="B10057" t="s">
        <v>21791</v>
      </c>
      <c r="C10057">
        <v>7258</v>
      </c>
      <c r="D10057" s="93" t="s">
        <v>24830</v>
      </c>
      <c r="E10057" s="93" t="s">
        <v>14</v>
      </c>
    </row>
    <row r="10058" spans="1:5" x14ac:dyDescent="0.25">
      <c r="A10058" s="93" t="s">
        <v>1926</v>
      </c>
      <c r="B10058" t="s">
        <v>21783</v>
      </c>
      <c r="C10058">
        <v>87316</v>
      </c>
      <c r="D10058" s="93" t="s">
        <v>21926</v>
      </c>
      <c r="E10058" s="93" t="s">
        <v>14</v>
      </c>
    </row>
    <row r="10059" spans="1:5" x14ac:dyDescent="0.25">
      <c r="A10059" s="93" t="s">
        <v>1926</v>
      </c>
      <c r="B10059" t="s">
        <v>21783</v>
      </c>
      <c r="C10059">
        <v>88309</v>
      </c>
      <c r="D10059" s="93" t="s">
        <v>24831</v>
      </c>
      <c r="E10059" s="93" t="s">
        <v>14</v>
      </c>
    </row>
    <row r="10060" spans="1:5" x14ac:dyDescent="0.25">
      <c r="A10060" s="93" t="s">
        <v>1926</v>
      </c>
      <c r="B10060" t="s">
        <v>21783</v>
      </c>
      <c r="C10060">
        <v>88316</v>
      </c>
      <c r="D10060" s="93" t="s">
        <v>24832</v>
      </c>
      <c r="E10060" s="93" t="s">
        <v>14</v>
      </c>
    </row>
    <row r="10061" spans="1:5" x14ac:dyDescent="0.25">
      <c r="A10061" s="93" t="s">
        <v>1926</v>
      </c>
      <c r="B10061" t="s">
        <v>21783</v>
      </c>
      <c r="C10061">
        <v>89995</v>
      </c>
      <c r="D10061" s="93" t="s">
        <v>24039</v>
      </c>
      <c r="E10061" s="93" t="s">
        <v>14</v>
      </c>
    </row>
    <row r="10062" spans="1:5" x14ac:dyDescent="0.25">
      <c r="A10062" s="93" t="s">
        <v>1926</v>
      </c>
      <c r="B10062" t="s">
        <v>21783</v>
      </c>
      <c r="C10062">
        <v>89998</v>
      </c>
      <c r="D10062" s="93" t="s">
        <v>24305</v>
      </c>
      <c r="E10062" s="93" t="s">
        <v>14</v>
      </c>
    </row>
    <row r="10063" spans="1:5" x14ac:dyDescent="0.25">
      <c r="A10063" s="93" t="s">
        <v>1926</v>
      </c>
      <c r="B10063" t="s">
        <v>21783</v>
      </c>
      <c r="C10063">
        <v>96536</v>
      </c>
      <c r="D10063" s="93" t="s">
        <v>24307</v>
      </c>
      <c r="E10063" s="93" t="s">
        <v>14</v>
      </c>
    </row>
    <row r="10064" spans="1:5" x14ac:dyDescent="0.25">
      <c r="A10064" s="93" t="s">
        <v>1926</v>
      </c>
      <c r="B10064" t="s">
        <v>21783</v>
      </c>
      <c r="C10064">
        <v>100475</v>
      </c>
      <c r="D10064" s="93" t="s">
        <v>24833</v>
      </c>
      <c r="E10064" s="93" t="s">
        <v>14</v>
      </c>
    </row>
    <row r="10065" spans="1:5" x14ac:dyDescent="0.25">
      <c r="A10065" s="93" t="s">
        <v>1927</v>
      </c>
      <c r="D10065" s="93" t="s">
        <v>14</v>
      </c>
      <c r="E10065" s="93" t="s">
        <v>31763</v>
      </c>
    </row>
    <row r="10066" spans="1:5" x14ac:dyDescent="0.25">
      <c r="A10066" s="93" t="s">
        <v>1927</v>
      </c>
      <c r="B10066" t="s">
        <v>21791</v>
      </c>
      <c r="C10066">
        <v>2692</v>
      </c>
      <c r="D10066" s="93" t="s">
        <v>22419</v>
      </c>
      <c r="E10066" s="93" t="s">
        <v>14</v>
      </c>
    </row>
    <row r="10067" spans="1:5" x14ac:dyDescent="0.25">
      <c r="A10067" s="93" t="s">
        <v>1927</v>
      </c>
      <c r="B10067" t="s">
        <v>21791</v>
      </c>
      <c r="C10067">
        <v>4491</v>
      </c>
      <c r="D10067" s="93" t="s">
        <v>24834</v>
      </c>
      <c r="E10067" s="93" t="s">
        <v>14</v>
      </c>
    </row>
    <row r="10068" spans="1:5" x14ac:dyDescent="0.25">
      <c r="A10068" s="93" t="s">
        <v>1927</v>
      </c>
      <c r="B10068" t="s">
        <v>21791</v>
      </c>
      <c r="C10068">
        <v>4517</v>
      </c>
      <c r="D10068" s="93" t="s">
        <v>24835</v>
      </c>
      <c r="E10068" s="93" t="s">
        <v>14</v>
      </c>
    </row>
    <row r="10069" spans="1:5" x14ac:dyDescent="0.25">
      <c r="A10069" s="93" t="s">
        <v>1927</v>
      </c>
      <c r="B10069" t="s">
        <v>21791</v>
      </c>
      <c r="C10069">
        <v>5069</v>
      </c>
      <c r="D10069" s="93" t="s">
        <v>24836</v>
      </c>
      <c r="E10069" s="93" t="s">
        <v>14</v>
      </c>
    </row>
    <row r="10070" spans="1:5" x14ac:dyDescent="0.25">
      <c r="A10070" s="93" t="s">
        <v>1927</v>
      </c>
      <c r="B10070" t="s">
        <v>21783</v>
      </c>
      <c r="C10070">
        <v>5678</v>
      </c>
      <c r="D10070" s="93" t="s">
        <v>24837</v>
      </c>
      <c r="E10070" s="93" t="s">
        <v>14</v>
      </c>
    </row>
    <row r="10071" spans="1:5" x14ac:dyDescent="0.25">
      <c r="A10071" s="93" t="s">
        <v>1927</v>
      </c>
      <c r="B10071" t="s">
        <v>21783</v>
      </c>
      <c r="C10071">
        <v>5679</v>
      </c>
      <c r="D10071" s="93" t="s">
        <v>24838</v>
      </c>
      <c r="E10071" s="93" t="s">
        <v>14</v>
      </c>
    </row>
    <row r="10072" spans="1:5" x14ac:dyDescent="0.25">
      <c r="A10072" s="93" t="s">
        <v>1927</v>
      </c>
      <c r="B10072" t="s">
        <v>21791</v>
      </c>
      <c r="C10072">
        <v>6193</v>
      </c>
      <c r="D10072" s="93" t="s">
        <v>22998</v>
      </c>
      <c r="E10072" s="93" t="s">
        <v>14</v>
      </c>
    </row>
    <row r="10073" spans="1:5" x14ac:dyDescent="0.25">
      <c r="A10073" s="93" t="s">
        <v>1927</v>
      </c>
      <c r="B10073" t="s">
        <v>21791</v>
      </c>
      <c r="C10073">
        <v>7258</v>
      </c>
      <c r="D10073" s="93" t="s">
        <v>24839</v>
      </c>
      <c r="E10073" s="93" t="s">
        <v>14</v>
      </c>
    </row>
    <row r="10074" spans="1:5" x14ac:dyDescent="0.25">
      <c r="A10074" s="93" t="s">
        <v>1927</v>
      </c>
      <c r="B10074" t="s">
        <v>21783</v>
      </c>
      <c r="C10074">
        <v>87316</v>
      </c>
      <c r="D10074" s="93" t="s">
        <v>24484</v>
      </c>
      <c r="E10074" s="93" t="s">
        <v>14</v>
      </c>
    </row>
    <row r="10075" spans="1:5" x14ac:dyDescent="0.25">
      <c r="A10075" s="93" t="s">
        <v>1927</v>
      </c>
      <c r="B10075" t="s">
        <v>21783</v>
      </c>
      <c r="C10075">
        <v>88309</v>
      </c>
      <c r="D10075" s="93" t="s">
        <v>24840</v>
      </c>
      <c r="E10075" s="93" t="s">
        <v>14</v>
      </c>
    </row>
    <row r="10076" spans="1:5" x14ac:dyDescent="0.25">
      <c r="A10076" s="93" t="s">
        <v>1927</v>
      </c>
      <c r="B10076" t="s">
        <v>21783</v>
      </c>
      <c r="C10076">
        <v>88316</v>
      </c>
      <c r="D10076" s="93" t="s">
        <v>24841</v>
      </c>
      <c r="E10076" s="93" t="s">
        <v>14</v>
      </c>
    </row>
    <row r="10077" spans="1:5" x14ac:dyDescent="0.25">
      <c r="A10077" s="93" t="s">
        <v>1927</v>
      </c>
      <c r="B10077" t="s">
        <v>21783</v>
      </c>
      <c r="C10077">
        <v>89995</v>
      </c>
      <c r="D10077" s="93" t="s">
        <v>23922</v>
      </c>
      <c r="E10077" s="93" t="s">
        <v>14</v>
      </c>
    </row>
    <row r="10078" spans="1:5" x14ac:dyDescent="0.25">
      <c r="A10078" s="93" t="s">
        <v>1927</v>
      </c>
      <c r="B10078" t="s">
        <v>21783</v>
      </c>
      <c r="C10078">
        <v>89998</v>
      </c>
      <c r="D10078" s="93" t="s">
        <v>24842</v>
      </c>
      <c r="E10078" s="93" t="s">
        <v>14</v>
      </c>
    </row>
    <row r="10079" spans="1:5" x14ac:dyDescent="0.25">
      <c r="A10079" s="93" t="s">
        <v>1927</v>
      </c>
      <c r="B10079" t="s">
        <v>21783</v>
      </c>
      <c r="C10079">
        <v>92767</v>
      </c>
      <c r="D10079" s="93" t="s">
        <v>24843</v>
      </c>
      <c r="E10079" s="93" t="s">
        <v>14</v>
      </c>
    </row>
    <row r="10080" spans="1:5" x14ac:dyDescent="0.25">
      <c r="A10080" s="93" t="s">
        <v>1927</v>
      </c>
      <c r="B10080" t="s">
        <v>21783</v>
      </c>
      <c r="C10080">
        <v>94970</v>
      </c>
      <c r="D10080" s="93" t="s">
        <v>22574</v>
      </c>
      <c r="E10080" s="93" t="s">
        <v>14</v>
      </c>
    </row>
    <row r="10081" spans="1:5" x14ac:dyDescent="0.25">
      <c r="A10081" s="93" t="s">
        <v>1927</v>
      </c>
      <c r="B10081" t="s">
        <v>21783</v>
      </c>
      <c r="C10081">
        <v>96536</v>
      </c>
      <c r="D10081" s="93" t="s">
        <v>24844</v>
      </c>
      <c r="E10081" s="93" t="s">
        <v>14</v>
      </c>
    </row>
    <row r="10082" spans="1:5" x14ac:dyDescent="0.25">
      <c r="A10082" s="93" t="s">
        <v>1927</v>
      </c>
      <c r="B10082" t="s">
        <v>21783</v>
      </c>
      <c r="C10082">
        <v>97738</v>
      </c>
      <c r="D10082" s="93" t="s">
        <v>21834</v>
      </c>
      <c r="E10082" s="93" t="s">
        <v>14</v>
      </c>
    </row>
    <row r="10083" spans="1:5" x14ac:dyDescent="0.25">
      <c r="A10083" s="93" t="s">
        <v>1927</v>
      </c>
      <c r="B10083" t="s">
        <v>21783</v>
      </c>
      <c r="C10083">
        <v>97740</v>
      </c>
      <c r="D10083" s="93" t="s">
        <v>24845</v>
      </c>
      <c r="E10083" s="93" t="s">
        <v>14</v>
      </c>
    </row>
    <row r="10084" spans="1:5" x14ac:dyDescent="0.25">
      <c r="A10084" s="93" t="s">
        <v>1927</v>
      </c>
      <c r="B10084" t="s">
        <v>21783</v>
      </c>
      <c r="C10084">
        <v>100475</v>
      </c>
      <c r="D10084" s="93" t="s">
        <v>24846</v>
      </c>
      <c r="E10084" s="93" t="s">
        <v>14</v>
      </c>
    </row>
    <row r="10085" spans="1:5" x14ac:dyDescent="0.25">
      <c r="A10085" s="93" t="s">
        <v>1927</v>
      </c>
      <c r="B10085" t="s">
        <v>21783</v>
      </c>
      <c r="C10085">
        <v>101623</v>
      </c>
      <c r="D10085" s="93" t="s">
        <v>24847</v>
      </c>
      <c r="E10085" s="93" t="s">
        <v>14</v>
      </c>
    </row>
    <row r="10086" spans="1:5" x14ac:dyDescent="0.25">
      <c r="A10086" s="93" t="s">
        <v>1928</v>
      </c>
      <c r="D10086" s="93" t="s">
        <v>14</v>
      </c>
      <c r="E10086" s="93" t="s">
        <v>31764</v>
      </c>
    </row>
    <row r="10087" spans="1:5" x14ac:dyDescent="0.25">
      <c r="A10087" s="93" t="s">
        <v>1928</v>
      </c>
      <c r="B10087" t="s">
        <v>21791</v>
      </c>
      <c r="C10087">
        <v>660</v>
      </c>
      <c r="D10087" s="93" t="s">
        <v>24544</v>
      </c>
      <c r="E10087" s="93" t="s">
        <v>14</v>
      </c>
    </row>
    <row r="10088" spans="1:5" x14ac:dyDescent="0.25">
      <c r="A10088" s="93" t="s">
        <v>1928</v>
      </c>
      <c r="B10088" t="s">
        <v>21791</v>
      </c>
      <c r="C10088">
        <v>2692</v>
      </c>
      <c r="D10088" s="93" t="s">
        <v>22846</v>
      </c>
      <c r="E10088" s="93" t="s">
        <v>14</v>
      </c>
    </row>
    <row r="10089" spans="1:5" x14ac:dyDescent="0.25">
      <c r="A10089" s="93" t="s">
        <v>1928</v>
      </c>
      <c r="B10089" t="s">
        <v>21791</v>
      </c>
      <c r="C10089">
        <v>4491</v>
      </c>
      <c r="D10089" s="93" t="s">
        <v>24545</v>
      </c>
      <c r="E10089" s="93" t="s">
        <v>14</v>
      </c>
    </row>
    <row r="10090" spans="1:5" x14ac:dyDescent="0.25">
      <c r="A10090" s="93" t="s">
        <v>1928</v>
      </c>
      <c r="B10090" t="s">
        <v>21791</v>
      </c>
      <c r="C10090">
        <v>4517</v>
      </c>
      <c r="D10090" s="93" t="s">
        <v>24546</v>
      </c>
      <c r="E10090" s="93" t="s">
        <v>14</v>
      </c>
    </row>
    <row r="10091" spans="1:5" x14ac:dyDescent="0.25">
      <c r="A10091" s="93" t="s">
        <v>1928</v>
      </c>
      <c r="B10091" t="s">
        <v>21791</v>
      </c>
      <c r="C10091">
        <v>5069</v>
      </c>
      <c r="D10091" s="93" t="s">
        <v>23402</v>
      </c>
      <c r="E10091" s="93" t="s">
        <v>14</v>
      </c>
    </row>
    <row r="10092" spans="1:5" x14ac:dyDescent="0.25">
      <c r="A10092" s="93" t="s">
        <v>1928</v>
      </c>
      <c r="B10092" t="s">
        <v>21791</v>
      </c>
      <c r="C10092">
        <v>6193</v>
      </c>
      <c r="D10092" s="93" t="s">
        <v>24547</v>
      </c>
      <c r="E10092" s="93" t="s">
        <v>14</v>
      </c>
    </row>
    <row r="10093" spans="1:5" x14ac:dyDescent="0.25">
      <c r="A10093" s="93" t="s">
        <v>1928</v>
      </c>
      <c r="B10093" t="s">
        <v>21791</v>
      </c>
      <c r="C10093">
        <v>25067</v>
      </c>
      <c r="D10093" s="93" t="s">
        <v>24848</v>
      </c>
      <c r="E10093" s="93" t="s">
        <v>14</v>
      </c>
    </row>
    <row r="10094" spans="1:5" x14ac:dyDescent="0.25">
      <c r="A10094" s="93" t="s">
        <v>1928</v>
      </c>
      <c r="B10094" t="s">
        <v>21783</v>
      </c>
      <c r="C10094">
        <v>87316</v>
      </c>
      <c r="D10094" s="93" t="s">
        <v>21968</v>
      </c>
      <c r="E10094" s="93" t="s">
        <v>14</v>
      </c>
    </row>
    <row r="10095" spans="1:5" x14ac:dyDescent="0.25">
      <c r="A10095" s="93" t="s">
        <v>1928</v>
      </c>
      <c r="B10095" t="s">
        <v>21783</v>
      </c>
      <c r="C10095">
        <v>88309</v>
      </c>
      <c r="D10095" s="93" t="s">
        <v>24849</v>
      </c>
      <c r="E10095" s="93" t="s">
        <v>14</v>
      </c>
    </row>
    <row r="10096" spans="1:5" x14ac:dyDescent="0.25">
      <c r="A10096" s="93" t="s">
        <v>1928</v>
      </c>
      <c r="B10096" t="s">
        <v>21783</v>
      </c>
      <c r="C10096">
        <v>88316</v>
      </c>
      <c r="D10096" s="93" t="s">
        <v>24850</v>
      </c>
      <c r="E10096" s="93" t="s">
        <v>14</v>
      </c>
    </row>
    <row r="10097" spans="1:5" x14ac:dyDescent="0.25">
      <c r="A10097" s="93" t="s">
        <v>1928</v>
      </c>
      <c r="B10097" t="s">
        <v>21783</v>
      </c>
      <c r="C10097">
        <v>88907</v>
      </c>
      <c r="D10097" s="93" t="s">
        <v>24851</v>
      </c>
      <c r="E10097" s="93" t="s">
        <v>14</v>
      </c>
    </row>
    <row r="10098" spans="1:5" x14ac:dyDescent="0.25">
      <c r="A10098" s="93" t="s">
        <v>1928</v>
      </c>
      <c r="B10098" t="s">
        <v>21783</v>
      </c>
      <c r="C10098">
        <v>88908</v>
      </c>
      <c r="D10098" s="93" t="s">
        <v>24852</v>
      </c>
      <c r="E10098" s="93" t="s">
        <v>14</v>
      </c>
    </row>
    <row r="10099" spans="1:5" x14ac:dyDescent="0.25">
      <c r="A10099" s="93" t="s">
        <v>1928</v>
      </c>
      <c r="B10099" t="s">
        <v>21783</v>
      </c>
      <c r="C10099">
        <v>89993</v>
      </c>
      <c r="D10099" s="93" t="s">
        <v>23246</v>
      </c>
      <c r="E10099" s="93" t="s">
        <v>14</v>
      </c>
    </row>
    <row r="10100" spans="1:5" x14ac:dyDescent="0.25">
      <c r="A10100" s="93" t="s">
        <v>1928</v>
      </c>
      <c r="B10100" t="s">
        <v>21783</v>
      </c>
      <c r="C10100">
        <v>89995</v>
      </c>
      <c r="D10100" s="93" t="s">
        <v>24553</v>
      </c>
      <c r="E10100" s="93" t="s">
        <v>14</v>
      </c>
    </row>
    <row r="10101" spans="1:5" x14ac:dyDescent="0.25">
      <c r="A10101" s="93" t="s">
        <v>1928</v>
      </c>
      <c r="B10101" t="s">
        <v>21783</v>
      </c>
      <c r="C10101">
        <v>89996</v>
      </c>
      <c r="D10101" s="93" t="s">
        <v>24147</v>
      </c>
      <c r="E10101" s="93" t="s">
        <v>14</v>
      </c>
    </row>
    <row r="10102" spans="1:5" x14ac:dyDescent="0.25">
      <c r="A10102" s="93" t="s">
        <v>1928</v>
      </c>
      <c r="B10102" t="s">
        <v>21783</v>
      </c>
      <c r="C10102">
        <v>89998</v>
      </c>
      <c r="D10102" s="93" t="s">
        <v>24554</v>
      </c>
      <c r="E10102" s="93" t="s">
        <v>14</v>
      </c>
    </row>
    <row r="10103" spans="1:5" x14ac:dyDescent="0.25">
      <c r="A10103" s="93" t="s">
        <v>1928</v>
      </c>
      <c r="B10103" t="s">
        <v>21783</v>
      </c>
      <c r="C10103">
        <v>92767</v>
      </c>
      <c r="D10103" s="93" t="s">
        <v>24853</v>
      </c>
      <c r="E10103" s="93" t="s">
        <v>14</v>
      </c>
    </row>
    <row r="10104" spans="1:5" x14ac:dyDescent="0.25">
      <c r="A10104" s="93" t="s">
        <v>1928</v>
      </c>
      <c r="B10104" t="s">
        <v>21783</v>
      </c>
      <c r="C10104">
        <v>94970</v>
      </c>
      <c r="D10104" s="93" t="s">
        <v>24854</v>
      </c>
      <c r="E10104" s="93" t="s">
        <v>14</v>
      </c>
    </row>
    <row r="10105" spans="1:5" x14ac:dyDescent="0.25">
      <c r="A10105" s="93" t="s">
        <v>1928</v>
      </c>
      <c r="B10105" t="s">
        <v>21783</v>
      </c>
      <c r="C10105">
        <v>97736</v>
      </c>
      <c r="D10105" s="93" t="s">
        <v>24855</v>
      </c>
      <c r="E10105" s="93" t="s">
        <v>14</v>
      </c>
    </row>
    <row r="10106" spans="1:5" x14ac:dyDescent="0.25">
      <c r="A10106" s="93" t="s">
        <v>1928</v>
      </c>
      <c r="B10106" t="s">
        <v>21783</v>
      </c>
      <c r="C10106">
        <v>97738</v>
      </c>
      <c r="D10106" s="93" t="s">
        <v>21834</v>
      </c>
      <c r="E10106" s="93" t="s">
        <v>14</v>
      </c>
    </row>
    <row r="10107" spans="1:5" x14ac:dyDescent="0.25">
      <c r="A10107" s="93" t="s">
        <v>1928</v>
      </c>
      <c r="B10107" t="s">
        <v>21783</v>
      </c>
      <c r="C10107">
        <v>100475</v>
      </c>
      <c r="D10107" s="93" t="s">
        <v>24856</v>
      </c>
      <c r="E10107" s="93" t="s">
        <v>14</v>
      </c>
    </row>
    <row r="10108" spans="1:5" x14ac:dyDescent="0.25">
      <c r="A10108" s="93" t="s">
        <v>1928</v>
      </c>
      <c r="B10108" t="s">
        <v>21783</v>
      </c>
      <c r="C10108">
        <v>101624</v>
      </c>
      <c r="D10108" s="93" t="s">
        <v>24857</v>
      </c>
      <c r="E10108" s="93" t="s">
        <v>14</v>
      </c>
    </row>
    <row r="10109" spans="1:5" x14ac:dyDescent="0.25">
      <c r="A10109" s="93" t="s">
        <v>1929</v>
      </c>
      <c r="D10109" s="93" t="s">
        <v>14</v>
      </c>
      <c r="E10109" s="93" t="s">
        <v>31765</v>
      </c>
    </row>
    <row r="10110" spans="1:5" x14ac:dyDescent="0.25">
      <c r="A10110" s="93" t="s">
        <v>1929</v>
      </c>
      <c r="B10110" t="s">
        <v>21791</v>
      </c>
      <c r="C10110">
        <v>660</v>
      </c>
      <c r="D10110" s="93" t="s">
        <v>24505</v>
      </c>
      <c r="E10110" s="93" t="s">
        <v>14</v>
      </c>
    </row>
    <row r="10111" spans="1:5" x14ac:dyDescent="0.25">
      <c r="A10111" s="93" t="s">
        <v>1929</v>
      </c>
      <c r="B10111" t="s">
        <v>21791</v>
      </c>
      <c r="C10111">
        <v>2692</v>
      </c>
      <c r="D10111" s="93" t="s">
        <v>22206</v>
      </c>
      <c r="E10111" s="93" t="s">
        <v>14</v>
      </c>
    </row>
    <row r="10112" spans="1:5" x14ac:dyDescent="0.25">
      <c r="A10112" s="93" t="s">
        <v>1929</v>
      </c>
      <c r="B10112" t="s">
        <v>21791</v>
      </c>
      <c r="C10112">
        <v>4491</v>
      </c>
      <c r="D10112" s="93" t="s">
        <v>24506</v>
      </c>
      <c r="E10112" s="93" t="s">
        <v>14</v>
      </c>
    </row>
    <row r="10113" spans="1:5" x14ac:dyDescent="0.25">
      <c r="A10113" s="93" t="s">
        <v>1929</v>
      </c>
      <c r="B10113" t="s">
        <v>21791</v>
      </c>
      <c r="C10113">
        <v>4517</v>
      </c>
      <c r="D10113" s="93" t="s">
        <v>24507</v>
      </c>
      <c r="E10113" s="93" t="s">
        <v>14</v>
      </c>
    </row>
    <row r="10114" spans="1:5" x14ac:dyDescent="0.25">
      <c r="A10114" s="93" t="s">
        <v>1929</v>
      </c>
      <c r="B10114" t="s">
        <v>21791</v>
      </c>
      <c r="C10114">
        <v>5069</v>
      </c>
      <c r="D10114" s="93" t="s">
        <v>22292</v>
      </c>
      <c r="E10114" s="93" t="s">
        <v>14</v>
      </c>
    </row>
    <row r="10115" spans="1:5" x14ac:dyDescent="0.25">
      <c r="A10115" s="93" t="s">
        <v>1929</v>
      </c>
      <c r="B10115" t="s">
        <v>21783</v>
      </c>
      <c r="C10115">
        <v>5678</v>
      </c>
      <c r="D10115" s="93" t="s">
        <v>24858</v>
      </c>
      <c r="E10115" s="93" t="s">
        <v>14</v>
      </c>
    </row>
    <row r="10116" spans="1:5" x14ac:dyDescent="0.25">
      <c r="A10116" s="93" t="s">
        <v>1929</v>
      </c>
      <c r="B10116" t="s">
        <v>21783</v>
      </c>
      <c r="C10116">
        <v>5679</v>
      </c>
      <c r="D10116" s="93" t="s">
        <v>24859</v>
      </c>
      <c r="E10116" s="93" t="s">
        <v>14</v>
      </c>
    </row>
    <row r="10117" spans="1:5" x14ac:dyDescent="0.25">
      <c r="A10117" s="93" t="s">
        <v>1929</v>
      </c>
      <c r="B10117" t="s">
        <v>21791</v>
      </c>
      <c r="C10117">
        <v>6193</v>
      </c>
      <c r="D10117" s="93" t="s">
        <v>24510</v>
      </c>
      <c r="E10117" s="93" t="s">
        <v>14</v>
      </c>
    </row>
    <row r="10118" spans="1:5" x14ac:dyDescent="0.25">
      <c r="A10118" s="93" t="s">
        <v>1929</v>
      </c>
      <c r="B10118" t="s">
        <v>21791</v>
      </c>
      <c r="C10118">
        <v>25067</v>
      </c>
      <c r="D10118" s="93" t="s">
        <v>24860</v>
      </c>
      <c r="E10118" s="93" t="s">
        <v>14</v>
      </c>
    </row>
    <row r="10119" spans="1:5" x14ac:dyDescent="0.25">
      <c r="A10119" s="93" t="s">
        <v>1929</v>
      </c>
      <c r="B10119" t="s">
        <v>21783</v>
      </c>
      <c r="C10119">
        <v>87316</v>
      </c>
      <c r="D10119" s="93" t="s">
        <v>22847</v>
      </c>
      <c r="E10119" s="93" t="s">
        <v>14</v>
      </c>
    </row>
    <row r="10120" spans="1:5" x14ac:dyDescent="0.25">
      <c r="A10120" s="93" t="s">
        <v>1929</v>
      </c>
      <c r="B10120" t="s">
        <v>21783</v>
      </c>
      <c r="C10120">
        <v>88309</v>
      </c>
      <c r="D10120" s="93" t="s">
        <v>24861</v>
      </c>
      <c r="E10120" s="93" t="s">
        <v>14</v>
      </c>
    </row>
    <row r="10121" spans="1:5" x14ac:dyDescent="0.25">
      <c r="A10121" s="93" t="s">
        <v>1929</v>
      </c>
      <c r="B10121" t="s">
        <v>21783</v>
      </c>
      <c r="C10121">
        <v>88316</v>
      </c>
      <c r="D10121" s="93" t="s">
        <v>24862</v>
      </c>
      <c r="E10121" s="93" t="s">
        <v>14</v>
      </c>
    </row>
    <row r="10122" spans="1:5" x14ac:dyDescent="0.25">
      <c r="A10122" s="93" t="s">
        <v>1929</v>
      </c>
      <c r="B10122" t="s">
        <v>21783</v>
      </c>
      <c r="C10122">
        <v>89993</v>
      </c>
      <c r="D10122" s="93" t="s">
        <v>23246</v>
      </c>
      <c r="E10122" s="93" t="s">
        <v>14</v>
      </c>
    </row>
    <row r="10123" spans="1:5" x14ac:dyDescent="0.25">
      <c r="A10123" s="93" t="s">
        <v>1929</v>
      </c>
      <c r="B10123" t="s">
        <v>21783</v>
      </c>
      <c r="C10123">
        <v>89995</v>
      </c>
      <c r="D10123" s="93" t="s">
        <v>24024</v>
      </c>
      <c r="E10123" s="93" t="s">
        <v>14</v>
      </c>
    </row>
    <row r="10124" spans="1:5" x14ac:dyDescent="0.25">
      <c r="A10124" s="93" t="s">
        <v>1929</v>
      </c>
      <c r="B10124" t="s">
        <v>21783</v>
      </c>
      <c r="C10124">
        <v>89996</v>
      </c>
      <c r="D10124" s="93" t="s">
        <v>24147</v>
      </c>
      <c r="E10124" s="93" t="s">
        <v>14</v>
      </c>
    </row>
    <row r="10125" spans="1:5" x14ac:dyDescent="0.25">
      <c r="A10125" s="93" t="s">
        <v>1929</v>
      </c>
      <c r="B10125" t="s">
        <v>21783</v>
      </c>
      <c r="C10125">
        <v>89998</v>
      </c>
      <c r="D10125" s="93" t="s">
        <v>24514</v>
      </c>
      <c r="E10125" s="93" t="s">
        <v>14</v>
      </c>
    </row>
    <row r="10126" spans="1:5" x14ac:dyDescent="0.25">
      <c r="A10126" s="93" t="s">
        <v>1929</v>
      </c>
      <c r="B10126" t="s">
        <v>21783</v>
      </c>
      <c r="C10126">
        <v>92767</v>
      </c>
      <c r="D10126" s="93" t="s">
        <v>24863</v>
      </c>
      <c r="E10126" s="93" t="s">
        <v>14</v>
      </c>
    </row>
    <row r="10127" spans="1:5" x14ac:dyDescent="0.25">
      <c r="A10127" s="93" t="s">
        <v>1929</v>
      </c>
      <c r="B10127" t="s">
        <v>21783</v>
      </c>
      <c r="C10127">
        <v>94970</v>
      </c>
      <c r="D10127" s="93" t="s">
        <v>24864</v>
      </c>
      <c r="E10127" s="93" t="s">
        <v>14</v>
      </c>
    </row>
    <row r="10128" spans="1:5" x14ac:dyDescent="0.25">
      <c r="A10128" s="93" t="s">
        <v>1929</v>
      </c>
      <c r="B10128" t="s">
        <v>21783</v>
      </c>
      <c r="C10128">
        <v>97736</v>
      </c>
      <c r="D10128" s="93" t="s">
        <v>24865</v>
      </c>
      <c r="E10128" s="93" t="s">
        <v>14</v>
      </c>
    </row>
    <row r="10129" spans="1:5" x14ac:dyDescent="0.25">
      <c r="A10129" s="93" t="s">
        <v>1929</v>
      </c>
      <c r="B10129" t="s">
        <v>21783</v>
      </c>
      <c r="C10129">
        <v>97738</v>
      </c>
      <c r="D10129" s="93" t="s">
        <v>21834</v>
      </c>
      <c r="E10129" s="93" t="s">
        <v>14</v>
      </c>
    </row>
    <row r="10130" spans="1:5" x14ac:dyDescent="0.25">
      <c r="A10130" s="93" t="s">
        <v>1929</v>
      </c>
      <c r="B10130" t="s">
        <v>21783</v>
      </c>
      <c r="C10130">
        <v>100475</v>
      </c>
      <c r="D10130" s="93" t="s">
        <v>24866</v>
      </c>
      <c r="E10130" s="93" t="s">
        <v>14</v>
      </c>
    </row>
    <row r="10131" spans="1:5" x14ac:dyDescent="0.25">
      <c r="A10131" s="93" t="s">
        <v>1929</v>
      </c>
      <c r="B10131" t="s">
        <v>21783</v>
      </c>
      <c r="C10131">
        <v>101624</v>
      </c>
      <c r="D10131" s="93" t="s">
        <v>24867</v>
      </c>
      <c r="E10131" s="93" t="s">
        <v>14</v>
      </c>
    </row>
    <row r="10132" spans="1:5" x14ac:dyDescent="0.25">
      <c r="A10132" s="93" t="s">
        <v>1930</v>
      </c>
      <c r="D10132" s="93" t="s">
        <v>14</v>
      </c>
      <c r="E10132" s="93" t="s">
        <v>31766</v>
      </c>
    </row>
    <row r="10133" spans="1:5" x14ac:dyDescent="0.25">
      <c r="A10133" s="93" t="s">
        <v>1930</v>
      </c>
      <c r="B10133" t="s">
        <v>21791</v>
      </c>
      <c r="C10133">
        <v>660</v>
      </c>
      <c r="D10133" s="93" t="s">
        <v>24283</v>
      </c>
      <c r="E10133" s="93" t="s">
        <v>14</v>
      </c>
    </row>
    <row r="10134" spans="1:5" x14ac:dyDescent="0.25">
      <c r="A10134" s="93" t="s">
        <v>1930</v>
      </c>
      <c r="B10134" t="s">
        <v>21791</v>
      </c>
      <c r="C10134">
        <v>2692</v>
      </c>
      <c r="D10134" s="93" t="s">
        <v>24081</v>
      </c>
      <c r="E10134" s="93" t="s">
        <v>14</v>
      </c>
    </row>
    <row r="10135" spans="1:5" x14ac:dyDescent="0.25">
      <c r="A10135" s="93" t="s">
        <v>1930</v>
      </c>
      <c r="B10135" t="s">
        <v>21791</v>
      </c>
      <c r="C10135">
        <v>4491</v>
      </c>
      <c r="D10135" s="93" t="s">
        <v>24519</v>
      </c>
      <c r="E10135" s="93" t="s">
        <v>14</v>
      </c>
    </row>
    <row r="10136" spans="1:5" x14ac:dyDescent="0.25">
      <c r="A10136" s="93" t="s">
        <v>1930</v>
      </c>
      <c r="B10136" t="s">
        <v>21791</v>
      </c>
      <c r="C10136">
        <v>4517</v>
      </c>
      <c r="D10136" s="93" t="s">
        <v>24520</v>
      </c>
      <c r="E10136" s="93" t="s">
        <v>14</v>
      </c>
    </row>
    <row r="10137" spans="1:5" x14ac:dyDescent="0.25">
      <c r="A10137" s="93" t="s">
        <v>1930</v>
      </c>
      <c r="B10137" t="s">
        <v>21791</v>
      </c>
      <c r="C10137">
        <v>5069</v>
      </c>
      <c r="D10137" s="93" t="s">
        <v>24330</v>
      </c>
      <c r="E10137" s="93" t="s">
        <v>14</v>
      </c>
    </row>
    <row r="10138" spans="1:5" x14ac:dyDescent="0.25">
      <c r="A10138" s="93" t="s">
        <v>1930</v>
      </c>
      <c r="B10138" t="s">
        <v>21783</v>
      </c>
      <c r="C10138">
        <v>5678</v>
      </c>
      <c r="D10138" s="93" t="s">
        <v>23789</v>
      </c>
      <c r="E10138" s="93" t="s">
        <v>14</v>
      </c>
    </row>
    <row r="10139" spans="1:5" x14ac:dyDescent="0.25">
      <c r="A10139" s="93" t="s">
        <v>1930</v>
      </c>
      <c r="B10139" t="s">
        <v>21783</v>
      </c>
      <c r="C10139">
        <v>5679</v>
      </c>
      <c r="D10139" s="93" t="s">
        <v>24868</v>
      </c>
      <c r="E10139" s="93" t="s">
        <v>14</v>
      </c>
    </row>
    <row r="10140" spans="1:5" x14ac:dyDescent="0.25">
      <c r="A10140" s="93" t="s">
        <v>1930</v>
      </c>
      <c r="B10140" t="s">
        <v>21791</v>
      </c>
      <c r="C10140">
        <v>6193</v>
      </c>
      <c r="D10140" s="93" t="s">
        <v>24521</v>
      </c>
      <c r="E10140" s="93" t="s">
        <v>14</v>
      </c>
    </row>
    <row r="10141" spans="1:5" x14ac:dyDescent="0.25">
      <c r="A10141" s="93" t="s">
        <v>1930</v>
      </c>
      <c r="B10141" t="s">
        <v>21791</v>
      </c>
      <c r="C10141">
        <v>25067</v>
      </c>
      <c r="D10141" s="93" t="s">
        <v>24869</v>
      </c>
      <c r="E10141" s="93" t="s">
        <v>14</v>
      </c>
    </row>
    <row r="10142" spans="1:5" x14ac:dyDescent="0.25">
      <c r="A10142" s="93" t="s">
        <v>1930</v>
      </c>
      <c r="B10142" t="s">
        <v>21783</v>
      </c>
      <c r="C10142">
        <v>87316</v>
      </c>
      <c r="D10142" s="93" t="s">
        <v>22066</v>
      </c>
      <c r="E10142" s="93" t="s">
        <v>14</v>
      </c>
    </row>
    <row r="10143" spans="1:5" x14ac:dyDescent="0.25">
      <c r="A10143" s="93" t="s">
        <v>1930</v>
      </c>
      <c r="B10143" t="s">
        <v>21783</v>
      </c>
      <c r="C10143">
        <v>88309</v>
      </c>
      <c r="D10143" s="93" t="s">
        <v>24870</v>
      </c>
      <c r="E10143" s="93" t="s">
        <v>14</v>
      </c>
    </row>
    <row r="10144" spans="1:5" x14ac:dyDescent="0.25">
      <c r="A10144" s="93" t="s">
        <v>1930</v>
      </c>
      <c r="B10144" t="s">
        <v>21783</v>
      </c>
      <c r="C10144">
        <v>88316</v>
      </c>
      <c r="D10144" s="93" t="s">
        <v>24871</v>
      </c>
      <c r="E10144" s="93" t="s">
        <v>14</v>
      </c>
    </row>
    <row r="10145" spans="1:5" x14ac:dyDescent="0.25">
      <c r="A10145" s="93" t="s">
        <v>1930</v>
      </c>
      <c r="B10145" t="s">
        <v>21783</v>
      </c>
      <c r="C10145">
        <v>89993</v>
      </c>
      <c r="D10145" s="93" t="s">
        <v>23246</v>
      </c>
      <c r="E10145" s="93" t="s">
        <v>14</v>
      </c>
    </row>
    <row r="10146" spans="1:5" x14ac:dyDescent="0.25">
      <c r="A10146" s="93" t="s">
        <v>1930</v>
      </c>
      <c r="B10146" t="s">
        <v>21783</v>
      </c>
      <c r="C10146">
        <v>89995</v>
      </c>
      <c r="D10146" s="93" t="s">
        <v>23012</v>
      </c>
      <c r="E10146" s="93" t="s">
        <v>14</v>
      </c>
    </row>
    <row r="10147" spans="1:5" x14ac:dyDescent="0.25">
      <c r="A10147" s="93" t="s">
        <v>1930</v>
      </c>
      <c r="B10147" t="s">
        <v>21783</v>
      </c>
      <c r="C10147">
        <v>89996</v>
      </c>
      <c r="D10147" s="93" t="s">
        <v>24147</v>
      </c>
      <c r="E10147" s="93" t="s">
        <v>14</v>
      </c>
    </row>
    <row r="10148" spans="1:5" x14ac:dyDescent="0.25">
      <c r="A10148" s="93" t="s">
        <v>1930</v>
      </c>
      <c r="B10148" t="s">
        <v>21783</v>
      </c>
      <c r="C10148">
        <v>89998</v>
      </c>
      <c r="D10148" s="93" t="s">
        <v>24249</v>
      </c>
      <c r="E10148" s="93" t="s">
        <v>14</v>
      </c>
    </row>
    <row r="10149" spans="1:5" x14ac:dyDescent="0.25">
      <c r="A10149" s="93" t="s">
        <v>1930</v>
      </c>
      <c r="B10149" t="s">
        <v>21783</v>
      </c>
      <c r="C10149">
        <v>92767</v>
      </c>
      <c r="D10149" s="93" t="s">
        <v>24872</v>
      </c>
      <c r="E10149" s="93" t="s">
        <v>14</v>
      </c>
    </row>
    <row r="10150" spans="1:5" x14ac:dyDescent="0.25">
      <c r="A10150" s="93" t="s">
        <v>1930</v>
      </c>
      <c r="B10150" t="s">
        <v>21783</v>
      </c>
      <c r="C10150">
        <v>94970</v>
      </c>
      <c r="D10150" s="93" t="s">
        <v>24873</v>
      </c>
      <c r="E10150" s="93" t="s">
        <v>14</v>
      </c>
    </row>
    <row r="10151" spans="1:5" x14ac:dyDescent="0.25">
      <c r="A10151" s="93" t="s">
        <v>1930</v>
      </c>
      <c r="B10151" t="s">
        <v>21783</v>
      </c>
      <c r="C10151">
        <v>97736</v>
      </c>
      <c r="D10151" s="93" t="s">
        <v>24874</v>
      </c>
      <c r="E10151" s="93" t="s">
        <v>14</v>
      </c>
    </row>
    <row r="10152" spans="1:5" x14ac:dyDescent="0.25">
      <c r="A10152" s="93" t="s">
        <v>1930</v>
      </c>
      <c r="B10152" t="s">
        <v>21783</v>
      </c>
      <c r="C10152">
        <v>97738</v>
      </c>
      <c r="D10152" s="93" t="s">
        <v>21834</v>
      </c>
      <c r="E10152" s="93" t="s">
        <v>14</v>
      </c>
    </row>
    <row r="10153" spans="1:5" x14ac:dyDescent="0.25">
      <c r="A10153" s="93" t="s">
        <v>1930</v>
      </c>
      <c r="B10153" t="s">
        <v>21783</v>
      </c>
      <c r="C10153">
        <v>100475</v>
      </c>
      <c r="D10153" s="93" t="s">
        <v>24875</v>
      </c>
      <c r="E10153" s="93" t="s">
        <v>14</v>
      </c>
    </row>
    <row r="10154" spans="1:5" x14ac:dyDescent="0.25">
      <c r="A10154" s="93" t="s">
        <v>1930</v>
      </c>
      <c r="B10154" t="s">
        <v>21783</v>
      </c>
      <c r="C10154">
        <v>101624</v>
      </c>
      <c r="D10154" s="93" t="s">
        <v>24876</v>
      </c>
      <c r="E10154" s="93" t="s">
        <v>14</v>
      </c>
    </row>
    <row r="10155" spans="1:5" x14ac:dyDescent="0.25">
      <c r="A10155" s="93" t="s">
        <v>1931</v>
      </c>
      <c r="D10155" s="93" t="s">
        <v>14</v>
      </c>
      <c r="E10155" s="93" t="s">
        <v>31767</v>
      </c>
    </row>
    <row r="10156" spans="1:5" x14ac:dyDescent="0.25">
      <c r="A10156" s="93" t="s">
        <v>1931</v>
      </c>
      <c r="B10156" t="s">
        <v>21783</v>
      </c>
      <c r="C10156">
        <v>5678</v>
      </c>
      <c r="D10156" s="93" t="s">
        <v>24877</v>
      </c>
      <c r="E10156" s="93" t="s">
        <v>14</v>
      </c>
    </row>
    <row r="10157" spans="1:5" x14ac:dyDescent="0.25">
      <c r="A10157" s="93" t="s">
        <v>1931</v>
      </c>
      <c r="B10157" t="s">
        <v>21783</v>
      </c>
      <c r="C10157">
        <v>5679</v>
      </c>
      <c r="D10157" s="93" t="s">
        <v>24878</v>
      </c>
      <c r="E10157" s="93" t="s">
        <v>14</v>
      </c>
    </row>
    <row r="10158" spans="1:5" x14ac:dyDescent="0.25">
      <c r="A10158" s="93" t="s">
        <v>1931</v>
      </c>
      <c r="B10158" t="s">
        <v>21791</v>
      </c>
      <c r="C10158">
        <v>12544</v>
      </c>
      <c r="D10158" s="93" t="s">
        <v>22961</v>
      </c>
      <c r="E10158" s="93" t="s">
        <v>14</v>
      </c>
    </row>
    <row r="10159" spans="1:5" x14ac:dyDescent="0.25">
      <c r="A10159" s="93" t="s">
        <v>1931</v>
      </c>
      <c r="B10159" t="s">
        <v>21783</v>
      </c>
      <c r="C10159">
        <v>88309</v>
      </c>
      <c r="D10159" s="93" t="s">
        <v>24879</v>
      </c>
      <c r="E10159" s="93" t="s">
        <v>14</v>
      </c>
    </row>
    <row r="10160" spans="1:5" x14ac:dyDescent="0.25">
      <c r="A10160" s="93" t="s">
        <v>1931</v>
      </c>
      <c r="B10160" t="s">
        <v>21783</v>
      </c>
      <c r="C10160">
        <v>88316</v>
      </c>
      <c r="D10160" s="93" t="s">
        <v>22872</v>
      </c>
      <c r="E10160" s="93" t="s">
        <v>14</v>
      </c>
    </row>
    <row r="10161" spans="1:5" x14ac:dyDescent="0.25">
      <c r="A10161" s="93" t="s">
        <v>1931</v>
      </c>
      <c r="B10161" t="s">
        <v>21783</v>
      </c>
      <c r="C10161">
        <v>100475</v>
      </c>
      <c r="D10161" s="93" t="s">
        <v>21819</v>
      </c>
      <c r="E10161" s="93" t="s">
        <v>14</v>
      </c>
    </row>
    <row r="10162" spans="1:5" x14ac:dyDescent="0.25">
      <c r="A10162" s="93" t="s">
        <v>1932</v>
      </c>
      <c r="D10162" s="93" t="s">
        <v>14</v>
      </c>
      <c r="E10162" s="93" t="s">
        <v>31768</v>
      </c>
    </row>
    <row r="10163" spans="1:5" x14ac:dyDescent="0.25">
      <c r="A10163" s="93" t="s">
        <v>1932</v>
      </c>
      <c r="B10163" t="s">
        <v>21783</v>
      </c>
      <c r="C10163">
        <v>5678</v>
      </c>
      <c r="D10163" s="93" t="s">
        <v>24880</v>
      </c>
      <c r="E10163" s="93" t="s">
        <v>14</v>
      </c>
    </row>
    <row r="10164" spans="1:5" x14ac:dyDescent="0.25">
      <c r="A10164" s="93" t="s">
        <v>1932</v>
      </c>
      <c r="B10164" t="s">
        <v>21783</v>
      </c>
      <c r="C10164">
        <v>5679</v>
      </c>
      <c r="D10164" s="93" t="s">
        <v>24881</v>
      </c>
      <c r="E10164" s="93" t="s">
        <v>14</v>
      </c>
    </row>
    <row r="10165" spans="1:5" x14ac:dyDescent="0.25">
      <c r="A10165" s="93" t="s">
        <v>1932</v>
      </c>
      <c r="B10165" t="s">
        <v>21791</v>
      </c>
      <c r="C10165">
        <v>7258</v>
      </c>
      <c r="D10165" s="93" t="s">
        <v>24882</v>
      </c>
      <c r="E10165" s="93" t="s">
        <v>14</v>
      </c>
    </row>
    <row r="10166" spans="1:5" x14ac:dyDescent="0.25">
      <c r="A10166" s="93" t="s">
        <v>1932</v>
      </c>
      <c r="B10166" t="s">
        <v>21791</v>
      </c>
      <c r="C10166">
        <v>12547</v>
      </c>
      <c r="D10166" s="93" t="s">
        <v>22196</v>
      </c>
      <c r="E10166" s="93" t="s">
        <v>14</v>
      </c>
    </row>
    <row r="10167" spans="1:5" x14ac:dyDescent="0.25">
      <c r="A10167" s="93" t="s">
        <v>1932</v>
      </c>
      <c r="B10167" t="s">
        <v>21791</v>
      </c>
      <c r="C10167">
        <v>43443</v>
      </c>
      <c r="D10167" s="93" t="s">
        <v>22196</v>
      </c>
      <c r="E10167" s="93" t="s">
        <v>14</v>
      </c>
    </row>
    <row r="10168" spans="1:5" x14ac:dyDescent="0.25">
      <c r="A10168" s="93" t="s">
        <v>1932</v>
      </c>
      <c r="B10168" t="s">
        <v>21783</v>
      </c>
      <c r="C10168">
        <v>88309</v>
      </c>
      <c r="D10168" s="93" t="s">
        <v>24883</v>
      </c>
      <c r="E10168" s="93" t="s">
        <v>14</v>
      </c>
    </row>
    <row r="10169" spans="1:5" x14ac:dyDescent="0.25">
      <c r="A10169" s="93" t="s">
        <v>1932</v>
      </c>
      <c r="B10169" t="s">
        <v>21783</v>
      </c>
      <c r="C10169">
        <v>88316</v>
      </c>
      <c r="D10169" s="93" t="s">
        <v>24884</v>
      </c>
      <c r="E10169" s="93" t="s">
        <v>14</v>
      </c>
    </row>
    <row r="10170" spans="1:5" x14ac:dyDescent="0.25">
      <c r="A10170" s="93" t="s">
        <v>1932</v>
      </c>
      <c r="B10170" t="s">
        <v>21783</v>
      </c>
      <c r="C10170">
        <v>97738</v>
      </c>
      <c r="D10170" s="93" t="s">
        <v>21834</v>
      </c>
      <c r="E10170" s="93" t="s">
        <v>14</v>
      </c>
    </row>
    <row r="10171" spans="1:5" x14ac:dyDescent="0.25">
      <c r="A10171" s="93" t="s">
        <v>1932</v>
      </c>
      <c r="B10171" t="s">
        <v>21783</v>
      </c>
      <c r="C10171">
        <v>97740</v>
      </c>
      <c r="D10171" s="93" t="s">
        <v>24885</v>
      </c>
      <c r="E10171" s="93" t="s">
        <v>14</v>
      </c>
    </row>
    <row r="10172" spans="1:5" x14ac:dyDescent="0.25">
      <c r="A10172" s="93" t="s">
        <v>1932</v>
      </c>
      <c r="B10172" t="s">
        <v>21783</v>
      </c>
      <c r="C10172">
        <v>100475</v>
      </c>
      <c r="D10172" s="93" t="s">
        <v>22080</v>
      </c>
      <c r="E10172" s="93" t="s">
        <v>14</v>
      </c>
    </row>
    <row r="10173" spans="1:5" x14ac:dyDescent="0.25">
      <c r="A10173" s="93" t="s">
        <v>1932</v>
      </c>
      <c r="B10173" t="s">
        <v>21783</v>
      </c>
      <c r="C10173">
        <v>101623</v>
      </c>
      <c r="D10173" s="93" t="s">
        <v>24886</v>
      </c>
      <c r="E10173" s="93" t="s">
        <v>14</v>
      </c>
    </row>
    <row r="10174" spans="1:5" x14ac:dyDescent="0.25">
      <c r="A10174" s="93" t="s">
        <v>1933</v>
      </c>
      <c r="D10174" s="93" t="s">
        <v>14</v>
      </c>
      <c r="E10174" s="93" t="s">
        <v>31769</v>
      </c>
    </row>
    <row r="10175" spans="1:5" x14ac:dyDescent="0.25">
      <c r="A10175" s="93" t="s">
        <v>1933</v>
      </c>
      <c r="B10175" t="s">
        <v>21783</v>
      </c>
      <c r="C10175">
        <v>5678</v>
      </c>
      <c r="D10175" s="93" t="s">
        <v>22651</v>
      </c>
      <c r="E10175" s="93" t="s">
        <v>14</v>
      </c>
    </row>
    <row r="10176" spans="1:5" x14ac:dyDescent="0.25">
      <c r="A10176" s="93" t="s">
        <v>1933</v>
      </c>
      <c r="B10176" t="s">
        <v>21783</v>
      </c>
      <c r="C10176">
        <v>5679</v>
      </c>
      <c r="D10176" s="93" t="s">
        <v>23689</v>
      </c>
      <c r="E10176" s="93" t="s">
        <v>14</v>
      </c>
    </row>
    <row r="10177" spans="1:5" x14ac:dyDescent="0.25">
      <c r="A10177" s="93" t="s">
        <v>1933</v>
      </c>
      <c r="B10177" t="s">
        <v>21791</v>
      </c>
      <c r="C10177">
        <v>12551</v>
      </c>
      <c r="D10177" s="93" t="s">
        <v>22961</v>
      </c>
      <c r="E10177" s="93" t="s">
        <v>14</v>
      </c>
    </row>
    <row r="10178" spans="1:5" x14ac:dyDescent="0.25">
      <c r="A10178" s="93" t="s">
        <v>1933</v>
      </c>
      <c r="B10178" t="s">
        <v>21783</v>
      </c>
      <c r="C10178">
        <v>88309</v>
      </c>
      <c r="D10178" s="93" t="s">
        <v>24354</v>
      </c>
      <c r="E10178" s="93" t="s">
        <v>14</v>
      </c>
    </row>
    <row r="10179" spans="1:5" x14ac:dyDescent="0.25">
      <c r="A10179" s="93" t="s">
        <v>1933</v>
      </c>
      <c r="B10179" t="s">
        <v>21783</v>
      </c>
      <c r="C10179">
        <v>88316</v>
      </c>
      <c r="D10179" s="93" t="s">
        <v>24355</v>
      </c>
      <c r="E10179" s="93" t="s">
        <v>14</v>
      </c>
    </row>
    <row r="10180" spans="1:5" x14ac:dyDescent="0.25">
      <c r="A10180" s="93" t="s">
        <v>1933</v>
      </c>
      <c r="B10180" t="s">
        <v>21783</v>
      </c>
      <c r="C10180">
        <v>88628</v>
      </c>
      <c r="D10180" s="93" t="s">
        <v>24356</v>
      </c>
      <c r="E10180" s="93" t="s">
        <v>14</v>
      </c>
    </row>
    <row r="10181" spans="1:5" x14ac:dyDescent="0.25">
      <c r="A10181" s="93" t="s">
        <v>1934</v>
      </c>
      <c r="D10181" s="93" t="s">
        <v>14</v>
      </c>
      <c r="E10181" s="93" t="s">
        <v>31770</v>
      </c>
    </row>
    <row r="10182" spans="1:5" x14ac:dyDescent="0.25">
      <c r="A10182" s="93" t="s">
        <v>1934</v>
      </c>
      <c r="B10182" t="s">
        <v>21791</v>
      </c>
      <c r="C10182">
        <v>660</v>
      </c>
      <c r="D10182" s="93" t="s">
        <v>24447</v>
      </c>
      <c r="E10182" s="93" t="s">
        <v>14</v>
      </c>
    </row>
    <row r="10183" spans="1:5" x14ac:dyDescent="0.25">
      <c r="A10183" s="93" t="s">
        <v>1934</v>
      </c>
      <c r="B10183" t="s">
        <v>21791</v>
      </c>
      <c r="C10183">
        <v>25067</v>
      </c>
      <c r="D10183" s="93" t="s">
        <v>24448</v>
      </c>
      <c r="E10183" s="93" t="s">
        <v>14</v>
      </c>
    </row>
    <row r="10184" spans="1:5" x14ac:dyDescent="0.25">
      <c r="A10184" s="93" t="s">
        <v>1934</v>
      </c>
      <c r="B10184" t="s">
        <v>21783</v>
      </c>
      <c r="C10184">
        <v>87316</v>
      </c>
      <c r="D10184" s="93" t="s">
        <v>23255</v>
      </c>
      <c r="E10184" s="93" t="s">
        <v>14</v>
      </c>
    </row>
    <row r="10185" spans="1:5" x14ac:dyDescent="0.25">
      <c r="A10185" s="93" t="s">
        <v>1934</v>
      </c>
      <c r="B10185" t="s">
        <v>21783</v>
      </c>
      <c r="C10185">
        <v>88309</v>
      </c>
      <c r="D10185" s="93" t="s">
        <v>24449</v>
      </c>
      <c r="E10185" s="93" t="s">
        <v>14</v>
      </c>
    </row>
    <row r="10186" spans="1:5" x14ac:dyDescent="0.25">
      <c r="A10186" s="93" t="s">
        <v>1934</v>
      </c>
      <c r="B10186" t="s">
        <v>21783</v>
      </c>
      <c r="C10186">
        <v>88316</v>
      </c>
      <c r="D10186" s="93" t="s">
        <v>24450</v>
      </c>
      <c r="E10186" s="93" t="s">
        <v>14</v>
      </c>
    </row>
    <row r="10187" spans="1:5" x14ac:dyDescent="0.25">
      <c r="A10187" s="93" t="s">
        <v>1934</v>
      </c>
      <c r="B10187" t="s">
        <v>21783</v>
      </c>
      <c r="C10187">
        <v>88628</v>
      </c>
      <c r="D10187" s="93" t="s">
        <v>24451</v>
      </c>
      <c r="E10187" s="93" t="s">
        <v>14</v>
      </c>
    </row>
    <row r="10188" spans="1:5" x14ac:dyDescent="0.25">
      <c r="A10188" s="93" t="s">
        <v>1934</v>
      </c>
      <c r="B10188" t="s">
        <v>21783</v>
      </c>
      <c r="C10188">
        <v>89993</v>
      </c>
      <c r="D10188" s="93" t="s">
        <v>23246</v>
      </c>
      <c r="E10188" s="93" t="s">
        <v>14</v>
      </c>
    </row>
    <row r="10189" spans="1:5" x14ac:dyDescent="0.25">
      <c r="A10189" s="93" t="s">
        <v>1934</v>
      </c>
      <c r="B10189" t="s">
        <v>21783</v>
      </c>
      <c r="C10189">
        <v>89995</v>
      </c>
      <c r="D10189" s="93" t="s">
        <v>24262</v>
      </c>
      <c r="E10189" s="93" t="s">
        <v>14</v>
      </c>
    </row>
    <row r="10190" spans="1:5" x14ac:dyDescent="0.25">
      <c r="A10190" s="93" t="s">
        <v>1934</v>
      </c>
      <c r="B10190" t="s">
        <v>21783</v>
      </c>
      <c r="C10190">
        <v>89996</v>
      </c>
      <c r="D10190" s="93" t="s">
        <v>24147</v>
      </c>
      <c r="E10190" s="93" t="s">
        <v>14</v>
      </c>
    </row>
    <row r="10191" spans="1:5" x14ac:dyDescent="0.25">
      <c r="A10191" s="93" t="s">
        <v>1934</v>
      </c>
      <c r="B10191" t="s">
        <v>21783</v>
      </c>
      <c r="C10191">
        <v>89998</v>
      </c>
      <c r="D10191" s="93" t="s">
        <v>24155</v>
      </c>
      <c r="E10191" s="93" t="s">
        <v>14</v>
      </c>
    </row>
    <row r="10192" spans="1:5" x14ac:dyDescent="0.25">
      <c r="A10192" s="93" t="s">
        <v>1935</v>
      </c>
      <c r="D10192" s="93" t="s">
        <v>14</v>
      </c>
      <c r="E10192" s="93" t="s">
        <v>31771</v>
      </c>
    </row>
    <row r="10193" spans="1:5" x14ac:dyDescent="0.25">
      <c r="A10193" s="93" t="s">
        <v>1935</v>
      </c>
      <c r="B10193" t="s">
        <v>21791</v>
      </c>
      <c r="C10193">
        <v>2692</v>
      </c>
      <c r="D10193" s="93" t="s">
        <v>23969</v>
      </c>
      <c r="E10193" s="93" t="s">
        <v>14</v>
      </c>
    </row>
    <row r="10194" spans="1:5" x14ac:dyDescent="0.25">
      <c r="A10194" s="93" t="s">
        <v>1935</v>
      </c>
      <c r="B10194" t="s">
        <v>21791</v>
      </c>
      <c r="C10194">
        <v>4491</v>
      </c>
      <c r="D10194" s="93" t="s">
        <v>24357</v>
      </c>
      <c r="E10194" s="93" t="s">
        <v>14</v>
      </c>
    </row>
    <row r="10195" spans="1:5" x14ac:dyDescent="0.25">
      <c r="A10195" s="93" t="s">
        <v>1935</v>
      </c>
      <c r="B10195" t="s">
        <v>21791</v>
      </c>
      <c r="C10195">
        <v>4517</v>
      </c>
      <c r="D10195" s="93" t="s">
        <v>24358</v>
      </c>
      <c r="E10195" s="93" t="s">
        <v>14</v>
      </c>
    </row>
    <row r="10196" spans="1:5" x14ac:dyDescent="0.25">
      <c r="A10196" s="93" t="s">
        <v>1935</v>
      </c>
      <c r="B10196" t="s">
        <v>21791</v>
      </c>
      <c r="C10196">
        <v>5069</v>
      </c>
      <c r="D10196" s="93" t="s">
        <v>22369</v>
      </c>
      <c r="E10196" s="93" t="s">
        <v>14</v>
      </c>
    </row>
    <row r="10197" spans="1:5" x14ac:dyDescent="0.25">
      <c r="A10197" s="93" t="s">
        <v>1935</v>
      </c>
      <c r="B10197" t="s">
        <v>21783</v>
      </c>
      <c r="C10197">
        <v>5678</v>
      </c>
      <c r="D10197" s="93" t="s">
        <v>24359</v>
      </c>
      <c r="E10197" s="93" t="s">
        <v>14</v>
      </c>
    </row>
    <row r="10198" spans="1:5" x14ac:dyDescent="0.25">
      <c r="A10198" s="93" t="s">
        <v>1935</v>
      </c>
      <c r="B10198" t="s">
        <v>21783</v>
      </c>
      <c r="C10198">
        <v>5679</v>
      </c>
      <c r="D10198" s="93" t="s">
        <v>24360</v>
      </c>
      <c r="E10198" s="93" t="s">
        <v>14</v>
      </c>
    </row>
    <row r="10199" spans="1:5" x14ac:dyDescent="0.25">
      <c r="A10199" s="93" t="s">
        <v>1935</v>
      </c>
      <c r="B10199" t="s">
        <v>21791</v>
      </c>
      <c r="C10199">
        <v>6193</v>
      </c>
      <c r="D10199" s="93" t="s">
        <v>24361</v>
      </c>
      <c r="E10199" s="93" t="s">
        <v>14</v>
      </c>
    </row>
    <row r="10200" spans="1:5" x14ac:dyDescent="0.25">
      <c r="A10200" s="93" t="s">
        <v>1935</v>
      </c>
      <c r="B10200" t="s">
        <v>21791</v>
      </c>
      <c r="C10200">
        <v>7258</v>
      </c>
      <c r="D10200" s="93" t="s">
        <v>24362</v>
      </c>
      <c r="E10200" s="93" t="s">
        <v>14</v>
      </c>
    </row>
    <row r="10201" spans="1:5" x14ac:dyDescent="0.25">
      <c r="A10201" s="93" t="s">
        <v>1935</v>
      </c>
      <c r="B10201" t="s">
        <v>21783</v>
      </c>
      <c r="C10201">
        <v>87316</v>
      </c>
      <c r="D10201" s="93" t="s">
        <v>24094</v>
      </c>
      <c r="E10201" s="93" t="s">
        <v>14</v>
      </c>
    </row>
    <row r="10202" spans="1:5" x14ac:dyDescent="0.25">
      <c r="A10202" s="93" t="s">
        <v>1935</v>
      </c>
      <c r="B10202" t="s">
        <v>21783</v>
      </c>
      <c r="C10202">
        <v>88309</v>
      </c>
      <c r="D10202" s="93" t="s">
        <v>24363</v>
      </c>
      <c r="E10202" s="93" t="s">
        <v>14</v>
      </c>
    </row>
    <row r="10203" spans="1:5" x14ac:dyDescent="0.25">
      <c r="A10203" s="93" t="s">
        <v>1935</v>
      </c>
      <c r="B10203" t="s">
        <v>21783</v>
      </c>
      <c r="C10203">
        <v>88316</v>
      </c>
      <c r="D10203" s="93" t="s">
        <v>24364</v>
      </c>
      <c r="E10203" s="93" t="s">
        <v>14</v>
      </c>
    </row>
    <row r="10204" spans="1:5" x14ac:dyDescent="0.25">
      <c r="A10204" s="93" t="s">
        <v>1935</v>
      </c>
      <c r="B10204" t="s">
        <v>21783</v>
      </c>
      <c r="C10204">
        <v>88628</v>
      </c>
      <c r="D10204" s="93" t="s">
        <v>24371</v>
      </c>
      <c r="E10204" s="93" t="s">
        <v>14</v>
      </c>
    </row>
    <row r="10205" spans="1:5" x14ac:dyDescent="0.25">
      <c r="A10205" s="93" t="s">
        <v>1935</v>
      </c>
      <c r="B10205" t="s">
        <v>21783</v>
      </c>
      <c r="C10205">
        <v>89995</v>
      </c>
      <c r="D10205" s="93" t="s">
        <v>24365</v>
      </c>
      <c r="E10205" s="93" t="s">
        <v>14</v>
      </c>
    </row>
    <row r="10206" spans="1:5" x14ac:dyDescent="0.25">
      <c r="A10206" s="93" t="s">
        <v>1935</v>
      </c>
      <c r="B10206" t="s">
        <v>21783</v>
      </c>
      <c r="C10206">
        <v>89998</v>
      </c>
      <c r="D10206" s="93" t="s">
        <v>24366</v>
      </c>
      <c r="E10206" s="93" t="s">
        <v>14</v>
      </c>
    </row>
    <row r="10207" spans="1:5" x14ac:dyDescent="0.25">
      <c r="A10207" s="93" t="s">
        <v>1935</v>
      </c>
      <c r="B10207" t="s">
        <v>21783</v>
      </c>
      <c r="C10207">
        <v>92767</v>
      </c>
      <c r="D10207" s="93" t="s">
        <v>24367</v>
      </c>
      <c r="E10207" s="93" t="s">
        <v>14</v>
      </c>
    </row>
    <row r="10208" spans="1:5" x14ac:dyDescent="0.25">
      <c r="A10208" s="93" t="s">
        <v>1935</v>
      </c>
      <c r="B10208" t="s">
        <v>21783</v>
      </c>
      <c r="C10208">
        <v>94970</v>
      </c>
      <c r="D10208" s="93" t="s">
        <v>24368</v>
      </c>
      <c r="E10208" s="93" t="s">
        <v>14</v>
      </c>
    </row>
    <row r="10209" spans="1:5" x14ac:dyDescent="0.25">
      <c r="A10209" s="93" t="s">
        <v>1935</v>
      </c>
      <c r="B10209" t="s">
        <v>21783</v>
      </c>
      <c r="C10209">
        <v>96536</v>
      </c>
      <c r="D10209" s="93" t="s">
        <v>24369</v>
      </c>
      <c r="E10209" s="93" t="s">
        <v>14</v>
      </c>
    </row>
    <row r="10210" spans="1:5" x14ac:dyDescent="0.25">
      <c r="A10210" s="93" t="s">
        <v>1935</v>
      </c>
      <c r="B10210" t="s">
        <v>21783</v>
      </c>
      <c r="C10210">
        <v>97738</v>
      </c>
      <c r="D10210" s="93" t="s">
        <v>21834</v>
      </c>
      <c r="E10210" s="93" t="s">
        <v>14</v>
      </c>
    </row>
    <row r="10211" spans="1:5" x14ac:dyDescent="0.25">
      <c r="A10211" s="93" t="s">
        <v>1935</v>
      </c>
      <c r="B10211" t="s">
        <v>21783</v>
      </c>
      <c r="C10211">
        <v>97740</v>
      </c>
      <c r="D10211" s="93" t="s">
        <v>24370</v>
      </c>
      <c r="E10211" s="93" t="s">
        <v>14</v>
      </c>
    </row>
    <row r="10212" spans="1:5" x14ac:dyDescent="0.25">
      <c r="A10212" s="93" t="s">
        <v>1935</v>
      </c>
      <c r="B10212" t="s">
        <v>21783</v>
      </c>
      <c r="C10212">
        <v>101623</v>
      </c>
      <c r="D10212" s="93" t="s">
        <v>24372</v>
      </c>
      <c r="E10212" s="93" t="s">
        <v>14</v>
      </c>
    </row>
    <row r="10213" spans="1:5" x14ac:dyDescent="0.25">
      <c r="A10213" s="93" t="s">
        <v>1936</v>
      </c>
      <c r="D10213" s="93" t="s">
        <v>14</v>
      </c>
      <c r="E10213" s="93" t="s">
        <v>31772</v>
      </c>
    </row>
    <row r="10214" spans="1:5" x14ac:dyDescent="0.25">
      <c r="A10214" s="93" t="s">
        <v>1936</v>
      </c>
      <c r="B10214" t="s">
        <v>21791</v>
      </c>
      <c r="C10214">
        <v>7258</v>
      </c>
      <c r="D10214" s="93" t="s">
        <v>24373</v>
      </c>
      <c r="E10214" s="93" t="s">
        <v>14</v>
      </c>
    </row>
    <row r="10215" spans="1:5" x14ac:dyDescent="0.25">
      <c r="A10215" s="93" t="s">
        <v>1936</v>
      </c>
      <c r="B10215" t="s">
        <v>21783</v>
      </c>
      <c r="C10215">
        <v>87316</v>
      </c>
      <c r="D10215" s="93" t="s">
        <v>23967</v>
      </c>
      <c r="E10215" s="93" t="s">
        <v>14</v>
      </c>
    </row>
    <row r="10216" spans="1:5" x14ac:dyDescent="0.25">
      <c r="A10216" s="93" t="s">
        <v>1936</v>
      </c>
      <c r="B10216" t="s">
        <v>21783</v>
      </c>
      <c r="C10216">
        <v>88309</v>
      </c>
      <c r="D10216" s="93" t="s">
        <v>24374</v>
      </c>
      <c r="E10216" s="93" t="s">
        <v>14</v>
      </c>
    </row>
    <row r="10217" spans="1:5" x14ac:dyDescent="0.25">
      <c r="A10217" s="93" t="s">
        <v>1936</v>
      </c>
      <c r="B10217" t="s">
        <v>21783</v>
      </c>
      <c r="C10217">
        <v>88316</v>
      </c>
      <c r="D10217" s="93" t="s">
        <v>24375</v>
      </c>
      <c r="E10217" s="93" t="s">
        <v>14</v>
      </c>
    </row>
    <row r="10218" spans="1:5" x14ac:dyDescent="0.25">
      <c r="A10218" s="93" t="s">
        <v>1936</v>
      </c>
      <c r="B10218" t="s">
        <v>21783</v>
      </c>
      <c r="C10218">
        <v>88628</v>
      </c>
      <c r="D10218" s="93" t="s">
        <v>24376</v>
      </c>
      <c r="E10218" s="93" t="s">
        <v>14</v>
      </c>
    </row>
    <row r="10219" spans="1:5" x14ac:dyDescent="0.25">
      <c r="A10219" s="93" t="s">
        <v>1936</v>
      </c>
      <c r="B10219" t="s">
        <v>21783</v>
      </c>
      <c r="C10219">
        <v>89995</v>
      </c>
      <c r="D10219" s="93" t="s">
        <v>24039</v>
      </c>
      <c r="E10219" s="93" t="s">
        <v>14</v>
      </c>
    </row>
    <row r="10220" spans="1:5" x14ac:dyDescent="0.25">
      <c r="A10220" s="93" t="s">
        <v>1936</v>
      </c>
      <c r="B10220" t="s">
        <v>21783</v>
      </c>
      <c r="C10220">
        <v>89998</v>
      </c>
      <c r="D10220" s="93" t="s">
        <v>24305</v>
      </c>
      <c r="E10220" s="93" t="s">
        <v>14</v>
      </c>
    </row>
    <row r="10221" spans="1:5" x14ac:dyDescent="0.25">
      <c r="A10221" s="93" t="s">
        <v>1936</v>
      </c>
      <c r="B10221" t="s">
        <v>21783</v>
      </c>
      <c r="C10221">
        <v>96536</v>
      </c>
      <c r="D10221" s="93" t="s">
        <v>24307</v>
      </c>
      <c r="E10221" s="93" t="s">
        <v>14</v>
      </c>
    </row>
    <row r="10222" spans="1:5" x14ac:dyDescent="0.25">
      <c r="A10222" s="93" t="s">
        <v>1937</v>
      </c>
      <c r="D10222" s="93" t="s">
        <v>14</v>
      </c>
      <c r="E10222" s="93" t="s">
        <v>31773</v>
      </c>
    </row>
    <row r="10223" spans="1:5" x14ac:dyDescent="0.25">
      <c r="A10223" s="93" t="s">
        <v>1937</v>
      </c>
      <c r="B10223" t="s">
        <v>21791</v>
      </c>
      <c r="C10223">
        <v>660</v>
      </c>
      <c r="D10223" s="93" t="s">
        <v>24283</v>
      </c>
      <c r="E10223" s="93" t="s">
        <v>14</v>
      </c>
    </row>
    <row r="10224" spans="1:5" x14ac:dyDescent="0.25">
      <c r="A10224" s="93" t="s">
        <v>1937</v>
      </c>
      <c r="B10224" t="s">
        <v>21791</v>
      </c>
      <c r="C10224">
        <v>2692</v>
      </c>
      <c r="D10224" s="93" t="s">
        <v>24081</v>
      </c>
      <c r="E10224" s="93" t="s">
        <v>14</v>
      </c>
    </row>
    <row r="10225" spans="1:5" x14ac:dyDescent="0.25">
      <c r="A10225" s="93" t="s">
        <v>1937</v>
      </c>
      <c r="B10225" t="s">
        <v>21791</v>
      </c>
      <c r="C10225">
        <v>4491</v>
      </c>
      <c r="D10225" s="93" t="s">
        <v>24519</v>
      </c>
      <c r="E10225" s="93" t="s">
        <v>14</v>
      </c>
    </row>
    <row r="10226" spans="1:5" x14ac:dyDescent="0.25">
      <c r="A10226" s="93" t="s">
        <v>1937</v>
      </c>
      <c r="B10226" t="s">
        <v>21791</v>
      </c>
      <c r="C10226">
        <v>4517</v>
      </c>
      <c r="D10226" s="93" t="s">
        <v>24520</v>
      </c>
      <c r="E10226" s="93" t="s">
        <v>14</v>
      </c>
    </row>
    <row r="10227" spans="1:5" x14ac:dyDescent="0.25">
      <c r="A10227" s="93" t="s">
        <v>1937</v>
      </c>
      <c r="B10227" t="s">
        <v>21791</v>
      </c>
      <c r="C10227">
        <v>5069</v>
      </c>
      <c r="D10227" s="93" t="s">
        <v>24330</v>
      </c>
      <c r="E10227" s="93" t="s">
        <v>14</v>
      </c>
    </row>
    <row r="10228" spans="1:5" x14ac:dyDescent="0.25">
      <c r="A10228" s="93" t="s">
        <v>1937</v>
      </c>
      <c r="B10228" t="s">
        <v>21791</v>
      </c>
      <c r="C10228">
        <v>6193</v>
      </c>
      <c r="D10228" s="93" t="s">
        <v>24521</v>
      </c>
      <c r="E10228" s="93" t="s">
        <v>14</v>
      </c>
    </row>
    <row r="10229" spans="1:5" x14ac:dyDescent="0.25">
      <c r="A10229" s="93" t="s">
        <v>1937</v>
      </c>
      <c r="B10229" t="s">
        <v>21791</v>
      </c>
      <c r="C10229">
        <v>25067</v>
      </c>
      <c r="D10229" s="93" t="s">
        <v>24522</v>
      </c>
      <c r="E10229" s="93" t="s">
        <v>14</v>
      </c>
    </row>
    <row r="10230" spans="1:5" x14ac:dyDescent="0.25">
      <c r="A10230" s="93" t="s">
        <v>1937</v>
      </c>
      <c r="B10230" t="s">
        <v>21783</v>
      </c>
      <c r="C10230">
        <v>87316</v>
      </c>
      <c r="D10230" s="93" t="s">
        <v>24523</v>
      </c>
      <c r="E10230" s="93" t="s">
        <v>14</v>
      </c>
    </row>
    <row r="10231" spans="1:5" x14ac:dyDescent="0.25">
      <c r="A10231" s="93" t="s">
        <v>1937</v>
      </c>
      <c r="B10231" t="s">
        <v>21783</v>
      </c>
      <c r="C10231">
        <v>88309</v>
      </c>
      <c r="D10231" s="93" t="s">
        <v>24524</v>
      </c>
      <c r="E10231" s="93" t="s">
        <v>14</v>
      </c>
    </row>
    <row r="10232" spans="1:5" x14ac:dyDescent="0.25">
      <c r="A10232" s="93" t="s">
        <v>1937</v>
      </c>
      <c r="B10232" t="s">
        <v>21783</v>
      </c>
      <c r="C10232">
        <v>88316</v>
      </c>
      <c r="D10232" s="93" t="s">
        <v>24525</v>
      </c>
      <c r="E10232" s="93" t="s">
        <v>14</v>
      </c>
    </row>
    <row r="10233" spans="1:5" x14ac:dyDescent="0.25">
      <c r="A10233" s="93" t="s">
        <v>1937</v>
      </c>
      <c r="B10233" t="s">
        <v>21783</v>
      </c>
      <c r="C10233">
        <v>88628</v>
      </c>
      <c r="D10233" s="93" t="s">
        <v>24531</v>
      </c>
      <c r="E10233" s="93" t="s">
        <v>14</v>
      </c>
    </row>
    <row r="10234" spans="1:5" x14ac:dyDescent="0.25">
      <c r="A10234" s="93" t="s">
        <v>1937</v>
      </c>
      <c r="B10234" t="s">
        <v>21783</v>
      </c>
      <c r="C10234">
        <v>88907</v>
      </c>
      <c r="D10234" s="93" t="s">
        <v>24526</v>
      </c>
      <c r="E10234" s="93" t="s">
        <v>14</v>
      </c>
    </row>
    <row r="10235" spans="1:5" x14ac:dyDescent="0.25">
      <c r="A10235" s="93" t="s">
        <v>1937</v>
      </c>
      <c r="B10235" t="s">
        <v>21783</v>
      </c>
      <c r="C10235">
        <v>88908</v>
      </c>
      <c r="D10235" s="93" t="s">
        <v>24527</v>
      </c>
      <c r="E10235" s="93" t="s">
        <v>14</v>
      </c>
    </row>
    <row r="10236" spans="1:5" x14ac:dyDescent="0.25">
      <c r="A10236" s="93" t="s">
        <v>1937</v>
      </c>
      <c r="B10236" t="s">
        <v>21783</v>
      </c>
      <c r="C10236">
        <v>89993</v>
      </c>
      <c r="D10236" s="93" t="s">
        <v>23246</v>
      </c>
      <c r="E10236" s="93" t="s">
        <v>14</v>
      </c>
    </row>
    <row r="10237" spans="1:5" x14ac:dyDescent="0.25">
      <c r="A10237" s="93" t="s">
        <v>1937</v>
      </c>
      <c r="B10237" t="s">
        <v>21783</v>
      </c>
      <c r="C10237">
        <v>89995</v>
      </c>
      <c r="D10237" s="93" t="s">
        <v>23012</v>
      </c>
      <c r="E10237" s="93" t="s">
        <v>14</v>
      </c>
    </row>
    <row r="10238" spans="1:5" x14ac:dyDescent="0.25">
      <c r="A10238" s="93" t="s">
        <v>1937</v>
      </c>
      <c r="B10238" t="s">
        <v>21783</v>
      </c>
      <c r="C10238">
        <v>89996</v>
      </c>
      <c r="D10238" s="93" t="s">
        <v>24147</v>
      </c>
      <c r="E10238" s="93" t="s">
        <v>14</v>
      </c>
    </row>
    <row r="10239" spans="1:5" x14ac:dyDescent="0.25">
      <c r="A10239" s="93" t="s">
        <v>1937</v>
      </c>
      <c r="B10239" t="s">
        <v>21783</v>
      </c>
      <c r="C10239">
        <v>89998</v>
      </c>
      <c r="D10239" s="93" t="s">
        <v>24249</v>
      </c>
      <c r="E10239" s="93" t="s">
        <v>14</v>
      </c>
    </row>
    <row r="10240" spans="1:5" x14ac:dyDescent="0.25">
      <c r="A10240" s="93" t="s">
        <v>1937</v>
      </c>
      <c r="B10240" t="s">
        <v>21783</v>
      </c>
      <c r="C10240">
        <v>92767</v>
      </c>
      <c r="D10240" s="93" t="s">
        <v>24528</v>
      </c>
      <c r="E10240" s="93" t="s">
        <v>14</v>
      </c>
    </row>
    <row r="10241" spans="1:5" x14ac:dyDescent="0.25">
      <c r="A10241" s="93" t="s">
        <v>1937</v>
      </c>
      <c r="B10241" t="s">
        <v>21783</v>
      </c>
      <c r="C10241">
        <v>94970</v>
      </c>
      <c r="D10241" s="93" t="s">
        <v>24529</v>
      </c>
      <c r="E10241" s="93" t="s">
        <v>14</v>
      </c>
    </row>
    <row r="10242" spans="1:5" x14ac:dyDescent="0.25">
      <c r="A10242" s="93" t="s">
        <v>1937</v>
      </c>
      <c r="B10242" t="s">
        <v>21783</v>
      </c>
      <c r="C10242">
        <v>97736</v>
      </c>
      <c r="D10242" s="93" t="s">
        <v>24530</v>
      </c>
      <c r="E10242" s="93" t="s">
        <v>14</v>
      </c>
    </row>
    <row r="10243" spans="1:5" x14ac:dyDescent="0.25">
      <c r="A10243" s="93" t="s">
        <v>1937</v>
      </c>
      <c r="B10243" t="s">
        <v>21783</v>
      </c>
      <c r="C10243">
        <v>97738</v>
      </c>
      <c r="D10243" s="93" t="s">
        <v>21834</v>
      </c>
      <c r="E10243" s="93" t="s">
        <v>14</v>
      </c>
    </row>
    <row r="10244" spans="1:5" x14ac:dyDescent="0.25">
      <c r="A10244" s="93" t="s">
        <v>1937</v>
      </c>
      <c r="B10244" t="s">
        <v>21783</v>
      </c>
      <c r="C10244">
        <v>101624</v>
      </c>
      <c r="D10244" s="93" t="s">
        <v>24532</v>
      </c>
      <c r="E10244" s="93" t="s">
        <v>14</v>
      </c>
    </row>
    <row r="10245" spans="1:5" x14ac:dyDescent="0.25">
      <c r="A10245" s="93" t="s">
        <v>1938</v>
      </c>
      <c r="D10245" s="93" t="s">
        <v>14</v>
      </c>
      <c r="E10245" s="93" t="s">
        <v>31774</v>
      </c>
    </row>
    <row r="10246" spans="1:5" x14ac:dyDescent="0.25">
      <c r="A10246" s="93" t="s">
        <v>1938</v>
      </c>
      <c r="B10246" t="s">
        <v>21783</v>
      </c>
      <c r="C10246">
        <v>5678</v>
      </c>
      <c r="D10246" s="93" t="s">
        <v>24377</v>
      </c>
      <c r="E10246" s="93" t="s">
        <v>14</v>
      </c>
    </row>
    <row r="10247" spans="1:5" x14ac:dyDescent="0.25">
      <c r="A10247" s="93" t="s">
        <v>1938</v>
      </c>
      <c r="B10247" t="s">
        <v>21783</v>
      </c>
      <c r="C10247">
        <v>5679</v>
      </c>
      <c r="D10247" s="93" t="s">
        <v>24378</v>
      </c>
      <c r="E10247" s="93" t="s">
        <v>14</v>
      </c>
    </row>
    <row r="10248" spans="1:5" x14ac:dyDescent="0.25">
      <c r="A10248" s="93" t="s">
        <v>1938</v>
      </c>
      <c r="B10248" t="s">
        <v>21791</v>
      </c>
      <c r="C10248">
        <v>12563</v>
      </c>
      <c r="D10248" s="93" t="s">
        <v>22961</v>
      </c>
      <c r="E10248" s="93" t="s">
        <v>14</v>
      </c>
    </row>
    <row r="10249" spans="1:5" x14ac:dyDescent="0.25">
      <c r="A10249" s="93" t="s">
        <v>1938</v>
      </c>
      <c r="B10249" t="s">
        <v>21783</v>
      </c>
      <c r="C10249">
        <v>88309</v>
      </c>
      <c r="D10249" s="93" t="s">
        <v>24379</v>
      </c>
      <c r="E10249" s="93" t="s">
        <v>14</v>
      </c>
    </row>
    <row r="10250" spans="1:5" x14ac:dyDescent="0.25">
      <c r="A10250" s="93" t="s">
        <v>1938</v>
      </c>
      <c r="B10250" t="s">
        <v>21783</v>
      </c>
      <c r="C10250">
        <v>88316</v>
      </c>
      <c r="D10250" s="93" t="s">
        <v>24380</v>
      </c>
      <c r="E10250" s="93" t="s">
        <v>14</v>
      </c>
    </row>
    <row r="10251" spans="1:5" x14ac:dyDescent="0.25">
      <c r="A10251" s="93" t="s">
        <v>1938</v>
      </c>
      <c r="B10251" t="s">
        <v>21783</v>
      </c>
      <c r="C10251">
        <v>88628</v>
      </c>
      <c r="D10251" s="93" t="s">
        <v>23933</v>
      </c>
      <c r="E10251" s="93" t="s">
        <v>14</v>
      </c>
    </row>
    <row r="10252" spans="1:5" x14ac:dyDescent="0.25">
      <c r="A10252" s="93" t="s">
        <v>1939</v>
      </c>
      <c r="D10252" s="93" t="s">
        <v>14</v>
      </c>
      <c r="E10252" s="93" t="s">
        <v>31775</v>
      </c>
    </row>
    <row r="10253" spans="1:5" x14ac:dyDescent="0.25">
      <c r="A10253" s="93" t="s">
        <v>1939</v>
      </c>
      <c r="B10253" t="s">
        <v>21791</v>
      </c>
      <c r="C10253">
        <v>660</v>
      </c>
      <c r="D10253" s="93" t="s">
        <v>24452</v>
      </c>
      <c r="E10253" s="93" t="s">
        <v>14</v>
      </c>
    </row>
    <row r="10254" spans="1:5" x14ac:dyDescent="0.25">
      <c r="A10254" s="93" t="s">
        <v>1939</v>
      </c>
      <c r="B10254" t="s">
        <v>21791</v>
      </c>
      <c r="C10254">
        <v>25067</v>
      </c>
      <c r="D10254" s="93" t="s">
        <v>24453</v>
      </c>
      <c r="E10254" s="93" t="s">
        <v>14</v>
      </c>
    </row>
    <row r="10255" spans="1:5" x14ac:dyDescent="0.25">
      <c r="A10255" s="93" t="s">
        <v>1939</v>
      </c>
      <c r="B10255" t="s">
        <v>21783</v>
      </c>
      <c r="C10255">
        <v>87316</v>
      </c>
      <c r="D10255" s="93" t="s">
        <v>22119</v>
      </c>
      <c r="E10255" s="93" t="s">
        <v>14</v>
      </c>
    </row>
    <row r="10256" spans="1:5" x14ac:dyDescent="0.25">
      <c r="A10256" s="93" t="s">
        <v>1939</v>
      </c>
      <c r="B10256" t="s">
        <v>21783</v>
      </c>
      <c r="C10256">
        <v>88309</v>
      </c>
      <c r="D10256" s="93" t="s">
        <v>24454</v>
      </c>
      <c r="E10256" s="93" t="s">
        <v>14</v>
      </c>
    </row>
    <row r="10257" spans="1:5" x14ac:dyDescent="0.25">
      <c r="A10257" s="93" t="s">
        <v>1939</v>
      </c>
      <c r="B10257" t="s">
        <v>21783</v>
      </c>
      <c r="C10257">
        <v>88316</v>
      </c>
      <c r="D10257" s="93" t="s">
        <v>24455</v>
      </c>
      <c r="E10257" s="93" t="s">
        <v>14</v>
      </c>
    </row>
    <row r="10258" spans="1:5" x14ac:dyDescent="0.25">
      <c r="A10258" s="93" t="s">
        <v>1939</v>
      </c>
      <c r="B10258" t="s">
        <v>21783</v>
      </c>
      <c r="C10258">
        <v>88628</v>
      </c>
      <c r="D10258" s="93" t="s">
        <v>24457</v>
      </c>
      <c r="E10258" s="93" t="s">
        <v>14</v>
      </c>
    </row>
    <row r="10259" spans="1:5" x14ac:dyDescent="0.25">
      <c r="A10259" s="93" t="s">
        <v>1939</v>
      </c>
      <c r="B10259" t="s">
        <v>21783</v>
      </c>
      <c r="C10259">
        <v>89993</v>
      </c>
      <c r="D10259" s="93" t="s">
        <v>23246</v>
      </c>
      <c r="E10259" s="93" t="s">
        <v>14</v>
      </c>
    </row>
    <row r="10260" spans="1:5" x14ac:dyDescent="0.25">
      <c r="A10260" s="93" t="s">
        <v>1939</v>
      </c>
      <c r="B10260" t="s">
        <v>21783</v>
      </c>
      <c r="C10260">
        <v>89995</v>
      </c>
      <c r="D10260" s="93" t="s">
        <v>23411</v>
      </c>
      <c r="E10260" s="93" t="s">
        <v>14</v>
      </c>
    </row>
    <row r="10261" spans="1:5" x14ac:dyDescent="0.25">
      <c r="A10261" s="93" t="s">
        <v>1939</v>
      </c>
      <c r="B10261" t="s">
        <v>21783</v>
      </c>
      <c r="C10261">
        <v>89996</v>
      </c>
      <c r="D10261" s="93" t="s">
        <v>24147</v>
      </c>
      <c r="E10261" s="93" t="s">
        <v>14</v>
      </c>
    </row>
    <row r="10262" spans="1:5" x14ac:dyDescent="0.25">
      <c r="A10262" s="93" t="s">
        <v>1939</v>
      </c>
      <c r="B10262" t="s">
        <v>21783</v>
      </c>
      <c r="C10262">
        <v>89998</v>
      </c>
      <c r="D10262" s="93" t="s">
        <v>24456</v>
      </c>
      <c r="E10262" s="93" t="s">
        <v>14</v>
      </c>
    </row>
    <row r="10263" spans="1:5" x14ac:dyDescent="0.25">
      <c r="A10263" s="93" t="s">
        <v>1940</v>
      </c>
      <c r="D10263" s="93" t="s">
        <v>14</v>
      </c>
      <c r="E10263" s="93" t="s">
        <v>31776</v>
      </c>
    </row>
    <row r="10264" spans="1:5" x14ac:dyDescent="0.25">
      <c r="A10264" s="93" t="s">
        <v>1940</v>
      </c>
      <c r="B10264" t="s">
        <v>21791</v>
      </c>
      <c r="C10264">
        <v>2692</v>
      </c>
      <c r="D10264" s="93" t="s">
        <v>22334</v>
      </c>
      <c r="E10264" s="93" t="s">
        <v>14</v>
      </c>
    </row>
    <row r="10265" spans="1:5" x14ac:dyDescent="0.25">
      <c r="A10265" s="93" t="s">
        <v>1940</v>
      </c>
      <c r="B10265" t="s">
        <v>21791</v>
      </c>
      <c r="C10265">
        <v>4491</v>
      </c>
      <c r="D10265" s="93" t="s">
        <v>24381</v>
      </c>
      <c r="E10265" s="93" t="s">
        <v>14</v>
      </c>
    </row>
    <row r="10266" spans="1:5" x14ac:dyDescent="0.25">
      <c r="A10266" s="93" t="s">
        <v>1940</v>
      </c>
      <c r="B10266" t="s">
        <v>21791</v>
      </c>
      <c r="C10266">
        <v>4517</v>
      </c>
      <c r="D10266" s="93" t="s">
        <v>24382</v>
      </c>
      <c r="E10266" s="93" t="s">
        <v>14</v>
      </c>
    </row>
    <row r="10267" spans="1:5" x14ac:dyDescent="0.25">
      <c r="A10267" s="93" t="s">
        <v>1940</v>
      </c>
      <c r="B10267" t="s">
        <v>21791</v>
      </c>
      <c r="C10267">
        <v>5069</v>
      </c>
      <c r="D10267" s="93" t="s">
        <v>21801</v>
      </c>
      <c r="E10267" s="93" t="s">
        <v>14</v>
      </c>
    </row>
    <row r="10268" spans="1:5" x14ac:dyDescent="0.25">
      <c r="A10268" s="93" t="s">
        <v>1940</v>
      </c>
      <c r="B10268" t="s">
        <v>21783</v>
      </c>
      <c r="C10268">
        <v>5678</v>
      </c>
      <c r="D10268" s="93" t="s">
        <v>24383</v>
      </c>
      <c r="E10268" s="93" t="s">
        <v>14</v>
      </c>
    </row>
    <row r="10269" spans="1:5" x14ac:dyDescent="0.25">
      <c r="A10269" s="93" t="s">
        <v>1940</v>
      </c>
      <c r="B10269" t="s">
        <v>21783</v>
      </c>
      <c r="C10269">
        <v>5679</v>
      </c>
      <c r="D10269" s="93" t="s">
        <v>24384</v>
      </c>
      <c r="E10269" s="93" t="s">
        <v>14</v>
      </c>
    </row>
    <row r="10270" spans="1:5" x14ac:dyDescent="0.25">
      <c r="A10270" s="93" t="s">
        <v>1940</v>
      </c>
      <c r="B10270" t="s">
        <v>21791</v>
      </c>
      <c r="C10270">
        <v>6193</v>
      </c>
      <c r="D10270" s="93" t="s">
        <v>24385</v>
      </c>
      <c r="E10270" s="93" t="s">
        <v>14</v>
      </c>
    </row>
    <row r="10271" spans="1:5" x14ac:dyDescent="0.25">
      <c r="A10271" s="93" t="s">
        <v>1940</v>
      </c>
      <c r="B10271" t="s">
        <v>21791</v>
      </c>
      <c r="C10271">
        <v>7258</v>
      </c>
      <c r="D10271" s="93" t="s">
        <v>24386</v>
      </c>
      <c r="E10271" s="93" t="s">
        <v>14</v>
      </c>
    </row>
    <row r="10272" spans="1:5" x14ac:dyDescent="0.25">
      <c r="A10272" s="93" t="s">
        <v>1940</v>
      </c>
      <c r="B10272" t="s">
        <v>21783</v>
      </c>
      <c r="C10272">
        <v>87316</v>
      </c>
      <c r="D10272" s="93" t="s">
        <v>24387</v>
      </c>
      <c r="E10272" s="93" t="s">
        <v>14</v>
      </c>
    </row>
    <row r="10273" spans="1:5" x14ac:dyDescent="0.25">
      <c r="A10273" s="93" t="s">
        <v>1940</v>
      </c>
      <c r="B10273" t="s">
        <v>21783</v>
      </c>
      <c r="C10273">
        <v>88309</v>
      </c>
      <c r="D10273" s="93" t="s">
        <v>24388</v>
      </c>
      <c r="E10273" s="93" t="s">
        <v>14</v>
      </c>
    </row>
    <row r="10274" spans="1:5" x14ac:dyDescent="0.25">
      <c r="A10274" s="93" t="s">
        <v>1940</v>
      </c>
      <c r="B10274" t="s">
        <v>21783</v>
      </c>
      <c r="C10274">
        <v>88316</v>
      </c>
      <c r="D10274" s="93" t="s">
        <v>24389</v>
      </c>
      <c r="E10274" s="93" t="s">
        <v>14</v>
      </c>
    </row>
    <row r="10275" spans="1:5" x14ac:dyDescent="0.25">
      <c r="A10275" s="93" t="s">
        <v>1940</v>
      </c>
      <c r="B10275" t="s">
        <v>21783</v>
      </c>
      <c r="C10275">
        <v>88628</v>
      </c>
      <c r="D10275" s="93" t="s">
        <v>24396</v>
      </c>
      <c r="E10275" s="93" t="s">
        <v>14</v>
      </c>
    </row>
    <row r="10276" spans="1:5" x14ac:dyDescent="0.25">
      <c r="A10276" s="93" t="s">
        <v>1940</v>
      </c>
      <c r="B10276" t="s">
        <v>21783</v>
      </c>
      <c r="C10276">
        <v>89995</v>
      </c>
      <c r="D10276" s="93" t="s">
        <v>24390</v>
      </c>
      <c r="E10276" s="93" t="s">
        <v>14</v>
      </c>
    </row>
    <row r="10277" spans="1:5" x14ac:dyDescent="0.25">
      <c r="A10277" s="93" t="s">
        <v>1940</v>
      </c>
      <c r="B10277" t="s">
        <v>21783</v>
      </c>
      <c r="C10277">
        <v>89998</v>
      </c>
      <c r="D10277" s="93" t="s">
        <v>24391</v>
      </c>
      <c r="E10277" s="93" t="s">
        <v>14</v>
      </c>
    </row>
    <row r="10278" spans="1:5" x14ac:dyDescent="0.25">
      <c r="A10278" s="93" t="s">
        <v>1940</v>
      </c>
      <c r="B10278" t="s">
        <v>21783</v>
      </c>
      <c r="C10278">
        <v>92767</v>
      </c>
      <c r="D10278" s="93" t="s">
        <v>24392</v>
      </c>
      <c r="E10278" s="93" t="s">
        <v>14</v>
      </c>
    </row>
    <row r="10279" spans="1:5" x14ac:dyDescent="0.25">
      <c r="A10279" s="93" t="s">
        <v>1940</v>
      </c>
      <c r="B10279" t="s">
        <v>21783</v>
      </c>
      <c r="C10279">
        <v>94970</v>
      </c>
      <c r="D10279" s="93" t="s">
        <v>24393</v>
      </c>
      <c r="E10279" s="93" t="s">
        <v>14</v>
      </c>
    </row>
    <row r="10280" spans="1:5" x14ac:dyDescent="0.25">
      <c r="A10280" s="93" t="s">
        <v>1940</v>
      </c>
      <c r="B10280" t="s">
        <v>21783</v>
      </c>
      <c r="C10280">
        <v>96536</v>
      </c>
      <c r="D10280" s="93" t="s">
        <v>24394</v>
      </c>
      <c r="E10280" s="93" t="s">
        <v>14</v>
      </c>
    </row>
    <row r="10281" spans="1:5" x14ac:dyDescent="0.25">
      <c r="A10281" s="93" t="s">
        <v>1940</v>
      </c>
      <c r="B10281" t="s">
        <v>21783</v>
      </c>
      <c r="C10281">
        <v>97738</v>
      </c>
      <c r="D10281" s="93" t="s">
        <v>21834</v>
      </c>
      <c r="E10281" s="93" t="s">
        <v>14</v>
      </c>
    </row>
    <row r="10282" spans="1:5" x14ac:dyDescent="0.25">
      <c r="A10282" s="93" t="s">
        <v>1940</v>
      </c>
      <c r="B10282" t="s">
        <v>21783</v>
      </c>
      <c r="C10282">
        <v>97740</v>
      </c>
      <c r="D10282" s="93" t="s">
        <v>24395</v>
      </c>
      <c r="E10282" s="93" t="s">
        <v>14</v>
      </c>
    </row>
    <row r="10283" spans="1:5" x14ac:dyDescent="0.25">
      <c r="A10283" s="93" t="s">
        <v>1940</v>
      </c>
      <c r="B10283" t="s">
        <v>21783</v>
      </c>
      <c r="C10283">
        <v>101623</v>
      </c>
      <c r="D10283" s="93" t="s">
        <v>24397</v>
      </c>
      <c r="E10283" s="93" t="s">
        <v>14</v>
      </c>
    </row>
    <row r="10284" spans="1:5" x14ac:dyDescent="0.25">
      <c r="A10284" s="93" t="s">
        <v>1941</v>
      </c>
      <c r="D10284" s="93" t="s">
        <v>14</v>
      </c>
      <c r="E10284" s="93" t="s">
        <v>31777</v>
      </c>
    </row>
    <row r="10285" spans="1:5" x14ac:dyDescent="0.25">
      <c r="A10285" s="93" t="s">
        <v>1941</v>
      </c>
      <c r="B10285" t="s">
        <v>21791</v>
      </c>
      <c r="C10285">
        <v>7258</v>
      </c>
      <c r="D10285" s="93" t="s">
        <v>24398</v>
      </c>
      <c r="E10285" s="93" t="s">
        <v>14</v>
      </c>
    </row>
    <row r="10286" spans="1:5" x14ac:dyDescent="0.25">
      <c r="A10286" s="93" t="s">
        <v>1941</v>
      </c>
      <c r="B10286" t="s">
        <v>21783</v>
      </c>
      <c r="C10286">
        <v>87316</v>
      </c>
      <c r="D10286" s="93" t="s">
        <v>24399</v>
      </c>
      <c r="E10286" s="93" t="s">
        <v>14</v>
      </c>
    </row>
    <row r="10287" spans="1:5" x14ac:dyDescent="0.25">
      <c r="A10287" s="93" t="s">
        <v>1941</v>
      </c>
      <c r="B10287" t="s">
        <v>21783</v>
      </c>
      <c r="C10287">
        <v>88309</v>
      </c>
      <c r="D10287" s="93" t="s">
        <v>24400</v>
      </c>
      <c r="E10287" s="93" t="s">
        <v>14</v>
      </c>
    </row>
    <row r="10288" spans="1:5" x14ac:dyDescent="0.25">
      <c r="A10288" s="93" t="s">
        <v>1941</v>
      </c>
      <c r="B10288" t="s">
        <v>21783</v>
      </c>
      <c r="C10288">
        <v>88316</v>
      </c>
      <c r="D10288" s="93" t="s">
        <v>24401</v>
      </c>
      <c r="E10288" s="93" t="s">
        <v>14</v>
      </c>
    </row>
    <row r="10289" spans="1:5" x14ac:dyDescent="0.25">
      <c r="A10289" s="93" t="s">
        <v>1941</v>
      </c>
      <c r="B10289" t="s">
        <v>21783</v>
      </c>
      <c r="C10289">
        <v>88628</v>
      </c>
      <c r="D10289" s="93" t="s">
        <v>24404</v>
      </c>
      <c r="E10289" s="93" t="s">
        <v>14</v>
      </c>
    </row>
    <row r="10290" spans="1:5" x14ac:dyDescent="0.25">
      <c r="A10290" s="93" t="s">
        <v>1941</v>
      </c>
      <c r="B10290" t="s">
        <v>21783</v>
      </c>
      <c r="C10290">
        <v>89995</v>
      </c>
      <c r="D10290" s="93" t="s">
        <v>24402</v>
      </c>
      <c r="E10290" s="93" t="s">
        <v>14</v>
      </c>
    </row>
    <row r="10291" spans="1:5" x14ac:dyDescent="0.25">
      <c r="A10291" s="93" t="s">
        <v>1941</v>
      </c>
      <c r="B10291" t="s">
        <v>21783</v>
      </c>
      <c r="C10291">
        <v>89998</v>
      </c>
      <c r="D10291" s="93" t="s">
        <v>24403</v>
      </c>
      <c r="E10291" s="93" t="s">
        <v>14</v>
      </c>
    </row>
    <row r="10292" spans="1:5" x14ac:dyDescent="0.25">
      <c r="A10292" s="93" t="s">
        <v>1941</v>
      </c>
      <c r="B10292" t="s">
        <v>21783</v>
      </c>
      <c r="C10292">
        <v>96536</v>
      </c>
      <c r="D10292" s="93" t="s">
        <v>22734</v>
      </c>
      <c r="E10292" s="93" t="s">
        <v>14</v>
      </c>
    </row>
    <row r="10293" spans="1:5" x14ac:dyDescent="0.25">
      <c r="A10293" s="93" t="s">
        <v>1942</v>
      </c>
      <c r="D10293" s="93" t="s">
        <v>14</v>
      </c>
      <c r="E10293" s="93" t="s">
        <v>31778</v>
      </c>
    </row>
    <row r="10294" spans="1:5" x14ac:dyDescent="0.25">
      <c r="A10294" s="93" t="s">
        <v>1942</v>
      </c>
      <c r="B10294" t="s">
        <v>21791</v>
      </c>
      <c r="C10294">
        <v>660</v>
      </c>
      <c r="D10294" s="93" t="s">
        <v>24405</v>
      </c>
      <c r="E10294" s="93" t="s">
        <v>14</v>
      </c>
    </row>
    <row r="10295" spans="1:5" x14ac:dyDescent="0.25">
      <c r="A10295" s="93" t="s">
        <v>1942</v>
      </c>
      <c r="B10295" t="s">
        <v>21791</v>
      </c>
      <c r="C10295">
        <v>2692</v>
      </c>
      <c r="D10295" s="93" t="s">
        <v>24406</v>
      </c>
      <c r="E10295" s="93" t="s">
        <v>14</v>
      </c>
    </row>
    <row r="10296" spans="1:5" x14ac:dyDescent="0.25">
      <c r="A10296" s="93" t="s">
        <v>1942</v>
      </c>
      <c r="B10296" t="s">
        <v>21791</v>
      </c>
      <c r="C10296">
        <v>4491</v>
      </c>
      <c r="D10296" s="93" t="s">
        <v>24407</v>
      </c>
      <c r="E10296" s="93" t="s">
        <v>14</v>
      </c>
    </row>
    <row r="10297" spans="1:5" x14ac:dyDescent="0.25">
      <c r="A10297" s="93" t="s">
        <v>1942</v>
      </c>
      <c r="B10297" t="s">
        <v>21791</v>
      </c>
      <c r="C10297">
        <v>4517</v>
      </c>
      <c r="D10297" s="93" t="s">
        <v>24408</v>
      </c>
      <c r="E10297" s="93" t="s">
        <v>14</v>
      </c>
    </row>
    <row r="10298" spans="1:5" x14ac:dyDescent="0.25">
      <c r="A10298" s="93" t="s">
        <v>1942</v>
      </c>
      <c r="B10298" t="s">
        <v>21791</v>
      </c>
      <c r="C10298">
        <v>5069</v>
      </c>
      <c r="D10298" s="93" t="s">
        <v>22850</v>
      </c>
      <c r="E10298" s="93" t="s">
        <v>14</v>
      </c>
    </row>
    <row r="10299" spans="1:5" x14ac:dyDescent="0.25">
      <c r="A10299" s="93" t="s">
        <v>1942</v>
      </c>
      <c r="B10299" t="s">
        <v>21783</v>
      </c>
      <c r="C10299">
        <v>5678</v>
      </c>
      <c r="D10299" s="93" t="s">
        <v>22338</v>
      </c>
      <c r="E10299" s="93" t="s">
        <v>14</v>
      </c>
    </row>
    <row r="10300" spans="1:5" x14ac:dyDescent="0.25">
      <c r="A10300" s="93" t="s">
        <v>1942</v>
      </c>
      <c r="B10300" t="s">
        <v>21783</v>
      </c>
      <c r="C10300">
        <v>5679</v>
      </c>
      <c r="D10300" s="93" t="s">
        <v>24179</v>
      </c>
      <c r="E10300" s="93" t="s">
        <v>14</v>
      </c>
    </row>
    <row r="10301" spans="1:5" x14ac:dyDescent="0.25">
      <c r="A10301" s="93" t="s">
        <v>1942</v>
      </c>
      <c r="B10301" t="s">
        <v>21791</v>
      </c>
      <c r="C10301">
        <v>6193</v>
      </c>
      <c r="D10301" s="93" t="s">
        <v>24409</v>
      </c>
      <c r="E10301" s="93" t="s">
        <v>14</v>
      </c>
    </row>
    <row r="10302" spans="1:5" x14ac:dyDescent="0.25">
      <c r="A10302" s="93" t="s">
        <v>1942</v>
      </c>
      <c r="B10302" t="s">
        <v>21791</v>
      </c>
      <c r="C10302">
        <v>25067</v>
      </c>
      <c r="D10302" s="93" t="s">
        <v>24410</v>
      </c>
      <c r="E10302" s="93" t="s">
        <v>14</v>
      </c>
    </row>
    <row r="10303" spans="1:5" x14ac:dyDescent="0.25">
      <c r="A10303" s="93" t="s">
        <v>1942</v>
      </c>
      <c r="B10303" t="s">
        <v>21783</v>
      </c>
      <c r="C10303">
        <v>87316</v>
      </c>
      <c r="D10303" s="93" t="s">
        <v>22577</v>
      </c>
      <c r="E10303" s="93" t="s">
        <v>14</v>
      </c>
    </row>
    <row r="10304" spans="1:5" x14ac:dyDescent="0.25">
      <c r="A10304" s="93" t="s">
        <v>1942</v>
      </c>
      <c r="B10304" t="s">
        <v>21783</v>
      </c>
      <c r="C10304">
        <v>88309</v>
      </c>
      <c r="D10304" s="93" t="s">
        <v>24411</v>
      </c>
      <c r="E10304" s="93" t="s">
        <v>14</v>
      </c>
    </row>
    <row r="10305" spans="1:5" x14ac:dyDescent="0.25">
      <c r="A10305" s="93" t="s">
        <v>1942</v>
      </c>
      <c r="B10305" t="s">
        <v>21783</v>
      </c>
      <c r="C10305">
        <v>88316</v>
      </c>
      <c r="D10305" s="93" t="s">
        <v>24412</v>
      </c>
      <c r="E10305" s="93" t="s">
        <v>14</v>
      </c>
    </row>
    <row r="10306" spans="1:5" x14ac:dyDescent="0.25">
      <c r="A10306" s="93" t="s">
        <v>1942</v>
      </c>
      <c r="B10306" t="s">
        <v>21783</v>
      </c>
      <c r="C10306">
        <v>88628</v>
      </c>
      <c r="D10306" s="93" t="s">
        <v>24418</v>
      </c>
      <c r="E10306" s="93" t="s">
        <v>14</v>
      </c>
    </row>
    <row r="10307" spans="1:5" x14ac:dyDescent="0.25">
      <c r="A10307" s="93" t="s">
        <v>1942</v>
      </c>
      <c r="B10307" t="s">
        <v>21783</v>
      </c>
      <c r="C10307">
        <v>89993</v>
      </c>
      <c r="D10307" s="93" t="s">
        <v>23246</v>
      </c>
      <c r="E10307" s="93" t="s">
        <v>14</v>
      </c>
    </row>
    <row r="10308" spans="1:5" x14ac:dyDescent="0.25">
      <c r="A10308" s="93" t="s">
        <v>1942</v>
      </c>
      <c r="B10308" t="s">
        <v>21783</v>
      </c>
      <c r="C10308">
        <v>89995</v>
      </c>
      <c r="D10308" s="93" t="s">
        <v>24413</v>
      </c>
      <c r="E10308" s="93" t="s">
        <v>14</v>
      </c>
    </row>
    <row r="10309" spans="1:5" x14ac:dyDescent="0.25">
      <c r="A10309" s="93" t="s">
        <v>1942</v>
      </c>
      <c r="B10309" t="s">
        <v>21783</v>
      </c>
      <c r="C10309">
        <v>89996</v>
      </c>
      <c r="D10309" s="93" t="s">
        <v>24147</v>
      </c>
      <c r="E10309" s="93" t="s">
        <v>14</v>
      </c>
    </row>
    <row r="10310" spans="1:5" x14ac:dyDescent="0.25">
      <c r="A10310" s="93" t="s">
        <v>1942</v>
      </c>
      <c r="B10310" t="s">
        <v>21783</v>
      </c>
      <c r="C10310">
        <v>89998</v>
      </c>
      <c r="D10310" s="93" t="s">
        <v>24414</v>
      </c>
      <c r="E10310" s="93" t="s">
        <v>14</v>
      </c>
    </row>
    <row r="10311" spans="1:5" x14ac:dyDescent="0.25">
      <c r="A10311" s="93" t="s">
        <v>1942</v>
      </c>
      <c r="B10311" t="s">
        <v>21783</v>
      </c>
      <c r="C10311">
        <v>92767</v>
      </c>
      <c r="D10311" s="93" t="s">
        <v>24415</v>
      </c>
      <c r="E10311" s="93" t="s">
        <v>14</v>
      </c>
    </row>
    <row r="10312" spans="1:5" x14ac:dyDescent="0.25">
      <c r="A10312" s="93" t="s">
        <v>1942</v>
      </c>
      <c r="B10312" t="s">
        <v>21783</v>
      </c>
      <c r="C10312">
        <v>94970</v>
      </c>
      <c r="D10312" s="93" t="s">
        <v>24416</v>
      </c>
      <c r="E10312" s="93" t="s">
        <v>14</v>
      </c>
    </row>
    <row r="10313" spans="1:5" x14ac:dyDescent="0.25">
      <c r="A10313" s="93" t="s">
        <v>1942</v>
      </c>
      <c r="B10313" t="s">
        <v>21783</v>
      </c>
      <c r="C10313">
        <v>97736</v>
      </c>
      <c r="D10313" s="93" t="s">
        <v>24417</v>
      </c>
      <c r="E10313" s="93" t="s">
        <v>14</v>
      </c>
    </row>
    <row r="10314" spans="1:5" x14ac:dyDescent="0.25">
      <c r="A10314" s="93" t="s">
        <v>1942</v>
      </c>
      <c r="B10314" t="s">
        <v>21783</v>
      </c>
      <c r="C10314">
        <v>97738</v>
      </c>
      <c r="D10314" s="93" t="s">
        <v>21834</v>
      </c>
      <c r="E10314" s="93" t="s">
        <v>14</v>
      </c>
    </row>
    <row r="10315" spans="1:5" x14ac:dyDescent="0.25">
      <c r="A10315" s="93" t="s">
        <v>1942</v>
      </c>
      <c r="B10315" t="s">
        <v>21783</v>
      </c>
      <c r="C10315">
        <v>101624</v>
      </c>
      <c r="D10315" s="93" t="s">
        <v>24181</v>
      </c>
      <c r="E10315" s="93" t="s">
        <v>14</v>
      </c>
    </row>
    <row r="10316" spans="1:5" x14ac:dyDescent="0.25">
      <c r="A10316" s="93" t="s">
        <v>1943</v>
      </c>
      <c r="D10316" s="93" t="s">
        <v>14</v>
      </c>
      <c r="E10316" s="93" t="s">
        <v>31779</v>
      </c>
    </row>
    <row r="10317" spans="1:5" x14ac:dyDescent="0.25">
      <c r="A10317" s="93" t="s">
        <v>1943</v>
      </c>
      <c r="B10317" t="s">
        <v>21791</v>
      </c>
      <c r="C10317">
        <v>660</v>
      </c>
      <c r="D10317" s="93" t="s">
        <v>24419</v>
      </c>
      <c r="E10317" s="93" t="s">
        <v>14</v>
      </c>
    </row>
    <row r="10318" spans="1:5" x14ac:dyDescent="0.25">
      <c r="A10318" s="93" t="s">
        <v>1943</v>
      </c>
      <c r="B10318" t="s">
        <v>21791</v>
      </c>
      <c r="C10318">
        <v>25067</v>
      </c>
      <c r="D10318" s="93" t="s">
        <v>24420</v>
      </c>
      <c r="E10318" s="93" t="s">
        <v>14</v>
      </c>
    </row>
    <row r="10319" spans="1:5" x14ac:dyDescent="0.25">
      <c r="A10319" s="93" t="s">
        <v>1943</v>
      </c>
      <c r="B10319" t="s">
        <v>21783</v>
      </c>
      <c r="C10319">
        <v>87316</v>
      </c>
      <c r="D10319" s="93" t="s">
        <v>21864</v>
      </c>
      <c r="E10319" s="93" t="s">
        <v>14</v>
      </c>
    </row>
    <row r="10320" spans="1:5" x14ac:dyDescent="0.25">
      <c r="A10320" s="93" t="s">
        <v>1943</v>
      </c>
      <c r="B10320" t="s">
        <v>21783</v>
      </c>
      <c r="C10320">
        <v>88309</v>
      </c>
      <c r="D10320" s="93" t="s">
        <v>24421</v>
      </c>
      <c r="E10320" s="93" t="s">
        <v>14</v>
      </c>
    </row>
    <row r="10321" spans="1:5" x14ac:dyDescent="0.25">
      <c r="A10321" s="93" t="s">
        <v>1943</v>
      </c>
      <c r="B10321" t="s">
        <v>21783</v>
      </c>
      <c r="C10321">
        <v>88316</v>
      </c>
      <c r="D10321" s="93" t="s">
        <v>24422</v>
      </c>
      <c r="E10321" s="93" t="s">
        <v>14</v>
      </c>
    </row>
    <row r="10322" spans="1:5" x14ac:dyDescent="0.25">
      <c r="A10322" s="93" t="s">
        <v>1943</v>
      </c>
      <c r="B10322" t="s">
        <v>21783</v>
      </c>
      <c r="C10322">
        <v>88628</v>
      </c>
      <c r="D10322" s="93" t="s">
        <v>24424</v>
      </c>
      <c r="E10322" s="93" t="s">
        <v>14</v>
      </c>
    </row>
    <row r="10323" spans="1:5" x14ac:dyDescent="0.25">
      <c r="A10323" s="93" t="s">
        <v>1943</v>
      </c>
      <c r="B10323" t="s">
        <v>21783</v>
      </c>
      <c r="C10323">
        <v>89993</v>
      </c>
      <c r="D10323" s="93" t="s">
        <v>23246</v>
      </c>
      <c r="E10323" s="93" t="s">
        <v>14</v>
      </c>
    </row>
    <row r="10324" spans="1:5" x14ac:dyDescent="0.25">
      <c r="A10324" s="93" t="s">
        <v>1943</v>
      </c>
      <c r="B10324" t="s">
        <v>21783</v>
      </c>
      <c r="C10324">
        <v>89995</v>
      </c>
      <c r="D10324" s="93" t="s">
        <v>23967</v>
      </c>
      <c r="E10324" s="93" t="s">
        <v>14</v>
      </c>
    </row>
    <row r="10325" spans="1:5" x14ac:dyDescent="0.25">
      <c r="A10325" s="93" t="s">
        <v>1943</v>
      </c>
      <c r="B10325" t="s">
        <v>21783</v>
      </c>
      <c r="C10325">
        <v>89996</v>
      </c>
      <c r="D10325" s="93" t="s">
        <v>24147</v>
      </c>
      <c r="E10325" s="93" t="s">
        <v>14</v>
      </c>
    </row>
    <row r="10326" spans="1:5" x14ac:dyDescent="0.25">
      <c r="A10326" s="93" t="s">
        <v>1943</v>
      </c>
      <c r="B10326" t="s">
        <v>21783</v>
      </c>
      <c r="C10326">
        <v>89998</v>
      </c>
      <c r="D10326" s="93" t="s">
        <v>24423</v>
      </c>
      <c r="E10326" s="93" t="s">
        <v>14</v>
      </c>
    </row>
    <row r="10327" spans="1:5" x14ac:dyDescent="0.25">
      <c r="A10327" s="93" t="s">
        <v>1944</v>
      </c>
      <c r="D10327" s="93" t="s">
        <v>14</v>
      </c>
      <c r="E10327" s="93" t="s">
        <v>31780</v>
      </c>
    </row>
    <row r="10328" spans="1:5" x14ac:dyDescent="0.25">
      <c r="A10328" s="93" t="s">
        <v>1944</v>
      </c>
      <c r="B10328" t="s">
        <v>21791</v>
      </c>
      <c r="C10328">
        <v>660</v>
      </c>
      <c r="D10328" s="93" t="s">
        <v>24458</v>
      </c>
      <c r="E10328" s="93" t="s">
        <v>14</v>
      </c>
    </row>
    <row r="10329" spans="1:5" x14ac:dyDescent="0.25">
      <c r="A10329" s="93" t="s">
        <v>1944</v>
      </c>
      <c r="B10329" t="s">
        <v>21791</v>
      </c>
      <c r="C10329">
        <v>2692</v>
      </c>
      <c r="D10329" s="93" t="s">
        <v>23557</v>
      </c>
      <c r="E10329" s="93" t="s">
        <v>14</v>
      </c>
    </row>
    <row r="10330" spans="1:5" x14ac:dyDescent="0.25">
      <c r="A10330" s="93" t="s">
        <v>1944</v>
      </c>
      <c r="B10330" t="s">
        <v>21791</v>
      </c>
      <c r="C10330">
        <v>4491</v>
      </c>
      <c r="D10330" s="93" t="s">
        <v>24459</v>
      </c>
      <c r="E10330" s="93" t="s">
        <v>14</v>
      </c>
    </row>
    <row r="10331" spans="1:5" x14ac:dyDescent="0.25">
      <c r="A10331" s="93" t="s">
        <v>1944</v>
      </c>
      <c r="B10331" t="s">
        <v>21791</v>
      </c>
      <c r="C10331">
        <v>4517</v>
      </c>
      <c r="D10331" s="93" t="s">
        <v>24460</v>
      </c>
      <c r="E10331" s="93" t="s">
        <v>14</v>
      </c>
    </row>
    <row r="10332" spans="1:5" x14ac:dyDescent="0.25">
      <c r="A10332" s="93" t="s">
        <v>1944</v>
      </c>
      <c r="B10332" t="s">
        <v>21791</v>
      </c>
      <c r="C10332">
        <v>5069</v>
      </c>
      <c r="D10332" s="93" t="s">
        <v>24032</v>
      </c>
      <c r="E10332" s="93" t="s">
        <v>14</v>
      </c>
    </row>
    <row r="10333" spans="1:5" x14ac:dyDescent="0.25">
      <c r="A10333" s="93" t="s">
        <v>1944</v>
      </c>
      <c r="B10333" t="s">
        <v>21791</v>
      </c>
      <c r="C10333">
        <v>6193</v>
      </c>
      <c r="D10333" s="93" t="s">
        <v>24461</v>
      </c>
      <c r="E10333" s="93" t="s">
        <v>14</v>
      </c>
    </row>
    <row r="10334" spans="1:5" x14ac:dyDescent="0.25">
      <c r="A10334" s="93" t="s">
        <v>1944</v>
      </c>
      <c r="B10334" t="s">
        <v>21791</v>
      </c>
      <c r="C10334">
        <v>25067</v>
      </c>
      <c r="D10334" s="93" t="s">
        <v>24533</v>
      </c>
      <c r="E10334" s="93" t="s">
        <v>14</v>
      </c>
    </row>
    <row r="10335" spans="1:5" x14ac:dyDescent="0.25">
      <c r="A10335" s="93" t="s">
        <v>1944</v>
      </c>
      <c r="B10335" t="s">
        <v>21783</v>
      </c>
      <c r="C10335">
        <v>87316</v>
      </c>
      <c r="D10335" s="93" t="s">
        <v>24534</v>
      </c>
      <c r="E10335" s="93" t="s">
        <v>14</v>
      </c>
    </row>
    <row r="10336" spans="1:5" x14ac:dyDescent="0.25">
      <c r="A10336" s="93" t="s">
        <v>1944</v>
      </c>
      <c r="B10336" t="s">
        <v>21783</v>
      </c>
      <c r="C10336">
        <v>88309</v>
      </c>
      <c r="D10336" s="93" t="s">
        <v>24535</v>
      </c>
      <c r="E10336" s="93" t="s">
        <v>14</v>
      </c>
    </row>
    <row r="10337" spans="1:5" x14ac:dyDescent="0.25">
      <c r="A10337" s="93" t="s">
        <v>1944</v>
      </c>
      <c r="B10337" t="s">
        <v>21783</v>
      </c>
      <c r="C10337">
        <v>88316</v>
      </c>
      <c r="D10337" s="93" t="s">
        <v>24536</v>
      </c>
      <c r="E10337" s="93" t="s">
        <v>14</v>
      </c>
    </row>
    <row r="10338" spans="1:5" x14ac:dyDescent="0.25">
      <c r="A10338" s="93" t="s">
        <v>1944</v>
      </c>
      <c r="B10338" t="s">
        <v>21783</v>
      </c>
      <c r="C10338">
        <v>88628</v>
      </c>
      <c r="D10338" s="93" t="s">
        <v>24542</v>
      </c>
      <c r="E10338" s="93" t="s">
        <v>14</v>
      </c>
    </row>
    <row r="10339" spans="1:5" x14ac:dyDescent="0.25">
      <c r="A10339" s="93" t="s">
        <v>1944</v>
      </c>
      <c r="B10339" t="s">
        <v>21783</v>
      </c>
      <c r="C10339">
        <v>88907</v>
      </c>
      <c r="D10339" s="93" t="s">
        <v>24537</v>
      </c>
      <c r="E10339" s="93" t="s">
        <v>14</v>
      </c>
    </row>
    <row r="10340" spans="1:5" x14ac:dyDescent="0.25">
      <c r="A10340" s="93" t="s">
        <v>1944</v>
      </c>
      <c r="B10340" t="s">
        <v>21783</v>
      </c>
      <c r="C10340">
        <v>88908</v>
      </c>
      <c r="D10340" s="93" t="s">
        <v>24538</v>
      </c>
      <c r="E10340" s="93" t="s">
        <v>14</v>
      </c>
    </row>
    <row r="10341" spans="1:5" x14ac:dyDescent="0.25">
      <c r="A10341" s="93" t="s">
        <v>1944</v>
      </c>
      <c r="B10341" t="s">
        <v>21783</v>
      </c>
      <c r="C10341">
        <v>89993</v>
      </c>
      <c r="D10341" s="93" t="s">
        <v>23246</v>
      </c>
      <c r="E10341" s="93" t="s">
        <v>14</v>
      </c>
    </row>
    <row r="10342" spans="1:5" x14ac:dyDescent="0.25">
      <c r="A10342" s="93" t="s">
        <v>1944</v>
      </c>
      <c r="B10342" t="s">
        <v>21783</v>
      </c>
      <c r="C10342">
        <v>89995</v>
      </c>
      <c r="D10342" s="93" t="s">
        <v>24466</v>
      </c>
      <c r="E10342" s="93" t="s">
        <v>14</v>
      </c>
    </row>
    <row r="10343" spans="1:5" x14ac:dyDescent="0.25">
      <c r="A10343" s="93" t="s">
        <v>1944</v>
      </c>
      <c r="B10343" t="s">
        <v>21783</v>
      </c>
      <c r="C10343">
        <v>89996</v>
      </c>
      <c r="D10343" s="93" t="s">
        <v>24147</v>
      </c>
      <c r="E10343" s="93" t="s">
        <v>14</v>
      </c>
    </row>
    <row r="10344" spans="1:5" x14ac:dyDescent="0.25">
      <c r="A10344" s="93" t="s">
        <v>1944</v>
      </c>
      <c r="B10344" t="s">
        <v>21783</v>
      </c>
      <c r="C10344">
        <v>89998</v>
      </c>
      <c r="D10344" s="93" t="s">
        <v>24467</v>
      </c>
      <c r="E10344" s="93" t="s">
        <v>14</v>
      </c>
    </row>
    <row r="10345" spans="1:5" x14ac:dyDescent="0.25">
      <c r="A10345" s="93" t="s">
        <v>1944</v>
      </c>
      <c r="B10345" t="s">
        <v>21783</v>
      </c>
      <c r="C10345">
        <v>92767</v>
      </c>
      <c r="D10345" s="93" t="s">
        <v>24539</v>
      </c>
      <c r="E10345" s="93" t="s">
        <v>14</v>
      </c>
    </row>
    <row r="10346" spans="1:5" x14ac:dyDescent="0.25">
      <c r="A10346" s="93" t="s">
        <v>1944</v>
      </c>
      <c r="B10346" t="s">
        <v>21783</v>
      </c>
      <c r="C10346">
        <v>94970</v>
      </c>
      <c r="D10346" s="93" t="s">
        <v>24540</v>
      </c>
      <c r="E10346" s="93" t="s">
        <v>14</v>
      </c>
    </row>
    <row r="10347" spans="1:5" x14ac:dyDescent="0.25">
      <c r="A10347" s="93" t="s">
        <v>1944</v>
      </c>
      <c r="B10347" t="s">
        <v>21783</v>
      </c>
      <c r="C10347">
        <v>97736</v>
      </c>
      <c r="D10347" s="93" t="s">
        <v>24541</v>
      </c>
      <c r="E10347" s="93" t="s">
        <v>14</v>
      </c>
    </row>
    <row r="10348" spans="1:5" x14ac:dyDescent="0.25">
      <c r="A10348" s="93" t="s">
        <v>1944</v>
      </c>
      <c r="B10348" t="s">
        <v>21783</v>
      </c>
      <c r="C10348">
        <v>97738</v>
      </c>
      <c r="D10348" s="93" t="s">
        <v>21834</v>
      </c>
      <c r="E10348" s="93" t="s">
        <v>14</v>
      </c>
    </row>
    <row r="10349" spans="1:5" x14ac:dyDescent="0.25">
      <c r="A10349" s="93" t="s">
        <v>1944</v>
      </c>
      <c r="B10349" t="s">
        <v>21783</v>
      </c>
      <c r="C10349">
        <v>101624</v>
      </c>
      <c r="D10349" s="93" t="s">
        <v>24543</v>
      </c>
      <c r="E10349" s="93" t="s">
        <v>14</v>
      </c>
    </row>
    <row r="10350" spans="1:5" x14ac:dyDescent="0.25">
      <c r="A10350" s="93" t="s">
        <v>1945</v>
      </c>
      <c r="D10350" s="93" t="s">
        <v>14</v>
      </c>
      <c r="E10350" s="93" t="s">
        <v>31781</v>
      </c>
    </row>
    <row r="10351" spans="1:5" x14ac:dyDescent="0.25">
      <c r="A10351" s="93" t="s">
        <v>1945</v>
      </c>
      <c r="B10351" t="s">
        <v>21791</v>
      </c>
      <c r="C10351">
        <v>660</v>
      </c>
      <c r="D10351" s="93" t="s">
        <v>24425</v>
      </c>
      <c r="E10351" s="93" t="s">
        <v>14</v>
      </c>
    </row>
    <row r="10352" spans="1:5" x14ac:dyDescent="0.25">
      <c r="A10352" s="93" t="s">
        <v>1945</v>
      </c>
      <c r="B10352" t="s">
        <v>21791</v>
      </c>
      <c r="C10352">
        <v>2692</v>
      </c>
      <c r="D10352" s="93" t="s">
        <v>24426</v>
      </c>
      <c r="E10352" s="93" t="s">
        <v>14</v>
      </c>
    </row>
    <row r="10353" spans="1:5" x14ac:dyDescent="0.25">
      <c r="A10353" s="93" t="s">
        <v>1945</v>
      </c>
      <c r="B10353" t="s">
        <v>21791</v>
      </c>
      <c r="C10353">
        <v>4491</v>
      </c>
      <c r="D10353" s="93" t="s">
        <v>24427</v>
      </c>
      <c r="E10353" s="93" t="s">
        <v>14</v>
      </c>
    </row>
    <row r="10354" spans="1:5" x14ac:dyDescent="0.25">
      <c r="A10354" s="93" t="s">
        <v>1945</v>
      </c>
      <c r="B10354" t="s">
        <v>21791</v>
      </c>
      <c r="C10354">
        <v>4517</v>
      </c>
      <c r="D10354" s="93" t="s">
        <v>24428</v>
      </c>
      <c r="E10354" s="93" t="s">
        <v>14</v>
      </c>
    </row>
    <row r="10355" spans="1:5" x14ac:dyDescent="0.25">
      <c r="A10355" s="93" t="s">
        <v>1945</v>
      </c>
      <c r="B10355" t="s">
        <v>21791</v>
      </c>
      <c r="C10355">
        <v>5069</v>
      </c>
      <c r="D10355" s="93" t="s">
        <v>21894</v>
      </c>
      <c r="E10355" s="93" t="s">
        <v>14</v>
      </c>
    </row>
    <row r="10356" spans="1:5" x14ac:dyDescent="0.25">
      <c r="A10356" s="93" t="s">
        <v>1945</v>
      </c>
      <c r="B10356" t="s">
        <v>21783</v>
      </c>
      <c r="C10356">
        <v>5678</v>
      </c>
      <c r="D10356" s="93" t="s">
        <v>22667</v>
      </c>
      <c r="E10356" s="93" t="s">
        <v>14</v>
      </c>
    </row>
    <row r="10357" spans="1:5" x14ac:dyDescent="0.25">
      <c r="A10357" s="93" t="s">
        <v>1945</v>
      </c>
      <c r="B10357" t="s">
        <v>21783</v>
      </c>
      <c r="C10357">
        <v>5679</v>
      </c>
      <c r="D10357" s="93" t="s">
        <v>22218</v>
      </c>
      <c r="E10357" s="93" t="s">
        <v>14</v>
      </c>
    </row>
    <row r="10358" spans="1:5" x14ac:dyDescent="0.25">
      <c r="A10358" s="93" t="s">
        <v>1945</v>
      </c>
      <c r="B10358" t="s">
        <v>21791</v>
      </c>
      <c r="C10358">
        <v>6193</v>
      </c>
      <c r="D10358" s="93" t="s">
        <v>24429</v>
      </c>
      <c r="E10358" s="93" t="s">
        <v>14</v>
      </c>
    </row>
    <row r="10359" spans="1:5" x14ac:dyDescent="0.25">
      <c r="A10359" s="93" t="s">
        <v>1945</v>
      </c>
      <c r="B10359" t="s">
        <v>21791</v>
      </c>
      <c r="C10359">
        <v>25067</v>
      </c>
      <c r="D10359" s="93" t="s">
        <v>24430</v>
      </c>
      <c r="E10359" s="93" t="s">
        <v>14</v>
      </c>
    </row>
    <row r="10360" spans="1:5" x14ac:dyDescent="0.25">
      <c r="A10360" s="93" t="s">
        <v>1945</v>
      </c>
      <c r="B10360" t="s">
        <v>21783</v>
      </c>
      <c r="C10360">
        <v>87316</v>
      </c>
      <c r="D10360" s="93" t="s">
        <v>24431</v>
      </c>
      <c r="E10360" s="93" t="s">
        <v>14</v>
      </c>
    </row>
    <row r="10361" spans="1:5" x14ac:dyDescent="0.25">
      <c r="A10361" s="93" t="s">
        <v>1945</v>
      </c>
      <c r="B10361" t="s">
        <v>21783</v>
      </c>
      <c r="C10361">
        <v>88309</v>
      </c>
      <c r="D10361" s="93" t="s">
        <v>24432</v>
      </c>
      <c r="E10361" s="93" t="s">
        <v>14</v>
      </c>
    </row>
    <row r="10362" spans="1:5" x14ac:dyDescent="0.25">
      <c r="A10362" s="93" t="s">
        <v>1945</v>
      </c>
      <c r="B10362" t="s">
        <v>21783</v>
      </c>
      <c r="C10362">
        <v>88316</v>
      </c>
      <c r="D10362" s="93" t="s">
        <v>24433</v>
      </c>
      <c r="E10362" s="93" t="s">
        <v>14</v>
      </c>
    </row>
    <row r="10363" spans="1:5" x14ac:dyDescent="0.25">
      <c r="A10363" s="93" t="s">
        <v>1945</v>
      </c>
      <c r="B10363" t="s">
        <v>21783</v>
      </c>
      <c r="C10363">
        <v>88628</v>
      </c>
      <c r="D10363" s="93" t="s">
        <v>24438</v>
      </c>
      <c r="E10363" s="93" t="s">
        <v>14</v>
      </c>
    </row>
    <row r="10364" spans="1:5" x14ac:dyDescent="0.25">
      <c r="A10364" s="93" t="s">
        <v>1945</v>
      </c>
      <c r="B10364" t="s">
        <v>21783</v>
      </c>
      <c r="C10364">
        <v>89993</v>
      </c>
      <c r="D10364" s="93" t="s">
        <v>23246</v>
      </c>
      <c r="E10364" s="93" t="s">
        <v>14</v>
      </c>
    </row>
    <row r="10365" spans="1:5" x14ac:dyDescent="0.25">
      <c r="A10365" s="93" t="s">
        <v>1945</v>
      </c>
      <c r="B10365" t="s">
        <v>21783</v>
      </c>
      <c r="C10365">
        <v>89995</v>
      </c>
      <c r="D10365" s="93" t="s">
        <v>22326</v>
      </c>
      <c r="E10365" s="93" t="s">
        <v>14</v>
      </c>
    </row>
    <row r="10366" spans="1:5" x14ac:dyDescent="0.25">
      <c r="A10366" s="93" t="s">
        <v>1945</v>
      </c>
      <c r="B10366" t="s">
        <v>21783</v>
      </c>
      <c r="C10366">
        <v>89996</v>
      </c>
      <c r="D10366" s="93" t="s">
        <v>24147</v>
      </c>
      <c r="E10366" s="93" t="s">
        <v>14</v>
      </c>
    </row>
    <row r="10367" spans="1:5" x14ac:dyDescent="0.25">
      <c r="A10367" s="93" t="s">
        <v>1945</v>
      </c>
      <c r="B10367" t="s">
        <v>21783</v>
      </c>
      <c r="C10367">
        <v>89998</v>
      </c>
      <c r="D10367" s="93" t="s">
        <v>24434</v>
      </c>
      <c r="E10367" s="93" t="s">
        <v>14</v>
      </c>
    </row>
    <row r="10368" spans="1:5" x14ac:dyDescent="0.25">
      <c r="A10368" s="93" t="s">
        <v>1945</v>
      </c>
      <c r="B10368" t="s">
        <v>21783</v>
      </c>
      <c r="C10368">
        <v>92767</v>
      </c>
      <c r="D10368" s="93" t="s">
        <v>24435</v>
      </c>
      <c r="E10368" s="93" t="s">
        <v>14</v>
      </c>
    </row>
    <row r="10369" spans="1:5" x14ac:dyDescent="0.25">
      <c r="A10369" s="93" t="s">
        <v>1945</v>
      </c>
      <c r="B10369" t="s">
        <v>21783</v>
      </c>
      <c r="C10369">
        <v>94970</v>
      </c>
      <c r="D10369" s="93" t="s">
        <v>24436</v>
      </c>
      <c r="E10369" s="93" t="s">
        <v>14</v>
      </c>
    </row>
    <row r="10370" spans="1:5" x14ac:dyDescent="0.25">
      <c r="A10370" s="93" t="s">
        <v>1945</v>
      </c>
      <c r="B10370" t="s">
        <v>21783</v>
      </c>
      <c r="C10370">
        <v>97736</v>
      </c>
      <c r="D10370" s="93" t="s">
        <v>24437</v>
      </c>
      <c r="E10370" s="93" t="s">
        <v>14</v>
      </c>
    </row>
    <row r="10371" spans="1:5" x14ac:dyDescent="0.25">
      <c r="A10371" s="93" t="s">
        <v>1945</v>
      </c>
      <c r="B10371" t="s">
        <v>21783</v>
      </c>
      <c r="C10371">
        <v>97738</v>
      </c>
      <c r="D10371" s="93" t="s">
        <v>21834</v>
      </c>
      <c r="E10371" s="93" t="s">
        <v>14</v>
      </c>
    </row>
    <row r="10372" spans="1:5" x14ac:dyDescent="0.25">
      <c r="A10372" s="93" t="s">
        <v>1945</v>
      </c>
      <c r="B10372" t="s">
        <v>21783</v>
      </c>
      <c r="C10372">
        <v>101624</v>
      </c>
      <c r="D10372" s="93" t="s">
        <v>24439</v>
      </c>
      <c r="E10372" s="93" t="s">
        <v>14</v>
      </c>
    </row>
    <row r="10373" spans="1:5" x14ac:dyDescent="0.25">
      <c r="A10373" s="93" t="s">
        <v>1946</v>
      </c>
      <c r="D10373" s="93" t="s">
        <v>14</v>
      </c>
      <c r="E10373" s="93" t="s">
        <v>31782</v>
      </c>
    </row>
    <row r="10374" spans="1:5" x14ac:dyDescent="0.25">
      <c r="A10374" s="93" t="s">
        <v>1946</v>
      </c>
      <c r="B10374" t="s">
        <v>21791</v>
      </c>
      <c r="C10374">
        <v>660</v>
      </c>
      <c r="D10374" s="93" t="s">
        <v>24440</v>
      </c>
      <c r="E10374" s="93" t="s">
        <v>14</v>
      </c>
    </row>
    <row r="10375" spans="1:5" x14ac:dyDescent="0.25">
      <c r="A10375" s="93" t="s">
        <v>1946</v>
      </c>
      <c r="B10375" t="s">
        <v>21791</v>
      </c>
      <c r="C10375">
        <v>25067</v>
      </c>
      <c r="D10375" s="93" t="s">
        <v>24441</v>
      </c>
      <c r="E10375" s="93" t="s">
        <v>14</v>
      </c>
    </row>
    <row r="10376" spans="1:5" x14ac:dyDescent="0.25">
      <c r="A10376" s="93" t="s">
        <v>1946</v>
      </c>
      <c r="B10376" t="s">
        <v>21783</v>
      </c>
      <c r="C10376">
        <v>87316</v>
      </c>
      <c r="D10376" s="93" t="s">
        <v>24442</v>
      </c>
      <c r="E10376" s="93" t="s">
        <v>14</v>
      </c>
    </row>
    <row r="10377" spans="1:5" x14ac:dyDescent="0.25">
      <c r="A10377" s="93" t="s">
        <v>1946</v>
      </c>
      <c r="B10377" t="s">
        <v>21783</v>
      </c>
      <c r="C10377">
        <v>88309</v>
      </c>
      <c r="D10377" s="93" t="s">
        <v>24443</v>
      </c>
      <c r="E10377" s="93" t="s">
        <v>14</v>
      </c>
    </row>
    <row r="10378" spans="1:5" x14ac:dyDescent="0.25">
      <c r="A10378" s="93" t="s">
        <v>1946</v>
      </c>
      <c r="B10378" t="s">
        <v>21783</v>
      </c>
      <c r="C10378">
        <v>88316</v>
      </c>
      <c r="D10378" s="93" t="s">
        <v>24444</v>
      </c>
      <c r="E10378" s="93" t="s">
        <v>14</v>
      </c>
    </row>
    <row r="10379" spans="1:5" x14ac:dyDescent="0.25">
      <c r="A10379" s="93" t="s">
        <v>1946</v>
      </c>
      <c r="B10379" t="s">
        <v>21783</v>
      </c>
      <c r="C10379">
        <v>88628</v>
      </c>
      <c r="D10379" s="93" t="s">
        <v>24446</v>
      </c>
      <c r="E10379" s="93" t="s">
        <v>14</v>
      </c>
    </row>
    <row r="10380" spans="1:5" x14ac:dyDescent="0.25">
      <c r="A10380" s="93" t="s">
        <v>1946</v>
      </c>
      <c r="B10380" t="s">
        <v>21783</v>
      </c>
      <c r="C10380">
        <v>89993</v>
      </c>
      <c r="D10380" s="93" t="s">
        <v>23246</v>
      </c>
      <c r="E10380" s="93" t="s">
        <v>14</v>
      </c>
    </row>
    <row r="10381" spans="1:5" x14ac:dyDescent="0.25">
      <c r="A10381" s="93" t="s">
        <v>1946</v>
      </c>
      <c r="B10381" t="s">
        <v>21783</v>
      </c>
      <c r="C10381">
        <v>89995</v>
      </c>
      <c r="D10381" s="93" t="s">
        <v>22488</v>
      </c>
      <c r="E10381" s="93" t="s">
        <v>14</v>
      </c>
    </row>
    <row r="10382" spans="1:5" x14ac:dyDescent="0.25">
      <c r="A10382" s="93" t="s">
        <v>1946</v>
      </c>
      <c r="B10382" t="s">
        <v>21783</v>
      </c>
      <c r="C10382">
        <v>89996</v>
      </c>
      <c r="D10382" s="93" t="s">
        <v>24147</v>
      </c>
      <c r="E10382" s="93" t="s">
        <v>14</v>
      </c>
    </row>
    <row r="10383" spans="1:5" x14ac:dyDescent="0.25">
      <c r="A10383" s="93" t="s">
        <v>1946</v>
      </c>
      <c r="B10383" t="s">
        <v>21783</v>
      </c>
      <c r="C10383">
        <v>89998</v>
      </c>
      <c r="D10383" s="93" t="s">
        <v>24445</v>
      </c>
      <c r="E10383" s="93" t="s">
        <v>14</v>
      </c>
    </row>
    <row r="10384" spans="1:5" x14ac:dyDescent="0.25">
      <c r="A10384" s="93" t="s">
        <v>1947</v>
      </c>
      <c r="D10384" s="93" t="s">
        <v>14</v>
      </c>
      <c r="E10384" s="93" t="s">
        <v>31783</v>
      </c>
    </row>
    <row r="10385" spans="1:5" x14ac:dyDescent="0.25">
      <c r="A10385" s="93" t="s">
        <v>1947</v>
      </c>
      <c r="B10385" t="s">
        <v>21791</v>
      </c>
      <c r="C10385">
        <v>660</v>
      </c>
      <c r="D10385" s="93" t="s">
        <v>24472</v>
      </c>
      <c r="E10385" s="93" t="s">
        <v>14</v>
      </c>
    </row>
    <row r="10386" spans="1:5" x14ac:dyDescent="0.25">
      <c r="A10386" s="93" t="s">
        <v>1947</v>
      </c>
      <c r="B10386" t="s">
        <v>21791</v>
      </c>
      <c r="C10386">
        <v>25067</v>
      </c>
      <c r="D10386" s="93" t="s">
        <v>24473</v>
      </c>
      <c r="E10386" s="93" t="s">
        <v>14</v>
      </c>
    </row>
    <row r="10387" spans="1:5" x14ac:dyDescent="0.25">
      <c r="A10387" s="93" t="s">
        <v>1947</v>
      </c>
      <c r="B10387" t="s">
        <v>21783</v>
      </c>
      <c r="C10387">
        <v>87316</v>
      </c>
      <c r="D10387" s="93" t="s">
        <v>24288</v>
      </c>
      <c r="E10387" s="93" t="s">
        <v>14</v>
      </c>
    </row>
    <row r="10388" spans="1:5" x14ac:dyDescent="0.25">
      <c r="A10388" s="93" t="s">
        <v>1947</v>
      </c>
      <c r="B10388" t="s">
        <v>21783</v>
      </c>
      <c r="C10388">
        <v>88309</v>
      </c>
      <c r="D10388" s="93" t="s">
        <v>24474</v>
      </c>
      <c r="E10388" s="93" t="s">
        <v>14</v>
      </c>
    </row>
    <row r="10389" spans="1:5" x14ac:dyDescent="0.25">
      <c r="A10389" s="93" t="s">
        <v>1947</v>
      </c>
      <c r="B10389" t="s">
        <v>21783</v>
      </c>
      <c r="C10389">
        <v>88316</v>
      </c>
      <c r="D10389" s="93" t="s">
        <v>24475</v>
      </c>
      <c r="E10389" s="93" t="s">
        <v>14</v>
      </c>
    </row>
    <row r="10390" spans="1:5" x14ac:dyDescent="0.25">
      <c r="A10390" s="93" t="s">
        <v>1947</v>
      </c>
      <c r="B10390" t="s">
        <v>21783</v>
      </c>
      <c r="C10390">
        <v>88628</v>
      </c>
      <c r="D10390" s="93" t="s">
        <v>24477</v>
      </c>
      <c r="E10390" s="93" t="s">
        <v>14</v>
      </c>
    </row>
    <row r="10391" spans="1:5" x14ac:dyDescent="0.25">
      <c r="A10391" s="93" t="s">
        <v>1947</v>
      </c>
      <c r="B10391" t="s">
        <v>21783</v>
      </c>
      <c r="C10391">
        <v>89993</v>
      </c>
      <c r="D10391" s="93" t="s">
        <v>23246</v>
      </c>
      <c r="E10391" s="93" t="s">
        <v>14</v>
      </c>
    </row>
    <row r="10392" spans="1:5" x14ac:dyDescent="0.25">
      <c r="A10392" s="93" t="s">
        <v>1947</v>
      </c>
      <c r="B10392" t="s">
        <v>21783</v>
      </c>
      <c r="C10392">
        <v>89995</v>
      </c>
      <c r="D10392" s="93" t="s">
        <v>23992</v>
      </c>
      <c r="E10392" s="93" t="s">
        <v>14</v>
      </c>
    </row>
    <row r="10393" spans="1:5" x14ac:dyDescent="0.25">
      <c r="A10393" s="93" t="s">
        <v>1947</v>
      </c>
      <c r="B10393" t="s">
        <v>21783</v>
      </c>
      <c r="C10393">
        <v>89996</v>
      </c>
      <c r="D10393" s="93" t="s">
        <v>24147</v>
      </c>
      <c r="E10393" s="93" t="s">
        <v>14</v>
      </c>
    </row>
    <row r="10394" spans="1:5" x14ac:dyDescent="0.25">
      <c r="A10394" s="93" t="s">
        <v>1947</v>
      </c>
      <c r="B10394" t="s">
        <v>21783</v>
      </c>
      <c r="C10394">
        <v>89998</v>
      </c>
      <c r="D10394" s="93" t="s">
        <v>24476</v>
      </c>
      <c r="E10394" s="93" t="s">
        <v>14</v>
      </c>
    </row>
    <row r="10395" spans="1:5" x14ac:dyDescent="0.25">
      <c r="A10395" s="93" t="s">
        <v>1948</v>
      </c>
      <c r="D10395" s="93" t="s">
        <v>14</v>
      </c>
      <c r="E10395" s="93" t="s">
        <v>31784</v>
      </c>
    </row>
    <row r="10396" spans="1:5" x14ac:dyDescent="0.25">
      <c r="A10396" s="93" t="s">
        <v>1948</v>
      </c>
      <c r="B10396" t="s">
        <v>21791</v>
      </c>
      <c r="C10396">
        <v>660</v>
      </c>
      <c r="D10396" s="93" t="s">
        <v>24505</v>
      </c>
      <c r="E10396" s="93" t="s">
        <v>14</v>
      </c>
    </row>
    <row r="10397" spans="1:5" x14ac:dyDescent="0.25">
      <c r="A10397" s="93" t="s">
        <v>1948</v>
      </c>
      <c r="B10397" t="s">
        <v>21791</v>
      </c>
      <c r="C10397">
        <v>2692</v>
      </c>
      <c r="D10397" s="93" t="s">
        <v>22206</v>
      </c>
      <c r="E10397" s="93" t="s">
        <v>14</v>
      </c>
    </row>
    <row r="10398" spans="1:5" x14ac:dyDescent="0.25">
      <c r="A10398" s="93" t="s">
        <v>1948</v>
      </c>
      <c r="B10398" t="s">
        <v>21791</v>
      </c>
      <c r="C10398">
        <v>4491</v>
      </c>
      <c r="D10398" s="93" t="s">
        <v>24506</v>
      </c>
      <c r="E10398" s="93" t="s">
        <v>14</v>
      </c>
    </row>
    <row r="10399" spans="1:5" x14ac:dyDescent="0.25">
      <c r="A10399" s="93" t="s">
        <v>1948</v>
      </c>
      <c r="B10399" t="s">
        <v>21791</v>
      </c>
      <c r="C10399">
        <v>4517</v>
      </c>
      <c r="D10399" s="93" t="s">
        <v>24507</v>
      </c>
      <c r="E10399" s="93" t="s">
        <v>14</v>
      </c>
    </row>
    <row r="10400" spans="1:5" x14ac:dyDescent="0.25">
      <c r="A10400" s="93" t="s">
        <v>1948</v>
      </c>
      <c r="B10400" t="s">
        <v>21791</v>
      </c>
      <c r="C10400">
        <v>5069</v>
      </c>
      <c r="D10400" s="93" t="s">
        <v>22292</v>
      </c>
      <c r="E10400" s="93" t="s">
        <v>14</v>
      </c>
    </row>
    <row r="10401" spans="1:5" x14ac:dyDescent="0.25">
      <c r="A10401" s="93" t="s">
        <v>1948</v>
      </c>
      <c r="B10401" t="s">
        <v>21783</v>
      </c>
      <c r="C10401">
        <v>5678</v>
      </c>
      <c r="D10401" s="93" t="s">
        <v>24858</v>
      </c>
      <c r="E10401" s="93" t="s">
        <v>14</v>
      </c>
    </row>
    <row r="10402" spans="1:5" x14ac:dyDescent="0.25">
      <c r="A10402" s="93" t="s">
        <v>1948</v>
      </c>
      <c r="B10402" t="s">
        <v>21783</v>
      </c>
      <c r="C10402">
        <v>5679</v>
      </c>
      <c r="D10402" s="93" t="s">
        <v>24859</v>
      </c>
      <c r="E10402" s="93" t="s">
        <v>14</v>
      </c>
    </row>
    <row r="10403" spans="1:5" x14ac:dyDescent="0.25">
      <c r="A10403" s="93" t="s">
        <v>1948</v>
      </c>
      <c r="B10403" t="s">
        <v>21791</v>
      </c>
      <c r="C10403">
        <v>6193</v>
      </c>
      <c r="D10403" s="93" t="s">
        <v>24510</v>
      </c>
      <c r="E10403" s="93" t="s">
        <v>14</v>
      </c>
    </row>
    <row r="10404" spans="1:5" x14ac:dyDescent="0.25">
      <c r="A10404" s="93" t="s">
        <v>1948</v>
      </c>
      <c r="B10404" t="s">
        <v>21791</v>
      </c>
      <c r="C10404">
        <v>25067</v>
      </c>
      <c r="D10404" s="93" t="s">
        <v>24860</v>
      </c>
      <c r="E10404" s="93" t="s">
        <v>14</v>
      </c>
    </row>
    <row r="10405" spans="1:5" x14ac:dyDescent="0.25">
      <c r="A10405" s="93" t="s">
        <v>1948</v>
      </c>
      <c r="B10405" t="s">
        <v>21783</v>
      </c>
      <c r="C10405">
        <v>87316</v>
      </c>
      <c r="D10405" s="93" t="s">
        <v>22847</v>
      </c>
      <c r="E10405" s="93" t="s">
        <v>14</v>
      </c>
    </row>
    <row r="10406" spans="1:5" x14ac:dyDescent="0.25">
      <c r="A10406" s="93" t="s">
        <v>1948</v>
      </c>
      <c r="B10406" t="s">
        <v>21783</v>
      </c>
      <c r="C10406">
        <v>88309</v>
      </c>
      <c r="D10406" s="93" t="s">
        <v>24861</v>
      </c>
      <c r="E10406" s="93" t="s">
        <v>14</v>
      </c>
    </row>
    <row r="10407" spans="1:5" x14ac:dyDescent="0.25">
      <c r="A10407" s="93" t="s">
        <v>1948</v>
      </c>
      <c r="B10407" t="s">
        <v>21783</v>
      </c>
      <c r="C10407">
        <v>88316</v>
      </c>
      <c r="D10407" s="93" t="s">
        <v>24862</v>
      </c>
      <c r="E10407" s="93" t="s">
        <v>14</v>
      </c>
    </row>
    <row r="10408" spans="1:5" x14ac:dyDescent="0.25">
      <c r="A10408" s="93" t="s">
        <v>1948</v>
      </c>
      <c r="B10408" t="s">
        <v>21783</v>
      </c>
      <c r="C10408">
        <v>88628</v>
      </c>
      <c r="D10408" s="93" t="s">
        <v>24866</v>
      </c>
      <c r="E10408" s="93" t="s">
        <v>14</v>
      </c>
    </row>
    <row r="10409" spans="1:5" x14ac:dyDescent="0.25">
      <c r="A10409" s="93" t="s">
        <v>1948</v>
      </c>
      <c r="B10409" t="s">
        <v>21783</v>
      </c>
      <c r="C10409">
        <v>89993</v>
      </c>
      <c r="D10409" s="93" t="s">
        <v>23246</v>
      </c>
      <c r="E10409" s="93" t="s">
        <v>14</v>
      </c>
    </row>
    <row r="10410" spans="1:5" x14ac:dyDescent="0.25">
      <c r="A10410" s="93" t="s">
        <v>1948</v>
      </c>
      <c r="B10410" t="s">
        <v>21783</v>
      </c>
      <c r="C10410">
        <v>89995</v>
      </c>
      <c r="D10410" s="93" t="s">
        <v>24024</v>
      </c>
      <c r="E10410" s="93" t="s">
        <v>14</v>
      </c>
    </row>
    <row r="10411" spans="1:5" x14ac:dyDescent="0.25">
      <c r="A10411" s="93" t="s">
        <v>1948</v>
      </c>
      <c r="B10411" t="s">
        <v>21783</v>
      </c>
      <c r="C10411">
        <v>89996</v>
      </c>
      <c r="D10411" s="93" t="s">
        <v>24147</v>
      </c>
      <c r="E10411" s="93" t="s">
        <v>14</v>
      </c>
    </row>
    <row r="10412" spans="1:5" x14ac:dyDescent="0.25">
      <c r="A10412" s="93" t="s">
        <v>1948</v>
      </c>
      <c r="B10412" t="s">
        <v>21783</v>
      </c>
      <c r="C10412">
        <v>89998</v>
      </c>
      <c r="D10412" s="93" t="s">
        <v>24514</v>
      </c>
      <c r="E10412" s="93" t="s">
        <v>14</v>
      </c>
    </row>
    <row r="10413" spans="1:5" x14ac:dyDescent="0.25">
      <c r="A10413" s="93" t="s">
        <v>1948</v>
      </c>
      <c r="B10413" t="s">
        <v>21783</v>
      </c>
      <c r="C10413">
        <v>92767</v>
      </c>
      <c r="D10413" s="93" t="s">
        <v>24863</v>
      </c>
      <c r="E10413" s="93" t="s">
        <v>14</v>
      </c>
    </row>
    <row r="10414" spans="1:5" x14ac:dyDescent="0.25">
      <c r="A10414" s="93" t="s">
        <v>1948</v>
      </c>
      <c r="B10414" t="s">
        <v>21783</v>
      </c>
      <c r="C10414">
        <v>94970</v>
      </c>
      <c r="D10414" s="93" t="s">
        <v>24864</v>
      </c>
      <c r="E10414" s="93" t="s">
        <v>14</v>
      </c>
    </row>
    <row r="10415" spans="1:5" x14ac:dyDescent="0.25">
      <c r="A10415" s="93" t="s">
        <v>1948</v>
      </c>
      <c r="B10415" t="s">
        <v>21783</v>
      </c>
      <c r="C10415">
        <v>97736</v>
      </c>
      <c r="D10415" s="93" t="s">
        <v>24865</v>
      </c>
      <c r="E10415" s="93" t="s">
        <v>14</v>
      </c>
    </row>
    <row r="10416" spans="1:5" x14ac:dyDescent="0.25">
      <c r="A10416" s="93" t="s">
        <v>1948</v>
      </c>
      <c r="B10416" t="s">
        <v>21783</v>
      </c>
      <c r="C10416">
        <v>97738</v>
      </c>
      <c r="D10416" s="93" t="s">
        <v>21834</v>
      </c>
      <c r="E10416" s="93" t="s">
        <v>14</v>
      </c>
    </row>
    <row r="10417" spans="1:5" x14ac:dyDescent="0.25">
      <c r="A10417" s="93" t="s">
        <v>1948</v>
      </c>
      <c r="B10417" t="s">
        <v>21783</v>
      </c>
      <c r="C10417">
        <v>101624</v>
      </c>
      <c r="D10417" s="93" t="s">
        <v>24867</v>
      </c>
      <c r="E10417" s="93" t="s">
        <v>14</v>
      </c>
    </row>
    <row r="10418" spans="1:5" x14ac:dyDescent="0.25">
      <c r="A10418" s="93" t="s">
        <v>1949</v>
      </c>
      <c r="D10418" s="93" t="s">
        <v>14</v>
      </c>
      <c r="E10418" s="93" t="s">
        <v>31770</v>
      </c>
    </row>
    <row r="10419" spans="1:5" x14ac:dyDescent="0.25">
      <c r="A10419" s="93" t="s">
        <v>1949</v>
      </c>
      <c r="B10419" t="s">
        <v>21791</v>
      </c>
      <c r="C10419">
        <v>660</v>
      </c>
      <c r="D10419" s="93" t="s">
        <v>24447</v>
      </c>
      <c r="E10419" s="93" t="s">
        <v>14</v>
      </c>
    </row>
    <row r="10420" spans="1:5" x14ac:dyDescent="0.25">
      <c r="A10420" s="93" t="s">
        <v>1949</v>
      </c>
      <c r="B10420" t="s">
        <v>21791</v>
      </c>
      <c r="C10420">
        <v>25067</v>
      </c>
      <c r="D10420" s="93" t="s">
        <v>24448</v>
      </c>
      <c r="E10420" s="93" t="s">
        <v>14</v>
      </c>
    </row>
    <row r="10421" spans="1:5" x14ac:dyDescent="0.25">
      <c r="A10421" s="93" t="s">
        <v>1949</v>
      </c>
      <c r="B10421" t="s">
        <v>21783</v>
      </c>
      <c r="C10421">
        <v>87316</v>
      </c>
      <c r="D10421" s="93" t="s">
        <v>23255</v>
      </c>
      <c r="E10421" s="93" t="s">
        <v>14</v>
      </c>
    </row>
    <row r="10422" spans="1:5" x14ac:dyDescent="0.25">
      <c r="A10422" s="93" t="s">
        <v>1949</v>
      </c>
      <c r="B10422" t="s">
        <v>21783</v>
      </c>
      <c r="C10422">
        <v>88309</v>
      </c>
      <c r="D10422" s="93" t="s">
        <v>24449</v>
      </c>
      <c r="E10422" s="93" t="s">
        <v>14</v>
      </c>
    </row>
    <row r="10423" spans="1:5" x14ac:dyDescent="0.25">
      <c r="A10423" s="93" t="s">
        <v>1949</v>
      </c>
      <c r="B10423" t="s">
        <v>21783</v>
      </c>
      <c r="C10423">
        <v>88316</v>
      </c>
      <c r="D10423" s="93" t="s">
        <v>24450</v>
      </c>
      <c r="E10423" s="93" t="s">
        <v>14</v>
      </c>
    </row>
    <row r="10424" spans="1:5" x14ac:dyDescent="0.25">
      <c r="A10424" s="93" t="s">
        <v>1949</v>
      </c>
      <c r="B10424" t="s">
        <v>21783</v>
      </c>
      <c r="C10424">
        <v>88628</v>
      </c>
      <c r="D10424" s="93" t="s">
        <v>24451</v>
      </c>
      <c r="E10424" s="93" t="s">
        <v>14</v>
      </c>
    </row>
    <row r="10425" spans="1:5" x14ac:dyDescent="0.25">
      <c r="A10425" s="93" t="s">
        <v>1949</v>
      </c>
      <c r="B10425" t="s">
        <v>21783</v>
      </c>
      <c r="C10425">
        <v>89993</v>
      </c>
      <c r="D10425" s="93" t="s">
        <v>23246</v>
      </c>
      <c r="E10425" s="93" t="s">
        <v>14</v>
      </c>
    </row>
    <row r="10426" spans="1:5" x14ac:dyDescent="0.25">
      <c r="A10426" s="93" t="s">
        <v>1949</v>
      </c>
      <c r="B10426" t="s">
        <v>21783</v>
      </c>
      <c r="C10426">
        <v>89995</v>
      </c>
      <c r="D10426" s="93" t="s">
        <v>24262</v>
      </c>
      <c r="E10426" s="93" t="s">
        <v>14</v>
      </c>
    </row>
    <row r="10427" spans="1:5" x14ac:dyDescent="0.25">
      <c r="A10427" s="93" t="s">
        <v>1949</v>
      </c>
      <c r="B10427" t="s">
        <v>21783</v>
      </c>
      <c r="C10427">
        <v>89996</v>
      </c>
      <c r="D10427" s="93" t="s">
        <v>24147</v>
      </c>
      <c r="E10427" s="93" t="s">
        <v>14</v>
      </c>
    </row>
    <row r="10428" spans="1:5" x14ac:dyDescent="0.25">
      <c r="A10428" s="93" t="s">
        <v>1949</v>
      </c>
      <c r="B10428" t="s">
        <v>21783</v>
      </c>
      <c r="C10428">
        <v>89998</v>
      </c>
      <c r="D10428" s="93" t="s">
        <v>24155</v>
      </c>
      <c r="E10428" s="93" t="s">
        <v>14</v>
      </c>
    </row>
    <row r="10429" spans="1:5" x14ac:dyDescent="0.25">
      <c r="A10429" s="93" t="s">
        <v>1950</v>
      </c>
      <c r="D10429" s="93" t="s">
        <v>14</v>
      </c>
      <c r="E10429" s="93" t="s">
        <v>31785</v>
      </c>
    </row>
    <row r="10430" spans="1:5" x14ac:dyDescent="0.25">
      <c r="A10430" s="93" t="s">
        <v>1950</v>
      </c>
      <c r="B10430" t="s">
        <v>21791</v>
      </c>
      <c r="C10430">
        <v>660</v>
      </c>
      <c r="D10430" s="93" t="s">
        <v>24283</v>
      </c>
      <c r="E10430" s="93" t="s">
        <v>14</v>
      </c>
    </row>
    <row r="10431" spans="1:5" x14ac:dyDescent="0.25">
      <c r="A10431" s="93" t="s">
        <v>1950</v>
      </c>
      <c r="B10431" t="s">
        <v>21791</v>
      </c>
      <c r="C10431">
        <v>2692</v>
      </c>
      <c r="D10431" s="93" t="s">
        <v>24081</v>
      </c>
      <c r="E10431" s="93" t="s">
        <v>14</v>
      </c>
    </row>
    <row r="10432" spans="1:5" x14ac:dyDescent="0.25">
      <c r="A10432" s="93" t="s">
        <v>1950</v>
      </c>
      <c r="B10432" t="s">
        <v>21791</v>
      </c>
      <c r="C10432">
        <v>4491</v>
      </c>
      <c r="D10432" s="93" t="s">
        <v>24519</v>
      </c>
      <c r="E10432" s="93" t="s">
        <v>14</v>
      </c>
    </row>
    <row r="10433" spans="1:5" x14ac:dyDescent="0.25">
      <c r="A10433" s="93" t="s">
        <v>1950</v>
      </c>
      <c r="B10433" t="s">
        <v>21791</v>
      </c>
      <c r="C10433">
        <v>4517</v>
      </c>
      <c r="D10433" s="93" t="s">
        <v>24520</v>
      </c>
      <c r="E10433" s="93" t="s">
        <v>14</v>
      </c>
    </row>
    <row r="10434" spans="1:5" x14ac:dyDescent="0.25">
      <c r="A10434" s="93" t="s">
        <v>1950</v>
      </c>
      <c r="B10434" t="s">
        <v>21791</v>
      </c>
      <c r="C10434">
        <v>5069</v>
      </c>
      <c r="D10434" s="93" t="s">
        <v>24330</v>
      </c>
      <c r="E10434" s="93" t="s">
        <v>14</v>
      </c>
    </row>
    <row r="10435" spans="1:5" x14ac:dyDescent="0.25">
      <c r="A10435" s="93" t="s">
        <v>1950</v>
      </c>
      <c r="B10435" t="s">
        <v>21783</v>
      </c>
      <c r="C10435">
        <v>5678</v>
      </c>
      <c r="D10435" s="93" t="s">
        <v>23789</v>
      </c>
      <c r="E10435" s="93" t="s">
        <v>14</v>
      </c>
    </row>
    <row r="10436" spans="1:5" x14ac:dyDescent="0.25">
      <c r="A10436" s="93" t="s">
        <v>1950</v>
      </c>
      <c r="B10436" t="s">
        <v>21783</v>
      </c>
      <c r="C10436">
        <v>5679</v>
      </c>
      <c r="D10436" s="93" t="s">
        <v>24868</v>
      </c>
      <c r="E10436" s="93" t="s">
        <v>14</v>
      </c>
    </row>
    <row r="10437" spans="1:5" x14ac:dyDescent="0.25">
      <c r="A10437" s="93" t="s">
        <v>1950</v>
      </c>
      <c r="B10437" t="s">
        <v>21791</v>
      </c>
      <c r="C10437">
        <v>6193</v>
      </c>
      <c r="D10437" s="93" t="s">
        <v>24521</v>
      </c>
      <c r="E10437" s="93" t="s">
        <v>14</v>
      </c>
    </row>
    <row r="10438" spans="1:5" x14ac:dyDescent="0.25">
      <c r="A10438" s="93" t="s">
        <v>1950</v>
      </c>
      <c r="B10438" t="s">
        <v>21791</v>
      </c>
      <c r="C10438">
        <v>25067</v>
      </c>
      <c r="D10438" s="93" t="s">
        <v>24869</v>
      </c>
      <c r="E10438" s="93" t="s">
        <v>14</v>
      </c>
    </row>
    <row r="10439" spans="1:5" x14ac:dyDescent="0.25">
      <c r="A10439" s="93" t="s">
        <v>1950</v>
      </c>
      <c r="B10439" t="s">
        <v>21783</v>
      </c>
      <c r="C10439">
        <v>87316</v>
      </c>
      <c r="D10439" s="93" t="s">
        <v>22066</v>
      </c>
      <c r="E10439" s="93" t="s">
        <v>14</v>
      </c>
    </row>
    <row r="10440" spans="1:5" x14ac:dyDescent="0.25">
      <c r="A10440" s="93" t="s">
        <v>1950</v>
      </c>
      <c r="B10440" t="s">
        <v>21783</v>
      </c>
      <c r="C10440">
        <v>88309</v>
      </c>
      <c r="D10440" s="93" t="s">
        <v>24870</v>
      </c>
      <c r="E10440" s="93" t="s">
        <v>14</v>
      </c>
    </row>
    <row r="10441" spans="1:5" x14ac:dyDescent="0.25">
      <c r="A10441" s="93" t="s">
        <v>1950</v>
      </c>
      <c r="B10441" t="s">
        <v>21783</v>
      </c>
      <c r="C10441">
        <v>88316</v>
      </c>
      <c r="D10441" s="93" t="s">
        <v>24871</v>
      </c>
      <c r="E10441" s="93" t="s">
        <v>14</v>
      </c>
    </row>
    <row r="10442" spans="1:5" x14ac:dyDescent="0.25">
      <c r="A10442" s="93" t="s">
        <v>1950</v>
      </c>
      <c r="B10442" t="s">
        <v>21783</v>
      </c>
      <c r="C10442">
        <v>88628</v>
      </c>
      <c r="D10442" s="93" t="s">
        <v>24875</v>
      </c>
      <c r="E10442" s="93" t="s">
        <v>14</v>
      </c>
    </row>
    <row r="10443" spans="1:5" x14ac:dyDescent="0.25">
      <c r="A10443" s="93" t="s">
        <v>1950</v>
      </c>
      <c r="B10443" t="s">
        <v>21783</v>
      </c>
      <c r="C10443">
        <v>89993</v>
      </c>
      <c r="D10443" s="93" t="s">
        <v>23246</v>
      </c>
      <c r="E10443" s="93" t="s">
        <v>14</v>
      </c>
    </row>
    <row r="10444" spans="1:5" x14ac:dyDescent="0.25">
      <c r="A10444" s="93" t="s">
        <v>1950</v>
      </c>
      <c r="B10444" t="s">
        <v>21783</v>
      </c>
      <c r="C10444">
        <v>89995</v>
      </c>
      <c r="D10444" s="93" t="s">
        <v>23012</v>
      </c>
      <c r="E10444" s="93" t="s">
        <v>14</v>
      </c>
    </row>
    <row r="10445" spans="1:5" x14ac:dyDescent="0.25">
      <c r="A10445" s="93" t="s">
        <v>1950</v>
      </c>
      <c r="B10445" t="s">
        <v>21783</v>
      </c>
      <c r="C10445">
        <v>89996</v>
      </c>
      <c r="D10445" s="93" t="s">
        <v>24147</v>
      </c>
      <c r="E10445" s="93" t="s">
        <v>14</v>
      </c>
    </row>
    <row r="10446" spans="1:5" x14ac:dyDescent="0.25">
      <c r="A10446" s="93" t="s">
        <v>1950</v>
      </c>
      <c r="B10446" t="s">
        <v>21783</v>
      </c>
      <c r="C10446">
        <v>89998</v>
      </c>
      <c r="D10446" s="93" t="s">
        <v>24249</v>
      </c>
      <c r="E10446" s="93" t="s">
        <v>14</v>
      </c>
    </row>
    <row r="10447" spans="1:5" x14ac:dyDescent="0.25">
      <c r="A10447" s="93" t="s">
        <v>1950</v>
      </c>
      <c r="B10447" t="s">
        <v>21783</v>
      </c>
      <c r="C10447">
        <v>92767</v>
      </c>
      <c r="D10447" s="93" t="s">
        <v>24872</v>
      </c>
      <c r="E10447" s="93" t="s">
        <v>14</v>
      </c>
    </row>
    <row r="10448" spans="1:5" x14ac:dyDescent="0.25">
      <c r="A10448" s="93" t="s">
        <v>1950</v>
      </c>
      <c r="B10448" t="s">
        <v>21783</v>
      </c>
      <c r="C10448">
        <v>94970</v>
      </c>
      <c r="D10448" s="93" t="s">
        <v>24873</v>
      </c>
      <c r="E10448" s="93" t="s">
        <v>14</v>
      </c>
    </row>
    <row r="10449" spans="1:5" x14ac:dyDescent="0.25">
      <c r="A10449" s="93" t="s">
        <v>1950</v>
      </c>
      <c r="B10449" t="s">
        <v>21783</v>
      </c>
      <c r="C10449">
        <v>97736</v>
      </c>
      <c r="D10449" s="93" t="s">
        <v>24874</v>
      </c>
      <c r="E10449" s="93" t="s">
        <v>14</v>
      </c>
    </row>
    <row r="10450" spans="1:5" x14ac:dyDescent="0.25">
      <c r="A10450" s="93" t="s">
        <v>1950</v>
      </c>
      <c r="B10450" t="s">
        <v>21783</v>
      </c>
      <c r="C10450">
        <v>97738</v>
      </c>
      <c r="D10450" s="93" t="s">
        <v>21834</v>
      </c>
      <c r="E10450" s="93" t="s">
        <v>14</v>
      </c>
    </row>
    <row r="10451" spans="1:5" x14ac:dyDescent="0.25">
      <c r="A10451" s="93" t="s">
        <v>1950</v>
      </c>
      <c r="B10451" t="s">
        <v>21783</v>
      </c>
      <c r="C10451">
        <v>101624</v>
      </c>
      <c r="D10451" s="93" t="s">
        <v>24876</v>
      </c>
      <c r="E10451" s="93" t="s">
        <v>14</v>
      </c>
    </row>
    <row r="10452" spans="1:5" x14ac:dyDescent="0.25">
      <c r="A10452" s="93" t="s">
        <v>1951</v>
      </c>
      <c r="D10452" s="93" t="s">
        <v>14</v>
      </c>
      <c r="E10452" s="93" t="s">
        <v>31786</v>
      </c>
    </row>
    <row r="10453" spans="1:5" x14ac:dyDescent="0.25">
      <c r="A10453" s="93" t="s">
        <v>1951</v>
      </c>
      <c r="B10453" t="s">
        <v>21783</v>
      </c>
      <c r="C10453">
        <v>5678</v>
      </c>
      <c r="D10453" s="93" t="s">
        <v>24288</v>
      </c>
      <c r="E10453" s="93" t="s">
        <v>14</v>
      </c>
    </row>
    <row r="10454" spans="1:5" x14ac:dyDescent="0.25">
      <c r="A10454" s="93" t="s">
        <v>1951</v>
      </c>
      <c r="B10454" t="s">
        <v>21783</v>
      </c>
      <c r="C10454">
        <v>5679</v>
      </c>
      <c r="D10454" s="93" t="s">
        <v>24289</v>
      </c>
      <c r="E10454" s="93" t="s">
        <v>14</v>
      </c>
    </row>
    <row r="10455" spans="1:5" x14ac:dyDescent="0.25">
      <c r="A10455" s="93" t="s">
        <v>1951</v>
      </c>
      <c r="B10455" t="s">
        <v>21791</v>
      </c>
      <c r="C10455">
        <v>7258</v>
      </c>
      <c r="D10455" s="93" t="s">
        <v>24290</v>
      </c>
      <c r="E10455" s="93" t="s">
        <v>14</v>
      </c>
    </row>
    <row r="10456" spans="1:5" x14ac:dyDescent="0.25">
      <c r="A10456" s="93" t="s">
        <v>1951</v>
      </c>
      <c r="B10456" t="s">
        <v>21791</v>
      </c>
      <c r="C10456">
        <v>43423</v>
      </c>
      <c r="D10456" s="93" t="s">
        <v>22196</v>
      </c>
      <c r="E10456" s="93" t="s">
        <v>14</v>
      </c>
    </row>
    <row r="10457" spans="1:5" x14ac:dyDescent="0.25">
      <c r="A10457" s="93" t="s">
        <v>1951</v>
      </c>
      <c r="B10457" t="s">
        <v>21791</v>
      </c>
      <c r="C10457">
        <v>43441</v>
      </c>
      <c r="D10457" s="93" t="s">
        <v>22196</v>
      </c>
      <c r="E10457" s="93" t="s">
        <v>14</v>
      </c>
    </row>
    <row r="10458" spans="1:5" x14ac:dyDescent="0.25">
      <c r="A10458" s="93" t="s">
        <v>1951</v>
      </c>
      <c r="B10458" t="s">
        <v>21783</v>
      </c>
      <c r="C10458">
        <v>88309</v>
      </c>
      <c r="D10458" s="93" t="s">
        <v>24291</v>
      </c>
      <c r="E10458" s="93" t="s">
        <v>14</v>
      </c>
    </row>
    <row r="10459" spans="1:5" x14ac:dyDescent="0.25">
      <c r="A10459" s="93" t="s">
        <v>1951</v>
      </c>
      <c r="B10459" t="s">
        <v>21783</v>
      </c>
      <c r="C10459">
        <v>88316</v>
      </c>
      <c r="D10459" s="93" t="s">
        <v>22260</v>
      </c>
      <c r="E10459" s="93" t="s">
        <v>14</v>
      </c>
    </row>
    <row r="10460" spans="1:5" x14ac:dyDescent="0.25">
      <c r="A10460" s="93" t="s">
        <v>1951</v>
      </c>
      <c r="B10460" t="s">
        <v>21783</v>
      </c>
      <c r="C10460">
        <v>88628</v>
      </c>
      <c r="D10460" s="93" t="s">
        <v>23344</v>
      </c>
      <c r="E10460" s="93" t="s">
        <v>14</v>
      </c>
    </row>
    <row r="10461" spans="1:5" x14ac:dyDescent="0.25">
      <c r="A10461" s="93" t="s">
        <v>1951</v>
      </c>
      <c r="B10461" t="s">
        <v>21783</v>
      </c>
      <c r="C10461">
        <v>97738</v>
      </c>
      <c r="D10461" s="93" t="s">
        <v>21834</v>
      </c>
      <c r="E10461" s="93" t="s">
        <v>14</v>
      </c>
    </row>
    <row r="10462" spans="1:5" x14ac:dyDescent="0.25">
      <c r="A10462" s="93" t="s">
        <v>1951</v>
      </c>
      <c r="B10462" t="s">
        <v>21783</v>
      </c>
      <c r="C10462">
        <v>101623</v>
      </c>
      <c r="D10462" s="93" t="s">
        <v>24292</v>
      </c>
      <c r="E10462" s="93" t="s">
        <v>14</v>
      </c>
    </row>
    <row r="10463" spans="1:5" x14ac:dyDescent="0.25">
      <c r="A10463" s="93" t="s">
        <v>1952</v>
      </c>
      <c r="D10463" s="93" t="s">
        <v>14</v>
      </c>
      <c r="E10463" s="93" t="s">
        <v>31775</v>
      </c>
    </row>
    <row r="10464" spans="1:5" x14ac:dyDescent="0.25">
      <c r="A10464" s="93" t="s">
        <v>1952</v>
      </c>
      <c r="B10464" t="s">
        <v>21791</v>
      </c>
      <c r="C10464">
        <v>660</v>
      </c>
      <c r="D10464" s="93" t="s">
        <v>24452</v>
      </c>
      <c r="E10464" s="93" t="s">
        <v>14</v>
      </c>
    </row>
    <row r="10465" spans="1:5" x14ac:dyDescent="0.25">
      <c r="A10465" s="93" t="s">
        <v>1952</v>
      </c>
      <c r="B10465" t="s">
        <v>21791</v>
      </c>
      <c r="C10465">
        <v>25067</v>
      </c>
      <c r="D10465" s="93" t="s">
        <v>24453</v>
      </c>
      <c r="E10465" s="93" t="s">
        <v>14</v>
      </c>
    </row>
    <row r="10466" spans="1:5" x14ac:dyDescent="0.25">
      <c r="A10466" s="93" t="s">
        <v>1952</v>
      </c>
      <c r="B10466" t="s">
        <v>21783</v>
      </c>
      <c r="C10466">
        <v>87316</v>
      </c>
      <c r="D10466" s="93" t="s">
        <v>22119</v>
      </c>
      <c r="E10466" s="93" t="s">
        <v>14</v>
      </c>
    </row>
    <row r="10467" spans="1:5" x14ac:dyDescent="0.25">
      <c r="A10467" s="93" t="s">
        <v>1952</v>
      </c>
      <c r="B10467" t="s">
        <v>21783</v>
      </c>
      <c r="C10467">
        <v>88309</v>
      </c>
      <c r="D10467" s="93" t="s">
        <v>24454</v>
      </c>
      <c r="E10467" s="93" t="s">
        <v>14</v>
      </c>
    </row>
    <row r="10468" spans="1:5" x14ac:dyDescent="0.25">
      <c r="A10468" s="93" t="s">
        <v>1952</v>
      </c>
      <c r="B10468" t="s">
        <v>21783</v>
      </c>
      <c r="C10468">
        <v>88316</v>
      </c>
      <c r="D10468" s="93" t="s">
        <v>24455</v>
      </c>
      <c r="E10468" s="93" t="s">
        <v>14</v>
      </c>
    </row>
    <row r="10469" spans="1:5" x14ac:dyDescent="0.25">
      <c r="A10469" s="93" t="s">
        <v>1952</v>
      </c>
      <c r="B10469" t="s">
        <v>21783</v>
      </c>
      <c r="C10469">
        <v>88628</v>
      </c>
      <c r="D10469" s="93" t="s">
        <v>24457</v>
      </c>
      <c r="E10469" s="93" t="s">
        <v>14</v>
      </c>
    </row>
    <row r="10470" spans="1:5" x14ac:dyDescent="0.25">
      <c r="A10470" s="93" t="s">
        <v>1952</v>
      </c>
      <c r="B10470" t="s">
        <v>21783</v>
      </c>
      <c r="C10470">
        <v>89993</v>
      </c>
      <c r="D10470" s="93" t="s">
        <v>23246</v>
      </c>
      <c r="E10470" s="93" t="s">
        <v>14</v>
      </c>
    </row>
    <row r="10471" spans="1:5" x14ac:dyDescent="0.25">
      <c r="A10471" s="93" t="s">
        <v>1952</v>
      </c>
      <c r="B10471" t="s">
        <v>21783</v>
      </c>
      <c r="C10471">
        <v>89995</v>
      </c>
      <c r="D10471" s="93" t="s">
        <v>23411</v>
      </c>
      <c r="E10471" s="93" t="s">
        <v>14</v>
      </c>
    </row>
    <row r="10472" spans="1:5" x14ac:dyDescent="0.25">
      <c r="A10472" s="93" t="s">
        <v>1952</v>
      </c>
      <c r="B10472" t="s">
        <v>21783</v>
      </c>
      <c r="C10472">
        <v>89996</v>
      </c>
      <c r="D10472" s="93" t="s">
        <v>24147</v>
      </c>
      <c r="E10472" s="93" t="s">
        <v>14</v>
      </c>
    </row>
    <row r="10473" spans="1:5" x14ac:dyDescent="0.25">
      <c r="A10473" s="93" t="s">
        <v>1952</v>
      </c>
      <c r="B10473" t="s">
        <v>21783</v>
      </c>
      <c r="C10473">
        <v>89998</v>
      </c>
      <c r="D10473" s="93" t="s">
        <v>24456</v>
      </c>
      <c r="E10473" s="93" t="s">
        <v>14</v>
      </c>
    </row>
    <row r="10474" spans="1:5" x14ac:dyDescent="0.25">
      <c r="A10474" s="93" t="s">
        <v>1953</v>
      </c>
      <c r="D10474" s="93" t="s">
        <v>14</v>
      </c>
      <c r="E10474" s="93" t="s">
        <v>31787</v>
      </c>
    </row>
    <row r="10475" spans="1:5" x14ac:dyDescent="0.25">
      <c r="A10475" s="93" t="s">
        <v>1953</v>
      </c>
      <c r="B10475" t="s">
        <v>21783</v>
      </c>
      <c r="C10475">
        <v>5678</v>
      </c>
      <c r="D10475" s="93" t="s">
        <v>24293</v>
      </c>
      <c r="E10475" s="93" t="s">
        <v>14</v>
      </c>
    </row>
    <row r="10476" spans="1:5" x14ac:dyDescent="0.25">
      <c r="A10476" s="93" t="s">
        <v>1953</v>
      </c>
      <c r="B10476" t="s">
        <v>21783</v>
      </c>
      <c r="C10476">
        <v>5679</v>
      </c>
      <c r="D10476" s="93" t="s">
        <v>24294</v>
      </c>
      <c r="E10476" s="93" t="s">
        <v>14</v>
      </c>
    </row>
    <row r="10477" spans="1:5" x14ac:dyDescent="0.25">
      <c r="A10477" s="93" t="s">
        <v>1953</v>
      </c>
      <c r="B10477" t="s">
        <v>21791</v>
      </c>
      <c r="C10477">
        <v>7258</v>
      </c>
      <c r="D10477" s="93" t="s">
        <v>24290</v>
      </c>
      <c r="E10477" s="93" t="s">
        <v>14</v>
      </c>
    </row>
    <row r="10478" spans="1:5" x14ac:dyDescent="0.25">
      <c r="A10478" s="93" t="s">
        <v>1953</v>
      </c>
      <c r="B10478" t="s">
        <v>21791</v>
      </c>
      <c r="C10478">
        <v>12532</v>
      </c>
      <c r="D10478" s="93" t="s">
        <v>22196</v>
      </c>
      <c r="E10478" s="93" t="s">
        <v>14</v>
      </c>
    </row>
    <row r="10479" spans="1:5" x14ac:dyDescent="0.25">
      <c r="A10479" s="93" t="s">
        <v>1953</v>
      </c>
      <c r="B10479" t="s">
        <v>21791</v>
      </c>
      <c r="C10479">
        <v>43423</v>
      </c>
      <c r="D10479" s="93" t="s">
        <v>22196</v>
      </c>
      <c r="E10479" s="93" t="s">
        <v>14</v>
      </c>
    </row>
    <row r="10480" spans="1:5" x14ac:dyDescent="0.25">
      <c r="A10480" s="93" t="s">
        <v>1953</v>
      </c>
      <c r="B10480" t="s">
        <v>21791</v>
      </c>
      <c r="C10480">
        <v>43441</v>
      </c>
      <c r="D10480" s="93" t="s">
        <v>22196</v>
      </c>
      <c r="E10480" s="93" t="s">
        <v>14</v>
      </c>
    </row>
    <row r="10481" spans="1:5" x14ac:dyDescent="0.25">
      <c r="A10481" s="93" t="s">
        <v>1953</v>
      </c>
      <c r="B10481" t="s">
        <v>21783</v>
      </c>
      <c r="C10481">
        <v>88309</v>
      </c>
      <c r="D10481" s="93" t="s">
        <v>24295</v>
      </c>
      <c r="E10481" s="93" t="s">
        <v>14</v>
      </c>
    </row>
    <row r="10482" spans="1:5" x14ac:dyDescent="0.25">
      <c r="A10482" s="93" t="s">
        <v>1953</v>
      </c>
      <c r="B10482" t="s">
        <v>21783</v>
      </c>
      <c r="C10482">
        <v>88316</v>
      </c>
      <c r="D10482" s="93" t="s">
        <v>24296</v>
      </c>
      <c r="E10482" s="93" t="s">
        <v>14</v>
      </c>
    </row>
    <row r="10483" spans="1:5" x14ac:dyDescent="0.25">
      <c r="A10483" s="93" t="s">
        <v>1953</v>
      </c>
      <c r="B10483" t="s">
        <v>21783</v>
      </c>
      <c r="C10483">
        <v>88628</v>
      </c>
      <c r="D10483" s="93" t="s">
        <v>24297</v>
      </c>
      <c r="E10483" s="93" t="s">
        <v>14</v>
      </c>
    </row>
    <row r="10484" spans="1:5" x14ac:dyDescent="0.25">
      <c r="A10484" s="93" t="s">
        <v>1953</v>
      </c>
      <c r="B10484" t="s">
        <v>21783</v>
      </c>
      <c r="C10484">
        <v>97738</v>
      </c>
      <c r="D10484" s="93" t="s">
        <v>21834</v>
      </c>
      <c r="E10484" s="93" t="s">
        <v>14</v>
      </c>
    </row>
    <row r="10485" spans="1:5" x14ac:dyDescent="0.25">
      <c r="A10485" s="93" t="s">
        <v>1953</v>
      </c>
      <c r="B10485" t="s">
        <v>21783</v>
      </c>
      <c r="C10485">
        <v>101623</v>
      </c>
      <c r="D10485" s="93" t="s">
        <v>24292</v>
      </c>
      <c r="E10485" s="93" t="s">
        <v>14</v>
      </c>
    </row>
    <row r="10486" spans="1:5" x14ac:dyDescent="0.25">
      <c r="A10486" s="93" t="s">
        <v>1954</v>
      </c>
      <c r="D10486" s="93" t="s">
        <v>14</v>
      </c>
      <c r="E10486" s="93" t="s">
        <v>31788</v>
      </c>
    </row>
    <row r="10487" spans="1:5" x14ac:dyDescent="0.25">
      <c r="A10487" s="93" t="s">
        <v>1954</v>
      </c>
      <c r="B10487" t="s">
        <v>21791</v>
      </c>
      <c r="C10487">
        <v>660</v>
      </c>
      <c r="D10487" s="93" t="s">
        <v>24544</v>
      </c>
      <c r="E10487" s="93" t="s">
        <v>14</v>
      </c>
    </row>
    <row r="10488" spans="1:5" x14ac:dyDescent="0.25">
      <c r="A10488" s="93" t="s">
        <v>1954</v>
      </c>
      <c r="B10488" t="s">
        <v>21791</v>
      </c>
      <c r="C10488">
        <v>2692</v>
      </c>
      <c r="D10488" s="93" t="s">
        <v>22846</v>
      </c>
      <c r="E10488" s="93" t="s">
        <v>14</v>
      </c>
    </row>
    <row r="10489" spans="1:5" x14ac:dyDescent="0.25">
      <c r="A10489" s="93" t="s">
        <v>1954</v>
      </c>
      <c r="B10489" t="s">
        <v>21791</v>
      </c>
      <c r="C10489">
        <v>4491</v>
      </c>
      <c r="D10489" s="93" t="s">
        <v>24545</v>
      </c>
      <c r="E10489" s="93" t="s">
        <v>14</v>
      </c>
    </row>
    <row r="10490" spans="1:5" x14ac:dyDescent="0.25">
      <c r="A10490" s="93" t="s">
        <v>1954</v>
      </c>
      <c r="B10490" t="s">
        <v>21791</v>
      </c>
      <c r="C10490">
        <v>4517</v>
      </c>
      <c r="D10490" s="93" t="s">
        <v>24546</v>
      </c>
      <c r="E10490" s="93" t="s">
        <v>14</v>
      </c>
    </row>
    <row r="10491" spans="1:5" x14ac:dyDescent="0.25">
      <c r="A10491" s="93" t="s">
        <v>1954</v>
      </c>
      <c r="B10491" t="s">
        <v>21791</v>
      </c>
      <c r="C10491">
        <v>5069</v>
      </c>
      <c r="D10491" s="93" t="s">
        <v>23402</v>
      </c>
      <c r="E10491" s="93" t="s">
        <v>14</v>
      </c>
    </row>
    <row r="10492" spans="1:5" x14ac:dyDescent="0.25">
      <c r="A10492" s="93" t="s">
        <v>1954</v>
      </c>
      <c r="B10492" t="s">
        <v>21791</v>
      </c>
      <c r="C10492">
        <v>6193</v>
      </c>
      <c r="D10492" s="93" t="s">
        <v>24547</v>
      </c>
      <c r="E10492" s="93" t="s">
        <v>14</v>
      </c>
    </row>
    <row r="10493" spans="1:5" x14ac:dyDescent="0.25">
      <c r="A10493" s="93" t="s">
        <v>1954</v>
      </c>
      <c r="B10493" t="s">
        <v>21791</v>
      </c>
      <c r="C10493">
        <v>25067</v>
      </c>
      <c r="D10493" s="93" t="s">
        <v>24548</v>
      </c>
      <c r="E10493" s="93" t="s">
        <v>14</v>
      </c>
    </row>
    <row r="10494" spans="1:5" x14ac:dyDescent="0.25">
      <c r="A10494" s="93" t="s">
        <v>1954</v>
      </c>
      <c r="B10494" t="s">
        <v>21783</v>
      </c>
      <c r="C10494">
        <v>87316</v>
      </c>
      <c r="D10494" s="93" t="s">
        <v>24549</v>
      </c>
      <c r="E10494" s="93" t="s">
        <v>14</v>
      </c>
    </row>
    <row r="10495" spans="1:5" x14ac:dyDescent="0.25">
      <c r="A10495" s="93" t="s">
        <v>1954</v>
      </c>
      <c r="B10495" t="s">
        <v>21783</v>
      </c>
      <c r="C10495">
        <v>88309</v>
      </c>
      <c r="D10495" s="93" t="s">
        <v>24550</v>
      </c>
      <c r="E10495" s="93" t="s">
        <v>14</v>
      </c>
    </row>
    <row r="10496" spans="1:5" x14ac:dyDescent="0.25">
      <c r="A10496" s="93" t="s">
        <v>1954</v>
      </c>
      <c r="B10496" t="s">
        <v>21783</v>
      </c>
      <c r="C10496">
        <v>88316</v>
      </c>
      <c r="D10496" s="93" t="s">
        <v>24551</v>
      </c>
      <c r="E10496" s="93" t="s">
        <v>14</v>
      </c>
    </row>
    <row r="10497" spans="1:5" x14ac:dyDescent="0.25">
      <c r="A10497" s="93" t="s">
        <v>1954</v>
      </c>
      <c r="B10497" t="s">
        <v>21783</v>
      </c>
      <c r="C10497">
        <v>88628</v>
      </c>
      <c r="D10497" s="93" t="s">
        <v>24558</v>
      </c>
      <c r="E10497" s="93" t="s">
        <v>14</v>
      </c>
    </row>
    <row r="10498" spans="1:5" x14ac:dyDescent="0.25">
      <c r="A10498" s="93" t="s">
        <v>1954</v>
      </c>
      <c r="B10498" t="s">
        <v>21783</v>
      </c>
      <c r="C10498">
        <v>88907</v>
      </c>
      <c r="D10498" s="93" t="s">
        <v>23341</v>
      </c>
      <c r="E10498" s="93" t="s">
        <v>14</v>
      </c>
    </row>
    <row r="10499" spans="1:5" x14ac:dyDescent="0.25">
      <c r="A10499" s="93" t="s">
        <v>1954</v>
      </c>
      <c r="B10499" t="s">
        <v>21783</v>
      </c>
      <c r="C10499">
        <v>88908</v>
      </c>
      <c r="D10499" s="93" t="s">
        <v>24552</v>
      </c>
      <c r="E10499" s="93" t="s">
        <v>14</v>
      </c>
    </row>
    <row r="10500" spans="1:5" x14ac:dyDescent="0.25">
      <c r="A10500" s="93" t="s">
        <v>1954</v>
      </c>
      <c r="B10500" t="s">
        <v>21783</v>
      </c>
      <c r="C10500">
        <v>89993</v>
      </c>
      <c r="D10500" s="93" t="s">
        <v>23246</v>
      </c>
      <c r="E10500" s="93" t="s">
        <v>14</v>
      </c>
    </row>
    <row r="10501" spans="1:5" x14ac:dyDescent="0.25">
      <c r="A10501" s="93" t="s">
        <v>1954</v>
      </c>
      <c r="B10501" t="s">
        <v>21783</v>
      </c>
      <c r="C10501">
        <v>89995</v>
      </c>
      <c r="D10501" s="93" t="s">
        <v>24553</v>
      </c>
      <c r="E10501" s="93" t="s">
        <v>14</v>
      </c>
    </row>
    <row r="10502" spans="1:5" x14ac:dyDescent="0.25">
      <c r="A10502" s="93" t="s">
        <v>1954</v>
      </c>
      <c r="B10502" t="s">
        <v>21783</v>
      </c>
      <c r="C10502">
        <v>89996</v>
      </c>
      <c r="D10502" s="93" t="s">
        <v>24147</v>
      </c>
      <c r="E10502" s="93" t="s">
        <v>14</v>
      </c>
    </row>
    <row r="10503" spans="1:5" x14ac:dyDescent="0.25">
      <c r="A10503" s="93" t="s">
        <v>1954</v>
      </c>
      <c r="B10503" t="s">
        <v>21783</v>
      </c>
      <c r="C10503">
        <v>89998</v>
      </c>
      <c r="D10503" s="93" t="s">
        <v>24554</v>
      </c>
      <c r="E10503" s="93" t="s">
        <v>14</v>
      </c>
    </row>
    <row r="10504" spans="1:5" x14ac:dyDescent="0.25">
      <c r="A10504" s="93" t="s">
        <v>1954</v>
      </c>
      <c r="B10504" t="s">
        <v>21783</v>
      </c>
      <c r="C10504">
        <v>92767</v>
      </c>
      <c r="D10504" s="93" t="s">
        <v>24555</v>
      </c>
      <c r="E10504" s="93" t="s">
        <v>14</v>
      </c>
    </row>
    <row r="10505" spans="1:5" x14ac:dyDescent="0.25">
      <c r="A10505" s="93" t="s">
        <v>1954</v>
      </c>
      <c r="B10505" t="s">
        <v>21783</v>
      </c>
      <c r="C10505">
        <v>94970</v>
      </c>
      <c r="D10505" s="93" t="s">
        <v>24556</v>
      </c>
      <c r="E10505" s="93" t="s">
        <v>14</v>
      </c>
    </row>
    <row r="10506" spans="1:5" x14ac:dyDescent="0.25">
      <c r="A10506" s="93" t="s">
        <v>1954</v>
      </c>
      <c r="B10506" t="s">
        <v>21783</v>
      </c>
      <c r="C10506">
        <v>97736</v>
      </c>
      <c r="D10506" s="93" t="s">
        <v>24557</v>
      </c>
      <c r="E10506" s="93" t="s">
        <v>14</v>
      </c>
    </row>
    <row r="10507" spans="1:5" x14ac:dyDescent="0.25">
      <c r="A10507" s="93" t="s">
        <v>1954</v>
      </c>
      <c r="B10507" t="s">
        <v>21783</v>
      </c>
      <c r="C10507">
        <v>97738</v>
      </c>
      <c r="D10507" s="93" t="s">
        <v>21834</v>
      </c>
      <c r="E10507" s="93" t="s">
        <v>14</v>
      </c>
    </row>
    <row r="10508" spans="1:5" x14ac:dyDescent="0.25">
      <c r="A10508" s="93" t="s">
        <v>1954</v>
      </c>
      <c r="B10508" t="s">
        <v>21783</v>
      </c>
      <c r="C10508">
        <v>101624</v>
      </c>
      <c r="D10508" s="93" t="s">
        <v>24559</v>
      </c>
      <c r="E10508" s="93" t="s">
        <v>14</v>
      </c>
    </row>
    <row r="10509" spans="1:5" x14ac:dyDescent="0.25">
      <c r="A10509" s="93" t="s">
        <v>1955</v>
      </c>
      <c r="D10509" s="93" t="s">
        <v>14</v>
      </c>
      <c r="E10509" s="93" t="s">
        <v>31789</v>
      </c>
    </row>
    <row r="10510" spans="1:5" x14ac:dyDescent="0.25">
      <c r="A10510" s="93" t="s">
        <v>1955</v>
      </c>
      <c r="B10510" t="s">
        <v>21791</v>
      </c>
      <c r="C10510">
        <v>2692</v>
      </c>
      <c r="D10510" s="93" t="s">
        <v>22322</v>
      </c>
      <c r="E10510" s="93" t="s">
        <v>14</v>
      </c>
    </row>
    <row r="10511" spans="1:5" x14ac:dyDescent="0.25">
      <c r="A10511" s="93" t="s">
        <v>1955</v>
      </c>
      <c r="B10511" t="s">
        <v>21791</v>
      </c>
      <c r="C10511">
        <v>4491</v>
      </c>
      <c r="D10511" s="93" t="s">
        <v>24298</v>
      </c>
      <c r="E10511" s="93" t="s">
        <v>14</v>
      </c>
    </row>
    <row r="10512" spans="1:5" x14ac:dyDescent="0.25">
      <c r="A10512" s="93" t="s">
        <v>1955</v>
      </c>
      <c r="B10512" t="s">
        <v>21791</v>
      </c>
      <c r="C10512">
        <v>4517</v>
      </c>
      <c r="D10512" s="93" t="s">
        <v>24299</v>
      </c>
      <c r="E10512" s="93" t="s">
        <v>14</v>
      </c>
    </row>
    <row r="10513" spans="1:5" x14ac:dyDescent="0.25">
      <c r="A10513" s="93" t="s">
        <v>1955</v>
      </c>
      <c r="B10513" t="s">
        <v>21791</v>
      </c>
      <c r="C10513">
        <v>5069</v>
      </c>
      <c r="D10513" s="93" t="s">
        <v>24300</v>
      </c>
      <c r="E10513" s="93" t="s">
        <v>14</v>
      </c>
    </row>
    <row r="10514" spans="1:5" x14ac:dyDescent="0.25">
      <c r="A10514" s="93" t="s">
        <v>1955</v>
      </c>
      <c r="B10514" t="s">
        <v>21783</v>
      </c>
      <c r="C10514">
        <v>5678</v>
      </c>
      <c r="D10514" s="93" t="s">
        <v>23328</v>
      </c>
      <c r="E10514" s="93" t="s">
        <v>14</v>
      </c>
    </row>
    <row r="10515" spans="1:5" x14ac:dyDescent="0.25">
      <c r="A10515" s="93" t="s">
        <v>1955</v>
      </c>
      <c r="B10515" t="s">
        <v>21783</v>
      </c>
      <c r="C10515">
        <v>5679</v>
      </c>
      <c r="D10515" s="93" t="s">
        <v>23878</v>
      </c>
      <c r="E10515" s="93" t="s">
        <v>14</v>
      </c>
    </row>
    <row r="10516" spans="1:5" x14ac:dyDescent="0.25">
      <c r="A10516" s="93" t="s">
        <v>1955</v>
      </c>
      <c r="B10516" t="s">
        <v>21791</v>
      </c>
      <c r="C10516">
        <v>6193</v>
      </c>
      <c r="D10516" s="93" t="s">
        <v>24301</v>
      </c>
      <c r="E10516" s="93" t="s">
        <v>14</v>
      </c>
    </row>
    <row r="10517" spans="1:5" x14ac:dyDescent="0.25">
      <c r="A10517" s="93" t="s">
        <v>1955</v>
      </c>
      <c r="B10517" t="s">
        <v>21791</v>
      </c>
      <c r="C10517">
        <v>7258</v>
      </c>
      <c r="D10517" s="93" t="s">
        <v>24302</v>
      </c>
      <c r="E10517" s="93" t="s">
        <v>14</v>
      </c>
    </row>
    <row r="10518" spans="1:5" x14ac:dyDescent="0.25">
      <c r="A10518" s="93" t="s">
        <v>1955</v>
      </c>
      <c r="B10518" t="s">
        <v>21783</v>
      </c>
      <c r="C10518">
        <v>87316</v>
      </c>
      <c r="D10518" s="93" t="s">
        <v>23454</v>
      </c>
      <c r="E10518" s="93" t="s">
        <v>14</v>
      </c>
    </row>
    <row r="10519" spans="1:5" x14ac:dyDescent="0.25">
      <c r="A10519" s="93" t="s">
        <v>1955</v>
      </c>
      <c r="B10519" t="s">
        <v>21783</v>
      </c>
      <c r="C10519">
        <v>88309</v>
      </c>
      <c r="D10519" s="93" t="s">
        <v>24303</v>
      </c>
      <c r="E10519" s="93" t="s">
        <v>14</v>
      </c>
    </row>
    <row r="10520" spans="1:5" x14ac:dyDescent="0.25">
      <c r="A10520" s="93" t="s">
        <v>1955</v>
      </c>
      <c r="B10520" t="s">
        <v>21783</v>
      </c>
      <c r="C10520">
        <v>88316</v>
      </c>
      <c r="D10520" s="93" t="s">
        <v>24304</v>
      </c>
      <c r="E10520" s="93" t="s">
        <v>14</v>
      </c>
    </row>
    <row r="10521" spans="1:5" x14ac:dyDescent="0.25">
      <c r="A10521" s="93" t="s">
        <v>1955</v>
      </c>
      <c r="B10521" t="s">
        <v>21783</v>
      </c>
      <c r="C10521">
        <v>88628</v>
      </c>
      <c r="D10521" s="93" t="s">
        <v>24308</v>
      </c>
      <c r="E10521" s="93" t="s">
        <v>14</v>
      </c>
    </row>
    <row r="10522" spans="1:5" x14ac:dyDescent="0.25">
      <c r="A10522" s="93" t="s">
        <v>1955</v>
      </c>
      <c r="B10522" t="s">
        <v>21783</v>
      </c>
      <c r="C10522">
        <v>89995</v>
      </c>
      <c r="D10522" s="93" t="s">
        <v>24039</v>
      </c>
      <c r="E10522" s="93" t="s">
        <v>14</v>
      </c>
    </row>
    <row r="10523" spans="1:5" x14ac:dyDescent="0.25">
      <c r="A10523" s="93" t="s">
        <v>1955</v>
      </c>
      <c r="B10523" t="s">
        <v>21783</v>
      </c>
      <c r="C10523">
        <v>89998</v>
      </c>
      <c r="D10523" s="93" t="s">
        <v>24305</v>
      </c>
      <c r="E10523" s="93" t="s">
        <v>14</v>
      </c>
    </row>
    <row r="10524" spans="1:5" x14ac:dyDescent="0.25">
      <c r="A10524" s="93" t="s">
        <v>1955</v>
      </c>
      <c r="B10524" t="s">
        <v>21783</v>
      </c>
      <c r="C10524">
        <v>92767</v>
      </c>
      <c r="D10524" s="93" t="s">
        <v>24306</v>
      </c>
      <c r="E10524" s="93" t="s">
        <v>14</v>
      </c>
    </row>
    <row r="10525" spans="1:5" x14ac:dyDescent="0.25">
      <c r="A10525" s="93" t="s">
        <v>1955</v>
      </c>
      <c r="B10525" t="s">
        <v>21783</v>
      </c>
      <c r="C10525">
        <v>94970</v>
      </c>
      <c r="D10525" s="93" t="s">
        <v>23422</v>
      </c>
      <c r="E10525" s="93" t="s">
        <v>14</v>
      </c>
    </row>
    <row r="10526" spans="1:5" x14ac:dyDescent="0.25">
      <c r="A10526" s="93" t="s">
        <v>1955</v>
      </c>
      <c r="B10526" t="s">
        <v>21783</v>
      </c>
      <c r="C10526">
        <v>96536</v>
      </c>
      <c r="D10526" s="93" t="s">
        <v>24307</v>
      </c>
      <c r="E10526" s="93" t="s">
        <v>14</v>
      </c>
    </row>
    <row r="10527" spans="1:5" x14ac:dyDescent="0.25">
      <c r="A10527" s="93" t="s">
        <v>1955</v>
      </c>
      <c r="B10527" t="s">
        <v>21783</v>
      </c>
      <c r="C10527">
        <v>97738</v>
      </c>
      <c r="D10527" s="93" t="s">
        <v>21834</v>
      </c>
      <c r="E10527" s="93" t="s">
        <v>14</v>
      </c>
    </row>
    <row r="10528" spans="1:5" x14ac:dyDescent="0.25">
      <c r="A10528" s="93" t="s">
        <v>1955</v>
      </c>
      <c r="B10528" t="s">
        <v>21783</v>
      </c>
      <c r="C10528">
        <v>101623</v>
      </c>
      <c r="D10528" s="93" t="s">
        <v>24309</v>
      </c>
      <c r="E10528" s="93" t="s">
        <v>14</v>
      </c>
    </row>
    <row r="10529" spans="1:5" x14ac:dyDescent="0.25">
      <c r="A10529" s="93" t="s">
        <v>1956</v>
      </c>
      <c r="D10529" s="93" t="s">
        <v>14</v>
      </c>
      <c r="E10529" s="93" t="s">
        <v>31790</v>
      </c>
    </row>
    <row r="10530" spans="1:5" x14ac:dyDescent="0.25">
      <c r="A10530" s="93" t="s">
        <v>1956</v>
      </c>
      <c r="B10530" t="s">
        <v>21791</v>
      </c>
      <c r="C10530">
        <v>2692</v>
      </c>
      <c r="D10530" s="93" t="s">
        <v>22322</v>
      </c>
      <c r="E10530" s="93" t="s">
        <v>14</v>
      </c>
    </row>
    <row r="10531" spans="1:5" x14ac:dyDescent="0.25">
      <c r="A10531" s="93" t="s">
        <v>1956</v>
      </c>
      <c r="B10531" t="s">
        <v>21791</v>
      </c>
      <c r="C10531">
        <v>4491</v>
      </c>
      <c r="D10531" s="93" t="s">
        <v>24298</v>
      </c>
      <c r="E10531" s="93" t="s">
        <v>14</v>
      </c>
    </row>
    <row r="10532" spans="1:5" x14ac:dyDescent="0.25">
      <c r="A10532" s="93" t="s">
        <v>1956</v>
      </c>
      <c r="B10532" t="s">
        <v>21791</v>
      </c>
      <c r="C10532">
        <v>4517</v>
      </c>
      <c r="D10532" s="93" t="s">
        <v>24299</v>
      </c>
      <c r="E10532" s="93" t="s">
        <v>14</v>
      </c>
    </row>
    <row r="10533" spans="1:5" x14ac:dyDescent="0.25">
      <c r="A10533" s="93" t="s">
        <v>1956</v>
      </c>
      <c r="B10533" t="s">
        <v>21791</v>
      </c>
      <c r="C10533">
        <v>5069</v>
      </c>
      <c r="D10533" s="93" t="s">
        <v>24300</v>
      </c>
      <c r="E10533" s="93" t="s">
        <v>14</v>
      </c>
    </row>
    <row r="10534" spans="1:5" x14ac:dyDescent="0.25">
      <c r="A10534" s="93" t="s">
        <v>1956</v>
      </c>
      <c r="B10534" t="s">
        <v>21783</v>
      </c>
      <c r="C10534">
        <v>5678</v>
      </c>
      <c r="D10534" s="93" t="s">
        <v>23328</v>
      </c>
      <c r="E10534" s="93" t="s">
        <v>14</v>
      </c>
    </row>
    <row r="10535" spans="1:5" x14ac:dyDescent="0.25">
      <c r="A10535" s="93" t="s">
        <v>1956</v>
      </c>
      <c r="B10535" t="s">
        <v>21783</v>
      </c>
      <c r="C10535">
        <v>5679</v>
      </c>
      <c r="D10535" s="93" t="s">
        <v>23878</v>
      </c>
      <c r="E10535" s="93" t="s">
        <v>14</v>
      </c>
    </row>
    <row r="10536" spans="1:5" x14ac:dyDescent="0.25">
      <c r="A10536" s="93" t="s">
        <v>1956</v>
      </c>
      <c r="B10536" t="s">
        <v>21791</v>
      </c>
      <c r="C10536">
        <v>6193</v>
      </c>
      <c r="D10536" s="93" t="s">
        <v>24301</v>
      </c>
      <c r="E10536" s="93" t="s">
        <v>14</v>
      </c>
    </row>
    <row r="10537" spans="1:5" x14ac:dyDescent="0.25">
      <c r="A10537" s="93" t="s">
        <v>1956</v>
      </c>
      <c r="B10537" t="s">
        <v>21791</v>
      </c>
      <c r="C10537">
        <v>7258</v>
      </c>
      <c r="D10537" s="93" t="s">
        <v>24310</v>
      </c>
      <c r="E10537" s="93" t="s">
        <v>14</v>
      </c>
    </row>
    <row r="10538" spans="1:5" x14ac:dyDescent="0.25">
      <c r="A10538" s="93" t="s">
        <v>1956</v>
      </c>
      <c r="B10538" t="s">
        <v>21783</v>
      </c>
      <c r="C10538">
        <v>87316</v>
      </c>
      <c r="D10538" s="93" t="s">
        <v>22330</v>
      </c>
      <c r="E10538" s="93" t="s">
        <v>14</v>
      </c>
    </row>
    <row r="10539" spans="1:5" x14ac:dyDescent="0.25">
      <c r="A10539" s="93" t="s">
        <v>1956</v>
      </c>
      <c r="B10539" t="s">
        <v>21783</v>
      </c>
      <c r="C10539">
        <v>88309</v>
      </c>
      <c r="D10539" s="93" t="s">
        <v>24311</v>
      </c>
      <c r="E10539" s="93" t="s">
        <v>14</v>
      </c>
    </row>
    <row r="10540" spans="1:5" x14ac:dyDescent="0.25">
      <c r="A10540" s="93" t="s">
        <v>1956</v>
      </c>
      <c r="B10540" t="s">
        <v>21783</v>
      </c>
      <c r="C10540">
        <v>88316</v>
      </c>
      <c r="D10540" s="93" t="s">
        <v>24312</v>
      </c>
      <c r="E10540" s="93" t="s">
        <v>14</v>
      </c>
    </row>
    <row r="10541" spans="1:5" x14ac:dyDescent="0.25">
      <c r="A10541" s="93" t="s">
        <v>1956</v>
      </c>
      <c r="B10541" t="s">
        <v>21783</v>
      </c>
      <c r="C10541">
        <v>88628</v>
      </c>
      <c r="D10541" s="93" t="s">
        <v>22442</v>
      </c>
      <c r="E10541" s="93" t="s">
        <v>14</v>
      </c>
    </row>
    <row r="10542" spans="1:5" x14ac:dyDescent="0.25">
      <c r="A10542" s="93" t="s">
        <v>1956</v>
      </c>
      <c r="B10542" t="s">
        <v>21783</v>
      </c>
      <c r="C10542">
        <v>89995</v>
      </c>
      <c r="D10542" s="93" t="s">
        <v>24039</v>
      </c>
      <c r="E10542" s="93" t="s">
        <v>14</v>
      </c>
    </row>
    <row r="10543" spans="1:5" x14ac:dyDescent="0.25">
      <c r="A10543" s="93" t="s">
        <v>1956</v>
      </c>
      <c r="B10543" t="s">
        <v>21783</v>
      </c>
      <c r="C10543">
        <v>89998</v>
      </c>
      <c r="D10543" s="93" t="s">
        <v>24305</v>
      </c>
      <c r="E10543" s="93" t="s">
        <v>14</v>
      </c>
    </row>
    <row r="10544" spans="1:5" x14ac:dyDescent="0.25">
      <c r="A10544" s="93" t="s">
        <v>1956</v>
      </c>
      <c r="B10544" t="s">
        <v>21783</v>
      </c>
      <c r="C10544">
        <v>92767</v>
      </c>
      <c r="D10544" s="93" t="s">
        <v>24306</v>
      </c>
      <c r="E10544" s="93" t="s">
        <v>14</v>
      </c>
    </row>
    <row r="10545" spans="1:5" x14ac:dyDescent="0.25">
      <c r="A10545" s="93" t="s">
        <v>1956</v>
      </c>
      <c r="B10545" t="s">
        <v>21783</v>
      </c>
      <c r="C10545">
        <v>94970</v>
      </c>
      <c r="D10545" s="93" t="s">
        <v>23422</v>
      </c>
      <c r="E10545" s="93" t="s">
        <v>14</v>
      </c>
    </row>
    <row r="10546" spans="1:5" x14ac:dyDescent="0.25">
      <c r="A10546" s="93" t="s">
        <v>1956</v>
      </c>
      <c r="B10546" t="s">
        <v>21783</v>
      </c>
      <c r="C10546">
        <v>96536</v>
      </c>
      <c r="D10546" s="93" t="s">
        <v>24307</v>
      </c>
      <c r="E10546" s="93" t="s">
        <v>14</v>
      </c>
    </row>
    <row r="10547" spans="1:5" x14ac:dyDescent="0.25">
      <c r="A10547" s="93" t="s">
        <v>1956</v>
      </c>
      <c r="B10547" t="s">
        <v>21783</v>
      </c>
      <c r="C10547">
        <v>97738</v>
      </c>
      <c r="D10547" s="93" t="s">
        <v>21834</v>
      </c>
      <c r="E10547" s="93" t="s">
        <v>14</v>
      </c>
    </row>
    <row r="10548" spans="1:5" x14ac:dyDescent="0.25">
      <c r="A10548" s="93" t="s">
        <v>1956</v>
      </c>
      <c r="B10548" t="s">
        <v>21783</v>
      </c>
      <c r="C10548">
        <v>101623</v>
      </c>
      <c r="D10548" s="93" t="s">
        <v>24309</v>
      </c>
      <c r="E10548" s="93" t="s">
        <v>14</v>
      </c>
    </row>
    <row r="10549" spans="1:5" x14ac:dyDescent="0.25">
      <c r="A10549" s="93" t="s">
        <v>1957</v>
      </c>
      <c r="D10549" s="93" t="s">
        <v>14</v>
      </c>
      <c r="E10549" s="93" t="s">
        <v>31791</v>
      </c>
    </row>
    <row r="10550" spans="1:5" x14ac:dyDescent="0.25">
      <c r="A10550" s="93" t="s">
        <v>1957</v>
      </c>
      <c r="B10550" t="s">
        <v>21791</v>
      </c>
      <c r="C10550">
        <v>660</v>
      </c>
      <c r="D10550" s="93" t="s">
        <v>24458</v>
      </c>
      <c r="E10550" s="93" t="s">
        <v>14</v>
      </c>
    </row>
    <row r="10551" spans="1:5" x14ac:dyDescent="0.25">
      <c r="A10551" s="93" t="s">
        <v>1957</v>
      </c>
      <c r="B10551" t="s">
        <v>21791</v>
      </c>
      <c r="C10551">
        <v>2692</v>
      </c>
      <c r="D10551" s="93" t="s">
        <v>23557</v>
      </c>
      <c r="E10551" s="93" t="s">
        <v>14</v>
      </c>
    </row>
    <row r="10552" spans="1:5" x14ac:dyDescent="0.25">
      <c r="A10552" s="93" t="s">
        <v>1957</v>
      </c>
      <c r="B10552" t="s">
        <v>21791</v>
      </c>
      <c r="C10552">
        <v>4491</v>
      </c>
      <c r="D10552" s="93" t="s">
        <v>24459</v>
      </c>
      <c r="E10552" s="93" t="s">
        <v>14</v>
      </c>
    </row>
    <row r="10553" spans="1:5" x14ac:dyDescent="0.25">
      <c r="A10553" s="93" t="s">
        <v>1957</v>
      </c>
      <c r="B10553" t="s">
        <v>21791</v>
      </c>
      <c r="C10553">
        <v>4517</v>
      </c>
      <c r="D10553" s="93" t="s">
        <v>24460</v>
      </c>
      <c r="E10553" s="93" t="s">
        <v>14</v>
      </c>
    </row>
    <row r="10554" spans="1:5" x14ac:dyDescent="0.25">
      <c r="A10554" s="93" t="s">
        <v>1957</v>
      </c>
      <c r="B10554" t="s">
        <v>21791</v>
      </c>
      <c r="C10554">
        <v>5069</v>
      </c>
      <c r="D10554" s="93" t="s">
        <v>24032</v>
      </c>
      <c r="E10554" s="93" t="s">
        <v>14</v>
      </c>
    </row>
    <row r="10555" spans="1:5" x14ac:dyDescent="0.25">
      <c r="A10555" s="93" t="s">
        <v>1957</v>
      </c>
      <c r="B10555" t="s">
        <v>21791</v>
      </c>
      <c r="C10555">
        <v>6193</v>
      </c>
      <c r="D10555" s="93" t="s">
        <v>24461</v>
      </c>
      <c r="E10555" s="93" t="s">
        <v>14</v>
      </c>
    </row>
    <row r="10556" spans="1:5" x14ac:dyDescent="0.25">
      <c r="A10556" s="93" t="s">
        <v>1957</v>
      </c>
      <c r="B10556" t="s">
        <v>21791</v>
      </c>
      <c r="C10556">
        <v>25067</v>
      </c>
      <c r="D10556" s="93" t="s">
        <v>24462</v>
      </c>
      <c r="E10556" s="93" t="s">
        <v>14</v>
      </c>
    </row>
    <row r="10557" spans="1:5" x14ac:dyDescent="0.25">
      <c r="A10557" s="93" t="s">
        <v>1957</v>
      </c>
      <c r="B10557" t="s">
        <v>21783</v>
      </c>
      <c r="C10557">
        <v>87316</v>
      </c>
      <c r="D10557" s="93" t="s">
        <v>22124</v>
      </c>
      <c r="E10557" s="93" t="s">
        <v>14</v>
      </c>
    </row>
    <row r="10558" spans="1:5" x14ac:dyDescent="0.25">
      <c r="A10558" s="93" t="s">
        <v>1957</v>
      </c>
      <c r="B10558" t="s">
        <v>21783</v>
      </c>
      <c r="C10558">
        <v>88309</v>
      </c>
      <c r="D10558" s="93" t="s">
        <v>24463</v>
      </c>
      <c r="E10558" s="93" t="s">
        <v>14</v>
      </c>
    </row>
    <row r="10559" spans="1:5" x14ac:dyDescent="0.25">
      <c r="A10559" s="93" t="s">
        <v>1957</v>
      </c>
      <c r="B10559" t="s">
        <v>21783</v>
      </c>
      <c r="C10559">
        <v>88316</v>
      </c>
      <c r="D10559" s="93" t="s">
        <v>24464</v>
      </c>
      <c r="E10559" s="93" t="s">
        <v>14</v>
      </c>
    </row>
    <row r="10560" spans="1:5" x14ac:dyDescent="0.25">
      <c r="A10560" s="93" t="s">
        <v>1957</v>
      </c>
      <c r="B10560" t="s">
        <v>21783</v>
      </c>
      <c r="C10560">
        <v>88628</v>
      </c>
      <c r="D10560" s="93" t="s">
        <v>24471</v>
      </c>
      <c r="E10560" s="93" t="s">
        <v>14</v>
      </c>
    </row>
    <row r="10561" spans="1:5" x14ac:dyDescent="0.25">
      <c r="A10561" s="93" t="s">
        <v>1957</v>
      </c>
      <c r="B10561" t="s">
        <v>21783</v>
      </c>
      <c r="C10561">
        <v>88907</v>
      </c>
      <c r="D10561" s="93" t="s">
        <v>24179</v>
      </c>
      <c r="E10561" s="93" t="s">
        <v>14</v>
      </c>
    </row>
    <row r="10562" spans="1:5" x14ac:dyDescent="0.25">
      <c r="A10562" s="93" t="s">
        <v>1957</v>
      </c>
      <c r="B10562" t="s">
        <v>21783</v>
      </c>
      <c r="C10562">
        <v>88908</v>
      </c>
      <c r="D10562" s="93" t="s">
        <v>24465</v>
      </c>
      <c r="E10562" s="93" t="s">
        <v>14</v>
      </c>
    </row>
    <row r="10563" spans="1:5" x14ac:dyDescent="0.25">
      <c r="A10563" s="93" t="s">
        <v>1957</v>
      </c>
      <c r="B10563" t="s">
        <v>21783</v>
      </c>
      <c r="C10563">
        <v>89993</v>
      </c>
      <c r="D10563" s="93" t="s">
        <v>23246</v>
      </c>
      <c r="E10563" s="93" t="s">
        <v>14</v>
      </c>
    </row>
    <row r="10564" spans="1:5" x14ac:dyDescent="0.25">
      <c r="A10564" s="93" t="s">
        <v>1957</v>
      </c>
      <c r="B10564" t="s">
        <v>21783</v>
      </c>
      <c r="C10564">
        <v>89995</v>
      </c>
      <c r="D10564" s="93" t="s">
        <v>24466</v>
      </c>
      <c r="E10564" s="93" t="s">
        <v>14</v>
      </c>
    </row>
    <row r="10565" spans="1:5" x14ac:dyDescent="0.25">
      <c r="A10565" s="93" t="s">
        <v>1957</v>
      </c>
      <c r="B10565" t="s">
        <v>21783</v>
      </c>
      <c r="C10565">
        <v>89996</v>
      </c>
      <c r="D10565" s="93" t="s">
        <v>24147</v>
      </c>
      <c r="E10565" s="93" t="s">
        <v>14</v>
      </c>
    </row>
    <row r="10566" spans="1:5" x14ac:dyDescent="0.25">
      <c r="A10566" s="93" t="s">
        <v>1957</v>
      </c>
      <c r="B10566" t="s">
        <v>21783</v>
      </c>
      <c r="C10566">
        <v>89998</v>
      </c>
      <c r="D10566" s="93" t="s">
        <v>24467</v>
      </c>
      <c r="E10566" s="93" t="s">
        <v>14</v>
      </c>
    </row>
    <row r="10567" spans="1:5" x14ac:dyDescent="0.25">
      <c r="A10567" s="93" t="s">
        <v>1957</v>
      </c>
      <c r="B10567" t="s">
        <v>21783</v>
      </c>
      <c r="C10567">
        <v>92767</v>
      </c>
      <c r="D10567" s="93" t="s">
        <v>24468</v>
      </c>
      <c r="E10567" s="93" t="s">
        <v>14</v>
      </c>
    </row>
    <row r="10568" spans="1:5" x14ac:dyDescent="0.25">
      <c r="A10568" s="93" t="s">
        <v>1957</v>
      </c>
      <c r="B10568" t="s">
        <v>21783</v>
      </c>
      <c r="C10568">
        <v>94970</v>
      </c>
      <c r="D10568" s="93" t="s">
        <v>24469</v>
      </c>
      <c r="E10568" s="93" t="s">
        <v>14</v>
      </c>
    </row>
    <row r="10569" spans="1:5" x14ac:dyDescent="0.25">
      <c r="A10569" s="93" t="s">
        <v>1957</v>
      </c>
      <c r="B10569" t="s">
        <v>21783</v>
      </c>
      <c r="C10569">
        <v>97736</v>
      </c>
      <c r="D10569" s="93" t="s">
        <v>24470</v>
      </c>
      <c r="E10569" s="93" t="s">
        <v>14</v>
      </c>
    </row>
    <row r="10570" spans="1:5" x14ac:dyDescent="0.25">
      <c r="A10570" s="93" t="s">
        <v>1957</v>
      </c>
      <c r="B10570" t="s">
        <v>21783</v>
      </c>
      <c r="C10570">
        <v>97738</v>
      </c>
      <c r="D10570" s="93" t="s">
        <v>21834</v>
      </c>
      <c r="E10570" s="93" t="s">
        <v>14</v>
      </c>
    </row>
    <row r="10571" spans="1:5" x14ac:dyDescent="0.25">
      <c r="A10571" s="93" t="s">
        <v>1957</v>
      </c>
      <c r="B10571" t="s">
        <v>21783</v>
      </c>
      <c r="C10571">
        <v>101624</v>
      </c>
      <c r="D10571" s="93" t="s">
        <v>24244</v>
      </c>
      <c r="E10571" s="93" t="s">
        <v>14</v>
      </c>
    </row>
    <row r="10572" spans="1:5" x14ac:dyDescent="0.25">
      <c r="A10572" s="93" t="s">
        <v>1958</v>
      </c>
      <c r="D10572" s="93" t="s">
        <v>14</v>
      </c>
      <c r="E10572" s="93" t="s">
        <v>31792</v>
      </c>
    </row>
    <row r="10573" spans="1:5" x14ac:dyDescent="0.25">
      <c r="A10573" s="93" t="s">
        <v>1958</v>
      </c>
      <c r="B10573" t="s">
        <v>21783</v>
      </c>
      <c r="C10573">
        <v>5678</v>
      </c>
      <c r="D10573" s="93" t="s">
        <v>24313</v>
      </c>
      <c r="E10573" s="93" t="s">
        <v>14</v>
      </c>
    </row>
    <row r="10574" spans="1:5" x14ac:dyDescent="0.25">
      <c r="A10574" s="93" t="s">
        <v>1958</v>
      </c>
      <c r="B10574" t="s">
        <v>21783</v>
      </c>
      <c r="C10574">
        <v>5679</v>
      </c>
      <c r="D10574" s="93" t="s">
        <v>24314</v>
      </c>
      <c r="E10574" s="93" t="s">
        <v>14</v>
      </c>
    </row>
    <row r="10575" spans="1:5" x14ac:dyDescent="0.25">
      <c r="A10575" s="93" t="s">
        <v>1958</v>
      </c>
      <c r="B10575" t="s">
        <v>21791</v>
      </c>
      <c r="C10575">
        <v>7258</v>
      </c>
      <c r="D10575" s="93" t="s">
        <v>24315</v>
      </c>
      <c r="E10575" s="93" t="s">
        <v>14</v>
      </c>
    </row>
    <row r="10576" spans="1:5" x14ac:dyDescent="0.25">
      <c r="A10576" s="93" t="s">
        <v>1958</v>
      </c>
      <c r="B10576" t="s">
        <v>21791</v>
      </c>
      <c r="C10576">
        <v>12544</v>
      </c>
      <c r="D10576" s="93" t="s">
        <v>22196</v>
      </c>
      <c r="E10576" s="93" t="s">
        <v>14</v>
      </c>
    </row>
    <row r="10577" spans="1:5" x14ac:dyDescent="0.25">
      <c r="A10577" s="93" t="s">
        <v>1958</v>
      </c>
      <c r="B10577" t="s">
        <v>21791</v>
      </c>
      <c r="C10577">
        <v>43442</v>
      </c>
      <c r="D10577" s="93" t="s">
        <v>22196</v>
      </c>
      <c r="E10577" s="93" t="s">
        <v>14</v>
      </c>
    </row>
    <row r="10578" spans="1:5" x14ac:dyDescent="0.25">
      <c r="A10578" s="93" t="s">
        <v>1958</v>
      </c>
      <c r="B10578" t="s">
        <v>21783</v>
      </c>
      <c r="C10578">
        <v>88309</v>
      </c>
      <c r="D10578" s="93" t="s">
        <v>22698</v>
      </c>
      <c r="E10578" s="93" t="s">
        <v>14</v>
      </c>
    </row>
    <row r="10579" spans="1:5" x14ac:dyDescent="0.25">
      <c r="A10579" s="93" t="s">
        <v>1958</v>
      </c>
      <c r="B10579" t="s">
        <v>21783</v>
      </c>
      <c r="C10579">
        <v>88316</v>
      </c>
      <c r="D10579" s="93" t="s">
        <v>24316</v>
      </c>
      <c r="E10579" s="93" t="s">
        <v>14</v>
      </c>
    </row>
    <row r="10580" spans="1:5" x14ac:dyDescent="0.25">
      <c r="A10580" s="93" t="s">
        <v>1958</v>
      </c>
      <c r="B10580" t="s">
        <v>21783</v>
      </c>
      <c r="C10580">
        <v>88628</v>
      </c>
      <c r="D10580" s="93" t="s">
        <v>24318</v>
      </c>
      <c r="E10580" s="93" t="s">
        <v>14</v>
      </c>
    </row>
    <row r="10581" spans="1:5" x14ac:dyDescent="0.25">
      <c r="A10581" s="93" t="s">
        <v>1958</v>
      </c>
      <c r="B10581" t="s">
        <v>21783</v>
      </c>
      <c r="C10581">
        <v>97738</v>
      </c>
      <c r="D10581" s="93" t="s">
        <v>21834</v>
      </c>
      <c r="E10581" s="93" t="s">
        <v>14</v>
      </c>
    </row>
    <row r="10582" spans="1:5" x14ac:dyDescent="0.25">
      <c r="A10582" s="93" t="s">
        <v>1958</v>
      </c>
      <c r="B10582" t="s">
        <v>21783</v>
      </c>
      <c r="C10582">
        <v>97739</v>
      </c>
      <c r="D10582" s="93" t="s">
        <v>24317</v>
      </c>
      <c r="E10582" s="93" t="s">
        <v>14</v>
      </c>
    </row>
    <row r="10583" spans="1:5" x14ac:dyDescent="0.25">
      <c r="A10583" s="93" t="s">
        <v>1958</v>
      </c>
      <c r="B10583" t="s">
        <v>21783</v>
      </c>
      <c r="C10583">
        <v>101623</v>
      </c>
      <c r="D10583" s="93" t="s">
        <v>22585</v>
      </c>
      <c r="E10583" s="93" t="s">
        <v>14</v>
      </c>
    </row>
    <row r="10584" spans="1:5" x14ac:dyDescent="0.25">
      <c r="A10584" s="93" t="s">
        <v>1959</v>
      </c>
      <c r="D10584" s="93" t="s">
        <v>14</v>
      </c>
      <c r="E10584" s="93" t="s">
        <v>31793</v>
      </c>
    </row>
    <row r="10585" spans="1:5" x14ac:dyDescent="0.25">
      <c r="A10585" s="93" t="s">
        <v>1959</v>
      </c>
      <c r="B10585" t="s">
        <v>21791</v>
      </c>
      <c r="C10585">
        <v>660</v>
      </c>
      <c r="D10585" s="93" t="s">
        <v>24478</v>
      </c>
      <c r="E10585" s="93" t="s">
        <v>14</v>
      </c>
    </row>
    <row r="10586" spans="1:5" x14ac:dyDescent="0.25">
      <c r="A10586" s="93" t="s">
        <v>1959</v>
      </c>
      <c r="B10586" t="s">
        <v>21791</v>
      </c>
      <c r="C10586">
        <v>25067</v>
      </c>
      <c r="D10586" s="93" t="s">
        <v>24479</v>
      </c>
      <c r="E10586" s="93" t="s">
        <v>14</v>
      </c>
    </row>
    <row r="10587" spans="1:5" x14ac:dyDescent="0.25">
      <c r="A10587" s="93" t="s">
        <v>1959</v>
      </c>
      <c r="B10587" t="s">
        <v>21783</v>
      </c>
      <c r="C10587">
        <v>87316</v>
      </c>
      <c r="D10587" s="93" t="s">
        <v>21811</v>
      </c>
      <c r="E10587" s="93" t="s">
        <v>14</v>
      </c>
    </row>
    <row r="10588" spans="1:5" x14ac:dyDescent="0.25">
      <c r="A10588" s="93" t="s">
        <v>1959</v>
      </c>
      <c r="B10588" t="s">
        <v>21783</v>
      </c>
      <c r="C10588">
        <v>88309</v>
      </c>
      <c r="D10588" s="93" t="s">
        <v>24480</v>
      </c>
      <c r="E10588" s="93" t="s">
        <v>14</v>
      </c>
    </row>
    <row r="10589" spans="1:5" x14ac:dyDescent="0.25">
      <c r="A10589" s="93" t="s">
        <v>1959</v>
      </c>
      <c r="B10589" t="s">
        <v>21783</v>
      </c>
      <c r="C10589">
        <v>88316</v>
      </c>
      <c r="D10589" s="93" t="s">
        <v>24481</v>
      </c>
      <c r="E10589" s="93" t="s">
        <v>14</v>
      </c>
    </row>
    <row r="10590" spans="1:5" x14ac:dyDescent="0.25">
      <c r="A10590" s="93" t="s">
        <v>1959</v>
      </c>
      <c r="B10590" t="s">
        <v>21783</v>
      </c>
      <c r="C10590">
        <v>88628</v>
      </c>
      <c r="D10590" s="93" t="s">
        <v>24483</v>
      </c>
      <c r="E10590" s="93" t="s">
        <v>14</v>
      </c>
    </row>
    <row r="10591" spans="1:5" x14ac:dyDescent="0.25">
      <c r="A10591" s="93" t="s">
        <v>1959</v>
      </c>
      <c r="B10591" t="s">
        <v>21783</v>
      </c>
      <c r="C10591">
        <v>89993</v>
      </c>
      <c r="D10591" s="93" t="s">
        <v>23246</v>
      </c>
      <c r="E10591" s="93" t="s">
        <v>14</v>
      </c>
    </row>
    <row r="10592" spans="1:5" x14ac:dyDescent="0.25">
      <c r="A10592" s="93" t="s">
        <v>1959</v>
      </c>
      <c r="B10592" t="s">
        <v>21783</v>
      </c>
      <c r="C10592">
        <v>89995</v>
      </c>
      <c r="D10592" s="93" t="s">
        <v>24365</v>
      </c>
      <c r="E10592" s="93" t="s">
        <v>14</v>
      </c>
    </row>
    <row r="10593" spans="1:5" x14ac:dyDescent="0.25">
      <c r="A10593" s="93" t="s">
        <v>1959</v>
      </c>
      <c r="B10593" t="s">
        <v>21783</v>
      </c>
      <c r="C10593">
        <v>89996</v>
      </c>
      <c r="D10593" s="93" t="s">
        <v>24147</v>
      </c>
      <c r="E10593" s="93" t="s">
        <v>14</v>
      </c>
    </row>
    <row r="10594" spans="1:5" x14ac:dyDescent="0.25">
      <c r="A10594" s="93" t="s">
        <v>1959</v>
      </c>
      <c r="B10594" t="s">
        <v>21783</v>
      </c>
      <c r="C10594">
        <v>89998</v>
      </c>
      <c r="D10594" s="93" t="s">
        <v>24482</v>
      </c>
      <c r="E10594" s="93" t="s">
        <v>14</v>
      </c>
    </row>
    <row r="10595" spans="1:5" x14ac:dyDescent="0.25">
      <c r="A10595" s="93" t="s">
        <v>1960</v>
      </c>
      <c r="D10595" s="93" t="s">
        <v>14</v>
      </c>
      <c r="E10595" s="93" t="s">
        <v>31783</v>
      </c>
    </row>
    <row r="10596" spans="1:5" x14ac:dyDescent="0.25">
      <c r="A10596" s="93" t="s">
        <v>1960</v>
      </c>
      <c r="B10596" t="s">
        <v>21791</v>
      </c>
      <c r="C10596">
        <v>660</v>
      </c>
      <c r="D10596" s="93" t="s">
        <v>24472</v>
      </c>
      <c r="E10596" s="93" t="s">
        <v>14</v>
      </c>
    </row>
    <row r="10597" spans="1:5" x14ac:dyDescent="0.25">
      <c r="A10597" s="93" t="s">
        <v>1960</v>
      </c>
      <c r="B10597" t="s">
        <v>21791</v>
      </c>
      <c r="C10597">
        <v>25067</v>
      </c>
      <c r="D10597" s="93" t="s">
        <v>24473</v>
      </c>
      <c r="E10597" s="93" t="s">
        <v>14</v>
      </c>
    </row>
    <row r="10598" spans="1:5" x14ac:dyDescent="0.25">
      <c r="A10598" s="93" t="s">
        <v>1960</v>
      </c>
      <c r="B10598" t="s">
        <v>21783</v>
      </c>
      <c r="C10598">
        <v>87316</v>
      </c>
      <c r="D10598" s="93" t="s">
        <v>24288</v>
      </c>
      <c r="E10598" s="93" t="s">
        <v>14</v>
      </c>
    </row>
    <row r="10599" spans="1:5" x14ac:dyDescent="0.25">
      <c r="A10599" s="93" t="s">
        <v>1960</v>
      </c>
      <c r="B10599" t="s">
        <v>21783</v>
      </c>
      <c r="C10599">
        <v>88309</v>
      </c>
      <c r="D10599" s="93" t="s">
        <v>24474</v>
      </c>
      <c r="E10599" s="93" t="s">
        <v>14</v>
      </c>
    </row>
    <row r="10600" spans="1:5" x14ac:dyDescent="0.25">
      <c r="A10600" s="93" t="s">
        <v>1960</v>
      </c>
      <c r="B10600" t="s">
        <v>21783</v>
      </c>
      <c r="C10600">
        <v>88316</v>
      </c>
      <c r="D10600" s="93" t="s">
        <v>24475</v>
      </c>
      <c r="E10600" s="93" t="s">
        <v>14</v>
      </c>
    </row>
    <row r="10601" spans="1:5" x14ac:dyDescent="0.25">
      <c r="A10601" s="93" t="s">
        <v>1960</v>
      </c>
      <c r="B10601" t="s">
        <v>21783</v>
      </c>
      <c r="C10601">
        <v>88628</v>
      </c>
      <c r="D10601" s="93" t="s">
        <v>24477</v>
      </c>
      <c r="E10601" s="93" t="s">
        <v>14</v>
      </c>
    </row>
    <row r="10602" spans="1:5" x14ac:dyDescent="0.25">
      <c r="A10602" s="93" t="s">
        <v>1960</v>
      </c>
      <c r="B10602" t="s">
        <v>21783</v>
      </c>
      <c r="C10602">
        <v>89993</v>
      </c>
      <c r="D10602" s="93" t="s">
        <v>23246</v>
      </c>
      <c r="E10602" s="93" t="s">
        <v>14</v>
      </c>
    </row>
    <row r="10603" spans="1:5" x14ac:dyDescent="0.25">
      <c r="A10603" s="93" t="s">
        <v>1960</v>
      </c>
      <c r="B10603" t="s">
        <v>21783</v>
      </c>
      <c r="C10603">
        <v>89995</v>
      </c>
      <c r="D10603" s="93" t="s">
        <v>23992</v>
      </c>
      <c r="E10603" s="93" t="s">
        <v>14</v>
      </c>
    </row>
    <row r="10604" spans="1:5" x14ac:dyDescent="0.25">
      <c r="A10604" s="93" t="s">
        <v>1960</v>
      </c>
      <c r="B10604" t="s">
        <v>21783</v>
      </c>
      <c r="C10604">
        <v>89996</v>
      </c>
      <c r="D10604" s="93" t="s">
        <v>24147</v>
      </c>
      <c r="E10604" s="93" t="s">
        <v>14</v>
      </c>
    </row>
    <row r="10605" spans="1:5" x14ac:dyDescent="0.25">
      <c r="A10605" s="93" t="s">
        <v>1960</v>
      </c>
      <c r="B10605" t="s">
        <v>21783</v>
      </c>
      <c r="C10605">
        <v>89998</v>
      </c>
      <c r="D10605" s="93" t="s">
        <v>24476</v>
      </c>
      <c r="E10605" s="93" t="s">
        <v>14</v>
      </c>
    </row>
    <row r="10606" spans="1:5" x14ac:dyDescent="0.25">
      <c r="A10606" s="93" t="s">
        <v>1961</v>
      </c>
      <c r="D10606" s="93" t="s">
        <v>14</v>
      </c>
      <c r="E10606" s="93" t="s">
        <v>31794</v>
      </c>
    </row>
    <row r="10607" spans="1:5" x14ac:dyDescent="0.25">
      <c r="A10607" s="93" t="s">
        <v>1961</v>
      </c>
      <c r="B10607" t="s">
        <v>21783</v>
      </c>
      <c r="C10607">
        <v>5678</v>
      </c>
      <c r="D10607" s="93" t="s">
        <v>24877</v>
      </c>
      <c r="E10607" s="93" t="s">
        <v>14</v>
      </c>
    </row>
    <row r="10608" spans="1:5" x14ac:dyDescent="0.25">
      <c r="A10608" s="93" t="s">
        <v>1961</v>
      </c>
      <c r="B10608" t="s">
        <v>21783</v>
      </c>
      <c r="C10608">
        <v>5679</v>
      </c>
      <c r="D10608" s="93" t="s">
        <v>24878</v>
      </c>
      <c r="E10608" s="93" t="s">
        <v>14</v>
      </c>
    </row>
    <row r="10609" spans="1:5" x14ac:dyDescent="0.25">
      <c r="A10609" s="93" t="s">
        <v>1961</v>
      </c>
      <c r="B10609" t="s">
        <v>21791</v>
      </c>
      <c r="C10609">
        <v>12544</v>
      </c>
      <c r="D10609" s="93" t="s">
        <v>22961</v>
      </c>
      <c r="E10609" s="93" t="s">
        <v>14</v>
      </c>
    </row>
    <row r="10610" spans="1:5" x14ac:dyDescent="0.25">
      <c r="A10610" s="93" t="s">
        <v>1961</v>
      </c>
      <c r="B10610" t="s">
        <v>21783</v>
      </c>
      <c r="C10610">
        <v>88309</v>
      </c>
      <c r="D10610" s="93" t="s">
        <v>24879</v>
      </c>
      <c r="E10610" s="93" t="s">
        <v>14</v>
      </c>
    </row>
    <row r="10611" spans="1:5" x14ac:dyDescent="0.25">
      <c r="A10611" s="93" t="s">
        <v>1961</v>
      </c>
      <c r="B10611" t="s">
        <v>21783</v>
      </c>
      <c r="C10611">
        <v>88316</v>
      </c>
      <c r="D10611" s="93" t="s">
        <v>22872</v>
      </c>
      <c r="E10611" s="93" t="s">
        <v>14</v>
      </c>
    </row>
    <row r="10612" spans="1:5" x14ac:dyDescent="0.25">
      <c r="A10612" s="93" t="s">
        <v>1961</v>
      </c>
      <c r="B10612" t="s">
        <v>21783</v>
      </c>
      <c r="C10612">
        <v>88628</v>
      </c>
      <c r="D10612" s="93" t="s">
        <v>21819</v>
      </c>
      <c r="E10612" s="93" t="s">
        <v>14</v>
      </c>
    </row>
    <row r="10613" spans="1:5" x14ac:dyDescent="0.25">
      <c r="A10613" s="93" t="s">
        <v>1962</v>
      </c>
      <c r="D10613" s="93" t="s">
        <v>14</v>
      </c>
      <c r="E10613" s="93" t="s">
        <v>31795</v>
      </c>
    </row>
    <row r="10614" spans="1:5" x14ac:dyDescent="0.25">
      <c r="A10614" s="93" t="s">
        <v>1962</v>
      </c>
      <c r="B10614" t="s">
        <v>21791</v>
      </c>
      <c r="C10614">
        <v>660</v>
      </c>
      <c r="D10614" s="93" t="s">
        <v>24544</v>
      </c>
      <c r="E10614" s="93" t="s">
        <v>14</v>
      </c>
    </row>
    <row r="10615" spans="1:5" x14ac:dyDescent="0.25">
      <c r="A10615" s="93" t="s">
        <v>1962</v>
      </c>
      <c r="B10615" t="s">
        <v>21791</v>
      </c>
      <c r="C10615">
        <v>2692</v>
      </c>
      <c r="D10615" s="93" t="s">
        <v>22846</v>
      </c>
      <c r="E10615" s="93" t="s">
        <v>14</v>
      </c>
    </row>
    <row r="10616" spans="1:5" x14ac:dyDescent="0.25">
      <c r="A10616" s="93" t="s">
        <v>1962</v>
      </c>
      <c r="B10616" t="s">
        <v>21791</v>
      </c>
      <c r="C10616">
        <v>4491</v>
      </c>
      <c r="D10616" s="93" t="s">
        <v>24545</v>
      </c>
      <c r="E10616" s="93" t="s">
        <v>14</v>
      </c>
    </row>
    <row r="10617" spans="1:5" x14ac:dyDescent="0.25">
      <c r="A10617" s="93" t="s">
        <v>1962</v>
      </c>
      <c r="B10617" t="s">
        <v>21791</v>
      </c>
      <c r="C10617">
        <v>4517</v>
      </c>
      <c r="D10617" s="93" t="s">
        <v>24546</v>
      </c>
      <c r="E10617" s="93" t="s">
        <v>14</v>
      </c>
    </row>
    <row r="10618" spans="1:5" x14ac:dyDescent="0.25">
      <c r="A10618" s="93" t="s">
        <v>1962</v>
      </c>
      <c r="B10618" t="s">
        <v>21791</v>
      </c>
      <c r="C10618">
        <v>5069</v>
      </c>
      <c r="D10618" s="93" t="s">
        <v>23402</v>
      </c>
      <c r="E10618" s="93" t="s">
        <v>14</v>
      </c>
    </row>
    <row r="10619" spans="1:5" x14ac:dyDescent="0.25">
      <c r="A10619" s="93" t="s">
        <v>1962</v>
      </c>
      <c r="B10619" t="s">
        <v>21791</v>
      </c>
      <c r="C10619">
        <v>6193</v>
      </c>
      <c r="D10619" s="93" t="s">
        <v>24547</v>
      </c>
      <c r="E10619" s="93" t="s">
        <v>14</v>
      </c>
    </row>
    <row r="10620" spans="1:5" x14ac:dyDescent="0.25">
      <c r="A10620" s="93" t="s">
        <v>1962</v>
      </c>
      <c r="B10620" t="s">
        <v>21791</v>
      </c>
      <c r="C10620">
        <v>25067</v>
      </c>
      <c r="D10620" s="93" t="s">
        <v>24848</v>
      </c>
      <c r="E10620" s="93" t="s">
        <v>14</v>
      </c>
    </row>
    <row r="10621" spans="1:5" x14ac:dyDescent="0.25">
      <c r="A10621" s="93" t="s">
        <v>1962</v>
      </c>
      <c r="B10621" t="s">
        <v>21783</v>
      </c>
      <c r="C10621">
        <v>87316</v>
      </c>
      <c r="D10621" s="93" t="s">
        <v>21968</v>
      </c>
      <c r="E10621" s="93" t="s">
        <v>14</v>
      </c>
    </row>
    <row r="10622" spans="1:5" x14ac:dyDescent="0.25">
      <c r="A10622" s="93" t="s">
        <v>1962</v>
      </c>
      <c r="B10622" t="s">
        <v>21783</v>
      </c>
      <c r="C10622">
        <v>88309</v>
      </c>
      <c r="D10622" s="93" t="s">
        <v>24849</v>
      </c>
      <c r="E10622" s="93" t="s">
        <v>14</v>
      </c>
    </row>
    <row r="10623" spans="1:5" x14ac:dyDescent="0.25">
      <c r="A10623" s="93" t="s">
        <v>1962</v>
      </c>
      <c r="B10623" t="s">
        <v>21783</v>
      </c>
      <c r="C10623">
        <v>88316</v>
      </c>
      <c r="D10623" s="93" t="s">
        <v>24850</v>
      </c>
      <c r="E10623" s="93" t="s">
        <v>14</v>
      </c>
    </row>
    <row r="10624" spans="1:5" x14ac:dyDescent="0.25">
      <c r="A10624" s="93" t="s">
        <v>1962</v>
      </c>
      <c r="B10624" t="s">
        <v>21783</v>
      </c>
      <c r="C10624">
        <v>88628</v>
      </c>
      <c r="D10624" s="93" t="s">
        <v>24856</v>
      </c>
      <c r="E10624" s="93" t="s">
        <v>14</v>
      </c>
    </row>
    <row r="10625" spans="1:5" x14ac:dyDescent="0.25">
      <c r="A10625" s="93" t="s">
        <v>1962</v>
      </c>
      <c r="B10625" t="s">
        <v>21783</v>
      </c>
      <c r="C10625">
        <v>88907</v>
      </c>
      <c r="D10625" s="93" t="s">
        <v>24851</v>
      </c>
      <c r="E10625" s="93" t="s">
        <v>14</v>
      </c>
    </row>
    <row r="10626" spans="1:5" x14ac:dyDescent="0.25">
      <c r="A10626" s="93" t="s">
        <v>1962</v>
      </c>
      <c r="B10626" t="s">
        <v>21783</v>
      </c>
      <c r="C10626">
        <v>88908</v>
      </c>
      <c r="D10626" s="93" t="s">
        <v>24852</v>
      </c>
      <c r="E10626" s="93" t="s">
        <v>14</v>
      </c>
    </row>
    <row r="10627" spans="1:5" x14ac:dyDescent="0.25">
      <c r="A10627" s="93" t="s">
        <v>1962</v>
      </c>
      <c r="B10627" t="s">
        <v>21783</v>
      </c>
      <c r="C10627">
        <v>89993</v>
      </c>
      <c r="D10627" s="93" t="s">
        <v>23246</v>
      </c>
      <c r="E10627" s="93" t="s">
        <v>14</v>
      </c>
    </row>
    <row r="10628" spans="1:5" x14ac:dyDescent="0.25">
      <c r="A10628" s="93" t="s">
        <v>1962</v>
      </c>
      <c r="B10628" t="s">
        <v>21783</v>
      </c>
      <c r="C10628">
        <v>89995</v>
      </c>
      <c r="D10628" s="93" t="s">
        <v>24553</v>
      </c>
      <c r="E10628" s="93" t="s">
        <v>14</v>
      </c>
    </row>
    <row r="10629" spans="1:5" x14ac:dyDescent="0.25">
      <c r="A10629" s="93" t="s">
        <v>1962</v>
      </c>
      <c r="B10629" t="s">
        <v>21783</v>
      </c>
      <c r="C10629">
        <v>89996</v>
      </c>
      <c r="D10629" s="93" t="s">
        <v>24147</v>
      </c>
      <c r="E10629" s="93" t="s">
        <v>14</v>
      </c>
    </row>
    <row r="10630" spans="1:5" x14ac:dyDescent="0.25">
      <c r="A10630" s="93" t="s">
        <v>1962</v>
      </c>
      <c r="B10630" t="s">
        <v>21783</v>
      </c>
      <c r="C10630">
        <v>89998</v>
      </c>
      <c r="D10630" s="93" t="s">
        <v>24554</v>
      </c>
      <c r="E10630" s="93" t="s">
        <v>14</v>
      </c>
    </row>
    <row r="10631" spans="1:5" x14ac:dyDescent="0.25">
      <c r="A10631" s="93" t="s">
        <v>1962</v>
      </c>
      <c r="B10631" t="s">
        <v>21783</v>
      </c>
      <c r="C10631">
        <v>92767</v>
      </c>
      <c r="D10631" s="93" t="s">
        <v>24853</v>
      </c>
      <c r="E10631" s="93" t="s">
        <v>14</v>
      </c>
    </row>
    <row r="10632" spans="1:5" x14ac:dyDescent="0.25">
      <c r="A10632" s="93" t="s">
        <v>1962</v>
      </c>
      <c r="B10632" t="s">
        <v>21783</v>
      </c>
      <c r="C10632">
        <v>94970</v>
      </c>
      <c r="D10632" s="93" t="s">
        <v>24854</v>
      </c>
      <c r="E10632" s="93" t="s">
        <v>14</v>
      </c>
    </row>
    <row r="10633" spans="1:5" x14ac:dyDescent="0.25">
      <c r="A10633" s="93" t="s">
        <v>1962</v>
      </c>
      <c r="B10633" t="s">
        <v>21783</v>
      </c>
      <c r="C10633">
        <v>97736</v>
      </c>
      <c r="D10633" s="93" t="s">
        <v>24855</v>
      </c>
      <c r="E10633" s="93" t="s">
        <v>14</v>
      </c>
    </row>
    <row r="10634" spans="1:5" x14ac:dyDescent="0.25">
      <c r="A10634" s="93" t="s">
        <v>1962</v>
      </c>
      <c r="B10634" t="s">
        <v>21783</v>
      </c>
      <c r="C10634">
        <v>97738</v>
      </c>
      <c r="D10634" s="93" t="s">
        <v>21834</v>
      </c>
      <c r="E10634" s="93" t="s">
        <v>14</v>
      </c>
    </row>
    <row r="10635" spans="1:5" x14ac:dyDescent="0.25">
      <c r="A10635" s="93" t="s">
        <v>1962</v>
      </c>
      <c r="B10635" t="s">
        <v>21783</v>
      </c>
      <c r="C10635">
        <v>101624</v>
      </c>
      <c r="D10635" s="93" t="s">
        <v>24857</v>
      </c>
      <c r="E10635" s="93" t="s">
        <v>14</v>
      </c>
    </row>
    <row r="10636" spans="1:5" x14ac:dyDescent="0.25">
      <c r="A10636" s="93" t="s">
        <v>1963</v>
      </c>
      <c r="D10636" s="93" t="s">
        <v>14</v>
      </c>
      <c r="E10636" s="93" t="s">
        <v>31796</v>
      </c>
    </row>
    <row r="10637" spans="1:5" x14ac:dyDescent="0.25">
      <c r="A10637" s="93" t="s">
        <v>1963</v>
      </c>
      <c r="B10637" t="s">
        <v>21791</v>
      </c>
      <c r="C10637">
        <v>2692</v>
      </c>
      <c r="D10637" s="93" t="s">
        <v>24319</v>
      </c>
      <c r="E10637" s="93" t="s">
        <v>14</v>
      </c>
    </row>
    <row r="10638" spans="1:5" x14ac:dyDescent="0.25">
      <c r="A10638" s="93" t="s">
        <v>1963</v>
      </c>
      <c r="B10638" t="s">
        <v>21791</v>
      </c>
      <c r="C10638">
        <v>4491</v>
      </c>
      <c r="D10638" s="93" t="s">
        <v>24320</v>
      </c>
      <c r="E10638" s="93" t="s">
        <v>14</v>
      </c>
    </row>
    <row r="10639" spans="1:5" x14ac:dyDescent="0.25">
      <c r="A10639" s="93" t="s">
        <v>1963</v>
      </c>
      <c r="B10639" t="s">
        <v>21791</v>
      </c>
      <c r="C10639">
        <v>4517</v>
      </c>
      <c r="D10639" s="93" t="s">
        <v>24321</v>
      </c>
      <c r="E10639" s="93" t="s">
        <v>14</v>
      </c>
    </row>
    <row r="10640" spans="1:5" x14ac:dyDescent="0.25">
      <c r="A10640" s="93" t="s">
        <v>1963</v>
      </c>
      <c r="B10640" t="s">
        <v>21791</v>
      </c>
      <c r="C10640">
        <v>5069</v>
      </c>
      <c r="D10640" s="93" t="s">
        <v>24322</v>
      </c>
      <c r="E10640" s="93" t="s">
        <v>14</v>
      </c>
    </row>
    <row r="10641" spans="1:5" x14ac:dyDescent="0.25">
      <c r="A10641" s="93" t="s">
        <v>1963</v>
      </c>
      <c r="B10641" t="s">
        <v>21783</v>
      </c>
      <c r="C10641">
        <v>5678</v>
      </c>
      <c r="D10641" s="93" t="s">
        <v>24323</v>
      </c>
      <c r="E10641" s="93" t="s">
        <v>14</v>
      </c>
    </row>
    <row r="10642" spans="1:5" x14ac:dyDescent="0.25">
      <c r="A10642" s="93" t="s">
        <v>1963</v>
      </c>
      <c r="B10642" t="s">
        <v>21783</v>
      </c>
      <c r="C10642">
        <v>5679</v>
      </c>
      <c r="D10642" s="93" t="s">
        <v>24324</v>
      </c>
      <c r="E10642" s="93" t="s">
        <v>14</v>
      </c>
    </row>
    <row r="10643" spans="1:5" x14ac:dyDescent="0.25">
      <c r="A10643" s="93" t="s">
        <v>1963</v>
      </c>
      <c r="B10643" t="s">
        <v>21791</v>
      </c>
      <c r="C10643">
        <v>6193</v>
      </c>
      <c r="D10643" s="93" t="s">
        <v>24325</v>
      </c>
      <c r="E10643" s="93" t="s">
        <v>14</v>
      </c>
    </row>
    <row r="10644" spans="1:5" x14ac:dyDescent="0.25">
      <c r="A10644" s="93" t="s">
        <v>1963</v>
      </c>
      <c r="B10644" t="s">
        <v>21791</v>
      </c>
      <c r="C10644">
        <v>7258</v>
      </c>
      <c r="D10644" s="93" t="s">
        <v>24326</v>
      </c>
      <c r="E10644" s="93" t="s">
        <v>14</v>
      </c>
    </row>
    <row r="10645" spans="1:5" x14ac:dyDescent="0.25">
      <c r="A10645" s="93" t="s">
        <v>1963</v>
      </c>
      <c r="B10645" t="s">
        <v>21783</v>
      </c>
      <c r="C10645">
        <v>87316</v>
      </c>
      <c r="D10645" s="93" t="s">
        <v>24327</v>
      </c>
      <c r="E10645" s="93" t="s">
        <v>14</v>
      </c>
    </row>
    <row r="10646" spans="1:5" x14ac:dyDescent="0.25">
      <c r="A10646" s="93" t="s">
        <v>1963</v>
      </c>
      <c r="B10646" t="s">
        <v>21783</v>
      </c>
      <c r="C10646">
        <v>88309</v>
      </c>
      <c r="D10646" s="93" t="s">
        <v>24328</v>
      </c>
      <c r="E10646" s="93" t="s">
        <v>14</v>
      </c>
    </row>
    <row r="10647" spans="1:5" x14ac:dyDescent="0.25">
      <c r="A10647" s="93" t="s">
        <v>1963</v>
      </c>
      <c r="B10647" t="s">
        <v>21783</v>
      </c>
      <c r="C10647">
        <v>88316</v>
      </c>
      <c r="D10647" s="93" t="s">
        <v>24329</v>
      </c>
      <c r="E10647" s="93" t="s">
        <v>14</v>
      </c>
    </row>
    <row r="10648" spans="1:5" x14ac:dyDescent="0.25">
      <c r="A10648" s="93" t="s">
        <v>1963</v>
      </c>
      <c r="B10648" t="s">
        <v>21783</v>
      </c>
      <c r="C10648">
        <v>88628</v>
      </c>
      <c r="D10648" s="93" t="s">
        <v>24130</v>
      </c>
      <c r="E10648" s="93" t="s">
        <v>14</v>
      </c>
    </row>
    <row r="10649" spans="1:5" x14ac:dyDescent="0.25">
      <c r="A10649" s="93" t="s">
        <v>1963</v>
      </c>
      <c r="B10649" t="s">
        <v>21783</v>
      </c>
      <c r="C10649">
        <v>89995</v>
      </c>
      <c r="D10649" s="93" t="s">
        <v>24330</v>
      </c>
      <c r="E10649" s="93" t="s">
        <v>14</v>
      </c>
    </row>
    <row r="10650" spans="1:5" x14ac:dyDescent="0.25">
      <c r="A10650" s="93" t="s">
        <v>1963</v>
      </c>
      <c r="B10650" t="s">
        <v>21783</v>
      </c>
      <c r="C10650">
        <v>89998</v>
      </c>
      <c r="D10650" s="93" t="s">
        <v>24331</v>
      </c>
      <c r="E10650" s="93" t="s">
        <v>14</v>
      </c>
    </row>
    <row r="10651" spans="1:5" x14ac:dyDescent="0.25">
      <c r="A10651" s="93" t="s">
        <v>1963</v>
      </c>
      <c r="B10651" t="s">
        <v>21783</v>
      </c>
      <c r="C10651">
        <v>92767</v>
      </c>
      <c r="D10651" s="93" t="s">
        <v>24332</v>
      </c>
      <c r="E10651" s="93" t="s">
        <v>14</v>
      </c>
    </row>
    <row r="10652" spans="1:5" x14ac:dyDescent="0.25">
      <c r="A10652" s="93" t="s">
        <v>1963</v>
      </c>
      <c r="B10652" t="s">
        <v>21783</v>
      </c>
      <c r="C10652">
        <v>94970</v>
      </c>
      <c r="D10652" s="93" t="s">
        <v>24333</v>
      </c>
      <c r="E10652" s="93" t="s">
        <v>14</v>
      </c>
    </row>
    <row r="10653" spans="1:5" x14ac:dyDescent="0.25">
      <c r="A10653" s="93" t="s">
        <v>1963</v>
      </c>
      <c r="B10653" t="s">
        <v>21783</v>
      </c>
      <c r="C10653">
        <v>96536</v>
      </c>
      <c r="D10653" s="93" t="s">
        <v>24334</v>
      </c>
      <c r="E10653" s="93" t="s">
        <v>14</v>
      </c>
    </row>
    <row r="10654" spans="1:5" x14ac:dyDescent="0.25">
      <c r="A10654" s="93" t="s">
        <v>1963</v>
      </c>
      <c r="B10654" t="s">
        <v>21783</v>
      </c>
      <c r="C10654">
        <v>97738</v>
      </c>
      <c r="D10654" s="93" t="s">
        <v>21834</v>
      </c>
      <c r="E10654" s="93" t="s">
        <v>14</v>
      </c>
    </row>
    <row r="10655" spans="1:5" x14ac:dyDescent="0.25">
      <c r="A10655" s="93" t="s">
        <v>1963</v>
      </c>
      <c r="B10655" t="s">
        <v>21783</v>
      </c>
      <c r="C10655">
        <v>97740</v>
      </c>
      <c r="D10655" s="93" t="s">
        <v>24335</v>
      </c>
      <c r="E10655" s="93" t="s">
        <v>14</v>
      </c>
    </row>
    <row r="10656" spans="1:5" x14ac:dyDescent="0.25">
      <c r="A10656" s="93" t="s">
        <v>1963</v>
      </c>
      <c r="B10656" t="s">
        <v>21783</v>
      </c>
      <c r="C10656">
        <v>101623</v>
      </c>
      <c r="D10656" s="93" t="s">
        <v>24336</v>
      </c>
      <c r="E10656" s="93" t="s">
        <v>14</v>
      </c>
    </row>
    <row r="10657" spans="1:5" x14ac:dyDescent="0.25">
      <c r="A10657" s="93" t="s">
        <v>1964</v>
      </c>
      <c r="D10657" s="93" t="s">
        <v>14</v>
      </c>
      <c r="E10657" s="93" t="s">
        <v>31793</v>
      </c>
    </row>
    <row r="10658" spans="1:5" x14ac:dyDescent="0.25">
      <c r="A10658" s="93" t="s">
        <v>1964</v>
      </c>
      <c r="B10658" t="s">
        <v>21791</v>
      </c>
      <c r="C10658">
        <v>660</v>
      </c>
      <c r="D10658" s="93" t="s">
        <v>24478</v>
      </c>
      <c r="E10658" s="93" t="s">
        <v>14</v>
      </c>
    </row>
    <row r="10659" spans="1:5" x14ac:dyDescent="0.25">
      <c r="A10659" s="93" t="s">
        <v>1964</v>
      </c>
      <c r="B10659" t="s">
        <v>21791</v>
      </c>
      <c r="C10659">
        <v>25067</v>
      </c>
      <c r="D10659" s="93" t="s">
        <v>24479</v>
      </c>
      <c r="E10659" s="93" t="s">
        <v>14</v>
      </c>
    </row>
    <row r="10660" spans="1:5" x14ac:dyDescent="0.25">
      <c r="A10660" s="93" t="s">
        <v>1964</v>
      </c>
      <c r="B10660" t="s">
        <v>21783</v>
      </c>
      <c r="C10660">
        <v>87316</v>
      </c>
      <c r="D10660" s="93" t="s">
        <v>21811</v>
      </c>
      <c r="E10660" s="93" t="s">
        <v>14</v>
      </c>
    </row>
    <row r="10661" spans="1:5" x14ac:dyDescent="0.25">
      <c r="A10661" s="93" t="s">
        <v>1964</v>
      </c>
      <c r="B10661" t="s">
        <v>21783</v>
      </c>
      <c r="C10661">
        <v>88309</v>
      </c>
      <c r="D10661" s="93" t="s">
        <v>24480</v>
      </c>
      <c r="E10661" s="93" t="s">
        <v>14</v>
      </c>
    </row>
    <row r="10662" spans="1:5" x14ac:dyDescent="0.25">
      <c r="A10662" s="93" t="s">
        <v>1964</v>
      </c>
      <c r="B10662" t="s">
        <v>21783</v>
      </c>
      <c r="C10662">
        <v>88316</v>
      </c>
      <c r="D10662" s="93" t="s">
        <v>24481</v>
      </c>
      <c r="E10662" s="93" t="s">
        <v>14</v>
      </c>
    </row>
    <row r="10663" spans="1:5" x14ac:dyDescent="0.25">
      <c r="A10663" s="93" t="s">
        <v>1964</v>
      </c>
      <c r="B10663" t="s">
        <v>21783</v>
      </c>
      <c r="C10663">
        <v>88628</v>
      </c>
      <c r="D10663" s="93" t="s">
        <v>24483</v>
      </c>
      <c r="E10663" s="93" t="s">
        <v>14</v>
      </c>
    </row>
    <row r="10664" spans="1:5" x14ac:dyDescent="0.25">
      <c r="A10664" s="93" t="s">
        <v>1964</v>
      </c>
      <c r="B10664" t="s">
        <v>21783</v>
      </c>
      <c r="C10664">
        <v>89993</v>
      </c>
      <c r="D10664" s="93" t="s">
        <v>23246</v>
      </c>
      <c r="E10664" s="93" t="s">
        <v>14</v>
      </c>
    </row>
    <row r="10665" spans="1:5" x14ac:dyDescent="0.25">
      <c r="A10665" s="93" t="s">
        <v>1964</v>
      </c>
      <c r="B10665" t="s">
        <v>21783</v>
      </c>
      <c r="C10665">
        <v>89995</v>
      </c>
      <c r="D10665" s="93" t="s">
        <v>24365</v>
      </c>
      <c r="E10665" s="93" t="s">
        <v>14</v>
      </c>
    </row>
    <row r="10666" spans="1:5" x14ac:dyDescent="0.25">
      <c r="A10666" s="93" t="s">
        <v>1964</v>
      </c>
      <c r="B10666" t="s">
        <v>21783</v>
      </c>
      <c r="C10666">
        <v>89996</v>
      </c>
      <c r="D10666" s="93" t="s">
        <v>24147</v>
      </c>
      <c r="E10666" s="93" t="s">
        <v>14</v>
      </c>
    </row>
    <row r="10667" spans="1:5" x14ac:dyDescent="0.25">
      <c r="A10667" s="93" t="s">
        <v>1964</v>
      </c>
      <c r="B10667" t="s">
        <v>21783</v>
      </c>
      <c r="C10667">
        <v>89998</v>
      </c>
      <c r="D10667" s="93" t="s">
        <v>24482</v>
      </c>
      <c r="E10667" s="93" t="s">
        <v>14</v>
      </c>
    </row>
    <row r="10668" spans="1:5" x14ac:dyDescent="0.25">
      <c r="A10668" s="93" t="s">
        <v>1965</v>
      </c>
      <c r="D10668" s="93" t="s">
        <v>14</v>
      </c>
      <c r="E10668" s="93" t="s">
        <v>31797</v>
      </c>
    </row>
    <row r="10669" spans="1:5" x14ac:dyDescent="0.25">
      <c r="A10669" s="93" t="s">
        <v>1965</v>
      </c>
      <c r="B10669" t="s">
        <v>21791</v>
      </c>
      <c r="C10669">
        <v>660</v>
      </c>
      <c r="D10669" s="93" t="s">
        <v>24278</v>
      </c>
      <c r="E10669" s="93" t="s">
        <v>14</v>
      </c>
    </row>
    <row r="10670" spans="1:5" x14ac:dyDescent="0.25">
      <c r="A10670" s="93" t="s">
        <v>1965</v>
      </c>
      <c r="B10670" t="s">
        <v>21791</v>
      </c>
      <c r="C10670">
        <v>25067</v>
      </c>
      <c r="D10670" s="93" t="s">
        <v>24501</v>
      </c>
      <c r="E10670" s="93" t="s">
        <v>14</v>
      </c>
    </row>
    <row r="10671" spans="1:5" x14ac:dyDescent="0.25">
      <c r="A10671" s="93" t="s">
        <v>1965</v>
      </c>
      <c r="B10671" t="s">
        <v>21783</v>
      </c>
      <c r="C10671">
        <v>87316</v>
      </c>
      <c r="D10671" s="93" t="s">
        <v>24043</v>
      </c>
      <c r="E10671" s="93" t="s">
        <v>14</v>
      </c>
    </row>
    <row r="10672" spans="1:5" x14ac:dyDescent="0.25">
      <c r="A10672" s="93" t="s">
        <v>1965</v>
      </c>
      <c r="B10672" t="s">
        <v>21783</v>
      </c>
      <c r="C10672">
        <v>88309</v>
      </c>
      <c r="D10672" s="93" t="s">
        <v>24672</v>
      </c>
      <c r="E10672" s="93" t="s">
        <v>14</v>
      </c>
    </row>
    <row r="10673" spans="1:5" x14ac:dyDescent="0.25">
      <c r="A10673" s="93" t="s">
        <v>1965</v>
      </c>
      <c r="B10673" t="s">
        <v>21783</v>
      </c>
      <c r="C10673">
        <v>88316</v>
      </c>
      <c r="D10673" s="93" t="s">
        <v>24673</v>
      </c>
      <c r="E10673" s="93" t="s">
        <v>14</v>
      </c>
    </row>
    <row r="10674" spans="1:5" x14ac:dyDescent="0.25">
      <c r="A10674" s="93" t="s">
        <v>1965</v>
      </c>
      <c r="B10674" t="s">
        <v>21783</v>
      </c>
      <c r="C10674">
        <v>88628</v>
      </c>
      <c r="D10674" s="93" t="s">
        <v>24674</v>
      </c>
      <c r="E10674" s="93" t="s">
        <v>14</v>
      </c>
    </row>
    <row r="10675" spans="1:5" x14ac:dyDescent="0.25">
      <c r="A10675" s="93" t="s">
        <v>1965</v>
      </c>
      <c r="B10675" t="s">
        <v>21783</v>
      </c>
      <c r="C10675">
        <v>89993</v>
      </c>
      <c r="D10675" s="93" t="s">
        <v>23246</v>
      </c>
      <c r="E10675" s="93" t="s">
        <v>14</v>
      </c>
    </row>
    <row r="10676" spans="1:5" x14ac:dyDescent="0.25">
      <c r="A10676" s="93" t="s">
        <v>1965</v>
      </c>
      <c r="B10676" t="s">
        <v>21783</v>
      </c>
      <c r="C10676">
        <v>89995</v>
      </c>
      <c r="D10676" s="93" t="s">
        <v>24011</v>
      </c>
      <c r="E10676" s="93" t="s">
        <v>14</v>
      </c>
    </row>
    <row r="10677" spans="1:5" x14ac:dyDescent="0.25">
      <c r="A10677" s="93" t="s">
        <v>1965</v>
      </c>
      <c r="B10677" t="s">
        <v>21783</v>
      </c>
      <c r="C10677">
        <v>89996</v>
      </c>
      <c r="D10677" s="93" t="s">
        <v>24147</v>
      </c>
      <c r="E10677" s="93" t="s">
        <v>14</v>
      </c>
    </row>
    <row r="10678" spans="1:5" x14ac:dyDescent="0.25">
      <c r="A10678" s="93" t="s">
        <v>1965</v>
      </c>
      <c r="B10678" t="s">
        <v>21783</v>
      </c>
      <c r="C10678">
        <v>89998</v>
      </c>
      <c r="D10678" s="93" t="s">
        <v>24236</v>
      </c>
      <c r="E10678" s="93" t="s">
        <v>14</v>
      </c>
    </row>
    <row r="10679" spans="1:5" x14ac:dyDescent="0.25">
      <c r="A10679" s="93" t="s">
        <v>1966</v>
      </c>
      <c r="D10679" s="93" t="s">
        <v>14</v>
      </c>
      <c r="E10679" s="93" t="s">
        <v>31798</v>
      </c>
    </row>
    <row r="10680" spans="1:5" x14ac:dyDescent="0.25">
      <c r="A10680" s="93" t="s">
        <v>1966</v>
      </c>
      <c r="B10680" t="s">
        <v>21791</v>
      </c>
      <c r="C10680">
        <v>7258</v>
      </c>
      <c r="D10680" s="93" t="s">
        <v>24337</v>
      </c>
      <c r="E10680" s="93" t="s">
        <v>14</v>
      </c>
    </row>
    <row r="10681" spans="1:5" x14ac:dyDescent="0.25">
      <c r="A10681" s="93" t="s">
        <v>1966</v>
      </c>
      <c r="B10681" t="s">
        <v>21783</v>
      </c>
      <c r="C10681">
        <v>87316</v>
      </c>
      <c r="D10681" s="93" t="s">
        <v>22964</v>
      </c>
      <c r="E10681" s="93" t="s">
        <v>14</v>
      </c>
    </row>
    <row r="10682" spans="1:5" x14ac:dyDescent="0.25">
      <c r="A10682" s="93" t="s">
        <v>1966</v>
      </c>
      <c r="B10682" t="s">
        <v>21783</v>
      </c>
      <c r="C10682">
        <v>88309</v>
      </c>
      <c r="D10682" s="93" t="s">
        <v>24338</v>
      </c>
      <c r="E10682" s="93" t="s">
        <v>14</v>
      </c>
    </row>
    <row r="10683" spans="1:5" x14ac:dyDescent="0.25">
      <c r="A10683" s="93" t="s">
        <v>1966</v>
      </c>
      <c r="B10683" t="s">
        <v>21783</v>
      </c>
      <c r="C10683">
        <v>88316</v>
      </c>
      <c r="D10683" s="93" t="s">
        <v>24339</v>
      </c>
      <c r="E10683" s="93" t="s">
        <v>14</v>
      </c>
    </row>
    <row r="10684" spans="1:5" x14ac:dyDescent="0.25">
      <c r="A10684" s="93" t="s">
        <v>1966</v>
      </c>
      <c r="B10684" t="s">
        <v>21783</v>
      </c>
      <c r="C10684">
        <v>88628</v>
      </c>
      <c r="D10684" s="93" t="s">
        <v>24342</v>
      </c>
      <c r="E10684" s="93" t="s">
        <v>14</v>
      </c>
    </row>
    <row r="10685" spans="1:5" x14ac:dyDescent="0.25">
      <c r="A10685" s="93" t="s">
        <v>1966</v>
      </c>
      <c r="B10685" t="s">
        <v>21783</v>
      </c>
      <c r="C10685">
        <v>89995</v>
      </c>
      <c r="D10685" s="93" t="s">
        <v>21852</v>
      </c>
      <c r="E10685" s="93" t="s">
        <v>14</v>
      </c>
    </row>
    <row r="10686" spans="1:5" x14ac:dyDescent="0.25">
      <c r="A10686" s="93" t="s">
        <v>1966</v>
      </c>
      <c r="B10686" t="s">
        <v>21783</v>
      </c>
      <c r="C10686">
        <v>89998</v>
      </c>
      <c r="D10686" s="93" t="s">
        <v>24340</v>
      </c>
      <c r="E10686" s="93" t="s">
        <v>14</v>
      </c>
    </row>
    <row r="10687" spans="1:5" x14ac:dyDescent="0.25">
      <c r="A10687" s="93" t="s">
        <v>1966</v>
      </c>
      <c r="B10687" t="s">
        <v>21783</v>
      </c>
      <c r="C10687">
        <v>96536</v>
      </c>
      <c r="D10687" s="93" t="s">
        <v>24341</v>
      </c>
      <c r="E10687" s="93" t="s">
        <v>14</v>
      </c>
    </row>
    <row r="10688" spans="1:5" x14ac:dyDescent="0.25">
      <c r="A10688" s="93" t="s">
        <v>1967</v>
      </c>
      <c r="D10688" s="93" t="s">
        <v>14</v>
      </c>
      <c r="E10688" s="93" t="s">
        <v>31799</v>
      </c>
    </row>
    <row r="10689" spans="1:5" x14ac:dyDescent="0.25">
      <c r="A10689" s="93" t="s">
        <v>1967</v>
      </c>
      <c r="B10689" t="s">
        <v>21791</v>
      </c>
      <c r="C10689">
        <v>660</v>
      </c>
      <c r="D10689" s="93" t="s">
        <v>24420</v>
      </c>
      <c r="E10689" s="93" t="s">
        <v>14</v>
      </c>
    </row>
    <row r="10690" spans="1:5" x14ac:dyDescent="0.25">
      <c r="A10690" s="93" t="s">
        <v>1967</v>
      </c>
      <c r="B10690" t="s">
        <v>21791</v>
      </c>
      <c r="C10690">
        <v>2692</v>
      </c>
      <c r="D10690" s="93" t="s">
        <v>24484</v>
      </c>
      <c r="E10690" s="93" t="s">
        <v>14</v>
      </c>
    </row>
    <row r="10691" spans="1:5" x14ac:dyDescent="0.25">
      <c r="A10691" s="93" t="s">
        <v>1967</v>
      </c>
      <c r="B10691" t="s">
        <v>21791</v>
      </c>
      <c r="C10691">
        <v>4491</v>
      </c>
      <c r="D10691" s="93" t="s">
        <v>24485</v>
      </c>
      <c r="E10691" s="93" t="s">
        <v>14</v>
      </c>
    </row>
    <row r="10692" spans="1:5" x14ac:dyDescent="0.25">
      <c r="A10692" s="93" t="s">
        <v>1967</v>
      </c>
      <c r="B10692" t="s">
        <v>21791</v>
      </c>
      <c r="C10692">
        <v>4517</v>
      </c>
      <c r="D10692" s="93" t="s">
        <v>24486</v>
      </c>
      <c r="E10692" s="93" t="s">
        <v>14</v>
      </c>
    </row>
    <row r="10693" spans="1:5" x14ac:dyDescent="0.25">
      <c r="A10693" s="93" t="s">
        <v>1967</v>
      </c>
      <c r="B10693" t="s">
        <v>21791</v>
      </c>
      <c r="C10693">
        <v>5069</v>
      </c>
      <c r="D10693" s="93" t="s">
        <v>24487</v>
      </c>
      <c r="E10693" s="93" t="s">
        <v>14</v>
      </c>
    </row>
    <row r="10694" spans="1:5" x14ac:dyDescent="0.25">
      <c r="A10694" s="93" t="s">
        <v>1967</v>
      </c>
      <c r="B10694" t="s">
        <v>21791</v>
      </c>
      <c r="C10694">
        <v>6193</v>
      </c>
      <c r="D10694" s="93" t="s">
        <v>24488</v>
      </c>
      <c r="E10694" s="93" t="s">
        <v>14</v>
      </c>
    </row>
    <row r="10695" spans="1:5" x14ac:dyDescent="0.25">
      <c r="A10695" s="93" t="s">
        <v>1967</v>
      </c>
      <c r="B10695" t="s">
        <v>21791</v>
      </c>
      <c r="C10695">
        <v>25067</v>
      </c>
      <c r="D10695" s="93" t="s">
        <v>24560</v>
      </c>
      <c r="E10695" s="93" t="s">
        <v>14</v>
      </c>
    </row>
    <row r="10696" spans="1:5" x14ac:dyDescent="0.25">
      <c r="A10696" s="93" t="s">
        <v>1967</v>
      </c>
      <c r="B10696" t="s">
        <v>21783</v>
      </c>
      <c r="C10696">
        <v>87316</v>
      </c>
      <c r="D10696" s="93" t="s">
        <v>24561</v>
      </c>
      <c r="E10696" s="93" t="s">
        <v>14</v>
      </c>
    </row>
    <row r="10697" spans="1:5" x14ac:dyDescent="0.25">
      <c r="A10697" s="93" t="s">
        <v>1967</v>
      </c>
      <c r="B10697" t="s">
        <v>21783</v>
      </c>
      <c r="C10697">
        <v>88309</v>
      </c>
      <c r="D10697" s="93" t="s">
        <v>24562</v>
      </c>
      <c r="E10697" s="93" t="s">
        <v>14</v>
      </c>
    </row>
    <row r="10698" spans="1:5" x14ac:dyDescent="0.25">
      <c r="A10698" s="93" t="s">
        <v>1967</v>
      </c>
      <c r="B10698" t="s">
        <v>21783</v>
      </c>
      <c r="C10698">
        <v>88316</v>
      </c>
      <c r="D10698" s="93" t="s">
        <v>24563</v>
      </c>
      <c r="E10698" s="93" t="s">
        <v>14</v>
      </c>
    </row>
    <row r="10699" spans="1:5" x14ac:dyDescent="0.25">
      <c r="A10699" s="93" t="s">
        <v>1967</v>
      </c>
      <c r="B10699" t="s">
        <v>21783</v>
      </c>
      <c r="C10699">
        <v>88628</v>
      </c>
      <c r="D10699" s="93" t="s">
        <v>24569</v>
      </c>
      <c r="E10699" s="93" t="s">
        <v>14</v>
      </c>
    </row>
    <row r="10700" spans="1:5" x14ac:dyDescent="0.25">
      <c r="A10700" s="93" t="s">
        <v>1967</v>
      </c>
      <c r="B10700" t="s">
        <v>21783</v>
      </c>
      <c r="C10700">
        <v>88907</v>
      </c>
      <c r="D10700" s="93" t="s">
        <v>24564</v>
      </c>
      <c r="E10700" s="93" t="s">
        <v>14</v>
      </c>
    </row>
    <row r="10701" spans="1:5" x14ac:dyDescent="0.25">
      <c r="A10701" s="93" t="s">
        <v>1967</v>
      </c>
      <c r="B10701" t="s">
        <v>21783</v>
      </c>
      <c r="C10701">
        <v>88908</v>
      </c>
      <c r="D10701" s="93" t="s">
        <v>24565</v>
      </c>
      <c r="E10701" s="93" t="s">
        <v>14</v>
      </c>
    </row>
    <row r="10702" spans="1:5" x14ac:dyDescent="0.25">
      <c r="A10702" s="93" t="s">
        <v>1967</v>
      </c>
      <c r="B10702" t="s">
        <v>21783</v>
      </c>
      <c r="C10702">
        <v>89993</v>
      </c>
      <c r="D10702" s="93" t="s">
        <v>23246</v>
      </c>
      <c r="E10702" s="93" t="s">
        <v>14</v>
      </c>
    </row>
    <row r="10703" spans="1:5" x14ac:dyDescent="0.25">
      <c r="A10703" s="93" t="s">
        <v>1967</v>
      </c>
      <c r="B10703" t="s">
        <v>21783</v>
      </c>
      <c r="C10703">
        <v>89995</v>
      </c>
      <c r="D10703" s="93" t="s">
        <v>24494</v>
      </c>
      <c r="E10703" s="93" t="s">
        <v>14</v>
      </c>
    </row>
    <row r="10704" spans="1:5" x14ac:dyDescent="0.25">
      <c r="A10704" s="93" t="s">
        <v>1967</v>
      </c>
      <c r="B10704" t="s">
        <v>21783</v>
      </c>
      <c r="C10704">
        <v>89996</v>
      </c>
      <c r="D10704" s="93" t="s">
        <v>24147</v>
      </c>
      <c r="E10704" s="93" t="s">
        <v>14</v>
      </c>
    </row>
    <row r="10705" spans="1:5" x14ac:dyDescent="0.25">
      <c r="A10705" s="93" t="s">
        <v>1967</v>
      </c>
      <c r="B10705" t="s">
        <v>21783</v>
      </c>
      <c r="C10705">
        <v>89998</v>
      </c>
      <c r="D10705" s="93" t="s">
        <v>24495</v>
      </c>
      <c r="E10705" s="93" t="s">
        <v>14</v>
      </c>
    </row>
    <row r="10706" spans="1:5" x14ac:dyDescent="0.25">
      <c r="A10706" s="93" t="s">
        <v>1967</v>
      </c>
      <c r="B10706" t="s">
        <v>21783</v>
      </c>
      <c r="C10706">
        <v>92767</v>
      </c>
      <c r="D10706" s="93" t="s">
        <v>24566</v>
      </c>
      <c r="E10706" s="93" t="s">
        <v>14</v>
      </c>
    </row>
    <row r="10707" spans="1:5" x14ac:dyDescent="0.25">
      <c r="A10707" s="93" t="s">
        <v>1967</v>
      </c>
      <c r="B10707" t="s">
        <v>21783</v>
      </c>
      <c r="C10707">
        <v>94970</v>
      </c>
      <c r="D10707" s="93" t="s">
        <v>24567</v>
      </c>
      <c r="E10707" s="93" t="s">
        <v>14</v>
      </c>
    </row>
    <row r="10708" spans="1:5" x14ac:dyDescent="0.25">
      <c r="A10708" s="93" t="s">
        <v>1967</v>
      </c>
      <c r="B10708" t="s">
        <v>21783</v>
      </c>
      <c r="C10708">
        <v>97736</v>
      </c>
      <c r="D10708" s="93" t="s">
        <v>24568</v>
      </c>
      <c r="E10708" s="93" t="s">
        <v>14</v>
      </c>
    </row>
    <row r="10709" spans="1:5" x14ac:dyDescent="0.25">
      <c r="A10709" s="93" t="s">
        <v>1967</v>
      </c>
      <c r="B10709" t="s">
        <v>21783</v>
      </c>
      <c r="C10709">
        <v>97738</v>
      </c>
      <c r="D10709" s="93" t="s">
        <v>21834</v>
      </c>
      <c r="E10709" s="93" t="s">
        <v>14</v>
      </c>
    </row>
    <row r="10710" spans="1:5" x14ac:dyDescent="0.25">
      <c r="A10710" s="93" t="s">
        <v>1967</v>
      </c>
      <c r="B10710" t="s">
        <v>21783</v>
      </c>
      <c r="C10710">
        <v>101624</v>
      </c>
      <c r="D10710" s="93" t="s">
        <v>24570</v>
      </c>
      <c r="E10710" s="93" t="s">
        <v>14</v>
      </c>
    </row>
    <row r="10711" spans="1:5" x14ac:dyDescent="0.25">
      <c r="A10711" s="93" t="s">
        <v>1968</v>
      </c>
      <c r="D10711" s="93" t="s">
        <v>14</v>
      </c>
      <c r="E10711" s="93" t="s">
        <v>31800</v>
      </c>
    </row>
    <row r="10712" spans="1:5" x14ac:dyDescent="0.25">
      <c r="A10712" s="93" t="s">
        <v>1968</v>
      </c>
      <c r="B10712" t="s">
        <v>21783</v>
      </c>
      <c r="C10712">
        <v>5678</v>
      </c>
      <c r="D10712" s="93" t="s">
        <v>24880</v>
      </c>
      <c r="E10712" s="93" t="s">
        <v>14</v>
      </c>
    </row>
    <row r="10713" spans="1:5" x14ac:dyDescent="0.25">
      <c r="A10713" s="93" t="s">
        <v>1968</v>
      </c>
      <c r="B10713" t="s">
        <v>21783</v>
      </c>
      <c r="C10713">
        <v>5679</v>
      </c>
      <c r="D10713" s="93" t="s">
        <v>23744</v>
      </c>
      <c r="E10713" s="93" t="s">
        <v>14</v>
      </c>
    </row>
    <row r="10714" spans="1:5" x14ac:dyDescent="0.25">
      <c r="A10714" s="93" t="s">
        <v>1968</v>
      </c>
      <c r="B10714" t="s">
        <v>21791</v>
      </c>
      <c r="C10714">
        <v>7258</v>
      </c>
      <c r="D10714" s="93" t="s">
        <v>24887</v>
      </c>
      <c r="E10714" s="93" t="s">
        <v>14</v>
      </c>
    </row>
    <row r="10715" spans="1:5" x14ac:dyDescent="0.25">
      <c r="A10715" s="93" t="s">
        <v>1968</v>
      </c>
      <c r="B10715" t="s">
        <v>21791</v>
      </c>
      <c r="C10715">
        <v>12547</v>
      </c>
      <c r="D10715" s="93" t="s">
        <v>22196</v>
      </c>
      <c r="E10715" s="93" t="s">
        <v>14</v>
      </c>
    </row>
    <row r="10716" spans="1:5" x14ac:dyDescent="0.25">
      <c r="A10716" s="93" t="s">
        <v>1968</v>
      </c>
      <c r="B10716" t="s">
        <v>21791</v>
      </c>
      <c r="C10716">
        <v>43443</v>
      </c>
      <c r="D10716" s="93" t="s">
        <v>22196</v>
      </c>
      <c r="E10716" s="93" t="s">
        <v>14</v>
      </c>
    </row>
    <row r="10717" spans="1:5" x14ac:dyDescent="0.25">
      <c r="A10717" s="93" t="s">
        <v>1968</v>
      </c>
      <c r="B10717" t="s">
        <v>21783</v>
      </c>
      <c r="C10717">
        <v>88309</v>
      </c>
      <c r="D10717" s="93" t="s">
        <v>24888</v>
      </c>
      <c r="E10717" s="93" t="s">
        <v>14</v>
      </c>
    </row>
    <row r="10718" spans="1:5" x14ac:dyDescent="0.25">
      <c r="A10718" s="93" t="s">
        <v>1968</v>
      </c>
      <c r="B10718" t="s">
        <v>21783</v>
      </c>
      <c r="C10718">
        <v>88316</v>
      </c>
      <c r="D10718" s="93" t="s">
        <v>24888</v>
      </c>
      <c r="E10718" s="93" t="s">
        <v>14</v>
      </c>
    </row>
    <row r="10719" spans="1:5" x14ac:dyDescent="0.25">
      <c r="A10719" s="93" t="s">
        <v>1968</v>
      </c>
      <c r="B10719" t="s">
        <v>21783</v>
      </c>
      <c r="C10719">
        <v>88628</v>
      </c>
      <c r="D10719" s="93" t="s">
        <v>24889</v>
      </c>
      <c r="E10719" s="93" t="s">
        <v>14</v>
      </c>
    </row>
    <row r="10720" spans="1:5" x14ac:dyDescent="0.25">
      <c r="A10720" s="93" t="s">
        <v>1968</v>
      </c>
      <c r="B10720" t="s">
        <v>21783</v>
      </c>
      <c r="C10720">
        <v>97738</v>
      </c>
      <c r="D10720" s="93" t="s">
        <v>21834</v>
      </c>
      <c r="E10720" s="93" t="s">
        <v>14</v>
      </c>
    </row>
    <row r="10721" spans="1:5" x14ac:dyDescent="0.25">
      <c r="A10721" s="93" t="s">
        <v>1968</v>
      </c>
      <c r="B10721" t="s">
        <v>21783</v>
      </c>
      <c r="C10721">
        <v>97740</v>
      </c>
      <c r="D10721" s="93" t="s">
        <v>24885</v>
      </c>
      <c r="E10721" s="93" t="s">
        <v>14</v>
      </c>
    </row>
    <row r="10722" spans="1:5" x14ac:dyDescent="0.25">
      <c r="A10722" s="93" t="s">
        <v>1968</v>
      </c>
      <c r="B10722" t="s">
        <v>21783</v>
      </c>
      <c r="C10722">
        <v>101625</v>
      </c>
      <c r="D10722" s="93" t="s">
        <v>24886</v>
      </c>
      <c r="E10722" s="93" t="s">
        <v>14</v>
      </c>
    </row>
    <row r="10723" spans="1:5" x14ac:dyDescent="0.25">
      <c r="A10723" s="93" t="s">
        <v>1969</v>
      </c>
      <c r="D10723" s="93" t="s">
        <v>14</v>
      </c>
      <c r="E10723" s="93" t="s">
        <v>31801</v>
      </c>
    </row>
    <row r="10724" spans="1:5" x14ac:dyDescent="0.25">
      <c r="A10724" s="93" t="s">
        <v>1969</v>
      </c>
      <c r="B10724" t="s">
        <v>21791</v>
      </c>
      <c r="C10724">
        <v>660</v>
      </c>
      <c r="D10724" s="93" t="s">
        <v>24420</v>
      </c>
      <c r="E10724" s="93" t="s">
        <v>14</v>
      </c>
    </row>
    <row r="10725" spans="1:5" x14ac:dyDescent="0.25">
      <c r="A10725" s="93" t="s">
        <v>1969</v>
      </c>
      <c r="B10725" t="s">
        <v>21791</v>
      </c>
      <c r="C10725">
        <v>2692</v>
      </c>
      <c r="D10725" s="93" t="s">
        <v>24484</v>
      </c>
      <c r="E10725" s="93" t="s">
        <v>14</v>
      </c>
    </row>
    <row r="10726" spans="1:5" x14ac:dyDescent="0.25">
      <c r="A10726" s="93" t="s">
        <v>1969</v>
      </c>
      <c r="B10726" t="s">
        <v>21791</v>
      </c>
      <c r="C10726">
        <v>4491</v>
      </c>
      <c r="D10726" s="93" t="s">
        <v>24485</v>
      </c>
      <c r="E10726" s="93" t="s">
        <v>14</v>
      </c>
    </row>
    <row r="10727" spans="1:5" x14ac:dyDescent="0.25">
      <c r="A10727" s="93" t="s">
        <v>1969</v>
      </c>
      <c r="B10727" t="s">
        <v>21791</v>
      </c>
      <c r="C10727">
        <v>4517</v>
      </c>
      <c r="D10727" s="93" t="s">
        <v>24486</v>
      </c>
      <c r="E10727" s="93" t="s">
        <v>14</v>
      </c>
    </row>
    <row r="10728" spans="1:5" x14ac:dyDescent="0.25">
      <c r="A10728" s="93" t="s">
        <v>1969</v>
      </c>
      <c r="B10728" t="s">
        <v>21791</v>
      </c>
      <c r="C10728">
        <v>5069</v>
      </c>
      <c r="D10728" s="93" t="s">
        <v>24487</v>
      </c>
      <c r="E10728" s="93" t="s">
        <v>14</v>
      </c>
    </row>
    <row r="10729" spans="1:5" x14ac:dyDescent="0.25">
      <c r="A10729" s="93" t="s">
        <v>1969</v>
      </c>
      <c r="B10729" t="s">
        <v>21791</v>
      </c>
      <c r="C10729">
        <v>6193</v>
      </c>
      <c r="D10729" s="93" t="s">
        <v>24488</v>
      </c>
      <c r="E10729" s="93" t="s">
        <v>14</v>
      </c>
    </row>
    <row r="10730" spans="1:5" x14ac:dyDescent="0.25">
      <c r="A10730" s="93" t="s">
        <v>1969</v>
      </c>
      <c r="B10730" t="s">
        <v>21791</v>
      </c>
      <c r="C10730">
        <v>25067</v>
      </c>
      <c r="D10730" s="93" t="s">
        <v>24489</v>
      </c>
      <c r="E10730" s="93" t="s">
        <v>14</v>
      </c>
    </row>
    <row r="10731" spans="1:5" x14ac:dyDescent="0.25">
      <c r="A10731" s="93" t="s">
        <v>1969</v>
      </c>
      <c r="B10731" t="s">
        <v>21783</v>
      </c>
      <c r="C10731">
        <v>87316</v>
      </c>
      <c r="D10731" s="93" t="s">
        <v>24490</v>
      </c>
      <c r="E10731" s="93" t="s">
        <v>14</v>
      </c>
    </row>
    <row r="10732" spans="1:5" x14ac:dyDescent="0.25">
      <c r="A10732" s="93" t="s">
        <v>1969</v>
      </c>
      <c r="B10732" t="s">
        <v>21783</v>
      </c>
      <c r="C10732">
        <v>88309</v>
      </c>
      <c r="D10732" s="93" t="s">
        <v>24491</v>
      </c>
      <c r="E10732" s="93" t="s">
        <v>14</v>
      </c>
    </row>
    <row r="10733" spans="1:5" x14ac:dyDescent="0.25">
      <c r="A10733" s="93" t="s">
        <v>1969</v>
      </c>
      <c r="B10733" t="s">
        <v>21783</v>
      </c>
      <c r="C10733">
        <v>88316</v>
      </c>
      <c r="D10733" s="93" t="s">
        <v>24492</v>
      </c>
      <c r="E10733" s="93" t="s">
        <v>14</v>
      </c>
    </row>
    <row r="10734" spans="1:5" x14ac:dyDescent="0.25">
      <c r="A10734" s="93" t="s">
        <v>1969</v>
      </c>
      <c r="B10734" t="s">
        <v>21783</v>
      </c>
      <c r="C10734">
        <v>88628</v>
      </c>
      <c r="D10734" s="93" t="s">
        <v>24499</v>
      </c>
      <c r="E10734" s="93" t="s">
        <v>14</v>
      </c>
    </row>
    <row r="10735" spans="1:5" x14ac:dyDescent="0.25">
      <c r="A10735" s="93" t="s">
        <v>1969</v>
      </c>
      <c r="B10735" t="s">
        <v>21783</v>
      </c>
      <c r="C10735">
        <v>88907</v>
      </c>
      <c r="D10735" s="93" t="s">
        <v>23376</v>
      </c>
      <c r="E10735" s="93" t="s">
        <v>14</v>
      </c>
    </row>
    <row r="10736" spans="1:5" x14ac:dyDescent="0.25">
      <c r="A10736" s="93" t="s">
        <v>1969</v>
      </c>
      <c r="B10736" t="s">
        <v>21783</v>
      </c>
      <c r="C10736">
        <v>88908</v>
      </c>
      <c r="D10736" s="93" t="s">
        <v>24493</v>
      </c>
      <c r="E10736" s="93" t="s">
        <v>14</v>
      </c>
    </row>
    <row r="10737" spans="1:5" x14ac:dyDescent="0.25">
      <c r="A10737" s="93" t="s">
        <v>1969</v>
      </c>
      <c r="B10737" t="s">
        <v>21783</v>
      </c>
      <c r="C10737">
        <v>89993</v>
      </c>
      <c r="D10737" s="93" t="s">
        <v>23246</v>
      </c>
      <c r="E10737" s="93" t="s">
        <v>14</v>
      </c>
    </row>
    <row r="10738" spans="1:5" x14ac:dyDescent="0.25">
      <c r="A10738" s="93" t="s">
        <v>1969</v>
      </c>
      <c r="B10738" t="s">
        <v>21783</v>
      </c>
      <c r="C10738">
        <v>89995</v>
      </c>
      <c r="D10738" s="93" t="s">
        <v>24494</v>
      </c>
      <c r="E10738" s="93" t="s">
        <v>14</v>
      </c>
    </row>
    <row r="10739" spans="1:5" x14ac:dyDescent="0.25">
      <c r="A10739" s="93" t="s">
        <v>1969</v>
      </c>
      <c r="B10739" t="s">
        <v>21783</v>
      </c>
      <c r="C10739">
        <v>89996</v>
      </c>
      <c r="D10739" s="93" t="s">
        <v>24147</v>
      </c>
      <c r="E10739" s="93" t="s">
        <v>14</v>
      </c>
    </row>
    <row r="10740" spans="1:5" x14ac:dyDescent="0.25">
      <c r="A10740" s="93" t="s">
        <v>1969</v>
      </c>
      <c r="B10740" t="s">
        <v>21783</v>
      </c>
      <c r="C10740">
        <v>89998</v>
      </c>
      <c r="D10740" s="93" t="s">
        <v>24495</v>
      </c>
      <c r="E10740" s="93" t="s">
        <v>14</v>
      </c>
    </row>
    <row r="10741" spans="1:5" x14ac:dyDescent="0.25">
      <c r="A10741" s="93" t="s">
        <v>1969</v>
      </c>
      <c r="B10741" t="s">
        <v>21783</v>
      </c>
      <c r="C10741">
        <v>92767</v>
      </c>
      <c r="D10741" s="93" t="s">
        <v>24496</v>
      </c>
      <c r="E10741" s="93" t="s">
        <v>14</v>
      </c>
    </row>
    <row r="10742" spans="1:5" x14ac:dyDescent="0.25">
      <c r="A10742" s="93" t="s">
        <v>1969</v>
      </c>
      <c r="B10742" t="s">
        <v>21783</v>
      </c>
      <c r="C10742">
        <v>94970</v>
      </c>
      <c r="D10742" s="93" t="s">
        <v>24497</v>
      </c>
      <c r="E10742" s="93" t="s">
        <v>14</v>
      </c>
    </row>
    <row r="10743" spans="1:5" x14ac:dyDescent="0.25">
      <c r="A10743" s="93" t="s">
        <v>1969</v>
      </c>
      <c r="B10743" t="s">
        <v>21783</v>
      </c>
      <c r="C10743">
        <v>97736</v>
      </c>
      <c r="D10743" s="93" t="s">
        <v>24498</v>
      </c>
      <c r="E10743" s="93" t="s">
        <v>14</v>
      </c>
    </row>
    <row r="10744" spans="1:5" x14ac:dyDescent="0.25">
      <c r="A10744" s="93" t="s">
        <v>1969</v>
      </c>
      <c r="B10744" t="s">
        <v>21783</v>
      </c>
      <c r="C10744">
        <v>97738</v>
      </c>
      <c r="D10744" s="93" t="s">
        <v>21834</v>
      </c>
      <c r="E10744" s="93" t="s">
        <v>14</v>
      </c>
    </row>
    <row r="10745" spans="1:5" x14ac:dyDescent="0.25">
      <c r="A10745" s="93" t="s">
        <v>1969</v>
      </c>
      <c r="B10745" t="s">
        <v>21783</v>
      </c>
      <c r="C10745">
        <v>101624</v>
      </c>
      <c r="D10745" s="93" t="s">
        <v>24500</v>
      </c>
      <c r="E10745" s="93" t="s">
        <v>14</v>
      </c>
    </row>
    <row r="10746" spans="1:5" x14ac:dyDescent="0.25">
      <c r="A10746" s="93" t="s">
        <v>1970</v>
      </c>
      <c r="D10746" s="93" t="s">
        <v>14</v>
      </c>
      <c r="E10746" s="93" t="s">
        <v>31802</v>
      </c>
    </row>
    <row r="10747" spans="1:5" x14ac:dyDescent="0.25">
      <c r="A10747" s="93" t="s">
        <v>1970</v>
      </c>
      <c r="B10747" t="s">
        <v>21791</v>
      </c>
      <c r="C10747">
        <v>660</v>
      </c>
      <c r="D10747" s="93" t="s">
        <v>24571</v>
      </c>
      <c r="E10747" s="93" t="s">
        <v>14</v>
      </c>
    </row>
    <row r="10748" spans="1:5" x14ac:dyDescent="0.25">
      <c r="A10748" s="93" t="s">
        <v>1970</v>
      </c>
      <c r="B10748" t="s">
        <v>21791</v>
      </c>
      <c r="C10748">
        <v>2692</v>
      </c>
      <c r="D10748" s="93" t="s">
        <v>24572</v>
      </c>
      <c r="E10748" s="93" t="s">
        <v>14</v>
      </c>
    </row>
    <row r="10749" spans="1:5" x14ac:dyDescent="0.25">
      <c r="A10749" s="93" t="s">
        <v>1970</v>
      </c>
      <c r="B10749" t="s">
        <v>21791</v>
      </c>
      <c r="C10749">
        <v>4491</v>
      </c>
      <c r="D10749" s="93" t="s">
        <v>24573</v>
      </c>
      <c r="E10749" s="93" t="s">
        <v>14</v>
      </c>
    </row>
    <row r="10750" spans="1:5" x14ac:dyDescent="0.25">
      <c r="A10750" s="93" t="s">
        <v>1970</v>
      </c>
      <c r="B10750" t="s">
        <v>21791</v>
      </c>
      <c r="C10750">
        <v>4517</v>
      </c>
      <c r="D10750" s="93" t="s">
        <v>24574</v>
      </c>
      <c r="E10750" s="93" t="s">
        <v>14</v>
      </c>
    </row>
    <row r="10751" spans="1:5" x14ac:dyDescent="0.25">
      <c r="A10751" s="93" t="s">
        <v>1970</v>
      </c>
      <c r="B10751" t="s">
        <v>21791</v>
      </c>
      <c r="C10751">
        <v>5069</v>
      </c>
      <c r="D10751" s="93" t="s">
        <v>24099</v>
      </c>
      <c r="E10751" s="93" t="s">
        <v>14</v>
      </c>
    </row>
    <row r="10752" spans="1:5" x14ac:dyDescent="0.25">
      <c r="A10752" s="93" t="s">
        <v>1970</v>
      </c>
      <c r="B10752" t="s">
        <v>21791</v>
      </c>
      <c r="C10752">
        <v>6193</v>
      </c>
      <c r="D10752" s="93" t="s">
        <v>24575</v>
      </c>
      <c r="E10752" s="93" t="s">
        <v>14</v>
      </c>
    </row>
    <row r="10753" spans="1:5" x14ac:dyDescent="0.25">
      <c r="A10753" s="93" t="s">
        <v>1970</v>
      </c>
      <c r="B10753" t="s">
        <v>21791</v>
      </c>
      <c r="C10753">
        <v>25067</v>
      </c>
      <c r="D10753" s="93" t="s">
        <v>24675</v>
      </c>
      <c r="E10753" s="93" t="s">
        <v>14</v>
      </c>
    </row>
    <row r="10754" spans="1:5" x14ac:dyDescent="0.25">
      <c r="A10754" s="93" t="s">
        <v>1970</v>
      </c>
      <c r="B10754" t="s">
        <v>21783</v>
      </c>
      <c r="C10754">
        <v>87316</v>
      </c>
      <c r="D10754" s="93" t="s">
        <v>24676</v>
      </c>
      <c r="E10754" s="93" t="s">
        <v>14</v>
      </c>
    </row>
    <row r="10755" spans="1:5" x14ac:dyDescent="0.25">
      <c r="A10755" s="93" t="s">
        <v>1970</v>
      </c>
      <c r="B10755" t="s">
        <v>21783</v>
      </c>
      <c r="C10755">
        <v>88309</v>
      </c>
      <c r="D10755" s="93" t="s">
        <v>24677</v>
      </c>
      <c r="E10755" s="93" t="s">
        <v>14</v>
      </c>
    </row>
    <row r="10756" spans="1:5" x14ac:dyDescent="0.25">
      <c r="A10756" s="93" t="s">
        <v>1970</v>
      </c>
      <c r="B10756" t="s">
        <v>21783</v>
      </c>
      <c r="C10756">
        <v>88316</v>
      </c>
      <c r="D10756" s="93" t="s">
        <v>24678</v>
      </c>
      <c r="E10756" s="93" t="s">
        <v>14</v>
      </c>
    </row>
    <row r="10757" spans="1:5" x14ac:dyDescent="0.25">
      <c r="A10757" s="93" t="s">
        <v>1970</v>
      </c>
      <c r="B10757" t="s">
        <v>21783</v>
      </c>
      <c r="C10757">
        <v>88628</v>
      </c>
      <c r="D10757" s="93" t="s">
        <v>24683</v>
      </c>
      <c r="E10757" s="93" t="s">
        <v>14</v>
      </c>
    </row>
    <row r="10758" spans="1:5" x14ac:dyDescent="0.25">
      <c r="A10758" s="93" t="s">
        <v>1970</v>
      </c>
      <c r="B10758" t="s">
        <v>21783</v>
      </c>
      <c r="C10758">
        <v>88907</v>
      </c>
      <c r="D10758" s="93" t="s">
        <v>24679</v>
      </c>
      <c r="E10758" s="93" t="s">
        <v>14</v>
      </c>
    </row>
    <row r="10759" spans="1:5" x14ac:dyDescent="0.25">
      <c r="A10759" s="93" t="s">
        <v>1970</v>
      </c>
      <c r="B10759" t="s">
        <v>21783</v>
      </c>
      <c r="C10759">
        <v>88908</v>
      </c>
      <c r="D10759" s="93" t="s">
        <v>24594</v>
      </c>
      <c r="E10759" s="93" t="s">
        <v>14</v>
      </c>
    </row>
    <row r="10760" spans="1:5" x14ac:dyDescent="0.25">
      <c r="A10760" s="93" t="s">
        <v>1970</v>
      </c>
      <c r="B10760" t="s">
        <v>21783</v>
      </c>
      <c r="C10760">
        <v>89993</v>
      </c>
      <c r="D10760" s="93" t="s">
        <v>23246</v>
      </c>
      <c r="E10760" s="93" t="s">
        <v>14</v>
      </c>
    </row>
    <row r="10761" spans="1:5" x14ac:dyDescent="0.25">
      <c r="A10761" s="93" t="s">
        <v>1970</v>
      </c>
      <c r="B10761" t="s">
        <v>21783</v>
      </c>
      <c r="C10761">
        <v>89995</v>
      </c>
      <c r="D10761" s="93" t="s">
        <v>24581</v>
      </c>
      <c r="E10761" s="93" t="s">
        <v>14</v>
      </c>
    </row>
    <row r="10762" spans="1:5" x14ac:dyDescent="0.25">
      <c r="A10762" s="93" t="s">
        <v>1970</v>
      </c>
      <c r="B10762" t="s">
        <v>21783</v>
      </c>
      <c r="C10762">
        <v>89996</v>
      </c>
      <c r="D10762" s="93" t="s">
        <v>24147</v>
      </c>
      <c r="E10762" s="93" t="s">
        <v>14</v>
      </c>
    </row>
    <row r="10763" spans="1:5" x14ac:dyDescent="0.25">
      <c r="A10763" s="93" t="s">
        <v>1970</v>
      </c>
      <c r="B10763" t="s">
        <v>21783</v>
      </c>
      <c r="C10763">
        <v>89998</v>
      </c>
      <c r="D10763" s="93" t="s">
        <v>24582</v>
      </c>
      <c r="E10763" s="93" t="s">
        <v>14</v>
      </c>
    </row>
    <row r="10764" spans="1:5" x14ac:dyDescent="0.25">
      <c r="A10764" s="93" t="s">
        <v>1970</v>
      </c>
      <c r="B10764" t="s">
        <v>21783</v>
      </c>
      <c r="C10764">
        <v>92767</v>
      </c>
      <c r="D10764" s="93" t="s">
        <v>24680</v>
      </c>
      <c r="E10764" s="93" t="s">
        <v>14</v>
      </c>
    </row>
    <row r="10765" spans="1:5" x14ac:dyDescent="0.25">
      <c r="A10765" s="93" t="s">
        <v>1970</v>
      </c>
      <c r="B10765" t="s">
        <v>21783</v>
      </c>
      <c r="C10765">
        <v>94970</v>
      </c>
      <c r="D10765" s="93" t="s">
        <v>24681</v>
      </c>
      <c r="E10765" s="93" t="s">
        <v>14</v>
      </c>
    </row>
    <row r="10766" spans="1:5" x14ac:dyDescent="0.25">
      <c r="A10766" s="93" t="s">
        <v>1970</v>
      </c>
      <c r="B10766" t="s">
        <v>21783</v>
      </c>
      <c r="C10766">
        <v>97736</v>
      </c>
      <c r="D10766" s="93" t="s">
        <v>24682</v>
      </c>
      <c r="E10766" s="93" t="s">
        <v>14</v>
      </c>
    </row>
    <row r="10767" spans="1:5" x14ac:dyDescent="0.25">
      <c r="A10767" s="93" t="s">
        <v>1970</v>
      </c>
      <c r="B10767" t="s">
        <v>21783</v>
      </c>
      <c r="C10767">
        <v>97738</v>
      </c>
      <c r="D10767" s="93" t="s">
        <v>21834</v>
      </c>
      <c r="E10767" s="93" t="s">
        <v>14</v>
      </c>
    </row>
    <row r="10768" spans="1:5" x14ac:dyDescent="0.25">
      <c r="A10768" s="93" t="s">
        <v>1970</v>
      </c>
      <c r="B10768" t="s">
        <v>21783</v>
      </c>
      <c r="C10768">
        <v>101624</v>
      </c>
      <c r="D10768" s="93" t="s">
        <v>24684</v>
      </c>
      <c r="E10768" s="93" t="s">
        <v>14</v>
      </c>
    </row>
    <row r="10769" spans="1:5" x14ac:dyDescent="0.25">
      <c r="A10769" s="93" t="s">
        <v>1971</v>
      </c>
      <c r="D10769" s="93" t="s">
        <v>14</v>
      </c>
      <c r="E10769" s="93" t="s">
        <v>31803</v>
      </c>
    </row>
    <row r="10770" spans="1:5" x14ac:dyDescent="0.25">
      <c r="A10770" s="93" t="s">
        <v>1971</v>
      </c>
      <c r="B10770" t="s">
        <v>21783</v>
      </c>
      <c r="C10770">
        <v>5678</v>
      </c>
      <c r="D10770" s="93" t="s">
        <v>24343</v>
      </c>
      <c r="E10770" s="93" t="s">
        <v>14</v>
      </c>
    </row>
    <row r="10771" spans="1:5" x14ac:dyDescent="0.25">
      <c r="A10771" s="93" t="s">
        <v>1971</v>
      </c>
      <c r="B10771" t="s">
        <v>21783</v>
      </c>
      <c r="C10771">
        <v>5679</v>
      </c>
      <c r="D10771" s="93" t="s">
        <v>24344</v>
      </c>
      <c r="E10771" s="93" t="s">
        <v>14</v>
      </c>
    </row>
    <row r="10772" spans="1:5" x14ac:dyDescent="0.25">
      <c r="A10772" s="93" t="s">
        <v>1971</v>
      </c>
      <c r="B10772" t="s">
        <v>21791</v>
      </c>
      <c r="C10772">
        <v>12547</v>
      </c>
      <c r="D10772" s="93" t="s">
        <v>22961</v>
      </c>
      <c r="E10772" s="93" t="s">
        <v>14</v>
      </c>
    </row>
    <row r="10773" spans="1:5" x14ac:dyDescent="0.25">
      <c r="A10773" s="93" t="s">
        <v>1971</v>
      </c>
      <c r="B10773" t="s">
        <v>21783</v>
      </c>
      <c r="C10773">
        <v>88309</v>
      </c>
      <c r="D10773" s="93" t="s">
        <v>24345</v>
      </c>
      <c r="E10773" s="93" t="s">
        <v>14</v>
      </c>
    </row>
    <row r="10774" spans="1:5" x14ac:dyDescent="0.25">
      <c r="A10774" s="93" t="s">
        <v>1971</v>
      </c>
      <c r="B10774" t="s">
        <v>21783</v>
      </c>
      <c r="C10774">
        <v>88316</v>
      </c>
      <c r="D10774" s="93" t="s">
        <v>24346</v>
      </c>
      <c r="E10774" s="93" t="s">
        <v>14</v>
      </c>
    </row>
    <row r="10775" spans="1:5" x14ac:dyDescent="0.25">
      <c r="A10775" s="93" t="s">
        <v>1971</v>
      </c>
      <c r="B10775" t="s">
        <v>21783</v>
      </c>
      <c r="C10775">
        <v>88628</v>
      </c>
      <c r="D10775" s="93" t="s">
        <v>24347</v>
      </c>
      <c r="E10775" s="93" t="s">
        <v>14</v>
      </c>
    </row>
    <row r="10776" spans="1:5" x14ac:dyDescent="0.25">
      <c r="A10776" s="93" t="s">
        <v>1972</v>
      </c>
      <c r="D10776" s="93" t="s">
        <v>14</v>
      </c>
      <c r="E10776" s="93" t="s">
        <v>31804</v>
      </c>
    </row>
    <row r="10777" spans="1:5" x14ac:dyDescent="0.25">
      <c r="A10777" s="93" t="s">
        <v>1972</v>
      </c>
      <c r="B10777" t="s">
        <v>21791</v>
      </c>
      <c r="C10777">
        <v>660</v>
      </c>
      <c r="D10777" s="93" t="s">
        <v>24278</v>
      </c>
      <c r="E10777" s="93" t="s">
        <v>14</v>
      </c>
    </row>
    <row r="10778" spans="1:5" x14ac:dyDescent="0.25">
      <c r="A10778" s="93" t="s">
        <v>1972</v>
      </c>
      <c r="B10778" t="s">
        <v>21791</v>
      </c>
      <c r="C10778">
        <v>25067</v>
      </c>
      <c r="D10778" s="93" t="s">
        <v>24501</v>
      </c>
      <c r="E10778" s="93" t="s">
        <v>14</v>
      </c>
    </row>
    <row r="10779" spans="1:5" x14ac:dyDescent="0.25">
      <c r="A10779" s="93" t="s">
        <v>1972</v>
      </c>
      <c r="B10779" t="s">
        <v>21783</v>
      </c>
      <c r="C10779">
        <v>87316</v>
      </c>
      <c r="D10779" s="93" t="s">
        <v>24043</v>
      </c>
      <c r="E10779" s="93" t="s">
        <v>14</v>
      </c>
    </row>
    <row r="10780" spans="1:5" x14ac:dyDescent="0.25">
      <c r="A10780" s="93" t="s">
        <v>1972</v>
      </c>
      <c r="B10780" t="s">
        <v>21783</v>
      </c>
      <c r="C10780">
        <v>88309</v>
      </c>
      <c r="D10780" s="93" t="s">
        <v>24502</v>
      </c>
      <c r="E10780" s="93" t="s">
        <v>14</v>
      </c>
    </row>
    <row r="10781" spans="1:5" x14ac:dyDescent="0.25">
      <c r="A10781" s="93" t="s">
        <v>1972</v>
      </c>
      <c r="B10781" t="s">
        <v>21783</v>
      </c>
      <c r="C10781">
        <v>88316</v>
      </c>
      <c r="D10781" s="93" t="s">
        <v>24503</v>
      </c>
      <c r="E10781" s="93" t="s">
        <v>14</v>
      </c>
    </row>
    <row r="10782" spans="1:5" x14ac:dyDescent="0.25">
      <c r="A10782" s="93" t="s">
        <v>1972</v>
      </c>
      <c r="B10782" t="s">
        <v>21783</v>
      </c>
      <c r="C10782">
        <v>88628</v>
      </c>
      <c r="D10782" s="93" t="s">
        <v>24504</v>
      </c>
      <c r="E10782" s="93" t="s">
        <v>14</v>
      </c>
    </row>
    <row r="10783" spans="1:5" x14ac:dyDescent="0.25">
      <c r="A10783" s="93" t="s">
        <v>1972</v>
      </c>
      <c r="B10783" t="s">
        <v>21783</v>
      </c>
      <c r="C10783">
        <v>89993</v>
      </c>
      <c r="D10783" s="93" t="s">
        <v>23246</v>
      </c>
      <c r="E10783" s="93" t="s">
        <v>14</v>
      </c>
    </row>
    <row r="10784" spans="1:5" x14ac:dyDescent="0.25">
      <c r="A10784" s="93" t="s">
        <v>1972</v>
      </c>
      <c r="B10784" t="s">
        <v>21783</v>
      </c>
      <c r="C10784">
        <v>89995</v>
      </c>
      <c r="D10784" s="93" t="s">
        <v>24011</v>
      </c>
      <c r="E10784" s="93" t="s">
        <v>14</v>
      </c>
    </row>
    <row r="10785" spans="1:5" x14ac:dyDescent="0.25">
      <c r="A10785" s="93" t="s">
        <v>1972</v>
      </c>
      <c r="B10785" t="s">
        <v>21783</v>
      </c>
      <c r="C10785">
        <v>89996</v>
      </c>
      <c r="D10785" s="93" t="s">
        <v>24147</v>
      </c>
      <c r="E10785" s="93" t="s">
        <v>14</v>
      </c>
    </row>
    <row r="10786" spans="1:5" x14ac:dyDescent="0.25">
      <c r="A10786" s="93" t="s">
        <v>1972</v>
      </c>
      <c r="B10786" t="s">
        <v>21783</v>
      </c>
      <c r="C10786">
        <v>89998</v>
      </c>
      <c r="D10786" s="93" t="s">
        <v>24236</v>
      </c>
      <c r="E10786" s="93" t="s">
        <v>14</v>
      </c>
    </row>
    <row r="10787" spans="1:5" x14ac:dyDescent="0.25">
      <c r="A10787" s="93" t="s">
        <v>1973</v>
      </c>
      <c r="D10787" s="93" t="s">
        <v>14</v>
      </c>
      <c r="E10787" s="93" t="s">
        <v>31805</v>
      </c>
    </row>
    <row r="10788" spans="1:5" x14ac:dyDescent="0.25">
      <c r="A10788" s="93" t="s">
        <v>1973</v>
      </c>
      <c r="B10788" t="s">
        <v>21791</v>
      </c>
      <c r="C10788">
        <v>660</v>
      </c>
      <c r="D10788" s="93" t="s">
        <v>24505</v>
      </c>
      <c r="E10788" s="93" t="s">
        <v>14</v>
      </c>
    </row>
    <row r="10789" spans="1:5" x14ac:dyDescent="0.25">
      <c r="A10789" s="93" t="s">
        <v>1973</v>
      </c>
      <c r="B10789" t="s">
        <v>21791</v>
      </c>
      <c r="C10789">
        <v>2692</v>
      </c>
      <c r="D10789" s="93" t="s">
        <v>22206</v>
      </c>
      <c r="E10789" s="93" t="s">
        <v>14</v>
      </c>
    </row>
    <row r="10790" spans="1:5" x14ac:dyDescent="0.25">
      <c r="A10790" s="93" t="s">
        <v>1973</v>
      </c>
      <c r="B10790" t="s">
        <v>21791</v>
      </c>
      <c r="C10790">
        <v>4491</v>
      </c>
      <c r="D10790" s="93" t="s">
        <v>24506</v>
      </c>
      <c r="E10790" s="93" t="s">
        <v>14</v>
      </c>
    </row>
    <row r="10791" spans="1:5" x14ac:dyDescent="0.25">
      <c r="A10791" s="93" t="s">
        <v>1973</v>
      </c>
      <c r="B10791" t="s">
        <v>21791</v>
      </c>
      <c r="C10791">
        <v>4517</v>
      </c>
      <c r="D10791" s="93" t="s">
        <v>24507</v>
      </c>
      <c r="E10791" s="93" t="s">
        <v>14</v>
      </c>
    </row>
    <row r="10792" spans="1:5" x14ac:dyDescent="0.25">
      <c r="A10792" s="93" t="s">
        <v>1973</v>
      </c>
      <c r="B10792" t="s">
        <v>21791</v>
      </c>
      <c r="C10792">
        <v>5069</v>
      </c>
      <c r="D10792" s="93" t="s">
        <v>22292</v>
      </c>
      <c r="E10792" s="93" t="s">
        <v>14</v>
      </c>
    </row>
    <row r="10793" spans="1:5" x14ac:dyDescent="0.25">
      <c r="A10793" s="93" t="s">
        <v>1973</v>
      </c>
      <c r="B10793" t="s">
        <v>21783</v>
      </c>
      <c r="C10793">
        <v>5678</v>
      </c>
      <c r="D10793" s="93" t="s">
        <v>24508</v>
      </c>
      <c r="E10793" s="93" t="s">
        <v>14</v>
      </c>
    </row>
    <row r="10794" spans="1:5" x14ac:dyDescent="0.25">
      <c r="A10794" s="93" t="s">
        <v>1973</v>
      </c>
      <c r="B10794" t="s">
        <v>21783</v>
      </c>
      <c r="C10794">
        <v>5679</v>
      </c>
      <c r="D10794" s="93" t="s">
        <v>24509</v>
      </c>
      <c r="E10794" s="93" t="s">
        <v>14</v>
      </c>
    </row>
    <row r="10795" spans="1:5" x14ac:dyDescent="0.25">
      <c r="A10795" s="93" t="s">
        <v>1973</v>
      </c>
      <c r="B10795" t="s">
        <v>21791</v>
      </c>
      <c r="C10795">
        <v>6193</v>
      </c>
      <c r="D10795" s="93" t="s">
        <v>24510</v>
      </c>
      <c r="E10795" s="93" t="s">
        <v>14</v>
      </c>
    </row>
    <row r="10796" spans="1:5" x14ac:dyDescent="0.25">
      <c r="A10796" s="93" t="s">
        <v>1973</v>
      </c>
      <c r="B10796" t="s">
        <v>21791</v>
      </c>
      <c r="C10796">
        <v>25067</v>
      </c>
      <c r="D10796" s="93" t="s">
        <v>24511</v>
      </c>
      <c r="E10796" s="93" t="s">
        <v>14</v>
      </c>
    </row>
    <row r="10797" spans="1:5" x14ac:dyDescent="0.25">
      <c r="A10797" s="93" t="s">
        <v>1973</v>
      </c>
      <c r="B10797" t="s">
        <v>21783</v>
      </c>
      <c r="C10797">
        <v>87316</v>
      </c>
      <c r="D10797" s="93" t="s">
        <v>22441</v>
      </c>
      <c r="E10797" s="93" t="s">
        <v>14</v>
      </c>
    </row>
    <row r="10798" spans="1:5" x14ac:dyDescent="0.25">
      <c r="A10798" s="93" t="s">
        <v>1973</v>
      </c>
      <c r="B10798" t="s">
        <v>21783</v>
      </c>
      <c r="C10798">
        <v>88309</v>
      </c>
      <c r="D10798" s="93" t="s">
        <v>24512</v>
      </c>
      <c r="E10798" s="93" t="s">
        <v>14</v>
      </c>
    </row>
    <row r="10799" spans="1:5" x14ac:dyDescent="0.25">
      <c r="A10799" s="93" t="s">
        <v>1973</v>
      </c>
      <c r="B10799" t="s">
        <v>21783</v>
      </c>
      <c r="C10799">
        <v>88316</v>
      </c>
      <c r="D10799" s="93" t="s">
        <v>24513</v>
      </c>
      <c r="E10799" s="93" t="s">
        <v>14</v>
      </c>
    </row>
    <row r="10800" spans="1:5" x14ac:dyDescent="0.25">
      <c r="A10800" s="93" t="s">
        <v>1973</v>
      </c>
      <c r="B10800" t="s">
        <v>21783</v>
      </c>
      <c r="C10800">
        <v>88628</v>
      </c>
      <c r="D10800" s="93" t="s">
        <v>24518</v>
      </c>
      <c r="E10800" s="93" t="s">
        <v>14</v>
      </c>
    </row>
    <row r="10801" spans="1:5" x14ac:dyDescent="0.25">
      <c r="A10801" s="93" t="s">
        <v>1973</v>
      </c>
      <c r="B10801" t="s">
        <v>21783</v>
      </c>
      <c r="C10801">
        <v>89993</v>
      </c>
      <c r="D10801" s="93" t="s">
        <v>23246</v>
      </c>
      <c r="E10801" s="93" t="s">
        <v>14</v>
      </c>
    </row>
    <row r="10802" spans="1:5" x14ac:dyDescent="0.25">
      <c r="A10802" s="93" t="s">
        <v>1973</v>
      </c>
      <c r="B10802" t="s">
        <v>21783</v>
      </c>
      <c r="C10802">
        <v>89995</v>
      </c>
      <c r="D10802" s="93" t="s">
        <v>24024</v>
      </c>
      <c r="E10802" s="93" t="s">
        <v>14</v>
      </c>
    </row>
    <row r="10803" spans="1:5" x14ac:dyDescent="0.25">
      <c r="A10803" s="93" t="s">
        <v>1973</v>
      </c>
      <c r="B10803" t="s">
        <v>21783</v>
      </c>
      <c r="C10803">
        <v>89996</v>
      </c>
      <c r="D10803" s="93" t="s">
        <v>24147</v>
      </c>
      <c r="E10803" s="93" t="s">
        <v>14</v>
      </c>
    </row>
    <row r="10804" spans="1:5" x14ac:dyDescent="0.25">
      <c r="A10804" s="93" t="s">
        <v>1973</v>
      </c>
      <c r="B10804" t="s">
        <v>21783</v>
      </c>
      <c r="C10804">
        <v>89998</v>
      </c>
      <c r="D10804" s="93" t="s">
        <v>24514</v>
      </c>
      <c r="E10804" s="93" t="s">
        <v>14</v>
      </c>
    </row>
    <row r="10805" spans="1:5" x14ac:dyDescent="0.25">
      <c r="A10805" s="93" t="s">
        <v>1973</v>
      </c>
      <c r="B10805" t="s">
        <v>21783</v>
      </c>
      <c r="C10805">
        <v>92767</v>
      </c>
      <c r="D10805" s="93" t="s">
        <v>24515</v>
      </c>
      <c r="E10805" s="93" t="s">
        <v>14</v>
      </c>
    </row>
    <row r="10806" spans="1:5" x14ac:dyDescent="0.25">
      <c r="A10806" s="93" t="s">
        <v>1973</v>
      </c>
      <c r="B10806" t="s">
        <v>21783</v>
      </c>
      <c r="C10806">
        <v>94970</v>
      </c>
      <c r="D10806" s="93" t="s">
        <v>24516</v>
      </c>
      <c r="E10806" s="93" t="s">
        <v>14</v>
      </c>
    </row>
    <row r="10807" spans="1:5" x14ac:dyDescent="0.25">
      <c r="A10807" s="93" t="s">
        <v>1973</v>
      </c>
      <c r="B10807" t="s">
        <v>21783</v>
      </c>
      <c r="C10807">
        <v>97736</v>
      </c>
      <c r="D10807" s="93" t="s">
        <v>24517</v>
      </c>
      <c r="E10807" s="93" t="s">
        <v>14</v>
      </c>
    </row>
    <row r="10808" spans="1:5" x14ac:dyDescent="0.25">
      <c r="A10808" s="93" t="s">
        <v>1973</v>
      </c>
      <c r="B10808" t="s">
        <v>21783</v>
      </c>
      <c r="C10808">
        <v>97738</v>
      </c>
      <c r="D10808" s="93" t="s">
        <v>21834</v>
      </c>
      <c r="E10808" s="93" t="s">
        <v>14</v>
      </c>
    </row>
    <row r="10809" spans="1:5" x14ac:dyDescent="0.25">
      <c r="A10809" s="93" t="s">
        <v>1973</v>
      </c>
      <c r="B10809" t="s">
        <v>21783</v>
      </c>
      <c r="C10809">
        <v>101624</v>
      </c>
      <c r="D10809" s="93" t="s">
        <v>22319</v>
      </c>
      <c r="E10809" s="93" t="s">
        <v>14</v>
      </c>
    </row>
    <row r="10810" spans="1:5" x14ac:dyDescent="0.25">
      <c r="A10810" s="93" t="s">
        <v>1974</v>
      </c>
      <c r="D10810" s="93" t="s">
        <v>14</v>
      </c>
      <c r="E10810" s="93" t="s">
        <v>31804</v>
      </c>
    </row>
    <row r="10811" spans="1:5" x14ac:dyDescent="0.25">
      <c r="A10811" s="93" t="s">
        <v>1974</v>
      </c>
      <c r="B10811" t="s">
        <v>21791</v>
      </c>
      <c r="C10811">
        <v>660</v>
      </c>
      <c r="D10811" s="93" t="s">
        <v>24278</v>
      </c>
      <c r="E10811" s="93" t="s">
        <v>14</v>
      </c>
    </row>
    <row r="10812" spans="1:5" x14ac:dyDescent="0.25">
      <c r="A10812" s="93" t="s">
        <v>1974</v>
      </c>
      <c r="B10812" t="s">
        <v>21791</v>
      </c>
      <c r="C10812">
        <v>25067</v>
      </c>
      <c r="D10812" s="93" t="s">
        <v>24501</v>
      </c>
      <c r="E10812" s="93" t="s">
        <v>14</v>
      </c>
    </row>
    <row r="10813" spans="1:5" x14ac:dyDescent="0.25">
      <c r="A10813" s="93" t="s">
        <v>1974</v>
      </c>
      <c r="B10813" t="s">
        <v>21783</v>
      </c>
      <c r="C10813">
        <v>87316</v>
      </c>
      <c r="D10813" s="93" t="s">
        <v>24043</v>
      </c>
      <c r="E10813" s="93" t="s">
        <v>14</v>
      </c>
    </row>
    <row r="10814" spans="1:5" x14ac:dyDescent="0.25">
      <c r="A10814" s="93" t="s">
        <v>1974</v>
      </c>
      <c r="B10814" t="s">
        <v>21783</v>
      </c>
      <c r="C10814">
        <v>88309</v>
      </c>
      <c r="D10814" s="93" t="s">
        <v>24502</v>
      </c>
      <c r="E10814" s="93" t="s">
        <v>14</v>
      </c>
    </row>
    <row r="10815" spans="1:5" x14ac:dyDescent="0.25">
      <c r="A10815" s="93" t="s">
        <v>1974</v>
      </c>
      <c r="B10815" t="s">
        <v>21783</v>
      </c>
      <c r="C10815">
        <v>88316</v>
      </c>
      <c r="D10815" s="93" t="s">
        <v>24503</v>
      </c>
      <c r="E10815" s="93" t="s">
        <v>14</v>
      </c>
    </row>
    <row r="10816" spans="1:5" x14ac:dyDescent="0.25">
      <c r="A10816" s="93" t="s">
        <v>1974</v>
      </c>
      <c r="B10816" t="s">
        <v>21783</v>
      </c>
      <c r="C10816">
        <v>88628</v>
      </c>
      <c r="D10816" s="93" t="s">
        <v>24504</v>
      </c>
      <c r="E10816" s="93" t="s">
        <v>14</v>
      </c>
    </row>
    <row r="10817" spans="1:5" x14ac:dyDescent="0.25">
      <c r="A10817" s="93" t="s">
        <v>1974</v>
      </c>
      <c r="B10817" t="s">
        <v>21783</v>
      </c>
      <c r="C10817">
        <v>89993</v>
      </c>
      <c r="D10817" s="93" t="s">
        <v>23246</v>
      </c>
      <c r="E10817" s="93" t="s">
        <v>14</v>
      </c>
    </row>
    <row r="10818" spans="1:5" x14ac:dyDescent="0.25">
      <c r="A10818" s="93" t="s">
        <v>1974</v>
      </c>
      <c r="B10818" t="s">
        <v>21783</v>
      </c>
      <c r="C10818">
        <v>89995</v>
      </c>
      <c r="D10818" s="93" t="s">
        <v>24011</v>
      </c>
      <c r="E10818" s="93" t="s">
        <v>14</v>
      </c>
    </row>
    <row r="10819" spans="1:5" x14ac:dyDescent="0.25">
      <c r="A10819" s="93" t="s">
        <v>1974</v>
      </c>
      <c r="B10819" t="s">
        <v>21783</v>
      </c>
      <c r="C10819">
        <v>89996</v>
      </c>
      <c r="D10819" s="93" t="s">
        <v>24147</v>
      </c>
      <c r="E10819" s="93" t="s">
        <v>14</v>
      </c>
    </row>
    <row r="10820" spans="1:5" x14ac:dyDescent="0.25">
      <c r="A10820" s="93" t="s">
        <v>1974</v>
      </c>
      <c r="B10820" t="s">
        <v>21783</v>
      </c>
      <c r="C10820">
        <v>89998</v>
      </c>
      <c r="D10820" s="93" t="s">
        <v>24236</v>
      </c>
      <c r="E10820" s="93" t="s">
        <v>14</v>
      </c>
    </row>
    <row r="10821" spans="1:5" x14ac:dyDescent="0.25">
      <c r="A10821" s="93" t="s">
        <v>1975</v>
      </c>
      <c r="D10821" s="93" t="s">
        <v>14</v>
      </c>
      <c r="E10821" s="93" t="s">
        <v>31806</v>
      </c>
    </row>
    <row r="10822" spans="1:5" x14ac:dyDescent="0.25">
      <c r="A10822" s="93" t="s">
        <v>1975</v>
      </c>
      <c r="B10822" t="s">
        <v>21791</v>
      </c>
      <c r="C10822">
        <v>2692</v>
      </c>
      <c r="D10822" s="93" t="s">
        <v>22419</v>
      </c>
      <c r="E10822" s="93" t="s">
        <v>14</v>
      </c>
    </row>
    <row r="10823" spans="1:5" x14ac:dyDescent="0.25">
      <c r="A10823" s="93" t="s">
        <v>1975</v>
      </c>
      <c r="B10823" t="s">
        <v>21791</v>
      </c>
      <c r="C10823">
        <v>4491</v>
      </c>
      <c r="D10823" s="93" t="s">
        <v>24834</v>
      </c>
      <c r="E10823" s="93" t="s">
        <v>14</v>
      </c>
    </row>
    <row r="10824" spans="1:5" x14ac:dyDescent="0.25">
      <c r="A10824" s="93" t="s">
        <v>1975</v>
      </c>
      <c r="B10824" t="s">
        <v>21791</v>
      </c>
      <c r="C10824">
        <v>4517</v>
      </c>
      <c r="D10824" s="93" t="s">
        <v>24835</v>
      </c>
      <c r="E10824" s="93" t="s">
        <v>14</v>
      </c>
    </row>
    <row r="10825" spans="1:5" x14ac:dyDescent="0.25">
      <c r="A10825" s="93" t="s">
        <v>1975</v>
      </c>
      <c r="B10825" t="s">
        <v>21791</v>
      </c>
      <c r="C10825">
        <v>5069</v>
      </c>
      <c r="D10825" s="93" t="s">
        <v>24836</v>
      </c>
      <c r="E10825" s="93" t="s">
        <v>14</v>
      </c>
    </row>
    <row r="10826" spans="1:5" x14ac:dyDescent="0.25">
      <c r="A10826" s="93" t="s">
        <v>1975</v>
      </c>
      <c r="B10826" t="s">
        <v>21783</v>
      </c>
      <c r="C10826">
        <v>5678</v>
      </c>
      <c r="D10826" s="93" t="s">
        <v>24837</v>
      </c>
      <c r="E10826" s="93" t="s">
        <v>14</v>
      </c>
    </row>
    <row r="10827" spans="1:5" x14ac:dyDescent="0.25">
      <c r="A10827" s="93" t="s">
        <v>1975</v>
      </c>
      <c r="B10827" t="s">
        <v>21783</v>
      </c>
      <c r="C10827">
        <v>5679</v>
      </c>
      <c r="D10827" s="93" t="s">
        <v>24838</v>
      </c>
      <c r="E10827" s="93" t="s">
        <v>14</v>
      </c>
    </row>
    <row r="10828" spans="1:5" x14ac:dyDescent="0.25">
      <c r="A10828" s="93" t="s">
        <v>1975</v>
      </c>
      <c r="B10828" t="s">
        <v>21791</v>
      </c>
      <c r="C10828">
        <v>6193</v>
      </c>
      <c r="D10828" s="93" t="s">
        <v>22998</v>
      </c>
      <c r="E10828" s="93" t="s">
        <v>14</v>
      </c>
    </row>
    <row r="10829" spans="1:5" x14ac:dyDescent="0.25">
      <c r="A10829" s="93" t="s">
        <v>1975</v>
      </c>
      <c r="B10829" t="s">
        <v>21791</v>
      </c>
      <c r="C10829">
        <v>7258</v>
      </c>
      <c r="D10829" s="93" t="s">
        <v>24839</v>
      </c>
      <c r="E10829" s="93" t="s">
        <v>14</v>
      </c>
    </row>
    <row r="10830" spans="1:5" x14ac:dyDescent="0.25">
      <c r="A10830" s="93" t="s">
        <v>1975</v>
      </c>
      <c r="B10830" t="s">
        <v>21783</v>
      </c>
      <c r="C10830">
        <v>87316</v>
      </c>
      <c r="D10830" s="93" t="s">
        <v>24484</v>
      </c>
      <c r="E10830" s="93" t="s">
        <v>14</v>
      </c>
    </row>
    <row r="10831" spans="1:5" x14ac:dyDescent="0.25">
      <c r="A10831" s="93" t="s">
        <v>1975</v>
      </c>
      <c r="B10831" t="s">
        <v>21783</v>
      </c>
      <c r="C10831">
        <v>88309</v>
      </c>
      <c r="D10831" s="93" t="s">
        <v>24840</v>
      </c>
      <c r="E10831" s="93" t="s">
        <v>14</v>
      </c>
    </row>
    <row r="10832" spans="1:5" x14ac:dyDescent="0.25">
      <c r="A10832" s="93" t="s">
        <v>1975</v>
      </c>
      <c r="B10832" t="s">
        <v>21783</v>
      </c>
      <c r="C10832">
        <v>88316</v>
      </c>
      <c r="D10832" s="93" t="s">
        <v>24841</v>
      </c>
      <c r="E10832" s="93" t="s">
        <v>14</v>
      </c>
    </row>
    <row r="10833" spans="1:5" x14ac:dyDescent="0.25">
      <c r="A10833" s="93" t="s">
        <v>1975</v>
      </c>
      <c r="B10833" t="s">
        <v>21783</v>
      </c>
      <c r="C10833">
        <v>88628</v>
      </c>
      <c r="D10833" s="93" t="s">
        <v>24846</v>
      </c>
      <c r="E10833" s="93" t="s">
        <v>14</v>
      </c>
    </row>
    <row r="10834" spans="1:5" x14ac:dyDescent="0.25">
      <c r="A10834" s="93" t="s">
        <v>1975</v>
      </c>
      <c r="B10834" t="s">
        <v>21783</v>
      </c>
      <c r="C10834">
        <v>89995</v>
      </c>
      <c r="D10834" s="93" t="s">
        <v>23922</v>
      </c>
      <c r="E10834" s="93" t="s">
        <v>14</v>
      </c>
    </row>
    <row r="10835" spans="1:5" x14ac:dyDescent="0.25">
      <c r="A10835" s="93" t="s">
        <v>1975</v>
      </c>
      <c r="B10835" t="s">
        <v>21783</v>
      </c>
      <c r="C10835">
        <v>89998</v>
      </c>
      <c r="D10835" s="93" t="s">
        <v>24842</v>
      </c>
      <c r="E10835" s="93" t="s">
        <v>14</v>
      </c>
    </row>
    <row r="10836" spans="1:5" x14ac:dyDescent="0.25">
      <c r="A10836" s="93" t="s">
        <v>1975</v>
      </c>
      <c r="B10836" t="s">
        <v>21783</v>
      </c>
      <c r="C10836">
        <v>92767</v>
      </c>
      <c r="D10836" s="93" t="s">
        <v>24843</v>
      </c>
      <c r="E10836" s="93" t="s">
        <v>14</v>
      </c>
    </row>
    <row r="10837" spans="1:5" x14ac:dyDescent="0.25">
      <c r="A10837" s="93" t="s">
        <v>1975</v>
      </c>
      <c r="B10837" t="s">
        <v>21783</v>
      </c>
      <c r="C10837">
        <v>94970</v>
      </c>
      <c r="D10837" s="93" t="s">
        <v>22574</v>
      </c>
      <c r="E10837" s="93" t="s">
        <v>14</v>
      </c>
    </row>
    <row r="10838" spans="1:5" x14ac:dyDescent="0.25">
      <c r="A10838" s="93" t="s">
        <v>1975</v>
      </c>
      <c r="B10838" t="s">
        <v>21783</v>
      </c>
      <c r="C10838">
        <v>96536</v>
      </c>
      <c r="D10838" s="93" t="s">
        <v>24844</v>
      </c>
      <c r="E10838" s="93" t="s">
        <v>14</v>
      </c>
    </row>
    <row r="10839" spans="1:5" x14ac:dyDescent="0.25">
      <c r="A10839" s="93" t="s">
        <v>1975</v>
      </c>
      <c r="B10839" t="s">
        <v>21783</v>
      </c>
      <c r="C10839">
        <v>97738</v>
      </c>
      <c r="D10839" s="93" t="s">
        <v>21834</v>
      </c>
      <c r="E10839" s="93" t="s">
        <v>14</v>
      </c>
    </row>
    <row r="10840" spans="1:5" x14ac:dyDescent="0.25">
      <c r="A10840" s="93" t="s">
        <v>1975</v>
      </c>
      <c r="B10840" t="s">
        <v>21783</v>
      </c>
      <c r="C10840">
        <v>97740</v>
      </c>
      <c r="D10840" s="93" t="s">
        <v>24845</v>
      </c>
      <c r="E10840" s="93" t="s">
        <v>14</v>
      </c>
    </row>
    <row r="10841" spans="1:5" x14ac:dyDescent="0.25">
      <c r="A10841" s="93" t="s">
        <v>1975</v>
      </c>
      <c r="B10841" t="s">
        <v>21783</v>
      </c>
      <c r="C10841">
        <v>101623</v>
      </c>
      <c r="D10841" s="93" t="s">
        <v>24847</v>
      </c>
      <c r="E10841" s="93" t="s">
        <v>14</v>
      </c>
    </row>
    <row r="10842" spans="1:5" x14ac:dyDescent="0.25">
      <c r="A10842" s="93" t="s">
        <v>1976</v>
      </c>
      <c r="D10842" s="93" t="s">
        <v>14</v>
      </c>
      <c r="E10842" s="93" t="s">
        <v>31807</v>
      </c>
    </row>
    <row r="10843" spans="1:5" x14ac:dyDescent="0.25">
      <c r="A10843" s="93" t="s">
        <v>1976</v>
      </c>
      <c r="B10843" t="s">
        <v>21791</v>
      </c>
      <c r="C10843">
        <v>7258</v>
      </c>
      <c r="D10843" s="93" t="s">
        <v>24348</v>
      </c>
      <c r="E10843" s="93" t="s">
        <v>14</v>
      </c>
    </row>
    <row r="10844" spans="1:5" x14ac:dyDescent="0.25">
      <c r="A10844" s="93" t="s">
        <v>1976</v>
      </c>
      <c r="B10844" t="s">
        <v>21783</v>
      </c>
      <c r="C10844">
        <v>87316</v>
      </c>
      <c r="D10844" s="93" t="s">
        <v>24349</v>
      </c>
      <c r="E10844" s="93" t="s">
        <v>14</v>
      </c>
    </row>
    <row r="10845" spans="1:5" x14ac:dyDescent="0.25">
      <c r="A10845" s="93" t="s">
        <v>1976</v>
      </c>
      <c r="B10845" t="s">
        <v>21783</v>
      </c>
      <c r="C10845">
        <v>88309</v>
      </c>
      <c r="D10845" s="93" t="s">
        <v>24350</v>
      </c>
      <c r="E10845" s="93" t="s">
        <v>14</v>
      </c>
    </row>
    <row r="10846" spans="1:5" x14ac:dyDescent="0.25">
      <c r="A10846" s="93" t="s">
        <v>1976</v>
      </c>
      <c r="B10846" t="s">
        <v>21783</v>
      </c>
      <c r="C10846">
        <v>88316</v>
      </c>
      <c r="D10846" s="93" t="s">
        <v>24351</v>
      </c>
      <c r="E10846" s="93" t="s">
        <v>14</v>
      </c>
    </row>
    <row r="10847" spans="1:5" x14ac:dyDescent="0.25">
      <c r="A10847" s="93" t="s">
        <v>1976</v>
      </c>
      <c r="B10847" t="s">
        <v>21783</v>
      </c>
      <c r="C10847">
        <v>88628</v>
      </c>
      <c r="D10847" s="93" t="s">
        <v>24353</v>
      </c>
      <c r="E10847" s="93" t="s">
        <v>14</v>
      </c>
    </row>
    <row r="10848" spans="1:5" x14ac:dyDescent="0.25">
      <c r="A10848" s="93" t="s">
        <v>1976</v>
      </c>
      <c r="B10848" t="s">
        <v>21783</v>
      </c>
      <c r="C10848">
        <v>89995</v>
      </c>
      <c r="D10848" s="93" t="s">
        <v>21854</v>
      </c>
      <c r="E10848" s="93" t="s">
        <v>14</v>
      </c>
    </row>
    <row r="10849" spans="1:5" x14ac:dyDescent="0.25">
      <c r="A10849" s="93" t="s">
        <v>1976</v>
      </c>
      <c r="B10849" t="s">
        <v>21783</v>
      </c>
      <c r="C10849">
        <v>89998</v>
      </c>
      <c r="D10849" s="93" t="s">
        <v>24352</v>
      </c>
      <c r="E10849" s="93" t="s">
        <v>14</v>
      </c>
    </row>
    <row r="10850" spans="1:5" x14ac:dyDescent="0.25">
      <c r="A10850" s="93" t="s">
        <v>1976</v>
      </c>
      <c r="B10850" t="s">
        <v>21783</v>
      </c>
      <c r="C10850">
        <v>96536</v>
      </c>
      <c r="D10850" s="93" t="s">
        <v>22170</v>
      </c>
      <c r="E10850" s="93" t="s">
        <v>14</v>
      </c>
    </row>
    <row r="10851" spans="1:5" x14ac:dyDescent="0.25">
      <c r="A10851" s="93" t="s">
        <v>1977</v>
      </c>
      <c r="D10851" s="93" t="s">
        <v>14</v>
      </c>
      <c r="E10851" s="93" t="s">
        <v>31808</v>
      </c>
    </row>
    <row r="10852" spans="1:5" x14ac:dyDescent="0.25">
      <c r="A10852" s="93" t="s">
        <v>1977</v>
      </c>
      <c r="B10852" t="s">
        <v>21791</v>
      </c>
      <c r="C10852">
        <v>660</v>
      </c>
      <c r="D10852" s="93" t="s">
        <v>24571</v>
      </c>
      <c r="E10852" s="93" t="s">
        <v>14</v>
      </c>
    </row>
    <row r="10853" spans="1:5" x14ac:dyDescent="0.25">
      <c r="A10853" s="93" t="s">
        <v>1977</v>
      </c>
      <c r="B10853" t="s">
        <v>21791</v>
      </c>
      <c r="C10853">
        <v>2692</v>
      </c>
      <c r="D10853" s="93" t="s">
        <v>24572</v>
      </c>
      <c r="E10853" s="93" t="s">
        <v>14</v>
      </c>
    </row>
    <row r="10854" spans="1:5" x14ac:dyDescent="0.25">
      <c r="A10854" s="93" t="s">
        <v>1977</v>
      </c>
      <c r="B10854" t="s">
        <v>21791</v>
      </c>
      <c r="C10854">
        <v>4491</v>
      </c>
      <c r="D10854" s="93" t="s">
        <v>24573</v>
      </c>
      <c r="E10854" s="93" t="s">
        <v>14</v>
      </c>
    </row>
    <row r="10855" spans="1:5" x14ac:dyDescent="0.25">
      <c r="A10855" s="93" t="s">
        <v>1977</v>
      </c>
      <c r="B10855" t="s">
        <v>21791</v>
      </c>
      <c r="C10855">
        <v>4517</v>
      </c>
      <c r="D10855" s="93" t="s">
        <v>24574</v>
      </c>
      <c r="E10855" s="93" t="s">
        <v>14</v>
      </c>
    </row>
    <row r="10856" spans="1:5" x14ac:dyDescent="0.25">
      <c r="A10856" s="93" t="s">
        <v>1977</v>
      </c>
      <c r="B10856" t="s">
        <v>21791</v>
      </c>
      <c r="C10856">
        <v>5069</v>
      </c>
      <c r="D10856" s="93" t="s">
        <v>24099</v>
      </c>
      <c r="E10856" s="93" t="s">
        <v>14</v>
      </c>
    </row>
    <row r="10857" spans="1:5" x14ac:dyDescent="0.25">
      <c r="A10857" s="93" t="s">
        <v>1977</v>
      </c>
      <c r="B10857" t="s">
        <v>21791</v>
      </c>
      <c r="C10857">
        <v>6193</v>
      </c>
      <c r="D10857" s="93" t="s">
        <v>24575</v>
      </c>
      <c r="E10857" s="93" t="s">
        <v>14</v>
      </c>
    </row>
    <row r="10858" spans="1:5" x14ac:dyDescent="0.25">
      <c r="A10858" s="93" t="s">
        <v>1977</v>
      </c>
      <c r="B10858" t="s">
        <v>21791</v>
      </c>
      <c r="C10858">
        <v>25067</v>
      </c>
      <c r="D10858" s="93" t="s">
        <v>24576</v>
      </c>
      <c r="E10858" s="93" t="s">
        <v>14</v>
      </c>
    </row>
    <row r="10859" spans="1:5" x14ac:dyDescent="0.25">
      <c r="A10859" s="93" t="s">
        <v>1977</v>
      </c>
      <c r="B10859" t="s">
        <v>21783</v>
      </c>
      <c r="C10859">
        <v>87316</v>
      </c>
      <c r="D10859" s="93" t="s">
        <v>21805</v>
      </c>
      <c r="E10859" s="93" t="s">
        <v>14</v>
      </c>
    </row>
    <row r="10860" spans="1:5" x14ac:dyDescent="0.25">
      <c r="A10860" s="93" t="s">
        <v>1977</v>
      </c>
      <c r="B10860" t="s">
        <v>21783</v>
      </c>
      <c r="C10860">
        <v>88309</v>
      </c>
      <c r="D10860" s="93" t="s">
        <v>24577</v>
      </c>
      <c r="E10860" s="93" t="s">
        <v>14</v>
      </c>
    </row>
    <row r="10861" spans="1:5" x14ac:dyDescent="0.25">
      <c r="A10861" s="93" t="s">
        <v>1977</v>
      </c>
      <c r="B10861" t="s">
        <v>21783</v>
      </c>
      <c r="C10861">
        <v>88316</v>
      </c>
      <c r="D10861" s="93" t="s">
        <v>24578</v>
      </c>
      <c r="E10861" s="93" t="s">
        <v>14</v>
      </c>
    </row>
    <row r="10862" spans="1:5" x14ac:dyDescent="0.25">
      <c r="A10862" s="93" t="s">
        <v>1977</v>
      </c>
      <c r="B10862" t="s">
        <v>21783</v>
      </c>
      <c r="C10862">
        <v>88628</v>
      </c>
      <c r="D10862" s="93" t="s">
        <v>24586</v>
      </c>
      <c r="E10862" s="93" t="s">
        <v>14</v>
      </c>
    </row>
    <row r="10863" spans="1:5" x14ac:dyDescent="0.25">
      <c r="A10863" s="93" t="s">
        <v>1977</v>
      </c>
      <c r="B10863" t="s">
        <v>21783</v>
      </c>
      <c r="C10863">
        <v>88907</v>
      </c>
      <c r="D10863" s="93" t="s">
        <v>24579</v>
      </c>
      <c r="E10863" s="93" t="s">
        <v>14</v>
      </c>
    </row>
    <row r="10864" spans="1:5" x14ac:dyDescent="0.25">
      <c r="A10864" s="93" t="s">
        <v>1977</v>
      </c>
      <c r="B10864" t="s">
        <v>21783</v>
      </c>
      <c r="C10864">
        <v>88908</v>
      </c>
      <c r="D10864" s="93" t="s">
        <v>24580</v>
      </c>
      <c r="E10864" s="93" t="s">
        <v>14</v>
      </c>
    </row>
    <row r="10865" spans="1:5" x14ac:dyDescent="0.25">
      <c r="A10865" s="93" t="s">
        <v>1977</v>
      </c>
      <c r="B10865" t="s">
        <v>21783</v>
      </c>
      <c r="C10865">
        <v>89993</v>
      </c>
      <c r="D10865" s="93" t="s">
        <v>23246</v>
      </c>
      <c r="E10865" s="93" t="s">
        <v>14</v>
      </c>
    </row>
    <row r="10866" spans="1:5" x14ac:dyDescent="0.25">
      <c r="A10866" s="93" t="s">
        <v>1977</v>
      </c>
      <c r="B10866" t="s">
        <v>21783</v>
      </c>
      <c r="C10866">
        <v>89995</v>
      </c>
      <c r="D10866" s="93" t="s">
        <v>24581</v>
      </c>
      <c r="E10866" s="93" t="s">
        <v>14</v>
      </c>
    </row>
    <row r="10867" spans="1:5" x14ac:dyDescent="0.25">
      <c r="A10867" s="93" t="s">
        <v>1977</v>
      </c>
      <c r="B10867" t="s">
        <v>21783</v>
      </c>
      <c r="C10867">
        <v>89996</v>
      </c>
      <c r="D10867" s="93" t="s">
        <v>24147</v>
      </c>
      <c r="E10867" s="93" t="s">
        <v>14</v>
      </c>
    </row>
    <row r="10868" spans="1:5" x14ac:dyDescent="0.25">
      <c r="A10868" s="93" t="s">
        <v>1977</v>
      </c>
      <c r="B10868" t="s">
        <v>21783</v>
      </c>
      <c r="C10868">
        <v>89998</v>
      </c>
      <c r="D10868" s="93" t="s">
        <v>24582</v>
      </c>
      <c r="E10868" s="93" t="s">
        <v>14</v>
      </c>
    </row>
    <row r="10869" spans="1:5" x14ac:dyDescent="0.25">
      <c r="A10869" s="93" t="s">
        <v>1977</v>
      </c>
      <c r="B10869" t="s">
        <v>21783</v>
      </c>
      <c r="C10869">
        <v>92767</v>
      </c>
      <c r="D10869" s="93" t="s">
        <v>24583</v>
      </c>
      <c r="E10869" s="93" t="s">
        <v>14</v>
      </c>
    </row>
    <row r="10870" spans="1:5" x14ac:dyDescent="0.25">
      <c r="A10870" s="93" t="s">
        <v>1977</v>
      </c>
      <c r="B10870" t="s">
        <v>21783</v>
      </c>
      <c r="C10870">
        <v>94970</v>
      </c>
      <c r="D10870" s="93" t="s">
        <v>24584</v>
      </c>
      <c r="E10870" s="93" t="s">
        <v>14</v>
      </c>
    </row>
    <row r="10871" spans="1:5" x14ac:dyDescent="0.25">
      <c r="A10871" s="93" t="s">
        <v>1977</v>
      </c>
      <c r="B10871" t="s">
        <v>21783</v>
      </c>
      <c r="C10871">
        <v>97736</v>
      </c>
      <c r="D10871" s="93" t="s">
        <v>24585</v>
      </c>
      <c r="E10871" s="93" t="s">
        <v>14</v>
      </c>
    </row>
    <row r="10872" spans="1:5" x14ac:dyDescent="0.25">
      <c r="A10872" s="93" t="s">
        <v>1977</v>
      </c>
      <c r="B10872" t="s">
        <v>21783</v>
      </c>
      <c r="C10872">
        <v>97738</v>
      </c>
      <c r="D10872" s="93" t="s">
        <v>21834</v>
      </c>
      <c r="E10872" s="93" t="s">
        <v>14</v>
      </c>
    </row>
    <row r="10873" spans="1:5" x14ac:dyDescent="0.25">
      <c r="A10873" s="93" t="s">
        <v>1977</v>
      </c>
      <c r="B10873" t="s">
        <v>21783</v>
      </c>
      <c r="C10873">
        <v>101624</v>
      </c>
      <c r="D10873" s="93" t="s">
        <v>24587</v>
      </c>
      <c r="E10873" s="93" t="s">
        <v>14</v>
      </c>
    </row>
    <row r="10874" spans="1:5" x14ac:dyDescent="0.25">
      <c r="A10874" s="93" t="s">
        <v>1978</v>
      </c>
      <c r="D10874" s="93" t="s">
        <v>14</v>
      </c>
      <c r="E10874" s="93" t="s">
        <v>31809</v>
      </c>
    </row>
    <row r="10875" spans="1:5" x14ac:dyDescent="0.25">
      <c r="A10875" s="93" t="s">
        <v>1978</v>
      </c>
      <c r="B10875" t="s">
        <v>21791</v>
      </c>
      <c r="C10875">
        <v>660</v>
      </c>
      <c r="D10875" s="93" t="s">
        <v>24588</v>
      </c>
      <c r="E10875" s="93" t="s">
        <v>14</v>
      </c>
    </row>
    <row r="10876" spans="1:5" x14ac:dyDescent="0.25">
      <c r="A10876" s="93" t="s">
        <v>1978</v>
      </c>
      <c r="B10876" t="s">
        <v>21791</v>
      </c>
      <c r="C10876">
        <v>25067</v>
      </c>
      <c r="D10876" s="93" t="s">
        <v>24589</v>
      </c>
      <c r="E10876" s="93" t="s">
        <v>14</v>
      </c>
    </row>
    <row r="10877" spans="1:5" x14ac:dyDescent="0.25">
      <c r="A10877" s="93" t="s">
        <v>1978</v>
      </c>
      <c r="B10877" t="s">
        <v>21783</v>
      </c>
      <c r="C10877">
        <v>87316</v>
      </c>
      <c r="D10877" s="93" t="s">
        <v>24590</v>
      </c>
      <c r="E10877" s="93" t="s">
        <v>14</v>
      </c>
    </row>
    <row r="10878" spans="1:5" x14ac:dyDescent="0.25">
      <c r="A10878" s="93" t="s">
        <v>1978</v>
      </c>
      <c r="B10878" t="s">
        <v>21783</v>
      </c>
      <c r="C10878">
        <v>88309</v>
      </c>
      <c r="D10878" s="93" t="s">
        <v>24685</v>
      </c>
      <c r="E10878" s="93" t="s">
        <v>14</v>
      </c>
    </row>
    <row r="10879" spans="1:5" x14ac:dyDescent="0.25">
      <c r="A10879" s="93" t="s">
        <v>1978</v>
      </c>
      <c r="B10879" t="s">
        <v>21783</v>
      </c>
      <c r="C10879">
        <v>88316</v>
      </c>
      <c r="D10879" s="93" t="s">
        <v>24686</v>
      </c>
      <c r="E10879" s="93" t="s">
        <v>14</v>
      </c>
    </row>
    <row r="10880" spans="1:5" x14ac:dyDescent="0.25">
      <c r="A10880" s="93" t="s">
        <v>1978</v>
      </c>
      <c r="B10880" t="s">
        <v>21783</v>
      </c>
      <c r="C10880">
        <v>88628</v>
      </c>
      <c r="D10880" s="93" t="s">
        <v>24687</v>
      </c>
      <c r="E10880" s="93" t="s">
        <v>14</v>
      </c>
    </row>
    <row r="10881" spans="1:5" x14ac:dyDescent="0.25">
      <c r="A10881" s="93" t="s">
        <v>1978</v>
      </c>
      <c r="B10881" t="s">
        <v>21783</v>
      </c>
      <c r="C10881">
        <v>89993</v>
      </c>
      <c r="D10881" s="93" t="s">
        <v>23246</v>
      </c>
      <c r="E10881" s="93" t="s">
        <v>14</v>
      </c>
    </row>
    <row r="10882" spans="1:5" x14ac:dyDescent="0.25">
      <c r="A10882" s="93" t="s">
        <v>1978</v>
      </c>
      <c r="B10882" t="s">
        <v>21783</v>
      </c>
      <c r="C10882">
        <v>89995</v>
      </c>
      <c r="D10882" s="93" t="s">
        <v>24042</v>
      </c>
      <c r="E10882" s="93" t="s">
        <v>14</v>
      </c>
    </row>
    <row r="10883" spans="1:5" x14ac:dyDescent="0.25">
      <c r="A10883" s="93" t="s">
        <v>1978</v>
      </c>
      <c r="B10883" t="s">
        <v>21783</v>
      </c>
      <c r="C10883">
        <v>89996</v>
      </c>
      <c r="D10883" s="93" t="s">
        <v>24147</v>
      </c>
      <c r="E10883" s="93" t="s">
        <v>14</v>
      </c>
    </row>
    <row r="10884" spans="1:5" x14ac:dyDescent="0.25">
      <c r="A10884" s="93" t="s">
        <v>1978</v>
      </c>
      <c r="B10884" t="s">
        <v>21783</v>
      </c>
      <c r="C10884">
        <v>89998</v>
      </c>
      <c r="D10884" s="93" t="s">
        <v>24593</v>
      </c>
      <c r="E10884" s="93" t="s">
        <v>14</v>
      </c>
    </row>
    <row r="10885" spans="1:5" x14ac:dyDescent="0.25">
      <c r="A10885" s="93" t="s">
        <v>1979</v>
      </c>
      <c r="D10885" s="93" t="s">
        <v>14</v>
      </c>
      <c r="E10885" s="93" t="s">
        <v>31810</v>
      </c>
    </row>
    <row r="10886" spans="1:5" x14ac:dyDescent="0.25">
      <c r="A10886" s="93" t="s">
        <v>1979</v>
      </c>
      <c r="B10886" t="s">
        <v>21791</v>
      </c>
      <c r="C10886">
        <v>660</v>
      </c>
      <c r="D10886" s="93" t="s">
        <v>24588</v>
      </c>
      <c r="E10886" s="93" t="s">
        <v>14</v>
      </c>
    </row>
    <row r="10887" spans="1:5" x14ac:dyDescent="0.25">
      <c r="A10887" s="93" t="s">
        <v>1979</v>
      </c>
      <c r="B10887" t="s">
        <v>21791</v>
      </c>
      <c r="C10887">
        <v>25067</v>
      </c>
      <c r="D10887" s="93" t="s">
        <v>24589</v>
      </c>
      <c r="E10887" s="93" t="s">
        <v>14</v>
      </c>
    </row>
    <row r="10888" spans="1:5" x14ac:dyDescent="0.25">
      <c r="A10888" s="93" t="s">
        <v>1979</v>
      </c>
      <c r="B10888" t="s">
        <v>21783</v>
      </c>
      <c r="C10888">
        <v>87316</v>
      </c>
      <c r="D10888" s="93" t="s">
        <v>24590</v>
      </c>
      <c r="E10888" s="93" t="s">
        <v>14</v>
      </c>
    </row>
    <row r="10889" spans="1:5" x14ac:dyDescent="0.25">
      <c r="A10889" s="93" t="s">
        <v>1979</v>
      </c>
      <c r="B10889" t="s">
        <v>21783</v>
      </c>
      <c r="C10889">
        <v>88309</v>
      </c>
      <c r="D10889" s="93" t="s">
        <v>24591</v>
      </c>
      <c r="E10889" s="93" t="s">
        <v>14</v>
      </c>
    </row>
    <row r="10890" spans="1:5" x14ac:dyDescent="0.25">
      <c r="A10890" s="93" t="s">
        <v>1979</v>
      </c>
      <c r="B10890" t="s">
        <v>21783</v>
      </c>
      <c r="C10890">
        <v>88316</v>
      </c>
      <c r="D10890" s="93" t="s">
        <v>24592</v>
      </c>
      <c r="E10890" s="93" t="s">
        <v>14</v>
      </c>
    </row>
    <row r="10891" spans="1:5" x14ac:dyDescent="0.25">
      <c r="A10891" s="93" t="s">
        <v>1979</v>
      </c>
      <c r="B10891" t="s">
        <v>21783</v>
      </c>
      <c r="C10891">
        <v>88628</v>
      </c>
      <c r="D10891" s="93" t="s">
        <v>24594</v>
      </c>
      <c r="E10891" s="93" t="s">
        <v>14</v>
      </c>
    </row>
    <row r="10892" spans="1:5" x14ac:dyDescent="0.25">
      <c r="A10892" s="93" t="s">
        <v>1979</v>
      </c>
      <c r="B10892" t="s">
        <v>21783</v>
      </c>
      <c r="C10892">
        <v>89993</v>
      </c>
      <c r="D10892" s="93" t="s">
        <v>23246</v>
      </c>
      <c r="E10892" s="93" t="s">
        <v>14</v>
      </c>
    </row>
    <row r="10893" spans="1:5" x14ac:dyDescent="0.25">
      <c r="A10893" s="93" t="s">
        <v>1979</v>
      </c>
      <c r="B10893" t="s">
        <v>21783</v>
      </c>
      <c r="C10893">
        <v>89995</v>
      </c>
      <c r="D10893" s="93" t="s">
        <v>24042</v>
      </c>
      <c r="E10893" s="93" t="s">
        <v>14</v>
      </c>
    </row>
    <row r="10894" spans="1:5" x14ac:dyDescent="0.25">
      <c r="A10894" s="93" t="s">
        <v>1979</v>
      </c>
      <c r="B10894" t="s">
        <v>21783</v>
      </c>
      <c r="C10894">
        <v>89996</v>
      </c>
      <c r="D10894" s="93" t="s">
        <v>24147</v>
      </c>
      <c r="E10894" s="93" t="s">
        <v>14</v>
      </c>
    </row>
    <row r="10895" spans="1:5" x14ac:dyDescent="0.25">
      <c r="A10895" s="93" t="s">
        <v>1979</v>
      </c>
      <c r="B10895" t="s">
        <v>21783</v>
      </c>
      <c r="C10895">
        <v>89998</v>
      </c>
      <c r="D10895" s="93" t="s">
        <v>24593</v>
      </c>
      <c r="E10895" s="93" t="s">
        <v>14</v>
      </c>
    </row>
    <row r="10896" spans="1:5" x14ac:dyDescent="0.25">
      <c r="A10896" s="93" t="s">
        <v>1980</v>
      </c>
      <c r="D10896" s="93" t="s">
        <v>14</v>
      </c>
      <c r="E10896" s="93" t="s">
        <v>31811</v>
      </c>
    </row>
    <row r="10897" spans="1:5" x14ac:dyDescent="0.25">
      <c r="A10897" s="93" t="s">
        <v>1980</v>
      </c>
      <c r="B10897" t="s">
        <v>21791</v>
      </c>
      <c r="C10897">
        <v>660</v>
      </c>
      <c r="D10897" s="93" t="s">
        <v>24640</v>
      </c>
      <c r="E10897" s="93" t="s">
        <v>14</v>
      </c>
    </row>
    <row r="10898" spans="1:5" x14ac:dyDescent="0.25">
      <c r="A10898" s="93" t="s">
        <v>1980</v>
      </c>
      <c r="B10898" t="s">
        <v>21791</v>
      </c>
      <c r="C10898">
        <v>2692</v>
      </c>
      <c r="D10898" s="93" t="s">
        <v>24641</v>
      </c>
      <c r="E10898" s="93" t="s">
        <v>14</v>
      </c>
    </row>
    <row r="10899" spans="1:5" x14ac:dyDescent="0.25">
      <c r="A10899" s="93" t="s">
        <v>1980</v>
      </c>
      <c r="B10899" t="s">
        <v>21791</v>
      </c>
      <c r="C10899">
        <v>4491</v>
      </c>
      <c r="D10899" s="93" t="s">
        <v>24642</v>
      </c>
      <c r="E10899" s="93" t="s">
        <v>14</v>
      </c>
    </row>
    <row r="10900" spans="1:5" x14ac:dyDescent="0.25">
      <c r="A10900" s="93" t="s">
        <v>1980</v>
      </c>
      <c r="B10900" t="s">
        <v>21791</v>
      </c>
      <c r="C10900">
        <v>4517</v>
      </c>
      <c r="D10900" s="93" t="s">
        <v>24643</v>
      </c>
      <c r="E10900" s="93" t="s">
        <v>14</v>
      </c>
    </row>
    <row r="10901" spans="1:5" x14ac:dyDescent="0.25">
      <c r="A10901" s="93" t="s">
        <v>1980</v>
      </c>
      <c r="B10901" t="s">
        <v>21791</v>
      </c>
      <c r="C10901">
        <v>5069</v>
      </c>
      <c r="D10901" s="93" t="s">
        <v>24644</v>
      </c>
      <c r="E10901" s="93" t="s">
        <v>14</v>
      </c>
    </row>
    <row r="10902" spans="1:5" x14ac:dyDescent="0.25">
      <c r="A10902" s="93" t="s">
        <v>1980</v>
      </c>
      <c r="B10902" t="s">
        <v>21791</v>
      </c>
      <c r="C10902">
        <v>6193</v>
      </c>
      <c r="D10902" s="93" t="s">
        <v>24645</v>
      </c>
      <c r="E10902" s="93" t="s">
        <v>14</v>
      </c>
    </row>
    <row r="10903" spans="1:5" x14ac:dyDescent="0.25">
      <c r="A10903" s="93" t="s">
        <v>1980</v>
      </c>
      <c r="B10903" t="s">
        <v>21791</v>
      </c>
      <c r="C10903">
        <v>25067</v>
      </c>
      <c r="D10903" s="93" t="s">
        <v>24688</v>
      </c>
      <c r="E10903" s="93" t="s">
        <v>14</v>
      </c>
    </row>
    <row r="10904" spans="1:5" x14ac:dyDescent="0.25">
      <c r="A10904" s="93" t="s">
        <v>1980</v>
      </c>
      <c r="B10904" t="s">
        <v>21783</v>
      </c>
      <c r="C10904">
        <v>87316</v>
      </c>
      <c r="D10904" s="93" t="s">
        <v>24689</v>
      </c>
      <c r="E10904" s="93" t="s">
        <v>14</v>
      </c>
    </row>
    <row r="10905" spans="1:5" x14ac:dyDescent="0.25">
      <c r="A10905" s="93" t="s">
        <v>1980</v>
      </c>
      <c r="B10905" t="s">
        <v>21783</v>
      </c>
      <c r="C10905">
        <v>88309</v>
      </c>
      <c r="D10905" s="93" t="s">
        <v>24690</v>
      </c>
      <c r="E10905" s="93" t="s">
        <v>14</v>
      </c>
    </row>
    <row r="10906" spans="1:5" x14ac:dyDescent="0.25">
      <c r="A10906" s="93" t="s">
        <v>1980</v>
      </c>
      <c r="B10906" t="s">
        <v>21783</v>
      </c>
      <c r="C10906">
        <v>88316</v>
      </c>
      <c r="D10906" s="93" t="s">
        <v>24691</v>
      </c>
      <c r="E10906" s="93" t="s">
        <v>14</v>
      </c>
    </row>
    <row r="10907" spans="1:5" x14ac:dyDescent="0.25">
      <c r="A10907" s="93" t="s">
        <v>1980</v>
      </c>
      <c r="B10907" t="s">
        <v>21783</v>
      </c>
      <c r="C10907">
        <v>88628</v>
      </c>
      <c r="D10907" s="93" t="s">
        <v>24697</v>
      </c>
      <c r="E10907" s="93" t="s">
        <v>14</v>
      </c>
    </row>
    <row r="10908" spans="1:5" x14ac:dyDescent="0.25">
      <c r="A10908" s="93" t="s">
        <v>1980</v>
      </c>
      <c r="B10908" t="s">
        <v>21783</v>
      </c>
      <c r="C10908">
        <v>88907</v>
      </c>
      <c r="D10908" s="93" t="s">
        <v>24692</v>
      </c>
      <c r="E10908" s="93" t="s">
        <v>14</v>
      </c>
    </row>
    <row r="10909" spans="1:5" x14ac:dyDescent="0.25">
      <c r="A10909" s="93" t="s">
        <v>1980</v>
      </c>
      <c r="B10909" t="s">
        <v>21783</v>
      </c>
      <c r="C10909">
        <v>88908</v>
      </c>
      <c r="D10909" s="93" t="s">
        <v>24693</v>
      </c>
      <c r="E10909" s="93" t="s">
        <v>14</v>
      </c>
    </row>
    <row r="10910" spans="1:5" x14ac:dyDescent="0.25">
      <c r="A10910" s="93" t="s">
        <v>1980</v>
      </c>
      <c r="B10910" t="s">
        <v>21783</v>
      </c>
      <c r="C10910">
        <v>89993</v>
      </c>
      <c r="D10910" s="93" t="s">
        <v>23246</v>
      </c>
      <c r="E10910" s="93" t="s">
        <v>14</v>
      </c>
    </row>
    <row r="10911" spans="1:5" x14ac:dyDescent="0.25">
      <c r="A10911" s="93" t="s">
        <v>1980</v>
      </c>
      <c r="B10911" t="s">
        <v>21783</v>
      </c>
      <c r="C10911">
        <v>89995</v>
      </c>
      <c r="D10911" s="93" t="s">
        <v>21890</v>
      </c>
      <c r="E10911" s="93" t="s">
        <v>14</v>
      </c>
    </row>
    <row r="10912" spans="1:5" x14ac:dyDescent="0.25">
      <c r="A10912" s="93" t="s">
        <v>1980</v>
      </c>
      <c r="B10912" t="s">
        <v>21783</v>
      </c>
      <c r="C10912">
        <v>89996</v>
      </c>
      <c r="D10912" s="93" t="s">
        <v>24147</v>
      </c>
      <c r="E10912" s="93" t="s">
        <v>14</v>
      </c>
    </row>
    <row r="10913" spans="1:5" x14ac:dyDescent="0.25">
      <c r="A10913" s="93" t="s">
        <v>1980</v>
      </c>
      <c r="B10913" t="s">
        <v>21783</v>
      </c>
      <c r="C10913">
        <v>89998</v>
      </c>
      <c r="D10913" s="93" t="s">
        <v>24652</v>
      </c>
      <c r="E10913" s="93" t="s">
        <v>14</v>
      </c>
    </row>
    <row r="10914" spans="1:5" x14ac:dyDescent="0.25">
      <c r="A10914" s="93" t="s">
        <v>1980</v>
      </c>
      <c r="B10914" t="s">
        <v>21783</v>
      </c>
      <c r="C10914">
        <v>92767</v>
      </c>
      <c r="D10914" s="93" t="s">
        <v>24694</v>
      </c>
      <c r="E10914" s="93" t="s">
        <v>14</v>
      </c>
    </row>
    <row r="10915" spans="1:5" x14ac:dyDescent="0.25">
      <c r="A10915" s="93" t="s">
        <v>1980</v>
      </c>
      <c r="B10915" t="s">
        <v>21783</v>
      </c>
      <c r="C10915">
        <v>94970</v>
      </c>
      <c r="D10915" s="93" t="s">
        <v>24695</v>
      </c>
      <c r="E10915" s="93" t="s">
        <v>14</v>
      </c>
    </row>
    <row r="10916" spans="1:5" x14ac:dyDescent="0.25">
      <c r="A10916" s="93" t="s">
        <v>1980</v>
      </c>
      <c r="B10916" t="s">
        <v>21783</v>
      </c>
      <c r="C10916">
        <v>97736</v>
      </c>
      <c r="D10916" s="93" t="s">
        <v>24696</v>
      </c>
      <c r="E10916" s="93" t="s">
        <v>14</v>
      </c>
    </row>
    <row r="10917" spans="1:5" x14ac:dyDescent="0.25">
      <c r="A10917" s="93" t="s">
        <v>1980</v>
      </c>
      <c r="B10917" t="s">
        <v>21783</v>
      </c>
      <c r="C10917">
        <v>97738</v>
      </c>
      <c r="D10917" s="93" t="s">
        <v>21834</v>
      </c>
      <c r="E10917" s="93" t="s">
        <v>14</v>
      </c>
    </row>
    <row r="10918" spans="1:5" x14ac:dyDescent="0.25">
      <c r="A10918" s="93" t="s">
        <v>1980</v>
      </c>
      <c r="B10918" t="s">
        <v>21783</v>
      </c>
      <c r="C10918">
        <v>101624</v>
      </c>
      <c r="D10918" s="93" t="s">
        <v>24698</v>
      </c>
      <c r="E10918" s="93" t="s">
        <v>14</v>
      </c>
    </row>
    <row r="10919" spans="1:5" x14ac:dyDescent="0.25">
      <c r="A10919" s="93" t="s">
        <v>1981</v>
      </c>
      <c r="D10919" s="93" t="s">
        <v>14</v>
      </c>
      <c r="E10919" s="93" t="s">
        <v>31812</v>
      </c>
    </row>
    <row r="10920" spans="1:5" x14ac:dyDescent="0.25">
      <c r="A10920" s="93" t="s">
        <v>1981</v>
      </c>
      <c r="B10920" t="s">
        <v>21791</v>
      </c>
      <c r="C10920">
        <v>660</v>
      </c>
      <c r="D10920" s="93" t="s">
        <v>24272</v>
      </c>
      <c r="E10920" s="93" t="s">
        <v>14</v>
      </c>
    </row>
    <row r="10921" spans="1:5" x14ac:dyDescent="0.25">
      <c r="A10921" s="93" t="s">
        <v>1981</v>
      </c>
      <c r="B10921" t="s">
        <v>21791</v>
      </c>
      <c r="C10921">
        <v>25067</v>
      </c>
      <c r="D10921" s="93" t="s">
        <v>24658</v>
      </c>
      <c r="E10921" s="93" t="s">
        <v>14</v>
      </c>
    </row>
    <row r="10922" spans="1:5" x14ac:dyDescent="0.25">
      <c r="A10922" s="93" t="s">
        <v>1981</v>
      </c>
      <c r="B10922" t="s">
        <v>21783</v>
      </c>
      <c r="C10922">
        <v>87316</v>
      </c>
      <c r="D10922" s="93" t="s">
        <v>24228</v>
      </c>
      <c r="E10922" s="93" t="s">
        <v>14</v>
      </c>
    </row>
    <row r="10923" spans="1:5" x14ac:dyDescent="0.25">
      <c r="A10923" s="93" t="s">
        <v>1981</v>
      </c>
      <c r="B10923" t="s">
        <v>21783</v>
      </c>
      <c r="C10923">
        <v>88309</v>
      </c>
      <c r="D10923" s="93" t="s">
        <v>24659</v>
      </c>
      <c r="E10923" s="93" t="s">
        <v>14</v>
      </c>
    </row>
    <row r="10924" spans="1:5" x14ac:dyDescent="0.25">
      <c r="A10924" s="93" t="s">
        <v>1981</v>
      </c>
      <c r="B10924" t="s">
        <v>21783</v>
      </c>
      <c r="C10924">
        <v>88316</v>
      </c>
      <c r="D10924" s="93" t="s">
        <v>24660</v>
      </c>
      <c r="E10924" s="93" t="s">
        <v>14</v>
      </c>
    </row>
    <row r="10925" spans="1:5" x14ac:dyDescent="0.25">
      <c r="A10925" s="93" t="s">
        <v>1981</v>
      </c>
      <c r="B10925" t="s">
        <v>21783</v>
      </c>
      <c r="C10925">
        <v>88628</v>
      </c>
      <c r="D10925" s="93" t="s">
        <v>24661</v>
      </c>
      <c r="E10925" s="93" t="s">
        <v>14</v>
      </c>
    </row>
    <row r="10926" spans="1:5" x14ac:dyDescent="0.25">
      <c r="A10926" s="93" t="s">
        <v>1981</v>
      </c>
      <c r="B10926" t="s">
        <v>21783</v>
      </c>
      <c r="C10926">
        <v>89993</v>
      </c>
      <c r="D10926" s="93" t="s">
        <v>23246</v>
      </c>
      <c r="E10926" s="93" t="s">
        <v>14</v>
      </c>
    </row>
    <row r="10927" spans="1:5" x14ac:dyDescent="0.25">
      <c r="A10927" s="93" t="s">
        <v>1981</v>
      </c>
      <c r="B10927" t="s">
        <v>21783</v>
      </c>
      <c r="C10927">
        <v>89995</v>
      </c>
      <c r="D10927" s="93" t="s">
        <v>24277</v>
      </c>
      <c r="E10927" s="93" t="s">
        <v>14</v>
      </c>
    </row>
    <row r="10928" spans="1:5" x14ac:dyDescent="0.25">
      <c r="A10928" s="93" t="s">
        <v>1981</v>
      </c>
      <c r="B10928" t="s">
        <v>21783</v>
      </c>
      <c r="C10928">
        <v>89996</v>
      </c>
      <c r="D10928" s="93" t="s">
        <v>24147</v>
      </c>
      <c r="E10928" s="93" t="s">
        <v>14</v>
      </c>
    </row>
    <row r="10929" spans="1:5" x14ac:dyDescent="0.25">
      <c r="A10929" s="93" t="s">
        <v>1981</v>
      </c>
      <c r="B10929" t="s">
        <v>21783</v>
      </c>
      <c r="C10929">
        <v>89998</v>
      </c>
      <c r="D10929" s="93" t="s">
        <v>24224</v>
      </c>
      <c r="E10929" s="93" t="s">
        <v>14</v>
      </c>
    </row>
    <row r="10930" spans="1:5" x14ac:dyDescent="0.25">
      <c r="A10930" s="93" t="s">
        <v>1982</v>
      </c>
      <c r="D10930" s="93" t="s">
        <v>14</v>
      </c>
      <c r="E10930" s="93" t="s">
        <v>31813</v>
      </c>
    </row>
    <row r="10931" spans="1:5" x14ac:dyDescent="0.25">
      <c r="A10931" s="93" t="s">
        <v>1982</v>
      </c>
      <c r="B10931" t="s">
        <v>21791</v>
      </c>
      <c r="C10931">
        <v>660</v>
      </c>
      <c r="D10931" s="93" t="s">
        <v>24699</v>
      </c>
      <c r="E10931" s="93" t="s">
        <v>14</v>
      </c>
    </row>
    <row r="10932" spans="1:5" x14ac:dyDescent="0.25">
      <c r="A10932" s="93" t="s">
        <v>1982</v>
      </c>
      <c r="B10932" t="s">
        <v>21791</v>
      </c>
      <c r="C10932">
        <v>2692</v>
      </c>
      <c r="D10932" s="93" t="s">
        <v>22577</v>
      </c>
      <c r="E10932" s="93" t="s">
        <v>14</v>
      </c>
    </row>
    <row r="10933" spans="1:5" x14ac:dyDescent="0.25">
      <c r="A10933" s="93" t="s">
        <v>1982</v>
      </c>
      <c r="B10933" t="s">
        <v>21791</v>
      </c>
      <c r="C10933">
        <v>4491</v>
      </c>
      <c r="D10933" s="93" t="s">
        <v>24700</v>
      </c>
      <c r="E10933" s="93" t="s">
        <v>14</v>
      </c>
    </row>
    <row r="10934" spans="1:5" x14ac:dyDescent="0.25">
      <c r="A10934" s="93" t="s">
        <v>1982</v>
      </c>
      <c r="B10934" t="s">
        <v>21791</v>
      </c>
      <c r="C10934">
        <v>4517</v>
      </c>
      <c r="D10934" s="93" t="s">
        <v>24701</v>
      </c>
      <c r="E10934" s="93" t="s">
        <v>14</v>
      </c>
    </row>
    <row r="10935" spans="1:5" x14ac:dyDescent="0.25">
      <c r="A10935" s="93" t="s">
        <v>1982</v>
      </c>
      <c r="B10935" t="s">
        <v>21791</v>
      </c>
      <c r="C10935">
        <v>5069</v>
      </c>
      <c r="D10935" s="93" t="s">
        <v>24702</v>
      </c>
      <c r="E10935" s="93" t="s">
        <v>14</v>
      </c>
    </row>
    <row r="10936" spans="1:5" x14ac:dyDescent="0.25">
      <c r="A10936" s="93" t="s">
        <v>1982</v>
      </c>
      <c r="B10936" t="s">
        <v>21791</v>
      </c>
      <c r="C10936">
        <v>6193</v>
      </c>
      <c r="D10936" s="93" t="s">
        <v>24703</v>
      </c>
      <c r="E10936" s="93" t="s">
        <v>14</v>
      </c>
    </row>
    <row r="10937" spans="1:5" x14ac:dyDescent="0.25">
      <c r="A10937" s="93" t="s">
        <v>1982</v>
      </c>
      <c r="B10937" t="s">
        <v>21791</v>
      </c>
      <c r="C10937">
        <v>25067</v>
      </c>
      <c r="D10937" s="93" t="s">
        <v>24704</v>
      </c>
      <c r="E10937" s="93" t="s">
        <v>14</v>
      </c>
    </row>
    <row r="10938" spans="1:5" x14ac:dyDescent="0.25">
      <c r="A10938" s="93" t="s">
        <v>1982</v>
      </c>
      <c r="B10938" t="s">
        <v>21783</v>
      </c>
      <c r="C10938">
        <v>87316</v>
      </c>
      <c r="D10938" s="93" t="s">
        <v>21816</v>
      </c>
      <c r="E10938" s="93" t="s">
        <v>14</v>
      </c>
    </row>
    <row r="10939" spans="1:5" x14ac:dyDescent="0.25">
      <c r="A10939" s="93" t="s">
        <v>1982</v>
      </c>
      <c r="B10939" t="s">
        <v>21783</v>
      </c>
      <c r="C10939">
        <v>88309</v>
      </c>
      <c r="D10939" s="93" t="s">
        <v>24705</v>
      </c>
      <c r="E10939" s="93" t="s">
        <v>14</v>
      </c>
    </row>
    <row r="10940" spans="1:5" x14ac:dyDescent="0.25">
      <c r="A10940" s="93" t="s">
        <v>1982</v>
      </c>
      <c r="B10940" t="s">
        <v>21783</v>
      </c>
      <c r="C10940">
        <v>88316</v>
      </c>
      <c r="D10940" s="93" t="s">
        <v>24706</v>
      </c>
      <c r="E10940" s="93" t="s">
        <v>14</v>
      </c>
    </row>
    <row r="10941" spans="1:5" x14ac:dyDescent="0.25">
      <c r="A10941" s="93" t="s">
        <v>1982</v>
      </c>
      <c r="B10941" t="s">
        <v>21783</v>
      </c>
      <c r="C10941">
        <v>88628</v>
      </c>
      <c r="D10941" s="93" t="s">
        <v>24714</v>
      </c>
      <c r="E10941" s="93" t="s">
        <v>14</v>
      </c>
    </row>
    <row r="10942" spans="1:5" x14ac:dyDescent="0.25">
      <c r="A10942" s="93" t="s">
        <v>1982</v>
      </c>
      <c r="B10942" t="s">
        <v>21783</v>
      </c>
      <c r="C10942">
        <v>88907</v>
      </c>
      <c r="D10942" s="93" t="s">
        <v>24707</v>
      </c>
      <c r="E10942" s="93" t="s">
        <v>14</v>
      </c>
    </row>
    <row r="10943" spans="1:5" x14ac:dyDescent="0.25">
      <c r="A10943" s="93" t="s">
        <v>1982</v>
      </c>
      <c r="B10943" t="s">
        <v>21783</v>
      </c>
      <c r="C10943">
        <v>88908</v>
      </c>
      <c r="D10943" s="93" t="s">
        <v>24708</v>
      </c>
      <c r="E10943" s="93" t="s">
        <v>14</v>
      </c>
    </row>
    <row r="10944" spans="1:5" x14ac:dyDescent="0.25">
      <c r="A10944" s="93" t="s">
        <v>1982</v>
      </c>
      <c r="B10944" t="s">
        <v>21783</v>
      </c>
      <c r="C10944">
        <v>89993</v>
      </c>
      <c r="D10944" s="93" t="s">
        <v>23246</v>
      </c>
      <c r="E10944" s="93" t="s">
        <v>14</v>
      </c>
    </row>
    <row r="10945" spans="1:5" x14ac:dyDescent="0.25">
      <c r="A10945" s="93" t="s">
        <v>1982</v>
      </c>
      <c r="B10945" t="s">
        <v>21783</v>
      </c>
      <c r="C10945">
        <v>89995</v>
      </c>
      <c r="D10945" s="93" t="s">
        <v>24709</v>
      </c>
      <c r="E10945" s="93" t="s">
        <v>14</v>
      </c>
    </row>
    <row r="10946" spans="1:5" x14ac:dyDescent="0.25">
      <c r="A10946" s="93" t="s">
        <v>1982</v>
      </c>
      <c r="B10946" t="s">
        <v>21783</v>
      </c>
      <c r="C10946">
        <v>89996</v>
      </c>
      <c r="D10946" s="93" t="s">
        <v>24147</v>
      </c>
      <c r="E10946" s="93" t="s">
        <v>14</v>
      </c>
    </row>
    <row r="10947" spans="1:5" x14ac:dyDescent="0.25">
      <c r="A10947" s="93" t="s">
        <v>1982</v>
      </c>
      <c r="B10947" t="s">
        <v>21783</v>
      </c>
      <c r="C10947">
        <v>89998</v>
      </c>
      <c r="D10947" s="93" t="s">
        <v>24710</v>
      </c>
      <c r="E10947" s="93" t="s">
        <v>14</v>
      </c>
    </row>
    <row r="10948" spans="1:5" x14ac:dyDescent="0.25">
      <c r="A10948" s="93" t="s">
        <v>1982</v>
      </c>
      <c r="B10948" t="s">
        <v>21783</v>
      </c>
      <c r="C10948">
        <v>92767</v>
      </c>
      <c r="D10948" s="93" t="s">
        <v>24711</v>
      </c>
      <c r="E10948" s="93" t="s">
        <v>14</v>
      </c>
    </row>
    <row r="10949" spans="1:5" x14ac:dyDescent="0.25">
      <c r="A10949" s="93" t="s">
        <v>1982</v>
      </c>
      <c r="B10949" t="s">
        <v>21783</v>
      </c>
      <c r="C10949">
        <v>94970</v>
      </c>
      <c r="D10949" s="93" t="s">
        <v>24712</v>
      </c>
      <c r="E10949" s="93" t="s">
        <v>14</v>
      </c>
    </row>
    <row r="10950" spans="1:5" x14ac:dyDescent="0.25">
      <c r="A10950" s="93" t="s">
        <v>1982</v>
      </c>
      <c r="B10950" t="s">
        <v>21783</v>
      </c>
      <c r="C10950">
        <v>97736</v>
      </c>
      <c r="D10950" s="93" t="s">
        <v>24713</v>
      </c>
      <c r="E10950" s="93" t="s">
        <v>14</v>
      </c>
    </row>
    <row r="10951" spans="1:5" x14ac:dyDescent="0.25">
      <c r="A10951" s="93" t="s">
        <v>1982</v>
      </c>
      <c r="B10951" t="s">
        <v>21783</v>
      </c>
      <c r="C10951">
        <v>97738</v>
      </c>
      <c r="D10951" s="93" t="s">
        <v>21834</v>
      </c>
      <c r="E10951" s="93" t="s">
        <v>14</v>
      </c>
    </row>
    <row r="10952" spans="1:5" x14ac:dyDescent="0.25">
      <c r="A10952" s="93" t="s">
        <v>1982</v>
      </c>
      <c r="B10952" t="s">
        <v>21783</v>
      </c>
      <c r="C10952">
        <v>101624</v>
      </c>
      <c r="D10952" s="93" t="s">
        <v>24715</v>
      </c>
      <c r="E10952" s="93" t="s">
        <v>14</v>
      </c>
    </row>
    <row r="10953" spans="1:5" x14ac:dyDescent="0.25">
      <c r="A10953" s="93" t="s">
        <v>1983</v>
      </c>
      <c r="D10953" s="93" t="s">
        <v>14</v>
      </c>
      <c r="E10953" s="93" t="s">
        <v>31814</v>
      </c>
    </row>
    <row r="10954" spans="1:5" x14ac:dyDescent="0.25">
      <c r="A10954" s="93" t="s">
        <v>1983</v>
      </c>
      <c r="B10954" t="s">
        <v>21791</v>
      </c>
      <c r="C10954">
        <v>660</v>
      </c>
      <c r="D10954" s="93" t="s">
        <v>24458</v>
      </c>
      <c r="E10954" s="93" t="s">
        <v>14</v>
      </c>
    </row>
    <row r="10955" spans="1:5" x14ac:dyDescent="0.25">
      <c r="A10955" s="93" t="s">
        <v>1983</v>
      </c>
      <c r="B10955" t="s">
        <v>21791</v>
      </c>
      <c r="C10955">
        <v>2692</v>
      </c>
      <c r="D10955" s="93" t="s">
        <v>23557</v>
      </c>
      <c r="E10955" s="93" t="s">
        <v>14</v>
      </c>
    </row>
    <row r="10956" spans="1:5" x14ac:dyDescent="0.25">
      <c r="A10956" s="93" t="s">
        <v>1983</v>
      </c>
      <c r="B10956" t="s">
        <v>21791</v>
      </c>
      <c r="C10956">
        <v>4491</v>
      </c>
      <c r="D10956" s="93" t="s">
        <v>24459</v>
      </c>
      <c r="E10956" s="93" t="s">
        <v>14</v>
      </c>
    </row>
    <row r="10957" spans="1:5" x14ac:dyDescent="0.25">
      <c r="A10957" s="93" t="s">
        <v>1983</v>
      </c>
      <c r="B10957" t="s">
        <v>21791</v>
      </c>
      <c r="C10957">
        <v>4517</v>
      </c>
      <c r="D10957" s="93" t="s">
        <v>24460</v>
      </c>
      <c r="E10957" s="93" t="s">
        <v>14</v>
      </c>
    </row>
    <row r="10958" spans="1:5" x14ac:dyDescent="0.25">
      <c r="A10958" s="93" t="s">
        <v>1983</v>
      </c>
      <c r="B10958" t="s">
        <v>21791</v>
      </c>
      <c r="C10958">
        <v>5069</v>
      </c>
      <c r="D10958" s="93" t="s">
        <v>24032</v>
      </c>
      <c r="E10958" s="93" t="s">
        <v>14</v>
      </c>
    </row>
    <row r="10959" spans="1:5" x14ac:dyDescent="0.25">
      <c r="A10959" s="93" t="s">
        <v>1983</v>
      </c>
      <c r="B10959" t="s">
        <v>21783</v>
      </c>
      <c r="C10959">
        <v>5678</v>
      </c>
      <c r="D10959" s="93" t="s">
        <v>23341</v>
      </c>
      <c r="E10959" s="93" t="s">
        <v>14</v>
      </c>
    </row>
    <row r="10960" spans="1:5" x14ac:dyDescent="0.25">
      <c r="A10960" s="93" t="s">
        <v>1983</v>
      </c>
      <c r="B10960" t="s">
        <v>21783</v>
      </c>
      <c r="C10960">
        <v>5679</v>
      </c>
      <c r="D10960" s="93" t="s">
        <v>24595</v>
      </c>
      <c r="E10960" s="93" t="s">
        <v>14</v>
      </c>
    </row>
    <row r="10961" spans="1:5" x14ac:dyDescent="0.25">
      <c r="A10961" s="93" t="s">
        <v>1983</v>
      </c>
      <c r="B10961" t="s">
        <v>21791</v>
      </c>
      <c r="C10961">
        <v>6193</v>
      </c>
      <c r="D10961" s="93" t="s">
        <v>24461</v>
      </c>
      <c r="E10961" s="93" t="s">
        <v>14</v>
      </c>
    </row>
    <row r="10962" spans="1:5" x14ac:dyDescent="0.25">
      <c r="A10962" s="93" t="s">
        <v>1983</v>
      </c>
      <c r="B10962" t="s">
        <v>21791</v>
      </c>
      <c r="C10962">
        <v>25067</v>
      </c>
      <c r="D10962" s="93" t="s">
        <v>24596</v>
      </c>
      <c r="E10962" s="93" t="s">
        <v>14</v>
      </c>
    </row>
    <row r="10963" spans="1:5" x14ac:dyDescent="0.25">
      <c r="A10963" s="93" t="s">
        <v>1983</v>
      </c>
      <c r="B10963" t="s">
        <v>21783</v>
      </c>
      <c r="C10963">
        <v>87316</v>
      </c>
      <c r="D10963" s="93" t="s">
        <v>24534</v>
      </c>
      <c r="E10963" s="93" t="s">
        <v>14</v>
      </c>
    </row>
    <row r="10964" spans="1:5" x14ac:dyDescent="0.25">
      <c r="A10964" s="93" t="s">
        <v>1983</v>
      </c>
      <c r="B10964" t="s">
        <v>21783</v>
      </c>
      <c r="C10964">
        <v>88309</v>
      </c>
      <c r="D10964" s="93" t="s">
        <v>24597</v>
      </c>
      <c r="E10964" s="93" t="s">
        <v>14</v>
      </c>
    </row>
    <row r="10965" spans="1:5" x14ac:dyDescent="0.25">
      <c r="A10965" s="93" t="s">
        <v>1983</v>
      </c>
      <c r="B10965" t="s">
        <v>21783</v>
      </c>
      <c r="C10965">
        <v>88316</v>
      </c>
      <c r="D10965" s="93" t="s">
        <v>24598</v>
      </c>
      <c r="E10965" s="93" t="s">
        <v>14</v>
      </c>
    </row>
    <row r="10966" spans="1:5" x14ac:dyDescent="0.25">
      <c r="A10966" s="93" t="s">
        <v>1983</v>
      </c>
      <c r="B10966" t="s">
        <v>21783</v>
      </c>
      <c r="C10966">
        <v>88628</v>
      </c>
      <c r="D10966" s="93" t="s">
        <v>24602</v>
      </c>
      <c r="E10966" s="93" t="s">
        <v>14</v>
      </c>
    </row>
    <row r="10967" spans="1:5" x14ac:dyDescent="0.25">
      <c r="A10967" s="93" t="s">
        <v>1983</v>
      </c>
      <c r="B10967" t="s">
        <v>21783</v>
      </c>
      <c r="C10967">
        <v>89993</v>
      </c>
      <c r="D10967" s="93" t="s">
        <v>23246</v>
      </c>
      <c r="E10967" s="93" t="s">
        <v>14</v>
      </c>
    </row>
    <row r="10968" spans="1:5" x14ac:dyDescent="0.25">
      <c r="A10968" s="93" t="s">
        <v>1983</v>
      </c>
      <c r="B10968" t="s">
        <v>21783</v>
      </c>
      <c r="C10968">
        <v>89995</v>
      </c>
      <c r="D10968" s="93" t="s">
        <v>24466</v>
      </c>
      <c r="E10968" s="93" t="s">
        <v>14</v>
      </c>
    </row>
    <row r="10969" spans="1:5" x14ac:dyDescent="0.25">
      <c r="A10969" s="93" t="s">
        <v>1983</v>
      </c>
      <c r="B10969" t="s">
        <v>21783</v>
      </c>
      <c r="C10969">
        <v>89996</v>
      </c>
      <c r="D10969" s="93" t="s">
        <v>24147</v>
      </c>
      <c r="E10969" s="93" t="s">
        <v>14</v>
      </c>
    </row>
    <row r="10970" spans="1:5" x14ac:dyDescent="0.25">
      <c r="A10970" s="93" t="s">
        <v>1983</v>
      </c>
      <c r="B10970" t="s">
        <v>21783</v>
      </c>
      <c r="C10970">
        <v>89998</v>
      </c>
      <c r="D10970" s="93" t="s">
        <v>24467</v>
      </c>
      <c r="E10970" s="93" t="s">
        <v>14</v>
      </c>
    </row>
    <row r="10971" spans="1:5" x14ac:dyDescent="0.25">
      <c r="A10971" s="93" t="s">
        <v>1983</v>
      </c>
      <c r="B10971" t="s">
        <v>21783</v>
      </c>
      <c r="C10971">
        <v>92767</v>
      </c>
      <c r="D10971" s="93" t="s">
        <v>24599</v>
      </c>
      <c r="E10971" s="93" t="s">
        <v>14</v>
      </c>
    </row>
    <row r="10972" spans="1:5" x14ac:dyDescent="0.25">
      <c r="A10972" s="93" t="s">
        <v>1983</v>
      </c>
      <c r="B10972" t="s">
        <v>21783</v>
      </c>
      <c r="C10972">
        <v>94970</v>
      </c>
      <c r="D10972" s="93" t="s">
        <v>24600</v>
      </c>
      <c r="E10972" s="93" t="s">
        <v>14</v>
      </c>
    </row>
    <row r="10973" spans="1:5" x14ac:dyDescent="0.25">
      <c r="A10973" s="93" t="s">
        <v>1983</v>
      </c>
      <c r="B10973" t="s">
        <v>21783</v>
      </c>
      <c r="C10973">
        <v>97736</v>
      </c>
      <c r="D10973" s="93" t="s">
        <v>24601</v>
      </c>
      <c r="E10973" s="93" t="s">
        <v>14</v>
      </c>
    </row>
    <row r="10974" spans="1:5" x14ac:dyDescent="0.25">
      <c r="A10974" s="93" t="s">
        <v>1983</v>
      </c>
      <c r="B10974" t="s">
        <v>21783</v>
      </c>
      <c r="C10974">
        <v>97738</v>
      </c>
      <c r="D10974" s="93" t="s">
        <v>21834</v>
      </c>
      <c r="E10974" s="93" t="s">
        <v>14</v>
      </c>
    </row>
    <row r="10975" spans="1:5" x14ac:dyDescent="0.25">
      <c r="A10975" s="93" t="s">
        <v>1983</v>
      </c>
      <c r="B10975" t="s">
        <v>21783</v>
      </c>
      <c r="C10975">
        <v>101624</v>
      </c>
      <c r="D10975" s="93" t="s">
        <v>24603</v>
      </c>
      <c r="E10975" s="93" t="s">
        <v>14</v>
      </c>
    </row>
    <row r="10976" spans="1:5" x14ac:dyDescent="0.25">
      <c r="A10976" s="93" t="s">
        <v>1984</v>
      </c>
      <c r="D10976" s="93" t="s">
        <v>14</v>
      </c>
      <c r="E10976" s="93" t="s">
        <v>31815</v>
      </c>
    </row>
    <row r="10977" spans="1:5" x14ac:dyDescent="0.25">
      <c r="A10977" s="93" t="s">
        <v>1984</v>
      </c>
      <c r="B10977" t="s">
        <v>21791</v>
      </c>
      <c r="C10977">
        <v>660</v>
      </c>
      <c r="D10977" s="93" t="s">
        <v>24716</v>
      </c>
      <c r="E10977" s="93" t="s">
        <v>14</v>
      </c>
    </row>
    <row r="10978" spans="1:5" x14ac:dyDescent="0.25">
      <c r="A10978" s="93" t="s">
        <v>1984</v>
      </c>
      <c r="B10978" t="s">
        <v>21791</v>
      </c>
      <c r="C10978">
        <v>25067</v>
      </c>
      <c r="D10978" s="93" t="s">
        <v>24717</v>
      </c>
      <c r="E10978" s="93" t="s">
        <v>14</v>
      </c>
    </row>
    <row r="10979" spans="1:5" x14ac:dyDescent="0.25">
      <c r="A10979" s="93" t="s">
        <v>1984</v>
      </c>
      <c r="B10979" t="s">
        <v>21783</v>
      </c>
      <c r="C10979">
        <v>87316</v>
      </c>
      <c r="D10979" s="93" t="s">
        <v>23741</v>
      </c>
      <c r="E10979" s="93" t="s">
        <v>14</v>
      </c>
    </row>
    <row r="10980" spans="1:5" x14ac:dyDescent="0.25">
      <c r="A10980" s="93" t="s">
        <v>1984</v>
      </c>
      <c r="B10980" t="s">
        <v>21783</v>
      </c>
      <c r="C10980">
        <v>88309</v>
      </c>
      <c r="D10980" s="93" t="s">
        <v>24718</v>
      </c>
      <c r="E10980" s="93" t="s">
        <v>14</v>
      </c>
    </row>
    <row r="10981" spans="1:5" x14ac:dyDescent="0.25">
      <c r="A10981" s="93" t="s">
        <v>1984</v>
      </c>
      <c r="B10981" t="s">
        <v>21783</v>
      </c>
      <c r="C10981">
        <v>88316</v>
      </c>
      <c r="D10981" s="93" t="s">
        <v>24719</v>
      </c>
      <c r="E10981" s="93" t="s">
        <v>14</v>
      </c>
    </row>
    <row r="10982" spans="1:5" x14ac:dyDescent="0.25">
      <c r="A10982" s="93" t="s">
        <v>1984</v>
      </c>
      <c r="B10982" t="s">
        <v>21783</v>
      </c>
      <c r="C10982">
        <v>88628</v>
      </c>
      <c r="D10982" s="93" t="s">
        <v>24722</v>
      </c>
      <c r="E10982" s="93" t="s">
        <v>14</v>
      </c>
    </row>
    <row r="10983" spans="1:5" x14ac:dyDescent="0.25">
      <c r="A10983" s="93" t="s">
        <v>1984</v>
      </c>
      <c r="B10983" t="s">
        <v>21783</v>
      </c>
      <c r="C10983">
        <v>89993</v>
      </c>
      <c r="D10983" s="93" t="s">
        <v>23246</v>
      </c>
      <c r="E10983" s="93" t="s">
        <v>14</v>
      </c>
    </row>
    <row r="10984" spans="1:5" x14ac:dyDescent="0.25">
      <c r="A10984" s="93" t="s">
        <v>1984</v>
      </c>
      <c r="B10984" t="s">
        <v>21783</v>
      </c>
      <c r="C10984">
        <v>89995</v>
      </c>
      <c r="D10984" s="93" t="s">
        <v>24720</v>
      </c>
      <c r="E10984" s="93" t="s">
        <v>14</v>
      </c>
    </row>
    <row r="10985" spans="1:5" x14ac:dyDescent="0.25">
      <c r="A10985" s="93" t="s">
        <v>1984</v>
      </c>
      <c r="B10985" t="s">
        <v>21783</v>
      </c>
      <c r="C10985">
        <v>89996</v>
      </c>
      <c r="D10985" s="93" t="s">
        <v>24147</v>
      </c>
      <c r="E10985" s="93" t="s">
        <v>14</v>
      </c>
    </row>
    <row r="10986" spans="1:5" x14ac:dyDescent="0.25">
      <c r="A10986" s="93" t="s">
        <v>1984</v>
      </c>
      <c r="B10986" t="s">
        <v>21783</v>
      </c>
      <c r="C10986">
        <v>89998</v>
      </c>
      <c r="D10986" s="93" t="s">
        <v>24721</v>
      </c>
      <c r="E10986" s="93" t="s">
        <v>14</v>
      </c>
    </row>
    <row r="10987" spans="1:5" x14ac:dyDescent="0.25">
      <c r="A10987" s="93" t="s">
        <v>1985</v>
      </c>
      <c r="D10987" s="93" t="s">
        <v>14</v>
      </c>
      <c r="E10987" s="93" t="s">
        <v>31816</v>
      </c>
    </row>
    <row r="10988" spans="1:5" x14ac:dyDescent="0.25">
      <c r="A10988" s="93" t="s">
        <v>1985</v>
      </c>
      <c r="B10988" t="s">
        <v>21791</v>
      </c>
      <c r="C10988">
        <v>660</v>
      </c>
      <c r="D10988" s="93" t="s">
        <v>24640</v>
      </c>
      <c r="E10988" s="93" t="s">
        <v>14</v>
      </c>
    </row>
    <row r="10989" spans="1:5" x14ac:dyDescent="0.25">
      <c r="A10989" s="93" t="s">
        <v>1985</v>
      </c>
      <c r="B10989" t="s">
        <v>21791</v>
      </c>
      <c r="C10989">
        <v>2692</v>
      </c>
      <c r="D10989" s="93" t="s">
        <v>24641</v>
      </c>
      <c r="E10989" s="93" t="s">
        <v>14</v>
      </c>
    </row>
    <row r="10990" spans="1:5" x14ac:dyDescent="0.25">
      <c r="A10990" s="93" t="s">
        <v>1985</v>
      </c>
      <c r="B10990" t="s">
        <v>21791</v>
      </c>
      <c r="C10990">
        <v>4491</v>
      </c>
      <c r="D10990" s="93" t="s">
        <v>24642</v>
      </c>
      <c r="E10990" s="93" t="s">
        <v>14</v>
      </c>
    </row>
    <row r="10991" spans="1:5" x14ac:dyDescent="0.25">
      <c r="A10991" s="93" t="s">
        <v>1985</v>
      </c>
      <c r="B10991" t="s">
        <v>21791</v>
      </c>
      <c r="C10991">
        <v>4517</v>
      </c>
      <c r="D10991" s="93" t="s">
        <v>24643</v>
      </c>
      <c r="E10991" s="93" t="s">
        <v>14</v>
      </c>
    </row>
    <row r="10992" spans="1:5" x14ac:dyDescent="0.25">
      <c r="A10992" s="93" t="s">
        <v>1985</v>
      </c>
      <c r="B10992" t="s">
        <v>21791</v>
      </c>
      <c r="C10992">
        <v>5069</v>
      </c>
      <c r="D10992" s="93" t="s">
        <v>24644</v>
      </c>
      <c r="E10992" s="93" t="s">
        <v>14</v>
      </c>
    </row>
    <row r="10993" spans="1:5" x14ac:dyDescent="0.25">
      <c r="A10993" s="93" t="s">
        <v>1985</v>
      </c>
      <c r="B10993" t="s">
        <v>21791</v>
      </c>
      <c r="C10993">
        <v>6193</v>
      </c>
      <c r="D10993" s="93" t="s">
        <v>24645</v>
      </c>
      <c r="E10993" s="93" t="s">
        <v>14</v>
      </c>
    </row>
    <row r="10994" spans="1:5" x14ac:dyDescent="0.25">
      <c r="A10994" s="93" t="s">
        <v>1985</v>
      </c>
      <c r="B10994" t="s">
        <v>21791</v>
      </c>
      <c r="C10994">
        <v>25067</v>
      </c>
      <c r="D10994" s="93" t="s">
        <v>24723</v>
      </c>
      <c r="E10994" s="93" t="s">
        <v>14</v>
      </c>
    </row>
    <row r="10995" spans="1:5" x14ac:dyDescent="0.25">
      <c r="A10995" s="93" t="s">
        <v>1985</v>
      </c>
      <c r="B10995" t="s">
        <v>21783</v>
      </c>
      <c r="C10995">
        <v>87316</v>
      </c>
      <c r="D10995" s="93" t="s">
        <v>24689</v>
      </c>
      <c r="E10995" s="93" t="s">
        <v>14</v>
      </c>
    </row>
    <row r="10996" spans="1:5" x14ac:dyDescent="0.25">
      <c r="A10996" s="93" t="s">
        <v>1985</v>
      </c>
      <c r="B10996" t="s">
        <v>21783</v>
      </c>
      <c r="C10996">
        <v>88309</v>
      </c>
      <c r="D10996" s="93" t="s">
        <v>24724</v>
      </c>
      <c r="E10996" s="93" t="s">
        <v>14</v>
      </c>
    </row>
    <row r="10997" spans="1:5" x14ac:dyDescent="0.25">
      <c r="A10997" s="93" t="s">
        <v>1985</v>
      </c>
      <c r="B10997" t="s">
        <v>21783</v>
      </c>
      <c r="C10997">
        <v>88316</v>
      </c>
      <c r="D10997" s="93" t="s">
        <v>24725</v>
      </c>
      <c r="E10997" s="93" t="s">
        <v>14</v>
      </c>
    </row>
    <row r="10998" spans="1:5" x14ac:dyDescent="0.25">
      <c r="A10998" s="93" t="s">
        <v>1985</v>
      </c>
      <c r="B10998" t="s">
        <v>21783</v>
      </c>
      <c r="C10998">
        <v>88628</v>
      </c>
      <c r="D10998" s="93" t="s">
        <v>24731</v>
      </c>
      <c r="E10998" s="93" t="s">
        <v>14</v>
      </c>
    </row>
    <row r="10999" spans="1:5" x14ac:dyDescent="0.25">
      <c r="A10999" s="93" t="s">
        <v>1985</v>
      </c>
      <c r="B10999" t="s">
        <v>21783</v>
      </c>
      <c r="C10999">
        <v>88907</v>
      </c>
      <c r="D10999" s="93" t="s">
        <v>24726</v>
      </c>
      <c r="E10999" s="93" t="s">
        <v>14</v>
      </c>
    </row>
    <row r="11000" spans="1:5" x14ac:dyDescent="0.25">
      <c r="A11000" s="93" t="s">
        <v>1985</v>
      </c>
      <c r="B11000" t="s">
        <v>21783</v>
      </c>
      <c r="C11000">
        <v>88908</v>
      </c>
      <c r="D11000" s="93" t="s">
        <v>24727</v>
      </c>
      <c r="E11000" s="93" t="s">
        <v>14</v>
      </c>
    </row>
    <row r="11001" spans="1:5" x14ac:dyDescent="0.25">
      <c r="A11001" s="93" t="s">
        <v>1985</v>
      </c>
      <c r="B11001" t="s">
        <v>21783</v>
      </c>
      <c r="C11001">
        <v>89993</v>
      </c>
      <c r="D11001" s="93" t="s">
        <v>23246</v>
      </c>
      <c r="E11001" s="93" t="s">
        <v>14</v>
      </c>
    </row>
    <row r="11002" spans="1:5" x14ac:dyDescent="0.25">
      <c r="A11002" s="93" t="s">
        <v>1985</v>
      </c>
      <c r="B11002" t="s">
        <v>21783</v>
      </c>
      <c r="C11002">
        <v>89995</v>
      </c>
      <c r="D11002" s="93" t="s">
        <v>21890</v>
      </c>
      <c r="E11002" s="93" t="s">
        <v>14</v>
      </c>
    </row>
    <row r="11003" spans="1:5" x14ac:dyDescent="0.25">
      <c r="A11003" s="93" t="s">
        <v>1985</v>
      </c>
      <c r="B11003" t="s">
        <v>21783</v>
      </c>
      <c r="C11003">
        <v>89996</v>
      </c>
      <c r="D11003" s="93" t="s">
        <v>24147</v>
      </c>
      <c r="E11003" s="93" t="s">
        <v>14</v>
      </c>
    </row>
    <row r="11004" spans="1:5" x14ac:dyDescent="0.25">
      <c r="A11004" s="93" t="s">
        <v>1985</v>
      </c>
      <c r="B11004" t="s">
        <v>21783</v>
      </c>
      <c r="C11004">
        <v>89998</v>
      </c>
      <c r="D11004" s="93" t="s">
        <v>24652</v>
      </c>
      <c r="E11004" s="93" t="s">
        <v>14</v>
      </c>
    </row>
    <row r="11005" spans="1:5" x14ac:dyDescent="0.25">
      <c r="A11005" s="93" t="s">
        <v>1985</v>
      </c>
      <c r="B11005" t="s">
        <v>21783</v>
      </c>
      <c r="C11005">
        <v>92767</v>
      </c>
      <c r="D11005" s="93" t="s">
        <v>24728</v>
      </c>
      <c r="E11005" s="93" t="s">
        <v>14</v>
      </c>
    </row>
    <row r="11006" spans="1:5" x14ac:dyDescent="0.25">
      <c r="A11006" s="93" t="s">
        <v>1985</v>
      </c>
      <c r="B11006" t="s">
        <v>21783</v>
      </c>
      <c r="C11006">
        <v>94970</v>
      </c>
      <c r="D11006" s="93" t="s">
        <v>24729</v>
      </c>
      <c r="E11006" s="93" t="s">
        <v>14</v>
      </c>
    </row>
    <row r="11007" spans="1:5" x14ac:dyDescent="0.25">
      <c r="A11007" s="93" t="s">
        <v>1985</v>
      </c>
      <c r="B11007" t="s">
        <v>21783</v>
      </c>
      <c r="C11007">
        <v>97736</v>
      </c>
      <c r="D11007" s="93" t="s">
        <v>24730</v>
      </c>
      <c r="E11007" s="93" t="s">
        <v>14</v>
      </c>
    </row>
    <row r="11008" spans="1:5" x14ac:dyDescent="0.25">
      <c r="A11008" s="93" t="s">
        <v>1985</v>
      </c>
      <c r="B11008" t="s">
        <v>21783</v>
      </c>
      <c r="C11008">
        <v>97738</v>
      </c>
      <c r="D11008" s="93" t="s">
        <v>21834</v>
      </c>
      <c r="E11008" s="93" t="s">
        <v>14</v>
      </c>
    </row>
    <row r="11009" spans="1:5" x14ac:dyDescent="0.25">
      <c r="A11009" s="93" t="s">
        <v>1985</v>
      </c>
      <c r="B11009" t="s">
        <v>21783</v>
      </c>
      <c r="C11009">
        <v>101624</v>
      </c>
      <c r="D11009" s="93" t="s">
        <v>24732</v>
      </c>
      <c r="E11009" s="93" t="s">
        <v>14</v>
      </c>
    </row>
    <row r="11010" spans="1:5" x14ac:dyDescent="0.25">
      <c r="A11010" s="93" t="s">
        <v>1986</v>
      </c>
      <c r="D11010" s="93" t="s">
        <v>14</v>
      </c>
      <c r="E11010" s="93" t="s">
        <v>31817</v>
      </c>
    </row>
    <row r="11011" spans="1:5" x14ac:dyDescent="0.25">
      <c r="A11011" s="93" t="s">
        <v>1986</v>
      </c>
      <c r="B11011" t="s">
        <v>21791</v>
      </c>
      <c r="C11011">
        <v>660</v>
      </c>
      <c r="D11011" s="93" t="s">
        <v>24272</v>
      </c>
      <c r="E11011" s="93" t="s">
        <v>14</v>
      </c>
    </row>
    <row r="11012" spans="1:5" x14ac:dyDescent="0.25">
      <c r="A11012" s="93" t="s">
        <v>1986</v>
      </c>
      <c r="B11012" t="s">
        <v>21791</v>
      </c>
      <c r="C11012">
        <v>25067</v>
      </c>
      <c r="D11012" s="93" t="s">
        <v>24658</v>
      </c>
      <c r="E11012" s="93" t="s">
        <v>14</v>
      </c>
    </row>
    <row r="11013" spans="1:5" x14ac:dyDescent="0.25">
      <c r="A11013" s="93" t="s">
        <v>1986</v>
      </c>
      <c r="B11013" t="s">
        <v>21783</v>
      </c>
      <c r="C11013">
        <v>87316</v>
      </c>
      <c r="D11013" s="93" t="s">
        <v>24228</v>
      </c>
      <c r="E11013" s="93" t="s">
        <v>14</v>
      </c>
    </row>
    <row r="11014" spans="1:5" x14ac:dyDescent="0.25">
      <c r="A11014" s="93" t="s">
        <v>1986</v>
      </c>
      <c r="B11014" t="s">
        <v>21783</v>
      </c>
      <c r="C11014">
        <v>88309</v>
      </c>
      <c r="D11014" s="93" t="s">
        <v>24733</v>
      </c>
      <c r="E11014" s="93" t="s">
        <v>14</v>
      </c>
    </row>
    <row r="11015" spans="1:5" x14ac:dyDescent="0.25">
      <c r="A11015" s="93" t="s">
        <v>1986</v>
      </c>
      <c r="B11015" t="s">
        <v>21783</v>
      </c>
      <c r="C11015">
        <v>88316</v>
      </c>
      <c r="D11015" s="93" t="s">
        <v>24734</v>
      </c>
      <c r="E11015" s="93" t="s">
        <v>14</v>
      </c>
    </row>
    <row r="11016" spans="1:5" x14ac:dyDescent="0.25">
      <c r="A11016" s="93" t="s">
        <v>1986</v>
      </c>
      <c r="B11016" t="s">
        <v>21783</v>
      </c>
      <c r="C11016">
        <v>88628</v>
      </c>
      <c r="D11016" s="93" t="s">
        <v>24557</v>
      </c>
      <c r="E11016" s="93" t="s">
        <v>14</v>
      </c>
    </row>
    <row r="11017" spans="1:5" x14ac:dyDescent="0.25">
      <c r="A11017" s="93" t="s">
        <v>1986</v>
      </c>
      <c r="B11017" t="s">
        <v>21783</v>
      </c>
      <c r="C11017">
        <v>89993</v>
      </c>
      <c r="D11017" s="93" t="s">
        <v>23246</v>
      </c>
      <c r="E11017" s="93" t="s">
        <v>14</v>
      </c>
    </row>
    <row r="11018" spans="1:5" x14ac:dyDescent="0.25">
      <c r="A11018" s="93" t="s">
        <v>1986</v>
      </c>
      <c r="B11018" t="s">
        <v>21783</v>
      </c>
      <c r="C11018">
        <v>89995</v>
      </c>
      <c r="D11018" s="93" t="s">
        <v>24277</v>
      </c>
      <c r="E11018" s="93" t="s">
        <v>14</v>
      </c>
    </row>
    <row r="11019" spans="1:5" x14ac:dyDescent="0.25">
      <c r="A11019" s="93" t="s">
        <v>1986</v>
      </c>
      <c r="B11019" t="s">
        <v>21783</v>
      </c>
      <c r="C11019">
        <v>89996</v>
      </c>
      <c r="D11019" s="93" t="s">
        <v>24147</v>
      </c>
      <c r="E11019" s="93" t="s">
        <v>14</v>
      </c>
    </row>
    <row r="11020" spans="1:5" x14ac:dyDescent="0.25">
      <c r="A11020" s="93" t="s">
        <v>1986</v>
      </c>
      <c r="B11020" t="s">
        <v>21783</v>
      </c>
      <c r="C11020">
        <v>89998</v>
      </c>
      <c r="D11020" s="93" t="s">
        <v>24224</v>
      </c>
      <c r="E11020" s="93" t="s">
        <v>14</v>
      </c>
    </row>
    <row r="11021" spans="1:5" x14ac:dyDescent="0.25">
      <c r="A11021" s="93" t="s">
        <v>1987</v>
      </c>
      <c r="D11021" s="93" t="s">
        <v>14</v>
      </c>
      <c r="E11021" s="93" t="s">
        <v>31818</v>
      </c>
    </row>
    <row r="11022" spans="1:5" x14ac:dyDescent="0.25">
      <c r="A11022" s="93" t="s">
        <v>1987</v>
      </c>
      <c r="B11022" t="s">
        <v>21791</v>
      </c>
      <c r="C11022">
        <v>660</v>
      </c>
      <c r="D11022" s="93" t="s">
        <v>24699</v>
      </c>
      <c r="E11022" s="93" t="s">
        <v>14</v>
      </c>
    </row>
    <row r="11023" spans="1:5" x14ac:dyDescent="0.25">
      <c r="A11023" s="93" t="s">
        <v>1987</v>
      </c>
      <c r="B11023" t="s">
        <v>21791</v>
      </c>
      <c r="C11023">
        <v>2692</v>
      </c>
      <c r="D11023" s="93" t="s">
        <v>22577</v>
      </c>
      <c r="E11023" s="93" t="s">
        <v>14</v>
      </c>
    </row>
    <row r="11024" spans="1:5" x14ac:dyDescent="0.25">
      <c r="A11024" s="93" t="s">
        <v>1987</v>
      </c>
      <c r="B11024" t="s">
        <v>21791</v>
      </c>
      <c r="C11024">
        <v>4491</v>
      </c>
      <c r="D11024" s="93" t="s">
        <v>24700</v>
      </c>
      <c r="E11024" s="93" t="s">
        <v>14</v>
      </c>
    </row>
    <row r="11025" spans="1:5" x14ac:dyDescent="0.25">
      <c r="A11025" s="93" t="s">
        <v>1987</v>
      </c>
      <c r="B11025" t="s">
        <v>21791</v>
      </c>
      <c r="C11025">
        <v>4517</v>
      </c>
      <c r="D11025" s="93" t="s">
        <v>24701</v>
      </c>
      <c r="E11025" s="93" t="s">
        <v>14</v>
      </c>
    </row>
    <row r="11026" spans="1:5" x14ac:dyDescent="0.25">
      <c r="A11026" s="93" t="s">
        <v>1987</v>
      </c>
      <c r="B11026" t="s">
        <v>21791</v>
      </c>
      <c r="C11026">
        <v>5069</v>
      </c>
      <c r="D11026" s="93" t="s">
        <v>24702</v>
      </c>
      <c r="E11026" s="93" t="s">
        <v>14</v>
      </c>
    </row>
    <row r="11027" spans="1:5" x14ac:dyDescent="0.25">
      <c r="A11027" s="93" t="s">
        <v>1987</v>
      </c>
      <c r="B11027" t="s">
        <v>21791</v>
      </c>
      <c r="C11027">
        <v>6193</v>
      </c>
      <c r="D11027" s="93" t="s">
        <v>24703</v>
      </c>
      <c r="E11027" s="93" t="s">
        <v>14</v>
      </c>
    </row>
    <row r="11028" spans="1:5" x14ac:dyDescent="0.25">
      <c r="A11028" s="93" t="s">
        <v>1987</v>
      </c>
      <c r="B11028" t="s">
        <v>21791</v>
      </c>
      <c r="C11028">
        <v>25067</v>
      </c>
      <c r="D11028" s="93" t="s">
        <v>24735</v>
      </c>
      <c r="E11028" s="93" t="s">
        <v>14</v>
      </c>
    </row>
    <row r="11029" spans="1:5" x14ac:dyDescent="0.25">
      <c r="A11029" s="93" t="s">
        <v>1987</v>
      </c>
      <c r="B11029" t="s">
        <v>21783</v>
      </c>
      <c r="C11029">
        <v>87316</v>
      </c>
      <c r="D11029" s="93" t="s">
        <v>21816</v>
      </c>
      <c r="E11029" s="93" t="s">
        <v>14</v>
      </c>
    </row>
    <row r="11030" spans="1:5" x14ac:dyDescent="0.25">
      <c r="A11030" s="93" t="s">
        <v>1987</v>
      </c>
      <c r="B11030" t="s">
        <v>21783</v>
      </c>
      <c r="C11030">
        <v>88309</v>
      </c>
      <c r="D11030" s="93" t="s">
        <v>24736</v>
      </c>
      <c r="E11030" s="93" t="s">
        <v>14</v>
      </c>
    </row>
    <row r="11031" spans="1:5" x14ac:dyDescent="0.25">
      <c r="A11031" s="93" t="s">
        <v>1987</v>
      </c>
      <c r="B11031" t="s">
        <v>21783</v>
      </c>
      <c r="C11031">
        <v>88316</v>
      </c>
      <c r="D11031" s="93" t="s">
        <v>24737</v>
      </c>
      <c r="E11031" s="93" t="s">
        <v>14</v>
      </c>
    </row>
    <row r="11032" spans="1:5" x14ac:dyDescent="0.25">
      <c r="A11032" s="93" t="s">
        <v>1987</v>
      </c>
      <c r="B11032" t="s">
        <v>21783</v>
      </c>
      <c r="C11032">
        <v>88628</v>
      </c>
      <c r="D11032" s="93" t="s">
        <v>24743</v>
      </c>
      <c r="E11032" s="93" t="s">
        <v>14</v>
      </c>
    </row>
    <row r="11033" spans="1:5" x14ac:dyDescent="0.25">
      <c r="A11033" s="93" t="s">
        <v>1987</v>
      </c>
      <c r="B11033" t="s">
        <v>21783</v>
      </c>
      <c r="C11033">
        <v>88907</v>
      </c>
      <c r="D11033" s="93" t="s">
        <v>24738</v>
      </c>
      <c r="E11033" s="93" t="s">
        <v>14</v>
      </c>
    </row>
    <row r="11034" spans="1:5" x14ac:dyDescent="0.25">
      <c r="A11034" s="93" t="s">
        <v>1987</v>
      </c>
      <c r="B11034" t="s">
        <v>21783</v>
      </c>
      <c r="C11034">
        <v>88908</v>
      </c>
      <c r="D11034" s="93" t="s">
        <v>24739</v>
      </c>
      <c r="E11034" s="93" t="s">
        <v>14</v>
      </c>
    </row>
    <row r="11035" spans="1:5" x14ac:dyDescent="0.25">
      <c r="A11035" s="93" t="s">
        <v>1987</v>
      </c>
      <c r="B11035" t="s">
        <v>21783</v>
      </c>
      <c r="C11035">
        <v>89993</v>
      </c>
      <c r="D11035" s="93" t="s">
        <v>23246</v>
      </c>
      <c r="E11035" s="93" t="s">
        <v>14</v>
      </c>
    </row>
    <row r="11036" spans="1:5" x14ac:dyDescent="0.25">
      <c r="A11036" s="93" t="s">
        <v>1987</v>
      </c>
      <c r="B11036" t="s">
        <v>21783</v>
      </c>
      <c r="C11036">
        <v>89995</v>
      </c>
      <c r="D11036" s="93" t="s">
        <v>24709</v>
      </c>
      <c r="E11036" s="93" t="s">
        <v>14</v>
      </c>
    </row>
    <row r="11037" spans="1:5" x14ac:dyDescent="0.25">
      <c r="A11037" s="93" t="s">
        <v>1987</v>
      </c>
      <c r="B11037" t="s">
        <v>21783</v>
      </c>
      <c r="C11037">
        <v>89996</v>
      </c>
      <c r="D11037" s="93" t="s">
        <v>24147</v>
      </c>
      <c r="E11037" s="93" t="s">
        <v>14</v>
      </c>
    </row>
    <row r="11038" spans="1:5" x14ac:dyDescent="0.25">
      <c r="A11038" s="93" t="s">
        <v>1987</v>
      </c>
      <c r="B11038" t="s">
        <v>21783</v>
      </c>
      <c r="C11038">
        <v>89998</v>
      </c>
      <c r="D11038" s="93" t="s">
        <v>24710</v>
      </c>
      <c r="E11038" s="93" t="s">
        <v>14</v>
      </c>
    </row>
    <row r="11039" spans="1:5" x14ac:dyDescent="0.25">
      <c r="A11039" s="93" t="s">
        <v>1987</v>
      </c>
      <c r="B11039" t="s">
        <v>21783</v>
      </c>
      <c r="C11039">
        <v>92767</v>
      </c>
      <c r="D11039" s="93" t="s">
        <v>24740</v>
      </c>
      <c r="E11039" s="93" t="s">
        <v>14</v>
      </c>
    </row>
    <row r="11040" spans="1:5" x14ac:dyDescent="0.25">
      <c r="A11040" s="93" t="s">
        <v>1987</v>
      </c>
      <c r="B11040" t="s">
        <v>21783</v>
      </c>
      <c r="C11040">
        <v>94970</v>
      </c>
      <c r="D11040" s="93" t="s">
        <v>24741</v>
      </c>
      <c r="E11040" s="93" t="s">
        <v>14</v>
      </c>
    </row>
    <row r="11041" spans="1:5" x14ac:dyDescent="0.25">
      <c r="A11041" s="93" t="s">
        <v>1987</v>
      </c>
      <c r="B11041" t="s">
        <v>21783</v>
      </c>
      <c r="C11041">
        <v>97736</v>
      </c>
      <c r="D11041" s="93" t="s">
        <v>24742</v>
      </c>
      <c r="E11041" s="93" t="s">
        <v>14</v>
      </c>
    </row>
    <row r="11042" spans="1:5" x14ac:dyDescent="0.25">
      <c r="A11042" s="93" t="s">
        <v>1987</v>
      </c>
      <c r="B11042" t="s">
        <v>21783</v>
      </c>
      <c r="C11042">
        <v>97738</v>
      </c>
      <c r="D11042" s="93" t="s">
        <v>21834</v>
      </c>
      <c r="E11042" s="93" t="s">
        <v>14</v>
      </c>
    </row>
    <row r="11043" spans="1:5" x14ac:dyDescent="0.25">
      <c r="A11043" s="93" t="s">
        <v>1987</v>
      </c>
      <c r="B11043" t="s">
        <v>21783</v>
      </c>
      <c r="C11043">
        <v>101624</v>
      </c>
      <c r="D11043" s="93" t="s">
        <v>24744</v>
      </c>
      <c r="E11043" s="93" t="s">
        <v>14</v>
      </c>
    </row>
    <row r="11044" spans="1:5" x14ac:dyDescent="0.25">
      <c r="A11044" s="93" t="s">
        <v>1988</v>
      </c>
      <c r="D11044" s="93" t="s">
        <v>14</v>
      </c>
      <c r="E11044" s="93" t="s">
        <v>31815</v>
      </c>
    </row>
    <row r="11045" spans="1:5" x14ac:dyDescent="0.25">
      <c r="A11045" s="93" t="s">
        <v>1988</v>
      </c>
      <c r="B11045" t="s">
        <v>21791</v>
      </c>
      <c r="C11045">
        <v>660</v>
      </c>
      <c r="D11045" s="93" t="s">
        <v>24716</v>
      </c>
      <c r="E11045" s="93" t="s">
        <v>14</v>
      </c>
    </row>
    <row r="11046" spans="1:5" x14ac:dyDescent="0.25">
      <c r="A11046" s="93" t="s">
        <v>1988</v>
      </c>
      <c r="B11046" t="s">
        <v>21791</v>
      </c>
      <c r="C11046">
        <v>25067</v>
      </c>
      <c r="D11046" s="93" t="s">
        <v>24717</v>
      </c>
      <c r="E11046" s="93" t="s">
        <v>14</v>
      </c>
    </row>
    <row r="11047" spans="1:5" x14ac:dyDescent="0.25">
      <c r="A11047" s="93" t="s">
        <v>1988</v>
      </c>
      <c r="B11047" t="s">
        <v>21783</v>
      </c>
      <c r="C11047">
        <v>87316</v>
      </c>
      <c r="D11047" s="93" t="s">
        <v>23741</v>
      </c>
      <c r="E11047" s="93" t="s">
        <v>14</v>
      </c>
    </row>
    <row r="11048" spans="1:5" x14ac:dyDescent="0.25">
      <c r="A11048" s="93" t="s">
        <v>1988</v>
      </c>
      <c r="B11048" t="s">
        <v>21783</v>
      </c>
      <c r="C11048">
        <v>88309</v>
      </c>
      <c r="D11048" s="93" t="s">
        <v>24718</v>
      </c>
      <c r="E11048" s="93" t="s">
        <v>14</v>
      </c>
    </row>
    <row r="11049" spans="1:5" x14ac:dyDescent="0.25">
      <c r="A11049" s="93" t="s">
        <v>1988</v>
      </c>
      <c r="B11049" t="s">
        <v>21783</v>
      </c>
      <c r="C11049">
        <v>88316</v>
      </c>
      <c r="D11049" s="93" t="s">
        <v>24719</v>
      </c>
      <c r="E11049" s="93" t="s">
        <v>14</v>
      </c>
    </row>
    <row r="11050" spans="1:5" x14ac:dyDescent="0.25">
      <c r="A11050" s="93" t="s">
        <v>1988</v>
      </c>
      <c r="B11050" t="s">
        <v>21783</v>
      </c>
      <c r="C11050">
        <v>88628</v>
      </c>
      <c r="D11050" s="93" t="s">
        <v>24722</v>
      </c>
      <c r="E11050" s="93" t="s">
        <v>14</v>
      </c>
    </row>
    <row r="11051" spans="1:5" x14ac:dyDescent="0.25">
      <c r="A11051" s="93" t="s">
        <v>1988</v>
      </c>
      <c r="B11051" t="s">
        <v>21783</v>
      </c>
      <c r="C11051">
        <v>89993</v>
      </c>
      <c r="D11051" s="93" t="s">
        <v>23246</v>
      </c>
      <c r="E11051" s="93" t="s">
        <v>14</v>
      </c>
    </row>
    <row r="11052" spans="1:5" x14ac:dyDescent="0.25">
      <c r="A11052" s="93" t="s">
        <v>1988</v>
      </c>
      <c r="B11052" t="s">
        <v>21783</v>
      </c>
      <c r="C11052">
        <v>89995</v>
      </c>
      <c r="D11052" s="93" t="s">
        <v>24720</v>
      </c>
      <c r="E11052" s="93" t="s">
        <v>14</v>
      </c>
    </row>
    <row r="11053" spans="1:5" x14ac:dyDescent="0.25">
      <c r="A11053" s="93" t="s">
        <v>1988</v>
      </c>
      <c r="B11053" t="s">
        <v>21783</v>
      </c>
      <c r="C11053">
        <v>89996</v>
      </c>
      <c r="D11053" s="93" t="s">
        <v>24147</v>
      </c>
      <c r="E11053" s="93" t="s">
        <v>14</v>
      </c>
    </row>
    <row r="11054" spans="1:5" x14ac:dyDescent="0.25">
      <c r="A11054" s="93" t="s">
        <v>1988</v>
      </c>
      <c r="B11054" t="s">
        <v>21783</v>
      </c>
      <c r="C11054">
        <v>89998</v>
      </c>
      <c r="D11054" s="93" t="s">
        <v>24721</v>
      </c>
      <c r="E11054" s="93" t="s">
        <v>14</v>
      </c>
    </row>
    <row r="11055" spans="1:5" x14ac:dyDescent="0.25">
      <c r="A11055" s="93" t="s">
        <v>1989</v>
      </c>
      <c r="D11055" s="93" t="s">
        <v>14</v>
      </c>
      <c r="E11055" s="93" t="s">
        <v>31819</v>
      </c>
    </row>
    <row r="11056" spans="1:5" x14ac:dyDescent="0.25">
      <c r="A11056" s="93" t="s">
        <v>1989</v>
      </c>
      <c r="B11056" t="s">
        <v>21791</v>
      </c>
      <c r="C11056">
        <v>660</v>
      </c>
      <c r="D11056" s="93" t="s">
        <v>24472</v>
      </c>
      <c r="E11056" s="93" t="s">
        <v>14</v>
      </c>
    </row>
    <row r="11057" spans="1:5" x14ac:dyDescent="0.25">
      <c r="A11057" s="93" t="s">
        <v>1989</v>
      </c>
      <c r="B11057" t="s">
        <v>21791</v>
      </c>
      <c r="C11057">
        <v>25067</v>
      </c>
      <c r="D11057" s="93" t="s">
        <v>24473</v>
      </c>
      <c r="E11057" s="93" t="s">
        <v>14</v>
      </c>
    </row>
    <row r="11058" spans="1:5" x14ac:dyDescent="0.25">
      <c r="A11058" s="93" t="s">
        <v>1989</v>
      </c>
      <c r="B11058" t="s">
        <v>21783</v>
      </c>
      <c r="C11058">
        <v>87316</v>
      </c>
      <c r="D11058" s="93" t="s">
        <v>24288</v>
      </c>
      <c r="E11058" s="93" t="s">
        <v>14</v>
      </c>
    </row>
    <row r="11059" spans="1:5" x14ac:dyDescent="0.25">
      <c r="A11059" s="93" t="s">
        <v>1989</v>
      </c>
      <c r="B11059" t="s">
        <v>21783</v>
      </c>
      <c r="C11059">
        <v>88309</v>
      </c>
      <c r="D11059" s="93" t="s">
        <v>24604</v>
      </c>
      <c r="E11059" s="93" t="s">
        <v>14</v>
      </c>
    </row>
    <row r="11060" spans="1:5" x14ac:dyDescent="0.25">
      <c r="A11060" s="93" t="s">
        <v>1989</v>
      </c>
      <c r="B11060" t="s">
        <v>21783</v>
      </c>
      <c r="C11060">
        <v>88316</v>
      </c>
      <c r="D11060" s="93" t="s">
        <v>24605</v>
      </c>
      <c r="E11060" s="93" t="s">
        <v>14</v>
      </c>
    </row>
    <row r="11061" spans="1:5" x14ac:dyDescent="0.25">
      <c r="A11061" s="93" t="s">
        <v>1989</v>
      </c>
      <c r="B11061" t="s">
        <v>21783</v>
      </c>
      <c r="C11061">
        <v>88628</v>
      </c>
      <c r="D11061" s="93" t="s">
        <v>24606</v>
      </c>
      <c r="E11061" s="93" t="s">
        <v>14</v>
      </c>
    </row>
    <row r="11062" spans="1:5" x14ac:dyDescent="0.25">
      <c r="A11062" s="93" t="s">
        <v>1989</v>
      </c>
      <c r="B11062" t="s">
        <v>21783</v>
      </c>
      <c r="C11062">
        <v>89993</v>
      </c>
      <c r="D11062" s="93" t="s">
        <v>23246</v>
      </c>
      <c r="E11062" s="93" t="s">
        <v>14</v>
      </c>
    </row>
    <row r="11063" spans="1:5" x14ac:dyDescent="0.25">
      <c r="A11063" s="93" t="s">
        <v>1989</v>
      </c>
      <c r="B11063" t="s">
        <v>21783</v>
      </c>
      <c r="C11063">
        <v>89995</v>
      </c>
      <c r="D11063" s="93" t="s">
        <v>23992</v>
      </c>
      <c r="E11063" s="93" t="s">
        <v>14</v>
      </c>
    </row>
    <row r="11064" spans="1:5" x14ac:dyDescent="0.25">
      <c r="A11064" s="93" t="s">
        <v>1989</v>
      </c>
      <c r="B11064" t="s">
        <v>21783</v>
      </c>
      <c r="C11064">
        <v>89996</v>
      </c>
      <c r="D11064" s="93" t="s">
        <v>24147</v>
      </c>
      <c r="E11064" s="93" t="s">
        <v>14</v>
      </c>
    </row>
    <row r="11065" spans="1:5" x14ac:dyDescent="0.25">
      <c r="A11065" s="93" t="s">
        <v>1989</v>
      </c>
      <c r="B11065" t="s">
        <v>21783</v>
      </c>
      <c r="C11065">
        <v>89998</v>
      </c>
      <c r="D11065" s="93" t="s">
        <v>24476</v>
      </c>
      <c r="E11065" s="93" t="s">
        <v>14</v>
      </c>
    </row>
    <row r="11066" spans="1:5" x14ac:dyDescent="0.25">
      <c r="A11066" s="93" t="s">
        <v>1990</v>
      </c>
      <c r="D11066" s="93" t="s">
        <v>14</v>
      </c>
      <c r="E11066" s="93" t="s">
        <v>31820</v>
      </c>
    </row>
    <row r="11067" spans="1:5" x14ac:dyDescent="0.25">
      <c r="A11067" s="93" t="s">
        <v>1990</v>
      </c>
      <c r="B11067" t="s">
        <v>21791</v>
      </c>
      <c r="C11067">
        <v>660</v>
      </c>
      <c r="D11067" s="93" t="s">
        <v>24745</v>
      </c>
      <c r="E11067" s="93" t="s">
        <v>14</v>
      </c>
    </row>
    <row r="11068" spans="1:5" x14ac:dyDescent="0.25">
      <c r="A11068" s="93" t="s">
        <v>1990</v>
      </c>
      <c r="B11068" t="s">
        <v>21791</v>
      </c>
      <c r="C11068">
        <v>2692</v>
      </c>
      <c r="D11068" s="93" t="s">
        <v>24746</v>
      </c>
      <c r="E11068" s="93" t="s">
        <v>14</v>
      </c>
    </row>
    <row r="11069" spans="1:5" x14ac:dyDescent="0.25">
      <c r="A11069" s="93" t="s">
        <v>1990</v>
      </c>
      <c r="B11069" t="s">
        <v>21791</v>
      </c>
      <c r="C11069">
        <v>4491</v>
      </c>
      <c r="D11069" s="93" t="s">
        <v>24747</v>
      </c>
      <c r="E11069" s="93" t="s">
        <v>14</v>
      </c>
    </row>
    <row r="11070" spans="1:5" x14ac:dyDescent="0.25">
      <c r="A11070" s="93" t="s">
        <v>1990</v>
      </c>
      <c r="B11070" t="s">
        <v>21791</v>
      </c>
      <c r="C11070">
        <v>4517</v>
      </c>
      <c r="D11070" s="93" t="s">
        <v>24748</v>
      </c>
      <c r="E11070" s="93" t="s">
        <v>14</v>
      </c>
    </row>
    <row r="11071" spans="1:5" x14ac:dyDescent="0.25">
      <c r="A11071" s="93" t="s">
        <v>1990</v>
      </c>
      <c r="B11071" t="s">
        <v>21791</v>
      </c>
      <c r="C11071">
        <v>5069</v>
      </c>
      <c r="D11071" s="93" t="s">
        <v>24749</v>
      </c>
      <c r="E11071" s="93" t="s">
        <v>14</v>
      </c>
    </row>
    <row r="11072" spans="1:5" x14ac:dyDescent="0.25">
      <c r="A11072" s="93" t="s">
        <v>1990</v>
      </c>
      <c r="B11072" t="s">
        <v>21791</v>
      </c>
      <c r="C11072">
        <v>6193</v>
      </c>
      <c r="D11072" s="93" t="s">
        <v>24750</v>
      </c>
      <c r="E11072" s="93" t="s">
        <v>14</v>
      </c>
    </row>
    <row r="11073" spans="1:5" x14ac:dyDescent="0.25">
      <c r="A11073" s="93" t="s">
        <v>1990</v>
      </c>
      <c r="B11073" t="s">
        <v>21791</v>
      </c>
      <c r="C11073">
        <v>25067</v>
      </c>
      <c r="D11073" s="93" t="s">
        <v>24751</v>
      </c>
      <c r="E11073" s="93" t="s">
        <v>14</v>
      </c>
    </row>
    <row r="11074" spans="1:5" x14ac:dyDescent="0.25">
      <c r="A11074" s="93" t="s">
        <v>1990</v>
      </c>
      <c r="B11074" t="s">
        <v>21783</v>
      </c>
      <c r="C11074">
        <v>87316</v>
      </c>
      <c r="D11074" s="93" t="s">
        <v>24752</v>
      </c>
      <c r="E11074" s="93" t="s">
        <v>14</v>
      </c>
    </row>
    <row r="11075" spans="1:5" x14ac:dyDescent="0.25">
      <c r="A11075" s="93" t="s">
        <v>1990</v>
      </c>
      <c r="B11075" t="s">
        <v>21783</v>
      </c>
      <c r="C11075">
        <v>88309</v>
      </c>
      <c r="D11075" s="93" t="s">
        <v>24753</v>
      </c>
      <c r="E11075" s="93" t="s">
        <v>14</v>
      </c>
    </row>
    <row r="11076" spans="1:5" x14ac:dyDescent="0.25">
      <c r="A11076" s="93" t="s">
        <v>1990</v>
      </c>
      <c r="B11076" t="s">
        <v>21783</v>
      </c>
      <c r="C11076">
        <v>88316</v>
      </c>
      <c r="D11076" s="93" t="s">
        <v>24754</v>
      </c>
      <c r="E11076" s="93" t="s">
        <v>14</v>
      </c>
    </row>
    <row r="11077" spans="1:5" x14ac:dyDescent="0.25">
      <c r="A11077" s="93" t="s">
        <v>1990</v>
      </c>
      <c r="B11077" t="s">
        <v>21783</v>
      </c>
      <c r="C11077">
        <v>88628</v>
      </c>
      <c r="D11077" s="93" t="s">
        <v>24762</v>
      </c>
      <c r="E11077" s="93" t="s">
        <v>14</v>
      </c>
    </row>
    <row r="11078" spans="1:5" x14ac:dyDescent="0.25">
      <c r="A11078" s="93" t="s">
        <v>1990</v>
      </c>
      <c r="B11078" t="s">
        <v>21783</v>
      </c>
      <c r="C11078">
        <v>88907</v>
      </c>
      <c r="D11078" s="93" t="s">
        <v>24755</v>
      </c>
      <c r="E11078" s="93" t="s">
        <v>14</v>
      </c>
    </row>
    <row r="11079" spans="1:5" x14ac:dyDescent="0.25">
      <c r="A11079" s="93" t="s">
        <v>1990</v>
      </c>
      <c r="B11079" t="s">
        <v>21783</v>
      </c>
      <c r="C11079">
        <v>88908</v>
      </c>
      <c r="D11079" s="93" t="s">
        <v>24756</v>
      </c>
      <c r="E11079" s="93" t="s">
        <v>14</v>
      </c>
    </row>
    <row r="11080" spans="1:5" x14ac:dyDescent="0.25">
      <c r="A11080" s="93" t="s">
        <v>1990</v>
      </c>
      <c r="B11080" t="s">
        <v>21783</v>
      </c>
      <c r="C11080">
        <v>89993</v>
      </c>
      <c r="D11080" s="93" t="s">
        <v>23246</v>
      </c>
      <c r="E11080" s="93" t="s">
        <v>14</v>
      </c>
    </row>
    <row r="11081" spans="1:5" x14ac:dyDescent="0.25">
      <c r="A11081" s="93" t="s">
        <v>1990</v>
      </c>
      <c r="B11081" t="s">
        <v>21783</v>
      </c>
      <c r="C11081">
        <v>89995</v>
      </c>
      <c r="D11081" s="93" t="s">
        <v>24757</v>
      </c>
      <c r="E11081" s="93" t="s">
        <v>14</v>
      </c>
    </row>
    <row r="11082" spans="1:5" x14ac:dyDescent="0.25">
      <c r="A11082" s="93" t="s">
        <v>1990</v>
      </c>
      <c r="B11082" t="s">
        <v>21783</v>
      </c>
      <c r="C11082">
        <v>89996</v>
      </c>
      <c r="D11082" s="93" t="s">
        <v>24147</v>
      </c>
      <c r="E11082" s="93" t="s">
        <v>14</v>
      </c>
    </row>
    <row r="11083" spans="1:5" x14ac:dyDescent="0.25">
      <c r="A11083" s="93" t="s">
        <v>1990</v>
      </c>
      <c r="B11083" t="s">
        <v>21783</v>
      </c>
      <c r="C11083">
        <v>89998</v>
      </c>
      <c r="D11083" s="93" t="s">
        <v>24758</v>
      </c>
      <c r="E11083" s="93" t="s">
        <v>14</v>
      </c>
    </row>
    <row r="11084" spans="1:5" x14ac:dyDescent="0.25">
      <c r="A11084" s="93" t="s">
        <v>1990</v>
      </c>
      <c r="B11084" t="s">
        <v>21783</v>
      </c>
      <c r="C11084">
        <v>92767</v>
      </c>
      <c r="D11084" s="93" t="s">
        <v>24759</v>
      </c>
      <c r="E11084" s="93" t="s">
        <v>14</v>
      </c>
    </row>
    <row r="11085" spans="1:5" x14ac:dyDescent="0.25">
      <c r="A11085" s="93" t="s">
        <v>1990</v>
      </c>
      <c r="B11085" t="s">
        <v>21783</v>
      </c>
      <c r="C11085">
        <v>94970</v>
      </c>
      <c r="D11085" s="93" t="s">
        <v>24760</v>
      </c>
      <c r="E11085" s="93" t="s">
        <v>14</v>
      </c>
    </row>
    <row r="11086" spans="1:5" x14ac:dyDescent="0.25">
      <c r="A11086" s="93" t="s">
        <v>1990</v>
      </c>
      <c r="B11086" t="s">
        <v>21783</v>
      </c>
      <c r="C11086">
        <v>97736</v>
      </c>
      <c r="D11086" s="93" t="s">
        <v>24761</v>
      </c>
      <c r="E11086" s="93" t="s">
        <v>14</v>
      </c>
    </row>
    <row r="11087" spans="1:5" x14ac:dyDescent="0.25">
      <c r="A11087" s="93" t="s">
        <v>1990</v>
      </c>
      <c r="B11087" t="s">
        <v>21783</v>
      </c>
      <c r="C11087">
        <v>97738</v>
      </c>
      <c r="D11087" s="93" t="s">
        <v>21834</v>
      </c>
      <c r="E11087" s="93" t="s">
        <v>14</v>
      </c>
    </row>
    <row r="11088" spans="1:5" x14ac:dyDescent="0.25">
      <c r="A11088" s="93" t="s">
        <v>1990</v>
      </c>
      <c r="B11088" t="s">
        <v>21783</v>
      </c>
      <c r="C11088">
        <v>101624</v>
      </c>
      <c r="D11088" s="93" t="s">
        <v>24763</v>
      </c>
      <c r="E11088" s="93" t="s">
        <v>14</v>
      </c>
    </row>
    <row r="11089" spans="1:5" x14ac:dyDescent="0.25">
      <c r="A11089" s="93" t="s">
        <v>1991</v>
      </c>
      <c r="D11089" s="93" t="s">
        <v>14</v>
      </c>
      <c r="E11089" s="93" t="s">
        <v>31821</v>
      </c>
    </row>
    <row r="11090" spans="1:5" x14ac:dyDescent="0.25">
      <c r="A11090" s="93" t="s">
        <v>1991</v>
      </c>
      <c r="B11090" t="s">
        <v>21791</v>
      </c>
      <c r="C11090">
        <v>660</v>
      </c>
      <c r="D11090" s="93" t="s">
        <v>24764</v>
      </c>
      <c r="E11090" s="93" t="s">
        <v>14</v>
      </c>
    </row>
    <row r="11091" spans="1:5" x14ac:dyDescent="0.25">
      <c r="A11091" s="93" t="s">
        <v>1991</v>
      </c>
      <c r="B11091" t="s">
        <v>21791</v>
      </c>
      <c r="C11091">
        <v>25067</v>
      </c>
      <c r="D11091" s="93" t="s">
        <v>24765</v>
      </c>
      <c r="E11091" s="93" t="s">
        <v>14</v>
      </c>
    </row>
    <row r="11092" spans="1:5" x14ac:dyDescent="0.25">
      <c r="A11092" s="93" t="s">
        <v>1991</v>
      </c>
      <c r="B11092" t="s">
        <v>21783</v>
      </c>
      <c r="C11092">
        <v>87316</v>
      </c>
      <c r="D11092" s="93" t="s">
        <v>21821</v>
      </c>
      <c r="E11092" s="93" t="s">
        <v>14</v>
      </c>
    </row>
    <row r="11093" spans="1:5" x14ac:dyDescent="0.25">
      <c r="A11093" s="93" t="s">
        <v>1991</v>
      </c>
      <c r="B11093" t="s">
        <v>21783</v>
      </c>
      <c r="C11093">
        <v>88309</v>
      </c>
      <c r="D11093" s="93" t="s">
        <v>24766</v>
      </c>
      <c r="E11093" s="93" t="s">
        <v>14</v>
      </c>
    </row>
    <row r="11094" spans="1:5" x14ac:dyDescent="0.25">
      <c r="A11094" s="93" t="s">
        <v>1991</v>
      </c>
      <c r="B11094" t="s">
        <v>21783</v>
      </c>
      <c r="C11094">
        <v>88316</v>
      </c>
      <c r="D11094" s="93" t="s">
        <v>24767</v>
      </c>
      <c r="E11094" s="93" t="s">
        <v>14</v>
      </c>
    </row>
    <row r="11095" spans="1:5" x14ac:dyDescent="0.25">
      <c r="A11095" s="93" t="s">
        <v>1991</v>
      </c>
      <c r="B11095" t="s">
        <v>21783</v>
      </c>
      <c r="C11095">
        <v>88628</v>
      </c>
      <c r="D11095" s="93" t="s">
        <v>24770</v>
      </c>
      <c r="E11095" s="93" t="s">
        <v>14</v>
      </c>
    </row>
    <row r="11096" spans="1:5" x14ac:dyDescent="0.25">
      <c r="A11096" s="93" t="s">
        <v>1991</v>
      </c>
      <c r="B11096" t="s">
        <v>21783</v>
      </c>
      <c r="C11096">
        <v>89993</v>
      </c>
      <c r="D11096" s="93" t="s">
        <v>23246</v>
      </c>
      <c r="E11096" s="93" t="s">
        <v>14</v>
      </c>
    </row>
    <row r="11097" spans="1:5" x14ac:dyDescent="0.25">
      <c r="A11097" s="93" t="s">
        <v>1991</v>
      </c>
      <c r="B11097" t="s">
        <v>21783</v>
      </c>
      <c r="C11097">
        <v>89995</v>
      </c>
      <c r="D11097" s="93" t="s">
        <v>24768</v>
      </c>
      <c r="E11097" s="93" t="s">
        <v>14</v>
      </c>
    </row>
    <row r="11098" spans="1:5" x14ac:dyDescent="0.25">
      <c r="A11098" s="93" t="s">
        <v>1991</v>
      </c>
      <c r="B11098" t="s">
        <v>21783</v>
      </c>
      <c r="C11098">
        <v>89996</v>
      </c>
      <c r="D11098" s="93" t="s">
        <v>24147</v>
      </c>
      <c r="E11098" s="93" t="s">
        <v>14</v>
      </c>
    </row>
    <row r="11099" spans="1:5" x14ac:dyDescent="0.25">
      <c r="A11099" s="93" t="s">
        <v>1991</v>
      </c>
      <c r="B11099" t="s">
        <v>21783</v>
      </c>
      <c r="C11099">
        <v>89998</v>
      </c>
      <c r="D11099" s="93" t="s">
        <v>24769</v>
      </c>
      <c r="E11099" s="93" t="s">
        <v>14</v>
      </c>
    </row>
    <row r="11100" spans="1:5" x14ac:dyDescent="0.25">
      <c r="A11100" s="93" t="s">
        <v>1992</v>
      </c>
      <c r="D11100" s="93" t="s">
        <v>14</v>
      </c>
      <c r="E11100" s="93" t="s">
        <v>31822</v>
      </c>
    </row>
    <row r="11101" spans="1:5" x14ac:dyDescent="0.25">
      <c r="A11101" s="93" t="s">
        <v>1992</v>
      </c>
      <c r="B11101" t="s">
        <v>21791</v>
      </c>
      <c r="C11101">
        <v>660</v>
      </c>
      <c r="D11101" s="93" t="s">
        <v>24745</v>
      </c>
      <c r="E11101" s="93" t="s">
        <v>14</v>
      </c>
    </row>
    <row r="11102" spans="1:5" x14ac:dyDescent="0.25">
      <c r="A11102" s="93" t="s">
        <v>1992</v>
      </c>
      <c r="B11102" t="s">
        <v>21791</v>
      </c>
      <c r="C11102">
        <v>2692</v>
      </c>
      <c r="D11102" s="93" t="s">
        <v>24746</v>
      </c>
      <c r="E11102" s="93" t="s">
        <v>14</v>
      </c>
    </row>
    <row r="11103" spans="1:5" x14ac:dyDescent="0.25">
      <c r="A11103" s="93" t="s">
        <v>1992</v>
      </c>
      <c r="B11103" t="s">
        <v>21791</v>
      </c>
      <c r="C11103">
        <v>4491</v>
      </c>
      <c r="D11103" s="93" t="s">
        <v>24747</v>
      </c>
      <c r="E11103" s="93" t="s">
        <v>14</v>
      </c>
    </row>
    <row r="11104" spans="1:5" x14ac:dyDescent="0.25">
      <c r="A11104" s="93" t="s">
        <v>1992</v>
      </c>
      <c r="B11104" t="s">
        <v>21791</v>
      </c>
      <c r="C11104">
        <v>4517</v>
      </c>
      <c r="D11104" s="93" t="s">
        <v>24748</v>
      </c>
      <c r="E11104" s="93" t="s">
        <v>14</v>
      </c>
    </row>
    <row r="11105" spans="1:5" x14ac:dyDescent="0.25">
      <c r="A11105" s="93" t="s">
        <v>1992</v>
      </c>
      <c r="B11105" t="s">
        <v>21791</v>
      </c>
      <c r="C11105">
        <v>5069</v>
      </c>
      <c r="D11105" s="93" t="s">
        <v>24749</v>
      </c>
      <c r="E11105" s="93" t="s">
        <v>14</v>
      </c>
    </row>
    <row r="11106" spans="1:5" x14ac:dyDescent="0.25">
      <c r="A11106" s="93" t="s">
        <v>1992</v>
      </c>
      <c r="B11106" t="s">
        <v>21791</v>
      </c>
      <c r="C11106">
        <v>6193</v>
      </c>
      <c r="D11106" s="93" t="s">
        <v>24750</v>
      </c>
      <c r="E11106" s="93" t="s">
        <v>14</v>
      </c>
    </row>
    <row r="11107" spans="1:5" x14ac:dyDescent="0.25">
      <c r="A11107" s="93" t="s">
        <v>1992</v>
      </c>
      <c r="B11107" t="s">
        <v>21791</v>
      </c>
      <c r="C11107">
        <v>25067</v>
      </c>
      <c r="D11107" s="93" t="s">
        <v>24771</v>
      </c>
      <c r="E11107" s="93" t="s">
        <v>14</v>
      </c>
    </row>
    <row r="11108" spans="1:5" x14ac:dyDescent="0.25">
      <c r="A11108" s="93" t="s">
        <v>1992</v>
      </c>
      <c r="B11108" t="s">
        <v>21783</v>
      </c>
      <c r="C11108">
        <v>87316</v>
      </c>
      <c r="D11108" s="93" t="s">
        <v>24752</v>
      </c>
      <c r="E11108" s="93" t="s">
        <v>14</v>
      </c>
    </row>
    <row r="11109" spans="1:5" x14ac:dyDescent="0.25">
      <c r="A11109" s="93" t="s">
        <v>1992</v>
      </c>
      <c r="B11109" t="s">
        <v>21783</v>
      </c>
      <c r="C11109">
        <v>88309</v>
      </c>
      <c r="D11109" s="93" t="s">
        <v>24772</v>
      </c>
      <c r="E11109" s="93" t="s">
        <v>14</v>
      </c>
    </row>
    <row r="11110" spans="1:5" x14ac:dyDescent="0.25">
      <c r="A11110" s="93" t="s">
        <v>1992</v>
      </c>
      <c r="B11110" t="s">
        <v>21783</v>
      </c>
      <c r="C11110">
        <v>88316</v>
      </c>
      <c r="D11110" s="93" t="s">
        <v>24773</v>
      </c>
      <c r="E11110" s="93" t="s">
        <v>14</v>
      </c>
    </row>
    <row r="11111" spans="1:5" x14ac:dyDescent="0.25">
      <c r="A11111" s="93" t="s">
        <v>1992</v>
      </c>
      <c r="B11111" t="s">
        <v>21783</v>
      </c>
      <c r="C11111">
        <v>88628</v>
      </c>
      <c r="D11111" s="93" t="s">
        <v>24779</v>
      </c>
      <c r="E11111" s="93" t="s">
        <v>14</v>
      </c>
    </row>
    <row r="11112" spans="1:5" x14ac:dyDescent="0.25">
      <c r="A11112" s="93" t="s">
        <v>1992</v>
      </c>
      <c r="B11112" t="s">
        <v>21783</v>
      </c>
      <c r="C11112">
        <v>88907</v>
      </c>
      <c r="D11112" s="93" t="s">
        <v>24774</v>
      </c>
      <c r="E11112" s="93" t="s">
        <v>14</v>
      </c>
    </row>
    <row r="11113" spans="1:5" x14ac:dyDescent="0.25">
      <c r="A11113" s="93" t="s">
        <v>1992</v>
      </c>
      <c r="B11113" t="s">
        <v>21783</v>
      </c>
      <c r="C11113">
        <v>88908</v>
      </c>
      <c r="D11113" s="93" t="s">
        <v>24775</v>
      </c>
      <c r="E11113" s="93" t="s">
        <v>14</v>
      </c>
    </row>
    <row r="11114" spans="1:5" x14ac:dyDescent="0.25">
      <c r="A11114" s="93" t="s">
        <v>1992</v>
      </c>
      <c r="B11114" t="s">
        <v>21783</v>
      </c>
      <c r="C11114">
        <v>89993</v>
      </c>
      <c r="D11114" s="93" t="s">
        <v>23246</v>
      </c>
      <c r="E11114" s="93" t="s">
        <v>14</v>
      </c>
    </row>
    <row r="11115" spans="1:5" x14ac:dyDescent="0.25">
      <c r="A11115" s="93" t="s">
        <v>1992</v>
      </c>
      <c r="B11115" t="s">
        <v>21783</v>
      </c>
      <c r="C11115">
        <v>89995</v>
      </c>
      <c r="D11115" s="93" t="s">
        <v>24757</v>
      </c>
      <c r="E11115" s="93" t="s">
        <v>14</v>
      </c>
    </row>
    <row r="11116" spans="1:5" x14ac:dyDescent="0.25">
      <c r="A11116" s="93" t="s">
        <v>1992</v>
      </c>
      <c r="B11116" t="s">
        <v>21783</v>
      </c>
      <c r="C11116">
        <v>89996</v>
      </c>
      <c r="D11116" s="93" t="s">
        <v>24147</v>
      </c>
      <c r="E11116" s="93" t="s">
        <v>14</v>
      </c>
    </row>
    <row r="11117" spans="1:5" x14ac:dyDescent="0.25">
      <c r="A11117" s="93" t="s">
        <v>1992</v>
      </c>
      <c r="B11117" t="s">
        <v>21783</v>
      </c>
      <c r="C11117">
        <v>89998</v>
      </c>
      <c r="D11117" s="93" t="s">
        <v>24758</v>
      </c>
      <c r="E11117" s="93" t="s">
        <v>14</v>
      </c>
    </row>
    <row r="11118" spans="1:5" x14ac:dyDescent="0.25">
      <c r="A11118" s="93" t="s">
        <v>1992</v>
      </c>
      <c r="B11118" t="s">
        <v>21783</v>
      </c>
      <c r="C11118">
        <v>92767</v>
      </c>
      <c r="D11118" s="93" t="s">
        <v>24776</v>
      </c>
      <c r="E11118" s="93" t="s">
        <v>14</v>
      </c>
    </row>
    <row r="11119" spans="1:5" x14ac:dyDescent="0.25">
      <c r="A11119" s="93" t="s">
        <v>1992</v>
      </c>
      <c r="B11119" t="s">
        <v>21783</v>
      </c>
      <c r="C11119">
        <v>94970</v>
      </c>
      <c r="D11119" s="93" t="s">
        <v>24777</v>
      </c>
      <c r="E11119" s="93" t="s">
        <v>14</v>
      </c>
    </row>
    <row r="11120" spans="1:5" x14ac:dyDescent="0.25">
      <c r="A11120" s="93" t="s">
        <v>1992</v>
      </c>
      <c r="B11120" t="s">
        <v>21783</v>
      </c>
      <c r="C11120">
        <v>97736</v>
      </c>
      <c r="D11120" s="93" t="s">
        <v>24778</v>
      </c>
      <c r="E11120" s="93" t="s">
        <v>14</v>
      </c>
    </row>
    <row r="11121" spans="1:5" x14ac:dyDescent="0.25">
      <c r="A11121" s="93" t="s">
        <v>1992</v>
      </c>
      <c r="B11121" t="s">
        <v>21783</v>
      </c>
      <c r="C11121">
        <v>97738</v>
      </c>
      <c r="D11121" s="93" t="s">
        <v>21834</v>
      </c>
      <c r="E11121" s="93" t="s">
        <v>14</v>
      </c>
    </row>
    <row r="11122" spans="1:5" x14ac:dyDescent="0.25">
      <c r="A11122" s="93" t="s">
        <v>1992</v>
      </c>
      <c r="B11122" t="s">
        <v>21783</v>
      </c>
      <c r="C11122">
        <v>101624</v>
      </c>
      <c r="D11122" s="93" t="s">
        <v>24780</v>
      </c>
      <c r="E11122" s="93" t="s">
        <v>14</v>
      </c>
    </row>
    <row r="11123" spans="1:5" x14ac:dyDescent="0.25">
      <c r="A11123" s="93" t="s">
        <v>1993</v>
      </c>
      <c r="D11123" s="93" t="s">
        <v>14</v>
      </c>
      <c r="E11123" s="93" t="s">
        <v>31821</v>
      </c>
    </row>
    <row r="11124" spans="1:5" x14ac:dyDescent="0.25">
      <c r="A11124" s="93" t="s">
        <v>1993</v>
      </c>
      <c r="B11124" t="s">
        <v>21791</v>
      </c>
      <c r="C11124">
        <v>660</v>
      </c>
      <c r="D11124" s="93" t="s">
        <v>24764</v>
      </c>
      <c r="E11124" s="93" t="s">
        <v>14</v>
      </c>
    </row>
    <row r="11125" spans="1:5" x14ac:dyDescent="0.25">
      <c r="A11125" s="93" t="s">
        <v>1993</v>
      </c>
      <c r="B11125" t="s">
        <v>21791</v>
      </c>
      <c r="C11125">
        <v>25067</v>
      </c>
      <c r="D11125" s="93" t="s">
        <v>24765</v>
      </c>
      <c r="E11125" s="93" t="s">
        <v>14</v>
      </c>
    </row>
    <row r="11126" spans="1:5" x14ac:dyDescent="0.25">
      <c r="A11126" s="93" t="s">
        <v>1993</v>
      </c>
      <c r="B11126" t="s">
        <v>21783</v>
      </c>
      <c r="C11126">
        <v>87316</v>
      </c>
      <c r="D11126" s="93" t="s">
        <v>21821</v>
      </c>
      <c r="E11126" s="93" t="s">
        <v>14</v>
      </c>
    </row>
    <row r="11127" spans="1:5" x14ac:dyDescent="0.25">
      <c r="A11127" s="93" t="s">
        <v>1993</v>
      </c>
      <c r="B11127" t="s">
        <v>21783</v>
      </c>
      <c r="C11127">
        <v>88309</v>
      </c>
      <c r="D11127" s="93" t="s">
        <v>24766</v>
      </c>
      <c r="E11127" s="93" t="s">
        <v>14</v>
      </c>
    </row>
    <row r="11128" spans="1:5" x14ac:dyDescent="0.25">
      <c r="A11128" s="93" t="s">
        <v>1993</v>
      </c>
      <c r="B11128" t="s">
        <v>21783</v>
      </c>
      <c r="C11128">
        <v>88316</v>
      </c>
      <c r="D11128" s="93" t="s">
        <v>24767</v>
      </c>
      <c r="E11128" s="93" t="s">
        <v>14</v>
      </c>
    </row>
    <row r="11129" spans="1:5" x14ac:dyDescent="0.25">
      <c r="A11129" s="93" t="s">
        <v>1993</v>
      </c>
      <c r="B11129" t="s">
        <v>21783</v>
      </c>
      <c r="C11129">
        <v>88628</v>
      </c>
      <c r="D11129" s="93" t="s">
        <v>24770</v>
      </c>
      <c r="E11129" s="93" t="s">
        <v>14</v>
      </c>
    </row>
    <row r="11130" spans="1:5" x14ac:dyDescent="0.25">
      <c r="A11130" s="93" t="s">
        <v>1993</v>
      </c>
      <c r="B11130" t="s">
        <v>21783</v>
      </c>
      <c r="C11130">
        <v>89993</v>
      </c>
      <c r="D11130" s="93" t="s">
        <v>23246</v>
      </c>
      <c r="E11130" s="93" t="s">
        <v>14</v>
      </c>
    </row>
    <row r="11131" spans="1:5" x14ac:dyDescent="0.25">
      <c r="A11131" s="93" t="s">
        <v>1993</v>
      </c>
      <c r="B11131" t="s">
        <v>21783</v>
      </c>
      <c r="C11131">
        <v>89995</v>
      </c>
      <c r="D11131" s="93" t="s">
        <v>24768</v>
      </c>
      <c r="E11131" s="93" t="s">
        <v>14</v>
      </c>
    </row>
    <row r="11132" spans="1:5" x14ac:dyDescent="0.25">
      <c r="A11132" s="93" t="s">
        <v>1993</v>
      </c>
      <c r="B11132" t="s">
        <v>21783</v>
      </c>
      <c r="C11132">
        <v>89996</v>
      </c>
      <c r="D11132" s="93" t="s">
        <v>24147</v>
      </c>
      <c r="E11132" s="93" t="s">
        <v>14</v>
      </c>
    </row>
    <row r="11133" spans="1:5" x14ac:dyDescent="0.25">
      <c r="A11133" s="93" t="s">
        <v>1993</v>
      </c>
      <c r="B11133" t="s">
        <v>21783</v>
      </c>
      <c r="C11133">
        <v>89998</v>
      </c>
      <c r="D11133" s="93" t="s">
        <v>24769</v>
      </c>
      <c r="E11133" s="93" t="s">
        <v>14</v>
      </c>
    </row>
    <row r="11134" spans="1:5" x14ac:dyDescent="0.25">
      <c r="A11134" s="93" t="s">
        <v>1994</v>
      </c>
      <c r="D11134" s="93" t="s">
        <v>14</v>
      </c>
      <c r="E11134" s="93" t="s">
        <v>31823</v>
      </c>
    </row>
    <row r="11135" spans="1:5" x14ac:dyDescent="0.25">
      <c r="A11135" s="93" t="s">
        <v>1994</v>
      </c>
      <c r="B11135" t="s">
        <v>21791</v>
      </c>
      <c r="C11135">
        <v>660</v>
      </c>
      <c r="D11135" s="93" t="s">
        <v>24544</v>
      </c>
      <c r="E11135" s="93" t="s">
        <v>14</v>
      </c>
    </row>
    <row r="11136" spans="1:5" x14ac:dyDescent="0.25">
      <c r="A11136" s="93" t="s">
        <v>1994</v>
      </c>
      <c r="B11136" t="s">
        <v>21791</v>
      </c>
      <c r="C11136">
        <v>2692</v>
      </c>
      <c r="D11136" s="93" t="s">
        <v>22846</v>
      </c>
      <c r="E11136" s="93" t="s">
        <v>14</v>
      </c>
    </row>
    <row r="11137" spans="1:5" x14ac:dyDescent="0.25">
      <c r="A11137" s="93" t="s">
        <v>1994</v>
      </c>
      <c r="B11137" t="s">
        <v>21791</v>
      </c>
      <c r="C11137">
        <v>4491</v>
      </c>
      <c r="D11137" s="93" t="s">
        <v>24545</v>
      </c>
      <c r="E11137" s="93" t="s">
        <v>14</v>
      </c>
    </row>
    <row r="11138" spans="1:5" x14ac:dyDescent="0.25">
      <c r="A11138" s="93" t="s">
        <v>1994</v>
      </c>
      <c r="B11138" t="s">
        <v>21791</v>
      </c>
      <c r="C11138">
        <v>4517</v>
      </c>
      <c r="D11138" s="93" t="s">
        <v>24546</v>
      </c>
      <c r="E11138" s="93" t="s">
        <v>14</v>
      </c>
    </row>
    <row r="11139" spans="1:5" x14ac:dyDescent="0.25">
      <c r="A11139" s="93" t="s">
        <v>1994</v>
      </c>
      <c r="B11139" t="s">
        <v>21791</v>
      </c>
      <c r="C11139">
        <v>5069</v>
      </c>
      <c r="D11139" s="93" t="s">
        <v>23402</v>
      </c>
      <c r="E11139" s="93" t="s">
        <v>14</v>
      </c>
    </row>
    <row r="11140" spans="1:5" x14ac:dyDescent="0.25">
      <c r="A11140" s="93" t="s">
        <v>1994</v>
      </c>
      <c r="B11140" t="s">
        <v>21783</v>
      </c>
      <c r="C11140">
        <v>5678</v>
      </c>
      <c r="D11140" s="93" t="s">
        <v>24607</v>
      </c>
      <c r="E11140" s="93" t="s">
        <v>14</v>
      </c>
    </row>
    <row r="11141" spans="1:5" x14ac:dyDescent="0.25">
      <c r="A11141" s="93" t="s">
        <v>1994</v>
      </c>
      <c r="B11141" t="s">
        <v>21783</v>
      </c>
      <c r="C11141">
        <v>5679</v>
      </c>
      <c r="D11141" s="93" t="s">
        <v>24608</v>
      </c>
      <c r="E11141" s="93" t="s">
        <v>14</v>
      </c>
    </row>
    <row r="11142" spans="1:5" x14ac:dyDescent="0.25">
      <c r="A11142" s="93" t="s">
        <v>1994</v>
      </c>
      <c r="B11142" t="s">
        <v>21791</v>
      </c>
      <c r="C11142">
        <v>6193</v>
      </c>
      <c r="D11142" s="93" t="s">
        <v>24547</v>
      </c>
      <c r="E11142" s="93" t="s">
        <v>14</v>
      </c>
    </row>
    <row r="11143" spans="1:5" x14ac:dyDescent="0.25">
      <c r="A11143" s="93" t="s">
        <v>1994</v>
      </c>
      <c r="B11143" t="s">
        <v>21791</v>
      </c>
      <c r="C11143">
        <v>25067</v>
      </c>
      <c r="D11143" s="93" t="s">
        <v>24609</v>
      </c>
      <c r="E11143" s="93" t="s">
        <v>14</v>
      </c>
    </row>
    <row r="11144" spans="1:5" x14ac:dyDescent="0.25">
      <c r="A11144" s="93" t="s">
        <v>1994</v>
      </c>
      <c r="B11144" t="s">
        <v>21783</v>
      </c>
      <c r="C11144">
        <v>87316</v>
      </c>
      <c r="D11144" s="93" t="s">
        <v>24549</v>
      </c>
      <c r="E11144" s="93" t="s">
        <v>14</v>
      </c>
    </row>
    <row r="11145" spans="1:5" x14ac:dyDescent="0.25">
      <c r="A11145" s="93" t="s">
        <v>1994</v>
      </c>
      <c r="B11145" t="s">
        <v>21783</v>
      </c>
      <c r="C11145">
        <v>88309</v>
      </c>
      <c r="D11145" s="93" t="s">
        <v>24610</v>
      </c>
      <c r="E11145" s="93" t="s">
        <v>14</v>
      </c>
    </row>
    <row r="11146" spans="1:5" x14ac:dyDescent="0.25">
      <c r="A11146" s="93" t="s">
        <v>1994</v>
      </c>
      <c r="B11146" t="s">
        <v>21783</v>
      </c>
      <c r="C11146">
        <v>88316</v>
      </c>
      <c r="D11146" s="93" t="s">
        <v>24611</v>
      </c>
      <c r="E11146" s="93" t="s">
        <v>14</v>
      </c>
    </row>
    <row r="11147" spans="1:5" x14ac:dyDescent="0.25">
      <c r="A11147" s="93" t="s">
        <v>1994</v>
      </c>
      <c r="B11147" t="s">
        <v>21783</v>
      </c>
      <c r="C11147">
        <v>88628</v>
      </c>
      <c r="D11147" s="93" t="s">
        <v>23658</v>
      </c>
      <c r="E11147" s="93" t="s">
        <v>14</v>
      </c>
    </row>
    <row r="11148" spans="1:5" x14ac:dyDescent="0.25">
      <c r="A11148" s="93" t="s">
        <v>1994</v>
      </c>
      <c r="B11148" t="s">
        <v>21783</v>
      </c>
      <c r="C11148">
        <v>89993</v>
      </c>
      <c r="D11148" s="93" t="s">
        <v>23246</v>
      </c>
      <c r="E11148" s="93" t="s">
        <v>14</v>
      </c>
    </row>
    <row r="11149" spans="1:5" x14ac:dyDescent="0.25">
      <c r="A11149" s="93" t="s">
        <v>1994</v>
      </c>
      <c r="B11149" t="s">
        <v>21783</v>
      </c>
      <c r="C11149">
        <v>89995</v>
      </c>
      <c r="D11149" s="93" t="s">
        <v>24553</v>
      </c>
      <c r="E11149" s="93" t="s">
        <v>14</v>
      </c>
    </row>
    <row r="11150" spans="1:5" x14ac:dyDescent="0.25">
      <c r="A11150" s="93" t="s">
        <v>1994</v>
      </c>
      <c r="B11150" t="s">
        <v>21783</v>
      </c>
      <c r="C11150">
        <v>89996</v>
      </c>
      <c r="D11150" s="93" t="s">
        <v>24147</v>
      </c>
      <c r="E11150" s="93" t="s">
        <v>14</v>
      </c>
    </row>
    <row r="11151" spans="1:5" x14ac:dyDescent="0.25">
      <c r="A11151" s="93" t="s">
        <v>1994</v>
      </c>
      <c r="B11151" t="s">
        <v>21783</v>
      </c>
      <c r="C11151">
        <v>89998</v>
      </c>
      <c r="D11151" s="93" t="s">
        <v>24554</v>
      </c>
      <c r="E11151" s="93" t="s">
        <v>14</v>
      </c>
    </row>
    <row r="11152" spans="1:5" x14ac:dyDescent="0.25">
      <c r="A11152" s="93" t="s">
        <v>1994</v>
      </c>
      <c r="B11152" t="s">
        <v>21783</v>
      </c>
      <c r="C11152">
        <v>92767</v>
      </c>
      <c r="D11152" s="93" t="s">
        <v>24612</v>
      </c>
      <c r="E11152" s="93" t="s">
        <v>14</v>
      </c>
    </row>
    <row r="11153" spans="1:5" x14ac:dyDescent="0.25">
      <c r="A11153" s="93" t="s">
        <v>1994</v>
      </c>
      <c r="B11153" t="s">
        <v>21783</v>
      </c>
      <c r="C11153">
        <v>94970</v>
      </c>
      <c r="D11153" s="93" t="s">
        <v>24613</v>
      </c>
      <c r="E11153" s="93" t="s">
        <v>14</v>
      </c>
    </row>
    <row r="11154" spans="1:5" x14ac:dyDescent="0.25">
      <c r="A11154" s="93" t="s">
        <v>1994</v>
      </c>
      <c r="B11154" t="s">
        <v>21783</v>
      </c>
      <c r="C11154">
        <v>97736</v>
      </c>
      <c r="D11154" s="93" t="s">
        <v>24614</v>
      </c>
      <c r="E11154" s="93" t="s">
        <v>14</v>
      </c>
    </row>
    <row r="11155" spans="1:5" x14ac:dyDescent="0.25">
      <c r="A11155" s="93" t="s">
        <v>1994</v>
      </c>
      <c r="B11155" t="s">
        <v>21783</v>
      </c>
      <c r="C11155">
        <v>97738</v>
      </c>
      <c r="D11155" s="93" t="s">
        <v>21834</v>
      </c>
      <c r="E11155" s="93" t="s">
        <v>14</v>
      </c>
    </row>
    <row r="11156" spans="1:5" x14ac:dyDescent="0.25">
      <c r="A11156" s="93" t="s">
        <v>1994</v>
      </c>
      <c r="B11156" t="s">
        <v>21783</v>
      </c>
      <c r="C11156">
        <v>101624</v>
      </c>
      <c r="D11156" s="93" t="s">
        <v>24615</v>
      </c>
      <c r="E11156" s="93" t="s">
        <v>14</v>
      </c>
    </row>
    <row r="11157" spans="1:5" x14ac:dyDescent="0.25">
      <c r="A11157" s="93" t="s">
        <v>1995</v>
      </c>
      <c r="D11157" s="93" t="s">
        <v>14</v>
      </c>
      <c r="E11157" s="93" t="s">
        <v>31824</v>
      </c>
    </row>
    <row r="11158" spans="1:5" x14ac:dyDescent="0.25">
      <c r="A11158" s="93" t="s">
        <v>1995</v>
      </c>
      <c r="B11158" t="s">
        <v>21791</v>
      </c>
      <c r="C11158">
        <v>660</v>
      </c>
      <c r="D11158" s="93" t="s">
        <v>24781</v>
      </c>
      <c r="E11158" s="93" t="s">
        <v>14</v>
      </c>
    </row>
    <row r="11159" spans="1:5" x14ac:dyDescent="0.25">
      <c r="A11159" s="93" t="s">
        <v>1995</v>
      </c>
      <c r="B11159" t="s">
        <v>21791</v>
      </c>
      <c r="C11159">
        <v>2692</v>
      </c>
      <c r="D11159" s="93" t="s">
        <v>24782</v>
      </c>
      <c r="E11159" s="93" t="s">
        <v>14</v>
      </c>
    </row>
    <row r="11160" spans="1:5" x14ac:dyDescent="0.25">
      <c r="A11160" s="93" t="s">
        <v>1995</v>
      </c>
      <c r="B11160" t="s">
        <v>21791</v>
      </c>
      <c r="C11160">
        <v>4491</v>
      </c>
      <c r="D11160" s="93" t="s">
        <v>24783</v>
      </c>
      <c r="E11160" s="93" t="s">
        <v>14</v>
      </c>
    </row>
    <row r="11161" spans="1:5" x14ac:dyDescent="0.25">
      <c r="A11161" s="93" t="s">
        <v>1995</v>
      </c>
      <c r="B11161" t="s">
        <v>21791</v>
      </c>
      <c r="C11161">
        <v>4517</v>
      </c>
      <c r="D11161" s="93" t="s">
        <v>24784</v>
      </c>
      <c r="E11161" s="93" t="s">
        <v>14</v>
      </c>
    </row>
    <row r="11162" spans="1:5" x14ac:dyDescent="0.25">
      <c r="A11162" s="93" t="s">
        <v>1995</v>
      </c>
      <c r="B11162" t="s">
        <v>21791</v>
      </c>
      <c r="C11162">
        <v>5069</v>
      </c>
      <c r="D11162" s="93" t="s">
        <v>24785</v>
      </c>
      <c r="E11162" s="93" t="s">
        <v>14</v>
      </c>
    </row>
    <row r="11163" spans="1:5" x14ac:dyDescent="0.25">
      <c r="A11163" s="93" t="s">
        <v>1995</v>
      </c>
      <c r="B11163" t="s">
        <v>21791</v>
      </c>
      <c r="C11163">
        <v>6193</v>
      </c>
      <c r="D11163" s="93" t="s">
        <v>24786</v>
      </c>
      <c r="E11163" s="93" t="s">
        <v>14</v>
      </c>
    </row>
    <row r="11164" spans="1:5" x14ac:dyDescent="0.25">
      <c r="A11164" s="93" t="s">
        <v>1995</v>
      </c>
      <c r="B11164" t="s">
        <v>21791</v>
      </c>
      <c r="C11164">
        <v>25067</v>
      </c>
      <c r="D11164" s="93" t="s">
        <v>24787</v>
      </c>
      <c r="E11164" s="93" t="s">
        <v>14</v>
      </c>
    </row>
    <row r="11165" spans="1:5" x14ac:dyDescent="0.25">
      <c r="A11165" s="93" t="s">
        <v>1995</v>
      </c>
      <c r="B11165" t="s">
        <v>21783</v>
      </c>
      <c r="C11165">
        <v>87316</v>
      </c>
      <c r="D11165" s="93" t="s">
        <v>24788</v>
      </c>
      <c r="E11165" s="93" t="s">
        <v>14</v>
      </c>
    </row>
    <row r="11166" spans="1:5" x14ac:dyDescent="0.25">
      <c r="A11166" s="93" t="s">
        <v>1995</v>
      </c>
      <c r="B11166" t="s">
        <v>21783</v>
      </c>
      <c r="C11166">
        <v>88309</v>
      </c>
      <c r="D11166" s="93" t="s">
        <v>24789</v>
      </c>
      <c r="E11166" s="93" t="s">
        <v>14</v>
      </c>
    </row>
    <row r="11167" spans="1:5" x14ac:dyDescent="0.25">
      <c r="A11167" s="93" t="s">
        <v>1995</v>
      </c>
      <c r="B11167" t="s">
        <v>21783</v>
      </c>
      <c r="C11167">
        <v>88316</v>
      </c>
      <c r="D11167" s="93" t="s">
        <v>24790</v>
      </c>
      <c r="E11167" s="93" t="s">
        <v>14</v>
      </c>
    </row>
    <row r="11168" spans="1:5" x14ac:dyDescent="0.25">
      <c r="A11168" s="93" t="s">
        <v>1995</v>
      </c>
      <c r="B11168" t="s">
        <v>21783</v>
      </c>
      <c r="C11168">
        <v>88628</v>
      </c>
      <c r="D11168" s="93" t="s">
        <v>24797</v>
      </c>
      <c r="E11168" s="93" t="s">
        <v>14</v>
      </c>
    </row>
    <row r="11169" spans="1:5" x14ac:dyDescent="0.25">
      <c r="A11169" s="93" t="s">
        <v>1995</v>
      </c>
      <c r="B11169" t="s">
        <v>21783</v>
      </c>
      <c r="C11169">
        <v>88907</v>
      </c>
      <c r="D11169" s="93" t="s">
        <v>24791</v>
      </c>
      <c r="E11169" s="93" t="s">
        <v>14</v>
      </c>
    </row>
    <row r="11170" spans="1:5" x14ac:dyDescent="0.25">
      <c r="A11170" s="93" t="s">
        <v>1995</v>
      </c>
      <c r="B11170" t="s">
        <v>21783</v>
      </c>
      <c r="C11170">
        <v>88908</v>
      </c>
      <c r="D11170" s="93" t="s">
        <v>24792</v>
      </c>
      <c r="E11170" s="93" t="s">
        <v>14</v>
      </c>
    </row>
    <row r="11171" spans="1:5" x14ac:dyDescent="0.25">
      <c r="A11171" s="93" t="s">
        <v>1995</v>
      </c>
      <c r="B11171" t="s">
        <v>21783</v>
      </c>
      <c r="C11171">
        <v>89993</v>
      </c>
      <c r="D11171" s="93" t="s">
        <v>23246</v>
      </c>
      <c r="E11171" s="93" t="s">
        <v>14</v>
      </c>
    </row>
    <row r="11172" spans="1:5" x14ac:dyDescent="0.25">
      <c r="A11172" s="93" t="s">
        <v>1995</v>
      </c>
      <c r="B11172" t="s">
        <v>21783</v>
      </c>
      <c r="C11172">
        <v>89995</v>
      </c>
      <c r="D11172" s="93" t="s">
        <v>24793</v>
      </c>
      <c r="E11172" s="93" t="s">
        <v>14</v>
      </c>
    </row>
    <row r="11173" spans="1:5" x14ac:dyDescent="0.25">
      <c r="A11173" s="93" t="s">
        <v>1995</v>
      </c>
      <c r="B11173" t="s">
        <v>21783</v>
      </c>
      <c r="C11173">
        <v>89996</v>
      </c>
      <c r="D11173" s="93" t="s">
        <v>24147</v>
      </c>
      <c r="E11173" s="93" t="s">
        <v>14</v>
      </c>
    </row>
    <row r="11174" spans="1:5" x14ac:dyDescent="0.25">
      <c r="A11174" s="93" t="s">
        <v>1995</v>
      </c>
      <c r="B11174" t="s">
        <v>21783</v>
      </c>
      <c r="C11174">
        <v>89998</v>
      </c>
      <c r="D11174" s="93" t="s">
        <v>24794</v>
      </c>
      <c r="E11174" s="93" t="s">
        <v>14</v>
      </c>
    </row>
    <row r="11175" spans="1:5" x14ac:dyDescent="0.25">
      <c r="A11175" s="93" t="s">
        <v>1995</v>
      </c>
      <c r="B11175" t="s">
        <v>21783</v>
      </c>
      <c r="C11175">
        <v>92767</v>
      </c>
      <c r="D11175" s="93" t="s">
        <v>24795</v>
      </c>
      <c r="E11175" s="93" t="s">
        <v>14</v>
      </c>
    </row>
    <row r="11176" spans="1:5" x14ac:dyDescent="0.25">
      <c r="A11176" s="93" t="s">
        <v>1995</v>
      </c>
      <c r="B11176" t="s">
        <v>21783</v>
      </c>
      <c r="C11176">
        <v>94970</v>
      </c>
      <c r="D11176" s="93" t="s">
        <v>24796</v>
      </c>
      <c r="E11176" s="93" t="s">
        <v>14</v>
      </c>
    </row>
    <row r="11177" spans="1:5" x14ac:dyDescent="0.25">
      <c r="A11177" s="93" t="s">
        <v>1995</v>
      </c>
      <c r="B11177" t="s">
        <v>21783</v>
      </c>
      <c r="C11177">
        <v>97736</v>
      </c>
      <c r="D11177" s="93" t="s">
        <v>23696</v>
      </c>
      <c r="E11177" s="93" t="s">
        <v>14</v>
      </c>
    </row>
    <row r="11178" spans="1:5" x14ac:dyDescent="0.25">
      <c r="A11178" s="93" t="s">
        <v>1995</v>
      </c>
      <c r="B11178" t="s">
        <v>21783</v>
      </c>
      <c r="C11178">
        <v>97738</v>
      </c>
      <c r="D11178" s="93" t="s">
        <v>21834</v>
      </c>
      <c r="E11178" s="93" t="s">
        <v>14</v>
      </c>
    </row>
    <row r="11179" spans="1:5" x14ac:dyDescent="0.25">
      <c r="A11179" s="93" t="s">
        <v>1995</v>
      </c>
      <c r="B11179" t="s">
        <v>21783</v>
      </c>
      <c r="C11179">
        <v>101624</v>
      </c>
      <c r="D11179" s="93" t="s">
        <v>24798</v>
      </c>
      <c r="E11179" s="93" t="s">
        <v>14</v>
      </c>
    </row>
    <row r="11180" spans="1:5" x14ac:dyDescent="0.25">
      <c r="A11180" s="93" t="s">
        <v>1996</v>
      </c>
      <c r="D11180" s="93" t="s">
        <v>14</v>
      </c>
      <c r="E11180" s="93" t="s">
        <v>31825</v>
      </c>
    </row>
    <row r="11181" spans="1:5" x14ac:dyDescent="0.25">
      <c r="A11181" s="93" t="s">
        <v>1996</v>
      </c>
      <c r="B11181" t="s">
        <v>21791</v>
      </c>
      <c r="C11181">
        <v>660</v>
      </c>
      <c r="D11181" s="93" t="s">
        <v>24799</v>
      </c>
      <c r="E11181" s="93" t="s">
        <v>14</v>
      </c>
    </row>
    <row r="11182" spans="1:5" x14ac:dyDescent="0.25">
      <c r="A11182" s="93" t="s">
        <v>1996</v>
      </c>
      <c r="B11182" t="s">
        <v>21791</v>
      </c>
      <c r="C11182">
        <v>25067</v>
      </c>
      <c r="D11182" s="93" t="s">
        <v>24800</v>
      </c>
      <c r="E11182" s="93" t="s">
        <v>14</v>
      </c>
    </row>
    <row r="11183" spans="1:5" x14ac:dyDescent="0.25">
      <c r="A11183" s="93" t="s">
        <v>1996</v>
      </c>
      <c r="B11183" t="s">
        <v>21783</v>
      </c>
      <c r="C11183">
        <v>87316</v>
      </c>
      <c r="D11183" s="93" t="s">
        <v>21858</v>
      </c>
      <c r="E11183" s="93" t="s">
        <v>14</v>
      </c>
    </row>
    <row r="11184" spans="1:5" x14ac:dyDescent="0.25">
      <c r="A11184" s="93" t="s">
        <v>1996</v>
      </c>
      <c r="B11184" t="s">
        <v>21783</v>
      </c>
      <c r="C11184">
        <v>88309</v>
      </c>
      <c r="D11184" s="93" t="s">
        <v>24801</v>
      </c>
      <c r="E11184" s="93" t="s">
        <v>14</v>
      </c>
    </row>
    <row r="11185" spans="1:5" x14ac:dyDescent="0.25">
      <c r="A11185" s="93" t="s">
        <v>1996</v>
      </c>
      <c r="B11185" t="s">
        <v>21783</v>
      </c>
      <c r="C11185">
        <v>88316</v>
      </c>
      <c r="D11185" s="93" t="s">
        <v>24802</v>
      </c>
      <c r="E11185" s="93" t="s">
        <v>14</v>
      </c>
    </row>
    <row r="11186" spans="1:5" x14ac:dyDescent="0.25">
      <c r="A11186" s="93" t="s">
        <v>1996</v>
      </c>
      <c r="B11186" t="s">
        <v>21783</v>
      </c>
      <c r="C11186">
        <v>88628</v>
      </c>
      <c r="D11186" s="93" t="s">
        <v>24805</v>
      </c>
      <c r="E11186" s="93" t="s">
        <v>14</v>
      </c>
    </row>
    <row r="11187" spans="1:5" x14ac:dyDescent="0.25">
      <c r="A11187" s="93" t="s">
        <v>1996</v>
      </c>
      <c r="B11187" t="s">
        <v>21783</v>
      </c>
      <c r="C11187">
        <v>89993</v>
      </c>
      <c r="D11187" s="93" t="s">
        <v>23246</v>
      </c>
      <c r="E11187" s="93" t="s">
        <v>14</v>
      </c>
    </row>
    <row r="11188" spans="1:5" x14ac:dyDescent="0.25">
      <c r="A11188" s="93" t="s">
        <v>1996</v>
      </c>
      <c r="B11188" t="s">
        <v>21783</v>
      </c>
      <c r="C11188">
        <v>89995</v>
      </c>
      <c r="D11188" s="93" t="s">
        <v>24803</v>
      </c>
      <c r="E11188" s="93" t="s">
        <v>14</v>
      </c>
    </row>
    <row r="11189" spans="1:5" x14ac:dyDescent="0.25">
      <c r="A11189" s="93" t="s">
        <v>1996</v>
      </c>
      <c r="B11189" t="s">
        <v>21783</v>
      </c>
      <c r="C11189">
        <v>89996</v>
      </c>
      <c r="D11189" s="93" t="s">
        <v>24147</v>
      </c>
      <c r="E11189" s="93" t="s">
        <v>14</v>
      </c>
    </row>
    <row r="11190" spans="1:5" x14ac:dyDescent="0.25">
      <c r="A11190" s="93" t="s">
        <v>1996</v>
      </c>
      <c r="B11190" t="s">
        <v>21783</v>
      </c>
      <c r="C11190">
        <v>89998</v>
      </c>
      <c r="D11190" s="93" t="s">
        <v>24804</v>
      </c>
      <c r="E11190" s="93" t="s">
        <v>14</v>
      </c>
    </row>
    <row r="11191" spans="1:5" x14ac:dyDescent="0.25">
      <c r="A11191" s="93" t="s">
        <v>1997</v>
      </c>
      <c r="D11191" s="93" t="s">
        <v>14</v>
      </c>
      <c r="E11191" s="93" t="s">
        <v>31826</v>
      </c>
    </row>
    <row r="11192" spans="1:5" x14ac:dyDescent="0.25">
      <c r="A11192" s="93" t="s">
        <v>1997</v>
      </c>
      <c r="B11192" t="s">
        <v>21791</v>
      </c>
      <c r="C11192">
        <v>660</v>
      </c>
      <c r="D11192" s="93" t="s">
        <v>24806</v>
      </c>
      <c r="E11192" s="93" t="s">
        <v>14</v>
      </c>
    </row>
    <row r="11193" spans="1:5" x14ac:dyDescent="0.25">
      <c r="A11193" s="93" t="s">
        <v>1997</v>
      </c>
      <c r="B11193" t="s">
        <v>21791</v>
      </c>
      <c r="C11193">
        <v>2692</v>
      </c>
      <c r="D11193" s="93" t="s">
        <v>24399</v>
      </c>
      <c r="E11193" s="93" t="s">
        <v>14</v>
      </c>
    </row>
    <row r="11194" spans="1:5" x14ac:dyDescent="0.25">
      <c r="A11194" s="93" t="s">
        <v>1997</v>
      </c>
      <c r="B11194" t="s">
        <v>21791</v>
      </c>
      <c r="C11194">
        <v>4491</v>
      </c>
      <c r="D11194" s="93" t="s">
        <v>24807</v>
      </c>
      <c r="E11194" s="93" t="s">
        <v>14</v>
      </c>
    </row>
    <row r="11195" spans="1:5" x14ac:dyDescent="0.25">
      <c r="A11195" s="93" t="s">
        <v>1997</v>
      </c>
      <c r="B11195" t="s">
        <v>21791</v>
      </c>
      <c r="C11195">
        <v>4517</v>
      </c>
      <c r="D11195" s="93" t="s">
        <v>24808</v>
      </c>
      <c r="E11195" s="93" t="s">
        <v>14</v>
      </c>
    </row>
    <row r="11196" spans="1:5" x14ac:dyDescent="0.25">
      <c r="A11196" s="93" t="s">
        <v>1997</v>
      </c>
      <c r="B11196" t="s">
        <v>21791</v>
      </c>
      <c r="C11196">
        <v>5069</v>
      </c>
      <c r="D11196" s="93" t="s">
        <v>22327</v>
      </c>
      <c r="E11196" s="93" t="s">
        <v>14</v>
      </c>
    </row>
    <row r="11197" spans="1:5" x14ac:dyDescent="0.25">
      <c r="A11197" s="93" t="s">
        <v>1997</v>
      </c>
      <c r="B11197" t="s">
        <v>21791</v>
      </c>
      <c r="C11197">
        <v>6193</v>
      </c>
      <c r="D11197" s="93" t="s">
        <v>24809</v>
      </c>
      <c r="E11197" s="93" t="s">
        <v>14</v>
      </c>
    </row>
    <row r="11198" spans="1:5" x14ac:dyDescent="0.25">
      <c r="A11198" s="93" t="s">
        <v>1997</v>
      </c>
      <c r="B11198" t="s">
        <v>21791</v>
      </c>
      <c r="C11198">
        <v>25067</v>
      </c>
      <c r="D11198" s="93" t="s">
        <v>24810</v>
      </c>
      <c r="E11198" s="93" t="s">
        <v>14</v>
      </c>
    </row>
    <row r="11199" spans="1:5" x14ac:dyDescent="0.25">
      <c r="A11199" s="93" t="s">
        <v>1997</v>
      </c>
      <c r="B11199" t="s">
        <v>21783</v>
      </c>
      <c r="C11199">
        <v>87316</v>
      </c>
      <c r="D11199" s="93" t="s">
        <v>22086</v>
      </c>
      <c r="E11199" s="93" t="s">
        <v>14</v>
      </c>
    </row>
    <row r="11200" spans="1:5" x14ac:dyDescent="0.25">
      <c r="A11200" s="93" t="s">
        <v>1997</v>
      </c>
      <c r="B11200" t="s">
        <v>21783</v>
      </c>
      <c r="C11200">
        <v>88309</v>
      </c>
      <c r="D11200" s="93" t="s">
        <v>24811</v>
      </c>
      <c r="E11200" s="93" t="s">
        <v>14</v>
      </c>
    </row>
    <row r="11201" spans="1:5" x14ac:dyDescent="0.25">
      <c r="A11201" s="93" t="s">
        <v>1997</v>
      </c>
      <c r="B11201" t="s">
        <v>21783</v>
      </c>
      <c r="C11201">
        <v>88316</v>
      </c>
      <c r="D11201" s="93" t="s">
        <v>24812</v>
      </c>
      <c r="E11201" s="93" t="s">
        <v>14</v>
      </c>
    </row>
    <row r="11202" spans="1:5" x14ac:dyDescent="0.25">
      <c r="A11202" s="93" t="s">
        <v>1997</v>
      </c>
      <c r="B11202" t="s">
        <v>21783</v>
      </c>
      <c r="C11202">
        <v>88628</v>
      </c>
      <c r="D11202" s="93" t="s">
        <v>24820</v>
      </c>
      <c r="E11202" s="93" t="s">
        <v>14</v>
      </c>
    </row>
    <row r="11203" spans="1:5" x14ac:dyDescent="0.25">
      <c r="A11203" s="93" t="s">
        <v>1997</v>
      </c>
      <c r="B11203" t="s">
        <v>21783</v>
      </c>
      <c r="C11203">
        <v>88907</v>
      </c>
      <c r="D11203" s="93" t="s">
        <v>24813</v>
      </c>
      <c r="E11203" s="93" t="s">
        <v>14</v>
      </c>
    </row>
    <row r="11204" spans="1:5" x14ac:dyDescent="0.25">
      <c r="A11204" s="93" t="s">
        <v>1997</v>
      </c>
      <c r="B11204" t="s">
        <v>21783</v>
      </c>
      <c r="C11204">
        <v>88908</v>
      </c>
      <c r="D11204" s="93" t="s">
        <v>24814</v>
      </c>
      <c r="E11204" s="93" t="s">
        <v>14</v>
      </c>
    </row>
    <row r="11205" spans="1:5" x14ac:dyDescent="0.25">
      <c r="A11205" s="93" t="s">
        <v>1997</v>
      </c>
      <c r="B11205" t="s">
        <v>21783</v>
      </c>
      <c r="C11205">
        <v>89993</v>
      </c>
      <c r="D11205" s="93" t="s">
        <v>23246</v>
      </c>
      <c r="E11205" s="93" t="s">
        <v>14</v>
      </c>
    </row>
    <row r="11206" spans="1:5" x14ac:dyDescent="0.25">
      <c r="A11206" s="93" t="s">
        <v>1997</v>
      </c>
      <c r="B11206" t="s">
        <v>21783</v>
      </c>
      <c r="C11206">
        <v>89995</v>
      </c>
      <c r="D11206" s="93" t="s">
        <v>24815</v>
      </c>
      <c r="E11206" s="93" t="s">
        <v>14</v>
      </c>
    </row>
    <row r="11207" spans="1:5" x14ac:dyDescent="0.25">
      <c r="A11207" s="93" t="s">
        <v>1997</v>
      </c>
      <c r="B11207" t="s">
        <v>21783</v>
      </c>
      <c r="C11207">
        <v>89996</v>
      </c>
      <c r="D11207" s="93" t="s">
        <v>24147</v>
      </c>
      <c r="E11207" s="93" t="s">
        <v>14</v>
      </c>
    </row>
    <row r="11208" spans="1:5" x14ac:dyDescent="0.25">
      <c r="A11208" s="93" t="s">
        <v>1997</v>
      </c>
      <c r="B11208" t="s">
        <v>21783</v>
      </c>
      <c r="C11208">
        <v>89998</v>
      </c>
      <c r="D11208" s="93" t="s">
        <v>24816</v>
      </c>
      <c r="E11208" s="93" t="s">
        <v>14</v>
      </c>
    </row>
    <row r="11209" spans="1:5" x14ac:dyDescent="0.25">
      <c r="A11209" s="93" t="s">
        <v>1997</v>
      </c>
      <c r="B11209" t="s">
        <v>21783</v>
      </c>
      <c r="C11209">
        <v>92767</v>
      </c>
      <c r="D11209" s="93" t="s">
        <v>24817</v>
      </c>
      <c r="E11209" s="93" t="s">
        <v>14</v>
      </c>
    </row>
    <row r="11210" spans="1:5" x14ac:dyDescent="0.25">
      <c r="A11210" s="93" t="s">
        <v>1997</v>
      </c>
      <c r="B11210" t="s">
        <v>21783</v>
      </c>
      <c r="C11210">
        <v>94970</v>
      </c>
      <c r="D11210" s="93" t="s">
        <v>24818</v>
      </c>
      <c r="E11210" s="93" t="s">
        <v>14</v>
      </c>
    </row>
    <row r="11211" spans="1:5" x14ac:dyDescent="0.25">
      <c r="A11211" s="93" t="s">
        <v>1997</v>
      </c>
      <c r="B11211" t="s">
        <v>21783</v>
      </c>
      <c r="C11211">
        <v>97736</v>
      </c>
      <c r="D11211" s="93" t="s">
        <v>24819</v>
      </c>
      <c r="E11211" s="93" t="s">
        <v>14</v>
      </c>
    </row>
    <row r="11212" spans="1:5" x14ac:dyDescent="0.25">
      <c r="A11212" s="93" t="s">
        <v>1997</v>
      </c>
      <c r="B11212" t="s">
        <v>21783</v>
      </c>
      <c r="C11212">
        <v>97738</v>
      </c>
      <c r="D11212" s="93" t="s">
        <v>21834</v>
      </c>
      <c r="E11212" s="93" t="s">
        <v>14</v>
      </c>
    </row>
    <row r="11213" spans="1:5" x14ac:dyDescent="0.25">
      <c r="A11213" s="93" t="s">
        <v>1997</v>
      </c>
      <c r="B11213" t="s">
        <v>21783</v>
      </c>
      <c r="C11213">
        <v>101624</v>
      </c>
      <c r="D11213" s="93" t="s">
        <v>24821</v>
      </c>
      <c r="E11213" s="93" t="s">
        <v>14</v>
      </c>
    </row>
    <row r="11214" spans="1:5" x14ac:dyDescent="0.25">
      <c r="A11214" s="93" t="s">
        <v>1998</v>
      </c>
      <c r="D11214" s="93" t="s">
        <v>14</v>
      </c>
      <c r="E11214" s="93" t="s">
        <v>31827</v>
      </c>
    </row>
    <row r="11215" spans="1:5" x14ac:dyDescent="0.25">
      <c r="A11215" s="93" t="s">
        <v>1998</v>
      </c>
      <c r="B11215" t="s">
        <v>21791</v>
      </c>
      <c r="C11215">
        <v>660</v>
      </c>
      <c r="D11215" s="93" t="s">
        <v>24478</v>
      </c>
      <c r="E11215" s="93" t="s">
        <v>14</v>
      </c>
    </row>
    <row r="11216" spans="1:5" x14ac:dyDescent="0.25">
      <c r="A11216" s="93" t="s">
        <v>1998</v>
      </c>
      <c r="B11216" t="s">
        <v>21791</v>
      </c>
      <c r="C11216">
        <v>25067</v>
      </c>
      <c r="D11216" s="93" t="s">
        <v>24479</v>
      </c>
      <c r="E11216" s="93" t="s">
        <v>14</v>
      </c>
    </row>
    <row r="11217" spans="1:5" x14ac:dyDescent="0.25">
      <c r="A11217" s="93" t="s">
        <v>1998</v>
      </c>
      <c r="B11217" t="s">
        <v>21783</v>
      </c>
      <c r="C11217">
        <v>87316</v>
      </c>
      <c r="D11217" s="93" t="s">
        <v>21811</v>
      </c>
      <c r="E11217" s="93" t="s">
        <v>14</v>
      </c>
    </row>
    <row r="11218" spans="1:5" x14ac:dyDescent="0.25">
      <c r="A11218" s="93" t="s">
        <v>1998</v>
      </c>
      <c r="B11218" t="s">
        <v>21783</v>
      </c>
      <c r="C11218">
        <v>88309</v>
      </c>
      <c r="D11218" s="93" t="s">
        <v>24616</v>
      </c>
      <c r="E11218" s="93" t="s">
        <v>14</v>
      </c>
    </row>
    <row r="11219" spans="1:5" x14ac:dyDescent="0.25">
      <c r="A11219" s="93" t="s">
        <v>1998</v>
      </c>
      <c r="B11219" t="s">
        <v>21783</v>
      </c>
      <c r="C11219">
        <v>88316</v>
      </c>
      <c r="D11219" s="93" t="s">
        <v>24617</v>
      </c>
      <c r="E11219" s="93" t="s">
        <v>14</v>
      </c>
    </row>
    <row r="11220" spans="1:5" x14ac:dyDescent="0.25">
      <c r="A11220" s="93" t="s">
        <v>1998</v>
      </c>
      <c r="B11220" t="s">
        <v>21783</v>
      </c>
      <c r="C11220">
        <v>88628</v>
      </c>
      <c r="D11220" s="93" t="s">
        <v>24618</v>
      </c>
      <c r="E11220" s="93" t="s">
        <v>14</v>
      </c>
    </row>
    <row r="11221" spans="1:5" x14ac:dyDescent="0.25">
      <c r="A11221" s="93" t="s">
        <v>1998</v>
      </c>
      <c r="B11221" t="s">
        <v>21783</v>
      </c>
      <c r="C11221">
        <v>89993</v>
      </c>
      <c r="D11221" s="93" t="s">
        <v>23246</v>
      </c>
      <c r="E11221" s="93" t="s">
        <v>14</v>
      </c>
    </row>
    <row r="11222" spans="1:5" x14ac:dyDescent="0.25">
      <c r="A11222" s="93" t="s">
        <v>1998</v>
      </c>
      <c r="B11222" t="s">
        <v>21783</v>
      </c>
      <c r="C11222">
        <v>89995</v>
      </c>
      <c r="D11222" s="93" t="s">
        <v>24365</v>
      </c>
      <c r="E11222" s="93" t="s">
        <v>14</v>
      </c>
    </row>
    <row r="11223" spans="1:5" x14ac:dyDescent="0.25">
      <c r="A11223" s="93" t="s">
        <v>1998</v>
      </c>
      <c r="B11223" t="s">
        <v>21783</v>
      </c>
      <c r="C11223">
        <v>89996</v>
      </c>
      <c r="D11223" s="93" t="s">
        <v>24147</v>
      </c>
      <c r="E11223" s="93" t="s">
        <v>14</v>
      </c>
    </row>
    <row r="11224" spans="1:5" x14ac:dyDescent="0.25">
      <c r="A11224" s="93" t="s">
        <v>1998</v>
      </c>
      <c r="B11224" t="s">
        <v>21783</v>
      </c>
      <c r="C11224">
        <v>89998</v>
      </c>
      <c r="D11224" s="93" t="s">
        <v>24482</v>
      </c>
      <c r="E11224" s="93" t="s">
        <v>14</v>
      </c>
    </row>
    <row r="11225" spans="1:5" x14ac:dyDescent="0.25">
      <c r="A11225" s="93" t="s">
        <v>1999</v>
      </c>
      <c r="D11225" s="93" t="s">
        <v>14</v>
      </c>
      <c r="E11225" s="93" t="s">
        <v>31828</v>
      </c>
    </row>
    <row r="11226" spans="1:5" x14ac:dyDescent="0.25">
      <c r="A11226" s="93" t="s">
        <v>1999</v>
      </c>
      <c r="B11226" t="s">
        <v>21783</v>
      </c>
      <c r="C11226">
        <v>5678</v>
      </c>
      <c r="D11226" s="93" t="s">
        <v>24827</v>
      </c>
      <c r="E11226" s="93" t="s">
        <v>14</v>
      </c>
    </row>
    <row r="11227" spans="1:5" x14ac:dyDescent="0.25">
      <c r="A11227" s="93" t="s">
        <v>1999</v>
      </c>
      <c r="B11227" t="s">
        <v>21783</v>
      </c>
      <c r="C11227">
        <v>5679</v>
      </c>
      <c r="D11227" s="93" t="s">
        <v>24828</v>
      </c>
      <c r="E11227" s="93" t="s">
        <v>14</v>
      </c>
    </row>
    <row r="11228" spans="1:5" x14ac:dyDescent="0.25">
      <c r="A11228" s="93" t="s">
        <v>1999</v>
      </c>
      <c r="B11228" t="s">
        <v>21791</v>
      </c>
      <c r="C11228">
        <v>12532</v>
      </c>
      <c r="D11228" s="93" t="s">
        <v>22961</v>
      </c>
      <c r="E11228" s="93" t="s">
        <v>14</v>
      </c>
    </row>
    <row r="11229" spans="1:5" x14ac:dyDescent="0.25">
      <c r="A11229" s="93" t="s">
        <v>1999</v>
      </c>
      <c r="B11229" t="s">
        <v>21783</v>
      </c>
      <c r="C11229">
        <v>88309</v>
      </c>
      <c r="D11229" s="93" t="s">
        <v>24829</v>
      </c>
      <c r="E11229" s="93" t="s">
        <v>14</v>
      </c>
    </row>
    <row r="11230" spans="1:5" x14ac:dyDescent="0.25">
      <c r="A11230" s="93" t="s">
        <v>1999</v>
      </c>
      <c r="B11230" t="s">
        <v>21783</v>
      </c>
      <c r="C11230">
        <v>88316</v>
      </c>
      <c r="D11230" s="93" t="s">
        <v>22008</v>
      </c>
      <c r="E11230" s="93" t="s">
        <v>14</v>
      </c>
    </row>
    <row r="11231" spans="1:5" x14ac:dyDescent="0.25">
      <c r="A11231" s="93" t="s">
        <v>1999</v>
      </c>
      <c r="B11231" t="s">
        <v>21783</v>
      </c>
      <c r="C11231">
        <v>88628</v>
      </c>
      <c r="D11231" s="93" t="s">
        <v>22931</v>
      </c>
      <c r="E11231" s="93" t="s">
        <v>14</v>
      </c>
    </row>
    <row r="11232" spans="1:5" x14ac:dyDescent="0.25">
      <c r="A11232" s="93" t="s">
        <v>2000</v>
      </c>
      <c r="D11232" s="93" t="s">
        <v>14</v>
      </c>
      <c r="E11232" s="93" t="s">
        <v>31829</v>
      </c>
    </row>
    <row r="11233" spans="1:5" x14ac:dyDescent="0.25">
      <c r="A11233" s="93" t="s">
        <v>2000</v>
      </c>
      <c r="B11233" t="s">
        <v>21791</v>
      </c>
      <c r="C11233">
        <v>7258</v>
      </c>
      <c r="D11233" s="93" t="s">
        <v>24830</v>
      </c>
      <c r="E11233" s="93" t="s">
        <v>14</v>
      </c>
    </row>
    <row r="11234" spans="1:5" x14ac:dyDescent="0.25">
      <c r="A11234" s="93" t="s">
        <v>2000</v>
      </c>
      <c r="B11234" t="s">
        <v>21783</v>
      </c>
      <c r="C11234">
        <v>87316</v>
      </c>
      <c r="D11234" s="93" t="s">
        <v>21926</v>
      </c>
      <c r="E11234" s="93" t="s">
        <v>14</v>
      </c>
    </row>
    <row r="11235" spans="1:5" x14ac:dyDescent="0.25">
      <c r="A11235" s="93" t="s">
        <v>2000</v>
      </c>
      <c r="B11235" t="s">
        <v>21783</v>
      </c>
      <c r="C11235">
        <v>88309</v>
      </c>
      <c r="D11235" s="93" t="s">
        <v>24831</v>
      </c>
      <c r="E11235" s="93" t="s">
        <v>14</v>
      </c>
    </row>
    <row r="11236" spans="1:5" x14ac:dyDescent="0.25">
      <c r="A11236" s="93" t="s">
        <v>2000</v>
      </c>
      <c r="B11236" t="s">
        <v>21783</v>
      </c>
      <c r="C11236">
        <v>88316</v>
      </c>
      <c r="D11236" s="93" t="s">
        <v>24832</v>
      </c>
      <c r="E11236" s="93" t="s">
        <v>14</v>
      </c>
    </row>
    <row r="11237" spans="1:5" x14ac:dyDescent="0.25">
      <c r="A11237" s="93" t="s">
        <v>2000</v>
      </c>
      <c r="B11237" t="s">
        <v>21783</v>
      </c>
      <c r="C11237">
        <v>88628</v>
      </c>
      <c r="D11237" s="93" t="s">
        <v>24833</v>
      </c>
      <c r="E11237" s="93" t="s">
        <v>14</v>
      </c>
    </row>
    <row r="11238" spans="1:5" x14ac:dyDescent="0.25">
      <c r="A11238" s="93" t="s">
        <v>2000</v>
      </c>
      <c r="B11238" t="s">
        <v>21783</v>
      </c>
      <c r="C11238">
        <v>89995</v>
      </c>
      <c r="D11238" s="93" t="s">
        <v>24039</v>
      </c>
      <c r="E11238" s="93" t="s">
        <v>14</v>
      </c>
    </row>
    <row r="11239" spans="1:5" x14ac:dyDescent="0.25">
      <c r="A11239" s="93" t="s">
        <v>2000</v>
      </c>
      <c r="B11239" t="s">
        <v>21783</v>
      </c>
      <c r="C11239">
        <v>89998</v>
      </c>
      <c r="D11239" s="93" t="s">
        <v>24305</v>
      </c>
      <c r="E11239" s="93" t="s">
        <v>14</v>
      </c>
    </row>
    <row r="11240" spans="1:5" x14ac:dyDescent="0.25">
      <c r="A11240" s="93" t="s">
        <v>2000</v>
      </c>
      <c r="B11240" t="s">
        <v>21783</v>
      </c>
      <c r="C11240">
        <v>96536</v>
      </c>
      <c r="D11240" s="93" t="s">
        <v>24307</v>
      </c>
      <c r="E11240" s="93" t="s">
        <v>14</v>
      </c>
    </row>
    <row r="11241" spans="1:5" x14ac:dyDescent="0.25">
      <c r="A11241" s="93" t="s">
        <v>2001</v>
      </c>
      <c r="D11241" s="93" t="s">
        <v>14</v>
      </c>
      <c r="E11241" s="93" t="s">
        <v>31830</v>
      </c>
    </row>
    <row r="11242" spans="1:5" x14ac:dyDescent="0.25">
      <c r="A11242" s="93" t="s">
        <v>2001</v>
      </c>
      <c r="B11242" t="s">
        <v>21791</v>
      </c>
      <c r="C11242">
        <v>660</v>
      </c>
      <c r="D11242" s="93" t="s">
        <v>24420</v>
      </c>
      <c r="E11242" s="93" t="s">
        <v>14</v>
      </c>
    </row>
    <row r="11243" spans="1:5" x14ac:dyDescent="0.25">
      <c r="A11243" s="93" t="s">
        <v>2001</v>
      </c>
      <c r="B11243" t="s">
        <v>21791</v>
      </c>
      <c r="C11243">
        <v>2692</v>
      </c>
      <c r="D11243" s="93" t="s">
        <v>24484</v>
      </c>
      <c r="E11243" s="93" t="s">
        <v>14</v>
      </c>
    </row>
    <row r="11244" spans="1:5" x14ac:dyDescent="0.25">
      <c r="A11244" s="93" t="s">
        <v>2001</v>
      </c>
      <c r="B11244" t="s">
        <v>21791</v>
      </c>
      <c r="C11244">
        <v>4491</v>
      </c>
      <c r="D11244" s="93" t="s">
        <v>24485</v>
      </c>
      <c r="E11244" s="93" t="s">
        <v>14</v>
      </c>
    </row>
    <row r="11245" spans="1:5" x14ac:dyDescent="0.25">
      <c r="A11245" s="93" t="s">
        <v>2001</v>
      </c>
      <c r="B11245" t="s">
        <v>21791</v>
      </c>
      <c r="C11245">
        <v>4517</v>
      </c>
      <c r="D11245" s="93" t="s">
        <v>24486</v>
      </c>
      <c r="E11245" s="93" t="s">
        <v>14</v>
      </c>
    </row>
    <row r="11246" spans="1:5" x14ac:dyDescent="0.25">
      <c r="A11246" s="93" t="s">
        <v>2001</v>
      </c>
      <c r="B11246" t="s">
        <v>21791</v>
      </c>
      <c r="C11246">
        <v>5069</v>
      </c>
      <c r="D11246" s="93" t="s">
        <v>24487</v>
      </c>
      <c r="E11246" s="93" t="s">
        <v>14</v>
      </c>
    </row>
    <row r="11247" spans="1:5" x14ac:dyDescent="0.25">
      <c r="A11247" s="93" t="s">
        <v>2001</v>
      </c>
      <c r="B11247" t="s">
        <v>21791</v>
      </c>
      <c r="C11247">
        <v>6193</v>
      </c>
      <c r="D11247" s="93" t="s">
        <v>24488</v>
      </c>
      <c r="E11247" s="93" t="s">
        <v>14</v>
      </c>
    </row>
    <row r="11248" spans="1:5" x14ac:dyDescent="0.25">
      <c r="A11248" s="93" t="s">
        <v>2001</v>
      </c>
      <c r="B11248" t="s">
        <v>21791</v>
      </c>
      <c r="C11248">
        <v>25067</v>
      </c>
      <c r="D11248" s="93" t="s">
        <v>24619</v>
      </c>
      <c r="E11248" s="93" t="s">
        <v>14</v>
      </c>
    </row>
    <row r="11249" spans="1:5" x14ac:dyDescent="0.25">
      <c r="A11249" s="93" t="s">
        <v>2001</v>
      </c>
      <c r="B11249" t="s">
        <v>21783</v>
      </c>
      <c r="C11249">
        <v>87316</v>
      </c>
      <c r="D11249" s="93" t="s">
        <v>24561</v>
      </c>
      <c r="E11249" s="93" t="s">
        <v>14</v>
      </c>
    </row>
    <row r="11250" spans="1:5" x14ac:dyDescent="0.25">
      <c r="A11250" s="93" t="s">
        <v>2001</v>
      </c>
      <c r="B11250" t="s">
        <v>21783</v>
      </c>
      <c r="C11250">
        <v>88309</v>
      </c>
      <c r="D11250" s="93" t="s">
        <v>24620</v>
      </c>
      <c r="E11250" s="93" t="s">
        <v>14</v>
      </c>
    </row>
    <row r="11251" spans="1:5" x14ac:dyDescent="0.25">
      <c r="A11251" s="93" t="s">
        <v>2001</v>
      </c>
      <c r="B11251" t="s">
        <v>21783</v>
      </c>
      <c r="C11251">
        <v>88316</v>
      </c>
      <c r="D11251" s="93" t="s">
        <v>24621</v>
      </c>
      <c r="E11251" s="93" t="s">
        <v>14</v>
      </c>
    </row>
    <row r="11252" spans="1:5" x14ac:dyDescent="0.25">
      <c r="A11252" s="93" t="s">
        <v>2001</v>
      </c>
      <c r="B11252" t="s">
        <v>21783</v>
      </c>
      <c r="C11252">
        <v>88628</v>
      </c>
      <c r="D11252" s="93" t="s">
        <v>22750</v>
      </c>
      <c r="E11252" s="93" t="s">
        <v>14</v>
      </c>
    </row>
    <row r="11253" spans="1:5" x14ac:dyDescent="0.25">
      <c r="A11253" s="93" t="s">
        <v>2001</v>
      </c>
      <c r="B11253" t="s">
        <v>21783</v>
      </c>
      <c r="C11253">
        <v>88907</v>
      </c>
      <c r="D11253" s="93" t="s">
        <v>24622</v>
      </c>
      <c r="E11253" s="93" t="s">
        <v>14</v>
      </c>
    </row>
    <row r="11254" spans="1:5" x14ac:dyDescent="0.25">
      <c r="A11254" s="93" t="s">
        <v>2001</v>
      </c>
      <c r="B11254" t="s">
        <v>21783</v>
      </c>
      <c r="C11254">
        <v>88908</v>
      </c>
      <c r="D11254" s="93" t="s">
        <v>24623</v>
      </c>
      <c r="E11254" s="93" t="s">
        <v>14</v>
      </c>
    </row>
    <row r="11255" spans="1:5" x14ac:dyDescent="0.25">
      <c r="A11255" s="93" t="s">
        <v>2001</v>
      </c>
      <c r="B11255" t="s">
        <v>21783</v>
      </c>
      <c r="C11255">
        <v>89993</v>
      </c>
      <c r="D11255" s="93" t="s">
        <v>23246</v>
      </c>
      <c r="E11255" s="93" t="s">
        <v>14</v>
      </c>
    </row>
    <row r="11256" spans="1:5" x14ac:dyDescent="0.25">
      <c r="A11256" s="93" t="s">
        <v>2001</v>
      </c>
      <c r="B11256" t="s">
        <v>21783</v>
      </c>
      <c r="C11256">
        <v>89995</v>
      </c>
      <c r="D11256" s="93" t="s">
        <v>24494</v>
      </c>
      <c r="E11256" s="93" t="s">
        <v>14</v>
      </c>
    </row>
    <row r="11257" spans="1:5" x14ac:dyDescent="0.25">
      <c r="A11257" s="93" t="s">
        <v>2001</v>
      </c>
      <c r="B11257" t="s">
        <v>21783</v>
      </c>
      <c r="C11257">
        <v>89996</v>
      </c>
      <c r="D11257" s="93" t="s">
        <v>24147</v>
      </c>
      <c r="E11257" s="93" t="s">
        <v>14</v>
      </c>
    </row>
    <row r="11258" spans="1:5" x14ac:dyDescent="0.25">
      <c r="A11258" s="93" t="s">
        <v>2001</v>
      </c>
      <c r="B11258" t="s">
        <v>21783</v>
      </c>
      <c r="C11258">
        <v>89998</v>
      </c>
      <c r="D11258" s="93" t="s">
        <v>24495</v>
      </c>
      <c r="E11258" s="93" t="s">
        <v>14</v>
      </c>
    </row>
    <row r="11259" spans="1:5" x14ac:dyDescent="0.25">
      <c r="A11259" s="93" t="s">
        <v>2001</v>
      </c>
      <c r="B11259" t="s">
        <v>21783</v>
      </c>
      <c r="C11259">
        <v>92767</v>
      </c>
      <c r="D11259" s="93" t="s">
        <v>24624</v>
      </c>
      <c r="E11259" s="93" t="s">
        <v>14</v>
      </c>
    </row>
    <row r="11260" spans="1:5" x14ac:dyDescent="0.25">
      <c r="A11260" s="93" t="s">
        <v>2001</v>
      </c>
      <c r="B11260" t="s">
        <v>21783</v>
      </c>
      <c r="C11260">
        <v>94970</v>
      </c>
      <c r="D11260" s="93" t="s">
        <v>24625</v>
      </c>
      <c r="E11260" s="93" t="s">
        <v>14</v>
      </c>
    </row>
    <row r="11261" spans="1:5" x14ac:dyDescent="0.25">
      <c r="A11261" s="93" t="s">
        <v>2001</v>
      </c>
      <c r="B11261" t="s">
        <v>21783</v>
      </c>
      <c r="C11261">
        <v>97736</v>
      </c>
      <c r="D11261" s="93" t="s">
        <v>24626</v>
      </c>
      <c r="E11261" s="93" t="s">
        <v>14</v>
      </c>
    </row>
    <row r="11262" spans="1:5" x14ac:dyDescent="0.25">
      <c r="A11262" s="93" t="s">
        <v>2001</v>
      </c>
      <c r="B11262" t="s">
        <v>21783</v>
      </c>
      <c r="C11262">
        <v>97738</v>
      </c>
      <c r="D11262" s="93" t="s">
        <v>21834</v>
      </c>
      <c r="E11262" s="93" t="s">
        <v>14</v>
      </c>
    </row>
    <row r="11263" spans="1:5" x14ac:dyDescent="0.25">
      <c r="A11263" s="93" t="s">
        <v>2001</v>
      </c>
      <c r="B11263" t="s">
        <v>21783</v>
      </c>
      <c r="C11263">
        <v>101624</v>
      </c>
      <c r="D11263" s="93" t="s">
        <v>24627</v>
      </c>
      <c r="E11263" s="93" t="s">
        <v>14</v>
      </c>
    </row>
    <row r="11264" spans="1:5" x14ac:dyDescent="0.25">
      <c r="A11264" s="93" t="s">
        <v>2002</v>
      </c>
      <c r="D11264" s="93" t="s">
        <v>14</v>
      </c>
      <c r="E11264" s="93" t="s">
        <v>31831</v>
      </c>
    </row>
    <row r="11265" spans="1:5" x14ac:dyDescent="0.25">
      <c r="A11265" s="93" t="s">
        <v>2002</v>
      </c>
      <c r="B11265" t="s">
        <v>21791</v>
      </c>
      <c r="C11265">
        <v>660</v>
      </c>
      <c r="D11265" s="93" t="s">
        <v>24278</v>
      </c>
      <c r="E11265" s="93" t="s">
        <v>14</v>
      </c>
    </row>
    <row r="11266" spans="1:5" x14ac:dyDescent="0.25">
      <c r="A11266" s="93" t="s">
        <v>2002</v>
      </c>
      <c r="B11266" t="s">
        <v>21791</v>
      </c>
      <c r="C11266">
        <v>25067</v>
      </c>
      <c r="D11266" s="93" t="s">
        <v>24501</v>
      </c>
      <c r="E11266" s="93" t="s">
        <v>14</v>
      </c>
    </row>
    <row r="11267" spans="1:5" x14ac:dyDescent="0.25">
      <c r="A11267" s="93" t="s">
        <v>2002</v>
      </c>
      <c r="B11267" t="s">
        <v>21783</v>
      </c>
      <c r="C11267">
        <v>87316</v>
      </c>
      <c r="D11267" s="93" t="s">
        <v>24043</v>
      </c>
      <c r="E11267" s="93" t="s">
        <v>14</v>
      </c>
    </row>
    <row r="11268" spans="1:5" x14ac:dyDescent="0.25">
      <c r="A11268" s="93" t="s">
        <v>2002</v>
      </c>
      <c r="B11268" t="s">
        <v>21783</v>
      </c>
      <c r="C11268">
        <v>88309</v>
      </c>
      <c r="D11268" s="93" t="s">
        <v>24628</v>
      </c>
      <c r="E11268" s="93" t="s">
        <v>14</v>
      </c>
    </row>
    <row r="11269" spans="1:5" x14ac:dyDescent="0.25">
      <c r="A11269" s="93" t="s">
        <v>2002</v>
      </c>
      <c r="B11269" t="s">
        <v>21783</v>
      </c>
      <c r="C11269">
        <v>88316</v>
      </c>
      <c r="D11269" s="93" t="s">
        <v>24629</v>
      </c>
      <c r="E11269" s="93" t="s">
        <v>14</v>
      </c>
    </row>
    <row r="11270" spans="1:5" x14ac:dyDescent="0.25">
      <c r="A11270" s="93" t="s">
        <v>2002</v>
      </c>
      <c r="B11270" t="s">
        <v>21783</v>
      </c>
      <c r="C11270">
        <v>88628</v>
      </c>
      <c r="D11270" s="93" t="s">
        <v>24630</v>
      </c>
      <c r="E11270" s="93" t="s">
        <v>14</v>
      </c>
    </row>
    <row r="11271" spans="1:5" x14ac:dyDescent="0.25">
      <c r="A11271" s="93" t="s">
        <v>2002</v>
      </c>
      <c r="B11271" t="s">
        <v>21783</v>
      </c>
      <c r="C11271">
        <v>89993</v>
      </c>
      <c r="D11271" s="93" t="s">
        <v>23246</v>
      </c>
      <c r="E11271" s="93" t="s">
        <v>14</v>
      </c>
    </row>
    <row r="11272" spans="1:5" x14ac:dyDescent="0.25">
      <c r="A11272" s="93" t="s">
        <v>2002</v>
      </c>
      <c r="B11272" t="s">
        <v>21783</v>
      </c>
      <c r="C11272">
        <v>89995</v>
      </c>
      <c r="D11272" s="93" t="s">
        <v>24011</v>
      </c>
      <c r="E11272" s="93" t="s">
        <v>14</v>
      </c>
    </row>
    <row r="11273" spans="1:5" x14ac:dyDescent="0.25">
      <c r="A11273" s="93" t="s">
        <v>2002</v>
      </c>
      <c r="B11273" t="s">
        <v>21783</v>
      </c>
      <c r="C11273">
        <v>89996</v>
      </c>
      <c r="D11273" s="93" t="s">
        <v>24147</v>
      </c>
      <c r="E11273" s="93" t="s">
        <v>14</v>
      </c>
    </row>
    <row r="11274" spans="1:5" x14ac:dyDescent="0.25">
      <c r="A11274" s="93" t="s">
        <v>2002</v>
      </c>
      <c r="B11274" t="s">
        <v>21783</v>
      </c>
      <c r="C11274">
        <v>89998</v>
      </c>
      <c r="D11274" s="93" t="s">
        <v>24236</v>
      </c>
      <c r="E11274" s="93" t="s">
        <v>14</v>
      </c>
    </row>
    <row r="11275" spans="1:5" x14ac:dyDescent="0.25">
      <c r="A11275" s="93" t="s">
        <v>2003</v>
      </c>
      <c r="D11275" s="93" t="s">
        <v>14</v>
      </c>
      <c r="E11275" s="93" t="s">
        <v>31832</v>
      </c>
    </row>
    <row r="11276" spans="1:5" x14ac:dyDescent="0.25">
      <c r="A11276" s="93" t="s">
        <v>2003</v>
      </c>
      <c r="B11276" t="s">
        <v>21791</v>
      </c>
      <c r="C11276">
        <v>660</v>
      </c>
      <c r="D11276" s="93" t="s">
        <v>24571</v>
      </c>
      <c r="E11276" s="93" t="s">
        <v>14</v>
      </c>
    </row>
    <row r="11277" spans="1:5" x14ac:dyDescent="0.25">
      <c r="A11277" s="93" t="s">
        <v>2003</v>
      </c>
      <c r="B11277" t="s">
        <v>21791</v>
      </c>
      <c r="C11277">
        <v>2692</v>
      </c>
      <c r="D11277" s="93" t="s">
        <v>24572</v>
      </c>
      <c r="E11277" s="93" t="s">
        <v>14</v>
      </c>
    </row>
    <row r="11278" spans="1:5" x14ac:dyDescent="0.25">
      <c r="A11278" s="93" t="s">
        <v>2003</v>
      </c>
      <c r="B11278" t="s">
        <v>21791</v>
      </c>
      <c r="C11278">
        <v>4491</v>
      </c>
      <c r="D11278" s="93" t="s">
        <v>24573</v>
      </c>
      <c r="E11278" s="93" t="s">
        <v>14</v>
      </c>
    </row>
    <row r="11279" spans="1:5" x14ac:dyDescent="0.25">
      <c r="A11279" s="93" t="s">
        <v>2003</v>
      </c>
      <c r="B11279" t="s">
        <v>21791</v>
      </c>
      <c r="C11279">
        <v>4517</v>
      </c>
      <c r="D11279" s="93" t="s">
        <v>24574</v>
      </c>
      <c r="E11279" s="93" t="s">
        <v>14</v>
      </c>
    </row>
    <row r="11280" spans="1:5" x14ac:dyDescent="0.25">
      <c r="A11280" s="93" t="s">
        <v>2003</v>
      </c>
      <c r="B11280" t="s">
        <v>21791</v>
      </c>
      <c r="C11280">
        <v>5069</v>
      </c>
      <c r="D11280" s="93" t="s">
        <v>24099</v>
      </c>
      <c r="E11280" s="93" t="s">
        <v>14</v>
      </c>
    </row>
    <row r="11281" spans="1:5" x14ac:dyDescent="0.25">
      <c r="A11281" s="93" t="s">
        <v>2003</v>
      </c>
      <c r="B11281" t="s">
        <v>21791</v>
      </c>
      <c r="C11281">
        <v>6193</v>
      </c>
      <c r="D11281" s="93" t="s">
        <v>24575</v>
      </c>
      <c r="E11281" s="93" t="s">
        <v>14</v>
      </c>
    </row>
    <row r="11282" spans="1:5" x14ac:dyDescent="0.25">
      <c r="A11282" s="93" t="s">
        <v>2003</v>
      </c>
      <c r="B11282" t="s">
        <v>21791</v>
      </c>
      <c r="C11282">
        <v>25067</v>
      </c>
      <c r="D11282" s="93" t="s">
        <v>24631</v>
      </c>
      <c r="E11282" s="93" t="s">
        <v>14</v>
      </c>
    </row>
    <row r="11283" spans="1:5" x14ac:dyDescent="0.25">
      <c r="A11283" s="93" t="s">
        <v>2003</v>
      </c>
      <c r="B11283" t="s">
        <v>21783</v>
      </c>
      <c r="C11283">
        <v>87316</v>
      </c>
      <c r="D11283" s="93" t="s">
        <v>21805</v>
      </c>
      <c r="E11283" s="93" t="s">
        <v>14</v>
      </c>
    </row>
    <row r="11284" spans="1:5" x14ac:dyDescent="0.25">
      <c r="A11284" s="93" t="s">
        <v>2003</v>
      </c>
      <c r="B11284" t="s">
        <v>21783</v>
      </c>
      <c r="C11284">
        <v>88309</v>
      </c>
      <c r="D11284" s="93" t="s">
        <v>24632</v>
      </c>
      <c r="E11284" s="93" t="s">
        <v>14</v>
      </c>
    </row>
    <row r="11285" spans="1:5" x14ac:dyDescent="0.25">
      <c r="A11285" s="93" t="s">
        <v>2003</v>
      </c>
      <c r="B11285" t="s">
        <v>21783</v>
      </c>
      <c r="C11285">
        <v>88316</v>
      </c>
      <c r="D11285" s="93" t="s">
        <v>24633</v>
      </c>
      <c r="E11285" s="93" t="s">
        <v>14</v>
      </c>
    </row>
    <row r="11286" spans="1:5" x14ac:dyDescent="0.25">
      <c r="A11286" s="93" t="s">
        <v>2003</v>
      </c>
      <c r="B11286" t="s">
        <v>21783</v>
      </c>
      <c r="C11286">
        <v>88628</v>
      </c>
      <c r="D11286" s="93" t="s">
        <v>24638</v>
      </c>
      <c r="E11286" s="93" t="s">
        <v>14</v>
      </c>
    </row>
    <row r="11287" spans="1:5" x14ac:dyDescent="0.25">
      <c r="A11287" s="93" t="s">
        <v>2003</v>
      </c>
      <c r="B11287" t="s">
        <v>21783</v>
      </c>
      <c r="C11287">
        <v>88907</v>
      </c>
      <c r="D11287" s="93" t="s">
        <v>24527</v>
      </c>
      <c r="E11287" s="93" t="s">
        <v>14</v>
      </c>
    </row>
    <row r="11288" spans="1:5" x14ac:dyDescent="0.25">
      <c r="A11288" s="93" t="s">
        <v>2003</v>
      </c>
      <c r="B11288" t="s">
        <v>21783</v>
      </c>
      <c r="C11288">
        <v>88908</v>
      </c>
      <c r="D11288" s="93" t="s">
        <v>24634</v>
      </c>
      <c r="E11288" s="93" t="s">
        <v>14</v>
      </c>
    </row>
    <row r="11289" spans="1:5" x14ac:dyDescent="0.25">
      <c r="A11289" s="93" t="s">
        <v>2003</v>
      </c>
      <c r="B11289" t="s">
        <v>21783</v>
      </c>
      <c r="C11289">
        <v>89993</v>
      </c>
      <c r="D11289" s="93" t="s">
        <v>23246</v>
      </c>
      <c r="E11289" s="93" t="s">
        <v>14</v>
      </c>
    </row>
    <row r="11290" spans="1:5" x14ac:dyDescent="0.25">
      <c r="A11290" s="93" t="s">
        <v>2003</v>
      </c>
      <c r="B11290" t="s">
        <v>21783</v>
      </c>
      <c r="C11290">
        <v>89995</v>
      </c>
      <c r="D11290" s="93" t="s">
        <v>24581</v>
      </c>
      <c r="E11290" s="93" t="s">
        <v>14</v>
      </c>
    </row>
    <row r="11291" spans="1:5" x14ac:dyDescent="0.25">
      <c r="A11291" s="93" t="s">
        <v>2003</v>
      </c>
      <c r="B11291" t="s">
        <v>21783</v>
      </c>
      <c r="C11291">
        <v>89996</v>
      </c>
      <c r="D11291" s="93" t="s">
        <v>24147</v>
      </c>
      <c r="E11291" s="93" t="s">
        <v>14</v>
      </c>
    </row>
    <row r="11292" spans="1:5" x14ac:dyDescent="0.25">
      <c r="A11292" s="93" t="s">
        <v>2003</v>
      </c>
      <c r="B11292" t="s">
        <v>21783</v>
      </c>
      <c r="C11292">
        <v>89998</v>
      </c>
      <c r="D11292" s="93" t="s">
        <v>24582</v>
      </c>
      <c r="E11292" s="93" t="s">
        <v>14</v>
      </c>
    </row>
    <row r="11293" spans="1:5" x14ac:dyDescent="0.25">
      <c r="A11293" s="93" t="s">
        <v>2003</v>
      </c>
      <c r="B11293" t="s">
        <v>21783</v>
      </c>
      <c r="C11293">
        <v>92767</v>
      </c>
      <c r="D11293" s="93" t="s">
        <v>24635</v>
      </c>
      <c r="E11293" s="93" t="s">
        <v>14</v>
      </c>
    </row>
    <row r="11294" spans="1:5" x14ac:dyDescent="0.25">
      <c r="A11294" s="93" t="s">
        <v>2003</v>
      </c>
      <c r="B11294" t="s">
        <v>21783</v>
      </c>
      <c r="C11294">
        <v>94970</v>
      </c>
      <c r="D11294" s="93" t="s">
        <v>24636</v>
      </c>
      <c r="E11294" s="93" t="s">
        <v>14</v>
      </c>
    </row>
    <row r="11295" spans="1:5" x14ac:dyDescent="0.25">
      <c r="A11295" s="93" t="s">
        <v>2003</v>
      </c>
      <c r="B11295" t="s">
        <v>21783</v>
      </c>
      <c r="C11295">
        <v>97736</v>
      </c>
      <c r="D11295" s="93" t="s">
        <v>24637</v>
      </c>
      <c r="E11295" s="93" t="s">
        <v>14</v>
      </c>
    </row>
    <row r="11296" spans="1:5" x14ac:dyDescent="0.25">
      <c r="A11296" s="93" t="s">
        <v>2003</v>
      </c>
      <c r="B11296" t="s">
        <v>21783</v>
      </c>
      <c r="C11296">
        <v>97738</v>
      </c>
      <c r="D11296" s="93" t="s">
        <v>21834</v>
      </c>
      <c r="E11296" s="93" t="s">
        <v>14</v>
      </c>
    </row>
    <row r="11297" spans="1:5" x14ac:dyDescent="0.25">
      <c r="A11297" s="93" t="s">
        <v>2003</v>
      </c>
      <c r="B11297" t="s">
        <v>21783</v>
      </c>
      <c r="C11297">
        <v>101624</v>
      </c>
      <c r="D11297" s="93" t="s">
        <v>24639</v>
      </c>
      <c r="E11297" s="93" t="s">
        <v>14</v>
      </c>
    </row>
    <row r="11298" spans="1:5" x14ac:dyDescent="0.25">
      <c r="A11298" s="93" t="s">
        <v>2004</v>
      </c>
      <c r="D11298" s="93" t="s">
        <v>14</v>
      </c>
      <c r="E11298" s="93" t="s">
        <v>31810</v>
      </c>
    </row>
    <row r="11299" spans="1:5" x14ac:dyDescent="0.25">
      <c r="A11299" s="93" t="s">
        <v>2004</v>
      </c>
      <c r="B11299" t="s">
        <v>21791</v>
      </c>
      <c r="C11299">
        <v>660</v>
      </c>
      <c r="D11299" s="93" t="s">
        <v>24588</v>
      </c>
      <c r="E11299" s="93" t="s">
        <v>14</v>
      </c>
    </row>
    <row r="11300" spans="1:5" x14ac:dyDescent="0.25">
      <c r="A11300" s="93" t="s">
        <v>2004</v>
      </c>
      <c r="B11300" t="s">
        <v>21791</v>
      </c>
      <c r="C11300">
        <v>25067</v>
      </c>
      <c r="D11300" s="93" t="s">
        <v>24589</v>
      </c>
      <c r="E11300" s="93" t="s">
        <v>14</v>
      </c>
    </row>
    <row r="11301" spans="1:5" x14ac:dyDescent="0.25">
      <c r="A11301" s="93" t="s">
        <v>2004</v>
      </c>
      <c r="B11301" t="s">
        <v>21783</v>
      </c>
      <c r="C11301">
        <v>87316</v>
      </c>
      <c r="D11301" s="93" t="s">
        <v>24590</v>
      </c>
      <c r="E11301" s="93" t="s">
        <v>14</v>
      </c>
    </row>
    <row r="11302" spans="1:5" x14ac:dyDescent="0.25">
      <c r="A11302" s="93" t="s">
        <v>2004</v>
      </c>
      <c r="B11302" t="s">
        <v>21783</v>
      </c>
      <c r="C11302">
        <v>88309</v>
      </c>
      <c r="D11302" s="93" t="s">
        <v>24591</v>
      </c>
      <c r="E11302" s="93" t="s">
        <v>14</v>
      </c>
    </row>
    <row r="11303" spans="1:5" x14ac:dyDescent="0.25">
      <c r="A11303" s="93" t="s">
        <v>2004</v>
      </c>
      <c r="B11303" t="s">
        <v>21783</v>
      </c>
      <c r="C11303">
        <v>88316</v>
      </c>
      <c r="D11303" s="93" t="s">
        <v>24592</v>
      </c>
      <c r="E11303" s="93" t="s">
        <v>14</v>
      </c>
    </row>
    <row r="11304" spans="1:5" x14ac:dyDescent="0.25">
      <c r="A11304" s="93" t="s">
        <v>2004</v>
      </c>
      <c r="B11304" t="s">
        <v>21783</v>
      </c>
      <c r="C11304">
        <v>88628</v>
      </c>
      <c r="D11304" s="93" t="s">
        <v>24594</v>
      </c>
      <c r="E11304" s="93" t="s">
        <v>14</v>
      </c>
    </row>
    <row r="11305" spans="1:5" x14ac:dyDescent="0.25">
      <c r="A11305" s="93" t="s">
        <v>2004</v>
      </c>
      <c r="B11305" t="s">
        <v>21783</v>
      </c>
      <c r="C11305">
        <v>89993</v>
      </c>
      <c r="D11305" s="93" t="s">
        <v>23246</v>
      </c>
      <c r="E11305" s="93" t="s">
        <v>14</v>
      </c>
    </row>
    <row r="11306" spans="1:5" x14ac:dyDescent="0.25">
      <c r="A11306" s="93" t="s">
        <v>2004</v>
      </c>
      <c r="B11306" t="s">
        <v>21783</v>
      </c>
      <c r="C11306">
        <v>89995</v>
      </c>
      <c r="D11306" s="93" t="s">
        <v>24042</v>
      </c>
      <c r="E11306" s="93" t="s">
        <v>14</v>
      </c>
    </row>
    <row r="11307" spans="1:5" x14ac:dyDescent="0.25">
      <c r="A11307" s="93" t="s">
        <v>2004</v>
      </c>
      <c r="B11307" t="s">
        <v>21783</v>
      </c>
      <c r="C11307">
        <v>89996</v>
      </c>
      <c r="D11307" s="93" t="s">
        <v>24147</v>
      </c>
      <c r="E11307" s="93" t="s">
        <v>14</v>
      </c>
    </row>
    <row r="11308" spans="1:5" x14ac:dyDescent="0.25">
      <c r="A11308" s="93" t="s">
        <v>2004</v>
      </c>
      <c r="B11308" t="s">
        <v>21783</v>
      </c>
      <c r="C11308">
        <v>89998</v>
      </c>
      <c r="D11308" s="93" t="s">
        <v>24593</v>
      </c>
      <c r="E11308" s="93" t="s">
        <v>14</v>
      </c>
    </row>
    <row r="11309" spans="1:5" x14ac:dyDescent="0.25">
      <c r="A11309" s="93" t="s">
        <v>2005</v>
      </c>
      <c r="D11309" s="93" t="s">
        <v>14</v>
      </c>
      <c r="E11309" s="93" t="s">
        <v>31833</v>
      </c>
    </row>
    <row r="11310" spans="1:5" x14ac:dyDescent="0.25">
      <c r="A11310" s="93" t="s">
        <v>2005</v>
      </c>
      <c r="B11310" t="s">
        <v>21791</v>
      </c>
      <c r="C11310">
        <v>660</v>
      </c>
      <c r="D11310" s="93" t="s">
        <v>24640</v>
      </c>
      <c r="E11310" s="93" t="s">
        <v>14</v>
      </c>
    </row>
    <row r="11311" spans="1:5" x14ac:dyDescent="0.25">
      <c r="A11311" s="93" t="s">
        <v>2005</v>
      </c>
      <c r="B11311" t="s">
        <v>21791</v>
      </c>
      <c r="C11311">
        <v>2692</v>
      </c>
      <c r="D11311" s="93" t="s">
        <v>24641</v>
      </c>
      <c r="E11311" s="93" t="s">
        <v>14</v>
      </c>
    </row>
    <row r="11312" spans="1:5" x14ac:dyDescent="0.25">
      <c r="A11312" s="93" t="s">
        <v>2005</v>
      </c>
      <c r="B11312" t="s">
        <v>21791</v>
      </c>
      <c r="C11312">
        <v>4491</v>
      </c>
      <c r="D11312" s="93" t="s">
        <v>24642</v>
      </c>
      <c r="E11312" s="93" t="s">
        <v>14</v>
      </c>
    </row>
    <row r="11313" spans="1:5" x14ac:dyDescent="0.25">
      <c r="A11313" s="93" t="s">
        <v>2005</v>
      </c>
      <c r="B11313" t="s">
        <v>21791</v>
      </c>
      <c r="C11313">
        <v>4517</v>
      </c>
      <c r="D11313" s="93" t="s">
        <v>24643</v>
      </c>
      <c r="E11313" s="93" t="s">
        <v>14</v>
      </c>
    </row>
    <row r="11314" spans="1:5" x14ac:dyDescent="0.25">
      <c r="A11314" s="93" t="s">
        <v>2005</v>
      </c>
      <c r="B11314" t="s">
        <v>21791</v>
      </c>
      <c r="C11314">
        <v>5069</v>
      </c>
      <c r="D11314" s="93" t="s">
        <v>24644</v>
      </c>
      <c r="E11314" s="93" t="s">
        <v>14</v>
      </c>
    </row>
    <row r="11315" spans="1:5" x14ac:dyDescent="0.25">
      <c r="A11315" s="93" t="s">
        <v>2005</v>
      </c>
      <c r="B11315" t="s">
        <v>21791</v>
      </c>
      <c r="C11315">
        <v>6193</v>
      </c>
      <c r="D11315" s="93" t="s">
        <v>24645</v>
      </c>
      <c r="E11315" s="93" t="s">
        <v>14</v>
      </c>
    </row>
    <row r="11316" spans="1:5" x14ac:dyDescent="0.25">
      <c r="A11316" s="93" t="s">
        <v>2005</v>
      </c>
      <c r="B11316" t="s">
        <v>21791</v>
      </c>
      <c r="C11316">
        <v>25067</v>
      </c>
      <c r="D11316" s="93" t="s">
        <v>24646</v>
      </c>
      <c r="E11316" s="93" t="s">
        <v>14</v>
      </c>
    </row>
    <row r="11317" spans="1:5" x14ac:dyDescent="0.25">
      <c r="A11317" s="93" t="s">
        <v>2005</v>
      </c>
      <c r="B11317" t="s">
        <v>21783</v>
      </c>
      <c r="C11317">
        <v>87316</v>
      </c>
      <c r="D11317" s="93" t="s">
        <v>24647</v>
      </c>
      <c r="E11317" s="93" t="s">
        <v>14</v>
      </c>
    </row>
    <row r="11318" spans="1:5" x14ac:dyDescent="0.25">
      <c r="A11318" s="93" t="s">
        <v>2005</v>
      </c>
      <c r="B11318" t="s">
        <v>21783</v>
      </c>
      <c r="C11318">
        <v>88309</v>
      </c>
      <c r="D11318" s="93" t="s">
        <v>24648</v>
      </c>
      <c r="E11318" s="93" t="s">
        <v>14</v>
      </c>
    </row>
    <row r="11319" spans="1:5" x14ac:dyDescent="0.25">
      <c r="A11319" s="93" t="s">
        <v>2005</v>
      </c>
      <c r="B11319" t="s">
        <v>21783</v>
      </c>
      <c r="C11319">
        <v>88316</v>
      </c>
      <c r="D11319" s="93" t="s">
        <v>24649</v>
      </c>
      <c r="E11319" s="93" t="s">
        <v>14</v>
      </c>
    </row>
    <row r="11320" spans="1:5" x14ac:dyDescent="0.25">
      <c r="A11320" s="93" t="s">
        <v>2005</v>
      </c>
      <c r="B11320" t="s">
        <v>21783</v>
      </c>
      <c r="C11320">
        <v>88628</v>
      </c>
      <c r="D11320" s="93" t="s">
        <v>24656</v>
      </c>
      <c r="E11320" s="93" t="s">
        <v>14</v>
      </c>
    </row>
    <row r="11321" spans="1:5" x14ac:dyDescent="0.25">
      <c r="A11321" s="93" t="s">
        <v>2005</v>
      </c>
      <c r="B11321" t="s">
        <v>21783</v>
      </c>
      <c r="C11321">
        <v>88907</v>
      </c>
      <c r="D11321" s="93" t="s">
        <v>24650</v>
      </c>
      <c r="E11321" s="93" t="s">
        <v>14</v>
      </c>
    </row>
    <row r="11322" spans="1:5" x14ac:dyDescent="0.25">
      <c r="A11322" s="93" t="s">
        <v>2005</v>
      </c>
      <c r="B11322" t="s">
        <v>21783</v>
      </c>
      <c r="C11322">
        <v>88908</v>
      </c>
      <c r="D11322" s="93" t="s">
        <v>24651</v>
      </c>
      <c r="E11322" s="93" t="s">
        <v>14</v>
      </c>
    </row>
    <row r="11323" spans="1:5" x14ac:dyDescent="0.25">
      <c r="A11323" s="93" t="s">
        <v>2005</v>
      </c>
      <c r="B11323" t="s">
        <v>21783</v>
      </c>
      <c r="C11323">
        <v>89993</v>
      </c>
      <c r="D11323" s="93" t="s">
        <v>23246</v>
      </c>
      <c r="E11323" s="93" t="s">
        <v>14</v>
      </c>
    </row>
    <row r="11324" spans="1:5" x14ac:dyDescent="0.25">
      <c r="A11324" s="93" t="s">
        <v>2005</v>
      </c>
      <c r="B11324" t="s">
        <v>21783</v>
      </c>
      <c r="C11324">
        <v>89995</v>
      </c>
      <c r="D11324" s="93" t="s">
        <v>21890</v>
      </c>
      <c r="E11324" s="93" t="s">
        <v>14</v>
      </c>
    </row>
    <row r="11325" spans="1:5" x14ac:dyDescent="0.25">
      <c r="A11325" s="93" t="s">
        <v>2005</v>
      </c>
      <c r="B11325" t="s">
        <v>21783</v>
      </c>
      <c r="C11325">
        <v>89996</v>
      </c>
      <c r="D11325" s="93" t="s">
        <v>24147</v>
      </c>
      <c r="E11325" s="93" t="s">
        <v>14</v>
      </c>
    </row>
    <row r="11326" spans="1:5" x14ac:dyDescent="0.25">
      <c r="A11326" s="93" t="s">
        <v>2005</v>
      </c>
      <c r="B11326" t="s">
        <v>21783</v>
      </c>
      <c r="C11326">
        <v>89998</v>
      </c>
      <c r="D11326" s="93" t="s">
        <v>24652</v>
      </c>
      <c r="E11326" s="93" t="s">
        <v>14</v>
      </c>
    </row>
    <row r="11327" spans="1:5" x14ac:dyDescent="0.25">
      <c r="A11327" s="93" t="s">
        <v>2005</v>
      </c>
      <c r="B11327" t="s">
        <v>21783</v>
      </c>
      <c r="C11327">
        <v>92767</v>
      </c>
      <c r="D11327" s="93" t="s">
        <v>24653</v>
      </c>
      <c r="E11327" s="93" t="s">
        <v>14</v>
      </c>
    </row>
    <row r="11328" spans="1:5" x14ac:dyDescent="0.25">
      <c r="A11328" s="93" t="s">
        <v>2005</v>
      </c>
      <c r="B11328" t="s">
        <v>21783</v>
      </c>
      <c r="C11328">
        <v>94970</v>
      </c>
      <c r="D11328" s="93" t="s">
        <v>24654</v>
      </c>
      <c r="E11328" s="93" t="s">
        <v>14</v>
      </c>
    </row>
    <row r="11329" spans="1:5" x14ac:dyDescent="0.25">
      <c r="A11329" s="93" t="s">
        <v>2005</v>
      </c>
      <c r="B11329" t="s">
        <v>21783</v>
      </c>
      <c r="C11329">
        <v>97736</v>
      </c>
      <c r="D11329" s="93" t="s">
        <v>24655</v>
      </c>
      <c r="E11329" s="93" t="s">
        <v>14</v>
      </c>
    </row>
    <row r="11330" spans="1:5" x14ac:dyDescent="0.25">
      <c r="A11330" s="93" t="s">
        <v>2005</v>
      </c>
      <c r="B11330" t="s">
        <v>21783</v>
      </c>
      <c r="C11330">
        <v>97738</v>
      </c>
      <c r="D11330" s="93" t="s">
        <v>21834</v>
      </c>
      <c r="E11330" s="93" t="s">
        <v>14</v>
      </c>
    </row>
    <row r="11331" spans="1:5" x14ac:dyDescent="0.25">
      <c r="A11331" s="93" t="s">
        <v>2005</v>
      </c>
      <c r="B11331" t="s">
        <v>21783</v>
      </c>
      <c r="C11331">
        <v>101624</v>
      </c>
      <c r="D11331" s="93" t="s">
        <v>24657</v>
      </c>
      <c r="E11331" s="93" t="s">
        <v>14</v>
      </c>
    </row>
    <row r="11332" spans="1:5" x14ac:dyDescent="0.25">
      <c r="A11332" s="93" t="s">
        <v>2006</v>
      </c>
      <c r="D11332" s="93" t="s">
        <v>14</v>
      </c>
      <c r="E11332" s="93" t="s">
        <v>31812</v>
      </c>
    </row>
    <row r="11333" spans="1:5" x14ac:dyDescent="0.25">
      <c r="A11333" s="93" t="s">
        <v>2006</v>
      </c>
      <c r="B11333" t="s">
        <v>21791</v>
      </c>
      <c r="C11333">
        <v>660</v>
      </c>
      <c r="D11333" s="93" t="s">
        <v>24272</v>
      </c>
      <c r="E11333" s="93" t="s">
        <v>14</v>
      </c>
    </row>
    <row r="11334" spans="1:5" x14ac:dyDescent="0.25">
      <c r="A11334" s="93" t="s">
        <v>2006</v>
      </c>
      <c r="B11334" t="s">
        <v>21791</v>
      </c>
      <c r="C11334">
        <v>25067</v>
      </c>
      <c r="D11334" s="93" t="s">
        <v>24658</v>
      </c>
      <c r="E11334" s="93" t="s">
        <v>14</v>
      </c>
    </row>
    <row r="11335" spans="1:5" x14ac:dyDescent="0.25">
      <c r="A11335" s="93" t="s">
        <v>2006</v>
      </c>
      <c r="B11335" t="s">
        <v>21783</v>
      </c>
      <c r="C11335">
        <v>87316</v>
      </c>
      <c r="D11335" s="93" t="s">
        <v>24228</v>
      </c>
      <c r="E11335" s="93" t="s">
        <v>14</v>
      </c>
    </row>
    <row r="11336" spans="1:5" x14ac:dyDescent="0.25">
      <c r="A11336" s="93" t="s">
        <v>2006</v>
      </c>
      <c r="B11336" t="s">
        <v>21783</v>
      </c>
      <c r="C11336">
        <v>88309</v>
      </c>
      <c r="D11336" s="93" t="s">
        <v>24659</v>
      </c>
      <c r="E11336" s="93" t="s">
        <v>14</v>
      </c>
    </row>
    <row r="11337" spans="1:5" x14ac:dyDescent="0.25">
      <c r="A11337" s="93" t="s">
        <v>2006</v>
      </c>
      <c r="B11337" t="s">
        <v>21783</v>
      </c>
      <c r="C11337">
        <v>88316</v>
      </c>
      <c r="D11337" s="93" t="s">
        <v>24660</v>
      </c>
      <c r="E11337" s="93" t="s">
        <v>14</v>
      </c>
    </row>
    <row r="11338" spans="1:5" x14ac:dyDescent="0.25">
      <c r="A11338" s="93" t="s">
        <v>2006</v>
      </c>
      <c r="B11338" t="s">
        <v>21783</v>
      </c>
      <c r="C11338">
        <v>88628</v>
      </c>
      <c r="D11338" s="93" t="s">
        <v>24661</v>
      </c>
      <c r="E11338" s="93" t="s">
        <v>14</v>
      </c>
    </row>
    <row r="11339" spans="1:5" x14ac:dyDescent="0.25">
      <c r="A11339" s="93" t="s">
        <v>2006</v>
      </c>
      <c r="B11339" t="s">
        <v>21783</v>
      </c>
      <c r="C11339">
        <v>89993</v>
      </c>
      <c r="D11339" s="93" t="s">
        <v>23246</v>
      </c>
      <c r="E11339" s="93" t="s">
        <v>14</v>
      </c>
    </row>
    <row r="11340" spans="1:5" x14ac:dyDescent="0.25">
      <c r="A11340" s="93" t="s">
        <v>2006</v>
      </c>
      <c r="B11340" t="s">
        <v>21783</v>
      </c>
      <c r="C11340">
        <v>89995</v>
      </c>
      <c r="D11340" s="93" t="s">
        <v>24277</v>
      </c>
      <c r="E11340" s="93" t="s">
        <v>14</v>
      </c>
    </row>
    <row r="11341" spans="1:5" x14ac:dyDescent="0.25">
      <c r="A11341" s="93" t="s">
        <v>2006</v>
      </c>
      <c r="B11341" t="s">
        <v>21783</v>
      </c>
      <c r="C11341">
        <v>89996</v>
      </c>
      <c r="D11341" s="93" t="s">
        <v>24147</v>
      </c>
      <c r="E11341" s="93" t="s">
        <v>14</v>
      </c>
    </row>
    <row r="11342" spans="1:5" x14ac:dyDescent="0.25">
      <c r="A11342" s="93" t="s">
        <v>2006</v>
      </c>
      <c r="B11342" t="s">
        <v>21783</v>
      </c>
      <c r="C11342">
        <v>89998</v>
      </c>
      <c r="D11342" s="93" t="s">
        <v>24224</v>
      </c>
      <c r="E11342" s="93" t="s">
        <v>14</v>
      </c>
    </row>
    <row r="11343" spans="1:5" x14ac:dyDescent="0.25">
      <c r="A11343" s="93" t="s">
        <v>2007</v>
      </c>
      <c r="D11343" s="93" t="s">
        <v>14</v>
      </c>
      <c r="E11343" s="93" t="s">
        <v>31834</v>
      </c>
    </row>
    <row r="11344" spans="1:5" x14ac:dyDescent="0.25">
      <c r="A11344" s="93" t="s">
        <v>2007</v>
      </c>
      <c r="B11344" t="s">
        <v>21791</v>
      </c>
      <c r="C11344">
        <v>660</v>
      </c>
      <c r="D11344" s="93" t="s">
        <v>24420</v>
      </c>
      <c r="E11344" s="93" t="s">
        <v>14</v>
      </c>
    </row>
    <row r="11345" spans="1:5" x14ac:dyDescent="0.25">
      <c r="A11345" s="93" t="s">
        <v>2007</v>
      </c>
      <c r="B11345" t="s">
        <v>21791</v>
      </c>
      <c r="C11345">
        <v>2692</v>
      </c>
      <c r="D11345" s="93" t="s">
        <v>24484</v>
      </c>
      <c r="E11345" s="93" t="s">
        <v>14</v>
      </c>
    </row>
    <row r="11346" spans="1:5" x14ac:dyDescent="0.25">
      <c r="A11346" s="93" t="s">
        <v>2007</v>
      </c>
      <c r="B11346" t="s">
        <v>21791</v>
      </c>
      <c r="C11346">
        <v>4491</v>
      </c>
      <c r="D11346" s="93" t="s">
        <v>24485</v>
      </c>
      <c r="E11346" s="93" t="s">
        <v>14</v>
      </c>
    </row>
    <row r="11347" spans="1:5" x14ac:dyDescent="0.25">
      <c r="A11347" s="93" t="s">
        <v>2007</v>
      </c>
      <c r="B11347" t="s">
        <v>21791</v>
      </c>
      <c r="C11347">
        <v>4517</v>
      </c>
      <c r="D11347" s="93" t="s">
        <v>24486</v>
      </c>
      <c r="E11347" s="93" t="s">
        <v>14</v>
      </c>
    </row>
    <row r="11348" spans="1:5" x14ac:dyDescent="0.25">
      <c r="A11348" s="93" t="s">
        <v>2007</v>
      </c>
      <c r="B11348" t="s">
        <v>21791</v>
      </c>
      <c r="C11348">
        <v>5069</v>
      </c>
      <c r="D11348" s="93" t="s">
        <v>24487</v>
      </c>
      <c r="E11348" s="93" t="s">
        <v>14</v>
      </c>
    </row>
    <row r="11349" spans="1:5" x14ac:dyDescent="0.25">
      <c r="A11349" s="93" t="s">
        <v>2007</v>
      </c>
      <c r="B11349" t="s">
        <v>21791</v>
      </c>
      <c r="C11349">
        <v>6193</v>
      </c>
      <c r="D11349" s="93" t="s">
        <v>24488</v>
      </c>
      <c r="E11349" s="93" t="s">
        <v>14</v>
      </c>
    </row>
    <row r="11350" spans="1:5" x14ac:dyDescent="0.25">
      <c r="A11350" s="93" t="s">
        <v>2007</v>
      </c>
      <c r="B11350" t="s">
        <v>21791</v>
      </c>
      <c r="C11350">
        <v>25067</v>
      </c>
      <c r="D11350" s="93" t="s">
        <v>24662</v>
      </c>
      <c r="E11350" s="93" t="s">
        <v>14</v>
      </c>
    </row>
    <row r="11351" spans="1:5" x14ac:dyDescent="0.25">
      <c r="A11351" s="93" t="s">
        <v>2007</v>
      </c>
      <c r="B11351" t="s">
        <v>21783</v>
      </c>
      <c r="C11351">
        <v>87316</v>
      </c>
      <c r="D11351" s="93" t="s">
        <v>24663</v>
      </c>
      <c r="E11351" s="93" t="s">
        <v>14</v>
      </c>
    </row>
    <row r="11352" spans="1:5" x14ac:dyDescent="0.25">
      <c r="A11352" s="93" t="s">
        <v>2007</v>
      </c>
      <c r="B11352" t="s">
        <v>21783</v>
      </c>
      <c r="C11352">
        <v>88309</v>
      </c>
      <c r="D11352" s="93" t="s">
        <v>24664</v>
      </c>
      <c r="E11352" s="93" t="s">
        <v>14</v>
      </c>
    </row>
    <row r="11353" spans="1:5" x14ac:dyDescent="0.25">
      <c r="A11353" s="93" t="s">
        <v>2007</v>
      </c>
      <c r="B11353" t="s">
        <v>21783</v>
      </c>
      <c r="C11353">
        <v>88316</v>
      </c>
      <c r="D11353" s="93" t="s">
        <v>24665</v>
      </c>
      <c r="E11353" s="93" t="s">
        <v>14</v>
      </c>
    </row>
    <row r="11354" spans="1:5" x14ac:dyDescent="0.25">
      <c r="A11354" s="93" t="s">
        <v>2007</v>
      </c>
      <c r="B11354" t="s">
        <v>21783</v>
      </c>
      <c r="C11354">
        <v>88628</v>
      </c>
      <c r="D11354" s="93" t="s">
        <v>24670</v>
      </c>
      <c r="E11354" s="93" t="s">
        <v>14</v>
      </c>
    </row>
    <row r="11355" spans="1:5" x14ac:dyDescent="0.25">
      <c r="A11355" s="93" t="s">
        <v>2007</v>
      </c>
      <c r="B11355" t="s">
        <v>21783</v>
      </c>
      <c r="C11355">
        <v>88907</v>
      </c>
      <c r="D11355" s="93" t="s">
        <v>24666</v>
      </c>
      <c r="E11355" s="93" t="s">
        <v>14</v>
      </c>
    </row>
    <row r="11356" spans="1:5" x14ac:dyDescent="0.25">
      <c r="A11356" s="93" t="s">
        <v>2007</v>
      </c>
      <c r="B11356" t="s">
        <v>21783</v>
      </c>
      <c r="C11356">
        <v>88908</v>
      </c>
      <c r="D11356" s="93" t="s">
        <v>24397</v>
      </c>
      <c r="E11356" s="93" t="s">
        <v>14</v>
      </c>
    </row>
    <row r="11357" spans="1:5" x14ac:dyDescent="0.25">
      <c r="A11357" s="93" t="s">
        <v>2007</v>
      </c>
      <c r="B11357" t="s">
        <v>21783</v>
      </c>
      <c r="C11357">
        <v>89993</v>
      </c>
      <c r="D11357" s="93" t="s">
        <v>23246</v>
      </c>
      <c r="E11357" s="93" t="s">
        <v>14</v>
      </c>
    </row>
    <row r="11358" spans="1:5" x14ac:dyDescent="0.25">
      <c r="A11358" s="93" t="s">
        <v>2007</v>
      </c>
      <c r="B11358" t="s">
        <v>21783</v>
      </c>
      <c r="C11358">
        <v>89995</v>
      </c>
      <c r="D11358" s="93" t="s">
        <v>24494</v>
      </c>
      <c r="E11358" s="93" t="s">
        <v>14</v>
      </c>
    </row>
    <row r="11359" spans="1:5" x14ac:dyDescent="0.25">
      <c r="A11359" s="93" t="s">
        <v>2007</v>
      </c>
      <c r="B11359" t="s">
        <v>21783</v>
      </c>
      <c r="C11359">
        <v>89996</v>
      </c>
      <c r="D11359" s="93" t="s">
        <v>24147</v>
      </c>
      <c r="E11359" s="93" t="s">
        <v>14</v>
      </c>
    </row>
    <row r="11360" spans="1:5" x14ac:dyDescent="0.25">
      <c r="A11360" s="93" t="s">
        <v>2007</v>
      </c>
      <c r="B11360" t="s">
        <v>21783</v>
      </c>
      <c r="C11360">
        <v>89998</v>
      </c>
      <c r="D11360" s="93" t="s">
        <v>24495</v>
      </c>
      <c r="E11360" s="93" t="s">
        <v>14</v>
      </c>
    </row>
    <row r="11361" spans="1:5" x14ac:dyDescent="0.25">
      <c r="A11361" s="93" t="s">
        <v>2007</v>
      </c>
      <c r="B11361" t="s">
        <v>21783</v>
      </c>
      <c r="C11361">
        <v>92767</v>
      </c>
      <c r="D11361" s="93" t="s">
        <v>24667</v>
      </c>
      <c r="E11361" s="93" t="s">
        <v>14</v>
      </c>
    </row>
    <row r="11362" spans="1:5" x14ac:dyDescent="0.25">
      <c r="A11362" s="93" t="s">
        <v>2007</v>
      </c>
      <c r="B11362" t="s">
        <v>21783</v>
      </c>
      <c r="C11362">
        <v>94970</v>
      </c>
      <c r="D11362" s="93" t="s">
        <v>24668</v>
      </c>
      <c r="E11362" s="93" t="s">
        <v>14</v>
      </c>
    </row>
    <row r="11363" spans="1:5" x14ac:dyDescent="0.25">
      <c r="A11363" s="93" t="s">
        <v>2007</v>
      </c>
      <c r="B11363" t="s">
        <v>21783</v>
      </c>
      <c r="C11363">
        <v>97736</v>
      </c>
      <c r="D11363" s="93" t="s">
        <v>24669</v>
      </c>
      <c r="E11363" s="93" t="s">
        <v>14</v>
      </c>
    </row>
    <row r="11364" spans="1:5" x14ac:dyDescent="0.25">
      <c r="A11364" s="93" t="s">
        <v>2007</v>
      </c>
      <c r="B11364" t="s">
        <v>21783</v>
      </c>
      <c r="C11364">
        <v>97738</v>
      </c>
      <c r="D11364" s="93" t="s">
        <v>21834</v>
      </c>
      <c r="E11364" s="93" t="s">
        <v>14</v>
      </c>
    </row>
    <row r="11365" spans="1:5" x14ac:dyDescent="0.25">
      <c r="A11365" s="93" t="s">
        <v>2007</v>
      </c>
      <c r="B11365" t="s">
        <v>21783</v>
      </c>
      <c r="C11365">
        <v>101624</v>
      </c>
      <c r="D11365" s="93" t="s">
        <v>24671</v>
      </c>
      <c r="E11365" s="93" t="s">
        <v>14</v>
      </c>
    </row>
    <row r="11366" spans="1:5" x14ac:dyDescent="0.25">
      <c r="A11366" s="93" t="s">
        <v>2008</v>
      </c>
      <c r="D11366" s="93" t="s">
        <v>14</v>
      </c>
      <c r="E11366" s="93" t="s">
        <v>31835</v>
      </c>
    </row>
    <row r="11367" spans="1:5" x14ac:dyDescent="0.25">
      <c r="A11367" s="93" t="s">
        <v>2008</v>
      </c>
      <c r="B11367" t="s">
        <v>21791</v>
      </c>
      <c r="C11367">
        <v>660</v>
      </c>
      <c r="D11367" s="93" t="s">
        <v>24166</v>
      </c>
      <c r="E11367" s="93" t="s">
        <v>14</v>
      </c>
    </row>
    <row r="11368" spans="1:5" x14ac:dyDescent="0.25">
      <c r="A11368" s="93" t="s">
        <v>2008</v>
      </c>
      <c r="B11368" t="s">
        <v>21791</v>
      </c>
      <c r="C11368">
        <v>25067</v>
      </c>
      <c r="D11368" s="93" t="s">
        <v>24822</v>
      </c>
      <c r="E11368" s="93" t="s">
        <v>14</v>
      </c>
    </row>
    <row r="11369" spans="1:5" x14ac:dyDescent="0.25">
      <c r="A11369" s="93" t="s">
        <v>2008</v>
      </c>
      <c r="B11369" t="s">
        <v>21783</v>
      </c>
      <c r="C11369">
        <v>87316</v>
      </c>
      <c r="D11369" s="93" t="s">
        <v>23794</v>
      </c>
      <c r="E11369" s="93" t="s">
        <v>14</v>
      </c>
    </row>
    <row r="11370" spans="1:5" x14ac:dyDescent="0.25">
      <c r="A11370" s="93" t="s">
        <v>2008</v>
      </c>
      <c r="B11370" t="s">
        <v>21783</v>
      </c>
      <c r="C11370">
        <v>88309</v>
      </c>
      <c r="D11370" s="93" t="s">
        <v>24823</v>
      </c>
      <c r="E11370" s="93" t="s">
        <v>14</v>
      </c>
    </row>
    <row r="11371" spans="1:5" x14ac:dyDescent="0.25">
      <c r="A11371" s="93" t="s">
        <v>2008</v>
      </c>
      <c r="B11371" t="s">
        <v>21783</v>
      </c>
      <c r="C11371">
        <v>88316</v>
      </c>
      <c r="D11371" s="93" t="s">
        <v>24824</v>
      </c>
      <c r="E11371" s="93" t="s">
        <v>14</v>
      </c>
    </row>
    <row r="11372" spans="1:5" x14ac:dyDescent="0.25">
      <c r="A11372" s="93" t="s">
        <v>2008</v>
      </c>
      <c r="B11372" t="s">
        <v>21783</v>
      </c>
      <c r="C11372">
        <v>88628</v>
      </c>
      <c r="D11372" s="93" t="s">
        <v>24826</v>
      </c>
      <c r="E11372" s="93" t="s">
        <v>14</v>
      </c>
    </row>
    <row r="11373" spans="1:5" x14ac:dyDescent="0.25">
      <c r="A11373" s="93" t="s">
        <v>2008</v>
      </c>
      <c r="B11373" t="s">
        <v>21783</v>
      </c>
      <c r="C11373">
        <v>89993</v>
      </c>
      <c r="D11373" s="93" t="s">
        <v>23246</v>
      </c>
      <c r="E11373" s="93" t="s">
        <v>14</v>
      </c>
    </row>
    <row r="11374" spans="1:5" x14ac:dyDescent="0.25">
      <c r="A11374" s="93" t="s">
        <v>2008</v>
      </c>
      <c r="B11374" t="s">
        <v>21783</v>
      </c>
      <c r="C11374">
        <v>89995</v>
      </c>
      <c r="D11374" s="93" t="s">
        <v>23785</v>
      </c>
      <c r="E11374" s="93" t="s">
        <v>14</v>
      </c>
    </row>
    <row r="11375" spans="1:5" x14ac:dyDescent="0.25">
      <c r="A11375" s="93" t="s">
        <v>2008</v>
      </c>
      <c r="B11375" t="s">
        <v>21783</v>
      </c>
      <c r="C11375">
        <v>89996</v>
      </c>
      <c r="D11375" s="93" t="s">
        <v>24147</v>
      </c>
      <c r="E11375" s="93" t="s">
        <v>14</v>
      </c>
    </row>
    <row r="11376" spans="1:5" x14ac:dyDescent="0.25">
      <c r="A11376" s="93" t="s">
        <v>2008</v>
      </c>
      <c r="B11376" t="s">
        <v>21783</v>
      </c>
      <c r="C11376">
        <v>89998</v>
      </c>
      <c r="D11376" s="93" t="s">
        <v>24825</v>
      </c>
      <c r="E11376" s="93" t="s">
        <v>14</v>
      </c>
    </row>
    <row r="11377" spans="1:5" x14ac:dyDescent="0.25">
      <c r="A11377" s="93" t="s">
        <v>2009</v>
      </c>
      <c r="D11377" s="93" t="s">
        <v>14</v>
      </c>
      <c r="E11377" s="93" t="s">
        <v>31836</v>
      </c>
    </row>
    <row r="11378" spans="1:5" x14ac:dyDescent="0.25">
      <c r="A11378" s="93" t="s">
        <v>2009</v>
      </c>
      <c r="B11378" t="s">
        <v>21791</v>
      </c>
      <c r="C11378">
        <v>2692</v>
      </c>
      <c r="D11378" s="93" t="s">
        <v>23333</v>
      </c>
      <c r="E11378" s="93" t="s">
        <v>14</v>
      </c>
    </row>
    <row r="11379" spans="1:5" x14ac:dyDescent="0.25">
      <c r="A11379" s="93" t="s">
        <v>2009</v>
      </c>
      <c r="B11379" t="s">
        <v>21791</v>
      </c>
      <c r="C11379">
        <v>4491</v>
      </c>
      <c r="D11379" s="93" t="s">
        <v>24890</v>
      </c>
      <c r="E11379" s="93" t="s">
        <v>14</v>
      </c>
    </row>
    <row r="11380" spans="1:5" x14ac:dyDescent="0.25">
      <c r="A11380" s="93" t="s">
        <v>2009</v>
      </c>
      <c r="B11380" t="s">
        <v>21791</v>
      </c>
      <c r="C11380">
        <v>4517</v>
      </c>
      <c r="D11380" s="93" t="s">
        <v>24891</v>
      </c>
      <c r="E11380" s="93" t="s">
        <v>14</v>
      </c>
    </row>
    <row r="11381" spans="1:5" x14ac:dyDescent="0.25">
      <c r="A11381" s="93" t="s">
        <v>2009</v>
      </c>
      <c r="B11381" t="s">
        <v>21791</v>
      </c>
      <c r="C11381">
        <v>5069</v>
      </c>
      <c r="D11381" s="93" t="s">
        <v>24892</v>
      </c>
      <c r="E11381" s="93" t="s">
        <v>14</v>
      </c>
    </row>
    <row r="11382" spans="1:5" x14ac:dyDescent="0.25">
      <c r="A11382" s="93" t="s">
        <v>2009</v>
      </c>
      <c r="B11382" t="s">
        <v>21791</v>
      </c>
      <c r="C11382">
        <v>6193</v>
      </c>
      <c r="D11382" s="93" t="s">
        <v>24893</v>
      </c>
      <c r="E11382" s="93" t="s">
        <v>14</v>
      </c>
    </row>
    <row r="11383" spans="1:5" x14ac:dyDescent="0.25">
      <c r="A11383" s="93" t="s">
        <v>2009</v>
      </c>
      <c r="B11383" t="s">
        <v>21791</v>
      </c>
      <c r="C11383">
        <v>7258</v>
      </c>
      <c r="D11383" s="93" t="s">
        <v>24894</v>
      </c>
      <c r="E11383" s="93" t="s">
        <v>14</v>
      </c>
    </row>
    <row r="11384" spans="1:5" x14ac:dyDescent="0.25">
      <c r="A11384" s="93" t="s">
        <v>2009</v>
      </c>
      <c r="B11384" t="s">
        <v>21791</v>
      </c>
      <c r="C11384">
        <v>11245</v>
      </c>
      <c r="D11384" s="93" t="s">
        <v>22196</v>
      </c>
      <c r="E11384" s="93" t="s">
        <v>14</v>
      </c>
    </row>
    <row r="11385" spans="1:5" x14ac:dyDescent="0.25">
      <c r="A11385" s="93" t="s">
        <v>2009</v>
      </c>
      <c r="B11385" t="s">
        <v>21783</v>
      </c>
      <c r="C11385">
        <v>87316</v>
      </c>
      <c r="D11385" s="93" t="s">
        <v>22257</v>
      </c>
      <c r="E11385" s="93" t="s">
        <v>14</v>
      </c>
    </row>
    <row r="11386" spans="1:5" x14ac:dyDescent="0.25">
      <c r="A11386" s="93" t="s">
        <v>2009</v>
      </c>
      <c r="B11386" t="s">
        <v>21783</v>
      </c>
      <c r="C11386">
        <v>88309</v>
      </c>
      <c r="D11386" s="93" t="s">
        <v>24895</v>
      </c>
      <c r="E11386" s="93" t="s">
        <v>14</v>
      </c>
    </row>
    <row r="11387" spans="1:5" x14ac:dyDescent="0.25">
      <c r="A11387" s="93" t="s">
        <v>2009</v>
      </c>
      <c r="B11387" t="s">
        <v>21783</v>
      </c>
      <c r="C11387">
        <v>88316</v>
      </c>
      <c r="D11387" s="93" t="s">
        <v>24896</v>
      </c>
      <c r="E11387" s="93" t="s">
        <v>14</v>
      </c>
    </row>
    <row r="11388" spans="1:5" x14ac:dyDescent="0.25">
      <c r="A11388" s="93" t="s">
        <v>2009</v>
      </c>
      <c r="B11388" t="s">
        <v>21783</v>
      </c>
      <c r="C11388">
        <v>88628</v>
      </c>
      <c r="D11388" s="93" t="s">
        <v>24897</v>
      </c>
      <c r="E11388" s="93" t="s">
        <v>14</v>
      </c>
    </row>
    <row r="11389" spans="1:5" x14ac:dyDescent="0.25">
      <c r="A11389" s="93" t="s">
        <v>2009</v>
      </c>
      <c r="B11389" t="s">
        <v>21783</v>
      </c>
      <c r="C11389">
        <v>89995</v>
      </c>
      <c r="D11389" s="93" t="s">
        <v>22564</v>
      </c>
      <c r="E11389" s="93" t="s">
        <v>14</v>
      </c>
    </row>
    <row r="11390" spans="1:5" x14ac:dyDescent="0.25">
      <c r="A11390" s="93" t="s">
        <v>2009</v>
      </c>
      <c r="B11390" t="s">
        <v>21783</v>
      </c>
      <c r="C11390">
        <v>89998</v>
      </c>
      <c r="D11390" s="93" t="s">
        <v>24155</v>
      </c>
      <c r="E11390" s="93" t="s">
        <v>14</v>
      </c>
    </row>
    <row r="11391" spans="1:5" x14ac:dyDescent="0.25">
      <c r="A11391" s="93" t="s">
        <v>2009</v>
      </c>
      <c r="B11391" t="s">
        <v>21783</v>
      </c>
      <c r="C11391">
        <v>94970</v>
      </c>
      <c r="D11391" s="93" t="s">
        <v>23723</v>
      </c>
      <c r="E11391" s="93" t="s">
        <v>14</v>
      </c>
    </row>
    <row r="11392" spans="1:5" x14ac:dyDescent="0.25">
      <c r="A11392" s="93" t="s">
        <v>2009</v>
      </c>
      <c r="B11392" t="s">
        <v>21783</v>
      </c>
      <c r="C11392">
        <v>96536</v>
      </c>
      <c r="D11392" s="93" t="s">
        <v>23195</v>
      </c>
      <c r="E11392" s="93" t="s">
        <v>14</v>
      </c>
    </row>
    <row r="11393" spans="1:5" x14ac:dyDescent="0.25">
      <c r="A11393" s="93" t="s">
        <v>2009</v>
      </c>
      <c r="B11393" t="s">
        <v>21783</v>
      </c>
      <c r="C11393">
        <v>101616</v>
      </c>
      <c r="D11393" s="93" t="s">
        <v>23162</v>
      </c>
      <c r="E11393" s="93" t="s">
        <v>14</v>
      </c>
    </row>
    <row r="11394" spans="1:5" x14ac:dyDescent="0.25">
      <c r="A11394" s="93" t="s">
        <v>2010</v>
      </c>
      <c r="D11394" s="93" t="s">
        <v>14</v>
      </c>
      <c r="E11394" s="93" t="s">
        <v>31837</v>
      </c>
    </row>
    <row r="11395" spans="1:5" x14ac:dyDescent="0.25">
      <c r="A11395" s="93" t="s">
        <v>2010</v>
      </c>
      <c r="B11395" t="s">
        <v>21791</v>
      </c>
      <c r="C11395">
        <v>660</v>
      </c>
      <c r="D11395" s="93" t="s">
        <v>24447</v>
      </c>
      <c r="E11395" s="93" t="s">
        <v>14</v>
      </c>
    </row>
    <row r="11396" spans="1:5" x14ac:dyDescent="0.25">
      <c r="A11396" s="93" t="s">
        <v>2010</v>
      </c>
      <c r="B11396" t="s">
        <v>21791</v>
      </c>
      <c r="C11396">
        <v>2692</v>
      </c>
      <c r="D11396" s="93" t="s">
        <v>21804</v>
      </c>
      <c r="E11396" s="93" t="s">
        <v>14</v>
      </c>
    </row>
    <row r="11397" spans="1:5" x14ac:dyDescent="0.25">
      <c r="A11397" s="93" t="s">
        <v>2010</v>
      </c>
      <c r="B11397" t="s">
        <v>21791</v>
      </c>
      <c r="C11397">
        <v>4491</v>
      </c>
      <c r="D11397" s="93" t="s">
        <v>24149</v>
      </c>
      <c r="E11397" s="93" t="s">
        <v>14</v>
      </c>
    </row>
    <row r="11398" spans="1:5" x14ac:dyDescent="0.25">
      <c r="A11398" s="93" t="s">
        <v>2010</v>
      </c>
      <c r="B11398" t="s">
        <v>21791</v>
      </c>
      <c r="C11398">
        <v>4517</v>
      </c>
      <c r="D11398" s="93" t="s">
        <v>22870</v>
      </c>
      <c r="E11398" s="93" t="s">
        <v>14</v>
      </c>
    </row>
    <row r="11399" spans="1:5" x14ac:dyDescent="0.25">
      <c r="A11399" s="93" t="s">
        <v>2010</v>
      </c>
      <c r="B11399" t="s">
        <v>21791</v>
      </c>
      <c r="C11399">
        <v>5069</v>
      </c>
      <c r="D11399" s="93" t="s">
        <v>24150</v>
      </c>
      <c r="E11399" s="93" t="s">
        <v>14</v>
      </c>
    </row>
    <row r="11400" spans="1:5" x14ac:dyDescent="0.25">
      <c r="A11400" s="93" t="s">
        <v>2010</v>
      </c>
      <c r="B11400" t="s">
        <v>21791</v>
      </c>
      <c r="C11400">
        <v>6193</v>
      </c>
      <c r="D11400" s="93" t="s">
        <v>24151</v>
      </c>
      <c r="E11400" s="93" t="s">
        <v>14</v>
      </c>
    </row>
    <row r="11401" spans="1:5" x14ac:dyDescent="0.25">
      <c r="A11401" s="93" t="s">
        <v>2010</v>
      </c>
      <c r="B11401" t="s">
        <v>21791</v>
      </c>
      <c r="C11401">
        <v>11245</v>
      </c>
      <c r="D11401" s="93" t="s">
        <v>22196</v>
      </c>
      <c r="E11401" s="93" t="s">
        <v>14</v>
      </c>
    </row>
    <row r="11402" spans="1:5" x14ac:dyDescent="0.25">
      <c r="A11402" s="93" t="s">
        <v>2010</v>
      </c>
      <c r="B11402" t="s">
        <v>21791</v>
      </c>
      <c r="C11402">
        <v>25067</v>
      </c>
      <c r="D11402" s="93" t="s">
        <v>24898</v>
      </c>
      <c r="E11402" s="93" t="s">
        <v>14</v>
      </c>
    </row>
    <row r="11403" spans="1:5" x14ac:dyDescent="0.25">
      <c r="A11403" s="93" t="s">
        <v>2010</v>
      </c>
      <c r="B11403" t="s">
        <v>21783</v>
      </c>
      <c r="C11403">
        <v>87316</v>
      </c>
      <c r="D11403" s="93" t="s">
        <v>22257</v>
      </c>
      <c r="E11403" s="93" t="s">
        <v>14</v>
      </c>
    </row>
    <row r="11404" spans="1:5" x14ac:dyDescent="0.25">
      <c r="A11404" s="93" t="s">
        <v>2010</v>
      </c>
      <c r="B11404" t="s">
        <v>21783</v>
      </c>
      <c r="C11404">
        <v>88309</v>
      </c>
      <c r="D11404" s="93" t="s">
        <v>24899</v>
      </c>
      <c r="E11404" s="93" t="s">
        <v>14</v>
      </c>
    </row>
    <row r="11405" spans="1:5" x14ac:dyDescent="0.25">
      <c r="A11405" s="93" t="s">
        <v>2010</v>
      </c>
      <c r="B11405" t="s">
        <v>21783</v>
      </c>
      <c r="C11405">
        <v>88316</v>
      </c>
      <c r="D11405" s="93" t="s">
        <v>24900</v>
      </c>
      <c r="E11405" s="93" t="s">
        <v>14</v>
      </c>
    </row>
    <row r="11406" spans="1:5" x14ac:dyDescent="0.25">
      <c r="A11406" s="93" t="s">
        <v>2010</v>
      </c>
      <c r="B11406" t="s">
        <v>21783</v>
      </c>
      <c r="C11406">
        <v>88628</v>
      </c>
      <c r="D11406" s="93" t="s">
        <v>24901</v>
      </c>
      <c r="E11406" s="93" t="s">
        <v>14</v>
      </c>
    </row>
    <row r="11407" spans="1:5" x14ac:dyDescent="0.25">
      <c r="A11407" s="93" t="s">
        <v>2010</v>
      </c>
      <c r="B11407" t="s">
        <v>21783</v>
      </c>
      <c r="C11407">
        <v>89995</v>
      </c>
      <c r="D11407" s="93" t="s">
        <v>24262</v>
      </c>
      <c r="E11407" s="93" t="s">
        <v>14</v>
      </c>
    </row>
    <row r="11408" spans="1:5" x14ac:dyDescent="0.25">
      <c r="A11408" s="93" t="s">
        <v>2010</v>
      </c>
      <c r="B11408" t="s">
        <v>21783</v>
      </c>
      <c r="C11408">
        <v>89998</v>
      </c>
      <c r="D11408" s="93" t="s">
        <v>24155</v>
      </c>
      <c r="E11408" s="93" t="s">
        <v>14</v>
      </c>
    </row>
    <row r="11409" spans="1:5" x14ac:dyDescent="0.25">
      <c r="A11409" s="93" t="s">
        <v>2010</v>
      </c>
      <c r="B11409" t="s">
        <v>21783</v>
      </c>
      <c r="C11409">
        <v>94970</v>
      </c>
      <c r="D11409" s="93" t="s">
        <v>22943</v>
      </c>
      <c r="E11409" s="93" t="s">
        <v>14</v>
      </c>
    </row>
    <row r="11410" spans="1:5" x14ac:dyDescent="0.25">
      <c r="A11410" s="93" t="s">
        <v>2010</v>
      </c>
      <c r="B11410" t="s">
        <v>21783</v>
      </c>
      <c r="C11410">
        <v>101616</v>
      </c>
      <c r="D11410" s="93" t="s">
        <v>23162</v>
      </c>
      <c r="E11410" s="93" t="s">
        <v>14</v>
      </c>
    </row>
    <row r="11411" spans="1:5" x14ac:dyDescent="0.25">
      <c r="A11411" s="93" t="s">
        <v>2011</v>
      </c>
      <c r="D11411" s="93" t="s">
        <v>14</v>
      </c>
      <c r="E11411" s="93" t="s">
        <v>31838</v>
      </c>
    </row>
    <row r="11412" spans="1:5" x14ac:dyDescent="0.25">
      <c r="A11412" s="93" t="s">
        <v>2011</v>
      </c>
      <c r="B11412" t="s">
        <v>21791</v>
      </c>
      <c r="C11412">
        <v>2692</v>
      </c>
      <c r="D11412" s="93" t="s">
        <v>21799</v>
      </c>
      <c r="E11412" s="93" t="s">
        <v>14</v>
      </c>
    </row>
    <row r="11413" spans="1:5" x14ac:dyDescent="0.25">
      <c r="A11413" s="93" t="s">
        <v>2011</v>
      </c>
      <c r="B11413" t="s">
        <v>21791</v>
      </c>
      <c r="C11413">
        <v>4491</v>
      </c>
      <c r="D11413" s="93" t="s">
        <v>24902</v>
      </c>
      <c r="E11413" s="93" t="s">
        <v>14</v>
      </c>
    </row>
    <row r="11414" spans="1:5" x14ac:dyDescent="0.25">
      <c r="A11414" s="93" t="s">
        <v>2011</v>
      </c>
      <c r="B11414" t="s">
        <v>21791</v>
      </c>
      <c r="C11414">
        <v>4517</v>
      </c>
      <c r="D11414" s="93" t="s">
        <v>24903</v>
      </c>
      <c r="E11414" s="93" t="s">
        <v>14</v>
      </c>
    </row>
    <row r="11415" spans="1:5" x14ac:dyDescent="0.25">
      <c r="A11415" s="93" t="s">
        <v>2011</v>
      </c>
      <c r="B11415" t="s">
        <v>21791</v>
      </c>
      <c r="C11415">
        <v>5069</v>
      </c>
      <c r="D11415" s="93" t="s">
        <v>22589</v>
      </c>
      <c r="E11415" s="93" t="s">
        <v>14</v>
      </c>
    </row>
    <row r="11416" spans="1:5" x14ac:dyDescent="0.25">
      <c r="A11416" s="93" t="s">
        <v>2011</v>
      </c>
      <c r="B11416" t="s">
        <v>21783</v>
      </c>
      <c r="C11416">
        <v>5678</v>
      </c>
      <c r="D11416" s="93" t="s">
        <v>22419</v>
      </c>
      <c r="E11416" s="93" t="s">
        <v>14</v>
      </c>
    </row>
    <row r="11417" spans="1:5" x14ac:dyDescent="0.25">
      <c r="A11417" s="93" t="s">
        <v>2011</v>
      </c>
      <c r="B11417" t="s">
        <v>21783</v>
      </c>
      <c r="C11417">
        <v>5679</v>
      </c>
      <c r="D11417" s="93" t="s">
        <v>24322</v>
      </c>
      <c r="E11417" s="93" t="s">
        <v>14</v>
      </c>
    </row>
    <row r="11418" spans="1:5" x14ac:dyDescent="0.25">
      <c r="A11418" s="93" t="s">
        <v>2011</v>
      </c>
      <c r="B11418" t="s">
        <v>21791</v>
      </c>
      <c r="C11418">
        <v>6193</v>
      </c>
      <c r="D11418" s="93" t="s">
        <v>24904</v>
      </c>
      <c r="E11418" s="93" t="s">
        <v>14</v>
      </c>
    </row>
    <row r="11419" spans="1:5" x14ac:dyDescent="0.25">
      <c r="A11419" s="93" t="s">
        <v>2011</v>
      </c>
      <c r="B11419" t="s">
        <v>21791</v>
      </c>
      <c r="C11419">
        <v>7258</v>
      </c>
      <c r="D11419" s="93" t="s">
        <v>24905</v>
      </c>
      <c r="E11419" s="93" t="s">
        <v>14</v>
      </c>
    </row>
    <row r="11420" spans="1:5" x14ac:dyDescent="0.25">
      <c r="A11420" s="93" t="s">
        <v>2011</v>
      </c>
      <c r="B11420" t="s">
        <v>21783</v>
      </c>
      <c r="C11420">
        <v>87316</v>
      </c>
      <c r="D11420" s="93" t="s">
        <v>24906</v>
      </c>
      <c r="E11420" s="93" t="s">
        <v>14</v>
      </c>
    </row>
    <row r="11421" spans="1:5" x14ac:dyDescent="0.25">
      <c r="A11421" s="93" t="s">
        <v>2011</v>
      </c>
      <c r="B11421" t="s">
        <v>21783</v>
      </c>
      <c r="C11421">
        <v>88309</v>
      </c>
      <c r="D11421" s="93" t="s">
        <v>24907</v>
      </c>
      <c r="E11421" s="93" t="s">
        <v>14</v>
      </c>
    </row>
    <row r="11422" spans="1:5" x14ac:dyDescent="0.25">
      <c r="A11422" s="93" t="s">
        <v>2011</v>
      </c>
      <c r="B11422" t="s">
        <v>21783</v>
      </c>
      <c r="C11422">
        <v>88316</v>
      </c>
      <c r="D11422" s="93" t="s">
        <v>24908</v>
      </c>
      <c r="E11422" s="93" t="s">
        <v>14</v>
      </c>
    </row>
    <row r="11423" spans="1:5" x14ac:dyDescent="0.25">
      <c r="A11423" s="93" t="s">
        <v>2011</v>
      </c>
      <c r="B11423" t="s">
        <v>21783</v>
      </c>
      <c r="C11423">
        <v>88628</v>
      </c>
      <c r="D11423" s="93" t="s">
        <v>24909</v>
      </c>
      <c r="E11423" s="93" t="s">
        <v>14</v>
      </c>
    </row>
    <row r="11424" spans="1:5" x14ac:dyDescent="0.25">
      <c r="A11424" s="93" t="s">
        <v>2011</v>
      </c>
      <c r="B11424" t="s">
        <v>21783</v>
      </c>
      <c r="C11424">
        <v>94970</v>
      </c>
      <c r="D11424" s="93" t="s">
        <v>21882</v>
      </c>
      <c r="E11424" s="93" t="s">
        <v>14</v>
      </c>
    </row>
    <row r="11425" spans="1:5" x14ac:dyDescent="0.25">
      <c r="A11425" s="93" t="s">
        <v>2011</v>
      </c>
      <c r="B11425" t="s">
        <v>21783</v>
      </c>
      <c r="C11425">
        <v>97733</v>
      </c>
      <c r="D11425" s="93" t="s">
        <v>23364</v>
      </c>
      <c r="E11425" s="93" t="s">
        <v>14</v>
      </c>
    </row>
    <row r="11426" spans="1:5" x14ac:dyDescent="0.25">
      <c r="A11426" s="93" t="s">
        <v>2011</v>
      </c>
      <c r="B11426" t="s">
        <v>21783</v>
      </c>
      <c r="C11426">
        <v>97735</v>
      </c>
      <c r="D11426" s="93" t="s">
        <v>24910</v>
      </c>
      <c r="E11426" s="93" t="s">
        <v>14</v>
      </c>
    </row>
    <row r="11427" spans="1:5" x14ac:dyDescent="0.25">
      <c r="A11427" s="93" t="s">
        <v>2011</v>
      </c>
      <c r="B11427" t="s">
        <v>21783</v>
      </c>
      <c r="C11427">
        <v>101616</v>
      </c>
      <c r="D11427" s="93" t="s">
        <v>24911</v>
      </c>
      <c r="E11427" s="93" t="s">
        <v>14</v>
      </c>
    </row>
    <row r="11428" spans="1:5" x14ac:dyDescent="0.25">
      <c r="A11428" s="93" t="s">
        <v>2012</v>
      </c>
      <c r="D11428" s="93" t="s">
        <v>14</v>
      </c>
      <c r="E11428" s="93" t="s">
        <v>31839</v>
      </c>
    </row>
    <row r="11429" spans="1:5" x14ac:dyDescent="0.25">
      <c r="A11429" s="93" t="s">
        <v>2012</v>
      </c>
      <c r="B11429" t="s">
        <v>21791</v>
      </c>
      <c r="C11429">
        <v>650</v>
      </c>
      <c r="D11429" s="93" t="s">
        <v>24912</v>
      </c>
      <c r="E11429" s="93" t="s">
        <v>14</v>
      </c>
    </row>
    <row r="11430" spans="1:5" x14ac:dyDescent="0.25">
      <c r="A11430" s="93" t="s">
        <v>2012</v>
      </c>
      <c r="B11430" t="s">
        <v>21791</v>
      </c>
      <c r="C11430">
        <v>2692</v>
      </c>
      <c r="D11430" s="93" t="s">
        <v>21799</v>
      </c>
      <c r="E11430" s="93" t="s">
        <v>14</v>
      </c>
    </row>
    <row r="11431" spans="1:5" x14ac:dyDescent="0.25">
      <c r="A11431" s="93" t="s">
        <v>2012</v>
      </c>
      <c r="B11431" t="s">
        <v>21791</v>
      </c>
      <c r="C11431">
        <v>4491</v>
      </c>
      <c r="D11431" s="93" t="s">
        <v>24902</v>
      </c>
      <c r="E11431" s="93" t="s">
        <v>14</v>
      </c>
    </row>
    <row r="11432" spans="1:5" x14ac:dyDescent="0.25">
      <c r="A11432" s="93" t="s">
        <v>2012</v>
      </c>
      <c r="B11432" t="s">
        <v>21791</v>
      </c>
      <c r="C11432">
        <v>4517</v>
      </c>
      <c r="D11432" s="93" t="s">
        <v>24903</v>
      </c>
      <c r="E11432" s="93" t="s">
        <v>14</v>
      </c>
    </row>
    <row r="11433" spans="1:5" x14ac:dyDescent="0.25">
      <c r="A11433" s="93" t="s">
        <v>2012</v>
      </c>
      <c r="B11433" t="s">
        <v>21791</v>
      </c>
      <c r="C11433">
        <v>5069</v>
      </c>
      <c r="D11433" s="93" t="s">
        <v>22589</v>
      </c>
      <c r="E11433" s="93" t="s">
        <v>14</v>
      </c>
    </row>
    <row r="11434" spans="1:5" x14ac:dyDescent="0.25">
      <c r="A11434" s="93" t="s">
        <v>2012</v>
      </c>
      <c r="B11434" t="s">
        <v>21783</v>
      </c>
      <c r="C11434">
        <v>5678</v>
      </c>
      <c r="D11434" s="93" t="s">
        <v>22419</v>
      </c>
      <c r="E11434" s="93" t="s">
        <v>14</v>
      </c>
    </row>
    <row r="11435" spans="1:5" x14ac:dyDescent="0.25">
      <c r="A11435" s="93" t="s">
        <v>2012</v>
      </c>
      <c r="B11435" t="s">
        <v>21783</v>
      </c>
      <c r="C11435">
        <v>5679</v>
      </c>
      <c r="D11435" s="93" t="s">
        <v>24322</v>
      </c>
      <c r="E11435" s="93" t="s">
        <v>14</v>
      </c>
    </row>
    <row r="11436" spans="1:5" x14ac:dyDescent="0.25">
      <c r="A11436" s="93" t="s">
        <v>2012</v>
      </c>
      <c r="B11436" t="s">
        <v>21791</v>
      </c>
      <c r="C11436">
        <v>6193</v>
      </c>
      <c r="D11436" s="93" t="s">
        <v>24904</v>
      </c>
      <c r="E11436" s="93" t="s">
        <v>14</v>
      </c>
    </row>
    <row r="11437" spans="1:5" x14ac:dyDescent="0.25">
      <c r="A11437" s="93" t="s">
        <v>2012</v>
      </c>
      <c r="B11437" t="s">
        <v>21783</v>
      </c>
      <c r="C11437">
        <v>87316</v>
      </c>
      <c r="D11437" s="93" t="s">
        <v>24180</v>
      </c>
      <c r="E11437" s="93" t="s">
        <v>14</v>
      </c>
    </row>
    <row r="11438" spans="1:5" x14ac:dyDescent="0.25">
      <c r="A11438" s="93" t="s">
        <v>2012</v>
      </c>
      <c r="B11438" t="s">
        <v>21783</v>
      </c>
      <c r="C11438">
        <v>88309</v>
      </c>
      <c r="D11438" s="93" t="s">
        <v>24913</v>
      </c>
      <c r="E11438" s="93" t="s">
        <v>14</v>
      </c>
    </row>
    <row r="11439" spans="1:5" x14ac:dyDescent="0.25">
      <c r="A11439" s="93" t="s">
        <v>2012</v>
      </c>
      <c r="B11439" t="s">
        <v>21783</v>
      </c>
      <c r="C11439">
        <v>88316</v>
      </c>
      <c r="D11439" s="93" t="s">
        <v>24914</v>
      </c>
      <c r="E11439" s="93" t="s">
        <v>14</v>
      </c>
    </row>
    <row r="11440" spans="1:5" x14ac:dyDescent="0.25">
      <c r="A11440" s="93" t="s">
        <v>2012</v>
      </c>
      <c r="B11440" t="s">
        <v>21783</v>
      </c>
      <c r="C11440">
        <v>88628</v>
      </c>
      <c r="D11440" s="93" t="s">
        <v>24915</v>
      </c>
      <c r="E11440" s="93" t="s">
        <v>14</v>
      </c>
    </row>
    <row r="11441" spans="1:5" x14ac:dyDescent="0.25">
      <c r="A11441" s="93" t="s">
        <v>2012</v>
      </c>
      <c r="B11441" t="s">
        <v>21783</v>
      </c>
      <c r="C11441">
        <v>94970</v>
      </c>
      <c r="D11441" s="93" t="s">
        <v>21882</v>
      </c>
      <c r="E11441" s="93" t="s">
        <v>14</v>
      </c>
    </row>
    <row r="11442" spans="1:5" x14ac:dyDescent="0.25">
      <c r="A11442" s="93" t="s">
        <v>2012</v>
      </c>
      <c r="B11442" t="s">
        <v>21783</v>
      </c>
      <c r="C11442">
        <v>97733</v>
      </c>
      <c r="D11442" s="93" t="s">
        <v>23439</v>
      </c>
      <c r="E11442" s="93" t="s">
        <v>14</v>
      </c>
    </row>
    <row r="11443" spans="1:5" x14ac:dyDescent="0.25">
      <c r="A11443" s="93" t="s">
        <v>2012</v>
      </c>
      <c r="B11443" t="s">
        <v>21783</v>
      </c>
      <c r="C11443">
        <v>97735</v>
      </c>
      <c r="D11443" s="93" t="s">
        <v>24910</v>
      </c>
      <c r="E11443" s="93" t="s">
        <v>14</v>
      </c>
    </row>
    <row r="11444" spans="1:5" x14ac:dyDescent="0.25">
      <c r="A11444" s="93" t="s">
        <v>2012</v>
      </c>
      <c r="B11444" t="s">
        <v>21783</v>
      </c>
      <c r="C11444">
        <v>101616</v>
      </c>
      <c r="D11444" s="93" t="s">
        <v>24911</v>
      </c>
      <c r="E11444" s="93" t="s">
        <v>14</v>
      </c>
    </row>
    <row r="11445" spans="1:5" x14ac:dyDescent="0.25">
      <c r="A11445" s="93" t="s">
        <v>2013</v>
      </c>
      <c r="D11445" s="93" t="s">
        <v>14</v>
      </c>
      <c r="E11445" s="93" t="s">
        <v>31840</v>
      </c>
    </row>
    <row r="11446" spans="1:5" x14ac:dyDescent="0.25">
      <c r="A11446" s="93" t="s">
        <v>2013</v>
      </c>
      <c r="B11446" t="s">
        <v>21783</v>
      </c>
      <c r="C11446">
        <v>5678</v>
      </c>
      <c r="D11446" s="93" t="s">
        <v>24916</v>
      </c>
      <c r="E11446" s="93" t="s">
        <v>14</v>
      </c>
    </row>
    <row r="11447" spans="1:5" x14ac:dyDescent="0.25">
      <c r="A11447" s="93" t="s">
        <v>2013</v>
      </c>
      <c r="B11447" t="s">
        <v>21783</v>
      </c>
      <c r="C11447">
        <v>5679</v>
      </c>
      <c r="D11447" s="93" t="s">
        <v>24917</v>
      </c>
      <c r="E11447" s="93" t="s">
        <v>14</v>
      </c>
    </row>
    <row r="11448" spans="1:5" x14ac:dyDescent="0.25">
      <c r="A11448" s="93" t="s">
        <v>2013</v>
      </c>
      <c r="B11448" t="s">
        <v>21791</v>
      </c>
      <c r="C11448">
        <v>41629</v>
      </c>
      <c r="D11448" s="93" t="s">
        <v>22196</v>
      </c>
      <c r="E11448" s="93" t="s">
        <v>14</v>
      </c>
    </row>
    <row r="11449" spans="1:5" x14ac:dyDescent="0.25">
      <c r="A11449" s="93" t="s">
        <v>2013</v>
      </c>
      <c r="B11449" t="s">
        <v>21783</v>
      </c>
      <c r="C11449">
        <v>88309</v>
      </c>
      <c r="D11449" s="93" t="s">
        <v>23904</v>
      </c>
      <c r="E11449" s="93" t="s">
        <v>14</v>
      </c>
    </row>
    <row r="11450" spans="1:5" x14ac:dyDescent="0.25">
      <c r="A11450" s="93" t="s">
        <v>2013</v>
      </c>
      <c r="B11450" t="s">
        <v>21783</v>
      </c>
      <c r="C11450">
        <v>88316</v>
      </c>
      <c r="D11450" s="93" t="s">
        <v>24918</v>
      </c>
      <c r="E11450" s="93" t="s">
        <v>14</v>
      </c>
    </row>
    <row r="11451" spans="1:5" x14ac:dyDescent="0.25">
      <c r="A11451" s="93" t="s">
        <v>2013</v>
      </c>
      <c r="B11451" t="s">
        <v>21783</v>
      </c>
      <c r="C11451">
        <v>88628</v>
      </c>
      <c r="D11451" s="93" t="s">
        <v>24118</v>
      </c>
      <c r="E11451" s="93" t="s">
        <v>14</v>
      </c>
    </row>
    <row r="11452" spans="1:5" x14ac:dyDescent="0.25">
      <c r="A11452" s="93" t="s">
        <v>2013</v>
      </c>
      <c r="B11452" t="s">
        <v>21783</v>
      </c>
      <c r="C11452">
        <v>97733</v>
      </c>
      <c r="D11452" s="93" t="s">
        <v>23364</v>
      </c>
      <c r="E11452" s="93" t="s">
        <v>14</v>
      </c>
    </row>
    <row r="11453" spans="1:5" x14ac:dyDescent="0.25">
      <c r="A11453" s="93" t="s">
        <v>2013</v>
      </c>
      <c r="B11453" t="s">
        <v>21783</v>
      </c>
      <c r="C11453">
        <v>97735</v>
      </c>
      <c r="D11453" s="93" t="s">
        <v>23856</v>
      </c>
      <c r="E11453" s="93" t="s">
        <v>14</v>
      </c>
    </row>
    <row r="11454" spans="1:5" x14ac:dyDescent="0.25">
      <c r="A11454" s="93" t="s">
        <v>2013</v>
      </c>
      <c r="B11454" t="s">
        <v>21783</v>
      </c>
      <c r="C11454">
        <v>101624</v>
      </c>
      <c r="D11454" s="93" t="s">
        <v>22204</v>
      </c>
      <c r="E11454" s="93" t="s">
        <v>14</v>
      </c>
    </row>
    <row r="11455" spans="1:5" x14ac:dyDescent="0.25">
      <c r="A11455" s="93" t="s">
        <v>2014</v>
      </c>
      <c r="D11455" s="93" t="s">
        <v>14</v>
      </c>
      <c r="E11455" s="93" t="s">
        <v>31841</v>
      </c>
    </row>
    <row r="11456" spans="1:5" x14ac:dyDescent="0.25">
      <c r="A11456" s="93" t="s">
        <v>2014</v>
      </c>
      <c r="B11456" t="s">
        <v>21791</v>
      </c>
      <c r="C11456">
        <v>2692</v>
      </c>
      <c r="D11456" s="93" t="s">
        <v>21824</v>
      </c>
      <c r="E11456" s="93" t="s">
        <v>14</v>
      </c>
    </row>
    <row r="11457" spans="1:5" x14ac:dyDescent="0.25">
      <c r="A11457" s="93" t="s">
        <v>2014</v>
      </c>
      <c r="B11457" t="s">
        <v>21791</v>
      </c>
      <c r="C11457">
        <v>4491</v>
      </c>
      <c r="D11457" s="93" t="s">
        <v>24919</v>
      </c>
      <c r="E11457" s="93" t="s">
        <v>14</v>
      </c>
    </row>
    <row r="11458" spans="1:5" x14ac:dyDescent="0.25">
      <c r="A11458" s="93" t="s">
        <v>2014</v>
      </c>
      <c r="B11458" t="s">
        <v>21791</v>
      </c>
      <c r="C11458">
        <v>4517</v>
      </c>
      <c r="D11458" s="93" t="s">
        <v>24920</v>
      </c>
      <c r="E11458" s="93" t="s">
        <v>14</v>
      </c>
    </row>
    <row r="11459" spans="1:5" x14ac:dyDescent="0.25">
      <c r="A11459" s="93" t="s">
        <v>2014</v>
      </c>
      <c r="B11459" t="s">
        <v>21791</v>
      </c>
      <c r="C11459">
        <v>5069</v>
      </c>
      <c r="D11459" s="93" t="s">
        <v>22852</v>
      </c>
      <c r="E11459" s="93" t="s">
        <v>14</v>
      </c>
    </row>
    <row r="11460" spans="1:5" x14ac:dyDescent="0.25">
      <c r="A11460" s="93" t="s">
        <v>2014</v>
      </c>
      <c r="B11460" t="s">
        <v>21783</v>
      </c>
      <c r="C11460">
        <v>5678</v>
      </c>
      <c r="D11460" s="93" t="s">
        <v>24921</v>
      </c>
      <c r="E11460" s="93" t="s">
        <v>14</v>
      </c>
    </row>
    <row r="11461" spans="1:5" x14ac:dyDescent="0.25">
      <c r="A11461" s="93" t="s">
        <v>2014</v>
      </c>
      <c r="B11461" t="s">
        <v>21783</v>
      </c>
      <c r="C11461">
        <v>5679</v>
      </c>
      <c r="D11461" s="93" t="s">
        <v>24922</v>
      </c>
      <c r="E11461" s="93" t="s">
        <v>14</v>
      </c>
    </row>
    <row r="11462" spans="1:5" x14ac:dyDescent="0.25">
      <c r="A11462" s="93" t="s">
        <v>2014</v>
      </c>
      <c r="B11462" t="s">
        <v>21791</v>
      </c>
      <c r="C11462">
        <v>6193</v>
      </c>
      <c r="D11462" s="93" t="s">
        <v>24857</v>
      </c>
      <c r="E11462" s="93" t="s">
        <v>14</v>
      </c>
    </row>
    <row r="11463" spans="1:5" x14ac:dyDescent="0.25">
      <c r="A11463" s="93" t="s">
        <v>2014</v>
      </c>
      <c r="B11463" t="s">
        <v>21791</v>
      </c>
      <c r="C11463">
        <v>25067</v>
      </c>
      <c r="D11463" s="93" t="s">
        <v>24923</v>
      </c>
      <c r="E11463" s="93" t="s">
        <v>14</v>
      </c>
    </row>
    <row r="11464" spans="1:5" x14ac:dyDescent="0.25">
      <c r="A11464" s="93" t="s">
        <v>2014</v>
      </c>
      <c r="B11464" t="s">
        <v>21783</v>
      </c>
      <c r="C11464">
        <v>88309</v>
      </c>
      <c r="D11464" s="93" t="s">
        <v>24924</v>
      </c>
      <c r="E11464" s="93" t="s">
        <v>14</v>
      </c>
    </row>
    <row r="11465" spans="1:5" x14ac:dyDescent="0.25">
      <c r="A11465" s="93" t="s">
        <v>2014</v>
      </c>
      <c r="B11465" t="s">
        <v>21783</v>
      </c>
      <c r="C11465">
        <v>88316</v>
      </c>
      <c r="D11465" s="93" t="s">
        <v>24925</v>
      </c>
      <c r="E11465" s="93" t="s">
        <v>14</v>
      </c>
    </row>
    <row r="11466" spans="1:5" x14ac:dyDescent="0.25">
      <c r="A11466" s="93" t="s">
        <v>2014</v>
      </c>
      <c r="B11466" t="s">
        <v>21783</v>
      </c>
      <c r="C11466">
        <v>88628</v>
      </c>
      <c r="D11466" s="93" t="s">
        <v>22667</v>
      </c>
      <c r="E11466" s="93" t="s">
        <v>14</v>
      </c>
    </row>
    <row r="11467" spans="1:5" x14ac:dyDescent="0.25">
      <c r="A11467" s="93" t="s">
        <v>2014</v>
      </c>
      <c r="B11467" t="s">
        <v>21783</v>
      </c>
      <c r="C11467">
        <v>92767</v>
      </c>
      <c r="D11467" s="93" t="s">
        <v>24926</v>
      </c>
      <c r="E11467" s="93" t="s">
        <v>14</v>
      </c>
    </row>
    <row r="11468" spans="1:5" x14ac:dyDescent="0.25">
      <c r="A11468" s="93" t="s">
        <v>2014</v>
      </c>
      <c r="B11468" t="s">
        <v>21783</v>
      </c>
      <c r="C11468">
        <v>94970</v>
      </c>
      <c r="D11468" s="93" t="s">
        <v>24927</v>
      </c>
      <c r="E11468" s="93" t="s">
        <v>14</v>
      </c>
    </row>
    <row r="11469" spans="1:5" x14ac:dyDescent="0.25">
      <c r="A11469" s="93" t="s">
        <v>2014</v>
      </c>
      <c r="B11469" t="s">
        <v>21783</v>
      </c>
      <c r="C11469">
        <v>96536</v>
      </c>
      <c r="D11469" s="93" t="s">
        <v>24928</v>
      </c>
      <c r="E11469" s="93" t="s">
        <v>14</v>
      </c>
    </row>
    <row r="11470" spans="1:5" x14ac:dyDescent="0.25">
      <c r="A11470" s="93" t="s">
        <v>2014</v>
      </c>
      <c r="B11470" t="s">
        <v>21783</v>
      </c>
      <c r="C11470">
        <v>96555</v>
      </c>
      <c r="D11470" s="93" t="s">
        <v>24929</v>
      </c>
      <c r="E11470" s="93" t="s">
        <v>14</v>
      </c>
    </row>
    <row r="11471" spans="1:5" x14ac:dyDescent="0.25">
      <c r="A11471" s="93" t="s">
        <v>2014</v>
      </c>
      <c r="B11471" t="s">
        <v>21783</v>
      </c>
      <c r="C11471">
        <v>97736</v>
      </c>
      <c r="D11471" s="93" t="s">
        <v>24930</v>
      </c>
      <c r="E11471" s="93" t="s">
        <v>14</v>
      </c>
    </row>
    <row r="11472" spans="1:5" x14ac:dyDescent="0.25">
      <c r="A11472" s="93" t="s">
        <v>2014</v>
      </c>
      <c r="B11472" t="s">
        <v>21783</v>
      </c>
      <c r="C11472">
        <v>97738</v>
      </c>
      <c r="D11472" s="93" t="s">
        <v>21834</v>
      </c>
      <c r="E11472" s="93" t="s">
        <v>14</v>
      </c>
    </row>
    <row r="11473" spans="1:5" x14ac:dyDescent="0.25">
      <c r="A11473" s="93" t="s">
        <v>2014</v>
      </c>
      <c r="B11473" t="s">
        <v>21783</v>
      </c>
      <c r="C11473">
        <v>101624</v>
      </c>
      <c r="D11473" s="93" t="s">
        <v>24931</v>
      </c>
      <c r="E11473" s="93" t="s">
        <v>14</v>
      </c>
    </row>
    <row r="11474" spans="1:5" x14ac:dyDescent="0.25">
      <c r="A11474" s="93" t="s">
        <v>2015</v>
      </c>
      <c r="D11474" s="93" t="s">
        <v>14</v>
      </c>
      <c r="E11474" s="93" t="s">
        <v>31842</v>
      </c>
    </row>
    <row r="11475" spans="1:5" x14ac:dyDescent="0.25">
      <c r="A11475" s="93" t="s">
        <v>2015</v>
      </c>
      <c r="B11475" t="s">
        <v>21783</v>
      </c>
      <c r="C11475">
        <v>5678</v>
      </c>
      <c r="D11475" s="93" t="s">
        <v>24932</v>
      </c>
      <c r="E11475" s="93" t="s">
        <v>14</v>
      </c>
    </row>
    <row r="11476" spans="1:5" x14ac:dyDescent="0.25">
      <c r="A11476" s="93" t="s">
        <v>2015</v>
      </c>
      <c r="B11476" t="s">
        <v>21783</v>
      </c>
      <c r="C11476">
        <v>5679</v>
      </c>
      <c r="D11476" s="93" t="s">
        <v>24933</v>
      </c>
      <c r="E11476" s="93" t="s">
        <v>14</v>
      </c>
    </row>
    <row r="11477" spans="1:5" x14ac:dyDescent="0.25">
      <c r="A11477" s="93" t="s">
        <v>2015</v>
      </c>
      <c r="B11477" t="s">
        <v>21791</v>
      </c>
      <c r="C11477">
        <v>7258</v>
      </c>
      <c r="D11477" s="93" t="s">
        <v>24934</v>
      </c>
      <c r="E11477" s="93" t="s">
        <v>14</v>
      </c>
    </row>
    <row r="11478" spans="1:5" x14ac:dyDescent="0.25">
      <c r="A11478" s="93" t="s">
        <v>2015</v>
      </c>
      <c r="B11478" t="s">
        <v>21791</v>
      </c>
      <c r="C11478">
        <v>12551</v>
      </c>
      <c r="D11478" s="93" t="s">
        <v>22196</v>
      </c>
      <c r="E11478" s="93" t="s">
        <v>14</v>
      </c>
    </row>
    <row r="11479" spans="1:5" x14ac:dyDescent="0.25">
      <c r="A11479" s="93" t="s">
        <v>2015</v>
      </c>
      <c r="B11479" t="s">
        <v>21791</v>
      </c>
      <c r="C11479">
        <v>43444</v>
      </c>
      <c r="D11479" s="93" t="s">
        <v>22196</v>
      </c>
      <c r="E11479" s="93" t="s">
        <v>14</v>
      </c>
    </row>
    <row r="11480" spans="1:5" x14ac:dyDescent="0.25">
      <c r="A11480" s="93" t="s">
        <v>2015</v>
      </c>
      <c r="B11480" t="s">
        <v>21783</v>
      </c>
      <c r="C11480">
        <v>88309</v>
      </c>
      <c r="D11480" s="93" t="s">
        <v>24935</v>
      </c>
      <c r="E11480" s="93" t="s">
        <v>14</v>
      </c>
    </row>
    <row r="11481" spans="1:5" x14ac:dyDescent="0.25">
      <c r="A11481" s="93" t="s">
        <v>2015</v>
      </c>
      <c r="B11481" t="s">
        <v>21783</v>
      </c>
      <c r="C11481">
        <v>88316</v>
      </c>
      <c r="D11481" s="93" t="s">
        <v>24683</v>
      </c>
      <c r="E11481" s="93" t="s">
        <v>14</v>
      </c>
    </row>
    <row r="11482" spans="1:5" x14ac:dyDescent="0.25">
      <c r="A11482" s="93" t="s">
        <v>2015</v>
      </c>
      <c r="B11482" t="s">
        <v>21783</v>
      </c>
      <c r="C11482">
        <v>97738</v>
      </c>
      <c r="D11482" s="93" t="s">
        <v>21834</v>
      </c>
      <c r="E11482" s="93" t="s">
        <v>14</v>
      </c>
    </row>
    <row r="11483" spans="1:5" x14ac:dyDescent="0.25">
      <c r="A11483" s="93" t="s">
        <v>2015</v>
      </c>
      <c r="B11483" t="s">
        <v>21783</v>
      </c>
      <c r="C11483">
        <v>97740</v>
      </c>
      <c r="D11483" s="93" t="s">
        <v>24845</v>
      </c>
      <c r="E11483" s="93" t="s">
        <v>14</v>
      </c>
    </row>
    <row r="11484" spans="1:5" x14ac:dyDescent="0.25">
      <c r="A11484" s="93" t="s">
        <v>2015</v>
      </c>
      <c r="B11484" t="s">
        <v>21783</v>
      </c>
      <c r="C11484">
        <v>100475</v>
      </c>
      <c r="D11484" s="93" t="s">
        <v>24936</v>
      </c>
      <c r="E11484" s="93" t="s">
        <v>14</v>
      </c>
    </row>
    <row r="11485" spans="1:5" x14ac:dyDescent="0.25">
      <c r="A11485" s="93" t="s">
        <v>2015</v>
      </c>
      <c r="B11485" t="s">
        <v>21783</v>
      </c>
      <c r="C11485">
        <v>101623</v>
      </c>
      <c r="D11485" s="93" t="s">
        <v>24847</v>
      </c>
      <c r="E11485" s="93" t="s">
        <v>14</v>
      </c>
    </row>
    <row r="11486" spans="1:5" x14ac:dyDescent="0.25">
      <c r="A11486" s="93" t="s">
        <v>2016</v>
      </c>
      <c r="D11486" s="93" t="s">
        <v>14</v>
      </c>
      <c r="E11486" s="93" t="s">
        <v>31843</v>
      </c>
    </row>
    <row r="11487" spans="1:5" x14ac:dyDescent="0.25">
      <c r="A11487" s="93" t="s">
        <v>2016</v>
      </c>
      <c r="B11487" t="s">
        <v>21783</v>
      </c>
      <c r="C11487">
        <v>5678</v>
      </c>
      <c r="D11487" s="93" t="s">
        <v>24937</v>
      </c>
      <c r="E11487" s="93" t="s">
        <v>14</v>
      </c>
    </row>
    <row r="11488" spans="1:5" x14ac:dyDescent="0.25">
      <c r="A11488" s="93" t="s">
        <v>2016</v>
      </c>
      <c r="B11488" t="s">
        <v>21783</v>
      </c>
      <c r="C11488">
        <v>5679</v>
      </c>
      <c r="D11488" s="93" t="s">
        <v>24938</v>
      </c>
      <c r="E11488" s="93" t="s">
        <v>14</v>
      </c>
    </row>
    <row r="11489" spans="1:5" x14ac:dyDescent="0.25">
      <c r="A11489" s="93" t="s">
        <v>2016</v>
      </c>
      <c r="B11489" t="s">
        <v>21791</v>
      </c>
      <c r="C11489">
        <v>7258</v>
      </c>
      <c r="D11489" s="93" t="s">
        <v>24939</v>
      </c>
      <c r="E11489" s="93" t="s">
        <v>14</v>
      </c>
    </row>
    <row r="11490" spans="1:5" x14ac:dyDescent="0.25">
      <c r="A11490" s="93" t="s">
        <v>2016</v>
      </c>
      <c r="B11490" t="s">
        <v>21791</v>
      </c>
      <c r="C11490">
        <v>12563</v>
      </c>
      <c r="D11490" s="93" t="s">
        <v>22196</v>
      </c>
      <c r="E11490" s="93" t="s">
        <v>14</v>
      </c>
    </row>
    <row r="11491" spans="1:5" x14ac:dyDescent="0.25">
      <c r="A11491" s="93" t="s">
        <v>2016</v>
      </c>
      <c r="B11491" t="s">
        <v>21791</v>
      </c>
      <c r="C11491">
        <v>41610</v>
      </c>
      <c r="D11491" s="93" t="s">
        <v>22196</v>
      </c>
      <c r="E11491" s="93" t="s">
        <v>14</v>
      </c>
    </row>
    <row r="11492" spans="1:5" x14ac:dyDescent="0.25">
      <c r="A11492" s="93" t="s">
        <v>2016</v>
      </c>
      <c r="B11492" t="s">
        <v>21783</v>
      </c>
      <c r="C11492">
        <v>88309</v>
      </c>
      <c r="D11492" s="93" t="s">
        <v>24940</v>
      </c>
      <c r="E11492" s="93" t="s">
        <v>14</v>
      </c>
    </row>
    <row r="11493" spans="1:5" x14ac:dyDescent="0.25">
      <c r="A11493" s="93" t="s">
        <v>2016</v>
      </c>
      <c r="B11493" t="s">
        <v>21783</v>
      </c>
      <c r="C11493">
        <v>88316</v>
      </c>
      <c r="D11493" s="93" t="s">
        <v>24941</v>
      </c>
      <c r="E11493" s="93" t="s">
        <v>14</v>
      </c>
    </row>
    <row r="11494" spans="1:5" x14ac:dyDescent="0.25">
      <c r="A11494" s="93" t="s">
        <v>2016</v>
      </c>
      <c r="B11494" t="s">
        <v>21783</v>
      </c>
      <c r="C11494">
        <v>97738</v>
      </c>
      <c r="D11494" s="93" t="s">
        <v>21834</v>
      </c>
      <c r="E11494" s="93" t="s">
        <v>14</v>
      </c>
    </row>
    <row r="11495" spans="1:5" x14ac:dyDescent="0.25">
      <c r="A11495" s="93" t="s">
        <v>2016</v>
      </c>
      <c r="B11495" t="s">
        <v>21783</v>
      </c>
      <c r="C11495">
        <v>97740</v>
      </c>
      <c r="D11495" s="93" t="s">
        <v>24942</v>
      </c>
      <c r="E11495" s="93" t="s">
        <v>14</v>
      </c>
    </row>
    <row r="11496" spans="1:5" x14ac:dyDescent="0.25">
      <c r="A11496" s="93" t="s">
        <v>2016</v>
      </c>
      <c r="B11496" t="s">
        <v>21783</v>
      </c>
      <c r="C11496">
        <v>100475</v>
      </c>
      <c r="D11496" s="93" t="s">
        <v>24943</v>
      </c>
      <c r="E11496" s="93" t="s">
        <v>14</v>
      </c>
    </row>
    <row r="11497" spans="1:5" x14ac:dyDescent="0.25">
      <c r="A11497" s="93" t="s">
        <v>2016</v>
      </c>
      <c r="B11497" t="s">
        <v>21783</v>
      </c>
      <c r="C11497">
        <v>101623</v>
      </c>
      <c r="D11497" s="93" t="s">
        <v>24944</v>
      </c>
      <c r="E11497" s="93" t="s">
        <v>14</v>
      </c>
    </row>
    <row r="11498" spans="1:5" x14ac:dyDescent="0.25">
      <c r="A11498" s="93" t="s">
        <v>2017</v>
      </c>
      <c r="D11498" s="93" t="s">
        <v>14</v>
      </c>
      <c r="E11498" s="93" t="s">
        <v>31844</v>
      </c>
    </row>
    <row r="11499" spans="1:5" x14ac:dyDescent="0.25">
      <c r="A11499" s="93" t="s">
        <v>2017</v>
      </c>
      <c r="B11499" t="s">
        <v>21783</v>
      </c>
      <c r="C11499">
        <v>5678</v>
      </c>
      <c r="D11499" s="93" t="s">
        <v>24937</v>
      </c>
      <c r="E11499" s="93" t="s">
        <v>14</v>
      </c>
    </row>
    <row r="11500" spans="1:5" x14ac:dyDescent="0.25">
      <c r="A11500" s="93" t="s">
        <v>2017</v>
      </c>
      <c r="B11500" t="s">
        <v>21783</v>
      </c>
      <c r="C11500">
        <v>5679</v>
      </c>
      <c r="D11500" s="93" t="s">
        <v>24938</v>
      </c>
      <c r="E11500" s="93" t="s">
        <v>14</v>
      </c>
    </row>
    <row r="11501" spans="1:5" x14ac:dyDescent="0.25">
      <c r="A11501" s="93" t="s">
        <v>2017</v>
      </c>
      <c r="B11501" t="s">
        <v>21791</v>
      </c>
      <c r="C11501">
        <v>7258</v>
      </c>
      <c r="D11501" s="93" t="s">
        <v>24939</v>
      </c>
      <c r="E11501" s="93" t="s">
        <v>14</v>
      </c>
    </row>
    <row r="11502" spans="1:5" x14ac:dyDescent="0.25">
      <c r="A11502" s="93" t="s">
        <v>2017</v>
      </c>
      <c r="B11502" t="s">
        <v>21791</v>
      </c>
      <c r="C11502">
        <v>12563</v>
      </c>
      <c r="D11502" s="93" t="s">
        <v>22196</v>
      </c>
      <c r="E11502" s="93" t="s">
        <v>14</v>
      </c>
    </row>
    <row r="11503" spans="1:5" x14ac:dyDescent="0.25">
      <c r="A11503" s="93" t="s">
        <v>2017</v>
      </c>
      <c r="B11503" t="s">
        <v>21791</v>
      </c>
      <c r="C11503">
        <v>41610</v>
      </c>
      <c r="D11503" s="93" t="s">
        <v>22196</v>
      </c>
      <c r="E11503" s="93" t="s">
        <v>14</v>
      </c>
    </row>
    <row r="11504" spans="1:5" x14ac:dyDescent="0.25">
      <c r="A11504" s="93" t="s">
        <v>2017</v>
      </c>
      <c r="B11504" t="s">
        <v>21783</v>
      </c>
      <c r="C11504">
        <v>88309</v>
      </c>
      <c r="D11504" s="93" t="s">
        <v>24940</v>
      </c>
      <c r="E11504" s="93" t="s">
        <v>14</v>
      </c>
    </row>
    <row r="11505" spans="1:5" x14ac:dyDescent="0.25">
      <c r="A11505" s="93" t="s">
        <v>2017</v>
      </c>
      <c r="B11505" t="s">
        <v>21783</v>
      </c>
      <c r="C11505">
        <v>88316</v>
      </c>
      <c r="D11505" s="93" t="s">
        <v>24941</v>
      </c>
      <c r="E11505" s="93" t="s">
        <v>14</v>
      </c>
    </row>
    <row r="11506" spans="1:5" x14ac:dyDescent="0.25">
      <c r="A11506" s="93" t="s">
        <v>2017</v>
      </c>
      <c r="B11506" t="s">
        <v>21783</v>
      </c>
      <c r="C11506">
        <v>88628</v>
      </c>
      <c r="D11506" s="93" t="s">
        <v>24943</v>
      </c>
      <c r="E11506" s="93" t="s">
        <v>14</v>
      </c>
    </row>
    <row r="11507" spans="1:5" x14ac:dyDescent="0.25">
      <c r="A11507" s="93" t="s">
        <v>2017</v>
      </c>
      <c r="B11507" t="s">
        <v>21783</v>
      </c>
      <c r="C11507">
        <v>97738</v>
      </c>
      <c r="D11507" s="93" t="s">
        <v>21834</v>
      </c>
      <c r="E11507" s="93" t="s">
        <v>14</v>
      </c>
    </row>
    <row r="11508" spans="1:5" x14ac:dyDescent="0.25">
      <c r="A11508" s="93" t="s">
        <v>2017</v>
      </c>
      <c r="B11508" t="s">
        <v>21783</v>
      </c>
      <c r="C11508">
        <v>97740</v>
      </c>
      <c r="D11508" s="93" t="s">
        <v>24942</v>
      </c>
      <c r="E11508" s="93" t="s">
        <v>14</v>
      </c>
    </row>
    <row r="11509" spans="1:5" x14ac:dyDescent="0.25">
      <c r="A11509" s="93" t="s">
        <v>2017</v>
      </c>
      <c r="B11509" t="s">
        <v>21783</v>
      </c>
      <c r="C11509">
        <v>101623</v>
      </c>
      <c r="D11509" s="93" t="s">
        <v>24944</v>
      </c>
      <c r="E11509" s="93" t="s">
        <v>14</v>
      </c>
    </row>
    <row r="11510" spans="1:5" x14ac:dyDescent="0.25">
      <c r="A11510" s="93" t="s">
        <v>2018</v>
      </c>
      <c r="D11510" s="93" t="s">
        <v>14</v>
      </c>
      <c r="E11510" s="93" t="s">
        <v>31845</v>
      </c>
    </row>
    <row r="11511" spans="1:5" x14ac:dyDescent="0.25">
      <c r="A11511" s="93" t="s">
        <v>2018</v>
      </c>
      <c r="B11511" t="s">
        <v>21783</v>
      </c>
      <c r="C11511">
        <v>5678</v>
      </c>
      <c r="D11511" s="93" t="s">
        <v>24932</v>
      </c>
      <c r="E11511" s="93" t="s">
        <v>14</v>
      </c>
    </row>
    <row r="11512" spans="1:5" x14ac:dyDescent="0.25">
      <c r="A11512" s="93" t="s">
        <v>2018</v>
      </c>
      <c r="B11512" t="s">
        <v>21783</v>
      </c>
      <c r="C11512">
        <v>5679</v>
      </c>
      <c r="D11512" s="93" t="s">
        <v>24933</v>
      </c>
      <c r="E11512" s="93" t="s">
        <v>14</v>
      </c>
    </row>
    <row r="11513" spans="1:5" x14ac:dyDescent="0.25">
      <c r="A11513" s="93" t="s">
        <v>2018</v>
      </c>
      <c r="B11513" t="s">
        <v>21791</v>
      </c>
      <c r="C11513">
        <v>7258</v>
      </c>
      <c r="D11513" s="93" t="s">
        <v>24934</v>
      </c>
      <c r="E11513" s="93" t="s">
        <v>14</v>
      </c>
    </row>
    <row r="11514" spans="1:5" x14ac:dyDescent="0.25">
      <c r="A11514" s="93" t="s">
        <v>2018</v>
      </c>
      <c r="B11514" t="s">
        <v>21791</v>
      </c>
      <c r="C11514">
        <v>12551</v>
      </c>
      <c r="D11514" s="93" t="s">
        <v>22196</v>
      </c>
      <c r="E11514" s="93" t="s">
        <v>14</v>
      </c>
    </row>
    <row r="11515" spans="1:5" x14ac:dyDescent="0.25">
      <c r="A11515" s="93" t="s">
        <v>2018</v>
      </c>
      <c r="B11515" t="s">
        <v>21791</v>
      </c>
      <c r="C11515">
        <v>43444</v>
      </c>
      <c r="D11515" s="93" t="s">
        <v>22196</v>
      </c>
      <c r="E11515" s="93" t="s">
        <v>14</v>
      </c>
    </row>
    <row r="11516" spans="1:5" x14ac:dyDescent="0.25">
      <c r="A11516" s="93" t="s">
        <v>2018</v>
      </c>
      <c r="B11516" t="s">
        <v>21783</v>
      </c>
      <c r="C11516">
        <v>88309</v>
      </c>
      <c r="D11516" s="93" t="s">
        <v>24935</v>
      </c>
      <c r="E11516" s="93" t="s">
        <v>14</v>
      </c>
    </row>
    <row r="11517" spans="1:5" x14ac:dyDescent="0.25">
      <c r="A11517" s="93" t="s">
        <v>2018</v>
      </c>
      <c r="B11517" t="s">
        <v>21783</v>
      </c>
      <c r="C11517">
        <v>88316</v>
      </c>
      <c r="D11517" s="93" t="s">
        <v>24683</v>
      </c>
      <c r="E11517" s="93" t="s">
        <v>14</v>
      </c>
    </row>
    <row r="11518" spans="1:5" x14ac:dyDescent="0.25">
      <c r="A11518" s="93" t="s">
        <v>2018</v>
      </c>
      <c r="B11518" t="s">
        <v>21783</v>
      </c>
      <c r="C11518">
        <v>88628</v>
      </c>
      <c r="D11518" s="93" t="s">
        <v>24936</v>
      </c>
      <c r="E11518" s="93" t="s">
        <v>14</v>
      </c>
    </row>
    <row r="11519" spans="1:5" x14ac:dyDescent="0.25">
      <c r="A11519" s="93" t="s">
        <v>2018</v>
      </c>
      <c r="B11519" t="s">
        <v>21783</v>
      </c>
      <c r="C11519">
        <v>97738</v>
      </c>
      <c r="D11519" s="93" t="s">
        <v>21834</v>
      </c>
      <c r="E11519" s="93" t="s">
        <v>14</v>
      </c>
    </row>
    <row r="11520" spans="1:5" x14ac:dyDescent="0.25">
      <c r="A11520" s="93" t="s">
        <v>2018</v>
      </c>
      <c r="B11520" t="s">
        <v>21783</v>
      </c>
      <c r="C11520">
        <v>97740</v>
      </c>
      <c r="D11520" s="93" t="s">
        <v>24845</v>
      </c>
      <c r="E11520" s="93" t="s">
        <v>14</v>
      </c>
    </row>
    <row r="11521" spans="1:5" x14ac:dyDescent="0.25">
      <c r="A11521" s="93" t="s">
        <v>2018</v>
      </c>
      <c r="B11521" t="s">
        <v>21783</v>
      </c>
      <c r="C11521">
        <v>101625</v>
      </c>
      <c r="D11521" s="93" t="s">
        <v>24847</v>
      </c>
      <c r="E11521" s="93" t="s">
        <v>14</v>
      </c>
    </row>
    <row r="11522" spans="1:5" x14ac:dyDescent="0.25">
      <c r="A11522" s="93" t="s">
        <v>2019</v>
      </c>
      <c r="D11522" s="93" t="s">
        <v>14</v>
      </c>
      <c r="E11522" s="93" t="s">
        <v>31846</v>
      </c>
    </row>
    <row r="11523" spans="1:5" x14ac:dyDescent="0.25">
      <c r="A11523" s="93" t="s">
        <v>2019</v>
      </c>
      <c r="B11523" t="s">
        <v>21791</v>
      </c>
      <c r="C11523">
        <v>370</v>
      </c>
      <c r="D11523" s="93" t="s">
        <v>22963</v>
      </c>
      <c r="E11523" s="93" t="s">
        <v>14</v>
      </c>
    </row>
    <row r="11524" spans="1:5" x14ac:dyDescent="0.25">
      <c r="A11524" s="93" t="s">
        <v>2019</v>
      </c>
      <c r="B11524" t="s">
        <v>21791</v>
      </c>
      <c r="C11524">
        <v>34492</v>
      </c>
      <c r="D11524" s="93" t="s">
        <v>21854</v>
      </c>
      <c r="E11524" s="93" t="s">
        <v>14</v>
      </c>
    </row>
    <row r="11525" spans="1:5" x14ac:dyDescent="0.25">
      <c r="A11525" s="93" t="s">
        <v>2019</v>
      </c>
      <c r="B11525" t="s">
        <v>21783</v>
      </c>
      <c r="C11525">
        <v>88243</v>
      </c>
      <c r="D11525" s="93" t="s">
        <v>24945</v>
      </c>
      <c r="E11525" s="93" t="s">
        <v>14</v>
      </c>
    </row>
    <row r="11526" spans="1:5" x14ac:dyDescent="0.25">
      <c r="A11526" s="93" t="s">
        <v>2019</v>
      </c>
      <c r="B11526" t="s">
        <v>21783</v>
      </c>
      <c r="C11526">
        <v>88309</v>
      </c>
      <c r="D11526" s="93" t="s">
        <v>24946</v>
      </c>
      <c r="E11526" s="93" t="s">
        <v>14</v>
      </c>
    </row>
    <row r="11527" spans="1:5" x14ac:dyDescent="0.25">
      <c r="A11527" s="93" t="s">
        <v>2019</v>
      </c>
      <c r="B11527" t="s">
        <v>21783</v>
      </c>
      <c r="C11527">
        <v>88316</v>
      </c>
      <c r="D11527" s="93" t="s">
        <v>24886</v>
      </c>
      <c r="E11527" s="93" t="s">
        <v>14</v>
      </c>
    </row>
    <row r="11528" spans="1:5" x14ac:dyDescent="0.25">
      <c r="A11528" s="93" t="s">
        <v>2019</v>
      </c>
      <c r="B11528" t="s">
        <v>21783</v>
      </c>
      <c r="C11528">
        <v>88631</v>
      </c>
      <c r="D11528" s="93" t="s">
        <v>22511</v>
      </c>
      <c r="E11528" s="93" t="s">
        <v>14</v>
      </c>
    </row>
    <row r="11529" spans="1:5" x14ac:dyDescent="0.25">
      <c r="A11529" s="93" t="s">
        <v>2019</v>
      </c>
      <c r="B11529" t="s">
        <v>21783</v>
      </c>
      <c r="C11529">
        <v>92960</v>
      </c>
      <c r="D11529" s="93" t="s">
        <v>24947</v>
      </c>
      <c r="E11529" s="93" t="s">
        <v>14</v>
      </c>
    </row>
    <row r="11530" spans="1:5" x14ac:dyDescent="0.25">
      <c r="A11530" s="93" t="s">
        <v>2019</v>
      </c>
      <c r="B11530" t="s">
        <v>21783</v>
      </c>
      <c r="C11530">
        <v>92961</v>
      </c>
      <c r="D11530" s="93" t="s">
        <v>24948</v>
      </c>
      <c r="E11530" s="93" t="s">
        <v>14</v>
      </c>
    </row>
    <row r="11531" spans="1:5" x14ac:dyDescent="0.25">
      <c r="A11531" s="93" t="s">
        <v>2020</v>
      </c>
      <c r="D11531" s="93" t="s">
        <v>14</v>
      </c>
      <c r="E11531" s="93" t="s">
        <v>31847</v>
      </c>
    </row>
    <row r="11532" spans="1:5" x14ac:dyDescent="0.25">
      <c r="A11532" s="93" t="s">
        <v>2020</v>
      </c>
      <c r="B11532" t="s">
        <v>21791</v>
      </c>
      <c r="C11532">
        <v>370</v>
      </c>
      <c r="D11532" s="93" t="s">
        <v>22963</v>
      </c>
      <c r="E11532" s="93" t="s">
        <v>14</v>
      </c>
    </row>
    <row r="11533" spans="1:5" x14ac:dyDescent="0.25">
      <c r="A11533" s="93" t="s">
        <v>2020</v>
      </c>
      <c r="B11533" t="s">
        <v>21791</v>
      </c>
      <c r="C11533">
        <v>34492</v>
      </c>
      <c r="D11533" s="93" t="s">
        <v>21854</v>
      </c>
      <c r="E11533" s="93" t="s">
        <v>14</v>
      </c>
    </row>
    <row r="11534" spans="1:5" x14ac:dyDescent="0.25">
      <c r="A11534" s="93" t="s">
        <v>2020</v>
      </c>
      <c r="B11534" t="s">
        <v>21783</v>
      </c>
      <c r="C11534">
        <v>88243</v>
      </c>
      <c r="D11534" s="93" t="s">
        <v>24383</v>
      </c>
      <c r="E11534" s="93" t="s">
        <v>14</v>
      </c>
    </row>
    <row r="11535" spans="1:5" x14ac:dyDescent="0.25">
      <c r="A11535" s="93" t="s">
        <v>2020</v>
      </c>
      <c r="B11535" t="s">
        <v>21783</v>
      </c>
      <c r="C11535">
        <v>88309</v>
      </c>
      <c r="D11535" s="93" t="s">
        <v>24949</v>
      </c>
      <c r="E11535" s="93" t="s">
        <v>14</v>
      </c>
    </row>
    <row r="11536" spans="1:5" x14ac:dyDescent="0.25">
      <c r="A11536" s="93" t="s">
        <v>2020</v>
      </c>
      <c r="B11536" t="s">
        <v>21783</v>
      </c>
      <c r="C11536">
        <v>88316</v>
      </c>
      <c r="D11536" s="93" t="s">
        <v>24950</v>
      </c>
      <c r="E11536" s="93" t="s">
        <v>14</v>
      </c>
    </row>
    <row r="11537" spans="1:5" x14ac:dyDescent="0.25">
      <c r="A11537" s="93" t="s">
        <v>2020</v>
      </c>
      <c r="B11537" t="s">
        <v>21783</v>
      </c>
      <c r="C11537">
        <v>88631</v>
      </c>
      <c r="D11537" s="93" t="s">
        <v>22511</v>
      </c>
      <c r="E11537" s="93" t="s">
        <v>14</v>
      </c>
    </row>
    <row r="11538" spans="1:5" x14ac:dyDescent="0.25">
      <c r="A11538" s="93" t="s">
        <v>2020</v>
      </c>
      <c r="B11538" t="s">
        <v>21783</v>
      </c>
      <c r="C11538">
        <v>92960</v>
      </c>
      <c r="D11538" s="93" t="s">
        <v>24081</v>
      </c>
      <c r="E11538" s="93" t="s">
        <v>14</v>
      </c>
    </row>
    <row r="11539" spans="1:5" x14ac:dyDescent="0.25">
      <c r="A11539" s="93" t="s">
        <v>2020</v>
      </c>
      <c r="B11539" t="s">
        <v>21783</v>
      </c>
      <c r="C11539">
        <v>92961</v>
      </c>
      <c r="D11539" s="93" t="s">
        <v>23776</v>
      </c>
      <c r="E11539" s="93" t="s">
        <v>14</v>
      </c>
    </row>
    <row r="11540" spans="1:5" x14ac:dyDescent="0.25">
      <c r="A11540" s="93" t="s">
        <v>2021</v>
      </c>
      <c r="D11540" s="93" t="s">
        <v>14</v>
      </c>
      <c r="E11540" s="93" t="s">
        <v>31848</v>
      </c>
    </row>
    <row r="11541" spans="1:5" x14ac:dyDescent="0.25">
      <c r="A11541" s="93" t="s">
        <v>2021</v>
      </c>
      <c r="B11541" t="s">
        <v>21791</v>
      </c>
      <c r="C11541">
        <v>370</v>
      </c>
      <c r="D11541" s="93" t="s">
        <v>22963</v>
      </c>
      <c r="E11541" s="93" t="s">
        <v>14</v>
      </c>
    </row>
    <row r="11542" spans="1:5" x14ac:dyDescent="0.25">
      <c r="A11542" s="93" t="s">
        <v>2021</v>
      </c>
      <c r="B11542" t="s">
        <v>21791</v>
      </c>
      <c r="C11542">
        <v>34492</v>
      </c>
      <c r="D11542" s="93" t="s">
        <v>24951</v>
      </c>
      <c r="E11542" s="93" t="s">
        <v>14</v>
      </c>
    </row>
    <row r="11543" spans="1:5" x14ac:dyDescent="0.25">
      <c r="A11543" s="93" t="s">
        <v>2021</v>
      </c>
      <c r="B11543" t="s">
        <v>21783</v>
      </c>
      <c r="C11543">
        <v>88243</v>
      </c>
      <c r="D11543" s="93" t="s">
        <v>24952</v>
      </c>
      <c r="E11543" s="93" t="s">
        <v>14</v>
      </c>
    </row>
    <row r="11544" spans="1:5" x14ac:dyDescent="0.25">
      <c r="A11544" s="93" t="s">
        <v>2021</v>
      </c>
      <c r="B11544" t="s">
        <v>21783</v>
      </c>
      <c r="C11544">
        <v>88309</v>
      </c>
      <c r="D11544" s="93" t="s">
        <v>21955</v>
      </c>
      <c r="E11544" s="93" t="s">
        <v>14</v>
      </c>
    </row>
    <row r="11545" spans="1:5" x14ac:dyDescent="0.25">
      <c r="A11545" s="93" t="s">
        <v>2021</v>
      </c>
      <c r="B11545" t="s">
        <v>21783</v>
      </c>
      <c r="C11545">
        <v>88316</v>
      </c>
      <c r="D11545" s="93" t="s">
        <v>24953</v>
      </c>
      <c r="E11545" s="93" t="s">
        <v>14</v>
      </c>
    </row>
    <row r="11546" spans="1:5" x14ac:dyDescent="0.25">
      <c r="A11546" s="93" t="s">
        <v>2021</v>
      </c>
      <c r="B11546" t="s">
        <v>21783</v>
      </c>
      <c r="C11546">
        <v>88631</v>
      </c>
      <c r="D11546" s="93" t="s">
        <v>23558</v>
      </c>
      <c r="E11546" s="93" t="s">
        <v>14</v>
      </c>
    </row>
    <row r="11547" spans="1:5" x14ac:dyDescent="0.25">
      <c r="A11547" s="93" t="s">
        <v>2021</v>
      </c>
      <c r="B11547" t="s">
        <v>21783</v>
      </c>
      <c r="C11547">
        <v>92960</v>
      </c>
      <c r="D11547" s="93" t="s">
        <v>24954</v>
      </c>
      <c r="E11547" s="93" t="s">
        <v>14</v>
      </c>
    </row>
    <row r="11548" spans="1:5" x14ac:dyDescent="0.25">
      <c r="A11548" s="93" t="s">
        <v>2021</v>
      </c>
      <c r="B11548" t="s">
        <v>21783</v>
      </c>
      <c r="C11548">
        <v>92961</v>
      </c>
      <c r="D11548" s="93" t="s">
        <v>24955</v>
      </c>
      <c r="E11548" s="93" t="s">
        <v>14</v>
      </c>
    </row>
    <row r="11549" spans="1:5" x14ac:dyDescent="0.25">
      <c r="A11549" s="93" t="s">
        <v>2022</v>
      </c>
      <c r="D11549" s="93" t="s">
        <v>14</v>
      </c>
      <c r="E11549" s="93" t="s">
        <v>31849</v>
      </c>
    </row>
    <row r="11550" spans="1:5" x14ac:dyDescent="0.25">
      <c r="A11550" s="93" t="s">
        <v>2022</v>
      </c>
      <c r="B11550" t="s">
        <v>21791</v>
      </c>
      <c r="C11550">
        <v>370</v>
      </c>
      <c r="D11550" s="93" t="s">
        <v>22963</v>
      </c>
      <c r="E11550" s="93" t="s">
        <v>14</v>
      </c>
    </row>
    <row r="11551" spans="1:5" x14ac:dyDescent="0.25">
      <c r="A11551" s="93" t="s">
        <v>2022</v>
      </c>
      <c r="B11551" t="s">
        <v>21791</v>
      </c>
      <c r="C11551">
        <v>34492</v>
      </c>
      <c r="D11551" s="93" t="s">
        <v>24951</v>
      </c>
      <c r="E11551" s="93" t="s">
        <v>14</v>
      </c>
    </row>
    <row r="11552" spans="1:5" x14ac:dyDescent="0.25">
      <c r="A11552" s="93" t="s">
        <v>2022</v>
      </c>
      <c r="B11552" t="s">
        <v>21783</v>
      </c>
      <c r="C11552">
        <v>88243</v>
      </c>
      <c r="D11552" s="93" t="s">
        <v>24553</v>
      </c>
      <c r="E11552" s="93" t="s">
        <v>14</v>
      </c>
    </row>
    <row r="11553" spans="1:5" x14ac:dyDescent="0.25">
      <c r="A11553" s="93" t="s">
        <v>2022</v>
      </c>
      <c r="B11553" t="s">
        <v>21783</v>
      </c>
      <c r="C11553">
        <v>88309</v>
      </c>
      <c r="D11553" s="93" t="s">
        <v>24956</v>
      </c>
      <c r="E11553" s="93" t="s">
        <v>14</v>
      </c>
    </row>
    <row r="11554" spans="1:5" x14ac:dyDescent="0.25">
      <c r="A11554" s="93" t="s">
        <v>2022</v>
      </c>
      <c r="B11554" t="s">
        <v>21783</v>
      </c>
      <c r="C11554">
        <v>88316</v>
      </c>
      <c r="D11554" s="93" t="s">
        <v>24957</v>
      </c>
      <c r="E11554" s="93" t="s">
        <v>14</v>
      </c>
    </row>
    <row r="11555" spans="1:5" x14ac:dyDescent="0.25">
      <c r="A11555" s="93" t="s">
        <v>2022</v>
      </c>
      <c r="B11555" t="s">
        <v>21783</v>
      </c>
      <c r="C11555">
        <v>88631</v>
      </c>
      <c r="D11555" s="93" t="s">
        <v>23558</v>
      </c>
      <c r="E11555" s="93" t="s">
        <v>14</v>
      </c>
    </row>
    <row r="11556" spans="1:5" x14ac:dyDescent="0.25">
      <c r="A11556" s="93" t="s">
        <v>2022</v>
      </c>
      <c r="B11556" t="s">
        <v>21783</v>
      </c>
      <c r="C11556">
        <v>92960</v>
      </c>
      <c r="D11556" s="93" t="s">
        <v>21852</v>
      </c>
      <c r="E11556" s="93" t="s">
        <v>14</v>
      </c>
    </row>
    <row r="11557" spans="1:5" x14ac:dyDescent="0.25">
      <c r="A11557" s="93" t="s">
        <v>2022</v>
      </c>
      <c r="B11557" t="s">
        <v>21783</v>
      </c>
      <c r="C11557">
        <v>92961</v>
      </c>
      <c r="D11557" s="93" t="s">
        <v>22252</v>
      </c>
      <c r="E11557" s="93" t="s">
        <v>14</v>
      </c>
    </row>
    <row r="11558" spans="1:5" x14ac:dyDescent="0.25">
      <c r="A11558" s="93" t="s">
        <v>2023</v>
      </c>
      <c r="D11558" s="93" t="s">
        <v>14</v>
      </c>
      <c r="E11558" s="93" t="s">
        <v>31850</v>
      </c>
    </row>
    <row r="11559" spans="1:5" x14ac:dyDescent="0.25">
      <c r="A11559" s="93" t="s">
        <v>2023</v>
      </c>
      <c r="B11559" t="s">
        <v>21791</v>
      </c>
      <c r="C11559">
        <v>370</v>
      </c>
      <c r="D11559" s="93" t="s">
        <v>24958</v>
      </c>
      <c r="E11559" s="93" t="s">
        <v>14</v>
      </c>
    </row>
    <row r="11560" spans="1:5" x14ac:dyDescent="0.25">
      <c r="A11560" s="93" t="s">
        <v>2023</v>
      </c>
      <c r="B11560" t="s">
        <v>21791</v>
      </c>
      <c r="C11560">
        <v>34492</v>
      </c>
      <c r="D11560" s="93" t="s">
        <v>24959</v>
      </c>
      <c r="E11560" s="93" t="s">
        <v>14</v>
      </c>
    </row>
    <row r="11561" spans="1:5" x14ac:dyDescent="0.25">
      <c r="A11561" s="93" t="s">
        <v>2023</v>
      </c>
      <c r="B11561" t="s">
        <v>21783</v>
      </c>
      <c r="C11561">
        <v>88243</v>
      </c>
      <c r="D11561" s="93" t="s">
        <v>24960</v>
      </c>
      <c r="E11561" s="93" t="s">
        <v>14</v>
      </c>
    </row>
    <row r="11562" spans="1:5" x14ac:dyDescent="0.25">
      <c r="A11562" s="93" t="s">
        <v>2023</v>
      </c>
      <c r="B11562" t="s">
        <v>21783</v>
      </c>
      <c r="C11562">
        <v>88309</v>
      </c>
      <c r="D11562" s="93" t="s">
        <v>24377</v>
      </c>
      <c r="E11562" s="93" t="s">
        <v>14</v>
      </c>
    </row>
    <row r="11563" spans="1:5" x14ac:dyDescent="0.25">
      <c r="A11563" s="93" t="s">
        <v>2023</v>
      </c>
      <c r="B11563" t="s">
        <v>21783</v>
      </c>
      <c r="C11563">
        <v>88316</v>
      </c>
      <c r="D11563" s="93" t="s">
        <v>24127</v>
      </c>
      <c r="E11563" s="93" t="s">
        <v>14</v>
      </c>
    </row>
    <row r="11564" spans="1:5" x14ac:dyDescent="0.25">
      <c r="A11564" s="93" t="s">
        <v>2023</v>
      </c>
      <c r="B11564" t="s">
        <v>21783</v>
      </c>
      <c r="C11564">
        <v>88631</v>
      </c>
      <c r="D11564" s="93" t="s">
        <v>22354</v>
      </c>
      <c r="E11564" s="93" t="s">
        <v>14</v>
      </c>
    </row>
    <row r="11565" spans="1:5" x14ac:dyDescent="0.25">
      <c r="A11565" s="93" t="s">
        <v>2023</v>
      </c>
      <c r="B11565" t="s">
        <v>21783</v>
      </c>
      <c r="C11565">
        <v>92960</v>
      </c>
      <c r="D11565" s="93" t="s">
        <v>24961</v>
      </c>
      <c r="E11565" s="93" t="s">
        <v>14</v>
      </c>
    </row>
    <row r="11566" spans="1:5" x14ac:dyDescent="0.25">
      <c r="A11566" s="93" t="s">
        <v>2023</v>
      </c>
      <c r="B11566" t="s">
        <v>21783</v>
      </c>
      <c r="C11566">
        <v>92961</v>
      </c>
      <c r="D11566" s="93" t="s">
        <v>23727</v>
      </c>
      <c r="E11566" s="93" t="s">
        <v>14</v>
      </c>
    </row>
    <row r="11567" spans="1:5" x14ac:dyDescent="0.25">
      <c r="A11567" s="93" t="s">
        <v>2024</v>
      </c>
      <c r="D11567" s="93" t="s">
        <v>14</v>
      </c>
      <c r="E11567" s="93" t="s">
        <v>31851</v>
      </c>
    </row>
    <row r="11568" spans="1:5" x14ac:dyDescent="0.25">
      <c r="A11568" s="93" t="s">
        <v>2024</v>
      </c>
      <c r="B11568" t="s">
        <v>21791</v>
      </c>
      <c r="C11568">
        <v>370</v>
      </c>
      <c r="D11568" s="93" t="s">
        <v>24958</v>
      </c>
      <c r="E11568" s="93" t="s">
        <v>14</v>
      </c>
    </row>
    <row r="11569" spans="1:5" x14ac:dyDescent="0.25">
      <c r="A11569" s="93" t="s">
        <v>2024</v>
      </c>
      <c r="B11569" t="s">
        <v>21791</v>
      </c>
      <c r="C11569">
        <v>34492</v>
      </c>
      <c r="D11569" s="93" t="s">
        <v>24959</v>
      </c>
      <c r="E11569" s="93" t="s">
        <v>14</v>
      </c>
    </row>
    <row r="11570" spans="1:5" x14ac:dyDescent="0.25">
      <c r="A11570" s="93" t="s">
        <v>2024</v>
      </c>
      <c r="B11570" t="s">
        <v>21783</v>
      </c>
      <c r="C11570">
        <v>88243</v>
      </c>
      <c r="D11570" s="93" t="s">
        <v>23390</v>
      </c>
      <c r="E11570" s="93" t="s">
        <v>14</v>
      </c>
    </row>
    <row r="11571" spans="1:5" x14ac:dyDescent="0.25">
      <c r="A11571" s="93" t="s">
        <v>2024</v>
      </c>
      <c r="B11571" t="s">
        <v>21783</v>
      </c>
      <c r="C11571">
        <v>88309</v>
      </c>
      <c r="D11571" s="93" t="s">
        <v>22970</v>
      </c>
      <c r="E11571" s="93" t="s">
        <v>14</v>
      </c>
    </row>
    <row r="11572" spans="1:5" x14ac:dyDescent="0.25">
      <c r="A11572" s="93" t="s">
        <v>2024</v>
      </c>
      <c r="B11572" t="s">
        <v>21783</v>
      </c>
      <c r="C11572">
        <v>88316</v>
      </c>
      <c r="D11572" s="93" t="s">
        <v>21911</v>
      </c>
      <c r="E11572" s="93" t="s">
        <v>14</v>
      </c>
    </row>
    <row r="11573" spans="1:5" x14ac:dyDescent="0.25">
      <c r="A11573" s="93" t="s">
        <v>2024</v>
      </c>
      <c r="B11573" t="s">
        <v>21783</v>
      </c>
      <c r="C11573">
        <v>88631</v>
      </c>
      <c r="D11573" s="93" t="s">
        <v>22354</v>
      </c>
      <c r="E11573" s="93" t="s">
        <v>14</v>
      </c>
    </row>
    <row r="11574" spans="1:5" x14ac:dyDescent="0.25">
      <c r="A11574" s="93" t="s">
        <v>2024</v>
      </c>
      <c r="B11574" t="s">
        <v>21783</v>
      </c>
      <c r="C11574">
        <v>92960</v>
      </c>
      <c r="D11574" s="93" t="s">
        <v>21857</v>
      </c>
      <c r="E11574" s="93" t="s">
        <v>14</v>
      </c>
    </row>
    <row r="11575" spans="1:5" x14ac:dyDescent="0.25">
      <c r="A11575" s="93" t="s">
        <v>2024</v>
      </c>
      <c r="B11575" t="s">
        <v>21783</v>
      </c>
      <c r="C11575">
        <v>92961</v>
      </c>
      <c r="D11575" s="93" t="s">
        <v>23641</v>
      </c>
      <c r="E11575" s="93" t="s">
        <v>14</v>
      </c>
    </row>
    <row r="11576" spans="1:5" x14ac:dyDescent="0.25">
      <c r="A11576" s="93" t="s">
        <v>2025</v>
      </c>
      <c r="D11576" s="93" t="s">
        <v>14</v>
      </c>
      <c r="E11576" s="93" t="s">
        <v>31852</v>
      </c>
    </row>
    <row r="11577" spans="1:5" x14ac:dyDescent="0.25">
      <c r="A11577" s="93" t="s">
        <v>2025</v>
      </c>
      <c r="B11577" t="s">
        <v>21791</v>
      </c>
      <c r="C11577">
        <v>370</v>
      </c>
      <c r="D11577" s="93" t="s">
        <v>23965</v>
      </c>
      <c r="E11577" s="93" t="s">
        <v>14</v>
      </c>
    </row>
    <row r="11578" spans="1:5" x14ac:dyDescent="0.25">
      <c r="A11578" s="93" t="s">
        <v>2025</v>
      </c>
      <c r="B11578" t="s">
        <v>21791</v>
      </c>
      <c r="C11578">
        <v>34492</v>
      </c>
      <c r="D11578" s="93" t="s">
        <v>22215</v>
      </c>
      <c r="E11578" s="93" t="s">
        <v>14</v>
      </c>
    </row>
    <row r="11579" spans="1:5" x14ac:dyDescent="0.25">
      <c r="A11579" s="93" t="s">
        <v>2025</v>
      </c>
      <c r="B11579" t="s">
        <v>21783</v>
      </c>
      <c r="C11579">
        <v>88243</v>
      </c>
      <c r="D11579" s="93" t="s">
        <v>24962</v>
      </c>
      <c r="E11579" s="93" t="s">
        <v>14</v>
      </c>
    </row>
    <row r="11580" spans="1:5" x14ac:dyDescent="0.25">
      <c r="A11580" s="93" t="s">
        <v>2025</v>
      </c>
      <c r="B11580" t="s">
        <v>21783</v>
      </c>
      <c r="C11580">
        <v>88309</v>
      </c>
      <c r="D11580" s="93" t="s">
        <v>22097</v>
      </c>
      <c r="E11580" s="93" t="s">
        <v>14</v>
      </c>
    </row>
    <row r="11581" spans="1:5" x14ac:dyDescent="0.25">
      <c r="A11581" s="93" t="s">
        <v>2025</v>
      </c>
      <c r="B11581" t="s">
        <v>21783</v>
      </c>
      <c r="C11581">
        <v>88316</v>
      </c>
      <c r="D11581" s="93" t="s">
        <v>24963</v>
      </c>
      <c r="E11581" s="93" t="s">
        <v>14</v>
      </c>
    </row>
    <row r="11582" spans="1:5" x14ac:dyDescent="0.25">
      <c r="A11582" s="93" t="s">
        <v>2025</v>
      </c>
      <c r="B11582" t="s">
        <v>21783</v>
      </c>
      <c r="C11582">
        <v>88631</v>
      </c>
      <c r="D11582" s="93" t="s">
        <v>24964</v>
      </c>
      <c r="E11582" s="93" t="s">
        <v>14</v>
      </c>
    </row>
    <row r="11583" spans="1:5" x14ac:dyDescent="0.25">
      <c r="A11583" s="93" t="s">
        <v>2025</v>
      </c>
      <c r="B11583" t="s">
        <v>21783</v>
      </c>
      <c r="C11583">
        <v>92960</v>
      </c>
      <c r="D11583" s="93" t="s">
        <v>22921</v>
      </c>
      <c r="E11583" s="93" t="s">
        <v>14</v>
      </c>
    </row>
    <row r="11584" spans="1:5" x14ac:dyDescent="0.25">
      <c r="A11584" s="93" t="s">
        <v>2025</v>
      </c>
      <c r="B11584" t="s">
        <v>21783</v>
      </c>
      <c r="C11584">
        <v>92961</v>
      </c>
      <c r="D11584" s="93" t="s">
        <v>24965</v>
      </c>
      <c r="E11584" s="93" t="s">
        <v>14</v>
      </c>
    </row>
    <row r="11585" spans="1:5" x14ac:dyDescent="0.25">
      <c r="A11585" s="93" t="s">
        <v>2026</v>
      </c>
      <c r="D11585" s="93" t="s">
        <v>14</v>
      </c>
      <c r="E11585" s="93" t="s">
        <v>31853</v>
      </c>
    </row>
    <row r="11586" spans="1:5" x14ac:dyDescent="0.25">
      <c r="A11586" s="93" t="s">
        <v>2026</v>
      </c>
      <c r="B11586" t="s">
        <v>21791</v>
      </c>
      <c r="C11586">
        <v>370</v>
      </c>
      <c r="D11586" s="93" t="s">
        <v>23965</v>
      </c>
      <c r="E11586" s="93" t="s">
        <v>14</v>
      </c>
    </row>
    <row r="11587" spans="1:5" x14ac:dyDescent="0.25">
      <c r="A11587" s="93" t="s">
        <v>2026</v>
      </c>
      <c r="B11587" t="s">
        <v>21791</v>
      </c>
      <c r="C11587">
        <v>34492</v>
      </c>
      <c r="D11587" s="93" t="s">
        <v>22215</v>
      </c>
      <c r="E11587" s="93" t="s">
        <v>14</v>
      </c>
    </row>
    <row r="11588" spans="1:5" x14ac:dyDescent="0.25">
      <c r="A11588" s="93" t="s">
        <v>2026</v>
      </c>
      <c r="B11588" t="s">
        <v>21783</v>
      </c>
      <c r="C11588">
        <v>88243</v>
      </c>
      <c r="D11588" s="93" t="s">
        <v>24966</v>
      </c>
      <c r="E11588" s="93" t="s">
        <v>14</v>
      </c>
    </row>
    <row r="11589" spans="1:5" x14ac:dyDescent="0.25">
      <c r="A11589" s="93" t="s">
        <v>2026</v>
      </c>
      <c r="B11589" t="s">
        <v>21783</v>
      </c>
      <c r="C11589">
        <v>88309</v>
      </c>
      <c r="D11589" s="93" t="s">
        <v>22665</v>
      </c>
      <c r="E11589" s="93" t="s">
        <v>14</v>
      </c>
    </row>
    <row r="11590" spans="1:5" x14ac:dyDescent="0.25">
      <c r="A11590" s="93" t="s">
        <v>2026</v>
      </c>
      <c r="B11590" t="s">
        <v>21783</v>
      </c>
      <c r="C11590">
        <v>88316</v>
      </c>
      <c r="D11590" s="93" t="s">
        <v>23695</v>
      </c>
      <c r="E11590" s="93" t="s">
        <v>14</v>
      </c>
    </row>
    <row r="11591" spans="1:5" x14ac:dyDescent="0.25">
      <c r="A11591" s="93" t="s">
        <v>2026</v>
      </c>
      <c r="B11591" t="s">
        <v>21783</v>
      </c>
      <c r="C11591">
        <v>88631</v>
      </c>
      <c r="D11591" s="93" t="s">
        <v>24964</v>
      </c>
      <c r="E11591" s="93" t="s">
        <v>14</v>
      </c>
    </row>
    <row r="11592" spans="1:5" x14ac:dyDescent="0.25">
      <c r="A11592" s="93" t="s">
        <v>2026</v>
      </c>
      <c r="B11592" t="s">
        <v>21783</v>
      </c>
      <c r="C11592">
        <v>92960</v>
      </c>
      <c r="D11592" s="93" t="s">
        <v>24093</v>
      </c>
      <c r="E11592" s="93" t="s">
        <v>14</v>
      </c>
    </row>
    <row r="11593" spans="1:5" x14ac:dyDescent="0.25">
      <c r="A11593" s="93" t="s">
        <v>2026</v>
      </c>
      <c r="B11593" t="s">
        <v>21783</v>
      </c>
      <c r="C11593">
        <v>92961</v>
      </c>
      <c r="D11593" s="93" t="s">
        <v>23798</v>
      </c>
      <c r="E11593" s="93" t="s">
        <v>14</v>
      </c>
    </row>
    <row r="11594" spans="1:5" x14ac:dyDescent="0.25">
      <c r="A11594" s="93" t="s">
        <v>2027</v>
      </c>
      <c r="D11594" s="93" t="s">
        <v>14</v>
      </c>
      <c r="E11594" s="93" t="s">
        <v>31854</v>
      </c>
    </row>
    <row r="11595" spans="1:5" x14ac:dyDescent="0.25">
      <c r="A11595" s="93" t="s">
        <v>2027</v>
      </c>
      <c r="B11595" t="s">
        <v>21791</v>
      </c>
      <c r="C11595">
        <v>370</v>
      </c>
      <c r="D11595" s="93" t="s">
        <v>23368</v>
      </c>
      <c r="E11595" s="93" t="s">
        <v>14</v>
      </c>
    </row>
    <row r="11596" spans="1:5" x14ac:dyDescent="0.25">
      <c r="A11596" s="93" t="s">
        <v>2027</v>
      </c>
      <c r="B11596" t="s">
        <v>21791</v>
      </c>
      <c r="C11596">
        <v>34492</v>
      </c>
      <c r="D11596" s="93" t="s">
        <v>24967</v>
      </c>
      <c r="E11596" s="93" t="s">
        <v>14</v>
      </c>
    </row>
    <row r="11597" spans="1:5" x14ac:dyDescent="0.25">
      <c r="A11597" s="93" t="s">
        <v>2027</v>
      </c>
      <c r="B11597" t="s">
        <v>21783</v>
      </c>
      <c r="C11597">
        <v>88243</v>
      </c>
      <c r="D11597" s="93" t="s">
        <v>24968</v>
      </c>
      <c r="E11597" s="93" t="s">
        <v>14</v>
      </c>
    </row>
    <row r="11598" spans="1:5" x14ac:dyDescent="0.25">
      <c r="A11598" s="93" t="s">
        <v>2027</v>
      </c>
      <c r="B11598" t="s">
        <v>21783</v>
      </c>
      <c r="C11598">
        <v>88309</v>
      </c>
      <c r="D11598" s="93" t="s">
        <v>24969</v>
      </c>
      <c r="E11598" s="93" t="s">
        <v>14</v>
      </c>
    </row>
    <row r="11599" spans="1:5" x14ac:dyDescent="0.25">
      <c r="A11599" s="93" t="s">
        <v>2027</v>
      </c>
      <c r="B11599" t="s">
        <v>21783</v>
      </c>
      <c r="C11599">
        <v>88316</v>
      </c>
      <c r="D11599" s="93" t="s">
        <v>24970</v>
      </c>
      <c r="E11599" s="93" t="s">
        <v>14</v>
      </c>
    </row>
    <row r="11600" spans="1:5" x14ac:dyDescent="0.25">
      <c r="A11600" s="93" t="s">
        <v>2027</v>
      </c>
      <c r="B11600" t="s">
        <v>21783</v>
      </c>
      <c r="C11600">
        <v>88631</v>
      </c>
      <c r="D11600" s="93" t="s">
        <v>23312</v>
      </c>
      <c r="E11600" s="93" t="s">
        <v>14</v>
      </c>
    </row>
    <row r="11601" spans="1:5" x14ac:dyDescent="0.25">
      <c r="A11601" s="93" t="s">
        <v>2027</v>
      </c>
      <c r="B11601" t="s">
        <v>21783</v>
      </c>
      <c r="C11601">
        <v>92960</v>
      </c>
      <c r="D11601" s="93" t="s">
        <v>22600</v>
      </c>
      <c r="E11601" s="93" t="s">
        <v>14</v>
      </c>
    </row>
    <row r="11602" spans="1:5" x14ac:dyDescent="0.25">
      <c r="A11602" s="93" t="s">
        <v>2027</v>
      </c>
      <c r="B11602" t="s">
        <v>21783</v>
      </c>
      <c r="C11602">
        <v>92961</v>
      </c>
      <c r="D11602" s="93" t="s">
        <v>24971</v>
      </c>
      <c r="E11602" s="93" t="s">
        <v>14</v>
      </c>
    </row>
    <row r="11603" spans="1:5" x14ac:dyDescent="0.25">
      <c r="A11603" s="93" t="s">
        <v>2028</v>
      </c>
      <c r="D11603" s="93" t="s">
        <v>14</v>
      </c>
      <c r="E11603" s="93" t="s">
        <v>31855</v>
      </c>
    </row>
    <row r="11604" spans="1:5" x14ac:dyDescent="0.25">
      <c r="A11604" s="93" t="s">
        <v>2028</v>
      </c>
      <c r="B11604" t="s">
        <v>21791</v>
      </c>
      <c r="C11604">
        <v>370</v>
      </c>
      <c r="D11604" s="93" t="s">
        <v>23368</v>
      </c>
      <c r="E11604" s="93" t="s">
        <v>14</v>
      </c>
    </row>
    <row r="11605" spans="1:5" x14ac:dyDescent="0.25">
      <c r="A11605" s="93" t="s">
        <v>2028</v>
      </c>
      <c r="B11605" t="s">
        <v>21791</v>
      </c>
      <c r="C11605">
        <v>34492</v>
      </c>
      <c r="D11605" s="93" t="s">
        <v>24967</v>
      </c>
      <c r="E11605" s="93" t="s">
        <v>14</v>
      </c>
    </row>
    <row r="11606" spans="1:5" x14ac:dyDescent="0.25">
      <c r="A11606" s="93" t="s">
        <v>2028</v>
      </c>
      <c r="B11606" t="s">
        <v>21783</v>
      </c>
      <c r="C11606">
        <v>88243</v>
      </c>
      <c r="D11606" s="93" t="s">
        <v>24972</v>
      </c>
      <c r="E11606" s="93" t="s">
        <v>14</v>
      </c>
    </row>
    <row r="11607" spans="1:5" x14ac:dyDescent="0.25">
      <c r="A11607" s="93" t="s">
        <v>2028</v>
      </c>
      <c r="B11607" t="s">
        <v>21783</v>
      </c>
      <c r="C11607">
        <v>88309</v>
      </c>
      <c r="D11607" s="93" t="s">
        <v>24973</v>
      </c>
      <c r="E11607" s="93" t="s">
        <v>14</v>
      </c>
    </row>
    <row r="11608" spans="1:5" x14ac:dyDescent="0.25">
      <c r="A11608" s="93" t="s">
        <v>2028</v>
      </c>
      <c r="B11608" t="s">
        <v>21783</v>
      </c>
      <c r="C11608">
        <v>88316</v>
      </c>
      <c r="D11608" s="93" t="s">
        <v>24974</v>
      </c>
      <c r="E11608" s="93" t="s">
        <v>14</v>
      </c>
    </row>
    <row r="11609" spans="1:5" x14ac:dyDescent="0.25">
      <c r="A11609" s="93" t="s">
        <v>2028</v>
      </c>
      <c r="B11609" t="s">
        <v>21783</v>
      </c>
      <c r="C11609">
        <v>88631</v>
      </c>
      <c r="D11609" s="93" t="s">
        <v>23312</v>
      </c>
      <c r="E11609" s="93" t="s">
        <v>14</v>
      </c>
    </row>
    <row r="11610" spans="1:5" x14ac:dyDescent="0.25">
      <c r="A11610" s="93" t="s">
        <v>2028</v>
      </c>
      <c r="B11610" t="s">
        <v>21783</v>
      </c>
      <c r="C11610">
        <v>92960</v>
      </c>
      <c r="D11610" s="93" t="s">
        <v>21987</v>
      </c>
      <c r="E11610" s="93" t="s">
        <v>14</v>
      </c>
    </row>
    <row r="11611" spans="1:5" x14ac:dyDescent="0.25">
      <c r="A11611" s="93" t="s">
        <v>2028</v>
      </c>
      <c r="B11611" t="s">
        <v>21783</v>
      </c>
      <c r="C11611">
        <v>92961</v>
      </c>
      <c r="D11611" s="93" t="s">
        <v>24975</v>
      </c>
      <c r="E11611" s="93" t="s">
        <v>14</v>
      </c>
    </row>
    <row r="11612" spans="1:5" x14ac:dyDescent="0.25">
      <c r="A11612" s="93" t="s">
        <v>2029</v>
      </c>
      <c r="D11612" s="93" t="s">
        <v>14</v>
      </c>
      <c r="E11612" s="93" t="s">
        <v>31856</v>
      </c>
    </row>
    <row r="11613" spans="1:5" x14ac:dyDescent="0.25">
      <c r="A11613" s="93" t="s">
        <v>2029</v>
      </c>
      <c r="B11613" t="s">
        <v>21791</v>
      </c>
      <c r="C11613">
        <v>370</v>
      </c>
      <c r="D11613" s="93" t="s">
        <v>22963</v>
      </c>
      <c r="E11613" s="93" t="s">
        <v>14</v>
      </c>
    </row>
    <row r="11614" spans="1:5" x14ac:dyDescent="0.25">
      <c r="A11614" s="93" t="s">
        <v>2029</v>
      </c>
      <c r="B11614" t="s">
        <v>21791</v>
      </c>
      <c r="C11614">
        <v>4059</v>
      </c>
      <c r="D11614" s="93" t="s">
        <v>24976</v>
      </c>
      <c r="E11614" s="93" t="s">
        <v>14</v>
      </c>
    </row>
    <row r="11615" spans="1:5" x14ac:dyDescent="0.25">
      <c r="A11615" s="93" t="s">
        <v>2029</v>
      </c>
      <c r="B11615" t="s">
        <v>21783</v>
      </c>
      <c r="C11615">
        <v>88309</v>
      </c>
      <c r="D11615" s="93" t="s">
        <v>24977</v>
      </c>
      <c r="E11615" s="93" t="s">
        <v>14</v>
      </c>
    </row>
    <row r="11616" spans="1:5" x14ac:dyDescent="0.25">
      <c r="A11616" s="93" t="s">
        <v>2029</v>
      </c>
      <c r="B11616" t="s">
        <v>21783</v>
      </c>
      <c r="C11616">
        <v>88316</v>
      </c>
      <c r="D11616" s="93" t="s">
        <v>24977</v>
      </c>
      <c r="E11616" s="93" t="s">
        <v>14</v>
      </c>
    </row>
    <row r="11617" spans="1:5" x14ac:dyDescent="0.25">
      <c r="A11617" s="93" t="s">
        <v>2029</v>
      </c>
      <c r="B11617" t="s">
        <v>21783</v>
      </c>
      <c r="C11617">
        <v>88629</v>
      </c>
      <c r="D11617" s="93" t="s">
        <v>22350</v>
      </c>
      <c r="E11617" s="93" t="s">
        <v>14</v>
      </c>
    </row>
    <row r="11618" spans="1:5" x14ac:dyDescent="0.25">
      <c r="A11618" s="93" t="s">
        <v>2030</v>
      </c>
      <c r="D11618" s="93" t="s">
        <v>14</v>
      </c>
      <c r="E11618" s="93" t="s">
        <v>31857</v>
      </c>
    </row>
    <row r="11619" spans="1:5" x14ac:dyDescent="0.25">
      <c r="A11619" s="93" t="s">
        <v>2030</v>
      </c>
      <c r="B11619" t="s">
        <v>21791</v>
      </c>
      <c r="C11619">
        <v>370</v>
      </c>
      <c r="D11619" s="93" t="s">
        <v>22963</v>
      </c>
      <c r="E11619" s="93" t="s">
        <v>14</v>
      </c>
    </row>
    <row r="11620" spans="1:5" x14ac:dyDescent="0.25">
      <c r="A11620" s="93" t="s">
        <v>2030</v>
      </c>
      <c r="B11620" t="s">
        <v>21791</v>
      </c>
      <c r="C11620">
        <v>4059</v>
      </c>
      <c r="D11620" s="93" t="s">
        <v>24976</v>
      </c>
      <c r="E11620" s="93" t="s">
        <v>14</v>
      </c>
    </row>
    <row r="11621" spans="1:5" x14ac:dyDescent="0.25">
      <c r="A11621" s="93" t="s">
        <v>2030</v>
      </c>
      <c r="B11621" t="s">
        <v>21783</v>
      </c>
      <c r="C11621">
        <v>88309</v>
      </c>
      <c r="D11621" s="93" t="s">
        <v>24978</v>
      </c>
      <c r="E11621" s="93" t="s">
        <v>14</v>
      </c>
    </row>
    <row r="11622" spans="1:5" x14ac:dyDescent="0.25">
      <c r="A11622" s="93" t="s">
        <v>2030</v>
      </c>
      <c r="B11622" t="s">
        <v>21783</v>
      </c>
      <c r="C11622">
        <v>88316</v>
      </c>
      <c r="D11622" s="93" t="s">
        <v>24978</v>
      </c>
      <c r="E11622" s="93" t="s">
        <v>14</v>
      </c>
    </row>
    <row r="11623" spans="1:5" x14ac:dyDescent="0.25">
      <c r="A11623" s="93" t="s">
        <v>2030</v>
      </c>
      <c r="B11623" t="s">
        <v>21783</v>
      </c>
      <c r="C11623">
        <v>88629</v>
      </c>
      <c r="D11623" s="93" t="s">
        <v>22350</v>
      </c>
      <c r="E11623" s="93" t="s">
        <v>14</v>
      </c>
    </row>
    <row r="11624" spans="1:5" x14ac:dyDescent="0.25">
      <c r="A11624" s="93" t="s">
        <v>2031</v>
      </c>
      <c r="D11624" s="93" t="s">
        <v>14</v>
      </c>
      <c r="E11624" s="93" t="s">
        <v>31858</v>
      </c>
    </row>
    <row r="11625" spans="1:5" x14ac:dyDescent="0.25">
      <c r="A11625" s="93" t="s">
        <v>2031</v>
      </c>
      <c r="B11625" t="s">
        <v>21791</v>
      </c>
      <c r="C11625">
        <v>370</v>
      </c>
      <c r="D11625" s="93" t="s">
        <v>22963</v>
      </c>
      <c r="E11625" s="93" t="s">
        <v>14</v>
      </c>
    </row>
    <row r="11626" spans="1:5" x14ac:dyDescent="0.25">
      <c r="A11626" s="93" t="s">
        <v>2031</v>
      </c>
      <c r="B11626" t="s">
        <v>21791</v>
      </c>
      <c r="C11626">
        <v>41679</v>
      </c>
      <c r="D11626" s="93" t="s">
        <v>24976</v>
      </c>
      <c r="E11626" s="93" t="s">
        <v>14</v>
      </c>
    </row>
    <row r="11627" spans="1:5" x14ac:dyDescent="0.25">
      <c r="A11627" s="93" t="s">
        <v>2031</v>
      </c>
      <c r="B11627" t="s">
        <v>21783</v>
      </c>
      <c r="C11627">
        <v>88309</v>
      </c>
      <c r="D11627" s="93" t="s">
        <v>22509</v>
      </c>
      <c r="E11627" s="93" t="s">
        <v>14</v>
      </c>
    </row>
    <row r="11628" spans="1:5" x14ac:dyDescent="0.25">
      <c r="A11628" s="93" t="s">
        <v>2031</v>
      </c>
      <c r="B11628" t="s">
        <v>21783</v>
      </c>
      <c r="C11628">
        <v>88316</v>
      </c>
      <c r="D11628" s="93" t="s">
        <v>22509</v>
      </c>
      <c r="E11628" s="93" t="s">
        <v>14</v>
      </c>
    </row>
    <row r="11629" spans="1:5" x14ac:dyDescent="0.25">
      <c r="A11629" s="93" t="s">
        <v>2031</v>
      </c>
      <c r="B11629" t="s">
        <v>21783</v>
      </c>
      <c r="C11629">
        <v>88629</v>
      </c>
      <c r="D11629" s="93" t="s">
        <v>23404</v>
      </c>
      <c r="E11629" s="93" t="s">
        <v>14</v>
      </c>
    </row>
    <row r="11630" spans="1:5" x14ac:dyDescent="0.25">
      <c r="A11630" s="93" t="s">
        <v>2032</v>
      </c>
      <c r="D11630" s="93" t="s">
        <v>14</v>
      </c>
      <c r="E11630" s="93" t="s">
        <v>31859</v>
      </c>
    </row>
    <row r="11631" spans="1:5" x14ac:dyDescent="0.25">
      <c r="A11631" s="93" t="s">
        <v>2032</v>
      </c>
      <c r="B11631" t="s">
        <v>21791</v>
      </c>
      <c r="C11631">
        <v>370</v>
      </c>
      <c r="D11631" s="93" t="s">
        <v>22963</v>
      </c>
      <c r="E11631" s="93" t="s">
        <v>14</v>
      </c>
    </row>
    <row r="11632" spans="1:5" x14ac:dyDescent="0.25">
      <c r="A11632" s="93" t="s">
        <v>2032</v>
      </c>
      <c r="B11632" t="s">
        <v>21791</v>
      </c>
      <c r="C11632">
        <v>41679</v>
      </c>
      <c r="D11632" s="93" t="s">
        <v>24976</v>
      </c>
      <c r="E11632" s="93" t="s">
        <v>14</v>
      </c>
    </row>
    <row r="11633" spans="1:5" x14ac:dyDescent="0.25">
      <c r="A11633" s="93" t="s">
        <v>2032</v>
      </c>
      <c r="B11633" t="s">
        <v>21783</v>
      </c>
      <c r="C11633">
        <v>88309</v>
      </c>
      <c r="D11633" s="93" t="s">
        <v>24979</v>
      </c>
      <c r="E11633" s="93" t="s">
        <v>14</v>
      </c>
    </row>
    <row r="11634" spans="1:5" x14ac:dyDescent="0.25">
      <c r="A11634" s="93" t="s">
        <v>2032</v>
      </c>
      <c r="B11634" t="s">
        <v>21783</v>
      </c>
      <c r="C11634">
        <v>88316</v>
      </c>
      <c r="D11634" s="93" t="s">
        <v>24979</v>
      </c>
      <c r="E11634" s="93" t="s">
        <v>14</v>
      </c>
    </row>
    <row r="11635" spans="1:5" x14ac:dyDescent="0.25">
      <c r="A11635" s="93" t="s">
        <v>2032</v>
      </c>
      <c r="B11635" t="s">
        <v>21783</v>
      </c>
      <c r="C11635">
        <v>88629</v>
      </c>
      <c r="D11635" s="93" t="s">
        <v>23404</v>
      </c>
      <c r="E11635" s="93" t="s">
        <v>14</v>
      </c>
    </row>
    <row r="11636" spans="1:5" x14ac:dyDescent="0.25">
      <c r="A11636" s="93" t="s">
        <v>2033</v>
      </c>
      <c r="D11636" s="93" t="s">
        <v>14</v>
      </c>
      <c r="E11636" s="93" t="s">
        <v>31860</v>
      </c>
    </row>
    <row r="11637" spans="1:5" x14ac:dyDescent="0.25">
      <c r="A11637" s="93" t="s">
        <v>2033</v>
      </c>
      <c r="B11637" t="s">
        <v>21791</v>
      </c>
      <c r="C11637">
        <v>370</v>
      </c>
      <c r="D11637" s="93" t="s">
        <v>22963</v>
      </c>
      <c r="E11637" s="93" t="s">
        <v>14</v>
      </c>
    </row>
    <row r="11638" spans="1:5" x14ac:dyDescent="0.25">
      <c r="A11638" s="93" t="s">
        <v>2033</v>
      </c>
      <c r="B11638" t="s">
        <v>21791</v>
      </c>
      <c r="C11638">
        <v>41681</v>
      </c>
      <c r="D11638" s="93" t="s">
        <v>24980</v>
      </c>
      <c r="E11638" s="93" t="s">
        <v>14</v>
      </c>
    </row>
    <row r="11639" spans="1:5" x14ac:dyDescent="0.25">
      <c r="A11639" s="93" t="s">
        <v>2033</v>
      </c>
      <c r="B11639" t="s">
        <v>21783</v>
      </c>
      <c r="C11639">
        <v>88309</v>
      </c>
      <c r="D11639" s="93" t="s">
        <v>24981</v>
      </c>
      <c r="E11639" s="93" t="s">
        <v>14</v>
      </c>
    </row>
    <row r="11640" spans="1:5" x14ac:dyDescent="0.25">
      <c r="A11640" s="93" t="s">
        <v>2033</v>
      </c>
      <c r="B11640" t="s">
        <v>21783</v>
      </c>
      <c r="C11640">
        <v>88316</v>
      </c>
      <c r="D11640" s="93" t="s">
        <v>24981</v>
      </c>
      <c r="E11640" s="93" t="s">
        <v>14</v>
      </c>
    </row>
    <row r="11641" spans="1:5" x14ac:dyDescent="0.25">
      <c r="A11641" s="93" t="s">
        <v>2033</v>
      </c>
      <c r="B11641" t="s">
        <v>21783</v>
      </c>
      <c r="C11641">
        <v>88629</v>
      </c>
      <c r="D11641" s="93" t="s">
        <v>24113</v>
      </c>
      <c r="E11641" s="93" t="s">
        <v>14</v>
      </c>
    </row>
    <row r="11642" spans="1:5" x14ac:dyDescent="0.25">
      <c r="A11642" s="93" t="s">
        <v>2034</v>
      </c>
      <c r="D11642" s="93" t="s">
        <v>14</v>
      </c>
      <c r="E11642" s="93" t="s">
        <v>31861</v>
      </c>
    </row>
    <row r="11643" spans="1:5" x14ac:dyDescent="0.25">
      <c r="A11643" s="93" t="s">
        <v>2034</v>
      </c>
      <c r="B11643" t="s">
        <v>21791</v>
      </c>
      <c r="C11643">
        <v>370</v>
      </c>
      <c r="D11643" s="93" t="s">
        <v>22963</v>
      </c>
      <c r="E11643" s="93" t="s">
        <v>14</v>
      </c>
    </row>
    <row r="11644" spans="1:5" x14ac:dyDescent="0.25">
      <c r="A11644" s="93" t="s">
        <v>2034</v>
      </c>
      <c r="B11644" t="s">
        <v>21791</v>
      </c>
      <c r="C11644">
        <v>41681</v>
      </c>
      <c r="D11644" s="93" t="s">
        <v>24980</v>
      </c>
      <c r="E11644" s="93" t="s">
        <v>14</v>
      </c>
    </row>
    <row r="11645" spans="1:5" x14ac:dyDescent="0.25">
      <c r="A11645" s="93" t="s">
        <v>2034</v>
      </c>
      <c r="B11645" t="s">
        <v>21783</v>
      </c>
      <c r="C11645">
        <v>88309</v>
      </c>
      <c r="D11645" s="93" t="s">
        <v>24192</v>
      </c>
      <c r="E11645" s="93" t="s">
        <v>14</v>
      </c>
    </row>
    <row r="11646" spans="1:5" x14ac:dyDescent="0.25">
      <c r="A11646" s="93" t="s">
        <v>2034</v>
      </c>
      <c r="B11646" t="s">
        <v>21783</v>
      </c>
      <c r="C11646">
        <v>88316</v>
      </c>
      <c r="D11646" s="93" t="s">
        <v>24192</v>
      </c>
      <c r="E11646" s="93" t="s">
        <v>14</v>
      </c>
    </row>
    <row r="11647" spans="1:5" x14ac:dyDescent="0.25">
      <c r="A11647" s="93" t="s">
        <v>2034</v>
      </c>
      <c r="B11647" t="s">
        <v>21783</v>
      </c>
      <c r="C11647">
        <v>88629</v>
      </c>
      <c r="D11647" s="93" t="s">
        <v>24113</v>
      </c>
      <c r="E11647" s="93" t="s">
        <v>14</v>
      </c>
    </row>
    <row r="11648" spans="1:5" x14ac:dyDescent="0.25">
      <c r="A11648" s="93" t="s">
        <v>2035</v>
      </c>
      <c r="D11648" s="93" t="s">
        <v>14</v>
      </c>
      <c r="E11648" s="93" t="s">
        <v>31862</v>
      </c>
    </row>
    <row r="11649" spans="1:5" x14ac:dyDescent="0.25">
      <c r="A11649" s="93" t="s">
        <v>2035</v>
      </c>
      <c r="B11649" t="s">
        <v>21791</v>
      </c>
      <c r="C11649">
        <v>370</v>
      </c>
      <c r="D11649" s="93" t="s">
        <v>22963</v>
      </c>
      <c r="E11649" s="93" t="s">
        <v>14</v>
      </c>
    </row>
    <row r="11650" spans="1:5" x14ac:dyDescent="0.25">
      <c r="A11650" s="93" t="s">
        <v>2035</v>
      </c>
      <c r="B11650" t="s">
        <v>21791</v>
      </c>
      <c r="C11650">
        <v>41680</v>
      </c>
      <c r="D11650" s="93" t="s">
        <v>24982</v>
      </c>
      <c r="E11650" s="93" t="s">
        <v>14</v>
      </c>
    </row>
    <row r="11651" spans="1:5" x14ac:dyDescent="0.25">
      <c r="A11651" s="93" t="s">
        <v>2035</v>
      </c>
      <c r="B11651" t="s">
        <v>21783</v>
      </c>
      <c r="C11651">
        <v>88309</v>
      </c>
      <c r="D11651" s="93" t="s">
        <v>24983</v>
      </c>
      <c r="E11651" s="93" t="s">
        <v>14</v>
      </c>
    </row>
    <row r="11652" spans="1:5" x14ac:dyDescent="0.25">
      <c r="A11652" s="93" t="s">
        <v>2035</v>
      </c>
      <c r="B11652" t="s">
        <v>21783</v>
      </c>
      <c r="C11652">
        <v>88316</v>
      </c>
      <c r="D11652" s="93" t="s">
        <v>24983</v>
      </c>
      <c r="E11652" s="93" t="s">
        <v>14</v>
      </c>
    </row>
    <row r="11653" spans="1:5" x14ac:dyDescent="0.25">
      <c r="A11653" s="93" t="s">
        <v>2035</v>
      </c>
      <c r="B11653" t="s">
        <v>21783</v>
      </c>
      <c r="C11653">
        <v>88629</v>
      </c>
      <c r="D11653" s="93" t="s">
        <v>23986</v>
      </c>
      <c r="E11653" s="93" t="s">
        <v>14</v>
      </c>
    </row>
    <row r="11654" spans="1:5" x14ac:dyDescent="0.25">
      <c r="A11654" s="93" t="s">
        <v>2036</v>
      </c>
      <c r="D11654" s="93" t="s">
        <v>14</v>
      </c>
      <c r="E11654" s="93" t="s">
        <v>31863</v>
      </c>
    </row>
    <row r="11655" spans="1:5" x14ac:dyDescent="0.25">
      <c r="A11655" s="93" t="s">
        <v>2036</v>
      </c>
      <c r="B11655" t="s">
        <v>21791</v>
      </c>
      <c r="C11655">
        <v>370</v>
      </c>
      <c r="D11655" s="93" t="s">
        <v>22963</v>
      </c>
      <c r="E11655" s="93" t="s">
        <v>14</v>
      </c>
    </row>
    <row r="11656" spans="1:5" x14ac:dyDescent="0.25">
      <c r="A11656" s="93" t="s">
        <v>2036</v>
      </c>
      <c r="B11656" t="s">
        <v>21791</v>
      </c>
      <c r="C11656">
        <v>41680</v>
      </c>
      <c r="D11656" s="93" t="s">
        <v>24982</v>
      </c>
      <c r="E11656" s="93" t="s">
        <v>14</v>
      </c>
    </row>
    <row r="11657" spans="1:5" x14ac:dyDescent="0.25">
      <c r="A11657" s="93" t="s">
        <v>2036</v>
      </c>
      <c r="B11657" t="s">
        <v>21783</v>
      </c>
      <c r="C11657">
        <v>88309</v>
      </c>
      <c r="D11657" s="93" t="s">
        <v>24984</v>
      </c>
      <c r="E11657" s="93" t="s">
        <v>14</v>
      </c>
    </row>
    <row r="11658" spans="1:5" x14ac:dyDescent="0.25">
      <c r="A11658" s="93" t="s">
        <v>2036</v>
      </c>
      <c r="B11658" t="s">
        <v>21783</v>
      </c>
      <c r="C11658">
        <v>88316</v>
      </c>
      <c r="D11658" s="93" t="s">
        <v>24984</v>
      </c>
      <c r="E11658" s="93" t="s">
        <v>14</v>
      </c>
    </row>
    <row r="11659" spans="1:5" x14ac:dyDescent="0.25">
      <c r="A11659" s="93" t="s">
        <v>2036</v>
      </c>
      <c r="B11659" t="s">
        <v>21783</v>
      </c>
      <c r="C11659">
        <v>88629</v>
      </c>
      <c r="D11659" s="93" t="s">
        <v>23986</v>
      </c>
      <c r="E11659" s="93" t="s">
        <v>14</v>
      </c>
    </row>
    <row r="11660" spans="1:5" x14ac:dyDescent="0.25">
      <c r="A11660" s="93" t="s">
        <v>2037</v>
      </c>
      <c r="D11660" s="93" t="s">
        <v>14</v>
      </c>
      <c r="E11660" s="93" t="s">
        <v>31864</v>
      </c>
    </row>
    <row r="11661" spans="1:5" x14ac:dyDescent="0.25">
      <c r="A11661" s="93" t="s">
        <v>2037</v>
      </c>
      <c r="B11661" t="s">
        <v>21791</v>
      </c>
      <c r="C11661">
        <v>370</v>
      </c>
      <c r="D11661" s="93" t="s">
        <v>24085</v>
      </c>
      <c r="E11661" s="93" t="s">
        <v>14</v>
      </c>
    </row>
    <row r="11662" spans="1:5" x14ac:dyDescent="0.25">
      <c r="A11662" s="93" t="s">
        <v>2037</v>
      </c>
      <c r="B11662" t="s">
        <v>21791</v>
      </c>
      <c r="C11662">
        <v>4517</v>
      </c>
      <c r="D11662" s="93" t="s">
        <v>23450</v>
      </c>
      <c r="E11662" s="93" t="s">
        <v>14</v>
      </c>
    </row>
    <row r="11663" spans="1:5" x14ac:dyDescent="0.25">
      <c r="A11663" s="93" t="s">
        <v>2037</v>
      </c>
      <c r="B11663" t="s">
        <v>21791</v>
      </c>
      <c r="C11663">
        <v>6212</v>
      </c>
      <c r="D11663" s="93" t="s">
        <v>23480</v>
      </c>
      <c r="E11663" s="93" t="s">
        <v>14</v>
      </c>
    </row>
    <row r="11664" spans="1:5" x14ac:dyDescent="0.25">
      <c r="A11664" s="93" t="s">
        <v>2037</v>
      </c>
      <c r="B11664" t="s">
        <v>21791</v>
      </c>
      <c r="C11664">
        <v>34492</v>
      </c>
      <c r="D11664" s="93" t="s">
        <v>22411</v>
      </c>
      <c r="E11664" s="93" t="s">
        <v>14</v>
      </c>
    </row>
    <row r="11665" spans="1:5" x14ac:dyDescent="0.25">
      <c r="A11665" s="93" t="s">
        <v>2037</v>
      </c>
      <c r="B11665" t="s">
        <v>21783</v>
      </c>
      <c r="C11665">
        <v>88309</v>
      </c>
      <c r="D11665" s="93" t="s">
        <v>24985</v>
      </c>
      <c r="E11665" s="93" t="s">
        <v>14</v>
      </c>
    </row>
    <row r="11666" spans="1:5" x14ac:dyDescent="0.25">
      <c r="A11666" s="93" t="s">
        <v>2037</v>
      </c>
      <c r="B11666" t="s">
        <v>21783</v>
      </c>
      <c r="C11666">
        <v>88316</v>
      </c>
      <c r="D11666" s="93" t="s">
        <v>24985</v>
      </c>
      <c r="E11666" s="93" t="s">
        <v>14</v>
      </c>
    </row>
    <row r="11667" spans="1:5" x14ac:dyDescent="0.25">
      <c r="A11667" s="93" t="s">
        <v>2038</v>
      </c>
      <c r="D11667" s="93" t="s">
        <v>14</v>
      </c>
      <c r="E11667" s="93" t="s">
        <v>31865</v>
      </c>
    </row>
    <row r="11668" spans="1:5" x14ac:dyDescent="0.25">
      <c r="A11668" s="93" t="s">
        <v>2038</v>
      </c>
      <c r="B11668" t="s">
        <v>21791</v>
      </c>
      <c r="C11668">
        <v>370</v>
      </c>
      <c r="D11668" s="93" t="s">
        <v>24085</v>
      </c>
      <c r="E11668" s="93" t="s">
        <v>14</v>
      </c>
    </row>
    <row r="11669" spans="1:5" x14ac:dyDescent="0.25">
      <c r="A11669" s="93" t="s">
        <v>2038</v>
      </c>
      <c r="B11669" t="s">
        <v>21791</v>
      </c>
      <c r="C11669">
        <v>4517</v>
      </c>
      <c r="D11669" s="93" t="s">
        <v>23450</v>
      </c>
      <c r="E11669" s="93" t="s">
        <v>14</v>
      </c>
    </row>
    <row r="11670" spans="1:5" x14ac:dyDescent="0.25">
      <c r="A11670" s="93" t="s">
        <v>2038</v>
      </c>
      <c r="B11670" t="s">
        <v>21791</v>
      </c>
      <c r="C11670">
        <v>6212</v>
      </c>
      <c r="D11670" s="93" t="s">
        <v>23480</v>
      </c>
      <c r="E11670" s="93" t="s">
        <v>14</v>
      </c>
    </row>
    <row r="11671" spans="1:5" x14ac:dyDescent="0.25">
      <c r="A11671" s="93" t="s">
        <v>2038</v>
      </c>
      <c r="B11671" t="s">
        <v>21791</v>
      </c>
      <c r="C11671">
        <v>34492</v>
      </c>
      <c r="D11671" s="93" t="s">
        <v>22411</v>
      </c>
      <c r="E11671" s="93" t="s">
        <v>14</v>
      </c>
    </row>
    <row r="11672" spans="1:5" x14ac:dyDescent="0.25">
      <c r="A11672" s="93" t="s">
        <v>2038</v>
      </c>
      <c r="B11672" t="s">
        <v>21783</v>
      </c>
      <c r="C11672">
        <v>88309</v>
      </c>
      <c r="D11672" s="93" t="s">
        <v>24986</v>
      </c>
      <c r="E11672" s="93" t="s">
        <v>14</v>
      </c>
    </row>
    <row r="11673" spans="1:5" x14ac:dyDescent="0.25">
      <c r="A11673" s="93" t="s">
        <v>2038</v>
      </c>
      <c r="B11673" t="s">
        <v>21783</v>
      </c>
      <c r="C11673">
        <v>88316</v>
      </c>
      <c r="D11673" s="93" t="s">
        <v>24986</v>
      </c>
      <c r="E11673" s="93" t="s">
        <v>14</v>
      </c>
    </row>
    <row r="11674" spans="1:5" x14ac:dyDescent="0.25">
      <c r="A11674" s="93" t="s">
        <v>2039</v>
      </c>
      <c r="D11674" s="93" t="s">
        <v>14</v>
      </c>
      <c r="E11674" s="93" t="s">
        <v>31866</v>
      </c>
    </row>
    <row r="11675" spans="1:5" x14ac:dyDescent="0.25">
      <c r="A11675" s="93" t="s">
        <v>2039</v>
      </c>
      <c r="B11675" t="s">
        <v>21791</v>
      </c>
      <c r="C11675">
        <v>370</v>
      </c>
      <c r="D11675" s="93" t="s">
        <v>24958</v>
      </c>
      <c r="E11675" s="93" t="s">
        <v>14</v>
      </c>
    </row>
    <row r="11676" spans="1:5" x14ac:dyDescent="0.25">
      <c r="A11676" s="93" t="s">
        <v>2039</v>
      </c>
      <c r="B11676" t="s">
        <v>21791</v>
      </c>
      <c r="C11676">
        <v>4517</v>
      </c>
      <c r="D11676" s="93" t="s">
        <v>23450</v>
      </c>
      <c r="E11676" s="93" t="s">
        <v>14</v>
      </c>
    </row>
    <row r="11677" spans="1:5" x14ac:dyDescent="0.25">
      <c r="A11677" s="93" t="s">
        <v>2039</v>
      </c>
      <c r="B11677" t="s">
        <v>21791</v>
      </c>
      <c r="C11677">
        <v>6212</v>
      </c>
      <c r="D11677" s="93" t="s">
        <v>23480</v>
      </c>
      <c r="E11677" s="93" t="s">
        <v>14</v>
      </c>
    </row>
    <row r="11678" spans="1:5" x14ac:dyDescent="0.25">
      <c r="A11678" s="93" t="s">
        <v>2039</v>
      </c>
      <c r="B11678" t="s">
        <v>21791</v>
      </c>
      <c r="C11678">
        <v>34492</v>
      </c>
      <c r="D11678" s="93" t="s">
        <v>24987</v>
      </c>
      <c r="E11678" s="93" t="s">
        <v>14</v>
      </c>
    </row>
    <row r="11679" spans="1:5" x14ac:dyDescent="0.25">
      <c r="A11679" s="93" t="s">
        <v>2039</v>
      </c>
      <c r="B11679" t="s">
        <v>21783</v>
      </c>
      <c r="C11679">
        <v>88309</v>
      </c>
      <c r="D11679" s="93" t="s">
        <v>23808</v>
      </c>
      <c r="E11679" s="93" t="s">
        <v>14</v>
      </c>
    </row>
    <row r="11680" spans="1:5" x14ac:dyDescent="0.25">
      <c r="A11680" s="93" t="s">
        <v>2039</v>
      </c>
      <c r="B11680" t="s">
        <v>21783</v>
      </c>
      <c r="C11680">
        <v>88316</v>
      </c>
      <c r="D11680" s="93" t="s">
        <v>23808</v>
      </c>
      <c r="E11680" s="93" t="s">
        <v>14</v>
      </c>
    </row>
    <row r="11681" spans="1:5" x14ac:dyDescent="0.25">
      <c r="A11681" s="93" t="s">
        <v>2040</v>
      </c>
      <c r="D11681" s="93" t="s">
        <v>14</v>
      </c>
      <c r="E11681" s="93" t="s">
        <v>31867</v>
      </c>
    </row>
    <row r="11682" spans="1:5" x14ac:dyDescent="0.25">
      <c r="A11682" s="93" t="s">
        <v>2040</v>
      </c>
      <c r="B11682" t="s">
        <v>21791</v>
      </c>
      <c r="C11682">
        <v>370</v>
      </c>
      <c r="D11682" s="93" t="s">
        <v>24958</v>
      </c>
      <c r="E11682" s="93" t="s">
        <v>14</v>
      </c>
    </row>
    <row r="11683" spans="1:5" x14ac:dyDescent="0.25">
      <c r="A11683" s="93" t="s">
        <v>2040</v>
      </c>
      <c r="B11683" t="s">
        <v>21791</v>
      </c>
      <c r="C11683">
        <v>4517</v>
      </c>
      <c r="D11683" s="93" t="s">
        <v>23450</v>
      </c>
      <c r="E11683" s="93" t="s">
        <v>14</v>
      </c>
    </row>
    <row r="11684" spans="1:5" x14ac:dyDescent="0.25">
      <c r="A11684" s="93" t="s">
        <v>2040</v>
      </c>
      <c r="B11684" t="s">
        <v>21791</v>
      </c>
      <c r="C11684">
        <v>6212</v>
      </c>
      <c r="D11684" s="93" t="s">
        <v>23480</v>
      </c>
      <c r="E11684" s="93" t="s">
        <v>14</v>
      </c>
    </row>
    <row r="11685" spans="1:5" x14ac:dyDescent="0.25">
      <c r="A11685" s="93" t="s">
        <v>2040</v>
      </c>
      <c r="B11685" t="s">
        <v>21791</v>
      </c>
      <c r="C11685">
        <v>34492</v>
      </c>
      <c r="D11685" s="93" t="s">
        <v>24987</v>
      </c>
      <c r="E11685" s="93" t="s">
        <v>14</v>
      </c>
    </row>
    <row r="11686" spans="1:5" x14ac:dyDescent="0.25">
      <c r="A11686" s="93" t="s">
        <v>2040</v>
      </c>
      <c r="B11686" t="s">
        <v>21783</v>
      </c>
      <c r="C11686">
        <v>88309</v>
      </c>
      <c r="D11686" s="93" t="s">
        <v>24988</v>
      </c>
      <c r="E11686" s="93" t="s">
        <v>14</v>
      </c>
    </row>
    <row r="11687" spans="1:5" x14ac:dyDescent="0.25">
      <c r="A11687" s="93" t="s">
        <v>2040</v>
      </c>
      <c r="B11687" t="s">
        <v>21783</v>
      </c>
      <c r="C11687">
        <v>88316</v>
      </c>
      <c r="D11687" s="93" t="s">
        <v>24988</v>
      </c>
      <c r="E11687" s="93" t="s">
        <v>14</v>
      </c>
    </row>
    <row r="11688" spans="1:5" x14ac:dyDescent="0.25">
      <c r="A11688" s="93" t="s">
        <v>2041</v>
      </c>
      <c r="D11688" s="93" t="s">
        <v>14</v>
      </c>
      <c r="E11688" s="93" t="s">
        <v>31868</v>
      </c>
    </row>
    <row r="11689" spans="1:5" x14ac:dyDescent="0.25">
      <c r="A11689" s="93" t="s">
        <v>2041</v>
      </c>
      <c r="B11689" t="s">
        <v>21791</v>
      </c>
      <c r="C11689">
        <v>370</v>
      </c>
      <c r="D11689" s="93" t="s">
        <v>23965</v>
      </c>
      <c r="E11689" s="93" t="s">
        <v>14</v>
      </c>
    </row>
    <row r="11690" spans="1:5" x14ac:dyDescent="0.25">
      <c r="A11690" s="93" t="s">
        <v>2041</v>
      </c>
      <c r="B11690" t="s">
        <v>21791</v>
      </c>
      <c r="C11690">
        <v>4517</v>
      </c>
      <c r="D11690" s="93" t="s">
        <v>23450</v>
      </c>
      <c r="E11690" s="93" t="s">
        <v>14</v>
      </c>
    </row>
    <row r="11691" spans="1:5" x14ac:dyDescent="0.25">
      <c r="A11691" s="93" t="s">
        <v>2041</v>
      </c>
      <c r="B11691" t="s">
        <v>21791</v>
      </c>
      <c r="C11691">
        <v>6212</v>
      </c>
      <c r="D11691" s="93" t="s">
        <v>23480</v>
      </c>
      <c r="E11691" s="93" t="s">
        <v>14</v>
      </c>
    </row>
    <row r="11692" spans="1:5" x14ac:dyDescent="0.25">
      <c r="A11692" s="93" t="s">
        <v>2041</v>
      </c>
      <c r="B11692" t="s">
        <v>21791</v>
      </c>
      <c r="C11692">
        <v>34492</v>
      </c>
      <c r="D11692" s="93" t="s">
        <v>24989</v>
      </c>
      <c r="E11692" s="93" t="s">
        <v>14</v>
      </c>
    </row>
    <row r="11693" spans="1:5" x14ac:dyDescent="0.25">
      <c r="A11693" s="93" t="s">
        <v>2041</v>
      </c>
      <c r="B11693" t="s">
        <v>21783</v>
      </c>
      <c r="C11693">
        <v>88309</v>
      </c>
      <c r="D11693" s="93" t="s">
        <v>24990</v>
      </c>
      <c r="E11693" s="93" t="s">
        <v>14</v>
      </c>
    </row>
    <row r="11694" spans="1:5" x14ac:dyDescent="0.25">
      <c r="A11694" s="93" t="s">
        <v>2041</v>
      </c>
      <c r="B11694" t="s">
        <v>21783</v>
      </c>
      <c r="C11694">
        <v>88316</v>
      </c>
      <c r="D11694" s="93" t="s">
        <v>24990</v>
      </c>
      <c r="E11694" s="93" t="s">
        <v>14</v>
      </c>
    </row>
    <row r="11695" spans="1:5" x14ac:dyDescent="0.25">
      <c r="A11695" s="93" t="s">
        <v>2042</v>
      </c>
      <c r="D11695" s="93" t="s">
        <v>14</v>
      </c>
      <c r="E11695" s="93" t="s">
        <v>31869</v>
      </c>
    </row>
    <row r="11696" spans="1:5" x14ac:dyDescent="0.25">
      <c r="A11696" s="93" t="s">
        <v>2042</v>
      </c>
      <c r="B11696" t="s">
        <v>21791</v>
      </c>
      <c r="C11696">
        <v>370</v>
      </c>
      <c r="D11696" s="93" t="s">
        <v>23965</v>
      </c>
      <c r="E11696" s="93" t="s">
        <v>14</v>
      </c>
    </row>
    <row r="11697" spans="1:5" x14ac:dyDescent="0.25">
      <c r="A11697" s="93" t="s">
        <v>2042</v>
      </c>
      <c r="B11697" t="s">
        <v>21791</v>
      </c>
      <c r="C11697">
        <v>4517</v>
      </c>
      <c r="D11697" s="93" t="s">
        <v>23450</v>
      </c>
      <c r="E11697" s="93" t="s">
        <v>14</v>
      </c>
    </row>
    <row r="11698" spans="1:5" x14ac:dyDescent="0.25">
      <c r="A11698" s="93" t="s">
        <v>2042</v>
      </c>
      <c r="B11698" t="s">
        <v>21791</v>
      </c>
      <c r="C11698">
        <v>6212</v>
      </c>
      <c r="D11698" s="93" t="s">
        <v>23480</v>
      </c>
      <c r="E11698" s="93" t="s">
        <v>14</v>
      </c>
    </row>
    <row r="11699" spans="1:5" x14ac:dyDescent="0.25">
      <c r="A11699" s="93" t="s">
        <v>2042</v>
      </c>
      <c r="B11699" t="s">
        <v>21791</v>
      </c>
      <c r="C11699">
        <v>34492</v>
      </c>
      <c r="D11699" s="93" t="s">
        <v>24989</v>
      </c>
      <c r="E11699" s="93" t="s">
        <v>14</v>
      </c>
    </row>
    <row r="11700" spans="1:5" x14ac:dyDescent="0.25">
      <c r="A11700" s="93" t="s">
        <v>2042</v>
      </c>
      <c r="B11700" t="s">
        <v>21783</v>
      </c>
      <c r="C11700">
        <v>88309</v>
      </c>
      <c r="D11700" s="93" t="s">
        <v>24991</v>
      </c>
      <c r="E11700" s="93" t="s">
        <v>14</v>
      </c>
    </row>
    <row r="11701" spans="1:5" x14ac:dyDescent="0.25">
      <c r="A11701" s="93" t="s">
        <v>2042</v>
      </c>
      <c r="B11701" t="s">
        <v>21783</v>
      </c>
      <c r="C11701">
        <v>88316</v>
      </c>
      <c r="D11701" s="93" t="s">
        <v>24991</v>
      </c>
      <c r="E11701" s="93" t="s">
        <v>14</v>
      </c>
    </row>
    <row r="11702" spans="1:5" x14ac:dyDescent="0.25">
      <c r="A11702" s="93" t="s">
        <v>2043</v>
      </c>
      <c r="D11702" s="93" t="s">
        <v>14</v>
      </c>
      <c r="E11702" s="93" t="s">
        <v>31870</v>
      </c>
    </row>
    <row r="11703" spans="1:5" x14ac:dyDescent="0.25">
      <c r="A11703" s="93" t="s">
        <v>2043</v>
      </c>
      <c r="B11703" t="s">
        <v>21791</v>
      </c>
      <c r="C11703">
        <v>370</v>
      </c>
      <c r="D11703" s="93" t="s">
        <v>24085</v>
      </c>
      <c r="E11703" s="93" t="s">
        <v>14</v>
      </c>
    </row>
    <row r="11704" spans="1:5" x14ac:dyDescent="0.25">
      <c r="A11704" s="93" t="s">
        <v>2043</v>
      </c>
      <c r="B11704" t="s">
        <v>21791</v>
      </c>
      <c r="C11704">
        <v>4517</v>
      </c>
      <c r="D11704" s="93" t="s">
        <v>23450</v>
      </c>
      <c r="E11704" s="93" t="s">
        <v>14</v>
      </c>
    </row>
    <row r="11705" spans="1:5" x14ac:dyDescent="0.25">
      <c r="A11705" s="93" t="s">
        <v>2043</v>
      </c>
      <c r="B11705" t="s">
        <v>21791</v>
      </c>
      <c r="C11705">
        <v>6212</v>
      </c>
      <c r="D11705" s="93" t="s">
        <v>24992</v>
      </c>
      <c r="E11705" s="93" t="s">
        <v>14</v>
      </c>
    </row>
    <row r="11706" spans="1:5" x14ac:dyDescent="0.25">
      <c r="A11706" s="93" t="s">
        <v>2043</v>
      </c>
      <c r="B11706" t="s">
        <v>21791</v>
      </c>
      <c r="C11706">
        <v>34492</v>
      </c>
      <c r="D11706" s="93" t="s">
        <v>23954</v>
      </c>
      <c r="E11706" s="93" t="s">
        <v>14</v>
      </c>
    </row>
    <row r="11707" spans="1:5" x14ac:dyDescent="0.25">
      <c r="A11707" s="93" t="s">
        <v>2043</v>
      </c>
      <c r="B11707" t="s">
        <v>21783</v>
      </c>
      <c r="C11707">
        <v>88309</v>
      </c>
      <c r="D11707" s="93" t="s">
        <v>24993</v>
      </c>
      <c r="E11707" s="93" t="s">
        <v>14</v>
      </c>
    </row>
    <row r="11708" spans="1:5" x14ac:dyDescent="0.25">
      <c r="A11708" s="93" t="s">
        <v>2043</v>
      </c>
      <c r="B11708" t="s">
        <v>21783</v>
      </c>
      <c r="C11708">
        <v>88316</v>
      </c>
      <c r="D11708" s="93" t="s">
        <v>24993</v>
      </c>
      <c r="E11708" s="93" t="s">
        <v>14</v>
      </c>
    </row>
    <row r="11709" spans="1:5" x14ac:dyDescent="0.25">
      <c r="A11709" s="93" t="s">
        <v>2044</v>
      </c>
      <c r="D11709" s="93" t="s">
        <v>14</v>
      </c>
      <c r="E11709" s="93" t="s">
        <v>31871</v>
      </c>
    </row>
    <row r="11710" spans="1:5" x14ac:dyDescent="0.25">
      <c r="A11710" s="93" t="s">
        <v>2044</v>
      </c>
      <c r="B11710" t="s">
        <v>21791</v>
      </c>
      <c r="C11710">
        <v>370</v>
      </c>
      <c r="D11710" s="93" t="s">
        <v>24085</v>
      </c>
      <c r="E11710" s="93" t="s">
        <v>14</v>
      </c>
    </row>
    <row r="11711" spans="1:5" x14ac:dyDescent="0.25">
      <c r="A11711" s="93" t="s">
        <v>2044</v>
      </c>
      <c r="B11711" t="s">
        <v>21791</v>
      </c>
      <c r="C11711">
        <v>4517</v>
      </c>
      <c r="D11711" s="93" t="s">
        <v>23450</v>
      </c>
      <c r="E11711" s="93" t="s">
        <v>14</v>
      </c>
    </row>
    <row r="11712" spans="1:5" x14ac:dyDescent="0.25">
      <c r="A11712" s="93" t="s">
        <v>2044</v>
      </c>
      <c r="B11712" t="s">
        <v>21791</v>
      </c>
      <c r="C11712">
        <v>6212</v>
      </c>
      <c r="D11712" s="93" t="s">
        <v>24992</v>
      </c>
      <c r="E11712" s="93" t="s">
        <v>14</v>
      </c>
    </row>
    <row r="11713" spans="1:5" x14ac:dyDescent="0.25">
      <c r="A11713" s="93" t="s">
        <v>2044</v>
      </c>
      <c r="B11713" t="s">
        <v>21791</v>
      </c>
      <c r="C11713">
        <v>34492</v>
      </c>
      <c r="D11713" s="93" t="s">
        <v>23954</v>
      </c>
      <c r="E11713" s="93" t="s">
        <v>14</v>
      </c>
    </row>
    <row r="11714" spans="1:5" x14ac:dyDescent="0.25">
      <c r="A11714" s="93" t="s">
        <v>2044</v>
      </c>
      <c r="B11714" t="s">
        <v>21783</v>
      </c>
      <c r="C11714">
        <v>88309</v>
      </c>
      <c r="D11714" s="93" t="s">
        <v>24994</v>
      </c>
      <c r="E11714" s="93" t="s">
        <v>14</v>
      </c>
    </row>
    <row r="11715" spans="1:5" x14ac:dyDescent="0.25">
      <c r="A11715" s="93" t="s">
        <v>2044</v>
      </c>
      <c r="B11715" t="s">
        <v>21783</v>
      </c>
      <c r="C11715">
        <v>88316</v>
      </c>
      <c r="D11715" s="93" t="s">
        <v>24994</v>
      </c>
      <c r="E11715" s="93" t="s">
        <v>14</v>
      </c>
    </row>
    <row r="11716" spans="1:5" x14ac:dyDescent="0.25">
      <c r="A11716" s="93" t="s">
        <v>2045</v>
      </c>
      <c r="D11716" s="93" t="s">
        <v>14</v>
      </c>
      <c r="E11716" s="93" t="s">
        <v>31872</v>
      </c>
    </row>
    <row r="11717" spans="1:5" x14ac:dyDescent="0.25">
      <c r="A11717" s="93" t="s">
        <v>2045</v>
      </c>
      <c r="B11717" t="s">
        <v>21791</v>
      </c>
      <c r="C11717">
        <v>370</v>
      </c>
      <c r="D11717" s="93" t="s">
        <v>24958</v>
      </c>
      <c r="E11717" s="93" t="s">
        <v>14</v>
      </c>
    </row>
    <row r="11718" spans="1:5" x14ac:dyDescent="0.25">
      <c r="A11718" s="93" t="s">
        <v>2045</v>
      </c>
      <c r="B11718" t="s">
        <v>21791</v>
      </c>
      <c r="C11718">
        <v>4517</v>
      </c>
      <c r="D11718" s="93" t="s">
        <v>23450</v>
      </c>
      <c r="E11718" s="93" t="s">
        <v>14</v>
      </c>
    </row>
    <row r="11719" spans="1:5" x14ac:dyDescent="0.25">
      <c r="A11719" s="93" t="s">
        <v>2045</v>
      </c>
      <c r="B11719" t="s">
        <v>21791</v>
      </c>
      <c r="C11719">
        <v>6212</v>
      </c>
      <c r="D11719" s="93" t="s">
        <v>24992</v>
      </c>
      <c r="E11719" s="93" t="s">
        <v>14</v>
      </c>
    </row>
    <row r="11720" spans="1:5" x14ac:dyDescent="0.25">
      <c r="A11720" s="93" t="s">
        <v>2045</v>
      </c>
      <c r="B11720" t="s">
        <v>21791</v>
      </c>
      <c r="C11720">
        <v>34492</v>
      </c>
      <c r="D11720" s="93" t="s">
        <v>22411</v>
      </c>
      <c r="E11720" s="93" t="s">
        <v>14</v>
      </c>
    </row>
    <row r="11721" spans="1:5" x14ac:dyDescent="0.25">
      <c r="A11721" s="93" t="s">
        <v>2045</v>
      </c>
      <c r="B11721" t="s">
        <v>21783</v>
      </c>
      <c r="C11721">
        <v>88309</v>
      </c>
      <c r="D11721" s="93" t="s">
        <v>24995</v>
      </c>
      <c r="E11721" s="93" t="s">
        <v>14</v>
      </c>
    </row>
    <row r="11722" spans="1:5" x14ac:dyDescent="0.25">
      <c r="A11722" s="93" t="s">
        <v>2045</v>
      </c>
      <c r="B11722" t="s">
        <v>21783</v>
      </c>
      <c r="C11722">
        <v>88316</v>
      </c>
      <c r="D11722" s="93" t="s">
        <v>24995</v>
      </c>
      <c r="E11722" s="93" t="s">
        <v>14</v>
      </c>
    </row>
    <row r="11723" spans="1:5" x14ac:dyDescent="0.25">
      <c r="A11723" s="93" t="s">
        <v>2046</v>
      </c>
      <c r="D11723" s="93" t="s">
        <v>14</v>
      </c>
      <c r="E11723" s="93" t="s">
        <v>31873</v>
      </c>
    </row>
    <row r="11724" spans="1:5" x14ac:dyDescent="0.25">
      <c r="A11724" s="93" t="s">
        <v>2046</v>
      </c>
      <c r="B11724" t="s">
        <v>21791</v>
      </c>
      <c r="C11724">
        <v>370</v>
      </c>
      <c r="D11724" s="93" t="s">
        <v>24958</v>
      </c>
      <c r="E11724" s="93" t="s">
        <v>14</v>
      </c>
    </row>
    <row r="11725" spans="1:5" x14ac:dyDescent="0.25">
      <c r="A11725" s="93" t="s">
        <v>2046</v>
      </c>
      <c r="B11725" t="s">
        <v>21791</v>
      </c>
      <c r="C11725">
        <v>4517</v>
      </c>
      <c r="D11725" s="93" t="s">
        <v>23450</v>
      </c>
      <c r="E11725" s="93" t="s">
        <v>14</v>
      </c>
    </row>
    <row r="11726" spans="1:5" x14ac:dyDescent="0.25">
      <c r="A11726" s="93" t="s">
        <v>2046</v>
      </c>
      <c r="B11726" t="s">
        <v>21791</v>
      </c>
      <c r="C11726">
        <v>6212</v>
      </c>
      <c r="D11726" s="93" t="s">
        <v>24992</v>
      </c>
      <c r="E11726" s="93" t="s">
        <v>14</v>
      </c>
    </row>
    <row r="11727" spans="1:5" x14ac:dyDescent="0.25">
      <c r="A11727" s="93" t="s">
        <v>2046</v>
      </c>
      <c r="B11727" t="s">
        <v>21791</v>
      </c>
      <c r="C11727">
        <v>34492</v>
      </c>
      <c r="D11727" s="93" t="s">
        <v>22411</v>
      </c>
      <c r="E11727" s="93" t="s">
        <v>14</v>
      </c>
    </row>
    <row r="11728" spans="1:5" x14ac:dyDescent="0.25">
      <c r="A11728" s="93" t="s">
        <v>2046</v>
      </c>
      <c r="B11728" t="s">
        <v>21783</v>
      </c>
      <c r="C11728">
        <v>88309</v>
      </c>
      <c r="D11728" s="93" t="s">
        <v>24996</v>
      </c>
      <c r="E11728" s="93" t="s">
        <v>14</v>
      </c>
    </row>
    <row r="11729" spans="1:5" x14ac:dyDescent="0.25">
      <c r="A11729" s="93" t="s">
        <v>2046</v>
      </c>
      <c r="B11729" t="s">
        <v>21783</v>
      </c>
      <c r="C11729">
        <v>88316</v>
      </c>
      <c r="D11729" s="93" t="s">
        <v>24996</v>
      </c>
      <c r="E11729" s="93" t="s">
        <v>14</v>
      </c>
    </row>
    <row r="11730" spans="1:5" x14ac:dyDescent="0.25">
      <c r="A11730" s="93" t="s">
        <v>2047</v>
      </c>
      <c r="D11730" s="93" t="s">
        <v>14</v>
      </c>
      <c r="E11730" s="93" t="s">
        <v>31874</v>
      </c>
    </row>
    <row r="11731" spans="1:5" x14ac:dyDescent="0.25">
      <c r="A11731" s="93" t="s">
        <v>2047</v>
      </c>
      <c r="B11731" t="s">
        <v>21791</v>
      </c>
      <c r="C11731">
        <v>370</v>
      </c>
      <c r="D11731" s="93" t="s">
        <v>23965</v>
      </c>
      <c r="E11731" s="93" t="s">
        <v>14</v>
      </c>
    </row>
    <row r="11732" spans="1:5" x14ac:dyDescent="0.25">
      <c r="A11732" s="93" t="s">
        <v>2047</v>
      </c>
      <c r="B11732" t="s">
        <v>21791</v>
      </c>
      <c r="C11732">
        <v>4517</v>
      </c>
      <c r="D11732" s="93" t="s">
        <v>23450</v>
      </c>
      <c r="E11732" s="93" t="s">
        <v>14</v>
      </c>
    </row>
    <row r="11733" spans="1:5" x14ac:dyDescent="0.25">
      <c r="A11733" s="93" t="s">
        <v>2047</v>
      </c>
      <c r="B11733" t="s">
        <v>21791</v>
      </c>
      <c r="C11733">
        <v>6212</v>
      </c>
      <c r="D11733" s="93" t="s">
        <v>24992</v>
      </c>
      <c r="E11733" s="93" t="s">
        <v>14</v>
      </c>
    </row>
    <row r="11734" spans="1:5" x14ac:dyDescent="0.25">
      <c r="A11734" s="93" t="s">
        <v>2047</v>
      </c>
      <c r="B11734" t="s">
        <v>21791</v>
      </c>
      <c r="C11734">
        <v>34492</v>
      </c>
      <c r="D11734" s="93" t="s">
        <v>22911</v>
      </c>
      <c r="E11734" s="93" t="s">
        <v>14</v>
      </c>
    </row>
    <row r="11735" spans="1:5" x14ac:dyDescent="0.25">
      <c r="A11735" s="93" t="s">
        <v>2047</v>
      </c>
      <c r="B11735" t="s">
        <v>21783</v>
      </c>
      <c r="C11735">
        <v>88309</v>
      </c>
      <c r="D11735" s="93" t="s">
        <v>24997</v>
      </c>
      <c r="E11735" s="93" t="s">
        <v>14</v>
      </c>
    </row>
    <row r="11736" spans="1:5" x14ac:dyDescent="0.25">
      <c r="A11736" s="93" t="s">
        <v>2047</v>
      </c>
      <c r="B11736" t="s">
        <v>21783</v>
      </c>
      <c r="C11736">
        <v>88316</v>
      </c>
      <c r="D11736" s="93" t="s">
        <v>24997</v>
      </c>
      <c r="E11736" s="93" t="s">
        <v>14</v>
      </c>
    </row>
    <row r="11737" spans="1:5" x14ac:dyDescent="0.25">
      <c r="A11737" s="93" t="s">
        <v>2048</v>
      </c>
      <c r="D11737" s="93" t="s">
        <v>14</v>
      </c>
      <c r="E11737" s="93" t="s">
        <v>31875</v>
      </c>
    </row>
    <row r="11738" spans="1:5" x14ac:dyDescent="0.25">
      <c r="A11738" s="93" t="s">
        <v>2048</v>
      </c>
      <c r="B11738" t="s">
        <v>21791</v>
      </c>
      <c r="C11738">
        <v>370</v>
      </c>
      <c r="D11738" s="93" t="s">
        <v>23965</v>
      </c>
      <c r="E11738" s="93" t="s">
        <v>14</v>
      </c>
    </row>
    <row r="11739" spans="1:5" x14ac:dyDescent="0.25">
      <c r="A11739" s="93" t="s">
        <v>2048</v>
      </c>
      <c r="B11739" t="s">
        <v>21791</v>
      </c>
      <c r="C11739">
        <v>4517</v>
      </c>
      <c r="D11739" s="93" t="s">
        <v>23450</v>
      </c>
      <c r="E11739" s="93" t="s">
        <v>14</v>
      </c>
    </row>
    <row r="11740" spans="1:5" x14ac:dyDescent="0.25">
      <c r="A11740" s="93" t="s">
        <v>2048</v>
      </c>
      <c r="B11740" t="s">
        <v>21791</v>
      </c>
      <c r="C11740">
        <v>6212</v>
      </c>
      <c r="D11740" s="93" t="s">
        <v>24992</v>
      </c>
      <c r="E11740" s="93" t="s">
        <v>14</v>
      </c>
    </row>
    <row r="11741" spans="1:5" x14ac:dyDescent="0.25">
      <c r="A11741" s="93" t="s">
        <v>2048</v>
      </c>
      <c r="B11741" t="s">
        <v>21791</v>
      </c>
      <c r="C11741">
        <v>34492</v>
      </c>
      <c r="D11741" s="93" t="s">
        <v>22911</v>
      </c>
      <c r="E11741" s="93" t="s">
        <v>14</v>
      </c>
    </row>
    <row r="11742" spans="1:5" x14ac:dyDescent="0.25">
      <c r="A11742" s="93" t="s">
        <v>2048</v>
      </c>
      <c r="B11742" t="s">
        <v>21783</v>
      </c>
      <c r="C11742">
        <v>88309</v>
      </c>
      <c r="D11742" s="93" t="s">
        <v>24998</v>
      </c>
      <c r="E11742" s="93" t="s">
        <v>14</v>
      </c>
    </row>
    <row r="11743" spans="1:5" x14ac:dyDescent="0.25">
      <c r="A11743" s="93" t="s">
        <v>2048</v>
      </c>
      <c r="B11743" t="s">
        <v>21783</v>
      </c>
      <c r="C11743">
        <v>88316</v>
      </c>
      <c r="D11743" s="93" t="s">
        <v>24998</v>
      </c>
      <c r="E11743" s="93" t="s">
        <v>14</v>
      </c>
    </row>
    <row r="11744" spans="1:5" x14ac:dyDescent="0.25">
      <c r="A11744" s="93" t="s">
        <v>2049</v>
      </c>
      <c r="D11744" s="93" t="s">
        <v>14</v>
      </c>
      <c r="E11744" s="93" t="s">
        <v>31876</v>
      </c>
    </row>
    <row r="11745" spans="1:5" x14ac:dyDescent="0.25">
      <c r="A11745" s="93" t="s">
        <v>2049</v>
      </c>
      <c r="B11745" t="s">
        <v>21791</v>
      </c>
      <c r="C11745">
        <v>370</v>
      </c>
      <c r="D11745" s="93" t="s">
        <v>23942</v>
      </c>
      <c r="E11745" s="93" t="s">
        <v>14</v>
      </c>
    </row>
    <row r="11746" spans="1:5" x14ac:dyDescent="0.25">
      <c r="A11746" s="93" t="s">
        <v>2049</v>
      </c>
      <c r="B11746" t="s">
        <v>21791</v>
      </c>
      <c r="C11746">
        <v>4517</v>
      </c>
      <c r="D11746" s="93" t="s">
        <v>22454</v>
      </c>
      <c r="E11746" s="93" t="s">
        <v>14</v>
      </c>
    </row>
    <row r="11747" spans="1:5" x14ac:dyDescent="0.25">
      <c r="A11747" s="93" t="s">
        <v>2049</v>
      </c>
      <c r="B11747" t="s">
        <v>21791</v>
      </c>
      <c r="C11747">
        <v>6212</v>
      </c>
      <c r="D11747" s="93" t="s">
        <v>23205</v>
      </c>
      <c r="E11747" s="93" t="s">
        <v>14</v>
      </c>
    </row>
    <row r="11748" spans="1:5" x14ac:dyDescent="0.25">
      <c r="A11748" s="93" t="s">
        <v>2049</v>
      </c>
      <c r="B11748" t="s">
        <v>21791</v>
      </c>
      <c r="C11748">
        <v>34492</v>
      </c>
      <c r="D11748" s="93" t="s">
        <v>24999</v>
      </c>
      <c r="E11748" s="93" t="s">
        <v>14</v>
      </c>
    </row>
    <row r="11749" spans="1:5" x14ac:dyDescent="0.25">
      <c r="A11749" s="93" t="s">
        <v>2049</v>
      </c>
      <c r="B11749" t="s">
        <v>21783</v>
      </c>
      <c r="C11749">
        <v>88309</v>
      </c>
      <c r="D11749" s="93" t="s">
        <v>25000</v>
      </c>
      <c r="E11749" s="93" t="s">
        <v>14</v>
      </c>
    </row>
    <row r="11750" spans="1:5" x14ac:dyDescent="0.25">
      <c r="A11750" s="93" t="s">
        <v>2049</v>
      </c>
      <c r="B11750" t="s">
        <v>21783</v>
      </c>
      <c r="C11750">
        <v>88316</v>
      </c>
      <c r="D11750" s="93" t="s">
        <v>25000</v>
      </c>
      <c r="E11750" s="93" t="s">
        <v>14</v>
      </c>
    </row>
    <row r="11751" spans="1:5" x14ac:dyDescent="0.25">
      <c r="A11751" s="93" t="s">
        <v>2050</v>
      </c>
      <c r="D11751" s="93" t="s">
        <v>14</v>
      </c>
      <c r="E11751" s="93" t="s">
        <v>31877</v>
      </c>
    </row>
    <row r="11752" spans="1:5" x14ac:dyDescent="0.25">
      <c r="A11752" s="93" t="s">
        <v>2050</v>
      </c>
      <c r="B11752" t="s">
        <v>21783</v>
      </c>
      <c r="C11752">
        <v>88309</v>
      </c>
      <c r="D11752" s="93" t="s">
        <v>25001</v>
      </c>
      <c r="E11752" s="93" t="s">
        <v>14</v>
      </c>
    </row>
    <row r="11753" spans="1:5" x14ac:dyDescent="0.25">
      <c r="A11753" s="93" t="s">
        <v>2050</v>
      </c>
      <c r="B11753" t="s">
        <v>21783</v>
      </c>
      <c r="C11753">
        <v>88316</v>
      </c>
      <c r="D11753" s="93" t="s">
        <v>25001</v>
      </c>
      <c r="E11753" s="93" t="s">
        <v>14</v>
      </c>
    </row>
    <row r="11754" spans="1:5" x14ac:dyDescent="0.25">
      <c r="A11754" s="93" t="s">
        <v>2050</v>
      </c>
      <c r="B11754" t="s">
        <v>21783</v>
      </c>
      <c r="C11754">
        <v>94969</v>
      </c>
      <c r="D11754" s="93" t="s">
        <v>24140</v>
      </c>
      <c r="E11754" s="93" t="s">
        <v>14</v>
      </c>
    </row>
    <row r="11755" spans="1:5" x14ac:dyDescent="0.25">
      <c r="A11755" s="93" t="s">
        <v>2051</v>
      </c>
      <c r="D11755" s="93" t="s">
        <v>14</v>
      </c>
      <c r="E11755" s="93" t="s">
        <v>31878</v>
      </c>
    </row>
    <row r="11756" spans="1:5" x14ac:dyDescent="0.25">
      <c r="A11756" s="93" t="s">
        <v>2051</v>
      </c>
      <c r="B11756" t="s">
        <v>21783</v>
      </c>
      <c r="C11756">
        <v>5631</v>
      </c>
      <c r="D11756" s="93" t="s">
        <v>25002</v>
      </c>
      <c r="E11756" s="93" t="s">
        <v>14</v>
      </c>
    </row>
    <row r="11757" spans="1:5" x14ac:dyDescent="0.25">
      <c r="A11757" s="93" t="s">
        <v>2051</v>
      </c>
      <c r="B11757" t="s">
        <v>21783</v>
      </c>
      <c r="C11757">
        <v>5632</v>
      </c>
      <c r="D11757" s="93" t="s">
        <v>25003</v>
      </c>
      <c r="E11757" s="93" t="s">
        <v>14</v>
      </c>
    </row>
    <row r="11758" spans="1:5" x14ac:dyDescent="0.25">
      <c r="A11758" s="93" t="s">
        <v>2051</v>
      </c>
      <c r="B11758" t="s">
        <v>21783</v>
      </c>
      <c r="C11758">
        <v>5940</v>
      </c>
      <c r="D11758" s="93" t="s">
        <v>25004</v>
      </c>
      <c r="E11758" s="93" t="s">
        <v>14</v>
      </c>
    </row>
    <row r="11759" spans="1:5" x14ac:dyDescent="0.25">
      <c r="A11759" s="93" t="s">
        <v>2051</v>
      </c>
      <c r="B11759" t="s">
        <v>21783</v>
      </c>
      <c r="C11759">
        <v>5942</v>
      </c>
      <c r="D11759" s="93" t="s">
        <v>23372</v>
      </c>
      <c r="E11759" s="93" t="s">
        <v>14</v>
      </c>
    </row>
    <row r="11760" spans="1:5" x14ac:dyDescent="0.25">
      <c r="A11760" s="93" t="s">
        <v>2051</v>
      </c>
      <c r="B11760" t="s">
        <v>21791</v>
      </c>
      <c r="C11760">
        <v>37476</v>
      </c>
      <c r="D11760" s="93" t="s">
        <v>22196</v>
      </c>
      <c r="E11760" s="93" t="s">
        <v>14</v>
      </c>
    </row>
    <row r="11761" spans="1:5" x14ac:dyDescent="0.25">
      <c r="A11761" s="93" t="s">
        <v>2051</v>
      </c>
      <c r="B11761" t="s">
        <v>21783</v>
      </c>
      <c r="C11761">
        <v>88309</v>
      </c>
      <c r="D11761" s="93" t="s">
        <v>25005</v>
      </c>
      <c r="E11761" s="93" t="s">
        <v>14</v>
      </c>
    </row>
    <row r="11762" spans="1:5" x14ac:dyDescent="0.25">
      <c r="A11762" s="93" t="s">
        <v>2051</v>
      </c>
      <c r="B11762" t="s">
        <v>21783</v>
      </c>
      <c r="C11762">
        <v>88316</v>
      </c>
      <c r="D11762" s="93" t="s">
        <v>25006</v>
      </c>
      <c r="E11762" s="93" t="s">
        <v>14</v>
      </c>
    </row>
    <row r="11763" spans="1:5" x14ac:dyDescent="0.25">
      <c r="A11763" s="93" t="s">
        <v>2051</v>
      </c>
      <c r="B11763" t="s">
        <v>21783</v>
      </c>
      <c r="C11763">
        <v>88629</v>
      </c>
      <c r="D11763" s="93" t="s">
        <v>22330</v>
      </c>
      <c r="E11763" s="93" t="s">
        <v>14</v>
      </c>
    </row>
    <row r="11764" spans="1:5" x14ac:dyDescent="0.25">
      <c r="A11764" s="93" t="s">
        <v>2052</v>
      </c>
      <c r="D11764" s="93" t="s">
        <v>14</v>
      </c>
      <c r="E11764" s="93" t="s">
        <v>31879</v>
      </c>
    </row>
    <row r="11765" spans="1:5" x14ac:dyDescent="0.25">
      <c r="A11765" s="93" t="s">
        <v>2052</v>
      </c>
      <c r="B11765" t="s">
        <v>21783</v>
      </c>
      <c r="C11765">
        <v>5631</v>
      </c>
      <c r="D11765" s="93" t="s">
        <v>25007</v>
      </c>
      <c r="E11765" s="93" t="s">
        <v>14</v>
      </c>
    </row>
    <row r="11766" spans="1:5" x14ac:dyDescent="0.25">
      <c r="A11766" s="93" t="s">
        <v>2052</v>
      </c>
      <c r="B11766" t="s">
        <v>21783</v>
      </c>
      <c r="C11766">
        <v>5632</v>
      </c>
      <c r="D11766" s="93" t="s">
        <v>24070</v>
      </c>
      <c r="E11766" s="93" t="s">
        <v>14</v>
      </c>
    </row>
    <row r="11767" spans="1:5" x14ac:dyDescent="0.25">
      <c r="A11767" s="93" t="s">
        <v>2052</v>
      </c>
      <c r="B11767" t="s">
        <v>21783</v>
      </c>
      <c r="C11767">
        <v>5940</v>
      </c>
      <c r="D11767" s="93" t="s">
        <v>25004</v>
      </c>
      <c r="E11767" s="93" t="s">
        <v>14</v>
      </c>
    </row>
    <row r="11768" spans="1:5" x14ac:dyDescent="0.25">
      <c r="A11768" s="93" t="s">
        <v>2052</v>
      </c>
      <c r="B11768" t="s">
        <v>21783</v>
      </c>
      <c r="C11768">
        <v>5942</v>
      </c>
      <c r="D11768" s="93" t="s">
        <v>23372</v>
      </c>
      <c r="E11768" s="93" t="s">
        <v>14</v>
      </c>
    </row>
    <row r="11769" spans="1:5" x14ac:dyDescent="0.25">
      <c r="A11769" s="93" t="s">
        <v>2052</v>
      </c>
      <c r="B11769" t="s">
        <v>21791</v>
      </c>
      <c r="C11769">
        <v>37478</v>
      </c>
      <c r="D11769" s="93" t="s">
        <v>22196</v>
      </c>
      <c r="E11769" s="93" t="s">
        <v>14</v>
      </c>
    </row>
    <row r="11770" spans="1:5" x14ac:dyDescent="0.25">
      <c r="A11770" s="93" t="s">
        <v>2052</v>
      </c>
      <c r="B11770" t="s">
        <v>21783</v>
      </c>
      <c r="C11770">
        <v>88309</v>
      </c>
      <c r="D11770" s="93" t="s">
        <v>25008</v>
      </c>
      <c r="E11770" s="93" t="s">
        <v>14</v>
      </c>
    </row>
    <row r="11771" spans="1:5" x14ac:dyDescent="0.25">
      <c r="A11771" s="93" t="s">
        <v>2052</v>
      </c>
      <c r="B11771" t="s">
        <v>21783</v>
      </c>
      <c r="C11771">
        <v>88316</v>
      </c>
      <c r="D11771" s="93" t="s">
        <v>25009</v>
      </c>
      <c r="E11771" s="93" t="s">
        <v>14</v>
      </c>
    </row>
    <row r="11772" spans="1:5" x14ac:dyDescent="0.25">
      <c r="A11772" s="93" t="s">
        <v>2052</v>
      </c>
      <c r="B11772" t="s">
        <v>21783</v>
      </c>
      <c r="C11772">
        <v>88629</v>
      </c>
      <c r="D11772" s="93" t="s">
        <v>22850</v>
      </c>
      <c r="E11772" s="93" t="s">
        <v>14</v>
      </c>
    </row>
    <row r="11773" spans="1:5" x14ac:dyDescent="0.25">
      <c r="A11773" s="93" t="s">
        <v>2053</v>
      </c>
      <c r="D11773" s="93" t="s">
        <v>14</v>
      </c>
      <c r="E11773" s="93" t="s">
        <v>31880</v>
      </c>
    </row>
    <row r="11774" spans="1:5" x14ac:dyDescent="0.25">
      <c r="A11774" s="93" t="s">
        <v>2053</v>
      </c>
      <c r="B11774" t="s">
        <v>21783</v>
      </c>
      <c r="C11774">
        <v>5944</v>
      </c>
      <c r="D11774" s="93" t="s">
        <v>25004</v>
      </c>
      <c r="E11774" s="93" t="s">
        <v>14</v>
      </c>
    </row>
    <row r="11775" spans="1:5" x14ac:dyDescent="0.25">
      <c r="A11775" s="93" t="s">
        <v>2053</v>
      </c>
      <c r="B11775" t="s">
        <v>21783</v>
      </c>
      <c r="C11775">
        <v>5946</v>
      </c>
      <c r="D11775" s="93" t="s">
        <v>23372</v>
      </c>
      <c r="E11775" s="93" t="s">
        <v>14</v>
      </c>
    </row>
    <row r="11776" spans="1:5" x14ac:dyDescent="0.25">
      <c r="A11776" s="93" t="s">
        <v>2053</v>
      </c>
      <c r="B11776" t="s">
        <v>21791</v>
      </c>
      <c r="C11776">
        <v>37477</v>
      </c>
      <c r="D11776" s="93" t="s">
        <v>22196</v>
      </c>
      <c r="E11776" s="93" t="s">
        <v>14</v>
      </c>
    </row>
    <row r="11777" spans="1:5" x14ac:dyDescent="0.25">
      <c r="A11777" s="93" t="s">
        <v>2053</v>
      </c>
      <c r="B11777" t="s">
        <v>21783</v>
      </c>
      <c r="C11777">
        <v>88309</v>
      </c>
      <c r="D11777" s="93" t="s">
        <v>25010</v>
      </c>
      <c r="E11777" s="93" t="s">
        <v>14</v>
      </c>
    </row>
    <row r="11778" spans="1:5" x14ac:dyDescent="0.25">
      <c r="A11778" s="93" t="s">
        <v>2053</v>
      </c>
      <c r="B11778" t="s">
        <v>21783</v>
      </c>
      <c r="C11778">
        <v>88316</v>
      </c>
      <c r="D11778" s="93" t="s">
        <v>25011</v>
      </c>
      <c r="E11778" s="93" t="s">
        <v>14</v>
      </c>
    </row>
    <row r="11779" spans="1:5" x14ac:dyDescent="0.25">
      <c r="A11779" s="93" t="s">
        <v>2053</v>
      </c>
      <c r="B11779" t="s">
        <v>21783</v>
      </c>
      <c r="C11779">
        <v>88629</v>
      </c>
      <c r="D11779" s="93" t="s">
        <v>21977</v>
      </c>
      <c r="E11779" s="93" t="s">
        <v>14</v>
      </c>
    </row>
    <row r="11780" spans="1:5" x14ac:dyDescent="0.25">
      <c r="A11780" s="93" t="s">
        <v>2053</v>
      </c>
      <c r="B11780" t="s">
        <v>21783</v>
      </c>
      <c r="C11780">
        <v>88907</v>
      </c>
      <c r="D11780" s="93" t="s">
        <v>25012</v>
      </c>
      <c r="E11780" s="93" t="s">
        <v>14</v>
      </c>
    </row>
    <row r="11781" spans="1:5" x14ac:dyDescent="0.25">
      <c r="A11781" s="93" t="s">
        <v>2053</v>
      </c>
      <c r="B11781" t="s">
        <v>21783</v>
      </c>
      <c r="C11781">
        <v>88908</v>
      </c>
      <c r="D11781" s="93" t="s">
        <v>21956</v>
      </c>
      <c r="E11781" s="93" t="s">
        <v>14</v>
      </c>
    </row>
    <row r="11782" spans="1:5" x14ac:dyDescent="0.25">
      <c r="A11782" s="93" t="s">
        <v>2054</v>
      </c>
      <c r="D11782" s="93" t="s">
        <v>14</v>
      </c>
      <c r="E11782" s="93" t="s">
        <v>31881</v>
      </c>
    </row>
    <row r="11783" spans="1:5" x14ac:dyDescent="0.25">
      <c r="A11783" s="93" t="s">
        <v>2054</v>
      </c>
      <c r="B11783" t="s">
        <v>21783</v>
      </c>
      <c r="C11783">
        <v>5944</v>
      </c>
      <c r="D11783" s="93" t="s">
        <v>25004</v>
      </c>
      <c r="E11783" s="93" t="s">
        <v>14</v>
      </c>
    </row>
    <row r="11784" spans="1:5" x14ac:dyDescent="0.25">
      <c r="A11784" s="93" t="s">
        <v>2054</v>
      </c>
      <c r="B11784" t="s">
        <v>21783</v>
      </c>
      <c r="C11784">
        <v>5946</v>
      </c>
      <c r="D11784" s="93" t="s">
        <v>23372</v>
      </c>
      <c r="E11784" s="93" t="s">
        <v>14</v>
      </c>
    </row>
    <row r="11785" spans="1:5" x14ac:dyDescent="0.25">
      <c r="A11785" s="93" t="s">
        <v>2054</v>
      </c>
      <c r="B11785" t="s">
        <v>21791</v>
      </c>
      <c r="C11785">
        <v>37479</v>
      </c>
      <c r="D11785" s="93" t="s">
        <v>22196</v>
      </c>
      <c r="E11785" s="93" t="s">
        <v>14</v>
      </c>
    </row>
    <row r="11786" spans="1:5" x14ac:dyDescent="0.25">
      <c r="A11786" s="93" t="s">
        <v>2054</v>
      </c>
      <c r="B11786" t="s">
        <v>21783</v>
      </c>
      <c r="C11786">
        <v>88309</v>
      </c>
      <c r="D11786" s="93" t="s">
        <v>25013</v>
      </c>
      <c r="E11786" s="93" t="s">
        <v>14</v>
      </c>
    </row>
    <row r="11787" spans="1:5" x14ac:dyDescent="0.25">
      <c r="A11787" s="93" t="s">
        <v>2054</v>
      </c>
      <c r="B11787" t="s">
        <v>21783</v>
      </c>
      <c r="C11787">
        <v>88316</v>
      </c>
      <c r="D11787" s="93" t="s">
        <v>25014</v>
      </c>
      <c r="E11787" s="93" t="s">
        <v>14</v>
      </c>
    </row>
    <row r="11788" spans="1:5" x14ac:dyDescent="0.25">
      <c r="A11788" s="93" t="s">
        <v>2054</v>
      </c>
      <c r="B11788" t="s">
        <v>21783</v>
      </c>
      <c r="C11788">
        <v>88629</v>
      </c>
      <c r="D11788" s="93" t="s">
        <v>25015</v>
      </c>
      <c r="E11788" s="93" t="s">
        <v>14</v>
      </c>
    </row>
    <row r="11789" spans="1:5" x14ac:dyDescent="0.25">
      <c r="A11789" s="93" t="s">
        <v>2054</v>
      </c>
      <c r="B11789" t="s">
        <v>21783</v>
      </c>
      <c r="C11789">
        <v>93287</v>
      </c>
      <c r="D11789" s="93" t="s">
        <v>25016</v>
      </c>
      <c r="E11789" s="93" t="s">
        <v>14</v>
      </c>
    </row>
    <row r="11790" spans="1:5" x14ac:dyDescent="0.25">
      <c r="A11790" s="93" t="s">
        <v>2054</v>
      </c>
      <c r="B11790" t="s">
        <v>21783</v>
      </c>
      <c r="C11790">
        <v>93288</v>
      </c>
      <c r="D11790" s="93" t="s">
        <v>25017</v>
      </c>
      <c r="E11790" s="93" t="s">
        <v>14</v>
      </c>
    </row>
    <row r="11791" spans="1:5" x14ac:dyDescent="0.25">
      <c r="A11791" s="93" t="s">
        <v>2055</v>
      </c>
      <c r="D11791" s="93" t="s">
        <v>14</v>
      </c>
      <c r="E11791" s="93" t="s">
        <v>31882</v>
      </c>
    </row>
    <row r="11792" spans="1:5" x14ac:dyDescent="0.25">
      <c r="A11792" s="93" t="s">
        <v>2055</v>
      </c>
      <c r="B11792" t="s">
        <v>21791</v>
      </c>
      <c r="C11792">
        <v>39323</v>
      </c>
      <c r="D11792" s="93" t="s">
        <v>22196</v>
      </c>
      <c r="E11792" s="93" t="s">
        <v>14</v>
      </c>
    </row>
    <row r="11793" spans="1:5" x14ac:dyDescent="0.25">
      <c r="A11793" s="93" t="s">
        <v>2055</v>
      </c>
      <c r="B11793" t="s">
        <v>21783</v>
      </c>
      <c r="C11793">
        <v>88309</v>
      </c>
      <c r="D11793" s="93" t="s">
        <v>23319</v>
      </c>
      <c r="E11793" s="93" t="s">
        <v>14</v>
      </c>
    </row>
    <row r="11794" spans="1:5" x14ac:dyDescent="0.25">
      <c r="A11794" s="93" t="s">
        <v>2055</v>
      </c>
      <c r="B11794" t="s">
        <v>21783</v>
      </c>
      <c r="C11794">
        <v>88316</v>
      </c>
      <c r="D11794" s="93" t="s">
        <v>23423</v>
      </c>
      <c r="E11794" s="93" t="s">
        <v>14</v>
      </c>
    </row>
    <row r="11795" spans="1:5" x14ac:dyDescent="0.25">
      <c r="A11795" s="93" t="s">
        <v>2056</v>
      </c>
      <c r="D11795" s="93" t="s">
        <v>14</v>
      </c>
      <c r="E11795" s="93" t="s">
        <v>31883</v>
      </c>
    </row>
    <row r="11796" spans="1:5" x14ac:dyDescent="0.25">
      <c r="A11796" s="93" t="s">
        <v>2056</v>
      </c>
      <c r="B11796" t="s">
        <v>21791</v>
      </c>
      <c r="C11796">
        <v>1358</v>
      </c>
      <c r="D11796" s="93" t="s">
        <v>25018</v>
      </c>
      <c r="E11796" s="93" t="s">
        <v>14</v>
      </c>
    </row>
    <row r="11797" spans="1:5" x14ac:dyDescent="0.25">
      <c r="A11797" s="93" t="s">
        <v>2056</v>
      </c>
      <c r="B11797" t="s">
        <v>21791</v>
      </c>
      <c r="C11797">
        <v>2692</v>
      </c>
      <c r="D11797" s="93" t="s">
        <v>23466</v>
      </c>
      <c r="E11797" s="93" t="s">
        <v>14</v>
      </c>
    </row>
    <row r="11798" spans="1:5" x14ac:dyDescent="0.25">
      <c r="A11798" s="93" t="s">
        <v>2056</v>
      </c>
      <c r="B11798" t="s">
        <v>21791</v>
      </c>
      <c r="C11798">
        <v>4491</v>
      </c>
      <c r="D11798" s="93" t="s">
        <v>25019</v>
      </c>
      <c r="E11798" s="93" t="s">
        <v>14</v>
      </c>
    </row>
    <row r="11799" spans="1:5" x14ac:dyDescent="0.25">
      <c r="A11799" s="93" t="s">
        <v>2056</v>
      </c>
      <c r="B11799" t="s">
        <v>21791</v>
      </c>
      <c r="C11799">
        <v>40271</v>
      </c>
      <c r="D11799" s="93" t="s">
        <v>25020</v>
      </c>
      <c r="E11799" s="93" t="s">
        <v>14</v>
      </c>
    </row>
    <row r="11800" spans="1:5" x14ac:dyDescent="0.25">
      <c r="A11800" s="93" t="s">
        <v>2056</v>
      </c>
      <c r="B11800" t="s">
        <v>21791</v>
      </c>
      <c r="C11800">
        <v>40275</v>
      </c>
      <c r="D11800" s="93" t="s">
        <v>25021</v>
      </c>
      <c r="E11800" s="93" t="s">
        <v>14</v>
      </c>
    </row>
    <row r="11801" spans="1:5" x14ac:dyDescent="0.25">
      <c r="A11801" s="93" t="s">
        <v>2056</v>
      </c>
      <c r="B11801" t="s">
        <v>21791</v>
      </c>
      <c r="C11801">
        <v>40287</v>
      </c>
      <c r="D11801" s="93" t="s">
        <v>25022</v>
      </c>
      <c r="E11801" s="93" t="s">
        <v>14</v>
      </c>
    </row>
    <row r="11802" spans="1:5" x14ac:dyDescent="0.25">
      <c r="A11802" s="93" t="s">
        <v>2056</v>
      </c>
      <c r="B11802" t="s">
        <v>21791</v>
      </c>
      <c r="C11802">
        <v>40304</v>
      </c>
      <c r="D11802" s="93" t="s">
        <v>24836</v>
      </c>
      <c r="E11802" s="93" t="s">
        <v>14</v>
      </c>
    </row>
    <row r="11803" spans="1:5" x14ac:dyDescent="0.25">
      <c r="A11803" s="93" t="s">
        <v>2056</v>
      </c>
      <c r="B11803" t="s">
        <v>21783</v>
      </c>
      <c r="C11803">
        <v>88239</v>
      </c>
      <c r="D11803" s="93" t="s">
        <v>22039</v>
      </c>
      <c r="E11803" s="93" t="s">
        <v>14</v>
      </c>
    </row>
    <row r="11804" spans="1:5" x14ac:dyDescent="0.25">
      <c r="A11804" s="93" t="s">
        <v>2056</v>
      </c>
      <c r="B11804" t="s">
        <v>21783</v>
      </c>
      <c r="C11804">
        <v>88262</v>
      </c>
      <c r="D11804" s="93" t="s">
        <v>25023</v>
      </c>
      <c r="E11804" s="93" t="s">
        <v>14</v>
      </c>
    </row>
    <row r="11805" spans="1:5" x14ac:dyDescent="0.25">
      <c r="A11805" s="93" t="s">
        <v>2056</v>
      </c>
      <c r="B11805" t="s">
        <v>21783</v>
      </c>
      <c r="C11805">
        <v>91692</v>
      </c>
      <c r="D11805" s="93" t="s">
        <v>25024</v>
      </c>
      <c r="E11805" s="93" t="s">
        <v>14</v>
      </c>
    </row>
    <row r="11806" spans="1:5" x14ac:dyDescent="0.25">
      <c r="A11806" s="93" t="s">
        <v>2056</v>
      </c>
      <c r="B11806" t="s">
        <v>21783</v>
      </c>
      <c r="C11806">
        <v>91693</v>
      </c>
      <c r="D11806" s="93" t="s">
        <v>25025</v>
      </c>
      <c r="E11806" s="93" t="s">
        <v>14</v>
      </c>
    </row>
    <row r="11807" spans="1:5" x14ac:dyDescent="0.25">
      <c r="A11807" s="93" t="s">
        <v>2057</v>
      </c>
      <c r="D11807" s="93" t="s">
        <v>14</v>
      </c>
      <c r="E11807" s="93" t="s">
        <v>31884</v>
      </c>
    </row>
    <row r="11808" spans="1:5" x14ac:dyDescent="0.25">
      <c r="A11808" s="93" t="s">
        <v>2057</v>
      </c>
      <c r="B11808" t="s">
        <v>21791</v>
      </c>
      <c r="C11808">
        <v>39017</v>
      </c>
      <c r="D11808" s="93" t="s">
        <v>23987</v>
      </c>
      <c r="E11808" s="93" t="s">
        <v>14</v>
      </c>
    </row>
    <row r="11809" spans="1:5" x14ac:dyDescent="0.25">
      <c r="A11809" s="93" t="s">
        <v>2057</v>
      </c>
      <c r="B11809" t="s">
        <v>21791</v>
      </c>
      <c r="C11809">
        <v>43132</v>
      </c>
      <c r="D11809" s="93" t="s">
        <v>22330</v>
      </c>
      <c r="E11809" s="93" t="s">
        <v>14</v>
      </c>
    </row>
    <row r="11810" spans="1:5" x14ac:dyDescent="0.25">
      <c r="A11810" s="93" t="s">
        <v>2057</v>
      </c>
      <c r="B11810" t="s">
        <v>21783</v>
      </c>
      <c r="C11810">
        <v>88238</v>
      </c>
      <c r="D11810" s="93" t="s">
        <v>21877</v>
      </c>
      <c r="E11810" s="93" t="s">
        <v>14</v>
      </c>
    </row>
    <row r="11811" spans="1:5" x14ac:dyDescent="0.25">
      <c r="A11811" s="93" t="s">
        <v>2057</v>
      </c>
      <c r="B11811" t="s">
        <v>21783</v>
      </c>
      <c r="C11811">
        <v>88245</v>
      </c>
      <c r="D11811" s="93" t="s">
        <v>25026</v>
      </c>
      <c r="E11811" s="93" t="s">
        <v>14</v>
      </c>
    </row>
    <row r="11812" spans="1:5" x14ac:dyDescent="0.25">
      <c r="A11812" s="93" t="s">
        <v>2057</v>
      </c>
      <c r="B11812" t="s">
        <v>21783</v>
      </c>
      <c r="C11812">
        <v>92801</v>
      </c>
      <c r="D11812" s="93" t="s">
        <v>22196</v>
      </c>
      <c r="E11812" s="93" t="s">
        <v>14</v>
      </c>
    </row>
    <row r="11813" spans="1:5" x14ac:dyDescent="0.25">
      <c r="A11813" s="93" t="s">
        <v>2058</v>
      </c>
      <c r="D11813" s="93" t="s">
        <v>14</v>
      </c>
      <c r="E11813" s="93" t="s">
        <v>31885</v>
      </c>
    </row>
    <row r="11814" spans="1:5" x14ac:dyDescent="0.25">
      <c r="A11814" s="93" t="s">
        <v>2058</v>
      </c>
      <c r="B11814" t="s">
        <v>21791</v>
      </c>
      <c r="C11814">
        <v>39017</v>
      </c>
      <c r="D11814" s="93" t="s">
        <v>23989</v>
      </c>
      <c r="E11814" s="93" t="s">
        <v>14</v>
      </c>
    </row>
    <row r="11815" spans="1:5" x14ac:dyDescent="0.25">
      <c r="A11815" s="93" t="s">
        <v>2058</v>
      </c>
      <c r="B11815" t="s">
        <v>21791</v>
      </c>
      <c r="C11815">
        <v>43132</v>
      </c>
      <c r="D11815" s="93" t="s">
        <v>22330</v>
      </c>
      <c r="E11815" s="93" t="s">
        <v>14</v>
      </c>
    </row>
    <row r="11816" spans="1:5" x14ac:dyDescent="0.25">
      <c r="A11816" s="93" t="s">
        <v>2058</v>
      </c>
      <c r="B11816" t="s">
        <v>21783</v>
      </c>
      <c r="C11816">
        <v>88238</v>
      </c>
      <c r="D11816" s="93" t="s">
        <v>21827</v>
      </c>
      <c r="E11816" s="93" t="s">
        <v>14</v>
      </c>
    </row>
    <row r="11817" spans="1:5" x14ac:dyDescent="0.25">
      <c r="A11817" s="93" t="s">
        <v>2058</v>
      </c>
      <c r="B11817" t="s">
        <v>21783</v>
      </c>
      <c r="C11817">
        <v>88245</v>
      </c>
      <c r="D11817" s="93" t="s">
        <v>23434</v>
      </c>
      <c r="E11817" s="93" t="s">
        <v>14</v>
      </c>
    </row>
    <row r="11818" spans="1:5" x14ac:dyDescent="0.25">
      <c r="A11818" s="93" t="s">
        <v>2058</v>
      </c>
      <c r="B11818" t="s">
        <v>21783</v>
      </c>
      <c r="C11818">
        <v>92802</v>
      </c>
      <c r="D11818" s="93" t="s">
        <v>22196</v>
      </c>
      <c r="E11818" s="93" t="s">
        <v>14</v>
      </c>
    </row>
    <row r="11819" spans="1:5" x14ac:dyDescent="0.25">
      <c r="A11819" s="93" t="s">
        <v>2059</v>
      </c>
      <c r="D11819" s="93" t="s">
        <v>14</v>
      </c>
      <c r="E11819" s="93" t="s">
        <v>31886</v>
      </c>
    </row>
    <row r="11820" spans="1:5" x14ac:dyDescent="0.25">
      <c r="A11820" s="93" t="s">
        <v>2059</v>
      </c>
      <c r="B11820" t="s">
        <v>21791</v>
      </c>
      <c r="C11820">
        <v>39017</v>
      </c>
      <c r="D11820" s="93" t="s">
        <v>23991</v>
      </c>
      <c r="E11820" s="93" t="s">
        <v>14</v>
      </c>
    </row>
    <row r="11821" spans="1:5" x14ac:dyDescent="0.25">
      <c r="A11821" s="93" t="s">
        <v>2059</v>
      </c>
      <c r="B11821" t="s">
        <v>21791</v>
      </c>
      <c r="C11821">
        <v>43132</v>
      </c>
      <c r="D11821" s="93" t="s">
        <v>22330</v>
      </c>
      <c r="E11821" s="93" t="s">
        <v>14</v>
      </c>
    </row>
    <row r="11822" spans="1:5" x14ac:dyDescent="0.25">
      <c r="A11822" s="93" t="s">
        <v>2059</v>
      </c>
      <c r="B11822" t="s">
        <v>21783</v>
      </c>
      <c r="C11822">
        <v>88238</v>
      </c>
      <c r="D11822" s="93" t="s">
        <v>22435</v>
      </c>
      <c r="E11822" s="93" t="s">
        <v>14</v>
      </c>
    </row>
    <row r="11823" spans="1:5" x14ac:dyDescent="0.25">
      <c r="A11823" s="93" t="s">
        <v>2059</v>
      </c>
      <c r="B11823" t="s">
        <v>21783</v>
      </c>
      <c r="C11823">
        <v>88245</v>
      </c>
      <c r="D11823" s="93" t="s">
        <v>24959</v>
      </c>
      <c r="E11823" s="93" t="s">
        <v>14</v>
      </c>
    </row>
    <row r="11824" spans="1:5" x14ac:dyDescent="0.25">
      <c r="A11824" s="93" t="s">
        <v>2059</v>
      </c>
      <c r="B11824" t="s">
        <v>21783</v>
      </c>
      <c r="C11824">
        <v>92803</v>
      </c>
      <c r="D11824" s="93" t="s">
        <v>22196</v>
      </c>
      <c r="E11824" s="93" t="s">
        <v>14</v>
      </c>
    </row>
    <row r="11825" spans="1:5" x14ac:dyDescent="0.25">
      <c r="A11825" s="93" t="s">
        <v>2060</v>
      </c>
      <c r="D11825" s="93" t="s">
        <v>14</v>
      </c>
      <c r="E11825" s="93" t="s">
        <v>31887</v>
      </c>
    </row>
    <row r="11826" spans="1:5" x14ac:dyDescent="0.25">
      <c r="A11826" s="93" t="s">
        <v>2060</v>
      </c>
      <c r="B11826" t="s">
        <v>21791</v>
      </c>
      <c r="C11826">
        <v>39017</v>
      </c>
      <c r="D11826" s="93" t="s">
        <v>23244</v>
      </c>
      <c r="E11826" s="93" t="s">
        <v>14</v>
      </c>
    </row>
    <row r="11827" spans="1:5" x14ac:dyDescent="0.25">
      <c r="A11827" s="93" t="s">
        <v>2060</v>
      </c>
      <c r="B11827" t="s">
        <v>21791</v>
      </c>
      <c r="C11827">
        <v>43132</v>
      </c>
      <c r="D11827" s="93" t="s">
        <v>22330</v>
      </c>
      <c r="E11827" s="93" t="s">
        <v>14</v>
      </c>
    </row>
    <row r="11828" spans="1:5" x14ac:dyDescent="0.25">
      <c r="A11828" s="93" t="s">
        <v>2060</v>
      </c>
      <c r="B11828" t="s">
        <v>21783</v>
      </c>
      <c r="C11828">
        <v>88238</v>
      </c>
      <c r="D11828" s="93" t="s">
        <v>23318</v>
      </c>
      <c r="E11828" s="93" t="s">
        <v>14</v>
      </c>
    </row>
    <row r="11829" spans="1:5" x14ac:dyDescent="0.25">
      <c r="A11829" s="93" t="s">
        <v>2060</v>
      </c>
      <c r="B11829" t="s">
        <v>21783</v>
      </c>
      <c r="C11829">
        <v>88245</v>
      </c>
      <c r="D11829" s="93" t="s">
        <v>23556</v>
      </c>
      <c r="E11829" s="93" t="s">
        <v>14</v>
      </c>
    </row>
    <row r="11830" spans="1:5" x14ac:dyDescent="0.25">
      <c r="A11830" s="93" t="s">
        <v>2060</v>
      </c>
      <c r="B11830" t="s">
        <v>21783</v>
      </c>
      <c r="C11830">
        <v>92804</v>
      </c>
      <c r="D11830" s="93" t="s">
        <v>22196</v>
      </c>
      <c r="E11830" s="93" t="s">
        <v>14</v>
      </c>
    </row>
    <row r="11831" spans="1:5" x14ac:dyDescent="0.25">
      <c r="A11831" s="93" t="s">
        <v>2061</v>
      </c>
      <c r="D11831" s="93" t="s">
        <v>14</v>
      </c>
      <c r="E11831" s="93" t="s">
        <v>31888</v>
      </c>
    </row>
    <row r="11832" spans="1:5" x14ac:dyDescent="0.25">
      <c r="A11832" s="93" t="s">
        <v>2061</v>
      </c>
      <c r="B11832" t="s">
        <v>21791</v>
      </c>
      <c r="C11832">
        <v>39017</v>
      </c>
      <c r="D11832" s="93" t="s">
        <v>22216</v>
      </c>
      <c r="E11832" s="93" t="s">
        <v>14</v>
      </c>
    </row>
    <row r="11833" spans="1:5" x14ac:dyDescent="0.25">
      <c r="A11833" s="93" t="s">
        <v>2061</v>
      </c>
      <c r="B11833" t="s">
        <v>21791</v>
      </c>
      <c r="C11833">
        <v>43132</v>
      </c>
      <c r="D11833" s="93" t="s">
        <v>22330</v>
      </c>
      <c r="E11833" s="93" t="s">
        <v>14</v>
      </c>
    </row>
    <row r="11834" spans="1:5" x14ac:dyDescent="0.25">
      <c r="A11834" s="93" t="s">
        <v>2061</v>
      </c>
      <c r="B11834" t="s">
        <v>21783</v>
      </c>
      <c r="C11834">
        <v>88238</v>
      </c>
      <c r="D11834" s="93" t="s">
        <v>21799</v>
      </c>
      <c r="E11834" s="93" t="s">
        <v>14</v>
      </c>
    </row>
    <row r="11835" spans="1:5" x14ac:dyDescent="0.25">
      <c r="A11835" s="93" t="s">
        <v>2061</v>
      </c>
      <c r="B11835" t="s">
        <v>21783</v>
      </c>
      <c r="C11835">
        <v>88245</v>
      </c>
      <c r="D11835" s="93" t="s">
        <v>22335</v>
      </c>
      <c r="E11835" s="93" t="s">
        <v>14</v>
      </c>
    </row>
    <row r="11836" spans="1:5" x14ac:dyDescent="0.25">
      <c r="A11836" s="93" t="s">
        <v>2061</v>
      </c>
      <c r="B11836" t="s">
        <v>21783</v>
      </c>
      <c r="C11836">
        <v>92805</v>
      </c>
      <c r="D11836" s="93" t="s">
        <v>22196</v>
      </c>
      <c r="E11836" s="93" t="s">
        <v>14</v>
      </c>
    </row>
    <row r="11837" spans="1:5" x14ac:dyDescent="0.25">
      <c r="A11837" s="93" t="s">
        <v>2062</v>
      </c>
      <c r="D11837" s="93" t="s">
        <v>14</v>
      </c>
      <c r="E11837" s="93" t="s">
        <v>31889</v>
      </c>
    </row>
    <row r="11838" spans="1:5" x14ac:dyDescent="0.25">
      <c r="A11838" s="93" t="s">
        <v>2062</v>
      </c>
      <c r="B11838" t="s">
        <v>21791</v>
      </c>
      <c r="C11838">
        <v>39017</v>
      </c>
      <c r="D11838" s="93" t="s">
        <v>22947</v>
      </c>
      <c r="E11838" s="93" t="s">
        <v>14</v>
      </c>
    </row>
    <row r="11839" spans="1:5" x14ac:dyDescent="0.25">
      <c r="A11839" s="93" t="s">
        <v>2062</v>
      </c>
      <c r="B11839" t="s">
        <v>21791</v>
      </c>
      <c r="C11839">
        <v>43132</v>
      </c>
      <c r="D11839" s="93" t="s">
        <v>22330</v>
      </c>
      <c r="E11839" s="93" t="s">
        <v>14</v>
      </c>
    </row>
    <row r="11840" spans="1:5" x14ac:dyDescent="0.25">
      <c r="A11840" s="93" t="s">
        <v>2062</v>
      </c>
      <c r="B11840" t="s">
        <v>21783</v>
      </c>
      <c r="C11840">
        <v>88238</v>
      </c>
      <c r="D11840" s="93" t="s">
        <v>24104</v>
      </c>
      <c r="E11840" s="93" t="s">
        <v>14</v>
      </c>
    </row>
    <row r="11841" spans="1:5" x14ac:dyDescent="0.25">
      <c r="A11841" s="93" t="s">
        <v>2062</v>
      </c>
      <c r="B11841" t="s">
        <v>21783</v>
      </c>
      <c r="C11841">
        <v>88245</v>
      </c>
      <c r="D11841" s="93" t="s">
        <v>24081</v>
      </c>
      <c r="E11841" s="93" t="s">
        <v>14</v>
      </c>
    </row>
    <row r="11842" spans="1:5" x14ac:dyDescent="0.25">
      <c r="A11842" s="93" t="s">
        <v>2062</v>
      </c>
      <c r="B11842" t="s">
        <v>21783</v>
      </c>
      <c r="C11842">
        <v>92806</v>
      </c>
      <c r="D11842" s="93" t="s">
        <v>22196</v>
      </c>
      <c r="E11842" s="93" t="s">
        <v>14</v>
      </c>
    </row>
    <row r="11843" spans="1:5" x14ac:dyDescent="0.25">
      <c r="A11843" s="93" t="s">
        <v>2063</v>
      </c>
      <c r="D11843" s="93" t="s">
        <v>14</v>
      </c>
      <c r="E11843" s="93" t="s">
        <v>31890</v>
      </c>
    </row>
    <row r="11844" spans="1:5" x14ac:dyDescent="0.25">
      <c r="A11844" s="93" t="s">
        <v>2063</v>
      </c>
      <c r="B11844" t="s">
        <v>21791</v>
      </c>
      <c r="C11844">
        <v>39016</v>
      </c>
      <c r="D11844" s="93" t="s">
        <v>25027</v>
      </c>
      <c r="E11844" s="93" t="s">
        <v>14</v>
      </c>
    </row>
    <row r="11845" spans="1:5" x14ac:dyDescent="0.25">
      <c r="A11845" s="93" t="s">
        <v>2063</v>
      </c>
      <c r="B11845" t="s">
        <v>21791</v>
      </c>
      <c r="C11845">
        <v>43132</v>
      </c>
      <c r="D11845" s="93" t="s">
        <v>22330</v>
      </c>
      <c r="E11845" s="93" t="s">
        <v>14</v>
      </c>
    </row>
    <row r="11846" spans="1:5" x14ac:dyDescent="0.25">
      <c r="A11846" s="93" t="s">
        <v>2063</v>
      </c>
      <c r="B11846" t="s">
        <v>21783</v>
      </c>
      <c r="C11846">
        <v>88238</v>
      </c>
      <c r="D11846" s="93" t="s">
        <v>21822</v>
      </c>
      <c r="E11846" s="93" t="s">
        <v>14</v>
      </c>
    </row>
    <row r="11847" spans="1:5" x14ac:dyDescent="0.25">
      <c r="A11847" s="93" t="s">
        <v>2063</v>
      </c>
      <c r="B11847" t="s">
        <v>21783</v>
      </c>
      <c r="C11847">
        <v>88245</v>
      </c>
      <c r="D11847" s="93" t="s">
        <v>21811</v>
      </c>
      <c r="E11847" s="93" t="s">
        <v>14</v>
      </c>
    </row>
    <row r="11848" spans="1:5" x14ac:dyDescent="0.25">
      <c r="A11848" s="93" t="s">
        <v>2063</v>
      </c>
      <c r="B11848" t="s">
        <v>21783</v>
      </c>
      <c r="C11848">
        <v>92801</v>
      </c>
      <c r="D11848" s="93" t="s">
        <v>22196</v>
      </c>
      <c r="E11848" s="93" t="s">
        <v>14</v>
      </c>
    </row>
    <row r="11849" spans="1:5" x14ac:dyDescent="0.25">
      <c r="A11849" s="93" t="s">
        <v>2064</v>
      </c>
      <c r="D11849" s="93" t="s">
        <v>14</v>
      </c>
      <c r="E11849" s="93" t="s">
        <v>31891</v>
      </c>
    </row>
    <row r="11850" spans="1:5" x14ac:dyDescent="0.25">
      <c r="A11850" s="93" t="s">
        <v>2064</v>
      </c>
      <c r="B11850" t="s">
        <v>21791</v>
      </c>
      <c r="C11850">
        <v>39016</v>
      </c>
      <c r="D11850" s="93" t="s">
        <v>22739</v>
      </c>
      <c r="E11850" s="93" t="s">
        <v>14</v>
      </c>
    </row>
    <row r="11851" spans="1:5" x14ac:dyDescent="0.25">
      <c r="A11851" s="93" t="s">
        <v>2064</v>
      </c>
      <c r="B11851" t="s">
        <v>21791</v>
      </c>
      <c r="C11851">
        <v>43132</v>
      </c>
      <c r="D11851" s="93" t="s">
        <v>22330</v>
      </c>
      <c r="E11851" s="93" t="s">
        <v>14</v>
      </c>
    </row>
    <row r="11852" spans="1:5" x14ac:dyDescent="0.25">
      <c r="A11852" s="93" t="s">
        <v>2064</v>
      </c>
      <c r="B11852" t="s">
        <v>21783</v>
      </c>
      <c r="C11852">
        <v>88238</v>
      </c>
      <c r="D11852" s="93" t="s">
        <v>24085</v>
      </c>
      <c r="E11852" s="93" t="s">
        <v>14</v>
      </c>
    </row>
    <row r="11853" spans="1:5" x14ac:dyDescent="0.25">
      <c r="A11853" s="93" t="s">
        <v>2064</v>
      </c>
      <c r="B11853" t="s">
        <v>21783</v>
      </c>
      <c r="C11853">
        <v>88245</v>
      </c>
      <c r="D11853" s="93" t="s">
        <v>25028</v>
      </c>
      <c r="E11853" s="93" t="s">
        <v>14</v>
      </c>
    </row>
    <row r="11854" spans="1:5" x14ac:dyDescent="0.25">
      <c r="A11854" s="93" t="s">
        <v>2064</v>
      </c>
      <c r="B11854" t="s">
        <v>21783</v>
      </c>
      <c r="C11854">
        <v>92802</v>
      </c>
      <c r="D11854" s="93" t="s">
        <v>22196</v>
      </c>
      <c r="E11854" s="93" t="s">
        <v>14</v>
      </c>
    </row>
    <row r="11855" spans="1:5" x14ac:dyDescent="0.25">
      <c r="A11855" s="93" t="s">
        <v>2065</v>
      </c>
      <c r="D11855" s="93" t="s">
        <v>14</v>
      </c>
      <c r="E11855" s="93" t="s">
        <v>31892</v>
      </c>
    </row>
    <row r="11856" spans="1:5" x14ac:dyDescent="0.25">
      <c r="A11856" s="93" t="s">
        <v>2065</v>
      </c>
      <c r="B11856" t="s">
        <v>21791</v>
      </c>
      <c r="C11856">
        <v>1524</v>
      </c>
      <c r="D11856" s="93" t="s">
        <v>23994</v>
      </c>
      <c r="E11856" s="93" t="s">
        <v>14</v>
      </c>
    </row>
    <row r="11857" spans="1:5" x14ac:dyDescent="0.25">
      <c r="A11857" s="93" t="s">
        <v>2065</v>
      </c>
      <c r="B11857" t="s">
        <v>21783</v>
      </c>
      <c r="C11857">
        <v>88309</v>
      </c>
      <c r="D11857" s="93" t="s">
        <v>25029</v>
      </c>
      <c r="E11857" s="93" t="s">
        <v>14</v>
      </c>
    </row>
    <row r="11858" spans="1:5" x14ac:dyDescent="0.25">
      <c r="A11858" s="93" t="s">
        <v>2065</v>
      </c>
      <c r="B11858" t="s">
        <v>21783</v>
      </c>
      <c r="C11858">
        <v>88316</v>
      </c>
      <c r="D11858" s="93" t="s">
        <v>25030</v>
      </c>
      <c r="E11858" s="93" t="s">
        <v>14</v>
      </c>
    </row>
    <row r="11859" spans="1:5" x14ac:dyDescent="0.25">
      <c r="A11859" s="93" t="s">
        <v>2065</v>
      </c>
      <c r="B11859" t="s">
        <v>21783</v>
      </c>
      <c r="C11859">
        <v>90586</v>
      </c>
      <c r="D11859" s="93" t="s">
        <v>23403</v>
      </c>
      <c r="E11859" s="93" t="s">
        <v>14</v>
      </c>
    </row>
    <row r="11860" spans="1:5" x14ac:dyDescent="0.25">
      <c r="A11860" s="93" t="s">
        <v>2065</v>
      </c>
      <c r="B11860" t="s">
        <v>21783</v>
      </c>
      <c r="C11860">
        <v>90587</v>
      </c>
      <c r="D11860" s="93" t="s">
        <v>23374</v>
      </c>
      <c r="E11860" s="93" t="s">
        <v>14</v>
      </c>
    </row>
    <row r="11861" spans="1:5" x14ac:dyDescent="0.25">
      <c r="A11861" s="93" t="s">
        <v>2066</v>
      </c>
      <c r="D11861" s="93" t="s">
        <v>14</v>
      </c>
      <c r="E11861" s="93" t="s">
        <v>31893</v>
      </c>
    </row>
    <row r="11862" spans="1:5" x14ac:dyDescent="0.25">
      <c r="A11862" s="93" t="s">
        <v>2066</v>
      </c>
      <c r="B11862" t="s">
        <v>21783</v>
      </c>
      <c r="C11862">
        <v>96620</v>
      </c>
      <c r="D11862" s="93" t="s">
        <v>23604</v>
      </c>
      <c r="E11862" s="93" t="s">
        <v>14</v>
      </c>
    </row>
    <row r="11863" spans="1:5" x14ac:dyDescent="0.25">
      <c r="A11863" s="93" t="s">
        <v>2066</v>
      </c>
      <c r="B11863" t="s">
        <v>21783</v>
      </c>
      <c r="C11863">
        <v>102727</v>
      </c>
      <c r="D11863" s="93" t="s">
        <v>25031</v>
      </c>
      <c r="E11863" s="93" t="s">
        <v>14</v>
      </c>
    </row>
    <row r="11864" spans="1:5" x14ac:dyDescent="0.25">
      <c r="A11864" s="93" t="s">
        <v>2066</v>
      </c>
      <c r="B11864" t="s">
        <v>21783</v>
      </c>
      <c r="C11864">
        <v>102728</v>
      </c>
      <c r="D11864" s="93" t="s">
        <v>25032</v>
      </c>
      <c r="E11864" s="93" t="s">
        <v>14</v>
      </c>
    </row>
    <row r="11865" spans="1:5" x14ac:dyDescent="0.25">
      <c r="A11865" s="93" t="s">
        <v>2066</v>
      </c>
      <c r="B11865" t="s">
        <v>21783</v>
      </c>
      <c r="C11865">
        <v>102729</v>
      </c>
      <c r="D11865" s="93" t="s">
        <v>25033</v>
      </c>
      <c r="E11865" s="93" t="s">
        <v>14</v>
      </c>
    </row>
    <row r="11866" spans="1:5" x14ac:dyDescent="0.25">
      <c r="A11866" s="93" t="s">
        <v>2066</v>
      </c>
      <c r="B11866" t="s">
        <v>21783</v>
      </c>
      <c r="C11866">
        <v>102730</v>
      </c>
      <c r="D11866" s="93" t="s">
        <v>25034</v>
      </c>
      <c r="E11866" s="93" t="s">
        <v>14</v>
      </c>
    </row>
    <row r="11867" spans="1:5" x14ac:dyDescent="0.25">
      <c r="A11867" s="93" t="s">
        <v>2066</v>
      </c>
      <c r="B11867" t="s">
        <v>21783</v>
      </c>
      <c r="C11867">
        <v>102731</v>
      </c>
      <c r="D11867" s="93" t="s">
        <v>25035</v>
      </c>
      <c r="E11867" s="93" t="s">
        <v>14</v>
      </c>
    </row>
    <row r="11868" spans="1:5" x14ac:dyDescent="0.25">
      <c r="A11868" s="93" t="s">
        <v>2066</v>
      </c>
      <c r="B11868" t="s">
        <v>21783</v>
      </c>
      <c r="C11868">
        <v>102734</v>
      </c>
      <c r="D11868" s="93" t="s">
        <v>25036</v>
      </c>
      <c r="E11868" s="93" t="s">
        <v>14</v>
      </c>
    </row>
    <row r="11869" spans="1:5" x14ac:dyDescent="0.25">
      <c r="A11869" s="93" t="s">
        <v>2066</v>
      </c>
      <c r="B11869" t="s">
        <v>21783</v>
      </c>
      <c r="C11869">
        <v>102736</v>
      </c>
      <c r="D11869" s="93" t="s">
        <v>25037</v>
      </c>
      <c r="E11869" s="93" t="s">
        <v>14</v>
      </c>
    </row>
    <row r="11870" spans="1:5" x14ac:dyDescent="0.25">
      <c r="A11870" s="93" t="s">
        <v>2067</v>
      </c>
      <c r="D11870" s="93" t="s">
        <v>14</v>
      </c>
      <c r="E11870" s="93" t="s">
        <v>31894</v>
      </c>
    </row>
    <row r="11871" spans="1:5" x14ac:dyDescent="0.25">
      <c r="A11871" s="93" t="s">
        <v>2067</v>
      </c>
      <c r="B11871" t="s">
        <v>21783</v>
      </c>
      <c r="C11871">
        <v>96620</v>
      </c>
      <c r="D11871" s="93" t="s">
        <v>25038</v>
      </c>
      <c r="E11871" s="93" t="s">
        <v>14</v>
      </c>
    </row>
    <row r="11872" spans="1:5" x14ac:dyDescent="0.25">
      <c r="A11872" s="93" t="s">
        <v>2067</v>
      </c>
      <c r="B11872" t="s">
        <v>21783</v>
      </c>
      <c r="C11872">
        <v>102727</v>
      </c>
      <c r="D11872" s="93" t="s">
        <v>25039</v>
      </c>
      <c r="E11872" s="93" t="s">
        <v>14</v>
      </c>
    </row>
    <row r="11873" spans="1:5" x14ac:dyDescent="0.25">
      <c r="A11873" s="93" t="s">
        <v>2067</v>
      </c>
      <c r="B11873" t="s">
        <v>21783</v>
      </c>
      <c r="C11873">
        <v>102728</v>
      </c>
      <c r="D11873" s="93" t="s">
        <v>25040</v>
      </c>
      <c r="E11873" s="93" t="s">
        <v>14</v>
      </c>
    </row>
    <row r="11874" spans="1:5" x14ac:dyDescent="0.25">
      <c r="A11874" s="93" t="s">
        <v>2067</v>
      </c>
      <c r="B11874" t="s">
        <v>21783</v>
      </c>
      <c r="C11874">
        <v>102729</v>
      </c>
      <c r="D11874" s="93" t="s">
        <v>25041</v>
      </c>
      <c r="E11874" s="93" t="s">
        <v>14</v>
      </c>
    </row>
    <row r="11875" spans="1:5" x14ac:dyDescent="0.25">
      <c r="A11875" s="93" t="s">
        <v>2067</v>
      </c>
      <c r="B11875" t="s">
        <v>21783</v>
      </c>
      <c r="C11875">
        <v>102730</v>
      </c>
      <c r="D11875" s="93" t="s">
        <v>25042</v>
      </c>
      <c r="E11875" s="93" t="s">
        <v>14</v>
      </c>
    </row>
    <row r="11876" spans="1:5" x14ac:dyDescent="0.25">
      <c r="A11876" s="93" t="s">
        <v>2067</v>
      </c>
      <c r="B11876" t="s">
        <v>21783</v>
      </c>
      <c r="C11876">
        <v>102731</v>
      </c>
      <c r="D11876" s="93" t="s">
        <v>25043</v>
      </c>
      <c r="E11876" s="93" t="s">
        <v>14</v>
      </c>
    </row>
    <row r="11877" spans="1:5" x14ac:dyDescent="0.25">
      <c r="A11877" s="93" t="s">
        <v>2067</v>
      </c>
      <c r="B11877" t="s">
        <v>21783</v>
      </c>
      <c r="C11877">
        <v>102734</v>
      </c>
      <c r="D11877" s="93" t="s">
        <v>25044</v>
      </c>
      <c r="E11877" s="93" t="s">
        <v>14</v>
      </c>
    </row>
    <row r="11878" spans="1:5" x14ac:dyDescent="0.25">
      <c r="A11878" s="93" t="s">
        <v>2067</v>
      </c>
      <c r="B11878" t="s">
        <v>21783</v>
      </c>
      <c r="C11878">
        <v>102736</v>
      </c>
      <c r="D11878" s="93" t="s">
        <v>25045</v>
      </c>
      <c r="E11878" s="93" t="s">
        <v>14</v>
      </c>
    </row>
    <row r="11879" spans="1:5" x14ac:dyDescent="0.25">
      <c r="A11879" s="93" t="s">
        <v>2068</v>
      </c>
      <c r="D11879" s="93" t="s">
        <v>14</v>
      </c>
      <c r="E11879" s="93" t="s">
        <v>31895</v>
      </c>
    </row>
    <row r="11880" spans="1:5" x14ac:dyDescent="0.25">
      <c r="A11880" s="93" t="s">
        <v>2068</v>
      </c>
      <c r="B11880" t="s">
        <v>21783</v>
      </c>
      <c r="C11880">
        <v>96620</v>
      </c>
      <c r="D11880" s="93" t="s">
        <v>22915</v>
      </c>
      <c r="E11880" s="93" t="s">
        <v>14</v>
      </c>
    </row>
    <row r="11881" spans="1:5" x14ac:dyDescent="0.25">
      <c r="A11881" s="93" t="s">
        <v>2068</v>
      </c>
      <c r="B11881" t="s">
        <v>21783</v>
      </c>
      <c r="C11881">
        <v>102727</v>
      </c>
      <c r="D11881" s="93" t="s">
        <v>25046</v>
      </c>
      <c r="E11881" s="93" t="s">
        <v>14</v>
      </c>
    </row>
    <row r="11882" spans="1:5" x14ac:dyDescent="0.25">
      <c r="A11882" s="93" t="s">
        <v>2068</v>
      </c>
      <c r="B11882" t="s">
        <v>21783</v>
      </c>
      <c r="C11882">
        <v>102728</v>
      </c>
      <c r="D11882" s="93" t="s">
        <v>25047</v>
      </c>
      <c r="E11882" s="93" t="s">
        <v>14</v>
      </c>
    </row>
    <row r="11883" spans="1:5" x14ac:dyDescent="0.25">
      <c r="A11883" s="93" t="s">
        <v>2068</v>
      </c>
      <c r="B11883" t="s">
        <v>21783</v>
      </c>
      <c r="C11883">
        <v>102729</v>
      </c>
      <c r="D11883" s="93" t="s">
        <v>25048</v>
      </c>
      <c r="E11883" s="93" t="s">
        <v>14</v>
      </c>
    </row>
    <row r="11884" spans="1:5" x14ac:dyDescent="0.25">
      <c r="A11884" s="93" t="s">
        <v>2068</v>
      </c>
      <c r="B11884" t="s">
        <v>21783</v>
      </c>
      <c r="C11884">
        <v>102730</v>
      </c>
      <c r="D11884" s="93" t="s">
        <v>25049</v>
      </c>
      <c r="E11884" s="93" t="s">
        <v>14</v>
      </c>
    </row>
    <row r="11885" spans="1:5" x14ac:dyDescent="0.25">
      <c r="A11885" s="93" t="s">
        <v>2068</v>
      </c>
      <c r="B11885" t="s">
        <v>21783</v>
      </c>
      <c r="C11885">
        <v>102731</v>
      </c>
      <c r="D11885" s="93" t="s">
        <v>25050</v>
      </c>
      <c r="E11885" s="93" t="s">
        <v>14</v>
      </c>
    </row>
    <row r="11886" spans="1:5" x14ac:dyDescent="0.25">
      <c r="A11886" s="93" t="s">
        <v>2068</v>
      </c>
      <c r="B11886" t="s">
        <v>21783</v>
      </c>
      <c r="C11886">
        <v>102734</v>
      </c>
      <c r="D11886" s="93" t="s">
        <v>25051</v>
      </c>
      <c r="E11886" s="93" t="s">
        <v>14</v>
      </c>
    </row>
    <row r="11887" spans="1:5" x14ac:dyDescent="0.25">
      <c r="A11887" s="93" t="s">
        <v>2068</v>
      </c>
      <c r="B11887" t="s">
        <v>21783</v>
      </c>
      <c r="C11887">
        <v>102736</v>
      </c>
      <c r="D11887" s="93" t="s">
        <v>25052</v>
      </c>
      <c r="E11887" s="93" t="s">
        <v>14</v>
      </c>
    </row>
    <row r="11888" spans="1:5" x14ac:dyDescent="0.25">
      <c r="A11888" s="93" t="s">
        <v>2069</v>
      </c>
      <c r="D11888" s="93" t="s">
        <v>14</v>
      </c>
      <c r="E11888" s="93" t="s">
        <v>31896</v>
      </c>
    </row>
    <row r="11889" spans="1:5" x14ac:dyDescent="0.25">
      <c r="A11889" s="93" t="s">
        <v>2069</v>
      </c>
      <c r="B11889" t="s">
        <v>21783</v>
      </c>
      <c r="C11889">
        <v>96620</v>
      </c>
      <c r="D11889" s="93" t="s">
        <v>25053</v>
      </c>
      <c r="E11889" s="93" t="s">
        <v>14</v>
      </c>
    </row>
    <row r="11890" spans="1:5" x14ac:dyDescent="0.25">
      <c r="A11890" s="93" t="s">
        <v>2069</v>
      </c>
      <c r="B11890" t="s">
        <v>21783</v>
      </c>
      <c r="C11890">
        <v>102727</v>
      </c>
      <c r="D11890" s="93" t="s">
        <v>25054</v>
      </c>
      <c r="E11890" s="93" t="s">
        <v>14</v>
      </c>
    </row>
    <row r="11891" spans="1:5" x14ac:dyDescent="0.25">
      <c r="A11891" s="93" t="s">
        <v>2069</v>
      </c>
      <c r="B11891" t="s">
        <v>21783</v>
      </c>
      <c r="C11891">
        <v>102728</v>
      </c>
      <c r="D11891" s="93" t="s">
        <v>25055</v>
      </c>
      <c r="E11891" s="93" t="s">
        <v>14</v>
      </c>
    </row>
    <row r="11892" spans="1:5" x14ac:dyDescent="0.25">
      <c r="A11892" s="93" t="s">
        <v>2069</v>
      </c>
      <c r="B11892" t="s">
        <v>21783</v>
      </c>
      <c r="C11892">
        <v>102729</v>
      </c>
      <c r="D11892" s="93" t="s">
        <v>25056</v>
      </c>
      <c r="E11892" s="93" t="s">
        <v>14</v>
      </c>
    </row>
    <row r="11893" spans="1:5" x14ac:dyDescent="0.25">
      <c r="A11893" s="93" t="s">
        <v>2069</v>
      </c>
      <c r="B11893" t="s">
        <v>21783</v>
      </c>
      <c r="C11893">
        <v>102730</v>
      </c>
      <c r="D11893" s="93" t="s">
        <v>25057</v>
      </c>
      <c r="E11893" s="93" t="s">
        <v>14</v>
      </c>
    </row>
    <row r="11894" spans="1:5" x14ac:dyDescent="0.25">
      <c r="A11894" s="93" t="s">
        <v>2069</v>
      </c>
      <c r="B11894" t="s">
        <v>21783</v>
      </c>
      <c r="C11894">
        <v>102731</v>
      </c>
      <c r="D11894" s="93" t="s">
        <v>25058</v>
      </c>
      <c r="E11894" s="93" t="s">
        <v>14</v>
      </c>
    </row>
    <row r="11895" spans="1:5" x14ac:dyDescent="0.25">
      <c r="A11895" s="93" t="s">
        <v>2069</v>
      </c>
      <c r="B11895" t="s">
        <v>21783</v>
      </c>
      <c r="C11895">
        <v>102734</v>
      </c>
      <c r="D11895" s="93" t="s">
        <v>25059</v>
      </c>
      <c r="E11895" s="93" t="s">
        <v>14</v>
      </c>
    </row>
    <row r="11896" spans="1:5" x14ac:dyDescent="0.25">
      <c r="A11896" s="93" t="s">
        <v>2069</v>
      </c>
      <c r="B11896" t="s">
        <v>21783</v>
      </c>
      <c r="C11896">
        <v>102736</v>
      </c>
      <c r="D11896" s="93" t="s">
        <v>25060</v>
      </c>
      <c r="E11896" s="93" t="s">
        <v>14</v>
      </c>
    </row>
    <row r="11897" spans="1:5" x14ac:dyDescent="0.25">
      <c r="A11897" s="93" t="s">
        <v>2070</v>
      </c>
      <c r="D11897" s="93" t="s">
        <v>14</v>
      </c>
      <c r="E11897" s="93" t="s">
        <v>31897</v>
      </c>
    </row>
    <row r="11898" spans="1:5" x14ac:dyDescent="0.25">
      <c r="A11898" s="93" t="s">
        <v>2070</v>
      </c>
      <c r="B11898" t="s">
        <v>21783</v>
      </c>
      <c r="C11898">
        <v>96620</v>
      </c>
      <c r="D11898" s="93" t="s">
        <v>25061</v>
      </c>
      <c r="E11898" s="93" t="s">
        <v>14</v>
      </c>
    </row>
    <row r="11899" spans="1:5" x14ac:dyDescent="0.25">
      <c r="A11899" s="93" t="s">
        <v>2070</v>
      </c>
      <c r="B11899" t="s">
        <v>21783</v>
      </c>
      <c r="C11899">
        <v>102727</v>
      </c>
      <c r="D11899" s="93" t="s">
        <v>25062</v>
      </c>
      <c r="E11899" s="93" t="s">
        <v>14</v>
      </c>
    </row>
    <row r="11900" spans="1:5" x14ac:dyDescent="0.25">
      <c r="A11900" s="93" t="s">
        <v>2070</v>
      </c>
      <c r="B11900" t="s">
        <v>21783</v>
      </c>
      <c r="C11900">
        <v>102728</v>
      </c>
      <c r="D11900" s="93" t="s">
        <v>25063</v>
      </c>
      <c r="E11900" s="93" t="s">
        <v>14</v>
      </c>
    </row>
    <row r="11901" spans="1:5" x14ac:dyDescent="0.25">
      <c r="A11901" s="93" t="s">
        <v>2070</v>
      </c>
      <c r="B11901" t="s">
        <v>21783</v>
      </c>
      <c r="C11901">
        <v>102729</v>
      </c>
      <c r="D11901" s="93" t="s">
        <v>25064</v>
      </c>
      <c r="E11901" s="93" t="s">
        <v>14</v>
      </c>
    </row>
    <row r="11902" spans="1:5" x14ac:dyDescent="0.25">
      <c r="A11902" s="93" t="s">
        <v>2070</v>
      </c>
      <c r="B11902" t="s">
        <v>21783</v>
      </c>
      <c r="C11902">
        <v>102730</v>
      </c>
      <c r="D11902" s="93" t="s">
        <v>25065</v>
      </c>
      <c r="E11902" s="93" t="s">
        <v>14</v>
      </c>
    </row>
    <row r="11903" spans="1:5" x14ac:dyDescent="0.25">
      <c r="A11903" s="93" t="s">
        <v>2070</v>
      </c>
      <c r="B11903" t="s">
        <v>21783</v>
      </c>
      <c r="C11903">
        <v>102731</v>
      </c>
      <c r="D11903" s="93" t="s">
        <v>25066</v>
      </c>
      <c r="E11903" s="93" t="s">
        <v>14</v>
      </c>
    </row>
    <row r="11904" spans="1:5" x14ac:dyDescent="0.25">
      <c r="A11904" s="93" t="s">
        <v>2070</v>
      </c>
      <c r="B11904" t="s">
        <v>21783</v>
      </c>
      <c r="C11904">
        <v>102734</v>
      </c>
      <c r="D11904" s="93" t="s">
        <v>25067</v>
      </c>
      <c r="E11904" s="93" t="s">
        <v>14</v>
      </c>
    </row>
    <row r="11905" spans="1:5" x14ac:dyDescent="0.25">
      <c r="A11905" s="93" t="s">
        <v>2070</v>
      </c>
      <c r="B11905" t="s">
        <v>21783</v>
      </c>
      <c r="C11905">
        <v>102736</v>
      </c>
      <c r="D11905" s="93" t="s">
        <v>25068</v>
      </c>
      <c r="E11905" s="93" t="s">
        <v>14</v>
      </c>
    </row>
    <row r="11906" spans="1:5" x14ac:dyDescent="0.25">
      <c r="A11906" s="93" t="s">
        <v>2071</v>
      </c>
      <c r="D11906" s="93" t="s">
        <v>14</v>
      </c>
      <c r="E11906" s="93" t="s">
        <v>31898</v>
      </c>
    </row>
    <row r="11907" spans="1:5" x14ac:dyDescent="0.25">
      <c r="A11907" s="93" t="s">
        <v>2071</v>
      </c>
      <c r="B11907" t="s">
        <v>21783</v>
      </c>
      <c r="C11907">
        <v>96620</v>
      </c>
      <c r="D11907" s="93" t="s">
        <v>25069</v>
      </c>
      <c r="E11907" s="93" t="s">
        <v>14</v>
      </c>
    </row>
    <row r="11908" spans="1:5" x14ac:dyDescent="0.25">
      <c r="A11908" s="93" t="s">
        <v>2071</v>
      </c>
      <c r="B11908" t="s">
        <v>21783</v>
      </c>
      <c r="C11908">
        <v>102727</v>
      </c>
      <c r="D11908" s="93" t="s">
        <v>25070</v>
      </c>
      <c r="E11908" s="93" t="s">
        <v>14</v>
      </c>
    </row>
    <row r="11909" spans="1:5" x14ac:dyDescent="0.25">
      <c r="A11909" s="93" t="s">
        <v>2071</v>
      </c>
      <c r="B11909" t="s">
        <v>21783</v>
      </c>
      <c r="C11909">
        <v>102728</v>
      </c>
      <c r="D11909" s="93" t="s">
        <v>25071</v>
      </c>
      <c r="E11909" s="93" t="s">
        <v>14</v>
      </c>
    </row>
    <row r="11910" spans="1:5" x14ac:dyDescent="0.25">
      <c r="A11910" s="93" t="s">
        <v>2071</v>
      </c>
      <c r="B11910" t="s">
        <v>21783</v>
      </c>
      <c r="C11910">
        <v>102729</v>
      </c>
      <c r="D11910" s="93" t="s">
        <v>25072</v>
      </c>
      <c r="E11910" s="93" t="s">
        <v>14</v>
      </c>
    </row>
    <row r="11911" spans="1:5" x14ac:dyDescent="0.25">
      <c r="A11911" s="93" t="s">
        <v>2071</v>
      </c>
      <c r="B11911" t="s">
        <v>21783</v>
      </c>
      <c r="C11911">
        <v>102730</v>
      </c>
      <c r="D11911" s="93" t="s">
        <v>25073</v>
      </c>
      <c r="E11911" s="93" t="s">
        <v>14</v>
      </c>
    </row>
    <row r="11912" spans="1:5" x14ac:dyDescent="0.25">
      <c r="A11912" s="93" t="s">
        <v>2071</v>
      </c>
      <c r="B11912" t="s">
        <v>21783</v>
      </c>
      <c r="C11912">
        <v>102731</v>
      </c>
      <c r="D11912" s="93" t="s">
        <v>25074</v>
      </c>
      <c r="E11912" s="93" t="s">
        <v>14</v>
      </c>
    </row>
    <row r="11913" spans="1:5" x14ac:dyDescent="0.25">
      <c r="A11913" s="93" t="s">
        <v>2071</v>
      </c>
      <c r="B11913" t="s">
        <v>21783</v>
      </c>
      <c r="C11913">
        <v>102734</v>
      </c>
      <c r="D11913" s="93" t="s">
        <v>25075</v>
      </c>
      <c r="E11913" s="93" t="s">
        <v>14</v>
      </c>
    </row>
    <row r="11914" spans="1:5" x14ac:dyDescent="0.25">
      <c r="A11914" s="93" t="s">
        <v>2071</v>
      </c>
      <c r="B11914" t="s">
        <v>21783</v>
      </c>
      <c r="C11914">
        <v>102736</v>
      </c>
      <c r="D11914" s="93" t="s">
        <v>25076</v>
      </c>
      <c r="E11914" s="93" t="s">
        <v>14</v>
      </c>
    </row>
    <row r="11915" spans="1:5" x14ac:dyDescent="0.25">
      <c r="A11915" s="93" t="s">
        <v>2072</v>
      </c>
      <c r="D11915" s="93" t="s">
        <v>14</v>
      </c>
      <c r="E11915" s="93" t="s">
        <v>31899</v>
      </c>
    </row>
    <row r="11916" spans="1:5" x14ac:dyDescent="0.25">
      <c r="A11916" s="93" t="s">
        <v>2072</v>
      </c>
      <c r="B11916" t="s">
        <v>21783</v>
      </c>
      <c r="C11916">
        <v>96620</v>
      </c>
      <c r="D11916" s="93" t="s">
        <v>25077</v>
      </c>
      <c r="E11916" s="93" t="s">
        <v>14</v>
      </c>
    </row>
    <row r="11917" spans="1:5" x14ac:dyDescent="0.25">
      <c r="A11917" s="93" t="s">
        <v>2072</v>
      </c>
      <c r="B11917" t="s">
        <v>21783</v>
      </c>
      <c r="C11917">
        <v>102727</v>
      </c>
      <c r="D11917" s="93" t="s">
        <v>25078</v>
      </c>
      <c r="E11917" s="93" t="s">
        <v>14</v>
      </c>
    </row>
    <row r="11918" spans="1:5" x14ac:dyDescent="0.25">
      <c r="A11918" s="93" t="s">
        <v>2072</v>
      </c>
      <c r="B11918" t="s">
        <v>21783</v>
      </c>
      <c r="C11918">
        <v>102728</v>
      </c>
      <c r="D11918" s="93" t="s">
        <v>25079</v>
      </c>
      <c r="E11918" s="93" t="s">
        <v>14</v>
      </c>
    </row>
    <row r="11919" spans="1:5" x14ac:dyDescent="0.25">
      <c r="A11919" s="93" t="s">
        <v>2072</v>
      </c>
      <c r="B11919" t="s">
        <v>21783</v>
      </c>
      <c r="C11919">
        <v>102729</v>
      </c>
      <c r="D11919" s="93" t="s">
        <v>25080</v>
      </c>
      <c r="E11919" s="93" t="s">
        <v>14</v>
      </c>
    </row>
    <row r="11920" spans="1:5" x14ac:dyDescent="0.25">
      <c r="A11920" s="93" t="s">
        <v>2072</v>
      </c>
      <c r="B11920" t="s">
        <v>21783</v>
      </c>
      <c r="C11920">
        <v>102730</v>
      </c>
      <c r="D11920" s="93" t="s">
        <v>25081</v>
      </c>
      <c r="E11920" s="93" t="s">
        <v>14</v>
      </c>
    </row>
    <row r="11921" spans="1:5" x14ac:dyDescent="0.25">
      <c r="A11921" s="93" t="s">
        <v>2072</v>
      </c>
      <c r="B11921" t="s">
        <v>21783</v>
      </c>
      <c r="C11921">
        <v>102731</v>
      </c>
      <c r="D11921" s="93" t="s">
        <v>25082</v>
      </c>
      <c r="E11921" s="93" t="s">
        <v>14</v>
      </c>
    </row>
    <row r="11922" spans="1:5" x14ac:dyDescent="0.25">
      <c r="A11922" s="93" t="s">
        <v>2072</v>
      </c>
      <c r="B11922" t="s">
        <v>21783</v>
      </c>
      <c r="C11922">
        <v>102734</v>
      </c>
      <c r="D11922" s="93" t="s">
        <v>25083</v>
      </c>
      <c r="E11922" s="93" t="s">
        <v>14</v>
      </c>
    </row>
    <row r="11923" spans="1:5" x14ac:dyDescent="0.25">
      <c r="A11923" s="93" t="s">
        <v>2072</v>
      </c>
      <c r="B11923" t="s">
        <v>21783</v>
      </c>
      <c r="C11923">
        <v>102736</v>
      </c>
      <c r="D11923" s="93" t="s">
        <v>25084</v>
      </c>
      <c r="E11923" s="93" t="s">
        <v>14</v>
      </c>
    </row>
    <row r="11924" spans="1:5" x14ac:dyDescent="0.25">
      <c r="A11924" s="93" t="s">
        <v>2073</v>
      </c>
      <c r="D11924" s="93" t="s">
        <v>14</v>
      </c>
      <c r="E11924" s="93" t="s">
        <v>31900</v>
      </c>
    </row>
    <row r="11925" spans="1:5" x14ac:dyDescent="0.25">
      <c r="A11925" s="93" t="s">
        <v>2073</v>
      </c>
      <c r="B11925" t="s">
        <v>21783</v>
      </c>
      <c r="C11925">
        <v>96620</v>
      </c>
      <c r="D11925" s="93" t="s">
        <v>25085</v>
      </c>
      <c r="E11925" s="93" t="s">
        <v>14</v>
      </c>
    </row>
    <row r="11926" spans="1:5" x14ac:dyDescent="0.25">
      <c r="A11926" s="93" t="s">
        <v>2073</v>
      </c>
      <c r="B11926" t="s">
        <v>21783</v>
      </c>
      <c r="C11926">
        <v>102727</v>
      </c>
      <c r="D11926" s="93" t="s">
        <v>25086</v>
      </c>
      <c r="E11926" s="93" t="s">
        <v>14</v>
      </c>
    </row>
    <row r="11927" spans="1:5" x14ac:dyDescent="0.25">
      <c r="A11927" s="93" t="s">
        <v>2073</v>
      </c>
      <c r="B11927" t="s">
        <v>21783</v>
      </c>
      <c r="C11927">
        <v>102728</v>
      </c>
      <c r="D11927" s="93" t="s">
        <v>25087</v>
      </c>
      <c r="E11927" s="93" t="s">
        <v>14</v>
      </c>
    </row>
    <row r="11928" spans="1:5" x14ac:dyDescent="0.25">
      <c r="A11928" s="93" t="s">
        <v>2073</v>
      </c>
      <c r="B11928" t="s">
        <v>21783</v>
      </c>
      <c r="C11928">
        <v>102729</v>
      </c>
      <c r="D11928" s="93" t="s">
        <v>25088</v>
      </c>
      <c r="E11928" s="93" t="s">
        <v>14</v>
      </c>
    </row>
    <row r="11929" spans="1:5" x14ac:dyDescent="0.25">
      <c r="A11929" s="93" t="s">
        <v>2073</v>
      </c>
      <c r="B11929" t="s">
        <v>21783</v>
      </c>
      <c r="C11929">
        <v>102730</v>
      </c>
      <c r="D11929" s="93" t="s">
        <v>25089</v>
      </c>
      <c r="E11929" s="93" t="s">
        <v>14</v>
      </c>
    </row>
    <row r="11930" spans="1:5" x14ac:dyDescent="0.25">
      <c r="A11930" s="93" t="s">
        <v>2073</v>
      </c>
      <c r="B11930" t="s">
        <v>21783</v>
      </c>
      <c r="C11930">
        <v>102731</v>
      </c>
      <c r="D11930" s="93" t="s">
        <v>25090</v>
      </c>
      <c r="E11930" s="93" t="s">
        <v>14</v>
      </c>
    </row>
    <row r="11931" spans="1:5" x14ac:dyDescent="0.25">
      <c r="A11931" s="93" t="s">
        <v>2073</v>
      </c>
      <c r="B11931" t="s">
        <v>21783</v>
      </c>
      <c r="C11931">
        <v>102734</v>
      </c>
      <c r="D11931" s="93" t="s">
        <v>25091</v>
      </c>
      <c r="E11931" s="93" t="s">
        <v>14</v>
      </c>
    </row>
    <row r="11932" spans="1:5" x14ac:dyDescent="0.25">
      <c r="A11932" s="93" t="s">
        <v>2073</v>
      </c>
      <c r="B11932" t="s">
        <v>21783</v>
      </c>
      <c r="C11932">
        <v>102736</v>
      </c>
      <c r="D11932" s="93" t="s">
        <v>25092</v>
      </c>
      <c r="E11932" s="93" t="s">
        <v>14</v>
      </c>
    </row>
    <row r="11933" spans="1:5" x14ac:dyDescent="0.25">
      <c r="A11933" s="93" t="s">
        <v>2074</v>
      </c>
      <c r="D11933" s="93" t="s">
        <v>14</v>
      </c>
      <c r="E11933" s="93" t="s">
        <v>31901</v>
      </c>
    </row>
    <row r="11934" spans="1:5" x14ac:dyDescent="0.25">
      <c r="A11934" s="93" t="s">
        <v>2074</v>
      </c>
      <c r="B11934" t="s">
        <v>21783</v>
      </c>
      <c r="C11934">
        <v>96620</v>
      </c>
      <c r="D11934" s="93" t="s">
        <v>25093</v>
      </c>
      <c r="E11934" s="93" t="s">
        <v>14</v>
      </c>
    </row>
    <row r="11935" spans="1:5" x14ac:dyDescent="0.25">
      <c r="A11935" s="93" t="s">
        <v>2074</v>
      </c>
      <c r="B11935" t="s">
        <v>21783</v>
      </c>
      <c r="C11935">
        <v>102727</v>
      </c>
      <c r="D11935" s="93" t="s">
        <v>25094</v>
      </c>
      <c r="E11935" s="93" t="s">
        <v>14</v>
      </c>
    </row>
    <row r="11936" spans="1:5" x14ac:dyDescent="0.25">
      <c r="A11936" s="93" t="s">
        <v>2074</v>
      </c>
      <c r="B11936" t="s">
        <v>21783</v>
      </c>
      <c r="C11936">
        <v>102728</v>
      </c>
      <c r="D11936" s="93" t="s">
        <v>25095</v>
      </c>
      <c r="E11936" s="93" t="s">
        <v>14</v>
      </c>
    </row>
    <row r="11937" spans="1:5" x14ac:dyDescent="0.25">
      <c r="A11937" s="93" t="s">
        <v>2074</v>
      </c>
      <c r="B11937" t="s">
        <v>21783</v>
      </c>
      <c r="C11937">
        <v>102729</v>
      </c>
      <c r="D11937" s="93" t="s">
        <v>25096</v>
      </c>
      <c r="E11937" s="93" t="s">
        <v>14</v>
      </c>
    </row>
    <row r="11938" spans="1:5" x14ac:dyDescent="0.25">
      <c r="A11938" s="93" t="s">
        <v>2074</v>
      </c>
      <c r="B11938" t="s">
        <v>21783</v>
      </c>
      <c r="C11938">
        <v>102730</v>
      </c>
      <c r="D11938" s="93" t="s">
        <v>25097</v>
      </c>
      <c r="E11938" s="93" t="s">
        <v>14</v>
      </c>
    </row>
    <row r="11939" spans="1:5" x14ac:dyDescent="0.25">
      <c r="A11939" s="93" t="s">
        <v>2074</v>
      </c>
      <c r="B11939" t="s">
        <v>21783</v>
      </c>
      <c r="C11939">
        <v>102731</v>
      </c>
      <c r="D11939" s="93" t="s">
        <v>25098</v>
      </c>
      <c r="E11939" s="93" t="s">
        <v>14</v>
      </c>
    </row>
    <row r="11940" spans="1:5" x14ac:dyDescent="0.25">
      <c r="A11940" s="93" t="s">
        <v>2074</v>
      </c>
      <c r="B11940" t="s">
        <v>21783</v>
      </c>
      <c r="C11940">
        <v>102734</v>
      </c>
      <c r="D11940" s="93" t="s">
        <v>25099</v>
      </c>
      <c r="E11940" s="93" t="s">
        <v>14</v>
      </c>
    </row>
    <row r="11941" spans="1:5" x14ac:dyDescent="0.25">
      <c r="A11941" s="93" t="s">
        <v>2074</v>
      </c>
      <c r="B11941" t="s">
        <v>21783</v>
      </c>
      <c r="C11941">
        <v>102736</v>
      </c>
      <c r="D11941" s="93" t="s">
        <v>25100</v>
      </c>
      <c r="E11941" s="93" t="s">
        <v>14</v>
      </c>
    </row>
    <row r="11942" spans="1:5" x14ac:dyDescent="0.25">
      <c r="A11942" s="93" t="s">
        <v>2075</v>
      </c>
      <c r="D11942" s="93" t="s">
        <v>14</v>
      </c>
      <c r="E11942" s="93" t="s">
        <v>31902</v>
      </c>
    </row>
    <row r="11943" spans="1:5" x14ac:dyDescent="0.25">
      <c r="A11943" s="93" t="s">
        <v>2075</v>
      </c>
      <c r="B11943" t="s">
        <v>21783</v>
      </c>
      <c r="C11943">
        <v>96620</v>
      </c>
      <c r="D11943" s="93" t="s">
        <v>25101</v>
      </c>
      <c r="E11943" s="93" t="s">
        <v>14</v>
      </c>
    </row>
    <row r="11944" spans="1:5" x14ac:dyDescent="0.25">
      <c r="A11944" s="93" t="s">
        <v>2075</v>
      </c>
      <c r="B11944" t="s">
        <v>21783</v>
      </c>
      <c r="C11944">
        <v>102727</v>
      </c>
      <c r="D11944" s="93" t="s">
        <v>25102</v>
      </c>
      <c r="E11944" s="93" t="s">
        <v>14</v>
      </c>
    </row>
    <row r="11945" spans="1:5" x14ac:dyDescent="0.25">
      <c r="A11945" s="93" t="s">
        <v>2075</v>
      </c>
      <c r="B11945" t="s">
        <v>21783</v>
      </c>
      <c r="C11945">
        <v>102728</v>
      </c>
      <c r="D11945" s="93" t="s">
        <v>25103</v>
      </c>
      <c r="E11945" s="93" t="s">
        <v>14</v>
      </c>
    </row>
    <row r="11946" spans="1:5" x14ac:dyDescent="0.25">
      <c r="A11946" s="93" t="s">
        <v>2075</v>
      </c>
      <c r="B11946" t="s">
        <v>21783</v>
      </c>
      <c r="C11946">
        <v>102729</v>
      </c>
      <c r="D11946" s="93" t="s">
        <v>25104</v>
      </c>
      <c r="E11946" s="93" t="s">
        <v>14</v>
      </c>
    </row>
    <row r="11947" spans="1:5" x14ac:dyDescent="0.25">
      <c r="A11947" s="93" t="s">
        <v>2075</v>
      </c>
      <c r="B11947" t="s">
        <v>21783</v>
      </c>
      <c r="C11947">
        <v>102730</v>
      </c>
      <c r="D11947" s="93" t="s">
        <v>25105</v>
      </c>
      <c r="E11947" s="93" t="s">
        <v>14</v>
      </c>
    </row>
    <row r="11948" spans="1:5" x14ac:dyDescent="0.25">
      <c r="A11948" s="93" t="s">
        <v>2075</v>
      </c>
      <c r="B11948" t="s">
        <v>21783</v>
      </c>
      <c r="C11948">
        <v>102731</v>
      </c>
      <c r="D11948" s="93" t="s">
        <v>25106</v>
      </c>
      <c r="E11948" s="93" t="s">
        <v>14</v>
      </c>
    </row>
    <row r="11949" spans="1:5" x14ac:dyDescent="0.25">
      <c r="A11949" s="93" t="s">
        <v>2075</v>
      </c>
      <c r="B11949" t="s">
        <v>21783</v>
      </c>
      <c r="C11949">
        <v>102734</v>
      </c>
      <c r="D11949" s="93" t="s">
        <v>25107</v>
      </c>
      <c r="E11949" s="93" t="s">
        <v>14</v>
      </c>
    </row>
    <row r="11950" spans="1:5" x14ac:dyDescent="0.25">
      <c r="A11950" s="93" t="s">
        <v>2075</v>
      </c>
      <c r="B11950" t="s">
        <v>21783</v>
      </c>
      <c r="C11950">
        <v>102736</v>
      </c>
      <c r="D11950" s="93" t="s">
        <v>25108</v>
      </c>
      <c r="E11950" s="93" t="s">
        <v>14</v>
      </c>
    </row>
    <row r="11951" spans="1:5" x14ac:dyDescent="0.25">
      <c r="A11951" s="93" t="s">
        <v>2076</v>
      </c>
      <c r="D11951" s="93" t="s">
        <v>14</v>
      </c>
      <c r="E11951" s="93" t="s">
        <v>31903</v>
      </c>
    </row>
    <row r="11952" spans="1:5" x14ac:dyDescent="0.25">
      <c r="A11952" s="93" t="s">
        <v>2076</v>
      </c>
      <c r="B11952" t="s">
        <v>21783</v>
      </c>
      <c r="C11952">
        <v>96620</v>
      </c>
      <c r="D11952" s="93" t="s">
        <v>25109</v>
      </c>
      <c r="E11952" s="93" t="s">
        <v>14</v>
      </c>
    </row>
    <row r="11953" spans="1:5" x14ac:dyDescent="0.25">
      <c r="A11953" s="93" t="s">
        <v>2076</v>
      </c>
      <c r="B11953" t="s">
        <v>21783</v>
      </c>
      <c r="C11953">
        <v>102727</v>
      </c>
      <c r="D11953" s="93" t="s">
        <v>25110</v>
      </c>
      <c r="E11953" s="93" t="s">
        <v>14</v>
      </c>
    </row>
    <row r="11954" spans="1:5" x14ac:dyDescent="0.25">
      <c r="A11954" s="93" t="s">
        <v>2076</v>
      </c>
      <c r="B11954" t="s">
        <v>21783</v>
      </c>
      <c r="C11954">
        <v>102728</v>
      </c>
      <c r="D11954" s="93" t="s">
        <v>25111</v>
      </c>
      <c r="E11954" s="93" t="s">
        <v>14</v>
      </c>
    </row>
    <row r="11955" spans="1:5" x14ac:dyDescent="0.25">
      <c r="A11955" s="93" t="s">
        <v>2076</v>
      </c>
      <c r="B11955" t="s">
        <v>21783</v>
      </c>
      <c r="C11955">
        <v>102729</v>
      </c>
      <c r="D11955" s="93" t="s">
        <v>25112</v>
      </c>
      <c r="E11955" s="93" t="s">
        <v>14</v>
      </c>
    </row>
    <row r="11956" spans="1:5" x14ac:dyDescent="0.25">
      <c r="A11956" s="93" t="s">
        <v>2076</v>
      </c>
      <c r="B11956" t="s">
        <v>21783</v>
      </c>
      <c r="C11956">
        <v>102730</v>
      </c>
      <c r="D11956" s="93" t="s">
        <v>25113</v>
      </c>
      <c r="E11956" s="93" t="s">
        <v>14</v>
      </c>
    </row>
    <row r="11957" spans="1:5" x14ac:dyDescent="0.25">
      <c r="A11957" s="93" t="s">
        <v>2076</v>
      </c>
      <c r="B11957" t="s">
        <v>21783</v>
      </c>
      <c r="C11957">
        <v>102731</v>
      </c>
      <c r="D11957" s="93" t="s">
        <v>25114</v>
      </c>
      <c r="E11957" s="93" t="s">
        <v>14</v>
      </c>
    </row>
    <row r="11958" spans="1:5" x14ac:dyDescent="0.25">
      <c r="A11958" s="93" t="s">
        <v>2076</v>
      </c>
      <c r="B11958" t="s">
        <v>21783</v>
      </c>
      <c r="C11958">
        <v>102734</v>
      </c>
      <c r="D11958" s="93" t="s">
        <v>25115</v>
      </c>
      <c r="E11958" s="93" t="s">
        <v>14</v>
      </c>
    </row>
    <row r="11959" spans="1:5" x14ac:dyDescent="0.25">
      <c r="A11959" s="93" t="s">
        <v>2076</v>
      </c>
      <c r="B11959" t="s">
        <v>21783</v>
      </c>
      <c r="C11959">
        <v>102736</v>
      </c>
      <c r="D11959" s="93" t="s">
        <v>25116</v>
      </c>
      <c r="E11959" s="93" t="s">
        <v>14</v>
      </c>
    </row>
    <row r="11960" spans="1:5" x14ac:dyDescent="0.25">
      <c r="A11960" s="93" t="s">
        <v>2077</v>
      </c>
      <c r="D11960" s="93" t="s">
        <v>14</v>
      </c>
      <c r="E11960" s="93" t="s">
        <v>31904</v>
      </c>
    </row>
    <row r="11961" spans="1:5" x14ac:dyDescent="0.25">
      <c r="A11961" s="93" t="s">
        <v>2077</v>
      </c>
      <c r="B11961" t="s">
        <v>21783</v>
      </c>
      <c r="C11961">
        <v>96620</v>
      </c>
      <c r="D11961" s="93" t="s">
        <v>23719</v>
      </c>
      <c r="E11961" s="93" t="s">
        <v>14</v>
      </c>
    </row>
    <row r="11962" spans="1:5" x14ac:dyDescent="0.25">
      <c r="A11962" s="93" t="s">
        <v>2077</v>
      </c>
      <c r="B11962" t="s">
        <v>21783</v>
      </c>
      <c r="C11962">
        <v>102727</v>
      </c>
      <c r="D11962" s="93" t="s">
        <v>25117</v>
      </c>
      <c r="E11962" s="93" t="s">
        <v>14</v>
      </c>
    </row>
    <row r="11963" spans="1:5" x14ac:dyDescent="0.25">
      <c r="A11963" s="93" t="s">
        <v>2077</v>
      </c>
      <c r="B11963" t="s">
        <v>21783</v>
      </c>
      <c r="C11963">
        <v>102728</v>
      </c>
      <c r="D11963" s="93" t="s">
        <v>25118</v>
      </c>
      <c r="E11963" s="93" t="s">
        <v>14</v>
      </c>
    </row>
    <row r="11964" spans="1:5" x14ac:dyDescent="0.25">
      <c r="A11964" s="93" t="s">
        <v>2077</v>
      </c>
      <c r="B11964" t="s">
        <v>21783</v>
      </c>
      <c r="C11964">
        <v>102729</v>
      </c>
      <c r="D11964" s="93" t="s">
        <v>25119</v>
      </c>
      <c r="E11964" s="93" t="s">
        <v>14</v>
      </c>
    </row>
    <row r="11965" spans="1:5" x14ac:dyDescent="0.25">
      <c r="A11965" s="93" t="s">
        <v>2077</v>
      </c>
      <c r="B11965" t="s">
        <v>21783</v>
      </c>
      <c r="C11965">
        <v>102730</v>
      </c>
      <c r="D11965" s="93" t="s">
        <v>25120</v>
      </c>
      <c r="E11965" s="93" t="s">
        <v>14</v>
      </c>
    </row>
    <row r="11966" spans="1:5" x14ac:dyDescent="0.25">
      <c r="A11966" s="93" t="s">
        <v>2077</v>
      </c>
      <c r="B11966" t="s">
        <v>21783</v>
      </c>
      <c r="C11966">
        <v>102731</v>
      </c>
      <c r="D11966" s="93" t="s">
        <v>25121</v>
      </c>
      <c r="E11966" s="93" t="s">
        <v>14</v>
      </c>
    </row>
    <row r="11967" spans="1:5" x14ac:dyDescent="0.25">
      <c r="A11967" s="93" t="s">
        <v>2077</v>
      </c>
      <c r="B11967" t="s">
        <v>21783</v>
      </c>
      <c r="C11967">
        <v>102734</v>
      </c>
      <c r="D11967" s="93" t="s">
        <v>25122</v>
      </c>
      <c r="E11967" s="93" t="s">
        <v>14</v>
      </c>
    </row>
    <row r="11968" spans="1:5" x14ac:dyDescent="0.25">
      <c r="A11968" s="93" t="s">
        <v>2077</v>
      </c>
      <c r="B11968" t="s">
        <v>21783</v>
      </c>
      <c r="C11968">
        <v>102736</v>
      </c>
      <c r="D11968" s="93" t="s">
        <v>25123</v>
      </c>
      <c r="E11968" s="93" t="s">
        <v>14</v>
      </c>
    </row>
    <row r="11969" spans="1:5" x14ac:dyDescent="0.25">
      <c r="A11969" s="93" t="s">
        <v>2078</v>
      </c>
      <c r="D11969" s="93" t="s">
        <v>14</v>
      </c>
      <c r="E11969" s="93" t="s">
        <v>31905</v>
      </c>
    </row>
    <row r="11970" spans="1:5" x14ac:dyDescent="0.25">
      <c r="A11970" s="93" t="s">
        <v>2078</v>
      </c>
      <c r="B11970" t="s">
        <v>21783</v>
      </c>
      <c r="C11970">
        <v>96620</v>
      </c>
      <c r="D11970" s="93" t="s">
        <v>25124</v>
      </c>
      <c r="E11970" s="93" t="s">
        <v>14</v>
      </c>
    </row>
    <row r="11971" spans="1:5" x14ac:dyDescent="0.25">
      <c r="A11971" s="93" t="s">
        <v>2078</v>
      </c>
      <c r="B11971" t="s">
        <v>21783</v>
      </c>
      <c r="C11971">
        <v>102727</v>
      </c>
      <c r="D11971" s="93" t="s">
        <v>25125</v>
      </c>
      <c r="E11971" s="93" t="s">
        <v>14</v>
      </c>
    </row>
    <row r="11972" spans="1:5" x14ac:dyDescent="0.25">
      <c r="A11972" s="93" t="s">
        <v>2078</v>
      </c>
      <c r="B11972" t="s">
        <v>21783</v>
      </c>
      <c r="C11972">
        <v>102728</v>
      </c>
      <c r="D11972" s="93" t="s">
        <v>25126</v>
      </c>
      <c r="E11972" s="93" t="s">
        <v>14</v>
      </c>
    </row>
    <row r="11973" spans="1:5" x14ac:dyDescent="0.25">
      <c r="A11973" s="93" t="s">
        <v>2078</v>
      </c>
      <c r="B11973" t="s">
        <v>21783</v>
      </c>
      <c r="C11973">
        <v>102729</v>
      </c>
      <c r="D11973" s="93" t="s">
        <v>25127</v>
      </c>
      <c r="E11973" s="93" t="s">
        <v>14</v>
      </c>
    </row>
    <row r="11974" spans="1:5" x14ac:dyDescent="0.25">
      <c r="A11974" s="93" t="s">
        <v>2078</v>
      </c>
      <c r="B11974" t="s">
        <v>21783</v>
      </c>
      <c r="C11974">
        <v>102730</v>
      </c>
      <c r="D11974" s="93" t="s">
        <v>25128</v>
      </c>
      <c r="E11974" s="93" t="s">
        <v>14</v>
      </c>
    </row>
    <row r="11975" spans="1:5" x14ac:dyDescent="0.25">
      <c r="A11975" s="93" t="s">
        <v>2078</v>
      </c>
      <c r="B11975" t="s">
        <v>21783</v>
      </c>
      <c r="C11975">
        <v>102731</v>
      </c>
      <c r="D11975" s="93" t="s">
        <v>25129</v>
      </c>
      <c r="E11975" s="93" t="s">
        <v>14</v>
      </c>
    </row>
    <row r="11976" spans="1:5" x14ac:dyDescent="0.25">
      <c r="A11976" s="93" t="s">
        <v>2078</v>
      </c>
      <c r="B11976" t="s">
        <v>21783</v>
      </c>
      <c r="C11976">
        <v>102734</v>
      </c>
      <c r="D11976" s="93" t="s">
        <v>25130</v>
      </c>
      <c r="E11976" s="93" t="s">
        <v>14</v>
      </c>
    </row>
    <row r="11977" spans="1:5" x14ac:dyDescent="0.25">
      <c r="A11977" s="93" t="s">
        <v>2078</v>
      </c>
      <c r="B11977" t="s">
        <v>21783</v>
      </c>
      <c r="C11977">
        <v>102736</v>
      </c>
      <c r="D11977" s="93" t="s">
        <v>25131</v>
      </c>
      <c r="E11977" s="93" t="s">
        <v>14</v>
      </c>
    </row>
    <row r="11978" spans="1:5" x14ac:dyDescent="0.25">
      <c r="A11978" s="93" t="s">
        <v>2079</v>
      </c>
      <c r="D11978" s="93" t="s">
        <v>14</v>
      </c>
      <c r="E11978" s="93" t="s">
        <v>31906</v>
      </c>
    </row>
    <row r="11979" spans="1:5" x14ac:dyDescent="0.25">
      <c r="A11979" s="93" t="s">
        <v>2079</v>
      </c>
      <c r="B11979" t="s">
        <v>21783</v>
      </c>
      <c r="C11979">
        <v>96620</v>
      </c>
      <c r="D11979" s="93" t="s">
        <v>22494</v>
      </c>
      <c r="E11979" s="93" t="s">
        <v>14</v>
      </c>
    </row>
    <row r="11980" spans="1:5" x14ac:dyDescent="0.25">
      <c r="A11980" s="93" t="s">
        <v>2079</v>
      </c>
      <c r="B11980" t="s">
        <v>21783</v>
      </c>
      <c r="C11980">
        <v>102727</v>
      </c>
      <c r="D11980" s="93" t="s">
        <v>25132</v>
      </c>
      <c r="E11980" s="93" t="s">
        <v>14</v>
      </c>
    </row>
    <row r="11981" spans="1:5" x14ac:dyDescent="0.25">
      <c r="A11981" s="93" t="s">
        <v>2079</v>
      </c>
      <c r="B11981" t="s">
        <v>21783</v>
      </c>
      <c r="C11981">
        <v>102728</v>
      </c>
      <c r="D11981" s="93" t="s">
        <v>25133</v>
      </c>
      <c r="E11981" s="93" t="s">
        <v>14</v>
      </c>
    </row>
    <row r="11982" spans="1:5" x14ac:dyDescent="0.25">
      <c r="A11982" s="93" t="s">
        <v>2079</v>
      </c>
      <c r="B11982" t="s">
        <v>21783</v>
      </c>
      <c r="C11982">
        <v>102729</v>
      </c>
      <c r="D11982" s="93" t="s">
        <v>25134</v>
      </c>
      <c r="E11982" s="93" t="s">
        <v>14</v>
      </c>
    </row>
    <row r="11983" spans="1:5" x14ac:dyDescent="0.25">
      <c r="A11983" s="93" t="s">
        <v>2079</v>
      </c>
      <c r="B11983" t="s">
        <v>21783</v>
      </c>
      <c r="C11983">
        <v>102730</v>
      </c>
      <c r="D11983" s="93" t="s">
        <v>25135</v>
      </c>
      <c r="E11983" s="93" t="s">
        <v>14</v>
      </c>
    </row>
    <row r="11984" spans="1:5" x14ac:dyDescent="0.25">
      <c r="A11984" s="93" t="s">
        <v>2079</v>
      </c>
      <c r="B11984" t="s">
        <v>21783</v>
      </c>
      <c r="C11984">
        <v>102731</v>
      </c>
      <c r="D11984" s="93" t="s">
        <v>25136</v>
      </c>
      <c r="E11984" s="93" t="s">
        <v>14</v>
      </c>
    </row>
    <row r="11985" spans="1:5" x14ac:dyDescent="0.25">
      <c r="A11985" s="93" t="s">
        <v>2079</v>
      </c>
      <c r="B11985" t="s">
        <v>21783</v>
      </c>
      <c r="C11985">
        <v>102734</v>
      </c>
      <c r="D11985" s="93" t="s">
        <v>25137</v>
      </c>
      <c r="E11985" s="93" t="s">
        <v>14</v>
      </c>
    </row>
    <row r="11986" spans="1:5" x14ac:dyDescent="0.25">
      <c r="A11986" s="93" t="s">
        <v>2079</v>
      </c>
      <c r="B11986" t="s">
        <v>21783</v>
      </c>
      <c r="C11986">
        <v>102736</v>
      </c>
      <c r="D11986" s="93" t="s">
        <v>25138</v>
      </c>
      <c r="E11986" s="93" t="s">
        <v>14</v>
      </c>
    </row>
    <row r="11987" spans="1:5" x14ac:dyDescent="0.25">
      <c r="A11987" s="93" t="s">
        <v>2080</v>
      </c>
      <c r="D11987" s="93" t="s">
        <v>14</v>
      </c>
      <c r="E11987" s="93" t="s">
        <v>31907</v>
      </c>
    </row>
    <row r="11988" spans="1:5" x14ac:dyDescent="0.25">
      <c r="A11988" s="93" t="s">
        <v>2080</v>
      </c>
      <c r="B11988" t="s">
        <v>21783</v>
      </c>
      <c r="C11988">
        <v>96620</v>
      </c>
      <c r="D11988" s="93" t="s">
        <v>25139</v>
      </c>
      <c r="E11988" s="93" t="s">
        <v>14</v>
      </c>
    </row>
    <row r="11989" spans="1:5" x14ac:dyDescent="0.25">
      <c r="A11989" s="93" t="s">
        <v>2080</v>
      </c>
      <c r="B11989" t="s">
        <v>21783</v>
      </c>
      <c r="C11989">
        <v>102727</v>
      </c>
      <c r="D11989" s="93" t="s">
        <v>25140</v>
      </c>
      <c r="E11989" s="93" t="s">
        <v>14</v>
      </c>
    </row>
    <row r="11990" spans="1:5" x14ac:dyDescent="0.25">
      <c r="A11990" s="93" t="s">
        <v>2080</v>
      </c>
      <c r="B11990" t="s">
        <v>21783</v>
      </c>
      <c r="C11990">
        <v>102728</v>
      </c>
      <c r="D11990" s="93" t="s">
        <v>25141</v>
      </c>
      <c r="E11990" s="93" t="s">
        <v>14</v>
      </c>
    </row>
    <row r="11991" spans="1:5" x14ac:dyDescent="0.25">
      <c r="A11991" s="93" t="s">
        <v>2080</v>
      </c>
      <c r="B11991" t="s">
        <v>21783</v>
      </c>
      <c r="C11991">
        <v>102729</v>
      </c>
      <c r="D11991" s="93" t="s">
        <v>25142</v>
      </c>
      <c r="E11991" s="93" t="s">
        <v>14</v>
      </c>
    </row>
    <row r="11992" spans="1:5" x14ac:dyDescent="0.25">
      <c r="A11992" s="93" t="s">
        <v>2080</v>
      </c>
      <c r="B11992" t="s">
        <v>21783</v>
      </c>
      <c r="C11992">
        <v>102730</v>
      </c>
      <c r="D11992" s="93" t="s">
        <v>25143</v>
      </c>
      <c r="E11992" s="93" t="s">
        <v>14</v>
      </c>
    </row>
    <row r="11993" spans="1:5" x14ac:dyDescent="0.25">
      <c r="A11993" s="93" t="s">
        <v>2080</v>
      </c>
      <c r="B11993" t="s">
        <v>21783</v>
      </c>
      <c r="C11993">
        <v>102731</v>
      </c>
      <c r="D11993" s="93" t="s">
        <v>25144</v>
      </c>
      <c r="E11993" s="93" t="s">
        <v>14</v>
      </c>
    </row>
    <row r="11994" spans="1:5" x14ac:dyDescent="0.25">
      <c r="A11994" s="93" t="s">
        <v>2080</v>
      </c>
      <c r="B11994" t="s">
        <v>21783</v>
      </c>
      <c r="C11994">
        <v>102734</v>
      </c>
      <c r="D11994" s="93" t="s">
        <v>25145</v>
      </c>
      <c r="E11994" s="93" t="s">
        <v>14</v>
      </c>
    </row>
    <row r="11995" spans="1:5" x14ac:dyDescent="0.25">
      <c r="A11995" s="93" t="s">
        <v>2080</v>
      </c>
      <c r="B11995" t="s">
        <v>21783</v>
      </c>
      <c r="C11995">
        <v>102736</v>
      </c>
      <c r="D11995" s="93" t="s">
        <v>25146</v>
      </c>
      <c r="E11995" s="93" t="s">
        <v>14</v>
      </c>
    </row>
    <row r="11996" spans="1:5" x14ac:dyDescent="0.25">
      <c r="A11996" s="93" t="s">
        <v>2081</v>
      </c>
      <c r="D11996" s="93" t="s">
        <v>14</v>
      </c>
      <c r="E11996" s="93" t="s">
        <v>31908</v>
      </c>
    </row>
    <row r="11997" spans="1:5" x14ac:dyDescent="0.25">
      <c r="A11997" s="93" t="s">
        <v>2081</v>
      </c>
      <c r="B11997" t="s">
        <v>21783</v>
      </c>
      <c r="C11997">
        <v>96620</v>
      </c>
      <c r="D11997" s="93" t="s">
        <v>25147</v>
      </c>
      <c r="E11997" s="93" t="s">
        <v>14</v>
      </c>
    </row>
    <row r="11998" spans="1:5" x14ac:dyDescent="0.25">
      <c r="A11998" s="93" t="s">
        <v>2081</v>
      </c>
      <c r="B11998" t="s">
        <v>21783</v>
      </c>
      <c r="C11998">
        <v>102727</v>
      </c>
      <c r="D11998" s="93" t="s">
        <v>25148</v>
      </c>
      <c r="E11998" s="93" t="s">
        <v>14</v>
      </c>
    </row>
    <row r="11999" spans="1:5" x14ac:dyDescent="0.25">
      <c r="A11999" s="93" t="s">
        <v>2081</v>
      </c>
      <c r="B11999" t="s">
        <v>21783</v>
      </c>
      <c r="C11999">
        <v>102728</v>
      </c>
      <c r="D11999" s="93" t="s">
        <v>25149</v>
      </c>
      <c r="E11999" s="93" t="s">
        <v>14</v>
      </c>
    </row>
    <row r="12000" spans="1:5" x14ac:dyDescent="0.25">
      <c r="A12000" s="93" t="s">
        <v>2081</v>
      </c>
      <c r="B12000" t="s">
        <v>21783</v>
      </c>
      <c r="C12000">
        <v>102729</v>
      </c>
      <c r="D12000" s="93" t="s">
        <v>25150</v>
      </c>
      <c r="E12000" s="93" t="s">
        <v>14</v>
      </c>
    </row>
    <row r="12001" spans="1:5" x14ac:dyDescent="0.25">
      <c r="A12001" s="93" t="s">
        <v>2081</v>
      </c>
      <c r="B12001" t="s">
        <v>21783</v>
      </c>
      <c r="C12001">
        <v>102730</v>
      </c>
      <c r="D12001" s="93" t="s">
        <v>25151</v>
      </c>
      <c r="E12001" s="93" t="s">
        <v>14</v>
      </c>
    </row>
    <row r="12002" spans="1:5" x14ac:dyDescent="0.25">
      <c r="A12002" s="93" t="s">
        <v>2081</v>
      </c>
      <c r="B12002" t="s">
        <v>21783</v>
      </c>
      <c r="C12002">
        <v>102731</v>
      </c>
      <c r="D12002" s="93" t="s">
        <v>25152</v>
      </c>
      <c r="E12002" s="93" t="s">
        <v>14</v>
      </c>
    </row>
    <row r="12003" spans="1:5" x14ac:dyDescent="0.25">
      <c r="A12003" s="93" t="s">
        <v>2081</v>
      </c>
      <c r="B12003" t="s">
        <v>21783</v>
      </c>
      <c r="C12003">
        <v>102734</v>
      </c>
      <c r="D12003" s="93" t="s">
        <v>25153</v>
      </c>
      <c r="E12003" s="93" t="s">
        <v>14</v>
      </c>
    </row>
    <row r="12004" spans="1:5" x14ac:dyDescent="0.25">
      <c r="A12004" s="93" t="s">
        <v>2081</v>
      </c>
      <c r="B12004" t="s">
        <v>21783</v>
      </c>
      <c r="C12004">
        <v>102736</v>
      </c>
      <c r="D12004" s="93" t="s">
        <v>25154</v>
      </c>
      <c r="E12004" s="93" t="s">
        <v>14</v>
      </c>
    </row>
    <row r="12005" spans="1:5" x14ac:dyDescent="0.25">
      <c r="A12005" s="93" t="s">
        <v>2082</v>
      </c>
      <c r="D12005" s="93" t="s">
        <v>14</v>
      </c>
      <c r="E12005" s="93" t="s">
        <v>31909</v>
      </c>
    </row>
    <row r="12006" spans="1:5" x14ac:dyDescent="0.25">
      <c r="A12006" s="93" t="s">
        <v>2082</v>
      </c>
      <c r="B12006" t="s">
        <v>21783</v>
      </c>
      <c r="C12006">
        <v>96620</v>
      </c>
      <c r="D12006" s="93" t="s">
        <v>25155</v>
      </c>
      <c r="E12006" s="93" t="s">
        <v>14</v>
      </c>
    </row>
    <row r="12007" spans="1:5" x14ac:dyDescent="0.25">
      <c r="A12007" s="93" t="s">
        <v>2082</v>
      </c>
      <c r="B12007" t="s">
        <v>21783</v>
      </c>
      <c r="C12007">
        <v>102727</v>
      </c>
      <c r="D12007" s="93" t="s">
        <v>25156</v>
      </c>
      <c r="E12007" s="93" t="s">
        <v>14</v>
      </c>
    </row>
    <row r="12008" spans="1:5" x14ac:dyDescent="0.25">
      <c r="A12008" s="93" t="s">
        <v>2082</v>
      </c>
      <c r="B12008" t="s">
        <v>21783</v>
      </c>
      <c r="C12008">
        <v>102728</v>
      </c>
      <c r="D12008" s="93" t="s">
        <v>25157</v>
      </c>
      <c r="E12008" s="93" t="s">
        <v>14</v>
      </c>
    </row>
    <row r="12009" spans="1:5" x14ac:dyDescent="0.25">
      <c r="A12009" s="93" t="s">
        <v>2082</v>
      </c>
      <c r="B12009" t="s">
        <v>21783</v>
      </c>
      <c r="C12009">
        <v>102729</v>
      </c>
      <c r="D12009" s="93" t="s">
        <v>25158</v>
      </c>
      <c r="E12009" s="93" t="s">
        <v>14</v>
      </c>
    </row>
    <row r="12010" spans="1:5" x14ac:dyDescent="0.25">
      <c r="A12010" s="93" t="s">
        <v>2082</v>
      </c>
      <c r="B12010" t="s">
        <v>21783</v>
      </c>
      <c r="C12010">
        <v>102730</v>
      </c>
      <c r="D12010" s="93" t="s">
        <v>25159</v>
      </c>
      <c r="E12010" s="93" t="s">
        <v>14</v>
      </c>
    </row>
    <row r="12011" spans="1:5" x14ac:dyDescent="0.25">
      <c r="A12011" s="93" t="s">
        <v>2082</v>
      </c>
      <c r="B12011" t="s">
        <v>21783</v>
      </c>
      <c r="C12011">
        <v>102731</v>
      </c>
      <c r="D12011" s="93" t="s">
        <v>25160</v>
      </c>
      <c r="E12011" s="93" t="s">
        <v>14</v>
      </c>
    </row>
    <row r="12012" spans="1:5" x14ac:dyDescent="0.25">
      <c r="A12012" s="93" t="s">
        <v>2082</v>
      </c>
      <c r="B12012" t="s">
        <v>21783</v>
      </c>
      <c r="C12012">
        <v>102734</v>
      </c>
      <c r="D12012" s="93" t="s">
        <v>25161</v>
      </c>
      <c r="E12012" s="93" t="s">
        <v>14</v>
      </c>
    </row>
    <row r="12013" spans="1:5" x14ac:dyDescent="0.25">
      <c r="A12013" s="93" t="s">
        <v>2082</v>
      </c>
      <c r="B12013" t="s">
        <v>21783</v>
      </c>
      <c r="C12013">
        <v>102736</v>
      </c>
      <c r="D12013" s="93" t="s">
        <v>25162</v>
      </c>
      <c r="E12013" s="93" t="s">
        <v>14</v>
      </c>
    </row>
    <row r="12014" spans="1:5" x14ac:dyDescent="0.25">
      <c r="A12014" s="93" t="s">
        <v>2083</v>
      </c>
      <c r="D12014" s="93" t="s">
        <v>14</v>
      </c>
      <c r="E12014" s="93" t="s">
        <v>31910</v>
      </c>
    </row>
    <row r="12015" spans="1:5" x14ac:dyDescent="0.25">
      <c r="A12015" s="93" t="s">
        <v>2083</v>
      </c>
      <c r="B12015" t="s">
        <v>21783</v>
      </c>
      <c r="C12015">
        <v>96620</v>
      </c>
      <c r="D12015" s="93" t="s">
        <v>25163</v>
      </c>
      <c r="E12015" s="93" t="s">
        <v>14</v>
      </c>
    </row>
    <row r="12016" spans="1:5" x14ac:dyDescent="0.25">
      <c r="A12016" s="93" t="s">
        <v>2083</v>
      </c>
      <c r="B12016" t="s">
        <v>21783</v>
      </c>
      <c r="C12016">
        <v>102727</v>
      </c>
      <c r="D12016" s="93" t="s">
        <v>25164</v>
      </c>
      <c r="E12016" s="93" t="s">
        <v>14</v>
      </c>
    </row>
    <row r="12017" spans="1:5" x14ac:dyDescent="0.25">
      <c r="A12017" s="93" t="s">
        <v>2083</v>
      </c>
      <c r="B12017" t="s">
        <v>21783</v>
      </c>
      <c r="C12017">
        <v>102728</v>
      </c>
      <c r="D12017" s="93" t="s">
        <v>25165</v>
      </c>
      <c r="E12017" s="93" t="s">
        <v>14</v>
      </c>
    </row>
    <row r="12018" spans="1:5" x14ac:dyDescent="0.25">
      <c r="A12018" s="93" t="s">
        <v>2083</v>
      </c>
      <c r="B12018" t="s">
        <v>21783</v>
      </c>
      <c r="C12018">
        <v>102729</v>
      </c>
      <c r="D12018" s="93" t="s">
        <v>25166</v>
      </c>
      <c r="E12018" s="93" t="s">
        <v>14</v>
      </c>
    </row>
    <row r="12019" spans="1:5" x14ac:dyDescent="0.25">
      <c r="A12019" s="93" t="s">
        <v>2083</v>
      </c>
      <c r="B12019" t="s">
        <v>21783</v>
      </c>
      <c r="C12019">
        <v>102730</v>
      </c>
      <c r="D12019" s="93" t="s">
        <v>25167</v>
      </c>
      <c r="E12019" s="93" t="s">
        <v>14</v>
      </c>
    </row>
    <row r="12020" spans="1:5" x14ac:dyDescent="0.25">
      <c r="A12020" s="93" t="s">
        <v>2083</v>
      </c>
      <c r="B12020" t="s">
        <v>21783</v>
      </c>
      <c r="C12020">
        <v>102731</v>
      </c>
      <c r="D12020" s="93" t="s">
        <v>25168</v>
      </c>
      <c r="E12020" s="93" t="s">
        <v>14</v>
      </c>
    </row>
    <row r="12021" spans="1:5" x14ac:dyDescent="0.25">
      <c r="A12021" s="93" t="s">
        <v>2083</v>
      </c>
      <c r="B12021" t="s">
        <v>21783</v>
      </c>
      <c r="C12021">
        <v>102734</v>
      </c>
      <c r="D12021" s="93" t="s">
        <v>25169</v>
      </c>
      <c r="E12021" s="93" t="s">
        <v>14</v>
      </c>
    </row>
    <row r="12022" spans="1:5" x14ac:dyDescent="0.25">
      <c r="A12022" s="93" t="s">
        <v>2083</v>
      </c>
      <c r="B12022" t="s">
        <v>21783</v>
      </c>
      <c r="C12022">
        <v>102736</v>
      </c>
      <c r="D12022" s="93" t="s">
        <v>25170</v>
      </c>
      <c r="E12022" s="93" t="s">
        <v>14</v>
      </c>
    </row>
    <row r="12023" spans="1:5" x14ac:dyDescent="0.25">
      <c r="A12023" s="93" t="s">
        <v>2084</v>
      </c>
      <c r="D12023" s="93" t="s">
        <v>14</v>
      </c>
      <c r="E12023" s="93" t="s">
        <v>31911</v>
      </c>
    </row>
    <row r="12024" spans="1:5" x14ac:dyDescent="0.25">
      <c r="A12024" s="93" t="s">
        <v>2084</v>
      </c>
      <c r="B12024" t="s">
        <v>21783</v>
      </c>
      <c r="C12024">
        <v>96620</v>
      </c>
      <c r="D12024" s="93" t="s">
        <v>25171</v>
      </c>
      <c r="E12024" s="93" t="s">
        <v>14</v>
      </c>
    </row>
    <row r="12025" spans="1:5" x14ac:dyDescent="0.25">
      <c r="A12025" s="93" t="s">
        <v>2084</v>
      </c>
      <c r="B12025" t="s">
        <v>21783</v>
      </c>
      <c r="C12025">
        <v>102727</v>
      </c>
      <c r="D12025" s="93" t="s">
        <v>25172</v>
      </c>
      <c r="E12025" s="93" t="s">
        <v>14</v>
      </c>
    </row>
    <row r="12026" spans="1:5" x14ac:dyDescent="0.25">
      <c r="A12026" s="93" t="s">
        <v>2084</v>
      </c>
      <c r="B12026" t="s">
        <v>21783</v>
      </c>
      <c r="C12026">
        <v>102728</v>
      </c>
      <c r="D12026" s="93" t="s">
        <v>25173</v>
      </c>
      <c r="E12026" s="93" t="s">
        <v>14</v>
      </c>
    </row>
    <row r="12027" spans="1:5" x14ac:dyDescent="0.25">
      <c r="A12027" s="93" t="s">
        <v>2084</v>
      </c>
      <c r="B12027" t="s">
        <v>21783</v>
      </c>
      <c r="C12027">
        <v>102729</v>
      </c>
      <c r="D12027" s="93" t="s">
        <v>25174</v>
      </c>
      <c r="E12027" s="93" t="s">
        <v>14</v>
      </c>
    </row>
    <row r="12028" spans="1:5" x14ac:dyDescent="0.25">
      <c r="A12028" s="93" t="s">
        <v>2084</v>
      </c>
      <c r="B12028" t="s">
        <v>21783</v>
      </c>
      <c r="C12028">
        <v>102730</v>
      </c>
      <c r="D12028" s="93" t="s">
        <v>25175</v>
      </c>
      <c r="E12028" s="93" t="s">
        <v>14</v>
      </c>
    </row>
    <row r="12029" spans="1:5" x14ac:dyDescent="0.25">
      <c r="A12029" s="93" t="s">
        <v>2084</v>
      </c>
      <c r="B12029" t="s">
        <v>21783</v>
      </c>
      <c r="C12029">
        <v>102731</v>
      </c>
      <c r="D12029" s="93" t="s">
        <v>25176</v>
      </c>
      <c r="E12029" s="93" t="s">
        <v>14</v>
      </c>
    </row>
    <row r="12030" spans="1:5" x14ac:dyDescent="0.25">
      <c r="A12030" s="93" t="s">
        <v>2084</v>
      </c>
      <c r="B12030" t="s">
        <v>21783</v>
      </c>
      <c r="C12030">
        <v>102734</v>
      </c>
      <c r="D12030" s="93" t="s">
        <v>25177</v>
      </c>
      <c r="E12030" s="93" t="s">
        <v>14</v>
      </c>
    </row>
    <row r="12031" spans="1:5" x14ac:dyDescent="0.25">
      <c r="A12031" s="93" t="s">
        <v>2084</v>
      </c>
      <c r="B12031" t="s">
        <v>21783</v>
      </c>
      <c r="C12031">
        <v>102736</v>
      </c>
      <c r="D12031" s="93" t="s">
        <v>25178</v>
      </c>
      <c r="E12031" s="93" t="s">
        <v>14</v>
      </c>
    </row>
    <row r="12032" spans="1:5" x14ac:dyDescent="0.25">
      <c r="A12032" s="93" t="s">
        <v>2085</v>
      </c>
      <c r="D12032" s="93" t="s">
        <v>14</v>
      </c>
      <c r="E12032" s="93" t="s">
        <v>31912</v>
      </c>
    </row>
    <row r="12033" spans="1:5" x14ac:dyDescent="0.25">
      <c r="A12033" s="93" t="s">
        <v>2085</v>
      </c>
      <c r="B12033" t="s">
        <v>21783</v>
      </c>
      <c r="C12033">
        <v>96620</v>
      </c>
      <c r="D12033" s="93" t="s">
        <v>25179</v>
      </c>
      <c r="E12033" s="93" t="s">
        <v>14</v>
      </c>
    </row>
    <row r="12034" spans="1:5" x14ac:dyDescent="0.25">
      <c r="A12034" s="93" t="s">
        <v>2085</v>
      </c>
      <c r="B12034" t="s">
        <v>21783</v>
      </c>
      <c r="C12034">
        <v>102727</v>
      </c>
      <c r="D12034" s="93" t="s">
        <v>25180</v>
      </c>
      <c r="E12034" s="93" t="s">
        <v>14</v>
      </c>
    </row>
    <row r="12035" spans="1:5" x14ac:dyDescent="0.25">
      <c r="A12035" s="93" t="s">
        <v>2085</v>
      </c>
      <c r="B12035" t="s">
        <v>21783</v>
      </c>
      <c r="C12035">
        <v>102728</v>
      </c>
      <c r="D12035" s="93" t="s">
        <v>25181</v>
      </c>
      <c r="E12035" s="93" t="s">
        <v>14</v>
      </c>
    </row>
    <row r="12036" spans="1:5" x14ac:dyDescent="0.25">
      <c r="A12036" s="93" t="s">
        <v>2085</v>
      </c>
      <c r="B12036" t="s">
        <v>21783</v>
      </c>
      <c r="C12036">
        <v>102729</v>
      </c>
      <c r="D12036" s="93" t="s">
        <v>25182</v>
      </c>
      <c r="E12036" s="93" t="s">
        <v>14</v>
      </c>
    </row>
    <row r="12037" spans="1:5" x14ac:dyDescent="0.25">
      <c r="A12037" s="93" t="s">
        <v>2085</v>
      </c>
      <c r="B12037" t="s">
        <v>21783</v>
      </c>
      <c r="C12037">
        <v>102730</v>
      </c>
      <c r="D12037" s="93" t="s">
        <v>25183</v>
      </c>
      <c r="E12037" s="93" t="s">
        <v>14</v>
      </c>
    </row>
    <row r="12038" spans="1:5" x14ac:dyDescent="0.25">
      <c r="A12038" s="93" t="s">
        <v>2085</v>
      </c>
      <c r="B12038" t="s">
        <v>21783</v>
      </c>
      <c r="C12038">
        <v>102731</v>
      </c>
      <c r="D12038" s="93" t="s">
        <v>25184</v>
      </c>
      <c r="E12038" s="93" t="s">
        <v>14</v>
      </c>
    </row>
    <row r="12039" spans="1:5" x14ac:dyDescent="0.25">
      <c r="A12039" s="93" t="s">
        <v>2085</v>
      </c>
      <c r="B12039" t="s">
        <v>21783</v>
      </c>
      <c r="C12039">
        <v>102734</v>
      </c>
      <c r="D12039" s="93" t="s">
        <v>25185</v>
      </c>
      <c r="E12039" s="93" t="s">
        <v>14</v>
      </c>
    </row>
    <row r="12040" spans="1:5" x14ac:dyDescent="0.25">
      <c r="A12040" s="93" t="s">
        <v>2085</v>
      </c>
      <c r="B12040" t="s">
        <v>21783</v>
      </c>
      <c r="C12040">
        <v>102736</v>
      </c>
      <c r="D12040" s="93" t="s">
        <v>25186</v>
      </c>
      <c r="E12040" s="93" t="s">
        <v>14</v>
      </c>
    </row>
    <row r="12041" spans="1:5" x14ac:dyDescent="0.25">
      <c r="A12041" s="93" t="s">
        <v>2086</v>
      </c>
      <c r="D12041" s="93" t="s">
        <v>14</v>
      </c>
      <c r="E12041" s="93" t="s">
        <v>31913</v>
      </c>
    </row>
    <row r="12042" spans="1:5" x14ac:dyDescent="0.25">
      <c r="A12042" s="93" t="s">
        <v>2086</v>
      </c>
      <c r="B12042" t="s">
        <v>21783</v>
      </c>
      <c r="C12042">
        <v>96620</v>
      </c>
      <c r="D12042" s="93" t="s">
        <v>25187</v>
      </c>
      <c r="E12042" s="93" t="s">
        <v>14</v>
      </c>
    </row>
    <row r="12043" spans="1:5" x14ac:dyDescent="0.25">
      <c r="A12043" s="93" t="s">
        <v>2086</v>
      </c>
      <c r="B12043" t="s">
        <v>21783</v>
      </c>
      <c r="C12043">
        <v>102727</v>
      </c>
      <c r="D12043" s="93" t="s">
        <v>25188</v>
      </c>
      <c r="E12043" s="93" t="s">
        <v>14</v>
      </c>
    </row>
    <row r="12044" spans="1:5" x14ac:dyDescent="0.25">
      <c r="A12044" s="93" t="s">
        <v>2086</v>
      </c>
      <c r="B12044" t="s">
        <v>21783</v>
      </c>
      <c r="C12044">
        <v>102728</v>
      </c>
      <c r="D12044" s="93" t="s">
        <v>25189</v>
      </c>
      <c r="E12044" s="93" t="s">
        <v>14</v>
      </c>
    </row>
    <row r="12045" spans="1:5" x14ac:dyDescent="0.25">
      <c r="A12045" s="93" t="s">
        <v>2086</v>
      </c>
      <c r="B12045" t="s">
        <v>21783</v>
      </c>
      <c r="C12045">
        <v>102729</v>
      </c>
      <c r="D12045" s="93" t="s">
        <v>25190</v>
      </c>
      <c r="E12045" s="93" t="s">
        <v>14</v>
      </c>
    </row>
    <row r="12046" spans="1:5" x14ac:dyDescent="0.25">
      <c r="A12046" s="93" t="s">
        <v>2086</v>
      </c>
      <c r="B12046" t="s">
        <v>21783</v>
      </c>
      <c r="C12046">
        <v>102730</v>
      </c>
      <c r="D12046" s="93" t="s">
        <v>25191</v>
      </c>
      <c r="E12046" s="93" t="s">
        <v>14</v>
      </c>
    </row>
    <row r="12047" spans="1:5" x14ac:dyDescent="0.25">
      <c r="A12047" s="93" t="s">
        <v>2086</v>
      </c>
      <c r="B12047" t="s">
        <v>21783</v>
      </c>
      <c r="C12047">
        <v>102731</v>
      </c>
      <c r="D12047" s="93" t="s">
        <v>25192</v>
      </c>
      <c r="E12047" s="93" t="s">
        <v>14</v>
      </c>
    </row>
    <row r="12048" spans="1:5" x14ac:dyDescent="0.25">
      <c r="A12048" s="93" t="s">
        <v>2086</v>
      </c>
      <c r="B12048" t="s">
        <v>21783</v>
      </c>
      <c r="C12048">
        <v>102734</v>
      </c>
      <c r="D12048" s="93" t="s">
        <v>25193</v>
      </c>
      <c r="E12048" s="93" t="s">
        <v>14</v>
      </c>
    </row>
    <row r="12049" spans="1:5" x14ac:dyDescent="0.25">
      <c r="A12049" s="93" t="s">
        <v>2086</v>
      </c>
      <c r="B12049" t="s">
        <v>21783</v>
      </c>
      <c r="C12049">
        <v>102736</v>
      </c>
      <c r="D12049" s="93" t="s">
        <v>25194</v>
      </c>
      <c r="E12049" s="93" t="s">
        <v>14</v>
      </c>
    </row>
    <row r="12050" spans="1:5" x14ac:dyDescent="0.25">
      <c r="A12050" s="93" t="s">
        <v>2087</v>
      </c>
      <c r="D12050" s="93" t="s">
        <v>14</v>
      </c>
      <c r="E12050" s="93" t="s">
        <v>31914</v>
      </c>
    </row>
    <row r="12051" spans="1:5" x14ac:dyDescent="0.25">
      <c r="A12051" s="93" t="s">
        <v>2087</v>
      </c>
      <c r="B12051" t="s">
        <v>21783</v>
      </c>
      <c r="C12051">
        <v>96620</v>
      </c>
      <c r="D12051" s="93" t="s">
        <v>25195</v>
      </c>
      <c r="E12051" s="93" t="s">
        <v>14</v>
      </c>
    </row>
    <row r="12052" spans="1:5" x14ac:dyDescent="0.25">
      <c r="A12052" s="93" t="s">
        <v>2087</v>
      </c>
      <c r="B12052" t="s">
        <v>21783</v>
      </c>
      <c r="C12052">
        <v>102727</v>
      </c>
      <c r="D12052" s="93" t="s">
        <v>25196</v>
      </c>
      <c r="E12052" s="93" t="s">
        <v>14</v>
      </c>
    </row>
    <row r="12053" spans="1:5" x14ac:dyDescent="0.25">
      <c r="A12053" s="93" t="s">
        <v>2087</v>
      </c>
      <c r="B12053" t="s">
        <v>21783</v>
      </c>
      <c r="C12053">
        <v>102728</v>
      </c>
      <c r="D12053" s="93" t="s">
        <v>25197</v>
      </c>
      <c r="E12053" s="93" t="s">
        <v>14</v>
      </c>
    </row>
    <row r="12054" spans="1:5" x14ac:dyDescent="0.25">
      <c r="A12054" s="93" t="s">
        <v>2087</v>
      </c>
      <c r="B12054" t="s">
        <v>21783</v>
      </c>
      <c r="C12054">
        <v>102729</v>
      </c>
      <c r="D12054" s="93" t="s">
        <v>25198</v>
      </c>
      <c r="E12054" s="93" t="s">
        <v>14</v>
      </c>
    </row>
    <row r="12055" spans="1:5" x14ac:dyDescent="0.25">
      <c r="A12055" s="93" t="s">
        <v>2087</v>
      </c>
      <c r="B12055" t="s">
        <v>21783</v>
      </c>
      <c r="C12055">
        <v>102730</v>
      </c>
      <c r="D12055" s="93" t="s">
        <v>25199</v>
      </c>
      <c r="E12055" s="93" t="s">
        <v>14</v>
      </c>
    </row>
    <row r="12056" spans="1:5" x14ac:dyDescent="0.25">
      <c r="A12056" s="93" t="s">
        <v>2087</v>
      </c>
      <c r="B12056" t="s">
        <v>21783</v>
      </c>
      <c r="C12056">
        <v>102731</v>
      </c>
      <c r="D12056" s="93" t="s">
        <v>25200</v>
      </c>
      <c r="E12056" s="93" t="s">
        <v>14</v>
      </c>
    </row>
    <row r="12057" spans="1:5" x14ac:dyDescent="0.25">
      <c r="A12057" s="93" t="s">
        <v>2087</v>
      </c>
      <c r="B12057" t="s">
        <v>21783</v>
      </c>
      <c r="C12057">
        <v>102734</v>
      </c>
      <c r="D12057" s="93" t="s">
        <v>25201</v>
      </c>
      <c r="E12057" s="93" t="s">
        <v>14</v>
      </c>
    </row>
    <row r="12058" spans="1:5" x14ac:dyDescent="0.25">
      <c r="A12058" s="93" t="s">
        <v>2087</v>
      </c>
      <c r="B12058" t="s">
        <v>21783</v>
      </c>
      <c r="C12058">
        <v>102736</v>
      </c>
      <c r="D12058" s="93" t="s">
        <v>25202</v>
      </c>
      <c r="E12058" s="93" t="s">
        <v>14</v>
      </c>
    </row>
    <row r="12059" spans="1:5" x14ac:dyDescent="0.25">
      <c r="A12059" s="93" t="s">
        <v>2088</v>
      </c>
      <c r="D12059" s="93" t="s">
        <v>14</v>
      </c>
      <c r="E12059" s="93" t="s">
        <v>31915</v>
      </c>
    </row>
    <row r="12060" spans="1:5" x14ac:dyDescent="0.25">
      <c r="A12060" s="93" t="s">
        <v>2088</v>
      </c>
      <c r="B12060" t="s">
        <v>21783</v>
      </c>
      <c r="C12060">
        <v>96620</v>
      </c>
      <c r="D12060" s="93" t="s">
        <v>25203</v>
      </c>
      <c r="E12060" s="93" t="s">
        <v>14</v>
      </c>
    </row>
    <row r="12061" spans="1:5" x14ac:dyDescent="0.25">
      <c r="A12061" s="93" t="s">
        <v>2088</v>
      </c>
      <c r="B12061" t="s">
        <v>21783</v>
      </c>
      <c r="C12061">
        <v>102727</v>
      </c>
      <c r="D12061" s="93" t="s">
        <v>25204</v>
      </c>
      <c r="E12061" s="93" t="s">
        <v>14</v>
      </c>
    </row>
    <row r="12062" spans="1:5" x14ac:dyDescent="0.25">
      <c r="A12062" s="93" t="s">
        <v>2088</v>
      </c>
      <c r="B12062" t="s">
        <v>21783</v>
      </c>
      <c r="C12062">
        <v>102728</v>
      </c>
      <c r="D12062" s="93" t="s">
        <v>25205</v>
      </c>
      <c r="E12062" s="93" t="s">
        <v>14</v>
      </c>
    </row>
    <row r="12063" spans="1:5" x14ac:dyDescent="0.25">
      <c r="A12063" s="93" t="s">
        <v>2088</v>
      </c>
      <c r="B12063" t="s">
        <v>21783</v>
      </c>
      <c r="C12063">
        <v>102729</v>
      </c>
      <c r="D12063" s="93" t="s">
        <v>25206</v>
      </c>
      <c r="E12063" s="93" t="s">
        <v>14</v>
      </c>
    </row>
    <row r="12064" spans="1:5" x14ac:dyDescent="0.25">
      <c r="A12064" s="93" t="s">
        <v>2088</v>
      </c>
      <c r="B12064" t="s">
        <v>21783</v>
      </c>
      <c r="C12064">
        <v>102730</v>
      </c>
      <c r="D12064" s="93" t="s">
        <v>25207</v>
      </c>
      <c r="E12064" s="93" t="s">
        <v>14</v>
      </c>
    </row>
    <row r="12065" spans="1:5" x14ac:dyDescent="0.25">
      <c r="A12065" s="93" t="s">
        <v>2088</v>
      </c>
      <c r="B12065" t="s">
        <v>21783</v>
      </c>
      <c r="C12065">
        <v>102731</v>
      </c>
      <c r="D12065" s="93" t="s">
        <v>25208</v>
      </c>
      <c r="E12065" s="93" t="s">
        <v>14</v>
      </c>
    </row>
    <row r="12066" spans="1:5" x14ac:dyDescent="0.25">
      <c r="A12066" s="93" t="s">
        <v>2088</v>
      </c>
      <c r="B12066" t="s">
        <v>21783</v>
      </c>
      <c r="C12066">
        <v>102734</v>
      </c>
      <c r="D12066" s="93" t="s">
        <v>25209</v>
      </c>
      <c r="E12066" s="93" t="s">
        <v>14</v>
      </c>
    </row>
    <row r="12067" spans="1:5" x14ac:dyDescent="0.25">
      <c r="A12067" s="93" t="s">
        <v>2088</v>
      </c>
      <c r="B12067" t="s">
        <v>21783</v>
      </c>
      <c r="C12067">
        <v>102736</v>
      </c>
      <c r="D12067" s="93" t="s">
        <v>25210</v>
      </c>
      <c r="E12067" s="93" t="s">
        <v>14</v>
      </c>
    </row>
    <row r="12068" spans="1:5" x14ac:dyDescent="0.25">
      <c r="A12068" s="93" t="s">
        <v>2089</v>
      </c>
      <c r="D12068" s="93" t="s">
        <v>14</v>
      </c>
      <c r="E12068" s="93" t="s">
        <v>31916</v>
      </c>
    </row>
    <row r="12069" spans="1:5" x14ac:dyDescent="0.25">
      <c r="A12069" s="93" t="s">
        <v>2089</v>
      </c>
      <c r="B12069" t="s">
        <v>21783</v>
      </c>
      <c r="C12069">
        <v>96620</v>
      </c>
      <c r="D12069" s="93" t="s">
        <v>25211</v>
      </c>
      <c r="E12069" s="93" t="s">
        <v>14</v>
      </c>
    </row>
    <row r="12070" spans="1:5" x14ac:dyDescent="0.25">
      <c r="A12070" s="93" t="s">
        <v>2089</v>
      </c>
      <c r="B12070" t="s">
        <v>21783</v>
      </c>
      <c r="C12070">
        <v>102727</v>
      </c>
      <c r="D12070" s="93" t="s">
        <v>25212</v>
      </c>
      <c r="E12070" s="93" t="s">
        <v>14</v>
      </c>
    </row>
    <row r="12071" spans="1:5" x14ac:dyDescent="0.25">
      <c r="A12071" s="93" t="s">
        <v>2089</v>
      </c>
      <c r="B12071" t="s">
        <v>21783</v>
      </c>
      <c r="C12071">
        <v>102728</v>
      </c>
      <c r="D12071" s="93" t="s">
        <v>25213</v>
      </c>
      <c r="E12071" s="93" t="s">
        <v>14</v>
      </c>
    </row>
    <row r="12072" spans="1:5" x14ac:dyDescent="0.25">
      <c r="A12072" s="93" t="s">
        <v>2089</v>
      </c>
      <c r="B12072" t="s">
        <v>21783</v>
      </c>
      <c r="C12072">
        <v>102729</v>
      </c>
      <c r="D12072" s="93" t="s">
        <v>25214</v>
      </c>
      <c r="E12072" s="93" t="s">
        <v>14</v>
      </c>
    </row>
    <row r="12073" spans="1:5" x14ac:dyDescent="0.25">
      <c r="A12073" s="93" t="s">
        <v>2089</v>
      </c>
      <c r="B12073" t="s">
        <v>21783</v>
      </c>
      <c r="C12073">
        <v>102730</v>
      </c>
      <c r="D12073" s="93" t="s">
        <v>25215</v>
      </c>
      <c r="E12073" s="93" t="s">
        <v>14</v>
      </c>
    </row>
    <row r="12074" spans="1:5" x14ac:dyDescent="0.25">
      <c r="A12074" s="93" t="s">
        <v>2089</v>
      </c>
      <c r="B12074" t="s">
        <v>21783</v>
      </c>
      <c r="C12074">
        <v>102731</v>
      </c>
      <c r="D12074" s="93" t="s">
        <v>25216</v>
      </c>
      <c r="E12074" s="93" t="s">
        <v>14</v>
      </c>
    </row>
    <row r="12075" spans="1:5" x14ac:dyDescent="0.25">
      <c r="A12075" s="93" t="s">
        <v>2089</v>
      </c>
      <c r="B12075" t="s">
        <v>21783</v>
      </c>
      <c r="C12075">
        <v>102734</v>
      </c>
      <c r="D12075" s="93" t="s">
        <v>25217</v>
      </c>
      <c r="E12075" s="93" t="s">
        <v>14</v>
      </c>
    </row>
    <row r="12076" spans="1:5" x14ac:dyDescent="0.25">
      <c r="A12076" s="93" t="s">
        <v>2089</v>
      </c>
      <c r="B12076" t="s">
        <v>21783</v>
      </c>
      <c r="C12076">
        <v>102736</v>
      </c>
      <c r="D12076" s="93" t="s">
        <v>25218</v>
      </c>
      <c r="E12076" s="93" t="s">
        <v>14</v>
      </c>
    </row>
    <row r="12077" spans="1:5" x14ac:dyDescent="0.25">
      <c r="A12077" s="93" t="s">
        <v>2090</v>
      </c>
      <c r="D12077" s="93" t="s">
        <v>14</v>
      </c>
      <c r="E12077" s="93" t="s">
        <v>31917</v>
      </c>
    </row>
    <row r="12078" spans="1:5" x14ac:dyDescent="0.25">
      <c r="A12078" s="93" t="s">
        <v>2090</v>
      </c>
      <c r="B12078" t="s">
        <v>21783</v>
      </c>
      <c r="C12078">
        <v>96620</v>
      </c>
      <c r="D12078" s="93" t="s">
        <v>25219</v>
      </c>
      <c r="E12078" s="93" t="s">
        <v>14</v>
      </c>
    </row>
    <row r="12079" spans="1:5" x14ac:dyDescent="0.25">
      <c r="A12079" s="93" t="s">
        <v>2090</v>
      </c>
      <c r="B12079" t="s">
        <v>21783</v>
      </c>
      <c r="C12079">
        <v>102727</v>
      </c>
      <c r="D12079" s="93" t="s">
        <v>25220</v>
      </c>
      <c r="E12079" s="93" t="s">
        <v>14</v>
      </c>
    </row>
    <row r="12080" spans="1:5" x14ac:dyDescent="0.25">
      <c r="A12080" s="93" t="s">
        <v>2090</v>
      </c>
      <c r="B12080" t="s">
        <v>21783</v>
      </c>
      <c r="C12080">
        <v>102728</v>
      </c>
      <c r="D12080" s="93" t="s">
        <v>25221</v>
      </c>
      <c r="E12080" s="93" t="s">
        <v>14</v>
      </c>
    </row>
    <row r="12081" spans="1:5" x14ac:dyDescent="0.25">
      <c r="A12081" s="93" t="s">
        <v>2090</v>
      </c>
      <c r="B12081" t="s">
        <v>21783</v>
      </c>
      <c r="C12081">
        <v>102729</v>
      </c>
      <c r="D12081" s="93" t="s">
        <v>25222</v>
      </c>
      <c r="E12081" s="93" t="s">
        <v>14</v>
      </c>
    </row>
    <row r="12082" spans="1:5" x14ac:dyDescent="0.25">
      <c r="A12082" s="93" t="s">
        <v>2090</v>
      </c>
      <c r="B12082" t="s">
        <v>21783</v>
      </c>
      <c r="C12082">
        <v>102730</v>
      </c>
      <c r="D12082" s="93" t="s">
        <v>25223</v>
      </c>
      <c r="E12082" s="93" t="s">
        <v>14</v>
      </c>
    </row>
    <row r="12083" spans="1:5" x14ac:dyDescent="0.25">
      <c r="A12083" s="93" t="s">
        <v>2090</v>
      </c>
      <c r="B12083" t="s">
        <v>21783</v>
      </c>
      <c r="C12083">
        <v>102731</v>
      </c>
      <c r="D12083" s="93" t="s">
        <v>25224</v>
      </c>
      <c r="E12083" s="93" t="s">
        <v>14</v>
      </c>
    </row>
    <row r="12084" spans="1:5" x14ac:dyDescent="0.25">
      <c r="A12084" s="93" t="s">
        <v>2090</v>
      </c>
      <c r="B12084" t="s">
        <v>21783</v>
      </c>
      <c r="C12084">
        <v>102734</v>
      </c>
      <c r="D12084" s="93" t="s">
        <v>25225</v>
      </c>
      <c r="E12084" s="93" t="s">
        <v>14</v>
      </c>
    </row>
    <row r="12085" spans="1:5" x14ac:dyDescent="0.25">
      <c r="A12085" s="93" t="s">
        <v>2090</v>
      </c>
      <c r="B12085" t="s">
        <v>21783</v>
      </c>
      <c r="C12085">
        <v>102736</v>
      </c>
      <c r="D12085" s="93" t="s">
        <v>25226</v>
      </c>
      <c r="E12085" s="93" t="s">
        <v>14</v>
      </c>
    </row>
    <row r="12086" spans="1:5" x14ac:dyDescent="0.25">
      <c r="A12086" s="93" t="s">
        <v>2091</v>
      </c>
      <c r="D12086" s="93" t="s">
        <v>14</v>
      </c>
      <c r="E12086" s="93" t="s">
        <v>31918</v>
      </c>
    </row>
    <row r="12087" spans="1:5" x14ac:dyDescent="0.25">
      <c r="A12087" s="93" t="s">
        <v>2091</v>
      </c>
      <c r="B12087" t="s">
        <v>21783</v>
      </c>
      <c r="C12087">
        <v>96620</v>
      </c>
      <c r="D12087" s="93" t="s">
        <v>25227</v>
      </c>
      <c r="E12087" s="93" t="s">
        <v>14</v>
      </c>
    </row>
    <row r="12088" spans="1:5" x14ac:dyDescent="0.25">
      <c r="A12088" s="93" t="s">
        <v>2091</v>
      </c>
      <c r="B12088" t="s">
        <v>21783</v>
      </c>
      <c r="C12088">
        <v>102727</v>
      </c>
      <c r="D12088" s="93" t="s">
        <v>25228</v>
      </c>
      <c r="E12088" s="93" t="s">
        <v>14</v>
      </c>
    </row>
    <row r="12089" spans="1:5" x14ac:dyDescent="0.25">
      <c r="A12089" s="93" t="s">
        <v>2091</v>
      </c>
      <c r="B12089" t="s">
        <v>21783</v>
      </c>
      <c r="C12089">
        <v>102728</v>
      </c>
      <c r="D12089" s="93" t="s">
        <v>25229</v>
      </c>
      <c r="E12089" s="93" t="s">
        <v>14</v>
      </c>
    </row>
    <row r="12090" spans="1:5" x14ac:dyDescent="0.25">
      <c r="A12090" s="93" t="s">
        <v>2091</v>
      </c>
      <c r="B12090" t="s">
        <v>21783</v>
      </c>
      <c r="C12090">
        <v>102729</v>
      </c>
      <c r="D12090" s="93" t="s">
        <v>25230</v>
      </c>
      <c r="E12090" s="93" t="s">
        <v>14</v>
      </c>
    </row>
    <row r="12091" spans="1:5" x14ac:dyDescent="0.25">
      <c r="A12091" s="93" t="s">
        <v>2091</v>
      </c>
      <c r="B12091" t="s">
        <v>21783</v>
      </c>
      <c r="C12091">
        <v>102730</v>
      </c>
      <c r="D12091" s="93" t="s">
        <v>25231</v>
      </c>
      <c r="E12091" s="93" t="s">
        <v>14</v>
      </c>
    </row>
    <row r="12092" spans="1:5" x14ac:dyDescent="0.25">
      <c r="A12092" s="93" t="s">
        <v>2091</v>
      </c>
      <c r="B12092" t="s">
        <v>21783</v>
      </c>
      <c r="C12092">
        <v>102731</v>
      </c>
      <c r="D12092" s="93" t="s">
        <v>25232</v>
      </c>
      <c r="E12092" s="93" t="s">
        <v>14</v>
      </c>
    </row>
    <row r="12093" spans="1:5" x14ac:dyDescent="0.25">
      <c r="A12093" s="93" t="s">
        <v>2091</v>
      </c>
      <c r="B12093" t="s">
        <v>21783</v>
      </c>
      <c r="C12093">
        <v>102732</v>
      </c>
      <c r="D12093" s="93" t="s">
        <v>25233</v>
      </c>
      <c r="E12093" s="93" t="s">
        <v>14</v>
      </c>
    </row>
    <row r="12094" spans="1:5" x14ac:dyDescent="0.25">
      <c r="A12094" s="93" t="s">
        <v>2091</v>
      </c>
      <c r="B12094" t="s">
        <v>21783</v>
      </c>
      <c r="C12094">
        <v>102734</v>
      </c>
      <c r="D12094" s="93" t="s">
        <v>25234</v>
      </c>
      <c r="E12094" s="93" t="s">
        <v>14</v>
      </c>
    </row>
    <row r="12095" spans="1:5" x14ac:dyDescent="0.25">
      <c r="A12095" s="93" t="s">
        <v>2091</v>
      </c>
      <c r="B12095" t="s">
        <v>21783</v>
      </c>
      <c r="C12095">
        <v>102736</v>
      </c>
      <c r="D12095" s="93" t="s">
        <v>25235</v>
      </c>
      <c r="E12095" s="93" t="s">
        <v>14</v>
      </c>
    </row>
    <row r="12096" spans="1:5" x14ac:dyDescent="0.25">
      <c r="A12096" s="93" t="s">
        <v>2092</v>
      </c>
      <c r="D12096" s="93" t="s">
        <v>14</v>
      </c>
      <c r="E12096" s="93" t="s">
        <v>31919</v>
      </c>
    </row>
    <row r="12097" spans="1:5" x14ac:dyDescent="0.25">
      <c r="A12097" s="93" t="s">
        <v>2092</v>
      </c>
      <c r="B12097" t="s">
        <v>21783</v>
      </c>
      <c r="C12097">
        <v>96620</v>
      </c>
      <c r="D12097" s="93" t="s">
        <v>25236</v>
      </c>
      <c r="E12097" s="93" t="s">
        <v>14</v>
      </c>
    </row>
    <row r="12098" spans="1:5" x14ac:dyDescent="0.25">
      <c r="A12098" s="93" t="s">
        <v>2092</v>
      </c>
      <c r="B12098" t="s">
        <v>21783</v>
      </c>
      <c r="C12098">
        <v>102727</v>
      </c>
      <c r="D12098" s="93" t="s">
        <v>25237</v>
      </c>
      <c r="E12098" s="93" t="s">
        <v>14</v>
      </c>
    </row>
    <row r="12099" spans="1:5" x14ac:dyDescent="0.25">
      <c r="A12099" s="93" t="s">
        <v>2092</v>
      </c>
      <c r="B12099" t="s">
        <v>21783</v>
      </c>
      <c r="C12099">
        <v>102728</v>
      </c>
      <c r="D12099" s="93" t="s">
        <v>25238</v>
      </c>
      <c r="E12099" s="93" t="s">
        <v>14</v>
      </c>
    </row>
    <row r="12100" spans="1:5" x14ac:dyDescent="0.25">
      <c r="A12100" s="93" t="s">
        <v>2092</v>
      </c>
      <c r="B12100" t="s">
        <v>21783</v>
      </c>
      <c r="C12100">
        <v>102729</v>
      </c>
      <c r="D12100" s="93" t="s">
        <v>25239</v>
      </c>
      <c r="E12100" s="93" t="s">
        <v>14</v>
      </c>
    </row>
    <row r="12101" spans="1:5" x14ac:dyDescent="0.25">
      <c r="A12101" s="93" t="s">
        <v>2092</v>
      </c>
      <c r="B12101" t="s">
        <v>21783</v>
      </c>
      <c r="C12101">
        <v>102730</v>
      </c>
      <c r="D12101" s="93" t="s">
        <v>25240</v>
      </c>
      <c r="E12101" s="93" t="s">
        <v>14</v>
      </c>
    </row>
    <row r="12102" spans="1:5" x14ac:dyDescent="0.25">
      <c r="A12102" s="93" t="s">
        <v>2092</v>
      </c>
      <c r="B12102" t="s">
        <v>21783</v>
      </c>
      <c r="C12102">
        <v>102731</v>
      </c>
      <c r="D12102" s="93" t="s">
        <v>25241</v>
      </c>
      <c r="E12102" s="93" t="s">
        <v>14</v>
      </c>
    </row>
    <row r="12103" spans="1:5" x14ac:dyDescent="0.25">
      <c r="A12103" s="93" t="s">
        <v>2092</v>
      </c>
      <c r="B12103" t="s">
        <v>21783</v>
      </c>
      <c r="C12103">
        <v>102732</v>
      </c>
      <c r="D12103" s="93" t="s">
        <v>25242</v>
      </c>
      <c r="E12103" s="93" t="s">
        <v>14</v>
      </c>
    </row>
    <row r="12104" spans="1:5" x14ac:dyDescent="0.25">
      <c r="A12104" s="93" t="s">
        <v>2092</v>
      </c>
      <c r="B12104" t="s">
        <v>21783</v>
      </c>
      <c r="C12104">
        <v>102734</v>
      </c>
      <c r="D12104" s="93" t="s">
        <v>25243</v>
      </c>
      <c r="E12104" s="93" t="s">
        <v>14</v>
      </c>
    </row>
    <row r="12105" spans="1:5" x14ac:dyDescent="0.25">
      <c r="A12105" s="93" t="s">
        <v>2092</v>
      </c>
      <c r="B12105" t="s">
        <v>21783</v>
      </c>
      <c r="C12105">
        <v>102736</v>
      </c>
      <c r="D12105" s="93" t="s">
        <v>25244</v>
      </c>
      <c r="E12105" s="93" t="s">
        <v>14</v>
      </c>
    </row>
    <row r="12106" spans="1:5" x14ac:dyDescent="0.25">
      <c r="A12106" s="93" t="s">
        <v>2093</v>
      </c>
      <c r="D12106" s="93" t="s">
        <v>14</v>
      </c>
      <c r="E12106" s="93" t="s">
        <v>31920</v>
      </c>
    </row>
    <row r="12107" spans="1:5" x14ac:dyDescent="0.25">
      <c r="A12107" s="93" t="s">
        <v>2093</v>
      </c>
      <c r="B12107" t="s">
        <v>21783</v>
      </c>
      <c r="C12107">
        <v>96620</v>
      </c>
      <c r="D12107" s="93" t="s">
        <v>25245</v>
      </c>
      <c r="E12107" s="93" t="s">
        <v>14</v>
      </c>
    </row>
    <row r="12108" spans="1:5" x14ac:dyDescent="0.25">
      <c r="A12108" s="93" t="s">
        <v>2093</v>
      </c>
      <c r="B12108" t="s">
        <v>21783</v>
      </c>
      <c r="C12108">
        <v>102727</v>
      </c>
      <c r="D12108" s="93" t="s">
        <v>25246</v>
      </c>
      <c r="E12108" s="93" t="s">
        <v>14</v>
      </c>
    </row>
    <row r="12109" spans="1:5" x14ac:dyDescent="0.25">
      <c r="A12109" s="93" t="s">
        <v>2093</v>
      </c>
      <c r="B12109" t="s">
        <v>21783</v>
      </c>
      <c r="C12109">
        <v>102728</v>
      </c>
      <c r="D12109" s="93" t="s">
        <v>25247</v>
      </c>
      <c r="E12109" s="93" t="s">
        <v>14</v>
      </c>
    </row>
    <row r="12110" spans="1:5" x14ac:dyDescent="0.25">
      <c r="A12110" s="93" t="s">
        <v>2093</v>
      </c>
      <c r="B12110" t="s">
        <v>21783</v>
      </c>
      <c r="C12110">
        <v>102729</v>
      </c>
      <c r="D12110" s="93" t="s">
        <v>25248</v>
      </c>
      <c r="E12110" s="93" t="s">
        <v>14</v>
      </c>
    </row>
    <row r="12111" spans="1:5" x14ac:dyDescent="0.25">
      <c r="A12111" s="93" t="s">
        <v>2093</v>
      </c>
      <c r="B12111" t="s">
        <v>21783</v>
      </c>
      <c r="C12111">
        <v>102730</v>
      </c>
      <c r="D12111" s="93" t="s">
        <v>25249</v>
      </c>
      <c r="E12111" s="93" t="s">
        <v>14</v>
      </c>
    </row>
    <row r="12112" spans="1:5" x14ac:dyDescent="0.25">
      <c r="A12112" s="93" t="s">
        <v>2093</v>
      </c>
      <c r="B12112" t="s">
        <v>21783</v>
      </c>
      <c r="C12112">
        <v>102731</v>
      </c>
      <c r="D12112" s="93" t="s">
        <v>25250</v>
      </c>
      <c r="E12112" s="93" t="s">
        <v>14</v>
      </c>
    </row>
    <row r="12113" spans="1:5" x14ac:dyDescent="0.25">
      <c r="A12113" s="93" t="s">
        <v>2093</v>
      </c>
      <c r="B12113" t="s">
        <v>21783</v>
      </c>
      <c r="C12113">
        <v>102732</v>
      </c>
      <c r="D12113" s="93" t="s">
        <v>25251</v>
      </c>
      <c r="E12113" s="93" t="s">
        <v>14</v>
      </c>
    </row>
    <row r="12114" spans="1:5" x14ac:dyDescent="0.25">
      <c r="A12114" s="93" t="s">
        <v>2093</v>
      </c>
      <c r="B12114" t="s">
        <v>21783</v>
      </c>
      <c r="C12114">
        <v>102733</v>
      </c>
      <c r="D12114" s="93" t="s">
        <v>25252</v>
      </c>
      <c r="E12114" s="93" t="s">
        <v>14</v>
      </c>
    </row>
    <row r="12115" spans="1:5" x14ac:dyDescent="0.25">
      <c r="A12115" s="93" t="s">
        <v>2093</v>
      </c>
      <c r="B12115" t="s">
        <v>21783</v>
      </c>
      <c r="C12115">
        <v>102735</v>
      </c>
      <c r="D12115" s="93" t="s">
        <v>25253</v>
      </c>
      <c r="E12115" s="93" t="s">
        <v>14</v>
      </c>
    </row>
    <row r="12116" spans="1:5" x14ac:dyDescent="0.25">
      <c r="A12116" s="93" t="s">
        <v>2093</v>
      </c>
      <c r="B12116" t="s">
        <v>21783</v>
      </c>
      <c r="C12116">
        <v>102736</v>
      </c>
      <c r="D12116" s="93" t="s">
        <v>25254</v>
      </c>
      <c r="E12116" s="93" t="s">
        <v>14</v>
      </c>
    </row>
    <row r="12117" spans="1:5" x14ac:dyDescent="0.25">
      <c r="A12117" s="93" t="s">
        <v>2094</v>
      </c>
      <c r="D12117" s="93" t="s">
        <v>14</v>
      </c>
      <c r="E12117" s="93" t="s">
        <v>31921</v>
      </c>
    </row>
    <row r="12118" spans="1:5" x14ac:dyDescent="0.25">
      <c r="A12118" s="93" t="s">
        <v>2094</v>
      </c>
      <c r="B12118" t="s">
        <v>21783</v>
      </c>
      <c r="C12118">
        <v>96620</v>
      </c>
      <c r="D12118" s="93" t="s">
        <v>25255</v>
      </c>
      <c r="E12118" s="93" t="s">
        <v>14</v>
      </c>
    </row>
    <row r="12119" spans="1:5" x14ac:dyDescent="0.25">
      <c r="A12119" s="93" t="s">
        <v>2094</v>
      </c>
      <c r="B12119" t="s">
        <v>21783</v>
      </c>
      <c r="C12119">
        <v>102727</v>
      </c>
      <c r="D12119" s="93" t="s">
        <v>25256</v>
      </c>
      <c r="E12119" s="93" t="s">
        <v>14</v>
      </c>
    </row>
    <row r="12120" spans="1:5" x14ac:dyDescent="0.25">
      <c r="A12120" s="93" t="s">
        <v>2094</v>
      </c>
      <c r="B12120" t="s">
        <v>21783</v>
      </c>
      <c r="C12120">
        <v>102728</v>
      </c>
      <c r="D12120" s="93" t="s">
        <v>25257</v>
      </c>
      <c r="E12120" s="93" t="s">
        <v>14</v>
      </c>
    </row>
    <row r="12121" spans="1:5" x14ac:dyDescent="0.25">
      <c r="A12121" s="93" t="s">
        <v>2094</v>
      </c>
      <c r="B12121" t="s">
        <v>21783</v>
      </c>
      <c r="C12121">
        <v>102729</v>
      </c>
      <c r="D12121" s="93" t="s">
        <v>25258</v>
      </c>
      <c r="E12121" s="93" t="s">
        <v>14</v>
      </c>
    </row>
    <row r="12122" spans="1:5" x14ac:dyDescent="0.25">
      <c r="A12122" s="93" t="s">
        <v>2094</v>
      </c>
      <c r="B12122" t="s">
        <v>21783</v>
      </c>
      <c r="C12122">
        <v>102730</v>
      </c>
      <c r="D12122" s="93" t="s">
        <v>25259</v>
      </c>
      <c r="E12122" s="93" t="s">
        <v>14</v>
      </c>
    </row>
    <row r="12123" spans="1:5" x14ac:dyDescent="0.25">
      <c r="A12123" s="93" t="s">
        <v>2094</v>
      </c>
      <c r="B12123" t="s">
        <v>21783</v>
      </c>
      <c r="C12123">
        <v>102731</v>
      </c>
      <c r="D12123" s="93" t="s">
        <v>25260</v>
      </c>
      <c r="E12123" s="93" t="s">
        <v>14</v>
      </c>
    </row>
    <row r="12124" spans="1:5" x14ac:dyDescent="0.25">
      <c r="A12124" s="93" t="s">
        <v>2094</v>
      </c>
      <c r="B12124" t="s">
        <v>21783</v>
      </c>
      <c r="C12124">
        <v>102734</v>
      </c>
      <c r="D12124" s="93" t="s">
        <v>25261</v>
      </c>
      <c r="E12124" s="93" t="s">
        <v>14</v>
      </c>
    </row>
    <row r="12125" spans="1:5" x14ac:dyDescent="0.25">
      <c r="A12125" s="93" t="s">
        <v>2094</v>
      </c>
      <c r="B12125" t="s">
        <v>21783</v>
      </c>
      <c r="C12125">
        <v>102736</v>
      </c>
      <c r="D12125" s="93" t="s">
        <v>25262</v>
      </c>
      <c r="E12125" s="93" t="s">
        <v>14</v>
      </c>
    </row>
    <row r="12126" spans="1:5" x14ac:dyDescent="0.25">
      <c r="A12126" s="93" t="s">
        <v>2095</v>
      </c>
      <c r="D12126" s="93" t="s">
        <v>14</v>
      </c>
      <c r="E12126" s="93" t="s">
        <v>31922</v>
      </c>
    </row>
    <row r="12127" spans="1:5" x14ac:dyDescent="0.25">
      <c r="A12127" s="93" t="s">
        <v>2095</v>
      </c>
      <c r="B12127" t="s">
        <v>21783</v>
      </c>
      <c r="C12127">
        <v>96620</v>
      </c>
      <c r="D12127" s="93" t="s">
        <v>25263</v>
      </c>
      <c r="E12127" s="93" t="s">
        <v>14</v>
      </c>
    </row>
    <row r="12128" spans="1:5" x14ac:dyDescent="0.25">
      <c r="A12128" s="93" t="s">
        <v>2095</v>
      </c>
      <c r="B12128" t="s">
        <v>21783</v>
      </c>
      <c r="C12128">
        <v>102727</v>
      </c>
      <c r="D12128" s="93" t="s">
        <v>25264</v>
      </c>
      <c r="E12128" s="93" t="s">
        <v>14</v>
      </c>
    </row>
    <row r="12129" spans="1:5" x14ac:dyDescent="0.25">
      <c r="A12129" s="93" t="s">
        <v>2095</v>
      </c>
      <c r="B12129" t="s">
        <v>21783</v>
      </c>
      <c r="C12129">
        <v>102728</v>
      </c>
      <c r="D12129" s="93" t="s">
        <v>25265</v>
      </c>
      <c r="E12129" s="93" t="s">
        <v>14</v>
      </c>
    </row>
    <row r="12130" spans="1:5" x14ac:dyDescent="0.25">
      <c r="A12130" s="93" t="s">
        <v>2095</v>
      </c>
      <c r="B12130" t="s">
        <v>21783</v>
      </c>
      <c r="C12130">
        <v>102729</v>
      </c>
      <c r="D12130" s="93" t="s">
        <v>25266</v>
      </c>
      <c r="E12130" s="93" t="s">
        <v>14</v>
      </c>
    </row>
    <row r="12131" spans="1:5" x14ac:dyDescent="0.25">
      <c r="A12131" s="93" t="s">
        <v>2095</v>
      </c>
      <c r="B12131" t="s">
        <v>21783</v>
      </c>
      <c r="C12131">
        <v>102730</v>
      </c>
      <c r="D12131" s="93" t="s">
        <v>25267</v>
      </c>
      <c r="E12131" s="93" t="s">
        <v>14</v>
      </c>
    </row>
    <row r="12132" spans="1:5" x14ac:dyDescent="0.25">
      <c r="A12132" s="93" t="s">
        <v>2095</v>
      </c>
      <c r="B12132" t="s">
        <v>21783</v>
      </c>
      <c r="C12132">
        <v>102731</v>
      </c>
      <c r="D12132" s="93" t="s">
        <v>25268</v>
      </c>
      <c r="E12132" s="93" t="s">
        <v>14</v>
      </c>
    </row>
    <row r="12133" spans="1:5" x14ac:dyDescent="0.25">
      <c r="A12133" s="93" t="s">
        <v>2095</v>
      </c>
      <c r="B12133" t="s">
        <v>21783</v>
      </c>
      <c r="C12133">
        <v>102734</v>
      </c>
      <c r="D12133" s="93" t="s">
        <v>25269</v>
      </c>
      <c r="E12133" s="93" t="s">
        <v>14</v>
      </c>
    </row>
    <row r="12134" spans="1:5" x14ac:dyDescent="0.25">
      <c r="A12134" s="93" t="s">
        <v>2095</v>
      </c>
      <c r="B12134" t="s">
        <v>21783</v>
      </c>
      <c r="C12134">
        <v>102736</v>
      </c>
      <c r="D12134" s="93" t="s">
        <v>25270</v>
      </c>
      <c r="E12134" s="93" t="s">
        <v>14</v>
      </c>
    </row>
    <row r="12135" spans="1:5" x14ac:dyDescent="0.25">
      <c r="A12135" s="93" t="s">
        <v>2096</v>
      </c>
      <c r="D12135" s="93" t="s">
        <v>14</v>
      </c>
      <c r="E12135" s="93" t="s">
        <v>31923</v>
      </c>
    </row>
    <row r="12136" spans="1:5" x14ac:dyDescent="0.25">
      <c r="A12136" s="93" t="s">
        <v>2096</v>
      </c>
      <c r="B12136" t="s">
        <v>21783</v>
      </c>
      <c r="C12136">
        <v>96620</v>
      </c>
      <c r="D12136" s="93" t="s">
        <v>25271</v>
      </c>
      <c r="E12136" s="93" t="s">
        <v>14</v>
      </c>
    </row>
    <row r="12137" spans="1:5" x14ac:dyDescent="0.25">
      <c r="A12137" s="93" t="s">
        <v>2096</v>
      </c>
      <c r="B12137" t="s">
        <v>21783</v>
      </c>
      <c r="C12137">
        <v>102727</v>
      </c>
      <c r="D12137" s="93" t="s">
        <v>25272</v>
      </c>
      <c r="E12137" s="93" t="s">
        <v>14</v>
      </c>
    </row>
    <row r="12138" spans="1:5" x14ac:dyDescent="0.25">
      <c r="A12138" s="93" t="s">
        <v>2096</v>
      </c>
      <c r="B12138" t="s">
        <v>21783</v>
      </c>
      <c r="C12138">
        <v>102728</v>
      </c>
      <c r="D12138" s="93" t="s">
        <v>25273</v>
      </c>
      <c r="E12138" s="93" t="s">
        <v>14</v>
      </c>
    </row>
    <row r="12139" spans="1:5" x14ac:dyDescent="0.25">
      <c r="A12139" s="93" t="s">
        <v>2096</v>
      </c>
      <c r="B12139" t="s">
        <v>21783</v>
      </c>
      <c r="C12139">
        <v>102729</v>
      </c>
      <c r="D12139" s="93" t="s">
        <v>25274</v>
      </c>
      <c r="E12139" s="93" t="s">
        <v>14</v>
      </c>
    </row>
    <row r="12140" spans="1:5" x14ac:dyDescent="0.25">
      <c r="A12140" s="93" t="s">
        <v>2096</v>
      </c>
      <c r="B12140" t="s">
        <v>21783</v>
      </c>
      <c r="C12140">
        <v>102730</v>
      </c>
      <c r="D12140" s="93" t="s">
        <v>25240</v>
      </c>
      <c r="E12140" s="93" t="s">
        <v>14</v>
      </c>
    </row>
    <row r="12141" spans="1:5" x14ac:dyDescent="0.25">
      <c r="A12141" s="93" t="s">
        <v>2096</v>
      </c>
      <c r="B12141" t="s">
        <v>21783</v>
      </c>
      <c r="C12141">
        <v>102731</v>
      </c>
      <c r="D12141" s="93" t="s">
        <v>25275</v>
      </c>
      <c r="E12141" s="93" t="s">
        <v>14</v>
      </c>
    </row>
    <row r="12142" spans="1:5" x14ac:dyDescent="0.25">
      <c r="A12142" s="93" t="s">
        <v>2096</v>
      </c>
      <c r="B12142" t="s">
        <v>21783</v>
      </c>
      <c r="C12142">
        <v>102732</v>
      </c>
      <c r="D12142" s="93" t="s">
        <v>25276</v>
      </c>
      <c r="E12142" s="93" t="s">
        <v>14</v>
      </c>
    </row>
    <row r="12143" spans="1:5" x14ac:dyDescent="0.25">
      <c r="A12143" s="93" t="s">
        <v>2096</v>
      </c>
      <c r="B12143" t="s">
        <v>21783</v>
      </c>
      <c r="C12143">
        <v>102734</v>
      </c>
      <c r="D12143" s="93" t="s">
        <v>25277</v>
      </c>
      <c r="E12143" s="93" t="s">
        <v>14</v>
      </c>
    </row>
    <row r="12144" spans="1:5" x14ac:dyDescent="0.25">
      <c r="A12144" s="93" t="s">
        <v>2096</v>
      </c>
      <c r="B12144" t="s">
        <v>21783</v>
      </c>
      <c r="C12144">
        <v>102736</v>
      </c>
      <c r="D12144" s="93" t="s">
        <v>25278</v>
      </c>
      <c r="E12144" s="93" t="s">
        <v>14</v>
      </c>
    </row>
    <row r="12145" spans="1:5" x14ac:dyDescent="0.25">
      <c r="A12145" s="93" t="s">
        <v>2097</v>
      </c>
      <c r="D12145" s="93" t="s">
        <v>14</v>
      </c>
      <c r="E12145" s="93" t="s">
        <v>31924</v>
      </c>
    </row>
    <row r="12146" spans="1:5" x14ac:dyDescent="0.25">
      <c r="A12146" s="93" t="s">
        <v>2097</v>
      </c>
      <c r="B12146" t="s">
        <v>21783</v>
      </c>
      <c r="C12146">
        <v>96620</v>
      </c>
      <c r="D12146" s="93" t="s">
        <v>25279</v>
      </c>
      <c r="E12146" s="93" t="s">
        <v>14</v>
      </c>
    </row>
    <row r="12147" spans="1:5" x14ac:dyDescent="0.25">
      <c r="A12147" s="93" t="s">
        <v>2097</v>
      </c>
      <c r="B12147" t="s">
        <v>21783</v>
      </c>
      <c r="C12147">
        <v>102727</v>
      </c>
      <c r="D12147" s="93" t="s">
        <v>25280</v>
      </c>
      <c r="E12147" s="93" t="s">
        <v>14</v>
      </c>
    </row>
    <row r="12148" spans="1:5" x14ac:dyDescent="0.25">
      <c r="A12148" s="93" t="s">
        <v>2097</v>
      </c>
      <c r="B12148" t="s">
        <v>21783</v>
      </c>
      <c r="C12148">
        <v>102728</v>
      </c>
      <c r="D12148" s="93" t="s">
        <v>25281</v>
      </c>
      <c r="E12148" s="93" t="s">
        <v>14</v>
      </c>
    </row>
    <row r="12149" spans="1:5" x14ac:dyDescent="0.25">
      <c r="A12149" s="93" t="s">
        <v>2097</v>
      </c>
      <c r="B12149" t="s">
        <v>21783</v>
      </c>
      <c r="C12149">
        <v>102729</v>
      </c>
      <c r="D12149" s="93" t="s">
        <v>25282</v>
      </c>
      <c r="E12149" s="93" t="s">
        <v>14</v>
      </c>
    </row>
    <row r="12150" spans="1:5" x14ac:dyDescent="0.25">
      <c r="A12150" s="93" t="s">
        <v>2097</v>
      </c>
      <c r="B12150" t="s">
        <v>21783</v>
      </c>
      <c r="C12150">
        <v>102730</v>
      </c>
      <c r="D12150" s="93" t="s">
        <v>25283</v>
      </c>
      <c r="E12150" s="93" t="s">
        <v>14</v>
      </c>
    </row>
    <row r="12151" spans="1:5" x14ac:dyDescent="0.25">
      <c r="A12151" s="93" t="s">
        <v>2097</v>
      </c>
      <c r="B12151" t="s">
        <v>21783</v>
      </c>
      <c r="C12151">
        <v>102731</v>
      </c>
      <c r="D12151" s="93" t="s">
        <v>25284</v>
      </c>
      <c r="E12151" s="93" t="s">
        <v>14</v>
      </c>
    </row>
    <row r="12152" spans="1:5" x14ac:dyDescent="0.25">
      <c r="A12152" s="93" t="s">
        <v>2097</v>
      </c>
      <c r="B12152" t="s">
        <v>21783</v>
      </c>
      <c r="C12152">
        <v>102732</v>
      </c>
      <c r="D12152" s="93" t="s">
        <v>25285</v>
      </c>
      <c r="E12152" s="93" t="s">
        <v>14</v>
      </c>
    </row>
    <row r="12153" spans="1:5" x14ac:dyDescent="0.25">
      <c r="A12153" s="93" t="s">
        <v>2097</v>
      </c>
      <c r="B12153" t="s">
        <v>21783</v>
      </c>
      <c r="C12153">
        <v>102733</v>
      </c>
      <c r="D12153" s="93" t="s">
        <v>25286</v>
      </c>
      <c r="E12153" s="93" t="s">
        <v>14</v>
      </c>
    </row>
    <row r="12154" spans="1:5" x14ac:dyDescent="0.25">
      <c r="A12154" s="93" t="s">
        <v>2097</v>
      </c>
      <c r="B12154" t="s">
        <v>21783</v>
      </c>
      <c r="C12154">
        <v>102735</v>
      </c>
      <c r="D12154" s="93" t="s">
        <v>25287</v>
      </c>
      <c r="E12154" s="93" t="s">
        <v>14</v>
      </c>
    </row>
    <row r="12155" spans="1:5" x14ac:dyDescent="0.25">
      <c r="A12155" s="93" t="s">
        <v>2097</v>
      </c>
      <c r="B12155" t="s">
        <v>21783</v>
      </c>
      <c r="C12155">
        <v>102736</v>
      </c>
      <c r="D12155" s="93" t="s">
        <v>25288</v>
      </c>
      <c r="E12155" s="93" t="s">
        <v>14</v>
      </c>
    </row>
    <row r="12156" spans="1:5" x14ac:dyDescent="0.25">
      <c r="A12156" s="93" t="s">
        <v>2098</v>
      </c>
      <c r="D12156" s="93" t="s">
        <v>14</v>
      </c>
      <c r="E12156" s="93" t="s">
        <v>31925</v>
      </c>
    </row>
    <row r="12157" spans="1:5" x14ac:dyDescent="0.25">
      <c r="A12157" s="93" t="s">
        <v>2098</v>
      </c>
      <c r="B12157" t="s">
        <v>21783</v>
      </c>
      <c r="C12157">
        <v>96620</v>
      </c>
      <c r="D12157" s="93" t="s">
        <v>25289</v>
      </c>
      <c r="E12157" s="93" t="s">
        <v>14</v>
      </c>
    </row>
    <row r="12158" spans="1:5" x14ac:dyDescent="0.25">
      <c r="A12158" s="93" t="s">
        <v>2098</v>
      </c>
      <c r="B12158" t="s">
        <v>21783</v>
      </c>
      <c r="C12158">
        <v>102727</v>
      </c>
      <c r="D12158" s="93" t="s">
        <v>25290</v>
      </c>
      <c r="E12158" s="93" t="s">
        <v>14</v>
      </c>
    </row>
    <row r="12159" spans="1:5" x14ac:dyDescent="0.25">
      <c r="A12159" s="93" t="s">
        <v>2098</v>
      </c>
      <c r="B12159" t="s">
        <v>21783</v>
      </c>
      <c r="C12159">
        <v>102728</v>
      </c>
      <c r="D12159" s="93" t="s">
        <v>25291</v>
      </c>
      <c r="E12159" s="93" t="s">
        <v>14</v>
      </c>
    </row>
    <row r="12160" spans="1:5" x14ac:dyDescent="0.25">
      <c r="A12160" s="93" t="s">
        <v>2098</v>
      </c>
      <c r="B12160" t="s">
        <v>21783</v>
      </c>
      <c r="C12160">
        <v>102729</v>
      </c>
      <c r="D12160" s="93" t="s">
        <v>25292</v>
      </c>
      <c r="E12160" s="93" t="s">
        <v>14</v>
      </c>
    </row>
    <row r="12161" spans="1:5" x14ac:dyDescent="0.25">
      <c r="A12161" s="93" t="s">
        <v>2098</v>
      </c>
      <c r="B12161" t="s">
        <v>21783</v>
      </c>
      <c r="C12161">
        <v>102730</v>
      </c>
      <c r="D12161" s="93" t="s">
        <v>25259</v>
      </c>
      <c r="E12161" s="93" t="s">
        <v>14</v>
      </c>
    </row>
    <row r="12162" spans="1:5" x14ac:dyDescent="0.25">
      <c r="A12162" s="93" t="s">
        <v>2098</v>
      </c>
      <c r="B12162" t="s">
        <v>21783</v>
      </c>
      <c r="C12162">
        <v>102731</v>
      </c>
      <c r="D12162" s="93" t="s">
        <v>25293</v>
      </c>
      <c r="E12162" s="93" t="s">
        <v>14</v>
      </c>
    </row>
    <row r="12163" spans="1:5" x14ac:dyDescent="0.25">
      <c r="A12163" s="93" t="s">
        <v>2098</v>
      </c>
      <c r="B12163" t="s">
        <v>21783</v>
      </c>
      <c r="C12163">
        <v>102734</v>
      </c>
      <c r="D12163" s="93" t="s">
        <v>25294</v>
      </c>
      <c r="E12163" s="93" t="s">
        <v>14</v>
      </c>
    </row>
    <row r="12164" spans="1:5" x14ac:dyDescent="0.25">
      <c r="A12164" s="93" t="s">
        <v>2098</v>
      </c>
      <c r="B12164" t="s">
        <v>21783</v>
      </c>
      <c r="C12164">
        <v>102736</v>
      </c>
      <c r="D12164" s="93" t="s">
        <v>25295</v>
      </c>
      <c r="E12164" s="93" t="s">
        <v>14</v>
      </c>
    </row>
    <row r="12165" spans="1:5" x14ac:dyDescent="0.25">
      <c r="A12165" s="93" t="s">
        <v>2099</v>
      </c>
      <c r="D12165" s="93" t="s">
        <v>14</v>
      </c>
      <c r="E12165" s="93" t="s">
        <v>31926</v>
      </c>
    </row>
    <row r="12166" spans="1:5" x14ac:dyDescent="0.25">
      <c r="A12166" s="93" t="s">
        <v>2099</v>
      </c>
      <c r="B12166" t="s">
        <v>21783</v>
      </c>
      <c r="C12166">
        <v>96620</v>
      </c>
      <c r="D12166" s="93" t="s">
        <v>25296</v>
      </c>
      <c r="E12166" s="93" t="s">
        <v>14</v>
      </c>
    </row>
    <row r="12167" spans="1:5" x14ac:dyDescent="0.25">
      <c r="A12167" s="93" t="s">
        <v>2099</v>
      </c>
      <c r="B12167" t="s">
        <v>21783</v>
      </c>
      <c r="C12167">
        <v>102727</v>
      </c>
      <c r="D12167" s="93" t="s">
        <v>25297</v>
      </c>
      <c r="E12167" s="93" t="s">
        <v>14</v>
      </c>
    </row>
    <row r="12168" spans="1:5" x14ac:dyDescent="0.25">
      <c r="A12168" s="93" t="s">
        <v>2099</v>
      </c>
      <c r="B12168" t="s">
        <v>21783</v>
      </c>
      <c r="C12168">
        <v>102728</v>
      </c>
      <c r="D12168" s="93" t="s">
        <v>25298</v>
      </c>
      <c r="E12168" s="93" t="s">
        <v>14</v>
      </c>
    </row>
    <row r="12169" spans="1:5" x14ac:dyDescent="0.25">
      <c r="A12169" s="93" t="s">
        <v>2099</v>
      </c>
      <c r="B12169" t="s">
        <v>21783</v>
      </c>
      <c r="C12169">
        <v>102729</v>
      </c>
      <c r="D12169" s="93" t="s">
        <v>25299</v>
      </c>
      <c r="E12169" s="93" t="s">
        <v>14</v>
      </c>
    </row>
    <row r="12170" spans="1:5" x14ac:dyDescent="0.25">
      <c r="A12170" s="93" t="s">
        <v>2099</v>
      </c>
      <c r="B12170" t="s">
        <v>21783</v>
      </c>
      <c r="C12170">
        <v>102730</v>
      </c>
      <c r="D12170" s="93" t="s">
        <v>25267</v>
      </c>
      <c r="E12170" s="93" t="s">
        <v>14</v>
      </c>
    </row>
    <row r="12171" spans="1:5" x14ac:dyDescent="0.25">
      <c r="A12171" s="93" t="s">
        <v>2099</v>
      </c>
      <c r="B12171" t="s">
        <v>21783</v>
      </c>
      <c r="C12171">
        <v>102731</v>
      </c>
      <c r="D12171" s="93" t="s">
        <v>25300</v>
      </c>
      <c r="E12171" s="93" t="s">
        <v>14</v>
      </c>
    </row>
    <row r="12172" spans="1:5" x14ac:dyDescent="0.25">
      <c r="A12172" s="93" t="s">
        <v>2099</v>
      </c>
      <c r="B12172" t="s">
        <v>21783</v>
      </c>
      <c r="C12172">
        <v>102734</v>
      </c>
      <c r="D12172" s="93" t="s">
        <v>25301</v>
      </c>
      <c r="E12172" s="93" t="s">
        <v>14</v>
      </c>
    </row>
    <row r="12173" spans="1:5" x14ac:dyDescent="0.25">
      <c r="A12173" s="93" t="s">
        <v>2099</v>
      </c>
      <c r="B12173" t="s">
        <v>21783</v>
      </c>
      <c r="C12173">
        <v>102736</v>
      </c>
      <c r="D12173" s="93" t="s">
        <v>25302</v>
      </c>
      <c r="E12173" s="93" t="s">
        <v>14</v>
      </c>
    </row>
    <row r="12174" spans="1:5" x14ac:dyDescent="0.25">
      <c r="A12174" s="93" t="s">
        <v>2100</v>
      </c>
      <c r="D12174" s="93" t="s">
        <v>14</v>
      </c>
      <c r="E12174" s="93" t="s">
        <v>31927</v>
      </c>
    </row>
    <row r="12175" spans="1:5" x14ac:dyDescent="0.25">
      <c r="A12175" s="93" t="s">
        <v>2100</v>
      </c>
      <c r="B12175" t="s">
        <v>21783</v>
      </c>
      <c r="C12175">
        <v>96620</v>
      </c>
      <c r="D12175" s="93" t="s">
        <v>25303</v>
      </c>
      <c r="E12175" s="93" t="s">
        <v>14</v>
      </c>
    </row>
    <row r="12176" spans="1:5" x14ac:dyDescent="0.25">
      <c r="A12176" s="93" t="s">
        <v>2100</v>
      </c>
      <c r="B12176" t="s">
        <v>21783</v>
      </c>
      <c r="C12176">
        <v>102727</v>
      </c>
      <c r="D12176" s="93" t="s">
        <v>25304</v>
      </c>
      <c r="E12176" s="93" t="s">
        <v>14</v>
      </c>
    </row>
    <row r="12177" spans="1:5" x14ac:dyDescent="0.25">
      <c r="A12177" s="93" t="s">
        <v>2100</v>
      </c>
      <c r="B12177" t="s">
        <v>21783</v>
      </c>
      <c r="C12177">
        <v>102728</v>
      </c>
      <c r="D12177" s="93" t="s">
        <v>25305</v>
      </c>
      <c r="E12177" s="93" t="s">
        <v>14</v>
      </c>
    </row>
    <row r="12178" spans="1:5" x14ac:dyDescent="0.25">
      <c r="A12178" s="93" t="s">
        <v>2100</v>
      </c>
      <c r="B12178" t="s">
        <v>21783</v>
      </c>
      <c r="C12178">
        <v>102729</v>
      </c>
      <c r="D12178" s="93" t="s">
        <v>25306</v>
      </c>
      <c r="E12178" s="93" t="s">
        <v>14</v>
      </c>
    </row>
    <row r="12179" spans="1:5" x14ac:dyDescent="0.25">
      <c r="A12179" s="93" t="s">
        <v>2100</v>
      </c>
      <c r="B12179" t="s">
        <v>21783</v>
      </c>
      <c r="C12179">
        <v>102730</v>
      </c>
      <c r="D12179" s="93" t="s">
        <v>25240</v>
      </c>
      <c r="E12179" s="93" t="s">
        <v>14</v>
      </c>
    </row>
    <row r="12180" spans="1:5" x14ac:dyDescent="0.25">
      <c r="A12180" s="93" t="s">
        <v>2100</v>
      </c>
      <c r="B12180" t="s">
        <v>21783</v>
      </c>
      <c r="C12180">
        <v>102731</v>
      </c>
      <c r="D12180" s="93" t="s">
        <v>25307</v>
      </c>
      <c r="E12180" s="93" t="s">
        <v>14</v>
      </c>
    </row>
    <row r="12181" spans="1:5" x14ac:dyDescent="0.25">
      <c r="A12181" s="93" t="s">
        <v>2100</v>
      </c>
      <c r="B12181" t="s">
        <v>21783</v>
      </c>
      <c r="C12181">
        <v>102732</v>
      </c>
      <c r="D12181" s="93" t="s">
        <v>25308</v>
      </c>
      <c r="E12181" s="93" t="s">
        <v>14</v>
      </c>
    </row>
    <row r="12182" spans="1:5" x14ac:dyDescent="0.25">
      <c r="A12182" s="93" t="s">
        <v>2100</v>
      </c>
      <c r="B12182" t="s">
        <v>21783</v>
      </c>
      <c r="C12182">
        <v>102734</v>
      </c>
      <c r="D12182" s="93" t="s">
        <v>25309</v>
      </c>
      <c r="E12182" s="93" t="s">
        <v>14</v>
      </c>
    </row>
    <row r="12183" spans="1:5" x14ac:dyDescent="0.25">
      <c r="A12183" s="93" t="s">
        <v>2100</v>
      </c>
      <c r="B12183" t="s">
        <v>21783</v>
      </c>
      <c r="C12183">
        <v>102736</v>
      </c>
      <c r="D12183" s="93" t="s">
        <v>25310</v>
      </c>
      <c r="E12183" s="93" t="s">
        <v>14</v>
      </c>
    </row>
    <row r="12184" spans="1:5" x14ac:dyDescent="0.25">
      <c r="A12184" s="93" t="s">
        <v>2101</v>
      </c>
      <c r="D12184" s="93" t="s">
        <v>14</v>
      </c>
      <c r="E12184" s="93" t="s">
        <v>31928</v>
      </c>
    </row>
    <row r="12185" spans="1:5" x14ac:dyDescent="0.25">
      <c r="A12185" s="93" t="s">
        <v>2101</v>
      </c>
      <c r="B12185" t="s">
        <v>21783</v>
      </c>
      <c r="C12185">
        <v>96620</v>
      </c>
      <c r="D12185" s="93" t="s">
        <v>25311</v>
      </c>
      <c r="E12185" s="93" t="s">
        <v>14</v>
      </c>
    </row>
    <row r="12186" spans="1:5" x14ac:dyDescent="0.25">
      <c r="A12186" s="93" t="s">
        <v>2101</v>
      </c>
      <c r="B12186" t="s">
        <v>21783</v>
      </c>
      <c r="C12186">
        <v>102727</v>
      </c>
      <c r="D12186" s="93" t="s">
        <v>25312</v>
      </c>
      <c r="E12186" s="93" t="s">
        <v>14</v>
      </c>
    </row>
    <row r="12187" spans="1:5" x14ac:dyDescent="0.25">
      <c r="A12187" s="93" t="s">
        <v>2101</v>
      </c>
      <c r="B12187" t="s">
        <v>21783</v>
      </c>
      <c r="C12187">
        <v>102728</v>
      </c>
      <c r="D12187" s="93" t="s">
        <v>25313</v>
      </c>
      <c r="E12187" s="93" t="s">
        <v>14</v>
      </c>
    </row>
    <row r="12188" spans="1:5" x14ac:dyDescent="0.25">
      <c r="A12188" s="93" t="s">
        <v>2101</v>
      </c>
      <c r="B12188" t="s">
        <v>21783</v>
      </c>
      <c r="C12188">
        <v>102729</v>
      </c>
      <c r="D12188" s="93" t="s">
        <v>25314</v>
      </c>
      <c r="E12188" s="93" t="s">
        <v>14</v>
      </c>
    </row>
    <row r="12189" spans="1:5" x14ac:dyDescent="0.25">
      <c r="A12189" s="93" t="s">
        <v>2101</v>
      </c>
      <c r="B12189" t="s">
        <v>21783</v>
      </c>
      <c r="C12189">
        <v>102730</v>
      </c>
      <c r="D12189" s="93" t="s">
        <v>25315</v>
      </c>
      <c r="E12189" s="93" t="s">
        <v>14</v>
      </c>
    </row>
    <row r="12190" spans="1:5" x14ac:dyDescent="0.25">
      <c r="A12190" s="93" t="s">
        <v>2101</v>
      </c>
      <c r="B12190" t="s">
        <v>21783</v>
      </c>
      <c r="C12190">
        <v>102731</v>
      </c>
      <c r="D12190" s="93" t="s">
        <v>25316</v>
      </c>
      <c r="E12190" s="93" t="s">
        <v>14</v>
      </c>
    </row>
    <row r="12191" spans="1:5" x14ac:dyDescent="0.25">
      <c r="A12191" s="93" t="s">
        <v>2101</v>
      </c>
      <c r="B12191" t="s">
        <v>21783</v>
      </c>
      <c r="C12191">
        <v>102732</v>
      </c>
      <c r="D12191" s="93" t="s">
        <v>25317</v>
      </c>
      <c r="E12191" s="93" t="s">
        <v>14</v>
      </c>
    </row>
    <row r="12192" spans="1:5" x14ac:dyDescent="0.25">
      <c r="A12192" s="93" t="s">
        <v>2101</v>
      </c>
      <c r="B12192" t="s">
        <v>21783</v>
      </c>
      <c r="C12192">
        <v>102733</v>
      </c>
      <c r="D12192" s="93" t="s">
        <v>25318</v>
      </c>
      <c r="E12192" s="93" t="s">
        <v>14</v>
      </c>
    </row>
    <row r="12193" spans="1:5" x14ac:dyDescent="0.25">
      <c r="A12193" s="93" t="s">
        <v>2101</v>
      </c>
      <c r="B12193" t="s">
        <v>21783</v>
      </c>
      <c r="C12193">
        <v>102735</v>
      </c>
      <c r="D12193" s="93" t="s">
        <v>25319</v>
      </c>
      <c r="E12193" s="93" t="s">
        <v>14</v>
      </c>
    </row>
    <row r="12194" spans="1:5" x14ac:dyDescent="0.25">
      <c r="A12194" s="93" t="s">
        <v>2101</v>
      </c>
      <c r="B12194" t="s">
        <v>21783</v>
      </c>
      <c r="C12194">
        <v>102736</v>
      </c>
      <c r="D12194" s="93" t="s">
        <v>25320</v>
      </c>
      <c r="E12194" s="93" t="s">
        <v>14</v>
      </c>
    </row>
    <row r="12195" spans="1:5" x14ac:dyDescent="0.25">
      <c r="A12195" s="93" t="s">
        <v>2102</v>
      </c>
      <c r="D12195" s="93" t="s">
        <v>14</v>
      </c>
      <c r="E12195" s="93" t="s">
        <v>31929</v>
      </c>
    </row>
    <row r="12196" spans="1:5" x14ac:dyDescent="0.25">
      <c r="A12196" s="93" t="s">
        <v>2102</v>
      </c>
      <c r="B12196" t="s">
        <v>21783</v>
      </c>
      <c r="C12196">
        <v>92743</v>
      </c>
      <c r="D12196" s="93" t="s">
        <v>23291</v>
      </c>
      <c r="E12196" s="93" t="s">
        <v>14</v>
      </c>
    </row>
    <row r="12197" spans="1:5" x14ac:dyDescent="0.25">
      <c r="A12197" s="93" t="s">
        <v>2102</v>
      </c>
      <c r="B12197" t="s">
        <v>21783</v>
      </c>
      <c r="C12197">
        <v>92756</v>
      </c>
      <c r="D12197" s="93" t="s">
        <v>23286</v>
      </c>
      <c r="E12197" s="93" t="s">
        <v>14</v>
      </c>
    </row>
    <row r="12198" spans="1:5" x14ac:dyDescent="0.25">
      <c r="A12198" s="93" t="s">
        <v>2103</v>
      </c>
      <c r="D12198" s="93" t="s">
        <v>14</v>
      </c>
      <c r="E12198" s="93" t="s">
        <v>31929</v>
      </c>
    </row>
    <row r="12199" spans="1:5" x14ac:dyDescent="0.25">
      <c r="A12199" s="93" t="s">
        <v>2103</v>
      </c>
      <c r="B12199" t="s">
        <v>21783</v>
      </c>
      <c r="C12199">
        <v>92743</v>
      </c>
      <c r="D12199" s="93" t="s">
        <v>23291</v>
      </c>
      <c r="E12199" s="93" t="s">
        <v>14</v>
      </c>
    </row>
    <row r="12200" spans="1:5" x14ac:dyDescent="0.25">
      <c r="A12200" s="93" t="s">
        <v>2103</v>
      </c>
      <c r="B12200" t="s">
        <v>21783</v>
      </c>
      <c r="C12200">
        <v>92756</v>
      </c>
      <c r="D12200" s="93" t="s">
        <v>23286</v>
      </c>
      <c r="E12200" s="93" t="s">
        <v>14</v>
      </c>
    </row>
    <row r="12201" spans="1:5" x14ac:dyDescent="0.25">
      <c r="A12201" s="93" t="s">
        <v>2104</v>
      </c>
      <c r="D12201" s="93" t="s">
        <v>14</v>
      </c>
      <c r="E12201" s="93" t="s">
        <v>31930</v>
      </c>
    </row>
    <row r="12202" spans="1:5" x14ac:dyDescent="0.25">
      <c r="A12202" s="93" t="s">
        <v>2104</v>
      </c>
      <c r="B12202" t="s">
        <v>21783</v>
      </c>
      <c r="C12202">
        <v>92743</v>
      </c>
      <c r="D12202" s="93" t="s">
        <v>23279</v>
      </c>
      <c r="E12202" s="93" t="s">
        <v>14</v>
      </c>
    </row>
    <row r="12203" spans="1:5" x14ac:dyDescent="0.25">
      <c r="A12203" s="93" t="s">
        <v>2104</v>
      </c>
      <c r="B12203" t="s">
        <v>21783</v>
      </c>
      <c r="C12203">
        <v>92756</v>
      </c>
      <c r="D12203" s="93" t="s">
        <v>23286</v>
      </c>
      <c r="E12203" s="93" t="s">
        <v>14</v>
      </c>
    </row>
    <row r="12204" spans="1:5" x14ac:dyDescent="0.25">
      <c r="A12204" s="93" t="s">
        <v>2105</v>
      </c>
      <c r="D12204" s="93" t="s">
        <v>14</v>
      </c>
      <c r="E12204" s="93" t="s">
        <v>31930</v>
      </c>
    </row>
    <row r="12205" spans="1:5" x14ac:dyDescent="0.25">
      <c r="A12205" s="93" t="s">
        <v>2105</v>
      </c>
      <c r="B12205" t="s">
        <v>21783</v>
      </c>
      <c r="C12205">
        <v>92743</v>
      </c>
      <c r="D12205" s="93" t="s">
        <v>23279</v>
      </c>
      <c r="E12205" s="93" t="s">
        <v>14</v>
      </c>
    </row>
    <row r="12206" spans="1:5" x14ac:dyDescent="0.25">
      <c r="A12206" s="93" t="s">
        <v>2105</v>
      </c>
      <c r="B12206" t="s">
        <v>21783</v>
      </c>
      <c r="C12206">
        <v>92756</v>
      </c>
      <c r="D12206" s="93" t="s">
        <v>23286</v>
      </c>
      <c r="E12206" s="93" t="s">
        <v>14</v>
      </c>
    </row>
    <row r="12207" spans="1:5" x14ac:dyDescent="0.25">
      <c r="A12207" s="93" t="s">
        <v>2106</v>
      </c>
      <c r="D12207" s="93" t="s">
        <v>14</v>
      </c>
      <c r="E12207" s="93" t="s">
        <v>31931</v>
      </c>
    </row>
    <row r="12208" spans="1:5" x14ac:dyDescent="0.25">
      <c r="A12208" s="93" t="s">
        <v>2106</v>
      </c>
      <c r="B12208" t="s">
        <v>21783</v>
      </c>
      <c r="C12208">
        <v>92743</v>
      </c>
      <c r="D12208" s="93" t="s">
        <v>23193</v>
      </c>
      <c r="E12208" s="93" t="s">
        <v>14</v>
      </c>
    </row>
    <row r="12209" spans="1:5" x14ac:dyDescent="0.25">
      <c r="A12209" s="93" t="s">
        <v>2106</v>
      </c>
      <c r="B12209" t="s">
        <v>21783</v>
      </c>
      <c r="C12209">
        <v>92756</v>
      </c>
      <c r="D12209" s="93" t="s">
        <v>23295</v>
      </c>
      <c r="E12209" s="93" t="s">
        <v>14</v>
      </c>
    </row>
    <row r="12210" spans="1:5" x14ac:dyDescent="0.25">
      <c r="A12210" s="93" t="s">
        <v>2107</v>
      </c>
      <c r="D12210" s="93" t="s">
        <v>14</v>
      </c>
      <c r="E12210" s="93" t="s">
        <v>31932</v>
      </c>
    </row>
    <row r="12211" spans="1:5" x14ac:dyDescent="0.25">
      <c r="A12211" s="93" t="s">
        <v>2107</v>
      </c>
      <c r="B12211" t="s">
        <v>21783</v>
      </c>
      <c r="C12211">
        <v>92743</v>
      </c>
      <c r="D12211" s="93" t="s">
        <v>23268</v>
      </c>
      <c r="E12211" s="93" t="s">
        <v>14</v>
      </c>
    </row>
    <row r="12212" spans="1:5" x14ac:dyDescent="0.25">
      <c r="A12212" s="93" t="s">
        <v>2107</v>
      </c>
      <c r="B12212" t="s">
        <v>21783</v>
      </c>
      <c r="C12212">
        <v>92744</v>
      </c>
      <c r="D12212" s="93" t="s">
        <v>25321</v>
      </c>
      <c r="E12212" s="93" t="s">
        <v>14</v>
      </c>
    </row>
    <row r="12213" spans="1:5" x14ac:dyDescent="0.25">
      <c r="A12213" s="93" t="s">
        <v>2107</v>
      </c>
      <c r="B12213" t="s">
        <v>21783</v>
      </c>
      <c r="C12213">
        <v>92756</v>
      </c>
      <c r="D12213" s="93" t="s">
        <v>25322</v>
      </c>
      <c r="E12213" s="93" t="s">
        <v>14</v>
      </c>
    </row>
    <row r="12214" spans="1:5" x14ac:dyDescent="0.25">
      <c r="A12214" s="93" t="s">
        <v>2108</v>
      </c>
      <c r="D12214" s="93" t="s">
        <v>14</v>
      </c>
      <c r="E12214" s="93" t="s">
        <v>31929</v>
      </c>
    </row>
    <row r="12215" spans="1:5" x14ac:dyDescent="0.25">
      <c r="A12215" s="93" t="s">
        <v>2108</v>
      </c>
      <c r="B12215" t="s">
        <v>21783</v>
      </c>
      <c r="C12215">
        <v>92743</v>
      </c>
      <c r="D12215" s="93" t="s">
        <v>23291</v>
      </c>
      <c r="E12215" s="93" t="s">
        <v>14</v>
      </c>
    </row>
    <row r="12216" spans="1:5" x14ac:dyDescent="0.25">
      <c r="A12216" s="93" t="s">
        <v>2108</v>
      </c>
      <c r="B12216" t="s">
        <v>21783</v>
      </c>
      <c r="C12216">
        <v>92756</v>
      </c>
      <c r="D12216" s="93" t="s">
        <v>23286</v>
      </c>
      <c r="E12216" s="93" t="s">
        <v>14</v>
      </c>
    </row>
    <row r="12217" spans="1:5" x14ac:dyDescent="0.25">
      <c r="A12217" s="93" t="s">
        <v>2109</v>
      </c>
      <c r="D12217" s="93" t="s">
        <v>14</v>
      </c>
      <c r="E12217" s="93" t="s">
        <v>31933</v>
      </c>
    </row>
    <row r="12218" spans="1:5" x14ac:dyDescent="0.25">
      <c r="A12218" s="93" t="s">
        <v>2109</v>
      </c>
      <c r="B12218" t="s">
        <v>21783</v>
      </c>
      <c r="C12218">
        <v>92743</v>
      </c>
      <c r="D12218" s="93" t="s">
        <v>23226</v>
      </c>
      <c r="E12218" s="93" t="s">
        <v>14</v>
      </c>
    </row>
    <row r="12219" spans="1:5" x14ac:dyDescent="0.25">
      <c r="A12219" s="93" t="s">
        <v>2109</v>
      </c>
      <c r="B12219" t="s">
        <v>21783</v>
      </c>
      <c r="C12219">
        <v>92756</v>
      </c>
      <c r="D12219" s="93" t="s">
        <v>23295</v>
      </c>
      <c r="E12219" s="93" t="s">
        <v>14</v>
      </c>
    </row>
    <row r="12220" spans="1:5" x14ac:dyDescent="0.25">
      <c r="A12220" s="93" t="s">
        <v>2110</v>
      </c>
      <c r="D12220" s="93" t="s">
        <v>14</v>
      </c>
      <c r="E12220" s="93" t="s">
        <v>31934</v>
      </c>
    </row>
    <row r="12221" spans="1:5" x14ac:dyDescent="0.25">
      <c r="A12221" s="93" t="s">
        <v>2110</v>
      </c>
      <c r="B12221" t="s">
        <v>21783</v>
      </c>
      <c r="C12221">
        <v>92743</v>
      </c>
      <c r="D12221" s="93" t="s">
        <v>25323</v>
      </c>
      <c r="E12221" s="93" t="s">
        <v>14</v>
      </c>
    </row>
    <row r="12222" spans="1:5" x14ac:dyDescent="0.25">
      <c r="A12222" s="93" t="s">
        <v>2110</v>
      </c>
      <c r="B12222" t="s">
        <v>21783</v>
      </c>
      <c r="C12222">
        <v>92756</v>
      </c>
      <c r="D12222" s="93" t="s">
        <v>23295</v>
      </c>
      <c r="E12222" s="93" t="s">
        <v>14</v>
      </c>
    </row>
    <row r="12223" spans="1:5" x14ac:dyDescent="0.25">
      <c r="A12223" s="93" t="s">
        <v>2111</v>
      </c>
      <c r="D12223" s="93" t="s">
        <v>14</v>
      </c>
      <c r="E12223" s="93" t="s">
        <v>31935</v>
      </c>
    </row>
    <row r="12224" spans="1:5" x14ac:dyDescent="0.25">
      <c r="A12224" s="93" t="s">
        <v>2111</v>
      </c>
      <c r="B12224" t="s">
        <v>21783</v>
      </c>
      <c r="C12224">
        <v>92743</v>
      </c>
      <c r="D12224" s="93" t="s">
        <v>23294</v>
      </c>
      <c r="E12224" s="93" t="s">
        <v>14</v>
      </c>
    </row>
    <row r="12225" spans="1:5" x14ac:dyDescent="0.25">
      <c r="A12225" s="93" t="s">
        <v>2111</v>
      </c>
      <c r="B12225" t="s">
        <v>21783</v>
      </c>
      <c r="C12225">
        <v>92744</v>
      </c>
      <c r="D12225" s="93" t="s">
        <v>23025</v>
      </c>
      <c r="E12225" s="93" t="s">
        <v>14</v>
      </c>
    </row>
    <row r="12226" spans="1:5" x14ac:dyDescent="0.25">
      <c r="A12226" s="93" t="s">
        <v>2111</v>
      </c>
      <c r="B12226" t="s">
        <v>21783</v>
      </c>
      <c r="C12226">
        <v>92756</v>
      </c>
      <c r="D12226" s="93" t="s">
        <v>23279</v>
      </c>
      <c r="E12226" s="93" t="s">
        <v>14</v>
      </c>
    </row>
    <row r="12227" spans="1:5" x14ac:dyDescent="0.25">
      <c r="A12227" s="93" t="s">
        <v>2112</v>
      </c>
      <c r="D12227" s="93" t="s">
        <v>14</v>
      </c>
      <c r="E12227" s="93" t="s">
        <v>31936</v>
      </c>
    </row>
    <row r="12228" spans="1:5" x14ac:dyDescent="0.25">
      <c r="A12228" s="93" t="s">
        <v>2112</v>
      </c>
      <c r="B12228" t="s">
        <v>21783</v>
      </c>
      <c r="C12228">
        <v>92743</v>
      </c>
      <c r="D12228" s="93" t="s">
        <v>24265</v>
      </c>
      <c r="E12228" s="93" t="s">
        <v>14</v>
      </c>
    </row>
    <row r="12229" spans="1:5" x14ac:dyDescent="0.25">
      <c r="A12229" s="93" t="s">
        <v>2112</v>
      </c>
      <c r="B12229" t="s">
        <v>21783</v>
      </c>
      <c r="C12229">
        <v>92744</v>
      </c>
      <c r="D12229" s="93" t="s">
        <v>23025</v>
      </c>
      <c r="E12229" s="93" t="s">
        <v>14</v>
      </c>
    </row>
    <row r="12230" spans="1:5" x14ac:dyDescent="0.25">
      <c r="A12230" s="93" t="s">
        <v>2112</v>
      </c>
      <c r="B12230" t="s">
        <v>21783</v>
      </c>
      <c r="C12230">
        <v>92756</v>
      </c>
      <c r="D12230" s="93" t="s">
        <v>23279</v>
      </c>
      <c r="E12230" s="93" t="s">
        <v>14</v>
      </c>
    </row>
    <row r="12231" spans="1:5" x14ac:dyDescent="0.25">
      <c r="A12231" s="93" t="s">
        <v>2113</v>
      </c>
      <c r="D12231" s="93" t="s">
        <v>14</v>
      </c>
      <c r="E12231" s="93" t="s">
        <v>31937</v>
      </c>
    </row>
    <row r="12232" spans="1:5" x14ac:dyDescent="0.25">
      <c r="A12232" s="93" t="s">
        <v>2113</v>
      </c>
      <c r="B12232" t="s">
        <v>21783</v>
      </c>
      <c r="C12232">
        <v>92744</v>
      </c>
      <c r="D12232" s="93" t="s">
        <v>25324</v>
      </c>
      <c r="E12232" s="93" t="s">
        <v>14</v>
      </c>
    </row>
    <row r="12233" spans="1:5" x14ac:dyDescent="0.25">
      <c r="A12233" s="93" t="s">
        <v>2113</v>
      </c>
      <c r="B12233" t="s">
        <v>21783</v>
      </c>
      <c r="C12233">
        <v>92756</v>
      </c>
      <c r="D12233" s="93" t="s">
        <v>23196</v>
      </c>
      <c r="E12233" s="93" t="s">
        <v>14</v>
      </c>
    </row>
    <row r="12234" spans="1:5" x14ac:dyDescent="0.25">
      <c r="A12234" s="93" t="s">
        <v>2114</v>
      </c>
      <c r="D12234" s="93" t="s">
        <v>14</v>
      </c>
      <c r="E12234" s="93" t="s">
        <v>31933</v>
      </c>
    </row>
    <row r="12235" spans="1:5" x14ac:dyDescent="0.25">
      <c r="A12235" s="93" t="s">
        <v>2114</v>
      </c>
      <c r="B12235" t="s">
        <v>21783</v>
      </c>
      <c r="C12235">
        <v>92743</v>
      </c>
      <c r="D12235" s="93" t="s">
        <v>23226</v>
      </c>
      <c r="E12235" s="93" t="s">
        <v>14</v>
      </c>
    </row>
    <row r="12236" spans="1:5" x14ac:dyDescent="0.25">
      <c r="A12236" s="93" t="s">
        <v>2114</v>
      </c>
      <c r="B12236" t="s">
        <v>21783</v>
      </c>
      <c r="C12236">
        <v>92756</v>
      </c>
      <c r="D12236" s="93" t="s">
        <v>23295</v>
      </c>
      <c r="E12236" s="93" t="s">
        <v>14</v>
      </c>
    </row>
    <row r="12237" spans="1:5" x14ac:dyDescent="0.25">
      <c r="A12237" s="93" t="s">
        <v>2115</v>
      </c>
      <c r="D12237" s="93" t="s">
        <v>14</v>
      </c>
      <c r="E12237" s="93" t="s">
        <v>31938</v>
      </c>
    </row>
    <row r="12238" spans="1:5" x14ac:dyDescent="0.25">
      <c r="A12238" s="93" t="s">
        <v>2115</v>
      </c>
      <c r="B12238" t="s">
        <v>21783</v>
      </c>
      <c r="C12238">
        <v>92743</v>
      </c>
      <c r="D12238" s="93" t="s">
        <v>23281</v>
      </c>
      <c r="E12238" s="93" t="s">
        <v>14</v>
      </c>
    </row>
    <row r="12239" spans="1:5" x14ac:dyDescent="0.25">
      <c r="A12239" s="93" t="s">
        <v>2115</v>
      </c>
      <c r="B12239" t="s">
        <v>21783</v>
      </c>
      <c r="C12239">
        <v>92744</v>
      </c>
      <c r="D12239" s="93" t="s">
        <v>23025</v>
      </c>
      <c r="E12239" s="93" t="s">
        <v>14</v>
      </c>
    </row>
    <row r="12240" spans="1:5" x14ac:dyDescent="0.25">
      <c r="A12240" s="93" t="s">
        <v>2115</v>
      </c>
      <c r="B12240" t="s">
        <v>21783</v>
      </c>
      <c r="C12240">
        <v>92756</v>
      </c>
      <c r="D12240" s="93" t="s">
        <v>23279</v>
      </c>
      <c r="E12240" s="93" t="s">
        <v>14</v>
      </c>
    </row>
    <row r="12241" spans="1:5" x14ac:dyDescent="0.25">
      <c r="A12241" s="93" t="s">
        <v>2116</v>
      </c>
      <c r="D12241" s="93" t="s">
        <v>14</v>
      </c>
      <c r="E12241" s="93" t="s">
        <v>31935</v>
      </c>
    </row>
    <row r="12242" spans="1:5" x14ac:dyDescent="0.25">
      <c r="A12242" s="93" t="s">
        <v>2116</v>
      </c>
      <c r="B12242" t="s">
        <v>21783</v>
      </c>
      <c r="C12242">
        <v>92743</v>
      </c>
      <c r="D12242" s="93" t="s">
        <v>23294</v>
      </c>
      <c r="E12242" s="93" t="s">
        <v>14</v>
      </c>
    </row>
    <row r="12243" spans="1:5" x14ac:dyDescent="0.25">
      <c r="A12243" s="93" t="s">
        <v>2116</v>
      </c>
      <c r="B12243" t="s">
        <v>21783</v>
      </c>
      <c r="C12243">
        <v>92744</v>
      </c>
      <c r="D12243" s="93" t="s">
        <v>23025</v>
      </c>
      <c r="E12243" s="93" t="s">
        <v>14</v>
      </c>
    </row>
    <row r="12244" spans="1:5" x14ac:dyDescent="0.25">
      <c r="A12244" s="93" t="s">
        <v>2116</v>
      </c>
      <c r="B12244" t="s">
        <v>21783</v>
      </c>
      <c r="C12244">
        <v>92756</v>
      </c>
      <c r="D12244" s="93" t="s">
        <v>23279</v>
      </c>
      <c r="E12244" s="93" t="s">
        <v>14</v>
      </c>
    </row>
    <row r="12245" spans="1:5" x14ac:dyDescent="0.25">
      <c r="A12245" s="93" t="s">
        <v>2117</v>
      </c>
      <c r="D12245" s="93" t="s">
        <v>14</v>
      </c>
      <c r="E12245" s="93" t="s">
        <v>31939</v>
      </c>
    </row>
    <row r="12246" spans="1:5" x14ac:dyDescent="0.25">
      <c r="A12246" s="93" t="s">
        <v>2117</v>
      </c>
      <c r="B12246" t="s">
        <v>21783</v>
      </c>
      <c r="C12246">
        <v>92743</v>
      </c>
      <c r="D12246" s="93" t="s">
        <v>23302</v>
      </c>
      <c r="E12246" s="93" t="s">
        <v>14</v>
      </c>
    </row>
    <row r="12247" spans="1:5" x14ac:dyDescent="0.25">
      <c r="A12247" s="93" t="s">
        <v>2117</v>
      </c>
      <c r="B12247" t="s">
        <v>21783</v>
      </c>
      <c r="C12247">
        <v>92744</v>
      </c>
      <c r="D12247" s="93" t="s">
        <v>25325</v>
      </c>
      <c r="E12247" s="93" t="s">
        <v>14</v>
      </c>
    </row>
    <row r="12248" spans="1:5" x14ac:dyDescent="0.25">
      <c r="A12248" s="93" t="s">
        <v>2117</v>
      </c>
      <c r="B12248" t="s">
        <v>21783</v>
      </c>
      <c r="C12248">
        <v>92756</v>
      </c>
      <c r="D12248" s="93" t="s">
        <v>23282</v>
      </c>
      <c r="E12248" s="93" t="s">
        <v>14</v>
      </c>
    </row>
    <row r="12249" spans="1:5" x14ac:dyDescent="0.25">
      <c r="A12249" s="93" t="s">
        <v>2118</v>
      </c>
      <c r="D12249" s="93" t="s">
        <v>14</v>
      </c>
      <c r="E12249" s="93" t="s">
        <v>31940</v>
      </c>
    </row>
    <row r="12250" spans="1:5" x14ac:dyDescent="0.25">
      <c r="A12250" s="93" t="s">
        <v>2118</v>
      </c>
      <c r="B12250" t="s">
        <v>21783</v>
      </c>
      <c r="C12250">
        <v>92743</v>
      </c>
      <c r="D12250" s="93" t="s">
        <v>23538</v>
      </c>
      <c r="E12250" s="93" t="s">
        <v>14</v>
      </c>
    </row>
    <row r="12251" spans="1:5" x14ac:dyDescent="0.25">
      <c r="A12251" s="93" t="s">
        <v>2118</v>
      </c>
      <c r="B12251" t="s">
        <v>21783</v>
      </c>
      <c r="C12251">
        <v>92744</v>
      </c>
      <c r="D12251" s="93" t="s">
        <v>23293</v>
      </c>
      <c r="E12251" s="93" t="s">
        <v>14</v>
      </c>
    </row>
    <row r="12252" spans="1:5" x14ac:dyDescent="0.25">
      <c r="A12252" s="93" t="s">
        <v>2118</v>
      </c>
      <c r="B12252" t="s">
        <v>21783</v>
      </c>
      <c r="C12252">
        <v>92756</v>
      </c>
      <c r="D12252" s="93" t="s">
        <v>23282</v>
      </c>
      <c r="E12252" s="93" t="s">
        <v>14</v>
      </c>
    </row>
    <row r="12253" spans="1:5" x14ac:dyDescent="0.25">
      <c r="A12253" s="93" t="s">
        <v>2119</v>
      </c>
      <c r="D12253" s="93" t="s">
        <v>14</v>
      </c>
      <c r="E12253" s="93" t="s">
        <v>31941</v>
      </c>
    </row>
    <row r="12254" spans="1:5" x14ac:dyDescent="0.25">
      <c r="A12254" s="93" t="s">
        <v>2119</v>
      </c>
      <c r="B12254" t="s">
        <v>21783</v>
      </c>
      <c r="C12254">
        <v>92743</v>
      </c>
      <c r="D12254" s="93" t="s">
        <v>23292</v>
      </c>
      <c r="E12254" s="93" t="s">
        <v>14</v>
      </c>
    </row>
    <row r="12255" spans="1:5" x14ac:dyDescent="0.25">
      <c r="A12255" s="93" t="s">
        <v>2119</v>
      </c>
      <c r="B12255" t="s">
        <v>21783</v>
      </c>
      <c r="C12255">
        <v>92744</v>
      </c>
      <c r="D12255" s="93" t="s">
        <v>25324</v>
      </c>
      <c r="E12255" s="93" t="s">
        <v>14</v>
      </c>
    </row>
    <row r="12256" spans="1:5" x14ac:dyDescent="0.25">
      <c r="A12256" s="93" t="s">
        <v>2119</v>
      </c>
      <c r="B12256" t="s">
        <v>21783</v>
      </c>
      <c r="C12256">
        <v>92756</v>
      </c>
      <c r="D12256" s="93" t="s">
        <v>25326</v>
      </c>
      <c r="E12256" s="93" t="s">
        <v>14</v>
      </c>
    </row>
    <row r="12257" spans="1:5" x14ac:dyDescent="0.25">
      <c r="A12257" s="93" t="s">
        <v>2120</v>
      </c>
      <c r="D12257" s="93" t="s">
        <v>14</v>
      </c>
      <c r="E12257" s="93" t="s">
        <v>31942</v>
      </c>
    </row>
    <row r="12258" spans="1:5" x14ac:dyDescent="0.25">
      <c r="A12258" s="93" t="s">
        <v>2120</v>
      </c>
      <c r="B12258" t="s">
        <v>21783</v>
      </c>
      <c r="C12258">
        <v>92743</v>
      </c>
      <c r="D12258" s="93" t="s">
        <v>25321</v>
      </c>
      <c r="E12258" s="93" t="s">
        <v>14</v>
      </c>
    </row>
    <row r="12259" spans="1:5" x14ac:dyDescent="0.25">
      <c r="A12259" s="93" t="s">
        <v>2120</v>
      </c>
      <c r="B12259" t="s">
        <v>21783</v>
      </c>
      <c r="C12259">
        <v>92744</v>
      </c>
      <c r="D12259" s="93" t="s">
        <v>23286</v>
      </c>
      <c r="E12259" s="93" t="s">
        <v>14</v>
      </c>
    </row>
    <row r="12260" spans="1:5" x14ac:dyDescent="0.25">
      <c r="A12260" s="93" t="s">
        <v>2120</v>
      </c>
      <c r="B12260" t="s">
        <v>21783</v>
      </c>
      <c r="C12260">
        <v>92756</v>
      </c>
      <c r="D12260" s="93" t="s">
        <v>25322</v>
      </c>
      <c r="E12260" s="93" t="s">
        <v>14</v>
      </c>
    </row>
    <row r="12261" spans="1:5" x14ac:dyDescent="0.25">
      <c r="A12261" s="93" t="s">
        <v>2121</v>
      </c>
      <c r="D12261" s="93" t="s">
        <v>14</v>
      </c>
      <c r="E12261" s="93" t="s">
        <v>31943</v>
      </c>
    </row>
    <row r="12262" spans="1:5" x14ac:dyDescent="0.25">
      <c r="A12262" s="93" t="s">
        <v>2121</v>
      </c>
      <c r="B12262" t="s">
        <v>21783</v>
      </c>
      <c r="C12262">
        <v>92743</v>
      </c>
      <c r="D12262" s="93" t="s">
        <v>25327</v>
      </c>
      <c r="E12262" s="93" t="s">
        <v>14</v>
      </c>
    </row>
    <row r="12263" spans="1:5" x14ac:dyDescent="0.25">
      <c r="A12263" s="93" t="s">
        <v>2121</v>
      </c>
      <c r="B12263" t="s">
        <v>21783</v>
      </c>
      <c r="C12263">
        <v>92744</v>
      </c>
      <c r="D12263" s="93" t="s">
        <v>25321</v>
      </c>
      <c r="E12263" s="93" t="s">
        <v>14</v>
      </c>
    </row>
    <row r="12264" spans="1:5" x14ac:dyDescent="0.25">
      <c r="A12264" s="93" t="s">
        <v>2121</v>
      </c>
      <c r="B12264" t="s">
        <v>21783</v>
      </c>
      <c r="C12264">
        <v>92756</v>
      </c>
      <c r="D12264" s="93" t="s">
        <v>25326</v>
      </c>
      <c r="E12264" s="93" t="s">
        <v>14</v>
      </c>
    </row>
    <row r="12265" spans="1:5" x14ac:dyDescent="0.25">
      <c r="A12265" s="93" t="s">
        <v>2122</v>
      </c>
      <c r="D12265" s="93" t="s">
        <v>14</v>
      </c>
      <c r="E12265" s="93" t="s">
        <v>31944</v>
      </c>
    </row>
    <row r="12266" spans="1:5" x14ac:dyDescent="0.25">
      <c r="A12266" s="93" t="s">
        <v>2122</v>
      </c>
      <c r="B12266" t="s">
        <v>21783</v>
      </c>
      <c r="C12266">
        <v>92743</v>
      </c>
      <c r="D12266" s="93" t="s">
        <v>25328</v>
      </c>
      <c r="E12266" s="93" t="s">
        <v>14</v>
      </c>
    </row>
    <row r="12267" spans="1:5" x14ac:dyDescent="0.25">
      <c r="A12267" s="93" t="s">
        <v>2122</v>
      </c>
      <c r="B12267" t="s">
        <v>21783</v>
      </c>
      <c r="C12267">
        <v>92744</v>
      </c>
      <c r="D12267" s="93" t="s">
        <v>23544</v>
      </c>
      <c r="E12267" s="93" t="s">
        <v>14</v>
      </c>
    </row>
    <row r="12268" spans="1:5" x14ac:dyDescent="0.25">
      <c r="A12268" s="93" t="s">
        <v>2122</v>
      </c>
      <c r="B12268" t="s">
        <v>21783</v>
      </c>
      <c r="C12268">
        <v>92756</v>
      </c>
      <c r="D12268" s="93" t="s">
        <v>25329</v>
      </c>
      <c r="E12268" s="93" t="s">
        <v>14</v>
      </c>
    </row>
    <row r="12269" spans="1:5" x14ac:dyDescent="0.25">
      <c r="A12269" s="93" t="s">
        <v>2123</v>
      </c>
      <c r="D12269" s="93" t="s">
        <v>14</v>
      </c>
      <c r="E12269" s="93" t="s">
        <v>31945</v>
      </c>
    </row>
    <row r="12270" spans="1:5" x14ac:dyDescent="0.25">
      <c r="A12270" s="93" t="s">
        <v>2123</v>
      </c>
      <c r="B12270" t="s">
        <v>21783</v>
      </c>
      <c r="C12270">
        <v>92743</v>
      </c>
      <c r="D12270" s="93" t="s">
        <v>25330</v>
      </c>
      <c r="E12270" s="93" t="s">
        <v>14</v>
      </c>
    </row>
    <row r="12271" spans="1:5" x14ac:dyDescent="0.25">
      <c r="A12271" s="93" t="s">
        <v>2123</v>
      </c>
      <c r="B12271" t="s">
        <v>21783</v>
      </c>
      <c r="C12271">
        <v>92744</v>
      </c>
      <c r="D12271" s="93" t="s">
        <v>25331</v>
      </c>
      <c r="E12271" s="93" t="s">
        <v>14</v>
      </c>
    </row>
    <row r="12272" spans="1:5" x14ac:dyDescent="0.25">
      <c r="A12272" s="93" t="s">
        <v>2123</v>
      </c>
      <c r="B12272" t="s">
        <v>21783</v>
      </c>
      <c r="C12272">
        <v>92756</v>
      </c>
      <c r="D12272" s="93" t="s">
        <v>25332</v>
      </c>
      <c r="E12272" s="93" t="s">
        <v>14</v>
      </c>
    </row>
    <row r="12273" spans="1:5" x14ac:dyDescent="0.25">
      <c r="A12273" s="93" t="s">
        <v>2124</v>
      </c>
      <c r="D12273" s="93" t="s">
        <v>14</v>
      </c>
      <c r="E12273" s="93" t="s">
        <v>31946</v>
      </c>
    </row>
    <row r="12274" spans="1:5" x14ac:dyDescent="0.25">
      <c r="A12274" s="93" t="s">
        <v>2124</v>
      </c>
      <c r="B12274" t="s">
        <v>21783</v>
      </c>
      <c r="C12274">
        <v>92743</v>
      </c>
      <c r="D12274" s="93" t="s">
        <v>25321</v>
      </c>
      <c r="E12274" s="93" t="s">
        <v>14</v>
      </c>
    </row>
    <row r="12275" spans="1:5" x14ac:dyDescent="0.25">
      <c r="A12275" s="93" t="s">
        <v>2124</v>
      </c>
      <c r="B12275" t="s">
        <v>21783</v>
      </c>
      <c r="C12275">
        <v>92744</v>
      </c>
      <c r="D12275" s="93" t="s">
        <v>23302</v>
      </c>
      <c r="E12275" s="93" t="s">
        <v>14</v>
      </c>
    </row>
    <row r="12276" spans="1:5" x14ac:dyDescent="0.25">
      <c r="A12276" s="93" t="s">
        <v>2124</v>
      </c>
      <c r="B12276" t="s">
        <v>21783</v>
      </c>
      <c r="C12276">
        <v>92756</v>
      </c>
      <c r="D12276" s="93" t="s">
        <v>23196</v>
      </c>
      <c r="E12276" s="93" t="s">
        <v>14</v>
      </c>
    </row>
    <row r="12277" spans="1:5" x14ac:dyDescent="0.25">
      <c r="A12277" s="93" t="s">
        <v>2125</v>
      </c>
      <c r="D12277" s="93" t="s">
        <v>14</v>
      </c>
      <c r="E12277" s="93" t="s">
        <v>31947</v>
      </c>
    </row>
    <row r="12278" spans="1:5" x14ac:dyDescent="0.25">
      <c r="A12278" s="93" t="s">
        <v>2125</v>
      </c>
      <c r="B12278" t="s">
        <v>21783</v>
      </c>
      <c r="C12278">
        <v>92743</v>
      </c>
      <c r="D12278" s="93" t="s">
        <v>25333</v>
      </c>
      <c r="E12278" s="93" t="s">
        <v>14</v>
      </c>
    </row>
    <row r="12279" spans="1:5" x14ac:dyDescent="0.25">
      <c r="A12279" s="93" t="s">
        <v>2125</v>
      </c>
      <c r="B12279" t="s">
        <v>21783</v>
      </c>
      <c r="C12279">
        <v>92744</v>
      </c>
      <c r="D12279" s="93" t="s">
        <v>25334</v>
      </c>
      <c r="E12279" s="93" t="s">
        <v>14</v>
      </c>
    </row>
    <row r="12280" spans="1:5" x14ac:dyDescent="0.25">
      <c r="A12280" s="93" t="s">
        <v>2125</v>
      </c>
      <c r="B12280" t="s">
        <v>21783</v>
      </c>
      <c r="C12280">
        <v>92756</v>
      </c>
      <c r="D12280" s="93" t="s">
        <v>25335</v>
      </c>
      <c r="E12280" s="93" t="s">
        <v>14</v>
      </c>
    </row>
    <row r="12281" spans="1:5" x14ac:dyDescent="0.25">
      <c r="A12281" s="93" t="s">
        <v>2126</v>
      </c>
      <c r="D12281" s="93" t="s">
        <v>14</v>
      </c>
      <c r="E12281" s="93" t="s">
        <v>31948</v>
      </c>
    </row>
    <row r="12282" spans="1:5" x14ac:dyDescent="0.25">
      <c r="A12282" s="93" t="s">
        <v>2126</v>
      </c>
      <c r="B12282" t="s">
        <v>21783</v>
      </c>
      <c r="C12282">
        <v>92743</v>
      </c>
      <c r="D12282" s="93" t="s">
        <v>25336</v>
      </c>
      <c r="E12282" s="93" t="s">
        <v>14</v>
      </c>
    </row>
    <row r="12283" spans="1:5" x14ac:dyDescent="0.25">
      <c r="A12283" s="93" t="s">
        <v>2126</v>
      </c>
      <c r="B12283" t="s">
        <v>21783</v>
      </c>
      <c r="C12283">
        <v>92744</v>
      </c>
      <c r="D12283" s="93" t="s">
        <v>25337</v>
      </c>
      <c r="E12283" s="93" t="s">
        <v>14</v>
      </c>
    </row>
    <row r="12284" spans="1:5" x14ac:dyDescent="0.25">
      <c r="A12284" s="93" t="s">
        <v>2126</v>
      </c>
      <c r="B12284" t="s">
        <v>21783</v>
      </c>
      <c r="C12284">
        <v>92756</v>
      </c>
      <c r="D12284" s="93" t="s">
        <v>25338</v>
      </c>
      <c r="E12284" s="93" t="s">
        <v>14</v>
      </c>
    </row>
    <row r="12285" spans="1:5" x14ac:dyDescent="0.25">
      <c r="A12285" s="93" t="s">
        <v>2127</v>
      </c>
      <c r="D12285" s="93" t="s">
        <v>14</v>
      </c>
      <c r="E12285" s="93" t="s">
        <v>31949</v>
      </c>
    </row>
    <row r="12286" spans="1:5" x14ac:dyDescent="0.25">
      <c r="A12286" s="93" t="s">
        <v>2127</v>
      </c>
      <c r="B12286" t="s">
        <v>21783</v>
      </c>
      <c r="C12286">
        <v>92743</v>
      </c>
      <c r="D12286" s="93" t="s">
        <v>25339</v>
      </c>
      <c r="E12286" s="93" t="s">
        <v>14</v>
      </c>
    </row>
    <row r="12287" spans="1:5" x14ac:dyDescent="0.25">
      <c r="A12287" s="93" t="s">
        <v>2127</v>
      </c>
      <c r="B12287" t="s">
        <v>21783</v>
      </c>
      <c r="C12287">
        <v>92744</v>
      </c>
      <c r="D12287" s="93" t="s">
        <v>25340</v>
      </c>
      <c r="E12287" s="93" t="s">
        <v>14</v>
      </c>
    </row>
    <row r="12288" spans="1:5" x14ac:dyDescent="0.25">
      <c r="A12288" s="93" t="s">
        <v>2127</v>
      </c>
      <c r="B12288" t="s">
        <v>21783</v>
      </c>
      <c r="C12288">
        <v>92756</v>
      </c>
      <c r="D12288" s="93" t="s">
        <v>25341</v>
      </c>
      <c r="E12288" s="93" t="s">
        <v>14</v>
      </c>
    </row>
    <row r="12289" spans="1:5" x14ac:dyDescent="0.25">
      <c r="A12289" s="93" t="s">
        <v>2128</v>
      </c>
      <c r="D12289" s="93" t="s">
        <v>14</v>
      </c>
      <c r="E12289" s="93" t="s">
        <v>31950</v>
      </c>
    </row>
    <row r="12290" spans="1:5" x14ac:dyDescent="0.25">
      <c r="A12290" s="93" t="s">
        <v>2128</v>
      </c>
      <c r="B12290" t="s">
        <v>21783</v>
      </c>
      <c r="C12290">
        <v>92743</v>
      </c>
      <c r="D12290" s="93" t="s">
        <v>25342</v>
      </c>
      <c r="E12290" s="93" t="s">
        <v>14</v>
      </c>
    </row>
    <row r="12291" spans="1:5" x14ac:dyDescent="0.25">
      <c r="A12291" s="93" t="s">
        <v>2128</v>
      </c>
      <c r="B12291" t="s">
        <v>21783</v>
      </c>
      <c r="C12291">
        <v>92744</v>
      </c>
      <c r="D12291" s="93" t="s">
        <v>23302</v>
      </c>
      <c r="E12291" s="93" t="s">
        <v>14</v>
      </c>
    </row>
    <row r="12292" spans="1:5" x14ac:dyDescent="0.25">
      <c r="A12292" s="93" t="s">
        <v>2128</v>
      </c>
      <c r="B12292" t="s">
        <v>21783</v>
      </c>
      <c r="C12292">
        <v>92756</v>
      </c>
      <c r="D12292" s="93" t="s">
        <v>23196</v>
      </c>
      <c r="E12292" s="93" t="s">
        <v>14</v>
      </c>
    </row>
    <row r="12293" spans="1:5" x14ac:dyDescent="0.25">
      <c r="A12293" s="93" t="s">
        <v>2129</v>
      </c>
      <c r="D12293" s="93" t="s">
        <v>14</v>
      </c>
      <c r="E12293" s="93" t="s">
        <v>31951</v>
      </c>
    </row>
    <row r="12294" spans="1:5" x14ac:dyDescent="0.25">
      <c r="A12294" s="93" t="s">
        <v>2129</v>
      </c>
      <c r="B12294" t="s">
        <v>21783</v>
      </c>
      <c r="C12294">
        <v>92743</v>
      </c>
      <c r="D12294" s="93" t="s">
        <v>25343</v>
      </c>
      <c r="E12294" s="93" t="s">
        <v>14</v>
      </c>
    </row>
    <row r="12295" spans="1:5" x14ac:dyDescent="0.25">
      <c r="A12295" s="93" t="s">
        <v>2129</v>
      </c>
      <c r="B12295" t="s">
        <v>21783</v>
      </c>
      <c r="C12295">
        <v>92744</v>
      </c>
      <c r="D12295" s="93" t="s">
        <v>25344</v>
      </c>
      <c r="E12295" s="93" t="s">
        <v>14</v>
      </c>
    </row>
    <row r="12296" spans="1:5" x14ac:dyDescent="0.25">
      <c r="A12296" s="93" t="s">
        <v>2129</v>
      </c>
      <c r="B12296" t="s">
        <v>21783</v>
      </c>
      <c r="C12296">
        <v>92756</v>
      </c>
      <c r="D12296" s="93" t="s">
        <v>25329</v>
      </c>
      <c r="E12296" s="93" t="s">
        <v>14</v>
      </c>
    </row>
    <row r="12297" spans="1:5" x14ac:dyDescent="0.25">
      <c r="A12297" s="93" t="s">
        <v>2130</v>
      </c>
      <c r="D12297" s="93" t="s">
        <v>14</v>
      </c>
      <c r="E12297" s="93" t="s">
        <v>31952</v>
      </c>
    </row>
    <row r="12298" spans="1:5" x14ac:dyDescent="0.25">
      <c r="A12298" s="93" t="s">
        <v>2130</v>
      </c>
      <c r="B12298" t="s">
        <v>21783</v>
      </c>
      <c r="C12298">
        <v>92743</v>
      </c>
      <c r="D12298" s="93" t="s">
        <v>23537</v>
      </c>
      <c r="E12298" s="93" t="s">
        <v>14</v>
      </c>
    </row>
    <row r="12299" spans="1:5" x14ac:dyDescent="0.25">
      <c r="A12299" s="93" t="s">
        <v>2130</v>
      </c>
      <c r="B12299" t="s">
        <v>21783</v>
      </c>
      <c r="C12299">
        <v>92744</v>
      </c>
      <c r="D12299" s="93" t="s">
        <v>25345</v>
      </c>
      <c r="E12299" s="93" t="s">
        <v>14</v>
      </c>
    </row>
    <row r="12300" spans="1:5" x14ac:dyDescent="0.25">
      <c r="A12300" s="93" t="s">
        <v>2130</v>
      </c>
      <c r="B12300" t="s">
        <v>21783</v>
      </c>
      <c r="C12300">
        <v>92756</v>
      </c>
      <c r="D12300" s="93" t="s">
        <v>25346</v>
      </c>
      <c r="E12300" s="93" t="s">
        <v>14</v>
      </c>
    </row>
    <row r="12301" spans="1:5" x14ac:dyDescent="0.25">
      <c r="A12301" s="93" t="s">
        <v>2131</v>
      </c>
      <c r="D12301" s="93" t="s">
        <v>14</v>
      </c>
      <c r="E12301" s="93" t="s">
        <v>31953</v>
      </c>
    </row>
    <row r="12302" spans="1:5" x14ac:dyDescent="0.25">
      <c r="A12302" s="93" t="s">
        <v>2131</v>
      </c>
      <c r="B12302" t="s">
        <v>21783</v>
      </c>
      <c r="C12302">
        <v>92743</v>
      </c>
      <c r="D12302" s="93" t="s">
        <v>25347</v>
      </c>
      <c r="E12302" s="93" t="s">
        <v>14</v>
      </c>
    </row>
    <row r="12303" spans="1:5" x14ac:dyDescent="0.25">
      <c r="A12303" s="93" t="s">
        <v>2131</v>
      </c>
      <c r="B12303" t="s">
        <v>21783</v>
      </c>
      <c r="C12303">
        <v>92744</v>
      </c>
      <c r="D12303" s="93" t="s">
        <v>25348</v>
      </c>
      <c r="E12303" s="93" t="s">
        <v>14</v>
      </c>
    </row>
    <row r="12304" spans="1:5" x14ac:dyDescent="0.25">
      <c r="A12304" s="93" t="s">
        <v>2131</v>
      </c>
      <c r="B12304" t="s">
        <v>21783</v>
      </c>
      <c r="C12304">
        <v>92756</v>
      </c>
      <c r="D12304" s="93" t="s">
        <v>25349</v>
      </c>
      <c r="E12304" s="93" t="s">
        <v>14</v>
      </c>
    </row>
    <row r="12305" spans="1:5" x14ac:dyDescent="0.25">
      <c r="A12305" s="93" t="s">
        <v>2132</v>
      </c>
      <c r="D12305" s="93" t="s">
        <v>14</v>
      </c>
      <c r="E12305" s="93" t="s">
        <v>31954</v>
      </c>
    </row>
    <row r="12306" spans="1:5" x14ac:dyDescent="0.25">
      <c r="A12306" s="93" t="s">
        <v>2132</v>
      </c>
      <c r="B12306" t="s">
        <v>21791</v>
      </c>
      <c r="C12306">
        <v>5061</v>
      </c>
      <c r="D12306" s="93" t="s">
        <v>25350</v>
      </c>
      <c r="E12306" s="93" t="s">
        <v>14</v>
      </c>
    </row>
    <row r="12307" spans="1:5" x14ac:dyDescent="0.25">
      <c r="A12307" s="93" t="s">
        <v>2132</v>
      </c>
      <c r="B12307" t="s">
        <v>21791</v>
      </c>
      <c r="C12307">
        <v>6189</v>
      </c>
      <c r="D12307" s="93" t="s">
        <v>22632</v>
      </c>
      <c r="E12307" s="93" t="s">
        <v>14</v>
      </c>
    </row>
    <row r="12308" spans="1:5" x14ac:dyDescent="0.25">
      <c r="A12308" s="93" t="s">
        <v>2132</v>
      </c>
      <c r="B12308" t="s">
        <v>21791</v>
      </c>
      <c r="C12308">
        <v>21138</v>
      </c>
      <c r="D12308" s="93" t="s">
        <v>21902</v>
      </c>
      <c r="E12308" s="93" t="s">
        <v>14</v>
      </c>
    </row>
    <row r="12309" spans="1:5" x14ac:dyDescent="0.25">
      <c r="A12309" s="93" t="s">
        <v>2132</v>
      </c>
      <c r="B12309" t="s">
        <v>21783</v>
      </c>
      <c r="C12309">
        <v>88262</v>
      </c>
      <c r="D12309" s="93" t="s">
        <v>25351</v>
      </c>
      <c r="E12309" s="93" t="s">
        <v>14</v>
      </c>
    </row>
    <row r="12310" spans="1:5" x14ac:dyDescent="0.25">
      <c r="A12310" s="93" t="s">
        <v>2132</v>
      </c>
      <c r="B12310" t="s">
        <v>21783</v>
      </c>
      <c r="C12310">
        <v>88316</v>
      </c>
      <c r="D12310" s="93" t="s">
        <v>25352</v>
      </c>
      <c r="E12310" s="93" t="s">
        <v>14</v>
      </c>
    </row>
    <row r="12311" spans="1:5" x14ac:dyDescent="0.25">
      <c r="A12311" s="93" t="s">
        <v>2133</v>
      </c>
      <c r="D12311" s="93" t="s">
        <v>14</v>
      </c>
      <c r="E12311" s="93" t="s">
        <v>31955</v>
      </c>
    </row>
    <row r="12312" spans="1:5" x14ac:dyDescent="0.25">
      <c r="A12312" s="93" t="s">
        <v>2133</v>
      </c>
      <c r="B12312" t="s">
        <v>21791</v>
      </c>
      <c r="C12312">
        <v>5061</v>
      </c>
      <c r="D12312" s="93" t="s">
        <v>25350</v>
      </c>
      <c r="E12312" s="93" t="s">
        <v>14</v>
      </c>
    </row>
    <row r="12313" spans="1:5" x14ac:dyDescent="0.25">
      <c r="A12313" s="93" t="s">
        <v>2133</v>
      </c>
      <c r="B12313" t="s">
        <v>21791</v>
      </c>
      <c r="C12313">
        <v>6189</v>
      </c>
      <c r="D12313" s="93" t="s">
        <v>22632</v>
      </c>
      <c r="E12313" s="93" t="s">
        <v>14</v>
      </c>
    </row>
    <row r="12314" spans="1:5" x14ac:dyDescent="0.25">
      <c r="A12314" s="93" t="s">
        <v>2133</v>
      </c>
      <c r="B12314" t="s">
        <v>21791</v>
      </c>
      <c r="C12314">
        <v>21138</v>
      </c>
      <c r="D12314" s="93" t="s">
        <v>22631</v>
      </c>
      <c r="E12314" s="93" t="s">
        <v>14</v>
      </c>
    </row>
    <row r="12315" spans="1:5" x14ac:dyDescent="0.25">
      <c r="A12315" s="93" t="s">
        <v>2133</v>
      </c>
      <c r="B12315" t="s">
        <v>21783</v>
      </c>
      <c r="C12315">
        <v>88262</v>
      </c>
      <c r="D12315" s="93" t="s">
        <v>25353</v>
      </c>
      <c r="E12315" s="93" t="s">
        <v>14</v>
      </c>
    </row>
    <row r="12316" spans="1:5" x14ac:dyDescent="0.25">
      <c r="A12316" s="93" t="s">
        <v>2133</v>
      </c>
      <c r="B12316" t="s">
        <v>21783</v>
      </c>
      <c r="C12316">
        <v>88316</v>
      </c>
      <c r="D12316" s="93" t="s">
        <v>25354</v>
      </c>
      <c r="E12316" s="93" t="s">
        <v>14</v>
      </c>
    </row>
    <row r="12317" spans="1:5" x14ac:dyDescent="0.25">
      <c r="A12317" s="93" t="s">
        <v>2134</v>
      </c>
      <c r="D12317" s="93" t="s">
        <v>14</v>
      </c>
      <c r="E12317" s="93" t="s">
        <v>31956</v>
      </c>
    </row>
    <row r="12318" spans="1:5" x14ac:dyDescent="0.25">
      <c r="A12318" s="93" t="s">
        <v>2134</v>
      </c>
      <c r="B12318" t="s">
        <v>21791</v>
      </c>
      <c r="C12318">
        <v>5061</v>
      </c>
      <c r="D12318" s="93" t="s">
        <v>25350</v>
      </c>
      <c r="E12318" s="93" t="s">
        <v>14</v>
      </c>
    </row>
    <row r="12319" spans="1:5" x14ac:dyDescent="0.25">
      <c r="A12319" s="93" t="s">
        <v>2134</v>
      </c>
      <c r="B12319" t="s">
        <v>21791</v>
      </c>
      <c r="C12319">
        <v>6189</v>
      </c>
      <c r="D12319" s="93" t="s">
        <v>25355</v>
      </c>
      <c r="E12319" s="93" t="s">
        <v>14</v>
      </c>
    </row>
    <row r="12320" spans="1:5" x14ac:dyDescent="0.25">
      <c r="A12320" s="93" t="s">
        <v>2134</v>
      </c>
      <c r="B12320" t="s">
        <v>21791</v>
      </c>
      <c r="C12320">
        <v>21138</v>
      </c>
      <c r="D12320" s="93" t="s">
        <v>21902</v>
      </c>
      <c r="E12320" s="93" t="s">
        <v>14</v>
      </c>
    </row>
    <row r="12321" spans="1:5" x14ac:dyDescent="0.25">
      <c r="A12321" s="93" t="s">
        <v>2134</v>
      </c>
      <c r="B12321" t="s">
        <v>21783</v>
      </c>
      <c r="C12321">
        <v>88262</v>
      </c>
      <c r="D12321" s="93" t="s">
        <v>25356</v>
      </c>
      <c r="E12321" s="93" t="s">
        <v>14</v>
      </c>
    </row>
    <row r="12322" spans="1:5" x14ac:dyDescent="0.25">
      <c r="A12322" s="93" t="s">
        <v>2134</v>
      </c>
      <c r="B12322" t="s">
        <v>21783</v>
      </c>
      <c r="C12322">
        <v>88316</v>
      </c>
      <c r="D12322" s="93" t="s">
        <v>25357</v>
      </c>
      <c r="E12322" s="93" t="s">
        <v>14</v>
      </c>
    </row>
    <row r="12323" spans="1:5" x14ac:dyDescent="0.25">
      <c r="A12323" s="93" t="s">
        <v>2135</v>
      </c>
      <c r="D12323" s="93" t="s">
        <v>14</v>
      </c>
      <c r="E12323" s="93" t="s">
        <v>31957</v>
      </c>
    </row>
    <row r="12324" spans="1:5" x14ac:dyDescent="0.25">
      <c r="A12324" s="93" t="s">
        <v>2135</v>
      </c>
      <c r="B12324" t="s">
        <v>21791</v>
      </c>
      <c r="C12324">
        <v>5061</v>
      </c>
      <c r="D12324" s="93" t="s">
        <v>25350</v>
      </c>
      <c r="E12324" s="93" t="s">
        <v>14</v>
      </c>
    </row>
    <row r="12325" spans="1:5" x14ac:dyDescent="0.25">
      <c r="A12325" s="93" t="s">
        <v>2135</v>
      </c>
      <c r="B12325" t="s">
        <v>21791</v>
      </c>
      <c r="C12325">
        <v>6189</v>
      </c>
      <c r="D12325" s="93" t="s">
        <v>25355</v>
      </c>
      <c r="E12325" s="93" t="s">
        <v>14</v>
      </c>
    </row>
    <row r="12326" spans="1:5" x14ac:dyDescent="0.25">
      <c r="A12326" s="93" t="s">
        <v>2135</v>
      </c>
      <c r="B12326" t="s">
        <v>21791</v>
      </c>
      <c r="C12326">
        <v>21138</v>
      </c>
      <c r="D12326" s="93" t="s">
        <v>22631</v>
      </c>
      <c r="E12326" s="93" t="s">
        <v>14</v>
      </c>
    </row>
    <row r="12327" spans="1:5" x14ac:dyDescent="0.25">
      <c r="A12327" s="93" t="s">
        <v>2135</v>
      </c>
      <c r="B12327" t="s">
        <v>21783</v>
      </c>
      <c r="C12327">
        <v>88262</v>
      </c>
      <c r="D12327" s="93" t="s">
        <v>25358</v>
      </c>
      <c r="E12327" s="93" t="s">
        <v>14</v>
      </c>
    </row>
    <row r="12328" spans="1:5" x14ac:dyDescent="0.25">
      <c r="A12328" s="93" t="s">
        <v>2135</v>
      </c>
      <c r="B12328" t="s">
        <v>21783</v>
      </c>
      <c r="C12328">
        <v>88316</v>
      </c>
      <c r="D12328" s="93" t="s">
        <v>25359</v>
      </c>
      <c r="E12328" s="93" t="s">
        <v>14</v>
      </c>
    </row>
    <row r="12329" spans="1:5" x14ac:dyDescent="0.25">
      <c r="A12329" s="93" t="s">
        <v>2136</v>
      </c>
      <c r="D12329" s="93" t="s">
        <v>14</v>
      </c>
      <c r="E12329" s="93" t="s">
        <v>31958</v>
      </c>
    </row>
    <row r="12330" spans="1:5" x14ac:dyDescent="0.25">
      <c r="A12330" s="93" t="s">
        <v>2136</v>
      </c>
      <c r="B12330" t="s">
        <v>21791</v>
      </c>
      <c r="C12330">
        <v>5061</v>
      </c>
      <c r="D12330" s="93" t="s">
        <v>25360</v>
      </c>
      <c r="E12330" s="93" t="s">
        <v>14</v>
      </c>
    </row>
    <row r="12331" spans="1:5" x14ac:dyDescent="0.25">
      <c r="A12331" s="93" t="s">
        <v>2136</v>
      </c>
      <c r="B12331" t="s">
        <v>21791</v>
      </c>
      <c r="C12331">
        <v>6189</v>
      </c>
      <c r="D12331" s="93" t="s">
        <v>25361</v>
      </c>
      <c r="E12331" s="93" t="s">
        <v>14</v>
      </c>
    </row>
    <row r="12332" spans="1:5" x14ac:dyDescent="0.25">
      <c r="A12332" s="93" t="s">
        <v>2136</v>
      </c>
      <c r="B12332" t="s">
        <v>21791</v>
      </c>
      <c r="C12332">
        <v>21138</v>
      </c>
      <c r="D12332" s="93" t="s">
        <v>24068</v>
      </c>
      <c r="E12332" s="93" t="s">
        <v>14</v>
      </c>
    </row>
    <row r="12333" spans="1:5" x14ac:dyDescent="0.25">
      <c r="A12333" s="93" t="s">
        <v>2136</v>
      </c>
      <c r="B12333" t="s">
        <v>21783</v>
      </c>
      <c r="C12333">
        <v>88262</v>
      </c>
      <c r="D12333" s="93" t="s">
        <v>25362</v>
      </c>
      <c r="E12333" s="93" t="s">
        <v>14</v>
      </c>
    </row>
    <row r="12334" spans="1:5" x14ac:dyDescent="0.25">
      <c r="A12334" s="93" t="s">
        <v>2136</v>
      </c>
      <c r="B12334" t="s">
        <v>21783</v>
      </c>
      <c r="C12334">
        <v>88316</v>
      </c>
      <c r="D12334" s="93" t="s">
        <v>25363</v>
      </c>
      <c r="E12334" s="93" t="s">
        <v>14</v>
      </c>
    </row>
    <row r="12335" spans="1:5" x14ac:dyDescent="0.25">
      <c r="A12335" s="93" t="s">
        <v>2137</v>
      </c>
      <c r="D12335" s="93" t="s">
        <v>14</v>
      </c>
      <c r="E12335" s="93" t="s">
        <v>31959</v>
      </c>
    </row>
    <row r="12336" spans="1:5" x14ac:dyDescent="0.25">
      <c r="A12336" s="93" t="s">
        <v>2137</v>
      </c>
      <c r="B12336" t="s">
        <v>21791</v>
      </c>
      <c r="C12336">
        <v>5061</v>
      </c>
      <c r="D12336" s="93" t="s">
        <v>25360</v>
      </c>
      <c r="E12336" s="93" t="s">
        <v>14</v>
      </c>
    </row>
    <row r="12337" spans="1:5" x14ac:dyDescent="0.25">
      <c r="A12337" s="93" t="s">
        <v>2137</v>
      </c>
      <c r="B12337" t="s">
        <v>21791</v>
      </c>
      <c r="C12337">
        <v>6189</v>
      </c>
      <c r="D12337" s="93" t="s">
        <v>25361</v>
      </c>
      <c r="E12337" s="93" t="s">
        <v>14</v>
      </c>
    </row>
    <row r="12338" spans="1:5" x14ac:dyDescent="0.25">
      <c r="A12338" s="93" t="s">
        <v>2137</v>
      </c>
      <c r="B12338" t="s">
        <v>21791</v>
      </c>
      <c r="C12338">
        <v>21138</v>
      </c>
      <c r="D12338" s="93" t="s">
        <v>22293</v>
      </c>
      <c r="E12338" s="93" t="s">
        <v>14</v>
      </c>
    </row>
    <row r="12339" spans="1:5" x14ac:dyDescent="0.25">
      <c r="A12339" s="93" t="s">
        <v>2137</v>
      </c>
      <c r="B12339" t="s">
        <v>21783</v>
      </c>
      <c r="C12339">
        <v>88262</v>
      </c>
      <c r="D12339" s="93" t="s">
        <v>25364</v>
      </c>
      <c r="E12339" s="93" t="s">
        <v>14</v>
      </c>
    </row>
    <row r="12340" spans="1:5" x14ac:dyDescent="0.25">
      <c r="A12340" s="93" t="s">
        <v>2137</v>
      </c>
      <c r="B12340" t="s">
        <v>21783</v>
      </c>
      <c r="C12340">
        <v>88316</v>
      </c>
      <c r="D12340" s="93" t="s">
        <v>25365</v>
      </c>
      <c r="E12340" s="93" t="s">
        <v>14</v>
      </c>
    </row>
    <row r="12341" spans="1:5" x14ac:dyDescent="0.25">
      <c r="A12341" s="93" t="s">
        <v>2138</v>
      </c>
      <c r="D12341" s="93" t="s">
        <v>14</v>
      </c>
      <c r="E12341" s="93" t="s">
        <v>31960</v>
      </c>
    </row>
    <row r="12342" spans="1:5" x14ac:dyDescent="0.25">
      <c r="A12342" s="93" t="s">
        <v>2138</v>
      </c>
      <c r="B12342" t="s">
        <v>21791</v>
      </c>
      <c r="C12342">
        <v>4472</v>
      </c>
      <c r="D12342" s="93" t="s">
        <v>23638</v>
      </c>
      <c r="E12342" s="93" t="s">
        <v>14</v>
      </c>
    </row>
    <row r="12343" spans="1:5" x14ac:dyDescent="0.25">
      <c r="A12343" s="93" t="s">
        <v>2138</v>
      </c>
      <c r="B12343" t="s">
        <v>21791</v>
      </c>
      <c r="C12343">
        <v>5061</v>
      </c>
      <c r="D12343" s="93" t="s">
        <v>24087</v>
      </c>
      <c r="E12343" s="93" t="s">
        <v>14</v>
      </c>
    </row>
    <row r="12344" spans="1:5" x14ac:dyDescent="0.25">
      <c r="A12344" s="93" t="s">
        <v>2138</v>
      </c>
      <c r="B12344" t="s">
        <v>21791</v>
      </c>
      <c r="C12344">
        <v>6189</v>
      </c>
      <c r="D12344" s="93" t="s">
        <v>25366</v>
      </c>
      <c r="E12344" s="93" t="s">
        <v>14</v>
      </c>
    </row>
    <row r="12345" spans="1:5" x14ac:dyDescent="0.25">
      <c r="A12345" s="93" t="s">
        <v>2138</v>
      </c>
      <c r="B12345" t="s">
        <v>21791</v>
      </c>
      <c r="C12345">
        <v>21138</v>
      </c>
      <c r="D12345" s="93" t="s">
        <v>21902</v>
      </c>
      <c r="E12345" s="93" t="s">
        <v>14</v>
      </c>
    </row>
    <row r="12346" spans="1:5" x14ac:dyDescent="0.25">
      <c r="A12346" s="93" t="s">
        <v>2138</v>
      </c>
      <c r="B12346" t="s">
        <v>21783</v>
      </c>
      <c r="C12346">
        <v>88262</v>
      </c>
      <c r="D12346" s="93" t="s">
        <v>25367</v>
      </c>
      <c r="E12346" s="93" t="s">
        <v>14</v>
      </c>
    </row>
    <row r="12347" spans="1:5" x14ac:dyDescent="0.25">
      <c r="A12347" s="93" t="s">
        <v>2138</v>
      </c>
      <c r="B12347" t="s">
        <v>21783</v>
      </c>
      <c r="C12347">
        <v>88316</v>
      </c>
      <c r="D12347" s="93" t="s">
        <v>25368</v>
      </c>
      <c r="E12347" s="93" t="s">
        <v>14</v>
      </c>
    </row>
    <row r="12348" spans="1:5" x14ac:dyDescent="0.25">
      <c r="A12348" s="93" t="s">
        <v>2139</v>
      </c>
      <c r="D12348" s="93" t="s">
        <v>14</v>
      </c>
      <c r="E12348" s="93" t="s">
        <v>31961</v>
      </c>
    </row>
    <row r="12349" spans="1:5" x14ac:dyDescent="0.25">
      <c r="A12349" s="93" t="s">
        <v>2139</v>
      </c>
      <c r="B12349" t="s">
        <v>21791</v>
      </c>
      <c r="C12349">
        <v>4472</v>
      </c>
      <c r="D12349" s="93" t="s">
        <v>23638</v>
      </c>
      <c r="E12349" s="93" t="s">
        <v>14</v>
      </c>
    </row>
    <row r="12350" spans="1:5" x14ac:dyDescent="0.25">
      <c r="A12350" s="93" t="s">
        <v>2139</v>
      </c>
      <c r="B12350" t="s">
        <v>21791</v>
      </c>
      <c r="C12350">
        <v>5061</v>
      </c>
      <c r="D12350" s="93" t="s">
        <v>24087</v>
      </c>
      <c r="E12350" s="93" t="s">
        <v>14</v>
      </c>
    </row>
    <row r="12351" spans="1:5" x14ac:dyDescent="0.25">
      <c r="A12351" s="93" t="s">
        <v>2139</v>
      </c>
      <c r="B12351" t="s">
        <v>21791</v>
      </c>
      <c r="C12351">
        <v>6189</v>
      </c>
      <c r="D12351" s="93" t="s">
        <v>25366</v>
      </c>
      <c r="E12351" s="93" t="s">
        <v>14</v>
      </c>
    </row>
    <row r="12352" spans="1:5" x14ac:dyDescent="0.25">
      <c r="A12352" s="93" t="s">
        <v>2139</v>
      </c>
      <c r="B12352" t="s">
        <v>21791</v>
      </c>
      <c r="C12352">
        <v>21138</v>
      </c>
      <c r="D12352" s="93" t="s">
        <v>22631</v>
      </c>
      <c r="E12352" s="93" t="s">
        <v>14</v>
      </c>
    </row>
    <row r="12353" spans="1:5" x14ac:dyDescent="0.25">
      <c r="A12353" s="93" t="s">
        <v>2139</v>
      </c>
      <c r="B12353" t="s">
        <v>21783</v>
      </c>
      <c r="C12353">
        <v>88262</v>
      </c>
      <c r="D12353" s="93" t="s">
        <v>22690</v>
      </c>
      <c r="E12353" s="93" t="s">
        <v>14</v>
      </c>
    </row>
    <row r="12354" spans="1:5" x14ac:dyDescent="0.25">
      <c r="A12354" s="93" t="s">
        <v>2139</v>
      </c>
      <c r="B12354" t="s">
        <v>21783</v>
      </c>
      <c r="C12354">
        <v>88316</v>
      </c>
      <c r="D12354" s="93" t="s">
        <v>22048</v>
      </c>
      <c r="E12354" s="93" t="s">
        <v>14</v>
      </c>
    </row>
    <row r="12355" spans="1:5" x14ac:dyDescent="0.25">
      <c r="A12355" s="93" t="s">
        <v>2140</v>
      </c>
      <c r="D12355" s="93" t="s">
        <v>14</v>
      </c>
      <c r="E12355" s="93" t="s">
        <v>31962</v>
      </c>
    </row>
    <row r="12356" spans="1:5" x14ac:dyDescent="0.25">
      <c r="A12356" s="93" t="s">
        <v>2140</v>
      </c>
      <c r="B12356" t="s">
        <v>21791</v>
      </c>
      <c r="C12356">
        <v>4472</v>
      </c>
      <c r="D12356" s="93" t="s">
        <v>23638</v>
      </c>
      <c r="E12356" s="93" t="s">
        <v>14</v>
      </c>
    </row>
    <row r="12357" spans="1:5" x14ac:dyDescent="0.25">
      <c r="A12357" s="93" t="s">
        <v>2140</v>
      </c>
      <c r="B12357" t="s">
        <v>21791</v>
      </c>
      <c r="C12357">
        <v>5061</v>
      </c>
      <c r="D12357" s="93" t="s">
        <v>24087</v>
      </c>
      <c r="E12357" s="93" t="s">
        <v>14</v>
      </c>
    </row>
    <row r="12358" spans="1:5" x14ac:dyDescent="0.25">
      <c r="A12358" s="93" t="s">
        <v>2140</v>
      </c>
      <c r="B12358" t="s">
        <v>21791</v>
      </c>
      <c r="C12358">
        <v>6189</v>
      </c>
      <c r="D12358" s="93" t="s">
        <v>25369</v>
      </c>
      <c r="E12358" s="93" t="s">
        <v>14</v>
      </c>
    </row>
    <row r="12359" spans="1:5" x14ac:dyDescent="0.25">
      <c r="A12359" s="93" t="s">
        <v>2140</v>
      </c>
      <c r="B12359" t="s">
        <v>21791</v>
      </c>
      <c r="C12359">
        <v>21138</v>
      </c>
      <c r="D12359" s="93" t="s">
        <v>21902</v>
      </c>
      <c r="E12359" s="93" t="s">
        <v>14</v>
      </c>
    </row>
    <row r="12360" spans="1:5" x14ac:dyDescent="0.25">
      <c r="A12360" s="93" t="s">
        <v>2140</v>
      </c>
      <c r="B12360" t="s">
        <v>21783</v>
      </c>
      <c r="C12360">
        <v>88262</v>
      </c>
      <c r="D12360" s="93" t="s">
        <v>25370</v>
      </c>
      <c r="E12360" s="93" t="s">
        <v>14</v>
      </c>
    </row>
    <row r="12361" spans="1:5" x14ac:dyDescent="0.25">
      <c r="A12361" s="93" t="s">
        <v>2140</v>
      </c>
      <c r="B12361" t="s">
        <v>21783</v>
      </c>
      <c r="C12361">
        <v>88316</v>
      </c>
      <c r="D12361" s="93" t="s">
        <v>25371</v>
      </c>
      <c r="E12361" s="93" t="s">
        <v>14</v>
      </c>
    </row>
    <row r="12362" spans="1:5" x14ac:dyDescent="0.25">
      <c r="A12362" s="93" t="s">
        <v>2141</v>
      </c>
      <c r="D12362" s="93" t="s">
        <v>14</v>
      </c>
      <c r="E12362" s="93" t="s">
        <v>31963</v>
      </c>
    </row>
    <row r="12363" spans="1:5" x14ac:dyDescent="0.25">
      <c r="A12363" s="93" t="s">
        <v>2141</v>
      </c>
      <c r="B12363" t="s">
        <v>21791</v>
      </c>
      <c r="C12363">
        <v>4472</v>
      </c>
      <c r="D12363" s="93" t="s">
        <v>23638</v>
      </c>
      <c r="E12363" s="93" t="s">
        <v>14</v>
      </c>
    </row>
    <row r="12364" spans="1:5" x14ac:dyDescent="0.25">
      <c r="A12364" s="93" t="s">
        <v>2141</v>
      </c>
      <c r="B12364" t="s">
        <v>21791</v>
      </c>
      <c r="C12364">
        <v>5061</v>
      </c>
      <c r="D12364" s="93" t="s">
        <v>24087</v>
      </c>
      <c r="E12364" s="93" t="s">
        <v>14</v>
      </c>
    </row>
    <row r="12365" spans="1:5" x14ac:dyDescent="0.25">
      <c r="A12365" s="93" t="s">
        <v>2141</v>
      </c>
      <c r="B12365" t="s">
        <v>21791</v>
      </c>
      <c r="C12365">
        <v>6189</v>
      </c>
      <c r="D12365" s="93" t="s">
        <v>25369</v>
      </c>
      <c r="E12365" s="93" t="s">
        <v>14</v>
      </c>
    </row>
    <row r="12366" spans="1:5" x14ac:dyDescent="0.25">
      <c r="A12366" s="93" t="s">
        <v>2141</v>
      </c>
      <c r="B12366" t="s">
        <v>21791</v>
      </c>
      <c r="C12366">
        <v>21138</v>
      </c>
      <c r="D12366" s="93" t="s">
        <v>22631</v>
      </c>
      <c r="E12366" s="93" t="s">
        <v>14</v>
      </c>
    </row>
    <row r="12367" spans="1:5" x14ac:dyDescent="0.25">
      <c r="A12367" s="93" t="s">
        <v>2141</v>
      </c>
      <c r="B12367" t="s">
        <v>21783</v>
      </c>
      <c r="C12367">
        <v>88262</v>
      </c>
      <c r="D12367" s="93" t="s">
        <v>25372</v>
      </c>
      <c r="E12367" s="93" t="s">
        <v>14</v>
      </c>
    </row>
    <row r="12368" spans="1:5" x14ac:dyDescent="0.25">
      <c r="A12368" s="93" t="s">
        <v>2141</v>
      </c>
      <c r="B12368" t="s">
        <v>21783</v>
      </c>
      <c r="C12368">
        <v>88316</v>
      </c>
      <c r="D12368" s="93" t="s">
        <v>25373</v>
      </c>
      <c r="E12368" s="93" t="s">
        <v>14</v>
      </c>
    </row>
    <row r="12369" spans="1:5" x14ac:dyDescent="0.25">
      <c r="A12369" s="93" t="s">
        <v>2142</v>
      </c>
      <c r="D12369" s="93" t="s">
        <v>14</v>
      </c>
      <c r="E12369" s="93" t="s">
        <v>31964</v>
      </c>
    </row>
    <row r="12370" spans="1:5" x14ac:dyDescent="0.25">
      <c r="A12370" s="93" t="s">
        <v>2142</v>
      </c>
      <c r="B12370" t="s">
        <v>21791</v>
      </c>
      <c r="C12370">
        <v>4472</v>
      </c>
      <c r="D12370" s="93" t="s">
        <v>25374</v>
      </c>
      <c r="E12370" s="93" t="s">
        <v>14</v>
      </c>
    </row>
    <row r="12371" spans="1:5" x14ac:dyDescent="0.25">
      <c r="A12371" s="93" t="s">
        <v>2142</v>
      </c>
      <c r="B12371" t="s">
        <v>21791</v>
      </c>
      <c r="C12371">
        <v>5061</v>
      </c>
      <c r="D12371" s="93" t="s">
        <v>25375</v>
      </c>
      <c r="E12371" s="93" t="s">
        <v>14</v>
      </c>
    </row>
    <row r="12372" spans="1:5" x14ac:dyDescent="0.25">
      <c r="A12372" s="93" t="s">
        <v>2142</v>
      </c>
      <c r="B12372" t="s">
        <v>21791</v>
      </c>
      <c r="C12372">
        <v>6189</v>
      </c>
      <c r="D12372" s="93" t="s">
        <v>25376</v>
      </c>
      <c r="E12372" s="93" t="s">
        <v>14</v>
      </c>
    </row>
    <row r="12373" spans="1:5" x14ac:dyDescent="0.25">
      <c r="A12373" s="93" t="s">
        <v>2142</v>
      </c>
      <c r="B12373" t="s">
        <v>21791</v>
      </c>
      <c r="C12373">
        <v>21138</v>
      </c>
      <c r="D12373" s="93" t="s">
        <v>24068</v>
      </c>
      <c r="E12373" s="93" t="s">
        <v>14</v>
      </c>
    </row>
    <row r="12374" spans="1:5" x14ac:dyDescent="0.25">
      <c r="A12374" s="93" t="s">
        <v>2142</v>
      </c>
      <c r="B12374" t="s">
        <v>21783</v>
      </c>
      <c r="C12374">
        <v>88262</v>
      </c>
      <c r="D12374" s="93" t="s">
        <v>25377</v>
      </c>
      <c r="E12374" s="93" t="s">
        <v>14</v>
      </c>
    </row>
    <row r="12375" spans="1:5" x14ac:dyDescent="0.25">
      <c r="A12375" s="93" t="s">
        <v>2142</v>
      </c>
      <c r="B12375" t="s">
        <v>21783</v>
      </c>
      <c r="C12375">
        <v>88316</v>
      </c>
      <c r="D12375" s="93" t="s">
        <v>25378</v>
      </c>
      <c r="E12375" s="93" t="s">
        <v>14</v>
      </c>
    </row>
    <row r="12376" spans="1:5" x14ac:dyDescent="0.25">
      <c r="A12376" s="93" t="s">
        <v>2143</v>
      </c>
      <c r="D12376" s="93" t="s">
        <v>14</v>
      </c>
      <c r="E12376" s="93" t="s">
        <v>31965</v>
      </c>
    </row>
    <row r="12377" spans="1:5" x14ac:dyDescent="0.25">
      <c r="A12377" s="93" t="s">
        <v>2143</v>
      </c>
      <c r="B12377" t="s">
        <v>21791</v>
      </c>
      <c r="C12377">
        <v>4472</v>
      </c>
      <c r="D12377" s="93" t="s">
        <v>25374</v>
      </c>
      <c r="E12377" s="93" t="s">
        <v>14</v>
      </c>
    </row>
    <row r="12378" spans="1:5" x14ac:dyDescent="0.25">
      <c r="A12378" s="93" t="s">
        <v>2143</v>
      </c>
      <c r="B12378" t="s">
        <v>21791</v>
      </c>
      <c r="C12378">
        <v>5061</v>
      </c>
      <c r="D12378" s="93" t="s">
        <v>25375</v>
      </c>
      <c r="E12378" s="93" t="s">
        <v>14</v>
      </c>
    </row>
    <row r="12379" spans="1:5" x14ac:dyDescent="0.25">
      <c r="A12379" s="93" t="s">
        <v>2143</v>
      </c>
      <c r="B12379" t="s">
        <v>21791</v>
      </c>
      <c r="C12379">
        <v>6189</v>
      </c>
      <c r="D12379" s="93" t="s">
        <v>25376</v>
      </c>
      <c r="E12379" s="93" t="s">
        <v>14</v>
      </c>
    </row>
    <row r="12380" spans="1:5" x14ac:dyDescent="0.25">
      <c r="A12380" s="93" t="s">
        <v>2143</v>
      </c>
      <c r="B12380" t="s">
        <v>21791</v>
      </c>
      <c r="C12380">
        <v>21138</v>
      </c>
      <c r="D12380" s="93" t="s">
        <v>22293</v>
      </c>
      <c r="E12380" s="93" t="s">
        <v>14</v>
      </c>
    </row>
    <row r="12381" spans="1:5" x14ac:dyDescent="0.25">
      <c r="A12381" s="93" t="s">
        <v>2143</v>
      </c>
      <c r="B12381" t="s">
        <v>21783</v>
      </c>
      <c r="C12381">
        <v>88262</v>
      </c>
      <c r="D12381" s="93" t="s">
        <v>25379</v>
      </c>
      <c r="E12381" s="93" t="s">
        <v>14</v>
      </c>
    </row>
    <row r="12382" spans="1:5" x14ac:dyDescent="0.25">
      <c r="A12382" s="93" t="s">
        <v>2143</v>
      </c>
      <c r="B12382" t="s">
        <v>21783</v>
      </c>
      <c r="C12382">
        <v>88316</v>
      </c>
      <c r="D12382" s="93" t="s">
        <v>25380</v>
      </c>
      <c r="E12382" s="93" t="s">
        <v>14</v>
      </c>
    </row>
    <row r="12383" spans="1:5" x14ac:dyDescent="0.25">
      <c r="A12383" s="93" t="s">
        <v>2144</v>
      </c>
      <c r="D12383" s="93" t="s">
        <v>14</v>
      </c>
      <c r="E12383" s="93" t="s">
        <v>31966</v>
      </c>
    </row>
    <row r="12384" spans="1:5" x14ac:dyDescent="0.25">
      <c r="A12384" s="93" t="s">
        <v>2144</v>
      </c>
      <c r="B12384" t="s">
        <v>21791</v>
      </c>
      <c r="C12384">
        <v>4472</v>
      </c>
      <c r="D12384" s="93" t="s">
        <v>23638</v>
      </c>
      <c r="E12384" s="93" t="s">
        <v>14</v>
      </c>
    </row>
    <row r="12385" spans="1:5" x14ac:dyDescent="0.25">
      <c r="A12385" s="93" t="s">
        <v>2144</v>
      </c>
      <c r="B12385" t="s">
        <v>21791</v>
      </c>
      <c r="C12385">
        <v>5061</v>
      </c>
      <c r="D12385" s="93" t="s">
        <v>23367</v>
      </c>
      <c r="E12385" s="93" t="s">
        <v>14</v>
      </c>
    </row>
    <row r="12386" spans="1:5" x14ac:dyDescent="0.25">
      <c r="A12386" s="93" t="s">
        <v>2144</v>
      </c>
      <c r="B12386" t="s">
        <v>21791</v>
      </c>
      <c r="C12386">
        <v>6189</v>
      </c>
      <c r="D12386" s="93" t="s">
        <v>25381</v>
      </c>
      <c r="E12386" s="93" t="s">
        <v>14</v>
      </c>
    </row>
    <row r="12387" spans="1:5" x14ac:dyDescent="0.25">
      <c r="A12387" s="93" t="s">
        <v>2144</v>
      </c>
      <c r="B12387" t="s">
        <v>21791</v>
      </c>
      <c r="C12387">
        <v>21138</v>
      </c>
      <c r="D12387" s="93" t="s">
        <v>21902</v>
      </c>
      <c r="E12387" s="93" t="s">
        <v>14</v>
      </c>
    </row>
    <row r="12388" spans="1:5" x14ac:dyDescent="0.25">
      <c r="A12388" s="93" t="s">
        <v>2144</v>
      </c>
      <c r="B12388" t="s">
        <v>21783</v>
      </c>
      <c r="C12388">
        <v>88262</v>
      </c>
      <c r="D12388" s="93" t="s">
        <v>25382</v>
      </c>
      <c r="E12388" s="93" t="s">
        <v>14</v>
      </c>
    </row>
    <row r="12389" spans="1:5" x14ac:dyDescent="0.25">
      <c r="A12389" s="93" t="s">
        <v>2144</v>
      </c>
      <c r="B12389" t="s">
        <v>21783</v>
      </c>
      <c r="C12389">
        <v>88316</v>
      </c>
      <c r="D12389" s="93" t="s">
        <v>25383</v>
      </c>
      <c r="E12389" s="93" t="s">
        <v>14</v>
      </c>
    </row>
    <row r="12390" spans="1:5" x14ac:dyDescent="0.25">
      <c r="A12390" s="93" t="s">
        <v>2145</v>
      </c>
      <c r="D12390" s="93" t="s">
        <v>14</v>
      </c>
      <c r="E12390" s="93" t="s">
        <v>31967</v>
      </c>
    </row>
    <row r="12391" spans="1:5" x14ac:dyDescent="0.25">
      <c r="A12391" s="93" t="s">
        <v>2145</v>
      </c>
      <c r="B12391" t="s">
        <v>21791</v>
      </c>
      <c r="C12391">
        <v>4472</v>
      </c>
      <c r="D12391" s="93" t="s">
        <v>23638</v>
      </c>
      <c r="E12391" s="93" t="s">
        <v>14</v>
      </c>
    </row>
    <row r="12392" spans="1:5" x14ac:dyDescent="0.25">
      <c r="A12392" s="93" t="s">
        <v>2145</v>
      </c>
      <c r="B12392" t="s">
        <v>21791</v>
      </c>
      <c r="C12392">
        <v>5061</v>
      </c>
      <c r="D12392" s="93" t="s">
        <v>23367</v>
      </c>
      <c r="E12392" s="93" t="s">
        <v>14</v>
      </c>
    </row>
    <row r="12393" spans="1:5" x14ac:dyDescent="0.25">
      <c r="A12393" s="93" t="s">
        <v>2145</v>
      </c>
      <c r="B12393" t="s">
        <v>21791</v>
      </c>
      <c r="C12393">
        <v>6189</v>
      </c>
      <c r="D12393" s="93" t="s">
        <v>25381</v>
      </c>
      <c r="E12393" s="93" t="s">
        <v>14</v>
      </c>
    </row>
    <row r="12394" spans="1:5" x14ac:dyDescent="0.25">
      <c r="A12394" s="93" t="s">
        <v>2145</v>
      </c>
      <c r="B12394" t="s">
        <v>21791</v>
      </c>
      <c r="C12394">
        <v>21138</v>
      </c>
      <c r="D12394" s="93" t="s">
        <v>22631</v>
      </c>
      <c r="E12394" s="93" t="s">
        <v>14</v>
      </c>
    </row>
    <row r="12395" spans="1:5" x14ac:dyDescent="0.25">
      <c r="A12395" s="93" t="s">
        <v>2145</v>
      </c>
      <c r="B12395" t="s">
        <v>21783</v>
      </c>
      <c r="C12395">
        <v>88262</v>
      </c>
      <c r="D12395" s="93" t="s">
        <v>25384</v>
      </c>
      <c r="E12395" s="93" t="s">
        <v>14</v>
      </c>
    </row>
    <row r="12396" spans="1:5" x14ac:dyDescent="0.25">
      <c r="A12396" s="93" t="s">
        <v>2145</v>
      </c>
      <c r="B12396" t="s">
        <v>21783</v>
      </c>
      <c r="C12396">
        <v>88316</v>
      </c>
      <c r="D12396" s="93" t="s">
        <v>25385</v>
      </c>
      <c r="E12396" s="93" t="s">
        <v>14</v>
      </c>
    </row>
    <row r="12397" spans="1:5" x14ac:dyDescent="0.25">
      <c r="A12397" s="93" t="s">
        <v>2146</v>
      </c>
      <c r="D12397" s="93" t="s">
        <v>14</v>
      </c>
      <c r="E12397" s="93" t="s">
        <v>31968</v>
      </c>
    </row>
    <row r="12398" spans="1:5" x14ac:dyDescent="0.25">
      <c r="A12398" s="93" t="s">
        <v>2146</v>
      </c>
      <c r="B12398" t="s">
        <v>21791</v>
      </c>
      <c r="C12398">
        <v>4472</v>
      </c>
      <c r="D12398" s="93" t="s">
        <v>23638</v>
      </c>
      <c r="E12398" s="93" t="s">
        <v>14</v>
      </c>
    </row>
    <row r="12399" spans="1:5" x14ac:dyDescent="0.25">
      <c r="A12399" s="93" t="s">
        <v>2146</v>
      </c>
      <c r="B12399" t="s">
        <v>21791</v>
      </c>
      <c r="C12399">
        <v>5061</v>
      </c>
      <c r="D12399" s="93" t="s">
        <v>23367</v>
      </c>
      <c r="E12399" s="93" t="s">
        <v>14</v>
      </c>
    </row>
    <row r="12400" spans="1:5" x14ac:dyDescent="0.25">
      <c r="A12400" s="93" t="s">
        <v>2146</v>
      </c>
      <c r="B12400" t="s">
        <v>21791</v>
      </c>
      <c r="C12400">
        <v>6189</v>
      </c>
      <c r="D12400" s="93" t="s">
        <v>24229</v>
      </c>
      <c r="E12400" s="93" t="s">
        <v>14</v>
      </c>
    </row>
    <row r="12401" spans="1:5" x14ac:dyDescent="0.25">
      <c r="A12401" s="93" t="s">
        <v>2146</v>
      </c>
      <c r="B12401" t="s">
        <v>21791</v>
      </c>
      <c r="C12401">
        <v>21138</v>
      </c>
      <c r="D12401" s="93" t="s">
        <v>21902</v>
      </c>
      <c r="E12401" s="93" t="s">
        <v>14</v>
      </c>
    </row>
    <row r="12402" spans="1:5" x14ac:dyDescent="0.25">
      <c r="A12402" s="93" t="s">
        <v>2146</v>
      </c>
      <c r="B12402" t="s">
        <v>21783</v>
      </c>
      <c r="C12402">
        <v>88262</v>
      </c>
      <c r="D12402" s="93" t="s">
        <v>25386</v>
      </c>
      <c r="E12402" s="93" t="s">
        <v>14</v>
      </c>
    </row>
    <row r="12403" spans="1:5" x14ac:dyDescent="0.25">
      <c r="A12403" s="93" t="s">
        <v>2146</v>
      </c>
      <c r="B12403" t="s">
        <v>21783</v>
      </c>
      <c r="C12403">
        <v>88316</v>
      </c>
      <c r="D12403" s="93" t="s">
        <v>25387</v>
      </c>
      <c r="E12403" s="93" t="s">
        <v>14</v>
      </c>
    </row>
    <row r="12404" spans="1:5" x14ac:dyDescent="0.25">
      <c r="A12404" s="93" t="s">
        <v>2147</v>
      </c>
      <c r="D12404" s="93" t="s">
        <v>14</v>
      </c>
      <c r="E12404" s="93" t="s">
        <v>31969</v>
      </c>
    </row>
    <row r="12405" spans="1:5" x14ac:dyDescent="0.25">
      <c r="A12405" s="93" t="s">
        <v>2147</v>
      </c>
      <c r="B12405" t="s">
        <v>21791</v>
      </c>
      <c r="C12405">
        <v>4472</v>
      </c>
      <c r="D12405" s="93" t="s">
        <v>23638</v>
      </c>
      <c r="E12405" s="93" t="s">
        <v>14</v>
      </c>
    </row>
    <row r="12406" spans="1:5" x14ac:dyDescent="0.25">
      <c r="A12406" s="93" t="s">
        <v>2147</v>
      </c>
      <c r="B12406" t="s">
        <v>21791</v>
      </c>
      <c r="C12406">
        <v>5061</v>
      </c>
      <c r="D12406" s="93" t="s">
        <v>23367</v>
      </c>
      <c r="E12406" s="93" t="s">
        <v>14</v>
      </c>
    </row>
    <row r="12407" spans="1:5" x14ac:dyDescent="0.25">
      <c r="A12407" s="93" t="s">
        <v>2147</v>
      </c>
      <c r="B12407" t="s">
        <v>21791</v>
      </c>
      <c r="C12407">
        <v>6189</v>
      </c>
      <c r="D12407" s="93" t="s">
        <v>24229</v>
      </c>
      <c r="E12407" s="93" t="s">
        <v>14</v>
      </c>
    </row>
    <row r="12408" spans="1:5" x14ac:dyDescent="0.25">
      <c r="A12408" s="93" t="s">
        <v>2147</v>
      </c>
      <c r="B12408" t="s">
        <v>21791</v>
      </c>
      <c r="C12408">
        <v>21138</v>
      </c>
      <c r="D12408" s="93" t="s">
        <v>22631</v>
      </c>
      <c r="E12408" s="93" t="s">
        <v>14</v>
      </c>
    </row>
    <row r="12409" spans="1:5" x14ac:dyDescent="0.25">
      <c r="A12409" s="93" t="s">
        <v>2147</v>
      </c>
      <c r="B12409" t="s">
        <v>21783</v>
      </c>
      <c r="C12409">
        <v>88262</v>
      </c>
      <c r="D12409" s="93" t="s">
        <v>25388</v>
      </c>
      <c r="E12409" s="93" t="s">
        <v>14</v>
      </c>
    </row>
    <row r="12410" spans="1:5" x14ac:dyDescent="0.25">
      <c r="A12410" s="93" t="s">
        <v>2147</v>
      </c>
      <c r="B12410" t="s">
        <v>21783</v>
      </c>
      <c r="C12410">
        <v>88316</v>
      </c>
      <c r="D12410" s="93" t="s">
        <v>23259</v>
      </c>
      <c r="E12410" s="93" t="s">
        <v>14</v>
      </c>
    </row>
    <row r="12411" spans="1:5" x14ac:dyDescent="0.25">
      <c r="A12411" s="93" t="s">
        <v>2148</v>
      </c>
      <c r="D12411" s="93" t="s">
        <v>14</v>
      </c>
      <c r="E12411" s="93" t="s">
        <v>31970</v>
      </c>
    </row>
    <row r="12412" spans="1:5" x14ac:dyDescent="0.25">
      <c r="A12412" s="93" t="s">
        <v>2148</v>
      </c>
      <c r="B12412" t="s">
        <v>21791</v>
      </c>
      <c r="C12412">
        <v>4472</v>
      </c>
      <c r="D12412" s="93" t="s">
        <v>25374</v>
      </c>
      <c r="E12412" s="93" t="s">
        <v>14</v>
      </c>
    </row>
    <row r="12413" spans="1:5" x14ac:dyDescent="0.25">
      <c r="A12413" s="93" t="s">
        <v>2148</v>
      </c>
      <c r="B12413" t="s">
        <v>21791</v>
      </c>
      <c r="C12413">
        <v>5061</v>
      </c>
      <c r="D12413" s="93" t="s">
        <v>25389</v>
      </c>
      <c r="E12413" s="93" t="s">
        <v>14</v>
      </c>
    </row>
    <row r="12414" spans="1:5" x14ac:dyDescent="0.25">
      <c r="A12414" s="93" t="s">
        <v>2148</v>
      </c>
      <c r="B12414" t="s">
        <v>21791</v>
      </c>
      <c r="C12414">
        <v>6189</v>
      </c>
      <c r="D12414" s="93" t="s">
        <v>25390</v>
      </c>
      <c r="E12414" s="93" t="s">
        <v>14</v>
      </c>
    </row>
    <row r="12415" spans="1:5" x14ac:dyDescent="0.25">
      <c r="A12415" s="93" t="s">
        <v>2148</v>
      </c>
      <c r="B12415" t="s">
        <v>21791</v>
      </c>
      <c r="C12415">
        <v>21138</v>
      </c>
      <c r="D12415" s="93" t="s">
        <v>24068</v>
      </c>
      <c r="E12415" s="93" t="s">
        <v>14</v>
      </c>
    </row>
    <row r="12416" spans="1:5" x14ac:dyDescent="0.25">
      <c r="A12416" s="93" t="s">
        <v>2148</v>
      </c>
      <c r="B12416" t="s">
        <v>21783</v>
      </c>
      <c r="C12416">
        <v>88262</v>
      </c>
      <c r="D12416" s="93" t="s">
        <v>25391</v>
      </c>
      <c r="E12416" s="93" t="s">
        <v>14</v>
      </c>
    </row>
    <row r="12417" spans="1:5" x14ac:dyDescent="0.25">
      <c r="A12417" s="93" t="s">
        <v>2148</v>
      </c>
      <c r="B12417" t="s">
        <v>21783</v>
      </c>
      <c r="C12417">
        <v>88316</v>
      </c>
      <c r="D12417" s="93" t="s">
        <v>25392</v>
      </c>
      <c r="E12417" s="93" t="s">
        <v>14</v>
      </c>
    </row>
    <row r="12418" spans="1:5" x14ac:dyDescent="0.25">
      <c r="A12418" s="93" t="s">
        <v>2149</v>
      </c>
      <c r="D12418" s="93" t="s">
        <v>14</v>
      </c>
      <c r="E12418" s="93" t="s">
        <v>31971</v>
      </c>
    </row>
    <row r="12419" spans="1:5" x14ac:dyDescent="0.25">
      <c r="A12419" s="93" t="s">
        <v>2149</v>
      </c>
      <c r="B12419" t="s">
        <v>21791</v>
      </c>
      <c r="C12419">
        <v>4472</v>
      </c>
      <c r="D12419" s="93" t="s">
        <v>25374</v>
      </c>
      <c r="E12419" s="93" t="s">
        <v>14</v>
      </c>
    </row>
    <row r="12420" spans="1:5" x14ac:dyDescent="0.25">
      <c r="A12420" s="93" t="s">
        <v>2149</v>
      </c>
      <c r="B12420" t="s">
        <v>21791</v>
      </c>
      <c r="C12420">
        <v>5061</v>
      </c>
      <c r="D12420" s="93" t="s">
        <v>25389</v>
      </c>
      <c r="E12420" s="93" t="s">
        <v>14</v>
      </c>
    </row>
    <row r="12421" spans="1:5" x14ac:dyDescent="0.25">
      <c r="A12421" s="93" t="s">
        <v>2149</v>
      </c>
      <c r="B12421" t="s">
        <v>21791</v>
      </c>
      <c r="C12421">
        <v>6189</v>
      </c>
      <c r="D12421" s="93" t="s">
        <v>25390</v>
      </c>
      <c r="E12421" s="93" t="s">
        <v>14</v>
      </c>
    </row>
    <row r="12422" spans="1:5" x14ac:dyDescent="0.25">
      <c r="A12422" s="93" t="s">
        <v>2149</v>
      </c>
      <c r="B12422" t="s">
        <v>21791</v>
      </c>
      <c r="C12422">
        <v>21138</v>
      </c>
      <c r="D12422" s="93" t="s">
        <v>22293</v>
      </c>
      <c r="E12422" s="93" t="s">
        <v>14</v>
      </c>
    </row>
    <row r="12423" spans="1:5" x14ac:dyDescent="0.25">
      <c r="A12423" s="93" t="s">
        <v>2149</v>
      </c>
      <c r="B12423" t="s">
        <v>21783</v>
      </c>
      <c r="C12423">
        <v>88262</v>
      </c>
      <c r="D12423" s="93" t="s">
        <v>25393</v>
      </c>
      <c r="E12423" s="93" t="s">
        <v>14</v>
      </c>
    </row>
    <row r="12424" spans="1:5" x14ac:dyDescent="0.25">
      <c r="A12424" s="93" t="s">
        <v>2149</v>
      </c>
      <c r="B12424" t="s">
        <v>21783</v>
      </c>
      <c r="C12424">
        <v>88316</v>
      </c>
      <c r="D12424" s="93" t="s">
        <v>25394</v>
      </c>
      <c r="E12424" s="93" t="s">
        <v>14</v>
      </c>
    </row>
    <row r="12425" spans="1:5" x14ac:dyDescent="0.25">
      <c r="A12425" s="93" t="s">
        <v>2150</v>
      </c>
      <c r="D12425" s="93" t="s">
        <v>14</v>
      </c>
      <c r="E12425" s="93" t="s">
        <v>31972</v>
      </c>
    </row>
    <row r="12426" spans="1:5" x14ac:dyDescent="0.25">
      <c r="A12426" s="93" t="s">
        <v>2150</v>
      </c>
      <c r="B12426" t="s">
        <v>21791</v>
      </c>
      <c r="C12426">
        <v>5061</v>
      </c>
      <c r="D12426" s="93" t="s">
        <v>25350</v>
      </c>
      <c r="E12426" s="93" t="s">
        <v>14</v>
      </c>
    </row>
    <row r="12427" spans="1:5" x14ac:dyDescent="0.25">
      <c r="A12427" s="93" t="s">
        <v>2150</v>
      </c>
      <c r="B12427" t="s">
        <v>21783</v>
      </c>
      <c r="C12427">
        <v>5631</v>
      </c>
      <c r="D12427" s="93" t="s">
        <v>24074</v>
      </c>
      <c r="E12427" s="93" t="s">
        <v>14</v>
      </c>
    </row>
    <row r="12428" spans="1:5" x14ac:dyDescent="0.25">
      <c r="A12428" s="93" t="s">
        <v>2150</v>
      </c>
      <c r="B12428" t="s">
        <v>21783</v>
      </c>
      <c r="C12428">
        <v>5632</v>
      </c>
      <c r="D12428" s="93" t="s">
        <v>24074</v>
      </c>
      <c r="E12428" s="93" t="s">
        <v>14</v>
      </c>
    </row>
    <row r="12429" spans="1:5" x14ac:dyDescent="0.25">
      <c r="A12429" s="93" t="s">
        <v>2150</v>
      </c>
      <c r="B12429" t="s">
        <v>21791</v>
      </c>
      <c r="C12429">
        <v>6189</v>
      </c>
      <c r="D12429" s="93" t="s">
        <v>23638</v>
      </c>
      <c r="E12429" s="93" t="s">
        <v>14</v>
      </c>
    </row>
    <row r="12430" spans="1:5" x14ac:dyDescent="0.25">
      <c r="A12430" s="93" t="s">
        <v>2150</v>
      </c>
      <c r="B12430" t="s">
        <v>21791</v>
      </c>
      <c r="C12430">
        <v>21138</v>
      </c>
      <c r="D12430" s="93" t="s">
        <v>21902</v>
      </c>
      <c r="E12430" s="93" t="s">
        <v>14</v>
      </c>
    </row>
    <row r="12431" spans="1:5" x14ac:dyDescent="0.25">
      <c r="A12431" s="93" t="s">
        <v>2150</v>
      </c>
      <c r="B12431" t="s">
        <v>21791</v>
      </c>
      <c r="C12431">
        <v>43692</v>
      </c>
      <c r="D12431" s="93" t="s">
        <v>24487</v>
      </c>
      <c r="E12431" s="93" t="s">
        <v>14</v>
      </c>
    </row>
    <row r="12432" spans="1:5" x14ac:dyDescent="0.25">
      <c r="A12432" s="93" t="s">
        <v>2150</v>
      </c>
      <c r="B12432" t="s">
        <v>21783</v>
      </c>
      <c r="C12432">
        <v>88316</v>
      </c>
      <c r="D12432" s="93" t="s">
        <v>25395</v>
      </c>
      <c r="E12432" s="93" t="s">
        <v>14</v>
      </c>
    </row>
    <row r="12433" spans="1:5" x14ac:dyDescent="0.25">
      <c r="A12433" s="93" t="s">
        <v>2151</v>
      </c>
      <c r="D12433" s="93" t="s">
        <v>14</v>
      </c>
      <c r="E12433" s="93" t="s">
        <v>31973</v>
      </c>
    </row>
    <row r="12434" spans="1:5" x14ac:dyDescent="0.25">
      <c r="A12434" s="93" t="s">
        <v>2151</v>
      </c>
      <c r="B12434" t="s">
        <v>21791</v>
      </c>
      <c r="C12434">
        <v>5061</v>
      </c>
      <c r="D12434" s="93" t="s">
        <v>25350</v>
      </c>
      <c r="E12434" s="93" t="s">
        <v>14</v>
      </c>
    </row>
    <row r="12435" spans="1:5" x14ac:dyDescent="0.25">
      <c r="A12435" s="93" t="s">
        <v>2151</v>
      </c>
      <c r="B12435" t="s">
        <v>21783</v>
      </c>
      <c r="C12435">
        <v>5631</v>
      </c>
      <c r="D12435" s="93" t="s">
        <v>25396</v>
      </c>
      <c r="E12435" s="93" t="s">
        <v>14</v>
      </c>
    </row>
    <row r="12436" spans="1:5" x14ac:dyDescent="0.25">
      <c r="A12436" s="93" t="s">
        <v>2151</v>
      </c>
      <c r="B12436" t="s">
        <v>21783</v>
      </c>
      <c r="C12436">
        <v>5632</v>
      </c>
      <c r="D12436" s="93" t="s">
        <v>25396</v>
      </c>
      <c r="E12436" s="93" t="s">
        <v>14</v>
      </c>
    </row>
    <row r="12437" spans="1:5" x14ac:dyDescent="0.25">
      <c r="A12437" s="93" t="s">
        <v>2151</v>
      </c>
      <c r="B12437" t="s">
        <v>21791</v>
      </c>
      <c r="C12437">
        <v>6189</v>
      </c>
      <c r="D12437" s="93" t="s">
        <v>23638</v>
      </c>
      <c r="E12437" s="93" t="s">
        <v>14</v>
      </c>
    </row>
    <row r="12438" spans="1:5" x14ac:dyDescent="0.25">
      <c r="A12438" s="93" t="s">
        <v>2151</v>
      </c>
      <c r="B12438" t="s">
        <v>21791</v>
      </c>
      <c r="C12438">
        <v>21138</v>
      </c>
      <c r="D12438" s="93" t="s">
        <v>22631</v>
      </c>
      <c r="E12438" s="93" t="s">
        <v>14</v>
      </c>
    </row>
    <row r="12439" spans="1:5" x14ac:dyDescent="0.25">
      <c r="A12439" s="93" t="s">
        <v>2151</v>
      </c>
      <c r="B12439" t="s">
        <v>21791</v>
      </c>
      <c r="C12439">
        <v>43692</v>
      </c>
      <c r="D12439" s="93" t="s">
        <v>24487</v>
      </c>
      <c r="E12439" s="93" t="s">
        <v>14</v>
      </c>
    </row>
    <row r="12440" spans="1:5" x14ac:dyDescent="0.25">
      <c r="A12440" s="93" t="s">
        <v>2151</v>
      </c>
      <c r="B12440" t="s">
        <v>21783</v>
      </c>
      <c r="C12440">
        <v>88316</v>
      </c>
      <c r="D12440" s="93" t="s">
        <v>25397</v>
      </c>
      <c r="E12440" s="93" t="s">
        <v>14</v>
      </c>
    </row>
    <row r="12441" spans="1:5" x14ac:dyDescent="0.25">
      <c r="A12441" s="93" t="s">
        <v>2152</v>
      </c>
      <c r="D12441" s="93" t="s">
        <v>14</v>
      </c>
      <c r="E12441" s="93" t="s">
        <v>31974</v>
      </c>
    </row>
    <row r="12442" spans="1:5" x14ac:dyDescent="0.25">
      <c r="A12442" s="93" t="s">
        <v>2152</v>
      </c>
      <c r="B12442" t="s">
        <v>21791</v>
      </c>
      <c r="C12442">
        <v>5061</v>
      </c>
      <c r="D12442" s="93" t="s">
        <v>25350</v>
      </c>
      <c r="E12442" s="93" t="s">
        <v>14</v>
      </c>
    </row>
    <row r="12443" spans="1:5" x14ac:dyDescent="0.25">
      <c r="A12443" s="93" t="s">
        <v>2152</v>
      </c>
      <c r="B12443" t="s">
        <v>21783</v>
      </c>
      <c r="C12443">
        <v>5631</v>
      </c>
      <c r="D12443" s="93" t="s">
        <v>25398</v>
      </c>
      <c r="E12443" s="93" t="s">
        <v>14</v>
      </c>
    </row>
    <row r="12444" spans="1:5" x14ac:dyDescent="0.25">
      <c r="A12444" s="93" t="s">
        <v>2152</v>
      </c>
      <c r="B12444" t="s">
        <v>21783</v>
      </c>
      <c r="C12444">
        <v>5632</v>
      </c>
      <c r="D12444" s="93" t="s">
        <v>25398</v>
      </c>
      <c r="E12444" s="93" t="s">
        <v>14</v>
      </c>
    </row>
    <row r="12445" spans="1:5" x14ac:dyDescent="0.25">
      <c r="A12445" s="93" t="s">
        <v>2152</v>
      </c>
      <c r="B12445" t="s">
        <v>21791</v>
      </c>
      <c r="C12445">
        <v>6189</v>
      </c>
      <c r="D12445" s="93" t="s">
        <v>23638</v>
      </c>
      <c r="E12445" s="93" t="s">
        <v>14</v>
      </c>
    </row>
    <row r="12446" spans="1:5" x14ac:dyDescent="0.25">
      <c r="A12446" s="93" t="s">
        <v>2152</v>
      </c>
      <c r="B12446" t="s">
        <v>21791</v>
      </c>
      <c r="C12446">
        <v>21138</v>
      </c>
      <c r="D12446" s="93" t="s">
        <v>21902</v>
      </c>
      <c r="E12446" s="93" t="s">
        <v>14</v>
      </c>
    </row>
    <row r="12447" spans="1:5" x14ac:dyDescent="0.25">
      <c r="A12447" s="93" t="s">
        <v>2152</v>
      </c>
      <c r="B12447" t="s">
        <v>21791</v>
      </c>
      <c r="C12447">
        <v>43692</v>
      </c>
      <c r="D12447" s="93" t="s">
        <v>22512</v>
      </c>
      <c r="E12447" s="93" t="s">
        <v>14</v>
      </c>
    </row>
    <row r="12448" spans="1:5" x14ac:dyDescent="0.25">
      <c r="A12448" s="93" t="s">
        <v>2152</v>
      </c>
      <c r="B12448" t="s">
        <v>21783</v>
      </c>
      <c r="C12448">
        <v>88316</v>
      </c>
      <c r="D12448" s="93" t="s">
        <v>25399</v>
      </c>
      <c r="E12448" s="93" t="s">
        <v>14</v>
      </c>
    </row>
    <row r="12449" spans="1:5" x14ac:dyDescent="0.25">
      <c r="A12449" s="93" t="s">
        <v>2153</v>
      </c>
      <c r="D12449" s="93" t="s">
        <v>14</v>
      </c>
      <c r="E12449" s="93" t="s">
        <v>31975</v>
      </c>
    </row>
    <row r="12450" spans="1:5" x14ac:dyDescent="0.25">
      <c r="A12450" s="93" t="s">
        <v>2153</v>
      </c>
      <c r="B12450" t="s">
        <v>21791</v>
      </c>
      <c r="C12450">
        <v>5061</v>
      </c>
      <c r="D12450" s="93" t="s">
        <v>25350</v>
      </c>
      <c r="E12450" s="93" t="s">
        <v>14</v>
      </c>
    </row>
    <row r="12451" spans="1:5" x14ac:dyDescent="0.25">
      <c r="A12451" s="93" t="s">
        <v>2153</v>
      </c>
      <c r="B12451" t="s">
        <v>21783</v>
      </c>
      <c r="C12451">
        <v>5631</v>
      </c>
      <c r="D12451" s="93" t="s">
        <v>22659</v>
      </c>
      <c r="E12451" s="93" t="s">
        <v>14</v>
      </c>
    </row>
    <row r="12452" spans="1:5" x14ac:dyDescent="0.25">
      <c r="A12452" s="93" t="s">
        <v>2153</v>
      </c>
      <c r="B12452" t="s">
        <v>21783</v>
      </c>
      <c r="C12452">
        <v>5632</v>
      </c>
      <c r="D12452" s="93" t="s">
        <v>22659</v>
      </c>
      <c r="E12452" s="93" t="s">
        <v>14</v>
      </c>
    </row>
    <row r="12453" spans="1:5" x14ac:dyDescent="0.25">
      <c r="A12453" s="93" t="s">
        <v>2153</v>
      </c>
      <c r="B12453" t="s">
        <v>21791</v>
      </c>
      <c r="C12453">
        <v>6189</v>
      </c>
      <c r="D12453" s="93" t="s">
        <v>23638</v>
      </c>
      <c r="E12453" s="93" t="s">
        <v>14</v>
      </c>
    </row>
    <row r="12454" spans="1:5" x14ac:dyDescent="0.25">
      <c r="A12454" s="93" t="s">
        <v>2153</v>
      </c>
      <c r="B12454" t="s">
        <v>21791</v>
      </c>
      <c r="C12454">
        <v>21138</v>
      </c>
      <c r="D12454" s="93" t="s">
        <v>22631</v>
      </c>
      <c r="E12454" s="93" t="s">
        <v>14</v>
      </c>
    </row>
    <row r="12455" spans="1:5" x14ac:dyDescent="0.25">
      <c r="A12455" s="93" t="s">
        <v>2153</v>
      </c>
      <c r="B12455" t="s">
        <v>21791</v>
      </c>
      <c r="C12455">
        <v>43692</v>
      </c>
      <c r="D12455" s="93" t="s">
        <v>22512</v>
      </c>
      <c r="E12455" s="93" t="s">
        <v>14</v>
      </c>
    </row>
    <row r="12456" spans="1:5" x14ac:dyDescent="0.25">
      <c r="A12456" s="93" t="s">
        <v>2153</v>
      </c>
      <c r="B12456" t="s">
        <v>21783</v>
      </c>
      <c r="C12456">
        <v>88316</v>
      </c>
      <c r="D12456" s="93" t="s">
        <v>25400</v>
      </c>
      <c r="E12456" s="93" t="s">
        <v>14</v>
      </c>
    </row>
    <row r="12457" spans="1:5" x14ac:dyDescent="0.25">
      <c r="A12457" s="93" t="s">
        <v>2154</v>
      </c>
      <c r="D12457" s="93" t="s">
        <v>14</v>
      </c>
      <c r="E12457" s="93" t="s">
        <v>31976</v>
      </c>
    </row>
    <row r="12458" spans="1:5" x14ac:dyDescent="0.25">
      <c r="A12458" s="93" t="s">
        <v>2154</v>
      </c>
      <c r="B12458" t="s">
        <v>21791</v>
      </c>
      <c r="C12458">
        <v>5061</v>
      </c>
      <c r="D12458" s="93" t="s">
        <v>25360</v>
      </c>
      <c r="E12458" s="93" t="s">
        <v>14</v>
      </c>
    </row>
    <row r="12459" spans="1:5" x14ac:dyDescent="0.25">
      <c r="A12459" s="93" t="s">
        <v>2154</v>
      </c>
      <c r="B12459" t="s">
        <v>21783</v>
      </c>
      <c r="C12459">
        <v>5631</v>
      </c>
      <c r="D12459" s="93" t="s">
        <v>25401</v>
      </c>
      <c r="E12459" s="93" t="s">
        <v>14</v>
      </c>
    </row>
    <row r="12460" spans="1:5" x14ac:dyDescent="0.25">
      <c r="A12460" s="93" t="s">
        <v>2154</v>
      </c>
      <c r="B12460" t="s">
        <v>21783</v>
      </c>
      <c r="C12460">
        <v>5632</v>
      </c>
      <c r="D12460" s="93" t="s">
        <v>25401</v>
      </c>
      <c r="E12460" s="93" t="s">
        <v>14</v>
      </c>
    </row>
    <row r="12461" spans="1:5" x14ac:dyDescent="0.25">
      <c r="A12461" s="93" t="s">
        <v>2154</v>
      </c>
      <c r="B12461" t="s">
        <v>21791</v>
      </c>
      <c r="C12461">
        <v>6189</v>
      </c>
      <c r="D12461" s="93" t="s">
        <v>25374</v>
      </c>
      <c r="E12461" s="93" t="s">
        <v>14</v>
      </c>
    </row>
    <row r="12462" spans="1:5" x14ac:dyDescent="0.25">
      <c r="A12462" s="93" t="s">
        <v>2154</v>
      </c>
      <c r="B12462" t="s">
        <v>21791</v>
      </c>
      <c r="C12462">
        <v>21138</v>
      </c>
      <c r="D12462" s="93" t="s">
        <v>24068</v>
      </c>
      <c r="E12462" s="93" t="s">
        <v>14</v>
      </c>
    </row>
    <row r="12463" spans="1:5" x14ac:dyDescent="0.25">
      <c r="A12463" s="93" t="s">
        <v>2154</v>
      </c>
      <c r="B12463" t="s">
        <v>21791</v>
      </c>
      <c r="C12463">
        <v>43692</v>
      </c>
      <c r="D12463" s="93" t="s">
        <v>25402</v>
      </c>
      <c r="E12463" s="93" t="s">
        <v>14</v>
      </c>
    </row>
    <row r="12464" spans="1:5" x14ac:dyDescent="0.25">
      <c r="A12464" s="93" t="s">
        <v>2154</v>
      </c>
      <c r="B12464" t="s">
        <v>21783</v>
      </c>
      <c r="C12464">
        <v>88316</v>
      </c>
      <c r="D12464" s="93" t="s">
        <v>25403</v>
      </c>
      <c r="E12464" s="93" t="s">
        <v>14</v>
      </c>
    </row>
    <row r="12465" spans="1:5" x14ac:dyDescent="0.25">
      <c r="A12465" s="93" t="s">
        <v>2155</v>
      </c>
      <c r="D12465" s="93" t="s">
        <v>14</v>
      </c>
      <c r="E12465" s="93" t="s">
        <v>31977</v>
      </c>
    </row>
    <row r="12466" spans="1:5" x14ac:dyDescent="0.25">
      <c r="A12466" s="93" t="s">
        <v>2155</v>
      </c>
      <c r="B12466" t="s">
        <v>21791</v>
      </c>
      <c r="C12466">
        <v>5061</v>
      </c>
      <c r="D12466" s="93" t="s">
        <v>25360</v>
      </c>
      <c r="E12466" s="93" t="s">
        <v>14</v>
      </c>
    </row>
    <row r="12467" spans="1:5" x14ac:dyDescent="0.25">
      <c r="A12467" s="93" t="s">
        <v>2155</v>
      </c>
      <c r="B12467" t="s">
        <v>21783</v>
      </c>
      <c r="C12467">
        <v>5631</v>
      </c>
      <c r="D12467" s="93" t="s">
        <v>25404</v>
      </c>
      <c r="E12467" s="93" t="s">
        <v>14</v>
      </c>
    </row>
    <row r="12468" spans="1:5" x14ac:dyDescent="0.25">
      <c r="A12468" s="93" t="s">
        <v>2155</v>
      </c>
      <c r="B12468" t="s">
        <v>21783</v>
      </c>
      <c r="C12468">
        <v>5632</v>
      </c>
      <c r="D12468" s="93" t="s">
        <v>25404</v>
      </c>
      <c r="E12468" s="93" t="s">
        <v>14</v>
      </c>
    </row>
    <row r="12469" spans="1:5" x14ac:dyDescent="0.25">
      <c r="A12469" s="93" t="s">
        <v>2155</v>
      </c>
      <c r="B12469" t="s">
        <v>21791</v>
      </c>
      <c r="C12469">
        <v>6189</v>
      </c>
      <c r="D12469" s="93" t="s">
        <v>25374</v>
      </c>
      <c r="E12469" s="93" t="s">
        <v>14</v>
      </c>
    </row>
    <row r="12470" spans="1:5" x14ac:dyDescent="0.25">
      <c r="A12470" s="93" t="s">
        <v>2155</v>
      </c>
      <c r="B12470" t="s">
        <v>21791</v>
      </c>
      <c r="C12470">
        <v>21138</v>
      </c>
      <c r="D12470" s="93" t="s">
        <v>22293</v>
      </c>
      <c r="E12470" s="93" t="s">
        <v>14</v>
      </c>
    </row>
    <row r="12471" spans="1:5" x14ac:dyDescent="0.25">
      <c r="A12471" s="93" t="s">
        <v>2155</v>
      </c>
      <c r="B12471" t="s">
        <v>21791</v>
      </c>
      <c r="C12471">
        <v>43692</v>
      </c>
      <c r="D12471" s="93" t="s">
        <v>25402</v>
      </c>
      <c r="E12471" s="93" t="s">
        <v>14</v>
      </c>
    </row>
    <row r="12472" spans="1:5" x14ac:dyDescent="0.25">
      <c r="A12472" s="93" t="s">
        <v>2155</v>
      </c>
      <c r="B12472" t="s">
        <v>21783</v>
      </c>
      <c r="C12472">
        <v>88316</v>
      </c>
      <c r="D12472" s="93" t="s">
        <v>25405</v>
      </c>
      <c r="E12472" s="93" t="s">
        <v>14</v>
      </c>
    </row>
    <row r="12473" spans="1:5" x14ac:dyDescent="0.25">
      <c r="A12473" s="93" t="s">
        <v>2156</v>
      </c>
      <c r="D12473" s="93" t="s">
        <v>14</v>
      </c>
      <c r="E12473" s="93" t="s">
        <v>31978</v>
      </c>
    </row>
    <row r="12474" spans="1:5" x14ac:dyDescent="0.25">
      <c r="A12474" s="93" t="s">
        <v>2156</v>
      </c>
      <c r="B12474" t="s">
        <v>21783</v>
      </c>
      <c r="C12474">
        <v>5631</v>
      </c>
      <c r="D12474" s="93" t="s">
        <v>21944</v>
      </c>
      <c r="E12474" s="93" t="s">
        <v>14</v>
      </c>
    </row>
    <row r="12475" spans="1:5" x14ac:dyDescent="0.25">
      <c r="A12475" s="93" t="s">
        <v>2156</v>
      </c>
      <c r="B12475" t="s">
        <v>21783</v>
      </c>
      <c r="C12475">
        <v>5632</v>
      </c>
      <c r="D12475" s="93" t="s">
        <v>21944</v>
      </c>
      <c r="E12475" s="93" t="s">
        <v>14</v>
      </c>
    </row>
    <row r="12476" spans="1:5" x14ac:dyDescent="0.25">
      <c r="A12476" s="93" t="s">
        <v>2156</v>
      </c>
      <c r="B12476" t="s">
        <v>21783</v>
      </c>
      <c r="C12476">
        <v>88316</v>
      </c>
      <c r="D12476" s="93" t="s">
        <v>21851</v>
      </c>
      <c r="E12476" s="93" t="s">
        <v>14</v>
      </c>
    </row>
    <row r="12477" spans="1:5" x14ac:dyDescent="0.25">
      <c r="A12477" s="93" t="s">
        <v>2157</v>
      </c>
      <c r="D12477" s="93" t="s">
        <v>14</v>
      </c>
      <c r="E12477" s="93" t="s">
        <v>31979</v>
      </c>
    </row>
    <row r="12478" spans="1:5" x14ac:dyDescent="0.25">
      <c r="A12478" s="93" t="s">
        <v>2157</v>
      </c>
      <c r="B12478" t="s">
        <v>21783</v>
      </c>
      <c r="C12478">
        <v>5631</v>
      </c>
      <c r="D12478" s="93" t="s">
        <v>22039</v>
      </c>
      <c r="E12478" s="93" t="s">
        <v>14</v>
      </c>
    </row>
    <row r="12479" spans="1:5" x14ac:dyDescent="0.25">
      <c r="A12479" s="93" t="s">
        <v>2157</v>
      </c>
      <c r="B12479" t="s">
        <v>21783</v>
      </c>
      <c r="C12479">
        <v>5632</v>
      </c>
      <c r="D12479" s="93" t="s">
        <v>22039</v>
      </c>
      <c r="E12479" s="93" t="s">
        <v>14</v>
      </c>
    </row>
    <row r="12480" spans="1:5" x14ac:dyDescent="0.25">
      <c r="A12480" s="93" t="s">
        <v>2157</v>
      </c>
      <c r="B12480" t="s">
        <v>21783</v>
      </c>
      <c r="C12480">
        <v>88316</v>
      </c>
      <c r="D12480" s="93" t="s">
        <v>25406</v>
      </c>
      <c r="E12480" s="93" t="s">
        <v>14</v>
      </c>
    </row>
    <row r="12481" spans="1:5" x14ac:dyDescent="0.25">
      <c r="A12481" s="93" t="s">
        <v>2158</v>
      </c>
      <c r="D12481" s="93" t="s">
        <v>14</v>
      </c>
      <c r="E12481" s="93" t="s">
        <v>31980</v>
      </c>
    </row>
    <row r="12482" spans="1:5" x14ac:dyDescent="0.25">
      <c r="A12482" s="93" t="s">
        <v>2158</v>
      </c>
      <c r="B12482" t="s">
        <v>21783</v>
      </c>
      <c r="C12482">
        <v>5631</v>
      </c>
      <c r="D12482" s="93" t="s">
        <v>21923</v>
      </c>
      <c r="E12482" s="93" t="s">
        <v>14</v>
      </c>
    </row>
    <row r="12483" spans="1:5" x14ac:dyDescent="0.25">
      <c r="A12483" s="93" t="s">
        <v>2158</v>
      </c>
      <c r="B12483" t="s">
        <v>21783</v>
      </c>
      <c r="C12483">
        <v>5632</v>
      </c>
      <c r="D12483" s="93" t="s">
        <v>21923</v>
      </c>
      <c r="E12483" s="93" t="s">
        <v>14</v>
      </c>
    </row>
    <row r="12484" spans="1:5" x14ac:dyDescent="0.25">
      <c r="A12484" s="93" t="s">
        <v>2158</v>
      </c>
      <c r="B12484" t="s">
        <v>21783</v>
      </c>
      <c r="C12484">
        <v>88316</v>
      </c>
      <c r="D12484" s="93" t="s">
        <v>25407</v>
      </c>
      <c r="E12484" s="93" t="s">
        <v>14</v>
      </c>
    </row>
    <row r="12485" spans="1:5" x14ac:dyDescent="0.25">
      <c r="A12485" s="93" t="s">
        <v>2159</v>
      </c>
      <c r="D12485" s="93" t="s">
        <v>14</v>
      </c>
      <c r="E12485" s="93" t="s">
        <v>31981</v>
      </c>
    </row>
    <row r="12486" spans="1:5" x14ac:dyDescent="0.25">
      <c r="A12486" s="93" t="s">
        <v>2159</v>
      </c>
      <c r="B12486" t="s">
        <v>21783</v>
      </c>
      <c r="C12486">
        <v>5631</v>
      </c>
      <c r="D12486" s="93" t="s">
        <v>24037</v>
      </c>
      <c r="E12486" s="93" t="s">
        <v>14</v>
      </c>
    </row>
    <row r="12487" spans="1:5" x14ac:dyDescent="0.25">
      <c r="A12487" s="93" t="s">
        <v>2159</v>
      </c>
      <c r="B12487" t="s">
        <v>21783</v>
      </c>
      <c r="C12487">
        <v>5632</v>
      </c>
      <c r="D12487" s="93" t="s">
        <v>24037</v>
      </c>
      <c r="E12487" s="93" t="s">
        <v>14</v>
      </c>
    </row>
    <row r="12488" spans="1:5" x14ac:dyDescent="0.25">
      <c r="A12488" s="93" t="s">
        <v>2159</v>
      </c>
      <c r="B12488" t="s">
        <v>21783</v>
      </c>
      <c r="C12488">
        <v>88316</v>
      </c>
      <c r="D12488" s="93" t="s">
        <v>25408</v>
      </c>
      <c r="E12488" s="93" t="s">
        <v>14</v>
      </c>
    </row>
    <row r="12489" spans="1:5" x14ac:dyDescent="0.25">
      <c r="A12489" s="93" t="s">
        <v>2160</v>
      </c>
      <c r="D12489" s="93" t="s">
        <v>14</v>
      </c>
      <c r="E12489" s="93" t="s">
        <v>31982</v>
      </c>
    </row>
    <row r="12490" spans="1:5" x14ac:dyDescent="0.25">
      <c r="A12490" s="93" t="s">
        <v>2160</v>
      </c>
      <c r="B12490" t="s">
        <v>21783</v>
      </c>
      <c r="C12490">
        <v>5631</v>
      </c>
      <c r="D12490" s="93" t="s">
        <v>23550</v>
      </c>
      <c r="E12490" s="93" t="s">
        <v>14</v>
      </c>
    </row>
    <row r="12491" spans="1:5" x14ac:dyDescent="0.25">
      <c r="A12491" s="93" t="s">
        <v>2160</v>
      </c>
      <c r="B12491" t="s">
        <v>21783</v>
      </c>
      <c r="C12491">
        <v>5632</v>
      </c>
      <c r="D12491" s="93" t="s">
        <v>23550</v>
      </c>
      <c r="E12491" s="93" t="s">
        <v>14</v>
      </c>
    </row>
    <row r="12492" spans="1:5" x14ac:dyDescent="0.25">
      <c r="A12492" s="93" t="s">
        <v>2160</v>
      </c>
      <c r="B12492" t="s">
        <v>21783</v>
      </c>
      <c r="C12492">
        <v>88316</v>
      </c>
      <c r="D12492" s="93" t="s">
        <v>23471</v>
      </c>
      <c r="E12492" s="93" t="s">
        <v>14</v>
      </c>
    </row>
    <row r="12493" spans="1:5" x14ac:dyDescent="0.25">
      <c r="A12493" s="93" t="s">
        <v>2161</v>
      </c>
      <c r="D12493" s="93" t="s">
        <v>14</v>
      </c>
      <c r="E12493" s="93" t="s">
        <v>31983</v>
      </c>
    </row>
    <row r="12494" spans="1:5" x14ac:dyDescent="0.25">
      <c r="A12494" s="93" t="s">
        <v>2161</v>
      </c>
      <c r="B12494" t="s">
        <v>21783</v>
      </c>
      <c r="C12494">
        <v>5631</v>
      </c>
      <c r="D12494" s="93" t="s">
        <v>25409</v>
      </c>
      <c r="E12494" s="93" t="s">
        <v>14</v>
      </c>
    </row>
    <row r="12495" spans="1:5" x14ac:dyDescent="0.25">
      <c r="A12495" s="93" t="s">
        <v>2161</v>
      </c>
      <c r="B12495" t="s">
        <v>21783</v>
      </c>
      <c r="C12495">
        <v>5632</v>
      </c>
      <c r="D12495" s="93" t="s">
        <v>25409</v>
      </c>
      <c r="E12495" s="93" t="s">
        <v>14</v>
      </c>
    </row>
    <row r="12496" spans="1:5" x14ac:dyDescent="0.25">
      <c r="A12496" s="93" t="s">
        <v>2161</v>
      </c>
      <c r="B12496" t="s">
        <v>21783</v>
      </c>
      <c r="C12496">
        <v>88316</v>
      </c>
      <c r="D12496" s="93" t="s">
        <v>25410</v>
      </c>
      <c r="E12496" s="93" t="s">
        <v>14</v>
      </c>
    </row>
    <row r="12497" spans="1:5" x14ac:dyDescent="0.25">
      <c r="A12497" s="93" t="s">
        <v>2162</v>
      </c>
      <c r="D12497" s="93" t="s">
        <v>14</v>
      </c>
      <c r="E12497" s="93" t="s">
        <v>31984</v>
      </c>
    </row>
    <row r="12498" spans="1:5" x14ac:dyDescent="0.25">
      <c r="A12498" s="93" t="s">
        <v>2162</v>
      </c>
      <c r="B12498" t="s">
        <v>21791</v>
      </c>
      <c r="C12498">
        <v>38124</v>
      </c>
      <c r="D12498" s="93" t="s">
        <v>25411</v>
      </c>
      <c r="E12498" s="93" t="s">
        <v>14</v>
      </c>
    </row>
    <row r="12499" spans="1:5" x14ac:dyDescent="0.25">
      <c r="A12499" s="93" t="s">
        <v>2162</v>
      </c>
      <c r="B12499" t="s">
        <v>21791</v>
      </c>
      <c r="C12499">
        <v>39490</v>
      </c>
      <c r="D12499" s="93" t="s">
        <v>22196</v>
      </c>
      <c r="E12499" s="93" t="s">
        <v>14</v>
      </c>
    </row>
    <row r="12500" spans="1:5" x14ac:dyDescent="0.25">
      <c r="A12500" s="93" t="s">
        <v>2162</v>
      </c>
      <c r="B12500" t="s">
        <v>21783</v>
      </c>
      <c r="C12500">
        <v>88261</v>
      </c>
      <c r="D12500" s="93" t="s">
        <v>25412</v>
      </c>
      <c r="E12500" s="93" t="s">
        <v>14</v>
      </c>
    </row>
    <row r="12501" spans="1:5" x14ac:dyDescent="0.25">
      <c r="A12501" s="93" t="s">
        <v>2162</v>
      </c>
      <c r="B12501" t="s">
        <v>21783</v>
      </c>
      <c r="C12501">
        <v>88316</v>
      </c>
      <c r="D12501" s="93" t="s">
        <v>23347</v>
      </c>
      <c r="E12501" s="93" t="s">
        <v>14</v>
      </c>
    </row>
    <row r="12502" spans="1:5" x14ac:dyDescent="0.25">
      <c r="A12502" s="93" t="s">
        <v>2163</v>
      </c>
      <c r="D12502" s="93" t="s">
        <v>14</v>
      </c>
      <c r="E12502" s="93" t="s">
        <v>31985</v>
      </c>
    </row>
    <row r="12503" spans="1:5" x14ac:dyDescent="0.25">
      <c r="A12503" s="93" t="s">
        <v>2163</v>
      </c>
      <c r="B12503" t="s">
        <v>21791</v>
      </c>
      <c r="C12503">
        <v>38124</v>
      </c>
      <c r="D12503" s="93" t="s">
        <v>25411</v>
      </c>
      <c r="E12503" s="93" t="s">
        <v>14</v>
      </c>
    </row>
    <row r="12504" spans="1:5" x14ac:dyDescent="0.25">
      <c r="A12504" s="93" t="s">
        <v>2163</v>
      </c>
      <c r="B12504" t="s">
        <v>21791</v>
      </c>
      <c r="C12504">
        <v>39490</v>
      </c>
      <c r="D12504" s="93" t="s">
        <v>22196</v>
      </c>
      <c r="E12504" s="93" t="s">
        <v>14</v>
      </c>
    </row>
    <row r="12505" spans="1:5" x14ac:dyDescent="0.25">
      <c r="A12505" s="93" t="s">
        <v>2163</v>
      </c>
      <c r="B12505" t="s">
        <v>21783</v>
      </c>
      <c r="C12505">
        <v>88261</v>
      </c>
      <c r="D12505" s="93" t="s">
        <v>25413</v>
      </c>
      <c r="E12505" s="93" t="s">
        <v>14</v>
      </c>
    </row>
    <row r="12506" spans="1:5" x14ac:dyDescent="0.25">
      <c r="A12506" s="93" t="s">
        <v>2163</v>
      </c>
      <c r="B12506" t="s">
        <v>21783</v>
      </c>
      <c r="C12506">
        <v>88316</v>
      </c>
      <c r="D12506" s="93" t="s">
        <v>23376</v>
      </c>
      <c r="E12506" s="93" t="s">
        <v>14</v>
      </c>
    </row>
    <row r="12507" spans="1:5" x14ac:dyDescent="0.25">
      <c r="A12507" s="93" t="s">
        <v>2164</v>
      </c>
      <c r="D12507" s="93" t="s">
        <v>14</v>
      </c>
      <c r="E12507" s="93" t="s">
        <v>31986</v>
      </c>
    </row>
    <row r="12508" spans="1:5" x14ac:dyDescent="0.25">
      <c r="A12508" s="93" t="s">
        <v>2164</v>
      </c>
      <c r="B12508" t="s">
        <v>21791</v>
      </c>
      <c r="C12508">
        <v>38124</v>
      </c>
      <c r="D12508" s="93" t="s">
        <v>25411</v>
      </c>
      <c r="E12508" s="93" t="s">
        <v>14</v>
      </c>
    </row>
    <row r="12509" spans="1:5" x14ac:dyDescent="0.25">
      <c r="A12509" s="93" t="s">
        <v>2164</v>
      </c>
      <c r="B12509" t="s">
        <v>21791</v>
      </c>
      <c r="C12509">
        <v>39492</v>
      </c>
      <c r="D12509" s="93" t="s">
        <v>22196</v>
      </c>
      <c r="E12509" s="93" t="s">
        <v>14</v>
      </c>
    </row>
    <row r="12510" spans="1:5" x14ac:dyDescent="0.25">
      <c r="A12510" s="93" t="s">
        <v>2164</v>
      </c>
      <c r="B12510" t="s">
        <v>21783</v>
      </c>
      <c r="C12510">
        <v>88261</v>
      </c>
      <c r="D12510" s="93" t="s">
        <v>25414</v>
      </c>
      <c r="E12510" s="93" t="s">
        <v>14</v>
      </c>
    </row>
    <row r="12511" spans="1:5" x14ac:dyDescent="0.25">
      <c r="A12511" s="93" t="s">
        <v>2164</v>
      </c>
      <c r="B12511" t="s">
        <v>21783</v>
      </c>
      <c r="C12511">
        <v>88316</v>
      </c>
      <c r="D12511" s="93" t="s">
        <v>23477</v>
      </c>
      <c r="E12511" s="93" t="s">
        <v>14</v>
      </c>
    </row>
    <row r="12512" spans="1:5" x14ac:dyDescent="0.25">
      <c r="A12512" s="93" t="s">
        <v>2165</v>
      </c>
      <c r="D12512" s="93" t="s">
        <v>14</v>
      </c>
      <c r="E12512" s="93" t="s">
        <v>31987</v>
      </c>
    </row>
    <row r="12513" spans="1:5" x14ac:dyDescent="0.25">
      <c r="A12513" s="93" t="s">
        <v>2165</v>
      </c>
      <c r="B12513" t="s">
        <v>21791</v>
      </c>
      <c r="C12513">
        <v>38124</v>
      </c>
      <c r="D12513" s="93" t="s">
        <v>25411</v>
      </c>
      <c r="E12513" s="93" t="s">
        <v>14</v>
      </c>
    </row>
    <row r="12514" spans="1:5" x14ac:dyDescent="0.25">
      <c r="A12514" s="93" t="s">
        <v>2165</v>
      </c>
      <c r="B12514" t="s">
        <v>21791</v>
      </c>
      <c r="C12514">
        <v>39500</v>
      </c>
      <c r="D12514" s="93" t="s">
        <v>22196</v>
      </c>
      <c r="E12514" s="93" t="s">
        <v>14</v>
      </c>
    </row>
    <row r="12515" spans="1:5" x14ac:dyDescent="0.25">
      <c r="A12515" s="93" t="s">
        <v>2165</v>
      </c>
      <c r="B12515" t="s">
        <v>21783</v>
      </c>
      <c r="C12515">
        <v>88261</v>
      </c>
      <c r="D12515" s="93" t="s">
        <v>25415</v>
      </c>
      <c r="E12515" s="93" t="s">
        <v>14</v>
      </c>
    </row>
    <row r="12516" spans="1:5" x14ac:dyDescent="0.25">
      <c r="A12516" s="93" t="s">
        <v>2165</v>
      </c>
      <c r="B12516" t="s">
        <v>21783</v>
      </c>
      <c r="C12516">
        <v>88316</v>
      </c>
      <c r="D12516" s="93" t="s">
        <v>22131</v>
      </c>
      <c r="E12516" s="93" t="s">
        <v>14</v>
      </c>
    </row>
    <row r="12517" spans="1:5" x14ac:dyDescent="0.25">
      <c r="A12517" s="93" t="s">
        <v>2166</v>
      </c>
      <c r="D12517" s="93" t="s">
        <v>14</v>
      </c>
      <c r="E12517" s="93" t="s">
        <v>31988</v>
      </c>
    </row>
    <row r="12518" spans="1:5" x14ac:dyDescent="0.25">
      <c r="A12518" s="93" t="s">
        <v>2166</v>
      </c>
      <c r="B12518" t="s">
        <v>21791</v>
      </c>
      <c r="C12518">
        <v>38124</v>
      </c>
      <c r="D12518" s="93" t="s">
        <v>22959</v>
      </c>
      <c r="E12518" s="93" t="s">
        <v>14</v>
      </c>
    </row>
    <row r="12519" spans="1:5" x14ac:dyDescent="0.25">
      <c r="A12519" s="93" t="s">
        <v>2166</v>
      </c>
      <c r="B12519" t="s">
        <v>21791</v>
      </c>
      <c r="C12519">
        <v>39501</v>
      </c>
      <c r="D12519" s="93" t="s">
        <v>22196</v>
      </c>
      <c r="E12519" s="93" t="s">
        <v>14</v>
      </c>
    </row>
    <row r="12520" spans="1:5" x14ac:dyDescent="0.25">
      <c r="A12520" s="93" t="s">
        <v>2166</v>
      </c>
      <c r="B12520" t="s">
        <v>21783</v>
      </c>
      <c r="C12520">
        <v>88261</v>
      </c>
      <c r="D12520" s="93" t="s">
        <v>25416</v>
      </c>
      <c r="E12520" s="93" t="s">
        <v>14</v>
      </c>
    </row>
    <row r="12521" spans="1:5" x14ac:dyDescent="0.25">
      <c r="A12521" s="93" t="s">
        <v>2166</v>
      </c>
      <c r="B12521" t="s">
        <v>21783</v>
      </c>
      <c r="C12521">
        <v>88316</v>
      </c>
      <c r="D12521" s="93" t="s">
        <v>22949</v>
      </c>
      <c r="E12521" s="93" t="s">
        <v>14</v>
      </c>
    </row>
    <row r="12522" spans="1:5" x14ac:dyDescent="0.25">
      <c r="A12522" s="93" t="s">
        <v>2167</v>
      </c>
      <c r="D12522" s="93" t="s">
        <v>14</v>
      </c>
      <c r="E12522" s="93" t="s">
        <v>31989</v>
      </c>
    </row>
    <row r="12523" spans="1:5" x14ac:dyDescent="0.25">
      <c r="A12523" s="93" t="s">
        <v>2167</v>
      </c>
      <c r="B12523" t="s">
        <v>21791</v>
      </c>
      <c r="C12523">
        <v>39482</v>
      </c>
      <c r="D12523" s="93" t="s">
        <v>22196</v>
      </c>
      <c r="E12523" s="93" t="s">
        <v>14</v>
      </c>
    </row>
    <row r="12524" spans="1:5" x14ac:dyDescent="0.25">
      <c r="A12524" s="93" t="s">
        <v>2167</v>
      </c>
      <c r="B12524" t="s">
        <v>21783</v>
      </c>
      <c r="C12524">
        <v>88261</v>
      </c>
      <c r="D12524" s="93" t="s">
        <v>23334</v>
      </c>
      <c r="E12524" s="93" t="s">
        <v>14</v>
      </c>
    </row>
    <row r="12525" spans="1:5" x14ac:dyDescent="0.25">
      <c r="A12525" s="93" t="s">
        <v>2167</v>
      </c>
      <c r="B12525" t="s">
        <v>21783</v>
      </c>
      <c r="C12525">
        <v>88309</v>
      </c>
      <c r="D12525" s="93" t="s">
        <v>25417</v>
      </c>
      <c r="E12525" s="93" t="s">
        <v>14</v>
      </c>
    </row>
    <row r="12526" spans="1:5" x14ac:dyDescent="0.25">
      <c r="A12526" s="93" t="s">
        <v>2167</v>
      </c>
      <c r="B12526" t="s">
        <v>21783</v>
      </c>
      <c r="C12526">
        <v>88316</v>
      </c>
      <c r="D12526" s="93" t="s">
        <v>25418</v>
      </c>
      <c r="E12526" s="93" t="s">
        <v>14</v>
      </c>
    </row>
    <row r="12527" spans="1:5" x14ac:dyDescent="0.25">
      <c r="A12527" s="93" t="s">
        <v>2167</v>
      </c>
      <c r="B12527" t="s">
        <v>21783</v>
      </c>
      <c r="C12527">
        <v>88629</v>
      </c>
      <c r="D12527" s="93" t="s">
        <v>24084</v>
      </c>
      <c r="E12527" s="93" t="s">
        <v>14</v>
      </c>
    </row>
    <row r="12528" spans="1:5" x14ac:dyDescent="0.25">
      <c r="A12528" s="93" t="s">
        <v>2168</v>
      </c>
      <c r="D12528" s="93" t="s">
        <v>14</v>
      </c>
      <c r="E12528" s="93" t="s">
        <v>31990</v>
      </c>
    </row>
    <row r="12529" spans="1:5" x14ac:dyDescent="0.25">
      <c r="A12529" s="93" t="s">
        <v>2168</v>
      </c>
      <c r="B12529" t="s">
        <v>21791</v>
      </c>
      <c r="C12529">
        <v>39482</v>
      </c>
      <c r="D12529" s="93" t="s">
        <v>22196</v>
      </c>
      <c r="E12529" s="93" t="s">
        <v>14</v>
      </c>
    </row>
    <row r="12530" spans="1:5" x14ac:dyDescent="0.25">
      <c r="A12530" s="93" t="s">
        <v>2168</v>
      </c>
      <c r="B12530" t="s">
        <v>21783</v>
      </c>
      <c r="C12530">
        <v>88261</v>
      </c>
      <c r="D12530" s="93" t="s">
        <v>23326</v>
      </c>
      <c r="E12530" s="93" t="s">
        <v>14</v>
      </c>
    </row>
    <row r="12531" spans="1:5" x14ac:dyDescent="0.25">
      <c r="A12531" s="93" t="s">
        <v>2168</v>
      </c>
      <c r="B12531" t="s">
        <v>21783</v>
      </c>
      <c r="C12531">
        <v>88309</v>
      </c>
      <c r="D12531" s="93" t="s">
        <v>25419</v>
      </c>
      <c r="E12531" s="93" t="s">
        <v>14</v>
      </c>
    </row>
    <row r="12532" spans="1:5" x14ac:dyDescent="0.25">
      <c r="A12532" s="93" t="s">
        <v>2168</v>
      </c>
      <c r="B12532" t="s">
        <v>21783</v>
      </c>
      <c r="C12532">
        <v>88316</v>
      </c>
      <c r="D12532" s="93" t="s">
        <v>25420</v>
      </c>
      <c r="E12532" s="93" t="s">
        <v>14</v>
      </c>
    </row>
    <row r="12533" spans="1:5" x14ac:dyDescent="0.25">
      <c r="A12533" s="93" t="s">
        <v>2168</v>
      </c>
      <c r="B12533" t="s">
        <v>21783</v>
      </c>
      <c r="C12533">
        <v>88629</v>
      </c>
      <c r="D12533" s="93" t="s">
        <v>23834</v>
      </c>
      <c r="E12533" s="93" t="s">
        <v>14</v>
      </c>
    </row>
    <row r="12534" spans="1:5" x14ac:dyDescent="0.25">
      <c r="A12534" s="93" t="s">
        <v>2169</v>
      </c>
      <c r="D12534" s="93" t="s">
        <v>14</v>
      </c>
      <c r="E12534" s="93" t="s">
        <v>31991</v>
      </c>
    </row>
    <row r="12535" spans="1:5" x14ac:dyDescent="0.25">
      <c r="A12535" s="93" t="s">
        <v>2169</v>
      </c>
      <c r="B12535" t="s">
        <v>21791</v>
      </c>
      <c r="C12535">
        <v>39484</v>
      </c>
      <c r="D12535" s="93" t="s">
        <v>22196</v>
      </c>
      <c r="E12535" s="93" t="s">
        <v>14</v>
      </c>
    </row>
    <row r="12536" spans="1:5" x14ac:dyDescent="0.25">
      <c r="A12536" s="93" t="s">
        <v>2169</v>
      </c>
      <c r="B12536" t="s">
        <v>21783</v>
      </c>
      <c r="C12536">
        <v>88261</v>
      </c>
      <c r="D12536" s="93" t="s">
        <v>25421</v>
      </c>
      <c r="E12536" s="93" t="s">
        <v>14</v>
      </c>
    </row>
    <row r="12537" spans="1:5" x14ac:dyDescent="0.25">
      <c r="A12537" s="93" t="s">
        <v>2169</v>
      </c>
      <c r="B12537" t="s">
        <v>21783</v>
      </c>
      <c r="C12537">
        <v>88309</v>
      </c>
      <c r="D12537" s="93" t="s">
        <v>25422</v>
      </c>
      <c r="E12537" s="93" t="s">
        <v>14</v>
      </c>
    </row>
    <row r="12538" spans="1:5" x14ac:dyDescent="0.25">
      <c r="A12538" s="93" t="s">
        <v>2169</v>
      </c>
      <c r="B12538" t="s">
        <v>21783</v>
      </c>
      <c r="C12538">
        <v>88316</v>
      </c>
      <c r="D12538" s="93" t="s">
        <v>25423</v>
      </c>
      <c r="E12538" s="93" t="s">
        <v>14</v>
      </c>
    </row>
    <row r="12539" spans="1:5" x14ac:dyDescent="0.25">
      <c r="A12539" s="93" t="s">
        <v>2169</v>
      </c>
      <c r="B12539" t="s">
        <v>21783</v>
      </c>
      <c r="C12539">
        <v>88629</v>
      </c>
      <c r="D12539" s="93" t="s">
        <v>25424</v>
      </c>
      <c r="E12539" s="93" t="s">
        <v>14</v>
      </c>
    </row>
    <row r="12540" spans="1:5" x14ac:dyDescent="0.25">
      <c r="A12540" s="93" t="s">
        <v>2170</v>
      </c>
      <c r="D12540" s="93" t="s">
        <v>14</v>
      </c>
      <c r="E12540" s="93" t="s">
        <v>31992</v>
      </c>
    </row>
    <row r="12541" spans="1:5" x14ac:dyDescent="0.25">
      <c r="A12541" s="93" t="s">
        <v>2170</v>
      </c>
      <c r="B12541" t="s">
        <v>21791</v>
      </c>
      <c r="C12541">
        <v>39485</v>
      </c>
      <c r="D12541" s="93" t="s">
        <v>22196</v>
      </c>
      <c r="E12541" s="93" t="s">
        <v>14</v>
      </c>
    </row>
    <row r="12542" spans="1:5" x14ac:dyDescent="0.25">
      <c r="A12542" s="93" t="s">
        <v>2170</v>
      </c>
      <c r="B12542" t="s">
        <v>21783</v>
      </c>
      <c r="C12542">
        <v>88261</v>
      </c>
      <c r="D12542" s="93" t="s">
        <v>25425</v>
      </c>
      <c r="E12542" s="93" t="s">
        <v>14</v>
      </c>
    </row>
    <row r="12543" spans="1:5" x14ac:dyDescent="0.25">
      <c r="A12543" s="93" t="s">
        <v>2170</v>
      </c>
      <c r="B12543" t="s">
        <v>21783</v>
      </c>
      <c r="C12543">
        <v>88309</v>
      </c>
      <c r="D12543" s="93" t="s">
        <v>25426</v>
      </c>
      <c r="E12543" s="93" t="s">
        <v>14</v>
      </c>
    </row>
    <row r="12544" spans="1:5" x14ac:dyDescent="0.25">
      <c r="A12544" s="93" t="s">
        <v>2170</v>
      </c>
      <c r="B12544" t="s">
        <v>21783</v>
      </c>
      <c r="C12544">
        <v>88316</v>
      </c>
      <c r="D12544" s="93" t="s">
        <v>25427</v>
      </c>
      <c r="E12544" s="93" t="s">
        <v>14</v>
      </c>
    </row>
    <row r="12545" spans="1:5" x14ac:dyDescent="0.25">
      <c r="A12545" s="93" t="s">
        <v>2170</v>
      </c>
      <c r="B12545" t="s">
        <v>21783</v>
      </c>
      <c r="C12545">
        <v>88629</v>
      </c>
      <c r="D12545" s="93" t="s">
        <v>21880</v>
      </c>
      <c r="E12545" s="93" t="s">
        <v>14</v>
      </c>
    </row>
    <row r="12546" spans="1:5" x14ac:dyDescent="0.25">
      <c r="A12546" s="93" t="s">
        <v>2171</v>
      </c>
      <c r="D12546" s="93" t="s">
        <v>14</v>
      </c>
      <c r="E12546" s="93" t="s">
        <v>31993</v>
      </c>
    </row>
    <row r="12547" spans="1:5" x14ac:dyDescent="0.25">
      <c r="A12547" s="93" t="s">
        <v>2171</v>
      </c>
      <c r="B12547" t="s">
        <v>21791</v>
      </c>
      <c r="C12547">
        <v>39500</v>
      </c>
      <c r="D12547" s="93" t="s">
        <v>22196</v>
      </c>
      <c r="E12547" s="93" t="s">
        <v>14</v>
      </c>
    </row>
    <row r="12548" spans="1:5" x14ac:dyDescent="0.25">
      <c r="A12548" s="93" t="s">
        <v>2171</v>
      </c>
      <c r="B12548" t="s">
        <v>21783</v>
      </c>
      <c r="C12548">
        <v>88261</v>
      </c>
      <c r="D12548" s="93" t="s">
        <v>25428</v>
      </c>
      <c r="E12548" s="93" t="s">
        <v>14</v>
      </c>
    </row>
    <row r="12549" spans="1:5" x14ac:dyDescent="0.25">
      <c r="A12549" s="93" t="s">
        <v>2171</v>
      </c>
      <c r="B12549" t="s">
        <v>21783</v>
      </c>
      <c r="C12549">
        <v>88309</v>
      </c>
      <c r="D12549" s="93" t="s">
        <v>25429</v>
      </c>
      <c r="E12549" s="93" t="s">
        <v>14</v>
      </c>
    </row>
    <row r="12550" spans="1:5" x14ac:dyDescent="0.25">
      <c r="A12550" s="93" t="s">
        <v>2171</v>
      </c>
      <c r="B12550" t="s">
        <v>21783</v>
      </c>
      <c r="C12550">
        <v>88316</v>
      </c>
      <c r="D12550" s="93" t="s">
        <v>25430</v>
      </c>
      <c r="E12550" s="93" t="s">
        <v>14</v>
      </c>
    </row>
    <row r="12551" spans="1:5" x14ac:dyDescent="0.25">
      <c r="A12551" s="93" t="s">
        <v>2171</v>
      </c>
      <c r="B12551" t="s">
        <v>21783</v>
      </c>
      <c r="C12551">
        <v>88629</v>
      </c>
      <c r="D12551" s="93" t="s">
        <v>25424</v>
      </c>
      <c r="E12551" s="93" t="s">
        <v>14</v>
      </c>
    </row>
    <row r="12552" spans="1:5" x14ac:dyDescent="0.25">
      <c r="A12552" s="93" t="s">
        <v>2172</v>
      </c>
      <c r="D12552" s="93" t="s">
        <v>14</v>
      </c>
      <c r="E12552" s="93" t="s">
        <v>31994</v>
      </c>
    </row>
    <row r="12553" spans="1:5" x14ac:dyDescent="0.25">
      <c r="A12553" s="93" t="s">
        <v>2172</v>
      </c>
      <c r="B12553" t="s">
        <v>21791</v>
      </c>
      <c r="C12553">
        <v>39501</v>
      </c>
      <c r="D12553" s="93" t="s">
        <v>22196</v>
      </c>
      <c r="E12553" s="93" t="s">
        <v>14</v>
      </c>
    </row>
    <row r="12554" spans="1:5" x14ac:dyDescent="0.25">
      <c r="A12554" s="93" t="s">
        <v>2172</v>
      </c>
      <c r="B12554" t="s">
        <v>21783</v>
      </c>
      <c r="C12554">
        <v>88261</v>
      </c>
      <c r="D12554" s="93" t="s">
        <v>25431</v>
      </c>
      <c r="E12554" s="93" t="s">
        <v>14</v>
      </c>
    </row>
    <row r="12555" spans="1:5" x14ac:dyDescent="0.25">
      <c r="A12555" s="93" t="s">
        <v>2172</v>
      </c>
      <c r="B12555" t="s">
        <v>21783</v>
      </c>
      <c r="C12555">
        <v>88309</v>
      </c>
      <c r="D12555" s="93" t="s">
        <v>25432</v>
      </c>
      <c r="E12555" s="93" t="s">
        <v>14</v>
      </c>
    </row>
    <row r="12556" spans="1:5" x14ac:dyDescent="0.25">
      <c r="A12556" s="93" t="s">
        <v>2172</v>
      </c>
      <c r="B12556" t="s">
        <v>21783</v>
      </c>
      <c r="C12556">
        <v>88316</v>
      </c>
      <c r="D12556" s="93" t="s">
        <v>25433</v>
      </c>
      <c r="E12556" s="93" t="s">
        <v>14</v>
      </c>
    </row>
    <row r="12557" spans="1:5" x14ac:dyDescent="0.25">
      <c r="A12557" s="93" t="s">
        <v>2172</v>
      </c>
      <c r="B12557" t="s">
        <v>21783</v>
      </c>
      <c r="C12557">
        <v>88629</v>
      </c>
      <c r="D12557" s="93" t="s">
        <v>21880</v>
      </c>
      <c r="E12557" s="93" t="s">
        <v>14</v>
      </c>
    </row>
    <row r="12558" spans="1:5" x14ac:dyDescent="0.25">
      <c r="A12558" s="93" t="s">
        <v>2173</v>
      </c>
      <c r="D12558" s="93" t="s">
        <v>14</v>
      </c>
      <c r="E12558" s="93" t="s">
        <v>31995</v>
      </c>
    </row>
    <row r="12559" spans="1:5" x14ac:dyDescent="0.25">
      <c r="A12559" s="93" t="s">
        <v>2173</v>
      </c>
      <c r="B12559" t="s">
        <v>21791</v>
      </c>
      <c r="C12559">
        <v>183</v>
      </c>
      <c r="D12559" s="93" t="s">
        <v>22196</v>
      </c>
      <c r="E12559" s="93" t="s">
        <v>14</v>
      </c>
    </row>
    <row r="12560" spans="1:5" x14ac:dyDescent="0.25">
      <c r="A12560" s="93" t="s">
        <v>2173</v>
      </c>
      <c r="B12560" t="s">
        <v>21791</v>
      </c>
      <c r="C12560">
        <v>5066</v>
      </c>
      <c r="D12560" s="93" t="s">
        <v>22435</v>
      </c>
      <c r="E12560" s="93" t="s">
        <v>14</v>
      </c>
    </row>
    <row r="12561" spans="1:5" x14ac:dyDescent="0.25">
      <c r="A12561" s="93" t="s">
        <v>2173</v>
      </c>
      <c r="B12561" t="s">
        <v>21791</v>
      </c>
      <c r="C12561">
        <v>5075</v>
      </c>
      <c r="D12561" s="93" t="s">
        <v>22848</v>
      </c>
      <c r="E12561" s="93" t="s">
        <v>14</v>
      </c>
    </row>
    <row r="12562" spans="1:5" x14ac:dyDescent="0.25">
      <c r="A12562" s="93" t="s">
        <v>2173</v>
      </c>
      <c r="B12562" t="s">
        <v>21783</v>
      </c>
      <c r="C12562">
        <v>88261</v>
      </c>
      <c r="D12562" s="93" t="s">
        <v>25434</v>
      </c>
      <c r="E12562" s="93" t="s">
        <v>14</v>
      </c>
    </row>
    <row r="12563" spans="1:5" x14ac:dyDescent="0.25">
      <c r="A12563" s="93" t="s">
        <v>2173</v>
      </c>
      <c r="B12563" t="s">
        <v>21783</v>
      </c>
      <c r="C12563">
        <v>88316</v>
      </c>
      <c r="D12563" s="93" t="s">
        <v>23389</v>
      </c>
      <c r="E12563" s="93" t="s">
        <v>14</v>
      </c>
    </row>
    <row r="12564" spans="1:5" x14ac:dyDescent="0.25">
      <c r="A12564" s="93" t="s">
        <v>2174</v>
      </c>
      <c r="D12564" s="93" t="s">
        <v>14</v>
      </c>
      <c r="E12564" s="93" t="s">
        <v>31996</v>
      </c>
    </row>
    <row r="12565" spans="1:5" x14ac:dyDescent="0.25">
      <c r="A12565" s="93" t="s">
        <v>2174</v>
      </c>
      <c r="B12565" t="s">
        <v>21791</v>
      </c>
      <c r="C12565">
        <v>7319</v>
      </c>
      <c r="D12565" s="93" t="s">
        <v>25435</v>
      </c>
      <c r="E12565" s="93" t="s">
        <v>14</v>
      </c>
    </row>
    <row r="12566" spans="1:5" x14ac:dyDescent="0.25">
      <c r="A12566" s="93" t="s">
        <v>2174</v>
      </c>
      <c r="B12566" t="s">
        <v>21791</v>
      </c>
      <c r="C12566">
        <v>39027</v>
      </c>
      <c r="D12566" s="93" t="s">
        <v>23450</v>
      </c>
      <c r="E12566" s="93" t="s">
        <v>14</v>
      </c>
    </row>
    <row r="12567" spans="1:5" x14ac:dyDescent="0.25">
      <c r="A12567" s="93" t="s">
        <v>2174</v>
      </c>
      <c r="B12567" t="s">
        <v>21783</v>
      </c>
      <c r="C12567">
        <v>88261</v>
      </c>
      <c r="D12567" s="93" t="s">
        <v>24141</v>
      </c>
      <c r="E12567" s="93" t="s">
        <v>14</v>
      </c>
    </row>
    <row r="12568" spans="1:5" x14ac:dyDescent="0.25">
      <c r="A12568" s="93" t="s">
        <v>2174</v>
      </c>
      <c r="B12568" t="s">
        <v>21783</v>
      </c>
      <c r="C12568">
        <v>88309</v>
      </c>
      <c r="D12568" s="93" t="s">
        <v>25436</v>
      </c>
      <c r="E12568" s="93" t="s">
        <v>14</v>
      </c>
    </row>
    <row r="12569" spans="1:5" x14ac:dyDescent="0.25">
      <c r="A12569" s="93" t="s">
        <v>2174</v>
      </c>
      <c r="B12569" t="s">
        <v>21783</v>
      </c>
      <c r="C12569">
        <v>88316</v>
      </c>
      <c r="D12569" s="93" t="s">
        <v>25437</v>
      </c>
      <c r="E12569" s="93" t="s">
        <v>14</v>
      </c>
    </row>
    <row r="12570" spans="1:5" x14ac:dyDescent="0.25">
      <c r="A12570" s="93" t="s">
        <v>2174</v>
      </c>
      <c r="B12570" t="s">
        <v>21783</v>
      </c>
      <c r="C12570">
        <v>88629</v>
      </c>
      <c r="D12570" s="93" t="s">
        <v>23834</v>
      </c>
      <c r="E12570" s="93" t="s">
        <v>14</v>
      </c>
    </row>
    <row r="12571" spans="1:5" x14ac:dyDescent="0.25">
      <c r="A12571" s="93" t="s">
        <v>2174</v>
      </c>
      <c r="B12571" t="s">
        <v>21783</v>
      </c>
      <c r="C12571">
        <v>90801</v>
      </c>
      <c r="D12571" s="93" t="s">
        <v>22196</v>
      </c>
      <c r="E12571" s="93" t="s">
        <v>14</v>
      </c>
    </row>
    <row r="12572" spans="1:5" x14ac:dyDescent="0.25">
      <c r="A12572" s="93" t="s">
        <v>2175</v>
      </c>
      <c r="D12572" s="93" t="s">
        <v>14</v>
      </c>
      <c r="E12572" s="93" t="s">
        <v>31997</v>
      </c>
    </row>
    <row r="12573" spans="1:5" x14ac:dyDescent="0.25">
      <c r="A12573" s="93" t="s">
        <v>2175</v>
      </c>
      <c r="B12573" t="s">
        <v>21791</v>
      </c>
      <c r="C12573">
        <v>2432</v>
      </c>
      <c r="D12573" s="93" t="s">
        <v>23269</v>
      </c>
      <c r="E12573" s="93" t="s">
        <v>14</v>
      </c>
    </row>
    <row r="12574" spans="1:5" x14ac:dyDescent="0.25">
      <c r="A12574" s="93" t="s">
        <v>2175</v>
      </c>
      <c r="B12574" t="s">
        <v>21791</v>
      </c>
      <c r="C12574">
        <v>10553</v>
      </c>
      <c r="D12574" s="93" t="s">
        <v>22196</v>
      </c>
      <c r="E12574" s="93" t="s">
        <v>14</v>
      </c>
    </row>
    <row r="12575" spans="1:5" x14ac:dyDescent="0.25">
      <c r="A12575" s="93" t="s">
        <v>2175</v>
      </c>
      <c r="B12575" t="s">
        <v>21791</v>
      </c>
      <c r="C12575">
        <v>11055</v>
      </c>
      <c r="D12575" s="93" t="s">
        <v>25438</v>
      </c>
      <c r="E12575" s="93" t="s">
        <v>14</v>
      </c>
    </row>
    <row r="12576" spans="1:5" x14ac:dyDescent="0.25">
      <c r="A12576" s="93" t="s">
        <v>2175</v>
      </c>
      <c r="B12576" t="s">
        <v>21783</v>
      </c>
      <c r="C12576">
        <v>88261</v>
      </c>
      <c r="D12576" s="93" t="s">
        <v>25439</v>
      </c>
      <c r="E12576" s="93" t="s">
        <v>14</v>
      </c>
    </row>
    <row r="12577" spans="1:5" x14ac:dyDescent="0.25">
      <c r="A12577" s="93" t="s">
        <v>2175</v>
      </c>
      <c r="B12577" t="s">
        <v>21783</v>
      </c>
      <c r="C12577">
        <v>88316</v>
      </c>
      <c r="D12577" s="93" t="s">
        <v>23250</v>
      </c>
      <c r="E12577" s="93" t="s">
        <v>14</v>
      </c>
    </row>
    <row r="12578" spans="1:5" x14ac:dyDescent="0.25">
      <c r="A12578" s="93" t="s">
        <v>2176</v>
      </c>
      <c r="D12578" s="93" t="s">
        <v>14</v>
      </c>
      <c r="E12578" s="93" t="s">
        <v>31998</v>
      </c>
    </row>
    <row r="12579" spans="1:5" x14ac:dyDescent="0.25">
      <c r="A12579" s="93" t="s">
        <v>2176</v>
      </c>
      <c r="B12579" t="s">
        <v>21791</v>
      </c>
      <c r="C12579">
        <v>2432</v>
      </c>
      <c r="D12579" s="93" t="s">
        <v>23269</v>
      </c>
      <c r="E12579" s="93" t="s">
        <v>14</v>
      </c>
    </row>
    <row r="12580" spans="1:5" x14ac:dyDescent="0.25">
      <c r="A12580" s="93" t="s">
        <v>2176</v>
      </c>
      <c r="B12580" t="s">
        <v>21791</v>
      </c>
      <c r="C12580">
        <v>10554</v>
      </c>
      <c r="D12580" s="93" t="s">
        <v>22196</v>
      </c>
      <c r="E12580" s="93" t="s">
        <v>14</v>
      </c>
    </row>
    <row r="12581" spans="1:5" x14ac:dyDescent="0.25">
      <c r="A12581" s="93" t="s">
        <v>2176</v>
      </c>
      <c r="B12581" t="s">
        <v>21791</v>
      </c>
      <c r="C12581">
        <v>11055</v>
      </c>
      <c r="D12581" s="93" t="s">
        <v>25438</v>
      </c>
      <c r="E12581" s="93" t="s">
        <v>14</v>
      </c>
    </row>
    <row r="12582" spans="1:5" x14ac:dyDescent="0.25">
      <c r="A12582" s="93" t="s">
        <v>2176</v>
      </c>
      <c r="B12582" t="s">
        <v>21783</v>
      </c>
      <c r="C12582">
        <v>88261</v>
      </c>
      <c r="D12582" s="93" t="s">
        <v>25440</v>
      </c>
      <c r="E12582" s="93" t="s">
        <v>14</v>
      </c>
    </row>
    <row r="12583" spans="1:5" x14ac:dyDescent="0.25">
      <c r="A12583" s="93" t="s">
        <v>2176</v>
      </c>
      <c r="B12583" t="s">
        <v>21783</v>
      </c>
      <c r="C12583">
        <v>88316</v>
      </c>
      <c r="D12583" s="93" t="s">
        <v>25441</v>
      </c>
      <c r="E12583" s="93" t="s">
        <v>14</v>
      </c>
    </row>
    <row r="12584" spans="1:5" x14ac:dyDescent="0.25">
      <c r="A12584" s="93" t="s">
        <v>2177</v>
      </c>
      <c r="D12584" s="93" t="s">
        <v>14</v>
      </c>
      <c r="E12584" s="93" t="s">
        <v>31999</v>
      </c>
    </row>
    <row r="12585" spans="1:5" x14ac:dyDescent="0.25">
      <c r="A12585" s="93" t="s">
        <v>2177</v>
      </c>
      <c r="B12585" t="s">
        <v>21791</v>
      </c>
      <c r="C12585">
        <v>2432</v>
      </c>
      <c r="D12585" s="93" t="s">
        <v>23269</v>
      </c>
      <c r="E12585" s="93" t="s">
        <v>14</v>
      </c>
    </row>
    <row r="12586" spans="1:5" x14ac:dyDescent="0.25">
      <c r="A12586" s="93" t="s">
        <v>2177</v>
      </c>
      <c r="B12586" t="s">
        <v>21791</v>
      </c>
      <c r="C12586">
        <v>10555</v>
      </c>
      <c r="D12586" s="93" t="s">
        <v>22196</v>
      </c>
      <c r="E12586" s="93" t="s">
        <v>14</v>
      </c>
    </row>
    <row r="12587" spans="1:5" x14ac:dyDescent="0.25">
      <c r="A12587" s="93" t="s">
        <v>2177</v>
      </c>
      <c r="B12587" t="s">
        <v>21791</v>
      </c>
      <c r="C12587">
        <v>11055</v>
      </c>
      <c r="D12587" s="93" t="s">
        <v>25438</v>
      </c>
      <c r="E12587" s="93" t="s">
        <v>14</v>
      </c>
    </row>
    <row r="12588" spans="1:5" x14ac:dyDescent="0.25">
      <c r="A12588" s="93" t="s">
        <v>2177</v>
      </c>
      <c r="B12588" t="s">
        <v>21783</v>
      </c>
      <c r="C12588">
        <v>88261</v>
      </c>
      <c r="D12588" s="93" t="s">
        <v>25417</v>
      </c>
      <c r="E12588" s="93" t="s">
        <v>14</v>
      </c>
    </row>
    <row r="12589" spans="1:5" x14ac:dyDescent="0.25">
      <c r="A12589" s="93" t="s">
        <v>2177</v>
      </c>
      <c r="B12589" t="s">
        <v>21783</v>
      </c>
      <c r="C12589">
        <v>88316</v>
      </c>
      <c r="D12589" s="93" t="s">
        <v>25442</v>
      </c>
      <c r="E12589" s="93" t="s">
        <v>14</v>
      </c>
    </row>
    <row r="12590" spans="1:5" x14ac:dyDescent="0.25">
      <c r="A12590" s="93" t="s">
        <v>2178</v>
      </c>
      <c r="D12590" s="93" t="s">
        <v>14</v>
      </c>
      <c r="E12590" s="93" t="s">
        <v>32000</v>
      </c>
    </row>
    <row r="12591" spans="1:5" x14ac:dyDescent="0.25">
      <c r="A12591" s="93" t="s">
        <v>2178</v>
      </c>
      <c r="B12591" t="s">
        <v>21791</v>
      </c>
      <c r="C12591">
        <v>2432</v>
      </c>
      <c r="D12591" s="93" t="s">
        <v>23269</v>
      </c>
      <c r="E12591" s="93" t="s">
        <v>14</v>
      </c>
    </row>
    <row r="12592" spans="1:5" x14ac:dyDescent="0.25">
      <c r="A12592" s="93" t="s">
        <v>2178</v>
      </c>
      <c r="B12592" t="s">
        <v>21791</v>
      </c>
      <c r="C12592">
        <v>10556</v>
      </c>
      <c r="D12592" s="93" t="s">
        <v>22196</v>
      </c>
      <c r="E12592" s="93" t="s">
        <v>14</v>
      </c>
    </row>
    <row r="12593" spans="1:5" x14ac:dyDescent="0.25">
      <c r="A12593" s="93" t="s">
        <v>2178</v>
      </c>
      <c r="B12593" t="s">
        <v>21791</v>
      </c>
      <c r="C12593">
        <v>11055</v>
      </c>
      <c r="D12593" s="93" t="s">
        <v>25438</v>
      </c>
      <c r="E12593" s="93" t="s">
        <v>14</v>
      </c>
    </row>
    <row r="12594" spans="1:5" x14ac:dyDescent="0.25">
      <c r="A12594" s="93" t="s">
        <v>2178</v>
      </c>
      <c r="B12594" t="s">
        <v>21783</v>
      </c>
      <c r="C12594">
        <v>88261</v>
      </c>
      <c r="D12594" s="93" t="s">
        <v>25443</v>
      </c>
      <c r="E12594" s="93" t="s">
        <v>14</v>
      </c>
    </row>
    <row r="12595" spans="1:5" x14ac:dyDescent="0.25">
      <c r="A12595" s="93" t="s">
        <v>2178</v>
      </c>
      <c r="B12595" t="s">
        <v>21783</v>
      </c>
      <c r="C12595">
        <v>88316</v>
      </c>
      <c r="D12595" s="93" t="s">
        <v>25444</v>
      </c>
      <c r="E12595" s="93" t="s">
        <v>14</v>
      </c>
    </row>
    <row r="12596" spans="1:5" x14ac:dyDescent="0.25">
      <c r="A12596" s="93" t="s">
        <v>2179</v>
      </c>
      <c r="D12596" s="93" t="s">
        <v>14</v>
      </c>
      <c r="E12596" s="93" t="s">
        <v>32001</v>
      </c>
    </row>
    <row r="12597" spans="1:5" x14ac:dyDescent="0.25">
      <c r="A12597" s="93" t="s">
        <v>2179</v>
      </c>
      <c r="B12597" t="s">
        <v>21791</v>
      </c>
      <c r="C12597">
        <v>2432</v>
      </c>
      <c r="D12597" s="93" t="s">
        <v>23269</v>
      </c>
      <c r="E12597" s="93" t="s">
        <v>14</v>
      </c>
    </row>
    <row r="12598" spans="1:5" x14ac:dyDescent="0.25">
      <c r="A12598" s="93" t="s">
        <v>2179</v>
      </c>
      <c r="B12598" t="s">
        <v>21791</v>
      </c>
      <c r="C12598">
        <v>11055</v>
      </c>
      <c r="D12598" s="93" t="s">
        <v>25438</v>
      </c>
      <c r="E12598" s="93" t="s">
        <v>14</v>
      </c>
    </row>
    <row r="12599" spans="1:5" x14ac:dyDescent="0.25">
      <c r="A12599" s="93" t="s">
        <v>2179</v>
      </c>
      <c r="B12599" t="s">
        <v>21791</v>
      </c>
      <c r="C12599">
        <v>39504</v>
      </c>
      <c r="D12599" s="93" t="s">
        <v>22196</v>
      </c>
      <c r="E12599" s="93" t="s">
        <v>14</v>
      </c>
    </row>
    <row r="12600" spans="1:5" x14ac:dyDescent="0.25">
      <c r="A12600" s="93" t="s">
        <v>2179</v>
      </c>
      <c r="B12600" t="s">
        <v>21783</v>
      </c>
      <c r="C12600">
        <v>88261</v>
      </c>
      <c r="D12600" s="93" t="s">
        <v>25445</v>
      </c>
      <c r="E12600" s="93" t="s">
        <v>14</v>
      </c>
    </row>
    <row r="12601" spans="1:5" x14ac:dyDescent="0.25">
      <c r="A12601" s="93" t="s">
        <v>2179</v>
      </c>
      <c r="B12601" t="s">
        <v>21783</v>
      </c>
      <c r="C12601">
        <v>88316</v>
      </c>
      <c r="D12601" s="93" t="s">
        <v>25446</v>
      </c>
      <c r="E12601" s="93" t="s">
        <v>14</v>
      </c>
    </row>
    <row r="12602" spans="1:5" x14ac:dyDescent="0.25">
      <c r="A12602" s="93" t="s">
        <v>2180</v>
      </c>
      <c r="D12602" s="93" t="s">
        <v>14</v>
      </c>
      <c r="E12602" s="93" t="s">
        <v>32002</v>
      </c>
    </row>
    <row r="12603" spans="1:5" x14ac:dyDescent="0.25">
      <c r="A12603" s="93" t="s">
        <v>2180</v>
      </c>
      <c r="B12603" t="s">
        <v>21791</v>
      </c>
      <c r="C12603">
        <v>2432</v>
      </c>
      <c r="D12603" s="93" t="s">
        <v>23269</v>
      </c>
      <c r="E12603" s="93" t="s">
        <v>14</v>
      </c>
    </row>
    <row r="12604" spans="1:5" x14ac:dyDescent="0.25">
      <c r="A12604" s="93" t="s">
        <v>2180</v>
      </c>
      <c r="B12604" t="s">
        <v>21791</v>
      </c>
      <c r="C12604">
        <v>11055</v>
      </c>
      <c r="D12604" s="93" t="s">
        <v>25438</v>
      </c>
      <c r="E12604" s="93" t="s">
        <v>14</v>
      </c>
    </row>
    <row r="12605" spans="1:5" x14ac:dyDescent="0.25">
      <c r="A12605" s="93" t="s">
        <v>2180</v>
      </c>
      <c r="B12605" t="s">
        <v>21791</v>
      </c>
      <c r="C12605">
        <v>39505</v>
      </c>
      <c r="D12605" s="93" t="s">
        <v>22196</v>
      </c>
      <c r="E12605" s="93" t="s">
        <v>14</v>
      </c>
    </row>
    <row r="12606" spans="1:5" x14ac:dyDescent="0.25">
      <c r="A12606" s="93" t="s">
        <v>2180</v>
      </c>
      <c r="B12606" t="s">
        <v>21783</v>
      </c>
      <c r="C12606">
        <v>88261</v>
      </c>
      <c r="D12606" s="93" t="s">
        <v>25447</v>
      </c>
      <c r="E12606" s="93" t="s">
        <v>14</v>
      </c>
    </row>
    <row r="12607" spans="1:5" x14ac:dyDescent="0.25">
      <c r="A12607" s="93" t="s">
        <v>2180</v>
      </c>
      <c r="B12607" t="s">
        <v>21783</v>
      </c>
      <c r="C12607">
        <v>88316</v>
      </c>
      <c r="D12607" s="93" t="s">
        <v>25448</v>
      </c>
      <c r="E12607" s="93" t="s">
        <v>14</v>
      </c>
    </row>
    <row r="12608" spans="1:5" x14ac:dyDescent="0.25">
      <c r="A12608" s="93" t="s">
        <v>2181</v>
      </c>
      <c r="D12608" s="93" t="s">
        <v>14</v>
      </c>
      <c r="E12608" s="93" t="s">
        <v>32003</v>
      </c>
    </row>
    <row r="12609" spans="1:5" x14ac:dyDescent="0.25">
      <c r="A12609" s="93" t="s">
        <v>2181</v>
      </c>
      <c r="B12609" t="s">
        <v>21791</v>
      </c>
      <c r="C12609">
        <v>3081</v>
      </c>
      <c r="D12609" s="93" t="s">
        <v>22196</v>
      </c>
      <c r="E12609" s="93" t="s">
        <v>14</v>
      </c>
    </row>
    <row r="12610" spans="1:5" x14ac:dyDescent="0.25">
      <c r="A12610" s="93" t="s">
        <v>2181</v>
      </c>
      <c r="B12610" t="s">
        <v>21783</v>
      </c>
      <c r="C12610">
        <v>88261</v>
      </c>
      <c r="D12610" s="93" t="s">
        <v>25449</v>
      </c>
      <c r="E12610" s="93" t="s">
        <v>14</v>
      </c>
    </row>
    <row r="12611" spans="1:5" x14ac:dyDescent="0.25">
      <c r="A12611" s="93" t="s">
        <v>2181</v>
      </c>
      <c r="B12611" t="s">
        <v>21783</v>
      </c>
      <c r="C12611">
        <v>88316</v>
      </c>
      <c r="D12611" s="93" t="s">
        <v>23740</v>
      </c>
      <c r="E12611" s="93" t="s">
        <v>14</v>
      </c>
    </row>
    <row r="12612" spans="1:5" x14ac:dyDescent="0.25">
      <c r="A12612" s="93" t="s">
        <v>2182</v>
      </c>
      <c r="D12612" s="93" t="s">
        <v>14</v>
      </c>
      <c r="E12612" s="93" t="s">
        <v>32004</v>
      </c>
    </row>
    <row r="12613" spans="1:5" x14ac:dyDescent="0.25">
      <c r="A12613" s="93" t="s">
        <v>2182</v>
      </c>
      <c r="B12613" t="s">
        <v>21791</v>
      </c>
      <c r="C12613">
        <v>3099</v>
      </c>
      <c r="D12613" s="93" t="s">
        <v>22196</v>
      </c>
      <c r="E12613" s="93" t="s">
        <v>14</v>
      </c>
    </row>
    <row r="12614" spans="1:5" x14ac:dyDescent="0.25">
      <c r="A12614" s="93" t="s">
        <v>2182</v>
      </c>
      <c r="B12614" t="s">
        <v>21783</v>
      </c>
      <c r="C12614">
        <v>88261</v>
      </c>
      <c r="D12614" s="93" t="s">
        <v>25450</v>
      </c>
      <c r="E12614" s="93" t="s">
        <v>14</v>
      </c>
    </row>
    <row r="12615" spans="1:5" x14ac:dyDescent="0.25">
      <c r="A12615" s="93" t="s">
        <v>2182</v>
      </c>
      <c r="B12615" t="s">
        <v>21783</v>
      </c>
      <c r="C12615">
        <v>88316</v>
      </c>
      <c r="D12615" s="93" t="s">
        <v>25451</v>
      </c>
      <c r="E12615" s="93" t="s">
        <v>14</v>
      </c>
    </row>
    <row r="12616" spans="1:5" x14ac:dyDescent="0.25">
      <c r="A12616" s="93" t="s">
        <v>2183</v>
      </c>
      <c r="D12616" s="93" t="s">
        <v>14</v>
      </c>
      <c r="E12616" s="93" t="s">
        <v>32005</v>
      </c>
    </row>
    <row r="12617" spans="1:5" x14ac:dyDescent="0.25">
      <c r="A12617" s="93" t="s">
        <v>2183</v>
      </c>
      <c r="B12617" t="s">
        <v>21783</v>
      </c>
      <c r="C12617">
        <v>90806</v>
      </c>
      <c r="D12617" s="93" t="s">
        <v>22196</v>
      </c>
      <c r="E12617" s="93" t="s">
        <v>14</v>
      </c>
    </row>
    <row r="12618" spans="1:5" x14ac:dyDescent="0.25">
      <c r="A12618" s="93" t="s">
        <v>2183</v>
      </c>
      <c r="B12618" t="s">
        <v>21783</v>
      </c>
      <c r="C12618">
        <v>90820</v>
      </c>
      <c r="D12618" s="93" t="s">
        <v>22196</v>
      </c>
      <c r="E12618" s="93" t="s">
        <v>14</v>
      </c>
    </row>
    <row r="12619" spans="1:5" x14ac:dyDescent="0.25">
      <c r="A12619" s="93" t="s">
        <v>2183</v>
      </c>
      <c r="B12619" t="s">
        <v>21783</v>
      </c>
      <c r="C12619">
        <v>90831</v>
      </c>
      <c r="D12619" s="93" t="s">
        <v>22196</v>
      </c>
      <c r="E12619" s="93" t="s">
        <v>14</v>
      </c>
    </row>
    <row r="12620" spans="1:5" x14ac:dyDescent="0.25">
      <c r="A12620" s="93" t="s">
        <v>2183</v>
      </c>
      <c r="B12620" t="s">
        <v>21783</v>
      </c>
      <c r="C12620">
        <v>100659</v>
      </c>
      <c r="D12620" s="93" t="s">
        <v>25452</v>
      </c>
      <c r="E12620" s="93" t="s">
        <v>14</v>
      </c>
    </row>
    <row r="12621" spans="1:5" x14ac:dyDescent="0.25">
      <c r="A12621" s="93" t="s">
        <v>2184</v>
      </c>
      <c r="D12621" s="93" t="s">
        <v>14</v>
      </c>
      <c r="E12621" s="93" t="s">
        <v>32006</v>
      </c>
    </row>
    <row r="12622" spans="1:5" x14ac:dyDescent="0.25">
      <c r="A12622" s="93" t="s">
        <v>2184</v>
      </c>
      <c r="B12622" t="s">
        <v>21783</v>
      </c>
      <c r="C12622">
        <v>90806</v>
      </c>
      <c r="D12622" s="93" t="s">
        <v>22196</v>
      </c>
      <c r="E12622" s="93" t="s">
        <v>14</v>
      </c>
    </row>
    <row r="12623" spans="1:5" x14ac:dyDescent="0.25">
      <c r="A12623" s="93" t="s">
        <v>2184</v>
      </c>
      <c r="B12623" t="s">
        <v>21783</v>
      </c>
      <c r="C12623">
        <v>90821</v>
      </c>
      <c r="D12623" s="93" t="s">
        <v>22196</v>
      </c>
      <c r="E12623" s="93" t="s">
        <v>14</v>
      </c>
    </row>
    <row r="12624" spans="1:5" x14ac:dyDescent="0.25">
      <c r="A12624" s="93" t="s">
        <v>2184</v>
      </c>
      <c r="B12624" t="s">
        <v>21783</v>
      </c>
      <c r="C12624">
        <v>91306</v>
      </c>
      <c r="D12624" s="93" t="s">
        <v>22196</v>
      </c>
      <c r="E12624" s="93" t="s">
        <v>14</v>
      </c>
    </row>
    <row r="12625" spans="1:5" x14ac:dyDescent="0.25">
      <c r="A12625" s="93" t="s">
        <v>2184</v>
      </c>
      <c r="B12625" t="s">
        <v>21783</v>
      </c>
      <c r="C12625">
        <v>100659</v>
      </c>
      <c r="D12625" s="93" t="s">
        <v>25453</v>
      </c>
      <c r="E12625" s="93" t="s">
        <v>14</v>
      </c>
    </row>
    <row r="12626" spans="1:5" x14ac:dyDescent="0.25">
      <c r="A12626" s="93" t="s">
        <v>2185</v>
      </c>
      <c r="D12626" s="93" t="s">
        <v>14</v>
      </c>
      <c r="E12626" s="93" t="s">
        <v>32007</v>
      </c>
    </row>
    <row r="12627" spans="1:5" x14ac:dyDescent="0.25">
      <c r="A12627" s="93" t="s">
        <v>2185</v>
      </c>
      <c r="B12627" t="s">
        <v>21783</v>
      </c>
      <c r="C12627">
        <v>90806</v>
      </c>
      <c r="D12627" s="93" t="s">
        <v>22196</v>
      </c>
      <c r="E12627" s="93" t="s">
        <v>14</v>
      </c>
    </row>
    <row r="12628" spans="1:5" x14ac:dyDescent="0.25">
      <c r="A12628" s="93" t="s">
        <v>2185</v>
      </c>
      <c r="B12628" t="s">
        <v>21783</v>
      </c>
      <c r="C12628">
        <v>90822</v>
      </c>
      <c r="D12628" s="93" t="s">
        <v>22196</v>
      </c>
      <c r="E12628" s="93" t="s">
        <v>14</v>
      </c>
    </row>
    <row r="12629" spans="1:5" x14ac:dyDescent="0.25">
      <c r="A12629" s="93" t="s">
        <v>2185</v>
      </c>
      <c r="B12629" t="s">
        <v>21783</v>
      </c>
      <c r="C12629">
        <v>90830</v>
      </c>
      <c r="D12629" s="93" t="s">
        <v>22196</v>
      </c>
      <c r="E12629" s="93" t="s">
        <v>14</v>
      </c>
    </row>
    <row r="12630" spans="1:5" x14ac:dyDescent="0.25">
      <c r="A12630" s="93" t="s">
        <v>2185</v>
      </c>
      <c r="B12630" t="s">
        <v>21783</v>
      </c>
      <c r="C12630">
        <v>100659</v>
      </c>
      <c r="D12630" s="93" t="s">
        <v>23286</v>
      </c>
      <c r="E12630" s="93" t="s">
        <v>14</v>
      </c>
    </row>
    <row r="12631" spans="1:5" x14ac:dyDescent="0.25">
      <c r="A12631" s="93" t="s">
        <v>2186</v>
      </c>
      <c r="D12631" s="93" t="s">
        <v>14</v>
      </c>
      <c r="E12631" s="93" t="s">
        <v>32008</v>
      </c>
    </row>
    <row r="12632" spans="1:5" x14ac:dyDescent="0.25">
      <c r="A12632" s="93" t="s">
        <v>2186</v>
      </c>
      <c r="B12632" t="s">
        <v>21783</v>
      </c>
      <c r="C12632">
        <v>90806</v>
      </c>
      <c r="D12632" s="93" t="s">
        <v>22196</v>
      </c>
      <c r="E12632" s="93" t="s">
        <v>14</v>
      </c>
    </row>
    <row r="12633" spans="1:5" x14ac:dyDescent="0.25">
      <c r="A12633" s="93" t="s">
        <v>2186</v>
      </c>
      <c r="B12633" t="s">
        <v>21783</v>
      </c>
      <c r="C12633">
        <v>90823</v>
      </c>
      <c r="D12633" s="93" t="s">
        <v>22196</v>
      </c>
      <c r="E12633" s="93" t="s">
        <v>14</v>
      </c>
    </row>
    <row r="12634" spans="1:5" x14ac:dyDescent="0.25">
      <c r="A12634" s="93" t="s">
        <v>2186</v>
      </c>
      <c r="B12634" t="s">
        <v>21783</v>
      </c>
      <c r="C12634">
        <v>90830</v>
      </c>
      <c r="D12634" s="93" t="s">
        <v>22196</v>
      </c>
      <c r="E12634" s="93" t="s">
        <v>14</v>
      </c>
    </row>
    <row r="12635" spans="1:5" x14ac:dyDescent="0.25">
      <c r="A12635" s="93" t="s">
        <v>2186</v>
      </c>
      <c r="B12635" t="s">
        <v>21783</v>
      </c>
      <c r="C12635">
        <v>100659</v>
      </c>
      <c r="D12635" s="93" t="s">
        <v>25454</v>
      </c>
      <c r="E12635" s="93" t="s">
        <v>14</v>
      </c>
    </row>
    <row r="12636" spans="1:5" x14ac:dyDescent="0.25">
      <c r="A12636" s="93" t="s">
        <v>2187</v>
      </c>
      <c r="D12636" s="93" t="s">
        <v>14</v>
      </c>
      <c r="E12636" s="93" t="s">
        <v>32009</v>
      </c>
    </row>
    <row r="12637" spans="1:5" x14ac:dyDescent="0.25">
      <c r="A12637" s="93" t="s">
        <v>2187</v>
      </c>
      <c r="B12637" t="s">
        <v>21783</v>
      </c>
      <c r="C12637">
        <v>90806</v>
      </c>
      <c r="D12637" s="93" t="s">
        <v>22196</v>
      </c>
      <c r="E12637" s="93" t="s">
        <v>14</v>
      </c>
    </row>
    <row r="12638" spans="1:5" x14ac:dyDescent="0.25">
      <c r="A12638" s="93" t="s">
        <v>2187</v>
      </c>
      <c r="B12638" t="s">
        <v>21783</v>
      </c>
      <c r="C12638">
        <v>90824</v>
      </c>
      <c r="D12638" s="93" t="s">
        <v>22196</v>
      </c>
      <c r="E12638" s="93" t="s">
        <v>14</v>
      </c>
    </row>
    <row r="12639" spans="1:5" x14ac:dyDescent="0.25">
      <c r="A12639" s="93" t="s">
        <v>2187</v>
      </c>
      <c r="B12639" t="s">
        <v>21783</v>
      </c>
      <c r="C12639">
        <v>90830</v>
      </c>
      <c r="D12639" s="93" t="s">
        <v>22196</v>
      </c>
      <c r="E12639" s="93" t="s">
        <v>14</v>
      </c>
    </row>
    <row r="12640" spans="1:5" x14ac:dyDescent="0.25">
      <c r="A12640" s="93" t="s">
        <v>2187</v>
      </c>
      <c r="B12640" t="s">
        <v>21783</v>
      </c>
      <c r="C12640">
        <v>100659</v>
      </c>
      <c r="D12640" s="93" t="s">
        <v>23286</v>
      </c>
      <c r="E12640" s="93" t="s">
        <v>14</v>
      </c>
    </row>
    <row r="12641" spans="1:5" x14ac:dyDescent="0.25">
      <c r="A12641" s="93" t="s">
        <v>2188</v>
      </c>
      <c r="D12641" s="93" t="s">
        <v>14</v>
      </c>
      <c r="E12641" s="93" t="s">
        <v>32010</v>
      </c>
    </row>
    <row r="12642" spans="1:5" x14ac:dyDescent="0.25">
      <c r="A12642" s="93" t="s">
        <v>2188</v>
      </c>
      <c r="B12642" t="s">
        <v>21783</v>
      </c>
      <c r="C12642">
        <v>90806</v>
      </c>
      <c r="D12642" s="93" t="s">
        <v>22196</v>
      </c>
      <c r="E12642" s="93" t="s">
        <v>14</v>
      </c>
    </row>
    <row r="12643" spans="1:5" x14ac:dyDescent="0.25">
      <c r="A12643" s="93" t="s">
        <v>2188</v>
      </c>
      <c r="B12643" t="s">
        <v>21783</v>
      </c>
      <c r="C12643">
        <v>90825</v>
      </c>
      <c r="D12643" s="93" t="s">
        <v>22196</v>
      </c>
      <c r="E12643" s="93" t="s">
        <v>14</v>
      </c>
    </row>
    <row r="12644" spans="1:5" x14ac:dyDescent="0.25">
      <c r="A12644" s="93" t="s">
        <v>2188</v>
      </c>
      <c r="B12644" t="s">
        <v>21783</v>
      </c>
      <c r="C12644">
        <v>90830</v>
      </c>
      <c r="D12644" s="93" t="s">
        <v>22196</v>
      </c>
      <c r="E12644" s="93" t="s">
        <v>14</v>
      </c>
    </row>
    <row r="12645" spans="1:5" x14ac:dyDescent="0.25">
      <c r="A12645" s="93" t="s">
        <v>2188</v>
      </c>
      <c r="B12645" t="s">
        <v>21783</v>
      </c>
      <c r="C12645">
        <v>100659</v>
      </c>
      <c r="D12645" s="93" t="s">
        <v>25454</v>
      </c>
      <c r="E12645" s="93" t="s">
        <v>14</v>
      </c>
    </row>
    <row r="12646" spans="1:5" x14ac:dyDescent="0.25">
      <c r="A12646" s="93" t="s">
        <v>2189</v>
      </c>
      <c r="D12646" s="93" t="s">
        <v>14</v>
      </c>
      <c r="E12646" s="93" t="s">
        <v>32011</v>
      </c>
    </row>
    <row r="12647" spans="1:5" x14ac:dyDescent="0.25">
      <c r="A12647" s="93" t="s">
        <v>2189</v>
      </c>
      <c r="B12647" t="s">
        <v>21783</v>
      </c>
      <c r="C12647">
        <v>90806</v>
      </c>
      <c r="D12647" s="93" t="s">
        <v>22196</v>
      </c>
      <c r="E12647" s="93" t="s">
        <v>14</v>
      </c>
    </row>
    <row r="12648" spans="1:5" x14ac:dyDescent="0.25">
      <c r="A12648" s="93" t="s">
        <v>2189</v>
      </c>
      <c r="B12648" t="s">
        <v>21783</v>
      </c>
      <c r="C12648">
        <v>90820</v>
      </c>
      <c r="D12648" s="93" t="s">
        <v>22196</v>
      </c>
      <c r="E12648" s="93" t="s">
        <v>14</v>
      </c>
    </row>
    <row r="12649" spans="1:5" x14ac:dyDescent="0.25">
      <c r="A12649" s="93" t="s">
        <v>2189</v>
      </c>
      <c r="B12649" t="s">
        <v>21783</v>
      </c>
      <c r="C12649">
        <v>100659</v>
      </c>
      <c r="D12649" s="93" t="s">
        <v>25452</v>
      </c>
      <c r="E12649" s="93" t="s">
        <v>14</v>
      </c>
    </row>
    <row r="12650" spans="1:5" x14ac:dyDescent="0.25">
      <c r="A12650" s="93" t="s">
        <v>2190</v>
      </c>
      <c r="D12650" s="93" t="s">
        <v>14</v>
      </c>
      <c r="E12650" s="93" t="s">
        <v>32012</v>
      </c>
    </row>
    <row r="12651" spans="1:5" x14ac:dyDescent="0.25">
      <c r="A12651" s="93" t="s">
        <v>2190</v>
      </c>
      <c r="B12651" t="s">
        <v>21783</v>
      </c>
      <c r="C12651">
        <v>90806</v>
      </c>
      <c r="D12651" s="93" t="s">
        <v>22196</v>
      </c>
      <c r="E12651" s="93" t="s">
        <v>14</v>
      </c>
    </row>
    <row r="12652" spans="1:5" x14ac:dyDescent="0.25">
      <c r="A12652" s="93" t="s">
        <v>2190</v>
      </c>
      <c r="B12652" t="s">
        <v>21783</v>
      </c>
      <c r="C12652">
        <v>90821</v>
      </c>
      <c r="D12652" s="93" t="s">
        <v>22196</v>
      </c>
      <c r="E12652" s="93" t="s">
        <v>14</v>
      </c>
    </row>
    <row r="12653" spans="1:5" x14ac:dyDescent="0.25">
      <c r="A12653" s="93" t="s">
        <v>2190</v>
      </c>
      <c r="B12653" t="s">
        <v>21783</v>
      </c>
      <c r="C12653">
        <v>100659</v>
      </c>
      <c r="D12653" s="93" t="s">
        <v>25453</v>
      </c>
      <c r="E12653" s="93" t="s">
        <v>14</v>
      </c>
    </row>
    <row r="12654" spans="1:5" x14ac:dyDescent="0.25">
      <c r="A12654" s="93" t="s">
        <v>2191</v>
      </c>
      <c r="D12654" s="93" t="s">
        <v>14</v>
      </c>
      <c r="E12654" s="93" t="s">
        <v>32013</v>
      </c>
    </row>
    <row r="12655" spans="1:5" x14ac:dyDescent="0.25">
      <c r="A12655" s="93" t="s">
        <v>2191</v>
      </c>
      <c r="B12655" t="s">
        <v>21783</v>
      </c>
      <c r="C12655">
        <v>90806</v>
      </c>
      <c r="D12655" s="93" t="s">
        <v>22196</v>
      </c>
      <c r="E12655" s="93" t="s">
        <v>14</v>
      </c>
    </row>
    <row r="12656" spans="1:5" x14ac:dyDescent="0.25">
      <c r="A12656" s="93" t="s">
        <v>2191</v>
      </c>
      <c r="B12656" t="s">
        <v>21783</v>
      </c>
      <c r="C12656">
        <v>90822</v>
      </c>
      <c r="D12656" s="93" t="s">
        <v>22196</v>
      </c>
      <c r="E12656" s="93" t="s">
        <v>14</v>
      </c>
    </row>
    <row r="12657" spans="1:5" x14ac:dyDescent="0.25">
      <c r="A12657" s="93" t="s">
        <v>2191</v>
      </c>
      <c r="B12657" t="s">
        <v>21783</v>
      </c>
      <c r="C12657">
        <v>100659</v>
      </c>
      <c r="D12657" s="93" t="s">
        <v>23286</v>
      </c>
      <c r="E12657" s="93" t="s">
        <v>14</v>
      </c>
    </row>
    <row r="12658" spans="1:5" x14ac:dyDescent="0.25">
      <c r="A12658" s="93" t="s">
        <v>2192</v>
      </c>
      <c r="D12658" s="93" t="s">
        <v>14</v>
      </c>
      <c r="E12658" s="93" t="s">
        <v>32014</v>
      </c>
    </row>
    <row r="12659" spans="1:5" x14ac:dyDescent="0.25">
      <c r="A12659" s="93" t="s">
        <v>2192</v>
      </c>
      <c r="B12659" t="s">
        <v>21783</v>
      </c>
      <c r="C12659">
        <v>90806</v>
      </c>
      <c r="D12659" s="93" t="s">
        <v>22196</v>
      </c>
      <c r="E12659" s="93" t="s">
        <v>14</v>
      </c>
    </row>
    <row r="12660" spans="1:5" x14ac:dyDescent="0.25">
      <c r="A12660" s="93" t="s">
        <v>2192</v>
      </c>
      <c r="B12660" t="s">
        <v>21783</v>
      </c>
      <c r="C12660">
        <v>90823</v>
      </c>
      <c r="D12660" s="93" t="s">
        <v>22196</v>
      </c>
      <c r="E12660" s="93" t="s">
        <v>14</v>
      </c>
    </row>
    <row r="12661" spans="1:5" x14ac:dyDescent="0.25">
      <c r="A12661" s="93" t="s">
        <v>2192</v>
      </c>
      <c r="B12661" t="s">
        <v>21783</v>
      </c>
      <c r="C12661">
        <v>100659</v>
      </c>
      <c r="D12661" s="93" t="s">
        <v>25454</v>
      </c>
      <c r="E12661" s="93" t="s">
        <v>14</v>
      </c>
    </row>
    <row r="12662" spans="1:5" x14ac:dyDescent="0.25">
      <c r="A12662" s="93" t="s">
        <v>2193</v>
      </c>
      <c r="D12662" s="93" t="s">
        <v>14</v>
      </c>
      <c r="E12662" s="93" t="s">
        <v>32015</v>
      </c>
    </row>
    <row r="12663" spans="1:5" x14ac:dyDescent="0.25">
      <c r="A12663" s="93" t="s">
        <v>2193</v>
      </c>
      <c r="B12663" t="s">
        <v>21783</v>
      </c>
      <c r="C12663">
        <v>90806</v>
      </c>
      <c r="D12663" s="93" t="s">
        <v>22196</v>
      </c>
      <c r="E12663" s="93" t="s">
        <v>14</v>
      </c>
    </row>
    <row r="12664" spans="1:5" x14ac:dyDescent="0.25">
      <c r="A12664" s="93" t="s">
        <v>2193</v>
      </c>
      <c r="B12664" t="s">
        <v>21783</v>
      </c>
      <c r="C12664">
        <v>90824</v>
      </c>
      <c r="D12664" s="93" t="s">
        <v>22196</v>
      </c>
      <c r="E12664" s="93" t="s">
        <v>14</v>
      </c>
    </row>
    <row r="12665" spans="1:5" x14ac:dyDescent="0.25">
      <c r="A12665" s="93" t="s">
        <v>2193</v>
      </c>
      <c r="B12665" t="s">
        <v>21783</v>
      </c>
      <c r="C12665">
        <v>100659</v>
      </c>
      <c r="D12665" s="93" t="s">
        <v>23286</v>
      </c>
      <c r="E12665" s="93" t="s">
        <v>14</v>
      </c>
    </row>
    <row r="12666" spans="1:5" x14ac:dyDescent="0.25">
      <c r="A12666" s="93" t="s">
        <v>2194</v>
      </c>
      <c r="D12666" s="93" t="s">
        <v>14</v>
      </c>
      <c r="E12666" s="93" t="s">
        <v>32016</v>
      </c>
    </row>
    <row r="12667" spans="1:5" x14ac:dyDescent="0.25">
      <c r="A12667" s="93" t="s">
        <v>2194</v>
      </c>
      <c r="B12667" t="s">
        <v>21783</v>
      </c>
      <c r="C12667">
        <v>90806</v>
      </c>
      <c r="D12667" s="93" t="s">
        <v>22196</v>
      </c>
      <c r="E12667" s="93" t="s">
        <v>14</v>
      </c>
    </row>
    <row r="12668" spans="1:5" x14ac:dyDescent="0.25">
      <c r="A12668" s="93" t="s">
        <v>2194</v>
      </c>
      <c r="B12668" t="s">
        <v>21783</v>
      </c>
      <c r="C12668">
        <v>90825</v>
      </c>
      <c r="D12668" s="93" t="s">
        <v>22196</v>
      </c>
      <c r="E12668" s="93" t="s">
        <v>14</v>
      </c>
    </row>
    <row r="12669" spans="1:5" x14ac:dyDescent="0.25">
      <c r="A12669" s="93" t="s">
        <v>2194</v>
      </c>
      <c r="B12669" t="s">
        <v>21783</v>
      </c>
      <c r="C12669">
        <v>100659</v>
      </c>
      <c r="D12669" s="93" t="s">
        <v>25454</v>
      </c>
      <c r="E12669" s="93" t="s">
        <v>14</v>
      </c>
    </row>
    <row r="12670" spans="1:5" x14ac:dyDescent="0.25">
      <c r="A12670" s="93" t="s">
        <v>2195</v>
      </c>
      <c r="D12670" s="93" t="s">
        <v>14</v>
      </c>
      <c r="E12670" s="93" t="s">
        <v>32017</v>
      </c>
    </row>
    <row r="12671" spans="1:5" x14ac:dyDescent="0.25">
      <c r="A12671" s="93" t="s">
        <v>2195</v>
      </c>
      <c r="B12671" t="s">
        <v>21791</v>
      </c>
      <c r="C12671">
        <v>2432</v>
      </c>
      <c r="D12671" s="93" t="s">
        <v>23269</v>
      </c>
      <c r="E12671" s="93" t="s">
        <v>14</v>
      </c>
    </row>
    <row r="12672" spans="1:5" x14ac:dyDescent="0.25">
      <c r="A12672" s="93" t="s">
        <v>2195</v>
      </c>
      <c r="B12672" t="s">
        <v>21791</v>
      </c>
      <c r="C12672">
        <v>5020</v>
      </c>
      <c r="D12672" s="93" t="s">
        <v>22196</v>
      </c>
      <c r="E12672" s="93" t="s">
        <v>14</v>
      </c>
    </row>
    <row r="12673" spans="1:5" x14ac:dyDescent="0.25">
      <c r="A12673" s="93" t="s">
        <v>2195</v>
      </c>
      <c r="B12673" t="s">
        <v>21791</v>
      </c>
      <c r="C12673">
        <v>11055</v>
      </c>
      <c r="D12673" s="93" t="s">
        <v>25438</v>
      </c>
      <c r="E12673" s="93" t="s">
        <v>14</v>
      </c>
    </row>
    <row r="12674" spans="1:5" x14ac:dyDescent="0.25">
      <c r="A12674" s="93" t="s">
        <v>2195</v>
      </c>
      <c r="B12674" t="s">
        <v>21783</v>
      </c>
      <c r="C12674">
        <v>88261</v>
      </c>
      <c r="D12674" s="93" t="s">
        <v>25439</v>
      </c>
      <c r="E12674" s="93" t="s">
        <v>14</v>
      </c>
    </row>
    <row r="12675" spans="1:5" x14ac:dyDescent="0.25">
      <c r="A12675" s="93" t="s">
        <v>2195</v>
      </c>
      <c r="B12675" t="s">
        <v>21783</v>
      </c>
      <c r="C12675">
        <v>88316</v>
      </c>
      <c r="D12675" s="93" t="s">
        <v>23250</v>
      </c>
      <c r="E12675" s="93" t="s">
        <v>14</v>
      </c>
    </row>
    <row r="12676" spans="1:5" x14ac:dyDescent="0.25">
      <c r="A12676" s="93" t="s">
        <v>2196</v>
      </c>
      <c r="D12676" s="93" t="s">
        <v>14</v>
      </c>
      <c r="E12676" s="93" t="s">
        <v>32018</v>
      </c>
    </row>
    <row r="12677" spans="1:5" x14ac:dyDescent="0.25">
      <c r="A12677" s="93" t="s">
        <v>2196</v>
      </c>
      <c r="B12677" t="s">
        <v>21791</v>
      </c>
      <c r="C12677">
        <v>2432</v>
      </c>
      <c r="D12677" s="93" t="s">
        <v>23269</v>
      </c>
      <c r="E12677" s="93" t="s">
        <v>14</v>
      </c>
    </row>
    <row r="12678" spans="1:5" x14ac:dyDescent="0.25">
      <c r="A12678" s="93" t="s">
        <v>2196</v>
      </c>
      <c r="B12678" t="s">
        <v>21791</v>
      </c>
      <c r="C12678">
        <v>4981</v>
      </c>
      <c r="D12678" s="93" t="s">
        <v>22196</v>
      </c>
      <c r="E12678" s="93" t="s">
        <v>14</v>
      </c>
    </row>
    <row r="12679" spans="1:5" x14ac:dyDescent="0.25">
      <c r="A12679" s="93" t="s">
        <v>2196</v>
      </c>
      <c r="B12679" t="s">
        <v>21791</v>
      </c>
      <c r="C12679">
        <v>11055</v>
      </c>
      <c r="D12679" s="93" t="s">
        <v>25438</v>
      </c>
      <c r="E12679" s="93" t="s">
        <v>14</v>
      </c>
    </row>
    <row r="12680" spans="1:5" x14ac:dyDescent="0.25">
      <c r="A12680" s="93" t="s">
        <v>2196</v>
      </c>
      <c r="B12680" t="s">
        <v>21783</v>
      </c>
      <c r="C12680">
        <v>88261</v>
      </c>
      <c r="D12680" s="93" t="s">
        <v>25440</v>
      </c>
      <c r="E12680" s="93" t="s">
        <v>14</v>
      </c>
    </row>
    <row r="12681" spans="1:5" x14ac:dyDescent="0.25">
      <c r="A12681" s="93" t="s">
        <v>2196</v>
      </c>
      <c r="B12681" t="s">
        <v>21783</v>
      </c>
      <c r="C12681">
        <v>88316</v>
      </c>
      <c r="D12681" s="93" t="s">
        <v>25441</v>
      </c>
      <c r="E12681" s="93" t="s">
        <v>14</v>
      </c>
    </row>
    <row r="12682" spans="1:5" x14ac:dyDescent="0.25">
      <c r="A12682" s="93" t="s">
        <v>2197</v>
      </c>
      <c r="D12682" s="93" t="s">
        <v>14</v>
      </c>
      <c r="E12682" s="93" t="s">
        <v>32019</v>
      </c>
    </row>
    <row r="12683" spans="1:5" x14ac:dyDescent="0.25">
      <c r="A12683" s="93" t="s">
        <v>2197</v>
      </c>
      <c r="B12683" t="s">
        <v>21791</v>
      </c>
      <c r="C12683">
        <v>2432</v>
      </c>
      <c r="D12683" s="93" t="s">
        <v>23269</v>
      </c>
      <c r="E12683" s="93" t="s">
        <v>14</v>
      </c>
    </row>
    <row r="12684" spans="1:5" x14ac:dyDescent="0.25">
      <c r="A12684" s="93" t="s">
        <v>2197</v>
      </c>
      <c r="B12684" t="s">
        <v>21791</v>
      </c>
      <c r="C12684">
        <v>4992</v>
      </c>
      <c r="D12684" s="93" t="s">
        <v>22196</v>
      </c>
      <c r="E12684" s="93" t="s">
        <v>14</v>
      </c>
    </row>
    <row r="12685" spans="1:5" x14ac:dyDescent="0.25">
      <c r="A12685" s="93" t="s">
        <v>2197</v>
      </c>
      <c r="B12685" t="s">
        <v>21791</v>
      </c>
      <c r="C12685">
        <v>11055</v>
      </c>
      <c r="D12685" s="93" t="s">
        <v>25438</v>
      </c>
      <c r="E12685" s="93" t="s">
        <v>14</v>
      </c>
    </row>
    <row r="12686" spans="1:5" x14ac:dyDescent="0.25">
      <c r="A12686" s="93" t="s">
        <v>2197</v>
      </c>
      <c r="B12686" t="s">
        <v>21783</v>
      </c>
      <c r="C12686">
        <v>88261</v>
      </c>
      <c r="D12686" s="93" t="s">
        <v>25417</v>
      </c>
      <c r="E12686" s="93" t="s">
        <v>14</v>
      </c>
    </row>
    <row r="12687" spans="1:5" x14ac:dyDescent="0.25">
      <c r="A12687" s="93" t="s">
        <v>2197</v>
      </c>
      <c r="B12687" t="s">
        <v>21783</v>
      </c>
      <c r="C12687">
        <v>88316</v>
      </c>
      <c r="D12687" s="93" t="s">
        <v>25442</v>
      </c>
      <c r="E12687" s="93" t="s">
        <v>14</v>
      </c>
    </row>
    <row r="12688" spans="1:5" x14ac:dyDescent="0.25">
      <c r="A12688" s="93" t="s">
        <v>2198</v>
      </c>
      <c r="D12688" s="93" t="s">
        <v>14</v>
      </c>
      <c r="E12688" s="93" t="s">
        <v>32020</v>
      </c>
    </row>
    <row r="12689" spans="1:5" x14ac:dyDescent="0.25">
      <c r="A12689" s="93" t="s">
        <v>2198</v>
      </c>
      <c r="B12689" t="s">
        <v>21791</v>
      </c>
      <c r="C12689">
        <v>2432</v>
      </c>
      <c r="D12689" s="93" t="s">
        <v>23269</v>
      </c>
      <c r="E12689" s="93" t="s">
        <v>14</v>
      </c>
    </row>
    <row r="12690" spans="1:5" x14ac:dyDescent="0.25">
      <c r="A12690" s="93" t="s">
        <v>2198</v>
      </c>
      <c r="B12690" t="s">
        <v>21791</v>
      </c>
      <c r="C12690">
        <v>4987</v>
      </c>
      <c r="D12690" s="93" t="s">
        <v>22196</v>
      </c>
      <c r="E12690" s="93" t="s">
        <v>14</v>
      </c>
    </row>
    <row r="12691" spans="1:5" x14ac:dyDescent="0.25">
      <c r="A12691" s="93" t="s">
        <v>2198</v>
      </c>
      <c r="B12691" t="s">
        <v>21791</v>
      </c>
      <c r="C12691">
        <v>11055</v>
      </c>
      <c r="D12691" s="93" t="s">
        <v>25438</v>
      </c>
      <c r="E12691" s="93" t="s">
        <v>14</v>
      </c>
    </row>
    <row r="12692" spans="1:5" x14ac:dyDescent="0.25">
      <c r="A12692" s="93" t="s">
        <v>2198</v>
      </c>
      <c r="B12692" t="s">
        <v>21783</v>
      </c>
      <c r="C12692">
        <v>88261</v>
      </c>
      <c r="D12692" s="93" t="s">
        <v>25443</v>
      </c>
      <c r="E12692" s="93" t="s">
        <v>14</v>
      </c>
    </row>
    <row r="12693" spans="1:5" x14ac:dyDescent="0.25">
      <c r="A12693" s="93" t="s">
        <v>2198</v>
      </c>
      <c r="B12693" t="s">
        <v>21783</v>
      </c>
      <c r="C12693">
        <v>88316</v>
      </c>
      <c r="D12693" s="93" t="s">
        <v>25444</v>
      </c>
      <c r="E12693" s="93" t="s">
        <v>14</v>
      </c>
    </row>
    <row r="12694" spans="1:5" x14ac:dyDescent="0.25">
      <c r="A12694" s="93" t="s">
        <v>2199</v>
      </c>
      <c r="D12694" s="93" t="s">
        <v>14</v>
      </c>
      <c r="E12694" s="93" t="s">
        <v>32021</v>
      </c>
    </row>
    <row r="12695" spans="1:5" x14ac:dyDescent="0.25">
      <c r="A12695" s="93" t="s">
        <v>2199</v>
      </c>
      <c r="B12695" t="s">
        <v>21783</v>
      </c>
      <c r="C12695">
        <v>90806</v>
      </c>
      <c r="D12695" s="93" t="s">
        <v>22196</v>
      </c>
      <c r="E12695" s="93" t="s">
        <v>14</v>
      </c>
    </row>
    <row r="12696" spans="1:5" x14ac:dyDescent="0.25">
      <c r="A12696" s="93" t="s">
        <v>2199</v>
      </c>
      <c r="B12696" t="s">
        <v>21783</v>
      </c>
      <c r="C12696">
        <v>91009</v>
      </c>
      <c r="D12696" s="93" t="s">
        <v>22196</v>
      </c>
      <c r="E12696" s="93" t="s">
        <v>14</v>
      </c>
    </row>
    <row r="12697" spans="1:5" x14ac:dyDescent="0.25">
      <c r="A12697" s="93" t="s">
        <v>2199</v>
      </c>
      <c r="B12697" t="s">
        <v>21783</v>
      </c>
      <c r="C12697">
        <v>100659</v>
      </c>
      <c r="D12697" s="93" t="s">
        <v>25452</v>
      </c>
      <c r="E12697" s="93" t="s">
        <v>14</v>
      </c>
    </row>
    <row r="12698" spans="1:5" x14ac:dyDescent="0.25">
      <c r="A12698" s="93" t="s">
        <v>2200</v>
      </c>
      <c r="D12698" s="93" t="s">
        <v>14</v>
      </c>
      <c r="E12698" s="93" t="s">
        <v>32022</v>
      </c>
    </row>
    <row r="12699" spans="1:5" x14ac:dyDescent="0.25">
      <c r="A12699" s="93" t="s">
        <v>2200</v>
      </c>
      <c r="B12699" t="s">
        <v>21783</v>
      </c>
      <c r="C12699">
        <v>90806</v>
      </c>
      <c r="D12699" s="93" t="s">
        <v>22196</v>
      </c>
      <c r="E12699" s="93" t="s">
        <v>14</v>
      </c>
    </row>
    <row r="12700" spans="1:5" x14ac:dyDescent="0.25">
      <c r="A12700" s="93" t="s">
        <v>2200</v>
      </c>
      <c r="B12700" t="s">
        <v>21783</v>
      </c>
      <c r="C12700">
        <v>91010</v>
      </c>
      <c r="D12700" s="93" t="s">
        <v>22196</v>
      </c>
      <c r="E12700" s="93" t="s">
        <v>14</v>
      </c>
    </row>
    <row r="12701" spans="1:5" x14ac:dyDescent="0.25">
      <c r="A12701" s="93" t="s">
        <v>2200</v>
      </c>
      <c r="B12701" t="s">
        <v>21783</v>
      </c>
      <c r="C12701">
        <v>100659</v>
      </c>
      <c r="D12701" s="93" t="s">
        <v>25453</v>
      </c>
      <c r="E12701" s="93" t="s">
        <v>14</v>
      </c>
    </row>
    <row r="12702" spans="1:5" x14ac:dyDescent="0.25">
      <c r="A12702" s="93" t="s">
        <v>2201</v>
      </c>
      <c r="D12702" s="93" t="s">
        <v>14</v>
      </c>
      <c r="E12702" s="93" t="s">
        <v>32023</v>
      </c>
    </row>
    <row r="12703" spans="1:5" x14ac:dyDescent="0.25">
      <c r="A12703" s="93" t="s">
        <v>2201</v>
      </c>
      <c r="B12703" t="s">
        <v>21783</v>
      </c>
      <c r="C12703">
        <v>90806</v>
      </c>
      <c r="D12703" s="93" t="s">
        <v>22196</v>
      </c>
      <c r="E12703" s="93" t="s">
        <v>14</v>
      </c>
    </row>
    <row r="12704" spans="1:5" x14ac:dyDescent="0.25">
      <c r="A12704" s="93" t="s">
        <v>2201</v>
      </c>
      <c r="B12704" t="s">
        <v>21783</v>
      </c>
      <c r="C12704">
        <v>91011</v>
      </c>
      <c r="D12704" s="93" t="s">
        <v>22196</v>
      </c>
      <c r="E12704" s="93" t="s">
        <v>14</v>
      </c>
    </row>
    <row r="12705" spans="1:5" x14ac:dyDescent="0.25">
      <c r="A12705" s="93" t="s">
        <v>2201</v>
      </c>
      <c r="B12705" t="s">
        <v>21783</v>
      </c>
      <c r="C12705">
        <v>100659</v>
      </c>
      <c r="D12705" s="93" t="s">
        <v>23286</v>
      </c>
      <c r="E12705" s="93" t="s">
        <v>14</v>
      </c>
    </row>
    <row r="12706" spans="1:5" x14ac:dyDescent="0.25">
      <c r="A12706" s="93" t="s">
        <v>2202</v>
      </c>
      <c r="D12706" s="93" t="s">
        <v>14</v>
      </c>
      <c r="E12706" s="93" t="s">
        <v>32024</v>
      </c>
    </row>
    <row r="12707" spans="1:5" x14ac:dyDescent="0.25">
      <c r="A12707" s="93" t="s">
        <v>2202</v>
      </c>
      <c r="B12707" t="s">
        <v>21783</v>
      </c>
      <c r="C12707">
        <v>90806</v>
      </c>
      <c r="D12707" s="93" t="s">
        <v>22196</v>
      </c>
      <c r="E12707" s="93" t="s">
        <v>14</v>
      </c>
    </row>
    <row r="12708" spans="1:5" x14ac:dyDescent="0.25">
      <c r="A12708" s="93" t="s">
        <v>2202</v>
      </c>
      <c r="B12708" t="s">
        <v>21783</v>
      </c>
      <c r="C12708">
        <v>91012</v>
      </c>
      <c r="D12708" s="93" t="s">
        <v>22196</v>
      </c>
      <c r="E12708" s="93" t="s">
        <v>14</v>
      </c>
    </row>
    <row r="12709" spans="1:5" x14ac:dyDescent="0.25">
      <c r="A12709" s="93" t="s">
        <v>2202</v>
      </c>
      <c r="B12709" t="s">
        <v>21783</v>
      </c>
      <c r="C12709">
        <v>100659</v>
      </c>
      <c r="D12709" s="93" t="s">
        <v>25454</v>
      </c>
      <c r="E12709" s="93" t="s">
        <v>14</v>
      </c>
    </row>
    <row r="12710" spans="1:5" x14ac:dyDescent="0.25">
      <c r="A12710" s="93" t="s">
        <v>2203</v>
      </c>
      <c r="D12710" s="93" t="s">
        <v>14</v>
      </c>
      <c r="E12710" s="93" t="s">
        <v>32025</v>
      </c>
    </row>
    <row r="12711" spans="1:5" x14ac:dyDescent="0.25">
      <c r="A12711" s="93" t="s">
        <v>2203</v>
      </c>
      <c r="B12711" t="s">
        <v>21791</v>
      </c>
      <c r="C12711">
        <v>184</v>
      </c>
      <c r="D12711" s="93" t="s">
        <v>22196</v>
      </c>
      <c r="E12711" s="93" t="s">
        <v>14</v>
      </c>
    </row>
    <row r="12712" spans="1:5" x14ac:dyDescent="0.25">
      <c r="A12712" s="93" t="s">
        <v>2203</v>
      </c>
      <c r="B12712" t="s">
        <v>21791</v>
      </c>
      <c r="C12712">
        <v>5066</v>
      </c>
      <c r="D12712" s="93" t="s">
        <v>22435</v>
      </c>
      <c r="E12712" s="93" t="s">
        <v>14</v>
      </c>
    </row>
    <row r="12713" spans="1:5" x14ac:dyDescent="0.25">
      <c r="A12713" s="93" t="s">
        <v>2203</v>
      </c>
      <c r="B12713" t="s">
        <v>21791</v>
      </c>
      <c r="C12713">
        <v>5075</v>
      </c>
      <c r="D12713" s="93" t="s">
        <v>22848</v>
      </c>
      <c r="E12713" s="93" t="s">
        <v>14</v>
      </c>
    </row>
    <row r="12714" spans="1:5" x14ac:dyDescent="0.25">
      <c r="A12714" s="93" t="s">
        <v>2203</v>
      </c>
      <c r="B12714" t="s">
        <v>21783</v>
      </c>
      <c r="C12714">
        <v>88261</v>
      </c>
      <c r="D12714" s="93" t="s">
        <v>25434</v>
      </c>
      <c r="E12714" s="93" t="s">
        <v>14</v>
      </c>
    </row>
    <row r="12715" spans="1:5" x14ac:dyDescent="0.25">
      <c r="A12715" s="93" t="s">
        <v>2203</v>
      </c>
      <c r="B12715" t="s">
        <v>21783</v>
      </c>
      <c r="C12715">
        <v>88316</v>
      </c>
      <c r="D12715" s="93" t="s">
        <v>23277</v>
      </c>
      <c r="E12715" s="93" t="s">
        <v>14</v>
      </c>
    </row>
    <row r="12716" spans="1:5" x14ac:dyDescent="0.25">
      <c r="A12716" s="93" t="s">
        <v>2204</v>
      </c>
      <c r="D12716" s="93" t="s">
        <v>14</v>
      </c>
      <c r="E12716" s="93" t="s">
        <v>32026</v>
      </c>
    </row>
    <row r="12717" spans="1:5" x14ac:dyDescent="0.25">
      <c r="A12717" s="93" t="s">
        <v>2204</v>
      </c>
      <c r="B12717" t="s">
        <v>21791</v>
      </c>
      <c r="C12717">
        <v>7319</v>
      </c>
      <c r="D12717" s="93" t="s">
        <v>25435</v>
      </c>
      <c r="E12717" s="93" t="s">
        <v>14</v>
      </c>
    </row>
    <row r="12718" spans="1:5" x14ac:dyDescent="0.25">
      <c r="A12718" s="93" t="s">
        <v>2204</v>
      </c>
      <c r="B12718" t="s">
        <v>21791</v>
      </c>
      <c r="C12718">
        <v>39027</v>
      </c>
      <c r="D12718" s="93" t="s">
        <v>23450</v>
      </c>
      <c r="E12718" s="93" t="s">
        <v>14</v>
      </c>
    </row>
    <row r="12719" spans="1:5" x14ac:dyDescent="0.25">
      <c r="A12719" s="93" t="s">
        <v>2204</v>
      </c>
      <c r="B12719" t="s">
        <v>21783</v>
      </c>
      <c r="C12719">
        <v>88261</v>
      </c>
      <c r="D12719" s="93" t="s">
        <v>24141</v>
      </c>
      <c r="E12719" s="93" t="s">
        <v>14</v>
      </c>
    </row>
    <row r="12720" spans="1:5" x14ac:dyDescent="0.25">
      <c r="A12720" s="93" t="s">
        <v>2204</v>
      </c>
      <c r="B12720" t="s">
        <v>21783</v>
      </c>
      <c r="C12720">
        <v>88309</v>
      </c>
      <c r="D12720" s="93" t="s">
        <v>25436</v>
      </c>
      <c r="E12720" s="93" t="s">
        <v>14</v>
      </c>
    </row>
    <row r="12721" spans="1:5" x14ac:dyDescent="0.25">
      <c r="A12721" s="93" t="s">
        <v>2204</v>
      </c>
      <c r="B12721" t="s">
        <v>21783</v>
      </c>
      <c r="C12721">
        <v>88316</v>
      </c>
      <c r="D12721" s="93" t="s">
        <v>25437</v>
      </c>
      <c r="E12721" s="93" t="s">
        <v>14</v>
      </c>
    </row>
    <row r="12722" spans="1:5" x14ac:dyDescent="0.25">
      <c r="A12722" s="93" t="s">
        <v>2204</v>
      </c>
      <c r="B12722" t="s">
        <v>21783</v>
      </c>
      <c r="C12722">
        <v>88629</v>
      </c>
      <c r="D12722" s="93" t="s">
        <v>23834</v>
      </c>
      <c r="E12722" s="93" t="s">
        <v>14</v>
      </c>
    </row>
    <row r="12723" spans="1:5" x14ac:dyDescent="0.25">
      <c r="A12723" s="93" t="s">
        <v>2204</v>
      </c>
      <c r="B12723" t="s">
        <v>21783</v>
      </c>
      <c r="C12723">
        <v>91287</v>
      </c>
      <c r="D12723" s="93" t="s">
        <v>22196</v>
      </c>
      <c r="E12723" s="93" t="s">
        <v>14</v>
      </c>
    </row>
    <row r="12724" spans="1:5" x14ac:dyDescent="0.25">
      <c r="A12724" s="93" t="s">
        <v>2205</v>
      </c>
      <c r="D12724" s="93" t="s">
        <v>14</v>
      </c>
      <c r="E12724" s="93" t="s">
        <v>32027</v>
      </c>
    </row>
    <row r="12725" spans="1:5" x14ac:dyDescent="0.25">
      <c r="A12725" s="93" t="s">
        <v>2205</v>
      </c>
      <c r="B12725" t="s">
        <v>21791</v>
      </c>
      <c r="C12725">
        <v>2432</v>
      </c>
      <c r="D12725" s="93" t="s">
        <v>23269</v>
      </c>
      <c r="E12725" s="93" t="s">
        <v>14</v>
      </c>
    </row>
    <row r="12726" spans="1:5" x14ac:dyDescent="0.25">
      <c r="A12726" s="93" t="s">
        <v>2205</v>
      </c>
      <c r="B12726" t="s">
        <v>21791</v>
      </c>
      <c r="C12726">
        <v>11055</v>
      </c>
      <c r="D12726" s="93" t="s">
        <v>25438</v>
      </c>
      <c r="E12726" s="93" t="s">
        <v>14</v>
      </c>
    </row>
    <row r="12727" spans="1:5" x14ac:dyDescent="0.25">
      <c r="A12727" s="93" t="s">
        <v>2205</v>
      </c>
      <c r="B12727" t="s">
        <v>21791</v>
      </c>
      <c r="C12727">
        <v>20322</v>
      </c>
      <c r="D12727" s="93" t="s">
        <v>22196</v>
      </c>
      <c r="E12727" s="93" t="s">
        <v>14</v>
      </c>
    </row>
    <row r="12728" spans="1:5" x14ac:dyDescent="0.25">
      <c r="A12728" s="93" t="s">
        <v>2205</v>
      </c>
      <c r="B12728" t="s">
        <v>21783</v>
      </c>
      <c r="C12728">
        <v>88261</v>
      </c>
      <c r="D12728" s="93" t="s">
        <v>25439</v>
      </c>
      <c r="E12728" s="93" t="s">
        <v>14</v>
      </c>
    </row>
    <row r="12729" spans="1:5" x14ac:dyDescent="0.25">
      <c r="A12729" s="93" t="s">
        <v>2205</v>
      </c>
      <c r="B12729" t="s">
        <v>21783</v>
      </c>
      <c r="C12729">
        <v>88316</v>
      </c>
      <c r="D12729" s="93" t="s">
        <v>23250</v>
      </c>
      <c r="E12729" s="93" t="s">
        <v>14</v>
      </c>
    </row>
    <row r="12730" spans="1:5" x14ac:dyDescent="0.25">
      <c r="A12730" s="93" t="s">
        <v>2206</v>
      </c>
      <c r="D12730" s="93" t="s">
        <v>14</v>
      </c>
      <c r="E12730" s="93" t="s">
        <v>32028</v>
      </c>
    </row>
    <row r="12731" spans="1:5" x14ac:dyDescent="0.25">
      <c r="A12731" s="93" t="s">
        <v>2206</v>
      </c>
      <c r="B12731" t="s">
        <v>21791</v>
      </c>
      <c r="C12731">
        <v>2432</v>
      </c>
      <c r="D12731" s="93" t="s">
        <v>23269</v>
      </c>
      <c r="E12731" s="93" t="s">
        <v>14</v>
      </c>
    </row>
    <row r="12732" spans="1:5" x14ac:dyDescent="0.25">
      <c r="A12732" s="93" t="s">
        <v>2206</v>
      </c>
      <c r="B12732" t="s">
        <v>21791</v>
      </c>
      <c r="C12732">
        <v>4962</v>
      </c>
      <c r="D12732" s="93" t="s">
        <v>22196</v>
      </c>
      <c r="E12732" s="93" t="s">
        <v>14</v>
      </c>
    </row>
    <row r="12733" spans="1:5" x14ac:dyDescent="0.25">
      <c r="A12733" s="93" t="s">
        <v>2206</v>
      </c>
      <c r="B12733" t="s">
        <v>21791</v>
      </c>
      <c r="C12733">
        <v>11055</v>
      </c>
      <c r="D12733" s="93" t="s">
        <v>25438</v>
      </c>
      <c r="E12733" s="93" t="s">
        <v>14</v>
      </c>
    </row>
    <row r="12734" spans="1:5" x14ac:dyDescent="0.25">
      <c r="A12734" s="93" t="s">
        <v>2206</v>
      </c>
      <c r="B12734" t="s">
        <v>21783</v>
      </c>
      <c r="C12734">
        <v>88261</v>
      </c>
      <c r="D12734" s="93" t="s">
        <v>25440</v>
      </c>
      <c r="E12734" s="93" t="s">
        <v>14</v>
      </c>
    </row>
    <row r="12735" spans="1:5" x14ac:dyDescent="0.25">
      <c r="A12735" s="93" t="s">
        <v>2206</v>
      </c>
      <c r="B12735" t="s">
        <v>21783</v>
      </c>
      <c r="C12735">
        <v>88316</v>
      </c>
      <c r="D12735" s="93" t="s">
        <v>25441</v>
      </c>
      <c r="E12735" s="93" t="s">
        <v>14</v>
      </c>
    </row>
    <row r="12736" spans="1:5" x14ac:dyDescent="0.25">
      <c r="A12736" s="93" t="s">
        <v>2207</v>
      </c>
      <c r="D12736" s="93" t="s">
        <v>14</v>
      </c>
      <c r="E12736" s="93" t="s">
        <v>32029</v>
      </c>
    </row>
    <row r="12737" spans="1:5" x14ac:dyDescent="0.25">
      <c r="A12737" s="93" t="s">
        <v>2207</v>
      </c>
      <c r="B12737" t="s">
        <v>21791</v>
      </c>
      <c r="C12737">
        <v>2432</v>
      </c>
      <c r="D12737" s="93" t="s">
        <v>23269</v>
      </c>
      <c r="E12737" s="93" t="s">
        <v>14</v>
      </c>
    </row>
    <row r="12738" spans="1:5" x14ac:dyDescent="0.25">
      <c r="A12738" s="93" t="s">
        <v>2207</v>
      </c>
      <c r="B12738" t="s">
        <v>21791</v>
      </c>
      <c r="C12738">
        <v>4964</v>
      </c>
      <c r="D12738" s="93" t="s">
        <v>22196</v>
      </c>
      <c r="E12738" s="93" t="s">
        <v>14</v>
      </c>
    </row>
    <row r="12739" spans="1:5" x14ac:dyDescent="0.25">
      <c r="A12739" s="93" t="s">
        <v>2207</v>
      </c>
      <c r="B12739" t="s">
        <v>21791</v>
      </c>
      <c r="C12739">
        <v>11055</v>
      </c>
      <c r="D12739" s="93" t="s">
        <v>25438</v>
      </c>
      <c r="E12739" s="93" t="s">
        <v>14</v>
      </c>
    </row>
    <row r="12740" spans="1:5" x14ac:dyDescent="0.25">
      <c r="A12740" s="93" t="s">
        <v>2207</v>
      </c>
      <c r="B12740" t="s">
        <v>21783</v>
      </c>
      <c r="C12740">
        <v>88261</v>
      </c>
      <c r="D12740" s="93" t="s">
        <v>25417</v>
      </c>
      <c r="E12740" s="93" t="s">
        <v>14</v>
      </c>
    </row>
    <row r="12741" spans="1:5" x14ac:dyDescent="0.25">
      <c r="A12741" s="93" t="s">
        <v>2207</v>
      </c>
      <c r="B12741" t="s">
        <v>21783</v>
      </c>
      <c r="C12741">
        <v>88316</v>
      </c>
      <c r="D12741" s="93" t="s">
        <v>25442</v>
      </c>
      <c r="E12741" s="93" t="s">
        <v>14</v>
      </c>
    </row>
    <row r="12742" spans="1:5" x14ac:dyDescent="0.25">
      <c r="A12742" s="93" t="s">
        <v>2208</v>
      </c>
      <c r="D12742" s="93" t="s">
        <v>14</v>
      </c>
      <c r="E12742" s="93" t="s">
        <v>32030</v>
      </c>
    </row>
    <row r="12743" spans="1:5" x14ac:dyDescent="0.25">
      <c r="A12743" s="93" t="s">
        <v>2208</v>
      </c>
      <c r="B12743" t="s">
        <v>21791</v>
      </c>
      <c r="C12743">
        <v>2432</v>
      </c>
      <c r="D12743" s="93" t="s">
        <v>23269</v>
      </c>
      <c r="E12743" s="93" t="s">
        <v>14</v>
      </c>
    </row>
    <row r="12744" spans="1:5" x14ac:dyDescent="0.25">
      <c r="A12744" s="93" t="s">
        <v>2208</v>
      </c>
      <c r="B12744" t="s">
        <v>21791</v>
      </c>
      <c r="C12744">
        <v>4969</v>
      </c>
      <c r="D12744" s="93" t="s">
        <v>25455</v>
      </c>
      <c r="E12744" s="93" t="s">
        <v>14</v>
      </c>
    </row>
    <row r="12745" spans="1:5" x14ac:dyDescent="0.25">
      <c r="A12745" s="93" t="s">
        <v>2208</v>
      </c>
      <c r="B12745" t="s">
        <v>21791</v>
      </c>
      <c r="C12745">
        <v>11055</v>
      </c>
      <c r="D12745" s="93" t="s">
        <v>25438</v>
      </c>
      <c r="E12745" s="93" t="s">
        <v>14</v>
      </c>
    </row>
    <row r="12746" spans="1:5" x14ac:dyDescent="0.25">
      <c r="A12746" s="93" t="s">
        <v>2208</v>
      </c>
      <c r="B12746" t="s">
        <v>21783</v>
      </c>
      <c r="C12746">
        <v>88261</v>
      </c>
      <c r="D12746" s="93" t="s">
        <v>25417</v>
      </c>
      <c r="E12746" s="93" t="s">
        <v>14</v>
      </c>
    </row>
    <row r="12747" spans="1:5" x14ac:dyDescent="0.25">
      <c r="A12747" s="93" t="s">
        <v>2208</v>
      </c>
      <c r="B12747" t="s">
        <v>21783</v>
      </c>
      <c r="C12747">
        <v>88316</v>
      </c>
      <c r="D12747" s="93" t="s">
        <v>25442</v>
      </c>
      <c r="E12747" s="93" t="s">
        <v>14</v>
      </c>
    </row>
    <row r="12748" spans="1:5" x14ac:dyDescent="0.25">
      <c r="A12748" s="93" t="s">
        <v>2209</v>
      </c>
      <c r="D12748" s="93" t="s">
        <v>14</v>
      </c>
      <c r="E12748" s="93" t="s">
        <v>32031</v>
      </c>
    </row>
    <row r="12749" spans="1:5" x14ac:dyDescent="0.25">
      <c r="A12749" s="93" t="s">
        <v>2209</v>
      </c>
      <c r="B12749" t="s">
        <v>21791</v>
      </c>
      <c r="C12749">
        <v>2432</v>
      </c>
      <c r="D12749" s="93" t="s">
        <v>23269</v>
      </c>
      <c r="E12749" s="93" t="s">
        <v>14</v>
      </c>
    </row>
    <row r="12750" spans="1:5" x14ac:dyDescent="0.25">
      <c r="A12750" s="93" t="s">
        <v>2209</v>
      </c>
      <c r="B12750" t="s">
        <v>21791</v>
      </c>
      <c r="C12750">
        <v>4998</v>
      </c>
      <c r="D12750" s="93" t="s">
        <v>25455</v>
      </c>
      <c r="E12750" s="93" t="s">
        <v>14</v>
      </c>
    </row>
    <row r="12751" spans="1:5" x14ac:dyDescent="0.25">
      <c r="A12751" s="93" t="s">
        <v>2209</v>
      </c>
      <c r="B12751" t="s">
        <v>21791</v>
      </c>
      <c r="C12751">
        <v>11055</v>
      </c>
      <c r="D12751" s="93" t="s">
        <v>25438</v>
      </c>
      <c r="E12751" s="93" t="s">
        <v>14</v>
      </c>
    </row>
    <row r="12752" spans="1:5" x14ac:dyDescent="0.25">
      <c r="A12752" s="93" t="s">
        <v>2209</v>
      </c>
      <c r="B12752" t="s">
        <v>21783</v>
      </c>
      <c r="C12752">
        <v>88261</v>
      </c>
      <c r="D12752" s="93" t="s">
        <v>25445</v>
      </c>
      <c r="E12752" s="93" t="s">
        <v>14</v>
      </c>
    </row>
    <row r="12753" spans="1:5" x14ac:dyDescent="0.25">
      <c r="A12753" s="93" t="s">
        <v>2209</v>
      </c>
      <c r="B12753" t="s">
        <v>21783</v>
      </c>
      <c r="C12753">
        <v>88316</v>
      </c>
      <c r="D12753" s="93" t="s">
        <v>25446</v>
      </c>
      <c r="E12753" s="93" t="s">
        <v>14</v>
      </c>
    </row>
    <row r="12754" spans="1:5" x14ac:dyDescent="0.25">
      <c r="A12754" s="93" t="s">
        <v>2210</v>
      </c>
      <c r="D12754" s="93" t="s">
        <v>14</v>
      </c>
      <c r="E12754" s="93" t="s">
        <v>32032</v>
      </c>
    </row>
    <row r="12755" spans="1:5" x14ac:dyDescent="0.25">
      <c r="A12755" s="93" t="s">
        <v>2210</v>
      </c>
      <c r="B12755" t="s">
        <v>21791</v>
      </c>
      <c r="C12755">
        <v>3080</v>
      </c>
      <c r="D12755" s="93" t="s">
        <v>22196</v>
      </c>
      <c r="E12755" s="93" t="s">
        <v>14</v>
      </c>
    </row>
    <row r="12756" spans="1:5" x14ac:dyDescent="0.25">
      <c r="A12756" s="93" t="s">
        <v>2210</v>
      </c>
      <c r="B12756" t="s">
        <v>21783</v>
      </c>
      <c r="C12756">
        <v>88261</v>
      </c>
      <c r="D12756" s="93" t="s">
        <v>25449</v>
      </c>
      <c r="E12756" s="93" t="s">
        <v>14</v>
      </c>
    </row>
    <row r="12757" spans="1:5" x14ac:dyDescent="0.25">
      <c r="A12757" s="93" t="s">
        <v>2210</v>
      </c>
      <c r="B12757" t="s">
        <v>21783</v>
      </c>
      <c r="C12757">
        <v>88316</v>
      </c>
      <c r="D12757" s="93" t="s">
        <v>23740</v>
      </c>
      <c r="E12757" s="93" t="s">
        <v>14</v>
      </c>
    </row>
    <row r="12758" spans="1:5" x14ac:dyDescent="0.25">
      <c r="A12758" s="93" t="s">
        <v>2211</v>
      </c>
      <c r="D12758" s="93" t="s">
        <v>14</v>
      </c>
      <c r="E12758" s="93" t="s">
        <v>32033</v>
      </c>
    </row>
    <row r="12759" spans="1:5" x14ac:dyDescent="0.25">
      <c r="A12759" s="93" t="s">
        <v>2211</v>
      </c>
      <c r="B12759" t="s">
        <v>21791</v>
      </c>
      <c r="C12759">
        <v>3097</v>
      </c>
      <c r="D12759" s="93" t="s">
        <v>22196</v>
      </c>
      <c r="E12759" s="93" t="s">
        <v>14</v>
      </c>
    </row>
    <row r="12760" spans="1:5" x14ac:dyDescent="0.25">
      <c r="A12760" s="93" t="s">
        <v>2211</v>
      </c>
      <c r="B12760" t="s">
        <v>21783</v>
      </c>
      <c r="C12760">
        <v>88261</v>
      </c>
      <c r="D12760" s="93" t="s">
        <v>25450</v>
      </c>
      <c r="E12760" s="93" t="s">
        <v>14</v>
      </c>
    </row>
    <row r="12761" spans="1:5" x14ac:dyDescent="0.25">
      <c r="A12761" s="93" t="s">
        <v>2211</v>
      </c>
      <c r="B12761" t="s">
        <v>21783</v>
      </c>
      <c r="C12761">
        <v>88316</v>
      </c>
      <c r="D12761" s="93" t="s">
        <v>25451</v>
      </c>
      <c r="E12761" s="93" t="s">
        <v>14</v>
      </c>
    </row>
    <row r="12762" spans="1:5" x14ac:dyDescent="0.25">
      <c r="A12762" s="93" t="s">
        <v>2212</v>
      </c>
      <c r="D12762" s="93" t="s">
        <v>14</v>
      </c>
      <c r="E12762" s="93" t="s">
        <v>32004</v>
      </c>
    </row>
    <row r="12763" spans="1:5" x14ac:dyDescent="0.25">
      <c r="A12763" s="93" t="s">
        <v>2212</v>
      </c>
      <c r="B12763" t="s">
        <v>21791</v>
      </c>
      <c r="C12763">
        <v>3093</v>
      </c>
      <c r="D12763" s="93" t="s">
        <v>22196</v>
      </c>
      <c r="E12763" s="93" t="s">
        <v>14</v>
      </c>
    </row>
    <row r="12764" spans="1:5" x14ac:dyDescent="0.25">
      <c r="A12764" s="93" t="s">
        <v>2212</v>
      </c>
      <c r="B12764" t="s">
        <v>21783</v>
      </c>
      <c r="C12764">
        <v>88261</v>
      </c>
      <c r="D12764" s="93" t="s">
        <v>25450</v>
      </c>
      <c r="E12764" s="93" t="s">
        <v>14</v>
      </c>
    </row>
    <row r="12765" spans="1:5" x14ac:dyDescent="0.25">
      <c r="A12765" s="93" t="s">
        <v>2212</v>
      </c>
      <c r="B12765" t="s">
        <v>21783</v>
      </c>
      <c r="C12765">
        <v>88316</v>
      </c>
      <c r="D12765" s="93" t="s">
        <v>25451</v>
      </c>
      <c r="E12765" s="93" t="s">
        <v>14</v>
      </c>
    </row>
    <row r="12766" spans="1:5" x14ac:dyDescent="0.25">
      <c r="A12766" s="93" t="s">
        <v>2213</v>
      </c>
      <c r="D12766" s="93" t="s">
        <v>14</v>
      </c>
      <c r="E12766" s="93" t="s">
        <v>32034</v>
      </c>
    </row>
    <row r="12767" spans="1:5" x14ac:dyDescent="0.25">
      <c r="A12767" s="93" t="s">
        <v>2213</v>
      </c>
      <c r="B12767" t="s">
        <v>21791</v>
      </c>
      <c r="C12767">
        <v>3090</v>
      </c>
      <c r="D12767" s="93" t="s">
        <v>22196</v>
      </c>
      <c r="E12767" s="93" t="s">
        <v>14</v>
      </c>
    </row>
    <row r="12768" spans="1:5" x14ac:dyDescent="0.25">
      <c r="A12768" s="93" t="s">
        <v>2213</v>
      </c>
      <c r="B12768" t="s">
        <v>21783</v>
      </c>
      <c r="C12768">
        <v>88261</v>
      </c>
      <c r="D12768" s="93" t="s">
        <v>25450</v>
      </c>
      <c r="E12768" s="93" t="s">
        <v>14</v>
      </c>
    </row>
    <row r="12769" spans="1:5" x14ac:dyDescent="0.25">
      <c r="A12769" s="93" t="s">
        <v>2213</v>
      </c>
      <c r="B12769" t="s">
        <v>21783</v>
      </c>
      <c r="C12769">
        <v>88316</v>
      </c>
      <c r="D12769" s="93" t="s">
        <v>25451</v>
      </c>
      <c r="E12769" s="93" t="s">
        <v>14</v>
      </c>
    </row>
    <row r="12770" spans="1:5" x14ac:dyDescent="0.25">
      <c r="A12770" s="93" t="s">
        <v>2214</v>
      </c>
      <c r="D12770" s="93" t="s">
        <v>14</v>
      </c>
      <c r="E12770" s="93" t="s">
        <v>32035</v>
      </c>
    </row>
    <row r="12771" spans="1:5" x14ac:dyDescent="0.25">
      <c r="A12771" s="93" t="s">
        <v>2214</v>
      </c>
      <c r="B12771" t="s">
        <v>21783</v>
      </c>
      <c r="C12771">
        <v>90820</v>
      </c>
      <c r="D12771" s="93" t="s">
        <v>22196</v>
      </c>
      <c r="E12771" s="93" t="s">
        <v>14</v>
      </c>
    </row>
    <row r="12772" spans="1:5" x14ac:dyDescent="0.25">
      <c r="A12772" s="93" t="s">
        <v>2214</v>
      </c>
      <c r="B12772" t="s">
        <v>21783</v>
      </c>
      <c r="C12772">
        <v>91292</v>
      </c>
      <c r="D12772" s="93" t="s">
        <v>22196</v>
      </c>
      <c r="E12772" s="93" t="s">
        <v>14</v>
      </c>
    </row>
    <row r="12773" spans="1:5" x14ac:dyDescent="0.25">
      <c r="A12773" s="93" t="s">
        <v>2214</v>
      </c>
      <c r="B12773" t="s">
        <v>21783</v>
      </c>
      <c r="C12773">
        <v>91305</v>
      </c>
      <c r="D12773" s="93" t="s">
        <v>22196</v>
      </c>
      <c r="E12773" s="93" t="s">
        <v>14</v>
      </c>
    </row>
    <row r="12774" spans="1:5" x14ac:dyDescent="0.25">
      <c r="A12774" s="93" t="s">
        <v>2214</v>
      </c>
      <c r="B12774" t="s">
        <v>21783</v>
      </c>
      <c r="C12774">
        <v>100660</v>
      </c>
      <c r="D12774" s="93" t="s">
        <v>25452</v>
      </c>
      <c r="E12774" s="93" t="s">
        <v>14</v>
      </c>
    </row>
    <row r="12775" spans="1:5" x14ac:dyDescent="0.25">
      <c r="A12775" s="93" t="s">
        <v>2215</v>
      </c>
      <c r="D12775" s="93" t="s">
        <v>14</v>
      </c>
      <c r="E12775" s="93" t="s">
        <v>32036</v>
      </c>
    </row>
    <row r="12776" spans="1:5" x14ac:dyDescent="0.25">
      <c r="A12776" s="93" t="s">
        <v>2215</v>
      </c>
      <c r="B12776" t="s">
        <v>21783</v>
      </c>
      <c r="C12776">
        <v>90821</v>
      </c>
      <c r="D12776" s="93" t="s">
        <v>22196</v>
      </c>
      <c r="E12776" s="93" t="s">
        <v>14</v>
      </c>
    </row>
    <row r="12777" spans="1:5" x14ac:dyDescent="0.25">
      <c r="A12777" s="93" t="s">
        <v>2215</v>
      </c>
      <c r="B12777" t="s">
        <v>21783</v>
      </c>
      <c r="C12777">
        <v>91292</v>
      </c>
      <c r="D12777" s="93" t="s">
        <v>22196</v>
      </c>
      <c r="E12777" s="93" t="s">
        <v>14</v>
      </c>
    </row>
    <row r="12778" spans="1:5" x14ac:dyDescent="0.25">
      <c r="A12778" s="93" t="s">
        <v>2215</v>
      </c>
      <c r="B12778" t="s">
        <v>21783</v>
      </c>
      <c r="C12778">
        <v>91307</v>
      </c>
      <c r="D12778" s="93" t="s">
        <v>22196</v>
      </c>
      <c r="E12778" s="93" t="s">
        <v>14</v>
      </c>
    </row>
    <row r="12779" spans="1:5" x14ac:dyDescent="0.25">
      <c r="A12779" s="93" t="s">
        <v>2215</v>
      </c>
      <c r="B12779" t="s">
        <v>21783</v>
      </c>
      <c r="C12779">
        <v>100660</v>
      </c>
      <c r="D12779" s="93" t="s">
        <v>25453</v>
      </c>
      <c r="E12779" s="93" t="s">
        <v>14</v>
      </c>
    </row>
    <row r="12780" spans="1:5" x14ac:dyDescent="0.25">
      <c r="A12780" s="93" t="s">
        <v>2216</v>
      </c>
      <c r="D12780" s="93" t="s">
        <v>14</v>
      </c>
      <c r="E12780" s="93" t="s">
        <v>32037</v>
      </c>
    </row>
    <row r="12781" spans="1:5" x14ac:dyDescent="0.25">
      <c r="A12781" s="93" t="s">
        <v>2216</v>
      </c>
      <c r="B12781" t="s">
        <v>21783</v>
      </c>
      <c r="C12781">
        <v>90822</v>
      </c>
      <c r="D12781" s="93" t="s">
        <v>22196</v>
      </c>
      <c r="E12781" s="93" t="s">
        <v>14</v>
      </c>
    </row>
    <row r="12782" spans="1:5" x14ac:dyDescent="0.25">
      <c r="A12782" s="93" t="s">
        <v>2216</v>
      </c>
      <c r="B12782" t="s">
        <v>21783</v>
      </c>
      <c r="C12782">
        <v>91292</v>
      </c>
      <c r="D12782" s="93" t="s">
        <v>22196</v>
      </c>
      <c r="E12782" s="93" t="s">
        <v>14</v>
      </c>
    </row>
    <row r="12783" spans="1:5" x14ac:dyDescent="0.25">
      <c r="A12783" s="93" t="s">
        <v>2216</v>
      </c>
      <c r="B12783" t="s">
        <v>21783</v>
      </c>
      <c r="C12783">
        <v>91304</v>
      </c>
      <c r="D12783" s="93" t="s">
        <v>22196</v>
      </c>
      <c r="E12783" s="93" t="s">
        <v>14</v>
      </c>
    </row>
    <row r="12784" spans="1:5" x14ac:dyDescent="0.25">
      <c r="A12784" s="93" t="s">
        <v>2216</v>
      </c>
      <c r="B12784" t="s">
        <v>21783</v>
      </c>
      <c r="C12784">
        <v>100660</v>
      </c>
      <c r="D12784" s="93" t="s">
        <v>23286</v>
      </c>
      <c r="E12784" s="93" t="s">
        <v>14</v>
      </c>
    </row>
    <row r="12785" spans="1:5" x14ac:dyDescent="0.25">
      <c r="A12785" s="93" t="s">
        <v>2217</v>
      </c>
      <c r="D12785" s="93" t="s">
        <v>14</v>
      </c>
      <c r="E12785" s="93" t="s">
        <v>32038</v>
      </c>
    </row>
    <row r="12786" spans="1:5" x14ac:dyDescent="0.25">
      <c r="A12786" s="93" t="s">
        <v>2217</v>
      </c>
      <c r="B12786" t="s">
        <v>21783</v>
      </c>
      <c r="C12786">
        <v>90823</v>
      </c>
      <c r="D12786" s="93" t="s">
        <v>22196</v>
      </c>
      <c r="E12786" s="93" t="s">
        <v>14</v>
      </c>
    </row>
    <row r="12787" spans="1:5" x14ac:dyDescent="0.25">
      <c r="A12787" s="93" t="s">
        <v>2217</v>
      </c>
      <c r="B12787" t="s">
        <v>21783</v>
      </c>
      <c r="C12787">
        <v>91292</v>
      </c>
      <c r="D12787" s="93" t="s">
        <v>22196</v>
      </c>
      <c r="E12787" s="93" t="s">
        <v>14</v>
      </c>
    </row>
    <row r="12788" spans="1:5" x14ac:dyDescent="0.25">
      <c r="A12788" s="93" t="s">
        <v>2217</v>
      </c>
      <c r="B12788" t="s">
        <v>21783</v>
      </c>
      <c r="C12788">
        <v>91304</v>
      </c>
      <c r="D12788" s="93" t="s">
        <v>22196</v>
      </c>
      <c r="E12788" s="93" t="s">
        <v>14</v>
      </c>
    </row>
    <row r="12789" spans="1:5" x14ac:dyDescent="0.25">
      <c r="A12789" s="93" t="s">
        <v>2217</v>
      </c>
      <c r="B12789" t="s">
        <v>21783</v>
      </c>
      <c r="C12789">
        <v>100660</v>
      </c>
      <c r="D12789" s="93" t="s">
        <v>25454</v>
      </c>
      <c r="E12789" s="93" t="s">
        <v>14</v>
      </c>
    </row>
    <row r="12790" spans="1:5" x14ac:dyDescent="0.25">
      <c r="A12790" s="93" t="s">
        <v>2218</v>
      </c>
      <c r="D12790" s="93" t="s">
        <v>14</v>
      </c>
      <c r="E12790" s="93" t="s">
        <v>32039</v>
      </c>
    </row>
    <row r="12791" spans="1:5" x14ac:dyDescent="0.25">
      <c r="A12791" s="93" t="s">
        <v>2218</v>
      </c>
      <c r="B12791" t="s">
        <v>21783</v>
      </c>
      <c r="C12791">
        <v>90824</v>
      </c>
      <c r="D12791" s="93" t="s">
        <v>22196</v>
      </c>
      <c r="E12791" s="93" t="s">
        <v>14</v>
      </c>
    </row>
    <row r="12792" spans="1:5" x14ac:dyDescent="0.25">
      <c r="A12792" s="93" t="s">
        <v>2218</v>
      </c>
      <c r="B12792" t="s">
        <v>21783</v>
      </c>
      <c r="C12792">
        <v>91292</v>
      </c>
      <c r="D12792" s="93" t="s">
        <v>22196</v>
      </c>
      <c r="E12792" s="93" t="s">
        <v>14</v>
      </c>
    </row>
    <row r="12793" spans="1:5" x14ac:dyDescent="0.25">
      <c r="A12793" s="93" t="s">
        <v>2218</v>
      </c>
      <c r="B12793" t="s">
        <v>21783</v>
      </c>
      <c r="C12793">
        <v>91304</v>
      </c>
      <c r="D12793" s="93" t="s">
        <v>22196</v>
      </c>
      <c r="E12793" s="93" t="s">
        <v>14</v>
      </c>
    </row>
    <row r="12794" spans="1:5" x14ac:dyDescent="0.25">
      <c r="A12794" s="93" t="s">
        <v>2218</v>
      </c>
      <c r="B12794" t="s">
        <v>21783</v>
      </c>
      <c r="C12794">
        <v>100660</v>
      </c>
      <c r="D12794" s="93" t="s">
        <v>23286</v>
      </c>
      <c r="E12794" s="93" t="s">
        <v>14</v>
      </c>
    </row>
    <row r="12795" spans="1:5" x14ac:dyDescent="0.25">
      <c r="A12795" s="93" t="s">
        <v>2219</v>
      </c>
      <c r="D12795" s="93" t="s">
        <v>14</v>
      </c>
      <c r="E12795" s="93" t="s">
        <v>32040</v>
      </c>
    </row>
    <row r="12796" spans="1:5" x14ac:dyDescent="0.25">
      <c r="A12796" s="93" t="s">
        <v>2219</v>
      </c>
      <c r="B12796" t="s">
        <v>21783</v>
      </c>
      <c r="C12796">
        <v>90825</v>
      </c>
      <c r="D12796" s="93" t="s">
        <v>22196</v>
      </c>
      <c r="E12796" s="93" t="s">
        <v>14</v>
      </c>
    </row>
    <row r="12797" spans="1:5" x14ac:dyDescent="0.25">
      <c r="A12797" s="93" t="s">
        <v>2219</v>
      </c>
      <c r="B12797" t="s">
        <v>21783</v>
      </c>
      <c r="C12797">
        <v>91292</v>
      </c>
      <c r="D12797" s="93" t="s">
        <v>22196</v>
      </c>
      <c r="E12797" s="93" t="s">
        <v>14</v>
      </c>
    </row>
    <row r="12798" spans="1:5" x14ac:dyDescent="0.25">
      <c r="A12798" s="93" t="s">
        <v>2219</v>
      </c>
      <c r="B12798" t="s">
        <v>21783</v>
      </c>
      <c r="C12798">
        <v>91304</v>
      </c>
      <c r="D12798" s="93" t="s">
        <v>22196</v>
      </c>
      <c r="E12798" s="93" t="s">
        <v>14</v>
      </c>
    </row>
    <row r="12799" spans="1:5" x14ac:dyDescent="0.25">
      <c r="A12799" s="93" t="s">
        <v>2219</v>
      </c>
      <c r="B12799" t="s">
        <v>21783</v>
      </c>
      <c r="C12799">
        <v>100660</v>
      </c>
      <c r="D12799" s="93" t="s">
        <v>25454</v>
      </c>
      <c r="E12799" s="93" t="s">
        <v>14</v>
      </c>
    </row>
    <row r="12800" spans="1:5" x14ac:dyDescent="0.25">
      <c r="A12800" s="93" t="s">
        <v>2220</v>
      </c>
      <c r="D12800" s="93" t="s">
        <v>14</v>
      </c>
      <c r="E12800" s="93" t="s">
        <v>32041</v>
      </c>
    </row>
    <row r="12801" spans="1:5" x14ac:dyDescent="0.25">
      <c r="A12801" s="93" t="s">
        <v>2220</v>
      </c>
      <c r="B12801" t="s">
        <v>21783</v>
      </c>
      <c r="C12801">
        <v>90820</v>
      </c>
      <c r="D12801" s="93" t="s">
        <v>22196</v>
      </c>
      <c r="E12801" s="93" t="s">
        <v>14</v>
      </c>
    </row>
    <row r="12802" spans="1:5" x14ac:dyDescent="0.25">
      <c r="A12802" s="93" t="s">
        <v>2220</v>
      </c>
      <c r="B12802" t="s">
        <v>21783</v>
      </c>
      <c r="C12802">
        <v>91292</v>
      </c>
      <c r="D12802" s="93" t="s">
        <v>22196</v>
      </c>
      <c r="E12802" s="93" t="s">
        <v>14</v>
      </c>
    </row>
    <row r="12803" spans="1:5" x14ac:dyDescent="0.25">
      <c r="A12803" s="93" t="s">
        <v>2220</v>
      </c>
      <c r="B12803" t="s">
        <v>21783</v>
      </c>
      <c r="C12803">
        <v>100660</v>
      </c>
      <c r="D12803" s="93" t="s">
        <v>25452</v>
      </c>
      <c r="E12803" s="93" t="s">
        <v>14</v>
      </c>
    </row>
    <row r="12804" spans="1:5" x14ac:dyDescent="0.25">
      <c r="A12804" s="93" t="s">
        <v>2221</v>
      </c>
      <c r="D12804" s="93" t="s">
        <v>14</v>
      </c>
      <c r="E12804" s="93" t="s">
        <v>32042</v>
      </c>
    </row>
    <row r="12805" spans="1:5" x14ac:dyDescent="0.25">
      <c r="A12805" s="93" t="s">
        <v>2221</v>
      </c>
      <c r="B12805" t="s">
        <v>21783</v>
      </c>
      <c r="C12805">
        <v>90821</v>
      </c>
      <c r="D12805" s="93" t="s">
        <v>22196</v>
      </c>
      <c r="E12805" s="93" t="s">
        <v>14</v>
      </c>
    </row>
    <row r="12806" spans="1:5" x14ac:dyDescent="0.25">
      <c r="A12806" s="93" t="s">
        <v>2221</v>
      </c>
      <c r="B12806" t="s">
        <v>21783</v>
      </c>
      <c r="C12806">
        <v>91292</v>
      </c>
      <c r="D12806" s="93" t="s">
        <v>22196</v>
      </c>
      <c r="E12806" s="93" t="s">
        <v>14</v>
      </c>
    </row>
    <row r="12807" spans="1:5" x14ac:dyDescent="0.25">
      <c r="A12807" s="93" t="s">
        <v>2221</v>
      </c>
      <c r="B12807" t="s">
        <v>21783</v>
      </c>
      <c r="C12807">
        <v>100660</v>
      </c>
      <c r="D12807" s="93" t="s">
        <v>25453</v>
      </c>
      <c r="E12807" s="93" t="s">
        <v>14</v>
      </c>
    </row>
    <row r="12808" spans="1:5" x14ac:dyDescent="0.25">
      <c r="A12808" s="93" t="s">
        <v>2222</v>
      </c>
      <c r="D12808" s="93" t="s">
        <v>14</v>
      </c>
      <c r="E12808" s="93" t="s">
        <v>32043</v>
      </c>
    </row>
    <row r="12809" spans="1:5" x14ac:dyDescent="0.25">
      <c r="A12809" s="93" t="s">
        <v>2222</v>
      </c>
      <c r="B12809" t="s">
        <v>21783</v>
      </c>
      <c r="C12809">
        <v>90822</v>
      </c>
      <c r="D12809" s="93" t="s">
        <v>22196</v>
      </c>
      <c r="E12809" s="93" t="s">
        <v>14</v>
      </c>
    </row>
    <row r="12810" spans="1:5" x14ac:dyDescent="0.25">
      <c r="A12810" s="93" t="s">
        <v>2222</v>
      </c>
      <c r="B12810" t="s">
        <v>21783</v>
      </c>
      <c r="C12810">
        <v>91292</v>
      </c>
      <c r="D12810" s="93" t="s">
        <v>22196</v>
      </c>
      <c r="E12810" s="93" t="s">
        <v>14</v>
      </c>
    </row>
    <row r="12811" spans="1:5" x14ac:dyDescent="0.25">
      <c r="A12811" s="93" t="s">
        <v>2222</v>
      </c>
      <c r="B12811" t="s">
        <v>21783</v>
      </c>
      <c r="C12811">
        <v>100660</v>
      </c>
      <c r="D12811" s="93" t="s">
        <v>23286</v>
      </c>
      <c r="E12811" s="93" t="s">
        <v>14</v>
      </c>
    </row>
    <row r="12812" spans="1:5" x14ac:dyDescent="0.25">
      <c r="A12812" s="93" t="s">
        <v>2223</v>
      </c>
      <c r="D12812" s="93" t="s">
        <v>14</v>
      </c>
      <c r="E12812" s="93" t="s">
        <v>32044</v>
      </c>
    </row>
    <row r="12813" spans="1:5" x14ac:dyDescent="0.25">
      <c r="A12813" s="93" t="s">
        <v>2223</v>
      </c>
      <c r="B12813" t="s">
        <v>21783</v>
      </c>
      <c r="C12813">
        <v>90823</v>
      </c>
      <c r="D12813" s="93" t="s">
        <v>22196</v>
      </c>
      <c r="E12813" s="93" t="s">
        <v>14</v>
      </c>
    </row>
    <row r="12814" spans="1:5" x14ac:dyDescent="0.25">
      <c r="A12814" s="93" t="s">
        <v>2223</v>
      </c>
      <c r="B12814" t="s">
        <v>21783</v>
      </c>
      <c r="C12814">
        <v>91292</v>
      </c>
      <c r="D12814" s="93" t="s">
        <v>22196</v>
      </c>
      <c r="E12814" s="93" t="s">
        <v>14</v>
      </c>
    </row>
    <row r="12815" spans="1:5" x14ac:dyDescent="0.25">
      <c r="A12815" s="93" t="s">
        <v>2223</v>
      </c>
      <c r="B12815" t="s">
        <v>21783</v>
      </c>
      <c r="C12815">
        <v>100660</v>
      </c>
      <c r="D12815" s="93" t="s">
        <v>25454</v>
      </c>
      <c r="E12815" s="93" t="s">
        <v>14</v>
      </c>
    </row>
    <row r="12816" spans="1:5" x14ac:dyDescent="0.25">
      <c r="A12816" s="93" t="s">
        <v>2224</v>
      </c>
      <c r="D12816" s="93" t="s">
        <v>14</v>
      </c>
      <c r="E12816" s="93" t="s">
        <v>32045</v>
      </c>
    </row>
    <row r="12817" spans="1:5" x14ac:dyDescent="0.25">
      <c r="A12817" s="93" t="s">
        <v>2224</v>
      </c>
      <c r="B12817" t="s">
        <v>21783</v>
      </c>
      <c r="C12817">
        <v>90824</v>
      </c>
      <c r="D12817" s="93" t="s">
        <v>22196</v>
      </c>
      <c r="E12817" s="93" t="s">
        <v>14</v>
      </c>
    </row>
    <row r="12818" spans="1:5" x14ac:dyDescent="0.25">
      <c r="A12818" s="93" t="s">
        <v>2224</v>
      </c>
      <c r="B12818" t="s">
        <v>21783</v>
      </c>
      <c r="C12818">
        <v>91292</v>
      </c>
      <c r="D12818" s="93" t="s">
        <v>22196</v>
      </c>
      <c r="E12818" s="93" t="s">
        <v>14</v>
      </c>
    </row>
    <row r="12819" spans="1:5" x14ac:dyDescent="0.25">
      <c r="A12819" s="93" t="s">
        <v>2224</v>
      </c>
      <c r="B12819" t="s">
        <v>21783</v>
      </c>
      <c r="C12819">
        <v>100660</v>
      </c>
      <c r="D12819" s="93" t="s">
        <v>23286</v>
      </c>
      <c r="E12819" s="93" t="s">
        <v>14</v>
      </c>
    </row>
    <row r="12820" spans="1:5" x14ac:dyDescent="0.25">
      <c r="A12820" s="93" t="s">
        <v>2225</v>
      </c>
      <c r="D12820" s="93" t="s">
        <v>14</v>
      </c>
      <c r="E12820" s="93" t="s">
        <v>32046</v>
      </c>
    </row>
    <row r="12821" spans="1:5" x14ac:dyDescent="0.25">
      <c r="A12821" s="93" t="s">
        <v>2225</v>
      </c>
      <c r="B12821" t="s">
        <v>21783</v>
      </c>
      <c r="C12821">
        <v>90825</v>
      </c>
      <c r="D12821" s="93" t="s">
        <v>22196</v>
      </c>
      <c r="E12821" s="93" t="s">
        <v>14</v>
      </c>
    </row>
    <row r="12822" spans="1:5" x14ac:dyDescent="0.25">
      <c r="A12822" s="93" t="s">
        <v>2225</v>
      </c>
      <c r="B12822" t="s">
        <v>21783</v>
      </c>
      <c r="C12822">
        <v>91292</v>
      </c>
      <c r="D12822" s="93" t="s">
        <v>22196</v>
      </c>
      <c r="E12822" s="93" t="s">
        <v>14</v>
      </c>
    </row>
    <row r="12823" spans="1:5" x14ac:dyDescent="0.25">
      <c r="A12823" s="93" t="s">
        <v>2225</v>
      </c>
      <c r="B12823" t="s">
        <v>21783</v>
      </c>
      <c r="C12823">
        <v>100660</v>
      </c>
      <c r="D12823" s="93" t="s">
        <v>25454</v>
      </c>
      <c r="E12823" s="93" t="s">
        <v>14</v>
      </c>
    </row>
    <row r="12824" spans="1:5" x14ac:dyDescent="0.25">
      <c r="A12824" s="93" t="s">
        <v>2226</v>
      </c>
      <c r="D12824" s="93" t="s">
        <v>14</v>
      </c>
      <c r="E12824" s="93" t="s">
        <v>32047</v>
      </c>
    </row>
    <row r="12825" spans="1:5" x14ac:dyDescent="0.25">
      <c r="A12825" s="93" t="s">
        <v>2226</v>
      </c>
      <c r="B12825" t="s">
        <v>21783</v>
      </c>
      <c r="C12825">
        <v>91009</v>
      </c>
      <c r="D12825" s="93" t="s">
        <v>22196</v>
      </c>
      <c r="E12825" s="93" t="s">
        <v>14</v>
      </c>
    </row>
    <row r="12826" spans="1:5" x14ac:dyDescent="0.25">
      <c r="A12826" s="93" t="s">
        <v>2226</v>
      </c>
      <c r="B12826" t="s">
        <v>21783</v>
      </c>
      <c r="C12826">
        <v>91292</v>
      </c>
      <c r="D12826" s="93" t="s">
        <v>22196</v>
      </c>
      <c r="E12826" s="93" t="s">
        <v>14</v>
      </c>
    </row>
    <row r="12827" spans="1:5" x14ac:dyDescent="0.25">
      <c r="A12827" s="93" t="s">
        <v>2226</v>
      </c>
      <c r="B12827" t="s">
        <v>21783</v>
      </c>
      <c r="C12827">
        <v>100660</v>
      </c>
      <c r="D12827" s="93" t="s">
        <v>25452</v>
      </c>
      <c r="E12827" s="93" t="s">
        <v>14</v>
      </c>
    </row>
    <row r="12828" spans="1:5" x14ac:dyDescent="0.25">
      <c r="A12828" s="93" t="s">
        <v>2227</v>
      </c>
      <c r="D12828" s="93" t="s">
        <v>14</v>
      </c>
      <c r="E12828" s="93" t="s">
        <v>32048</v>
      </c>
    </row>
    <row r="12829" spans="1:5" x14ac:dyDescent="0.25">
      <c r="A12829" s="93" t="s">
        <v>2227</v>
      </c>
      <c r="B12829" t="s">
        <v>21783</v>
      </c>
      <c r="C12829">
        <v>91010</v>
      </c>
      <c r="D12829" s="93" t="s">
        <v>22196</v>
      </c>
      <c r="E12829" s="93" t="s">
        <v>14</v>
      </c>
    </row>
    <row r="12830" spans="1:5" x14ac:dyDescent="0.25">
      <c r="A12830" s="93" t="s">
        <v>2227</v>
      </c>
      <c r="B12830" t="s">
        <v>21783</v>
      </c>
      <c r="C12830">
        <v>91292</v>
      </c>
      <c r="D12830" s="93" t="s">
        <v>22196</v>
      </c>
      <c r="E12830" s="93" t="s">
        <v>14</v>
      </c>
    </row>
    <row r="12831" spans="1:5" x14ac:dyDescent="0.25">
      <c r="A12831" s="93" t="s">
        <v>2227</v>
      </c>
      <c r="B12831" t="s">
        <v>21783</v>
      </c>
      <c r="C12831">
        <v>100660</v>
      </c>
      <c r="D12831" s="93" t="s">
        <v>25453</v>
      </c>
      <c r="E12831" s="93" t="s">
        <v>14</v>
      </c>
    </row>
    <row r="12832" spans="1:5" x14ac:dyDescent="0.25">
      <c r="A12832" s="93" t="s">
        <v>2228</v>
      </c>
      <c r="D12832" s="93" t="s">
        <v>14</v>
      </c>
      <c r="E12832" s="93" t="s">
        <v>32049</v>
      </c>
    </row>
    <row r="12833" spans="1:5" x14ac:dyDescent="0.25">
      <c r="A12833" s="93" t="s">
        <v>2228</v>
      </c>
      <c r="B12833" t="s">
        <v>21783</v>
      </c>
      <c r="C12833">
        <v>91011</v>
      </c>
      <c r="D12833" s="93" t="s">
        <v>22196</v>
      </c>
      <c r="E12833" s="93" t="s">
        <v>14</v>
      </c>
    </row>
    <row r="12834" spans="1:5" x14ac:dyDescent="0.25">
      <c r="A12834" s="93" t="s">
        <v>2228</v>
      </c>
      <c r="B12834" t="s">
        <v>21783</v>
      </c>
      <c r="C12834">
        <v>91292</v>
      </c>
      <c r="D12834" s="93" t="s">
        <v>22196</v>
      </c>
      <c r="E12834" s="93" t="s">
        <v>14</v>
      </c>
    </row>
    <row r="12835" spans="1:5" x14ac:dyDescent="0.25">
      <c r="A12835" s="93" t="s">
        <v>2228</v>
      </c>
      <c r="B12835" t="s">
        <v>21783</v>
      </c>
      <c r="C12835">
        <v>100660</v>
      </c>
      <c r="D12835" s="93" t="s">
        <v>23286</v>
      </c>
      <c r="E12835" s="93" t="s">
        <v>14</v>
      </c>
    </row>
    <row r="12836" spans="1:5" x14ac:dyDescent="0.25">
      <c r="A12836" s="93" t="s">
        <v>2229</v>
      </c>
      <c r="D12836" s="93" t="s">
        <v>14</v>
      </c>
      <c r="E12836" s="93" t="s">
        <v>32050</v>
      </c>
    </row>
    <row r="12837" spans="1:5" x14ac:dyDescent="0.25">
      <c r="A12837" s="93" t="s">
        <v>2229</v>
      </c>
      <c r="B12837" t="s">
        <v>21783</v>
      </c>
      <c r="C12837">
        <v>91012</v>
      </c>
      <c r="D12837" s="93" t="s">
        <v>22196</v>
      </c>
      <c r="E12837" s="93" t="s">
        <v>14</v>
      </c>
    </row>
    <row r="12838" spans="1:5" x14ac:dyDescent="0.25">
      <c r="A12838" s="93" t="s">
        <v>2229</v>
      </c>
      <c r="B12838" t="s">
        <v>21783</v>
      </c>
      <c r="C12838">
        <v>91292</v>
      </c>
      <c r="D12838" s="93" t="s">
        <v>22196</v>
      </c>
      <c r="E12838" s="93" t="s">
        <v>14</v>
      </c>
    </row>
    <row r="12839" spans="1:5" x14ac:dyDescent="0.25">
      <c r="A12839" s="93" t="s">
        <v>2229</v>
      </c>
      <c r="B12839" t="s">
        <v>21783</v>
      </c>
      <c r="C12839">
        <v>100660</v>
      </c>
      <c r="D12839" s="93" t="s">
        <v>25454</v>
      </c>
      <c r="E12839" s="93" t="s">
        <v>14</v>
      </c>
    </row>
    <row r="12840" spans="1:5" x14ac:dyDescent="0.25">
      <c r="A12840" s="93" t="s">
        <v>2230</v>
      </c>
      <c r="D12840" s="93" t="s">
        <v>14</v>
      </c>
      <c r="E12840" s="93" t="s">
        <v>32051</v>
      </c>
    </row>
    <row r="12841" spans="1:5" x14ac:dyDescent="0.25">
      <c r="A12841" s="93" t="s">
        <v>2230</v>
      </c>
      <c r="B12841" t="s">
        <v>21783</v>
      </c>
      <c r="C12841">
        <v>90806</v>
      </c>
      <c r="D12841" s="93" t="s">
        <v>22196</v>
      </c>
      <c r="E12841" s="93" t="s">
        <v>14</v>
      </c>
    </row>
    <row r="12842" spans="1:5" x14ac:dyDescent="0.25">
      <c r="A12842" s="93" t="s">
        <v>2230</v>
      </c>
      <c r="B12842" t="s">
        <v>21783</v>
      </c>
      <c r="C12842">
        <v>91295</v>
      </c>
      <c r="D12842" s="93" t="s">
        <v>22196</v>
      </c>
      <c r="E12842" s="93" t="s">
        <v>14</v>
      </c>
    </row>
    <row r="12843" spans="1:5" x14ac:dyDescent="0.25">
      <c r="A12843" s="93" t="s">
        <v>2230</v>
      </c>
      <c r="B12843" t="s">
        <v>21783</v>
      </c>
      <c r="C12843">
        <v>100659</v>
      </c>
      <c r="D12843" s="93" t="s">
        <v>25452</v>
      </c>
      <c r="E12843" s="93" t="s">
        <v>14</v>
      </c>
    </row>
    <row r="12844" spans="1:5" x14ac:dyDescent="0.25">
      <c r="A12844" s="93" t="s">
        <v>2231</v>
      </c>
      <c r="D12844" s="93" t="s">
        <v>14</v>
      </c>
      <c r="E12844" s="93" t="s">
        <v>32052</v>
      </c>
    </row>
    <row r="12845" spans="1:5" x14ac:dyDescent="0.25">
      <c r="A12845" s="93" t="s">
        <v>2231</v>
      </c>
      <c r="B12845" t="s">
        <v>21783</v>
      </c>
      <c r="C12845">
        <v>91292</v>
      </c>
      <c r="D12845" s="93" t="s">
        <v>22196</v>
      </c>
      <c r="E12845" s="93" t="s">
        <v>14</v>
      </c>
    </row>
    <row r="12846" spans="1:5" x14ac:dyDescent="0.25">
      <c r="A12846" s="93" t="s">
        <v>2231</v>
      </c>
      <c r="B12846" t="s">
        <v>21783</v>
      </c>
      <c r="C12846">
        <v>91295</v>
      </c>
      <c r="D12846" s="93" t="s">
        <v>22196</v>
      </c>
      <c r="E12846" s="93" t="s">
        <v>14</v>
      </c>
    </row>
    <row r="12847" spans="1:5" x14ac:dyDescent="0.25">
      <c r="A12847" s="93" t="s">
        <v>2231</v>
      </c>
      <c r="B12847" t="s">
        <v>21783</v>
      </c>
      <c r="C12847">
        <v>100660</v>
      </c>
      <c r="D12847" s="93" t="s">
        <v>25452</v>
      </c>
      <c r="E12847" s="93" t="s">
        <v>14</v>
      </c>
    </row>
    <row r="12848" spans="1:5" x14ac:dyDescent="0.25">
      <c r="A12848" s="93" t="s">
        <v>2232</v>
      </c>
      <c r="D12848" s="93" t="s">
        <v>14</v>
      </c>
      <c r="E12848" s="93" t="s">
        <v>32053</v>
      </c>
    </row>
    <row r="12849" spans="1:5" x14ac:dyDescent="0.25">
      <c r="A12849" s="93" t="s">
        <v>2232</v>
      </c>
      <c r="B12849" t="s">
        <v>21783</v>
      </c>
      <c r="C12849">
        <v>90806</v>
      </c>
      <c r="D12849" s="93" t="s">
        <v>22196</v>
      </c>
      <c r="E12849" s="93" t="s">
        <v>14</v>
      </c>
    </row>
    <row r="12850" spans="1:5" x14ac:dyDescent="0.25">
      <c r="A12850" s="93" t="s">
        <v>2232</v>
      </c>
      <c r="B12850" t="s">
        <v>21783</v>
      </c>
      <c r="C12850">
        <v>91296</v>
      </c>
      <c r="D12850" s="93" t="s">
        <v>22196</v>
      </c>
      <c r="E12850" s="93" t="s">
        <v>14</v>
      </c>
    </row>
    <row r="12851" spans="1:5" x14ac:dyDescent="0.25">
      <c r="A12851" s="93" t="s">
        <v>2232</v>
      </c>
      <c r="B12851" t="s">
        <v>21783</v>
      </c>
      <c r="C12851">
        <v>100659</v>
      </c>
      <c r="D12851" s="93" t="s">
        <v>25453</v>
      </c>
      <c r="E12851" s="93" t="s">
        <v>14</v>
      </c>
    </row>
    <row r="12852" spans="1:5" x14ac:dyDescent="0.25">
      <c r="A12852" s="93" t="s">
        <v>2233</v>
      </c>
      <c r="D12852" s="93" t="s">
        <v>14</v>
      </c>
      <c r="E12852" s="93" t="s">
        <v>32054</v>
      </c>
    </row>
    <row r="12853" spans="1:5" x14ac:dyDescent="0.25">
      <c r="A12853" s="93" t="s">
        <v>2233</v>
      </c>
      <c r="B12853" t="s">
        <v>21783</v>
      </c>
      <c r="C12853">
        <v>91292</v>
      </c>
      <c r="D12853" s="93" t="s">
        <v>22196</v>
      </c>
      <c r="E12853" s="93" t="s">
        <v>14</v>
      </c>
    </row>
    <row r="12854" spans="1:5" x14ac:dyDescent="0.25">
      <c r="A12854" s="93" t="s">
        <v>2233</v>
      </c>
      <c r="B12854" t="s">
        <v>21783</v>
      </c>
      <c r="C12854">
        <v>91296</v>
      </c>
      <c r="D12854" s="93" t="s">
        <v>22196</v>
      </c>
      <c r="E12854" s="93" t="s">
        <v>14</v>
      </c>
    </row>
    <row r="12855" spans="1:5" x14ac:dyDescent="0.25">
      <c r="A12855" s="93" t="s">
        <v>2233</v>
      </c>
      <c r="B12855" t="s">
        <v>21783</v>
      </c>
      <c r="C12855">
        <v>100660</v>
      </c>
      <c r="D12855" s="93" t="s">
        <v>25453</v>
      </c>
      <c r="E12855" s="93" t="s">
        <v>14</v>
      </c>
    </row>
    <row r="12856" spans="1:5" x14ac:dyDescent="0.25">
      <c r="A12856" s="93" t="s">
        <v>2234</v>
      </c>
      <c r="D12856" s="93" t="s">
        <v>14</v>
      </c>
      <c r="E12856" s="93" t="s">
        <v>32055</v>
      </c>
    </row>
    <row r="12857" spans="1:5" x14ac:dyDescent="0.25">
      <c r="A12857" s="93" t="s">
        <v>2234</v>
      </c>
      <c r="B12857" t="s">
        <v>21783</v>
      </c>
      <c r="C12857">
        <v>90806</v>
      </c>
      <c r="D12857" s="93" t="s">
        <v>22196</v>
      </c>
      <c r="E12857" s="93" t="s">
        <v>14</v>
      </c>
    </row>
    <row r="12858" spans="1:5" x14ac:dyDescent="0.25">
      <c r="A12858" s="93" t="s">
        <v>2234</v>
      </c>
      <c r="B12858" t="s">
        <v>21783</v>
      </c>
      <c r="C12858">
        <v>91297</v>
      </c>
      <c r="D12858" s="93" t="s">
        <v>22196</v>
      </c>
      <c r="E12858" s="93" t="s">
        <v>14</v>
      </c>
    </row>
    <row r="12859" spans="1:5" x14ac:dyDescent="0.25">
      <c r="A12859" s="93" t="s">
        <v>2234</v>
      </c>
      <c r="B12859" t="s">
        <v>21783</v>
      </c>
      <c r="C12859">
        <v>100659</v>
      </c>
      <c r="D12859" s="93" t="s">
        <v>23286</v>
      </c>
      <c r="E12859" s="93" t="s">
        <v>14</v>
      </c>
    </row>
    <row r="12860" spans="1:5" x14ac:dyDescent="0.25">
      <c r="A12860" s="93" t="s">
        <v>2235</v>
      </c>
      <c r="D12860" s="93" t="s">
        <v>14</v>
      </c>
      <c r="E12860" s="93" t="s">
        <v>32056</v>
      </c>
    </row>
    <row r="12861" spans="1:5" x14ac:dyDescent="0.25">
      <c r="A12861" s="93" t="s">
        <v>2235</v>
      </c>
      <c r="B12861" t="s">
        <v>21783</v>
      </c>
      <c r="C12861">
        <v>91292</v>
      </c>
      <c r="D12861" s="93" t="s">
        <v>22196</v>
      </c>
      <c r="E12861" s="93" t="s">
        <v>14</v>
      </c>
    </row>
    <row r="12862" spans="1:5" x14ac:dyDescent="0.25">
      <c r="A12862" s="93" t="s">
        <v>2235</v>
      </c>
      <c r="B12862" t="s">
        <v>21783</v>
      </c>
      <c r="C12862">
        <v>91297</v>
      </c>
      <c r="D12862" s="93" t="s">
        <v>22196</v>
      </c>
      <c r="E12862" s="93" t="s">
        <v>14</v>
      </c>
    </row>
    <row r="12863" spans="1:5" x14ac:dyDescent="0.25">
      <c r="A12863" s="93" t="s">
        <v>2235</v>
      </c>
      <c r="B12863" t="s">
        <v>21783</v>
      </c>
      <c r="C12863">
        <v>100660</v>
      </c>
      <c r="D12863" s="93" t="s">
        <v>23286</v>
      </c>
      <c r="E12863" s="93" t="s">
        <v>14</v>
      </c>
    </row>
    <row r="12864" spans="1:5" x14ac:dyDescent="0.25">
      <c r="A12864" s="93" t="s">
        <v>2236</v>
      </c>
      <c r="D12864" s="93" t="s">
        <v>14</v>
      </c>
      <c r="E12864" s="93" t="s">
        <v>32057</v>
      </c>
    </row>
    <row r="12865" spans="1:5" x14ac:dyDescent="0.25">
      <c r="A12865" s="93" t="s">
        <v>2236</v>
      </c>
      <c r="B12865" t="s">
        <v>21783</v>
      </c>
      <c r="C12865">
        <v>90806</v>
      </c>
      <c r="D12865" s="93" t="s">
        <v>22196</v>
      </c>
      <c r="E12865" s="93" t="s">
        <v>14</v>
      </c>
    </row>
    <row r="12866" spans="1:5" x14ac:dyDescent="0.25">
      <c r="A12866" s="93" t="s">
        <v>2236</v>
      </c>
      <c r="B12866" t="s">
        <v>21783</v>
      </c>
      <c r="C12866">
        <v>91298</v>
      </c>
      <c r="D12866" s="93" t="s">
        <v>22196</v>
      </c>
      <c r="E12866" s="93" t="s">
        <v>14</v>
      </c>
    </row>
    <row r="12867" spans="1:5" x14ac:dyDescent="0.25">
      <c r="A12867" s="93" t="s">
        <v>2236</v>
      </c>
      <c r="B12867" t="s">
        <v>21783</v>
      </c>
      <c r="C12867">
        <v>100659</v>
      </c>
      <c r="D12867" s="93" t="s">
        <v>23286</v>
      </c>
      <c r="E12867" s="93" t="s">
        <v>14</v>
      </c>
    </row>
    <row r="12868" spans="1:5" x14ac:dyDescent="0.25">
      <c r="A12868" s="93" t="s">
        <v>2237</v>
      </c>
      <c r="D12868" s="93" t="s">
        <v>14</v>
      </c>
      <c r="E12868" s="93" t="s">
        <v>32058</v>
      </c>
    </row>
    <row r="12869" spans="1:5" x14ac:dyDescent="0.25">
      <c r="A12869" s="93" t="s">
        <v>2237</v>
      </c>
      <c r="B12869" t="s">
        <v>21783</v>
      </c>
      <c r="C12869">
        <v>91292</v>
      </c>
      <c r="D12869" s="93" t="s">
        <v>22196</v>
      </c>
      <c r="E12869" s="93" t="s">
        <v>14</v>
      </c>
    </row>
    <row r="12870" spans="1:5" x14ac:dyDescent="0.25">
      <c r="A12870" s="93" t="s">
        <v>2237</v>
      </c>
      <c r="B12870" t="s">
        <v>21783</v>
      </c>
      <c r="C12870">
        <v>91298</v>
      </c>
      <c r="D12870" s="93" t="s">
        <v>22196</v>
      </c>
      <c r="E12870" s="93" t="s">
        <v>14</v>
      </c>
    </row>
    <row r="12871" spans="1:5" x14ac:dyDescent="0.25">
      <c r="A12871" s="93" t="s">
        <v>2237</v>
      </c>
      <c r="B12871" t="s">
        <v>21783</v>
      </c>
      <c r="C12871">
        <v>100660</v>
      </c>
      <c r="D12871" s="93" t="s">
        <v>23286</v>
      </c>
      <c r="E12871" s="93" t="s">
        <v>14</v>
      </c>
    </row>
    <row r="12872" spans="1:5" x14ac:dyDescent="0.25">
      <c r="A12872" s="93" t="s">
        <v>2238</v>
      </c>
      <c r="D12872" s="93" t="s">
        <v>14</v>
      </c>
      <c r="E12872" s="93" t="s">
        <v>32059</v>
      </c>
    </row>
    <row r="12873" spans="1:5" x14ac:dyDescent="0.25">
      <c r="A12873" s="93" t="s">
        <v>2238</v>
      </c>
      <c r="B12873" t="s">
        <v>21783</v>
      </c>
      <c r="C12873">
        <v>90806</v>
      </c>
      <c r="D12873" s="93" t="s">
        <v>22196</v>
      </c>
      <c r="E12873" s="93" t="s">
        <v>14</v>
      </c>
    </row>
    <row r="12874" spans="1:5" x14ac:dyDescent="0.25">
      <c r="A12874" s="93" t="s">
        <v>2238</v>
      </c>
      <c r="B12874" t="s">
        <v>21783</v>
      </c>
      <c r="C12874">
        <v>91299</v>
      </c>
      <c r="D12874" s="93" t="s">
        <v>22196</v>
      </c>
      <c r="E12874" s="93" t="s">
        <v>14</v>
      </c>
    </row>
    <row r="12875" spans="1:5" x14ac:dyDescent="0.25">
      <c r="A12875" s="93" t="s">
        <v>2238</v>
      </c>
      <c r="B12875" t="s">
        <v>21783</v>
      </c>
      <c r="C12875">
        <v>100659</v>
      </c>
      <c r="D12875" s="93" t="s">
        <v>23286</v>
      </c>
      <c r="E12875" s="93" t="s">
        <v>14</v>
      </c>
    </row>
    <row r="12876" spans="1:5" x14ac:dyDescent="0.25">
      <c r="A12876" s="93" t="s">
        <v>2239</v>
      </c>
      <c r="D12876" s="93" t="s">
        <v>14</v>
      </c>
      <c r="E12876" s="93" t="s">
        <v>32060</v>
      </c>
    </row>
    <row r="12877" spans="1:5" x14ac:dyDescent="0.25">
      <c r="A12877" s="93" t="s">
        <v>2239</v>
      </c>
      <c r="B12877" t="s">
        <v>21783</v>
      </c>
      <c r="C12877">
        <v>91292</v>
      </c>
      <c r="D12877" s="93" t="s">
        <v>22196</v>
      </c>
      <c r="E12877" s="93" t="s">
        <v>14</v>
      </c>
    </row>
    <row r="12878" spans="1:5" x14ac:dyDescent="0.25">
      <c r="A12878" s="93" t="s">
        <v>2239</v>
      </c>
      <c r="B12878" t="s">
        <v>21783</v>
      </c>
      <c r="C12878">
        <v>91299</v>
      </c>
      <c r="D12878" s="93" t="s">
        <v>22196</v>
      </c>
      <c r="E12878" s="93" t="s">
        <v>14</v>
      </c>
    </row>
    <row r="12879" spans="1:5" x14ac:dyDescent="0.25">
      <c r="A12879" s="93" t="s">
        <v>2239</v>
      </c>
      <c r="B12879" t="s">
        <v>21783</v>
      </c>
      <c r="C12879">
        <v>100660</v>
      </c>
      <c r="D12879" s="93" t="s">
        <v>23286</v>
      </c>
      <c r="E12879" s="93" t="s">
        <v>14</v>
      </c>
    </row>
    <row r="12880" spans="1:5" x14ac:dyDescent="0.25">
      <c r="A12880" s="93" t="s">
        <v>2240</v>
      </c>
      <c r="D12880" s="93" t="s">
        <v>14</v>
      </c>
      <c r="E12880" s="93" t="s">
        <v>32061</v>
      </c>
    </row>
    <row r="12881" spans="1:5" x14ac:dyDescent="0.25">
      <c r="A12881" s="93" t="s">
        <v>2240</v>
      </c>
      <c r="B12881" t="s">
        <v>21791</v>
      </c>
      <c r="C12881">
        <v>20017</v>
      </c>
      <c r="D12881" s="93" t="s">
        <v>24305</v>
      </c>
      <c r="E12881" s="93" t="s">
        <v>14</v>
      </c>
    </row>
    <row r="12882" spans="1:5" x14ac:dyDescent="0.25">
      <c r="A12882" s="93" t="s">
        <v>2240</v>
      </c>
      <c r="B12882" t="s">
        <v>21791</v>
      </c>
      <c r="C12882">
        <v>39026</v>
      </c>
      <c r="D12882" s="93" t="s">
        <v>23439</v>
      </c>
      <c r="E12882" s="93" t="s">
        <v>14</v>
      </c>
    </row>
    <row r="12883" spans="1:5" x14ac:dyDescent="0.25">
      <c r="A12883" s="93" t="s">
        <v>2240</v>
      </c>
      <c r="B12883" t="s">
        <v>21783</v>
      </c>
      <c r="C12883">
        <v>88261</v>
      </c>
      <c r="D12883" s="93" t="s">
        <v>22564</v>
      </c>
      <c r="E12883" s="93" t="s">
        <v>14</v>
      </c>
    </row>
    <row r="12884" spans="1:5" x14ac:dyDescent="0.25">
      <c r="A12884" s="93" t="s">
        <v>2240</v>
      </c>
      <c r="B12884" t="s">
        <v>21783</v>
      </c>
      <c r="C12884">
        <v>88316</v>
      </c>
      <c r="D12884" s="93" t="s">
        <v>22263</v>
      </c>
      <c r="E12884" s="93" t="s">
        <v>14</v>
      </c>
    </row>
    <row r="12885" spans="1:5" x14ac:dyDescent="0.25">
      <c r="A12885" s="93" t="s">
        <v>2241</v>
      </c>
      <c r="D12885" s="93" t="s">
        <v>14</v>
      </c>
      <c r="E12885" s="93" t="s">
        <v>32062</v>
      </c>
    </row>
    <row r="12886" spans="1:5" x14ac:dyDescent="0.25">
      <c r="A12886" s="93" t="s">
        <v>2241</v>
      </c>
      <c r="B12886" t="s">
        <v>21791</v>
      </c>
      <c r="C12886">
        <v>20007</v>
      </c>
      <c r="D12886" s="93" t="s">
        <v>24305</v>
      </c>
      <c r="E12886" s="93" t="s">
        <v>14</v>
      </c>
    </row>
    <row r="12887" spans="1:5" x14ac:dyDescent="0.25">
      <c r="A12887" s="93" t="s">
        <v>2241</v>
      </c>
      <c r="B12887" t="s">
        <v>21791</v>
      </c>
      <c r="C12887">
        <v>39026</v>
      </c>
      <c r="D12887" s="93" t="s">
        <v>23439</v>
      </c>
      <c r="E12887" s="93" t="s">
        <v>14</v>
      </c>
    </row>
    <row r="12888" spans="1:5" x14ac:dyDescent="0.25">
      <c r="A12888" s="93" t="s">
        <v>2241</v>
      </c>
      <c r="B12888" t="s">
        <v>21783</v>
      </c>
      <c r="C12888">
        <v>88261</v>
      </c>
      <c r="D12888" s="93" t="s">
        <v>22564</v>
      </c>
      <c r="E12888" s="93" t="s">
        <v>14</v>
      </c>
    </row>
    <row r="12889" spans="1:5" x14ac:dyDescent="0.25">
      <c r="A12889" s="93" t="s">
        <v>2241</v>
      </c>
      <c r="B12889" t="s">
        <v>21783</v>
      </c>
      <c r="C12889">
        <v>88316</v>
      </c>
      <c r="D12889" s="93" t="s">
        <v>22263</v>
      </c>
      <c r="E12889" s="93" t="s">
        <v>14</v>
      </c>
    </row>
    <row r="12890" spans="1:5" x14ac:dyDescent="0.25">
      <c r="A12890" s="93" t="s">
        <v>2242</v>
      </c>
      <c r="D12890" s="93" t="s">
        <v>14</v>
      </c>
      <c r="E12890" s="93" t="s">
        <v>32063</v>
      </c>
    </row>
    <row r="12891" spans="1:5" x14ac:dyDescent="0.25">
      <c r="A12891" s="93" t="s">
        <v>2242</v>
      </c>
      <c r="B12891" t="s">
        <v>21791</v>
      </c>
      <c r="C12891">
        <v>38124</v>
      </c>
      <c r="D12891" s="93" t="s">
        <v>22959</v>
      </c>
      <c r="E12891" s="93" t="s">
        <v>14</v>
      </c>
    </row>
    <row r="12892" spans="1:5" x14ac:dyDescent="0.25">
      <c r="A12892" s="93" t="s">
        <v>2242</v>
      </c>
      <c r="B12892" t="s">
        <v>21791</v>
      </c>
      <c r="C12892">
        <v>39493</v>
      </c>
      <c r="D12892" s="93" t="s">
        <v>22196</v>
      </c>
      <c r="E12892" s="93" t="s">
        <v>14</v>
      </c>
    </row>
    <row r="12893" spans="1:5" x14ac:dyDescent="0.25">
      <c r="A12893" s="93" t="s">
        <v>2242</v>
      </c>
      <c r="B12893" t="s">
        <v>21783</v>
      </c>
      <c r="C12893">
        <v>88261</v>
      </c>
      <c r="D12893" s="93" t="s">
        <v>25456</v>
      </c>
      <c r="E12893" s="93" t="s">
        <v>14</v>
      </c>
    </row>
    <row r="12894" spans="1:5" x14ac:dyDescent="0.25">
      <c r="A12894" s="93" t="s">
        <v>2242</v>
      </c>
      <c r="B12894" t="s">
        <v>21783</v>
      </c>
      <c r="C12894">
        <v>88316</v>
      </c>
      <c r="D12894" s="93" t="s">
        <v>21856</v>
      </c>
      <c r="E12894" s="93" t="s">
        <v>14</v>
      </c>
    </row>
    <row r="12895" spans="1:5" x14ac:dyDescent="0.25">
      <c r="A12895" s="93" t="s">
        <v>2243</v>
      </c>
      <c r="D12895" s="93" t="s">
        <v>14</v>
      </c>
      <c r="E12895" s="93" t="s">
        <v>32064</v>
      </c>
    </row>
    <row r="12896" spans="1:5" x14ac:dyDescent="0.25">
      <c r="A12896" s="93" t="s">
        <v>2243</v>
      </c>
      <c r="B12896" t="s">
        <v>21791</v>
      </c>
      <c r="C12896">
        <v>184</v>
      </c>
      <c r="D12896" s="93" t="s">
        <v>25457</v>
      </c>
      <c r="E12896" s="93" t="s">
        <v>14</v>
      </c>
    </row>
    <row r="12897" spans="1:5" x14ac:dyDescent="0.25">
      <c r="A12897" s="93" t="s">
        <v>2243</v>
      </c>
      <c r="B12897" t="s">
        <v>21791</v>
      </c>
      <c r="C12897">
        <v>7568</v>
      </c>
      <c r="D12897" s="93" t="s">
        <v>25458</v>
      </c>
      <c r="E12897" s="93" t="s">
        <v>14</v>
      </c>
    </row>
    <row r="12898" spans="1:5" x14ac:dyDescent="0.25">
      <c r="A12898" s="93" t="s">
        <v>2243</v>
      </c>
      <c r="B12898" t="s">
        <v>21783</v>
      </c>
      <c r="C12898">
        <v>88261</v>
      </c>
      <c r="D12898" s="93" t="s">
        <v>25459</v>
      </c>
      <c r="E12898" s="93" t="s">
        <v>14</v>
      </c>
    </row>
    <row r="12899" spans="1:5" x14ac:dyDescent="0.25">
      <c r="A12899" s="93" t="s">
        <v>2243</v>
      </c>
      <c r="B12899" t="s">
        <v>21783</v>
      </c>
      <c r="C12899">
        <v>88316</v>
      </c>
      <c r="D12899" s="93" t="s">
        <v>25460</v>
      </c>
      <c r="E12899" s="93" t="s">
        <v>14</v>
      </c>
    </row>
    <row r="12900" spans="1:5" x14ac:dyDescent="0.25">
      <c r="A12900" s="93" t="s">
        <v>2244</v>
      </c>
      <c r="D12900" s="93" t="s">
        <v>14</v>
      </c>
      <c r="E12900" s="93" t="s">
        <v>32065</v>
      </c>
    </row>
    <row r="12901" spans="1:5" x14ac:dyDescent="0.25">
      <c r="A12901" s="93" t="s">
        <v>2244</v>
      </c>
      <c r="B12901" t="s">
        <v>21783</v>
      </c>
      <c r="C12901">
        <v>90806</v>
      </c>
      <c r="D12901" s="93" t="s">
        <v>22196</v>
      </c>
      <c r="E12901" s="93" t="s">
        <v>14</v>
      </c>
    </row>
    <row r="12902" spans="1:5" x14ac:dyDescent="0.25">
      <c r="A12902" s="93" t="s">
        <v>2244</v>
      </c>
      <c r="B12902" t="s">
        <v>21783</v>
      </c>
      <c r="C12902">
        <v>90831</v>
      </c>
      <c r="D12902" s="93" t="s">
        <v>22196</v>
      </c>
      <c r="E12902" s="93" t="s">
        <v>14</v>
      </c>
    </row>
    <row r="12903" spans="1:5" x14ac:dyDescent="0.25">
      <c r="A12903" s="93" t="s">
        <v>2244</v>
      </c>
      <c r="B12903" t="s">
        <v>21783</v>
      </c>
      <c r="C12903">
        <v>91009</v>
      </c>
      <c r="D12903" s="93" t="s">
        <v>22196</v>
      </c>
      <c r="E12903" s="93" t="s">
        <v>14</v>
      </c>
    </row>
    <row r="12904" spans="1:5" x14ac:dyDescent="0.25">
      <c r="A12904" s="93" t="s">
        <v>2244</v>
      </c>
      <c r="B12904" t="s">
        <v>21783</v>
      </c>
      <c r="C12904">
        <v>100659</v>
      </c>
      <c r="D12904" s="93" t="s">
        <v>25452</v>
      </c>
      <c r="E12904" s="93" t="s">
        <v>14</v>
      </c>
    </row>
    <row r="12905" spans="1:5" x14ac:dyDescent="0.25">
      <c r="A12905" s="93" t="s">
        <v>2245</v>
      </c>
      <c r="D12905" s="93" t="s">
        <v>14</v>
      </c>
      <c r="E12905" s="93" t="s">
        <v>32066</v>
      </c>
    </row>
    <row r="12906" spans="1:5" x14ac:dyDescent="0.25">
      <c r="A12906" s="93" t="s">
        <v>2245</v>
      </c>
      <c r="B12906" t="s">
        <v>21783</v>
      </c>
      <c r="C12906">
        <v>91009</v>
      </c>
      <c r="D12906" s="93" t="s">
        <v>22196</v>
      </c>
      <c r="E12906" s="93" t="s">
        <v>14</v>
      </c>
    </row>
    <row r="12907" spans="1:5" x14ac:dyDescent="0.25">
      <c r="A12907" s="93" t="s">
        <v>2245</v>
      </c>
      <c r="B12907" t="s">
        <v>21783</v>
      </c>
      <c r="C12907">
        <v>91292</v>
      </c>
      <c r="D12907" s="93" t="s">
        <v>22196</v>
      </c>
      <c r="E12907" s="93" t="s">
        <v>14</v>
      </c>
    </row>
    <row r="12908" spans="1:5" x14ac:dyDescent="0.25">
      <c r="A12908" s="93" t="s">
        <v>2245</v>
      </c>
      <c r="B12908" t="s">
        <v>21783</v>
      </c>
      <c r="C12908">
        <v>91305</v>
      </c>
      <c r="D12908" s="93" t="s">
        <v>22196</v>
      </c>
      <c r="E12908" s="93" t="s">
        <v>14</v>
      </c>
    </row>
    <row r="12909" spans="1:5" x14ac:dyDescent="0.25">
      <c r="A12909" s="93" t="s">
        <v>2245</v>
      </c>
      <c r="B12909" t="s">
        <v>21783</v>
      </c>
      <c r="C12909">
        <v>100660</v>
      </c>
      <c r="D12909" s="93" t="s">
        <v>25452</v>
      </c>
      <c r="E12909" s="93" t="s">
        <v>14</v>
      </c>
    </row>
    <row r="12910" spans="1:5" x14ac:dyDescent="0.25">
      <c r="A12910" s="93" t="s">
        <v>2246</v>
      </c>
      <c r="D12910" s="93" t="s">
        <v>14</v>
      </c>
      <c r="E12910" s="93" t="s">
        <v>32067</v>
      </c>
    </row>
    <row r="12911" spans="1:5" x14ac:dyDescent="0.25">
      <c r="A12911" s="93" t="s">
        <v>2246</v>
      </c>
      <c r="B12911" t="s">
        <v>21783</v>
      </c>
      <c r="C12911">
        <v>90806</v>
      </c>
      <c r="D12911" s="93" t="s">
        <v>22196</v>
      </c>
      <c r="E12911" s="93" t="s">
        <v>14</v>
      </c>
    </row>
    <row r="12912" spans="1:5" x14ac:dyDescent="0.25">
      <c r="A12912" s="93" t="s">
        <v>2246</v>
      </c>
      <c r="B12912" t="s">
        <v>21783</v>
      </c>
      <c r="C12912">
        <v>91010</v>
      </c>
      <c r="D12912" s="93" t="s">
        <v>22196</v>
      </c>
      <c r="E12912" s="93" t="s">
        <v>14</v>
      </c>
    </row>
    <row r="12913" spans="1:5" x14ac:dyDescent="0.25">
      <c r="A12913" s="93" t="s">
        <v>2246</v>
      </c>
      <c r="B12913" t="s">
        <v>21783</v>
      </c>
      <c r="C12913">
        <v>91306</v>
      </c>
      <c r="D12913" s="93" t="s">
        <v>22196</v>
      </c>
      <c r="E12913" s="93" t="s">
        <v>14</v>
      </c>
    </row>
    <row r="12914" spans="1:5" x14ac:dyDescent="0.25">
      <c r="A12914" s="93" t="s">
        <v>2246</v>
      </c>
      <c r="B12914" t="s">
        <v>21783</v>
      </c>
      <c r="C12914">
        <v>100659</v>
      </c>
      <c r="D12914" s="93" t="s">
        <v>25453</v>
      </c>
      <c r="E12914" s="93" t="s">
        <v>14</v>
      </c>
    </row>
    <row r="12915" spans="1:5" x14ac:dyDescent="0.25">
      <c r="A12915" s="93" t="s">
        <v>2247</v>
      </c>
      <c r="D12915" s="93" t="s">
        <v>14</v>
      </c>
      <c r="E12915" s="93" t="s">
        <v>32068</v>
      </c>
    </row>
    <row r="12916" spans="1:5" x14ac:dyDescent="0.25">
      <c r="A12916" s="93" t="s">
        <v>2247</v>
      </c>
      <c r="B12916" t="s">
        <v>21783</v>
      </c>
      <c r="C12916">
        <v>90806</v>
      </c>
      <c r="D12916" s="93" t="s">
        <v>22196</v>
      </c>
      <c r="E12916" s="93" t="s">
        <v>14</v>
      </c>
    </row>
    <row r="12917" spans="1:5" x14ac:dyDescent="0.25">
      <c r="A12917" s="93" t="s">
        <v>2247</v>
      </c>
      <c r="B12917" t="s">
        <v>21783</v>
      </c>
      <c r="C12917">
        <v>91296</v>
      </c>
      <c r="D12917" s="93" t="s">
        <v>22196</v>
      </c>
      <c r="E12917" s="93" t="s">
        <v>14</v>
      </c>
    </row>
    <row r="12918" spans="1:5" x14ac:dyDescent="0.25">
      <c r="A12918" s="93" t="s">
        <v>2247</v>
      </c>
      <c r="B12918" t="s">
        <v>21783</v>
      </c>
      <c r="C12918">
        <v>91306</v>
      </c>
      <c r="D12918" s="93" t="s">
        <v>22196</v>
      </c>
      <c r="E12918" s="93" t="s">
        <v>14</v>
      </c>
    </row>
    <row r="12919" spans="1:5" x14ac:dyDescent="0.25">
      <c r="A12919" s="93" t="s">
        <v>2247</v>
      </c>
      <c r="B12919" t="s">
        <v>21783</v>
      </c>
      <c r="C12919">
        <v>100659</v>
      </c>
      <c r="D12919" s="93" t="s">
        <v>25453</v>
      </c>
      <c r="E12919" s="93" t="s">
        <v>14</v>
      </c>
    </row>
    <row r="12920" spans="1:5" x14ac:dyDescent="0.25">
      <c r="A12920" s="93" t="s">
        <v>2248</v>
      </c>
      <c r="D12920" s="93" t="s">
        <v>14</v>
      </c>
      <c r="E12920" s="93" t="s">
        <v>32069</v>
      </c>
    </row>
    <row r="12921" spans="1:5" x14ac:dyDescent="0.25">
      <c r="A12921" s="93" t="s">
        <v>2248</v>
      </c>
      <c r="B12921" t="s">
        <v>21783</v>
      </c>
      <c r="C12921">
        <v>91292</v>
      </c>
      <c r="D12921" s="93" t="s">
        <v>22196</v>
      </c>
      <c r="E12921" s="93" t="s">
        <v>14</v>
      </c>
    </row>
    <row r="12922" spans="1:5" x14ac:dyDescent="0.25">
      <c r="A12922" s="93" t="s">
        <v>2248</v>
      </c>
      <c r="B12922" t="s">
        <v>21783</v>
      </c>
      <c r="C12922">
        <v>91296</v>
      </c>
      <c r="D12922" s="93" t="s">
        <v>22196</v>
      </c>
      <c r="E12922" s="93" t="s">
        <v>14</v>
      </c>
    </row>
    <row r="12923" spans="1:5" x14ac:dyDescent="0.25">
      <c r="A12923" s="93" t="s">
        <v>2248</v>
      </c>
      <c r="B12923" t="s">
        <v>21783</v>
      </c>
      <c r="C12923">
        <v>91307</v>
      </c>
      <c r="D12923" s="93" t="s">
        <v>22196</v>
      </c>
      <c r="E12923" s="93" t="s">
        <v>14</v>
      </c>
    </row>
    <row r="12924" spans="1:5" x14ac:dyDescent="0.25">
      <c r="A12924" s="93" t="s">
        <v>2248</v>
      </c>
      <c r="B12924" t="s">
        <v>21783</v>
      </c>
      <c r="C12924">
        <v>100660</v>
      </c>
      <c r="D12924" s="93" t="s">
        <v>25453</v>
      </c>
      <c r="E12924" s="93" t="s">
        <v>14</v>
      </c>
    </row>
    <row r="12925" spans="1:5" x14ac:dyDescent="0.25">
      <c r="A12925" s="93" t="s">
        <v>2249</v>
      </c>
      <c r="D12925" s="93" t="s">
        <v>14</v>
      </c>
      <c r="E12925" s="93" t="s">
        <v>32070</v>
      </c>
    </row>
    <row r="12926" spans="1:5" x14ac:dyDescent="0.25">
      <c r="A12926" s="93" t="s">
        <v>2249</v>
      </c>
      <c r="B12926" t="s">
        <v>21783</v>
      </c>
      <c r="C12926">
        <v>90806</v>
      </c>
      <c r="D12926" s="93" t="s">
        <v>22196</v>
      </c>
      <c r="E12926" s="93" t="s">
        <v>14</v>
      </c>
    </row>
    <row r="12927" spans="1:5" x14ac:dyDescent="0.25">
      <c r="A12927" s="93" t="s">
        <v>2249</v>
      </c>
      <c r="B12927" t="s">
        <v>21783</v>
      </c>
      <c r="C12927">
        <v>90830</v>
      </c>
      <c r="D12927" s="93" t="s">
        <v>22196</v>
      </c>
      <c r="E12927" s="93" t="s">
        <v>14</v>
      </c>
    </row>
    <row r="12928" spans="1:5" x14ac:dyDescent="0.25">
      <c r="A12928" s="93" t="s">
        <v>2249</v>
      </c>
      <c r="B12928" t="s">
        <v>21783</v>
      </c>
      <c r="C12928">
        <v>91011</v>
      </c>
      <c r="D12928" s="93" t="s">
        <v>22196</v>
      </c>
      <c r="E12928" s="93" t="s">
        <v>14</v>
      </c>
    </row>
    <row r="12929" spans="1:5" x14ac:dyDescent="0.25">
      <c r="A12929" s="93" t="s">
        <v>2249</v>
      </c>
      <c r="B12929" t="s">
        <v>21783</v>
      </c>
      <c r="C12929">
        <v>100659</v>
      </c>
      <c r="D12929" s="93" t="s">
        <v>23286</v>
      </c>
      <c r="E12929" s="93" t="s">
        <v>14</v>
      </c>
    </row>
    <row r="12930" spans="1:5" x14ac:dyDescent="0.25">
      <c r="A12930" s="93" t="s">
        <v>2250</v>
      </c>
      <c r="D12930" s="93" t="s">
        <v>14</v>
      </c>
      <c r="E12930" s="93" t="s">
        <v>32071</v>
      </c>
    </row>
    <row r="12931" spans="1:5" x14ac:dyDescent="0.25">
      <c r="A12931" s="93" t="s">
        <v>2250</v>
      </c>
      <c r="B12931" t="s">
        <v>21783</v>
      </c>
      <c r="C12931">
        <v>91011</v>
      </c>
      <c r="D12931" s="93" t="s">
        <v>22196</v>
      </c>
      <c r="E12931" s="93" t="s">
        <v>14</v>
      </c>
    </row>
    <row r="12932" spans="1:5" x14ac:dyDescent="0.25">
      <c r="A12932" s="93" t="s">
        <v>2250</v>
      </c>
      <c r="B12932" t="s">
        <v>21783</v>
      </c>
      <c r="C12932">
        <v>91292</v>
      </c>
      <c r="D12932" s="93" t="s">
        <v>22196</v>
      </c>
      <c r="E12932" s="93" t="s">
        <v>14</v>
      </c>
    </row>
    <row r="12933" spans="1:5" x14ac:dyDescent="0.25">
      <c r="A12933" s="93" t="s">
        <v>2250</v>
      </c>
      <c r="B12933" t="s">
        <v>21783</v>
      </c>
      <c r="C12933">
        <v>91304</v>
      </c>
      <c r="D12933" s="93" t="s">
        <v>22196</v>
      </c>
      <c r="E12933" s="93" t="s">
        <v>14</v>
      </c>
    </row>
    <row r="12934" spans="1:5" x14ac:dyDescent="0.25">
      <c r="A12934" s="93" t="s">
        <v>2250</v>
      </c>
      <c r="B12934" t="s">
        <v>21783</v>
      </c>
      <c r="C12934">
        <v>100660</v>
      </c>
      <c r="D12934" s="93" t="s">
        <v>23286</v>
      </c>
      <c r="E12934" s="93" t="s">
        <v>14</v>
      </c>
    </row>
    <row r="12935" spans="1:5" x14ac:dyDescent="0.25">
      <c r="A12935" s="93" t="s">
        <v>2251</v>
      </c>
      <c r="D12935" s="93" t="s">
        <v>14</v>
      </c>
      <c r="E12935" s="93" t="s">
        <v>32072</v>
      </c>
    </row>
    <row r="12936" spans="1:5" x14ac:dyDescent="0.25">
      <c r="A12936" s="93" t="s">
        <v>2251</v>
      </c>
      <c r="B12936" t="s">
        <v>21783</v>
      </c>
      <c r="C12936">
        <v>90806</v>
      </c>
      <c r="D12936" s="93" t="s">
        <v>22196</v>
      </c>
      <c r="E12936" s="93" t="s">
        <v>14</v>
      </c>
    </row>
    <row r="12937" spans="1:5" x14ac:dyDescent="0.25">
      <c r="A12937" s="93" t="s">
        <v>2251</v>
      </c>
      <c r="B12937" t="s">
        <v>21783</v>
      </c>
      <c r="C12937">
        <v>90830</v>
      </c>
      <c r="D12937" s="93" t="s">
        <v>22196</v>
      </c>
      <c r="E12937" s="93" t="s">
        <v>14</v>
      </c>
    </row>
    <row r="12938" spans="1:5" x14ac:dyDescent="0.25">
      <c r="A12938" s="93" t="s">
        <v>2251</v>
      </c>
      <c r="B12938" t="s">
        <v>21783</v>
      </c>
      <c r="C12938">
        <v>91012</v>
      </c>
      <c r="D12938" s="93" t="s">
        <v>22196</v>
      </c>
      <c r="E12938" s="93" t="s">
        <v>14</v>
      </c>
    </row>
    <row r="12939" spans="1:5" x14ac:dyDescent="0.25">
      <c r="A12939" s="93" t="s">
        <v>2251</v>
      </c>
      <c r="B12939" t="s">
        <v>21783</v>
      </c>
      <c r="C12939">
        <v>100659</v>
      </c>
      <c r="D12939" s="93" t="s">
        <v>25454</v>
      </c>
      <c r="E12939" s="93" t="s">
        <v>14</v>
      </c>
    </row>
    <row r="12940" spans="1:5" x14ac:dyDescent="0.25">
      <c r="A12940" s="93" t="s">
        <v>2252</v>
      </c>
      <c r="D12940" s="93" t="s">
        <v>14</v>
      </c>
      <c r="E12940" s="93" t="s">
        <v>32073</v>
      </c>
    </row>
    <row r="12941" spans="1:5" x14ac:dyDescent="0.25">
      <c r="A12941" s="93" t="s">
        <v>2252</v>
      </c>
      <c r="B12941" t="s">
        <v>21783</v>
      </c>
      <c r="C12941">
        <v>91012</v>
      </c>
      <c r="D12941" s="93" t="s">
        <v>22196</v>
      </c>
      <c r="E12941" s="93" t="s">
        <v>14</v>
      </c>
    </row>
    <row r="12942" spans="1:5" x14ac:dyDescent="0.25">
      <c r="A12942" s="93" t="s">
        <v>2252</v>
      </c>
      <c r="B12942" t="s">
        <v>21783</v>
      </c>
      <c r="C12942">
        <v>91292</v>
      </c>
      <c r="D12942" s="93" t="s">
        <v>22196</v>
      </c>
      <c r="E12942" s="93" t="s">
        <v>14</v>
      </c>
    </row>
    <row r="12943" spans="1:5" x14ac:dyDescent="0.25">
      <c r="A12943" s="93" t="s">
        <v>2252</v>
      </c>
      <c r="B12943" t="s">
        <v>21783</v>
      </c>
      <c r="C12943">
        <v>91304</v>
      </c>
      <c r="D12943" s="93" t="s">
        <v>22196</v>
      </c>
      <c r="E12943" s="93" t="s">
        <v>14</v>
      </c>
    </row>
    <row r="12944" spans="1:5" x14ac:dyDescent="0.25">
      <c r="A12944" s="93" t="s">
        <v>2252</v>
      </c>
      <c r="B12944" t="s">
        <v>21783</v>
      </c>
      <c r="C12944">
        <v>100660</v>
      </c>
      <c r="D12944" s="93" t="s">
        <v>25454</v>
      </c>
      <c r="E12944" s="93" t="s">
        <v>14</v>
      </c>
    </row>
    <row r="12945" spans="1:5" x14ac:dyDescent="0.25">
      <c r="A12945" s="93" t="s">
        <v>2253</v>
      </c>
      <c r="D12945" s="93" t="s">
        <v>14</v>
      </c>
      <c r="E12945" s="93" t="s">
        <v>32074</v>
      </c>
    </row>
    <row r="12946" spans="1:5" x14ac:dyDescent="0.25">
      <c r="A12946" s="93" t="s">
        <v>2253</v>
      </c>
      <c r="B12946" t="s">
        <v>21783</v>
      </c>
      <c r="C12946">
        <v>90806</v>
      </c>
      <c r="D12946" s="93" t="s">
        <v>22196</v>
      </c>
      <c r="E12946" s="93" t="s">
        <v>14</v>
      </c>
    </row>
    <row r="12947" spans="1:5" x14ac:dyDescent="0.25">
      <c r="A12947" s="93" t="s">
        <v>2253</v>
      </c>
      <c r="B12947" t="s">
        <v>21783</v>
      </c>
      <c r="C12947">
        <v>90831</v>
      </c>
      <c r="D12947" s="93" t="s">
        <v>22196</v>
      </c>
      <c r="E12947" s="93" t="s">
        <v>14</v>
      </c>
    </row>
    <row r="12948" spans="1:5" x14ac:dyDescent="0.25">
      <c r="A12948" s="93" t="s">
        <v>2253</v>
      </c>
      <c r="B12948" t="s">
        <v>21783</v>
      </c>
      <c r="C12948">
        <v>91295</v>
      </c>
      <c r="D12948" s="93" t="s">
        <v>22196</v>
      </c>
      <c r="E12948" s="93" t="s">
        <v>14</v>
      </c>
    </row>
    <row r="12949" spans="1:5" x14ac:dyDescent="0.25">
      <c r="A12949" s="93" t="s">
        <v>2253</v>
      </c>
      <c r="B12949" t="s">
        <v>21783</v>
      </c>
      <c r="C12949">
        <v>100659</v>
      </c>
      <c r="D12949" s="93" t="s">
        <v>25452</v>
      </c>
      <c r="E12949" s="93" t="s">
        <v>14</v>
      </c>
    </row>
    <row r="12950" spans="1:5" x14ac:dyDescent="0.25">
      <c r="A12950" s="93" t="s">
        <v>2254</v>
      </c>
      <c r="D12950" s="93" t="s">
        <v>14</v>
      </c>
      <c r="E12950" s="93" t="s">
        <v>32075</v>
      </c>
    </row>
    <row r="12951" spans="1:5" x14ac:dyDescent="0.25">
      <c r="A12951" s="93" t="s">
        <v>2254</v>
      </c>
      <c r="B12951" t="s">
        <v>21783</v>
      </c>
      <c r="C12951">
        <v>91292</v>
      </c>
      <c r="D12951" s="93" t="s">
        <v>22196</v>
      </c>
      <c r="E12951" s="93" t="s">
        <v>14</v>
      </c>
    </row>
    <row r="12952" spans="1:5" x14ac:dyDescent="0.25">
      <c r="A12952" s="93" t="s">
        <v>2254</v>
      </c>
      <c r="B12952" t="s">
        <v>21783</v>
      </c>
      <c r="C12952">
        <v>91295</v>
      </c>
      <c r="D12952" s="93" t="s">
        <v>22196</v>
      </c>
      <c r="E12952" s="93" t="s">
        <v>14</v>
      </c>
    </row>
    <row r="12953" spans="1:5" x14ac:dyDescent="0.25">
      <c r="A12953" s="93" t="s">
        <v>2254</v>
      </c>
      <c r="B12953" t="s">
        <v>21783</v>
      </c>
      <c r="C12953">
        <v>91305</v>
      </c>
      <c r="D12953" s="93" t="s">
        <v>22196</v>
      </c>
      <c r="E12953" s="93" t="s">
        <v>14</v>
      </c>
    </row>
    <row r="12954" spans="1:5" x14ac:dyDescent="0.25">
      <c r="A12954" s="93" t="s">
        <v>2254</v>
      </c>
      <c r="B12954" t="s">
        <v>21783</v>
      </c>
      <c r="C12954">
        <v>100660</v>
      </c>
      <c r="D12954" s="93" t="s">
        <v>25452</v>
      </c>
      <c r="E12954" s="93" t="s">
        <v>14</v>
      </c>
    </row>
    <row r="12955" spans="1:5" x14ac:dyDescent="0.25">
      <c r="A12955" s="93" t="s">
        <v>2255</v>
      </c>
      <c r="D12955" s="93" t="s">
        <v>14</v>
      </c>
      <c r="E12955" s="93" t="s">
        <v>32076</v>
      </c>
    </row>
    <row r="12956" spans="1:5" x14ac:dyDescent="0.25">
      <c r="A12956" s="93" t="s">
        <v>2255</v>
      </c>
      <c r="B12956" t="s">
        <v>21783</v>
      </c>
      <c r="C12956">
        <v>90806</v>
      </c>
      <c r="D12956" s="93" t="s">
        <v>22196</v>
      </c>
      <c r="E12956" s="93" t="s">
        <v>14</v>
      </c>
    </row>
    <row r="12957" spans="1:5" x14ac:dyDescent="0.25">
      <c r="A12957" s="93" t="s">
        <v>2255</v>
      </c>
      <c r="B12957" t="s">
        <v>21783</v>
      </c>
      <c r="C12957">
        <v>90830</v>
      </c>
      <c r="D12957" s="93" t="s">
        <v>22196</v>
      </c>
      <c r="E12957" s="93" t="s">
        <v>14</v>
      </c>
    </row>
    <row r="12958" spans="1:5" x14ac:dyDescent="0.25">
      <c r="A12958" s="93" t="s">
        <v>2255</v>
      </c>
      <c r="B12958" t="s">
        <v>21783</v>
      </c>
      <c r="C12958">
        <v>91297</v>
      </c>
      <c r="D12958" s="93" t="s">
        <v>22196</v>
      </c>
      <c r="E12958" s="93" t="s">
        <v>14</v>
      </c>
    </row>
    <row r="12959" spans="1:5" x14ac:dyDescent="0.25">
      <c r="A12959" s="93" t="s">
        <v>2255</v>
      </c>
      <c r="B12959" t="s">
        <v>21783</v>
      </c>
      <c r="C12959">
        <v>100659</v>
      </c>
      <c r="D12959" s="93" t="s">
        <v>23286</v>
      </c>
      <c r="E12959" s="93" t="s">
        <v>14</v>
      </c>
    </row>
    <row r="12960" spans="1:5" x14ac:dyDescent="0.25">
      <c r="A12960" s="93" t="s">
        <v>2256</v>
      </c>
      <c r="D12960" s="93" t="s">
        <v>14</v>
      </c>
      <c r="E12960" s="93" t="s">
        <v>32077</v>
      </c>
    </row>
    <row r="12961" spans="1:5" x14ac:dyDescent="0.25">
      <c r="A12961" s="93" t="s">
        <v>2256</v>
      </c>
      <c r="B12961" t="s">
        <v>21783</v>
      </c>
      <c r="C12961">
        <v>91292</v>
      </c>
      <c r="D12961" s="93" t="s">
        <v>22196</v>
      </c>
      <c r="E12961" s="93" t="s">
        <v>14</v>
      </c>
    </row>
    <row r="12962" spans="1:5" x14ac:dyDescent="0.25">
      <c r="A12962" s="93" t="s">
        <v>2256</v>
      </c>
      <c r="B12962" t="s">
        <v>21783</v>
      </c>
      <c r="C12962">
        <v>91297</v>
      </c>
      <c r="D12962" s="93" t="s">
        <v>22196</v>
      </c>
      <c r="E12962" s="93" t="s">
        <v>14</v>
      </c>
    </row>
    <row r="12963" spans="1:5" x14ac:dyDescent="0.25">
      <c r="A12963" s="93" t="s">
        <v>2256</v>
      </c>
      <c r="B12963" t="s">
        <v>21783</v>
      </c>
      <c r="C12963">
        <v>91304</v>
      </c>
      <c r="D12963" s="93" t="s">
        <v>22196</v>
      </c>
      <c r="E12963" s="93" t="s">
        <v>14</v>
      </c>
    </row>
    <row r="12964" spans="1:5" x14ac:dyDescent="0.25">
      <c r="A12964" s="93" t="s">
        <v>2256</v>
      </c>
      <c r="B12964" t="s">
        <v>21783</v>
      </c>
      <c r="C12964">
        <v>100660</v>
      </c>
      <c r="D12964" s="93" t="s">
        <v>23286</v>
      </c>
      <c r="E12964" s="93" t="s">
        <v>14</v>
      </c>
    </row>
    <row r="12965" spans="1:5" x14ac:dyDescent="0.25">
      <c r="A12965" s="93" t="s">
        <v>2257</v>
      </c>
      <c r="D12965" s="93" t="s">
        <v>14</v>
      </c>
      <c r="E12965" s="93" t="s">
        <v>32078</v>
      </c>
    </row>
    <row r="12966" spans="1:5" x14ac:dyDescent="0.25">
      <c r="A12966" s="93" t="s">
        <v>2257</v>
      </c>
      <c r="B12966" t="s">
        <v>21783</v>
      </c>
      <c r="C12966">
        <v>90806</v>
      </c>
      <c r="D12966" s="93" t="s">
        <v>22196</v>
      </c>
      <c r="E12966" s="93" t="s">
        <v>14</v>
      </c>
    </row>
    <row r="12967" spans="1:5" x14ac:dyDescent="0.25">
      <c r="A12967" s="93" t="s">
        <v>2257</v>
      </c>
      <c r="B12967" t="s">
        <v>21783</v>
      </c>
      <c r="C12967">
        <v>90830</v>
      </c>
      <c r="D12967" s="93" t="s">
        <v>22196</v>
      </c>
      <c r="E12967" s="93" t="s">
        <v>14</v>
      </c>
    </row>
    <row r="12968" spans="1:5" x14ac:dyDescent="0.25">
      <c r="A12968" s="93" t="s">
        <v>2257</v>
      </c>
      <c r="B12968" t="s">
        <v>21783</v>
      </c>
      <c r="C12968">
        <v>91298</v>
      </c>
      <c r="D12968" s="93" t="s">
        <v>22196</v>
      </c>
      <c r="E12968" s="93" t="s">
        <v>14</v>
      </c>
    </row>
    <row r="12969" spans="1:5" x14ac:dyDescent="0.25">
      <c r="A12969" s="93" t="s">
        <v>2257</v>
      </c>
      <c r="B12969" t="s">
        <v>21783</v>
      </c>
      <c r="C12969">
        <v>100659</v>
      </c>
      <c r="D12969" s="93" t="s">
        <v>23286</v>
      </c>
      <c r="E12969" s="93" t="s">
        <v>14</v>
      </c>
    </row>
    <row r="12970" spans="1:5" x14ac:dyDescent="0.25">
      <c r="A12970" s="93" t="s">
        <v>2258</v>
      </c>
      <c r="D12970" s="93" t="s">
        <v>14</v>
      </c>
      <c r="E12970" s="93" t="s">
        <v>32079</v>
      </c>
    </row>
    <row r="12971" spans="1:5" x14ac:dyDescent="0.25">
      <c r="A12971" s="93" t="s">
        <v>2258</v>
      </c>
      <c r="B12971" t="s">
        <v>21783</v>
      </c>
      <c r="C12971">
        <v>91292</v>
      </c>
      <c r="D12971" s="93" t="s">
        <v>22196</v>
      </c>
      <c r="E12971" s="93" t="s">
        <v>14</v>
      </c>
    </row>
    <row r="12972" spans="1:5" x14ac:dyDescent="0.25">
      <c r="A12972" s="93" t="s">
        <v>2258</v>
      </c>
      <c r="B12972" t="s">
        <v>21783</v>
      </c>
      <c r="C12972">
        <v>91298</v>
      </c>
      <c r="D12972" s="93" t="s">
        <v>22196</v>
      </c>
      <c r="E12972" s="93" t="s">
        <v>14</v>
      </c>
    </row>
    <row r="12973" spans="1:5" x14ac:dyDescent="0.25">
      <c r="A12973" s="93" t="s">
        <v>2258</v>
      </c>
      <c r="B12973" t="s">
        <v>21783</v>
      </c>
      <c r="C12973">
        <v>91304</v>
      </c>
      <c r="D12973" s="93" t="s">
        <v>22196</v>
      </c>
      <c r="E12973" s="93" t="s">
        <v>14</v>
      </c>
    </row>
    <row r="12974" spans="1:5" x14ac:dyDescent="0.25">
      <c r="A12974" s="93" t="s">
        <v>2258</v>
      </c>
      <c r="B12974" t="s">
        <v>21783</v>
      </c>
      <c r="C12974">
        <v>100660</v>
      </c>
      <c r="D12974" s="93" t="s">
        <v>23286</v>
      </c>
      <c r="E12974" s="93" t="s">
        <v>14</v>
      </c>
    </row>
    <row r="12975" spans="1:5" x14ac:dyDescent="0.25">
      <c r="A12975" s="93" t="s">
        <v>2259</v>
      </c>
      <c r="D12975" s="93" t="s">
        <v>14</v>
      </c>
      <c r="E12975" s="93" t="s">
        <v>32080</v>
      </c>
    </row>
    <row r="12976" spans="1:5" x14ac:dyDescent="0.25">
      <c r="A12976" s="93" t="s">
        <v>2259</v>
      </c>
      <c r="B12976" t="s">
        <v>21783</v>
      </c>
      <c r="C12976">
        <v>90806</v>
      </c>
      <c r="D12976" s="93" t="s">
        <v>22196</v>
      </c>
      <c r="E12976" s="93" t="s">
        <v>14</v>
      </c>
    </row>
    <row r="12977" spans="1:5" x14ac:dyDescent="0.25">
      <c r="A12977" s="93" t="s">
        <v>2259</v>
      </c>
      <c r="B12977" t="s">
        <v>21783</v>
      </c>
      <c r="C12977">
        <v>90830</v>
      </c>
      <c r="D12977" s="93" t="s">
        <v>22196</v>
      </c>
      <c r="E12977" s="93" t="s">
        <v>14</v>
      </c>
    </row>
    <row r="12978" spans="1:5" x14ac:dyDescent="0.25">
      <c r="A12978" s="93" t="s">
        <v>2259</v>
      </c>
      <c r="B12978" t="s">
        <v>21783</v>
      </c>
      <c r="C12978">
        <v>91299</v>
      </c>
      <c r="D12978" s="93" t="s">
        <v>22196</v>
      </c>
      <c r="E12978" s="93" t="s">
        <v>14</v>
      </c>
    </row>
    <row r="12979" spans="1:5" x14ac:dyDescent="0.25">
      <c r="A12979" s="93" t="s">
        <v>2259</v>
      </c>
      <c r="B12979" t="s">
        <v>21783</v>
      </c>
      <c r="C12979">
        <v>100659</v>
      </c>
      <c r="D12979" s="93" t="s">
        <v>23286</v>
      </c>
      <c r="E12979" s="93" t="s">
        <v>14</v>
      </c>
    </row>
    <row r="12980" spans="1:5" x14ac:dyDescent="0.25">
      <c r="A12980" s="93" t="s">
        <v>2260</v>
      </c>
      <c r="D12980" s="93" t="s">
        <v>14</v>
      </c>
      <c r="E12980" s="93" t="s">
        <v>32081</v>
      </c>
    </row>
    <row r="12981" spans="1:5" x14ac:dyDescent="0.25">
      <c r="A12981" s="93" t="s">
        <v>2260</v>
      </c>
      <c r="B12981" t="s">
        <v>21783</v>
      </c>
      <c r="C12981">
        <v>91292</v>
      </c>
      <c r="D12981" s="93" t="s">
        <v>22196</v>
      </c>
      <c r="E12981" s="93" t="s">
        <v>14</v>
      </c>
    </row>
    <row r="12982" spans="1:5" x14ac:dyDescent="0.25">
      <c r="A12982" s="93" t="s">
        <v>2260</v>
      </c>
      <c r="B12982" t="s">
        <v>21783</v>
      </c>
      <c r="C12982">
        <v>91299</v>
      </c>
      <c r="D12982" s="93" t="s">
        <v>22196</v>
      </c>
      <c r="E12982" s="93" t="s">
        <v>14</v>
      </c>
    </row>
    <row r="12983" spans="1:5" x14ac:dyDescent="0.25">
      <c r="A12983" s="93" t="s">
        <v>2260</v>
      </c>
      <c r="B12983" t="s">
        <v>21783</v>
      </c>
      <c r="C12983">
        <v>91304</v>
      </c>
      <c r="D12983" s="93" t="s">
        <v>22196</v>
      </c>
      <c r="E12983" s="93" t="s">
        <v>14</v>
      </c>
    </row>
    <row r="12984" spans="1:5" x14ac:dyDescent="0.25">
      <c r="A12984" s="93" t="s">
        <v>2260</v>
      </c>
      <c r="B12984" t="s">
        <v>21783</v>
      </c>
      <c r="C12984">
        <v>100660</v>
      </c>
      <c r="D12984" s="93" t="s">
        <v>23286</v>
      </c>
      <c r="E12984" s="93" t="s">
        <v>14</v>
      </c>
    </row>
    <row r="12985" spans="1:5" x14ac:dyDescent="0.25">
      <c r="A12985" s="93" t="s">
        <v>2261</v>
      </c>
      <c r="D12985" s="93" t="s">
        <v>14</v>
      </c>
      <c r="E12985" s="93" t="s">
        <v>32082</v>
      </c>
    </row>
    <row r="12986" spans="1:5" x14ac:dyDescent="0.25">
      <c r="A12986" s="93" t="s">
        <v>2261</v>
      </c>
      <c r="B12986" t="s">
        <v>21791</v>
      </c>
      <c r="C12986">
        <v>11055</v>
      </c>
      <c r="D12986" s="93" t="s">
        <v>25438</v>
      </c>
      <c r="E12986" s="93" t="s">
        <v>14</v>
      </c>
    </row>
    <row r="12987" spans="1:5" x14ac:dyDescent="0.25">
      <c r="A12987" s="93" t="s">
        <v>2261</v>
      </c>
      <c r="B12987" t="s">
        <v>21783</v>
      </c>
      <c r="C12987">
        <v>88261</v>
      </c>
      <c r="D12987" s="93" t="s">
        <v>25439</v>
      </c>
      <c r="E12987" s="93" t="s">
        <v>14</v>
      </c>
    </row>
    <row r="12988" spans="1:5" x14ac:dyDescent="0.25">
      <c r="A12988" s="93" t="s">
        <v>2261</v>
      </c>
      <c r="B12988" t="s">
        <v>21783</v>
      </c>
      <c r="C12988">
        <v>88309</v>
      </c>
      <c r="D12988" s="93" t="s">
        <v>23390</v>
      </c>
      <c r="E12988" s="93" t="s">
        <v>14</v>
      </c>
    </row>
    <row r="12989" spans="1:5" x14ac:dyDescent="0.25">
      <c r="A12989" s="93" t="s">
        <v>2261</v>
      </c>
      <c r="B12989" t="s">
        <v>21783</v>
      </c>
      <c r="C12989">
        <v>88316</v>
      </c>
      <c r="D12989" s="93" t="s">
        <v>24195</v>
      </c>
      <c r="E12989" s="93" t="s">
        <v>14</v>
      </c>
    </row>
    <row r="12990" spans="1:5" x14ac:dyDescent="0.25">
      <c r="A12990" s="93" t="s">
        <v>2262</v>
      </c>
      <c r="D12990" s="93" t="s">
        <v>14</v>
      </c>
      <c r="E12990" s="93" t="s">
        <v>32083</v>
      </c>
    </row>
    <row r="12991" spans="1:5" x14ac:dyDescent="0.25">
      <c r="A12991" s="93" t="s">
        <v>2262</v>
      </c>
      <c r="B12991" t="s">
        <v>21791</v>
      </c>
      <c r="C12991">
        <v>11055</v>
      </c>
      <c r="D12991" s="93" t="s">
        <v>25438</v>
      </c>
      <c r="E12991" s="93" t="s">
        <v>14</v>
      </c>
    </row>
    <row r="12992" spans="1:5" x14ac:dyDescent="0.25">
      <c r="A12992" s="93" t="s">
        <v>2262</v>
      </c>
      <c r="B12992" t="s">
        <v>21783</v>
      </c>
      <c r="C12992">
        <v>88261</v>
      </c>
      <c r="D12992" s="93" t="s">
        <v>25440</v>
      </c>
      <c r="E12992" s="93" t="s">
        <v>14</v>
      </c>
    </row>
    <row r="12993" spans="1:5" x14ac:dyDescent="0.25">
      <c r="A12993" s="93" t="s">
        <v>2262</v>
      </c>
      <c r="B12993" t="s">
        <v>21783</v>
      </c>
      <c r="C12993">
        <v>88309</v>
      </c>
      <c r="D12993" s="93" t="s">
        <v>23576</v>
      </c>
      <c r="E12993" s="93" t="s">
        <v>14</v>
      </c>
    </row>
    <row r="12994" spans="1:5" x14ac:dyDescent="0.25">
      <c r="A12994" s="93" t="s">
        <v>2262</v>
      </c>
      <c r="B12994" t="s">
        <v>21783</v>
      </c>
      <c r="C12994">
        <v>88316</v>
      </c>
      <c r="D12994" s="93" t="s">
        <v>25461</v>
      </c>
      <c r="E12994" s="93" t="s">
        <v>14</v>
      </c>
    </row>
    <row r="12995" spans="1:5" x14ac:dyDescent="0.25">
      <c r="A12995" s="93" t="s">
        <v>2263</v>
      </c>
      <c r="D12995" s="93" t="s">
        <v>14</v>
      </c>
      <c r="E12995" s="93" t="s">
        <v>32084</v>
      </c>
    </row>
    <row r="12996" spans="1:5" x14ac:dyDescent="0.25">
      <c r="A12996" s="93" t="s">
        <v>2263</v>
      </c>
      <c r="B12996" t="s">
        <v>21791</v>
      </c>
      <c r="C12996">
        <v>11055</v>
      </c>
      <c r="D12996" s="93" t="s">
        <v>25438</v>
      </c>
      <c r="E12996" s="93" t="s">
        <v>14</v>
      </c>
    </row>
    <row r="12997" spans="1:5" x14ac:dyDescent="0.25">
      <c r="A12997" s="93" t="s">
        <v>2263</v>
      </c>
      <c r="B12997" t="s">
        <v>21783</v>
      </c>
      <c r="C12997">
        <v>88261</v>
      </c>
      <c r="D12997" s="93" t="s">
        <v>25417</v>
      </c>
      <c r="E12997" s="93" t="s">
        <v>14</v>
      </c>
    </row>
    <row r="12998" spans="1:5" x14ac:dyDescent="0.25">
      <c r="A12998" s="93" t="s">
        <v>2263</v>
      </c>
      <c r="B12998" t="s">
        <v>21783</v>
      </c>
      <c r="C12998">
        <v>88309</v>
      </c>
      <c r="D12998" s="93" t="s">
        <v>23720</v>
      </c>
      <c r="E12998" s="93" t="s">
        <v>14</v>
      </c>
    </row>
    <row r="12999" spans="1:5" x14ac:dyDescent="0.25">
      <c r="A12999" s="93" t="s">
        <v>2263</v>
      </c>
      <c r="B12999" t="s">
        <v>21783</v>
      </c>
      <c r="C12999">
        <v>88316</v>
      </c>
      <c r="D12999" s="93" t="s">
        <v>25462</v>
      </c>
      <c r="E12999" s="93" t="s">
        <v>14</v>
      </c>
    </row>
    <row r="13000" spans="1:5" x14ac:dyDescent="0.25">
      <c r="A13000" s="93" t="s">
        <v>2264</v>
      </c>
      <c r="D13000" s="93" t="s">
        <v>14</v>
      </c>
      <c r="E13000" s="93" t="s">
        <v>32085</v>
      </c>
    </row>
    <row r="13001" spans="1:5" x14ac:dyDescent="0.25">
      <c r="A13001" s="93" t="s">
        <v>2264</v>
      </c>
      <c r="B13001" t="s">
        <v>21791</v>
      </c>
      <c r="C13001">
        <v>11055</v>
      </c>
      <c r="D13001" s="93" t="s">
        <v>25438</v>
      </c>
      <c r="E13001" s="93" t="s">
        <v>14</v>
      </c>
    </row>
    <row r="13002" spans="1:5" x14ac:dyDescent="0.25">
      <c r="A13002" s="93" t="s">
        <v>2264</v>
      </c>
      <c r="B13002" t="s">
        <v>21783</v>
      </c>
      <c r="C13002">
        <v>88261</v>
      </c>
      <c r="D13002" s="93" t="s">
        <v>25443</v>
      </c>
      <c r="E13002" s="93" t="s">
        <v>14</v>
      </c>
    </row>
    <row r="13003" spans="1:5" x14ac:dyDescent="0.25">
      <c r="A13003" s="93" t="s">
        <v>2264</v>
      </c>
      <c r="B13003" t="s">
        <v>21783</v>
      </c>
      <c r="C13003">
        <v>88309</v>
      </c>
      <c r="D13003" s="93" t="s">
        <v>25463</v>
      </c>
      <c r="E13003" s="93" t="s">
        <v>14</v>
      </c>
    </row>
    <row r="13004" spans="1:5" x14ac:dyDescent="0.25">
      <c r="A13004" s="93" t="s">
        <v>2264</v>
      </c>
      <c r="B13004" t="s">
        <v>21783</v>
      </c>
      <c r="C13004">
        <v>88316</v>
      </c>
      <c r="D13004" s="93" t="s">
        <v>25464</v>
      </c>
      <c r="E13004" s="93" t="s">
        <v>14</v>
      </c>
    </row>
    <row r="13005" spans="1:5" x14ac:dyDescent="0.25">
      <c r="A13005" s="93" t="s">
        <v>2265</v>
      </c>
      <c r="D13005" s="93" t="s">
        <v>14</v>
      </c>
      <c r="E13005" s="93" t="s">
        <v>32086</v>
      </c>
    </row>
    <row r="13006" spans="1:5" x14ac:dyDescent="0.25">
      <c r="A13006" s="93" t="s">
        <v>2265</v>
      </c>
      <c r="B13006" t="s">
        <v>21791</v>
      </c>
      <c r="C13006">
        <v>11055</v>
      </c>
      <c r="D13006" s="93" t="s">
        <v>25438</v>
      </c>
      <c r="E13006" s="93" t="s">
        <v>14</v>
      </c>
    </row>
    <row r="13007" spans="1:5" x14ac:dyDescent="0.25">
      <c r="A13007" s="93" t="s">
        <v>2265</v>
      </c>
      <c r="B13007" t="s">
        <v>21783</v>
      </c>
      <c r="C13007">
        <v>88261</v>
      </c>
      <c r="D13007" s="93" t="s">
        <v>25445</v>
      </c>
      <c r="E13007" s="93" t="s">
        <v>14</v>
      </c>
    </row>
    <row r="13008" spans="1:5" x14ac:dyDescent="0.25">
      <c r="A13008" s="93" t="s">
        <v>2265</v>
      </c>
      <c r="B13008" t="s">
        <v>21783</v>
      </c>
      <c r="C13008">
        <v>88309</v>
      </c>
      <c r="D13008" s="93" t="s">
        <v>23720</v>
      </c>
      <c r="E13008" s="93" t="s">
        <v>14</v>
      </c>
    </row>
    <row r="13009" spans="1:5" x14ac:dyDescent="0.25">
      <c r="A13009" s="93" t="s">
        <v>2265</v>
      </c>
      <c r="B13009" t="s">
        <v>21783</v>
      </c>
      <c r="C13009">
        <v>88316</v>
      </c>
      <c r="D13009" s="93" t="s">
        <v>25465</v>
      </c>
      <c r="E13009" s="93" t="s">
        <v>14</v>
      </c>
    </row>
    <row r="13010" spans="1:5" x14ac:dyDescent="0.25">
      <c r="A13010" s="93" t="s">
        <v>2266</v>
      </c>
      <c r="D13010" s="93" t="s">
        <v>14</v>
      </c>
      <c r="E13010" s="93" t="s">
        <v>32087</v>
      </c>
    </row>
    <row r="13011" spans="1:5" x14ac:dyDescent="0.25">
      <c r="A13011" s="93" t="s">
        <v>2266</v>
      </c>
      <c r="B13011" t="s">
        <v>21791</v>
      </c>
      <c r="C13011">
        <v>184</v>
      </c>
      <c r="D13011" s="93" t="s">
        <v>22196</v>
      </c>
      <c r="E13011" s="93" t="s">
        <v>14</v>
      </c>
    </row>
    <row r="13012" spans="1:5" x14ac:dyDescent="0.25">
      <c r="A13012" s="93" t="s">
        <v>2266</v>
      </c>
      <c r="B13012" t="s">
        <v>21791</v>
      </c>
      <c r="C13012">
        <v>2433</v>
      </c>
      <c r="D13012" s="93" t="s">
        <v>23281</v>
      </c>
      <c r="E13012" s="93" t="s">
        <v>14</v>
      </c>
    </row>
    <row r="13013" spans="1:5" x14ac:dyDescent="0.25">
      <c r="A13013" s="93" t="s">
        <v>2266</v>
      </c>
      <c r="B13013" t="s">
        <v>21791</v>
      </c>
      <c r="C13013">
        <v>10553</v>
      </c>
      <c r="D13013" s="93" t="s">
        <v>22961</v>
      </c>
      <c r="E13013" s="93" t="s">
        <v>14</v>
      </c>
    </row>
    <row r="13014" spans="1:5" x14ac:dyDescent="0.25">
      <c r="A13014" s="93" t="s">
        <v>2266</v>
      </c>
      <c r="B13014" t="s">
        <v>21791</v>
      </c>
      <c r="C13014">
        <v>11055</v>
      </c>
      <c r="D13014" s="93" t="s">
        <v>25466</v>
      </c>
      <c r="E13014" s="93" t="s">
        <v>14</v>
      </c>
    </row>
    <row r="13015" spans="1:5" x14ac:dyDescent="0.25">
      <c r="A13015" s="93" t="s">
        <v>2266</v>
      </c>
      <c r="B13015" t="s">
        <v>21791</v>
      </c>
      <c r="C13015">
        <v>20017</v>
      </c>
      <c r="D13015" s="93" t="s">
        <v>25467</v>
      </c>
      <c r="E13015" s="93" t="s">
        <v>14</v>
      </c>
    </row>
    <row r="13016" spans="1:5" x14ac:dyDescent="0.25">
      <c r="A13016" s="93" t="s">
        <v>2266</v>
      </c>
      <c r="B13016" t="s">
        <v>21791</v>
      </c>
      <c r="C13016">
        <v>20247</v>
      </c>
      <c r="D13016" s="93" t="s">
        <v>22447</v>
      </c>
      <c r="E13016" s="93" t="s">
        <v>14</v>
      </c>
    </row>
    <row r="13017" spans="1:5" x14ac:dyDescent="0.25">
      <c r="A13017" s="93" t="s">
        <v>2266</v>
      </c>
      <c r="B13017" t="s">
        <v>21791</v>
      </c>
      <c r="C13017">
        <v>39027</v>
      </c>
      <c r="D13017" s="93" t="s">
        <v>22116</v>
      </c>
      <c r="E13017" s="93" t="s">
        <v>14</v>
      </c>
    </row>
    <row r="13018" spans="1:5" x14ac:dyDescent="0.25">
      <c r="A13018" s="93" t="s">
        <v>2266</v>
      </c>
      <c r="B13018" t="s">
        <v>21783</v>
      </c>
      <c r="C13018">
        <v>88261</v>
      </c>
      <c r="D13018" s="93" t="s">
        <v>25468</v>
      </c>
      <c r="E13018" s="93" t="s">
        <v>14</v>
      </c>
    </row>
    <row r="13019" spans="1:5" x14ac:dyDescent="0.25">
      <c r="A13019" s="93" t="s">
        <v>2266</v>
      </c>
      <c r="B13019" t="s">
        <v>21783</v>
      </c>
      <c r="C13019">
        <v>88309</v>
      </c>
      <c r="D13019" s="93" t="s">
        <v>25469</v>
      </c>
      <c r="E13019" s="93" t="s">
        <v>14</v>
      </c>
    </row>
    <row r="13020" spans="1:5" x14ac:dyDescent="0.25">
      <c r="A13020" s="93" t="s">
        <v>2266</v>
      </c>
      <c r="B13020" t="s">
        <v>21783</v>
      </c>
      <c r="C13020">
        <v>88316</v>
      </c>
      <c r="D13020" s="93" t="s">
        <v>25470</v>
      </c>
      <c r="E13020" s="93" t="s">
        <v>14</v>
      </c>
    </row>
    <row r="13021" spans="1:5" x14ac:dyDescent="0.25">
      <c r="A13021" s="93" t="s">
        <v>2266</v>
      </c>
      <c r="B13021" t="s">
        <v>21783</v>
      </c>
      <c r="C13021">
        <v>88627</v>
      </c>
      <c r="D13021" s="93" t="s">
        <v>22330</v>
      </c>
      <c r="E13021" s="93" t="s">
        <v>14</v>
      </c>
    </row>
    <row r="13022" spans="1:5" x14ac:dyDescent="0.25">
      <c r="A13022" s="93" t="s">
        <v>2267</v>
      </c>
      <c r="D13022" s="93" t="s">
        <v>14</v>
      </c>
      <c r="E13022" s="93" t="s">
        <v>32088</v>
      </c>
    </row>
    <row r="13023" spans="1:5" x14ac:dyDescent="0.25">
      <c r="A13023" s="93" t="s">
        <v>2267</v>
      </c>
      <c r="B13023" t="s">
        <v>21783</v>
      </c>
      <c r="C13023">
        <v>91010</v>
      </c>
      <c r="D13023" s="93" t="s">
        <v>22196</v>
      </c>
      <c r="E13023" s="93" t="s">
        <v>14</v>
      </c>
    </row>
    <row r="13024" spans="1:5" x14ac:dyDescent="0.25">
      <c r="A13024" s="93" t="s">
        <v>2267</v>
      </c>
      <c r="B13024" t="s">
        <v>21783</v>
      </c>
      <c r="C13024">
        <v>91292</v>
      </c>
      <c r="D13024" s="93" t="s">
        <v>22196</v>
      </c>
      <c r="E13024" s="93" t="s">
        <v>14</v>
      </c>
    </row>
    <row r="13025" spans="1:5" x14ac:dyDescent="0.25">
      <c r="A13025" s="93" t="s">
        <v>2267</v>
      </c>
      <c r="B13025" t="s">
        <v>21783</v>
      </c>
      <c r="C13025">
        <v>91307</v>
      </c>
      <c r="D13025" s="93" t="s">
        <v>22196</v>
      </c>
      <c r="E13025" s="93" t="s">
        <v>14</v>
      </c>
    </row>
    <row r="13026" spans="1:5" x14ac:dyDescent="0.25">
      <c r="A13026" s="93" t="s">
        <v>2267</v>
      </c>
      <c r="B13026" t="s">
        <v>21783</v>
      </c>
      <c r="C13026">
        <v>100660</v>
      </c>
      <c r="D13026" s="93" t="s">
        <v>25453</v>
      </c>
      <c r="E13026" s="93" t="s">
        <v>14</v>
      </c>
    </row>
    <row r="13027" spans="1:5" x14ac:dyDescent="0.25">
      <c r="A13027" s="93" t="s">
        <v>2268</v>
      </c>
      <c r="D13027" s="93" t="s">
        <v>14</v>
      </c>
      <c r="E13027" s="93" t="s">
        <v>32089</v>
      </c>
    </row>
    <row r="13028" spans="1:5" x14ac:dyDescent="0.25">
      <c r="A13028" s="93" t="s">
        <v>2268</v>
      </c>
      <c r="B13028" t="s">
        <v>21791</v>
      </c>
      <c r="C13028">
        <v>142</v>
      </c>
      <c r="D13028" s="93" t="s">
        <v>25471</v>
      </c>
      <c r="E13028" s="93" t="s">
        <v>14</v>
      </c>
    </row>
    <row r="13029" spans="1:5" x14ac:dyDescent="0.25">
      <c r="A13029" s="93" t="s">
        <v>2268</v>
      </c>
      <c r="B13029" t="s">
        <v>21791</v>
      </c>
      <c r="C13029">
        <v>3421</v>
      </c>
      <c r="D13029" s="93" t="s">
        <v>22196</v>
      </c>
      <c r="E13029" s="93" t="s">
        <v>14</v>
      </c>
    </row>
    <row r="13030" spans="1:5" x14ac:dyDescent="0.25">
      <c r="A13030" s="93" t="s">
        <v>2268</v>
      </c>
      <c r="B13030" t="s">
        <v>21791</v>
      </c>
      <c r="C13030">
        <v>4430</v>
      </c>
      <c r="D13030" s="93" t="s">
        <v>25472</v>
      </c>
      <c r="E13030" s="93" t="s">
        <v>14</v>
      </c>
    </row>
    <row r="13031" spans="1:5" x14ac:dyDescent="0.25">
      <c r="A13031" s="93" t="s">
        <v>2268</v>
      </c>
      <c r="B13031" t="s">
        <v>21791</v>
      </c>
      <c r="C13031">
        <v>5067</v>
      </c>
      <c r="D13031" s="93" t="s">
        <v>25473</v>
      </c>
      <c r="E13031" s="93" t="s">
        <v>14</v>
      </c>
    </row>
    <row r="13032" spans="1:5" x14ac:dyDescent="0.25">
      <c r="A13032" s="93" t="s">
        <v>2268</v>
      </c>
      <c r="B13032" t="s">
        <v>21783</v>
      </c>
      <c r="C13032">
        <v>88261</v>
      </c>
      <c r="D13032" s="93" t="s">
        <v>25474</v>
      </c>
      <c r="E13032" s="93" t="s">
        <v>14</v>
      </c>
    </row>
    <row r="13033" spans="1:5" x14ac:dyDescent="0.25">
      <c r="A13033" s="93" t="s">
        <v>2268</v>
      </c>
      <c r="B13033" t="s">
        <v>21783</v>
      </c>
      <c r="C13033">
        <v>88316</v>
      </c>
      <c r="D13033" s="93" t="s">
        <v>25475</v>
      </c>
      <c r="E13033" s="93" t="s">
        <v>14</v>
      </c>
    </row>
    <row r="13034" spans="1:5" x14ac:dyDescent="0.25">
      <c r="A13034" s="93" t="s">
        <v>2269</v>
      </c>
      <c r="D13034" s="93" t="s">
        <v>14</v>
      </c>
      <c r="E13034" s="93" t="s">
        <v>32090</v>
      </c>
    </row>
    <row r="13035" spans="1:5" x14ac:dyDescent="0.25">
      <c r="A13035" s="93" t="s">
        <v>2269</v>
      </c>
      <c r="B13035" t="s">
        <v>21791</v>
      </c>
      <c r="C13035">
        <v>142</v>
      </c>
      <c r="D13035" s="93" t="s">
        <v>25471</v>
      </c>
      <c r="E13035" s="93" t="s">
        <v>14</v>
      </c>
    </row>
    <row r="13036" spans="1:5" x14ac:dyDescent="0.25">
      <c r="A13036" s="93" t="s">
        <v>2269</v>
      </c>
      <c r="B13036" t="s">
        <v>21791</v>
      </c>
      <c r="C13036">
        <v>3429</v>
      </c>
      <c r="D13036" s="93" t="s">
        <v>22196</v>
      </c>
      <c r="E13036" s="93" t="s">
        <v>14</v>
      </c>
    </row>
    <row r="13037" spans="1:5" x14ac:dyDescent="0.25">
      <c r="A13037" s="93" t="s">
        <v>2269</v>
      </c>
      <c r="B13037" t="s">
        <v>21791</v>
      </c>
      <c r="C13037">
        <v>4430</v>
      </c>
      <c r="D13037" s="93" t="s">
        <v>25472</v>
      </c>
      <c r="E13037" s="93" t="s">
        <v>14</v>
      </c>
    </row>
    <row r="13038" spans="1:5" x14ac:dyDescent="0.25">
      <c r="A13038" s="93" t="s">
        <v>2269</v>
      </c>
      <c r="B13038" t="s">
        <v>21791</v>
      </c>
      <c r="C13038">
        <v>5067</v>
      </c>
      <c r="D13038" s="93" t="s">
        <v>25473</v>
      </c>
      <c r="E13038" s="93" t="s">
        <v>14</v>
      </c>
    </row>
    <row r="13039" spans="1:5" x14ac:dyDescent="0.25">
      <c r="A13039" s="93" t="s">
        <v>2269</v>
      </c>
      <c r="B13039" t="s">
        <v>21783</v>
      </c>
      <c r="C13039">
        <v>88261</v>
      </c>
      <c r="D13039" s="93" t="s">
        <v>25474</v>
      </c>
      <c r="E13039" s="93" t="s">
        <v>14</v>
      </c>
    </row>
    <row r="13040" spans="1:5" x14ac:dyDescent="0.25">
      <c r="A13040" s="93" t="s">
        <v>2269</v>
      </c>
      <c r="B13040" t="s">
        <v>21783</v>
      </c>
      <c r="C13040">
        <v>88316</v>
      </c>
      <c r="D13040" s="93" t="s">
        <v>25475</v>
      </c>
      <c r="E13040" s="93" t="s">
        <v>14</v>
      </c>
    </row>
    <row r="13041" spans="1:5" x14ac:dyDescent="0.25">
      <c r="A13041" s="93" t="s">
        <v>2270</v>
      </c>
      <c r="D13041" s="93" t="s">
        <v>14</v>
      </c>
      <c r="E13041" s="93" t="s">
        <v>32091</v>
      </c>
    </row>
    <row r="13042" spans="1:5" x14ac:dyDescent="0.25">
      <c r="A13042" s="93" t="s">
        <v>2270</v>
      </c>
      <c r="B13042" t="s">
        <v>21791</v>
      </c>
      <c r="C13042">
        <v>142</v>
      </c>
      <c r="D13042" s="93" t="s">
        <v>25471</v>
      </c>
      <c r="E13042" s="93" t="s">
        <v>14</v>
      </c>
    </row>
    <row r="13043" spans="1:5" x14ac:dyDescent="0.25">
      <c r="A13043" s="93" t="s">
        <v>2270</v>
      </c>
      <c r="B13043" t="s">
        <v>21791</v>
      </c>
      <c r="C13043">
        <v>3428</v>
      </c>
      <c r="D13043" s="93" t="s">
        <v>22196</v>
      </c>
      <c r="E13043" s="93" t="s">
        <v>14</v>
      </c>
    </row>
    <row r="13044" spans="1:5" x14ac:dyDescent="0.25">
      <c r="A13044" s="93" t="s">
        <v>2270</v>
      </c>
      <c r="B13044" t="s">
        <v>21791</v>
      </c>
      <c r="C13044">
        <v>4430</v>
      </c>
      <c r="D13044" s="93" t="s">
        <v>25472</v>
      </c>
      <c r="E13044" s="93" t="s">
        <v>14</v>
      </c>
    </row>
    <row r="13045" spans="1:5" x14ac:dyDescent="0.25">
      <c r="A13045" s="93" t="s">
        <v>2270</v>
      </c>
      <c r="B13045" t="s">
        <v>21791</v>
      </c>
      <c r="C13045">
        <v>5067</v>
      </c>
      <c r="D13045" s="93" t="s">
        <v>25473</v>
      </c>
      <c r="E13045" s="93" t="s">
        <v>14</v>
      </c>
    </row>
    <row r="13046" spans="1:5" x14ac:dyDescent="0.25">
      <c r="A13046" s="93" t="s">
        <v>2270</v>
      </c>
      <c r="B13046" t="s">
        <v>21783</v>
      </c>
      <c r="C13046">
        <v>88261</v>
      </c>
      <c r="D13046" s="93" t="s">
        <v>25474</v>
      </c>
      <c r="E13046" s="93" t="s">
        <v>14</v>
      </c>
    </row>
    <row r="13047" spans="1:5" x14ac:dyDescent="0.25">
      <c r="A13047" s="93" t="s">
        <v>2270</v>
      </c>
      <c r="B13047" t="s">
        <v>21783</v>
      </c>
      <c r="C13047">
        <v>88316</v>
      </c>
      <c r="D13047" s="93" t="s">
        <v>25475</v>
      </c>
      <c r="E13047" s="93" t="s">
        <v>14</v>
      </c>
    </row>
    <row r="13048" spans="1:5" x14ac:dyDescent="0.25">
      <c r="A13048" s="93" t="s">
        <v>2271</v>
      </c>
      <c r="D13048" s="93" t="s">
        <v>14</v>
      </c>
      <c r="E13048" s="93" t="s">
        <v>32092</v>
      </c>
    </row>
    <row r="13049" spans="1:5" x14ac:dyDescent="0.25">
      <c r="A13049" s="93" t="s">
        <v>2271</v>
      </c>
      <c r="B13049" t="s">
        <v>21791</v>
      </c>
      <c r="C13049">
        <v>142</v>
      </c>
      <c r="D13049" s="93" t="s">
        <v>25476</v>
      </c>
      <c r="E13049" s="93" t="s">
        <v>14</v>
      </c>
    </row>
    <row r="13050" spans="1:5" x14ac:dyDescent="0.25">
      <c r="A13050" s="93" t="s">
        <v>2271</v>
      </c>
      <c r="B13050" t="s">
        <v>21791</v>
      </c>
      <c r="C13050">
        <v>3423</v>
      </c>
      <c r="D13050" s="93" t="s">
        <v>22196</v>
      </c>
      <c r="E13050" s="93" t="s">
        <v>14</v>
      </c>
    </row>
    <row r="13051" spans="1:5" x14ac:dyDescent="0.25">
      <c r="A13051" s="93" t="s">
        <v>2271</v>
      </c>
      <c r="B13051" t="s">
        <v>21791</v>
      </c>
      <c r="C13051">
        <v>4430</v>
      </c>
      <c r="D13051" s="93" t="s">
        <v>25477</v>
      </c>
      <c r="E13051" s="93" t="s">
        <v>14</v>
      </c>
    </row>
    <row r="13052" spans="1:5" x14ac:dyDescent="0.25">
      <c r="A13052" s="93" t="s">
        <v>2271</v>
      </c>
      <c r="B13052" t="s">
        <v>21791</v>
      </c>
      <c r="C13052">
        <v>5067</v>
      </c>
      <c r="D13052" s="93" t="s">
        <v>25478</v>
      </c>
      <c r="E13052" s="93" t="s">
        <v>14</v>
      </c>
    </row>
    <row r="13053" spans="1:5" x14ac:dyDescent="0.25">
      <c r="A13053" s="93" t="s">
        <v>2271</v>
      </c>
      <c r="B13053" t="s">
        <v>21783</v>
      </c>
      <c r="C13053">
        <v>88261</v>
      </c>
      <c r="D13053" s="93" t="s">
        <v>25479</v>
      </c>
      <c r="E13053" s="93" t="s">
        <v>14</v>
      </c>
    </row>
    <row r="13054" spans="1:5" x14ac:dyDescent="0.25">
      <c r="A13054" s="93" t="s">
        <v>2271</v>
      </c>
      <c r="B13054" t="s">
        <v>21783</v>
      </c>
      <c r="C13054">
        <v>88316</v>
      </c>
      <c r="D13054" s="93" t="s">
        <v>25480</v>
      </c>
      <c r="E13054" s="93" t="s">
        <v>14</v>
      </c>
    </row>
    <row r="13055" spans="1:5" x14ac:dyDescent="0.25">
      <c r="A13055" s="93" t="s">
        <v>2272</v>
      </c>
      <c r="D13055" s="93" t="s">
        <v>14</v>
      </c>
      <c r="E13055" s="93" t="s">
        <v>32093</v>
      </c>
    </row>
    <row r="13056" spans="1:5" x14ac:dyDescent="0.25">
      <c r="A13056" s="93" t="s">
        <v>2272</v>
      </c>
      <c r="B13056" t="s">
        <v>21791</v>
      </c>
      <c r="C13056">
        <v>142</v>
      </c>
      <c r="D13056" s="93" t="s">
        <v>25481</v>
      </c>
      <c r="E13056" s="93" t="s">
        <v>14</v>
      </c>
    </row>
    <row r="13057" spans="1:5" x14ac:dyDescent="0.25">
      <c r="A13057" s="93" t="s">
        <v>2272</v>
      </c>
      <c r="B13057" t="s">
        <v>21791</v>
      </c>
      <c r="C13057">
        <v>3437</v>
      </c>
      <c r="D13057" s="93" t="s">
        <v>22196</v>
      </c>
      <c r="E13057" s="93" t="s">
        <v>14</v>
      </c>
    </row>
    <row r="13058" spans="1:5" x14ac:dyDescent="0.25">
      <c r="A13058" s="93" t="s">
        <v>2272</v>
      </c>
      <c r="B13058" t="s">
        <v>21791</v>
      </c>
      <c r="C13058">
        <v>4430</v>
      </c>
      <c r="D13058" s="93" t="s">
        <v>25482</v>
      </c>
      <c r="E13058" s="93" t="s">
        <v>14</v>
      </c>
    </row>
    <row r="13059" spans="1:5" x14ac:dyDescent="0.25">
      <c r="A13059" s="93" t="s">
        <v>2272</v>
      </c>
      <c r="B13059" t="s">
        <v>21791</v>
      </c>
      <c r="C13059">
        <v>5067</v>
      </c>
      <c r="D13059" s="93" t="s">
        <v>25483</v>
      </c>
      <c r="E13059" s="93" t="s">
        <v>14</v>
      </c>
    </row>
    <row r="13060" spans="1:5" x14ac:dyDescent="0.25">
      <c r="A13060" s="93" t="s">
        <v>2272</v>
      </c>
      <c r="B13060" t="s">
        <v>21791</v>
      </c>
      <c r="C13060">
        <v>20017</v>
      </c>
      <c r="D13060" s="93" t="s">
        <v>23287</v>
      </c>
      <c r="E13060" s="93" t="s">
        <v>14</v>
      </c>
    </row>
    <row r="13061" spans="1:5" x14ac:dyDescent="0.25">
      <c r="A13061" s="93" t="s">
        <v>2272</v>
      </c>
      <c r="B13061" t="s">
        <v>21783</v>
      </c>
      <c r="C13061">
        <v>88261</v>
      </c>
      <c r="D13061" s="93" t="s">
        <v>25484</v>
      </c>
      <c r="E13061" s="93" t="s">
        <v>14</v>
      </c>
    </row>
    <row r="13062" spans="1:5" x14ac:dyDescent="0.25">
      <c r="A13062" s="93" t="s">
        <v>2272</v>
      </c>
      <c r="B13062" t="s">
        <v>21783</v>
      </c>
      <c r="C13062">
        <v>88316</v>
      </c>
      <c r="D13062" s="93" t="s">
        <v>25485</v>
      </c>
      <c r="E13062" s="93" t="s">
        <v>14</v>
      </c>
    </row>
    <row r="13063" spans="1:5" x14ac:dyDescent="0.25">
      <c r="A13063" s="93" t="s">
        <v>2273</v>
      </c>
      <c r="D13063" s="93" t="s">
        <v>14</v>
      </c>
      <c r="E13063" s="93" t="s">
        <v>32094</v>
      </c>
    </row>
    <row r="13064" spans="1:5" x14ac:dyDescent="0.25">
      <c r="A13064" s="93" t="s">
        <v>2273</v>
      </c>
      <c r="B13064" t="s">
        <v>21791</v>
      </c>
      <c r="C13064">
        <v>142</v>
      </c>
      <c r="D13064" s="93" t="s">
        <v>21986</v>
      </c>
      <c r="E13064" s="93" t="s">
        <v>14</v>
      </c>
    </row>
    <row r="13065" spans="1:5" x14ac:dyDescent="0.25">
      <c r="A13065" s="93" t="s">
        <v>2273</v>
      </c>
      <c r="B13065" t="s">
        <v>21791</v>
      </c>
      <c r="C13065">
        <v>4430</v>
      </c>
      <c r="D13065" s="93" t="s">
        <v>25486</v>
      </c>
      <c r="E13065" s="93" t="s">
        <v>14</v>
      </c>
    </row>
    <row r="13066" spans="1:5" x14ac:dyDescent="0.25">
      <c r="A13066" s="93" t="s">
        <v>2273</v>
      </c>
      <c r="B13066" t="s">
        <v>21791</v>
      </c>
      <c r="C13066">
        <v>5067</v>
      </c>
      <c r="D13066" s="93" t="s">
        <v>25487</v>
      </c>
      <c r="E13066" s="93" t="s">
        <v>14</v>
      </c>
    </row>
    <row r="13067" spans="1:5" x14ac:dyDescent="0.25">
      <c r="A13067" s="93" t="s">
        <v>2273</v>
      </c>
      <c r="B13067" t="s">
        <v>21791</v>
      </c>
      <c r="C13067">
        <v>20017</v>
      </c>
      <c r="D13067" s="93" t="s">
        <v>25488</v>
      </c>
      <c r="E13067" s="93" t="s">
        <v>14</v>
      </c>
    </row>
    <row r="13068" spans="1:5" x14ac:dyDescent="0.25">
      <c r="A13068" s="93" t="s">
        <v>2273</v>
      </c>
      <c r="B13068" t="s">
        <v>21791</v>
      </c>
      <c r="C13068">
        <v>40659</v>
      </c>
      <c r="D13068" s="93" t="s">
        <v>22196</v>
      </c>
      <c r="E13068" s="93" t="s">
        <v>14</v>
      </c>
    </row>
    <row r="13069" spans="1:5" x14ac:dyDescent="0.25">
      <c r="A13069" s="93" t="s">
        <v>2273</v>
      </c>
      <c r="B13069" t="s">
        <v>21783</v>
      </c>
      <c r="C13069">
        <v>88261</v>
      </c>
      <c r="D13069" s="93" t="s">
        <v>25489</v>
      </c>
      <c r="E13069" s="93" t="s">
        <v>14</v>
      </c>
    </row>
    <row r="13070" spans="1:5" x14ac:dyDescent="0.25">
      <c r="A13070" s="93" t="s">
        <v>2273</v>
      </c>
      <c r="B13070" t="s">
        <v>21783</v>
      </c>
      <c r="C13070">
        <v>88316</v>
      </c>
      <c r="D13070" s="93" t="s">
        <v>25490</v>
      </c>
      <c r="E13070" s="93" t="s">
        <v>14</v>
      </c>
    </row>
    <row r="13071" spans="1:5" x14ac:dyDescent="0.25">
      <c r="A13071" s="93" t="s">
        <v>2274</v>
      </c>
      <c r="D13071" s="93" t="s">
        <v>14</v>
      </c>
      <c r="E13071" s="93" t="s">
        <v>32095</v>
      </c>
    </row>
    <row r="13072" spans="1:5" x14ac:dyDescent="0.25">
      <c r="A13072" s="93" t="s">
        <v>2274</v>
      </c>
      <c r="B13072" t="s">
        <v>21791</v>
      </c>
      <c r="C13072">
        <v>142</v>
      </c>
      <c r="D13072" s="93" t="s">
        <v>21986</v>
      </c>
      <c r="E13072" s="93" t="s">
        <v>14</v>
      </c>
    </row>
    <row r="13073" spans="1:5" x14ac:dyDescent="0.25">
      <c r="A13073" s="93" t="s">
        <v>2274</v>
      </c>
      <c r="B13073" t="s">
        <v>21791</v>
      </c>
      <c r="C13073">
        <v>4430</v>
      </c>
      <c r="D13073" s="93" t="s">
        <v>25486</v>
      </c>
      <c r="E13073" s="93" t="s">
        <v>14</v>
      </c>
    </row>
    <row r="13074" spans="1:5" x14ac:dyDescent="0.25">
      <c r="A13074" s="93" t="s">
        <v>2274</v>
      </c>
      <c r="B13074" t="s">
        <v>21791</v>
      </c>
      <c r="C13074">
        <v>5067</v>
      </c>
      <c r="D13074" s="93" t="s">
        <v>25487</v>
      </c>
      <c r="E13074" s="93" t="s">
        <v>14</v>
      </c>
    </row>
    <row r="13075" spans="1:5" x14ac:dyDescent="0.25">
      <c r="A13075" s="93" t="s">
        <v>2274</v>
      </c>
      <c r="B13075" t="s">
        <v>21791</v>
      </c>
      <c r="C13075">
        <v>20017</v>
      </c>
      <c r="D13075" s="93" t="s">
        <v>25491</v>
      </c>
      <c r="E13075" s="93" t="s">
        <v>14</v>
      </c>
    </row>
    <row r="13076" spans="1:5" x14ac:dyDescent="0.25">
      <c r="A13076" s="93" t="s">
        <v>2274</v>
      </c>
      <c r="B13076" t="s">
        <v>21791</v>
      </c>
      <c r="C13076">
        <v>40660</v>
      </c>
      <c r="D13076" s="93" t="s">
        <v>22196</v>
      </c>
      <c r="E13076" s="93" t="s">
        <v>14</v>
      </c>
    </row>
    <row r="13077" spans="1:5" x14ac:dyDescent="0.25">
      <c r="A13077" s="93" t="s">
        <v>2274</v>
      </c>
      <c r="B13077" t="s">
        <v>21783</v>
      </c>
      <c r="C13077">
        <v>88261</v>
      </c>
      <c r="D13077" s="93" t="s">
        <v>25489</v>
      </c>
      <c r="E13077" s="93" t="s">
        <v>14</v>
      </c>
    </row>
    <row r="13078" spans="1:5" x14ac:dyDescent="0.25">
      <c r="A13078" s="93" t="s">
        <v>2274</v>
      </c>
      <c r="B13078" t="s">
        <v>21783</v>
      </c>
      <c r="C13078">
        <v>88316</v>
      </c>
      <c r="D13078" s="93" t="s">
        <v>25490</v>
      </c>
      <c r="E13078" s="93" t="s">
        <v>14</v>
      </c>
    </row>
    <row r="13079" spans="1:5" x14ac:dyDescent="0.25">
      <c r="A13079" s="93" t="s">
        <v>2275</v>
      </c>
      <c r="D13079" s="93" t="s">
        <v>14</v>
      </c>
      <c r="E13079" s="93" t="s">
        <v>32096</v>
      </c>
    </row>
    <row r="13080" spans="1:5" x14ac:dyDescent="0.25">
      <c r="A13080" s="93" t="s">
        <v>2275</v>
      </c>
      <c r="B13080" t="s">
        <v>21791</v>
      </c>
      <c r="C13080">
        <v>142</v>
      </c>
      <c r="D13080" s="93" t="s">
        <v>21986</v>
      </c>
      <c r="E13080" s="93" t="s">
        <v>14</v>
      </c>
    </row>
    <row r="13081" spans="1:5" x14ac:dyDescent="0.25">
      <c r="A13081" s="93" t="s">
        <v>2275</v>
      </c>
      <c r="B13081" t="s">
        <v>21791</v>
      </c>
      <c r="C13081">
        <v>4430</v>
      </c>
      <c r="D13081" s="93" t="s">
        <v>25486</v>
      </c>
      <c r="E13081" s="93" t="s">
        <v>14</v>
      </c>
    </row>
    <row r="13082" spans="1:5" x14ac:dyDescent="0.25">
      <c r="A13082" s="93" t="s">
        <v>2275</v>
      </c>
      <c r="B13082" t="s">
        <v>21791</v>
      </c>
      <c r="C13082">
        <v>5067</v>
      </c>
      <c r="D13082" s="93" t="s">
        <v>25492</v>
      </c>
      <c r="E13082" s="93" t="s">
        <v>14</v>
      </c>
    </row>
    <row r="13083" spans="1:5" x14ac:dyDescent="0.25">
      <c r="A13083" s="93" t="s">
        <v>2275</v>
      </c>
      <c r="B13083" t="s">
        <v>21791</v>
      </c>
      <c r="C13083">
        <v>20017</v>
      </c>
      <c r="D13083" s="93" t="s">
        <v>25491</v>
      </c>
      <c r="E13083" s="93" t="s">
        <v>14</v>
      </c>
    </row>
    <row r="13084" spans="1:5" x14ac:dyDescent="0.25">
      <c r="A13084" s="93" t="s">
        <v>2275</v>
      </c>
      <c r="B13084" t="s">
        <v>21791</v>
      </c>
      <c r="C13084">
        <v>40661</v>
      </c>
      <c r="D13084" s="93" t="s">
        <v>22196</v>
      </c>
      <c r="E13084" s="93" t="s">
        <v>14</v>
      </c>
    </row>
    <row r="13085" spans="1:5" x14ac:dyDescent="0.25">
      <c r="A13085" s="93" t="s">
        <v>2275</v>
      </c>
      <c r="B13085" t="s">
        <v>21783</v>
      </c>
      <c r="C13085">
        <v>88261</v>
      </c>
      <c r="D13085" s="93" t="s">
        <v>25489</v>
      </c>
      <c r="E13085" s="93" t="s">
        <v>14</v>
      </c>
    </row>
    <row r="13086" spans="1:5" x14ac:dyDescent="0.25">
      <c r="A13086" s="93" t="s">
        <v>2275</v>
      </c>
      <c r="B13086" t="s">
        <v>21783</v>
      </c>
      <c r="C13086">
        <v>88316</v>
      </c>
      <c r="D13086" s="93" t="s">
        <v>25490</v>
      </c>
      <c r="E13086" s="93" t="s">
        <v>14</v>
      </c>
    </row>
    <row r="13087" spans="1:5" x14ac:dyDescent="0.25">
      <c r="A13087" s="93" t="s">
        <v>2276</v>
      </c>
      <c r="D13087" s="93" t="s">
        <v>14</v>
      </c>
      <c r="E13087" s="93" t="s">
        <v>32097</v>
      </c>
    </row>
    <row r="13088" spans="1:5" x14ac:dyDescent="0.25">
      <c r="A13088" s="93" t="s">
        <v>2276</v>
      </c>
      <c r="B13088" t="s">
        <v>21791</v>
      </c>
      <c r="C13088">
        <v>4930</v>
      </c>
      <c r="D13088" s="93" t="s">
        <v>22196</v>
      </c>
      <c r="E13088" s="93" t="s">
        <v>14</v>
      </c>
    </row>
    <row r="13089" spans="1:5" x14ac:dyDescent="0.25">
      <c r="A13089" s="93" t="s">
        <v>2276</v>
      </c>
      <c r="B13089" t="s">
        <v>21783</v>
      </c>
      <c r="C13089">
        <v>88309</v>
      </c>
      <c r="D13089" s="93" t="s">
        <v>25493</v>
      </c>
      <c r="E13089" s="93" t="s">
        <v>14</v>
      </c>
    </row>
    <row r="13090" spans="1:5" x14ac:dyDescent="0.25">
      <c r="A13090" s="93" t="s">
        <v>2276</v>
      </c>
      <c r="B13090" t="s">
        <v>21783</v>
      </c>
      <c r="C13090">
        <v>88316</v>
      </c>
      <c r="D13090" s="93" t="s">
        <v>25494</v>
      </c>
      <c r="E13090" s="93" t="s">
        <v>14</v>
      </c>
    </row>
    <row r="13091" spans="1:5" x14ac:dyDescent="0.25">
      <c r="A13091" s="93" t="s">
        <v>2276</v>
      </c>
      <c r="B13091" t="s">
        <v>21783</v>
      </c>
      <c r="C13091">
        <v>88627</v>
      </c>
      <c r="D13091" s="93" t="s">
        <v>24319</v>
      </c>
      <c r="E13091" s="93" t="s">
        <v>14</v>
      </c>
    </row>
    <row r="13092" spans="1:5" x14ac:dyDescent="0.25">
      <c r="A13092" s="93" t="s">
        <v>2277</v>
      </c>
      <c r="D13092" s="93" t="s">
        <v>14</v>
      </c>
      <c r="E13092" s="93" t="s">
        <v>32098</v>
      </c>
    </row>
    <row r="13093" spans="1:5" x14ac:dyDescent="0.25">
      <c r="A13093" s="93" t="s">
        <v>2277</v>
      </c>
      <c r="B13093" t="s">
        <v>21791</v>
      </c>
      <c r="C13093">
        <v>11190</v>
      </c>
      <c r="D13093" s="93" t="s">
        <v>25495</v>
      </c>
      <c r="E13093" s="93" t="s">
        <v>14</v>
      </c>
    </row>
    <row r="13094" spans="1:5" x14ac:dyDescent="0.25">
      <c r="A13094" s="93" t="s">
        <v>2277</v>
      </c>
      <c r="B13094" t="s">
        <v>21783</v>
      </c>
      <c r="C13094">
        <v>88309</v>
      </c>
      <c r="D13094" s="93" t="s">
        <v>25496</v>
      </c>
      <c r="E13094" s="93" t="s">
        <v>14</v>
      </c>
    </row>
    <row r="13095" spans="1:5" x14ac:dyDescent="0.25">
      <c r="A13095" s="93" t="s">
        <v>2277</v>
      </c>
      <c r="B13095" t="s">
        <v>21783</v>
      </c>
      <c r="C13095">
        <v>88316</v>
      </c>
      <c r="D13095" s="93" t="s">
        <v>25497</v>
      </c>
      <c r="E13095" s="93" t="s">
        <v>14</v>
      </c>
    </row>
    <row r="13096" spans="1:5" x14ac:dyDescent="0.25">
      <c r="A13096" s="93" t="s">
        <v>2277</v>
      </c>
      <c r="B13096" t="s">
        <v>21783</v>
      </c>
      <c r="C13096">
        <v>88629</v>
      </c>
      <c r="D13096" s="93" t="s">
        <v>22239</v>
      </c>
      <c r="E13096" s="93" t="s">
        <v>14</v>
      </c>
    </row>
    <row r="13097" spans="1:5" x14ac:dyDescent="0.25">
      <c r="A13097" s="93" t="s">
        <v>2278</v>
      </c>
      <c r="D13097" s="93" t="s">
        <v>14</v>
      </c>
      <c r="E13097" s="93" t="s">
        <v>32099</v>
      </c>
    </row>
    <row r="13098" spans="1:5" x14ac:dyDescent="0.25">
      <c r="A13098" s="93" t="s">
        <v>2278</v>
      </c>
      <c r="B13098" t="s">
        <v>21791</v>
      </c>
      <c r="C13098">
        <v>11199</v>
      </c>
      <c r="D13098" s="93" t="s">
        <v>25498</v>
      </c>
      <c r="E13098" s="93" t="s">
        <v>14</v>
      </c>
    </row>
    <row r="13099" spans="1:5" x14ac:dyDescent="0.25">
      <c r="A13099" s="93" t="s">
        <v>2278</v>
      </c>
      <c r="B13099" t="s">
        <v>21783</v>
      </c>
      <c r="C13099">
        <v>88309</v>
      </c>
      <c r="D13099" s="93" t="s">
        <v>25499</v>
      </c>
      <c r="E13099" s="93" t="s">
        <v>14</v>
      </c>
    </row>
    <row r="13100" spans="1:5" x14ac:dyDescent="0.25">
      <c r="A13100" s="93" t="s">
        <v>2278</v>
      </c>
      <c r="B13100" t="s">
        <v>21783</v>
      </c>
      <c r="C13100">
        <v>88316</v>
      </c>
      <c r="D13100" s="93" t="s">
        <v>25500</v>
      </c>
      <c r="E13100" s="93" t="s">
        <v>14</v>
      </c>
    </row>
    <row r="13101" spans="1:5" x14ac:dyDescent="0.25">
      <c r="A13101" s="93" t="s">
        <v>2278</v>
      </c>
      <c r="B13101" t="s">
        <v>21783</v>
      </c>
      <c r="C13101">
        <v>88629</v>
      </c>
      <c r="D13101" s="93" t="s">
        <v>23318</v>
      </c>
      <c r="E13101" s="93" t="s">
        <v>14</v>
      </c>
    </row>
    <row r="13102" spans="1:5" x14ac:dyDescent="0.25">
      <c r="A13102" s="93" t="s">
        <v>2279</v>
      </c>
      <c r="D13102" s="93" t="s">
        <v>14</v>
      </c>
      <c r="E13102" s="93" t="s">
        <v>32100</v>
      </c>
    </row>
    <row r="13103" spans="1:5" x14ac:dyDescent="0.25">
      <c r="A13103" s="93" t="s">
        <v>2279</v>
      </c>
      <c r="B13103" t="s">
        <v>21791</v>
      </c>
      <c r="C13103">
        <v>4777</v>
      </c>
      <c r="D13103" s="93" t="s">
        <v>25501</v>
      </c>
      <c r="E13103" s="93" t="s">
        <v>14</v>
      </c>
    </row>
    <row r="13104" spans="1:5" x14ac:dyDescent="0.25">
      <c r="A13104" s="93" t="s">
        <v>2279</v>
      </c>
      <c r="B13104" t="s">
        <v>21783</v>
      </c>
      <c r="C13104">
        <v>88309</v>
      </c>
      <c r="D13104" s="93" t="s">
        <v>25502</v>
      </c>
      <c r="E13104" s="93" t="s">
        <v>14</v>
      </c>
    </row>
    <row r="13105" spans="1:5" x14ac:dyDescent="0.25">
      <c r="A13105" s="93" t="s">
        <v>2279</v>
      </c>
      <c r="B13105" t="s">
        <v>21783</v>
      </c>
      <c r="C13105">
        <v>88316</v>
      </c>
      <c r="D13105" s="93" t="s">
        <v>23429</v>
      </c>
      <c r="E13105" s="93" t="s">
        <v>14</v>
      </c>
    </row>
    <row r="13106" spans="1:5" x14ac:dyDescent="0.25">
      <c r="A13106" s="93" t="s">
        <v>2279</v>
      </c>
      <c r="B13106" t="s">
        <v>21783</v>
      </c>
      <c r="C13106">
        <v>88629</v>
      </c>
      <c r="D13106" s="93" t="s">
        <v>23023</v>
      </c>
      <c r="E13106" s="93" t="s">
        <v>14</v>
      </c>
    </row>
    <row r="13107" spans="1:5" x14ac:dyDescent="0.25">
      <c r="A13107" s="93" t="s">
        <v>2280</v>
      </c>
      <c r="D13107" s="93" t="s">
        <v>14</v>
      </c>
      <c r="E13107" s="93" t="s">
        <v>32101</v>
      </c>
    </row>
    <row r="13108" spans="1:5" x14ac:dyDescent="0.25">
      <c r="A13108" s="93" t="s">
        <v>2280</v>
      </c>
      <c r="B13108" t="s">
        <v>21791</v>
      </c>
      <c r="C13108">
        <v>4777</v>
      </c>
      <c r="D13108" s="93" t="s">
        <v>25501</v>
      </c>
      <c r="E13108" s="93" t="s">
        <v>14</v>
      </c>
    </row>
    <row r="13109" spans="1:5" x14ac:dyDescent="0.25">
      <c r="A13109" s="93" t="s">
        <v>2280</v>
      </c>
      <c r="B13109" t="s">
        <v>21791</v>
      </c>
      <c r="C13109">
        <v>11950</v>
      </c>
      <c r="D13109" s="93" t="s">
        <v>25503</v>
      </c>
      <c r="E13109" s="93" t="s">
        <v>14</v>
      </c>
    </row>
    <row r="13110" spans="1:5" x14ac:dyDescent="0.25">
      <c r="A13110" s="93" t="s">
        <v>2280</v>
      </c>
      <c r="B13110" t="s">
        <v>21791</v>
      </c>
      <c r="C13110">
        <v>39961</v>
      </c>
      <c r="D13110" s="93" t="s">
        <v>23450</v>
      </c>
      <c r="E13110" s="93" t="s">
        <v>14</v>
      </c>
    </row>
    <row r="13111" spans="1:5" x14ac:dyDescent="0.25">
      <c r="A13111" s="93" t="s">
        <v>2280</v>
      </c>
      <c r="B13111" t="s">
        <v>21783</v>
      </c>
      <c r="C13111">
        <v>88309</v>
      </c>
      <c r="D13111" s="93" t="s">
        <v>21971</v>
      </c>
      <c r="E13111" s="93" t="s">
        <v>14</v>
      </c>
    </row>
    <row r="13112" spans="1:5" x14ac:dyDescent="0.25">
      <c r="A13112" s="93" t="s">
        <v>2280</v>
      </c>
      <c r="B13112" t="s">
        <v>21783</v>
      </c>
      <c r="C13112">
        <v>88316</v>
      </c>
      <c r="D13112" s="93" t="s">
        <v>23310</v>
      </c>
      <c r="E13112" s="93" t="s">
        <v>14</v>
      </c>
    </row>
    <row r="13113" spans="1:5" x14ac:dyDescent="0.25">
      <c r="A13113" s="93" t="s">
        <v>2281</v>
      </c>
      <c r="D13113" s="93" t="s">
        <v>14</v>
      </c>
      <c r="E13113" s="93" t="s">
        <v>32102</v>
      </c>
    </row>
    <row r="13114" spans="1:5" x14ac:dyDescent="0.25">
      <c r="A13114" s="93" t="s">
        <v>2281</v>
      </c>
      <c r="B13114" t="s">
        <v>21791</v>
      </c>
      <c r="C13114">
        <v>1332</v>
      </c>
      <c r="D13114" s="93" t="s">
        <v>24929</v>
      </c>
      <c r="E13114" s="93" t="s">
        <v>14</v>
      </c>
    </row>
    <row r="13115" spans="1:5" x14ac:dyDescent="0.25">
      <c r="A13115" s="93" t="s">
        <v>2281</v>
      </c>
      <c r="B13115" t="s">
        <v>21791</v>
      </c>
      <c r="C13115">
        <v>11002</v>
      </c>
      <c r="D13115" s="93" t="s">
        <v>23264</v>
      </c>
      <c r="E13115" s="93" t="s">
        <v>14</v>
      </c>
    </row>
    <row r="13116" spans="1:5" x14ac:dyDescent="0.25">
      <c r="A13116" s="93" t="s">
        <v>2281</v>
      </c>
      <c r="B13116" t="s">
        <v>21791</v>
      </c>
      <c r="C13116">
        <v>11964</v>
      </c>
      <c r="D13116" s="93" t="s">
        <v>25504</v>
      </c>
      <c r="E13116" s="93" t="s">
        <v>14</v>
      </c>
    </row>
    <row r="13117" spans="1:5" x14ac:dyDescent="0.25">
      <c r="A13117" s="93" t="s">
        <v>2281</v>
      </c>
      <c r="B13117" t="s">
        <v>21791</v>
      </c>
      <c r="C13117">
        <v>21009</v>
      </c>
      <c r="D13117" s="93" t="s">
        <v>25505</v>
      </c>
      <c r="E13117" s="93" t="s">
        <v>14</v>
      </c>
    </row>
    <row r="13118" spans="1:5" x14ac:dyDescent="0.25">
      <c r="A13118" s="93" t="s">
        <v>2281</v>
      </c>
      <c r="B13118" t="s">
        <v>21791</v>
      </c>
      <c r="C13118">
        <v>21010</v>
      </c>
      <c r="D13118" s="93" t="s">
        <v>25506</v>
      </c>
      <c r="E13118" s="93" t="s">
        <v>14</v>
      </c>
    </row>
    <row r="13119" spans="1:5" x14ac:dyDescent="0.25">
      <c r="A13119" s="93" t="s">
        <v>2281</v>
      </c>
      <c r="B13119" t="s">
        <v>21791</v>
      </c>
      <c r="C13119">
        <v>21011</v>
      </c>
      <c r="D13119" s="93" t="s">
        <v>25507</v>
      </c>
      <c r="E13119" s="93" t="s">
        <v>14</v>
      </c>
    </row>
    <row r="13120" spans="1:5" x14ac:dyDescent="0.25">
      <c r="A13120" s="93" t="s">
        <v>2281</v>
      </c>
      <c r="B13120" t="s">
        <v>21791</v>
      </c>
      <c r="C13120">
        <v>21012</v>
      </c>
      <c r="D13120" s="93" t="s">
        <v>23409</v>
      </c>
      <c r="E13120" s="93" t="s">
        <v>14</v>
      </c>
    </row>
    <row r="13121" spans="1:5" x14ac:dyDescent="0.25">
      <c r="A13121" s="93" t="s">
        <v>2281</v>
      </c>
      <c r="B13121" t="s">
        <v>21783</v>
      </c>
      <c r="C13121">
        <v>88251</v>
      </c>
      <c r="D13121" s="93" t="s">
        <v>25508</v>
      </c>
      <c r="E13121" s="93" t="s">
        <v>14</v>
      </c>
    </row>
    <row r="13122" spans="1:5" x14ac:dyDescent="0.25">
      <c r="A13122" s="93" t="s">
        <v>2281</v>
      </c>
      <c r="B13122" t="s">
        <v>21783</v>
      </c>
      <c r="C13122">
        <v>88315</v>
      </c>
      <c r="D13122" s="93" t="s">
        <v>25509</v>
      </c>
      <c r="E13122" s="93" t="s">
        <v>14</v>
      </c>
    </row>
    <row r="13123" spans="1:5" x14ac:dyDescent="0.25">
      <c r="A13123" s="93" t="s">
        <v>2282</v>
      </c>
      <c r="D13123" s="93" t="s">
        <v>14</v>
      </c>
      <c r="E13123" s="93" t="s">
        <v>32103</v>
      </c>
    </row>
    <row r="13124" spans="1:5" x14ac:dyDescent="0.25">
      <c r="A13124" s="93" t="s">
        <v>2282</v>
      </c>
      <c r="B13124" t="s">
        <v>21791</v>
      </c>
      <c r="C13124">
        <v>546</v>
      </c>
      <c r="D13124" s="93" t="s">
        <v>25510</v>
      </c>
      <c r="E13124" s="93" t="s">
        <v>14</v>
      </c>
    </row>
    <row r="13125" spans="1:5" x14ac:dyDescent="0.25">
      <c r="A13125" s="93" t="s">
        <v>2282</v>
      </c>
      <c r="B13125" t="s">
        <v>21791</v>
      </c>
      <c r="C13125">
        <v>1332</v>
      </c>
      <c r="D13125" s="93" t="s">
        <v>24929</v>
      </c>
      <c r="E13125" s="93" t="s">
        <v>14</v>
      </c>
    </row>
    <row r="13126" spans="1:5" x14ac:dyDescent="0.25">
      <c r="A13126" s="93" t="s">
        <v>2282</v>
      </c>
      <c r="B13126" t="s">
        <v>21791</v>
      </c>
      <c r="C13126">
        <v>11002</v>
      </c>
      <c r="D13126" s="93" t="s">
        <v>22933</v>
      </c>
      <c r="E13126" s="93" t="s">
        <v>14</v>
      </c>
    </row>
    <row r="13127" spans="1:5" x14ac:dyDescent="0.25">
      <c r="A13127" s="93" t="s">
        <v>2282</v>
      </c>
      <c r="B13127" t="s">
        <v>21791</v>
      </c>
      <c r="C13127">
        <v>11964</v>
      </c>
      <c r="D13127" s="93" t="s">
        <v>25504</v>
      </c>
      <c r="E13127" s="93" t="s">
        <v>14</v>
      </c>
    </row>
    <row r="13128" spans="1:5" x14ac:dyDescent="0.25">
      <c r="A13128" s="93" t="s">
        <v>2282</v>
      </c>
      <c r="B13128" t="s">
        <v>21791</v>
      </c>
      <c r="C13128">
        <v>21012</v>
      </c>
      <c r="D13128" s="93" t="s">
        <v>23523</v>
      </c>
      <c r="E13128" s="93" t="s">
        <v>14</v>
      </c>
    </row>
    <row r="13129" spans="1:5" x14ac:dyDescent="0.25">
      <c r="A13129" s="93" t="s">
        <v>2282</v>
      </c>
      <c r="B13129" t="s">
        <v>21791</v>
      </c>
      <c r="C13129">
        <v>21013</v>
      </c>
      <c r="D13129" s="93" t="s">
        <v>23409</v>
      </c>
      <c r="E13129" s="93" t="s">
        <v>14</v>
      </c>
    </row>
    <row r="13130" spans="1:5" x14ac:dyDescent="0.25">
      <c r="A13130" s="93" t="s">
        <v>2282</v>
      </c>
      <c r="B13130" t="s">
        <v>21783</v>
      </c>
      <c r="C13130">
        <v>88251</v>
      </c>
      <c r="D13130" s="93" t="s">
        <v>25511</v>
      </c>
      <c r="E13130" s="93" t="s">
        <v>14</v>
      </c>
    </row>
    <row r="13131" spans="1:5" x14ac:dyDescent="0.25">
      <c r="A13131" s="93" t="s">
        <v>2282</v>
      </c>
      <c r="B13131" t="s">
        <v>21783</v>
      </c>
      <c r="C13131">
        <v>88315</v>
      </c>
      <c r="D13131" s="93" t="s">
        <v>25512</v>
      </c>
      <c r="E13131" s="93" t="s">
        <v>14</v>
      </c>
    </row>
    <row r="13132" spans="1:5" x14ac:dyDescent="0.25">
      <c r="A13132" s="93" t="s">
        <v>2283</v>
      </c>
      <c r="D13132" s="93" t="s">
        <v>14</v>
      </c>
      <c r="E13132" s="93" t="s">
        <v>32104</v>
      </c>
    </row>
    <row r="13133" spans="1:5" x14ac:dyDescent="0.25">
      <c r="A13133" s="93" t="s">
        <v>2283</v>
      </c>
      <c r="B13133" t="s">
        <v>21791</v>
      </c>
      <c r="C13133">
        <v>1332</v>
      </c>
      <c r="D13133" s="93" t="s">
        <v>25513</v>
      </c>
      <c r="E13133" s="93" t="s">
        <v>14</v>
      </c>
    </row>
    <row r="13134" spans="1:5" x14ac:dyDescent="0.25">
      <c r="A13134" s="93" t="s">
        <v>2283</v>
      </c>
      <c r="B13134" t="s">
        <v>21791</v>
      </c>
      <c r="C13134">
        <v>11002</v>
      </c>
      <c r="D13134" s="93" t="s">
        <v>22515</v>
      </c>
      <c r="E13134" s="93" t="s">
        <v>14</v>
      </c>
    </row>
    <row r="13135" spans="1:5" x14ac:dyDescent="0.25">
      <c r="A13135" s="93" t="s">
        <v>2283</v>
      </c>
      <c r="B13135" t="s">
        <v>21791</v>
      </c>
      <c r="C13135">
        <v>11964</v>
      </c>
      <c r="D13135" s="93" t="s">
        <v>25504</v>
      </c>
      <c r="E13135" s="93" t="s">
        <v>14</v>
      </c>
    </row>
    <row r="13136" spans="1:5" x14ac:dyDescent="0.25">
      <c r="A13136" s="93" t="s">
        <v>2283</v>
      </c>
      <c r="B13136" t="s">
        <v>21791</v>
      </c>
      <c r="C13136">
        <v>13246</v>
      </c>
      <c r="D13136" s="93" t="s">
        <v>23292</v>
      </c>
      <c r="E13136" s="93" t="s">
        <v>14</v>
      </c>
    </row>
    <row r="13137" spans="1:5" x14ac:dyDescent="0.25">
      <c r="A13137" s="93" t="s">
        <v>2283</v>
      </c>
      <c r="B13137" t="s">
        <v>21791</v>
      </c>
      <c r="C13137">
        <v>20259</v>
      </c>
      <c r="D13137" s="93" t="s">
        <v>25514</v>
      </c>
      <c r="E13137" s="93" t="s">
        <v>14</v>
      </c>
    </row>
    <row r="13138" spans="1:5" x14ac:dyDescent="0.25">
      <c r="A13138" s="93" t="s">
        <v>2283</v>
      </c>
      <c r="B13138" t="s">
        <v>21791</v>
      </c>
      <c r="C13138">
        <v>34360</v>
      </c>
      <c r="D13138" s="93" t="s">
        <v>25515</v>
      </c>
      <c r="E13138" s="93" t="s">
        <v>14</v>
      </c>
    </row>
    <row r="13139" spans="1:5" x14ac:dyDescent="0.25">
      <c r="A13139" s="93" t="s">
        <v>2283</v>
      </c>
      <c r="B13139" t="s">
        <v>21791</v>
      </c>
      <c r="C13139">
        <v>34391</v>
      </c>
      <c r="D13139" s="93" t="s">
        <v>22554</v>
      </c>
      <c r="E13139" s="93" t="s">
        <v>14</v>
      </c>
    </row>
    <row r="13140" spans="1:5" x14ac:dyDescent="0.25">
      <c r="A13140" s="93" t="s">
        <v>2283</v>
      </c>
      <c r="B13140" t="s">
        <v>21791</v>
      </c>
      <c r="C13140">
        <v>39961</v>
      </c>
      <c r="D13140" s="93" t="s">
        <v>25516</v>
      </c>
      <c r="E13140" s="93" t="s">
        <v>14</v>
      </c>
    </row>
    <row r="13141" spans="1:5" x14ac:dyDescent="0.25">
      <c r="A13141" s="93" t="s">
        <v>2283</v>
      </c>
      <c r="B13141" t="s">
        <v>21783</v>
      </c>
      <c r="C13141">
        <v>88251</v>
      </c>
      <c r="D13141" s="93" t="s">
        <v>25517</v>
      </c>
      <c r="E13141" s="93" t="s">
        <v>14</v>
      </c>
    </row>
    <row r="13142" spans="1:5" x14ac:dyDescent="0.25">
      <c r="A13142" s="93" t="s">
        <v>2283</v>
      </c>
      <c r="B13142" t="s">
        <v>21783</v>
      </c>
      <c r="C13142">
        <v>88315</v>
      </c>
      <c r="D13142" s="93" t="s">
        <v>25518</v>
      </c>
      <c r="E13142" s="93" t="s">
        <v>14</v>
      </c>
    </row>
    <row r="13143" spans="1:5" x14ac:dyDescent="0.25">
      <c r="A13143" s="93" t="s">
        <v>2284</v>
      </c>
      <c r="D13143" s="93" t="s">
        <v>14</v>
      </c>
      <c r="E13143" s="93" t="s">
        <v>32105</v>
      </c>
    </row>
    <row r="13144" spans="1:5" x14ac:dyDescent="0.25">
      <c r="A13144" s="93" t="s">
        <v>2284</v>
      </c>
      <c r="B13144" t="s">
        <v>21791</v>
      </c>
      <c r="C13144">
        <v>7568</v>
      </c>
      <c r="D13144" s="93" t="s">
        <v>25519</v>
      </c>
      <c r="E13144" s="93" t="s">
        <v>14</v>
      </c>
    </row>
    <row r="13145" spans="1:5" x14ac:dyDescent="0.25">
      <c r="A13145" s="93" t="s">
        <v>2284</v>
      </c>
      <c r="B13145" t="s">
        <v>21791</v>
      </c>
      <c r="C13145">
        <v>11002</v>
      </c>
      <c r="D13145" s="93" t="s">
        <v>22356</v>
      </c>
      <c r="E13145" s="93" t="s">
        <v>14</v>
      </c>
    </row>
    <row r="13146" spans="1:5" x14ac:dyDescent="0.25">
      <c r="A13146" s="93" t="s">
        <v>2284</v>
      </c>
      <c r="B13146" t="s">
        <v>21791</v>
      </c>
      <c r="C13146">
        <v>11033</v>
      </c>
      <c r="D13146" s="93" t="s">
        <v>25520</v>
      </c>
      <c r="E13146" s="93" t="s">
        <v>14</v>
      </c>
    </row>
    <row r="13147" spans="1:5" x14ac:dyDescent="0.25">
      <c r="A13147" s="93" t="s">
        <v>2284</v>
      </c>
      <c r="B13147" t="s">
        <v>21791</v>
      </c>
      <c r="C13147">
        <v>21012</v>
      </c>
      <c r="D13147" s="93" t="s">
        <v>23409</v>
      </c>
      <c r="E13147" s="93" t="s">
        <v>14</v>
      </c>
    </row>
    <row r="13148" spans="1:5" x14ac:dyDescent="0.25">
      <c r="A13148" s="93" t="s">
        <v>2284</v>
      </c>
      <c r="B13148" t="s">
        <v>21783</v>
      </c>
      <c r="C13148">
        <v>88251</v>
      </c>
      <c r="D13148" s="93" t="s">
        <v>23330</v>
      </c>
      <c r="E13148" s="93" t="s">
        <v>14</v>
      </c>
    </row>
    <row r="13149" spans="1:5" x14ac:dyDescent="0.25">
      <c r="A13149" s="93" t="s">
        <v>2284</v>
      </c>
      <c r="B13149" t="s">
        <v>21783</v>
      </c>
      <c r="C13149">
        <v>88315</v>
      </c>
      <c r="D13149" s="93" t="s">
        <v>25521</v>
      </c>
      <c r="E13149" s="93" t="s">
        <v>14</v>
      </c>
    </row>
    <row r="13150" spans="1:5" x14ac:dyDescent="0.25">
      <c r="A13150" s="93" t="s">
        <v>2285</v>
      </c>
      <c r="D13150" s="93" t="s">
        <v>14</v>
      </c>
      <c r="E13150" s="93" t="s">
        <v>32106</v>
      </c>
    </row>
    <row r="13151" spans="1:5" x14ac:dyDescent="0.25">
      <c r="A13151" s="93" t="s">
        <v>2285</v>
      </c>
      <c r="B13151" t="s">
        <v>21791</v>
      </c>
      <c r="C13151">
        <v>5104</v>
      </c>
      <c r="D13151" s="93" t="s">
        <v>23023</v>
      </c>
      <c r="E13151" s="93" t="s">
        <v>14</v>
      </c>
    </row>
    <row r="13152" spans="1:5" x14ac:dyDescent="0.25">
      <c r="A13152" s="93" t="s">
        <v>2285</v>
      </c>
      <c r="B13152" t="s">
        <v>21791</v>
      </c>
      <c r="C13152">
        <v>7568</v>
      </c>
      <c r="D13152" s="93" t="s">
        <v>25522</v>
      </c>
      <c r="E13152" s="93" t="s">
        <v>14</v>
      </c>
    </row>
    <row r="13153" spans="1:5" x14ac:dyDescent="0.25">
      <c r="A13153" s="93" t="s">
        <v>2285</v>
      </c>
      <c r="B13153" t="s">
        <v>21791</v>
      </c>
      <c r="C13153">
        <v>11033</v>
      </c>
      <c r="D13153" s="93" t="s">
        <v>25520</v>
      </c>
      <c r="E13153" s="93" t="s">
        <v>14</v>
      </c>
    </row>
    <row r="13154" spans="1:5" x14ac:dyDescent="0.25">
      <c r="A13154" s="93" t="s">
        <v>2285</v>
      </c>
      <c r="B13154" t="s">
        <v>21791</v>
      </c>
      <c r="C13154">
        <v>34360</v>
      </c>
      <c r="D13154" s="93" t="s">
        <v>25523</v>
      </c>
      <c r="E13154" s="93" t="s">
        <v>14</v>
      </c>
    </row>
    <row r="13155" spans="1:5" x14ac:dyDescent="0.25">
      <c r="A13155" s="93" t="s">
        <v>2285</v>
      </c>
      <c r="B13155" t="s">
        <v>21783</v>
      </c>
      <c r="C13155">
        <v>88251</v>
      </c>
      <c r="D13155" s="93" t="s">
        <v>25524</v>
      </c>
      <c r="E13155" s="93" t="s">
        <v>14</v>
      </c>
    </row>
    <row r="13156" spans="1:5" x14ac:dyDescent="0.25">
      <c r="A13156" s="93" t="s">
        <v>2285</v>
      </c>
      <c r="B13156" t="s">
        <v>21783</v>
      </c>
      <c r="C13156">
        <v>88315</v>
      </c>
      <c r="D13156" s="93" t="s">
        <v>25525</v>
      </c>
      <c r="E13156" s="93" t="s">
        <v>14</v>
      </c>
    </row>
    <row r="13157" spans="1:5" x14ac:dyDescent="0.25">
      <c r="A13157" s="93" t="s">
        <v>2286</v>
      </c>
      <c r="D13157" s="93" t="s">
        <v>14</v>
      </c>
      <c r="E13157" s="93" t="s">
        <v>32107</v>
      </c>
    </row>
    <row r="13158" spans="1:5" x14ac:dyDescent="0.25">
      <c r="A13158" s="93" t="s">
        <v>2286</v>
      </c>
      <c r="B13158" t="s">
        <v>21791</v>
      </c>
      <c r="C13158">
        <v>565</v>
      </c>
      <c r="D13158" s="93" t="s">
        <v>25526</v>
      </c>
      <c r="E13158" s="93" t="s">
        <v>14</v>
      </c>
    </row>
    <row r="13159" spans="1:5" x14ac:dyDescent="0.25">
      <c r="A13159" s="93" t="s">
        <v>2286</v>
      </c>
      <c r="B13159" t="s">
        <v>21791</v>
      </c>
      <c r="C13159">
        <v>4777</v>
      </c>
      <c r="D13159" s="93" t="s">
        <v>25527</v>
      </c>
      <c r="E13159" s="93" t="s">
        <v>14</v>
      </c>
    </row>
    <row r="13160" spans="1:5" x14ac:dyDescent="0.25">
      <c r="A13160" s="93" t="s">
        <v>2286</v>
      </c>
      <c r="B13160" t="s">
        <v>21791</v>
      </c>
      <c r="C13160">
        <v>11002</v>
      </c>
      <c r="D13160" s="93" t="s">
        <v>23386</v>
      </c>
      <c r="E13160" s="93" t="s">
        <v>14</v>
      </c>
    </row>
    <row r="13161" spans="1:5" x14ac:dyDescent="0.25">
      <c r="A13161" s="93" t="s">
        <v>2286</v>
      </c>
      <c r="B13161" t="s">
        <v>21783</v>
      </c>
      <c r="C13161">
        <v>88251</v>
      </c>
      <c r="D13161" s="93" t="s">
        <v>25528</v>
      </c>
      <c r="E13161" s="93" t="s">
        <v>14</v>
      </c>
    </row>
    <row r="13162" spans="1:5" x14ac:dyDescent="0.25">
      <c r="A13162" s="93" t="s">
        <v>2286</v>
      </c>
      <c r="B13162" t="s">
        <v>21783</v>
      </c>
      <c r="C13162">
        <v>88315</v>
      </c>
      <c r="D13162" s="93" t="s">
        <v>25529</v>
      </c>
      <c r="E13162" s="93" t="s">
        <v>14</v>
      </c>
    </row>
    <row r="13163" spans="1:5" x14ac:dyDescent="0.25">
      <c r="A13163" s="93" t="s">
        <v>2286</v>
      </c>
      <c r="B13163" t="s">
        <v>21783</v>
      </c>
      <c r="C13163">
        <v>88629</v>
      </c>
      <c r="D13163" s="93" t="s">
        <v>23318</v>
      </c>
      <c r="E13163" s="93" t="s">
        <v>14</v>
      </c>
    </row>
    <row r="13164" spans="1:5" x14ac:dyDescent="0.25">
      <c r="A13164" s="93" t="s">
        <v>2287</v>
      </c>
      <c r="D13164" s="93" t="s">
        <v>14</v>
      </c>
      <c r="E13164" s="93" t="s">
        <v>32108</v>
      </c>
    </row>
    <row r="13165" spans="1:5" x14ac:dyDescent="0.25">
      <c r="A13165" s="93" t="s">
        <v>2287</v>
      </c>
      <c r="B13165" t="s">
        <v>21791</v>
      </c>
      <c r="C13165">
        <v>7568</v>
      </c>
      <c r="D13165" s="93" t="s">
        <v>25530</v>
      </c>
      <c r="E13165" s="93" t="s">
        <v>14</v>
      </c>
    </row>
    <row r="13166" spans="1:5" x14ac:dyDescent="0.25">
      <c r="A13166" s="93" t="s">
        <v>2287</v>
      </c>
      <c r="B13166" t="s">
        <v>21791</v>
      </c>
      <c r="C13166">
        <v>11002</v>
      </c>
      <c r="D13166" s="93" t="s">
        <v>23386</v>
      </c>
      <c r="E13166" s="93" t="s">
        <v>14</v>
      </c>
    </row>
    <row r="13167" spans="1:5" x14ac:dyDescent="0.25">
      <c r="A13167" s="93" t="s">
        <v>2287</v>
      </c>
      <c r="B13167" t="s">
        <v>21791</v>
      </c>
      <c r="C13167">
        <v>34360</v>
      </c>
      <c r="D13167" s="93" t="s">
        <v>25531</v>
      </c>
      <c r="E13167" s="93" t="s">
        <v>14</v>
      </c>
    </row>
    <row r="13168" spans="1:5" x14ac:dyDescent="0.25">
      <c r="A13168" s="93" t="s">
        <v>2287</v>
      </c>
      <c r="B13168" t="s">
        <v>21783</v>
      </c>
      <c r="C13168">
        <v>88251</v>
      </c>
      <c r="D13168" s="93" t="s">
        <v>25532</v>
      </c>
      <c r="E13168" s="93" t="s">
        <v>14</v>
      </c>
    </row>
    <row r="13169" spans="1:5" x14ac:dyDescent="0.25">
      <c r="A13169" s="93" t="s">
        <v>2287</v>
      </c>
      <c r="B13169" t="s">
        <v>21783</v>
      </c>
      <c r="C13169">
        <v>88315</v>
      </c>
      <c r="D13169" s="93" t="s">
        <v>25533</v>
      </c>
      <c r="E13169" s="93" t="s">
        <v>14</v>
      </c>
    </row>
    <row r="13170" spans="1:5" x14ac:dyDescent="0.25">
      <c r="A13170" s="93" t="s">
        <v>2288</v>
      </c>
      <c r="D13170" s="93" t="s">
        <v>14</v>
      </c>
      <c r="E13170" s="93" t="s">
        <v>32109</v>
      </c>
    </row>
    <row r="13171" spans="1:5" x14ac:dyDescent="0.25">
      <c r="A13171" s="93" t="s">
        <v>2288</v>
      </c>
      <c r="B13171" t="s">
        <v>21791</v>
      </c>
      <c r="C13171">
        <v>11154</v>
      </c>
      <c r="D13171" s="93" t="s">
        <v>22196</v>
      </c>
      <c r="E13171" s="93" t="s">
        <v>14</v>
      </c>
    </row>
    <row r="13172" spans="1:5" x14ac:dyDescent="0.25">
      <c r="A13172" s="93" t="s">
        <v>2288</v>
      </c>
      <c r="B13172" t="s">
        <v>21783</v>
      </c>
      <c r="C13172">
        <v>88309</v>
      </c>
      <c r="D13172" s="93" t="s">
        <v>25534</v>
      </c>
      <c r="E13172" s="93" t="s">
        <v>14</v>
      </c>
    </row>
    <row r="13173" spans="1:5" x14ac:dyDescent="0.25">
      <c r="A13173" s="93" t="s">
        <v>2288</v>
      </c>
      <c r="B13173" t="s">
        <v>21783</v>
      </c>
      <c r="C13173">
        <v>88316</v>
      </c>
      <c r="D13173" s="93" t="s">
        <v>25535</v>
      </c>
      <c r="E13173" s="93" t="s">
        <v>14</v>
      </c>
    </row>
    <row r="13174" spans="1:5" x14ac:dyDescent="0.25">
      <c r="A13174" s="93" t="s">
        <v>2288</v>
      </c>
      <c r="B13174" t="s">
        <v>21783</v>
      </c>
      <c r="C13174">
        <v>88629</v>
      </c>
      <c r="D13174" s="93" t="s">
        <v>22346</v>
      </c>
      <c r="E13174" s="93" t="s">
        <v>14</v>
      </c>
    </row>
    <row r="13175" spans="1:5" x14ac:dyDescent="0.25">
      <c r="A13175" s="93" t="s">
        <v>2289</v>
      </c>
      <c r="D13175" s="93" t="s">
        <v>14</v>
      </c>
      <c r="E13175" s="93" t="s">
        <v>32110</v>
      </c>
    </row>
    <row r="13176" spans="1:5" x14ac:dyDescent="0.25">
      <c r="A13176" s="93" t="s">
        <v>2289</v>
      </c>
      <c r="B13176" t="s">
        <v>21791</v>
      </c>
      <c r="C13176">
        <v>142</v>
      </c>
      <c r="D13176" s="93" t="s">
        <v>25536</v>
      </c>
      <c r="E13176" s="93" t="s">
        <v>14</v>
      </c>
    </row>
    <row r="13177" spans="1:5" x14ac:dyDescent="0.25">
      <c r="A13177" s="93" t="s">
        <v>2289</v>
      </c>
      <c r="B13177" t="s">
        <v>21791</v>
      </c>
      <c r="C13177">
        <v>4914</v>
      </c>
      <c r="D13177" s="93" t="s">
        <v>22196</v>
      </c>
      <c r="E13177" s="93" t="s">
        <v>14</v>
      </c>
    </row>
    <row r="13178" spans="1:5" x14ac:dyDescent="0.25">
      <c r="A13178" s="93" t="s">
        <v>2289</v>
      </c>
      <c r="B13178" t="s">
        <v>21791</v>
      </c>
      <c r="C13178">
        <v>7568</v>
      </c>
      <c r="D13178" s="93" t="s">
        <v>25537</v>
      </c>
      <c r="E13178" s="93" t="s">
        <v>14</v>
      </c>
    </row>
    <row r="13179" spans="1:5" x14ac:dyDescent="0.25">
      <c r="A13179" s="93" t="s">
        <v>2289</v>
      </c>
      <c r="B13179" t="s">
        <v>21791</v>
      </c>
      <c r="C13179">
        <v>36888</v>
      </c>
      <c r="D13179" s="93" t="s">
        <v>25538</v>
      </c>
      <c r="E13179" s="93" t="s">
        <v>14</v>
      </c>
    </row>
    <row r="13180" spans="1:5" x14ac:dyDescent="0.25">
      <c r="A13180" s="93" t="s">
        <v>2289</v>
      </c>
      <c r="B13180" t="s">
        <v>21783</v>
      </c>
      <c r="C13180">
        <v>88309</v>
      </c>
      <c r="D13180" s="93" t="s">
        <v>23880</v>
      </c>
      <c r="E13180" s="93" t="s">
        <v>14</v>
      </c>
    </row>
    <row r="13181" spans="1:5" x14ac:dyDescent="0.25">
      <c r="A13181" s="93" t="s">
        <v>2289</v>
      </c>
      <c r="B13181" t="s">
        <v>21783</v>
      </c>
      <c r="C13181">
        <v>88316</v>
      </c>
      <c r="D13181" s="93" t="s">
        <v>22140</v>
      </c>
      <c r="E13181" s="93" t="s">
        <v>14</v>
      </c>
    </row>
    <row r="13182" spans="1:5" x14ac:dyDescent="0.25">
      <c r="A13182" s="93" t="s">
        <v>2290</v>
      </c>
      <c r="D13182" s="93" t="s">
        <v>14</v>
      </c>
      <c r="E13182" s="93" t="s">
        <v>32111</v>
      </c>
    </row>
    <row r="13183" spans="1:5" x14ac:dyDescent="0.25">
      <c r="A13183" s="93" t="s">
        <v>2290</v>
      </c>
      <c r="B13183" t="s">
        <v>21791</v>
      </c>
      <c r="C13183">
        <v>142</v>
      </c>
      <c r="D13183" s="93" t="s">
        <v>25536</v>
      </c>
      <c r="E13183" s="93" t="s">
        <v>14</v>
      </c>
    </row>
    <row r="13184" spans="1:5" x14ac:dyDescent="0.25">
      <c r="A13184" s="93" t="s">
        <v>2290</v>
      </c>
      <c r="B13184" t="s">
        <v>21791</v>
      </c>
      <c r="C13184">
        <v>7568</v>
      </c>
      <c r="D13184" s="93" t="s">
        <v>25537</v>
      </c>
      <c r="E13184" s="93" t="s">
        <v>14</v>
      </c>
    </row>
    <row r="13185" spans="1:5" x14ac:dyDescent="0.25">
      <c r="A13185" s="93" t="s">
        <v>2290</v>
      </c>
      <c r="B13185" t="s">
        <v>21791</v>
      </c>
      <c r="C13185">
        <v>36888</v>
      </c>
      <c r="D13185" s="93" t="s">
        <v>25538</v>
      </c>
      <c r="E13185" s="93" t="s">
        <v>14</v>
      </c>
    </row>
    <row r="13186" spans="1:5" x14ac:dyDescent="0.25">
      <c r="A13186" s="93" t="s">
        <v>2290</v>
      </c>
      <c r="B13186" t="s">
        <v>21791</v>
      </c>
      <c r="C13186">
        <v>39025</v>
      </c>
      <c r="D13186" s="93" t="s">
        <v>25539</v>
      </c>
      <c r="E13186" s="93" t="s">
        <v>14</v>
      </c>
    </row>
    <row r="13187" spans="1:5" x14ac:dyDescent="0.25">
      <c r="A13187" s="93" t="s">
        <v>2290</v>
      </c>
      <c r="B13187" t="s">
        <v>21783</v>
      </c>
      <c r="C13187">
        <v>88309</v>
      </c>
      <c r="D13187" s="93" t="s">
        <v>25540</v>
      </c>
      <c r="E13187" s="93" t="s">
        <v>14</v>
      </c>
    </row>
    <row r="13188" spans="1:5" x14ac:dyDescent="0.25">
      <c r="A13188" s="93" t="s">
        <v>2290</v>
      </c>
      <c r="B13188" t="s">
        <v>21783</v>
      </c>
      <c r="C13188">
        <v>88316</v>
      </c>
      <c r="D13188" s="93" t="s">
        <v>25541</v>
      </c>
      <c r="E13188" s="93" t="s">
        <v>14</v>
      </c>
    </row>
    <row r="13189" spans="1:5" x14ac:dyDescent="0.25">
      <c r="A13189" s="93" t="s">
        <v>2291</v>
      </c>
      <c r="D13189" s="93" t="s">
        <v>14</v>
      </c>
      <c r="E13189" s="93" t="s">
        <v>32112</v>
      </c>
    </row>
    <row r="13190" spans="1:5" x14ac:dyDescent="0.25">
      <c r="A13190" s="93" t="s">
        <v>2291</v>
      </c>
      <c r="B13190" t="s">
        <v>21791</v>
      </c>
      <c r="C13190">
        <v>142</v>
      </c>
      <c r="D13190" s="93" t="s">
        <v>25542</v>
      </c>
      <c r="E13190" s="93" t="s">
        <v>14</v>
      </c>
    </row>
    <row r="13191" spans="1:5" x14ac:dyDescent="0.25">
      <c r="A13191" s="93" t="s">
        <v>2291</v>
      </c>
      <c r="B13191" t="s">
        <v>21791</v>
      </c>
      <c r="C13191">
        <v>7568</v>
      </c>
      <c r="D13191" s="93" t="s">
        <v>25458</v>
      </c>
      <c r="E13191" s="93" t="s">
        <v>14</v>
      </c>
    </row>
    <row r="13192" spans="1:5" x14ac:dyDescent="0.25">
      <c r="A13192" s="93" t="s">
        <v>2291</v>
      </c>
      <c r="B13192" t="s">
        <v>21791</v>
      </c>
      <c r="C13192">
        <v>39024</v>
      </c>
      <c r="D13192" s="93" t="s">
        <v>22196</v>
      </c>
      <c r="E13192" s="93" t="s">
        <v>14</v>
      </c>
    </row>
    <row r="13193" spans="1:5" x14ac:dyDescent="0.25">
      <c r="A13193" s="93" t="s">
        <v>2291</v>
      </c>
      <c r="B13193" t="s">
        <v>21783</v>
      </c>
      <c r="C13193">
        <v>88309</v>
      </c>
      <c r="D13193" s="93" t="s">
        <v>25543</v>
      </c>
      <c r="E13193" s="93" t="s">
        <v>14</v>
      </c>
    </row>
    <row r="13194" spans="1:5" x14ac:dyDescent="0.25">
      <c r="A13194" s="93" t="s">
        <v>2291</v>
      </c>
      <c r="B13194" t="s">
        <v>21783</v>
      </c>
      <c r="C13194">
        <v>88316</v>
      </c>
      <c r="D13194" s="93" t="s">
        <v>23373</v>
      </c>
      <c r="E13194" s="93" t="s">
        <v>14</v>
      </c>
    </row>
    <row r="13195" spans="1:5" x14ac:dyDescent="0.25">
      <c r="A13195" s="93" t="s">
        <v>2292</v>
      </c>
      <c r="D13195" s="93" t="s">
        <v>14</v>
      </c>
      <c r="E13195" s="93" t="s">
        <v>32113</v>
      </c>
    </row>
    <row r="13196" spans="1:5" x14ac:dyDescent="0.25">
      <c r="A13196" s="93" t="s">
        <v>2292</v>
      </c>
      <c r="B13196" t="s">
        <v>21791</v>
      </c>
      <c r="C13196">
        <v>142</v>
      </c>
      <c r="D13196" s="93" t="s">
        <v>25542</v>
      </c>
      <c r="E13196" s="93" t="s">
        <v>14</v>
      </c>
    </row>
    <row r="13197" spans="1:5" x14ac:dyDescent="0.25">
      <c r="A13197" s="93" t="s">
        <v>2292</v>
      </c>
      <c r="B13197" t="s">
        <v>21791</v>
      </c>
      <c r="C13197">
        <v>7568</v>
      </c>
      <c r="D13197" s="93" t="s">
        <v>25458</v>
      </c>
      <c r="E13197" s="93" t="s">
        <v>14</v>
      </c>
    </row>
    <row r="13198" spans="1:5" x14ac:dyDescent="0.25">
      <c r="A13198" s="93" t="s">
        <v>2292</v>
      </c>
      <c r="B13198" t="s">
        <v>21791</v>
      </c>
      <c r="C13198">
        <v>39021</v>
      </c>
      <c r="D13198" s="93" t="s">
        <v>22196</v>
      </c>
      <c r="E13198" s="93" t="s">
        <v>14</v>
      </c>
    </row>
    <row r="13199" spans="1:5" x14ac:dyDescent="0.25">
      <c r="A13199" s="93" t="s">
        <v>2292</v>
      </c>
      <c r="B13199" t="s">
        <v>21783</v>
      </c>
      <c r="C13199">
        <v>88309</v>
      </c>
      <c r="D13199" s="93" t="s">
        <v>25544</v>
      </c>
      <c r="E13199" s="93" t="s">
        <v>14</v>
      </c>
    </row>
    <row r="13200" spans="1:5" x14ac:dyDescent="0.25">
      <c r="A13200" s="93" t="s">
        <v>2292</v>
      </c>
      <c r="B13200" t="s">
        <v>21783</v>
      </c>
      <c r="C13200">
        <v>88316</v>
      </c>
      <c r="D13200" s="93" t="s">
        <v>25412</v>
      </c>
      <c r="E13200" s="93" t="s">
        <v>14</v>
      </c>
    </row>
    <row r="13201" spans="1:5" x14ac:dyDescent="0.25">
      <c r="A13201" s="93" t="s">
        <v>2293</v>
      </c>
      <c r="D13201" s="93" t="s">
        <v>14</v>
      </c>
      <c r="E13201" s="93" t="s">
        <v>32114</v>
      </c>
    </row>
    <row r="13202" spans="1:5" x14ac:dyDescent="0.25">
      <c r="A13202" s="93" t="s">
        <v>2293</v>
      </c>
      <c r="B13202" t="s">
        <v>21791</v>
      </c>
      <c r="C13202">
        <v>142</v>
      </c>
      <c r="D13202" s="93" t="s">
        <v>25542</v>
      </c>
      <c r="E13202" s="93" t="s">
        <v>14</v>
      </c>
    </row>
    <row r="13203" spans="1:5" x14ac:dyDescent="0.25">
      <c r="A13203" s="93" t="s">
        <v>2293</v>
      </c>
      <c r="B13203" t="s">
        <v>21791</v>
      </c>
      <c r="C13203">
        <v>7568</v>
      </c>
      <c r="D13203" s="93" t="s">
        <v>25458</v>
      </c>
      <c r="E13203" s="93" t="s">
        <v>14</v>
      </c>
    </row>
    <row r="13204" spans="1:5" x14ac:dyDescent="0.25">
      <c r="A13204" s="93" t="s">
        <v>2293</v>
      </c>
      <c r="B13204" t="s">
        <v>21791</v>
      </c>
      <c r="C13204">
        <v>39022</v>
      </c>
      <c r="D13204" s="93" t="s">
        <v>22196</v>
      </c>
      <c r="E13204" s="93" t="s">
        <v>14</v>
      </c>
    </row>
    <row r="13205" spans="1:5" x14ac:dyDescent="0.25">
      <c r="A13205" s="93" t="s">
        <v>2293</v>
      </c>
      <c r="B13205" t="s">
        <v>21783</v>
      </c>
      <c r="C13205">
        <v>88309</v>
      </c>
      <c r="D13205" s="93" t="s">
        <v>25545</v>
      </c>
      <c r="E13205" s="93" t="s">
        <v>14</v>
      </c>
    </row>
    <row r="13206" spans="1:5" x14ac:dyDescent="0.25">
      <c r="A13206" s="93" t="s">
        <v>2293</v>
      </c>
      <c r="B13206" t="s">
        <v>21783</v>
      </c>
      <c r="C13206">
        <v>88316</v>
      </c>
      <c r="D13206" s="93" t="s">
        <v>22811</v>
      </c>
      <c r="E13206" s="93" t="s">
        <v>14</v>
      </c>
    </row>
    <row r="13207" spans="1:5" x14ac:dyDescent="0.25">
      <c r="A13207" s="93" t="s">
        <v>2294</v>
      </c>
      <c r="D13207" s="93" t="s">
        <v>14</v>
      </c>
      <c r="E13207" s="93" t="s">
        <v>32115</v>
      </c>
    </row>
    <row r="13208" spans="1:5" x14ac:dyDescent="0.25">
      <c r="A13208" s="93" t="s">
        <v>2294</v>
      </c>
      <c r="B13208" t="s">
        <v>21791</v>
      </c>
      <c r="C13208">
        <v>142</v>
      </c>
      <c r="D13208" s="93" t="s">
        <v>24206</v>
      </c>
      <c r="E13208" s="93" t="s">
        <v>14</v>
      </c>
    </row>
    <row r="13209" spans="1:5" x14ac:dyDescent="0.25">
      <c r="A13209" s="93" t="s">
        <v>2294</v>
      </c>
      <c r="B13209" t="s">
        <v>21791</v>
      </c>
      <c r="C13209">
        <v>4922</v>
      </c>
      <c r="D13209" s="93" t="s">
        <v>22196</v>
      </c>
      <c r="E13209" s="93" t="s">
        <v>14</v>
      </c>
    </row>
    <row r="13210" spans="1:5" x14ac:dyDescent="0.25">
      <c r="A13210" s="93" t="s">
        <v>2294</v>
      </c>
      <c r="B13210" t="s">
        <v>21791</v>
      </c>
      <c r="C13210">
        <v>7568</v>
      </c>
      <c r="D13210" s="93" t="s">
        <v>25546</v>
      </c>
      <c r="E13210" s="93" t="s">
        <v>14</v>
      </c>
    </row>
    <row r="13211" spans="1:5" x14ac:dyDescent="0.25">
      <c r="A13211" s="93" t="s">
        <v>2294</v>
      </c>
      <c r="B13211" t="s">
        <v>21791</v>
      </c>
      <c r="C13211">
        <v>36888</v>
      </c>
      <c r="D13211" s="93" t="s">
        <v>23452</v>
      </c>
      <c r="E13211" s="93" t="s">
        <v>14</v>
      </c>
    </row>
    <row r="13212" spans="1:5" x14ac:dyDescent="0.25">
      <c r="A13212" s="93" t="s">
        <v>2294</v>
      </c>
      <c r="B13212" t="s">
        <v>21783</v>
      </c>
      <c r="C13212">
        <v>88309</v>
      </c>
      <c r="D13212" s="93" t="s">
        <v>23432</v>
      </c>
      <c r="E13212" s="93" t="s">
        <v>14</v>
      </c>
    </row>
    <row r="13213" spans="1:5" x14ac:dyDescent="0.25">
      <c r="A13213" s="93" t="s">
        <v>2294</v>
      </c>
      <c r="B13213" t="s">
        <v>21783</v>
      </c>
      <c r="C13213">
        <v>88316</v>
      </c>
      <c r="D13213" s="93" t="s">
        <v>22341</v>
      </c>
      <c r="E13213" s="93" t="s">
        <v>14</v>
      </c>
    </row>
    <row r="13214" spans="1:5" x14ac:dyDescent="0.25">
      <c r="A13214" s="93" t="s">
        <v>2295</v>
      </c>
      <c r="D13214" s="93" t="s">
        <v>14</v>
      </c>
      <c r="E13214" s="93" t="s">
        <v>32116</v>
      </c>
    </row>
    <row r="13215" spans="1:5" x14ac:dyDescent="0.25">
      <c r="A13215" s="93" t="s">
        <v>2295</v>
      </c>
      <c r="B13215" t="s">
        <v>21791</v>
      </c>
      <c r="C13215">
        <v>11499</v>
      </c>
      <c r="D13215" s="93" t="s">
        <v>22196</v>
      </c>
      <c r="E13215" s="93" t="s">
        <v>14</v>
      </c>
    </row>
    <row r="13216" spans="1:5" x14ac:dyDescent="0.25">
      <c r="A13216" s="93" t="s">
        <v>2295</v>
      </c>
      <c r="B13216" t="s">
        <v>21783</v>
      </c>
      <c r="C13216">
        <v>88316</v>
      </c>
      <c r="D13216" s="93" t="s">
        <v>25547</v>
      </c>
      <c r="E13216" s="93" t="s">
        <v>14</v>
      </c>
    </row>
    <row r="13217" spans="1:5" x14ac:dyDescent="0.25">
      <c r="A13217" s="93" t="s">
        <v>2295</v>
      </c>
      <c r="B13217" t="s">
        <v>21783</v>
      </c>
      <c r="C13217">
        <v>88325</v>
      </c>
      <c r="D13217" s="93" t="s">
        <v>25548</v>
      </c>
      <c r="E13217" s="93" t="s">
        <v>14</v>
      </c>
    </row>
    <row r="13218" spans="1:5" x14ac:dyDescent="0.25">
      <c r="A13218" s="93" t="s">
        <v>2296</v>
      </c>
      <c r="D13218" s="93" t="s">
        <v>14</v>
      </c>
      <c r="E13218" s="93" t="s">
        <v>32117</v>
      </c>
    </row>
    <row r="13219" spans="1:5" x14ac:dyDescent="0.25">
      <c r="A13219" s="93" t="s">
        <v>2296</v>
      </c>
      <c r="B13219" t="s">
        <v>21791</v>
      </c>
      <c r="C13219">
        <v>3104</v>
      </c>
      <c r="D13219" s="93" t="s">
        <v>22196</v>
      </c>
      <c r="E13219" s="93" t="s">
        <v>14</v>
      </c>
    </row>
    <row r="13220" spans="1:5" x14ac:dyDescent="0.25">
      <c r="A13220" s="93" t="s">
        <v>2296</v>
      </c>
      <c r="B13220" t="s">
        <v>21783</v>
      </c>
      <c r="C13220">
        <v>88316</v>
      </c>
      <c r="D13220" s="93" t="s">
        <v>25549</v>
      </c>
      <c r="E13220" s="93" t="s">
        <v>14</v>
      </c>
    </row>
    <row r="13221" spans="1:5" x14ac:dyDescent="0.25">
      <c r="A13221" s="93" t="s">
        <v>2296</v>
      </c>
      <c r="B13221" t="s">
        <v>21783</v>
      </c>
      <c r="C13221">
        <v>88325</v>
      </c>
      <c r="D13221" s="93" t="s">
        <v>25550</v>
      </c>
      <c r="E13221" s="93" t="s">
        <v>14</v>
      </c>
    </row>
    <row r="13222" spans="1:5" x14ac:dyDescent="0.25">
      <c r="A13222" s="93" t="s">
        <v>2297</v>
      </c>
      <c r="D13222" s="93" t="s">
        <v>14</v>
      </c>
      <c r="E13222" s="93" t="s">
        <v>32118</v>
      </c>
    </row>
    <row r="13223" spans="1:5" x14ac:dyDescent="0.25">
      <c r="A13223" s="93" t="s">
        <v>2297</v>
      </c>
      <c r="B13223" t="s">
        <v>21791</v>
      </c>
      <c r="C13223">
        <v>5080</v>
      </c>
      <c r="D13223" s="93" t="s">
        <v>22196</v>
      </c>
      <c r="E13223" s="93" t="s">
        <v>14</v>
      </c>
    </row>
    <row r="13224" spans="1:5" x14ac:dyDescent="0.25">
      <c r="A13224" s="93" t="s">
        <v>2297</v>
      </c>
      <c r="B13224" t="s">
        <v>21783</v>
      </c>
      <c r="C13224">
        <v>88261</v>
      </c>
      <c r="D13224" s="93" t="s">
        <v>22518</v>
      </c>
      <c r="E13224" s="93" t="s">
        <v>14</v>
      </c>
    </row>
    <row r="13225" spans="1:5" x14ac:dyDescent="0.25">
      <c r="A13225" s="93" t="s">
        <v>2297</v>
      </c>
      <c r="B13225" t="s">
        <v>21783</v>
      </c>
      <c r="C13225">
        <v>88316</v>
      </c>
      <c r="D13225" s="93" t="s">
        <v>23390</v>
      </c>
      <c r="E13225" s="93" t="s">
        <v>14</v>
      </c>
    </row>
    <row r="13226" spans="1:5" x14ac:dyDescent="0.25">
      <c r="A13226" s="93" t="s">
        <v>2298</v>
      </c>
      <c r="D13226" s="93" t="s">
        <v>14</v>
      </c>
      <c r="E13226" s="93" t="s">
        <v>32119</v>
      </c>
    </row>
    <row r="13227" spans="1:5" x14ac:dyDescent="0.25">
      <c r="A13227" s="93" t="s">
        <v>2298</v>
      </c>
      <c r="B13227" t="s">
        <v>21791</v>
      </c>
      <c r="C13227">
        <v>5088</v>
      </c>
      <c r="D13227" s="93" t="s">
        <v>22196</v>
      </c>
      <c r="E13227" s="93" t="s">
        <v>14</v>
      </c>
    </row>
    <row r="13228" spans="1:5" x14ac:dyDescent="0.25">
      <c r="A13228" s="93" t="s">
        <v>2298</v>
      </c>
      <c r="B13228" t="s">
        <v>21791</v>
      </c>
      <c r="C13228">
        <v>43603</v>
      </c>
      <c r="D13228" s="93" t="s">
        <v>22196</v>
      </c>
      <c r="E13228" s="93" t="s">
        <v>14</v>
      </c>
    </row>
    <row r="13229" spans="1:5" x14ac:dyDescent="0.25">
      <c r="A13229" s="93" t="s">
        <v>2298</v>
      </c>
      <c r="B13229" t="s">
        <v>21783</v>
      </c>
      <c r="C13229">
        <v>88261</v>
      </c>
      <c r="D13229" s="93" t="s">
        <v>25551</v>
      </c>
      <c r="E13229" s="93" t="s">
        <v>14</v>
      </c>
    </row>
    <row r="13230" spans="1:5" x14ac:dyDescent="0.25">
      <c r="A13230" s="93" t="s">
        <v>2298</v>
      </c>
      <c r="B13230" t="s">
        <v>21783</v>
      </c>
      <c r="C13230">
        <v>88316</v>
      </c>
      <c r="D13230" s="93" t="s">
        <v>23341</v>
      </c>
      <c r="E13230" s="93" t="s">
        <v>14</v>
      </c>
    </row>
    <row r="13231" spans="1:5" x14ac:dyDescent="0.25">
      <c r="A13231" s="93" t="s">
        <v>2299</v>
      </c>
      <c r="D13231" s="93" t="s">
        <v>14</v>
      </c>
      <c r="E13231" s="93" t="s">
        <v>32120</v>
      </c>
    </row>
    <row r="13232" spans="1:5" x14ac:dyDescent="0.25">
      <c r="A13232" s="93" t="s">
        <v>2299</v>
      </c>
      <c r="B13232" t="s">
        <v>21791</v>
      </c>
      <c r="C13232">
        <v>11457</v>
      </c>
      <c r="D13232" s="93" t="s">
        <v>22196</v>
      </c>
      <c r="E13232" s="93" t="s">
        <v>14</v>
      </c>
    </row>
    <row r="13233" spans="1:5" x14ac:dyDescent="0.25">
      <c r="A13233" s="93" t="s">
        <v>2299</v>
      </c>
      <c r="B13233" t="s">
        <v>21783</v>
      </c>
      <c r="C13233">
        <v>88261</v>
      </c>
      <c r="D13233" s="93" t="s">
        <v>25552</v>
      </c>
      <c r="E13233" s="93" t="s">
        <v>14</v>
      </c>
    </row>
    <row r="13234" spans="1:5" x14ac:dyDescent="0.25">
      <c r="A13234" s="93" t="s">
        <v>2299</v>
      </c>
      <c r="B13234" t="s">
        <v>21783</v>
      </c>
      <c r="C13234">
        <v>88316</v>
      </c>
      <c r="D13234" s="93" t="s">
        <v>25493</v>
      </c>
      <c r="E13234" s="93" t="s">
        <v>14</v>
      </c>
    </row>
    <row r="13235" spans="1:5" x14ac:dyDescent="0.25">
      <c r="A13235" s="93" t="s">
        <v>2300</v>
      </c>
      <c r="D13235" s="93" t="s">
        <v>14</v>
      </c>
      <c r="E13235" s="93" t="s">
        <v>32121</v>
      </c>
    </row>
    <row r="13236" spans="1:5" x14ac:dyDescent="0.25">
      <c r="A13236" s="93" t="s">
        <v>2300</v>
      </c>
      <c r="B13236" t="s">
        <v>21791</v>
      </c>
      <c r="C13236">
        <v>43589</v>
      </c>
      <c r="D13236" s="93" t="s">
        <v>22196</v>
      </c>
      <c r="E13236" s="93" t="s">
        <v>14</v>
      </c>
    </row>
    <row r="13237" spans="1:5" x14ac:dyDescent="0.25">
      <c r="A13237" s="93" t="s">
        <v>2300</v>
      </c>
      <c r="B13237" t="s">
        <v>21783</v>
      </c>
      <c r="C13237">
        <v>88261</v>
      </c>
      <c r="D13237" s="93" t="s">
        <v>25553</v>
      </c>
      <c r="E13237" s="93" t="s">
        <v>14</v>
      </c>
    </row>
    <row r="13238" spans="1:5" x14ac:dyDescent="0.25">
      <c r="A13238" s="93" t="s">
        <v>2300</v>
      </c>
      <c r="B13238" t="s">
        <v>21783</v>
      </c>
      <c r="C13238">
        <v>88316</v>
      </c>
      <c r="D13238" s="93" t="s">
        <v>25554</v>
      </c>
      <c r="E13238" s="93" t="s">
        <v>14</v>
      </c>
    </row>
    <row r="13239" spans="1:5" x14ac:dyDescent="0.25">
      <c r="A13239" s="93" t="s">
        <v>2301</v>
      </c>
      <c r="D13239" s="93" t="s">
        <v>14</v>
      </c>
      <c r="E13239" s="93" t="s">
        <v>32122</v>
      </c>
    </row>
    <row r="13240" spans="1:5" x14ac:dyDescent="0.25">
      <c r="A13240" s="93" t="s">
        <v>2301</v>
      </c>
      <c r="B13240" t="s">
        <v>21791</v>
      </c>
      <c r="C13240">
        <v>3108</v>
      </c>
      <c r="D13240" s="93" t="s">
        <v>22196</v>
      </c>
      <c r="E13240" s="93" t="s">
        <v>14</v>
      </c>
    </row>
    <row r="13241" spans="1:5" x14ac:dyDescent="0.25">
      <c r="A13241" s="93" t="s">
        <v>2301</v>
      </c>
      <c r="B13241" t="s">
        <v>21783</v>
      </c>
      <c r="C13241">
        <v>88261</v>
      </c>
      <c r="D13241" s="93" t="s">
        <v>25555</v>
      </c>
      <c r="E13241" s="93" t="s">
        <v>14</v>
      </c>
    </row>
    <row r="13242" spans="1:5" x14ac:dyDescent="0.25">
      <c r="A13242" s="93" t="s">
        <v>2301</v>
      </c>
      <c r="B13242" t="s">
        <v>21783</v>
      </c>
      <c r="C13242">
        <v>88316</v>
      </c>
      <c r="D13242" s="93" t="s">
        <v>25556</v>
      </c>
      <c r="E13242" s="93" t="s">
        <v>14</v>
      </c>
    </row>
    <row r="13243" spans="1:5" x14ac:dyDescent="0.25">
      <c r="A13243" s="93" t="s">
        <v>2302</v>
      </c>
      <c r="D13243" s="93" t="s">
        <v>14</v>
      </c>
      <c r="E13243" s="93" t="s">
        <v>32123</v>
      </c>
    </row>
    <row r="13244" spans="1:5" x14ac:dyDescent="0.25">
      <c r="A13244" s="93" t="s">
        <v>2302</v>
      </c>
      <c r="B13244" t="s">
        <v>21791</v>
      </c>
      <c r="C13244">
        <v>3105</v>
      </c>
      <c r="D13244" s="93" t="s">
        <v>22196</v>
      </c>
      <c r="E13244" s="93" t="s">
        <v>14</v>
      </c>
    </row>
    <row r="13245" spans="1:5" x14ac:dyDescent="0.25">
      <c r="A13245" s="93" t="s">
        <v>2302</v>
      </c>
      <c r="B13245" t="s">
        <v>21783</v>
      </c>
      <c r="C13245">
        <v>88261</v>
      </c>
      <c r="D13245" s="93" t="s">
        <v>25557</v>
      </c>
      <c r="E13245" s="93" t="s">
        <v>14</v>
      </c>
    </row>
    <row r="13246" spans="1:5" x14ac:dyDescent="0.25">
      <c r="A13246" s="93" t="s">
        <v>2302</v>
      </c>
      <c r="B13246" t="s">
        <v>21783</v>
      </c>
      <c r="C13246">
        <v>88316</v>
      </c>
      <c r="D13246" s="93" t="s">
        <v>23560</v>
      </c>
      <c r="E13246" s="93" t="s">
        <v>14</v>
      </c>
    </row>
    <row r="13247" spans="1:5" x14ac:dyDescent="0.25">
      <c r="A13247" s="93" t="s">
        <v>2303</v>
      </c>
      <c r="D13247" s="93" t="s">
        <v>14</v>
      </c>
      <c r="E13247" s="93" t="s">
        <v>32124</v>
      </c>
    </row>
    <row r="13248" spans="1:5" x14ac:dyDescent="0.25">
      <c r="A13248" s="93" t="s">
        <v>2303</v>
      </c>
      <c r="B13248" t="s">
        <v>21791</v>
      </c>
      <c r="C13248">
        <v>2420</v>
      </c>
      <c r="D13248" s="93" t="s">
        <v>22196</v>
      </c>
      <c r="E13248" s="93" t="s">
        <v>14</v>
      </c>
    </row>
    <row r="13249" spans="1:5" x14ac:dyDescent="0.25">
      <c r="A13249" s="93" t="s">
        <v>2303</v>
      </c>
      <c r="B13249" t="s">
        <v>21783</v>
      </c>
      <c r="C13249">
        <v>88261</v>
      </c>
      <c r="D13249" s="93" t="s">
        <v>25558</v>
      </c>
      <c r="E13249" s="93" t="s">
        <v>14</v>
      </c>
    </row>
    <row r="13250" spans="1:5" x14ac:dyDescent="0.25">
      <c r="A13250" s="93" t="s">
        <v>2303</v>
      </c>
      <c r="B13250" t="s">
        <v>21783</v>
      </c>
      <c r="C13250">
        <v>88316</v>
      </c>
      <c r="D13250" s="93" t="s">
        <v>22416</v>
      </c>
      <c r="E13250" s="93" t="s">
        <v>14</v>
      </c>
    </row>
    <row r="13251" spans="1:5" x14ac:dyDescent="0.25">
      <c r="A13251" s="93" t="s">
        <v>2304</v>
      </c>
      <c r="D13251" s="93" t="s">
        <v>14</v>
      </c>
      <c r="E13251" s="93" t="s">
        <v>32125</v>
      </c>
    </row>
    <row r="13252" spans="1:5" x14ac:dyDescent="0.25">
      <c r="A13252" s="93" t="s">
        <v>2304</v>
      </c>
      <c r="B13252" t="s">
        <v>21791</v>
      </c>
      <c r="C13252">
        <v>11451</v>
      </c>
      <c r="D13252" s="93" t="s">
        <v>22196</v>
      </c>
      <c r="E13252" s="93" t="s">
        <v>14</v>
      </c>
    </row>
    <row r="13253" spans="1:5" x14ac:dyDescent="0.25">
      <c r="A13253" s="93" t="s">
        <v>2304</v>
      </c>
      <c r="B13253" t="s">
        <v>21783</v>
      </c>
      <c r="C13253">
        <v>88261</v>
      </c>
      <c r="D13253" s="93" t="s">
        <v>25559</v>
      </c>
      <c r="E13253" s="93" t="s">
        <v>14</v>
      </c>
    </row>
    <row r="13254" spans="1:5" x14ac:dyDescent="0.25">
      <c r="A13254" s="93" t="s">
        <v>2304</v>
      </c>
      <c r="B13254" t="s">
        <v>21783</v>
      </c>
      <c r="C13254">
        <v>88316</v>
      </c>
      <c r="D13254" s="93" t="s">
        <v>25560</v>
      </c>
      <c r="E13254" s="93" t="s">
        <v>14</v>
      </c>
    </row>
    <row r="13255" spans="1:5" x14ac:dyDescent="0.25">
      <c r="A13255" s="93" t="s">
        <v>2305</v>
      </c>
      <c r="D13255" s="93" t="s">
        <v>14</v>
      </c>
      <c r="E13255" s="93" t="s">
        <v>32126</v>
      </c>
    </row>
    <row r="13256" spans="1:5" x14ac:dyDescent="0.25">
      <c r="A13256" s="93" t="s">
        <v>2305</v>
      </c>
      <c r="B13256" t="s">
        <v>21791</v>
      </c>
      <c r="C13256">
        <v>10490</v>
      </c>
      <c r="D13256" s="93" t="s">
        <v>22196</v>
      </c>
      <c r="E13256" s="93" t="s">
        <v>14</v>
      </c>
    </row>
    <row r="13257" spans="1:5" x14ac:dyDescent="0.25">
      <c r="A13257" s="93" t="s">
        <v>2305</v>
      </c>
      <c r="B13257" t="s">
        <v>21791</v>
      </c>
      <c r="C13257">
        <v>39026</v>
      </c>
      <c r="D13257" s="93" t="s">
        <v>23942</v>
      </c>
      <c r="E13257" s="93" t="s">
        <v>14</v>
      </c>
    </row>
    <row r="13258" spans="1:5" x14ac:dyDescent="0.25">
      <c r="A13258" s="93" t="s">
        <v>2305</v>
      </c>
      <c r="B13258" t="s">
        <v>21791</v>
      </c>
      <c r="C13258">
        <v>39961</v>
      </c>
      <c r="D13258" s="93" t="s">
        <v>25561</v>
      </c>
      <c r="E13258" s="93" t="s">
        <v>14</v>
      </c>
    </row>
    <row r="13259" spans="1:5" x14ac:dyDescent="0.25">
      <c r="A13259" s="93" t="s">
        <v>2305</v>
      </c>
      <c r="B13259" t="s">
        <v>21783</v>
      </c>
      <c r="C13259">
        <v>88316</v>
      </c>
      <c r="D13259" s="93" t="s">
        <v>25562</v>
      </c>
      <c r="E13259" s="93" t="s">
        <v>14</v>
      </c>
    </row>
    <row r="13260" spans="1:5" x14ac:dyDescent="0.25">
      <c r="A13260" s="93" t="s">
        <v>2305</v>
      </c>
      <c r="B13260" t="s">
        <v>21783</v>
      </c>
      <c r="C13260">
        <v>88325</v>
      </c>
      <c r="D13260" s="93" t="s">
        <v>25563</v>
      </c>
      <c r="E13260" s="93" t="s">
        <v>14</v>
      </c>
    </row>
    <row r="13261" spans="1:5" x14ac:dyDescent="0.25">
      <c r="A13261" s="93" t="s">
        <v>2306</v>
      </c>
      <c r="D13261" s="93" t="s">
        <v>14</v>
      </c>
      <c r="E13261" s="93" t="s">
        <v>32127</v>
      </c>
    </row>
    <row r="13262" spans="1:5" x14ac:dyDescent="0.25">
      <c r="A13262" s="93" t="s">
        <v>2306</v>
      </c>
      <c r="B13262" t="s">
        <v>21791</v>
      </c>
      <c r="C13262">
        <v>10492</v>
      </c>
      <c r="D13262" s="93" t="s">
        <v>22196</v>
      </c>
      <c r="E13262" s="93" t="s">
        <v>14</v>
      </c>
    </row>
    <row r="13263" spans="1:5" x14ac:dyDescent="0.25">
      <c r="A13263" s="93" t="s">
        <v>2306</v>
      </c>
      <c r="B13263" t="s">
        <v>21791</v>
      </c>
      <c r="C13263">
        <v>39026</v>
      </c>
      <c r="D13263" s="93" t="s">
        <v>23942</v>
      </c>
      <c r="E13263" s="93" t="s">
        <v>14</v>
      </c>
    </row>
    <row r="13264" spans="1:5" x14ac:dyDescent="0.25">
      <c r="A13264" s="93" t="s">
        <v>2306</v>
      </c>
      <c r="B13264" t="s">
        <v>21791</v>
      </c>
      <c r="C13264">
        <v>39961</v>
      </c>
      <c r="D13264" s="93" t="s">
        <v>25561</v>
      </c>
      <c r="E13264" s="93" t="s">
        <v>14</v>
      </c>
    </row>
    <row r="13265" spans="1:5" x14ac:dyDescent="0.25">
      <c r="A13265" s="93" t="s">
        <v>2306</v>
      </c>
      <c r="B13265" t="s">
        <v>21783</v>
      </c>
      <c r="C13265">
        <v>88316</v>
      </c>
      <c r="D13265" s="93" t="s">
        <v>25562</v>
      </c>
      <c r="E13265" s="93" t="s">
        <v>14</v>
      </c>
    </row>
    <row r="13266" spans="1:5" x14ac:dyDescent="0.25">
      <c r="A13266" s="93" t="s">
        <v>2306</v>
      </c>
      <c r="B13266" t="s">
        <v>21783</v>
      </c>
      <c r="C13266">
        <v>88325</v>
      </c>
      <c r="D13266" s="93" t="s">
        <v>25563</v>
      </c>
      <c r="E13266" s="93" t="s">
        <v>14</v>
      </c>
    </row>
    <row r="13267" spans="1:5" x14ac:dyDescent="0.25">
      <c r="A13267" s="93" t="s">
        <v>2307</v>
      </c>
      <c r="D13267" s="93" t="s">
        <v>14</v>
      </c>
      <c r="E13267" s="93" t="s">
        <v>32128</v>
      </c>
    </row>
    <row r="13268" spans="1:5" x14ac:dyDescent="0.25">
      <c r="A13268" s="93" t="s">
        <v>2307</v>
      </c>
      <c r="B13268" t="s">
        <v>21791</v>
      </c>
      <c r="C13268">
        <v>11188</v>
      </c>
      <c r="D13268" s="93" t="s">
        <v>22196</v>
      </c>
      <c r="E13268" s="93" t="s">
        <v>14</v>
      </c>
    </row>
    <row r="13269" spans="1:5" x14ac:dyDescent="0.25">
      <c r="A13269" s="93" t="s">
        <v>2307</v>
      </c>
      <c r="B13269" t="s">
        <v>21791</v>
      </c>
      <c r="C13269">
        <v>39026</v>
      </c>
      <c r="D13269" s="93" t="s">
        <v>23942</v>
      </c>
      <c r="E13269" s="93" t="s">
        <v>14</v>
      </c>
    </row>
    <row r="13270" spans="1:5" x14ac:dyDescent="0.25">
      <c r="A13270" s="93" t="s">
        <v>2307</v>
      </c>
      <c r="B13270" t="s">
        <v>21791</v>
      </c>
      <c r="C13270">
        <v>39961</v>
      </c>
      <c r="D13270" s="93" t="s">
        <v>25561</v>
      </c>
      <c r="E13270" s="93" t="s">
        <v>14</v>
      </c>
    </row>
    <row r="13271" spans="1:5" x14ac:dyDescent="0.25">
      <c r="A13271" s="93" t="s">
        <v>2307</v>
      </c>
      <c r="B13271" t="s">
        <v>21783</v>
      </c>
      <c r="C13271">
        <v>88316</v>
      </c>
      <c r="D13271" s="93" t="s">
        <v>25562</v>
      </c>
      <c r="E13271" s="93" t="s">
        <v>14</v>
      </c>
    </row>
    <row r="13272" spans="1:5" x14ac:dyDescent="0.25">
      <c r="A13272" s="93" t="s">
        <v>2307</v>
      </c>
      <c r="B13272" t="s">
        <v>21783</v>
      </c>
      <c r="C13272">
        <v>88325</v>
      </c>
      <c r="D13272" s="93" t="s">
        <v>25563</v>
      </c>
      <c r="E13272" s="93" t="s">
        <v>14</v>
      </c>
    </row>
    <row r="13273" spans="1:5" x14ac:dyDescent="0.25">
      <c r="A13273" s="93" t="s">
        <v>2308</v>
      </c>
      <c r="D13273" s="93" t="s">
        <v>14</v>
      </c>
      <c r="E13273" s="93" t="s">
        <v>32129</v>
      </c>
    </row>
    <row r="13274" spans="1:5" x14ac:dyDescent="0.25">
      <c r="A13274" s="93" t="s">
        <v>2308</v>
      </c>
      <c r="B13274" t="s">
        <v>21791</v>
      </c>
      <c r="C13274">
        <v>10493</v>
      </c>
      <c r="D13274" s="93" t="s">
        <v>22196</v>
      </c>
      <c r="E13274" s="93" t="s">
        <v>14</v>
      </c>
    </row>
    <row r="13275" spans="1:5" x14ac:dyDescent="0.25">
      <c r="A13275" s="93" t="s">
        <v>2308</v>
      </c>
      <c r="B13275" t="s">
        <v>21791</v>
      </c>
      <c r="C13275">
        <v>39026</v>
      </c>
      <c r="D13275" s="93" t="s">
        <v>22846</v>
      </c>
      <c r="E13275" s="93" t="s">
        <v>14</v>
      </c>
    </row>
    <row r="13276" spans="1:5" x14ac:dyDescent="0.25">
      <c r="A13276" s="93" t="s">
        <v>2308</v>
      </c>
      <c r="B13276" t="s">
        <v>21791</v>
      </c>
      <c r="C13276">
        <v>39961</v>
      </c>
      <c r="D13276" s="93" t="s">
        <v>25564</v>
      </c>
      <c r="E13276" s="93" t="s">
        <v>14</v>
      </c>
    </row>
    <row r="13277" spans="1:5" x14ac:dyDescent="0.25">
      <c r="A13277" s="93" t="s">
        <v>2308</v>
      </c>
      <c r="B13277" t="s">
        <v>21783</v>
      </c>
      <c r="C13277">
        <v>88316</v>
      </c>
      <c r="D13277" s="93" t="s">
        <v>25565</v>
      </c>
      <c r="E13277" s="93" t="s">
        <v>14</v>
      </c>
    </row>
    <row r="13278" spans="1:5" x14ac:dyDescent="0.25">
      <c r="A13278" s="93" t="s">
        <v>2308</v>
      </c>
      <c r="B13278" t="s">
        <v>21783</v>
      </c>
      <c r="C13278">
        <v>88325</v>
      </c>
      <c r="D13278" s="93" t="s">
        <v>23879</v>
      </c>
      <c r="E13278" s="93" t="s">
        <v>14</v>
      </c>
    </row>
    <row r="13279" spans="1:5" x14ac:dyDescent="0.25">
      <c r="A13279" s="93" t="s">
        <v>2309</v>
      </c>
      <c r="D13279" s="93" t="s">
        <v>14</v>
      </c>
      <c r="E13279" s="93" t="s">
        <v>32130</v>
      </c>
    </row>
    <row r="13280" spans="1:5" x14ac:dyDescent="0.25">
      <c r="A13280" s="93" t="s">
        <v>2309</v>
      </c>
      <c r="B13280" t="s">
        <v>21791</v>
      </c>
      <c r="C13280">
        <v>21107</v>
      </c>
      <c r="D13280" s="93" t="s">
        <v>22196</v>
      </c>
      <c r="E13280" s="93" t="s">
        <v>14</v>
      </c>
    </row>
    <row r="13281" spans="1:5" x14ac:dyDescent="0.25">
      <c r="A13281" s="93" t="s">
        <v>2309</v>
      </c>
      <c r="B13281" t="s">
        <v>21791</v>
      </c>
      <c r="C13281">
        <v>39026</v>
      </c>
      <c r="D13281" s="93" t="s">
        <v>22846</v>
      </c>
      <c r="E13281" s="93" t="s">
        <v>14</v>
      </c>
    </row>
    <row r="13282" spans="1:5" x14ac:dyDescent="0.25">
      <c r="A13282" s="93" t="s">
        <v>2309</v>
      </c>
      <c r="B13282" t="s">
        <v>21791</v>
      </c>
      <c r="C13282">
        <v>39961</v>
      </c>
      <c r="D13282" s="93" t="s">
        <v>25564</v>
      </c>
      <c r="E13282" s="93" t="s">
        <v>14</v>
      </c>
    </row>
    <row r="13283" spans="1:5" x14ac:dyDescent="0.25">
      <c r="A13283" s="93" t="s">
        <v>2309</v>
      </c>
      <c r="B13283" t="s">
        <v>21783</v>
      </c>
      <c r="C13283">
        <v>88316</v>
      </c>
      <c r="D13283" s="93" t="s">
        <v>25565</v>
      </c>
      <c r="E13283" s="93" t="s">
        <v>14</v>
      </c>
    </row>
    <row r="13284" spans="1:5" x14ac:dyDescent="0.25">
      <c r="A13284" s="93" t="s">
        <v>2309</v>
      </c>
      <c r="B13284" t="s">
        <v>21783</v>
      </c>
      <c r="C13284">
        <v>88325</v>
      </c>
      <c r="D13284" s="93" t="s">
        <v>23879</v>
      </c>
      <c r="E13284" s="93" t="s">
        <v>14</v>
      </c>
    </row>
    <row r="13285" spans="1:5" x14ac:dyDescent="0.25">
      <c r="A13285" s="93" t="s">
        <v>2310</v>
      </c>
      <c r="D13285" s="93" t="s">
        <v>14</v>
      </c>
      <c r="E13285" s="93" t="s">
        <v>32131</v>
      </c>
    </row>
    <row r="13286" spans="1:5" x14ac:dyDescent="0.25">
      <c r="A13286" s="93" t="s">
        <v>2310</v>
      </c>
      <c r="B13286" t="s">
        <v>21791</v>
      </c>
      <c r="C13286">
        <v>10491</v>
      </c>
      <c r="D13286" s="93" t="s">
        <v>22196</v>
      </c>
      <c r="E13286" s="93" t="s">
        <v>14</v>
      </c>
    </row>
    <row r="13287" spans="1:5" x14ac:dyDescent="0.25">
      <c r="A13287" s="93" t="s">
        <v>2310</v>
      </c>
      <c r="B13287" t="s">
        <v>21791</v>
      </c>
      <c r="C13287">
        <v>39026</v>
      </c>
      <c r="D13287" s="93" t="s">
        <v>22239</v>
      </c>
      <c r="E13287" s="93" t="s">
        <v>14</v>
      </c>
    </row>
    <row r="13288" spans="1:5" x14ac:dyDescent="0.25">
      <c r="A13288" s="93" t="s">
        <v>2310</v>
      </c>
      <c r="B13288" t="s">
        <v>21791</v>
      </c>
      <c r="C13288">
        <v>39961</v>
      </c>
      <c r="D13288" s="93" t="s">
        <v>23551</v>
      </c>
      <c r="E13288" s="93" t="s">
        <v>14</v>
      </c>
    </row>
    <row r="13289" spans="1:5" x14ac:dyDescent="0.25">
      <c r="A13289" s="93" t="s">
        <v>2310</v>
      </c>
      <c r="B13289" t="s">
        <v>21783</v>
      </c>
      <c r="C13289">
        <v>88316</v>
      </c>
      <c r="D13289" s="93" t="s">
        <v>22103</v>
      </c>
      <c r="E13289" s="93" t="s">
        <v>14</v>
      </c>
    </row>
    <row r="13290" spans="1:5" x14ac:dyDescent="0.25">
      <c r="A13290" s="93" t="s">
        <v>2310</v>
      </c>
      <c r="B13290" t="s">
        <v>21783</v>
      </c>
      <c r="C13290">
        <v>88325</v>
      </c>
      <c r="D13290" s="93" t="s">
        <v>24358</v>
      </c>
      <c r="E13290" s="93" t="s">
        <v>14</v>
      </c>
    </row>
    <row r="13291" spans="1:5" x14ac:dyDescent="0.25">
      <c r="A13291" s="93" t="s">
        <v>2311</v>
      </c>
      <c r="D13291" s="93" t="s">
        <v>14</v>
      </c>
      <c r="E13291" s="93" t="s">
        <v>32132</v>
      </c>
    </row>
    <row r="13292" spans="1:5" x14ac:dyDescent="0.25">
      <c r="A13292" s="93" t="s">
        <v>2311</v>
      </c>
      <c r="B13292" t="s">
        <v>21791</v>
      </c>
      <c r="C13292">
        <v>11189</v>
      </c>
      <c r="D13292" s="93" t="s">
        <v>22196</v>
      </c>
      <c r="E13292" s="93" t="s">
        <v>14</v>
      </c>
    </row>
    <row r="13293" spans="1:5" x14ac:dyDescent="0.25">
      <c r="A13293" s="93" t="s">
        <v>2311</v>
      </c>
      <c r="B13293" t="s">
        <v>21791</v>
      </c>
      <c r="C13293">
        <v>39026</v>
      </c>
      <c r="D13293" s="93" t="s">
        <v>22239</v>
      </c>
      <c r="E13293" s="93" t="s">
        <v>14</v>
      </c>
    </row>
    <row r="13294" spans="1:5" x14ac:dyDescent="0.25">
      <c r="A13294" s="93" t="s">
        <v>2311</v>
      </c>
      <c r="B13294" t="s">
        <v>21791</v>
      </c>
      <c r="C13294">
        <v>39961</v>
      </c>
      <c r="D13294" s="93" t="s">
        <v>23551</v>
      </c>
      <c r="E13294" s="93" t="s">
        <v>14</v>
      </c>
    </row>
    <row r="13295" spans="1:5" x14ac:dyDescent="0.25">
      <c r="A13295" s="93" t="s">
        <v>2311</v>
      </c>
      <c r="B13295" t="s">
        <v>21783</v>
      </c>
      <c r="C13295">
        <v>88316</v>
      </c>
      <c r="D13295" s="93" t="s">
        <v>22103</v>
      </c>
      <c r="E13295" s="93" t="s">
        <v>14</v>
      </c>
    </row>
    <row r="13296" spans="1:5" x14ac:dyDescent="0.25">
      <c r="A13296" s="93" t="s">
        <v>2311</v>
      </c>
      <c r="B13296" t="s">
        <v>21783</v>
      </c>
      <c r="C13296">
        <v>88325</v>
      </c>
      <c r="D13296" s="93" t="s">
        <v>24358</v>
      </c>
      <c r="E13296" s="93" t="s">
        <v>14</v>
      </c>
    </row>
    <row r="13297" spans="1:5" x14ac:dyDescent="0.25">
      <c r="A13297" s="93" t="s">
        <v>2312</v>
      </c>
      <c r="D13297" s="93" t="s">
        <v>14</v>
      </c>
      <c r="E13297" s="93" t="s">
        <v>32133</v>
      </c>
    </row>
    <row r="13298" spans="1:5" x14ac:dyDescent="0.25">
      <c r="A13298" s="93" t="s">
        <v>2312</v>
      </c>
      <c r="B13298" t="s">
        <v>21791</v>
      </c>
      <c r="C13298">
        <v>34385</v>
      </c>
      <c r="D13298" s="93" t="s">
        <v>22196</v>
      </c>
      <c r="E13298" s="93" t="s">
        <v>14</v>
      </c>
    </row>
    <row r="13299" spans="1:5" x14ac:dyDescent="0.25">
      <c r="A13299" s="93" t="s">
        <v>2312</v>
      </c>
      <c r="B13299" t="s">
        <v>21791</v>
      </c>
      <c r="C13299">
        <v>39026</v>
      </c>
      <c r="D13299" s="93" t="s">
        <v>25566</v>
      </c>
      <c r="E13299" s="93" t="s">
        <v>14</v>
      </c>
    </row>
    <row r="13300" spans="1:5" x14ac:dyDescent="0.25">
      <c r="A13300" s="93" t="s">
        <v>2312</v>
      </c>
      <c r="B13300" t="s">
        <v>21791</v>
      </c>
      <c r="C13300">
        <v>39961</v>
      </c>
      <c r="D13300" s="93" t="s">
        <v>23341</v>
      </c>
      <c r="E13300" s="93" t="s">
        <v>14</v>
      </c>
    </row>
    <row r="13301" spans="1:5" x14ac:dyDescent="0.25">
      <c r="A13301" s="93" t="s">
        <v>2312</v>
      </c>
      <c r="B13301" t="s">
        <v>21783</v>
      </c>
      <c r="C13301">
        <v>88316</v>
      </c>
      <c r="D13301" s="93" t="s">
        <v>23427</v>
      </c>
      <c r="E13301" s="93" t="s">
        <v>14</v>
      </c>
    </row>
    <row r="13302" spans="1:5" x14ac:dyDescent="0.25">
      <c r="A13302" s="93" t="s">
        <v>2312</v>
      </c>
      <c r="B13302" t="s">
        <v>21783</v>
      </c>
      <c r="C13302">
        <v>88325</v>
      </c>
      <c r="D13302" s="93" t="s">
        <v>25567</v>
      </c>
      <c r="E13302" s="93" t="s">
        <v>14</v>
      </c>
    </row>
    <row r="13303" spans="1:5" x14ac:dyDescent="0.25">
      <c r="A13303" s="93" t="s">
        <v>2313</v>
      </c>
      <c r="D13303" s="93" t="s">
        <v>14</v>
      </c>
      <c r="E13303" s="93" t="s">
        <v>32134</v>
      </c>
    </row>
    <row r="13304" spans="1:5" x14ac:dyDescent="0.25">
      <c r="A13304" s="93" t="s">
        <v>2313</v>
      </c>
      <c r="B13304" t="s">
        <v>21791</v>
      </c>
      <c r="C13304">
        <v>34386</v>
      </c>
      <c r="D13304" s="93" t="s">
        <v>22196</v>
      </c>
      <c r="E13304" s="93" t="s">
        <v>14</v>
      </c>
    </row>
    <row r="13305" spans="1:5" x14ac:dyDescent="0.25">
      <c r="A13305" s="93" t="s">
        <v>2313</v>
      </c>
      <c r="B13305" t="s">
        <v>21791</v>
      </c>
      <c r="C13305">
        <v>39026</v>
      </c>
      <c r="D13305" s="93" t="s">
        <v>22065</v>
      </c>
      <c r="E13305" s="93" t="s">
        <v>14</v>
      </c>
    </row>
    <row r="13306" spans="1:5" x14ac:dyDescent="0.25">
      <c r="A13306" s="93" t="s">
        <v>2313</v>
      </c>
      <c r="B13306" t="s">
        <v>21791</v>
      </c>
      <c r="C13306">
        <v>39961</v>
      </c>
      <c r="D13306" s="93" t="s">
        <v>24966</v>
      </c>
      <c r="E13306" s="93" t="s">
        <v>14</v>
      </c>
    </row>
    <row r="13307" spans="1:5" x14ac:dyDescent="0.25">
      <c r="A13307" s="93" t="s">
        <v>2313</v>
      </c>
      <c r="B13307" t="s">
        <v>21783</v>
      </c>
      <c r="C13307">
        <v>88316</v>
      </c>
      <c r="D13307" s="93" t="s">
        <v>23430</v>
      </c>
      <c r="E13307" s="93" t="s">
        <v>14</v>
      </c>
    </row>
    <row r="13308" spans="1:5" x14ac:dyDescent="0.25">
      <c r="A13308" s="93" t="s">
        <v>2313</v>
      </c>
      <c r="B13308" t="s">
        <v>21783</v>
      </c>
      <c r="C13308">
        <v>88325</v>
      </c>
      <c r="D13308" s="93" t="s">
        <v>24943</v>
      </c>
      <c r="E13308" s="93" t="s">
        <v>14</v>
      </c>
    </row>
    <row r="13309" spans="1:5" x14ac:dyDescent="0.25">
      <c r="A13309" s="93" t="s">
        <v>2314</v>
      </c>
      <c r="D13309" s="93" t="s">
        <v>14</v>
      </c>
      <c r="E13309" s="93" t="s">
        <v>32135</v>
      </c>
    </row>
    <row r="13310" spans="1:5" x14ac:dyDescent="0.25">
      <c r="A13310" s="93" t="s">
        <v>2314</v>
      </c>
      <c r="B13310" t="s">
        <v>21791</v>
      </c>
      <c r="C13310">
        <v>10499</v>
      </c>
      <c r="D13310" s="93" t="s">
        <v>22196</v>
      </c>
      <c r="E13310" s="93" t="s">
        <v>14</v>
      </c>
    </row>
    <row r="13311" spans="1:5" x14ac:dyDescent="0.25">
      <c r="A13311" s="93" t="s">
        <v>2314</v>
      </c>
      <c r="B13311" t="s">
        <v>21791</v>
      </c>
      <c r="C13311">
        <v>39026</v>
      </c>
      <c r="D13311" s="93" t="s">
        <v>23942</v>
      </c>
      <c r="E13311" s="93" t="s">
        <v>14</v>
      </c>
    </row>
    <row r="13312" spans="1:5" x14ac:dyDescent="0.25">
      <c r="A13312" s="93" t="s">
        <v>2314</v>
      </c>
      <c r="B13312" t="s">
        <v>21791</v>
      </c>
      <c r="C13312">
        <v>39961</v>
      </c>
      <c r="D13312" s="93" t="s">
        <v>25561</v>
      </c>
      <c r="E13312" s="93" t="s">
        <v>14</v>
      </c>
    </row>
    <row r="13313" spans="1:5" x14ac:dyDescent="0.25">
      <c r="A13313" s="93" t="s">
        <v>2314</v>
      </c>
      <c r="B13313" t="s">
        <v>21783</v>
      </c>
      <c r="C13313">
        <v>88316</v>
      </c>
      <c r="D13313" s="93" t="s">
        <v>25562</v>
      </c>
      <c r="E13313" s="93" t="s">
        <v>14</v>
      </c>
    </row>
    <row r="13314" spans="1:5" x14ac:dyDescent="0.25">
      <c r="A13314" s="93" t="s">
        <v>2314</v>
      </c>
      <c r="B13314" t="s">
        <v>21783</v>
      </c>
      <c r="C13314">
        <v>88325</v>
      </c>
      <c r="D13314" s="93" t="s">
        <v>25563</v>
      </c>
      <c r="E13314" s="93" t="s">
        <v>14</v>
      </c>
    </row>
    <row r="13315" spans="1:5" x14ac:dyDescent="0.25">
      <c r="A13315" s="93" t="s">
        <v>2315</v>
      </c>
      <c r="D13315" s="93" t="s">
        <v>14</v>
      </c>
      <c r="E13315" s="93" t="s">
        <v>32136</v>
      </c>
    </row>
    <row r="13316" spans="1:5" x14ac:dyDescent="0.25">
      <c r="A13316" s="93" t="s">
        <v>2315</v>
      </c>
      <c r="B13316" t="s">
        <v>21791</v>
      </c>
      <c r="C13316">
        <v>10490</v>
      </c>
      <c r="D13316" s="93" t="s">
        <v>22196</v>
      </c>
      <c r="E13316" s="93" t="s">
        <v>14</v>
      </c>
    </row>
    <row r="13317" spans="1:5" x14ac:dyDescent="0.25">
      <c r="A13317" s="93" t="s">
        <v>2315</v>
      </c>
      <c r="B13317" t="s">
        <v>21791</v>
      </c>
      <c r="C13317">
        <v>20259</v>
      </c>
      <c r="D13317" s="93" t="s">
        <v>25568</v>
      </c>
      <c r="E13317" s="93" t="s">
        <v>14</v>
      </c>
    </row>
    <row r="13318" spans="1:5" x14ac:dyDescent="0.25">
      <c r="A13318" s="93" t="s">
        <v>2315</v>
      </c>
      <c r="B13318" t="s">
        <v>21791</v>
      </c>
      <c r="C13318">
        <v>39432</v>
      </c>
      <c r="D13318" s="93" t="s">
        <v>25569</v>
      </c>
      <c r="E13318" s="93" t="s">
        <v>14</v>
      </c>
    </row>
    <row r="13319" spans="1:5" x14ac:dyDescent="0.25">
      <c r="A13319" s="93" t="s">
        <v>2315</v>
      </c>
      <c r="B13319" t="s">
        <v>21783</v>
      </c>
      <c r="C13319">
        <v>88316</v>
      </c>
      <c r="D13319" s="93" t="s">
        <v>25570</v>
      </c>
      <c r="E13319" s="93" t="s">
        <v>14</v>
      </c>
    </row>
    <row r="13320" spans="1:5" x14ac:dyDescent="0.25">
      <c r="A13320" s="93" t="s">
        <v>2315</v>
      </c>
      <c r="B13320" t="s">
        <v>21783</v>
      </c>
      <c r="C13320">
        <v>88325</v>
      </c>
      <c r="D13320" s="93" t="s">
        <v>23851</v>
      </c>
      <c r="E13320" s="93" t="s">
        <v>14</v>
      </c>
    </row>
    <row r="13321" spans="1:5" x14ac:dyDescent="0.25">
      <c r="A13321" s="93" t="s">
        <v>2316</v>
      </c>
      <c r="D13321" s="93" t="s">
        <v>14</v>
      </c>
      <c r="E13321" s="93" t="s">
        <v>32137</v>
      </c>
    </row>
    <row r="13322" spans="1:5" x14ac:dyDescent="0.25">
      <c r="A13322" s="93" t="s">
        <v>2316</v>
      </c>
      <c r="B13322" t="s">
        <v>21791</v>
      </c>
      <c r="C13322">
        <v>10492</v>
      </c>
      <c r="D13322" s="93" t="s">
        <v>22196</v>
      </c>
      <c r="E13322" s="93" t="s">
        <v>14</v>
      </c>
    </row>
    <row r="13323" spans="1:5" x14ac:dyDescent="0.25">
      <c r="A13323" s="93" t="s">
        <v>2316</v>
      </c>
      <c r="B13323" t="s">
        <v>21791</v>
      </c>
      <c r="C13323">
        <v>20259</v>
      </c>
      <c r="D13323" s="93" t="s">
        <v>25568</v>
      </c>
      <c r="E13323" s="93" t="s">
        <v>14</v>
      </c>
    </row>
    <row r="13324" spans="1:5" x14ac:dyDescent="0.25">
      <c r="A13324" s="93" t="s">
        <v>2316</v>
      </c>
      <c r="B13324" t="s">
        <v>21791</v>
      </c>
      <c r="C13324">
        <v>39432</v>
      </c>
      <c r="D13324" s="93" t="s">
        <v>25569</v>
      </c>
      <c r="E13324" s="93" t="s">
        <v>14</v>
      </c>
    </row>
    <row r="13325" spans="1:5" x14ac:dyDescent="0.25">
      <c r="A13325" s="93" t="s">
        <v>2316</v>
      </c>
      <c r="B13325" t="s">
        <v>21783</v>
      </c>
      <c r="C13325">
        <v>88316</v>
      </c>
      <c r="D13325" s="93" t="s">
        <v>25570</v>
      </c>
      <c r="E13325" s="93" t="s">
        <v>14</v>
      </c>
    </row>
    <row r="13326" spans="1:5" x14ac:dyDescent="0.25">
      <c r="A13326" s="93" t="s">
        <v>2316</v>
      </c>
      <c r="B13326" t="s">
        <v>21783</v>
      </c>
      <c r="C13326">
        <v>88325</v>
      </c>
      <c r="D13326" s="93" t="s">
        <v>23851</v>
      </c>
      <c r="E13326" s="93" t="s">
        <v>14</v>
      </c>
    </row>
    <row r="13327" spans="1:5" x14ac:dyDescent="0.25">
      <c r="A13327" s="93" t="s">
        <v>2317</v>
      </c>
      <c r="D13327" s="93" t="s">
        <v>14</v>
      </c>
      <c r="E13327" s="93" t="s">
        <v>32138</v>
      </c>
    </row>
    <row r="13328" spans="1:5" x14ac:dyDescent="0.25">
      <c r="A13328" s="93" t="s">
        <v>2317</v>
      </c>
      <c r="B13328" t="s">
        <v>21791</v>
      </c>
      <c r="C13328">
        <v>11188</v>
      </c>
      <c r="D13328" s="93" t="s">
        <v>22196</v>
      </c>
      <c r="E13328" s="93" t="s">
        <v>14</v>
      </c>
    </row>
    <row r="13329" spans="1:5" x14ac:dyDescent="0.25">
      <c r="A13329" s="93" t="s">
        <v>2317</v>
      </c>
      <c r="B13329" t="s">
        <v>21791</v>
      </c>
      <c r="C13329">
        <v>20259</v>
      </c>
      <c r="D13329" s="93" t="s">
        <v>25568</v>
      </c>
      <c r="E13329" s="93" t="s">
        <v>14</v>
      </c>
    </row>
    <row r="13330" spans="1:5" x14ac:dyDescent="0.25">
      <c r="A13330" s="93" t="s">
        <v>2317</v>
      </c>
      <c r="B13330" t="s">
        <v>21791</v>
      </c>
      <c r="C13330">
        <v>39432</v>
      </c>
      <c r="D13330" s="93" t="s">
        <v>25569</v>
      </c>
      <c r="E13330" s="93" t="s">
        <v>14</v>
      </c>
    </row>
    <row r="13331" spans="1:5" x14ac:dyDescent="0.25">
      <c r="A13331" s="93" t="s">
        <v>2317</v>
      </c>
      <c r="B13331" t="s">
        <v>21783</v>
      </c>
      <c r="C13331">
        <v>88316</v>
      </c>
      <c r="D13331" s="93" t="s">
        <v>25570</v>
      </c>
      <c r="E13331" s="93" t="s">
        <v>14</v>
      </c>
    </row>
    <row r="13332" spans="1:5" x14ac:dyDescent="0.25">
      <c r="A13332" s="93" t="s">
        <v>2317</v>
      </c>
      <c r="B13332" t="s">
        <v>21783</v>
      </c>
      <c r="C13332">
        <v>88325</v>
      </c>
      <c r="D13332" s="93" t="s">
        <v>23851</v>
      </c>
      <c r="E13332" s="93" t="s">
        <v>14</v>
      </c>
    </row>
    <row r="13333" spans="1:5" x14ac:dyDescent="0.25">
      <c r="A13333" s="93" t="s">
        <v>2318</v>
      </c>
      <c r="D13333" s="93" t="s">
        <v>14</v>
      </c>
      <c r="E13333" s="93" t="s">
        <v>32139</v>
      </c>
    </row>
    <row r="13334" spans="1:5" x14ac:dyDescent="0.25">
      <c r="A13334" s="93" t="s">
        <v>2318</v>
      </c>
      <c r="B13334" t="s">
        <v>21791</v>
      </c>
      <c r="C13334">
        <v>10493</v>
      </c>
      <c r="D13334" s="93" t="s">
        <v>22196</v>
      </c>
      <c r="E13334" s="93" t="s">
        <v>14</v>
      </c>
    </row>
    <row r="13335" spans="1:5" x14ac:dyDescent="0.25">
      <c r="A13335" s="93" t="s">
        <v>2318</v>
      </c>
      <c r="B13335" t="s">
        <v>21791</v>
      </c>
      <c r="C13335">
        <v>20259</v>
      </c>
      <c r="D13335" s="93" t="s">
        <v>25571</v>
      </c>
      <c r="E13335" s="93" t="s">
        <v>14</v>
      </c>
    </row>
    <row r="13336" spans="1:5" x14ac:dyDescent="0.25">
      <c r="A13336" s="93" t="s">
        <v>2318</v>
      </c>
      <c r="B13336" t="s">
        <v>21791</v>
      </c>
      <c r="C13336">
        <v>39432</v>
      </c>
      <c r="D13336" s="93" t="s">
        <v>25572</v>
      </c>
      <c r="E13336" s="93" t="s">
        <v>14</v>
      </c>
    </row>
    <row r="13337" spans="1:5" x14ac:dyDescent="0.25">
      <c r="A13337" s="93" t="s">
        <v>2318</v>
      </c>
      <c r="B13337" t="s">
        <v>21783</v>
      </c>
      <c r="C13337">
        <v>88316</v>
      </c>
      <c r="D13337" s="93" t="s">
        <v>25573</v>
      </c>
      <c r="E13337" s="93" t="s">
        <v>14</v>
      </c>
    </row>
    <row r="13338" spans="1:5" x14ac:dyDescent="0.25">
      <c r="A13338" s="93" t="s">
        <v>2318</v>
      </c>
      <c r="B13338" t="s">
        <v>21783</v>
      </c>
      <c r="C13338">
        <v>88325</v>
      </c>
      <c r="D13338" s="93" t="s">
        <v>25574</v>
      </c>
      <c r="E13338" s="93" t="s">
        <v>14</v>
      </c>
    </row>
    <row r="13339" spans="1:5" x14ac:dyDescent="0.25">
      <c r="A13339" s="93" t="s">
        <v>2319</v>
      </c>
      <c r="D13339" s="93" t="s">
        <v>14</v>
      </c>
      <c r="E13339" s="93" t="s">
        <v>32140</v>
      </c>
    </row>
    <row r="13340" spans="1:5" x14ac:dyDescent="0.25">
      <c r="A13340" s="93" t="s">
        <v>2319</v>
      </c>
      <c r="B13340" t="s">
        <v>21791</v>
      </c>
      <c r="C13340">
        <v>20259</v>
      </c>
      <c r="D13340" s="93" t="s">
        <v>25571</v>
      </c>
      <c r="E13340" s="93" t="s">
        <v>14</v>
      </c>
    </row>
    <row r="13341" spans="1:5" x14ac:dyDescent="0.25">
      <c r="A13341" s="93" t="s">
        <v>2319</v>
      </c>
      <c r="B13341" t="s">
        <v>21791</v>
      </c>
      <c r="C13341">
        <v>21107</v>
      </c>
      <c r="D13341" s="93" t="s">
        <v>22196</v>
      </c>
      <c r="E13341" s="93" t="s">
        <v>14</v>
      </c>
    </row>
    <row r="13342" spans="1:5" x14ac:dyDescent="0.25">
      <c r="A13342" s="93" t="s">
        <v>2319</v>
      </c>
      <c r="B13342" t="s">
        <v>21791</v>
      </c>
      <c r="C13342">
        <v>39432</v>
      </c>
      <c r="D13342" s="93" t="s">
        <v>25572</v>
      </c>
      <c r="E13342" s="93" t="s">
        <v>14</v>
      </c>
    </row>
    <row r="13343" spans="1:5" x14ac:dyDescent="0.25">
      <c r="A13343" s="93" t="s">
        <v>2319</v>
      </c>
      <c r="B13343" t="s">
        <v>21783</v>
      </c>
      <c r="C13343">
        <v>88316</v>
      </c>
      <c r="D13343" s="93" t="s">
        <v>25573</v>
      </c>
      <c r="E13343" s="93" t="s">
        <v>14</v>
      </c>
    </row>
    <row r="13344" spans="1:5" x14ac:dyDescent="0.25">
      <c r="A13344" s="93" t="s">
        <v>2319</v>
      </c>
      <c r="B13344" t="s">
        <v>21783</v>
      </c>
      <c r="C13344">
        <v>88325</v>
      </c>
      <c r="D13344" s="93" t="s">
        <v>25574</v>
      </c>
      <c r="E13344" s="93" t="s">
        <v>14</v>
      </c>
    </row>
    <row r="13345" spans="1:5" x14ac:dyDescent="0.25">
      <c r="A13345" s="93" t="s">
        <v>2320</v>
      </c>
      <c r="D13345" s="93" t="s">
        <v>14</v>
      </c>
      <c r="E13345" s="93" t="s">
        <v>32141</v>
      </c>
    </row>
    <row r="13346" spans="1:5" x14ac:dyDescent="0.25">
      <c r="A13346" s="93" t="s">
        <v>2320</v>
      </c>
      <c r="B13346" t="s">
        <v>21791</v>
      </c>
      <c r="C13346">
        <v>10491</v>
      </c>
      <c r="D13346" s="93" t="s">
        <v>22196</v>
      </c>
      <c r="E13346" s="93" t="s">
        <v>14</v>
      </c>
    </row>
    <row r="13347" spans="1:5" x14ac:dyDescent="0.25">
      <c r="A13347" s="93" t="s">
        <v>2320</v>
      </c>
      <c r="B13347" t="s">
        <v>21791</v>
      </c>
      <c r="C13347">
        <v>20259</v>
      </c>
      <c r="D13347" s="93" t="s">
        <v>25575</v>
      </c>
      <c r="E13347" s="93" t="s">
        <v>14</v>
      </c>
    </row>
    <row r="13348" spans="1:5" x14ac:dyDescent="0.25">
      <c r="A13348" s="93" t="s">
        <v>2320</v>
      </c>
      <c r="B13348" t="s">
        <v>21791</v>
      </c>
      <c r="C13348">
        <v>39432</v>
      </c>
      <c r="D13348" s="93" t="s">
        <v>25576</v>
      </c>
      <c r="E13348" s="93" t="s">
        <v>14</v>
      </c>
    </row>
    <row r="13349" spans="1:5" x14ac:dyDescent="0.25">
      <c r="A13349" s="93" t="s">
        <v>2320</v>
      </c>
      <c r="B13349" t="s">
        <v>21783</v>
      </c>
      <c r="C13349">
        <v>88316</v>
      </c>
      <c r="D13349" s="93" t="s">
        <v>25577</v>
      </c>
      <c r="E13349" s="93" t="s">
        <v>14</v>
      </c>
    </row>
    <row r="13350" spans="1:5" x14ac:dyDescent="0.25">
      <c r="A13350" s="93" t="s">
        <v>2320</v>
      </c>
      <c r="B13350" t="s">
        <v>21783</v>
      </c>
      <c r="C13350">
        <v>88325</v>
      </c>
      <c r="D13350" s="93" t="s">
        <v>25578</v>
      </c>
      <c r="E13350" s="93" t="s">
        <v>14</v>
      </c>
    </row>
    <row r="13351" spans="1:5" x14ac:dyDescent="0.25">
      <c r="A13351" s="93" t="s">
        <v>2321</v>
      </c>
      <c r="D13351" s="93" t="s">
        <v>14</v>
      </c>
      <c r="E13351" s="93" t="s">
        <v>32142</v>
      </c>
    </row>
    <row r="13352" spans="1:5" x14ac:dyDescent="0.25">
      <c r="A13352" s="93" t="s">
        <v>2321</v>
      </c>
      <c r="B13352" t="s">
        <v>21791</v>
      </c>
      <c r="C13352">
        <v>11189</v>
      </c>
      <c r="D13352" s="93" t="s">
        <v>22196</v>
      </c>
      <c r="E13352" s="93" t="s">
        <v>14</v>
      </c>
    </row>
    <row r="13353" spans="1:5" x14ac:dyDescent="0.25">
      <c r="A13353" s="93" t="s">
        <v>2321</v>
      </c>
      <c r="B13353" t="s">
        <v>21791</v>
      </c>
      <c r="C13353">
        <v>20259</v>
      </c>
      <c r="D13353" s="93" t="s">
        <v>25575</v>
      </c>
      <c r="E13353" s="93" t="s">
        <v>14</v>
      </c>
    </row>
    <row r="13354" spans="1:5" x14ac:dyDescent="0.25">
      <c r="A13354" s="93" t="s">
        <v>2321</v>
      </c>
      <c r="B13354" t="s">
        <v>21791</v>
      </c>
      <c r="C13354">
        <v>39432</v>
      </c>
      <c r="D13354" s="93" t="s">
        <v>25576</v>
      </c>
      <c r="E13354" s="93" t="s">
        <v>14</v>
      </c>
    </row>
    <row r="13355" spans="1:5" x14ac:dyDescent="0.25">
      <c r="A13355" s="93" t="s">
        <v>2321</v>
      </c>
      <c r="B13355" t="s">
        <v>21783</v>
      </c>
      <c r="C13355">
        <v>88316</v>
      </c>
      <c r="D13355" s="93" t="s">
        <v>25577</v>
      </c>
      <c r="E13355" s="93" t="s">
        <v>14</v>
      </c>
    </row>
    <row r="13356" spans="1:5" x14ac:dyDescent="0.25">
      <c r="A13356" s="93" t="s">
        <v>2321</v>
      </c>
      <c r="B13356" t="s">
        <v>21783</v>
      </c>
      <c r="C13356">
        <v>88325</v>
      </c>
      <c r="D13356" s="93" t="s">
        <v>25578</v>
      </c>
      <c r="E13356" s="93" t="s">
        <v>14</v>
      </c>
    </row>
    <row r="13357" spans="1:5" x14ac:dyDescent="0.25">
      <c r="A13357" s="93" t="s">
        <v>2322</v>
      </c>
      <c r="D13357" s="93" t="s">
        <v>14</v>
      </c>
      <c r="E13357" s="93" t="s">
        <v>32143</v>
      </c>
    </row>
    <row r="13358" spans="1:5" x14ac:dyDescent="0.25">
      <c r="A13358" s="93" t="s">
        <v>2322</v>
      </c>
      <c r="B13358" t="s">
        <v>21791</v>
      </c>
      <c r="C13358">
        <v>20259</v>
      </c>
      <c r="D13358" s="93" t="s">
        <v>25579</v>
      </c>
      <c r="E13358" s="93" t="s">
        <v>14</v>
      </c>
    </row>
    <row r="13359" spans="1:5" x14ac:dyDescent="0.25">
      <c r="A13359" s="93" t="s">
        <v>2322</v>
      </c>
      <c r="B13359" t="s">
        <v>21791</v>
      </c>
      <c r="C13359">
        <v>34385</v>
      </c>
      <c r="D13359" s="93" t="s">
        <v>22196</v>
      </c>
      <c r="E13359" s="93" t="s">
        <v>14</v>
      </c>
    </row>
    <row r="13360" spans="1:5" x14ac:dyDescent="0.25">
      <c r="A13360" s="93" t="s">
        <v>2322</v>
      </c>
      <c r="B13360" t="s">
        <v>21791</v>
      </c>
      <c r="C13360">
        <v>39432</v>
      </c>
      <c r="D13360" s="93" t="s">
        <v>25580</v>
      </c>
      <c r="E13360" s="93" t="s">
        <v>14</v>
      </c>
    </row>
    <row r="13361" spans="1:5" x14ac:dyDescent="0.25">
      <c r="A13361" s="93" t="s">
        <v>2322</v>
      </c>
      <c r="B13361" t="s">
        <v>21783</v>
      </c>
      <c r="C13361">
        <v>88316</v>
      </c>
      <c r="D13361" s="93" t="s">
        <v>23315</v>
      </c>
      <c r="E13361" s="93" t="s">
        <v>14</v>
      </c>
    </row>
    <row r="13362" spans="1:5" x14ac:dyDescent="0.25">
      <c r="A13362" s="93" t="s">
        <v>2322</v>
      </c>
      <c r="B13362" t="s">
        <v>21783</v>
      </c>
      <c r="C13362">
        <v>88325</v>
      </c>
      <c r="D13362" s="93" t="s">
        <v>25581</v>
      </c>
      <c r="E13362" s="93" t="s">
        <v>14</v>
      </c>
    </row>
    <row r="13363" spans="1:5" x14ac:dyDescent="0.25">
      <c r="A13363" s="93" t="s">
        <v>2323</v>
      </c>
      <c r="D13363" s="93" t="s">
        <v>14</v>
      </c>
      <c r="E13363" s="93" t="s">
        <v>32144</v>
      </c>
    </row>
    <row r="13364" spans="1:5" x14ac:dyDescent="0.25">
      <c r="A13364" s="93" t="s">
        <v>2323</v>
      </c>
      <c r="B13364" t="s">
        <v>21791</v>
      </c>
      <c r="C13364">
        <v>20259</v>
      </c>
      <c r="D13364" s="93" t="s">
        <v>23207</v>
      </c>
      <c r="E13364" s="93" t="s">
        <v>14</v>
      </c>
    </row>
    <row r="13365" spans="1:5" x14ac:dyDescent="0.25">
      <c r="A13365" s="93" t="s">
        <v>2323</v>
      </c>
      <c r="B13365" t="s">
        <v>21791</v>
      </c>
      <c r="C13365">
        <v>34386</v>
      </c>
      <c r="D13365" s="93" t="s">
        <v>22196</v>
      </c>
      <c r="E13365" s="93" t="s">
        <v>14</v>
      </c>
    </row>
    <row r="13366" spans="1:5" x14ac:dyDescent="0.25">
      <c r="A13366" s="93" t="s">
        <v>2323</v>
      </c>
      <c r="B13366" t="s">
        <v>21791</v>
      </c>
      <c r="C13366">
        <v>39432</v>
      </c>
      <c r="D13366" s="93" t="s">
        <v>25582</v>
      </c>
      <c r="E13366" s="93" t="s">
        <v>14</v>
      </c>
    </row>
    <row r="13367" spans="1:5" x14ac:dyDescent="0.25">
      <c r="A13367" s="93" t="s">
        <v>2323</v>
      </c>
      <c r="B13367" t="s">
        <v>21783</v>
      </c>
      <c r="C13367">
        <v>88316</v>
      </c>
      <c r="D13367" s="93" t="s">
        <v>25583</v>
      </c>
      <c r="E13367" s="93" t="s">
        <v>14</v>
      </c>
    </row>
    <row r="13368" spans="1:5" x14ac:dyDescent="0.25">
      <c r="A13368" s="93" t="s">
        <v>2323</v>
      </c>
      <c r="B13368" t="s">
        <v>21783</v>
      </c>
      <c r="C13368">
        <v>88325</v>
      </c>
      <c r="D13368" s="93" t="s">
        <v>25584</v>
      </c>
      <c r="E13368" s="93" t="s">
        <v>14</v>
      </c>
    </row>
    <row r="13369" spans="1:5" x14ac:dyDescent="0.25">
      <c r="A13369" s="93" t="s">
        <v>2324</v>
      </c>
      <c r="D13369" s="93" t="s">
        <v>14</v>
      </c>
      <c r="E13369" s="93" t="s">
        <v>32145</v>
      </c>
    </row>
    <row r="13370" spans="1:5" x14ac:dyDescent="0.25">
      <c r="A13370" s="93" t="s">
        <v>2324</v>
      </c>
      <c r="B13370" t="s">
        <v>21791</v>
      </c>
      <c r="C13370">
        <v>10499</v>
      </c>
      <c r="D13370" s="93" t="s">
        <v>22196</v>
      </c>
      <c r="E13370" s="93" t="s">
        <v>14</v>
      </c>
    </row>
    <row r="13371" spans="1:5" x14ac:dyDescent="0.25">
      <c r="A13371" s="93" t="s">
        <v>2324</v>
      </c>
      <c r="B13371" t="s">
        <v>21791</v>
      </c>
      <c r="C13371">
        <v>20259</v>
      </c>
      <c r="D13371" s="93" t="s">
        <v>25568</v>
      </c>
      <c r="E13371" s="93" t="s">
        <v>14</v>
      </c>
    </row>
    <row r="13372" spans="1:5" x14ac:dyDescent="0.25">
      <c r="A13372" s="93" t="s">
        <v>2324</v>
      </c>
      <c r="B13372" t="s">
        <v>21791</v>
      </c>
      <c r="C13372">
        <v>39432</v>
      </c>
      <c r="D13372" s="93" t="s">
        <v>25569</v>
      </c>
      <c r="E13372" s="93" t="s">
        <v>14</v>
      </c>
    </row>
    <row r="13373" spans="1:5" x14ac:dyDescent="0.25">
      <c r="A13373" s="93" t="s">
        <v>2324</v>
      </c>
      <c r="B13373" t="s">
        <v>21783</v>
      </c>
      <c r="C13373">
        <v>88316</v>
      </c>
      <c r="D13373" s="93" t="s">
        <v>25570</v>
      </c>
      <c r="E13373" s="93" t="s">
        <v>14</v>
      </c>
    </row>
    <row r="13374" spans="1:5" x14ac:dyDescent="0.25">
      <c r="A13374" s="93" t="s">
        <v>2324</v>
      </c>
      <c r="B13374" t="s">
        <v>21783</v>
      </c>
      <c r="C13374">
        <v>88325</v>
      </c>
      <c r="D13374" s="93" t="s">
        <v>23851</v>
      </c>
      <c r="E13374" s="93" t="s">
        <v>14</v>
      </c>
    </row>
    <row r="13375" spans="1:5" x14ac:dyDescent="0.25">
      <c r="A13375" s="93" t="s">
        <v>2325</v>
      </c>
      <c r="D13375" s="93" t="s">
        <v>14</v>
      </c>
      <c r="E13375" s="93" t="s">
        <v>32146</v>
      </c>
    </row>
    <row r="13376" spans="1:5" x14ac:dyDescent="0.25">
      <c r="A13376" s="93" t="s">
        <v>2325</v>
      </c>
      <c r="B13376" t="s">
        <v>21791</v>
      </c>
      <c r="C13376">
        <v>20259</v>
      </c>
      <c r="D13376" s="93" t="s">
        <v>25571</v>
      </c>
      <c r="E13376" s="93" t="s">
        <v>14</v>
      </c>
    </row>
    <row r="13377" spans="1:5" x14ac:dyDescent="0.25">
      <c r="A13377" s="93" t="s">
        <v>2325</v>
      </c>
      <c r="B13377" t="s">
        <v>21791</v>
      </c>
      <c r="C13377">
        <v>34384</v>
      </c>
      <c r="D13377" s="93" t="s">
        <v>22196</v>
      </c>
      <c r="E13377" s="93" t="s">
        <v>14</v>
      </c>
    </row>
    <row r="13378" spans="1:5" x14ac:dyDescent="0.25">
      <c r="A13378" s="93" t="s">
        <v>2325</v>
      </c>
      <c r="B13378" t="s">
        <v>21791</v>
      </c>
      <c r="C13378">
        <v>39432</v>
      </c>
      <c r="D13378" s="93" t="s">
        <v>25572</v>
      </c>
      <c r="E13378" s="93" t="s">
        <v>14</v>
      </c>
    </row>
    <row r="13379" spans="1:5" x14ac:dyDescent="0.25">
      <c r="A13379" s="93" t="s">
        <v>2325</v>
      </c>
      <c r="B13379" t="s">
        <v>21783</v>
      </c>
      <c r="C13379">
        <v>88316</v>
      </c>
      <c r="D13379" s="93" t="s">
        <v>25573</v>
      </c>
      <c r="E13379" s="93" t="s">
        <v>14</v>
      </c>
    </row>
    <row r="13380" spans="1:5" x14ac:dyDescent="0.25">
      <c r="A13380" s="93" t="s">
        <v>2325</v>
      </c>
      <c r="B13380" t="s">
        <v>21783</v>
      </c>
      <c r="C13380">
        <v>88325</v>
      </c>
      <c r="D13380" s="93" t="s">
        <v>25574</v>
      </c>
      <c r="E13380" s="93" t="s">
        <v>14</v>
      </c>
    </row>
    <row r="13381" spans="1:5" x14ac:dyDescent="0.25">
      <c r="A13381" s="93" t="s">
        <v>2326</v>
      </c>
      <c r="D13381" s="93" t="s">
        <v>14</v>
      </c>
      <c r="E13381" s="93" t="s">
        <v>32147</v>
      </c>
    </row>
    <row r="13382" spans="1:5" x14ac:dyDescent="0.25">
      <c r="A13382" s="93" t="s">
        <v>2326</v>
      </c>
      <c r="B13382" t="s">
        <v>21791</v>
      </c>
      <c r="C13382">
        <v>11185</v>
      </c>
      <c r="D13382" s="93" t="s">
        <v>22196</v>
      </c>
      <c r="E13382" s="93" t="s">
        <v>14</v>
      </c>
    </row>
    <row r="13383" spans="1:5" x14ac:dyDescent="0.25">
      <c r="A13383" s="93" t="s">
        <v>2326</v>
      </c>
      <c r="B13383" t="s">
        <v>21791</v>
      </c>
      <c r="C13383">
        <v>20259</v>
      </c>
      <c r="D13383" s="93" t="s">
        <v>25575</v>
      </c>
      <c r="E13383" s="93" t="s">
        <v>14</v>
      </c>
    </row>
    <row r="13384" spans="1:5" x14ac:dyDescent="0.25">
      <c r="A13384" s="93" t="s">
        <v>2326</v>
      </c>
      <c r="B13384" t="s">
        <v>21791</v>
      </c>
      <c r="C13384">
        <v>39432</v>
      </c>
      <c r="D13384" s="93" t="s">
        <v>25576</v>
      </c>
      <c r="E13384" s="93" t="s">
        <v>14</v>
      </c>
    </row>
    <row r="13385" spans="1:5" x14ac:dyDescent="0.25">
      <c r="A13385" s="93" t="s">
        <v>2326</v>
      </c>
      <c r="B13385" t="s">
        <v>21783</v>
      </c>
      <c r="C13385">
        <v>88316</v>
      </c>
      <c r="D13385" s="93" t="s">
        <v>25577</v>
      </c>
      <c r="E13385" s="93" t="s">
        <v>14</v>
      </c>
    </row>
    <row r="13386" spans="1:5" x14ac:dyDescent="0.25">
      <c r="A13386" s="93" t="s">
        <v>2326</v>
      </c>
      <c r="B13386" t="s">
        <v>21783</v>
      </c>
      <c r="C13386">
        <v>88325</v>
      </c>
      <c r="D13386" s="93" t="s">
        <v>25578</v>
      </c>
      <c r="E13386" s="93" t="s">
        <v>14</v>
      </c>
    </row>
    <row r="13387" spans="1:5" x14ac:dyDescent="0.25">
      <c r="A13387" s="93" t="s">
        <v>2327</v>
      </c>
      <c r="D13387" s="93" t="s">
        <v>14</v>
      </c>
      <c r="E13387" s="93" t="s">
        <v>32148</v>
      </c>
    </row>
    <row r="13388" spans="1:5" x14ac:dyDescent="0.25">
      <c r="A13388" s="93" t="s">
        <v>2327</v>
      </c>
      <c r="B13388" t="s">
        <v>21791</v>
      </c>
      <c r="C13388">
        <v>11950</v>
      </c>
      <c r="D13388" s="93" t="s">
        <v>25585</v>
      </c>
      <c r="E13388" s="93" t="s">
        <v>14</v>
      </c>
    </row>
    <row r="13389" spans="1:5" x14ac:dyDescent="0.25">
      <c r="A13389" s="93" t="s">
        <v>2327</v>
      </c>
      <c r="B13389" t="s">
        <v>21791</v>
      </c>
      <c r="C13389">
        <v>20259</v>
      </c>
      <c r="D13389" s="93" t="s">
        <v>25579</v>
      </c>
      <c r="E13389" s="93" t="s">
        <v>14</v>
      </c>
    </row>
    <row r="13390" spans="1:5" x14ac:dyDescent="0.25">
      <c r="A13390" s="93" t="s">
        <v>2327</v>
      </c>
      <c r="B13390" t="s">
        <v>21791</v>
      </c>
      <c r="C13390">
        <v>34360</v>
      </c>
      <c r="D13390" s="93" t="s">
        <v>25586</v>
      </c>
      <c r="E13390" s="93" t="s">
        <v>14</v>
      </c>
    </row>
    <row r="13391" spans="1:5" x14ac:dyDescent="0.25">
      <c r="A13391" s="93" t="s">
        <v>2327</v>
      </c>
      <c r="B13391" t="s">
        <v>21791</v>
      </c>
      <c r="C13391">
        <v>34391</v>
      </c>
      <c r="D13391" s="93" t="s">
        <v>22196</v>
      </c>
      <c r="E13391" s="93" t="s">
        <v>14</v>
      </c>
    </row>
    <row r="13392" spans="1:5" x14ac:dyDescent="0.25">
      <c r="A13392" s="93" t="s">
        <v>2327</v>
      </c>
      <c r="B13392" t="s">
        <v>21791</v>
      </c>
      <c r="C13392">
        <v>39432</v>
      </c>
      <c r="D13392" s="93" t="s">
        <v>25580</v>
      </c>
      <c r="E13392" s="93" t="s">
        <v>14</v>
      </c>
    </row>
    <row r="13393" spans="1:5" x14ac:dyDescent="0.25">
      <c r="A13393" s="93" t="s">
        <v>2327</v>
      </c>
      <c r="B13393" t="s">
        <v>21783</v>
      </c>
      <c r="C13393">
        <v>88316</v>
      </c>
      <c r="D13393" s="93" t="s">
        <v>25587</v>
      </c>
      <c r="E13393" s="93" t="s">
        <v>14</v>
      </c>
    </row>
    <row r="13394" spans="1:5" x14ac:dyDescent="0.25">
      <c r="A13394" s="93" t="s">
        <v>2327</v>
      </c>
      <c r="B13394" t="s">
        <v>21783</v>
      </c>
      <c r="C13394">
        <v>88325</v>
      </c>
      <c r="D13394" s="93" t="s">
        <v>25588</v>
      </c>
      <c r="E13394" s="93" t="s">
        <v>14</v>
      </c>
    </row>
    <row r="13395" spans="1:5" x14ac:dyDescent="0.25">
      <c r="A13395" s="93" t="s">
        <v>2328</v>
      </c>
      <c r="D13395" s="93" t="s">
        <v>14</v>
      </c>
      <c r="E13395" s="93" t="s">
        <v>32149</v>
      </c>
    </row>
    <row r="13396" spans="1:5" x14ac:dyDescent="0.25">
      <c r="A13396" s="93" t="s">
        <v>2328</v>
      </c>
      <c r="B13396" t="s">
        <v>21791</v>
      </c>
      <c r="C13396">
        <v>10497</v>
      </c>
      <c r="D13396" s="93" t="s">
        <v>22196</v>
      </c>
      <c r="E13396" s="93" t="s">
        <v>14</v>
      </c>
    </row>
    <row r="13397" spans="1:5" x14ac:dyDescent="0.25">
      <c r="A13397" s="93" t="s">
        <v>2328</v>
      </c>
      <c r="B13397" t="s">
        <v>21791</v>
      </c>
      <c r="C13397">
        <v>11950</v>
      </c>
      <c r="D13397" s="93" t="s">
        <v>25589</v>
      </c>
      <c r="E13397" s="93" t="s">
        <v>14</v>
      </c>
    </row>
    <row r="13398" spans="1:5" x14ac:dyDescent="0.25">
      <c r="A13398" s="93" t="s">
        <v>2328</v>
      </c>
      <c r="B13398" t="s">
        <v>21791</v>
      </c>
      <c r="C13398">
        <v>20259</v>
      </c>
      <c r="D13398" s="93" t="s">
        <v>23207</v>
      </c>
      <c r="E13398" s="93" t="s">
        <v>14</v>
      </c>
    </row>
    <row r="13399" spans="1:5" x14ac:dyDescent="0.25">
      <c r="A13399" s="93" t="s">
        <v>2328</v>
      </c>
      <c r="B13399" t="s">
        <v>21791</v>
      </c>
      <c r="C13399">
        <v>34360</v>
      </c>
      <c r="D13399" s="93" t="s">
        <v>25444</v>
      </c>
      <c r="E13399" s="93" t="s">
        <v>14</v>
      </c>
    </row>
    <row r="13400" spans="1:5" x14ac:dyDescent="0.25">
      <c r="A13400" s="93" t="s">
        <v>2328</v>
      </c>
      <c r="B13400" t="s">
        <v>21791</v>
      </c>
      <c r="C13400">
        <v>39432</v>
      </c>
      <c r="D13400" s="93" t="s">
        <v>25582</v>
      </c>
      <c r="E13400" s="93" t="s">
        <v>14</v>
      </c>
    </row>
    <row r="13401" spans="1:5" x14ac:dyDescent="0.25">
      <c r="A13401" s="93" t="s">
        <v>2328</v>
      </c>
      <c r="B13401" t="s">
        <v>21783</v>
      </c>
      <c r="C13401">
        <v>88316</v>
      </c>
      <c r="D13401" s="93" t="s">
        <v>25590</v>
      </c>
      <c r="E13401" s="93" t="s">
        <v>14</v>
      </c>
    </row>
    <row r="13402" spans="1:5" x14ac:dyDescent="0.25">
      <c r="A13402" s="93" t="s">
        <v>2328</v>
      </c>
      <c r="B13402" t="s">
        <v>21783</v>
      </c>
      <c r="C13402">
        <v>88325</v>
      </c>
      <c r="D13402" s="93" t="s">
        <v>25591</v>
      </c>
      <c r="E13402" s="93" t="s">
        <v>14</v>
      </c>
    </row>
    <row r="13403" spans="1:5" x14ac:dyDescent="0.25">
      <c r="A13403" s="93" t="s">
        <v>2329</v>
      </c>
      <c r="D13403" s="93" t="s">
        <v>14</v>
      </c>
      <c r="E13403" s="93" t="s">
        <v>32150</v>
      </c>
    </row>
    <row r="13404" spans="1:5" x14ac:dyDescent="0.25">
      <c r="A13404" s="93" t="s">
        <v>2329</v>
      </c>
      <c r="B13404" t="s">
        <v>21791</v>
      </c>
      <c r="C13404">
        <v>10504</v>
      </c>
      <c r="D13404" s="93" t="s">
        <v>22196</v>
      </c>
      <c r="E13404" s="93" t="s">
        <v>14</v>
      </c>
    </row>
    <row r="13405" spans="1:5" x14ac:dyDescent="0.25">
      <c r="A13405" s="93" t="s">
        <v>2329</v>
      </c>
      <c r="B13405" t="s">
        <v>21791</v>
      </c>
      <c r="C13405">
        <v>11950</v>
      </c>
      <c r="D13405" s="93" t="s">
        <v>25592</v>
      </c>
      <c r="E13405" s="93" t="s">
        <v>14</v>
      </c>
    </row>
    <row r="13406" spans="1:5" x14ac:dyDescent="0.25">
      <c r="A13406" s="93" t="s">
        <v>2329</v>
      </c>
      <c r="B13406" t="s">
        <v>21791</v>
      </c>
      <c r="C13406">
        <v>20259</v>
      </c>
      <c r="D13406" s="93" t="s">
        <v>25593</v>
      </c>
      <c r="E13406" s="93" t="s">
        <v>14</v>
      </c>
    </row>
    <row r="13407" spans="1:5" x14ac:dyDescent="0.25">
      <c r="A13407" s="93" t="s">
        <v>2329</v>
      </c>
      <c r="B13407" t="s">
        <v>21791</v>
      </c>
      <c r="C13407">
        <v>34360</v>
      </c>
      <c r="D13407" s="93" t="s">
        <v>25594</v>
      </c>
      <c r="E13407" s="93" t="s">
        <v>14</v>
      </c>
    </row>
    <row r="13408" spans="1:5" x14ac:dyDescent="0.25">
      <c r="A13408" s="93" t="s">
        <v>2329</v>
      </c>
      <c r="B13408" t="s">
        <v>21791</v>
      </c>
      <c r="C13408">
        <v>39432</v>
      </c>
      <c r="D13408" s="93" t="s">
        <v>25595</v>
      </c>
      <c r="E13408" s="93" t="s">
        <v>14</v>
      </c>
    </row>
    <row r="13409" spans="1:5" x14ac:dyDescent="0.25">
      <c r="A13409" s="93" t="s">
        <v>2329</v>
      </c>
      <c r="B13409" t="s">
        <v>21783</v>
      </c>
      <c r="C13409">
        <v>88316</v>
      </c>
      <c r="D13409" s="93" t="s">
        <v>25596</v>
      </c>
      <c r="E13409" s="93" t="s">
        <v>14</v>
      </c>
    </row>
    <row r="13410" spans="1:5" x14ac:dyDescent="0.25">
      <c r="A13410" s="93" t="s">
        <v>2329</v>
      </c>
      <c r="B13410" t="s">
        <v>21783</v>
      </c>
      <c r="C13410">
        <v>88325</v>
      </c>
      <c r="D13410" s="93" t="s">
        <v>25597</v>
      </c>
      <c r="E13410" s="93" t="s">
        <v>14</v>
      </c>
    </row>
    <row r="13411" spans="1:5" x14ac:dyDescent="0.25">
      <c r="A13411" s="93" t="s">
        <v>2330</v>
      </c>
      <c r="D13411" s="93" t="s">
        <v>14</v>
      </c>
      <c r="E13411" s="93" t="s">
        <v>32151</v>
      </c>
    </row>
    <row r="13412" spans="1:5" x14ac:dyDescent="0.25">
      <c r="A13412" s="93" t="s">
        <v>2330</v>
      </c>
      <c r="B13412" t="s">
        <v>21791</v>
      </c>
      <c r="C13412">
        <v>10505</v>
      </c>
      <c r="D13412" s="93" t="s">
        <v>22196</v>
      </c>
      <c r="E13412" s="93" t="s">
        <v>14</v>
      </c>
    </row>
    <row r="13413" spans="1:5" x14ac:dyDescent="0.25">
      <c r="A13413" s="93" t="s">
        <v>2330</v>
      </c>
      <c r="B13413" t="s">
        <v>21791</v>
      </c>
      <c r="C13413">
        <v>11950</v>
      </c>
      <c r="D13413" s="93" t="s">
        <v>25585</v>
      </c>
      <c r="E13413" s="93" t="s">
        <v>14</v>
      </c>
    </row>
    <row r="13414" spans="1:5" x14ac:dyDescent="0.25">
      <c r="A13414" s="93" t="s">
        <v>2330</v>
      </c>
      <c r="B13414" t="s">
        <v>21791</v>
      </c>
      <c r="C13414">
        <v>34360</v>
      </c>
      <c r="D13414" s="93" t="s">
        <v>25586</v>
      </c>
      <c r="E13414" s="93" t="s">
        <v>14</v>
      </c>
    </row>
    <row r="13415" spans="1:5" x14ac:dyDescent="0.25">
      <c r="A13415" s="93" t="s">
        <v>2330</v>
      </c>
      <c r="B13415" t="s">
        <v>21791</v>
      </c>
      <c r="C13415">
        <v>39432</v>
      </c>
      <c r="D13415" s="93" t="s">
        <v>25580</v>
      </c>
      <c r="E13415" s="93" t="s">
        <v>14</v>
      </c>
    </row>
    <row r="13416" spans="1:5" x14ac:dyDescent="0.25">
      <c r="A13416" s="93" t="s">
        <v>2330</v>
      </c>
      <c r="B13416" t="s">
        <v>21791</v>
      </c>
      <c r="C13416">
        <v>39961</v>
      </c>
      <c r="D13416" s="93" t="s">
        <v>22144</v>
      </c>
      <c r="E13416" s="93" t="s">
        <v>14</v>
      </c>
    </row>
    <row r="13417" spans="1:5" x14ac:dyDescent="0.25">
      <c r="A13417" s="93" t="s">
        <v>2330</v>
      </c>
      <c r="B13417" t="s">
        <v>21783</v>
      </c>
      <c r="C13417">
        <v>88316</v>
      </c>
      <c r="D13417" s="93" t="s">
        <v>25598</v>
      </c>
      <c r="E13417" s="93" t="s">
        <v>14</v>
      </c>
    </row>
    <row r="13418" spans="1:5" x14ac:dyDescent="0.25">
      <c r="A13418" s="93" t="s">
        <v>2330</v>
      </c>
      <c r="B13418" t="s">
        <v>21783</v>
      </c>
      <c r="C13418">
        <v>88325</v>
      </c>
      <c r="D13418" s="93" t="s">
        <v>25599</v>
      </c>
      <c r="E13418" s="93" t="s">
        <v>14</v>
      </c>
    </row>
    <row r="13419" spans="1:5" x14ac:dyDescent="0.25">
      <c r="A13419" s="93" t="s">
        <v>2331</v>
      </c>
      <c r="D13419" s="93" t="s">
        <v>14</v>
      </c>
      <c r="E13419" s="93" t="s">
        <v>32152</v>
      </c>
    </row>
    <row r="13420" spans="1:5" x14ac:dyDescent="0.25">
      <c r="A13420" s="93" t="s">
        <v>2331</v>
      </c>
      <c r="B13420" t="s">
        <v>21791</v>
      </c>
      <c r="C13420">
        <v>10506</v>
      </c>
      <c r="D13420" s="93" t="s">
        <v>22196</v>
      </c>
      <c r="E13420" s="93" t="s">
        <v>14</v>
      </c>
    </row>
    <row r="13421" spans="1:5" x14ac:dyDescent="0.25">
      <c r="A13421" s="93" t="s">
        <v>2331</v>
      </c>
      <c r="B13421" t="s">
        <v>21791</v>
      </c>
      <c r="C13421">
        <v>11950</v>
      </c>
      <c r="D13421" s="93" t="s">
        <v>25589</v>
      </c>
      <c r="E13421" s="93" t="s">
        <v>14</v>
      </c>
    </row>
    <row r="13422" spans="1:5" x14ac:dyDescent="0.25">
      <c r="A13422" s="93" t="s">
        <v>2331</v>
      </c>
      <c r="B13422" t="s">
        <v>21791</v>
      </c>
      <c r="C13422">
        <v>34360</v>
      </c>
      <c r="D13422" s="93" t="s">
        <v>25444</v>
      </c>
      <c r="E13422" s="93" t="s">
        <v>14</v>
      </c>
    </row>
    <row r="13423" spans="1:5" x14ac:dyDescent="0.25">
      <c r="A13423" s="93" t="s">
        <v>2331</v>
      </c>
      <c r="B13423" t="s">
        <v>21791</v>
      </c>
      <c r="C13423">
        <v>39432</v>
      </c>
      <c r="D13423" s="93" t="s">
        <v>25582</v>
      </c>
      <c r="E13423" s="93" t="s">
        <v>14</v>
      </c>
    </row>
    <row r="13424" spans="1:5" x14ac:dyDescent="0.25">
      <c r="A13424" s="93" t="s">
        <v>2331</v>
      </c>
      <c r="B13424" t="s">
        <v>21791</v>
      </c>
      <c r="C13424">
        <v>39961</v>
      </c>
      <c r="D13424" s="93" t="s">
        <v>23315</v>
      </c>
      <c r="E13424" s="93" t="s">
        <v>14</v>
      </c>
    </row>
    <row r="13425" spans="1:5" x14ac:dyDescent="0.25">
      <c r="A13425" s="93" t="s">
        <v>2331</v>
      </c>
      <c r="B13425" t="s">
        <v>21783</v>
      </c>
      <c r="C13425">
        <v>88316</v>
      </c>
      <c r="D13425" s="93" t="s">
        <v>25600</v>
      </c>
      <c r="E13425" s="93" t="s">
        <v>14</v>
      </c>
    </row>
    <row r="13426" spans="1:5" x14ac:dyDescent="0.25">
      <c r="A13426" s="93" t="s">
        <v>2331</v>
      </c>
      <c r="B13426" t="s">
        <v>21783</v>
      </c>
      <c r="C13426">
        <v>88325</v>
      </c>
      <c r="D13426" s="93" t="s">
        <v>25601</v>
      </c>
      <c r="E13426" s="93" t="s">
        <v>14</v>
      </c>
    </row>
    <row r="13427" spans="1:5" x14ac:dyDescent="0.25">
      <c r="A13427" s="93" t="s">
        <v>2332</v>
      </c>
      <c r="D13427" s="93" t="s">
        <v>14</v>
      </c>
      <c r="E13427" s="93" t="s">
        <v>32153</v>
      </c>
    </row>
    <row r="13428" spans="1:5" x14ac:dyDescent="0.25">
      <c r="A13428" s="93" t="s">
        <v>2332</v>
      </c>
      <c r="B13428" t="s">
        <v>21791</v>
      </c>
      <c r="C13428">
        <v>10507</v>
      </c>
      <c r="D13428" s="93" t="s">
        <v>22196</v>
      </c>
      <c r="E13428" s="93" t="s">
        <v>14</v>
      </c>
    </row>
    <row r="13429" spans="1:5" x14ac:dyDescent="0.25">
      <c r="A13429" s="93" t="s">
        <v>2332</v>
      </c>
      <c r="B13429" t="s">
        <v>21791</v>
      </c>
      <c r="C13429">
        <v>11950</v>
      </c>
      <c r="D13429" s="93" t="s">
        <v>25592</v>
      </c>
      <c r="E13429" s="93" t="s">
        <v>14</v>
      </c>
    </row>
    <row r="13430" spans="1:5" x14ac:dyDescent="0.25">
      <c r="A13430" s="93" t="s">
        <v>2332</v>
      </c>
      <c r="B13430" t="s">
        <v>21791</v>
      </c>
      <c r="C13430">
        <v>34360</v>
      </c>
      <c r="D13430" s="93" t="s">
        <v>25594</v>
      </c>
      <c r="E13430" s="93" t="s">
        <v>14</v>
      </c>
    </row>
    <row r="13431" spans="1:5" x14ac:dyDescent="0.25">
      <c r="A13431" s="93" t="s">
        <v>2332</v>
      </c>
      <c r="B13431" t="s">
        <v>21791</v>
      </c>
      <c r="C13431">
        <v>39432</v>
      </c>
      <c r="D13431" s="93" t="s">
        <v>25595</v>
      </c>
      <c r="E13431" s="93" t="s">
        <v>14</v>
      </c>
    </row>
    <row r="13432" spans="1:5" x14ac:dyDescent="0.25">
      <c r="A13432" s="93" t="s">
        <v>2332</v>
      </c>
      <c r="B13432" t="s">
        <v>21791</v>
      </c>
      <c r="C13432">
        <v>39961</v>
      </c>
      <c r="D13432" s="93" t="s">
        <v>25602</v>
      </c>
      <c r="E13432" s="93" t="s">
        <v>14</v>
      </c>
    </row>
    <row r="13433" spans="1:5" x14ac:dyDescent="0.25">
      <c r="A13433" s="93" t="s">
        <v>2332</v>
      </c>
      <c r="B13433" t="s">
        <v>21783</v>
      </c>
      <c r="C13433">
        <v>88316</v>
      </c>
      <c r="D13433" s="93" t="s">
        <v>25603</v>
      </c>
      <c r="E13433" s="93" t="s">
        <v>14</v>
      </c>
    </row>
    <row r="13434" spans="1:5" x14ac:dyDescent="0.25">
      <c r="A13434" s="93" t="s">
        <v>2332</v>
      </c>
      <c r="B13434" t="s">
        <v>21783</v>
      </c>
      <c r="C13434">
        <v>88325</v>
      </c>
      <c r="D13434" s="93" t="s">
        <v>25604</v>
      </c>
      <c r="E13434" s="93" t="s">
        <v>14</v>
      </c>
    </row>
    <row r="13435" spans="1:5" x14ac:dyDescent="0.25">
      <c r="A13435" s="93" t="s">
        <v>2333</v>
      </c>
      <c r="D13435" s="93" t="s">
        <v>14</v>
      </c>
      <c r="E13435" s="93" t="s">
        <v>32154</v>
      </c>
    </row>
    <row r="13436" spans="1:5" x14ac:dyDescent="0.25">
      <c r="A13436" s="93" t="s">
        <v>2333</v>
      </c>
      <c r="B13436" t="s">
        <v>21791</v>
      </c>
      <c r="C13436">
        <v>3104</v>
      </c>
      <c r="D13436" s="93" t="s">
        <v>22196</v>
      </c>
      <c r="E13436" s="93" t="s">
        <v>14</v>
      </c>
    </row>
    <row r="13437" spans="1:5" x14ac:dyDescent="0.25">
      <c r="A13437" s="93" t="s">
        <v>2333</v>
      </c>
      <c r="B13437" t="s">
        <v>21791</v>
      </c>
      <c r="C13437">
        <v>5031</v>
      </c>
      <c r="D13437" s="93" t="s">
        <v>25605</v>
      </c>
      <c r="E13437" s="93" t="s">
        <v>14</v>
      </c>
    </row>
    <row r="13438" spans="1:5" x14ac:dyDescent="0.25">
      <c r="A13438" s="93" t="s">
        <v>2333</v>
      </c>
      <c r="B13438" t="s">
        <v>21783</v>
      </c>
      <c r="C13438">
        <v>88316</v>
      </c>
      <c r="D13438" s="93" t="s">
        <v>25606</v>
      </c>
      <c r="E13438" s="93" t="s">
        <v>14</v>
      </c>
    </row>
    <row r="13439" spans="1:5" x14ac:dyDescent="0.25">
      <c r="A13439" s="93" t="s">
        <v>2333</v>
      </c>
      <c r="B13439" t="s">
        <v>21783</v>
      </c>
      <c r="C13439">
        <v>88325</v>
      </c>
      <c r="D13439" s="93" t="s">
        <v>25124</v>
      </c>
      <c r="E13439" s="93" t="s">
        <v>14</v>
      </c>
    </row>
    <row r="13440" spans="1:5" x14ac:dyDescent="0.25">
      <c r="A13440" s="93" t="s">
        <v>2334</v>
      </c>
      <c r="D13440" s="93" t="s">
        <v>14</v>
      </c>
      <c r="E13440" s="93" t="s">
        <v>32155</v>
      </c>
    </row>
    <row r="13441" spans="1:5" x14ac:dyDescent="0.25">
      <c r="A13441" s="93" t="s">
        <v>2334</v>
      </c>
      <c r="B13441" t="s">
        <v>21791</v>
      </c>
      <c r="C13441">
        <v>3104</v>
      </c>
      <c r="D13441" s="93" t="s">
        <v>22961</v>
      </c>
      <c r="E13441" s="93" t="s">
        <v>14</v>
      </c>
    </row>
    <row r="13442" spans="1:5" x14ac:dyDescent="0.25">
      <c r="A13442" s="93" t="s">
        <v>2334</v>
      </c>
      <c r="B13442" t="s">
        <v>21791</v>
      </c>
      <c r="C13442">
        <v>5031</v>
      </c>
      <c r="D13442" s="93" t="s">
        <v>25607</v>
      </c>
      <c r="E13442" s="93" t="s">
        <v>14</v>
      </c>
    </row>
    <row r="13443" spans="1:5" x14ac:dyDescent="0.25">
      <c r="A13443" s="93" t="s">
        <v>2334</v>
      </c>
      <c r="B13443" t="s">
        <v>21783</v>
      </c>
      <c r="C13443">
        <v>88316</v>
      </c>
      <c r="D13443" s="93" t="s">
        <v>25608</v>
      </c>
      <c r="E13443" s="93" t="s">
        <v>14</v>
      </c>
    </row>
    <row r="13444" spans="1:5" x14ac:dyDescent="0.25">
      <c r="A13444" s="93" t="s">
        <v>2334</v>
      </c>
      <c r="B13444" t="s">
        <v>21783</v>
      </c>
      <c r="C13444">
        <v>88325</v>
      </c>
      <c r="D13444" s="93" t="s">
        <v>23180</v>
      </c>
      <c r="E13444" s="93" t="s">
        <v>14</v>
      </c>
    </row>
    <row r="13445" spans="1:5" x14ac:dyDescent="0.25">
      <c r="A13445" s="93" t="s">
        <v>2335</v>
      </c>
      <c r="D13445" s="93" t="s">
        <v>14</v>
      </c>
      <c r="E13445" s="93" t="s">
        <v>32156</v>
      </c>
    </row>
    <row r="13446" spans="1:5" x14ac:dyDescent="0.25">
      <c r="A13446" s="93" t="s">
        <v>2335</v>
      </c>
      <c r="B13446" t="s">
        <v>21791</v>
      </c>
      <c r="C13446">
        <v>3104</v>
      </c>
      <c r="D13446" s="93" t="s">
        <v>22196</v>
      </c>
      <c r="E13446" s="93" t="s">
        <v>14</v>
      </c>
    </row>
    <row r="13447" spans="1:5" x14ac:dyDescent="0.25">
      <c r="A13447" s="93" t="s">
        <v>2335</v>
      </c>
      <c r="B13447" t="s">
        <v>21791</v>
      </c>
      <c r="C13447">
        <v>5031</v>
      </c>
      <c r="D13447" s="93" t="s">
        <v>25605</v>
      </c>
      <c r="E13447" s="93" t="s">
        <v>14</v>
      </c>
    </row>
    <row r="13448" spans="1:5" x14ac:dyDescent="0.25">
      <c r="A13448" s="93" t="s">
        <v>2335</v>
      </c>
      <c r="B13448" t="s">
        <v>21791</v>
      </c>
      <c r="C13448">
        <v>11499</v>
      </c>
      <c r="D13448" s="93" t="s">
        <v>22196</v>
      </c>
      <c r="E13448" s="93" t="s">
        <v>14</v>
      </c>
    </row>
    <row r="13449" spans="1:5" x14ac:dyDescent="0.25">
      <c r="A13449" s="93" t="s">
        <v>2335</v>
      </c>
      <c r="B13449" t="s">
        <v>21783</v>
      </c>
      <c r="C13449">
        <v>88316</v>
      </c>
      <c r="D13449" s="93" t="s">
        <v>25609</v>
      </c>
      <c r="E13449" s="93" t="s">
        <v>14</v>
      </c>
    </row>
    <row r="13450" spans="1:5" x14ac:dyDescent="0.25">
      <c r="A13450" s="93" t="s">
        <v>2335</v>
      </c>
      <c r="B13450" t="s">
        <v>21783</v>
      </c>
      <c r="C13450">
        <v>88325</v>
      </c>
      <c r="D13450" s="93" t="s">
        <v>25610</v>
      </c>
      <c r="E13450" s="93" t="s">
        <v>14</v>
      </c>
    </row>
    <row r="13451" spans="1:5" x14ac:dyDescent="0.25">
      <c r="A13451" s="93" t="s">
        <v>2336</v>
      </c>
      <c r="D13451" s="93" t="s">
        <v>14</v>
      </c>
      <c r="E13451" s="93" t="s">
        <v>32157</v>
      </c>
    </row>
    <row r="13452" spans="1:5" x14ac:dyDescent="0.25">
      <c r="A13452" s="93" t="s">
        <v>2336</v>
      </c>
      <c r="B13452" t="s">
        <v>21791</v>
      </c>
      <c r="C13452">
        <v>3104</v>
      </c>
      <c r="D13452" s="93" t="s">
        <v>22961</v>
      </c>
      <c r="E13452" s="93" t="s">
        <v>14</v>
      </c>
    </row>
    <row r="13453" spans="1:5" x14ac:dyDescent="0.25">
      <c r="A13453" s="93" t="s">
        <v>2336</v>
      </c>
      <c r="B13453" t="s">
        <v>21791</v>
      </c>
      <c r="C13453">
        <v>5031</v>
      </c>
      <c r="D13453" s="93" t="s">
        <v>25607</v>
      </c>
      <c r="E13453" s="93" t="s">
        <v>14</v>
      </c>
    </row>
    <row r="13454" spans="1:5" x14ac:dyDescent="0.25">
      <c r="A13454" s="93" t="s">
        <v>2336</v>
      </c>
      <c r="B13454" t="s">
        <v>21791</v>
      </c>
      <c r="C13454">
        <v>11499</v>
      </c>
      <c r="D13454" s="93" t="s">
        <v>22961</v>
      </c>
      <c r="E13454" s="93" t="s">
        <v>14</v>
      </c>
    </row>
    <row r="13455" spans="1:5" x14ac:dyDescent="0.25">
      <c r="A13455" s="93" t="s">
        <v>2336</v>
      </c>
      <c r="B13455" t="s">
        <v>21783</v>
      </c>
      <c r="C13455">
        <v>88316</v>
      </c>
      <c r="D13455" s="93" t="s">
        <v>25611</v>
      </c>
      <c r="E13455" s="93" t="s">
        <v>14</v>
      </c>
    </row>
    <row r="13456" spans="1:5" x14ac:dyDescent="0.25">
      <c r="A13456" s="93" t="s">
        <v>2336</v>
      </c>
      <c r="B13456" t="s">
        <v>21783</v>
      </c>
      <c r="C13456">
        <v>88325</v>
      </c>
      <c r="D13456" s="93" t="s">
        <v>25612</v>
      </c>
      <c r="E13456" s="93" t="s">
        <v>14</v>
      </c>
    </row>
    <row r="13457" spans="1:5" x14ac:dyDescent="0.25">
      <c r="A13457" s="93" t="s">
        <v>2337</v>
      </c>
      <c r="D13457" s="93" t="s">
        <v>14</v>
      </c>
      <c r="E13457" s="93" t="s">
        <v>32158</v>
      </c>
    </row>
    <row r="13458" spans="1:5" x14ac:dyDescent="0.25">
      <c r="A13458" s="93" t="s">
        <v>2337</v>
      </c>
      <c r="B13458" t="s">
        <v>21783</v>
      </c>
      <c r="C13458">
        <v>88316</v>
      </c>
      <c r="D13458" s="93" t="s">
        <v>23726</v>
      </c>
      <c r="E13458" s="93" t="s">
        <v>14</v>
      </c>
    </row>
    <row r="13459" spans="1:5" x14ac:dyDescent="0.25">
      <c r="A13459" s="93" t="s">
        <v>2337</v>
      </c>
      <c r="B13459" t="s">
        <v>21783</v>
      </c>
      <c r="C13459">
        <v>88325</v>
      </c>
      <c r="D13459" s="93" t="s">
        <v>25613</v>
      </c>
      <c r="E13459" s="93" t="s">
        <v>14</v>
      </c>
    </row>
    <row r="13460" spans="1:5" x14ac:dyDescent="0.25">
      <c r="A13460" s="93" t="s">
        <v>2338</v>
      </c>
      <c r="D13460" s="93" t="s">
        <v>14</v>
      </c>
      <c r="E13460" s="93" t="s">
        <v>32159</v>
      </c>
    </row>
    <row r="13461" spans="1:5" x14ac:dyDescent="0.25">
      <c r="A13461" s="93" t="s">
        <v>2338</v>
      </c>
      <c r="B13461" t="s">
        <v>21783</v>
      </c>
      <c r="C13461">
        <v>88316</v>
      </c>
      <c r="D13461" s="93" t="s">
        <v>25614</v>
      </c>
      <c r="E13461" s="93" t="s">
        <v>14</v>
      </c>
    </row>
    <row r="13462" spans="1:5" x14ac:dyDescent="0.25">
      <c r="A13462" s="93" t="s">
        <v>2338</v>
      </c>
      <c r="B13462" t="s">
        <v>21783</v>
      </c>
      <c r="C13462">
        <v>88325</v>
      </c>
      <c r="D13462" s="93" t="s">
        <v>25615</v>
      </c>
      <c r="E13462" s="93" t="s">
        <v>14</v>
      </c>
    </row>
    <row r="13463" spans="1:5" x14ac:dyDescent="0.25">
      <c r="A13463" s="93" t="s">
        <v>2339</v>
      </c>
      <c r="D13463" s="93" t="s">
        <v>14</v>
      </c>
      <c r="E13463" s="93" t="s">
        <v>32160</v>
      </c>
    </row>
    <row r="13464" spans="1:5" x14ac:dyDescent="0.25">
      <c r="A13464" s="93" t="s">
        <v>2339</v>
      </c>
      <c r="B13464" t="s">
        <v>21783</v>
      </c>
      <c r="C13464">
        <v>88316</v>
      </c>
      <c r="D13464" s="93" t="s">
        <v>25616</v>
      </c>
      <c r="E13464" s="93" t="s">
        <v>14</v>
      </c>
    </row>
    <row r="13465" spans="1:5" x14ac:dyDescent="0.25">
      <c r="A13465" s="93" t="s">
        <v>2339</v>
      </c>
      <c r="B13465" t="s">
        <v>21783</v>
      </c>
      <c r="C13465">
        <v>88325</v>
      </c>
      <c r="D13465" s="93" t="s">
        <v>25617</v>
      </c>
      <c r="E13465" s="93" t="s">
        <v>14</v>
      </c>
    </row>
    <row r="13466" spans="1:5" x14ac:dyDescent="0.25">
      <c r="A13466" s="93" t="s">
        <v>2340</v>
      </c>
      <c r="D13466" s="93" t="s">
        <v>14</v>
      </c>
      <c r="E13466" s="93" t="s">
        <v>32161</v>
      </c>
    </row>
    <row r="13467" spans="1:5" x14ac:dyDescent="0.25">
      <c r="A13467" s="93" t="s">
        <v>2340</v>
      </c>
      <c r="B13467" t="s">
        <v>21791</v>
      </c>
      <c r="C13467">
        <v>4377</v>
      </c>
      <c r="D13467" s="93" t="s">
        <v>25618</v>
      </c>
      <c r="E13467" s="93" t="s">
        <v>14</v>
      </c>
    </row>
    <row r="13468" spans="1:5" x14ac:dyDescent="0.25">
      <c r="A13468" s="93" t="s">
        <v>2340</v>
      </c>
      <c r="B13468" t="s">
        <v>21791</v>
      </c>
      <c r="C13468">
        <v>34381</v>
      </c>
      <c r="D13468" s="93" t="s">
        <v>25619</v>
      </c>
      <c r="E13468" s="93" t="s">
        <v>14</v>
      </c>
    </row>
    <row r="13469" spans="1:5" x14ac:dyDescent="0.25">
      <c r="A13469" s="93" t="s">
        <v>2340</v>
      </c>
      <c r="B13469" t="s">
        <v>21791</v>
      </c>
      <c r="C13469">
        <v>39961</v>
      </c>
      <c r="D13469" s="93" t="s">
        <v>25620</v>
      </c>
      <c r="E13469" s="93" t="s">
        <v>14</v>
      </c>
    </row>
    <row r="13470" spans="1:5" x14ac:dyDescent="0.25">
      <c r="A13470" s="93" t="s">
        <v>2340</v>
      </c>
      <c r="B13470" t="s">
        <v>21783</v>
      </c>
      <c r="C13470">
        <v>88309</v>
      </c>
      <c r="D13470" s="93" t="s">
        <v>25621</v>
      </c>
      <c r="E13470" s="93" t="s">
        <v>14</v>
      </c>
    </row>
    <row r="13471" spans="1:5" x14ac:dyDescent="0.25">
      <c r="A13471" s="93" t="s">
        <v>2340</v>
      </c>
      <c r="B13471" t="s">
        <v>21783</v>
      </c>
      <c r="C13471">
        <v>88316</v>
      </c>
      <c r="D13471" s="93" t="s">
        <v>25622</v>
      </c>
      <c r="E13471" s="93" t="s">
        <v>14</v>
      </c>
    </row>
    <row r="13472" spans="1:5" x14ac:dyDescent="0.25">
      <c r="A13472" s="93" t="s">
        <v>2341</v>
      </c>
      <c r="D13472" s="93" t="s">
        <v>14</v>
      </c>
      <c r="E13472" s="93" t="s">
        <v>32162</v>
      </c>
    </row>
    <row r="13473" spans="1:5" x14ac:dyDescent="0.25">
      <c r="A13473" s="93" t="s">
        <v>2341</v>
      </c>
      <c r="B13473" t="s">
        <v>21791</v>
      </c>
      <c r="C13473">
        <v>4377</v>
      </c>
      <c r="D13473" s="93" t="s">
        <v>25623</v>
      </c>
      <c r="E13473" s="93" t="s">
        <v>14</v>
      </c>
    </row>
    <row r="13474" spans="1:5" x14ac:dyDescent="0.25">
      <c r="A13474" s="93" t="s">
        <v>2341</v>
      </c>
      <c r="B13474" t="s">
        <v>21791</v>
      </c>
      <c r="C13474">
        <v>36896</v>
      </c>
      <c r="D13474" s="93" t="s">
        <v>25624</v>
      </c>
      <c r="E13474" s="93" t="s">
        <v>14</v>
      </c>
    </row>
    <row r="13475" spans="1:5" x14ac:dyDescent="0.25">
      <c r="A13475" s="93" t="s">
        <v>2341</v>
      </c>
      <c r="B13475" t="s">
        <v>21791</v>
      </c>
      <c r="C13475">
        <v>39961</v>
      </c>
      <c r="D13475" s="93" t="s">
        <v>25625</v>
      </c>
      <c r="E13475" s="93" t="s">
        <v>14</v>
      </c>
    </row>
    <row r="13476" spans="1:5" x14ac:dyDescent="0.25">
      <c r="A13476" s="93" t="s">
        <v>2341</v>
      </c>
      <c r="B13476" t="s">
        <v>21783</v>
      </c>
      <c r="C13476">
        <v>88309</v>
      </c>
      <c r="D13476" s="93" t="s">
        <v>25626</v>
      </c>
      <c r="E13476" s="93" t="s">
        <v>14</v>
      </c>
    </row>
    <row r="13477" spans="1:5" x14ac:dyDescent="0.25">
      <c r="A13477" s="93" t="s">
        <v>2341</v>
      </c>
      <c r="B13477" t="s">
        <v>21783</v>
      </c>
      <c r="C13477">
        <v>88316</v>
      </c>
      <c r="D13477" s="93" t="s">
        <v>24192</v>
      </c>
      <c r="E13477" s="93" t="s">
        <v>14</v>
      </c>
    </row>
    <row r="13478" spans="1:5" x14ac:dyDescent="0.25">
      <c r="A13478" s="93" t="s">
        <v>2342</v>
      </c>
      <c r="D13478" s="93" t="s">
        <v>14</v>
      </c>
      <c r="E13478" s="93" t="s">
        <v>32163</v>
      </c>
    </row>
    <row r="13479" spans="1:5" x14ac:dyDescent="0.25">
      <c r="A13479" s="93" t="s">
        <v>2342</v>
      </c>
      <c r="B13479" t="s">
        <v>21791</v>
      </c>
      <c r="C13479">
        <v>4377</v>
      </c>
      <c r="D13479" s="93" t="s">
        <v>25623</v>
      </c>
      <c r="E13479" s="93" t="s">
        <v>14</v>
      </c>
    </row>
    <row r="13480" spans="1:5" x14ac:dyDescent="0.25">
      <c r="A13480" s="93" t="s">
        <v>2342</v>
      </c>
      <c r="B13480" t="s">
        <v>21791</v>
      </c>
      <c r="C13480">
        <v>39961</v>
      </c>
      <c r="D13480" s="93" t="s">
        <v>25625</v>
      </c>
      <c r="E13480" s="93" t="s">
        <v>14</v>
      </c>
    </row>
    <row r="13481" spans="1:5" x14ac:dyDescent="0.25">
      <c r="A13481" s="93" t="s">
        <v>2342</v>
      </c>
      <c r="B13481" t="s">
        <v>21791</v>
      </c>
      <c r="C13481">
        <v>44054</v>
      </c>
      <c r="D13481" s="93" t="s">
        <v>25627</v>
      </c>
      <c r="E13481" s="93" t="s">
        <v>14</v>
      </c>
    </row>
    <row r="13482" spans="1:5" x14ac:dyDescent="0.25">
      <c r="A13482" s="93" t="s">
        <v>2342</v>
      </c>
      <c r="B13482" t="s">
        <v>21783</v>
      </c>
      <c r="C13482">
        <v>88309</v>
      </c>
      <c r="D13482" s="93" t="s">
        <v>21996</v>
      </c>
      <c r="E13482" s="93" t="s">
        <v>14</v>
      </c>
    </row>
    <row r="13483" spans="1:5" x14ac:dyDescent="0.25">
      <c r="A13483" s="93" t="s">
        <v>2342</v>
      </c>
      <c r="B13483" t="s">
        <v>21783</v>
      </c>
      <c r="C13483">
        <v>88316</v>
      </c>
      <c r="D13483" s="93" t="s">
        <v>25617</v>
      </c>
      <c r="E13483" s="93" t="s">
        <v>14</v>
      </c>
    </row>
    <row r="13484" spans="1:5" x14ac:dyDescent="0.25">
      <c r="A13484" s="93" t="s">
        <v>2343</v>
      </c>
      <c r="D13484" s="93" t="s">
        <v>14</v>
      </c>
      <c r="E13484" s="93" t="s">
        <v>32164</v>
      </c>
    </row>
    <row r="13485" spans="1:5" x14ac:dyDescent="0.25">
      <c r="A13485" s="93" t="s">
        <v>2343</v>
      </c>
      <c r="B13485" t="s">
        <v>21791</v>
      </c>
      <c r="C13485">
        <v>4377</v>
      </c>
      <c r="D13485" s="93" t="s">
        <v>25628</v>
      </c>
      <c r="E13485" s="93" t="s">
        <v>14</v>
      </c>
    </row>
    <row r="13486" spans="1:5" x14ac:dyDescent="0.25">
      <c r="A13486" s="93" t="s">
        <v>2343</v>
      </c>
      <c r="B13486" t="s">
        <v>21791</v>
      </c>
      <c r="C13486">
        <v>34364</v>
      </c>
      <c r="D13486" s="93" t="s">
        <v>23019</v>
      </c>
      <c r="E13486" s="93" t="s">
        <v>14</v>
      </c>
    </row>
    <row r="13487" spans="1:5" x14ac:dyDescent="0.25">
      <c r="A13487" s="93" t="s">
        <v>2343</v>
      </c>
      <c r="B13487" t="s">
        <v>21791</v>
      </c>
      <c r="C13487">
        <v>39961</v>
      </c>
      <c r="D13487" s="93" t="s">
        <v>25629</v>
      </c>
      <c r="E13487" s="93" t="s">
        <v>14</v>
      </c>
    </row>
    <row r="13488" spans="1:5" x14ac:dyDescent="0.25">
      <c r="A13488" s="93" t="s">
        <v>2343</v>
      </c>
      <c r="B13488" t="s">
        <v>21783</v>
      </c>
      <c r="C13488">
        <v>88309</v>
      </c>
      <c r="D13488" s="93" t="s">
        <v>25630</v>
      </c>
      <c r="E13488" s="93" t="s">
        <v>14</v>
      </c>
    </row>
    <row r="13489" spans="1:5" x14ac:dyDescent="0.25">
      <c r="A13489" s="93" t="s">
        <v>2343</v>
      </c>
      <c r="B13489" t="s">
        <v>21783</v>
      </c>
      <c r="C13489">
        <v>88316</v>
      </c>
      <c r="D13489" s="93" t="s">
        <v>23053</v>
      </c>
      <c r="E13489" s="93" t="s">
        <v>14</v>
      </c>
    </row>
    <row r="13490" spans="1:5" x14ac:dyDescent="0.25">
      <c r="A13490" s="93" t="s">
        <v>2344</v>
      </c>
      <c r="D13490" s="93" t="s">
        <v>14</v>
      </c>
      <c r="E13490" s="93" t="s">
        <v>32165</v>
      </c>
    </row>
    <row r="13491" spans="1:5" x14ac:dyDescent="0.25">
      <c r="A13491" s="93" t="s">
        <v>2344</v>
      </c>
      <c r="B13491" t="s">
        <v>21791</v>
      </c>
      <c r="C13491">
        <v>11950</v>
      </c>
      <c r="D13491" s="93" t="s">
        <v>25628</v>
      </c>
      <c r="E13491" s="93" t="s">
        <v>14</v>
      </c>
    </row>
    <row r="13492" spans="1:5" x14ac:dyDescent="0.25">
      <c r="A13492" s="93" t="s">
        <v>2344</v>
      </c>
      <c r="B13492" t="s">
        <v>21791</v>
      </c>
      <c r="C13492">
        <v>39961</v>
      </c>
      <c r="D13492" s="93" t="s">
        <v>25629</v>
      </c>
      <c r="E13492" s="93" t="s">
        <v>14</v>
      </c>
    </row>
    <row r="13493" spans="1:5" x14ac:dyDescent="0.25">
      <c r="A13493" s="93" t="s">
        <v>2344</v>
      </c>
      <c r="B13493" t="s">
        <v>21791</v>
      </c>
      <c r="C13493">
        <v>44399</v>
      </c>
      <c r="D13493" s="93" t="s">
        <v>25631</v>
      </c>
      <c r="E13493" s="93" t="s">
        <v>14</v>
      </c>
    </row>
    <row r="13494" spans="1:5" x14ac:dyDescent="0.25">
      <c r="A13494" s="93" t="s">
        <v>2344</v>
      </c>
      <c r="B13494" t="s">
        <v>21783</v>
      </c>
      <c r="C13494">
        <v>88309</v>
      </c>
      <c r="D13494" s="93" t="s">
        <v>25632</v>
      </c>
      <c r="E13494" s="93" t="s">
        <v>14</v>
      </c>
    </row>
    <row r="13495" spans="1:5" x14ac:dyDescent="0.25">
      <c r="A13495" s="93" t="s">
        <v>2344</v>
      </c>
      <c r="B13495" t="s">
        <v>21783</v>
      </c>
      <c r="C13495">
        <v>88316</v>
      </c>
      <c r="D13495" s="93" t="s">
        <v>25629</v>
      </c>
      <c r="E13495" s="93" t="s">
        <v>14</v>
      </c>
    </row>
    <row r="13496" spans="1:5" x14ac:dyDescent="0.25">
      <c r="A13496" s="93" t="s">
        <v>2345</v>
      </c>
      <c r="D13496" s="93" t="s">
        <v>14</v>
      </c>
      <c r="E13496" s="93" t="s">
        <v>32166</v>
      </c>
    </row>
    <row r="13497" spans="1:5" x14ac:dyDescent="0.25">
      <c r="A13497" s="93" t="s">
        <v>2345</v>
      </c>
      <c r="B13497" t="s">
        <v>21791</v>
      </c>
      <c r="C13497">
        <v>43657</v>
      </c>
      <c r="D13497" s="93" t="s">
        <v>22196</v>
      </c>
      <c r="E13497" s="93" t="s">
        <v>14</v>
      </c>
    </row>
    <row r="13498" spans="1:5" x14ac:dyDescent="0.25">
      <c r="A13498" s="93" t="s">
        <v>2345</v>
      </c>
      <c r="B13498" t="s">
        <v>21783</v>
      </c>
      <c r="C13498">
        <v>88309</v>
      </c>
      <c r="D13498" s="93" t="s">
        <v>21971</v>
      </c>
      <c r="E13498" s="93" t="s">
        <v>14</v>
      </c>
    </row>
    <row r="13499" spans="1:5" x14ac:dyDescent="0.25">
      <c r="A13499" s="93" t="s">
        <v>2345</v>
      </c>
      <c r="B13499" t="s">
        <v>21783</v>
      </c>
      <c r="C13499">
        <v>88316</v>
      </c>
      <c r="D13499" s="93" t="s">
        <v>23310</v>
      </c>
      <c r="E13499" s="93" t="s">
        <v>14</v>
      </c>
    </row>
    <row r="13500" spans="1:5" x14ac:dyDescent="0.25">
      <c r="A13500" s="93" t="s">
        <v>2345</v>
      </c>
      <c r="B13500" t="s">
        <v>21783</v>
      </c>
      <c r="C13500">
        <v>88629</v>
      </c>
      <c r="D13500" s="93" t="s">
        <v>23023</v>
      </c>
      <c r="E13500" s="93" t="s">
        <v>14</v>
      </c>
    </row>
    <row r="13501" spans="1:5" x14ac:dyDescent="0.25">
      <c r="A13501" s="93" t="s">
        <v>2346</v>
      </c>
      <c r="D13501" s="93" t="s">
        <v>14</v>
      </c>
      <c r="E13501" s="93" t="s">
        <v>32167</v>
      </c>
    </row>
    <row r="13502" spans="1:5" x14ac:dyDescent="0.25">
      <c r="A13502" s="93" t="s">
        <v>2346</v>
      </c>
      <c r="B13502" t="s">
        <v>21791</v>
      </c>
      <c r="C13502">
        <v>11950</v>
      </c>
      <c r="D13502" s="93" t="s">
        <v>25503</v>
      </c>
      <c r="E13502" s="93" t="s">
        <v>14</v>
      </c>
    </row>
    <row r="13503" spans="1:5" x14ac:dyDescent="0.25">
      <c r="A13503" s="93" t="s">
        <v>2346</v>
      </c>
      <c r="B13503" t="s">
        <v>21791</v>
      </c>
      <c r="C13503">
        <v>39961</v>
      </c>
      <c r="D13503" s="93" t="s">
        <v>23450</v>
      </c>
      <c r="E13503" s="93" t="s">
        <v>14</v>
      </c>
    </row>
    <row r="13504" spans="1:5" x14ac:dyDescent="0.25">
      <c r="A13504" s="93" t="s">
        <v>2346</v>
      </c>
      <c r="B13504" t="s">
        <v>21791</v>
      </c>
      <c r="C13504">
        <v>43657</v>
      </c>
      <c r="D13504" s="93" t="s">
        <v>22196</v>
      </c>
      <c r="E13504" s="93" t="s">
        <v>14</v>
      </c>
    </row>
    <row r="13505" spans="1:5" x14ac:dyDescent="0.25">
      <c r="A13505" s="93" t="s">
        <v>2346</v>
      </c>
      <c r="B13505" t="s">
        <v>21783</v>
      </c>
      <c r="C13505">
        <v>88309</v>
      </c>
      <c r="D13505" s="93" t="s">
        <v>25633</v>
      </c>
      <c r="E13505" s="93" t="s">
        <v>14</v>
      </c>
    </row>
    <row r="13506" spans="1:5" x14ac:dyDescent="0.25">
      <c r="A13506" s="93" t="s">
        <v>2346</v>
      </c>
      <c r="B13506" t="s">
        <v>21783</v>
      </c>
      <c r="C13506">
        <v>88316</v>
      </c>
      <c r="D13506" s="93" t="s">
        <v>24186</v>
      </c>
      <c r="E13506" s="93" t="s">
        <v>14</v>
      </c>
    </row>
    <row r="13507" spans="1:5" x14ac:dyDescent="0.25">
      <c r="A13507" s="93" t="s">
        <v>2347</v>
      </c>
      <c r="D13507" s="93" t="s">
        <v>14</v>
      </c>
      <c r="E13507" s="93" t="s">
        <v>32168</v>
      </c>
    </row>
    <row r="13508" spans="1:5" x14ac:dyDescent="0.25">
      <c r="A13508" s="93" t="s">
        <v>2347</v>
      </c>
      <c r="B13508" t="s">
        <v>21791</v>
      </c>
      <c r="C13508">
        <v>599</v>
      </c>
      <c r="D13508" s="93" t="s">
        <v>22196</v>
      </c>
      <c r="E13508" s="93" t="s">
        <v>14</v>
      </c>
    </row>
    <row r="13509" spans="1:5" x14ac:dyDescent="0.25">
      <c r="A13509" s="93" t="s">
        <v>2347</v>
      </c>
      <c r="B13509" t="s">
        <v>21791</v>
      </c>
      <c r="C13509">
        <v>4377</v>
      </c>
      <c r="D13509" s="93" t="s">
        <v>25634</v>
      </c>
      <c r="E13509" s="93" t="s">
        <v>14</v>
      </c>
    </row>
    <row r="13510" spans="1:5" x14ac:dyDescent="0.25">
      <c r="A13510" s="93" t="s">
        <v>2347</v>
      </c>
      <c r="B13510" t="s">
        <v>21791</v>
      </c>
      <c r="C13510">
        <v>39961</v>
      </c>
      <c r="D13510" s="93" t="s">
        <v>22064</v>
      </c>
      <c r="E13510" s="93" t="s">
        <v>14</v>
      </c>
    </row>
    <row r="13511" spans="1:5" x14ac:dyDescent="0.25">
      <c r="A13511" s="93" t="s">
        <v>2347</v>
      </c>
      <c r="B13511" t="s">
        <v>21783</v>
      </c>
      <c r="C13511">
        <v>88309</v>
      </c>
      <c r="D13511" s="93" t="s">
        <v>23678</v>
      </c>
      <c r="E13511" s="93" t="s">
        <v>14</v>
      </c>
    </row>
    <row r="13512" spans="1:5" x14ac:dyDescent="0.25">
      <c r="A13512" s="93" t="s">
        <v>2347</v>
      </c>
      <c r="B13512" t="s">
        <v>21783</v>
      </c>
      <c r="C13512">
        <v>88316</v>
      </c>
      <c r="D13512" s="93" t="s">
        <v>24868</v>
      </c>
      <c r="E13512" s="93" t="s">
        <v>14</v>
      </c>
    </row>
    <row r="13513" spans="1:5" x14ac:dyDescent="0.25">
      <c r="A13513" s="93" t="s">
        <v>2348</v>
      </c>
      <c r="D13513" s="93" t="s">
        <v>14</v>
      </c>
      <c r="E13513" s="93" t="s">
        <v>32169</v>
      </c>
    </row>
    <row r="13514" spans="1:5" x14ac:dyDescent="0.25">
      <c r="A13514" s="93" t="s">
        <v>2348</v>
      </c>
      <c r="B13514" t="s">
        <v>21783</v>
      </c>
      <c r="C13514">
        <v>88309</v>
      </c>
      <c r="D13514" s="93" t="s">
        <v>25635</v>
      </c>
      <c r="E13514" s="93" t="s">
        <v>14</v>
      </c>
    </row>
    <row r="13515" spans="1:5" x14ac:dyDescent="0.25">
      <c r="A13515" s="93" t="s">
        <v>2348</v>
      </c>
      <c r="B13515" t="s">
        <v>21783</v>
      </c>
      <c r="C13515">
        <v>88313</v>
      </c>
      <c r="D13515" s="93" t="s">
        <v>25636</v>
      </c>
      <c r="E13515" s="93" t="s">
        <v>14</v>
      </c>
    </row>
    <row r="13516" spans="1:5" x14ac:dyDescent="0.25">
      <c r="A13516" s="93" t="s">
        <v>2348</v>
      </c>
      <c r="B13516" t="s">
        <v>21783</v>
      </c>
      <c r="C13516">
        <v>88316</v>
      </c>
      <c r="D13516" s="93" t="s">
        <v>25637</v>
      </c>
      <c r="E13516" s="93" t="s">
        <v>14</v>
      </c>
    </row>
    <row r="13517" spans="1:5" x14ac:dyDescent="0.25">
      <c r="A13517" s="93" t="s">
        <v>2348</v>
      </c>
      <c r="B13517" t="s">
        <v>21783</v>
      </c>
      <c r="C13517">
        <v>90776</v>
      </c>
      <c r="D13517" s="93" t="s">
        <v>25638</v>
      </c>
      <c r="E13517" s="93" t="s">
        <v>14</v>
      </c>
    </row>
    <row r="13518" spans="1:5" x14ac:dyDescent="0.25">
      <c r="A13518" s="93" t="s">
        <v>2348</v>
      </c>
      <c r="B13518" t="s">
        <v>21783</v>
      </c>
      <c r="C13518">
        <v>90778</v>
      </c>
      <c r="D13518" s="93" t="s">
        <v>25639</v>
      </c>
      <c r="E13518" s="93" t="s">
        <v>14</v>
      </c>
    </row>
    <row r="13519" spans="1:5" x14ac:dyDescent="0.25">
      <c r="A13519" s="93" t="s">
        <v>2348</v>
      </c>
      <c r="B13519" t="s">
        <v>21783</v>
      </c>
      <c r="C13519">
        <v>94971</v>
      </c>
      <c r="D13519" s="93" t="s">
        <v>25640</v>
      </c>
      <c r="E13519" s="93" t="s">
        <v>14</v>
      </c>
    </row>
    <row r="13520" spans="1:5" x14ac:dyDescent="0.25">
      <c r="A13520" s="93" t="s">
        <v>2348</v>
      </c>
      <c r="B13520" t="s">
        <v>21783</v>
      </c>
      <c r="C13520">
        <v>95576</v>
      </c>
      <c r="D13520" s="93" t="s">
        <v>25641</v>
      </c>
      <c r="E13520" s="93" t="s">
        <v>14</v>
      </c>
    </row>
    <row r="13521" spans="1:5" x14ac:dyDescent="0.25">
      <c r="A13521" s="93" t="s">
        <v>2348</v>
      </c>
      <c r="B13521" t="s">
        <v>21783</v>
      </c>
      <c r="C13521">
        <v>95579</v>
      </c>
      <c r="D13521" s="93" t="s">
        <v>25642</v>
      </c>
      <c r="E13521" s="93" t="s">
        <v>14</v>
      </c>
    </row>
    <row r="13522" spans="1:5" x14ac:dyDescent="0.25">
      <c r="A13522" s="93" t="s">
        <v>2348</v>
      </c>
      <c r="B13522" t="s">
        <v>21783</v>
      </c>
      <c r="C13522">
        <v>97913</v>
      </c>
      <c r="D13522" s="93" t="s">
        <v>22131</v>
      </c>
      <c r="E13522" s="93" t="s">
        <v>14</v>
      </c>
    </row>
    <row r="13523" spans="1:5" x14ac:dyDescent="0.25">
      <c r="A13523" s="93" t="s">
        <v>2348</v>
      </c>
      <c r="B13523" t="s">
        <v>21783</v>
      </c>
      <c r="C13523">
        <v>100206</v>
      </c>
      <c r="D13523" s="93" t="s">
        <v>23936</v>
      </c>
      <c r="E13523" s="93" t="s">
        <v>14</v>
      </c>
    </row>
    <row r="13524" spans="1:5" x14ac:dyDescent="0.25">
      <c r="A13524" s="93" t="s">
        <v>2348</v>
      </c>
      <c r="B13524" t="s">
        <v>21783</v>
      </c>
      <c r="C13524">
        <v>100973</v>
      </c>
      <c r="D13524" s="93" t="s">
        <v>23018</v>
      </c>
      <c r="E13524" s="93" t="s">
        <v>14</v>
      </c>
    </row>
    <row r="13525" spans="1:5" x14ac:dyDescent="0.25">
      <c r="A13525" s="93" t="s">
        <v>2349</v>
      </c>
      <c r="D13525" s="93" t="s">
        <v>14</v>
      </c>
      <c r="E13525" s="93" t="s">
        <v>32170</v>
      </c>
    </row>
    <row r="13526" spans="1:5" x14ac:dyDescent="0.25">
      <c r="A13526" s="93" t="s">
        <v>2349</v>
      </c>
      <c r="B13526" t="s">
        <v>21783</v>
      </c>
      <c r="C13526">
        <v>88309</v>
      </c>
      <c r="D13526" s="93" t="s">
        <v>22939</v>
      </c>
      <c r="E13526" s="93" t="s">
        <v>14</v>
      </c>
    </row>
    <row r="13527" spans="1:5" x14ac:dyDescent="0.25">
      <c r="A13527" s="93" t="s">
        <v>2349</v>
      </c>
      <c r="B13527" t="s">
        <v>21783</v>
      </c>
      <c r="C13527">
        <v>88313</v>
      </c>
      <c r="D13527" s="93" t="s">
        <v>25643</v>
      </c>
      <c r="E13527" s="93" t="s">
        <v>14</v>
      </c>
    </row>
    <row r="13528" spans="1:5" x14ac:dyDescent="0.25">
      <c r="A13528" s="93" t="s">
        <v>2349</v>
      </c>
      <c r="B13528" t="s">
        <v>21783</v>
      </c>
      <c r="C13528">
        <v>88316</v>
      </c>
      <c r="D13528" s="93" t="s">
        <v>25644</v>
      </c>
      <c r="E13528" s="93" t="s">
        <v>14</v>
      </c>
    </row>
    <row r="13529" spans="1:5" x14ac:dyDescent="0.25">
      <c r="A13529" s="93" t="s">
        <v>2349</v>
      </c>
      <c r="B13529" t="s">
        <v>21783</v>
      </c>
      <c r="C13529">
        <v>90776</v>
      </c>
      <c r="D13529" s="93" t="s">
        <v>25645</v>
      </c>
      <c r="E13529" s="93" t="s">
        <v>14</v>
      </c>
    </row>
    <row r="13530" spans="1:5" x14ac:dyDescent="0.25">
      <c r="A13530" s="93" t="s">
        <v>2349</v>
      </c>
      <c r="B13530" t="s">
        <v>21783</v>
      </c>
      <c r="C13530">
        <v>90778</v>
      </c>
      <c r="D13530" s="93" t="s">
        <v>25646</v>
      </c>
      <c r="E13530" s="93" t="s">
        <v>14</v>
      </c>
    </row>
    <row r="13531" spans="1:5" x14ac:dyDescent="0.25">
      <c r="A13531" s="93" t="s">
        <v>2349</v>
      </c>
      <c r="B13531" t="s">
        <v>21783</v>
      </c>
      <c r="C13531">
        <v>94971</v>
      </c>
      <c r="D13531" s="93" t="s">
        <v>25647</v>
      </c>
      <c r="E13531" s="93" t="s">
        <v>14</v>
      </c>
    </row>
    <row r="13532" spans="1:5" x14ac:dyDescent="0.25">
      <c r="A13532" s="93" t="s">
        <v>2349</v>
      </c>
      <c r="B13532" t="s">
        <v>21783</v>
      </c>
      <c r="C13532">
        <v>95576</v>
      </c>
      <c r="D13532" s="93" t="s">
        <v>25648</v>
      </c>
      <c r="E13532" s="93" t="s">
        <v>14</v>
      </c>
    </row>
    <row r="13533" spans="1:5" x14ac:dyDescent="0.25">
      <c r="A13533" s="93" t="s">
        <v>2349</v>
      </c>
      <c r="B13533" t="s">
        <v>21783</v>
      </c>
      <c r="C13533">
        <v>95579</v>
      </c>
      <c r="D13533" s="93" t="s">
        <v>25649</v>
      </c>
      <c r="E13533" s="93" t="s">
        <v>14</v>
      </c>
    </row>
    <row r="13534" spans="1:5" x14ac:dyDescent="0.25">
      <c r="A13534" s="93" t="s">
        <v>2349</v>
      </c>
      <c r="B13534" t="s">
        <v>21783</v>
      </c>
      <c r="C13534">
        <v>97913</v>
      </c>
      <c r="D13534" s="93" t="s">
        <v>22131</v>
      </c>
      <c r="E13534" s="93" t="s">
        <v>14</v>
      </c>
    </row>
    <row r="13535" spans="1:5" x14ac:dyDescent="0.25">
      <c r="A13535" s="93" t="s">
        <v>2349</v>
      </c>
      <c r="B13535" t="s">
        <v>21783</v>
      </c>
      <c r="C13535">
        <v>100206</v>
      </c>
      <c r="D13535" s="93" t="s">
        <v>23936</v>
      </c>
      <c r="E13535" s="93" t="s">
        <v>14</v>
      </c>
    </row>
    <row r="13536" spans="1:5" x14ac:dyDescent="0.25">
      <c r="A13536" s="93" t="s">
        <v>2349</v>
      </c>
      <c r="B13536" t="s">
        <v>21783</v>
      </c>
      <c r="C13536">
        <v>100973</v>
      </c>
      <c r="D13536" s="93" t="s">
        <v>23018</v>
      </c>
      <c r="E13536" s="93" t="s">
        <v>14</v>
      </c>
    </row>
    <row r="13537" spans="1:5" x14ac:dyDescent="0.25">
      <c r="A13537" s="93" t="s">
        <v>2350</v>
      </c>
      <c r="D13537" s="93" t="s">
        <v>14</v>
      </c>
      <c r="E13537" s="93" t="s">
        <v>32171</v>
      </c>
    </row>
    <row r="13538" spans="1:5" x14ac:dyDescent="0.25">
      <c r="A13538" s="93" t="s">
        <v>2350</v>
      </c>
      <c r="B13538" t="s">
        <v>21783</v>
      </c>
      <c r="C13538">
        <v>88309</v>
      </c>
      <c r="D13538" s="93" t="s">
        <v>23375</v>
      </c>
      <c r="E13538" s="93" t="s">
        <v>14</v>
      </c>
    </row>
    <row r="13539" spans="1:5" x14ac:dyDescent="0.25">
      <c r="A13539" s="93" t="s">
        <v>2350</v>
      </c>
      <c r="B13539" t="s">
        <v>21783</v>
      </c>
      <c r="C13539">
        <v>88313</v>
      </c>
      <c r="D13539" s="93" t="s">
        <v>25650</v>
      </c>
      <c r="E13539" s="93" t="s">
        <v>14</v>
      </c>
    </row>
    <row r="13540" spans="1:5" x14ac:dyDescent="0.25">
      <c r="A13540" s="93" t="s">
        <v>2350</v>
      </c>
      <c r="B13540" t="s">
        <v>21783</v>
      </c>
      <c r="C13540">
        <v>88316</v>
      </c>
      <c r="D13540" s="93" t="s">
        <v>25651</v>
      </c>
      <c r="E13540" s="93" t="s">
        <v>14</v>
      </c>
    </row>
    <row r="13541" spans="1:5" x14ac:dyDescent="0.25">
      <c r="A13541" s="93" t="s">
        <v>2350</v>
      </c>
      <c r="B13541" t="s">
        <v>21783</v>
      </c>
      <c r="C13541">
        <v>90776</v>
      </c>
      <c r="D13541" s="93" t="s">
        <v>25652</v>
      </c>
      <c r="E13541" s="93" t="s">
        <v>14</v>
      </c>
    </row>
    <row r="13542" spans="1:5" x14ac:dyDescent="0.25">
      <c r="A13542" s="93" t="s">
        <v>2350</v>
      </c>
      <c r="B13542" t="s">
        <v>21783</v>
      </c>
      <c r="C13542">
        <v>90778</v>
      </c>
      <c r="D13542" s="93" t="s">
        <v>25653</v>
      </c>
      <c r="E13542" s="93" t="s">
        <v>14</v>
      </c>
    </row>
    <row r="13543" spans="1:5" x14ac:dyDescent="0.25">
      <c r="A13543" s="93" t="s">
        <v>2350</v>
      </c>
      <c r="B13543" t="s">
        <v>21783</v>
      </c>
      <c r="C13543">
        <v>94971</v>
      </c>
      <c r="D13543" s="93" t="s">
        <v>24216</v>
      </c>
      <c r="E13543" s="93" t="s">
        <v>14</v>
      </c>
    </row>
    <row r="13544" spans="1:5" x14ac:dyDescent="0.25">
      <c r="A13544" s="93" t="s">
        <v>2350</v>
      </c>
      <c r="B13544" t="s">
        <v>21783</v>
      </c>
      <c r="C13544">
        <v>95576</v>
      </c>
      <c r="D13544" s="93" t="s">
        <v>25654</v>
      </c>
      <c r="E13544" s="93" t="s">
        <v>14</v>
      </c>
    </row>
    <row r="13545" spans="1:5" x14ac:dyDescent="0.25">
      <c r="A13545" s="93" t="s">
        <v>2350</v>
      </c>
      <c r="B13545" t="s">
        <v>21783</v>
      </c>
      <c r="C13545">
        <v>95580</v>
      </c>
      <c r="D13545" s="93" t="s">
        <v>25655</v>
      </c>
      <c r="E13545" s="93" t="s">
        <v>14</v>
      </c>
    </row>
    <row r="13546" spans="1:5" x14ac:dyDescent="0.25">
      <c r="A13546" s="93" t="s">
        <v>2350</v>
      </c>
      <c r="B13546" t="s">
        <v>21783</v>
      </c>
      <c r="C13546">
        <v>97913</v>
      </c>
      <c r="D13546" s="93" t="s">
        <v>22131</v>
      </c>
      <c r="E13546" s="93" t="s">
        <v>14</v>
      </c>
    </row>
    <row r="13547" spans="1:5" x14ac:dyDescent="0.25">
      <c r="A13547" s="93" t="s">
        <v>2350</v>
      </c>
      <c r="B13547" t="s">
        <v>21783</v>
      </c>
      <c r="C13547">
        <v>100206</v>
      </c>
      <c r="D13547" s="93" t="s">
        <v>23936</v>
      </c>
      <c r="E13547" s="93" t="s">
        <v>14</v>
      </c>
    </row>
    <row r="13548" spans="1:5" x14ac:dyDescent="0.25">
      <c r="A13548" s="93" t="s">
        <v>2350</v>
      </c>
      <c r="B13548" t="s">
        <v>21783</v>
      </c>
      <c r="C13548">
        <v>100973</v>
      </c>
      <c r="D13548" s="93" t="s">
        <v>23018</v>
      </c>
      <c r="E13548" s="93" t="s">
        <v>14</v>
      </c>
    </row>
    <row r="13549" spans="1:5" x14ac:dyDescent="0.25">
      <c r="A13549" s="93" t="s">
        <v>2351</v>
      </c>
      <c r="D13549" s="93" t="s">
        <v>14</v>
      </c>
      <c r="E13549" s="93" t="s">
        <v>32172</v>
      </c>
    </row>
    <row r="13550" spans="1:5" x14ac:dyDescent="0.25">
      <c r="A13550" s="93" t="s">
        <v>2351</v>
      </c>
      <c r="B13550" t="s">
        <v>21783</v>
      </c>
      <c r="C13550">
        <v>88309</v>
      </c>
      <c r="D13550" s="93" t="s">
        <v>25656</v>
      </c>
      <c r="E13550" s="93" t="s">
        <v>14</v>
      </c>
    </row>
    <row r="13551" spans="1:5" x14ac:dyDescent="0.25">
      <c r="A13551" s="93" t="s">
        <v>2351</v>
      </c>
      <c r="B13551" t="s">
        <v>21783</v>
      </c>
      <c r="C13551">
        <v>88313</v>
      </c>
      <c r="D13551" s="93" t="s">
        <v>25657</v>
      </c>
      <c r="E13551" s="93" t="s">
        <v>14</v>
      </c>
    </row>
    <row r="13552" spans="1:5" x14ac:dyDescent="0.25">
      <c r="A13552" s="93" t="s">
        <v>2351</v>
      </c>
      <c r="B13552" t="s">
        <v>21783</v>
      </c>
      <c r="C13552">
        <v>88316</v>
      </c>
      <c r="D13552" s="93" t="s">
        <v>25658</v>
      </c>
      <c r="E13552" s="93" t="s">
        <v>14</v>
      </c>
    </row>
    <row r="13553" spans="1:5" x14ac:dyDescent="0.25">
      <c r="A13553" s="93" t="s">
        <v>2351</v>
      </c>
      <c r="B13553" t="s">
        <v>21783</v>
      </c>
      <c r="C13553">
        <v>90776</v>
      </c>
      <c r="D13553" s="93" t="s">
        <v>25659</v>
      </c>
      <c r="E13553" s="93" t="s">
        <v>14</v>
      </c>
    </row>
    <row r="13554" spans="1:5" x14ac:dyDescent="0.25">
      <c r="A13554" s="93" t="s">
        <v>2351</v>
      </c>
      <c r="B13554" t="s">
        <v>21783</v>
      </c>
      <c r="C13554">
        <v>90778</v>
      </c>
      <c r="D13554" s="93" t="s">
        <v>25660</v>
      </c>
      <c r="E13554" s="93" t="s">
        <v>14</v>
      </c>
    </row>
    <row r="13555" spans="1:5" x14ac:dyDescent="0.25">
      <c r="A13555" s="93" t="s">
        <v>2351</v>
      </c>
      <c r="B13555" t="s">
        <v>21783</v>
      </c>
      <c r="C13555">
        <v>94971</v>
      </c>
      <c r="D13555" s="93" t="s">
        <v>25661</v>
      </c>
      <c r="E13555" s="93" t="s">
        <v>14</v>
      </c>
    </row>
    <row r="13556" spans="1:5" x14ac:dyDescent="0.25">
      <c r="A13556" s="93" t="s">
        <v>2351</v>
      </c>
      <c r="B13556" t="s">
        <v>21783</v>
      </c>
      <c r="C13556">
        <v>95576</v>
      </c>
      <c r="D13556" s="93" t="s">
        <v>25662</v>
      </c>
      <c r="E13556" s="93" t="s">
        <v>14</v>
      </c>
    </row>
    <row r="13557" spans="1:5" x14ac:dyDescent="0.25">
      <c r="A13557" s="93" t="s">
        <v>2351</v>
      </c>
      <c r="B13557" t="s">
        <v>21783</v>
      </c>
      <c r="C13557">
        <v>95580</v>
      </c>
      <c r="D13557" s="93" t="s">
        <v>25663</v>
      </c>
      <c r="E13557" s="93" t="s">
        <v>14</v>
      </c>
    </row>
    <row r="13558" spans="1:5" x14ac:dyDescent="0.25">
      <c r="A13558" s="93" t="s">
        <v>2351</v>
      </c>
      <c r="B13558" t="s">
        <v>21783</v>
      </c>
      <c r="C13558">
        <v>97913</v>
      </c>
      <c r="D13558" s="93" t="s">
        <v>22131</v>
      </c>
      <c r="E13558" s="93" t="s">
        <v>14</v>
      </c>
    </row>
    <row r="13559" spans="1:5" x14ac:dyDescent="0.25">
      <c r="A13559" s="93" t="s">
        <v>2351</v>
      </c>
      <c r="B13559" t="s">
        <v>21783</v>
      </c>
      <c r="C13559">
        <v>100206</v>
      </c>
      <c r="D13559" s="93" t="s">
        <v>23936</v>
      </c>
      <c r="E13559" s="93" t="s">
        <v>14</v>
      </c>
    </row>
    <row r="13560" spans="1:5" x14ac:dyDescent="0.25">
      <c r="A13560" s="93" t="s">
        <v>2351</v>
      </c>
      <c r="B13560" t="s">
        <v>21783</v>
      </c>
      <c r="C13560">
        <v>100973</v>
      </c>
      <c r="D13560" s="93" t="s">
        <v>23018</v>
      </c>
      <c r="E13560" s="93" t="s">
        <v>14</v>
      </c>
    </row>
    <row r="13561" spans="1:5" x14ac:dyDescent="0.25">
      <c r="A13561" s="93" t="s">
        <v>2352</v>
      </c>
      <c r="D13561" s="93" t="s">
        <v>14</v>
      </c>
      <c r="E13561" s="93" t="s">
        <v>32173</v>
      </c>
    </row>
    <row r="13562" spans="1:5" x14ac:dyDescent="0.25">
      <c r="A13562" s="93" t="s">
        <v>2352</v>
      </c>
      <c r="B13562" t="s">
        <v>21783</v>
      </c>
      <c r="C13562">
        <v>88309</v>
      </c>
      <c r="D13562" s="93" t="s">
        <v>25635</v>
      </c>
      <c r="E13562" s="93" t="s">
        <v>14</v>
      </c>
    </row>
    <row r="13563" spans="1:5" x14ac:dyDescent="0.25">
      <c r="A13563" s="93" t="s">
        <v>2352</v>
      </c>
      <c r="B13563" t="s">
        <v>21783</v>
      </c>
      <c r="C13563">
        <v>88316</v>
      </c>
      <c r="D13563" s="93" t="s">
        <v>25637</v>
      </c>
      <c r="E13563" s="93" t="s">
        <v>14</v>
      </c>
    </row>
    <row r="13564" spans="1:5" x14ac:dyDescent="0.25">
      <c r="A13564" s="93" t="s">
        <v>2352</v>
      </c>
      <c r="B13564" t="s">
        <v>21783</v>
      </c>
      <c r="C13564">
        <v>90680</v>
      </c>
      <c r="D13564" s="93" t="s">
        <v>25664</v>
      </c>
      <c r="E13564" s="93" t="s">
        <v>14</v>
      </c>
    </row>
    <row r="13565" spans="1:5" x14ac:dyDescent="0.25">
      <c r="A13565" s="93" t="s">
        <v>2352</v>
      </c>
      <c r="B13565" t="s">
        <v>21783</v>
      </c>
      <c r="C13565">
        <v>90681</v>
      </c>
      <c r="D13565" s="93" t="s">
        <v>23343</v>
      </c>
      <c r="E13565" s="93" t="s">
        <v>14</v>
      </c>
    </row>
    <row r="13566" spans="1:5" x14ac:dyDescent="0.25">
      <c r="A13566" s="93" t="s">
        <v>2352</v>
      </c>
      <c r="B13566" t="s">
        <v>21783</v>
      </c>
      <c r="C13566">
        <v>90776</v>
      </c>
      <c r="D13566" s="93" t="s">
        <v>25665</v>
      </c>
      <c r="E13566" s="93" t="s">
        <v>14</v>
      </c>
    </row>
    <row r="13567" spans="1:5" x14ac:dyDescent="0.25">
      <c r="A13567" s="93" t="s">
        <v>2352</v>
      </c>
      <c r="B13567" t="s">
        <v>21783</v>
      </c>
      <c r="C13567">
        <v>90778</v>
      </c>
      <c r="D13567" s="93" t="s">
        <v>25664</v>
      </c>
      <c r="E13567" s="93" t="s">
        <v>14</v>
      </c>
    </row>
    <row r="13568" spans="1:5" x14ac:dyDescent="0.25">
      <c r="A13568" s="93" t="s">
        <v>2352</v>
      </c>
      <c r="B13568" t="s">
        <v>21783</v>
      </c>
      <c r="C13568">
        <v>94971</v>
      </c>
      <c r="D13568" s="93" t="s">
        <v>25640</v>
      </c>
      <c r="E13568" s="93" t="s">
        <v>14</v>
      </c>
    </row>
    <row r="13569" spans="1:5" x14ac:dyDescent="0.25">
      <c r="A13569" s="93" t="s">
        <v>2352</v>
      </c>
      <c r="B13569" t="s">
        <v>21783</v>
      </c>
      <c r="C13569">
        <v>95576</v>
      </c>
      <c r="D13569" s="93" t="s">
        <v>25641</v>
      </c>
      <c r="E13569" s="93" t="s">
        <v>14</v>
      </c>
    </row>
    <row r="13570" spans="1:5" x14ac:dyDescent="0.25">
      <c r="A13570" s="93" t="s">
        <v>2352</v>
      </c>
      <c r="B13570" t="s">
        <v>21783</v>
      </c>
      <c r="C13570">
        <v>95579</v>
      </c>
      <c r="D13570" s="93" t="s">
        <v>25642</v>
      </c>
      <c r="E13570" s="93" t="s">
        <v>14</v>
      </c>
    </row>
    <row r="13571" spans="1:5" x14ac:dyDescent="0.25">
      <c r="A13571" s="93" t="s">
        <v>2352</v>
      </c>
      <c r="B13571" t="s">
        <v>21783</v>
      </c>
      <c r="C13571">
        <v>97913</v>
      </c>
      <c r="D13571" s="93" t="s">
        <v>22131</v>
      </c>
      <c r="E13571" s="93" t="s">
        <v>14</v>
      </c>
    </row>
    <row r="13572" spans="1:5" x14ac:dyDescent="0.25">
      <c r="A13572" s="93" t="s">
        <v>2352</v>
      </c>
      <c r="B13572" t="s">
        <v>21783</v>
      </c>
      <c r="C13572">
        <v>100973</v>
      </c>
      <c r="D13572" s="93" t="s">
        <v>23018</v>
      </c>
      <c r="E13572" s="93" t="s">
        <v>14</v>
      </c>
    </row>
    <row r="13573" spans="1:5" x14ac:dyDescent="0.25">
      <c r="A13573" s="93" t="s">
        <v>2353</v>
      </c>
      <c r="D13573" s="93" t="s">
        <v>14</v>
      </c>
      <c r="E13573" s="93" t="s">
        <v>32174</v>
      </c>
    </row>
    <row r="13574" spans="1:5" x14ac:dyDescent="0.25">
      <c r="A13574" s="93" t="s">
        <v>2353</v>
      </c>
      <c r="B13574" t="s">
        <v>21783</v>
      </c>
      <c r="C13574">
        <v>88309</v>
      </c>
      <c r="D13574" s="93" t="s">
        <v>22939</v>
      </c>
      <c r="E13574" s="93" t="s">
        <v>14</v>
      </c>
    </row>
    <row r="13575" spans="1:5" x14ac:dyDescent="0.25">
      <c r="A13575" s="93" t="s">
        <v>2353</v>
      </c>
      <c r="B13575" t="s">
        <v>21783</v>
      </c>
      <c r="C13575">
        <v>88316</v>
      </c>
      <c r="D13575" s="93" t="s">
        <v>25644</v>
      </c>
      <c r="E13575" s="93" t="s">
        <v>14</v>
      </c>
    </row>
    <row r="13576" spans="1:5" x14ac:dyDescent="0.25">
      <c r="A13576" s="93" t="s">
        <v>2353</v>
      </c>
      <c r="B13576" t="s">
        <v>21783</v>
      </c>
      <c r="C13576">
        <v>90680</v>
      </c>
      <c r="D13576" s="93" t="s">
        <v>22854</v>
      </c>
      <c r="E13576" s="93" t="s">
        <v>14</v>
      </c>
    </row>
    <row r="13577" spans="1:5" x14ac:dyDescent="0.25">
      <c r="A13577" s="93" t="s">
        <v>2353</v>
      </c>
      <c r="B13577" t="s">
        <v>21783</v>
      </c>
      <c r="C13577">
        <v>90681</v>
      </c>
      <c r="D13577" s="93" t="s">
        <v>25666</v>
      </c>
      <c r="E13577" s="93" t="s">
        <v>14</v>
      </c>
    </row>
    <row r="13578" spans="1:5" x14ac:dyDescent="0.25">
      <c r="A13578" s="93" t="s">
        <v>2353</v>
      </c>
      <c r="B13578" t="s">
        <v>21783</v>
      </c>
      <c r="C13578">
        <v>90776</v>
      </c>
      <c r="D13578" s="93" t="s">
        <v>24679</v>
      </c>
      <c r="E13578" s="93" t="s">
        <v>14</v>
      </c>
    </row>
    <row r="13579" spans="1:5" x14ac:dyDescent="0.25">
      <c r="A13579" s="93" t="s">
        <v>2353</v>
      </c>
      <c r="B13579" t="s">
        <v>21783</v>
      </c>
      <c r="C13579">
        <v>90778</v>
      </c>
      <c r="D13579" s="93" t="s">
        <v>23395</v>
      </c>
      <c r="E13579" s="93" t="s">
        <v>14</v>
      </c>
    </row>
    <row r="13580" spans="1:5" x14ac:dyDescent="0.25">
      <c r="A13580" s="93" t="s">
        <v>2353</v>
      </c>
      <c r="B13580" t="s">
        <v>21783</v>
      </c>
      <c r="C13580">
        <v>94971</v>
      </c>
      <c r="D13580" s="93" t="s">
        <v>25647</v>
      </c>
      <c r="E13580" s="93" t="s">
        <v>14</v>
      </c>
    </row>
    <row r="13581" spans="1:5" x14ac:dyDescent="0.25">
      <c r="A13581" s="93" t="s">
        <v>2353</v>
      </c>
      <c r="B13581" t="s">
        <v>21783</v>
      </c>
      <c r="C13581">
        <v>95576</v>
      </c>
      <c r="D13581" s="93" t="s">
        <v>25648</v>
      </c>
      <c r="E13581" s="93" t="s">
        <v>14</v>
      </c>
    </row>
    <row r="13582" spans="1:5" x14ac:dyDescent="0.25">
      <c r="A13582" s="93" t="s">
        <v>2353</v>
      </c>
      <c r="B13582" t="s">
        <v>21783</v>
      </c>
      <c r="C13582">
        <v>95579</v>
      </c>
      <c r="D13582" s="93" t="s">
        <v>25649</v>
      </c>
      <c r="E13582" s="93" t="s">
        <v>14</v>
      </c>
    </row>
    <row r="13583" spans="1:5" x14ac:dyDescent="0.25">
      <c r="A13583" s="93" t="s">
        <v>2353</v>
      </c>
      <c r="B13583" t="s">
        <v>21783</v>
      </c>
      <c r="C13583">
        <v>97913</v>
      </c>
      <c r="D13583" s="93" t="s">
        <v>22131</v>
      </c>
      <c r="E13583" s="93" t="s">
        <v>14</v>
      </c>
    </row>
    <row r="13584" spans="1:5" x14ac:dyDescent="0.25">
      <c r="A13584" s="93" t="s">
        <v>2353</v>
      </c>
      <c r="B13584" t="s">
        <v>21783</v>
      </c>
      <c r="C13584">
        <v>100973</v>
      </c>
      <c r="D13584" s="93" t="s">
        <v>23018</v>
      </c>
      <c r="E13584" s="93" t="s">
        <v>14</v>
      </c>
    </row>
    <row r="13585" spans="1:5" x14ac:dyDescent="0.25">
      <c r="A13585" s="93" t="s">
        <v>2354</v>
      </c>
      <c r="D13585" s="93" t="s">
        <v>14</v>
      </c>
      <c r="E13585" s="93" t="s">
        <v>32175</v>
      </c>
    </row>
    <row r="13586" spans="1:5" x14ac:dyDescent="0.25">
      <c r="A13586" s="93" t="s">
        <v>2354</v>
      </c>
      <c r="B13586" t="s">
        <v>21783</v>
      </c>
      <c r="C13586">
        <v>88309</v>
      </c>
      <c r="D13586" s="93" t="s">
        <v>23375</v>
      </c>
      <c r="E13586" s="93" t="s">
        <v>14</v>
      </c>
    </row>
    <row r="13587" spans="1:5" x14ac:dyDescent="0.25">
      <c r="A13587" s="93" t="s">
        <v>2354</v>
      </c>
      <c r="B13587" t="s">
        <v>21783</v>
      </c>
      <c r="C13587">
        <v>88316</v>
      </c>
      <c r="D13587" s="93" t="s">
        <v>25651</v>
      </c>
      <c r="E13587" s="93" t="s">
        <v>14</v>
      </c>
    </row>
    <row r="13588" spans="1:5" x14ac:dyDescent="0.25">
      <c r="A13588" s="93" t="s">
        <v>2354</v>
      </c>
      <c r="B13588" t="s">
        <v>21783</v>
      </c>
      <c r="C13588">
        <v>90680</v>
      </c>
      <c r="D13588" s="93" t="s">
        <v>25667</v>
      </c>
      <c r="E13588" s="93" t="s">
        <v>14</v>
      </c>
    </row>
    <row r="13589" spans="1:5" x14ac:dyDescent="0.25">
      <c r="A13589" s="93" t="s">
        <v>2354</v>
      </c>
      <c r="B13589" t="s">
        <v>21783</v>
      </c>
      <c r="C13589">
        <v>90681</v>
      </c>
      <c r="D13589" s="93" t="s">
        <v>23381</v>
      </c>
      <c r="E13589" s="93" t="s">
        <v>14</v>
      </c>
    </row>
    <row r="13590" spans="1:5" x14ac:dyDescent="0.25">
      <c r="A13590" s="93" t="s">
        <v>2354</v>
      </c>
      <c r="B13590" t="s">
        <v>21783</v>
      </c>
      <c r="C13590">
        <v>90776</v>
      </c>
      <c r="D13590" s="93" t="s">
        <v>24994</v>
      </c>
      <c r="E13590" s="93" t="s">
        <v>14</v>
      </c>
    </row>
    <row r="13591" spans="1:5" x14ac:dyDescent="0.25">
      <c r="A13591" s="93" t="s">
        <v>2354</v>
      </c>
      <c r="B13591" t="s">
        <v>21783</v>
      </c>
      <c r="C13591">
        <v>90778</v>
      </c>
      <c r="D13591" s="93" t="s">
        <v>23996</v>
      </c>
      <c r="E13591" s="93" t="s">
        <v>14</v>
      </c>
    </row>
    <row r="13592" spans="1:5" x14ac:dyDescent="0.25">
      <c r="A13592" s="93" t="s">
        <v>2354</v>
      </c>
      <c r="B13592" t="s">
        <v>21783</v>
      </c>
      <c r="C13592">
        <v>94971</v>
      </c>
      <c r="D13592" s="93" t="s">
        <v>24216</v>
      </c>
      <c r="E13592" s="93" t="s">
        <v>14</v>
      </c>
    </row>
    <row r="13593" spans="1:5" x14ac:dyDescent="0.25">
      <c r="A13593" s="93" t="s">
        <v>2354</v>
      </c>
      <c r="B13593" t="s">
        <v>21783</v>
      </c>
      <c r="C13593">
        <v>95576</v>
      </c>
      <c r="D13593" s="93" t="s">
        <v>25654</v>
      </c>
      <c r="E13593" s="93" t="s">
        <v>14</v>
      </c>
    </row>
    <row r="13594" spans="1:5" x14ac:dyDescent="0.25">
      <c r="A13594" s="93" t="s">
        <v>2354</v>
      </c>
      <c r="B13594" t="s">
        <v>21783</v>
      </c>
      <c r="C13594">
        <v>95580</v>
      </c>
      <c r="D13594" s="93" t="s">
        <v>25655</v>
      </c>
      <c r="E13594" s="93" t="s">
        <v>14</v>
      </c>
    </row>
    <row r="13595" spans="1:5" x14ac:dyDescent="0.25">
      <c r="A13595" s="93" t="s">
        <v>2354</v>
      </c>
      <c r="B13595" t="s">
        <v>21783</v>
      </c>
      <c r="C13595">
        <v>97913</v>
      </c>
      <c r="D13595" s="93" t="s">
        <v>22131</v>
      </c>
      <c r="E13595" s="93" t="s">
        <v>14</v>
      </c>
    </row>
    <row r="13596" spans="1:5" x14ac:dyDescent="0.25">
      <c r="A13596" s="93" t="s">
        <v>2354</v>
      </c>
      <c r="B13596" t="s">
        <v>21783</v>
      </c>
      <c r="C13596">
        <v>100973</v>
      </c>
      <c r="D13596" s="93" t="s">
        <v>23018</v>
      </c>
      <c r="E13596" s="93" t="s">
        <v>14</v>
      </c>
    </row>
    <row r="13597" spans="1:5" x14ac:dyDescent="0.25">
      <c r="A13597" s="93" t="s">
        <v>2355</v>
      </c>
      <c r="D13597" s="93" t="s">
        <v>14</v>
      </c>
      <c r="E13597" s="93" t="s">
        <v>32176</v>
      </c>
    </row>
    <row r="13598" spans="1:5" x14ac:dyDescent="0.25">
      <c r="A13598" s="93" t="s">
        <v>2355</v>
      </c>
      <c r="B13598" t="s">
        <v>21783</v>
      </c>
      <c r="C13598">
        <v>88309</v>
      </c>
      <c r="D13598" s="93" t="s">
        <v>25656</v>
      </c>
      <c r="E13598" s="93" t="s">
        <v>14</v>
      </c>
    </row>
    <row r="13599" spans="1:5" x14ac:dyDescent="0.25">
      <c r="A13599" s="93" t="s">
        <v>2355</v>
      </c>
      <c r="B13599" t="s">
        <v>21783</v>
      </c>
      <c r="C13599">
        <v>88316</v>
      </c>
      <c r="D13599" s="93" t="s">
        <v>25658</v>
      </c>
      <c r="E13599" s="93" t="s">
        <v>14</v>
      </c>
    </row>
    <row r="13600" spans="1:5" x14ac:dyDescent="0.25">
      <c r="A13600" s="93" t="s">
        <v>2355</v>
      </c>
      <c r="B13600" t="s">
        <v>21783</v>
      </c>
      <c r="C13600">
        <v>90680</v>
      </c>
      <c r="D13600" s="93" t="s">
        <v>25668</v>
      </c>
      <c r="E13600" s="93" t="s">
        <v>14</v>
      </c>
    </row>
    <row r="13601" spans="1:5" x14ac:dyDescent="0.25">
      <c r="A13601" s="93" t="s">
        <v>2355</v>
      </c>
      <c r="B13601" t="s">
        <v>21783</v>
      </c>
      <c r="C13601">
        <v>90681</v>
      </c>
      <c r="D13601" s="93" t="s">
        <v>25669</v>
      </c>
      <c r="E13601" s="93" t="s">
        <v>14</v>
      </c>
    </row>
    <row r="13602" spans="1:5" x14ac:dyDescent="0.25">
      <c r="A13602" s="93" t="s">
        <v>2355</v>
      </c>
      <c r="B13602" t="s">
        <v>21783</v>
      </c>
      <c r="C13602">
        <v>90776</v>
      </c>
      <c r="D13602" s="93" t="s">
        <v>25670</v>
      </c>
      <c r="E13602" s="93" t="s">
        <v>14</v>
      </c>
    </row>
    <row r="13603" spans="1:5" x14ac:dyDescent="0.25">
      <c r="A13603" s="93" t="s">
        <v>2355</v>
      </c>
      <c r="B13603" t="s">
        <v>21783</v>
      </c>
      <c r="C13603">
        <v>90778</v>
      </c>
      <c r="D13603" s="93" t="s">
        <v>25668</v>
      </c>
      <c r="E13603" s="93" t="s">
        <v>14</v>
      </c>
    </row>
    <row r="13604" spans="1:5" x14ac:dyDescent="0.25">
      <c r="A13604" s="93" t="s">
        <v>2355</v>
      </c>
      <c r="B13604" t="s">
        <v>21783</v>
      </c>
      <c r="C13604">
        <v>94971</v>
      </c>
      <c r="D13604" s="93" t="s">
        <v>25661</v>
      </c>
      <c r="E13604" s="93" t="s">
        <v>14</v>
      </c>
    </row>
    <row r="13605" spans="1:5" x14ac:dyDescent="0.25">
      <c r="A13605" s="93" t="s">
        <v>2355</v>
      </c>
      <c r="B13605" t="s">
        <v>21783</v>
      </c>
      <c r="C13605">
        <v>95576</v>
      </c>
      <c r="D13605" s="93" t="s">
        <v>25662</v>
      </c>
      <c r="E13605" s="93" t="s">
        <v>14</v>
      </c>
    </row>
    <row r="13606" spans="1:5" x14ac:dyDescent="0.25">
      <c r="A13606" s="93" t="s">
        <v>2355</v>
      </c>
      <c r="B13606" t="s">
        <v>21783</v>
      </c>
      <c r="C13606">
        <v>95580</v>
      </c>
      <c r="D13606" s="93" t="s">
        <v>25663</v>
      </c>
      <c r="E13606" s="93" t="s">
        <v>14</v>
      </c>
    </row>
    <row r="13607" spans="1:5" x14ac:dyDescent="0.25">
      <c r="A13607" s="93" t="s">
        <v>2355</v>
      </c>
      <c r="B13607" t="s">
        <v>21783</v>
      </c>
      <c r="C13607">
        <v>97913</v>
      </c>
      <c r="D13607" s="93" t="s">
        <v>22131</v>
      </c>
      <c r="E13607" s="93" t="s">
        <v>14</v>
      </c>
    </row>
    <row r="13608" spans="1:5" x14ac:dyDescent="0.25">
      <c r="A13608" s="93" t="s">
        <v>2355</v>
      </c>
      <c r="B13608" t="s">
        <v>21783</v>
      </c>
      <c r="C13608">
        <v>100973</v>
      </c>
      <c r="D13608" s="93" t="s">
        <v>23018</v>
      </c>
      <c r="E13608" s="93" t="s">
        <v>14</v>
      </c>
    </row>
    <row r="13609" spans="1:5" x14ac:dyDescent="0.25">
      <c r="A13609" s="93" t="s">
        <v>2356</v>
      </c>
      <c r="D13609" s="93" t="s">
        <v>14</v>
      </c>
      <c r="E13609" s="93" t="s">
        <v>32177</v>
      </c>
    </row>
    <row r="13610" spans="1:5" x14ac:dyDescent="0.25">
      <c r="A13610" s="93" t="s">
        <v>2356</v>
      </c>
      <c r="B13610" t="s">
        <v>21791</v>
      </c>
      <c r="C13610">
        <v>38405</v>
      </c>
      <c r="D13610" s="93" t="s">
        <v>25640</v>
      </c>
      <c r="E13610" s="93" t="s">
        <v>14</v>
      </c>
    </row>
    <row r="13611" spans="1:5" x14ac:dyDescent="0.25">
      <c r="A13611" s="93" t="s">
        <v>2356</v>
      </c>
      <c r="B13611" t="s">
        <v>21783</v>
      </c>
      <c r="C13611">
        <v>88309</v>
      </c>
      <c r="D13611" s="93" t="s">
        <v>22674</v>
      </c>
      <c r="E13611" s="93" t="s">
        <v>14</v>
      </c>
    </row>
    <row r="13612" spans="1:5" x14ac:dyDescent="0.25">
      <c r="A13612" s="93" t="s">
        <v>2356</v>
      </c>
      <c r="B13612" t="s">
        <v>21783</v>
      </c>
      <c r="C13612">
        <v>88313</v>
      </c>
      <c r="D13612" s="93" t="s">
        <v>25636</v>
      </c>
      <c r="E13612" s="93" t="s">
        <v>14</v>
      </c>
    </row>
    <row r="13613" spans="1:5" x14ac:dyDescent="0.25">
      <c r="A13613" s="93" t="s">
        <v>2356</v>
      </c>
      <c r="B13613" t="s">
        <v>21783</v>
      </c>
      <c r="C13613">
        <v>88316</v>
      </c>
      <c r="D13613" s="93" t="s">
        <v>25671</v>
      </c>
      <c r="E13613" s="93" t="s">
        <v>14</v>
      </c>
    </row>
    <row r="13614" spans="1:5" x14ac:dyDescent="0.25">
      <c r="A13614" s="93" t="s">
        <v>2356</v>
      </c>
      <c r="B13614" t="s">
        <v>21783</v>
      </c>
      <c r="C13614">
        <v>90776</v>
      </c>
      <c r="D13614" s="93" t="s">
        <v>25638</v>
      </c>
      <c r="E13614" s="93" t="s">
        <v>14</v>
      </c>
    </row>
    <row r="13615" spans="1:5" x14ac:dyDescent="0.25">
      <c r="A13615" s="93" t="s">
        <v>2356</v>
      </c>
      <c r="B13615" t="s">
        <v>21783</v>
      </c>
      <c r="C13615">
        <v>90778</v>
      </c>
      <c r="D13615" s="93" t="s">
        <v>25639</v>
      </c>
      <c r="E13615" s="93" t="s">
        <v>14</v>
      </c>
    </row>
    <row r="13616" spans="1:5" x14ac:dyDescent="0.25">
      <c r="A13616" s="93" t="s">
        <v>2356</v>
      </c>
      <c r="B13616" t="s">
        <v>21783</v>
      </c>
      <c r="C13616">
        <v>95576</v>
      </c>
      <c r="D13616" s="93" t="s">
        <v>25641</v>
      </c>
      <c r="E13616" s="93" t="s">
        <v>14</v>
      </c>
    </row>
    <row r="13617" spans="1:5" x14ac:dyDescent="0.25">
      <c r="A13617" s="93" t="s">
        <v>2356</v>
      </c>
      <c r="B13617" t="s">
        <v>21783</v>
      </c>
      <c r="C13617">
        <v>95579</v>
      </c>
      <c r="D13617" s="93" t="s">
        <v>25642</v>
      </c>
      <c r="E13617" s="93" t="s">
        <v>14</v>
      </c>
    </row>
    <row r="13618" spans="1:5" x14ac:dyDescent="0.25">
      <c r="A13618" s="93" t="s">
        <v>2356</v>
      </c>
      <c r="B13618" t="s">
        <v>21783</v>
      </c>
      <c r="C13618">
        <v>97913</v>
      </c>
      <c r="D13618" s="93" t="s">
        <v>22131</v>
      </c>
      <c r="E13618" s="93" t="s">
        <v>14</v>
      </c>
    </row>
    <row r="13619" spans="1:5" x14ac:dyDescent="0.25">
      <c r="A13619" s="93" t="s">
        <v>2356</v>
      </c>
      <c r="B13619" t="s">
        <v>21783</v>
      </c>
      <c r="C13619">
        <v>100206</v>
      </c>
      <c r="D13619" s="93" t="s">
        <v>23936</v>
      </c>
      <c r="E13619" s="93" t="s">
        <v>14</v>
      </c>
    </row>
    <row r="13620" spans="1:5" x14ac:dyDescent="0.25">
      <c r="A13620" s="93" t="s">
        <v>2356</v>
      </c>
      <c r="B13620" t="s">
        <v>21783</v>
      </c>
      <c r="C13620">
        <v>100973</v>
      </c>
      <c r="D13620" s="93" t="s">
        <v>23018</v>
      </c>
      <c r="E13620" s="93" t="s">
        <v>14</v>
      </c>
    </row>
    <row r="13621" spans="1:5" x14ac:dyDescent="0.25">
      <c r="A13621" s="93" t="s">
        <v>2357</v>
      </c>
      <c r="D13621" s="93" t="s">
        <v>14</v>
      </c>
      <c r="E13621" s="93" t="s">
        <v>32178</v>
      </c>
    </row>
    <row r="13622" spans="1:5" x14ac:dyDescent="0.25">
      <c r="A13622" s="93" t="s">
        <v>2357</v>
      </c>
      <c r="B13622" t="s">
        <v>21791</v>
      </c>
      <c r="C13622">
        <v>38405</v>
      </c>
      <c r="D13622" s="93" t="s">
        <v>25647</v>
      </c>
      <c r="E13622" s="93" t="s">
        <v>14</v>
      </c>
    </row>
    <row r="13623" spans="1:5" x14ac:dyDescent="0.25">
      <c r="A13623" s="93" t="s">
        <v>2357</v>
      </c>
      <c r="B13623" t="s">
        <v>21783</v>
      </c>
      <c r="C13623">
        <v>88309</v>
      </c>
      <c r="D13623" s="93" t="s">
        <v>22378</v>
      </c>
      <c r="E13623" s="93" t="s">
        <v>14</v>
      </c>
    </row>
    <row r="13624" spans="1:5" x14ac:dyDescent="0.25">
      <c r="A13624" s="93" t="s">
        <v>2357</v>
      </c>
      <c r="B13624" t="s">
        <v>21783</v>
      </c>
      <c r="C13624">
        <v>88313</v>
      </c>
      <c r="D13624" s="93" t="s">
        <v>25643</v>
      </c>
      <c r="E13624" s="93" t="s">
        <v>14</v>
      </c>
    </row>
    <row r="13625" spans="1:5" x14ac:dyDescent="0.25">
      <c r="A13625" s="93" t="s">
        <v>2357</v>
      </c>
      <c r="B13625" t="s">
        <v>21783</v>
      </c>
      <c r="C13625">
        <v>88316</v>
      </c>
      <c r="D13625" s="93" t="s">
        <v>22064</v>
      </c>
      <c r="E13625" s="93" t="s">
        <v>14</v>
      </c>
    </row>
    <row r="13626" spans="1:5" x14ac:dyDescent="0.25">
      <c r="A13626" s="93" t="s">
        <v>2357</v>
      </c>
      <c r="B13626" t="s">
        <v>21783</v>
      </c>
      <c r="C13626">
        <v>90776</v>
      </c>
      <c r="D13626" s="93" t="s">
        <v>25645</v>
      </c>
      <c r="E13626" s="93" t="s">
        <v>14</v>
      </c>
    </row>
    <row r="13627" spans="1:5" x14ac:dyDescent="0.25">
      <c r="A13627" s="93" t="s">
        <v>2357</v>
      </c>
      <c r="B13627" t="s">
        <v>21783</v>
      </c>
      <c r="C13627">
        <v>90778</v>
      </c>
      <c r="D13627" s="93" t="s">
        <v>25646</v>
      </c>
      <c r="E13627" s="93" t="s">
        <v>14</v>
      </c>
    </row>
    <row r="13628" spans="1:5" x14ac:dyDescent="0.25">
      <c r="A13628" s="93" t="s">
        <v>2357</v>
      </c>
      <c r="B13628" t="s">
        <v>21783</v>
      </c>
      <c r="C13628">
        <v>95576</v>
      </c>
      <c r="D13628" s="93" t="s">
        <v>25648</v>
      </c>
      <c r="E13628" s="93" t="s">
        <v>14</v>
      </c>
    </row>
    <row r="13629" spans="1:5" x14ac:dyDescent="0.25">
      <c r="A13629" s="93" t="s">
        <v>2357</v>
      </c>
      <c r="B13629" t="s">
        <v>21783</v>
      </c>
      <c r="C13629">
        <v>95579</v>
      </c>
      <c r="D13629" s="93" t="s">
        <v>25649</v>
      </c>
      <c r="E13629" s="93" t="s">
        <v>14</v>
      </c>
    </row>
    <row r="13630" spans="1:5" x14ac:dyDescent="0.25">
      <c r="A13630" s="93" t="s">
        <v>2357</v>
      </c>
      <c r="B13630" t="s">
        <v>21783</v>
      </c>
      <c r="C13630">
        <v>97913</v>
      </c>
      <c r="D13630" s="93" t="s">
        <v>22131</v>
      </c>
      <c r="E13630" s="93" t="s">
        <v>14</v>
      </c>
    </row>
    <row r="13631" spans="1:5" x14ac:dyDescent="0.25">
      <c r="A13631" s="93" t="s">
        <v>2357</v>
      </c>
      <c r="B13631" t="s">
        <v>21783</v>
      </c>
      <c r="C13631">
        <v>100206</v>
      </c>
      <c r="D13631" s="93" t="s">
        <v>23936</v>
      </c>
      <c r="E13631" s="93" t="s">
        <v>14</v>
      </c>
    </row>
    <row r="13632" spans="1:5" x14ac:dyDescent="0.25">
      <c r="A13632" s="93" t="s">
        <v>2357</v>
      </c>
      <c r="B13632" t="s">
        <v>21783</v>
      </c>
      <c r="C13632">
        <v>100973</v>
      </c>
      <c r="D13632" s="93" t="s">
        <v>23018</v>
      </c>
      <c r="E13632" s="93" t="s">
        <v>14</v>
      </c>
    </row>
    <row r="13633" spans="1:5" x14ac:dyDescent="0.25">
      <c r="A13633" s="93" t="s">
        <v>2358</v>
      </c>
      <c r="D13633" s="93" t="s">
        <v>14</v>
      </c>
      <c r="E13633" s="93" t="s">
        <v>32179</v>
      </c>
    </row>
    <row r="13634" spans="1:5" x14ac:dyDescent="0.25">
      <c r="A13634" s="93" t="s">
        <v>2358</v>
      </c>
      <c r="B13634" t="s">
        <v>21791</v>
      </c>
      <c r="C13634">
        <v>38405</v>
      </c>
      <c r="D13634" s="93" t="s">
        <v>24216</v>
      </c>
      <c r="E13634" s="93" t="s">
        <v>14</v>
      </c>
    </row>
    <row r="13635" spans="1:5" x14ac:dyDescent="0.25">
      <c r="A13635" s="93" t="s">
        <v>2358</v>
      </c>
      <c r="B13635" t="s">
        <v>21783</v>
      </c>
      <c r="C13635">
        <v>88309</v>
      </c>
      <c r="D13635" s="93" t="s">
        <v>23470</v>
      </c>
      <c r="E13635" s="93" t="s">
        <v>14</v>
      </c>
    </row>
    <row r="13636" spans="1:5" x14ac:dyDescent="0.25">
      <c r="A13636" s="93" t="s">
        <v>2358</v>
      </c>
      <c r="B13636" t="s">
        <v>21783</v>
      </c>
      <c r="C13636">
        <v>88313</v>
      </c>
      <c r="D13636" s="93" t="s">
        <v>25650</v>
      </c>
      <c r="E13636" s="93" t="s">
        <v>14</v>
      </c>
    </row>
    <row r="13637" spans="1:5" x14ac:dyDescent="0.25">
      <c r="A13637" s="93" t="s">
        <v>2358</v>
      </c>
      <c r="B13637" t="s">
        <v>21783</v>
      </c>
      <c r="C13637">
        <v>88316</v>
      </c>
      <c r="D13637" s="93" t="s">
        <v>22948</v>
      </c>
      <c r="E13637" s="93" t="s">
        <v>14</v>
      </c>
    </row>
    <row r="13638" spans="1:5" x14ac:dyDescent="0.25">
      <c r="A13638" s="93" t="s">
        <v>2358</v>
      </c>
      <c r="B13638" t="s">
        <v>21783</v>
      </c>
      <c r="C13638">
        <v>90776</v>
      </c>
      <c r="D13638" s="93" t="s">
        <v>25652</v>
      </c>
      <c r="E13638" s="93" t="s">
        <v>14</v>
      </c>
    </row>
    <row r="13639" spans="1:5" x14ac:dyDescent="0.25">
      <c r="A13639" s="93" t="s">
        <v>2358</v>
      </c>
      <c r="B13639" t="s">
        <v>21783</v>
      </c>
      <c r="C13639">
        <v>90778</v>
      </c>
      <c r="D13639" s="93" t="s">
        <v>25653</v>
      </c>
      <c r="E13639" s="93" t="s">
        <v>14</v>
      </c>
    </row>
    <row r="13640" spans="1:5" x14ac:dyDescent="0.25">
      <c r="A13640" s="93" t="s">
        <v>2358</v>
      </c>
      <c r="B13640" t="s">
        <v>21783</v>
      </c>
      <c r="C13640">
        <v>95576</v>
      </c>
      <c r="D13640" s="93" t="s">
        <v>25654</v>
      </c>
      <c r="E13640" s="93" t="s">
        <v>14</v>
      </c>
    </row>
    <row r="13641" spans="1:5" x14ac:dyDescent="0.25">
      <c r="A13641" s="93" t="s">
        <v>2358</v>
      </c>
      <c r="B13641" t="s">
        <v>21783</v>
      </c>
      <c r="C13641">
        <v>95580</v>
      </c>
      <c r="D13641" s="93" t="s">
        <v>25655</v>
      </c>
      <c r="E13641" s="93" t="s">
        <v>14</v>
      </c>
    </row>
    <row r="13642" spans="1:5" x14ac:dyDescent="0.25">
      <c r="A13642" s="93" t="s">
        <v>2358</v>
      </c>
      <c r="B13642" t="s">
        <v>21783</v>
      </c>
      <c r="C13642">
        <v>97913</v>
      </c>
      <c r="D13642" s="93" t="s">
        <v>22131</v>
      </c>
      <c r="E13642" s="93" t="s">
        <v>14</v>
      </c>
    </row>
    <row r="13643" spans="1:5" x14ac:dyDescent="0.25">
      <c r="A13643" s="93" t="s">
        <v>2358</v>
      </c>
      <c r="B13643" t="s">
        <v>21783</v>
      </c>
      <c r="C13643">
        <v>100206</v>
      </c>
      <c r="D13643" s="93" t="s">
        <v>23936</v>
      </c>
      <c r="E13643" s="93" t="s">
        <v>14</v>
      </c>
    </row>
    <row r="13644" spans="1:5" x14ac:dyDescent="0.25">
      <c r="A13644" s="93" t="s">
        <v>2358</v>
      </c>
      <c r="B13644" t="s">
        <v>21783</v>
      </c>
      <c r="C13644">
        <v>100973</v>
      </c>
      <c r="D13644" s="93" t="s">
        <v>23018</v>
      </c>
      <c r="E13644" s="93" t="s">
        <v>14</v>
      </c>
    </row>
    <row r="13645" spans="1:5" x14ac:dyDescent="0.25">
      <c r="A13645" s="93" t="s">
        <v>2359</v>
      </c>
      <c r="D13645" s="93" t="s">
        <v>14</v>
      </c>
      <c r="E13645" s="93" t="s">
        <v>32180</v>
      </c>
    </row>
    <row r="13646" spans="1:5" x14ac:dyDescent="0.25">
      <c r="A13646" s="93" t="s">
        <v>2359</v>
      </c>
      <c r="B13646" t="s">
        <v>21791</v>
      </c>
      <c r="C13646">
        <v>38405</v>
      </c>
      <c r="D13646" s="93" t="s">
        <v>25661</v>
      </c>
      <c r="E13646" s="93" t="s">
        <v>14</v>
      </c>
    </row>
    <row r="13647" spans="1:5" x14ac:dyDescent="0.25">
      <c r="A13647" s="93" t="s">
        <v>2359</v>
      </c>
      <c r="B13647" t="s">
        <v>21783</v>
      </c>
      <c r="C13647">
        <v>88309</v>
      </c>
      <c r="D13647" s="93" t="s">
        <v>25672</v>
      </c>
      <c r="E13647" s="93" t="s">
        <v>14</v>
      </c>
    </row>
    <row r="13648" spans="1:5" x14ac:dyDescent="0.25">
      <c r="A13648" s="93" t="s">
        <v>2359</v>
      </c>
      <c r="B13648" t="s">
        <v>21783</v>
      </c>
      <c r="C13648">
        <v>88313</v>
      </c>
      <c r="D13648" s="93" t="s">
        <v>25657</v>
      </c>
      <c r="E13648" s="93" t="s">
        <v>14</v>
      </c>
    </row>
    <row r="13649" spans="1:5" x14ac:dyDescent="0.25">
      <c r="A13649" s="93" t="s">
        <v>2359</v>
      </c>
      <c r="B13649" t="s">
        <v>21783</v>
      </c>
      <c r="C13649">
        <v>88316</v>
      </c>
      <c r="D13649" s="93" t="s">
        <v>22218</v>
      </c>
      <c r="E13649" s="93" t="s">
        <v>14</v>
      </c>
    </row>
    <row r="13650" spans="1:5" x14ac:dyDescent="0.25">
      <c r="A13650" s="93" t="s">
        <v>2359</v>
      </c>
      <c r="B13650" t="s">
        <v>21783</v>
      </c>
      <c r="C13650">
        <v>90776</v>
      </c>
      <c r="D13650" s="93" t="s">
        <v>25659</v>
      </c>
      <c r="E13650" s="93" t="s">
        <v>14</v>
      </c>
    </row>
    <row r="13651" spans="1:5" x14ac:dyDescent="0.25">
      <c r="A13651" s="93" t="s">
        <v>2359</v>
      </c>
      <c r="B13651" t="s">
        <v>21783</v>
      </c>
      <c r="C13651">
        <v>90778</v>
      </c>
      <c r="D13651" s="93" t="s">
        <v>25660</v>
      </c>
      <c r="E13651" s="93" t="s">
        <v>14</v>
      </c>
    </row>
    <row r="13652" spans="1:5" x14ac:dyDescent="0.25">
      <c r="A13652" s="93" t="s">
        <v>2359</v>
      </c>
      <c r="B13652" t="s">
        <v>21783</v>
      </c>
      <c r="C13652">
        <v>95576</v>
      </c>
      <c r="D13652" s="93" t="s">
        <v>25662</v>
      </c>
      <c r="E13652" s="93" t="s">
        <v>14</v>
      </c>
    </row>
    <row r="13653" spans="1:5" x14ac:dyDescent="0.25">
      <c r="A13653" s="93" t="s">
        <v>2359</v>
      </c>
      <c r="B13653" t="s">
        <v>21783</v>
      </c>
      <c r="C13653">
        <v>95580</v>
      </c>
      <c r="D13653" s="93" t="s">
        <v>25663</v>
      </c>
      <c r="E13653" s="93" t="s">
        <v>14</v>
      </c>
    </row>
    <row r="13654" spans="1:5" x14ac:dyDescent="0.25">
      <c r="A13654" s="93" t="s">
        <v>2359</v>
      </c>
      <c r="B13654" t="s">
        <v>21783</v>
      </c>
      <c r="C13654">
        <v>97913</v>
      </c>
      <c r="D13654" s="93" t="s">
        <v>22131</v>
      </c>
      <c r="E13654" s="93" t="s">
        <v>14</v>
      </c>
    </row>
    <row r="13655" spans="1:5" x14ac:dyDescent="0.25">
      <c r="A13655" s="93" t="s">
        <v>2359</v>
      </c>
      <c r="B13655" t="s">
        <v>21783</v>
      </c>
      <c r="C13655">
        <v>100206</v>
      </c>
      <c r="D13655" s="93" t="s">
        <v>23936</v>
      </c>
      <c r="E13655" s="93" t="s">
        <v>14</v>
      </c>
    </row>
    <row r="13656" spans="1:5" x14ac:dyDescent="0.25">
      <c r="A13656" s="93" t="s">
        <v>2359</v>
      </c>
      <c r="B13656" t="s">
        <v>21783</v>
      </c>
      <c r="C13656">
        <v>100973</v>
      </c>
      <c r="D13656" s="93" t="s">
        <v>23018</v>
      </c>
      <c r="E13656" s="93" t="s">
        <v>14</v>
      </c>
    </row>
    <row r="13657" spans="1:5" x14ac:dyDescent="0.25">
      <c r="A13657" s="93" t="s">
        <v>2360</v>
      </c>
      <c r="D13657" s="93" t="s">
        <v>14</v>
      </c>
      <c r="E13657" s="93" t="s">
        <v>32181</v>
      </c>
    </row>
    <row r="13658" spans="1:5" x14ac:dyDescent="0.25">
      <c r="A13658" s="93" t="s">
        <v>2360</v>
      </c>
      <c r="B13658" t="s">
        <v>21791</v>
      </c>
      <c r="C13658">
        <v>38405</v>
      </c>
      <c r="D13658" s="93" t="s">
        <v>25640</v>
      </c>
      <c r="E13658" s="93" t="s">
        <v>14</v>
      </c>
    </row>
    <row r="13659" spans="1:5" x14ac:dyDescent="0.25">
      <c r="A13659" s="93" t="s">
        <v>2360</v>
      </c>
      <c r="B13659" t="s">
        <v>21783</v>
      </c>
      <c r="C13659">
        <v>88309</v>
      </c>
      <c r="D13659" s="93" t="s">
        <v>22674</v>
      </c>
      <c r="E13659" s="93" t="s">
        <v>14</v>
      </c>
    </row>
    <row r="13660" spans="1:5" x14ac:dyDescent="0.25">
      <c r="A13660" s="93" t="s">
        <v>2360</v>
      </c>
      <c r="B13660" t="s">
        <v>21783</v>
      </c>
      <c r="C13660">
        <v>88316</v>
      </c>
      <c r="D13660" s="93" t="s">
        <v>25671</v>
      </c>
      <c r="E13660" s="93" t="s">
        <v>14</v>
      </c>
    </row>
    <row r="13661" spans="1:5" x14ac:dyDescent="0.25">
      <c r="A13661" s="93" t="s">
        <v>2360</v>
      </c>
      <c r="B13661" t="s">
        <v>21783</v>
      </c>
      <c r="C13661">
        <v>90680</v>
      </c>
      <c r="D13661" s="93" t="s">
        <v>25664</v>
      </c>
      <c r="E13661" s="93" t="s">
        <v>14</v>
      </c>
    </row>
    <row r="13662" spans="1:5" x14ac:dyDescent="0.25">
      <c r="A13662" s="93" t="s">
        <v>2360</v>
      </c>
      <c r="B13662" t="s">
        <v>21783</v>
      </c>
      <c r="C13662">
        <v>90681</v>
      </c>
      <c r="D13662" s="93" t="s">
        <v>23343</v>
      </c>
      <c r="E13662" s="93" t="s">
        <v>14</v>
      </c>
    </row>
    <row r="13663" spans="1:5" x14ac:dyDescent="0.25">
      <c r="A13663" s="93" t="s">
        <v>2360</v>
      </c>
      <c r="B13663" t="s">
        <v>21783</v>
      </c>
      <c r="C13663">
        <v>90776</v>
      </c>
      <c r="D13663" s="93" t="s">
        <v>25673</v>
      </c>
      <c r="E13663" s="93" t="s">
        <v>14</v>
      </c>
    </row>
    <row r="13664" spans="1:5" x14ac:dyDescent="0.25">
      <c r="A13664" s="93" t="s">
        <v>2360</v>
      </c>
      <c r="B13664" t="s">
        <v>21783</v>
      </c>
      <c r="C13664">
        <v>90778</v>
      </c>
      <c r="D13664" s="93" t="s">
        <v>25674</v>
      </c>
      <c r="E13664" s="93" t="s">
        <v>14</v>
      </c>
    </row>
    <row r="13665" spans="1:5" x14ac:dyDescent="0.25">
      <c r="A13665" s="93" t="s">
        <v>2360</v>
      </c>
      <c r="B13665" t="s">
        <v>21783</v>
      </c>
      <c r="C13665">
        <v>95576</v>
      </c>
      <c r="D13665" s="93" t="s">
        <v>25641</v>
      </c>
      <c r="E13665" s="93" t="s">
        <v>14</v>
      </c>
    </row>
    <row r="13666" spans="1:5" x14ac:dyDescent="0.25">
      <c r="A13666" s="93" t="s">
        <v>2360</v>
      </c>
      <c r="B13666" t="s">
        <v>21783</v>
      </c>
      <c r="C13666">
        <v>95579</v>
      </c>
      <c r="D13666" s="93" t="s">
        <v>25642</v>
      </c>
      <c r="E13666" s="93" t="s">
        <v>14</v>
      </c>
    </row>
    <row r="13667" spans="1:5" x14ac:dyDescent="0.25">
      <c r="A13667" s="93" t="s">
        <v>2360</v>
      </c>
      <c r="B13667" t="s">
        <v>21783</v>
      </c>
      <c r="C13667">
        <v>97913</v>
      </c>
      <c r="D13667" s="93" t="s">
        <v>22131</v>
      </c>
      <c r="E13667" s="93" t="s">
        <v>14</v>
      </c>
    </row>
    <row r="13668" spans="1:5" x14ac:dyDescent="0.25">
      <c r="A13668" s="93" t="s">
        <v>2360</v>
      </c>
      <c r="B13668" t="s">
        <v>21783</v>
      </c>
      <c r="C13668">
        <v>100973</v>
      </c>
      <c r="D13668" s="93" t="s">
        <v>23018</v>
      </c>
      <c r="E13668" s="93" t="s">
        <v>14</v>
      </c>
    </row>
    <row r="13669" spans="1:5" x14ac:dyDescent="0.25">
      <c r="A13669" s="93" t="s">
        <v>2361</v>
      </c>
      <c r="D13669" s="93" t="s">
        <v>14</v>
      </c>
      <c r="E13669" s="93" t="s">
        <v>32182</v>
      </c>
    </row>
    <row r="13670" spans="1:5" x14ac:dyDescent="0.25">
      <c r="A13670" s="93" t="s">
        <v>2361</v>
      </c>
      <c r="B13670" t="s">
        <v>21791</v>
      </c>
      <c r="C13670">
        <v>38405</v>
      </c>
      <c r="D13670" s="93" t="s">
        <v>25647</v>
      </c>
      <c r="E13670" s="93" t="s">
        <v>14</v>
      </c>
    </row>
    <row r="13671" spans="1:5" x14ac:dyDescent="0.25">
      <c r="A13671" s="93" t="s">
        <v>2361</v>
      </c>
      <c r="B13671" t="s">
        <v>21783</v>
      </c>
      <c r="C13671">
        <v>88309</v>
      </c>
      <c r="D13671" s="93" t="s">
        <v>22378</v>
      </c>
      <c r="E13671" s="93" t="s">
        <v>14</v>
      </c>
    </row>
    <row r="13672" spans="1:5" x14ac:dyDescent="0.25">
      <c r="A13672" s="93" t="s">
        <v>2361</v>
      </c>
      <c r="B13672" t="s">
        <v>21783</v>
      </c>
      <c r="C13672">
        <v>88316</v>
      </c>
      <c r="D13672" s="93" t="s">
        <v>22064</v>
      </c>
      <c r="E13672" s="93" t="s">
        <v>14</v>
      </c>
    </row>
    <row r="13673" spans="1:5" x14ac:dyDescent="0.25">
      <c r="A13673" s="93" t="s">
        <v>2361</v>
      </c>
      <c r="B13673" t="s">
        <v>21783</v>
      </c>
      <c r="C13673">
        <v>90680</v>
      </c>
      <c r="D13673" s="93" t="s">
        <v>22854</v>
      </c>
      <c r="E13673" s="93" t="s">
        <v>14</v>
      </c>
    </row>
    <row r="13674" spans="1:5" x14ac:dyDescent="0.25">
      <c r="A13674" s="93" t="s">
        <v>2361</v>
      </c>
      <c r="B13674" t="s">
        <v>21783</v>
      </c>
      <c r="C13674">
        <v>90681</v>
      </c>
      <c r="D13674" s="93" t="s">
        <v>25666</v>
      </c>
      <c r="E13674" s="93" t="s">
        <v>14</v>
      </c>
    </row>
    <row r="13675" spans="1:5" x14ac:dyDescent="0.25">
      <c r="A13675" s="93" t="s">
        <v>2361</v>
      </c>
      <c r="B13675" t="s">
        <v>21783</v>
      </c>
      <c r="C13675">
        <v>90776</v>
      </c>
      <c r="D13675" s="93" t="s">
        <v>23315</v>
      </c>
      <c r="E13675" s="93" t="s">
        <v>14</v>
      </c>
    </row>
    <row r="13676" spans="1:5" x14ac:dyDescent="0.25">
      <c r="A13676" s="93" t="s">
        <v>2361</v>
      </c>
      <c r="B13676" t="s">
        <v>21783</v>
      </c>
      <c r="C13676">
        <v>90778</v>
      </c>
      <c r="D13676" s="93" t="s">
        <v>23386</v>
      </c>
      <c r="E13676" s="93" t="s">
        <v>14</v>
      </c>
    </row>
    <row r="13677" spans="1:5" x14ac:dyDescent="0.25">
      <c r="A13677" s="93" t="s">
        <v>2361</v>
      </c>
      <c r="B13677" t="s">
        <v>21783</v>
      </c>
      <c r="C13677">
        <v>95576</v>
      </c>
      <c r="D13677" s="93" t="s">
        <v>25648</v>
      </c>
      <c r="E13677" s="93" t="s">
        <v>14</v>
      </c>
    </row>
    <row r="13678" spans="1:5" x14ac:dyDescent="0.25">
      <c r="A13678" s="93" t="s">
        <v>2361</v>
      </c>
      <c r="B13678" t="s">
        <v>21783</v>
      </c>
      <c r="C13678">
        <v>95579</v>
      </c>
      <c r="D13678" s="93" t="s">
        <v>25649</v>
      </c>
      <c r="E13678" s="93" t="s">
        <v>14</v>
      </c>
    </row>
    <row r="13679" spans="1:5" x14ac:dyDescent="0.25">
      <c r="A13679" s="93" t="s">
        <v>2361</v>
      </c>
      <c r="B13679" t="s">
        <v>21783</v>
      </c>
      <c r="C13679">
        <v>97913</v>
      </c>
      <c r="D13679" s="93" t="s">
        <v>22131</v>
      </c>
      <c r="E13679" s="93" t="s">
        <v>14</v>
      </c>
    </row>
    <row r="13680" spans="1:5" x14ac:dyDescent="0.25">
      <c r="A13680" s="93" t="s">
        <v>2361</v>
      </c>
      <c r="B13680" t="s">
        <v>21783</v>
      </c>
      <c r="C13680">
        <v>100973</v>
      </c>
      <c r="D13680" s="93" t="s">
        <v>23018</v>
      </c>
      <c r="E13680" s="93" t="s">
        <v>14</v>
      </c>
    </row>
    <row r="13681" spans="1:5" x14ac:dyDescent="0.25">
      <c r="A13681" s="93" t="s">
        <v>2362</v>
      </c>
      <c r="D13681" s="93" t="s">
        <v>14</v>
      </c>
      <c r="E13681" s="93" t="s">
        <v>32183</v>
      </c>
    </row>
    <row r="13682" spans="1:5" x14ac:dyDescent="0.25">
      <c r="A13682" s="93" t="s">
        <v>2362</v>
      </c>
      <c r="B13682" t="s">
        <v>21791</v>
      </c>
      <c r="C13682">
        <v>38405</v>
      </c>
      <c r="D13682" s="93" t="s">
        <v>24216</v>
      </c>
      <c r="E13682" s="93" t="s">
        <v>14</v>
      </c>
    </row>
    <row r="13683" spans="1:5" x14ac:dyDescent="0.25">
      <c r="A13683" s="93" t="s">
        <v>2362</v>
      </c>
      <c r="B13683" t="s">
        <v>21783</v>
      </c>
      <c r="C13683">
        <v>88309</v>
      </c>
      <c r="D13683" s="93" t="s">
        <v>23470</v>
      </c>
      <c r="E13683" s="93" t="s">
        <v>14</v>
      </c>
    </row>
    <row r="13684" spans="1:5" x14ac:dyDescent="0.25">
      <c r="A13684" s="93" t="s">
        <v>2362</v>
      </c>
      <c r="B13684" t="s">
        <v>21783</v>
      </c>
      <c r="C13684">
        <v>88316</v>
      </c>
      <c r="D13684" s="93" t="s">
        <v>22948</v>
      </c>
      <c r="E13684" s="93" t="s">
        <v>14</v>
      </c>
    </row>
    <row r="13685" spans="1:5" x14ac:dyDescent="0.25">
      <c r="A13685" s="93" t="s">
        <v>2362</v>
      </c>
      <c r="B13685" t="s">
        <v>21783</v>
      </c>
      <c r="C13685">
        <v>90680</v>
      </c>
      <c r="D13685" s="93" t="s">
        <v>25667</v>
      </c>
      <c r="E13685" s="93" t="s">
        <v>14</v>
      </c>
    </row>
    <row r="13686" spans="1:5" x14ac:dyDescent="0.25">
      <c r="A13686" s="93" t="s">
        <v>2362</v>
      </c>
      <c r="B13686" t="s">
        <v>21783</v>
      </c>
      <c r="C13686">
        <v>90681</v>
      </c>
      <c r="D13686" s="93" t="s">
        <v>23381</v>
      </c>
      <c r="E13686" s="93" t="s">
        <v>14</v>
      </c>
    </row>
    <row r="13687" spans="1:5" x14ac:dyDescent="0.25">
      <c r="A13687" s="93" t="s">
        <v>2362</v>
      </c>
      <c r="B13687" t="s">
        <v>21783</v>
      </c>
      <c r="C13687">
        <v>90776</v>
      </c>
      <c r="D13687" s="93" t="s">
        <v>25583</v>
      </c>
      <c r="E13687" s="93" t="s">
        <v>14</v>
      </c>
    </row>
    <row r="13688" spans="1:5" x14ac:dyDescent="0.25">
      <c r="A13688" s="93" t="s">
        <v>2362</v>
      </c>
      <c r="B13688" t="s">
        <v>21783</v>
      </c>
      <c r="C13688">
        <v>90778</v>
      </c>
      <c r="D13688" s="93" t="s">
        <v>25675</v>
      </c>
      <c r="E13688" s="93" t="s">
        <v>14</v>
      </c>
    </row>
    <row r="13689" spans="1:5" x14ac:dyDescent="0.25">
      <c r="A13689" s="93" t="s">
        <v>2362</v>
      </c>
      <c r="B13689" t="s">
        <v>21783</v>
      </c>
      <c r="C13689">
        <v>95576</v>
      </c>
      <c r="D13689" s="93" t="s">
        <v>25654</v>
      </c>
      <c r="E13689" s="93" t="s">
        <v>14</v>
      </c>
    </row>
    <row r="13690" spans="1:5" x14ac:dyDescent="0.25">
      <c r="A13690" s="93" t="s">
        <v>2362</v>
      </c>
      <c r="B13690" t="s">
        <v>21783</v>
      </c>
      <c r="C13690">
        <v>95580</v>
      </c>
      <c r="D13690" s="93" t="s">
        <v>25655</v>
      </c>
      <c r="E13690" s="93" t="s">
        <v>14</v>
      </c>
    </row>
    <row r="13691" spans="1:5" x14ac:dyDescent="0.25">
      <c r="A13691" s="93" t="s">
        <v>2362</v>
      </c>
      <c r="B13691" t="s">
        <v>21783</v>
      </c>
      <c r="C13691">
        <v>97913</v>
      </c>
      <c r="D13691" s="93" t="s">
        <v>22131</v>
      </c>
      <c r="E13691" s="93" t="s">
        <v>14</v>
      </c>
    </row>
    <row r="13692" spans="1:5" x14ac:dyDescent="0.25">
      <c r="A13692" s="93" t="s">
        <v>2362</v>
      </c>
      <c r="B13692" t="s">
        <v>21783</v>
      </c>
      <c r="C13692">
        <v>100973</v>
      </c>
      <c r="D13692" s="93" t="s">
        <v>23018</v>
      </c>
      <c r="E13692" s="93" t="s">
        <v>14</v>
      </c>
    </row>
    <row r="13693" spans="1:5" x14ac:dyDescent="0.25">
      <c r="A13693" s="93" t="s">
        <v>2363</v>
      </c>
      <c r="D13693" s="93" t="s">
        <v>14</v>
      </c>
      <c r="E13693" s="93" t="s">
        <v>32184</v>
      </c>
    </row>
    <row r="13694" spans="1:5" x14ac:dyDescent="0.25">
      <c r="A13694" s="93" t="s">
        <v>2363</v>
      </c>
      <c r="B13694" t="s">
        <v>21791</v>
      </c>
      <c r="C13694">
        <v>38405</v>
      </c>
      <c r="D13694" s="93" t="s">
        <v>25661</v>
      </c>
      <c r="E13694" s="93" t="s">
        <v>14</v>
      </c>
    </row>
    <row r="13695" spans="1:5" x14ac:dyDescent="0.25">
      <c r="A13695" s="93" t="s">
        <v>2363</v>
      </c>
      <c r="B13695" t="s">
        <v>21783</v>
      </c>
      <c r="C13695">
        <v>88309</v>
      </c>
      <c r="D13695" s="93" t="s">
        <v>25672</v>
      </c>
      <c r="E13695" s="93" t="s">
        <v>14</v>
      </c>
    </row>
    <row r="13696" spans="1:5" x14ac:dyDescent="0.25">
      <c r="A13696" s="93" t="s">
        <v>2363</v>
      </c>
      <c r="B13696" t="s">
        <v>21783</v>
      </c>
      <c r="C13696">
        <v>88316</v>
      </c>
      <c r="D13696" s="93" t="s">
        <v>22218</v>
      </c>
      <c r="E13696" s="93" t="s">
        <v>14</v>
      </c>
    </row>
    <row r="13697" spans="1:5" x14ac:dyDescent="0.25">
      <c r="A13697" s="93" t="s">
        <v>2363</v>
      </c>
      <c r="B13697" t="s">
        <v>21783</v>
      </c>
      <c r="C13697">
        <v>90680</v>
      </c>
      <c r="D13697" s="93" t="s">
        <v>25668</v>
      </c>
      <c r="E13697" s="93" t="s">
        <v>14</v>
      </c>
    </row>
    <row r="13698" spans="1:5" x14ac:dyDescent="0.25">
      <c r="A13698" s="93" t="s">
        <v>2363</v>
      </c>
      <c r="B13698" t="s">
        <v>21783</v>
      </c>
      <c r="C13698">
        <v>90681</v>
      </c>
      <c r="D13698" s="93" t="s">
        <v>25669</v>
      </c>
      <c r="E13698" s="93" t="s">
        <v>14</v>
      </c>
    </row>
    <row r="13699" spans="1:5" x14ac:dyDescent="0.25">
      <c r="A13699" s="93" t="s">
        <v>2363</v>
      </c>
      <c r="B13699" t="s">
        <v>21783</v>
      </c>
      <c r="C13699">
        <v>90776</v>
      </c>
      <c r="D13699" s="93" t="s">
        <v>23356</v>
      </c>
      <c r="E13699" s="93" t="s">
        <v>14</v>
      </c>
    </row>
    <row r="13700" spans="1:5" x14ac:dyDescent="0.25">
      <c r="A13700" s="93" t="s">
        <v>2363</v>
      </c>
      <c r="B13700" t="s">
        <v>21783</v>
      </c>
      <c r="C13700">
        <v>90778</v>
      </c>
      <c r="D13700" s="93" t="s">
        <v>21805</v>
      </c>
      <c r="E13700" s="93" t="s">
        <v>14</v>
      </c>
    </row>
    <row r="13701" spans="1:5" x14ac:dyDescent="0.25">
      <c r="A13701" s="93" t="s">
        <v>2363</v>
      </c>
      <c r="B13701" t="s">
        <v>21783</v>
      </c>
      <c r="C13701">
        <v>95576</v>
      </c>
      <c r="D13701" s="93" t="s">
        <v>25662</v>
      </c>
      <c r="E13701" s="93" t="s">
        <v>14</v>
      </c>
    </row>
    <row r="13702" spans="1:5" x14ac:dyDescent="0.25">
      <c r="A13702" s="93" t="s">
        <v>2363</v>
      </c>
      <c r="B13702" t="s">
        <v>21783</v>
      </c>
      <c r="C13702">
        <v>95580</v>
      </c>
      <c r="D13702" s="93" t="s">
        <v>25663</v>
      </c>
      <c r="E13702" s="93" t="s">
        <v>14</v>
      </c>
    </row>
    <row r="13703" spans="1:5" x14ac:dyDescent="0.25">
      <c r="A13703" s="93" t="s">
        <v>2363</v>
      </c>
      <c r="B13703" t="s">
        <v>21783</v>
      </c>
      <c r="C13703">
        <v>97913</v>
      </c>
      <c r="D13703" s="93" t="s">
        <v>22131</v>
      </c>
      <c r="E13703" s="93" t="s">
        <v>14</v>
      </c>
    </row>
    <row r="13704" spans="1:5" x14ac:dyDescent="0.25">
      <c r="A13704" s="93" t="s">
        <v>2363</v>
      </c>
      <c r="B13704" t="s">
        <v>21783</v>
      </c>
      <c r="C13704">
        <v>100973</v>
      </c>
      <c r="D13704" s="93" t="s">
        <v>23018</v>
      </c>
      <c r="E13704" s="93" t="s">
        <v>14</v>
      </c>
    </row>
    <row r="13705" spans="1:5" x14ac:dyDescent="0.25">
      <c r="A13705" s="93" t="s">
        <v>2364</v>
      </c>
      <c r="D13705" s="93" t="s">
        <v>14</v>
      </c>
      <c r="E13705" s="93" t="s">
        <v>32185</v>
      </c>
    </row>
    <row r="13706" spans="1:5" x14ac:dyDescent="0.25">
      <c r="A13706" s="93" t="s">
        <v>2364</v>
      </c>
      <c r="B13706" t="s">
        <v>21783</v>
      </c>
      <c r="C13706">
        <v>88309</v>
      </c>
      <c r="D13706" s="93" t="s">
        <v>25676</v>
      </c>
      <c r="E13706" s="93" t="s">
        <v>14</v>
      </c>
    </row>
    <row r="13707" spans="1:5" x14ac:dyDescent="0.25">
      <c r="A13707" s="93" t="s">
        <v>2364</v>
      </c>
      <c r="B13707" t="s">
        <v>21783</v>
      </c>
      <c r="C13707">
        <v>88313</v>
      </c>
      <c r="D13707" s="93" t="s">
        <v>25677</v>
      </c>
      <c r="E13707" s="93" t="s">
        <v>14</v>
      </c>
    </row>
    <row r="13708" spans="1:5" x14ac:dyDescent="0.25">
      <c r="A13708" s="93" t="s">
        <v>2364</v>
      </c>
      <c r="B13708" t="s">
        <v>21783</v>
      </c>
      <c r="C13708">
        <v>88316</v>
      </c>
      <c r="D13708" s="93" t="s">
        <v>25598</v>
      </c>
      <c r="E13708" s="93" t="s">
        <v>14</v>
      </c>
    </row>
    <row r="13709" spans="1:5" x14ac:dyDescent="0.25">
      <c r="A13709" s="93" t="s">
        <v>2364</v>
      </c>
      <c r="B13709" t="s">
        <v>21783</v>
      </c>
      <c r="C13709">
        <v>90776</v>
      </c>
      <c r="D13709" s="93" t="s">
        <v>25678</v>
      </c>
      <c r="E13709" s="93" t="s">
        <v>14</v>
      </c>
    </row>
    <row r="13710" spans="1:5" x14ac:dyDescent="0.25">
      <c r="A13710" s="93" t="s">
        <v>2364</v>
      </c>
      <c r="B13710" t="s">
        <v>21783</v>
      </c>
      <c r="C13710">
        <v>90778</v>
      </c>
      <c r="D13710" s="93" t="s">
        <v>25679</v>
      </c>
      <c r="E13710" s="93" t="s">
        <v>14</v>
      </c>
    </row>
    <row r="13711" spans="1:5" x14ac:dyDescent="0.25">
      <c r="A13711" s="93" t="s">
        <v>2364</v>
      </c>
      <c r="B13711" t="s">
        <v>21783</v>
      </c>
      <c r="C13711">
        <v>94971</v>
      </c>
      <c r="D13711" s="93" t="s">
        <v>24203</v>
      </c>
      <c r="E13711" s="93" t="s">
        <v>14</v>
      </c>
    </row>
    <row r="13712" spans="1:5" x14ac:dyDescent="0.25">
      <c r="A13712" s="93" t="s">
        <v>2364</v>
      </c>
      <c r="B13712" t="s">
        <v>21783</v>
      </c>
      <c r="C13712">
        <v>97913</v>
      </c>
      <c r="D13712" s="93" t="s">
        <v>22131</v>
      </c>
      <c r="E13712" s="93" t="s">
        <v>14</v>
      </c>
    </row>
    <row r="13713" spans="1:5" x14ac:dyDescent="0.25">
      <c r="A13713" s="93" t="s">
        <v>2364</v>
      </c>
      <c r="B13713" t="s">
        <v>21783</v>
      </c>
      <c r="C13713">
        <v>100206</v>
      </c>
      <c r="D13713" s="93" t="s">
        <v>23936</v>
      </c>
      <c r="E13713" s="93" t="s">
        <v>14</v>
      </c>
    </row>
    <row r="13714" spans="1:5" x14ac:dyDescent="0.25">
      <c r="A13714" s="93" t="s">
        <v>2364</v>
      </c>
      <c r="B13714" t="s">
        <v>21783</v>
      </c>
      <c r="C13714">
        <v>100973</v>
      </c>
      <c r="D13714" s="93" t="s">
        <v>23018</v>
      </c>
      <c r="E13714" s="93" t="s">
        <v>14</v>
      </c>
    </row>
    <row r="13715" spans="1:5" x14ac:dyDescent="0.25">
      <c r="A13715" s="93" t="s">
        <v>2365</v>
      </c>
      <c r="D13715" s="93" t="s">
        <v>14</v>
      </c>
      <c r="E13715" s="93" t="s">
        <v>32186</v>
      </c>
    </row>
    <row r="13716" spans="1:5" x14ac:dyDescent="0.25">
      <c r="A13716" s="93" t="s">
        <v>2365</v>
      </c>
      <c r="B13716" t="s">
        <v>21791</v>
      </c>
      <c r="C13716">
        <v>38405</v>
      </c>
      <c r="D13716" s="93" t="s">
        <v>24203</v>
      </c>
      <c r="E13716" s="93" t="s">
        <v>14</v>
      </c>
    </row>
    <row r="13717" spans="1:5" x14ac:dyDescent="0.25">
      <c r="A13717" s="93" t="s">
        <v>2365</v>
      </c>
      <c r="B13717" t="s">
        <v>21783</v>
      </c>
      <c r="C13717">
        <v>88309</v>
      </c>
      <c r="D13717" s="93" t="s">
        <v>24307</v>
      </c>
      <c r="E13717" s="93" t="s">
        <v>14</v>
      </c>
    </row>
    <row r="13718" spans="1:5" x14ac:dyDescent="0.25">
      <c r="A13718" s="93" t="s">
        <v>2365</v>
      </c>
      <c r="B13718" t="s">
        <v>21783</v>
      </c>
      <c r="C13718">
        <v>88313</v>
      </c>
      <c r="D13718" s="93" t="s">
        <v>25677</v>
      </c>
      <c r="E13718" s="93" t="s">
        <v>14</v>
      </c>
    </row>
    <row r="13719" spans="1:5" x14ac:dyDescent="0.25">
      <c r="A13719" s="93" t="s">
        <v>2365</v>
      </c>
      <c r="B13719" t="s">
        <v>21783</v>
      </c>
      <c r="C13719">
        <v>88316</v>
      </c>
      <c r="D13719" s="93" t="s">
        <v>25561</v>
      </c>
      <c r="E13719" s="93" t="s">
        <v>14</v>
      </c>
    </row>
    <row r="13720" spans="1:5" x14ac:dyDescent="0.25">
      <c r="A13720" s="93" t="s">
        <v>2365</v>
      </c>
      <c r="B13720" t="s">
        <v>21783</v>
      </c>
      <c r="C13720">
        <v>90776</v>
      </c>
      <c r="D13720" s="93" t="s">
        <v>25678</v>
      </c>
      <c r="E13720" s="93" t="s">
        <v>14</v>
      </c>
    </row>
    <row r="13721" spans="1:5" x14ac:dyDescent="0.25">
      <c r="A13721" s="93" t="s">
        <v>2365</v>
      </c>
      <c r="B13721" t="s">
        <v>21783</v>
      </c>
      <c r="C13721">
        <v>90778</v>
      </c>
      <c r="D13721" s="93" t="s">
        <v>25679</v>
      </c>
      <c r="E13721" s="93" t="s">
        <v>14</v>
      </c>
    </row>
    <row r="13722" spans="1:5" x14ac:dyDescent="0.25">
      <c r="A13722" s="93" t="s">
        <v>2365</v>
      </c>
      <c r="B13722" t="s">
        <v>21783</v>
      </c>
      <c r="C13722">
        <v>97913</v>
      </c>
      <c r="D13722" s="93" t="s">
        <v>22131</v>
      </c>
      <c r="E13722" s="93" t="s">
        <v>14</v>
      </c>
    </row>
    <row r="13723" spans="1:5" x14ac:dyDescent="0.25">
      <c r="A13723" s="93" t="s">
        <v>2365</v>
      </c>
      <c r="B13723" t="s">
        <v>21783</v>
      </c>
      <c r="C13723">
        <v>100206</v>
      </c>
      <c r="D13723" s="93" t="s">
        <v>23936</v>
      </c>
      <c r="E13723" s="93" t="s">
        <v>14</v>
      </c>
    </row>
    <row r="13724" spans="1:5" x14ac:dyDescent="0.25">
      <c r="A13724" s="93" t="s">
        <v>2365</v>
      </c>
      <c r="B13724" t="s">
        <v>21783</v>
      </c>
      <c r="C13724">
        <v>100973</v>
      </c>
      <c r="D13724" s="93" t="s">
        <v>23018</v>
      </c>
      <c r="E13724" s="93" t="s">
        <v>14</v>
      </c>
    </row>
    <row r="13725" spans="1:5" x14ac:dyDescent="0.25">
      <c r="A13725" s="93" t="s">
        <v>2366</v>
      </c>
      <c r="D13725" s="93" t="s">
        <v>14</v>
      </c>
      <c r="E13725" s="93" t="s">
        <v>32187</v>
      </c>
    </row>
    <row r="13726" spans="1:5" x14ac:dyDescent="0.25">
      <c r="A13726" s="93" t="s">
        <v>2366</v>
      </c>
      <c r="B13726" t="s">
        <v>21783</v>
      </c>
      <c r="C13726">
        <v>88316</v>
      </c>
      <c r="D13726" s="93" t="s">
        <v>25680</v>
      </c>
      <c r="E13726" s="93" t="s">
        <v>14</v>
      </c>
    </row>
    <row r="13727" spans="1:5" x14ac:dyDescent="0.25">
      <c r="A13727" s="93" t="s">
        <v>2366</v>
      </c>
      <c r="B13727" t="s">
        <v>21783</v>
      </c>
      <c r="C13727">
        <v>102274</v>
      </c>
      <c r="D13727" s="93" t="s">
        <v>25681</v>
      </c>
      <c r="E13727" s="93" t="s">
        <v>14</v>
      </c>
    </row>
    <row r="13728" spans="1:5" x14ac:dyDescent="0.25">
      <c r="A13728" s="93" t="s">
        <v>2366</v>
      </c>
      <c r="B13728" t="s">
        <v>21783</v>
      </c>
      <c r="C13728">
        <v>102275</v>
      </c>
      <c r="D13728" s="93" t="s">
        <v>25682</v>
      </c>
      <c r="E13728" s="93" t="s">
        <v>14</v>
      </c>
    </row>
    <row r="13729" spans="1:5" x14ac:dyDescent="0.25">
      <c r="A13729" s="93" t="s">
        <v>2367</v>
      </c>
      <c r="D13729" s="93" t="s">
        <v>14</v>
      </c>
      <c r="E13729" s="93" t="s">
        <v>32188</v>
      </c>
    </row>
    <row r="13730" spans="1:5" x14ac:dyDescent="0.25">
      <c r="A13730" s="93" t="s">
        <v>2367</v>
      </c>
      <c r="B13730" t="s">
        <v>21783</v>
      </c>
      <c r="C13730">
        <v>88316</v>
      </c>
      <c r="D13730" s="93" t="s">
        <v>25683</v>
      </c>
      <c r="E13730" s="93" t="s">
        <v>14</v>
      </c>
    </row>
    <row r="13731" spans="1:5" x14ac:dyDescent="0.25">
      <c r="A13731" s="93" t="s">
        <v>2367</v>
      </c>
      <c r="B13731" t="s">
        <v>21783</v>
      </c>
      <c r="C13731">
        <v>102274</v>
      </c>
      <c r="D13731" s="93" t="s">
        <v>23582</v>
      </c>
      <c r="E13731" s="93" t="s">
        <v>14</v>
      </c>
    </row>
    <row r="13732" spans="1:5" x14ac:dyDescent="0.25">
      <c r="A13732" s="93" t="s">
        <v>2367</v>
      </c>
      <c r="B13732" t="s">
        <v>21783</v>
      </c>
      <c r="C13732">
        <v>102275</v>
      </c>
      <c r="D13732" s="93" t="s">
        <v>25684</v>
      </c>
      <c r="E13732" s="93" t="s">
        <v>14</v>
      </c>
    </row>
    <row r="13733" spans="1:5" x14ac:dyDescent="0.25">
      <c r="A13733" s="93" t="s">
        <v>2368</v>
      </c>
      <c r="D13733" s="93" t="s">
        <v>14</v>
      </c>
      <c r="E13733" s="93" t="s">
        <v>32189</v>
      </c>
    </row>
    <row r="13734" spans="1:5" x14ac:dyDescent="0.25">
      <c r="A13734" s="93" t="s">
        <v>2368</v>
      </c>
      <c r="B13734" t="s">
        <v>21783</v>
      </c>
      <c r="C13734">
        <v>88316</v>
      </c>
      <c r="D13734" s="93" t="s">
        <v>25685</v>
      </c>
      <c r="E13734" s="93" t="s">
        <v>14</v>
      </c>
    </row>
    <row r="13735" spans="1:5" x14ac:dyDescent="0.25">
      <c r="A13735" s="93" t="s">
        <v>2368</v>
      </c>
      <c r="B13735" t="s">
        <v>21783</v>
      </c>
      <c r="C13735">
        <v>102274</v>
      </c>
      <c r="D13735" s="93" t="s">
        <v>25686</v>
      </c>
      <c r="E13735" s="93" t="s">
        <v>14</v>
      </c>
    </row>
    <row r="13736" spans="1:5" x14ac:dyDescent="0.25">
      <c r="A13736" s="93" t="s">
        <v>2368</v>
      </c>
      <c r="B13736" t="s">
        <v>21783</v>
      </c>
      <c r="C13736">
        <v>102275</v>
      </c>
      <c r="D13736" s="93" t="s">
        <v>25687</v>
      </c>
      <c r="E13736" s="93" t="s">
        <v>14</v>
      </c>
    </row>
    <row r="13737" spans="1:5" x14ac:dyDescent="0.25">
      <c r="A13737" s="93" t="s">
        <v>2369</v>
      </c>
      <c r="D13737" s="93" t="s">
        <v>14</v>
      </c>
      <c r="E13737" s="93" t="s">
        <v>32190</v>
      </c>
    </row>
    <row r="13738" spans="1:5" x14ac:dyDescent="0.25">
      <c r="A13738" s="93" t="s">
        <v>2369</v>
      </c>
      <c r="B13738" t="s">
        <v>21783</v>
      </c>
      <c r="C13738">
        <v>88316</v>
      </c>
      <c r="D13738" s="93" t="s">
        <v>25688</v>
      </c>
      <c r="E13738" s="93" t="s">
        <v>14</v>
      </c>
    </row>
    <row r="13739" spans="1:5" x14ac:dyDescent="0.25">
      <c r="A13739" s="93" t="s">
        <v>2369</v>
      </c>
      <c r="B13739" t="s">
        <v>21783</v>
      </c>
      <c r="C13739">
        <v>102274</v>
      </c>
      <c r="D13739" s="93" t="s">
        <v>25689</v>
      </c>
      <c r="E13739" s="93" t="s">
        <v>14</v>
      </c>
    </row>
    <row r="13740" spans="1:5" x14ac:dyDescent="0.25">
      <c r="A13740" s="93" t="s">
        <v>2369</v>
      </c>
      <c r="B13740" t="s">
        <v>21783</v>
      </c>
      <c r="C13740">
        <v>102275</v>
      </c>
      <c r="D13740" s="93" t="s">
        <v>22919</v>
      </c>
      <c r="E13740" s="93" t="s">
        <v>14</v>
      </c>
    </row>
    <row r="13741" spans="1:5" x14ac:dyDescent="0.25">
      <c r="A13741" s="93" t="s">
        <v>2370</v>
      </c>
      <c r="D13741" s="93" t="s">
        <v>14</v>
      </c>
      <c r="E13741" s="93" t="s">
        <v>32191</v>
      </c>
    </row>
    <row r="13742" spans="1:5" x14ac:dyDescent="0.25">
      <c r="A13742" s="93" t="s">
        <v>2370</v>
      </c>
      <c r="B13742" t="s">
        <v>21783</v>
      </c>
      <c r="C13742">
        <v>88316</v>
      </c>
      <c r="D13742" s="93" t="s">
        <v>25690</v>
      </c>
      <c r="E13742" s="93" t="s">
        <v>14</v>
      </c>
    </row>
    <row r="13743" spans="1:5" x14ac:dyDescent="0.25">
      <c r="A13743" s="93" t="s">
        <v>2370</v>
      </c>
      <c r="B13743" t="s">
        <v>21783</v>
      </c>
      <c r="C13743">
        <v>102274</v>
      </c>
      <c r="D13743" s="93" t="s">
        <v>25691</v>
      </c>
      <c r="E13743" s="93" t="s">
        <v>14</v>
      </c>
    </row>
    <row r="13744" spans="1:5" x14ac:dyDescent="0.25">
      <c r="A13744" s="93" t="s">
        <v>2370</v>
      </c>
      <c r="B13744" t="s">
        <v>21783</v>
      </c>
      <c r="C13744">
        <v>102275</v>
      </c>
      <c r="D13744" s="93" t="s">
        <v>23976</v>
      </c>
      <c r="E13744" s="93" t="s">
        <v>14</v>
      </c>
    </row>
    <row r="13745" spans="1:5" x14ac:dyDescent="0.25">
      <c r="A13745" s="93" t="s">
        <v>2371</v>
      </c>
      <c r="D13745" s="93" t="s">
        <v>14</v>
      </c>
      <c r="E13745" s="93" t="s">
        <v>32192</v>
      </c>
    </row>
    <row r="13746" spans="1:5" x14ac:dyDescent="0.25">
      <c r="A13746" s="93" t="s">
        <v>2371</v>
      </c>
      <c r="B13746" t="s">
        <v>21783</v>
      </c>
      <c r="C13746">
        <v>88316</v>
      </c>
      <c r="D13746" s="93" t="s">
        <v>25692</v>
      </c>
      <c r="E13746" s="93" t="s">
        <v>14</v>
      </c>
    </row>
    <row r="13747" spans="1:5" x14ac:dyDescent="0.25">
      <c r="A13747" s="93" t="s">
        <v>2371</v>
      </c>
      <c r="B13747" t="s">
        <v>21783</v>
      </c>
      <c r="C13747">
        <v>88317</v>
      </c>
      <c r="D13747" s="93" t="s">
        <v>25692</v>
      </c>
      <c r="E13747" s="93" t="s">
        <v>14</v>
      </c>
    </row>
    <row r="13748" spans="1:5" x14ac:dyDescent="0.25">
      <c r="A13748" s="93" t="s">
        <v>2371</v>
      </c>
      <c r="B13748" t="s">
        <v>21783</v>
      </c>
      <c r="C13748">
        <v>92716</v>
      </c>
      <c r="D13748" s="93" t="s">
        <v>22379</v>
      </c>
      <c r="E13748" s="93" t="s">
        <v>14</v>
      </c>
    </row>
    <row r="13749" spans="1:5" x14ac:dyDescent="0.25">
      <c r="A13749" s="93" t="s">
        <v>2371</v>
      </c>
      <c r="B13749" t="s">
        <v>21783</v>
      </c>
      <c r="C13749">
        <v>92717</v>
      </c>
      <c r="D13749" s="93" t="s">
        <v>25693</v>
      </c>
      <c r="E13749" s="93" t="s">
        <v>14</v>
      </c>
    </row>
    <row r="13750" spans="1:5" x14ac:dyDescent="0.25">
      <c r="A13750" s="93" t="s">
        <v>2372</v>
      </c>
      <c r="D13750" s="93" t="s">
        <v>14</v>
      </c>
      <c r="E13750" s="93" t="s">
        <v>32193</v>
      </c>
    </row>
    <row r="13751" spans="1:5" x14ac:dyDescent="0.25">
      <c r="A13751" s="93" t="s">
        <v>2372</v>
      </c>
      <c r="B13751" t="s">
        <v>21783</v>
      </c>
      <c r="C13751">
        <v>88316</v>
      </c>
      <c r="D13751" s="93" t="s">
        <v>25694</v>
      </c>
      <c r="E13751" s="93" t="s">
        <v>14</v>
      </c>
    </row>
    <row r="13752" spans="1:5" x14ac:dyDescent="0.25">
      <c r="A13752" s="93" t="s">
        <v>2372</v>
      </c>
      <c r="B13752" t="s">
        <v>21783</v>
      </c>
      <c r="C13752">
        <v>88317</v>
      </c>
      <c r="D13752" s="93" t="s">
        <v>25694</v>
      </c>
      <c r="E13752" s="93" t="s">
        <v>14</v>
      </c>
    </row>
    <row r="13753" spans="1:5" x14ac:dyDescent="0.25">
      <c r="A13753" s="93" t="s">
        <v>2372</v>
      </c>
      <c r="B13753" t="s">
        <v>21783</v>
      </c>
      <c r="C13753">
        <v>92716</v>
      </c>
      <c r="D13753" s="93" t="s">
        <v>25695</v>
      </c>
      <c r="E13753" s="93" t="s">
        <v>14</v>
      </c>
    </row>
    <row r="13754" spans="1:5" x14ac:dyDescent="0.25">
      <c r="A13754" s="93" t="s">
        <v>2372</v>
      </c>
      <c r="B13754" t="s">
        <v>21783</v>
      </c>
      <c r="C13754">
        <v>92717</v>
      </c>
      <c r="D13754" s="93" t="s">
        <v>25696</v>
      </c>
      <c r="E13754" s="93" t="s">
        <v>14</v>
      </c>
    </row>
    <row r="13755" spans="1:5" x14ac:dyDescent="0.25">
      <c r="A13755" s="93" t="s">
        <v>2373</v>
      </c>
      <c r="D13755" s="93" t="s">
        <v>14</v>
      </c>
      <c r="E13755" s="93" t="s">
        <v>32194</v>
      </c>
    </row>
    <row r="13756" spans="1:5" x14ac:dyDescent="0.25">
      <c r="A13756" s="93" t="s">
        <v>2373</v>
      </c>
      <c r="B13756" t="s">
        <v>21783</v>
      </c>
      <c r="C13756">
        <v>88316</v>
      </c>
      <c r="D13756" s="93" t="s">
        <v>25697</v>
      </c>
      <c r="E13756" s="93" t="s">
        <v>14</v>
      </c>
    </row>
    <row r="13757" spans="1:5" x14ac:dyDescent="0.25">
      <c r="A13757" s="93" t="s">
        <v>2373</v>
      </c>
      <c r="B13757" t="s">
        <v>21783</v>
      </c>
      <c r="C13757">
        <v>88317</v>
      </c>
      <c r="D13757" s="93" t="s">
        <v>25697</v>
      </c>
      <c r="E13757" s="93" t="s">
        <v>14</v>
      </c>
    </row>
    <row r="13758" spans="1:5" x14ac:dyDescent="0.25">
      <c r="A13758" s="93" t="s">
        <v>2373</v>
      </c>
      <c r="B13758" t="s">
        <v>21783</v>
      </c>
      <c r="C13758">
        <v>92716</v>
      </c>
      <c r="D13758" s="93" t="s">
        <v>25698</v>
      </c>
      <c r="E13758" s="93" t="s">
        <v>14</v>
      </c>
    </row>
    <row r="13759" spans="1:5" x14ac:dyDescent="0.25">
      <c r="A13759" s="93" t="s">
        <v>2373</v>
      </c>
      <c r="B13759" t="s">
        <v>21783</v>
      </c>
      <c r="C13759">
        <v>92717</v>
      </c>
      <c r="D13759" s="93" t="s">
        <v>25380</v>
      </c>
      <c r="E13759" s="93" t="s">
        <v>14</v>
      </c>
    </row>
    <row r="13760" spans="1:5" x14ac:dyDescent="0.25">
      <c r="A13760" s="93" t="s">
        <v>2374</v>
      </c>
      <c r="D13760" s="93" t="s">
        <v>14</v>
      </c>
      <c r="E13760" s="93" t="s">
        <v>32195</v>
      </c>
    </row>
    <row r="13761" spans="1:5" x14ac:dyDescent="0.25">
      <c r="A13761" s="93" t="s">
        <v>2374</v>
      </c>
      <c r="B13761" t="s">
        <v>21791</v>
      </c>
      <c r="C13761">
        <v>43360</v>
      </c>
      <c r="D13761" s="93" t="s">
        <v>23231</v>
      </c>
      <c r="E13761" s="93" t="s">
        <v>14</v>
      </c>
    </row>
    <row r="13762" spans="1:5" x14ac:dyDescent="0.25">
      <c r="A13762" s="93" t="s">
        <v>2374</v>
      </c>
      <c r="B13762" t="s">
        <v>21783</v>
      </c>
      <c r="C13762">
        <v>88316</v>
      </c>
      <c r="D13762" s="93" t="s">
        <v>25699</v>
      </c>
      <c r="E13762" s="93" t="s">
        <v>14</v>
      </c>
    </row>
    <row r="13763" spans="1:5" x14ac:dyDescent="0.25">
      <c r="A13763" s="93" t="s">
        <v>2374</v>
      </c>
      <c r="B13763" t="s">
        <v>21783</v>
      </c>
      <c r="C13763">
        <v>90674</v>
      </c>
      <c r="D13763" s="93" t="s">
        <v>23348</v>
      </c>
      <c r="E13763" s="93" t="s">
        <v>14</v>
      </c>
    </row>
    <row r="13764" spans="1:5" x14ac:dyDescent="0.25">
      <c r="A13764" s="93" t="s">
        <v>2374</v>
      </c>
      <c r="B13764" t="s">
        <v>21783</v>
      </c>
      <c r="C13764">
        <v>90675</v>
      </c>
      <c r="D13764" s="93" t="s">
        <v>23577</v>
      </c>
      <c r="E13764" s="93" t="s">
        <v>14</v>
      </c>
    </row>
    <row r="13765" spans="1:5" x14ac:dyDescent="0.25">
      <c r="A13765" s="93" t="s">
        <v>2374</v>
      </c>
      <c r="B13765" t="s">
        <v>21783</v>
      </c>
      <c r="C13765">
        <v>90776</v>
      </c>
      <c r="D13765" s="93" t="s">
        <v>24561</v>
      </c>
      <c r="E13765" s="93" t="s">
        <v>14</v>
      </c>
    </row>
    <row r="13766" spans="1:5" x14ac:dyDescent="0.25">
      <c r="A13766" s="93" t="s">
        <v>2374</v>
      </c>
      <c r="B13766" t="s">
        <v>21783</v>
      </c>
      <c r="C13766">
        <v>90778</v>
      </c>
      <c r="D13766" s="93" t="s">
        <v>23478</v>
      </c>
      <c r="E13766" s="93" t="s">
        <v>14</v>
      </c>
    </row>
    <row r="13767" spans="1:5" x14ac:dyDescent="0.25">
      <c r="A13767" s="93" t="s">
        <v>2374</v>
      </c>
      <c r="B13767" t="s">
        <v>21783</v>
      </c>
      <c r="C13767">
        <v>95579</v>
      </c>
      <c r="D13767" s="93" t="s">
        <v>25700</v>
      </c>
      <c r="E13767" s="93" t="s">
        <v>14</v>
      </c>
    </row>
    <row r="13768" spans="1:5" x14ac:dyDescent="0.25">
      <c r="A13768" s="93" t="s">
        <v>2374</v>
      </c>
      <c r="B13768" t="s">
        <v>21783</v>
      </c>
      <c r="C13768">
        <v>95584</v>
      </c>
      <c r="D13768" s="93" t="s">
        <v>24922</v>
      </c>
      <c r="E13768" s="93" t="s">
        <v>14</v>
      </c>
    </row>
    <row r="13769" spans="1:5" x14ac:dyDescent="0.25">
      <c r="A13769" s="93" t="s">
        <v>2374</v>
      </c>
      <c r="B13769" t="s">
        <v>21783</v>
      </c>
      <c r="C13769">
        <v>97913</v>
      </c>
      <c r="D13769" s="93" t="s">
        <v>23344</v>
      </c>
      <c r="E13769" s="93" t="s">
        <v>14</v>
      </c>
    </row>
    <row r="13770" spans="1:5" x14ac:dyDescent="0.25">
      <c r="A13770" s="93" t="s">
        <v>2374</v>
      </c>
      <c r="B13770" t="s">
        <v>21783</v>
      </c>
      <c r="C13770">
        <v>100973</v>
      </c>
      <c r="D13770" s="93" t="s">
        <v>22294</v>
      </c>
      <c r="E13770" s="93" t="s">
        <v>14</v>
      </c>
    </row>
    <row r="13771" spans="1:5" x14ac:dyDescent="0.25">
      <c r="A13771" s="93" t="s">
        <v>2375</v>
      </c>
      <c r="D13771" s="93" t="s">
        <v>14</v>
      </c>
      <c r="E13771" s="93" t="s">
        <v>32196</v>
      </c>
    </row>
    <row r="13772" spans="1:5" x14ac:dyDescent="0.25">
      <c r="A13772" s="93" t="s">
        <v>2375</v>
      </c>
      <c r="B13772" t="s">
        <v>21791</v>
      </c>
      <c r="C13772">
        <v>43360</v>
      </c>
      <c r="D13772" s="93" t="s">
        <v>23808</v>
      </c>
      <c r="E13772" s="93" t="s">
        <v>14</v>
      </c>
    </row>
    <row r="13773" spans="1:5" x14ac:dyDescent="0.25">
      <c r="A13773" s="93" t="s">
        <v>2375</v>
      </c>
      <c r="B13773" t="s">
        <v>21783</v>
      </c>
      <c r="C13773">
        <v>88316</v>
      </c>
      <c r="D13773" s="93" t="s">
        <v>25701</v>
      </c>
      <c r="E13773" s="93" t="s">
        <v>14</v>
      </c>
    </row>
    <row r="13774" spans="1:5" x14ac:dyDescent="0.25">
      <c r="A13774" s="93" t="s">
        <v>2375</v>
      </c>
      <c r="B13774" t="s">
        <v>21783</v>
      </c>
      <c r="C13774">
        <v>90674</v>
      </c>
      <c r="D13774" s="93" t="s">
        <v>24484</v>
      </c>
      <c r="E13774" s="93" t="s">
        <v>14</v>
      </c>
    </row>
    <row r="13775" spans="1:5" x14ac:dyDescent="0.25">
      <c r="A13775" s="93" t="s">
        <v>2375</v>
      </c>
      <c r="B13775" t="s">
        <v>21783</v>
      </c>
      <c r="C13775">
        <v>90675</v>
      </c>
      <c r="D13775" s="93" t="s">
        <v>22788</v>
      </c>
      <c r="E13775" s="93" t="s">
        <v>14</v>
      </c>
    </row>
    <row r="13776" spans="1:5" x14ac:dyDescent="0.25">
      <c r="A13776" s="93" t="s">
        <v>2375</v>
      </c>
      <c r="B13776" t="s">
        <v>21783</v>
      </c>
      <c r="C13776">
        <v>90776</v>
      </c>
      <c r="D13776" s="93" t="s">
        <v>25702</v>
      </c>
      <c r="E13776" s="93" t="s">
        <v>14</v>
      </c>
    </row>
    <row r="13777" spans="1:5" x14ac:dyDescent="0.25">
      <c r="A13777" s="93" t="s">
        <v>2375</v>
      </c>
      <c r="B13777" t="s">
        <v>21783</v>
      </c>
      <c r="C13777">
        <v>90778</v>
      </c>
      <c r="D13777" s="93" t="s">
        <v>23961</v>
      </c>
      <c r="E13777" s="93" t="s">
        <v>14</v>
      </c>
    </row>
    <row r="13778" spans="1:5" x14ac:dyDescent="0.25">
      <c r="A13778" s="93" t="s">
        <v>2375</v>
      </c>
      <c r="B13778" t="s">
        <v>21783</v>
      </c>
      <c r="C13778">
        <v>95579</v>
      </c>
      <c r="D13778" s="93" t="s">
        <v>25703</v>
      </c>
      <c r="E13778" s="93" t="s">
        <v>14</v>
      </c>
    </row>
    <row r="13779" spans="1:5" x14ac:dyDescent="0.25">
      <c r="A13779" s="93" t="s">
        <v>2375</v>
      </c>
      <c r="B13779" t="s">
        <v>21783</v>
      </c>
      <c r="C13779">
        <v>95584</v>
      </c>
      <c r="D13779" s="93" t="s">
        <v>23894</v>
      </c>
      <c r="E13779" s="93" t="s">
        <v>14</v>
      </c>
    </row>
    <row r="13780" spans="1:5" x14ac:dyDescent="0.25">
      <c r="A13780" s="93" t="s">
        <v>2375</v>
      </c>
      <c r="B13780" t="s">
        <v>21783</v>
      </c>
      <c r="C13780">
        <v>97913</v>
      </c>
      <c r="D13780" s="93" t="s">
        <v>24071</v>
      </c>
      <c r="E13780" s="93" t="s">
        <v>14</v>
      </c>
    </row>
    <row r="13781" spans="1:5" x14ac:dyDescent="0.25">
      <c r="A13781" s="93" t="s">
        <v>2375</v>
      </c>
      <c r="B13781" t="s">
        <v>21783</v>
      </c>
      <c r="C13781">
        <v>100973</v>
      </c>
      <c r="D13781" s="93" t="s">
        <v>25704</v>
      </c>
      <c r="E13781" s="93" t="s">
        <v>14</v>
      </c>
    </row>
    <row r="13782" spans="1:5" x14ac:dyDescent="0.25">
      <c r="A13782" s="93" t="s">
        <v>2376</v>
      </c>
      <c r="D13782" s="93" t="s">
        <v>14</v>
      </c>
      <c r="E13782" s="93" t="s">
        <v>32197</v>
      </c>
    </row>
    <row r="13783" spans="1:5" x14ac:dyDescent="0.25">
      <c r="A13783" s="93" t="s">
        <v>2376</v>
      </c>
      <c r="B13783" t="s">
        <v>21791</v>
      </c>
      <c r="C13783">
        <v>43360</v>
      </c>
      <c r="D13783" s="93" t="s">
        <v>22053</v>
      </c>
      <c r="E13783" s="93" t="s">
        <v>14</v>
      </c>
    </row>
    <row r="13784" spans="1:5" x14ac:dyDescent="0.25">
      <c r="A13784" s="93" t="s">
        <v>2376</v>
      </c>
      <c r="B13784" t="s">
        <v>21783</v>
      </c>
      <c r="C13784">
        <v>88316</v>
      </c>
      <c r="D13784" s="93" t="s">
        <v>24437</v>
      </c>
      <c r="E13784" s="93" t="s">
        <v>14</v>
      </c>
    </row>
    <row r="13785" spans="1:5" x14ac:dyDescent="0.25">
      <c r="A13785" s="93" t="s">
        <v>2376</v>
      </c>
      <c r="B13785" t="s">
        <v>21783</v>
      </c>
      <c r="C13785">
        <v>90674</v>
      </c>
      <c r="D13785" s="93" t="s">
        <v>25375</v>
      </c>
      <c r="E13785" s="93" t="s">
        <v>14</v>
      </c>
    </row>
    <row r="13786" spans="1:5" x14ac:dyDescent="0.25">
      <c r="A13786" s="93" t="s">
        <v>2376</v>
      </c>
      <c r="B13786" t="s">
        <v>21783</v>
      </c>
      <c r="C13786">
        <v>90675</v>
      </c>
      <c r="D13786" s="93" t="s">
        <v>24987</v>
      </c>
      <c r="E13786" s="93" t="s">
        <v>14</v>
      </c>
    </row>
    <row r="13787" spans="1:5" x14ac:dyDescent="0.25">
      <c r="A13787" s="93" t="s">
        <v>2376</v>
      </c>
      <c r="B13787" t="s">
        <v>21783</v>
      </c>
      <c r="C13787">
        <v>90776</v>
      </c>
      <c r="D13787" s="93" t="s">
        <v>25705</v>
      </c>
      <c r="E13787" s="93" t="s">
        <v>14</v>
      </c>
    </row>
    <row r="13788" spans="1:5" x14ac:dyDescent="0.25">
      <c r="A13788" s="93" t="s">
        <v>2376</v>
      </c>
      <c r="B13788" t="s">
        <v>21783</v>
      </c>
      <c r="C13788">
        <v>90778</v>
      </c>
      <c r="D13788" s="93" t="s">
        <v>23834</v>
      </c>
      <c r="E13788" s="93" t="s">
        <v>14</v>
      </c>
    </row>
    <row r="13789" spans="1:5" x14ac:dyDescent="0.25">
      <c r="A13789" s="93" t="s">
        <v>2376</v>
      </c>
      <c r="B13789" t="s">
        <v>21783</v>
      </c>
      <c r="C13789">
        <v>95579</v>
      </c>
      <c r="D13789" s="93" t="s">
        <v>25706</v>
      </c>
      <c r="E13789" s="93" t="s">
        <v>14</v>
      </c>
    </row>
    <row r="13790" spans="1:5" x14ac:dyDescent="0.25">
      <c r="A13790" s="93" t="s">
        <v>2376</v>
      </c>
      <c r="B13790" t="s">
        <v>21783</v>
      </c>
      <c r="C13790">
        <v>95584</v>
      </c>
      <c r="D13790" s="93" t="s">
        <v>25707</v>
      </c>
      <c r="E13790" s="93" t="s">
        <v>14</v>
      </c>
    </row>
    <row r="13791" spans="1:5" x14ac:dyDescent="0.25">
      <c r="A13791" s="93" t="s">
        <v>2376</v>
      </c>
      <c r="B13791" t="s">
        <v>21783</v>
      </c>
      <c r="C13791">
        <v>97913</v>
      </c>
      <c r="D13791" s="93" t="s">
        <v>21863</v>
      </c>
      <c r="E13791" s="93" t="s">
        <v>14</v>
      </c>
    </row>
    <row r="13792" spans="1:5" x14ac:dyDescent="0.25">
      <c r="A13792" s="93" t="s">
        <v>2376</v>
      </c>
      <c r="B13792" t="s">
        <v>21783</v>
      </c>
      <c r="C13792">
        <v>100973</v>
      </c>
      <c r="D13792" s="93" t="s">
        <v>25708</v>
      </c>
      <c r="E13792" s="93" t="s">
        <v>14</v>
      </c>
    </row>
    <row r="13793" spans="1:5" x14ac:dyDescent="0.25">
      <c r="A13793" s="93" t="s">
        <v>2377</v>
      </c>
      <c r="D13793" s="93" t="s">
        <v>14</v>
      </c>
      <c r="E13793" s="93" t="s">
        <v>32198</v>
      </c>
    </row>
    <row r="13794" spans="1:5" x14ac:dyDescent="0.25">
      <c r="A13794" s="93" t="s">
        <v>2377</v>
      </c>
      <c r="B13794" t="s">
        <v>21791</v>
      </c>
      <c r="C13794">
        <v>43360</v>
      </c>
      <c r="D13794" s="93" t="s">
        <v>25709</v>
      </c>
      <c r="E13794" s="93" t="s">
        <v>14</v>
      </c>
    </row>
    <row r="13795" spans="1:5" x14ac:dyDescent="0.25">
      <c r="A13795" s="93" t="s">
        <v>2377</v>
      </c>
      <c r="B13795" t="s">
        <v>21783</v>
      </c>
      <c r="C13795">
        <v>88316</v>
      </c>
      <c r="D13795" s="93" t="s">
        <v>25710</v>
      </c>
      <c r="E13795" s="93" t="s">
        <v>14</v>
      </c>
    </row>
    <row r="13796" spans="1:5" x14ac:dyDescent="0.25">
      <c r="A13796" s="93" t="s">
        <v>2377</v>
      </c>
      <c r="B13796" t="s">
        <v>21783</v>
      </c>
      <c r="C13796">
        <v>90674</v>
      </c>
      <c r="D13796" s="93" t="s">
        <v>21894</v>
      </c>
      <c r="E13796" s="93" t="s">
        <v>14</v>
      </c>
    </row>
    <row r="13797" spans="1:5" x14ac:dyDescent="0.25">
      <c r="A13797" s="93" t="s">
        <v>2377</v>
      </c>
      <c r="B13797" t="s">
        <v>21783</v>
      </c>
      <c r="C13797">
        <v>90675</v>
      </c>
      <c r="D13797" s="93" t="s">
        <v>25711</v>
      </c>
      <c r="E13797" s="93" t="s">
        <v>14</v>
      </c>
    </row>
    <row r="13798" spans="1:5" x14ac:dyDescent="0.25">
      <c r="A13798" s="93" t="s">
        <v>2377</v>
      </c>
      <c r="B13798" t="s">
        <v>21783</v>
      </c>
      <c r="C13798">
        <v>90776</v>
      </c>
      <c r="D13798" s="93" t="s">
        <v>25712</v>
      </c>
      <c r="E13798" s="93" t="s">
        <v>14</v>
      </c>
    </row>
    <row r="13799" spans="1:5" x14ac:dyDescent="0.25">
      <c r="A13799" s="93" t="s">
        <v>2377</v>
      </c>
      <c r="B13799" t="s">
        <v>21783</v>
      </c>
      <c r="C13799">
        <v>90778</v>
      </c>
      <c r="D13799" s="93" t="s">
        <v>22330</v>
      </c>
      <c r="E13799" s="93" t="s">
        <v>14</v>
      </c>
    </row>
    <row r="13800" spans="1:5" x14ac:dyDescent="0.25">
      <c r="A13800" s="93" t="s">
        <v>2377</v>
      </c>
      <c r="B13800" t="s">
        <v>21783</v>
      </c>
      <c r="C13800">
        <v>95576</v>
      </c>
      <c r="D13800" s="93" t="s">
        <v>25713</v>
      </c>
      <c r="E13800" s="93" t="s">
        <v>14</v>
      </c>
    </row>
    <row r="13801" spans="1:5" x14ac:dyDescent="0.25">
      <c r="A13801" s="93" t="s">
        <v>2377</v>
      </c>
      <c r="B13801" t="s">
        <v>21783</v>
      </c>
      <c r="C13801">
        <v>95580</v>
      </c>
      <c r="D13801" s="93" t="s">
        <v>25714</v>
      </c>
      <c r="E13801" s="93" t="s">
        <v>14</v>
      </c>
    </row>
    <row r="13802" spans="1:5" x14ac:dyDescent="0.25">
      <c r="A13802" s="93" t="s">
        <v>2377</v>
      </c>
      <c r="B13802" t="s">
        <v>21783</v>
      </c>
      <c r="C13802">
        <v>97913</v>
      </c>
      <c r="D13802" s="93" t="s">
        <v>25715</v>
      </c>
      <c r="E13802" s="93" t="s">
        <v>14</v>
      </c>
    </row>
    <row r="13803" spans="1:5" x14ac:dyDescent="0.25">
      <c r="A13803" s="93" t="s">
        <v>2377</v>
      </c>
      <c r="B13803" t="s">
        <v>21783</v>
      </c>
      <c r="C13803">
        <v>100973</v>
      </c>
      <c r="D13803" s="93" t="s">
        <v>25716</v>
      </c>
      <c r="E13803" s="93" t="s">
        <v>14</v>
      </c>
    </row>
    <row r="13804" spans="1:5" x14ac:dyDescent="0.25">
      <c r="A13804" s="93" t="s">
        <v>2378</v>
      </c>
      <c r="D13804" s="93" t="s">
        <v>14</v>
      </c>
      <c r="E13804" s="93" t="s">
        <v>32199</v>
      </c>
    </row>
    <row r="13805" spans="1:5" x14ac:dyDescent="0.25">
      <c r="A13805" s="93" t="s">
        <v>2378</v>
      </c>
      <c r="B13805" t="s">
        <v>21791</v>
      </c>
      <c r="C13805">
        <v>43360</v>
      </c>
      <c r="D13805" s="93" t="s">
        <v>25717</v>
      </c>
      <c r="E13805" s="93" t="s">
        <v>14</v>
      </c>
    </row>
    <row r="13806" spans="1:5" x14ac:dyDescent="0.25">
      <c r="A13806" s="93" t="s">
        <v>2378</v>
      </c>
      <c r="B13806" t="s">
        <v>21783</v>
      </c>
      <c r="C13806">
        <v>88316</v>
      </c>
      <c r="D13806" s="93" t="s">
        <v>25718</v>
      </c>
      <c r="E13806" s="93" t="s">
        <v>14</v>
      </c>
    </row>
    <row r="13807" spans="1:5" x14ac:dyDescent="0.25">
      <c r="A13807" s="93" t="s">
        <v>2378</v>
      </c>
      <c r="B13807" t="s">
        <v>21783</v>
      </c>
      <c r="C13807">
        <v>90776</v>
      </c>
      <c r="D13807" s="93" t="s">
        <v>25702</v>
      </c>
      <c r="E13807" s="93" t="s">
        <v>14</v>
      </c>
    </row>
    <row r="13808" spans="1:5" x14ac:dyDescent="0.25">
      <c r="A13808" s="93" t="s">
        <v>2378</v>
      </c>
      <c r="B13808" t="s">
        <v>21783</v>
      </c>
      <c r="C13808">
        <v>90778</v>
      </c>
      <c r="D13808" s="93" t="s">
        <v>23961</v>
      </c>
      <c r="E13808" s="93" t="s">
        <v>14</v>
      </c>
    </row>
    <row r="13809" spans="1:5" x14ac:dyDescent="0.25">
      <c r="A13809" s="93" t="s">
        <v>2378</v>
      </c>
      <c r="B13809" t="s">
        <v>21783</v>
      </c>
      <c r="C13809">
        <v>93224</v>
      </c>
      <c r="D13809" s="93" t="s">
        <v>24484</v>
      </c>
      <c r="E13809" s="93" t="s">
        <v>14</v>
      </c>
    </row>
    <row r="13810" spans="1:5" x14ac:dyDescent="0.25">
      <c r="A13810" s="93" t="s">
        <v>2378</v>
      </c>
      <c r="B13810" t="s">
        <v>21783</v>
      </c>
      <c r="C13810">
        <v>93225</v>
      </c>
      <c r="D13810" s="93" t="s">
        <v>22788</v>
      </c>
      <c r="E13810" s="93" t="s">
        <v>14</v>
      </c>
    </row>
    <row r="13811" spans="1:5" x14ac:dyDescent="0.25">
      <c r="A13811" s="93" t="s">
        <v>2378</v>
      </c>
      <c r="B13811" t="s">
        <v>21783</v>
      </c>
      <c r="C13811">
        <v>95576</v>
      </c>
      <c r="D13811" s="93" t="s">
        <v>25719</v>
      </c>
      <c r="E13811" s="93" t="s">
        <v>14</v>
      </c>
    </row>
    <row r="13812" spans="1:5" x14ac:dyDescent="0.25">
      <c r="A13812" s="93" t="s">
        <v>2378</v>
      </c>
      <c r="B13812" t="s">
        <v>21783</v>
      </c>
      <c r="C13812">
        <v>95580</v>
      </c>
      <c r="D13812" s="93" t="s">
        <v>25714</v>
      </c>
      <c r="E13812" s="93" t="s">
        <v>14</v>
      </c>
    </row>
    <row r="13813" spans="1:5" x14ac:dyDescent="0.25">
      <c r="A13813" s="93" t="s">
        <v>2378</v>
      </c>
      <c r="B13813" t="s">
        <v>21783</v>
      </c>
      <c r="C13813">
        <v>97913</v>
      </c>
      <c r="D13813" s="93" t="s">
        <v>25720</v>
      </c>
      <c r="E13813" s="93" t="s">
        <v>14</v>
      </c>
    </row>
    <row r="13814" spans="1:5" x14ac:dyDescent="0.25">
      <c r="A13814" s="93" t="s">
        <v>2378</v>
      </c>
      <c r="B13814" t="s">
        <v>21783</v>
      </c>
      <c r="C13814">
        <v>100973</v>
      </c>
      <c r="D13814" s="93" t="s">
        <v>25721</v>
      </c>
      <c r="E13814" s="93" t="s">
        <v>14</v>
      </c>
    </row>
    <row r="13815" spans="1:5" x14ac:dyDescent="0.25">
      <c r="A13815" s="93" t="s">
        <v>2379</v>
      </c>
      <c r="D13815" s="93" t="s">
        <v>14</v>
      </c>
      <c r="E13815" s="93" t="s">
        <v>32200</v>
      </c>
    </row>
    <row r="13816" spans="1:5" x14ac:dyDescent="0.25">
      <c r="A13816" s="93" t="s">
        <v>2379</v>
      </c>
      <c r="B13816" t="s">
        <v>21791</v>
      </c>
      <c r="C13816">
        <v>10997</v>
      </c>
      <c r="D13816" s="93" t="s">
        <v>22367</v>
      </c>
      <c r="E13816" s="93" t="s">
        <v>14</v>
      </c>
    </row>
    <row r="13817" spans="1:5" x14ac:dyDescent="0.25">
      <c r="A13817" s="93" t="s">
        <v>2379</v>
      </c>
      <c r="B13817" t="s">
        <v>21791</v>
      </c>
      <c r="C13817">
        <v>38538</v>
      </c>
      <c r="D13817" s="93" t="s">
        <v>25722</v>
      </c>
      <c r="E13817" s="93" t="s">
        <v>14</v>
      </c>
    </row>
    <row r="13818" spans="1:5" x14ac:dyDescent="0.25">
      <c r="A13818" s="93" t="s">
        <v>2379</v>
      </c>
      <c r="B13818" t="s">
        <v>21783</v>
      </c>
      <c r="C13818">
        <v>88316</v>
      </c>
      <c r="D13818" s="93" t="s">
        <v>25693</v>
      </c>
      <c r="E13818" s="93" t="s">
        <v>14</v>
      </c>
    </row>
    <row r="13819" spans="1:5" x14ac:dyDescent="0.25">
      <c r="A13819" s="93" t="s">
        <v>2379</v>
      </c>
      <c r="B13819" t="s">
        <v>21783</v>
      </c>
      <c r="C13819">
        <v>88317</v>
      </c>
      <c r="D13819" s="93" t="s">
        <v>25693</v>
      </c>
      <c r="E13819" s="93" t="s">
        <v>14</v>
      </c>
    </row>
    <row r="13820" spans="1:5" x14ac:dyDescent="0.25">
      <c r="A13820" s="93" t="s">
        <v>2379</v>
      </c>
      <c r="B13820" t="s">
        <v>21783</v>
      </c>
      <c r="C13820">
        <v>89218</v>
      </c>
      <c r="D13820" s="93" t="s">
        <v>23434</v>
      </c>
      <c r="E13820" s="93" t="s">
        <v>14</v>
      </c>
    </row>
    <row r="13821" spans="1:5" x14ac:dyDescent="0.25">
      <c r="A13821" s="93" t="s">
        <v>2379</v>
      </c>
      <c r="B13821" t="s">
        <v>21783</v>
      </c>
      <c r="C13821">
        <v>89843</v>
      </c>
      <c r="D13821" s="93" t="s">
        <v>25723</v>
      </c>
      <c r="E13821" s="93" t="s">
        <v>14</v>
      </c>
    </row>
    <row r="13822" spans="1:5" x14ac:dyDescent="0.25">
      <c r="A13822" s="93" t="s">
        <v>2379</v>
      </c>
      <c r="B13822" t="s">
        <v>21783</v>
      </c>
      <c r="C13822">
        <v>90776</v>
      </c>
      <c r="D13822" s="93" t="s">
        <v>23834</v>
      </c>
      <c r="E13822" s="93" t="s">
        <v>14</v>
      </c>
    </row>
    <row r="13823" spans="1:5" x14ac:dyDescent="0.25">
      <c r="A13823" s="93" t="s">
        <v>2379</v>
      </c>
      <c r="B13823" t="s">
        <v>21783</v>
      </c>
      <c r="C13823">
        <v>90778</v>
      </c>
      <c r="D13823" s="93" t="s">
        <v>23428</v>
      </c>
      <c r="E13823" s="93" t="s">
        <v>14</v>
      </c>
    </row>
    <row r="13824" spans="1:5" x14ac:dyDescent="0.25">
      <c r="A13824" s="93" t="s">
        <v>2380</v>
      </c>
      <c r="D13824" s="93" t="s">
        <v>14</v>
      </c>
      <c r="E13824" s="93" t="s">
        <v>32201</v>
      </c>
    </row>
    <row r="13825" spans="1:5" x14ac:dyDescent="0.25">
      <c r="A13825" s="93" t="s">
        <v>2380</v>
      </c>
      <c r="B13825" t="s">
        <v>21791</v>
      </c>
      <c r="C13825">
        <v>10997</v>
      </c>
      <c r="D13825" s="93" t="s">
        <v>23769</v>
      </c>
      <c r="E13825" s="93" t="s">
        <v>14</v>
      </c>
    </row>
    <row r="13826" spans="1:5" x14ac:dyDescent="0.25">
      <c r="A13826" s="93" t="s">
        <v>2380</v>
      </c>
      <c r="B13826" t="s">
        <v>21791</v>
      </c>
      <c r="C13826">
        <v>38539</v>
      </c>
      <c r="D13826" s="93" t="s">
        <v>25722</v>
      </c>
      <c r="E13826" s="93" t="s">
        <v>14</v>
      </c>
    </row>
    <row r="13827" spans="1:5" x14ac:dyDescent="0.25">
      <c r="A13827" s="93" t="s">
        <v>2380</v>
      </c>
      <c r="B13827" t="s">
        <v>21783</v>
      </c>
      <c r="C13827">
        <v>88316</v>
      </c>
      <c r="D13827" s="93" t="s">
        <v>22341</v>
      </c>
      <c r="E13827" s="93" t="s">
        <v>14</v>
      </c>
    </row>
    <row r="13828" spans="1:5" x14ac:dyDescent="0.25">
      <c r="A13828" s="93" t="s">
        <v>2380</v>
      </c>
      <c r="B13828" t="s">
        <v>21783</v>
      </c>
      <c r="C13828">
        <v>88317</v>
      </c>
      <c r="D13828" s="93" t="s">
        <v>22341</v>
      </c>
      <c r="E13828" s="93" t="s">
        <v>14</v>
      </c>
    </row>
    <row r="13829" spans="1:5" x14ac:dyDescent="0.25">
      <c r="A13829" s="93" t="s">
        <v>2380</v>
      </c>
      <c r="B13829" t="s">
        <v>21783</v>
      </c>
      <c r="C13829">
        <v>89218</v>
      </c>
      <c r="D13829" s="93" t="s">
        <v>22851</v>
      </c>
      <c r="E13829" s="93" t="s">
        <v>14</v>
      </c>
    </row>
    <row r="13830" spans="1:5" x14ac:dyDescent="0.25">
      <c r="A13830" s="93" t="s">
        <v>2380</v>
      </c>
      <c r="B13830" t="s">
        <v>21783</v>
      </c>
      <c r="C13830">
        <v>89843</v>
      </c>
      <c r="D13830" s="93" t="s">
        <v>23821</v>
      </c>
      <c r="E13830" s="93" t="s">
        <v>14</v>
      </c>
    </row>
    <row r="13831" spans="1:5" x14ac:dyDescent="0.25">
      <c r="A13831" s="93" t="s">
        <v>2380</v>
      </c>
      <c r="B13831" t="s">
        <v>21783</v>
      </c>
      <c r="C13831">
        <v>90776</v>
      </c>
      <c r="D13831" s="93" t="s">
        <v>23872</v>
      </c>
      <c r="E13831" s="93" t="s">
        <v>14</v>
      </c>
    </row>
    <row r="13832" spans="1:5" x14ac:dyDescent="0.25">
      <c r="A13832" s="93" t="s">
        <v>2380</v>
      </c>
      <c r="B13832" t="s">
        <v>21783</v>
      </c>
      <c r="C13832">
        <v>90778</v>
      </c>
      <c r="D13832" s="93" t="s">
        <v>24177</v>
      </c>
      <c r="E13832" s="93" t="s">
        <v>14</v>
      </c>
    </row>
    <row r="13833" spans="1:5" x14ac:dyDescent="0.25">
      <c r="A13833" s="93" t="s">
        <v>2381</v>
      </c>
      <c r="D13833" s="93" t="s">
        <v>14</v>
      </c>
      <c r="E13833" s="93" t="s">
        <v>32202</v>
      </c>
    </row>
    <row r="13834" spans="1:5" x14ac:dyDescent="0.25">
      <c r="A13834" s="93" t="s">
        <v>2381</v>
      </c>
      <c r="B13834" t="s">
        <v>21791</v>
      </c>
      <c r="C13834">
        <v>10997</v>
      </c>
      <c r="D13834" s="93" t="s">
        <v>22393</v>
      </c>
      <c r="E13834" s="93" t="s">
        <v>14</v>
      </c>
    </row>
    <row r="13835" spans="1:5" x14ac:dyDescent="0.25">
      <c r="A13835" s="93" t="s">
        <v>2381</v>
      </c>
      <c r="B13835" t="s">
        <v>21791</v>
      </c>
      <c r="C13835">
        <v>38540</v>
      </c>
      <c r="D13835" s="93" t="s">
        <v>25722</v>
      </c>
      <c r="E13835" s="93" t="s">
        <v>14</v>
      </c>
    </row>
    <row r="13836" spans="1:5" x14ac:dyDescent="0.25">
      <c r="A13836" s="93" t="s">
        <v>2381</v>
      </c>
      <c r="B13836" t="s">
        <v>21783</v>
      </c>
      <c r="C13836">
        <v>88316</v>
      </c>
      <c r="D13836" s="93" t="s">
        <v>25724</v>
      </c>
      <c r="E13836" s="93" t="s">
        <v>14</v>
      </c>
    </row>
    <row r="13837" spans="1:5" x14ac:dyDescent="0.25">
      <c r="A13837" s="93" t="s">
        <v>2381</v>
      </c>
      <c r="B13837" t="s">
        <v>21783</v>
      </c>
      <c r="C13837">
        <v>88317</v>
      </c>
      <c r="D13837" s="93" t="s">
        <v>22264</v>
      </c>
      <c r="E13837" s="93" t="s">
        <v>14</v>
      </c>
    </row>
    <row r="13838" spans="1:5" x14ac:dyDescent="0.25">
      <c r="A13838" s="93" t="s">
        <v>2381</v>
      </c>
      <c r="B13838" t="s">
        <v>21783</v>
      </c>
      <c r="C13838">
        <v>89218</v>
      </c>
      <c r="D13838" s="93" t="s">
        <v>23484</v>
      </c>
      <c r="E13838" s="93" t="s">
        <v>14</v>
      </c>
    </row>
    <row r="13839" spans="1:5" x14ac:dyDescent="0.25">
      <c r="A13839" s="93" t="s">
        <v>2381</v>
      </c>
      <c r="B13839" t="s">
        <v>21783</v>
      </c>
      <c r="C13839">
        <v>89843</v>
      </c>
      <c r="D13839" s="93" t="s">
        <v>22298</v>
      </c>
      <c r="E13839" s="93" t="s">
        <v>14</v>
      </c>
    </row>
    <row r="13840" spans="1:5" x14ac:dyDescent="0.25">
      <c r="A13840" s="93" t="s">
        <v>2381</v>
      </c>
      <c r="B13840" t="s">
        <v>21783</v>
      </c>
      <c r="C13840">
        <v>90776</v>
      </c>
      <c r="D13840" s="93" t="s">
        <v>24076</v>
      </c>
      <c r="E13840" s="93" t="s">
        <v>14</v>
      </c>
    </row>
    <row r="13841" spans="1:5" x14ac:dyDescent="0.25">
      <c r="A13841" s="93" t="s">
        <v>2381</v>
      </c>
      <c r="B13841" t="s">
        <v>21783</v>
      </c>
      <c r="C13841">
        <v>90778</v>
      </c>
      <c r="D13841" s="93" t="s">
        <v>23555</v>
      </c>
      <c r="E13841" s="93" t="s">
        <v>14</v>
      </c>
    </row>
    <row r="13842" spans="1:5" x14ac:dyDescent="0.25">
      <c r="A13842" s="93" t="s">
        <v>2382</v>
      </c>
      <c r="D13842" s="93" t="s">
        <v>14</v>
      </c>
      <c r="E13842" s="93" t="s">
        <v>32203</v>
      </c>
    </row>
    <row r="13843" spans="1:5" x14ac:dyDescent="0.25">
      <c r="A13843" s="93" t="s">
        <v>2382</v>
      </c>
      <c r="B13843" t="s">
        <v>21791</v>
      </c>
      <c r="C13843">
        <v>10997</v>
      </c>
      <c r="D13843" s="93" t="s">
        <v>23986</v>
      </c>
      <c r="E13843" s="93" t="s">
        <v>14</v>
      </c>
    </row>
    <row r="13844" spans="1:5" x14ac:dyDescent="0.25">
      <c r="A13844" s="93" t="s">
        <v>2382</v>
      </c>
      <c r="B13844" t="s">
        <v>21791</v>
      </c>
      <c r="C13844">
        <v>43082</v>
      </c>
      <c r="D13844" s="93" t="s">
        <v>23008</v>
      </c>
      <c r="E13844" s="93" t="s">
        <v>14</v>
      </c>
    </row>
    <row r="13845" spans="1:5" x14ac:dyDescent="0.25">
      <c r="A13845" s="93" t="s">
        <v>2382</v>
      </c>
      <c r="B13845" t="s">
        <v>21783</v>
      </c>
      <c r="C13845">
        <v>88316</v>
      </c>
      <c r="D13845" s="93" t="s">
        <v>23327</v>
      </c>
      <c r="E13845" s="93" t="s">
        <v>14</v>
      </c>
    </row>
    <row r="13846" spans="1:5" x14ac:dyDescent="0.25">
      <c r="A13846" s="93" t="s">
        <v>2382</v>
      </c>
      <c r="B13846" t="s">
        <v>21783</v>
      </c>
      <c r="C13846">
        <v>88317</v>
      </c>
      <c r="D13846" s="93" t="s">
        <v>23953</v>
      </c>
      <c r="E13846" s="93" t="s">
        <v>14</v>
      </c>
    </row>
    <row r="13847" spans="1:5" x14ac:dyDescent="0.25">
      <c r="A13847" s="93" t="s">
        <v>2382</v>
      </c>
      <c r="B13847" t="s">
        <v>21783</v>
      </c>
      <c r="C13847">
        <v>89218</v>
      </c>
      <c r="D13847" s="93" t="s">
        <v>25725</v>
      </c>
      <c r="E13847" s="93" t="s">
        <v>14</v>
      </c>
    </row>
    <row r="13848" spans="1:5" x14ac:dyDescent="0.25">
      <c r="A13848" s="93" t="s">
        <v>2382</v>
      </c>
      <c r="B13848" t="s">
        <v>21783</v>
      </c>
      <c r="C13848">
        <v>89843</v>
      </c>
      <c r="D13848" s="93" t="s">
        <v>24113</v>
      </c>
      <c r="E13848" s="93" t="s">
        <v>14</v>
      </c>
    </row>
    <row r="13849" spans="1:5" x14ac:dyDescent="0.25">
      <c r="A13849" s="93" t="s">
        <v>2382</v>
      </c>
      <c r="B13849" t="s">
        <v>21783</v>
      </c>
      <c r="C13849">
        <v>90776</v>
      </c>
      <c r="D13849" s="93" t="s">
        <v>25726</v>
      </c>
      <c r="E13849" s="93" t="s">
        <v>14</v>
      </c>
    </row>
    <row r="13850" spans="1:5" x14ac:dyDescent="0.25">
      <c r="A13850" s="93" t="s">
        <v>2382</v>
      </c>
      <c r="B13850" t="s">
        <v>21783</v>
      </c>
      <c r="C13850">
        <v>90778</v>
      </c>
      <c r="D13850" s="93" t="s">
        <v>23382</v>
      </c>
      <c r="E13850" s="93" t="s">
        <v>14</v>
      </c>
    </row>
    <row r="13851" spans="1:5" x14ac:dyDescent="0.25">
      <c r="A13851" s="93" t="s">
        <v>2383</v>
      </c>
      <c r="D13851" s="93" t="s">
        <v>14</v>
      </c>
      <c r="E13851" s="93" t="s">
        <v>32204</v>
      </c>
    </row>
    <row r="13852" spans="1:5" x14ac:dyDescent="0.25">
      <c r="A13852" s="93" t="s">
        <v>2383</v>
      </c>
      <c r="B13852" t="s">
        <v>21791</v>
      </c>
      <c r="C13852">
        <v>10997</v>
      </c>
      <c r="D13852" s="93" t="s">
        <v>23404</v>
      </c>
      <c r="E13852" s="93" t="s">
        <v>14</v>
      </c>
    </row>
    <row r="13853" spans="1:5" x14ac:dyDescent="0.25">
      <c r="A13853" s="93" t="s">
        <v>2383</v>
      </c>
      <c r="B13853" t="s">
        <v>21791</v>
      </c>
      <c r="C13853">
        <v>43082</v>
      </c>
      <c r="D13853" s="93" t="s">
        <v>23008</v>
      </c>
      <c r="E13853" s="93" t="s">
        <v>14</v>
      </c>
    </row>
    <row r="13854" spans="1:5" x14ac:dyDescent="0.25">
      <c r="A13854" s="93" t="s">
        <v>2383</v>
      </c>
      <c r="B13854" t="s">
        <v>21783</v>
      </c>
      <c r="C13854">
        <v>88316</v>
      </c>
      <c r="D13854" s="93" t="s">
        <v>22931</v>
      </c>
      <c r="E13854" s="93" t="s">
        <v>14</v>
      </c>
    </row>
    <row r="13855" spans="1:5" x14ac:dyDescent="0.25">
      <c r="A13855" s="93" t="s">
        <v>2383</v>
      </c>
      <c r="B13855" t="s">
        <v>21783</v>
      </c>
      <c r="C13855">
        <v>88317</v>
      </c>
      <c r="D13855" s="93" t="s">
        <v>25727</v>
      </c>
      <c r="E13855" s="93" t="s">
        <v>14</v>
      </c>
    </row>
    <row r="13856" spans="1:5" x14ac:dyDescent="0.25">
      <c r="A13856" s="93" t="s">
        <v>2383</v>
      </c>
      <c r="B13856" t="s">
        <v>21783</v>
      </c>
      <c r="C13856">
        <v>89218</v>
      </c>
      <c r="D13856" s="93" t="s">
        <v>25728</v>
      </c>
      <c r="E13856" s="93" t="s">
        <v>14</v>
      </c>
    </row>
    <row r="13857" spans="1:5" x14ac:dyDescent="0.25">
      <c r="A13857" s="93" t="s">
        <v>2383</v>
      </c>
      <c r="B13857" t="s">
        <v>21783</v>
      </c>
      <c r="C13857">
        <v>89843</v>
      </c>
      <c r="D13857" s="93" t="s">
        <v>23573</v>
      </c>
      <c r="E13857" s="93" t="s">
        <v>14</v>
      </c>
    </row>
    <row r="13858" spans="1:5" x14ac:dyDescent="0.25">
      <c r="A13858" s="93" t="s">
        <v>2383</v>
      </c>
      <c r="B13858" t="s">
        <v>21783</v>
      </c>
      <c r="C13858">
        <v>90776</v>
      </c>
      <c r="D13858" s="93" t="s">
        <v>25729</v>
      </c>
      <c r="E13858" s="93" t="s">
        <v>14</v>
      </c>
    </row>
    <row r="13859" spans="1:5" x14ac:dyDescent="0.25">
      <c r="A13859" s="93" t="s">
        <v>2383</v>
      </c>
      <c r="B13859" t="s">
        <v>21783</v>
      </c>
      <c r="C13859">
        <v>90778</v>
      </c>
      <c r="D13859" s="93" t="s">
        <v>23382</v>
      </c>
      <c r="E13859" s="93" t="s">
        <v>14</v>
      </c>
    </row>
    <row r="13860" spans="1:5" x14ac:dyDescent="0.25">
      <c r="A13860" s="93" t="s">
        <v>2384</v>
      </c>
      <c r="D13860" s="93" t="s">
        <v>14</v>
      </c>
      <c r="E13860" s="93" t="s">
        <v>32205</v>
      </c>
    </row>
    <row r="13861" spans="1:5" x14ac:dyDescent="0.25">
      <c r="A13861" s="93" t="s">
        <v>2384</v>
      </c>
      <c r="B13861" t="s">
        <v>21791</v>
      </c>
      <c r="C13861">
        <v>10997</v>
      </c>
      <c r="D13861" s="93" t="s">
        <v>23558</v>
      </c>
      <c r="E13861" s="93" t="s">
        <v>14</v>
      </c>
    </row>
    <row r="13862" spans="1:5" x14ac:dyDescent="0.25">
      <c r="A13862" s="93" t="s">
        <v>2384</v>
      </c>
      <c r="B13862" t="s">
        <v>21791</v>
      </c>
      <c r="C13862">
        <v>43082</v>
      </c>
      <c r="D13862" s="93" t="s">
        <v>23008</v>
      </c>
      <c r="E13862" s="93" t="s">
        <v>14</v>
      </c>
    </row>
    <row r="13863" spans="1:5" x14ac:dyDescent="0.25">
      <c r="A13863" s="93" t="s">
        <v>2384</v>
      </c>
      <c r="B13863" t="s">
        <v>21783</v>
      </c>
      <c r="C13863">
        <v>88316</v>
      </c>
      <c r="D13863" s="93" t="s">
        <v>22532</v>
      </c>
      <c r="E13863" s="93" t="s">
        <v>14</v>
      </c>
    </row>
    <row r="13864" spans="1:5" x14ac:dyDescent="0.25">
      <c r="A13864" s="93" t="s">
        <v>2384</v>
      </c>
      <c r="B13864" t="s">
        <v>21783</v>
      </c>
      <c r="C13864">
        <v>88317</v>
      </c>
      <c r="D13864" s="93" t="s">
        <v>22361</v>
      </c>
      <c r="E13864" s="93" t="s">
        <v>14</v>
      </c>
    </row>
    <row r="13865" spans="1:5" x14ac:dyDescent="0.25">
      <c r="A13865" s="93" t="s">
        <v>2384</v>
      </c>
      <c r="B13865" t="s">
        <v>21783</v>
      </c>
      <c r="C13865">
        <v>89218</v>
      </c>
      <c r="D13865" s="93" t="s">
        <v>22358</v>
      </c>
      <c r="E13865" s="93" t="s">
        <v>14</v>
      </c>
    </row>
    <row r="13866" spans="1:5" x14ac:dyDescent="0.25">
      <c r="A13866" s="93" t="s">
        <v>2384</v>
      </c>
      <c r="B13866" t="s">
        <v>21783</v>
      </c>
      <c r="C13866">
        <v>89843</v>
      </c>
      <c r="D13866" s="93" t="s">
        <v>23986</v>
      </c>
      <c r="E13866" s="93" t="s">
        <v>14</v>
      </c>
    </row>
    <row r="13867" spans="1:5" x14ac:dyDescent="0.25">
      <c r="A13867" s="93" t="s">
        <v>2384</v>
      </c>
      <c r="B13867" t="s">
        <v>21783</v>
      </c>
      <c r="C13867">
        <v>90776</v>
      </c>
      <c r="D13867" s="93" t="s">
        <v>23690</v>
      </c>
      <c r="E13867" s="93" t="s">
        <v>14</v>
      </c>
    </row>
    <row r="13868" spans="1:5" x14ac:dyDescent="0.25">
      <c r="A13868" s="93" t="s">
        <v>2384</v>
      </c>
      <c r="B13868" t="s">
        <v>21783</v>
      </c>
      <c r="C13868">
        <v>90778</v>
      </c>
      <c r="D13868" s="93" t="s">
        <v>25730</v>
      </c>
      <c r="E13868" s="93" t="s">
        <v>14</v>
      </c>
    </row>
    <row r="13869" spans="1:5" x14ac:dyDescent="0.25">
      <c r="A13869" s="93" t="s">
        <v>2385</v>
      </c>
      <c r="D13869" s="93" t="s">
        <v>14</v>
      </c>
      <c r="E13869" s="93" t="s">
        <v>32206</v>
      </c>
    </row>
    <row r="13870" spans="1:5" x14ac:dyDescent="0.25">
      <c r="A13870" s="93" t="s">
        <v>2385</v>
      </c>
      <c r="B13870" t="s">
        <v>21791</v>
      </c>
      <c r="C13870">
        <v>10997</v>
      </c>
      <c r="D13870" s="93" t="s">
        <v>25731</v>
      </c>
      <c r="E13870" s="93" t="s">
        <v>14</v>
      </c>
    </row>
    <row r="13871" spans="1:5" x14ac:dyDescent="0.25">
      <c r="A13871" s="93" t="s">
        <v>2385</v>
      </c>
      <c r="B13871" t="s">
        <v>21791</v>
      </c>
      <c r="C13871">
        <v>43082</v>
      </c>
      <c r="D13871" s="93" t="s">
        <v>23008</v>
      </c>
      <c r="E13871" s="93" t="s">
        <v>14</v>
      </c>
    </row>
    <row r="13872" spans="1:5" x14ac:dyDescent="0.25">
      <c r="A13872" s="93" t="s">
        <v>2385</v>
      </c>
      <c r="B13872" t="s">
        <v>21783</v>
      </c>
      <c r="C13872">
        <v>88316</v>
      </c>
      <c r="D13872" s="93" t="s">
        <v>22322</v>
      </c>
      <c r="E13872" s="93" t="s">
        <v>14</v>
      </c>
    </row>
    <row r="13873" spans="1:5" x14ac:dyDescent="0.25">
      <c r="A13873" s="93" t="s">
        <v>2385</v>
      </c>
      <c r="B13873" t="s">
        <v>21783</v>
      </c>
      <c r="C13873">
        <v>88317</v>
      </c>
      <c r="D13873" s="93" t="s">
        <v>25732</v>
      </c>
      <c r="E13873" s="93" t="s">
        <v>14</v>
      </c>
    </row>
    <row r="13874" spans="1:5" x14ac:dyDescent="0.25">
      <c r="A13874" s="93" t="s">
        <v>2385</v>
      </c>
      <c r="B13874" t="s">
        <v>21783</v>
      </c>
      <c r="C13874">
        <v>89218</v>
      </c>
      <c r="D13874" s="93" t="s">
        <v>22356</v>
      </c>
      <c r="E13874" s="93" t="s">
        <v>14</v>
      </c>
    </row>
    <row r="13875" spans="1:5" x14ac:dyDescent="0.25">
      <c r="A13875" s="93" t="s">
        <v>2385</v>
      </c>
      <c r="B13875" t="s">
        <v>21783</v>
      </c>
      <c r="C13875">
        <v>89843</v>
      </c>
      <c r="D13875" s="93" t="s">
        <v>23404</v>
      </c>
      <c r="E13875" s="93" t="s">
        <v>14</v>
      </c>
    </row>
    <row r="13876" spans="1:5" x14ac:dyDescent="0.25">
      <c r="A13876" s="93" t="s">
        <v>2385</v>
      </c>
      <c r="B13876" t="s">
        <v>21783</v>
      </c>
      <c r="C13876">
        <v>90776</v>
      </c>
      <c r="D13876" s="93" t="s">
        <v>23399</v>
      </c>
      <c r="E13876" s="93" t="s">
        <v>14</v>
      </c>
    </row>
    <row r="13877" spans="1:5" x14ac:dyDescent="0.25">
      <c r="A13877" s="93" t="s">
        <v>2385</v>
      </c>
      <c r="B13877" t="s">
        <v>21783</v>
      </c>
      <c r="C13877">
        <v>90778</v>
      </c>
      <c r="D13877" s="93" t="s">
        <v>25730</v>
      </c>
      <c r="E13877" s="93" t="s">
        <v>14</v>
      </c>
    </row>
    <row r="13878" spans="1:5" x14ac:dyDescent="0.25">
      <c r="A13878" s="93" t="s">
        <v>2386</v>
      </c>
      <c r="D13878" s="93" t="s">
        <v>14</v>
      </c>
      <c r="E13878" s="93" t="s">
        <v>32207</v>
      </c>
    </row>
    <row r="13879" spans="1:5" x14ac:dyDescent="0.25">
      <c r="A13879" s="93" t="s">
        <v>2386</v>
      </c>
      <c r="B13879" t="s">
        <v>21791</v>
      </c>
      <c r="C13879">
        <v>10997</v>
      </c>
      <c r="D13879" s="93" t="s">
        <v>22912</v>
      </c>
      <c r="E13879" s="93" t="s">
        <v>14</v>
      </c>
    </row>
    <row r="13880" spans="1:5" x14ac:dyDescent="0.25">
      <c r="A13880" s="93" t="s">
        <v>2386</v>
      </c>
      <c r="B13880" t="s">
        <v>21791</v>
      </c>
      <c r="C13880">
        <v>43082</v>
      </c>
      <c r="D13880" s="93" t="s">
        <v>23008</v>
      </c>
      <c r="E13880" s="93" t="s">
        <v>14</v>
      </c>
    </row>
    <row r="13881" spans="1:5" x14ac:dyDescent="0.25">
      <c r="A13881" s="93" t="s">
        <v>2386</v>
      </c>
      <c r="B13881" t="s">
        <v>21783</v>
      </c>
      <c r="C13881">
        <v>88316</v>
      </c>
      <c r="D13881" s="93" t="s">
        <v>25733</v>
      </c>
      <c r="E13881" s="93" t="s">
        <v>14</v>
      </c>
    </row>
    <row r="13882" spans="1:5" x14ac:dyDescent="0.25">
      <c r="A13882" s="93" t="s">
        <v>2386</v>
      </c>
      <c r="B13882" t="s">
        <v>21783</v>
      </c>
      <c r="C13882">
        <v>88317</v>
      </c>
      <c r="D13882" s="93" t="s">
        <v>23934</v>
      </c>
      <c r="E13882" s="93" t="s">
        <v>14</v>
      </c>
    </row>
    <row r="13883" spans="1:5" x14ac:dyDescent="0.25">
      <c r="A13883" s="93" t="s">
        <v>2386</v>
      </c>
      <c r="B13883" t="s">
        <v>21783</v>
      </c>
      <c r="C13883">
        <v>89218</v>
      </c>
      <c r="D13883" s="93" t="s">
        <v>23466</v>
      </c>
      <c r="E13883" s="93" t="s">
        <v>14</v>
      </c>
    </row>
    <row r="13884" spans="1:5" x14ac:dyDescent="0.25">
      <c r="A13884" s="93" t="s">
        <v>2386</v>
      </c>
      <c r="B13884" t="s">
        <v>21783</v>
      </c>
      <c r="C13884">
        <v>89843</v>
      </c>
      <c r="D13884" s="93" t="s">
        <v>23690</v>
      </c>
      <c r="E13884" s="93" t="s">
        <v>14</v>
      </c>
    </row>
    <row r="13885" spans="1:5" x14ac:dyDescent="0.25">
      <c r="A13885" s="93" t="s">
        <v>2386</v>
      </c>
      <c r="B13885" t="s">
        <v>21783</v>
      </c>
      <c r="C13885">
        <v>90776</v>
      </c>
      <c r="D13885" s="93" t="s">
        <v>22567</v>
      </c>
      <c r="E13885" s="93" t="s">
        <v>14</v>
      </c>
    </row>
    <row r="13886" spans="1:5" x14ac:dyDescent="0.25">
      <c r="A13886" s="93" t="s">
        <v>2386</v>
      </c>
      <c r="B13886" t="s">
        <v>21783</v>
      </c>
      <c r="C13886">
        <v>90778</v>
      </c>
      <c r="D13886" s="93" t="s">
        <v>23382</v>
      </c>
      <c r="E13886" s="93" t="s">
        <v>14</v>
      </c>
    </row>
    <row r="13887" spans="1:5" x14ac:dyDescent="0.25">
      <c r="A13887" s="93" t="s">
        <v>2387</v>
      </c>
      <c r="D13887" s="93" t="s">
        <v>14</v>
      </c>
      <c r="E13887" s="93" t="s">
        <v>32208</v>
      </c>
    </row>
    <row r="13888" spans="1:5" x14ac:dyDescent="0.25">
      <c r="A13888" s="93" t="s">
        <v>2387</v>
      </c>
      <c r="B13888" t="s">
        <v>21791</v>
      </c>
      <c r="C13888">
        <v>38405</v>
      </c>
      <c r="D13888" s="93" t="s">
        <v>25734</v>
      </c>
      <c r="E13888" s="93" t="s">
        <v>14</v>
      </c>
    </row>
    <row r="13889" spans="1:5" x14ac:dyDescent="0.25">
      <c r="A13889" s="93" t="s">
        <v>2387</v>
      </c>
      <c r="B13889" t="s">
        <v>21783</v>
      </c>
      <c r="C13889">
        <v>88316</v>
      </c>
      <c r="D13889" s="93" t="s">
        <v>25735</v>
      </c>
      <c r="E13889" s="93" t="s">
        <v>14</v>
      </c>
    </row>
    <row r="13890" spans="1:5" x14ac:dyDescent="0.25">
      <c r="A13890" s="93" t="s">
        <v>2387</v>
      </c>
      <c r="B13890" t="s">
        <v>21783</v>
      </c>
      <c r="C13890">
        <v>90680</v>
      </c>
      <c r="D13890" s="93" t="s">
        <v>22092</v>
      </c>
      <c r="E13890" s="93" t="s">
        <v>14</v>
      </c>
    </row>
    <row r="13891" spans="1:5" x14ac:dyDescent="0.25">
      <c r="A13891" s="93" t="s">
        <v>2387</v>
      </c>
      <c r="B13891" t="s">
        <v>21783</v>
      </c>
      <c r="C13891">
        <v>90681</v>
      </c>
      <c r="D13891" s="93" t="s">
        <v>25015</v>
      </c>
      <c r="E13891" s="93" t="s">
        <v>14</v>
      </c>
    </row>
    <row r="13892" spans="1:5" x14ac:dyDescent="0.25">
      <c r="A13892" s="93" t="s">
        <v>2387</v>
      </c>
      <c r="B13892" t="s">
        <v>21783</v>
      </c>
      <c r="C13892">
        <v>90778</v>
      </c>
      <c r="D13892" s="93" t="s">
        <v>25736</v>
      </c>
      <c r="E13892" s="93" t="s">
        <v>14</v>
      </c>
    </row>
    <row r="13893" spans="1:5" x14ac:dyDescent="0.25">
      <c r="A13893" s="93" t="s">
        <v>2387</v>
      </c>
      <c r="B13893" t="s">
        <v>21783</v>
      </c>
      <c r="C13893">
        <v>95578</v>
      </c>
      <c r="D13893" s="93" t="s">
        <v>24261</v>
      </c>
      <c r="E13893" s="93" t="s">
        <v>14</v>
      </c>
    </row>
    <row r="13894" spans="1:5" x14ac:dyDescent="0.25">
      <c r="A13894" s="93" t="s">
        <v>2387</v>
      </c>
      <c r="B13894" t="s">
        <v>21783</v>
      </c>
      <c r="C13894">
        <v>97913</v>
      </c>
      <c r="D13894" s="93" t="s">
        <v>23970</v>
      </c>
      <c r="E13894" s="93" t="s">
        <v>14</v>
      </c>
    </row>
    <row r="13895" spans="1:5" x14ac:dyDescent="0.25">
      <c r="A13895" s="93" t="s">
        <v>2387</v>
      </c>
      <c r="B13895" t="s">
        <v>21783</v>
      </c>
      <c r="C13895">
        <v>100973</v>
      </c>
      <c r="D13895" s="93" t="s">
        <v>21806</v>
      </c>
      <c r="E13895" s="93" t="s">
        <v>14</v>
      </c>
    </row>
    <row r="13896" spans="1:5" x14ac:dyDescent="0.25">
      <c r="A13896" s="93" t="s">
        <v>2388</v>
      </c>
      <c r="D13896" s="93" t="s">
        <v>14</v>
      </c>
      <c r="E13896" s="93" t="s">
        <v>32209</v>
      </c>
    </row>
    <row r="13897" spans="1:5" x14ac:dyDescent="0.25">
      <c r="A13897" s="93" t="s">
        <v>2388</v>
      </c>
      <c r="B13897" t="s">
        <v>21791</v>
      </c>
      <c r="C13897">
        <v>38405</v>
      </c>
      <c r="D13897" s="93" t="s">
        <v>25737</v>
      </c>
      <c r="E13897" s="93" t="s">
        <v>14</v>
      </c>
    </row>
    <row r="13898" spans="1:5" x14ac:dyDescent="0.25">
      <c r="A13898" s="93" t="s">
        <v>2388</v>
      </c>
      <c r="B13898" t="s">
        <v>21783</v>
      </c>
      <c r="C13898">
        <v>88316</v>
      </c>
      <c r="D13898" s="93" t="s">
        <v>24063</v>
      </c>
      <c r="E13898" s="93" t="s">
        <v>14</v>
      </c>
    </row>
    <row r="13899" spans="1:5" x14ac:dyDescent="0.25">
      <c r="A13899" s="93" t="s">
        <v>2388</v>
      </c>
      <c r="B13899" t="s">
        <v>21783</v>
      </c>
      <c r="C13899">
        <v>90680</v>
      </c>
      <c r="D13899" s="93" t="s">
        <v>22605</v>
      </c>
      <c r="E13899" s="93" t="s">
        <v>14</v>
      </c>
    </row>
    <row r="13900" spans="1:5" x14ac:dyDescent="0.25">
      <c r="A13900" s="93" t="s">
        <v>2388</v>
      </c>
      <c r="B13900" t="s">
        <v>21783</v>
      </c>
      <c r="C13900">
        <v>90681</v>
      </c>
      <c r="D13900" s="93" t="s">
        <v>22512</v>
      </c>
      <c r="E13900" s="93" t="s">
        <v>14</v>
      </c>
    </row>
    <row r="13901" spans="1:5" x14ac:dyDescent="0.25">
      <c r="A13901" s="93" t="s">
        <v>2388</v>
      </c>
      <c r="B13901" t="s">
        <v>21783</v>
      </c>
      <c r="C13901">
        <v>90778</v>
      </c>
      <c r="D13901" s="93" t="s">
        <v>23266</v>
      </c>
      <c r="E13901" s="93" t="s">
        <v>14</v>
      </c>
    </row>
    <row r="13902" spans="1:5" x14ac:dyDescent="0.25">
      <c r="A13902" s="93" t="s">
        <v>2388</v>
      </c>
      <c r="B13902" t="s">
        <v>21783</v>
      </c>
      <c r="C13902">
        <v>95579</v>
      </c>
      <c r="D13902" s="93" t="s">
        <v>25738</v>
      </c>
      <c r="E13902" s="93" t="s">
        <v>14</v>
      </c>
    </row>
    <row r="13903" spans="1:5" x14ac:dyDescent="0.25">
      <c r="A13903" s="93" t="s">
        <v>2388</v>
      </c>
      <c r="B13903" t="s">
        <v>21783</v>
      </c>
      <c r="C13903">
        <v>97913</v>
      </c>
      <c r="D13903" s="93" t="s">
        <v>21936</v>
      </c>
      <c r="E13903" s="93" t="s">
        <v>14</v>
      </c>
    </row>
    <row r="13904" spans="1:5" x14ac:dyDescent="0.25">
      <c r="A13904" s="93" t="s">
        <v>2388</v>
      </c>
      <c r="B13904" t="s">
        <v>21783</v>
      </c>
      <c r="C13904">
        <v>100973</v>
      </c>
      <c r="D13904" s="93" t="s">
        <v>22223</v>
      </c>
      <c r="E13904" s="93" t="s">
        <v>14</v>
      </c>
    </row>
    <row r="13905" spans="1:5" x14ac:dyDescent="0.25">
      <c r="A13905" s="93" t="s">
        <v>2389</v>
      </c>
      <c r="D13905" s="93" t="s">
        <v>14</v>
      </c>
      <c r="E13905" s="93" t="s">
        <v>32210</v>
      </c>
    </row>
    <row r="13906" spans="1:5" x14ac:dyDescent="0.25">
      <c r="A13906" s="93" t="s">
        <v>2389</v>
      </c>
      <c r="B13906" t="s">
        <v>21791</v>
      </c>
      <c r="C13906">
        <v>38405</v>
      </c>
      <c r="D13906" s="93" t="s">
        <v>25739</v>
      </c>
      <c r="E13906" s="93" t="s">
        <v>14</v>
      </c>
    </row>
    <row r="13907" spans="1:5" x14ac:dyDescent="0.25">
      <c r="A13907" s="93" t="s">
        <v>2389</v>
      </c>
      <c r="B13907" t="s">
        <v>21783</v>
      </c>
      <c r="C13907">
        <v>88316</v>
      </c>
      <c r="D13907" s="93" t="s">
        <v>25740</v>
      </c>
      <c r="E13907" s="93" t="s">
        <v>14</v>
      </c>
    </row>
    <row r="13908" spans="1:5" x14ac:dyDescent="0.25">
      <c r="A13908" s="93" t="s">
        <v>2389</v>
      </c>
      <c r="B13908" t="s">
        <v>21783</v>
      </c>
      <c r="C13908">
        <v>90680</v>
      </c>
      <c r="D13908" s="93" t="s">
        <v>21801</v>
      </c>
      <c r="E13908" s="93" t="s">
        <v>14</v>
      </c>
    </row>
    <row r="13909" spans="1:5" x14ac:dyDescent="0.25">
      <c r="A13909" s="93" t="s">
        <v>2389</v>
      </c>
      <c r="B13909" t="s">
        <v>21783</v>
      </c>
      <c r="C13909">
        <v>90681</v>
      </c>
      <c r="D13909" s="93" t="s">
        <v>24066</v>
      </c>
      <c r="E13909" s="93" t="s">
        <v>14</v>
      </c>
    </row>
    <row r="13910" spans="1:5" x14ac:dyDescent="0.25">
      <c r="A13910" s="93" t="s">
        <v>2389</v>
      </c>
      <c r="B13910" t="s">
        <v>21783</v>
      </c>
      <c r="C13910">
        <v>90778</v>
      </c>
      <c r="D13910" s="93" t="s">
        <v>25741</v>
      </c>
      <c r="E13910" s="93" t="s">
        <v>14</v>
      </c>
    </row>
    <row r="13911" spans="1:5" x14ac:dyDescent="0.25">
      <c r="A13911" s="93" t="s">
        <v>2389</v>
      </c>
      <c r="B13911" t="s">
        <v>21783</v>
      </c>
      <c r="C13911">
        <v>95580</v>
      </c>
      <c r="D13911" s="93" t="s">
        <v>25742</v>
      </c>
      <c r="E13911" s="93" t="s">
        <v>14</v>
      </c>
    </row>
    <row r="13912" spans="1:5" x14ac:dyDescent="0.25">
      <c r="A13912" s="93" t="s">
        <v>2389</v>
      </c>
      <c r="B13912" t="s">
        <v>21783</v>
      </c>
      <c r="C13912">
        <v>97913</v>
      </c>
      <c r="D13912" s="93" t="s">
        <v>25743</v>
      </c>
      <c r="E13912" s="93" t="s">
        <v>14</v>
      </c>
    </row>
    <row r="13913" spans="1:5" x14ac:dyDescent="0.25">
      <c r="A13913" s="93" t="s">
        <v>2389</v>
      </c>
      <c r="B13913" t="s">
        <v>21783</v>
      </c>
      <c r="C13913">
        <v>100973</v>
      </c>
      <c r="D13913" s="93" t="s">
        <v>24622</v>
      </c>
      <c r="E13913" s="93" t="s">
        <v>14</v>
      </c>
    </row>
    <row r="13914" spans="1:5" x14ac:dyDescent="0.25">
      <c r="A13914" s="93" t="s">
        <v>2390</v>
      </c>
      <c r="D13914" s="93" t="s">
        <v>14</v>
      </c>
      <c r="E13914" s="93" t="s">
        <v>32211</v>
      </c>
    </row>
    <row r="13915" spans="1:5" x14ac:dyDescent="0.25">
      <c r="A13915" s="93" t="s">
        <v>2390</v>
      </c>
      <c r="B13915" t="s">
        <v>21791</v>
      </c>
      <c r="C13915">
        <v>38405</v>
      </c>
      <c r="D13915" s="93" t="s">
        <v>25744</v>
      </c>
      <c r="E13915" s="93" t="s">
        <v>14</v>
      </c>
    </row>
    <row r="13916" spans="1:5" x14ac:dyDescent="0.25">
      <c r="A13916" s="93" t="s">
        <v>2390</v>
      </c>
      <c r="B13916" t="s">
        <v>21783</v>
      </c>
      <c r="C13916">
        <v>88316</v>
      </c>
      <c r="D13916" s="93" t="s">
        <v>25745</v>
      </c>
      <c r="E13916" s="93" t="s">
        <v>14</v>
      </c>
    </row>
    <row r="13917" spans="1:5" x14ac:dyDescent="0.25">
      <c r="A13917" s="93" t="s">
        <v>2390</v>
      </c>
      <c r="B13917" t="s">
        <v>21783</v>
      </c>
      <c r="C13917">
        <v>90680</v>
      </c>
      <c r="D13917" s="93" t="s">
        <v>22095</v>
      </c>
      <c r="E13917" s="93" t="s">
        <v>14</v>
      </c>
    </row>
    <row r="13918" spans="1:5" x14ac:dyDescent="0.25">
      <c r="A13918" s="93" t="s">
        <v>2390</v>
      </c>
      <c r="B13918" t="s">
        <v>21783</v>
      </c>
      <c r="C13918">
        <v>90681</v>
      </c>
      <c r="D13918" s="93" t="s">
        <v>25015</v>
      </c>
      <c r="E13918" s="93" t="s">
        <v>14</v>
      </c>
    </row>
    <row r="13919" spans="1:5" x14ac:dyDescent="0.25">
      <c r="A13919" s="93" t="s">
        <v>2390</v>
      </c>
      <c r="B13919" t="s">
        <v>21783</v>
      </c>
      <c r="C13919">
        <v>90778</v>
      </c>
      <c r="D13919" s="93" t="s">
        <v>25736</v>
      </c>
      <c r="E13919" s="93" t="s">
        <v>14</v>
      </c>
    </row>
    <row r="13920" spans="1:5" x14ac:dyDescent="0.25">
      <c r="A13920" s="93" t="s">
        <v>2390</v>
      </c>
      <c r="B13920" t="s">
        <v>21783</v>
      </c>
      <c r="C13920">
        <v>95578</v>
      </c>
      <c r="D13920" s="93" t="s">
        <v>24261</v>
      </c>
      <c r="E13920" s="93" t="s">
        <v>14</v>
      </c>
    </row>
    <row r="13921" spans="1:5" x14ac:dyDescent="0.25">
      <c r="A13921" s="93" t="s">
        <v>2390</v>
      </c>
      <c r="B13921" t="s">
        <v>21783</v>
      </c>
      <c r="C13921">
        <v>97913</v>
      </c>
      <c r="D13921" s="93" t="s">
        <v>23970</v>
      </c>
      <c r="E13921" s="93" t="s">
        <v>14</v>
      </c>
    </row>
    <row r="13922" spans="1:5" x14ac:dyDescent="0.25">
      <c r="A13922" s="93" t="s">
        <v>2390</v>
      </c>
      <c r="B13922" t="s">
        <v>21783</v>
      </c>
      <c r="C13922">
        <v>100973</v>
      </c>
      <c r="D13922" s="93" t="s">
        <v>21806</v>
      </c>
      <c r="E13922" s="93" t="s">
        <v>14</v>
      </c>
    </row>
    <row r="13923" spans="1:5" x14ac:dyDescent="0.25">
      <c r="A13923" s="93" t="s">
        <v>2391</v>
      </c>
      <c r="D13923" s="93" t="s">
        <v>14</v>
      </c>
      <c r="E13923" s="93" t="s">
        <v>32212</v>
      </c>
    </row>
    <row r="13924" spans="1:5" x14ac:dyDescent="0.25">
      <c r="A13924" s="93" t="s">
        <v>2391</v>
      </c>
      <c r="B13924" t="s">
        <v>21791</v>
      </c>
      <c r="C13924">
        <v>38405</v>
      </c>
      <c r="D13924" s="93" t="s">
        <v>25746</v>
      </c>
      <c r="E13924" s="93" t="s">
        <v>14</v>
      </c>
    </row>
    <row r="13925" spans="1:5" x14ac:dyDescent="0.25">
      <c r="A13925" s="93" t="s">
        <v>2391</v>
      </c>
      <c r="B13925" t="s">
        <v>21783</v>
      </c>
      <c r="C13925">
        <v>88316</v>
      </c>
      <c r="D13925" s="93" t="s">
        <v>25747</v>
      </c>
      <c r="E13925" s="93" t="s">
        <v>14</v>
      </c>
    </row>
    <row r="13926" spans="1:5" x14ac:dyDescent="0.25">
      <c r="A13926" s="93" t="s">
        <v>2391</v>
      </c>
      <c r="B13926" t="s">
        <v>21783</v>
      </c>
      <c r="C13926">
        <v>90680</v>
      </c>
      <c r="D13926" s="93" t="s">
        <v>21801</v>
      </c>
      <c r="E13926" s="93" t="s">
        <v>14</v>
      </c>
    </row>
    <row r="13927" spans="1:5" x14ac:dyDescent="0.25">
      <c r="A13927" s="93" t="s">
        <v>2391</v>
      </c>
      <c r="B13927" t="s">
        <v>21783</v>
      </c>
      <c r="C13927">
        <v>90681</v>
      </c>
      <c r="D13927" s="93" t="s">
        <v>24066</v>
      </c>
      <c r="E13927" s="93" t="s">
        <v>14</v>
      </c>
    </row>
    <row r="13928" spans="1:5" x14ac:dyDescent="0.25">
      <c r="A13928" s="93" t="s">
        <v>2391</v>
      </c>
      <c r="B13928" t="s">
        <v>21783</v>
      </c>
      <c r="C13928">
        <v>90778</v>
      </c>
      <c r="D13928" s="93" t="s">
        <v>25741</v>
      </c>
      <c r="E13928" s="93" t="s">
        <v>14</v>
      </c>
    </row>
    <row r="13929" spans="1:5" x14ac:dyDescent="0.25">
      <c r="A13929" s="93" t="s">
        <v>2391</v>
      </c>
      <c r="B13929" t="s">
        <v>21783</v>
      </c>
      <c r="C13929">
        <v>95580</v>
      </c>
      <c r="D13929" s="93" t="s">
        <v>25742</v>
      </c>
      <c r="E13929" s="93" t="s">
        <v>14</v>
      </c>
    </row>
    <row r="13930" spans="1:5" x14ac:dyDescent="0.25">
      <c r="A13930" s="93" t="s">
        <v>2391</v>
      </c>
      <c r="B13930" t="s">
        <v>21783</v>
      </c>
      <c r="C13930">
        <v>97913</v>
      </c>
      <c r="D13930" s="93" t="s">
        <v>25743</v>
      </c>
      <c r="E13930" s="93" t="s">
        <v>14</v>
      </c>
    </row>
    <row r="13931" spans="1:5" x14ac:dyDescent="0.25">
      <c r="A13931" s="93" t="s">
        <v>2391</v>
      </c>
      <c r="B13931" t="s">
        <v>21783</v>
      </c>
      <c r="C13931">
        <v>100973</v>
      </c>
      <c r="D13931" s="93" t="s">
        <v>24622</v>
      </c>
      <c r="E13931" s="93" t="s">
        <v>14</v>
      </c>
    </row>
    <row r="13932" spans="1:5" x14ac:dyDescent="0.25">
      <c r="A13932" s="93" t="s">
        <v>2392</v>
      </c>
      <c r="D13932" s="93" t="s">
        <v>14</v>
      </c>
      <c r="E13932" s="93" t="s">
        <v>32213</v>
      </c>
    </row>
    <row r="13933" spans="1:5" x14ac:dyDescent="0.25">
      <c r="A13933" s="93" t="s">
        <v>2392</v>
      </c>
      <c r="B13933" t="s">
        <v>21783</v>
      </c>
      <c r="C13933">
        <v>88309</v>
      </c>
      <c r="D13933" s="93" t="s">
        <v>22308</v>
      </c>
      <c r="E13933" s="93" t="s">
        <v>14</v>
      </c>
    </row>
    <row r="13934" spans="1:5" x14ac:dyDescent="0.25">
      <c r="A13934" s="93" t="s">
        <v>2392</v>
      </c>
      <c r="B13934" t="s">
        <v>21783</v>
      </c>
      <c r="C13934">
        <v>88316</v>
      </c>
      <c r="D13934" s="93" t="s">
        <v>25748</v>
      </c>
      <c r="E13934" s="93" t="s">
        <v>14</v>
      </c>
    </row>
    <row r="13935" spans="1:5" x14ac:dyDescent="0.25">
      <c r="A13935" s="93" t="s">
        <v>2392</v>
      </c>
      <c r="B13935" t="s">
        <v>21783</v>
      </c>
      <c r="C13935">
        <v>92803</v>
      </c>
      <c r="D13935" s="93" t="s">
        <v>23146</v>
      </c>
      <c r="E13935" s="93" t="s">
        <v>14</v>
      </c>
    </row>
    <row r="13936" spans="1:5" x14ac:dyDescent="0.25">
      <c r="A13936" s="93" t="s">
        <v>2392</v>
      </c>
      <c r="B13936" t="s">
        <v>21783</v>
      </c>
      <c r="C13936">
        <v>94970</v>
      </c>
      <c r="D13936" s="93" t="s">
        <v>23457</v>
      </c>
      <c r="E13936" s="93" t="s">
        <v>14</v>
      </c>
    </row>
    <row r="13937" spans="1:5" x14ac:dyDescent="0.25">
      <c r="A13937" s="93" t="s">
        <v>2393</v>
      </c>
      <c r="D13937" s="93" t="s">
        <v>14</v>
      </c>
      <c r="E13937" s="93" t="s">
        <v>32214</v>
      </c>
    </row>
    <row r="13938" spans="1:5" x14ac:dyDescent="0.25">
      <c r="A13938" s="93" t="s">
        <v>2393</v>
      </c>
      <c r="B13938" t="s">
        <v>21783</v>
      </c>
      <c r="C13938">
        <v>88309</v>
      </c>
      <c r="D13938" s="93" t="s">
        <v>24516</v>
      </c>
      <c r="E13938" s="93" t="s">
        <v>14</v>
      </c>
    </row>
    <row r="13939" spans="1:5" x14ac:dyDescent="0.25">
      <c r="A13939" s="93" t="s">
        <v>2393</v>
      </c>
      <c r="B13939" t="s">
        <v>21783</v>
      </c>
      <c r="C13939">
        <v>88316</v>
      </c>
      <c r="D13939" s="93" t="s">
        <v>22554</v>
      </c>
      <c r="E13939" s="93" t="s">
        <v>14</v>
      </c>
    </row>
    <row r="13940" spans="1:5" x14ac:dyDescent="0.25">
      <c r="A13940" s="93" t="s">
        <v>2393</v>
      </c>
      <c r="B13940" t="s">
        <v>21783</v>
      </c>
      <c r="C13940">
        <v>92803</v>
      </c>
      <c r="D13940" s="93" t="s">
        <v>23146</v>
      </c>
      <c r="E13940" s="93" t="s">
        <v>14</v>
      </c>
    </row>
    <row r="13941" spans="1:5" x14ac:dyDescent="0.25">
      <c r="A13941" s="93" t="s">
        <v>2393</v>
      </c>
      <c r="B13941" t="s">
        <v>21783</v>
      </c>
      <c r="C13941">
        <v>94970</v>
      </c>
      <c r="D13941" s="93" t="s">
        <v>23402</v>
      </c>
      <c r="E13941" s="93" t="s">
        <v>14</v>
      </c>
    </row>
    <row r="13942" spans="1:5" x14ac:dyDescent="0.25">
      <c r="A13942" s="93" t="s">
        <v>2394</v>
      </c>
      <c r="D13942" s="93" t="s">
        <v>14</v>
      </c>
      <c r="E13942" s="93" t="s">
        <v>32215</v>
      </c>
    </row>
    <row r="13943" spans="1:5" x14ac:dyDescent="0.25">
      <c r="A13943" s="93" t="s">
        <v>2394</v>
      </c>
      <c r="B13943" t="s">
        <v>21783</v>
      </c>
      <c r="C13943">
        <v>88309</v>
      </c>
      <c r="D13943" s="93" t="s">
        <v>23994</v>
      </c>
      <c r="E13943" s="93" t="s">
        <v>14</v>
      </c>
    </row>
    <row r="13944" spans="1:5" x14ac:dyDescent="0.25">
      <c r="A13944" s="93" t="s">
        <v>2394</v>
      </c>
      <c r="B13944" t="s">
        <v>21783</v>
      </c>
      <c r="C13944">
        <v>88316</v>
      </c>
      <c r="D13944" s="93" t="s">
        <v>25525</v>
      </c>
      <c r="E13944" s="93" t="s">
        <v>14</v>
      </c>
    </row>
    <row r="13945" spans="1:5" x14ac:dyDescent="0.25">
      <c r="A13945" s="93" t="s">
        <v>2394</v>
      </c>
      <c r="B13945" t="s">
        <v>21783</v>
      </c>
      <c r="C13945">
        <v>92804</v>
      </c>
      <c r="D13945" s="93" t="s">
        <v>25749</v>
      </c>
      <c r="E13945" s="93" t="s">
        <v>14</v>
      </c>
    </row>
    <row r="13946" spans="1:5" x14ac:dyDescent="0.25">
      <c r="A13946" s="93" t="s">
        <v>2394</v>
      </c>
      <c r="B13946" t="s">
        <v>21783</v>
      </c>
      <c r="C13946">
        <v>94970</v>
      </c>
      <c r="D13946" s="93" t="s">
        <v>22925</v>
      </c>
      <c r="E13946" s="93" t="s">
        <v>14</v>
      </c>
    </row>
    <row r="13947" spans="1:5" x14ac:dyDescent="0.25">
      <c r="A13947" s="93" t="s">
        <v>2395</v>
      </c>
      <c r="D13947" s="93" t="s">
        <v>14</v>
      </c>
      <c r="E13947" s="93" t="s">
        <v>32216</v>
      </c>
    </row>
    <row r="13948" spans="1:5" x14ac:dyDescent="0.25">
      <c r="A13948" s="93" t="s">
        <v>2395</v>
      </c>
      <c r="B13948" t="s">
        <v>21783</v>
      </c>
      <c r="C13948">
        <v>88309</v>
      </c>
      <c r="D13948" s="93" t="s">
        <v>23994</v>
      </c>
      <c r="E13948" s="93" t="s">
        <v>14</v>
      </c>
    </row>
    <row r="13949" spans="1:5" x14ac:dyDescent="0.25">
      <c r="A13949" s="93" t="s">
        <v>2395</v>
      </c>
      <c r="B13949" t="s">
        <v>21783</v>
      </c>
      <c r="C13949">
        <v>88316</v>
      </c>
      <c r="D13949" s="93" t="s">
        <v>25525</v>
      </c>
      <c r="E13949" s="93" t="s">
        <v>14</v>
      </c>
    </row>
    <row r="13950" spans="1:5" x14ac:dyDescent="0.25">
      <c r="A13950" s="93" t="s">
        <v>2395</v>
      </c>
      <c r="B13950" t="s">
        <v>21783</v>
      </c>
      <c r="C13950">
        <v>94970</v>
      </c>
      <c r="D13950" s="93" t="s">
        <v>22925</v>
      </c>
      <c r="E13950" s="93" t="s">
        <v>14</v>
      </c>
    </row>
    <row r="13951" spans="1:5" x14ac:dyDescent="0.25">
      <c r="A13951" s="93" t="s">
        <v>2395</v>
      </c>
      <c r="B13951" t="s">
        <v>21783</v>
      </c>
      <c r="C13951">
        <v>95578</v>
      </c>
      <c r="D13951" s="93" t="s">
        <v>25750</v>
      </c>
      <c r="E13951" s="93" t="s">
        <v>14</v>
      </c>
    </row>
    <row r="13952" spans="1:5" x14ac:dyDescent="0.25">
      <c r="A13952" s="93" t="s">
        <v>2395</v>
      </c>
      <c r="B13952" t="s">
        <v>21783</v>
      </c>
      <c r="C13952">
        <v>95583</v>
      </c>
      <c r="D13952" s="93" t="s">
        <v>23437</v>
      </c>
      <c r="E13952" s="93" t="s">
        <v>14</v>
      </c>
    </row>
    <row r="13953" spans="1:5" x14ac:dyDescent="0.25">
      <c r="A13953" s="93" t="s">
        <v>2396</v>
      </c>
      <c r="D13953" s="93" t="s">
        <v>14</v>
      </c>
      <c r="E13953" s="93" t="s">
        <v>32217</v>
      </c>
    </row>
    <row r="13954" spans="1:5" x14ac:dyDescent="0.25">
      <c r="A13954" s="93" t="s">
        <v>2396</v>
      </c>
      <c r="B13954" t="s">
        <v>21783</v>
      </c>
      <c r="C13954">
        <v>88316</v>
      </c>
      <c r="D13954" s="93" t="s">
        <v>25751</v>
      </c>
      <c r="E13954" s="93" t="s">
        <v>14</v>
      </c>
    </row>
    <row r="13955" spans="1:5" x14ac:dyDescent="0.25">
      <c r="A13955" s="93" t="s">
        <v>2396</v>
      </c>
      <c r="B13955" t="s">
        <v>21783</v>
      </c>
      <c r="C13955">
        <v>102274</v>
      </c>
      <c r="D13955" s="93" t="s">
        <v>25752</v>
      </c>
      <c r="E13955" s="93" t="s">
        <v>14</v>
      </c>
    </row>
    <row r="13956" spans="1:5" x14ac:dyDescent="0.25">
      <c r="A13956" s="93" t="s">
        <v>2396</v>
      </c>
      <c r="B13956" t="s">
        <v>21783</v>
      </c>
      <c r="C13956">
        <v>102275</v>
      </c>
      <c r="D13956" s="93" t="s">
        <v>25753</v>
      </c>
      <c r="E13956" s="93" t="s">
        <v>14</v>
      </c>
    </row>
    <row r="13957" spans="1:5" x14ac:dyDescent="0.25">
      <c r="A13957" s="93" t="s">
        <v>2397</v>
      </c>
      <c r="D13957" s="93" t="s">
        <v>14</v>
      </c>
      <c r="E13957" s="93" t="s">
        <v>32218</v>
      </c>
    </row>
    <row r="13958" spans="1:5" x14ac:dyDescent="0.25">
      <c r="A13958" s="93" t="s">
        <v>2397</v>
      </c>
      <c r="B13958" t="s">
        <v>21783</v>
      </c>
      <c r="C13958">
        <v>88316</v>
      </c>
      <c r="D13958" s="93" t="s">
        <v>25754</v>
      </c>
      <c r="E13958" s="93" t="s">
        <v>14</v>
      </c>
    </row>
    <row r="13959" spans="1:5" x14ac:dyDescent="0.25">
      <c r="A13959" s="93" t="s">
        <v>2397</v>
      </c>
      <c r="B13959" t="s">
        <v>21783</v>
      </c>
      <c r="C13959">
        <v>102274</v>
      </c>
      <c r="D13959" s="93" t="s">
        <v>25755</v>
      </c>
      <c r="E13959" s="93" t="s">
        <v>14</v>
      </c>
    </row>
    <row r="13960" spans="1:5" x14ac:dyDescent="0.25">
      <c r="A13960" s="93" t="s">
        <v>2397</v>
      </c>
      <c r="B13960" t="s">
        <v>21783</v>
      </c>
      <c r="C13960">
        <v>102275</v>
      </c>
      <c r="D13960" s="93" t="s">
        <v>25756</v>
      </c>
      <c r="E13960" s="93" t="s">
        <v>14</v>
      </c>
    </row>
    <row r="13961" spans="1:5" x14ac:dyDescent="0.25">
      <c r="A13961" s="93" t="s">
        <v>2398</v>
      </c>
      <c r="D13961" s="93" t="s">
        <v>14</v>
      </c>
      <c r="E13961" s="93" t="s">
        <v>32219</v>
      </c>
    </row>
    <row r="13962" spans="1:5" x14ac:dyDescent="0.25">
      <c r="A13962" s="93" t="s">
        <v>2398</v>
      </c>
      <c r="B13962" t="s">
        <v>21783</v>
      </c>
      <c r="C13962">
        <v>88316</v>
      </c>
      <c r="D13962" s="93" t="s">
        <v>25757</v>
      </c>
      <c r="E13962" s="93" t="s">
        <v>14</v>
      </c>
    </row>
    <row r="13963" spans="1:5" x14ac:dyDescent="0.25">
      <c r="A13963" s="93" t="s">
        <v>2398</v>
      </c>
      <c r="B13963" t="s">
        <v>21783</v>
      </c>
      <c r="C13963">
        <v>102274</v>
      </c>
      <c r="D13963" s="93" t="s">
        <v>25758</v>
      </c>
      <c r="E13963" s="93" t="s">
        <v>14</v>
      </c>
    </row>
    <row r="13964" spans="1:5" x14ac:dyDescent="0.25">
      <c r="A13964" s="93" t="s">
        <v>2398</v>
      </c>
      <c r="B13964" t="s">
        <v>21783</v>
      </c>
      <c r="C13964">
        <v>102275</v>
      </c>
      <c r="D13964" s="93" t="s">
        <v>25759</v>
      </c>
      <c r="E13964" s="93" t="s">
        <v>14</v>
      </c>
    </row>
    <row r="13965" spans="1:5" x14ac:dyDescent="0.25">
      <c r="A13965" s="93" t="s">
        <v>2399</v>
      </c>
      <c r="D13965" s="93" t="s">
        <v>14</v>
      </c>
      <c r="E13965" s="93" t="s">
        <v>32220</v>
      </c>
    </row>
    <row r="13966" spans="1:5" x14ac:dyDescent="0.25">
      <c r="A13966" s="93" t="s">
        <v>2399</v>
      </c>
      <c r="B13966" t="s">
        <v>21783</v>
      </c>
      <c r="C13966">
        <v>88309</v>
      </c>
      <c r="D13966" s="93" t="s">
        <v>22464</v>
      </c>
      <c r="E13966" s="93" t="s">
        <v>14</v>
      </c>
    </row>
    <row r="13967" spans="1:5" x14ac:dyDescent="0.25">
      <c r="A13967" s="93" t="s">
        <v>2399</v>
      </c>
      <c r="B13967" t="s">
        <v>21783</v>
      </c>
      <c r="C13967">
        <v>88316</v>
      </c>
      <c r="D13967" s="93" t="s">
        <v>22275</v>
      </c>
      <c r="E13967" s="93" t="s">
        <v>14</v>
      </c>
    </row>
    <row r="13968" spans="1:5" x14ac:dyDescent="0.25">
      <c r="A13968" s="93" t="s">
        <v>2399</v>
      </c>
      <c r="B13968" t="s">
        <v>21783</v>
      </c>
      <c r="C13968">
        <v>94968</v>
      </c>
      <c r="D13968" s="93" t="s">
        <v>24297</v>
      </c>
      <c r="E13968" s="93" t="s">
        <v>14</v>
      </c>
    </row>
    <row r="13969" spans="1:5" x14ac:dyDescent="0.25">
      <c r="A13969" s="93" t="s">
        <v>2400</v>
      </c>
      <c r="D13969" s="93" t="s">
        <v>14</v>
      </c>
      <c r="E13969" s="93" t="s">
        <v>32221</v>
      </c>
    </row>
    <row r="13970" spans="1:5" x14ac:dyDescent="0.25">
      <c r="A13970" s="93" t="s">
        <v>2400</v>
      </c>
      <c r="B13970" t="s">
        <v>21783</v>
      </c>
      <c r="C13970">
        <v>88309</v>
      </c>
      <c r="D13970" s="93" t="s">
        <v>25760</v>
      </c>
      <c r="E13970" s="93" t="s">
        <v>14</v>
      </c>
    </row>
    <row r="13971" spans="1:5" x14ac:dyDescent="0.25">
      <c r="A13971" s="93" t="s">
        <v>2400</v>
      </c>
      <c r="B13971" t="s">
        <v>21783</v>
      </c>
      <c r="C13971">
        <v>88316</v>
      </c>
      <c r="D13971" s="93" t="s">
        <v>25761</v>
      </c>
      <c r="E13971" s="93" t="s">
        <v>14</v>
      </c>
    </row>
    <row r="13972" spans="1:5" x14ac:dyDescent="0.25">
      <c r="A13972" s="93" t="s">
        <v>2400</v>
      </c>
      <c r="B13972" t="s">
        <v>21783</v>
      </c>
      <c r="C13972">
        <v>94968</v>
      </c>
      <c r="D13972" s="93" t="s">
        <v>22918</v>
      </c>
      <c r="E13972" s="93" t="s">
        <v>14</v>
      </c>
    </row>
    <row r="13973" spans="1:5" x14ac:dyDescent="0.25">
      <c r="A13973" s="93" t="s">
        <v>2401</v>
      </c>
      <c r="D13973" s="93" t="s">
        <v>14</v>
      </c>
      <c r="E13973" s="93" t="s">
        <v>32222</v>
      </c>
    </row>
    <row r="13974" spans="1:5" x14ac:dyDescent="0.25">
      <c r="A13974" s="93" t="s">
        <v>2401</v>
      </c>
      <c r="B13974" t="s">
        <v>21783</v>
      </c>
      <c r="C13974">
        <v>88309</v>
      </c>
      <c r="D13974" s="93" t="s">
        <v>25762</v>
      </c>
      <c r="E13974" s="93" t="s">
        <v>14</v>
      </c>
    </row>
    <row r="13975" spans="1:5" x14ac:dyDescent="0.25">
      <c r="A13975" s="93" t="s">
        <v>2401</v>
      </c>
      <c r="B13975" t="s">
        <v>21783</v>
      </c>
      <c r="C13975">
        <v>88316</v>
      </c>
      <c r="D13975" s="93" t="s">
        <v>25763</v>
      </c>
      <c r="E13975" s="93" t="s">
        <v>14</v>
      </c>
    </row>
    <row r="13976" spans="1:5" x14ac:dyDescent="0.25">
      <c r="A13976" s="93" t="s">
        <v>2401</v>
      </c>
      <c r="B13976" t="s">
        <v>21783</v>
      </c>
      <c r="C13976">
        <v>94968</v>
      </c>
      <c r="D13976" s="93" t="s">
        <v>25764</v>
      </c>
      <c r="E13976" s="93" t="s">
        <v>14</v>
      </c>
    </row>
    <row r="13977" spans="1:5" x14ac:dyDescent="0.25">
      <c r="A13977" s="93" t="s">
        <v>2402</v>
      </c>
      <c r="D13977" s="93" t="s">
        <v>14</v>
      </c>
      <c r="E13977" s="93" t="s">
        <v>32223</v>
      </c>
    </row>
    <row r="13978" spans="1:5" x14ac:dyDescent="0.25">
      <c r="A13978" s="93" t="s">
        <v>2402</v>
      </c>
      <c r="B13978" t="s">
        <v>21783</v>
      </c>
      <c r="C13978">
        <v>88309</v>
      </c>
      <c r="D13978" s="93" t="s">
        <v>25765</v>
      </c>
      <c r="E13978" s="93" t="s">
        <v>14</v>
      </c>
    </row>
    <row r="13979" spans="1:5" x14ac:dyDescent="0.25">
      <c r="A13979" s="93" t="s">
        <v>2402</v>
      </c>
      <c r="B13979" t="s">
        <v>21783</v>
      </c>
      <c r="C13979">
        <v>88316</v>
      </c>
      <c r="D13979" s="93" t="s">
        <v>25766</v>
      </c>
      <c r="E13979" s="93" t="s">
        <v>14</v>
      </c>
    </row>
    <row r="13980" spans="1:5" x14ac:dyDescent="0.25">
      <c r="A13980" s="93" t="s">
        <v>2402</v>
      </c>
      <c r="B13980" t="s">
        <v>21783</v>
      </c>
      <c r="C13980">
        <v>94968</v>
      </c>
      <c r="D13980" s="93" t="s">
        <v>24297</v>
      </c>
      <c r="E13980" s="93" t="s">
        <v>14</v>
      </c>
    </row>
    <row r="13981" spans="1:5" x14ac:dyDescent="0.25">
      <c r="A13981" s="93" t="s">
        <v>2403</v>
      </c>
      <c r="D13981" s="93" t="s">
        <v>14</v>
      </c>
      <c r="E13981" s="93" t="s">
        <v>32224</v>
      </c>
    </row>
    <row r="13982" spans="1:5" x14ac:dyDescent="0.25">
      <c r="A13982" s="93" t="s">
        <v>2403</v>
      </c>
      <c r="B13982" t="s">
        <v>21783</v>
      </c>
      <c r="C13982">
        <v>88309</v>
      </c>
      <c r="D13982" s="93" t="s">
        <v>25767</v>
      </c>
      <c r="E13982" s="93" t="s">
        <v>14</v>
      </c>
    </row>
    <row r="13983" spans="1:5" x14ac:dyDescent="0.25">
      <c r="A13983" s="93" t="s">
        <v>2403</v>
      </c>
      <c r="B13983" t="s">
        <v>21783</v>
      </c>
      <c r="C13983">
        <v>88316</v>
      </c>
      <c r="D13983" s="93" t="s">
        <v>25768</v>
      </c>
      <c r="E13983" s="93" t="s">
        <v>14</v>
      </c>
    </row>
    <row r="13984" spans="1:5" x14ac:dyDescent="0.25">
      <c r="A13984" s="93" t="s">
        <v>2403</v>
      </c>
      <c r="B13984" t="s">
        <v>21783</v>
      </c>
      <c r="C13984">
        <v>94968</v>
      </c>
      <c r="D13984" s="93" t="s">
        <v>22918</v>
      </c>
      <c r="E13984" s="93" t="s">
        <v>14</v>
      </c>
    </row>
    <row r="13985" spans="1:5" x14ac:dyDescent="0.25">
      <c r="A13985" s="93" t="s">
        <v>2404</v>
      </c>
      <c r="D13985" s="93" t="s">
        <v>14</v>
      </c>
      <c r="E13985" s="93" t="s">
        <v>32225</v>
      </c>
    </row>
    <row r="13986" spans="1:5" x14ac:dyDescent="0.25">
      <c r="A13986" s="93" t="s">
        <v>2404</v>
      </c>
      <c r="B13986" t="s">
        <v>21783</v>
      </c>
      <c r="C13986">
        <v>88309</v>
      </c>
      <c r="D13986" s="93" t="s">
        <v>25769</v>
      </c>
      <c r="E13986" s="93" t="s">
        <v>14</v>
      </c>
    </row>
    <row r="13987" spans="1:5" x14ac:dyDescent="0.25">
      <c r="A13987" s="93" t="s">
        <v>2404</v>
      </c>
      <c r="B13987" t="s">
        <v>21783</v>
      </c>
      <c r="C13987">
        <v>88316</v>
      </c>
      <c r="D13987" s="93" t="s">
        <v>25770</v>
      </c>
      <c r="E13987" s="93" t="s">
        <v>14</v>
      </c>
    </row>
    <row r="13988" spans="1:5" x14ac:dyDescent="0.25">
      <c r="A13988" s="93" t="s">
        <v>2404</v>
      </c>
      <c r="B13988" t="s">
        <v>21783</v>
      </c>
      <c r="C13988">
        <v>94968</v>
      </c>
      <c r="D13988" s="93" t="s">
        <v>25764</v>
      </c>
      <c r="E13988" s="93" t="s">
        <v>14</v>
      </c>
    </row>
    <row r="13989" spans="1:5" x14ac:dyDescent="0.25">
      <c r="A13989" s="93" t="s">
        <v>2405</v>
      </c>
      <c r="D13989" s="93" t="s">
        <v>14</v>
      </c>
      <c r="E13989" s="93" t="s">
        <v>32226</v>
      </c>
    </row>
    <row r="13990" spans="1:5" x14ac:dyDescent="0.25">
      <c r="A13990" s="93" t="s">
        <v>2405</v>
      </c>
      <c r="B13990" t="s">
        <v>21791</v>
      </c>
      <c r="C13990">
        <v>4718</v>
      </c>
      <c r="D13990" s="93" t="s">
        <v>25764</v>
      </c>
      <c r="E13990" s="93" t="s">
        <v>14</v>
      </c>
    </row>
    <row r="13991" spans="1:5" x14ac:dyDescent="0.25">
      <c r="A13991" s="93" t="s">
        <v>2405</v>
      </c>
      <c r="B13991" t="s">
        <v>21783</v>
      </c>
      <c r="C13991">
        <v>88309</v>
      </c>
      <c r="D13991" s="93" t="s">
        <v>25771</v>
      </c>
      <c r="E13991" s="93" t="s">
        <v>14</v>
      </c>
    </row>
    <row r="13992" spans="1:5" x14ac:dyDescent="0.25">
      <c r="A13992" s="93" t="s">
        <v>2405</v>
      </c>
      <c r="B13992" t="s">
        <v>21783</v>
      </c>
      <c r="C13992">
        <v>88316</v>
      </c>
      <c r="D13992" s="93" t="s">
        <v>25772</v>
      </c>
      <c r="E13992" s="93" t="s">
        <v>14</v>
      </c>
    </row>
    <row r="13993" spans="1:5" x14ac:dyDescent="0.25">
      <c r="A13993" s="93" t="s">
        <v>2405</v>
      </c>
      <c r="B13993" t="s">
        <v>21783</v>
      </c>
      <c r="C13993">
        <v>91277</v>
      </c>
      <c r="D13993" s="93" t="s">
        <v>25773</v>
      </c>
      <c r="E13993" s="93" t="s">
        <v>14</v>
      </c>
    </row>
    <row r="13994" spans="1:5" x14ac:dyDescent="0.25">
      <c r="A13994" s="93" t="s">
        <v>2405</v>
      </c>
      <c r="B13994" t="s">
        <v>21783</v>
      </c>
      <c r="C13994">
        <v>91278</v>
      </c>
      <c r="D13994" s="93" t="s">
        <v>22592</v>
      </c>
      <c r="E13994" s="93" t="s">
        <v>14</v>
      </c>
    </row>
    <row r="13995" spans="1:5" x14ac:dyDescent="0.25">
      <c r="A13995" s="93" t="s">
        <v>2406</v>
      </c>
      <c r="D13995" s="93" t="s">
        <v>14</v>
      </c>
      <c r="E13995" s="93" t="s">
        <v>32227</v>
      </c>
    </row>
    <row r="13996" spans="1:5" x14ac:dyDescent="0.25">
      <c r="A13996" s="93" t="s">
        <v>2406</v>
      </c>
      <c r="B13996" t="s">
        <v>21791</v>
      </c>
      <c r="C13996">
        <v>4718</v>
      </c>
      <c r="D13996" s="93" t="s">
        <v>25764</v>
      </c>
      <c r="E13996" s="93" t="s">
        <v>14</v>
      </c>
    </row>
    <row r="13997" spans="1:5" x14ac:dyDescent="0.25">
      <c r="A13997" s="93" t="s">
        <v>2406</v>
      </c>
      <c r="B13997" t="s">
        <v>21783</v>
      </c>
      <c r="C13997">
        <v>88309</v>
      </c>
      <c r="D13997" s="93" t="s">
        <v>25774</v>
      </c>
      <c r="E13997" s="93" t="s">
        <v>14</v>
      </c>
    </row>
    <row r="13998" spans="1:5" x14ac:dyDescent="0.25">
      <c r="A13998" s="93" t="s">
        <v>2406</v>
      </c>
      <c r="B13998" t="s">
        <v>21783</v>
      </c>
      <c r="C13998">
        <v>88316</v>
      </c>
      <c r="D13998" s="93" t="s">
        <v>22162</v>
      </c>
      <c r="E13998" s="93" t="s">
        <v>14</v>
      </c>
    </row>
    <row r="13999" spans="1:5" x14ac:dyDescent="0.25">
      <c r="A13999" s="93" t="s">
        <v>2406</v>
      </c>
      <c r="B13999" t="s">
        <v>21783</v>
      </c>
      <c r="C13999">
        <v>91277</v>
      </c>
      <c r="D13999" s="93" t="s">
        <v>21796</v>
      </c>
      <c r="E13999" s="93" t="s">
        <v>14</v>
      </c>
    </row>
    <row r="14000" spans="1:5" x14ac:dyDescent="0.25">
      <c r="A14000" s="93" t="s">
        <v>2406</v>
      </c>
      <c r="B14000" t="s">
        <v>21783</v>
      </c>
      <c r="C14000">
        <v>91278</v>
      </c>
      <c r="D14000" s="93" t="s">
        <v>23242</v>
      </c>
      <c r="E14000" s="93" t="s">
        <v>14</v>
      </c>
    </row>
    <row r="14001" spans="1:5" x14ac:dyDescent="0.25">
      <c r="A14001" s="93" t="s">
        <v>2407</v>
      </c>
      <c r="D14001" s="93" t="s">
        <v>14</v>
      </c>
      <c r="E14001" s="93" t="s">
        <v>32228</v>
      </c>
    </row>
    <row r="14002" spans="1:5" x14ac:dyDescent="0.25">
      <c r="A14002" s="93" t="s">
        <v>2407</v>
      </c>
      <c r="B14002" t="s">
        <v>21791</v>
      </c>
      <c r="C14002">
        <v>4718</v>
      </c>
      <c r="D14002" s="93" t="s">
        <v>25775</v>
      </c>
      <c r="E14002" s="93" t="s">
        <v>14</v>
      </c>
    </row>
    <row r="14003" spans="1:5" x14ac:dyDescent="0.25">
      <c r="A14003" s="93" t="s">
        <v>2407</v>
      </c>
      <c r="B14003" t="s">
        <v>21783</v>
      </c>
      <c r="C14003">
        <v>88309</v>
      </c>
      <c r="D14003" s="93" t="s">
        <v>25776</v>
      </c>
      <c r="E14003" s="93" t="s">
        <v>14</v>
      </c>
    </row>
    <row r="14004" spans="1:5" x14ac:dyDescent="0.25">
      <c r="A14004" s="93" t="s">
        <v>2407</v>
      </c>
      <c r="B14004" t="s">
        <v>21783</v>
      </c>
      <c r="C14004">
        <v>88316</v>
      </c>
      <c r="D14004" s="93" t="s">
        <v>23546</v>
      </c>
      <c r="E14004" s="93" t="s">
        <v>14</v>
      </c>
    </row>
    <row r="14005" spans="1:5" x14ac:dyDescent="0.25">
      <c r="A14005" s="93" t="s">
        <v>2407</v>
      </c>
      <c r="B14005" t="s">
        <v>21783</v>
      </c>
      <c r="C14005">
        <v>91277</v>
      </c>
      <c r="D14005" s="93" t="s">
        <v>25773</v>
      </c>
      <c r="E14005" s="93" t="s">
        <v>14</v>
      </c>
    </row>
    <row r="14006" spans="1:5" x14ac:dyDescent="0.25">
      <c r="A14006" s="93" t="s">
        <v>2407</v>
      </c>
      <c r="B14006" t="s">
        <v>21783</v>
      </c>
      <c r="C14006">
        <v>91278</v>
      </c>
      <c r="D14006" s="93" t="s">
        <v>22592</v>
      </c>
      <c r="E14006" s="93" t="s">
        <v>14</v>
      </c>
    </row>
    <row r="14007" spans="1:5" x14ac:dyDescent="0.25">
      <c r="A14007" s="93" t="s">
        <v>2408</v>
      </c>
      <c r="D14007" s="93" t="s">
        <v>14</v>
      </c>
      <c r="E14007" s="93" t="s">
        <v>32229</v>
      </c>
    </row>
    <row r="14008" spans="1:5" x14ac:dyDescent="0.25">
      <c r="A14008" s="93" t="s">
        <v>2408</v>
      </c>
      <c r="B14008" t="s">
        <v>21791</v>
      </c>
      <c r="C14008">
        <v>4718</v>
      </c>
      <c r="D14008" s="93" t="s">
        <v>25775</v>
      </c>
      <c r="E14008" s="93" t="s">
        <v>14</v>
      </c>
    </row>
    <row r="14009" spans="1:5" x14ac:dyDescent="0.25">
      <c r="A14009" s="93" t="s">
        <v>2408</v>
      </c>
      <c r="B14009" t="s">
        <v>21783</v>
      </c>
      <c r="C14009">
        <v>88309</v>
      </c>
      <c r="D14009" s="93" t="s">
        <v>25777</v>
      </c>
      <c r="E14009" s="93" t="s">
        <v>14</v>
      </c>
    </row>
    <row r="14010" spans="1:5" x14ac:dyDescent="0.25">
      <c r="A14010" s="93" t="s">
        <v>2408</v>
      </c>
      <c r="B14010" t="s">
        <v>21783</v>
      </c>
      <c r="C14010">
        <v>88316</v>
      </c>
      <c r="D14010" s="93" t="s">
        <v>23263</v>
      </c>
      <c r="E14010" s="93" t="s">
        <v>14</v>
      </c>
    </row>
    <row r="14011" spans="1:5" x14ac:dyDescent="0.25">
      <c r="A14011" s="93" t="s">
        <v>2408</v>
      </c>
      <c r="B14011" t="s">
        <v>21783</v>
      </c>
      <c r="C14011">
        <v>91277</v>
      </c>
      <c r="D14011" s="93" t="s">
        <v>21796</v>
      </c>
      <c r="E14011" s="93" t="s">
        <v>14</v>
      </c>
    </row>
    <row r="14012" spans="1:5" x14ac:dyDescent="0.25">
      <c r="A14012" s="93" t="s">
        <v>2408</v>
      </c>
      <c r="B14012" t="s">
        <v>21783</v>
      </c>
      <c r="C14012">
        <v>91278</v>
      </c>
      <c r="D14012" s="93" t="s">
        <v>23242</v>
      </c>
      <c r="E14012" s="93" t="s">
        <v>14</v>
      </c>
    </row>
    <row r="14013" spans="1:5" x14ac:dyDescent="0.25">
      <c r="A14013" s="93" t="s">
        <v>2409</v>
      </c>
      <c r="D14013" s="93" t="s">
        <v>14</v>
      </c>
      <c r="E14013" s="93" t="s">
        <v>32230</v>
      </c>
    </row>
    <row r="14014" spans="1:5" x14ac:dyDescent="0.25">
      <c r="A14014" s="93" t="s">
        <v>2409</v>
      </c>
      <c r="B14014" t="s">
        <v>21783</v>
      </c>
      <c r="C14014">
        <v>88316</v>
      </c>
      <c r="D14014" s="93" t="s">
        <v>25778</v>
      </c>
      <c r="E14014" s="93" t="s">
        <v>14</v>
      </c>
    </row>
    <row r="14015" spans="1:5" x14ac:dyDescent="0.25">
      <c r="A14015" s="93" t="s">
        <v>2410</v>
      </c>
      <c r="D14015" s="93" t="s">
        <v>14</v>
      </c>
      <c r="E14015" s="93" t="s">
        <v>32231</v>
      </c>
    </row>
    <row r="14016" spans="1:5" x14ac:dyDescent="0.25">
      <c r="A14016" s="93" t="s">
        <v>2410</v>
      </c>
      <c r="B14016" t="s">
        <v>21783</v>
      </c>
      <c r="C14016">
        <v>88309</v>
      </c>
      <c r="D14016" s="93" t="s">
        <v>23440</v>
      </c>
      <c r="E14016" s="93" t="s">
        <v>14</v>
      </c>
    </row>
    <row r="14017" spans="1:5" x14ac:dyDescent="0.25">
      <c r="A14017" s="93" t="s">
        <v>2410</v>
      </c>
      <c r="B14017" t="s">
        <v>21783</v>
      </c>
      <c r="C14017">
        <v>88316</v>
      </c>
      <c r="D14017" s="93" t="s">
        <v>22006</v>
      </c>
      <c r="E14017" s="93" t="s">
        <v>14</v>
      </c>
    </row>
    <row r="14018" spans="1:5" x14ac:dyDescent="0.25">
      <c r="A14018" s="93" t="s">
        <v>2410</v>
      </c>
      <c r="B14018" t="s">
        <v>21783</v>
      </c>
      <c r="C14018">
        <v>95264</v>
      </c>
      <c r="D14018" s="93" t="s">
        <v>22330</v>
      </c>
      <c r="E14018" s="93" t="s">
        <v>14</v>
      </c>
    </row>
    <row r="14019" spans="1:5" x14ac:dyDescent="0.25">
      <c r="A14019" s="93" t="s">
        <v>2410</v>
      </c>
      <c r="B14019" t="s">
        <v>21783</v>
      </c>
      <c r="C14019">
        <v>95265</v>
      </c>
      <c r="D14019" s="93" t="s">
        <v>23367</v>
      </c>
      <c r="E14019" s="93" t="s">
        <v>14</v>
      </c>
    </row>
    <row r="14020" spans="1:5" x14ac:dyDescent="0.25">
      <c r="A14020" s="93" t="s">
        <v>2411</v>
      </c>
      <c r="D14020" s="93" t="s">
        <v>14</v>
      </c>
      <c r="E14020" s="93" t="s">
        <v>32232</v>
      </c>
    </row>
    <row r="14021" spans="1:5" x14ac:dyDescent="0.25">
      <c r="A14021" s="93" t="s">
        <v>2411</v>
      </c>
      <c r="B14021" t="s">
        <v>21783</v>
      </c>
      <c r="C14021">
        <v>88309</v>
      </c>
      <c r="D14021" s="93" t="s">
        <v>25733</v>
      </c>
      <c r="E14021" s="93" t="s">
        <v>14</v>
      </c>
    </row>
    <row r="14022" spans="1:5" x14ac:dyDescent="0.25">
      <c r="A14022" s="93" t="s">
        <v>2411</v>
      </c>
      <c r="B14022" t="s">
        <v>21783</v>
      </c>
      <c r="C14022">
        <v>88316</v>
      </c>
      <c r="D14022" s="93" t="s">
        <v>23553</v>
      </c>
      <c r="E14022" s="93" t="s">
        <v>14</v>
      </c>
    </row>
    <row r="14023" spans="1:5" x14ac:dyDescent="0.25">
      <c r="A14023" s="93" t="s">
        <v>2411</v>
      </c>
      <c r="B14023" t="s">
        <v>21783</v>
      </c>
      <c r="C14023">
        <v>91277</v>
      </c>
      <c r="D14023" s="93" t="s">
        <v>23387</v>
      </c>
      <c r="E14023" s="93" t="s">
        <v>14</v>
      </c>
    </row>
    <row r="14024" spans="1:5" x14ac:dyDescent="0.25">
      <c r="A14024" s="93" t="s">
        <v>2412</v>
      </c>
      <c r="D14024" s="93" t="s">
        <v>14</v>
      </c>
      <c r="E14024" s="93" t="s">
        <v>32233</v>
      </c>
    </row>
    <row r="14025" spans="1:5" x14ac:dyDescent="0.25">
      <c r="A14025" s="93" t="s">
        <v>2412</v>
      </c>
      <c r="B14025" t="s">
        <v>21791</v>
      </c>
      <c r="C14025">
        <v>2692</v>
      </c>
      <c r="D14025" s="93" t="s">
        <v>23661</v>
      </c>
      <c r="E14025" s="93" t="s">
        <v>14</v>
      </c>
    </row>
    <row r="14026" spans="1:5" x14ac:dyDescent="0.25">
      <c r="A14026" s="93" t="s">
        <v>2412</v>
      </c>
      <c r="B14026" t="s">
        <v>21791</v>
      </c>
      <c r="C14026">
        <v>4491</v>
      </c>
      <c r="D14026" s="93" t="s">
        <v>22024</v>
      </c>
      <c r="E14026" s="93" t="s">
        <v>14</v>
      </c>
    </row>
    <row r="14027" spans="1:5" x14ac:dyDescent="0.25">
      <c r="A14027" s="93" t="s">
        <v>2412</v>
      </c>
      <c r="B14027" t="s">
        <v>21791</v>
      </c>
      <c r="C14027">
        <v>4517</v>
      </c>
      <c r="D14027" s="93" t="s">
        <v>22184</v>
      </c>
      <c r="E14027" s="93" t="s">
        <v>14</v>
      </c>
    </row>
    <row r="14028" spans="1:5" x14ac:dyDescent="0.25">
      <c r="A14028" s="93" t="s">
        <v>2412</v>
      </c>
      <c r="B14028" t="s">
        <v>21791</v>
      </c>
      <c r="C14028">
        <v>5068</v>
      </c>
      <c r="D14028" s="93" t="s">
        <v>25020</v>
      </c>
      <c r="E14028" s="93" t="s">
        <v>14</v>
      </c>
    </row>
    <row r="14029" spans="1:5" x14ac:dyDescent="0.25">
      <c r="A14029" s="93" t="s">
        <v>2412</v>
      </c>
      <c r="B14029" t="s">
        <v>21791</v>
      </c>
      <c r="C14029">
        <v>6193</v>
      </c>
      <c r="D14029" s="93" t="s">
        <v>25764</v>
      </c>
      <c r="E14029" s="93" t="s">
        <v>14</v>
      </c>
    </row>
    <row r="14030" spans="1:5" x14ac:dyDescent="0.25">
      <c r="A14030" s="93" t="s">
        <v>2412</v>
      </c>
      <c r="B14030" t="s">
        <v>21783</v>
      </c>
      <c r="C14030">
        <v>88239</v>
      </c>
      <c r="D14030" s="93" t="s">
        <v>25779</v>
      </c>
      <c r="E14030" s="93" t="s">
        <v>14</v>
      </c>
    </row>
    <row r="14031" spans="1:5" x14ac:dyDescent="0.25">
      <c r="A14031" s="93" t="s">
        <v>2412</v>
      </c>
      <c r="B14031" t="s">
        <v>21783</v>
      </c>
      <c r="C14031">
        <v>88262</v>
      </c>
      <c r="D14031" s="93" t="s">
        <v>25780</v>
      </c>
      <c r="E14031" s="93" t="s">
        <v>14</v>
      </c>
    </row>
    <row r="14032" spans="1:5" x14ac:dyDescent="0.25">
      <c r="A14032" s="93" t="s">
        <v>2413</v>
      </c>
      <c r="D14032" s="93" t="s">
        <v>14</v>
      </c>
      <c r="E14032" s="93" t="s">
        <v>32234</v>
      </c>
    </row>
    <row r="14033" spans="1:5" x14ac:dyDescent="0.25">
      <c r="A14033" s="93" t="s">
        <v>2413</v>
      </c>
      <c r="B14033" t="s">
        <v>21791</v>
      </c>
      <c r="C14033">
        <v>42408</v>
      </c>
      <c r="D14033" s="93" t="s">
        <v>24190</v>
      </c>
      <c r="E14033" s="93" t="s">
        <v>14</v>
      </c>
    </row>
    <row r="14034" spans="1:5" x14ac:dyDescent="0.25">
      <c r="A14034" s="93" t="s">
        <v>2413</v>
      </c>
      <c r="B14034" t="s">
        <v>21783</v>
      </c>
      <c r="C14034">
        <v>88309</v>
      </c>
      <c r="D14034" s="93" t="s">
        <v>22591</v>
      </c>
      <c r="E14034" s="93" t="s">
        <v>14</v>
      </c>
    </row>
    <row r="14035" spans="1:5" x14ac:dyDescent="0.25">
      <c r="A14035" s="93" t="s">
        <v>2413</v>
      </c>
      <c r="B14035" t="s">
        <v>21783</v>
      </c>
      <c r="C14035">
        <v>88316</v>
      </c>
      <c r="D14035" s="93" t="s">
        <v>23387</v>
      </c>
      <c r="E14035" s="93" t="s">
        <v>14</v>
      </c>
    </row>
    <row r="14036" spans="1:5" x14ac:dyDescent="0.25">
      <c r="A14036" s="93" t="s">
        <v>2414</v>
      </c>
      <c r="D14036" s="93" t="s">
        <v>14</v>
      </c>
      <c r="E14036" s="93" t="s">
        <v>32235</v>
      </c>
    </row>
    <row r="14037" spans="1:5" x14ac:dyDescent="0.25">
      <c r="A14037" s="93" t="s">
        <v>2414</v>
      </c>
      <c r="B14037" t="s">
        <v>21791</v>
      </c>
      <c r="C14037">
        <v>21141</v>
      </c>
      <c r="D14037" s="93" t="s">
        <v>25457</v>
      </c>
      <c r="E14037" s="93" t="s">
        <v>14</v>
      </c>
    </row>
    <row r="14038" spans="1:5" x14ac:dyDescent="0.25">
      <c r="A14038" s="93" t="s">
        <v>2414</v>
      </c>
      <c r="B14038" t="s">
        <v>21791</v>
      </c>
      <c r="C14038">
        <v>42407</v>
      </c>
      <c r="D14038" s="93" t="s">
        <v>23260</v>
      </c>
      <c r="E14038" s="93" t="s">
        <v>14</v>
      </c>
    </row>
    <row r="14039" spans="1:5" x14ac:dyDescent="0.25">
      <c r="A14039" s="93" t="s">
        <v>2414</v>
      </c>
      <c r="B14039" t="s">
        <v>21791</v>
      </c>
      <c r="C14039">
        <v>43132</v>
      </c>
      <c r="D14039" s="93" t="s">
        <v>22435</v>
      </c>
      <c r="E14039" s="93" t="s">
        <v>14</v>
      </c>
    </row>
    <row r="14040" spans="1:5" x14ac:dyDescent="0.25">
      <c r="A14040" s="93" t="s">
        <v>2414</v>
      </c>
      <c r="B14040" t="s">
        <v>21783</v>
      </c>
      <c r="C14040">
        <v>88238</v>
      </c>
      <c r="D14040" s="93" t="s">
        <v>25566</v>
      </c>
      <c r="E14040" s="93" t="s">
        <v>14</v>
      </c>
    </row>
    <row r="14041" spans="1:5" x14ac:dyDescent="0.25">
      <c r="A14041" s="93" t="s">
        <v>2414</v>
      </c>
      <c r="B14041" t="s">
        <v>21783</v>
      </c>
      <c r="C14041">
        <v>88245</v>
      </c>
      <c r="D14041" s="93" t="s">
        <v>23367</v>
      </c>
      <c r="E14041" s="93" t="s">
        <v>14</v>
      </c>
    </row>
    <row r="14042" spans="1:5" x14ac:dyDescent="0.25">
      <c r="A14042" s="93" t="s">
        <v>2415</v>
      </c>
      <c r="D14042" s="93" t="s">
        <v>14</v>
      </c>
      <c r="E14042" s="93" t="s">
        <v>32236</v>
      </c>
    </row>
    <row r="14043" spans="1:5" x14ac:dyDescent="0.25">
      <c r="A14043" s="93" t="s">
        <v>2415</v>
      </c>
      <c r="B14043" t="s">
        <v>21791</v>
      </c>
      <c r="C14043">
        <v>39507</v>
      </c>
      <c r="D14043" s="93" t="s">
        <v>25781</v>
      </c>
      <c r="E14043" s="93" t="s">
        <v>14</v>
      </c>
    </row>
    <row r="14044" spans="1:5" x14ac:dyDescent="0.25">
      <c r="A14044" s="93" t="s">
        <v>2415</v>
      </c>
      <c r="B14044" t="s">
        <v>21791</v>
      </c>
      <c r="C14044">
        <v>42407</v>
      </c>
      <c r="D14044" s="93" t="s">
        <v>23019</v>
      </c>
      <c r="E14044" s="93" t="s">
        <v>14</v>
      </c>
    </row>
    <row r="14045" spans="1:5" x14ac:dyDescent="0.25">
      <c r="A14045" s="93" t="s">
        <v>2415</v>
      </c>
      <c r="B14045" t="s">
        <v>21791</v>
      </c>
      <c r="C14045">
        <v>43132</v>
      </c>
      <c r="D14045" s="93" t="s">
        <v>22435</v>
      </c>
      <c r="E14045" s="93" t="s">
        <v>14</v>
      </c>
    </row>
    <row r="14046" spans="1:5" x14ac:dyDescent="0.25">
      <c r="A14046" s="93" t="s">
        <v>2415</v>
      </c>
      <c r="B14046" t="s">
        <v>21783</v>
      </c>
      <c r="C14046">
        <v>88238</v>
      </c>
      <c r="D14046" s="93" t="s">
        <v>22065</v>
      </c>
      <c r="E14046" s="93" t="s">
        <v>14</v>
      </c>
    </row>
    <row r="14047" spans="1:5" x14ac:dyDescent="0.25">
      <c r="A14047" s="93" t="s">
        <v>2415</v>
      </c>
      <c r="B14047" t="s">
        <v>21783</v>
      </c>
      <c r="C14047">
        <v>88245</v>
      </c>
      <c r="D14047" s="93" t="s">
        <v>23867</v>
      </c>
      <c r="E14047" s="93" t="s">
        <v>14</v>
      </c>
    </row>
    <row r="14048" spans="1:5" x14ac:dyDescent="0.25">
      <c r="A14048" s="93" t="s">
        <v>2416</v>
      </c>
      <c r="D14048" s="93" t="s">
        <v>14</v>
      </c>
      <c r="E14048" s="93" t="s">
        <v>32237</v>
      </c>
    </row>
    <row r="14049" spans="1:5" x14ac:dyDescent="0.25">
      <c r="A14049" s="93" t="s">
        <v>2416</v>
      </c>
      <c r="B14049" t="s">
        <v>21791</v>
      </c>
      <c r="C14049">
        <v>7155</v>
      </c>
      <c r="D14049" s="93" t="s">
        <v>25414</v>
      </c>
      <c r="E14049" s="93" t="s">
        <v>14</v>
      </c>
    </row>
    <row r="14050" spans="1:5" x14ac:dyDescent="0.25">
      <c r="A14050" s="93" t="s">
        <v>2416</v>
      </c>
      <c r="B14050" t="s">
        <v>21791</v>
      </c>
      <c r="C14050">
        <v>42407</v>
      </c>
      <c r="D14050" s="93" t="s">
        <v>22956</v>
      </c>
      <c r="E14050" s="93" t="s">
        <v>14</v>
      </c>
    </row>
    <row r="14051" spans="1:5" x14ac:dyDescent="0.25">
      <c r="A14051" s="93" t="s">
        <v>2416</v>
      </c>
      <c r="B14051" t="s">
        <v>21791</v>
      </c>
      <c r="C14051">
        <v>43132</v>
      </c>
      <c r="D14051" s="93" t="s">
        <v>22435</v>
      </c>
      <c r="E14051" s="93" t="s">
        <v>14</v>
      </c>
    </row>
    <row r="14052" spans="1:5" x14ac:dyDescent="0.25">
      <c r="A14052" s="93" t="s">
        <v>2416</v>
      </c>
      <c r="B14052" t="s">
        <v>21783</v>
      </c>
      <c r="C14052">
        <v>88238</v>
      </c>
      <c r="D14052" s="93" t="s">
        <v>22435</v>
      </c>
      <c r="E14052" s="93" t="s">
        <v>14</v>
      </c>
    </row>
    <row r="14053" spans="1:5" x14ac:dyDescent="0.25">
      <c r="A14053" s="93" t="s">
        <v>2416</v>
      </c>
      <c r="B14053" t="s">
        <v>21783</v>
      </c>
      <c r="C14053">
        <v>88245</v>
      </c>
      <c r="D14053" s="93" t="s">
        <v>23933</v>
      </c>
      <c r="E14053" s="93" t="s">
        <v>14</v>
      </c>
    </row>
    <row r="14054" spans="1:5" x14ac:dyDescent="0.25">
      <c r="A14054" s="93" t="s">
        <v>2417</v>
      </c>
      <c r="D14054" s="93" t="s">
        <v>14</v>
      </c>
      <c r="E14054" s="93" t="s">
        <v>32238</v>
      </c>
    </row>
    <row r="14055" spans="1:5" x14ac:dyDescent="0.25">
      <c r="A14055" s="93" t="s">
        <v>2417</v>
      </c>
      <c r="B14055" t="s">
        <v>21791</v>
      </c>
      <c r="C14055">
        <v>42406</v>
      </c>
      <c r="D14055" s="93" t="s">
        <v>22811</v>
      </c>
      <c r="E14055" s="93" t="s">
        <v>14</v>
      </c>
    </row>
    <row r="14056" spans="1:5" x14ac:dyDescent="0.25">
      <c r="A14056" s="93" t="s">
        <v>2417</v>
      </c>
      <c r="B14056" t="s">
        <v>21791</v>
      </c>
      <c r="C14056">
        <v>42407</v>
      </c>
      <c r="D14056" s="93" t="s">
        <v>22144</v>
      </c>
      <c r="E14056" s="93" t="s">
        <v>14</v>
      </c>
    </row>
    <row r="14057" spans="1:5" x14ac:dyDescent="0.25">
      <c r="A14057" s="93" t="s">
        <v>2417</v>
      </c>
      <c r="B14057" t="s">
        <v>21791</v>
      </c>
      <c r="C14057">
        <v>43132</v>
      </c>
      <c r="D14057" s="93" t="s">
        <v>22435</v>
      </c>
      <c r="E14057" s="93" t="s">
        <v>14</v>
      </c>
    </row>
    <row r="14058" spans="1:5" x14ac:dyDescent="0.25">
      <c r="A14058" s="93" t="s">
        <v>2417</v>
      </c>
      <c r="B14058" t="s">
        <v>21783</v>
      </c>
      <c r="C14058">
        <v>88238</v>
      </c>
      <c r="D14058" s="93" t="s">
        <v>23319</v>
      </c>
      <c r="E14058" s="93" t="s">
        <v>14</v>
      </c>
    </row>
    <row r="14059" spans="1:5" x14ac:dyDescent="0.25">
      <c r="A14059" s="93" t="s">
        <v>2417</v>
      </c>
      <c r="B14059" t="s">
        <v>21783</v>
      </c>
      <c r="C14059">
        <v>88245</v>
      </c>
      <c r="D14059" s="93" t="s">
        <v>24053</v>
      </c>
      <c r="E14059" s="93" t="s">
        <v>14</v>
      </c>
    </row>
    <row r="14060" spans="1:5" x14ac:dyDescent="0.25">
      <c r="A14060" s="93" t="s">
        <v>2418</v>
      </c>
      <c r="D14060" s="93" t="s">
        <v>14</v>
      </c>
      <c r="E14060" s="93" t="s">
        <v>32239</v>
      </c>
    </row>
    <row r="14061" spans="1:5" x14ac:dyDescent="0.25">
      <c r="A14061" s="93" t="s">
        <v>2418</v>
      </c>
      <c r="B14061" t="s">
        <v>21791</v>
      </c>
      <c r="C14061">
        <v>7156</v>
      </c>
      <c r="D14061" s="93" t="s">
        <v>25782</v>
      </c>
      <c r="E14061" s="93" t="s">
        <v>14</v>
      </c>
    </row>
    <row r="14062" spans="1:5" x14ac:dyDescent="0.25">
      <c r="A14062" s="93" t="s">
        <v>2418</v>
      </c>
      <c r="B14062" t="s">
        <v>21791</v>
      </c>
      <c r="C14062">
        <v>42407</v>
      </c>
      <c r="D14062" s="93" t="s">
        <v>23352</v>
      </c>
      <c r="E14062" s="93" t="s">
        <v>14</v>
      </c>
    </row>
    <row r="14063" spans="1:5" x14ac:dyDescent="0.25">
      <c r="A14063" s="93" t="s">
        <v>2418</v>
      </c>
      <c r="B14063" t="s">
        <v>21791</v>
      </c>
      <c r="C14063">
        <v>43132</v>
      </c>
      <c r="D14063" s="93" t="s">
        <v>22435</v>
      </c>
      <c r="E14063" s="93" t="s">
        <v>14</v>
      </c>
    </row>
    <row r="14064" spans="1:5" x14ac:dyDescent="0.25">
      <c r="A14064" s="93" t="s">
        <v>2418</v>
      </c>
      <c r="B14064" t="s">
        <v>21783</v>
      </c>
      <c r="C14064">
        <v>88238</v>
      </c>
      <c r="D14064" s="93" t="s">
        <v>23318</v>
      </c>
      <c r="E14064" s="93" t="s">
        <v>14</v>
      </c>
    </row>
    <row r="14065" spans="1:5" x14ac:dyDescent="0.25">
      <c r="A14065" s="93" t="s">
        <v>2418</v>
      </c>
      <c r="B14065" t="s">
        <v>21783</v>
      </c>
      <c r="C14065">
        <v>88245</v>
      </c>
      <c r="D14065" s="93" t="s">
        <v>22848</v>
      </c>
      <c r="E14065" s="93" t="s">
        <v>14</v>
      </c>
    </row>
    <row r="14066" spans="1:5" x14ac:dyDescent="0.25">
      <c r="A14066" s="93" t="s">
        <v>2419</v>
      </c>
      <c r="D14066" s="93" t="s">
        <v>14</v>
      </c>
      <c r="E14066" s="93" t="s">
        <v>32240</v>
      </c>
    </row>
    <row r="14067" spans="1:5" x14ac:dyDescent="0.25">
      <c r="A14067" s="93" t="s">
        <v>2419</v>
      </c>
      <c r="B14067" t="s">
        <v>21791</v>
      </c>
      <c r="C14067">
        <v>42407</v>
      </c>
      <c r="D14067" s="93" t="s">
        <v>25783</v>
      </c>
      <c r="E14067" s="93" t="s">
        <v>14</v>
      </c>
    </row>
    <row r="14068" spans="1:5" x14ac:dyDescent="0.25">
      <c r="A14068" s="93" t="s">
        <v>2419</v>
      </c>
      <c r="B14068" t="s">
        <v>21791</v>
      </c>
      <c r="C14068">
        <v>43127</v>
      </c>
      <c r="D14068" s="93" t="s">
        <v>25784</v>
      </c>
      <c r="E14068" s="93" t="s">
        <v>14</v>
      </c>
    </row>
    <row r="14069" spans="1:5" x14ac:dyDescent="0.25">
      <c r="A14069" s="93" t="s">
        <v>2419</v>
      </c>
      <c r="B14069" t="s">
        <v>21791</v>
      </c>
      <c r="C14069">
        <v>43132</v>
      </c>
      <c r="D14069" s="93" t="s">
        <v>22435</v>
      </c>
      <c r="E14069" s="93" t="s">
        <v>14</v>
      </c>
    </row>
    <row r="14070" spans="1:5" x14ac:dyDescent="0.25">
      <c r="A14070" s="93" t="s">
        <v>2419</v>
      </c>
      <c r="B14070" t="s">
        <v>21783</v>
      </c>
      <c r="C14070">
        <v>88238</v>
      </c>
      <c r="D14070" s="93" t="s">
        <v>23307</v>
      </c>
      <c r="E14070" s="93" t="s">
        <v>14</v>
      </c>
    </row>
    <row r="14071" spans="1:5" x14ac:dyDescent="0.25">
      <c r="A14071" s="93" t="s">
        <v>2419</v>
      </c>
      <c r="B14071" t="s">
        <v>21783</v>
      </c>
      <c r="C14071">
        <v>88245</v>
      </c>
      <c r="D14071" s="93" t="s">
        <v>23550</v>
      </c>
      <c r="E14071" s="93" t="s">
        <v>14</v>
      </c>
    </row>
    <row r="14072" spans="1:5" x14ac:dyDescent="0.25">
      <c r="A14072" s="93" t="s">
        <v>2420</v>
      </c>
      <c r="D14072" s="93" t="s">
        <v>14</v>
      </c>
      <c r="E14072" s="93" t="s">
        <v>32241</v>
      </c>
    </row>
    <row r="14073" spans="1:5" x14ac:dyDescent="0.25">
      <c r="A14073" s="93" t="s">
        <v>2420</v>
      </c>
      <c r="B14073" t="s">
        <v>21791</v>
      </c>
      <c r="C14073">
        <v>1525</v>
      </c>
      <c r="D14073" s="93" t="s">
        <v>23092</v>
      </c>
      <c r="E14073" s="93" t="s">
        <v>14</v>
      </c>
    </row>
    <row r="14074" spans="1:5" x14ac:dyDescent="0.25">
      <c r="A14074" s="93" t="s">
        <v>2420</v>
      </c>
      <c r="B14074" t="s">
        <v>21783</v>
      </c>
      <c r="C14074">
        <v>88309</v>
      </c>
      <c r="D14074" s="93" t="s">
        <v>25785</v>
      </c>
      <c r="E14074" s="93" t="s">
        <v>14</v>
      </c>
    </row>
    <row r="14075" spans="1:5" x14ac:dyDescent="0.25">
      <c r="A14075" s="93" t="s">
        <v>2420</v>
      </c>
      <c r="B14075" t="s">
        <v>21783</v>
      </c>
      <c r="C14075">
        <v>88316</v>
      </c>
      <c r="D14075" s="93" t="s">
        <v>25785</v>
      </c>
      <c r="E14075" s="93" t="s">
        <v>14</v>
      </c>
    </row>
    <row r="14076" spans="1:5" x14ac:dyDescent="0.25">
      <c r="A14076" s="93" t="s">
        <v>2420</v>
      </c>
      <c r="B14076" t="s">
        <v>21783</v>
      </c>
      <c r="C14076">
        <v>90586</v>
      </c>
      <c r="D14076" s="93" t="s">
        <v>22492</v>
      </c>
      <c r="E14076" s="93" t="s">
        <v>14</v>
      </c>
    </row>
    <row r="14077" spans="1:5" x14ac:dyDescent="0.25">
      <c r="A14077" s="93" t="s">
        <v>2420</v>
      </c>
      <c r="B14077" t="s">
        <v>21783</v>
      </c>
      <c r="C14077">
        <v>90587</v>
      </c>
      <c r="D14077" s="93" t="s">
        <v>25015</v>
      </c>
      <c r="E14077" s="93" t="s">
        <v>14</v>
      </c>
    </row>
    <row r="14078" spans="1:5" x14ac:dyDescent="0.25">
      <c r="A14078" s="93" t="s">
        <v>2421</v>
      </c>
      <c r="D14078" s="93" t="s">
        <v>14</v>
      </c>
      <c r="E14078" s="93" t="s">
        <v>32242</v>
      </c>
    </row>
    <row r="14079" spans="1:5" x14ac:dyDescent="0.25">
      <c r="A14079" s="93" t="s">
        <v>2421</v>
      </c>
      <c r="B14079" t="s">
        <v>21791</v>
      </c>
      <c r="C14079">
        <v>43146</v>
      </c>
      <c r="D14079" s="93" t="s">
        <v>23025</v>
      </c>
      <c r="E14079" s="93" t="s">
        <v>14</v>
      </c>
    </row>
    <row r="14080" spans="1:5" x14ac:dyDescent="0.25">
      <c r="A14080" s="93" t="s">
        <v>2421</v>
      </c>
      <c r="B14080" t="s">
        <v>21783</v>
      </c>
      <c r="C14080">
        <v>88309</v>
      </c>
      <c r="D14080" s="93" t="s">
        <v>25786</v>
      </c>
      <c r="E14080" s="93" t="s">
        <v>14</v>
      </c>
    </row>
    <row r="14081" spans="1:5" x14ac:dyDescent="0.25">
      <c r="A14081" s="93" t="s">
        <v>2421</v>
      </c>
      <c r="B14081" t="s">
        <v>21783</v>
      </c>
      <c r="C14081">
        <v>95282</v>
      </c>
      <c r="D14081" s="93" t="s">
        <v>23307</v>
      </c>
      <c r="E14081" s="93" t="s">
        <v>14</v>
      </c>
    </row>
    <row r="14082" spans="1:5" x14ac:dyDescent="0.25">
      <c r="A14082" s="93" t="s">
        <v>2422</v>
      </c>
      <c r="D14082" s="93" t="s">
        <v>14</v>
      </c>
      <c r="E14082" s="93" t="s">
        <v>32243</v>
      </c>
    </row>
    <row r="14083" spans="1:5" x14ac:dyDescent="0.25">
      <c r="A14083" s="93" t="s">
        <v>2422</v>
      </c>
      <c r="B14083" t="s">
        <v>21783</v>
      </c>
      <c r="C14083">
        <v>96624</v>
      </c>
      <c r="D14083" s="93" t="s">
        <v>23016</v>
      </c>
      <c r="E14083" s="93" t="s">
        <v>14</v>
      </c>
    </row>
    <row r="14084" spans="1:5" x14ac:dyDescent="0.25">
      <c r="A14084" s="93" t="s">
        <v>2422</v>
      </c>
      <c r="B14084" t="s">
        <v>21783</v>
      </c>
      <c r="C14084">
        <v>97082</v>
      </c>
      <c r="D14084" s="93" t="s">
        <v>22563</v>
      </c>
      <c r="E14084" s="93" t="s">
        <v>14</v>
      </c>
    </row>
    <row r="14085" spans="1:5" x14ac:dyDescent="0.25">
      <c r="A14085" s="93" t="s">
        <v>2422</v>
      </c>
      <c r="B14085" t="s">
        <v>21783</v>
      </c>
      <c r="C14085">
        <v>97083</v>
      </c>
      <c r="D14085" s="93" t="s">
        <v>22196</v>
      </c>
      <c r="E14085" s="93" t="s">
        <v>14</v>
      </c>
    </row>
    <row r="14086" spans="1:5" x14ac:dyDescent="0.25">
      <c r="A14086" s="93" t="s">
        <v>2422</v>
      </c>
      <c r="B14086" t="s">
        <v>21783</v>
      </c>
      <c r="C14086">
        <v>97086</v>
      </c>
      <c r="D14086" s="93" t="s">
        <v>22859</v>
      </c>
      <c r="E14086" s="93" t="s">
        <v>14</v>
      </c>
    </row>
    <row r="14087" spans="1:5" x14ac:dyDescent="0.25">
      <c r="A14087" s="93" t="s">
        <v>2422</v>
      </c>
      <c r="B14087" t="s">
        <v>21783</v>
      </c>
      <c r="C14087">
        <v>97087</v>
      </c>
      <c r="D14087" s="93" t="s">
        <v>24203</v>
      </c>
      <c r="E14087" s="93" t="s">
        <v>14</v>
      </c>
    </row>
    <row r="14088" spans="1:5" x14ac:dyDescent="0.25">
      <c r="A14088" s="93" t="s">
        <v>2422</v>
      </c>
      <c r="B14088" t="s">
        <v>21783</v>
      </c>
      <c r="C14088">
        <v>97089</v>
      </c>
      <c r="D14088" s="93" t="s">
        <v>25787</v>
      </c>
      <c r="E14088" s="93" t="s">
        <v>14</v>
      </c>
    </row>
    <row r="14089" spans="1:5" x14ac:dyDescent="0.25">
      <c r="A14089" s="93" t="s">
        <v>2422</v>
      </c>
      <c r="B14089" t="s">
        <v>21783</v>
      </c>
      <c r="C14089">
        <v>97096</v>
      </c>
      <c r="D14089" s="93" t="s">
        <v>22042</v>
      </c>
      <c r="E14089" s="93" t="s">
        <v>14</v>
      </c>
    </row>
    <row r="14090" spans="1:5" x14ac:dyDescent="0.25">
      <c r="A14090" s="93" t="s">
        <v>2423</v>
      </c>
      <c r="D14090" s="93" t="s">
        <v>14</v>
      </c>
      <c r="E14090" s="93" t="s">
        <v>32244</v>
      </c>
    </row>
    <row r="14091" spans="1:5" x14ac:dyDescent="0.25">
      <c r="A14091" s="93" t="s">
        <v>2423</v>
      </c>
      <c r="B14091" t="s">
        <v>21783</v>
      </c>
      <c r="C14091">
        <v>96624</v>
      </c>
      <c r="D14091" s="93" t="s">
        <v>23016</v>
      </c>
      <c r="E14091" s="93" t="s">
        <v>14</v>
      </c>
    </row>
    <row r="14092" spans="1:5" x14ac:dyDescent="0.25">
      <c r="A14092" s="93" t="s">
        <v>2423</v>
      </c>
      <c r="B14092" t="s">
        <v>21783</v>
      </c>
      <c r="C14092">
        <v>97082</v>
      </c>
      <c r="D14092" s="93" t="s">
        <v>22563</v>
      </c>
      <c r="E14092" s="93" t="s">
        <v>14</v>
      </c>
    </row>
    <row r="14093" spans="1:5" x14ac:dyDescent="0.25">
      <c r="A14093" s="93" t="s">
        <v>2423</v>
      </c>
      <c r="B14093" t="s">
        <v>21783</v>
      </c>
      <c r="C14093">
        <v>97083</v>
      </c>
      <c r="D14093" s="93" t="s">
        <v>22196</v>
      </c>
      <c r="E14093" s="93" t="s">
        <v>14</v>
      </c>
    </row>
    <row r="14094" spans="1:5" x14ac:dyDescent="0.25">
      <c r="A14094" s="93" t="s">
        <v>2423</v>
      </c>
      <c r="B14094" t="s">
        <v>21783</v>
      </c>
      <c r="C14094">
        <v>97086</v>
      </c>
      <c r="D14094" s="93" t="s">
        <v>23016</v>
      </c>
      <c r="E14094" s="93" t="s">
        <v>14</v>
      </c>
    </row>
    <row r="14095" spans="1:5" x14ac:dyDescent="0.25">
      <c r="A14095" s="93" t="s">
        <v>2423</v>
      </c>
      <c r="B14095" t="s">
        <v>21783</v>
      </c>
      <c r="C14095">
        <v>97087</v>
      </c>
      <c r="D14095" s="93" t="s">
        <v>24203</v>
      </c>
      <c r="E14095" s="93" t="s">
        <v>14</v>
      </c>
    </row>
    <row r="14096" spans="1:5" x14ac:dyDescent="0.25">
      <c r="A14096" s="93" t="s">
        <v>2423</v>
      </c>
      <c r="B14096" t="s">
        <v>21783</v>
      </c>
      <c r="C14096">
        <v>97090</v>
      </c>
      <c r="D14096" s="93" t="s">
        <v>25788</v>
      </c>
      <c r="E14096" s="93" t="s">
        <v>14</v>
      </c>
    </row>
    <row r="14097" spans="1:5" x14ac:dyDescent="0.25">
      <c r="A14097" s="93" t="s">
        <v>2423</v>
      </c>
      <c r="B14097" t="s">
        <v>21783</v>
      </c>
      <c r="C14097">
        <v>97096</v>
      </c>
      <c r="D14097" s="93" t="s">
        <v>23304</v>
      </c>
      <c r="E14097" s="93" t="s">
        <v>14</v>
      </c>
    </row>
    <row r="14098" spans="1:5" x14ac:dyDescent="0.25">
      <c r="A14098" s="93" t="s">
        <v>2424</v>
      </c>
      <c r="D14098" s="93" t="s">
        <v>14</v>
      </c>
      <c r="E14098" s="93" t="s">
        <v>32245</v>
      </c>
    </row>
    <row r="14099" spans="1:5" x14ac:dyDescent="0.25">
      <c r="A14099" s="93" t="s">
        <v>2424</v>
      </c>
      <c r="B14099" t="s">
        <v>21783</v>
      </c>
      <c r="C14099">
        <v>96624</v>
      </c>
      <c r="D14099" s="93" t="s">
        <v>23016</v>
      </c>
      <c r="E14099" s="93" t="s">
        <v>14</v>
      </c>
    </row>
    <row r="14100" spans="1:5" x14ac:dyDescent="0.25">
      <c r="A14100" s="93" t="s">
        <v>2424</v>
      </c>
      <c r="B14100" t="s">
        <v>21783</v>
      </c>
      <c r="C14100">
        <v>97082</v>
      </c>
      <c r="D14100" s="93" t="s">
        <v>22563</v>
      </c>
      <c r="E14100" s="93" t="s">
        <v>14</v>
      </c>
    </row>
    <row r="14101" spans="1:5" x14ac:dyDescent="0.25">
      <c r="A14101" s="93" t="s">
        <v>2424</v>
      </c>
      <c r="B14101" t="s">
        <v>21783</v>
      </c>
      <c r="C14101">
        <v>97083</v>
      </c>
      <c r="D14101" s="93" t="s">
        <v>22196</v>
      </c>
      <c r="E14101" s="93" t="s">
        <v>14</v>
      </c>
    </row>
    <row r="14102" spans="1:5" x14ac:dyDescent="0.25">
      <c r="A14102" s="93" t="s">
        <v>2424</v>
      </c>
      <c r="B14102" t="s">
        <v>21783</v>
      </c>
      <c r="C14102">
        <v>97086</v>
      </c>
      <c r="D14102" s="93" t="s">
        <v>23012</v>
      </c>
      <c r="E14102" s="93" t="s">
        <v>14</v>
      </c>
    </row>
    <row r="14103" spans="1:5" x14ac:dyDescent="0.25">
      <c r="A14103" s="93" t="s">
        <v>2424</v>
      </c>
      <c r="B14103" t="s">
        <v>21783</v>
      </c>
      <c r="C14103">
        <v>97087</v>
      </c>
      <c r="D14103" s="93" t="s">
        <v>24203</v>
      </c>
      <c r="E14103" s="93" t="s">
        <v>14</v>
      </c>
    </row>
    <row r="14104" spans="1:5" x14ac:dyDescent="0.25">
      <c r="A14104" s="93" t="s">
        <v>2424</v>
      </c>
      <c r="B14104" t="s">
        <v>21783</v>
      </c>
      <c r="C14104">
        <v>97091</v>
      </c>
      <c r="D14104" s="93" t="s">
        <v>25789</v>
      </c>
      <c r="E14104" s="93" t="s">
        <v>14</v>
      </c>
    </row>
    <row r="14105" spans="1:5" x14ac:dyDescent="0.25">
      <c r="A14105" s="93" t="s">
        <v>2424</v>
      </c>
      <c r="B14105" t="s">
        <v>21783</v>
      </c>
      <c r="C14105">
        <v>97096</v>
      </c>
      <c r="D14105" s="93" t="s">
        <v>23316</v>
      </c>
      <c r="E14105" s="93" t="s">
        <v>14</v>
      </c>
    </row>
    <row r="14106" spans="1:5" x14ac:dyDescent="0.25">
      <c r="A14106" s="93" t="s">
        <v>2425</v>
      </c>
      <c r="D14106" s="93" t="s">
        <v>14</v>
      </c>
      <c r="E14106" s="93" t="s">
        <v>32246</v>
      </c>
    </row>
    <row r="14107" spans="1:5" x14ac:dyDescent="0.25">
      <c r="A14107" s="93" t="s">
        <v>2425</v>
      </c>
      <c r="B14107" t="s">
        <v>21791</v>
      </c>
      <c r="C14107">
        <v>4722</v>
      </c>
      <c r="D14107" s="93" t="s">
        <v>25775</v>
      </c>
      <c r="E14107" s="93" t="s">
        <v>14</v>
      </c>
    </row>
    <row r="14108" spans="1:5" x14ac:dyDescent="0.25">
      <c r="A14108" s="93" t="s">
        <v>2425</v>
      </c>
      <c r="B14108" t="s">
        <v>21783</v>
      </c>
      <c r="C14108">
        <v>88309</v>
      </c>
      <c r="D14108" s="93" t="s">
        <v>25777</v>
      </c>
      <c r="E14108" s="93" t="s">
        <v>14</v>
      </c>
    </row>
    <row r="14109" spans="1:5" x14ac:dyDescent="0.25">
      <c r="A14109" s="93" t="s">
        <v>2425</v>
      </c>
      <c r="B14109" t="s">
        <v>21783</v>
      </c>
      <c r="C14109">
        <v>88316</v>
      </c>
      <c r="D14109" s="93" t="s">
        <v>23263</v>
      </c>
      <c r="E14109" s="93" t="s">
        <v>14</v>
      </c>
    </row>
    <row r="14110" spans="1:5" x14ac:dyDescent="0.25">
      <c r="A14110" s="93" t="s">
        <v>2425</v>
      </c>
      <c r="B14110" t="s">
        <v>21783</v>
      </c>
      <c r="C14110">
        <v>91277</v>
      </c>
      <c r="D14110" s="93" t="s">
        <v>21796</v>
      </c>
      <c r="E14110" s="93" t="s">
        <v>14</v>
      </c>
    </row>
    <row r="14111" spans="1:5" x14ac:dyDescent="0.25">
      <c r="A14111" s="93" t="s">
        <v>2425</v>
      </c>
      <c r="B14111" t="s">
        <v>21783</v>
      </c>
      <c r="C14111">
        <v>91278</v>
      </c>
      <c r="D14111" s="93" t="s">
        <v>23242</v>
      </c>
      <c r="E14111" s="93" t="s">
        <v>14</v>
      </c>
    </row>
    <row r="14112" spans="1:5" x14ac:dyDescent="0.25">
      <c r="A14112" s="93" t="s">
        <v>2426</v>
      </c>
      <c r="D14112" s="93" t="s">
        <v>14</v>
      </c>
      <c r="E14112" s="93" t="s">
        <v>32247</v>
      </c>
    </row>
    <row r="14113" spans="1:5" x14ac:dyDescent="0.25">
      <c r="A14113" s="93" t="s">
        <v>2426</v>
      </c>
      <c r="B14113" t="s">
        <v>21791</v>
      </c>
      <c r="C14113">
        <v>370</v>
      </c>
      <c r="D14113" s="93" t="s">
        <v>25775</v>
      </c>
      <c r="E14113" s="93" t="s">
        <v>14</v>
      </c>
    </row>
    <row r="14114" spans="1:5" x14ac:dyDescent="0.25">
      <c r="A14114" s="93" t="s">
        <v>2426</v>
      </c>
      <c r="B14114" t="s">
        <v>21783</v>
      </c>
      <c r="C14114">
        <v>88309</v>
      </c>
      <c r="D14114" s="93" t="s">
        <v>25777</v>
      </c>
      <c r="E14114" s="93" t="s">
        <v>14</v>
      </c>
    </row>
    <row r="14115" spans="1:5" x14ac:dyDescent="0.25">
      <c r="A14115" s="93" t="s">
        <v>2426</v>
      </c>
      <c r="B14115" t="s">
        <v>21783</v>
      </c>
      <c r="C14115">
        <v>88316</v>
      </c>
      <c r="D14115" s="93" t="s">
        <v>23263</v>
      </c>
      <c r="E14115" s="93" t="s">
        <v>14</v>
      </c>
    </row>
    <row r="14116" spans="1:5" x14ac:dyDescent="0.25">
      <c r="A14116" s="93" t="s">
        <v>2426</v>
      </c>
      <c r="B14116" t="s">
        <v>21783</v>
      </c>
      <c r="C14116">
        <v>91277</v>
      </c>
      <c r="D14116" s="93" t="s">
        <v>21796</v>
      </c>
      <c r="E14116" s="93" t="s">
        <v>14</v>
      </c>
    </row>
    <row r="14117" spans="1:5" x14ac:dyDescent="0.25">
      <c r="A14117" s="93" t="s">
        <v>2426</v>
      </c>
      <c r="B14117" t="s">
        <v>21783</v>
      </c>
      <c r="C14117">
        <v>91278</v>
      </c>
      <c r="D14117" s="93" t="s">
        <v>23242</v>
      </c>
      <c r="E14117" s="93" t="s">
        <v>14</v>
      </c>
    </row>
    <row r="14118" spans="1:5" x14ac:dyDescent="0.25">
      <c r="A14118" s="93" t="s">
        <v>2427</v>
      </c>
      <c r="D14118" s="93" t="s">
        <v>14</v>
      </c>
      <c r="E14118" s="93" t="s">
        <v>32248</v>
      </c>
    </row>
    <row r="14119" spans="1:5" x14ac:dyDescent="0.25">
      <c r="A14119" s="93" t="s">
        <v>2427</v>
      </c>
      <c r="B14119" t="s">
        <v>21791</v>
      </c>
      <c r="C14119">
        <v>4718</v>
      </c>
      <c r="D14119" s="93" t="s">
        <v>22939</v>
      </c>
      <c r="E14119" s="93" t="s">
        <v>14</v>
      </c>
    </row>
    <row r="14120" spans="1:5" x14ac:dyDescent="0.25">
      <c r="A14120" s="93" t="s">
        <v>2427</v>
      </c>
      <c r="B14120" t="s">
        <v>21791</v>
      </c>
      <c r="C14120">
        <v>4721</v>
      </c>
      <c r="D14120" s="93" t="s">
        <v>22939</v>
      </c>
      <c r="E14120" s="93" t="s">
        <v>14</v>
      </c>
    </row>
    <row r="14121" spans="1:5" x14ac:dyDescent="0.25">
      <c r="A14121" s="93" t="s">
        <v>2427</v>
      </c>
      <c r="B14121" t="s">
        <v>21783</v>
      </c>
      <c r="C14121">
        <v>88309</v>
      </c>
      <c r="D14121" s="93" t="s">
        <v>25777</v>
      </c>
      <c r="E14121" s="93" t="s">
        <v>14</v>
      </c>
    </row>
    <row r="14122" spans="1:5" x14ac:dyDescent="0.25">
      <c r="A14122" s="93" t="s">
        <v>2427</v>
      </c>
      <c r="B14122" t="s">
        <v>21783</v>
      </c>
      <c r="C14122">
        <v>88316</v>
      </c>
      <c r="D14122" s="93" t="s">
        <v>23263</v>
      </c>
      <c r="E14122" s="93" t="s">
        <v>14</v>
      </c>
    </row>
    <row r="14123" spans="1:5" x14ac:dyDescent="0.25">
      <c r="A14123" s="93" t="s">
        <v>2427</v>
      </c>
      <c r="B14123" t="s">
        <v>21783</v>
      </c>
      <c r="C14123">
        <v>91277</v>
      </c>
      <c r="D14123" s="93" t="s">
        <v>21796</v>
      </c>
      <c r="E14123" s="93" t="s">
        <v>14</v>
      </c>
    </row>
    <row r="14124" spans="1:5" x14ac:dyDescent="0.25">
      <c r="A14124" s="93" t="s">
        <v>2427</v>
      </c>
      <c r="B14124" t="s">
        <v>21783</v>
      </c>
      <c r="C14124">
        <v>91278</v>
      </c>
      <c r="D14124" s="93" t="s">
        <v>23242</v>
      </c>
      <c r="E14124" s="93" t="s">
        <v>14</v>
      </c>
    </row>
    <row r="14125" spans="1:5" x14ac:dyDescent="0.25">
      <c r="A14125" s="93" t="s">
        <v>2428</v>
      </c>
      <c r="D14125" s="93" t="s">
        <v>14</v>
      </c>
      <c r="E14125" s="93" t="s">
        <v>32249</v>
      </c>
    </row>
    <row r="14126" spans="1:5" x14ac:dyDescent="0.25">
      <c r="A14126" s="93" t="s">
        <v>2428</v>
      </c>
      <c r="B14126" t="s">
        <v>21783</v>
      </c>
      <c r="C14126">
        <v>96624</v>
      </c>
      <c r="D14126" s="93" t="s">
        <v>23016</v>
      </c>
      <c r="E14126" s="93" t="s">
        <v>14</v>
      </c>
    </row>
    <row r="14127" spans="1:5" x14ac:dyDescent="0.25">
      <c r="A14127" s="93" t="s">
        <v>2428</v>
      </c>
      <c r="B14127" t="s">
        <v>21783</v>
      </c>
      <c r="C14127">
        <v>97082</v>
      </c>
      <c r="D14127" s="93" t="s">
        <v>22563</v>
      </c>
      <c r="E14127" s="93" t="s">
        <v>14</v>
      </c>
    </row>
    <row r="14128" spans="1:5" x14ac:dyDescent="0.25">
      <c r="A14128" s="93" t="s">
        <v>2428</v>
      </c>
      <c r="B14128" t="s">
        <v>21783</v>
      </c>
      <c r="C14128">
        <v>97083</v>
      </c>
      <c r="D14128" s="93" t="s">
        <v>22196</v>
      </c>
      <c r="E14128" s="93" t="s">
        <v>14</v>
      </c>
    </row>
    <row r="14129" spans="1:5" x14ac:dyDescent="0.25">
      <c r="A14129" s="93" t="s">
        <v>2428</v>
      </c>
      <c r="B14129" t="s">
        <v>21783</v>
      </c>
      <c r="C14129">
        <v>97086</v>
      </c>
      <c r="D14129" s="93" t="s">
        <v>21884</v>
      </c>
      <c r="E14129" s="93" t="s">
        <v>14</v>
      </c>
    </row>
    <row r="14130" spans="1:5" x14ac:dyDescent="0.25">
      <c r="A14130" s="93" t="s">
        <v>2428</v>
      </c>
      <c r="B14130" t="s">
        <v>21783</v>
      </c>
      <c r="C14130">
        <v>97087</v>
      </c>
      <c r="D14130" s="93" t="s">
        <v>24203</v>
      </c>
      <c r="E14130" s="93" t="s">
        <v>14</v>
      </c>
    </row>
    <row r="14131" spans="1:5" x14ac:dyDescent="0.25">
      <c r="A14131" s="93" t="s">
        <v>2428</v>
      </c>
      <c r="B14131" t="s">
        <v>21783</v>
      </c>
      <c r="C14131">
        <v>97092</v>
      </c>
      <c r="D14131" s="93" t="s">
        <v>25790</v>
      </c>
      <c r="E14131" s="93" t="s">
        <v>14</v>
      </c>
    </row>
    <row r="14132" spans="1:5" x14ac:dyDescent="0.25">
      <c r="A14132" s="93" t="s">
        <v>2428</v>
      </c>
      <c r="B14132" t="s">
        <v>21783</v>
      </c>
      <c r="C14132">
        <v>97096</v>
      </c>
      <c r="D14132" s="93" t="s">
        <v>23427</v>
      </c>
      <c r="E14132" s="93" t="s">
        <v>14</v>
      </c>
    </row>
    <row r="14133" spans="1:5" x14ac:dyDescent="0.25">
      <c r="A14133" s="93" t="s">
        <v>2429</v>
      </c>
      <c r="D14133" s="93" t="s">
        <v>14</v>
      </c>
      <c r="E14133" s="93" t="s">
        <v>32250</v>
      </c>
    </row>
    <row r="14134" spans="1:5" x14ac:dyDescent="0.25">
      <c r="A14134" s="93" t="s">
        <v>2429</v>
      </c>
      <c r="B14134" t="s">
        <v>21783</v>
      </c>
      <c r="C14134">
        <v>96624</v>
      </c>
      <c r="D14134" s="93" t="s">
        <v>23016</v>
      </c>
      <c r="E14134" s="93" t="s">
        <v>14</v>
      </c>
    </row>
    <row r="14135" spans="1:5" x14ac:dyDescent="0.25">
      <c r="A14135" s="93" t="s">
        <v>2429</v>
      </c>
      <c r="B14135" t="s">
        <v>21783</v>
      </c>
      <c r="C14135">
        <v>97082</v>
      </c>
      <c r="D14135" s="93" t="s">
        <v>22563</v>
      </c>
      <c r="E14135" s="93" t="s">
        <v>14</v>
      </c>
    </row>
    <row r="14136" spans="1:5" x14ac:dyDescent="0.25">
      <c r="A14136" s="93" t="s">
        <v>2429</v>
      </c>
      <c r="B14136" t="s">
        <v>21783</v>
      </c>
      <c r="C14136">
        <v>97083</v>
      </c>
      <c r="D14136" s="93" t="s">
        <v>22196</v>
      </c>
      <c r="E14136" s="93" t="s">
        <v>14</v>
      </c>
    </row>
    <row r="14137" spans="1:5" x14ac:dyDescent="0.25">
      <c r="A14137" s="93" t="s">
        <v>2429</v>
      </c>
      <c r="B14137" t="s">
        <v>21783</v>
      </c>
      <c r="C14137">
        <v>97086</v>
      </c>
      <c r="D14137" s="93" t="s">
        <v>22545</v>
      </c>
      <c r="E14137" s="93" t="s">
        <v>14</v>
      </c>
    </row>
    <row r="14138" spans="1:5" x14ac:dyDescent="0.25">
      <c r="A14138" s="93" t="s">
        <v>2429</v>
      </c>
      <c r="B14138" t="s">
        <v>21783</v>
      </c>
      <c r="C14138">
        <v>97087</v>
      </c>
      <c r="D14138" s="93" t="s">
        <v>24203</v>
      </c>
      <c r="E14138" s="93" t="s">
        <v>14</v>
      </c>
    </row>
    <row r="14139" spans="1:5" x14ac:dyDescent="0.25">
      <c r="A14139" s="93" t="s">
        <v>2429</v>
      </c>
      <c r="B14139" t="s">
        <v>21783</v>
      </c>
      <c r="C14139">
        <v>97093</v>
      </c>
      <c r="D14139" s="93" t="s">
        <v>24928</v>
      </c>
      <c r="E14139" s="93" t="s">
        <v>14</v>
      </c>
    </row>
    <row r="14140" spans="1:5" x14ac:dyDescent="0.25">
      <c r="A14140" s="93" t="s">
        <v>2429</v>
      </c>
      <c r="B14140" t="s">
        <v>21783</v>
      </c>
      <c r="C14140">
        <v>97096</v>
      </c>
      <c r="D14140" s="93" t="s">
        <v>24579</v>
      </c>
      <c r="E14140" s="93" t="s">
        <v>14</v>
      </c>
    </row>
    <row r="14141" spans="1:5" x14ac:dyDescent="0.25">
      <c r="A14141" s="93" t="s">
        <v>2430</v>
      </c>
      <c r="D14141" s="93" t="s">
        <v>14</v>
      </c>
      <c r="E14141" s="93" t="s">
        <v>32251</v>
      </c>
    </row>
    <row r="14142" spans="1:5" x14ac:dyDescent="0.25">
      <c r="A14142" s="93" t="s">
        <v>2430</v>
      </c>
      <c r="B14142" t="s">
        <v>21783</v>
      </c>
      <c r="C14142">
        <v>96624</v>
      </c>
      <c r="D14142" s="93" t="s">
        <v>23016</v>
      </c>
      <c r="E14142" s="93" t="s">
        <v>14</v>
      </c>
    </row>
    <row r="14143" spans="1:5" x14ac:dyDescent="0.25">
      <c r="A14143" s="93" t="s">
        <v>2430</v>
      </c>
      <c r="B14143" t="s">
        <v>21783</v>
      </c>
      <c r="C14143">
        <v>97083</v>
      </c>
      <c r="D14143" s="93" t="s">
        <v>22196</v>
      </c>
      <c r="E14143" s="93" t="s">
        <v>14</v>
      </c>
    </row>
    <row r="14144" spans="1:5" x14ac:dyDescent="0.25">
      <c r="A14144" s="93" t="s">
        <v>2430</v>
      </c>
      <c r="B14144" t="s">
        <v>21783</v>
      </c>
      <c r="C14144">
        <v>97086</v>
      </c>
      <c r="D14144" s="93" t="s">
        <v>23016</v>
      </c>
      <c r="E14144" s="93" t="s">
        <v>14</v>
      </c>
    </row>
    <row r="14145" spans="1:5" x14ac:dyDescent="0.25">
      <c r="A14145" s="93" t="s">
        <v>2430</v>
      </c>
      <c r="B14145" t="s">
        <v>21783</v>
      </c>
      <c r="C14145">
        <v>97087</v>
      </c>
      <c r="D14145" s="93" t="s">
        <v>22196</v>
      </c>
      <c r="E14145" s="93" t="s">
        <v>14</v>
      </c>
    </row>
    <row r="14146" spans="1:5" x14ac:dyDescent="0.25">
      <c r="A14146" s="93" t="s">
        <v>2430</v>
      </c>
      <c r="B14146" t="s">
        <v>21783</v>
      </c>
      <c r="C14146">
        <v>97092</v>
      </c>
      <c r="D14146" s="93" t="s">
        <v>25791</v>
      </c>
      <c r="E14146" s="93" t="s">
        <v>14</v>
      </c>
    </row>
    <row r="14147" spans="1:5" x14ac:dyDescent="0.25">
      <c r="A14147" s="93" t="s">
        <v>2430</v>
      </c>
      <c r="B14147" t="s">
        <v>21783</v>
      </c>
      <c r="C14147">
        <v>97096</v>
      </c>
      <c r="D14147" s="93" t="s">
        <v>23385</v>
      </c>
      <c r="E14147" s="93" t="s">
        <v>14</v>
      </c>
    </row>
    <row r="14148" spans="1:5" x14ac:dyDescent="0.25">
      <c r="A14148" s="93" t="s">
        <v>2431</v>
      </c>
      <c r="D14148" s="93" t="s">
        <v>14</v>
      </c>
      <c r="E14148" s="93" t="s">
        <v>32252</v>
      </c>
    </row>
    <row r="14149" spans="1:5" x14ac:dyDescent="0.25">
      <c r="A14149" s="93" t="s">
        <v>2431</v>
      </c>
      <c r="B14149" t="s">
        <v>21783</v>
      </c>
      <c r="C14149">
        <v>96624</v>
      </c>
      <c r="D14149" s="93" t="s">
        <v>23016</v>
      </c>
      <c r="E14149" s="93" t="s">
        <v>14</v>
      </c>
    </row>
    <row r="14150" spans="1:5" x14ac:dyDescent="0.25">
      <c r="A14150" s="93" t="s">
        <v>2431</v>
      </c>
      <c r="B14150" t="s">
        <v>21783</v>
      </c>
      <c r="C14150">
        <v>97083</v>
      </c>
      <c r="D14150" s="93" t="s">
        <v>22196</v>
      </c>
      <c r="E14150" s="93" t="s">
        <v>14</v>
      </c>
    </row>
    <row r="14151" spans="1:5" x14ac:dyDescent="0.25">
      <c r="A14151" s="93" t="s">
        <v>2431</v>
      </c>
      <c r="B14151" t="s">
        <v>21783</v>
      </c>
      <c r="C14151">
        <v>97086</v>
      </c>
      <c r="D14151" s="93" t="s">
        <v>23016</v>
      </c>
      <c r="E14151" s="93" t="s">
        <v>14</v>
      </c>
    </row>
    <row r="14152" spans="1:5" x14ac:dyDescent="0.25">
      <c r="A14152" s="93" t="s">
        <v>2431</v>
      </c>
      <c r="B14152" t="s">
        <v>21783</v>
      </c>
      <c r="C14152">
        <v>97087</v>
      </c>
      <c r="D14152" s="93" t="s">
        <v>22196</v>
      </c>
      <c r="E14152" s="93" t="s">
        <v>14</v>
      </c>
    </row>
    <row r="14153" spans="1:5" x14ac:dyDescent="0.25">
      <c r="A14153" s="93" t="s">
        <v>2431</v>
      </c>
      <c r="B14153" t="s">
        <v>21783</v>
      </c>
      <c r="C14153">
        <v>97092</v>
      </c>
      <c r="D14153" s="93" t="s">
        <v>25791</v>
      </c>
      <c r="E14153" s="93" t="s">
        <v>14</v>
      </c>
    </row>
    <row r="14154" spans="1:5" x14ac:dyDescent="0.25">
      <c r="A14154" s="93" t="s">
        <v>2431</v>
      </c>
      <c r="B14154" t="s">
        <v>21783</v>
      </c>
      <c r="C14154">
        <v>97096</v>
      </c>
      <c r="D14154" s="93" t="s">
        <v>23385</v>
      </c>
      <c r="E14154" s="93" t="s">
        <v>14</v>
      </c>
    </row>
    <row r="14155" spans="1:5" x14ac:dyDescent="0.25">
      <c r="A14155" s="93" t="s">
        <v>2431</v>
      </c>
      <c r="B14155" t="s">
        <v>21783</v>
      </c>
      <c r="C14155">
        <v>97097</v>
      </c>
      <c r="D14155" s="93" t="s">
        <v>22196</v>
      </c>
      <c r="E14155" s="93" t="s">
        <v>14</v>
      </c>
    </row>
    <row r="14156" spans="1:5" x14ac:dyDescent="0.25">
      <c r="A14156" s="93" t="s">
        <v>2432</v>
      </c>
      <c r="D14156" s="93" t="s">
        <v>14</v>
      </c>
      <c r="E14156" s="93" t="s">
        <v>32253</v>
      </c>
    </row>
    <row r="14157" spans="1:5" x14ac:dyDescent="0.25">
      <c r="A14157" s="93" t="s">
        <v>2432</v>
      </c>
      <c r="B14157" t="s">
        <v>21783</v>
      </c>
      <c r="C14157">
        <v>96624</v>
      </c>
      <c r="D14157" s="93" t="s">
        <v>23016</v>
      </c>
      <c r="E14157" s="93" t="s">
        <v>14</v>
      </c>
    </row>
    <row r="14158" spans="1:5" x14ac:dyDescent="0.25">
      <c r="A14158" s="93" t="s">
        <v>2432</v>
      </c>
      <c r="B14158" t="s">
        <v>21783</v>
      </c>
      <c r="C14158">
        <v>97083</v>
      </c>
      <c r="D14158" s="93" t="s">
        <v>22196</v>
      </c>
      <c r="E14158" s="93" t="s">
        <v>14</v>
      </c>
    </row>
    <row r="14159" spans="1:5" x14ac:dyDescent="0.25">
      <c r="A14159" s="93" t="s">
        <v>2432</v>
      </c>
      <c r="B14159" t="s">
        <v>21783</v>
      </c>
      <c r="C14159">
        <v>97086</v>
      </c>
      <c r="D14159" s="93" t="s">
        <v>22859</v>
      </c>
      <c r="E14159" s="93" t="s">
        <v>14</v>
      </c>
    </row>
    <row r="14160" spans="1:5" x14ac:dyDescent="0.25">
      <c r="A14160" s="93" t="s">
        <v>2432</v>
      </c>
      <c r="B14160" t="s">
        <v>21783</v>
      </c>
      <c r="C14160">
        <v>97087</v>
      </c>
      <c r="D14160" s="93" t="s">
        <v>22196</v>
      </c>
      <c r="E14160" s="93" t="s">
        <v>14</v>
      </c>
    </row>
    <row r="14161" spans="1:5" x14ac:dyDescent="0.25">
      <c r="A14161" s="93" t="s">
        <v>2432</v>
      </c>
      <c r="B14161" t="s">
        <v>21783</v>
      </c>
      <c r="C14161">
        <v>97089</v>
      </c>
      <c r="D14161" s="93" t="s">
        <v>25787</v>
      </c>
      <c r="E14161" s="93" t="s">
        <v>14</v>
      </c>
    </row>
    <row r="14162" spans="1:5" x14ac:dyDescent="0.25">
      <c r="A14162" s="93" t="s">
        <v>2432</v>
      </c>
      <c r="B14162" t="s">
        <v>21783</v>
      </c>
      <c r="C14162">
        <v>97096</v>
      </c>
      <c r="D14162" s="93" t="s">
        <v>23016</v>
      </c>
      <c r="E14162" s="93" t="s">
        <v>14</v>
      </c>
    </row>
    <row r="14163" spans="1:5" x14ac:dyDescent="0.25">
      <c r="A14163" s="93" t="s">
        <v>2433</v>
      </c>
      <c r="D14163" s="93" t="s">
        <v>14</v>
      </c>
      <c r="E14163" s="93" t="s">
        <v>32254</v>
      </c>
    </row>
    <row r="14164" spans="1:5" x14ac:dyDescent="0.25">
      <c r="A14164" s="93" t="s">
        <v>2433</v>
      </c>
      <c r="B14164" t="s">
        <v>21783</v>
      </c>
      <c r="C14164">
        <v>96624</v>
      </c>
      <c r="D14164" s="93" t="s">
        <v>23016</v>
      </c>
      <c r="E14164" s="93" t="s">
        <v>14</v>
      </c>
    </row>
    <row r="14165" spans="1:5" x14ac:dyDescent="0.25">
      <c r="A14165" s="93" t="s">
        <v>2433</v>
      </c>
      <c r="B14165" t="s">
        <v>21783</v>
      </c>
      <c r="C14165">
        <v>97083</v>
      </c>
      <c r="D14165" s="93" t="s">
        <v>22196</v>
      </c>
      <c r="E14165" s="93" t="s">
        <v>14</v>
      </c>
    </row>
    <row r="14166" spans="1:5" x14ac:dyDescent="0.25">
      <c r="A14166" s="93" t="s">
        <v>2433</v>
      </c>
      <c r="B14166" t="s">
        <v>21783</v>
      </c>
      <c r="C14166">
        <v>97086</v>
      </c>
      <c r="D14166" s="93" t="s">
        <v>23016</v>
      </c>
      <c r="E14166" s="93" t="s">
        <v>14</v>
      </c>
    </row>
    <row r="14167" spans="1:5" x14ac:dyDescent="0.25">
      <c r="A14167" s="93" t="s">
        <v>2433</v>
      </c>
      <c r="B14167" t="s">
        <v>21783</v>
      </c>
      <c r="C14167">
        <v>97087</v>
      </c>
      <c r="D14167" s="93" t="s">
        <v>22196</v>
      </c>
      <c r="E14167" s="93" t="s">
        <v>14</v>
      </c>
    </row>
    <row r="14168" spans="1:5" x14ac:dyDescent="0.25">
      <c r="A14168" s="93" t="s">
        <v>2433</v>
      </c>
      <c r="B14168" t="s">
        <v>21783</v>
      </c>
      <c r="C14168">
        <v>97090</v>
      </c>
      <c r="D14168" s="93" t="s">
        <v>25788</v>
      </c>
      <c r="E14168" s="93" t="s">
        <v>14</v>
      </c>
    </row>
    <row r="14169" spans="1:5" x14ac:dyDescent="0.25">
      <c r="A14169" s="93" t="s">
        <v>2433</v>
      </c>
      <c r="B14169" t="s">
        <v>21783</v>
      </c>
      <c r="C14169">
        <v>97096</v>
      </c>
      <c r="D14169" s="93" t="s">
        <v>23385</v>
      </c>
      <c r="E14169" s="93" t="s">
        <v>14</v>
      </c>
    </row>
    <row r="14170" spans="1:5" x14ac:dyDescent="0.25">
      <c r="A14170" s="93" t="s">
        <v>2434</v>
      </c>
      <c r="D14170" s="93" t="s">
        <v>14</v>
      </c>
      <c r="E14170" s="93" t="s">
        <v>32255</v>
      </c>
    </row>
    <row r="14171" spans="1:5" x14ac:dyDescent="0.25">
      <c r="A14171" s="93" t="s">
        <v>2434</v>
      </c>
      <c r="B14171" t="s">
        <v>21783</v>
      </c>
      <c r="C14171">
        <v>96624</v>
      </c>
      <c r="D14171" s="93" t="s">
        <v>23016</v>
      </c>
      <c r="E14171" s="93" t="s">
        <v>14</v>
      </c>
    </row>
    <row r="14172" spans="1:5" x14ac:dyDescent="0.25">
      <c r="A14172" s="93" t="s">
        <v>2434</v>
      </c>
      <c r="B14172" t="s">
        <v>21783</v>
      </c>
      <c r="C14172">
        <v>97083</v>
      </c>
      <c r="D14172" s="93" t="s">
        <v>22196</v>
      </c>
      <c r="E14172" s="93" t="s">
        <v>14</v>
      </c>
    </row>
    <row r="14173" spans="1:5" x14ac:dyDescent="0.25">
      <c r="A14173" s="93" t="s">
        <v>2434</v>
      </c>
      <c r="B14173" t="s">
        <v>21783</v>
      </c>
      <c r="C14173">
        <v>97086</v>
      </c>
      <c r="D14173" s="93" t="s">
        <v>23012</v>
      </c>
      <c r="E14173" s="93" t="s">
        <v>14</v>
      </c>
    </row>
    <row r="14174" spans="1:5" x14ac:dyDescent="0.25">
      <c r="A14174" s="93" t="s">
        <v>2434</v>
      </c>
      <c r="B14174" t="s">
        <v>21783</v>
      </c>
      <c r="C14174">
        <v>97087</v>
      </c>
      <c r="D14174" s="93" t="s">
        <v>22196</v>
      </c>
      <c r="E14174" s="93" t="s">
        <v>14</v>
      </c>
    </row>
    <row r="14175" spans="1:5" x14ac:dyDescent="0.25">
      <c r="A14175" s="93" t="s">
        <v>2434</v>
      </c>
      <c r="B14175" t="s">
        <v>21783</v>
      </c>
      <c r="C14175">
        <v>97091</v>
      </c>
      <c r="D14175" s="93" t="s">
        <v>25789</v>
      </c>
      <c r="E14175" s="93" t="s">
        <v>14</v>
      </c>
    </row>
    <row r="14176" spans="1:5" x14ac:dyDescent="0.25">
      <c r="A14176" s="93" t="s">
        <v>2434</v>
      </c>
      <c r="B14176" t="s">
        <v>21783</v>
      </c>
      <c r="C14176">
        <v>97096</v>
      </c>
      <c r="D14176" s="93" t="s">
        <v>23450</v>
      </c>
      <c r="E14176" s="93" t="s">
        <v>14</v>
      </c>
    </row>
    <row r="14177" spans="1:5" x14ac:dyDescent="0.25">
      <c r="A14177" s="93" t="s">
        <v>2435</v>
      </c>
      <c r="D14177" s="93" t="s">
        <v>14</v>
      </c>
      <c r="E14177" s="93" t="s">
        <v>32256</v>
      </c>
    </row>
    <row r="14178" spans="1:5" x14ac:dyDescent="0.25">
      <c r="A14178" s="93" t="s">
        <v>2435</v>
      </c>
      <c r="B14178" t="s">
        <v>21783</v>
      </c>
      <c r="C14178">
        <v>96624</v>
      </c>
      <c r="D14178" s="93" t="s">
        <v>23016</v>
      </c>
      <c r="E14178" s="93" t="s">
        <v>14</v>
      </c>
    </row>
    <row r="14179" spans="1:5" x14ac:dyDescent="0.25">
      <c r="A14179" s="93" t="s">
        <v>2435</v>
      </c>
      <c r="B14179" t="s">
        <v>21783</v>
      </c>
      <c r="C14179">
        <v>97083</v>
      </c>
      <c r="D14179" s="93" t="s">
        <v>22196</v>
      </c>
      <c r="E14179" s="93" t="s">
        <v>14</v>
      </c>
    </row>
    <row r="14180" spans="1:5" x14ac:dyDescent="0.25">
      <c r="A14180" s="93" t="s">
        <v>2435</v>
      </c>
      <c r="B14180" t="s">
        <v>21783</v>
      </c>
      <c r="C14180">
        <v>97086</v>
      </c>
      <c r="D14180" s="93" t="s">
        <v>21884</v>
      </c>
      <c r="E14180" s="93" t="s">
        <v>14</v>
      </c>
    </row>
    <row r="14181" spans="1:5" x14ac:dyDescent="0.25">
      <c r="A14181" s="93" t="s">
        <v>2435</v>
      </c>
      <c r="B14181" t="s">
        <v>21783</v>
      </c>
      <c r="C14181">
        <v>97087</v>
      </c>
      <c r="D14181" s="93" t="s">
        <v>22196</v>
      </c>
      <c r="E14181" s="93" t="s">
        <v>14</v>
      </c>
    </row>
    <row r="14182" spans="1:5" x14ac:dyDescent="0.25">
      <c r="A14182" s="93" t="s">
        <v>2435</v>
      </c>
      <c r="B14182" t="s">
        <v>21783</v>
      </c>
      <c r="C14182">
        <v>97092</v>
      </c>
      <c r="D14182" s="93" t="s">
        <v>25790</v>
      </c>
      <c r="E14182" s="93" t="s">
        <v>14</v>
      </c>
    </row>
    <row r="14183" spans="1:5" x14ac:dyDescent="0.25">
      <c r="A14183" s="93" t="s">
        <v>2435</v>
      </c>
      <c r="B14183" t="s">
        <v>21783</v>
      </c>
      <c r="C14183">
        <v>97096</v>
      </c>
      <c r="D14183" s="93" t="s">
        <v>23430</v>
      </c>
      <c r="E14183" s="93" t="s">
        <v>14</v>
      </c>
    </row>
    <row r="14184" spans="1:5" x14ac:dyDescent="0.25">
      <c r="A14184" s="93" t="s">
        <v>2436</v>
      </c>
      <c r="D14184" s="93" t="s">
        <v>14</v>
      </c>
      <c r="E14184" s="93" t="s">
        <v>32257</v>
      </c>
    </row>
    <row r="14185" spans="1:5" x14ac:dyDescent="0.25">
      <c r="A14185" s="93" t="s">
        <v>2436</v>
      </c>
      <c r="B14185" t="s">
        <v>21783</v>
      </c>
      <c r="C14185">
        <v>96624</v>
      </c>
      <c r="D14185" s="93" t="s">
        <v>23016</v>
      </c>
      <c r="E14185" s="93" t="s">
        <v>14</v>
      </c>
    </row>
    <row r="14186" spans="1:5" x14ac:dyDescent="0.25">
      <c r="A14186" s="93" t="s">
        <v>2436</v>
      </c>
      <c r="B14186" t="s">
        <v>21783</v>
      </c>
      <c r="C14186">
        <v>97083</v>
      </c>
      <c r="D14186" s="93" t="s">
        <v>22196</v>
      </c>
      <c r="E14186" s="93" t="s">
        <v>14</v>
      </c>
    </row>
    <row r="14187" spans="1:5" x14ac:dyDescent="0.25">
      <c r="A14187" s="93" t="s">
        <v>2436</v>
      </c>
      <c r="B14187" t="s">
        <v>21783</v>
      </c>
      <c r="C14187">
        <v>97086</v>
      </c>
      <c r="D14187" s="93" t="s">
        <v>22545</v>
      </c>
      <c r="E14187" s="93" t="s">
        <v>14</v>
      </c>
    </row>
    <row r="14188" spans="1:5" x14ac:dyDescent="0.25">
      <c r="A14188" s="93" t="s">
        <v>2436</v>
      </c>
      <c r="B14188" t="s">
        <v>21783</v>
      </c>
      <c r="C14188">
        <v>97087</v>
      </c>
      <c r="D14188" s="93" t="s">
        <v>22196</v>
      </c>
      <c r="E14188" s="93" t="s">
        <v>14</v>
      </c>
    </row>
    <row r="14189" spans="1:5" x14ac:dyDescent="0.25">
      <c r="A14189" s="93" t="s">
        <v>2436</v>
      </c>
      <c r="B14189" t="s">
        <v>21783</v>
      </c>
      <c r="C14189">
        <v>97093</v>
      </c>
      <c r="D14189" s="93" t="s">
        <v>24928</v>
      </c>
      <c r="E14189" s="93" t="s">
        <v>14</v>
      </c>
    </row>
    <row r="14190" spans="1:5" x14ac:dyDescent="0.25">
      <c r="A14190" s="93" t="s">
        <v>2436</v>
      </c>
      <c r="B14190" t="s">
        <v>21783</v>
      </c>
      <c r="C14190">
        <v>97096</v>
      </c>
      <c r="D14190" s="93" t="s">
        <v>24564</v>
      </c>
      <c r="E14190" s="93" t="s">
        <v>14</v>
      </c>
    </row>
    <row r="14191" spans="1:5" x14ac:dyDescent="0.25">
      <c r="A14191" s="93" t="s">
        <v>2437</v>
      </c>
      <c r="D14191" s="93" t="s">
        <v>14</v>
      </c>
      <c r="E14191" s="93" t="s">
        <v>32258</v>
      </c>
    </row>
    <row r="14192" spans="1:5" x14ac:dyDescent="0.25">
      <c r="A14192" s="93" t="s">
        <v>2437</v>
      </c>
      <c r="B14192" t="s">
        <v>21791</v>
      </c>
      <c r="C14192">
        <v>1358</v>
      </c>
      <c r="D14192" s="93" t="s">
        <v>25792</v>
      </c>
      <c r="E14192" s="93" t="s">
        <v>14</v>
      </c>
    </row>
    <row r="14193" spans="1:5" x14ac:dyDescent="0.25">
      <c r="A14193" s="93" t="s">
        <v>2437</v>
      </c>
      <c r="B14193" t="s">
        <v>21791</v>
      </c>
      <c r="C14193">
        <v>4491</v>
      </c>
      <c r="D14193" s="93" t="s">
        <v>25793</v>
      </c>
      <c r="E14193" s="93" t="s">
        <v>14</v>
      </c>
    </row>
    <row r="14194" spans="1:5" x14ac:dyDescent="0.25">
      <c r="A14194" s="93" t="s">
        <v>2437</v>
      </c>
      <c r="B14194" t="s">
        <v>21791</v>
      </c>
      <c r="C14194">
        <v>4517</v>
      </c>
      <c r="D14194" s="93" t="s">
        <v>25794</v>
      </c>
      <c r="E14194" s="93" t="s">
        <v>14</v>
      </c>
    </row>
    <row r="14195" spans="1:5" x14ac:dyDescent="0.25">
      <c r="A14195" s="93" t="s">
        <v>2437</v>
      </c>
      <c r="B14195" t="s">
        <v>21791</v>
      </c>
      <c r="C14195">
        <v>5068</v>
      </c>
      <c r="D14195" s="93" t="s">
        <v>25666</v>
      </c>
      <c r="E14195" s="93" t="s">
        <v>14</v>
      </c>
    </row>
    <row r="14196" spans="1:5" x14ac:dyDescent="0.25">
      <c r="A14196" s="93" t="s">
        <v>2437</v>
      </c>
      <c r="B14196" t="s">
        <v>21783</v>
      </c>
      <c r="C14196">
        <v>88239</v>
      </c>
      <c r="D14196" s="93" t="s">
        <v>23430</v>
      </c>
      <c r="E14196" s="93" t="s">
        <v>14</v>
      </c>
    </row>
    <row r="14197" spans="1:5" x14ac:dyDescent="0.25">
      <c r="A14197" s="93" t="s">
        <v>2437</v>
      </c>
      <c r="B14197" t="s">
        <v>21783</v>
      </c>
      <c r="C14197">
        <v>88262</v>
      </c>
      <c r="D14197" s="93" t="s">
        <v>23378</v>
      </c>
      <c r="E14197" s="93" t="s">
        <v>14</v>
      </c>
    </row>
    <row r="14198" spans="1:5" x14ac:dyDescent="0.25">
      <c r="A14198" s="93" t="s">
        <v>2437</v>
      </c>
      <c r="B14198" t="s">
        <v>21783</v>
      </c>
      <c r="C14198">
        <v>91692</v>
      </c>
      <c r="D14198" s="93" t="s">
        <v>22620</v>
      </c>
      <c r="E14198" s="93" t="s">
        <v>14</v>
      </c>
    </row>
    <row r="14199" spans="1:5" x14ac:dyDescent="0.25">
      <c r="A14199" s="93" t="s">
        <v>2437</v>
      </c>
      <c r="B14199" t="s">
        <v>21783</v>
      </c>
      <c r="C14199">
        <v>91693</v>
      </c>
      <c r="D14199" s="93" t="s">
        <v>22218</v>
      </c>
      <c r="E14199" s="93" t="s">
        <v>14</v>
      </c>
    </row>
    <row r="14200" spans="1:5" x14ac:dyDescent="0.25">
      <c r="A14200" s="93" t="s">
        <v>2438</v>
      </c>
      <c r="D14200" s="93" t="s">
        <v>14</v>
      </c>
      <c r="E14200" s="93" t="s">
        <v>32259</v>
      </c>
    </row>
    <row r="14201" spans="1:5" x14ac:dyDescent="0.25">
      <c r="A14201" s="93" t="s">
        <v>2438</v>
      </c>
      <c r="B14201" t="s">
        <v>21791</v>
      </c>
      <c r="C14201">
        <v>1345</v>
      </c>
      <c r="D14201" s="93" t="s">
        <v>25792</v>
      </c>
      <c r="E14201" s="93" t="s">
        <v>14</v>
      </c>
    </row>
    <row r="14202" spans="1:5" x14ac:dyDescent="0.25">
      <c r="A14202" s="93" t="s">
        <v>2438</v>
      </c>
      <c r="B14202" t="s">
        <v>21791</v>
      </c>
      <c r="C14202">
        <v>4491</v>
      </c>
      <c r="D14202" s="93" t="s">
        <v>25793</v>
      </c>
      <c r="E14202" s="93" t="s">
        <v>14</v>
      </c>
    </row>
    <row r="14203" spans="1:5" x14ac:dyDescent="0.25">
      <c r="A14203" s="93" t="s">
        <v>2438</v>
      </c>
      <c r="B14203" t="s">
        <v>21791</v>
      </c>
      <c r="C14203">
        <v>4517</v>
      </c>
      <c r="D14203" s="93" t="s">
        <v>25794</v>
      </c>
      <c r="E14203" s="93" t="s">
        <v>14</v>
      </c>
    </row>
    <row r="14204" spans="1:5" x14ac:dyDescent="0.25">
      <c r="A14204" s="93" t="s">
        <v>2438</v>
      </c>
      <c r="B14204" t="s">
        <v>21791</v>
      </c>
      <c r="C14204">
        <v>5068</v>
      </c>
      <c r="D14204" s="93" t="s">
        <v>25666</v>
      </c>
      <c r="E14204" s="93" t="s">
        <v>14</v>
      </c>
    </row>
    <row r="14205" spans="1:5" x14ac:dyDescent="0.25">
      <c r="A14205" s="93" t="s">
        <v>2438</v>
      </c>
      <c r="B14205" t="s">
        <v>21783</v>
      </c>
      <c r="C14205">
        <v>88239</v>
      </c>
      <c r="D14205" s="93" t="s">
        <v>23430</v>
      </c>
      <c r="E14205" s="93" t="s">
        <v>14</v>
      </c>
    </row>
    <row r="14206" spans="1:5" x14ac:dyDescent="0.25">
      <c r="A14206" s="93" t="s">
        <v>2438</v>
      </c>
      <c r="B14206" t="s">
        <v>21783</v>
      </c>
      <c r="C14206">
        <v>88262</v>
      </c>
      <c r="D14206" s="93" t="s">
        <v>23378</v>
      </c>
      <c r="E14206" s="93" t="s">
        <v>14</v>
      </c>
    </row>
    <row r="14207" spans="1:5" x14ac:dyDescent="0.25">
      <c r="A14207" s="93" t="s">
        <v>2438</v>
      </c>
      <c r="B14207" t="s">
        <v>21783</v>
      </c>
      <c r="C14207">
        <v>91692</v>
      </c>
      <c r="D14207" s="93" t="s">
        <v>22620</v>
      </c>
      <c r="E14207" s="93" t="s">
        <v>14</v>
      </c>
    </row>
    <row r="14208" spans="1:5" x14ac:dyDescent="0.25">
      <c r="A14208" s="93" t="s">
        <v>2438</v>
      </c>
      <c r="B14208" t="s">
        <v>21783</v>
      </c>
      <c r="C14208">
        <v>91693</v>
      </c>
      <c r="D14208" s="93" t="s">
        <v>22218</v>
      </c>
      <c r="E14208" s="93" t="s">
        <v>14</v>
      </c>
    </row>
    <row r="14209" spans="1:5" x14ac:dyDescent="0.25">
      <c r="A14209" s="93" t="s">
        <v>2439</v>
      </c>
      <c r="D14209" s="93" t="s">
        <v>14</v>
      </c>
      <c r="E14209" s="93" t="s">
        <v>32260</v>
      </c>
    </row>
    <row r="14210" spans="1:5" x14ac:dyDescent="0.25">
      <c r="A14210" s="93" t="s">
        <v>2439</v>
      </c>
      <c r="B14210" t="s">
        <v>21791</v>
      </c>
      <c r="C14210">
        <v>1358</v>
      </c>
      <c r="D14210" s="93" t="s">
        <v>23401</v>
      </c>
      <c r="E14210" s="93" t="s">
        <v>14</v>
      </c>
    </row>
    <row r="14211" spans="1:5" x14ac:dyDescent="0.25">
      <c r="A14211" s="93" t="s">
        <v>2439</v>
      </c>
      <c r="B14211" t="s">
        <v>21791</v>
      </c>
      <c r="C14211">
        <v>4491</v>
      </c>
      <c r="D14211" s="93" t="s">
        <v>23390</v>
      </c>
      <c r="E14211" s="93" t="s">
        <v>14</v>
      </c>
    </row>
    <row r="14212" spans="1:5" x14ac:dyDescent="0.25">
      <c r="A14212" s="93" t="s">
        <v>2439</v>
      </c>
      <c r="B14212" t="s">
        <v>21791</v>
      </c>
      <c r="C14212">
        <v>4517</v>
      </c>
      <c r="D14212" s="93" t="s">
        <v>25795</v>
      </c>
      <c r="E14212" s="93" t="s">
        <v>14</v>
      </c>
    </row>
    <row r="14213" spans="1:5" x14ac:dyDescent="0.25">
      <c r="A14213" s="93" t="s">
        <v>2439</v>
      </c>
      <c r="B14213" t="s">
        <v>21791</v>
      </c>
      <c r="C14213">
        <v>5068</v>
      </c>
      <c r="D14213" s="93" t="s">
        <v>25796</v>
      </c>
      <c r="E14213" s="93" t="s">
        <v>14</v>
      </c>
    </row>
    <row r="14214" spans="1:5" x14ac:dyDescent="0.25">
      <c r="A14214" s="93" t="s">
        <v>2439</v>
      </c>
      <c r="B14214" t="s">
        <v>21783</v>
      </c>
      <c r="C14214">
        <v>88239</v>
      </c>
      <c r="D14214" s="93" t="s">
        <v>25797</v>
      </c>
      <c r="E14214" s="93" t="s">
        <v>14</v>
      </c>
    </row>
    <row r="14215" spans="1:5" x14ac:dyDescent="0.25">
      <c r="A14215" s="93" t="s">
        <v>2439</v>
      </c>
      <c r="B14215" t="s">
        <v>21783</v>
      </c>
      <c r="C14215">
        <v>88262</v>
      </c>
      <c r="D14215" s="93" t="s">
        <v>25798</v>
      </c>
      <c r="E14215" s="93" t="s">
        <v>14</v>
      </c>
    </row>
    <row r="14216" spans="1:5" x14ac:dyDescent="0.25">
      <c r="A14216" s="93" t="s">
        <v>2439</v>
      </c>
      <c r="B14216" t="s">
        <v>21783</v>
      </c>
      <c r="C14216">
        <v>91692</v>
      </c>
      <c r="D14216" s="93" t="s">
        <v>22441</v>
      </c>
      <c r="E14216" s="93" t="s">
        <v>14</v>
      </c>
    </row>
    <row r="14217" spans="1:5" x14ac:dyDescent="0.25">
      <c r="A14217" s="93" t="s">
        <v>2439</v>
      </c>
      <c r="B14217" t="s">
        <v>21783</v>
      </c>
      <c r="C14217">
        <v>91693</v>
      </c>
      <c r="D14217" s="93" t="s">
        <v>25799</v>
      </c>
      <c r="E14217" s="93" t="s">
        <v>14</v>
      </c>
    </row>
    <row r="14218" spans="1:5" x14ac:dyDescent="0.25">
      <c r="A14218" s="93" t="s">
        <v>2440</v>
      </c>
      <c r="D14218" s="93" t="s">
        <v>14</v>
      </c>
      <c r="E14218" s="93" t="s">
        <v>32261</v>
      </c>
    </row>
    <row r="14219" spans="1:5" x14ac:dyDescent="0.25">
      <c r="A14219" s="93" t="s">
        <v>2440</v>
      </c>
      <c r="B14219" t="s">
        <v>21791</v>
      </c>
      <c r="C14219">
        <v>1345</v>
      </c>
      <c r="D14219" s="93" t="s">
        <v>23401</v>
      </c>
      <c r="E14219" s="93" t="s">
        <v>14</v>
      </c>
    </row>
    <row r="14220" spans="1:5" x14ac:dyDescent="0.25">
      <c r="A14220" s="93" t="s">
        <v>2440</v>
      </c>
      <c r="B14220" t="s">
        <v>21791</v>
      </c>
      <c r="C14220">
        <v>4491</v>
      </c>
      <c r="D14220" s="93" t="s">
        <v>23390</v>
      </c>
      <c r="E14220" s="93" t="s">
        <v>14</v>
      </c>
    </row>
    <row r="14221" spans="1:5" x14ac:dyDescent="0.25">
      <c r="A14221" s="93" t="s">
        <v>2440</v>
      </c>
      <c r="B14221" t="s">
        <v>21791</v>
      </c>
      <c r="C14221">
        <v>4517</v>
      </c>
      <c r="D14221" s="93" t="s">
        <v>25795</v>
      </c>
      <c r="E14221" s="93" t="s">
        <v>14</v>
      </c>
    </row>
    <row r="14222" spans="1:5" x14ac:dyDescent="0.25">
      <c r="A14222" s="93" t="s">
        <v>2440</v>
      </c>
      <c r="B14222" t="s">
        <v>21791</v>
      </c>
      <c r="C14222">
        <v>5068</v>
      </c>
      <c r="D14222" s="93" t="s">
        <v>25796</v>
      </c>
      <c r="E14222" s="93" t="s">
        <v>14</v>
      </c>
    </row>
    <row r="14223" spans="1:5" x14ac:dyDescent="0.25">
      <c r="A14223" s="93" t="s">
        <v>2440</v>
      </c>
      <c r="B14223" t="s">
        <v>21783</v>
      </c>
      <c r="C14223">
        <v>88239</v>
      </c>
      <c r="D14223" s="93" t="s">
        <v>25797</v>
      </c>
      <c r="E14223" s="93" t="s">
        <v>14</v>
      </c>
    </row>
    <row r="14224" spans="1:5" x14ac:dyDescent="0.25">
      <c r="A14224" s="93" t="s">
        <v>2440</v>
      </c>
      <c r="B14224" t="s">
        <v>21783</v>
      </c>
      <c r="C14224">
        <v>88262</v>
      </c>
      <c r="D14224" s="93" t="s">
        <v>25798</v>
      </c>
      <c r="E14224" s="93" t="s">
        <v>14</v>
      </c>
    </row>
    <row r="14225" spans="1:5" x14ac:dyDescent="0.25">
      <c r="A14225" s="93" t="s">
        <v>2440</v>
      </c>
      <c r="B14225" t="s">
        <v>21783</v>
      </c>
      <c r="C14225">
        <v>91692</v>
      </c>
      <c r="D14225" s="93" t="s">
        <v>22441</v>
      </c>
      <c r="E14225" s="93" t="s">
        <v>14</v>
      </c>
    </row>
    <row r="14226" spans="1:5" x14ac:dyDescent="0.25">
      <c r="A14226" s="93" t="s">
        <v>2440</v>
      </c>
      <c r="B14226" t="s">
        <v>21783</v>
      </c>
      <c r="C14226">
        <v>91693</v>
      </c>
      <c r="D14226" s="93" t="s">
        <v>25799</v>
      </c>
      <c r="E14226" s="93" t="s">
        <v>14</v>
      </c>
    </row>
    <row r="14227" spans="1:5" x14ac:dyDescent="0.25">
      <c r="A14227" s="93" t="s">
        <v>2441</v>
      </c>
      <c r="D14227" s="93" t="s">
        <v>14</v>
      </c>
      <c r="E14227" s="93" t="s">
        <v>32262</v>
      </c>
    </row>
    <row r="14228" spans="1:5" x14ac:dyDescent="0.25">
      <c r="A14228" s="93" t="s">
        <v>2441</v>
      </c>
      <c r="B14228" t="s">
        <v>21791</v>
      </c>
      <c r="C14228">
        <v>1358</v>
      </c>
      <c r="D14228" s="93" t="s">
        <v>22323</v>
      </c>
      <c r="E14228" s="93" t="s">
        <v>14</v>
      </c>
    </row>
    <row r="14229" spans="1:5" x14ac:dyDescent="0.25">
      <c r="A14229" s="93" t="s">
        <v>2441</v>
      </c>
      <c r="B14229" t="s">
        <v>21783</v>
      </c>
      <c r="C14229">
        <v>88239</v>
      </c>
      <c r="D14229" s="93" t="s">
        <v>23387</v>
      </c>
      <c r="E14229" s="93" t="s">
        <v>14</v>
      </c>
    </row>
    <row r="14230" spans="1:5" x14ac:dyDescent="0.25">
      <c r="A14230" s="93" t="s">
        <v>2441</v>
      </c>
      <c r="B14230" t="s">
        <v>21783</v>
      </c>
      <c r="C14230">
        <v>88262</v>
      </c>
      <c r="D14230" s="93" t="s">
        <v>23387</v>
      </c>
      <c r="E14230" s="93" t="s">
        <v>14</v>
      </c>
    </row>
    <row r="14231" spans="1:5" x14ac:dyDescent="0.25">
      <c r="A14231" s="93" t="s">
        <v>2441</v>
      </c>
      <c r="B14231" t="s">
        <v>21783</v>
      </c>
      <c r="C14231">
        <v>91692</v>
      </c>
      <c r="D14231" s="93" t="s">
        <v>23387</v>
      </c>
      <c r="E14231" s="93" t="s">
        <v>14</v>
      </c>
    </row>
    <row r="14232" spans="1:5" x14ac:dyDescent="0.25">
      <c r="A14232" s="93" t="s">
        <v>2441</v>
      </c>
      <c r="B14232" t="s">
        <v>21783</v>
      </c>
      <c r="C14232">
        <v>91693</v>
      </c>
      <c r="D14232" s="93" t="s">
        <v>24084</v>
      </c>
      <c r="E14232" s="93" t="s">
        <v>14</v>
      </c>
    </row>
    <row r="14233" spans="1:5" x14ac:dyDescent="0.25">
      <c r="A14233" s="93" t="s">
        <v>2442</v>
      </c>
      <c r="D14233" s="93" t="s">
        <v>14</v>
      </c>
      <c r="E14233" s="93" t="s">
        <v>32263</v>
      </c>
    </row>
    <row r="14234" spans="1:5" x14ac:dyDescent="0.25">
      <c r="A14234" s="93" t="s">
        <v>2442</v>
      </c>
      <c r="B14234" t="s">
        <v>21791</v>
      </c>
      <c r="C14234">
        <v>1345</v>
      </c>
      <c r="D14234" s="93" t="s">
        <v>22323</v>
      </c>
      <c r="E14234" s="93" t="s">
        <v>14</v>
      </c>
    </row>
    <row r="14235" spans="1:5" x14ac:dyDescent="0.25">
      <c r="A14235" s="93" t="s">
        <v>2442</v>
      </c>
      <c r="B14235" t="s">
        <v>21783</v>
      </c>
      <c r="C14235">
        <v>88239</v>
      </c>
      <c r="D14235" s="93" t="s">
        <v>23387</v>
      </c>
      <c r="E14235" s="93" t="s">
        <v>14</v>
      </c>
    </row>
    <row r="14236" spans="1:5" x14ac:dyDescent="0.25">
      <c r="A14236" s="93" t="s">
        <v>2442</v>
      </c>
      <c r="B14236" t="s">
        <v>21783</v>
      </c>
      <c r="C14236">
        <v>88262</v>
      </c>
      <c r="D14236" s="93" t="s">
        <v>23387</v>
      </c>
      <c r="E14236" s="93" t="s">
        <v>14</v>
      </c>
    </row>
    <row r="14237" spans="1:5" x14ac:dyDescent="0.25">
      <c r="A14237" s="93" t="s">
        <v>2442</v>
      </c>
      <c r="B14237" t="s">
        <v>21783</v>
      </c>
      <c r="C14237">
        <v>91692</v>
      </c>
      <c r="D14237" s="93" t="s">
        <v>23387</v>
      </c>
      <c r="E14237" s="93" t="s">
        <v>14</v>
      </c>
    </row>
    <row r="14238" spans="1:5" x14ac:dyDescent="0.25">
      <c r="A14238" s="93" t="s">
        <v>2442</v>
      </c>
      <c r="B14238" t="s">
        <v>21783</v>
      </c>
      <c r="C14238">
        <v>91693</v>
      </c>
      <c r="D14238" s="93" t="s">
        <v>24084</v>
      </c>
      <c r="E14238" s="93" t="s">
        <v>14</v>
      </c>
    </row>
    <row r="14239" spans="1:5" x14ac:dyDescent="0.25">
      <c r="A14239" s="93" t="s">
        <v>2443</v>
      </c>
      <c r="D14239" s="93" t="s">
        <v>14</v>
      </c>
      <c r="E14239" s="93" t="s">
        <v>32264</v>
      </c>
    </row>
    <row r="14240" spans="1:5" x14ac:dyDescent="0.25">
      <c r="A14240" s="93" t="s">
        <v>2443</v>
      </c>
      <c r="B14240" t="s">
        <v>21791</v>
      </c>
      <c r="C14240">
        <v>4517</v>
      </c>
      <c r="D14240" s="93" t="s">
        <v>25800</v>
      </c>
      <c r="E14240" s="93" t="s">
        <v>14</v>
      </c>
    </row>
    <row r="14241" spans="1:5" x14ac:dyDescent="0.25">
      <c r="A14241" s="93" t="s">
        <v>2443</v>
      </c>
      <c r="B14241" t="s">
        <v>21791</v>
      </c>
      <c r="C14241">
        <v>5068</v>
      </c>
      <c r="D14241" s="93" t="s">
        <v>22925</v>
      </c>
      <c r="E14241" s="93" t="s">
        <v>14</v>
      </c>
    </row>
    <row r="14242" spans="1:5" x14ac:dyDescent="0.25">
      <c r="A14242" s="93" t="s">
        <v>2443</v>
      </c>
      <c r="B14242" t="s">
        <v>21791</v>
      </c>
      <c r="C14242">
        <v>6212</v>
      </c>
      <c r="D14242" s="93" t="s">
        <v>25801</v>
      </c>
      <c r="E14242" s="93" t="s">
        <v>14</v>
      </c>
    </row>
    <row r="14243" spans="1:5" x14ac:dyDescent="0.25">
      <c r="A14243" s="93" t="s">
        <v>2443</v>
      </c>
      <c r="B14243" t="s">
        <v>21783</v>
      </c>
      <c r="C14243">
        <v>88239</v>
      </c>
      <c r="D14243" s="93" t="s">
        <v>22955</v>
      </c>
      <c r="E14243" s="93" t="s">
        <v>14</v>
      </c>
    </row>
    <row r="14244" spans="1:5" x14ac:dyDescent="0.25">
      <c r="A14244" s="93" t="s">
        <v>2443</v>
      </c>
      <c r="B14244" t="s">
        <v>21783</v>
      </c>
      <c r="C14244">
        <v>88262</v>
      </c>
      <c r="D14244" s="93" t="s">
        <v>25802</v>
      </c>
      <c r="E14244" s="93" t="s">
        <v>14</v>
      </c>
    </row>
    <row r="14245" spans="1:5" x14ac:dyDescent="0.25">
      <c r="A14245" s="93" t="s">
        <v>2443</v>
      </c>
      <c r="B14245" t="s">
        <v>21783</v>
      </c>
      <c r="C14245">
        <v>91692</v>
      </c>
      <c r="D14245" s="93" t="s">
        <v>22441</v>
      </c>
      <c r="E14245" s="93" t="s">
        <v>14</v>
      </c>
    </row>
    <row r="14246" spans="1:5" x14ac:dyDescent="0.25">
      <c r="A14246" s="93" t="s">
        <v>2443</v>
      </c>
      <c r="B14246" t="s">
        <v>21783</v>
      </c>
      <c r="C14246">
        <v>91693</v>
      </c>
      <c r="D14246" s="93" t="s">
        <v>25803</v>
      </c>
      <c r="E14246" s="93" t="s">
        <v>14</v>
      </c>
    </row>
    <row r="14247" spans="1:5" x14ac:dyDescent="0.25">
      <c r="A14247" s="93" t="s">
        <v>2444</v>
      </c>
      <c r="D14247" s="93" t="s">
        <v>14</v>
      </c>
      <c r="E14247" s="93" t="s">
        <v>32265</v>
      </c>
    </row>
    <row r="14248" spans="1:5" x14ac:dyDescent="0.25">
      <c r="A14248" s="93" t="s">
        <v>2444</v>
      </c>
      <c r="B14248" t="s">
        <v>21791</v>
      </c>
      <c r="C14248">
        <v>4517</v>
      </c>
      <c r="D14248" s="93" t="s">
        <v>25804</v>
      </c>
      <c r="E14248" s="93" t="s">
        <v>14</v>
      </c>
    </row>
    <row r="14249" spans="1:5" x14ac:dyDescent="0.25">
      <c r="A14249" s="93" t="s">
        <v>2444</v>
      </c>
      <c r="B14249" t="s">
        <v>21791</v>
      </c>
      <c r="C14249">
        <v>5068</v>
      </c>
      <c r="D14249" s="93" t="s">
        <v>23391</v>
      </c>
      <c r="E14249" s="93" t="s">
        <v>14</v>
      </c>
    </row>
    <row r="14250" spans="1:5" x14ac:dyDescent="0.25">
      <c r="A14250" s="93" t="s">
        <v>2444</v>
      </c>
      <c r="B14250" t="s">
        <v>21791</v>
      </c>
      <c r="C14250">
        <v>6189</v>
      </c>
      <c r="D14250" s="93" t="s">
        <v>25805</v>
      </c>
      <c r="E14250" s="93" t="s">
        <v>14</v>
      </c>
    </row>
    <row r="14251" spans="1:5" x14ac:dyDescent="0.25">
      <c r="A14251" s="93" t="s">
        <v>2444</v>
      </c>
      <c r="B14251" t="s">
        <v>21783</v>
      </c>
      <c r="C14251">
        <v>88239</v>
      </c>
      <c r="D14251" s="93" t="s">
        <v>23465</v>
      </c>
      <c r="E14251" s="93" t="s">
        <v>14</v>
      </c>
    </row>
    <row r="14252" spans="1:5" x14ac:dyDescent="0.25">
      <c r="A14252" s="93" t="s">
        <v>2444</v>
      </c>
      <c r="B14252" t="s">
        <v>21783</v>
      </c>
      <c r="C14252">
        <v>88262</v>
      </c>
      <c r="D14252" s="93" t="s">
        <v>25806</v>
      </c>
      <c r="E14252" s="93" t="s">
        <v>14</v>
      </c>
    </row>
    <row r="14253" spans="1:5" x14ac:dyDescent="0.25">
      <c r="A14253" s="93" t="s">
        <v>2444</v>
      </c>
      <c r="B14253" t="s">
        <v>21783</v>
      </c>
      <c r="C14253">
        <v>91692</v>
      </c>
      <c r="D14253" s="93" t="s">
        <v>23403</v>
      </c>
      <c r="E14253" s="93" t="s">
        <v>14</v>
      </c>
    </row>
    <row r="14254" spans="1:5" x14ac:dyDescent="0.25">
      <c r="A14254" s="93" t="s">
        <v>2444</v>
      </c>
      <c r="B14254" t="s">
        <v>21783</v>
      </c>
      <c r="C14254">
        <v>91693</v>
      </c>
      <c r="D14254" s="93" t="s">
        <v>25807</v>
      </c>
      <c r="E14254" s="93" t="s">
        <v>14</v>
      </c>
    </row>
    <row r="14255" spans="1:5" x14ac:dyDescent="0.25">
      <c r="A14255" s="93" t="s">
        <v>2445</v>
      </c>
      <c r="D14255" s="93" t="s">
        <v>14</v>
      </c>
      <c r="E14255" s="93" t="s">
        <v>32266</v>
      </c>
    </row>
    <row r="14256" spans="1:5" x14ac:dyDescent="0.25">
      <c r="A14256" s="93" t="s">
        <v>2445</v>
      </c>
      <c r="B14256" t="s">
        <v>21791</v>
      </c>
      <c r="C14256">
        <v>6189</v>
      </c>
      <c r="D14256" s="93" t="s">
        <v>25808</v>
      </c>
      <c r="E14256" s="93" t="s">
        <v>14</v>
      </c>
    </row>
    <row r="14257" spans="1:5" x14ac:dyDescent="0.25">
      <c r="A14257" s="93" t="s">
        <v>2445</v>
      </c>
      <c r="B14257" t="s">
        <v>21783</v>
      </c>
      <c r="C14257">
        <v>88239</v>
      </c>
      <c r="D14257" s="93" t="s">
        <v>22515</v>
      </c>
      <c r="E14257" s="93" t="s">
        <v>14</v>
      </c>
    </row>
    <row r="14258" spans="1:5" x14ac:dyDescent="0.25">
      <c r="A14258" s="93" t="s">
        <v>2445</v>
      </c>
      <c r="B14258" t="s">
        <v>21783</v>
      </c>
      <c r="C14258">
        <v>88262</v>
      </c>
      <c r="D14258" s="93" t="s">
        <v>22515</v>
      </c>
      <c r="E14258" s="93" t="s">
        <v>14</v>
      </c>
    </row>
    <row r="14259" spans="1:5" x14ac:dyDescent="0.25">
      <c r="A14259" s="93" t="s">
        <v>2445</v>
      </c>
      <c r="B14259" t="s">
        <v>21783</v>
      </c>
      <c r="C14259">
        <v>91692</v>
      </c>
      <c r="D14259" s="93" t="s">
        <v>22515</v>
      </c>
      <c r="E14259" s="93" t="s">
        <v>14</v>
      </c>
    </row>
    <row r="14260" spans="1:5" x14ac:dyDescent="0.25">
      <c r="A14260" s="93" t="s">
        <v>2445</v>
      </c>
      <c r="B14260" t="s">
        <v>21783</v>
      </c>
      <c r="C14260">
        <v>91693</v>
      </c>
      <c r="D14260" s="93" t="s">
        <v>22322</v>
      </c>
      <c r="E14260" s="93" t="s">
        <v>14</v>
      </c>
    </row>
    <row r="14261" spans="1:5" x14ac:dyDescent="0.25">
      <c r="A14261" s="93" t="s">
        <v>2446</v>
      </c>
      <c r="D14261" s="93" t="s">
        <v>14</v>
      </c>
      <c r="E14261" s="93" t="s">
        <v>32267</v>
      </c>
    </row>
    <row r="14262" spans="1:5" x14ac:dyDescent="0.25">
      <c r="A14262" s="93" t="s">
        <v>2446</v>
      </c>
      <c r="B14262" t="s">
        <v>21791</v>
      </c>
      <c r="C14262">
        <v>1345</v>
      </c>
      <c r="D14262" s="93" t="s">
        <v>25007</v>
      </c>
      <c r="E14262" s="93" t="s">
        <v>14</v>
      </c>
    </row>
    <row r="14263" spans="1:5" x14ac:dyDescent="0.25">
      <c r="A14263" s="93" t="s">
        <v>2446</v>
      </c>
      <c r="B14263" t="s">
        <v>21791</v>
      </c>
      <c r="C14263">
        <v>4491</v>
      </c>
      <c r="D14263" s="93" t="s">
        <v>23712</v>
      </c>
      <c r="E14263" s="93" t="s">
        <v>14</v>
      </c>
    </row>
    <row r="14264" spans="1:5" x14ac:dyDescent="0.25">
      <c r="A14264" s="93" t="s">
        <v>2446</v>
      </c>
      <c r="B14264" t="s">
        <v>21791</v>
      </c>
      <c r="C14264">
        <v>5068</v>
      </c>
      <c r="D14264" s="93" t="s">
        <v>24319</v>
      </c>
      <c r="E14264" s="93" t="s">
        <v>14</v>
      </c>
    </row>
    <row r="14265" spans="1:5" x14ac:dyDescent="0.25">
      <c r="A14265" s="93" t="s">
        <v>2446</v>
      </c>
      <c r="B14265" t="s">
        <v>21783</v>
      </c>
      <c r="C14265">
        <v>88239</v>
      </c>
      <c r="D14265" s="93" t="s">
        <v>21796</v>
      </c>
      <c r="E14265" s="93" t="s">
        <v>14</v>
      </c>
    </row>
    <row r="14266" spans="1:5" x14ac:dyDescent="0.25">
      <c r="A14266" s="93" t="s">
        <v>2446</v>
      </c>
      <c r="B14266" t="s">
        <v>21783</v>
      </c>
      <c r="C14266">
        <v>88262</v>
      </c>
      <c r="D14266" s="93" t="s">
        <v>24009</v>
      </c>
      <c r="E14266" s="93" t="s">
        <v>14</v>
      </c>
    </row>
    <row r="14267" spans="1:5" x14ac:dyDescent="0.25">
      <c r="A14267" s="93" t="s">
        <v>2446</v>
      </c>
      <c r="B14267" t="s">
        <v>21783</v>
      </c>
      <c r="C14267">
        <v>91692</v>
      </c>
      <c r="D14267" s="93" t="s">
        <v>24084</v>
      </c>
      <c r="E14267" s="93" t="s">
        <v>14</v>
      </c>
    </row>
    <row r="14268" spans="1:5" x14ac:dyDescent="0.25">
      <c r="A14268" s="93" t="s">
        <v>2446</v>
      </c>
      <c r="B14268" t="s">
        <v>21783</v>
      </c>
      <c r="C14268">
        <v>91693</v>
      </c>
      <c r="D14268" s="93" t="s">
        <v>25786</v>
      </c>
      <c r="E14268" s="93" t="s">
        <v>14</v>
      </c>
    </row>
    <row r="14269" spans="1:5" x14ac:dyDescent="0.25">
      <c r="A14269" s="93" t="s">
        <v>2447</v>
      </c>
      <c r="D14269" s="93" t="s">
        <v>14</v>
      </c>
      <c r="E14269" s="93" t="s">
        <v>32268</v>
      </c>
    </row>
    <row r="14270" spans="1:5" x14ac:dyDescent="0.25">
      <c r="A14270" s="93" t="s">
        <v>2447</v>
      </c>
      <c r="B14270" t="s">
        <v>21791</v>
      </c>
      <c r="C14270">
        <v>4491</v>
      </c>
      <c r="D14270" s="93" t="s">
        <v>25809</v>
      </c>
      <c r="E14270" s="93" t="s">
        <v>14</v>
      </c>
    </row>
    <row r="14271" spans="1:5" x14ac:dyDescent="0.25">
      <c r="A14271" s="93" t="s">
        <v>2447</v>
      </c>
      <c r="B14271" t="s">
        <v>21791</v>
      </c>
      <c r="C14271">
        <v>5068</v>
      </c>
      <c r="D14271" s="93" t="s">
        <v>22572</v>
      </c>
      <c r="E14271" s="93" t="s">
        <v>14</v>
      </c>
    </row>
    <row r="14272" spans="1:5" x14ac:dyDescent="0.25">
      <c r="A14272" s="93" t="s">
        <v>2447</v>
      </c>
      <c r="B14272" t="s">
        <v>21783</v>
      </c>
      <c r="C14272">
        <v>88239</v>
      </c>
      <c r="D14272" s="93" t="s">
        <v>22239</v>
      </c>
      <c r="E14272" s="93" t="s">
        <v>14</v>
      </c>
    </row>
    <row r="14273" spans="1:5" x14ac:dyDescent="0.25">
      <c r="A14273" s="93" t="s">
        <v>2447</v>
      </c>
      <c r="B14273" t="s">
        <v>21783</v>
      </c>
      <c r="C14273">
        <v>88262</v>
      </c>
      <c r="D14273" s="93" t="s">
        <v>23398</v>
      </c>
      <c r="E14273" s="93" t="s">
        <v>14</v>
      </c>
    </row>
    <row r="14274" spans="1:5" x14ac:dyDescent="0.25">
      <c r="A14274" s="93" t="s">
        <v>2447</v>
      </c>
      <c r="B14274" t="s">
        <v>21783</v>
      </c>
      <c r="C14274">
        <v>91692</v>
      </c>
      <c r="D14274" s="93" t="s">
        <v>23307</v>
      </c>
      <c r="E14274" s="93" t="s">
        <v>14</v>
      </c>
    </row>
    <row r="14275" spans="1:5" x14ac:dyDescent="0.25">
      <c r="A14275" s="93" t="s">
        <v>2447</v>
      </c>
      <c r="B14275" t="s">
        <v>21783</v>
      </c>
      <c r="C14275">
        <v>91693</v>
      </c>
      <c r="D14275" s="93" t="s">
        <v>23242</v>
      </c>
      <c r="E14275" s="93" t="s">
        <v>14</v>
      </c>
    </row>
    <row r="14276" spans="1:5" x14ac:dyDescent="0.25">
      <c r="A14276" s="93" t="s">
        <v>2448</v>
      </c>
      <c r="D14276" s="93" t="s">
        <v>14</v>
      </c>
      <c r="E14276" s="93" t="s">
        <v>32269</v>
      </c>
    </row>
    <row r="14277" spans="1:5" x14ac:dyDescent="0.25">
      <c r="A14277" s="93" t="s">
        <v>2448</v>
      </c>
      <c r="B14277" t="s">
        <v>21791</v>
      </c>
      <c r="C14277">
        <v>2692</v>
      </c>
      <c r="D14277" s="93" t="s">
        <v>23661</v>
      </c>
      <c r="E14277" s="93" t="s">
        <v>14</v>
      </c>
    </row>
    <row r="14278" spans="1:5" x14ac:dyDescent="0.25">
      <c r="A14278" s="93" t="s">
        <v>2448</v>
      </c>
      <c r="B14278" t="s">
        <v>21791</v>
      </c>
      <c r="C14278">
        <v>40304</v>
      </c>
      <c r="D14278" s="93" t="s">
        <v>22846</v>
      </c>
      <c r="E14278" s="93" t="s">
        <v>14</v>
      </c>
    </row>
    <row r="14279" spans="1:5" x14ac:dyDescent="0.25">
      <c r="A14279" s="93" t="s">
        <v>2448</v>
      </c>
      <c r="B14279" t="s">
        <v>21783</v>
      </c>
      <c r="C14279">
        <v>88239</v>
      </c>
      <c r="D14279" s="93" t="s">
        <v>25810</v>
      </c>
      <c r="E14279" s="93" t="s">
        <v>14</v>
      </c>
    </row>
    <row r="14280" spans="1:5" x14ac:dyDescent="0.25">
      <c r="A14280" s="93" t="s">
        <v>2448</v>
      </c>
      <c r="B14280" t="s">
        <v>21783</v>
      </c>
      <c r="C14280">
        <v>88262</v>
      </c>
      <c r="D14280" s="93" t="s">
        <v>25811</v>
      </c>
      <c r="E14280" s="93" t="s">
        <v>14</v>
      </c>
    </row>
    <row r="14281" spans="1:5" x14ac:dyDescent="0.25">
      <c r="A14281" s="93" t="s">
        <v>2448</v>
      </c>
      <c r="B14281" t="s">
        <v>21783</v>
      </c>
      <c r="C14281">
        <v>92269</v>
      </c>
      <c r="D14281" s="93" t="s">
        <v>25812</v>
      </c>
      <c r="E14281" s="93" t="s">
        <v>14</v>
      </c>
    </row>
    <row r="14282" spans="1:5" x14ac:dyDescent="0.25">
      <c r="A14282" s="93" t="s">
        <v>2449</v>
      </c>
      <c r="D14282" s="93" t="s">
        <v>14</v>
      </c>
      <c r="E14282" s="93" t="s">
        <v>32270</v>
      </c>
    </row>
    <row r="14283" spans="1:5" x14ac:dyDescent="0.25">
      <c r="A14283" s="93" t="s">
        <v>2449</v>
      </c>
      <c r="B14283" t="s">
        <v>21791</v>
      </c>
      <c r="C14283">
        <v>2692</v>
      </c>
      <c r="D14283" s="93" t="s">
        <v>23661</v>
      </c>
      <c r="E14283" s="93" t="s">
        <v>14</v>
      </c>
    </row>
    <row r="14284" spans="1:5" x14ac:dyDescent="0.25">
      <c r="A14284" s="93" t="s">
        <v>2449</v>
      </c>
      <c r="B14284" t="s">
        <v>21791</v>
      </c>
      <c r="C14284">
        <v>40304</v>
      </c>
      <c r="D14284" s="93" t="s">
        <v>22846</v>
      </c>
      <c r="E14284" s="93" t="s">
        <v>14</v>
      </c>
    </row>
    <row r="14285" spans="1:5" x14ac:dyDescent="0.25">
      <c r="A14285" s="93" t="s">
        <v>2449</v>
      </c>
      <c r="B14285" t="s">
        <v>21783</v>
      </c>
      <c r="C14285">
        <v>88239</v>
      </c>
      <c r="D14285" s="93" t="s">
        <v>25813</v>
      </c>
      <c r="E14285" s="93" t="s">
        <v>14</v>
      </c>
    </row>
    <row r="14286" spans="1:5" x14ac:dyDescent="0.25">
      <c r="A14286" s="93" t="s">
        <v>2449</v>
      </c>
      <c r="B14286" t="s">
        <v>21783</v>
      </c>
      <c r="C14286">
        <v>88262</v>
      </c>
      <c r="D14286" s="93" t="s">
        <v>25814</v>
      </c>
      <c r="E14286" s="93" t="s">
        <v>14</v>
      </c>
    </row>
    <row r="14287" spans="1:5" x14ac:dyDescent="0.25">
      <c r="A14287" s="93" t="s">
        <v>2449</v>
      </c>
      <c r="B14287" t="s">
        <v>21783</v>
      </c>
      <c r="C14287">
        <v>92269</v>
      </c>
      <c r="D14287" s="93" t="s">
        <v>25815</v>
      </c>
      <c r="E14287" s="93" t="s">
        <v>14</v>
      </c>
    </row>
    <row r="14288" spans="1:5" x14ac:dyDescent="0.25">
      <c r="A14288" s="93" t="s">
        <v>2450</v>
      </c>
      <c r="D14288" s="93" t="s">
        <v>14</v>
      </c>
      <c r="E14288" s="93" t="s">
        <v>32271</v>
      </c>
    </row>
    <row r="14289" spans="1:5" x14ac:dyDescent="0.25">
      <c r="A14289" s="93" t="s">
        <v>2450</v>
      </c>
      <c r="B14289" t="s">
        <v>21791</v>
      </c>
      <c r="C14289">
        <v>2692</v>
      </c>
      <c r="D14289" s="93" t="s">
        <v>23661</v>
      </c>
      <c r="E14289" s="93" t="s">
        <v>14</v>
      </c>
    </row>
    <row r="14290" spans="1:5" x14ac:dyDescent="0.25">
      <c r="A14290" s="93" t="s">
        <v>2450</v>
      </c>
      <c r="B14290" t="s">
        <v>21791</v>
      </c>
      <c r="C14290">
        <v>40304</v>
      </c>
      <c r="D14290" s="93" t="s">
        <v>22846</v>
      </c>
      <c r="E14290" s="93" t="s">
        <v>14</v>
      </c>
    </row>
    <row r="14291" spans="1:5" x14ac:dyDescent="0.25">
      <c r="A14291" s="93" t="s">
        <v>2450</v>
      </c>
      <c r="B14291" t="s">
        <v>21783</v>
      </c>
      <c r="C14291">
        <v>88239</v>
      </c>
      <c r="D14291" s="93" t="s">
        <v>21861</v>
      </c>
      <c r="E14291" s="93" t="s">
        <v>14</v>
      </c>
    </row>
    <row r="14292" spans="1:5" x14ac:dyDescent="0.25">
      <c r="A14292" s="93" t="s">
        <v>2450</v>
      </c>
      <c r="B14292" t="s">
        <v>21783</v>
      </c>
      <c r="C14292">
        <v>88262</v>
      </c>
      <c r="D14292" s="93" t="s">
        <v>25816</v>
      </c>
      <c r="E14292" s="93" t="s">
        <v>14</v>
      </c>
    </row>
    <row r="14293" spans="1:5" x14ac:dyDescent="0.25">
      <c r="A14293" s="93" t="s">
        <v>2450</v>
      </c>
      <c r="B14293" t="s">
        <v>21783</v>
      </c>
      <c r="C14293">
        <v>92269</v>
      </c>
      <c r="D14293" s="93" t="s">
        <v>25817</v>
      </c>
      <c r="E14293" s="93" t="s">
        <v>14</v>
      </c>
    </row>
    <row r="14294" spans="1:5" x14ac:dyDescent="0.25">
      <c r="A14294" s="93" t="s">
        <v>2451</v>
      </c>
      <c r="D14294" s="93" t="s">
        <v>14</v>
      </c>
      <c r="E14294" s="93" t="s">
        <v>32272</v>
      </c>
    </row>
    <row r="14295" spans="1:5" x14ac:dyDescent="0.25">
      <c r="A14295" s="93" t="s">
        <v>2451</v>
      </c>
      <c r="B14295" t="s">
        <v>21791</v>
      </c>
      <c r="C14295">
        <v>2692</v>
      </c>
      <c r="D14295" s="93" t="s">
        <v>23319</v>
      </c>
      <c r="E14295" s="93" t="s">
        <v>14</v>
      </c>
    </row>
    <row r="14296" spans="1:5" x14ac:dyDescent="0.25">
      <c r="A14296" s="93" t="s">
        <v>2451</v>
      </c>
      <c r="B14296" t="s">
        <v>21791</v>
      </c>
      <c r="C14296">
        <v>40271</v>
      </c>
      <c r="D14296" s="93" t="s">
        <v>25818</v>
      </c>
      <c r="E14296" s="93" t="s">
        <v>14</v>
      </c>
    </row>
    <row r="14297" spans="1:5" x14ac:dyDescent="0.25">
      <c r="A14297" s="93" t="s">
        <v>2451</v>
      </c>
      <c r="B14297" t="s">
        <v>21791</v>
      </c>
      <c r="C14297">
        <v>40275</v>
      </c>
      <c r="D14297" s="93" t="s">
        <v>25819</v>
      </c>
      <c r="E14297" s="93" t="s">
        <v>14</v>
      </c>
    </row>
    <row r="14298" spans="1:5" x14ac:dyDescent="0.25">
      <c r="A14298" s="93" t="s">
        <v>2451</v>
      </c>
      <c r="B14298" t="s">
        <v>21791</v>
      </c>
      <c r="C14298">
        <v>40287</v>
      </c>
      <c r="D14298" s="93" t="s">
        <v>22958</v>
      </c>
      <c r="E14298" s="93" t="s">
        <v>14</v>
      </c>
    </row>
    <row r="14299" spans="1:5" x14ac:dyDescent="0.25">
      <c r="A14299" s="93" t="s">
        <v>2451</v>
      </c>
      <c r="B14299" t="s">
        <v>21791</v>
      </c>
      <c r="C14299">
        <v>40304</v>
      </c>
      <c r="D14299" s="93" t="s">
        <v>23553</v>
      </c>
      <c r="E14299" s="93" t="s">
        <v>14</v>
      </c>
    </row>
    <row r="14300" spans="1:5" x14ac:dyDescent="0.25">
      <c r="A14300" s="93" t="s">
        <v>2451</v>
      </c>
      <c r="B14300" t="s">
        <v>21783</v>
      </c>
      <c r="C14300">
        <v>88239</v>
      </c>
      <c r="D14300" s="93" t="s">
        <v>25820</v>
      </c>
      <c r="E14300" s="93" t="s">
        <v>14</v>
      </c>
    </row>
    <row r="14301" spans="1:5" x14ac:dyDescent="0.25">
      <c r="A14301" s="93" t="s">
        <v>2451</v>
      </c>
      <c r="B14301" t="s">
        <v>21783</v>
      </c>
      <c r="C14301">
        <v>88262</v>
      </c>
      <c r="D14301" s="93" t="s">
        <v>23227</v>
      </c>
      <c r="E14301" s="93" t="s">
        <v>14</v>
      </c>
    </row>
    <row r="14302" spans="1:5" x14ac:dyDescent="0.25">
      <c r="A14302" s="93" t="s">
        <v>2451</v>
      </c>
      <c r="B14302" t="s">
        <v>21783</v>
      </c>
      <c r="C14302">
        <v>92263</v>
      </c>
      <c r="D14302" s="93" t="s">
        <v>25821</v>
      </c>
      <c r="E14302" s="93" t="s">
        <v>14</v>
      </c>
    </row>
    <row r="14303" spans="1:5" x14ac:dyDescent="0.25">
      <c r="A14303" s="93" t="s">
        <v>2452</v>
      </c>
      <c r="D14303" s="93" t="s">
        <v>14</v>
      </c>
      <c r="E14303" s="93" t="s">
        <v>32273</v>
      </c>
    </row>
    <row r="14304" spans="1:5" x14ac:dyDescent="0.25">
      <c r="A14304" s="93" t="s">
        <v>2452</v>
      </c>
      <c r="B14304" t="s">
        <v>21791</v>
      </c>
      <c r="C14304">
        <v>2692</v>
      </c>
      <c r="D14304" s="93" t="s">
        <v>23319</v>
      </c>
      <c r="E14304" s="93" t="s">
        <v>14</v>
      </c>
    </row>
    <row r="14305" spans="1:5" x14ac:dyDescent="0.25">
      <c r="A14305" s="93" t="s">
        <v>2452</v>
      </c>
      <c r="B14305" t="s">
        <v>21791</v>
      </c>
      <c r="C14305">
        <v>40271</v>
      </c>
      <c r="D14305" s="93" t="s">
        <v>25818</v>
      </c>
      <c r="E14305" s="93" t="s">
        <v>14</v>
      </c>
    </row>
    <row r="14306" spans="1:5" x14ac:dyDescent="0.25">
      <c r="A14306" s="93" t="s">
        <v>2452</v>
      </c>
      <c r="B14306" t="s">
        <v>21791</v>
      </c>
      <c r="C14306">
        <v>40275</v>
      </c>
      <c r="D14306" s="93" t="s">
        <v>25819</v>
      </c>
      <c r="E14306" s="93" t="s">
        <v>14</v>
      </c>
    </row>
    <row r="14307" spans="1:5" x14ac:dyDescent="0.25">
      <c r="A14307" s="93" t="s">
        <v>2452</v>
      </c>
      <c r="B14307" t="s">
        <v>21791</v>
      </c>
      <c r="C14307">
        <v>40287</v>
      </c>
      <c r="D14307" s="93" t="s">
        <v>22958</v>
      </c>
      <c r="E14307" s="93" t="s">
        <v>14</v>
      </c>
    </row>
    <row r="14308" spans="1:5" x14ac:dyDescent="0.25">
      <c r="A14308" s="93" t="s">
        <v>2452</v>
      </c>
      <c r="B14308" t="s">
        <v>21791</v>
      </c>
      <c r="C14308">
        <v>40304</v>
      </c>
      <c r="D14308" s="93" t="s">
        <v>23553</v>
      </c>
      <c r="E14308" s="93" t="s">
        <v>14</v>
      </c>
    </row>
    <row r="14309" spans="1:5" x14ac:dyDescent="0.25">
      <c r="A14309" s="93" t="s">
        <v>2452</v>
      </c>
      <c r="B14309" t="s">
        <v>21783</v>
      </c>
      <c r="C14309">
        <v>88239</v>
      </c>
      <c r="D14309" s="93" t="s">
        <v>25822</v>
      </c>
      <c r="E14309" s="93" t="s">
        <v>14</v>
      </c>
    </row>
    <row r="14310" spans="1:5" x14ac:dyDescent="0.25">
      <c r="A14310" s="93" t="s">
        <v>2452</v>
      </c>
      <c r="B14310" t="s">
        <v>21783</v>
      </c>
      <c r="C14310">
        <v>88262</v>
      </c>
      <c r="D14310" s="93" t="s">
        <v>25823</v>
      </c>
      <c r="E14310" s="93" t="s">
        <v>14</v>
      </c>
    </row>
    <row r="14311" spans="1:5" x14ac:dyDescent="0.25">
      <c r="A14311" s="93" t="s">
        <v>2452</v>
      </c>
      <c r="B14311" t="s">
        <v>21783</v>
      </c>
      <c r="C14311">
        <v>92263</v>
      </c>
      <c r="D14311" s="93" t="s">
        <v>25821</v>
      </c>
      <c r="E14311" s="93" t="s">
        <v>14</v>
      </c>
    </row>
    <row r="14312" spans="1:5" x14ac:dyDescent="0.25">
      <c r="A14312" s="93" t="s">
        <v>2453</v>
      </c>
      <c r="D14312" s="93" t="s">
        <v>14</v>
      </c>
      <c r="E14312" s="93" t="s">
        <v>32274</v>
      </c>
    </row>
    <row r="14313" spans="1:5" x14ac:dyDescent="0.25">
      <c r="A14313" s="93" t="s">
        <v>2453</v>
      </c>
      <c r="B14313" t="s">
        <v>21791</v>
      </c>
      <c r="C14313">
        <v>2692</v>
      </c>
      <c r="D14313" s="93" t="s">
        <v>23319</v>
      </c>
      <c r="E14313" s="93" t="s">
        <v>14</v>
      </c>
    </row>
    <row r="14314" spans="1:5" x14ac:dyDescent="0.25">
      <c r="A14314" s="93" t="s">
        <v>2453</v>
      </c>
      <c r="B14314" t="s">
        <v>21791</v>
      </c>
      <c r="C14314">
        <v>40271</v>
      </c>
      <c r="D14314" s="93" t="s">
        <v>25818</v>
      </c>
      <c r="E14314" s="93" t="s">
        <v>14</v>
      </c>
    </row>
    <row r="14315" spans="1:5" x14ac:dyDescent="0.25">
      <c r="A14315" s="93" t="s">
        <v>2453</v>
      </c>
      <c r="B14315" t="s">
        <v>21791</v>
      </c>
      <c r="C14315">
        <v>40275</v>
      </c>
      <c r="D14315" s="93" t="s">
        <v>25819</v>
      </c>
      <c r="E14315" s="93" t="s">
        <v>14</v>
      </c>
    </row>
    <row r="14316" spans="1:5" x14ac:dyDescent="0.25">
      <c r="A14316" s="93" t="s">
        <v>2453</v>
      </c>
      <c r="B14316" t="s">
        <v>21791</v>
      </c>
      <c r="C14316">
        <v>40287</v>
      </c>
      <c r="D14316" s="93" t="s">
        <v>22958</v>
      </c>
      <c r="E14316" s="93" t="s">
        <v>14</v>
      </c>
    </row>
    <row r="14317" spans="1:5" x14ac:dyDescent="0.25">
      <c r="A14317" s="93" t="s">
        <v>2453</v>
      </c>
      <c r="B14317" t="s">
        <v>21791</v>
      </c>
      <c r="C14317">
        <v>40304</v>
      </c>
      <c r="D14317" s="93" t="s">
        <v>23553</v>
      </c>
      <c r="E14317" s="93" t="s">
        <v>14</v>
      </c>
    </row>
    <row r="14318" spans="1:5" x14ac:dyDescent="0.25">
      <c r="A14318" s="93" t="s">
        <v>2453</v>
      </c>
      <c r="B14318" t="s">
        <v>21783</v>
      </c>
      <c r="C14318">
        <v>88239</v>
      </c>
      <c r="D14318" s="93" t="s">
        <v>25796</v>
      </c>
      <c r="E14318" s="93" t="s">
        <v>14</v>
      </c>
    </row>
    <row r="14319" spans="1:5" x14ac:dyDescent="0.25">
      <c r="A14319" s="93" t="s">
        <v>2453</v>
      </c>
      <c r="B14319" t="s">
        <v>21783</v>
      </c>
      <c r="C14319">
        <v>88262</v>
      </c>
      <c r="D14319" s="93" t="s">
        <v>25824</v>
      </c>
      <c r="E14319" s="93" t="s">
        <v>14</v>
      </c>
    </row>
    <row r="14320" spans="1:5" x14ac:dyDescent="0.25">
      <c r="A14320" s="93" t="s">
        <v>2453</v>
      </c>
      <c r="B14320" t="s">
        <v>21783</v>
      </c>
      <c r="C14320">
        <v>92263</v>
      </c>
      <c r="D14320" s="93" t="s">
        <v>22164</v>
      </c>
      <c r="E14320" s="93" t="s">
        <v>14</v>
      </c>
    </row>
    <row r="14321" spans="1:5" x14ac:dyDescent="0.25">
      <c r="A14321" s="93" t="s">
        <v>2454</v>
      </c>
      <c r="D14321" s="93" t="s">
        <v>14</v>
      </c>
      <c r="E14321" s="93" t="s">
        <v>32275</v>
      </c>
    </row>
    <row r="14322" spans="1:5" x14ac:dyDescent="0.25">
      <c r="A14322" s="93" t="s">
        <v>2454</v>
      </c>
      <c r="B14322" t="s">
        <v>21791</v>
      </c>
      <c r="C14322">
        <v>2692</v>
      </c>
      <c r="D14322" s="93" t="s">
        <v>23319</v>
      </c>
      <c r="E14322" s="93" t="s">
        <v>14</v>
      </c>
    </row>
    <row r="14323" spans="1:5" x14ac:dyDescent="0.25">
      <c r="A14323" s="93" t="s">
        <v>2454</v>
      </c>
      <c r="B14323" t="s">
        <v>21791</v>
      </c>
      <c r="C14323">
        <v>40271</v>
      </c>
      <c r="D14323" s="93" t="s">
        <v>25818</v>
      </c>
      <c r="E14323" s="93" t="s">
        <v>14</v>
      </c>
    </row>
    <row r="14324" spans="1:5" x14ac:dyDescent="0.25">
      <c r="A14324" s="93" t="s">
        <v>2454</v>
      </c>
      <c r="B14324" t="s">
        <v>21791</v>
      </c>
      <c r="C14324">
        <v>40275</v>
      </c>
      <c r="D14324" s="93" t="s">
        <v>25819</v>
      </c>
      <c r="E14324" s="93" t="s">
        <v>14</v>
      </c>
    </row>
    <row r="14325" spans="1:5" x14ac:dyDescent="0.25">
      <c r="A14325" s="93" t="s">
        <v>2454</v>
      </c>
      <c r="B14325" t="s">
        <v>21791</v>
      </c>
      <c r="C14325">
        <v>40287</v>
      </c>
      <c r="D14325" s="93" t="s">
        <v>22958</v>
      </c>
      <c r="E14325" s="93" t="s">
        <v>14</v>
      </c>
    </row>
    <row r="14326" spans="1:5" x14ac:dyDescent="0.25">
      <c r="A14326" s="93" t="s">
        <v>2454</v>
      </c>
      <c r="B14326" t="s">
        <v>21791</v>
      </c>
      <c r="C14326">
        <v>40304</v>
      </c>
      <c r="D14326" s="93" t="s">
        <v>23553</v>
      </c>
      <c r="E14326" s="93" t="s">
        <v>14</v>
      </c>
    </row>
    <row r="14327" spans="1:5" x14ac:dyDescent="0.25">
      <c r="A14327" s="93" t="s">
        <v>2454</v>
      </c>
      <c r="B14327" t="s">
        <v>21783</v>
      </c>
      <c r="C14327">
        <v>88239</v>
      </c>
      <c r="D14327" s="93" t="s">
        <v>25825</v>
      </c>
      <c r="E14327" s="93" t="s">
        <v>14</v>
      </c>
    </row>
    <row r="14328" spans="1:5" x14ac:dyDescent="0.25">
      <c r="A14328" s="93" t="s">
        <v>2454</v>
      </c>
      <c r="B14328" t="s">
        <v>21783</v>
      </c>
      <c r="C14328">
        <v>88262</v>
      </c>
      <c r="D14328" s="93" t="s">
        <v>25826</v>
      </c>
      <c r="E14328" s="93" t="s">
        <v>14</v>
      </c>
    </row>
    <row r="14329" spans="1:5" x14ac:dyDescent="0.25">
      <c r="A14329" s="93" t="s">
        <v>2454</v>
      </c>
      <c r="B14329" t="s">
        <v>21783</v>
      </c>
      <c r="C14329">
        <v>92263</v>
      </c>
      <c r="D14329" s="93" t="s">
        <v>22164</v>
      </c>
      <c r="E14329" s="93" t="s">
        <v>14</v>
      </c>
    </row>
    <row r="14330" spans="1:5" x14ac:dyDescent="0.25">
      <c r="A14330" s="93" t="s">
        <v>2455</v>
      </c>
      <c r="D14330" s="93" t="s">
        <v>14</v>
      </c>
      <c r="E14330" s="93" t="s">
        <v>32276</v>
      </c>
    </row>
    <row r="14331" spans="1:5" x14ac:dyDescent="0.25">
      <c r="A14331" s="93" t="s">
        <v>2455</v>
      </c>
      <c r="B14331" t="s">
        <v>21791</v>
      </c>
      <c r="C14331">
        <v>2692</v>
      </c>
      <c r="D14331" s="93" t="s">
        <v>23319</v>
      </c>
      <c r="E14331" s="93" t="s">
        <v>14</v>
      </c>
    </row>
    <row r="14332" spans="1:5" x14ac:dyDescent="0.25">
      <c r="A14332" s="93" t="s">
        <v>2455</v>
      </c>
      <c r="B14332" t="s">
        <v>21791</v>
      </c>
      <c r="C14332">
        <v>40271</v>
      </c>
      <c r="D14332" s="93" t="s">
        <v>25818</v>
      </c>
      <c r="E14332" s="93" t="s">
        <v>14</v>
      </c>
    </row>
    <row r="14333" spans="1:5" x14ac:dyDescent="0.25">
      <c r="A14333" s="93" t="s">
        <v>2455</v>
      </c>
      <c r="B14333" t="s">
        <v>21791</v>
      </c>
      <c r="C14333">
        <v>40275</v>
      </c>
      <c r="D14333" s="93" t="s">
        <v>25819</v>
      </c>
      <c r="E14333" s="93" t="s">
        <v>14</v>
      </c>
    </row>
    <row r="14334" spans="1:5" x14ac:dyDescent="0.25">
      <c r="A14334" s="93" t="s">
        <v>2455</v>
      </c>
      <c r="B14334" t="s">
        <v>21791</v>
      </c>
      <c r="C14334">
        <v>40287</v>
      </c>
      <c r="D14334" s="93" t="s">
        <v>22958</v>
      </c>
      <c r="E14334" s="93" t="s">
        <v>14</v>
      </c>
    </row>
    <row r="14335" spans="1:5" x14ac:dyDescent="0.25">
      <c r="A14335" s="93" t="s">
        <v>2455</v>
      </c>
      <c r="B14335" t="s">
        <v>21791</v>
      </c>
      <c r="C14335">
        <v>40304</v>
      </c>
      <c r="D14335" s="93" t="s">
        <v>23553</v>
      </c>
      <c r="E14335" s="93" t="s">
        <v>14</v>
      </c>
    </row>
    <row r="14336" spans="1:5" x14ac:dyDescent="0.25">
      <c r="A14336" s="93" t="s">
        <v>2455</v>
      </c>
      <c r="B14336" t="s">
        <v>21783</v>
      </c>
      <c r="C14336">
        <v>88239</v>
      </c>
      <c r="D14336" s="93" t="s">
        <v>22854</v>
      </c>
      <c r="E14336" s="93" t="s">
        <v>14</v>
      </c>
    </row>
    <row r="14337" spans="1:5" x14ac:dyDescent="0.25">
      <c r="A14337" s="93" t="s">
        <v>2455</v>
      </c>
      <c r="B14337" t="s">
        <v>21783</v>
      </c>
      <c r="C14337">
        <v>88262</v>
      </c>
      <c r="D14337" s="93" t="s">
        <v>22250</v>
      </c>
      <c r="E14337" s="93" t="s">
        <v>14</v>
      </c>
    </row>
    <row r="14338" spans="1:5" x14ac:dyDescent="0.25">
      <c r="A14338" s="93" t="s">
        <v>2455</v>
      </c>
      <c r="B14338" t="s">
        <v>21783</v>
      </c>
      <c r="C14338">
        <v>92263</v>
      </c>
      <c r="D14338" s="93" t="s">
        <v>22270</v>
      </c>
      <c r="E14338" s="93" t="s">
        <v>14</v>
      </c>
    </row>
    <row r="14339" spans="1:5" x14ac:dyDescent="0.25">
      <c r="A14339" s="93" t="s">
        <v>2456</v>
      </c>
      <c r="D14339" s="93" t="s">
        <v>14</v>
      </c>
      <c r="E14339" s="93" t="s">
        <v>32277</v>
      </c>
    </row>
    <row r="14340" spans="1:5" x14ac:dyDescent="0.25">
      <c r="A14340" s="93" t="s">
        <v>2456</v>
      </c>
      <c r="B14340" t="s">
        <v>21791</v>
      </c>
      <c r="C14340">
        <v>2692</v>
      </c>
      <c r="D14340" s="93" t="s">
        <v>23319</v>
      </c>
      <c r="E14340" s="93" t="s">
        <v>14</v>
      </c>
    </row>
    <row r="14341" spans="1:5" x14ac:dyDescent="0.25">
      <c r="A14341" s="93" t="s">
        <v>2456</v>
      </c>
      <c r="B14341" t="s">
        <v>21791</v>
      </c>
      <c r="C14341">
        <v>40271</v>
      </c>
      <c r="D14341" s="93" t="s">
        <v>25818</v>
      </c>
      <c r="E14341" s="93" t="s">
        <v>14</v>
      </c>
    </row>
    <row r="14342" spans="1:5" x14ac:dyDescent="0.25">
      <c r="A14342" s="93" t="s">
        <v>2456</v>
      </c>
      <c r="B14342" t="s">
        <v>21791</v>
      </c>
      <c r="C14342">
        <v>40275</v>
      </c>
      <c r="D14342" s="93" t="s">
        <v>25819</v>
      </c>
      <c r="E14342" s="93" t="s">
        <v>14</v>
      </c>
    </row>
    <row r="14343" spans="1:5" x14ac:dyDescent="0.25">
      <c r="A14343" s="93" t="s">
        <v>2456</v>
      </c>
      <c r="B14343" t="s">
        <v>21791</v>
      </c>
      <c r="C14343">
        <v>40287</v>
      </c>
      <c r="D14343" s="93" t="s">
        <v>22958</v>
      </c>
      <c r="E14343" s="93" t="s">
        <v>14</v>
      </c>
    </row>
    <row r="14344" spans="1:5" x14ac:dyDescent="0.25">
      <c r="A14344" s="93" t="s">
        <v>2456</v>
      </c>
      <c r="B14344" t="s">
        <v>21791</v>
      </c>
      <c r="C14344">
        <v>40304</v>
      </c>
      <c r="D14344" s="93" t="s">
        <v>23553</v>
      </c>
      <c r="E14344" s="93" t="s">
        <v>14</v>
      </c>
    </row>
    <row r="14345" spans="1:5" x14ac:dyDescent="0.25">
      <c r="A14345" s="93" t="s">
        <v>2456</v>
      </c>
      <c r="B14345" t="s">
        <v>21783</v>
      </c>
      <c r="C14345">
        <v>88239</v>
      </c>
      <c r="D14345" s="93" t="s">
        <v>23334</v>
      </c>
      <c r="E14345" s="93" t="s">
        <v>14</v>
      </c>
    </row>
    <row r="14346" spans="1:5" x14ac:dyDescent="0.25">
      <c r="A14346" s="93" t="s">
        <v>2456</v>
      </c>
      <c r="B14346" t="s">
        <v>21783</v>
      </c>
      <c r="C14346">
        <v>88262</v>
      </c>
      <c r="D14346" s="93" t="s">
        <v>25827</v>
      </c>
      <c r="E14346" s="93" t="s">
        <v>14</v>
      </c>
    </row>
    <row r="14347" spans="1:5" x14ac:dyDescent="0.25">
      <c r="A14347" s="93" t="s">
        <v>2456</v>
      </c>
      <c r="B14347" t="s">
        <v>21783</v>
      </c>
      <c r="C14347">
        <v>92263</v>
      </c>
      <c r="D14347" s="93" t="s">
        <v>22270</v>
      </c>
      <c r="E14347" s="93" t="s">
        <v>14</v>
      </c>
    </row>
    <row r="14348" spans="1:5" x14ac:dyDescent="0.25">
      <c r="A14348" s="93" t="s">
        <v>2457</v>
      </c>
      <c r="D14348" s="93" t="s">
        <v>14</v>
      </c>
      <c r="E14348" s="93" t="s">
        <v>32278</v>
      </c>
    </row>
    <row r="14349" spans="1:5" x14ac:dyDescent="0.25">
      <c r="A14349" s="93" t="s">
        <v>2457</v>
      </c>
      <c r="B14349" t="s">
        <v>21791</v>
      </c>
      <c r="C14349">
        <v>2692</v>
      </c>
      <c r="D14349" s="93" t="s">
        <v>23319</v>
      </c>
      <c r="E14349" s="93" t="s">
        <v>14</v>
      </c>
    </row>
    <row r="14350" spans="1:5" x14ac:dyDescent="0.25">
      <c r="A14350" s="93" t="s">
        <v>2457</v>
      </c>
      <c r="B14350" t="s">
        <v>21791</v>
      </c>
      <c r="C14350">
        <v>40271</v>
      </c>
      <c r="D14350" s="93" t="s">
        <v>25818</v>
      </c>
      <c r="E14350" s="93" t="s">
        <v>14</v>
      </c>
    </row>
    <row r="14351" spans="1:5" x14ac:dyDescent="0.25">
      <c r="A14351" s="93" t="s">
        <v>2457</v>
      </c>
      <c r="B14351" t="s">
        <v>21791</v>
      </c>
      <c r="C14351">
        <v>40275</v>
      </c>
      <c r="D14351" s="93" t="s">
        <v>25819</v>
      </c>
      <c r="E14351" s="93" t="s">
        <v>14</v>
      </c>
    </row>
    <row r="14352" spans="1:5" x14ac:dyDescent="0.25">
      <c r="A14352" s="93" t="s">
        <v>2457</v>
      </c>
      <c r="B14352" t="s">
        <v>21791</v>
      </c>
      <c r="C14352">
        <v>40287</v>
      </c>
      <c r="D14352" s="93" t="s">
        <v>22958</v>
      </c>
      <c r="E14352" s="93" t="s">
        <v>14</v>
      </c>
    </row>
    <row r="14353" spans="1:5" x14ac:dyDescent="0.25">
      <c r="A14353" s="93" t="s">
        <v>2457</v>
      </c>
      <c r="B14353" t="s">
        <v>21791</v>
      </c>
      <c r="C14353">
        <v>40304</v>
      </c>
      <c r="D14353" s="93" t="s">
        <v>23553</v>
      </c>
      <c r="E14353" s="93" t="s">
        <v>14</v>
      </c>
    </row>
    <row r="14354" spans="1:5" x14ac:dyDescent="0.25">
      <c r="A14354" s="93" t="s">
        <v>2457</v>
      </c>
      <c r="B14354" t="s">
        <v>21783</v>
      </c>
      <c r="C14354">
        <v>88239</v>
      </c>
      <c r="D14354" s="93" t="s">
        <v>22431</v>
      </c>
      <c r="E14354" s="93" t="s">
        <v>14</v>
      </c>
    </row>
    <row r="14355" spans="1:5" x14ac:dyDescent="0.25">
      <c r="A14355" s="93" t="s">
        <v>2457</v>
      </c>
      <c r="B14355" t="s">
        <v>21783</v>
      </c>
      <c r="C14355">
        <v>88262</v>
      </c>
      <c r="D14355" s="93" t="s">
        <v>25828</v>
      </c>
      <c r="E14355" s="93" t="s">
        <v>14</v>
      </c>
    </row>
    <row r="14356" spans="1:5" x14ac:dyDescent="0.25">
      <c r="A14356" s="93" t="s">
        <v>2457</v>
      </c>
      <c r="B14356" t="s">
        <v>21783</v>
      </c>
      <c r="C14356">
        <v>92263</v>
      </c>
      <c r="D14356" s="93" t="s">
        <v>23385</v>
      </c>
      <c r="E14356" s="93" t="s">
        <v>14</v>
      </c>
    </row>
    <row r="14357" spans="1:5" x14ac:dyDescent="0.25">
      <c r="A14357" s="93" t="s">
        <v>2458</v>
      </c>
      <c r="D14357" s="93" t="s">
        <v>14</v>
      </c>
      <c r="E14357" s="93" t="s">
        <v>32279</v>
      </c>
    </row>
    <row r="14358" spans="1:5" x14ac:dyDescent="0.25">
      <c r="A14358" s="93" t="s">
        <v>2458</v>
      </c>
      <c r="B14358" t="s">
        <v>21791</v>
      </c>
      <c r="C14358">
        <v>2692</v>
      </c>
      <c r="D14358" s="93" t="s">
        <v>23319</v>
      </c>
      <c r="E14358" s="93" t="s">
        <v>14</v>
      </c>
    </row>
    <row r="14359" spans="1:5" x14ac:dyDescent="0.25">
      <c r="A14359" s="93" t="s">
        <v>2458</v>
      </c>
      <c r="B14359" t="s">
        <v>21791</v>
      </c>
      <c r="C14359">
        <v>40271</v>
      </c>
      <c r="D14359" s="93" t="s">
        <v>25818</v>
      </c>
      <c r="E14359" s="93" t="s">
        <v>14</v>
      </c>
    </row>
    <row r="14360" spans="1:5" x14ac:dyDescent="0.25">
      <c r="A14360" s="93" t="s">
        <v>2458</v>
      </c>
      <c r="B14360" t="s">
        <v>21791</v>
      </c>
      <c r="C14360">
        <v>40275</v>
      </c>
      <c r="D14360" s="93" t="s">
        <v>25819</v>
      </c>
      <c r="E14360" s="93" t="s">
        <v>14</v>
      </c>
    </row>
    <row r="14361" spans="1:5" x14ac:dyDescent="0.25">
      <c r="A14361" s="93" t="s">
        <v>2458</v>
      </c>
      <c r="B14361" t="s">
        <v>21791</v>
      </c>
      <c r="C14361">
        <v>40287</v>
      </c>
      <c r="D14361" s="93" t="s">
        <v>22958</v>
      </c>
      <c r="E14361" s="93" t="s">
        <v>14</v>
      </c>
    </row>
    <row r="14362" spans="1:5" x14ac:dyDescent="0.25">
      <c r="A14362" s="93" t="s">
        <v>2458</v>
      </c>
      <c r="B14362" t="s">
        <v>21791</v>
      </c>
      <c r="C14362">
        <v>40304</v>
      </c>
      <c r="D14362" s="93" t="s">
        <v>23553</v>
      </c>
      <c r="E14362" s="93" t="s">
        <v>14</v>
      </c>
    </row>
    <row r="14363" spans="1:5" x14ac:dyDescent="0.25">
      <c r="A14363" s="93" t="s">
        <v>2458</v>
      </c>
      <c r="B14363" t="s">
        <v>21783</v>
      </c>
      <c r="C14363">
        <v>88239</v>
      </c>
      <c r="D14363" s="93" t="s">
        <v>23470</v>
      </c>
      <c r="E14363" s="93" t="s">
        <v>14</v>
      </c>
    </row>
    <row r="14364" spans="1:5" x14ac:dyDescent="0.25">
      <c r="A14364" s="93" t="s">
        <v>2458</v>
      </c>
      <c r="B14364" t="s">
        <v>21783</v>
      </c>
      <c r="C14364">
        <v>88262</v>
      </c>
      <c r="D14364" s="93" t="s">
        <v>25829</v>
      </c>
      <c r="E14364" s="93" t="s">
        <v>14</v>
      </c>
    </row>
    <row r="14365" spans="1:5" x14ac:dyDescent="0.25">
      <c r="A14365" s="93" t="s">
        <v>2458</v>
      </c>
      <c r="B14365" t="s">
        <v>21783</v>
      </c>
      <c r="C14365">
        <v>92263</v>
      </c>
      <c r="D14365" s="93" t="s">
        <v>23385</v>
      </c>
      <c r="E14365" s="93" t="s">
        <v>14</v>
      </c>
    </row>
    <row r="14366" spans="1:5" x14ac:dyDescent="0.25">
      <c r="A14366" s="93" t="s">
        <v>2459</v>
      </c>
      <c r="D14366" s="93" t="s">
        <v>14</v>
      </c>
      <c r="E14366" s="93" t="s">
        <v>32280</v>
      </c>
    </row>
    <row r="14367" spans="1:5" x14ac:dyDescent="0.25">
      <c r="A14367" s="93" t="s">
        <v>2459</v>
      </c>
      <c r="B14367" t="s">
        <v>21791</v>
      </c>
      <c r="C14367">
        <v>2692</v>
      </c>
      <c r="D14367" s="93" t="s">
        <v>22356</v>
      </c>
      <c r="E14367" s="93" t="s">
        <v>14</v>
      </c>
    </row>
    <row r="14368" spans="1:5" x14ac:dyDescent="0.25">
      <c r="A14368" s="93" t="s">
        <v>2459</v>
      </c>
      <c r="B14368" t="s">
        <v>21791</v>
      </c>
      <c r="C14368">
        <v>40271</v>
      </c>
      <c r="D14368" s="93" t="s">
        <v>25818</v>
      </c>
      <c r="E14368" s="93" t="s">
        <v>14</v>
      </c>
    </row>
    <row r="14369" spans="1:5" x14ac:dyDescent="0.25">
      <c r="A14369" s="93" t="s">
        <v>2459</v>
      </c>
      <c r="B14369" t="s">
        <v>21791</v>
      </c>
      <c r="C14369">
        <v>40275</v>
      </c>
      <c r="D14369" s="93" t="s">
        <v>25819</v>
      </c>
      <c r="E14369" s="93" t="s">
        <v>14</v>
      </c>
    </row>
    <row r="14370" spans="1:5" x14ac:dyDescent="0.25">
      <c r="A14370" s="93" t="s">
        <v>2459</v>
      </c>
      <c r="B14370" t="s">
        <v>21791</v>
      </c>
      <c r="C14370">
        <v>40287</v>
      </c>
      <c r="D14370" s="93" t="s">
        <v>22958</v>
      </c>
      <c r="E14370" s="93" t="s">
        <v>14</v>
      </c>
    </row>
    <row r="14371" spans="1:5" x14ac:dyDescent="0.25">
      <c r="A14371" s="93" t="s">
        <v>2459</v>
      </c>
      <c r="B14371" t="s">
        <v>21791</v>
      </c>
      <c r="C14371">
        <v>40304</v>
      </c>
      <c r="D14371" s="93" t="s">
        <v>23553</v>
      </c>
      <c r="E14371" s="93" t="s">
        <v>14</v>
      </c>
    </row>
    <row r="14372" spans="1:5" x14ac:dyDescent="0.25">
      <c r="A14372" s="93" t="s">
        <v>2459</v>
      </c>
      <c r="B14372" t="s">
        <v>21783</v>
      </c>
      <c r="C14372">
        <v>88239</v>
      </c>
      <c r="D14372" s="93" t="s">
        <v>25667</v>
      </c>
      <c r="E14372" s="93" t="s">
        <v>14</v>
      </c>
    </row>
    <row r="14373" spans="1:5" x14ac:dyDescent="0.25">
      <c r="A14373" s="93" t="s">
        <v>2459</v>
      </c>
      <c r="B14373" t="s">
        <v>21783</v>
      </c>
      <c r="C14373">
        <v>88262</v>
      </c>
      <c r="D14373" s="93" t="s">
        <v>25830</v>
      </c>
      <c r="E14373" s="93" t="s">
        <v>14</v>
      </c>
    </row>
    <row r="14374" spans="1:5" x14ac:dyDescent="0.25">
      <c r="A14374" s="93" t="s">
        <v>2459</v>
      </c>
      <c r="B14374" t="s">
        <v>21783</v>
      </c>
      <c r="C14374">
        <v>92264</v>
      </c>
      <c r="D14374" s="93" t="s">
        <v>25831</v>
      </c>
      <c r="E14374" s="93" t="s">
        <v>14</v>
      </c>
    </row>
    <row r="14375" spans="1:5" x14ac:dyDescent="0.25">
      <c r="A14375" s="93" t="s">
        <v>2460</v>
      </c>
      <c r="D14375" s="93" t="s">
        <v>14</v>
      </c>
      <c r="E14375" s="93" t="s">
        <v>32281</v>
      </c>
    </row>
    <row r="14376" spans="1:5" x14ac:dyDescent="0.25">
      <c r="A14376" s="93" t="s">
        <v>2460</v>
      </c>
      <c r="B14376" t="s">
        <v>21791</v>
      </c>
      <c r="C14376">
        <v>2692</v>
      </c>
      <c r="D14376" s="93" t="s">
        <v>22356</v>
      </c>
      <c r="E14376" s="93" t="s">
        <v>14</v>
      </c>
    </row>
    <row r="14377" spans="1:5" x14ac:dyDescent="0.25">
      <c r="A14377" s="93" t="s">
        <v>2460</v>
      </c>
      <c r="B14377" t="s">
        <v>21791</v>
      </c>
      <c r="C14377">
        <v>40271</v>
      </c>
      <c r="D14377" s="93" t="s">
        <v>25818</v>
      </c>
      <c r="E14377" s="93" t="s">
        <v>14</v>
      </c>
    </row>
    <row r="14378" spans="1:5" x14ac:dyDescent="0.25">
      <c r="A14378" s="93" t="s">
        <v>2460</v>
      </c>
      <c r="B14378" t="s">
        <v>21791</v>
      </c>
      <c r="C14378">
        <v>40275</v>
      </c>
      <c r="D14378" s="93" t="s">
        <v>25819</v>
      </c>
      <c r="E14378" s="93" t="s">
        <v>14</v>
      </c>
    </row>
    <row r="14379" spans="1:5" x14ac:dyDescent="0.25">
      <c r="A14379" s="93" t="s">
        <v>2460</v>
      </c>
      <c r="B14379" t="s">
        <v>21791</v>
      </c>
      <c r="C14379">
        <v>40287</v>
      </c>
      <c r="D14379" s="93" t="s">
        <v>22958</v>
      </c>
      <c r="E14379" s="93" t="s">
        <v>14</v>
      </c>
    </row>
    <row r="14380" spans="1:5" x14ac:dyDescent="0.25">
      <c r="A14380" s="93" t="s">
        <v>2460</v>
      </c>
      <c r="B14380" t="s">
        <v>21791</v>
      </c>
      <c r="C14380">
        <v>40304</v>
      </c>
      <c r="D14380" s="93" t="s">
        <v>23553</v>
      </c>
      <c r="E14380" s="93" t="s">
        <v>14</v>
      </c>
    </row>
    <row r="14381" spans="1:5" x14ac:dyDescent="0.25">
      <c r="A14381" s="93" t="s">
        <v>2460</v>
      </c>
      <c r="B14381" t="s">
        <v>21783</v>
      </c>
      <c r="C14381">
        <v>88239</v>
      </c>
      <c r="D14381" s="93" t="s">
        <v>25832</v>
      </c>
      <c r="E14381" s="93" t="s">
        <v>14</v>
      </c>
    </row>
    <row r="14382" spans="1:5" x14ac:dyDescent="0.25">
      <c r="A14382" s="93" t="s">
        <v>2460</v>
      </c>
      <c r="B14382" t="s">
        <v>21783</v>
      </c>
      <c r="C14382">
        <v>88262</v>
      </c>
      <c r="D14382" s="93" t="s">
        <v>25833</v>
      </c>
      <c r="E14382" s="93" t="s">
        <v>14</v>
      </c>
    </row>
    <row r="14383" spans="1:5" x14ac:dyDescent="0.25">
      <c r="A14383" s="93" t="s">
        <v>2460</v>
      </c>
      <c r="B14383" t="s">
        <v>21783</v>
      </c>
      <c r="C14383">
        <v>92264</v>
      </c>
      <c r="D14383" s="93" t="s">
        <v>25831</v>
      </c>
      <c r="E14383" s="93" t="s">
        <v>14</v>
      </c>
    </row>
    <row r="14384" spans="1:5" x14ac:dyDescent="0.25">
      <c r="A14384" s="93" t="s">
        <v>2461</v>
      </c>
      <c r="D14384" s="93" t="s">
        <v>14</v>
      </c>
      <c r="E14384" s="93" t="s">
        <v>32282</v>
      </c>
    </row>
    <row r="14385" spans="1:5" x14ac:dyDescent="0.25">
      <c r="A14385" s="93" t="s">
        <v>2461</v>
      </c>
      <c r="B14385" t="s">
        <v>21791</v>
      </c>
      <c r="C14385">
        <v>2692</v>
      </c>
      <c r="D14385" s="93" t="s">
        <v>22356</v>
      </c>
      <c r="E14385" s="93" t="s">
        <v>14</v>
      </c>
    </row>
    <row r="14386" spans="1:5" x14ac:dyDescent="0.25">
      <c r="A14386" s="93" t="s">
        <v>2461</v>
      </c>
      <c r="B14386" t="s">
        <v>21791</v>
      </c>
      <c r="C14386">
        <v>40271</v>
      </c>
      <c r="D14386" s="93" t="s">
        <v>25818</v>
      </c>
      <c r="E14386" s="93" t="s">
        <v>14</v>
      </c>
    </row>
    <row r="14387" spans="1:5" x14ac:dyDescent="0.25">
      <c r="A14387" s="93" t="s">
        <v>2461</v>
      </c>
      <c r="B14387" t="s">
        <v>21791</v>
      </c>
      <c r="C14387">
        <v>40275</v>
      </c>
      <c r="D14387" s="93" t="s">
        <v>25819</v>
      </c>
      <c r="E14387" s="93" t="s">
        <v>14</v>
      </c>
    </row>
    <row r="14388" spans="1:5" x14ac:dyDescent="0.25">
      <c r="A14388" s="93" t="s">
        <v>2461</v>
      </c>
      <c r="B14388" t="s">
        <v>21791</v>
      </c>
      <c r="C14388">
        <v>40287</v>
      </c>
      <c r="D14388" s="93" t="s">
        <v>22958</v>
      </c>
      <c r="E14388" s="93" t="s">
        <v>14</v>
      </c>
    </row>
    <row r="14389" spans="1:5" x14ac:dyDescent="0.25">
      <c r="A14389" s="93" t="s">
        <v>2461</v>
      </c>
      <c r="B14389" t="s">
        <v>21791</v>
      </c>
      <c r="C14389">
        <v>40304</v>
      </c>
      <c r="D14389" s="93" t="s">
        <v>23553</v>
      </c>
      <c r="E14389" s="93" t="s">
        <v>14</v>
      </c>
    </row>
    <row r="14390" spans="1:5" x14ac:dyDescent="0.25">
      <c r="A14390" s="93" t="s">
        <v>2461</v>
      </c>
      <c r="B14390" t="s">
        <v>21783</v>
      </c>
      <c r="C14390">
        <v>88239</v>
      </c>
      <c r="D14390" s="93" t="s">
        <v>25834</v>
      </c>
      <c r="E14390" s="93" t="s">
        <v>14</v>
      </c>
    </row>
    <row r="14391" spans="1:5" x14ac:dyDescent="0.25">
      <c r="A14391" s="93" t="s">
        <v>2461</v>
      </c>
      <c r="B14391" t="s">
        <v>21783</v>
      </c>
      <c r="C14391">
        <v>88262</v>
      </c>
      <c r="D14391" s="93" t="s">
        <v>25835</v>
      </c>
      <c r="E14391" s="93" t="s">
        <v>14</v>
      </c>
    </row>
    <row r="14392" spans="1:5" x14ac:dyDescent="0.25">
      <c r="A14392" s="93" t="s">
        <v>2461</v>
      </c>
      <c r="B14392" t="s">
        <v>21783</v>
      </c>
      <c r="C14392">
        <v>92264</v>
      </c>
      <c r="D14392" s="93" t="s">
        <v>22851</v>
      </c>
      <c r="E14392" s="93" t="s">
        <v>14</v>
      </c>
    </row>
    <row r="14393" spans="1:5" x14ac:dyDescent="0.25">
      <c r="A14393" s="93" t="s">
        <v>2462</v>
      </c>
      <c r="D14393" s="93" t="s">
        <v>14</v>
      </c>
      <c r="E14393" s="93" t="s">
        <v>32283</v>
      </c>
    </row>
    <row r="14394" spans="1:5" x14ac:dyDescent="0.25">
      <c r="A14394" s="93" t="s">
        <v>2462</v>
      </c>
      <c r="B14394" t="s">
        <v>21791</v>
      </c>
      <c r="C14394">
        <v>2692</v>
      </c>
      <c r="D14394" s="93" t="s">
        <v>22356</v>
      </c>
      <c r="E14394" s="93" t="s">
        <v>14</v>
      </c>
    </row>
    <row r="14395" spans="1:5" x14ac:dyDescent="0.25">
      <c r="A14395" s="93" t="s">
        <v>2462</v>
      </c>
      <c r="B14395" t="s">
        <v>21791</v>
      </c>
      <c r="C14395">
        <v>40271</v>
      </c>
      <c r="D14395" s="93" t="s">
        <v>25818</v>
      </c>
      <c r="E14395" s="93" t="s">
        <v>14</v>
      </c>
    </row>
    <row r="14396" spans="1:5" x14ac:dyDescent="0.25">
      <c r="A14396" s="93" t="s">
        <v>2462</v>
      </c>
      <c r="B14396" t="s">
        <v>21791</v>
      </c>
      <c r="C14396">
        <v>40275</v>
      </c>
      <c r="D14396" s="93" t="s">
        <v>25819</v>
      </c>
      <c r="E14396" s="93" t="s">
        <v>14</v>
      </c>
    </row>
    <row r="14397" spans="1:5" x14ac:dyDescent="0.25">
      <c r="A14397" s="93" t="s">
        <v>2462</v>
      </c>
      <c r="B14397" t="s">
        <v>21791</v>
      </c>
      <c r="C14397">
        <v>40287</v>
      </c>
      <c r="D14397" s="93" t="s">
        <v>22958</v>
      </c>
      <c r="E14397" s="93" t="s">
        <v>14</v>
      </c>
    </row>
    <row r="14398" spans="1:5" x14ac:dyDescent="0.25">
      <c r="A14398" s="93" t="s">
        <v>2462</v>
      </c>
      <c r="B14398" t="s">
        <v>21791</v>
      </c>
      <c r="C14398">
        <v>40304</v>
      </c>
      <c r="D14398" s="93" t="s">
        <v>23553</v>
      </c>
      <c r="E14398" s="93" t="s">
        <v>14</v>
      </c>
    </row>
    <row r="14399" spans="1:5" x14ac:dyDescent="0.25">
      <c r="A14399" s="93" t="s">
        <v>2462</v>
      </c>
      <c r="B14399" t="s">
        <v>21783</v>
      </c>
      <c r="C14399">
        <v>88239</v>
      </c>
      <c r="D14399" s="93" t="s">
        <v>23576</v>
      </c>
      <c r="E14399" s="93" t="s">
        <v>14</v>
      </c>
    </row>
    <row r="14400" spans="1:5" x14ac:dyDescent="0.25">
      <c r="A14400" s="93" t="s">
        <v>2462</v>
      </c>
      <c r="B14400" t="s">
        <v>21783</v>
      </c>
      <c r="C14400">
        <v>88262</v>
      </c>
      <c r="D14400" s="93" t="s">
        <v>22323</v>
      </c>
      <c r="E14400" s="93" t="s">
        <v>14</v>
      </c>
    </row>
    <row r="14401" spans="1:5" x14ac:dyDescent="0.25">
      <c r="A14401" s="93" t="s">
        <v>2462</v>
      </c>
      <c r="B14401" t="s">
        <v>21783</v>
      </c>
      <c r="C14401">
        <v>92264</v>
      </c>
      <c r="D14401" s="93" t="s">
        <v>22851</v>
      </c>
      <c r="E14401" s="93" t="s">
        <v>14</v>
      </c>
    </row>
    <row r="14402" spans="1:5" x14ac:dyDescent="0.25">
      <c r="A14402" s="93" t="s">
        <v>2463</v>
      </c>
      <c r="D14402" s="93" t="s">
        <v>14</v>
      </c>
      <c r="E14402" s="93" t="s">
        <v>32284</v>
      </c>
    </row>
    <row r="14403" spans="1:5" x14ac:dyDescent="0.25">
      <c r="A14403" s="93" t="s">
        <v>2463</v>
      </c>
      <c r="B14403" t="s">
        <v>21791</v>
      </c>
      <c r="C14403">
        <v>2692</v>
      </c>
      <c r="D14403" s="93" t="s">
        <v>22356</v>
      </c>
      <c r="E14403" s="93" t="s">
        <v>14</v>
      </c>
    </row>
    <row r="14404" spans="1:5" x14ac:dyDescent="0.25">
      <c r="A14404" s="93" t="s">
        <v>2463</v>
      </c>
      <c r="B14404" t="s">
        <v>21791</v>
      </c>
      <c r="C14404">
        <v>40271</v>
      </c>
      <c r="D14404" s="93" t="s">
        <v>25818</v>
      </c>
      <c r="E14404" s="93" t="s">
        <v>14</v>
      </c>
    </row>
    <row r="14405" spans="1:5" x14ac:dyDescent="0.25">
      <c r="A14405" s="93" t="s">
        <v>2463</v>
      </c>
      <c r="B14405" t="s">
        <v>21791</v>
      </c>
      <c r="C14405">
        <v>40275</v>
      </c>
      <c r="D14405" s="93" t="s">
        <v>25819</v>
      </c>
      <c r="E14405" s="93" t="s">
        <v>14</v>
      </c>
    </row>
    <row r="14406" spans="1:5" x14ac:dyDescent="0.25">
      <c r="A14406" s="93" t="s">
        <v>2463</v>
      </c>
      <c r="B14406" t="s">
        <v>21791</v>
      </c>
      <c r="C14406">
        <v>40287</v>
      </c>
      <c r="D14406" s="93" t="s">
        <v>22958</v>
      </c>
      <c r="E14406" s="93" t="s">
        <v>14</v>
      </c>
    </row>
    <row r="14407" spans="1:5" x14ac:dyDescent="0.25">
      <c r="A14407" s="93" t="s">
        <v>2463</v>
      </c>
      <c r="B14407" t="s">
        <v>21791</v>
      </c>
      <c r="C14407">
        <v>40304</v>
      </c>
      <c r="D14407" s="93" t="s">
        <v>23553</v>
      </c>
      <c r="E14407" s="93" t="s">
        <v>14</v>
      </c>
    </row>
    <row r="14408" spans="1:5" x14ac:dyDescent="0.25">
      <c r="A14408" s="93" t="s">
        <v>2463</v>
      </c>
      <c r="B14408" t="s">
        <v>21783</v>
      </c>
      <c r="C14408">
        <v>88239</v>
      </c>
      <c r="D14408" s="93" t="s">
        <v>22943</v>
      </c>
      <c r="E14408" s="93" t="s">
        <v>14</v>
      </c>
    </row>
    <row r="14409" spans="1:5" x14ac:dyDescent="0.25">
      <c r="A14409" s="93" t="s">
        <v>2463</v>
      </c>
      <c r="B14409" t="s">
        <v>21783</v>
      </c>
      <c r="C14409">
        <v>88262</v>
      </c>
      <c r="D14409" s="93" t="s">
        <v>25836</v>
      </c>
      <c r="E14409" s="93" t="s">
        <v>14</v>
      </c>
    </row>
    <row r="14410" spans="1:5" x14ac:dyDescent="0.25">
      <c r="A14410" s="93" t="s">
        <v>2463</v>
      </c>
      <c r="B14410" t="s">
        <v>21783</v>
      </c>
      <c r="C14410">
        <v>92264</v>
      </c>
      <c r="D14410" s="93" t="s">
        <v>22925</v>
      </c>
      <c r="E14410" s="93" t="s">
        <v>14</v>
      </c>
    </row>
    <row r="14411" spans="1:5" x14ac:dyDescent="0.25">
      <c r="A14411" s="93" t="s">
        <v>2464</v>
      </c>
      <c r="D14411" s="93" t="s">
        <v>14</v>
      </c>
      <c r="E14411" s="93" t="s">
        <v>32285</v>
      </c>
    </row>
    <row r="14412" spans="1:5" x14ac:dyDescent="0.25">
      <c r="A14412" s="93" t="s">
        <v>2464</v>
      </c>
      <c r="B14412" t="s">
        <v>21791</v>
      </c>
      <c r="C14412">
        <v>2692</v>
      </c>
      <c r="D14412" s="93" t="s">
        <v>22356</v>
      </c>
      <c r="E14412" s="93" t="s">
        <v>14</v>
      </c>
    </row>
    <row r="14413" spans="1:5" x14ac:dyDescent="0.25">
      <c r="A14413" s="93" t="s">
        <v>2464</v>
      </c>
      <c r="B14413" t="s">
        <v>21791</v>
      </c>
      <c r="C14413">
        <v>40271</v>
      </c>
      <c r="D14413" s="93" t="s">
        <v>25818</v>
      </c>
      <c r="E14413" s="93" t="s">
        <v>14</v>
      </c>
    </row>
    <row r="14414" spans="1:5" x14ac:dyDescent="0.25">
      <c r="A14414" s="93" t="s">
        <v>2464</v>
      </c>
      <c r="B14414" t="s">
        <v>21791</v>
      </c>
      <c r="C14414">
        <v>40275</v>
      </c>
      <c r="D14414" s="93" t="s">
        <v>25819</v>
      </c>
      <c r="E14414" s="93" t="s">
        <v>14</v>
      </c>
    </row>
    <row r="14415" spans="1:5" x14ac:dyDescent="0.25">
      <c r="A14415" s="93" t="s">
        <v>2464</v>
      </c>
      <c r="B14415" t="s">
        <v>21791</v>
      </c>
      <c r="C14415">
        <v>40287</v>
      </c>
      <c r="D14415" s="93" t="s">
        <v>22958</v>
      </c>
      <c r="E14415" s="93" t="s">
        <v>14</v>
      </c>
    </row>
    <row r="14416" spans="1:5" x14ac:dyDescent="0.25">
      <c r="A14416" s="93" t="s">
        <v>2464</v>
      </c>
      <c r="B14416" t="s">
        <v>21791</v>
      </c>
      <c r="C14416">
        <v>40304</v>
      </c>
      <c r="D14416" s="93" t="s">
        <v>23553</v>
      </c>
      <c r="E14416" s="93" t="s">
        <v>14</v>
      </c>
    </row>
    <row r="14417" spans="1:5" x14ac:dyDescent="0.25">
      <c r="A14417" s="93" t="s">
        <v>2464</v>
      </c>
      <c r="B14417" t="s">
        <v>21783</v>
      </c>
      <c r="C14417">
        <v>88239</v>
      </c>
      <c r="D14417" s="93" t="s">
        <v>22270</v>
      </c>
      <c r="E14417" s="93" t="s">
        <v>14</v>
      </c>
    </row>
    <row r="14418" spans="1:5" x14ac:dyDescent="0.25">
      <c r="A14418" s="93" t="s">
        <v>2464</v>
      </c>
      <c r="B14418" t="s">
        <v>21783</v>
      </c>
      <c r="C14418">
        <v>88262</v>
      </c>
      <c r="D14418" s="93" t="s">
        <v>25837</v>
      </c>
      <c r="E14418" s="93" t="s">
        <v>14</v>
      </c>
    </row>
    <row r="14419" spans="1:5" x14ac:dyDescent="0.25">
      <c r="A14419" s="93" t="s">
        <v>2464</v>
      </c>
      <c r="B14419" t="s">
        <v>21783</v>
      </c>
      <c r="C14419">
        <v>92264</v>
      </c>
      <c r="D14419" s="93" t="s">
        <v>22925</v>
      </c>
      <c r="E14419" s="93" t="s">
        <v>14</v>
      </c>
    </row>
    <row r="14420" spans="1:5" x14ac:dyDescent="0.25">
      <c r="A14420" s="93" t="s">
        <v>2465</v>
      </c>
      <c r="D14420" s="93" t="s">
        <v>14</v>
      </c>
      <c r="E14420" s="93" t="s">
        <v>32286</v>
      </c>
    </row>
    <row r="14421" spans="1:5" x14ac:dyDescent="0.25">
      <c r="A14421" s="93" t="s">
        <v>2465</v>
      </c>
      <c r="B14421" t="s">
        <v>21791</v>
      </c>
      <c r="C14421">
        <v>2692</v>
      </c>
      <c r="D14421" s="93" t="s">
        <v>22356</v>
      </c>
      <c r="E14421" s="93" t="s">
        <v>14</v>
      </c>
    </row>
    <row r="14422" spans="1:5" x14ac:dyDescent="0.25">
      <c r="A14422" s="93" t="s">
        <v>2465</v>
      </c>
      <c r="B14422" t="s">
        <v>21791</v>
      </c>
      <c r="C14422">
        <v>40271</v>
      </c>
      <c r="D14422" s="93" t="s">
        <v>25818</v>
      </c>
      <c r="E14422" s="93" t="s">
        <v>14</v>
      </c>
    </row>
    <row r="14423" spans="1:5" x14ac:dyDescent="0.25">
      <c r="A14423" s="93" t="s">
        <v>2465</v>
      </c>
      <c r="B14423" t="s">
        <v>21791</v>
      </c>
      <c r="C14423">
        <v>40275</v>
      </c>
      <c r="D14423" s="93" t="s">
        <v>25819</v>
      </c>
      <c r="E14423" s="93" t="s">
        <v>14</v>
      </c>
    </row>
    <row r="14424" spans="1:5" x14ac:dyDescent="0.25">
      <c r="A14424" s="93" t="s">
        <v>2465</v>
      </c>
      <c r="B14424" t="s">
        <v>21791</v>
      </c>
      <c r="C14424">
        <v>40287</v>
      </c>
      <c r="D14424" s="93" t="s">
        <v>22958</v>
      </c>
      <c r="E14424" s="93" t="s">
        <v>14</v>
      </c>
    </row>
    <row r="14425" spans="1:5" x14ac:dyDescent="0.25">
      <c r="A14425" s="93" t="s">
        <v>2465</v>
      </c>
      <c r="B14425" t="s">
        <v>21791</v>
      </c>
      <c r="C14425">
        <v>40304</v>
      </c>
      <c r="D14425" s="93" t="s">
        <v>23553</v>
      </c>
      <c r="E14425" s="93" t="s">
        <v>14</v>
      </c>
    </row>
    <row r="14426" spans="1:5" x14ac:dyDescent="0.25">
      <c r="A14426" s="93" t="s">
        <v>2465</v>
      </c>
      <c r="B14426" t="s">
        <v>21783</v>
      </c>
      <c r="C14426">
        <v>88239</v>
      </c>
      <c r="D14426" s="93" t="s">
        <v>25668</v>
      </c>
      <c r="E14426" s="93" t="s">
        <v>14</v>
      </c>
    </row>
    <row r="14427" spans="1:5" x14ac:dyDescent="0.25">
      <c r="A14427" s="93" t="s">
        <v>2465</v>
      </c>
      <c r="B14427" t="s">
        <v>21783</v>
      </c>
      <c r="C14427">
        <v>88262</v>
      </c>
      <c r="D14427" s="93" t="s">
        <v>25838</v>
      </c>
      <c r="E14427" s="93" t="s">
        <v>14</v>
      </c>
    </row>
    <row r="14428" spans="1:5" x14ac:dyDescent="0.25">
      <c r="A14428" s="93" t="s">
        <v>2465</v>
      </c>
      <c r="B14428" t="s">
        <v>21783</v>
      </c>
      <c r="C14428">
        <v>92264</v>
      </c>
      <c r="D14428" s="93" t="s">
        <v>22592</v>
      </c>
      <c r="E14428" s="93" t="s">
        <v>14</v>
      </c>
    </row>
    <row r="14429" spans="1:5" x14ac:dyDescent="0.25">
      <c r="A14429" s="93" t="s">
        <v>2466</v>
      </c>
      <c r="D14429" s="93" t="s">
        <v>14</v>
      </c>
      <c r="E14429" s="93" t="s">
        <v>32287</v>
      </c>
    </row>
    <row r="14430" spans="1:5" x14ac:dyDescent="0.25">
      <c r="A14430" s="93" t="s">
        <v>2466</v>
      </c>
      <c r="B14430" t="s">
        <v>21791</v>
      </c>
      <c r="C14430">
        <v>2692</v>
      </c>
      <c r="D14430" s="93" t="s">
        <v>22356</v>
      </c>
      <c r="E14430" s="93" t="s">
        <v>14</v>
      </c>
    </row>
    <row r="14431" spans="1:5" x14ac:dyDescent="0.25">
      <c r="A14431" s="93" t="s">
        <v>2466</v>
      </c>
      <c r="B14431" t="s">
        <v>21791</v>
      </c>
      <c r="C14431">
        <v>40271</v>
      </c>
      <c r="D14431" s="93" t="s">
        <v>25818</v>
      </c>
      <c r="E14431" s="93" t="s">
        <v>14</v>
      </c>
    </row>
    <row r="14432" spans="1:5" x14ac:dyDescent="0.25">
      <c r="A14432" s="93" t="s">
        <v>2466</v>
      </c>
      <c r="B14432" t="s">
        <v>21791</v>
      </c>
      <c r="C14432">
        <v>40275</v>
      </c>
      <c r="D14432" s="93" t="s">
        <v>25819</v>
      </c>
      <c r="E14432" s="93" t="s">
        <v>14</v>
      </c>
    </row>
    <row r="14433" spans="1:5" x14ac:dyDescent="0.25">
      <c r="A14433" s="93" t="s">
        <v>2466</v>
      </c>
      <c r="B14433" t="s">
        <v>21791</v>
      </c>
      <c r="C14433">
        <v>40287</v>
      </c>
      <c r="D14433" s="93" t="s">
        <v>22958</v>
      </c>
      <c r="E14433" s="93" t="s">
        <v>14</v>
      </c>
    </row>
    <row r="14434" spans="1:5" x14ac:dyDescent="0.25">
      <c r="A14434" s="93" t="s">
        <v>2466</v>
      </c>
      <c r="B14434" t="s">
        <v>21791</v>
      </c>
      <c r="C14434">
        <v>40304</v>
      </c>
      <c r="D14434" s="93" t="s">
        <v>23553</v>
      </c>
      <c r="E14434" s="93" t="s">
        <v>14</v>
      </c>
    </row>
    <row r="14435" spans="1:5" x14ac:dyDescent="0.25">
      <c r="A14435" s="93" t="s">
        <v>2466</v>
      </c>
      <c r="B14435" t="s">
        <v>21783</v>
      </c>
      <c r="C14435">
        <v>88239</v>
      </c>
      <c r="D14435" s="93" t="s">
        <v>25839</v>
      </c>
      <c r="E14435" s="93" t="s">
        <v>14</v>
      </c>
    </row>
    <row r="14436" spans="1:5" x14ac:dyDescent="0.25">
      <c r="A14436" s="93" t="s">
        <v>2466</v>
      </c>
      <c r="B14436" t="s">
        <v>21783</v>
      </c>
      <c r="C14436">
        <v>88262</v>
      </c>
      <c r="D14436" s="93" t="s">
        <v>25840</v>
      </c>
      <c r="E14436" s="93" t="s">
        <v>14</v>
      </c>
    </row>
    <row r="14437" spans="1:5" x14ac:dyDescent="0.25">
      <c r="A14437" s="93" t="s">
        <v>2466</v>
      </c>
      <c r="B14437" t="s">
        <v>21783</v>
      </c>
      <c r="C14437">
        <v>92264</v>
      </c>
      <c r="D14437" s="93" t="s">
        <v>22592</v>
      </c>
      <c r="E14437" s="93" t="s">
        <v>14</v>
      </c>
    </row>
    <row r="14438" spans="1:5" x14ac:dyDescent="0.25">
      <c r="A14438" s="93" t="s">
        <v>2467</v>
      </c>
      <c r="D14438" s="93" t="s">
        <v>14</v>
      </c>
      <c r="E14438" s="93" t="s">
        <v>32288</v>
      </c>
    </row>
    <row r="14439" spans="1:5" x14ac:dyDescent="0.25">
      <c r="A14439" s="93" t="s">
        <v>2467</v>
      </c>
      <c r="B14439" t="s">
        <v>21791</v>
      </c>
      <c r="C14439">
        <v>2692</v>
      </c>
      <c r="D14439" s="93" t="s">
        <v>23661</v>
      </c>
      <c r="E14439" s="93" t="s">
        <v>14</v>
      </c>
    </row>
    <row r="14440" spans="1:5" x14ac:dyDescent="0.25">
      <c r="A14440" s="93" t="s">
        <v>2467</v>
      </c>
      <c r="B14440" t="s">
        <v>21791</v>
      </c>
      <c r="C14440">
        <v>6193</v>
      </c>
      <c r="D14440" s="93" t="s">
        <v>25841</v>
      </c>
      <c r="E14440" s="93" t="s">
        <v>14</v>
      </c>
    </row>
    <row r="14441" spans="1:5" x14ac:dyDescent="0.25">
      <c r="A14441" s="93" t="s">
        <v>2467</v>
      </c>
      <c r="B14441" t="s">
        <v>21791</v>
      </c>
      <c r="C14441">
        <v>40304</v>
      </c>
      <c r="D14441" s="93" t="s">
        <v>23015</v>
      </c>
      <c r="E14441" s="93" t="s">
        <v>14</v>
      </c>
    </row>
    <row r="14442" spans="1:5" x14ac:dyDescent="0.25">
      <c r="A14442" s="93" t="s">
        <v>2467</v>
      </c>
      <c r="B14442" t="s">
        <v>21783</v>
      </c>
      <c r="C14442">
        <v>88239</v>
      </c>
      <c r="D14442" s="93" t="s">
        <v>22956</v>
      </c>
      <c r="E14442" s="93" t="s">
        <v>14</v>
      </c>
    </row>
    <row r="14443" spans="1:5" x14ac:dyDescent="0.25">
      <c r="A14443" s="93" t="s">
        <v>2467</v>
      </c>
      <c r="B14443" t="s">
        <v>21783</v>
      </c>
      <c r="C14443">
        <v>88262</v>
      </c>
      <c r="D14443" s="93" t="s">
        <v>25842</v>
      </c>
      <c r="E14443" s="93" t="s">
        <v>14</v>
      </c>
    </row>
    <row r="14444" spans="1:5" x14ac:dyDescent="0.25">
      <c r="A14444" s="93" t="s">
        <v>2467</v>
      </c>
      <c r="B14444" t="s">
        <v>21783</v>
      </c>
      <c r="C14444">
        <v>92270</v>
      </c>
      <c r="D14444" s="93" t="s">
        <v>25812</v>
      </c>
      <c r="E14444" s="93" t="s">
        <v>14</v>
      </c>
    </row>
    <row r="14445" spans="1:5" x14ac:dyDescent="0.25">
      <c r="A14445" s="93" t="s">
        <v>2467</v>
      </c>
      <c r="B14445" t="s">
        <v>21783</v>
      </c>
      <c r="C14445">
        <v>92273</v>
      </c>
      <c r="D14445" s="93" t="s">
        <v>25455</v>
      </c>
      <c r="E14445" s="93" t="s">
        <v>14</v>
      </c>
    </row>
    <row r="14446" spans="1:5" x14ac:dyDescent="0.25">
      <c r="A14446" s="93" t="s">
        <v>2468</v>
      </c>
      <c r="D14446" s="93" t="s">
        <v>14</v>
      </c>
      <c r="E14446" s="93" t="s">
        <v>32289</v>
      </c>
    </row>
    <row r="14447" spans="1:5" x14ac:dyDescent="0.25">
      <c r="A14447" s="93" t="s">
        <v>2468</v>
      </c>
      <c r="B14447" t="s">
        <v>21791</v>
      </c>
      <c r="C14447">
        <v>2692</v>
      </c>
      <c r="D14447" s="93" t="s">
        <v>23661</v>
      </c>
      <c r="E14447" s="93" t="s">
        <v>14</v>
      </c>
    </row>
    <row r="14448" spans="1:5" x14ac:dyDescent="0.25">
      <c r="A14448" s="93" t="s">
        <v>2468</v>
      </c>
      <c r="B14448" t="s">
        <v>21791</v>
      </c>
      <c r="C14448">
        <v>6193</v>
      </c>
      <c r="D14448" s="93" t="s">
        <v>25614</v>
      </c>
      <c r="E14448" s="93" t="s">
        <v>14</v>
      </c>
    </row>
    <row r="14449" spans="1:5" x14ac:dyDescent="0.25">
      <c r="A14449" s="93" t="s">
        <v>2468</v>
      </c>
      <c r="B14449" t="s">
        <v>21791</v>
      </c>
      <c r="C14449">
        <v>40304</v>
      </c>
      <c r="D14449" s="93" t="s">
        <v>23015</v>
      </c>
      <c r="E14449" s="93" t="s">
        <v>14</v>
      </c>
    </row>
    <row r="14450" spans="1:5" x14ac:dyDescent="0.25">
      <c r="A14450" s="93" t="s">
        <v>2468</v>
      </c>
      <c r="B14450" t="s">
        <v>21783</v>
      </c>
      <c r="C14450">
        <v>88239</v>
      </c>
      <c r="D14450" s="93" t="s">
        <v>22131</v>
      </c>
      <c r="E14450" s="93" t="s">
        <v>14</v>
      </c>
    </row>
    <row r="14451" spans="1:5" x14ac:dyDescent="0.25">
      <c r="A14451" s="93" t="s">
        <v>2468</v>
      </c>
      <c r="B14451" t="s">
        <v>21783</v>
      </c>
      <c r="C14451">
        <v>88262</v>
      </c>
      <c r="D14451" s="93" t="s">
        <v>25843</v>
      </c>
      <c r="E14451" s="93" t="s">
        <v>14</v>
      </c>
    </row>
    <row r="14452" spans="1:5" x14ac:dyDescent="0.25">
      <c r="A14452" s="93" t="s">
        <v>2468</v>
      </c>
      <c r="B14452" t="s">
        <v>21783</v>
      </c>
      <c r="C14452">
        <v>92270</v>
      </c>
      <c r="D14452" s="93" t="s">
        <v>25844</v>
      </c>
      <c r="E14452" s="93" t="s">
        <v>14</v>
      </c>
    </row>
    <row r="14453" spans="1:5" x14ac:dyDescent="0.25">
      <c r="A14453" s="93" t="s">
        <v>2468</v>
      </c>
      <c r="B14453" t="s">
        <v>21783</v>
      </c>
      <c r="C14453">
        <v>92273</v>
      </c>
      <c r="D14453" s="93" t="s">
        <v>25845</v>
      </c>
      <c r="E14453" s="93" t="s">
        <v>14</v>
      </c>
    </row>
    <row r="14454" spans="1:5" x14ac:dyDescent="0.25">
      <c r="A14454" s="93" t="s">
        <v>2469</v>
      </c>
      <c r="D14454" s="93" t="s">
        <v>14</v>
      </c>
      <c r="E14454" s="93" t="s">
        <v>32290</v>
      </c>
    </row>
    <row r="14455" spans="1:5" x14ac:dyDescent="0.25">
      <c r="A14455" s="93" t="s">
        <v>2469</v>
      </c>
      <c r="B14455" t="s">
        <v>21791</v>
      </c>
      <c r="C14455">
        <v>2692</v>
      </c>
      <c r="D14455" s="93" t="s">
        <v>23661</v>
      </c>
      <c r="E14455" s="93" t="s">
        <v>14</v>
      </c>
    </row>
    <row r="14456" spans="1:5" x14ac:dyDescent="0.25">
      <c r="A14456" s="93" t="s">
        <v>2469</v>
      </c>
      <c r="B14456" t="s">
        <v>21791</v>
      </c>
      <c r="C14456">
        <v>6193</v>
      </c>
      <c r="D14456" s="93" t="s">
        <v>23493</v>
      </c>
      <c r="E14456" s="93" t="s">
        <v>14</v>
      </c>
    </row>
    <row r="14457" spans="1:5" x14ac:dyDescent="0.25">
      <c r="A14457" s="93" t="s">
        <v>2469</v>
      </c>
      <c r="B14457" t="s">
        <v>21791</v>
      </c>
      <c r="C14457">
        <v>40304</v>
      </c>
      <c r="D14457" s="93" t="s">
        <v>23015</v>
      </c>
      <c r="E14457" s="93" t="s">
        <v>14</v>
      </c>
    </row>
    <row r="14458" spans="1:5" x14ac:dyDescent="0.25">
      <c r="A14458" s="93" t="s">
        <v>2469</v>
      </c>
      <c r="B14458" t="s">
        <v>21783</v>
      </c>
      <c r="C14458">
        <v>88239</v>
      </c>
      <c r="D14458" s="93" t="s">
        <v>25602</v>
      </c>
      <c r="E14458" s="93" t="s">
        <v>14</v>
      </c>
    </row>
    <row r="14459" spans="1:5" x14ac:dyDescent="0.25">
      <c r="A14459" s="93" t="s">
        <v>2469</v>
      </c>
      <c r="B14459" t="s">
        <v>21783</v>
      </c>
      <c r="C14459">
        <v>88262</v>
      </c>
      <c r="D14459" s="93" t="s">
        <v>25846</v>
      </c>
      <c r="E14459" s="93" t="s">
        <v>14</v>
      </c>
    </row>
    <row r="14460" spans="1:5" x14ac:dyDescent="0.25">
      <c r="A14460" s="93" t="s">
        <v>2469</v>
      </c>
      <c r="B14460" t="s">
        <v>21783</v>
      </c>
      <c r="C14460">
        <v>92270</v>
      </c>
      <c r="D14460" s="93" t="s">
        <v>25847</v>
      </c>
      <c r="E14460" s="93" t="s">
        <v>14</v>
      </c>
    </row>
    <row r="14461" spans="1:5" x14ac:dyDescent="0.25">
      <c r="A14461" s="93" t="s">
        <v>2469</v>
      </c>
      <c r="B14461" t="s">
        <v>21783</v>
      </c>
      <c r="C14461">
        <v>92273</v>
      </c>
      <c r="D14461" s="93" t="s">
        <v>25848</v>
      </c>
      <c r="E14461" s="93" t="s">
        <v>14</v>
      </c>
    </row>
    <row r="14462" spans="1:5" x14ac:dyDescent="0.25">
      <c r="A14462" s="93" t="s">
        <v>2470</v>
      </c>
      <c r="D14462" s="93" t="s">
        <v>14</v>
      </c>
      <c r="E14462" s="93" t="s">
        <v>32291</v>
      </c>
    </row>
    <row r="14463" spans="1:5" x14ac:dyDescent="0.25">
      <c r="A14463" s="93" t="s">
        <v>2470</v>
      </c>
      <c r="B14463" t="s">
        <v>21791</v>
      </c>
      <c r="C14463">
        <v>2692</v>
      </c>
      <c r="D14463" s="93" t="s">
        <v>23319</v>
      </c>
      <c r="E14463" s="93" t="s">
        <v>14</v>
      </c>
    </row>
    <row r="14464" spans="1:5" x14ac:dyDescent="0.25">
      <c r="A14464" s="93" t="s">
        <v>2470</v>
      </c>
      <c r="B14464" t="s">
        <v>21791</v>
      </c>
      <c r="C14464">
        <v>6193</v>
      </c>
      <c r="D14464" s="93" t="s">
        <v>25849</v>
      </c>
      <c r="E14464" s="93" t="s">
        <v>14</v>
      </c>
    </row>
    <row r="14465" spans="1:5" x14ac:dyDescent="0.25">
      <c r="A14465" s="93" t="s">
        <v>2470</v>
      </c>
      <c r="B14465" t="s">
        <v>21791</v>
      </c>
      <c r="C14465">
        <v>40304</v>
      </c>
      <c r="D14465" s="93" t="s">
        <v>25015</v>
      </c>
      <c r="E14465" s="93" t="s">
        <v>14</v>
      </c>
    </row>
    <row r="14466" spans="1:5" x14ac:dyDescent="0.25">
      <c r="A14466" s="93" t="s">
        <v>2470</v>
      </c>
      <c r="B14466" t="s">
        <v>21783</v>
      </c>
      <c r="C14466">
        <v>88239</v>
      </c>
      <c r="D14466" s="93" t="s">
        <v>25850</v>
      </c>
      <c r="E14466" s="93" t="s">
        <v>14</v>
      </c>
    </row>
    <row r="14467" spans="1:5" x14ac:dyDescent="0.25">
      <c r="A14467" s="93" t="s">
        <v>2470</v>
      </c>
      <c r="B14467" t="s">
        <v>21783</v>
      </c>
      <c r="C14467">
        <v>88262</v>
      </c>
      <c r="D14467" s="93" t="s">
        <v>25851</v>
      </c>
      <c r="E14467" s="93" t="s">
        <v>14</v>
      </c>
    </row>
    <row r="14468" spans="1:5" x14ac:dyDescent="0.25">
      <c r="A14468" s="93" t="s">
        <v>2470</v>
      </c>
      <c r="B14468" t="s">
        <v>21783</v>
      </c>
      <c r="C14468">
        <v>92265</v>
      </c>
      <c r="D14468" s="93" t="s">
        <v>25852</v>
      </c>
      <c r="E14468" s="93" t="s">
        <v>14</v>
      </c>
    </row>
    <row r="14469" spans="1:5" x14ac:dyDescent="0.25">
      <c r="A14469" s="93" t="s">
        <v>2470</v>
      </c>
      <c r="B14469" t="s">
        <v>21783</v>
      </c>
      <c r="C14469">
        <v>92272</v>
      </c>
      <c r="D14469" s="93" t="s">
        <v>25853</v>
      </c>
      <c r="E14469" s="93" t="s">
        <v>14</v>
      </c>
    </row>
    <row r="14470" spans="1:5" x14ac:dyDescent="0.25">
      <c r="A14470" s="93" t="s">
        <v>2471</v>
      </c>
      <c r="D14470" s="93" t="s">
        <v>14</v>
      </c>
      <c r="E14470" s="93" t="s">
        <v>32292</v>
      </c>
    </row>
    <row r="14471" spans="1:5" x14ac:dyDescent="0.25">
      <c r="A14471" s="93" t="s">
        <v>2471</v>
      </c>
      <c r="B14471" t="s">
        <v>21791</v>
      </c>
      <c r="C14471">
        <v>2692</v>
      </c>
      <c r="D14471" s="93" t="s">
        <v>23319</v>
      </c>
      <c r="E14471" s="93" t="s">
        <v>14</v>
      </c>
    </row>
    <row r="14472" spans="1:5" x14ac:dyDescent="0.25">
      <c r="A14472" s="93" t="s">
        <v>2471</v>
      </c>
      <c r="B14472" t="s">
        <v>21791</v>
      </c>
      <c r="C14472">
        <v>40275</v>
      </c>
      <c r="D14472" s="93" t="s">
        <v>25854</v>
      </c>
      <c r="E14472" s="93" t="s">
        <v>14</v>
      </c>
    </row>
    <row r="14473" spans="1:5" x14ac:dyDescent="0.25">
      <c r="A14473" s="93" t="s">
        <v>2471</v>
      </c>
      <c r="B14473" t="s">
        <v>21791</v>
      </c>
      <c r="C14473">
        <v>40287</v>
      </c>
      <c r="D14473" s="93" t="s">
        <v>25614</v>
      </c>
      <c r="E14473" s="93" t="s">
        <v>14</v>
      </c>
    </row>
    <row r="14474" spans="1:5" x14ac:dyDescent="0.25">
      <c r="A14474" s="93" t="s">
        <v>2471</v>
      </c>
      <c r="B14474" t="s">
        <v>21791</v>
      </c>
      <c r="C14474">
        <v>40291</v>
      </c>
      <c r="D14474" s="93" t="s">
        <v>23337</v>
      </c>
      <c r="E14474" s="93" t="s">
        <v>14</v>
      </c>
    </row>
    <row r="14475" spans="1:5" x14ac:dyDescent="0.25">
      <c r="A14475" s="93" t="s">
        <v>2471</v>
      </c>
      <c r="B14475" t="s">
        <v>21791</v>
      </c>
      <c r="C14475">
        <v>40304</v>
      </c>
      <c r="D14475" s="93" t="s">
        <v>23942</v>
      </c>
      <c r="E14475" s="93" t="s">
        <v>14</v>
      </c>
    </row>
    <row r="14476" spans="1:5" x14ac:dyDescent="0.25">
      <c r="A14476" s="93" t="s">
        <v>2471</v>
      </c>
      <c r="B14476" t="s">
        <v>21783</v>
      </c>
      <c r="C14476">
        <v>88239</v>
      </c>
      <c r="D14476" s="93" t="s">
        <v>25855</v>
      </c>
      <c r="E14476" s="93" t="s">
        <v>14</v>
      </c>
    </row>
    <row r="14477" spans="1:5" x14ac:dyDescent="0.25">
      <c r="A14477" s="93" t="s">
        <v>2471</v>
      </c>
      <c r="B14477" t="s">
        <v>21783</v>
      </c>
      <c r="C14477">
        <v>88262</v>
      </c>
      <c r="D14477" s="93" t="s">
        <v>25780</v>
      </c>
      <c r="E14477" s="93" t="s">
        <v>14</v>
      </c>
    </row>
    <row r="14478" spans="1:5" x14ac:dyDescent="0.25">
      <c r="A14478" s="93" t="s">
        <v>2471</v>
      </c>
      <c r="B14478" t="s">
        <v>21783</v>
      </c>
      <c r="C14478">
        <v>92265</v>
      </c>
      <c r="D14478" s="93" t="s">
        <v>25852</v>
      </c>
      <c r="E14478" s="93" t="s">
        <v>14</v>
      </c>
    </row>
    <row r="14479" spans="1:5" x14ac:dyDescent="0.25">
      <c r="A14479" s="93" t="s">
        <v>2472</v>
      </c>
      <c r="D14479" s="93" t="s">
        <v>14</v>
      </c>
      <c r="E14479" s="93" t="s">
        <v>32293</v>
      </c>
    </row>
    <row r="14480" spans="1:5" x14ac:dyDescent="0.25">
      <c r="A14480" s="93" t="s">
        <v>2472</v>
      </c>
      <c r="B14480" t="s">
        <v>21791</v>
      </c>
      <c r="C14480">
        <v>2692</v>
      </c>
      <c r="D14480" s="93" t="s">
        <v>23319</v>
      </c>
      <c r="E14480" s="93" t="s">
        <v>14</v>
      </c>
    </row>
    <row r="14481" spans="1:5" x14ac:dyDescent="0.25">
      <c r="A14481" s="93" t="s">
        <v>2472</v>
      </c>
      <c r="B14481" t="s">
        <v>21791</v>
      </c>
      <c r="C14481">
        <v>6193</v>
      </c>
      <c r="D14481" s="93" t="s">
        <v>25614</v>
      </c>
      <c r="E14481" s="93" t="s">
        <v>14</v>
      </c>
    </row>
    <row r="14482" spans="1:5" x14ac:dyDescent="0.25">
      <c r="A14482" s="93" t="s">
        <v>2472</v>
      </c>
      <c r="B14482" t="s">
        <v>21791</v>
      </c>
      <c r="C14482">
        <v>40304</v>
      </c>
      <c r="D14482" s="93" t="s">
        <v>25015</v>
      </c>
      <c r="E14482" s="93" t="s">
        <v>14</v>
      </c>
    </row>
    <row r="14483" spans="1:5" x14ac:dyDescent="0.25">
      <c r="A14483" s="93" t="s">
        <v>2472</v>
      </c>
      <c r="B14483" t="s">
        <v>21783</v>
      </c>
      <c r="C14483">
        <v>88239</v>
      </c>
      <c r="D14483" s="93" t="s">
        <v>23425</v>
      </c>
      <c r="E14483" s="93" t="s">
        <v>14</v>
      </c>
    </row>
    <row r="14484" spans="1:5" x14ac:dyDescent="0.25">
      <c r="A14484" s="93" t="s">
        <v>2472</v>
      </c>
      <c r="B14484" t="s">
        <v>21783</v>
      </c>
      <c r="C14484">
        <v>88262</v>
      </c>
      <c r="D14484" s="93" t="s">
        <v>25632</v>
      </c>
      <c r="E14484" s="93" t="s">
        <v>14</v>
      </c>
    </row>
    <row r="14485" spans="1:5" x14ac:dyDescent="0.25">
      <c r="A14485" s="93" t="s">
        <v>2472</v>
      </c>
      <c r="B14485" t="s">
        <v>21783</v>
      </c>
      <c r="C14485">
        <v>92265</v>
      </c>
      <c r="D14485" s="93" t="s">
        <v>25852</v>
      </c>
      <c r="E14485" s="93" t="s">
        <v>14</v>
      </c>
    </row>
    <row r="14486" spans="1:5" x14ac:dyDescent="0.25">
      <c r="A14486" s="93" t="s">
        <v>2472</v>
      </c>
      <c r="B14486" t="s">
        <v>21783</v>
      </c>
      <c r="C14486">
        <v>92272</v>
      </c>
      <c r="D14486" s="93" t="s">
        <v>25856</v>
      </c>
      <c r="E14486" s="93" t="s">
        <v>14</v>
      </c>
    </row>
    <row r="14487" spans="1:5" x14ac:dyDescent="0.25">
      <c r="A14487" s="93" t="s">
        <v>2473</v>
      </c>
      <c r="D14487" s="93" t="s">
        <v>14</v>
      </c>
      <c r="E14487" s="93" t="s">
        <v>32294</v>
      </c>
    </row>
    <row r="14488" spans="1:5" x14ac:dyDescent="0.25">
      <c r="A14488" s="93" t="s">
        <v>2473</v>
      </c>
      <c r="B14488" t="s">
        <v>21791</v>
      </c>
      <c r="C14488">
        <v>2692</v>
      </c>
      <c r="D14488" s="93" t="s">
        <v>23319</v>
      </c>
      <c r="E14488" s="93" t="s">
        <v>14</v>
      </c>
    </row>
    <row r="14489" spans="1:5" x14ac:dyDescent="0.25">
      <c r="A14489" s="93" t="s">
        <v>2473</v>
      </c>
      <c r="B14489" t="s">
        <v>21791</v>
      </c>
      <c r="C14489">
        <v>4491</v>
      </c>
      <c r="D14489" s="93" t="s">
        <v>25857</v>
      </c>
      <c r="E14489" s="93" t="s">
        <v>14</v>
      </c>
    </row>
    <row r="14490" spans="1:5" x14ac:dyDescent="0.25">
      <c r="A14490" s="93" t="s">
        <v>2473</v>
      </c>
      <c r="B14490" t="s">
        <v>21791</v>
      </c>
      <c r="C14490">
        <v>10749</v>
      </c>
      <c r="D14490" s="93" t="s">
        <v>25858</v>
      </c>
      <c r="E14490" s="93" t="s">
        <v>14</v>
      </c>
    </row>
    <row r="14491" spans="1:5" x14ac:dyDescent="0.25">
      <c r="A14491" s="93" t="s">
        <v>2473</v>
      </c>
      <c r="B14491" t="s">
        <v>21791</v>
      </c>
      <c r="C14491">
        <v>40275</v>
      </c>
      <c r="D14491" s="93" t="s">
        <v>25581</v>
      </c>
      <c r="E14491" s="93" t="s">
        <v>14</v>
      </c>
    </row>
    <row r="14492" spans="1:5" x14ac:dyDescent="0.25">
      <c r="A14492" s="93" t="s">
        <v>2473</v>
      </c>
      <c r="B14492" t="s">
        <v>21791</v>
      </c>
      <c r="C14492">
        <v>40287</v>
      </c>
      <c r="D14492" s="93" t="s">
        <v>25614</v>
      </c>
      <c r="E14492" s="93" t="s">
        <v>14</v>
      </c>
    </row>
    <row r="14493" spans="1:5" x14ac:dyDescent="0.25">
      <c r="A14493" s="93" t="s">
        <v>2473</v>
      </c>
      <c r="B14493" t="s">
        <v>21791</v>
      </c>
      <c r="C14493">
        <v>40304</v>
      </c>
      <c r="D14493" s="93" t="s">
        <v>23942</v>
      </c>
      <c r="E14493" s="93" t="s">
        <v>14</v>
      </c>
    </row>
    <row r="14494" spans="1:5" x14ac:dyDescent="0.25">
      <c r="A14494" s="93" t="s">
        <v>2473</v>
      </c>
      <c r="B14494" t="s">
        <v>21791</v>
      </c>
      <c r="C14494">
        <v>40339</v>
      </c>
      <c r="D14494" s="93" t="s">
        <v>25858</v>
      </c>
      <c r="E14494" s="93" t="s">
        <v>14</v>
      </c>
    </row>
    <row r="14495" spans="1:5" x14ac:dyDescent="0.25">
      <c r="A14495" s="93" t="s">
        <v>2473</v>
      </c>
      <c r="B14495" t="s">
        <v>21783</v>
      </c>
      <c r="C14495">
        <v>88239</v>
      </c>
      <c r="D14495" s="93" t="s">
        <v>22309</v>
      </c>
      <c r="E14495" s="93" t="s">
        <v>14</v>
      </c>
    </row>
    <row r="14496" spans="1:5" x14ac:dyDescent="0.25">
      <c r="A14496" s="93" t="s">
        <v>2473</v>
      </c>
      <c r="B14496" t="s">
        <v>21783</v>
      </c>
      <c r="C14496">
        <v>88262</v>
      </c>
      <c r="D14496" s="93" t="s">
        <v>25859</v>
      </c>
      <c r="E14496" s="93" t="s">
        <v>14</v>
      </c>
    </row>
    <row r="14497" spans="1:5" x14ac:dyDescent="0.25">
      <c r="A14497" s="93" t="s">
        <v>2473</v>
      </c>
      <c r="B14497" t="s">
        <v>21783</v>
      </c>
      <c r="C14497">
        <v>92265</v>
      </c>
      <c r="D14497" s="93" t="s">
        <v>25852</v>
      </c>
      <c r="E14497" s="93" t="s">
        <v>14</v>
      </c>
    </row>
    <row r="14498" spans="1:5" x14ac:dyDescent="0.25">
      <c r="A14498" s="93" t="s">
        <v>2474</v>
      </c>
      <c r="D14498" s="93" t="s">
        <v>14</v>
      </c>
      <c r="E14498" s="93" t="s">
        <v>32295</v>
      </c>
    </row>
    <row r="14499" spans="1:5" x14ac:dyDescent="0.25">
      <c r="A14499" s="93" t="s">
        <v>2474</v>
      </c>
      <c r="B14499" t="s">
        <v>21791</v>
      </c>
      <c r="C14499">
        <v>2692</v>
      </c>
      <c r="D14499" s="93" t="s">
        <v>23319</v>
      </c>
      <c r="E14499" s="93" t="s">
        <v>14</v>
      </c>
    </row>
    <row r="14500" spans="1:5" x14ac:dyDescent="0.25">
      <c r="A14500" s="93" t="s">
        <v>2474</v>
      </c>
      <c r="B14500" t="s">
        <v>21791</v>
      </c>
      <c r="C14500">
        <v>6193</v>
      </c>
      <c r="D14500" s="93" t="s">
        <v>25860</v>
      </c>
      <c r="E14500" s="93" t="s">
        <v>14</v>
      </c>
    </row>
    <row r="14501" spans="1:5" x14ac:dyDescent="0.25">
      <c r="A14501" s="93" t="s">
        <v>2474</v>
      </c>
      <c r="B14501" t="s">
        <v>21791</v>
      </c>
      <c r="C14501">
        <v>40304</v>
      </c>
      <c r="D14501" s="93" t="s">
        <v>25015</v>
      </c>
      <c r="E14501" s="93" t="s">
        <v>14</v>
      </c>
    </row>
    <row r="14502" spans="1:5" x14ac:dyDescent="0.25">
      <c r="A14502" s="93" t="s">
        <v>2474</v>
      </c>
      <c r="B14502" t="s">
        <v>21783</v>
      </c>
      <c r="C14502">
        <v>88239</v>
      </c>
      <c r="D14502" s="93" t="s">
        <v>25861</v>
      </c>
      <c r="E14502" s="93" t="s">
        <v>14</v>
      </c>
    </row>
    <row r="14503" spans="1:5" x14ac:dyDescent="0.25">
      <c r="A14503" s="93" t="s">
        <v>2474</v>
      </c>
      <c r="B14503" t="s">
        <v>21783</v>
      </c>
      <c r="C14503">
        <v>88262</v>
      </c>
      <c r="D14503" s="93" t="s">
        <v>25756</v>
      </c>
      <c r="E14503" s="93" t="s">
        <v>14</v>
      </c>
    </row>
    <row r="14504" spans="1:5" x14ac:dyDescent="0.25">
      <c r="A14504" s="93" t="s">
        <v>2474</v>
      </c>
      <c r="B14504" t="s">
        <v>21783</v>
      </c>
      <c r="C14504">
        <v>92265</v>
      </c>
      <c r="D14504" s="93" t="s">
        <v>25862</v>
      </c>
      <c r="E14504" s="93" t="s">
        <v>14</v>
      </c>
    </row>
    <row r="14505" spans="1:5" x14ac:dyDescent="0.25">
      <c r="A14505" s="93" t="s">
        <v>2474</v>
      </c>
      <c r="B14505" t="s">
        <v>21783</v>
      </c>
      <c r="C14505">
        <v>92272</v>
      </c>
      <c r="D14505" s="93" t="s">
        <v>25468</v>
      </c>
      <c r="E14505" s="93" t="s">
        <v>14</v>
      </c>
    </row>
    <row r="14506" spans="1:5" x14ac:dyDescent="0.25">
      <c r="A14506" s="93" t="s">
        <v>2475</v>
      </c>
      <c r="D14506" s="93" t="s">
        <v>14</v>
      </c>
      <c r="E14506" s="93" t="s">
        <v>32296</v>
      </c>
    </row>
    <row r="14507" spans="1:5" x14ac:dyDescent="0.25">
      <c r="A14507" s="93" t="s">
        <v>2475</v>
      </c>
      <c r="B14507" t="s">
        <v>21791</v>
      </c>
      <c r="C14507">
        <v>2692</v>
      </c>
      <c r="D14507" s="93" t="s">
        <v>23319</v>
      </c>
      <c r="E14507" s="93" t="s">
        <v>14</v>
      </c>
    </row>
    <row r="14508" spans="1:5" x14ac:dyDescent="0.25">
      <c r="A14508" s="93" t="s">
        <v>2475</v>
      </c>
      <c r="B14508" t="s">
        <v>21791</v>
      </c>
      <c r="C14508">
        <v>40275</v>
      </c>
      <c r="D14508" s="93" t="s">
        <v>25854</v>
      </c>
      <c r="E14508" s="93" t="s">
        <v>14</v>
      </c>
    </row>
    <row r="14509" spans="1:5" x14ac:dyDescent="0.25">
      <c r="A14509" s="93" t="s">
        <v>2475</v>
      </c>
      <c r="B14509" t="s">
        <v>21791</v>
      </c>
      <c r="C14509">
        <v>40287</v>
      </c>
      <c r="D14509" s="93" t="s">
        <v>25614</v>
      </c>
      <c r="E14509" s="93" t="s">
        <v>14</v>
      </c>
    </row>
    <row r="14510" spans="1:5" x14ac:dyDescent="0.25">
      <c r="A14510" s="93" t="s">
        <v>2475</v>
      </c>
      <c r="B14510" t="s">
        <v>21791</v>
      </c>
      <c r="C14510">
        <v>40291</v>
      </c>
      <c r="D14510" s="93" t="s">
        <v>23337</v>
      </c>
      <c r="E14510" s="93" t="s">
        <v>14</v>
      </c>
    </row>
    <row r="14511" spans="1:5" x14ac:dyDescent="0.25">
      <c r="A14511" s="93" t="s">
        <v>2475</v>
      </c>
      <c r="B14511" t="s">
        <v>21791</v>
      </c>
      <c r="C14511">
        <v>40304</v>
      </c>
      <c r="D14511" s="93" t="s">
        <v>23942</v>
      </c>
      <c r="E14511" s="93" t="s">
        <v>14</v>
      </c>
    </row>
    <row r="14512" spans="1:5" x14ac:dyDescent="0.25">
      <c r="A14512" s="93" t="s">
        <v>2475</v>
      </c>
      <c r="B14512" t="s">
        <v>21783</v>
      </c>
      <c r="C14512">
        <v>88239</v>
      </c>
      <c r="D14512" s="93" t="s">
        <v>22454</v>
      </c>
      <c r="E14512" s="93" t="s">
        <v>14</v>
      </c>
    </row>
    <row r="14513" spans="1:5" x14ac:dyDescent="0.25">
      <c r="A14513" s="93" t="s">
        <v>2475</v>
      </c>
      <c r="B14513" t="s">
        <v>21783</v>
      </c>
      <c r="C14513">
        <v>88262</v>
      </c>
      <c r="D14513" s="93" t="s">
        <v>25863</v>
      </c>
      <c r="E14513" s="93" t="s">
        <v>14</v>
      </c>
    </row>
    <row r="14514" spans="1:5" x14ac:dyDescent="0.25">
      <c r="A14514" s="93" t="s">
        <v>2475</v>
      </c>
      <c r="B14514" t="s">
        <v>21783</v>
      </c>
      <c r="C14514">
        <v>92265</v>
      </c>
      <c r="D14514" s="93" t="s">
        <v>25862</v>
      </c>
      <c r="E14514" s="93" t="s">
        <v>14</v>
      </c>
    </row>
    <row r="14515" spans="1:5" x14ac:dyDescent="0.25">
      <c r="A14515" s="93" t="s">
        <v>2476</v>
      </c>
      <c r="D14515" s="93" t="s">
        <v>14</v>
      </c>
      <c r="E14515" s="93" t="s">
        <v>32297</v>
      </c>
    </row>
    <row r="14516" spans="1:5" x14ac:dyDescent="0.25">
      <c r="A14516" s="93" t="s">
        <v>2476</v>
      </c>
      <c r="B14516" t="s">
        <v>21791</v>
      </c>
      <c r="C14516">
        <v>2692</v>
      </c>
      <c r="D14516" s="93" t="s">
        <v>23319</v>
      </c>
      <c r="E14516" s="93" t="s">
        <v>14</v>
      </c>
    </row>
    <row r="14517" spans="1:5" x14ac:dyDescent="0.25">
      <c r="A14517" s="93" t="s">
        <v>2476</v>
      </c>
      <c r="B14517" t="s">
        <v>21791</v>
      </c>
      <c r="C14517">
        <v>6193</v>
      </c>
      <c r="D14517" s="93" t="s">
        <v>23493</v>
      </c>
      <c r="E14517" s="93" t="s">
        <v>14</v>
      </c>
    </row>
    <row r="14518" spans="1:5" x14ac:dyDescent="0.25">
      <c r="A14518" s="93" t="s">
        <v>2476</v>
      </c>
      <c r="B14518" t="s">
        <v>21791</v>
      </c>
      <c r="C14518">
        <v>40304</v>
      </c>
      <c r="D14518" s="93" t="s">
        <v>25015</v>
      </c>
      <c r="E14518" s="93" t="s">
        <v>14</v>
      </c>
    </row>
    <row r="14519" spans="1:5" x14ac:dyDescent="0.25">
      <c r="A14519" s="93" t="s">
        <v>2476</v>
      </c>
      <c r="B14519" t="s">
        <v>21783</v>
      </c>
      <c r="C14519">
        <v>88239</v>
      </c>
      <c r="D14519" s="93" t="s">
        <v>23322</v>
      </c>
      <c r="E14519" s="93" t="s">
        <v>14</v>
      </c>
    </row>
    <row r="14520" spans="1:5" x14ac:dyDescent="0.25">
      <c r="A14520" s="93" t="s">
        <v>2476</v>
      </c>
      <c r="B14520" t="s">
        <v>21783</v>
      </c>
      <c r="C14520">
        <v>88262</v>
      </c>
      <c r="D14520" s="93" t="s">
        <v>25864</v>
      </c>
      <c r="E14520" s="93" t="s">
        <v>14</v>
      </c>
    </row>
    <row r="14521" spans="1:5" x14ac:dyDescent="0.25">
      <c r="A14521" s="93" t="s">
        <v>2476</v>
      </c>
      <c r="B14521" t="s">
        <v>21783</v>
      </c>
      <c r="C14521">
        <v>92265</v>
      </c>
      <c r="D14521" s="93" t="s">
        <v>25862</v>
      </c>
      <c r="E14521" s="93" t="s">
        <v>14</v>
      </c>
    </row>
    <row r="14522" spans="1:5" x14ac:dyDescent="0.25">
      <c r="A14522" s="93" t="s">
        <v>2476</v>
      </c>
      <c r="B14522" t="s">
        <v>21783</v>
      </c>
      <c r="C14522">
        <v>92272</v>
      </c>
      <c r="D14522" s="93" t="s">
        <v>23271</v>
      </c>
      <c r="E14522" s="93" t="s">
        <v>14</v>
      </c>
    </row>
    <row r="14523" spans="1:5" x14ac:dyDescent="0.25">
      <c r="A14523" s="93" t="s">
        <v>2477</v>
      </c>
      <c r="D14523" s="93" t="s">
        <v>14</v>
      </c>
      <c r="E14523" s="93" t="s">
        <v>32298</v>
      </c>
    </row>
    <row r="14524" spans="1:5" x14ac:dyDescent="0.25">
      <c r="A14524" s="93" t="s">
        <v>2477</v>
      </c>
      <c r="B14524" t="s">
        <v>21791</v>
      </c>
      <c r="C14524">
        <v>2692</v>
      </c>
      <c r="D14524" s="93" t="s">
        <v>23319</v>
      </c>
      <c r="E14524" s="93" t="s">
        <v>14</v>
      </c>
    </row>
    <row r="14525" spans="1:5" x14ac:dyDescent="0.25">
      <c r="A14525" s="93" t="s">
        <v>2477</v>
      </c>
      <c r="B14525" t="s">
        <v>21791</v>
      </c>
      <c r="C14525">
        <v>4491</v>
      </c>
      <c r="D14525" s="93" t="s">
        <v>25626</v>
      </c>
      <c r="E14525" s="93" t="s">
        <v>14</v>
      </c>
    </row>
    <row r="14526" spans="1:5" x14ac:dyDescent="0.25">
      <c r="A14526" s="93" t="s">
        <v>2477</v>
      </c>
      <c r="B14526" t="s">
        <v>21791</v>
      </c>
      <c r="C14526">
        <v>10749</v>
      </c>
      <c r="D14526" s="93" t="s">
        <v>25858</v>
      </c>
      <c r="E14526" s="93" t="s">
        <v>14</v>
      </c>
    </row>
    <row r="14527" spans="1:5" x14ac:dyDescent="0.25">
      <c r="A14527" s="93" t="s">
        <v>2477</v>
      </c>
      <c r="B14527" t="s">
        <v>21791</v>
      </c>
      <c r="C14527">
        <v>40275</v>
      </c>
      <c r="D14527" s="93" t="s">
        <v>25581</v>
      </c>
      <c r="E14527" s="93" t="s">
        <v>14</v>
      </c>
    </row>
    <row r="14528" spans="1:5" x14ac:dyDescent="0.25">
      <c r="A14528" s="93" t="s">
        <v>2477</v>
      </c>
      <c r="B14528" t="s">
        <v>21791</v>
      </c>
      <c r="C14528">
        <v>40287</v>
      </c>
      <c r="D14528" s="93" t="s">
        <v>25614</v>
      </c>
      <c r="E14528" s="93" t="s">
        <v>14</v>
      </c>
    </row>
    <row r="14529" spans="1:5" x14ac:dyDescent="0.25">
      <c r="A14529" s="93" t="s">
        <v>2477</v>
      </c>
      <c r="B14529" t="s">
        <v>21791</v>
      </c>
      <c r="C14529">
        <v>40304</v>
      </c>
      <c r="D14529" s="93" t="s">
        <v>23942</v>
      </c>
      <c r="E14529" s="93" t="s">
        <v>14</v>
      </c>
    </row>
    <row r="14530" spans="1:5" x14ac:dyDescent="0.25">
      <c r="A14530" s="93" t="s">
        <v>2477</v>
      </c>
      <c r="B14530" t="s">
        <v>21791</v>
      </c>
      <c r="C14530">
        <v>40339</v>
      </c>
      <c r="D14530" s="93" t="s">
        <v>25858</v>
      </c>
      <c r="E14530" s="93" t="s">
        <v>14</v>
      </c>
    </row>
    <row r="14531" spans="1:5" x14ac:dyDescent="0.25">
      <c r="A14531" s="93" t="s">
        <v>2477</v>
      </c>
      <c r="B14531" t="s">
        <v>21783</v>
      </c>
      <c r="C14531">
        <v>88239</v>
      </c>
      <c r="D14531" s="93" t="s">
        <v>24564</v>
      </c>
      <c r="E14531" s="93" t="s">
        <v>14</v>
      </c>
    </row>
    <row r="14532" spans="1:5" x14ac:dyDescent="0.25">
      <c r="A14532" s="93" t="s">
        <v>2477</v>
      </c>
      <c r="B14532" t="s">
        <v>21783</v>
      </c>
      <c r="C14532">
        <v>88262</v>
      </c>
      <c r="D14532" s="93" t="s">
        <v>25865</v>
      </c>
      <c r="E14532" s="93" t="s">
        <v>14</v>
      </c>
    </row>
    <row r="14533" spans="1:5" x14ac:dyDescent="0.25">
      <c r="A14533" s="93" t="s">
        <v>2477</v>
      </c>
      <c r="B14533" t="s">
        <v>21783</v>
      </c>
      <c r="C14533">
        <v>92265</v>
      </c>
      <c r="D14533" s="93" t="s">
        <v>25862</v>
      </c>
      <c r="E14533" s="93" t="s">
        <v>14</v>
      </c>
    </row>
    <row r="14534" spans="1:5" x14ac:dyDescent="0.25">
      <c r="A14534" s="93" t="s">
        <v>2478</v>
      </c>
      <c r="D14534" s="93" t="s">
        <v>14</v>
      </c>
      <c r="E14534" s="93" t="s">
        <v>32299</v>
      </c>
    </row>
    <row r="14535" spans="1:5" x14ac:dyDescent="0.25">
      <c r="A14535" s="93" t="s">
        <v>2478</v>
      </c>
      <c r="B14535" t="s">
        <v>21791</v>
      </c>
      <c r="C14535">
        <v>2692</v>
      </c>
      <c r="D14535" s="93" t="s">
        <v>23319</v>
      </c>
      <c r="E14535" s="93" t="s">
        <v>14</v>
      </c>
    </row>
    <row r="14536" spans="1:5" x14ac:dyDescent="0.25">
      <c r="A14536" s="93" t="s">
        <v>2478</v>
      </c>
      <c r="B14536" t="s">
        <v>21791</v>
      </c>
      <c r="C14536">
        <v>6193</v>
      </c>
      <c r="D14536" s="93" t="s">
        <v>25860</v>
      </c>
      <c r="E14536" s="93" t="s">
        <v>14</v>
      </c>
    </row>
    <row r="14537" spans="1:5" x14ac:dyDescent="0.25">
      <c r="A14537" s="93" t="s">
        <v>2478</v>
      </c>
      <c r="B14537" t="s">
        <v>21791</v>
      </c>
      <c r="C14537">
        <v>40304</v>
      </c>
      <c r="D14537" s="93" t="s">
        <v>25015</v>
      </c>
      <c r="E14537" s="93" t="s">
        <v>14</v>
      </c>
    </row>
    <row r="14538" spans="1:5" x14ac:dyDescent="0.25">
      <c r="A14538" s="93" t="s">
        <v>2478</v>
      </c>
      <c r="B14538" t="s">
        <v>21783</v>
      </c>
      <c r="C14538">
        <v>88239</v>
      </c>
      <c r="D14538" s="93" t="s">
        <v>24192</v>
      </c>
      <c r="E14538" s="93" t="s">
        <v>14</v>
      </c>
    </row>
    <row r="14539" spans="1:5" x14ac:dyDescent="0.25">
      <c r="A14539" s="93" t="s">
        <v>2478</v>
      </c>
      <c r="B14539" t="s">
        <v>21783</v>
      </c>
      <c r="C14539">
        <v>88262</v>
      </c>
      <c r="D14539" s="93" t="s">
        <v>25866</v>
      </c>
      <c r="E14539" s="93" t="s">
        <v>14</v>
      </c>
    </row>
    <row r="14540" spans="1:5" x14ac:dyDescent="0.25">
      <c r="A14540" s="93" t="s">
        <v>2478</v>
      </c>
      <c r="B14540" t="s">
        <v>21783</v>
      </c>
      <c r="C14540">
        <v>92265</v>
      </c>
      <c r="D14540" s="93" t="s">
        <v>23346</v>
      </c>
      <c r="E14540" s="93" t="s">
        <v>14</v>
      </c>
    </row>
    <row r="14541" spans="1:5" x14ac:dyDescent="0.25">
      <c r="A14541" s="93" t="s">
        <v>2478</v>
      </c>
      <c r="B14541" t="s">
        <v>21783</v>
      </c>
      <c r="C14541">
        <v>92272</v>
      </c>
      <c r="D14541" s="93" t="s">
        <v>25867</v>
      </c>
      <c r="E14541" s="93" t="s">
        <v>14</v>
      </c>
    </row>
    <row r="14542" spans="1:5" x14ac:dyDescent="0.25">
      <c r="A14542" s="93" t="s">
        <v>2479</v>
      </c>
      <c r="D14542" s="93" t="s">
        <v>14</v>
      </c>
      <c r="E14542" s="93" t="s">
        <v>32300</v>
      </c>
    </row>
    <row r="14543" spans="1:5" x14ac:dyDescent="0.25">
      <c r="A14543" s="93" t="s">
        <v>2479</v>
      </c>
      <c r="B14543" t="s">
        <v>21791</v>
      </c>
      <c r="C14543">
        <v>2692</v>
      </c>
      <c r="D14543" s="93" t="s">
        <v>23319</v>
      </c>
      <c r="E14543" s="93" t="s">
        <v>14</v>
      </c>
    </row>
    <row r="14544" spans="1:5" x14ac:dyDescent="0.25">
      <c r="A14544" s="93" t="s">
        <v>2479</v>
      </c>
      <c r="B14544" t="s">
        <v>21791</v>
      </c>
      <c r="C14544">
        <v>40275</v>
      </c>
      <c r="D14544" s="93" t="s">
        <v>25854</v>
      </c>
      <c r="E14544" s="93" t="s">
        <v>14</v>
      </c>
    </row>
    <row r="14545" spans="1:5" x14ac:dyDescent="0.25">
      <c r="A14545" s="93" t="s">
        <v>2479</v>
      </c>
      <c r="B14545" t="s">
        <v>21791</v>
      </c>
      <c r="C14545">
        <v>40287</v>
      </c>
      <c r="D14545" s="93" t="s">
        <v>25614</v>
      </c>
      <c r="E14545" s="93" t="s">
        <v>14</v>
      </c>
    </row>
    <row r="14546" spans="1:5" x14ac:dyDescent="0.25">
      <c r="A14546" s="93" t="s">
        <v>2479</v>
      </c>
      <c r="B14546" t="s">
        <v>21791</v>
      </c>
      <c r="C14546">
        <v>40291</v>
      </c>
      <c r="D14546" s="93" t="s">
        <v>23337</v>
      </c>
      <c r="E14546" s="93" t="s">
        <v>14</v>
      </c>
    </row>
    <row r="14547" spans="1:5" x14ac:dyDescent="0.25">
      <c r="A14547" s="93" t="s">
        <v>2479</v>
      </c>
      <c r="B14547" t="s">
        <v>21791</v>
      </c>
      <c r="C14547">
        <v>40304</v>
      </c>
      <c r="D14547" s="93" t="s">
        <v>23942</v>
      </c>
      <c r="E14547" s="93" t="s">
        <v>14</v>
      </c>
    </row>
    <row r="14548" spans="1:5" x14ac:dyDescent="0.25">
      <c r="A14548" s="93" t="s">
        <v>2479</v>
      </c>
      <c r="B14548" t="s">
        <v>21783</v>
      </c>
      <c r="C14548">
        <v>88239</v>
      </c>
      <c r="D14548" s="93" t="s">
        <v>25868</v>
      </c>
      <c r="E14548" s="93" t="s">
        <v>14</v>
      </c>
    </row>
    <row r="14549" spans="1:5" x14ac:dyDescent="0.25">
      <c r="A14549" s="93" t="s">
        <v>2479</v>
      </c>
      <c r="B14549" t="s">
        <v>21783</v>
      </c>
      <c r="C14549">
        <v>88262</v>
      </c>
      <c r="D14549" s="93" t="s">
        <v>25869</v>
      </c>
      <c r="E14549" s="93" t="s">
        <v>14</v>
      </c>
    </row>
    <row r="14550" spans="1:5" x14ac:dyDescent="0.25">
      <c r="A14550" s="93" t="s">
        <v>2479</v>
      </c>
      <c r="B14550" t="s">
        <v>21783</v>
      </c>
      <c r="C14550">
        <v>92265</v>
      </c>
      <c r="D14550" s="93" t="s">
        <v>23346</v>
      </c>
      <c r="E14550" s="93" t="s">
        <v>14</v>
      </c>
    </row>
    <row r="14551" spans="1:5" x14ac:dyDescent="0.25">
      <c r="A14551" s="93" t="s">
        <v>2480</v>
      </c>
      <c r="D14551" s="93" t="s">
        <v>14</v>
      </c>
      <c r="E14551" s="93" t="s">
        <v>32301</v>
      </c>
    </row>
    <row r="14552" spans="1:5" x14ac:dyDescent="0.25">
      <c r="A14552" s="93" t="s">
        <v>2480</v>
      </c>
      <c r="B14552" t="s">
        <v>21791</v>
      </c>
      <c r="C14552">
        <v>2692</v>
      </c>
      <c r="D14552" s="93" t="s">
        <v>23319</v>
      </c>
      <c r="E14552" s="93" t="s">
        <v>14</v>
      </c>
    </row>
    <row r="14553" spans="1:5" x14ac:dyDescent="0.25">
      <c r="A14553" s="93" t="s">
        <v>2480</v>
      </c>
      <c r="B14553" t="s">
        <v>21791</v>
      </c>
      <c r="C14553">
        <v>6193</v>
      </c>
      <c r="D14553" s="93" t="s">
        <v>23493</v>
      </c>
      <c r="E14553" s="93" t="s">
        <v>14</v>
      </c>
    </row>
    <row r="14554" spans="1:5" x14ac:dyDescent="0.25">
      <c r="A14554" s="93" t="s">
        <v>2480</v>
      </c>
      <c r="B14554" t="s">
        <v>21791</v>
      </c>
      <c r="C14554">
        <v>40304</v>
      </c>
      <c r="D14554" s="93" t="s">
        <v>25015</v>
      </c>
      <c r="E14554" s="93" t="s">
        <v>14</v>
      </c>
    </row>
    <row r="14555" spans="1:5" x14ac:dyDescent="0.25">
      <c r="A14555" s="93" t="s">
        <v>2480</v>
      </c>
      <c r="B14555" t="s">
        <v>21783</v>
      </c>
      <c r="C14555">
        <v>88239</v>
      </c>
      <c r="D14555" s="93" t="s">
        <v>22481</v>
      </c>
      <c r="E14555" s="93" t="s">
        <v>14</v>
      </c>
    </row>
    <row r="14556" spans="1:5" x14ac:dyDescent="0.25">
      <c r="A14556" s="93" t="s">
        <v>2480</v>
      </c>
      <c r="B14556" t="s">
        <v>21783</v>
      </c>
      <c r="C14556">
        <v>88262</v>
      </c>
      <c r="D14556" s="93" t="s">
        <v>25437</v>
      </c>
      <c r="E14556" s="93" t="s">
        <v>14</v>
      </c>
    </row>
    <row r="14557" spans="1:5" x14ac:dyDescent="0.25">
      <c r="A14557" s="93" t="s">
        <v>2480</v>
      </c>
      <c r="B14557" t="s">
        <v>21783</v>
      </c>
      <c r="C14557">
        <v>92265</v>
      </c>
      <c r="D14557" s="93" t="s">
        <v>23346</v>
      </c>
      <c r="E14557" s="93" t="s">
        <v>14</v>
      </c>
    </row>
    <row r="14558" spans="1:5" x14ac:dyDescent="0.25">
      <c r="A14558" s="93" t="s">
        <v>2480</v>
      </c>
      <c r="B14558" t="s">
        <v>21783</v>
      </c>
      <c r="C14558">
        <v>92272</v>
      </c>
      <c r="D14558" s="93" t="s">
        <v>25870</v>
      </c>
      <c r="E14558" s="93" t="s">
        <v>14</v>
      </c>
    </row>
    <row r="14559" spans="1:5" x14ac:dyDescent="0.25">
      <c r="A14559" s="93" t="s">
        <v>2481</v>
      </c>
      <c r="D14559" s="93" t="s">
        <v>14</v>
      </c>
      <c r="E14559" s="93" t="s">
        <v>32302</v>
      </c>
    </row>
    <row r="14560" spans="1:5" x14ac:dyDescent="0.25">
      <c r="A14560" s="93" t="s">
        <v>2481</v>
      </c>
      <c r="B14560" t="s">
        <v>21791</v>
      </c>
      <c r="C14560">
        <v>2692</v>
      </c>
      <c r="D14560" s="93" t="s">
        <v>23319</v>
      </c>
      <c r="E14560" s="93" t="s">
        <v>14</v>
      </c>
    </row>
    <row r="14561" spans="1:5" x14ac:dyDescent="0.25">
      <c r="A14561" s="93" t="s">
        <v>2481</v>
      </c>
      <c r="B14561" t="s">
        <v>21791</v>
      </c>
      <c r="C14561">
        <v>4491</v>
      </c>
      <c r="D14561" s="93" t="s">
        <v>24067</v>
      </c>
      <c r="E14561" s="93" t="s">
        <v>14</v>
      </c>
    </row>
    <row r="14562" spans="1:5" x14ac:dyDescent="0.25">
      <c r="A14562" s="93" t="s">
        <v>2481</v>
      </c>
      <c r="B14562" t="s">
        <v>21791</v>
      </c>
      <c r="C14562">
        <v>10749</v>
      </c>
      <c r="D14562" s="93" t="s">
        <v>25858</v>
      </c>
      <c r="E14562" s="93" t="s">
        <v>14</v>
      </c>
    </row>
    <row r="14563" spans="1:5" x14ac:dyDescent="0.25">
      <c r="A14563" s="93" t="s">
        <v>2481</v>
      </c>
      <c r="B14563" t="s">
        <v>21791</v>
      </c>
      <c r="C14563">
        <v>40275</v>
      </c>
      <c r="D14563" s="93" t="s">
        <v>25871</v>
      </c>
      <c r="E14563" s="93" t="s">
        <v>14</v>
      </c>
    </row>
    <row r="14564" spans="1:5" x14ac:dyDescent="0.25">
      <c r="A14564" s="93" t="s">
        <v>2481</v>
      </c>
      <c r="B14564" t="s">
        <v>21791</v>
      </c>
      <c r="C14564">
        <v>40287</v>
      </c>
      <c r="D14564" s="93" t="s">
        <v>25614</v>
      </c>
      <c r="E14564" s="93" t="s">
        <v>14</v>
      </c>
    </row>
    <row r="14565" spans="1:5" x14ac:dyDescent="0.25">
      <c r="A14565" s="93" t="s">
        <v>2481</v>
      </c>
      <c r="B14565" t="s">
        <v>21791</v>
      </c>
      <c r="C14565">
        <v>40304</v>
      </c>
      <c r="D14565" s="93" t="s">
        <v>23942</v>
      </c>
      <c r="E14565" s="93" t="s">
        <v>14</v>
      </c>
    </row>
    <row r="14566" spans="1:5" x14ac:dyDescent="0.25">
      <c r="A14566" s="93" t="s">
        <v>2481</v>
      </c>
      <c r="B14566" t="s">
        <v>21791</v>
      </c>
      <c r="C14566">
        <v>40339</v>
      </c>
      <c r="D14566" s="93" t="s">
        <v>25858</v>
      </c>
      <c r="E14566" s="93" t="s">
        <v>14</v>
      </c>
    </row>
    <row r="14567" spans="1:5" x14ac:dyDescent="0.25">
      <c r="A14567" s="93" t="s">
        <v>2481</v>
      </c>
      <c r="B14567" t="s">
        <v>21783</v>
      </c>
      <c r="C14567">
        <v>88239</v>
      </c>
      <c r="D14567" s="93" t="s">
        <v>23356</v>
      </c>
      <c r="E14567" s="93" t="s">
        <v>14</v>
      </c>
    </row>
    <row r="14568" spans="1:5" x14ac:dyDescent="0.25">
      <c r="A14568" s="93" t="s">
        <v>2481</v>
      </c>
      <c r="B14568" t="s">
        <v>21783</v>
      </c>
      <c r="C14568">
        <v>88262</v>
      </c>
      <c r="D14568" s="93" t="s">
        <v>25601</v>
      </c>
      <c r="E14568" s="93" t="s">
        <v>14</v>
      </c>
    </row>
    <row r="14569" spans="1:5" x14ac:dyDescent="0.25">
      <c r="A14569" s="93" t="s">
        <v>2481</v>
      </c>
      <c r="B14569" t="s">
        <v>21783</v>
      </c>
      <c r="C14569">
        <v>92265</v>
      </c>
      <c r="D14569" s="93" t="s">
        <v>23346</v>
      </c>
      <c r="E14569" s="93" t="s">
        <v>14</v>
      </c>
    </row>
    <row r="14570" spans="1:5" x14ac:dyDescent="0.25">
      <c r="A14570" s="93" t="s">
        <v>2482</v>
      </c>
      <c r="D14570" s="93" t="s">
        <v>14</v>
      </c>
      <c r="E14570" s="93" t="s">
        <v>32303</v>
      </c>
    </row>
    <row r="14571" spans="1:5" x14ac:dyDescent="0.25">
      <c r="A14571" s="93" t="s">
        <v>2482</v>
      </c>
      <c r="B14571" t="s">
        <v>21791</v>
      </c>
      <c r="C14571">
        <v>2692</v>
      </c>
      <c r="D14571" s="93" t="s">
        <v>23319</v>
      </c>
      <c r="E14571" s="93" t="s">
        <v>14</v>
      </c>
    </row>
    <row r="14572" spans="1:5" x14ac:dyDescent="0.25">
      <c r="A14572" s="93" t="s">
        <v>2482</v>
      </c>
      <c r="B14572" t="s">
        <v>21791</v>
      </c>
      <c r="C14572">
        <v>6193</v>
      </c>
      <c r="D14572" s="93" t="s">
        <v>25860</v>
      </c>
      <c r="E14572" s="93" t="s">
        <v>14</v>
      </c>
    </row>
    <row r="14573" spans="1:5" x14ac:dyDescent="0.25">
      <c r="A14573" s="93" t="s">
        <v>2482</v>
      </c>
      <c r="B14573" t="s">
        <v>21791</v>
      </c>
      <c r="C14573">
        <v>40304</v>
      </c>
      <c r="D14573" s="93" t="s">
        <v>25015</v>
      </c>
      <c r="E14573" s="93" t="s">
        <v>14</v>
      </c>
    </row>
    <row r="14574" spans="1:5" x14ac:dyDescent="0.25">
      <c r="A14574" s="93" t="s">
        <v>2482</v>
      </c>
      <c r="B14574" t="s">
        <v>21783</v>
      </c>
      <c r="C14574">
        <v>88239</v>
      </c>
      <c r="D14574" s="93" t="s">
        <v>23305</v>
      </c>
      <c r="E14574" s="93" t="s">
        <v>14</v>
      </c>
    </row>
    <row r="14575" spans="1:5" x14ac:dyDescent="0.25">
      <c r="A14575" s="93" t="s">
        <v>2482</v>
      </c>
      <c r="B14575" t="s">
        <v>21783</v>
      </c>
      <c r="C14575">
        <v>88262</v>
      </c>
      <c r="D14575" s="93" t="s">
        <v>25872</v>
      </c>
      <c r="E14575" s="93" t="s">
        <v>14</v>
      </c>
    </row>
    <row r="14576" spans="1:5" x14ac:dyDescent="0.25">
      <c r="A14576" s="93" t="s">
        <v>2482</v>
      </c>
      <c r="B14576" t="s">
        <v>21783</v>
      </c>
      <c r="C14576">
        <v>92265</v>
      </c>
      <c r="D14576" s="93" t="s">
        <v>25873</v>
      </c>
      <c r="E14576" s="93" t="s">
        <v>14</v>
      </c>
    </row>
    <row r="14577" spans="1:5" x14ac:dyDescent="0.25">
      <c r="A14577" s="93" t="s">
        <v>2482</v>
      </c>
      <c r="B14577" t="s">
        <v>21783</v>
      </c>
      <c r="C14577">
        <v>92272</v>
      </c>
      <c r="D14577" s="93" t="s">
        <v>25874</v>
      </c>
      <c r="E14577" s="93" t="s">
        <v>14</v>
      </c>
    </row>
    <row r="14578" spans="1:5" x14ac:dyDescent="0.25">
      <c r="A14578" s="93" t="s">
        <v>2483</v>
      </c>
      <c r="D14578" s="93" t="s">
        <v>14</v>
      </c>
      <c r="E14578" s="93" t="s">
        <v>32304</v>
      </c>
    </row>
    <row r="14579" spans="1:5" x14ac:dyDescent="0.25">
      <c r="A14579" s="93" t="s">
        <v>2483</v>
      </c>
      <c r="B14579" t="s">
        <v>21791</v>
      </c>
      <c r="C14579">
        <v>2692</v>
      </c>
      <c r="D14579" s="93" t="s">
        <v>23319</v>
      </c>
      <c r="E14579" s="93" t="s">
        <v>14</v>
      </c>
    </row>
    <row r="14580" spans="1:5" x14ac:dyDescent="0.25">
      <c r="A14580" s="93" t="s">
        <v>2483</v>
      </c>
      <c r="B14580" t="s">
        <v>21791</v>
      </c>
      <c r="C14580">
        <v>40275</v>
      </c>
      <c r="D14580" s="93" t="s">
        <v>25854</v>
      </c>
      <c r="E14580" s="93" t="s">
        <v>14</v>
      </c>
    </row>
    <row r="14581" spans="1:5" x14ac:dyDescent="0.25">
      <c r="A14581" s="93" t="s">
        <v>2483</v>
      </c>
      <c r="B14581" t="s">
        <v>21791</v>
      </c>
      <c r="C14581">
        <v>40287</v>
      </c>
      <c r="D14581" s="93" t="s">
        <v>25614</v>
      </c>
      <c r="E14581" s="93" t="s">
        <v>14</v>
      </c>
    </row>
    <row r="14582" spans="1:5" x14ac:dyDescent="0.25">
      <c r="A14582" s="93" t="s">
        <v>2483</v>
      </c>
      <c r="B14582" t="s">
        <v>21791</v>
      </c>
      <c r="C14582">
        <v>40291</v>
      </c>
      <c r="D14582" s="93" t="s">
        <v>23337</v>
      </c>
      <c r="E14582" s="93" t="s">
        <v>14</v>
      </c>
    </row>
    <row r="14583" spans="1:5" x14ac:dyDescent="0.25">
      <c r="A14583" s="93" t="s">
        <v>2483</v>
      </c>
      <c r="B14583" t="s">
        <v>21791</v>
      </c>
      <c r="C14583">
        <v>40304</v>
      </c>
      <c r="D14583" s="93" t="s">
        <v>23942</v>
      </c>
      <c r="E14583" s="93" t="s">
        <v>14</v>
      </c>
    </row>
    <row r="14584" spans="1:5" x14ac:dyDescent="0.25">
      <c r="A14584" s="93" t="s">
        <v>2483</v>
      </c>
      <c r="B14584" t="s">
        <v>21783</v>
      </c>
      <c r="C14584">
        <v>88239</v>
      </c>
      <c r="D14584" s="93" t="s">
        <v>25356</v>
      </c>
      <c r="E14584" s="93" t="s">
        <v>14</v>
      </c>
    </row>
    <row r="14585" spans="1:5" x14ac:dyDescent="0.25">
      <c r="A14585" s="93" t="s">
        <v>2483</v>
      </c>
      <c r="B14585" t="s">
        <v>21783</v>
      </c>
      <c r="C14585">
        <v>88262</v>
      </c>
      <c r="D14585" s="93" t="s">
        <v>25875</v>
      </c>
      <c r="E14585" s="93" t="s">
        <v>14</v>
      </c>
    </row>
    <row r="14586" spans="1:5" x14ac:dyDescent="0.25">
      <c r="A14586" s="93" t="s">
        <v>2483</v>
      </c>
      <c r="B14586" t="s">
        <v>21783</v>
      </c>
      <c r="C14586">
        <v>92265</v>
      </c>
      <c r="D14586" s="93" t="s">
        <v>25873</v>
      </c>
      <c r="E14586" s="93" t="s">
        <v>14</v>
      </c>
    </row>
    <row r="14587" spans="1:5" x14ac:dyDescent="0.25">
      <c r="A14587" s="93" t="s">
        <v>2484</v>
      </c>
      <c r="D14587" s="93" t="s">
        <v>14</v>
      </c>
      <c r="E14587" s="93" t="s">
        <v>32305</v>
      </c>
    </row>
    <row r="14588" spans="1:5" x14ac:dyDescent="0.25">
      <c r="A14588" s="93" t="s">
        <v>2484</v>
      </c>
      <c r="B14588" t="s">
        <v>21791</v>
      </c>
      <c r="C14588">
        <v>2692</v>
      </c>
      <c r="D14588" s="93" t="s">
        <v>23319</v>
      </c>
      <c r="E14588" s="93" t="s">
        <v>14</v>
      </c>
    </row>
    <row r="14589" spans="1:5" x14ac:dyDescent="0.25">
      <c r="A14589" s="93" t="s">
        <v>2484</v>
      </c>
      <c r="B14589" t="s">
        <v>21791</v>
      </c>
      <c r="C14589">
        <v>6193</v>
      </c>
      <c r="D14589" s="93" t="s">
        <v>23493</v>
      </c>
      <c r="E14589" s="93" t="s">
        <v>14</v>
      </c>
    </row>
    <row r="14590" spans="1:5" x14ac:dyDescent="0.25">
      <c r="A14590" s="93" t="s">
        <v>2484</v>
      </c>
      <c r="B14590" t="s">
        <v>21791</v>
      </c>
      <c r="C14590">
        <v>40304</v>
      </c>
      <c r="D14590" s="93" t="s">
        <v>25015</v>
      </c>
      <c r="E14590" s="93" t="s">
        <v>14</v>
      </c>
    </row>
    <row r="14591" spans="1:5" x14ac:dyDescent="0.25">
      <c r="A14591" s="93" t="s">
        <v>2484</v>
      </c>
      <c r="B14591" t="s">
        <v>21783</v>
      </c>
      <c r="C14591">
        <v>88239</v>
      </c>
      <c r="D14591" s="93" t="s">
        <v>25876</v>
      </c>
      <c r="E14591" s="93" t="s">
        <v>14</v>
      </c>
    </row>
    <row r="14592" spans="1:5" x14ac:dyDescent="0.25">
      <c r="A14592" s="93" t="s">
        <v>2484</v>
      </c>
      <c r="B14592" t="s">
        <v>21783</v>
      </c>
      <c r="C14592">
        <v>88262</v>
      </c>
      <c r="D14592" s="93" t="s">
        <v>25877</v>
      </c>
      <c r="E14592" s="93" t="s">
        <v>14</v>
      </c>
    </row>
    <row r="14593" spans="1:5" x14ac:dyDescent="0.25">
      <c r="A14593" s="93" t="s">
        <v>2484</v>
      </c>
      <c r="B14593" t="s">
        <v>21783</v>
      </c>
      <c r="C14593">
        <v>92265</v>
      </c>
      <c r="D14593" s="93" t="s">
        <v>25873</v>
      </c>
      <c r="E14593" s="93" t="s">
        <v>14</v>
      </c>
    </row>
    <row r="14594" spans="1:5" x14ac:dyDescent="0.25">
      <c r="A14594" s="93" t="s">
        <v>2484</v>
      </c>
      <c r="B14594" t="s">
        <v>21783</v>
      </c>
      <c r="C14594">
        <v>92272</v>
      </c>
      <c r="D14594" s="93" t="s">
        <v>25878</v>
      </c>
      <c r="E14594" s="93" t="s">
        <v>14</v>
      </c>
    </row>
    <row r="14595" spans="1:5" x14ac:dyDescent="0.25">
      <c r="A14595" s="93" t="s">
        <v>2485</v>
      </c>
      <c r="D14595" s="93" t="s">
        <v>14</v>
      </c>
      <c r="E14595" s="93" t="s">
        <v>32306</v>
      </c>
    </row>
    <row r="14596" spans="1:5" x14ac:dyDescent="0.25">
      <c r="A14596" s="93" t="s">
        <v>2485</v>
      </c>
      <c r="B14596" t="s">
        <v>21791</v>
      </c>
      <c r="C14596">
        <v>2692</v>
      </c>
      <c r="D14596" s="93" t="s">
        <v>23319</v>
      </c>
      <c r="E14596" s="93" t="s">
        <v>14</v>
      </c>
    </row>
    <row r="14597" spans="1:5" x14ac:dyDescent="0.25">
      <c r="A14597" s="93" t="s">
        <v>2485</v>
      </c>
      <c r="B14597" t="s">
        <v>21791</v>
      </c>
      <c r="C14597">
        <v>4491</v>
      </c>
      <c r="D14597" s="93" t="s">
        <v>25879</v>
      </c>
      <c r="E14597" s="93" t="s">
        <v>14</v>
      </c>
    </row>
    <row r="14598" spans="1:5" x14ac:dyDescent="0.25">
      <c r="A14598" s="93" t="s">
        <v>2485</v>
      </c>
      <c r="B14598" t="s">
        <v>21791</v>
      </c>
      <c r="C14598">
        <v>10749</v>
      </c>
      <c r="D14598" s="93" t="s">
        <v>25858</v>
      </c>
      <c r="E14598" s="93" t="s">
        <v>14</v>
      </c>
    </row>
    <row r="14599" spans="1:5" x14ac:dyDescent="0.25">
      <c r="A14599" s="93" t="s">
        <v>2485</v>
      </c>
      <c r="B14599" t="s">
        <v>21791</v>
      </c>
      <c r="C14599">
        <v>40275</v>
      </c>
      <c r="D14599" s="93" t="s">
        <v>25581</v>
      </c>
      <c r="E14599" s="93" t="s">
        <v>14</v>
      </c>
    </row>
    <row r="14600" spans="1:5" x14ac:dyDescent="0.25">
      <c r="A14600" s="93" t="s">
        <v>2485</v>
      </c>
      <c r="B14600" t="s">
        <v>21791</v>
      </c>
      <c r="C14600">
        <v>40287</v>
      </c>
      <c r="D14600" s="93" t="s">
        <v>25614</v>
      </c>
      <c r="E14600" s="93" t="s">
        <v>14</v>
      </c>
    </row>
    <row r="14601" spans="1:5" x14ac:dyDescent="0.25">
      <c r="A14601" s="93" t="s">
        <v>2485</v>
      </c>
      <c r="B14601" t="s">
        <v>21791</v>
      </c>
      <c r="C14601">
        <v>40304</v>
      </c>
      <c r="D14601" s="93" t="s">
        <v>23942</v>
      </c>
      <c r="E14601" s="93" t="s">
        <v>14</v>
      </c>
    </row>
    <row r="14602" spans="1:5" x14ac:dyDescent="0.25">
      <c r="A14602" s="93" t="s">
        <v>2485</v>
      </c>
      <c r="B14602" t="s">
        <v>21791</v>
      </c>
      <c r="C14602">
        <v>40339</v>
      </c>
      <c r="D14602" s="93" t="s">
        <v>25858</v>
      </c>
      <c r="E14602" s="93" t="s">
        <v>14</v>
      </c>
    </row>
    <row r="14603" spans="1:5" x14ac:dyDescent="0.25">
      <c r="A14603" s="93" t="s">
        <v>2485</v>
      </c>
      <c r="B14603" t="s">
        <v>21783</v>
      </c>
      <c r="C14603">
        <v>88239</v>
      </c>
      <c r="D14603" s="93" t="s">
        <v>25880</v>
      </c>
      <c r="E14603" s="93" t="s">
        <v>14</v>
      </c>
    </row>
    <row r="14604" spans="1:5" x14ac:dyDescent="0.25">
      <c r="A14604" s="93" t="s">
        <v>2485</v>
      </c>
      <c r="B14604" t="s">
        <v>21783</v>
      </c>
      <c r="C14604">
        <v>88262</v>
      </c>
      <c r="D14604" s="93" t="s">
        <v>25881</v>
      </c>
      <c r="E14604" s="93" t="s">
        <v>14</v>
      </c>
    </row>
    <row r="14605" spans="1:5" x14ac:dyDescent="0.25">
      <c r="A14605" s="93" t="s">
        <v>2485</v>
      </c>
      <c r="B14605" t="s">
        <v>21783</v>
      </c>
      <c r="C14605">
        <v>92265</v>
      </c>
      <c r="D14605" s="93" t="s">
        <v>25873</v>
      </c>
      <c r="E14605" s="93" t="s">
        <v>14</v>
      </c>
    </row>
    <row r="14606" spans="1:5" x14ac:dyDescent="0.25">
      <c r="A14606" s="93" t="s">
        <v>2486</v>
      </c>
      <c r="D14606" s="93" t="s">
        <v>14</v>
      </c>
      <c r="E14606" s="93" t="s">
        <v>32307</v>
      </c>
    </row>
    <row r="14607" spans="1:5" x14ac:dyDescent="0.25">
      <c r="A14607" s="93" t="s">
        <v>2486</v>
      </c>
      <c r="B14607" t="s">
        <v>21791</v>
      </c>
      <c r="C14607">
        <v>2692</v>
      </c>
      <c r="D14607" s="93" t="s">
        <v>22356</v>
      </c>
      <c r="E14607" s="93" t="s">
        <v>14</v>
      </c>
    </row>
    <row r="14608" spans="1:5" x14ac:dyDescent="0.25">
      <c r="A14608" s="93" t="s">
        <v>2486</v>
      </c>
      <c r="B14608" t="s">
        <v>21791</v>
      </c>
      <c r="C14608">
        <v>6193</v>
      </c>
      <c r="D14608" s="93" t="s">
        <v>25860</v>
      </c>
      <c r="E14608" s="93" t="s">
        <v>14</v>
      </c>
    </row>
    <row r="14609" spans="1:5" x14ac:dyDescent="0.25">
      <c r="A14609" s="93" t="s">
        <v>2486</v>
      </c>
      <c r="B14609" t="s">
        <v>21791</v>
      </c>
      <c r="C14609">
        <v>40304</v>
      </c>
      <c r="D14609" s="93" t="s">
        <v>25015</v>
      </c>
      <c r="E14609" s="93" t="s">
        <v>14</v>
      </c>
    </row>
    <row r="14610" spans="1:5" x14ac:dyDescent="0.25">
      <c r="A14610" s="93" t="s">
        <v>2486</v>
      </c>
      <c r="B14610" t="s">
        <v>21783</v>
      </c>
      <c r="C14610">
        <v>88239</v>
      </c>
      <c r="D14610" s="93" t="s">
        <v>23303</v>
      </c>
      <c r="E14610" s="93" t="s">
        <v>14</v>
      </c>
    </row>
    <row r="14611" spans="1:5" x14ac:dyDescent="0.25">
      <c r="A14611" s="93" t="s">
        <v>2486</v>
      </c>
      <c r="B14611" t="s">
        <v>21783</v>
      </c>
      <c r="C14611">
        <v>88262</v>
      </c>
      <c r="D14611" s="93" t="s">
        <v>25882</v>
      </c>
      <c r="E14611" s="93" t="s">
        <v>14</v>
      </c>
    </row>
    <row r="14612" spans="1:5" x14ac:dyDescent="0.25">
      <c r="A14612" s="93" t="s">
        <v>2486</v>
      </c>
      <c r="B14612" t="s">
        <v>21783</v>
      </c>
      <c r="C14612">
        <v>92266</v>
      </c>
      <c r="D14612" s="93" t="s">
        <v>25883</v>
      </c>
      <c r="E14612" s="93" t="s">
        <v>14</v>
      </c>
    </row>
    <row r="14613" spans="1:5" x14ac:dyDescent="0.25">
      <c r="A14613" s="93" t="s">
        <v>2486</v>
      </c>
      <c r="B14613" t="s">
        <v>21783</v>
      </c>
      <c r="C14613">
        <v>92272</v>
      </c>
      <c r="D14613" s="93" t="s">
        <v>25884</v>
      </c>
      <c r="E14613" s="93" t="s">
        <v>14</v>
      </c>
    </row>
    <row r="14614" spans="1:5" x14ac:dyDescent="0.25">
      <c r="A14614" s="93" t="s">
        <v>2487</v>
      </c>
      <c r="D14614" s="93" t="s">
        <v>14</v>
      </c>
      <c r="E14614" s="93" t="s">
        <v>32308</v>
      </c>
    </row>
    <row r="14615" spans="1:5" x14ac:dyDescent="0.25">
      <c r="A14615" s="93" t="s">
        <v>2487</v>
      </c>
      <c r="B14615" t="s">
        <v>21791</v>
      </c>
      <c r="C14615">
        <v>2692</v>
      </c>
      <c r="D14615" s="93" t="s">
        <v>22356</v>
      </c>
      <c r="E14615" s="93" t="s">
        <v>14</v>
      </c>
    </row>
    <row r="14616" spans="1:5" x14ac:dyDescent="0.25">
      <c r="A14616" s="93" t="s">
        <v>2487</v>
      </c>
      <c r="B14616" t="s">
        <v>21791</v>
      </c>
      <c r="C14616">
        <v>40275</v>
      </c>
      <c r="D14616" s="93" t="s">
        <v>25854</v>
      </c>
      <c r="E14616" s="93" t="s">
        <v>14</v>
      </c>
    </row>
    <row r="14617" spans="1:5" x14ac:dyDescent="0.25">
      <c r="A14617" s="93" t="s">
        <v>2487</v>
      </c>
      <c r="B14617" t="s">
        <v>21791</v>
      </c>
      <c r="C14617">
        <v>40287</v>
      </c>
      <c r="D14617" s="93" t="s">
        <v>25614</v>
      </c>
      <c r="E14617" s="93" t="s">
        <v>14</v>
      </c>
    </row>
    <row r="14618" spans="1:5" x14ac:dyDescent="0.25">
      <c r="A14618" s="93" t="s">
        <v>2487</v>
      </c>
      <c r="B14618" t="s">
        <v>21791</v>
      </c>
      <c r="C14618">
        <v>40291</v>
      </c>
      <c r="D14618" s="93" t="s">
        <v>23337</v>
      </c>
      <c r="E14618" s="93" t="s">
        <v>14</v>
      </c>
    </row>
    <row r="14619" spans="1:5" x14ac:dyDescent="0.25">
      <c r="A14619" s="93" t="s">
        <v>2487</v>
      </c>
      <c r="B14619" t="s">
        <v>21791</v>
      </c>
      <c r="C14619">
        <v>40304</v>
      </c>
      <c r="D14619" s="93" t="s">
        <v>23942</v>
      </c>
      <c r="E14619" s="93" t="s">
        <v>14</v>
      </c>
    </row>
    <row r="14620" spans="1:5" x14ac:dyDescent="0.25">
      <c r="A14620" s="93" t="s">
        <v>2487</v>
      </c>
      <c r="B14620" t="s">
        <v>21783</v>
      </c>
      <c r="C14620">
        <v>88239</v>
      </c>
      <c r="D14620" s="93" t="s">
        <v>25885</v>
      </c>
      <c r="E14620" s="93" t="s">
        <v>14</v>
      </c>
    </row>
    <row r="14621" spans="1:5" x14ac:dyDescent="0.25">
      <c r="A14621" s="93" t="s">
        <v>2487</v>
      </c>
      <c r="B14621" t="s">
        <v>21783</v>
      </c>
      <c r="C14621">
        <v>88262</v>
      </c>
      <c r="D14621" s="93" t="s">
        <v>25886</v>
      </c>
      <c r="E14621" s="93" t="s">
        <v>14</v>
      </c>
    </row>
    <row r="14622" spans="1:5" x14ac:dyDescent="0.25">
      <c r="A14622" s="93" t="s">
        <v>2487</v>
      </c>
      <c r="B14622" t="s">
        <v>21783</v>
      </c>
      <c r="C14622">
        <v>92266</v>
      </c>
      <c r="D14622" s="93" t="s">
        <v>25883</v>
      </c>
      <c r="E14622" s="93" t="s">
        <v>14</v>
      </c>
    </row>
    <row r="14623" spans="1:5" x14ac:dyDescent="0.25">
      <c r="A14623" s="93" t="s">
        <v>2488</v>
      </c>
      <c r="D14623" s="93" t="s">
        <v>14</v>
      </c>
      <c r="E14623" s="93" t="s">
        <v>32309</v>
      </c>
    </row>
    <row r="14624" spans="1:5" x14ac:dyDescent="0.25">
      <c r="A14624" s="93" t="s">
        <v>2488</v>
      </c>
      <c r="B14624" t="s">
        <v>21791</v>
      </c>
      <c r="C14624">
        <v>2692</v>
      </c>
      <c r="D14624" s="93" t="s">
        <v>22356</v>
      </c>
      <c r="E14624" s="93" t="s">
        <v>14</v>
      </c>
    </row>
    <row r="14625" spans="1:5" x14ac:dyDescent="0.25">
      <c r="A14625" s="93" t="s">
        <v>2488</v>
      </c>
      <c r="B14625" t="s">
        <v>21791</v>
      </c>
      <c r="C14625">
        <v>6193</v>
      </c>
      <c r="D14625" s="93" t="s">
        <v>23493</v>
      </c>
      <c r="E14625" s="93" t="s">
        <v>14</v>
      </c>
    </row>
    <row r="14626" spans="1:5" x14ac:dyDescent="0.25">
      <c r="A14626" s="93" t="s">
        <v>2488</v>
      </c>
      <c r="B14626" t="s">
        <v>21791</v>
      </c>
      <c r="C14626">
        <v>40304</v>
      </c>
      <c r="D14626" s="93" t="s">
        <v>25015</v>
      </c>
      <c r="E14626" s="93" t="s">
        <v>14</v>
      </c>
    </row>
    <row r="14627" spans="1:5" x14ac:dyDescent="0.25">
      <c r="A14627" s="93" t="s">
        <v>2488</v>
      </c>
      <c r="B14627" t="s">
        <v>21783</v>
      </c>
      <c r="C14627">
        <v>88239</v>
      </c>
      <c r="D14627" s="93" t="s">
        <v>23385</v>
      </c>
      <c r="E14627" s="93" t="s">
        <v>14</v>
      </c>
    </row>
    <row r="14628" spans="1:5" x14ac:dyDescent="0.25">
      <c r="A14628" s="93" t="s">
        <v>2488</v>
      </c>
      <c r="B14628" t="s">
        <v>21783</v>
      </c>
      <c r="C14628">
        <v>88262</v>
      </c>
      <c r="D14628" s="93" t="s">
        <v>22950</v>
      </c>
      <c r="E14628" s="93" t="s">
        <v>14</v>
      </c>
    </row>
    <row r="14629" spans="1:5" x14ac:dyDescent="0.25">
      <c r="A14629" s="93" t="s">
        <v>2488</v>
      </c>
      <c r="B14629" t="s">
        <v>21783</v>
      </c>
      <c r="C14629">
        <v>92266</v>
      </c>
      <c r="D14629" s="93" t="s">
        <v>25883</v>
      </c>
      <c r="E14629" s="93" t="s">
        <v>14</v>
      </c>
    </row>
    <row r="14630" spans="1:5" x14ac:dyDescent="0.25">
      <c r="A14630" s="93" t="s">
        <v>2488</v>
      </c>
      <c r="B14630" t="s">
        <v>21783</v>
      </c>
      <c r="C14630">
        <v>92272</v>
      </c>
      <c r="D14630" s="93" t="s">
        <v>25887</v>
      </c>
      <c r="E14630" s="93" t="s">
        <v>14</v>
      </c>
    </row>
    <row r="14631" spans="1:5" x14ac:dyDescent="0.25">
      <c r="A14631" s="93" t="s">
        <v>2489</v>
      </c>
      <c r="D14631" s="93" t="s">
        <v>14</v>
      </c>
      <c r="E14631" s="93" t="s">
        <v>32310</v>
      </c>
    </row>
    <row r="14632" spans="1:5" x14ac:dyDescent="0.25">
      <c r="A14632" s="93" t="s">
        <v>2489</v>
      </c>
      <c r="B14632" t="s">
        <v>21791</v>
      </c>
      <c r="C14632">
        <v>2692</v>
      </c>
      <c r="D14632" s="93" t="s">
        <v>22356</v>
      </c>
      <c r="E14632" s="93" t="s">
        <v>14</v>
      </c>
    </row>
    <row r="14633" spans="1:5" x14ac:dyDescent="0.25">
      <c r="A14633" s="93" t="s">
        <v>2489</v>
      </c>
      <c r="B14633" t="s">
        <v>21791</v>
      </c>
      <c r="C14633">
        <v>4491</v>
      </c>
      <c r="D14633" s="93" t="s">
        <v>25666</v>
      </c>
      <c r="E14633" s="93" t="s">
        <v>14</v>
      </c>
    </row>
    <row r="14634" spans="1:5" x14ac:dyDescent="0.25">
      <c r="A14634" s="93" t="s">
        <v>2489</v>
      </c>
      <c r="B14634" t="s">
        <v>21791</v>
      </c>
      <c r="C14634">
        <v>10749</v>
      </c>
      <c r="D14634" s="93" t="s">
        <v>25858</v>
      </c>
      <c r="E14634" s="93" t="s">
        <v>14</v>
      </c>
    </row>
    <row r="14635" spans="1:5" x14ac:dyDescent="0.25">
      <c r="A14635" s="93" t="s">
        <v>2489</v>
      </c>
      <c r="B14635" t="s">
        <v>21791</v>
      </c>
      <c r="C14635">
        <v>40275</v>
      </c>
      <c r="D14635" s="93" t="s">
        <v>25581</v>
      </c>
      <c r="E14635" s="93" t="s">
        <v>14</v>
      </c>
    </row>
    <row r="14636" spans="1:5" x14ac:dyDescent="0.25">
      <c r="A14636" s="93" t="s">
        <v>2489</v>
      </c>
      <c r="B14636" t="s">
        <v>21791</v>
      </c>
      <c r="C14636">
        <v>40287</v>
      </c>
      <c r="D14636" s="93" t="s">
        <v>25614</v>
      </c>
      <c r="E14636" s="93" t="s">
        <v>14</v>
      </c>
    </row>
    <row r="14637" spans="1:5" x14ac:dyDescent="0.25">
      <c r="A14637" s="93" t="s">
        <v>2489</v>
      </c>
      <c r="B14637" t="s">
        <v>21791</v>
      </c>
      <c r="C14637">
        <v>40304</v>
      </c>
      <c r="D14637" s="93" t="s">
        <v>23942</v>
      </c>
      <c r="E14637" s="93" t="s">
        <v>14</v>
      </c>
    </row>
    <row r="14638" spans="1:5" x14ac:dyDescent="0.25">
      <c r="A14638" s="93" t="s">
        <v>2489</v>
      </c>
      <c r="B14638" t="s">
        <v>21791</v>
      </c>
      <c r="C14638">
        <v>40339</v>
      </c>
      <c r="D14638" s="93" t="s">
        <v>25858</v>
      </c>
      <c r="E14638" s="93" t="s">
        <v>14</v>
      </c>
    </row>
    <row r="14639" spans="1:5" x14ac:dyDescent="0.25">
      <c r="A14639" s="93" t="s">
        <v>2489</v>
      </c>
      <c r="B14639" t="s">
        <v>21783</v>
      </c>
      <c r="C14639">
        <v>88239</v>
      </c>
      <c r="D14639" s="93" t="s">
        <v>25799</v>
      </c>
      <c r="E14639" s="93" t="s">
        <v>14</v>
      </c>
    </row>
    <row r="14640" spans="1:5" x14ac:dyDescent="0.25">
      <c r="A14640" s="93" t="s">
        <v>2489</v>
      </c>
      <c r="B14640" t="s">
        <v>21783</v>
      </c>
      <c r="C14640">
        <v>88262</v>
      </c>
      <c r="D14640" s="93" t="s">
        <v>25888</v>
      </c>
      <c r="E14640" s="93" t="s">
        <v>14</v>
      </c>
    </row>
    <row r="14641" spans="1:5" x14ac:dyDescent="0.25">
      <c r="A14641" s="93" t="s">
        <v>2489</v>
      </c>
      <c r="B14641" t="s">
        <v>21783</v>
      </c>
      <c r="C14641">
        <v>92266</v>
      </c>
      <c r="D14641" s="93" t="s">
        <v>25883</v>
      </c>
      <c r="E14641" s="93" t="s">
        <v>14</v>
      </c>
    </row>
    <row r="14642" spans="1:5" x14ac:dyDescent="0.25">
      <c r="A14642" s="93" t="s">
        <v>2490</v>
      </c>
      <c r="D14642" s="93" t="s">
        <v>14</v>
      </c>
      <c r="E14642" s="93" t="s">
        <v>32311</v>
      </c>
    </row>
    <row r="14643" spans="1:5" x14ac:dyDescent="0.25">
      <c r="A14643" s="93" t="s">
        <v>2490</v>
      </c>
      <c r="B14643" t="s">
        <v>21791</v>
      </c>
      <c r="C14643">
        <v>2692</v>
      </c>
      <c r="D14643" s="93" t="s">
        <v>22356</v>
      </c>
      <c r="E14643" s="93" t="s">
        <v>14</v>
      </c>
    </row>
    <row r="14644" spans="1:5" x14ac:dyDescent="0.25">
      <c r="A14644" s="93" t="s">
        <v>2490</v>
      </c>
      <c r="B14644" t="s">
        <v>21791</v>
      </c>
      <c r="C14644">
        <v>6193</v>
      </c>
      <c r="D14644" s="93" t="s">
        <v>25860</v>
      </c>
      <c r="E14644" s="93" t="s">
        <v>14</v>
      </c>
    </row>
    <row r="14645" spans="1:5" x14ac:dyDescent="0.25">
      <c r="A14645" s="93" t="s">
        <v>2490</v>
      </c>
      <c r="B14645" t="s">
        <v>21791</v>
      </c>
      <c r="C14645">
        <v>40304</v>
      </c>
      <c r="D14645" s="93" t="s">
        <v>25015</v>
      </c>
      <c r="E14645" s="93" t="s">
        <v>14</v>
      </c>
    </row>
    <row r="14646" spans="1:5" x14ac:dyDescent="0.25">
      <c r="A14646" s="93" t="s">
        <v>2490</v>
      </c>
      <c r="B14646" t="s">
        <v>21783</v>
      </c>
      <c r="C14646">
        <v>88239</v>
      </c>
      <c r="D14646" s="93" t="s">
        <v>23425</v>
      </c>
      <c r="E14646" s="93" t="s">
        <v>14</v>
      </c>
    </row>
    <row r="14647" spans="1:5" x14ac:dyDescent="0.25">
      <c r="A14647" s="93" t="s">
        <v>2490</v>
      </c>
      <c r="B14647" t="s">
        <v>21783</v>
      </c>
      <c r="C14647">
        <v>88262</v>
      </c>
      <c r="D14647" s="93" t="s">
        <v>25889</v>
      </c>
      <c r="E14647" s="93" t="s">
        <v>14</v>
      </c>
    </row>
    <row r="14648" spans="1:5" x14ac:dyDescent="0.25">
      <c r="A14648" s="93" t="s">
        <v>2490</v>
      </c>
      <c r="B14648" t="s">
        <v>21783</v>
      </c>
      <c r="C14648">
        <v>92266</v>
      </c>
      <c r="D14648" s="93" t="s">
        <v>24139</v>
      </c>
      <c r="E14648" s="93" t="s">
        <v>14</v>
      </c>
    </row>
    <row r="14649" spans="1:5" x14ac:dyDescent="0.25">
      <c r="A14649" s="93" t="s">
        <v>2490</v>
      </c>
      <c r="B14649" t="s">
        <v>21783</v>
      </c>
      <c r="C14649">
        <v>92272</v>
      </c>
      <c r="D14649" s="93" t="s">
        <v>25875</v>
      </c>
      <c r="E14649" s="93" t="s">
        <v>14</v>
      </c>
    </row>
    <row r="14650" spans="1:5" x14ac:dyDescent="0.25">
      <c r="A14650" s="93" t="s">
        <v>2491</v>
      </c>
      <c r="D14650" s="93" t="s">
        <v>14</v>
      </c>
      <c r="E14650" s="93" t="s">
        <v>32312</v>
      </c>
    </row>
    <row r="14651" spans="1:5" x14ac:dyDescent="0.25">
      <c r="A14651" s="93" t="s">
        <v>2491</v>
      </c>
      <c r="B14651" t="s">
        <v>21791</v>
      </c>
      <c r="C14651">
        <v>2692</v>
      </c>
      <c r="D14651" s="93" t="s">
        <v>22356</v>
      </c>
      <c r="E14651" s="93" t="s">
        <v>14</v>
      </c>
    </row>
    <row r="14652" spans="1:5" x14ac:dyDescent="0.25">
      <c r="A14652" s="93" t="s">
        <v>2491</v>
      </c>
      <c r="B14652" t="s">
        <v>21791</v>
      </c>
      <c r="C14652">
        <v>40275</v>
      </c>
      <c r="D14652" s="93" t="s">
        <v>25854</v>
      </c>
      <c r="E14652" s="93" t="s">
        <v>14</v>
      </c>
    </row>
    <row r="14653" spans="1:5" x14ac:dyDescent="0.25">
      <c r="A14653" s="93" t="s">
        <v>2491</v>
      </c>
      <c r="B14653" t="s">
        <v>21791</v>
      </c>
      <c r="C14653">
        <v>40287</v>
      </c>
      <c r="D14653" s="93" t="s">
        <v>25614</v>
      </c>
      <c r="E14653" s="93" t="s">
        <v>14</v>
      </c>
    </row>
    <row r="14654" spans="1:5" x14ac:dyDescent="0.25">
      <c r="A14654" s="93" t="s">
        <v>2491</v>
      </c>
      <c r="B14654" t="s">
        <v>21791</v>
      </c>
      <c r="C14654">
        <v>40291</v>
      </c>
      <c r="D14654" s="93" t="s">
        <v>23337</v>
      </c>
      <c r="E14654" s="93" t="s">
        <v>14</v>
      </c>
    </row>
    <row r="14655" spans="1:5" x14ac:dyDescent="0.25">
      <c r="A14655" s="93" t="s">
        <v>2491</v>
      </c>
      <c r="B14655" t="s">
        <v>21791</v>
      </c>
      <c r="C14655">
        <v>40304</v>
      </c>
      <c r="D14655" s="93" t="s">
        <v>23942</v>
      </c>
      <c r="E14655" s="93" t="s">
        <v>14</v>
      </c>
    </row>
    <row r="14656" spans="1:5" x14ac:dyDescent="0.25">
      <c r="A14656" s="93" t="s">
        <v>2491</v>
      </c>
      <c r="B14656" t="s">
        <v>21783</v>
      </c>
      <c r="C14656">
        <v>88239</v>
      </c>
      <c r="D14656" s="93" t="s">
        <v>22814</v>
      </c>
      <c r="E14656" s="93" t="s">
        <v>14</v>
      </c>
    </row>
    <row r="14657" spans="1:5" x14ac:dyDescent="0.25">
      <c r="A14657" s="93" t="s">
        <v>2491</v>
      </c>
      <c r="B14657" t="s">
        <v>21783</v>
      </c>
      <c r="C14657">
        <v>88262</v>
      </c>
      <c r="D14657" s="93" t="s">
        <v>25890</v>
      </c>
      <c r="E14657" s="93" t="s">
        <v>14</v>
      </c>
    </row>
    <row r="14658" spans="1:5" x14ac:dyDescent="0.25">
      <c r="A14658" s="93" t="s">
        <v>2491</v>
      </c>
      <c r="B14658" t="s">
        <v>21783</v>
      </c>
      <c r="C14658">
        <v>92266</v>
      </c>
      <c r="D14658" s="93" t="s">
        <v>24139</v>
      </c>
      <c r="E14658" s="93" t="s">
        <v>14</v>
      </c>
    </row>
    <row r="14659" spans="1:5" x14ac:dyDescent="0.25">
      <c r="A14659" s="93" t="s">
        <v>2492</v>
      </c>
      <c r="D14659" s="93" t="s">
        <v>14</v>
      </c>
      <c r="E14659" s="93" t="s">
        <v>32313</v>
      </c>
    </row>
    <row r="14660" spans="1:5" x14ac:dyDescent="0.25">
      <c r="A14660" s="93" t="s">
        <v>2492</v>
      </c>
      <c r="B14660" t="s">
        <v>21791</v>
      </c>
      <c r="C14660">
        <v>2692</v>
      </c>
      <c r="D14660" s="93" t="s">
        <v>22356</v>
      </c>
      <c r="E14660" s="93" t="s">
        <v>14</v>
      </c>
    </row>
    <row r="14661" spans="1:5" x14ac:dyDescent="0.25">
      <c r="A14661" s="93" t="s">
        <v>2492</v>
      </c>
      <c r="B14661" t="s">
        <v>21791</v>
      </c>
      <c r="C14661">
        <v>6193</v>
      </c>
      <c r="D14661" s="93" t="s">
        <v>23493</v>
      </c>
      <c r="E14661" s="93" t="s">
        <v>14</v>
      </c>
    </row>
    <row r="14662" spans="1:5" x14ac:dyDescent="0.25">
      <c r="A14662" s="93" t="s">
        <v>2492</v>
      </c>
      <c r="B14662" t="s">
        <v>21791</v>
      </c>
      <c r="C14662">
        <v>40304</v>
      </c>
      <c r="D14662" s="93" t="s">
        <v>25015</v>
      </c>
      <c r="E14662" s="93" t="s">
        <v>14</v>
      </c>
    </row>
    <row r="14663" spans="1:5" x14ac:dyDescent="0.25">
      <c r="A14663" s="93" t="s">
        <v>2492</v>
      </c>
      <c r="B14663" t="s">
        <v>21783</v>
      </c>
      <c r="C14663">
        <v>88239</v>
      </c>
      <c r="D14663" s="93" t="s">
        <v>23395</v>
      </c>
      <c r="E14663" s="93" t="s">
        <v>14</v>
      </c>
    </row>
    <row r="14664" spans="1:5" x14ac:dyDescent="0.25">
      <c r="A14664" s="93" t="s">
        <v>2492</v>
      </c>
      <c r="B14664" t="s">
        <v>21783</v>
      </c>
      <c r="C14664">
        <v>88262</v>
      </c>
      <c r="D14664" s="93" t="s">
        <v>25891</v>
      </c>
      <c r="E14664" s="93" t="s">
        <v>14</v>
      </c>
    </row>
    <row r="14665" spans="1:5" x14ac:dyDescent="0.25">
      <c r="A14665" s="93" t="s">
        <v>2492</v>
      </c>
      <c r="B14665" t="s">
        <v>21783</v>
      </c>
      <c r="C14665">
        <v>92266</v>
      </c>
      <c r="D14665" s="93" t="s">
        <v>24139</v>
      </c>
      <c r="E14665" s="93" t="s">
        <v>14</v>
      </c>
    </row>
    <row r="14666" spans="1:5" x14ac:dyDescent="0.25">
      <c r="A14666" s="93" t="s">
        <v>2492</v>
      </c>
      <c r="B14666" t="s">
        <v>21783</v>
      </c>
      <c r="C14666">
        <v>92272</v>
      </c>
      <c r="D14666" s="93" t="s">
        <v>25892</v>
      </c>
      <c r="E14666" s="93" t="s">
        <v>14</v>
      </c>
    </row>
    <row r="14667" spans="1:5" x14ac:dyDescent="0.25">
      <c r="A14667" s="93" t="s">
        <v>2493</v>
      </c>
      <c r="D14667" s="93" t="s">
        <v>14</v>
      </c>
      <c r="E14667" s="93" t="s">
        <v>32314</v>
      </c>
    </row>
    <row r="14668" spans="1:5" x14ac:dyDescent="0.25">
      <c r="A14668" s="93" t="s">
        <v>2493</v>
      </c>
      <c r="B14668" t="s">
        <v>21791</v>
      </c>
      <c r="C14668">
        <v>2692</v>
      </c>
      <c r="D14668" s="93" t="s">
        <v>22356</v>
      </c>
      <c r="E14668" s="93" t="s">
        <v>14</v>
      </c>
    </row>
    <row r="14669" spans="1:5" x14ac:dyDescent="0.25">
      <c r="A14669" s="93" t="s">
        <v>2493</v>
      </c>
      <c r="B14669" t="s">
        <v>21791</v>
      </c>
      <c r="C14669">
        <v>4491</v>
      </c>
      <c r="D14669" s="93" t="s">
        <v>25893</v>
      </c>
      <c r="E14669" s="93" t="s">
        <v>14</v>
      </c>
    </row>
    <row r="14670" spans="1:5" x14ac:dyDescent="0.25">
      <c r="A14670" s="93" t="s">
        <v>2493</v>
      </c>
      <c r="B14670" t="s">
        <v>21791</v>
      </c>
      <c r="C14670">
        <v>10749</v>
      </c>
      <c r="D14670" s="93" t="s">
        <v>25858</v>
      </c>
      <c r="E14670" s="93" t="s">
        <v>14</v>
      </c>
    </row>
    <row r="14671" spans="1:5" x14ac:dyDescent="0.25">
      <c r="A14671" s="93" t="s">
        <v>2493</v>
      </c>
      <c r="B14671" t="s">
        <v>21791</v>
      </c>
      <c r="C14671">
        <v>40275</v>
      </c>
      <c r="D14671" s="93" t="s">
        <v>25581</v>
      </c>
      <c r="E14671" s="93" t="s">
        <v>14</v>
      </c>
    </row>
    <row r="14672" spans="1:5" x14ac:dyDescent="0.25">
      <c r="A14672" s="93" t="s">
        <v>2493</v>
      </c>
      <c r="B14672" t="s">
        <v>21791</v>
      </c>
      <c r="C14672">
        <v>40287</v>
      </c>
      <c r="D14672" s="93" t="s">
        <v>25614</v>
      </c>
      <c r="E14672" s="93" t="s">
        <v>14</v>
      </c>
    </row>
    <row r="14673" spans="1:5" x14ac:dyDescent="0.25">
      <c r="A14673" s="93" t="s">
        <v>2493</v>
      </c>
      <c r="B14673" t="s">
        <v>21791</v>
      </c>
      <c r="C14673">
        <v>40304</v>
      </c>
      <c r="D14673" s="93" t="s">
        <v>23942</v>
      </c>
      <c r="E14673" s="93" t="s">
        <v>14</v>
      </c>
    </row>
    <row r="14674" spans="1:5" x14ac:dyDescent="0.25">
      <c r="A14674" s="93" t="s">
        <v>2493</v>
      </c>
      <c r="B14674" t="s">
        <v>21791</v>
      </c>
      <c r="C14674">
        <v>40339</v>
      </c>
      <c r="D14674" s="93" t="s">
        <v>25858</v>
      </c>
      <c r="E14674" s="93" t="s">
        <v>14</v>
      </c>
    </row>
    <row r="14675" spans="1:5" x14ac:dyDescent="0.25">
      <c r="A14675" s="93" t="s">
        <v>2493</v>
      </c>
      <c r="B14675" t="s">
        <v>21783</v>
      </c>
      <c r="C14675">
        <v>88239</v>
      </c>
      <c r="D14675" s="93" t="s">
        <v>23351</v>
      </c>
      <c r="E14675" s="93" t="s">
        <v>14</v>
      </c>
    </row>
    <row r="14676" spans="1:5" x14ac:dyDescent="0.25">
      <c r="A14676" s="93" t="s">
        <v>2493</v>
      </c>
      <c r="B14676" t="s">
        <v>21783</v>
      </c>
      <c r="C14676">
        <v>88262</v>
      </c>
      <c r="D14676" s="93" t="s">
        <v>25894</v>
      </c>
      <c r="E14676" s="93" t="s">
        <v>14</v>
      </c>
    </row>
    <row r="14677" spans="1:5" x14ac:dyDescent="0.25">
      <c r="A14677" s="93" t="s">
        <v>2493</v>
      </c>
      <c r="B14677" t="s">
        <v>21783</v>
      </c>
      <c r="C14677">
        <v>92266</v>
      </c>
      <c r="D14677" s="93" t="s">
        <v>24139</v>
      </c>
      <c r="E14677" s="93" t="s">
        <v>14</v>
      </c>
    </row>
    <row r="14678" spans="1:5" x14ac:dyDescent="0.25">
      <c r="A14678" s="93" t="s">
        <v>2494</v>
      </c>
      <c r="D14678" s="93" t="s">
        <v>14</v>
      </c>
      <c r="E14678" s="93" t="s">
        <v>32315</v>
      </c>
    </row>
    <row r="14679" spans="1:5" x14ac:dyDescent="0.25">
      <c r="A14679" s="93" t="s">
        <v>2494</v>
      </c>
      <c r="B14679" t="s">
        <v>21791</v>
      </c>
      <c r="C14679">
        <v>2692</v>
      </c>
      <c r="D14679" s="93" t="s">
        <v>22356</v>
      </c>
      <c r="E14679" s="93" t="s">
        <v>14</v>
      </c>
    </row>
    <row r="14680" spans="1:5" x14ac:dyDescent="0.25">
      <c r="A14680" s="93" t="s">
        <v>2494</v>
      </c>
      <c r="B14680" t="s">
        <v>21791</v>
      </c>
      <c r="C14680">
        <v>6193</v>
      </c>
      <c r="D14680" s="93" t="s">
        <v>25860</v>
      </c>
      <c r="E14680" s="93" t="s">
        <v>14</v>
      </c>
    </row>
    <row r="14681" spans="1:5" x14ac:dyDescent="0.25">
      <c r="A14681" s="93" t="s">
        <v>2494</v>
      </c>
      <c r="B14681" t="s">
        <v>21791</v>
      </c>
      <c r="C14681">
        <v>40304</v>
      </c>
      <c r="D14681" s="93" t="s">
        <v>25015</v>
      </c>
      <c r="E14681" s="93" t="s">
        <v>14</v>
      </c>
    </row>
    <row r="14682" spans="1:5" x14ac:dyDescent="0.25">
      <c r="A14682" s="93" t="s">
        <v>2494</v>
      </c>
      <c r="B14682" t="s">
        <v>21783</v>
      </c>
      <c r="C14682">
        <v>88239</v>
      </c>
      <c r="D14682" s="93" t="s">
        <v>23486</v>
      </c>
      <c r="E14682" s="93" t="s">
        <v>14</v>
      </c>
    </row>
    <row r="14683" spans="1:5" x14ac:dyDescent="0.25">
      <c r="A14683" s="93" t="s">
        <v>2494</v>
      </c>
      <c r="B14683" t="s">
        <v>21783</v>
      </c>
      <c r="C14683">
        <v>88262</v>
      </c>
      <c r="D14683" s="93" t="s">
        <v>25895</v>
      </c>
      <c r="E14683" s="93" t="s">
        <v>14</v>
      </c>
    </row>
    <row r="14684" spans="1:5" x14ac:dyDescent="0.25">
      <c r="A14684" s="93" t="s">
        <v>2494</v>
      </c>
      <c r="B14684" t="s">
        <v>21783</v>
      </c>
      <c r="C14684">
        <v>92266</v>
      </c>
      <c r="D14684" s="93" t="s">
        <v>22042</v>
      </c>
      <c r="E14684" s="93" t="s">
        <v>14</v>
      </c>
    </row>
    <row r="14685" spans="1:5" x14ac:dyDescent="0.25">
      <c r="A14685" s="93" t="s">
        <v>2494</v>
      </c>
      <c r="B14685" t="s">
        <v>21783</v>
      </c>
      <c r="C14685">
        <v>92272</v>
      </c>
      <c r="D14685" s="93" t="s">
        <v>25896</v>
      </c>
      <c r="E14685" s="93" t="s">
        <v>14</v>
      </c>
    </row>
    <row r="14686" spans="1:5" x14ac:dyDescent="0.25">
      <c r="A14686" s="93" t="s">
        <v>2495</v>
      </c>
      <c r="D14686" s="93" t="s">
        <v>14</v>
      </c>
      <c r="E14686" s="93" t="s">
        <v>32316</v>
      </c>
    </row>
    <row r="14687" spans="1:5" x14ac:dyDescent="0.25">
      <c r="A14687" s="93" t="s">
        <v>2495</v>
      </c>
      <c r="B14687" t="s">
        <v>21791</v>
      </c>
      <c r="C14687">
        <v>2692</v>
      </c>
      <c r="D14687" s="93" t="s">
        <v>22356</v>
      </c>
      <c r="E14687" s="93" t="s">
        <v>14</v>
      </c>
    </row>
    <row r="14688" spans="1:5" x14ac:dyDescent="0.25">
      <c r="A14688" s="93" t="s">
        <v>2495</v>
      </c>
      <c r="B14688" t="s">
        <v>21791</v>
      </c>
      <c r="C14688">
        <v>40275</v>
      </c>
      <c r="D14688" s="93" t="s">
        <v>25854</v>
      </c>
      <c r="E14688" s="93" t="s">
        <v>14</v>
      </c>
    </row>
    <row r="14689" spans="1:5" x14ac:dyDescent="0.25">
      <c r="A14689" s="93" t="s">
        <v>2495</v>
      </c>
      <c r="B14689" t="s">
        <v>21791</v>
      </c>
      <c r="C14689">
        <v>40287</v>
      </c>
      <c r="D14689" s="93" t="s">
        <v>25614</v>
      </c>
      <c r="E14689" s="93" t="s">
        <v>14</v>
      </c>
    </row>
    <row r="14690" spans="1:5" x14ac:dyDescent="0.25">
      <c r="A14690" s="93" t="s">
        <v>2495</v>
      </c>
      <c r="B14690" t="s">
        <v>21791</v>
      </c>
      <c r="C14690">
        <v>40291</v>
      </c>
      <c r="D14690" s="93" t="s">
        <v>23337</v>
      </c>
      <c r="E14690" s="93" t="s">
        <v>14</v>
      </c>
    </row>
    <row r="14691" spans="1:5" x14ac:dyDescent="0.25">
      <c r="A14691" s="93" t="s">
        <v>2495</v>
      </c>
      <c r="B14691" t="s">
        <v>21791</v>
      </c>
      <c r="C14691">
        <v>40304</v>
      </c>
      <c r="D14691" s="93" t="s">
        <v>23942</v>
      </c>
      <c r="E14691" s="93" t="s">
        <v>14</v>
      </c>
    </row>
    <row r="14692" spans="1:5" x14ac:dyDescent="0.25">
      <c r="A14692" s="93" t="s">
        <v>2495</v>
      </c>
      <c r="B14692" t="s">
        <v>21783</v>
      </c>
      <c r="C14692">
        <v>88239</v>
      </c>
      <c r="D14692" s="93" t="s">
        <v>25897</v>
      </c>
      <c r="E14692" s="93" t="s">
        <v>14</v>
      </c>
    </row>
    <row r="14693" spans="1:5" x14ac:dyDescent="0.25">
      <c r="A14693" s="93" t="s">
        <v>2495</v>
      </c>
      <c r="B14693" t="s">
        <v>21783</v>
      </c>
      <c r="C14693">
        <v>88262</v>
      </c>
      <c r="D14693" s="93" t="s">
        <v>25898</v>
      </c>
      <c r="E14693" s="93" t="s">
        <v>14</v>
      </c>
    </row>
    <row r="14694" spans="1:5" x14ac:dyDescent="0.25">
      <c r="A14694" s="93" t="s">
        <v>2495</v>
      </c>
      <c r="B14694" t="s">
        <v>21783</v>
      </c>
      <c r="C14694">
        <v>92266</v>
      </c>
      <c r="D14694" s="93" t="s">
        <v>22042</v>
      </c>
      <c r="E14694" s="93" t="s">
        <v>14</v>
      </c>
    </row>
    <row r="14695" spans="1:5" x14ac:dyDescent="0.25">
      <c r="A14695" s="93" t="s">
        <v>2496</v>
      </c>
      <c r="D14695" s="93" t="s">
        <v>14</v>
      </c>
      <c r="E14695" s="93" t="s">
        <v>32317</v>
      </c>
    </row>
    <row r="14696" spans="1:5" x14ac:dyDescent="0.25">
      <c r="A14696" s="93" t="s">
        <v>2496</v>
      </c>
      <c r="B14696" t="s">
        <v>21791</v>
      </c>
      <c r="C14696">
        <v>2692</v>
      </c>
      <c r="D14696" s="93" t="s">
        <v>22356</v>
      </c>
      <c r="E14696" s="93" t="s">
        <v>14</v>
      </c>
    </row>
    <row r="14697" spans="1:5" x14ac:dyDescent="0.25">
      <c r="A14697" s="93" t="s">
        <v>2496</v>
      </c>
      <c r="B14697" t="s">
        <v>21791</v>
      </c>
      <c r="C14697">
        <v>6193</v>
      </c>
      <c r="D14697" s="93" t="s">
        <v>23493</v>
      </c>
      <c r="E14697" s="93" t="s">
        <v>14</v>
      </c>
    </row>
    <row r="14698" spans="1:5" x14ac:dyDescent="0.25">
      <c r="A14698" s="93" t="s">
        <v>2496</v>
      </c>
      <c r="B14698" t="s">
        <v>21791</v>
      </c>
      <c r="C14698">
        <v>40304</v>
      </c>
      <c r="D14698" s="93" t="s">
        <v>25015</v>
      </c>
      <c r="E14698" s="93" t="s">
        <v>14</v>
      </c>
    </row>
    <row r="14699" spans="1:5" x14ac:dyDescent="0.25">
      <c r="A14699" s="93" t="s">
        <v>2496</v>
      </c>
      <c r="B14699" t="s">
        <v>21783</v>
      </c>
      <c r="C14699">
        <v>88239</v>
      </c>
      <c r="D14699" s="93" t="s">
        <v>23391</v>
      </c>
      <c r="E14699" s="93" t="s">
        <v>14</v>
      </c>
    </row>
    <row r="14700" spans="1:5" x14ac:dyDescent="0.25">
      <c r="A14700" s="93" t="s">
        <v>2496</v>
      </c>
      <c r="B14700" t="s">
        <v>21783</v>
      </c>
      <c r="C14700">
        <v>88262</v>
      </c>
      <c r="D14700" s="93" t="s">
        <v>25899</v>
      </c>
      <c r="E14700" s="93" t="s">
        <v>14</v>
      </c>
    </row>
    <row r="14701" spans="1:5" x14ac:dyDescent="0.25">
      <c r="A14701" s="93" t="s">
        <v>2496</v>
      </c>
      <c r="B14701" t="s">
        <v>21783</v>
      </c>
      <c r="C14701">
        <v>92266</v>
      </c>
      <c r="D14701" s="93" t="s">
        <v>22042</v>
      </c>
      <c r="E14701" s="93" t="s">
        <v>14</v>
      </c>
    </row>
    <row r="14702" spans="1:5" x14ac:dyDescent="0.25">
      <c r="A14702" s="93" t="s">
        <v>2496</v>
      </c>
      <c r="B14702" t="s">
        <v>21783</v>
      </c>
      <c r="C14702">
        <v>92272</v>
      </c>
      <c r="D14702" s="93" t="s">
        <v>25900</v>
      </c>
      <c r="E14702" s="93" t="s">
        <v>14</v>
      </c>
    </row>
    <row r="14703" spans="1:5" x14ac:dyDescent="0.25">
      <c r="A14703" s="93" t="s">
        <v>2497</v>
      </c>
      <c r="D14703" s="93" t="s">
        <v>14</v>
      </c>
      <c r="E14703" s="93" t="s">
        <v>32318</v>
      </c>
    </row>
    <row r="14704" spans="1:5" x14ac:dyDescent="0.25">
      <c r="A14704" s="93" t="s">
        <v>2497</v>
      </c>
      <c r="B14704" t="s">
        <v>21791</v>
      </c>
      <c r="C14704">
        <v>2692</v>
      </c>
      <c r="D14704" s="93" t="s">
        <v>22356</v>
      </c>
      <c r="E14704" s="93" t="s">
        <v>14</v>
      </c>
    </row>
    <row r="14705" spans="1:5" x14ac:dyDescent="0.25">
      <c r="A14705" s="93" t="s">
        <v>2497</v>
      </c>
      <c r="B14705" t="s">
        <v>21791</v>
      </c>
      <c r="C14705">
        <v>4491</v>
      </c>
      <c r="D14705" s="93" t="s">
        <v>25901</v>
      </c>
      <c r="E14705" s="93" t="s">
        <v>14</v>
      </c>
    </row>
    <row r="14706" spans="1:5" x14ac:dyDescent="0.25">
      <c r="A14706" s="93" t="s">
        <v>2497</v>
      </c>
      <c r="B14706" t="s">
        <v>21791</v>
      </c>
      <c r="C14706">
        <v>10749</v>
      </c>
      <c r="D14706" s="93" t="s">
        <v>25858</v>
      </c>
      <c r="E14706" s="93" t="s">
        <v>14</v>
      </c>
    </row>
    <row r="14707" spans="1:5" x14ac:dyDescent="0.25">
      <c r="A14707" s="93" t="s">
        <v>2497</v>
      </c>
      <c r="B14707" t="s">
        <v>21791</v>
      </c>
      <c r="C14707">
        <v>40275</v>
      </c>
      <c r="D14707" s="93" t="s">
        <v>25581</v>
      </c>
      <c r="E14707" s="93" t="s">
        <v>14</v>
      </c>
    </row>
    <row r="14708" spans="1:5" x14ac:dyDescent="0.25">
      <c r="A14708" s="93" t="s">
        <v>2497</v>
      </c>
      <c r="B14708" t="s">
        <v>21791</v>
      </c>
      <c r="C14708">
        <v>40287</v>
      </c>
      <c r="D14708" s="93" t="s">
        <v>25614</v>
      </c>
      <c r="E14708" s="93" t="s">
        <v>14</v>
      </c>
    </row>
    <row r="14709" spans="1:5" x14ac:dyDescent="0.25">
      <c r="A14709" s="93" t="s">
        <v>2497</v>
      </c>
      <c r="B14709" t="s">
        <v>21791</v>
      </c>
      <c r="C14709">
        <v>40304</v>
      </c>
      <c r="D14709" s="93" t="s">
        <v>23942</v>
      </c>
      <c r="E14709" s="93" t="s">
        <v>14</v>
      </c>
    </row>
    <row r="14710" spans="1:5" x14ac:dyDescent="0.25">
      <c r="A14710" s="93" t="s">
        <v>2497</v>
      </c>
      <c r="B14710" t="s">
        <v>21791</v>
      </c>
      <c r="C14710">
        <v>40339</v>
      </c>
      <c r="D14710" s="93" t="s">
        <v>25858</v>
      </c>
      <c r="E14710" s="93" t="s">
        <v>14</v>
      </c>
    </row>
    <row r="14711" spans="1:5" x14ac:dyDescent="0.25">
      <c r="A14711" s="93" t="s">
        <v>2497</v>
      </c>
      <c r="B14711" t="s">
        <v>21783</v>
      </c>
      <c r="C14711">
        <v>88239</v>
      </c>
      <c r="D14711" s="93" t="s">
        <v>25797</v>
      </c>
      <c r="E14711" s="93" t="s">
        <v>14</v>
      </c>
    </row>
    <row r="14712" spans="1:5" x14ac:dyDescent="0.25">
      <c r="A14712" s="93" t="s">
        <v>2497</v>
      </c>
      <c r="B14712" t="s">
        <v>21783</v>
      </c>
      <c r="C14712">
        <v>88262</v>
      </c>
      <c r="D14712" s="93" t="s">
        <v>23994</v>
      </c>
      <c r="E14712" s="93" t="s">
        <v>14</v>
      </c>
    </row>
    <row r="14713" spans="1:5" x14ac:dyDescent="0.25">
      <c r="A14713" s="93" t="s">
        <v>2497</v>
      </c>
      <c r="B14713" t="s">
        <v>21783</v>
      </c>
      <c r="C14713">
        <v>92266</v>
      </c>
      <c r="D14713" s="93" t="s">
        <v>22042</v>
      </c>
      <c r="E14713" s="93" t="s">
        <v>14</v>
      </c>
    </row>
    <row r="14714" spans="1:5" x14ac:dyDescent="0.25">
      <c r="A14714" s="93" t="s">
        <v>2498</v>
      </c>
      <c r="D14714" s="93" t="s">
        <v>14</v>
      </c>
      <c r="E14714" s="93" t="s">
        <v>32319</v>
      </c>
    </row>
    <row r="14715" spans="1:5" x14ac:dyDescent="0.25">
      <c r="A14715" s="93" t="s">
        <v>2498</v>
      </c>
      <c r="B14715" t="s">
        <v>21791</v>
      </c>
      <c r="C14715">
        <v>2692</v>
      </c>
      <c r="D14715" s="93" t="s">
        <v>22356</v>
      </c>
      <c r="E14715" s="93" t="s">
        <v>14</v>
      </c>
    </row>
    <row r="14716" spans="1:5" x14ac:dyDescent="0.25">
      <c r="A14716" s="93" t="s">
        <v>2498</v>
      </c>
      <c r="B14716" t="s">
        <v>21791</v>
      </c>
      <c r="C14716">
        <v>6193</v>
      </c>
      <c r="D14716" s="93" t="s">
        <v>25860</v>
      </c>
      <c r="E14716" s="93" t="s">
        <v>14</v>
      </c>
    </row>
    <row r="14717" spans="1:5" x14ac:dyDescent="0.25">
      <c r="A14717" s="93" t="s">
        <v>2498</v>
      </c>
      <c r="B14717" t="s">
        <v>21791</v>
      </c>
      <c r="C14717">
        <v>40304</v>
      </c>
      <c r="D14717" s="93" t="s">
        <v>25015</v>
      </c>
      <c r="E14717" s="93" t="s">
        <v>14</v>
      </c>
    </row>
    <row r="14718" spans="1:5" x14ac:dyDescent="0.25">
      <c r="A14718" s="93" t="s">
        <v>2498</v>
      </c>
      <c r="B14718" t="s">
        <v>21783</v>
      </c>
      <c r="C14718">
        <v>88239</v>
      </c>
      <c r="D14718" s="93" t="s">
        <v>25876</v>
      </c>
      <c r="E14718" s="93" t="s">
        <v>14</v>
      </c>
    </row>
    <row r="14719" spans="1:5" x14ac:dyDescent="0.25">
      <c r="A14719" s="93" t="s">
        <v>2498</v>
      </c>
      <c r="B14719" t="s">
        <v>21783</v>
      </c>
      <c r="C14719">
        <v>88262</v>
      </c>
      <c r="D14719" s="93" t="s">
        <v>25902</v>
      </c>
      <c r="E14719" s="93" t="s">
        <v>14</v>
      </c>
    </row>
    <row r="14720" spans="1:5" x14ac:dyDescent="0.25">
      <c r="A14720" s="93" t="s">
        <v>2498</v>
      </c>
      <c r="B14720" t="s">
        <v>21783</v>
      </c>
      <c r="C14720">
        <v>92266</v>
      </c>
      <c r="D14720" s="93" t="s">
        <v>25831</v>
      </c>
      <c r="E14720" s="93" t="s">
        <v>14</v>
      </c>
    </row>
    <row r="14721" spans="1:5" x14ac:dyDescent="0.25">
      <c r="A14721" s="93" t="s">
        <v>2498</v>
      </c>
      <c r="B14721" t="s">
        <v>21783</v>
      </c>
      <c r="C14721">
        <v>92272</v>
      </c>
      <c r="D14721" s="93" t="s">
        <v>25903</v>
      </c>
      <c r="E14721" s="93" t="s">
        <v>14</v>
      </c>
    </row>
    <row r="14722" spans="1:5" x14ac:dyDescent="0.25">
      <c r="A14722" s="93" t="s">
        <v>2499</v>
      </c>
      <c r="D14722" s="93" t="s">
        <v>14</v>
      </c>
      <c r="E14722" s="93" t="s">
        <v>32320</v>
      </c>
    </row>
    <row r="14723" spans="1:5" x14ac:dyDescent="0.25">
      <c r="A14723" s="93" t="s">
        <v>2499</v>
      </c>
      <c r="B14723" t="s">
        <v>21791</v>
      </c>
      <c r="C14723">
        <v>2692</v>
      </c>
      <c r="D14723" s="93" t="s">
        <v>22356</v>
      </c>
      <c r="E14723" s="93" t="s">
        <v>14</v>
      </c>
    </row>
    <row r="14724" spans="1:5" x14ac:dyDescent="0.25">
      <c r="A14724" s="93" t="s">
        <v>2499</v>
      </c>
      <c r="B14724" t="s">
        <v>21791</v>
      </c>
      <c r="C14724">
        <v>40275</v>
      </c>
      <c r="D14724" s="93" t="s">
        <v>25854</v>
      </c>
      <c r="E14724" s="93" t="s">
        <v>14</v>
      </c>
    </row>
    <row r="14725" spans="1:5" x14ac:dyDescent="0.25">
      <c r="A14725" s="93" t="s">
        <v>2499</v>
      </c>
      <c r="B14725" t="s">
        <v>21791</v>
      </c>
      <c r="C14725">
        <v>40287</v>
      </c>
      <c r="D14725" s="93" t="s">
        <v>25614</v>
      </c>
      <c r="E14725" s="93" t="s">
        <v>14</v>
      </c>
    </row>
    <row r="14726" spans="1:5" x14ac:dyDescent="0.25">
      <c r="A14726" s="93" t="s">
        <v>2499</v>
      </c>
      <c r="B14726" t="s">
        <v>21791</v>
      </c>
      <c r="C14726">
        <v>40291</v>
      </c>
      <c r="D14726" s="93" t="s">
        <v>23337</v>
      </c>
      <c r="E14726" s="93" t="s">
        <v>14</v>
      </c>
    </row>
    <row r="14727" spans="1:5" x14ac:dyDescent="0.25">
      <c r="A14727" s="93" t="s">
        <v>2499</v>
      </c>
      <c r="B14727" t="s">
        <v>21791</v>
      </c>
      <c r="C14727">
        <v>40304</v>
      </c>
      <c r="D14727" s="93" t="s">
        <v>23942</v>
      </c>
      <c r="E14727" s="93" t="s">
        <v>14</v>
      </c>
    </row>
    <row r="14728" spans="1:5" x14ac:dyDescent="0.25">
      <c r="A14728" s="93" t="s">
        <v>2499</v>
      </c>
      <c r="B14728" t="s">
        <v>21783</v>
      </c>
      <c r="C14728">
        <v>88239</v>
      </c>
      <c r="D14728" s="93" t="s">
        <v>23347</v>
      </c>
      <c r="E14728" s="93" t="s">
        <v>14</v>
      </c>
    </row>
    <row r="14729" spans="1:5" x14ac:dyDescent="0.25">
      <c r="A14729" s="93" t="s">
        <v>2499</v>
      </c>
      <c r="B14729" t="s">
        <v>21783</v>
      </c>
      <c r="C14729">
        <v>88262</v>
      </c>
      <c r="D14729" s="93" t="s">
        <v>25904</v>
      </c>
      <c r="E14729" s="93" t="s">
        <v>14</v>
      </c>
    </row>
    <row r="14730" spans="1:5" x14ac:dyDescent="0.25">
      <c r="A14730" s="93" t="s">
        <v>2499</v>
      </c>
      <c r="B14730" t="s">
        <v>21783</v>
      </c>
      <c r="C14730">
        <v>92266</v>
      </c>
      <c r="D14730" s="93" t="s">
        <v>25831</v>
      </c>
      <c r="E14730" s="93" t="s">
        <v>14</v>
      </c>
    </row>
    <row r="14731" spans="1:5" x14ac:dyDescent="0.25">
      <c r="A14731" s="93" t="s">
        <v>2500</v>
      </c>
      <c r="D14731" s="93" t="s">
        <v>14</v>
      </c>
      <c r="E14731" s="93" t="s">
        <v>32321</v>
      </c>
    </row>
    <row r="14732" spans="1:5" x14ac:dyDescent="0.25">
      <c r="A14732" s="93" t="s">
        <v>2500</v>
      </c>
      <c r="B14732" t="s">
        <v>21791</v>
      </c>
      <c r="C14732">
        <v>2692</v>
      </c>
      <c r="D14732" s="93" t="s">
        <v>22356</v>
      </c>
      <c r="E14732" s="93" t="s">
        <v>14</v>
      </c>
    </row>
    <row r="14733" spans="1:5" x14ac:dyDescent="0.25">
      <c r="A14733" s="93" t="s">
        <v>2500</v>
      </c>
      <c r="B14733" t="s">
        <v>21791</v>
      </c>
      <c r="C14733">
        <v>6193</v>
      </c>
      <c r="D14733" s="93" t="s">
        <v>23493</v>
      </c>
      <c r="E14733" s="93" t="s">
        <v>14</v>
      </c>
    </row>
    <row r="14734" spans="1:5" x14ac:dyDescent="0.25">
      <c r="A14734" s="93" t="s">
        <v>2500</v>
      </c>
      <c r="B14734" t="s">
        <v>21791</v>
      </c>
      <c r="C14734">
        <v>40304</v>
      </c>
      <c r="D14734" s="93" t="s">
        <v>25015</v>
      </c>
      <c r="E14734" s="93" t="s">
        <v>14</v>
      </c>
    </row>
    <row r="14735" spans="1:5" x14ac:dyDescent="0.25">
      <c r="A14735" s="93" t="s">
        <v>2500</v>
      </c>
      <c r="B14735" t="s">
        <v>21783</v>
      </c>
      <c r="C14735">
        <v>88239</v>
      </c>
      <c r="D14735" s="93" t="s">
        <v>24006</v>
      </c>
      <c r="E14735" s="93" t="s">
        <v>14</v>
      </c>
    </row>
    <row r="14736" spans="1:5" x14ac:dyDescent="0.25">
      <c r="A14736" s="93" t="s">
        <v>2500</v>
      </c>
      <c r="B14736" t="s">
        <v>21783</v>
      </c>
      <c r="C14736">
        <v>88262</v>
      </c>
      <c r="D14736" s="93" t="s">
        <v>25905</v>
      </c>
      <c r="E14736" s="93" t="s">
        <v>14</v>
      </c>
    </row>
    <row r="14737" spans="1:5" x14ac:dyDescent="0.25">
      <c r="A14737" s="93" t="s">
        <v>2500</v>
      </c>
      <c r="B14737" t="s">
        <v>21783</v>
      </c>
      <c r="C14737">
        <v>92266</v>
      </c>
      <c r="D14737" s="93" t="s">
        <v>25831</v>
      </c>
      <c r="E14737" s="93" t="s">
        <v>14</v>
      </c>
    </row>
    <row r="14738" spans="1:5" x14ac:dyDescent="0.25">
      <c r="A14738" s="93" t="s">
        <v>2500</v>
      </c>
      <c r="B14738" t="s">
        <v>21783</v>
      </c>
      <c r="C14738">
        <v>92272</v>
      </c>
      <c r="D14738" s="93" t="s">
        <v>25502</v>
      </c>
      <c r="E14738" s="93" t="s">
        <v>14</v>
      </c>
    </row>
    <row r="14739" spans="1:5" x14ac:dyDescent="0.25">
      <c r="A14739" s="93" t="s">
        <v>2501</v>
      </c>
      <c r="D14739" s="93" t="s">
        <v>14</v>
      </c>
      <c r="E14739" s="93" t="s">
        <v>32322</v>
      </c>
    </row>
    <row r="14740" spans="1:5" x14ac:dyDescent="0.25">
      <c r="A14740" s="93" t="s">
        <v>2501</v>
      </c>
      <c r="B14740" t="s">
        <v>21791</v>
      </c>
      <c r="C14740">
        <v>2692</v>
      </c>
      <c r="D14740" s="93" t="s">
        <v>22356</v>
      </c>
      <c r="E14740" s="93" t="s">
        <v>14</v>
      </c>
    </row>
    <row r="14741" spans="1:5" x14ac:dyDescent="0.25">
      <c r="A14741" s="93" t="s">
        <v>2501</v>
      </c>
      <c r="B14741" t="s">
        <v>21791</v>
      </c>
      <c r="C14741">
        <v>4491</v>
      </c>
      <c r="D14741" s="93" t="s">
        <v>23331</v>
      </c>
      <c r="E14741" s="93" t="s">
        <v>14</v>
      </c>
    </row>
    <row r="14742" spans="1:5" x14ac:dyDescent="0.25">
      <c r="A14742" s="93" t="s">
        <v>2501</v>
      </c>
      <c r="B14742" t="s">
        <v>21791</v>
      </c>
      <c r="C14742">
        <v>10749</v>
      </c>
      <c r="D14742" s="93" t="s">
        <v>25858</v>
      </c>
      <c r="E14742" s="93" t="s">
        <v>14</v>
      </c>
    </row>
    <row r="14743" spans="1:5" x14ac:dyDescent="0.25">
      <c r="A14743" s="93" t="s">
        <v>2501</v>
      </c>
      <c r="B14743" t="s">
        <v>21791</v>
      </c>
      <c r="C14743">
        <v>40275</v>
      </c>
      <c r="D14743" s="93" t="s">
        <v>25581</v>
      </c>
      <c r="E14743" s="93" t="s">
        <v>14</v>
      </c>
    </row>
    <row r="14744" spans="1:5" x14ac:dyDescent="0.25">
      <c r="A14744" s="93" t="s">
        <v>2501</v>
      </c>
      <c r="B14744" t="s">
        <v>21791</v>
      </c>
      <c r="C14744">
        <v>40287</v>
      </c>
      <c r="D14744" s="93" t="s">
        <v>25614</v>
      </c>
      <c r="E14744" s="93" t="s">
        <v>14</v>
      </c>
    </row>
    <row r="14745" spans="1:5" x14ac:dyDescent="0.25">
      <c r="A14745" s="93" t="s">
        <v>2501</v>
      </c>
      <c r="B14745" t="s">
        <v>21791</v>
      </c>
      <c r="C14745">
        <v>40304</v>
      </c>
      <c r="D14745" s="93" t="s">
        <v>23942</v>
      </c>
      <c r="E14745" s="93" t="s">
        <v>14</v>
      </c>
    </row>
    <row r="14746" spans="1:5" x14ac:dyDescent="0.25">
      <c r="A14746" s="93" t="s">
        <v>2501</v>
      </c>
      <c r="B14746" t="s">
        <v>21791</v>
      </c>
      <c r="C14746">
        <v>40339</v>
      </c>
      <c r="D14746" s="93" t="s">
        <v>25858</v>
      </c>
      <c r="E14746" s="93" t="s">
        <v>14</v>
      </c>
    </row>
    <row r="14747" spans="1:5" x14ac:dyDescent="0.25">
      <c r="A14747" s="93" t="s">
        <v>2501</v>
      </c>
      <c r="B14747" t="s">
        <v>21783</v>
      </c>
      <c r="C14747">
        <v>88239</v>
      </c>
      <c r="D14747" s="93" t="s">
        <v>22952</v>
      </c>
      <c r="E14747" s="93" t="s">
        <v>14</v>
      </c>
    </row>
    <row r="14748" spans="1:5" x14ac:dyDescent="0.25">
      <c r="A14748" s="93" t="s">
        <v>2501</v>
      </c>
      <c r="B14748" t="s">
        <v>21783</v>
      </c>
      <c r="C14748">
        <v>88262</v>
      </c>
      <c r="D14748" s="93" t="s">
        <v>25906</v>
      </c>
      <c r="E14748" s="93" t="s">
        <v>14</v>
      </c>
    </row>
    <row r="14749" spans="1:5" x14ac:dyDescent="0.25">
      <c r="A14749" s="93" t="s">
        <v>2501</v>
      </c>
      <c r="B14749" t="s">
        <v>21783</v>
      </c>
      <c r="C14749">
        <v>92266</v>
      </c>
      <c r="D14749" s="93" t="s">
        <v>25831</v>
      </c>
      <c r="E14749" s="93" t="s">
        <v>14</v>
      </c>
    </row>
    <row r="14750" spans="1:5" x14ac:dyDescent="0.25">
      <c r="A14750" s="93" t="s">
        <v>2502</v>
      </c>
      <c r="D14750" s="93" t="s">
        <v>14</v>
      </c>
      <c r="E14750" s="93" t="s">
        <v>32323</v>
      </c>
    </row>
    <row r="14751" spans="1:5" x14ac:dyDescent="0.25">
      <c r="A14751" s="93" t="s">
        <v>2502</v>
      </c>
      <c r="B14751" t="s">
        <v>21791</v>
      </c>
      <c r="C14751">
        <v>2692</v>
      </c>
      <c r="D14751" s="93" t="s">
        <v>23661</v>
      </c>
      <c r="E14751" s="93" t="s">
        <v>14</v>
      </c>
    </row>
    <row r="14752" spans="1:5" x14ac:dyDescent="0.25">
      <c r="A14752" s="93" t="s">
        <v>2502</v>
      </c>
      <c r="B14752" t="s">
        <v>21791</v>
      </c>
      <c r="C14752">
        <v>6193</v>
      </c>
      <c r="D14752" s="93" t="s">
        <v>25907</v>
      </c>
      <c r="E14752" s="93" t="s">
        <v>14</v>
      </c>
    </row>
    <row r="14753" spans="1:5" x14ac:dyDescent="0.25">
      <c r="A14753" s="93" t="s">
        <v>2502</v>
      </c>
      <c r="B14753" t="s">
        <v>21791</v>
      </c>
      <c r="C14753">
        <v>40304</v>
      </c>
      <c r="D14753" s="93" t="s">
        <v>22057</v>
      </c>
      <c r="E14753" s="93" t="s">
        <v>14</v>
      </c>
    </row>
    <row r="14754" spans="1:5" x14ac:dyDescent="0.25">
      <c r="A14754" s="93" t="s">
        <v>2502</v>
      </c>
      <c r="B14754" t="s">
        <v>21783</v>
      </c>
      <c r="C14754">
        <v>88239</v>
      </c>
      <c r="D14754" s="93" t="s">
        <v>25908</v>
      </c>
      <c r="E14754" s="93" t="s">
        <v>14</v>
      </c>
    </row>
    <row r="14755" spans="1:5" x14ac:dyDescent="0.25">
      <c r="A14755" s="93" t="s">
        <v>2502</v>
      </c>
      <c r="B14755" t="s">
        <v>21783</v>
      </c>
      <c r="C14755">
        <v>88262</v>
      </c>
      <c r="D14755" s="93" t="s">
        <v>25909</v>
      </c>
      <c r="E14755" s="93" t="s">
        <v>14</v>
      </c>
    </row>
    <row r="14756" spans="1:5" x14ac:dyDescent="0.25">
      <c r="A14756" s="93" t="s">
        <v>2502</v>
      </c>
      <c r="B14756" t="s">
        <v>21783</v>
      </c>
      <c r="C14756">
        <v>92271</v>
      </c>
      <c r="D14756" s="93" t="s">
        <v>25812</v>
      </c>
      <c r="E14756" s="93" t="s">
        <v>14</v>
      </c>
    </row>
    <row r="14757" spans="1:5" x14ac:dyDescent="0.25">
      <c r="A14757" s="93" t="s">
        <v>2502</v>
      </c>
      <c r="B14757" t="s">
        <v>21783</v>
      </c>
      <c r="C14757">
        <v>92273</v>
      </c>
      <c r="D14757" s="93" t="s">
        <v>25910</v>
      </c>
      <c r="E14757" s="93" t="s">
        <v>14</v>
      </c>
    </row>
    <row r="14758" spans="1:5" x14ac:dyDescent="0.25">
      <c r="A14758" s="93" t="s">
        <v>2503</v>
      </c>
      <c r="D14758" s="93" t="s">
        <v>14</v>
      </c>
      <c r="E14758" s="93" t="s">
        <v>32324</v>
      </c>
    </row>
    <row r="14759" spans="1:5" x14ac:dyDescent="0.25">
      <c r="A14759" s="93" t="s">
        <v>2503</v>
      </c>
      <c r="B14759" t="s">
        <v>21791</v>
      </c>
      <c r="C14759">
        <v>2692</v>
      </c>
      <c r="D14759" s="93" t="s">
        <v>23661</v>
      </c>
      <c r="E14759" s="93" t="s">
        <v>14</v>
      </c>
    </row>
    <row r="14760" spans="1:5" x14ac:dyDescent="0.25">
      <c r="A14760" s="93" t="s">
        <v>2503</v>
      </c>
      <c r="B14760" t="s">
        <v>21791</v>
      </c>
      <c r="C14760">
        <v>6193</v>
      </c>
      <c r="D14760" s="93" t="s">
        <v>25911</v>
      </c>
      <c r="E14760" s="93" t="s">
        <v>14</v>
      </c>
    </row>
    <row r="14761" spans="1:5" x14ac:dyDescent="0.25">
      <c r="A14761" s="93" t="s">
        <v>2503</v>
      </c>
      <c r="B14761" t="s">
        <v>21791</v>
      </c>
      <c r="C14761">
        <v>40304</v>
      </c>
      <c r="D14761" s="93" t="s">
        <v>22057</v>
      </c>
      <c r="E14761" s="93" t="s">
        <v>14</v>
      </c>
    </row>
    <row r="14762" spans="1:5" x14ac:dyDescent="0.25">
      <c r="A14762" s="93" t="s">
        <v>2503</v>
      </c>
      <c r="B14762" t="s">
        <v>21783</v>
      </c>
      <c r="C14762">
        <v>88239</v>
      </c>
      <c r="D14762" s="93" t="s">
        <v>25912</v>
      </c>
      <c r="E14762" s="93" t="s">
        <v>14</v>
      </c>
    </row>
    <row r="14763" spans="1:5" x14ac:dyDescent="0.25">
      <c r="A14763" s="93" t="s">
        <v>2503</v>
      </c>
      <c r="B14763" t="s">
        <v>21783</v>
      </c>
      <c r="C14763">
        <v>88262</v>
      </c>
      <c r="D14763" s="93" t="s">
        <v>25913</v>
      </c>
      <c r="E14763" s="93" t="s">
        <v>14</v>
      </c>
    </row>
    <row r="14764" spans="1:5" x14ac:dyDescent="0.25">
      <c r="A14764" s="93" t="s">
        <v>2503</v>
      </c>
      <c r="B14764" t="s">
        <v>21783</v>
      </c>
      <c r="C14764">
        <v>92271</v>
      </c>
      <c r="D14764" s="93" t="s">
        <v>25914</v>
      </c>
      <c r="E14764" s="93" t="s">
        <v>14</v>
      </c>
    </row>
    <row r="14765" spans="1:5" x14ac:dyDescent="0.25">
      <c r="A14765" s="93" t="s">
        <v>2503</v>
      </c>
      <c r="B14765" t="s">
        <v>21783</v>
      </c>
      <c r="C14765">
        <v>92273</v>
      </c>
      <c r="D14765" s="93" t="s">
        <v>25915</v>
      </c>
      <c r="E14765" s="93" t="s">
        <v>14</v>
      </c>
    </row>
    <row r="14766" spans="1:5" x14ac:dyDescent="0.25">
      <c r="A14766" s="93" t="s">
        <v>2504</v>
      </c>
      <c r="D14766" s="93" t="s">
        <v>14</v>
      </c>
      <c r="E14766" s="93" t="s">
        <v>32325</v>
      </c>
    </row>
    <row r="14767" spans="1:5" x14ac:dyDescent="0.25">
      <c r="A14767" s="93" t="s">
        <v>2504</v>
      </c>
      <c r="B14767" t="s">
        <v>21791</v>
      </c>
      <c r="C14767">
        <v>2692</v>
      </c>
      <c r="D14767" s="93" t="s">
        <v>23661</v>
      </c>
      <c r="E14767" s="93" t="s">
        <v>14</v>
      </c>
    </row>
    <row r="14768" spans="1:5" x14ac:dyDescent="0.25">
      <c r="A14768" s="93" t="s">
        <v>2504</v>
      </c>
      <c r="B14768" t="s">
        <v>21791</v>
      </c>
      <c r="C14768">
        <v>6193</v>
      </c>
      <c r="D14768" s="93" t="s">
        <v>25500</v>
      </c>
      <c r="E14768" s="93" t="s">
        <v>14</v>
      </c>
    </row>
    <row r="14769" spans="1:5" x14ac:dyDescent="0.25">
      <c r="A14769" s="93" t="s">
        <v>2504</v>
      </c>
      <c r="B14769" t="s">
        <v>21791</v>
      </c>
      <c r="C14769">
        <v>40304</v>
      </c>
      <c r="D14769" s="93" t="s">
        <v>22057</v>
      </c>
      <c r="E14769" s="93" t="s">
        <v>14</v>
      </c>
    </row>
    <row r="14770" spans="1:5" x14ac:dyDescent="0.25">
      <c r="A14770" s="93" t="s">
        <v>2504</v>
      </c>
      <c r="B14770" t="s">
        <v>21783</v>
      </c>
      <c r="C14770">
        <v>88239</v>
      </c>
      <c r="D14770" s="93" t="s">
        <v>25916</v>
      </c>
      <c r="E14770" s="93" t="s">
        <v>14</v>
      </c>
    </row>
    <row r="14771" spans="1:5" x14ac:dyDescent="0.25">
      <c r="A14771" s="93" t="s">
        <v>2504</v>
      </c>
      <c r="B14771" t="s">
        <v>21783</v>
      </c>
      <c r="C14771">
        <v>88262</v>
      </c>
      <c r="D14771" s="93" t="s">
        <v>25917</v>
      </c>
      <c r="E14771" s="93" t="s">
        <v>14</v>
      </c>
    </row>
    <row r="14772" spans="1:5" x14ac:dyDescent="0.25">
      <c r="A14772" s="93" t="s">
        <v>2504</v>
      </c>
      <c r="B14772" t="s">
        <v>21783</v>
      </c>
      <c r="C14772">
        <v>92271</v>
      </c>
      <c r="D14772" s="93" t="s">
        <v>25918</v>
      </c>
      <c r="E14772" s="93" t="s">
        <v>14</v>
      </c>
    </row>
    <row r="14773" spans="1:5" x14ac:dyDescent="0.25">
      <c r="A14773" s="93" t="s">
        <v>2504</v>
      </c>
      <c r="B14773" t="s">
        <v>21783</v>
      </c>
      <c r="C14773">
        <v>92273</v>
      </c>
      <c r="D14773" s="93" t="s">
        <v>25919</v>
      </c>
      <c r="E14773" s="93" t="s">
        <v>14</v>
      </c>
    </row>
    <row r="14774" spans="1:5" x14ac:dyDescent="0.25">
      <c r="A14774" s="93" t="s">
        <v>2505</v>
      </c>
      <c r="D14774" s="93" t="s">
        <v>14</v>
      </c>
      <c r="E14774" s="93" t="s">
        <v>32326</v>
      </c>
    </row>
    <row r="14775" spans="1:5" x14ac:dyDescent="0.25">
      <c r="A14775" s="93" t="s">
        <v>2505</v>
      </c>
      <c r="B14775" t="s">
        <v>21791</v>
      </c>
      <c r="C14775">
        <v>2692</v>
      </c>
      <c r="D14775" s="93" t="s">
        <v>23318</v>
      </c>
      <c r="E14775" s="93" t="s">
        <v>14</v>
      </c>
    </row>
    <row r="14776" spans="1:5" x14ac:dyDescent="0.25">
      <c r="A14776" s="93" t="s">
        <v>2505</v>
      </c>
      <c r="B14776" t="s">
        <v>21791</v>
      </c>
      <c r="C14776">
        <v>40270</v>
      </c>
      <c r="D14776" s="93" t="s">
        <v>22480</v>
      </c>
      <c r="E14776" s="93" t="s">
        <v>14</v>
      </c>
    </row>
    <row r="14777" spans="1:5" x14ac:dyDescent="0.25">
      <c r="A14777" s="93" t="s">
        <v>2505</v>
      </c>
      <c r="B14777" t="s">
        <v>21791</v>
      </c>
      <c r="C14777">
        <v>40290</v>
      </c>
      <c r="D14777" s="93" t="s">
        <v>22453</v>
      </c>
      <c r="E14777" s="93" t="s">
        <v>14</v>
      </c>
    </row>
    <row r="14778" spans="1:5" x14ac:dyDescent="0.25">
      <c r="A14778" s="93" t="s">
        <v>2505</v>
      </c>
      <c r="B14778" t="s">
        <v>21791</v>
      </c>
      <c r="C14778">
        <v>40291</v>
      </c>
      <c r="D14778" s="93" t="s">
        <v>22441</v>
      </c>
      <c r="E14778" s="93" t="s">
        <v>14</v>
      </c>
    </row>
    <row r="14779" spans="1:5" x14ac:dyDescent="0.25">
      <c r="A14779" s="93" t="s">
        <v>2505</v>
      </c>
      <c r="B14779" t="s">
        <v>21783</v>
      </c>
      <c r="C14779">
        <v>88239</v>
      </c>
      <c r="D14779" s="93" t="s">
        <v>22378</v>
      </c>
      <c r="E14779" s="93" t="s">
        <v>14</v>
      </c>
    </row>
    <row r="14780" spans="1:5" x14ac:dyDescent="0.25">
      <c r="A14780" s="93" t="s">
        <v>2505</v>
      </c>
      <c r="B14780" t="s">
        <v>21783</v>
      </c>
      <c r="C14780">
        <v>88262</v>
      </c>
      <c r="D14780" s="93" t="s">
        <v>25598</v>
      </c>
      <c r="E14780" s="93" t="s">
        <v>14</v>
      </c>
    </row>
    <row r="14781" spans="1:5" x14ac:dyDescent="0.25">
      <c r="A14781" s="93" t="s">
        <v>2505</v>
      </c>
      <c r="B14781" t="s">
        <v>21783</v>
      </c>
      <c r="C14781">
        <v>92267</v>
      </c>
      <c r="D14781" s="93" t="s">
        <v>23381</v>
      </c>
      <c r="E14781" s="93" t="s">
        <v>14</v>
      </c>
    </row>
    <row r="14782" spans="1:5" x14ac:dyDescent="0.25">
      <c r="A14782" s="93" t="s">
        <v>2506</v>
      </c>
      <c r="D14782" s="93" t="s">
        <v>14</v>
      </c>
      <c r="E14782" s="93" t="s">
        <v>32327</v>
      </c>
    </row>
    <row r="14783" spans="1:5" x14ac:dyDescent="0.25">
      <c r="A14783" s="93" t="s">
        <v>2506</v>
      </c>
      <c r="B14783" t="s">
        <v>21791</v>
      </c>
      <c r="C14783">
        <v>2692</v>
      </c>
      <c r="D14783" s="93" t="s">
        <v>23318</v>
      </c>
      <c r="E14783" s="93" t="s">
        <v>14</v>
      </c>
    </row>
    <row r="14784" spans="1:5" x14ac:dyDescent="0.25">
      <c r="A14784" s="93" t="s">
        <v>2506</v>
      </c>
      <c r="B14784" t="s">
        <v>21791</v>
      </c>
      <c r="C14784">
        <v>10749</v>
      </c>
      <c r="D14784" s="93" t="s">
        <v>22144</v>
      </c>
      <c r="E14784" s="93" t="s">
        <v>14</v>
      </c>
    </row>
    <row r="14785" spans="1:5" x14ac:dyDescent="0.25">
      <c r="A14785" s="93" t="s">
        <v>2506</v>
      </c>
      <c r="B14785" t="s">
        <v>21791</v>
      </c>
      <c r="C14785">
        <v>40270</v>
      </c>
      <c r="D14785" s="93" t="s">
        <v>22480</v>
      </c>
      <c r="E14785" s="93" t="s">
        <v>14</v>
      </c>
    </row>
    <row r="14786" spans="1:5" x14ac:dyDescent="0.25">
      <c r="A14786" s="93" t="s">
        <v>2506</v>
      </c>
      <c r="B14786" t="s">
        <v>21791</v>
      </c>
      <c r="C14786">
        <v>40290</v>
      </c>
      <c r="D14786" s="93" t="s">
        <v>22453</v>
      </c>
      <c r="E14786" s="93" t="s">
        <v>14</v>
      </c>
    </row>
    <row r="14787" spans="1:5" x14ac:dyDescent="0.25">
      <c r="A14787" s="93" t="s">
        <v>2506</v>
      </c>
      <c r="B14787" t="s">
        <v>21783</v>
      </c>
      <c r="C14787">
        <v>88239</v>
      </c>
      <c r="D14787" s="93" t="s">
        <v>25797</v>
      </c>
      <c r="E14787" s="93" t="s">
        <v>14</v>
      </c>
    </row>
    <row r="14788" spans="1:5" x14ac:dyDescent="0.25">
      <c r="A14788" s="93" t="s">
        <v>2506</v>
      </c>
      <c r="B14788" t="s">
        <v>21783</v>
      </c>
      <c r="C14788">
        <v>88262</v>
      </c>
      <c r="D14788" s="93" t="s">
        <v>25920</v>
      </c>
      <c r="E14788" s="93" t="s">
        <v>14</v>
      </c>
    </row>
    <row r="14789" spans="1:5" x14ac:dyDescent="0.25">
      <c r="A14789" s="93" t="s">
        <v>2506</v>
      </c>
      <c r="B14789" t="s">
        <v>21783</v>
      </c>
      <c r="C14789">
        <v>92267</v>
      </c>
      <c r="D14789" s="93" t="s">
        <v>23381</v>
      </c>
      <c r="E14789" s="93" t="s">
        <v>14</v>
      </c>
    </row>
    <row r="14790" spans="1:5" x14ac:dyDescent="0.25">
      <c r="A14790" s="93" t="s">
        <v>2507</v>
      </c>
      <c r="D14790" s="93" t="s">
        <v>14</v>
      </c>
      <c r="E14790" s="93" t="s">
        <v>32328</v>
      </c>
    </row>
    <row r="14791" spans="1:5" x14ac:dyDescent="0.25">
      <c r="A14791" s="93" t="s">
        <v>2507</v>
      </c>
      <c r="B14791" t="s">
        <v>21791</v>
      </c>
      <c r="C14791">
        <v>2692</v>
      </c>
      <c r="D14791" s="93" t="s">
        <v>23318</v>
      </c>
      <c r="E14791" s="93" t="s">
        <v>14</v>
      </c>
    </row>
    <row r="14792" spans="1:5" x14ac:dyDescent="0.25">
      <c r="A14792" s="93" t="s">
        <v>2507</v>
      </c>
      <c r="B14792" t="s">
        <v>21791</v>
      </c>
      <c r="C14792">
        <v>40270</v>
      </c>
      <c r="D14792" s="93" t="s">
        <v>22480</v>
      </c>
      <c r="E14792" s="93" t="s">
        <v>14</v>
      </c>
    </row>
    <row r="14793" spans="1:5" x14ac:dyDescent="0.25">
      <c r="A14793" s="93" t="s">
        <v>2507</v>
      </c>
      <c r="B14793" t="s">
        <v>21791</v>
      </c>
      <c r="C14793">
        <v>40290</v>
      </c>
      <c r="D14793" s="93" t="s">
        <v>22453</v>
      </c>
      <c r="E14793" s="93" t="s">
        <v>14</v>
      </c>
    </row>
    <row r="14794" spans="1:5" x14ac:dyDescent="0.25">
      <c r="A14794" s="93" t="s">
        <v>2507</v>
      </c>
      <c r="B14794" t="s">
        <v>21791</v>
      </c>
      <c r="C14794">
        <v>40291</v>
      </c>
      <c r="D14794" s="93" t="s">
        <v>22441</v>
      </c>
      <c r="E14794" s="93" t="s">
        <v>14</v>
      </c>
    </row>
    <row r="14795" spans="1:5" x14ac:dyDescent="0.25">
      <c r="A14795" s="93" t="s">
        <v>2507</v>
      </c>
      <c r="B14795" t="s">
        <v>21783</v>
      </c>
      <c r="C14795">
        <v>88239</v>
      </c>
      <c r="D14795" s="93" t="s">
        <v>25825</v>
      </c>
      <c r="E14795" s="93" t="s">
        <v>14</v>
      </c>
    </row>
    <row r="14796" spans="1:5" x14ac:dyDescent="0.25">
      <c r="A14796" s="93" t="s">
        <v>2507</v>
      </c>
      <c r="B14796" t="s">
        <v>21783</v>
      </c>
      <c r="C14796">
        <v>88262</v>
      </c>
      <c r="D14796" s="93" t="s">
        <v>25921</v>
      </c>
      <c r="E14796" s="93" t="s">
        <v>14</v>
      </c>
    </row>
    <row r="14797" spans="1:5" x14ac:dyDescent="0.25">
      <c r="A14797" s="93" t="s">
        <v>2507</v>
      </c>
      <c r="B14797" t="s">
        <v>21783</v>
      </c>
      <c r="C14797">
        <v>92267</v>
      </c>
      <c r="D14797" s="93" t="s">
        <v>25922</v>
      </c>
      <c r="E14797" s="93" t="s">
        <v>14</v>
      </c>
    </row>
    <row r="14798" spans="1:5" x14ac:dyDescent="0.25">
      <c r="A14798" s="93" t="s">
        <v>2508</v>
      </c>
      <c r="D14798" s="93" t="s">
        <v>14</v>
      </c>
      <c r="E14798" s="93" t="s">
        <v>32329</v>
      </c>
    </row>
    <row r="14799" spans="1:5" x14ac:dyDescent="0.25">
      <c r="A14799" s="93" t="s">
        <v>2508</v>
      </c>
      <c r="B14799" t="s">
        <v>21791</v>
      </c>
      <c r="C14799">
        <v>2692</v>
      </c>
      <c r="D14799" s="93" t="s">
        <v>23318</v>
      </c>
      <c r="E14799" s="93" t="s">
        <v>14</v>
      </c>
    </row>
    <row r="14800" spans="1:5" x14ac:dyDescent="0.25">
      <c r="A14800" s="93" t="s">
        <v>2508</v>
      </c>
      <c r="B14800" t="s">
        <v>21791</v>
      </c>
      <c r="C14800">
        <v>10749</v>
      </c>
      <c r="D14800" s="93" t="s">
        <v>22144</v>
      </c>
      <c r="E14800" s="93" t="s">
        <v>14</v>
      </c>
    </row>
    <row r="14801" spans="1:5" x14ac:dyDescent="0.25">
      <c r="A14801" s="93" t="s">
        <v>2508</v>
      </c>
      <c r="B14801" t="s">
        <v>21791</v>
      </c>
      <c r="C14801">
        <v>40270</v>
      </c>
      <c r="D14801" s="93" t="s">
        <v>22480</v>
      </c>
      <c r="E14801" s="93" t="s">
        <v>14</v>
      </c>
    </row>
    <row r="14802" spans="1:5" x14ac:dyDescent="0.25">
      <c r="A14802" s="93" t="s">
        <v>2508</v>
      </c>
      <c r="B14802" t="s">
        <v>21791</v>
      </c>
      <c r="C14802">
        <v>40290</v>
      </c>
      <c r="D14802" s="93" t="s">
        <v>22453</v>
      </c>
      <c r="E14802" s="93" t="s">
        <v>14</v>
      </c>
    </row>
    <row r="14803" spans="1:5" x14ac:dyDescent="0.25">
      <c r="A14803" s="93" t="s">
        <v>2508</v>
      </c>
      <c r="B14803" t="s">
        <v>21783</v>
      </c>
      <c r="C14803">
        <v>88239</v>
      </c>
      <c r="D14803" s="93" t="s">
        <v>25923</v>
      </c>
      <c r="E14803" s="93" t="s">
        <v>14</v>
      </c>
    </row>
    <row r="14804" spans="1:5" x14ac:dyDescent="0.25">
      <c r="A14804" s="93" t="s">
        <v>2508</v>
      </c>
      <c r="B14804" t="s">
        <v>21783</v>
      </c>
      <c r="C14804">
        <v>88262</v>
      </c>
      <c r="D14804" s="93" t="s">
        <v>25924</v>
      </c>
      <c r="E14804" s="93" t="s">
        <v>14</v>
      </c>
    </row>
    <row r="14805" spans="1:5" x14ac:dyDescent="0.25">
      <c r="A14805" s="93" t="s">
        <v>2508</v>
      </c>
      <c r="B14805" t="s">
        <v>21783</v>
      </c>
      <c r="C14805">
        <v>92267</v>
      </c>
      <c r="D14805" s="93" t="s">
        <v>25922</v>
      </c>
      <c r="E14805" s="93" t="s">
        <v>14</v>
      </c>
    </row>
    <row r="14806" spans="1:5" x14ac:dyDescent="0.25">
      <c r="A14806" s="93" t="s">
        <v>2509</v>
      </c>
      <c r="D14806" s="93" t="s">
        <v>14</v>
      </c>
      <c r="E14806" s="93" t="s">
        <v>32330</v>
      </c>
    </row>
    <row r="14807" spans="1:5" x14ac:dyDescent="0.25">
      <c r="A14807" s="93" t="s">
        <v>2509</v>
      </c>
      <c r="B14807" t="s">
        <v>21791</v>
      </c>
      <c r="C14807">
        <v>2692</v>
      </c>
      <c r="D14807" s="93" t="s">
        <v>23318</v>
      </c>
      <c r="E14807" s="93" t="s">
        <v>14</v>
      </c>
    </row>
    <row r="14808" spans="1:5" x14ac:dyDescent="0.25">
      <c r="A14808" s="93" t="s">
        <v>2509</v>
      </c>
      <c r="B14808" t="s">
        <v>21791</v>
      </c>
      <c r="C14808">
        <v>40270</v>
      </c>
      <c r="D14808" s="93" t="s">
        <v>22480</v>
      </c>
      <c r="E14808" s="93" t="s">
        <v>14</v>
      </c>
    </row>
    <row r="14809" spans="1:5" x14ac:dyDescent="0.25">
      <c r="A14809" s="93" t="s">
        <v>2509</v>
      </c>
      <c r="B14809" t="s">
        <v>21791</v>
      </c>
      <c r="C14809">
        <v>40290</v>
      </c>
      <c r="D14809" s="93" t="s">
        <v>22453</v>
      </c>
      <c r="E14809" s="93" t="s">
        <v>14</v>
      </c>
    </row>
    <row r="14810" spans="1:5" x14ac:dyDescent="0.25">
      <c r="A14810" s="93" t="s">
        <v>2509</v>
      </c>
      <c r="B14810" t="s">
        <v>21791</v>
      </c>
      <c r="C14810">
        <v>40291</v>
      </c>
      <c r="D14810" s="93" t="s">
        <v>22441</v>
      </c>
      <c r="E14810" s="93" t="s">
        <v>14</v>
      </c>
    </row>
    <row r="14811" spans="1:5" x14ac:dyDescent="0.25">
      <c r="A14811" s="93" t="s">
        <v>2509</v>
      </c>
      <c r="B14811" t="s">
        <v>21783</v>
      </c>
      <c r="C14811">
        <v>88239</v>
      </c>
      <c r="D14811" s="93" t="s">
        <v>22810</v>
      </c>
      <c r="E14811" s="93" t="s">
        <v>14</v>
      </c>
    </row>
    <row r="14812" spans="1:5" x14ac:dyDescent="0.25">
      <c r="A14812" s="93" t="s">
        <v>2509</v>
      </c>
      <c r="B14812" t="s">
        <v>21783</v>
      </c>
      <c r="C14812">
        <v>88262</v>
      </c>
      <c r="D14812" s="93" t="s">
        <v>25903</v>
      </c>
      <c r="E14812" s="93" t="s">
        <v>14</v>
      </c>
    </row>
    <row r="14813" spans="1:5" x14ac:dyDescent="0.25">
      <c r="A14813" s="93" t="s">
        <v>2509</v>
      </c>
      <c r="B14813" t="s">
        <v>21783</v>
      </c>
      <c r="C14813">
        <v>92267</v>
      </c>
      <c r="D14813" s="93" t="s">
        <v>23996</v>
      </c>
      <c r="E14813" s="93" t="s">
        <v>14</v>
      </c>
    </row>
    <row r="14814" spans="1:5" x14ac:dyDescent="0.25">
      <c r="A14814" s="93" t="s">
        <v>2510</v>
      </c>
      <c r="D14814" s="93" t="s">
        <v>14</v>
      </c>
      <c r="E14814" s="93" t="s">
        <v>32331</v>
      </c>
    </row>
    <row r="14815" spans="1:5" x14ac:dyDescent="0.25">
      <c r="A14815" s="93" t="s">
        <v>2510</v>
      </c>
      <c r="B14815" t="s">
        <v>21791</v>
      </c>
      <c r="C14815">
        <v>2692</v>
      </c>
      <c r="D14815" s="93" t="s">
        <v>23318</v>
      </c>
      <c r="E14815" s="93" t="s">
        <v>14</v>
      </c>
    </row>
    <row r="14816" spans="1:5" x14ac:dyDescent="0.25">
      <c r="A14816" s="93" t="s">
        <v>2510</v>
      </c>
      <c r="B14816" t="s">
        <v>21791</v>
      </c>
      <c r="C14816">
        <v>10749</v>
      </c>
      <c r="D14816" s="93" t="s">
        <v>22144</v>
      </c>
      <c r="E14816" s="93" t="s">
        <v>14</v>
      </c>
    </row>
    <row r="14817" spans="1:5" x14ac:dyDescent="0.25">
      <c r="A14817" s="93" t="s">
        <v>2510</v>
      </c>
      <c r="B14817" t="s">
        <v>21791</v>
      </c>
      <c r="C14817">
        <v>40270</v>
      </c>
      <c r="D14817" s="93" t="s">
        <v>22480</v>
      </c>
      <c r="E14817" s="93" t="s">
        <v>14</v>
      </c>
    </row>
    <row r="14818" spans="1:5" x14ac:dyDescent="0.25">
      <c r="A14818" s="93" t="s">
        <v>2510</v>
      </c>
      <c r="B14818" t="s">
        <v>21791</v>
      </c>
      <c r="C14818">
        <v>40290</v>
      </c>
      <c r="D14818" s="93" t="s">
        <v>22453</v>
      </c>
      <c r="E14818" s="93" t="s">
        <v>14</v>
      </c>
    </row>
    <row r="14819" spans="1:5" x14ac:dyDescent="0.25">
      <c r="A14819" s="93" t="s">
        <v>2510</v>
      </c>
      <c r="B14819" t="s">
        <v>21783</v>
      </c>
      <c r="C14819">
        <v>88239</v>
      </c>
      <c r="D14819" s="93" t="s">
        <v>22952</v>
      </c>
      <c r="E14819" s="93" t="s">
        <v>14</v>
      </c>
    </row>
    <row r="14820" spans="1:5" x14ac:dyDescent="0.25">
      <c r="A14820" s="93" t="s">
        <v>2510</v>
      </c>
      <c r="B14820" t="s">
        <v>21783</v>
      </c>
      <c r="C14820">
        <v>88262</v>
      </c>
      <c r="D14820" s="93" t="s">
        <v>25925</v>
      </c>
      <c r="E14820" s="93" t="s">
        <v>14</v>
      </c>
    </row>
    <row r="14821" spans="1:5" x14ac:dyDescent="0.25">
      <c r="A14821" s="93" t="s">
        <v>2510</v>
      </c>
      <c r="B14821" t="s">
        <v>21783</v>
      </c>
      <c r="C14821">
        <v>92267</v>
      </c>
      <c r="D14821" s="93" t="s">
        <v>23996</v>
      </c>
      <c r="E14821" s="93" t="s">
        <v>14</v>
      </c>
    </row>
    <row r="14822" spans="1:5" x14ac:dyDescent="0.25">
      <c r="A14822" s="93" t="s">
        <v>2511</v>
      </c>
      <c r="D14822" s="93" t="s">
        <v>14</v>
      </c>
      <c r="E14822" s="93" t="s">
        <v>32332</v>
      </c>
    </row>
    <row r="14823" spans="1:5" x14ac:dyDescent="0.25">
      <c r="A14823" s="93" t="s">
        <v>2511</v>
      </c>
      <c r="B14823" t="s">
        <v>21791</v>
      </c>
      <c r="C14823">
        <v>2692</v>
      </c>
      <c r="D14823" s="93" t="s">
        <v>23318</v>
      </c>
      <c r="E14823" s="93" t="s">
        <v>14</v>
      </c>
    </row>
    <row r="14824" spans="1:5" x14ac:dyDescent="0.25">
      <c r="A14824" s="93" t="s">
        <v>2511</v>
      </c>
      <c r="B14824" t="s">
        <v>21791</v>
      </c>
      <c r="C14824">
        <v>40270</v>
      </c>
      <c r="D14824" s="93" t="s">
        <v>22480</v>
      </c>
      <c r="E14824" s="93" t="s">
        <v>14</v>
      </c>
    </row>
    <row r="14825" spans="1:5" x14ac:dyDescent="0.25">
      <c r="A14825" s="93" t="s">
        <v>2511</v>
      </c>
      <c r="B14825" t="s">
        <v>21791</v>
      </c>
      <c r="C14825">
        <v>40290</v>
      </c>
      <c r="D14825" s="93" t="s">
        <v>22453</v>
      </c>
      <c r="E14825" s="93" t="s">
        <v>14</v>
      </c>
    </row>
    <row r="14826" spans="1:5" x14ac:dyDescent="0.25">
      <c r="A14826" s="93" t="s">
        <v>2511</v>
      </c>
      <c r="B14826" t="s">
        <v>21791</v>
      </c>
      <c r="C14826">
        <v>40291</v>
      </c>
      <c r="D14826" s="93" t="s">
        <v>22441</v>
      </c>
      <c r="E14826" s="93" t="s">
        <v>14</v>
      </c>
    </row>
    <row r="14827" spans="1:5" x14ac:dyDescent="0.25">
      <c r="A14827" s="93" t="s">
        <v>2511</v>
      </c>
      <c r="B14827" t="s">
        <v>21783</v>
      </c>
      <c r="C14827">
        <v>88239</v>
      </c>
      <c r="D14827" s="93" t="s">
        <v>25783</v>
      </c>
      <c r="E14827" s="93" t="s">
        <v>14</v>
      </c>
    </row>
    <row r="14828" spans="1:5" x14ac:dyDescent="0.25">
      <c r="A14828" s="93" t="s">
        <v>2511</v>
      </c>
      <c r="B14828" t="s">
        <v>21783</v>
      </c>
      <c r="C14828">
        <v>88262</v>
      </c>
      <c r="D14828" s="93" t="s">
        <v>25926</v>
      </c>
      <c r="E14828" s="93" t="s">
        <v>14</v>
      </c>
    </row>
    <row r="14829" spans="1:5" x14ac:dyDescent="0.25">
      <c r="A14829" s="93" t="s">
        <v>2511</v>
      </c>
      <c r="B14829" t="s">
        <v>21783</v>
      </c>
      <c r="C14829">
        <v>92267</v>
      </c>
      <c r="D14829" s="93" t="s">
        <v>25927</v>
      </c>
      <c r="E14829" s="93" t="s">
        <v>14</v>
      </c>
    </row>
    <row r="14830" spans="1:5" x14ac:dyDescent="0.25">
      <c r="A14830" s="93" t="s">
        <v>2512</v>
      </c>
      <c r="D14830" s="93" t="s">
        <v>14</v>
      </c>
      <c r="E14830" s="93" t="s">
        <v>32333</v>
      </c>
    </row>
    <row r="14831" spans="1:5" x14ac:dyDescent="0.25">
      <c r="A14831" s="93" t="s">
        <v>2512</v>
      </c>
      <c r="B14831" t="s">
        <v>21791</v>
      </c>
      <c r="C14831">
        <v>2692</v>
      </c>
      <c r="D14831" s="93" t="s">
        <v>23318</v>
      </c>
      <c r="E14831" s="93" t="s">
        <v>14</v>
      </c>
    </row>
    <row r="14832" spans="1:5" x14ac:dyDescent="0.25">
      <c r="A14832" s="93" t="s">
        <v>2512</v>
      </c>
      <c r="B14832" t="s">
        <v>21791</v>
      </c>
      <c r="C14832">
        <v>10749</v>
      </c>
      <c r="D14832" s="93" t="s">
        <v>22144</v>
      </c>
      <c r="E14832" s="93" t="s">
        <v>14</v>
      </c>
    </row>
    <row r="14833" spans="1:5" x14ac:dyDescent="0.25">
      <c r="A14833" s="93" t="s">
        <v>2512</v>
      </c>
      <c r="B14833" t="s">
        <v>21791</v>
      </c>
      <c r="C14833">
        <v>40270</v>
      </c>
      <c r="D14833" s="93" t="s">
        <v>22480</v>
      </c>
      <c r="E14833" s="93" t="s">
        <v>14</v>
      </c>
    </row>
    <row r="14834" spans="1:5" x14ac:dyDescent="0.25">
      <c r="A14834" s="93" t="s">
        <v>2512</v>
      </c>
      <c r="B14834" t="s">
        <v>21791</v>
      </c>
      <c r="C14834">
        <v>40290</v>
      </c>
      <c r="D14834" s="93" t="s">
        <v>22453</v>
      </c>
      <c r="E14834" s="93" t="s">
        <v>14</v>
      </c>
    </row>
    <row r="14835" spans="1:5" x14ac:dyDescent="0.25">
      <c r="A14835" s="93" t="s">
        <v>2512</v>
      </c>
      <c r="B14835" t="s">
        <v>21783</v>
      </c>
      <c r="C14835">
        <v>88239</v>
      </c>
      <c r="D14835" s="93" t="s">
        <v>25796</v>
      </c>
      <c r="E14835" s="93" t="s">
        <v>14</v>
      </c>
    </row>
    <row r="14836" spans="1:5" x14ac:dyDescent="0.25">
      <c r="A14836" s="93" t="s">
        <v>2512</v>
      </c>
      <c r="B14836" t="s">
        <v>21783</v>
      </c>
      <c r="C14836">
        <v>88262</v>
      </c>
      <c r="D14836" s="93" t="s">
        <v>25928</v>
      </c>
      <c r="E14836" s="93" t="s">
        <v>14</v>
      </c>
    </row>
    <row r="14837" spans="1:5" x14ac:dyDescent="0.25">
      <c r="A14837" s="93" t="s">
        <v>2512</v>
      </c>
      <c r="B14837" t="s">
        <v>21783</v>
      </c>
      <c r="C14837">
        <v>92267</v>
      </c>
      <c r="D14837" s="93" t="s">
        <v>25927</v>
      </c>
      <c r="E14837" s="93" t="s">
        <v>14</v>
      </c>
    </row>
    <row r="14838" spans="1:5" x14ac:dyDescent="0.25">
      <c r="A14838" s="93" t="s">
        <v>2513</v>
      </c>
      <c r="D14838" s="93" t="s">
        <v>14</v>
      </c>
      <c r="E14838" s="93" t="s">
        <v>32334</v>
      </c>
    </row>
    <row r="14839" spans="1:5" x14ac:dyDescent="0.25">
      <c r="A14839" s="93" t="s">
        <v>2513</v>
      </c>
      <c r="B14839" t="s">
        <v>21791</v>
      </c>
      <c r="C14839">
        <v>2692</v>
      </c>
      <c r="D14839" s="93" t="s">
        <v>23318</v>
      </c>
      <c r="E14839" s="93" t="s">
        <v>14</v>
      </c>
    </row>
    <row r="14840" spans="1:5" x14ac:dyDescent="0.25">
      <c r="A14840" s="93" t="s">
        <v>2513</v>
      </c>
      <c r="B14840" t="s">
        <v>21791</v>
      </c>
      <c r="C14840">
        <v>40270</v>
      </c>
      <c r="D14840" s="93" t="s">
        <v>22480</v>
      </c>
      <c r="E14840" s="93" t="s">
        <v>14</v>
      </c>
    </row>
    <row r="14841" spans="1:5" x14ac:dyDescent="0.25">
      <c r="A14841" s="93" t="s">
        <v>2513</v>
      </c>
      <c r="B14841" t="s">
        <v>21791</v>
      </c>
      <c r="C14841">
        <v>40290</v>
      </c>
      <c r="D14841" s="93" t="s">
        <v>22453</v>
      </c>
      <c r="E14841" s="93" t="s">
        <v>14</v>
      </c>
    </row>
    <row r="14842" spans="1:5" x14ac:dyDescent="0.25">
      <c r="A14842" s="93" t="s">
        <v>2513</v>
      </c>
      <c r="B14842" t="s">
        <v>21791</v>
      </c>
      <c r="C14842">
        <v>40291</v>
      </c>
      <c r="D14842" s="93" t="s">
        <v>22441</v>
      </c>
      <c r="E14842" s="93" t="s">
        <v>14</v>
      </c>
    </row>
    <row r="14843" spans="1:5" x14ac:dyDescent="0.25">
      <c r="A14843" s="93" t="s">
        <v>2513</v>
      </c>
      <c r="B14843" t="s">
        <v>21783</v>
      </c>
      <c r="C14843">
        <v>88239</v>
      </c>
      <c r="D14843" s="93" t="s">
        <v>25541</v>
      </c>
      <c r="E14843" s="93" t="s">
        <v>14</v>
      </c>
    </row>
    <row r="14844" spans="1:5" x14ac:dyDescent="0.25">
      <c r="A14844" s="93" t="s">
        <v>2513</v>
      </c>
      <c r="B14844" t="s">
        <v>21783</v>
      </c>
      <c r="C14844">
        <v>88262</v>
      </c>
      <c r="D14844" s="93" t="s">
        <v>25929</v>
      </c>
      <c r="E14844" s="93" t="s">
        <v>14</v>
      </c>
    </row>
    <row r="14845" spans="1:5" x14ac:dyDescent="0.25">
      <c r="A14845" s="93" t="s">
        <v>2513</v>
      </c>
      <c r="B14845" t="s">
        <v>21783</v>
      </c>
      <c r="C14845">
        <v>92267</v>
      </c>
      <c r="D14845" s="93" t="s">
        <v>25930</v>
      </c>
      <c r="E14845" s="93" t="s">
        <v>14</v>
      </c>
    </row>
    <row r="14846" spans="1:5" x14ac:dyDescent="0.25">
      <c r="A14846" s="93" t="s">
        <v>2514</v>
      </c>
      <c r="D14846" s="93" t="s">
        <v>14</v>
      </c>
      <c r="E14846" s="93" t="s">
        <v>32335</v>
      </c>
    </row>
    <row r="14847" spans="1:5" x14ac:dyDescent="0.25">
      <c r="A14847" s="93" t="s">
        <v>2514</v>
      </c>
      <c r="B14847" t="s">
        <v>21791</v>
      </c>
      <c r="C14847">
        <v>2692</v>
      </c>
      <c r="D14847" s="93" t="s">
        <v>23318</v>
      </c>
      <c r="E14847" s="93" t="s">
        <v>14</v>
      </c>
    </row>
    <row r="14848" spans="1:5" x14ac:dyDescent="0.25">
      <c r="A14848" s="93" t="s">
        <v>2514</v>
      </c>
      <c r="B14848" t="s">
        <v>21791</v>
      </c>
      <c r="C14848">
        <v>10749</v>
      </c>
      <c r="D14848" s="93" t="s">
        <v>22144</v>
      </c>
      <c r="E14848" s="93" t="s">
        <v>14</v>
      </c>
    </row>
    <row r="14849" spans="1:5" x14ac:dyDescent="0.25">
      <c r="A14849" s="93" t="s">
        <v>2514</v>
      </c>
      <c r="B14849" t="s">
        <v>21791</v>
      </c>
      <c r="C14849">
        <v>40270</v>
      </c>
      <c r="D14849" s="93" t="s">
        <v>22480</v>
      </c>
      <c r="E14849" s="93" t="s">
        <v>14</v>
      </c>
    </row>
    <row r="14850" spans="1:5" x14ac:dyDescent="0.25">
      <c r="A14850" s="93" t="s">
        <v>2514</v>
      </c>
      <c r="B14850" t="s">
        <v>21791</v>
      </c>
      <c r="C14850">
        <v>40290</v>
      </c>
      <c r="D14850" s="93" t="s">
        <v>22453</v>
      </c>
      <c r="E14850" s="93" t="s">
        <v>14</v>
      </c>
    </row>
    <row r="14851" spans="1:5" x14ac:dyDescent="0.25">
      <c r="A14851" s="93" t="s">
        <v>2514</v>
      </c>
      <c r="B14851" t="s">
        <v>21783</v>
      </c>
      <c r="C14851">
        <v>88239</v>
      </c>
      <c r="D14851" s="93" t="s">
        <v>25007</v>
      </c>
      <c r="E14851" s="93" t="s">
        <v>14</v>
      </c>
    </row>
    <row r="14852" spans="1:5" x14ac:dyDescent="0.25">
      <c r="A14852" s="93" t="s">
        <v>2514</v>
      </c>
      <c r="B14852" t="s">
        <v>21783</v>
      </c>
      <c r="C14852">
        <v>88262</v>
      </c>
      <c r="D14852" s="93" t="s">
        <v>23989</v>
      </c>
      <c r="E14852" s="93" t="s">
        <v>14</v>
      </c>
    </row>
    <row r="14853" spans="1:5" x14ac:dyDescent="0.25">
      <c r="A14853" s="93" t="s">
        <v>2514</v>
      </c>
      <c r="B14853" t="s">
        <v>21783</v>
      </c>
      <c r="C14853">
        <v>92267</v>
      </c>
      <c r="D14853" s="93" t="s">
        <v>25930</v>
      </c>
      <c r="E14853" s="93" t="s">
        <v>14</v>
      </c>
    </row>
    <row r="14854" spans="1:5" x14ac:dyDescent="0.25">
      <c r="A14854" s="93" t="s">
        <v>2515</v>
      </c>
      <c r="D14854" s="93" t="s">
        <v>14</v>
      </c>
      <c r="E14854" s="93" t="s">
        <v>32336</v>
      </c>
    </row>
    <row r="14855" spans="1:5" x14ac:dyDescent="0.25">
      <c r="A14855" s="93" t="s">
        <v>2515</v>
      </c>
      <c r="B14855" t="s">
        <v>21791</v>
      </c>
      <c r="C14855">
        <v>2692</v>
      </c>
      <c r="D14855" s="93" t="s">
        <v>23319</v>
      </c>
      <c r="E14855" s="93" t="s">
        <v>14</v>
      </c>
    </row>
    <row r="14856" spans="1:5" x14ac:dyDescent="0.25">
      <c r="A14856" s="93" t="s">
        <v>2515</v>
      </c>
      <c r="B14856" t="s">
        <v>21791</v>
      </c>
      <c r="C14856">
        <v>40270</v>
      </c>
      <c r="D14856" s="93" t="s">
        <v>22480</v>
      </c>
      <c r="E14856" s="93" t="s">
        <v>14</v>
      </c>
    </row>
    <row r="14857" spans="1:5" x14ac:dyDescent="0.25">
      <c r="A14857" s="93" t="s">
        <v>2515</v>
      </c>
      <c r="B14857" t="s">
        <v>21791</v>
      </c>
      <c r="C14857">
        <v>40291</v>
      </c>
      <c r="D14857" s="93" t="s">
        <v>22441</v>
      </c>
      <c r="E14857" s="93" t="s">
        <v>14</v>
      </c>
    </row>
    <row r="14858" spans="1:5" x14ac:dyDescent="0.25">
      <c r="A14858" s="93" t="s">
        <v>2515</v>
      </c>
      <c r="B14858" t="s">
        <v>21783</v>
      </c>
      <c r="C14858">
        <v>88239</v>
      </c>
      <c r="D14858" s="93" t="s">
        <v>23422</v>
      </c>
      <c r="E14858" s="93" t="s">
        <v>14</v>
      </c>
    </row>
    <row r="14859" spans="1:5" x14ac:dyDescent="0.25">
      <c r="A14859" s="93" t="s">
        <v>2515</v>
      </c>
      <c r="B14859" t="s">
        <v>21783</v>
      </c>
      <c r="C14859">
        <v>88262</v>
      </c>
      <c r="D14859" s="93" t="s">
        <v>25678</v>
      </c>
      <c r="E14859" s="93" t="s">
        <v>14</v>
      </c>
    </row>
    <row r="14860" spans="1:5" x14ac:dyDescent="0.25">
      <c r="A14860" s="93" t="s">
        <v>2515</v>
      </c>
      <c r="B14860" t="s">
        <v>21783</v>
      </c>
      <c r="C14860">
        <v>92267</v>
      </c>
      <c r="D14860" s="93" t="s">
        <v>25931</v>
      </c>
      <c r="E14860" s="93" t="s">
        <v>14</v>
      </c>
    </row>
    <row r="14861" spans="1:5" x14ac:dyDescent="0.25">
      <c r="A14861" s="93" t="s">
        <v>2516</v>
      </c>
      <c r="D14861" s="93" t="s">
        <v>14</v>
      </c>
      <c r="E14861" s="93" t="s">
        <v>32337</v>
      </c>
    </row>
    <row r="14862" spans="1:5" x14ac:dyDescent="0.25">
      <c r="A14862" s="93" t="s">
        <v>2516</v>
      </c>
      <c r="B14862" t="s">
        <v>21791</v>
      </c>
      <c r="C14862">
        <v>2692</v>
      </c>
      <c r="D14862" s="93" t="s">
        <v>23319</v>
      </c>
      <c r="E14862" s="93" t="s">
        <v>14</v>
      </c>
    </row>
    <row r="14863" spans="1:5" x14ac:dyDescent="0.25">
      <c r="A14863" s="93" t="s">
        <v>2516</v>
      </c>
      <c r="B14863" t="s">
        <v>21791</v>
      </c>
      <c r="C14863">
        <v>10749</v>
      </c>
      <c r="D14863" s="93" t="s">
        <v>22144</v>
      </c>
      <c r="E14863" s="93" t="s">
        <v>14</v>
      </c>
    </row>
    <row r="14864" spans="1:5" x14ac:dyDescent="0.25">
      <c r="A14864" s="93" t="s">
        <v>2516</v>
      </c>
      <c r="B14864" t="s">
        <v>21791</v>
      </c>
      <c r="C14864">
        <v>40270</v>
      </c>
      <c r="D14864" s="93" t="s">
        <v>22480</v>
      </c>
      <c r="E14864" s="93" t="s">
        <v>14</v>
      </c>
    </row>
    <row r="14865" spans="1:5" x14ac:dyDescent="0.25">
      <c r="A14865" s="93" t="s">
        <v>2516</v>
      </c>
      <c r="B14865" t="s">
        <v>21783</v>
      </c>
      <c r="C14865">
        <v>88239</v>
      </c>
      <c r="D14865" s="93" t="s">
        <v>25674</v>
      </c>
      <c r="E14865" s="93" t="s">
        <v>14</v>
      </c>
    </row>
    <row r="14866" spans="1:5" x14ac:dyDescent="0.25">
      <c r="A14866" s="93" t="s">
        <v>2516</v>
      </c>
      <c r="B14866" t="s">
        <v>21783</v>
      </c>
      <c r="C14866">
        <v>88262</v>
      </c>
      <c r="D14866" s="93" t="s">
        <v>25456</v>
      </c>
      <c r="E14866" s="93" t="s">
        <v>14</v>
      </c>
    </row>
    <row r="14867" spans="1:5" x14ac:dyDescent="0.25">
      <c r="A14867" s="93" t="s">
        <v>2516</v>
      </c>
      <c r="B14867" t="s">
        <v>21783</v>
      </c>
      <c r="C14867">
        <v>92267</v>
      </c>
      <c r="D14867" s="93" t="s">
        <v>25931</v>
      </c>
      <c r="E14867" s="93" t="s">
        <v>14</v>
      </c>
    </row>
    <row r="14868" spans="1:5" x14ac:dyDescent="0.25">
      <c r="A14868" s="93" t="s">
        <v>2517</v>
      </c>
      <c r="D14868" s="93" t="s">
        <v>14</v>
      </c>
      <c r="E14868" s="93" t="s">
        <v>32338</v>
      </c>
    </row>
    <row r="14869" spans="1:5" x14ac:dyDescent="0.25">
      <c r="A14869" s="93" t="s">
        <v>2517</v>
      </c>
      <c r="B14869" t="s">
        <v>21791</v>
      </c>
      <c r="C14869">
        <v>2692</v>
      </c>
      <c r="D14869" s="93" t="s">
        <v>23319</v>
      </c>
      <c r="E14869" s="93" t="s">
        <v>14</v>
      </c>
    </row>
    <row r="14870" spans="1:5" x14ac:dyDescent="0.25">
      <c r="A14870" s="93" t="s">
        <v>2517</v>
      </c>
      <c r="B14870" t="s">
        <v>21791</v>
      </c>
      <c r="C14870">
        <v>40270</v>
      </c>
      <c r="D14870" s="93" t="s">
        <v>22480</v>
      </c>
      <c r="E14870" s="93" t="s">
        <v>14</v>
      </c>
    </row>
    <row r="14871" spans="1:5" x14ac:dyDescent="0.25">
      <c r="A14871" s="93" t="s">
        <v>2517</v>
      </c>
      <c r="B14871" t="s">
        <v>21791</v>
      </c>
      <c r="C14871">
        <v>40291</v>
      </c>
      <c r="D14871" s="93" t="s">
        <v>22441</v>
      </c>
      <c r="E14871" s="93" t="s">
        <v>14</v>
      </c>
    </row>
    <row r="14872" spans="1:5" x14ac:dyDescent="0.25">
      <c r="A14872" s="93" t="s">
        <v>2517</v>
      </c>
      <c r="B14872" t="s">
        <v>21783</v>
      </c>
      <c r="C14872">
        <v>88239</v>
      </c>
      <c r="D14872" s="93" t="s">
        <v>25803</v>
      </c>
      <c r="E14872" s="93" t="s">
        <v>14</v>
      </c>
    </row>
    <row r="14873" spans="1:5" x14ac:dyDescent="0.25">
      <c r="A14873" s="93" t="s">
        <v>2517</v>
      </c>
      <c r="B14873" t="s">
        <v>21783</v>
      </c>
      <c r="C14873">
        <v>88262</v>
      </c>
      <c r="D14873" s="93" t="s">
        <v>25722</v>
      </c>
      <c r="E14873" s="93" t="s">
        <v>14</v>
      </c>
    </row>
    <row r="14874" spans="1:5" x14ac:dyDescent="0.25">
      <c r="A14874" s="93" t="s">
        <v>2517</v>
      </c>
      <c r="B14874" t="s">
        <v>21783</v>
      </c>
      <c r="C14874">
        <v>92267</v>
      </c>
      <c r="D14874" s="93" t="s">
        <v>25356</v>
      </c>
      <c r="E14874" s="93" t="s">
        <v>14</v>
      </c>
    </row>
    <row r="14875" spans="1:5" x14ac:dyDescent="0.25">
      <c r="A14875" s="93" t="s">
        <v>2518</v>
      </c>
      <c r="D14875" s="93" t="s">
        <v>14</v>
      </c>
      <c r="E14875" s="93" t="s">
        <v>32339</v>
      </c>
    </row>
    <row r="14876" spans="1:5" x14ac:dyDescent="0.25">
      <c r="A14876" s="93" t="s">
        <v>2518</v>
      </c>
      <c r="B14876" t="s">
        <v>21791</v>
      </c>
      <c r="C14876">
        <v>2692</v>
      </c>
      <c r="D14876" s="93" t="s">
        <v>23319</v>
      </c>
      <c r="E14876" s="93" t="s">
        <v>14</v>
      </c>
    </row>
    <row r="14877" spans="1:5" x14ac:dyDescent="0.25">
      <c r="A14877" s="93" t="s">
        <v>2518</v>
      </c>
      <c r="B14877" t="s">
        <v>21791</v>
      </c>
      <c r="C14877">
        <v>10749</v>
      </c>
      <c r="D14877" s="93" t="s">
        <v>22144</v>
      </c>
      <c r="E14877" s="93" t="s">
        <v>14</v>
      </c>
    </row>
    <row r="14878" spans="1:5" x14ac:dyDescent="0.25">
      <c r="A14878" s="93" t="s">
        <v>2518</v>
      </c>
      <c r="B14878" t="s">
        <v>21791</v>
      </c>
      <c r="C14878">
        <v>40270</v>
      </c>
      <c r="D14878" s="93" t="s">
        <v>22480</v>
      </c>
      <c r="E14878" s="93" t="s">
        <v>14</v>
      </c>
    </row>
    <row r="14879" spans="1:5" x14ac:dyDescent="0.25">
      <c r="A14879" s="93" t="s">
        <v>2518</v>
      </c>
      <c r="B14879" t="s">
        <v>21783</v>
      </c>
      <c r="C14879">
        <v>88239</v>
      </c>
      <c r="D14879" s="93" t="s">
        <v>23321</v>
      </c>
      <c r="E14879" s="93" t="s">
        <v>14</v>
      </c>
    </row>
    <row r="14880" spans="1:5" x14ac:dyDescent="0.25">
      <c r="A14880" s="93" t="s">
        <v>2518</v>
      </c>
      <c r="B14880" t="s">
        <v>21783</v>
      </c>
      <c r="C14880">
        <v>88262</v>
      </c>
      <c r="D14880" s="93" t="s">
        <v>25932</v>
      </c>
      <c r="E14880" s="93" t="s">
        <v>14</v>
      </c>
    </row>
    <row r="14881" spans="1:5" x14ac:dyDescent="0.25">
      <c r="A14881" s="93" t="s">
        <v>2518</v>
      </c>
      <c r="B14881" t="s">
        <v>21783</v>
      </c>
      <c r="C14881">
        <v>92267</v>
      </c>
      <c r="D14881" s="93" t="s">
        <v>25356</v>
      </c>
      <c r="E14881" s="93" t="s">
        <v>14</v>
      </c>
    </row>
    <row r="14882" spans="1:5" x14ac:dyDescent="0.25">
      <c r="A14882" s="93" t="s">
        <v>2519</v>
      </c>
      <c r="D14882" s="93" t="s">
        <v>14</v>
      </c>
      <c r="E14882" s="93" t="s">
        <v>32340</v>
      </c>
    </row>
    <row r="14883" spans="1:5" x14ac:dyDescent="0.25">
      <c r="A14883" s="93" t="s">
        <v>2519</v>
      </c>
      <c r="B14883" t="s">
        <v>21791</v>
      </c>
      <c r="C14883">
        <v>2692</v>
      </c>
      <c r="D14883" s="93" t="s">
        <v>23319</v>
      </c>
      <c r="E14883" s="93" t="s">
        <v>14</v>
      </c>
    </row>
    <row r="14884" spans="1:5" x14ac:dyDescent="0.25">
      <c r="A14884" s="93" t="s">
        <v>2519</v>
      </c>
      <c r="B14884" t="s">
        <v>21791</v>
      </c>
      <c r="C14884">
        <v>40270</v>
      </c>
      <c r="D14884" s="93" t="s">
        <v>22480</v>
      </c>
      <c r="E14884" s="93" t="s">
        <v>14</v>
      </c>
    </row>
    <row r="14885" spans="1:5" x14ac:dyDescent="0.25">
      <c r="A14885" s="93" t="s">
        <v>2519</v>
      </c>
      <c r="B14885" t="s">
        <v>21791</v>
      </c>
      <c r="C14885">
        <v>40291</v>
      </c>
      <c r="D14885" s="93" t="s">
        <v>22441</v>
      </c>
      <c r="E14885" s="93" t="s">
        <v>14</v>
      </c>
    </row>
    <row r="14886" spans="1:5" x14ac:dyDescent="0.25">
      <c r="A14886" s="93" t="s">
        <v>2519</v>
      </c>
      <c r="B14886" t="s">
        <v>21783</v>
      </c>
      <c r="C14886">
        <v>88239</v>
      </c>
      <c r="D14886" s="93" t="s">
        <v>25893</v>
      </c>
      <c r="E14886" s="93" t="s">
        <v>14</v>
      </c>
    </row>
    <row r="14887" spans="1:5" x14ac:dyDescent="0.25">
      <c r="A14887" s="93" t="s">
        <v>2519</v>
      </c>
      <c r="B14887" t="s">
        <v>21783</v>
      </c>
      <c r="C14887">
        <v>88262</v>
      </c>
      <c r="D14887" s="93" t="s">
        <v>25933</v>
      </c>
      <c r="E14887" s="93" t="s">
        <v>14</v>
      </c>
    </row>
    <row r="14888" spans="1:5" x14ac:dyDescent="0.25">
      <c r="A14888" s="93" t="s">
        <v>2519</v>
      </c>
      <c r="B14888" t="s">
        <v>21783</v>
      </c>
      <c r="C14888">
        <v>92267</v>
      </c>
      <c r="D14888" s="93" t="s">
        <v>23533</v>
      </c>
      <c r="E14888" s="93" t="s">
        <v>14</v>
      </c>
    </row>
    <row r="14889" spans="1:5" x14ac:dyDescent="0.25">
      <c r="A14889" s="93" t="s">
        <v>2520</v>
      </c>
      <c r="D14889" s="93" t="s">
        <v>14</v>
      </c>
      <c r="E14889" s="93" t="s">
        <v>32341</v>
      </c>
    </row>
    <row r="14890" spans="1:5" x14ac:dyDescent="0.25">
      <c r="A14890" s="93" t="s">
        <v>2520</v>
      </c>
      <c r="B14890" t="s">
        <v>21791</v>
      </c>
      <c r="C14890">
        <v>2692</v>
      </c>
      <c r="D14890" s="93" t="s">
        <v>23319</v>
      </c>
      <c r="E14890" s="93" t="s">
        <v>14</v>
      </c>
    </row>
    <row r="14891" spans="1:5" x14ac:dyDescent="0.25">
      <c r="A14891" s="93" t="s">
        <v>2520</v>
      </c>
      <c r="B14891" t="s">
        <v>21791</v>
      </c>
      <c r="C14891">
        <v>10749</v>
      </c>
      <c r="D14891" s="93" t="s">
        <v>22144</v>
      </c>
      <c r="E14891" s="93" t="s">
        <v>14</v>
      </c>
    </row>
    <row r="14892" spans="1:5" x14ac:dyDescent="0.25">
      <c r="A14892" s="93" t="s">
        <v>2520</v>
      </c>
      <c r="B14892" t="s">
        <v>21791</v>
      </c>
      <c r="C14892">
        <v>40270</v>
      </c>
      <c r="D14892" s="93" t="s">
        <v>22480</v>
      </c>
      <c r="E14892" s="93" t="s">
        <v>14</v>
      </c>
    </row>
    <row r="14893" spans="1:5" x14ac:dyDescent="0.25">
      <c r="A14893" s="93" t="s">
        <v>2520</v>
      </c>
      <c r="B14893" t="s">
        <v>21783</v>
      </c>
      <c r="C14893">
        <v>88239</v>
      </c>
      <c r="D14893" s="93" t="s">
        <v>24235</v>
      </c>
      <c r="E14893" s="93" t="s">
        <v>14</v>
      </c>
    </row>
    <row r="14894" spans="1:5" x14ac:dyDescent="0.25">
      <c r="A14894" s="93" t="s">
        <v>2520</v>
      </c>
      <c r="B14894" t="s">
        <v>21783</v>
      </c>
      <c r="C14894">
        <v>88262</v>
      </c>
      <c r="D14894" s="93" t="s">
        <v>23950</v>
      </c>
      <c r="E14894" s="93" t="s">
        <v>14</v>
      </c>
    </row>
    <row r="14895" spans="1:5" x14ac:dyDescent="0.25">
      <c r="A14895" s="93" t="s">
        <v>2520</v>
      </c>
      <c r="B14895" t="s">
        <v>21783</v>
      </c>
      <c r="C14895">
        <v>92267</v>
      </c>
      <c r="D14895" s="93" t="s">
        <v>23533</v>
      </c>
      <c r="E14895" s="93" t="s">
        <v>14</v>
      </c>
    </row>
    <row r="14896" spans="1:5" x14ac:dyDescent="0.25">
      <c r="A14896" s="93" t="s">
        <v>2521</v>
      </c>
      <c r="D14896" s="93" t="s">
        <v>14</v>
      </c>
      <c r="E14896" s="93" t="s">
        <v>32342</v>
      </c>
    </row>
    <row r="14897" spans="1:5" x14ac:dyDescent="0.25">
      <c r="A14897" s="93" t="s">
        <v>2521</v>
      </c>
      <c r="B14897" t="s">
        <v>21791</v>
      </c>
      <c r="C14897">
        <v>2692</v>
      </c>
      <c r="D14897" s="93" t="s">
        <v>23319</v>
      </c>
      <c r="E14897" s="93" t="s">
        <v>14</v>
      </c>
    </row>
    <row r="14898" spans="1:5" x14ac:dyDescent="0.25">
      <c r="A14898" s="93" t="s">
        <v>2521</v>
      </c>
      <c r="B14898" t="s">
        <v>21791</v>
      </c>
      <c r="C14898">
        <v>40270</v>
      </c>
      <c r="D14898" s="93" t="s">
        <v>22480</v>
      </c>
      <c r="E14898" s="93" t="s">
        <v>14</v>
      </c>
    </row>
    <row r="14899" spans="1:5" x14ac:dyDescent="0.25">
      <c r="A14899" s="93" t="s">
        <v>2521</v>
      </c>
      <c r="B14899" t="s">
        <v>21791</v>
      </c>
      <c r="C14899">
        <v>40291</v>
      </c>
      <c r="D14899" s="93" t="s">
        <v>22441</v>
      </c>
      <c r="E14899" s="93" t="s">
        <v>14</v>
      </c>
    </row>
    <row r="14900" spans="1:5" x14ac:dyDescent="0.25">
      <c r="A14900" s="93" t="s">
        <v>2521</v>
      </c>
      <c r="B14900" t="s">
        <v>21783</v>
      </c>
      <c r="C14900">
        <v>88239</v>
      </c>
      <c r="D14900" s="93" t="s">
        <v>25934</v>
      </c>
      <c r="E14900" s="93" t="s">
        <v>14</v>
      </c>
    </row>
    <row r="14901" spans="1:5" x14ac:dyDescent="0.25">
      <c r="A14901" s="93" t="s">
        <v>2521</v>
      </c>
      <c r="B14901" t="s">
        <v>21783</v>
      </c>
      <c r="C14901">
        <v>88262</v>
      </c>
      <c r="D14901" s="93" t="s">
        <v>25935</v>
      </c>
      <c r="E14901" s="93" t="s">
        <v>14</v>
      </c>
    </row>
    <row r="14902" spans="1:5" x14ac:dyDescent="0.25">
      <c r="A14902" s="93" t="s">
        <v>2521</v>
      </c>
      <c r="B14902" t="s">
        <v>21783</v>
      </c>
      <c r="C14902">
        <v>92267</v>
      </c>
      <c r="D14902" s="93" t="s">
        <v>22525</v>
      </c>
      <c r="E14902" s="93" t="s">
        <v>14</v>
      </c>
    </row>
    <row r="14903" spans="1:5" x14ac:dyDescent="0.25">
      <c r="A14903" s="93" t="s">
        <v>2522</v>
      </c>
      <c r="D14903" s="93" t="s">
        <v>14</v>
      </c>
      <c r="E14903" s="93" t="s">
        <v>32343</v>
      </c>
    </row>
    <row r="14904" spans="1:5" x14ac:dyDescent="0.25">
      <c r="A14904" s="93" t="s">
        <v>2522</v>
      </c>
      <c r="B14904" t="s">
        <v>21791</v>
      </c>
      <c r="C14904">
        <v>2692</v>
      </c>
      <c r="D14904" s="93" t="s">
        <v>23319</v>
      </c>
      <c r="E14904" s="93" t="s">
        <v>14</v>
      </c>
    </row>
    <row r="14905" spans="1:5" x14ac:dyDescent="0.25">
      <c r="A14905" s="93" t="s">
        <v>2522</v>
      </c>
      <c r="B14905" t="s">
        <v>21791</v>
      </c>
      <c r="C14905">
        <v>10749</v>
      </c>
      <c r="D14905" s="93" t="s">
        <v>22144</v>
      </c>
      <c r="E14905" s="93" t="s">
        <v>14</v>
      </c>
    </row>
    <row r="14906" spans="1:5" x14ac:dyDescent="0.25">
      <c r="A14906" s="93" t="s">
        <v>2522</v>
      </c>
      <c r="B14906" t="s">
        <v>21791</v>
      </c>
      <c r="C14906">
        <v>40270</v>
      </c>
      <c r="D14906" s="93" t="s">
        <v>22480</v>
      </c>
      <c r="E14906" s="93" t="s">
        <v>14</v>
      </c>
    </row>
    <row r="14907" spans="1:5" x14ac:dyDescent="0.25">
      <c r="A14907" s="93" t="s">
        <v>2522</v>
      </c>
      <c r="B14907" t="s">
        <v>21783</v>
      </c>
      <c r="C14907">
        <v>88239</v>
      </c>
      <c r="D14907" s="93" t="s">
        <v>23014</v>
      </c>
      <c r="E14907" s="93" t="s">
        <v>14</v>
      </c>
    </row>
    <row r="14908" spans="1:5" x14ac:dyDescent="0.25">
      <c r="A14908" s="93" t="s">
        <v>2522</v>
      </c>
      <c r="B14908" t="s">
        <v>21783</v>
      </c>
      <c r="C14908">
        <v>88262</v>
      </c>
      <c r="D14908" s="93" t="s">
        <v>23991</v>
      </c>
      <c r="E14908" s="93" t="s">
        <v>14</v>
      </c>
    </row>
    <row r="14909" spans="1:5" x14ac:dyDescent="0.25">
      <c r="A14909" s="93" t="s">
        <v>2522</v>
      </c>
      <c r="B14909" t="s">
        <v>21783</v>
      </c>
      <c r="C14909">
        <v>92267</v>
      </c>
      <c r="D14909" s="93" t="s">
        <v>22525</v>
      </c>
      <c r="E14909" s="93" t="s">
        <v>14</v>
      </c>
    </row>
    <row r="14910" spans="1:5" x14ac:dyDescent="0.25">
      <c r="A14910" s="93" t="s">
        <v>2523</v>
      </c>
      <c r="D14910" s="93" t="s">
        <v>14</v>
      </c>
      <c r="E14910" s="93" t="s">
        <v>32344</v>
      </c>
    </row>
    <row r="14911" spans="1:5" x14ac:dyDescent="0.25">
      <c r="A14911" s="93" t="s">
        <v>2523</v>
      </c>
      <c r="B14911" t="s">
        <v>21791</v>
      </c>
      <c r="C14911">
        <v>2692</v>
      </c>
      <c r="D14911" s="93" t="s">
        <v>22356</v>
      </c>
      <c r="E14911" s="93" t="s">
        <v>14</v>
      </c>
    </row>
    <row r="14912" spans="1:5" x14ac:dyDescent="0.25">
      <c r="A14912" s="93" t="s">
        <v>2523</v>
      </c>
      <c r="B14912" t="s">
        <v>21791</v>
      </c>
      <c r="C14912">
        <v>40270</v>
      </c>
      <c r="D14912" s="93" t="s">
        <v>22480</v>
      </c>
      <c r="E14912" s="93" t="s">
        <v>14</v>
      </c>
    </row>
    <row r="14913" spans="1:5" x14ac:dyDescent="0.25">
      <c r="A14913" s="93" t="s">
        <v>2523</v>
      </c>
      <c r="B14913" t="s">
        <v>21791</v>
      </c>
      <c r="C14913">
        <v>40291</v>
      </c>
      <c r="D14913" s="93" t="s">
        <v>22441</v>
      </c>
      <c r="E14913" s="93" t="s">
        <v>14</v>
      </c>
    </row>
    <row r="14914" spans="1:5" x14ac:dyDescent="0.25">
      <c r="A14914" s="93" t="s">
        <v>2523</v>
      </c>
      <c r="B14914" t="s">
        <v>21783</v>
      </c>
      <c r="C14914">
        <v>88239</v>
      </c>
      <c r="D14914" s="93" t="s">
        <v>25796</v>
      </c>
      <c r="E14914" s="93" t="s">
        <v>14</v>
      </c>
    </row>
    <row r="14915" spans="1:5" x14ac:dyDescent="0.25">
      <c r="A14915" s="93" t="s">
        <v>2523</v>
      </c>
      <c r="B14915" t="s">
        <v>21783</v>
      </c>
      <c r="C14915">
        <v>88262</v>
      </c>
      <c r="D14915" s="93" t="s">
        <v>25936</v>
      </c>
      <c r="E14915" s="93" t="s">
        <v>14</v>
      </c>
    </row>
    <row r="14916" spans="1:5" x14ac:dyDescent="0.25">
      <c r="A14916" s="93" t="s">
        <v>2523</v>
      </c>
      <c r="B14916" t="s">
        <v>21783</v>
      </c>
      <c r="C14916">
        <v>92268</v>
      </c>
      <c r="D14916" s="93" t="s">
        <v>25007</v>
      </c>
      <c r="E14916" s="93" t="s">
        <v>14</v>
      </c>
    </row>
    <row r="14917" spans="1:5" x14ac:dyDescent="0.25">
      <c r="A14917" s="93" t="s">
        <v>2524</v>
      </c>
      <c r="D14917" s="93" t="s">
        <v>14</v>
      </c>
      <c r="E14917" s="93" t="s">
        <v>32345</v>
      </c>
    </row>
    <row r="14918" spans="1:5" x14ac:dyDescent="0.25">
      <c r="A14918" s="93" t="s">
        <v>2524</v>
      </c>
      <c r="B14918" t="s">
        <v>21791</v>
      </c>
      <c r="C14918">
        <v>2692</v>
      </c>
      <c r="D14918" s="93" t="s">
        <v>22356</v>
      </c>
      <c r="E14918" s="93" t="s">
        <v>14</v>
      </c>
    </row>
    <row r="14919" spans="1:5" x14ac:dyDescent="0.25">
      <c r="A14919" s="93" t="s">
        <v>2524</v>
      </c>
      <c r="B14919" t="s">
        <v>21791</v>
      </c>
      <c r="C14919">
        <v>10749</v>
      </c>
      <c r="D14919" s="93" t="s">
        <v>22144</v>
      </c>
      <c r="E14919" s="93" t="s">
        <v>14</v>
      </c>
    </row>
    <row r="14920" spans="1:5" x14ac:dyDescent="0.25">
      <c r="A14920" s="93" t="s">
        <v>2524</v>
      </c>
      <c r="B14920" t="s">
        <v>21791</v>
      </c>
      <c r="C14920">
        <v>40270</v>
      </c>
      <c r="D14920" s="93" t="s">
        <v>22480</v>
      </c>
      <c r="E14920" s="93" t="s">
        <v>14</v>
      </c>
    </row>
    <row r="14921" spans="1:5" x14ac:dyDescent="0.25">
      <c r="A14921" s="93" t="s">
        <v>2524</v>
      </c>
      <c r="B14921" t="s">
        <v>21783</v>
      </c>
      <c r="C14921">
        <v>88239</v>
      </c>
      <c r="D14921" s="93" t="s">
        <v>21805</v>
      </c>
      <c r="E14921" s="93" t="s">
        <v>14</v>
      </c>
    </row>
    <row r="14922" spans="1:5" x14ac:dyDescent="0.25">
      <c r="A14922" s="93" t="s">
        <v>2524</v>
      </c>
      <c r="B14922" t="s">
        <v>21783</v>
      </c>
      <c r="C14922">
        <v>88262</v>
      </c>
      <c r="D14922" s="93" t="s">
        <v>25565</v>
      </c>
      <c r="E14922" s="93" t="s">
        <v>14</v>
      </c>
    </row>
    <row r="14923" spans="1:5" x14ac:dyDescent="0.25">
      <c r="A14923" s="93" t="s">
        <v>2524</v>
      </c>
      <c r="B14923" t="s">
        <v>21783</v>
      </c>
      <c r="C14923">
        <v>92268</v>
      </c>
      <c r="D14923" s="93" t="s">
        <v>25007</v>
      </c>
      <c r="E14923" s="93" t="s">
        <v>14</v>
      </c>
    </row>
    <row r="14924" spans="1:5" x14ac:dyDescent="0.25">
      <c r="A14924" s="93" t="s">
        <v>2525</v>
      </c>
      <c r="D14924" s="93" t="s">
        <v>14</v>
      </c>
      <c r="E14924" s="93" t="s">
        <v>32346</v>
      </c>
    </row>
    <row r="14925" spans="1:5" x14ac:dyDescent="0.25">
      <c r="A14925" s="93" t="s">
        <v>2525</v>
      </c>
      <c r="B14925" t="s">
        <v>21791</v>
      </c>
      <c r="C14925">
        <v>2692</v>
      </c>
      <c r="D14925" s="93" t="s">
        <v>22356</v>
      </c>
      <c r="E14925" s="93" t="s">
        <v>14</v>
      </c>
    </row>
    <row r="14926" spans="1:5" x14ac:dyDescent="0.25">
      <c r="A14926" s="93" t="s">
        <v>2525</v>
      </c>
      <c r="B14926" t="s">
        <v>21791</v>
      </c>
      <c r="C14926">
        <v>40270</v>
      </c>
      <c r="D14926" s="93" t="s">
        <v>22480</v>
      </c>
      <c r="E14926" s="93" t="s">
        <v>14</v>
      </c>
    </row>
    <row r="14927" spans="1:5" x14ac:dyDescent="0.25">
      <c r="A14927" s="93" t="s">
        <v>2525</v>
      </c>
      <c r="B14927" t="s">
        <v>21791</v>
      </c>
      <c r="C14927">
        <v>40291</v>
      </c>
      <c r="D14927" s="93" t="s">
        <v>22441</v>
      </c>
      <c r="E14927" s="93" t="s">
        <v>14</v>
      </c>
    </row>
    <row r="14928" spans="1:5" x14ac:dyDescent="0.25">
      <c r="A14928" s="93" t="s">
        <v>2525</v>
      </c>
      <c r="B14928" t="s">
        <v>21783</v>
      </c>
      <c r="C14928">
        <v>88239</v>
      </c>
      <c r="D14928" s="93" t="s">
        <v>25922</v>
      </c>
      <c r="E14928" s="93" t="s">
        <v>14</v>
      </c>
    </row>
    <row r="14929" spans="1:5" x14ac:dyDescent="0.25">
      <c r="A14929" s="93" t="s">
        <v>2525</v>
      </c>
      <c r="B14929" t="s">
        <v>21783</v>
      </c>
      <c r="C14929">
        <v>88262</v>
      </c>
      <c r="D14929" s="93" t="s">
        <v>25937</v>
      </c>
      <c r="E14929" s="93" t="s">
        <v>14</v>
      </c>
    </row>
    <row r="14930" spans="1:5" x14ac:dyDescent="0.25">
      <c r="A14930" s="93" t="s">
        <v>2525</v>
      </c>
      <c r="B14930" t="s">
        <v>21783</v>
      </c>
      <c r="C14930">
        <v>92268</v>
      </c>
      <c r="D14930" s="93" t="s">
        <v>23996</v>
      </c>
      <c r="E14930" s="93" t="s">
        <v>14</v>
      </c>
    </row>
    <row r="14931" spans="1:5" x14ac:dyDescent="0.25">
      <c r="A14931" s="93" t="s">
        <v>2526</v>
      </c>
      <c r="D14931" s="93" t="s">
        <v>14</v>
      </c>
      <c r="E14931" s="93" t="s">
        <v>32347</v>
      </c>
    </row>
    <row r="14932" spans="1:5" x14ac:dyDescent="0.25">
      <c r="A14932" s="93" t="s">
        <v>2526</v>
      </c>
      <c r="B14932" t="s">
        <v>21791</v>
      </c>
      <c r="C14932">
        <v>2692</v>
      </c>
      <c r="D14932" s="93" t="s">
        <v>22356</v>
      </c>
      <c r="E14932" s="93" t="s">
        <v>14</v>
      </c>
    </row>
    <row r="14933" spans="1:5" x14ac:dyDescent="0.25">
      <c r="A14933" s="93" t="s">
        <v>2526</v>
      </c>
      <c r="B14933" t="s">
        <v>21791</v>
      </c>
      <c r="C14933">
        <v>10749</v>
      </c>
      <c r="D14933" s="93" t="s">
        <v>22144</v>
      </c>
      <c r="E14933" s="93" t="s">
        <v>14</v>
      </c>
    </row>
    <row r="14934" spans="1:5" x14ac:dyDescent="0.25">
      <c r="A14934" s="93" t="s">
        <v>2526</v>
      </c>
      <c r="B14934" t="s">
        <v>21791</v>
      </c>
      <c r="C14934">
        <v>40270</v>
      </c>
      <c r="D14934" s="93" t="s">
        <v>22480</v>
      </c>
      <c r="E14934" s="93" t="s">
        <v>14</v>
      </c>
    </row>
    <row r="14935" spans="1:5" x14ac:dyDescent="0.25">
      <c r="A14935" s="93" t="s">
        <v>2526</v>
      </c>
      <c r="B14935" t="s">
        <v>21783</v>
      </c>
      <c r="C14935">
        <v>88239</v>
      </c>
      <c r="D14935" s="93" t="s">
        <v>22047</v>
      </c>
      <c r="E14935" s="93" t="s">
        <v>14</v>
      </c>
    </row>
    <row r="14936" spans="1:5" x14ac:dyDescent="0.25">
      <c r="A14936" s="93" t="s">
        <v>2526</v>
      </c>
      <c r="B14936" t="s">
        <v>21783</v>
      </c>
      <c r="C14936">
        <v>88262</v>
      </c>
      <c r="D14936" s="93" t="s">
        <v>25938</v>
      </c>
      <c r="E14936" s="93" t="s">
        <v>14</v>
      </c>
    </row>
    <row r="14937" spans="1:5" x14ac:dyDescent="0.25">
      <c r="A14937" s="93" t="s">
        <v>2526</v>
      </c>
      <c r="B14937" t="s">
        <v>21783</v>
      </c>
      <c r="C14937">
        <v>92268</v>
      </c>
      <c r="D14937" s="93" t="s">
        <v>23996</v>
      </c>
      <c r="E14937" s="93" t="s">
        <v>14</v>
      </c>
    </row>
    <row r="14938" spans="1:5" x14ac:dyDescent="0.25">
      <c r="A14938" s="93" t="s">
        <v>2527</v>
      </c>
      <c r="D14938" s="93" t="s">
        <v>14</v>
      </c>
      <c r="E14938" s="93" t="s">
        <v>32348</v>
      </c>
    </row>
    <row r="14939" spans="1:5" x14ac:dyDescent="0.25">
      <c r="A14939" s="93" t="s">
        <v>2527</v>
      </c>
      <c r="B14939" t="s">
        <v>21791</v>
      </c>
      <c r="C14939">
        <v>2692</v>
      </c>
      <c r="D14939" s="93" t="s">
        <v>22356</v>
      </c>
      <c r="E14939" s="93" t="s">
        <v>14</v>
      </c>
    </row>
    <row r="14940" spans="1:5" x14ac:dyDescent="0.25">
      <c r="A14940" s="93" t="s">
        <v>2527</v>
      </c>
      <c r="B14940" t="s">
        <v>21791</v>
      </c>
      <c r="C14940">
        <v>40270</v>
      </c>
      <c r="D14940" s="93" t="s">
        <v>22480</v>
      </c>
      <c r="E14940" s="93" t="s">
        <v>14</v>
      </c>
    </row>
    <row r="14941" spans="1:5" x14ac:dyDescent="0.25">
      <c r="A14941" s="93" t="s">
        <v>2527</v>
      </c>
      <c r="B14941" t="s">
        <v>21791</v>
      </c>
      <c r="C14941">
        <v>40291</v>
      </c>
      <c r="D14941" s="93" t="s">
        <v>22441</v>
      </c>
      <c r="E14941" s="93" t="s">
        <v>14</v>
      </c>
    </row>
    <row r="14942" spans="1:5" x14ac:dyDescent="0.25">
      <c r="A14942" s="93" t="s">
        <v>2527</v>
      </c>
      <c r="B14942" t="s">
        <v>21783</v>
      </c>
      <c r="C14942">
        <v>88239</v>
      </c>
      <c r="D14942" s="93" t="s">
        <v>25007</v>
      </c>
      <c r="E14942" s="93" t="s">
        <v>14</v>
      </c>
    </row>
    <row r="14943" spans="1:5" x14ac:dyDescent="0.25">
      <c r="A14943" s="93" t="s">
        <v>2527</v>
      </c>
      <c r="B14943" t="s">
        <v>21783</v>
      </c>
      <c r="C14943">
        <v>88262</v>
      </c>
      <c r="D14943" s="93" t="s">
        <v>23007</v>
      </c>
      <c r="E14943" s="93" t="s">
        <v>14</v>
      </c>
    </row>
    <row r="14944" spans="1:5" x14ac:dyDescent="0.25">
      <c r="A14944" s="93" t="s">
        <v>2527</v>
      </c>
      <c r="B14944" t="s">
        <v>21783</v>
      </c>
      <c r="C14944">
        <v>92268</v>
      </c>
      <c r="D14944" s="93" t="s">
        <v>25927</v>
      </c>
      <c r="E14944" s="93" t="s">
        <v>14</v>
      </c>
    </row>
    <row r="14945" spans="1:5" x14ac:dyDescent="0.25">
      <c r="A14945" s="93" t="s">
        <v>2528</v>
      </c>
      <c r="D14945" s="93" t="s">
        <v>14</v>
      </c>
      <c r="E14945" s="93" t="s">
        <v>32349</v>
      </c>
    </row>
    <row r="14946" spans="1:5" x14ac:dyDescent="0.25">
      <c r="A14946" s="93" t="s">
        <v>2528</v>
      </c>
      <c r="B14946" t="s">
        <v>21791</v>
      </c>
      <c r="C14946">
        <v>2692</v>
      </c>
      <c r="D14946" s="93" t="s">
        <v>22356</v>
      </c>
      <c r="E14946" s="93" t="s">
        <v>14</v>
      </c>
    </row>
    <row r="14947" spans="1:5" x14ac:dyDescent="0.25">
      <c r="A14947" s="93" t="s">
        <v>2528</v>
      </c>
      <c r="B14947" t="s">
        <v>21791</v>
      </c>
      <c r="C14947">
        <v>10749</v>
      </c>
      <c r="D14947" s="93" t="s">
        <v>22144</v>
      </c>
      <c r="E14947" s="93" t="s">
        <v>14</v>
      </c>
    </row>
    <row r="14948" spans="1:5" x14ac:dyDescent="0.25">
      <c r="A14948" s="93" t="s">
        <v>2528</v>
      </c>
      <c r="B14948" t="s">
        <v>21791</v>
      </c>
      <c r="C14948">
        <v>40270</v>
      </c>
      <c r="D14948" s="93" t="s">
        <v>22480</v>
      </c>
      <c r="E14948" s="93" t="s">
        <v>14</v>
      </c>
    </row>
    <row r="14949" spans="1:5" x14ac:dyDescent="0.25">
      <c r="A14949" s="93" t="s">
        <v>2528</v>
      </c>
      <c r="B14949" t="s">
        <v>21783</v>
      </c>
      <c r="C14949">
        <v>88239</v>
      </c>
      <c r="D14949" s="93" t="s">
        <v>25939</v>
      </c>
      <c r="E14949" s="93" t="s">
        <v>14</v>
      </c>
    </row>
    <row r="14950" spans="1:5" x14ac:dyDescent="0.25">
      <c r="A14950" s="93" t="s">
        <v>2528</v>
      </c>
      <c r="B14950" t="s">
        <v>21783</v>
      </c>
      <c r="C14950">
        <v>88262</v>
      </c>
      <c r="D14950" s="93" t="s">
        <v>25940</v>
      </c>
      <c r="E14950" s="93" t="s">
        <v>14</v>
      </c>
    </row>
    <row r="14951" spans="1:5" x14ac:dyDescent="0.25">
      <c r="A14951" s="93" t="s">
        <v>2528</v>
      </c>
      <c r="B14951" t="s">
        <v>21783</v>
      </c>
      <c r="C14951">
        <v>92268</v>
      </c>
      <c r="D14951" s="93" t="s">
        <v>25927</v>
      </c>
      <c r="E14951" s="93" t="s">
        <v>14</v>
      </c>
    </row>
    <row r="14952" spans="1:5" x14ac:dyDescent="0.25">
      <c r="A14952" s="93" t="s">
        <v>2529</v>
      </c>
      <c r="D14952" s="93" t="s">
        <v>14</v>
      </c>
      <c r="E14952" s="93" t="s">
        <v>32350</v>
      </c>
    </row>
    <row r="14953" spans="1:5" x14ac:dyDescent="0.25">
      <c r="A14953" s="93" t="s">
        <v>2529</v>
      </c>
      <c r="B14953" t="s">
        <v>21791</v>
      </c>
      <c r="C14953">
        <v>2692</v>
      </c>
      <c r="D14953" s="93" t="s">
        <v>22356</v>
      </c>
      <c r="E14953" s="93" t="s">
        <v>14</v>
      </c>
    </row>
    <row r="14954" spans="1:5" x14ac:dyDescent="0.25">
      <c r="A14954" s="93" t="s">
        <v>2529</v>
      </c>
      <c r="B14954" t="s">
        <v>21791</v>
      </c>
      <c r="C14954">
        <v>40270</v>
      </c>
      <c r="D14954" s="93" t="s">
        <v>22480</v>
      </c>
      <c r="E14954" s="93" t="s">
        <v>14</v>
      </c>
    </row>
    <row r="14955" spans="1:5" x14ac:dyDescent="0.25">
      <c r="A14955" s="93" t="s">
        <v>2529</v>
      </c>
      <c r="B14955" t="s">
        <v>21791</v>
      </c>
      <c r="C14955">
        <v>40291</v>
      </c>
      <c r="D14955" s="93" t="s">
        <v>22441</v>
      </c>
      <c r="E14955" s="93" t="s">
        <v>14</v>
      </c>
    </row>
    <row r="14956" spans="1:5" x14ac:dyDescent="0.25">
      <c r="A14956" s="93" t="s">
        <v>2529</v>
      </c>
      <c r="B14956" t="s">
        <v>21783</v>
      </c>
      <c r="C14956">
        <v>88239</v>
      </c>
      <c r="D14956" s="93" t="s">
        <v>23321</v>
      </c>
      <c r="E14956" s="93" t="s">
        <v>14</v>
      </c>
    </row>
    <row r="14957" spans="1:5" x14ac:dyDescent="0.25">
      <c r="A14957" s="93" t="s">
        <v>2529</v>
      </c>
      <c r="B14957" t="s">
        <v>21783</v>
      </c>
      <c r="C14957">
        <v>88262</v>
      </c>
      <c r="D14957" s="93" t="s">
        <v>23263</v>
      </c>
      <c r="E14957" s="93" t="s">
        <v>14</v>
      </c>
    </row>
    <row r="14958" spans="1:5" x14ac:dyDescent="0.25">
      <c r="A14958" s="93" t="s">
        <v>2529</v>
      </c>
      <c r="B14958" t="s">
        <v>21783</v>
      </c>
      <c r="C14958">
        <v>92268</v>
      </c>
      <c r="D14958" s="93" t="s">
        <v>25930</v>
      </c>
      <c r="E14958" s="93" t="s">
        <v>14</v>
      </c>
    </row>
    <row r="14959" spans="1:5" x14ac:dyDescent="0.25">
      <c r="A14959" s="93" t="s">
        <v>2530</v>
      </c>
      <c r="D14959" s="93" t="s">
        <v>14</v>
      </c>
      <c r="E14959" s="93" t="s">
        <v>32351</v>
      </c>
    </row>
    <row r="14960" spans="1:5" x14ac:dyDescent="0.25">
      <c r="A14960" s="93" t="s">
        <v>2530</v>
      </c>
      <c r="B14960" t="s">
        <v>21791</v>
      </c>
      <c r="C14960">
        <v>2692</v>
      </c>
      <c r="D14960" s="93" t="s">
        <v>22356</v>
      </c>
      <c r="E14960" s="93" t="s">
        <v>14</v>
      </c>
    </row>
    <row r="14961" spans="1:5" x14ac:dyDescent="0.25">
      <c r="A14961" s="93" t="s">
        <v>2530</v>
      </c>
      <c r="B14961" t="s">
        <v>21791</v>
      </c>
      <c r="C14961">
        <v>10749</v>
      </c>
      <c r="D14961" s="93" t="s">
        <v>22144</v>
      </c>
      <c r="E14961" s="93" t="s">
        <v>14</v>
      </c>
    </row>
    <row r="14962" spans="1:5" x14ac:dyDescent="0.25">
      <c r="A14962" s="93" t="s">
        <v>2530</v>
      </c>
      <c r="B14962" t="s">
        <v>21791</v>
      </c>
      <c r="C14962">
        <v>40270</v>
      </c>
      <c r="D14962" s="93" t="s">
        <v>22480</v>
      </c>
      <c r="E14962" s="93" t="s">
        <v>14</v>
      </c>
    </row>
    <row r="14963" spans="1:5" x14ac:dyDescent="0.25">
      <c r="A14963" s="93" t="s">
        <v>2530</v>
      </c>
      <c r="B14963" t="s">
        <v>21783</v>
      </c>
      <c r="C14963">
        <v>88239</v>
      </c>
      <c r="D14963" s="93" t="s">
        <v>22592</v>
      </c>
      <c r="E14963" s="93" t="s">
        <v>14</v>
      </c>
    </row>
    <row r="14964" spans="1:5" x14ac:dyDescent="0.25">
      <c r="A14964" s="93" t="s">
        <v>2530</v>
      </c>
      <c r="B14964" t="s">
        <v>21783</v>
      </c>
      <c r="C14964">
        <v>88262</v>
      </c>
      <c r="D14964" s="93" t="s">
        <v>25918</v>
      </c>
      <c r="E14964" s="93" t="s">
        <v>14</v>
      </c>
    </row>
    <row r="14965" spans="1:5" x14ac:dyDescent="0.25">
      <c r="A14965" s="93" t="s">
        <v>2530</v>
      </c>
      <c r="B14965" t="s">
        <v>21783</v>
      </c>
      <c r="C14965">
        <v>92268</v>
      </c>
      <c r="D14965" s="93" t="s">
        <v>25930</v>
      </c>
      <c r="E14965" s="93" t="s">
        <v>14</v>
      </c>
    </row>
    <row r="14966" spans="1:5" x14ac:dyDescent="0.25">
      <c r="A14966" s="93" t="s">
        <v>2531</v>
      </c>
      <c r="D14966" s="93" t="s">
        <v>14</v>
      </c>
      <c r="E14966" s="93" t="s">
        <v>32352</v>
      </c>
    </row>
    <row r="14967" spans="1:5" x14ac:dyDescent="0.25">
      <c r="A14967" s="93" t="s">
        <v>2531</v>
      </c>
      <c r="B14967" t="s">
        <v>21791</v>
      </c>
      <c r="C14967">
        <v>1358</v>
      </c>
      <c r="D14967" s="93" t="s">
        <v>25941</v>
      </c>
      <c r="E14967" s="93" t="s">
        <v>14</v>
      </c>
    </row>
    <row r="14968" spans="1:5" x14ac:dyDescent="0.25">
      <c r="A14968" s="93" t="s">
        <v>2531</v>
      </c>
      <c r="B14968" t="s">
        <v>21791</v>
      </c>
      <c r="C14968">
        <v>4512</v>
      </c>
      <c r="D14968" s="93" t="s">
        <v>25942</v>
      </c>
      <c r="E14968" s="93" t="s">
        <v>14</v>
      </c>
    </row>
    <row r="14969" spans="1:5" x14ac:dyDescent="0.25">
      <c r="A14969" s="93" t="s">
        <v>2531</v>
      </c>
      <c r="B14969" t="s">
        <v>21791</v>
      </c>
      <c r="C14969">
        <v>5068</v>
      </c>
      <c r="D14969" s="93" t="s">
        <v>25581</v>
      </c>
      <c r="E14969" s="93" t="s">
        <v>14</v>
      </c>
    </row>
    <row r="14970" spans="1:5" x14ac:dyDescent="0.25">
      <c r="A14970" s="93" t="s">
        <v>2531</v>
      </c>
      <c r="B14970" t="s">
        <v>21791</v>
      </c>
      <c r="C14970">
        <v>6194</v>
      </c>
      <c r="D14970" s="93" t="s">
        <v>25943</v>
      </c>
      <c r="E14970" s="93" t="s">
        <v>14</v>
      </c>
    </row>
    <row r="14971" spans="1:5" x14ac:dyDescent="0.25">
      <c r="A14971" s="93" t="s">
        <v>2531</v>
      </c>
      <c r="B14971" t="s">
        <v>21791</v>
      </c>
      <c r="C14971">
        <v>20247</v>
      </c>
      <c r="D14971" s="93" t="s">
        <v>23319</v>
      </c>
      <c r="E14971" s="93" t="s">
        <v>14</v>
      </c>
    </row>
    <row r="14972" spans="1:5" x14ac:dyDescent="0.25">
      <c r="A14972" s="93" t="s">
        <v>2531</v>
      </c>
      <c r="B14972" t="s">
        <v>21791</v>
      </c>
      <c r="C14972">
        <v>43682</v>
      </c>
      <c r="D14972" s="93" t="s">
        <v>22323</v>
      </c>
      <c r="E14972" s="93" t="s">
        <v>14</v>
      </c>
    </row>
    <row r="14973" spans="1:5" x14ac:dyDescent="0.25">
      <c r="A14973" s="93" t="s">
        <v>2531</v>
      </c>
      <c r="B14973" t="s">
        <v>21783</v>
      </c>
      <c r="C14973">
        <v>88239</v>
      </c>
      <c r="D14973" s="93" t="s">
        <v>25944</v>
      </c>
      <c r="E14973" s="93" t="s">
        <v>14</v>
      </c>
    </row>
    <row r="14974" spans="1:5" x14ac:dyDescent="0.25">
      <c r="A14974" s="93" t="s">
        <v>2531</v>
      </c>
      <c r="B14974" t="s">
        <v>21783</v>
      </c>
      <c r="C14974">
        <v>88262</v>
      </c>
      <c r="D14974" s="93" t="s">
        <v>25945</v>
      </c>
      <c r="E14974" s="93" t="s">
        <v>14</v>
      </c>
    </row>
    <row r="14975" spans="1:5" x14ac:dyDescent="0.25">
      <c r="A14975" s="93" t="s">
        <v>2531</v>
      </c>
      <c r="B14975" t="s">
        <v>21783</v>
      </c>
      <c r="C14975">
        <v>91692</v>
      </c>
      <c r="D14975" s="93" t="s">
        <v>22578</v>
      </c>
      <c r="E14975" s="93" t="s">
        <v>14</v>
      </c>
    </row>
    <row r="14976" spans="1:5" x14ac:dyDescent="0.25">
      <c r="A14976" s="93" t="s">
        <v>2531</v>
      </c>
      <c r="B14976" t="s">
        <v>21783</v>
      </c>
      <c r="C14976">
        <v>91693</v>
      </c>
      <c r="D14976" s="93" t="s">
        <v>25946</v>
      </c>
      <c r="E14976" s="93" t="s">
        <v>14</v>
      </c>
    </row>
    <row r="14977" spans="1:5" x14ac:dyDescent="0.25">
      <c r="A14977" s="93" t="s">
        <v>2532</v>
      </c>
      <c r="D14977" s="93" t="s">
        <v>14</v>
      </c>
      <c r="E14977" s="93" t="s">
        <v>32353</v>
      </c>
    </row>
    <row r="14978" spans="1:5" x14ac:dyDescent="0.25">
      <c r="A14978" s="93" t="s">
        <v>2532</v>
      </c>
      <c r="B14978" t="s">
        <v>21791</v>
      </c>
      <c r="C14978">
        <v>2692</v>
      </c>
      <c r="D14978" s="93" t="s">
        <v>25947</v>
      </c>
      <c r="E14978" s="93" t="s">
        <v>14</v>
      </c>
    </row>
    <row r="14979" spans="1:5" x14ac:dyDescent="0.25">
      <c r="A14979" s="93" t="s">
        <v>2532</v>
      </c>
      <c r="B14979" t="s">
        <v>21791</v>
      </c>
      <c r="C14979">
        <v>4517</v>
      </c>
      <c r="D14979" s="93" t="s">
        <v>23012</v>
      </c>
      <c r="E14979" s="93" t="s">
        <v>14</v>
      </c>
    </row>
    <row r="14980" spans="1:5" x14ac:dyDescent="0.25">
      <c r="A14980" s="93" t="s">
        <v>2532</v>
      </c>
      <c r="B14980" t="s">
        <v>21791</v>
      </c>
      <c r="C14980">
        <v>40271</v>
      </c>
      <c r="D14980" s="93" t="s">
        <v>25803</v>
      </c>
      <c r="E14980" s="93" t="s">
        <v>14</v>
      </c>
    </row>
    <row r="14981" spans="1:5" x14ac:dyDescent="0.25">
      <c r="A14981" s="93" t="s">
        <v>2532</v>
      </c>
      <c r="B14981" t="s">
        <v>21791</v>
      </c>
      <c r="C14981">
        <v>40304</v>
      </c>
      <c r="D14981" s="93" t="s">
        <v>22620</v>
      </c>
      <c r="E14981" s="93" t="s">
        <v>14</v>
      </c>
    </row>
    <row r="14982" spans="1:5" x14ac:dyDescent="0.25">
      <c r="A14982" s="93" t="s">
        <v>2532</v>
      </c>
      <c r="B14982" t="s">
        <v>21783</v>
      </c>
      <c r="C14982">
        <v>88239</v>
      </c>
      <c r="D14982" s="93" t="s">
        <v>25948</v>
      </c>
      <c r="E14982" s="93" t="s">
        <v>14</v>
      </c>
    </row>
    <row r="14983" spans="1:5" x14ac:dyDescent="0.25">
      <c r="A14983" s="93" t="s">
        <v>2532</v>
      </c>
      <c r="B14983" t="s">
        <v>21783</v>
      </c>
      <c r="C14983">
        <v>88262</v>
      </c>
      <c r="D14983" s="93" t="s">
        <v>25949</v>
      </c>
      <c r="E14983" s="93" t="s">
        <v>14</v>
      </c>
    </row>
    <row r="14984" spans="1:5" x14ac:dyDescent="0.25">
      <c r="A14984" s="93" t="s">
        <v>2532</v>
      </c>
      <c r="B14984" t="s">
        <v>21783</v>
      </c>
      <c r="C14984">
        <v>96252</v>
      </c>
      <c r="D14984" s="93" t="s">
        <v>25821</v>
      </c>
      <c r="E14984" s="93" t="s">
        <v>14</v>
      </c>
    </row>
    <row r="14985" spans="1:5" x14ac:dyDescent="0.25">
      <c r="A14985" s="93" t="s">
        <v>2533</v>
      </c>
      <c r="D14985" s="93" t="s">
        <v>14</v>
      </c>
      <c r="E14985" s="93" t="s">
        <v>32354</v>
      </c>
    </row>
    <row r="14986" spans="1:5" x14ac:dyDescent="0.25">
      <c r="A14986" s="93" t="s">
        <v>2533</v>
      </c>
      <c r="B14986" t="s">
        <v>21791</v>
      </c>
      <c r="C14986">
        <v>2692</v>
      </c>
      <c r="D14986" s="93" t="s">
        <v>22199</v>
      </c>
      <c r="E14986" s="93" t="s">
        <v>14</v>
      </c>
    </row>
    <row r="14987" spans="1:5" x14ac:dyDescent="0.25">
      <c r="A14987" s="93" t="s">
        <v>2533</v>
      </c>
      <c r="B14987" t="s">
        <v>21791</v>
      </c>
      <c r="C14987">
        <v>4517</v>
      </c>
      <c r="D14987" s="93" t="s">
        <v>25950</v>
      </c>
      <c r="E14987" s="93" t="s">
        <v>14</v>
      </c>
    </row>
    <row r="14988" spans="1:5" x14ac:dyDescent="0.25">
      <c r="A14988" s="93" t="s">
        <v>2533</v>
      </c>
      <c r="B14988" t="s">
        <v>21791</v>
      </c>
      <c r="C14988">
        <v>5073</v>
      </c>
      <c r="D14988" s="93" t="s">
        <v>22341</v>
      </c>
      <c r="E14988" s="93" t="s">
        <v>14</v>
      </c>
    </row>
    <row r="14989" spans="1:5" x14ac:dyDescent="0.25">
      <c r="A14989" s="93" t="s">
        <v>2533</v>
      </c>
      <c r="B14989" t="s">
        <v>21791</v>
      </c>
      <c r="C14989">
        <v>5074</v>
      </c>
      <c r="D14989" s="93" t="s">
        <v>23661</v>
      </c>
      <c r="E14989" s="93" t="s">
        <v>14</v>
      </c>
    </row>
    <row r="14990" spans="1:5" x14ac:dyDescent="0.25">
      <c r="A14990" s="93" t="s">
        <v>2533</v>
      </c>
      <c r="B14990" t="s">
        <v>21791</v>
      </c>
      <c r="C14990">
        <v>6212</v>
      </c>
      <c r="D14990" s="93" t="s">
        <v>25951</v>
      </c>
      <c r="E14990" s="93" t="s">
        <v>14</v>
      </c>
    </row>
    <row r="14991" spans="1:5" x14ac:dyDescent="0.25">
      <c r="A14991" s="93" t="s">
        <v>2533</v>
      </c>
      <c r="B14991" t="s">
        <v>21791</v>
      </c>
      <c r="C14991">
        <v>40304</v>
      </c>
      <c r="D14991" s="93" t="s">
        <v>23821</v>
      </c>
      <c r="E14991" s="93" t="s">
        <v>14</v>
      </c>
    </row>
    <row r="14992" spans="1:5" x14ac:dyDescent="0.25">
      <c r="A14992" s="93" t="s">
        <v>2533</v>
      </c>
      <c r="B14992" t="s">
        <v>21783</v>
      </c>
      <c r="C14992">
        <v>88239</v>
      </c>
      <c r="D14992" s="93" t="s">
        <v>25952</v>
      </c>
      <c r="E14992" s="93" t="s">
        <v>14</v>
      </c>
    </row>
    <row r="14993" spans="1:5" x14ac:dyDescent="0.25">
      <c r="A14993" s="93" t="s">
        <v>2533</v>
      </c>
      <c r="B14993" t="s">
        <v>21783</v>
      </c>
      <c r="C14993">
        <v>88262</v>
      </c>
      <c r="D14993" s="93" t="s">
        <v>25953</v>
      </c>
      <c r="E14993" s="93" t="s">
        <v>14</v>
      </c>
    </row>
    <row r="14994" spans="1:5" x14ac:dyDescent="0.25">
      <c r="A14994" s="93" t="s">
        <v>2533</v>
      </c>
      <c r="B14994" t="s">
        <v>21783</v>
      </c>
      <c r="C14994">
        <v>91692</v>
      </c>
      <c r="D14994" s="93" t="s">
        <v>23326</v>
      </c>
      <c r="E14994" s="93" t="s">
        <v>14</v>
      </c>
    </row>
    <row r="14995" spans="1:5" x14ac:dyDescent="0.25">
      <c r="A14995" s="93" t="s">
        <v>2533</v>
      </c>
      <c r="B14995" t="s">
        <v>21783</v>
      </c>
      <c r="C14995">
        <v>91693</v>
      </c>
      <c r="D14995" s="93" t="s">
        <v>25954</v>
      </c>
      <c r="E14995" s="93" t="s">
        <v>14</v>
      </c>
    </row>
    <row r="14996" spans="1:5" x14ac:dyDescent="0.25">
      <c r="A14996" s="93" t="s">
        <v>2534</v>
      </c>
      <c r="D14996" s="93" t="s">
        <v>14</v>
      </c>
      <c r="E14996" s="93" t="s">
        <v>32355</v>
      </c>
    </row>
    <row r="14997" spans="1:5" x14ac:dyDescent="0.25">
      <c r="A14997" s="93" t="s">
        <v>2534</v>
      </c>
      <c r="B14997" t="s">
        <v>21791</v>
      </c>
      <c r="C14997">
        <v>2692</v>
      </c>
      <c r="D14997" s="93" t="s">
        <v>22199</v>
      </c>
      <c r="E14997" s="93" t="s">
        <v>14</v>
      </c>
    </row>
    <row r="14998" spans="1:5" x14ac:dyDescent="0.25">
      <c r="A14998" s="93" t="s">
        <v>2534</v>
      </c>
      <c r="B14998" t="s">
        <v>21791</v>
      </c>
      <c r="C14998">
        <v>4491</v>
      </c>
      <c r="D14998" s="93" t="s">
        <v>25955</v>
      </c>
      <c r="E14998" s="93" t="s">
        <v>14</v>
      </c>
    </row>
    <row r="14999" spans="1:5" x14ac:dyDescent="0.25">
      <c r="A14999" s="93" t="s">
        <v>2534</v>
      </c>
      <c r="B14999" t="s">
        <v>21791</v>
      </c>
      <c r="C14999">
        <v>4517</v>
      </c>
      <c r="D14999" s="93" t="s">
        <v>25956</v>
      </c>
      <c r="E14999" s="93" t="s">
        <v>14</v>
      </c>
    </row>
    <row r="15000" spans="1:5" x14ac:dyDescent="0.25">
      <c r="A15000" s="93" t="s">
        <v>2534</v>
      </c>
      <c r="B15000" t="s">
        <v>21791</v>
      </c>
      <c r="C15000">
        <v>5073</v>
      </c>
      <c r="D15000" s="93" t="s">
        <v>25020</v>
      </c>
      <c r="E15000" s="93" t="s">
        <v>14</v>
      </c>
    </row>
    <row r="15001" spans="1:5" x14ac:dyDescent="0.25">
      <c r="A15001" s="93" t="s">
        <v>2534</v>
      </c>
      <c r="B15001" t="s">
        <v>21791</v>
      </c>
      <c r="C15001">
        <v>6212</v>
      </c>
      <c r="D15001" s="93" t="s">
        <v>25957</v>
      </c>
      <c r="E15001" s="93" t="s">
        <v>14</v>
      </c>
    </row>
    <row r="15002" spans="1:5" x14ac:dyDescent="0.25">
      <c r="A15002" s="93" t="s">
        <v>2534</v>
      </c>
      <c r="B15002" t="s">
        <v>21791</v>
      </c>
      <c r="C15002">
        <v>40304</v>
      </c>
      <c r="D15002" s="93" t="s">
        <v>22492</v>
      </c>
      <c r="E15002" s="93" t="s">
        <v>14</v>
      </c>
    </row>
    <row r="15003" spans="1:5" x14ac:dyDescent="0.25">
      <c r="A15003" s="93" t="s">
        <v>2534</v>
      </c>
      <c r="B15003" t="s">
        <v>21783</v>
      </c>
      <c r="C15003">
        <v>88239</v>
      </c>
      <c r="D15003" s="93" t="s">
        <v>24141</v>
      </c>
      <c r="E15003" s="93" t="s">
        <v>14</v>
      </c>
    </row>
    <row r="15004" spans="1:5" x14ac:dyDescent="0.25">
      <c r="A15004" s="93" t="s">
        <v>2534</v>
      </c>
      <c r="B15004" t="s">
        <v>21783</v>
      </c>
      <c r="C15004">
        <v>88262</v>
      </c>
      <c r="D15004" s="93" t="s">
        <v>25958</v>
      </c>
      <c r="E15004" s="93" t="s">
        <v>14</v>
      </c>
    </row>
    <row r="15005" spans="1:5" x14ac:dyDescent="0.25">
      <c r="A15005" s="93" t="s">
        <v>2534</v>
      </c>
      <c r="B15005" t="s">
        <v>21783</v>
      </c>
      <c r="C15005">
        <v>91692</v>
      </c>
      <c r="D15005" s="93" t="s">
        <v>25015</v>
      </c>
      <c r="E15005" s="93" t="s">
        <v>14</v>
      </c>
    </row>
    <row r="15006" spans="1:5" x14ac:dyDescent="0.25">
      <c r="A15006" s="93" t="s">
        <v>2534</v>
      </c>
      <c r="B15006" t="s">
        <v>21783</v>
      </c>
      <c r="C15006">
        <v>91693</v>
      </c>
      <c r="D15006" s="93" t="s">
        <v>23337</v>
      </c>
      <c r="E15006" s="93" t="s">
        <v>14</v>
      </c>
    </row>
    <row r="15007" spans="1:5" x14ac:dyDescent="0.25">
      <c r="A15007" s="93" t="s">
        <v>2535</v>
      </c>
      <c r="D15007" s="93" t="s">
        <v>14</v>
      </c>
      <c r="E15007" s="93" t="s">
        <v>32356</v>
      </c>
    </row>
    <row r="15008" spans="1:5" x14ac:dyDescent="0.25">
      <c r="A15008" s="93" t="s">
        <v>2535</v>
      </c>
      <c r="B15008" t="s">
        <v>21791</v>
      </c>
      <c r="C15008">
        <v>2692</v>
      </c>
      <c r="D15008" s="93" t="s">
        <v>22199</v>
      </c>
      <c r="E15008" s="93" t="s">
        <v>14</v>
      </c>
    </row>
    <row r="15009" spans="1:5" x14ac:dyDescent="0.25">
      <c r="A15009" s="93" t="s">
        <v>2535</v>
      </c>
      <c r="B15009" t="s">
        <v>21791</v>
      </c>
      <c r="C15009">
        <v>4491</v>
      </c>
      <c r="D15009" s="93" t="s">
        <v>25959</v>
      </c>
      <c r="E15009" s="93" t="s">
        <v>14</v>
      </c>
    </row>
    <row r="15010" spans="1:5" x14ac:dyDescent="0.25">
      <c r="A15010" s="93" t="s">
        <v>2535</v>
      </c>
      <c r="B15010" t="s">
        <v>21791</v>
      </c>
      <c r="C15010">
        <v>4517</v>
      </c>
      <c r="D15010" s="93" t="s">
        <v>25960</v>
      </c>
      <c r="E15010" s="93" t="s">
        <v>14</v>
      </c>
    </row>
    <row r="15011" spans="1:5" x14ac:dyDescent="0.25">
      <c r="A15011" s="93" t="s">
        <v>2535</v>
      </c>
      <c r="B15011" t="s">
        <v>21791</v>
      </c>
      <c r="C15011">
        <v>5074</v>
      </c>
      <c r="D15011" s="93" t="s">
        <v>24084</v>
      </c>
      <c r="E15011" s="93" t="s">
        <v>14</v>
      </c>
    </row>
    <row r="15012" spans="1:5" x14ac:dyDescent="0.25">
      <c r="A15012" s="93" t="s">
        <v>2535</v>
      </c>
      <c r="B15012" t="s">
        <v>21791</v>
      </c>
      <c r="C15012">
        <v>6212</v>
      </c>
      <c r="D15012" s="93" t="s">
        <v>25961</v>
      </c>
      <c r="E15012" s="93" t="s">
        <v>14</v>
      </c>
    </row>
    <row r="15013" spans="1:5" x14ac:dyDescent="0.25">
      <c r="A15013" s="93" t="s">
        <v>2535</v>
      </c>
      <c r="B15013" t="s">
        <v>21791</v>
      </c>
      <c r="C15013">
        <v>40304</v>
      </c>
      <c r="D15013" s="93" t="s">
        <v>23344</v>
      </c>
      <c r="E15013" s="93" t="s">
        <v>14</v>
      </c>
    </row>
    <row r="15014" spans="1:5" x14ac:dyDescent="0.25">
      <c r="A15014" s="93" t="s">
        <v>2535</v>
      </c>
      <c r="B15014" t="s">
        <v>21783</v>
      </c>
      <c r="C15014">
        <v>88239</v>
      </c>
      <c r="D15014" s="93" t="s">
        <v>25560</v>
      </c>
      <c r="E15014" s="93" t="s">
        <v>14</v>
      </c>
    </row>
    <row r="15015" spans="1:5" x14ac:dyDescent="0.25">
      <c r="A15015" s="93" t="s">
        <v>2535</v>
      </c>
      <c r="B15015" t="s">
        <v>21783</v>
      </c>
      <c r="C15015">
        <v>88262</v>
      </c>
      <c r="D15015" s="93" t="s">
        <v>25826</v>
      </c>
      <c r="E15015" s="93" t="s">
        <v>14</v>
      </c>
    </row>
    <row r="15016" spans="1:5" x14ac:dyDescent="0.25">
      <c r="A15016" s="93" t="s">
        <v>2535</v>
      </c>
      <c r="B15016" t="s">
        <v>21783</v>
      </c>
      <c r="C15016">
        <v>91692</v>
      </c>
      <c r="D15016" s="93" t="s">
        <v>22239</v>
      </c>
      <c r="E15016" s="93" t="s">
        <v>14</v>
      </c>
    </row>
    <row r="15017" spans="1:5" x14ac:dyDescent="0.25">
      <c r="A15017" s="93" t="s">
        <v>2535</v>
      </c>
      <c r="B15017" t="s">
        <v>21783</v>
      </c>
      <c r="C15017">
        <v>91693</v>
      </c>
      <c r="D15017" s="93" t="s">
        <v>22047</v>
      </c>
      <c r="E15017" s="93" t="s">
        <v>14</v>
      </c>
    </row>
    <row r="15018" spans="1:5" x14ac:dyDescent="0.25">
      <c r="A15018" s="93" t="s">
        <v>2536</v>
      </c>
      <c r="D15018" s="93" t="s">
        <v>14</v>
      </c>
      <c r="E15018" s="93" t="s">
        <v>32357</v>
      </c>
    </row>
    <row r="15019" spans="1:5" x14ac:dyDescent="0.25">
      <c r="A15019" s="93" t="s">
        <v>2536</v>
      </c>
      <c r="B15019" t="s">
        <v>21791</v>
      </c>
      <c r="C15019">
        <v>2692</v>
      </c>
      <c r="D15019" s="93" t="s">
        <v>22199</v>
      </c>
      <c r="E15019" s="93" t="s">
        <v>14</v>
      </c>
    </row>
    <row r="15020" spans="1:5" x14ac:dyDescent="0.25">
      <c r="A15020" s="93" t="s">
        <v>2536</v>
      </c>
      <c r="B15020" t="s">
        <v>21791</v>
      </c>
      <c r="C15020">
        <v>4517</v>
      </c>
      <c r="D15020" s="93" t="s">
        <v>25962</v>
      </c>
      <c r="E15020" s="93" t="s">
        <v>14</v>
      </c>
    </row>
    <row r="15021" spans="1:5" x14ac:dyDescent="0.25">
      <c r="A15021" s="93" t="s">
        <v>2536</v>
      </c>
      <c r="B15021" t="s">
        <v>21791</v>
      </c>
      <c r="C15021">
        <v>5073</v>
      </c>
      <c r="D15021" s="93" t="s">
        <v>23410</v>
      </c>
      <c r="E15021" s="93" t="s">
        <v>14</v>
      </c>
    </row>
    <row r="15022" spans="1:5" x14ac:dyDescent="0.25">
      <c r="A15022" s="93" t="s">
        <v>2536</v>
      </c>
      <c r="B15022" t="s">
        <v>21791</v>
      </c>
      <c r="C15022">
        <v>5074</v>
      </c>
      <c r="D15022" s="93" t="s">
        <v>25733</v>
      </c>
      <c r="E15022" s="93" t="s">
        <v>14</v>
      </c>
    </row>
    <row r="15023" spans="1:5" x14ac:dyDescent="0.25">
      <c r="A15023" s="93" t="s">
        <v>2536</v>
      </c>
      <c r="B15023" t="s">
        <v>21791</v>
      </c>
      <c r="C15023">
        <v>6212</v>
      </c>
      <c r="D15023" s="93" t="s">
        <v>25963</v>
      </c>
      <c r="E15023" s="93" t="s">
        <v>14</v>
      </c>
    </row>
    <row r="15024" spans="1:5" x14ac:dyDescent="0.25">
      <c r="A15024" s="93" t="s">
        <v>2536</v>
      </c>
      <c r="B15024" t="s">
        <v>21791</v>
      </c>
      <c r="C15024">
        <v>40304</v>
      </c>
      <c r="D15024" s="93" t="s">
        <v>23821</v>
      </c>
      <c r="E15024" s="93" t="s">
        <v>14</v>
      </c>
    </row>
    <row r="15025" spans="1:5" x14ac:dyDescent="0.25">
      <c r="A15025" s="93" t="s">
        <v>2536</v>
      </c>
      <c r="B15025" t="s">
        <v>21783</v>
      </c>
      <c r="C15025">
        <v>88239</v>
      </c>
      <c r="D15025" s="93" t="s">
        <v>24216</v>
      </c>
      <c r="E15025" s="93" t="s">
        <v>14</v>
      </c>
    </row>
    <row r="15026" spans="1:5" x14ac:dyDescent="0.25">
      <c r="A15026" s="93" t="s">
        <v>2536</v>
      </c>
      <c r="B15026" t="s">
        <v>21783</v>
      </c>
      <c r="C15026">
        <v>88262</v>
      </c>
      <c r="D15026" s="93" t="s">
        <v>25964</v>
      </c>
      <c r="E15026" s="93" t="s">
        <v>14</v>
      </c>
    </row>
    <row r="15027" spans="1:5" x14ac:dyDescent="0.25">
      <c r="A15027" s="93" t="s">
        <v>2536</v>
      </c>
      <c r="B15027" t="s">
        <v>21783</v>
      </c>
      <c r="C15027">
        <v>91692</v>
      </c>
      <c r="D15027" s="93" t="s">
        <v>22042</v>
      </c>
      <c r="E15027" s="93" t="s">
        <v>14</v>
      </c>
    </row>
    <row r="15028" spans="1:5" x14ac:dyDescent="0.25">
      <c r="A15028" s="93" t="s">
        <v>2536</v>
      </c>
      <c r="B15028" t="s">
        <v>21783</v>
      </c>
      <c r="C15028">
        <v>91693</v>
      </c>
      <c r="D15028" s="93" t="s">
        <v>23991</v>
      </c>
      <c r="E15028" s="93" t="s">
        <v>14</v>
      </c>
    </row>
    <row r="15029" spans="1:5" x14ac:dyDescent="0.25">
      <c r="A15029" s="93" t="s">
        <v>2537</v>
      </c>
      <c r="D15029" s="93" t="s">
        <v>14</v>
      </c>
      <c r="E15029" s="93" t="s">
        <v>32358</v>
      </c>
    </row>
    <row r="15030" spans="1:5" x14ac:dyDescent="0.25">
      <c r="A15030" s="93" t="s">
        <v>2537</v>
      </c>
      <c r="B15030" t="s">
        <v>21791</v>
      </c>
      <c r="C15030">
        <v>2692</v>
      </c>
      <c r="D15030" s="93" t="s">
        <v>22199</v>
      </c>
      <c r="E15030" s="93" t="s">
        <v>14</v>
      </c>
    </row>
    <row r="15031" spans="1:5" x14ac:dyDescent="0.25">
      <c r="A15031" s="93" t="s">
        <v>2537</v>
      </c>
      <c r="B15031" t="s">
        <v>21791</v>
      </c>
      <c r="C15031">
        <v>4491</v>
      </c>
      <c r="D15031" s="93" t="s">
        <v>23396</v>
      </c>
      <c r="E15031" s="93" t="s">
        <v>14</v>
      </c>
    </row>
    <row r="15032" spans="1:5" x14ac:dyDescent="0.25">
      <c r="A15032" s="93" t="s">
        <v>2537</v>
      </c>
      <c r="B15032" t="s">
        <v>21791</v>
      </c>
      <c r="C15032">
        <v>4517</v>
      </c>
      <c r="D15032" s="93" t="s">
        <v>25965</v>
      </c>
      <c r="E15032" s="93" t="s">
        <v>14</v>
      </c>
    </row>
    <row r="15033" spans="1:5" x14ac:dyDescent="0.25">
      <c r="A15033" s="93" t="s">
        <v>2537</v>
      </c>
      <c r="B15033" t="s">
        <v>21791</v>
      </c>
      <c r="C15033">
        <v>5073</v>
      </c>
      <c r="D15033" s="93" t="s">
        <v>25015</v>
      </c>
      <c r="E15033" s="93" t="s">
        <v>14</v>
      </c>
    </row>
    <row r="15034" spans="1:5" x14ac:dyDescent="0.25">
      <c r="A15034" s="93" t="s">
        <v>2537</v>
      </c>
      <c r="B15034" t="s">
        <v>21791</v>
      </c>
      <c r="C15034">
        <v>6212</v>
      </c>
      <c r="D15034" s="93" t="s">
        <v>25966</v>
      </c>
      <c r="E15034" s="93" t="s">
        <v>14</v>
      </c>
    </row>
    <row r="15035" spans="1:5" x14ac:dyDescent="0.25">
      <c r="A15035" s="93" t="s">
        <v>2537</v>
      </c>
      <c r="B15035" t="s">
        <v>21791</v>
      </c>
      <c r="C15035">
        <v>40304</v>
      </c>
      <c r="D15035" s="93" t="s">
        <v>22492</v>
      </c>
      <c r="E15035" s="93" t="s">
        <v>14</v>
      </c>
    </row>
    <row r="15036" spans="1:5" x14ac:dyDescent="0.25">
      <c r="A15036" s="93" t="s">
        <v>2537</v>
      </c>
      <c r="B15036" t="s">
        <v>21783</v>
      </c>
      <c r="C15036">
        <v>88239</v>
      </c>
      <c r="D15036" s="93" t="s">
        <v>25967</v>
      </c>
      <c r="E15036" s="93" t="s">
        <v>14</v>
      </c>
    </row>
    <row r="15037" spans="1:5" x14ac:dyDescent="0.25">
      <c r="A15037" s="93" t="s">
        <v>2537</v>
      </c>
      <c r="B15037" t="s">
        <v>21783</v>
      </c>
      <c r="C15037">
        <v>88262</v>
      </c>
      <c r="D15037" s="93" t="s">
        <v>25968</v>
      </c>
      <c r="E15037" s="93" t="s">
        <v>14</v>
      </c>
    </row>
    <row r="15038" spans="1:5" x14ac:dyDescent="0.25">
      <c r="A15038" s="93" t="s">
        <v>2537</v>
      </c>
      <c r="B15038" t="s">
        <v>21783</v>
      </c>
      <c r="C15038">
        <v>91692</v>
      </c>
      <c r="D15038" s="93" t="s">
        <v>21883</v>
      </c>
      <c r="E15038" s="93" t="s">
        <v>14</v>
      </c>
    </row>
    <row r="15039" spans="1:5" x14ac:dyDescent="0.25">
      <c r="A15039" s="93" t="s">
        <v>2537</v>
      </c>
      <c r="B15039" t="s">
        <v>21783</v>
      </c>
      <c r="C15039">
        <v>91693</v>
      </c>
      <c r="D15039" s="93" t="s">
        <v>22327</v>
      </c>
      <c r="E15039" s="93" t="s">
        <v>14</v>
      </c>
    </row>
    <row r="15040" spans="1:5" x14ac:dyDescent="0.25">
      <c r="A15040" s="93" t="s">
        <v>2538</v>
      </c>
      <c r="D15040" s="93" t="s">
        <v>14</v>
      </c>
      <c r="E15040" s="93" t="s">
        <v>32359</v>
      </c>
    </row>
    <row r="15041" spans="1:5" x14ac:dyDescent="0.25">
      <c r="A15041" s="93" t="s">
        <v>2538</v>
      </c>
      <c r="B15041" t="s">
        <v>21791</v>
      </c>
      <c r="C15041">
        <v>2692</v>
      </c>
      <c r="D15041" s="93" t="s">
        <v>22199</v>
      </c>
      <c r="E15041" s="93" t="s">
        <v>14</v>
      </c>
    </row>
    <row r="15042" spans="1:5" x14ac:dyDescent="0.25">
      <c r="A15042" s="93" t="s">
        <v>2538</v>
      </c>
      <c r="B15042" t="s">
        <v>21791</v>
      </c>
      <c r="C15042">
        <v>4491</v>
      </c>
      <c r="D15042" s="93" t="s">
        <v>23522</v>
      </c>
      <c r="E15042" s="93" t="s">
        <v>14</v>
      </c>
    </row>
    <row r="15043" spans="1:5" x14ac:dyDescent="0.25">
      <c r="A15043" s="93" t="s">
        <v>2538</v>
      </c>
      <c r="B15043" t="s">
        <v>21791</v>
      </c>
      <c r="C15043">
        <v>4517</v>
      </c>
      <c r="D15043" s="93" t="s">
        <v>25969</v>
      </c>
      <c r="E15043" s="93" t="s">
        <v>14</v>
      </c>
    </row>
    <row r="15044" spans="1:5" x14ac:dyDescent="0.25">
      <c r="A15044" s="93" t="s">
        <v>2538</v>
      </c>
      <c r="B15044" t="s">
        <v>21791</v>
      </c>
      <c r="C15044">
        <v>5074</v>
      </c>
      <c r="D15044" s="93" t="s">
        <v>22435</v>
      </c>
      <c r="E15044" s="93" t="s">
        <v>14</v>
      </c>
    </row>
    <row r="15045" spans="1:5" x14ac:dyDescent="0.25">
      <c r="A15045" s="93" t="s">
        <v>2538</v>
      </c>
      <c r="B15045" t="s">
        <v>21791</v>
      </c>
      <c r="C15045">
        <v>6212</v>
      </c>
      <c r="D15045" s="93" t="s">
        <v>25970</v>
      </c>
      <c r="E15045" s="93" t="s">
        <v>14</v>
      </c>
    </row>
    <row r="15046" spans="1:5" x14ac:dyDescent="0.25">
      <c r="A15046" s="93" t="s">
        <v>2538</v>
      </c>
      <c r="B15046" t="s">
        <v>21791</v>
      </c>
      <c r="C15046">
        <v>40304</v>
      </c>
      <c r="D15046" s="93" t="s">
        <v>23344</v>
      </c>
      <c r="E15046" s="93" t="s">
        <v>14</v>
      </c>
    </row>
    <row r="15047" spans="1:5" x14ac:dyDescent="0.25">
      <c r="A15047" s="93" t="s">
        <v>2538</v>
      </c>
      <c r="B15047" t="s">
        <v>21783</v>
      </c>
      <c r="C15047">
        <v>88239</v>
      </c>
      <c r="D15047" s="93" t="s">
        <v>23461</v>
      </c>
      <c r="E15047" s="93" t="s">
        <v>14</v>
      </c>
    </row>
    <row r="15048" spans="1:5" x14ac:dyDescent="0.25">
      <c r="A15048" s="93" t="s">
        <v>2538</v>
      </c>
      <c r="B15048" t="s">
        <v>21783</v>
      </c>
      <c r="C15048">
        <v>88262</v>
      </c>
      <c r="D15048" s="93" t="s">
        <v>25971</v>
      </c>
      <c r="E15048" s="93" t="s">
        <v>14</v>
      </c>
    </row>
    <row r="15049" spans="1:5" x14ac:dyDescent="0.25">
      <c r="A15049" s="93" t="s">
        <v>2538</v>
      </c>
      <c r="B15049" t="s">
        <v>21783</v>
      </c>
      <c r="C15049">
        <v>91692</v>
      </c>
      <c r="D15049" s="93" t="s">
        <v>22435</v>
      </c>
      <c r="E15049" s="93" t="s">
        <v>14</v>
      </c>
    </row>
    <row r="15050" spans="1:5" x14ac:dyDescent="0.25">
      <c r="A15050" s="93" t="s">
        <v>2538</v>
      </c>
      <c r="B15050" t="s">
        <v>21783</v>
      </c>
      <c r="C15050">
        <v>91693</v>
      </c>
      <c r="D15050" s="93" t="s">
        <v>25723</v>
      </c>
      <c r="E15050" s="93" t="s">
        <v>14</v>
      </c>
    </row>
    <row r="15051" spans="1:5" x14ac:dyDescent="0.25">
      <c r="A15051" s="93" t="s">
        <v>2539</v>
      </c>
      <c r="D15051" s="93" t="s">
        <v>14</v>
      </c>
      <c r="E15051" s="93" t="s">
        <v>32360</v>
      </c>
    </row>
    <row r="15052" spans="1:5" x14ac:dyDescent="0.25">
      <c r="A15052" s="93" t="s">
        <v>2539</v>
      </c>
      <c r="B15052" t="s">
        <v>21791</v>
      </c>
      <c r="C15052">
        <v>2692</v>
      </c>
      <c r="D15052" s="93" t="s">
        <v>22199</v>
      </c>
      <c r="E15052" s="93" t="s">
        <v>14</v>
      </c>
    </row>
    <row r="15053" spans="1:5" x14ac:dyDescent="0.25">
      <c r="A15053" s="93" t="s">
        <v>2539</v>
      </c>
      <c r="B15053" t="s">
        <v>21791</v>
      </c>
      <c r="C15053">
        <v>4517</v>
      </c>
      <c r="D15053" s="93" t="s">
        <v>25972</v>
      </c>
      <c r="E15053" s="93" t="s">
        <v>14</v>
      </c>
    </row>
    <row r="15054" spans="1:5" x14ac:dyDescent="0.25">
      <c r="A15054" s="93" t="s">
        <v>2539</v>
      </c>
      <c r="B15054" t="s">
        <v>21791</v>
      </c>
      <c r="C15054">
        <v>5073</v>
      </c>
      <c r="D15054" s="93" t="s">
        <v>22480</v>
      </c>
      <c r="E15054" s="93" t="s">
        <v>14</v>
      </c>
    </row>
    <row r="15055" spans="1:5" x14ac:dyDescent="0.25">
      <c r="A15055" s="93" t="s">
        <v>2539</v>
      </c>
      <c r="B15055" t="s">
        <v>21791</v>
      </c>
      <c r="C15055">
        <v>5074</v>
      </c>
      <c r="D15055" s="93" t="s">
        <v>23387</v>
      </c>
      <c r="E15055" s="93" t="s">
        <v>14</v>
      </c>
    </row>
    <row r="15056" spans="1:5" x14ac:dyDescent="0.25">
      <c r="A15056" s="93" t="s">
        <v>2539</v>
      </c>
      <c r="B15056" t="s">
        <v>21791</v>
      </c>
      <c r="C15056">
        <v>6212</v>
      </c>
      <c r="D15056" s="93" t="s">
        <v>25973</v>
      </c>
      <c r="E15056" s="93" t="s">
        <v>14</v>
      </c>
    </row>
    <row r="15057" spans="1:5" x14ac:dyDescent="0.25">
      <c r="A15057" s="93" t="s">
        <v>2539</v>
      </c>
      <c r="B15057" t="s">
        <v>21791</v>
      </c>
      <c r="C15057">
        <v>40304</v>
      </c>
      <c r="D15057" s="93" t="s">
        <v>23821</v>
      </c>
      <c r="E15057" s="93" t="s">
        <v>14</v>
      </c>
    </row>
    <row r="15058" spans="1:5" x14ac:dyDescent="0.25">
      <c r="A15058" s="93" t="s">
        <v>2539</v>
      </c>
      <c r="B15058" t="s">
        <v>21783</v>
      </c>
      <c r="C15058">
        <v>88239</v>
      </c>
      <c r="D15058" s="93" t="s">
        <v>25974</v>
      </c>
      <c r="E15058" s="93" t="s">
        <v>14</v>
      </c>
    </row>
    <row r="15059" spans="1:5" x14ac:dyDescent="0.25">
      <c r="A15059" s="93" t="s">
        <v>2539</v>
      </c>
      <c r="B15059" t="s">
        <v>21783</v>
      </c>
      <c r="C15059">
        <v>88262</v>
      </c>
      <c r="D15059" s="93" t="s">
        <v>25975</v>
      </c>
      <c r="E15059" s="93" t="s">
        <v>14</v>
      </c>
    </row>
    <row r="15060" spans="1:5" x14ac:dyDescent="0.25">
      <c r="A15060" s="93" t="s">
        <v>2539</v>
      </c>
      <c r="B15060" t="s">
        <v>21783</v>
      </c>
      <c r="C15060">
        <v>91692</v>
      </c>
      <c r="D15060" s="93" t="s">
        <v>23241</v>
      </c>
      <c r="E15060" s="93" t="s">
        <v>14</v>
      </c>
    </row>
    <row r="15061" spans="1:5" x14ac:dyDescent="0.25">
      <c r="A15061" s="93" t="s">
        <v>2539</v>
      </c>
      <c r="B15061" t="s">
        <v>21783</v>
      </c>
      <c r="C15061">
        <v>91693</v>
      </c>
      <c r="D15061" s="93" t="s">
        <v>23432</v>
      </c>
      <c r="E15061" s="93" t="s">
        <v>14</v>
      </c>
    </row>
    <row r="15062" spans="1:5" x14ac:dyDescent="0.25">
      <c r="A15062" s="93" t="s">
        <v>2540</v>
      </c>
      <c r="D15062" s="93" t="s">
        <v>14</v>
      </c>
      <c r="E15062" s="93" t="s">
        <v>32361</v>
      </c>
    </row>
    <row r="15063" spans="1:5" x14ac:dyDescent="0.25">
      <c r="A15063" s="93" t="s">
        <v>2540</v>
      </c>
      <c r="B15063" t="s">
        <v>21791</v>
      </c>
      <c r="C15063">
        <v>2692</v>
      </c>
      <c r="D15063" s="93" t="s">
        <v>22199</v>
      </c>
      <c r="E15063" s="93" t="s">
        <v>14</v>
      </c>
    </row>
    <row r="15064" spans="1:5" x14ac:dyDescent="0.25">
      <c r="A15064" s="93" t="s">
        <v>2540</v>
      </c>
      <c r="B15064" t="s">
        <v>21791</v>
      </c>
      <c r="C15064">
        <v>4491</v>
      </c>
      <c r="D15064" s="93" t="s">
        <v>25976</v>
      </c>
      <c r="E15064" s="93" t="s">
        <v>14</v>
      </c>
    </row>
    <row r="15065" spans="1:5" x14ac:dyDescent="0.25">
      <c r="A15065" s="93" t="s">
        <v>2540</v>
      </c>
      <c r="B15065" t="s">
        <v>21791</v>
      </c>
      <c r="C15065">
        <v>4517</v>
      </c>
      <c r="D15065" s="93" t="s">
        <v>25977</v>
      </c>
      <c r="E15065" s="93" t="s">
        <v>14</v>
      </c>
    </row>
    <row r="15066" spans="1:5" x14ac:dyDescent="0.25">
      <c r="A15066" s="93" t="s">
        <v>2540</v>
      </c>
      <c r="B15066" t="s">
        <v>21791</v>
      </c>
      <c r="C15066">
        <v>5073</v>
      </c>
      <c r="D15066" s="93" t="s">
        <v>21883</v>
      </c>
      <c r="E15066" s="93" t="s">
        <v>14</v>
      </c>
    </row>
    <row r="15067" spans="1:5" x14ac:dyDescent="0.25">
      <c r="A15067" s="93" t="s">
        <v>2540</v>
      </c>
      <c r="B15067" t="s">
        <v>21791</v>
      </c>
      <c r="C15067">
        <v>6212</v>
      </c>
      <c r="D15067" s="93" t="s">
        <v>25978</v>
      </c>
      <c r="E15067" s="93" t="s">
        <v>14</v>
      </c>
    </row>
    <row r="15068" spans="1:5" x14ac:dyDescent="0.25">
      <c r="A15068" s="93" t="s">
        <v>2540</v>
      </c>
      <c r="B15068" t="s">
        <v>21791</v>
      </c>
      <c r="C15068">
        <v>40304</v>
      </c>
      <c r="D15068" s="93" t="s">
        <v>22492</v>
      </c>
      <c r="E15068" s="93" t="s">
        <v>14</v>
      </c>
    </row>
    <row r="15069" spans="1:5" x14ac:dyDescent="0.25">
      <c r="A15069" s="93" t="s">
        <v>2540</v>
      </c>
      <c r="B15069" t="s">
        <v>21783</v>
      </c>
      <c r="C15069">
        <v>88239</v>
      </c>
      <c r="D15069" s="93" t="s">
        <v>25523</v>
      </c>
      <c r="E15069" s="93" t="s">
        <v>14</v>
      </c>
    </row>
    <row r="15070" spans="1:5" x14ac:dyDescent="0.25">
      <c r="A15070" s="93" t="s">
        <v>2540</v>
      </c>
      <c r="B15070" t="s">
        <v>21783</v>
      </c>
      <c r="C15070">
        <v>88262</v>
      </c>
      <c r="D15070" s="93" t="s">
        <v>25833</v>
      </c>
      <c r="E15070" s="93" t="s">
        <v>14</v>
      </c>
    </row>
    <row r="15071" spans="1:5" x14ac:dyDescent="0.25">
      <c r="A15071" s="93" t="s">
        <v>2540</v>
      </c>
      <c r="B15071" t="s">
        <v>21783</v>
      </c>
      <c r="C15071">
        <v>91692</v>
      </c>
      <c r="D15071" s="93" t="s">
        <v>22065</v>
      </c>
      <c r="E15071" s="93" t="s">
        <v>14</v>
      </c>
    </row>
    <row r="15072" spans="1:5" x14ac:dyDescent="0.25">
      <c r="A15072" s="93" t="s">
        <v>2540</v>
      </c>
      <c r="B15072" t="s">
        <v>21783</v>
      </c>
      <c r="C15072">
        <v>91693</v>
      </c>
      <c r="D15072" s="93" t="s">
        <v>22492</v>
      </c>
      <c r="E15072" s="93" t="s">
        <v>14</v>
      </c>
    </row>
    <row r="15073" spans="1:5" x14ac:dyDescent="0.25">
      <c r="A15073" s="93" t="s">
        <v>2541</v>
      </c>
      <c r="D15073" s="93" t="s">
        <v>14</v>
      </c>
      <c r="E15073" s="93" t="s">
        <v>32362</v>
      </c>
    </row>
    <row r="15074" spans="1:5" x14ac:dyDescent="0.25">
      <c r="A15074" s="93" t="s">
        <v>2541</v>
      </c>
      <c r="B15074" t="s">
        <v>21791</v>
      </c>
      <c r="C15074">
        <v>1358</v>
      </c>
      <c r="D15074" s="93" t="s">
        <v>25979</v>
      </c>
      <c r="E15074" s="93" t="s">
        <v>14</v>
      </c>
    </row>
    <row r="15075" spans="1:5" x14ac:dyDescent="0.25">
      <c r="A15075" s="93" t="s">
        <v>2541</v>
      </c>
      <c r="B15075" t="s">
        <v>21791</v>
      </c>
      <c r="C15075">
        <v>2692</v>
      </c>
      <c r="D15075" s="93" t="s">
        <v>25980</v>
      </c>
      <c r="E15075" s="93" t="s">
        <v>14</v>
      </c>
    </row>
    <row r="15076" spans="1:5" x14ac:dyDescent="0.25">
      <c r="A15076" s="93" t="s">
        <v>2541</v>
      </c>
      <c r="B15076" t="s">
        <v>21791</v>
      </c>
      <c r="C15076">
        <v>4491</v>
      </c>
      <c r="D15076" s="93" t="s">
        <v>25981</v>
      </c>
      <c r="E15076" s="93" t="s">
        <v>14</v>
      </c>
    </row>
    <row r="15077" spans="1:5" x14ac:dyDescent="0.25">
      <c r="A15077" s="93" t="s">
        <v>2541</v>
      </c>
      <c r="B15077" t="s">
        <v>21791</v>
      </c>
      <c r="C15077">
        <v>4517</v>
      </c>
      <c r="D15077" s="93" t="s">
        <v>25982</v>
      </c>
      <c r="E15077" s="93" t="s">
        <v>14</v>
      </c>
    </row>
    <row r="15078" spans="1:5" x14ac:dyDescent="0.25">
      <c r="A15078" s="93" t="s">
        <v>2541</v>
      </c>
      <c r="B15078" t="s">
        <v>21791</v>
      </c>
      <c r="C15078">
        <v>5073</v>
      </c>
      <c r="D15078" s="93" t="s">
        <v>22386</v>
      </c>
      <c r="E15078" s="93" t="s">
        <v>14</v>
      </c>
    </row>
    <row r="15079" spans="1:5" x14ac:dyDescent="0.25">
      <c r="A15079" s="93" t="s">
        <v>2541</v>
      </c>
      <c r="B15079" t="s">
        <v>21791</v>
      </c>
      <c r="C15079">
        <v>6212</v>
      </c>
      <c r="D15079" s="93" t="s">
        <v>25661</v>
      </c>
      <c r="E15079" s="93" t="s">
        <v>14</v>
      </c>
    </row>
    <row r="15080" spans="1:5" x14ac:dyDescent="0.25">
      <c r="A15080" s="93" t="s">
        <v>2541</v>
      </c>
      <c r="B15080" t="s">
        <v>21791</v>
      </c>
      <c r="C15080">
        <v>20247</v>
      </c>
      <c r="D15080" s="93" t="s">
        <v>22330</v>
      </c>
      <c r="E15080" s="93" t="s">
        <v>14</v>
      </c>
    </row>
    <row r="15081" spans="1:5" x14ac:dyDescent="0.25">
      <c r="A15081" s="93" t="s">
        <v>2541</v>
      </c>
      <c r="B15081" t="s">
        <v>21791</v>
      </c>
      <c r="C15081">
        <v>40304</v>
      </c>
      <c r="D15081" s="93" t="s">
        <v>21796</v>
      </c>
      <c r="E15081" s="93" t="s">
        <v>14</v>
      </c>
    </row>
    <row r="15082" spans="1:5" x14ac:dyDescent="0.25">
      <c r="A15082" s="93" t="s">
        <v>2541</v>
      </c>
      <c r="B15082" t="s">
        <v>21783</v>
      </c>
      <c r="C15082">
        <v>88239</v>
      </c>
      <c r="D15082" s="93" t="s">
        <v>25437</v>
      </c>
      <c r="E15082" s="93" t="s">
        <v>14</v>
      </c>
    </row>
    <row r="15083" spans="1:5" x14ac:dyDescent="0.25">
      <c r="A15083" s="93" t="s">
        <v>2541</v>
      </c>
      <c r="B15083" t="s">
        <v>21783</v>
      </c>
      <c r="C15083">
        <v>88262</v>
      </c>
      <c r="D15083" s="93" t="s">
        <v>25983</v>
      </c>
      <c r="E15083" s="93" t="s">
        <v>14</v>
      </c>
    </row>
    <row r="15084" spans="1:5" x14ac:dyDescent="0.25">
      <c r="A15084" s="93" t="s">
        <v>2541</v>
      </c>
      <c r="B15084" t="s">
        <v>21783</v>
      </c>
      <c r="C15084">
        <v>91692</v>
      </c>
      <c r="D15084" s="93" t="s">
        <v>25984</v>
      </c>
      <c r="E15084" s="93" t="s">
        <v>14</v>
      </c>
    </row>
    <row r="15085" spans="1:5" x14ac:dyDescent="0.25">
      <c r="A15085" s="93" t="s">
        <v>2541</v>
      </c>
      <c r="B15085" t="s">
        <v>21783</v>
      </c>
      <c r="C15085">
        <v>91693</v>
      </c>
      <c r="D15085" s="93" t="s">
        <v>23304</v>
      </c>
      <c r="E15085" s="93" t="s">
        <v>14</v>
      </c>
    </row>
    <row r="15086" spans="1:5" x14ac:dyDescent="0.25">
      <c r="A15086" s="93" t="s">
        <v>2542</v>
      </c>
      <c r="D15086" s="93" t="s">
        <v>14</v>
      </c>
      <c r="E15086" s="93" t="s">
        <v>32363</v>
      </c>
    </row>
    <row r="15087" spans="1:5" x14ac:dyDescent="0.25">
      <c r="A15087" s="93" t="s">
        <v>2542</v>
      </c>
      <c r="B15087" t="s">
        <v>21791</v>
      </c>
      <c r="C15087">
        <v>1358</v>
      </c>
      <c r="D15087" s="93" t="s">
        <v>23437</v>
      </c>
      <c r="E15087" s="93" t="s">
        <v>14</v>
      </c>
    </row>
    <row r="15088" spans="1:5" x14ac:dyDescent="0.25">
      <c r="A15088" s="93" t="s">
        <v>2542</v>
      </c>
      <c r="B15088" t="s">
        <v>21791</v>
      </c>
      <c r="C15088">
        <v>2692</v>
      </c>
      <c r="D15088" s="93" t="s">
        <v>25980</v>
      </c>
      <c r="E15088" s="93" t="s">
        <v>14</v>
      </c>
    </row>
    <row r="15089" spans="1:5" x14ac:dyDescent="0.25">
      <c r="A15089" s="93" t="s">
        <v>2542</v>
      </c>
      <c r="B15089" t="s">
        <v>21791</v>
      </c>
      <c r="C15089">
        <v>4491</v>
      </c>
      <c r="D15089" s="93" t="s">
        <v>25985</v>
      </c>
      <c r="E15089" s="93" t="s">
        <v>14</v>
      </c>
    </row>
    <row r="15090" spans="1:5" x14ac:dyDescent="0.25">
      <c r="A15090" s="93" t="s">
        <v>2542</v>
      </c>
      <c r="B15090" t="s">
        <v>21791</v>
      </c>
      <c r="C15090">
        <v>4517</v>
      </c>
      <c r="D15090" s="93" t="s">
        <v>25986</v>
      </c>
      <c r="E15090" s="93" t="s">
        <v>14</v>
      </c>
    </row>
    <row r="15091" spans="1:5" x14ac:dyDescent="0.25">
      <c r="A15091" s="93" t="s">
        <v>2542</v>
      </c>
      <c r="B15091" t="s">
        <v>21791</v>
      </c>
      <c r="C15091">
        <v>5073</v>
      </c>
      <c r="D15091" s="93" t="s">
        <v>25987</v>
      </c>
      <c r="E15091" s="93" t="s">
        <v>14</v>
      </c>
    </row>
    <row r="15092" spans="1:5" x14ac:dyDescent="0.25">
      <c r="A15092" s="93" t="s">
        <v>2542</v>
      </c>
      <c r="B15092" t="s">
        <v>21791</v>
      </c>
      <c r="C15092">
        <v>5074</v>
      </c>
      <c r="D15092" s="93" t="s">
        <v>25733</v>
      </c>
      <c r="E15092" s="93" t="s">
        <v>14</v>
      </c>
    </row>
    <row r="15093" spans="1:5" x14ac:dyDescent="0.25">
      <c r="A15093" s="93" t="s">
        <v>2542</v>
      </c>
      <c r="B15093" t="s">
        <v>21791</v>
      </c>
      <c r="C15093">
        <v>20247</v>
      </c>
      <c r="D15093" s="93" t="s">
        <v>23367</v>
      </c>
      <c r="E15093" s="93" t="s">
        <v>14</v>
      </c>
    </row>
    <row r="15094" spans="1:5" x14ac:dyDescent="0.25">
      <c r="A15094" s="93" t="s">
        <v>2542</v>
      </c>
      <c r="B15094" t="s">
        <v>21791</v>
      </c>
      <c r="C15094">
        <v>40304</v>
      </c>
      <c r="D15094" s="93" t="s">
        <v>25988</v>
      </c>
      <c r="E15094" s="93" t="s">
        <v>14</v>
      </c>
    </row>
    <row r="15095" spans="1:5" x14ac:dyDescent="0.25">
      <c r="A15095" s="93" t="s">
        <v>2542</v>
      </c>
      <c r="B15095" t="s">
        <v>21783</v>
      </c>
      <c r="C15095">
        <v>88239</v>
      </c>
      <c r="D15095" s="93" t="s">
        <v>25989</v>
      </c>
      <c r="E15095" s="93" t="s">
        <v>14</v>
      </c>
    </row>
    <row r="15096" spans="1:5" x14ac:dyDescent="0.25">
      <c r="A15096" s="93" t="s">
        <v>2542</v>
      </c>
      <c r="B15096" t="s">
        <v>21783</v>
      </c>
      <c r="C15096">
        <v>88262</v>
      </c>
      <c r="D15096" s="93" t="s">
        <v>25990</v>
      </c>
      <c r="E15096" s="93" t="s">
        <v>14</v>
      </c>
    </row>
    <row r="15097" spans="1:5" x14ac:dyDescent="0.25">
      <c r="A15097" s="93" t="s">
        <v>2542</v>
      </c>
      <c r="B15097" t="s">
        <v>21783</v>
      </c>
      <c r="C15097">
        <v>91692</v>
      </c>
      <c r="D15097" s="93" t="s">
        <v>23441</v>
      </c>
      <c r="E15097" s="93" t="s">
        <v>14</v>
      </c>
    </row>
    <row r="15098" spans="1:5" x14ac:dyDescent="0.25">
      <c r="A15098" s="93" t="s">
        <v>2542</v>
      </c>
      <c r="B15098" t="s">
        <v>21783</v>
      </c>
      <c r="C15098">
        <v>91693</v>
      </c>
      <c r="D15098" s="93" t="s">
        <v>23449</v>
      </c>
      <c r="E15098" s="93" t="s">
        <v>14</v>
      </c>
    </row>
    <row r="15099" spans="1:5" x14ac:dyDescent="0.25">
      <c r="A15099" s="93" t="s">
        <v>2543</v>
      </c>
      <c r="D15099" s="93" t="s">
        <v>14</v>
      </c>
      <c r="E15099" s="93" t="s">
        <v>32364</v>
      </c>
    </row>
    <row r="15100" spans="1:5" x14ac:dyDescent="0.25">
      <c r="A15100" s="93" t="s">
        <v>2543</v>
      </c>
      <c r="B15100" t="s">
        <v>21791</v>
      </c>
      <c r="C15100">
        <v>1358</v>
      </c>
      <c r="D15100" s="93" t="s">
        <v>25554</v>
      </c>
      <c r="E15100" s="93" t="s">
        <v>14</v>
      </c>
    </row>
    <row r="15101" spans="1:5" x14ac:dyDescent="0.25">
      <c r="A15101" s="93" t="s">
        <v>2543</v>
      </c>
      <c r="B15101" t="s">
        <v>21791</v>
      </c>
      <c r="C15101">
        <v>2692</v>
      </c>
      <c r="D15101" s="93" t="s">
        <v>25980</v>
      </c>
      <c r="E15101" s="93" t="s">
        <v>14</v>
      </c>
    </row>
    <row r="15102" spans="1:5" x14ac:dyDescent="0.25">
      <c r="A15102" s="93" t="s">
        <v>2543</v>
      </c>
      <c r="B15102" t="s">
        <v>21791</v>
      </c>
      <c r="C15102">
        <v>4491</v>
      </c>
      <c r="D15102" s="93" t="s">
        <v>25991</v>
      </c>
      <c r="E15102" s="93" t="s">
        <v>14</v>
      </c>
    </row>
    <row r="15103" spans="1:5" x14ac:dyDescent="0.25">
      <c r="A15103" s="93" t="s">
        <v>2543</v>
      </c>
      <c r="B15103" t="s">
        <v>21791</v>
      </c>
      <c r="C15103">
        <v>4517</v>
      </c>
      <c r="D15103" s="93" t="s">
        <v>25992</v>
      </c>
      <c r="E15103" s="93" t="s">
        <v>14</v>
      </c>
    </row>
    <row r="15104" spans="1:5" x14ac:dyDescent="0.25">
      <c r="A15104" s="93" t="s">
        <v>2543</v>
      </c>
      <c r="B15104" t="s">
        <v>21791</v>
      </c>
      <c r="C15104">
        <v>5073</v>
      </c>
      <c r="D15104" s="93" t="s">
        <v>25566</v>
      </c>
      <c r="E15104" s="93" t="s">
        <v>14</v>
      </c>
    </row>
    <row r="15105" spans="1:5" x14ac:dyDescent="0.25">
      <c r="A15105" s="93" t="s">
        <v>2543</v>
      </c>
      <c r="B15105" t="s">
        <v>21791</v>
      </c>
      <c r="C15105">
        <v>20247</v>
      </c>
      <c r="D15105" s="93" t="s">
        <v>23661</v>
      </c>
      <c r="E15105" s="93" t="s">
        <v>14</v>
      </c>
    </row>
    <row r="15106" spans="1:5" x14ac:dyDescent="0.25">
      <c r="A15106" s="93" t="s">
        <v>2543</v>
      </c>
      <c r="B15106" t="s">
        <v>21791</v>
      </c>
      <c r="C15106">
        <v>40304</v>
      </c>
      <c r="D15106" s="93" t="s">
        <v>25566</v>
      </c>
      <c r="E15106" s="93" t="s">
        <v>14</v>
      </c>
    </row>
    <row r="15107" spans="1:5" x14ac:dyDescent="0.25">
      <c r="A15107" s="93" t="s">
        <v>2543</v>
      </c>
      <c r="B15107" t="s">
        <v>21783</v>
      </c>
      <c r="C15107">
        <v>88239</v>
      </c>
      <c r="D15107" s="93" t="s">
        <v>25442</v>
      </c>
      <c r="E15107" s="93" t="s">
        <v>14</v>
      </c>
    </row>
    <row r="15108" spans="1:5" x14ac:dyDescent="0.25">
      <c r="A15108" s="93" t="s">
        <v>2543</v>
      </c>
      <c r="B15108" t="s">
        <v>21783</v>
      </c>
      <c r="C15108">
        <v>88262</v>
      </c>
      <c r="D15108" s="93" t="s">
        <v>25993</v>
      </c>
      <c r="E15108" s="93" t="s">
        <v>14</v>
      </c>
    </row>
    <row r="15109" spans="1:5" x14ac:dyDescent="0.25">
      <c r="A15109" s="93" t="s">
        <v>2543</v>
      </c>
      <c r="B15109" t="s">
        <v>21783</v>
      </c>
      <c r="C15109">
        <v>91692</v>
      </c>
      <c r="D15109" s="93" t="s">
        <v>21883</v>
      </c>
      <c r="E15109" s="93" t="s">
        <v>14</v>
      </c>
    </row>
    <row r="15110" spans="1:5" x14ac:dyDescent="0.25">
      <c r="A15110" s="93" t="s">
        <v>2543</v>
      </c>
      <c r="B15110" t="s">
        <v>21783</v>
      </c>
      <c r="C15110">
        <v>91693</v>
      </c>
      <c r="D15110" s="93" t="s">
        <v>23484</v>
      </c>
      <c r="E15110" s="93" t="s">
        <v>14</v>
      </c>
    </row>
    <row r="15111" spans="1:5" x14ac:dyDescent="0.25">
      <c r="A15111" s="93" t="s">
        <v>2544</v>
      </c>
      <c r="D15111" s="93" t="s">
        <v>14</v>
      </c>
      <c r="E15111" s="93" t="s">
        <v>32365</v>
      </c>
    </row>
    <row r="15112" spans="1:5" x14ac:dyDescent="0.25">
      <c r="A15112" s="93" t="s">
        <v>2544</v>
      </c>
      <c r="B15112" t="s">
        <v>21791</v>
      </c>
      <c r="C15112">
        <v>1358</v>
      </c>
      <c r="D15112" s="93" t="s">
        <v>21856</v>
      </c>
      <c r="E15112" s="93" t="s">
        <v>14</v>
      </c>
    </row>
    <row r="15113" spans="1:5" x14ac:dyDescent="0.25">
      <c r="A15113" s="93" t="s">
        <v>2544</v>
      </c>
      <c r="B15113" t="s">
        <v>21791</v>
      </c>
      <c r="C15113">
        <v>2692</v>
      </c>
      <c r="D15113" s="93" t="s">
        <v>25980</v>
      </c>
      <c r="E15113" s="93" t="s">
        <v>14</v>
      </c>
    </row>
    <row r="15114" spans="1:5" x14ac:dyDescent="0.25">
      <c r="A15114" s="93" t="s">
        <v>2544</v>
      </c>
      <c r="B15114" t="s">
        <v>21791</v>
      </c>
      <c r="C15114">
        <v>4491</v>
      </c>
      <c r="D15114" s="93" t="s">
        <v>25994</v>
      </c>
      <c r="E15114" s="93" t="s">
        <v>14</v>
      </c>
    </row>
    <row r="15115" spans="1:5" x14ac:dyDescent="0.25">
      <c r="A15115" s="93" t="s">
        <v>2544</v>
      </c>
      <c r="B15115" t="s">
        <v>21791</v>
      </c>
      <c r="C15115">
        <v>4517</v>
      </c>
      <c r="D15115" s="93" t="s">
        <v>25995</v>
      </c>
      <c r="E15115" s="93" t="s">
        <v>14</v>
      </c>
    </row>
    <row r="15116" spans="1:5" x14ac:dyDescent="0.25">
      <c r="A15116" s="93" t="s">
        <v>2544</v>
      </c>
      <c r="B15116" t="s">
        <v>21791</v>
      </c>
      <c r="C15116">
        <v>5073</v>
      </c>
      <c r="D15116" s="93" t="s">
        <v>22263</v>
      </c>
      <c r="E15116" s="93" t="s">
        <v>14</v>
      </c>
    </row>
    <row r="15117" spans="1:5" x14ac:dyDescent="0.25">
      <c r="A15117" s="93" t="s">
        <v>2544</v>
      </c>
      <c r="B15117" t="s">
        <v>21791</v>
      </c>
      <c r="C15117">
        <v>6212</v>
      </c>
      <c r="D15117" s="93" t="s">
        <v>25838</v>
      </c>
      <c r="E15117" s="93" t="s">
        <v>14</v>
      </c>
    </row>
    <row r="15118" spans="1:5" x14ac:dyDescent="0.25">
      <c r="A15118" s="93" t="s">
        <v>2544</v>
      </c>
      <c r="B15118" t="s">
        <v>21791</v>
      </c>
      <c r="C15118">
        <v>20247</v>
      </c>
      <c r="D15118" s="93" t="s">
        <v>22065</v>
      </c>
      <c r="E15118" s="93" t="s">
        <v>14</v>
      </c>
    </row>
    <row r="15119" spans="1:5" x14ac:dyDescent="0.25">
      <c r="A15119" s="93" t="s">
        <v>2544</v>
      </c>
      <c r="B15119" t="s">
        <v>21791</v>
      </c>
      <c r="C15119">
        <v>40304</v>
      </c>
      <c r="D15119" s="93" t="s">
        <v>21796</v>
      </c>
      <c r="E15119" s="93" t="s">
        <v>14</v>
      </c>
    </row>
    <row r="15120" spans="1:5" x14ac:dyDescent="0.25">
      <c r="A15120" s="93" t="s">
        <v>2544</v>
      </c>
      <c r="B15120" t="s">
        <v>21783</v>
      </c>
      <c r="C15120">
        <v>88239</v>
      </c>
      <c r="D15120" s="93" t="s">
        <v>25902</v>
      </c>
      <c r="E15120" s="93" t="s">
        <v>14</v>
      </c>
    </row>
    <row r="15121" spans="1:5" x14ac:dyDescent="0.25">
      <c r="A15121" s="93" t="s">
        <v>2544</v>
      </c>
      <c r="B15121" t="s">
        <v>21783</v>
      </c>
      <c r="C15121">
        <v>88262</v>
      </c>
      <c r="D15121" s="93" t="s">
        <v>25996</v>
      </c>
      <c r="E15121" s="93" t="s">
        <v>14</v>
      </c>
    </row>
    <row r="15122" spans="1:5" x14ac:dyDescent="0.25">
      <c r="A15122" s="93" t="s">
        <v>2544</v>
      </c>
      <c r="B15122" t="s">
        <v>21783</v>
      </c>
      <c r="C15122">
        <v>91692</v>
      </c>
      <c r="D15122" s="93" t="s">
        <v>22848</v>
      </c>
      <c r="E15122" s="93" t="s">
        <v>14</v>
      </c>
    </row>
    <row r="15123" spans="1:5" x14ac:dyDescent="0.25">
      <c r="A15123" s="93" t="s">
        <v>2544</v>
      </c>
      <c r="B15123" t="s">
        <v>21783</v>
      </c>
      <c r="C15123">
        <v>91693</v>
      </c>
      <c r="D15123" s="93" t="s">
        <v>25997</v>
      </c>
      <c r="E15123" s="93" t="s">
        <v>14</v>
      </c>
    </row>
    <row r="15124" spans="1:5" x14ac:dyDescent="0.25">
      <c r="A15124" s="93" t="s">
        <v>2545</v>
      </c>
      <c r="D15124" s="93" t="s">
        <v>14</v>
      </c>
      <c r="E15124" s="93" t="s">
        <v>32366</v>
      </c>
    </row>
    <row r="15125" spans="1:5" x14ac:dyDescent="0.25">
      <c r="A15125" s="93" t="s">
        <v>2545</v>
      </c>
      <c r="B15125" t="s">
        <v>21791</v>
      </c>
      <c r="C15125">
        <v>1358</v>
      </c>
      <c r="D15125" s="93" t="s">
        <v>25998</v>
      </c>
      <c r="E15125" s="93" t="s">
        <v>14</v>
      </c>
    </row>
    <row r="15126" spans="1:5" x14ac:dyDescent="0.25">
      <c r="A15126" s="93" t="s">
        <v>2545</v>
      </c>
      <c r="B15126" t="s">
        <v>21791</v>
      </c>
      <c r="C15126">
        <v>2692</v>
      </c>
      <c r="D15126" s="93" t="s">
        <v>25980</v>
      </c>
      <c r="E15126" s="93" t="s">
        <v>14</v>
      </c>
    </row>
    <row r="15127" spans="1:5" x14ac:dyDescent="0.25">
      <c r="A15127" s="93" t="s">
        <v>2545</v>
      </c>
      <c r="B15127" t="s">
        <v>21791</v>
      </c>
      <c r="C15127">
        <v>4491</v>
      </c>
      <c r="D15127" s="93" t="s">
        <v>25999</v>
      </c>
      <c r="E15127" s="93" t="s">
        <v>14</v>
      </c>
    </row>
    <row r="15128" spans="1:5" x14ac:dyDescent="0.25">
      <c r="A15128" s="93" t="s">
        <v>2545</v>
      </c>
      <c r="B15128" t="s">
        <v>21791</v>
      </c>
      <c r="C15128">
        <v>4517</v>
      </c>
      <c r="D15128" s="93" t="s">
        <v>26000</v>
      </c>
      <c r="E15128" s="93" t="s">
        <v>14</v>
      </c>
    </row>
    <row r="15129" spans="1:5" x14ac:dyDescent="0.25">
      <c r="A15129" s="93" t="s">
        <v>2545</v>
      </c>
      <c r="B15129" t="s">
        <v>21791</v>
      </c>
      <c r="C15129">
        <v>5073</v>
      </c>
      <c r="D15129" s="93" t="s">
        <v>23414</v>
      </c>
      <c r="E15129" s="93" t="s">
        <v>14</v>
      </c>
    </row>
    <row r="15130" spans="1:5" x14ac:dyDescent="0.25">
      <c r="A15130" s="93" t="s">
        <v>2545</v>
      </c>
      <c r="B15130" t="s">
        <v>21791</v>
      </c>
      <c r="C15130">
        <v>5074</v>
      </c>
      <c r="D15130" s="93" t="s">
        <v>23387</v>
      </c>
      <c r="E15130" s="93" t="s">
        <v>14</v>
      </c>
    </row>
    <row r="15131" spans="1:5" x14ac:dyDescent="0.25">
      <c r="A15131" s="93" t="s">
        <v>2545</v>
      </c>
      <c r="B15131" t="s">
        <v>21791</v>
      </c>
      <c r="C15131">
        <v>20247</v>
      </c>
      <c r="D15131" s="93" t="s">
        <v>24084</v>
      </c>
      <c r="E15131" s="93" t="s">
        <v>14</v>
      </c>
    </row>
    <row r="15132" spans="1:5" x14ac:dyDescent="0.25">
      <c r="A15132" s="93" t="s">
        <v>2545</v>
      </c>
      <c r="B15132" t="s">
        <v>21791</v>
      </c>
      <c r="C15132">
        <v>40304</v>
      </c>
      <c r="D15132" s="93" t="s">
        <v>25988</v>
      </c>
      <c r="E15132" s="93" t="s">
        <v>14</v>
      </c>
    </row>
    <row r="15133" spans="1:5" x14ac:dyDescent="0.25">
      <c r="A15133" s="93" t="s">
        <v>2545</v>
      </c>
      <c r="B15133" t="s">
        <v>21783</v>
      </c>
      <c r="C15133">
        <v>88239</v>
      </c>
      <c r="D15133" s="93" t="s">
        <v>26001</v>
      </c>
      <c r="E15133" s="93" t="s">
        <v>14</v>
      </c>
    </row>
    <row r="15134" spans="1:5" x14ac:dyDescent="0.25">
      <c r="A15134" s="93" t="s">
        <v>2545</v>
      </c>
      <c r="B15134" t="s">
        <v>21783</v>
      </c>
      <c r="C15134">
        <v>88262</v>
      </c>
      <c r="D15134" s="93" t="s">
        <v>26002</v>
      </c>
      <c r="E15134" s="93" t="s">
        <v>14</v>
      </c>
    </row>
    <row r="15135" spans="1:5" x14ac:dyDescent="0.25">
      <c r="A15135" s="93" t="s">
        <v>2545</v>
      </c>
      <c r="B15135" t="s">
        <v>21783</v>
      </c>
      <c r="C15135">
        <v>91692</v>
      </c>
      <c r="D15135" s="93" t="s">
        <v>23411</v>
      </c>
      <c r="E15135" s="93" t="s">
        <v>14</v>
      </c>
    </row>
    <row r="15136" spans="1:5" x14ac:dyDescent="0.25">
      <c r="A15136" s="93" t="s">
        <v>2545</v>
      </c>
      <c r="B15136" t="s">
        <v>21783</v>
      </c>
      <c r="C15136">
        <v>91693</v>
      </c>
      <c r="D15136" s="93" t="s">
        <v>23417</v>
      </c>
      <c r="E15136" s="93" t="s">
        <v>14</v>
      </c>
    </row>
    <row r="15137" spans="1:5" x14ac:dyDescent="0.25">
      <c r="A15137" s="93" t="s">
        <v>2546</v>
      </c>
      <c r="D15137" s="93" t="s">
        <v>14</v>
      </c>
      <c r="E15137" s="93" t="s">
        <v>32367</v>
      </c>
    </row>
    <row r="15138" spans="1:5" x14ac:dyDescent="0.25">
      <c r="A15138" s="93" t="s">
        <v>2546</v>
      </c>
      <c r="B15138" t="s">
        <v>21791</v>
      </c>
      <c r="C15138">
        <v>1358</v>
      </c>
      <c r="D15138" s="93" t="s">
        <v>22948</v>
      </c>
      <c r="E15138" s="93" t="s">
        <v>14</v>
      </c>
    </row>
    <row r="15139" spans="1:5" x14ac:dyDescent="0.25">
      <c r="A15139" s="93" t="s">
        <v>2546</v>
      </c>
      <c r="B15139" t="s">
        <v>21791</v>
      </c>
      <c r="C15139">
        <v>2692</v>
      </c>
      <c r="D15139" s="93" t="s">
        <v>25980</v>
      </c>
      <c r="E15139" s="93" t="s">
        <v>14</v>
      </c>
    </row>
    <row r="15140" spans="1:5" x14ac:dyDescent="0.25">
      <c r="A15140" s="93" t="s">
        <v>2546</v>
      </c>
      <c r="B15140" t="s">
        <v>21791</v>
      </c>
      <c r="C15140">
        <v>4491</v>
      </c>
      <c r="D15140" s="93" t="s">
        <v>25926</v>
      </c>
      <c r="E15140" s="93" t="s">
        <v>14</v>
      </c>
    </row>
    <row r="15141" spans="1:5" x14ac:dyDescent="0.25">
      <c r="A15141" s="93" t="s">
        <v>2546</v>
      </c>
      <c r="B15141" t="s">
        <v>21791</v>
      </c>
      <c r="C15141">
        <v>4517</v>
      </c>
      <c r="D15141" s="93" t="s">
        <v>26003</v>
      </c>
      <c r="E15141" s="93" t="s">
        <v>14</v>
      </c>
    </row>
    <row r="15142" spans="1:5" x14ac:dyDescent="0.25">
      <c r="A15142" s="93" t="s">
        <v>2546</v>
      </c>
      <c r="B15142" t="s">
        <v>21791</v>
      </c>
      <c r="C15142">
        <v>5073</v>
      </c>
      <c r="D15142" s="93" t="s">
        <v>23318</v>
      </c>
      <c r="E15142" s="93" t="s">
        <v>14</v>
      </c>
    </row>
    <row r="15143" spans="1:5" x14ac:dyDescent="0.25">
      <c r="A15143" s="93" t="s">
        <v>2546</v>
      </c>
      <c r="B15143" t="s">
        <v>21791</v>
      </c>
      <c r="C15143">
        <v>20247</v>
      </c>
      <c r="D15143" s="93" t="s">
        <v>25733</v>
      </c>
      <c r="E15143" s="93" t="s">
        <v>14</v>
      </c>
    </row>
    <row r="15144" spans="1:5" x14ac:dyDescent="0.25">
      <c r="A15144" s="93" t="s">
        <v>2546</v>
      </c>
      <c r="B15144" t="s">
        <v>21791</v>
      </c>
      <c r="C15144">
        <v>40304</v>
      </c>
      <c r="D15144" s="93" t="s">
        <v>25566</v>
      </c>
      <c r="E15144" s="93" t="s">
        <v>14</v>
      </c>
    </row>
    <row r="15145" spans="1:5" x14ac:dyDescent="0.25">
      <c r="A15145" s="93" t="s">
        <v>2546</v>
      </c>
      <c r="B15145" t="s">
        <v>21783</v>
      </c>
      <c r="C15145">
        <v>88239</v>
      </c>
      <c r="D15145" s="93" t="s">
        <v>26004</v>
      </c>
      <c r="E15145" s="93" t="s">
        <v>14</v>
      </c>
    </row>
    <row r="15146" spans="1:5" x14ac:dyDescent="0.25">
      <c r="A15146" s="93" t="s">
        <v>2546</v>
      </c>
      <c r="B15146" t="s">
        <v>21783</v>
      </c>
      <c r="C15146">
        <v>88262</v>
      </c>
      <c r="D15146" s="93" t="s">
        <v>26005</v>
      </c>
      <c r="E15146" s="93" t="s">
        <v>14</v>
      </c>
    </row>
    <row r="15147" spans="1:5" x14ac:dyDescent="0.25">
      <c r="A15147" s="93" t="s">
        <v>2546</v>
      </c>
      <c r="B15147" t="s">
        <v>21783</v>
      </c>
      <c r="C15147">
        <v>91692</v>
      </c>
      <c r="D15147" s="93" t="s">
        <v>22591</v>
      </c>
      <c r="E15147" s="93" t="s">
        <v>14</v>
      </c>
    </row>
    <row r="15148" spans="1:5" x14ac:dyDescent="0.25">
      <c r="A15148" s="93" t="s">
        <v>2546</v>
      </c>
      <c r="B15148" t="s">
        <v>21783</v>
      </c>
      <c r="C15148">
        <v>91693</v>
      </c>
      <c r="D15148" s="93" t="s">
        <v>23403</v>
      </c>
      <c r="E15148" s="93" t="s">
        <v>14</v>
      </c>
    </row>
    <row r="15149" spans="1:5" x14ac:dyDescent="0.25">
      <c r="A15149" s="93" t="s">
        <v>2547</v>
      </c>
      <c r="D15149" s="93" t="s">
        <v>14</v>
      </c>
      <c r="E15149" s="93" t="s">
        <v>32368</v>
      </c>
    </row>
    <row r="15150" spans="1:5" x14ac:dyDescent="0.25">
      <c r="A15150" s="93" t="s">
        <v>2547</v>
      </c>
      <c r="B15150" t="s">
        <v>21791</v>
      </c>
      <c r="C15150">
        <v>39017</v>
      </c>
      <c r="D15150" s="93" t="s">
        <v>26006</v>
      </c>
      <c r="E15150" s="93" t="s">
        <v>14</v>
      </c>
    </row>
    <row r="15151" spans="1:5" x14ac:dyDescent="0.25">
      <c r="A15151" s="93" t="s">
        <v>2547</v>
      </c>
      <c r="B15151" t="s">
        <v>21791</v>
      </c>
      <c r="C15151">
        <v>43132</v>
      </c>
      <c r="D15151" s="93" t="s">
        <v>22330</v>
      </c>
      <c r="E15151" s="93" t="s">
        <v>14</v>
      </c>
    </row>
    <row r="15152" spans="1:5" x14ac:dyDescent="0.25">
      <c r="A15152" s="93" t="s">
        <v>2547</v>
      </c>
      <c r="B15152" t="s">
        <v>21783</v>
      </c>
      <c r="C15152">
        <v>88238</v>
      </c>
      <c r="D15152" s="93" t="s">
        <v>22548</v>
      </c>
      <c r="E15152" s="93" t="s">
        <v>14</v>
      </c>
    </row>
    <row r="15153" spans="1:5" x14ac:dyDescent="0.25">
      <c r="A15153" s="93" t="s">
        <v>2547</v>
      </c>
      <c r="B15153" t="s">
        <v>21783</v>
      </c>
      <c r="C15153">
        <v>88245</v>
      </c>
      <c r="D15153" s="93" t="s">
        <v>26007</v>
      </c>
      <c r="E15153" s="93" t="s">
        <v>14</v>
      </c>
    </row>
    <row r="15154" spans="1:5" x14ac:dyDescent="0.25">
      <c r="A15154" s="93" t="s">
        <v>2547</v>
      </c>
      <c r="B15154" t="s">
        <v>21783</v>
      </c>
      <c r="C15154">
        <v>92800</v>
      </c>
      <c r="D15154" s="93" t="s">
        <v>22196</v>
      </c>
      <c r="E15154" s="93" t="s">
        <v>14</v>
      </c>
    </row>
    <row r="15155" spans="1:5" x14ac:dyDescent="0.25">
      <c r="A15155" s="93" t="s">
        <v>2548</v>
      </c>
      <c r="D15155" s="93" t="s">
        <v>14</v>
      </c>
      <c r="E15155" s="93" t="s">
        <v>32369</v>
      </c>
    </row>
    <row r="15156" spans="1:5" x14ac:dyDescent="0.25">
      <c r="A15156" s="93" t="s">
        <v>2548</v>
      </c>
      <c r="B15156" t="s">
        <v>21791</v>
      </c>
      <c r="C15156">
        <v>4448</v>
      </c>
      <c r="D15156" s="93" t="s">
        <v>26008</v>
      </c>
      <c r="E15156" s="93" t="s">
        <v>14</v>
      </c>
    </row>
    <row r="15157" spans="1:5" x14ac:dyDescent="0.25">
      <c r="A15157" s="93" t="s">
        <v>2548</v>
      </c>
      <c r="B15157" t="s">
        <v>21791</v>
      </c>
      <c r="C15157">
        <v>4491</v>
      </c>
      <c r="D15157" s="93" t="s">
        <v>25818</v>
      </c>
      <c r="E15157" s="93" t="s">
        <v>14</v>
      </c>
    </row>
    <row r="15158" spans="1:5" x14ac:dyDescent="0.25">
      <c r="A15158" s="93" t="s">
        <v>2548</v>
      </c>
      <c r="B15158" t="s">
        <v>21791</v>
      </c>
      <c r="C15158">
        <v>5068</v>
      </c>
      <c r="D15158" s="93" t="s">
        <v>22065</v>
      </c>
      <c r="E15158" s="93" t="s">
        <v>14</v>
      </c>
    </row>
    <row r="15159" spans="1:5" x14ac:dyDescent="0.25">
      <c r="A15159" s="93" t="s">
        <v>2548</v>
      </c>
      <c r="B15159" t="s">
        <v>21783</v>
      </c>
      <c r="C15159">
        <v>88239</v>
      </c>
      <c r="D15159" s="93" t="s">
        <v>24319</v>
      </c>
      <c r="E15159" s="93" t="s">
        <v>14</v>
      </c>
    </row>
    <row r="15160" spans="1:5" x14ac:dyDescent="0.25">
      <c r="A15160" s="93" t="s">
        <v>2548</v>
      </c>
      <c r="B15160" t="s">
        <v>21783</v>
      </c>
      <c r="C15160">
        <v>88262</v>
      </c>
      <c r="D15160" s="93" t="s">
        <v>22441</v>
      </c>
      <c r="E15160" s="93" t="s">
        <v>14</v>
      </c>
    </row>
    <row r="15161" spans="1:5" x14ac:dyDescent="0.25">
      <c r="A15161" s="93" t="s">
        <v>2548</v>
      </c>
      <c r="B15161" t="s">
        <v>21783</v>
      </c>
      <c r="C15161">
        <v>91692</v>
      </c>
      <c r="D15161" s="93" t="s">
        <v>22356</v>
      </c>
      <c r="E15161" s="93" t="s">
        <v>14</v>
      </c>
    </row>
    <row r="15162" spans="1:5" x14ac:dyDescent="0.25">
      <c r="A15162" s="93" t="s">
        <v>2548</v>
      </c>
      <c r="B15162" t="s">
        <v>21783</v>
      </c>
      <c r="C15162">
        <v>91693</v>
      </c>
      <c r="D15162" s="93" t="s">
        <v>23550</v>
      </c>
      <c r="E15162" s="93" t="s">
        <v>14</v>
      </c>
    </row>
    <row r="15163" spans="1:5" x14ac:dyDescent="0.25">
      <c r="A15163" s="93" t="s">
        <v>2549</v>
      </c>
      <c r="D15163" s="93" t="s">
        <v>14</v>
      </c>
      <c r="E15163" s="93" t="s">
        <v>32370</v>
      </c>
    </row>
    <row r="15164" spans="1:5" x14ac:dyDescent="0.25">
      <c r="A15164" s="93" t="s">
        <v>2549</v>
      </c>
      <c r="B15164" t="s">
        <v>21791</v>
      </c>
      <c r="C15164">
        <v>6193</v>
      </c>
      <c r="D15164" s="93" t="s">
        <v>22955</v>
      </c>
      <c r="E15164" s="93" t="s">
        <v>14</v>
      </c>
    </row>
    <row r="15165" spans="1:5" x14ac:dyDescent="0.25">
      <c r="A15165" s="93" t="s">
        <v>2549</v>
      </c>
      <c r="B15165" t="s">
        <v>21791</v>
      </c>
      <c r="C15165">
        <v>40304</v>
      </c>
      <c r="D15165" s="93" t="s">
        <v>22435</v>
      </c>
      <c r="E15165" s="93" t="s">
        <v>14</v>
      </c>
    </row>
    <row r="15166" spans="1:5" x14ac:dyDescent="0.25">
      <c r="A15166" s="93" t="s">
        <v>2549</v>
      </c>
      <c r="B15166" t="s">
        <v>21783</v>
      </c>
      <c r="C15166">
        <v>88239</v>
      </c>
      <c r="D15166" s="93" t="s">
        <v>23434</v>
      </c>
      <c r="E15166" s="93" t="s">
        <v>14</v>
      </c>
    </row>
    <row r="15167" spans="1:5" x14ac:dyDescent="0.25">
      <c r="A15167" s="93" t="s">
        <v>2549</v>
      </c>
      <c r="B15167" t="s">
        <v>21783</v>
      </c>
      <c r="C15167">
        <v>88262</v>
      </c>
      <c r="D15167" s="93" t="s">
        <v>22431</v>
      </c>
      <c r="E15167" s="93" t="s">
        <v>14</v>
      </c>
    </row>
    <row r="15168" spans="1:5" x14ac:dyDescent="0.25">
      <c r="A15168" s="93" t="s">
        <v>2549</v>
      </c>
      <c r="B15168" t="s">
        <v>21783</v>
      </c>
      <c r="C15168">
        <v>92273</v>
      </c>
      <c r="D15168" s="93" t="s">
        <v>23539</v>
      </c>
      <c r="E15168" s="93" t="s">
        <v>14</v>
      </c>
    </row>
    <row r="15169" spans="1:5" x14ac:dyDescent="0.25">
      <c r="A15169" s="93" t="s">
        <v>2550</v>
      </c>
      <c r="D15169" s="93" t="s">
        <v>14</v>
      </c>
      <c r="E15169" s="93" t="s">
        <v>32371</v>
      </c>
    </row>
    <row r="15170" spans="1:5" x14ac:dyDescent="0.25">
      <c r="A15170" s="93" t="s">
        <v>2550</v>
      </c>
      <c r="B15170" t="s">
        <v>21791</v>
      </c>
      <c r="C15170">
        <v>6193</v>
      </c>
      <c r="D15170" s="93" t="s">
        <v>24006</v>
      </c>
      <c r="E15170" s="93" t="s">
        <v>14</v>
      </c>
    </row>
    <row r="15171" spans="1:5" x14ac:dyDescent="0.25">
      <c r="A15171" s="93" t="s">
        <v>2550</v>
      </c>
      <c r="B15171" t="s">
        <v>21791</v>
      </c>
      <c r="C15171">
        <v>40304</v>
      </c>
      <c r="D15171" s="93" t="s">
        <v>23318</v>
      </c>
      <c r="E15171" s="93" t="s">
        <v>14</v>
      </c>
    </row>
    <row r="15172" spans="1:5" x14ac:dyDescent="0.25">
      <c r="A15172" s="93" t="s">
        <v>2550</v>
      </c>
      <c r="B15172" t="s">
        <v>21783</v>
      </c>
      <c r="C15172">
        <v>88239</v>
      </c>
      <c r="D15172" s="93" t="s">
        <v>23385</v>
      </c>
      <c r="E15172" s="93" t="s">
        <v>14</v>
      </c>
    </row>
    <row r="15173" spans="1:5" x14ac:dyDescent="0.25">
      <c r="A15173" s="93" t="s">
        <v>2550</v>
      </c>
      <c r="B15173" t="s">
        <v>21783</v>
      </c>
      <c r="C15173">
        <v>88262</v>
      </c>
      <c r="D15173" s="93" t="s">
        <v>22216</v>
      </c>
      <c r="E15173" s="93" t="s">
        <v>14</v>
      </c>
    </row>
    <row r="15174" spans="1:5" x14ac:dyDescent="0.25">
      <c r="A15174" s="93" t="s">
        <v>2550</v>
      </c>
      <c r="B15174" t="s">
        <v>21783</v>
      </c>
      <c r="C15174">
        <v>101791</v>
      </c>
      <c r="D15174" s="93" t="s">
        <v>23539</v>
      </c>
      <c r="E15174" s="93" t="s">
        <v>14</v>
      </c>
    </row>
    <row r="15175" spans="1:5" x14ac:dyDescent="0.25">
      <c r="A15175" s="93" t="s">
        <v>2551</v>
      </c>
      <c r="D15175" s="93" t="s">
        <v>14</v>
      </c>
      <c r="E15175" s="93" t="s">
        <v>32372</v>
      </c>
    </row>
    <row r="15176" spans="1:5" x14ac:dyDescent="0.25">
      <c r="A15176" s="93" t="s">
        <v>2551</v>
      </c>
      <c r="B15176" t="s">
        <v>21791</v>
      </c>
      <c r="C15176">
        <v>1345</v>
      </c>
      <c r="D15176" s="93" t="s">
        <v>26009</v>
      </c>
      <c r="E15176" s="93" t="s">
        <v>14</v>
      </c>
    </row>
    <row r="15177" spans="1:5" x14ac:dyDescent="0.25">
      <c r="A15177" s="93" t="s">
        <v>2551</v>
      </c>
      <c r="B15177" t="s">
        <v>21791</v>
      </c>
      <c r="C15177">
        <v>4491</v>
      </c>
      <c r="D15177" s="93" t="s">
        <v>26010</v>
      </c>
      <c r="E15177" s="93" t="s">
        <v>14</v>
      </c>
    </row>
    <row r="15178" spans="1:5" x14ac:dyDescent="0.25">
      <c r="A15178" s="93" t="s">
        <v>2551</v>
      </c>
      <c r="B15178" t="s">
        <v>21791</v>
      </c>
      <c r="C15178">
        <v>4517</v>
      </c>
      <c r="D15178" s="93" t="s">
        <v>26011</v>
      </c>
      <c r="E15178" s="93" t="s">
        <v>14</v>
      </c>
    </row>
    <row r="15179" spans="1:5" x14ac:dyDescent="0.25">
      <c r="A15179" s="93" t="s">
        <v>2551</v>
      </c>
      <c r="B15179" t="s">
        <v>21791</v>
      </c>
      <c r="C15179">
        <v>5073</v>
      </c>
      <c r="D15179" s="93" t="s">
        <v>22933</v>
      </c>
      <c r="E15179" s="93" t="s">
        <v>14</v>
      </c>
    </row>
    <row r="15180" spans="1:5" x14ac:dyDescent="0.25">
      <c r="A15180" s="93" t="s">
        <v>2551</v>
      </c>
      <c r="B15180" t="s">
        <v>21791</v>
      </c>
      <c r="C15180">
        <v>20247</v>
      </c>
      <c r="D15180" s="93" t="s">
        <v>23933</v>
      </c>
      <c r="E15180" s="93" t="s">
        <v>14</v>
      </c>
    </row>
    <row r="15181" spans="1:5" x14ac:dyDescent="0.25">
      <c r="A15181" s="93" t="s">
        <v>2551</v>
      </c>
      <c r="B15181" t="s">
        <v>21783</v>
      </c>
      <c r="C15181">
        <v>88239</v>
      </c>
      <c r="D15181" s="93" t="s">
        <v>23431</v>
      </c>
      <c r="E15181" s="93" t="s">
        <v>14</v>
      </c>
    </row>
    <row r="15182" spans="1:5" x14ac:dyDescent="0.25">
      <c r="A15182" s="93" t="s">
        <v>2551</v>
      </c>
      <c r="B15182" t="s">
        <v>21783</v>
      </c>
      <c r="C15182">
        <v>88262</v>
      </c>
      <c r="D15182" s="93" t="s">
        <v>23162</v>
      </c>
      <c r="E15182" s="93" t="s">
        <v>14</v>
      </c>
    </row>
    <row r="15183" spans="1:5" x14ac:dyDescent="0.25">
      <c r="A15183" s="93" t="s">
        <v>2551</v>
      </c>
      <c r="B15183" t="s">
        <v>21783</v>
      </c>
      <c r="C15183">
        <v>91692</v>
      </c>
      <c r="D15183" s="93" t="s">
        <v>22298</v>
      </c>
      <c r="E15183" s="93" t="s">
        <v>14</v>
      </c>
    </row>
    <row r="15184" spans="1:5" x14ac:dyDescent="0.25">
      <c r="A15184" s="93" t="s">
        <v>2551</v>
      </c>
      <c r="B15184" t="s">
        <v>21783</v>
      </c>
      <c r="C15184">
        <v>91693</v>
      </c>
      <c r="D15184" s="93" t="s">
        <v>23014</v>
      </c>
      <c r="E15184" s="93" t="s">
        <v>14</v>
      </c>
    </row>
    <row r="15185" spans="1:5" x14ac:dyDescent="0.25">
      <c r="A15185" s="93" t="s">
        <v>2552</v>
      </c>
      <c r="D15185" s="93" t="s">
        <v>14</v>
      </c>
      <c r="E15185" s="93" t="s">
        <v>32373</v>
      </c>
    </row>
    <row r="15186" spans="1:5" x14ac:dyDescent="0.25">
      <c r="A15186" s="93" t="s">
        <v>2552</v>
      </c>
      <c r="B15186" t="s">
        <v>21791</v>
      </c>
      <c r="C15186">
        <v>1358</v>
      </c>
      <c r="D15186" s="93" t="s">
        <v>26009</v>
      </c>
      <c r="E15186" s="93" t="s">
        <v>14</v>
      </c>
    </row>
    <row r="15187" spans="1:5" x14ac:dyDescent="0.25">
      <c r="A15187" s="93" t="s">
        <v>2552</v>
      </c>
      <c r="B15187" t="s">
        <v>21791</v>
      </c>
      <c r="C15187">
        <v>4491</v>
      </c>
      <c r="D15187" s="93" t="s">
        <v>26010</v>
      </c>
      <c r="E15187" s="93" t="s">
        <v>14</v>
      </c>
    </row>
    <row r="15188" spans="1:5" x14ac:dyDescent="0.25">
      <c r="A15188" s="93" t="s">
        <v>2552</v>
      </c>
      <c r="B15188" t="s">
        <v>21791</v>
      </c>
      <c r="C15188">
        <v>4517</v>
      </c>
      <c r="D15188" s="93" t="s">
        <v>26011</v>
      </c>
      <c r="E15188" s="93" t="s">
        <v>14</v>
      </c>
    </row>
    <row r="15189" spans="1:5" x14ac:dyDescent="0.25">
      <c r="A15189" s="93" t="s">
        <v>2552</v>
      </c>
      <c r="B15189" t="s">
        <v>21791</v>
      </c>
      <c r="C15189">
        <v>5073</v>
      </c>
      <c r="D15189" s="93" t="s">
        <v>22933</v>
      </c>
      <c r="E15189" s="93" t="s">
        <v>14</v>
      </c>
    </row>
    <row r="15190" spans="1:5" x14ac:dyDescent="0.25">
      <c r="A15190" s="93" t="s">
        <v>2552</v>
      </c>
      <c r="B15190" t="s">
        <v>21791</v>
      </c>
      <c r="C15190">
        <v>20247</v>
      </c>
      <c r="D15190" s="93" t="s">
        <v>23933</v>
      </c>
      <c r="E15190" s="93" t="s">
        <v>14</v>
      </c>
    </row>
    <row r="15191" spans="1:5" x14ac:dyDescent="0.25">
      <c r="A15191" s="93" t="s">
        <v>2552</v>
      </c>
      <c r="B15191" t="s">
        <v>21783</v>
      </c>
      <c r="C15191">
        <v>88239</v>
      </c>
      <c r="D15191" s="93" t="s">
        <v>23431</v>
      </c>
      <c r="E15191" s="93" t="s">
        <v>14</v>
      </c>
    </row>
    <row r="15192" spans="1:5" x14ac:dyDescent="0.25">
      <c r="A15192" s="93" t="s">
        <v>2552</v>
      </c>
      <c r="B15192" t="s">
        <v>21783</v>
      </c>
      <c r="C15192">
        <v>88262</v>
      </c>
      <c r="D15192" s="93" t="s">
        <v>23162</v>
      </c>
      <c r="E15192" s="93" t="s">
        <v>14</v>
      </c>
    </row>
    <row r="15193" spans="1:5" x14ac:dyDescent="0.25">
      <c r="A15193" s="93" t="s">
        <v>2552</v>
      </c>
      <c r="B15193" t="s">
        <v>21783</v>
      </c>
      <c r="C15193">
        <v>91692</v>
      </c>
      <c r="D15193" s="93" t="s">
        <v>22298</v>
      </c>
      <c r="E15193" s="93" t="s">
        <v>14</v>
      </c>
    </row>
    <row r="15194" spans="1:5" x14ac:dyDescent="0.25">
      <c r="A15194" s="93" t="s">
        <v>2552</v>
      </c>
      <c r="B15194" t="s">
        <v>21783</v>
      </c>
      <c r="C15194">
        <v>91693</v>
      </c>
      <c r="D15194" s="93" t="s">
        <v>23014</v>
      </c>
      <c r="E15194" s="93" t="s">
        <v>14</v>
      </c>
    </row>
    <row r="15195" spans="1:5" x14ac:dyDescent="0.25">
      <c r="A15195" s="93" t="s">
        <v>2553</v>
      </c>
      <c r="D15195" s="93" t="s">
        <v>14</v>
      </c>
      <c r="E15195" s="93" t="s">
        <v>32374</v>
      </c>
    </row>
    <row r="15196" spans="1:5" x14ac:dyDescent="0.25">
      <c r="A15196" s="93" t="s">
        <v>2553</v>
      </c>
      <c r="B15196" t="s">
        <v>21791</v>
      </c>
      <c r="C15196">
        <v>4517</v>
      </c>
      <c r="D15196" s="93" t="s">
        <v>23046</v>
      </c>
      <c r="E15196" s="93" t="s">
        <v>14</v>
      </c>
    </row>
    <row r="15197" spans="1:5" x14ac:dyDescent="0.25">
      <c r="A15197" s="93" t="s">
        <v>2553</v>
      </c>
      <c r="B15197" t="s">
        <v>21791</v>
      </c>
      <c r="C15197">
        <v>5074</v>
      </c>
      <c r="D15197" s="93" t="s">
        <v>24186</v>
      </c>
      <c r="E15197" s="93" t="s">
        <v>14</v>
      </c>
    </row>
    <row r="15198" spans="1:5" x14ac:dyDescent="0.25">
      <c r="A15198" s="93" t="s">
        <v>2553</v>
      </c>
      <c r="B15198" t="s">
        <v>21791</v>
      </c>
      <c r="C15198">
        <v>6189</v>
      </c>
      <c r="D15198" s="93" t="s">
        <v>26012</v>
      </c>
      <c r="E15198" s="93" t="s">
        <v>14</v>
      </c>
    </row>
    <row r="15199" spans="1:5" x14ac:dyDescent="0.25">
      <c r="A15199" s="93" t="s">
        <v>2553</v>
      </c>
      <c r="B15199" t="s">
        <v>21783</v>
      </c>
      <c r="C15199">
        <v>88239</v>
      </c>
      <c r="D15199" s="93" t="s">
        <v>25672</v>
      </c>
      <c r="E15199" s="93" t="s">
        <v>14</v>
      </c>
    </row>
    <row r="15200" spans="1:5" x14ac:dyDescent="0.25">
      <c r="A15200" s="93" t="s">
        <v>2553</v>
      </c>
      <c r="B15200" t="s">
        <v>21783</v>
      </c>
      <c r="C15200">
        <v>88262</v>
      </c>
      <c r="D15200" s="93" t="s">
        <v>26013</v>
      </c>
      <c r="E15200" s="93" t="s">
        <v>14</v>
      </c>
    </row>
    <row r="15201" spans="1:5" x14ac:dyDescent="0.25">
      <c r="A15201" s="93" t="s">
        <v>2553</v>
      </c>
      <c r="B15201" t="s">
        <v>21783</v>
      </c>
      <c r="C15201">
        <v>91692</v>
      </c>
      <c r="D15201" s="93" t="s">
        <v>23415</v>
      </c>
      <c r="E15201" s="93" t="s">
        <v>14</v>
      </c>
    </row>
    <row r="15202" spans="1:5" x14ac:dyDescent="0.25">
      <c r="A15202" s="93" t="s">
        <v>2553</v>
      </c>
      <c r="B15202" t="s">
        <v>21783</v>
      </c>
      <c r="C15202">
        <v>91693</v>
      </c>
      <c r="D15202" s="93" t="s">
        <v>26014</v>
      </c>
      <c r="E15202" s="93" t="s">
        <v>14</v>
      </c>
    </row>
    <row r="15203" spans="1:5" x14ac:dyDescent="0.25">
      <c r="A15203" s="93" t="s">
        <v>2554</v>
      </c>
      <c r="D15203" s="93" t="s">
        <v>14</v>
      </c>
      <c r="E15203" s="93" t="s">
        <v>32375</v>
      </c>
    </row>
    <row r="15204" spans="1:5" x14ac:dyDescent="0.25">
      <c r="A15204" s="93" t="s">
        <v>2554</v>
      </c>
      <c r="B15204" t="s">
        <v>21791</v>
      </c>
      <c r="C15204">
        <v>2692</v>
      </c>
      <c r="D15204" s="93" t="s">
        <v>23661</v>
      </c>
      <c r="E15204" s="93" t="s">
        <v>14</v>
      </c>
    </row>
    <row r="15205" spans="1:5" x14ac:dyDescent="0.25">
      <c r="A15205" s="93" t="s">
        <v>2554</v>
      </c>
      <c r="B15205" t="s">
        <v>21791</v>
      </c>
      <c r="C15205">
        <v>6193</v>
      </c>
      <c r="D15205" s="93" t="s">
        <v>25862</v>
      </c>
      <c r="E15205" s="93" t="s">
        <v>14</v>
      </c>
    </row>
    <row r="15206" spans="1:5" x14ac:dyDescent="0.25">
      <c r="A15206" s="93" t="s">
        <v>2554</v>
      </c>
      <c r="B15206" t="s">
        <v>21791</v>
      </c>
      <c r="C15206">
        <v>40304</v>
      </c>
      <c r="D15206" s="93" t="s">
        <v>22859</v>
      </c>
      <c r="E15206" s="93" t="s">
        <v>14</v>
      </c>
    </row>
    <row r="15207" spans="1:5" x14ac:dyDescent="0.25">
      <c r="A15207" s="93" t="s">
        <v>2554</v>
      </c>
      <c r="B15207" t="s">
        <v>21783</v>
      </c>
      <c r="C15207">
        <v>88239</v>
      </c>
      <c r="D15207" s="93" t="s">
        <v>26015</v>
      </c>
      <c r="E15207" s="93" t="s">
        <v>14</v>
      </c>
    </row>
    <row r="15208" spans="1:5" x14ac:dyDescent="0.25">
      <c r="A15208" s="93" t="s">
        <v>2554</v>
      </c>
      <c r="B15208" t="s">
        <v>21783</v>
      </c>
      <c r="C15208">
        <v>88262</v>
      </c>
      <c r="D15208" s="93" t="s">
        <v>26016</v>
      </c>
      <c r="E15208" s="93" t="s">
        <v>14</v>
      </c>
    </row>
    <row r="15209" spans="1:5" x14ac:dyDescent="0.25">
      <c r="A15209" s="93" t="s">
        <v>2554</v>
      </c>
      <c r="B15209" t="s">
        <v>21783</v>
      </c>
      <c r="C15209">
        <v>92273</v>
      </c>
      <c r="D15209" s="93" t="s">
        <v>26017</v>
      </c>
      <c r="E15209" s="93" t="s">
        <v>14</v>
      </c>
    </row>
    <row r="15210" spans="1:5" x14ac:dyDescent="0.25">
      <c r="A15210" s="93" t="s">
        <v>2554</v>
      </c>
      <c r="B15210" t="s">
        <v>21783</v>
      </c>
      <c r="C15210">
        <v>101973</v>
      </c>
      <c r="D15210" s="93" t="s">
        <v>25812</v>
      </c>
      <c r="E15210" s="93" t="s">
        <v>14</v>
      </c>
    </row>
    <row r="15211" spans="1:5" x14ac:dyDescent="0.25">
      <c r="A15211" s="93" t="s">
        <v>2555</v>
      </c>
      <c r="D15211" s="93" t="s">
        <v>14</v>
      </c>
      <c r="E15211" s="93" t="s">
        <v>32376</v>
      </c>
    </row>
    <row r="15212" spans="1:5" x14ac:dyDescent="0.25">
      <c r="A15212" s="93" t="s">
        <v>2555</v>
      </c>
      <c r="B15212" t="s">
        <v>21791</v>
      </c>
      <c r="C15212">
        <v>2692</v>
      </c>
      <c r="D15212" s="93" t="s">
        <v>23661</v>
      </c>
      <c r="E15212" s="93" t="s">
        <v>14</v>
      </c>
    </row>
    <row r="15213" spans="1:5" x14ac:dyDescent="0.25">
      <c r="A15213" s="93" t="s">
        <v>2555</v>
      </c>
      <c r="B15213" t="s">
        <v>21791</v>
      </c>
      <c r="C15213">
        <v>6193</v>
      </c>
      <c r="D15213" s="93" t="s">
        <v>21861</v>
      </c>
      <c r="E15213" s="93" t="s">
        <v>14</v>
      </c>
    </row>
    <row r="15214" spans="1:5" x14ac:dyDescent="0.25">
      <c r="A15214" s="93" t="s">
        <v>2555</v>
      </c>
      <c r="B15214" t="s">
        <v>21791</v>
      </c>
      <c r="C15214">
        <v>40304</v>
      </c>
      <c r="D15214" s="93" t="s">
        <v>22859</v>
      </c>
      <c r="E15214" s="93" t="s">
        <v>14</v>
      </c>
    </row>
    <row r="15215" spans="1:5" x14ac:dyDescent="0.25">
      <c r="A15215" s="93" t="s">
        <v>2555</v>
      </c>
      <c r="B15215" t="s">
        <v>21783</v>
      </c>
      <c r="C15215">
        <v>88239</v>
      </c>
      <c r="D15215" s="93" t="s">
        <v>26018</v>
      </c>
      <c r="E15215" s="93" t="s">
        <v>14</v>
      </c>
    </row>
    <row r="15216" spans="1:5" x14ac:dyDescent="0.25">
      <c r="A15216" s="93" t="s">
        <v>2555</v>
      </c>
      <c r="B15216" t="s">
        <v>21783</v>
      </c>
      <c r="C15216">
        <v>88262</v>
      </c>
      <c r="D15216" s="93" t="s">
        <v>26019</v>
      </c>
      <c r="E15216" s="93" t="s">
        <v>14</v>
      </c>
    </row>
    <row r="15217" spans="1:5" x14ac:dyDescent="0.25">
      <c r="A15217" s="93" t="s">
        <v>2555</v>
      </c>
      <c r="B15217" t="s">
        <v>21783</v>
      </c>
      <c r="C15217">
        <v>92273</v>
      </c>
      <c r="D15217" s="93" t="s">
        <v>26020</v>
      </c>
      <c r="E15217" s="93" t="s">
        <v>14</v>
      </c>
    </row>
    <row r="15218" spans="1:5" x14ac:dyDescent="0.25">
      <c r="A15218" s="93" t="s">
        <v>2555</v>
      </c>
      <c r="B15218" t="s">
        <v>21783</v>
      </c>
      <c r="C15218">
        <v>101973</v>
      </c>
      <c r="D15218" s="93" t="s">
        <v>22946</v>
      </c>
      <c r="E15218" s="93" t="s">
        <v>14</v>
      </c>
    </row>
    <row r="15219" spans="1:5" x14ac:dyDescent="0.25">
      <c r="A15219" s="93" t="s">
        <v>2556</v>
      </c>
      <c r="D15219" s="93" t="s">
        <v>14</v>
      </c>
      <c r="E15219" s="93" t="s">
        <v>32377</v>
      </c>
    </row>
    <row r="15220" spans="1:5" x14ac:dyDescent="0.25">
      <c r="A15220" s="93" t="s">
        <v>2556</v>
      </c>
      <c r="B15220" t="s">
        <v>21791</v>
      </c>
      <c r="C15220">
        <v>2692</v>
      </c>
      <c r="D15220" s="93" t="s">
        <v>23319</v>
      </c>
      <c r="E15220" s="93" t="s">
        <v>14</v>
      </c>
    </row>
    <row r="15221" spans="1:5" x14ac:dyDescent="0.25">
      <c r="A15221" s="93" t="s">
        <v>2556</v>
      </c>
      <c r="B15221" t="s">
        <v>21791</v>
      </c>
      <c r="C15221">
        <v>10749</v>
      </c>
      <c r="D15221" s="93" t="s">
        <v>26021</v>
      </c>
      <c r="E15221" s="93" t="s">
        <v>14</v>
      </c>
    </row>
    <row r="15222" spans="1:5" x14ac:dyDescent="0.25">
      <c r="A15222" s="93" t="s">
        <v>2556</v>
      </c>
      <c r="B15222" t="s">
        <v>21791</v>
      </c>
      <c r="C15222">
        <v>40304</v>
      </c>
      <c r="D15222" s="93" t="s">
        <v>23241</v>
      </c>
      <c r="E15222" s="93" t="s">
        <v>14</v>
      </c>
    </row>
    <row r="15223" spans="1:5" x14ac:dyDescent="0.25">
      <c r="A15223" s="93" t="s">
        <v>2556</v>
      </c>
      <c r="B15223" t="s">
        <v>21783</v>
      </c>
      <c r="C15223">
        <v>88239</v>
      </c>
      <c r="D15223" s="93" t="s">
        <v>26022</v>
      </c>
      <c r="E15223" s="93" t="s">
        <v>14</v>
      </c>
    </row>
    <row r="15224" spans="1:5" x14ac:dyDescent="0.25">
      <c r="A15224" s="93" t="s">
        <v>2556</v>
      </c>
      <c r="B15224" t="s">
        <v>21783</v>
      </c>
      <c r="C15224">
        <v>88262</v>
      </c>
      <c r="D15224" s="93" t="s">
        <v>26023</v>
      </c>
      <c r="E15224" s="93" t="s">
        <v>14</v>
      </c>
    </row>
    <row r="15225" spans="1:5" x14ac:dyDescent="0.25">
      <c r="A15225" s="93" t="s">
        <v>2556</v>
      </c>
      <c r="B15225" t="s">
        <v>21783</v>
      </c>
      <c r="C15225">
        <v>101971</v>
      </c>
      <c r="D15225" s="93" t="s">
        <v>26024</v>
      </c>
      <c r="E15225" s="93" t="s">
        <v>14</v>
      </c>
    </row>
    <row r="15226" spans="1:5" x14ac:dyDescent="0.25">
      <c r="A15226" s="93" t="s">
        <v>2557</v>
      </c>
      <c r="D15226" s="93" t="s">
        <v>14</v>
      </c>
      <c r="E15226" s="93" t="s">
        <v>32378</v>
      </c>
    </row>
    <row r="15227" spans="1:5" x14ac:dyDescent="0.25">
      <c r="A15227" s="93" t="s">
        <v>2557</v>
      </c>
      <c r="B15227" t="s">
        <v>21791</v>
      </c>
      <c r="C15227">
        <v>2692</v>
      </c>
      <c r="D15227" s="93" t="s">
        <v>23319</v>
      </c>
      <c r="E15227" s="93" t="s">
        <v>14</v>
      </c>
    </row>
    <row r="15228" spans="1:5" x14ac:dyDescent="0.25">
      <c r="A15228" s="93" t="s">
        <v>2557</v>
      </c>
      <c r="B15228" t="s">
        <v>21791</v>
      </c>
      <c r="C15228">
        <v>10749</v>
      </c>
      <c r="D15228" s="93" t="s">
        <v>26025</v>
      </c>
      <c r="E15228" s="93" t="s">
        <v>14</v>
      </c>
    </row>
    <row r="15229" spans="1:5" x14ac:dyDescent="0.25">
      <c r="A15229" s="93" t="s">
        <v>2557</v>
      </c>
      <c r="B15229" t="s">
        <v>21791</v>
      </c>
      <c r="C15229">
        <v>40304</v>
      </c>
      <c r="D15229" s="93" t="s">
        <v>23241</v>
      </c>
      <c r="E15229" s="93" t="s">
        <v>14</v>
      </c>
    </row>
    <row r="15230" spans="1:5" x14ac:dyDescent="0.25">
      <c r="A15230" s="93" t="s">
        <v>2557</v>
      </c>
      <c r="B15230" t="s">
        <v>21783</v>
      </c>
      <c r="C15230">
        <v>88239</v>
      </c>
      <c r="D15230" s="93" t="s">
        <v>26026</v>
      </c>
      <c r="E15230" s="93" t="s">
        <v>14</v>
      </c>
    </row>
    <row r="15231" spans="1:5" x14ac:dyDescent="0.25">
      <c r="A15231" s="93" t="s">
        <v>2557</v>
      </c>
      <c r="B15231" t="s">
        <v>21783</v>
      </c>
      <c r="C15231">
        <v>88262</v>
      </c>
      <c r="D15231" s="93" t="s">
        <v>26027</v>
      </c>
      <c r="E15231" s="93" t="s">
        <v>14</v>
      </c>
    </row>
    <row r="15232" spans="1:5" x14ac:dyDescent="0.25">
      <c r="A15232" s="93" t="s">
        <v>2557</v>
      </c>
      <c r="B15232" t="s">
        <v>21783</v>
      </c>
      <c r="C15232">
        <v>101971</v>
      </c>
      <c r="D15232" s="93" t="s">
        <v>23523</v>
      </c>
      <c r="E15232" s="93" t="s">
        <v>14</v>
      </c>
    </row>
    <row r="15233" spans="1:5" x14ac:dyDescent="0.25">
      <c r="A15233" s="93" t="s">
        <v>2558</v>
      </c>
      <c r="D15233" s="93" t="s">
        <v>14</v>
      </c>
      <c r="E15233" s="93" t="s">
        <v>32379</v>
      </c>
    </row>
    <row r="15234" spans="1:5" x14ac:dyDescent="0.25">
      <c r="A15234" s="93" t="s">
        <v>2558</v>
      </c>
      <c r="B15234" t="s">
        <v>21791</v>
      </c>
      <c r="C15234">
        <v>2692</v>
      </c>
      <c r="D15234" s="93" t="s">
        <v>22356</v>
      </c>
      <c r="E15234" s="93" t="s">
        <v>14</v>
      </c>
    </row>
    <row r="15235" spans="1:5" x14ac:dyDescent="0.25">
      <c r="A15235" s="93" t="s">
        <v>2558</v>
      </c>
      <c r="B15235" t="s">
        <v>21791</v>
      </c>
      <c r="C15235">
        <v>10749</v>
      </c>
      <c r="D15235" s="93" t="s">
        <v>26025</v>
      </c>
      <c r="E15235" s="93" t="s">
        <v>14</v>
      </c>
    </row>
    <row r="15236" spans="1:5" x14ac:dyDescent="0.25">
      <c r="A15236" s="93" t="s">
        <v>2558</v>
      </c>
      <c r="B15236" t="s">
        <v>21791</v>
      </c>
      <c r="C15236">
        <v>40304</v>
      </c>
      <c r="D15236" s="93" t="s">
        <v>23241</v>
      </c>
      <c r="E15236" s="93" t="s">
        <v>14</v>
      </c>
    </row>
    <row r="15237" spans="1:5" x14ac:dyDescent="0.25">
      <c r="A15237" s="93" t="s">
        <v>2558</v>
      </c>
      <c r="B15237" t="s">
        <v>21783</v>
      </c>
      <c r="C15237">
        <v>88239</v>
      </c>
      <c r="D15237" s="93" t="s">
        <v>26028</v>
      </c>
      <c r="E15237" s="93" t="s">
        <v>14</v>
      </c>
    </row>
    <row r="15238" spans="1:5" x14ac:dyDescent="0.25">
      <c r="A15238" s="93" t="s">
        <v>2558</v>
      </c>
      <c r="B15238" t="s">
        <v>21783</v>
      </c>
      <c r="C15238">
        <v>88262</v>
      </c>
      <c r="D15238" s="93" t="s">
        <v>26029</v>
      </c>
      <c r="E15238" s="93" t="s">
        <v>14</v>
      </c>
    </row>
    <row r="15239" spans="1:5" x14ac:dyDescent="0.25">
      <c r="A15239" s="93" t="s">
        <v>2558</v>
      </c>
      <c r="B15239" t="s">
        <v>21783</v>
      </c>
      <c r="C15239">
        <v>101969</v>
      </c>
      <c r="D15239" s="93" t="s">
        <v>25629</v>
      </c>
      <c r="E15239" s="93" t="s">
        <v>14</v>
      </c>
    </row>
    <row r="15240" spans="1:5" x14ac:dyDescent="0.25">
      <c r="A15240" s="93" t="s">
        <v>2559</v>
      </c>
      <c r="D15240" s="93" t="s">
        <v>14</v>
      </c>
      <c r="E15240" s="93" t="s">
        <v>32380</v>
      </c>
    </row>
    <row r="15241" spans="1:5" x14ac:dyDescent="0.25">
      <c r="A15241" s="93" t="s">
        <v>2559</v>
      </c>
      <c r="B15241" t="s">
        <v>21791</v>
      </c>
      <c r="C15241">
        <v>2692</v>
      </c>
      <c r="D15241" s="93" t="s">
        <v>22356</v>
      </c>
      <c r="E15241" s="93" t="s">
        <v>14</v>
      </c>
    </row>
    <row r="15242" spans="1:5" x14ac:dyDescent="0.25">
      <c r="A15242" s="93" t="s">
        <v>2559</v>
      </c>
      <c r="B15242" t="s">
        <v>21791</v>
      </c>
      <c r="C15242">
        <v>10749</v>
      </c>
      <c r="D15242" s="93" t="s">
        <v>26025</v>
      </c>
      <c r="E15242" s="93" t="s">
        <v>14</v>
      </c>
    </row>
    <row r="15243" spans="1:5" x14ac:dyDescent="0.25">
      <c r="A15243" s="93" t="s">
        <v>2559</v>
      </c>
      <c r="B15243" t="s">
        <v>21791</v>
      </c>
      <c r="C15243">
        <v>40304</v>
      </c>
      <c r="D15243" s="93" t="s">
        <v>23241</v>
      </c>
      <c r="E15243" s="93" t="s">
        <v>14</v>
      </c>
    </row>
    <row r="15244" spans="1:5" x14ac:dyDescent="0.25">
      <c r="A15244" s="93" t="s">
        <v>2559</v>
      </c>
      <c r="B15244" t="s">
        <v>21783</v>
      </c>
      <c r="C15244">
        <v>88239</v>
      </c>
      <c r="D15244" s="93" t="s">
        <v>26030</v>
      </c>
      <c r="E15244" s="93" t="s">
        <v>14</v>
      </c>
    </row>
    <row r="15245" spans="1:5" x14ac:dyDescent="0.25">
      <c r="A15245" s="93" t="s">
        <v>2559</v>
      </c>
      <c r="B15245" t="s">
        <v>21783</v>
      </c>
      <c r="C15245">
        <v>88262</v>
      </c>
      <c r="D15245" s="93" t="s">
        <v>26031</v>
      </c>
      <c r="E15245" s="93" t="s">
        <v>14</v>
      </c>
    </row>
    <row r="15246" spans="1:5" x14ac:dyDescent="0.25">
      <c r="A15246" s="93" t="s">
        <v>2559</v>
      </c>
      <c r="B15246" t="s">
        <v>21783</v>
      </c>
      <c r="C15246">
        <v>101969</v>
      </c>
      <c r="D15246" s="93" t="s">
        <v>23449</v>
      </c>
      <c r="E15246" s="93" t="s">
        <v>14</v>
      </c>
    </row>
    <row r="15247" spans="1:5" x14ac:dyDescent="0.25">
      <c r="A15247" s="93" t="s">
        <v>2560</v>
      </c>
      <c r="D15247" s="93" t="s">
        <v>14</v>
      </c>
      <c r="E15247" s="93" t="s">
        <v>32381</v>
      </c>
    </row>
    <row r="15248" spans="1:5" x14ac:dyDescent="0.25">
      <c r="A15248" s="93" t="s">
        <v>2560</v>
      </c>
      <c r="B15248" t="s">
        <v>21791</v>
      </c>
      <c r="C15248">
        <v>2692</v>
      </c>
      <c r="D15248" s="93" t="s">
        <v>22356</v>
      </c>
      <c r="E15248" s="93" t="s">
        <v>14</v>
      </c>
    </row>
    <row r="15249" spans="1:5" x14ac:dyDescent="0.25">
      <c r="A15249" s="93" t="s">
        <v>2560</v>
      </c>
      <c r="B15249" t="s">
        <v>21791</v>
      </c>
      <c r="C15249">
        <v>10749</v>
      </c>
      <c r="D15249" s="93" t="s">
        <v>26025</v>
      </c>
      <c r="E15249" s="93" t="s">
        <v>14</v>
      </c>
    </row>
    <row r="15250" spans="1:5" x14ac:dyDescent="0.25">
      <c r="A15250" s="93" t="s">
        <v>2560</v>
      </c>
      <c r="B15250" t="s">
        <v>21791</v>
      </c>
      <c r="C15250">
        <v>40304</v>
      </c>
      <c r="D15250" s="93" t="s">
        <v>23241</v>
      </c>
      <c r="E15250" s="93" t="s">
        <v>14</v>
      </c>
    </row>
    <row r="15251" spans="1:5" x14ac:dyDescent="0.25">
      <c r="A15251" s="93" t="s">
        <v>2560</v>
      </c>
      <c r="B15251" t="s">
        <v>21783</v>
      </c>
      <c r="C15251">
        <v>88239</v>
      </c>
      <c r="D15251" s="93" t="s">
        <v>25431</v>
      </c>
      <c r="E15251" s="93" t="s">
        <v>14</v>
      </c>
    </row>
    <row r="15252" spans="1:5" x14ac:dyDescent="0.25">
      <c r="A15252" s="93" t="s">
        <v>2560</v>
      </c>
      <c r="B15252" t="s">
        <v>21783</v>
      </c>
      <c r="C15252">
        <v>88262</v>
      </c>
      <c r="D15252" s="93" t="s">
        <v>26032</v>
      </c>
      <c r="E15252" s="93" t="s">
        <v>14</v>
      </c>
    </row>
    <row r="15253" spans="1:5" x14ac:dyDescent="0.25">
      <c r="A15253" s="93" t="s">
        <v>2560</v>
      </c>
      <c r="B15253" t="s">
        <v>21783</v>
      </c>
      <c r="C15253">
        <v>101969</v>
      </c>
      <c r="D15253" s="93" t="s">
        <v>26033</v>
      </c>
      <c r="E15253" s="93" t="s">
        <v>14</v>
      </c>
    </row>
    <row r="15254" spans="1:5" x14ac:dyDescent="0.25">
      <c r="A15254" s="93" t="s">
        <v>2561</v>
      </c>
      <c r="D15254" s="93" t="s">
        <v>14</v>
      </c>
      <c r="E15254" s="93" t="s">
        <v>32382</v>
      </c>
    </row>
    <row r="15255" spans="1:5" x14ac:dyDescent="0.25">
      <c r="A15255" s="93" t="s">
        <v>2561</v>
      </c>
      <c r="B15255" t="s">
        <v>21791</v>
      </c>
      <c r="C15255">
        <v>1345</v>
      </c>
      <c r="D15255" s="93" t="s">
        <v>26034</v>
      </c>
      <c r="E15255" s="93" t="s">
        <v>14</v>
      </c>
    </row>
    <row r="15256" spans="1:5" x14ac:dyDescent="0.25">
      <c r="A15256" s="93" t="s">
        <v>2561</v>
      </c>
      <c r="B15256" t="s">
        <v>21791</v>
      </c>
      <c r="C15256">
        <v>4491</v>
      </c>
      <c r="D15256" s="93" t="s">
        <v>26035</v>
      </c>
      <c r="E15256" s="93" t="s">
        <v>14</v>
      </c>
    </row>
    <row r="15257" spans="1:5" x14ac:dyDescent="0.25">
      <c r="A15257" s="93" t="s">
        <v>2561</v>
      </c>
      <c r="B15257" t="s">
        <v>21791</v>
      </c>
      <c r="C15257">
        <v>4517</v>
      </c>
      <c r="D15257" s="93" t="s">
        <v>25806</v>
      </c>
      <c r="E15257" s="93" t="s">
        <v>14</v>
      </c>
    </row>
    <row r="15258" spans="1:5" x14ac:dyDescent="0.25">
      <c r="A15258" s="93" t="s">
        <v>2561</v>
      </c>
      <c r="B15258" t="s">
        <v>21791</v>
      </c>
      <c r="C15258">
        <v>5073</v>
      </c>
      <c r="D15258" s="93" t="s">
        <v>23457</v>
      </c>
      <c r="E15258" s="93" t="s">
        <v>14</v>
      </c>
    </row>
    <row r="15259" spans="1:5" x14ac:dyDescent="0.25">
      <c r="A15259" s="93" t="s">
        <v>2561</v>
      </c>
      <c r="B15259" t="s">
        <v>21791</v>
      </c>
      <c r="C15259">
        <v>20247</v>
      </c>
      <c r="D15259" s="93" t="s">
        <v>23942</v>
      </c>
      <c r="E15259" s="93" t="s">
        <v>14</v>
      </c>
    </row>
    <row r="15260" spans="1:5" x14ac:dyDescent="0.25">
      <c r="A15260" s="93" t="s">
        <v>2561</v>
      </c>
      <c r="B15260" t="s">
        <v>21783</v>
      </c>
      <c r="C15260">
        <v>88239</v>
      </c>
      <c r="D15260" s="93" t="s">
        <v>23381</v>
      </c>
      <c r="E15260" s="93" t="s">
        <v>14</v>
      </c>
    </row>
    <row r="15261" spans="1:5" x14ac:dyDescent="0.25">
      <c r="A15261" s="93" t="s">
        <v>2561</v>
      </c>
      <c r="B15261" t="s">
        <v>21783</v>
      </c>
      <c r="C15261">
        <v>88262</v>
      </c>
      <c r="D15261" s="93" t="s">
        <v>26036</v>
      </c>
      <c r="E15261" s="93" t="s">
        <v>14</v>
      </c>
    </row>
    <row r="15262" spans="1:5" x14ac:dyDescent="0.25">
      <c r="A15262" s="93" t="s">
        <v>2561</v>
      </c>
      <c r="B15262" t="s">
        <v>21783</v>
      </c>
      <c r="C15262">
        <v>91692</v>
      </c>
      <c r="D15262" s="93" t="s">
        <v>25930</v>
      </c>
      <c r="E15262" s="93" t="s">
        <v>14</v>
      </c>
    </row>
    <row r="15263" spans="1:5" x14ac:dyDescent="0.25">
      <c r="A15263" s="93" t="s">
        <v>2561</v>
      </c>
      <c r="B15263" t="s">
        <v>21783</v>
      </c>
      <c r="C15263">
        <v>91693</v>
      </c>
      <c r="D15263" s="93" t="s">
        <v>23369</v>
      </c>
      <c r="E15263" s="93" t="s">
        <v>14</v>
      </c>
    </row>
    <row r="15264" spans="1:5" x14ac:dyDescent="0.25">
      <c r="A15264" s="93" t="s">
        <v>2562</v>
      </c>
      <c r="D15264" s="93" t="s">
        <v>14</v>
      </c>
      <c r="E15264" s="93" t="s">
        <v>32383</v>
      </c>
    </row>
    <row r="15265" spans="1:5" x14ac:dyDescent="0.25">
      <c r="A15265" s="93" t="s">
        <v>2562</v>
      </c>
      <c r="B15265" t="s">
        <v>21791</v>
      </c>
      <c r="C15265">
        <v>1358</v>
      </c>
      <c r="D15265" s="93" t="s">
        <v>26034</v>
      </c>
      <c r="E15265" s="93" t="s">
        <v>14</v>
      </c>
    </row>
    <row r="15266" spans="1:5" x14ac:dyDescent="0.25">
      <c r="A15266" s="93" t="s">
        <v>2562</v>
      </c>
      <c r="B15266" t="s">
        <v>21791</v>
      </c>
      <c r="C15266">
        <v>4491</v>
      </c>
      <c r="D15266" s="93" t="s">
        <v>26035</v>
      </c>
      <c r="E15266" s="93" t="s">
        <v>14</v>
      </c>
    </row>
    <row r="15267" spans="1:5" x14ac:dyDescent="0.25">
      <c r="A15267" s="93" t="s">
        <v>2562</v>
      </c>
      <c r="B15267" t="s">
        <v>21791</v>
      </c>
      <c r="C15267">
        <v>4517</v>
      </c>
      <c r="D15267" s="93" t="s">
        <v>25806</v>
      </c>
      <c r="E15267" s="93" t="s">
        <v>14</v>
      </c>
    </row>
    <row r="15268" spans="1:5" x14ac:dyDescent="0.25">
      <c r="A15268" s="93" t="s">
        <v>2562</v>
      </c>
      <c r="B15268" t="s">
        <v>21791</v>
      </c>
      <c r="C15268">
        <v>5073</v>
      </c>
      <c r="D15268" s="93" t="s">
        <v>23457</v>
      </c>
      <c r="E15268" s="93" t="s">
        <v>14</v>
      </c>
    </row>
    <row r="15269" spans="1:5" x14ac:dyDescent="0.25">
      <c r="A15269" s="93" t="s">
        <v>2562</v>
      </c>
      <c r="B15269" t="s">
        <v>21791</v>
      </c>
      <c r="C15269">
        <v>20247</v>
      </c>
      <c r="D15269" s="93" t="s">
        <v>23942</v>
      </c>
      <c r="E15269" s="93" t="s">
        <v>14</v>
      </c>
    </row>
    <row r="15270" spans="1:5" x14ac:dyDescent="0.25">
      <c r="A15270" s="93" t="s">
        <v>2562</v>
      </c>
      <c r="B15270" t="s">
        <v>21783</v>
      </c>
      <c r="C15270">
        <v>88239</v>
      </c>
      <c r="D15270" s="93" t="s">
        <v>23381</v>
      </c>
      <c r="E15270" s="93" t="s">
        <v>14</v>
      </c>
    </row>
    <row r="15271" spans="1:5" x14ac:dyDescent="0.25">
      <c r="A15271" s="93" t="s">
        <v>2562</v>
      </c>
      <c r="B15271" t="s">
        <v>21783</v>
      </c>
      <c r="C15271">
        <v>88262</v>
      </c>
      <c r="D15271" s="93" t="s">
        <v>26036</v>
      </c>
      <c r="E15271" s="93" t="s">
        <v>14</v>
      </c>
    </row>
    <row r="15272" spans="1:5" x14ac:dyDescent="0.25">
      <c r="A15272" s="93" t="s">
        <v>2562</v>
      </c>
      <c r="B15272" t="s">
        <v>21783</v>
      </c>
      <c r="C15272">
        <v>91692</v>
      </c>
      <c r="D15272" s="93" t="s">
        <v>25930</v>
      </c>
      <c r="E15272" s="93" t="s">
        <v>14</v>
      </c>
    </row>
    <row r="15273" spans="1:5" x14ac:dyDescent="0.25">
      <c r="A15273" s="93" t="s">
        <v>2562</v>
      </c>
      <c r="B15273" t="s">
        <v>21783</v>
      </c>
      <c r="C15273">
        <v>91693</v>
      </c>
      <c r="D15273" s="93" t="s">
        <v>23369</v>
      </c>
      <c r="E15273" s="93" t="s">
        <v>14</v>
      </c>
    </row>
    <row r="15274" spans="1:5" x14ac:dyDescent="0.25">
      <c r="A15274" s="93" t="s">
        <v>2563</v>
      </c>
      <c r="D15274" s="93" t="s">
        <v>14</v>
      </c>
      <c r="E15274" s="93" t="s">
        <v>32384</v>
      </c>
    </row>
    <row r="15275" spans="1:5" x14ac:dyDescent="0.25">
      <c r="A15275" s="93" t="s">
        <v>2563</v>
      </c>
      <c r="B15275" t="s">
        <v>21791</v>
      </c>
      <c r="C15275">
        <v>4517</v>
      </c>
      <c r="D15275" s="93" t="s">
        <v>26037</v>
      </c>
      <c r="E15275" s="93" t="s">
        <v>14</v>
      </c>
    </row>
    <row r="15276" spans="1:5" x14ac:dyDescent="0.25">
      <c r="A15276" s="93" t="s">
        <v>2563</v>
      </c>
      <c r="B15276" t="s">
        <v>21791</v>
      </c>
      <c r="C15276">
        <v>5074</v>
      </c>
      <c r="D15276" s="93" t="s">
        <v>22564</v>
      </c>
      <c r="E15276" s="93" t="s">
        <v>14</v>
      </c>
    </row>
    <row r="15277" spans="1:5" x14ac:dyDescent="0.25">
      <c r="A15277" s="93" t="s">
        <v>2563</v>
      </c>
      <c r="B15277" t="s">
        <v>21791</v>
      </c>
      <c r="C15277">
        <v>6189</v>
      </c>
      <c r="D15277" s="93" t="s">
        <v>26038</v>
      </c>
      <c r="E15277" s="93" t="s">
        <v>14</v>
      </c>
    </row>
    <row r="15278" spans="1:5" x14ac:dyDescent="0.25">
      <c r="A15278" s="93" t="s">
        <v>2563</v>
      </c>
      <c r="B15278" t="s">
        <v>21783</v>
      </c>
      <c r="C15278">
        <v>88239</v>
      </c>
      <c r="D15278" s="93" t="s">
        <v>24064</v>
      </c>
      <c r="E15278" s="93" t="s">
        <v>14</v>
      </c>
    </row>
    <row r="15279" spans="1:5" x14ac:dyDescent="0.25">
      <c r="A15279" s="93" t="s">
        <v>2563</v>
      </c>
      <c r="B15279" t="s">
        <v>21783</v>
      </c>
      <c r="C15279">
        <v>88262</v>
      </c>
      <c r="D15279" s="93" t="s">
        <v>22830</v>
      </c>
      <c r="E15279" s="93" t="s">
        <v>14</v>
      </c>
    </row>
    <row r="15280" spans="1:5" x14ac:dyDescent="0.25">
      <c r="A15280" s="93" t="s">
        <v>2563</v>
      </c>
      <c r="B15280" t="s">
        <v>21783</v>
      </c>
      <c r="C15280">
        <v>91692</v>
      </c>
      <c r="D15280" s="93" t="s">
        <v>22386</v>
      </c>
      <c r="E15280" s="93" t="s">
        <v>14</v>
      </c>
    </row>
    <row r="15281" spans="1:5" x14ac:dyDescent="0.25">
      <c r="A15281" s="93" t="s">
        <v>2563</v>
      </c>
      <c r="B15281" t="s">
        <v>21783</v>
      </c>
      <c r="C15281">
        <v>91693</v>
      </c>
      <c r="D15281" s="93" t="s">
        <v>23386</v>
      </c>
      <c r="E15281" s="93" t="s">
        <v>14</v>
      </c>
    </row>
    <row r="15282" spans="1:5" x14ac:dyDescent="0.25">
      <c r="A15282" s="93" t="s">
        <v>2564</v>
      </c>
      <c r="D15282" s="93" t="s">
        <v>14</v>
      </c>
      <c r="E15282" s="93" t="s">
        <v>32385</v>
      </c>
    </row>
    <row r="15283" spans="1:5" x14ac:dyDescent="0.25">
      <c r="A15283" s="93" t="s">
        <v>2564</v>
      </c>
      <c r="B15283" t="s">
        <v>21791</v>
      </c>
      <c r="C15283">
        <v>1345</v>
      </c>
      <c r="D15283" s="93" t="s">
        <v>26039</v>
      </c>
      <c r="E15283" s="93" t="s">
        <v>14</v>
      </c>
    </row>
    <row r="15284" spans="1:5" x14ac:dyDescent="0.25">
      <c r="A15284" s="93" t="s">
        <v>2564</v>
      </c>
      <c r="B15284" t="s">
        <v>21791</v>
      </c>
      <c r="C15284">
        <v>4491</v>
      </c>
      <c r="D15284" s="93" t="s">
        <v>26040</v>
      </c>
      <c r="E15284" s="93" t="s">
        <v>14</v>
      </c>
    </row>
    <row r="15285" spans="1:5" x14ac:dyDescent="0.25">
      <c r="A15285" s="93" t="s">
        <v>2564</v>
      </c>
      <c r="B15285" t="s">
        <v>21791</v>
      </c>
      <c r="C15285">
        <v>4517</v>
      </c>
      <c r="D15285" s="93" t="s">
        <v>26041</v>
      </c>
      <c r="E15285" s="93" t="s">
        <v>14</v>
      </c>
    </row>
    <row r="15286" spans="1:5" x14ac:dyDescent="0.25">
      <c r="A15286" s="93" t="s">
        <v>2564</v>
      </c>
      <c r="B15286" t="s">
        <v>21791</v>
      </c>
      <c r="C15286">
        <v>5073</v>
      </c>
      <c r="D15286" s="93" t="s">
        <v>26042</v>
      </c>
      <c r="E15286" s="93" t="s">
        <v>14</v>
      </c>
    </row>
    <row r="15287" spans="1:5" x14ac:dyDescent="0.25">
      <c r="A15287" s="93" t="s">
        <v>2564</v>
      </c>
      <c r="B15287" t="s">
        <v>21791</v>
      </c>
      <c r="C15287">
        <v>20247</v>
      </c>
      <c r="D15287" s="93" t="s">
        <v>22263</v>
      </c>
      <c r="E15287" s="93" t="s">
        <v>14</v>
      </c>
    </row>
    <row r="15288" spans="1:5" x14ac:dyDescent="0.25">
      <c r="A15288" s="93" t="s">
        <v>2564</v>
      </c>
      <c r="B15288" t="s">
        <v>21783</v>
      </c>
      <c r="C15288">
        <v>88239</v>
      </c>
      <c r="D15288" s="93" t="s">
        <v>25923</v>
      </c>
      <c r="E15288" s="93" t="s">
        <v>14</v>
      </c>
    </row>
    <row r="15289" spans="1:5" x14ac:dyDescent="0.25">
      <c r="A15289" s="93" t="s">
        <v>2564</v>
      </c>
      <c r="B15289" t="s">
        <v>21783</v>
      </c>
      <c r="C15289">
        <v>88262</v>
      </c>
      <c r="D15289" s="93" t="s">
        <v>26043</v>
      </c>
      <c r="E15289" s="93" t="s">
        <v>14</v>
      </c>
    </row>
    <row r="15290" spans="1:5" x14ac:dyDescent="0.25">
      <c r="A15290" s="93" t="s">
        <v>2564</v>
      </c>
      <c r="B15290" t="s">
        <v>21783</v>
      </c>
      <c r="C15290">
        <v>91692</v>
      </c>
      <c r="D15290" s="93" t="s">
        <v>22057</v>
      </c>
      <c r="E15290" s="93" t="s">
        <v>14</v>
      </c>
    </row>
    <row r="15291" spans="1:5" x14ac:dyDescent="0.25">
      <c r="A15291" s="93" t="s">
        <v>2564</v>
      </c>
      <c r="B15291" t="s">
        <v>21783</v>
      </c>
      <c r="C15291">
        <v>91693</v>
      </c>
      <c r="D15291" s="93" t="s">
        <v>26044</v>
      </c>
      <c r="E15291" s="93" t="s">
        <v>14</v>
      </c>
    </row>
    <row r="15292" spans="1:5" x14ac:dyDescent="0.25">
      <c r="A15292" s="93" t="s">
        <v>2565</v>
      </c>
      <c r="D15292" s="93" t="s">
        <v>14</v>
      </c>
      <c r="E15292" s="93" t="s">
        <v>32386</v>
      </c>
    </row>
    <row r="15293" spans="1:5" x14ac:dyDescent="0.25">
      <c r="A15293" s="93" t="s">
        <v>2565</v>
      </c>
      <c r="B15293" t="s">
        <v>21791</v>
      </c>
      <c r="C15293">
        <v>1358</v>
      </c>
      <c r="D15293" s="93" t="s">
        <v>26039</v>
      </c>
      <c r="E15293" s="93" t="s">
        <v>14</v>
      </c>
    </row>
    <row r="15294" spans="1:5" x14ac:dyDescent="0.25">
      <c r="A15294" s="93" t="s">
        <v>2565</v>
      </c>
      <c r="B15294" t="s">
        <v>21791</v>
      </c>
      <c r="C15294">
        <v>4491</v>
      </c>
      <c r="D15294" s="93" t="s">
        <v>26040</v>
      </c>
      <c r="E15294" s="93" t="s">
        <v>14</v>
      </c>
    </row>
    <row r="15295" spans="1:5" x14ac:dyDescent="0.25">
      <c r="A15295" s="93" t="s">
        <v>2565</v>
      </c>
      <c r="B15295" t="s">
        <v>21791</v>
      </c>
      <c r="C15295">
        <v>4517</v>
      </c>
      <c r="D15295" s="93" t="s">
        <v>26041</v>
      </c>
      <c r="E15295" s="93" t="s">
        <v>14</v>
      </c>
    </row>
    <row r="15296" spans="1:5" x14ac:dyDescent="0.25">
      <c r="A15296" s="93" t="s">
        <v>2565</v>
      </c>
      <c r="B15296" t="s">
        <v>21791</v>
      </c>
      <c r="C15296">
        <v>5073</v>
      </c>
      <c r="D15296" s="93" t="s">
        <v>26042</v>
      </c>
      <c r="E15296" s="93" t="s">
        <v>14</v>
      </c>
    </row>
    <row r="15297" spans="1:5" x14ac:dyDescent="0.25">
      <c r="A15297" s="93" t="s">
        <v>2565</v>
      </c>
      <c r="B15297" t="s">
        <v>21791</v>
      </c>
      <c r="C15297">
        <v>20247</v>
      </c>
      <c r="D15297" s="93" t="s">
        <v>22263</v>
      </c>
      <c r="E15297" s="93" t="s">
        <v>14</v>
      </c>
    </row>
    <row r="15298" spans="1:5" x14ac:dyDescent="0.25">
      <c r="A15298" s="93" t="s">
        <v>2565</v>
      </c>
      <c r="B15298" t="s">
        <v>21783</v>
      </c>
      <c r="C15298">
        <v>88239</v>
      </c>
      <c r="D15298" s="93" t="s">
        <v>25923</v>
      </c>
      <c r="E15298" s="93" t="s">
        <v>14</v>
      </c>
    </row>
    <row r="15299" spans="1:5" x14ac:dyDescent="0.25">
      <c r="A15299" s="93" t="s">
        <v>2565</v>
      </c>
      <c r="B15299" t="s">
        <v>21783</v>
      </c>
      <c r="C15299">
        <v>88262</v>
      </c>
      <c r="D15299" s="93" t="s">
        <v>26043</v>
      </c>
      <c r="E15299" s="93" t="s">
        <v>14</v>
      </c>
    </row>
    <row r="15300" spans="1:5" x14ac:dyDescent="0.25">
      <c r="A15300" s="93" t="s">
        <v>2565</v>
      </c>
      <c r="B15300" t="s">
        <v>21783</v>
      </c>
      <c r="C15300">
        <v>91692</v>
      </c>
      <c r="D15300" s="93" t="s">
        <v>22057</v>
      </c>
      <c r="E15300" s="93" t="s">
        <v>14</v>
      </c>
    </row>
    <row r="15301" spans="1:5" x14ac:dyDescent="0.25">
      <c r="A15301" s="93" t="s">
        <v>2565</v>
      </c>
      <c r="B15301" t="s">
        <v>21783</v>
      </c>
      <c r="C15301">
        <v>91693</v>
      </c>
      <c r="D15301" s="93" t="s">
        <v>26044</v>
      </c>
      <c r="E15301" s="93" t="s">
        <v>14</v>
      </c>
    </row>
    <row r="15302" spans="1:5" x14ac:dyDescent="0.25">
      <c r="A15302" s="93" t="s">
        <v>2566</v>
      </c>
      <c r="D15302" s="93" t="s">
        <v>14</v>
      </c>
      <c r="E15302" s="93" t="s">
        <v>32387</v>
      </c>
    </row>
    <row r="15303" spans="1:5" x14ac:dyDescent="0.25">
      <c r="A15303" s="93" t="s">
        <v>2566</v>
      </c>
      <c r="B15303" t="s">
        <v>21791</v>
      </c>
      <c r="C15303">
        <v>4517</v>
      </c>
      <c r="D15303" s="93" t="s">
        <v>26045</v>
      </c>
      <c r="E15303" s="93" t="s">
        <v>14</v>
      </c>
    </row>
    <row r="15304" spans="1:5" x14ac:dyDescent="0.25">
      <c r="A15304" s="93" t="s">
        <v>2566</v>
      </c>
      <c r="B15304" t="s">
        <v>21791</v>
      </c>
      <c r="C15304">
        <v>5074</v>
      </c>
      <c r="D15304" s="93" t="s">
        <v>23372</v>
      </c>
      <c r="E15304" s="93" t="s">
        <v>14</v>
      </c>
    </row>
    <row r="15305" spans="1:5" x14ac:dyDescent="0.25">
      <c r="A15305" s="93" t="s">
        <v>2566</v>
      </c>
      <c r="B15305" t="s">
        <v>21791</v>
      </c>
      <c r="C15305">
        <v>6189</v>
      </c>
      <c r="D15305" s="93" t="s">
        <v>26046</v>
      </c>
      <c r="E15305" s="93" t="s">
        <v>14</v>
      </c>
    </row>
    <row r="15306" spans="1:5" x14ac:dyDescent="0.25">
      <c r="A15306" s="93" t="s">
        <v>2566</v>
      </c>
      <c r="B15306" t="s">
        <v>21783</v>
      </c>
      <c r="C15306">
        <v>88239</v>
      </c>
      <c r="D15306" s="93" t="s">
        <v>23304</v>
      </c>
      <c r="E15306" s="93" t="s">
        <v>14</v>
      </c>
    </row>
    <row r="15307" spans="1:5" x14ac:dyDescent="0.25">
      <c r="A15307" s="93" t="s">
        <v>2566</v>
      </c>
      <c r="B15307" t="s">
        <v>21783</v>
      </c>
      <c r="C15307">
        <v>88262</v>
      </c>
      <c r="D15307" s="93" t="s">
        <v>26047</v>
      </c>
      <c r="E15307" s="93" t="s">
        <v>14</v>
      </c>
    </row>
    <row r="15308" spans="1:5" x14ac:dyDescent="0.25">
      <c r="A15308" s="93" t="s">
        <v>2566</v>
      </c>
      <c r="B15308" t="s">
        <v>21783</v>
      </c>
      <c r="C15308">
        <v>91692</v>
      </c>
      <c r="D15308" s="93" t="s">
        <v>23440</v>
      </c>
      <c r="E15308" s="93" t="s">
        <v>14</v>
      </c>
    </row>
    <row r="15309" spans="1:5" x14ac:dyDescent="0.25">
      <c r="A15309" s="93" t="s">
        <v>2566</v>
      </c>
      <c r="B15309" t="s">
        <v>21783</v>
      </c>
      <c r="C15309">
        <v>91693</v>
      </c>
      <c r="D15309" s="93" t="s">
        <v>23395</v>
      </c>
      <c r="E15309" s="93" t="s">
        <v>14</v>
      </c>
    </row>
    <row r="15310" spans="1:5" x14ac:dyDescent="0.25">
      <c r="A15310" s="93" t="s">
        <v>2567</v>
      </c>
      <c r="D15310" s="93" t="s">
        <v>14</v>
      </c>
      <c r="E15310" s="93" t="s">
        <v>32388</v>
      </c>
    </row>
    <row r="15311" spans="1:5" x14ac:dyDescent="0.25">
      <c r="A15311" s="93" t="s">
        <v>2567</v>
      </c>
      <c r="B15311" t="s">
        <v>21791</v>
      </c>
      <c r="C15311">
        <v>1345</v>
      </c>
      <c r="D15311" s="93" t="s">
        <v>26048</v>
      </c>
      <c r="E15311" s="93" t="s">
        <v>14</v>
      </c>
    </row>
    <row r="15312" spans="1:5" x14ac:dyDescent="0.25">
      <c r="A15312" s="93" t="s">
        <v>2567</v>
      </c>
      <c r="B15312" t="s">
        <v>21791</v>
      </c>
      <c r="C15312">
        <v>4491</v>
      </c>
      <c r="D15312" s="93" t="s">
        <v>26049</v>
      </c>
      <c r="E15312" s="93" t="s">
        <v>14</v>
      </c>
    </row>
    <row r="15313" spans="1:5" x14ac:dyDescent="0.25">
      <c r="A15313" s="93" t="s">
        <v>2567</v>
      </c>
      <c r="B15313" t="s">
        <v>21791</v>
      </c>
      <c r="C15313">
        <v>4517</v>
      </c>
      <c r="D15313" s="93" t="s">
        <v>23523</v>
      </c>
      <c r="E15313" s="93" t="s">
        <v>14</v>
      </c>
    </row>
    <row r="15314" spans="1:5" x14ac:dyDescent="0.25">
      <c r="A15314" s="93" t="s">
        <v>2567</v>
      </c>
      <c r="B15314" t="s">
        <v>21791</v>
      </c>
      <c r="C15314">
        <v>5073</v>
      </c>
      <c r="D15314" s="93" t="s">
        <v>23440</v>
      </c>
      <c r="E15314" s="93" t="s">
        <v>14</v>
      </c>
    </row>
    <row r="15315" spans="1:5" x14ac:dyDescent="0.25">
      <c r="A15315" s="93" t="s">
        <v>2567</v>
      </c>
      <c r="B15315" t="s">
        <v>21791</v>
      </c>
      <c r="C15315">
        <v>20247</v>
      </c>
      <c r="D15315" s="93" t="s">
        <v>22563</v>
      </c>
      <c r="E15315" s="93" t="s">
        <v>14</v>
      </c>
    </row>
    <row r="15316" spans="1:5" x14ac:dyDescent="0.25">
      <c r="A15316" s="93" t="s">
        <v>2567</v>
      </c>
      <c r="B15316" t="s">
        <v>21783</v>
      </c>
      <c r="C15316">
        <v>88239</v>
      </c>
      <c r="D15316" s="93" t="s">
        <v>23470</v>
      </c>
      <c r="E15316" s="93" t="s">
        <v>14</v>
      </c>
    </row>
    <row r="15317" spans="1:5" x14ac:dyDescent="0.25">
      <c r="A15317" s="93" t="s">
        <v>2567</v>
      </c>
      <c r="B15317" t="s">
        <v>21783</v>
      </c>
      <c r="C15317">
        <v>88262</v>
      </c>
      <c r="D15317" s="93" t="s">
        <v>22323</v>
      </c>
      <c r="E15317" s="93" t="s">
        <v>14</v>
      </c>
    </row>
    <row r="15318" spans="1:5" x14ac:dyDescent="0.25">
      <c r="A15318" s="93" t="s">
        <v>2567</v>
      </c>
      <c r="B15318" t="s">
        <v>21783</v>
      </c>
      <c r="C15318">
        <v>91692</v>
      </c>
      <c r="D15318" s="93" t="s">
        <v>24235</v>
      </c>
      <c r="E15318" s="93" t="s">
        <v>14</v>
      </c>
    </row>
    <row r="15319" spans="1:5" x14ac:dyDescent="0.25">
      <c r="A15319" s="93" t="s">
        <v>2567</v>
      </c>
      <c r="B15319" t="s">
        <v>21783</v>
      </c>
      <c r="C15319">
        <v>91693</v>
      </c>
      <c r="D15319" s="93" t="s">
        <v>23487</v>
      </c>
      <c r="E15319" s="93" t="s">
        <v>14</v>
      </c>
    </row>
    <row r="15320" spans="1:5" x14ac:dyDescent="0.25">
      <c r="A15320" s="93" t="s">
        <v>2568</v>
      </c>
      <c r="D15320" s="93" t="s">
        <v>14</v>
      </c>
      <c r="E15320" s="93" t="s">
        <v>32389</v>
      </c>
    </row>
    <row r="15321" spans="1:5" x14ac:dyDescent="0.25">
      <c r="A15321" s="93" t="s">
        <v>2568</v>
      </c>
      <c r="B15321" t="s">
        <v>21791</v>
      </c>
      <c r="C15321">
        <v>1358</v>
      </c>
      <c r="D15321" s="93" t="s">
        <v>26048</v>
      </c>
      <c r="E15321" s="93" t="s">
        <v>14</v>
      </c>
    </row>
    <row r="15322" spans="1:5" x14ac:dyDescent="0.25">
      <c r="A15322" s="93" t="s">
        <v>2568</v>
      </c>
      <c r="B15322" t="s">
        <v>21791</v>
      </c>
      <c r="C15322">
        <v>4491</v>
      </c>
      <c r="D15322" s="93" t="s">
        <v>26049</v>
      </c>
      <c r="E15322" s="93" t="s">
        <v>14</v>
      </c>
    </row>
    <row r="15323" spans="1:5" x14ac:dyDescent="0.25">
      <c r="A15323" s="93" t="s">
        <v>2568</v>
      </c>
      <c r="B15323" t="s">
        <v>21791</v>
      </c>
      <c r="C15323">
        <v>4517</v>
      </c>
      <c r="D15323" s="93" t="s">
        <v>23523</v>
      </c>
      <c r="E15323" s="93" t="s">
        <v>14</v>
      </c>
    </row>
    <row r="15324" spans="1:5" x14ac:dyDescent="0.25">
      <c r="A15324" s="93" t="s">
        <v>2568</v>
      </c>
      <c r="B15324" t="s">
        <v>21791</v>
      </c>
      <c r="C15324">
        <v>5073</v>
      </c>
      <c r="D15324" s="93" t="s">
        <v>23440</v>
      </c>
      <c r="E15324" s="93" t="s">
        <v>14</v>
      </c>
    </row>
    <row r="15325" spans="1:5" x14ac:dyDescent="0.25">
      <c r="A15325" s="93" t="s">
        <v>2568</v>
      </c>
      <c r="B15325" t="s">
        <v>21791</v>
      </c>
      <c r="C15325">
        <v>20247</v>
      </c>
      <c r="D15325" s="93" t="s">
        <v>22563</v>
      </c>
      <c r="E15325" s="93" t="s">
        <v>14</v>
      </c>
    </row>
    <row r="15326" spans="1:5" x14ac:dyDescent="0.25">
      <c r="A15326" s="93" t="s">
        <v>2568</v>
      </c>
      <c r="B15326" t="s">
        <v>21783</v>
      </c>
      <c r="C15326">
        <v>88239</v>
      </c>
      <c r="D15326" s="93" t="s">
        <v>23470</v>
      </c>
      <c r="E15326" s="93" t="s">
        <v>14</v>
      </c>
    </row>
    <row r="15327" spans="1:5" x14ac:dyDescent="0.25">
      <c r="A15327" s="93" t="s">
        <v>2568</v>
      </c>
      <c r="B15327" t="s">
        <v>21783</v>
      </c>
      <c r="C15327">
        <v>88262</v>
      </c>
      <c r="D15327" s="93" t="s">
        <v>22323</v>
      </c>
      <c r="E15327" s="93" t="s">
        <v>14</v>
      </c>
    </row>
    <row r="15328" spans="1:5" x14ac:dyDescent="0.25">
      <c r="A15328" s="93" t="s">
        <v>2568</v>
      </c>
      <c r="B15328" t="s">
        <v>21783</v>
      </c>
      <c r="C15328">
        <v>91692</v>
      </c>
      <c r="D15328" s="93" t="s">
        <v>24235</v>
      </c>
      <c r="E15328" s="93" t="s">
        <v>14</v>
      </c>
    </row>
    <row r="15329" spans="1:5" x14ac:dyDescent="0.25">
      <c r="A15329" s="93" t="s">
        <v>2568</v>
      </c>
      <c r="B15329" t="s">
        <v>21783</v>
      </c>
      <c r="C15329">
        <v>91693</v>
      </c>
      <c r="D15329" s="93" t="s">
        <v>23487</v>
      </c>
      <c r="E15329" s="93" t="s">
        <v>14</v>
      </c>
    </row>
    <row r="15330" spans="1:5" x14ac:dyDescent="0.25">
      <c r="A15330" s="93" t="s">
        <v>2569</v>
      </c>
      <c r="D15330" s="93" t="s">
        <v>14</v>
      </c>
      <c r="E15330" s="93" t="s">
        <v>32390</v>
      </c>
    </row>
    <row r="15331" spans="1:5" x14ac:dyDescent="0.25">
      <c r="A15331" s="93" t="s">
        <v>2569</v>
      </c>
      <c r="B15331" t="s">
        <v>21791</v>
      </c>
      <c r="C15331">
        <v>4517</v>
      </c>
      <c r="D15331" s="93" t="s">
        <v>23485</v>
      </c>
      <c r="E15331" s="93" t="s">
        <v>14</v>
      </c>
    </row>
    <row r="15332" spans="1:5" x14ac:dyDescent="0.25">
      <c r="A15332" s="93" t="s">
        <v>2569</v>
      </c>
      <c r="B15332" t="s">
        <v>21791</v>
      </c>
      <c r="C15332">
        <v>5074</v>
      </c>
      <c r="D15332" s="93" t="s">
        <v>22933</v>
      </c>
      <c r="E15332" s="93" t="s">
        <v>14</v>
      </c>
    </row>
    <row r="15333" spans="1:5" x14ac:dyDescent="0.25">
      <c r="A15333" s="93" t="s">
        <v>2569</v>
      </c>
      <c r="B15333" t="s">
        <v>21791</v>
      </c>
      <c r="C15333">
        <v>6189</v>
      </c>
      <c r="D15333" s="93" t="s">
        <v>26050</v>
      </c>
      <c r="E15333" s="93" t="s">
        <v>14</v>
      </c>
    </row>
    <row r="15334" spans="1:5" x14ac:dyDescent="0.25">
      <c r="A15334" s="93" t="s">
        <v>2569</v>
      </c>
      <c r="B15334" t="s">
        <v>21783</v>
      </c>
      <c r="C15334">
        <v>88239</v>
      </c>
      <c r="D15334" s="93" t="s">
        <v>23576</v>
      </c>
      <c r="E15334" s="93" t="s">
        <v>14</v>
      </c>
    </row>
    <row r="15335" spans="1:5" x14ac:dyDescent="0.25">
      <c r="A15335" s="93" t="s">
        <v>2569</v>
      </c>
      <c r="B15335" t="s">
        <v>21783</v>
      </c>
      <c r="C15335">
        <v>88262</v>
      </c>
      <c r="D15335" s="93" t="s">
        <v>25490</v>
      </c>
      <c r="E15335" s="93" t="s">
        <v>14</v>
      </c>
    </row>
    <row r="15336" spans="1:5" x14ac:dyDescent="0.25">
      <c r="A15336" s="93" t="s">
        <v>2569</v>
      </c>
      <c r="B15336" t="s">
        <v>21783</v>
      </c>
      <c r="C15336">
        <v>91692</v>
      </c>
      <c r="D15336" s="93" t="s">
        <v>22933</v>
      </c>
      <c r="E15336" s="93" t="s">
        <v>14</v>
      </c>
    </row>
    <row r="15337" spans="1:5" x14ac:dyDescent="0.25">
      <c r="A15337" s="93" t="s">
        <v>2569</v>
      </c>
      <c r="B15337" t="s">
        <v>21783</v>
      </c>
      <c r="C15337">
        <v>91693</v>
      </c>
      <c r="D15337" s="93" t="s">
        <v>25667</v>
      </c>
      <c r="E15337" s="93" t="s">
        <v>14</v>
      </c>
    </row>
    <row r="15338" spans="1:5" x14ac:dyDescent="0.25">
      <c r="A15338" s="93" t="s">
        <v>2570</v>
      </c>
      <c r="D15338" s="93" t="s">
        <v>14</v>
      </c>
      <c r="E15338" s="93" t="s">
        <v>32391</v>
      </c>
    </row>
    <row r="15339" spans="1:5" x14ac:dyDescent="0.25">
      <c r="A15339" s="93" t="s">
        <v>2570</v>
      </c>
      <c r="B15339" t="s">
        <v>21791</v>
      </c>
      <c r="C15339">
        <v>1345</v>
      </c>
      <c r="D15339" s="93" t="s">
        <v>26051</v>
      </c>
      <c r="E15339" s="93" t="s">
        <v>14</v>
      </c>
    </row>
    <row r="15340" spans="1:5" x14ac:dyDescent="0.25">
      <c r="A15340" s="93" t="s">
        <v>2570</v>
      </c>
      <c r="B15340" t="s">
        <v>21791</v>
      </c>
      <c r="C15340">
        <v>4491</v>
      </c>
      <c r="D15340" s="93" t="s">
        <v>26052</v>
      </c>
      <c r="E15340" s="93" t="s">
        <v>14</v>
      </c>
    </row>
    <row r="15341" spans="1:5" x14ac:dyDescent="0.25">
      <c r="A15341" s="93" t="s">
        <v>2570</v>
      </c>
      <c r="B15341" t="s">
        <v>21791</v>
      </c>
      <c r="C15341">
        <v>4517</v>
      </c>
      <c r="D15341" s="93" t="s">
        <v>26009</v>
      </c>
      <c r="E15341" s="93" t="s">
        <v>14</v>
      </c>
    </row>
    <row r="15342" spans="1:5" x14ac:dyDescent="0.25">
      <c r="A15342" s="93" t="s">
        <v>2570</v>
      </c>
      <c r="B15342" t="s">
        <v>21791</v>
      </c>
      <c r="C15342">
        <v>5073</v>
      </c>
      <c r="D15342" s="93" t="s">
        <v>22859</v>
      </c>
      <c r="E15342" s="93" t="s">
        <v>14</v>
      </c>
    </row>
    <row r="15343" spans="1:5" x14ac:dyDescent="0.25">
      <c r="A15343" s="93" t="s">
        <v>2570</v>
      </c>
      <c r="B15343" t="s">
        <v>21791</v>
      </c>
      <c r="C15343">
        <v>20247</v>
      </c>
      <c r="D15343" s="93" t="s">
        <v>23867</v>
      </c>
      <c r="E15343" s="93" t="s">
        <v>14</v>
      </c>
    </row>
    <row r="15344" spans="1:5" x14ac:dyDescent="0.25">
      <c r="A15344" s="93" t="s">
        <v>2570</v>
      </c>
      <c r="B15344" t="s">
        <v>21783</v>
      </c>
      <c r="C15344">
        <v>88239</v>
      </c>
      <c r="D15344" s="93" t="s">
        <v>23310</v>
      </c>
      <c r="E15344" s="93" t="s">
        <v>14</v>
      </c>
    </row>
    <row r="15345" spans="1:5" x14ac:dyDescent="0.25">
      <c r="A15345" s="93" t="s">
        <v>2570</v>
      </c>
      <c r="B15345" t="s">
        <v>21783</v>
      </c>
      <c r="C15345">
        <v>88262</v>
      </c>
      <c r="D15345" s="93" t="s">
        <v>26053</v>
      </c>
      <c r="E15345" s="93" t="s">
        <v>14</v>
      </c>
    </row>
    <row r="15346" spans="1:5" x14ac:dyDescent="0.25">
      <c r="A15346" s="93" t="s">
        <v>2570</v>
      </c>
      <c r="B15346" t="s">
        <v>21783</v>
      </c>
      <c r="C15346">
        <v>91692</v>
      </c>
      <c r="D15346" s="93" t="s">
        <v>23402</v>
      </c>
      <c r="E15346" s="93" t="s">
        <v>14</v>
      </c>
    </row>
    <row r="15347" spans="1:5" x14ac:dyDescent="0.25">
      <c r="A15347" s="93" t="s">
        <v>2570</v>
      </c>
      <c r="B15347" t="s">
        <v>21783</v>
      </c>
      <c r="C15347">
        <v>91693</v>
      </c>
      <c r="D15347" s="93" t="s">
        <v>23441</v>
      </c>
      <c r="E15347" s="93" t="s">
        <v>14</v>
      </c>
    </row>
    <row r="15348" spans="1:5" x14ac:dyDescent="0.25">
      <c r="A15348" s="93" t="s">
        <v>2571</v>
      </c>
      <c r="D15348" s="93" t="s">
        <v>14</v>
      </c>
      <c r="E15348" s="93" t="s">
        <v>32392</v>
      </c>
    </row>
    <row r="15349" spans="1:5" x14ac:dyDescent="0.25">
      <c r="A15349" s="93" t="s">
        <v>2571</v>
      </c>
      <c r="B15349" t="s">
        <v>21791</v>
      </c>
      <c r="C15349">
        <v>1358</v>
      </c>
      <c r="D15349" s="93" t="s">
        <v>26051</v>
      </c>
      <c r="E15349" s="93" t="s">
        <v>14</v>
      </c>
    </row>
    <row r="15350" spans="1:5" x14ac:dyDescent="0.25">
      <c r="A15350" s="93" t="s">
        <v>2571</v>
      </c>
      <c r="B15350" t="s">
        <v>21791</v>
      </c>
      <c r="C15350">
        <v>4491</v>
      </c>
      <c r="D15350" s="93" t="s">
        <v>26052</v>
      </c>
      <c r="E15350" s="93" t="s">
        <v>14</v>
      </c>
    </row>
    <row r="15351" spans="1:5" x14ac:dyDescent="0.25">
      <c r="A15351" s="93" t="s">
        <v>2571</v>
      </c>
      <c r="B15351" t="s">
        <v>21791</v>
      </c>
      <c r="C15351">
        <v>4517</v>
      </c>
      <c r="D15351" s="93" t="s">
        <v>26009</v>
      </c>
      <c r="E15351" s="93" t="s">
        <v>14</v>
      </c>
    </row>
    <row r="15352" spans="1:5" x14ac:dyDescent="0.25">
      <c r="A15352" s="93" t="s">
        <v>2571</v>
      </c>
      <c r="B15352" t="s">
        <v>21791</v>
      </c>
      <c r="C15352">
        <v>5073</v>
      </c>
      <c r="D15352" s="93" t="s">
        <v>22859</v>
      </c>
      <c r="E15352" s="93" t="s">
        <v>14</v>
      </c>
    </row>
    <row r="15353" spans="1:5" x14ac:dyDescent="0.25">
      <c r="A15353" s="93" t="s">
        <v>2571</v>
      </c>
      <c r="B15353" t="s">
        <v>21791</v>
      </c>
      <c r="C15353">
        <v>20247</v>
      </c>
      <c r="D15353" s="93" t="s">
        <v>23867</v>
      </c>
      <c r="E15353" s="93" t="s">
        <v>14</v>
      </c>
    </row>
    <row r="15354" spans="1:5" x14ac:dyDescent="0.25">
      <c r="A15354" s="93" t="s">
        <v>2571</v>
      </c>
      <c r="B15354" t="s">
        <v>21783</v>
      </c>
      <c r="C15354">
        <v>88239</v>
      </c>
      <c r="D15354" s="93" t="s">
        <v>23310</v>
      </c>
      <c r="E15354" s="93" t="s">
        <v>14</v>
      </c>
    </row>
    <row r="15355" spans="1:5" x14ac:dyDescent="0.25">
      <c r="A15355" s="93" t="s">
        <v>2571</v>
      </c>
      <c r="B15355" t="s">
        <v>21783</v>
      </c>
      <c r="C15355">
        <v>88262</v>
      </c>
      <c r="D15355" s="93" t="s">
        <v>26053</v>
      </c>
      <c r="E15355" s="93" t="s">
        <v>14</v>
      </c>
    </row>
    <row r="15356" spans="1:5" x14ac:dyDescent="0.25">
      <c r="A15356" s="93" t="s">
        <v>2571</v>
      </c>
      <c r="B15356" t="s">
        <v>21783</v>
      </c>
      <c r="C15356">
        <v>91692</v>
      </c>
      <c r="D15356" s="93" t="s">
        <v>23402</v>
      </c>
      <c r="E15356" s="93" t="s">
        <v>14</v>
      </c>
    </row>
    <row r="15357" spans="1:5" x14ac:dyDescent="0.25">
      <c r="A15357" s="93" t="s">
        <v>2571</v>
      </c>
      <c r="B15357" t="s">
        <v>21783</v>
      </c>
      <c r="C15357">
        <v>91693</v>
      </c>
      <c r="D15357" s="93" t="s">
        <v>23441</v>
      </c>
      <c r="E15357" s="93" t="s">
        <v>14</v>
      </c>
    </row>
    <row r="15358" spans="1:5" x14ac:dyDescent="0.25">
      <c r="A15358" s="93" t="s">
        <v>2572</v>
      </c>
      <c r="D15358" s="93" t="s">
        <v>14</v>
      </c>
      <c r="E15358" s="93" t="s">
        <v>32393</v>
      </c>
    </row>
    <row r="15359" spans="1:5" x14ac:dyDescent="0.25">
      <c r="A15359" s="93" t="s">
        <v>2572</v>
      </c>
      <c r="B15359" t="s">
        <v>21791</v>
      </c>
      <c r="C15359">
        <v>4517</v>
      </c>
      <c r="D15359" s="93" t="s">
        <v>26054</v>
      </c>
      <c r="E15359" s="93" t="s">
        <v>14</v>
      </c>
    </row>
    <row r="15360" spans="1:5" x14ac:dyDescent="0.25">
      <c r="A15360" s="93" t="s">
        <v>2572</v>
      </c>
      <c r="B15360" t="s">
        <v>21791</v>
      </c>
      <c r="C15360">
        <v>5074</v>
      </c>
      <c r="D15360" s="93" t="s">
        <v>24009</v>
      </c>
      <c r="E15360" s="93" t="s">
        <v>14</v>
      </c>
    </row>
    <row r="15361" spans="1:5" x14ac:dyDescent="0.25">
      <c r="A15361" s="93" t="s">
        <v>2572</v>
      </c>
      <c r="B15361" t="s">
        <v>21791</v>
      </c>
      <c r="C15361">
        <v>6189</v>
      </c>
      <c r="D15361" s="93" t="s">
        <v>26055</v>
      </c>
      <c r="E15361" s="93" t="s">
        <v>14</v>
      </c>
    </row>
    <row r="15362" spans="1:5" x14ac:dyDescent="0.25">
      <c r="A15362" s="93" t="s">
        <v>2572</v>
      </c>
      <c r="B15362" t="s">
        <v>21783</v>
      </c>
      <c r="C15362">
        <v>88239</v>
      </c>
      <c r="D15362" s="93" t="s">
        <v>23380</v>
      </c>
      <c r="E15362" s="93" t="s">
        <v>14</v>
      </c>
    </row>
    <row r="15363" spans="1:5" x14ac:dyDescent="0.25">
      <c r="A15363" s="93" t="s">
        <v>2572</v>
      </c>
      <c r="B15363" t="s">
        <v>21783</v>
      </c>
      <c r="C15363">
        <v>88262</v>
      </c>
      <c r="D15363" s="93" t="s">
        <v>25544</v>
      </c>
      <c r="E15363" s="93" t="s">
        <v>14</v>
      </c>
    </row>
    <row r="15364" spans="1:5" x14ac:dyDescent="0.25">
      <c r="A15364" s="93" t="s">
        <v>2572</v>
      </c>
      <c r="B15364" t="s">
        <v>21783</v>
      </c>
      <c r="C15364">
        <v>91692</v>
      </c>
      <c r="D15364" s="93" t="s">
        <v>23415</v>
      </c>
      <c r="E15364" s="93" t="s">
        <v>14</v>
      </c>
    </row>
    <row r="15365" spans="1:5" x14ac:dyDescent="0.25">
      <c r="A15365" s="93" t="s">
        <v>2572</v>
      </c>
      <c r="B15365" t="s">
        <v>21783</v>
      </c>
      <c r="C15365">
        <v>91693</v>
      </c>
      <c r="D15365" s="93" t="s">
        <v>22955</v>
      </c>
      <c r="E15365" s="93" t="s">
        <v>14</v>
      </c>
    </row>
    <row r="15366" spans="1:5" x14ac:dyDescent="0.25">
      <c r="A15366" s="93" t="s">
        <v>2573</v>
      </c>
      <c r="D15366" s="93" t="s">
        <v>14</v>
      </c>
      <c r="E15366" s="93" t="s">
        <v>32394</v>
      </c>
    </row>
    <row r="15367" spans="1:5" x14ac:dyDescent="0.25">
      <c r="A15367" s="93" t="s">
        <v>2573</v>
      </c>
      <c r="B15367" t="s">
        <v>21791</v>
      </c>
      <c r="C15367">
        <v>1345</v>
      </c>
      <c r="D15367" s="93" t="s">
        <v>26056</v>
      </c>
      <c r="E15367" s="93" t="s">
        <v>14</v>
      </c>
    </row>
    <row r="15368" spans="1:5" x14ac:dyDescent="0.25">
      <c r="A15368" s="93" t="s">
        <v>2573</v>
      </c>
      <c r="B15368" t="s">
        <v>21791</v>
      </c>
      <c r="C15368">
        <v>4491</v>
      </c>
      <c r="D15368" s="93" t="s">
        <v>26057</v>
      </c>
      <c r="E15368" s="93" t="s">
        <v>14</v>
      </c>
    </row>
    <row r="15369" spans="1:5" x14ac:dyDescent="0.25">
      <c r="A15369" s="93" t="s">
        <v>2573</v>
      </c>
      <c r="B15369" t="s">
        <v>21791</v>
      </c>
      <c r="C15369">
        <v>4517</v>
      </c>
      <c r="D15369" s="93" t="s">
        <v>26058</v>
      </c>
      <c r="E15369" s="93" t="s">
        <v>14</v>
      </c>
    </row>
    <row r="15370" spans="1:5" x14ac:dyDescent="0.25">
      <c r="A15370" s="93" t="s">
        <v>2573</v>
      </c>
      <c r="B15370" t="s">
        <v>21791</v>
      </c>
      <c r="C15370">
        <v>5073</v>
      </c>
      <c r="D15370" s="93" t="s">
        <v>23440</v>
      </c>
      <c r="E15370" s="93" t="s">
        <v>14</v>
      </c>
    </row>
    <row r="15371" spans="1:5" x14ac:dyDescent="0.25">
      <c r="A15371" s="93" t="s">
        <v>2573</v>
      </c>
      <c r="B15371" t="s">
        <v>21791</v>
      </c>
      <c r="C15371">
        <v>20247</v>
      </c>
      <c r="D15371" s="93" t="s">
        <v>26059</v>
      </c>
      <c r="E15371" s="93" t="s">
        <v>14</v>
      </c>
    </row>
    <row r="15372" spans="1:5" x14ac:dyDescent="0.25">
      <c r="A15372" s="93" t="s">
        <v>2573</v>
      </c>
      <c r="B15372" t="s">
        <v>21783</v>
      </c>
      <c r="C15372">
        <v>88239</v>
      </c>
      <c r="D15372" s="93" t="s">
        <v>25666</v>
      </c>
      <c r="E15372" s="93" t="s">
        <v>14</v>
      </c>
    </row>
    <row r="15373" spans="1:5" x14ac:dyDescent="0.25">
      <c r="A15373" s="93" t="s">
        <v>2573</v>
      </c>
      <c r="B15373" t="s">
        <v>21783</v>
      </c>
      <c r="C15373">
        <v>88262</v>
      </c>
      <c r="D15373" s="93" t="s">
        <v>26060</v>
      </c>
      <c r="E15373" s="93" t="s">
        <v>14</v>
      </c>
    </row>
    <row r="15374" spans="1:5" x14ac:dyDescent="0.25">
      <c r="A15374" s="93" t="s">
        <v>2573</v>
      </c>
      <c r="B15374" t="s">
        <v>21783</v>
      </c>
      <c r="C15374">
        <v>91692</v>
      </c>
      <c r="D15374" s="93" t="s">
        <v>25675</v>
      </c>
      <c r="E15374" s="93" t="s">
        <v>14</v>
      </c>
    </row>
    <row r="15375" spans="1:5" x14ac:dyDescent="0.25">
      <c r="A15375" s="93" t="s">
        <v>2573</v>
      </c>
      <c r="B15375" t="s">
        <v>21783</v>
      </c>
      <c r="C15375">
        <v>91693</v>
      </c>
      <c r="D15375" s="93" t="s">
        <v>26044</v>
      </c>
      <c r="E15375" s="93" t="s">
        <v>14</v>
      </c>
    </row>
    <row r="15376" spans="1:5" x14ac:dyDescent="0.25">
      <c r="A15376" s="93" t="s">
        <v>2574</v>
      </c>
      <c r="D15376" s="93" t="s">
        <v>14</v>
      </c>
      <c r="E15376" s="93" t="s">
        <v>32395</v>
      </c>
    </row>
    <row r="15377" spans="1:5" x14ac:dyDescent="0.25">
      <c r="A15377" s="93" t="s">
        <v>2574</v>
      </c>
      <c r="B15377" t="s">
        <v>21791</v>
      </c>
      <c r="C15377">
        <v>1358</v>
      </c>
      <c r="D15377" s="93" t="s">
        <v>26056</v>
      </c>
      <c r="E15377" s="93" t="s">
        <v>14</v>
      </c>
    </row>
    <row r="15378" spans="1:5" x14ac:dyDescent="0.25">
      <c r="A15378" s="93" t="s">
        <v>2574</v>
      </c>
      <c r="B15378" t="s">
        <v>21791</v>
      </c>
      <c r="C15378">
        <v>4491</v>
      </c>
      <c r="D15378" s="93" t="s">
        <v>26057</v>
      </c>
      <c r="E15378" s="93" t="s">
        <v>14</v>
      </c>
    </row>
    <row r="15379" spans="1:5" x14ac:dyDescent="0.25">
      <c r="A15379" s="93" t="s">
        <v>2574</v>
      </c>
      <c r="B15379" t="s">
        <v>21791</v>
      </c>
      <c r="C15379">
        <v>4517</v>
      </c>
      <c r="D15379" s="93" t="s">
        <v>26058</v>
      </c>
      <c r="E15379" s="93" t="s">
        <v>14</v>
      </c>
    </row>
    <row r="15380" spans="1:5" x14ac:dyDescent="0.25">
      <c r="A15380" s="93" t="s">
        <v>2574</v>
      </c>
      <c r="B15380" t="s">
        <v>21791</v>
      </c>
      <c r="C15380">
        <v>5073</v>
      </c>
      <c r="D15380" s="93" t="s">
        <v>23440</v>
      </c>
      <c r="E15380" s="93" t="s">
        <v>14</v>
      </c>
    </row>
    <row r="15381" spans="1:5" x14ac:dyDescent="0.25">
      <c r="A15381" s="93" t="s">
        <v>2574</v>
      </c>
      <c r="B15381" t="s">
        <v>21791</v>
      </c>
      <c r="C15381">
        <v>20247</v>
      </c>
      <c r="D15381" s="93" t="s">
        <v>26059</v>
      </c>
      <c r="E15381" s="93" t="s">
        <v>14</v>
      </c>
    </row>
    <row r="15382" spans="1:5" x14ac:dyDescent="0.25">
      <c r="A15382" s="93" t="s">
        <v>2574</v>
      </c>
      <c r="B15382" t="s">
        <v>21783</v>
      </c>
      <c r="C15382">
        <v>88239</v>
      </c>
      <c r="D15382" s="93" t="s">
        <v>25666</v>
      </c>
      <c r="E15382" s="93" t="s">
        <v>14</v>
      </c>
    </row>
    <row r="15383" spans="1:5" x14ac:dyDescent="0.25">
      <c r="A15383" s="93" t="s">
        <v>2574</v>
      </c>
      <c r="B15383" t="s">
        <v>21783</v>
      </c>
      <c r="C15383">
        <v>88262</v>
      </c>
      <c r="D15383" s="93" t="s">
        <v>26060</v>
      </c>
      <c r="E15383" s="93" t="s">
        <v>14</v>
      </c>
    </row>
    <row r="15384" spans="1:5" x14ac:dyDescent="0.25">
      <c r="A15384" s="93" t="s">
        <v>2574</v>
      </c>
      <c r="B15384" t="s">
        <v>21783</v>
      </c>
      <c r="C15384">
        <v>91692</v>
      </c>
      <c r="D15384" s="93" t="s">
        <v>25675</v>
      </c>
      <c r="E15384" s="93" t="s">
        <v>14</v>
      </c>
    </row>
    <row r="15385" spans="1:5" x14ac:dyDescent="0.25">
      <c r="A15385" s="93" t="s">
        <v>2574</v>
      </c>
      <c r="B15385" t="s">
        <v>21783</v>
      </c>
      <c r="C15385">
        <v>91693</v>
      </c>
      <c r="D15385" s="93" t="s">
        <v>26044</v>
      </c>
      <c r="E15385" s="93" t="s">
        <v>14</v>
      </c>
    </row>
    <row r="15386" spans="1:5" x14ac:dyDescent="0.25">
      <c r="A15386" s="93" t="s">
        <v>2575</v>
      </c>
      <c r="D15386" s="93" t="s">
        <v>14</v>
      </c>
      <c r="E15386" s="93" t="s">
        <v>32396</v>
      </c>
    </row>
    <row r="15387" spans="1:5" x14ac:dyDescent="0.25">
      <c r="A15387" s="93" t="s">
        <v>2575</v>
      </c>
      <c r="B15387" t="s">
        <v>21791</v>
      </c>
      <c r="C15387">
        <v>4517</v>
      </c>
      <c r="D15387" s="93" t="s">
        <v>26061</v>
      </c>
      <c r="E15387" s="93" t="s">
        <v>14</v>
      </c>
    </row>
    <row r="15388" spans="1:5" x14ac:dyDescent="0.25">
      <c r="A15388" s="93" t="s">
        <v>2575</v>
      </c>
      <c r="B15388" t="s">
        <v>21791</v>
      </c>
      <c r="C15388">
        <v>5074</v>
      </c>
      <c r="D15388" s="93" t="s">
        <v>25773</v>
      </c>
      <c r="E15388" s="93" t="s">
        <v>14</v>
      </c>
    </row>
    <row r="15389" spans="1:5" x14ac:dyDescent="0.25">
      <c r="A15389" s="93" t="s">
        <v>2575</v>
      </c>
      <c r="B15389" t="s">
        <v>21791</v>
      </c>
      <c r="C15389">
        <v>6189</v>
      </c>
      <c r="D15389" s="93" t="s">
        <v>26062</v>
      </c>
      <c r="E15389" s="93" t="s">
        <v>14</v>
      </c>
    </row>
    <row r="15390" spans="1:5" x14ac:dyDescent="0.25">
      <c r="A15390" s="93" t="s">
        <v>2575</v>
      </c>
      <c r="B15390" t="s">
        <v>21783</v>
      </c>
      <c r="C15390">
        <v>88239</v>
      </c>
      <c r="D15390" s="93" t="s">
        <v>22040</v>
      </c>
      <c r="E15390" s="93" t="s">
        <v>14</v>
      </c>
    </row>
    <row r="15391" spans="1:5" x14ac:dyDescent="0.25">
      <c r="A15391" s="93" t="s">
        <v>2575</v>
      </c>
      <c r="B15391" t="s">
        <v>21783</v>
      </c>
      <c r="C15391">
        <v>88262</v>
      </c>
      <c r="D15391" s="93" t="s">
        <v>26063</v>
      </c>
      <c r="E15391" s="93" t="s">
        <v>14</v>
      </c>
    </row>
    <row r="15392" spans="1:5" x14ac:dyDescent="0.25">
      <c r="A15392" s="93" t="s">
        <v>2575</v>
      </c>
      <c r="B15392" t="s">
        <v>21783</v>
      </c>
      <c r="C15392">
        <v>91692</v>
      </c>
      <c r="D15392" s="93" t="s">
        <v>23410</v>
      </c>
      <c r="E15392" s="93" t="s">
        <v>14</v>
      </c>
    </row>
    <row r="15393" spans="1:5" x14ac:dyDescent="0.25">
      <c r="A15393" s="93" t="s">
        <v>2575</v>
      </c>
      <c r="B15393" t="s">
        <v>21783</v>
      </c>
      <c r="C15393">
        <v>91693</v>
      </c>
      <c r="D15393" s="93" t="s">
        <v>24069</v>
      </c>
      <c r="E15393" s="93" t="s">
        <v>14</v>
      </c>
    </row>
    <row r="15394" spans="1:5" x14ac:dyDescent="0.25">
      <c r="A15394" s="93" t="s">
        <v>2576</v>
      </c>
      <c r="D15394" s="93" t="s">
        <v>14</v>
      </c>
      <c r="E15394" s="93" t="s">
        <v>32397</v>
      </c>
    </row>
    <row r="15395" spans="1:5" x14ac:dyDescent="0.25">
      <c r="A15395" s="93" t="s">
        <v>2576</v>
      </c>
      <c r="B15395" t="s">
        <v>21791</v>
      </c>
      <c r="C15395">
        <v>2692</v>
      </c>
      <c r="D15395" s="93" t="s">
        <v>23661</v>
      </c>
      <c r="E15395" s="93" t="s">
        <v>14</v>
      </c>
    </row>
    <row r="15396" spans="1:5" x14ac:dyDescent="0.25">
      <c r="A15396" s="93" t="s">
        <v>2576</v>
      </c>
      <c r="B15396" t="s">
        <v>21791</v>
      </c>
      <c r="C15396">
        <v>6193</v>
      </c>
      <c r="D15396" s="93" t="s">
        <v>26028</v>
      </c>
      <c r="E15396" s="93" t="s">
        <v>14</v>
      </c>
    </row>
    <row r="15397" spans="1:5" x14ac:dyDescent="0.25">
      <c r="A15397" s="93" t="s">
        <v>2576</v>
      </c>
      <c r="B15397" t="s">
        <v>21791</v>
      </c>
      <c r="C15397">
        <v>40304</v>
      </c>
      <c r="D15397" s="93" t="s">
        <v>26064</v>
      </c>
      <c r="E15397" s="93" t="s">
        <v>14</v>
      </c>
    </row>
    <row r="15398" spans="1:5" x14ac:dyDescent="0.25">
      <c r="A15398" s="93" t="s">
        <v>2576</v>
      </c>
      <c r="B15398" t="s">
        <v>21783</v>
      </c>
      <c r="C15398">
        <v>88239</v>
      </c>
      <c r="D15398" s="93" t="s">
        <v>26015</v>
      </c>
      <c r="E15398" s="93" t="s">
        <v>14</v>
      </c>
    </row>
    <row r="15399" spans="1:5" x14ac:dyDescent="0.25">
      <c r="A15399" s="93" t="s">
        <v>2576</v>
      </c>
      <c r="B15399" t="s">
        <v>21783</v>
      </c>
      <c r="C15399">
        <v>88262</v>
      </c>
      <c r="D15399" s="93" t="s">
        <v>26016</v>
      </c>
      <c r="E15399" s="93" t="s">
        <v>14</v>
      </c>
    </row>
    <row r="15400" spans="1:5" x14ac:dyDescent="0.25">
      <c r="A15400" s="93" t="s">
        <v>2576</v>
      </c>
      <c r="B15400" t="s">
        <v>21783</v>
      </c>
      <c r="C15400">
        <v>92273</v>
      </c>
      <c r="D15400" s="93" t="s">
        <v>26065</v>
      </c>
      <c r="E15400" s="93" t="s">
        <v>14</v>
      </c>
    </row>
    <row r="15401" spans="1:5" x14ac:dyDescent="0.25">
      <c r="A15401" s="93" t="s">
        <v>2576</v>
      </c>
      <c r="B15401" t="s">
        <v>21783</v>
      </c>
      <c r="C15401">
        <v>101987</v>
      </c>
      <c r="D15401" s="93" t="s">
        <v>25812</v>
      </c>
      <c r="E15401" s="93" t="s">
        <v>14</v>
      </c>
    </row>
    <row r="15402" spans="1:5" x14ac:dyDescent="0.25">
      <c r="A15402" s="93" t="s">
        <v>2577</v>
      </c>
      <c r="D15402" s="93" t="s">
        <v>14</v>
      </c>
      <c r="E15402" s="93" t="s">
        <v>32398</v>
      </c>
    </row>
    <row r="15403" spans="1:5" x14ac:dyDescent="0.25">
      <c r="A15403" s="93" t="s">
        <v>2577</v>
      </c>
      <c r="B15403" t="s">
        <v>21791</v>
      </c>
      <c r="C15403">
        <v>2692</v>
      </c>
      <c r="D15403" s="93" t="s">
        <v>23661</v>
      </c>
      <c r="E15403" s="93" t="s">
        <v>14</v>
      </c>
    </row>
    <row r="15404" spans="1:5" x14ac:dyDescent="0.25">
      <c r="A15404" s="93" t="s">
        <v>2577</v>
      </c>
      <c r="B15404" t="s">
        <v>21791</v>
      </c>
      <c r="C15404">
        <v>6193</v>
      </c>
      <c r="D15404" s="93" t="s">
        <v>26066</v>
      </c>
      <c r="E15404" s="93" t="s">
        <v>14</v>
      </c>
    </row>
    <row r="15405" spans="1:5" x14ac:dyDescent="0.25">
      <c r="A15405" s="93" t="s">
        <v>2577</v>
      </c>
      <c r="B15405" t="s">
        <v>21791</v>
      </c>
      <c r="C15405">
        <v>40304</v>
      </c>
      <c r="D15405" s="93" t="s">
        <v>26064</v>
      </c>
      <c r="E15405" s="93" t="s">
        <v>14</v>
      </c>
    </row>
    <row r="15406" spans="1:5" x14ac:dyDescent="0.25">
      <c r="A15406" s="93" t="s">
        <v>2577</v>
      </c>
      <c r="B15406" t="s">
        <v>21783</v>
      </c>
      <c r="C15406">
        <v>88239</v>
      </c>
      <c r="D15406" s="93" t="s">
        <v>26018</v>
      </c>
      <c r="E15406" s="93" t="s">
        <v>14</v>
      </c>
    </row>
    <row r="15407" spans="1:5" x14ac:dyDescent="0.25">
      <c r="A15407" s="93" t="s">
        <v>2577</v>
      </c>
      <c r="B15407" t="s">
        <v>21783</v>
      </c>
      <c r="C15407">
        <v>88262</v>
      </c>
      <c r="D15407" s="93" t="s">
        <v>26019</v>
      </c>
      <c r="E15407" s="93" t="s">
        <v>14</v>
      </c>
    </row>
    <row r="15408" spans="1:5" x14ac:dyDescent="0.25">
      <c r="A15408" s="93" t="s">
        <v>2577</v>
      </c>
      <c r="B15408" t="s">
        <v>21783</v>
      </c>
      <c r="C15408">
        <v>92273</v>
      </c>
      <c r="D15408" s="93" t="s">
        <v>26067</v>
      </c>
      <c r="E15408" s="93" t="s">
        <v>14</v>
      </c>
    </row>
    <row r="15409" spans="1:5" x14ac:dyDescent="0.25">
      <c r="A15409" s="93" t="s">
        <v>2577</v>
      </c>
      <c r="B15409" t="s">
        <v>21783</v>
      </c>
      <c r="C15409">
        <v>101987</v>
      </c>
      <c r="D15409" s="93" t="s">
        <v>22262</v>
      </c>
      <c r="E15409" s="93" t="s">
        <v>14</v>
      </c>
    </row>
    <row r="15410" spans="1:5" x14ac:dyDescent="0.25">
      <c r="A15410" s="93" t="s">
        <v>2578</v>
      </c>
      <c r="D15410" s="93" t="s">
        <v>14</v>
      </c>
      <c r="E15410" s="93" t="s">
        <v>32399</v>
      </c>
    </row>
    <row r="15411" spans="1:5" x14ac:dyDescent="0.25">
      <c r="A15411" s="93" t="s">
        <v>2578</v>
      </c>
      <c r="B15411" t="s">
        <v>21791</v>
      </c>
      <c r="C15411">
        <v>2692</v>
      </c>
      <c r="D15411" s="93" t="s">
        <v>23319</v>
      </c>
      <c r="E15411" s="93" t="s">
        <v>14</v>
      </c>
    </row>
    <row r="15412" spans="1:5" x14ac:dyDescent="0.25">
      <c r="A15412" s="93" t="s">
        <v>2578</v>
      </c>
      <c r="B15412" t="s">
        <v>21791</v>
      </c>
      <c r="C15412">
        <v>10749</v>
      </c>
      <c r="D15412" s="93" t="s">
        <v>26068</v>
      </c>
      <c r="E15412" s="93" t="s">
        <v>14</v>
      </c>
    </row>
    <row r="15413" spans="1:5" x14ac:dyDescent="0.25">
      <c r="A15413" s="93" t="s">
        <v>2578</v>
      </c>
      <c r="B15413" t="s">
        <v>21791</v>
      </c>
      <c r="C15413">
        <v>40304</v>
      </c>
      <c r="D15413" s="93" t="s">
        <v>23372</v>
      </c>
      <c r="E15413" s="93" t="s">
        <v>14</v>
      </c>
    </row>
    <row r="15414" spans="1:5" x14ac:dyDescent="0.25">
      <c r="A15414" s="93" t="s">
        <v>2578</v>
      </c>
      <c r="B15414" t="s">
        <v>21783</v>
      </c>
      <c r="C15414">
        <v>88239</v>
      </c>
      <c r="D15414" s="93" t="s">
        <v>26022</v>
      </c>
      <c r="E15414" s="93" t="s">
        <v>14</v>
      </c>
    </row>
    <row r="15415" spans="1:5" x14ac:dyDescent="0.25">
      <c r="A15415" s="93" t="s">
        <v>2578</v>
      </c>
      <c r="B15415" t="s">
        <v>21783</v>
      </c>
      <c r="C15415">
        <v>88262</v>
      </c>
      <c r="D15415" s="93" t="s">
        <v>26023</v>
      </c>
      <c r="E15415" s="93" t="s">
        <v>14</v>
      </c>
    </row>
    <row r="15416" spans="1:5" x14ac:dyDescent="0.25">
      <c r="A15416" s="93" t="s">
        <v>2578</v>
      </c>
      <c r="B15416" t="s">
        <v>21783</v>
      </c>
      <c r="C15416">
        <v>101986</v>
      </c>
      <c r="D15416" s="93" t="s">
        <v>26069</v>
      </c>
      <c r="E15416" s="93" t="s">
        <v>14</v>
      </c>
    </row>
    <row r="15417" spans="1:5" x14ac:dyDescent="0.25">
      <c r="A15417" s="93" t="s">
        <v>2579</v>
      </c>
      <c r="D15417" s="93" t="s">
        <v>14</v>
      </c>
      <c r="E15417" s="93" t="s">
        <v>32400</v>
      </c>
    </row>
    <row r="15418" spans="1:5" x14ac:dyDescent="0.25">
      <c r="A15418" s="93" t="s">
        <v>2579</v>
      </c>
      <c r="B15418" t="s">
        <v>21791</v>
      </c>
      <c r="C15418">
        <v>2692</v>
      </c>
      <c r="D15418" s="93" t="s">
        <v>23319</v>
      </c>
      <c r="E15418" s="93" t="s">
        <v>14</v>
      </c>
    </row>
    <row r="15419" spans="1:5" x14ac:dyDescent="0.25">
      <c r="A15419" s="93" t="s">
        <v>2579</v>
      </c>
      <c r="B15419" t="s">
        <v>21791</v>
      </c>
      <c r="C15419">
        <v>10749</v>
      </c>
      <c r="D15419" s="93" t="s">
        <v>26070</v>
      </c>
      <c r="E15419" s="93" t="s">
        <v>14</v>
      </c>
    </row>
    <row r="15420" spans="1:5" x14ac:dyDescent="0.25">
      <c r="A15420" s="93" t="s">
        <v>2579</v>
      </c>
      <c r="B15420" t="s">
        <v>21791</v>
      </c>
      <c r="C15420">
        <v>40304</v>
      </c>
      <c r="D15420" s="93" t="s">
        <v>23372</v>
      </c>
      <c r="E15420" s="93" t="s">
        <v>14</v>
      </c>
    </row>
    <row r="15421" spans="1:5" x14ac:dyDescent="0.25">
      <c r="A15421" s="93" t="s">
        <v>2579</v>
      </c>
      <c r="B15421" t="s">
        <v>21783</v>
      </c>
      <c r="C15421">
        <v>88239</v>
      </c>
      <c r="D15421" s="93" t="s">
        <v>26026</v>
      </c>
      <c r="E15421" s="93" t="s">
        <v>14</v>
      </c>
    </row>
    <row r="15422" spans="1:5" x14ac:dyDescent="0.25">
      <c r="A15422" s="93" t="s">
        <v>2579</v>
      </c>
      <c r="B15422" t="s">
        <v>21783</v>
      </c>
      <c r="C15422">
        <v>88262</v>
      </c>
      <c r="D15422" s="93" t="s">
        <v>26027</v>
      </c>
      <c r="E15422" s="93" t="s">
        <v>14</v>
      </c>
    </row>
    <row r="15423" spans="1:5" x14ac:dyDescent="0.25">
      <c r="A15423" s="93" t="s">
        <v>2579</v>
      </c>
      <c r="B15423" t="s">
        <v>21783</v>
      </c>
      <c r="C15423">
        <v>101986</v>
      </c>
      <c r="D15423" s="93" t="s">
        <v>22262</v>
      </c>
      <c r="E15423" s="93" t="s">
        <v>14</v>
      </c>
    </row>
    <row r="15424" spans="1:5" x14ac:dyDescent="0.25">
      <c r="A15424" s="93" t="s">
        <v>2580</v>
      </c>
      <c r="D15424" s="93" t="s">
        <v>14</v>
      </c>
      <c r="E15424" s="93" t="s">
        <v>32401</v>
      </c>
    </row>
    <row r="15425" spans="1:5" x14ac:dyDescent="0.25">
      <c r="A15425" s="93" t="s">
        <v>2580</v>
      </c>
      <c r="B15425" t="s">
        <v>21791</v>
      </c>
      <c r="C15425">
        <v>2692</v>
      </c>
      <c r="D15425" s="93" t="s">
        <v>22356</v>
      </c>
      <c r="E15425" s="93" t="s">
        <v>14</v>
      </c>
    </row>
    <row r="15426" spans="1:5" x14ac:dyDescent="0.25">
      <c r="A15426" s="93" t="s">
        <v>2580</v>
      </c>
      <c r="B15426" t="s">
        <v>21791</v>
      </c>
      <c r="C15426">
        <v>10749</v>
      </c>
      <c r="D15426" s="93" t="s">
        <v>26070</v>
      </c>
      <c r="E15426" s="93" t="s">
        <v>14</v>
      </c>
    </row>
    <row r="15427" spans="1:5" x14ac:dyDescent="0.25">
      <c r="A15427" s="93" t="s">
        <v>2580</v>
      </c>
      <c r="B15427" t="s">
        <v>21791</v>
      </c>
      <c r="C15427">
        <v>40304</v>
      </c>
      <c r="D15427" s="93" t="s">
        <v>23372</v>
      </c>
      <c r="E15427" s="93" t="s">
        <v>14</v>
      </c>
    </row>
    <row r="15428" spans="1:5" x14ac:dyDescent="0.25">
      <c r="A15428" s="93" t="s">
        <v>2580</v>
      </c>
      <c r="B15428" t="s">
        <v>21783</v>
      </c>
      <c r="C15428">
        <v>88239</v>
      </c>
      <c r="D15428" s="93" t="s">
        <v>26028</v>
      </c>
      <c r="E15428" s="93" t="s">
        <v>14</v>
      </c>
    </row>
    <row r="15429" spans="1:5" x14ac:dyDescent="0.25">
      <c r="A15429" s="93" t="s">
        <v>2580</v>
      </c>
      <c r="B15429" t="s">
        <v>21783</v>
      </c>
      <c r="C15429">
        <v>88262</v>
      </c>
      <c r="D15429" s="93" t="s">
        <v>26029</v>
      </c>
      <c r="E15429" s="93" t="s">
        <v>14</v>
      </c>
    </row>
    <row r="15430" spans="1:5" x14ac:dyDescent="0.25">
      <c r="A15430" s="93" t="s">
        <v>2580</v>
      </c>
      <c r="B15430" t="s">
        <v>21783</v>
      </c>
      <c r="C15430">
        <v>101985</v>
      </c>
      <c r="D15430" s="93" t="s">
        <v>26071</v>
      </c>
      <c r="E15430" s="93" t="s">
        <v>14</v>
      </c>
    </row>
    <row r="15431" spans="1:5" x14ac:dyDescent="0.25">
      <c r="A15431" s="93" t="s">
        <v>2581</v>
      </c>
      <c r="D15431" s="93" t="s">
        <v>14</v>
      </c>
      <c r="E15431" s="93" t="s">
        <v>32402</v>
      </c>
    </row>
    <row r="15432" spans="1:5" x14ac:dyDescent="0.25">
      <c r="A15432" s="93" t="s">
        <v>2581</v>
      </c>
      <c r="B15432" t="s">
        <v>21791</v>
      </c>
      <c r="C15432">
        <v>2692</v>
      </c>
      <c r="D15432" s="93" t="s">
        <v>22356</v>
      </c>
      <c r="E15432" s="93" t="s">
        <v>14</v>
      </c>
    </row>
    <row r="15433" spans="1:5" x14ac:dyDescent="0.25">
      <c r="A15433" s="93" t="s">
        <v>2581</v>
      </c>
      <c r="B15433" t="s">
        <v>21791</v>
      </c>
      <c r="C15433">
        <v>10749</v>
      </c>
      <c r="D15433" s="93" t="s">
        <v>26070</v>
      </c>
      <c r="E15433" s="93" t="s">
        <v>14</v>
      </c>
    </row>
    <row r="15434" spans="1:5" x14ac:dyDescent="0.25">
      <c r="A15434" s="93" t="s">
        <v>2581</v>
      </c>
      <c r="B15434" t="s">
        <v>21791</v>
      </c>
      <c r="C15434">
        <v>40304</v>
      </c>
      <c r="D15434" s="93" t="s">
        <v>23372</v>
      </c>
      <c r="E15434" s="93" t="s">
        <v>14</v>
      </c>
    </row>
    <row r="15435" spans="1:5" x14ac:dyDescent="0.25">
      <c r="A15435" s="93" t="s">
        <v>2581</v>
      </c>
      <c r="B15435" t="s">
        <v>21783</v>
      </c>
      <c r="C15435">
        <v>88239</v>
      </c>
      <c r="D15435" s="93" t="s">
        <v>26030</v>
      </c>
      <c r="E15435" s="93" t="s">
        <v>14</v>
      </c>
    </row>
    <row r="15436" spans="1:5" x14ac:dyDescent="0.25">
      <c r="A15436" s="93" t="s">
        <v>2581</v>
      </c>
      <c r="B15436" t="s">
        <v>21783</v>
      </c>
      <c r="C15436">
        <v>88262</v>
      </c>
      <c r="D15436" s="93" t="s">
        <v>26031</v>
      </c>
      <c r="E15436" s="93" t="s">
        <v>14</v>
      </c>
    </row>
    <row r="15437" spans="1:5" x14ac:dyDescent="0.25">
      <c r="A15437" s="93" t="s">
        <v>2581</v>
      </c>
      <c r="B15437" t="s">
        <v>21783</v>
      </c>
      <c r="C15437">
        <v>101985</v>
      </c>
      <c r="D15437" s="93" t="s">
        <v>26072</v>
      </c>
      <c r="E15437" s="93" t="s">
        <v>14</v>
      </c>
    </row>
    <row r="15438" spans="1:5" x14ac:dyDescent="0.25">
      <c r="A15438" s="93" t="s">
        <v>2582</v>
      </c>
      <c r="D15438" s="93" t="s">
        <v>14</v>
      </c>
      <c r="E15438" s="93" t="s">
        <v>32403</v>
      </c>
    </row>
    <row r="15439" spans="1:5" x14ac:dyDescent="0.25">
      <c r="A15439" s="93" t="s">
        <v>2582</v>
      </c>
      <c r="B15439" t="s">
        <v>21791</v>
      </c>
      <c r="C15439">
        <v>2692</v>
      </c>
      <c r="D15439" s="93" t="s">
        <v>22356</v>
      </c>
      <c r="E15439" s="93" t="s">
        <v>14</v>
      </c>
    </row>
    <row r="15440" spans="1:5" x14ac:dyDescent="0.25">
      <c r="A15440" s="93" t="s">
        <v>2582</v>
      </c>
      <c r="B15440" t="s">
        <v>21791</v>
      </c>
      <c r="C15440">
        <v>10749</v>
      </c>
      <c r="D15440" s="93" t="s">
        <v>26070</v>
      </c>
      <c r="E15440" s="93" t="s">
        <v>14</v>
      </c>
    </row>
    <row r="15441" spans="1:5" x14ac:dyDescent="0.25">
      <c r="A15441" s="93" t="s">
        <v>2582</v>
      </c>
      <c r="B15441" t="s">
        <v>21791</v>
      </c>
      <c r="C15441">
        <v>40304</v>
      </c>
      <c r="D15441" s="93" t="s">
        <v>23372</v>
      </c>
      <c r="E15441" s="93" t="s">
        <v>14</v>
      </c>
    </row>
    <row r="15442" spans="1:5" x14ac:dyDescent="0.25">
      <c r="A15442" s="93" t="s">
        <v>2582</v>
      </c>
      <c r="B15442" t="s">
        <v>21783</v>
      </c>
      <c r="C15442">
        <v>88239</v>
      </c>
      <c r="D15442" s="93" t="s">
        <v>25431</v>
      </c>
      <c r="E15442" s="93" t="s">
        <v>14</v>
      </c>
    </row>
    <row r="15443" spans="1:5" x14ac:dyDescent="0.25">
      <c r="A15443" s="93" t="s">
        <v>2582</v>
      </c>
      <c r="B15443" t="s">
        <v>21783</v>
      </c>
      <c r="C15443">
        <v>88262</v>
      </c>
      <c r="D15443" s="93" t="s">
        <v>26032</v>
      </c>
      <c r="E15443" s="93" t="s">
        <v>14</v>
      </c>
    </row>
    <row r="15444" spans="1:5" x14ac:dyDescent="0.25">
      <c r="A15444" s="93" t="s">
        <v>2582</v>
      </c>
      <c r="B15444" t="s">
        <v>21783</v>
      </c>
      <c r="C15444">
        <v>101985</v>
      </c>
      <c r="D15444" s="93" t="s">
        <v>22454</v>
      </c>
      <c r="E15444" s="93" t="s">
        <v>14</v>
      </c>
    </row>
    <row r="15445" spans="1:5" x14ac:dyDescent="0.25">
      <c r="A15445" s="93" t="s">
        <v>2583</v>
      </c>
      <c r="D15445" s="93" t="s">
        <v>14</v>
      </c>
      <c r="E15445" s="93" t="s">
        <v>32404</v>
      </c>
    </row>
    <row r="15446" spans="1:5" x14ac:dyDescent="0.25">
      <c r="A15446" s="93" t="s">
        <v>2583</v>
      </c>
      <c r="B15446" t="s">
        <v>21791</v>
      </c>
      <c r="C15446">
        <v>2692</v>
      </c>
      <c r="D15446" s="93" t="s">
        <v>23661</v>
      </c>
      <c r="E15446" s="93" t="s">
        <v>14</v>
      </c>
    </row>
    <row r="15447" spans="1:5" x14ac:dyDescent="0.25">
      <c r="A15447" s="93" t="s">
        <v>2583</v>
      </c>
      <c r="B15447" t="s">
        <v>21791</v>
      </c>
      <c r="C15447">
        <v>40304</v>
      </c>
      <c r="D15447" s="93" t="s">
        <v>23434</v>
      </c>
      <c r="E15447" s="93" t="s">
        <v>14</v>
      </c>
    </row>
    <row r="15448" spans="1:5" x14ac:dyDescent="0.25">
      <c r="A15448" s="93" t="s">
        <v>2583</v>
      </c>
      <c r="B15448" t="s">
        <v>21783</v>
      </c>
      <c r="C15448">
        <v>88239</v>
      </c>
      <c r="D15448" s="93" t="s">
        <v>26015</v>
      </c>
      <c r="E15448" s="93" t="s">
        <v>14</v>
      </c>
    </row>
    <row r="15449" spans="1:5" x14ac:dyDescent="0.25">
      <c r="A15449" s="93" t="s">
        <v>2583</v>
      </c>
      <c r="B15449" t="s">
        <v>21783</v>
      </c>
      <c r="C15449">
        <v>88262</v>
      </c>
      <c r="D15449" s="93" t="s">
        <v>26016</v>
      </c>
      <c r="E15449" s="93" t="s">
        <v>14</v>
      </c>
    </row>
    <row r="15450" spans="1:5" x14ac:dyDescent="0.25">
      <c r="A15450" s="93" t="s">
        <v>2583</v>
      </c>
      <c r="B15450" t="s">
        <v>21783</v>
      </c>
      <c r="C15450">
        <v>92273</v>
      </c>
      <c r="D15450" s="93" t="s">
        <v>26073</v>
      </c>
      <c r="E15450" s="93" t="s">
        <v>14</v>
      </c>
    </row>
    <row r="15451" spans="1:5" x14ac:dyDescent="0.25">
      <c r="A15451" s="93" t="s">
        <v>2583</v>
      </c>
      <c r="B15451" t="s">
        <v>21783</v>
      </c>
      <c r="C15451">
        <v>101990</v>
      </c>
      <c r="D15451" s="93" t="s">
        <v>25812</v>
      </c>
      <c r="E15451" s="93" t="s">
        <v>14</v>
      </c>
    </row>
    <row r="15452" spans="1:5" x14ac:dyDescent="0.25">
      <c r="A15452" s="93" t="s">
        <v>2584</v>
      </c>
      <c r="D15452" s="93" t="s">
        <v>14</v>
      </c>
      <c r="E15452" s="93" t="s">
        <v>32405</v>
      </c>
    </row>
    <row r="15453" spans="1:5" x14ac:dyDescent="0.25">
      <c r="A15453" s="93" t="s">
        <v>2584</v>
      </c>
      <c r="B15453" t="s">
        <v>21791</v>
      </c>
      <c r="C15453">
        <v>2692</v>
      </c>
      <c r="D15453" s="93" t="s">
        <v>23661</v>
      </c>
      <c r="E15453" s="93" t="s">
        <v>14</v>
      </c>
    </row>
    <row r="15454" spans="1:5" x14ac:dyDescent="0.25">
      <c r="A15454" s="93" t="s">
        <v>2584</v>
      </c>
      <c r="B15454" t="s">
        <v>21791</v>
      </c>
      <c r="C15454">
        <v>40304</v>
      </c>
      <c r="D15454" s="93" t="s">
        <v>23434</v>
      </c>
      <c r="E15454" s="93" t="s">
        <v>14</v>
      </c>
    </row>
    <row r="15455" spans="1:5" x14ac:dyDescent="0.25">
      <c r="A15455" s="93" t="s">
        <v>2584</v>
      </c>
      <c r="B15455" t="s">
        <v>21783</v>
      </c>
      <c r="C15455">
        <v>88239</v>
      </c>
      <c r="D15455" s="93" t="s">
        <v>26018</v>
      </c>
      <c r="E15455" s="93" t="s">
        <v>14</v>
      </c>
    </row>
    <row r="15456" spans="1:5" x14ac:dyDescent="0.25">
      <c r="A15456" s="93" t="s">
        <v>2584</v>
      </c>
      <c r="B15456" t="s">
        <v>21783</v>
      </c>
      <c r="C15456">
        <v>88262</v>
      </c>
      <c r="D15456" s="93" t="s">
        <v>26019</v>
      </c>
      <c r="E15456" s="93" t="s">
        <v>14</v>
      </c>
    </row>
    <row r="15457" spans="1:5" x14ac:dyDescent="0.25">
      <c r="A15457" s="93" t="s">
        <v>2584</v>
      </c>
      <c r="B15457" t="s">
        <v>21783</v>
      </c>
      <c r="C15457">
        <v>92273</v>
      </c>
      <c r="D15457" s="93" t="s">
        <v>26074</v>
      </c>
      <c r="E15457" s="93" t="s">
        <v>14</v>
      </c>
    </row>
    <row r="15458" spans="1:5" x14ac:dyDescent="0.25">
      <c r="A15458" s="93" t="s">
        <v>2584</v>
      </c>
      <c r="B15458" t="s">
        <v>21783</v>
      </c>
      <c r="C15458">
        <v>101990</v>
      </c>
      <c r="D15458" s="93" t="s">
        <v>26075</v>
      </c>
      <c r="E15458" s="93" t="s">
        <v>14</v>
      </c>
    </row>
    <row r="15459" spans="1:5" x14ac:dyDescent="0.25">
      <c r="A15459" s="93" t="s">
        <v>2585</v>
      </c>
      <c r="D15459" s="93" t="s">
        <v>14</v>
      </c>
      <c r="E15459" s="93" t="s">
        <v>32406</v>
      </c>
    </row>
    <row r="15460" spans="1:5" x14ac:dyDescent="0.25">
      <c r="A15460" s="93" t="s">
        <v>2585</v>
      </c>
      <c r="B15460" t="s">
        <v>21791</v>
      </c>
      <c r="C15460">
        <v>2692</v>
      </c>
      <c r="D15460" s="93" t="s">
        <v>23319</v>
      </c>
      <c r="E15460" s="93" t="s">
        <v>14</v>
      </c>
    </row>
    <row r="15461" spans="1:5" x14ac:dyDescent="0.25">
      <c r="A15461" s="93" t="s">
        <v>2585</v>
      </c>
      <c r="B15461" t="s">
        <v>21791</v>
      </c>
      <c r="C15461">
        <v>10749</v>
      </c>
      <c r="D15461" s="93" t="s">
        <v>25658</v>
      </c>
      <c r="E15461" s="93" t="s">
        <v>14</v>
      </c>
    </row>
    <row r="15462" spans="1:5" x14ac:dyDescent="0.25">
      <c r="A15462" s="93" t="s">
        <v>2585</v>
      </c>
      <c r="B15462" t="s">
        <v>21791</v>
      </c>
      <c r="C15462">
        <v>40304</v>
      </c>
      <c r="D15462" s="93" t="s">
        <v>22057</v>
      </c>
      <c r="E15462" s="93" t="s">
        <v>14</v>
      </c>
    </row>
    <row r="15463" spans="1:5" x14ac:dyDescent="0.25">
      <c r="A15463" s="93" t="s">
        <v>2585</v>
      </c>
      <c r="B15463" t="s">
        <v>21783</v>
      </c>
      <c r="C15463">
        <v>88239</v>
      </c>
      <c r="D15463" s="93" t="s">
        <v>26022</v>
      </c>
      <c r="E15463" s="93" t="s">
        <v>14</v>
      </c>
    </row>
    <row r="15464" spans="1:5" x14ac:dyDescent="0.25">
      <c r="A15464" s="93" t="s">
        <v>2585</v>
      </c>
      <c r="B15464" t="s">
        <v>21783</v>
      </c>
      <c r="C15464">
        <v>88262</v>
      </c>
      <c r="D15464" s="93" t="s">
        <v>26023</v>
      </c>
      <c r="E15464" s="93" t="s">
        <v>14</v>
      </c>
    </row>
    <row r="15465" spans="1:5" x14ac:dyDescent="0.25">
      <c r="A15465" s="93" t="s">
        <v>2585</v>
      </c>
      <c r="B15465" t="s">
        <v>21783</v>
      </c>
      <c r="C15465">
        <v>101989</v>
      </c>
      <c r="D15465" s="93" t="s">
        <v>26075</v>
      </c>
      <c r="E15465" s="93" t="s">
        <v>14</v>
      </c>
    </row>
    <row r="15466" spans="1:5" x14ac:dyDescent="0.25">
      <c r="A15466" s="93" t="s">
        <v>2586</v>
      </c>
      <c r="D15466" s="93" t="s">
        <v>14</v>
      </c>
      <c r="E15466" s="93" t="s">
        <v>32407</v>
      </c>
    </row>
    <row r="15467" spans="1:5" x14ac:dyDescent="0.25">
      <c r="A15467" s="93" t="s">
        <v>2586</v>
      </c>
      <c r="B15467" t="s">
        <v>21791</v>
      </c>
      <c r="C15467">
        <v>2692</v>
      </c>
      <c r="D15467" s="93" t="s">
        <v>23319</v>
      </c>
      <c r="E15467" s="93" t="s">
        <v>14</v>
      </c>
    </row>
    <row r="15468" spans="1:5" x14ac:dyDescent="0.25">
      <c r="A15468" s="93" t="s">
        <v>2586</v>
      </c>
      <c r="B15468" t="s">
        <v>21791</v>
      </c>
      <c r="C15468">
        <v>10749</v>
      </c>
      <c r="D15468" s="93" t="s">
        <v>26076</v>
      </c>
      <c r="E15468" s="93" t="s">
        <v>14</v>
      </c>
    </row>
    <row r="15469" spans="1:5" x14ac:dyDescent="0.25">
      <c r="A15469" s="93" t="s">
        <v>2586</v>
      </c>
      <c r="B15469" t="s">
        <v>21791</v>
      </c>
      <c r="C15469">
        <v>40304</v>
      </c>
      <c r="D15469" s="93" t="s">
        <v>22057</v>
      </c>
      <c r="E15469" s="93" t="s">
        <v>14</v>
      </c>
    </row>
    <row r="15470" spans="1:5" x14ac:dyDescent="0.25">
      <c r="A15470" s="93" t="s">
        <v>2586</v>
      </c>
      <c r="B15470" t="s">
        <v>21783</v>
      </c>
      <c r="C15470">
        <v>88239</v>
      </c>
      <c r="D15470" s="93" t="s">
        <v>26026</v>
      </c>
      <c r="E15470" s="93" t="s">
        <v>14</v>
      </c>
    </row>
    <row r="15471" spans="1:5" x14ac:dyDescent="0.25">
      <c r="A15471" s="93" t="s">
        <v>2586</v>
      </c>
      <c r="B15471" t="s">
        <v>21783</v>
      </c>
      <c r="C15471">
        <v>88262</v>
      </c>
      <c r="D15471" s="93" t="s">
        <v>26027</v>
      </c>
      <c r="E15471" s="93" t="s">
        <v>14</v>
      </c>
    </row>
    <row r="15472" spans="1:5" x14ac:dyDescent="0.25">
      <c r="A15472" s="93" t="s">
        <v>2586</v>
      </c>
      <c r="B15472" t="s">
        <v>21783</v>
      </c>
      <c r="C15472">
        <v>101989</v>
      </c>
      <c r="D15472" s="93" t="s">
        <v>25928</v>
      </c>
      <c r="E15472" s="93" t="s">
        <v>14</v>
      </c>
    </row>
    <row r="15473" spans="1:5" x14ac:dyDescent="0.25">
      <c r="A15473" s="93" t="s">
        <v>2587</v>
      </c>
      <c r="D15473" s="93" t="s">
        <v>14</v>
      </c>
      <c r="E15473" s="93" t="s">
        <v>32408</v>
      </c>
    </row>
    <row r="15474" spans="1:5" x14ac:dyDescent="0.25">
      <c r="A15474" s="93" t="s">
        <v>2587</v>
      </c>
      <c r="B15474" t="s">
        <v>21791</v>
      </c>
      <c r="C15474">
        <v>2692</v>
      </c>
      <c r="D15474" s="93" t="s">
        <v>22356</v>
      </c>
      <c r="E15474" s="93" t="s">
        <v>14</v>
      </c>
    </row>
    <row r="15475" spans="1:5" x14ac:dyDescent="0.25">
      <c r="A15475" s="93" t="s">
        <v>2587</v>
      </c>
      <c r="B15475" t="s">
        <v>21791</v>
      </c>
      <c r="C15475">
        <v>10749</v>
      </c>
      <c r="D15475" s="93" t="s">
        <v>26076</v>
      </c>
      <c r="E15475" s="93" t="s">
        <v>14</v>
      </c>
    </row>
    <row r="15476" spans="1:5" x14ac:dyDescent="0.25">
      <c r="A15476" s="93" t="s">
        <v>2587</v>
      </c>
      <c r="B15476" t="s">
        <v>21791</v>
      </c>
      <c r="C15476">
        <v>40304</v>
      </c>
      <c r="D15476" s="93" t="s">
        <v>22057</v>
      </c>
      <c r="E15476" s="93" t="s">
        <v>14</v>
      </c>
    </row>
    <row r="15477" spans="1:5" x14ac:dyDescent="0.25">
      <c r="A15477" s="93" t="s">
        <v>2587</v>
      </c>
      <c r="B15477" t="s">
        <v>21783</v>
      </c>
      <c r="C15477">
        <v>88239</v>
      </c>
      <c r="D15477" s="93" t="s">
        <v>26028</v>
      </c>
      <c r="E15477" s="93" t="s">
        <v>14</v>
      </c>
    </row>
    <row r="15478" spans="1:5" x14ac:dyDescent="0.25">
      <c r="A15478" s="93" t="s">
        <v>2587</v>
      </c>
      <c r="B15478" t="s">
        <v>21783</v>
      </c>
      <c r="C15478">
        <v>88262</v>
      </c>
      <c r="D15478" s="93" t="s">
        <v>26029</v>
      </c>
      <c r="E15478" s="93" t="s">
        <v>14</v>
      </c>
    </row>
    <row r="15479" spans="1:5" x14ac:dyDescent="0.25">
      <c r="A15479" s="93" t="s">
        <v>2587</v>
      </c>
      <c r="B15479" t="s">
        <v>21783</v>
      </c>
      <c r="C15479">
        <v>101988</v>
      </c>
      <c r="D15479" s="93" t="s">
        <v>24595</v>
      </c>
      <c r="E15479" s="93" t="s">
        <v>14</v>
      </c>
    </row>
    <row r="15480" spans="1:5" x14ac:dyDescent="0.25">
      <c r="A15480" s="93" t="s">
        <v>2588</v>
      </c>
      <c r="D15480" s="93" t="s">
        <v>14</v>
      </c>
      <c r="E15480" s="93" t="s">
        <v>32409</v>
      </c>
    </row>
    <row r="15481" spans="1:5" x14ac:dyDescent="0.25">
      <c r="A15481" s="93" t="s">
        <v>2588</v>
      </c>
      <c r="B15481" t="s">
        <v>21791</v>
      </c>
      <c r="C15481">
        <v>2692</v>
      </c>
      <c r="D15481" s="93" t="s">
        <v>22356</v>
      </c>
      <c r="E15481" s="93" t="s">
        <v>14</v>
      </c>
    </row>
    <row r="15482" spans="1:5" x14ac:dyDescent="0.25">
      <c r="A15482" s="93" t="s">
        <v>2588</v>
      </c>
      <c r="B15482" t="s">
        <v>21791</v>
      </c>
      <c r="C15482">
        <v>10749</v>
      </c>
      <c r="D15482" s="93" t="s">
        <v>26076</v>
      </c>
      <c r="E15482" s="93" t="s">
        <v>14</v>
      </c>
    </row>
    <row r="15483" spans="1:5" x14ac:dyDescent="0.25">
      <c r="A15483" s="93" t="s">
        <v>2588</v>
      </c>
      <c r="B15483" t="s">
        <v>21791</v>
      </c>
      <c r="C15483">
        <v>40304</v>
      </c>
      <c r="D15483" s="93" t="s">
        <v>22057</v>
      </c>
      <c r="E15483" s="93" t="s">
        <v>14</v>
      </c>
    </row>
    <row r="15484" spans="1:5" x14ac:dyDescent="0.25">
      <c r="A15484" s="93" t="s">
        <v>2588</v>
      </c>
      <c r="B15484" t="s">
        <v>21783</v>
      </c>
      <c r="C15484">
        <v>88239</v>
      </c>
      <c r="D15484" s="93" t="s">
        <v>26030</v>
      </c>
      <c r="E15484" s="93" t="s">
        <v>14</v>
      </c>
    </row>
    <row r="15485" spans="1:5" x14ac:dyDescent="0.25">
      <c r="A15485" s="93" t="s">
        <v>2588</v>
      </c>
      <c r="B15485" t="s">
        <v>21783</v>
      </c>
      <c r="C15485">
        <v>88262</v>
      </c>
      <c r="D15485" s="93" t="s">
        <v>26031</v>
      </c>
      <c r="E15485" s="93" t="s">
        <v>14</v>
      </c>
    </row>
    <row r="15486" spans="1:5" x14ac:dyDescent="0.25">
      <c r="A15486" s="93" t="s">
        <v>2588</v>
      </c>
      <c r="B15486" t="s">
        <v>21783</v>
      </c>
      <c r="C15486">
        <v>101988</v>
      </c>
      <c r="D15486" s="93" t="s">
        <v>26077</v>
      </c>
      <c r="E15486" s="93" t="s">
        <v>14</v>
      </c>
    </row>
    <row r="15487" spans="1:5" x14ac:dyDescent="0.25">
      <c r="A15487" s="93" t="s">
        <v>2589</v>
      </c>
      <c r="D15487" s="93" t="s">
        <v>14</v>
      </c>
      <c r="E15487" s="93" t="s">
        <v>32410</v>
      </c>
    </row>
    <row r="15488" spans="1:5" x14ac:dyDescent="0.25">
      <c r="A15488" s="93" t="s">
        <v>2589</v>
      </c>
      <c r="B15488" t="s">
        <v>21791</v>
      </c>
      <c r="C15488">
        <v>2692</v>
      </c>
      <c r="D15488" s="93" t="s">
        <v>22356</v>
      </c>
      <c r="E15488" s="93" t="s">
        <v>14</v>
      </c>
    </row>
    <row r="15489" spans="1:5" x14ac:dyDescent="0.25">
      <c r="A15489" s="93" t="s">
        <v>2589</v>
      </c>
      <c r="B15489" t="s">
        <v>21791</v>
      </c>
      <c r="C15489">
        <v>10749</v>
      </c>
      <c r="D15489" s="93" t="s">
        <v>26076</v>
      </c>
      <c r="E15489" s="93" t="s">
        <v>14</v>
      </c>
    </row>
    <row r="15490" spans="1:5" x14ac:dyDescent="0.25">
      <c r="A15490" s="93" t="s">
        <v>2589</v>
      </c>
      <c r="B15490" t="s">
        <v>21791</v>
      </c>
      <c r="C15490">
        <v>40304</v>
      </c>
      <c r="D15490" s="93" t="s">
        <v>22057</v>
      </c>
      <c r="E15490" s="93" t="s">
        <v>14</v>
      </c>
    </row>
    <row r="15491" spans="1:5" x14ac:dyDescent="0.25">
      <c r="A15491" s="93" t="s">
        <v>2589</v>
      </c>
      <c r="B15491" t="s">
        <v>21783</v>
      </c>
      <c r="C15491">
        <v>88239</v>
      </c>
      <c r="D15491" s="93" t="s">
        <v>25431</v>
      </c>
      <c r="E15491" s="93" t="s">
        <v>14</v>
      </c>
    </row>
    <row r="15492" spans="1:5" x14ac:dyDescent="0.25">
      <c r="A15492" s="93" t="s">
        <v>2589</v>
      </c>
      <c r="B15492" t="s">
        <v>21783</v>
      </c>
      <c r="C15492">
        <v>88262</v>
      </c>
      <c r="D15492" s="93" t="s">
        <v>26032</v>
      </c>
      <c r="E15492" s="93" t="s">
        <v>14</v>
      </c>
    </row>
    <row r="15493" spans="1:5" x14ac:dyDescent="0.25">
      <c r="A15493" s="93" t="s">
        <v>2589</v>
      </c>
      <c r="B15493" t="s">
        <v>21783</v>
      </c>
      <c r="C15493">
        <v>101988</v>
      </c>
      <c r="D15493" s="93" t="s">
        <v>22024</v>
      </c>
      <c r="E15493" s="93" t="s">
        <v>14</v>
      </c>
    </row>
    <row r="15494" spans="1:5" x14ac:dyDescent="0.25">
      <c r="A15494" s="93" t="s">
        <v>2590</v>
      </c>
      <c r="D15494" s="93" t="s">
        <v>14</v>
      </c>
      <c r="E15494" s="93" t="s">
        <v>32411</v>
      </c>
    </row>
    <row r="15495" spans="1:5" x14ac:dyDescent="0.25">
      <c r="A15495" s="93" t="s">
        <v>2590</v>
      </c>
      <c r="B15495" t="s">
        <v>21791</v>
      </c>
      <c r="C15495">
        <v>2692</v>
      </c>
      <c r="D15495" s="93" t="s">
        <v>23661</v>
      </c>
      <c r="E15495" s="93" t="s">
        <v>14</v>
      </c>
    </row>
    <row r="15496" spans="1:5" x14ac:dyDescent="0.25">
      <c r="A15496" s="93" t="s">
        <v>2590</v>
      </c>
      <c r="B15496" t="s">
        <v>21791</v>
      </c>
      <c r="C15496">
        <v>6193</v>
      </c>
      <c r="D15496" s="93" t="s">
        <v>26078</v>
      </c>
      <c r="E15496" s="93" t="s">
        <v>14</v>
      </c>
    </row>
    <row r="15497" spans="1:5" x14ac:dyDescent="0.25">
      <c r="A15497" s="93" t="s">
        <v>2590</v>
      </c>
      <c r="B15497" t="s">
        <v>21791</v>
      </c>
      <c r="C15497">
        <v>40304</v>
      </c>
      <c r="D15497" s="93" t="s">
        <v>25831</v>
      </c>
      <c r="E15497" s="93" t="s">
        <v>14</v>
      </c>
    </row>
    <row r="15498" spans="1:5" x14ac:dyDescent="0.25">
      <c r="A15498" s="93" t="s">
        <v>2590</v>
      </c>
      <c r="B15498" t="s">
        <v>21783</v>
      </c>
      <c r="C15498">
        <v>88239</v>
      </c>
      <c r="D15498" s="93" t="s">
        <v>26015</v>
      </c>
      <c r="E15498" s="93" t="s">
        <v>14</v>
      </c>
    </row>
    <row r="15499" spans="1:5" x14ac:dyDescent="0.25">
      <c r="A15499" s="93" t="s">
        <v>2590</v>
      </c>
      <c r="B15499" t="s">
        <v>21783</v>
      </c>
      <c r="C15499">
        <v>88262</v>
      </c>
      <c r="D15499" s="93" t="s">
        <v>26016</v>
      </c>
      <c r="E15499" s="93" t="s">
        <v>14</v>
      </c>
    </row>
    <row r="15500" spans="1:5" x14ac:dyDescent="0.25">
      <c r="A15500" s="93" t="s">
        <v>2590</v>
      </c>
      <c r="B15500" t="s">
        <v>21783</v>
      </c>
      <c r="C15500">
        <v>92273</v>
      </c>
      <c r="D15500" s="93" t="s">
        <v>26079</v>
      </c>
      <c r="E15500" s="93" t="s">
        <v>14</v>
      </c>
    </row>
    <row r="15501" spans="1:5" x14ac:dyDescent="0.25">
      <c r="A15501" s="93" t="s">
        <v>2590</v>
      </c>
      <c r="B15501" t="s">
        <v>21783</v>
      </c>
      <c r="C15501">
        <v>101993</v>
      </c>
      <c r="D15501" s="93" t="s">
        <v>25812</v>
      </c>
      <c r="E15501" s="93" t="s">
        <v>14</v>
      </c>
    </row>
    <row r="15502" spans="1:5" x14ac:dyDescent="0.25">
      <c r="A15502" s="93" t="s">
        <v>2591</v>
      </c>
      <c r="D15502" s="93" t="s">
        <v>14</v>
      </c>
      <c r="E15502" s="93" t="s">
        <v>32412</v>
      </c>
    </row>
    <row r="15503" spans="1:5" x14ac:dyDescent="0.25">
      <c r="A15503" s="93" t="s">
        <v>2591</v>
      </c>
      <c r="B15503" t="s">
        <v>21791</v>
      </c>
      <c r="C15503">
        <v>2692</v>
      </c>
      <c r="D15503" s="93" t="s">
        <v>23661</v>
      </c>
      <c r="E15503" s="93" t="s">
        <v>14</v>
      </c>
    </row>
    <row r="15504" spans="1:5" x14ac:dyDescent="0.25">
      <c r="A15504" s="93" t="s">
        <v>2591</v>
      </c>
      <c r="B15504" t="s">
        <v>21791</v>
      </c>
      <c r="C15504">
        <v>40304</v>
      </c>
      <c r="D15504" s="93" t="s">
        <v>25831</v>
      </c>
      <c r="E15504" s="93" t="s">
        <v>14</v>
      </c>
    </row>
    <row r="15505" spans="1:5" x14ac:dyDescent="0.25">
      <c r="A15505" s="93" t="s">
        <v>2591</v>
      </c>
      <c r="B15505" t="s">
        <v>21783</v>
      </c>
      <c r="C15505">
        <v>88239</v>
      </c>
      <c r="D15505" s="93" t="s">
        <v>26018</v>
      </c>
      <c r="E15505" s="93" t="s">
        <v>14</v>
      </c>
    </row>
    <row r="15506" spans="1:5" x14ac:dyDescent="0.25">
      <c r="A15506" s="93" t="s">
        <v>2591</v>
      </c>
      <c r="B15506" t="s">
        <v>21783</v>
      </c>
      <c r="C15506">
        <v>88262</v>
      </c>
      <c r="D15506" s="93" t="s">
        <v>26019</v>
      </c>
      <c r="E15506" s="93" t="s">
        <v>14</v>
      </c>
    </row>
    <row r="15507" spans="1:5" x14ac:dyDescent="0.25">
      <c r="A15507" s="93" t="s">
        <v>2591</v>
      </c>
      <c r="B15507" t="s">
        <v>21783</v>
      </c>
      <c r="C15507">
        <v>92273</v>
      </c>
      <c r="D15507" s="93" t="s">
        <v>26080</v>
      </c>
      <c r="E15507" s="93" t="s">
        <v>14</v>
      </c>
    </row>
    <row r="15508" spans="1:5" x14ac:dyDescent="0.25">
      <c r="A15508" s="93" t="s">
        <v>2591</v>
      </c>
      <c r="B15508" t="s">
        <v>21783</v>
      </c>
      <c r="C15508">
        <v>101993</v>
      </c>
      <c r="D15508" s="93" t="s">
        <v>22946</v>
      </c>
      <c r="E15508" s="93" t="s">
        <v>14</v>
      </c>
    </row>
    <row r="15509" spans="1:5" x14ac:dyDescent="0.25">
      <c r="A15509" s="93" t="s">
        <v>2592</v>
      </c>
      <c r="D15509" s="93" t="s">
        <v>14</v>
      </c>
      <c r="E15509" s="93" t="s">
        <v>32413</v>
      </c>
    </row>
    <row r="15510" spans="1:5" x14ac:dyDescent="0.25">
      <c r="A15510" s="93" t="s">
        <v>2592</v>
      </c>
      <c r="B15510" t="s">
        <v>21791</v>
      </c>
      <c r="C15510">
        <v>2692</v>
      </c>
      <c r="D15510" s="93" t="s">
        <v>23319</v>
      </c>
      <c r="E15510" s="93" t="s">
        <v>14</v>
      </c>
    </row>
    <row r="15511" spans="1:5" x14ac:dyDescent="0.25">
      <c r="A15511" s="93" t="s">
        <v>2592</v>
      </c>
      <c r="B15511" t="s">
        <v>21791</v>
      </c>
      <c r="C15511">
        <v>10749</v>
      </c>
      <c r="D15511" s="93" t="s">
        <v>26081</v>
      </c>
      <c r="E15511" s="93" t="s">
        <v>14</v>
      </c>
    </row>
    <row r="15512" spans="1:5" x14ac:dyDescent="0.25">
      <c r="A15512" s="93" t="s">
        <v>2592</v>
      </c>
      <c r="B15512" t="s">
        <v>21791</v>
      </c>
      <c r="C15512">
        <v>40304</v>
      </c>
      <c r="D15512" s="93" t="s">
        <v>26064</v>
      </c>
      <c r="E15512" s="93" t="s">
        <v>14</v>
      </c>
    </row>
    <row r="15513" spans="1:5" x14ac:dyDescent="0.25">
      <c r="A15513" s="93" t="s">
        <v>2592</v>
      </c>
      <c r="B15513" t="s">
        <v>21783</v>
      </c>
      <c r="C15513">
        <v>88239</v>
      </c>
      <c r="D15513" s="93" t="s">
        <v>26022</v>
      </c>
      <c r="E15513" s="93" t="s">
        <v>14</v>
      </c>
    </row>
    <row r="15514" spans="1:5" x14ac:dyDescent="0.25">
      <c r="A15514" s="93" t="s">
        <v>2592</v>
      </c>
      <c r="B15514" t="s">
        <v>21783</v>
      </c>
      <c r="C15514">
        <v>88262</v>
      </c>
      <c r="D15514" s="93" t="s">
        <v>26023</v>
      </c>
      <c r="E15514" s="93" t="s">
        <v>14</v>
      </c>
    </row>
    <row r="15515" spans="1:5" x14ac:dyDescent="0.25">
      <c r="A15515" s="93" t="s">
        <v>2592</v>
      </c>
      <c r="B15515" t="s">
        <v>21783</v>
      </c>
      <c r="C15515">
        <v>101992</v>
      </c>
      <c r="D15515" s="93" t="s">
        <v>26024</v>
      </c>
      <c r="E15515" s="93" t="s">
        <v>14</v>
      </c>
    </row>
    <row r="15516" spans="1:5" x14ac:dyDescent="0.25">
      <c r="A15516" s="93" t="s">
        <v>2593</v>
      </c>
      <c r="D15516" s="93" t="s">
        <v>14</v>
      </c>
      <c r="E15516" s="93" t="s">
        <v>32414</v>
      </c>
    </row>
    <row r="15517" spans="1:5" x14ac:dyDescent="0.25">
      <c r="A15517" s="93" t="s">
        <v>2593</v>
      </c>
      <c r="B15517" t="s">
        <v>21791</v>
      </c>
      <c r="C15517">
        <v>2692</v>
      </c>
      <c r="D15517" s="93" t="s">
        <v>23319</v>
      </c>
      <c r="E15517" s="93" t="s">
        <v>14</v>
      </c>
    </row>
    <row r="15518" spans="1:5" x14ac:dyDescent="0.25">
      <c r="A15518" s="93" t="s">
        <v>2593</v>
      </c>
      <c r="B15518" t="s">
        <v>21791</v>
      </c>
      <c r="C15518">
        <v>10749</v>
      </c>
      <c r="D15518" s="93" t="s">
        <v>23900</v>
      </c>
      <c r="E15518" s="93" t="s">
        <v>14</v>
      </c>
    </row>
    <row r="15519" spans="1:5" x14ac:dyDescent="0.25">
      <c r="A15519" s="93" t="s">
        <v>2593</v>
      </c>
      <c r="B15519" t="s">
        <v>21791</v>
      </c>
      <c r="C15519">
        <v>40304</v>
      </c>
      <c r="D15519" s="93" t="s">
        <v>26064</v>
      </c>
      <c r="E15519" s="93" t="s">
        <v>14</v>
      </c>
    </row>
    <row r="15520" spans="1:5" x14ac:dyDescent="0.25">
      <c r="A15520" s="93" t="s">
        <v>2593</v>
      </c>
      <c r="B15520" t="s">
        <v>21783</v>
      </c>
      <c r="C15520">
        <v>88239</v>
      </c>
      <c r="D15520" s="93" t="s">
        <v>26026</v>
      </c>
      <c r="E15520" s="93" t="s">
        <v>14</v>
      </c>
    </row>
    <row r="15521" spans="1:5" x14ac:dyDescent="0.25">
      <c r="A15521" s="93" t="s">
        <v>2593</v>
      </c>
      <c r="B15521" t="s">
        <v>21783</v>
      </c>
      <c r="C15521">
        <v>88262</v>
      </c>
      <c r="D15521" s="93" t="s">
        <v>26027</v>
      </c>
      <c r="E15521" s="93" t="s">
        <v>14</v>
      </c>
    </row>
    <row r="15522" spans="1:5" x14ac:dyDescent="0.25">
      <c r="A15522" s="93" t="s">
        <v>2593</v>
      </c>
      <c r="B15522" t="s">
        <v>21783</v>
      </c>
      <c r="C15522">
        <v>101992</v>
      </c>
      <c r="D15522" s="93" t="s">
        <v>26024</v>
      </c>
      <c r="E15522" s="93" t="s">
        <v>14</v>
      </c>
    </row>
    <row r="15523" spans="1:5" x14ac:dyDescent="0.25">
      <c r="A15523" s="93" t="s">
        <v>2594</v>
      </c>
      <c r="D15523" s="93" t="s">
        <v>14</v>
      </c>
      <c r="E15523" s="93" t="s">
        <v>32415</v>
      </c>
    </row>
    <row r="15524" spans="1:5" x14ac:dyDescent="0.25">
      <c r="A15524" s="93" t="s">
        <v>2594</v>
      </c>
      <c r="B15524" t="s">
        <v>21791</v>
      </c>
      <c r="C15524">
        <v>2692</v>
      </c>
      <c r="D15524" s="93" t="s">
        <v>22356</v>
      </c>
      <c r="E15524" s="93" t="s">
        <v>14</v>
      </c>
    </row>
    <row r="15525" spans="1:5" x14ac:dyDescent="0.25">
      <c r="A15525" s="93" t="s">
        <v>2594</v>
      </c>
      <c r="B15525" t="s">
        <v>21791</v>
      </c>
      <c r="C15525">
        <v>10749</v>
      </c>
      <c r="D15525" s="93" t="s">
        <v>23900</v>
      </c>
      <c r="E15525" s="93" t="s">
        <v>14</v>
      </c>
    </row>
    <row r="15526" spans="1:5" x14ac:dyDescent="0.25">
      <c r="A15526" s="93" t="s">
        <v>2594</v>
      </c>
      <c r="B15526" t="s">
        <v>21791</v>
      </c>
      <c r="C15526">
        <v>40304</v>
      </c>
      <c r="D15526" s="93" t="s">
        <v>26064</v>
      </c>
      <c r="E15526" s="93" t="s">
        <v>14</v>
      </c>
    </row>
    <row r="15527" spans="1:5" x14ac:dyDescent="0.25">
      <c r="A15527" s="93" t="s">
        <v>2594</v>
      </c>
      <c r="B15527" t="s">
        <v>21783</v>
      </c>
      <c r="C15527">
        <v>88239</v>
      </c>
      <c r="D15527" s="93" t="s">
        <v>26028</v>
      </c>
      <c r="E15527" s="93" t="s">
        <v>14</v>
      </c>
    </row>
    <row r="15528" spans="1:5" x14ac:dyDescent="0.25">
      <c r="A15528" s="93" t="s">
        <v>2594</v>
      </c>
      <c r="B15528" t="s">
        <v>21783</v>
      </c>
      <c r="C15528">
        <v>88262</v>
      </c>
      <c r="D15528" s="93" t="s">
        <v>26029</v>
      </c>
      <c r="E15528" s="93" t="s">
        <v>14</v>
      </c>
    </row>
    <row r="15529" spans="1:5" x14ac:dyDescent="0.25">
      <c r="A15529" s="93" t="s">
        <v>2594</v>
      </c>
      <c r="B15529" t="s">
        <v>21783</v>
      </c>
      <c r="C15529">
        <v>101991</v>
      </c>
      <c r="D15529" s="93" t="s">
        <v>25629</v>
      </c>
      <c r="E15529" s="93" t="s">
        <v>14</v>
      </c>
    </row>
    <row r="15530" spans="1:5" x14ac:dyDescent="0.25">
      <c r="A15530" s="93" t="s">
        <v>2595</v>
      </c>
      <c r="D15530" s="93" t="s">
        <v>14</v>
      </c>
      <c r="E15530" s="93" t="s">
        <v>32416</v>
      </c>
    </row>
    <row r="15531" spans="1:5" x14ac:dyDescent="0.25">
      <c r="A15531" s="93" t="s">
        <v>2595</v>
      </c>
      <c r="B15531" t="s">
        <v>21791</v>
      </c>
      <c r="C15531">
        <v>2692</v>
      </c>
      <c r="D15531" s="93" t="s">
        <v>22356</v>
      </c>
      <c r="E15531" s="93" t="s">
        <v>14</v>
      </c>
    </row>
    <row r="15532" spans="1:5" x14ac:dyDescent="0.25">
      <c r="A15532" s="93" t="s">
        <v>2595</v>
      </c>
      <c r="B15532" t="s">
        <v>21791</v>
      </c>
      <c r="C15532">
        <v>10749</v>
      </c>
      <c r="D15532" s="93" t="s">
        <v>23900</v>
      </c>
      <c r="E15532" s="93" t="s">
        <v>14</v>
      </c>
    </row>
    <row r="15533" spans="1:5" x14ac:dyDescent="0.25">
      <c r="A15533" s="93" t="s">
        <v>2595</v>
      </c>
      <c r="B15533" t="s">
        <v>21791</v>
      </c>
      <c r="C15533">
        <v>40304</v>
      </c>
      <c r="D15533" s="93" t="s">
        <v>26064</v>
      </c>
      <c r="E15533" s="93" t="s">
        <v>14</v>
      </c>
    </row>
    <row r="15534" spans="1:5" x14ac:dyDescent="0.25">
      <c r="A15534" s="93" t="s">
        <v>2595</v>
      </c>
      <c r="B15534" t="s">
        <v>21783</v>
      </c>
      <c r="C15534">
        <v>88239</v>
      </c>
      <c r="D15534" s="93" t="s">
        <v>26030</v>
      </c>
      <c r="E15534" s="93" t="s">
        <v>14</v>
      </c>
    </row>
    <row r="15535" spans="1:5" x14ac:dyDescent="0.25">
      <c r="A15535" s="93" t="s">
        <v>2595</v>
      </c>
      <c r="B15535" t="s">
        <v>21783</v>
      </c>
      <c r="C15535">
        <v>88262</v>
      </c>
      <c r="D15535" s="93" t="s">
        <v>26031</v>
      </c>
      <c r="E15535" s="93" t="s">
        <v>14</v>
      </c>
    </row>
    <row r="15536" spans="1:5" x14ac:dyDescent="0.25">
      <c r="A15536" s="93" t="s">
        <v>2595</v>
      </c>
      <c r="B15536" t="s">
        <v>21783</v>
      </c>
      <c r="C15536">
        <v>101991</v>
      </c>
      <c r="D15536" s="93" t="s">
        <v>23449</v>
      </c>
      <c r="E15536" s="93" t="s">
        <v>14</v>
      </c>
    </row>
    <row r="15537" spans="1:5" x14ac:dyDescent="0.25">
      <c r="A15537" s="93" t="s">
        <v>2596</v>
      </c>
      <c r="D15537" s="93" t="s">
        <v>14</v>
      </c>
      <c r="E15537" s="93" t="s">
        <v>32417</v>
      </c>
    </row>
    <row r="15538" spans="1:5" x14ac:dyDescent="0.25">
      <c r="A15538" s="93" t="s">
        <v>2596</v>
      </c>
      <c r="B15538" t="s">
        <v>21791</v>
      </c>
      <c r="C15538">
        <v>2692</v>
      </c>
      <c r="D15538" s="93" t="s">
        <v>22356</v>
      </c>
      <c r="E15538" s="93" t="s">
        <v>14</v>
      </c>
    </row>
    <row r="15539" spans="1:5" x14ac:dyDescent="0.25">
      <c r="A15539" s="93" t="s">
        <v>2596</v>
      </c>
      <c r="B15539" t="s">
        <v>21791</v>
      </c>
      <c r="C15539">
        <v>10749</v>
      </c>
      <c r="D15539" s="93" t="s">
        <v>23900</v>
      </c>
      <c r="E15539" s="93" t="s">
        <v>14</v>
      </c>
    </row>
    <row r="15540" spans="1:5" x14ac:dyDescent="0.25">
      <c r="A15540" s="93" t="s">
        <v>2596</v>
      </c>
      <c r="B15540" t="s">
        <v>21791</v>
      </c>
      <c r="C15540">
        <v>40304</v>
      </c>
      <c r="D15540" s="93" t="s">
        <v>26064</v>
      </c>
      <c r="E15540" s="93" t="s">
        <v>14</v>
      </c>
    </row>
    <row r="15541" spans="1:5" x14ac:dyDescent="0.25">
      <c r="A15541" s="93" t="s">
        <v>2596</v>
      </c>
      <c r="B15541" t="s">
        <v>21783</v>
      </c>
      <c r="C15541">
        <v>88239</v>
      </c>
      <c r="D15541" s="93" t="s">
        <v>25431</v>
      </c>
      <c r="E15541" s="93" t="s">
        <v>14</v>
      </c>
    </row>
    <row r="15542" spans="1:5" x14ac:dyDescent="0.25">
      <c r="A15542" s="93" t="s">
        <v>2596</v>
      </c>
      <c r="B15542" t="s">
        <v>21783</v>
      </c>
      <c r="C15542">
        <v>88262</v>
      </c>
      <c r="D15542" s="93" t="s">
        <v>26032</v>
      </c>
      <c r="E15542" s="93" t="s">
        <v>14</v>
      </c>
    </row>
    <row r="15543" spans="1:5" x14ac:dyDescent="0.25">
      <c r="A15543" s="93" t="s">
        <v>2596</v>
      </c>
      <c r="B15543" t="s">
        <v>21783</v>
      </c>
      <c r="C15543">
        <v>101991</v>
      </c>
      <c r="D15543" s="93" t="s">
        <v>23726</v>
      </c>
      <c r="E15543" s="93" t="s">
        <v>14</v>
      </c>
    </row>
    <row r="15544" spans="1:5" x14ac:dyDescent="0.25">
      <c r="A15544" s="93" t="s">
        <v>2597</v>
      </c>
      <c r="D15544" s="93" t="s">
        <v>14</v>
      </c>
      <c r="E15544" s="93" t="s">
        <v>32418</v>
      </c>
    </row>
    <row r="15545" spans="1:5" x14ac:dyDescent="0.25">
      <c r="A15545" s="93" t="s">
        <v>2597</v>
      </c>
      <c r="B15545" t="s">
        <v>21791</v>
      </c>
      <c r="C15545">
        <v>2692</v>
      </c>
      <c r="D15545" s="93" t="s">
        <v>23661</v>
      </c>
      <c r="E15545" s="93" t="s">
        <v>14</v>
      </c>
    </row>
    <row r="15546" spans="1:5" x14ac:dyDescent="0.25">
      <c r="A15546" s="93" t="s">
        <v>2597</v>
      </c>
      <c r="B15546" t="s">
        <v>21791</v>
      </c>
      <c r="C15546">
        <v>5074</v>
      </c>
      <c r="D15546" s="93" t="s">
        <v>23369</v>
      </c>
      <c r="E15546" s="93" t="s">
        <v>14</v>
      </c>
    </row>
    <row r="15547" spans="1:5" x14ac:dyDescent="0.25">
      <c r="A15547" s="93" t="s">
        <v>2597</v>
      </c>
      <c r="B15547" t="s">
        <v>21791</v>
      </c>
      <c r="C15547">
        <v>6193</v>
      </c>
      <c r="D15547" s="93" t="s">
        <v>23722</v>
      </c>
      <c r="E15547" s="93" t="s">
        <v>14</v>
      </c>
    </row>
    <row r="15548" spans="1:5" x14ac:dyDescent="0.25">
      <c r="A15548" s="93" t="s">
        <v>2597</v>
      </c>
      <c r="B15548" t="s">
        <v>21783</v>
      </c>
      <c r="C15548">
        <v>88239</v>
      </c>
      <c r="D15548" s="93" t="s">
        <v>26015</v>
      </c>
      <c r="E15548" s="93" t="s">
        <v>14</v>
      </c>
    </row>
    <row r="15549" spans="1:5" x14ac:dyDescent="0.25">
      <c r="A15549" s="93" t="s">
        <v>2597</v>
      </c>
      <c r="B15549" t="s">
        <v>21783</v>
      </c>
      <c r="C15549">
        <v>88262</v>
      </c>
      <c r="D15549" s="93" t="s">
        <v>26016</v>
      </c>
      <c r="E15549" s="93" t="s">
        <v>14</v>
      </c>
    </row>
    <row r="15550" spans="1:5" x14ac:dyDescent="0.25">
      <c r="A15550" s="93" t="s">
        <v>2597</v>
      </c>
      <c r="B15550" t="s">
        <v>21783</v>
      </c>
      <c r="C15550">
        <v>92273</v>
      </c>
      <c r="D15550" s="93" t="s">
        <v>26082</v>
      </c>
      <c r="E15550" s="93" t="s">
        <v>14</v>
      </c>
    </row>
    <row r="15551" spans="1:5" x14ac:dyDescent="0.25">
      <c r="A15551" s="93" t="s">
        <v>2597</v>
      </c>
      <c r="B15551" t="s">
        <v>21783</v>
      </c>
      <c r="C15551">
        <v>101996</v>
      </c>
      <c r="D15551" s="93" t="s">
        <v>25812</v>
      </c>
      <c r="E15551" s="93" t="s">
        <v>14</v>
      </c>
    </row>
    <row r="15552" spans="1:5" x14ac:dyDescent="0.25">
      <c r="A15552" s="93" t="s">
        <v>2598</v>
      </c>
      <c r="D15552" s="93" t="s">
        <v>14</v>
      </c>
      <c r="E15552" s="93" t="s">
        <v>32419</v>
      </c>
    </row>
    <row r="15553" spans="1:5" x14ac:dyDescent="0.25">
      <c r="A15553" s="93" t="s">
        <v>2598</v>
      </c>
      <c r="B15553" t="s">
        <v>21791</v>
      </c>
      <c r="C15553">
        <v>2692</v>
      </c>
      <c r="D15553" s="93" t="s">
        <v>23661</v>
      </c>
      <c r="E15553" s="93" t="s">
        <v>14</v>
      </c>
    </row>
    <row r="15554" spans="1:5" x14ac:dyDescent="0.25">
      <c r="A15554" s="93" t="s">
        <v>2598</v>
      </c>
      <c r="B15554" t="s">
        <v>21791</v>
      </c>
      <c r="C15554">
        <v>6193</v>
      </c>
      <c r="D15554" s="93" t="s">
        <v>25784</v>
      </c>
      <c r="E15554" s="93" t="s">
        <v>14</v>
      </c>
    </row>
    <row r="15555" spans="1:5" x14ac:dyDescent="0.25">
      <c r="A15555" s="93" t="s">
        <v>2598</v>
      </c>
      <c r="B15555" t="s">
        <v>21791</v>
      </c>
      <c r="C15555">
        <v>40304</v>
      </c>
      <c r="D15555" s="93" t="s">
        <v>23369</v>
      </c>
      <c r="E15555" s="93" t="s">
        <v>14</v>
      </c>
    </row>
    <row r="15556" spans="1:5" x14ac:dyDescent="0.25">
      <c r="A15556" s="93" t="s">
        <v>2598</v>
      </c>
      <c r="B15556" t="s">
        <v>21783</v>
      </c>
      <c r="C15556">
        <v>88239</v>
      </c>
      <c r="D15556" s="93" t="s">
        <v>26018</v>
      </c>
      <c r="E15556" s="93" t="s">
        <v>14</v>
      </c>
    </row>
    <row r="15557" spans="1:5" x14ac:dyDescent="0.25">
      <c r="A15557" s="93" t="s">
        <v>2598</v>
      </c>
      <c r="B15557" t="s">
        <v>21783</v>
      </c>
      <c r="C15557">
        <v>88262</v>
      </c>
      <c r="D15557" s="93" t="s">
        <v>26019</v>
      </c>
      <c r="E15557" s="93" t="s">
        <v>14</v>
      </c>
    </row>
    <row r="15558" spans="1:5" x14ac:dyDescent="0.25">
      <c r="A15558" s="93" t="s">
        <v>2598</v>
      </c>
      <c r="B15558" t="s">
        <v>21783</v>
      </c>
      <c r="C15558">
        <v>92273</v>
      </c>
      <c r="D15558" s="93" t="s">
        <v>26083</v>
      </c>
      <c r="E15558" s="93" t="s">
        <v>14</v>
      </c>
    </row>
    <row r="15559" spans="1:5" x14ac:dyDescent="0.25">
      <c r="A15559" s="93" t="s">
        <v>2598</v>
      </c>
      <c r="B15559" t="s">
        <v>21783</v>
      </c>
      <c r="C15559">
        <v>101996</v>
      </c>
      <c r="D15559" s="93" t="s">
        <v>23379</v>
      </c>
      <c r="E15559" s="93" t="s">
        <v>14</v>
      </c>
    </row>
    <row r="15560" spans="1:5" x14ac:dyDescent="0.25">
      <c r="A15560" s="93" t="s">
        <v>2599</v>
      </c>
      <c r="D15560" s="93" t="s">
        <v>14</v>
      </c>
      <c r="E15560" s="93" t="s">
        <v>32420</v>
      </c>
    </row>
    <row r="15561" spans="1:5" x14ac:dyDescent="0.25">
      <c r="A15561" s="93" t="s">
        <v>2599</v>
      </c>
      <c r="B15561" t="s">
        <v>21791</v>
      </c>
      <c r="C15561">
        <v>2692</v>
      </c>
      <c r="D15561" s="93" t="s">
        <v>23319</v>
      </c>
      <c r="E15561" s="93" t="s">
        <v>14</v>
      </c>
    </row>
    <row r="15562" spans="1:5" x14ac:dyDescent="0.25">
      <c r="A15562" s="93" t="s">
        <v>2599</v>
      </c>
      <c r="B15562" t="s">
        <v>21791</v>
      </c>
      <c r="C15562">
        <v>10749</v>
      </c>
      <c r="D15562" s="93" t="s">
        <v>24190</v>
      </c>
      <c r="E15562" s="93" t="s">
        <v>14</v>
      </c>
    </row>
    <row r="15563" spans="1:5" x14ac:dyDescent="0.25">
      <c r="A15563" s="93" t="s">
        <v>2599</v>
      </c>
      <c r="B15563" t="s">
        <v>21791</v>
      </c>
      <c r="C15563">
        <v>40304</v>
      </c>
      <c r="D15563" s="93" t="s">
        <v>23434</v>
      </c>
      <c r="E15563" s="93" t="s">
        <v>14</v>
      </c>
    </row>
    <row r="15564" spans="1:5" x14ac:dyDescent="0.25">
      <c r="A15564" s="93" t="s">
        <v>2599</v>
      </c>
      <c r="B15564" t="s">
        <v>21783</v>
      </c>
      <c r="C15564">
        <v>88239</v>
      </c>
      <c r="D15564" s="93" t="s">
        <v>26022</v>
      </c>
      <c r="E15564" s="93" t="s">
        <v>14</v>
      </c>
    </row>
    <row r="15565" spans="1:5" x14ac:dyDescent="0.25">
      <c r="A15565" s="93" t="s">
        <v>2599</v>
      </c>
      <c r="B15565" t="s">
        <v>21783</v>
      </c>
      <c r="C15565">
        <v>88262</v>
      </c>
      <c r="D15565" s="93" t="s">
        <v>26023</v>
      </c>
      <c r="E15565" s="93" t="s">
        <v>14</v>
      </c>
    </row>
    <row r="15566" spans="1:5" x14ac:dyDescent="0.25">
      <c r="A15566" s="93" t="s">
        <v>2599</v>
      </c>
      <c r="B15566" t="s">
        <v>21783</v>
      </c>
      <c r="C15566">
        <v>101995</v>
      </c>
      <c r="D15566" s="93" t="s">
        <v>25928</v>
      </c>
      <c r="E15566" s="93" t="s">
        <v>14</v>
      </c>
    </row>
    <row r="15567" spans="1:5" x14ac:dyDescent="0.25">
      <c r="A15567" s="93" t="s">
        <v>2600</v>
      </c>
      <c r="D15567" s="93" t="s">
        <v>14</v>
      </c>
      <c r="E15567" s="93" t="s">
        <v>32421</v>
      </c>
    </row>
    <row r="15568" spans="1:5" x14ac:dyDescent="0.25">
      <c r="A15568" s="93" t="s">
        <v>2600</v>
      </c>
      <c r="B15568" t="s">
        <v>21791</v>
      </c>
      <c r="C15568">
        <v>2692</v>
      </c>
      <c r="D15568" s="93" t="s">
        <v>23319</v>
      </c>
      <c r="E15568" s="93" t="s">
        <v>14</v>
      </c>
    </row>
    <row r="15569" spans="1:5" x14ac:dyDescent="0.25">
      <c r="A15569" s="93" t="s">
        <v>2600</v>
      </c>
      <c r="B15569" t="s">
        <v>21791</v>
      </c>
      <c r="C15569">
        <v>10749</v>
      </c>
      <c r="D15569" s="93" t="s">
        <v>26084</v>
      </c>
      <c r="E15569" s="93" t="s">
        <v>14</v>
      </c>
    </row>
    <row r="15570" spans="1:5" x14ac:dyDescent="0.25">
      <c r="A15570" s="93" t="s">
        <v>2600</v>
      </c>
      <c r="B15570" t="s">
        <v>21791</v>
      </c>
      <c r="C15570">
        <v>40304</v>
      </c>
      <c r="D15570" s="93" t="s">
        <v>23434</v>
      </c>
      <c r="E15570" s="93" t="s">
        <v>14</v>
      </c>
    </row>
    <row r="15571" spans="1:5" x14ac:dyDescent="0.25">
      <c r="A15571" s="93" t="s">
        <v>2600</v>
      </c>
      <c r="B15571" t="s">
        <v>21783</v>
      </c>
      <c r="C15571">
        <v>88239</v>
      </c>
      <c r="D15571" s="93" t="s">
        <v>26026</v>
      </c>
      <c r="E15571" s="93" t="s">
        <v>14</v>
      </c>
    </row>
    <row r="15572" spans="1:5" x14ac:dyDescent="0.25">
      <c r="A15572" s="93" t="s">
        <v>2600</v>
      </c>
      <c r="B15572" t="s">
        <v>21783</v>
      </c>
      <c r="C15572">
        <v>88262</v>
      </c>
      <c r="D15572" s="93" t="s">
        <v>26027</v>
      </c>
      <c r="E15572" s="93" t="s">
        <v>14</v>
      </c>
    </row>
    <row r="15573" spans="1:5" x14ac:dyDescent="0.25">
      <c r="A15573" s="93" t="s">
        <v>2600</v>
      </c>
      <c r="B15573" t="s">
        <v>21783</v>
      </c>
      <c r="C15573">
        <v>101995</v>
      </c>
      <c r="D15573" s="93" t="s">
        <v>26085</v>
      </c>
      <c r="E15573" s="93" t="s">
        <v>14</v>
      </c>
    </row>
    <row r="15574" spans="1:5" x14ac:dyDescent="0.25">
      <c r="A15574" s="93" t="s">
        <v>2601</v>
      </c>
      <c r="D15574" s="93" t="s">
        <v>14</v>
      </c>
      <c r="E15574" s="93" t="s">
        <v>32422</v>
      </c>
    </row>
    <row r="15575" spans="1:5" x14ac:dyDescent="0.25">
      <c r="A15575" s="93" t="s">
        <v>2601</v>
      </c>
      <c r="B15575" t="s">
        <v>21791</v>
      </c>
      <c r="C15575">
        <v>2692</v>
      </c>
      <c r="D15575" s="93" t="s">
        <v>22356</v>
      </c>
      <c r="E15575" s="93" t="s">
        <v>14</v>
      </c>
    </row>
    <row r="15576" spans="1:5" x14ac:dyDescent="0.25">
      <c r="A15576" s="93" t="s">
        <v>2601</v>
      </c>
      <c r="B15576" t="s">
        <v>21791</v>
      </c>
      <c r="C15576">
        <v>10749</v>
      </c>
      <c r="D15576" s="93" t="s">
        <v>26084</v>
      </c>
      <c r="E15576" s="93" t="s">
        <v>14</v>
      </c>
    </row>
    <row r="15577" spans="1:5" x14ac:dyDescent="0.25">
      <c r="A15577" s="93" t="s">
        <v>2601</v>
      </c>
      <c r="B15577" t="s">
        <v>21791</v>
      </c>
      <c r="C15577">
        <v>40304</v>
      </c>
      <c r="D15577" s="93" t="s">
        <v>23434</v>
      </c>
      <c r="E15577" s="93" t="s">
        <v>14</v>
      </c>
    </row>
    <row r="15578" spans="1:5" x14ac:dyDescent="0.25">
      <c r="A15578" s="93" t="s">
        <v>2601</v>
      </c>
      <c r="B15578" t="s">
        <v>21783</v>
      </c>
      <c r="C15578">
        <v>88239</v>
      </c>
      <c r="D15578" s="93" t="s">
        <v>26028</v>
      </c>
      <c r="E15578" s="93" t="s">
        <v>14</v>
      </c>
    </row>
    <row r="15579" spans="1:5" x14ac:dyDescent="0.25">
      <c r="A15579" s="93" t="s">
        <v>2601</v>
      </c>
      <c r="B15579" t="s">
        <v>21783</v>
      </c>
      <c r="C15579">
        <v>88262</v>
      </c>
      <c r="D15579" s="93" t="s">
        <v>26029</v>
      </c>
      <c r="E15579" s="93" t="s">
        <v>14</v>
      </c>
    </row>
    <row r="15580" spans="1:5" x14ac:dyDescent="0.25">
      <c r="A15580" s="93" t="s">
        <v>2601</v>
      </c>
      <c r="B15580" t="s">
        <v>21783</v>
      </c>
      <c r="C15580">
        <v>101994</v>
      </c>
      <c r="D15580" s="93" t="s">
        <v>23120</v>
      </c>
      <c r="E15580" s="93" t="s">
        <v>14</v>
      </c>
    </row>
    <row r="15581" spans="1:5" x14ac:dyDescent="0.25">
      <c r="A15581" s="93" t="s">
        <v>2602</v>
      </c>
      <c r="D15581" s="93" t="s">
        <v>14</v>
      </c>
      <c r="E15581" s="93" t="s">
        <v>32423</v>
      </c>
    </row>
    <row r="15582" spans="1:5" x14ac:dyDescent="0.25">
      <c r="A15582" s="93" t="s">
        <v>2602</v>
      </c>
      <c r="B15582" t="s">
        <v>21791</v>
      </c>
      <c r="C15582">
        <v>2692</v>
      </c>
      <c r="D15582" s="93" t="s">
        <v>22356</v>
      </c>
      <c r="E15582" s="93" t="s">
        <v>14</v>
      </c>
    </row>
    <row r="15583" spans="1:5" x14ac:dyDescent="0.25">
      <c r="A15583" s="93" t="s">
        <v>2602</v>
      </c>
      <c r="B15583" t="s">
        <v>21791</v>
      </c>
      <c r="C15583">
        <v>10749</v>
      </c>
      <c r="D15583" s="93" t="s">
        <v>26084</v>
      </c>
      <c r="E15583" s="93" t="s">
        <v>14</v>
      </c>
    </row>
    <row r="15584" spans="1:5" x14ac:dyDescent="0.25">
      <c r="A15584" s="93" t="s">
        <v>2602</v>
      </c>
      <c r="B15584" t="s">
        <v>21791</v>
      </c>
      <c r="C15584">
        <v>40304</v>
      </c>
      <c r="D15584" s="93" t="s">
        <v>23434</v>
      </c>
      <c r="E15584" s="93" t="s">
        <v>14</v>
      </c>
    </row>
    <row r="15585" spans="1:5" x14ac:dyDescent="0.25">
      <c r="A15585" s="93" t="s">
        <v>2602</v>
      </c>
      <c r="B15585" t="s">
        <v>21783</v>
      </c>
      <c r="C15585">
        <v>88239</v>
      </c>
      <c r="D15585" s="93" t="s">
        <v>26030</v>
      </c>
      <c r="E15585" s="93" t="s">
        <v>14</v>
      </c>
    </row>
    <row r="15586" spans="1:5" x14ac:dyDescent="0.25">
      <c r="A15586" s="93" t="s">
        <v>2602</v>
      </c>
      <c r="B15586" t="s">
        <v>21783</v>
      </c>
      <c r="C15586">
        <v>88262</v>
      </c>
      <c r="D15586" s="93" t="s">
        <v>26031</v>
      </c>
      <c r="E15586" s="93" t="s">
        <v>14</v>
      </c>
    </row>
    <row r="15587" spans="1:5" x14ac:dyDescent="0.25">
      <c r="A15587" s="93" t="s">
        <v>2602</v>
      </c>
      <c r="B15587" t="s">
        <v>21783</v>
      </c>
      <c r="C15587">
        <v>101994</v>
      </c>
      <c r="D15587" s="93" t="s">
        <v>23982</v>
      </c>
      <c r="E15587" s="93" t="s">
        <v>14</v>
      </c>
    </row>
    <row r="15588" spans="1:5" x14ac:dyDescent="0.25">
      <c r="A15588" s="93" t="s">
        <v>2603</v>
      </c>
      <c r="D15588" s="93" t="s">
        <v>14</v>
      </c>
      <c r="E15588" s="93" t="s">
        <v>32424</v>
      </c>
    </row>
    <row r="15589" spans="1:5" x14ac:dyDescent="0.25">
      <c r="A15589" s="93" t="s">
        <v>2603</v>
      </c>
      <c r="B15589" t="s">
        <v>21791</v>
      </c>
      <c r="C15589">
        <v>2692</v>
      </c>
      <c r="D15589" s="93" t="s">
        <v>22356</v>
      </c>
      <c r="E15589" s="93" t="s">
        <v>14</v>
      </c>
    </row>
    <row r="15590" spans="1:5" x14ac:dyDescent="0.25">
      <c r="A15590" s="93" t="s">
        <v>2603</v>
      </c>
      <c r="B15590" t="s">
        <v>21791</v>
      </c>
      <c r="C15590">
        <v>10749</v>
      </c>
      <c r="D15590" s="93" t="s">
        <v>26084</v>
      </c>
      <c r="E15590" s="93" t="s">
        <v>14</v>
      </c>
    </row>
    <row r="15591" spans="1:5" x14ac:dyDescent="0.25">
      <c r="A15591" s="93" t="s">
        <v>2603</v>
      </c>
      <c r="B15591" t="s">
        <v>21791</v>
      </c>
      <c r="C15591">
        <v>40304</v>
      </c>
      <c r="D15591" s="93" t="s">
        <v>23434</v>
      </c>
      <c r="E15591" s="93" t="s">
        <v>14</v>
      </c>
    </row>
    <row r="15592" spans="1:5" x14ac:dyDescent="0.25">
      <c r="A15592" s="93" t="s">
        <v>2603</v>
      </c>
      <c r="B15592" t="s">
        <v>21783</v>
      </c>
      <c r="C15592">
        <v>88239</v>
      </c>
      <c r="D15592" s="93" t="s">
        <v>25431</v>
      </c>
      <c r="E15592" s="93" t="s">
        <v>14</v>
      </c>
    </row>
    <row r="15593" spans="1:5" x14ac:dyDescent="0.25">
      <c r="A15593" s="93" t="s">
        <v>2603</v>
      </c>
      <c r="B15593" t="s">
        <v>21783</v>
      </c>
      <c r="C15593">
        <v>88262</v>
      </c>
      <c r="D15593" s="93" t="s">
        <v>26032</v>
      </c>
      <c r="E15593" s="93" t="s">
        <v>14</v>
      </c>
    </row>
    <row r="15594" spans="1:5" x14ac:dyDescent="0.25">
      <c r="A15594" s="93" t="s">
        <v>2603</v>
      </c>
      <c r="B15594" t="s">
        <v>21783</v>
      </c>
      <c r="C15594">
        <v>101994</v>
      </c>
      <c r="D15594" s="93" t="s">
        <v>24868</v>
      </c>
      <c r="E15594" s="93" t="s">
        <v>14</v>
      </c>
    </row>
    <row r="15595" spans="1:5" x14ac:dyDescent="0.25">
      <c r="A15595" s="93" t="s">
        <v>2604</v>
      </c>
      <c r="D15595" s="93" t="s">
        <v>14</v>
      </c>
      <c r="E15595" s="93" t="s">
        <v>32425</v>
      </c>
    </row>
    <row r="15596" spans="1:5" x14ac:dyDescent="0.25">
      <c r="A15596" s="93" t="s">
        <v>2604</v>
      </c>
      <c r="B15596" t="s">
        <v>21791</v>
      </c>
      <c r="C15596">
        <v>2692</v>
      </c>
      <c r="D15596" s="93" t="s">
        <v>23661</v>
      </c>
      <c r="E15596" s="93" t="s">
        <v>14</v>
      </c>
    </row>
    <row r="15597" spans="1:5" x14ac:dyDescent="0.25">
      <c r="A15597" s="93" t="s">
        <v>2604</v>
      </c>
      <c r="B15597" t="s">
        <v>21791</v>
      </c>
      <c r="C15597">
        <v>5074</v>
      </c>
      <c r="D15597" s="93" t="s">
        <v>25927</v>
      </c>
      <c r="E15597" s="93" t="s">
        <v>14</v>
      </c>
    </row>
    <row r="15598" spans="1:5" x14ac:dyDescent="0.25">
      <c r="A15598" s="93" t="s">
        <v>2604</v>
      </c>
      <c r="B15598" t="s">
        <v>21791</v>
      </c>
      <c r="C15598">
        <v>6193</v>
      </c>
      <c r="D15598" s="93" t="s">
        <v>25665</v>
      </c>
      <c r="E15598" s="93" t="s">
        <v>14</v>
      </c>
    </row>
    <row r="15599" spans="1:5" x14ac:dyDescent="0.25">
      <c r="A15599" s="93" t="s">
        <v>2604</v>
      </c>
      <c r="B15599" t="s">
        <v>21783</v>
      </c>
      <c r="C15599">
        <v>88239</v>
      </c>
      <c r="D15599" s="93" t="s">
        <v>26015</v>
      </c>
      <c r="E15599" s="93" t="s">
        <v>14</v>
      </c>
    </row>
    <row r="15600" spans="1:5" x14ac:dyDescent="0.25">
      <c r="A15600" s="93" t="s">
        <v>2604</v>
      </c>
      <c r="B15600" t="s">
        <v>21783</v>
      </c>
      <c r="C15600">
        <v>88262</v>
      </c>
      <c r="D15600" s="93" t="s">
        <v>26016</v>
      </c>
      <c r="E15600" s="93" t="s">
        <v>14</v>
      </c>
    </row>
    <row r="15601" spans="1:5" x14ac:dyDescent="0.25">
      <c r="A15601" s="93" t="s">
        <v>2604</v>
      </c>
      <c r="B15601" t="s">
        <v>21783</v>
      </c>
      <c r="C15601">
        <v>92273</v>
      </c>
      <c r="D15601" s="93" t="s">
        <v>26086</v>
      </c>
      <c r="E15601" s="93" t="s">
        <v>14</v>
      </c>
    </row>
    <row r="15602" spans="1:5" x14ac:dyDescent="0.25">
      <c r="A15602" s="93" t="s">
        <v>2604</v>
      </c>
      <c r="B15602" t="s">
        <v>21783</v>
      </c>
      <c r="C15602">
        <v>101999</v>
      </c>
      <c r="D15602" s="93" t="s">
        <v>25812</v>
      </c>
      <c r="E15602" s="93" t="s">
        <v>14</v>
      </c>
    </row>
    <row r="15603" spans="1:5" x14ac:dyDescent="0.25">
      <c r="A15603" s="93" t="s">
        <v>2605</v>
      </c>
      <c r="D15603" s="93" t="s">
        <v>14</v>
      </c>
      <c r="E15603" s="93" t="s">
        <v>32426</v>
      </c>
    </row>
    <row r="15604" spans="1:5" x14ac:dyDescent="0.25">
      <c r="A15604" s="93" t="s">
        <v>2605</v>
      </c>
      <c r="B15604" t="s">
        <v>21791</v>
      </c>
      <c r="C15604">
        <v>2692</v>
      </c>
      <c r="D15604" s="93" t="s">
        <v>25672</v>
      </c>
      <c r="E15604" s="93" t="s">
        <v>14</v>
      </c>
    </row>
    <row r="15605" spans="1:5" x14ac:dyDescent="0.25">
      <c r="A15605" s="93" t="s">
        <v>2605</v>
      </c>
      <c r="B15605" t="s">
        <v>21791</v>
      </c>
      <c r="C15605">
        <v>6193</v>
      </c>
      <c r="D15605" s="93" t="s">
        <v>26087</v>
      </c>
      <c r="E15605" s="93" t="s">
        <v>14</v>
      </c>
    </row>
    <row r="15606" spans="1:5" x14ac:dyDescent="0.25">
      <c r="A15606" s="93" t="s">
        <v>2605</v>
      </c>
      <c r="B15606" t="s">
        <v>21791</v>
      </c>
      <c r="C15606">
        <v>40304</v>
      </c>
      <c r="D15606" s="93" t="s">
        <v>25927</v>
      </c>
      <c r="E15606" s="93" t="s">
        <v>14</v>
      </c>
    </row>
    <row r="15607" spans="1:5" x14ac:dyDescent="0.25">
      <c r="A15607" s="93" t="s">
        <v>2605</v>
      </c>
      <c r="B15607" t="s">
        <v>21783</v>
      </c>
      <c r="C15607">
        <v>88239</v>
      </c>
      <c r="D15607" s="93" t="s">
        <v>26018</v>
      </c>
      <c r="E15607" s="93" t="s">
        <v>14</v>
      </c>
    </row>
    <row r="15608" spans="1:5" x14ac:dyDescent="0.25">
      <c r="A15608" s="93" t="s">
        <v>2605</v>
      </c>
      <c r="B15608" t="s">
        <v>21783</v>
      </c>
      <c r="C15608">
        <v>88262</v>
      </c>
      <c r="D15608" s="93" t="s">
        <v>26019</v>
      </c>
      <c r="E15608" s="93" t="s">
        <v>14</v>
      </c>
    </row>
    <row r="15609" spans="1:5" x14ac:dyDescent="0.25">
      <c r="A15609" s="93" t="s">
        <v>2605</v>
      </c>
      <c r="B15609" t="s">
        <v>21783</v>
      </c>
      <c r="C15609">
        <v>92273</v>
      </c>
      <c r="D15609" s="93" t="s">
        <v>26088</v>
      </c>
      <c r="E15609" s="93" t="s">
        <v>14</v>
      </c>
    </row>
    <row r="15610" spans="1:5" x14ac:dyDescent="0.25">
      <c r="A15610" s="93" t="s">
        <v>2605</v>
      </c>
      <c r="B15610" t="s">
        <v>21783</v>
      </c>
      <c r="C15610">
        <v>101999</v>
      </c>
      <c r="D15610" s="93" t="s">
        <v>26024</v>
      </c>
      <c r="E15610" s="93" t="s">
        <v>14</v>
      </c>
    </row>
    <row r="15611" spans="1:5" x14ac:dyDescent="0.25">
      <c r="A15611" s="93" t="s">
        <v>2606</v>
      </c>
      <c r="D15611" s="93" t="s">
        <v>14</v>
      </c>
      <c r="E15611" s="93" t="s">
        <v>32427</v>
      </c>
    </row>
    <row r="15612" spans="1:5" x14ac:dyDescent="0.25">
      <c r="A15612" s="93" t="s">
        <v>2606</v>
      </c>
      <c r="B15612" t="s">
        <v>21791</v>
      </c>
      <c r="C15612">
        <v>2692</v>
      </c>
      <c r="D15612" s="93" t="s">
        <v>23319</v>
      </c>
      <c r="E15612" s="93" t="s">
        <v>14</v>
      </c>
    </row>
    <row r="15613" spans="1:5" x14ac:dyDescent="0.25">
      <c r="A15613" s="93" t="s">
        <v>2606</v>
      </c>
      <c r="B15613" t="s">
        <v>21791</v>
      </c>
      <c r="C15613">
        <v>10749</v>
      </c>
      <c r="D15613" s="93" t="s">
        <v>26089</v>
      </c>
      <c r="E15613" s="93" t="s">
        <v>14</v>
      </c>
    </row>
    <row r="15614" spans="1:5" x14ac:dyDescent="0.25">
      <c r="A15614" s="93" t="s">
        <v>2606</v>
      </c>
      <c r="B15614" t="s">
        <v>21791</v>
      </c>
      <c r="C15614">
        <v>40304</v>
      </c>
      <c r="D15614" s="93" t="s">
        <v>23487</v>
      </c>
      <c r="E15614" s="93" t="s">
        <v>14</v>
      </c>
    </row>
    <row r="15615" spans="1:5" x14ac:dyDescent="0.25">
      <c r="A15615" s="93" t="s">
        <v>2606</v>
      </c>
      <c r="B15615" t="s">
        <v>21783</v>
      </c>
      <c r="C15615">
        <v>88239</v>
      </c>
      <c r="D15615" s="93" t="s">
        <v>26022</v>
      </c>
      <c r="E15615" s="93" t="s">
        <v>14</v>
      </c>
    </row>
    <row r="15616" spans="1:5" x14ac:dyDescent="0.25">
      <c r="A15616" s="93" t="s">
        <v>2606</v>
      </c>
      <c r="B15616" t="s">
        <v>21783</v>
      </c>
      <c r="C15616">
        <v>88262</v>
      </c>
      <c r="D15616" s="93" t="s">
        <v>26023</v>
      </c>
      <c r="E15616" s="93" t="s">
        <v>14</v>
      </c>
    </row>
    <row r="15617" spans="1:5" x14ac:dyDescent="0.25">
      <c r="A15617" s="93" t="s">
        <v>2606</v>
      </c>
      <c r="B15617" t="s">
        <v>21783</v>
      </c>
      <c r="C15617">
        <v>101998</v>
      </c>
      <c r="D15617" s="93" t="s">
        <v>23523</v>
      </c>
      <c r="E15617" s="93" t="s">
        <v>14</v>
      </c>
    </row>
    <row r="15618" spans="1:5" x14ac:dyDescent="0.25">
      <c r="A15618" s="93" t="s">
        <v>2607</v>
      </c>
      <c r="D15618" s="93" t="s">
        <v>14</v>
      </c>
      <c r="E15618" s="93" t="s">
        <v>32428</v>
      </c>
    </row>
    <row r="15619" spans="1:5" x14ac:dyDescent="0.25">
      <c r="A15619" s="93" t="s">
        <v>2607</v>
      </c>
      <c r="B15619" t="s">
        <v>21791</v>
      </c>
      <c r="C15619">
        <v>2692</v>
      </c>
      <c r="D15619" s="93" t="s">
        <v>23319</v>
      </c>
      <c r="E15619" s="93" t="s">
        <v>14</v>
      </c>
    </row>
    <row r="15620" spans="1:5" x14ac:dyDescent="0.25">
      <c r="A15620" s="93" t="s">
        <v>2607</v>
      </c>
      <c r="B15620" t="s">
        <v>21791</v>
      </c>
      <c r="C15620">
        <v>10749</v>
      </c>
      <c r="D15620" s="93" t="s">
        <v>22162</v>
      </c>
      <c r="E15620" s="93" t="s">
        <v>14</v>
      </c>
    </row>
    <row r="15621" spans="1:5" x14ac:dyDescent="0.25">
      <c r="A15621" s="93" t="s">
        <v>2607</v>
      </c>
      <c r="B15621" t="s">
        <v>21791</v>
      </c>
      <c r="C15621">
        <v>40304</v>
      </c>
      <c r="D15621" s="93" t="s">
        <v>23487</v>
      </c>
      <c r="E15621" s="93" t="s">
        <v>14</v>
      </c>
    </row>
    <row r="15622" spans="1:5" x14ac:dyDescent="0.25">
      <c r="A15622" s="93" t="s">
        <v>2607</v>
      </c>
      <c r="B15622" t="s">
        <v>21783</v>
      </c>
      <c r="C15622">
        <v>88239</v>
      </c>
      <c r="D15622" s="93" t="s">
        <v>26026</v>
      </c>
      <c r="E15622" s="93" t="s">
        <v>14</v>
      </c>
    </row>
    <row r="15623" spans="1:5" x14ac:dyDescent="0.25">
      <c r="A15623" s="93" t="s">
        <v>2607</v>
      </c>
      <c r="B15623" t="s">
        <v>21783</v>
      </c>
      <c r="C15623">
        <v>88262</v>
      </c>
      <c r="D15623" s="93" t="s">
        <v>26027</v>
      </c>
      <c r="E15623" s="93" t="s">
        <v>14</v>
      </c>
    </row>
    <row r="15624" spans="1:5" x14ac:dyDescent="0.25">
      <c r="A15624" s="93" t="s">
        <v>2607</v>
      </c>
      <c r="B15624" t="s">
        <v>21783</v>
      </c>
      <c r="C15624">
        <v>101998</v>
      </c>
      <c r="D15624" s="93" t="s">
        <v>26075</v>
      </c>
      <c r="E15624" s="93" t="s">
        <v>14</v>
      </c>
    </row>
    <row r="15625" spans="1:5" x14ac:dyDescent="0.25">
      <c r="A15625" s="93" t="s">
        <v>2608</v>
      </c>
      <c r="D15625" s="93" t="s">
        <v>14</v>
      </c>
      <c r="E15625" s="93" t="s">
        <v>32429</v>
      </c>
    </row>
    <row r="15626" spans="1:5" x14ac:dyDescent="0.25">
      <c r="A15626" s="93" t="s">
        <v>2608</v>
      </c>
      <c r="B15626" t="s">
        <v>21791</v>
      </c>
      <c r="C15626">
        <v>2692</v>
      </c>
      <c r="D15626" s="93" t="s">
        <v>22356</v>
      </c>
      <c r="E15626" s="93" t="s">
        <v>14</v>
      </c>
    </row>
    <row r="15627" spans="1:5" x14ac:dyDescent="0.25">
      <c r="A15627" s="93" t="s">
        <v>2608</v>
      </c>
      <c r="B15627" t="s">
        <v>21791</v>
      </c>
      <c r="C15627">
        <v>10749</v>
      </c>
      <c r="D15627" s="93" t="s">
        <v>22162</v>
      </c>
      <c r="E15627" s="93" t="s">
        <v>14</v>
      </c>
    </row>
    <row r="15628" spans="1:5" x14ac:dyDescent="0.25">
      <c r="A15628" s="93" t="s">
        <v>2608</v>
      </c>
      <c r="B15628" t="s">
        <v>21791</v>
      </c>
      <c r="C15628">
        <v>40304</v>
      </c>
      <c r="D15628" s="93" t="s">
        <v>23487</v>
      </c>
      <c r="E15628" s="93" t="s">
        <v>14</v>
      </c>
    </row>
    <row r="15629" spans="1:5" x14ac:dyDescent="0.25">
      <c r="A15629" s="93" t="s">
        <v>2608</v>
      </c>
      <c r="B15629" t="s">
        <v>21783</v>
      </c>
      <c r="C15629">
        <v>88239</v>
      </c>
      <c r="D15629" s="93" t="s">
        <v>26028</v>
      </c>
      <c r="E15629" s="93" t="s">
        <v>14</v>
      </c>
    </row>
    <row r="15630" spans="1:5" x14ac:dyDescent="0.25">
      <c r="A15630" s="93" t="s">
        <v>2608</v>
      </c>
      <c r="B15630" t="s">
        <v>21783</v>
      </c>
      <c r="C15630">
        <v>88262</v>
      </c>
      <c r="D15630" s="93" t="s">
        <v>26029</v>
      </c>
      <c r="E15630" s="93" t="s">
        <v>14</v>
      </c>
    </row>
    <row r="15631" spans="1:5" x14ac:dyDescent="0.25">
      <c r="A15631" s="93" t="s">
        <v>2608</v>
      </c>
      <c r="B15631" t="s">
        <v>21783</v>
      </c>
      <c r="C15631">
        <v>101997</v>
      </c>
      <c r="D15631" s="93" t="s">
        <v>22908</v>
      </c>
      <c r="E15631" s="93" t="s">
        <v>14</v>
      </c>
    </row>
    <row r="15632" spans="1:5" x14ac:dyDescent="0.25">
      <c r="A15632" s="93" t="s">
        <v>2609</v>
      </c>
      <c r="D15632" s="93" t="s">
        <v>14</v>
      </c>
      <c r="E15632" s="93" t="s">
        <v>32430</v>
      </c>
    </row>
    <row r="15633" spans="1:5" x14ac:dyDescent="0.25">
      <c r="A15633" s="93" t="s">
        <v>2609</v>
      </c>
      <c r="B15633" t="s">
        <v>21791</v>
      </c>
      <c r="C15633">
        <v>2692</v>
      </c>
      <c r="D15633" s="93" t="s">
        <v>22356</v>
      </c>
      <c r="E15633" s="93" t="s">
        <v>14</v>
      </c>
    </row>
    <row r="15634" spans="1:5" x14ac:dyDescent="0.25">
      <c r="A15634" s="93" t="s">
        <v>2609</v>
      </c>
      <c r="B15634" t="s">
        <v>21791</v>
      </c>
      <c r="C15634">
        <v>10749</v>
      </c>
      <c r="D15634" s="93" t="s">
        <v>22162</v>
      </c>
      <c r="E15634" s="93" t="s">
        <v>14</v>
      </c>
    </row>
    <row r="15635" spans="1:5" x14ac:dyDescent="0.25">
      <c r="A15635" s="93" t="s">
        <v>2609</v>
      </c>
      <c r="B15635" t="s">
        <v>21791</v>
      </c>
      <c r="C15635">
        <v>40304</v>
      </c>
      <c r="D15635" s="93" t="s">
        <v>23487</v>
      </c>
      <c r="E15635" s="93" t="s">
        <v>14</v>
      </c>
    </row>
    <row r="15636" spans="1:5" x14ac:dyDescent="0.25">
      <c r="A15636" s="93" t="s">
        <v>2609</v>
      </c>
      <c r="B15636" t="s">
        <v>21783</v>
      </c>
      <c r="C15636">
        <v>88239</v>
      </c>
      <c r="D15636" s="93" t="s">
        <v>26030</v>
      </c>
      <c r="E15636" s="93" t="s">
        <v>14</v>
      </c>
    </row>
    <row r="15637" spans="1:5" x14ac:dyDescent="0.25">
      <c r="A15637" s="93" t="s">
        <v>2609</v>
      </c>
      <c r="B15637" t="s">
        <v>21783</v>
      </c>
      <c r="C15637">
        <v>88262</v>
      </c>
      <c r="D15637" s="93" t="s">
        <v>26031</v>
      </c>
      <c r="E15637" s="93" t="s">
        <v>14</v>
      </c>
    </row>
    <row r="15638" spans="1:5" x14ac:dyDescent="0.25">
      <c r="A15638" s="93" t="s">
        <v>2609</v>
      </c>
      <c r="B15638" t="s">
        <v>21783</v>
      </c>
      <c r="C15638">
        <v>101997</v>
      </c>
      <c r="D15638" s="93" t="s">
        <v>22184</v>
      </c>
      <c r="E15638" s="93" t="s">
        <v>14</v>
      </c>
    </row>
    <row r="15639" spans="1:5" x14ac:dyDescent="0.25">
      <c r="A15639" s="93" t="s">
        <v>2610</v>
      </c>
      <c r="D15639" s="93" t="s">
        <v>14</v>
      </c>
      <c r="E15639" s="93" t="s">
        <v>32431</v>
      </c>
    </row>
    <row r="15640" spans="1:5" x14ac:dyDescent="0.25">
      <c r="A15640" s="93" t="s">
        <v>2610</v>
      </c>
      <c r="B15640" t="s">
        <v>21791</v>
      </c>
      <c r="C15640">
        <v>2692</v>
      </c>
      <c r="D15640" s="93" t="s">
        <v>22356</v>
      </c>
      <c r="E15640" s="93" t="s">
        <v>14</v>
      </c>
    </row>
    <row r="15641" spans="1:5" x14ac:dyDescent="0.25">
      <c r="A15641" s="93" t="s">
        <v>2610</v>
      </c>
      <c r="B15641" t="s">
        <v>21791</v>
      </c>
      <c r="C15641">
        <v>10749</v>
      </c>
      <c r="D15641" s="93" t="s">
        <v>22162</v>
      </c>
      <c r="E15641" s="93" t="s">
        <v>14</v>
      </c>
    </row>
    <row r="15642" spans="1:5" x14ac:dyDescent="0.25">
      <c r="A15642" s="93" t="s">
        <v>2610</v>
      </c>
      <c r="B15642" t="s">
        <v>21791</v>
      </c>
      <c r="C15642">
        <v>40304</v>
      </c>
      <c r="D15642" s="93" t="s">
        <v>23487</v>
      </c>
      <c r="E15642" s="93" t="s">
        <v>14</v>
      </c>
    </row>
    <row r="15643" spans="1:5" x14ac:dyDescent="0.25">
      <c r="A15643" s="93" t="s">
        <v>2610</v>
      </c>
      <c r="B15643" t="s">
        <v>21783</v>
      </c>
      <c r="C15643">
        <v>88239</v>
      </c>
      <c r="D15643" s="93" t="s">
        <v>25431</v>
      </c>
      <c r="E15643" s="93" t="s">
        <v>14</v>
      </c>
    </row>
    <row r="15644" spans="1:5" x14ac:dyDescent="0.25">
      <c r="A15644" s="93" t="s">
        <v>2610</v>
      </c>
      <c r="B15644" t="s">
        <v>21783</v>
      </c>
      <c r="C15644">
        <v>88262</v>
      </c>
      <c r="D15644" s="93" t="s">
        <v>26032</v>
      </c>
      <c r="E15644" s="93" t="s">
        <v>14</v>
      </c>
    </row>
    <row r="15645" spans="1:5" x14ac:dyDescent="0.25">
      <c r="A15645" s="93" t="s">
        <v>2610</v>
      </c>
      <c r="B15645" t="s">
        <v>21783</v>
      </c>
      <c r="C15645">
        <v>101997</v>
      </c>
      <c r="D15645" s="93" t="s">
        <v>26033</v>
      </c>
      <c r="E15645" s="93" t="s">
        <v>14</v>
      </c>
    </row>
    <row r="15646" spans="1:5" x14ac:dyDescent="0.25">
      <c r="A15646" s="93" t="s">
        <v>2611</v>
      </c>
      <c r="D15646" s="93" t="s">
        <v>14</v>
      </c>
      <c r="E15646" s="93" t="s">
        <v>32432</v>
      </c>
    </row>
    <row r="15647" spans="1:5" x14ac:dyDescent="0.25">
      <c r="A15647" s="93" t="s">
        <v>2611</v>
      </c>
      <c r="B15647" t="s">
        <v>21791</v>
      </c>
      <c r="C15647">
        <v>2692</v>
      </c>
      <c r="D15647" s="93" t="s">
        <v>23661</v>
      </c>
      <c r="E15647" s="93" t="s">
        <v>14</v>
      </c>
    </row>
    <row r="15648" spans="1:5" x14ac:dyDescent="0.25">
      <c r="A15648" s="93" t="s">
        <v>2611</v>
      </c>
      <c r="B15648" t="s">
        <v>21791</v>
      </c>
      <c r="C15648">
        <v>6193</v>
      </c>
      <c r="D15648" s="93" t="s">
        <v>25948</v>
      </c>
      <c r="E15648" s="93" t="s">
        <v>14</v>
      </c>
    </row>
    <row r="15649" spans="1:5" x14ac:dyDescent="0.25">
      <c r="A15649" s="93" t="s">
        <v>2611</v>
      </c>
      <c r="B15649" t="s">
        <v>21791</v>
      </c>
      <c r="C15649">
        <v>40304</v>
      </c>
      <c r="D15649" s="93" t="s">
        <v>25786</v>
      </c>
      <c r="E15649" s="93" t="s">
        <v>14</v>
      </c>
    </row>
    <row r="15650" spans="1:5" x14ac:dyDescent="0.25">
      <c r="A15650" s="93" t="s">
        <v>2611</v>
      </c>
      <c r="B15650" t="s">
        <v>21783</v>
      </c>
      <c r="C15650">
        <v>88239</v>
      </c>
      <c r="D15650" s="93" t="s">
        <v>22946</v>
      </c>
      <c r="E15650" s="93" t="s">
        <v>14</v>
      </c>
    </row>
    <row r="15651" spans="1:5" x14ac:dyDescent="0.25">
      <c r="A15651" s="93" t="s">
        <v>2611</v>
      </c>
      <c r="B15651" t="s">
        <v>21783</v>
      </c>
      <c r="C15651">
        <v>88262</v>
      </c>
      <c r="D15651" s="93" t="s">
        <v>26090</v>
      </c>
      <c r="E15651" s="93" t="s">
        <v>14</v>
      </c>
    </row>
    <row r="15652" spans="1:5" x14ac:dyDescent="0.25">
      <c r="A15652" s="93" t="s">
        <v>2611</v>
      </c>
      <c r="B15652" t="s">
        <v>21783</v>
      </c>
      <c r="C15652">
        <v>92273</v>
      </c>
      <c r="D15652" s="93" t="s">
        <v>26091</v>
      </c>
      <c r="E15652" s="93" t="s">
        <v>14</v>
      </c>
    </row>
    <row r="15653" spans="1:5" x14ac:dyDescent="0.25">
      <c r="A15653" s="93" t="s">
        <v>2611</v>
      </c>
      <c r="B15653" t="s">
        <v>21783</v>
      </c>
      <c r="C15653">
        <v>102088</v>
      </c>
      <c r="D15653" s="93" t="s">
        <v>25812</v>
      </c>
      <c r="E15653" s="93" t="s">
        <v>14</v>
      </c>
    </row>
    <row r="15654" spans="1:5" x14ac:dyDescent="0.25">
      <c r="A15654" s="93" t="s">
        <v>2612</v>
      </c>
      <c r="D15654" s="93" t="s">
        <v>14</v>
      </c>
      <c r="E15654" s="93" t="s">
        <v>32433</v>
      </c>
    </row>
    <row r="15655" spans="1:5" x14ac:dyDescent="0.25">
      <c r="A15655" s="93" t="s">
        <v>2612</v>
      </c>
      <c r="B15655" t="s">
        <v>21791</v>
      </c>
      <c r="C15655">
        <v>2692</v>
      </c>
      <c r="D15655" s="93" t="s">
        <v>23661</v>
      </c>
      <c r="E15655" s="93" t="s">
        <v>14</v>
      </c>
    </row>
    <row r="15656" spans="1:5" x14ac:dyDescent="0.25">
      <c r="A15656" s="93" t="s">
        <v>2612</v>
      </c>
      <c r="B15656" t="s">
        <v>21791</v>
      </c>
      <c r="C15656">
        <v>6193</v>
      </c>
      <c r="D15656" s="93" t="s">
        <v>23011</v>
      </c>
      <c r="E15656" s="93" t="s">
        <v>14</v>
      </c>
    </row>
    <row r="15657" spans="1:5" x14ac:dyDescent="0.25">
      <c r="A15657" s="93" t="s">
        <v>2612</v>
      </c>
      <c r="B15657" t="s">
        <v>21791</v>
      </c>
      <c r="C15657">
        <v>40304</v>
      </c>
      <c r="D15657" s="93" t="s">
        <v>25786</v>
      </c>
      <c r="E15657" s="93" t="s">
        <v>14</v>
      </c>
    </row>
    <row r="15658" spans="1:5" x14ac:dyDescent="0.25">
      <c r="A15658" s="93" t="s">
        <v>2612</v>
      </c>
      <c r="B15658" t="s">
        <v>21783</v>
      </c>
      <c r="C15658">
        <v>88239</v>
      </c>
      <c r="D15658" s="93" t="s">
        <v>25441</v>
      </c>
      <c r="E15658" s="93" t="s">
        <v>14</v>
      </c>
    </row>
    <row r="15659" spans="1:5" x14ac:dyDescent="0.25">
      <c r="A15659" s="93" t="s">
        <v>2612</v>
      </c>
      <c r="B15659" t="s">
        <v>21783</v>
      </c>
      <c r="C15659">
        <v>88262</v>
      </c>
      <c r="D15659" s="93" t="s">
        <v>26092</v>
      </c>
      <c r="E15659" s="93" t="s">
        <v>14</v>
      </c>
    </row>
    <row r="15660" spans="1:5" x14ac:dyDescent="0.25">
      <c r="A15660" s="93" t="s">
        <v>2612</v>
      </c>
      <c r="B15660" t="s">
        <v>21783</v>
      </c>
      <c r="C15660">
        <v>92273</v>
      </c>
      <c r="D15660" s="93" t="s">
        <v>26093</v>
      </c>
      <c r="E15660" s="93" t="s">
        <v>14</v>
      </c>
    </row>
    <row r="15661" spans="1:5" x14ac:dyDescent="0.25">
      <c r="A15661" s="93" t="s">
        <v>2612</v>
      </c>
      <c r="B15661" t="s">
        <v>21783</v>
      </c>
      <c r="C15661">
        <v>102088</v>
      </c>
      <c r="D15661" s="93" t="s">
        <v>26075</v>
      </c>
      <c r="E15661" s="93" t="s">
        <v>14</v>
      </c>
    </row>
    <row r="15662" spans="1:5" x14ac:dyDescent="0.25">
      <c r="A15662" s="93" t="s">
        <v>2613</v>
      </c>
      <c r="D15662" s="93" t="s">
        <v>14</v>
      </c>
      <c r="E15662" s="93" t="s">
        <v>32434</v>
      </c>
    </row>
    <row r="15663" spans="1:5" x14ac:dyDescent="0.25">
      <c r="A15663" s="93" t="s">
        <v>2613</v>
      </c>
      <c r="B15663" t="s">
        <v>21791</v>
      </c>
      <c r="C15663">
        <v>2692</v>
      </c>
      <c r="D15663" s="93" t="s">
        <v>23319</v>
      </c>
      <c r="E15663" s="93" t="s">
        <v>14</v>
      </c>
    </row>
    <row r="15664" spans="1:5" x14ac:dyDescent="0.25">
      <c r="A15664" s="93" t="s">
        <v>2613</v>
      </c>
      <c r="B15664" t="s">
        <v>21791</v>
      </c>
      <c r="C15664">
        <v>10749</v>
      </c>
      <c r="D15664" s="93" t="s">
        <v>26094</v>
      </c>
      <c r="E15664" s="93" t="s">
        <v>14</v>
      </c>
    </row>
    <row r="15665" spans="1:5" x14ac:dyDescent="0.25">
      <c r="A15665" s="93" t="s">
        <v>2613</v>
      </c>
      <c r="B15665" t="s">
        <v>21791</v>
      </c>
      <c r="C15665">
        <v>40304</v>
      </c>
      <c r="D15665" s="93" t="s">
        <v>22057</v>
      </c>
      <c r="E15665" s="93" t="s">
        <v>14</v>
      </c>
    </row>
    <row r="15666" spans="1:5" x14ac:dyDescent="0.25">
      <c r="A15666" s="93" t="s">
        <v>2613</v>
      </c>
      <c r="B15666" t="s">
        <v>21783</v>
      </c>
      <c r="C15666">
        <v>88239</v>
      </c>
      <c r="D15666" s="93" t="s">
        <v>23263</v>
      </c>
      <c r="E15666" s="93" t="s">
        <v>14</v>
      </c>
    </row>
    <row r="15667" spans="1:5" x14ac:dyDescent="0.25">
      <c r="A15667" s="93" t="s">
        <v>2613</v>
      </c>
      <c r="B15667" t="s">
        <v>21783</v>
      </c>
      <c r="C15667">
        <v>88262</v>
      </c>
      <c r="D15667" s="93" t="s">
        <v>26095</v>
      </c>
      <c r="E15667" s="93" t="s">
        <v>14</v>
      </c>
    </row>
    <row r="15668" spans="1:5" x14ac:dyDescent="0.25">
      <c r="A15668" s="93" t="s">
        <v>2613</v>
      </c>
      <c r="B15668" t="s">
        <v>21783</v>
      </c>
      <c r="C15668">
        <v>102087</v>
      </c>
      <c r="D15668" s="93" t="s">
        <v>26075</v>
      </c>
      <c r="E15668" s="93" t="s">
        <v>14</v>
      </c>
    </row>
    <row r="15669" spans="1:5" x14ac:dyDescent="0.25">
      <c r="A15669" s="93" t="s">
        <v>2614</v>
      </c>
      <c r="D15669" s="93" t="s">
        <v>14</v>
      </c>
      <c r="E15669" s="93" t="s">
        <v>32435</v>
      </c>
    </row>
    <row r="15670" spans="1:5" x14ac:dyDescent="0.25">
      <c r="A15670" s="93" t="s">
        <v>2614</v>
      </c>
      <c r="B15670" t="s">
        <v>21791</v>
      </c>
      <c r="C15670">
        <v>2692</v>
      </c>
      <c r="D15670" s="93" t="s">
        <v>23319</v>
      </c>
      <c r="E15670" s="93" t="s">
        <v>14</v>
      </c>
    </row>
    <row r="15671" spans="1:5" x14ac:dyDescent="0.25">
      <c r="A15671" s="93" t="s">
        <v>2614</v>
      </c>
      <c r="B15671" t="s">
        <v>21791</v>
      </c>
      <c r="C15671">
        <v>10749</v>
      </c>
      <c r="D15671" s="93" t="s">
        <v>26096</v>
      </c>
      <c r="E15671" s="93" t="s">
        <v>14</v>
      </c>
    </row>
    <row r="15672" spans="1:5" x14ac:dyDescent="0.25">
      <c r="A15672" s="93" t="s">
        <v>2614</v>
      </c>
      <c r="B15672" t="s">
        <v>21791</v>
      </c>
      <c r="C15672">
        <v>40304</v>
      </c>
      <c r="D15672" s="93" t="s">
        <v>22057</v>
      </c>
      <c r="E15672" s="93" t="s">
        <v>14</v>
      </c>
    </row>
    <row r="15673" spans="1:5" x14ac:dyDescent="0.25">
      <c r="A15673" s="93" t="s">
        <v>2614</v>
      </c>
      <c r="B15673" t="s">
        <v>21783</v>
      </c>
      <c r="C15673">
        <v>88239</v>
      </c>
      <c r="D15673" s="93" t="s">
        <v>25615</v>
      </c>
      <c r="E15673" s="93" t="s">
        <v>14</v>
      </c>
    </row>
    <row r="15674" spans="1:5" x14ac:dyDescent="0.25">
      <c r="A15674" s="93" t="s">
        <v>2614</v>
      </c>
      <c r="B15674" t="s">
        <v>21783</v>
      </c>
      <c r="C15674">
        <v>88262</v>
      </c>
      <c r="D15674" s="93" t="s">
        <v>26097</v>
      </c>
      <c r="E15674" s="93" t="s">
        <v>14</v>
      </c>
    </row>
    <row r="15675" spans="1:5" x14ac:dyDescent="0.25">
      <c r="A15675" s="93" t="s">
        <v>2614</v>
      </c>
      <c r="B15675" t="s">
        <v>21783</v>
      </c>
      <c r="C15675">
        <v>102087</v>
      </c>
      <c r="D15675" s="93" t="s">
        <v>25928</v>
      </c>
      <c r="E15675" s="93" t="s">
        <v>14</v>
      </c>
    </row>
    <row r="15676" spans="1:5" x14ac:dyDescent="0.25">
      <c r="A15676" s="93" t="s">
        <v>2615</v>
      </c>
      <c r="D15676" s="93" t="s">
        <v>14</v>
      </c>
      <c r="E15676" s="93" t="s">
        <v>32436</v>
      </c>
    </row>
    <row r="15677" spans="1:5" x14ac:dyDescent="0.25">
      <c r="A15677" s="93" t="s">
        <v>2615</v>
      </c>
      <c r="B15677" t="s">
        <v>21791</v>
      </c>
      <c r="C15677">
        <v>2692</v>
      </c>
      <c r="D15677" s="93" t="s">
        <v>22356</v>
      </c>
      <c r="E15677" s="93" t="s">
        <v>14</v>
      </c>
    </row>
    <row r="15678" spans="1:5" x14ac:dyDescent="0.25">
      <c r="A15678" s="93" t="s">
        <v>2615</v>
      </c>
      <c r="B15678" t="s">
        <v>21791</v>
      </c>
      <c r="C15678">
        <v>10749</v>
      </c>
      <c r="D15678" s="93" t="s">
        <v>26096</v>
      </c>
      <c r="E15678" s="93" t="s">
        <v>14</v>
      </c>
    </row>
    <row r="15679" spans="1:5" x14ac:dyDescent="0.25">
      <c r="A15679" s="93" t="s">
        <v>2615</v>
      </c>
      <c r="B15679" t="s">
        <v>21791</v>
      </c>
      <c r="C15679">
        <v>40304</v>
      </c>
      <c r="D15679" s="93" t="s">
        <v>22057</v>
      </c>
      <c r="E15679" s="93" t="s">
        <v>14</v>
      </c>
    </row>
    <row r="15680" spans="1:5" x14ac:dyDescent="0.25">
      <c r="A15680" s="93" t="s">
        <v>2615</v>
      </c>
      <c r="B15680" t="s">
        <v>21783</v>
      </c>
      <c r="C15680">
        <v>88239</v>
      </c>
      <c r="D15680" s="93" t="s">
        <v>26098</v>
      </c>
      <c r="E15680" s="93" t="s">
        <v>14</v>
      </c>
    </row>
    <row r="15681" spans="1:5" x14ac:dyDescent="0.25">
      <c r="A15681" s="93" t="s">
        <v>2615</v>
      </c>
      <c r="B15681" t="s">
        <v>21783</v>
      </c>
      <c r="C15681">
        <v>88262</v>
      </c>
      <c r="D15681" s="93" t="s">
        <v>26099</v>
      </c>
      <c r="E15681" s="93" t="s">
        <v>14</v>
      </c>
    </row>
    <row r="15682" spans="1:5" x14ac:dyDescent="0.25">
      <c r="A15682" s="93" t="s">
        <v>2615</v>
      </c>
      <c r="B15682" t="s">
        <v>21783</v>
      </c>
      <c r="C15682">
        <v>102086</v>
      </c>
      <c r="D15682" s="93" t="s">
        <v>24595</v>
      </c>
      <c r="E15682" s="93" t="s">
        <v>14</v>
      </c>
    </row>
    <row r="15683" spans="1:5" x14ac:dyDescent="0.25">
      <c r="A15683" s="93" t="s">
        <v>2616</v>
      </c>
      <c r="D15683" s="93" t="s">
        <v>14</v>
      </c>
      <c r="E15683" s="93" t="s">
        <v>32437</v>
      </c>
    </row>
    <row r="15684" spans="1:5" x14ac:dyDescent="0.25">
      <c r="A15684" s="93" t="s">
        <v>2616</v>
      </c>
      <c r="B15684" t="s">
        <v>21791</v>
      </c>
      <c r="C15684">
        <v>2692</v>
      </c>
      <c r="D15684" s="93" t="s">
        <v>22356</v>
      </c>
      <c r="E15684" s="93" t="s">
        <v>14</v>
      </c>
    </row>
    <row r="15685" spans="1:5" x14ac:dyDescent="0.25">
      <c r="A15685" s="93" t="s">
        <v>2616</v>
      </c>
      <c r="B15685" t="s">
        <v>21791</v>
      </c>
      <c r="C15685">
        <v>10749</v>
      </c>
      <c r="D15685" s="93" t="s">
        <v>26096</v>
      </c>
      <c r="E15685" s="93" t="s">
        <v>14</v>
      </c>
    </row>
    <row r="15686" spans="1:5" x14ac:dyDescent="0.25">
      <c r="A15686" s="93" t="s">
        <v>2616</v>
      </c>
      <c r="B15686" t="s">
        <v>21791</v>
      </c>
      <c r="C15686">
        <v>40304</v>
      </c>
      <c r="D15686" s="93" t="s">
        <v>22057</v>
      </c>
      <c r="E15686" s="93" t="s">
        <v>14</v>
      </c>
    </row>
    <row r="15687" spans="1:5" x14ac:dyDescent="0.25">
      <c r="A15687" s="93" t="s">
        <v>2616</v>
      </c>
      <c r="B15687" t="s">
        <v>21783</v>
      </c>
      <c r="C15687">
        <v>88239</v>
      </c>
      <c r="D15687" s="93" t="s">
        <v>26087</v>
      </c>
      <c r="E15687" s="93" t="s">
        <v>14</v>
      </c>
    </row>
    <row r="15688" spans="1:5" x14ac:dyDescent="0.25">
      <c r="A15688" s="93" t="s">
        <v>2616</v>
      </c>
      <c r="B15688" t="s">
        <v>21783</v>
      </c>
      <c r="C15688">
        <v>88262</v>
      </c>
      <c r="D15688" s="93" t="s">
        <v>26100</v>
      </c>
      <c r="E15688" s="93" t="s">
        <v>14</v>
      </c>
    </row>
    <row r="15689" spans="1:5" x14ac:dyDescent="0.25">
      <c r="A15689" s="93" t="s">
        <v>2616</v>
      </c>
      <c r="B15689" t="s">
        <v>21783</v>
      </c>
      <c r="C15689">
        <v>102086</v>
      </c>
      <c r="D15689" s="93" t="s">
        <v>26077</v>
      </c>
      <c r="E15689" s="93" t="s">
        <v>14</v>
      </c>
    </row>
    <row r="15690" spans="1:5" x14ac:dyDescent="0.25">
      <c r="A15690" s="93" t="s">
        <v>2617</v>
      </c>
      <c r="D15690" s="93" t="s">
        <v>14</v>
      </c>
      <c r="E15690" s="93" t="s">
        <v>32438</v>
      </c>
    </row>
    <row r="15691" spans="1:5" x14ac:dyDescent="0.25">
      <c r="A15691" s="93" t="s">
        <v>2617</v>
      </c>
      <c r="B15691" t="s">
        <v>21791</v>
      </c>
      <c r="C15691">
        <v>2692</v>
      </c>
      <c r="D15691" s="93" t="s">
        <v>22356</v>
      </c>
      <c r="E15691" s="93" t="s">
        <v>14</v>
      </c>
    </row>
    <row r="15692" spans="1:5" x14ac:dyDescent="0.25">
      <c r="A15692" s="93" t="s">
        <v>2617</v>
      </c>
      <c r="B15692" t="s">
        <v>21791</v>
      </c>
      <c r="C15692">
        <v>10749</v>
      </c>
      <c r="D15692" s="93" t="s">
        <v>26096</v>
      </c>
      <c r="E15692" s="93" t="s">
        <v>14</v>
      </c>
    </row>
    <row r="15693" spans="1:5" x14ac:dyDescent="0.25">
      <c r="A15693" s="93" t="s">
        <v>2617</v>
      </c>
      <c r="B15693" t="s">
        <v>21791</v>
      </c>
      <c r="C15693">
        <v>40304</v>
      </c>
      <c r="D15693" s="93" t="s">
        <v>22057</v>
      </c>
      <c r="E15693" s="93" t="s">
        <v>14</v>
      </c>
    </row>
    <row r="15694" spans="1:5" x14ac:dyDescent="0.25">
      <c r="A15694" s="93" t="s">
        <v>2617</v>
      </c>
      <c r="B15694" t="s">
        <v>21783</v>
      </c>
      <c r="C15694">
        <v>88239</v>
      </c>
      <c r="D15694" s="93" t="s">
        <v>22491</v>
      </c>
      <c r="E15694" s="93" t="s">
        <v>14</v>
      </c>
    </row>
    <row r="15695" spans="1:5" x14ac:dyDescent="0.25">
      <c r="A15695" s="93" t="s">
        <v>2617</v>
      </c>
      <c r="B15695" t="s">
        <v>21783</v>
      </c>
      <c r="C15695">
        <v>88262</v>
      </c>
      <c r="D15695" s="93" t="s">
        <v>26101</v>
      </c>
      <c r="E15695" s="93" t="s">
        <v>14</v>
      </c>
    </row>
    <row r="15696" spans="1:5" x14ac:dyDescent="0.25">
      <c r="A15696" s="93" t="s">
        <v>2617</v>
      </c>
      <c r="B15696" t="s">
        <v>21783</v>
      </c>
      <c r="C15696">
        <v>102086</v>
      </c>
      <c r="D15696" s="93" t="s">
        <v>22024</v>
      </c>
      <c r="E15696" s="93" t="s">
        <v>14</v>
      </c>
    </row>
    <row r="15697" spans="1:5" x14ac:dyDescent="0.25">
      <c r="A15697" s="93" t="s">
        <v>2618</v>
      </c>
      <c r="D15697" s="93" t="s">
        <v>14</v>
      </c>
      <c r="E15697" s="93" t="s">
        <v>32439</v>
      </c>
    </row>
    <row r="15698" spans="1:5" x14ac:dyDescent="0.25">
      <c r="A15698" s="93" t="s">
        <v>2618</v>
      </c>
      <c r="B15698" t="s">
        <v>21791</v>
      </c>
      <c r="C15698">
        <v>2692</v>
      </c>
      <c r="D15698" s="93" t="s">
        <v>23661</v>
      </c>
      <c r="E15698" s="93" t="s">
        <v>14</v>
      </c>
    </row>
    <row r="15699" spans="1:5" x14ac:dyDescent="0.25">
      <c r="A15699" s="93" t="s">
        <v>2618</v>
      </c>
      <c r="B15699" t="s">
        <v>21791</v>
      </c>
      <c r="C15699">
        <v>6193</v>
      </c>
      <c r="D15699" s="93" t="s">
        <v>25815</v>
      </c>
      <c r="E15699" s="93" t="s">
        <v>14</v>
      </c>
    </row>
    <row r="15700" spans="1:5" x14ac:dyDescent="0.25">
      <c r="A15700" s="93" t="s">
        <v>2618</v>
      </c>
      <c r="B15700" t="s">
        <v>21791</v>
      </c>
      <c r="C15700">
        <v>40304</v>
      </c>
      <c r="D15700" s="93" t="s">
        <v>22327</v>
      </c>
      <c r="E15700" s="93" t="s">
        <v>14</v>
      </c>
    </row>
    <row r="15701" spans="1:5" x14ac:dyDescent="0.25">
      <c r="A15701" s="93" t="s">
        <v>2618</v>
      </c>
      <c r="B15701" t="s">
        <v>21783</v>
      </c>
      <c r="C15701">
        <v>88239</v>
      </c>
      <c r="D15701" s="93" t="s">
        <v>22946</v>
      </c>
      <c r="E15701" s="93" t="s">
        <v>14</v>
      </c>
    </row>
    <row r="15702" spans="1:5" x14ac:dyDescent="0.25">
      <c r="A15702" s="93" t="s">
        <v>2618</v>
      </c>
      <c r="B15702" t="s">
        <v>21783</v>
      </c>
      <c r="C15702">
        <v>88262</v>
      </c>
      <c r="D15702" s="93" t="s">
        <v>26090</v>
      </c>
      <c r="E15702" s="93" t="s">
        <v>14</v>
      </c>
    </row>
    <row r="15703" spans="1:5" x14ac:dyDescent="0.25">
      <c r="A15703" s="93" t="s">
        <v>2618</v>
      </c>
      <c r="B15703" t="s">
        <v>21783</v>
      </c>
      <c r="C15703">
        <v>92273</v>
      </c>
      <c r="D15703" s="93" t="s">
        <v>26102</v>
      </c>
      <c r="E15703" s="93" t="s">
        <v>14</v>
      </c>
    </row>
    <row r="15704" spans="1:5" x14ac:dyDescent="0.25">
      <c r="A15704" s="93" t="s">
        <v>2618</v>
      </c>
      <c r="B15704" t="s">
        <v>21783</v>
      </c>
      <c r="C15704">
        <v>102091</v>
      </c>
      <c r="D15704" s="93" t="s">
        <v>25812</v>
      </c>
      <c r="E15704" s="93" t="s">
        <v>14</v>
      </c>
    </row>
    <row r="15705" spans="1:5" x14ac:dyDescent="0.25">
      <c r="A15705" s="93" t="s">
        <v>2619</v>
      </c>
      <c r="D15705" s="93" t="s">
        <v>14</v>
      </c>
      <c r="E15705" s="93" t="s">
        <v>32440</v>
      </c>
    </row>
    <row r="15706" spans="1:5" x14ac:dyDescent="0.25">
      <c r="A15706" s="93" t="s">
        <v>2619</v>
      </c>
      <c r="B15706" t="s">
        <v>21791</v>
      </c>
      <c r="C15706">
        <v>2692</v>
      </c>
      <c r="D15706" s="93" t="s">
        <v>23661</v>
      </c>
      <c r="E15706" s="93" t="s">
        <v>14</v>
      </c>
    </row>
    <row r="15707" spans="1:5" x14ac:dyDescent="0.25">
      <c r="A15707" s="93" t="s">
        <v>2619</v>
      </c>
      <c r="B15707" t="s">
        <v>21791</v>
      </c>
      <c r="C15707">
        <v>6193</v>
      </c>
      <c r="D15707" s="93" t="s">
        <v>26103</v>
      </c>
      <c r="E15707" s="93" t="s">
        <v>14</v>
      </c>
    </row>
    <row r="15708" spans="1:5" x14ac:dyDescent="0.25">
      <c r="A15708" s="93" t="s">
        <v>2619</v>
      </c>
      <c r="B15708" t="s">
        <v>21791</v>
      </c>
      <c r="C15708">
        <v>40304</v>
      </c>
      <c r="D15708" s="93" t="s">
        <v>22327</v>
      </c>
      <c r="E15708" s="93" t="s">
        <v>14</v>
      </c>
    </row>
    <row r="15709" spans="1:5" x14ac:dyDescent="0.25">
      <c r="A15709" s="93" t="s">
        <v>2619</v>
      </c>
      <c r="B15709" t="s">
        <v>21783</v>
      </c>
      <c r="C15709">
        <v>88239</v>
      </c>
      <c r="D15709" s="93" t="s">
        <v>25441</v>
      </c>
      <c r="E15709" s="93" t="s">
        <v>14</v>
      </c>
    </row>
    <row r="15710" spans="1:5" x14ac:dyDescent="0.25">
      <c r="A15710" s="93" t="s">
        <v>2619</v>
      </c>
      <c r="B15710" t="s">
        <v>21783</v>
      </c>
      <c r="C15710">
        <v>88262</v>
      </c>
      <c r="D15710" s="93" t="s">
        <v>26092</v>
      </c>
      <c r="E15710" s="93" t="s">
        <v>14</v>
      </c>
    </row>
    <row r="15711" spans="1:5" x14ac:dyDescent="0.25">
      <c r="A15711" s="93" t="s">
        <v>2619</v>
      </c>
      <c r="B15711" t="s">
        <v>21783</v>
      </c>
      <c r="C15711">
        <v>92273</v>
      </c>
      <c r="D15711" s="93" t="s">
        <v>26104</v>
      </c>
      <c r="E15711" s="93" t="s">
        <v>14</v>
      </c>
    </row>
    <row r="15712" spans="1:5" x14ac:dyDescent="0.25">
      <c r="A15712" s="93" t="s">
        <v>2619</v>
      </c>
      <c r="B15712" t="s">
        <v>21783</v>
      </c>
      <c r="C15712">
        <v>102091</v>
      </c>
      <c r="D15712" s="93" t="s">
        <v>22946</v>
      </c>
      <c r="E15712" s="93" t="s">
        <v>14</v>
      </c>
    </row>
    <row r="15713" spans="1:5" x14ac:dyDescent="0.25">
      <c r="A15713" s="93" t="s">
        <v>2620</v>
      </c>
      <c r="D15713" s="93" t="s">
        <v>14</v>
      </c>
      <c r="E15713" s="93" t="s">
        <v>32441</v>
      </c>
    </row>
    <row r="15714" spans="1:5" x14ac:dyDescent="0.25">
      <c r="A15714" s="93" t="s">
        <v>2620</v>
      </c>
      <c r="B15714" t="s">
        <v>21791</v>
      </c>
      <c r="C15714">
        <v>2692</v>
      </c>
      <c r="D15714" s="93" t="s">
        <v>23319</v>
      </c>
      <c r="E15714" s="93" t="s">
        <v>14</v>
      </c>
    </row>
    <row r="15715" spans="1:5" x14ac:dyDescent="0.25">
      <c r="A15715" s="93" t="s">
        <v>2620</v>
      </c>
      <c r="B15715" t="s">
        <v>21791</v>
      </c>
      <c r="C15715">
        <v>10749</v>
      </c>
      <c r="D15715" s="93" t="s">
        <v>23317</v>
      </c>
      <c r="E15715" s="93" t="s">
        <v>14</v>
      </c>
    </row>
    <row r="15716" spans="1:5" x14ac:dyDescent="0.25">
      <c r="A15716" s="93" t="s">
        <v>2620</v>
      </c>
      <c r="B15716" t="s">
        <v>21791</v>
      </c>
      <c r="C15716">
        <v>40304</v>
      </c>
      <c r="D15716" s="93" t="s">
        <v>26064</v>
      </c>
      <c r="E15716" s="93" t="s">
        <v>14</v>
      </c>
    </row>
    <row r="15717" spans="1:5" x14ac:dyDescent="0.25">
      <c r="A15717" s="93" t="s">
        <v>2620</v>
      </c>
      <c r="B15717" t="s">
        <v>21783</v>
      </c>
      <c r="C15717">
        <v>88239</v>
      </c>
      <c r="D15717" s="93" t="s">
        <v>23263</v>
      </c>
      <c r="E15717" s="93" t="s">
        <v>14</v>
      </c>
    </row>
    <row r="15718" spans="1:5" x14ac:dyDescent="0.25">
      <c r="A15718" s="93" t="s">
        <v>2620</v>
      </c>
      <c r="B15718" t="s">
        <v>21783</v>
      </c>
      <c r="C15718">
        <v>88262</v>
      </c>
      <c r="D15718" s="93" t="s">
        <v>26095</v>
      </c>
      <c r="E15718" s="93" t="s">
        <v>14</v>
      </c>
    </row>
    <row r="15719" spans="1:5" x14ac:dyDescent="0.25">
      <c r="A15719" s="93" t="s">
        <v>2620</v>
      </c>
      <c r="B15719" t="s">
        <v>21783</v>
      </c>
      <c r="C15719">
        <v>102090</v>
      </c>
      <c r="D15719" s="93" t="s">
        <v>26024</v>
      </c>
      <c r="E15719" s="93" t="s">
        <v>14</v>
      </c>
    </row>
    <row r="15720" spans="1:5" x14ac:dyDescent="0.25">
      <c r="A15720" s="93" t="s">
        <v>2621</v>
      </c>
      <c r="D15720" s="93" t="s">
        <v>14</v>
      </c>
      <c r="E15720" s="93" t="s">
        <v>32442</v>
      </c>
    </row>
    <row r="15721" spans="1:5" x14ac:dyDescent="0.25">
      <c r="A15721" s="93" t="s">
        <v>2621</v>
      </c>
      <c r="B15721" t="s">
        <v>21791</v>
      </c>
      <c r="C15721">
        <v>2692</v>
      </c>
      <c r="D15721" s="93" t="s">
        <v>23319</v>
      </c>
      <c r="E15721" s="93" t="s">
        <v>14</v>
      </c>
    </row>
    <row r="15722" spans="1:5" x14ac:dyDescent="0.25">
      <c r="A15722" s="93" t="s">
        <v>2621</v>
      </c>
      <c r="B15722" t="s">
        <v>21791</v>
      </c>
      <c r="C15722">
        <v>10749</v>
      </c>
      <c r="D15722" s="93" t="s">
        <v>26105</v>
      </c>
      <c r="E15722" s="93" t="s">
        <v>14</v>
      </c>
    </row>
    <row r="15723" spans="1:5" x14ac:dyDescent="0.25">
      <c r="A15723" s="93" t="s">
        <v>2621</v>
      </c>
      <c r="B15723" t="s">
        <v>21791</v>
      </c>
      <c r="C15723">
        <v>40304</v>
      </c>
      <c r="D15723" s="93" t="s">
        <v>26064</v>
      </c>
      <c r="E15723" s="93" t="s">
        <v>14</v>
      </c>
    </row>
    <row r="15724" spans="1:5" x14ac:dyDescent="0.25">
      <c r="A15724" s="93" t="s">
        <v>2621</v>
      </c>
      <c r="B15724" t="s">
        <v>21783</v>
      </c>
      <c r="C15724">
        <v>88239</v>
      </c>
      <c r="D15724" s="93" t="s">
        <v>25615</v>
      </c>
      <c r="E15724" s="93" t="s">
        <v>14</v>
      </c>
    </row>
    <row r="15725" spans="1:5" x14ac:dyDescent="0.25">
      <c r="A15725" s="93" t="s">
        <v>2621</v>
      </c>
      <c r="B15725" t="s">
        <v>21783</v>
      </c>
      <c r="C15725">
        <v>88262</v>
      </c>
      <c r="D15725" s="93" t="s">
        <v>26097</v>
      </c>
      <c r="E15725" s="93" t="s">
        <v>14</v>
      </c>
    </row>
    <row r="15726" spans="1:5" x14ac:dyDescent="0.25">
      <c r="A15726" s="93" t="s">
        <v>2621</v>
      </c>
      <c r="B15726" t="s">
        <v>21783</v>
      </c>
      <c r="C15726">
        <v>102090</v>
      </c>
      <c r="D15726" s="93" t="s">
        <v>26024</v>
      </c>
      <c r="E15726" s="93" t="s">
        <v>14</v>
      </c>
    </row>
    <row r="15727" spans="1:5" x14ac:dyDescent="0.25">
      <c r="A15727" s="93" t="s">
        <v>2622</v>
      </c>
      <c r="D15727" s="93" t="s">
        <v>14</v>
      </c>
      <c r="E15727" s="93" t="s">
        <v>32443</v>
      </c>
    </row>
    <row r="15728" spans="1:5" x14ac:dyDescent="0.25">
      <c r="A15728" s="93" t="s">
        <v>2622</v>
      </c>
      <c r="B15728" t="s">
        <v>21791</v>
      </c>
      <c r="C15728">
        <v>2692</v>
      </c>
      <c r="D15728" s="93" t="s">
        <v>22356</v>
      </c>
      <c r="E15728" s="93" t="s">
        <v>14</v>
      </c>
    </row>
    <row r="15729" spans="1:5" x14ac:dyDescent="0.25">
      <c r="A15729" s="93" t="s">
        <v>2622</v>
      </c>
      <c r="B15729" t="s">
        <v>21791</v>
      </c>
      <c r="C15729">
        <v>10749</v>
      </c>
      <c r="D15729" s="93" t="s">
        <v>26105</v>
      </c>
      <c r="E15729" s="93" t="s">
        <v>14</v>
      </c>
    </row>
    <row r="15730" spans="1:5" x14ac:dyDescent="0.25">
      <c r="A15730" s="93" t="s">
        <v>2622</v>
      </c>
      <c r="B15730" t="s">
        <v>21791</v>
      </c>
      <c r="C15730">
        <v>40304</v>
      </c>
      <c r="D15730" s="93" t="s">
        <v>26064</v>
      </c>
      <c r="E15730" s="93" t="s">
        <v>14</v>
      </c>
    </row>
    <row r="15731" spans="1:5" x14ac:dyDescent="0.25">
      <c r="A15731" s="93" t="s">
        <v>2622</v>
      </c>
      <c r="B15731" t="s">
        <v>21783</v>
      </c>
      <c r="C15731">
        <v>88239</v>
      </c>
      <c r="D15731" s="93" t="s">
        <v>26098</v>
      </c>
      <c r="E15731" s="93" t="s">
        <v>14</v>
      </c>
    </row>
    <row r="15732" spans="1:5" x14ac:dyDescent="0.25">
      <c r="A15732" s="93" t="s">
        <v>2622</v>
      </c>
      <c r="B15732" t="s">
        <v>21783</v>
      </c>
      <c r="C15732">
        <v>88262</v>
      </c>
      <c r="D15732" s="93" t="s">
        <v>26099</v>
      </c>
      <c r="E15732" s="93" t="s">
        <v>14</v>
      </c>
    </row>
    <row r="15733" spans="1:5" x14ac:dyDescent="0.25">
      <c r="A15733" s="93" t="s">
        <v>2622</v>
      </c>
      <c r="B15733" t="s">
        <v>21783</v>
      </c>
      <c r="C15733">
        <v>102089</v>
      </c>
      <c r="D15733" s="93" t="s">
        <v>25629</v>
      </c>
      <c r="E15733" s="93" t="s">
        <v>14</v>
      </c>
    </row>
    <row r="15734" spans="1:5" x14ac:dyDescent="0.25">
      <c r="A15734" s="93" t="s">
        <v>2623</v>
      </c>
      <c r="D15734" s="93" t="s">
        <v>14</v>
      </c>
      <c r="E15734" s="93" t="s">
        <v>32444</v>
      </c>
    </row>
    <row r="15735" spans="1:5" x14ac:dyDescent="0.25">
      <c r="A15735" s="93" t="s">
        <v>2623</v>
      </c>
      <c r="B15735" t="s">
        <v>21791</v>
      </c>
      <c r="C15735">
        <v>2692</v>
      </c>
      <c r="D15735" s="93" t="s">
        <v>22356</v>
      </c>
      <c r="E15735" s="93" t="s">
        <v>14</v>
      </c>
    </row>
    <row r="15736" spans="1:5" x14ac:dyDescent="0.25">
      <c r="A15736" s="93" t="s">
        <v>2623</v>
      </c>
      <c r="B15736" t="s">
        <v>21791</v>
      </c>
      <c r="C15736">
        <v>10749</v>
      </c>
      <c r="D15736" s="93" t="s">
        <v>26105</v>
      </c>
      <c r="E15736" s="93" t="s">
        <v>14</v>
      </c>
    </row>
    <row r="15737" spans="1:5" x14ac:dyDescent="0.25">
      <c r="A15737" s="93" t="s">
        <v>2623</v>
      </c>
      <c r="B15737" t="s">
        <v>21791</v>
      </c>
      <c r="C15737">
        <v>40304</v>
      </c>
      <c r="D15737" s="93" t="s">
        <v>26064</v>
      </c>
      <c r="E15737" s="93" t="s">
        <v>14</v>
      </c>
    </row>
    <row r="15738" spans="1:5" x14ac:dyDescent="0.25">
      <c r="A15738" s="93" t="s">
        <v>2623</v>
      </c>
      <c r="B15738" t="s">
        <v>21783</v>
      </c>
      <c r="C15738">
        <v>88239</v>
      </c>
      <c r="D15738" s="93" t="s">
        <v>26087</v>
      </c>
      <c r="E15738" s="93" t="s">
        <v>14</v>
      </c>
    </row>
    <row r="15739" spans="1:5" x14ac:dyDescent="0.25">
      <c r="A15739" s="93" t="s">
        <v>2623</v>
      </c>
      <c r="B15739" t="s">
        <v>21783</v>
      </c>
      <c r="C15739">
        <v>88262</v>
      </c>
      <c r="D15739" s="93" t="s">
        <v>26100</v>
      </c>
      <c r="E15739" s="93" t="s">
        <v>14</v>
      </c>
    </row>
    <row r="15740" spans="1:5" x14ac:dyDescent="0.25">
      <c r="A15740" s="93" t="s">
        <v>2623</v>
      </c>
      <c r="B15740" t="s">
        <v>21783</v>
      </c>
      <c r="C15740">
        <v>102089</v>
      </c>
      <c r="D15740" s="93" t="s">
        <v>23449</v>
      </c>
      <c r="E15740" s="93" t="s">
        <v>14</v>
      </c>
    </row>
    <row r="15741" spans="1:5" x14ac:dyDescent="0.25">
      <c r="A15741" s="93" t="s">
        <v>2624</v>
      </c>
      <c r="D15741" s="93" t="s">
        <v>14</v>
      </c>
      <c r="E15741" s="93" t="s">
        <v>32445</v>
      </c>
    </row>
    <row r="15742" spans="1:5" x14ac:dyDescent="0.25">
      <c r="A15742" s="93" t="s">
        <v>2624</v>
      </c>
      <c r="B15742" t="s">
        <v>21791</v>
      </c>
      <c r="C15742">
        <v>2692</v>
      </c>
      <c r="D15742" s="93" t="s">
        <v>22356</v>
      </c>
      <c r="E15742" s="93" t="s">
        <v>14</v>
      </c>
    </row>
    <row r="15743" spans="1:5" x14ac:dyDescent="0.25">
      <c r="A15743" s="93" t="s">
        <v>2624</v>
      </c>
      <c r="B15743" t="s">
        <v>21791</v>
      </c>
      <c r="C15743">
        <v>10749</v>
      </c>
      <c r="D15743" s="93" t="s">
        <v>26105</v>
      </c>
      <c r="E15743" s="93" t="s">
        <v>14</v>
      </c>
    </row>
    <row r="15744" spans="1:5" x14ac:dyDescent="0.25">
      <c r="A15744" s="93" t="s">
        <v>2624</v>
      </c>
      <c r="B15744" t="s">
        <v>21791</v>
      </c>
      <c r="C15744">
        <v>40304</v>
      </c>
      <c r="D15744" s="93" t="s">
        <v>26064</v>
      </c>
      <c r="E15744" s="93" t="s">
        <v>14</v>
      </c>
    </row>
    <row r="15745" spans="1:5" x14ac:dyDescent="0.25">
      <c r="A15745" s="93" t="s">
        <v>2624</v>
      </c>
      <c r="B15745" t="s">
        <v>21783</v>
      </c>
      <c r="C15745">
        <v>88239</v>
      </c>
      <c r="D15745" s="93" t="s">
        <v>26106</v>
      </c>
      <c r="E15745" s="93" t="s">
        <v>14</v>
      </c>
    </row>
    <row r="15746" spans="1:5" x14ac:dyDescent="0.25">
      <c r="A15746" s="93" t="s">
        <v>2624</v>
      </c>
      <c r="B15746" t="s">
        <v>21783</v>
      </c>
      <c r="C15746">
        <v>88262</v>
      </c>
      <c r="D15746" s="93" t="s">
        <v>26101</v>
      </c>
      <c r="E15746" s="93" t="s">
        <v>14</v>
      </c>
    </row>
    <row r="15747" spans="1:5" x14ac:dyDescent="0.25">
      <c r="A15747" s="93" t="s">
        <v>2624</v>
      </c>
      <c r="B15747" t="s">
        <v>21783</v>
      </c>
      <c r="C15747">
        <v>102086</v>
      </c>
      <c r="D15747" s="93" t="s">
        <v>23726</v>
      </c>
      <c r="E15747" s="93" t="s">
        <v>14</v>
      </c>
    </row>
    <row r="15748" spans="1:5" x14ac:dyDescent="0.25">
      <c r="A15748" s="93" t="s">
        <v>2625</v>
      </c>
      <c r="D15748" s="93" t="s">
        <v>14</v>
      </c>
      <c r="E15748" s="93" t="s">
        <v>32446</v>
      </c>
    </row>
    <row r="15749" spans="1:5" x14ac:dyDescent="0.25">
      <c r="A15749" s="93" t="s">
        <v>2625</v>
      </c>
      <c r="B15749" t="s">
        <v>21783</v>
      </c>
      <c r="C15749">
        <v>95943</v>
      </c>
      <c r="D15749" s="93" t="s">
        <v>26107</v>
      </c>
      <c r="E15749" s="93" t="s">
        <v>14</v>
      </c>
    </row>
    <row r="15750" spans="1:5" x14ac:dyDescent="0.25">
      <c r="A15750" s="93" t="s">
        <v>2625</v>
      </c>
      <c r="B15750" t="s">
        <v>21783</v>
      </c>
      <c r="C15750">
        <v>95946</v>
      </c>
      <c r="D15750" s="93" t="s">
        <v>23224</v>
      </c>
      <c r="E15750" s="93" t="s">
        <v>14</v>
      </c>
    </row>
    <row r="15751" spans="1:5" x14ac:dyDescent="0.25">
      <c r="A15751" s="93" t="s">
        <v>2625</v>
      </c>
      <c r="B15751" t="s">
        <v>21783</v>
      </c>
      <c r="C15751">
        <v>95947</v>
      </c>
      <c r="D15751" s="93" t="s">
        <v>26108</v>
      </c>
      <c r="E15751" s="93" t="s">
        <v>14</v>
      </c>
    </row>
    <row r="15752" spans="1:5" x14ac:dyDescent="0.25">
      <c r="A15752" s="93" t="s">
        <v>2625</v>
      </c>
      <c r="B15752" t="s">
        <v>21783</v>
      </c>
      <c r="C15752">
        <v>102042</v>
      </c>
      <c r="D15752" s="93" t="s">
        <v>26109</v>
      </c>
      <c r="E15752" s="93" t="s">
        <v>14</v>
      </c>
    </row>
    <row r="15753" spans="1:5" x14ac:dyDescent="0.25">
      <c r="A15753" s="93" t="s">
        <v>2625</v>
      </c>
      <c r="B15753" t="s">
        <v>21783</v>
      </c>
      <c r="C15753">
        <v>103675</v>
      </c>
      <c r="D15753" s="93" t="s">
        <v>22196</v>
      </c>
      <c r="E15753" s="93" t="s">
        <v>14</v>
      </c>
    </row>
    <row r="15754" spans="1:5" x14ac:dyDescent="0.25">
      <c r="A15754" s="93" t="s">
        <v>2626</v>
      </c>
      <c r="D15754" s="93" t="s">
        <v>14</v>
      </c>
      <c r="E15754" s="93" t="s">
        <v>32447</v>
      </c>
    </row>
    <row r="15755" spans="1:5" x14ac:dyDescent="0.25">
      <c r="A15755" s="93" t="s">
        <v>2626</v>
      </c>
      <c r="B15755" t="s">
        <v>21783</v>
      </c>
      <c r="C15755">
        <v>95943</v>
      </c>
      <c r="D15755" s="93" t="s">
        <v>26110</v>
      </c>
      <c r="E15755" s="93" t="s">
        <v>14</v>
      </c>
    </row>
    <row r="15756" spans="1:5" x14ac:dyDescent="0.25">
      <c r="A15756" s="93" t="s">
        <v>2626</v>
      </c>
      <c r="B15756" t="s">
        <v>21783</v>
      </c>
      <c r="C15756">
        <v>95946</v>
      </c>
      <c r="D15756" s="93" t="s">
        <v>26111</v>
      </c>
      <c r="E15756" s="93" t="s">
        <v>14</v>
      </c>
    </row>
    <row r="15757" spans="1:5" x14ac:dyDescent="0.25">
      <c r="A15757" s="93" t="s">
        <v>2626</v>
      </c>
      <c r="B15757" t="s">
        <v>21783</v>
      </c>
      <c r="C15757">
        <v>101980</v>
      </c>
      <c r="D15757" s="93" t="s">
        <v>26112</v>
      </c>
      <c r="E15757" s="93" t="s">
        <v>14</v>
      </c>
    </row>
    <row r="15758" spans="1:5" x14ac:dyDescent="0.25">
      <c r="A15758" s="93" t="s">
        <v>2626</v>
      </c>
      <c r="B15758" t="s">
        <v>21783</v>
      </c>
      <c r="C15758">
        <v>103675</v>
      </c>
      <c r="D15758" s="93" t="s">
        <v>22196</v>
      </c>
      <c r="E15758" s="93" t="s">
        <v>14</v>
      </c>
    </row>
    <row r="15759" spans="1:5" x14ac:dyDescent="0.25">
      <c r="A15759" s="93" t="s">
        <v>2627</v>
      </c>
      <c r="D15759" s="93" t="s">
        <v>14</v>
      </c>
      <c r="E15759" s="93" t="s">
        <v>32448</v>
      </c>
    </row>
    <row r="15760" spans="1:5" x14ac:dyDescent="0.25">
      <c r="A15760" s="93" t="s">
        <v>2627</v>
      </c>
      <c r="B15760" t="s">
        <v>21783</v>
      </c>
      <c r="C15760">
        <v>95943</v>
      </c>
      <c r="D15760" s="93" t="s">
        <v>26113</v>
      </c>
      <c r="E15760" s="93" t="s">
        <v>14</v>
      </c>
    </row>
    <row r="15761" spans="1:5" x14ac:dyDescent="0.25">
      <c r="A15761" s="93" t="s">
        <v>2627</v>
      </c>
      <c r="B15761" t="s">
        <v>21783</v>
      </c>
      <c r="C15761">
        <v>95946</v>
      </c>
      <c r="D15761" s="93" t="s">
        <v>26114</v>
      </c>
      <c r="E15761" s="93" t="s">
        <v>14</v>
      </c>
    </row>
    <row r="15762" spans="1:5" x14ac:dyDescent="0.25">
      <c r="A15762" s="93" t="s">
        <v>2627</v>
      </c>
      <c r="B15762" t="s">
        <v>21783</v>
      </c>
      <c r="C15762">
        <v>102010</v>
      </c>
      <c r="D15762" s="93" t="s">
        <v>26115</v>
      </c>
      <c r="E15762" s="93" t="s">
        <v>14</v>
      </c>
    </row>
    <row r="15763" spans="1:5" x14ac:dyDescent="0.25">
      <c r="A15763" s="93" t="s">
        <v>2627</v>
      </c>
      <c r="B15763" t="s">
        <v>21783</v>
      </c>
      <c r="C15763">
        <v>103675</v>
      </c>
      <c r="D15763" s="93" t="s">
        <v>22196</v>
      </c>
      <c r="E15763" s="93" t="s">
        <v>14</v>
      </c>
    </row>
    <row r="15764" spans="1:5" x14ac:dyDescent="0.25">
      <c r="A15764" s="93" t="s">
        <v>2628</v>
      </c>
      <c r="D15764" s="93" t="s">
        <v>14</v>
      </c>
      <c r="E15764" s="93" t="s">
        <v>32449</v>
      </c>
    </row>
    <row r="15765" spans="1:5" x14ac:dyDescent="0.25">
      <c r="A15765" s="93" t="s">
        <v>2628</v>
      </c>
      <c r="B15765" t="s">
        <v>21783</v>
      </c>
      <c r="C15765">
        <v>95943</v>
      </c>
      <c r="D15765" s="93" t="s">
        <v>26113</v>
      </c>
      <c r="E15765" s="93" t="s">
        <v>14</v>
      </c>
    </row>
    <row r="15766" spans="1:5" x14ac:dyDescent="0.25">
      <c r="A15766" s="93" t="s">
        <v>2628</v>
      </c>
      <c r="B15766" t="s">
        <v>21783</v>
      </c>
      <c r="C15766">
        <v>95946</v>
      </c>
      <c r="D15766" s="93" t="s">
        <v>26114</v>
      </c>
      <c r="E15766" s="93" t="s">
        <v>14</v>
      </c>
    </row>
    <row r="15767" spans="1:5" x14ac:dyDescent="0.25">
      <c r="A15767" s="93" t="s">
        <v>2628</v>
      </c>
      <c r="B15767" t="s">
        <v>21783</v>
      </c>
      <c r="C15767">
        <v>102062</v>
      </c>
      <c r="D15767" s="93" t="s">
        <v>23192</v>
      </c>
      <c r="E15767" s="93" t="s">
        <v>14</v>
      </c>
    </row>
    <row r="15768" spans="1:5" x14ac:dyDescent="0.25">
      <c r="A15768" s="93" t="s">
        <v>2628</v>
      </c>
      <c r="B15768" t="s">
        <v>21783</v>
      </c>
      <c r="C15768">
        <v>103675</v>
      </c>
      <c r="D15768" s="93" t="s">
        <v>22196</v>
      </c>
      <c r="E15768" s="93" t="s">
        <v>14</v>
      </c>
    </row>
    <row r="15769" spans="1:5" x14ac:dyDescent="0.25">
      <c r="A15769" s="93" t="s">
        <v>2629</v>
      </c>
      <c r="D15769" s="93" t="s">
        <v>14</v>
      </c>
      <c r="E15769" s="93" t="s">
        <v>32450</v>
      </c>
    </row>
    <row r="15770" spans="1:5" x14ac:dyDescent="0.25">
      <c r="A15770" s="93" t="s">
        <v>2629</v>
      </c>
      <c r="B15770" t="s">
        <v>21783</v>
      </c>
      <c r="C15770">
        <v>95943</v>
      </c>
      <c r="D15770" s="93" t="s">
        <v>26116</v>
      </c>
      <c r="E15770" s="93" t="s">
        <v>14</v>
      </c>
    </row>
    <row r="15771" spans="1:5" x14ac:dyDescent="0.25">
      <c r="A15771" s="93" t="s">
        <v>2629</v>
      </c>
      <c r="B15771" t="s">
        <v>21783</v>
      </c>
      <c r="C15771">
        <v>95946</v>
      </c>
      <c r="D15771" s="93" t="s">
        <v>26117</v>
      </c>
      <c r="E15771" s="93" t="s">
        <v>14</v>
      </c>
    </row>
    <row r="15772" spans="1:5" x14ac:dyDescent="0.25">
      <c r="A15772" s="93" t="s">
        <v>2629</v>
      </c>
      <c r="B15772" t="s">
        <v>21783</v>
      </c>
      <c r="C15772">
        <v>102049</v>
      </c>
      <c r="D15772" s="93" t="s">
        <v>26118</v>
      </c>
      <c r="E15772" s="93" t="s">
        <v>14</v>
      </c>
    </row>
    <row r="15773" spans="1:5" x14ac:dyDescent="0.25">
      <c r="A15773" s="93" t="s">
        <v>2629</v>
      </c>
      <c r="B15773" t="s">
        <v>21783</v>
      </c>
      <c r="C15773">
        <v>103675</v>
      </c>
      <c r="D15773" s="93" t="s">
        <v>22196</v>
      </c>
      <c r="E15773" s="93" t="s">
        <v>14</v>
      </c>
    </row>
    <row r="15774" spans="1:5" x14ac:dyDescent="0.25">
      <c r="A15774" s="93" t="s">
        <v>2630</v>
      </c>
      <c r="D15774" s="93" t="s">
        <v>14</v>
      </c>
      <c r="E15774" s="93" t="s">
        <v>32451</v>
      </c>
    </row>
    <row r="15775" spans="1:5" x14ac:dyDescent="0.25">
      <c r="A15775" s="93" t="s">
        <v>2630</v>
      </c>
      <c r="B15775" t="s">
        <v>21783</v>
      </c>
      <c r="C15775">
        <v>95943</v>
      </c>
      <c r="D15775" s="93" t="s">
        <v>26119</v>
      </c>
      <c r="E15775" s="93" t="s">
        <v>14</v>
      </c>
    </row>
    <row r="15776" spans="1:5" x14ac:dyDescent="0.25">
      <c r="A15776" s="93" t="s">
        <v>2630</v>
      </c>
      <c r="B15776" t="s">
        <v>21783</v>
      </c>
      <c r="C15776">
        <v>95946</v>
      </c>
      <c r="D15776" s="93" t="s">
        <v>26120</v>
      </c>
      <c r="E15776" s="93" t="s">
        <v>14</v>
      </c>
    </row>
    <row r="15777" spans="1:5" x14ac:dyDescent="0.25">
      <c r="A15777" s="93" t="s">
        <v>2630</v>
      </c>
      <c r="B15777" t="s">
        <v>21783</v>
      </c>
      <c r="C15777">
        <v>102003</v>
      </c>
      <c r="D15777" s="93" t="s">
        <v>26121</v>
      </c>
      <c r="E15777" s="93" t="s">
        <v>14</v>
      </c>
    </row>
    <row r="15778" spans="1:5" x14ac:dyDescent="0.25">
      <c r="A15778" s="93" t="s">
        <v>2630</v>
      </c>
      <c r="B15778" t="s">
        <v>21783</v>
      </c>
      <c r="C15778">
        <v>103675</v>
      </c>
      <c r="D15778" s="93" t="s">
        <v>22196</v>
      </c>
      <c r="E15778" s="93" t="s">
        <v>14</v>
      </c>
    </row>
    <row r="15779" spans="1:5" x14ac:dyDescent="0.25">
      <c r="A15779" s="93" t="s">
        <v>2631</v>
      </c>
      <c r="D15779" s="93" t="s">
        <v>14</v>
      </c>
      <c r="E15779" s="93" t="s">
        <v>32452</v>
      </c>
    </row>
    <row r="15780" spans="1:5" x14ac:dyDescent="0.25">
      <c r="A15780" s="93" t="s">
        <v>2631</v>
      </c>
      <c r="B15780" t="s">
        <v>21783</v>
      </c>
      <c r="C15780">
        <v>95943</v>
      </c>
      <c r="D15780" s="93" t="s">
        <v>26107</v>
      </c>
      <c r="E15780" s="93" t="s">
        <v>14</v>
      </c>
    </row>
    <row r="15781" spans="1:5" x14ac:dyDescent="0.25">
      <c r="A15781" s="93" t="s">
        <v>2631</v>
      </c>
      <c r="B15781" t="s">
        <v>21783</v>
      </c>
      <c r="C15781">
        <v>95946</v>
      </c>
      <c r="D15781" s="93" t="s">
        <v>26122</v>
      </c>
      <c r="E15781" s="93" t="s">
        <v>14</v>
      </c>
    </row>
    <row r="15782" spans="1:5" x14ac:dyDescent="0.25">
      <c r="A15782" s="93" t="s">
        <v>2631</v>
      </c>
      <c r="B15782" t="s">
        <v>21783</v>
      </c>
      <c r="C15782">
        <v>102017</v>
      </c>
      <c r="D15782" s="93" t="s">
        <v>26123</v>
      </c>
      <c r="E15782" s="93" t="s">
        <v>14</v>
      </c>
    </row>
    <row r="15783" spans="1:5" x14ac:dyDescent="0.25">
      <c r="A15783" s="93" t="s">
        <v>2631</v>
      </c>
      <c r="B15783" t="s">
        <v>21783</v>
      </c>
      <c r="C15783">
        <v>103675</v>
      </c>
      <c r="D15783" s="93" t="s">
        <v>22196</v>
      </c>
      <c r="E15783" s="93" t="s">
        <v>14</v>
      </c>
    </row>
    <row r="15784" spans="1:5" x14ac:dyDescent="0.25">
      <c r="A15784" s="93" t="s">
        <v>2632</v>
      </c>
      <c r="D15784" s="93" t="s">
        <v>14</v>
      </c>
      <c r="E15784" s="93" t="s">
        <v>32453</v>
      </c>
    </row>
    <row r="15785" spans="1:5" x14ac:dyDescent="0.25">
      <c r="A15785" s="93" t="s">
        <v>2632</v>
      </c>
      <c r="B15785" t="s">
        <v>21783</v>
      </c>
      <c r="C15785">
        <v>95943</v>
      </c>
      <c r="D15785" s="93" t="s">
        <v>26107</v>
      </c>
      <c r="E15785" s="93" t="s">
        <v>14</v>
      </c>
    </row>
    <row r="15786" spans="1:5" x14ac:dyDescent="0.25">
      <c r="A15786" s="93" t="s">
        <v>2632</v>
      </c>
      <c r="B15786" t="s">
        <v>21783</v>
      </c>
      <c r="C15786">
        <v>95946</v>
      </c>
      <c r="D15786" s="93" t="s">
        <v>26122</v>
      </c>
      <c r="E15786" s="93" t="s">
        <v>14</v>
      </c>
    </row>
    <row r="15787" spans="1:5" x14ac:dyDescent="0.25">
      <c r="A15787" s="93" t="s">
        <v>2632</v>
      </c>
      <c r="B15787" t="s">
        <v>21783</v>
      </c>
      <c r="C15787">
        <v>102069</v>
      </c>
      <c r="D15787" s="93" t="s">
        <v>26124</v>
      </c>
      <c r="E15787" s="93" t="s">
        <v>14</v>
      </c>
    </row>
    <row r="15788" spans="1:5" x14ac:dyDescent="0.25">
      <c r="A15788" s="93" t="s">
        <v>2632</v>
      </c>
      <c r="B15788" t="s">
        <v>21783</v>
      </c>
      <c r="C15788">
        <v>103675</v>
      </c>
      <c r="D15788" s="93" t="s">
        <v>22196</v>
      </c>
      <c r="E15788" s="93" t="s">
        <v>14</v>
      </c>
    </row>
    <row r="15789" spans="1:5" x14ac:dyDescent="0.25">
      <c r="A15789" s="93" t="s">
        <v>2633</v>
      </c>
      <c r="D15789" s="93" t="s">
        <v>14</v>
      </c>
      <c r="E15789" s="93" t="s">
        <v>32454</v>
      </c>
    </row>
    <row r="15790" spans="1:5" x14ac:dyDescent="0.25">
      <c r="A15790" s="93" t="s">
        <v>2633</v>
      </c>
      <c r="B15790" t="s">
        <v>21791</v>
      </c>
      <c r="C15790">
        <v>1345</v>
      </c>
      <c r="D15790" s="93" t="s">
        <v>26125</v>
      </c>
      <c r="E15790" s="93" t="s">
        <v>14</v>
      </c>
    </row>
    <row r="15791" spans="1:5" x14ac:dyDescent="0.25">
      <c r="A15791" s="93" t="s">
        <v>2633</v>
      </c>
      <c r="B15791" t="s">
        <v>21791</v>
      </c>
      <c r="C15791">
        <v>4491</v>
      </c>
      <c r="D15791" s="93" t="s">
        <v>26126</v>
      </c>
      <c r="E15791" s="93" t="s">
        <v>14</v>
      </c>
    </row>
    <row r="15792" spans="1:5" x14ac:dyDescent="0.25">
      <c r="A15792" s="93" t="s">
        <v>2633</v>
      </c>
      <c r="B15792" t="s">
        <v>21791</v>
      </c>
      <c r="C15792">
        <v>4517</v>
      </c>
      <c r="D15792" s="93" t="s">
        <v>25423</v>
      </c>
      <c r="E15792" s="93" t="s">
        <v>14</v>
      </c>
    </row>
    <row r="15793" spans="1:5" x14ac:dyDescent="0.25">
      <c r="A15793" s="93" t="s">
        <v>2633</v>
      </c>
      <c r="B15793" t="s">
        <v>21791</v>
      </c>
      <c r="C15793">
        <v>5073</v>
      </c>
      <c r="D15793" s="93" t="s">
        <v>26042</v>
      </c>
      <c r="E15793" s="93" t="s">
        <v>14</v>
      </c>
    </row>
    <row r="15794" spans="1:5" x14ac:dyDescent="0.25">
      <c r="A15794" s="93" t="s">
        <v>2633</v>
      </c>
      <c r="B15794" t="s">
        <v>21791</v>
      </c>
      <c r="C15794">
        <v>20247</v>
      </c>
      <c r="D15794" s="93" t="s">
        <v>22263</v>
      </c>
      <c r="E15794" s="93" t="s">
        <v>14</v>
      </c>
    </row>
    <row r="15795" spans="1:5" x14ac:dyDescent="0.25">
      <c r="A15795" s="93" t="s">
        <v>2633</v>
      </c>
      <c r="B15795" t="s">
        <v>21783</v>
      </c>
      <c r="C15795">
        <v>88239</v>
      </c>
      <c r="D15795" s="93" t="s">
        <v>22481</v>
      </c>
      <c r="E15795" s="93" t="s">
        <v>14</v>
      </c>
    </row>
    <row r="15796" spans="1:5" x14ac:dyDescent="0.25">
      <c r="A15796" s="93" t="s">
        <v>2633</v>
      </c>
      <c r="B15796" t="s">
        <v>21783</v>
      </c>
      <c r="C15796">
        <v>88262</v>
      </c>
      <c r="D15796" s="93" t="s">
        <v>26127</v>
      </c>
      <c r="E15796" s="93" t="s">
        <v>14</v>
      </c>
    </row>
    <row r="15797" spans="1:5" x14ac:dyDescent="0.25">
      <c r="A15797" s="93" t="s">
        <v>2633</v>
      </c>
      <c r="B15797" t="s">
        <v>21783</v>
      </c>
      <c r="C15797">
        <v>91692</v>
      </c>
      <c r="D15797" s="93" t="s">
        <v>22592</v>
      </c>
      <c r="E15797" s="93" t="s">
        <v>14</v>
      </c>
    </row>
    <row r="15798" spans="1:5" x14ac:dyDescent="0.25">
      <c r="A15798" s="93" t="s">
        <v>2633</v>
      </c>
      <c r="B15798" t="s">
        <v>21783</v>
      </c>
      <c r="C15798">
        <v>91693</v>
      </c>
      <c r="D15798" s="93" t="s">
        <v>24235</v>
      </c>
      <c r="E15798" s="93" t="s">
        <v>14</v>
      </c>
    </row>
    <row r="15799" spans="1:5" x14ac:dyDescent="0.25">
      <c r="A15799" s="93" t="s">
        <v>2634</v>
      </c>
      <c r="D15799" s="93" t="s">
        <v>14</v>
      </c>
      <c r="E15799" s="93" t="s">
        <v>32455</v>
      </c>
    </row>
    <row r="15800" spans="1:5" x14ac:dyDescent="0.25">
      <c r="A15800" s="93" t="s">
        <v>2634</v>
      </c>
      <c r="B15800" t="s">
        <v>21791</v>
      </c>
      <c r="C15800">
        <v>1358</v>
      </c>
      <c r="D15800" s="93" t="s">
        <v>26125</v>
      </c>
      <c r="E15800" s="93" t="s">
        <v>14</v>
      </c>
    </row>
    <row r="15801" spans="1:5" x14ac:dyDescent="0.25">
      <c r="A15801" s="93" t="s">
        <v>2634</v>
      </c>
      <c r="B15801" t="s">
        <v>21791</v>
      </c>
      <c r="C15801">
        <v>4491</v>
      </c>
      <c r="D15801" s="93" t="s">
        <v>26126</v>
      </c>
      <c r="E15801" s="93" t="s">
        <v>14</v>
      </c>
    </row>
    <row r="15802" spans="1:5" x14ac:dyDescent="0.25">
      <c r="A15802" s="93" t="s">
        <v>2634</v>
      </c>
      <c r="B15802" t="s">
        <v>21791</v>
      </c>
      <c r="C15802">
        <v>4517</v>
      </c>
      <c r="D15802" s="93" t="s">
        <v>25423</v>
      </c>
      <c r="E15802" s="93" t="s">
        <v>14</v>
      </c>
    </row>
    <row r="15803" spans="1:5" x14ac:dyDescent="0.25">
      <c r="A15803" s="93" t="s">
        <v>2634</v>
      </c>
      <c r="B15803" t="s">
        <v>21791</v>
      </c>
      <c r="C15803">
        <v>5073</v>
      </c>
      <c r="D15803" s="93" t="s">
        <v>26042</v>
      </c>
      <c r="E15803" s="93" t="s">
        <v>14</v>
      </c>
    </row>
    <row r="15804" spans="1:5" x14ac:dyDescent="0.25">
      <c r="A15804" s="93" t="s">
        <v>2634</v>
      </c>
      <c r="B15804" t="s">
        <v>21791</v>
      </c>
      <c r="C15804">
        <v>20247</v>
      </c>
      <c r="D15804" s="93" t="s">
        <v>22263</v>
      </c>
      <c r="E15804" s="93" t="s">
        <v>14</v>
      </c>
    </row>
    <row r="15805" spans="1:5" x14ac:dyDescent="0.25">
      <c r="A15805" s="93" t="s">
        <v>2634</v>
      </c>
      <c r="B15805" t="s">
        <v>21783</v>
      </c>
      <c r="C15805">
        <v>88239</v>
      </c>
      <c r="D15805" s="93" t="s">
        <v>22481</v>
      </c>
      <c r="E15805" s="93" t="s">
        <v>14</v>
      </c>
    </row>
    <row r="15806" spans="1:5" x14ac:dyDescent="0.25">
      <c r="A15806" s="93" t="s">
        <v>2634</v>
      </c>
      <c r="B15806" t="s">
        <v>21783</v>
      </c>
      <c r="C15806">
        <v>88262</v>
      </c>
      <c r="D15806" s="93" t="s">
        <v>26127</v>
      </c>
      <c r="E15806" s="93" t="s">
        <v>14</v>
      </c>
    </row>
    <row r="15807" spans="1:5" x14ac:dyDescent="0.25">
      <c r="A15807" s="93" t="s">
        <v>2634</v>
      </c>
      <c r="B15807" t="s">
        <v>21783</v>
      </c>
      <c r="C15807">
        <v>91692</v>
      </c>
      <c r="D15807" s="93" t="s">
        <v>22592</v>
      </c>
      <c r="E15807" s="93" t="s">
        <v>14</v>
      </c>
    </row>
    <row r="15808" spans="1:5" x14ac:dyDescent="0.25">
      <c r="A15808" s="93" t="s">
        <v>2634</v>
      </c>
      <c r="B15808" t="s">
        <v>21783</v>
      </c>
      <c r="C15808">
        <v>91693</v>
      </c>
      <c r="D15808" s="93" t="s">
        <v>24235</v>
      </c>
      <c r="E15808" s="93" t="s">
        <v>14</v>
      </c>
    </row>
    <row r="15809" spans="1:5" x14ac:dyDescent="0.25">
      <c r="A15809" s="93" t="s">
        <v>2635</v>
      </c>
      <c r="D15809" s="93" t="s">
        <v>14</v>
      </c>
      <c r="E15809" s="93" t="s">
        <v>32456</v>
      </c>
    </row>
    <row r="15810" spans="1:5" x14ac:dyDescent="0.25">
      <c r="A15810" s="93" t="s">
        <v>2635</v>
      </c>
      <c r="B15810" t="s">
        <v>21791</v>
      </c>
      <c r="C15810">
        <v>4517</v>
      </c>
      <c r="D15810" s="93" t="s">
        <v>26128</v>
      </c>
      <c r="E15810" s="93" t="s">
        <v>14</v>
      </c>
    </row>
    <row r="15811" spans="1:5" x14ac:dyDescent="0.25">
      <c r="A15811" s="93" t="s">
        <v>2635</v>
      </c>
      <c r="B15811" t="s">
        <v>21791</v>
      </c>
      <c r="C15811">
        <v>5074</v>
      </c>
      <c r="D15811" s="93" t="s">
        <v>22057</v>
      </c>
      <c r="E15811" s="93" t="s">
        <v>14</v>
      </c>
    </row>
    <row r="15812" spans="1:5" x14ac:dyDescent="0.25">
      <c r="A15812" s="93" t="s">
        <v>2635</v>
      </c>
      <c r="B15812" t="s">
        <v>21791</v>
      </c>
      <c r="C15812">
        <v>6189</v>
      </c>
      <c r="D15812" s="93" t="s">
        <v>26129</v>
      </c>
      <c r="E15812" s="93" t="s">
        <v>14</v>
      </c>
    </row>
    <row r="15813" spans="1:5" x14ac:dyDescent="0.25">
      <c r="A15813" s="93" t="s">
        <v>2635</v>
      </c>
      <c r="B15813" t="s">
        <v>21783</v>
      </c>
      <c r="C15813">
        <v>88239</v>
      </c>
      <c r="D15813" s="93" t="s">
        <v>23381</v>
      </c>
      <c r="E15813" s="93" t="s">
        <v>14</v>
      </c>
    </row>
    <row r="15814" spans="1:5" x14ac:dyDescent="0.25">
      <c r="A15814" s="93" t="s">
        <v>2635</v>
      </c>
      <c r="B15814" t="s">
        <v>21783</v>
      </c>
      <c r="C15814">
        <v>88262</v>
      </c>
      <c r="D15814" s="93" t="s">
        <v>25558</v>
      </c>
      <c r="E15814" s="93" t="s">
        <v>14</v>
      </c>
    </row>
    <row r="15815" spans="1:5" x14ac:dyDescent="0.25">
      <c r="A15815" s="93" t="s">
        <v>2635</v>
      </c>
      <c r="B15815" t="s">
        <v>21783</v>
      </c>
      <c r="C15815">
        <v>91692</v>
      </c>
      <c r="D15815" s="93" t="s">
        <v>25723</v>
      </c>
      <c r="E15815" s="93" t="s">
        <v>14</v>
      </c>
    </row>
    <row r="15816" spans="1:5" x14ac:dyDescent="0.25">
      <c r="A15816" s="93" t="s">
        <v>2635</v>
      </c>
      <c r="B15816" t="s">
        <v>21783</v>
      </c>
      <c r="C15816">
        <v>91693</v>
      </c>
      <c r="D15816" s="93" t="s">
        <v>23395</v>
      </c>
      <c r="E15816" s="93" t="s">
        <v>14</v>
      </c>
    </row>
    <row r="15817" spans="1:5" x14ac:dyDescent="0.25">
      <c r="A15817" s="93" t="s">
        <v>2636</v>
      </c>
      <c r="D15817" s="93" t="s">
        <v>14</v>
      </c>
      <c r="E15817" s="93" t="s">
        <v>32457</v>
      </c>
    </row>
    <row r="15818" spans="1:5" x14ac:dyDescent="0.25">
      <c r="A15818" s="93" t="s">
        <v>2636</v>
      </c>
      <c r="B15818" t="s">
        <v>21791</v>
      </c>
      <c r="C15818">
        <v>1345</v>
      </c>
      <c r="D15818" s="93" t="s">
        <v>26130</v>
      </c>
      <c r="E15818" s="93" t="s">
        <v>14</v>
      </c>
    </row>
    <row r="15819" spans="1:5" x14ac:dyDescent="0.25">
      <c r="A15819" s="93" t="s">
        <v>2636</v>
      </c>
      <c r="B15819" t="s">
        <v>21791</v>
      </c>
      <c r="C15819">
        <v>4491</v>
      </c>
      <c r="D15819" s="93" t="s">
        <v>26131</v>
      </c>
      <c r="E15819" s="93" t="s">
        <v>14</v>
      </c>
    </row>
    <row r="15820" spans="1:5" x14ac:dyDescent="0.25">
      <c r="A15820" s="93" t="s">
        <v>2636</v>
      </c>
      <c r="B15820" t="s">
        <v>21791</v>
      </c>
      <c r="C15820">
        <v>4517</v>
      </c>
      <c r="D15820" s="93" t="s">
        <v>26132</v>
      </c>
      <c r="E15820" s="93" t="s">
        <v>14</v>
      </c>
    </row>
    <row r="15821" spans="1:5" x14ac:dyDescent="0.25">
      <c r="A15821" s="93" t="s">
        <v>2636</v>
      </c>
      <c r="B15821" t="s">
        <v>21791</v>
      </c>
      <c r="C15821">
        <v>5073</v>
      </c>
      <c r="D15821" s="93" t="s">
        <v>25723</v>
      </c>
      <c r="E15821" s="93" t="s">
        <v>14</v>
      </c>
    </row>
    <row r="15822" spans="1:5" x14ac:dyDescent="0.25">
      <c r="A15822" s="93" t="s">
        <v>2636</v>
      </c>
      <c r="B15822" t="s">
        <v>21791</v>
      </c>
      <c r="C15822">
        <v>20247</v>
      </c>
      <c r="D15822" s="93" t="s">
        <v>22563</v>
      </c>
      <c r="E15822" s="93" t="s">
        <v>14</v>
      </c>
    </row>
    <row r="15823" spans="1:5" x14ac:dyDescent="0.25">
      <c r="A15823" s="93" t="s">
        <v>2636</v>
      </c>
      <c r="B15823" t="s">
        <v>21783</v>
      </c>
      <c r="C15823">
        <v>88239</v>
      </c>
      <c r="D15823" s="93" t="s">
        <v>23486</v>
      </c>
      <c r="E15823" s="93" t="s">
        <v>14</v>
      </c>
    </row>
    <row r="15824" spans="1:5" x14ac:dyDescent="0.25">
      <c r="A15824" s="93" t="s">
        <v>2636</v>
      </c>
      <c r="B15824" t="s">
        <v>21783</v>
      </c>
      <c r="C15824">
        <v>88262</v>
      </c>
      <c r="D15824" s="93" t="s">
        <v>26133</v>
      </c>
      <c r="E15824" s="93" t="s">
        <v>14</v>
      </c>
    </row>
    <row r="15825" spans="1:5" x14ac:dyDescent="0.25">
      <c r="A15825" s="93" t="s">
        <v>2636</v>
      </c>
      <c r="B15825" t="s">
        <v>21783</v>
      </c>
      <c r="C15825">
        <v>91692</v>
      </c>
      <c r="D15825" s="93" t="s">
        <v>25786</v>
      </c>
      <c r="E15825" s="93" t="s">
        <v>14</v>
      </c>
    </row>
    <row r="15826" spans="1:5" x14ac:dyDescent="0.25">
      <c r="A15826" s="93" t="s">
        <v>2636</v>
      </c>
      <c r="B15826" t="s">
        <v>21783</v>
      </c>
      <c r="C15826">
        <v>91693</v>
      </c>
      <c r="D15826" s="93" t="s">
        <v>25675</v>
      </c>
      <c r="E15826" s="93" t="s">
        <v>14</v>
      </c>
    </row>
    <row r="15827" spans="1:5" x14ac:dyDescent="0.25">
      <c r="A15827" s="93" t="s">
        <v>2637</v>
      </c>
      <c r="D15827" s="93" t="s">
        <v>14</v>
      </c>
      <c r="E15827" s="93" t="s">
        <v>32458</v>
      </c>
    </row>
    <row r="15828" spans="1:5" x14ac:dyDescent="0.25">
      <c r="A15828" s="93" t="s">
        <v>2637</v>
      </c>
      <c r="B15828" t="s">
        <v>21791</v>
      </c>
      <c r="C15828">
        <v>1358</v>
      </c>
      <c r="D15828" s="93" t="s">
        <v>26130</v>
      </c>
      <c r="E15828" s="93" t="s">
        <v>14</v>
      </c>
    </row>
    <row r="15829" spans="1:5" x14ac:dyDescent="0.25">
      <c r="A15829" s="93" t="s">
        <v>2637</v>
      </c>
      <c r="B15829" t="s">
        <v>21791</v>
      </c>
      <c r="C15829">
        <v>4491</v>
      </c>
      <c r="D15829" s="93" t="s">
        <v>26131</v>
      </c>
      <c r="E15829" s="93" t="s">
        <v>14</v>
      </c>
    </row>
    <row r="15830" spans="1:5" x14ac:dyDescent="0.25">
      <c r="A15830" s="93" t="s">
        <v>2637</v>
      </c>
      <c r="B15830" t="s">
        <v>21791</v>
      </c>
      <c r="C15830">
        <v>4517</v>
      </c>
      <c r="D15830" s="93" t="s">
        <v>26132</v>
      </c>
      <c r="E15830" s="93" t="s">
        <v>14</v>
      </c>
    </row>
    <row r="15831" spans="1:5" x14ac:dyDescent="0.25">
      <c r="A15831" s="93" t="s">
        <v>2637</v>
      </c>
      <c r="B15831" t="s">
        <v>21791</v>
      </c>
      <c r="C15831">
        <v>5073</v>
      </c>
      <c r="D15831" s="93" t="s">
        <v>25723</v>
      </c>
      <c r="E15831" s="93" t="s">
        <v>14</v>
      </c>
    </row>
    <row r="15832" spans="1:5" x14ac:dyDescent="0.25">
      <c r="A15832" s="93" t="s">
        <v>2637</v>
      </c>
      <c r="B15832" t="s">
        <v>21791</v>
      </c>
      <c r="C15832">
        <v>20247</v>
      </c>
      <c r="D15832" s="93" t="s">
        <v>22563</v>
      </c>
      <c r="E15832" s="93" t="s">
        <v>14</v>
      </c>
    </row>
    <row r="15833" spans="1:5" x14ac:dyDescent="0.25">
      <c r="A15833" s="93" t="s">
        <v>2637</v>
      </c>
      <c r="B15833" t="s">
        <v>21783</v>
      </c>
      <c r="C15833">
        <v>88239</v>
      </c>
      <c r="D15833" s="93" t="s">
        <v>23486</v>
      </c>
      <c r="E15833" s="93" t="s">
        <v>14</v>
      </c>
    </row>
    <row r="15834" spans="1:5" x14ac:dyDescent="0.25">
      <c r="A15834" s="93" t="s">
        <v>2637</v>
      </c>
      <c r="B15834" t="s">
        <v>21783</v>
      </c>
      <c r="C15834">
        <v>88262</v>
      </c>
      <c r="D15834" s="93" t="s">
        <v>26133</v>
      </c>
      <c r="E15834" s="93" t="s">
        <v>14</v>
      </c>
    </row>
    <row r="15835" spans="1:5" x14ac:dyDescent="0.25">
      <c r="A15835" s="93" t="s">
        <v>2637</v>
      </c>
      <c r="B15835" t="s">
        <v>21783</v>
      </c>
      <c r="C15835">
        <v>91692</v>
      </c>
      <c r="D15835" s="93" t="s">
        <v>25786</v>
      </c>
      <c r="E15835" s="93" t="s">
        <v>14</v>
      </c>
    </row>
    <row r="15836" spans="1:5" x14ac:dyDescent="0.25">
      <c r="A15836" s="93" t="s">
        <v>2637</v>
      </c>
      <c r="B15836" t="s">
        <v>21783</v>
      </c>
      <c r="C15836">
        <v>91693</v>
      </c>
      <c r="D15836" s="93" t="s">
        <v>25675</v>
      </c>
      <c r="E15836" s="93" t="s">
        <v>14</v>
      </c>
    </row>
    <row r="15837" spans="1:5" x14ac:dyDescent="0.25">
      <c r="A15837" s="93" t="s">
        <v>2638</v>
      </c>
      <c r="D15837" s="93" t="s">
        <v>14</v>
      </c>
      <c r="E15837" s="93" t="s">
        <v>32459</v>
      </c>
    </row>
    <row r="15838" spans="1:5" x14ac:dyDescent="0.25">
      <c r="A15838" s="93" t="s">
        <v>2638</v>
      </c>
      <c r="B15838" t="s">
        <v>21791</v>
      </c>
      <c r="C15838">
        <v>4517</v>
      </c>
      <c r="D15838" s="93" t="s">
        <v>26134</v>
      </c>
      <c r="E15838" s="93" t="s">
        <v>14</v>
      </c>
    </row>
    <row r="15839" spans="1:5" x14ac:dyDescent="0.25">
      <c r="A15839" s="93" t="s">
        <v>2638</v>
      </c>
      <c r="B15839" t="s">
        <v>21791</v>
      </c>
      <c r="C15839">
        <v>5074</v>
      </c>
      <c r="D15839" s="93" t="s">
        <v>22933</v>
      </c>
      <c r="E15839" s="93" t="s">
        <v>14</v>
      </c>
    </row>
    <row r="15840" spans="1:5" x14ac:dyDescent="0.25">
      <c r="A15840" s="93" t="s">
        <v>2638</v>
      </c>
      <c r="B15840" t="s">
        <v>21791</v>
      </c>
      <c r="C15840">
        <v>6189</v>
      </c>
      <c r="D15840" s="93" t="s">
        <v>26135</v>
      </c>
      <c r="E15840" s="93" t="s">
        <v>14</v>
      </c>
    </row>
    <row r="15841" spans="1:5" x14ac:dyDescent="0.25">
      <c r="A15841" s="93" t="s">
        <v>2638</v>
      </c>
      <c r="B15841" t="s">
        <v>21783</v>
      </c>
      <c r="C15841">
        <v>88239</v>
      </c>
      <c r="D15841" s="93" t="s">
        <v>25541</v>
      </c>
      <c r="E15841" s="93" t="s">
        <v>14</v>
      </c>
    </row>
    <row r="15842" spans="1:5" x14ac:dyDescent="0.25">
      <c r="A15842" s="93" t="s">
        <v>2638</v>
      </c>
      <c r="B15842" t="s">
        <v>21783</v>
      </c>
      <c r="C15842">
        <v>88262</v>
      </c>
      <c r="D15842" s="93" t="s">
        <v>26136</v>
      </c>
      <c r="E15842" s="93" t="s">
        <v>14</v>
      </c>
    </row>
    <row r="15843" spans="1:5" x14ac:dyDescent="0.25">
      <c r="A15843" s="93" t="s">
        <v>2638</v>
      </c>
      <c r="B15843" t="s">
        <v>21783</v>
      </c>
      <c r="C15843">
        <v>91692</v>
      </c>
      <c r="D15843" s="93" t="s">
        <v>23241</v>
      </c>
      <c r="E15843" s="93" t="s">
        <v>14</v>
      </c>
    </row>
    <row r="15844" spans="1:5" x14ac:dyDescent="0.25">
      <c r="A15844" s="93" t="s">
        <v>2638</v>
      </c>
      <c r="B15844" t="s">
        <v>21783</v>
      </c>
      <c r="C15844">
        <v>91693</v>
      </c>
      <c r="D15844" s="93" t="s">
        <v>25667</v>
      </c>
      <c r="E15844" s="93" t="s">
        <v>14</v>
      </c>
    </row>
    <row r="15845" spans="1:5" x14ac:dyDescent="0.25">
      <c r="A15845" s="93" t="s">
        <v>2639</v>
      </c>
      <c r="D15845" s="93" t="s">
        <v>14</v>
      </c>
      <c r="E15845" s="93" t="s">
        <v>32460</v>
      </c>
    </row>
    <row r="15846" spans="1:5" x14ac:dyDescent="0.25">
      <c r="A15846" s="93" t="s">
        <v>2639</v>
      </c>
      <c r="B15846" t="s">
        <v>21791</v>
      </c>
      <c r="C15846">
        <v>2692</v>
      </c>
      <c r="D15846" s="93" t="s">
        <v>23319</v>
      </c>
      <c r="E15846" s="93" t="s">
        <v>14</v>
      </c>
    </row>
    <row r="15847" spans="1:5" x14ac:dyDescent="0.25">
      <c r="A15847" s="93" t="s">
        <v>2639</v>
      </c>
      <c r="B15847" t="s">
        <v>21791</v>
      </c>
      <c r="C15847">
        <v>4433</v>
      </c>
      <c r="D15847" s="93" t="s">
        <v>26137</v>
      </c>
      <c r="E15847" s="93" t="s">
        <v>14</v>
      </c>
    </row>
    <row r="15848" spans="1:5" x14ac:dyDescent="0.25">
      <c r="A15848" s="93" t="s">
        <v>2639</v>
      </c>
      <c r="B15848" t="s">
        <v>21791</v>
      </c>
      <c r="C15848">
        <v>6193</v>
      </c>
      <c r="D15848" s="93" t="s">
        <v>22262</v>
      </c>
      <c r="E15848" s="93" t="s">
        <v>14</v>
      </c>
    </row>
    <row r="15849" spans="1:5" x14ac:dyDescent="0.25">
      <c r="A15849" s="93" t="s">
        <v>2639</v>
      </c>
      <c r="B15849" t="s">
        <v>21791</v>
      </c>
      <c r="C15849">
        <v>40304</v>
      </c>
      <c r="D15849" s="93" t="s">
        <v>22503</v>
      </c>
      <c r="E15849" s="93" t="s">
        <v>14</v>
      </c>
    </row>
    <row r="15850" spans="1:5" x14ac:dyDescent="0.25">
      <c r="A15850" s="93" t="s">
        <v>2639</v>
      </c>
      <c r="B15850" t="s">
        <v>21783</v>
      </c>
      <c r="C15850">
        <v>88239</v>
      </c>
      <c r="D15850" s="93" t="s">
        <v>23304</v>
      </c>
      <c r="E15850" s="93" t="s">
        <v>14</v>
      </c>
    </row>
    <row r="15851" spans="1:5" x14ac:dyDescent="0.25">
      <c r="A15851" s="93" t="s">
        <v>2639</v>
      </c>
      <c r="B15851" t="s">
        <v>21783</v>
      </c>
      <c r="C15851">
        <v>88262</v>
      </c>
      <c r="D15851" s="93" t="s">
        <v>26138</v>
      </c>
      <c r="E15851" s="93" t="s">
        <v>14</v>
      </c>
    </row>
    <row r="15852" spans="1:5" x14ac:dyDescent="0.25">
      <c r="A15852" s="93" t="s">
        <v>2639</v>
      </c>
      <c r="B15852" t="s">
        <v>21783</v>
      </c>
      <c r="C15852">
        <v>92267</v>
      </c>
      <c r="D15852" s="93" t="s">
        <v>25931</v>
      </c>
      <c r="E15852" s="93" t="s">
        <v>14</v>
      </c>
    </row>
    <row r="15853" spans="1:5" x14ac:dyDescent="0.25">
      <c r="A15853" s="93" t="s">
        <v>2639</v>
      </c>
      <c r="B15853" t="s">
        <v>21783</v>
      </c>
      <c r="C15853">
        <v>92273</v>
      </c>
      <c r="D15853" s="93" t="s">
        <v>25798</v>
      </c>
      <c r="E15853" s="93" t="s">
        <v>14</v>
      </c>
    </row>
    <row r="15854" spans="1:5" x14ac:dyDescent="0.25">
      <c r="A15854" s="93" t="s">
        <v>2640</v>
      </c>
      <c r="D15854" s="93" t="s">
        <v>14</v>
      </c>
      <c r="E15854" s="93" t="s">
        <v>32461</v>
      </c>
    </row>
    <row r="15855" spans="1:5" x14ac:dyDescent="0.25">
      <c r="A15855" s="93" t="s">
        <v>2640</v>
      </c>
      <c r="B15855" t="s">
        <v>21791</v>
      </c>
      <c r="C15855">
        <v>2692</v>
      </c>
      <c r="D15855" s="93" t="s">
        <v>23319</v>
      </c>
      <c r="E15855" s="93" t="s">
        <v>14</v>
      </c>
    </row>
    <row r="15856" spans="1:5" x14ac:dyDescent="0.25">
      <c r="A15856" s="93" t="s">
        <v>2640</v>
      </c>
      <c r="B15856" t="s">
        <v>21791</v>
      </c>
      <c r="C15856">
        <v>4433</v>
      </c>
      <c r="D15856" s="93" t="s">
        <v>26139</v>
      </c>
      <c r="E15856" s="93" t="s">
        <v>14</v>
      </c>
    </row>
    <row r="15857" spans="1:5" x14ac:dyDescent="0.25">
      <c r="A15857" s="93" t="s">
        <v>2640</v>
      </c>
      <c r="B15857" t="s">
        <v>21791</v>
      </c>
      <c r="C15857">
        <v>6193</v>
      </c>
      <c r="D15857" s="93" t="s">
        <v>26140</v>
      </c>
      <c r="E15857" s="93" t="s">
        <v>14</v>
      </c>
    </row>
    <row r="15858" spans="1:5" x14ac:dyDescent="0.25">
      <c r="A15858" s="93" t="s">
        <v>2640</v>
      </c>
      <c r="B15858" t="s">
        <v>21791</v>
      </c>
      <c r="C15858">
        <v>40304</v>
      </c>
      <c r="D15858" s="93" t="s">
        <v>22503</v>
      </c>
      <c r="E15858" s="93" t="s">
        <v>14</v>
      </c>
    </row>
    <row r="15859" spans="1:5" x14ac:dyDescent="0.25">
      <c r="A15859" s="93" t="s">
        <v>2640</v>
      </c>
      <c r="B15859" t="s">
        <v>21783</v>
      </c>
      <c r="C15859">
        <v>88239</v>
      </c>
      <c r="D15859" s="93" t="s">
        <v>26141</v>
      </c>
      <c r="E15859" s="93" t="s">
        <v>14</v>
      </c>
    </row>
    <row r="15860" spans="1:5" x14ac:dyDescent="0.25">
      <c r="A15860" s="93" t="s">
        <v>2640</v>
      </c>
      <c r="B15860" t="s">
        <v>21783</v>
      </c>
      <c r="C15860">
        <v>88262</v>
      </c>
      <c r="D15860" s="93" t="s">
        <v>26142</v>
      </c>
      <c r="E15860" s="93" t="s">
        <v>14</v>
      </c>
    </row>
    <row r="15861" spans="1:5" x14ac:dyDescent="0.25">
      <c r="A15861" s="93" t="s">
        <v>2640</v>
      </c>
      <c r="B15861" t="s">
        <v>21783</v>
      </c>
      <c r="C15861">
        <v>92267</v>
      </c>
      <c r="D15861" s="93" t="s">
        <v>25356</v>
      </c>
      <c r="E15861" s="93" t="s">
        <v>14</v>
      </c>
    </row>
    <row r="15862" spans="1:5" x14ac:dyDescent="0.25">
      <c r="A15862" s="93" t="s">
        <v>2640</v>
      </c>
      <c r="B15862" t="s">
        <v>21783</v>
      </c>
      <c r="C15862">
        <v>92273</v>
      </c>
      <c r="D15862" s="93" t="s">
        <v>26143</v>
      </c>
      <c r="E15862" s="93" t="s">
        <v>14</v>
      </c>
    </row>
    <row r="15863" spans="1:5" x14ac:dyDescent="0.25">
      <c r="A15863" s="93" t="s">
        <v>2641</v>
      </c>
      <c r="D15863" s="93" t="s">
        <v>14</v>
      </c>
      <c r="E15863" s="93" t="s">
        <v>32462</v>
      </c>
    </row>
    <row r="15864" spans="1:5" x14ac:dyDescent="0.25">
      <c r="A15864" s="93" t="s">
        <v>2641</v>
      </c>
      <c r="B15864" t="s">
        <v>21791</v>
      </c>
      <c r="C15864">
        <v>2692</v>
      </c>
      <c r="D15864" s="93" t="s">
        <v>23319</v>
      </c>
      <c r="E15864" s="93" t="s">
        <v>14</v>
      </c>
    </row>
    <row r="15865" spans="1:5" x14ac:dyDescent="0.25">
      <c r="A15865" s="93" t="s">
        <v>2641</v>
      </c>
      <c r="B15865" t="s">
        <v>21791</v>
      </c>
      <c r="C15865">
        <v>4433</v>
      </c>
      <c r="D15865" s="93" t="s">
        <v>23477</v>
      </c>
      <c r="E15865" s="93" t="s">
        <v>14</v>
      </c>
    </row>
    <row r="15866" spans="1:5" x14ac:dyDescent="0.25">
      <c r="A15866" s="93" t="s">
        <v>2641</v>
      </c>
      <c r="B15866" t="s">
        <v>21791</v>
      </c>
      <c r="C15866">
        <v>6193</v>
      </c>
      <c r="D15866" s="93" t="s">
        <v>26140</v>
      </c>
      <c r="E15866" s="93" t="s">
        <v>14</v>
      </c>
    </row>
    <row r="15867" spans="1:5" x14ac:dyDescent="0.25">
      <c r="A15867" s="93" t="s">
        <v>2641</v>
      </c>
      <c r="B15867" t="s">
        <v>21791</v>
      </c>
      <c r="C15867">
        <v>40304</v>
      </c>
      <c r="D15867" s="93" t="s">
        <v>22503</v>
      </c>
      <c r="E15867" s="93" t="s">
        <v>14</v>
      </c>
    </row>
    <row r="15868" spans="1:5" x14ac:dyDescent="0.25">
      <c r="A15868" s="93" t="s">
        <v>2641</v>
      </c>
      <c r="B15868" t="s">
        <v>21783</v>
      </c>
      <c r="C15868">
        <v>88239</v>
      </c>
      <c r="D15868" s="93" t="s">
        <v>26144</v>
      </c>
      <c r="E15868" s="93" t="s">
        <v>14</v>
      </c>
    </row>
    <row r="15869" spans="1:5" x14ac:dyDescent="0.25">
      <c r="A15869" s="93" t="s">
        <v>2641</v>
      </c>
      <c r="B15869" t="s">
        <v>21783</v>
      </c>
      <c r="C15869">
        <v>88262</v>
      </c>
      <c r="D15869" s="93" t="s">
        <v>26145</v>
      </c>
      <c r="E15869" s="93" t="s">
        <v>14</v>
      </c>
    </row>
    <row r="15870" spans="1:5" x14ac:dyDescent="0.25">
      <c r="A15870" s="93" t="s">
        <v>2641</v>
      </c>
      <c r="B15870" t="s">
        <v>21783</v>
      </c>
      <c r="C15870">
        <v>92267</v>
      </c>
      <c r="D15870" s="93" t="s">
        <v>23533</v>
      </c>
      <c r="E15870" s="93" t="s">
        <v>14</v>
      </c>
    </row>
    <row r="15871" spans="1:5" x14ac:dyDescent="0.25">
      <c r="A15871" s="93" t="s">
        <v>2641</v>
      </c>
      <c r="B15871" t="s">
        <v>21783</v>
      </c>
      <c r="C15871">
        <v>92273</v>
      </c>
      <c r="D15871" s="93" t="s">
        <v>23330</v>
      </c>
      <c r="E15871" s="93" t="s">
        <v>14</v>
      </c>
    </row>
    <row r="15872" spans="1:5" x14ac:dyDescent="0.25">
      <c r="A15872" s="93" t="s">
        <v>2642</v>
      </c>
      <c r="D15872" s="93" t="s">
        <v>14</v>
      </c>
      <c r="E15872" s="93" t="s">
        <v>32463</v>
      </c>
    </row>
    <row r="15873" spans="1:5" x14ac:dyDescent="0.25">
      <c r="A15873" s="93" t="s">
        <v>2642</v>
      </c>
      <c r="B15873" t="s">
        <v>21791</v>
      </c>
      <c r="C15873">
        <v>2692</v>
      </c>
      <c r="D15873" s="93" t="s">
        <v>23319</v>
      </c>
      <c r="E15873" s="93" t="s">
        <v>14</v>
      </c>
    </row>
    <row r="15874" spans="1:5" x14ac:dyDescent="0.25">
      <c r="A15874" s="93" t="s">
        <v>2642</v>
      </c>
      <c r="B15874" t="s">
        <v>21791</v>
      </c>
      <c r="C15874">
        <v>4433</v>
      </c>
      <c r="D15874" s="93" t="s">
        <v>23720</v>
      </c>
      <c r="E15874" s="93" t="s">
        <v>14</v>
      </c>
    </row>
    <row r="15875" spans="1:5" x14ac:dyDescent="0.25">
      <c r="A15875" s="93" t="s">
        <v>2642</v>
      </c>
      <c r="B15875" t="s">
        <v>21791</v>
      </c>
      <c r="C15875">
        <v>6193</v>
      </c>
      <c r="D15875" s="93" t="s">
        <v>23010</v>
      </c>
      <c r="E15875" s="93" t="s">
        <v>14</v>
      </c>
    </row>
    <row r="15876" spans="1:5" x14ac:dyDescent="0.25">
      <c r="A15876" s="93" t="s">
        <v>2642</v>
      </c>
      <c r="B15876" t="s">
        <v>21791</v>
      </c>
      <c r="C15876">
        <v>40304</v>
      </c>
      <c r="D15876" s="93" t="s">
        <v>22503</v>
      </c>
      <c r="E15876" s="93" t="s">
        <v>14</v>
      </c>
    </row>
    <row r="15877" spans="1:5" x14ac:dyDescent="0.25">
      <c r="A15877" s="93" t="s">
        <v>2642</v>
      </c>
      <c r="B15877" t="s">
        <v>21783</v>
      </c>
      <c r="C15877">
        <v>88239</v>
      </c>
      <c r="D15877" s="93" t="s">
        <v>26146</v>
      </c>
      <c r="E15877" s="93" t="s">
        <v>14</v>
      </c>
    </row>
    <row r="15878" spans="1:5" x14ac:dyDescent="0.25">
      <c r="A15878" s="93" t="s">
        <v>2642</v>
      </c>
      <c r="B15878" t="s">
        <v>21783</v>
      </c>
      <c r="C15878">
        <v>88262</v>
      </c>
      <c r="D15878" s="93" t="s">
        <v>26147</v>
      </c>
      <c r="E15878" s="93" t="s">
        <v>14</v>
      </c>
    </row>
    <row r="15879" spans="1:5" x14ac:dyDescent="0.25">
      <c r="A15879" s="93" t="s">
        <v>2642</v>
      </c>
      <c r="B15879" t="s">
        <v>21783</v>
      </c>
      <c r="C15879">
        <v>92267</v>
      </c>
      <c r="D15879" s="93" t="s">
        <v>22525</v>
      </c>
      <c r="E15879" s="93" t="s">
        <v>14</v>
      </c>
    </row>
    <row r="15880" spans="1:5" x14ac:dyDescent="0.25">
      <c r="A15880" s="93" t="s">
        <v>2642</v>
      </c>
      <c r="B15880" t="s">
        <v>21783</v>
      </c>
      <c r="C15880">
        <v>92273</v>
      </c>
      <c r="D15880" s="93" t="s">
        <v>26148</v>
      </c>
      <c r="E15880" s="93" t="s">
        <v>14</v>
      </c>
    </row>
    <row r="15881" spans="1:5" x14ac:dyDescent="0.25">
      <c r="A15881" s="93" t="s">
        <v>2643</v>
      </c>
      <c r="D15881" s="93" t="s">
        <v>14</v>
      </c>
      <c r="E15881" s="93" t="s">
        <v>32464</v>
      </c>
    </row>
    <row r="15882" spans="1:5" x14ac:dyDescent="0.25">
      <c r="A15882" s="93" t="s">
        <v>2643</v>
      </c>
      <c r="B15882" t="s">
        <v>21791</v>
      </c>
      <c r="C15882">
        <v>2692</v>
      </c>
      <c r="D15882" s="93" t="s">
        <v>22199</v>
      </c>
      <c r="E15882" s="93" t="s">
        <v>14</v>
      </c>
    </row>
    <row r="15883" spans="1:5" x14ac:dyDescent="0.25">
      <c r="A15883" s="93" t="s">
        <v>2643</v>
      </c>
      <c r="B15883" t="s">
        <v>21791</v>
      </c>
      <c r="C15883">
        <v>4491</v>
      </c>
      <c r="D15883" s="93" t="s">
        <v>26149</v>
      </c>
      <c r="E15883" s="93" t="s">
        <v>14</v>
      </c>
    </row>
    <row r="15884" spans="1:5" x14ac:dyDescent="0.25">
      <c r="A15884" s="93" t="s">
        <v>2643</v>
      </c>
      <c r="B15884" t="s">
        <v>21791</v>
      </c>
      <c r="C15884">
        <v>4517</v>
      </c>
      <c r="D15884" s="93" t="s">
        <v>26150</v>
      </c>
      <c r="E15884" s="93" t="s">
        <v>14</v>
      </c>
    </row>
    <row r="15885" spans="1:5" x14ac:dyDescent="0.25">
      <c r="A15885" s="93" t="s">
        <v>2643</v>
      </c>
      <c r="B15885" t="s">
        <v>21791</v>
      </c>
      <c r="C15885">
        <v>5073</v>
      </c>
      <c r="D15885" s="93" t="s">
        <v>24186</v>
      </c>
      <c r="E15885" s="93" t="s">
        <v>14</v>
      </c>
    </row>
    <row r="15886" spans="1:5" x14ac:dyDescent="0.25">
      <c r="A15886" s="93" t="s">
        <v>2643</v>
      </c>
      <c r="B15886" t="s">
        <v>21791</v>
      </c>
      <c r="C15886">
        <v>6212</v>
      </c>
      <c r="D15886" s="93" t="s">
        <v>26151</v>
      </c>
      <c r="E15886" s="93" t="s">
        <v>14</v>
      </c>
    </row>
    <row r="15887" spans="1:5" x14ac:dyDescent="0.25">
      <c r="A15887" s="93" t="s">
        <v>2643</v>
      </c>
      <c r="B15887" t="s">
        <v>21791</v>
      </c>
      <c r="C15887">
        <v>40304</v>
      </c>
      <c r="D15887" s="93" t="s">
        <v>22047</v>
      </c>
      <c r="E15887" s="93" t="s">
        <v>14</v>
      </c>
    </row>
    <row r="15888" spans="1:5" x14ac:dyDescent="0.25">
      <c r="A15888" s="93" t="s">
        <v>2643</v>
      </c>
      <c r="B15888" t="s">
        <v>21783</v>
      </c>
      <c r="C15888">
        <v>88239</v>
      </c>
      <c r="D15888" s="93" t="s">
        <v>26152</v>
      </c>
      <c r="E15888" s="93" t="s">
        <v>14</v>
      </c>
    </row>
    <row r="15889" spans="1:5" x14ac:dyDescent="0.25">
      <c r="A15889" s="93" t="s">
        <v>2643</v>
      </c>
      <c r="B15889" t="s">
        <v>21783</v>
      </c>
      <c r="C15889">
        <v>88262</v>
      </c>
      <c r="D15889" s="93" t="s">
        <v>24556</v>
      </c>
      <c r="E15889" s="93" t="s">
        <v>14</v>
      </c>
    </row>
    <row r="15890" spans="1:5" x14ac:dyDescent="0.25">
      <c r="A15890" s="93" t="s">
        <v>2643</v>
      </c>
      <c r="B15890" t="s">
        <v>21783</v>
      </c>
      <c r="C15890">
        <v>91692</v>
      </c>
      <c r="D15890" s="93" t="s">
        <v>22503</v>
      </c>
      <c r="E15890" s="93" t="s">
        <v>14</v>
      </c>
    </row>
    <row r="15891" spans="1:5" x14ac:dyDescent="0.25">
      <c r="A15891" s="93" t="s">
        <v>2643</v>
      </c>
      <c r="B15891" t="s">
        <v>21783</v>
      </c>
      <c r="C15891">
        <v>91693</v>
      </c>
      <c r="D15891" s="93" t="s">
        <v>26153</v>
      </c>
      <c r="E15891" s="93" t="s">
        <v>14</v>
      </c>
    </row>
    <row r="15892" spans="1:5" x14ac:dyDescent="0.25">
      <c r="A15892" s="93" t="s">
        <v>2644</v>
      </c>
      <c r="D15892" s="93" t="s">
        <v>14</v>
      </c>
      <c r="E15892" s="93" t="s">
        <v>32465</v>
      </c>
    </row>
    <row r="15893" spans="1:5" x14ac:dyDescent="0.25">
      <c r="A15893" s="93" t="s">
        <v>2644</v>
      </c>
      <c r="B15893" t="s">
        <v>21791</v>
      </c>
      <c r="C15893">
        <v>2692</v>
      </c>
      <c r="D15893" s="93" t="s">
        <v>22199</v>
      </c>
      <c r="E15893" s="93" t="s">
        <v>14</v>
      </c>
    </row>
    <row r="15894" spans="1:5" x14ac:dyDescent="0.25">
      <c r="A15894" s="93" t="s">
        <v>2644</v>
      </c>
      <c r="B15894" t="s">
        <v>21791</v>
      </c>
      <c r="C15894">
        <v>4491</v>
      </c>
      <c r="D15894" s="93" t="s">
        <v>25455</v>
      </c>
      <c r="E15894" s="93" t="s">
        <v>14</v>
      </c>
    </row>
    <row r="15895" spans="1:5" x14ac:dyDescent="0.25">
      <c r="A15895" s="93" t="s">
        <v>2644</v>
      </c>
      <c r="B15895" t="s">
        <v>21791</v>
      </c>
      <c r="C15895">
        <v>4517</v>
      </c>
      <c r="D15895" s="93" t="s">
        <v>26154</v>
      </c>
      <c r="E15895" s="93" t="s">
        <v>14</v>
      </c>
    </row>
    <row r="15896" spans="1:5" x14ac:dyDescent="0.25">
      <c r="A15896" s="93" t="s">
        <v>2644</v>
      </c>
      <c r="B15896" t="s">
        <v>21791</v>
      </c>
      <c r="C15896">
        <v>5073</v>
      </c>
      <c r="D15896" s="93" t="s">
        <v>26155</v>
      </c>
      <c r="E15896" s="93" t="s">
        <v>14</v>
      </c>
    </row>
    <row r="15897" spans="1:5" x14ac:dyDescent="0.25">
      <c r="A15897" s="93" t="s">
        <v>2644</v>
      </c>
      <c r="B15897" t="s">
        <v>21791</v>
      </c>
      <c r="C15897">
        <v>6212</v>
      </c>
      <c r="D15897" s="93" t="s">
        <v>26156</v>
      </c>
      <c r="E15897" s="93" t="s">
        <v>14</v>
      </c>
    </row>
    <row r="15898" spans="1:5" x14ac:dyDescent="0.25">
      <c r="A15898" s="93" t="s">
        <v>2644</v>
      </c>
      <c r="B15898" t="s">
        <v>21791</v>
      </c>
      <c r="C15898">
        <v>40304</v>
      </c>
      <c r="D15898" s="93" t="s">
        <v>22047</v>
      </c>
      <c r="E15898" s="93" t="s">
        <v>14</v>
      </c>
    </row>
    <row r="15899" spans="1:5" x14ac:dyDescent="0.25">
      <c r="A15899" s="93" t="s">
        <v>2644</v>
      </c>
      <c r="B15899" t="s">
        <v>21783</v>
      </c>
      <c r="C15899">
        <v>88239</v>
      </c>
      <c r="D15899" s="93" t="s">
        <v>22833</v>
      </c>
      <c r="E15899" s="93" t="s">
        <v>14</v>
      </c>
    </row>
    <row r="15900" spans="1:5" x14ac:dyDescent="0.25">
      <c r="A15900" s="93" t="s">
        <v>2644</v>
      </c>
      <c r="B15900" t="s">
        <v>21783</v>
      </c>
      <c r="C15900">
        <v>88262</v>
      </c>
      <c r="D15900" s="93" t="s">
        <v>24216</v>
      </c>
      <c r="E15900" s="93" t="s">
        <v>14</v>
      </c>
    </row>
    <row r="15901" spans="1:5" x14ac:dyDescent="0.25">
      <c r="A15901" s="93" t="s">
        <v>2644</v>
      </c>
      <c r="B15901" t="s">
        <v>21783</v>
      </c>
      <c r="C15901">
        <v>91692</v>
      </c>
      <c r="D15901" s="93" t="s">
        <v>23228</v>
      </c>
      <c r="E15901" s="93" t="s">
        <v>14</v>
      </c>
    </row>
    <row r="15902" spans="1:5" x14ac:dyDescent="0.25">
      <c r="A15902" s="93" t="s">
        <v>2644</v>
      </c>
      <c r="B15902" t="s">
        <v>21783</v>
      </c>
      <c r="C15902">
        <v>91693</v>
      </c>
      <c r="D15902" s="93" t="s">
        <v>22264</v>
      </c>
      <c r="E15902" s="93" t="s">
        <v>14</v>
      </c>
    </row>
    <row r="15903" spans="1:5" x14ac:dyDescent="0.25">
      <c r="A15903" s="93" t="s">
        <v>2645</v>
      </c>
      <c r="D15903" s="93" t="s">
        <v>14</v>
      </c>
      <c r="E15903" s="93" t="s">
        <v>32466</v>
      </c>
    </row>
    <row r="15904" spans="1:5" x14ac:dyDescent="0.25">
      <c r="A15904" s="93" t="s">
        <v>2645</v>
      </c>
      <c r="B15904" t="s">
        <v>21791</v>
      </c>
      <c r="C15904">
        <v>2692</v>
      </c>
      <c r="D15904" s="93" t="s">
        <v>22199</v>
      </c>
      <c r="E15904" s="93" t="s">
        <v>14</v>
      </c>
    </row>
    <row r="15905" spans="1:5" x14ac:dyDescent="0.25">
      <c r="A15905" s="93" t="s">
        <v>2645</v>
      </c>
      <c r="B15905" t="s">
        <v>21791</v>
      </c>
      <c r="C15905">
        <v>4491</v>
      </c>
      <c r="D15905" s="93" t="s">
        <v>26053</v>
      </c>
      <c r="E15905" s="93" t="s">
        <v>14</v>
      </c>
    </row>
    <row r="15906" spans="1:5" x14ac:dyDescent="0.25">
      <c r="A15906" s="93" t="s">
        <v>2645</v>
      </c>
      <c r="B15906" t="s">
        <v>21791</v>
      </c>
      <c r="C15906">
        <v>4517</v>
      </c>
      <c r="D15906" s="93" t="s">
        <v>25932</v>
      </c>
      <c r="E15906" s="93" t="s">
        <v>14</v>
      </c>
    </row>
    <row r="15907" spans="1:5" x14ac:dyDescent="0.25">
      <c r="A15907" s="93" t="s">
        <v>2645</v>
      </c>
      <c r="B15907" t="s">
        <v>21791</v>
      </c>
      <c r="C15907">
        <v>5073</v>
      </c>
      <c r="D15907" s="93" t="s">
        <v>22368</v>
      </c>
      <c r="E15907" s="93" t="s">
        <v>14</v>
      </c>
    </row>
    <row r="15908" spans="1:5" x14ac:dyDescent="0.25">
      <c r="A15908" s="93" t="s">
        <v>2645</v>
      </c>
      <c r="B15908" t="s">
        <v>21791</v>
      </c>
      <c r="C15908">
        <v>6212</v>
      </c>
      <c r="D15908" s="93" t="s">
        <v>26157</v>
      </c>
      <c r="E15908" s="93" t="s">
        <v>14</v>
      </c>
    </row>
    <row r="15909" spans="1:5" x14ac:dyDescent="0.25">
      <c r="A15909" s="93" t="s">
        <v>2645</v>
      </c>
      <c r="B15909" t="s">
        <v>21791</v>
      </c>
      <c r="C15909">
        <v>40304</v>
      </c>
      <c r="D15909" s="93" t="s">
        <v>22047</v>
      </c>
      <c r="E15909" s="93" t="s">
        <v>14</v>
      </c>
    </row>
    <row r="15910" spans="1:5" x14ac:dyDescent="0.25">
      <c r="A15910" s="93" t="s">
        <v>2645</v>
      </c>
      <c r="B15910" t="s">
        <v>21783</v>
      </c>
      <c r="C15910">
        <v>88239</v>
      </c>
      <c r="D15910" s="93" t="s">
        <v>26158</v>
      </c>
      <c r="E15910" s="93" t="s">
        <v>14</v>
      </c>
    </row>
    <row r="15911" spans="1:5" x14ac:dyDescent="0.25">
      <c r="A15911" s="93" t="s">
        <v>2645</v>
      </c>
      <c r="B15911" t="s">
        <v>21783</v>
      </c>
      <c r="C15911">
        <v>88262</v>
      </c>
      <c r="D15911" s="93" t="s">
        <v>26159</v>
      </c>
      <c r="E15911" s="93" t="s">
        <v>14</v>
      </c>
    </row>
    <row r="15912" spans="1:5" x14ac:dyDescent="0.25">
      <c r="A15912" s="93" t="s">
        <v>2645</v>
      </c>
      <c r="B15912" t="s">
        <v>21783</v>
      </c>
      <c r="C15912">
        <v>91692</v>
      </c>
      <c r="D15912" s="93" t="s">
        <v>22239</v>
      </c>
      <c r="E15912" s="93" t="s">
        <v>14</v>
      </c>
    </row>
    <row r="15913" spans="1:5" x14ac:dyDescent="0.25">
      <c r="A15913" s="93" t="s">
        <v>2645</v>
      </c>
      <c r="B15913" t="s">
        <v>21783</v>
      </c>
      <c r="C15913">
        <v>91693</v>
      </c>
      <c r="D15913" s="93" t="s">
        <v>26160</v>
      </c>
      <c r="E15913" s="93" t="s">
        <v>14</v>
      </c>
    </row>
    <row r="15914" spans="1:5" x14ac:dyDescent="0.25">
      <c r="A15914" s="93" t="s">
        <v>2646</v>
      </c>
      <c r="D15914" s="93" t="s">
        <v>14</v>
      </c>
      <c r="E15914" s="93" t="s">
        <v>32467</v>
      </c>
    </row>
    <row r="15915" spans="1:5" x14ac:dyDescent="0.25">
      <c r="A15915" s="93" t="s">
        <v>2646</v>
      </c>
      <c r="B15915" t="s">
        <v>21791</v>
      </c>
      <c r="C15915">
        <v>1358</v>
      </c>
      <c r="D15915" s="93" t="s">
        <v>25554</v>
      </c>
      <c r="E15915" s="93" t="s">
        <v>14</v>
      </c>
    </row>
    <row r="15916" spans="1:5" x14ac:dyDescent="0.25">
      <c r="A15916" s="93" t="s">
        <v>2646</v>
      </c>
      <c r="B15916" t="s">
        <v>21791</v>
      </c>
      <c r="C15916">
        <v>2692</v>
      </c>
      <c r="D15916" s="93" t="s">
        <v>25350</v>
      </c>
      <c r="E15916" s="93" t="s">
        <v>14</v>
      </c>
    </row>
    <row r="15917" spans="1:5" x14ac:dyDescent="0.25">
      <c r="A15917" s="93" t="s">
        <v>2646</v>
      </c>
      <c r="B15917" t="s">
        <v>21791</v>
      </c>
      <c r="C15917">
        <v>4491</v>
      </c>
      <c r="D15917" s="93" t="s">
        <v>26161</v>
      </c>
      <c r="E15917" s="93" t="s">
        <v>14</v>
      </c>
    </row>
    <row r="15918" spans="1:5" x14ac:dyDescent="0.25">
      <c r="A15918" s="93" t="s">
        <v>2646</v>
      </c>
      <c r="B15918" t="s">
        <v>21791</v>
      </c>
      <c r="C15918">
        <v>4517</v>
      </c>
      <c r="D15918" s="93" t="s">
        <v>26162</v>
      </c>
      <c r="E15918" s="93" t="s">
        <v>14</v>
      </c>
    </row>
    <row r="15919" spans="1:5" x14ac:dyDescent="0.25">
      <c r="A15919" s="93" t="s">
        <v>2646</v>
      </c>
      <c r="B15919" t="s">
        <v>21791</v>
      </c>
      <c r="C15919">
        <v>5073</v>
      </c>
      <c r="D15919" s="93" t="s">
        <v>26059</v>
      </c>
      <c r="E15919" s="93" t="s">
        <v>14</v>
      </c>
    </row>
    <row r="15920" spans="1:5" x14ac:dyDescent="0.25">
      <c r="A15920" s="93" t="s">
        <v>2646</v>
      </c>
      <c r="B15920" t="s">
        <v>21791</v>
      </c>
      <c r="C15920">
        <v>20247</v>
      </c>
      <c r="D15920" s="93" t="s">
        <v>24053</v>
      </c>
      <c r="E15920" s="93" t="s">
        <v>14</v>
      </c>
    </row>
    <row r="15921" spans="1:5" x14ac:dyDescent="0.25">
      <c r="A15921" s="93" t="s">
        <v>2646</v>
      </c>
      <c r="B15921" t="s">
        <v>21791</v>
      </c>
      <c r="C15921">
        <v>40304</v>
      </c>
      <c r="D15921" s="93" t="s">
        <v>24186</v>
      </c>
      <c r="E15921" s="93" t="s">
        <v>14</v>
      </c>
    </row>
    <row r="15922" spans="1:5" x14ac:dyDescent="0.25">
      <c r="A15922" s="93" t="s">
        <v>2646</v>
      </c>
      <c r="B15922" t="s">
        <v>21783</v>
      </c>
      <c r="C15922">
        <v>88239</v>
      </c>
      <c r="D15922" s="93" t="s">
        <v>26163</v>
      </c>
      <c r="E15922" s="93" t="s">
        <v>14</v>
      </c>
    </row>
    <row r="15923" spans="1:5" x14ac:dyDescent="0.25">
      <c r="A15923" s="93" t="s">
        <v>2646</v>
      </c>
      <c r="B15923" t="s">
        <v>21783</v>
      </c>
      <c r="C15923">
        <v>88262</v>
      </c>
      <c r="D15923" s="93" t="s">
        <v>26164</v>
      </c>
      <c r="E15923" s="93" t="s">
        <v>14</v>
      </c>
    </row>
    <row r="15924" spans="1:5" x14ac:dyDescent="0.25">
      <c r="A15924" s="93" t="s">
        <v>2646</v>
      </c>
      <c r="B15924" t="s">
        <v>21783</v>
      </c>
      <c r="C15924">
        <v>91692</v>
      </c>
      <c r="D15924" s="93" t="s">
        <v>23440</v>
      </c>
      <c r="E15924" s="93" t="s">
        <v>14</v>
      </c>
    </row>
    <row r="15925" spans="1:5" x14ac:dyDescent="0.25">
      <c r="A15925" s="93" t="s">
        <v>2646</v>
      </c>
      <c r="B15925" t="s">
        <v>21783</v>
      </c>
      <c r="C15925">
        <v>91693</v>
      </c>
      <c r="D15925" s="93" t="s">
        <v>25839</v>
      </c>
      <c r="E15925" s="93" t="s">
        <v>14</v>
      </c>
    </row>
    <row r="15926" spans="1:5" x14ac:dyDescent="0.25">
      <c r="A15926" s="93" t="s">
        <v>2647</v>
      </c>
      <c r="D15926" s="93" t="s">
        <v>14</v>
      </c>
      <c r="E15926" s="93" t="s">
        <v>32468</v>
      </c>
    </row>
    <row r="15927" spans="1:5" x14ac:dyDescent="0.25">
      <c r="A15927" s="93" t="s">
        <v>2647</v>
      </c>
      <c r="B15927" t="s">
        <v>21791</v>
      </c>
      <c r="C15927">
        <v>1358</v>
      </c>
      <c r="D15927" s="93" t="s">
        <v>22948</v>
      </c>
      <c r="E15927" s="93" t="s">
        <v>14</v>
      </c>
    </row>
    <row r="15928" spans="1:5" x14ac:dyDescent="0.25">
      <c r="A15928" s="93" t="s">
        <v>2647</v>
      </c>
      <c r="B15928" t="s">
        <v>21791</v>
      </c>
      <c r="C15928">
        <v>2692</v>
      </c>
      <c r="D15928" s="93" t="s">
        <v>25350</v>
      </c>
      <c r="E15928" s="93" t="s">
        <v>14</v>
      </c>
    </row>
    <row r="15929" spans="1:5" x14ac:dyDescent="0.25">
      <c r="A15929" s="93" t="s">
        <v>2647</v>
      </c>
      <c r="B15929" t="s">
        <v>21791</v>
      </c>
      <c r="C15929">
        <v>4491</v>
      </c>
      <c r="D15929" s="93" t="s">
        <v>26165</v>
      </c>
      <c r="E15929" s="93" t="s">
        <v>14</v>
      </c>
    </row>
    <row r="15930" spans="1:5" x14ac:dyDescent="0.25">
      <c r="A15930" s="93" t="s">
        <v>2647</v>
      </c>
      <c r="B15930" t="s">
        <v>21791</v>
      </c>
      <c r="C15930">
        <v>4517</v>
      </c>
      <c r="D15930" s="93" t="s">
        <v>26166</v>
      </c>
      <c r="E15930" s="93" t="s">
        <v>14</v>
      </c>
    </row>
    <row r="15931" spans="1:5" x14ac:dyDescent="0.25">
      <c r="A15931" s="93" t="s">
        <v>2647</v>
      </c>
      <c r="B15931" t="s">
        <v>21791</v>
      </c>
      <c r="C15931">
        <v>5073</v>
      </c>
      <c r="D15931" s="93" t="s">
        <v>22368</v>
      </c>
      <c r="E15931" s="93" t="s">
        <v>14</v>
      </c>
    </row>
    <row r="15932" spans="1:5" x14ac:dyDescent="0.25">
      <c r="A15932" s="93" t="s">
        <v>2647</v>
      </c>
      <c r="B15932" t="s">
        <v>21791</v>
      </c>
      <c r="C15932">
        <v>20247</v>
      </c>
      <c r="D15932" s="93" t="s">
        <v>25566</v>
      </c>
      <c r="E15932" s="93" t="s">
        <v>14</v>
      </c>
    </row>
    <row r="15933" spans="1:5" x14ac:dyDescent="0.25">
      <c r="A15933" s="93" t="s">
        <v>2647</v>
      </c>
      <c r="B15933" t="s">
        <v>21791</v>
      </c>
      <c r="C15933">
        <v>40304</v>
      </c>
      <c r="D15933" s="93" t="s">
        <v>24186</v>
      </c>
      <c r="E15933" s="93" t="s">
        <v>14</v>
      </c>
    </row>
    <row r="15934" spans="1:5" x14ac:dyDescent="0.25">
      <c r="A15934" s="93" t="s">
        <v>2647</v>
      </c>
      <c r="B15934" t="s">
        <v>21783</v>
      </c>
      <c r="C15934">
        <v>88239</v>
      </c>
      <c r="D15934" s="93" t="s">
        <v>24186</v>
      </c>
      <c r="E15934" s="93" t="s">
        <v>14</v>
      </c>
    </row>
    <row r="15935" spans="1:5" x14ac:dyDescent="0.25">
      <c r="A15935" s="93" t="s">
        <v>2647</v>
      </c>
      <c r="B15935" t="s">
        <v>21783</v>
      </c>
      <c r="C15935">
        <v>88262</v>
      </c>
      <c r="D15935" s="93" t="s">
        <v>26167</v>
      </c>
      <c r="E15935" s="93" t="s">
        <v>14</v>
      </c>
    </row>
    <row r="15936" spans="1:5" x14ac:dyDescent="0.25">
      <c r="A15936" s="93" t="s">
        <v>2647</v>
      </c>
      <c r="B15936" t="s">
        <v>21783</v>
      </c>
      <c r="C15936">
        <v>91692</v>
      </c>
      <c r="D15936" s="93" t="s">
        <v>22848</v>
      </c>
      <c r="E15936" s="93" t="s">
        <v>14</v>
      </c>
    </row>
    <row r="15937" spans="1:5" x14ac:dyDescent="0.25">
      <c r="A15937" s="93" t="s">
        <v>2647</v>
      </c>
      <c r="B15937" t="s">
        <v>21783</v>
      </c>
      <c r="C15937">
        <v>91693</v>
      </c>
      <c r="D15937" s="93" t="s">
        <v>23369</v>
      </c>
      <c r="E15937" s="93" t="s">
        <v>14</v>
      </c>
    </row>
    <row r="15938" spans="1:5" x14ac:dyDescent="0.25">
      <c r="A15938" s="93" t="s">
        <v>2648</v>
      </c>
      <c r="D15938" s="93" t="s">
        <v>14</v>
      </c>
      <c r="E15938" s="93" t="s">
        <v>32469</v>
      </c>
    </row>
    <row r="15939" spans="1:5" x14ac:dyDescent="0.25">
      <c r="A15939" s="93" t="s">
        <v>2648</v>
      </c>
      <c r="B15939" t="s">
        <v>21791</v>
      </c>
      <c r="C15939">
        <v>1358</v>
      </c>
      <c r="D15939" s="93" t="s">
        <v>26168</v>
      </c>
      <c r="E15939" s="93" t="s">
        <v>14</v>
      </c>
    </row>
    <row r="15940" spans="1:5" x14ac:dyDescent="0.25">
      <c r="A15940" s="93" t="s">
        <v>2648</v>
      </c>
      <c r="B15940" t="s">
        <v>21791</v>
      </c>
      <c r="C15940">
        <v>4512</v>
      </c>
      <c r="D15940" s="93" t="s">
        <v>25942</v>
      </c>
      <c r="E15940" s="93" t="s">
        <v>14</v>
      </c>
    </row>
    <row r="15941" spans="1:5" x14ac:dyDescent="0.25">
      <c r="A15941" s="93" t="s">
        <v>2648</v>
      </c>
      <c r="B15941" t="s">
        <v>21791</v>
      </c>
      <c r="C15941">
        <v>5068</v>
      </c>
      <c r="D15941" s="93" t="s">
        <v>26158</v>
      </c>
      <c r="E15941" s="93" t="s">
        <v>14</v>
      </c>
    </row>
    <row r="15942" spans="1:5" x14ac:dyDescent="0.25">
      <c r="A15942" s="93" t="s">
        <v>2648</v>
      </c>
      <c r="B15942" t="s">
        <v>21791</v>
      </c>
      <c r="C15942">
        <v>6194</v>
      </c>
      <c r="D15942" s="93" t="s">
        <v>26169</v>
      </c>
      <c r="E15942" s="93" t="s">
        <v>14</v>
      </c>
    </row>
    <row r="15943" spans="1:5" x14ac:dyDescent="0.25">
      <c r="A15943" s="93" t="s">
        <v>2648</v>
      </c>
      <c r="B15943" t="s">
        <v>21791</v>
      </c>
      <c r="C15943">
        <v>20247</v>
      </c>
      <c r="D15943" s="93" t="s">
        <v>23319</v>
      </c>
      <c r="E15943" s="93" t="s">
        <v>14</v>
      </c>
    </row>
    <row r="15944" spans="1:5" x14ac:dyDescent="0.25">
      <c r="A15944" s="93" t="s">
        <v>2648</v>
      </c>
      <c r="B15944" t="s">
        <v>21791</v>
      </c>
      <c r="C15944">
        <v>43682</v>
      </c>
      <c r="D15944" s="93" t="s">
        <v>22323</v>
      </c>
      <c r="E15944" s="93" t="s">
        <v>14</v>
      </c>
    </row>
    <row r="15945" spans="1:5" x14ac:dyDescent="0.25">
      <c r="A15945" s="93" t="s">
        <v>2648</v>
      </c>
      <c r="B15945" t="s">
        <v>21783</v>
      </c>
      <c r="C15945">
        <v>88239</v>
      </c>
      <c r="D15945" s="93" t="s">
        <v>26170</v>
      </c>
      <c r="E15945" s="93" t="s">
        <v>14</v>
      </c>
    </row>
    <row r="15946" spans="1:5" x14ac:dyDescent="0.25">
      <c r="A15946" s="93" t="s">
        <v>2648</v>
      </c>
      <c r="B15946" t="s">
        <v>21783</v>
      </c>
      <c r="C15946">
        <v>88262</v>
      </c>
      <c r="D15946" s="93" t="s">
        <v>26171</v>
      </c>
      <c r="E15946" s="93" t="s">
        <v>14</v>
      </c>
    </row>
    <row r="15947" spans="1:5" x14ac:dyDescent="0.25">
      <c r="A15947" s="93" t="s">
        <v>2648</v>
      </c>
      <c r="B15947" t="s">
        <v>21783</v>
      </c>
      <c r="C15947">
        <v>91692</v>
      </c>
      <c r="D15947" s="93" t="s">
        <v>26172</v>
      </c>
      <c r="E15947" s="93" t="s">
        <v>14</v>
      </c>
    </row>
    <row r="15948" spans="1:5" x14ac:dyDescent="0.25">
      <c r="A15948" s="93" t="s">
        <v>2648</v>
      </c>
      <c r="B15948" t="s">
        <v>21783</v>
      </c>
      <c r="C15948">
        <v>91693</v>
      </c>
      <c r="D15948" s="93" t="s">
        <v>26173</v>
      </c>
      <c r="E15948" s="93" t="s">
        <v>14</v>
      </c>
    </row>
    <row r="15949" spans="1:5" x14ac:dyDescent="0.25">
      <c r="A15949" s="93" t="s">
        <v>2649</v>
      </c>
      <c r="D15949" s="93" t="s">
        <v>14</v>
      </c>
      <c r="E15949" s="93" t="s">
        <v>32470</v>
      </c>
    </row>
    <row r="15950" spans="1:5" x14ac:dyDescent="0.25">
      <c r="A15950" s="93" t="s">
        <v>2649</v>
      </c>
      <c r="B15950" t="s">
        <v>21791</v>
      </c>
      <c r="C15950">
        <v>2692</v>
      </c>
      <c r="D15950" s="93" t="s">
        <v>25947</v>
      </c>
      <c r="E15950" s="93" t="s">
        <v>14</v>
      </c>
    </row>
    <row r="15951" spans="1:5" x14ac:dyDescent="0.25">
      <c r="A15951" s="93" t="s">
        <v>2649</v>
      </c>
      <c r="B15951" t="s">
        <v>21791</v>
      </c>
      <c r="C15951">
        <v>4491</v>
      </c>
      <c r="D15951" s="93" t="s">
        <v>23393</v>
      </c>
      <c r="E15951" s="93" t="s">
        <v>14</v>
      </c>
    </row>
    <row r="15952" spans="1:5" x14ac:dyDescent="0.25">
      <c r="A15952" s="93" t="s">
        <v>2649</v>
      </c>
      <c r="B15952" t="s">
        <v>21791</v>
      </c>
      <c r="C15952">
        <v>4517</v>
      </c>
      <c r="D15952" s="93" t="s">
        <v>23411</v>
      </c>
      <c r="E15952" s="93" t="s">
        <v>14</v>
      </c>
    </row>
    <row r="15953" spans="1:5" x14ac:dyDescent="0.25">
      <c r="A15953" s="93" t="s">
        <v>2649</v>
      </c>
      <c r="B15953" t="s">
        <v>21791</v>
      </c>
      <c r="C15953">
        <v>40271</v>
      </c>
      <c r="D15953" s="93" t="s">
        <v>23425</v>
      </c>
      <c r="E15953" s="93" t="s">
        <v>14</v>
      </c>
    </row>
    <row r="15954" spans="1:5" x14ac:dyDescent="0.25">
      <c r="A15954" s="93" t="s">
        <v>2649</v>
      </c>
      <c r="B15954" t="s">
        <v>21791</v>
      </c>
      <c r="C15954">
        <v>40275</v>
      </c>
      <c r="D15954" s="93" t="s">
        <v>26174</v>
      </c>
      <c r="E15954" s="93" t="s">
        <v>14</v>
      </c>
    </row>
    <row r="15955" spans="1:5" x14ac:dyDescent="0.25">
      <c r="A15955" s="93" t="s">
        <v>2649</v>
      </c>
      <c r="B15955" t="s">
        <v>21791</v>
      </c>
      <c r="C15955">
        <v>40287</v>
      </c>
      <c r="D15955" s="93" t="s">
        <v>26174</v>
      </c>
      <c r="E15955" s="93" t="s">
        <v>14</v>
      </c>
    </row>
    <row r="15956" spans="1:5" x14ac:dyDescent="0.25">
      <c r="A15956" s="93" t="s">
        <v>2649</v>
      </c>
      <c r="B15956" t="s">
        <v>21791</v>
      </c>
      <c r="C15956">
        <v>40304</v>
      </c>
      <c r="D15956" s="93" t="s">
        <v>23414</v>
      </c>
      <c r="E15956" s="93" t="s">
        <v>14</v>
      </c>
    </row>
    <row r="15957" spans="1:5" x14ac:dyDescent="0.25">
      <c r="A15957" s="93" t="s">
        <v>2649</v>
      </c>
      <c r="B15957" t="s">
        <v>21783</v>
      </c>
      <c r="C15957">
        <v>88239</v>
      </c>
      <c r="D15957" s="93" t="s">
        <v>26175</v>
      </c>
      <c r="E15957" s="93" t="s">
        <v>14</v>
      </c>
    </row>
    <row r="15958" spans="1:5" x14ac:dyDescent="0.25">
      <c r="A15958" s="93" t="s">
        <v>2649</v>
      </c>
      <c r="B15958" t="s">
        <v>21783</v>
      </c>
      <c r="C15958">
        <v>88262</v>
      </c>
      <c r="D15958" s="93" t="s">
        <v>26176</v>
      </c>
      <c r="E15958" s="93" t="s">
        <v>14</v>
      </c>
    </row>
    <row r="15959" spans="1:5" x14ac:dyDescent="0.25">
      <c r="A15959" s="93" t="s">
        <v>2649</v>
      </c>
      <c r="B15959" t="s">
        <v>21783</v>
      </c>
      <c r="C15959">
        <v>105403</v>
      </c>
      <c r="D15959" s="93" t="s">
        <v>25821</v>
      </c>
      <c r="E15959" s="93" t="s">
        <v>14</v>
      </c>
    </row>
    <row r="15960" spans="1:5" x14ac:dyDescent="0.25">
      <c r="A15960" s="93" t="s">
        <v>2650</v>
      </c>
      <c r="D15960" s="93" t="s">
        <v>14</v>
      </c>
      <c r="E15960" s="93" t="s">
        <v>32471</v>
      </c>
    </row>
    <row r="15961" spans="1:5" x14ac:dyDescent="0.25">
      <c r="A15961" s="93" t="s">
        <v>2650</v>
      </c>
      <c r="B15961" t="s">
        <v>21791</v>
      </c>
      <c r="C15961">
        <v>34</v>
      </c>
      <c r="D15961" s="93" t="s">
        <v>22196</v>
      </c>
      <c r="E15961" s="93" t="s">
        <v>14</v>
      </c>
    </row>
    <row r="15962" spans="1:5" x14ac:dyDescent="0.25">
      <c r="A15962" s="93" t="s">
        <v>2650</v>
      </c>
      <c r="B15962" t="s">
        <v>21783</v>
      </c>
      <c r="C15962">
        <v>88238</v>
      </c>
      <c r="D15962" s="93" t="s">
        <v>23415</v>
      </c>
      <c r="E15962" s="93" t="s">
        <v>14</v>
      </c>
    </row>
    <row r="15963" spans="1:5" x14ac:dyDescent="0.25">
      <c r="A15963" s="93" t="s">
        <v>2650</v>
      </c>
      <c r="B15963" t="s">
        <v>21783</v>
      </c>
      <c r="C15963">
        <v>88245</v>
      </c>
      <c r="D15963" s="93" t="s">
        <v>22916</v>
      </c>
      <c r="E15963" s="93" t="s">
        <v>14</v>
      </c>
    </row>
    <row r="15964" spans="1:5" x14ac:dyDescent="0.25">
      <c r="A15964" s="93" t="s">
        <v>2651</v>
      </c>
      <c r="D15964" s="93" t="s">
        <v>14</v>
      </c>
      <c r="E15964" s="93" t="s">
        <v>32472</v>
      </c>
    </row>
    <row r="15965" spans="1:5" x14ac:dyDescent="0.25">
      <c r="A15965" s="93" t="s">
        <v>2651</v>
      </c>
      <c r="B15965" t="s">
        <v>21791</v>
      </c>
      <c r="C15965">
        <v>43055</v>
      </c>
      <c r="D15965" s="93" t="s">
        <v>22196</v>
      </c>
      <c r="E15965" s="93" t="s">
        <v>14</v>
      </c>
    </row>
    <row r="15966" spans="1:5" x14ac:dyDescent="0.25">
      <c r="A15966" s="93" t="s">
        <v>2651</v>
      </c>
      <c r="B15966" t="s">
        <v>21783</v>
      </c>
      <c r="C15966">
        <v>88238</v>
      </c>
      <c r="D15966" s="93" t="s">
        <v>23783</v>
      </c>
      <c r="E15966" s="93" t="s">
        <v>14</v>
      </c>
    </row>
    <row r="15967" spans="1:5" x14ac:dyDescent="0.25">
      <c r="A15967" s="93" t="s">
        <v>2651</v>
      </c>
      <c r="B15967" t="s">
        <v>21783</v>
      </c>
      <c r="C15967">
        <v>88245</v>
      </c>
      <c r="D15967" s="93" t="s">
        <v>26177</v>
      </c>
      <c r="E15967" s="93" t="s">
        <v>14</v>
      </c>
    </row>
    <row r="15968" spans="1:5" x14ac:dyDescent="0.25">
      <c r="A15968" s="93" t="s">
        <v>2652</v>
      </c>
      <c r="D15968" s="93" t="s">
        <v>14</v>
      </c>
      <c r="E15968" s="93" t="s">
        <v>32473</v>
      </c>
    </row>
    <row r="15969" spans="1:5" x14ac:dyDescent="0.25">
      <c r="A15969" s="93" t="s">
        <v>2652</v>
      </c>
      <c r="B15969" t="s">
        <v>21791</v>
      </c>
      <c r="C15969">
        <v>34</v>
      </c>
      <c r="D15969" s="93" t="s">
        <v>22196</v>
      </c>
      <c r="E15969" s="93" t="s">
        <v>14</v>
      </c>
    </row>
    <row r="15970" spans="1:5" x14ac:dyDescent="0.25">
      <c r="A15970" s="93" t="s">
        <v>2652</v>
      </c>
      <c r="B15970" t="s">
        <v>21783</v>
      </c>
      <c r="C15970">
        <v>88238</v>
      </c>
      <c r="D15970" s="93" t="s">
        <v>23596</v>
      </c>
      <c r="E15970" s="93" t="s">
        <v>14</v>
      </c>
    </row>
    <row r="15971" spans="1:5" x14ac:dyDescent="0.25">
      <c r="A15971" s="93" t="s">
        <v>2652</v>
      </c>
      <c r="B15971" t="s">
        <v>21783</v>
      </c>
      <c r="C15971">
        <v>88245</v>
      </c>
      <c r="D15971" s="93" t="s">
        <v>26178</v>
      </c>
      <c r="E15971" s="93" t="s">
        <v>14</v>
      </c>
    </row>
    <row r="15972" spans="1:5" x14ac:dyDescent="0.25">
      <c r="A15972" s="93" t="s">
        <v>2653</v>
      </c>
      <c r="D15972" s="93" t="s">
        <v>14</v>
      </c>
      <c r="E15972" s="93" t="s">
        <v>32474</v>
      </c>
    </row>
    <row r="15973" spans="1:5" x14ac:dyDescent="0.25">
      <c r="A15973" s="93" t="s">
        <v>2653</v>
      </c>
      <c r="B15973" t="s">
        <v>21791</v>
      </c>
      <c r="C15973">
        <v>33</v>
      </c>
      <c r="D15973" s="93" t="s">
        <v>22196</v>
      </c>
      <c r="E15973" s="93" t="s">
        <v>14</v>
      </c>
    </row>
    <row r="15974" spans="1:5" x14ac:dyDescent="0.25">
      <c r="A15974" s="93" t="s">
        <v>2653</v>
      </c>
      <c r="B15974" t="s">
        <v>21783</v>
      </c>
      <c r="C15974">
        <v>88238</v>
      </c>
      <c r="D15974" s="93" t="s">
        <v>26179</v>
      </c>
      <c r="E15974" s="93" t="s">
        <v>14</v>
      </c>
    </row>
    <row r="15975" spans="1:5" x14ac:dyDescent="0.25">
      <c r="A15975" s="93" t="s">
        <v>2653</v>
      </c>
      <c r="B15975" t="s">
        <v>21783</v>
      </c>
      <c r="C15975">
        <v>88245</v>
      </c>
      <c r="D15975" s="93" t="s">
        <v>24025</v>
      </c>
      <c r="E15975" s="93" t="s">
        <v>14</v>
      </c>
    </row>
    <row r="15976" spans="1:5" x14ac:dyDescent="0.25">
      <c r="A15976" s="93" t="s">
        <v>2654</v>
      </c>
      <c r="D15976" s="93" t="s">
        <v>14</v>
      </c>
      <c r="E15976" s="93" t="s">
        <v>32475</v>
      </c>
    </row>
    <row r="15977" spans="1:5" x14ac:dyDescent="0.25">
      <c r="A15977" s="93" t="s">
        <v>2654</v>
      </c>
      <c r="B15977" t="s">
        <v>21791</v>
      </c>
      <c r="C15977">
        <v>34</v>
      </c>
      <c r="D15977" s="93" t="s">
        <v>22196</v>
      </c>
      <c r="E15977" s="93" t="s">
        <v>14</v>
      </c>
    </row>
    <row r="15978" spans="1:5" x14ac:dyDescent="0.25">
      <c r="A15978" s="93" t="s">
        <v>2654</v>
      </c>
      <c r="B15978" t="s">
        <v>21783</v>
      </c>
      <c r="C15978">
        <v>88238</v>
      </c>
      <c r="D15978" s="93" t="s">
        <v>26180</v>
      </c>
      <c r="E15978" s="93" t="s">
        <v>14</v>
      </c>
    </row>
    <row r="15979" spans="1:5" x14ac:dyDescent="0.25">
      <c r="A15979" s="93" t="s">
        <v>2654</v>
      </c>
      <c r="B15979" t="s">
        <v>21783</v>
      </c>
      <c r="C15979">
        <v>88245</v>
      </c>
      <c r="D15979" s="93" t="s">
        <v>26181</v>
      </c>
      <c r="E15979" s="93" t="s">
        <v>14</v>
      </c>
    </row>
    <row r="15980" spans="1:5" x14ac:dyDescent="0.25">
      <c r="A15980" s="93" t="s">
        <v>2655</v>
      </c>
      <c r="D15980" s="93" t="s">
        <v>14</v>
      </c>
      <c r="E15980" s="93" t="s">
        <v>32476</v>
      </c>
    </row>
    <row r="15981" spans="1:5" x14ac:dyDescent="0.25">
      <c r="A15981" s="93" t="s">
        <v>2655</v>
      </c>
      <c r="B15981" t="s">
        <v>21791</v>
      </c>
      <c r="C15981">
        <v>7155</v>
      </c>
      <c r="D15981" s="93" t="s">
        <v>25578</v>
      </c>
      <c r="E15981" s="93" t="s">
        <v>14</v>
      </c>
    </row>
    <row r="15982" spans="1:5" x14ac:dyDescent="0.25">
      <c r="A15982" s="93" t="s">
        <v>2655</v>
      </c>
      <c r="B15982" t="s">
        <v>21791</v>
      </c>
      <c r="C15982">
        <v>39017</v>
      </c>
      <c r="D15982" s="93" t="s">
        <v>26069</v>
      </c>
      <c r="E15982" s="93" t="s">
        <v>14</v>
      </c>
    </row>
    <row r="15983" spans="1:5" x14ac:dyDescent="0.25">
      <c r="A15983" s="93" t="s">
        <v>2655</v>
      </c>
      <c r="B15983" t="s">
        <v>21791</v>
      </c>
      <c r="C15983">
        <v>43132</v>
      </c>
      <c r="D15983" s="93" t="s">
        <v>24226</v>
      </c>
      <c r="E15983" s="93" t="s">
        <v>14</v>
      </c>
    </row>
    <row r="15984" spans="1:5" x14ac:dyDescent="0.25">
      <c r="A15984" s="93" t="s">
        <v>2655</v>
      </c>
      <c r="B15984" t="s">
        <v>21783</v>
      </c>
      <c r="C15984">
        <v>88238</v>
      </c>
      <c r="D15984" s="93" t="s">
        <v>22356</v>
      </c>
      <c r="E15984" s="93" t="s">
        <v>14</v>
      </c>
    </row>
    <row r="15985" spans="1:5" x14ac:dyDescent="0.25">
      <c r="A15985" s="93" t="s">
        <v>2655</v>
      </c>
      <c r="B15985" t="s">
        <v>21783</v>
      </c>
      <c r="C15985">
        <v>88245</v>
      </c>
      <c r="D15985" s="93" t="s">
        <v>22846</v>
      </c>
      <c r="E15985" s="93" t="s">
        <v>14</v>
      </c>
    </row>
    <row r="15986" spans="1:5" x14ac:dyDescent="0.25">
      <c r="A15986" s="93" t="s">
        <v>2656</v>
      </c>
      <c r="D15986" s="93" t="s">
        <v>14</v>
      </c>
      <c r="E15986" s="93" t="s">
        <v>32477</v>
      </c>
    </row>
    <row r="15987" spans="1:5" x14ac:dyDescent="0.25">
      <c r="A15987" s="93" t="s">
        <v>2656</v>
      </c>
      <c r="B15987" t="s">
        <v>21791</v>
      </c>
      <c r="C15987">
        <v>21141</v>
      </c>
      <c r="D15987" s="93" t="s">
        <v>26182</v>
      </c>
      <c r="E15987" s="93" t="s">
        <v>14</v>
      </c>
    </row>
    <row r="15988" spans="1:5" x14ac:dyDescent="0.25">
      <c r="A15988" s="93" t="s">
        <v>2656</v>
      </c>
      <c r="B15988" t="s">
        <v>21791</v>
      </c>
      <c r="C15988">
        <v>39017</v>
      </c>
      <c r="D15988" s="93" t="s">
        <v>26183</v>
      </c>
      <c r="E15988" s="93" t="s">
        <v>14</v>
      </c>
    </row>
    <row r="15989" spans="1:5" x14ac:dyDescent="0.25">
      <c r="A15989" s="93" t="s">
        <v>2656</v>
      </c>
      <c r="B15989" t="s">
        <v>21791</v>
      </c>
      <c r="C15989">
        <v>43132</v>
      </c>
      <c r="D15989" s="93" t="s">
        <v>24226</v>
      </c>
      <c r="E15989" s="93" t="s">
        <v>14</v>
      </c>
    </row>
    <row r="15990" spans="1:5" x14ac:dyDescent="0.25">
      <c r="A15990" s="93" t="s">
        <v>2656</v>
      </c>
      <c r="B15990" t="s">
        <v>21783</v>
      </c>
      <c r="C15990">
        <v>88238</v>
      </c>
      <c r="D15990" s="93" t="s">
        <v>23439</v>
      </c>
      <c r="E15990" s="93" t="s">
        <v>14</v>
      </c>
    </row>
    <row r="15991" spans="1:5" x14ac:dyDescent="0.25">
      <c r="A15991" s="93" t="s">
        <v>2656</v>
      </c>
      <c r="B15991" t="s">
        <v>21783</v>
      </c>
      <c r="C15991">
        <v>88245</v>
      </c>
      <c r="D15991" s="93" t="s">
        <v>26155</v>
      </c>
      <c r="E15991" s="93" t="s">
        <v>14</v>
      </c>
    </row>
    <row r="15992" spans="1:5" x14ac:dyDescent="0.25">
      <c r="A15992" s="93" t="s">
        <v>2657</v>
      </c>
      <c r="D15992" s="93" t="s">
        <v>14</v>
      </c>
      <c r="E15992" s="93" t="s">
        <v>32478</v>
      </c>
    </row>
    <row r="15993" spans="1:5" x14ac:dyDescent="0.25">
      <c r="A15993" s="93" t="s">
        <v>2657</v>
      </c>
      <c r="B15993" t="s">
        <v>21791</v>
      </c>
      <c r="C15993">
        <v>10917</v>
      </c>
      <c r="D15993" s="93" t="s">
        <v>25461</v>
      </c>
      <c r="E15993" s="93" t="s">
        <v>14</v>
      </c>
    </row>
    <row r="15994" spans="1:5" x14ac:dyDescent="0.25">
      <c r="A15994" s="93" t="s">
        <v>2657</v>
      </c>
      <c r="B15994" t="s">
        <v>21791</v>
      </c>
      <c r="C15994">
        <v>39017</v>
      </c>
      <c r="D15994" s="93" t="s">
        <v>26184</v>
      </c>
      <c r="E15994" s="93" t="s">
        <v>14</v>
      </c>
    </row>
    <row r="15995" spans="1:5" x14ac:dyDescent="0.25">
      <c r="A15995" s="93" t="s">
        <v>2657</v>
      </c>
      <c r="B15995" t="s">
        <v>21791</v>
      </c>
      <c r="C15995">
        <v>43132</v>
      </c>
      <c r="D15995" s="93" t="s">
        <v>24226</v>
      </c>
      <c r="E15995" s="93" t="s">
        <v>14</v>
      </c>
    </row>
    <row r="15996" spans="1:5" x14ac:dyDescent="0.25">
      <c r="A15996" s="93" t="s">
        <v>2657</v>
      </c>
      <c r="B15996" t="s">
        <v>21783</v>
      </c>
      <c r="C15996">
        <v>88238</v>
      </c>
      <c r="D15996" s="93" t="s">
        <v>23319</v>
      </c>
      <c r="E15996" s="93" t="s">
        <v>14</v>
      </c>
    </row>
    <row r="15997" spans="1:5" x14ac:dyDescent="0.25">
      <c r="A15997" s="93" t="s">
        <v>2657</v>
      </c>
      <c r="B15997" t="s">
        <v>21783</v>
      </c>
      <c r="C15997">
        <v>88245</v>
      </c>
      <c r="D15997" s="93" t="s">
        <v>23402</v>
      </c>
      <c r="E15997" s="93" t="s">
        <v>14</v>
      </c>
    </row>
    <row r="15998" spans="1:5" x14ac:dyDescent="0.25">
      <c r="A15998" s="93" t="s">
        <v>2658</v>
      </c>
      <c r="D15998" s="93" t="s">
        <v>14</v>
      </c>
      <c r="E15998" s="93" t="s">
        <v>32479</v>
      </c>
    </row>
    <row r="15999" spans="1:5" x14ac:dyDescent="0.25">
      <c r="A15999" s="93" t="s">
        <v>2658</v>
      </c>
      <c r="B15999" t="s">
        <v>21791</v>
      </c>
      <c r="C15999">
        <v>7155</v>
      </c>
      <c r="D15999" s="93" t="s">
        <v>25578</v>
      </c>
      <c r="E15999" s="93" t="s">
        <v>14</v>
      </c>
    </row>
    <row r="16000" spans="1:5" x14ac:dyDescent="0.25">
      <c r="A16000" s="93" t="s">
        <v>2658</v>
      </c>
      <c r="B16000" t="s">
        <v>21791</v>
      </c>
      <c r="C16000">
        <v>39017</v>
      </c>
      <c r="D16000" s="93" t="s">
        <v>22554</v>
      </c>
      <c r="E16000" s="93" t="s">
        <v>14</v>
      </c>
    </row>
    <row r="16001" spans="1:5" x14ac:dyDescent="0.25">
      <c r="A16001" s="93" t="s">
        <v>2658</v>
      </c>
      <c r="B16001" t="s">
        <v>21791</v>
      </c>
      <c r="C16001">
        <v>43132</v>
      </c>
      <c r="D16001" s="93" t="s">
        <v>24226</v>
      </c>
      <c r="E16001" s="93" t="s">
        <v>14</v>
      </c>
    </row>
    <row r="16002" spans="1:5" x14ac:dyDescent="0.25">
      <c r="A16002" s="93" t="s">
        <v>2658</v>
      </c>
      <c r="B16002" t="s">
        <v>21783</v>
      </c>
      <c r="C16002">
        <v>88238</v>
      </c>
      <c r="D16002" s="93" t="s">
        <v>23439</v>
      </c>
      <c r="E16002" s="93" t="s">
        <v>14</v>
      </c>
    </row>
    <row r="16003" spans="1:5" x14ac:dyDescent="0.25">
      <c r="A16003" s="93" t="s">
        <v>2658</v>
      </c>
      <c r="B16003" t="s">
        <v>21783</v>
      </c>
      <c r="C16003">
        <v>88245</v>
      </c>
      <c r="D16003" s="93" t="s">
        <v>26059</v>
      </c>
      <c r="E16003" s="93" t="s">
        <v>14</v>
      </c>
    </row>
    <row r="16004" spans="1:5" x14ac:dyDescent="0.25">
      <c r="A16004" s="93" t="s">
        <v>2659</v>
      </c>
      <c r="D16004" s="93" t="s">
        <v>14</v>
      </c>
      <c r="E16004" s="93" t="s">
        <v>32480</v>
      </c>
    </row>
    <row r="16005" spans="1:5" x14ac:dyDescent="0.25">
      <c r="A16005" s="93" t="s">
        <v>2659</v>
      </c>
      <c r="B16005" t="s">
        <v>21791</v>
      </c>
      <c r="C16005">
        <v>39017</v>
      </c>
      <c r="D16005" s="93" t="s">
        <v>23361</v>
      </c>
      <c r="E16005" s="93" t="s">
        <v>14</v>
      </c>
    </row>
    <row r="16006" spans="1:5" x14ac:dyDescent="0.25">
      <c r="A16006" s="93" t="s">
        <v>2659</v>
      </c>
      <c r="B16006" t="s">
        <v>21791</v>
      </c>
      <c r="C16006">
        <v>39509</v>
      </c>
      <c r="D16006" s="93" t="s">
        <v>22553</v>
      </c>
      <c r="E16006" s="93" t="s">
        <v>14</v>
      </c>
    </row>
    <row r="16007" spans="1:5" x14ac:dyDescent="0.25">
      <c r="A16007" s="93" t="s">
        <v>2659</v>
      </c>
      <c r="B16007" t="s">
        <v>21791</v>
      </c>
      <c r="C16007">
        <v>43132</v>
      </c>
      <c r="D16007" s="93" t="s">
        <v>24226</v>
      </c>
      <c r="E16007" s="93" t="s">
        <v>14</v>
      </c>
    </row>
    <row r="16008" spans="1:5" x14ac:dyDescent="0.25">
      <c r="A16008" s="93" t="s">
        <v>2659</v>
      </c>
      <c r="B16008" t="s">
        <v>21783</v>
      </c>
      <c r="C16008">
        <v>88238</v>
      </c>
      <c r="D16008" s="93" t="s">
        <v>23439</v>
      </c>
      <c r="E16008" s="93" t="s">
        <v>14</v>
      </c>
    </row>
    <row r="16009" spans="1:5" x14ac:dyDescent="0.25">
      <c r="A16009" s="93" t="s">
        <v>2659</v>
      </c>
      <c r="B16009" t="s">
        <v>21783</v>
      </c>
      <c r="C16009">
        <v>88245</v>
      </c>
      <c r="D16009" s="93" t="s">
        <v>26155</v>
      </c>
      <c r="E16009" s="93" t="s">
        <v>14</v>
      </c>
    </row>
    <row r="16010" spans="1:5" x14ac:dyDescent="0.25">
      <c r="A16010" s="93" t="s">
        <v>2660</v>
      </c>
      <c r="D16010" s="93" t="s">
        <v>14</v>
      </c>
      <c r="E16010" s="93" t="s">
        <v>32481</v>
      </c>
    </row>
    <row r="16011" spans="1:5" x14ac:dyDescent="0.25">
      <c r="A16011" s="93" t="s">
        <v>2660</v>
      </c>
      <c r="B16011" t="s">
        <v>21791</v>
      </c>
      <c r="C16011">
        <v>39017</v>
      </c>
      <c r="D16011" s="93" t="s">
        <v>23823</v>
      </c>
      <c r="E16011" s="93" t="s">
        <v>14</v>
      </c>
    </row>
    <row r="16012" spans="1:5" x14ac:dyDescent="0.25">
      <c r="A16012" s="93" t="s">
        <v>2660</v>
      </c>
      <c r="B16012" t="s">
        <v>21791</v>
      </c>
      <c r="C16012">
        <v>39507</v>
      </c>
      <c r="D16012" s="93" t="s">
        <v>24138</v>
      </c>
      <c r="E16012" s="93" t="s">
        <v>14</v>
      </c>
    </row>
    <row r="16013" spans="1:5" x14ac:dyDescent="0.25">
      <c r="A16013" s="93" t="s">
        <v>2660</v>
      </c>
      <c r="B16013" t="s">
        <v>21791</v>
      </c>
      <c r="C16013">
        <v>43132</v>
      </c>
      <c r="D16013" s="93" t="s">
        <v>24226</v>
      </c>
      <c r="E16013" s="93" t="s">
        <v>14</v>
      </c>
    </row>
    <row r="16014" spans="1:5" x14ac:dyDescent="0.25">
      <c r="A16014" s="93" t="s">
        <v>2660</v>
      </c>
      <c r="B16014" t="s">
        <v>21783</v>
      </c>
      <c r="C16014">
        <v>88238</v>
      </c>
      <c r="D16014" s="93" t="s">
        <v>23307</v>
      </c>
      <c r="E16014" s="93" t="s">
        <v>14</v>
      </c>
    </row>
    <row r="16015" spans="1:5" x14ac:dyDescent="0.25">
      <c r="A16015" s="93" t="s">
        <v>2660</v>
      </c>
      <c r="B16015" t="s">
        <v>21783</v>
      </c>
      <c r="C16015">
        <v>88245</v>
      </c>
      <c r="D16015" s="93" t="s">
        <v>23440</v>
      </c>
      <c r="E16015" s="93" t="s">
        <v>14</v>
      </c>
    </row>
    <row r="16016" spans="1:5" x14ac:dyDescent="0.25">
      <c r="A16016" s="93" t="s">
        <v>2661</v>
      </c>
      <c r="D16016" s="93" t="s">
        <v>14</v>
      </c>
      <c r="E16016" s="93" t="s">
        <v>32482</v>
      </c>
    </row>
    <row r="16017" spans="1:5" x14ac:dyDescent="0.25">
      <c r="A16017" s="93" t="s">
        <v>2661</v>
      </c>
      <c r="B16017" t="s">
        <v>21791</v>
      </c>
      <c r="C16017">
        <v>39017</v>
      </c>
      <c r="D16017" s="93" t="s">
        <v>24372</v>
      </c>
      <c r="E16017" s="93" t="s">
        <v>14</v>
      </c>
    </row>
    <row r="16018" spans="1:5" x14ac:dyDescent="0.25">
      <c r="A16018" s="93" t="s">
        <v>2661</v>
      </c>
      <c r="B16018" t="s">
        <v>21791</v>
      </c>
      <c r="C16018">
        <v>39508</v>
      </c>
      <c r="D16018" s="93" t="s">
        <v>23560</v>
      </c>
      <c r="E16018" s="93" t="s">
        <v>14</v>
      </c>
    </row>
    <row r="16019" spans="1:5" x14ac:dyDescent="0.25">
      <c r="A16019" s="93" t="s">
        <v>2661</v>
      </c>
      <c r="B16019" t="s">
        <v>21791</v>
      </c>
      <c r="C16019">
        <v>43132</v>
      </c>
      <c r="D16019" s="93" t="s">
        <v>24226</v>
      </c>
      <c r="E16019" s="93" t="s">
        <v>14</v>
      </c>
    </row>
    <row r="16020" spans="1:5" x14ac:dyDescent="0.25">
      <c r="A16020" s="93" t="s">
        <v>2661</v>
      </c>
      <c r="B16020" t="s">
        <v>21783</v>
      </c>
      <c r="C16020">
        <v>88238</v>
      </c>
      <c r="D16020" s="93" t="s">
        <v>23318</v>
      </c>
      <c r="E16020" s="93" t="s">
        <v>14</v>
      </c>
    </row>
    <row r="16021" spans="1:5" x14ac:dyDescent="0.25">
      <c r="A16021" s="93" t="s">
        <v>2661</v>
      </c>
      <c r="B16021" t="s">
        <v>21783</v>
      </c>
      <c r="C16021">
        <v>88245</v>
      </c>
      <c r="D16021" s="93" t="s">
        <v>21795</v>
      </c>
      <c r="E16021" s="93" t="s">
        <v>14</v>
      </c>
    </row>
    <row r="16022" spans="1:5" x14ac:dyDescent="0.25">
      <c r="A16022" s="93" t="s">
        <v>2662</v>
      </c>
      <c r="D16022" s="93" t="s">
        <v>14</v>
      </c>
      <c r="E16022" s="93" t="s">
        <v>32483</v>
      </c>
    </row>
    <row r="16023" spans="1:5" x14ac:dyDescent="0.25">
      <c r="A16023" s="93" t="s">
        <v>2662</v>
      </c>
      <c r="B16023" t="s">
        <v>21791</v>
      </c>
      <c r="C16023">
        <v>21141</v>
      </c>
      <c r="D16023" s="93" t="s">
        <v>26182</v>
      </c>
      <c r="E16023" s="93" t="s">
        <v>14</v>
      </c>
    </row>
    <row r="16024" spans="1:5" x14ac:dyDescent="0.25">
      <c r="A16024" s="93" t="s">
        <v>2662</v>
      </c>
      <c r="B16024" t="s">
        <v>21791</v>
      </c>
      <c r="C16024">
        <v>39017</v>
      </c>
      <c r="D16024" s="93" t="s">
        <v>26185</v>
      </c>
      <c r="E16024" s="93" t="s">
        <v>14</v>
      </c>
    </row>
    <row r="16025" spans="1:5" x14ac:dyDescent="0.25">
      <c r="A16025" s="93" t="s">
        <v>2662</v>
      </c>
      <c r="B16025" t="s">
        <v>21791</v>
      </c>
      <c r="C16025">
        <v>43132</v>
      </c>
      <c r="D16025" s="93" t="s">
        <v>24226</v>
      </c>
      <c r="E16025" s="93" t="s">
        <v>14</v>
      </c>
    </row>
    <row r="16026" spans="1:5" x14ac:dyDescent="0.25">
      <c r="A16026" s="93" t="s">
        <v>2662</v>
      </c>
      <c r="B16026" t="s">
        <v>21783</v>
      </c>
      <c r="C16026">
        <v>88238</v>
      </c>
      <c r="D16026" s="93" t="s">
        <v>23553</v>
      </c>
      <c r="E16026" s="93" t="s">
        <v>14</v>
      </c>
    </row>
    <row r="16027" spans="1:5" x14ac:dyDescent="0.25">
      <c r="A16027" s="93" t="s">
        <v>2662</v>
      </c>
      <c r="B16027" t="s">
        <v>21783</v>
      </c>
      <c r="C16027">
        <v>88245</v>
      </c>
      <c r="D16027" s="93" t="s">
        <v>23321</v>
      </c>
      <c r="E16027" s="93" t="s">
        <v>14</v>
      </c>
    </row>
    <row r="16028" spans="1:5" x14ac:dyDescent="0.25">
      <c r="A16028" s="93" t="s">
        <v>2663</v>
      </c>
      <c r="D16028" s="93" t="s">
        <v>14</v>
      </c>
      <c r="E16028" s="93" t="s">
        <v>32484</v>
      </c>
    </row>
    <row r="16029" spans="1:5" x14ac:dyDescent="0.25">
      <c r="A16029" s="93" t="s">
        <v>2663</v>
      </c>
      <c r="B16029" t="s">
        <v>21791</v>
      </c>
      <c r="C16029">
        <v>32</v>
      </c>
      <c r="D16029" s="93" t="s">
        <v>26186</v>
      </c>
      <c r="E16029" s="93" t="s">
        <v>14</v>
      </c>
    </row>
    <row r="16030" spans="1:5" x14ac:dyDescent="0.25">
      <c r="A16030" s="93" t="s">
        <v>2663</v>
      </c>
      <c r="B16030" t="s">
        <v>21791</v>
      </c>
      <c r="C16030">
        <v>43132</v>
      </c>
      <c r="D16030" s="93" t="s">
        <v>26187</v>
      </c>
      <c r="E16030" s="93" t="s">
        <v>14</v>
      </c>
    </row>
    <row r="16031" spans="1:5" x14ac:dyDescent="0.25">
      <c r="A16031" s="93" t="s">
        <v>2663</v>
      </c>
      <c r="B16031" t="s">
        <v>21783</v>
      </c>
      <c r="C16031">
        <v>88238</v>
      </c>
      <c r="D16031" s="93" t="s">
        <v>22591</v>
      </c>
      <c r="E16031" s="93" t="s">
        <v>14</v>
      </c>
    </row>
    <row r="16032" spans="1:5" x14ac:dyDescent="0.25">
      <c r="A16032" s="93" t="s">
        <v>2663</v>
      </c>
      <c r="B16032" t="s">
        <v>21783</v>
      </c>
      <c r="C16032">
        <v>88245</v>
      </c>
      <c r="D16032" s="93" t="s">
        <v>22925</v>
      </c>
      <c r="E16032" s="93" t="s">
        <v>14</v>
      </c>
    </row>
    <row r="16033" spans="1:5" x14ac:dyDescent="0.25">
      <c r="A16033" s="93" t="s">
        <v>2664</v>
      </c>
      <c r="D16033" s="93" t="s">
        <v>14</v>
      </c>
      <c r="E16033" s="93" t="s">
        <v>32485</v>
      </c>
    </row>
    <row r="16034" spans="1:5" x14ac:dyDescent="0.25">
      <c r="A16034" s="93" t="s">
        <v>2664</v>
      </c>
      <c r="B16034" t="s">
        <v>21791</v>
      </c>
      <c r="C16034">
        <v>33</v>
      </c>
      <c r="D16034" s="93" t="s">
        <v>26186</v>
      </c>
      <c r="E16034" s="93" t="s">
        <v>14</v>
      </c>
    </row>
    <row r="16035" spans="1:5" x14ac:dyDescent="0.25">
      <c r="A16035" s="93" t="s">
        <v>2664</v>
      </c>
      <c r="B16035" t="s">
        <v>21791</v>
      </c>
      <c r="C16035">
        <v>43132</v>
      </c>
      <c r="D16035" s="93" t="s">
        <v>26187</v>
      </c>
      <c r="E16035" s="93" t="s">
        <v>14</v>
      </c>
    </row>
    <row r="16036" spans="1:5" x14ac:dyDescent="0.25">
      <c r="A16036" s="93" t="s">
        <v>2664</v>
      </c>
      <c r="B16036" t="s">
        <v>21783</v>
      </c>
      <c r="C16036">
        <v>88238</v>
      </c>
      <c r="D16036" s="93" t="s">
        <v>23318</v>
      </c>
      <c r="E16036" s="93" t="s">
        <v>14</v>
      </c>
    </row>
    <row r="16037" spans="1:5" x14ac:dyDescent="0.25">
      <c r="A16037" s="93" t="s">
        <v>2664</v>
      </c>
      <c r="B16037" t="s">
        <v>21783</v>
      </c>
      <c r="C16037">
        <v>88245</v>
      </c>
      <c r="D16037" s="93" t="s">
        <v>23993</v>
      </c>
      <c r="E16037" s="93" t="s">
        <v>14</v>
      </c>
    </row>
    <row r="16038" spans="1:5" x14ac:dyDescent="0.25">
      <c r="A16038" s="93" t="s">
        <v>2665</v>
      </c>
      <c r="D16038" s="93" t="s">
        <v>14</v>
      </c>
      <c r="E16038" s="93" t="s">
        <v>32486</v>
      </c>
    </row>
    <row r="16039" spans="1:5" x14ac:dyDescent="0.25">
      <c r="A16039" s="93" t="s">
        <v>2665</v>
      </c>
      <c r="B16039" t="s">
        <v>21791</v>
      </c>
      <c r="C16039">
        <v>34</v>
      </c>
      <c r="D16039" s="93" t="s">
        <v>26186</v>
      </c>
      <c r="E16039" s="93" t="s">
        <v>14</v>
      </c>
    </row>
    <row r="16040" spans="1:5" x14ac:dyDescent="0.25">
      <c r="A16040" s="93" t="s">
        <v>2665</v>
      </c>
      <c r="B16040" t="s">
        <v>21791</v>
      </c>
      <c r="C16040">
        <v>43132</v>
      </c>
      <c r="D16040" s="93" t="s">
        <v>26187</v>
      </c>
      <c r="E16040" s="93" t="s">
        <v>14</v>
      </c>
    </row>
    <row r="16041" spans="1:5" x14ac:dyDescent="0.25">
      <c r="A16041" s="93" t="s">
        <v>2665</v>
      </c>
      <c r="B16041" t="s">
        <v>21783</v>
      </c>
      <c r="C16041">
        <v>88238</v>
      </c>
      <c r="D16041" s="93" t="s">
        <v>23318</v>
      </c>
      <c r="E16041" s="93" t="s">
        <v>14</v>
      </c>
    </row>
    <row r="16042" spans="1:5" x14ac:dyDescent="0.25">
      <c r="A16042" s="93" t="s">
        <v>2665</v>
      </c>
      <c r="B16042" t="s">
        <v>21783</v>
      </c>
      <c r="C16042">
        <v>88245</v>
      </c>
      <c r="D16042" s="93" t="s">
        <v>25015</v>
      </c>
      <c r="E16042" s="93" t="s">
        <v>14</v>
      </c>
    </row>
    <row r="16043" spans="1:5" x14ac:dyDescent="0.25">
      <c r="A16043" s="93" t="s">
        <v>2666</v>
      </c>
      <c r="D16043" s="93" t="s">
        <v>14</v>
      </c>
      <c r="E16043" s="93" t="s">
        <v>32487</v>
      </c>
    </row>
    <row r="16044" spans="1:5" x14ac:dyDescent="0.25">
      <c r="A16044" s="93" t="s">
        <v>2666</v>
      </c>
      <c r="B16044" t="s">
        <v>21791</v>
      </c>
      <c r="C16044">
        <v>39017</v>
      </c>
      <c r="D16044" s="93" t="s">
        <v>25775</v>
      </c>
      <c r="E16044" s="93" t="s">
        <v>14</v>
      </c>
    </row>
    <row r="16045" spans="1:5" x14ac:dyDescent="0.25">
      <c r="A16045" s="93" t="s">
        <v>2666</v>
      </c>
      <c r="B16045" t="s">
        <v>21791</v>
      </c>
      <c r="C16045">
        <v>43132</v>
      </c>
      <c r="D16045" s="93" t="s">
        <v>22330</v>
      </c>
      <c r="E16045" s="93" t="s">
        <v>14</v>
      </c>
    </row>
    <row r="16046" spans="1:5" x14ac:dyDescent="0.25">
      <c r="A16046" s="93" t="s">
        <v>2666</v>
      </c>
      <c r="B16046" t="s">
        <v>21783</v>
      </c>
      <c r="C16046">
        <v>88238</v>
      </c>
      <c r="D16046" s="93" t="s">
        <v>26188</v>
      </c>
      <c r="E16046" s="93" t="s">
        <v>14</v>
      </c>
    </row>
    <row r="16047" spans="1:5" x14ac:dyDescent="0.25">
      <c r="A16047" s="93" t="s">
        <v>2666</v>
      </c>
      <c r="B16047" t="s">
        <v>21783</v>
      </c>
      <c r="C16047">
        <v>88245</v>
      </c>
      <c r="D16047" s="93" t="s">
        <v>22238</v>
      </c>
      <c r="E16047" s="93" t="s">
        <v>14</v>
      </c>
    </row>
    <row r="16048" spans="1:5" x14ac:dyDescent="0.25">
      <c r="A16048" s="93" t="s">
        <v>2666</v>
      </c>
      <c r="B16048" t="s">
        <v>21783</v>
      </c>
      <c r="C16048">
        <v>92800</v>
      </c>
      <c r="D16048" s="93" t="s">
        <v>22196</v>
      </c>
      <c r="E16048" s="93" t="s">
        <v>14</v>
      </c>
    </row>
    <row r="16049" spans="1:5" x14ac:dyDescent="0.25">
      <c r="A16049" s="93" t="s">
        <v>2667</v>
      </c>
      <c r="D16049" s="93" t="s">
        <v>14</v>
      </c>
      <c r="E16049" s="93" t="s">
        <v>32488</v>
      </c>
    </row>
    <row r="16050" spans="1:5" x14ac:dyDescent="0.25">
      <c r="A16050" s="93" t="s">
        <v>2667</v>
      </c>
      <c r="B16050" t="s">
        <v>21791</v>
      </c>
      <c r="C16050">
        <v>39017</v>
      </c>
      <c r="D16050" s="93" t="s">
        <v>23987</v>
      </c>
      <c r="E16050" s="93" t="s">
        <v>14</v>
      </c>
    </row>
    <row r="16051" spans="1:5" x14ac:dyDescent="0.25">
      <c r="A16051" s="93" t="s">
        <v>2667</v>
      </c>
      <c r="B16051" t="s">
        <v>21791</v>
      </c>
      <c r="C16051">
        <v>43132</v>
      </c>
      <c r="D16051" s="93" t="s">
        <v>22330</v>
      </c>
      <c r="E16051" s="93" t="s">
        <v>14</v>
      </c>
    </row>
    <row r="16052" spans="1:5" x14ac:dyDescent="0.25">
      <c r="A16052" s="93" t="s">
        <v>2667</v>
      </c>
      <c r="B16052" t="s">
        <v>21783</v>
      </c>
      <c r="C16052">
        <v>88238</v>
      </c>
      <c r="D16052" s="93" t="s">
        <v>26189</v>
      </c>
      <c r="E16052" s="93" t="s">
        <v>14</v>
      </c>
    </row>
    <row r="16053" spans="1:5" x14ac:dyDescent="0.25">
      <c r="A16053" s="93" t="s">
        <v>2667</v>
      </c>
      <c r="B16053" t="s">
        <v>21783</v>
      </c>
      <c r="C16053">
        <v>88245</v>
      </c>
      <c r="D16053" s="93" t="s">
        <v>25939</v>
      </c>
      <c r="E16053" s="93" t="s">
        <v>14</v>
      </c>
    </row>
    <row r="16054" spans="1:5" x14ac:dyDescent="0.25">
      <c r="A16054" s="93" t="s">
        <v>2667</v>
      </c>
      <c r="B16054" t="s">
        <v>21783</v>
      </c>
      <c r="C16054">
        <v>92801</v>
      </c>
      <c r="D16054" s="93" t="s">
        <v>22196</v>
      </c>
      <c r="E16054" s="93" t="s">
        <v>14</v>
      </c>
    </row>
    <row r="16055" spans="1:5" x14ac:dyDescent="0.25">
      <c r="A16055" s="93" t="s">
        <v>2668</v>
      </c>
      <c r="D16055" s="93" t="s">
        <v>14</v>
      </c>
      <c r="E16055" s="93" t="s">
        <v>32489</v>
      </c>
    </row>
    <row r="16056" spans="1:5" x14ac:dyDescent="0.25">
      <c r="A16056" s="93" t="s">
        <v>2668</v>
      </c>
      <c r="B16056" t="s">
        <v>21791</v>
      </c>
      <c r="C16056">
        <v>39017</v>
      </c>
      <c r="D16056" s="93" t="s">
        <v>23989</v>
      </c>
      <c r="E16056" s="93" t="s">
        <v>14</v>
      </c>
    </row>
    <row r="16057" spans="1:5" x14ac:dyDescent="0.25">
      <c r="A16057" s="93" t="s">
        <v>2668</v>
      </c>
      <c r="B16057" t="s">
        <v>21791</v>
      </c>
      <c r="C16057">
        <v>43132</v>
      </c>
      <c r="D16057" s="93" t="s">
        <v>22330</v>
      </c>
      <c r="E16057" s="93" t="s">
        <v>14</v>
      </c>
    </row>
    <row r="16058" spans="1:5" x14ac:dyDescent="0.25">
      <c r="A16058" s="93" t="s">
        <v>2668</v>
      </c>
      <c r="B16058" t="s">
        <v>21783</v>
      </c>
      <c r="C16058">
        <v>88238</v>
      </c>
      <c r="D16058" s="93" t="s">
        <v>26190</v>
      </c>
      <c r="E16058" s="93" t="s">
        <v>14</v>
      </c>
    </row>
    <row r="16059" spans="1:5" x14ac:dyDescent="0.25">
      <c r="A16059" s="93" t="s">
        <v>2668</v>
      </c>
      <c r="B16059" t="s">
        <v>21783</v>
      </c>
      <c r="C16059">
        <v>88245</v>
      </c>
      <c r="D16059" s="93" t="s">
        <v>23614</v>
      </c>
      <c r="E16059" s="93" t="s">
        <v>14</v>
      </c>
    </row>
    <row r="16060" spans="1:5" x14ac:dyDescent="0.25">
      <c r="A16060" s="93" t="s">
        <v>2668</v>
      </c>
      <c r="B16060" t="s">
        <v>21783</v>
      </c>
      <c r="C16060">
        <v>92802</v>
      </c>
      <c r="D16060" s="93" t="s">
        <v>22196</v>
      </c>
      <c r="E16060" s="93" t="s">
        <v>14</v>
      </c>
    </row>
    <row r="16061" spans="1:5" x14ac:dyDescent="0.25">
      <c r="A16061" s="93" t="s">
        <v>2669</v>
      </c>
      <c r="D16061" s="93" t="s">
        <v>14</v>
      </c>
      <c r="E16061" s="93" t="s">
        <v>32490</v>
      </c>
    </row>
    <row r="16062" spans="1:5" x14ac:dyDescent="0.25">
      <c r="A16062" s="93" t="s">
        <v>2669</v>
      </c>
      <c r="B16062" t="s">
        <v>21791</v>
      </c>
      <c r="C16062">
        <v>39017</v>
      </c>
      <c r="D16062" s="93" t="s">
        <v>23991</v>
      </c>
      <c r="E16062" s="93" t="s">
        <v>14</v>
      </c>
    </row>
    <row r="16063" spans="1:5" x14ac:dyDescent="0.25">
      <c r="A16063" s="93" t="s">
        <v>2669</v>
      </c>
      <c r="B16063" t="s">
        <v>21791</v>
      </c>
      <c r="C16063">
        <v>43132</v>
      </c>
      <c r="D16063" s="93" t="s">
        <v>22330</v>
      </c>
      <c r="E16063" s="93" t="s">
        <v>14</v>
      </c>
    </row>
    <row r="16064" spans="1:5" x14ac:dyDescent="0.25">
      <c r="A16064" s="93" t="s">
        <v>2669</v>
      </c>
      <c r="B16064" t="s">
        <v>21783</v>
      </c>
      <c r="C16064">
        <v>88238</v>
      </c>
      <c r="D16064" s="93" t="s">
        <v>23266</v>
      </c>
      <c r="E16064" s="93" t="s">
        <v>14</v>
      </c>
    </row>
    <row r="16065" spans="1:5" x14ac:dyDescent="0.25">
      <c r="A16065" s="93" t="s">
        <v>2669</v>
      </c>
      <c r="B16065" t="s">
        <v>21783</v>
      </c>
      <c r="C16065">
        <v>88245</v>
      </c>
      <c r="D16065" s="93" t="s">
        <v>22269</v>
      </c>
      <c r="E16065" s="93" t="s">
        <v>14</v>
      </c>
    </row>
    <row r="16066" spans="1:5" x14ac:dyDescent="0.25">
      <c r="A16066" s="93" t="s">
        <v>2669</v>
      </c>
      <c r="B16066" t="s">
        <v>21783</v>
      </c>
      <c r="C16066">
        <v>92803</v>
      </c>
      <c r="D16066" s="93" t="s">
        <v>22196</v>
      </c>
      <c r="E16066" s="93" t="s">
        <v>14</v>
      </c>
    </row>
    <row r="16067" spans="1:5" x14ac:dyDescent="0.25">
      <c r="A16067" s="93" t="s">
        <v>2670</v>
      </c>
      <c r="D16067" s="93" t="s">
        <v>14</v>
      </c>
      <c r="E16067" s="93" t="s">
        <v>32491</v>
      </c>
    </row>
    <row r="16068" spans="1:5" x14ac:dyDescent="0.25">
      <c r="A16068" s="93" t="s">
        <v>2670</v>
      </c>
      <c r="B16068" t="s">
        <v>21791</v>
      </c>
      <c r="C16068">
        <v>39017</v>
      </c>
      <c r="D16068" s="93" t="s">
        <v>23244</v>
      </c>
      <c r="E16068" s="93" t="s">
        <v>14</v>
      </c>
    </row>
    <row r="16069" spans="1:5" x14ac:dyDescent="0.25">
      <c r="A16069" s="93" t="s">
        <v>2670</v>
      </c>
      <c r="B16069" t="s">
        <v>21791</v>
      </c>
      <c r="C16069">
        <v>43132</v>
      </c>
      <c r="D16069" s="93" t="s">
        <v>22330</v>
      </c>
      <c r="E16069" s="93" t="s">
        <v>14</v>
      </c>
    </row>
    <row r="16070" spans="1:5" x14ac:dyDescent="0.25">
      <c r="A16070" s="93" t="s">
        <v>2670</v>
      </c>
      <c r="B16070" t="s">
        <v>21783</v>
      </c>
      <c r="C16070">
        <v>88238</v>
      </c>
      <c r="D16070" s="93" t="s">
        <v>22385</v>
      </c>
      <c r="E16070" s="93" t="s">
        <v>14</v>
      </c>
    </row>
    <row r="16071" spans="1:5" x14ac:dyDescent="0.25">
      <c r="A16071" s="93" t="s">
        <v>2670</v>
      </c>
      <c r="B16071" t="s">
        <v>21783</v>
      </c>
      <c r="C16071">
        <v>88245</v>
      </c>
      <c r="D16071" s="93" t="s">
        <v>24086</v>
      </c>
      <c r="E16071" s="93" t="s">
        <v>14</v>
      </c>
    </row>
    <row r="16072" spans="1:5" x14ac:dyDescent="0.25">
      <c r="A16072" s="93" t="s">
        <v>2670</v>
      </c>
      <c r="B16072" t="s">
        <v>21783</v>
      </c>
      <c r="C16072">
        <v>92804</v>
      </c>
      <c r="D16072" s="93" t="s">
        <v>22196</v>
      </c>
      <c r="E16072" s="93" t="s">
        <v>14</v>
      </c>
    </row>
    <row r="16073" spans="1:5" x14ac:dyDescent="0.25">
      <c r="A16073" s="93" t="s">
        <v>2671</v>
      </c>
      <c r="D16073" s="93" t="s">
        <v>14</v>
      </c>
      <c r="E16073" s="93" t="s">
        <v>32492</v>
      </c>
    </row>
    <row r="16074" spans="1:5" x14ac:dyDescent="0.25">
      <c r="A16074" s="93" t="s">
        <v>2671</v>
      </c>
      <c r="B16074" t="s">
        <v>21791</v>
      </c>
      <c r="C16074">
        <v>39017</v>
      </c>
      <c r="D16074" s="93" t="s">
        <v>22216</v>
      </c>
      <c r="E16074" s="93" t="s">
        <v>14</v>
      </c>
    </row>
    <row r="16075" spans="1:5" x14ac:dyDescent="0.25">
      <c r="A16075" s="93" t="s">
        <v>2671</v>
      </c>
      <c r="B16075" t="s">
        <v>21791</v>
      </c>
      <c r="C16075">
        <v>43132</v>
      </c>
      <c r="D16075" s="93" t="s">
        <v>22330</v>
      </c>
      <c r="E16075" s="93" t="s">
        <v>14</v>
      </c>
    </row>
    <row r="16076" spans="1:5" x14ac:dyDescent="0.25">
      <c r="A16076" s="93" t="s">
        <v>2671</v>
      </c>
      <c r="B16076" t="s">
        <v>21783</v>
      </c>
      <c r="C16076">
        <v>88238</v>
      </c>
      <c r="D16076" s="93" t="s">
        <v>23024</v>
      </c>
      <c r="E16076" s="93" t="s">
        <v>14</v>
      </c>
    </row>
    <row r="16077" spans="1:5" x14ac:dyDescent="0.25">
      <c r="A16077" s="93" t="s">
        <v>2671</v>
      </c>
      <c r="B16077" t="s">
        <v>21783</v>
      </c>
      <c r="C16077">
        <v>88245</v>
      </c>
      <c r="D16077" s="93" t="s">
        <v>22206</v>
      </c>
      <c r="E16077" s="93" t="s">
        <v>14</v>
      </c>
    </row>
    <row r="16078" spans="1:5" x14ac:dyDescent="0.25">
      <c r="A16078" s="93" t="s">
        <v>2671</v>
      </c>
      <c r="B16078" t="s">
        <v>21783</v>
      </c>
      <c r="C16078">
        <v>92805</v>
      </c>
      <c r="D16078" s="93" t="s">
        <v>22196</v>
      </c>
      <c r="E16078" s="93" t="s">
        <v>14</v>
      </c>
    </row>
    <row r="16079" spans="1:5" x14ac:dyDescent="0.25">
      <c r="A16079" s="93" t="s">
        <v>2672</v>
      </c>
      <c r="D16079" s="93" t="s">
        <v>14</v>
      </c>
      <c r="E16079" s="93" t="s">
        <v>32493</v>
      </c>
    </row>
    <row r="16080" spans="1:5" x14ac:dyDescent="0.25">
      <c r="A16080" s="93" t="s">
        <v>2672</v>
      </c>
      <c r="B16080" t="s">
        <v>21791</v>
      </c>
      <c r="C16080">
        <v>39017</v>
      </c>
      <c r="D16080" s="93" t="s">
        <v>22947</v>
      </c>
      <c r="E16080" s="93" t="s">
        <v>14</v>
      </c>
    </row>
    <row r="16081" spans="1:5" x14ac:dyDescent="0.25">
      <c r="A16081" s="93" t="s">
        <v>2672</v>
      </c>
      <c r="B16081" t="s">
        <v>21791</v>
      </c>
      <c r="C16081">
        <v>43132</v>
      </c>
      <c r="D16081" s="93" t="s">
        <v>22330</v>
      </c>
      <c r="E16081" s="93" t="s">
        <v>14</v>
      </c>
    </row>
    <row r="16082" spans="1:5" x14ac:dyDescent="0.25">
      <c r="A16082" s="93" t="s">
        <v>2672</v>
      </c>
      <c r="B16082" t="s">
        <v>21783</v>
      </c>
      <c r="C16082">
        <v>88238</v>
      </c>
      <c r="D16082" s="93" t="s">
        <v>22352</v>
      </c>
      <c r="E16082" s="93" t="s">
        <v>14</v>
      </c>
    </row>
    <row r="16083" spans="1:5" x14ac:dyDescent="0.25">
      <c r="A16083" s="93" t="s">
        <v>2672</v>
      </c>
      <c r="B16083" t="s">
        <v>21783</v>
      </c>
      <c r="C16083">
        <v>88245</v>
      </c>
      <c r="D16083" s="93" t="s">
        <v>23969</v>
      </c>
      <c r="E16083" s="93" t="s">
        <v>14</v>
      </c>
    </row>
    <row r="16084" spans="1:5" x14ac:dyDescent="0.25">
      <c r="A16084" s="93" t="s">
        <v>2672</v>
      </c>
      <c r="B16084" t="s">
        <v>21783</v>
      </c>
      <c r="C16084">
        <v>92806</v>
      </c>
      <c r="D16084" s="93" t="s">
        <v>22196</v>
      </c>
      <c r="E16084" s="93" t="s">
        <v>14</v>
      </c>
    </row>
    <row r="16085" spans="1:5" x14ac:dyDescent="0.25">
      <c r="A16085" s="93" t="s">
        <v>2673</v>
      </c>
      <c r="D16085" s="93" t="s">
        <v>14</v>
      </c>
      <c r="E16085" s="93" t="s">
        <v>32494</v>
      </c>
    </row>
    <row r="16086" spans="1:5" x14ac:dyDescent="0.25">
      <c r="A16086" s="93" t="s">
        <v>2673</v>
      </c>
      <c r="B16086" t="s">
        <v>21791</v>
      </c>
      <c r="C16086">
        <v>39017</v>
      </c>
      <c r="D16086" s="93" t="s">
        <v>23993</v>
      </c>
      <c r="E16086" s="93" t="s">
        <v>14</v>
      </c>
    </row>
    <row r="16087" spans="1:5" x14ac:dyDescent="0.25">
      <c r="A16087" s="93" t="s">
        <v>2673</v>
      </c>
      <c r="B16087" t="s">
        <v>21791</v>
      </c>
      <c r="C16087">
        <v>43132</v>
      </c>
      <c r="D16087" s="93" t="s">
        <v>22330</v>
      </c>
      <c r="E16087" s="93" t="s">
        <v>14</v>
      </c>
    </row>
    <row r="16088" spans="1:5" x14ac:dyDescent="0.25">
      <c r="A16088" s="93" t="s">
        <v>2673</v>
      </c>
      <c r="B16088" t="s">
        <v>21783</v>
      </c>
      <c r="C16088">
        <v>88238</v>
      </c>
      <c r="D16088" s="93" t="s">
        <v>23023</v>
      </c>
      <c r="E16088" s="93" t="s">
        <v>14</v>
      </c>
    </row>
    <row r="16089" spans="1:5" x14ac:dyDescent="0.25">
      <c r="A16089" s="93" t="s">
        <v>2673</v>
      </c>
      <c r="B16089" t="s">
        <v>21783</v>
      </c>
      <c r="C16089">
        <v>88245</v>
      </c>
      <c r="D16089" s="93" t="s">
        <v>24319</v>
      </c>
      <c r="E16089" s="93" t="s">
        <v>14</v>
      </c>
    </row>
    <row r="16090" spans="1:5" x14ac:dyDescent="0.25">
      <c r="A16090" s="93" t="s">
        <v>2673</v>
      </c>
      <c r="B16090" t="s">
        <v>21783</v>
      </c>
      <c r="C16090">
        <v>92798</v>
      </c>
      <c r="D16090" s="93" t="s">
        <v>22196</v>
      </c>
      <c r="E16090" s="93" t="s">
        <v>14</v>
      </c>
    </row>
    <row r="16091" spans="1:5" x14ac:dyDescent="0.25">
      <c r="A16091" s="93" t="s">
        <v>2674</v>
      </c>
      <c r="D16091" s="93" t="s">
        <v>14</v>
      </c>
      <c r="E16091" s="93" t="s">
        <v>32495</v>
      </c>
    </row>
    <row r="16092" spans="1:5" x14ac:dyDescent="0.25">
      <c r="A16092" s="93" t="s">
        <v>2674</v>
      </c>
      <c r="B16092" t="s">
        <v>21791</v>
      </c>
      <c r="C16092">
        <v>39017</v>
      </c>
      <c r="D16092" s="93" t="s">
        <v>26191</v>
      </c>
      <c r="E16092" s="93" t="s">
        <v>14</v>
      </c>
    </row>
    <row r="16093" spans="1:5" x14ac:dyDescent="0.25">
      <c r="A16093" s="93" t="s">
        <v>2674</v>
      </c>
      <c r="B16093" t="s">
        <v>21791</v>
      </c>
      <c r="C16093">
        <v>43132</v>
      </c>
      <c r="D16093" s="93" t="s">
        <v>22330</v>
      </c>
      <c r="E16093" s="93" t="s">
        <v>14</v>
      </c>
    </row>
    <row r="16094" spans="1:5" x14ac:dyDescent="0.25">
      <c r="A16094" s="93" t="s">
        <v>2674</v>
      </c>
      <c r="B16094" t="s">
        <v>21783</v>
      </c>
      <c r="C16094">
        <v>88238</v>
      </c>
      <c r="D16094" s="93" t="s">
        <v>23636</v>
      </c>
      <c r="E16094" s="93" t="s">
        <v>14</v>
      </c>
    </row>
    <row r="16095" spans="1:5" x14ac:dyDescent="0.25">
      <c r="A16095" s="93" t="s">
        <v>2674</v>
      </c>
      <c r="B16095" t="s">
        <v>21783</v>
      </c>
      <c r="C16095">
        <v>88245</v>
      </c>
      <c r="D16095" s="93" t="s">
        <v>26192</v>
      </c>
      <c r="E16095" s="93" t="s">
        <v>14</v>
      </c>
    </row>
    <row r="16096" spans="1:5" x14ac:dyDescent="0.25">
      <c r="A16096" s="93" t="s">
        <v>2674</v>
      </c>
      <c r="B16096" t="s">
        <v>21783</v>
      </c>
      <c r="C16096">
        <v>92799</v>
      </c>
      <c r="D16096" s="93" t="s">
        <v>22196</v>
      </c>
      <c r="E16096" s="93" t="s">
        <v>14</v>
      </c>
    </row>
    <row r="16097" spans="1:5" x14ac:dyDescent="0.25">
      <c r="A16097" s="93" t="s">
        <v>2675</v>
      </c>
      <c r="D16097" s="93" t="s">
        <v>14</v>
      </c>
      <c r="E16097" s="93" t="s">
        <v>32496</v>
      </c>
    </row>
    <row r="16098" spans="1:5" x14ac:dyDescent="0.25">
      <c r="A16098" s="93" t="s">
        <v>2675</v>
      </c>
      <c r="B16098" t="s">
        <v>21791</v>
      </c>
      <c r="C16098">
        <v>39017</v>
      </c>
      <c r="D16098" s="93" t="s">
        <v>26193</v>
      </c>
      <c r="E16098" s="93" t="s">
        <v>14</v>
      </c>
    </row>
    <row r="16099" spans="1:5" x14ac:dyDescent="0.25">
      <c r="A16099" s="93" t="s">
        <v>2675</v>
      </c>
      <c r="B16099" t="s">
        <v>21791</v>
      </c>
      <c r="C16099">
        <v>43132</v>
      </c>
      <c r="D16099" s="93" t="s">
        <v>22330</v>
      </c>
      <c r="E16099" s="93" t="s">
        <v>14</v>
      </c>
    </row>
    <row r="16100" spans="1:5" x14ac:dyDescent="0.25">
      <c r="A16100" s="93" t="s">
        <v>2675</v>
      </c>
      <c r="B16100" t="s">
        <v>21783</v>
      </c>
      <c r="C16100">
        <v>88238</v>
      </c>
      <c r="D16100" s="93" t="s">
        <v>22419</v>
      </c>
      <c r="E16100" s="93" t="s">
        <v>14</v>
      </c>
    </row>
    <row r="16101" spans="1:5" x14ac:dyDescent="0.25">
      <c r="A16101" s="93" t="s">
        <v>2675</v>
      </c>
      <c r="B16101" t="s">
        <v>21783</v>
      </c>
      <c r="C16101">
        <v>88245</v>
      </c>
      <c r="D16101" s="93" t="s">
        <v>24561</v>
      </c>
      <c r="E16101" s="93" t="s">
        <v>14</v>
      </c>
    </row>
    <row r="16102" spans="1:5" x14ac:dyDescent="0.25">
      <c r="A16102" s="93" t="s">
        <v>2675</v>
      </c>
      <c r="B16102" t="s">
        <v>21783</v>
      </c>
      <c r="C16102">
        <v>92800</v>
      </c>
      <c r="D16102" s="93" t="s">
        <v>22196</v>
      </c>
      <c r="E16102" s="93" t="s">
        <v>14</v>
      </c>
    </row>
    <row r="16103" spans="1:5" x14ac:dyDescent="0.25">
      <c r="A16103" s="93" t="s">
        <v>2676</v>
      </c>
      <c r="D16103" s="93" t="s">
        <v>14</v>
      </c>
      <c r="E16103" s="93" t="s">
        <v>32497</v>
      </c>
    </row>
    <row r="16104" spans="1:5" x14ac:dyDescent="0.25">
      <c r="A16104" s="93" t="s">
        <v>2676</v>
      </c>
      <c r="B16104" t="s">
        <v>21791</v>
      </c>
      <c r="C16104">
        <v>39017</v>
      </c>
      <c r="D16104" s="93" t="s">
        <v>25027</v>
      </c>
      <c r="E16104" s="93" t="s">
        <v>14</v>
      </c>
    </row>
    <row r="16105" spans="1:5" x14ac:dyDescent="0.25">
      <c r="A16105" s="93" t="s">
        <v>2676</v>
      </c>
      <c r="B16105" t="s">
        <v>21791</v>
      </c>
      <c r="C16105">
        <v>43132</v>
      </c>
      <c r="D16105" s="93" t="s">
        <v>22330</v>
      </c>
      <c r="E16105" s="93" t="s">
        <v>14</v>
      </c>
    </row>
    <row r="16106" spans="1:5" x14ac:dyDescent="0.25">
      <c r="A16106" s="93" t="s">
        <v>2676</v>
      </c>
      <c r="B16106" t="s">
        <v>21783</v>
      </c>
      <c r="C16106">
        <v>88238</v>
      </c>
      <c r="D16106" s="93" t="s">
        <v>26194</v>
      </c>
      <c r="E16106" s="93" t="s">
        <v>14</v>
      </c>
    </row>
    <row r="16107" spans="1:5" x14ac:dyDescent="0.25">
      <c r="A16107" s="93" t="s">
        <v>2676</v>
      </c>
      <c r="B16107" t="s">
        <v>21783</v>
      </c>
      <c r="C16107">
        <v>88245</v>
      </c>
      <c r="D16107" s="93" t="s">
        <v>23598</v>
      </c>
      <c r="E16107" s="93" t="s">
        <v>14</v>
      </c>
    </row>
    <row r="16108" spans="1:5" x14ac:dyDescent="0.25">
      <c r="A16108" s="93" t="s">
        <v>2676</v>
      </c>
      <c r="B16108" t="s">
        <v>21783</v>
      </c>
      <c r="C16108">
        <v>92801</v>
      </c>
      <c r="D16108" s="93" t="s">
        <v>22196</v>
      </c>
      <c r="E16108" s="93" t="s">
        <v>14</v>
      </c>
    </row>
    <row r="16109" spans="1:5" x14ac:dyDescent="0.25">
      <c r="A16109" s="93" t="s">
        <v>2677</v>
      </c>
      <c r="D16109" s="93" t="s">
        <v>14</v>
      </c>
      <c r="E16109" s="93" t="s">
        <v>32498</v>
      </c>
    </row>
    <row r="16110" spans="1:5" x14ac:dyDescent="0.25">
      <c r="A16110" s="93" t="s">
        <v>2677</v>
      </c>
      <c r="B16110" t="s">
        <v>21791</v>
      </c>
      <c r="C16110">
        <v>39017</v>
      </c>
      <c r="D16110" s="93" t="s">
        <v>22739</v>
      </c>
      <c r="E16110" s="93" t="s">
        <v>14</v>
      </c>
    </row>
    <row r="16111" spans="1:5" x14ac:dyDescent="0.25">
      <c r="A16111" s="93" t="s">
        <v>2677</v>
      </c>
      <c r="B16111" t="s">
        <v>21791</v>
      </c>
      <c r="C16111">
        <v>43132</v>
      </c>
      <c r="D16111" s="93" t="s">
        <v>22330</v>
      </c>
      <c r="E16111" s="93" t="s">
        <v>14</v>
      </c>
    </row>
    <row r="16112" spans="1:5" x14ac:dyDescent="0.25">
      <c r="A16112" s="93" t="s">
        <v>2677</v>
      </c>
      <c r="B16112" t="s">
        <v>21783</v>
      </c>
      <c r="C16112">
        <v>88238</v>
      </c>
      <c r="D16112" s="93" t="s">
        <v>22963</v>
      </c>
      <c r="E16112" s="93" t="s">
        <v>14</v>
      </c>
    </row>
    <row r="16113" spans="1:5" x14ac:dyDescent="0.25">
      <c r="A16113" s="93" t="s">
        <v>2677</v>
      </c>
      <c r="B16113" t="s">
        <v>21783</v>
      </c>
      <c r="C16113">
        <v>88245</v>
      </c>
      <c r="D16113" s="93" t="s">
        <v>21864</v>
      </c>
      <c r="E16113" s="93" t="s">
        <v>14</v>
      </c>
    </row>
    <row r="16114" spans="1:5" x14ac:dyDescent="0.25">
      <c r="A16114" s="93" t="s">
        <v>2677</v>
      </c>
      <c r="B16114" t="s">
        <v>21783</v>
      </c>
      <c r="C16114">
        <v>92802</v>
      </c>
      <c r="D16114" s="93" t="s">
        <v>22196</v>
      </c>
      <c r="E16114" s="93" t="s">
        <v>14</v>
      </c>
    </row>
    <row r="16115" spans="1:5" x14ac:dyDescent="0.25">
      <c r="A16115" s="93" t="s">
        <v>2678</v>
      </c>
      <c r="D16115" s="93" t="s">
        <v>14</v>
      </c>
      <c r="E16115" s="93" t="s">
        <v>32499</v>
      </c>
    </row>
    <row r="16116" spans="1:5" x14ac:dyDescent="0.25">
      <c r="A16116" s="93" t="s">
        <v>2678</v>
      </c>
      <c r="B16116" t="s">
        <v>21791</v>
      </c>
      <c r="C16116">
        <v>39017</v>
      </c>
      <c r="D16116" s="93" t="s">
        <v>23551</v>
      </c>
      <c r="E16116" s="93" t="s">
        <v>14</v>
      </c>
    </row>
    <row r="16117" spans="1:5" x14ac:dyDescent="0.25">
      <c r="A16117" s="93" t="s">
        <v>2678</v>
      </c>
      <c r="B16117" t="s">
        <v>21791</v>
      </c>
      <c r="C16117">
        <v>43132</v>
      </c>
      <c r="D16117" s="93" t="s">
        <v>22330</v>
      </c>
      <c r="E16117" s="93" t="s">
        <v>14</v>
      </c>
    </row>
    <row r="16118" spans="1:5" x14ac:dyDescent="0.25">
      <c r="A16118" s="93" t="s">
        <v>2678</v>
      </c>
      <c r="B16118" t="s">
        <v>21783</v>
      </c>
      <c r="C16118">
        <v>88238</v>
      </c>
      <c r="D16118" s="93" t="s">
        <v>22385</v>
      </c>
      <c r="E16118" s="93" t="s">
        <v>14</v>
      </c>
    </row>
    <row r="16119" spans="1:5" x14ac:dyDescent="0.25">
      <c r="A16119" s="93" t="s">
        <v>2678</v>
      </c>
      <c r="B16119" t="s">
        <v>21783</v>
      </c>
      <c r="C16119">
        <v>88245</v>
      </c>
      <c r="D16119" s="93" t="s">
        <v>24327</v>
      </c>
      <c r="E16119" s="93" t="s">
        <v>14</v>
      </c>
    </row>
    <row r="16120" spans="1:5" x14ac:dyDescent="0.25">
      <c r="A16120" s="93" t="s">
        <v>2678</v>
      </c>
      <c r="B16120" t="s">
        <v>21783</v>
      </c>
      <c r="C16120">
        <v>92803</v>
      </c>
      <c r="D16120" s="93" t="s">
        <v>22196</v>
      </c>
      <c r="E16120" s="93" t="s">
        <v>14</v>
      </c>
    </row>
    <row r="16121" spans="1:5" x14ac:dyDescent="0.25">
      <c r="A16121" s="93" t="s">
        <v>2679</v>
      </c>
      <c r="D16121" s="93" t="s">
        <v>14</v>
      </c>
      <c r="E16121" s="93" t="s">
        <v>32500</v>
      </c>
    </row>
    <row r="16122" spans="1:5" x14ac:dyDescent="0.25">
      <c r="A16122" s="93" t="s">
        <v>2679</v>
      </c>
      <c r="B16122" t="s">
        <v>21791</v>
      </c>
      <c r="C16122">
        <v>39017</v>
      </c>
      <c r="D16122" s="93" t="s">
        <v>25922</v>
      </c>
      <c r="E16122" s="93" t="s">
        <v>14</v>
      </c>
    </row>
    <row r="16123" spans="1:5" x14ac:dyDescent="0.25">
      <c r="A16123" s="93" t="s">
        <v>2679</v>
      </c>
      <c r="B16123" t="s">
        <v>21791</v>
      </c>
      <c r="C16123">
        <v>43132</v>
      </c>
      <c r="D16123" s="93" t="s">
        <v>22330</v>
      </c>
      <c r="E16123" s="93" t="s">
        <v>14</v>
      </c>
    </row>
    <row r="16124" spans="1:5" x14ac:dyDescent="0.25">
      <c r="A16124" s="93" t="s">
        <v>2679</v>
      </c>
      <c r="B16124" t="s">
        <v>21783</v>
      </c>
      <c r="C16124">
        <v>88238</v>
      </c>
      <c r="D16124" s="93" t="s">
        <v>25728</v>
      </c>
      <c r="E16124" s="93" t="s">
        <v>14</v>
      </c>
    </row>
    <row r="16125" spans="1:5" x14ac:dyDescent="0.25">
      <c r="A16125" s="93" t="s">
        <v>2679</v>
      </c>
      <c r="B16125" t="s">
        <v>21783</v>
      </c>
      <c r="C16125">
        <v>88245</v>
      </c>
      <c r="D16125" s="93" t="s">
        <v>24406</v>
      </c>
      <c r="E16125" s="93" t="s">
        <v>14</v>
      </c>
    </row>
    <row r="16126" spans="1:5" x14ac:dyDescent="0.25">
      <c r="A16126" s="93" t="s">
        <v>2679</v>
      </c>
      <c r="B16126" t="s">
        <v>21783</v>
      </c>
      <c r="C16126">
        <v>92804</v>
      </c>
      <c r="D16126" s="93" t="s">
        <v>22196</v>
      </c>
      <c r="E16126" s="93" t="s">
        <v>14</v>
      </c>
    </row>
    <row r="16127" spans="1:5" x14ac:dyDescent="0.25">
      <c r="A16127" s="93" t="s">
        <v>2680</v>
      </c>
      <c r="D16127" s="93" t="s">
        <v>14</v>
      </c>
      <c r="E16127" s="93" t="s">
        <v>32501</v>
      </c>
    </row>
    <row r="16128" spans="1:5" x14ac:dyDescent="0.25">
      <c r="A16128" s="93" t="s">
        <v>2680</v>
      </c>
      <c r="B16128" t="s">
        <v>21791</v>
      </c>
      <c r="C16128">
        <v>43132</v>
      </c>
      <c r="D16128" s="93" t="s">
        <v>22330</v>
      </c>
      <c r="E16128" s="93" t="s">
        <v>14</v>
      </c>
    </row>
    <row r="16129" spans="1:5" x14ac:dyDescent="0.25">
      <c r="A16129" s="93" t="s">
        <v>2680</v>
      </c>
      <c r="B16129" t="s">
        <v>21783</v>
      </c>
      <c r="C16129">
        <v>88238</v>
      </c>
      <c r="D16129" s="93" t="s">
        <v>23023</v>
      </c>
      <c r="E16129" s="93" t="s">
        <v>14</v>
      </c>
    </row>
    <row r="16130" spans="1:5" x14ac:dyDescent="0.25">
      <c r="A16130" s="93" t="s">
        <v>2680</v>
      </c>
      <c r="B16130" t="s">
        <v>21783</v>
      </c>
      <c r="C16130">
        <v>88245</v>
      </c>
      <c r="D16130" s="93" t="s">
        <v>21817</v>
      </c>
      <c r="E16130" s="93" t="s">
        <v>14</v>
      </c>
    </row>
    <row r="16131" spans="1:5" x14ac:dyDescent="0.25">
      <c r="A16131" s="93" t="s">
        <v>2680</v>
      </c>
      <c r="B16131" t="s">
        <v>21783</v>
      </c>
      <c r="C16131">
        <v>92805</v>
      </c>
      <c r="D16131" s="93" t="s">
        <v>22196</v>
      </c>
      <c r="E16131" s="93" t="s">
        <v>14</v>
      </c>
    </row>
    <row r="16132" spans="1:5" x14ac:dyDescent="0.25">
      <c r="A16132" s="93" t="s">
        <v>2681</v>
      </c>
      <c r="D16132" s="93" t="s">
        <v>14</v>
      </c>
      <c r="E16132" s="93" t="s">
        <v>32502</v>
      </c>
    </row>
    <row r="16133" spans="1:5" x14ac:dyDescent="0.25">
      <c r="A16133" s="93" t="s">
        <v>2681</v>
      </c>
      <c r="B16133" t="s">
        <v>21791</v>
      </c>
      <c r="C16133">
        <v>43132</v>
      </c>
      <c r="D16133" s="93" t="s">
        <v>22330</v>
      </c>
      <c r="E16133" s="93" t="s">
        <v>14</v>
      </c>
    </row>
    <row r="16134" spans="1:5" x14ac:dyDescent="0.25">
      <c r="A16134" s="93" t="s">
        <v>2681</v>
      </c>
      <c r="B16134" t="s">
        <v>21783</v>
      </c>
      <c r="C16134">
        <v>88238</v>
      </c>
      <c r="D16134" s="93" t="s">
        <v>22350</v>
      </c>
      <c r="E16134" s="93" t="s">
        <v>14</v>
      </c>
    </row>
    <row r="16135" spans="1:5" x14ac:dyDescent="0.25">
      <c r="A16135" s="93" t="s">
        <v>2681</v>
      </c>
      <c r="B16135" t="s">
        <v>21783</v>
      </c>
      <c r="C16135">
        <v>88245</v>
      </c>
      <c r="D16135" s="93" t="s">
        <v>21812</v>
      </c>
      <c r="E16135" s="93" t="s">
        <v>14</v>
      </c>
    </row>
    <row r="16136" spans="1:5" x14ac:dyDescent="0.25">
      <c r="A16136" s="93" t="s">
        <v>2681</v>
      </c>
      <c r="B16136" t="s">
        <v>21783</v>
      </c>
      <c r="C16136">
        <v>92806</v>
      </c>
      <c r="D16136" s="93" t="s">
        <v>22196</v>
      </c>
      <c r="E16136" s="93" t="s">
        <v>14</v>
      </c>
    </row>
    <row r="16137" spans="1:5" x14ac:dyDescent="0.25">
      <c r="A16137" s="93" t="s">
        <v>2682</v>
      </c>
      <c r="D16137" s="93" t="s">
        <v>14</v>
      </c>
      <c r="E16137" s="93" t="s">
        <v>32503</v>
      </c>
    </row>
    <row r="16138" spans="1:5" x14ac:dyDescent="0.25">
      <c r="A16138" s="93" t="s">
        <v>2682</v>
      </c>
      <c r="B16138" t="s">
        <v>21791</v>
      </c>
      <c r="C16138">
        <v>43056</v>
      </c>
      <c r="D16138" s="93" t="s">
        <v>26195</v>
      </c>
      <c r="E16138" s="93" t="s">
        <v>14</v>
      </c>
    </row>
    <row r="16139" spans="1:5" x14ac:dyDescent="0.25">
      <c r="A16139" s="93" t="s">
        <v>2682</v>
      </c>
      <c r="B16139" t="s">
        <v>21783</v>
      </c>
      <c r="C16139">
        <v>88245</v>
      </c>
      <c r="D16139" s="93" t="s">
        <v>24113</v>
      </c>
      <c r="E16139" s="93" t="s">
        <v>14</v>
      </c>
    </row>
    <row r="16140" spans="1:5" x14ac:dyDescent="0.25">
      <c r="A16140" s="93" t="s">
        <v>2683</v>
      </c>
      <c r="D16140" s="93" t="s">
        <v>14</v>
      </c>
      <c r="E16140" s="93" t="s">
        <v>32504</v>
      </c>
    </row>
    <row r="16141" spans="1:5" x14ac:dyDescent="0.25">
      <c r="A16141" s="93" t="s">
        <v>2683</v>
      </c>
      <c r="B16141" t="s">
        <v>21791</v>
      </c>
      <c r="C16141">
        <v>43059</v>
      </c>
      <c r="D16141" s="93" t="s">
        <v>26196</v>
      </c>
      <c r="E16141" s="93" t="s">
        <v>14</v>
      </c>
    </row>
    <row r="16142" spans="1:5" x14ac:dyDescent="0.25">
      <c r="A16142" s="93" t="s">
        <v>2683</v>
      </c>
      <c r="B16142" t="s">
        <v>21783</v>
      </c>
      <c r="C16142">
        <v>88238</v>
      </c>
      <c r="D16142" s="93" t="s">
        <v>23969</v>
      </c>
      <c r="E16142" s="93" t="s">
        <v>14</v>
      </c>
    </row>
    <row r="16143" spans="1:5" x14ac:dyDescent="0.25">
      <c r="A16143" s="93" t="s">
        <v>2683</v>
      </c>
      <c r="B16143" t="s">
        <v>21783</v>
      </c>
      <c r="C16143">
        <v>88245</v>
      </c>
      <c r="D16143" s="93" t="s">
        <v>21885</v>
      </c>
      <c r="E16143" s="93" t="s">
        <v>14</v>
      </c>
    </row>
    <row r="16144" spans="1:5" x14ac:dyDescent="0.25">
      <c r="A16144" s="93" t="s">
        <v>2684</v>
      </c>
      <c r="D16144" s="93" t="s">
        <v>14</v>
      </c>
      <c r="E16144" s="93" t="s">
        <v>32505</v>
      </c>
    </row>
    <row r="16145" spans="1:5" x14ac:dyDescent="0.25">
      <c r="A16145" s="93" t="s">
        <v>2684</v>
      </c>
      <c r="B16145" t="s">
        <v>21791</v>
      </c>
      <c r="C16145">
        <v>43059</v>
      </c>
      <c r="D16145" s="93" t="s">
        <v>26196</v>
      </c>
      <c r="E16145" s="93" t="s">
        <v>14</v>
      </c>
    </row>
    <row r="16146" spans="1:5" x14ac:dyDescent="0.25">
      <c r="A16146" s="93" t="s">
        <v>2684</v>
      </c>
      <c r="B16146" t="s">
        <v>21783</v>
      </c>
      <c r="C16146">
        <v>88238</v>
      </c>
      <c r="D16146" s="93" t="s">
        <v>21807</v>
      </c>
      <c r="E16146" s="93" t="s">
        <v>14</v>
      </c>
    </row>
    <row r="16147" spans="1:5" x14ac:dyDescent="0.25">
      <c r="A16147" s="93" t="s">
        <v>2684</v>
      </c>
      <c r="B16147" t="s">
        <v>21783</v>
      </c>
      <c r="C16147">
        <v>88245</v>
      </c>
      <c r="D16147" s="93" t="s">
        <v>26197</v>
      </c>
      <c r="E16147" s="93" t="s">
        <v>14</v>
      </c>
    </row>
    <row r="16148" spans="1:5" x14ac:dyDescent="0.25">
      <c r="A16148" s="93" t="s">
        <v>2685</v>
      </c>
      <c r="D16148" s="93" t="s">
        <v>14</v>
      </c>
      <c r="E16148" s="93" t="s">
        <v>32506</v>
      </c>
    </row>
    <row r="16149" spans="1:5" x14ac:dyDescent="0.25">
      <c r="A16149" s="93" t="s">
        <v>2685</v>
      </c>
      <c r="B16149" t="s">
        <v>21791</v>
      </c>
      <c r="C16149">
        <v>32</v>
      </c>
      <c r="D16149" s="93" t="s">
        <v>26196</v>
      </c>
      <c r="E16149" s="93" t="s">
        <v>14</v>
      </c>
    </row>
    <row r="16150" spans="1:5" x14ac:dyDescent="0.25">
      <c r="A16150" s="93" t="s">
        <v>2685</v>
      </c>
      <c r="B16150" t="s">
        <v>21783</v>
      </c>
      <c r="C16150">
        <v>88238</v>
      </c>
      <c r="D16150" s="93" t="s">
        <v>25736</v>
      </c>
      <c r="E16150" s="93" t="s">
        <v>14</v>
      </c>
    </row>
    <row r="16151" spans="1:5" x14ac:dyDescent="0.25">
      <c r="A16151" s="93" t="s">
        <v>2685</v>
      </c>
      <c r="B16151" t="s">
        <v>21783</v>
      </c>
      <c r="C16151">
        <v>88245</v>
      </c>
      <c r="D16151" s="93" t="s">
        <v>23933</v>
      </c>
      <c r="E16151" s="93" t="s">
        <v>14</v>
      </c>
    </row>
    <row r="16152" spans="1:5" x14ac:dyDescent="0.25">
      <c r="A16152" s="93" t="s">
        <v>2686</v>
      </c>
      <c r="D16152" s="93" t="s">
        <v>14</v>
      </c>
      <c r="E16152" s="93" t="s">
        <v>32507</v>
      </c>
    </row>
    <row r="16153" spans="1:5" x14ac:dyDescent="0.25">
      <c r="A16153" s="93" t="s">
        <v>2686</v>
      </c>
      <c r="B16153" t="s">
        <v>21791</v>
      </c>
      <c r="C16153">
        <v>33</v>
      </c>
      <c r="D16153" s="93" t="s">
        <v>26186</v>
      </c>
      <c r="E16153" s="93" t="s">
        <v>14</v>
      </c>
    </row>
    <row r="16154" spans="1:5" x14ac:dyDescent="0.25">
      <c r="A16154" s="93" t="s">
        <v>2686</v>
      </c>
      <c r="B16154" t="s">
        <v>21783</v>
      </c>
      <c r="C16154">
        <v>88238</v>
      </c>
      <c r="D16154" s="93" t="s">
        <v>23412</v>
      </c>
      <c r="E16154" s="93" t="s">
        <v>14</v>
      </c>
    </row>
    <row r="16155" spans="1:5" x14ac:dyDescent="0.25">
      <c r="A16155" s="93" t="s">
        <v>2686</v>
      </c>
      <c r="B16155" t="s">
        <v>21783</v>
      </c>
      <c r="C16155">
        <v>88245</v>
      </c>
      <c r="D16155" s="93" t="s">
        <v>26198</v>
      </c>
      <c r="E16155" s="93" t="s">
        <v>14</v>
      </c>
    </row>
    <row r="16156" spans="1:5" x14ac:dyDescent="0.25">
      <c r="A16156" s="93" t="s">
        <v>2687</v>
      </c>
      <c r="D16156" s="93" t="s">
        <v>14</v>
      </c>
      <c r="E16156" s="93" t="s">
        <v>32508</v>
      </c>
    </row>
    <row r="16157" spans="1:5" x14ac:dyDescent="0.25">
      <c r="A16157" s="93" t="s">
        <v>2687</v>
      </c>
      <c r="B16157" t="s">
        <v>21791</v>
      </c>
      <c r="C16157">
        <v>34</v>
      </c>
      <c r="D16157" s="93" t="s">
        <v>26186</v>
      </c>
      <c r="E16157" s="93" t="s">
        <v>14</v>
      </c>
    </row>
    <row r="16158" spans="1:5" x14ac:dyDescent="0.25">
      <c r="A16158" s="93" t="s">
        <v>2687</v>
      </c>
      <c r="B16158" t="s">
        <v>21783</v>
      </c>
      <c r="C16158">
        <v>88238</v>
      </c>
      <c r="D16158" s="93" t="s">
        <v>23986</v>
      </c>
      <c r="E16158" s="93" t="s">
        <v>14</v>
      </c>
    </row>
    <row r="16159" spans="1:5" x14ac:dyDescent="0.25">
      <c r="A16159" s="93" t="s">
        <v>2687</v>
      </c>
      <c r="B16159" t="s">
        <v>21783</v>
      </c>
      <c r="C16159">
        <v>88245</v>
      </c>
      <c r="D16159" s="93" t="s">
        <v>23323</v>
      </c>
      <c r="E16159" s="93" t="s">
        <v>14</v>
      </c>
    </row>
    <row r="16160" spans="1:5" x14ac:dyDescent="0.25">
      <c r="A16160" s="93" t="s">
        <v>2688</v>
      </c>
      <c r="D16160" s="93" t="s">
        <v>14</v>
      </c>
      <c r="E16160" s="93" t="s">
        <v>32509</v>
      </c>
    </row>
    <row r="16161" spans="1:5" x14ac:dyDescent="0.25">
      <c r="A16161" s="93" t="s">
        <v>2688</v>
      </c>
      <c r="B16161" t="s">
        <v>21791</v>
      </c>
      <c r="C16161">
        <v>43055</v>
      </c>
      <c r="D16161" s="93" t="s">
        <v>26186</v>
      </c>
      <c r="E16161" s="93" t="s">
        <v>14</v>
      </c>
    </row>
    <row r="16162" spans="1:5" x14ac:dyDescent="0.25">
      <c r="A16162" s="93" t="s">
        <v>2688</v>
      </c>
      <c r="B16162" t="s">
        <v>21783</v>
      </c>
      <c r="C16162">
        <v>88238</v>
      </c>
      <c r="D16162" s="93" t="s">
        <v>23573</v>
      </c>
      <c r="E16162" s="93" t="s">
        <v>14</v>
      </c>
    </row>
    <row r="16163" spans="1:5" x14ac:dyDescent="0.25">
      <c r="A16163" s="93" t="s">
        <v>2688</v>
      </c>
      <c r="B16163" t="s">
        <v>21783</v>
      </c>
      <c r="C16163">
        <v>88245</v>
      </c>
      <c r="D16163" s="93" t="s">
        <v>23364</v>
      </c>
      <c r="E16163" s="93" t="s">
        <v>14</v>
      </c>
    </row>
    <row r="16164" spans="1:5" x14ac:dyDescent="0.25">
      <c r="A16164" s="93" t="s">
        <v>2689</v>
      </c>
      <c r="D16164" s="93" t="s">
        <v>14</v>
      </c>
      <c r="E16164" s="93" t="s">
        <v>32510</v>
      </c>
    </row>
    <row r="16165" spans="1:5" x14ac:dyDescent="0.25">
      <c r="A16165" s="93" t="s">
        <v>2689</v>
      </c>
      <c r="B16165" t="s">
        <v>21791</v>
      </c>
      <c r="C16165">
        <v>43055</v>
      </c>
      <c r="D16165" s="93" t="s">
        <v>26186</v>
      </c>
      <c r="E16165" s="93" t="s">
        <v>14</v>
      </c>
    </row>
    <row r="16166" spans="1:5" x14ac:dyDescent="0.25">
      <c r="A16166" s="93" t="s">
        <v>2689</v>
      </c>
      <c r="B16166" t="s">
        <v>21783</v>
      </c>
      <c r="C16166">
        <v>88245</v>
      </c>
      <c r="D16166" s="93" t="s">
        <v>22352</v>
      </c>
      <c r="E16166" s="93" t="s">
        <v>14</v>
      </c>
    </row>
    <row r="16167" spans="1:5" x14ac:dyDescent="0.25">
      <c r="A16167" s="93" t="s">
        <v>2690</v>
      </c>
      <c r="D16167" s="93" t="s">
        <v>14</v>
      </c>
      <c r="E16167" s="93" t="s">
        <v>32511</v>
      </c>
    </row>
    <row r="16168" spans="1:5" x14ac:dyDescent="0.25">
      <c r="A16168" s="93" t="s">
        <v>2690</v>
      </c>
      <c r="B16168" t="s">
        <v>21791</v>
      </c>
      <c r="C16168">
        <v>43056</v>
      </c>
      <c r="D16168" s="93" t="s">
        <v>26195</v>
      </c>
      <c r="E16168" s="93" t="s">
        <v>14</v>
      </c>
    </row>
    <row r="16169" spans="1:5" x14ac:dyDescent="0.25">
      <c r="A16169" s="93" t="s">
        <v>2690</v>
      </c>
      <c r="B16169" t="s">
        <v>21783</v>
      </c>
      <c r="C16169">
        <v>88245</v>
      </c>
      <c r="D16169" s="93" t="s">
        <v>23400</v>
      </c>
      <c r="E16169" s="93" t="s">
        <v>14</v>
      </c>
    </row>
    <row r="16170" spans="1:5" x14ac:dyDescent="0.25">
      <c r="A16170" s="93" t="s">
        <v>2691</v>
      </c>
      <c r="D16170" s="93" t="s">
        <v>14</v>
      </c>
      <c r="E16170" s="93" t="s">
        <v>32512</v>
      </c>
    </row>
    <row r="16171" spans="1:5" x14ac:dyDescent="0.25">
      <c r="A16171" s="93" t="s">
        <v>2691</v>
      </c>
      <c r="B16171" t="s">
        <v>21791</v>
      </c>
      <c r="C16171">
        <v>43053</v>
      </c>
      <c r="D16171" s="93" t="s">
        <v>26196</v>
      </c>
      <c r="E16171" s="93" t="s">
        <v>14</v>
      </c>
    </row>
    <row r="16172" spans="1:5" x14ac:dyDescent="0.25">
      <c r="A16172" s="93" t="s">
        <v>2691</v>
      </c>
      <c r="B16172" t="s">
        <v>21783</v>
      </c>
      <c r="C16172">
        <v>88238</v>
      </c>
      <c r="D16172" s="93" t="s">
        <v>26199</v>
      </c>
      <c r="E16172" s="93" t="s">
        <v>14</v>
      </c>
    </row>
    <row r="16173" spans="1:5" x14ac:dyDescent="0.25">
      <c r="A16173" s="93" t="s">
        <v>2691</v>
      </c>
      <c r="B16173" t="s">
        <v>21783</v>
      </c>
      <c r="C16173">
        <v>88245</v>
      </c>
      <c r="D16173" s="93" t="s">
        <v>23367</v>
      </c>
      <c r="E16173" s="93" t="s">
        <v>14</v>
      </c>
    </row>
    <row r="16174" spans="1:5" x14ac:dyDescent="0.25">
      <c r="A16174" s="93" t="s">
        <v>2692</v>
      </c>
      <c r="D16174" s="93" t="s">
        <v>14</v>
      </c>
      <c r="E16174" s="93" t="s">
        <v>32513</v>
      </c>
    </row>
    <row r="16175" spans="1:5" x14ac:dyDescent="0.25">
      <c r="A16175" s="93" t="s">
        <v>2692</v>
      </c>
      <c r="B16175" t="s">
        <v>21791</v>
      </c>
      <c r="C16175">
        <v>43053</v>
      </c>
      <c r="D16175" s="93" t="s">
        <v>26186</v>
      </c>
      <c r="E16175" s="93" t="s">
        <v>14</v>
      </c>
    </row>
    <row r="16176" spans="1:5" x14ac:dyDescent="0.25">
      <c r="A16176" s="93" t="s">
        <v>2692</v>
      </c>
      <c r="B16176" t="s">
        <v>21783</v>
      </c>
      <c r="C16176">
        <v>88238</v>
      </c>
      <c r="D16176" s="93" t="s">
        <v>23024</v>
      </c>
      <c r="E16176" s="93" t="s">
        <v>14</v>
      </c>
    </row>
    <row r="16177" spans="1:5" x14ac:dyDescent="0.25">
      <c r="A16177" s="93" t="s">
        <v>2692</v>
      </c>
      <c r="B16177" t="s">
        <v>21783</v>
      </c>
      <c r="C16177">
        <v>88245</v>
      </c>
      <c r="D16177" s="93" t="s">
        <v>23959</v>
      </c>
      <c r="E16177" s="93" t="s">
        <v>14</v>
      </c>
    </row>
    <row r="16178" spans="1:5" x14ac:dyDescent="0.25">
      <c r="A16178" s="93" t="s">
        <v>2693</v>
      </c>
      <c r="D16178" s="93" t="s">
        <v>14</v>
      </c>
      <c r="E16178" s="93" t="s">
        <v>32514</v>
      </c>
    </row>
    <row r="16179" spans="1:5" x14ac:dyDescent="0.25">
      <c r="A16179" s="93" t="s">
        <v>2693</v>
      </c>
      <c r="B16179" t="s">
        <v>21791</v>
      </c>
      <c r="C16179">
        <v>43054</v>
      </c>
      <c r="D16179" s="93" t="s">
        <v>26186</v>
      </c>
      <c r="E16179" s="93" t="s">
        <v>14</v>
      </c>
    </row>
    <row r="16180" spans="1:5" x14ac:dyDescent="0.25">
      <c r="A16180" s="93" t="s">
        <v>2693</v>
      </c>
      <c r="B16180" t="s">
        <v>21783</v>
      </c>
      <c r="C16180">
        <v>88238</v>
      </c>
      <c r="D16180" s="93" t="s">
        <v>22350</v>
      </c>
      <c r="E16180" s="93" t="s">
        <v>14</v>
      </c>
    </row>
    <row r="16181" spans="1:5" x14ac:dyDescent="0.25">
      <c r="A16181" s="93" t="s">
        <v>2693</v>
      </c>
      <c r="B16181" t="s">
        <v>21783</v>
      </c>
      <c r="C16181">
        <v>88245</v>
      </c>
      <c r="D16181" s="93" t="s">
        <v>22589</v>
      </c>
      <c r="E16181" s="93" t="s">
        <v>14</v>
      </c>
    </row>
    <row r="16182" spans="1:5" x14ac:dyDescent="0.25">
      <c r="A16182" s="93" t="s">
        <v>2694</v>
      </c>
      <c r="D16182" s="93" t="s">
        <v>14</v>
      </c>
      <c r="E16182" s="93" t="s">
        <v>32515</v>
      </c>
    </row>
    <row r="16183" spans="1:5" x14ac:dyDescent="0.25">
      <c r="A16183" s="93" t="s">
        <v>2694</v>
      </c>
      <c r="B16183" t="s">
        <v>21791</v>
      </c>
      <c r="C16183">
        <v>43054</v>
      </c>
      <c r="D16183" s="93" t="s">
        <v>26186</v>
      </c>
      <c r="E16183" s="93" t="s">
        <v>14</v>
      </c>
    </row>
    <row r="16184" spans="1:5" x14ac:dyDescent="0.25">
      <c r="A16184" s="93" t="s">
        <v>2694</v>
      </c>
      <c r="B16184" t="s">
        <v>21783</v>
      </c>
      <c r="C16184">
        <v>88238</v>
      </c>
      <c r="D16184" s="93" t="s">
        <v>23690</v>
      </c>
      <c r="E16184" s="93" t="s">
        <v>14</v>
      </c>
    </row>
    <row r="16185" spans="1:5" x14ac:dyDescent="0.25">
      <c r="A16185" s="93" t="s">
        <v>2694</v>
      </c>
      <c r="B16185" t="s">
        <v>21783</v>
      </c>
      <c r="C16185">
        <v>88245</v>
      </c>
      <c r="D16185" s="93" t="s">
        <v>23307</v>
      </c>
      <c r="E16185" s="93" t="s">
        <v>14</v>
      </c>
    </row>
    <row r="16186" spans="1:5" x14ac:dyDescent="0.25">
      <c r="A16186" s="93" t="s">
        <v>2695</v>
      </c>
      <c r="D16186" s="93" t="s">
        <v>14</v>
      </c>
      <c r="E16186" s="93" t="s">
        <v>32516</v>
      </c>
    </row>
    <row r="16187" spans="1:5" x14ac:dyDescent="0.25">
      <c r="A16187" s="93" t="s">
        <v>2695</v>
      </c>
      <c r="B16187" t="s">
        <v>21791</v>
      </c>
      <c r="C16187">
        <v>43054</v>
      </c>
      <c r="D16187" s="93" t="s">
        <v>26186</v>
      </c>
      <c r="E16187" s="93" t="s">
        <v>14</v>
      </c>
    </row>
    <row r="16188" spans="1:5" x14ac:dyDescent="0.25">
      <c r="A16188" s="93" t="s">
        <v>2695</v>
      </c>
      <c r="B16188" t="s">
        <v>21783</v>
      </c>
      <c r="C16188">
        <v>88245</v>
      </c>
      <c r="D16188" s="93" t="s">
        <v>23311</v>
      </c>
      <c r="E16188" s="93" t="s">
        <v>14</v>
      </c>
    </row>
    <row r="16189" spans="1:5" x14ac:dyDescent="0.25">
      <c r="A16189" s="93" t="s">
        <v>2696</v>
      </c>
      <c r="D16189" s="93" t="s">
        <v>14</v>
      </c>
      <c r="E16189" s="93" t="s">
        <v>32517</v>
      </c>
    </row>
    <row r="16190" spans="1:5" x14ac:dyDescent="0.25">
      <c r="A16190" s="93" t="s">
        <v>2696</v>
      </c>
      <c r="B16190" t="s">
        <v>21791</v>
      </c>
      <c r="C16190">
        <v>43054</v>
      </c>
      <c r="D16190" s="93" t="s">
        <v>26195</v>
      </c>
      <c r="E16190" s="93" t="s">
        <v>14</v>
      </c>
    </row>
    <row r="16191" spans="1:5" x14ac:dyDescent="0.25">
      <c r="A16191" s="93" t="s">
        <v>2696</v>
      </c>
      <c r="B16191" t="s">
        <v>21783</v>
      </c>
      <c r="C16191">
        <v>88245</v>
      </c>
      <c r="D16191" s="93" t="s">
        <v>23023</v>
      </c>
      <c r="E16191" s="93" t="s">
        <v>14</v>
      </c>
    </row>
    <row r="16192" spans="1:5" x14ac:dyDescent="0.25">
      <c r="A16192" s="93" t="s">
        <v>2697</v>
      </c>
      <c r="D16192" s="93" t="s">
        <v>14</v>
      </c>
      <c r="E16192" s="93" t="s">
        <v>32518</v>
      </c>
    </row>
    <row r="16193" spans="1:5" x14ac:dyDescent="0.25">
      <c r="A16193" s="93" t="s">
        <v>2697</v>
      </c>
      <c r="B16193" t="s">
        <v>21791</v>
      </c>
      <c r="C16193">
        <v>43054</v>
      </c>
      <c r="D16193" s="93" t="s">
        <v>26195</v>
      </c>
      <c r="E16193" s="93" t="s">
        <v>14</v>
      </c>
    </row>
    <row r="16194" spans="1:5" x14ac:dyDescent="0.25">
      <c r="A16194" s="93" t="s">
        <v>2697</v>
      </c>
      <c r="B16194" t="s">
        <v>21783</v>
      </c>
      <c r="C16194">
        <v>88245</v>
      </c>
      <c r="D16194" s="93" t="s">
        <v>24113</v>
      </c>
      <c r="E16194" s="93" t="s">
        <v>14</v>
      </c>
    </row>
    <row r="16195" spans="1:5" x14ac:dyDescent="0.25">
      <c r="A16195" s="93" t="s">
        <v>2698</v>
      </c>
      <c r="D16195" s="93" t="s">
        <v>14</v>
      </c>
      <c r="E16195" s="93" t="s">
        <v>32519</v>
      </c>
    </row>
    <row r="16196" spans="1:5" x14ac:dyDescent="0.25">
      <c r="A16196" s="93" t="s">
        <v>2698</v>
      </c>
      <c r="B16196" t="s">
        <v>21791</v>
      </c>
      <c r="C16196">
        <v>39017</v>
      </c>
      <c r="D16196" s="93" t="s">
        <v>23987</v>
      </c>
      <c r="E16196" s="93" t="s">
        <v>14</v>
      </c>
    </row>
    <row r="16197" spans="1:5" x14ac:dyDescent="0.25">
      <c r="A16197" s="93" t="s">
        <v>2698</v>
      </c>
      <c r="B16197" t="s">
        <v>21791</v>
      </c>
      <c r="C16197">
        <v>43132</v>
      </c>
      <c r="D16197" s="93" t="s">
        <v>22330</v>
      </c>
      <c r="E16197" s="93" t="s">
        <v>14</v>
      </c>
    </row>
    <row r="16198" spans="1:5" x14ac:dyDescent="0.25">
      <c r="A16198" s="93" t="s">
        <v>2698</v>
      </c>
      <c r="B16198" t="s">
        <v>21783</v>
      </c>
      <c r="C16198">
        <v>88238</v>
      </c>
      <c r="D16198" s="93" t="s">
        <v>22421</v>
      </c>
      <c r="E16198" s="93" t="s">
        <v>14</v>
      </c>
    </row>
    <row r="16199" spans="1:5" x14ac:dyDescent="0.25">
      <c r="A16199" s="93" t="s">
        <v>2698</v>
      </c>
      <c r="B16199" t="s">
        <v>21783</v>
      </c>
      <c r="C16199">
        <v>88245</v>
      </c>
      <c r="D16199" s="93" t="s">
        <v>26200</v>
      </c>
      <c r="E16199" s="93" t="s">
        <v>14</v>
      </c>
    </row>
    <row r="16200" spans="1:5" x14ac:dyDescent="0.25">
      <c r="A16200" s="93" t="s">
        <v>2698</v>
      </c>
      <c r="B16200" t="s">
        <v>21783</v>
      </c>
      <c r="C16200">
        <v>92875</v>
      </c>
      <c r="D16200" s="93" t="s">
        <v>22196</v>
      </c>
      <c r="E16200" s="93" t="s">
        <v>14</v>
      </c>
    </row>
    <row r="16201" spans="1:5" x14ac:dyDescent="0.25">
      <c r="A16201" s="93" t="s">
        <v>2699</v>
      </c>
      <c r="D16201" s="93" t="s">
        <v>14</v>
      </c>
      <c r="E16201" s="93" t="s">
        <v>32520</v>
      </c>
    </row>
    <row r="16202" spans="1:5" x14ac:dyDescent="0.25">
      <c r="A16202" s="93" t="s">
        <v>2699</v>
      </c>
      <c r="B16202" t="s">
        <v>21791</v>
      </c>
      <c r="C16202">
        <v>39017</v>
      </c>
      <c r="D16202" s="93" t="s">
        <v>23989</v>
      </c>
      <c r="E16202" s="93" t="s">
        <v>14</v>
      </c>
    </row>
    <row r="16203" spans="1:5" x14ac:dyDescent="0.25">
      <c r="A16203" s="93" t="s">
        <v>2699</v>
      </c>
      <c r="B16203" t="s">
        <v>21791</v>
      </c>
      <c r="C16203">
        <v>43132</v>
      </c>
      <c r="D16203" s="93" t="s">
        <v>22330</v>
      </c>
      <c r="E16203" s="93" t="s">
        <v>14</v>
      </c>
    </row>
    <row r="16204" spans="1:5" x14ac:dyDescent="0.25">
      <c r="A16204" s="93" t="s">
        <v>2699</v>
      </c>
      <c r="B16204" t="s">
        <v>21783</v>
      </c>
      <c r="C16204">
        <v>88238</v>
      </c>
      <c r="D16204" s="93" t="s">
        <v>26201</v>
      </c>
      <c r="E16204" s="93" t="s">
        <v>14</v>
      </c>
    </row>
    <row r="16205" spans="1:5" x14ac:dyDescent="0.25">
      <c r="A16205" s="93" t="s">
        <v>2699</v>
      </c>
      <c r="B16205" t="s">
        <v>21783</v>
      </c>
      <c r="C16205">
        <v>88245</v>
      </c>
      <c r="D16205" s="93" t="s">
        <v>22393</v>
      </c>
      <c r="E16205" s="93" t="s">
        <v>14</v>
      </c>
    </row>
    <row r="16206" spans="1:5" x14ac:dyDescent="0.25">
      <c r="A16206" s="93" t="s">
        <v>2699</v>
      </c>
      <c r="B16206" t="s">
        <v>21783</v>
      </c>
      <c r="C16206">
        <v>92876</v>
      </c>
      <c r="D16206" s="93" t="s">
        <v>22196</v>
      </c>
      <c r="E16206" s="93" t="s">
        <v>14</v>
      </c>
    </row>
    <row r="16207" spans="1:5" x14ac:dyDescent="0.25">
      <c r="A16207" s="93" t="s">
        <v>2700</v>
      </c>
      <c r="D16207" s="93" t="s">
        <v>14</v>
      </c>
      <c r="E16207" s="93" t="s">
        <v>32521</v>
      </c>
    </row>
    <row r="16208" spans="1:5" x14ac:dyDescent="0.25">
      <c r="A16208" s="93" t="s">
        <v>2700</v>
      </c>
      <c r="B16208" t="s">
        <v>21791</v>
      </c>
      <c r="C16208">
        <v>39017</v>
      </c>
      <c r="D16208" s="93" t="s">
        <v>23991</v>
      </c>
      <c r="E16208" s="93" t="s">
        <v>14</v>
      </c>
    </row>
    <row r="16209" spans="1:5" x14ac:dyDescent="0.25">
      <c r="A16209" s="93" t="s">
        <v>2700</v>
      </c>
      <c r="B16209" t="s">
        <v>21791</v>
      </c>
      <c r="C16209">
        <v>43132</v>
      </c>
      <c r="D16209" s="93" t="s">
        <v>22330</v>
      </c>
      <c r="E16209" s="93" t="s">
        <v>14</v>
      </c>
    </row>
    <row r="16210" spans="1:5" x14ac:dyDescent="0.25">
      <c r="A16210" s="93" t="s">
        <v>2700</v>
      </c>
      <c r="B16210" t="s">
        <v>21783</v>
      </c>
      <c r="C16210">
        <v>88238</v>
      </c>
      <c r="D16210" s="93" t="s">
        <v>26202</v>
      </c>
      <c r="E16210" s="93" t="s">
        <v>14</v>
      </c>
    </row>
    <row r="16211" spans="1:5" x14ac:dyDescent="0.25">
      <c r="A16211" s="93" t="s">
        <v>2700</v>
      </c>
      <c r="B16211" t="s">
        <v>21783</v>
      </c>
      <c r="C16211">
        <v>88245</v>
      </c>
      <c r="D16211" s="93" t="s">
        <v>22436</v>
      </c>
      <c r="E16211" s="93" t="s">
        <v>14</v>
      </c>
    </row>
    <row r="16212" spans="1:5" x14ac:dyDescent="0.25">
      <c r="A16212" s="93" t="s">
        <v>2700</v>
      </c>
      <c r="B16212" t="s">
        <v>21783</v>
      </c>
      <c r="C16212">
        <v>92877</v>
      </c>
      <c r="D16212" s="93" t="s">
        <v>22196</v>
      </c>
      <c r="E16212" s="93" t="s">
        <v>14</v>
      </c>
    </row>
    <row r="16213" spans="1:5" x14ac:dyDescent="0.25">
      <c r="A16213" s="93" t="s">
        <v>2701</v>
      </c>
      <c r="D16213" s="93" t="s">
        <v>14</v>
      </c>
      <c r="E16213" s="93" t="s">
        <v>32522</v>
      </c>
    </row>
    <row r="16214" spans="1:5" x14ac:dyDescent="0.25">
      <c r="A16214" s="93" t="s">
        <v>2701</v>
      </c>
      <c r="B16214" t="s">
        <v>21791</v>
      </c>
      <c r="C16214">
        <v>39017</v>
      </c>
      <c r="D16214" s="93" t="s">
        <v>23244</v>
      </c>
      <c r="E16214" s="93" t="s">
        <v>14</v>
      </c>
    </row>
    <row r="16215" spans="1:5" x14ac:dyDescent="0.25">
      <c r="A16215" s="93" t="s">
        <v>2701</v>
      </c>
      <c r="B16215" t="s">
        <v>21791</v>
      </c>
      <c r="C16215">
        <v>43132</v>
      </c>
      <c r="D16215" s="93" t="s">
        <v>22330</v>
      </c>
      <c r="E16215" s="93" t="s">
        <v>14</v>
      </c>
    </row>
    <row r="16216" spans="1:5" x14ac:dyDescent="0.25">
      <c r="A16216" s="93" t="s">
        <v>2701</v>
      </c>
      <c r="B16216" t="s">
        <v>21783</v>
      </c>
      <c r="C16216">
        <v>88238</v>
      </c>
      <c r="D16216" s="93" t="s">
        <v>21792</v>
      </c>
      <c r="E16216" s="93" t="s">
        <v>14</v>
      </c>
    </row>
    <row r="16217" spans="1:5" x14ac:dyDescent="0.25">
      <c r="A16217" s="93" t="s">
        <v>2701</v>
      </c>
      <c r="B16217" t="s">
        <v>21783</v>
      </c>
      <c r="C16217">
        <v>88245</v>
      </c>
      <c r="D16217" s="93" t="s">
        <v>21894</v>
      </c>
      <c r="E16217" s="93" t="s">
        <v>14</v>
      </c>
    </row>
    <row r="16218" spans="1:5" x14ac:dyDescent="0.25">
      <c r="A16218" s="93" t="s">
        <v>2701</v>
      </c>
      <c r="B16218" t="s">
        <v>21783</v>
      </c>
      <c r="C16218">
        <v>92878</v>
      </c>
      <c r="D16218" s="93" t="s">
        <v>22196</v>
      </c>
      <c r="E16218" s="93" t="s">
        <v>14</v>
      </c>
    </row>
    <row r="16219" spans="1:5" x14ac:dyDescent="0.25">
      <c r="A16219" s="93" t="s">
        <v>2702</v>
      </c>
      <c r="D16219" s="93" t="s">
        <v>14</v>
      </c>
      <c r="E16219" s="93" t="s">
        <v>32523</v>
      </c>
    </row>
    <row r="16220" spans="1:5" x14ac:dyDescent="0.25">
      <c r="A16220" s="93" t="s">
        <v>2702</v>
      </c>
      <c r="B16220" t="s">
        <v>21791</v>
      </c>
      <c r="C16220">
        <v>39017</v>
      </c>
      <c r="D16220" s="93" t="s">
        <v>22216</v>
      </c>
      <c r="E16220" s="93" t="s">
        <v>14</v>
      </c>
    </row>
    <row r="16221" spans="1:5" x14ac:dyDescent="0.25">
      <c r="A16221" s="93" t="s">
        <v>2702</v>
      </c>
      <c r="B16221" t="s">
        <v>21791</v>
      </c>
      <c r="C16221">
        <v>43132</v>
      </c>
      <c r="D16221" s="93" t="s">
        <v>22330</v>
      </c>
      <c r="E16221" s="93" t="s">
        <v>14</v>
      </c>
    </row>
    <row r="16222" spans="1:5" x14ac:dyDescent="0.25">
      <c r="A16222" s="93" t="s">
        <v>2702</v>
      </c>
      <c r="B16222" t="s">
        <v>21783</v>
      </c>
      <c r="C16222">
        <v>88238</v>
      </c>
      <c r="D16222" s="93" t="s">
        <v>22923</v>
      </c>
      <c r="E16222" s="93" t="s">
        <v>14</v>
      </c>
    </row>
    <row r="16223" spans="1:5" x14ac:dyDescent="0.25">
      <c r="A16223" s="93" t="s">
        <v>2702</v>
      </c>
      <c r="B16223" t="s">
        <v>21783</v>
      </c>
      <c r="C16223">
        <v>88245</v>
      </c>
      <c r="D16223" s="93" t="s">
        <v>23360</v>
      </c>
      <c r="E16223" s="93" t="s">
        <v>14</v>
      </c>
    </row>
    <row r="16224" spans="1:5" x14ac:dyDescent="0.25">
      <c r="A16224" s="93" t="s">
        <v>2702</v>
      </c>
      <c r="B16224" t="s">
        <v>21783</v>
      </c>
      <c r="C16224">
        <v>92879</v>
      </c>
      <c r="D16224" s="93" t="s">
        <v>22196</v>
      </c>
      <c r="E16224" s="93" t="s">
        <v>14</v>
      </c>
    </row>
    <row r="16225" spans="1:5" x14ac:dyDescent="0.25">
      <c r="A16225" s="93" t="s">
        <v>2703</v>
      </c>
      <c r="D16225" s="93" t="s">
        <v>14</v>
      </c>
      <c r="E16225" s="93" t="s">
        <v>32524</v>
      </c>
    </row>
    <row r="16226" spans="1:5" x14ac:dyDescent="0.25">
      <c r="A16226" s="93" t="s">
        <v>2703</v>
      </c>
      <c r="B16226" t="s">
        <v>21791</v>
      </c>
      <c r="C16226">
        <v>39017</v>
      </c>
      <c r="D16226" s="93" t="s">
        <v>22947</v>
      </c>
      <c r="E16226" s="93" t="s">
        <v>14</v>
      </c>
    </row>
    <row r="16227" spans="1:5" x14ac:dyDescent="0.25">
      <c r="A16227" s="93" t="s">
        <v>2703</v>
      </c>
      <c r="B16227" t="s">
        <v>21791</v>
      </c>
      <c r="C16227">
        <v>43132</v>
      </c>
      <c r="D16227" s="93" t="s">
        <v>22330</v>
      </c>
      <c r="E16227" s="93" t="s">
        <v>14</v>
      </c>
    </row>
    <row r="16228" spans="1:5" x14ac:dyDescent="0.25">
      <c r="A16228" s="93" t="s">
        <v>2703</v>
      </c>
      <c r="B16228" t="s">
        <v>21783</v>
      </c>
      <c r="C16228">
        <v>88238</v>
      </c>
      <c r="D16228" s="93" t="s">
        <v>25725</v>
      </c>
      <c r="E16228" s="93" t="s">
        <v>14</v>
      </c>
    </row>
    <row r="16229" spans="1:5" x14ac:dyDescent="0.25">
      <c r="A16229" s="93" t="s">
        <v>2703</v>
      </c>
      <c r="B16229" t="s">
        <v>21783</v>
      </c>
      <c r="C16229">
        <v>88245</v>
      </c>
      <c r="D16229" s="93" t="s">
        <v>23636</v>
      </c>
      <c r="E16229" s="93" t="s">
        <v>14</v>
      </c>
    </row>
    <row r="16230" spans="1:5" x14ac:dyDescent="0.25">
      <c r="A16230" s="93" t="s">
        <v>2703</v>
      </c>
      <c r="B16230" t="s">
        <v>21783</v>
      </c>
      <c r="C16230">
        <v>92880</v>
      </c>
      <c r="D16230" s="93" t="s">
        <v>22196</v>
      </c>
      <c r="E16230" s="93" t="s">
        <v>14</v>
      </c>
    </row>
    <row r="16231" spans="1:5" x14ac:dyDescent="0.25">
      <c r="A16231" s="93" t="s">
        <v>2704</v>
      </c>
      <c r="D16231" s="93" t="s">
        <v>14</v>
      </c>
      <c r="E16231" s="93" t="s">
        <v>32525</v>
      </c>
    </row>
    <row r="16232" spans="1:5" x14ac:dyDescent="0.25">
      <c r="A16232" s="93" t="s">
        <v>2704</v>
      </c>
      <c r="B16232" t="s">
        <v>21791</v>
      </c>
      <c r="C16232">
        <v>43132</v>
      </c>
      <c r="D16232" s="93" t="s">
        <v>22330</v>
      </c>
      <c r="E16232" s="93" t="s">
        <v>14</v>
      </c>
    </row>
    <row r="16233" spans="1:5" x14ac:dyDescent="0.25">
      <c r="A16233" s="93" t="s">
        <v>2704</v>
      </c>
      <c r="B16233" t="s">
        <v>21783</v>
      </c>
      <c r="C16233">
        <v>88238</v>
      </c>
      <c r="D16233" s="93" t="s">
        <v>22511</v>
      </c>
      <c r="E16233" s="93" t="s">
        <v>14</v>
      </c>
    </row>
    <row r="16234" spans="1:5" x14ac:dyDescent="0.25">
      <c r="A16234" s="93" t="s">
        <v>2704</v>
      </c>
      <c r="B16234" t="s">
        <v>21783</v>
      </c>
      <c r="C16234">
        <v>88245</v>
      </c>
      <c r="D16234" s="93" t="s">
        <v>26203</v>
      </c>
      <c r="E16234" s="93" t="s">
        <v>14</v>
      </c>
    </row>
    <row r="16235" spans="1:5" x14ac:dyDescent="0.25">
      <c r="A16235" s="93" t="s">
        <v>2704</v>
      </c>
      <c r="B16235" t="s">
        <v>21783</v>
      </c>
      <c r="C16235">
        <v>92881</v>
      </c>
      <c r="D16235" s="93" t="s">
        <v>22196</v>
      </c>
      <c r="E16235" s="93" t="s">
        <v>14</v>
      </c>
    </row>
    <row r="16236" spans="1:5" x14ac:dyDescent="0.25">
      <c r="A16236" s="93" t="s">
        <v>2705</v>
      </c>
      <c r="D16236" s="93" t="s">
        <v>14</v>
      </c>
      <c r="E16236" s="93" t="s">
        <v>32526</v>
      </c>
    </row>
    <row r="16237" spans="1:5" x14ac:dyDescent="0.25">
      <c r="A16237" s="93" t="s">
        <v>2705</v>
      </c>
      <c r="B16237" t="s">
        <v>21791</v>
      </c>
      <c r="C16237">
        <v>39017</v>
      </c>
      <c r="D16237" s="93" t="s">
        <v>25775</v>
      </c>
      <c r="E16237" s="93" t="s">
        <v>14</v>
      </c>
    </row>
    <row r="16238" spans="1:5" x14ac:dyDescent="0.25">
      <c r="A16238" s="93" t="s">
        <v>2705</v>
      </c>
      <c r="B16238" t="s">
        <v>21791</v>
      </c>
      <c r="C16238">
        <v>43132</v>
      </c>
      <c r="D16238" s="93" t="s">
        <v>22330</v>
      </c>
      <c r="E16238" s="93" t="s">
        <v>14</v>
      </c>
    </row>
    <row r="16239" spans="1:5" x14ac:dyDescent="0.25">
      <c r="A16239" s="93" t="s">
        <v>2705</v>
      </c>
      <c r="B16239" t="s">
        <v>21783</v>
      </c>
      <c r="C16239">
        <v>88238</v>
      </c>
      <c r="D16239" s="93" t="s">
        <v>22343</v>
      </c>
      <c r="E16239" s="93" t="s">
        <v>14</v>
      </c>
    </row>
    <row r="16240" spans="1:5" x14ac:dyDescent="0.25">
      <c r="A16240" s="93" t="s">
        <v>2705</v>
      </c>
      <c r="B16240" t="s">
        <v>21783</v>
      </c>
      <c r="C16240">
        <v>88245</v>
      </c>
      <c r="D16240" s="93" t="s">
        <v>26204</v>
      </c>
      <c r="E16240" s="93" t="s">
        <v>14</v>
      </c>
    </row>
    <row r="16241" spans="1:5" x14ac:dyDescent="0.25">
      <c r="A16241" s="93" t="s">
        <v>2705</v>
      </c>
      <c r="B16241" t="s">
        <v>21783</v>
      </c>
      <c r="C16241">
        <v>92800</v>
      </c>
      <c r="D16241" s="93" t="s">
        <v>22196</v>
      </c>
      <c r="E16241" s="93" t="s">
        <v>14</v>
      </c>
    </row>
    <row r="16242" spans="1:5" x14ac:dyDescent="0.25">
      <c r="A16242" s="93" t="s">
        <v>2706</v>
      </c>
      <c r="D16242" s="93" t="s">
        <v>14</v>
      </c>
      <c r="E16242" s="93" t="s">
        <v>32527</v>
      </c>
    </row>
    <row r="16243" spans="1:5" x14ac:dyDescent="0.25">
      <c r="A16243" s="93" t="s">
        <v>2706</v>
      </c>
      <c r="B16243" t="s">
        <v>21791</v>
      </c>
      <c r="C16243">
        <v>39017</v>
      </c>
      <c r="D16243" s="93" t="s">
        <v>23987</v>
      </c>
      <c r="E16243" s="93" t="s">
        <v>14</v>
      </c>
    </row>
    <row r="16244" spans="1:5" x14ac:dyDescent="0.25">
      <c r="A16244" s="93" t="s">
        <v>2706</v>
      </c>
      <c r="B16244" t="s">
        <v>21791</v>
      </c>
      <c r="C16244">
        <v>43132</v>
      </c>
      <c r="D16244" s="93" t="s">
        <v>22330</v>
      </c>
      <c r="E16244" s="93" t="s">
        <v>14</v>
      </c>
    </row>
    <row r="16245" spans="1:5" x14ac:dyDescent="0.25">
      <c r="A16245" s="93" t="s">
        <v>2706</v>
      </c>
      <c r="B16245" t="s">
        <v>21783</v>
      </c>
      <c r="C16245">
        <v>88238</v>
      </c>
      <c r="D16245" s="93" t="s">
        <v>24057</v>
      </c>
      <c r="E16245" s="93" t="s">
        <v>14</v>
      </c>
    </row>
    <row r="16246" spans="1:5" x14ac:dyDescent="0.25">
      <c r="A16246" s="93" t="s">
        <v>2706</v>
      </c>
      <c r="B16246" t="s">
        <v>21783</v>
      </c>
      <c r="C16246">
        <v>88245</v>
      </c>
      <c r="D16246" s="93" t="s">
        <v>26205</v>
      </c>
      <c r="E16246" s="93" t="s">
        <v>14</v>
      </c>
    </row>
    <row r="16247" spans="1:5" x14ac:dyDescent="0.25">
      <c r="A16247" s="93" t="s">
        <v>2706</v>
      </c>
      <c r="B16247" t="s">
        <v>21783</v>
      </c>
      <c r="C16247">
        <v>92801</v>
      </c>
      <c r="D16247" s="93" t="s">
        <v>22196</v>
      </c>
      <c r="E16247" s="93" t="s">
        <v>14</v>
      </c>
    </row>
    <row r="16248" spans="1:5" x14ac:dyDescent="0.25">
      <c r="A16248" s="93" t="s">
        <v>2707</v>
      </c>
      <c r="D16248" s="93" t="s">
        <v>14</v>
      </c>
      <c r="E16248" s="93" t="s">
        <v>32528</v>
      </c>
    </row>
    <row r="16249" spans="1:5" x14ac:dyDescent="0.25">
      <c r="A16249" s="93" t="s">
        <v>2707</v>
      </c>
      <c r="B16249" t="s">
        <v>21791</v>
      </c>
      <c r="C16249">
        <v>39017</v>
      </c>
      <c r="D16249" s="93" t="s">
        <v>23989</v>
      </c>
      <c r="E16249" s="93" t="s">
        <v>14</v>
      </c>
    </row>
    <row r="16250" spans="1:5" x14ac:dyDescent="0.25">
      <c r="A16250" s="93" t="s">
        <v>2707</v>
      </c>
      <c r="B16250" t="s">
        <v>21791</v>
      </c>
      <c r="C16250">
        <v>43132</v>
      </c>
      <c r="D16250" s="93" t="s">
        <v>22330</v>
      </c>
      <c r="E16250" s="93" t="s">
        <v>14</v>
      </c>
    </row>
    <row r="16251" spans="1:5" x14ac:dyDescent="0.25">
      <c r="A16251" s="93" t="s">
        <v>2707</v>
      </c>
      <c r="B16251" t="s">
        <v>21783</v>
      </c>
      <c r="C16251">
        <v>88238</v>
      </c>
      <c r="D16251" s="93" t="s">
        <v>21874</v>
      </c>
      <c r="E16251" s="93" t="s">
        <v>14</v>
      </c>
    </row>
    <row r="16252" spans="1:5" x14ac:dyDescent="0.25">
      <c r="A16252" s="93" t="s">
        <v>2707</v>
      </c>
      <c r="B16252" t="s">
        <v>21783</v>
      </c>
      <c r="C16252">
        <v>88245</v>
      </c>
      <c r="D16252" s="93" t="s">
        <v>26206</v>
      </c>
      <c r="E16252" s="93" t="s">
        <v>14</v>
      </c>
    </row>
    <row r="16253" spans="1:5" x14ac:dyDescent="0.25">
      <c r="A16253" s="93" t="s">
        <v>2707</v>
      </c>
      <c r="B16253" t="s">
        <v>21783</v>
      </c>
      <c r="C16253">
        <v>92802</v>
      </c>
      <c r="D16253" s="93" t="s">
        <v>22196</v>
      </c>
      <c r="E16253" s="93" t="s">
        <v>14</v>
      </c>
    </row>
    <row r="16254" spans="1:5" x14ac:dyDescent="0.25">
      <c r="A16254" s="93" t="s">
        <v>2708</v>
      </c>
      <c r="D16254" s="93" t="s">
        <v>14</v>
      </c>
      <c r="E16254" s="93" t="s">
        <v>32529</v>
      </c>
    </row>
    <row r="16255" spans="1:5" x14ac:dyDescent="0.25">
      <c r="A16255" s="93" t="s">
        <v>2708</v>
      </c>
      <c r="B16255" t="s">
        <v>21791</v>
      </c>
      <c r="C16255">
        <v>39017</v>
      </c>
      <c r="D16255" s="93" t="s">
        <v>23991</v>
      </c>
      <c r="E16255" s="93" t="s">
        <v>14</v>
      </c>
    </row>
    <row r="16256" spans="1:5" x14ac:dyDescent="0.25">
      <c r="A16256" s="93" t="s">
        <v>2708</v>
      </c>
      <c r="B16256" t="s">
        <v>21791</v>
      </c>
      <c r="C16256">
        <v>43132</v>
      </c>
      <c r="D16256" s="93" t="s">
        <v>22330</v>
      </c>
      <c r="E16256" s="93" t="s">
        <v>14</v>
      </c>
    </row>
    <row r="16257" spans="1:5" x14ac:dyDescent="0.25">
      <c r="A16257" s="93" t="s">
        <v>2708</v>
      </c>
      <c r="B16257" t="s">
        <v>21783</v>
      </c>
      <c r="C16257">
        <v>88238</v>
      </c>
      <c r="D16257" s="93" t="s">
        <v>26207</v>
      </c>
      <c r="E16257" s="93" t="s">
        <v>14</v>
      </c>
    </row>
    <row r="16258" spans="1:5" x14ac:dyDescent="0.25">
      <c r="A16258" s="93" t="s">
        <v>2708</v>
      </c>
      <c r="B16258" t="s">
        <v>21783</v>
      </c>
      <c r="C16258">
        <v>88245</v>
      </c>
      <c r="D16258" s="93" t="s">
        <v>26208</v>
      </c>
      <c r="E16258" s="93" t="s">
        <v>14</v>
      </c>
    </row>
    <row r="16259" spans="1:5" x14ac:dyDescent="0.25">
      <c r="A16259" s="93" t="s">
        <v>2708</v>
      </c>
      <c r="B16259" t="s">
        <v>21783</v>
      </c>
      <c r="C16259">
        <v>92803</v>
      </c>
      <c r="D16259" s="93" t="s">
        <v>22196</v>
      </c>
      <c r="E16259" s="93" t="s">
        <v>14</v>
      </c>
    </row>
    <row r="16260" spans="1:5" x14ac:dyDescent="0.25">
      <c r="A16260" s="93" t="s">
        <v>2709</v>
      </c>
      <c r="D16260" s="93" t="s">
        <v>14</v>
      </c>
      <c r="E16260" s="93" t="s">
        <v>32530</v>
      </c>
    </row>
    <row r="16261" spans="1:5" x14ac:dyDescent="0.25">
      <c r="A16261" s="93" t="s">
        <v>2709</v>
      </c>
      <c r="B16261" t="s">
        <v>21791</v>
      </c>
      <c r="C16261">
        <v>39017</v>
      </c>
      <c r="D16261" s="93" t="s">
        <v>23244</v>
      </c>
      <c r="E16261" s="93" t="s">
        <v>14</v>
      </c>
    </row>
    <row r="16262" spans="1:5" x14ac:dyDescent="0.25">
      <c r="A16262" s="93" t="s">
        <v>2709</v>
      </c>
      <c r="B16262" t="s">
        <v>21791</v>
      </c>
      <c r="C16262">
        <v>43132</v>
      </c>
      <c r="D16262" s="93" t="s">
        <v>22330</v>
      </c>
      <c r="E16262" s="93" t="s">
        <v>14</v>
      </c>
    </row>
    <row r="16263" spans="1:5" x14ac:dyDescent="0.25">
      <c r="A16263" s="93" t="s">
        <v>2709</v>
      </c>
      <c r="B16263" t="s">
        <v>21783</v>
      </c>
      <c r="C16263">
        <v>88238</v>
      </c>
      <c r="D16263" s="93" t="s">
        <v>26209</v>
      </c>
      <c r="E16263" s="93" t="s">
        <v>14</v>
      </c>
    </row>
    <row r="16264" spans="1:5" x14ac:dyDescent="0.25">
      <c r="A16264" s="93" t="s">
        <v>2709</v>
      </c>
      <c r="B16264" t="s">
        <v>21783</v>
      </c>
      <c r="C16264">
        <v>88245</v>
      </c>
      <c r="D16264" s="93" t="s">
        <v>26210</v>
      </c>
      <c r="E16264" s="93" t="s">
        <v>14</v>
      </c>
    </row>
    <row r="16265" spans="1:5" x14ac:dyDescent="0.25">
      <c r="A16265" s="93" t="s">
        <v>2709</v>
      </c>
      <c r="B16265" t="s">
        <v>21783</v>
      </c>
      <c r="C16265">
        <v>92804</v>
      </c>
      <c r="D16265" s="93" t="s">
        <v>22196</v>
      </c>
      <c r="E16265" s="93" t="s">
        <v>14</v>
      </c>
    </row>
    <row r="16266" spans="1:5" x14ac:dyDescent="0.25">
      <c r="A16266" s="93" t="s">
        <v>2710</v>
      </c>
      <c r="D16266" s="93" t="s">
        <v>14</v>
      </c>
      <c r="E16266" s="93" t="s">
        <v>32531</v>
      </c>
    </row>
    <row r="16267" spans="1:5" x14ac:dyDescent="0.25">
      <c r="A16267" s="93" t="s">
        <v>2710</v>
      </c>
      <c r="B16267" t="s">
        <v>21791</v>
      </c>
      <c r="C16267">
        <v>39017</v>
      </c>
      <c r="D16267" s="93" t="s">
        <v>22216</v>
      </c>
      <c r="E16267" s="93" t="s">
        <v>14</v>
      </c>
    </row>
    <row r="16268" spans="1:5" x14ac:dyDescent="0.25">
      <c r="A16268" s="93" t="s">
        <v>2710</v>
      </c>
      <c r="B16268" t="s">
        <v>21791</v>
      </c>
      <c r="C16268">
        <v>43132</v>
      </c>
      <c r="D16268" s="93" t="s">
        <v>22330</v>
      </c>
      <c r="E16268" s="93" t="s">
        <v>14</v>
      </c>
    </row>
    <row r="16269" spans="1:5" x14ac:dyDescent="0.25">
      <c r="A16269" s="93" t="s">
        <v>2710</v>
      </c>
      <c r="B16269" t="s">
        <v>21783</v>
      </c>
      <c r="C16269">
        <v>88238</v>
      </c>
      <c r="D16269" s="93" t="s">
        <v>26211</v>
      </c>
      <c r="E16269" s="93" t="s">
        <v>14</v>
      </c>
    </row>
    <row r="16270" spans="1:5" x14ac:dyDescent="0.25">
      <c r="A16270" s="93" t="s">
        <v>2710</v>
      </c>
      <c r="B16270" t="s">
        <v>21783</v>
      </c>
      <c r="C16270">
        <v>88245</v>
      </c>
      <c r="D16270" s="93" t="s">
        <v>26212</v>
      </c>
      <c r="E16270" s="93" t="s">
        <v>14</v>
      </c>
    </row>
    <row r="16271" spans="1:5" x14ac:dyDescent="0.25">
      <c r="A16271" s="93" t="s">
        <v>2710</v>
      </c>
      <c r="B16271" t="s">
        <v>21783</v>
      </c>
      <c r="C16271">
        <v>92805</v>
      </c>
      <c r="D16271" s="93" t="s">
        <v>22196</v>
      </c>
      <c r="E16271" s="93" t="s">
        <v>14</v>
      </c>
    </row>
    <row r="16272" spans="1:5" x14ac:dyDescent="0.25">
      <c r="A16272" s="93" t="s">
        <v>2711</v>
      </c>
      <c r="D16272" s="93" t="s">
        <v>14</v>
      </c>
      <c r="E16272" s="93" t="s">
        <v>32532</v>
      </c>
    </row>
    <row r="16273" spans="1:5" x14ac:dyDescent="0.25">
      <c r="A16273" s="93" t="s">
        <v>2711</v>
      </c>
      <c r="B16273" t="s">
        <v>21791</v>
      </c>
      <c r="C16273">
        <v>39017</v>
      </c>
      <c r="D16273" s="93" t="s">
        <v>22947</v>
      </c>
      <c r="E16273" s="93" t="s">
        <v>14</v>
      </c>
    </row>
    <row r="16274" spans="1:5" x14ac:dyDescent="0.25">
      <c r="A16274" s="93" t="s">
        <v>2711</v>
      </c>
      <c r="B16274" t="s">
        <v>21791</v>
      </c>
      <c r="C16274">
        <v>43132</v>
      </c>
      <c r="D16274" s="93" t="s">
        <v>22330</v>
      </c>
      <c r="E16274" s="93" t="s">
        <v>14</v>
      </c>
    </row>
    <row r="16275" spans="1:5" x14ac:dyDescent="0.25">
      <c r="A16275" s="93" t="s">
        <v>2711</v>
      </c>
      <c r="B16275" t="s">
        <v>21783</v>
      </c>
      <c r="C16275">
        <v>88238</v>
      </c>
      <c r="D16275" s="93" t="s">
        <v>23934</v>
      </c>
      <c r="E16275" s="93" t="s">
        <v>14</v>
      </c>
    </row>
    <row r="16276" spans="1:5" x14ac:dyDescent="0.25">
      <c r="A16276" s="93" t="s">
        <v>2711</v>
      </c>
      <c r="B16276" t="s">
        <v>21783</v>
      </c>
      <c r="C16276">
        <v>88245</v>
      </c>
      <c r="D16276" s="93" t="s">
        <v>21923</v>
      </c>
      <c r="E16276" s="93" t="s">
        <v>14</v>
      </c>
    </row>
    <row r="16277" spans="1:5" x14ac:dyDescent="0.25">
      <c r="A16277" s="93" t="s">
        <v>2711</v>
      </c>
      <c r="B16277" t="s">
        <v>21783</v>
      </c>
      <c r="C16277">
        <v>92806</v>
      </c>
      <c r="D16277" s="93" t="s">
        <v>22196</v>
      </c>
      <c r="E16277" s="93" t="s">
        <v>14</v>
      </c>
    </row>
    <row r="16278" spans="1:5" x14ac:dyDescent="0.25">
      <c r="A16278" s="93" t="s">
        <v>2712</v>
      </c>
      <c r="D16278" s="93" t="s">
        <v>14</v>
      </c>
      <c r="E16278" s="93" t="s">
        <v>32533</v>
      </c>
    </row>
    <row r="16279" spans="1:5" x14ac:dyDescent="0.25">
      <c r="A16279" s="93" t="s">
        <v>2712</v>
      </c>
      <c r="B16279" t="s">
        <v>21791</v>
      </c>
      <c r="C16279">
        <v>39017</v>
      </c>
      <c r="D16279" s="93" t="s">
        <v>23993</v>
      </c>
      <c r="E16279" s="93" t="s">
        <v>14</v>
      </c>
    </row>
    <row r="16280" spans="1:5" x14ac:dyDescent="0.25">
      <c r="A16280" s="93" t="s">
        <v>2712</v>
      </c>
      <c r="B16280" t="s">
        <v>21791</v>
      </c>
      <c r="C16280">
        <v>43132</v>
      </c>
      <c r="D16280" s="93" t="s">
        <v>22330</v>
      </c>
      <c r="E16280" s="93" t="s">
        <v>14</v>
      </c>
    </row>
    <row r="16281" spans="1:5" x14ac:dyDescent="0.25">
      <c r="A16281" s="93" t="s">
        <v>2712</v>
      </c>
      <c r="B16281" t="s">
        <v>21783</v>
      </c>
      <c r="C16281">
        <v>88238</v>
      </c>
      <c r="D16281" s="93" t="s">
        <v>23466</v>
      </c>
      <c r="E16281" s="93" t="s">
        <v>14</v>
      </c>
    </row>
    <row r="16282" spans="1:5" x14ac:dyDescent="0.25">
      <c r="A16282" s="93" t="s">
        <v>2712</v>
      </c>
      <c r="B16282" t="s">
        <v>21783</v>
      </c>
      <c r="C16282">
        <v>88245</v>
      </c>
      <c r="D16282" s="93" t="s">
        <v>22404</v>
      </c>
      <c r="E16282" s="93" t="s">
        <v>14</v>
      </c>
    </row>
    <row r="16283" spans="1:5" x14ac:dyDescent="0.25">
      <c r="A16283" s="93" t="s">
        <v>2712</v>
      </c>
      <c r="B16283" t="s">
        <v>21783</v>
      </c>
      <c r="C16283">
        <v>92798</v>
      </c>
      <c r="D16283" s="93" t="s">
        <v>22196</v>
      </c>
      <c r="E16283" s="93" t="s">
        <v>14</v>
      </c>
    </row>
    <row r="16284" spans="1:5" x14ac:dyDescent="0.25">
      <c r="A16284" s="93" t="s">
        <v>2713</v>
      </c>
      <c r="D16284" s="93" t="s">
        <v>14</v>
      </c>
      <c r="E16284" s="93" t="s">
        <v>32534</v>
      </c>
    </row>
    <row r="16285" spans="1:5" x14ac:dyDescent="0.25">
      <c r="A16285" s="93" t="s">
        <v>2713</v>
      </c>
      <c r="B16285" t="s">
        <v>21791</v>
      </c>
      <c r="C16285">
        <v>43057</v>
      </c>
      <c r="D16285" s="93" t="s">
        <v>26195</v>
      </c>
      <c r="E16285" s="93" t="s">
        <v>14</v>
      </c>
    </row>
    <row r="16286" spans="1:5" x14ac:dyDescent="0.25">
      <c r="A16286" s="93" t="s">
        <v>2713</v>
      </c>
      <c r="B16286" t="s">
        <v>21783</v>
      </c>
      <c r="C16286">
        <v>88245</v>
      </c>
      <c r="D16286" s="93" t="s">
        <v>25726</v>
      </c>
      <c r="E16286" s="93" t="s">
        <v>14</v>
      </c>
    </row>
    <row r="16287" spans="1:5" x14ac:dyDescent="0.25">
      <c r="A16287" s="93" t="s">
        <v>2714</v>
      </c>
      <c r="D16287" s="93" t="s">
        <v>14</v>
      </c>
      <c r="E16287" s="93" t="s">
        <v>32535</v>
      </c>
    </row>
    <row r="16288" spans="1:5" x14ac:dyDescent="0.25">
      <c r="A16288" s="93" t="s">
        <v>2714</v>
      </c>
      <c r="B16288" t="s">
        <v>21791</v>
      </c>
      <c r="C16288">
        <v>39017</v>
      </c>
      <c r="D16288" s="93" t="s">
        <v>23989</v>
      </c>
      <c r="E16288" s="93" t="s">
        <v>14</v>
      </c>
    </row>
    <row r="16289" spans="1:5" x14ac:dyDescent="0.25">
      <c r="A16289" s="93" t="s">
        <v>2714</v>
      </c>
      <c r="B16289" t="s">
        <v>21791</v>
      </c>
      <c r="C16289">
        <v>43132</v>
      </c>
      <c r="D16289" s="93" t="s">
        <v>22368</v>
      </c>
      <c r="E16289" s="93" t="s">
        <v>14</v>
      </c>
    </row>
    <row r="16290" spans="1:5" x14ac:dyDescent="0.25">
      <c r="A16290" s="93" t="s">
        <v>2714</v>
      </c>
      <c r="B16290" t="s">
        <v>21783</v>
      </c>
      <c r="C16290">
        <v>88238</v>
      </c>
      <c r="D16290" s="93" t="s">
        <v>26189</v>
      </c>
      <c r="E16290" s="93" t="s">
        <v>14</v>
      </c>
    </row>
    <row r="16291" spans="1:5" x14ac:dyDescent="0.25">
      <c r="A16291" s="93" t="s">
        <v>2714</v>
      </c>
      <c r="B16291" t="s">
        <v>21783</v>
      </c>
      <c r="C16291">
        <v>88245</v>
      </c>
      <c r="D16291" s="93" t="s">
        <v>26213</v>
      </c>
      <c r="E16291" s="93" t="s">
        <v>14</v>
      </c>
    </row>
    <row r="16292" spans="1:5" x14ac:dyDescent="0.25">
      <c r="A16292" s="93" t="s">
        <v>2714</v>
      </c>
      <c r="B16292" t="s">
        <v>21783</v>
      </c>
      <c r="C16292">
        <v>92802</v>
      </c>
      <c r="D16292" s="93" t="s">
        <v>22196</v>
      </c>
      <c r="E16292" s="93" t="s">
        <v>14</v>
      </c>
    </row>
    <row r="16293" spans="1:5" x14ac:dyDescent="0.25">
      <c r="A16293" s="93" t="s">
        <v>2715</v>
      </c>
      <c r="D16293" s="93" t="s">
        <v>14</v>
      </c>
      <c r="E16293" s="93" t="s">
        <v>32536</v>
      </c>
    </row>
    <row r="16294" spans="1:5" x14ac:dyDescent="0.25">
      <c r="A16294" s="93" t="s">
        <v>2715</v>
      </c>
      <c r="B16294" t="s">
        <v>21791</v>
      </c>
      <c r="C16294">
        <v>39017</v>
      </c>
      <c r="D16294" s="93" t="s">
        <v>23991</v>
      </c>
      <c r="E16294" s="93" t="s">
        <v>14</v>
      </c>
    </row>
    <row r="16295" spans="1:5" x14ac:dyDescent="0.25">
      <c r="A16295" s="93" t="s">
        <v>2715</v>
      </c>
      <c r="B16295" t="s">
        <v>21791</v>
      </c>
      <c r="C16295">
        <v>43132</v>
      </c>
      <c r="D16295" s="93" t="s">
        <v>22368</v>
      </c>
      <c r="E16295" s="93" t="s">
        <v>14</v>
      </c>
    </row>
    <row r="16296" spans="1:5" x14ac:dyDescent="0.25">
      <c r="A16296" s="93" t="s">
        <v>2715</v>
      </c>
      <c r="B16296" t="s">
        <v>21783</v>
      </c>
      <c r="C16296">
        <v>88238</v>
      </c>
      <c r="D16296" s="93" t="s">
        <v>22361</v>
      </c>
      <c r="E16296" s="93" t="s">
        <v>14</v>
      </c>
    </row>
    <row r="16297" spans="1:5" x14ac:dyDescent="0.25">
      <c r="A16297" s="93" t="s">
        <v>2715</v>
      </c>
      <c r="B16297" t="s">
        <v>21783</v>
      </c>
      <c r="C16297">
        <v>88245</v>
      </c>
      <c r="D16297" s="93" t="s">
        <v>26214</v>
      </c>
      <c r="E16297" s="93" t="s">
        <v>14</v>
      </c>
    </row>
    <row r="16298" spans="1:5" x14ac:dyDescent="0.25">
      <c r="A16298" s="93" t="s">
        <v>2715</v>
      </c>
      <c r="B16298" t="s">
        <v>21783</v>
      </c>
      <c r="C16298">
        <v>92803</v>
      </c>
      <c r="D16298" s="93" t="s">
        <v>22196</v>
      </c>
      <c r="E16298" s="93" t="s">
        <v>14</v>
      </c>
    </row>
    <row r="16299" spans="1:5" x14ac:dyDescent="0.25">
      <c r="A16299" s="93" t="s">
        <v>2716</v>
      </c>
      <c r="D16299" s="93" t="s">
        <v>14</v>
      </c>
      <c r="E16299" s="93" t="s">
        <v>32537</v>
      </c>
    </row>
    <row r="16300" spans="1:5" x14ac:dyDescent="0.25">
      <c r="A16300" s="93" t="s">
        <v>2716</v>
      </c>
      <c r="B16300" t="s">
        <v>21791</v>
      </c>
      <c r="C16300">
        <v>39017</v>
      </c>
      <c r="D16300" s="93" t="s">
        <v>23244</v>
      </c>
      <c r="E16300" s="93" t="s">
        <v>14</v>
      </c>
    </row>
    <row r="16301" spans="1:5" x14ac:dyDescent="0.25">
      <c r="A16301" s="93" t="s">
        <v>2716</v>
      </c>
      <c r="B16301" t="s">
        <v>21791</v>
      </c>
      <c r="C16301">
        <v>43132</v>
      </c>
      <c r="D16301" s="93" t="s">
        <v>22368</v>
      </c>
      <c r="E16301" s="93" t="s">
        <v>14</v>
      </c>
    </row>
    <row r="16302" spans="1:5" x14ac:dyDescent="0.25">
      <c r="A16302" s="93" t="s">
        <v>2716</v>
      </c>
      <c r="B16302" t="s">
        <v>21783</v>
      </c>
      <c r="C16302">
        <v>88238</v>
      </c>
      <c r="D16302" s="93" t="s">
        <v>22354</v>
      </c>
      <c r="E16302" s="93" t="s">
        <v>14</v>
      </c>
    </row>
    <row r="16303" spans="1:5" x14ac:dyDescent="0.25">
      <c r="A16303" s="93" t="s">
        <v>2716</v>
      </c>
      <c r="B16303" t="s">
        <v>21783</v>
      </c>
      <c r="C16303">
        <v>88245</v>
      </c>
      <c r="D16303" s="93" t="s">
        <v>22199</v>
      </c>
      <c r="E16303" s="93" t="s">
        <v>14</v>
      </c>
    </row>
    <row r="16304" spans="1:5" x14ac:dyDescent="0.25">
      <c r="A16304" s="93" t="s">
        <v>2716</v>
      </c>
      <c r="B16304" t="s">
        <v>21783</v>
      </c>
      <c r="C16304">
        <v>92804</v>
      </c>
      <c r="D16304" s="93" t="s">
        <v>22196</v>
      </c>
      <c r="E16304" s="93" t="s">
        <v>14</v>
      </c>
    </row>
    <row r="16305" spans="1:5" x14ac:dyDescent="0.25">
      <c r="A16305" s="93" t="s">
        <v>2717</v>
      </c>
      <c r="D16305" s="93" t="s">
        <v>14</v>
      </c>
      <c r="E16305" s="93" t="s">
        <v>32538</v>
      </c>
    </row>
    <row r="16306" spans="1:5" x14ac:dyDescent="0.25">
      <c r="A16306" s="93" t="s">
        <v>2717</v>
      </c>
      <c r="B16306" t="s">
        <v>21791</v>
      </c>
      <c r="C16306">
        <v>39017</v>
      </c>
      <c r="D16306" s="93" t="s">
        <v>22216</v>
      </c>
      <c r="E16306" s="93" t="s">
        <v>14</v>
      </c>
    </row>
    <row r="16307" spans="1:5" x14ac:dyDescent="0.25">
      <c r="A16307" s="93" t="s">
        <v>2717</v>
      </c>
      <c r="B16307" t="s">
        <v>21791</v>
      </c>
      <c r="C16307">
        <v>43132</v>
      </c>
      <c r="D16307" s="93" t="s">
        <v>22368</v>
      </c>
      <c r="E16307" s="93" t="s">
        <v>14</v>
      </c>
    </row>
    <row r="16308" spans="1:5" x14ac:dyDescent="0.25">
      <c r="A16308" s="93" t="s">
        <v>2717</v>
      </c>
      <c r="B16308" t="s">
        <v>21783</v>
      </c>
      <c r="C16308">
        <v>88238</v>
      </c>
      <c r="D16308" s="93" t="s">
        <v>26215</v>
      </c>
      <c r="E16308" s="93" t="s">
        <v>14</v>
      </c>
    </row>
    <row r="16309" spans="1:5" x14ac:dyDescent="0.25">
      <c r="A16309" s="93" t="s">
        <v>2717</v>
      </c>
      <c r="B16309" t="s">
        <v>21783</v>
      </c>
      <c r="C16309">
        <v>88245</v>
      </c>
      <c r="D16309" s="93" t="s">
        <v>23339</v>
      </c>
      <c r="E16309" s="93" t="s">
        <v>14</v>
      </c>
    </row>
    <row r="16310" spans="1:5" x14ac:dyDescent="0.25">
      <c r="A16310" s="93" t="s">
        <v>2717</v>
      </c>
      <c r="B16310" t="s">
        <v>21783</v>
      </c>
      <c r="C16310">
        <v>92805</v>
      </c>
      <c r="D16310" s="93" t="s">
        <v>22196</v>
      </c>
      <c r="E16310" s="93" t="s">
        <v>14</v>
      </c>
    </row>
    <row r="16311" spans="1:5" x14ac:dyDescent="0.25">
      <c r="A16311" s="93" t="s">
        <v>2718</v>
      </c>
      <c r="D16311" s="93" t="s">
        <v>14</v>
      </c>
      <c r="E16311" s="93" t="s">
        <v>32539</v>
      </c>
    </row>
    <row r="16312" spans="1:5" x14ac:dyDescent="0.25">
      <c r="A16312" s="93" t="s">
        <v>2718</v>
      </c>
      <c r="B16312" t="s">
        <v>21791</v>
      </c>
      <c r="C16312">
        <v>39017</v>
      </c>
      <c r="D16312" s="93" t="s">
        <v>22947</v>
      </c>
      <c r="E16312" s="93" t="s">
        <v>14</v>
      </c>
    </row>
    <row r="16313" spans="1:5" x14ac:dyDescent="0.25">
      <c r="A16313" s="93" t="s">
        <v>2718</v>
      </c>
      <c r="B16313" t="s">
        <v>21791</v>
      </c>
      <c r="C16313">
        <v>43132</v>
      </c>
      <c r="D16313" s="93" t="s">
        <v>22368</v>
      </c>
      <c r="E16313" s="93" t="s">
        <v>14</v>
      </c>
    </row>
    <row r="16314" spans="1:5" x14ac:dyDescent="0.25">
      <c r="A16314" s="93" t="s">
        <v>2718</v>
      </c>
      <c r="B16314" t="s">
        <v>21783</v>
      </c>
      <c r="C16314">
        <v>88238</v>
      </c>
      <c r="D16314" s="93" t="s">
        <v>23680</v>
      </c>
      <c r="E16314" s="93" t="s">
        <v>14</v>
      </c>
    </row>
    <row r="16315" spans="1:5" x14ac:dyDescent="0.25">
      <c r="A16315" s="93" t="s">
        <v>2718</v>
      </c>
      <c r="B16315" t="s">
        <v>21783</v>
      </c>
      <c r="C16315">
        <v>88245</v>
      </c>
      <c r="D16315" s="93" t="s">
        <v>23666</v>
      </c>
      <c r="E16315" s="93" t="s">
        <v>14</v>
      </c>
    </row>
    <row r="16316" spans="1:5" x14ac:dyDescent="0.25">
      <c r="A16316" s="93" t="s">
        <v>2718</v>
      </c>
      <c r="B16316" t="s">
        <v>21783</v>
      </c>
      <c r="C16316">
        <v>92806</v>
      </c>
      <c r="D16316" s="93" t="s">
        <v>22196</v>
      </c>
      <c r="E16316" s="93" t="s">
        <v>14</v>
      </c>
    </row>
    <row r="16317" spans="1:5" x14ac:dyDescent="0.25">
      <c r="A16317" s="93" t="s">
        <v>2719</v>
      </c>
      <c r="D16317" s="93" t="s">
        <v>14</v>
      </c>
      <c r="E16317" s="93" t="s">
        <v>32540</v>
      </c>
    </row>
    <row r="16318" spans="1:5" x14ac:dyDescent="0.25">
      <c r="A16318" s="93" t="s">
        <v>2719</v>
      </c>
      <c r="B16318" t="s">
        <v>21791</v>
      </c>
      <c r="C16318">
        <v>39017</v>
      </c>
      <c r="D16318" s="93" t="s">
        <v>23993</v>
      </c>
      <c r="E16318" s="93" t="s">
        <v>14</v>
      </c>
    </row>
    <row r="16319" spans="1:5" x14ac:dyDescent="0.25">
      <c r="A16319" s="93" t="s">
        <v>2719</v>
      </c>
      <c r="B16319" t="s">
        <v>21791</v>
      </c>
      <c r="C16319">
        <v>43132</v>
      </c>
      <c r="D16319" s="93" t="s">
        <v>22368</v>
      </c>
      <c r="E16319" s="93" t="s">
        <v>14</v>
      </c>
    </row>
    <row r="16320" spans="1:5" x14ac:dyDescent="0.25">
      <c r="A16320" s="93" t="s">
        <v>2719</v>
      </c>
      <c r="B16320" t="s">
        <v>21783</v>
      </c>
      <c r="C16320">
        <v>88238</v>
      </c>
      <c r="D16320" s="93" t="s">
        <v>24118</v>
      </c>
      <c r="E16320" s="93" t="s">
        <v>14</v>
      </c>
    </row>
    <row r="16321" spans="1:5" x14ac:dyDescent="0.25">
      <c r="A16321" s="93" t="s">
        <v>2719</v>
      </c>
      <c r="B16321" t="s">
        <v>21783</v>
      </c>
      <c r="C16321">
        <v>88245</v>
      </c>
      <c r="D16321" s="93" t="s">
        <v>23327</v>
      </c>
      <c r="E16321" s="93" t="s">
        <v>14</v>
      </c>
    </row>
    <row r="16322" spans="1:5" x14ac:dyDescent="0.25">
      <c r="A16322" s="93" t="s">
        <v>2719</v>
      </c>
      <c r="B16322" t="s">
        <v>21783</v>
      </c>
      <c r="C16322">
        <v>92798</v>
      </c>
      <c r="D16322" s="93" t="s">
        <v>22196</v>
      </c>
      <c r="E16322" s="93" t="s">
        <v>14</v>
      </c>
    </row>
    <row r="16323" spans="1:5" x14ac:dyDescent="0.25">
      <c r="A16323" s="93" t="s">
        <v>2720</v>
      </c>
      <c r="D16323" s="93" t="s">
        <v>14</v>
      </c>
      <c r="E16323" s="93" t="s">
        <v>32541</v>
      </c>
    </row>
    <row r="16324" spans="1:5" x14ac:dyDescent="0.25">
      <c r="A16324" s="93" t="s">
        <v>2720</v>
      </c>
      <c r="B16324" t="s">
        <v>21791</v>
      </c>
      <c r="C16324">
        <v>39017</v>
      </c>
      <c r="D16324" s="93" t="s">
        <v>23661</v>
      </c>
      <c r="E16324" s="93" t="s">
        <v>14</v>
      </c>
    </row>
    <row r="16325" spans="1:5" x14ac:dyDescent="0.25">
      <c r="A16325" s="93" t="s">
        <v>2720</v>
      </c>
      <c r="B16325" t="s">
        <v>21791</v>
      </c>
      <c r="C16325">
        <v>43132</v>
      </c>
      <c r="D16325" s="93" t="s">
        <v>22368</v>
      </c>
      <c r="E16325" s="93" t="s">
        <v>14</v>
      </c>
    </row>
    <row r="16326" spans="1:5" x14ac:dyDescent="0.25">
      <c r="A16326" s="93" t="s">
        <v>2720</v>
      </c>
      <c r="B16326" t="s">
        <v>21783</v>
      </c>
      <c r="C16326">
        <v>88238</v>
      </c>
      <c r="D16326" s="93" t="s">
        <v>24118</v>
      </c>
      <c r="E16326" s="93" t="s">
        <v>14</v>
      </c>
    </row>
    <row r="16327" spans="1:5" x14ac:dyDescent="0.25">
      <c r="A16327" s="93" t="s">
        <v>2720</v>
      </c>
      <c r="B16327" t="s">
        <v>21783</v>
      </c>
      <c r="C16327">
        <v>88245</v>
      </c>
      <c r="D16327" s="93" t="s">
        <v>22387</v>
      </c>
      <c r="E16327" s="93" t="s">
        <v>14</v>
      </c>
    </row>
    <row r="16328" spans="1:5" x14ac:dyDescent="0.25">
      <c r="A16328" s="93" t="s">
        <v>2720</v>
      </c>
      <c r="B16328" t="s">
        <v>21783</v>
      </c>
      <c r="C16328">
        <v>95448</v>
      </c>
      <c r="D16328" s="93" t="s">
        <v>22196</v>
      </c>
      <c r="E16328" s="93" t="s">
        <v>14</v>
      </c>
    </row>
    <row r="16329" spans="1:5" x14ac:dyDescent="0.25">
      <c r="A16329" s="93" t="s">
        <v>2721</v>
      </c>
      <c r="D16329" s="93" t="s">
        <v>14</v>
      </c>
      <c r="E16329" s="93" t="s">
        <v>32542</v>
      </c>
    </row>
    <row r="16330" spans="1:5" x14ac:dyDescent="0.25">
      <c r="A16330" s="93" t="s">
        <v>2721</v>
      </c>
      <c r="B16330" t="s">
        <v>21791</v>
      </c>
      <c r="C16330">
        <v>39017</v>
      </c>
      <c r="D16330" s="93" t="s">
        <v>25775</v>
      </c>
      <c r="E16330" s="93" t="s">
        <v>14</v>
      </c>
    </row>
    <row r="16331" spans="1:5" x14ac:dyDescent="0.25">
      <c r="A16331" s="93" t="s">
        <v>2721</v>
      </c>
      <c r="B16331" t="s">
        <v>21791</v>
      </c>
      <c r="C16331">
        <v>43132</v>
      </c>
      <c r="D16331" s="93" t="s">
        <v>22368</v>
      </c>
      <c r="E16331" s="93" t="s">
        <v>14</v>
      </c>
    </row>
    <row r="16332" spans="1:5" x14ac:dyDescent="0.25">
      <c r="A16332" s="93" t="s">
        <v>2721</v>
      </c>
      <c r="B16332" t="s">
        <v>21783</v>
      </c>
      <c r="C16332">
        <v>88238</v>
      </c>
      <c r="D16332" s="93" t="s">
        <v>23942</v>
      </c>
      <c r="E16332" s="93" t="s">
        <v>14</v>
      </c>
    </row>
    <row r="16333" spans="1:5" x14ac:dyDescent="0.25">
      <c r="A16333" s="93" t="s">
        <v>2721</v>
      </c>
      <c r="B16333" t="s">
        <v>21783</v>
      </c>
      <c r="C16333">
        <v>88245</v>
      </c>
      <c r="D16333" s="93" t="s">
        <v>26216</v>
      </c>
      <c r="E16333" s="93" t="s">
        <v>14</v>
      </c>
    </row>
    <row r="16334" spans="1:5" x14ac:dyDescent="0.25">
      <c r="A16334" s="93" t="s">
        <v>2721</v>
      </c>
      <c r="B16334" t="s">
        <v>21783</v>
      </c>
      <c r="C16334">
        <v>92800</v>
      </c>
      <c r="D16334" s="93" t="s">
        <v>22196</v>
      </c>
      <c r="E16334" s="93" t="s">
        <v>14</v>
      </c>
    </row>
    <row r="16335" spans="1:5" x14ac:dyDescent="0.25">
      <c r="A16335" s="93" t="s">
        <v>2722</v>
      </c>
      <c r="D16335" s="93" t="s">
        <v>14</v>
      </c>
      <c r="E16335" s="93" t="s">
        <v>32543</v>
      </c>
    </row>
    <row r="16336" spans="1:5" x14ac:dyDescent="0.25">
      <c r="A16336" s="93" t="s">
        <v>2722</v>
      </c>
      <c r="B16336" t="s">
        <v>21791</v>
      </c>
      <c r="C16336">
        <v>39017</v>
      </c>
      <c r="D16336" s="93" t="s">
        <v>23987</v>
      </c>
      <c r="E16336" s="93" t="s">
        <v>14</v>
      </c>
    </row>
    <row r="16337" spans="1:5" x14ac:dyDescent="0.25">
      <c r="A16337" s="93" t="s">
        <v>2722</v>
      </c>
      <c r="B16337" t="s">
        <v>21791</v>
      </c>
      <c r="C16337">
        <v>43132</v>
      </c>
      <c r="D16337" s="93" t="s">
        <v>22368</v>
      </c>
      <c r="E16337" s="93" t="s">
        <v>14</v>
      </c>
    </row>
    <row r="16338" spans="1:5" x14ac:dyDescent="0.25">
      <c r="A16338" s="93" t="s">
        <v>2722</v>
      </c>
      <c r="B16338" t="s">
        <v>21783</v>
      </c>
      <c r="C16338">
        <v>88238</v>
      </c>
      <c r="D16338" s="93" t="s">
        <v>22328</v>
      </c>
      <c r="E16338" s="93" t="s">
        <v>14</v>
      </c>
    </row>
    <row r="16339" spans="1:5" x14ac:dyDescent="0.25">
      <c r="A16339" s="93" t="s">
        <v>2722</v>
      </c>
      <c r="B16339" t="s">
        <v>21783</v>
      </c>
      <c r="C16339">
        <v>88245</v>
      </c>
      <c r="D16339" s="93" t="s">
        <v>25987</v>
      </c>
      <c r="E16339" s="93" t="s">
        <v>14</v>
      </c>
    </row>
    <row r="16340" spans="1:5" x14ac:dyDescent="0.25">
      <c r="A16340" s="93" t="s">
        <v>2722</v>
      </c>
      <c r="B16340" t="s">
        <v>21783</v>
      </c>
      <c r="C16340">
        <v>92801</v>
      </c>
      <c r="D16340" s="93" t="s">
        <v>22196</v>
      </c>
      <c r="E16340" s="93" t="s">
        <v>14</v>
      </c>
    </row>
    <row r="16341" spans="1:5" x14ac:dyDescent="0.25">
      <c r="A16341" s="93" t="s">
        <v>2723</v>
      </c>
      <c r="D16341" s="93" t="s">
        <v>14</v>
      </c>
      <c r="E16341" s="93" t="s">
        <v>32542</v>
      </c>
    </row>
    <row r="16342" spans="1:5" x14ac:dyDescent="0.25">
      <c r="A16342" s="93" t="s">
        <v>2723</v>
      </c>
      <c r="B16342" t="s">
        <v>21791</v>
      </c>
      <c r="C16342">
        <v>39017</v>
      </c>
      <c r="D16342" s="93" t="s">
        <v>25775</v>
      </c>
      <c r="E16342" s="93" t="s">
        <v>14</v>
      </c>
    </row>
    <row r="16343" spans="1:5" x14ac:dyDescent="0.25">
      <c r="A16343" s="93" t="s">
        <v>2723</v>
      </c>
      <c r="B16343" t="s">
        <v>21791</v>
      </c>
      <c r="C16343">
        <v>43132</v>
      </c>
      <c r="D16343" s="93" t="s">
        <v>22368</v>
      </c>
      <c r="E16343" s="93" t="s">
        <v>14</v>
      </c>
    </row>
    <row r="16344" spans="1:5" x14ac:dyDescent="0.25">
      <c r="A16344" s="93" t="s">
        <v>2723</v>
      </c>
      <c r="B16344" t="s">
        <v>21783</v>
      </c>
      <c r="C16344">
        <v>88238</v>
      </c>
      <c r="D16344" s="93" t="s">
        <v>23942</v>
      </c>
      <c r="E16344" s="93" t="s">
        <v>14</v>
      </c>
    </row>
    <row r="16345" spans="1:5" x14ac:dyDescent="0.25">
      <c r="A16345" s="93" t="s">
        <v>2723</v>
      </c>
      <c r="B16345" t="s">
        <v>21783</v>
      </c>
      <c r="C16345">
        <v>88245</v>
      </c>
      <c r="D16345" s="93" t="s">
        <v>26216</v>
      </c>
      <c r="E16345" s="93" t="s">
        <v>14</v>
      </c>
    </row>
    <row r="16346" spans="1:5" x14ac:dyDescent="0.25">
      <c r="A16346" s="93" t="s">
        <v>2723</v>
      </c>
      <c r="B16346" t="s">
        <v>21783</v>
      </c>
      <c r="C16346">
        <v>92800</v>
      </c>
      <c r="D16346" s="93" t="s">
        <v>22196</v>
      </c>
      <c r="E16346" s="93" t="s">
        <v>14</v>
      </c>
    </row>
    <row r="16347" spans="1:5" x14ac:dyDescent="0.25">
      <c r="A16347" s="93" t="s">
        <v>2724</v>
      </c>
      <c r="D16347" s="93" t="s">
        <v>14</v>
      </c>
      <c r="E16347" s="93" t="s">
        <v>32543</v>
      </c>
    </row>
    <row r="16348" spans="1:5" x14ac:dyDescent="0.25">
      <c r="A16348" s="93" t="s">
        <v>2724</v>
      </c>
      <c r="B16348" t="s">
        <v>21791</v>
      </c>
      <c r="C16348">
        <v>39017</v>
      </c>
      <c r="D16348" s="93" t="s">
        <v>23987</v>
      </c>
      <c r="E16348" s="93" t="s">
        <v>14</v>
      </c>
    </row>
    <row r="16349" spans="1:5" x14ac:dyDescent="0.25">
      <c r="A16349" s="93" t="s">
        <v>2724</v>
      </c>
      <c r="B16349" t="s">
        <v>21791</v>
      </c>
      <c r="C16349">
        <v>43132</v>
      </c>
      <c r="D16349" s="93" t="s">
        <v>22368</v>
      </c>
      <c r="E16349" s="93" t="s">
        <v>14</v>
      </c>
    </row>
    <row r="16350" spans="1:5" x14ac:dyDescent="0.25">
      <c r="A16350" s="93" t="s">
        <v>2724</v>
      </c>
      <c r="B16350" t="s">
        <v>21783</v>
      </c>
      <c r="C16350">
        <v>88238</v>
      </c>
      <c r="D16350" s="93" t="s">
        <v>22328</v>
      </c>
      <c r="E16350" s="93" t="s">
        <v>14</v>
      </c>
    </row>
    <row r="16351" spans="1:5" x14ac:dyDescent="0.25">
      <c r="A16351" s="93" t="s">
        <v>2724</v>
      </c>
      <c r="B16351" t="s">
        <v>21783</v>
      </c>
      <c r="C16351">
        <v>88245</v>
      </c>
      <c r="D16351" s="93" t="s">
        <v>25987</v>
      </c>
      <c r="E16351" s="93" t="s">
        <v>14</v>
      </c>
    </row>
    <row r="16352" spans="1:5" x14ac:dyDescent="0.25">
      <c r="A16352" s="93" t="s">
        <v>2724</v>
      </c>
      <c r="B16352" t="s">
        <v>21783</v>
      </c>
      <c r="C16352">
        <v>92801</v>
      </c>
      <c r="D16352" s="93" t="s">
        <v>22196</v>
      </c>
      <c r="E16352" s="93" t="s">
        <v>14</v>
      </c>
    </row>
    <row r="16353" spans="1:5" x14ac:dyDescent="0.25">
      <c r="A16353" s="93" t="s">
        <v>2725</v>
      </c>
      <c r="D16353" s="93" t="s">
        <v>14</v>
      </c>
      <c r="E16353" s="93" t="s">
        <v>32544</v>
      </c>
    </row>
    <row r="16354" spans="1:5" x14ac:dyDescent="0.25">
      <c r="A16354" s="93" t="s">
        <v>2725</v>
      </c>
      <c r="B16354" t="s">
        <v>21791</v>
      </c>
      <c r="C16354">
        <v>39017</v>
      </c>
      <c r="D16354" s="93" t="s">
        <v>24190</v>
      </c>
      <c r="E16354" s="93" t="s">
        <v>14</v>
      </c>
    </row>
    <row r="16355" spans="1:5" x14ac:dyDescent="0.25">
      <c r="A16355" s="93" t="s">
        <v>2725</v>
      </c>
      <c r="B16355" t="s">
        <v>21791</v>
      </c>
      <c r="C16355">
        <v>43132</v>
      </c>
      <c r="D16355" s="93" t="s">
        <v>22330</v>
      </c>
      <c r="E16355" s="93" t="s">
        <v>14</v>
      </c>
    </row>
    <row r="16356" spans="1:5" x14ac:dyDescent="0.25">
      <c r="A16356" s="93" t="s">
        <v>2725</v>
      </c>
      <c r="B16356" t="s">
        <v>21783</v>
      </c>
      <c r="C16356">
        <v>88238</v>
      </c>
      <c r="D16356" s="93" t="s">
        <v>23481</v>
      </c>
      <c r="E16356" s="93" t="s">
        <v>14</v>
      </c>
    </row>
    <row r="16357" spans="1:5" x14ac:dyDescent="0.25">
      <c r="A16357" s="93" t="s">
        <v>2725</v>
      </c>
      <c r="B16357" t="s">
        <v>21783</v>
      </c>
      <c r="C16357">
        <v>88245</v>
      </c>
      <c r="D16357" s="93" t="s">
        <v>25918</v>
      </c>
      <c r="E16357" s="93" t="s">
        <v>14</v>
      </c>
    </row>
    <row r="16358" spans="1:5" x14ac:dyDescent="0.25">
      <c r="A16358" s="93" t="s">
        <v>2725</v>
      </c>
      <c r="B16358" t="s">
        <v>21783</v>
      </c>
      <c r="C16358">
        <v>92800</v>
      </c>
      <c r="D16358" s="93" t="s">
        <v>22196</v>
      </c>
      <c r="E16358" s="93" t="s">
        <v>14</v>
      </c>
    </row>
    <row r="16359" spans="1:5" x14ac:dyDescent="0.25">
      <c r="A16359" s="93" t="s">
        <v>2726</v>
      </c>
      <c r="D16359" s="93" t="s">
        <v>14</v>
      </c>
      <c r="E16359" s="93" t="s">
        <v>32545</v>
      </c>
    </row>
    <row r="16360" spans="1:5" x14ac:dyDescent="0.25">
      <c r="A16360" s="93" t="s">
        <v>2726</v>
      </c>
      <c r="B16360" t="s">
        <v>21791</v>
      </c>
      <c r="C16360">
        <v>39017</v>
      </c>
      <c r="D16360" s="93" t="s">
        <v>26217</v>
      </c>
      <c r="E16360" s="93" t="s">
        <v>14</v>
      </c>
    </row>
    <row r="16361" spans="1:5" x14ac:dyDescent="0.25">
      <c r="A16361" s="93" t="s">
        <v>2726</v>
      </c>
      <c r="B16361" t="s">
        <v>21791</v>
      </c>
      <c r="C16361">
        <v>43132</v>
      </c>
      <c r="D16361" s="93" t="s">
        <v>22330</v>
      </c>
      <c r="E16361" s="93" t="s">
        <v>14</v>
      </c>
    </row>
    <row r="16362" spans="1:5" x14ac:dyDescent="0.25">
      <c r="A16362" s="93" t="s">
        <v>2726</v>
      </c>
      <c r="B16362" t="s">
        <v>21783</v>
      </c>
      <c r="C16362">
        <v>88238</v>
      </c>
      <c r="D16362" s="93" t="s">
        <v>23821</v>
      </c>
      <c r="E16362" s="93" t="s">
        <v>14</v>
      </c>
    </row>
    <row r="16363" spans="1:5" x14ac:dyDescent="0.25">
      <c r="A16363" s="93" t="s">
        <v>2726</v>
      </c>
      <c r="B16363" t="s">
        <v>21783</v>
      </c>
      <c r="C16363">
        <v>88245</v>
      </c>
      <c r="D16363" s="93" t="s">
        <v>23346</v>
      </c>
      <c r="E16363" s="93" t="s">
        <v>14</v>
      </c>
    </row>
    <row r="16364" spans="1:5" x14ac:dyDescent="0.25">
      <c r="A16364" s="93" t="s">
        <v>2726</v>
      </c>
      <c r="B16364" t="s">
        <v>21783</v>
      </c>
      <c r="C16364">
        <v>92801</v>
      </c>
      <c r="D16364" s="93" t="s">
        <v>22196</v>
      </c>
      <c r="E16364" s="93" t="s">
        <v>14</v>
      </c>
    </row>
    <row r="16365" spans="1:5" x14ac:dyDescent="0.25">
      <c r="A16365" s="93" t="s">
        <v>2727</v>
      </c>
      <c r="D16365" s="93" t="s">
        <v>14</v>
      </c>
      <c r="E16365" s="93" t="s">
        <v>32546</v>
      </c>
    </row>
    <row r="16366" spans="1:5" x14ac:dyDescent="0.25">
      <c r="A16366" s="93" t="s">
        <v>2727</v>
      </c>
      <c r="B16366" t="s">
        <v>21791</v>
      </c>
      <c r="C16366">
        <v>39017</v>
      </c>
      <c r="D16366" s="93" t="s">
        <v>24774</v>
      </c>
      <c r="E16366" s="93" t="s">
        <v>14</v>
      </c>
    </row>
    <row r="16367" spans="1:5" x14ac:dyDescent="0.25">
      <c r="A16367" s="93" t="s">
        <v>2727</v>
      </c>
      <c r="B16367" t="s">
        <v>21791</v>
      </c>
      <c r="C16367">
        <v>43132</v>
      </c>
      <c r="D16367" s="93" t="s">
        <v>22330</v>
      </c>
      <c r="E16367" s="93" t="s">
        <v>14</v>
      </c>
    </row>
    <row r="16368" spans="1:5" x14ac:dyDescent="0.25">
      <c r="A16368" s="93" t="s">
        <v>2727</v>
      </c>
      <c r="B16368" t="s">
        <v>21783</v>
      </c>
      <c r="C16368">
        <v>88238</v>
      </c>
      <c r="D16368" s="93" t="s">
        <v>24053</v>
      </c>
      <c r="E16368" s="93" t="s">
        <v>14</v>
      </c>
    </row>
    <row r="16369" spans="1:5" x14ac:dyDescent="0.25">
      <c r="A16369" s="93" t="s">
        <v>2727</v>
      </c>
      <c r="B16369" t="s">
        <v>21783</v>
      </c>
      <c r="C16369">
        <v>88245</v>
      </c>
      <c r="D16369" s="93" t="s">
        <v>22481</v>
      </c>
      <c r="E16369" s="93" t="s">
        <v>14</v>
      </c>
    </row>
    <row r="16370" spans="1:5" x14ac:dyDescent="0.25">
      <c r="A16370" s="93" t="s">
        <v>2727</v>
      </c>
      <c r="B16370" t="s">
        <v>21783</v>
      </c>
      <c r="C16370">
        <v>92802</v>
      </c>
      <c r="D16370" s="93" t="s">
        <v>22196</v>
      </c>
      <c r="E16370" s="93" t="s">
        <v>14</v>
      </c>
    </row>
    <row r="16371" spans="1:5" x14ac:dyDescent="0.25">
      <c r="A16371" s="93" t="s">
        <v>2728</v>
      </c>
      <c r="D16371" s="93" t="s">
        <v>14</v>
      </c>
      <c r="E16371" s="93" t="s">
        <v>32547</v>
      </c>
    </row>
    <row r="16372" spans="1:5" x14ac:dyDescent="0.25">
      <c r="A16372" s="93" t="s">
        <v>2728</v>
      </c>
      <c r="B16372" t="s">
        <v>21791</v>
      </c>
      <c r="C16372">
        <v>39017</v>
      </c>
      <c r="D16372" s="93" t="s">
        <v>25428</v>
      </c>
      <c r="E16372" s="93" t="s">
        <v>14</v>
      </c>
    </row>
    <row r="16373" spans="1:5" x14ac:dyDescent="0.25">
      <c r="A16373" s="93" t="s">
        <v>2728</v>
      </c>
      <c r="B16373" t="s">
        <v>21791</v>
      </c>
      <c r="C16373">
        <v>43132</v>
      </c>
      <c r="D16373" s="93" t="s">
        <v>22330</v>
      </c>
      <c r="E16373" s="93" t="s">
        <v>14</v>
      </c>
    </row>
    <row r="16374" spans="1:5" x14ac:dyDescent="0.25">
      <c r="A16374" s="93" t="s">
        <v>2728</v>
      </c>
      <c r="B16374" t="s">
        <v>21783</v>
      </c>
      <c r="C16374">
        <v>88238</v>
      </c>
      <c r="D16374" s="93" t="s">
        <v>25566</v>
      </c>
      <c r="E16374" s="93" t="s">
        <v>14</v>
      </c>
    </row>
    <row r="16375" spans="1:5" x14ac:dyDescent="0.25">
      <c r="A16375" s="93" t="s">
        <v>2728</v>
      </c>
      <c r="B16375" t="s">
        <v>21783</v>
      </c>
      <c r="C16375">
        <v>88245</v>
      </c>
      <c r="D16375" s="93" t="s">
        <v>22851</v>
      </c>
      <c r="E16375" s="93" t="s">
        <v>14</v>
      </c>
    </row>
    <row r="16376" spans="1:5" x14ac:dyDescent="0.25">
      <c r="A16376" s="93" t="s">
        <v>2728</v>
      </c>
      <c r="B16376" t="s">
        <v>21783</v>
      </c>
      <c r="C16376">
        <v>92803</v>
      </c>
      <c r="D16376" s="93" t="s">
        <v>22196</v>
      </c>
      <c r="E16376" s="93" t="s">
        <v>14</v>
      </c>
    </row>
    <row r="16377" spans="1:5" x14ac:dyDescent="0.25">
      <c r="A16377" s="93" t="s">
        <v>2729</v>
      </c>
      <c r="D16377" s="93" t="s">
        <v>14</v>
      </c>
      <c r="E16377" s="93" t="s">
        <v>32548</v>
      </c>
    </row>
    <row r="16378" spans="1:5" x14ac:dyDescent="0.25">
      <c r="A16378" s="93" t="s">
        <v>2729</v>
      </c>
      <c r="B16378" t="s">
        <v>21791</v>
      </c>
      <c r="C16378">
        <v>39017</v>
      </c>
      <c r="D16378" s="93" t="s">
        <v>23477</v>
      </c>
      <c r="E16378" s="93" t="s">
        <v>14</v>
      </c>
    </row>
    <row r="16379" spans="1:5" x14ac:dyDescent="0.25">
      <c r="A16379" s="93" t="s">
        <v>2729</v>
      </c>
      <c r="B16379" t="s">
        <v>21791</v>
      </c>
      <c r="C16379">
        <v>43132</v>
      </c>
      <c r="D16379" s="93" t="s">
        <v>22330</v>
      </c>
      <c r="E16379" s="93" t="s">
        <v>14</v>
      </c>
    </row>
    <row r="16380" spans="1:5" x14ac:dyDescent="0.25">
      <c r="A16380" s="93" t="s">
        <v>2729</v>
      </c>
      <c r="B16380" t="s">
        <v>21783</v>
      </c>
      <c r="C16380">
        <v>88238</v>
      </c>
      <c r="D16380" s="93" t="s">
        <v>23307</v>
      </c>
      <c r="E16380" s="93" t="s">
        <v>14</v>
      </c>
    </row>
    <row r="16381" spans="1:5" x14ac:dyDescent="0.25">
      <c r="A16381" s="93" t="s">
        <v>2729</v>
      </c>
      <c r="B16381" t="s">
        <v>21783</v>
      </c>
      <c r="C16381">
        <v>88245</v>
      </c>
      <c r="D16381" s="93" t="s">
        <v>23367</v>
      </c>
      <c r="E16381" s="93" t="s">
        <v>14</v>
      </c>
    </row>
    <row r="16382" spans="1:5" x14ac:dyDescent="0.25">
      <c r="A16382" s="93" t="s">
        <v>2729</v>
      </c>
      <c r="B16382" t="s">
        <v>21783</v>
      </c>
      <c r="C16382">
        <v>92804</v>
      </c>
      <c r="D16382" s="93" t="s">
        <v>22196</v>
      </c>
      <c r="E16382" s="93" t="s">
        <v>14</v>
      </c>
    </row>
    <row r="16383" spans="1:5" x14ac:dyDescent="0.25">
      <c r="A16383" s="93" t="s">
        <v>2730</v>
      </c>
      <c r="D16383" s="93" t="s">
        <v>14</v>
      </c>
      <c r="E16383" s="93" t="s">
        <v>32549</v>
      </c>
    </row>
    <row r="16384" spans="1:5" x14ac:dyDescent="0.25">
      <c r="A16384" s="93" t="s">
        <v>2730</v>
      </c>
      <c r="B16384" t="s">
        <v>21791</v>
      </c>
      <c r="C16384">
        <v>39017</v>
      </c>
      <c r="D16384" s="93" t="s">
        <v>23385</v>
      </c>
      <c r="E16384" s="93" t="s">
        <v>14</v>
      </c>
    </row>
    <row r="16385" spans="1:5" x14ac:dyDescent="0.25">
      <c r="A16385" s="93" t="s">
        <v>2730</v>
      </c>
      <c r="B16385" t="s">
        <v>21791</v>
      </c>
      <c r="C16385">
        <v>43132</v>
      </c>
      <c r="D16385" s="93" t="s">
        <v>22330</v>
      </c>
      <c r="E16385" s="93" t="s">
        <v>14</v>
      </c>
    </row>
    <row r="16386" spans="1:5" x14ac:dyDescent="0.25">
      <c r="A16386" s="93" t="s">
        <v>2730</v>
      </c>
      <c r="B16386" t="s">
        <v>21783</v>
      </c>
      <c r="C16386">
        <v>88238</v>
      </c>
      <c r="D16386" s="93" t="s">
        <v>23690</v>
      </c>
      <c r="E16386" s="93" t="s">
        <v>14</v>
      </c>
    </row>
    <row r="16387" spans="1:5" x14ac:dyDescent="0.25">
      <c r="A16387" s="93" t="s">
        <v>2730</v>
      </c>
      <c r="B16387" t="s">
        <v>21783</v>
      </c>
      <c r="C16387">
        <v>88245</v>
      </c>
      <c r="D16387" s="93" t="s">
        <v>23307</v>
      </c>
      <c r="E16387" s="93" t="s">
        <v>14</v>
      </c>
    </row>
    <row r="16388" spans="1:5" x14ac:dyDescent="0.25">
      <c r="A16388" s="93" t="s">
        <v>2730</v>
      </c>
      <c r="B16388" t="s">
        <v>21783</v>
      </c>
      <c r="C16388">
        <v>92805</v>
      </c>
      <c r="D16388" s="93" t="s">
        <v>22196</v>
      </c>
      <c r="E16388" s="93" t="s">
        <v>14</v>
      </c>
    </row>
    <row r="16389" spans="1:5" x14ac:dyDescent="0.25">
      <c r="A16389" s="93" t="s">
        <v>2731</v>
      </c>
      <c r="D16389" s="93" t="s">
        <v>14</v>
      </c>
      <c r="E16389" s="93" t="s">
        <v>32550</v>
      </c>
    </row>
    <row r="16390" spans="1:5" x14ac:dyDescent="0.25">
      <c r="A16390" s="93" t="s">
        <v>2731</v>
      </c>
      <c r="B16390" t="s">
        <v>21791</v>
      </c>
      <c r="C16390">
        <v>39017</v>
      </c>
      <c r="D16390" s="93" t="s">
        <v>26218</v>
      </c>
      <c r="E16390" s="93" t="s">
        <v>14</v>
      </c>
    </row>
    <row r="16391" spans="1:5" x14ac:dyDescent="0.25">
      <c r="A16391" s="93" t="s">
        <v>2731</v>
      </c>
      <c r="B16391" t="s">
        <v>21791</v>
      </c>
      <c r="C16391">
        <v>43132</v>
      </c>
      <c r="D16391" s="93" t="s">
        <v>22330</v>
      </c>
      <c r="E16391" s="93" t="s">
        <v>14</v>
      </c>
    </row>
    <row r="16392" spans="1:5" x14ac:dyDescent="0.25">
      <c r="A16392" s="93" t="s">
        <v>2731</v>
      </c>
      <c r="B16392" t="s">
        <v>21783</v>
      </c>
      <c r="C16392">
        <v>88238</v>
      </c>
      <c r="D16392" s="93" t="s">
        <v>22578</v>
      </c>
      <c r="E16392" s="93" t="s">
        <v>14</v>
      </c>
    </row>
    <row r="16393" spans="1:5" x14ac:dyDescent="0.25">
      <c r="A16393" s="93" t="s">
        <v>2731</v>
      </c>
      <c r="B16393" t="s">
        <v>21783</v>
      </c>
      <c r="C16393">
        <v>88245</v>
      </c>
      <c r="D16393" s="93" t="s">
        <v>25818</v>
      </c>
      <c r="E16393" s="93" t="s">
        <v>14</v>
      </c>
    </row>
    <row r="16394" spans="1:5" x14ac:dyDescent="0.25">
      <c r="A16394" s="93" t="s">
        <v>2731</v>
      </c>
      <c r="B16394" t="s">
        <v>21783</v>
      </c>
      <c r="C16394">
        <v>92801</v>
      </c>
      <c r="D16394" s="93" t="s">
        <v>22196</v>
      </c>
      <c r="E16394" s="93" t="s">
        <v>14</v>
      </c>
    </row>
    <row r="16395" spans="1:5" x14ac:dyDescent="0.25">
      <c r="A16395" s="93" t="s">
        <v>2732</v>
      </c>
      <c r="D16395" s="93" t="s">
        <v>14</v>
      </c>
      <c r="E16395" s="93" t="s">
        <v>32551</v>
      </c>
    </row>
    <row r="16396" spans="1:5" x14ac:dyDescent="0.25">
      <c r="A16396" s="93" t="s">
        <v>2732</v>
      </c>
      <c r="B16396" t="s">
        <v>21791</v>
      </c>
      <c r="C16396">
        <v>39017</v>
      </c>
      <c r="D16396" s="93" t="s">
        <v>25932</v>
      </c>
      <c r="E16396" s="93" t="s">
        <v>14</v>
      </c>
    </row>
    <row r="16397" spans="1:5" x14ac:dyDescent="0.25">
      <c r="A16397" s="93" t="s">
        <v>2732</v>
      </c>
      <c r="B16397" t="s">
        <v>21791</v>
      </c>
      <c r="C16397">
        <v>43132</v>
      </c>
      <c r="D16397" s="93" t="s">
        <v>22330</v>
      </c>
      <c r="E16397" s="93" t="s">
        <v>14</v>
      </c>
    </row>
    <row r="16398" spans="1:5" x14ac:dyDescent="0.25">
      <c r="A16398" s="93" t="s">
        <v>2732</v>
      </c>
      <c r="B16398" t="s">
        <v>21783</v>
      </c>
      <c r="C16398">
        <v>88238</v>
      </c>
      <c r="D16398" s="93" t="s">
        <v>22298</v>
      </c>
      <c r="E16398" s="93" t="s">
        <v>14</v>
      </c>
    </row>
    <row r="16399" spans="1:5" x14ac:dyDescent="0.25">
      <c r="A16399" s="93" t="s">
        <v>2732</v>
      </c>
      <c r="B16399" t="s">
        <v>21783</v>
      </c>
      <c r="C16399">
        <v>88245</v>
      </c>
      <c r="D16399" s="93" t="s">
        <v>23385</v>
      </c>
      <c r="E16399" s="93" t="s">
        <v>14</v>
      </c>
    </row>
    <row r="16400" spans="1:5" x14ac:dyDescent="0.25">
      <c r="A16400" s="93" t="s">
        <v>2732</v>
      </c>
      <c r="B16400" t="s">
        <v>21783</v>
      </c>
      <c r="C16400">
        <v>92802</v>
      </c>
      <c r="D16400" s="93" t="s">
        <v>22196</v>
      </c>
      <c r="E16400" s="93" t="s">
        <v>14</v>
      </c>
    </row>
    <row r="16401" spans="1:5" x14ac:dyDescent="0.25">
      <c r="A16401" s="93" t="s">
        <v>2733</v>
      </c>
      <c r="D16401" s="93" t="s">
        <v>14</v>
      </c>
      <c r="E16401" s="93" t="s">
        <v>32552</v>
      </c>
    </row>
    <row r="16402" spans="1:5" x14ac:dyDescent="0.25">
      <c r="A16402" s="93" t="s">
        <v>2733</v>
      </c>
      <c r="B16402" t="s">
        <v>21791</v>
      </c>
      <c r="C16402">
        <v>39017</v>
      </c>
      <c r="D16402" s="93" t="s">
        <v>23053</v>
      </c>
      <c r="E16402" s="93" t="s">
        <v>14</v>
      </c>
    </row>
    <row r="16403" spans="1:5" x14ac:dyDescent="0.25">
      <c r="A16403" s="93" t="s">
        <v>2733</v>
      </c>
      <c r="B16403" t="s">
        <v>21791</v>
      </c>
      <c r="C16403">
        <v>43132</v>
      </c>
      <c r="D16403" s="93" t="s">
        <v>22330</v>
      </c>
      <c r="E16403" s="93" t="s">
        <v>14</v>
      </c>
    </row>
    <row r="16404" spans="1:5" x14ac:dyDescent="0.25">
      <c r="A16404" s="93" t="s">
        <v>2733</v>
      </c>
      <c r="B16404" t="s">
        <v>21783</v>
      </c>
      <c r="C16404">
        <v>88238</v>
      </c>
      <c r="D16404" s="93" t="s">
        <v>25723</v>
      </c>
      <c r="E16404" s="93" t="s">
        <v>14</v>
      </c>
    </row>
    <row r="16405" spans="1:5" x14ac:dyDescent="0.25">
      <c r="A16405" s="93" t="s">
        <v>2733</v>
      </c>
      <c r="B16405" t="s">
        <v>21783</v>
      </c>
      <c r="C16405">
        <v>88245</v>
      </c>
      <c r="D16405" s="93" t="s">
        <v>23321</v>
      </c>
      <c r="E16405" s="93" t="s">
        <v>14</v>
      </c>
    </row>
    <row r="16406" spans="1:5" x14ac:dyDescent="0.25">
      <c r="A16406" s="93" t="s">
        <v>2733</v>
      </c>
      <c r="B16406" t="s">
        <v>21783</v>
      </c>
      <c r="C16406">
        <v>92803</v>
      </c>
      <c r="D16406" s="93" t="s">
        <v>22196</v>
      </c>
      <c r="E16406" s="93" t="s">
        <v>14</v>
      </c>
    </row>
    <row r="16407" spans="1:5" x14ac:dyDescent="0.25">
      <c r="A16407" s="93" t="s">
        <v>2734</v>
      </c>
      <c r="D16407" s="93" t="s">
        <v>14</v>
      </c>
      <c r="E16407" s="93" t="s">
        <v>32553</v>
      </c>
    </row>
    <row r="16408" spans="1:5" x14ac:dyDescent="0.25">
      <c r="A16408" s="93" t="s">
        <v>2734</v>
      </c>
      <c r="B16408" t="s">
        <v>21791</v>
      </c>
      <c r="C16408">
        <v>39315</v>
      </c>
      <c r="D16408" s="93" t="s">
        <v>26219</v>
      </c>
      <c r="E16408" s="93" t="s">
        <v>14</v>
      </c>
    </row>
    <row r="16409" spans="1:5" x14ac:dyDescent="0.25">
      <c r="A16409" s="93" t="s">
        <v>2734</v>
      </c>
      <c r="B16409" t="s">
        <v>21791</v>
      </c>
      <c r="C16409">
        <v>42406</v>
      </c>
      <c r="D16409" s="93" t="s">
        <v>26220</v>
      </c>
      <c r="E16409" s="93" t="s">
        <v>14</v>
      </c>
    </row>
    <row r="16410" spans="1:5" x14ac:dyDescent="0.25">
      <c r="A16410" s="93" t="s">
        <v>2734</v>
      </c>
      <c r="B16410" t="s">
        <v>21791</v>
      </c>
      <c r="C16410">
        <v>43132</v>
      </c>
      <c r="D16410" s="93" t="s">
        <v>22435</v>
      </c>
      <c r="E16410" s="93" t="s">
        <v>14</v>
      </c>
    </row>
    <row r="16411" spans="1:5" x14ac:dyDescent="0.25">
      <c r="A16411" s="93" t="s">
        <v>2734</v>
      </c>
      <c r="B16411" t="s">
        <v>21783</v>
      </c>
      <c r="C16411">
        <v>88238</v>
      </c>
      <c r="D16411" s="93" t="s">
        <v>23387</v>
      </c>
      <c r="E16411" s="93" t="s">
        <v>14</v>
      </c>
    </row>
    <row r="16412" spans="1:5" x14ac:dyDescent="0.25">
      <c r="A16412" s="93" t="s">
        <v>2734</v>
      </c>
      <c r="B16412" t="s">
        <v>21783</v>
      </c>
      <c r="C16412">
        <v>88245</v>
      </c>
      <c r="D16412" s="93" t="s">
        <v>21796</v>
      </c>
      <c r="E16412" s="93" t="s">
        <v>14</v>
      </c>
    </row>
    <row r="16413" spans="1:5" x14ac:dyDescent="0.25">
      <c r="A16413" s="93" t="s">
        <v>2735</v>
      </c>
      <c r="D16413" s="93" t="s">
        <v>14</v>
      </c>
      <c r="E16413" s="93" t="s">
        <v>32554</v>
      </c>
    </row>
    <row r="16414" spans="1:5" x14ac:dyDescent="0.25">
      <c r="A16414" s="93" t="s">
        <v>2735</v>
      </c>
      <c r="B16414" t="s">
        <v>21791</v>
      </c>
      <c r="C16414">
        <v>7156</v>
      </c>
      <c r="D16414" s="93" t="s">
        <v>21900</v>
      </c>
      <c r="E16414" s="93" t="s">
        <v>14</v>
      </c>
    </row>
    <row r="16415" spans="1:5" x14ac:dyDescent="0.25">
      <c r="A16415" s="93" t="s">
        <v>2735</v>
      </c>
      <c r="B16415" t="s">
        <v>21791</v>
      </c>
      <c r="C16415">
        <v>39315</v>
      </c>
      <c r="D16415" s="93" t="s">
        <v>26221</v>
      </c>
      <c r="E16415" s="93" t="s">
        <v>14</v>
      </c>
    </row>
    <row r="16416" spans="1:5" x14ac:dyDescent="0.25">
      <c r="A16416" s="93" t="s">
        <v>2735</v>
      </c>
      <c r="B16416" t="s">
        <v>21791</v>
      </c>
      <c r="C16416">
        <v>43132</v>
      </c>
      <c r="D16416" s="93" t="s">
        <v>22435</v>
      </c>
      <c r="E16416" s="93" t="s">
        <v>14</v>
      </c>
    </row>
    <row r="16417" spans="1:5" x14ac:dyDescent="0.25">
      <c r="A16417" s="93" t="s">
        <v>2735</v>
      </c>
      <c r="B16417" t="s">
        <v>21783</v>
      </c>
      <c r="C16417">
        <v>88238</v>
      </c>
      <c r="D16417" s="93" t="s">
        <v>22356</v>
      </c>
      <c r="E16417" s="93" t="s">
        <v>14</v>
      </c>
    </row>
    <row r="16418" spans="1:5" x14ac:dyDescent="0.25">
      <c r="A16418" s="93" t="s">
        <v>2735</v>
      </c>
      <c r="B16418" t="s">
        <v>21783</v>
      </c>
      <c r="C16418">
        <v>88245</v>
      </c>
      <c r="D16418" s="93" t="s">
        <v>21883</v>
      </c>
      <c r="E16418" s="93" t="s">
        <v>14</v>
      </c>
    </row>
    <row r="16419" spans="1:5" x14ac:dyDescent="0.25">
      <c r="A16419" s="93" t="s">
        <v>2736</v>
      </c>
      <c r="D16419" s="93" t="s">
        <v>14</v>
      </c>
      <c r="E16419" s="93" t="s">
        <v>32555</v>
      </c>
    </row>
    <row r="16420" spans="1:5" x14ac:dyDescent="0.25">
      <c r="A16420" s="93" t="s">
        <v>2736</v>
      </c>
      <c r="B16420" t="s">
        <v>21791</v>
      </c>
      <c r="C16420">
        <v>43059</v>
      </c>
      <c r="D16420" s="93" t="s">
        <v>26186</v>
      </c>
      <c r="E16420" s="93" t="s">
        <v>14</v>
      </c>
    </row>
    <row r="16421" spans="1:5" x14ac:dyDescent="0.25">
      <c r="A16421" s="93" t="s">
        <v>2736</v>
      </c>
      <c r="B16421" t="s">
        <v>21791</v>
      </c>
      <c r="C16421">
        <v>43132</v>
      </c>
      <c r="D16421" s="93" t="s">
        <v>22435</v>
      </c>
      <c r="E16421" s="93" t="s">
        <v>14</v>
      </c>
    </row>
    <row r="16422" spans="1:5" x14ac:dyDescent="0.25">
      <c r="A16422" s="93" t="s">
        <v>2736</v>
      </c>
      <c r="B16422" t="s">
        <v>21783</v>
      </c>
      <c r="C16422">
        <v>88238</v>
      </c>
      <c r="D16422" s="93" t="s">
        <v>23661</v>
      </c>
      <c r="E16422" s="93" t="s">
        <v>14</v>
      </c>
    </row>
    <row r="16423" spans="1:5" x14ac:dyDescent="0.25">
      <c r="A16423" s="93" t="s">
        <v>2736</v>
      </c>
      <c r="B16423" t="s">
        <v>21783</v>
      </c>
      <c r="C16423">
        <v>88245</v>
      </c>
      <c r="D16423" s="93" t="s">
        <v>24235</v>
      </c>
      <c r="E16423" s="93" t="s">
        <v>14</v>
      </c>
    </row>
    <row r="16424" spans="1:5" x14ac:dyDescent="0.25">
      <c r="A16424" s="93" t="s">
        <v>2737</v>
      </c>
      <c r="D16424" s="93" t="s">
        <v>14</v>
      </c>
      <c r="E16424" s="93" t="s">
        <v>32556</v>
      </c>
    </row>
    <row r="16425" spans="1:5" x14ac:dyDescent="0.25">
      <c r="A16425" s="93" t="s">
        <v>2737</v>
      </c>
      <c r="B16425" t="s">
        <v>21791</v>
      </c>
      <c r="C16425">
        <v>43055</v>
      </c>
      <c r="D16425" s="93" t="s">
        <v>26186</v>
      </c>
      <c r="E16425" s="93" t="s">
        <v>14</v>
      </c>
    </row>
    <row r="16426" spans="1:5" x14ac:dyDescent="0.25">
      <c r="A16426" s="93" t="s">
        <v>2737</v>
      </c>
      <c r="B16426" t="s">
        <v>21791</v>
      </c>
      <c r="C16426">
        <v>43132</v>
      </c>
      <c r="D16426" s="93" t="s">
        <v>22435</v>
      </c>
      <c r="E16426" s="93" t="s">
        <v>14</v>
      </c>
    </row>
    <row r="16427" spans="1:5" x14ac:dyDescent="0.25">
      <c r="A16427" s="93" t="s">
        <v>2737</v>
      </c>
      <c r="B16427" t="s">
        <v>21783</v>
      </c>
      <c r="C16427">
        <v>88238</v>
      </c>
      <c r="D16427" s="93" t="s">
        <v>23439</v>
      </c>
      <c r="E16427" s="93" t="s">
        <v>14</v>
      </c>
    </row>
    <row r="16428" spans="1:5" x14ac:dyDescent="0.25">
      <c r="A16428" s="93" t="s">
        <v>2737</v>
      </c>
      <c r="B16428" t="s">
        <v>21783</v>
      </c>
      <c r="C16428">
        <v>88245</v>
      </c>
      <c r="D16428" s="93" t="s">
        <v>22480</v>
      </c>
      <c r="E16428" s="93" t="s">
        <v>14</v>
      </c>
    </row>
    <row r="16429" spans="1:5" x14ac:dyDescent="0.25">
      <c r="A16429" s="93" t="s">
        <v>2738</v>
      </c>
      <c r="D16429" s="93" t="s">
        <v>14</v>
      </c>
      <c r="E16429" s="93" t="s">
        <v>32557</v>
      </c>
    </row>
    <row r="16430" spans="1:5" x14ac:dyDescent="0.25">
      <c r="A16430" s="93" t="s">
        <v>2738</v>
      </c>
      <c r="B16430" t="s">
        <v>21791</v>
      </c>
      <c r="C16430">
        <v>43055</v>
      </c>
      <c r="D16430" s="93" t="s">
        <v>22196</v>
      </c>
      <c r="E16430" s="93" t="s">
        <v>14</v>
      </c>
    </row>
    <row r="16431" spans="1:5" x14ac:dyDescent="0.25">
      <c r="A16431" s="93" t="s">
        <v>2738</v>
      </c>
      <c r="B16431" t="s">
        <v>21783</v>
      </c>
      <c r="C16431">
        <v>88238</v>
      </c>
      <c r="D16431" s="93" t="s">
        <v>26222</v>
      </c>
      <c r="E16431" s="93" t="s">
        <v>14</v>
      </c>
    </row>
    <row r="16432" spans="1:5" x14ac:dyDescent="0.25">
      <c r="A16432" s="93" t="s">
        <v>2738</v>
      </c>
      <c r="B16432" t="s">
        <v>21783</v>
      </c>
      <c r="C16432">
        <v>88245</v>
      </c>
      <c r="D16432" s="93" t="s">
        <v>21844</v>
      </c>
      <c r="E16432" s="93" t="s">
        <v>14</v>
      </c>
    </row>
    <row r="16433" spans="1:5" x14ac:dyDescent="0.25">
      <c r="A16433" s="93" t="s">
        <v>2739</v>
      </c>
      <c r="D16433" s="93" t="s">
        <v>14</v>
      </c>
      <c r="E16433" s="93" t="s">
        <v>32558</v>
      </c>
    </row>
    <row r="16434" spans="1:5" x14ac:dyDescent="0.25">
      <c r="A16434" s="93" t="s">
        <v>2739</v>
      </c>
      <c r="B16434" t="s">
        <v>21791</v>
      </c>
      <c r="C16434">
        <v>43055</v>
      </c>
      <c r="D16434" s="93" t="s">
        <v>22196</v>
      </c>
      <c r="E16434" s="93" t="s">
        <v>14</v>
      </c>
    </row>
    <row r="16435" spans="1:5" x14ac:dyDescent="0.25">
      <c r="A16435" s="93" t="s">
        <v>2739</v>
      </c>
      <c r="B16435" t="s">
        <v>21783</v>
      </c>
      <c r="C16435">
        <v>88238</v>
      </c>
      <c r="D16435" s="93" t="s">
        <v>21832</v>
      </c>
      <c r="E16435" s="93" t="s">
        <v>14</v>
      </c>
    </row>
    <row r="16436" spans="1:5" x14ac:dyDescent="0.25">
      <c r="A16436" s="93" t="s">
        <v>2739</v>
      </c>
      <c r="B16436" t="s">
        <v>21783</v>
      </c>
      <c r="C16436">
        <v>88245</v>
      </c>
      <c r="D16436" s="93" t="s">
        <v>23878</v>
      </c>
      <c r="E16436" s="93" t="s">
        <v>14</v>
      </c>
    </row>
    <row r="16437" spans="1:5" x14ac:dyDescent="0.25">
      <c r="A16437" s="93" t="s">
        <v>2740</v>
      </c>
      <c r="D16437" s="93" t="s">
        <v>14</v>
      </c>
      <c r="E16437" s="93" t="s">
        <v>32559</v>
      </c>
    </row>
    <row r="16438" spans="1:5" x14ac:dyDescent="0.25">
      <c r="A16438" s="93" t="s">
        <v>2740</v>
      </c>
      <c r="B16438" t="s">
        <v>21791</v>
      </c>
      <c r="C16438">
        <v>43055</v>
      </c>
      <c r="D16438" s="93" t="s">
        <v>22196</v>
      </c>
      <c r="E16438" s="93" t="s">
        <v>14</v>
      </c>
    </row>
    <row r="16439" spans="1:5" x14ac:dyDescent="0.25">
      <c r="A16439" s="93" t="s">
        <v>2740</v>
      </c>
      <c r="B16439" t="s">
        <v>21783</v>
      </c>
      <c r="C16439">
        <v>88238</v>
      </c>
      <c r="D16439" s="93" t="s">
        <v>24270</v>
      </c>
      <c r="E16439" s="93" t="s">
        <v>14</v>
      </c>
    </row>
    <row r="16440" spans="1:5" x14ac:dyDescent="0.25">
      <c r="A16440" s="93" t="s">
        <v>2740</v>
      </c>
      <c r="B16440" t="s">
        <v>21783</v>
      </c>
      <c r="C16440">
        <v>88245</v>
      </c>
      <c r="D16440" s="93" t="s">
        <v>24399</v>
      </c>
      <c r="E16440" s="93" t="s">
        <v>14</v>
      </c>
    </row>
    <row r="16441" spans="1:5" x14ac:dyDescent="0.25">
      <c r="A16441" s="93" t="s">
        <v>2741</v>
      </c>
      <c r="D16441" s="93" t="s">
        <v>14</v>
      </c>
      <c r="E16441" s="93" t="s">
        <v>32560</v>
      </c>
    </row>
    <row r="16442" spans="1:5" x14ac:dyDescent="0.25">
      <c r="A16442" s="93" t="s">
        <v>2741</v>
      </c>
      <c r="B16442" t="s">
        <v>21791</v>
      </c>
      <c r="C16442">
        <v>43055</v>
      </c>
      <c r="D16442" s="93" t="s">
        <v>22196</v>
      </c>
      <c r="E16442" s="93" t="s">
        <v>14</v>
      </c>
    </row>
    <row r="16443" spans="1:5" x14ac:dyDescent="0.25">
      <c r="A16443" s="93" t="s">
        <v>2741</v>
      </c>
      <c r="B16443" t="s">
        <v>21783</v>
      </c>
      <c r="C16443">
        <v>88238</v>
      </c>
      <c r="D16443" s="93" t="s">
        <v>23664</v>
      </c>
      <c r="E16443" s="93" t="s">
        <v>14</v>
      </c>
    </row>
    <row r="16444" spans="1:5" x14ac:dyDescent="0.25">
      <c r="A16444" s="93" t="s">
        <v>2741</v>
      </c>
      <c r="B16444" t="s">
        <v>21783</v>
      </c>
      <c r="C16444">
        <v>88245</v>
      </c>
      <c r="D16444" s="93" t="s">
        <v>26223</v>
      </c>
      <c r="E16444" s="93" t="s">
        <v>14</v>
      </c>
    </row>
    <row r="16445" spans="1:5" x14ac:dyDescent="0.25">
      <c r="A16445" s="93" t="s">
        <v>2742</v>
      </c>
      <c r="D16445" s="93" t="s">
        <v>14</v>
      </c>
      <c r="E16445" s="93" t="s">
        <v>32561</v>
      </c>
    </row>
    <row r="16446" spans="1:5" x14ac:dyDescent="0.25">
      <c r="A16446" s="93" t="s">
        <v>2742</v>
      </c>
      <c r="B16446" t="s">
        <v>21791</v>
      </c>
      <c r="C16446">
        <v>43055</v>
      </c>
      <c r="D16446" s="93" t="s">
        <v>22196</v>
      </c>
      <c r="E16446" s="93" t="s">
        <v>14</v>
      </c>
    </row>
    <row r="16447" spans="1:5" x14ac:dyDescent="0.25">
      <c r="A16447" s="93" t="s">
        <v>2742</v>
      </c>
      <c r="B16447" t="s">
        <v>21783</v>
      </c>
      <c r="C16447">
        <v>88238</v>
      </c>
      <c r="D16447" s="93" t="s">
        <v>25015</v>
      </c>
      <c r="E16447" s="93" t="s">
        <v>14</v>
      </c>
    </row>
    <row r="16448" spans="1:5" x14ac:dyDescent="0.25">
      <c r="A16448" s="93" t="s">
        <v>2742</v>
      </c>
      <c r="B16448" t="s">
        <v>21783</v>
      </c>
      <c r="C16448">
        <v>88245</v>
      </c>
      <c r="D16448" s="93" t="s">
        <v>26224</v>
      </c>
      <c r="E16448" s="93" t="s">
        <v>14</v>
      </c>
    </row>
    <row r="16449" spans="1:5" x14ac:dyDescent="0.25">
      <c r="A16449" s="93" t="s">
        <v>2743</v>
      </c>
      <c r="D16449" s="93" t="s">
        <v>14</v>
      </c>
      <c r="E16449" s="93" t="s">
        <v>32562</v>
      </c>
    </row>
    <row r="16450" spans="1:5" x14ac:dyDescent="0.25">
      <c r="A16450" s="93" t="s">
        <v>2743</v>
      </c>
      <c r="B16450" t="s">
        <v>21791</v>
      </c>
      <c r="C16450">
        <v>43132</v>
      </c>
      <c r="D16450" s="93" t="s">
        <v>22330</v>
      </c>
      <c r="E16450" s="93" t="s">
        <v>14</v>
      </c>
    </row>
    <row r="16451" spans="1:5" x14ac:dyDescent="0.25">
      <c r="A16451" s="93" t="s">
        <v>2743</v>
      </c>
      <c r="B16451" t="s">
        <v>21783</v>
      </c>
      <c r="C16451">
        <v>88238</v>
      </c>
      <c r="D16451" s="93" t="s">
        <v>24118</v>
      </c>
      <c r="E16451" s="93" t="s">
        <v>14</v>
      </c>
    </row>
    <row r="16452" spans="1:5" x14ac:dyDescent="0.25">
      <c r="A16452" s="93" t="s">
        <v>2743</v>
      </c>
      <c r="B16452" t="s">
        <v>21783</v>
      </c>
      <c r="C16452">
        <v>88245</v>
      </c>
      <c r="D16452" s="93" t="s">
        <v>25733</v>
      </c>
      <c r="E16452" s="93" t="s">
        <v>14</v>
      </c>
    </row>
    <row r="16453" spans="1:5" x14ac:dyDescent="0.25">
      <c r="A16453" s="93" t="s">
        <v>2743</v>
      </c>
      <c r="B16453" t="s">
        <v>21783</v>
      </c>
      <c r="C16453">
        <v>95448</v>
      </c>
      <c r="D16453" s="93" t="s">
        <v>22196</v>
      </c>
      <c r="E16453" s="93" t="s">
        <v>14</v>
      </c>
    </row>
    <row r="16454" spans="1:5" x14ac:dyDescent="0.25">
      <c r="A16454" s="93" t="s">
        <v>2744</v>
      </c>
      <c r="D16454" s="93" t="s">
        <v>14</v>
      </c>
      <c r="E16454" s="93" t="s">
        <v>32563</v>
      </c>
    </row>
    <row r="16455" spans="1:5" x14ac:dyDescent="0.25">
      <c r="A16455" s="93" t="s">
        <v>2744</v>
      </c>
      <c r="B16455" t="s">
        <v>21791</v>
      </c>
      <c r="C16455">
        <v>43132</v>
      </c>
      <c r="D16455" s="93" t="s">
        <v>22330</v>
      </c>
      <c r="E16455" s="93" t="s">
        <v>14</v>
      </c>
    </row>
    <row r="16456" spans="1:5" x14ac:dyDescent="0.25">
      <c r="A16456" s="93" t="s">
        <v>2744</v>
      </c>
      <c r="B16456" t="s">
        <v>21783</v>
      </c>
      <c r="C16456">
        <v>88238</v>
      </c>
      <c r="D16456" s="93" t="s">
        <v>24118</v>
      </c>
      <c r="E16456" s="93" t="s">
        <v>14</v>
      </c>
    </row>
    <row r="16457" spans="1:5" x14ac:dyDescent="0.25">
      <c r="A16457" s="93" t="s">
        <v>2744</v>
      </c>
      <c r="B16457" t="s">
        <v>21783</v>
      </c>
      <c r="C16457">
        <v>88245</v>
      </c>
      <c r="D16457" s="93" t="s">
        <v>26190</v>
      </c>
      <c r="E16457" s="93" t="s">
        <v>14</v>
      </c>
    </row>
    <row r="16458" spans="1:5" x14ac:dyDescent="0.25">
      <c r="A16458" s="93" t="s">
        <v>2744</v>
      </c>
      <c r="B16458" t="s">
        <v>21783</v>
      </c>
      <c r="C16458">
        <v>95448</v>
      </c>
      <c r="D16458" s="93" t="s">
        <v>22196</v>
      </c>
      <c r="E16458" s="93" t="s">
        <v>14</v>
      </c>
    </row>
    <row r="16459" spans="1:5" x14ac:dyDescent="0.25">
      <c r="A16459" s="93" t="s">
        <v>2745</v>
      </c>
      <c r="D16459" s="93" t="s">
        <v>14</v>
      </c>
      <c r="E16459" s="93" t="s">
        <v>32564</v>
      </c>
    </row>
    <row r="16460" spans="1:5" x14ac:dyDescent="0.25">
      <c r="A16460" s="93" t="s">
        <v>2745</v>
      </c>
      <c r="B16460" t="s">
        <v>21791</v>
      </c>
      <c r="C16460">
        <v>39017</v>
      </c>
      <c r="D16460" s="93" t="s">
        <v>22216</v>
      </c>
      <c r="E16460" s="93" t="s">
        <v>14</v>
      </c>
    </row>
    <row r="16461" spans="1:5" x14ac:dyDescent="0.25">
      <c r="A16461" s="93" t="s">
        <v>2745</v>
      </c>
      <c r="B16461" t="s">
        <v>21791</v>
      </c>
      <c r="C16461">
        <v>43132</v>
      </c>
      <c r="D16461" s="93" t="s">
        <v>22330</v>
      </c>
      <c r="E16461" s="93" t="s">
        <v>14</v>
      </c>
    </row>
    <row r="16462" spans="1:5" x14ac:dyDescent="0.25">
      <c r="A16462" s="93" t="s">
        <v>2745</v>
      </c>
      <c r="B16462" t="s">
        <v>21783</v>
      </c>
      <c r="C16462">
        <v>88238</v>
      </c>
      <c r="D16462" s="93" t="s">
        <v>26190</v>
      </c>
      <c r="E16462" s="93" t="s">
        <v>14</v>
      </c>
    </row>
    <row r="16463" spans="1:5" x14ac:dyDescent="0.25">
      <c r="A16463" s="93" t="s">
        <v>2745</v>
      </c>
      <c r="B16463" t="s">
        <v>21783</v>
      </c>
      <c r="C16463">
        <v>88245</v>
      </c>
      <c r="D16463" s="93" t="s">
        <v>24032</v>
      </c>
      <c r="E16463" s="93" t="s">
        <v>14</v>
      </c>
    </row>
    <row r="16464" spans="1:5" x14ac:dyDescent="0.25">
      <c r="A16464" s="93" t="s">
        <v>2745</v>
      </c>
      <c r="B16464" t="s">
        <v>21783</v>
      </c>
      <c r="C16464">
        <v>92805</v>
      </c>
      <c r="D16464" s="93" t="s">
        <v>22196</v>
      </c>
      <c r="E16464" s="93" t="s">
        <v>14</v>
      </c>
    </row>
    <row r="16465" spans="1:5" x14ac:dyDescent="0.25">
      <c r="A16465" s="93" t="s">
        <v>2746</v>
      </c>
      <c r="D16465" s="93" t="s">
        <v>14</v>
      </c>
      <c r="E16465" s="93" t="s">
        <v>32565</v>
      </c>
    </row>
    <row r="16466" spans="1:5" x14ac:dyDescent="0.25">
      <c r="A16466" s="93" t="s">
        <v>2746</v>
      </c>
      <c r="B16466" t="s">
        <v>21791</v>
      </c>
      <c r="C16466">
        <v>39017</v>
      </c>
      <c r="D16466" s="93" t="s">
        <v>23244</v>
      </c>
      <c r="E16466" s="93" t="s">
        <v>14</v>
      </c>
    </row>
    <row r="16467" spans="1:5" x14ac:dyDescent="0.25">
      <c r="A16467" s="93" t="s">
        <v>2746</v>
      </c>
      <c r="B16467" t="s">
        <v>21791</v>
      </c>
      <c r="C16467">
        <v>43132</v>
      </c>
      <c r="D16467" s="93" t="s">
        <v>22330</v>
      </c>
      <c r="E16467" s="93" t="s">
        <v>14</v>
      </c>
    </row>
    <row r="16468" spans="1:5" x14ac:dyDescent="0.25">
      <c r="A16468" s="93" t="s">
        <v>2746</v>
      </c>
      <c r="B16468" t="s">
        <v>21783</v>
      </c>
      <c r="C16468">
        <v>88238</v>
      </c>
      <c r="D16468" s="93" t="s">
        <v>21817</v>
      </c>
      <c r="E16468" s="93" t="s">
        <v>14</v>
      </c>
    </row>
    <row r="16469" spans="1:5" x14ac:dyDescent="0.25">
      <c r="A16469" s="93" t="s">
        <v>2746</v>
      </c>
      <c r="B16469" t="s">
        <v>21783</v>
      </c>
      <c r="C16469">
        <v>88245</v>
      </c>
      <c r="D16469" s="93" t="s">
        <v>22516</v>
      </c>
      <c r="E16469" s="93" t="s">
        <v>14</v>
      </c>
    </row>
    <row r="16470" spans="1:5" x14ac:dyDescent="0.25">
      <c r="A16470" s="93" t="s">
        <v>2746</v>
      </c>
      <c r="B16470" t="s">
        <v>21783</v>
      </c>
      <c r="C16470">
        <v>92804</v>
      </c>
      <c r="D16470" s="93" t="s">
        <v>22196</v>
      </c>
      <c r="E16470" s="93" t="s">
        <v>14</v>
      </c>
    </row>
    <row r="16471" spans="1:5" x14ac:dyDescent="0.25">
      <c r="A16471" s="93" t="s">
        <v>2747</v>
      </c>
      <c r="D16471" s="93" t="s">
        <v>14</v>
      </c>
      <c r="E16471" s="93" t="s">
        <v>32566</v>
      </c>
    </row>
    <row r="16472" spans="1:5" x14ac:dyDescent="0.25">
      <c r="A16472" s="93" t="s">
        <v>2747</v>
      </c>
      <c r="B16472" t="s">
        <v>21791</v>
      </c>
      <c r="C16472">
        <v>39017</v>
      </c>
      <c r="D16472" s="93" t="s">
        <v>23991</v>
      </c>
      <c r="E16472" s="93" t="s">
        <v>14</v>
      </c>
    </row>
    <row r="16473" spans="1:5" x14ac:dyDescent="0.25">
      <c r="A16473" s="93" t="s">
        <v>2747</v>
      </c>
      <c r="B16473" t="s">
        <v>21791</v>
      </c>
      <c r="C16473">
        <v>43132</v>
      </c>
      <c r="D16473" s="93" t="s">
        <v>22330</v>
      </c>
      <c r="E16473" s="93" t="s">
        <v>14</v>
      </c>
    </row>
    <row r="16474" spans="1:5" x14ac:dyDescent="0.25">
      <c r="A16474" s="93" t="s">
        <v>2747</v>
      </c>
      <c r="B16474" t="s">
        <v>21783</v>
      </c>
      <c r="C16474">
        <v>88238</v>
      </c>
      <c r="D16474" s="93" t="s">
        <v>24140</v>
      </c>
      <c r="E16474" s="93" t="s">
        <v>14</v>
      </c>
    </row>
    <row r="16475" spans="1:5" x14ac:dyDescent="0.25">
      <c r="A16475" s="93" t="s">
        <v>2747</v>
      </c>
      <c r="B16475" t="s">
        <v>21783</v>
      </c>
      <c r="C16475">
        <v>88245</v>
      </c>
      <c r="D16475" s="93" t="s">
        <v>22664</v>
      </c>
      <c r="E16475" s="93" t="s">
        <v>14</v>
      </c>
    </row>
    <row r="16476" spans="1:5" x14ac:dyDescent="0.25">
      <c r="A16476" s="93" t="s">
        <v>2747</v>
      </c>
      <c r="B16476" t="s">
        <v>21783</v>
      </c>
      <c r="C16476">
        <v>92803</v>
      </c>
      <c r="D16476" s="93" t="s">
        <v>22196</v>
      </c>
      <c r="E16476" s="93" t="s">
        <v>14</v>
      </c>
    </row>
    <row r="16477" spans="1:5" x14ac:dyDescent="0.25">
      <c r="A16477" s="93" t="s">
        <v>2748</v>
      </c>
      <c r="D16477" s="93" t="s">
        <v>14</v>
      </c>
      <c r="E16477" s="93" t="s">
        <v>32567</v>
      </c>
    </row>
    <row r="16478" spans="1:5" x14ac:dyDescent="0.25">
      <c r="A16478" s="93" t="s">
        <v>2748</v>
      </c>
      <c r="B16478" t="s">
        <v>21791</v>
      </c>
      <c r="C16478">
        <v>39017</v>
      </c>
      <c r="D16478" s="93" t="s">
        <v>23989</v>
      </c>
      <c r="E16478" s="93" t="s">
        <v>14</v>
      </c>
    </row>
    <row r="16479" spans="1:5" x14ac:dyDescent="0.25">
      <c r="A16479" s="93" t="s">
        <v>2748</v>
      </c>
      <c r="B16479" t="s">
        <v>21791</v>
      </c>
      <c r="C16479">
        <v>43132</v>
      </c>
      <c r="D16479" s="93" t="s">
        <v>22330</v>
      </c>
      <c r="E16479" s="93" t="s">
        <v>14</v>
      </c>
    </row>
    <row r="16480" spans="1:5" x14ac:dyDescent="0.25">
      <c r="A16480" s="93" t="s">
        <v>2748</v>
      </c>
      <c r="B16480" t="s">
        <v>21783</v>
      </c>
      <c r="C16480">
        <v>88238</v>
      </c>
      <c r="D16480" s="93" t="s">
        <v>26225</v>
      </c>
      <c r="E16480" s="93" t="s">
        <v>14</v>
      </c>
    </row>
    <row r="16481" spans="1:5" x14ac:dyDescent="0.25">
      <c r="A16481" s="93" t="s">
        <v>2748</v>
      </c>
      <c r="B16481" t="s">
        <v>21783</v>
      </c>
      <c r="C16481">
        <v>88245</v>
      </c>
      <c r="D16481" s="93" t="s">
        <v>23648</v>
      </c>
      <c r="E16481" s="93" t="s">
        <v>14</v>
      </c>
    </row>
    <row r="16482" spans="1:5" x14ac:dyDescent="0.25">
      <c r="A16482" s="93" t="s">
        <v>2748</v>
      </c>
      <c r="B16482" t="s">
        <v>21783</v>
      </c>
      <c r="C16482">
        <v>92802</v>
      </c>
      <c r="D16482" s="93" t="s">
        <v>22196</v>
      </c>
      <c r="E16482" s="93" t="s">
        <v>14</v>
      </c>
    </row>
    <row r="16483" spans="1:5" x14ac:dyDescent="0.25">
      <c r="A16483" s="93" t="s">
        <v>2749</v>
      </c>
      <c r="D16483" s="93" t="s">
        <v>14</v>
      </c>
      <c r="E16483" s="93" t="s">
        <v>32568</v>
      </c>
    </row>
    <row r="16484" spans="1:5" x14ac:dyDescent="0.25">
      <c r="A16484" s="93" t="s">
        <v>2749</v>
      </c>
      <c r="B16484" t="s">
        <v>21791</v>
      </c>
      <c r="C16484">
        <v>39017</v>
      </c>
      <c r="D16484" s="93" t="s">
        <v>23987</v>
      </c>
      <c r="E16484" s="93" t="s">
        <v>14</v>
      </c>
    </row>
    <row r="16485" spans="1:5" x14ac:dyDescent="0.25">
      <c r="A16485" s="93" t="s">
        <v>2749</v>
      </c>
      <c r="B16485" t="s">
        <v>21791</v>
      </c>
      <c r="C16485">
        <v>43132</v>
      </c>
      <c r="D16485" s="93" t="s">
        <v>22330</v>
      </c>
      <c r="E16485" s="93" t="s">
        <v>14</v>
      </c>
    </row>
    <row r="16486" spans="1:5" x14ac:dyDescent="0.25">
      <c r="A16486" s="93" t="s">
        <v>2749</v>
      </c>
      <c r="B16486" t="s">
        <v>21783</v>
      </c>
      <c r="C16486">
        <v>88238</v>
      </c>
      <c r="D16486" s="93" t="s">
        <v>26226</v>
      </c>
      <c r="E16486" s="93" t="s">
        <v>14</v>
      </c>
    </row>
    <row r="16487" spans="1:5" x14ac:dyDescent="0.25">
      <c r="A16487" s="93" t="s">
        <v>2749</v>
      </c>
      <c r="B16487" t="s">
        <v>21783</v>
      </c>
      <c r="C16487">
        <v>88245</v>
      </c>
      <c r="D16487" s="93" t="s">
        <v>26227</v>
      </c>
      <c r="E16487" s="93" t="s">
        <v>14</v>
      </c>
    </row>
    <row r="16488" spans="1:5" x14ac:dyDescent="0.25">
      <c r="A16488" s="93" t="s">
        <v>2749</v>
      </c>
      <c r="B16488" t="s">
        <v>21783</v>
      </c>
      <c r="C16488">
        <v>92801</v>
      </c>
      <c r="D16488" s="93" t="s">
        <v>22196</v>
      </c>
      <c r="E16488" s="93" t="s">
        <v>14</v>
      </c>
    </row>
    <row r="16489" spans="1:5" x14ac:dyDescent="0.25">
      <c r="A16489" s="93" t="s">
        <v>2750</v>
      </c>
      <c r="D16489" s="93" t="s">
        <v>14</v>
      </c>
      <c r="E16489" s="93" t="s">
        <v>32569</v>
      </c>
    </row>
    <row r="16490" spans="1:5" x14ac:dyDescent="0.25">
      <c r="A16490" s="93" t="s">
        <v>2750</v>
      </c>
      <c r="B16490" t="s">
        <v>21791</v>
      </c>
      <c r="C16490">
        <v>39017</v>
      </c>
      <c r="D16490" s="93" t="s">
        <v>25775</v>
      </c>
      <c r="E16490" s="93" t="s">
        <v>14</v>
      </c>
    </row>
    <row r="16491" spans="1:5" x14ac:dyDescent="0.25">
      <c r="A16491" s="93" t="s">
        <v>2750</v>
      </c>
      <c r="B16491" t="s">
        <v>21791</v>
      </c>
      <c r="C16491">
        <v>43132</v>
      </c>
      <c r="D16491" s="93" t="s">
        <v>22330</v>
      </c>
      <c r="E16491" s="93" t="s">
        <v>14</v>
      </c>
    </row>
    <row r="16492" spans="1:5" x14ac:dyDescent="0.25">
      <c r="A16492" s="93" t="s">
        <v>2750</v>
      </c>
      <c r="B16492" t="s">
        <v>21783</v>
      </c>
      <c r="C16492">
        <v>88238</v>
      </c>
      <c r="D16492" s="93" t="s">
        <v>26228</v>
      </c>
      <c r="E16492" s="93" t="s">
        <v>14</v>
      </c>
    </row>
    <row r="16493" spans="1:5" x14ac:dyDescent="0.25">
      <c r="A16493" s="93" t="s">
        <v>2750</v>
      </c>
      <c r="B16493" t="s">
        <v>21783</v>
      </c>
      <c r="C16493">
        <v>88245</v>
      </c>
      <c r="D16493" s="93" t="s">
        <v>26229</v>
      </c>
      <c r="E16493" s="93" t="s">
        <v>14</v>
      </c>
    </row>
    <row r="16494" spans="1:5" x14ac:dyDescent="0.25">
      <c r="A16494" s="93" t="s">
        <v>2750</v>
      </c>
      <c r="B16494" t="s">
        <v>21783</v>
      </c>
      <c r="C16494">
        <v>92800</v>
      </c>
      <c r="D16494" s="93" t="s">
        <v>22196</v>
      </c>
      <c r="E16494" s="93" t="s">
        <v>14</v>
      </c>
    </row>
    <row r="16495" spans="1:5" x14ac:dyDescent="0.25">
      <c r="A16495" s="93" t="s">
        <v>2751</v>
      </c>
      <c r="D16495" s="93" t="s">
        <v>14</v>
      </c>
      <c r="E16495" s="93" t="s">
        <v>32570</v>
      </c>
    </row>
    <row r="16496" spans="1:5" x14ac:dyDescent="0.25">
      <c r="A16496" s="93" t="s">
        <v>2751</v>
      </c>
      <c r="B16496" t="s">
        <v>21791</v>
      </c>
      <c r="C16496">
        <v>39017</v>
      </c>
      <c r="D16496" s="93" t="s">
        <v>22441</v>
      </c>
      <c r="E16496" s="93" t="s">
        <v>14</v>
      </c>
    </row>
    <row r="16497" spans="1:5" x14ac:dyDescent="0.25">
      <c r="A16497" s="93" t="s">
        <v>2751</v>
      </c>
      <c r="B16497" t="s">
        <v>21791</v>
      </c>
      <c r="C16497">
        <v>43132</v>
      </c>
      <c r="D16497" s="93" t="s">
        <v>22330</v>
      </c>
      <c r="E16497" s="93" t="s">
        <v>14</v>
      </c>
    </row>
    <row r="16498" spans="1:5" x14ac:dyDescent="0.25">
      <c r="A16498" s="93" t="s">
        <v>2751</v>
      </c>
      <c r="B16498" t="s">
        <v>21783</v>
      </c>
      <c r="C16498">
        <v>88238</v>
      </c>
      <c r="D16498" s="93" t="s">
        <v>23387</v>
      </c>
      <c r="E16498" s="93" t="s">
        <v>14</v>
      </c>
    </row>
    <row r="16499" spans="1:5" x14ac:dyDescent="0.25">
      <c r="A16499" s="93" t="s">
        <v>2751</v>
      </c>
      <c r="B16499" t="s">
        <v>21783</v>
      </c>
      <c r="C16499">
        <v>88245</v>
      </c>
      <c r="D16499" s="93" t="s">
        <v>24319</v>
      </c>
      <c r="E16499" s="93" t="s">
        <v>14</v>
      </c>
    </row>
    <row r="16500" spans="1:5" x14ac:dyDescent="0.25">
      <c r="A16500" s="93" t="s">
        <v>2751</v>
      </c>
      <c r="B16500" t="s">
        <v>21783</v>
      </c>
      <c r="C16500">
        <v>92798</v>
      </c>
      <c r="D16500" s="93" t="s">
        <v>22196</v>
      </c>
      <c r="E16500" s="93" t="s">
        <v>14</v>
      </c>
    </row>
    <row r="16501" spans="1:5" x14ac:dyDescent="0.25">
      <c r="A16501" s="93" t="s">
        <v>2752</v>
      </c>
      <c r="D16501" s="93" t="s">
        <v>14</v>
      </c>
      <c r="E16501" s="93" t="s">
        <v>32571</v>
      </c>
    </row>
    <row r="16502" spans="1:5" x14ac:dyDescent="0.25">
      <c r="A16502" s="93" t="s">
        <v>2752</v>
      </c>
      <c r="B16502" t="s">
        <v>21791</v>
      </c>
      <c r="C16502">
        <v>39017</v>
      </c>
      <c r="D16502" s="93" t="s">
        <v>26230</v>
      </c>
      <c r="E16502" s="93" t="s">
        <v>14</v>
      </c>
    </row>
    <row r="16503" spans="1:5" x14ac:dyDescent="0.25">
      <c r="A16503" s="93" t="s">
        <v>2752</v>
      </c>
      <c r="B16503" t="s">
        <v>21791</v>
      </c>
      <c r="C16503">
        <v>43132</v>
      </c>
      <c r="D16503" s="93" t="s">
        <v>22330</v>
      </c>
      <c r="E16503" s="93" t="s">
        <v>14</v>
      </c>
    </row>
    <row r="16504" spans="1:5" x14ac:dyDescent="0.25">
      <c r="A16504" s="93" t="s">
        <v>2752</v>
      </c>
      <c r="B16504" t="s">
        <v>21783</v>
      </c>
      <c r="C16504">
        <v>88238</v>
      </c>
      <c r="D16504" s="93" t="s">
        <v>22441</v>
      </c>
      <c r="E16504" s="93" t="s">
        <v>14</v>
      </c>
    </row>
    <row r="16505" spans="1:5" x14ac:dyDescent="0.25">
      <c r="A16505" s="93" t="s">
        <v>2752</v>
      </c>
      <c r="B16505" t="s">
        <v>21783</v>
      </c>
      <c r="C16505">
        <v>88245</v>
      </c>
      <c r="D16505" s="93" t="s">
        <v>25944</v>
      </c>
      <c r="E16505" s="93" t="s">
        <v>14</v>
      </c>
    </row>
    <row r="16506" spans="1:5" x14ac:dyDescent="0.25">
      <c r="A16506" s="93" t="s">
        <v>2752</v>
      </c>
      <c r="B16506" t="s">
        <v>21783</v>
      </c>
      <c r="C16506">
        <v>92801</v>
      </c>
      <c r="D16506" s="93" t="s">
        <v>22196</v>
      </c>
      <c r="E16506" s="93" t="s">
        <v>14</v>
      </c>
    </row>
    <row r="16507" spans="1:5" x14ac:dyDescent="0.25">
      <c r="A16507" s="93" t="s">
        <v>2753</v>
      </c>
      <c r="D16507" s="93" t="s">
        <v>14</v>
      </c>
      <c r="E16507" s="93" t="s">
        <v>32572</v>
      </c>
    </row>
    <row r="16508" spans="1:5" x14ac:dyDescent="0.25">
      <c r="A16508" s="93" t="s">
        <v>2753</v>
      </c>
      <c r="B16508" t="s">
        <v>21791</v>
      </c>
      <c r="C16508">
        <v>39017</v>
      </c>
      <c r="D16508" s="93" t="s">
        <v>25967</v>
      </c>
      <c r="E16508" s="93" t="s">
        <v>14</v>
      </c>
    </row>
    <row r="16509" spans="1:5" x14ac:dyDescent="0.25">
      <c r="A16509" s="93" t="s">
        <v>2753</v>
      </c>
      <c r="B16509" t="s">
        <v>21791</v>
      </c>
      <c r="C16509">
        <v>43132</v>
      </c>
      <c r="D16509" s="93" t="s">
        <v>22330</v>
      </c>
      <c r="E16509" s="93" t="s">
        <v>14</v>
      </c>
    </row>
    <row r="16510" spans="1:5" x14ac:dyDescent="0.25">
      <c r="A16510" s="93" t="s">
        <v>2753</v>
      </c>
      <c r="B16510" t="s">
        <v>21783</v>
      </c>
      <c r="C16510">
        <v>88238</v>
      </c>
      <c r="D16510" s="93" t="s">
        <v>26155</v>
      </c>
      <c r="E16510" s="93" t="s">
        <v>14</v>
      </c>
    </row>
    <row r="16511" spans="1:5" x14ac:dyDescent="0.25">
      <c r="A16511" s="93" t="s">
        <v>2753</v>
      </c>
      <c r="B16511" t="s">
        <v>21783</v>
      </c>
      <c r="C16511">
        <v>88245</v>
      </c>
      <c r="D16511" s="93" t="s">
        <v>23487</v>
      </c>
      <c r="E16511" s="93" t="s">
        <v>14</v>
      </c>
    </row>
    <row r="16512" spans="1:5" x14ac:dyDescent="0.25">
      <c r="A16512" s="93" t="s">
        <v>2753</v>
      </c>
      <c r="B16512" t="s">
        <v>21783</v>
      </c>
      <c r="C16512">
        <v>92802</v>
      </c>
      <c r="D16512" s="93" t="s">
        <v>22196</v>
      </c>
      <c r="E16512" s="93" t="s">
        <v>14</v>
      </c>
    </row>
    <row r="16513" spans="1:5" x14ac:dyDescent="0.25">
      <c r="A16513" s="93" t="s">
        <v>2754</v>
      </c>
      <c r="D16513" s="93" t="s">
        <v>14</v>
      </c>
      <c r="E16513" s="93" t="s">
        <v>32573</v>
      </c>
    </row>
    <row r="16514" spans="1:5" x14ac:dyDescent="0.25">
      <c r="A16514" s="93" t="s">
        <v>2754</v>
      </c>
      <c r="B16514" t="s">
        <v>21791</v>
      </c>
      <c r="C16514">
        <v>39017</v>
      </c>
      <c r="D16514" s="93" t="s">
        <v>22491</v>
      </c>
      <c r="E16514" s="93" t="s">
        <v>14</v>
      </c>
    </row>
    <row r="16515" spans="1:5" x14ac:dyDescent="0.25">
      <c r="A16515" s="93" t="s">
        <v>2754</v>
      </c>
      <c r="B16515" t="s">
        <v>21791</v>
      </c>
      <c r="C16515">
        <v>43132</v>
      </c>
      <c r="D16515" s="93" t="s">
        <v>22330</v>
      </c>
      <c r="E16515" s="93" t="s">
        <v>14</v>
      </c>
    </row>
    <row r="16516" spans="1:5" x14ac:dyDescent="0.25">
      <c r="A16516" s="93" t="s">
        <v>2754</v>
      </c>
      <c r="B16516" t="s">
        <v>21783</v>
      </c>
      <c r="C16516">
        <v>88238</v>
      </c>
      <c r="D16516" s="93" t="s">
        <v>23933</v>
      </c>
      <c r="E16516" s="93" t="s">
        <v>14</v>
      </c>
    </row>
    <row r="16517" spans="1:5" x14ac:dyDescent="0.25">
      <c r="A16517" s="93" t="s">
        <v>2754</v>
      </c>
      <c r="B16517" t="s">
        <v>21783</v>
      </c>
      <c r="C16517">
        <v>88245</v>
      </c>
      <c r="D16517" s="93" t="s">
        <v>22057</v>
      </c>
      <c r="E16517" s="93" t="s">
        <v>14</v>
      </c>
    </row>
    <row r="16518" spans="1:5" x14ac:dyDescent="0.25">
      <c r="A16518" s="93" t="s">
        <v>2754</v>
      </c>
      <c r="B16518" t="s">
        <v>21783</v>
      </c>
      <c r="C16518">
        <v>92803</v>
      </c>
      <c r="D16518" s="93" t="s">
        <v>22196</v>
      </c>
      <c r="E16518" s="93" t="s">
        <v>14</v>
      </c>
    </row>
    <row r="16519" spans="1:5" x14ac:dyDescent="0.25">
      <c r="A16519" s="93" t="s">
        <v>2755</v>
      </c>
      <c r="D16519" s="93" t="s">
        <v>14</v>
      </c>
      <c r="E16519" s="93" t="s">
        <v>32574</v>
      </c>
    </row>
    <row r="16520" spans="1:5" x14ac:dyDescent="0.25">
      <c r="A16520" s="93" t="s">
        <v>2755</v>
      </c>
      <c r="B16520" t="s">
        <v>21791</v>
      </c>
      <c r="C16520">
        <v>39017</v>
      </c>
      <c r="D16520" s="93" t="s">
        <v>26231</v>
      </c>
      <c r="E16520" s="93" t="s">
        <v>14</v>
      </c>
    </row>
    <row r="16521" spans="1:5" x14ac:dyDescent="0.25">
      <c r="A16521" s="93" t="s">
        <v>2755</v>
      </c>
      <c r="B16521" t="s">
        <v>21791</v>
      </c>
      <c r="C16521">
        <v>43132</v>
      </c>
      <c r="D16521" s="93" t="s">
        <v>22330</v>
      </c>
      <c r="E16521" s="93" t="s">
        <v>14</v>
      </c>
    </row>
    <row r="16522" spans="1:5" x14ac:dyDescent="0.25">
      <c r="A16522" s="93" t="s">
        <v>2755</v>
      </c>
      <c r="B16522" t="s">
        <v>21783</v>
      </c>
      <c r="C16522">
        <v>88238</v>
      </c>
      <c r="D16522" s="93" t="s">
        <v>22330</v>
      </c>
      <c r="E16522" s="93" t="s">
        <v>14</v>
      </c>
    </row>
    <row r="16523" spans="1:5" x14ac:dyDescent="0.25">
      <c r="A16523" s="93" t="s">
        <v>2755</v>
      </c>
      <c r="B16523" t="s">
        <v>21783</v>
      </c>
      <c r="C16523">
        <v>88245</v>
      </c>
      <c r="D16523" s="93" t="s">
        <v>22386</v>
      </c>
      <c r="E16523" s="93" t="s">
        <v>14</v>
      </c>
    </row>
    <row r="16524" spans="1:5" x14ac:dyDescent="0.25">
      <c r="A16524" s="93" t="s">
        <v>2755</v>
      </c>
      <c r="B16524" t="s">
        <v>21783</v>
      </c>
      <c r="C16524">
        <v>92804</v>
      </c>
      <c r="D16524" s="93" t="s">
        <v>22196</v>
      </c>
      <c r="E16524" s="93" t="s">
        <v>14</v>
      </c>
    </row>
    <row r="16525" spans="1:5" x14ac:dyDescent="0.25">
      <c r="A16525" s="93" t="s">
        <v>2756</v>
      </c>
      <c r="D16525" s="93" t="s">
        <v>14</v>
      </c>
      <c r="E16525" s="93" t="s">
        <v>32575</v>
      </c>
    </row>
    <row r="16526" spans="1:5" x14ac:dyDescent="0.25">
      <c r="A16526" s="93" t="s">
        <v>2756</v>
      </c>
      <c r="B16526" t="s">
        <v>21791</v>
      </c>
      <c r="C16526">
        <v>39017</v>
      </c>
      <c r="D16526" s="93" t="s">
        <v>23533</v>
      </c>
      <c r="E16526" s="93" t="s">
        <v>14</v>
      </c>
    </row>
    <row r="16527" spans="1:5" x14ac:dyDescent="0.25">
      <c r="A16527" s="93" t="s">
        <v>2756</v>
      </c>
      <c r="B16527" t="s">
        <v>21791</v>
      </c>
      <c r="C16527">
        <v>43132</v>
      </c>
      <c r="D16527" s="93" t="s">
        <v>22330</v>
      </c>
      <c r="E16527" s="93" t="s">
        <v>14</v>
      </c>
    </row>
    <row r="16528" spans="1:5" x14ac:dyDescent="0.25">
      <c r="A16528" s="93" t="s">
        <v>2756</v>
      </c>
      <c r="B16528" t="s">
        <v>21783</v>
      </c>
      <c r="C16528">
        <v>88238</v>
      </c>
      <c r="D16528" s="93" t="s">
        <v>23553</v>
      </c>
      <c r="E16528" s="93" t="s">
        <v>14</v>
      </c>
    </row>
    <row r="16529" spans="1:5" x14ac:dyDescent="0.25">
      <c r="A16529" s="93" t="s">
        <v>2756</v>
      </c>
      <c r="B16529" t="s">
        <v>21783</v>
      </c>
      <c r="C16529">
        <v>88245</v>
      </c>
      <c r="D16529" s="93" t="s">
        <v>25015</v>
      </c>
      <c r="E16529" s="93" t="s">
        <v>14</v>
      </c>
    </row>
    <row r="16530" spans="1:5" x14ac:dyDescent="0.25">
      <c r="A16530" s="93" t="s">
        <v>2756</v>
      </c>
      <c r="B16530" t="s">
        <v>21783</v>
      </c>
      <c r="C16530">
        <v>92805</v>
      </c>
      <c r="D16530" s="93" t="s">
        <v>22196</v>
      </c>
      <c r="E16530" s="93" t="s">
        <v>14</v>
      </c>
    </row>
    <row r="16531" spans="1:5" x14ac:dyDescent="0.25">
      <c r="A16531" s="93" t="s">
        <v>2757</v>
      </c>
      <c r="D16531" s="93" t="s">
        <v>14</v>
      </c>
      <c r="E16531" s="93" t="s">
        <v>32576</v>
      </c>
    </row>
    <row r="16532" spans="1:5" x14ac:dyDescent="0.25">
      <c r="A16532" s="93" t="s">
        <v>2757</v>
      </c>
      <c r="B16532" t="s">
        <v>21791</v>
      </c>
      <c r="C16532">
        <v>39017</v>
      </c>
      <c r="D16532" s="93" t="s">
        <v>22525</v>
      </c>
      <c r="E16532" s="93" t="s">
        <v>14</v>
      </c>
    </row>
    <row r="16533" spans="1:5" x14ac:dyDescent="0.25">
      <c r="A16533" s="93" t="s">
        <v>2757</v>
      </c>
      <c r="B16533" t="s">
        <v>21791</v>
      </c>
      <c r="C16533">
        <v>43132</v>
      </c>
      <c r="D16533" s="93" t="s">
        <v>22330</v>
      </c>
      <c r="E16533" s="93" t="s">
        <v>14</v>
      </c>
    </row>
    <row r="16534" spans="1:5" x14ac:dyDescent="0.25">
      <c r="A16534" s="93" t="s">
        <v>2757</v>
      </c>
      <c r="B16534" t="s">
        <v>21783</v>
      </c>
      <c r="C16534">
        <v>88238</v>
      </c>
      <c r="D16534" s="93" t="s">
        <v>25566</v>
      </c>
      <c r="E16534" s="93" t="s">
        <v>14</v>
      </c>
    </row>
    <row r="16535" spans="1:5" x14ac:dyDescent="0.25">
      <c r="A16535" s="93" t="s">
        <v>2757</v>
      </c>
      <c r="B16535" t="s">
        <v>21783</v>
      </c>
      <c r="C16535">
        <v>88245</v>
      </c>
      <c r="D16535" s="93" t="s">
        <v>26155</v>
      </c>
      <c r="E16535" s="93" t="s">
        <v>14</v>
      </c>
    </row>
    <row r="16536" spans="1:5" x14ac:dyDescent="0.25">
      <c r="A16536" s="93" t="s">
        <v>2757</v>
      </c>
      <c r="B16536" t="s">
        <v>21783</v>
      </c>
      <c r="C16536">
        <v>92806</v>
      </c>
      <c r="D16536" s="93" t="s">
        <v>22196</v>
      </c>
      <c r="E16536" s="93" t="s">
        <v>14</v>
      </c>
    </row>
    <row r="16537" spans="1:5" x14ac:dyDescent="0.25">
      <c r="A16537" s="93" t="s">
        <v>2758</v>
      </c>
      <c r="D16537" s="93" t="s">
        <v>14</v>
      </c>
      <c r="E16537" s="93" t="s">
        <v>32577</v>
      </c>
    </row>
    <row r="16538" spans="1:5" x14ac:dyDescent="0.25">
      <c r="A16538" s="93" t="s">
        <v>2758</v>
      </c>
      <c r="B16538" t="s">
        <v>21783</v>
      </c>
      <c r="C16538">
        <v>88309</v>
      </c>
      <c r="D16538" s="93" t="s">
        <v>26232</v>
      </c>
      <c r="E16538" s="93" t="s">
        <v>14</v>
      </c>
    </row>
    <row r="16539" spans="1:5" x14ac:dyDescent="0.25">
      <c r="A16539" s="93" t="s">
        <v>2758</v>
      </c>
      <c r="B16539" t="s">
        <v>21783</v>
      </c>
      <c r="C16539">
        <v>88316</v>
      </c>
      <c r="D16539" s="93" t="s">
        <v>26233</v>
      </c>
      <c r="E16539" s="93" t="s">
        <v>14</v>
      </c>
    </row>
    <row r="16540" spans="1:5" x14ac:dyDescent="0.25">
      <c r="A16540" s="93" t="s">
        <v>2758</v>
      </c>
      <c r="B16540" t="s">
        <v>21783</v>
      </c>
      <c r="C16540">
        <v>90279</v>
      </c>
      <c r="D16540" s="93" t="s">
        <v>26234</v>
      </c>
      <c r="E16540" s="93" t="s">
        <v>14</v>
      </c>
    </row>
    <row r="16541" spans="1:5" x14ac:dyDescent="0.25">
      <c r="A16541" s="93" t="s">
        <v>2759</v>
      </c>
      <c r="D16541" s="93" t="s">
        <v>14</v>
      </c>
      <c r="E16541" s="93" t="s">
        <v>32578</v>
      </c>
    </row>
    <row r="16542" spans="1:5" x14ac:dyDescent="0.25">
      <c r="A16542" s="93" t="s">
        <v>2759</v>
      </c>
      <c r="B16542" t="s">
        <v>21783</v>
      </c>
      <c r="C16542">
        <v>88309</v>
      </c>
      <c r="D16542" s="93" t="s">
        <v>26235</v>
      </c>
      <c r="E16542" s="93" t="s">
        <v>14</v>
      </c>
    </row>
    <row r="16543" spans="1:5" x14ac:dyDescent="0.25">
      <c r="A16543" s="93" t="s">
        <v>2759</v>
      </c>
      <c r="B16543" t="s">
        <v>21783</v>
      </c>
      <c r="C16543">
        <v>88316</v>
      </c>
      <c r="D16543" s="93" t="s">
        <v>26236</v>
      </c>
      <c r="E16543" s="93" t="s">
        <v>14</v>
      </c>
    </row>
    <row r="16544" spans="1:5" x14ac:dyDescent="0.25">
      <c r="A16544" s="93" t="s">
        <v>2759</v>
      </c>
      <c r="B16544" t="s">
        <v>21783</v>
      </c>
      <c r="C16544">
        <v>90279</v>
      </c>
      <c r="D16544" s="93" t="s">
        <v>26234</v>
      </c>
      <c r="E16544" s="93" t="s">
        <v>14</v>
      </c>
    </row>
    <row r="16545" spans="1:5" x14ac:dyDescent="0.25">
      <c r="A16545" s="93" t="s">
        <v>2760</v>
      </c>
      <c r="D16545" s="93" t="s">
        <v>14</v>
      </c>
      <c r="E16545" s="93" t="s">
        <v>32579</v>
      </c>
    </row>
    <row r="16546" spans="1:5" x14ac:dyDescent="0.25">
      <c r="A16546" s="93" t="s">
        <v>2760</v>
      </c>
      <c r="B16546" t="s">
        <v>21783</v>
      </c>
      <c r="C16546">
        <v>88309</v>
      </c>
      <c r="D16546" s="93" t="s">
        <v>26237</v>
      </c>
      <c r="E16546" s="93" t="s">
        <v>14</v>
      </c>
    </row>
    <row r="16547" spans="1:5" x14ac:dyDescent="0.25">
      <c r="A16547" s="93" t="s">
        <v>2760</v>
      </c>
      <c r="B16547" t="s">
        <v>21783</v>
      </c>
      <c r="C16547">
        <v>88316</v>
      </c>
      <c r="D16547" s="93" t="s">
        <v>26238</v>
      </c>
      <c r="E16547" s="93" t="s">
        <v>14</v>
      </c>
    </row>
    <row r="16548" spans="1:5" x14ac:dyDescent="0.25">
      <c r="A16548" s="93" t="s">
        <v>2760</v>
      </c>
      <c r="B16548" t="s">
        <v>21783</v>
      </c>
      <c r="C16548">
        <v>90279</v>
      </c>
      <c r="D16548" s="93" t="s">
        <v>26234</v>
      </c>
      <c r="E16548" s="93" t="s">
        <v>14</v>
      </c>
    </row>
    <row r="16549" spans="1:5" x14ac:dyDescent="0.25">
      <c r="A16549" s="93" t="s">
        <v>2761</v>
      </c>
      <c r="D16549" s="93" t="s">
        <v>14</v>
      </c>
      <c r="E16549" s="93" t="s">
        <v>32580</v>
      </c>
    </row>
    <row r="16550" spans="1:5" x14ac:dyDescent="0.25">
      <c r="A16550" s="93" t="s">
        <v>2761</v>
      </c>
      <c r="B16550" t="s">
        <v>21791</v>
      </c>
      <c r="C16550">
        <v>367</v>
      </c>
      <c r="D16550" s="93" t="s">
        <v>26239</v>
      </c>
      <c r="E16550" s="93" t="s">
        <v>14</v>
      </c>
    </row>
    <row r="16551" spans="1:5" x14ac:dyDescent="0.25">
      <c r="A16551" s="93" t="s">
        <v>2761</v>
      </c>
      <c r="B16551" t="s">
        <v>21791</v>
      </c>
      <c r="C16551">
        <v>1106</v>
      </c>
      <c r="D16551" s="93" t="s">
        <v>26240</v>
      </c>
      <c r="E16551" s="93" t="s">
        <v>14</v>
      </c>
    </row>
    <row r="16552" spans="1:5" x14ac:dyDescent="0.25">
      <c r="A16552" s="93" t="s">
        <v>2761</v>
      </c>
      <c r="B16552" t="s">
        <v>21791</v>
      </c>
      <c r="C16552">
        <v>1379</v>
      </c>
      <c r="D16552" s="93" t="s">
        <v>26241</v>
      </c>
      <c r="E16552" s="93" t="s">
        <v>14</v>
      </c>
    </row>
    <row r="16553" spans="1:5" x14ac:dyDescent="0.25">
      <c r="A16553" s="93" t="s">
        <v>2761</v>
      </c>
      <c r="B16553" t="s">
        <v>21791</v>
      </c>
      <c r="C16553">
        <v>4720</v>
      </c>
      <c r="D16553" s="93" t="s">
        <v>25976</v>
      </c>
      <c r="E16553" s="93" t="s">
        <v>14</v>
      </c>
    </row>
    <row r="16554" spans="1:5" x14ac:dyDescent="0.25">
      <c r="A16554" s="93" t="s">
        <v>2761</v>
      </c>
      <c r="B16554" t="s">
        <v>21783</v>
      </c>
      <c r="C16554">
        <v>88316</v>
      </c>
      <c r="D16554" s="93" t="s">
        <v>26242</v>
      </c>
      <c r="E16554" s="93" t="s">
        <v>14</v>
      </c>
    </row>
    <row r="16555" spans="1:5" x14ac:dyDescent="0.25">
      <c r="A16555" s="93" t="s">
        <v>2761</v>
      </c>
      <c r="B16555" t="s">
        <v>21783</v>
      </c>
      <c r="C16555">
        <v>88377</v>
      </c>
      <c r="D16555" s="93" t="s">
        <v>26243</v>
      </c>
      <c r="E16555" s="93" t="s">
        <v>14</v>
      </c>
    </row>
    <row r="16556" spans="1:5" x14ac:dyDescent="0.25">
      <c r="A16556" s="93" t="s">
        <v>2761</v>
      </c>
      <c r="B16556" t="s">
        <v>21783</v>
      </c>
      <c r="C16556">
        <v>88830</v>
      </c>
      <c r="D16556" s="93" t="s">
        <v>26244</v>
      </c>
      <c r="E16556" s="93" t="s">
        <v>14</v>
      </c>
    </row>
    <row r="16557" spans="1:5" x14ac:dyDescent="0.25">
      <c r="A16557" s="93" t="s">
        <v>2761</v>
      </c>
      <c r="B16557" t="s">
        <v>21783</v>
      </c>
      <c r="C16557">
        <v>88831</v>
      </c>
      <c r="D16557" s="93" t="s">
        <v>26245</v>
      </c>
      <c r="E16557" s="93" t="s">
        <v>14</v>
      </c>
    </row>
    <row r="16558" spans="1:5" x14ac:dyDescent="0.25">
      <c r="A16558" s="93" t="s">
        <v>2762</v>
      </c>
      <c r="D16558" s="93" t="s">
        <v>14</v>
      </c>
      <c r="E16558" s="93" t="s">
        <v>32581</v>
      </c>
    </row>
    <row r="16559" spans="1:5" x14ac:dyDescent="0.25">
      <c r="A16559" s="93" t="s">
        <v>2762</v>
      </c>
      <c r="B16559" t="s">
        <v>21791</v>
      </c>
      <c r="C16559">
        <v>367</v>
      </c>
      <c r="D16559" s="93" t="s">
        <v>26246</v>
      </c>
      <c r="E16559" s="93" t="s">
        <v>14</v>
      </c>
    </row>
    <row r="16560" spans="1:5" x14ac:dyDescent="0.25">
      <c r="A16560" s="93" t="s">
        <v>2762</v>
      </c>
      <c r="B16560" t="s">
        <v>21791</v>
      </c>
      <c r="C16560">
        <v>1106</v>
      </c>
      <c r="D16560" s="93" t="s">
        <v>26247</v>
      </c>
      <c r="E16560" s="93" t="s">
        <v>14</v>
      </c>
    </row>
    <row r="16561" spans="1:5" x14ac:dyDescent="0.25">
      <c r="A16561" s="93" t="s">
        <v>2762</v>
      </c>
      <c r="B16561" t="s">
        <v>21791</v>
      </c>
      <c r="C16561">
        <v>1379</v>
      </c>
      <c r="D16561" s="93" t="s">
        <v>26248</v>
      </c>
      <c r="E16561" s="93" t="s">
        <v>14</v>
      </c>
    </row>
    <row r="16562" spans="1:5" x14ac:dyDescent="0.25">
      <c r="A16562" s="93" t="s">
        <v>2762</v>
      </c>
      <c r="B16562" t="s">
        <v>21791</v>
      </c>
      <c r="C16562">
        <v>4720</v>
      </c>
      <c r="D16562" s="93" t="s">
        <v>26249</v>
      </c>
      <c r="E16562" s="93" t="s">
        <v>14</v>
      </c>
    </row>
    <row r="16563" spans="1:5" x14ac:dyDescent="0.25">
      <c r="A16563" s="93" t="s">
        <v>2762</v>
      </c>
      <c r="B16563" t="s">
        <v>21783</v>
      </c>
      <c r="C16563">
        <v>88316</v>
      </c>
      <c r="D16563" s="93" t="s">
        <v>26250</v>
      </c>
      <c r="E16563" s="93" t="s">
        <v>14</v>
      </c>
    </row>
    <row r="16564" spans="1:5" x14ac:dyDescent="0.25">
      <c r="A16564" s="93" t="s">
        <v>2762</v>
      </c>
      <c r="B16564" t="s">
        <v>21783</v>
      </c>
      <c r="C16564">
        <v>88377</v>
      </c>
      <c r="D16564" s="93" t="s">
        <v>26251</v>
      </c>
      <c r="E16564" s="93" t="s">
        <v>14</v>
      </c>
    </row>
    <row r="16565" spans="1:5" x14ac:dyDescent="0.25">
      <c r="A16565" s="93" t="s">
        <v>2762</v>
      </c>
      <c r="B16565" t="s">
        <v>21783</v>
      </c>
      <c r="C16565">
        <v>88830</v>
      </c>
      <c r="D16565" s="93" t="s">
        <v>26252</v>
      </c>
      <c r="E16565" s="93" t="s">
        <v>14</v>
      </c>
    </row>
    <row r="16566" spans="1:5" x14ac:dyDescent="0.25">
      <c r="A16566" s="93" t="s">
        <v>2762</v>
      </c>
      <c r="B16566" t="s">
        <v>21783</v>
      </c>
      <c r="C16566">
        <v>88831</v>
      </c>
      <c r="D16566" s="93" t="s">
        <v>26253</v>
      </c>
      <c r="E16566" s="93" t="s">
        <v>14</v>
      </c>
    </row>
    <row r="16567" spans="1:5" x14ac:dyDescent="0.25">
      <c r="A16567" s="93" t="s">
        <v>2763</v>
      </c>
      <c r="D16567" s="93" t="s">
        <v>14</v>
      </c>
      <c r="E16567" s="93" t="s">
        <v>32582</v>
      </c>
    </row>
    <row r="16568" spans="1:5" x14ac:dyDescent="0.25">
      <c r="A16568" s="93" t="s">
        <v>2763</v>
      </c>
      <c r="B16568" t="s">
        <v>21791</v>
      </c>
      <c r="C16568">
        <v>367</v>
      </c>
      <c r="D16568" s="93" t="s">
        <v>26254</v>
      </c>
      <c r="E16568" s="93" t="s">
        <v>14</v>
      </c>
    </row>
    <row r="16569" spans="1:5" x14ac:dyDescent="0.25">
      <c r="A16569" s="93" t="s">
        <v>2763</v>
      </c>
      <c r="B16569" t="s">
        <v>21791</v>
      </c>
      <c r="C16569">
        <v>1106</v>
      </c>
      <c r="D16569" s="93" t="s">
        <v>26255</v>
      </c>
      <c r="E16569" s="93" t="s">
        <v>14</v>
      </c>
    </row>
    <row r="16570" spans="1:5" x14ac:dyDescent="0.25">
      <c r="A16570" s="93" t="s">
        <v>2763</v>
      </c>
      <c r="B16570" t="s">
        <v>21791</v>
      </c>
      <c r="C16570">
        <v>1379</v>
      </c>
      <c r="D16570" s="93" t="s">
        <v>26256</v>
      </c>
      <c r="E16570" s="93" t="s">
        <v>14</v>
      </c>
    </row>
    <row r="16571" spans="1:5" x14ac:dyDescent="0.25">
      <c r="A16571" s="93" t="s">
        <v>2763</v>
      </c>
      <c r="B16571" t="s">
        <v>21791</v>
      </c>
      <c r="C16571">
        <v>4720</v>
      </c>
      <c r="D16571" s="93" t="s">
        <v>26257</v>
      </c>
      <c r="E16571" s="93" t="s">
        <v>14</v>
      </c>
    </row>
    <row r="16572" spans="1:5" x14ac:dyDescent="0.25">
      <c r="A16572" s="93" t="s">
        <v>2763</v>
      </c>
      <c r="B16572" t="s">
        <v>21783</v>
      </c>
      <c r="C16572">
        <v>88316</v>
      </c>
      <c r="D16572" s="93" t="s">
        <v>26250</v>
      </c>
      <c r="E16572" s="93" t="s">
        <v>14</v>
      </c>
    </row>
    <row r="16573" spans="1:5" x14ac:dyDescent="0.25">
      <c r="A16573" s="93" t="s">
        <v>2763</v>
      </c>
      <c r="B16573" t="s">
        <v>21783</v>
      </c>
      <c r="C16573">
        <v>88377</v>
      </c>
      <c r="D16573" s="93" t="s">
        <v>26258</v>
      </c>
      <c r="E16573" s="93" t="s">
        <v>14</v>
      </c>
    </row>
    <row r="16574" spans="1:5" x14ac:dyDescent="0.25">
      <c r="A16574" s="93" t="s">
        <v>2763</v>
      </c>
      <c r="B16574" t="s">
        <v>21783</v>
      </c>
      <c r="C16574">
        <v>88830</v>
      </c>
      <c r="D16574" s="93" t="s">
        <v>26259</v>
      </c>
      <c r="E16574" s="93" t="s">
        <v>14</v>
      </c>
    </row>
    <row r="16575" spans="1:5" x14ac:dyDescent="0.25">
      <c r="A16575" s="93" t="s">
        <v>2763</v>
      </c>
      <c r="B16575" t="s">
        <v>21783</v>
      </c>
      <c r="C16575">
        <v>88831</v>
      </c>
      <c r="D16575" s="93" t="s">
        <v>22183</v>
      </c>
      <c r="E16575" s="93" t="s">
        <v>14</v>
      </c>
    </row>
    <row r="16576" spans="1:5" x14ac:dyDescent="0.25">
      <c r="A16576" s="93" t="s">
        <v>2764</v>
      </c>
      <c r="D16576" s="93" t="s">
        <v>14</v>
      </c>
      <c r="E16576" s="93" t="s">
        <v>32583</v>
      </c>
    </row>
    <row r="16577" spans="1:5" x14ac:dyDescent="0.25">
      <c r="A16577" s="93" t="s">
        <v>2764</v>
      </c>
      <c r="B16577" t="s">
        <v>21791</v>
      </c>
      <c r="C16577">
        <v>367</v>
      </c>
      <c r="D16577" s="93" t="s">
        <v>26260</v>
      </c>
      <c r="E16577" s="93" t="s">
        <v>14</v>
      </c>
    </row>
    <row r="16578" spans="1:5" x14ac:dyDescent="0.25">
      <c r="A16578" s="93" t="s">
        <v>2764</v>
      </c>
      <c r="B16578" t="s">
        <v>21791</v>
      </c>
      <c r="C16578">
        <v>1106</v>
      </c>
      <c r="D16578" s="93" t="s">
        <v>26261</v>
      </c>
      <c r="E16578" s="93" t="s">
        <v>14</v>
      </c>
    </row>
    <row r="16579" spans="1:5" x14ac:dyDescent="0.25">
      <c r="A16579" s="93" t="s">
        <v>2764</v>
      </c>
      <c r="B16579" t="s">
        <v>21791</v>
      </c>
      <c r="C16579">
        <v>1379</v>
      </c>
      <c r="D16579" s="93" t="s">
        <v>26262</v>
      </c>
      <c r="E16579" s="93" t="s">
        <v>14</v>
      </c>
    </row>
    <row r="16580" spans="1:5" x14ac:dyDescent="0.25">
      <c r="A16580" s="93" t="s">
        <v>2764</v>
      </c>
      <c r="B16580" t="s">
        <v>21791</v>
      </c>
      <c r="C16580">
        <v>4720</v>
      </c>
      <c r="D16580" s="93" t="s">
        <v>26263</v>
      </c>
      <c r="E16580" s="93" t="s">
        <v>14</v>
      </c>
    </row>
    <row r="16581" spans="1:5" x14ac:dyDescent="0.25">
      <c r="A16581" s="93" t="s">
        <v>2764</v>
      </c>
      <c r="B16581" t="s">
        <v>21783</v>
      </c>
      <c r="C16581">
        <v>88316</v>
      </c>
      <c r="D16581" s="93" t="s">
        <v>26264</v>
      </c>
      <c r="E16581" s="93" t="s">
        <v>14</v>
      </c>
    </row>
    <row r="16582" spans="1:5" x14ac:dyDescent="0.25">
      <c r="A16582" s="93" t="s">
        <v>2764</v>
      </c>
      <c r="B16582" t="s">
        <v>21783</v>
      </c>
      <c r="C16582">
        <v>88377</v>
      </c>
      <c r="D16582" s="93" t="s">
        <v>26265</v>
      </c>
      <c r="E16582" s="93" t="s">
        <v>14</v>
      </c>
    </row>
    <row r="16583" spans="1:5" x14ac:dyDescent="0.25">
      <c r="A16583" s="93" t="s">
        <v>2764</v>
      </c>
      <c r="B16583" t="s">
        <v>21783</v>
      </c>
      <c r="C16583">
        <v>88830</v>
      </c>
      <c r="D16583" s="93" t="s">
        <v>26266</v>
      </c>
      <c r="E16583" s="93" t="s">
        <v>14</v>
      </c>
    </row>
    <row r="16584" spans="1:5" x14ac:dyDescent="0.25">
      <c r="A16584" s="93" t="s">
        <v>2764</v>
      </c>
      <c r="B16584" t="s">
        <v>21783</v>
      </c>
      <c r="C16584">
        <v>88831</v>
      </c>
      <c r="D16584" s="93" t="s">
        <v>26267</v>
      </c>
      <c r="E16584" s="93" t="s">
        <v>14</v>
      </c>
    </row>
    <row r="16585" spans="1:5" x14ac:dyDescent="0.25">
      <c r="A16585" s="93" t="s">
        <v>2765</v>
      </c>
      <c r="D16585" s="93" t="s">
        <v>14</v>
      </c>
      <c r="E16585" s="93" t="s">
        <v>32584</v>
      </c>
    </row>
    <row r="16586" spans="1:5" x14ac:dyDescent="0.25">
      <c r="A16586" s="93" t="s">
        <v>2765</v>
      </c>
      <c r="B16586" t="s">
        <v>21791</v>
      </c>
      <c r="C16586">
        <v>132</v>
      </c>
      <c r="D16586" s="93" t="s">
        <v>26268</v>
      </c>
      <c r="E16586" s="93" t="s">
        <v>14</v>
      </c>
    </row>
    <row r="16587" spans="1:5" x14ac:dyDescent="0.25">
      <c r="A16587" s="93" t="s">
        <v>2765</v>
      </c>
      <c r="B16587" t="s">
        <v>21791</v>
      </c>
      <c r="C16587">
        <v>367</v>
      </c>
      <c r="D16587" s="93" t="s">
        <v>26269</v>
      </c>
      <c r="E16587" s="93" t="s">
        <v>14</v>
      </c>
    </row>
    <row r="16588" spans="1:5" x14ac:dyDescent="0.25">
      <c r="A16588" s="93" t="s">
        <v>2765</v>
      </c>
      <c r="B16588" t="s">
        <v>21791</v>
      </c>
      <c r="C16588">
        <v>1379</v>
      </c>
      <c r="D16588" s="93" t="s">
        <v>26270</v>
      </c>
      <c r="E16588" s="93" t="s">
        <v>14</v>
      </c>
    </row>
    <row r="16589" spans="1:5" x14ac:dyDescent="0.25">
      <c r="A16589" s="93" t="s">
        <v>2765</v>
      </c>
      <c r="B16589" t="s">
        <v>21791</v>
      </c>
      <c r="C16589">
        <v>4720</v>
      </c>
      <c r="D16589" s="93" t="s">
        <v>26271</v>
      </c>
      <c r="E16589" s="93" t="s">
        <v>14</v>
      </c>
    </row>
    <row r="16590" spans="1:5" x14ac:dyDescent="0.25">
      <c r="A16590" s="93" t="s">
        <v>2765</v>
      </c>
      <c r="B16590" t="s">
        <v>21783</v>
      </c>
      <c r="C16590">
        <v>88316</v>
      </c>
      <c r="D16590" s="93" t="s">
        <v>26272</v>
      </c>
      <c r="E16590" s="93" t="s">
        <v>14</v>
      </c>
    </row>
    <row r="16591" spans="1:5" x14ac:dyDescent="0.25">
      <c r="A16591" s="93" t="s">
        <v>2765</v>
      </c>
      <c r="B16591" t="s">
        <v>21783</v>
      </c>
      <c r="C16591">
        <v>88377</v>
      </c>
      <c r="D16591" s="93" t="s">
        <v>26273</v>
      </c>
      <c r="E16591" s="93" t="s">
        <v>14</v>
      </c>
    </row>
    <row r="16592" spans="1:5" x14ac:dyDescent="0.25">
      <c r="A16592" s="93" t="s">
        <v>2765</v>
      </c>
      <c r="B16592" t="s">
        <v>21783</v>
      </c>
      <c r="C16592">
        <v>88830</v>
      </c>
      <c r="D16592" s="93" t="s">
        <v>26274</v>
      </c>
      <c r="E16592" s="93" t="s">
        <v>14</v>
      </c>
    </row>
    <row r="16593" spans="1:5" x14ac:dyDescent="0.25">
      <c r="A16593" s="93" t="s">
        <v>2765</v>
      </c>
      <c r="B16593" t="s">
        <v>21783</v>
      </c>
      <c r="C16593">
        <v>88831</v>
      </c>
      <c r="D16593" s="93" t="s">
        <v>26275</v>
      </c>
      <c r="E16593" s="93" t="s">
        <v>14</v>
      </c>
    </row>
    <row r="16594" spans="1:5" x14ac:dyDescent="0.25">
      <c r="A16594" s="93" t="s">
        <v>2766</v>
      </c>
      <c r="D16594" s="93" t="s">
        <v>14</v>
      </c>
      <c r="E16594" s="93" t="s">
        <v>32585</v>
      </c>
    </row>
    <row r="16595" spans="1:5" x14ac:dyDescent="0.25">
      <c r="A16595" s="93" t="s">
        <v>2766</v>
      </c>
      <c r="B16595" t="s">
        <v>21791</v>
      </c>
      <c r="C16595">
        <v>132</v>
      </c>
      <c r="D16595" s="93" t="s">
        <v>26276</v>
      </c>
      <c r="E16595" s="93" t="s">
        <v>14</v>
      </c>
    </row>
    <row r="16596" spans="1:5" x14ac:dyDescent="0.25">
      <c r="A16596" s="93" t="s">
        <v>2766</v>
      </c>
      <c r="B16596" t="s">
        <v>21791</v>
      </c>
      <c r="C16596">
        <v>367</v>
      </c>
      <c r="D16596" s="93" t="s">
        <v>26277</v>
      </c>
      <c r="E16596" s="93" t="s">
        <v>14</v>
      </c>
    </row>
    <row r="16597" spans="1:5" x14ac:dyDescent="0.25">
      <c r="A16597" s="93" t="s">
        <v>2766</v>
      </c>
      <c r="B16597" t="s">
        <v>21791</v>
      </c>
      <c r="C16597">
        <v>1379</v>
      </c>
      <c r="D16597" s="93" t="s">
        <v>26278</v>
      </c>
      <c r="E16597" s="93" t="s">
        <v>14</v>
      </c>
    </row>
    <row r="16598" spans="1:5" x14ac:dyDescent="0.25">
      <c r="A16598" s="93" t="s">
        <v>2766</v>
      </c>
      <c r="B16598" t="s">
        <v>21791</v>
      </c>
      <c r="C16598">
        <v>4720</v>
      </c>
      <c r="D16598" s="93" t="s">
        <v>26279</v>
      </c>
      <c r="E16598" s="93" t="s">
        <v>14</v>
      </c>
    </row>
    <row r="16599" spans="1:5" x14ac:dyDescent="0.25">
      <c r="A16599" s="93" t="s">
        <v>2766</v>
      </c>
      <c r="B16599" t="s">
        <v>21783</v>
      </c>
      <c r="C16599">
        <v>88316</v>
      </c>
      <c r="D16599" s="93" t="s">
        <v>26280</v>
      </c>
      <c r="E16599" s="93" t="s">
        <v>14</v>
      </c>
    </row>
    <row r="16600" spans="1:5" x14ac:dyDescent="0.25">
      <c r="A16600" s="93" t="s">
        <v>2766</v>
      </c>
      <c r="B16600" t="s">
        <v>21783</v>
      </c>
      <c r="C16600">
        <v>88377</v>
      </c>
      <c r="D16600" s="93" t="s">
        <v>26281</v>
      </c>
      <c r="E16600" s="93" t="s">
        <v>14</v>
      </c>
    </row>
    <row r="16601" spans="1:5" x14ac:dyDescent="0.25">
      <c r="A16601" s="93" t="s">
        <v>2766</v>
      </c>
      <c r="B16601" t="s">
        <v>21783</v>
      </c>
      <c r="C16601">
        <v>88830</v>
      </c>
      <c r="D16601" s="93" t="s">
        <v>26282</v>
      </c>
      <c r="E16601" s="93" t="s">
        <v>14</v>
      </c>
    </row>
    <row r="16602" spans="1:5" x14ac:dyDescent="0.25">
      <c r="A16602" s="93" t="s">
        <v>2766</v>
      </c>
      <c r="B16602" t="s">
        <v>21783</v>
      </c>
      <c r="C16602">
        <v>88831</v>
      </c>
      <c r="D16602" s="93" t="s">
        <v>21942</v>
      </c>
      <c r="E16602" s="93" t="s">
        <v>14</v>
      </c>
    </row>
    <row r="16603" spans="1:5" x14ac:dyDescent="0.25">
      <c r="A16603" s="93" t="s">
        <v>2767</v>
      </c>
      <c r="D16603" s="93" t="s">
        <v>14</v>
      </c>
      <c r="E16603" s="93" t="s">
        <v>32586</v>
      </c>
    </row>
    <row r="16604" spans="1:5" x14ac:dyDescent="0.25">
      <c r="A16604" s="93" t="s">
        <v>2767</v>
      </c>
      <c r="B16604" t="s">
        <v>21791</v>
      </c>
      <c r="C16604">
        <v>132</v>
      </c>
      <c r="D16604" s="93" t="s">
        <v>26283</v>
      </c>
      <c r="E16604" s="93" t="s">
        <v>14</v>
      </c>
    </row>
    <row r="16605" spans="1:5" x14ac:dyDescent="0.25">
      <c r="A16605" s="93" t="s">
        <v>2767</v>
      </c>
      <c r="B16605" t="s">
        <v>21791</v>
      </c>
      <c r="C16605">
        <v>367</v>
      </c>
      <c r="D16605" s="93" t="s">
        <v>26284</v>
      </c>
      <c r="E16605" s="93" t="s">
        <v>14</v>
      </c>
    </row>
    <row r="16606" spans="1:5" x14ac:dyDescent="0.25">
      <c r="A16606" s="93" t="s">
        <v>2767</v>
      </c>
      <c r="B16606" t="s">
        <v>21791</v>
      </c>
      <c r="C16606">
        <v>1379</v>
      </c>
      <c r="D16606" s="93" t="s">
        <v>26285</v>
      </c>
      <c r="E16606" s="93" t="s">
        <v>14</v>
      </c>
    </row>
    <row r="16607" spans="1:5" x14ac:dyDescent="0.25">
      <c r="A16607" s="93" t="s">
        <v>2767</v>
      </c>
      <c r="B16607" t="s">
        <v>21791</v>
      </c>
      <c r="C16607">
        <v>4720</v>
      </c>
      <c r="D16607" s="93" t="s">
        <v>26286</v>
      </c>
      <c r="E16607" s="93" t="s">
        <v>14</v>
      </c>
    </row>
    <row r="16608" spans="1:5" x14ac:dyDescent="0.25">
      <c r="A16608" s="93" t="s">
        <v>2767</v>
      </c>
      <c r="B16608" t="s">
        <v>21783</v>
      </c>
      <c r="C16608">
        <v>88316</v>
      </c>
      <c r="D16608" s="93" t="s">
        <v>26280</v>
      </c>
      <c r="E16608" s="93" t="s">
        <v>14</v>
      </c>
    </row>
    <row r="16609" spans="1:5" x14ac:dyDescent="0.25">
      <c r="A16609" s="93" t="s">
        <v>2767</v>
      </c>
      <c r="B16609" t="s">
        <v>21783</v>
      </c>
      <c r="C16609">
        <v>88377</v>
      </c>
      <c r="D16609" s="93" t="s">
        <v>26287</v>
      </c>
      <c r="E16609" s="93" t="s">
        <v>14</v>
      </c>
    </row>
    <row r="16610" spans="1:5" x14ac:dyDescent="0.25">
      <c r="A16610" s="93" t="s">
        <v>2767</v>
      </c>
      <c r="B16610" t="s">
        <v>21783</v>
      </c>
      <c r="C16610">
        <v>88830</v>
      </c>
      <c r="D16610" s="93" t="s">
        <v>26288</v>
      </c>
      <c r="E16610" s="93" t="s">
        <v>14</v>
      </c>
    </row>
    <row r="16611" spans="1:5" x14ac:dyDescent="0.25">
      <c r="A16611" s="93" t="s">
        <v>2767</v>
      </c>
      <c r="B16611" t="s">
        <v>21783</v>
      </c>
      <c r="C16611">
        <v>88831</v>
      </c>
      <c r="D16611" s="93" t="s">
        <v>25523</v>
      </c>
      <c r="E16611" s="93" t="s">
        <v>14</v>
      </c>
    </row>
    <row r="16612" spans="1:5" x14ac:dyDescent="0.25">
      <c r="A16612" s="93" t="s">
        <v>2768</v>
      </c>
      <c r="D16612" s="93" t="s">
        <v>14</v>
      </c>
      <c r="E16612" s="93" t="s">
        <v>32587</v>
      </c>
    </row>
    <row r="16613" spans="1:5" x14ac:dyDescent="0.25">
      <c r="A16613" s="93" t="s">
        <v>2768</v>
      </c>
      <c r="B16613" t="s">
        <v>21791</v>
      </c>
      <c r="C16613">
        <v>132</v>
      </c>
      <c r="D16613" s="93" t="s">
        <v>26289</v>
      </c>
      <c r="E16613" s="93" t="s">
        <v>14</v>
      </c>
    </row>
    <row r="16614" spans="1:5" x14ac:dyDescent="0.25">
      <c r="A16614" s="93" t="s">
        <v>2768</v>
      </c>
      <c r="B16614" t="s">
        <v>21791</v>
      </c>
      <c r="C16614">
        <v>367</v>
      </c>
      <c r="D16614" s="93" t="s">
        <v>26290</v>
      </c>
      <c r="E16614" s="93" t="s">
        <v>14</v>
      </c>
    </row>
    <row r="16615" spans="1:5" x14ac:dyDescent="0.25">
      <c r="A16615" s="93" t="s">
        <v>2768</v>
      </c>
      <c r="B16615" t="s">
        <v>21791</v>
      </c>
      <c r="C16615">
        <v>1379</v>
      </c>
      <c r="D16615" s="93" t="s">
        <v>26291</v>
      </c>
      <c r="E16615" s="93" t="s">
        <v>14</v>
      </c>
    </row>
    <row r="16616" spans="1:5" x14ac:dyDescent="0.25">
      <c r="A16616" s="93" t="s">
        <v>2768</v>
      </c>
      <c r="B16616" t="s">
        <v>21791</v>
      </c>
      <c r="C16616">
        <v>4720</v>
      </c>
      <c r="D16616" s="93" t="s">
        <v>23780</v>
      </c>
      <c r="E16616" s="93" t="s">
        <v>14</v>
      </c>
    </row>
    <row r="16617" spans="1:5" x14ac:dyDescent="0.25">
      <c r="A16617" s="93" t="s">
        <v>2768</v>
      </c>
      <c r="B16617" t="s">
        <v>21783</v>
      </c>
      <c r="C16617">
        <v>88316</v>
      </c>
      <c r="D16617" s="93" t="s">
        <v>26292</v>
      </c>
      <c r="E16617" s="93" t="s">
        <v>14</v>
      </c>
    </row>
    <row r="16618" spans="1:5" x14ac:dyDescent="0.25">
      <c r="A16618" s="93" t="s">
        <v>2768</v>
      </c>
      <c r="B16618" t="s">
        <v>21783</v>
      </c>
      <c r="C16618">
        <v>88377</v>
      </c>
      <c r="D16618" s="93" t="s">
        <v>26293</v>
      </c>
      <c r="E16618" s="93" t="s">
        <v>14</v>
      </c>
    </row>
    <row r="16619" spans="1:5" x14ac:dyDescent="0.25">
      <c r="A16619" s="93" t="s">
        <v>2768</v>
      </c>
      <c r="B16619" t="s">
        <v>21783</v>
      </c>
      <c r="C16619">
        <v>88830</v>
      </c>
      <c r="D16619" s="93" t="s">
        <v>26294</v>
      </c>
      <c r="E16619" s="93" t="s">
        <v>14</v>
      </c>
    </row>
    <row r="16620" spans="1:5" x14ac:dyDescent="0.25">
      <c r="A16620" s="93" t="s">
        <v>2768</v>
      </c>
      <c r="B16620" t="s">
        <v>21783</v>
      </c>
      <c r="C16620">
        <v>88831</v>
      </c>
      <c r="D16620" s="93" t="s">
        <v>25077</v>
      </c>
      <c r="E16620" s="93" t="s">
        <v>14</v>
      </c>
    </row>
    <row r="16621" spans="1:5" x14ac:dyDescent="0.25">
      <c r="A16621" s="93" t="s">
        <v>2769</v>
      </c>
      <c r="D16621" s="93" t="s">
        <v>14</v>
      </c>
      <c r="E16621" s="93" t="s">
        <v>32588</v>
      </c>
    </row>
    <row r="16622" spans="1:5" x14ac:dyDescent="0.25">
      <c r="A16622" s="93" t="s">
        <v>2769</v>
      </c>
      <c r="B16622" t="s">
        <v>21791</v>
      </c>
      <c r="C16622">
        <v>370</v>
      </c>
      <c r="D16622" s="93" t="s">
        <v>26295</v>
      </c>
      <c r="E16622" s="93" t="s">
        <v>14</v>
      </c>
    </row>
    <row r="16623" spans="1:5" x14ac:dyDescent="0.25">
      <c r="A16623" s="93" t="s">
        <v>2769</v>
      </c>
      <c r="B16623" t="s">
        <v>21791</v>
      </c>
      <c r="C16623">
        <v>1379</v>
      </c>
      <c r="D16623" s="93" t="s">
        <v>26296</v>
      </c>
      <c r="E16623" s="93" t="s">
        <v>14</v>
      </c>
    </row>
    <row r="16624" spans="1:5" x14ac:dyDescent="0.25">
      <c r="A16624" s="93" t="s">
        <v>2769</v>
      </c>
      <c r="B16624" t="s">
        <v>21791</v>
      </c>
      <c r="C16624">
        <v>4721</v>
      </c>
      <c r="D16624" s="93" t="s">
        <v>24927</v>
      </c>
      <c r="E16624" s="93" t="s">
        <v>14</v>
      </c>
    </row>
    <row r="16625" spans="1:5" x14ac:dyDescent="0.25">
      <c r="A16625" s="93" t="s">
        <v>2769</v>
      </c>
      <c r="B16625" t="s">
        <v>21783</v>
      </c>
      <c r="C16625">
        <v>88316</v>
      </c>
      <c r="D16625" s="93" t="s">
        <v>26297</v>
      </c>
      <c r="E16625" s="93" t="s">
        <v>14</v>
      </c>
    </row>
    <row r="16626" spans="1:5" x14ac:dyDescent="0.25">
      <c r="A16626" s="93" t="s">
        <v>2769</v>
      </c>
      <c r="B16626" t="s">
        <v>21783</v>
      </c>
      <c r="C16626">
        <v>88377</v>
      </c>
      <c r="D16626" s="93" t="s">
        <v>26298</v>
      </c>
      <c r="E16626" s="93" t="s">
        <v>14</v>
      </c>
    </row>
    <row r="16627" spans="1:5" x14ac:dyDescent="0.25">
      <c r="A16627" s="93" t="s">
        <v>2769</v>
      </c>
      <c r="B16627" t="s">
        <v>21783</v>
      </c>
      <c r="C16627">
        <v>88830</v>
      </c>
      <c r="D16627" s="93" t="s">
        <v>26299</v>
      </c>
      <c r="E16627" s="93" t="s">
        <v>14</v>
      </c>
    </row>
    <row r="16628" spans="1:5" x14ac:dyDescent="0.25">
      <c r="A16628" s="93" t="s">
        <v>2769</v>
      </c>
      <c r="B16628" t="s">
        <v>21783</v>
      </c>
      <c r="C16628">
        <v>88831</v>
      </c>
      <c r="D16628" s="93" t="s">
        <v>26300</v>
      </c>
      <c r="E16628" s="93" t="s">
        <v>14</v>
      </c>
    </row>
    <row r="16629" spans="1:5" x14ac:dyDescent="0.25">
      <c r="A16629" s="93" t="s">
        <v>2770</v>
      </c>
      <c r="D16629" s="93" t="s">
        <v>14</v>
      </c>
      <c r="E16629" s="93" t="s">
        <v>32589</v>
      </c>
    </row>
    <row r="16630" spans="1:5" x14ac:dyDescent="0.25">
      <c r="A16630" s="93" t="s">
        <v>2770</v>
      </c>
      <c r="B16630" t="s">
        <v>21791</v>
      </c>
      <c r="C16630">
        <v>370</v>
      </c>
      <c r="D16630" s="93" t="s">
        <v>26301</v>
      </c>
      <c r="E16630" s="93" t="s">
        <v>14</v>
      </c>
    </row>
    <row r="16631" spans="1:5" x14ac:dyDescent="0.25">
      <c r="A16631" s="93" t="s">
        <v>2770</v>
      </c>
      <c r="B16631" t="s">
        <v>21791</v>
      </c>
      <c r="C16631">
        <v>1379</v>
      </c>
      <c r="D16631" s="93" t="s">
        <v>26302</v>
      </c>
      <c r="E16631" s="93" t="s">
        <v>14</v>
      </c>
    </row>
    <row r="16632" spans="1:5" x14ac:dyDescent="0.25">
      <c r="A16632" s="93" t="s">
        <v>2770</v>
      </c>
      <c r="B16632" t="s">
        <v>21791</v>
      </c>
      <c r="C16632">
        <v>4721</v>
      </c>
      <c r="D16632" s="93" t="s">
        <v>26303</v>
      </c>
      <c r="E16632" s="93" t="s">
        <v>14</v>
      </c>
    </row>
    <row r="16633" spans="1:5" x14ac:dyDescent="0.25">
      <c r="A16633" s="93" t="s">
        <v>2770</v>
      </c>
      <c r="B16633" t="s">
        <v>21783</v>
      </c>
      <c r="C16633">
        <v>88316</v>
      </c>
      <c r="D16633" s="93" t="s">
        <v>26242</v>
      </c>
      <c r="E16633" s="93" t="s">
        <v>14</v>
      </c>
    </row>
    <row r="16634" spans="1:5" x14ac:dyDescent="0.25">
      <c r="A16634" s="93" t="s">
        <v>2770</v>
      </c>
      <c r="B16634" t="s">
        <v>21783</v>
      </c>
      <c r="C16634">
        <v>88377</v>
      </c>
      <c r="D16634" s="93" t="s">
        <v>26304</v>
      </c>
      <c r="E16634" s="93" t="s">
        <v>14</v>
      </c>
    </row>
    <row r="16635" spans="1:5" x14ac:dyDescent="0.25">
      <c r="A16635" s="93" t="s">
        <v>2770</v>
      </c>
      <c r="B16635" t="s">
        <v>21783</v>
      </c>
      <c r="C16635">
        <v>88830</v>
      </c>
      <c r="D16635" s="93" t="s">
        <v>26305</v>
      </c>
      <c r="E16635" s="93" t="s">
        <v>14</v>
      </c>
    </row>
    <row r="16636" spans="1:5" x14ac:dyDescent="0.25">
      <c r="A16636" s="93" t="s">
        <v>2770</v>
      </c>
      <c r="B16636" t="s">
        <v>21783</v>
      </c>
      <c r="C16636">
        <v>88831</v>
      </c>
      <c r="D16636" s="93" t="s">
        <v>26306</v>
      </c>
      <c r="E16636" s="93" t="s">
        <v>14</v>
      </c>
    </row>
    <row r="16637" spans="1:5" x14ac:dyDescent="0.25">
      <c r="A16637" s="93" t="s">
        <v>2771</v>
      </c>
      <c r="D16637" s="93" t="s">
        <v>14</v>
      </c>
      <c r="E16637" s="93" t="s">
        <v>32590</v>
      </c>
    </row>
    <row r="16638" spans="1:5" x14ac:dyDescent="0.25">
      <c r="A16638" s="93" t="s">
        <v>2771</v>
      </c>
      <c r="B16638" t="s">
        <v>21791</v>
      </c>
      <c r="C16638">
        <v>370</v>
      </c>
      <c r="D16638" s="93" t="s">
        <v>26307</v>
      </c>
      <c r="E16638" s="93" t="s">
        <v>14</v>
      </c>
    </row>
    <row r="16639" spans="1:5" x14ac:dyDescent="0.25">
      <c r="A16639" s="93" t="s">
        <v>2771</v>
      </c>
      <c r="B16639" t="s">
        <v>21791</v>
      </c>
      <c r="C16639">
        <v>1379</v>
      </c>
      <c r="D16639" s="93" t="s">
        <v>26308</v>
      </c>
      <c r="E16639" s="93" t="s">
        <v>14</v>
      </c>
    </row>
    <row r="16640" spans="1:5" x14ac:dyDescent="0.25">
      <c r="A16640" s="93" t="s">
        <v>2771</v>
      </c>
      <c r="B16640" t="s">
        <v>21791</v>
      </c>
      <c r="C16640">
        <v>4721</v>
      </c>
      <c r="D16640" s="93" t="s">
        <v>26309</v>
      </c>
      <c r="E16640" s="93" t="s">
        <v>14</v>
      </c>
    </row>
    <row r="16641" spans="1:5" x14ac:dyDescent="0.25">
      <c r="A16641" s="93" t="s">
        <v>2771</v>
      </c>
      <c r="B16641" t="s">
        <v>21783</v>
      </c>
      <c r="C16641">
        <v>88316</v>
      </c>
      <c r="D16641" s="93" t="s">
        <v>26310</v>
      </c>
      <c r="E16641" s="93" t="s">
        <v>14</v>
      </c>
    </row>
    <row r="16642" spans="1:5" x14ac:dyDescent="0.25">
      <c r="A16642" s="93" t="s">
        <v>2771</v>
      </c>
      <c r="B16642" t="s">
        <v>21783</v>
      </c>
      <c r="C16642">
        <v>88377</v>
      </c>
      <c r="D16642" s="93" t="s">
        <v>26311</v>
      </c>
      <c r="E16642" s="93" t="s">
        <v>14</v>
      </c>
    </row>
    <row r="16643" spans="1:5" x14ac:dyDescent="0.25">
      <c r="A16643" s="93" t="s">
        <v>2771</v>
      </c>
      <c r="B16643" t="s">
        <v>21783</v>
      </c>
      <c r="C16643">
        <v>88830</v>
      </c>
      <c r="D16643" s="93" t="s">
        <v>26312</v>
      </c>
      <c r="E16643" s="93" t="s">
        <v>14</v>
      </c>
    </row>
    <row r="16644" spans="1:5" x14ac:dyDescent="0.25">
      <c r="A16644" s="93" t="s">
        <v>2771</v>
      </c>
      <c r="B16644" t="s">
        <v>21783</v>
      </c>
      <c r="C16644">
        <v>88831</v>
      </c>
      <c r="D16644" s="93" t="s">
        <v>26313</v>
      </c>
      <c r="E16644" s="93" t="s">
        <v>14</v>
      </c>
    </row>
    <row r="16645" spans="1:5" x14ac:dyDescent="0.25">
      <c r="A16645" s="93" t="s">
        <v>2772</v>
      </c>
      <c r="D16645" s="93" t="s">
        <v>14</v>
      </c>
      <c r="E16645" s="93" t="s">
        <v>32591</v>
      </c>
    </row>
    <row r="16646" spans="1:5" x14ac:dyDescent="0.25">
      <c r="A16646" s="93" t="s">
        <v>2772</v>
      </c>
      <c r="B16646" t="s">
        <v>21791</v>
      </c>
      <c r="C16646">
        <v>370</v>
      </c>
      <c r="D16646" s="93" t="s">
        <v>26314</v>
      </c>
      <c r="E16646" s="93" t="s">
        <v>14</v>
      </c>
    </row>
    <row r="16647" spans="1:5" x14ac:dyDescent="0.25">
      <c r="A16647" s="93" t="s">
        <v>2772</v>
      </c>
      <c r="B16647" t="s">
        <v>21791</v>
      </c>
      <c r="C16647">
        <v>1379</v>
      </c>
      <c r="D16647" s="93" t="s">
        <v>26315</v>
      </c>
      <c r="E16647" s="93" t="s">
        <v>14</v>
      </c>
    </row>
    <row r="16648" spans="1:5" x14ac:dyDescent="0.25">
      <c r="A16648" s="93" t="s">
        <v>2772</v>
      </c>
      <c r="B16648" t="s">
        <v>21791</v>
      </c>
      <c r="C16648">
        <v>4721</v>
      </c>
      <c r="D16648" s="93" t="s">
        <v>26316</v>
      </c>
      <c r="E16648" s="93" t="s">
        <v>14</v>
      </c>
    </row>
    <row r="16649" spans="1:5" x14ac:dyDescent="0.25">
      <c r="A16649" s="93" t="s">
        <v>2772</v>
      </c>
      <c r="B16649" t="s">
        <v>21783</v>
      </c>
      <c r="C16649">
        <v>88316</v>
      </c>
      <c r="D16649" s="93" t="s">
        <v>26317</v>
      </c>
      <c r="E16649" s="93" t="s">
        <v>14</v>
      </c>
    </row>
    <row r="16650" spans="1:5" x14ac:dyDescent="0.25">
      <c r="A16650" s="93" t="s">
        <v>2772</v>
      </c>
      <c r="B16650" t="s">
        <v>21783</v>
      </c>
      <c r="C16650">
        <v>88377</v>
      </c>
      <c r="D16650" s="93" t="s">
        <v>26318</v>
      </c>
      <c r="E16650" s="93" t="s">
        <v>14</v>
      </c>
    </row>
    <row r="16651" spans="1:5" x14ac:dyDescent="0.25">
      <c r="A16651" s="93" t="s">
        <v>2772</v>
      </c>
      <c r="B16651" t="s">
        <v>21783</v>
      </c>
      <c r="C16651">
        <v>88830</v>
      </c>
      <c r="D16651" s="93" t="s">
        <v>26319</v>
      </c>
      <c r="E16651" s="93" t="s">
        <v>14</v>
      </c>
    </row>
    <row r="16652" spans="1:5" x14ac:dyDescent="0.25">
      <c r="A16652" s="93" t="s">
        <v>2772</v>
      </c>
      <c r="B16652" t="s">
        <v>21783</v>
      </c>
      <c r="C16652">
        <v>88831</v>
      </c>
      <c r="D16652" s="93" t="s">
        <v>26320</v>
      </c>
      <c r="E16652" s="93" t="s">
        <v>14</v>
      </c>
    </row>
    <row r="16653" spans="1:5" x14ac:dyDescent="0.25">
      <c r="A16653" s="93" t="s">
        <v>2773</v>
      </c>
      <c r="D16653" s="93" t="s">
        <v>14</v>
      </c>
      <c r="E16653" s="93" t="s">
        <v>32592</v>
      </c>
    </row>
    <row r="16654" spans="1:5" x14ac:dyDescent="0.25">
      <c r="A16654" s="93" t="s">
        <v>2773</v>
      </c>
      <c r="B16654" t="s">
        <v>21791</v>
      </c>
      <c r="C16654">
        <v>370</v>
      </c>
      <c r="D16654" s="93" t="s">
        <v>26321</v>
      </c>
      <c r="E16654" s="93" t="s">
        <v>14</v>
      </c>
    </row>
    <row r="16655" spans="1:5" x14ac:dyDescent="0.25">
      <c r="A16655" s="93" t="s">
        <v>2773</v>
      </c>
      <c r="B16655" t="s">
        <v>21791</v>
      </c>
      <c r="C16655">
        <v>1379</v>
      </c>
      <c r="D16655" s="93" t="s">
        <v>26322</v>
      </c>
      <c r="E16655" s="93" t="s">
        <v>14</v>
      </c>
    </row>
    <row r="16656" spans="1:5" x14ac:dyDescent="0.25">
      <c r="A16656" s="93" t="s">
        <v>2773</v>
      </c>
      <c r="B16656" t="s">
        <v>21791</v>
      </c>
      <c r="C16656">
        <v>4721</v>
      </c>
      <c r="D16656" s="93" t="s">
        <v>26323</v>
      </c>
      <c r="E16656" s="93" t="s">
        <v>14</v>
      </c>
    </row>
    <row r="16657" spans="1:5" x14ac:dyDescent="0.25">
      <c r="A16657" s="93" t="s">
        <v>2773</v>
      </c>
      <c r="B16657" t="s">
        <v>21783</v>
      </c>
      <c r="C16657">
        <v>88316</v>
      </c>
      <c r="D16657" s="93" t="s">
        <v>26324</v>
      </c>
      <c r="E16657" s="93" t="s">
        <v>14</v>
      </c>
    </row>
    <row r="16658" spans="1:5" x14ac:dyDescent="0.25">
      <c r="A16658" s="93" t="s">
        <v>2773</v>
      </c>
      <c r="B16658" t="s">
        <v>21783</v>
      </c>
      <c r="C16658">
        <v>88377</v>
      </c>
      <c r="D16658" s="93" t="s">
        <v>26325</v>
      </c>
      <c r="E16658" s="93" t="s">
        <v>14</v>
      </c>
    </row>
    <row r="16659" spans="1:5" x14ac:dyDescent="0.25">
      <c r="A16659" s="93" t="s">
        <v>2773</v>
      </c>
      <c r="B16659" t="s">
        <v>21783</v>
      </c>
      <c r="C16659">
        <v>88830</v>
      </c>
      <c r="D16659" s="93" t="s">
        <v>26326</v>
      </c>
      <c r="E16659" s="93" t="s">
        <v>14</v>
      </c>
    </row>
    <row r="16660" spans="1:5" x14ac:dyDescent="0.25">
      <c r="A16660" s="93" t="s">
        <v>2773</v>
      </c>
      <c r="B16660" t="s">
        <v>21783</v>
      </c>
      <c r="C16660">
        <v>88831</v>
      </c>
      <c r="D16660" s="93" t="s">
        <v>26327</v>
      </c>
      <c r="E16660" s="93" t="s">
        <v>14</v>
      </c>
    </row>
    <row r="16661" spans="1:5" x14ac:dyDescent="0.25">
      <c r="A16661" s="93" t="s">
        <v>2774</v>
      </c>
      <c r="D16661" s="93" t="s">
        <v>14</v>
      </c>
      <c r="E16661" s="93" t="s">
        <v>32593</v>
      </c>
    </row>
    <row r="16662" spans="1:5" x14ac:dyDescent="0.25">
      <c r="A16662" s="93" t="s">
        <v>2774</v>
      </c>
      <c r="B16662" t="s">
        <v>21791</v>
      </c>
      <c r="C16662">
        <v>370</v>
      </c>
      <c r="D16662" s="93" t="s">
        <v>26328</v>
      </c>
      <c r="E16662" s="93" t="s">
        <v>14</v>
      </c>
    </row>
    <row r="16663" spans="1:5" x14ac:dyDescent="0.25">
      <c r="A16663" s="93" t="s">
        <v>2774</v>
      </c>
      <c r="B16663" t="s">
        <v>21791</v>
      </c>
      <c r="C16663">
        <v>1379</v>
      </c>
      <c r="D16663" s="93" t="s">
        <v>26329</v>
      </c>
      <c r="E16663" s="93" t="s">
        <v>14</v>
      </c>
    </row>
    <row r="16664" spans="1:5" x14ac:dyDescent="0.25">
      <c r="A16664" s="93" t="s">
        <v>2774</v>
      </c>
      <c r="B16664" t="s">
        <v>21791</v>
      </c>
      <c r="C16664">
        <v>4721</v>
      </c>
      <c r="D16664" s="93" t="s">
        <v>26330</v>
      </c>
      <c r="E16664" s="93" t="s">
        <v>14</v>
      </c>
    </row>
    <row r="16665" spans="1:5" x14ac:dyDescent="0.25">
      <c r="A16665" s="93" t="s">
        <v>2774</v>
      </c>
      <c r="B16665" t="s">
        <v>21783</v>
      </c>
      <c r="C16665">
        <v>88316</v>
      </c>
      <c r="D16665" s="93" t="s">
        <v>26331</v>
      </c>
      <c r="E16665" s="93" t="s">
        <v>14</v>
      </c>
    </row>
    <row r="16666" spans="1:5" x14ac:dyDescent="0.25">
      <c r="A16666" s="93" t="s">
        <v>2774</v>
      </c>
      <c r="B16666" t="s">
        <v>21783</v>
      </c>
      <c r="C16666">
        <v>88377</v>
      </c>
      <c r="D16666" s="93" t="s">
        <v>26332</v>
      </c>
      <c r="E16666" s="93" t="s">
        <v>14</v>
      </c>
    </row>
    <row r="16667" spans="1:5" x14ac:dyDescent="0.25">
      <c r="A16667" s="93" t="s">
        <v>2774</v>
      </c>
      <c r="B16667" t="s">
        <v>21783</v>
      </c>
      <c r="C16667">
        <v>88830</v>
      </c>
      <c r="D16667" s="93" t="s">
        <v>26333</v>
      </c>
      <c r="E16667" s="93" t="s">
        <v>14</v>
      </c>
    </row>
    <row r="16668" spans="1:5" x14ac:dyDescent="0.25">
      <c r="A16668" s="93" t="s">
        <v>2774</v>
      </c>
      <c r="B16668" t="s">
        <v>21783</v>
      </c>
      <c r="C16668">
        <v>88831</v>
      </c>
      <c r="D16668" s="93" t="s">
        <v>26334</v>
      </c>
      <c r="E16668" s="93" t="s">
        <v>14</v>
      </c>
    </row>
    <row r="16669" spans="1:5" x14ac:dyDescent="0.25">
      <c r="A16669" s="93" t="s">
        <v>2775</v>
      </c>
      <c r="D16669" s="93" t="s">
        <v>14</v>
      </c>
      <c r="E16669" s="93" t="s">
        <v>32594</v>
      </c>
    </row>
    <row r="16670" spans="1:5" x14ac:dyDescent="0.25">
      <c r="A16670" s="93" t="s">
        <v>2775</v>
      </c>
      <c r="B16670" t="s">
        <v>21791</v>
      </c>
      <c r="C16670">
        <v>370</v>
      </c>
      <c r="D16670" s="93" t="s">
        <v>26335</v>
      </c>
      <c r="E16670" s="93" t="s">
        <v>14</v>
      </c>
    </row>
    <row r="16671" spans="1:5" x14ac:dyDescent="0.25">
      <c r="A16671" s="93" t="s">
        <v>2775</v>
      </c>
      <c r="B16671" t="s">
        <v>21791</v>
      </c>
      <c r="C16671">
        <v>1379</v>
      </c>
      <c r="D16671" s="93" t="s">
        <v>26336</v>
      </c>
      <c r="E16671" s="93" t="s">
        <v>14</v>
      </c>
    </row>
    <row r="16672" spans="1:5" x14ac:dyDescent="0.25">
      <c r="A16672" s="93" t="s">
        <v>2775</v>
      </c>
      <c r="B16672" t="s">
        <v>21791</v>
      </c>
      <c r="C16672">
        <v>4721</v>
      </c>
      <c r="D16672" s="93" t="s">
        <v>26284</v>
      </c>
      <c r="E16672" s="93" t="s">
        <v>14</v>
      </c>
    </row>
    <row r="16673" spans="1:5" x14ac:dyDescent="0.25">
      <c r="A16673" s="93" t="s">
        <v>2775</v>
      </c>
      <c r="B16673" t="s">
        <v>21783</v>
      </c>
      <c r="C16673">
        <v>88316</v>
      </c>
      <c r="D16673" s="93" t="s">
        <v>26337</v>
      </c>
      <c r="E16673" s="93" t="s">
        <v>14</v>
      </c>
    </row>
    <row r="16674" spans="1:5" x14ac:dyDescent="0.25">
      <c r="A16674" s="93" t="s">
        <v>2775</v>
      </c>
      <c r="B16674" t="s">
        <v>21783</v>
      </c>
      <c r="C16674">
        <v>88377</v>
      </c>
      <c r="D16674" s="93" t="s">
        <v>26338</v>
      </c>
      <c r="E16674" s="93" t="s">
        <v>14</v>
      </c>
    </row>
    <row r="16675" spans="1:5" x14ac:dyDescent="0.25">
      <c r="A16675" s="93" t="s">
        <v>2775</v>
      </c>
      <c r="B16675" t="s">
        <v>21783</v>
      </c>
      <c r="C16675">
        <v>89225</v>
      </c>
      <c r="D16675" s="93" t="s">
        <v>26339</v>
      </c>
      <c r="E16675" s="93" t="s">
        <v>14</v>
      </c>
    </row>
    <row r="16676" spans="1:5" x14ac:dyDescent="0.25">
      <c r="A16676" s="93" t="s">
        <v>2775</v>
      </c>
      <c r="B16676" t="s">
        <v>21783</v>
      </c>
      <c r="C16676">
        <v>89226</v>
      </c>
      <c r="D16676" s="93" t="s">
        <v>26340</v>
      </c>
      <c r="E16676" s="93" t="s">
        <v>14</v>
      </c>
    </row>
    <row r="16677" spans="1:5" x14ac:dyDescent="0.25">
      <c r="A16677" s="93" t="s">
        <v>2776</v>
      </c>
      <c r="D16677" s="93" t="s">
        <v>14</v>
      </c>
      <c r="E16677" s="93" t="s">
        <v>32595</v>
      </c>
    </row>
    <row r="16678" spans="1:5" x14ac:dyDescent="0.25">
      <c r="A16678" s="93" t="s">
        <v>2776</v>
      </c>
      <c r="B16678" t="s">
        <v>21791</v>
      </c>
      <c r="C16678">
        <v>370</v>
      </c>
      <c r="D16678" s="93" t="s">
        <v>26341</v>
      </c>
      <c r="E16678" s="93" t="s">
        <v>14</v>
      </c>
    </row>
    <row r="16679" spans="1:5" x14ac:dyDescent="0.25">
      <c r="A16679" s="93" t="s">
        <v>2776</v>
      </c>
      <c r="B16679" t="s">
        <v>21791</v>
      </c>
      <c r="C16679">
        <v>1379</v>
      </c>
      <c r="D16679" s="93" t="s">
        <v>26342</v>
      </c>
      <c r="E16679" s="93" t="s">
        <v>14</v>
      </c>
    </row>
    <row r="16680" spans="1:5" x14ac:dyDescent="0.25">
      <c r="A16680" s="93" t="s">
        <v>2776</v>
      </c>
      <c r="B16680" t="s">
        <v>21791</v>
      </c>
      <c r="C16680">
        <v>4721</v>
      </c>
      <c r="D16680" s="93" t="s">
        <v>26343</v>
      </c>
      <c r="E16680" s="93" t="s">
        <v>14</v>
      </c>
    </row>
    <row r="16681" spans="1:5" x14ac:dyDescent="0.25">
      <c r="A16681" s="93" t="s">
        <v>2776</v>
      </c>
      <c r="B16681" t="s">
        <v>21783</v>
      </c>
      <c r="C16681">
        <v>88316</v>
      </c>
      <c r="D16681" s="93" t="s">
        <v>26344</v>
      </c>
      <c r="E16681" s="93" t="s">
        <v>14</v>
      </c>
    </row>
    <row r="16682" spans="1:5" x14ac:dyDescent="0.25">
      <c r="A16682" s="93" t="s">
        <v>2776</v>
      </c>
      <c r="B16682" t="s">
        <v>21783</v>
      </c>
      <c r="C16682">
        <v>88377</v>
      </c>
      <c r="D16682" s="93" t="s">
        <v>26345</v>
      </c>
      <c r="E16682" s="93" t="s">
        <v>14</v>
      </c>
    </row>
    <row r="16683" spans="1:5" x14ac:dyDescent="0.25">
      <c r="A16683" s="93" t="s">
        <v>2776</v>
      </c>
      <c r="B16683" t="s">
        <v>21783</v>
      </c>
      <c r="C16683">
        <v>89225</v>
      </c>
      <c r="D16683" s="93" t="s">
        <v>26346</v>
      </c>
      <c r="E16683" s="93" t="s">
        <v>14</v>
      </c>
    </row>
    <row r="16684" spans="1:5" x14ac:dyDescent="0.25">
      <c r="A16684" s="93" t="s">
        <v>2776</v>
      </c>
      <c r="B16684" t="s">
        <v>21783</v>
      </c>
      <c r="C16684">
        <v>89226</v>
      </c>
      <c r="D16684" s="93" t="s">
        <v>26347</v>
      </c>
      <c r="E16684" s="93" t="s">
        <v>14</v>
      </c>
    </row>
    <row r="16685" spans="1:5" x14ac:dyDescent="0.25">
      <c r="A16685" s="93" t="s">
        <v>2777</v>
      </c>
      <c r="D16685" s="93" t="s">
        <v>14</v>
      </c>
      <c r="E16685" s="93" t="s">
        <v>32596</v>
      </c>
    </row>
    <row r="16686" spans="1:5" x14ac:dyDescent="0.25">
      <c r="A16686" s="93" t="s">
        <v>2777</v>
      </c>
      <c r="B16686" t="s">
        <v>21791</v>
      </c>
      <c r="C16686">
        <v>370</v>
      </c>
      <c r="D16686" s="93" t="s">
        <v>26348</v>
      </c>
      <c r="E16686" s="93" t="s">
        <v>14</v>
      </c>
    </row>
    <row r="16687" spans="1:5" x14ac:dyDescent="0.25">
      <c r="A16687" s="93" t="s">
        <v>2777</v>
      </c>
      <c r="B16687" t="s">
        <v>21791</v>
      </c>
      <c r="C16687">
        <v>1379</v>
      </c>
      <c r="D16687" s="93" t="s">
        <v>26349</v>
      </c>
      <c r="E16687" s="93" t="s">
        <v>14</v>
      </c>
    </row>
    <row r="16688" spans="1:5" x14ac:dyDescent="0.25">
      <c r="A16688" s="93" t="s">
        <v>2777</v>
      </c>
      <c r="B16688" t="s">
        <v>21791</v>
      </c>
      <c r="C16688">
        <v>4721</v>
      </c>
      <c r="D16688" s="93" t="s">
        <v>26350</v>
      </c>
      <c r="E16688" s="93" t="s">
        <v>14</v>
      </c>
    </row>
    <row r="16689" spans="1:5" x14ac:dyDescent="0.25">
      <c r="A16689" s="93" t="s">
        <v>2777</v>
      </c>
      <c r="B16689" t="s">
        <v>21783</v>
      </c>
      <c r="C16689">
        <v>88316</v>
      </c>
      <c r="D16689" s="93" t="s">
        <v>26344</v>
      </c>
      <c r="E16689" s="93" t="s">
        <v>14</v>
      </c>
    </row>
    <row r="16690" spans="1:5" x14ac:dyDescent="0.25">
      <c r="A16690" s="93" t="s">
        <v>2777</v>
      </c>
      <c r="B16690" t="s">
        <v>21783</v>
      </c>
      <c r="C16690">
        <v>88377</v>
      </c>
      <c r="D16690" s="93" t="s">
        <v>24543</v>
      </c>
      <c r="E16690" s="93" t="s">
        <v>14</v>
      </c>
    </row>
    <row r="16691" spans="1:5" x14ac:dyDescent="0.25">
      <c r="A16691" s="93" t="s">
        <v>2777</v>
      </c>
      <c r="B16691" t="s">
        <v>21783</v>
      </c>
      <c r="C16691">
        <v>89225</v>
      </c>
      <c r="D16691" s="93" t="s">
        <v>26351</v>
      </c>
      <c r="E16691" s="93" t="s">
        <v>14</v>
      </c>
    </row>
    <row r="16692" spans="1:5" x14ac:dyDescent="0.25">
      <c r="A16692" s="93" t="s">
        <v>2777</v>
      </c>
      <c r="B16692" t="s">
        <v>21783</v>
      </c>
      <c r="C16692">
        <v>89226</v>
      </c>
      <c r="D16692" s="93" t="s">
        <v>26352</v>
      </c>
      <c r="E16692" s="93" t="s">
        <v>14</v>
      </c>
    </row>
    <row r="16693" spans="1:5" x14ac:dyDescent="0.25">
      <c r="A16693" s="93" t="s">
        <v>2778</v>
      </c>
      <c r="D16693" s="93" t="s">
        <v>14</v>
      </c>
      <c r="E16693" s="93" t="s">
        <v>32597</v>
      </c>
    </row>
    <row r="16694" spans="1:5" x14ac:dyDescent="0.25">
      <c r="A16694" s="93" t="s">
        <v>2778</v>
      </c>
      <c r="B16694" t="s">
        <v>21791</v>
      </c>
      <c r="C16694">
        <v>370</v>
      </c>
      <c r="D16694" s="93" t="s">
        <v>22895</v>
      </c>
      <c r="E16694" s="93" t="s">
        <v>14</v>
      </c>
    </row>
    <row r="16695" spans="1:5" x14ac:dyDescent="0.25">
      <c r="A16695" s="93" t="s">
        <v>2778</v>
      </c>
      <c r="B16695" t="s">
        <v>21791</v>
      </c>
      <c r="C16695">
        <v>1379</v>
      </c>
      <c r="D16695" s="93" t="s">
        <v>26353</v>
      </c>
      <c r="E16695" s="93" t="s">
        <v>14</v>
      </c>
    </row>
    <row r="16696" spans="1:5" x14ac:dyDescent="0.25">
      <c r="A16696" s="93" t="s">
        <v>2778</v>
      </c>
      <c r="B16696" t="s">
        <v>21791</v>
      </c>
      <c r="C16696">
        <v>4721</v>
      </c>
      <c r="D16696" s="93" t="s">
        <v>24282</v>
      </c>
      <c r="E16696" s="93" t="s">
        <v>14</v>
      </c>
    </row>
    <row r="16697" spans="1:5" x14ac:dyDescent="0.25">
      <c r="A16697" s="93" t="s">
        <v>2778</v>
      </c>
      <c r="B16697" t="s">
        <v>21783</v>
      </c>
      <c r="C16697">
        <v>88316</v>
      </c>
      <c r="D16697" s="93" t="s">
        <v>26354</v>
      </c>
      <c r="E16697" s="93" t="s">
        <v>14</v>
      </c>
    </row>
    <row r="16698" spans="1:5" x14ac:dyDescent="0.25">
      <c r="A16698" s="93" t="s">
        <v>2778</v>
      </c>
      <c r="B16698" t="s">
        <v>21783</v>
      </c>
      <c r="C16698">
        <v>88377</v>
      </c>
      <c r="D16698" s="93" t="s">
        <v>26355</v>
      </c>
      <c r="E16698" s="93" t="s">
        <v>14</v>
      </c>
    </row>
    <row r="16699" spans="1:5" x14ac:dyDescent="0.25">
      <c r="A16699" s="93" t="s">
        <v>2778</v>
      </c>
      <c r="B16699" t="s">
        <v>21783</v>
      </c>
      <c r="C16699">
        <v>89225</v>
      </c>
      <c r="D16699" s="93" t="s">
        <v>26356</v>
      </c>
      <c r="E16699" s="93" t="s">
        <v>14</v>
      </c>
    </row>
    <row r="16700" spans="1:5" x14ac:dyDescent="0.25">
      <c r="A16700" s="93" t="s">
        <v>2778</v>
      </c>
      <c r="B16700" t="s">
        <v>21783</v>
      </c>
      <c r="C16700">
        <v>89226</v>
      </c>
      <c r="D16700" s="93" t="s">
        <v>26357</v>
      </c>
      <c r="E16700" s="93" t="s">
        <v>14</v>
      </c>
    </row>
    <row r="16701" spans="1:5" x14ac:dyDescent="0.25">
      <c r="A16701" s="93" t="s">
        <v>2779</v>
      </c>
      <c r="D16701" s="93" t="s">
        <v>14</v>
      </c>
      <c r="E16701" s="93" t="s">
        <v>32598</v>
      </c>
    </row>
    <row r="16702" spans="1:5" x14ac:dyDescent="0.25">
      <c r="A16702" s="93" t="s">
        <v>2779</v>
      </c>
      <c r="B16702" t="s">
        <v>21791</v>
      </c>
      <c r="C16702">
        <v>370</v>
      </c>
      <c r="D16702" s="93" t="s">
        <v>26358</v>
      </c>
      <c r="E16702" s="93" t="s">
        <v>14</v>
      </c>
    </row>
    <row r="16703" spans="1:5" x14ac:dyDescent="0.25">
      <c r="A16703" s="93" t="s">
        <v>2779</v>
      </c>
      <c r="B16703" t="s">
        <v>21791</v>
      </c>
      <c r="C16703">
        <v>1379</v>
      </c>
      <c r="D16703" s="93" t="s">
        <v>26359</v>
      </c>
      <c r="E16703" s="93" t="s">
        <v>14</v>
      </c>
    </row>
    <row r="16704" spans="1:5" x14ac:dyDescent="0.25">
      <c r="A16704" s="93" t="s">
        <v>2779</v>
      </c>
      <c r="B16704" t="s">
        <v>21791</v>
      </c>
      <c r="C16704">
        <v>4721</v>
      </c>
      <c r="D16704" s="93" t="s">
        <v>26360</v>
      </c>
      <c r="E16704" s="93" t="s">
        <v>14</v>
      </c>
    </row>
    <row r="16705" spans="1:5" x14ac:dyDescent="0.25">
      <c r="A16705" s="93" t="s">
        <v>2779</v>
      </c>
      <c r="B16705" t="s">
        <v>21783</v>
      </c>
      <c r="C16705">
        <v>88316</v>
      </c>
      <c r="D16705" s="93" t="s">
        <v>26361</v>
      </c>
      <c r="E16705" s="93" t="s">
        <v>14</v>
      </c>
    </row>
    <row r="16706" spans="1:5" x14ac:dyDescent="0.25">
      <c r="A16706" s="93" t="s">
        <v>2779</v>
      </c>
      <c r="B16706" t="s">
        <v>21783</v>
      </c>
      <c r="C16706">
        <v>88377</v>
      </c>
      <c r="D16706" s="93" t="s">
        <v>24203</v>
      </c>
      <c r="E16706" s="93" t="s">
        <v>14</v>
      </c>
    </row>
    <row r="16707" spans="1:5" x14ac:dyDescent="0.25">
      <c r="A16707" s="93" t="s">
        <v>2779</v>
      </c>
      <c r="B16707" t="s">
        <v>21783</v>
      </c>
      <c r="C16707">
        <v>89225</v>
      </c>
      <c r="D16707" s="93" t="s">
        <v>26362</v>
      </c>
      <c r="E16707" s="93" t="s">
        <v>14</v>
      </c>
    </row>
    <row r="16708" spans="1:5" x14ac:dyDescent="0.25">
      <c r="A16708" s="93" t="s">
        <v>2779</v>
      </c>
      <c r="B16708" t="s">
        <v>21783</v>
      </c>
      <c r="C16708">
        <v>89226</v>
      </c>
      <c r="D16708" s="93" t="s">
        <v>26363</v>
      </c>
      <c r="E16708" s="93" t="s">
        <v>14</v>
      </c>
    </row>
    <row r="16709" spans="1:5" x14ac:dyDescent="0.25">
      <c r="A16709" s="93" t="s">
        <v>2780</v>
      </c>
      <c r="D16709" s="93" t="s">
        <v>14</v>
      </c>
      <c r="E16709" s="93" t="s">
        <v>32599</v>
      </c>
    </row>
    <row r="16710" spans="1:5" x14ac:dyDescent="0.25">
      <c r="A16710" s="93" t="s">
        <v>2780</v>
      </c>
      <c r="B16710" t="s">
        <v>21791</v>
      </c>
      <c r="C16710">
        <v>370</v>
      </c>
      <c r="D16710" s="93" t="s">
        <v>26364</v>
      </c>
      <c r="E16710" s="93" t="s">
        <v>14</v>
      </c>
    </row>
    <row r="16711" spans="1:5" x14ac:dyDescent="0.25">
      <c r="A16711" s="93" t="s">
        <v>2780</v>
      </c>
      <c r="B16711" t="s">
        <v>21791</v>
      </c>
      <c r="C16711">
        <v>1379</v>
      </c>
      <c r="D16711" s="93" t="s">
        <v>26365</v>
      </c>
      <c r="E16711" s="93" t="s">
        <v>14</v>
      </c>
    </row>
    <row r="16712" spans="1:5" x14ac:dyDescent="0.25">
      <c r="A16712" s="93" t="s">
        <v>2780</v>
      </c>
      <c r="B16712" t="s">
        <v>21791</v>
      </c>
      <c r="C16712">
        <v>4721</v>
      </c>
      <c r="D16712" s="93" t="s">
        <v>26366</v>
      </c>
      <c r="E16712" s="93" t="s">
        <v>14</v>
      </c>
    </row>
    <row r="16713" spans="1:5" x14ac:dyDescent="0.25">
      <c r="A16713" s="93" t="s">
        <v>2780</v>
      </c>
      <c r="B16713" t="s">
        <v>21783</v>
      </c>
      <c r="C16713">
        <v>88316</v>
      </c>
      <c r="D16713" s="93" t="s">
        <v>26344</v>
      </c>
      <c r="E16713" s="93" t="s">
        <v>14</v>
      </c>
    </row>
    <row r="16714" spans="1:5" x14ac:dyDescent="0.25">
      <c r="A16714" s="93" t="s">
        <v>2780</v>
      </c>
      <c r="B16714" t="s">
        <v>21783</v>
      </c>
      <c r="C16714">
        <v>88377</v>
      </c>
      <c r="D16714" s="93" t="s">
        <v>26367</v>
      </c>
      <c r="E16714" s="93" t="s">
        <v>14</v>
      </c>
    </row>
    <row r="16715" spans="1:5" x14ac:dyDescent="0.25">
      <c r="A16715" s="93" t="s">
        <v>2780</v>
      </c>
      <c r="B16715" t="s">
        <v>21783</v>
      </c>
      <c r="C16715">
        <v>89225</v>
      </c>
      <c r="D16715" s="93" t="s">
        <v>22244</v>
      </c>
      <c r="E16715" s="93" t="s">
        <v>14</v>
      </c>
    </row>
    <row r="16716" spans="1:5" x14ac:dyDescent="0.25">
      <c r="A16716" s="93" t="s">
        <v>2780</v>
      </c>
      <c r="B16716" t="s">
        <v>21783</v>
      </c>
      <c r="C16716">
        <v>89226</v>
      </c>
      <c r="D16716" s="93" t="s">
        <v>26368</v>
      </c>
      <c r="E16716" s="93" t="s">
        <v>14</v>
      </c>
    </row>
    <row r="16717" spans="1:5" x14ac:dyDescent="0.25">
      <c r="A16717" s="93" t="s">
        <v>2781</v>
      </c>
      <c r="D16717" s="93" t="s">
        <v>14</v>
      </c>
      <c r="E16717" s="93" t="s">
        <v>32600</v>
      </c>
    </row>
    <row r="16718" spans="1:5" x14ac:dyDescent="0.25">
      <c r="A16718" s="93" t="s">
        <v>2781</v>
      </c>
      <c r="B16718" t="s">
        <v>21791</v>
      </c>
      <c r="C16718">
        <v>370</v>
      </c>
      <c r="D16718" s="93" t="s">
        <v>26369</v>
      </c>
      <c r="E16718" s="93" t="s">
        <v>14</v>
      </c>
    </row>
    <row r="16719" spans="1:5" x14ac:dyDescent="0.25">
      <c r="A16719" s="93" t="s">
        <v>2781</v>
      </c>
      <c r="B16719" t="s">
        <v>21791</v>
      </c>
      <c r="C16719">
        <v>1379</v>
      </c>
      <c r="D16719" s="93" t="s">
        <v>26370</v>
      </c>
      <c r="E16719" s="93" t="s">
        <v>14</v>
      </c>
    </row>
    <row r="16720" spans="1:5" x14ac:dyDescent="0.25">
      <c r="A16720" s="93" t="s">
        <v>2781</v>
      </c>
      <c r="B16720" t="s">
        <v>21791</v>
      </c>
      <c r="C16720">
        <v>4721</v>
      </c>
      <c r="D16720" s="93" t="s">
        <v>26371</v>
      </c>
      <c r="E16720" s="93" t="s">
        <v>14</v>
      </c>
    </row>
    <row r="16721" spans="1:5" x14ac:dyDescent="0.25">
      <c r="A16721" s="93" t="s">
        <v>2781</v>
      </c>
      <c r="B16721" t="s">
        <v>21783</v>
      </c>
      <c r="C16721">
        <v>88316</v>
      </c>
      <c r="D16721" s="93" t="s">
        <v>26372</v>
      </c>
      <c r="E16721" s="93" t="s">
        <v>14</v>
      </c>
    </row>
    <row r="16722" spans="1:5" x14ac:dyDescent="0.25">
      <c r="A16722" s="93" t="s">
        <v>2782</v>
      </c>
      <c r="D16722" s="93" t="s">
        <v>14</v>
      </c>
      <c r="E16722" s="93" t="s">
        <v>32601</v>
      </c>
    </row>
    <row r="16723" spans="1:5" x14ac:dyDescent="0.25">
      <c r="A16723" s="93" t="s">
        <v>2782</v>
      </c>
      <c r="B16723" t="s">
        <v>21791</v>
      </c>
      <c r="C16723">
        <v>370</v>
      </c>
      <c r="D16723" s="93" t="s">
        <v>26373</v>
      </c>
      <c r="E16723" s="93" t="s">
        <v>14</v>
      </c>
    </row>
    <row r="16724" spans="1:5" x14ac:dyDescent="0.25">
      <c r="A16724" s="93" t="s">
        <v>2782</v>
      </c>
      <c r="B16724" t="s">
        <v>21791</v>
      </c>
      <c r="C16724">
        <v>1379</v>
      </c>
      <c r="D16724" s="93" t="s">
        <v>26374</v>
      </c>
      <c r="E16724" s="93" t="s">
        <v>14</v>
      </c>
    </row>
    <row r="16725" spans="1:5" x14ac:dyDescent="0.25">
      <c r="A16725" s="93" t="s">
        <v>2782</v>
      </c>
      <c r="B16725" t="s">
        <v>21791</v>
      </c>
      <c r="C16725">
        <v>4721</v>
      </c>
      <c r="D16725" s="93" t="s">
        <v>26375</v>
      </c>
      <c r="E16725" s="93" t="s">
        <v>14</v>
      </c>
    </row>
    <row r="16726" spans="1:5" x14ac:dyDescent="0.25">
      <c r="A16726" s="93" t="s">
        <v>2782</v>
      </c>
      <c r="B16726" t="s">
        <v>21783</v>
      </c>
      <c r="C16726">
        <v>88316</v>
      </c>
      <c r="D16726" s="93" t="s">
        <v>26376</v>
      </c>
      <c r="E16726" s="93" t="s">
        <v>14</v>
      </c>
    </row>
    <row r="16727" spans="1:5" x14ac:dyDescent="0.25">
      <c r="A16727" s="93" t="s">
        <v>2783</v>
      </c>
      <c r="D16727" s="93" t="s">
        <v>14</v>
      </c>
      <c r="E16727" s="93" t="s">
        <v>32602</v>
      </c>
    </row>
    <row r="16728" spans="1:5" x14ac:dyDescent="0.25">
      <c r="A16728" s="93" t="s">
        <v>2783</v>
      </c>
      <c r="B16728" t="s">
        <v>21783</v>
      </c>
      <c r="C16728">
        <v>88309</v>
      </c>
      <c r="D16728" s="93" t="s">
        <v>26377</v>
      </c>
      <c r="E16728" s="93" t="s">
        <v>14</v>
      </c>
    </row>
    <row r="16729" spans="1:5" x14ac:dyDescent="0.25">
      <c r="A16729" s="93" t="s">
        <v>2783</v>
      </c>
      <c r="B16729" t="s">
        <v>21783</v>
      </c>
      <c r="C16729">
        <v>88316</v>
      </c>
      <c r="D16729" s="93" t="s">
        <v>26378</v>
      </c>
      <c r="E16729" s="93" t="s">
        <v>14</v>
      </c>
    </row>
    <row r="16730" spans="1:5" x14ac:dyDescent="0.25">
      <c r="A16730" s="93" t="s">
        <v>2783</v>
      </c>
      <c r="B16730" t="s">
        <v>21783</v>
      </c>
      <c r="C16730">
        <v>90586</v>
      </c>
      <c r="D16730" s="93" t="s">
        <v>25822</v>
      </c>
      <c r="E16730" s="93" t="s">
        <v>14</v>
      </c>
    </row>
    <row r="16731" spans="1:5" x14ac:dyDescent="0.25">
      <c r="A16731" s="93" t="s">
        <v>2783</v>
      </c>
      <c r="B16731" t="s">
        <v>21783</v>
      </c>
      <c r="C16731">
        <v>90587</v>
      </c>
      <c r="D16731" s="93" t="s">
        <v>25920</v>
      </c>
      <c r="E16731" s="93" t="s">
        <v>14</v>
      </c>
    </row>
    <row r="16732" spans="1:5" x14ac:dyDescent="0.25">
      <c r="A16732" s="93" t="s">
        <v>2783</v>
      </c>
      <c r="B16732" t="s">
        <v>21783</v>
      </c>
      <c r="C16732">
        <v>94972</v>
      </c>
      <c r="D16732" s="93" t="s">
        <v>26379</v>
      </c>
      <c r="E16732" s="93" t="s">
        <v>14</v>
      </c>
    </row>
    <row r="16733" spans="1:5" x14ac:dyDescent="0.25">
      <c r="A16733" s="93" t="s">
        <v>2784</v>
      </c>
      <c r="D16733" s="93" t="s">
        <v>14</v>
      </c>
      <c r="E16733" s="93" t="s">
        <v>32603</v>
      </c>
    </row>
    <row r="16734" spans="1:5" x14ac:dyDescent="0.25">
      <c r="A16734" s="93" t="s">
        <v>2784</v>
      </c>
      <c r="B16734" t="s">
        <v>21783</v>
      </c>
      <c r="C16734">
        <v>88309</v>
      </c>
      <c r="D16734" s="93" t="s">
        <v>26380</v>
      </c>
      <c r="E16734" s="93" t="s">
        <v>14</v>
      </c>
    </row>
    <row r="16735" spans="1:5" x14ac:dyDescent="0.25">
      <c r="A16735" s="93" t="s">
        <v>2784</v>
      </c>
      <c r="B16735" t="s">
        <v>21783</v>
      </c>
      <c r="C16735">
        <v>88316</v>
      </c>
      <c r="D16735" s="93" t="s">
        <v>26381</v>
      </c>
      <c r="E16735" s="93" t="s">
        <v>14</v>
      </c>
    </row>
    <row r="16736" spans="1:5" x14ac:dyDescent="0.25">
      <c r="A16736" s="93" t="s">
        <v>2784</v>
      </c>
      <c r="B16736" t="s">
        <v>21783</v>
      </c>
      <c r="C16736">
        <v>90586</v>
      </c>
      <c r="D16736" s="93" t="s">
        <v>25385</v>
      </c>
      <c r="E16736" s="93" t="s">
        <v>14</v>
      </c>
    </row>
    <row r="16737" spans="1:5" x14ac:dyDescent="0.25">
      <c r="A16737" s="93" t="s">
        <v>2784</v>
      </c>
      <c r="B16737" t="s">
        <v>21783</v>
      </c>
      <c r="C16737">
        <v>90587</v>
      </c>
      <c r="D16737" s="93" t="s">
        <v>26382</v>
      </c>
      <c r="E16737" s="93" t="s">
        <v>14</v>
      </c>
    </row>
    <row r="16738" spans="1:5" x14ac:dyDescent="0.25">
      <c r="A16738" s="93" t="s">
        <v>2784</v>
      </c>
      <c r="B16738" t="s">
        <v>21783</v>
      </c>
      <c r="C16738">
        <v>94972</v>
      </c>
      <c r="D16738" s="93" t="s">
        <v>25775</v>
      </c>
      <c r="E16738" s="93" t="s">
        <v>14</v>
      </c>
    </row>
    <row r="16739" spans="1:5" x14ac:dyDescent="0.25">
      <c r="A16739" s="93" t="s">
        <v>2785</v>
      </c>
      <c r="D16739" s="93" t="s">
        <v>14</v>
      </c>
      <c r="E16739" s="93" t="s">
        <v>32604</v>
      </c>
    </row>
    <row r="16740" spans="1:5" x14ac:dyDescent="0.25">
      <c r="A16740" s="93" t="s">
        <v>2785</v>
      </c>
      <c r="B16740" t="s">
        <v>21791</v>
      </c>
      <c r="C16740">
        <v>1525</v>
      </c>
      <c r="D16740" s="93" t="s">
        <v>26383</v>
      </c>
      <c r="E16740" s="93" t="s">
        <v>14</v>
      </c>
    </row>
    <row r="16741" spans="1:5" x14ac:dyDescent="0.25">
      <c r="A16741" s="93" t="s">
        <v>2785</v>
      </c>
      <c r="B16741" t="s">
        <v>21783</v>
      </c>
      <c r="C16741">
        <v>88309</v>
      </c>
      <c r="D16741" s="93" t="s">
        <v>21856</v>
      </c>
      <c r="E16741" s="93" t="s">
        <v>14</v>
      </c>
    </row>
    <row r="16742" spans="1:5" x14ac:dyDescent="0.25">
      <c r="A16742" s="93" t="s">
        <v>2785</v>
      </c>
      <c r="B16742" t="s">
        <v>21783</v>
      </c>
      <c r="C16742">
        <v>88316</v>
      </c>
      <c r="D16742" s="93" t="s">
        <v>23740</v>
      </c>
      <c r="E16742" s="93" t="s">
        <v>14</v>
      </c>
    </row>
    <row r="16743" spans="1:5" x14ac:dyDescent="0.25">
      <c r="A16743" s="93" t="s">
        <v>2785</v>
      </c>
      <c r="B16743" t="s">
        <v>21783</v>
      </c>
      <c r="C16743">
        <v>90586</v>
      </c>
      <c r="D16743" s="93" t="s">
        <v>21805</v>
      </c>
      <c r="E16743" s="93" t="s">
        <v>14</v>
      </c>
    </row>
    <row r="16744" spans="1:5" x14ac:dyDescent="0.25">
      <c r="A16744" s="93" t="s">
        <v>2785</v>
      </c>
      <c r="B16744" t="s">
        <v>21783</v>
      </c>
      <c r="C16744">
        <v>90587</v>
      </c>
      <c r="D16744" s="93" t="s">
        <v>22578</v>
      </c>
      <c r="E16744" s="93" t="s">
        <v>14</v>
      </c>
    </row>
    <row r="16745" spans="1:5" x14ac:dyDescent="0.25">
      <c r="A16745" s="93" t="s">
        <v>2786</v>
      </c>
      <c r="D16745" s="93" t="s">
        <v>14</v>
      </c>
      <c r="E16745" s="93" t="s">
        <v>32605</v>
      </c>
    </row>
    <row r="16746" spans="1:5" x14ac:dyDescent="0.25">
      <c r="A16746" s="93" t="s">
        <v>2786</v>
      </c>
      <c r="B16746" t="s">
        <v>21791</v>
      </c>
      <c r="C16746">
        <v>1525</v>
      </c>
      <c r="D16746" s="93" t="s">
        <v>23388</v>
      </c>
      <c r="E16746" s="93" t="s">
        <v>14</v>
      </c>
    </row>
    <row r="16747" spans="1:5" x14ac:dyDescent="0.25">
      <c r="A16747" s="93" t="s">
        <v>2786</v>
      </c>
      <c r="B16747" t="s">
        <v>21783</v>
      </c>
      <c r="C16747">
        <v>88309</v>
      </c>
      <c r="D16747" s="93" t="s">
        <v>23950</v>
      </c>
      <c r="E16747" s="93" t="s">
        <v>14</v>
      </c>
    </row>
    <row r="16748" spans="1:5" x14ac:dyDescent="0.25">
      <c r="A16748" s="93" t="s">
        <v>2786</v>
      </c>
      <c r="B16748" t="s">
        <v>21783</v>
      </c>
      <c r="C16748">
        <v>88316</v>
      </c>
      <c r="D16748" s="93" t="s">
        <v>26384</v>
      </c>
      <c r="E16748" s="93" t="s">
        <v>14</v>
      </c>
    </row>
    <row r="16749" spans="1:5" x14ac:dyDescent="0.25">
      <c r="A16749" s="93" t="s">
        <v>2786</v>
      </c>
      <c r="B16749" t="s">
        <v>21783</v>
      </c>
      <c r="C16749">
        <v>90586</v>
      </c>
      <c r="D16749" s="93" t="s">
        <v>23436</v>
      </c>
      <c r="E16749" s="93" t="s">
        <v>14</v>
      </c>
    </row>
    <row r="16750" spans="1:5" x14ac:dyDescent="0.25">
      <c r="A16750" s="93" t="s">
        <v>2786</v>
      </c>
      <c r="B16750" t="s">
        <v>21783</v>
      </c>
      <c r="C16750">
        <v>90587</v>
      </c>
      <c r="D16750" s="93" t="s">
        <v>23374</v>
      </c>
      <c r="E16750" s="93" t="s">
        <v>14</v>
      </c>
    </row>
    <row r="16751" spans="1:5" x14ac:dyDescent="0.25">
      <c r="A16751" s="93" t="s">
        <v>2787</v>
      </c>
      <c r="D16751" s="93" t="s">
        <v>14</v>
      </c>
      <c r="E16751" s="93" t="s">
        <v>32606</v>
      </c>
    </row>
    <row r="16752" spans="1:5" x14ac:dyDescent="0.25">
      <c r="A16752" s="93" t="s">
        <v>2787</v>
      </c>
      <c r="B16752" t="s">
        <v>21791</v>
      </c>
      <c r="C16752">
        <v>34872</v>
      </c>
      <c r="D16752" s="93" t="s">
        <v>25460</v>
      </c>
      <c r="E16752" s="93" t="s">
        <v>14</v>
      </c>
    </row>
    <row r="16753" spans="1:5" x14ac:dyDescent="0.25">
      <c r="A16753" s="93" t="s">
        <v>2787</v>
      </c>
      <c r="B16753" t="s">
        <v>21783</v>
      </c>
      <c r="C16753">
        <v>88262</v>
      </c>
      <c r="D16753" s="93" t="s">
        <v>25988</v>
      </c>
      <c r="E16753" s="93" t="s">
        <v>14</v>
      </c>
    </row>
    <row r="16754" spans="1:5" x14ac:dyDescent="0.25">
      <c r="A16754" s="93" t="s">
        <v>2787</v>
      </c>
      <c r="B16754" t="s">
        <v>21783</v>
      </c>
      <c r="C16754">
        <v>88309</v>
      </c>
      <c r="D16754" s="93" t="s">
        <v>26385</v>
      </c>
      <c r="E16754" s="93" t="s">
        <v>14</v>
      </c>
    </row>
    <row r="16755" spans="1:5" x14ac:dyDescent="0.25">
      <c r="A16755" s="93" t="s">
        <v>2787</v>
      </c>
      <c r="B16755" t="s">
        <v>21783</v>
      </c>
      <c r="C16755">
        <v>88316</v>
      </c>
      <c r="D16755" s="93" t="s">
        <v>24064</v>
      </c>
      <c r="E16755" s="93" t="s">
        <v>14</v>
      </c>
    </row>
    <row r="16756" spans="1:5" x14ac:dyDescent="0.25">
      <c r="A16756" s="93" t="s">
        <v>2788</v>
      </c>
      <c r="D16756" s="93" t="s">
        <v>14</v>
      </c>
      <c r="E16756" s="93" t="s">
        <v>32607</v>
      </c>
    </row>
    <row r="16757" spans="1:5" x14ac:dyDescent="0.25">
      <c r="A16757" s="93" t="s">
        <v>2788</v>
      </c>
      <c r="B16757" t="s">
        <v>21791</v>
      </c>
      <c r="C16757">
        <v>38408</v>
      </c>
      <c r="D16757" s="93" t="s">
        <v>26386</v>
      </c>
      <c r="E16757" s="93" t="s">
        <v>14</v>
      </c>
    </row>
    <row r="16758" spans="1:5" x14ac:dyDescent="0.25">
      <c r="A16758" s="93" t="s">
        <v>2788</v>
      </c>
      <c r="B16758" t="s">
        <v>21791</v>
      </c>
      <c r="C16758">
        <v>44535</v>
      </c>
      <c r="D16758" s="93" t="s">
        <v>26386</v>
      </c>
      <c r="E16758" s="93" t="s">
        <v>14</v>
      </c>
    </row>
    <row r="16759" spans="1:5" x14ac:dyDescent="0.25">
      <c r="A16759" s="93" t="s">
        <v>2788</v>
      </c>
      <c r="B16759" t="s">
        <v>21783</v>
      </c>
      <c r="C16759">
        <v>88262</v>
      </c>
      <c r="D16759" s="93" t="s">
        <v>25988</v>
      </c>
      <c r="E16759" s="93" t="s">
        <v>14</v>
      </c>
    </row>
    <row r="16760" spans="1:5" x14ac:dyDescent="0.25">
      <c r="A16760" s="93" t="s">
        <v>2788</v>
      </c>
      <c r="B16760" t="s">
        <v>21783</v>
      </c>
      <c r="C16760">
        <v>88309</v>
      </c>
      <c r="D16760" s="93" t="s">
        <v>26387</v>
      </c>
      <c r="E16760" s="93" t="s">
        <v>14</v>
      </c>
    </row>
    <row r="16761" spans="1:5" x14ac:dyDescent="0.25">
      <c r="A16761" s="93" t="s">
        <v>2788</v>
      </c>
      <c r="B16761" t="s">
        <v>21783</v>
      </c>
      <c r="C16761">
        <v>88316</v>
      </c>
      <c r="D16761" s="93" t="s">
        <v>22829</v>
      </c>
      <c r="E16761" s="93" t="s">
        <v>14</v>
      </c>
    </row>
    <row r="16762" spans="1:5" x14ac:dyDescent="0.25">
      <c r="A16762" s="93" t="s">
        <v>2788</v>
      </c>
      <c r="B16762" t="s">
        <v>21783</v>
      </c>
      <c r="C16762">
        <v>90586</v>
      </c>
      <c r="D16762" s="93" t="s">
        <v>23481</v>
      </c>
      <c r="E16762" s="93" t="s">
        <v>14</v>
      </c>
    </row>
    <row r="16763" spans="1:5" x14ac:dyDescent="0.25">
      <c r="A16763" s="93" t="s">
        <v>2788</v>
      </c>
      <c r="B16763" t="s">
        <v>21783</v>
      </c>
      <c r="C16763">
        <v>90587</v>
      </c>
      <c r="D16763" s="93" t="s">
        <v>23413</v>
      </c>
      <c r="E16763" s="93" t="s">
        <v>14</v>
      </c>
    </row>
    <row r="16764" spans="1:5" x14ac:dyDescent="0.25">
      <c r="A16764" s="93" t="s">
        <v>2789</v>
      </c>
      <c r="D16764" s="93" t="s">
        <v>14</v>
      </c>
      <c r="E16764" s="93" t="s">
        <v>32608</v>
      </c>
    </row>
    <row r="16765" spans="1:5" x14ac:dyDescent="0.25">
      <c r="A16765" s="93" t="s">
        <v>2789</v>
      </c>
      <c r="B16765" t="s">
        <v>21791</v>
      </c>
      <c r="C16765">
        <v>38408</v>
      </c>
      <c r="D16765" s="93" t="s">
        <v>26388</v>
      </c>
      <c r="E16765" s="93" t="s">
        <v>14</v>
      </c>
    </row>
    <row r="16766" spans="1:5" x14ac:dyDescent="0.25">
      <c r="A16766" s="93" t="s">
        <v>2789</v>
      </c>
      <c r="B16766" t="s">
        <v>21791</v>
      </c>
      <c r="C16766">
        <v>44535</v>
      </c>
      <c r="D16766" s="93" t="s">
        <v>26388</v>
      </c>
      <c r="E16766" s="93" t="s">
        <v>14</v>
      </c>
    </row>
    <row r="16767" spans="1:5" x14ac:dyDescent="0.25">
      <c r="A16767" s="93" t="s">
        <v>2789</v>
      </c>
      <c r="B16767" t="s">
        <v>21783</v>
      </c>
      <c r="C16767">
        <v>88262</v>
      </c>
      <c r="D16767" s="93" t="s">
        <v>23441</v>
      </c>
      <c r="E16767" s="93" t="s">
        <v>14</v>
      </c>
    </row>
    <row r="16768" spans="1:5" x14ac:dyDescent="0.25">
      <c r="A16768" s="93" t="s">
        <v>2789</v>
      </c>
      <c r="B16768" t="s">
        <v>21783</v>
      </c>
      <c r="C16768">
        <v>88309</v>
      </c>
      <c r="D16768" s="93" t="s">
        <v>25551</v>
      </c>
      <c r="E16768" s="93" t="s">
        <v>14</v>
      </c>
    </row>
    <row r="16769" spans="1:5" x14ac:dyDescent="0.25">
      <c r="A16769" s="93" t="s">
        <v>2789</v>
      </c>
      <c r="B16769" t="s">
        <v>21783</v>
      </c>
      <c r="C16769">
        <v>88316</v>
      </c>
      <c r="D16769" s="93" t="s">
        <v>26389</v>
      </c>
      <c r="E16769" s="93" t="s">
        <v>14</v>
      </c>
    </row>
    <row r="16770" spans="1:5" x14ac:dyDescent="0.25">
      <c r="A16770" s="93" t="s">
        <v>2789</v>
      </c>
      <c r="B16770" t="s">
        <v>21783</v>
      </c>
      <c r="C16770">
        <v>90586</v>
      </c>
      <c r="D16770" s="93" t="s">
        <v>23414</v>
      </c>
      <c r="E16770" s="93" t="s">
        <v>14</v>
      </c>
    </row>
    <row r="16771" spans="1:5" x14ac:dyDescent="0.25">
      <c r="A16771" s="93" t="s">
        <v>2789</v>
      </c>
      <c r="B16771" t="s">
        <v>21783</v>
      </c>
      <c r="C16771">
        <v>90587</v>
      </c>
      <c r="D16771" s="93" t="s">
        <v>22298</v>
      </c>
      <c r="E16771" s="93" t="s">
        <v>14</v>
      </c>
    </row>
    <row r="16772" spans="1:5" x14ac:dyDescent="0.25">
      <c r="A16772" s="93" t="s">
        <v>2790</v>
      </c>
      <c r="D16772" s="93" t="s">
        <v>14</v>
      </c>
      <c r="E16772" s="93" t="s">
        <v>32609</v>
      </c>
    </row>
    <row r="16773" spans="1:5" x14ac:dyDescent="0.25">
      <c r="A16773" s="93" t="s">
        <v>2790</v>
      </c>
      <c r="B16773" t="s">
        <v>21791</v>
      </c>
      <c r="C16773">
        <v>38408</v>
      </c>
      <c r="D16773" s="93" t="s">
        <v>26390</v>
      </c>
      <c r="E16773" s="93" t="s">
        <v>14</v>
      </c>
    </row>
    <row r="16774" spans="1:5" x14ac:dyDescent="0.25">
      <c r="A16774" s="93" t="s">
        <v>2790</v>
      </c>
      <c r="B16774" t="s">
        <v>21791</v>
      </c>
      <c r="C16774">
        <v>44535</v>
      </c>
      <c r="D16774" s="93" t="s">
        <v>26390</v>
      </c>
      <c r="E16774" s="93" t="s">
        <v>14</v>
      </c>
    </row>
    <row r="16775" spans="1:5" x14ac:dyDescent="0.25">
      <c r="A16775" s="93" t="s">
        <v>2790</v>
      </c>
      <c r="B16775" t="s">
        <v>21783</v>
      </c>
      <c r="C16775">
        <v>88262</v>
      </c>
      <c r="D16775" s="93" t="s">
        <v>23009</v>
      </c>
      <c r="E16775" s="93" t="s">
        <v>14</v>
      </c>
    </row>
    <row r="16776" spans="1:5" x14ac:dyDescent="0.25">
      <c r="A16776" s="93" t="s">
        <v>2790</v>
      </c>
      <c r="B16776" t="s">
        <v>21783</v>
      </c>
      <c r="C16776">
        <v>88309</v>
      </c>
      <c r="D16776" s="93" t="s">
        <v>25516</v>
      </c>
      <c r="E16776" s="93" t="s">
        <v>14</v>
      </c>
    </row>
    <row r="16777" spans="1:5" x14ac:dyDescent="0.25">
      <c r="A16777" s="93" t="s">
        <v>2790</v>
      </c>
      <c r="B16777" t="s">
        <v>21783</v>
      </c>
      <c r="C16777">
        <v>88316</v>
      </c>
      <c r="D16777" s="93" t="s">
        <v>22957</v>
      </c>
      <c r="E16777" s="93" t="s">
        <v>14</v>
      </c>
    </row>
    <row r="16778" spans="1:5" x14ac:dyDescent="0.25">
      <c r="A16778" s="93" t="s">
        <v>2790</v>
      </c>
      <c r="B16778" t="s">
        <v>21783</v>
      </c>
      <c r="C16778">
        <v>90586</v>
      </c>
      <c r="D16778" s="93" t="s">
        <v>25786</v>
      </c>
      <c r="E16778" s="93" t="s">
        <v>14</v>
      </c>
    </row>
    <row r="16779" spans="1:5" x14ac:dyDescent="0.25">
      <c r="A16779" s="93" t="s">
        <v>2790</v>
      </c>
      <c r="B16779" t="s">
        <v>21783</v>
      </c>
      <c r="C16779">
        <v>90587</v>
      </c>
      <c r="D16779" s="93" t="s">
        <v>21805</v>
      </c>
      <c r="E16779" s="93" t="s">
        <v>14</v>
      </c>
    </row>
    <row r="16780" spans="1:5" x14ac:dyDescent="0.25">
      <c r="A16780" s="93" t="s">
        <v>2791</v>
      </c>
      <c r="D16780" s="93" t="s">
        <v>14</v>
      </c>
      <c r="E16780" s="93" t="s">
        <v>32610</v>
      </c>
    </row>
    <row r="16781" spans="1:5" x14ac:dyDescent="0.25">
      <c r="A16781" s="93" t="s">
        <v>2791</v>
      </c>
      <c r="B16781" t="s">
        <v>21791</v>
      </c>
      <c r="C16781">
        <v>38408</v>
      </c>
      <c r="D16781" s="93" t="s">
        <v>26386</v>
      </c>
      <c r="E16781" s="93" t="s">
        <v>14</v>
      </c>
    </row>
    <row r="16782" spans="1:5" x14ac:dyDescent="0.25">
      <c r="A16782" s="93" t="s">
        <v>2791</v>
      </c>
      <c r="B16782" t="s">
        <v>21791</v>
      </c>
      <c r="C16782">
        <v>44535</v>
      </c>
      <c r="D16782" s="93" t="s">
        <v>26386</v>
      </c>
      <c r="E16782" s="93" t="s">
        <v>14</v>
      </c>
    </row>
    <row r="16783" spans="1:5" x14ac:dyDescent="0.25">
      <c r="A16783" s="93" t="s">
        <v>2791</v>
      </c>
      <c r="B16783" t="s">
        <v>21783</v>
      </c>
      <c r="C16783">
        <v>88262</v>
      </c>
      <c r="D16783" s="93" t="s">
        <v>25693</v>
      </c>
      <c r="E16783" s="93" t="s">
        <v>14</v>
      </c>
    </row>
    <row r="16784" spans="1:5" x14ac:dyDescent="0.25">
      <c r="A16784" s="93" t="s">
        <v>2791</v>
      </c>
      <c r="B16784" t="s">
        <v>21783</v>
      </c>
      <c r="C16784">
        <v>88309</v>
      </c>
      <c r="D16784" s="93" t="s">
        <v>23755</v>
      </c>
      <c r="E16784" s="93" t="s">
        <v>14</v>
      </c>
    </row>
    <row r="16785" spans="1:5" x14ac:dyDescent="0.25">
      <c r="A16785" s="93" t="s">
        <v>2791</v>
      </c>
      <c r="B16785" t="s">
        <v>21783</v>
      </c>
      <c r="C16785">
        <v>88316</v>
      </c>
      <c r="D16785" s="93" t="s">
        <v>25565</v>
      </c>
      <c r="E16785" s="93" t="s">
        <v>14</v>
      </c>
    </row>
    <row r="16786" spans="1:5" x14ac:dyDescent="0.25">
      <c r="A16786" s="93" t="s">
        <v>2791</v>
      </c>
      <c r="B16786" t="s">
        <v>21783</v>
      </c>
      <c r="C16786">
        <v>90586</v>
      </c>
      <c r="D16786" s="93" t="s">
        <v>23015</v>
      </c>
      <c r="E16786" s="93" t="s">
        <v>14</v>
      </c>
    </row>
    <row r="16787" spans="1:5" x14ac:dyDescent="0.25">
      <c r="A16787" s="93" t="s">
        <v>2791</v>
      </c>
      <c r="B16787" t="s">
        <v>21783</v>
      </c>
      <c r="C16787">
        <v>90587</v>
      </c>
      <c r="D16787" s="93" t="s">
        <v>22918</v>
      </c>
      <c r="E16787" s="93" t="s">
        <v>14</v>
      </c>
    </row>
    <row r="16788" spans="1:5" x14ac:dyDescent="0.25">
      <c r="A16788" s="93" t="s">
        <v>2792</v>
      </c>
      <c r="D16788" s="93" t="s">
        <v>14</v>
      </c>
      <c r="E16788" s="93" t="s">
        <v>32611</v>
      </c>
    </row>
    <row r="16789" spans="1:5" x14ac:dyDescent="0.25">
      <c r="A16789" s="93" t="s">
        <v>2792</v>
      </c>
      <c r="B16789" t="s">
        <v>21791</v>
      </c>
      <c r="C16789">
        <v>38408</v>
      </c>
      <c r="D16789" s="93" t="s">
        <v>26388</v>
      </c>
      <c r="E16789" s="93" t="s">
        <v>14</v>
      </c>
    </row>
    <row r="16790" spans="1:5" x14ac:dyDescent="0.25">
      <c r="A16790" s="93" t="s">
        <v>2792</v>
      </c>
      <c r="B16790" t="s">
        <v>21791</v>
      </c>
      <c r="C16790">
        <v>44535</v>
      </c>
      <c r="D16790" s="93" t="s">
        <v>26388</v>
      </c>
      <c r="E16790" s="93" t="s">
        <v>14</v>
      </c>
    </row>
    <row r="16791" spans="1:5" x14ac:dyDescent="0.25">
      <c r="A16791" s="93" t="s">
        <v>2792</v>
      </c>
      <c r="B16791" t="s">
        <v>21783</v>
      </c>
      <c r="C16791">
        <v>88262</v>
      </c>
      <c r="D16791" s="93" t="s">
        <v>23996</v>
      </c>
      <c r="E16791" s="93" t="s">
        <v>14</v>
      </c>
    </row>
    <row r="16792" spans="1:5" x14ac:dyDescent="0.25">
      <c r="A16792" s="93" t="s">
        <v>2792</v>
      </c>
      <c r="B16792" t="s">
        <v>21783</v>
      </c>
      <c r="C16792">
        <v>88309</v>
      </c>
      <c r="D16792" s="93" t="s">
        <v>26391</v>
      </c>
      <c r="E16792" s="93" t="s">
        <v>14</v>
      </c>
    </row>
    <row r="16793" spans="1:5" x14ac:dyDescent="0.25">
      <c r="A16793" s="93" t="s">
        <v>2792</v>
      </c>
      <c r="B16793" t="s">
        <v>21783</v>
      </c>
      <c r="C16793">
        <v>88316</v>
      </c>
      <c r="D16793" s="93" t="s">
        <v>22416</v>
      </c>
      <c r="E16793" s="93" t="s">
        <v>14</v>
      </c>
    </row>
    <row r="16794" spans="1:5" x14ac:dyDescent="0.25">
      <c r="A16794" s="93" t="s">
        <v>2792</v>
      </c>
      <c r="B16794" t="s">
        <v>21783</v>
      </c>
      <c r="C16794">
        <v>90586</v>
      </c>
      <c r="D16794" s="93" t="s">
        <v>23411</v>
      </c>
      <c r="E16794" s="93" t="s">
        <v>14</v>
      </c>
    </row>
    <row r="16795" spans="1:5" x14ac:dyDescent="0.25">
      <c r="A16795" s="93" t="s">
        <v>2792</v>
      </c>
      <c r="B16795" t="s">
        <v>21783</v>
      </c>
      <c r="C16795">
        <v>90587</v>
      </c>
      <c r="D16795" s="93" t="s">
        <v>23402</v>
      </c>
      <c r="E16795" s="93" t="s">
        <v>14</v>
      </c>
    </row>
    <row r="16796" spans="1:5" x14ac:dyDescent="0.25">
      <c r="A16796" s="93" t="s">
        <v>2793</v>
      </c>
      <c r="D16796" s="93" t="s">
        <v>14</v>
      </c>
      <c r="E16796" s="93" t="s">
        <v>32612</v>
      </c>
    </row>
    <row r="16797" spans="1:5" x14ac:dyDescent="0.25">
      <c r="A16797" s="93" t="s">
        <v>2793</v>
      </c>
      <c r="B16797" t="s">
        <v>21791</v>
      </c>
      <c r="C16797">
        <v>38408</v>
      </c>
      <c r="D16797" s="93" t="s">
        <v>26390</v>
      </c>
      <c r="E16797" s="93" t="s">
        <v>14</v>
      </c>
    </row>
    <row r="16798" spans="1:5" x14ac:dyDescent="0.25">
      <c r="A16798" s="93" t="s">
        <v>2793</v>
      </c>
      <c r="B16798" t="s">
        <v>21791</v>
      </c>
      <c r="C16798">
        <v>44535</v>
      </c>
      <c r="D16798" s="93" t="s">
        <v>26390</v>
      </c>
      <c r="E16798" s="93" t="s">
        <v>14</v>
      </c>
    </row>
    <row r="16799" spans="1:5" x14ac:dyDescent="0.25">
      <c r="A16799" s="93" t="s">
        <v>2793</v>
      </c>
      <c r="B16799" t="s">
        <v>21783</v>
      </c>
      <c r="C16799">
        <v>88262</v>
      </c>
      <c r="D16799" s="93" t="s">
        <v>23341</v>
      </c>
      <c r="E16799" s="93" t="s">
        <v>14</v>
      </c>
    </row>
    <row r="16800" spans="1:5" x14ac:dyDescent="0.25">
      <c r="A16800" s="93" t="s">
        <v>2793</v>
      </c>
      <c r="B16800" t="s">
        <v>21783</v>
      </c>
      <c r="C16800">
        <v>88309</v>
      </c>
      <c r="D16800" s="93" t="s">
        <v>26392</v>
      </c>
      <c r="E16800" s="93" t="s">
        <v>14</v>
      </c>
    </row>
    <row r="16801" spans="1:5" x14ac:dyDescent="0.25">
      <c r="A16801" s="93" t="s">
        <v>2793</v>
      </c>
      <c r="B16801" t="s">
        <v>21783</v>
      </c>
      <c r="C16801">
        <v>88316</v>
      </c>
      <c r="D16801" s="93" t="s">
        <v>26393</v>
      </c>
      <c r="E16801" s="93" t="s">
        <v>14</v>
      </c>
    </row>
    <row r="16802" spans="1:5" x14ac:dyDescent="0.25">
      <c r="A16802" s="93" t="s">
        <v>2793</v>
      </c>
      <c r="B16802" t="s">
        <v>21783</v>
      </c>
      <c r="C16802">
        <v>90586</v>
      </c>
      <c r="D16802" s="93" t="s">
        <v>23325</v>
      </c>
      <c r="E16802" s="93" t="s">
        <v>14</v>
      </c>
    </row>
    <row r="16803" spans="1:5" x14ac:dyDescent="0.25">
      <c r="A16803" s="93" t="s">
        <v>2793</v>
      </c>
      <c r="B16803" t="s">
        <v>21783</v>
      </c>
      <c r="C16803">
        <v>90587</v>
      </c>
      <c r="D16803" s="93" t="s">
        <v>22042</v>
      </c>
      <c r="E16803" s="93" t="s">
        <v>14</v>
      </c>
    </row>
    <row r="16804" spans="1:5" x14ac:dyDescent="0.25">
      <c r="A16804" s="93" t="s">
        <v>2794</v>
      </c>
      <c r="D16804" s="93" t="s">
        <v>14</v>
      </c>
      <c r="E16804" s="93" t="s">
        <v>32613</v>
      </c>
    </row>
    <row r="16805" spans="1:5" x14ac:dyDescent="0.25">
      <c r="A16805" s="93" t="s">
        <v>2794</v>
      </c>
      <c r="B16805" t="s">
        <v>21791</v>
      </c>
      <c r="C16805">
        <v>34872</v>
      </c>
      <c r="D16805" s="93" t="s">
        <v>26390</v>
      </c>
      <c r="E16805" s="93" t="s">
        <v>14</v>
      </c>
    </row>
    <row r="16806" spans="1:5" x14ac:dyDescent="0.25">
      <c r="A16806" s="93" t="s">
        <v>2794</v>
      </c>
      <c r="B16806" t="s">
        <v>21783</v>
      </c>
      <c r="C16806">
        <v>88262</v>
      </c>
      <c r="D16806" s="93" t="s">
        <v>25818</v>
      </c>
      <c r="E16806" s="93" t="s">
        <v>14</v>
      </c>
    </row>
    <row r="16807" spans="1:5" x14ac:dyDescent="0.25">
      <c r="A16807" s="93" t="s">
        <v>2794</v>
      </c>
      <c r="B16807" t="s">
        <v>21783</v>
      </c>
      <c r="C16807">
        <v>88309</v>
      </c>
      <c r="D16807" s="93" t="s">
        <v>26394</v>
      </c>
      <c r="E16807" s="93" t="s">
        <v>14</v>
      </c>
    </row>
    <row r="16808" spans="1:5" x14ac:dyDescent="0.25">
      <c r="A16808" s="93" t="s">
        <v>2794</v>
      </c>
      <c r="B16808" t="s">
        <v>21783</v>
      </c>
      <c r="C16808">
        <v>88316</v>
      </c>
      <c r="D16808" s="93" t="s">
        <v>25421</v>
      </c>
      <c r="E16808" s="93" t="s">
        <v>14</v>
      </c>
    </row>
    <row r="16809" spans="1:5" x14ac:dyDescent="0.25">
      <c r="A16809" s="93" t="s">
        <v>2795</v>
      </c>
      <c r="D16809" s="93" t="s">
        <v>14</v>
      </c>
      <c r="E16809" s="93" t="s">
        <v>32614</v>
      </c>
    </row>
    <row r="16810" spans="1:5" x14ac:dyDescent="0.25">
      <c r="A16810" s="93" t="s">
        <v>2795</v>
      </c>
      <c r="B16810" t="s">
        <v>21791</v>
      </c>
      <c r="C16810">
        <v>34872</v>
      </c>
      <c r="D16810" s="93" t="s">
        <v>26390</v>
      </c>
      <c r="E16810" s="93" t="s">
        <v>14</v>
      </c>
    </row>
    <row r="16811" spans="1:5" x14ac:dyDescent="0.25">
      <c r="A16811" s="93" t="s">
        <v>2795</v>
      </c>
      <c r="B16811" t="s">
        <v>21783</v>
      </c>
      <c r="C16811">
        <v>88262</v>
      </c>
      <c r="D16811" s="93" t="s">
        <v>23366</v>
      </c>
      <c r="E16811" s="93" t="s">
        <v>14</v>
      </c>
    </row>
    <row r="16812" spans="1:5" x14ac:dyDescent="0.25">
      <c r="A16812" s="93" t="s">
        <v>2795</v>
      </c>
      <c r="B16812" t="s">
        <v>21783</v>
      </c>
      <c r="C16812">
        <v>88309</v>
      </c>
      <c r="D16812" s="93" t="s">
        <v>26395</v>
      </c>
      <c r="E16812" s="93" t="s">
        <v>14</v>
      </c>
    </row>
    <row r="16813" spans="1:5" x14ac:dyDescent="0.25">
      <c r="A16813" s="93" t="s">
        <v>2795</v>
      </c>
      <c r="B16813" t="s">
        <v>21783</v>
      </c>
      <c r="C16813">
        <v>88316</v>
      </c>
      <c r="D16813" s="93" t="s">
        <v>25494</v>
      </c>
      <c r="E16813" s="93" t="s">
        <v>14</v>
      </c>
    </row>
    <row r="16814" spans="1:5" x14ac:dyDescent="0.25">
      <c r="A16814" s="93" t="s">
        <v>2796</v>
      </c>
      <c r="D16814" s="93" t="s">
        <v>14</v>
      </c>
      <c r="E16814" s="93" t="s">
        <v>32615</v>
      </c>
    </row>
    <row r="16815" spans="1:5" x14ac:dyDescent="0.25">
      <c r="A16815" s="93" t="s">
        <v>2796</v>
      </c>
      <c r="B16815" t="s">
        <v>21791</v>
      </c>
      <c r="C16815">
        <v>38408</v>
      </c>
      <c r="D16815" s="93" t="s">
        <v>25460</v>
      </c>
      <c r="E16815" s="93" t="s">
        <v>14</v>
      </c>
    </row>
    <row r="16816" spans="1:5" x14ac:dyDescent="0.25">
      <c r="A16816" s="93" t="s">
        <v>2796</v>
      </c>
      <c r="B16816" t="s">
        <v>21791</v>
      </c>
      <c r="C16816">
        <v>44535</v>
      </c>
      <c r="D16816" s="93" t="s">
        <v>25460</v>
      </c>
      <c r="E16816" s="93" t="s">
        <v>14</v>
      </c>
    </row>
    <row r="16817" spans="1:5" x14ac:dyDescent="0.25">
      <c r="A16817" s="93" t="s">
        <v>2796</v>
      </c>
      <c r="B16817" t="s">
        <v>21783</v>
      </c>
      <c r="C16817">
        <v>88262</v>
      </c>
      <c r="D16817" s="93" t="s">
        <v>24069</v>
      </c>
      <c r="E16817" s="93" t="s">
        <v>14</v>
      </c>
    </row>
    <row r="16818" spans="1:5" x14ac:dyDescent="0.25">
      <c r="A16818" s="93" t="s">
        <v>2796</v>
      </c>
      <c r="B16818" t="s">
        <v>21783</v>
      </c>
      <c r="C16818">
        <v>88309</v>
      </c>
      <c r="D16818" s="93" t="s">
        <v>26396</v>
      </c>
      <c r="E16818" s="93" t="s">
        <v>14</v>
      </c>
    </row>
    <row r="16819" spans="1:5" x14ac:dyDescent="0.25">
      <c r="A16819" s="93" t="s">
        <v>2796</v>
      </c>
      <c r="B16819" t="s">
        <v>21783</v>
      </c>
      <c r="C16819">
        <v>88316</v>
      </c>
      <c r="D16819" s="93" t="s">
        <v>25938</v>
      </c>
      <c r="E16819" s="93" t="s">
        <v>14</v>
      </c>
    </row>
    <row r="16820" spans="1:5" x14ac:dyDescent="0.25">
      <c r="A16820" s="93" t="s">
        <v>2796</v>
      </c>
      <c r="B16820" t="s">
        <v>21783</v>
      </c>
      <c r="C16820">
        <v>90586</v>
      </c>
      <c r="D16820" s="93" t="s">
        <v>23413</v>
      </c>
      <c r="E16820" s="93" t="s">
        <v>14</v>
      </c>
    </row>
    <row r="16821" spans="1:5" x14ac:dyDescent="0.25">
      <c r="A16821" s="93" t="s">
        <v>2796</v>
      </c>
      <c r="B16821" t="s">
        <v>21783</v>
      </c>
      <c r="C16821">
        <v>90587</v>
      </c>
      <c r="D16821" s="93" t="s">
        <v>22620</v>
      </c>
      <c r="E16821" s="93" t="s">
        <v>14</v>
      </c>
    </row>
    <row r="16822" spans="1:5" x14ac:dyDescent="0.25">
      <c r="A16822" s="93" t="s">
        <v>2797</v>
      </c>
      <c r="D16822" s="93" t="s">
        <v>14</v>
      </c>
      <c r="E16822" s="93" t="s">
        <v>32616</v>
      </c>
    </row>
    <row r="16823" spans="1:5" x14ac:dyDescent="0.25">
      <c r="A16823" s="93" t="s">
        <v>2797</v>
      </c>
      <c r="B16823" t="s">
        <v>21791</v>
      </c>
      <c r="C16823">
        <v>370</v>
      </c>
      <c r="D16823" s="93" t="s">
        <v>22757</v>
      </c>
      <c r="E16823" s="93" t="s">
        <v>14</v>
      </c>
    </row>
    <row r="16824" spans="1:5" x14ac:dyDescent="0.25">
      <c r="A16824" s="93" t="s">
        <v>2797</v>
      </c>
      <c r="B16824" t="s">
        <v>21791</v>
      </c>
      <c r="C16824">
        <v>1379</v>
      </c>
      <c r="D16824" s="93" t="s">
        <v>26397</v>
      </c>
      <c r="E16824" s="93" t="s">
        <v>14</v>
      </c>
    </row>
    <row r="16825" spans="1:5" x14ac:dyDescent="0.25">
      <c r="A16825" s="93" t="s">
        <v>2797</v>
      </c>
      <c r="B16825" t="s">
        <v>21791</v>
      </c>
      <c r="C16825">
        <v>4734</v>
      </c>
      <c r="D16825" s="93" t="s">
        <v>23889</v>
      </c>
      <c r="E16825" s="93" t="s">
        <v>14</v>
      </c>
    </row>
    <row r="16826" spans="1:5" x14ac:dyDescent="0.25">
      <c r="A16826" s="93" t="s">
        <v>2797</v>
      </c>
      <c r="B16826" t="s">
        <v>21783</v>
      </c>
      <c r="C16826">
        <v>88316</v>
      </c>
      <c r="D16826" s="93" t="s">
        <v>26398</v>
      </c>
      <c r="E16826" s="93" t="s">
        <v>14</v>
      </c>
    </row>
    <row r="16827" spans="1:5" x14ac:dyDescent="0.25">
      <c r="A16827" s="93" t="s">
        <v>2797</v>
      </c>
      <c r="B16827" t="s">
        <v>21783</v>
      </c>
      <c r="C16827">
        <v>88377</v>
      </c>
      <c r="D16827" s="93" t="s">
        <v>26399</v>
      </c>
      <c r="E16827" s="93" t="s">
        <v>14</v>
      </c>
    </row>
    <row r="16828" spans="1:5" x14ac:dyDescent="0.25">
      <c r="A16828" s="93" t="s">
        <v>2797</v>
      </c>
      <c r="B16828" t="s">
        <v>21783</v>
      </c>
      <c r="C16828">
        <v>88830</v>
      </c>
      <c r="D16828" s="93" t="s">
        <v>26400</v>
      </c>
      <c r="E16828" s="93" t="s">
        <v>14</v>
      </c>
    </row>
    <row r="16829" spans="1:5" x14ac:dyDescent="0.25">
      <c r="A16829" s="93" t="s">
        <v>2797</v>
      </c>
      <c r="B16829" t="s">
        <v>21783</v>
      </c>
      <c r="C16829">
        <v>88831</v>
      </c>
      <c r="D16829" s="93" t="s">
        <v>26401</v>
      </c>
      <c r="E16829" s="93" t="s">
        <v>14</v>
      </c>
    </row>
    <row r="16830" spans="1:5" x14ac:dyDescent="0.25">
      <c r="A16830" s="93" t="s">
        <v>2798</v>
      </c>
      <c r="D16830" s="93" t="s">
        <v>14</v>
      </c>
      <c r="E16830" s="93" t="s">
        <v>32617</v>
      </c>
    </row>
    <row r="16831" spans="1:5" x14ac:dyDescent="0.25">
      <c r="A16831" s="93" t="s">
        <v>2798</v>
      </c>
      <c r="B16831" t="s">
        <v>21791</v>
      </c>
      <c r="C16831">
        <v>370</v>
      </c>
      <c r="D16831" s="93" t="s">
        <v>26402</v>
      </c>
      <c r="E16831" s="93" t="s">
        <v>14</v>
      </c>
    </row>
    <row r="16832" spans="1:5" x14ac:dyDescent="0.25">
      <c r="A16832" s="93" t="s">
        <v>2798</v>
      </c>
      <c r="B16832" t="s">
        <v>21791</v>
      </c>
      <c r="C16832">
        <v>1379</v>
      </c>
      <c r="D16832" s="93" t="s">
        <v>26403</v>
      </c>
      <c r="E16832" s="93" t="s">
        <v>14</v>
      </c>
    </row>
    <row r="16833" spans="1:5" x14ac:dyDescent="0.25">
      <c r="A16833" s="93" t="s">
        <v>2798</v>
      </c>
      <c r="B16833" t="s">
        <v>21791</v>
      </c>
      <c r="C16833">
        <v>4734</v>
      </c>
      <c r="D16833" s="93" t="s">
        <v>26404</v>
      </c>
      <c r="E16833" s="93" t="s">
        <v>14</v>
      </c>
    </row>
    <row r="16834" spans="1:5" x14ac:dyDescent="0.25">
      <c r="A16834" s="93" t="s">
        <v>2798</v>
      </c>
      <c r="B16834" t="s">
        <v>21783</v>
      </c>
      <c r="C16834">
        <v>88316</v>
      </c>
      <c r="D16834" s="93" t="s">
        <v>26405</v>
      </c>
      <c r="E16834" s="93" t="s">
        <v>14</v>
      </c>
    </row>
    <row r="16835" spans="1:5" x14ac:dyDescent="0.25">
      <c r="A16835" s="93" t="s">
        <v>2798</v>
      </c>
      <c r="B16835" t="s">
        <v>21783</v>
      </c>
      <c r="C16835">
        <v>88377</v>
      </c>
      <c r="D16835" s="93" t="s">
        <v>26406</v>
      </c>
      <c r="E16835" s="93" t="s">
        <v>14</v>
      </c>
    </row>
    <row r="16836" spans="1:5" x14ac:dyDescent="0.25">
      <c r="A16836" s="93" t="s">
        <v>2798</v>
      </c>
      <c r="B16836" t="s">
        <v>21783</v>
      </c>
      <c r="C16836">
        <v>88830</v>
      </c>
      <c r="D16836" s="93" t="s">
        <v>22687</v>
      </c>
      <c r="E16836" s="93" t="s">
        <v>14</v>
      </c>
    </row>
    <row r="16837" spans="1:5" x14ac:dyDescent="0.25">
      <c r="A16837" s="93" t="s">
        <v>2798</v>
      </c>
      <c r="B16837" t="s">
        <v>21783</v>
      </c>
      <c r="C16837">
        <v>88831</v>
      </c>
      <c r="D16837" s="93" t="s">
        <v>26407</v>
      </c>
      <c r="E16837" s="93" t="s">
        <v>14</v>
      </c>
    </row>
    <row r="16838" spans="1:5" x14ac:dyDescent="0.25">
      <c r="A16838" s="93" t="s">
        <v>2799</v>
      </c>
      <c r="D16838" s="93" t="s">
        <v>14</v>
      </c>
      <c r="E16838" s="93" t="s">
        <v>32618</v>
      </c>
    </row>
    <row r="16839" spans="1:5" x14ac:dyDescent="0.25">
      <c r="A16839" s="93" t="s">
        <v>2799</v>
      </c>
      <c r="B16839" t="s">
        <v>21791</v>
      </c>
      <c r="C16839">
        <v>370</v>
      </c>
      <c r="D16839" s="93" t="s">
        <v>26408</v>
      </c>
      <c r="E16839" s="93" t="s">
        <v>14</v>
      </c>
    </row>
    <row r="16840" spans="1:5" x14ac:dyDescent="0.25">
      <c r="A16840" s="93" t="s">
        <v>2799</v>
      </c>
      <c r="B16840" t="s">
        <v>21791</v>
      </c>
      <c r="C16840">
        <v>1379</v>
      </c>
      <c r="D16840" s="93" t="s">
        <v>26409</v>
      </c>
      <c r="E16840" s="93" t="s">
        <v>14</v>
      </c>
    </row>
    <row r="16841" spans="1:5" x14ac:dyDescent="0.25">
      <c r="A16841" s="93" t="s">
        <v>2799</v>
      </c>
      <c r="B16841" t="s">
        <v>21791</v>
      </c>
      <c r="C16841">
        <v>4734</v>
      </c>
      <c r="D16841" s="93" t="s">
        <v>25905</v>
      </c>
      <c r="E16841" s="93" t="s">
        <v>14</v>
      </c>
    </row>
    <row r="16842" spans="1:5" x14ac:dyDescent="0.25">
      <c r="A16842" s="93" t="s">
        <v>2799</v>
      </c>
      <c r="B16842" t="s">
        <v>21783</v>
      </c>
      <c r="C16842">
        <v>88316</v>
      </c>
      <c r="D16842" s="93" t="s">
        <v>26410</v>
      </c>
      <c r="E16842" s="93" t="s">
        <v>14</v>
      </c>
    </row>
    <row r="16843" spans="1:5" x14ac:dyDescent="0.25">
      <c r="A16843" s="93" t="s">
        <v>2799</v>
      </c>
      <c r="B16843" t="s">
        <v>21783</v>
      </c>
      <c r="C16843">
        <v>88377</v>
      </c>
      <c r="D16843" s="93" t="s">
        <v>26411</v>
      </c>
      <c r="E16843" s="93" t="s">
        <v>14</v>
      </c>
    </row>
    <row r="16844" spans="1:5" x14ac:dyDescent="0.25">
      <c r="A16844" s="93" t="s">
        <v>2799</v>
      </c>
      <c r="B16844" t="s">
        <v>21783</v>
      </c>
      <c r="C16844">
        <v>88830</v>
      </c>
      <c r="D16844" s="93" t="s">
        <v>26412</v>
      </c>
      <c r="E16844" s="93" t="s">
        <v>14</v>
      </c>
    </row>
    <row r="16845" spans="1:5" x14ac:dyDescent="0.25">
      <c r="A16845" s="93" t="s">
        <v>2799</v>
      </c>
      <c r="B16845" t="s">
        <v>21783</v>
      </c>
      <c r="C16845">
        <v>88831</v>
      </c>
      <c r="D16845" s="93" t="s">
        <v>26413</v>
      </c>
      <c r="E16845" s="93" t="s">
        <v>14</v>
      </c>
    </row>
    <row r="16846" spans="1:5" x14ac:dyDescent="0.25">
      <c r="A16846" s="93" t="s">
        <v>2800</v>
      </c>
      <c r="D16846" s="93" t="s">
        <v>14</v>
      </c>
      <c r="E16846" s="93" t="s">
        <v>32619</v>
      </c>
    </row>
    <row r="16847" spans="1:5" x14ac:dyDescent="0.25">
      <c r="A16847" s="93" t="s">
        <v>2800</v>
      </c>
      <c r="B16847" t="s">
        <v>21791</v>
      </c>
      <c r="C16847">
        <v>370</v>
      </c>
      <c r="D16847" s="93" t="s">
        <v>26414</v>
      </c>
      <c r="E16847" s="93" t="s">
        <v>14</v>
      </c>
    </row>
    <row r="16848" spans="1:5" x14ac:dyDescent="0.25">
      <c r="A16848" s="93" t="s">
        <v>2800</v>
      </c>
      <c r="B16848" t="s">
        <v>21791</v>
      </c>
      <c r="C16848">
        <v>1379</v>
      </c>
      <c r="D16848" s="93" t="s">
        <v>26415</v>
      </c>
      <c r="E16848" s="93" t="s">
        <v>14</v>
      </c>
    </row>
    <row r="16849" spans="1:5" x14ac:dyDescent="0.25">
      <c r="A16849" s="93" t="s">
        <v>2800</v>
      </c>
      <c r="B16849" t="s">
        <v>21791</v>
      </c>
      <c r="C16849">
        <v>4734</v>
      </c>
      <c r="D16849" s="93" t="s">
        <v>24372</v>
      </c>
      <c r="E16849" s="93" t="s">
        <v>14</v>
      </c>
    </row>
    <row r="16850" spans="1:5" x14ac:dyDescent="0.25">
      <c r="A16850" s="93" t="s">
        <v>2800</v>
      </c>
      <c r="B16850" t="s">
        <v>21783</v>
      </c>
      <c r="C16850">
        <v>88316</v>
      </c>
      <c r="D16850" s="93" t="s">
        <v>26272</v>
      </c>
      <c r="E16850" s="93" t="s">
        <v>14</v>
      </c>
    </row>
    <row r="16851" spans="1:5" x14ac:dyDescent="0.25">
      <c r="A16851" s="93" t="s">
        <v>2800</v>
      </c>
      <c r="B16851" t="s">
        <v>21783</v>
      </c>
      <c r="C16851">
        <v>88377</v>
      </c>
      <c r="D16851" s="93" t="s">
        <v>26416</v>
      </c>
      <c r="E16851" s="93" t="s">
        <v>14</v>
      </c>
    </row>
    <row r="16852" spans="1:5" x14ac:dyDescent="0.25">
      <c r="A16852" s="93" t="s">
        <v>2800</v>
      </c>
      <c r="B16852" t="s">
        <v>21783</v>
      </c>
      <c r="C16852">
        <v>88830</v>
      </c>
      <c r="D16852" s="93" t="s">
        <v>26417</v>
      </c>
      <c r="E16852" s="93" t="s">
        <v>14</v>
      </c>
    </row>
    <row r="16853" spans="1:5" x14ac:dyDescent="0.25">
      <c r="A16853" s="93" t="s">
        <v>2800</v>
      </c>
      <c r="B16853" t="s">
        <v>21783</v>
      </c>
      <c r="C16853">
        <v>88831</v>
      </c>
      <c r="D16853" s="93" t="s">
        <v>26418</v>
      </c>
      <c r="E16853" s="93" t="s">
        <v>14</v>
      </c>
    </row>
    <row r="16854" spans="1:5" x14ac:dyDescent="0.25">
      <c r="A16854" s="93" t="s">
        <v>2801</v>
      </c>
      <c r="D16854" s="93" t="s">
        <v>14</v>
      </c>
      <c r="E16854" s="93" t="s">
        <v>32620</v>
      </c>
    </row>
    <row r="16855" spans="1:5" x14ac:dyDescent="0.25">
      <c r="A16855" s="93" t="s">
        <v>2801</v>
      </c>
      <c r="B16855" t="s">
        <v>21791</v>
      </c>
      <c r="C16855">
        <v>370</v>
      </c>
      <c r="D16855" s="93" t="s">
        <v>26419</v>
      </c>
      <c r="E16855" s="93" t="s">
        <v>14</v>
      </c>
    </row>
    <row r="16856" spans="1:5" x14ac:dyDescent="0.25">
      <c r="A16856" s="93" t="s">
        <v>2801</v>
      </c>
      <c r="B16856" t="s">
        <v>21791</v>
      </c>
      <c r="C16856">
        <v>1379</v>
      </c>
      <c r="D16856" s="93" t="s">
        <v>26420</v>
      </c>
      <c r="E16856" s="93" t="s">
        <v>14</v>
      </c>
    </row>
    <row r="16857" spans="1:5" x14ac:dyDescent="0.25">
      <c r="A16857" s="93" t="s">
        <v>2801</v>
      </c>
      <c r="B16857" t="s">
        <v>21791</v>
      </c>
      <c r="C16857">
        <v>4734</v>
      </c>
      <c r="D16857" s="93" t="s">
        <v>26421</v>
      </c>
      <c r="E16857" s="93" t="s">
        <v>14</v>
      </c>
    </row>
    <row r="16858" spans="1:5" x14ac:dyDescent="0.25">
      <c r="A16858" s="93" t="s">
        <v>2801</v>
      </c>
      <c r="B16858" t="s">
        <v>21783</v>
      </c>
      <c r="C16858">
        <v>88316</v>
      </c>
      <c r="D16858" s="93" t="s">
        <v>26264</v>
      </c>
      <c r="E16858" s="93" t="s">
        <v>14</v>
      </c>
    </row>
    <row r="16859" spans="1:5" x14ac:dyDescent="0.25">
      <c r="A16859" s="93" t="s">
        <v>2801</v>
      </c>
      <c r="B16859" t="s">
        <v>21783</v>
      </c>
      <c r="C16859">
        <v>88377</v>
      </c>
      <c r="D16859" s="93" t="s">
        <v>26422</v>
      </c>
      <c r="E16859" s="93" t="s">
        <v>14</v>
      </c>
    </row>
    <row r="16860" spans="1:5" x14ac:dyDescent="0.25">
      <c r="A16860" s="93" t="s">
        <v>2801</v>
      </c>
      <c r="B16860" t="s">
        <v>21783</v>
      </c>
      <c r="C16860">
        <v>88830</v>
      </c>
      <c r="D16860" s="93" t="s">
        <v>26423</v>
      </c>
      <c r="E16860" s="93" t="s">
        <v>14</v>
      </c>
    </row>
    <row r="16861" spans="1:5" x14ac:dyDescent="0.25">
      <c r="A16861" s="93" t="s">
        <v>2801</v>
      </c>
      <c r="B16861" t="s">
        <v>21783</v>
      </c>
      <c r="C16861">
        <v>88831</v>
      </c>
      <c r="D16861" s="93" t="s">
        <v>26424</v>
      </c>
      <c r="E16861" s="93" t="s">
        <v>14</v>
      </c>
    </row>
    <row r="16862" spans="1:5" x14ac:dyDescent="0.25">
      <c r="A16862" s="93" t="s">
        <v>2802</v>
      </c>
      <c r="D16862" s="93" t="s">
        <v>14</v>
      </c>
      <c r="E16862" s="93" t="s">
        <v>32621</v>
      </c>
    </row>
    <row r="16863" spans="1:5" x14ac:dyDescent="0.25">
      <c r="A16863" s="93" t="s">
        <v>2802</v>
      </c>
      <c r="B16863" t="s">
        <v>21791</v>
      </c>
      <c r="C16863">
        <v>370</v>
      </c>
      <c r="D16863" s="93" t="s">
        <v>24866</v>
      </c>
      <c r="E16863" s="93" t="s">
        <v>14</v>
      </c>
    </row>
    <row r="16864" spans="1:5" x14ac:dyDescent="0.25">
      <c r="A16864" s="93" t="s">
        <v>2802</v>
      </c>
      <c r="B16864" t="s">
        <v>21791</v>
      </c>
      <c r="C16864">
        <v>1379</v>
      </c>
      <c r="D16864" s="93" t="s">
        <v>26425</v>
      </c>
      <c r="E16864" s="93" t="s">
        <v>14</v>
      </c>
    </row>
    <row r="16865" spans="1:5" x14ac:dyDescent="0.25">
      <c r="A16865" s="93" t="s">
        <v>2802</v>
      </c>
      <c r="B16865" t="s">
        <v>21791</v>
      </c>
      <c r="C16865">
        <v>4734</v>
      </c>
      <c r="D16865" s="93" t="s">
        <v>26426</v>
      </c>
      <c r="E16865" s="93" t="s">
        <v>14</v>
      </c>
    </row>
    <row r="16866" spans="1:5" x14ac:dyDescent="0.25">
      <c r="A16866" s="93" t="s">
        <v>2802</v>
      </c>
      <c r="B16866" t="s">
        <v>21783</v>
      </c>
      <c r="C16866">
        <v>88316</v>
      </c>
      <c r="D16866" s="93" t="s">
        <v>26272</v>
      </c>
      <c r="E16866" s="93" t="s">
        <v>14</v>
      </c>
    </row>
    <row r="16867" spans="1:5" x14ac:dyDescent="0.25">
      <c r="A16867" s="93" t="s">
        <v>2802</v>
      </c>
      <c r="B16867" t="s">
        <v>21783</v>
      </c>
      <c r="C16867">
        <v>88377</v>
      </c>
      <c r="D16867" s="93" t="s">
        <v>26427</v>
      </c>
      <c r="E16867" s="93" t="s">
        <v>14</v>
      </c>
    </row>
    <row r="16868" spans="1:5" x14ac:dyDescent="0.25">
      <c r="A16868" s="93" t="s">
        <v>2802</v>
      </c>
      <c r="B16868" t="s">
        <v>21783</v>
      </c>
      <c r="C16868">
        <v>88830</v>
      </c>
      <c r="D16868" s="93" t="s">
        <v>26428</v>
      </c>
      <c r="E16868" s="93" t="s">
        <v>14</v>
      </c>
    </row>
    <row r="16869" spans="1:5" x14ac:dyDescent="0.25">
      <c r="A16869" s="93" t="s">
        <v>2802</v>
      </c>
      <c r="B16869" t="s">
        <v>21783</v>
      </c>
      <c r="C16869">
        <v>88831</v>
      </c>
      <c r="D16869" s="93" t="s">
        <v>26429</v>
      </c>
      <c r="E16869" s="93" t="s">
        <v>14</v>
      </c>
    </row>
    <row r="16870" spans="1:5" x14ac:dyDescent="0.25">
      <c r="A16870" s="93" t="s">
        <v>2803</v>
      </c>
      <c r="D16870" s="93" t="s">
        <v>14</v>
      </c>
      <c r="E16870" s="93" t="s">
        <v>32622</v>
      </c>
    </row>
    <row r="16871" spans="1:5" x14ac:dyDescent="0.25">
      <c r="A16871" s="93" t="s">
        <v>2803</v>
      </c>
      <c r="B16871" t="s">
        <v>21791</v>
      </c>
      <c r="C16871">
        <v>370</v>
      </c>
      <c r="D16871" s="93" t="s">
        <v>26430</v>
      </c>
      <c r="E16871" s="93" t="s">
        <v>14</v>
      </c>
    </row>
    <row r="16872" spans="1:5" x14ac:dyDescent="0.25">
      <c r="A16872" s="93" t="s">
        <v>2803</v>
      </c>
      <c r="B16872" t="s">
        <v>21791</v>
      </c>
      <c r="C16872">
        <v>1379</v>
      </c>
      <c r="D16872" s="93" t="s">
        <v>26431</v>
      </c>
      <c r="E16872" s="93" t="s">
        <v>14</v>
      </c>
    </row>
    <row r="16873" spans="1:5" x14ac:dyDescent="0.25">
      <c r="A16873" s="93" t="s">
        <v>2803</v>
      </c>
      <c r="B16873" t="s">
        <v>21791</v>
      </c>
      <c r="C16873">
        <v>4734</v>
      </c>
      <c r="D16873" s="93" t="s">
        <v>26432</v>
      </c>
      <c r="E16873" s="93" t="s">
        <v>14</v>
      </c>
    </row>
    <row r="16874" spans="1:5" x14ac:dyDescent="0.25">
      <c r="A16874" s="93" t="s">
        <v>2803</v>
      </c>
      <c r="B16874" t="s">
        <v>21783</v>
      </c>
      <c r="C16874">
        <v>88316</v>
      </c>
      <c r="D16874" s="93" t="s">
        <v>26433</v>
      </c>
      <c r="E16874" s="93" t="s">
        <v>14</v>
      </c>
    </row>
    <row r="16875" spans="1:5" x14ac:dyDescent="0.25">
      <c r="A16875" s="93" t="s">
        <v>2803</v>
      </c>
      <c r="B16875" t="s">
        <v>21783</v>
      </c>
      <c r="C16875">
        <v>88377</v>
      </c>
      <c r="D16875" s="93" t="s">
        <v>26434</v>
      </c>
      <c r="E16875" s="93" t="s">
        <v>14</v>
      </c>
    </row>
    <row r="16876" spans="1:5" x14ac:dyDescent="0.25">
      <c r="A16876" s="93" t="s">
        <v>2803</v>
      </c>
      <c r="B16876" t="s">
        <v>21783</v>
      </c>
      <c r="C16876">
        <v>89225</v>
      </c>
      <c r="D16876" s="93" t="s">
        <v>26435</v>
      </c>
      <c r="E16876" s="93" t="s">
        <v>14</v>
      </c>
    </row>
    <row r="16877" spans="1:5" x14ac:dyDescent="0.25">
      <c r="A16877" s="93" t="s">
        <v>2803</v>
      </c>
      <c r="B16877" t="s">
        <v>21783</v>
      </c>
      <c r="C16877">
        <v>89226</v>
      </c>
      <c r="D16877" s="93" t="s">
        <v>26436</v>
      </c>
      <c r="E16877" s="93" t="s">
        <v>14</v>
      </c>
    </row>
    <row r="16878" spans="1:5" x14ac:dyDescent="0.25">
      <c r="A16878" s="93" t="s">
        <v>2804</v>
      </c>
      <c r="D16878" s="93" t="s">
        <v>14</v>
      </c>
      <c r="E16878" s="93" t="s">
        <v>32623</v>
      </c>
    </row>
    <row r="16879" spans="1:5" x14ac:dyDescent="0.25">
      <c r="A16879" s="93" t="s">
        <v>2804</v>
      </c>
      <c r="B16879" t="s">
        <v>21791</v>
      </c>
      <c r="C16879">
        <v>370</v>
      </c>
      <c r="D16879" s="93" t="s">
        <v>25457</v>
      </c>
      <c r="E16879" s="93" t="s">
        <v>14</v>
      </c>
    </row>
    <row r="16880" spans="1:5" x14ac:dyDescent="0.25">
      <c r="A16880" s="93" t="s">
        <v>2804</v>
      </c>
      <c r="B16880" t="s">
        <v>21791</v>
      </c>
      <c r="C16880">
        <v>1379</v>
      </c>
      <c r="D16880" s="93" t="s">
        <v>26437</v>
      </c>
      <c r="E16880" s="93" t="s">
        <v>14</v>
      </c>
    </row>
    <row r="16881" spans="1:5" x14ac:dyDescent="0.25">
      <c r="A16881" s="93" t="s">
        <v>2804</v>
      </c>
      <c r="B16881" t="s">
        <v>21791</v>
      </c>
      <c r="C16881">
        <v>4734</v>
      </c>
      <c r="D16881" s="93" t="s">
        <v>26438</v>
      </c>
      <c r="E16881" s="93" t="s">
        <v>14</v>
      </c>
    </row>
    <row r="16882" spans="1:5" x14ac:dyDescent="0.25">
      <c r="A16882" s="93" t="s">
        <v>2804</v>
      </c>
      <c r="B16882" t="s">
        <v>21783</v>
      </c>
      <c r="C16882">
        <v>88316</v>
      </c>
      <c r="D16882" s="93" t="s">
        <v>26439</v>
      </c>
      <c r="E16882" s="93" t="s">
        <v>14</v>
      </c>
    </row>
    <row r="16883" spans="1:5" x14ac:dyDescent="0.25">
      <c r="A16883" s="93" t="s">
        <v>2804</v>
      </c>
      <c r="B16883" t="s">
        <v>21783</v>
      </c>
      <c r="C16883">
        <v>88377</v>
      </c>
      <c r="D16883" s="93" t="s">
        <v>26440</v>
      </c>
      <c r="E16883" s="93" t="s">
        <v>14</v>
      </c>
    </row>
    <row r="16884" spans="1:5" x14ac:dyDescent="0.25">
      <c r="A16884" s="93" t="s">
        <v>2804</v>
      </c>
      <c r="B16884" t="s">
        <v>21783</v>
      </c>
      <c r="C16884">
        <v>89225</v>
      </c>
      <c r="D16884" s="93" t="s">
        <v>26441</v>
      </c>
      <c r="E16884" s="93" t="s">
        <v>14</v>
      </c>
    </row>
    <row r="16885" spans="1:5" x14ac:dyDescent="0.25">
      <c r="A16885" s="93" t="s">
        <v>2804</v>
      </c>
      <c r="B16885" t="s">
        <v>21783</v>
      </c>
      <c r="C16885">
        <v>89226</v>
      </c>
      <c r="D16885" s="93" t="s">
        <v>26442</v>
      </c>
      <c r="E16885" s="93" t="s">
        <v>14</v>
      </c>
    </row>
    <row r="16886" spans="1:5" x14ac:dyDescent="0.25">
      <c r="A16886" s="93" t="s">
        <v>2805</v>
      </c>
      <c r="D16886" s="93" t="s">
        <v>14</v>
      </c>
      <c r="E16886" s="93" t="s">
        <v>32624</v>
      </c>
    </row>
    <row r="16887" spans="1:5" x14ac:dyDescent="0.25">
      <c r="A16887" s="93" t="s">
        <v>2805</v>
      </c>
      <c r="B16887" t="s">
        <v>21791</v>
      </c>
      <c r="C16887">
        <v>370</v>
      </c>
      <c r="D16887" s="93" t="s">
        <v>26443</v>
      </c>
      <c r="E16887" s="93" t="s">
        <v>14</v>
      </c>
    </row>
    <row r="16888" spans="1:5" x14ac:dyDescent="0.25">
      <c r="A16888" s="93" t="s">
        <v>2805</v>
      </c>
      <c r="B16888" t="s">
        <v>21791</v>
      </c>
      <c r="C16888">
        <v>1379</v>
      </c>
      <c r="D16888" s="93" t="s">
        <v>26444</v>
      </c>
      <c r="E16888" s="93" t="s">
        <v>14</v>
      </c>
    </row>
    <row r="16889" spans="1:5" x14ac:dyDescent="0.25">
      <c r="A16889" s="93" t="s">
        <v>2805</v>
      </c>
      <c r="B16889" t="s">
        <v>21791</v>
      </c>
      <c r="C16889">
        <v>4734</v>
      </c>
      <c r="D16889" s="93" t="s">
        <v>26445</v>
      </c>
      <c r="E16889" s="93" t="s">
        <v>14</v>
      </c>
    </row>
    <row r="16890" spans="1:5" x14ac:dyDescent="0.25">
      <c r="A16890" s="93" t="s">
        <v>2805</v>
      </c>
      <c r="B16890" t="s">
        <v>21783</v>
      </c>
      <c r="C16890">
        <v>88316</v>
      </c>
      <c r="D16890" s="93" t="s">
        <v>26446</v>
      </c>
      <c r="E16890" s="93" t="s">
        <v>14</v>
      </c>
    </row>
    <row r="16891" spans="1:5" x14ac:dyDescent="0.25">
      <c r="A16891" s="93" t="s">
        <v>2805</v>
      </c>
      <c r="B16891" t="s">
        <v>21783</v>
      </c>
      <c r="C16891">
        <v>88377</v>
      </c>
      <c r="D16891" s="93" t="s">
        <v>26447</v>
      </c>
      <c r="E16891" s="93" t="s">
        <v>14</v>
      </c>
    </row>
    <row r="16892" spans="1:5" x14ac:dyDescent="0.25">
      <c r="A16892" s="93" t="s">
        <v>2805</v>
      </c>
      <c r="B16892" t="s">
        <v>21783</v>
      </c>
      <c r="C16892">
        <v>89225</v>
      </c>
      <c r="D16892" s="93" t="s">
        <v>26448</v>
      </c>
      <c r="E16892" s="93" t="s">
        <v>14</v>
      </c>
    </row>
    <row r="16893" spans="1:5" x14ac:dyDescent="0.25">
      <c r="A16893" s="93" t="s">
        <v>2805</v>
      </c>
      <c r="B16893" t="s">
        <v>21783</v>
      </c>
      <c r="C16893">
        <v>89226</v>
      </c>
      <c r="D16893" s="93" t="s">
        <v>26449</v>
      </c>
      <c r="E16893" s="93" t="s">
        <v>14</v>
      </c>
    </row>
    <row r="16894" spans="1:5" x14ac:dyDescent="0.25">
      <c r="A16894" s="93" t="s">
        <v>2806</v>
      </c>
      <c r="D16894" s="93" t="s">
        <v>14</v>
      </c>
      <c r="E16894" s="93" t="s">
        <v>32625</v>
      </c>
    </row>
    <row r="16895" spans="1:5" x14ac:dyDescent="0.25">
      <c r="A16895" s="93" t="s">
        <v>2806</v>
      </c>
      <c r="B16895" t="s">
        <v>21791</v>
      </c>
      <c r="C16895">
        <v>370</v>
      </c>
      <c r="D16895" s="93" t="s">
        <v>26450</v>
      </c>
      <c r="E16895" s="93" t="s">
        <v>14</v>
      </c>
    </row>
    <row r="16896" spans="1:5" x14ac:dyDescent="0.25">
      <c r="A16896" s="93" t="s">
        <v>2806</v>
      </c>
      <c r="B16896" t="s">
        <v>21791</v>
      </c>
      <c r="C16896">
        <v>1379</v>
      </c>
      <c r="D16896" s="93" t="s">
        <v>26451</v>
      </c>
      <c r="E16896" s="93" t="s">
        <v>14</v>
      </c>
    </row>
    <row r="16897" spans="1:5" x14ac:dyDescent="0.25">
      <c r="A16897" s="93" t="s">
        <v>2806</v>
      </c>
      <c r="B16897" t="s">
        <v>21791</v>
      </c>
      <c r="C16897">
        <v>4734</v>
      </c>
      <c r="D16897" s="93" t="s">
        <v>25554</v>
      </c>
      <c r="E16897" s="93" t="s">
        <v>14</v>
      </c>
    </row>
    <row r="16898" spans="1:5" x14ac:dyDescent="0.25">
      <c r="A16898" s="93" t="s">
        <v>2806</v>
      </c>
      <c r="B16898" t="s">
        <v>21783</v>
      </c>
      <c r="C16898">
        <v>88316</v>
      </c>
      <c r="D16898" s="93" t="s">
        <v>25550</v>
      </c>
      <c r="E16898" s="93" t="s">
        <v>14</v>
      </c>
    </row>
    <row r="16899" spans="1:5" x14ac:dyDescent="0.25">
      <c r="A16899" s="93" t="s">
        <v>2806</v>
      </c>
      <c r="B16899" t="s">
        <v>21783</v>
      </c>
      <c r="C16899">
        <v>88377</v>
      </c>
      <c r="D16899" s="93" t="s">
        <v>26452</v>
      </c>
      <c r="E16899" s="93" t="s">
        <v>14</v>
      </c>
    </row>
    <row r="16900" spans="1:5" x14ac:dyDescent="0.25">
      <c r="A16900" s="93" t="s">
        <v>2806</v>
      </c>
      <c r="B16900" t="s">
        <v>21783</v>
      </c>
      <c r="C16900">
        <v>89225</v>
      </c>
      <c r="D16900" s="93" t="s">
        <v>26453</v>
      </c>
      <c r="E16900" s="93" t="s">
        <v>14</v>
      </c>
    </row>
    <row r="16901" spans="1:5" x14ac:dyDescent="0.25">
      <c r="A16901" s="93" t="s">
        <v>2806</v>
      </c>
      <c r="B16901" t="s">
        <v>21783</v>
      </c>
      <c r="C16901">
        <v>89226</v>
      </c>
      <c r="D16901" s="93" t="s">
        <v>26454</v>
      </c>
      <c r="E16901" s="93" t="s">
        <v>14</v>
      </c>
    </row>
    <row r="16902" spans="1:5" x14ac:dyDescent="0.25">
      <c r="A16902" s="93" t="s">
        <v>2807</v>
      </c>
      <c r="D16902" s="93" t="s">
        <v>14</v>
      </c>
      <c r="E16902" s="93" t="s">
        <v>32626</v>
      </c>
    </row>
    <row r="16903" spans="1:5" x14ac:dyDescent="0.25">
      <c r="A16903" s="93" t="s">
        <v>2807</v>
      </c>
      <c r="B16903" t="s">
        <v>21791</v>
      </c>
      <c r="C16903">
        <v>370</v>
      </c>
      <c r="D16903" s="93" t="s">
        <v>26455</v>
      </c>
      <c r="E16903" s="93" t="s">
        <v>14</v>
      </c>
    </row>
    <row r="16904" spans="1:5" x14ac:dyDescent="0.25">
      <c r="A16904" s="93" t="s">
        <v>2807</v>
      </c>
      <c r="B16904" t="s">
        <v>21791</v>
      </c>
      <c r="C16904">
        <v>1379</v>
      </c>
      <c r="D16904" s="93" t="s">
        <v>26456</v>
      </c>
      <c r="E16904" s="93" t="s">
        <v>14</v>
      </c>
    </row>
    <row r="16905" spans="1:5" x14ac:dyDescent="0.25">
      <c r="A16905" s="93" t="s">
        <v>2807</v>
      </c>
      <c r="B16905" t="s">
        <v>21791</v>
      </c>
      <c r="C16905">
        <v>4734</v>
      </c>
      <c r="D16905" s="93" t="s">
        <v>26457</v>
      </c>
      <c r="E16905" s="93" t="s">
        <v>14</v>
      </c>
    </row>
    <row r="16906" spans="1:5" x14ac:dyDescent="0.25">
      <c r="A16906" s="93" t="s">
        <v>2807</v>
      </c>
      <c r="B16906" t="s">
        <v>21783</v>
      </c>
      <c r="C16906">
        <v>88316</v>
      </c>
      <c r="D16906" s="93" t="s">
        <v>26458</v>
      </c>
      <c r="E16906" s="93" t="s">
        <v>14</v>
      </c>
    </row>
    <row r="16907" spans="1:5" x14ac:dyDescent="0.25">
      <c r="A16907" s="93" t="s">
        <v>2807</v>
      </c>
      <c r="B16907" t="s">
        <v>21783</v>
      </c>
      <c r="C16907">
        <v>88377</v>
      </c>
      <c r="D16907" s="93" t="s">
        <v>26459</v>
      </c>
      <c r="E16907" s="93" t="s">
        <v>14</v>
      </c>
    </row>
    <row r="16908" spans="1:5" x14ac:dyDescent="0.25">
      <c r="A16908" s="93" t="s">
        <v>2807</v>
      </c>
      <c r="B16908" t="s">
        <v>21783</v>
      </c>
      <c r="C16908">
        <v>89225</v>
      </c>
      <c r="D16908" s="93" t="s">
        <v>26460</v>
      </c>
      <c r="E16908" s="93" t="s">
        <v>14</v>
      </c>
    </row>
    <row r="16909" spans="1:5" x14ac:dyDescent="0.25">
      <c r="A16909" s="93" t="s">
        <v>2807</v>
      </c>
      <c r="B16909" t="s">
        <v>21783</v>
      </c>
      <c r="C16909">
        <v>89226</v>
      </c>
      <c r="D16909" s="93" t="s">
        <v>26461</v>
      </c>
      <c r="E16909" s="93" t="s">
        <v>14</v>
      </c>
    </row>
    <row r="16910" spans="1:5" x14ac:dyDescent="0.25">
      <c r="A16910" s="93" t="s">
        <v>2808</v>
      </c>
      <c r="D16910" s="93" t="s">
        <v>14</v>
      </c>
      <c r="E16910" s="93" t="s">
        <v>32627</v>
      </c>
    </row>
    <row r="16911" spans="1:5" x14ac:dyDescent="0.25">
      <c r="A16911" s="93" t="s">
        <v>2808</v>
      </c>
      <c r="B16911" t="s">
        <v>21791</v>
      </c>
      <c r="C16911">
        <v>370</v>
      </c>
      <c r="D16911" s="93" t="s">
        <v>26462</v>
      </c>
      <c r="E16911" s="93" t="s">
        <v>14</v>
      </c>
    </row>
    <row r="16912" spans="1:5" x14ac:dyDescent="0.25">
      <c r="A16912" s="93" t="s">
        <v>2808</v>
      </c>
      <c r="B16912" t="s">
        <v>21791</v>
      </c>
      <c r="C16912">
        <v>1379</v>
      </c>
      <c r="D16912" s="93" t="s">
        <v>26463</v>
      </c>
      <c r="E16912" s="93" t="s">
        <v>14</v>
      </c>
    </row>
    <row r="16913" spans="1:5" x14ac:dyDescent="0.25">
      <c r="A16913" s="93" t="s">
        <v>2808</v>
      </c>
      <c r="B16913" t="s">
        <v>21791</v>
      </c>
      <c r="C16913">
        <v>4734</v>
      </c>
      <c r="D16913" s="93" t="s">
        <v>26464</v>
      </c>
      <c r="E16913" s="93" t="s">
        <v>14</v>
      </c>
    </row>
    <row r="16914" spans="1:5" x14ac:dyDescent="0.25">
      <c r="A16914" s="93" t="s">
        <v>2808</v>
      </c>
      <c r="B16914" t="s">
        <v>21783</v>
      </c>
      <c r="C16914">
        <v>88316</v>
      </c>
      <c r="D16914" s="93" t="s">
        <v>26458</v>
      </c>
      <c r="E16914" s="93" t="s">
        <v>14</v>
      </c>
    </row>
    <row r="16915" spans="1:5" x14ac:dyDescent="0.25">
      <c r="A16915" s="93" t="s">
        <v>2808</v>
      </c>
      <c r="B16915" t="s">
        <v>21783</v>
      </c>
      <c r="C16915">
        <v>88377</v>
      </c>
      <c r="D16915" s="93" t="s">
        <v>26465</v>
      </c>
      <c r="E16915" s="93" t="s">
        <v>14</v>
      </c>
    </row>
    <row r="16916" spans="1:5" x14ac:dyDescent="0.25">
      <c r="A16916" s="93" t="s">
        <v>2808</v>
      </c>
      <c r="B16916" t="s">
        <v>21783</v>
      </c>
      <c r="C16916">
        <v>89225</v>
      </c>
      <c r="D16916" s="93" t="s">
        <v>26466</v>
      </c>
      <c r="E16916" s="93" t="s">
        <v>14</v>
      </c>
    </row>
    <row r="16917" spans="1:5" x14ac:dyDescent="0.25">
      <c r="A16917" s="93" t="s">
        <v>2808</v>
      </c>
      <c r="B16917" t="s">
        <v>21783</v>
      </c>
      <c r="C16917">
        <v>89226</v>
      </c>
      <c r="D16917" s="93" t="s">
        <v>26467</v>
      </c>
      <c r="E16917" s="93" t="s">
        <v>14</v>
      </c>
    </row>
    <row r="16918" spans="1:5" x14ac:dyDescent="0.25">
      <c r="A16918" s="93" t="s">
        <v>2809</v>
      </c>
      <c r="D16918" s="93" t="s">
        <v>14</v>
      </c>
      <c r="E16918" s="93" t="s">
        <v>32628</v>
      </c>
    </row>
    <row r="16919" spans="1:5" x14ac:dyDescent="0.25">
      <c r="A16919" s="93" t="s">
        <v>2809</v>
      </c>
      <c r="B16919" t="s">
        <v>21791</v>
      </c>
      <c r="C16919">
        <v>370</v>
      </c>
      <c r="D16919" s="93" t="s">
        <v>26468</v>
      </c>
      <c r="E16919" s="93" t="s">
        <v>14</v>
      </c>
    </row>
    <row r="16920" spans="1:5" x14ac:dyDescent="0.25">
      <c r="A16920" s="93" t="s">
        <v>2809</v>
      </c>
      <c r="B16920" t="s">
        <v>21791</v>
      </c>
      <c r="C16920">
        <v>1379</v>
      </c>
      <c r="D16920" s="93" t="s">
        <v>26469</v>
      </c>
      <c r="E16920" s="93" t="s">
        <v>14</v>
      </c>
    </row>
    <row r="16921" spans="1:5" x14ac:dyDescent="0.25">
      <c r="A16921" s="93" t="s">
        <v>2809</v>
      </c>
      <c r="B16921" t="s">
        <v>21791</v>
      </c>
      <c r="C16921">
        <v>4734</v>
      </c>
      <c r="D16921" s="93" t="s">
        <v>25716</v>
      </c>
      <c r="E16921" s="93" t="s">
        <v>14</v>
      </c>
    </row>
    <row r="16922" spans="1:5" x14ac:dyDescent="0.25">
      <c r="A16922" s="93" t="s">
        <v>2809</v>
      </c>
      <c r="B16922" t="s">
        <v>21783</v>
      </c>
      <c r="C16922">
        <v>88316</v>
      </c>
      <c r="D16922" s="93" t="s">
        <v>26470</v>
      </c>
      <c r="E16922" s="93" t="s">
        <v>14</v>
      </c>
    </row>
    <row r="16923" spans="1:5" x14ac:dyDescent="0.25">
      <c r="A16923" s="93" t="s">
        <v>2810</v>
      </c>
      <c r="D16923" s="93" t="s">
        <v>14</v>
      </c>
      <c r="E16923" s="93" t="s">
        <v>32629</v>
      </c>
    </row>
    <row r="16924" spans="1:5" x14ac:dyDescent="0.25">
      <c r="A16924" s="93" t="s">
        <v>2810</v>
      </c>
      <c r="B16924" t="s">
        <v>21791</v>
      </c>
      <c r="C16924">
        <v>370</v>
      </c>
      <c r="D16924" s="93" t="s">
        <v>26471</v>
      </c>
      <c r="E16924" s="93" t="s">
        <v>14</v>
      </c>
    </row>
    <row r="16925" spans="1:5" x14ac:dyDescent="0.25">
      <c r="A16925" s="93" t="s">
        <v>2810</v>
      </c>
      <c r="B16925" t="s">
        <v>21791</v>
      </c>
      <c r="C16925">
        <v>1379</v>
      </c>
      <c r="D16925" s="93" t="s">
        <v>26472</v>
      </c>
      <c r="E16925" s="93" t="s">
        <v>14</v>
      </c>
    </row>
    <row r="16926" spans="1:5" x14ac:dyDescent="0.25">
      <c r="A16926" s="93" t="s">
        <v>2810</v>
      </c>
      <c r="B16926" t="s">
        <v>21791</v>
      </c>
      <c r="C16926">
        <v>4734</v>
      </c>
      <c r="D16926" s="93" t="s">
        <v>26473</v>
      </c>
      <c r="E16926" s="93" t="s">
        <v>14</v>
      </c>
    </row>
    <row r="16927" spans="1:5" x14ac:dyDescent="0.25">
      <c r="A16927" s="93" t="s">
        <v>2810</v>
      </c>
      <c r="B16927" t="s">
        <v>21783</v>
      </c>
      <c r="C16927">
        <v>88316</v>
      </c>
      <c r="D16927" s="93" t="s">
        <v>26474</v>
      </c>
      <c r="E16927" s="93" t="s">
        <v>14</v>
      </c>
    </row>
    <row r="16928" spans="1:5" x14ac:dyDescent="0.25">
      <c r="A16928" s="93" t="s">
        <v>2811</v>
      </c>
      <c r="D16928" s="93" t="s">
        <v>14</v>
      </c>
      <c r="E16928" s="93" t="s">
        <v>32630</v>
      </c>
    </row>
    <row r="16929" spans="1:5" x14ac:dyDescent="0.25">
      <c r="A16929" s="93" t="s">
        <v>2811</v>
      </c>
      <c r="B16929" t="s">
        <v>21791</v>
      </c>
      <c r="C16929">
        <v>4730</v>
      </c>
      <c r="D16929" s="93" t="s">
        <v>26475</v>
      </c>
      <c r="E16929" s="93" t="s">
        <v>14</v>
      </c>
    </row>
    <row r="16930" spans="1:5" x14ac:dyDescent="0.25">
      <c r="A16930" s="93" t="s">
        <v>2811</v>
      </c>
      <c r="B16930" t="s">
        <v>21783</v>
      </c>
      <c r="C16930">
        <v>88309</v>
      </c>
      <c r="D16930" s="93" t="s">
        <v>26476</v>
      </c>
      <c r="E16930" s="93" t="s">
        <v>14</v>
      </c>
    </row>
    <row r="16931" spans="1:5" x14ac:dyDescent="0.25">
      <c r="A16931" s="93" t="s">
        <v>2811</v>
      </c>
      <c r="B16931" t="s">
        <v>21783</v>
      </c>
      <c r="C16931">
        <v>88316</v>
      </c>
      <c r="D16931" s="93" t="s">
        <v>26477</v>
      </c>
      <c r="E16931" s="93" t="s">
        <v>14</v>
      </c>
    </row>
    <row r="16932" spans="1:5" x14ac:dyDescent="0.25">
      <c r="A16932" s="93" t="s">
        <v>2811</v>
      </c>
      <c r="B16932" t="s">
        <v>21783</v>
      </c>
      <c r="C16932">
        <v>90586</v>
      </c>
      <c r="D16932" s="93" t="s">
        <v>26478</v>
      </c>
      <c r="E16932" s="93" t="s">
        <v>14</v>
      </c>
    </row>
    <row r="16933" spans="1:5" x14ac:dyDescent="0.25">
      <c r="A16933" s="93" t="s">
        <v>2811</v>
      </c>
      <c r="B16933" t="s">
        <v>21783</v>
      </c>
      <c r="C16933">
        <v>90587</v>
      </c>
      <c r="D16933" s="93" t="s">
        <v>26479</v>
      </c>
      <c r="E16933" s="93" t="s">
        <v>14</v>
      </c>
    </row>
    <row r="16934" spans="1:5" x14ac:dyDescent="0.25">
      <c r="A16934" s="93" t="s">
        <v>2811</v>
      </c>
      <c r="B16934" t="s">
        <v>21783</v>
      </c>
      <c r="C16934">
        <v>94963</v>
      </c>
      <c r="D16934" s="93" t="s">
        <v>26480</v>
      </c>
      <c r="E16934" s="93" t="s">
        <v>14</v>
      </c>
    </row>
    <row r="16935" spans="1:5" x14ac:dyDescent="0.25">
      <c r="A16935" s="93" t="s">
        <v>2812</v>
      </c>
      <c r="D16935" s="93" t="s">
        <v>14</v>
      </c>
      <c r="E16935" s="93" t="s">
        <v>32631</v>
      </c>
    </row>
    <row r="16936" spans="1:5" x14ac:dyDescent="0.25">
      <c r="A16936" s="93" t="s">
        <v>2812</v>
      </c>
      <c r="B16936" t="s">
        <v>21791</v>
      </c>
      <c r="C16936">
        <v>38408</v>
      </c>
      <c r="D16936" s="93" t="s">
        <v>25460</v>
      </c>
      <c r="E16936" s="93" t="s">
        <v>14</v>
      </c>
    </row>
    <row r="16937" spans="1:5" x14ac:dyDescent="0.25">
      <c r="A16937" s="93" t="s">
        <v>2812</v>
      </c>
      <c r="B16937" t="s">
        <v>21791</v>
      </c>
      <c r="C16937">
        <v>44535</v>
      </c>
      <c r="D16937" s="93" t="s">
        <v>25460</v>
      </c>
      <c r="E16937" s="93" t="s">
        <v>14</v>
      </c>
    </row>
    <row r="16938" spans="1:5" x14ac:dyDescent="0.25">
      <c r="A16938" s="93" t="s">
        <v>2812</v>
      </c>
      <c r="B16938" t="s">
        <v>21783</v>
      </c>
      <c r="C16938">
        <v>88262</v>
      </c>
      <c r="D16938" s="93" t="s">
        <v>26481</v>
      </c>
      <c r="E16938" s="93" t="s">
        <v>14</v>
      </c>
    </row>
    <row r="16939" spans="1:5" x14ac:dyDescent="0.25">
      <c r="A16939" s="93" t="s">
        <v>2812</v>
      </c>
      <c r="B16939" t="s">
        <v>21783</v>
      </c>
      <c r="C16939">
        <v>88309</v>
      </c>
      <c r="D16939" s="93" t="s">
        <v>26482</v>
      </c>
      <c r="E16939" s="93" t="s">
        <v>14</v>
      </c>
    </row>
    <row r="16940" spans="1:5" x14ac:dyDescent="0.25">
      <c r="A16940" s="93" t="s">
        <v>2812</v>
      </c>
      <c r="B16940" t="s">
        <v>21783</v>
      </c>
      <c r="C16940">
        <v>88316</v>
      </c>
      <c r="D16940" s="93" t="s">
        <v>26483</v>
      </c>
      <c r="E16940" s="93" t="s">
        <v>14</v>
      </c>
    </row>
    <row r="16941" spans="1:5" x14ac:dyDescent="0.25">
      <c r="A16941" s="93" t="s">
        <v>2812</v>
      </c>
      <c r="B16941" t="s">
        <v>21783</v>
      </c>
      <c r="C16941">
        <v>90586</v>
      </c>
      <c r="D16941" s="93" t="s">
        <v>25820</v>
      </c>
      <c r="E16941" s="93" t="s">
        <v>14</v>
      </c>
    </row>
    <row r="16942" spans="1:5" x14ac:dyDescent="0.25">
      <c r="A16942" s="93" t="s">
        <v>2812</v>
      </c>
      <c r="B16942" t="s">
        <v>21783</v>
      </c>
      <c r="C16942">
        <v>90587</v>
      </c>
      <c r="D16942" s="93" t="s">
        <v>23313</v>
      </c>
      <c r="E16942" s="93" t="s">
        <v>14</v>
      </c>
    </row>
    <row r="16943" spans="1:5" x14ac:dyDescent="0.25">
      <c r="A16943" s="93" t="s">
        <v>2813</v>
      </c>
      <c r="D16943" s="93" t="s">
        <v>14</v>
      </c>
      <c r="E16943" s="93" t="s">
        <v>32632</v>
      </c>
    </row>
    <row r="16944" spans="1:5" x14ac:dyDescent="0.25">
      <c r="A16944" s="93" t="s">
        <v>2813</v>
      </c>
      <c r="B16944" t="s">
        <v>21791</v>
      </c>
      <c r="C16944">
        <v>34872</v>
      </c>
      <c r="D16944" s="93" t="s">
        <v>25460</v>
      </c>
      <c r="E16944" s="93" t="s">
        <v>14</v>
      </c>
    </row>
    <row r="16945" spans="1:5" x14ac:dyDescent="0.25">
      <c r="A16945" s="93" t="s">
        <v>2813</v>
      </c>
      <c r="B16945" t="s">
        <v>21783</v>
      </c>
      <c r="C16945">
        <v>88262</v>
      </c>
      <c r="D16945" s="93" t="s">
        <v>23430</v>
      </c>
      <c r="E16945" s="93" t="s">
        <v>14</v>
      </c>
    </row>
    <row r="16946" spans="1:5" x14ac:dyDescent="0.25">
      <c r="A16946" s="93" t="s">
        <v>2813</v>
      </c>
      <c r="B16946" t="s">
        <v>21783</v>
      </c>
      <c r="C16946">
        <v>88309</v>
      </c>
      <c r="D16946" s="93" t="s">
        <v>26484</v>
      </c>
      <c r="E16946" s="93" t="s">
        <v>14</v>
      </c>
    </row>
    <row r="16947" spans="1:5" x14ac:dyDescent="0.25">
      <c r="A16947" s="93" t="s">
        <v>2813</v>
      </c>
      <c r="B16947" t="s">
        <v>21783</v>
      </c>
      <c r="C16947">
        <v>88316</v>
      </c>
      <c r="D16947" s="93" t="s">
        <v>22131</v>
      </c>
      <c r="E16947" s="93" t="s">
        <v>14</v>
      </c>
    </row>
    <row r="16948" spans="1:5" x14ac:dyDescent="0.25">
      <c r="A16948" s="93" t="s">
        <v>2814</v>
      </c>
      <c r="D16948" s="93" t="s">
        <v>14</v>
      </c>
      <c r="E16948" s="93" t="s">
        <v>32633</v>
      </c>
    </row>
    <row r="16949" spans="1:5" x14ac:dyDescent="0.25">
      <c r="A16949" s="93" t="s">
        <v>2814</v>
      </c>
      <c r="B16949" t="s">
        <v>21791</v>
      </c>
      <c r="C16949">
        <v>38408</v>
      </c>
      <c r="D16949" s="93" t="s">
        <v>23994</v>
      </c>
      <c r="E16949" s="93" t="s">
        <v>14</v>
      </c>
    </row>
    <row r="16950" spans="1:5" x14ac:dyDescent="0.25">
      <c r="A16950" s="93" t="s">
        <v>2814</v>
      </c>
      <c r="B16950" t="s">
        <v>21783</v>
      </c>
      <c r="C16950">
        <v>88262</v>
      </c>
      <c r="D16950" s="93" t="s">
        <v>26485</v>
      </c>
      <c r="E16950" s="93" t="s">
        <v>14</v>
      </c>
    </row>
    <row r="16951" spans="1:5" x14ac:dyDescent="0.25">
      <c r="A16951" s="93" t="s">
        <v>2814</v>
      </c>
      <c r="B16951" t="s">
        <v>21783</v>
      </c>
      <c r="C16951">
        <v>88309</v>
      </c>
      <c r="D16951" s="93" t="s">
        <v>26485</v>
      </c>
      <c r="E16951" s="93" t="s">
        <v>14</v>
      </c>
    </row>
    <row r="16952" spans="1:5" x14ac:dyDescent="0.25">
      <c r="A16952" s="93" t="s">
        <v>2814</v>
      </c>
      <c r="B16952" t="s">
        <v>21783</v>
      </c>
      <c r="C16952">
        <v>88316</v>
      </c>
      <c r="D16952" s="93" t="s">
        <v>26486</v>
      </c>
      <c r="E16952" s="93" t="s">
        <v>14</v>
      </c>
    </row>
    <row r="16953" spans="1:5" x14ac:dyDescent="0.25">
      <c r="A16953" s="93" t="s">
        <v>2814</v>
      </c>
      <c r="B16953" t="s">
        <v>21783</v>
      </c>
      <c r="C16953">
        <v>90586</v>
      </c>
      <c r="D16953" s="93" t="s">
        <v>26487</v>
      </c>
      <c r="E16953" s="93" t="s">
        <v>14</v>
      </c>
    </row>
    <row r="16954" spans="1:5" x14ac:dyDescent="0.25">
      <c r="A16954" s="93" t="s">
        <v>2814</v>
      </c>
      <c r="B16954" t="s">
        <v>21783</v>
      </c>
      <c r="C16954">
        <v>90587</v>
      </c>
      <c r="D16954" s="93" t="s">
        <v>26488</v>
      </c>
      <c r="E16954" s="93" t="s">
        <v>14</v>
      </c>
    </row>
    <row r="16955" spans="1:5" x14ac:dyDescent="0.25">
      <c r="A16955" s="93" t="s">
        <v>2815</v>
      </c>
      <c r="D16955" s="93" t="s">
        <v>14</v>
      </c>
      <c r="E16955" s="93" t="s">
        <v>32634</v>
      </c>
    </row>
    <row r="16956" spans="1:5" x14ac:dyDescent="0.25">
      <c r="A16956" s="93" t="s">
        <v>2815</v>
      </c>
      <c r="B16956" t="s">
        <v>21783</v>
      </c>
      <c r="C16956">
        <v>88262</v>
      </c>
      <c r="D16956" s="93" t="s">
        <v>26485</v>
      </c>
      <c r="E16956" s="93" t="s">
        <v>14</v>
      </c>
    </row>
    <row r="16957" spans="1:5" x14ac:dyDescent="0.25">
      <c r="A16957" s="93" t="s">
        <v>2815</v>
      </c>
      <c r="B16957" t="s">
        <v>21783</v>
      </c>
      <c r="C16957">
        <v>88309</v>
      </c>
      <c r="D16957" s="93" t="s">
        <v>26485</v>
      </c>
      <c r="E16957" s="93" t="s">
        <v>14</v>
      </c>
    </row>
    <row r="16958" spans="1:5" x14ac:dyDescent="0.25">
      <c r="A16958" s="93" t="s">
        <v>2815</v>
      </c>
      <c r="B16958" t="s">
        <v>21783</v>
      </c>
      <c r="C16958">
        <v>88316</v>
      </c>
      <c r="D16958" s="93" t="s">
        <v>26486</v>
      </c>
      <c r="E16958" s="93" t="s">
        <v>14</v>
      </c>
    </row>
    <row r="16959" spans="1:5" x14ac:dyDescent="0.25">
      <c r="A16959" s="93" t="s">
        <v>2815</v>
      </c>
      <c r="B16959" t="s">
        <v>21783</v>
      </c>
      <c r="C16959">
        <v>90586</v>
      </c>
      <c r="D16959" s="93" t="s">
        <v>26487</v>
      </c>
      <c r="E16959" s="93" t="s">
        <v>14</v>
      </c>
    </row>
    <row r="16960" spans="1:5" x14ac:dyDescent="0.25">
      <c r="A16960" s="93" t="s">
        <v>2815</v>
      </c>
      <c r="B16960" t="s">
        <v>21783</v>
      </c>
      <c r="C16960">
        <v>90587</v>
      </c>
      <c r="D16960" s="93" t="s">
        <v>26488</v>
      </c>
      <c r="E16960" s="93" t="s">
        <v>14</v>
      </c>
    </row>
    <row r="16961" spans="1:5" x14ac:dyDescent="0.25">
      <c r="A16961" s="93" t="s">
        <v>2816</v>
      </c>
      <c r="D16961" s="93" t="s">
        <v>14</v>
      </c>
      <c r="E16961" s="93" t="s">
        <v>32635</v>
      </c>
    </row>
    <row r="16962" spans="1:5" x14ac:dyDescent="0.25">
      <c r="A16962" s="93" t="s">
        <v>2816</v>
      </c>
      <c r="B16962" t="s">
        <v>21791</v>
      </c>
      <c r="C16962">
        <v>38408</v>
      </c>
      <c r="D16962" s="93" t="s">
        <v>23994</v>
      </c>
      <c r="E16962" s="93" t="s">
        <v>14</v>
      </c>
    </row>
    <row r="16963" spans="1:5" x14ac:dyDescent="0.25">
      <c r="A16963" s="93" t="s">
        <v>2816</v>
      </c>
      <c r="B16963" t="s">
        <v>21783</v>
      </c>
      <c r="C16963">
        <v>88262</v>
      </c>
      <c r="D16963" s="93" t="s">
        <v>22491</v>
      </c>
      <c r="E16963" s="93" t="s">
        <v>14</v>
      </c>
    </row>
    <row r="16964" spans="1:5" x14ac:dyDescent="0.25">
      <c r="A16964" s="93" t="s">
        <v>2816</v>
      </c>
      <c r="B16964" t="s">
        <v>21783</v>
      </c>
      <c r="C16964">
        <v>88309</v>
      </c>
      <c r="D16964" s="93" t="s">
        <v>22491</v>
      </c>
      <c r="E16964" s="93" t="s">
        <v>14</v>
      </c>
    </row>
    <row r="16965" spans="1:5" x14ac:dyDescent="0.25">
      <c r="A16965" s="93" t="s">
        <v>2816</v>
      </c>
      <c r="B16965" t="s">
        <v>21783</v>
      </c>
      <c r="C16965">
        <v>88316</v>
      </c>
      <c r="D16965" s="93" t="s">
        <v>26489</v>
      </c>
      <c r="E16965" s="93" t="s">
        <v>14</v>
      </c>
    </row>
    <row r="16966" spans="1:5" x14ac:dyDescent="0.25">
      <c r="A16966" s="93" t="s">
        <v>2816</v>
      </c>
      <c r="B16966" t="s">
        <v>21783</v>
      </c>
      <c r="C16966">
        <v>90586</v>
      </c>
      <c r="D16966" s="93" t="s">
        <v>23310</v>
      </c>
      <c r="E16966" s="93" t="s">
        <v>14</v>
      </c>
    </row>
    <row r="16967" spans="1:5" x14ac:dyDescent="0.25">
      <c r="A16967" s="93" t="s">
        <v>2816</v>
      </c>
      <c r="B16967" t="s">
        <v>21783</v>
      </c>
      <c r="C16967">
        <v>90587</v>
      </c>
      <c r="D16967" s="93" t="s">
        <v>25807</v>
      </c>
      <c r="E16967" s="93" t="s">
        <v>14</v>
      </c>
    </row>
    <row r="16968" spans="1:5" x14ac:dyDescent="0.25">
      <c r="A16968" s="93" t="s">
        <v>2817</v>
      </c>
      <c r="D16968" s="93" t="s">
        <v>14</v>
      </c>
      <c r="E16968" s="93" t="s">
        <v>32636</v>
      </c>
    </row>
    <row r="16969" spans="1:5" x14ac:dyDescent="0.25">
      <c r="A16969" s="93" t="s">
        <v>2817</v>
      </c>
      <c r="B16969" t="s">
        <v>21791</v>
      </c>
      <c r="C16969">
        <v>1527</v>
      </c>
      <c r="D16969" s="93" t="s">
        <v>23994</v>
      </c>
      <c r="E16969" s="93" t="s">
        <v>14</v>
      </c>
    </row>
    <row r="16970" spans="1:5" x14ac:dyDescent="0.25">
      <c r="A16970" s="93" t="s">
        <v>2817</v>
      </c>
      <c r="B16970" t="s">
        <v>21783</v>
      </c>
      <c r="C16970">
        <v>88262</v>
      </c>
      <c r="D16970" s="93" t="s">
        <v>25807</v>
      </c>
      <c r="E16970" s="93" t="s">
        <v>14</v>
      </c>
    </row>
    <row r="16971" spans="1:5" x14ac:dyDescent="0.25">
      <c r="A16971" s="93" t="s">
        <v>2817</v>
      </c>
      <c r="B16971" t="s">
        <v>21783</v>
      </c>
      <c r="C16971">
        <v>88309</v>
      </c>
      <c r="D16971" s="93" t="s">
        <v>25807</v>
      </c>
      <c r="E16971" s="93" t="s">
        <v>14</v>
      </c>
    </row>
    <row r="16972" spans="1:5" x14ac:dyDescent="0.25">
      <c r="A16972" s="93" t="s">
        <v>2817</v>
      </c>
      <c r="B16972" t="s">
        <v>21783</v>
      </c>
      <c r="C16972">
        <v>88316</v>
      </c>
      <c r="D16972" s="93" t="s">
        <v>26490</v>
      </c>
      <c r="E16972" s="93" t="s">
        <v>14</v>
      </c>
    </row>
    <row r="16973" spans="1:5" x14ac:dyDescent="0.25">
      <c r="A16973" s="93" t="s">
        <v>2817</v>
      </c>
      <c r="B16973" t="s">
        <v>21783</v>
      </c>
      <c r="C16973">
        <v>90586</v>
      </c>
      <c r="D16973" s="93" t="s">
        <v>22851</v>
      </c>
      <c r="E16973" s="93" t="s">
        <v>14</v>
      </c>
    </row>
    <row r="16974" spans="1:5" x14ac:dyDescent="0.25">
      <c r="A16974" s="93" t="s">
        <v>2817</v>
      </c>
      <c r="B16974" t="s">
        <v>21783</v>
      </c>
      <c r="C16974">
        <v>90587</v>
      </c>
      <c r="D16974" s="93" t="s">
        <v>23325</v>
      </c>
      <c r="E16974" s="93" t="s">
        <v>14</v>
      </c>
    </row>
    <row r="16975" spans="1:5" x14ac:dyDescent="0.25">
      <c r="A16975" s="93" t="s">
        <v>2818</v>
      </c>
      <c r="D16975" s="93" t="s">
        <v>14</v>
      </c>
      <c r="E16975" s="93" t="s">
        <v>32637</v>
      </c>
    </row>
    <row r="16976" spans="1:5" x14ac:dyDescent="0.25">
      <c r="A16976" s="93" t="s">
        <v>2818</v>
      </c>
      <c r="B16976" t="s">
        <v>21783</v>
      </c>
      <c r="C16976">
        <v>88262</v>
      </c>
      <c r="D16976" s="93" t="s">
        <v>25807</v>
      </c>
      <c r="E16976" s="93" t="s">
        <v>14</v>
      </c>
    </row>
    <row r="16977" spans="1:5" x14ac:dyDescent="0.25">
      <c r="A16977" s="93" t="s">
        <v>2818</v>
      </c>
      <c r="B16977" t="s">
        <v>21783</v>
      </c>
      <c r="C16977">
        <v>88309</v>
      </c>
      <c r="D16977" s="93" t="s">
        <v>25807</v>
      </c>
      <c r="E16977" s="93" t="s">
        <v>14</v>
      </c>
    </row>
    <row r="16978" spans="1:5" x14ac:dyDescent="0.25">
      <c r="A16978" s="93" t="s">
        <v>2818</v>
      </c>
      <c r="B16978" t="s">
        <v>21783</v>
      </c>
      <c r="C16978">
        <v>88316</v>
      </c>
      <c r="D16978" s="93" t="s">
        <v>26490</v>
      </c>
      <c r="E16978" s="93" t="s">
        <v>14</v>
      </c>
    </row>
    <row r="16979" spans="1:5" x14ac:dyDescent="0.25">
      <c r="A16979" s="93" t="s">
        <v>2818</v>
      </c>
      <c r="B16979" t="s">
        <v>21783</v>
      </c>
      <c r="C16979">
        <v>90586</v>
      </c>
      <c r="D16979" s="93" t="s">
        <v>22851</v>
      </c>
      <c r="E16979" s="93" t="s">
        <v>14</v>
      </c>
    </row>
    <row r="16980" spans="1:5" x14ac:dyDescent="0.25">
      <c r="A16980" s="93" t="s">
        <v>2818</v>
      </c>
      <c r="B16980" t="s">
        <v>21783</v>
      </c>
      <c r="C16980">
        <v>90587</v>
      </c>
      <c r="D16980" s="93" t="s">
        <v>23325</v>
      </c>
      <c r="E16980" s="93" t="s">
        <v>14</v>
      </c>
    </row>
    <row r="16981" spans="1:5" x14ac:dyDescent="0.25">
      <c r="A16981" s="93" t="s">
        <v>2819</v>
      </c>
      <c r="D16981" s="93" t="s">
        <v>14</v>
      </c>
      <c r="E16981" s="93" t="s">
        <v>32638</v>
      </c>
    </row>
    <row r="16982" spans="1:5" x14ac:dyDescent="0.25">
      <c r="A16982" s="93" t="s">
        <v>2819</v>
      </c>
      <c r="B16982" t="s">
        <v>21791</v>
      </c>
      <c r="C16982">
        <v>1527</v>
      </c>
      <c r="D16982" s="93" t="s">
        <v>23994</v>
      </c>
      <c r="E16982" s="93" t="s">
        <v>14</v>
      </c>
    </row>
    <row r="16983" spans="1:5" x14ac:dyDescent="0.25">
      <c r="A16983" s="93" t="s">
        <v>2819</v>
      </c>
      <c r="B16983" t="s">
        <v>21783</v>
      </c>
      <c r="C16983">
        <v>88262</v>
      </c>
      <c r="D16983" s="93" t="s">
        <v>25893</v>
      </c>
      <c r="E16983" s="93" t="s">
        <v>14</v>
      </c>
    </row>
    <row r="16984" spans="1:5" x14ac:dyDescent="0.25">
      <c r="A16984" s="93" t="s">
        <v>2819</v>
      </c>
      <c r="B16984" t="s">
        <v>21783</v>
      </c>
      <c r="C16984">
        <v>88309</v>
      </c>
      <c r="D16984" s="93" t="s">
        <v>26491</v>
      </c>
      <c r="E16984" s="93" t="s">
        <v>14</v>
      </c>
    </row>
    <row r="16985" spans="1:5" x14ac:dyDescent="0.25">
      <c r="A16985" s="93" t="s">
        <v>2819</v>
      </c>
      <c r="B16985" t="s">
        <v>21783</v>
      </c>
      <c r="C16985">
        <v>88316</v>
      </c>
      <c r="D16985" s="93" t="s">
        <v>26492</v>
      </c>
      <c r="E16985" s="93" t="s">
        <v>14</v>
      </c>
    </row>
    <row r="16986" spans="1:5" x14ac:dyDescent="0.25">
      <c r="A16986" s="93" t="s">
        <v>2819</v>
      </c>
      <c r="B16986" t="s">
        <v>21783</v>
      </c>
      <c r="C16986">
        <v>90586</v>
      </c>
      <c r="D16986" s="93" t="s">
        <v>23329</v>
      </c>
      <c r="E16986" s="93" t="s">
        <v>14</v>
      </c>
    </row>
    <row r="16987" spans="1:5" x14ac:dyDescent="0.25">
      <c r="A16987" s="93" t="s">
        <v>2819</v>
      </c>
      <c r="B16987" t="s">
        <v>21783</v>
      </c>
      <c r="C16987">
        <v>90587</v>
      </c>
      <c r="D16987" s="93" t="s">
        <v>23465</v>
      </c>
      <c r="E16987" s="93" t="s">
        <v>14</v>
      </c>
    </row>
    <row r="16988" spans="1:5" x14ac:dyDescent="0.25">
      <c r="A16988" s="93" t="s">
        <v>2820</v>
      </c>
      <c r="D16988" s="93" t="s">
        <v>14</v>
      </c>
      <c r="E16988" s="93" t="s">
        <v>32639</v>
      </c>
    </row>
    <row r="16989" spans="1:5" x14ac:dyDescent="0.25">
      <c r="A16989" s="93" t="s">
        <v>2820</v>
      </c>
      <c r="B16989" t="s">
        <v>21791</v>
      </c>
      <c r="C16989">
        <v>1527</v>
      </c>
      <c r="D16989" s="93" t="s">
        <v>23994</v>
      </c>
      <c r="E16989" s="93" t="s">
        <v>14</v>
      </c>
    </row>
    <row r="16990" spans="1:5" x14ac:dyDescent="0.25">
      <c r="A16990" s="93" t="s">
        <v>2820</v>
      </c>
      <c r="B16990" t="s">
        <v>21783</v>
      </c>
      <c r="C16990">
        <v>88262</v>
      </c>
      <c r="D16990" s="93" t="s">
        <v>23480</v>
      </c>
      <c r="E16990" s="93" t="s">
        <v>14</v>
      </c>
    </row>
    <row r="16991" spans="1:5" x14ac:dyDescent="0.25">
      <c r="A16991" s="93" t="s">
        <v>2820</v>
      </c>
      <c r="B16991" t="s">
        <v>21783</v>
      </c>
      <c r="C16991">
        <v>88309</v>
      </c>
      <c r="D16991" s="93" t="s">
        <v>26493</v>
      </c>
      <c r="E16991" s="93" t="s">
        <v>14</v>
      </c>
    </row>
    <row r="16992" spans="1:5" x14ac:dyDescent="0.25">
      <c r="A16992" s="93" t="s">
        <v>2820</v>
      </c>
      <c r="B16992" t="s">
        <v>21783</v>
      </c>
      <c r="C16992">
        <v>88316</v>
      </c>
      <c r="D16992" s="93" t="s">
        <v>26494</v>
      </c>
      <c r="E16992" s="93" t="s">
        <v>14</v>
      </c>
    </row>
    <row r="16993" spans="1:5" x14ac:dyDescent="0.25">
      <c r="A16993" s="93" t="s">
        <v>2820</v>
      </c>
      <c r="B16993" t="s">
        <v>21783</v>
      </c>
      <c r="C16993">
        <v>90586</v>
      </c>
      <c r="D16993" s="93" t="s">
        <v>23012</v>
      </c>
      <c r="E16993" s="93" t="s">
        <v>14</v>
      </c>
    </row>
    <row r="16994" spans="1:5" x14ac:dyDescent="0.25">
      <c r="A16994" s="93" t="s">
        <v>2820</v>
      </c>
      <c r="B16994" t="s">
        <v>21783</v>
      </c>
      <c r="C16994">
        <v>90587</v>
      </c>
      <c r="D16994" s="93" t="s">
        <v>25944</v>
      </c>
      <c r="E16994" s="93" t="s">
        <v>14</v>
      </c>
    </row>
    <row r="16995" spans="1:5" x14ac:dyDescent="0.25">
      <c r="A16995" s="93" t="s">
        <v>2821</v>
      </c>
      <c r="D16995" s="93" t="s">
        <v>14</v>
      </c>
      <c r="E16995" s="93" t="s">
        <v>32640</v>
      </c>
    </row>
    <row r="16996" spans="1:5" x14ac:dyDescent="0.25">
      <c r="A16996" s="93" t="s">
        <v>2821</v>
      </c>
      <c r="B16996" t="s">
        <v>21791</v>
      </c>
      <c r="C16996">
        <v>38408</v>
      </c>
      <c r="D16996" s="93" t="s">
        <v>23994</v>
      </c>
      <c r="E16996" s="93" t="s">
        <v>14</v>
      </c>
    </row>
    <row r="16997" spans="1:5" x14ac:dyDescent="0.25">
      <c r="A16997" s="93" t="s">
        <v>2821</v>
      </c>
      <c r="B16997" t="s">
        <v>21783</v>
      </c>
      <c r="C16997">
        <v>88262</v>
      </c>
      <c r="D16997" s="93" t="s">
        <v>26495</v>
      </c>
      <c r="E16997" s="93" t="s">
        <v>14</v>
      </c>
    </row>
    <row r="16998" spans="1:5" x14ac:dyDescent="0.25">
      <c r="A16998" s="93" t="s">
        <v>2821</v>
      </c>
      <c r="B16998" t="s">
        <v>21783</v>
      </c>
      <c r="C16998">
        <v>88309</v>
      </c>
      <c r="D16998" s="93" t="s">
        <v>26496</v>
      </c>
      <c r="E16998" s="93" t="s">
        <v>14</v>
      </c>
    </row>
    <row r="16999" spans="1:5" x14ac:dyDescent="0.25">
      <c r="A16999" s="93" t="s">
        <v>2821</v>
      </c>
      <c r="B16999" t="s">
        <v>21783</v>
      </c>
      <c r="C16999">
        <v>88316</v>
      </c>
      <c r="D16999" s="93" t="s">
        <v>26497</v>
      </c>
      <c r="E16999" s="93" t="s">
        <v>14</v>
      </c>
    </row>
    <row r="17000" spans="1:5" x14ac:dyDescent="0.25">
      <c r="A17000" s="93" t="s">
        <v>2821</v>
      </c>
      <c r="B17000" t="s">
        <v>21783</v>
      </c>
      <c r="C17000">
        <v>90586</v>
      </c>
      <c r="D17000" s="93" t="s">
        <v>26498</v>
      </c>
      <c r="E17000" s="93" t="s">
        <v>14</v>
      </c>
    </row>
    <row r="17001" spans="1:5" x14ac:dyDescent="0.25">
      <c r="A17001" s="93" t="s">
        <v>2821</v>
      </c>
      <c r="B17001" t="s">
        <v>21783</v>
      </c>
      <c r="C17001">
        <v>90587</v>
      </c>
      <c r="D17001" s="93" t="s">
        <v>25577</v>
      </c>
      <c r="E17001" s="93" t="s">
        <v>14</v>
      </c>
    </row>
    <row r="17002" spans="1:5" x14ac:dyDescent="0.25">
      <c r="A17002" s="93" t="s">
        <v>2822</v>
      </c>
      <c r="D17002" s="93" t="s">
        <v>14</v>
      </c>
      <c r="E17002" s="93" t="s">
        <v>32641</v>
      </c>
    </row>
    <row r="17003" spans="1:5" x14ac:dyDescent="0.25">
      <c r="A17003" s="93" t="s">
        <v>2822</v>
      </c>
      <c r="B17003" t="s">
        <v>21791</v>
      </c>
      <c r="C17003">
        <v>38408</v>
      </c>
      <c r="D17003" s="93" t="s">
        <v>23994</v>
      </c>
      <c r="E17003" s="93" t="s">
        <v>14</v>
      </c>
    </row>
    <row r="17004" spans="1:5" x14ac:dyDescent="0.25">
      <c r="A17004" s="93" t="s">
        <v>2822</v>
      </c>
      <c r="B17004" t="s">
        <v>21783</v>
      </c>
      <c r="C17004">
        <v>88262</v>
      </c>
      <c r="D17004" s="93" t="s">
        <v>26499</v>
      </c>
      <c r="E17004" s="93" t="s">
        <v>14</v>
      </c>
    </row>
    <row r="17005" spans="1:5" x14ac:dyDescent="0.25">
      <c r="A17005" s="93" t="s">
        <v>2822</v>
      </c>
      <c r="B17005" t="s">
        <v>21783</v>
      </c>
      <c r="C17005">
        <v>88309</v>
      </c>
      <c r="D17005" s="93" t="s">
        <v>26500</v>
      </c>
      <c r="E17005" s="93" t="s">
        <v>14</v>
      </c>
    </row>
    <row r="17006" spans="1:5" x14ac:dyDescent="0.25">
      <c r="A17006" s="93" t="s">
        <v>2822</v>
      </c>
      <c r="B17006" t="s">
        <v>21783</v>
      </c>
      <c r="C17006">
        <v>88316</v>
      </c>
      <c r="D17006" s="93" t="s">
        <v>26501</v>
      </c>
      <c r="E17006" s="93" t="s">
        <v>14</v>
      </c>
    </row>
    <row r="17007" spans="1:5" x14ac:dyDescent="0.25">
      <c r="A17007" s="93" t="s">
        <v>2822</v>
      </c>
      <c r="B17007" t="s">
        <v>21783</v>
      </c>
      <c r="C17007">
        <v>90586</v>
      </c>
      <c r="D17007" s="93" t="s">
        <v>22821</v>
      </c>
      <c r="E17007" s="93" t="s">
        <v>14</v>
      </c>
    </row>
    <row r="17008" spans="1:5" x14ac:dyDescent="0.25">
      <c r="A17008" s="93" t="s">
        <v>2822</v>
      </c>
      <c r="B17008" t="s">
        <v>21783</v>
      </c>
      <c r="C17008">
        <v>90587</v>
      </c>
      <c r="D17008" s="93" t="s">
        <v>25463</v>
      </c>
      <c r="E17008" s="93" t="s">
        <v>14</v>
      </c>
    </row>
    <row r="17009" spans="1:5" x14ac:dyDescent="0.25">
      <c r="A17009" s="93" t="s">
        <v>2823</v>
      </c>
      <c r="D17009" s="93" t="s">
        <v>14</v>
      </c>
      <c r="E17009" s="93" t="s">
        <v>32642</v>
      </c>
    </row>
    <row r="17010" spans="1:5" x14ac:dyDescent="0.25">
      <c r="A17010" s="93" t="s">
        <v>2823</v>
      </c>
      <c r="B17010" t="s">
        <v>21791</v>
      </c>
      <c r="C17010">
        <v>38408</v>
      </c>
      <c r="D17010" s="93" t="s">
        <v>23994</v>
      </c>
      <c r="E17010" s="93" t="s">
        <v>14</v>
      </c>
    </row>
    <row r="17011" spans="1:5" x14ac:dyDescent="0.25">
      <c r="A17011" s="93" t="s">
        <v>2823</v>
      </c>
      <c r="B17011" t="s">
        <v>21783</v>
      </c>
      <c r="C17011">
        <v>88262</v>
      </c>
      <c r="D17011" s="93" t="s">
        <v>26502</v>
      </c>
      <c r="E17011" s="93" t="s">
        <v>14</v>
      </c>
    </row>
    <row r="17012" spans="1:5" x14ac:dyDescent="0.25">
      <c r="A17012" s="93" t="s">
        <v>2823</v>
      </c>
      <c r="B17012" t="s">
        <v>21783</v>
      </c>
      <c r="C17012">
        <v>88309</v>
      </c>
      <c r="D17012" s="93" t="s">
        <v>26065</v>
      </c>
      <c r="E17012" s="93" t="s">
        <v>14</v>
      </c>
    </row>
    <row r="17013" spans="1:5" x14ac:dyDescent="0.25">
      <c r="A17013" s="93" t="s">
        <v>2823</v>
      </c>
      <c r="B17013" t="s">
        <v>21783</v>
      </c>
      <c r="C17013">
        <v>88316</v>
      </c>
      <c r="D17013" s="93" t="s">
        <v>26503</v>
      </c>
      <c r="E17013" s="93" t="s">
        <v>14</v>
      </c>
    </row>
    <row r="17014" spans="1:5" x14ac:dyDescent="0.25">
      <c r="A17014" s="93" t="s">
        <v>2823</v>
      </c>
      <c r="B17014" t="s">
        <v>21783</v>
      </c>
      <c r="C17014">
        <v>90586</v>
      </c>
      <c r="D17014" s="93" t="s">
        <v>26221</v>
      </c>
      <c r="E17014" s="93" t="s">
        <v>14</v>
      </c>
    </row>
    <row r="17015" spans="1:5" x14ac:dyDescent="0.25">
      <c r="A17015" s="93" t="s">
        <v>2823</v>
      </c>
      <c r="B17015" t="s">
        <v>21783</v>
      </c>
      <c r="C17015">
        <v>90587</v>
      </c>
      <c r="D17015" s="93" t="s">
        <v>23536</v>
      </c>
      <c r="E17015" s="93" t="s">
        <v>14</v>
      </c>
    </row>
    <row r="17016" spans="1:5" x14ac:dyDescent="0.25">
      <c r="A17016" s="93" t="s">
        <v>2824</v>
      </c>
      <c r="D17016" s="93" t="s">
        <v>14</v>
      </c>
      <c r="E17016" s="93" t="s">
        <v>32643</v>
      </c>
    </row>
    <row r="17017" spans="1:5" x14ac:dyDescent="0.25">
      <c r="A17017" s="93" t="s">
        <v>2824</v>
      </c>
      <c r="B17017" t="s">
        <v>21791</v>
      </c>
      <c r="C17017">
        <v>38408</v>
      </c>
      <c r="D17017" s="93" t="s">
        <v>23994</v>
      </c>
      <c r="E17017" s="93" t="s">
        <v>14</v>
      </c>
    </row>
    <row r="17018" spans="1:5" x14ac:dyDescent="0.25">
      <c r="A17018" s="93" t="s">
        <v>2824</v>
      </c>
      <c r="B17018" t="s">
        <v>21783</v>
      </c>
      <c r="C17018">
        <v>88262</v>
      </c>
      <c r="D17018" s="93" t="s">
        <v>23429</v>
      </c>
      <c r="E17018" s="93" t="s">
        <v>14</v>
      </c>
    </row>
    <row r="17019" spans="1:5" x14ac:dyDescent="0.25">
      <c r="A17019" s="93" t="s">
        <v>2824</v>
      </c>
      <c r="B17019" t="s">
        <v>21783</v>
      </c>
      <c r="C17019">
        <v>88309</v>
      </c>
      <c r="D17019" s="93" t="s">
        <v>23971</v>
      </c>
      <c r="E17019" s="93" t="s">
        <v>14</v>
      </c>
    </row>
    <row r="17020" spans="1:5" x14ac:dyDescent="0.25">
      <c r="A17020" s="93" t="s">
        <v>2824</v>
      </c>
      <c r="B17020" t="s">
        <v>21783</v>
      </c>
      <c r="C17020">
        <v>88316</v>
      </c>
      <c r="D17020" s="93" t="s">
        <v>26504</v>
      </c>
      <c r="E17020" s="93" t="s">
        <v>14</v>
      </c>
    </row>
    <row r="17021" spans="1:5" x14ac:dyDescent="0.25">
      <c r="A17021" s="93" t="s">
        <v>2824</v>
      </c>
      <c r="B17021" t="s">
        <v>21783</v>
      </c>
      <c r="C17021">
        <v>90586</v>
      </c>
      <c r="D17021" s="93" t="s">
        <v>25868</v>
      </c>
      <c r="E17021" s="93" t="s">
        <v>14</v>
      </c>
    </row>
    <row r="17022" spans="1:5" x14ac:dyDescent="0.25">
      <c r="A17022" s="93" t="s">
        <v>2824</v>
      </c>
      <c r="B17022" t="s">
        <v>21783</v>
      </c>
      <c r="C17022">
        <v>90587</v>
      </c>
      <c r="D17022" s="93" t="s">
        <v>26505</v>
      </c>
      <c r="E17022" s="93" t="s">
        <v>14</v>
      </c>
    </row>
    <row r="17023" spans="1:5" x14ac:dyDescent="0.25">
      <c r="A17023" s="93" t="s">
        <v>2825</v>
      </c>
      <c r="D17023" s="93" t="s">
        <v>14</v>
      </c>
      <c r="E17023" s="93" t="s">
        <v>32644</v>
      </c>
    </row>
    <row r="17024" spans="1:5" x14ac:dyDescent="0.25">
      <c r="A17024" s="93" t="s">
        <v>2825</v>
      </c>
      <c r="B17024" t="s">
        <v>21791</v>
      </c>
      <c r="C17024">
        <v>38408</v>
      </c>
      <c r="D17024" s="93" t="s">
        <v>23994</v>
      </c>
      <c r="E17024" s="93" t="s">
        <v>14</v>
      </c>
    </row>
    <row r="17025" spans="1:5" x14ac:dyDescent="0.25">
      <c r="A17025" s="93" t="s">
        <v>2825</v>
      </c>
      <c r="B17025" t="s">
        <v>21783</v>
      </c>
      <c r="C17025">
        <v>88262</v>
      </c>
      <c r="D17025" s="93" t="s">
        <v>25544</v>
      </c>
      <c r="E17025" s="93" t="s">
        <v>14</v>
      </c>
    </row>
    <row r="17026" spans="1:5" x14ac:dyDescent="0.25">
      <c r="A17026" s="93" t="s">
        <v>2825</v>
      </c>
      <c r="B17026" t="s">
        <v>21783</v>
      </c>
      <c r="C17026">
        <v>88309</v>
      </c>
      <c r="D17026" s="93" t="s">
        <v>26506</v>
      </c>
      <c r="E17026" s="93" t="s">
        <v>14</v>
      </c>
    </row>
    <row r="17027" spans="1:5" x14ac:dyDescent="0.25">
      <c r="A17027" s="93" t="s">
        <v>2825</v>
      </c>
      <c r="B17027" t="s">
        <v>21783</v>
      </c>
      <c r="C17027">
        <v>88316</v>
      </c>
      <c r="D17027" s="93" t="s">
        <v>26507</v>
      </c>
      <c r="E17027" s="93" t="s">
        <v>14</v>
      </c>
    </row>
    <row r="17028" spans="1:5" x14ac:dyDescent="0.25">
      <c r="A17028" s="93" t="s">
        <v>2825</v>
      </c>
      <c r="B17028" t="s">
        <v>21783</v>
      </c>
      <c r="C17028">
        <v>90586</v>
      </c>
      <c r="D17028" s="93" t="s">
        <v>26508</v>
      </c>
      <c r="E17028" s="93" t="s">
        <v>14</v>
      </c>
    </row>
    <row r="17029" spans="1:5" x14ac:dyDescent="0.25">
      <c r="A17029" s="93" t="s">
        <v>2825</v>
      </c>
      <c r="B17029" t="s">
        <v>21783</v>
      </c>
      <c r="C17029">
        <v>90587</v>
      </c>
      <c r="D17029" s="93" t="s">
        <v>24307</v>
      </c>
      <c r="E17029" s="93" t="s">
        <v>14</v>
      </c>
    </row>
    <row r="17030" spans="1:5" x14ac:dyDescent="0.25">
      <c r="A17030" s="93" t="s">
        <v>2826</v>
      </c>
      <c r="D17030" s="93" t="s">
        <v>14</v>
      </c>
      <c r="E17030" s="93" t="s">
        <v>32645</v>
      </c>
    </row>
    <row r="17031" spans="1:5" x14ac:dyDescent="0.25">
      <c r="A17031" s="93" t="s">
        <v>2826</v>
      </c>
      <c r="B17031" t="s">
        <v>21791</v>
      </c>
      <c r="C17031">
        <v>38408</v>
      </c>
      <c r="D17031" s="93" t="s">
        <v>23994</v>
      </c>
      <c r="E17031" s="93" t="s">
        <v>14</v>
      </c>
    </row>
    <row r="17032" spans="1:5" x14ac:dyDescent="0.25">
      <c r="A17032" s="93" t="s">
        <v>2826</v>
      </c>
      <c r="B17032" t="s">
        <v>21783</v>
      </c>
      <c r="C17032">
        <v>88262</v>
      </c>
      <c r="D17032" s="93" t="s">
        <v>23551</v>
      </c>
      <c r="E17032" s="93" t="s">
        <v>14</v>
      </c>
    </row>
    <row r="17033" spans="1:5" x14ac:dyDescent="0.25">
      <c r="A17033" s="93" t="s">
        <v>2826</v>
      </c>
      <c r="B17033" t="s">
        <v>21783</v>
      </c>
      <c r="C17033">
        <v>88309</v>
      </c>
      <c r="D17033" s="93" t="s">
        <v>26509</v>
      </c>
      <c r="E17033" s="93" t="s">
        <v>14</v>
      </c>
    </row>
    <row r="17034" spans="1:5" x14ac:dyDescent="0.25">
      <c r="A17034" s="93" t="s">
        <v>2826</v>
      </c>
      <c r="B17034" t="s">
        <v>21783</v>
      </c>
      <c r="C17034">
        <v>88316</v>
      </c>
      <c r="D17034" s="93" t="s">
        <v>26510</v>
      </c>
      <c r="E17034" s="93" t="s">
        <v>14</v>
      </c>
    </row>
    <row r="17035" spans="1:5" x14ac:dyDescent="0.25">
      <c r="A17035" s="93" t="s">
        <v>2826</v>
      </c>
      <c r="B17035" t="s">
        <v>21783</v>
      </c>
      <c r="C17035">
        <v>90586</v>
      </c>
      <c r="D17035" s="93" t="s">
        <v>25803</v>
      </c>
      <c r="E17035" s="93" t="s">
        <v>14</v>
      </c>
    </row>
    <row r="17036" spans="1:5" x14ac:dyDescent="0.25">
      <c r="A17036" s="93" t="s">
        <v>2826</v>
      </c>
      <c r="B17036" t="s">
        <v>21783</v>
      </c>
      <c r="C17036">
        <v>90587</v>
      </c>
      <c r="D17036" s="93" t="s">
        <v>23431</v>
      </c>
      <c r="E17036" s="93" t="s">
        <v>14</v>
      </c>
    </row>
    <row r="17037" spans="1:5" x14ac:dyDescent="0.25">
      <c r="A17037" s="93" t="s">
        <v>2827</v>
      </c>
      <c r="D17037" s="93" t="s">
        <v>14</v>
      </c>
      <c r="E17037" s="93" t="s">
        <v>32646</v>
      </c>
    </row>
    <row r="17038" spans="1:5" x14ac:dyDescent="0.25">
      <c r="A17038" s="93" t="s">
        <v>2827</v>
      </c>
      <c r="B17038" t="s">
        <v>21791</v>
      </c>
      <c r="C17038">
        <v>38408</v>
      </c>
      <c r="D17038" s="93" t="s">
        <v>23994</v>
      </c>
      <c r="E17038" s="93" t="s">
        <v>14</v>
      </c>
    </row>
    <row r="17039" spans="1:5" x14ac:dyDescent="0.25">
      <c r="A17039" s="93" t="s">
        <v>2827</v>
      </c>
      <c r="B17039" t="s">
        <v>21783</v>
      </c>
      <c r="C17039">
        <v>88262</v>
      </c>
      <c r="D17039" s="93" t="s">
        <v>25775</v>
      </c>
      <c r="E17039" s="93" t="s">
        <v>14</v>
      </c>
    </row>
    <row r="17040" spans="1:5" x14ac:dyDescent="0.25">
      <c r="A17040" s="93" t="s">
        <v>2827</v>
      </c>
      <c r="B17040" t="s">
        <v>21783</v>
      </c>
      <c r="C17040">
        <v>88309</v>
      </c>
      <c r="D17040" s="93" t="s">
        <v>26511</v>
      </c>
      <c r="E17040" s="93" t="s">
        <v>14</v>
      </c>
    </row>
    <row r="17041" spans="1:5" x14ac:dyDescent="0.25">
      <c r="A17041" s="93" t="s">
        <v>2827</v>
      </c>
      <c r="B17041" t="s">
        <v>21783</v>
      </c>
      <c r="C17041">
        <v>88316</v>
      </c>
      <c r="D17041" s="93" t="s">
        <v>26512</v>
      </c>
      <c r="E17041" s="93" t="s">
        <v>14</v>
      </c>
    </row>
    <row r="17042" spans="1:5" x14ac:dyDescent="0.25">
      <c r="A17042" s="93" t="s">
        <v>2827</v>
      </c>
      <c r="B17042" t="s">
        <v>21783</v>
      </c>
      <c r="C17042">
        <v>90586</v>
      </c>
      <c r="D17042" s="93" t="s">
        <v>25906</v>
      </c>
      <c r="E17042" s="93" t="s">
        <v>14</v>
      </c>
    </row>
    <row r="17043" spans="1:5" x14ac:dyDescent="0.25">
      <c r="A17043" s="93" t="s">
        <v>2827</v>
      </c>
      <c r="B17043" t="s">
        <v>21783</v>
      </c>
      <c r="C17043">
        <v>90587</v>
      </c>
      <c r="D17043" s="93" t="s">
        <v>25463</v>
      </c>
      <c r="E17043" s="93" t="s">
        <v>14</v>
      </c>
    </row>
    <row r="17044" spans="1:5" x14ac:dyDescent="0.25">
      <c r="A17044" s="93" t="s">
        <v>2828</v>
      </c>
      <c r="D17044" s="93" t="s">
        <v>14</v>
      </c>
      <c r="E17044" s="93" t="s">
        <v>32647</v>
      </c>
    </row>
    <row r="17045" spans="1:5" x14ac:dyDescent="0.25">
      <c r="A17045" s="93" t="s">
        <v>2828</v>
      </c>
      <c r="B17045" t="s">
        <v>21791</v>
      </c>
      <c r="C17045">
        <v>38408</v>
      </c>
      <c r="D17045" s="93" t="s">
        <v>23994</v>
      </c>
      <c r="E17045" s="93" t="s">
        <v>14</v>
      </c>
    </row>
    <row r="17046" spans="1:5" x14ac:dyDescent="0.25">
      <c r="A17046" s="93" t="s">
        <v>2828</v>
      </c>
      <c r="B17046" t="s">
        <v>21783</v>
      </c>
      <c r="C17046">
        <v>88262</v>
      </c>
      <c r="D17046" s="93" t="s">
        <v>26513</v>
      </c>
      <c r="E17046" s="93" t="s">
        <v>14</v>
      </c>
    </row>
    <row r="17047" spans="1:5" x14ac:dyDescent="0.25">
      <c r="A17047" s="93" t="s">
        <v>2828</v>
      </c>
      <c r="B17047" t="s">
        <v>21783</v>
      </c>
      <c r="C17047">
        <v>88309</v>
      </c>
      <c r="D17047" s="93" t="s">
        <v>26514</v>
      </c>
      <c r="E17047" s="93" t="s">
        <v>14</v>
      </c>
    </row>
    <row r="17048" spans="1:5" x14ac:dyDescent="0.25">
      <c r="A17048" s="93" t="s">
        <v>2828</v>
      </c>
      <c r="B17048" t="s">
        <v>21783</v>
      </c>
      <c r="C17048">
        <v>88316</v>
      </c>
      <c r="D17048" s="93" t="s">
        <v>26515</v>
      </c>
      <c r="E17048" s="93" t="s">
        <v>14</v>
      </c>
    </row>
    <row r="17049" spans="1:5" x14ac:dyDescent="0.25">
      <c r="A17049" s="93" t="s">
        <v>2828</v>
      </c>
      <c r="B17049" t="s">
        <v>21783</v>
      </c>
      <c r="C17049">
        <v>90586</v>
      </c>
      <c r="D17049" s="93" t="s">
        <v>26516</v>
      </c>
      <c r="E17049" s="93" t="s">
        <v>14</v>
      </c>
    </row>
    <row r="17050" spans="1:5" x14ac:dyDescent="0.25">
      <c r="A17050" s="93" t="s">
        <v>2828</v>
      </c>
      <c r="B17050" t="s">
        <v>21783</v>
      </c>
      <c r="C17050">
        <v>90587</v>
      </c>
      <c r="D17050" s="93" t="s">
        <v>25523</v>
      </c>
      <c r="E17050" s="93" t="s">
        <v>14</v>
      </c>
    </row>
    <row r="17051" spans="1:5" x14ac:dyDescent="0.25">
      <c r="A17051" s="93" t="s">
        <v>2829</v>
      </c>
      <c r="D17051" s="93" t="s">
        <v>14</v>
      </c>
      <c r="E17051" s="93" t="s">
        <v>32648</v>
      </c>
    </row>
    <row r="17052" spans="1:5" x14ac:dyDescent="0.25">
      <c r="A17052" s="93" t="s">
        <v>2829</v>
      </c>
      <c r="B17052" t="s">
        <v>21791</v>
      </c>
      <c r="C17052">
        <v>1527</v>
      </c>
      <c r="D17052" s="93" t="s">
        <v>23994</v>
      </c>
      <c r="E17052" s="93" t="s">
        <v>14</v>
      </c>
    </row>
    <row r="17053" spans="1:5" x14ac:dyDescent="0.25">
      <c r="A17053" s="93" t="s">
        <v>2829</v>
      </c>
      <c r="B17053" t="s">
        <v>21783</v>
      </c>
      <c r="C17053">
        <v>88262</v>
      </c>
      <c r="D17053" s="93" t="s">
        <v>26141</v>
      </c>
      <c r="E17053" s="93" t="s">
        <v>14</v>
      </c>
    </row>
    <row r="17054" spans="1:5" x14ac:dyDescent="0.25">
      <c r="A17054" s="93" t="s">
        <v>2829</v>
      </c>
      <c r="B17054" t="s">
        <v>21783</v>
      </c>
      <c r="C17054">
        <v>88309</v>
      </c>
      <c r="D17054" s="93" t="s">
        <v>26517</v>
      </c>
      <c r="E17054" s="93" t="s">
        <v>14</v>
      </c>
    </row>
    <row r="17055" spans="1:5" x14ac:dyDescent="0.25">
      <c r="A17055" s="93" t="s">
        <v>2829</v>
      </c>
      <c r="B17055" t="s">
        <v>21783</v>
      </c>
      <c r="C17055">
        <v>88316</v>
      </c>
      <c r="D17055" s="93" t="s">
        <v>26518</v>
      </c>
      <c r="E17055" s="93" t="s">
        <v>14</v>
      </c>
    </row>
    <row r="17056" spans="1:5" x14ac:dyDescent="0.25">
      <c r="A17056" s="93" t="s">
        <v>2829</v>
      </c>
      <c r="B17056" t="s">
        <v>21783</v>
      </c>
      <c r="C17056">
        <v>90586</v>
      </c>
      <c r="D17056" s="93" t="s">
        <v>23012</v>
      </c>
      <c r="E17056" s="93" t="s">
        <v>14</v>
      </c>
    </row>
    <row r="17057" spans="1:5" x14ac:dyDescent="0.25">
      <c r="A17057" s="93" t="s">
        <v>2829</v>
      </c>
      <c r="B17057" t="s">
        <v>21783</v>
      </c>
      <c r="C17057">
        <v>90587</v>
      </c>
      <c r="D17057" s="93" t="s">
        <v>26519</v>
      </c>
      <c r="E17057" s="93" t="s">
        <v>14</v>
      </c>
    </row>
    <row r="17058" spans="1:5" x14ac:dyDescent="0.25">
      <c r="A17058" s="93" t="s">
        <v>2830</v>
      </c>
      <c r="D17058" s="93" t="s">
        <v>14</v>
      </c>
      <c r="E17058" s="93" t="s">
        <v>32649</v>
      </c>
    </row>
    <row r="17059" spans="1:5" x14ac:dyDescent="0.25">
      <c r="A17059" s="93" t="s">
        <v>2830</v>
      </c>
      <c r="B17059" t="s">
        <v>21791</v>
      </c>
      <c r="C17059">
        <v>1527</v>
      </c>
      <c r="D17059" s="93" t="s">
        <v>23994</v>
      </c>
      <c r="E17059" s="93" t="s">
        <v>14</v>
      </c>
    </row>
    <row r="17060" spans="1:5" x14ac:dyDescent="0.25">
      <c r="A17060" s="93" t="s">
        <v>2830</v>
      </c>
      <c r="B17060" t="s">
        <v>21783</v>
      </c>
      <c r="C17060">
        <v>88262</v>
      </c>
      <c r="D17060" s="93" t="s">
        <v>25832</v>
      </c>
      <c r="E17060" s="93" t="s">
        <v>14</v>
      </c>
    </row>
    <row r="17061" spans="1:5" x14ac:dyDescent="0.25">
      <c r="A17061" s="93" t="s">
        <v>2830</v>
      </c>
      <c r="B17061" t="s">
        <v>21783</v>
      </c>
      <c r="C17061">
        <v>88309</v>
      </c>
      <c r="D17061" s="93" t="s">
        <v>24516</v>
      </c>
      <c r="E17061" s="93" t="s">
        <v>14</v>
      </c>
    </row>
    <row r="17062" spans="1:5" x14ac:dyDescent="0.25">
      <c r="A17062" s="93" t="s">
        <v>2830</v>
      </c>
      <c r="B17062" t="s">
        <v>21783</v>
      </c>
      <c r="C17062">
        <v>88316</v>
      </c>
      <c r="D17062" s="93" t="s">
        <v>26520</v>
      </c>
      <c r="E17062" s="93" t="s">
        <v>14</v>
      </c>
    </row>
    <row r="17063" spans="1:5" x14ac:dyDescent="0.25">
      <c r="A17063" s="93" t="s">
        <v>2830</v>
      </c>
      <c r="B17063" t="s">
        <v>21783</v>
      </c>
      <c r="C17063">
        <v>90586</v>
      </c>
      <c r="D17063" s="93" t="s">
        <v>25939</v>
      </c>
      <c r="E17063" s="93" t="s">
        <v>14</v>
      </c>
    </row>
    <row r="17064" spans="1:5" x14ac:dyDescent="0.25">
      <c r="A17064" s="93" t="s">
        <v>2830</v>
      </c>
      <c r="B17064" t="s">
        <v>21783</v>
      </c>
      <c r="C17064">
        <v>90587</v>
      </c>
      <c r="D17064" s="93" t="s">
        <v>23012</v>
      </c>
      <c r="E17064" s="93" t="s">
        <v>14</v>
      </c>
    </row>
    <row r="17065" spans="1:5" x14ac:dyDescent="0.25">
      <c r="A17065" s="93" t="s">
        <v>2831</v>
      </c>
      <c r="D17065" s="93" t="s">
        <v>14</v>
      </c>
      <c r="E17065" s="93" t="s">
        <v>32650</v>
      </c>
    </row>
    <row r="17066" spans="1:5" x14ac:dyDescent="0.25">
      <c r="A17066" s="93" t="s">
        <v>2831</v>
      </c>
      <c r="B17066" t="s">
        <v>21791</v>
      </c>
      <c r="C17066">
        <v>1527</v>
      </c>
      <c r="D17066" s="93" t="s">
        <v>23994</v>
      </c>
      <c r="E17066" s="93" t="s">
        <v>14</v>
      </c>
    </row>
    <row r="17067" spans="1:5" x14ac:dyDescent="0.25">
      <c r="A17067" s="93" t="s">
        <v>2831</v>
      </c>
      <c r="B17067" t="s">
        <v>21783</v>
      </c>
      <c r="C17067">
        <v>88262</v>
      </c>
      <c r="D17067" s="93" t="s">
        <v>26521</v>
      </c>
      <c r="E17067" s="93" t="s">
        <v>14</v>
      </c>
    </row>
    <row r="17068" spans="1:5" x14ac:dyDescent="0.25">
      <c r="A17068" s="93" t="s">
        <v>2831</v>
      </c>
      <c r="B17068" t="s">
        <v>21783</v>
      </c>
      <c r="C17068">
        <v>88309</v>
      </c>
      <c r="D17068" s="93" t="s">
        <v>26522</v>
      </c>
      <c r="E17068" s="93" t="s">
        <v>14</v>
      </c>
    </row>
    <row r="17069" spans="1:5" x14ac:dyDescent="0.25">
      <c r="A17069" s="93" t="s">
        <v>2831</v>
      </c>
      <c r="B17069" t="s">
        <v>21783</v>
      </c>
      <c r="C17069">
        <v>88316</v>
      </c>
      <c r="D17069" s="93" t="s">
        <v>26521</v>
      </c>
      <c r="E17069" s="93" t="s">
        <v>14</v>
      </c>
    </row>
    <row r="17070" spans="1:5" x14ac:dyDescent="0.25">
      <c r="A17070" s="93" t="s">
        <v>2831</v>
      </c>
      <c r="B17070" t="s">
        <v>21783</v>
      </c>
      <c r="C17070">
        <v>90586</v>
      </c>
      <c r="D17070" s="93" t="s">
        <v>23341</v>
      </c>
      <c r="E17070" s="93" t="s">
        <v>14</v>
      </c>
    </row>
    <row r="17071" spans="1:5" x14ac:dyDescent="0.25">
      <c r="A17071" s="93" t="s">
        <v>2831</v>
      </c>
      <c r="B17071" t="s">
        <v>21783</v>
      </c>
      <c r="C17071">
        <v>90587</v>
      </c>
      <c r="D17071" s="93" t="s">
        <v>26523</v>
      </c>
      <c r="E17071" s="93" t="s">
        <v>14</v>
      </c>
    </row>
    <row r="17072" spans="1:5" x14ac:dyDescent="0.25">
      <c r="A17072" s="93" t="s">
        <v>2832</v>
      </c>
      <c r="D17072" s="93" t="s">
        <v>14</v>
      </c>
      <c r="E17072" s="93" t="s">
        <v>32651</v>
      </c>
    </row>
    <row r="17073" spans="1:5" x14ac:dyDescent="0.25">
      <c r="A17073" s="93" t="s">
        <v>2832</v>
      </c>
      <c r="B17073" t="s">
        <v>21791</v>
      </c>
      <c r="C17073">
        <v>38408</v>
      </c>
      <c r="D17073" s="93" t="s">
        <v>23994</v>
      </c>
      <c r="E17073" s="93" t="s">
        <v>14</v>
      </c>
    </row>
    <row r="17074" spans="1:5" x14ac:dyDescent="0.25">
      <c r="A17074" s="93" t="s">
        <v>2832</v>
      </c>
      <c r="B17074" t="s">
        <v>21783</v>
      </c>
      <c r="C17074">
        <v>88262</v>
      </c>
      <c r="D17074" s="93" t="s">
        <v>26524</v>
      </c>
      <c r="E17074" s="93" t="s">
        <v>14</v>
      </c>
    </row>
    <row r="17075" spans="1:5" x14ac:dyDescent="0.25">
      <c r="A17075" s="93" t="s">
        <v>2832</v>
      </c>
      <c r="B17075" t="s">
        <v>21783</v>
      </c>
      <c r="C17075">
        <v>88309</v>
      </c>
      <c r="D17075" s="93" t="s">
        <v>26525</v>
      </c>
      <c r="E17075" s="93" t="s">
        <v>14</v>
      </c>
    </row>
    <row r="17076" spans="1:5" x14ac:dyDescent="0.25">
      <c r="A17076" s="93" t="s">
        <v>2832</v>
      </c>
      <c r="B17076" t="s">
        <v>21783</v>
      </c>
      <c r="C17076">
        <v>88316</v>
      </c>
      <c r="D17076" s="93" t="s">
        <v>26526</v>
      </c>
      <c r="E17076" s="93" t="s">
        <v>14</v>
      </c>
    </row>
    <row r="17077" spans="1:5" x14ac:dyDescent="0.25">
      <c r="A17077" s="93" t="s">
        <v>2832</v>
      </c>
      <c r="B17077" t="s">
        <v>21783</v>
      </c>
      <c r="C17077">
        <v>90586</v>
      </c>
      <c r="D17077" s="93" t="s">
        <v>26527</v>
      </c>
      <c r="E17077" s="93" t="s">
        <v>14</v>
      </c>
    </row>
    <row r="17078" spans="1:5" x14ac:dyDescent="0.25">
      <c r="A17078" s="93" t="s">
        <v>2832</v>
      </c>
      <c r="B17078" t="s">
        <v>21783</v>
      </c>
      <c r="C17078">
        <v>90587</v>
      </c>
      <c r="D17078" s="93" t="s">
        <v>26127</v>
      </c>
      <c r="E17078" s="93" t="s">
        <v>14</v>
      </c>
    </row>
    <row r="17079" spans="1:5" x14ac:dyDescent="0.25">
      <c r="A17079" s="93" t="s">
        <v>2833</v>
      </c>
      <c r="D17079" s="93" t="s">
        <v>14</v>
      </c>
      <c r="E17079" s="93" t="s">
        <v>32652</v>
      </c>
    </row>
    <row r="17080" spans="1:5" x14ac:dyDescent="0.25">
      <c r="A17080" s="93" t="s">
        <v>2833</v>
      </c>
      <c r="B17080" t="s">
        <v>21791</v>
      </c>
      <c r="C17080">
        <v>38408</v>
      </c>
      <c r="D17080" s="93" t="s">
        <v>23994</v>
      </c>
      <c r="E17080" s="93" t="s">
        <v>14</v>
      </c>
    </row>
    <row r="17081" spans="1:5" x14ac:dyDescent="0.25">
      <c r="A17081" s="93" t="s">
        <v>2833</v>
      </c>
      <c r="B17081" t="s">
        <v>21783</v>
      </c>
      <c r="C17081">
        <v>88262</v>
      </c>
      <c r="D17081" s="93" t="s">
        <v>26217</v>
      </c>
      <c r="E17081" s="93" t="s">
        <v>14</v>
      </c>
    </row>
    <row r="17082" spans="1:5" x14ac:dyDescent="0.25">
      <c r="A17082" s="93" t="s">
        <v>2833</v>
      </c>
      <c r="B17082" t="s">
        <v>21783</v>
      </c>
      <c r="C17082">
        <v>88309</v>
      </c>
      <c r="D17082" s="93" t="s">
        <v>26528</v>
      </c>
      <c r="E17082" s="93" t="s">
        <v>14</v>
      </c>
    </row>
    <row r="17083" spans="1:5" x14ac:dyDescent="0.25">
      <c r="A17083" s="93" t="s">
        <v>2833</v>
      </c>
      <c r="B17083" t="s">
        <v>21783</v>
      </c>
      <c r="C17083">
        <v>88316</v>
      </c>
      <c r="D17083" s="93" t="s">
        <v>26529</v>
      </c>
      <c r="E17083" s="93" t="s">
        <v>14</v>
      </c>
    </row>
    <row r="17084" spans="1:5" x14ac:dyDescent="0.25">
      <c r="A17084" s="93" t="s">
        <v>2833</v>
      </c>
      <c r="B17084" t="s">
        <v>21783</v>
      </c>
      <c r="C17084">
        <v>90586</v>
      </c>
      <c r="D17084" s="93" t="s">
        <v>23435</v>
      </c>
      <c r="E17084" s="93" t="s">
        <v>14</v>
      </c>
    </row>
    <row r="17085" spans="1:5" x14ac:dyDescent="0.25">
      <c r="A17085" s="93" t="s">
        <v>2833</v>
      </c>
      <c r="B17085" t="s">
        <v>21783</v>
      </c>
      <c r="C17085">
        <v>90587</v>
      </c>
      <c r="D17085" s="93" t="s">
        <v>26530</v>
      </c>
      <c r="E17085" s="93" t="s">
        <v>14</v>
      </c>
    </row>
    <row r="17086" spans="1:5" x14ac:dyDescent="0.25">
      <c r="A17086" s="93" t="s">
        <v>2834</v>
      </c>
      <c r="D17086" s="93" t="s">
        <v>14</v>
      </c>
      <c r="E17086" s="93" t="s">
        <v>32653</v>
      </c>
    </row>
    <row r="17087" spans="1:5" x14ac:dyDescent="0.25">
      <c r="A17087" s="93" t="s">
        <v>2834</v>
      </c>
      <c r="B17087" t="s">
        <v>21791</v>
      </c>
      <c r="C17087">
        <v>39017</v>
      </c>
      <c r="D17087" s="93" t="s">
        <v>26531</v>
      </c>
      <c r="E17087" s="93" t="s">
        <v>14</v>
      </c>
    </row>
    <row r="17088" spans="1:5" x14ac:dyDescent="0.25">
      <c r="A17088" s="93" t="s">
        <v>2834</v>
      </c>
      <c r="B17088" t="s">
        <v>21791</v>
      </c>
      <c r="C17088">
        <v>43132</v>
      </c>
      <c r="D17088" s="93" t="s">
        <v>22330</v>
      </c>
      <c r="E17088" s="93" t="s">
        <v>14</v>
      </c>
    </row>
    <row r="17089" spans="1:5" x14ac:dyDescent="0.25">
      <c r="A17089" s="93" t="s">
        <v>2834</v>
      </c>
      <c r="B17089" t="s">
        <v>21783</v>
      </c>
      <c r="C17089">
        <v>88238</v>
      </c>
      <c r="D17089" s="93" t="s">
        <v>22386</v>
      </c>
      <c r="E17089" s="93" t="s">
        <v>14</v>
      </c>
    </row>
    <row r="17090" spans="1:5" x14ac:dyDescent="0.25">
      <c r="A17090" s="93" t="s">
        <v>2834</v>
      </c>
      <c r="B17090" t="s">
        <v>21783</v>
      </c>
      <c r="C17090">
        <v>88245</v>
      </c>
      <c r="D17090" s="93" t="s">
        <v>23390</v>
      </c>
      <c r="E17090" s="93" t="s">
        <v>14</v>
      </c>
    </row>
    <row r="17091" spans="1:5" x14ac:dyDescent="0.25">
      <c r="A17091" s="93" t="s">
        <v>2834</v>
      </c>
      <c r="B17091" t="s">
        <v>21783</v>
      </c>
      <c r="C17091">
        <v>92800</v>
      </c>
      <c r="D17091" s="93" t="s">
        <v>22196</v>
      </c>
      <c r="E17091" s="93" t="s">
        <v>14</v>
      </c>
    </row>
    <row r="17092" spans="1:5" x14ac:dyDescent="0.25">
      <c r="A17092" s="93" t="s">
        <v>2835</v>
      </c>
      <c r="D17092" s="93" t="s">
        <v>14</v>
      </c>
      <c r="E17092" s="93" t="s">
        <v>32654</v>
      </c>
    </row>
    <row r="17093" spans="1:5" x14ac:dyDescent="0.25">
      <c r="A17093" s="93" t="s">
        <v>2835</v>
      </c>
      <c r="B17093" t="s">
        <v>21783</v>
      </c>
      <c r="C17093">
        <v>88309</v>
      </c>
      <c r="D17093" s="93" t="s">
        <v>26532</v>
      </c>
      <c r="E17093" s="93" t="s">
        <v>14</v>
      </c>
    </row>
    <row r="17094" spans="1:5" x14ac:dyDescent="0.25">
      <c r="A17094" s="93" t="s">
        <v>2835</v>
      </c>
      <c r="B17094" t="s">
        <v>21783</v>
      </c>
      <c r="C17094">
        <v>88316</v>
      </c>
      <c r="D17094" s="93" t="s">
        <v>26533</v>
      </c>
      <c r="E17094" s="93" t="s">
        <v>14</v>
      </c>
    </row>
    <row r="17095" spans="1:5" x14ac:dyDescent="0.25">
      <c r="A17095" s="93" t="s">
        <v>2835</v>
      </c>
      <c r="B17095" t="s">
        <v>21783</v>
      </c>
      <c r="C17095">
        <v>90586</v>
      </c>
      <c r="D17095" s="93" t="s">
        <v>26534</v>
      </c>
      <c r="E17095" s="93" t="s">
        <v>14</v>
      </c>
    </row>
    <row r="17096" spans="1:5" x14ac:dyDescent="0.25">
      <c r="A17096" s="93" t="s">
        <v>2835</v>
      </c>
      <c r="B17096" t="s">
        <v>21783</v>
      </c>
      <c r="C17096">
        <v>90587</v>
      </c>
      <c r="D17096" s="93" t="s">
        <v>26535</v>
      </c>
      <c r="E17096" s="93" t="s">
        <v>14</v>
      </c>
    </row>
    <row r="17097" spans="1:5" x14ac:dyDescent="0.25">
      <c r="A17097" s="93" t="s">
        <v>2835</v>
      </c>
      <c r="B17097" t="s">
        <v>21783</v>
      </c>
      <c r="C17097">
        <v>94972</v>
      </c>
      <c r="D17097" s="93" t="s">
        <v>25775</v>
      </c>
      <c r="E17097" s="93" t="s">
        <v>14</v>
      </c>
    </row>
    <row r="17098" spans="1:5" x14ac:dyDescent="0.25">
      <c r="A17098" s="93" t="s">
        <v>2836</v>
      </c>
      <c r="D17098" s="93" t="s">
        <v>14</v>
      </c>
      <c r="E17098" s="93" t="s">
        <v>32655</v>
      </c>
    </row>
    <row r="17099" spans="1:5" x14ac:dyDescent="0.25">
      <c r="A17099" s="93" t="s">
        <v>2836</v>
      </c>
      <c r="B17099" t="s">
        <v>21791</v>
      </c>
      <c r="C17099">
        <v>1525</v>
      </c>
      <c r="D17099" s="93" t="s">
        <v>23388</v>
      </c>
      <c r="E17099" s="93" t="s">
        <v>14</v>
      </c>
    </row>
    <row r="17100" spans="1:5" x14ac:dyDescent="0.25">
      <c r="A17100" s="93" t="s">
        <v>2836</v>
      </c>
      <c r="B17100" t="s">
        <v>21783</v>
      </c>
      <c r="C17100">
        <v>88309</v>
      </c>
      <c r="D17100" s="93" t="s">
        <v>22184</v>
      </c>
      <c r="E17100" s="93" t="s">
        <v>14</v>
      </c>
    </row>
    <row r="17101" spans="1:5" x14ac:dyDescent="0.25">
      <c r="A17101" s="93" t="s">
        <v>2836</v>
      </c>
      <c r="B17101" t="s">
        <v>21783</v>
      </c>
      <c r="C17101">
        <v>88316</v>
      </c>
      <c r="D17101" s="93" t="s">
        <v>26536</v>
      </c>
      <c r="E17101" s="93" t="s">
        <v>14</v>
      </c>
    </row>
    <row r="17102" spans="1:5" x14ac:dyDescent="0.25">
      <c r="A17102" s="93" t="s">
        <v>2836</v>
      </c>
      <c r="B17102" t="s">
        <v>21783</v>
      </c>
      <c r="C17102">
        <v>90586</v>
      </c>
      <c r="D17102" s="93" t="s">
        <v>25667</v>
      </c>
      <c r="E17102" s="93" t="s">
        <v>14</v>
      </c>
    </row>
    <row r="17103" spans="1:5" x14ac:dyDescent="0.25">
      <c r="A17103" s="93" t="s">
        <v>2836</v>
      </c>
      <c r="B17103" t="s">
        <v>21783</v>
      </c>
      <c r="C17103">
        <v>90587</v>
      </c>
      <c r="D17103" s="93" t="s">
        <v>23014</v>
      </c>
      <c r="E17103" s="93" t="s">
        <v>14</v>
      </c>
    </row>
    <row r="17104" spans="1:5" x14ac:dyDescent="0.25">
      <c r="A17104" s="93" t="s">
        <v>2837</v>
      </c>
      <c r="D17104" s="93" t="s">
        <v>14</v>
      </c>
      <c r="E17104" s="93" t="s">
        <v>32656</v>
      </c>
    </row>
    <row r="17105" spans="1:5" x14ac:dyDescent="0.25">
      <c r="A17105" s="93" t="s">
        <v>2837</v>
      </c>
      <c r="B17105" t="s">
        <v>21791</v>
      </c>
      <c r="C17105">
        <v>3743</v>
      </c>
      <c r="D17105" s="93" t="s">
        <v>22196</v>
      </c>
      <c r="E17105" s="93" t="s">
        <v>14</v>
      </c>
    </row>
    <row r="17106" spans="1:5" x14ac:dyDescent="0.25">
      <c r="A17106" s="93" t="s">
        <v>2837</v>
      </c>
      <c r="B17106" t="s">
        <v>21791</v>
      </c>
      <c r="C17106">
        <v>6193</v>
      </c>
      <c r="D17106" s="93" t="s">
        <v>26537</v>
      </c>
      <c r="E17106" s="93" t="s">
        <v>14</v>
      </c>
    </row>
    <row r="17107" spans="1:5" x14ac:dyDescent="0.25">
      <c r="A17107" s="93" t="s">
        <v>2837</v>
      </c>
      <c r="B17107" t="s">
        <v>21791</v>
      </c>
      <c r="C17107">
        <v>40304</v>
      </c>
      <c r="D17107" s="93" t="s">
        <v>23228</v>
      </c>
      <c r="E17107" s="93" t="s">
        <v>14</v>
      </c>
    </row>
    <row r="17108" spans="1:5" x14ac:dyDescent="0.25">
      <c r="A17108" s="93" t="s">
        <v>2837</v>
      </c>
      <c r="B17108" t="s">
        <v>21783</v>
      </c>
      <c r="C17108">
        <v>88262</v>
      </c>
      <c r="D17108" s="93" t="s">
        <v>23740</v>
      </c>
      <c r="E17108" s="93" t="s">
        <v>14</v>
      </c>
    </row>
    <row r="17109" spans="1:5" x14ac:dyDescent="0.25">
      <c r="A17109" s="93" t="s">
        <v>2837</v>
      </c>
      <c r="B17109" t="s">
        <v>21783</v>
      </c>
      <c r="C17109">
        <v>88316</v>
      </c>
      <c r="D17109" s="93" t="s">
        <v>26538</v>
      </c>
      <c r="E17109" s="93" t="s">
        <v>14</v>
      </c>
    </row>
    <row r="17110" spans="1:5" x14ac:dyDescent="0.25">
      <c r="A17110" s="93" t="s">
        <v>2837</v>
      </c>
      <c r="B17110" t="s">
        <v>21783</v>
      </c>
      <c r="C17110">
        <v>92273</v>
      </c>
      <c r="D17110" s="93" t="s">
        <v>23987</v>
      </c>
      <c r="E17110" s="93" t="s">
        <v>14</v>
      </c>
    </row>
    <row r="17111" spans="1:5" x14ac:dyDescent="0.25">
      <c r="A17111" s="93" t="s">
        <v>2837</v>
      </c>
      <c r="B17111" t="s">
        <v>21783</v>
      </c>
      <c r="C17111">
        <v>92767</v>
      </c>
      <c r="D17111" s="93" t="s">
        <v>26539</v>
      </c>
      <c r="E17111" s="93" t="s">
        <v>14</v>
      </c>
    </row>
    <row r="17112" spans="1:5" x14ac:dyDescent="0.25">
      <c r="A17112" s="93" t="s">
        <v>2837</v>
      </c>
      <c r="B17112" t="s">
        <v>21783</v>
      </c>
      <c r="C17112">
        <v>103674</v>
      </c>
      <c r="D17112" s="93" t="s">
        <v>22847</v>
      </c>
      <c r="E17112" s="93" t="s">
        <v>14</v>
      </c>
    </row>
    <row r="17113" spans="1:5" x14ac:dyDescent="0.25">
      <c r="A17113" s="93" t="s">
        <v>2838</v>
      </c>
      <c r="D17113" s="93" t="s">
        <v>14</v>
      </c>
      <c r="E17113" s="93" t="s">
        <v>32657</v>
      </c>
    </row>
    <row r="17114" spans="1:5" x14ac:dyDescent="0.25">
      <c r="A17114" s="93" t="s">
        <v>2838</v>
      </c>
      <c r="B17114" t="s">
        <v>21791</v>
      </c>
      <c r="C17114">
        <v>3736</v>
      </c>
      <c r="D17114" s="93" t="s">
        <v>22196</v>
      </c>
      <c r="E17114" s="93" t="s">
        <v>14</v>
      </c>
    </row>
    <row r="17115" spans="1:5" x14ac:dyDescent="0.25">
      <c r="A17115" s="93" t="s">
        <v>2838</v>
      </c>
      <c r="B17115" t="s">
        <v>21791</v>
      </c>
      <c r="C17115">
        <v>6193</v>
      </c>
      <c r="D17115" s="93" t="s">
        <v>26537</v>
      </c>
      <c r="E17115" s="93" t="s">
        <v>14</v>
      </c>
    </row>
    <row r="17116" spans="1:5" x14ac:dyDescent="0.25">
      <c r="A17116" s="93" t="s">
        <v>2838</v>
      </c>
      <c r="B17116" t="s">
        <v>21791</v>
      </c>
      <c r="C17116">
        <v>40304</v>
      </c>
      <c r="D17116" s="93" t="s">
        <v>23228</v>
      </c>
      <c r="E17116" s="93" t="s">
        <v>14</v>
      </c>
    </row>
    <row r="17117" spans="1:5" x14ac:dyDescent="0.25">
      <c r="A17117" s="93" t="s">
        <v>2838</v>
      </c>
      <c r="B17117" t="s">
        <v>21783</v>
      </c>
      <c r="C17117">
        <v>88262</v>
      </c>
      <c r="D17117" s="93" t="s">
        <v>23740</v>
      </c>
      <c r="E17117" s="93" t="s">
        <v>14</v>
      </c>
    </row>
    <row r="17118" spans="1:5" x14ac:dyDescent="0.25">
      <c r="A17118" s="93" t="s">
        <v>2838</v>
      </c>
      <c r="B17118" t="s">
        <v>21783</v>
      </c>
      <c r="C17118">
        <v>88316</v>
      </c>
      <c r="D17118" s="93" t="s">
        <v>26538</v>
      </c>
      <c r="E17118" s="93" t="s">
        <v>14</v>
      </c>
    </row>
    <row r="17119" spans="1:5" x14ac:dyDescent="0.25">
      <c r="A17119" s="93" t="s">
        <v>2838</v>
      </c>
      <c r="B17119" t="s">
        <v>21783</v>
      </c>
      <c r="C17119">
        <v>92273</v>
      </c>
      <c r="D17119" s="93" t="s">
        <v>23987</v>
      </c>
      <c r="E17119" s="93" t="s">
        <v>14</v>
      </c>
    </row>
    <row r="17120" spans="1:5" x14ac:dyDescent="0.25">
      <c r="A17120" s="93" t="s">
        <v>2838</v>
      </c>
      <c r="B17120" t="s">
        <v>21783</v>
      </c>
      <c r="C17120">
        <v>92767</v>
      </c>
      <c r="D17120" s="93" t="s">
        <v>26393</v>
      </c>
      <c r="E17120" s="93" t="s">
        <v>14</v>
      </c>
    </row>
    <row r="17121" spans="1:5" x14ac:dyDescent="0.25">
      <c r="A17121" s="93" t="s">
        <v>2838</v>
      </c>
      <c r="B17121" t="s">
        <v>21783</v>
      </c>
      <c r="C17121">
        <v>103674</v>
      </c>
      <c r="D17121" s="93" t="s">
        <v>25723</v>
      </c>
      <c r="E17121" s="93" t="s">
        <v>14</v>
      </c>
    </row>
    <row r="17122" spans="1:5" x14ac:dyDescent="0.25">
      <c r="A17122" s="93" t="s">
        <v>2839</v>
      </c>
      <c r="D17122" s="93" t="s">
        <v>14</v>
      </c>
      <c r="E17122" s="93" t="s">
        <v>32658</v>
      </c>
    </row>
    <row r="17123" spans="1:5" x14ac:dyDescent="0.25">
      <c r="A17123" s="93" t="s">
        <v>2839</v>
      </c>
      <c r="B17123" t="s">
        <v>21791</v>
      </c>
      <c r="C17123">
        <v>34566</v>
      </c>
      <c r="D17123" s="93" t="s">
        <v>26540</v>
      </c>
      <c r="E17123" s="93" t="s">
        <v>14</v>
      </c>
    </row>
    <row r="17124" spans="1:5" x14ac:dyDescent="0.25">
      <c r="A17124" s="93" t="s">
        <v>2839</v>
      </c>
      <c r="B17124" t="s">
        <v>21783</v>
      </c>
      <c r="C17124">
        <v>87292</v>
      </c>
      <c r="D17124" s="93" t="s">
        <v>23325</v>
      </c>
      <c r="E17124" s="93" t="s">
        <v>14</v>
      </c>
    </row>
    <row r="17125" spans="1:5" x14ac:dyDescent="0.25">
      <c r="A17125" s="93" t="s">
        <v>2839</v>
      </c>
      <c r="B17125" t="s">
        <v>21783</v>
      </c>
      <c r="C17125">
        <v>88309</v>
      </c>
      <c r="D17125" s="93" t="s">
        <v>26541</v>
      </c>
      <c r="E17125" s="93" t="s">
        <v>14</v>
      </c>
    </row>
    <row r="17126" spans="1:5" x14ac:dyDescent="0.25">
      <c r="A17126" s="93" t="s">
        <v>2839</v>
      </c>
      <c r="B17126" t="s">
        <v>21783</v>
      </c>
      <c r="C17126">
        <v>88316</v>
      </c>
      <c r="D17126" s="93" t="s">
        <v>26542</v>
      </c>
      <c r="E17126" s="93" t="s">
        <v>14</v>
      </c>
    </row>
    <row r="17127" spans="1:5" x14ac:dyDescent="0.25">
      <c r="A17127" s="93" t="s">
        <v>2840</v>
      </c>
      <c r="D17127" s="93" t="s">
        <v>14</v>
      </c>
      <c r="E17127" s="93" t="s">
        <v>32659</v>
      </c>
    </row>
    <row r="17128" spans="1:5" x14ac:dyDescent="0.25">
      <c r="A17128" s="93" t="s">
        <v>2840</v>
      </c>
      <c r="B17128" t="s">
        <v>21791</v>
      </c>
      <c r="C17128">
        <v>34586</v>
      </c>
      <c r="D17128" s="93" t="s">
        <v>26540</v>
      </c>
      <c r="E17128" s="93" t="s">
        <v>14</v>
      </c>
    </row>
    <row r="17129" spans="1:5" x14ac:dyDescent="0.25">
      <c r="A17129" s="93" t="s">
        <v>2840</v>
      </c>
      <c r="B17129" t="s">
        <v>21783</v>
      </c>
      <c r="C17129">
        <v>87292</v>
      </c>
      <c r="D17129" s="93" t="s">
        <v>23325</v>
      </c>
      <c r="E17129" s="93" t="s">
        <v>14</v>
      </c>
    </row>
    <row r="17130" spans="1:5" x14ac:dyDescent="0.25">
      <c r="A17130" s="93" t="s">
        <v>2840</v>
      </c>
      <c r="B17130" t="s">
        <v>21783</v>
      </c>
      <c r="C17130">
        <v>88309</v>
      </c>
      <c r="D17130" s="93" t="s">
        <v>26543</v>
      </c>
      <c r="E17130" s="93" t="s">
        <v>14</v>
      </c>
    </row>
    <row r="17131" spans="1:5" x14ac:dyDescent="0.25">
      <c r="A17131" s="93" t="s">
        <v>2840</v>
      </c>
      <c r="B17131" t="s">
        <v>21783</v>
      </c>
      <c r="C17131">
        <v>88316</v>
      </c>
      <c r="D17131" s="93" t="s">
        <v>26544</v>
      </c>
      <c r="E17131" s="93" t="s">
        <v>14</v>
      </c>
    </row>
    <row r="17132" spans="1:5" x14ac:dyDescent="0.25">
      <c r="A17132" s="93" t="s">
        <v>2841</v>
      </c>
      <c r="D17132" s="93" t="s">
        <v>14</v>
      </c>
      <c r="E17132" s="93" t="s">
        <v>32660</v>
      </c>
    </row>
    <row r="17133" spans="1:5" x14ac:dyDescent="0.25">
      <c r="A17133" s="93" t="s">
        <v>2841</v>
      </c>
      <c r="B17133" t="s">
        <v>21791</v>
      </c>
      <c r="C17133">
        <v>142</v>
      </c>
      <c r="D17133" s="93" t="s">
        <v>26545</v>
      </c>
      <c r="E17133" s="93" t="s">
        <v>14</v>
      </c>
    </row>
    <row r="17134" spans="1:5" x14ac:dyDescent="0.25">
      <c r="A17134" s="93" t="s">
        <v>2841</v>
      </c>
      <c r="B17134" t="s">
        <v>21791</v>
      </c>
      <c r="C17134">
        <v>44073</v>
      </c>
      <c r="D17134" s="93" t="s">
        <v>22196</v>
      </c>
      <c r="E17134" s="93" t="s">
        <v>14</v>
      </c>
    </row>
    <row r="17135" spans="1:5" x14ac:dyDescent="0.25">
      <c r="A17135" s="93" t="s">
        <v>2841</v>
      </c>
      <c r="B17135" t="s">
        <v>21791</v>
      </c>
      <c r="C17135">
        <v>44074</v>
      </c>
      <c r="D17135" s="93" t="s">
        <v>23439</v>
      </c>
      <c r="E17135" s="93" t="s">
        <v>14</v>
      </c>
    </row>
    <row r="17136" spans="1:5" x14ac:dyDescent="0.25">
      <c r="A17136" s="93" t="s">
        <v>2841</v>
      </c>
      <c r="B17136" t="s">
        <v>21783</v>
      </c>
      <c r="C17136">
        <v>88309</v>
      </c>
      <c r="D17136" s="93" t="s">
        <v>26546</v>
      </c>
      <c r="E17136" s="93" t="s">
        <v>14</v>
      </c>
    </row>
    <row r="17137" spans="1:5" x14ac:dyDescent="0.25">
      <c r="A17137" s="93" t="s">
        <v>2841</v>
      </c>
      <c r="B17137" t="s">
        <v>21783</v>
      </c>
      <c r="C17137">
        <v>88316</v>
      </c>
      <c r="D17137" s="93" t="s">
        <v>26547</v>
      </c>
      <c r="E17137" s="93" t="s">
        <v>14</v>
      </c>
    </row>
    <row r="17138" spans="1:5" x14ac:dyDescent="0.25">
      <c r="A17138" s="93" t="s">
        <v>2842</v>
      </c>
      <c r="D17138" s="93" t="s">
        <v>14</v>
      </c>
      <c r="E17138" s="93" t="s">
        <v>32661</v>
      </c>
    </row>
    <row r="17139" spans="1:5" x14ac:dyDescent="0.25">
      <c r="A17139" s="93" t="s">
        <v>2842</v>
      </c>
      <c r="B17139" t="s">
        <v>21791</v>
      </c>
      <c r="C17139">
        <v>511</v>
      </c>
      <c r="D17139" s="93" t="s">
        <v>26548</v>
      </c>
      <c r="E17139" s="93" t="s">
        <v>14</v>
      </c>
    </row>
    <row r="17140" spans="1:5" x14ac:dyDescent="0.25">
      <c r="A17140" s="93" t="s">
        <v>2842</v>
      </c>
      <c r="B17140" t="s">
        <v>21791</v>
      </c>
      <c r="C17140">
        <v>4226</v>
      </c>
      <c r="D17140" s="93" t="s">
        <v>22503</v>
      </c>
      <c r="E17140" s="93" t="s">
        <v>14</v>
      </c>
    </row>
    <row r="17141" spans="1:5" x14ac:dyDescent="0.25">
      <c r="A17141" s="93" t="s">
        <v>2842</v>
      </c>
      <c r="B17141" t="s">
        <v>21791</v>
      </c>
      <c r="C17141">
        <v>11621</v>
      </c>
      <c r="D17141" s="93" t="s">
        <v>26549</v>
      </c>
      <c r="E17141" s="93" t="s">
        <v>14</v>
      </c>
    </row>
    <row r="17142" spans="1:5" x14ac:dyDescent="0.25">
      <c r="A17142" s="93" t="s">
        <v>2842</v>
      </c>
      <c r="B17142" t="s">
        <v>21783</v>
      </c>
      <c r="C17142">
        <v>88243</v>
      </c>
      <c r="D17142" s="93" t="s">
        <v>26199</v>
      </c>
      <c r="E17142" s="93" t="s">
        <v>14</v>
      </c>
    </row>
    <row r="17143" spans="1:5" x14ac:dyDescent="0.25">
      <c r="A17143" s="93" t="s">
        <v>2842</v>
      </c>
      <c r="B17143" t="s">
        <v>21783</v>
      </c>
      <c r="C17143">
        <v>88270</v>
      </c>
      <c r="D17143" s="93" t="s">
        <v>21934</v>
      </c>
      <c r="E17143" s="93" t="s">
        <v>14</v>
      </c>
    </row>
    <row r="17144" spans="1:5" x14ac:dyDescent="0.25">
      <c r="A17144" s="93" t="s">
        <v>2843</v>
      </c>
      <c r="D17144" s="93" t="s">
        <v>14</v>
      </c>
      <c r="E17144" s="93" t="s">
        <v>32662</v>
      </c>
    </row>
    <row r="17145" spans="1:5" x14ac:dyDescent="0.25">
      <c r="A17145" s="93" t="s">
        <v>2843</v>
      </c>
      <c r="B17145" t="s">
        <v>21791</v>
      </c>
      <c r="C17145">
        <v>43142</v>
      </c>
      <c r="D17145" s="93" t="s">
        <v>22847</v>
      </c>
      <c r="E17145" s="93" t="s">
        <v>14</v>
      </c>
    </row>
    <row r="17146" spans="1:5" x14ac:dyDescent="0.25">
      <c r="A17146" s="93" t="s">
        <v>2843</v>
      </c>
      <c r="B17146" t="s">
        <v>21791</v>
      </c>
      <c r="C17146">
        <v>44073</v>
      </c>
      <c r="D17146" s="93" t="s">
        <v>22196</v>
      </c>
      <c r="E17146" s="93" t="s">
        <v>14</v>
      </c>
    </row>
    <row r="17147" spans="1:5" x14ac:dyDescent="0.25">
      <c r="A17147" s="93" t="s">
        <v>2843</v>
      </c>
      <c r="B17147" t="s">
        <v>21783</v>
      </c>
      <c r="C17147">
        <v>88309</v>
      </c>
      <c r="D17147" s="93" t="s">
        <v>26550</v>
      </c>
      <c r="E17147" s="93" t="s">
        <v>14</v>
      </c>
    </row>
    <row r="17148" spans="1:5" x14ac:dyDescent="0.25">
      <c r="A17148" s="93" t="s">
        <v>2843</v>
      </c>
      <c r="B17148" t="s">
        <v>21783</v>
      </c>
      <c r="C17148">
        <v>88316</v>
      </c>
      <c r="D17148" s="93" t="s">
        <v>26551</v>
      </c>
      <c r="E17148" s="93" t="s">
        <v>14</v>
      </c>
    </row>
    <row r="17149" spans="1:5" x14ac:dyDescent="0.25">
      <c r="A17149" s="93" t="s">
        <v>2844</v>
      </c>
      <c r="D17149" s="93" t="s">
        <v>14</v>
      </c>
      <c r="E17149" s="93" t="s">
        <v>32663</v>
      </c>
    </row>
    <row r="17150" spans="1:5" x14ac:dyDescent="0.25">
      <c r="A17150" s="93" t="s">
        <v>2844</v>
      </c>
      <c r="B17150" t="s">
        <v>21791</v>
      </c>
      <c r="C17150">
        <v>2692</v>
      </c>
      <c r="D17150" s="93" t="s">
        <v>23439</v>
      </c>
      <c r="E17150" s="93" t="s">
        <v>14</v>
      </c>
    </row>
    <row r="17151" spans="1:5" x14ac:dyDescent="0.25">
      <c r="A17151" s="93" t="s">
        <v>2844</v>
      </c>
      <c r="B17151" t="s">
        <v>21791</v>
      </c>
      <c r="C17151">
        <v>39017</v>
      </c>
      <c r="D17151" s="93" t="s">
        <v>23281</v>
      </c>
      <c r="E17151" s="93" t="s">
        <v>14</v>
      </c>
    </row>
    <row r="17152" spans="1:5" x14ac:dyDescent="0.25">
      <c r="A17152" s="93" t="s">
        <v>2844</v>
      </c>
      <c r="B17152" t="s">
        <v>21783</v>
      </c>
      <c r="C17152">
        <v>87294</v>
      </c>
      <c r="D17152" s="93" t="s">
        <v>25731</v>
      </c>
      <c r="E17152" s="93" t="s">
        <v>14</v>
      </c>
    </row>
    <row r="17153" spans="1:5" x14ac:dyDescent="0.25">
      <c r="A17153" s="93" t="s">
        <v>2844</v>
      </c>
      <c r="B17153" t="s">
        <v>21783</v>
      </c>
      <c r="C17153">
        <v>88309</v>
      </c>
      <c r="D17153" s="93" t="s">
        <v>23403</v>
      </c>
      <c r="E17153" s="93" t="s">
        <v>14</v>
      </c>
    </row>
    <row r="17154" spans="1:5" x14ac:dyDescent="0.25">
      <c r="A17154" s="93" t="s">
        <v>2844</v>
      </c>
      <c r="B17154" t="s">
        <v>21783</v>
      </c>
      <c r="C17154">
        <v>88316</v>
      </c>
      <c r="D17154" s="93" t="s">
        <v>22006</v>
      </c>
      <c r="E17154" s="93" t="s">
        <v>14</v>
      </c>
    </row>
    <row r="17155" spans="1:5" x14ac:dyDescent="0.25">
      <c r="A17155" s="93" t="s">
        <v>2844</v>
      </c>
      <c r="B17155" t="s">
        <v>21783</v>
      </c>
      <c r="C17155">
        <v>92270</v>
      </c>
      <c r="D17155" s="93" t="s">
        <v>23367</v>
      </c>
      <c r="E17155" s="93" t="s">
        <v>14</v>
      </c>
    </row>
    <row r="17156" spans="1:5" x14ac:dyDescent="0.25">
      <c r="A17156" s="93" t="s">
        <v>2844</v>
      </c>
      <c r="B17156" t="s">
        <v>21783</v>
      </c>
      <c r="C17156">
        <v>92801</v>
      </c>
      <c r="D17156" s="93" t="s">
        <v>23977</v>
      </c>
      <c r="E17156" s="93" t="s">
        <v>14</v>
      </c>
    </row>
    <row r="17157" spans="1:5" x14ac:dyDescent="0.25">
      <c r="A17157" s="93" t="s">
        <v>2844</v>
      </c>
      <c r="B17157" t="s">
        <v>21783</v>
      </c>
      <c r="C17157">
        <v>94964</v>
      </c>
      <c r="D17157" s="93" t="s">
        <v>22239</v>
      </c>
      <c r="E17157" s="93" t="s">
        <v>14</v>
      </c>
    </row>
    <row r="17158" spans="1:5" x14ac:dyDescent="0.25">
      <c r="A17158" s="93" t="s">
        <v>2845</v>
      </c>
      <c r="D17158" s="93" t="s">
        <v>14</v>
      </c>
      <c r="E17158" s="93" t="s">
        <v>32664</v>
      </c>
    </row>
    <row r="17159" spans="1:5" x14ac:dyDescent="0.25">
      <c r="A17159" s="93" t="s">
        <v>2845</v>
      </c>
      <c r="B17159" t="s">
        <v>21791</v>
      </c>
      <c r="C17159">
        <v>2692</v>
      </c>
      <c r="D17159" s="93" t="s">
        <v>23319</v>
      </c>
      <c r="E17159" s="93" t="s">
        <v>14</v>
      </c>
    </row>
    <row r="17160" spans="1:5" x14ac:dyDescent="0.25">
      <c r="A17160" s="93" t="s">
        <v>2845</v>
      </c>
      <c r="B17160" t="s">
        <v>21791</v>
      </c>
      <c r="C17160">
        <v>4491</v>
      </c>
      <c r="D17160" s="93" t="s">
        <v>24968</v>
      </c>
      <c r="E17160" s="93" t="s">
        <v>14</v>
      </c>
    </row>
    <row r="17161" spans="1:5" x14ac:dyDescent="0.25">
      <c r="A17161" s="93" t="s">
        <v>2845</v>
      </c>
      <c r="B17161" t="s">
        <v>21791</v>
      </c>
      <c r="C17161">
        <v>39017</v>
      </c>
      <c r="D17161" s="93" t="s">
        <v>23281</v>
      </c>
      <c r="E17161" s="93" t="s">
        <v>14</v>
      </c>
    </row>
    <row r="17162" spans="1:5" x14ac:dyDescent="0.25">
      <c r="A17162" s="93" t="s">
        <v>2845</v>
      </c>
      <c r="B17162" t="s">
        <v>21783</v>
      </c>
      <c r="C17162">
        <v>88309</v>
      </c>
      <c r="D17162" s="93" t="s">
        <v>26552</v>
      </c>
      <c r="E17162" s="93" t="s">
        <v>14</v>
      </c>
    </row>
    <row r="17163" spans="1:5" x14ac:dyDescent="0.25">
      <c r="A17163" s="93" t="s">
        <v>2845</v>
      </c>
      <c r="B17163" t="s">
        <v>21783</v>
      </c>
      <c r="C17163">
        <v>88316</v>
      </c>
      <c r="D17163" s="93" t="s">
        <v>26553</v>
      </c>
      <c r="E17163" s="93" t="s">
        <v>14</v>
      </c>
    </row>
    <row r="17164" spans="1:5" x14ac:dyDescent="0.25">
      <c r="A17164" s="93" t="s">
        <v>2845</v>
      </c>
      <c r="B17164" t="s">
        <v>21783</v>
      </c>
      <c r="C17164">
        <v>92270</v>
      </c>
      <c r="D17164" s="93" t="s">
        <v>22943</v>
      </c>
      <c r="E17164" s="93" t="s">
        <v>14</v>
      </c>
    </row>
    <row r="17165" spans="1:5" x14ac:dyDescent="0.25">
      <c r="A17165" s="93" t="s">
        <v>2845</v>
      </c>
      <c r="B17165" t="s">
        <v>21783</v>
      </c>
      <c r="C17165">
        <v>92802</v>
      </c>
      <c r="D17165" s="93" t="s">
        <v>22962</v>
      </c>
      <c r="E17165" s="93" t="s">
        <v>14</v>
      </c>
    </row>
    <row r="17166" spans="1:5" x14ac:dyDescent="0.25">
      <c r="A17166" s="93" t="s">
        <v>2845</v>
      </c>
      <c r="B17166" t="s">
        <v>21783</v>
      </c>
      <c r="C17166">
        <v>94964</v>
      </c>
      <c r="D17166" s="93" t="s">
        <v>23457</v>
      </c>
      <c r="E17166" s="93" t="s">
        <v>14</v>
      </c>
    </row>
    <row r="17167" spans="1:5" x14ac:dyDescent="0.25">
      <c r="A17167" s="93" t="s">
        <v>2846</v>
      </c>
      <c r="D17167" s="93" t="s">
        <v>14</v>
      </c>
      <c r="E17167" s="93" t="s">
        <v>32665</v>
      </c>
    </row>
    <row r="17168" spans="1:5" x14ac:dyDescent="0.25">
      <c r="A17168" s="93" t="s">
        <v>2846</v>
      </c>
      <c r="B17168" t="s">
        <v>21791</v>
      </c>
      <c r="C17168">
        <v>660</v>
      </c>
      <c r="D17168" s="93" t="s">
        <v>26554</v>
      </c>
      <c r="E17168" s="93" t="s">
        <v>14</v>
      </c>
    </row>
    <row r="17169" spans="1:5" x14ac:dyDescent="0.25">
      <c r="A17169" s="93" t="s">
        <v>2846</v>
      </c>
      <c r="B17169" t="s">
        <v>21791</v>
      </c>
      <c r="C17169">
        <v>4491</v>
      </c>
      <c r="D17169" s="93" t="s">
        <v>24968</v>
      </c>
      <c r="E17169" s="93" t="s">
        <v>14</v>
      </c>
    </row>
    <row r="17170" spans="1:5" x14ac:dyDescent="0.25">
      <c r="A17170" s="93" t="s">
        <v>2846</v>
      </c>
      <c r="B17170" t="s">
        <v>21791</v>
      </c>
      <c r="C17170">
        <v>6193</v>
      </c>
      <c r="D17170" s="93" t="s">
        <v>24971</v>
      </c>
      <c r="E17170" s="93" t="s">
        <v>14</v>
      </c>
    </row>
    <row r="17171" spans="1:5" x14ac:dyDescent="0.25">
      <c r="A17171" s="93" t="s">
        <v>2846</v>
      </c>
      <c r="B17171" t="s">
        <v>21783</v>
      </c>
      <c r="C17171">
        <v>87294</v>
      </c>
      <c r="D17171" s="93" t="s">
        <v>25731</v>
      </c>
      <c r="E17171" s="93" t="s">
        <v>14</v>
      </c>
    </row>
    <row r="17172" spans="1:5" x14ac:dyDescent="0.25">
      <c r="A17172" s="93" t="s">
        <v>2846</v>
      </c>
      <c r="B17172" t="s">
        <v>21783</v>
      </c>
      <c r="C17172">
        <v>88309</v>
      </c>
      <c r="D17172" s="93" t="s">
        <v>26555</v>
      </c>
      <c r="E17172" s="93" t="s">
        <v>14</v>
      </c>
    </row>
    <row r="17173" spans="1:5" x14ac:dyDescent="0.25">
      <c r="A17173" s="93" t="s">
        <v>2846</v>
      </c>
      <c r="B17173" t="s">
        <v>21783</v>
      </c>
      <c r="C17173">
        <v>88316</v>
      </c>
      <c r="D17173" s="93" t="s">
        <v>24069</v>
      </c>
      <c r="E17173" s="93" t="s">
        <v>14</v>
      </c>
    </row>
    <row r="17174" spans="1:5" x14ac:dyDescent="0.25">
      <c r="A17174" s="93" t="s">
        <v>2846</v>
      </c>
      <c r="B17174" t="s">
        <v>21783</v>
      </c>
      <c r="C17174">
        <v>89995</v>
      </c>
      <c r="D17174" s="93" t="s">
        <v>24053</v>
      </c>
      <c r="E17174" s="93" t="s">
        <v>14</v>
      </c>
    </row>
    <row r="17175" spans="1:5" x14ac:dyDescent="0.25">
      <c r="A17175" s="93" t="s">
        <v>2846</v>
      </c>
      <c r="B17175" t="s">
        <v>21783</v>
      </c>
      <c r="C17175">
        <v>92802</v>
      </c>
      <c r="D17175" s="93" t="s">
        <v>22962</v>
      </c>
      <c r="E17175" s="93" t="s">
        <v>14</v>
      </c>
    </row>
    <row r="17176" spans="1:5" x14ac:dyDescent="0.25">
      <c r="A17176" s="93" t="s">
        <v>2847</v>
      </c>
      <c r="D17176" s="93" t="s">
        <v>14</v>
      </c>
      <c r="E17176" s="93" t="s">
        <v>32666</v>
      </c>
    </row>
    <row r="17177" spans="1:5" x14ac:dyDescent="0.25">
      <c r="A17177" s="93" t="s">
        <v>2847</v>
      </c>
      <c r="B17177" t="s">
        <v>21791</v>
      </c>
      <c r="C17177">
        <v>2692</v>
      </c>
      <c r="D17177" s="93" t="s">
        <v>23439</v>
      </c>
      <c r="E17177" s="93" t="s">
        <v>14</v>
      </c>
    </row>
    <row r="17178" spans="1:5" x14ac:dyDescent="0.25">
      <c r="A17178" s="93" t="s">
        <v>2847</v>
      </c>
      <c r="B17178" t="s">
        <v>21791</v>
      </c>
      <c r="C17178">
        <v>39017</v>
      </c>
      <c r="D17178" s="93" t="s">
        <v>23281</v>
      </c>
      <c r="E17178" s="93" t="s">
        <v>14</v>
      </c>
    </row>
    <row r="17179" spans="1:5" x14ac:dyDescent="0.25">
      <c r="A17179" s="93" t="s">
        <v>2847</v>
      </c>
      <c r="B17179" t="s">
        <v>21783</v>
      </c>
      <c r="C17179">
        <v>87294</v>
      </c>
      <c r="D17179" s="93" t="s">
        <v>25731</v>
      </c>
      <c r="E17179" s="93" t="s">
        <v>14</v>
      </c>
    </row>
    <row r="17180" spans="1:5" x14ac:dyDescent="0.25">
      <c r="A17180" s="93" t="s">
        <v>2847</v>
      </c>
      <c r="B17180" t="s">
        <v>21783</v>
      </c>
      <c r="C17180">
        <v>88309</v>
      </c>
      <c r="D17180" s="93" t="s">
        <v>26519</v>
      </c>
      <c r="E17180" s="93" t="s">
        <v>14</v>
      </c>
    </row>
    <row r="17181" spans="1:5" x14ac:dyDescent="0.25">
      <c r="A17181" s="93" t="s">
        <v>2847</v>
      </c>
      <c r="B17181" t="s">
        <v>21783</v>
      </c>
      <c r="C17181">
        <v>88316</v>
      </c>
      <c r="D17181" s="93" t="s">
        <v>22925</v>
      </c>
      <c r="E17181" s="93" t="s">
        <v>14</v>
      </c>
    </row>
    <row r="17182" spans="1:5" x14ac:dyDescent="0.25">
      <c r="A17182" s="93" t="s">
        <v>2847</v>
      </c>
      <c r="B17182" t="s">
        <v>21783</v>
      </c>
      <c r="C17182">
        <v>92270</v>
      </c>
      <c r="D17182" s="93" t="s">
        <v>26155</v>
      </c>
      <c r="E17182" s="93" t="s">
        <v>14</v>
      </c>
    </row>
    <row r="17183" spans="1:5" x14ac:dyDescent="0.25">
      <c r="A17183" s="93" t="s">
        <v>2847</v>
      </c>
      <c r="B17183" t="s">
        <v>21783</v>
      </c>
      <c r="C17183">
        <v>92801</v>
      </c>
      <c r="D17183" s="93" t="s">
        <v>23977</v>
      </c>
      <c r="E17183" s="93" t="s">
        <v>14</v>
      </c>
    </row>
    <row r="17184" spans="1:5" x14ac:dyDescent="0.25">
      <c r="A17184" s="93" t="s">
        <v>2847</v>
      </c>
      <c r="B17184" t="s">
        <v>21783</v>
      </c>
      <c r="C17184">
        <v>94964</v>
      </c>
      <c r="D17184" s="93" t="s">
        <v>22239</v>
      </c>
      <c r="E17184" s="93" t="s">
        <v>14</v>
      </c>
    </row>
    <row r="17185" spans="1:5" x14ac:dyDescent="0.25">
      <c r="A17185" s="93" t="s">
        <v>2848</v>
      </c>
      <c r="D17185" s="93" t="s">
        <v>14</v>
      </c>
      <c r="E17185" s="93" t="s">
        <v>32667</v>
      </c>
    </row>
    <row r="17186" spans="1:5" x14ac:dyDescent="0.25">
      <c r="A17186" s="93" t="s">
        <v>2848</v>
      </c>
      <c r="B17186" t="s">
        <v>21791</v>
      </c>
      <c r="C17186">
        <v>2692</v>
      </c>
      <c r="D17186" s="93" t="s">
        <v>23319</v>
      </c>
      <c r="E17186" s="93" t="s">
        <v>14</v>
      </c>
    </row>
    <row r="17187" spans="1:5" x14ac:dyDescent="0.25">
      <c r="A17187" s="93" t="s">
        <v>2848</v>
      </c>
      <c r="B17187" t="s">
        <v>21791</v>
      </c>
      <c r="C17187">
        <v>39017</v>
      </c>
      <c r="D17187" s="93" t="s">
        <v>23281</v>
      </c>
      <c r="E17187" s="93" t="s">
        <v>14</v>
      </c>
    </row>
    <row r="17188" spans="1:5" x14ac:dyDescent="0.25">
      <c r="A17188" s="93" t="s">
        <v>2848</v>
      </c>
      <c r="B17188" t="s">
        <v>21783</v>
      </c>
      <c r="C17188">
        <v>88309</v>
      </c>
      <c r="D17188" s="93" t="s">
        <v>24579</v>
      </c>
      <c r="E17188" s="93" t="s">
        <v>14</v>
      </c>
    </row>
    <row r="17189" spans="1:5" x14ac:dyDescent="0.25">
      <c r="A17189" s="93" t="s">
        <v>2848</v>
      </c>
      <c r="B17189" t="s">
        <v>21783</v>
      </c>
      <c r="C17189">
        <v>88316</v>
      </c>
      <c r="D17189" s="93" t="s">
        <v>25016</v>
      </c>
      <c r="E17189" s="93" t="s">
        <v>14</v>
      </c>
    </row>
    <row r="17190" spans="1:5" x14ac:dyDescent="0.25">
      <c r="A17190" s="93" t="s">
        <v>2848</v>
      </c>
      <c r="B17190" t="s">
        <v>21783</v>
      </c>
      <c r="C17190">
        <v>92270</v>
      </c>
      <c r="D17190" s="93" t="s">
        <v>24186</v>
      </c>
      <c r="E17190" s="93" t="s">
        <v>14</v>
      </c>
    </row>
    <row r="17191" spans="1:5" x14ac:dyDescent="0.25">
      <c r="A17191" s="93" t="s">
        <v>2848</v>
      </c>
      <c r="B17191" t="s">
        <v>21783</v>
      </c>
      <c r="C17191">
        <v>92802</v>
      </c>
      <c r="D17191" s="93" t="s">
        <v>22962</v>
      </c>
      <c r="E17191" s="93" t="s">
        <v>14</v>
      </c>
    </row>
    <row r="17192" spans="1:5" x14ac:dyDescent="0.25">
      <c r="A17192" s="93" t="s">
        <v>2848</v>
      </c>
      <c r="B17192" t="s">
        <v>21783</v>
      </c>
      <c r="C17192">
        <v>94964</v>
      </c>
      <c r="D17192" s="93" t="s">
        <v>23457</v>
      </c>
      <c r="E17192" s="93" t="s">
        <v>14</v>
      </c>
    </row>
    <row r="17193" spans="1:5" x14ac:dyDescent="0.25">
      <c r="A17193" s="93" t="s">
        <v>2849</v>
      </c>
      <c r="D17193" s="93" t="s">
        <v>14</v>
      </c>
      <c r="E17193" s="93" t="s">
        <v>32668</v>
      </c>
    </row>
    <row r="17194" spans="1:5" x14ac:dyDescent="0.25">
      <c r="A17194" s="93" t="s">
        <v>2849</v>
      </c>
      <c r="B17194" t="s">
        <v>21791</v>
      </c>
      <c r="C17194">
        <v>658</v>
      </c>
      <c r="D17194" s="93" t="s">
        <v>26554</v>
      </c>
      <c r="E17194" s="93" t="s">
        <v>14</v>
      </c>
    </row>
    <row r="17195" spans="1:5" x14ac:dyDescent="0.25">
      <c r="A17195" s="93" t="s">
        <v>2849</v>
      </c>
      <c r="B17195" t="s">
        <v>21783</v>
      </c>
      <c r="C17195">
        <v>87294</v>
      </c>
      <c r="D17195" s="93" t="s">
        <v>25731</v>
      </c>
      <c r="E17195" s="93" t="s">
        <v>14</v>
      </c>
    </row>
    <row r="17196" spans="1:5" x14ac:dyDescent="0.25">
      <c r="A17196" s="93" t="s">
        <v>2849</v>
      </c>
      <c r="B17196" t="s">
        <v>21783</v>
      </c>
      <c r="C17196">
        <v>88309</v>
      </c>
      <c r="D17196" s="93" t="s">
        <v>25007</v>
      </c>
      <c r="E17196" s="93" t="s">
        <v>14</v>
      </c>
    </row>
    <row r="17197" spans="1:5" x14ac:dyDescent="0.25">
      <c r="A17197" s="93" t="s">
        <v>2849</v>
      </c>
      <c r="B17197" t="s">
        <v>21783</v>
      </c>
      <c r="C17197">
        <v>88316</v>
      </c>
      <c r="D17197" s="93" t="s">
        <v>22564</v>
      </c>
      <c r="E17197" s="93" t="s">
        <v>14</v>
      </c>
    </row>
    <row r="17198" spans="1:5" x14ac:dyDescent="0.25">
      <c r="A17198" s="93" t="s">
        <v>2849</v>
      </c>
      <c r="B17198" t="s">
        <v>21783</v>
      </c>
      <c r="C17198">
        <v>89994</v>
      </c>
      <c r="D17198" s="93" t="s">
        <v>24053</v>
      </c>
      <c r="E17198" s="93" t="s">
        <v>14</v>
      </c>
    </row>
    <row r="17199" spans="1:5" x14ac:dyDescent="0.25">
      <c r="A17199" s="93" t="s">
        <v>2849</v>
      </c>
      <c r="B17199" t="s">
        <v>21783</v>
      </c>
      <c r="C17199">
        <v>92802</v>
      </c>
      <c r="D17199" s="93" t="s">
        <v>22962</v>
      </c>
      <c r="E17199" s="93" t="s">
        <v>14</v>
      </c>
    </row>
    <row r="17200" spans="1:5" x14ac:dyDescent="0.25">
      <c r="A17200" s="93" t="s">
        <v>2850</v>
      </c>
      <c r="D17200" s="93" t="s">
        <v>14</v>
      </c>
      <c r="E17200" s="93" t="s">
        <v>32669</v>
      </c>
    </row>
    <row r="17201" spans="1:5" x14ac:dyDescent="0.25">
      <c r="A17201" s="93" t="s">
        <v>2850</v>
      </c>
      <c r="B17201" t="s">
        <v>21783</v>
      </c>
      <c r="C17201">
        <v>87294</v>
      </c>
      <c r="D17201" s="93" t="s">
        <v>22356</v>
      </c>
      <c r="E17201" s="93" t="s">
        <v>14</v>
      </c>
    </row>
    <row r="17202" spans="1:5" x14ac:dyDescent="0.25">
      <c r="A17202" s="93" t="s">
        <v>2850</v>
      </c>
      <c r="B17202" t="s">
        <v>21783</v>
      </c>
      <c r="C17202">
        <v>88309</v>
      </c>
      <c r="D17202" s="93" t="s">
        <v>26505</v>
      </c>
      <c r="E17202" s="93" t="s">
        <v>14</v>
      </c>
    </row>
    <row r="17203" spans="1:5" x14ac:dyDescent="0.25">
      <c r="A17203" s="93" t="s">
        <v>2850</v>
      </c>
      <c r="B17203" t="s">
        <v>21783</v>
      </c>
      <c r="C17203">
        <v>88316</v>
      </c>
      <c r="D17203" s="93" t="s">
        <v>23414</v>
      </c>
      <c r="E17203" s="93" t="s">
        <v>14</v>
      </c>
    </row>
    <row r="17204" spans="1:5" x14ac:dyDescent="0.25">
      <c r="A17204" s="93" t="s">
        <v>2851</v>
      </c>
      <c r="D17204" s="93" t="s">
        <v>14</v>
      </c>
      <c r="E17204" s="93" t="s">
        <v>32670</v>
      </c>
    </row>
    <row r="17205" spans="1:5" x14ac:dyDescent="0.25">
      <c r="A17205" s="93" t="s">
        <v>2851</v>
      </c>
      <c r="B17205" t="s">
        <v>21791</v>
      </c>
      <c r="C17205">
        <v>7258</v>
      </c>
      <c r="D17205" s="93" t="s">
        <v>26556</v>
      </c>
      <c r="E17205" s="93" t="s">
        <v>14</v>
      </c>
    </row>
    <row r="17206" spans="1:5" x14ac:dyDescent="0.25">
      <c r="A17206" s="93" t="s">
        <v>2851</v>
      </c>
      <c r="B17206" t="s">
        <v>21783</v>
      </c>
      <c r="C17206">
        <v>87294</v>
      </c>
      <c r="D17206" s="93" t="s">
        <v>25732</v>
      </c>
      <c r="E17206" s="93" t="s">
        <v>14</v>
      </c>
    </row>
    <row r="17207" spans="1:5" x14ac:dyDescent="0.25">
      <c r="A17207" s="93" t="s">
        <v>2851</v>
      </c>
      <c r="B17207" t="s">
        <v>21783</v>
      </c>
      <c r="C17207">
        <v>88309</v>
      </c>
      <c r="D17207" s="93" t="s">
        <v>25629</v>
      </c>
      <c r="E17207" s="93" t="s">
        <v>14</v>
      </c>
    </row>
    <row r="17208" spans="1:5" x14ac:dyDescent="0.25">
      <c r="A17208" s="93" t="s">
        <v>2851</v>
      </c>
      <c r="B17208" t="s">
        <v>21783</v>
      </c>
      <c r="C17208">
        <v>88316</v>
      </c>
      <c r="D17208" s="93" t="s">
        <v>25831</v>
      </c>
      <c r="E17208" s="93" t="s">
        <v>14</v>
      </c>
    </row>
    <row r="17209" spans="1:5" x14ac:dyDescent="0.25">
      <c r="A17209" s="93" t="s">
        <v>2852</v>
      </c>
      <c r="D17209" s="93" t="s">
        <v>14</v>
      </c>
      <c r="E17209" s="93" t="s">
        <v>32671</v>
      </c>
    </row>
    <row r="17210" spans="1:5" x14ac:dyDescent="0.25">
      <c r="A17210" s="93" t="s">
        <v>2852</v>
      </c>
      <c r="B17210" t="s">
        <v>21791</v>
      </c>
      <c r="C17210">
        <v>38124</v>
      </c>
      <c r="D17210" s="93" t="s">
        <v>26557</v>
      </c>
      <c r="E17210" s="93" t="s">
        <v>14</v>
      </c>
    </row>
    <row r="17211" spans="1:5" x14ac:dyDescent="0.25">
      <c r="A17211" s="93" t="s">
        <v>2852</v>
      </c>
      <c r="B17211" t="s">
        <v>21783</v>
      </c>
      <c r="C17211">
        <v>88309</v>
      </c>
      <c r="D17211" s="93" t="s">
        <v>23481</v>
      </c>
      <c r="E17211" s="93" t="s">
        <v>14</v>
      </c>
    </row>
    <row r="17212" spans="1:5" x14ac:dyDescent="0.25">
      <c r="A17212" s="93" t="s">
        <v>2853</v>
      </c>
      <c r="D17212" s="93" t="s">
        <v>14</v>
      </c>
      <c r="E17212" s="93" t="s">
        <v>32672</v>
      </c>
    </row>
    <row r="17213" spans="1:5" x14ac:dyDescent="0.25">
      <c r="A17213" s="93" t="s">
        <v>2853</v>
      </c>
      <c r="B17213" t="s">
        <v>21791</v>
      </c>
      <c r="C17213">
        <v>658</v>
      </c>
      <c r="D17213" s="93" t="s">
        <v>26554</v>
      </c>
      <c r="E17213" s="93" t="s">
        <v>14</v>
      </c>
    </row>
    <row r="17214" spans="1:5" x14ac:dyDescent="0.25">
      <c r="A17214" s="93" t="s">
        <v>2853</v>
      </c>
      <c r="B17214" t="s">
        <v>21783</v>
      </c>
      <c r="C17214">
        <v>87294</v>
      </c>
      <c r="D17214" s="93" t="s">
        <v>25731</v>
      </c>
      <c r="E17214" s="93" t="s">
        <v>14</v>
      </c>
    </row>
    <row r="17215" spans="1:5" x14ac:dyDescent="0.25">
      <c r="A17215" s="93" t="s">
        <v>2853</v>
      </c>
      <c r="B17215" t="s">
        <v>21783</v>
      </c>
      <c r="C17215">
        <v>88309</v>
      </c>
      <c r="D17215" s="93" t="s">
        <v>26558</v>
      </c>
      <c r="E17215" s="93" t="s">
        <v>14</v>
      </c>
    </row>
    <row r="17216" spans="1:5" x14ac:dyDescent="0.25">
      <c r="A17216" s="93" t="s">
        <v>2853</v>
      </c>
      <c r="B17216" t="s">
        <v>21783</v>
      </c>
      <c r="C17216">
        <v>88316</v>
      </c>
      <c r="D17216" s="93" t="s">
        <v>24139</v>
      </c>
      <c r="E17216" s="93" t="s">
        <v>14</v>
      </c>
    </row>
    <row r="17217" spans="1:5" x14ac:dyDescent="0.25">
      <c r="A17217" s="93" t="s">
        <v>2853</v>
      </c>
      <c r="B17217" t="s">
        <v>21783</v>
      </c>
      <c r="C17217">
        <v>89994</v>
      </c>
      <c r="D17217" s="93" t="s">
        <v>24053</v>
      </c>
      <c r="E17217" s="93" t="s">
        <v>14</v>
      </c>
    </row>
    <row r="17218" spans="1:5" x14ac:dyDescent="0.25">
      <c r="A17218" s="93" t="s">
        <v>2853</v>
      </c>
      <c r="B17218" t="s">
        <v>21783</v>
      </c>
      <c r="C17218">
        <v>89998</v>
      </c>
      <c r="D17218" s="93" t="s">
        <v>26559</v>
      </c>
      <c r="E17218" s="93" t="s">
        <v>14</v>
      </c>
    </row>
    <row r="17219" spans="1:5" x14ac:dyDescent="0.25">
      <c r="A17219" s="93" t="s">
        <v>2854</v>
      </c>
      <c r="D17219" s="93" t="s">
        <v>14</v>
      </c>
      <c r="E17219" s="93" t="s">
        <v>32673</v>
      </c>
    </row>
    <row r="17220" spans="1:5" x14ac:dyDescent="0.25">
      <c r="A17220" s="93" t="s">
        <v>2854</v>
      </c>
      <c r="B17220" t="s">
        <v>21791</v>
      </c>
      <c r="C17220">
        <v>2692</v>
      </c>
      <c r="D17220" s="93" t="s">
        <v>23387</v>
      </c>
      <c r="E17220" s="93" t="s">
        <v>14</v>
      </c>
    </row>
    <row r="17221" spans="1:5" x14ac:dyDescent="0.25">
      <c r="A17221" s="93" t="s">
        <v>2854</v>
      </c>
      <c r="B17221" t="s">
        <v>21791</v>
      </c>
      <c r="C17221">
        <v>39017</v>
      </c>
      <c r="D17221" s="93" t="s">
        <v>23281</v>
      </c>
      <c r="E17221" s="93" t="s">
        <v>14</v>
      </c>
    </row>
    <row r="17222" spans="1:5" x14ac:dyDescent="0.25">
      <c r="A17222" s="93" t="s">
        <v>2854</v>
      </c>
      <c r="B17222" t="s">
        <v>21783</v>
      </c>
      <c r="C17222">
        <v>87294</v>
      </c>
      <c r="D17222" s="93" t="s">
        <v>24118</v>
      </c>
      <c r="E17222" s="93" t="s">
        <v>14</v>
      </c>
    </row>
    <row r="17223" spans="1:5" x14ac:dyDescent="0.25">
      <c r="A17223" s="93" t="s">
        <v>2854</v>
      </c>
      <c r="B17223" t="s">
        <v>21783</v>
      </c>
      <c r="C17223">
        <v>88309</v>
      </c>
      <c r="D17223" s="93" t="s">
        <v>25015</v>
      </c>
      <c r="E17223" s="93" t="s">
        <v>14</v>
      </c>
    </row>
    <row r="17224" spans="1:5" x14ac:dyDescent="0.25">
      <c r="A17224" s="93" t="s">
        <v>2854</v>
      </c>
      <c r="B17224" t="s">
        <v>21783</v>
      </c>
      <c r="C17224">
        <v>88316</v>
      </c>
      <c r="D17224" s="93" t="s">
        <v>22047</v>
      </c>
      <c r="E17224" s="93" t="s">
        <v>14</v>
      </c>
    </row>
    <row r="17225" spans="1:5" x14ac:dyDescent="0.25">
      <c r="A17225" s="93" t="s">
        <v>2854</v>
      </c>
      <c r="B17225" t="s">
        <v>21783</v>
      </c>
      <c r="C17225">
        <v>92270</v>
      </c>
      <c r="D17225" s="93" t="s">
        <v>23228</v>
      </c>
      <c r="E17225" s="93" t="s">
        <v>14</v>
      </c>
    </row>
    <row r="17226" spans="1:5" x14ac:dyDescent="0.25">
      <c r="A17226" s="93" t="s">
        <v>2854</v>
      </c>
      <c r="B17226" t="s">
        <v>21783</v>
      </c>
      <c r="C17226">
        <v>92801</v>
      </c>
      <c r="D17226" s="93" t="s">
        <v>23977</v>
      </c>
      <c r="E17226" s="93" t="s">
        <v>14</v>
      </c>
    </row>
    <row r="17227" spans="1:5" x14ac:dyDescent="0.25">
      <c r="A17227" s="93" t="s">
        <v>2854</v>
      </c>
      <c r="B17227" t="s">
        <v>21783</v>
      </c>
      <c r="C17227">
        <v>94964</v>
      </c>
      <c r="D17227" s="93" t="s">
        <v>25566</v>
      </c>
      <c r="E17227" s="93" t="s">
        <v>14</v>
      </c>
    </row>
    <row r="17228" spans="1:5" x14ac:dyDescent="0.25">
      <c r="A17228" s="93" t="s">
        <v>2855</v>
      </c>
      <c r="D17228" s="93" t="s">
        <v>14</v>
      </c>
      <c r="E17228" s="93" t="s">
        <v>32674</v>
      </c>
    </row>
    <row r="17229" spans="1:5" x14ac:dyDescent="0.25">
      <c r="A17229" s="93" t="s">
        <v>2855</v>
      </c>
      <c r="B17229" t="s">
        <v>21791</v>
      </c>
      <c r="C17229">
        <v>2692</v>
      </c>
      <c r="D17229" s="93" t="s">
        <v>23387</v>
      </c>
      <c r="E17229" s="93" t="s">
        <v>14</v>
      </c>
    </row>
    <row r="17230" spans="1:5" x14ac:dyDescent="0.25">
      <c r="A17230" s="93" t="s">
        <v>2855</v>
      </c>
      <c r="B17230" t="s">
        <v>21791</v>
      </c>
      <c r="C17230">
        <v>39017</v>
      </c>
      <c r="D17230" s="93" t="s">
        <v>23281</v>
      </c>
      <c r="E17230" s="93" t="s">
        <v>14</v>
      </c>
    </row>
    <row r="17231" spans="1:5" x14ac:dyDescent="0.25">
      <c r="A17231" s="93" t="s">
        <v>2855</v>
      </c>
      <c r="B17231" t="s">
        <v>21783</v>
      </c>
      <c r="C17231">
        <v>87294</v>
      </c>
      <c r="D17231" s="93" t="s">
        <v>23400</v>
      </c>
      <c r="E17231" s="93" t="s">
        <v>14</v>
      </c>
    </row>
    <row r="17232" spans="1:5" x14ac:dyDescent="0.25">
      <c r="A17232" s="93" t="s">
        <v>2855</v>
      </c>
      <c r="B17232" t="s">
        <v>21783</v>
      </c>
      <c r="C17232">
        <v>88309</v>
      </c>
      <c r="D17232" s="93" t="s">
        <v>23415</v>
      </c>
      <c r="E17232" s="93" t="s">
        <v>14</v>
      </c>
    </row>
    <row r="17233" spans="1:5" x14ac:dyDescent="0.25">
      <c r="A17233" s="93" t="s">
        <v>2855</v>
      </c>
      <c r="B17233" t="s">
        <v>21783</v>
      </c>
      <c r="C17233">
        <v>88316</v>
      </c>
      <c r="D17233" s="93" t="s">
        <v>22057</v>
      </c>
      <c r="E17233" s="93" t="s">
        <v>14</v>
      </c>
    </row>
    <row r="17234" spans="1:5" x14ac:dyDescent="0.25">
      <c r="A17234" s="93" t="s">
        <v>2855</v>
      </c>
      <c r="B17234" t="s">
        <v>21783</v>
      </c>
      <c r="C17234">
        <v>92270</v>
      </c>
      <c r="D17234" s="93" t="s">
        <v>26155</v>
      </c>
      <c r="E17234" s="93" t="s">
        <v>14</v>
      </c>
    </row>
    <row r="17235" spans="1:5" x14ac:dyDescent="0.25">
      <c r="A17235" s="93" t="s">
        <v>2855</v>
      </c>
      <c r="B17235" t="s">
        <v>21783</v>
      </c>
      <c r="C17235">
        <v>92801</v>
      </c>
      <c r="D17235" s="93" t="s">
        <v>23977</v>
      </c>
      <c r="E17235" s="93" t="s">
        <v>14</v>
      </c>
    </row>
    <row r="17236" spans="1:5" x14ac:dyDescent="0.25">
      <c r="A17236" s="93" t="s">
        <v>2855</v>
      </c>
      <c r="B17236" t="s">
        <v>21783</v>
      </c>
      <c r="C17236">
        <v>94964</v>
      </c>
      <c r="D17236" s="93" t="s">
        <v>23319</v>
      </c>
      <c r="E17236" s="93" t="s">
        <v>14</v>
      </c>
    </row>
    <row r="17237" spans="1:5" x14ac:dyDescent="0.25">
      <c r="A17237" s="93" t="s">
        <v>2856</v>
      </c>
      <c r="D17237" s="93" t="s">
        <v>14</v>
      </c>
      <c r="E17237" s="93" t="s">
        <v>32675</v>
      </c>
    </row>
    <row r="17238" spans="1:5" x14ac:dyDescent="0.25">
      <c r="A17238" s="93" t="s">
        <v>2856</v>
      </c>
      <c r="B17238" t="s">
        <v>21791</v>
      </c>
      <c r="C17238">
        <v>2692</v>
      </c>
      <c r="D17238" s="93" t="s">
        <v>25733</v>
      </c>
      <c r="E17238" s="93" t="s">
        <v>14</v>
      </c>
    </row>
    <row r="17239" spans="1:5" x14ac:dyDescent="0.25">
      <c r="A17239" s="93" t="s">
        <v>2856</v>
      </c>
      <c r="B17239" t="s">
        <v>21791</v>
      </c>
      <c r="C17239">
        <v>4491</v>
      </c>
      <c r="D17239" s="93" t="s">
        <v>24968</v>
      </c>
      <c r="E17239" s="93" t="s">
        <v>14</v>
      </c>
    </row>
    <row r="17240" spans="1:5" x14ac:dyDescent="0.25">
      <c r="A17240" s="93" t="s">
        <v>2856</v>
      </c>
      <c r="B17240" t="s">
        <v>21791</v>
      </c>
      <c r="C17240">
        <v>39017</v>
      </c>
      <c r="D17240" s="93" t="s">
        <v>23281</v>
      </c>
      <c r="E17240" s="93" t="s">
        <v>14</v>
      </c>
    </row>
    <row r="17241" spans="1:5" x14ac:dyDescent="0.25">
      <c r="A17241" s="93" t="s">
        <v>2856</v>
      </c>
      <c r="B17241" t="s">
        <v>21783</v>
      </c>
      <c r="C17241">
        <v>88309</v>
      </c>
      <c r="D17241" s="93" t="s">
        <v>23740</v>
      </c>
      <c r="E17241" s="93" t="s">
        <v>14</v>
      </c>
    </row>
    <row r="17242" spans="1:5" x14ac:dyDescent="0.25">
      <c r="A17242" s="93" t="s">
        <v>2856</v>
      </c>
      <c r="B17242" t="s">
        <v>21783</v>
      </c>
      <c r="C17242">
        <v>88316</v>
      </c>
      <c r="D17242" s="93" t="s">
        <v>26560</v>
      </c>
      <c r="E17242" s="93" t="s">
        <v>14</v>
      </c>
    </row>
    <row r="17243" spans="1:5" x14ac:dyDescent="0.25">
      <c r="A17243" s="93" t="s">
        <v>2856</v>
      </c>
      <c r="B17243" t="s">
        <v>21783</v>
      </c>
      <c r="C17243">
        <v>92270</v>
      </c>
      <c r="D17243" s="93" t="s">
        <v>25987</v>
      </c>
      <c r="E17243" s="93" t="s">
        <v>14</v>
      </c>
    </row>
    <row r="17244" spans="1:5" x14ac:dyDescent="0.25">
      <c r="A17244" s="93" t="s">
        <v>2856</v>
      </c>
      <c r="B17244" t="s">
        <v>21783</v>
      </c>
      <c r="C17244">
        <v>92802</v>
      </c>
      <c r="D17244" s="93" t="s">
        <v>22962</v>
      </c>
      <c r="E17244" s="93" t="s">
        <v>14</v>
      </c>
    </row>
    <row r="17245" spans="1:5" x14ac:dyDescent="0.25">
      <c r="A17245" s="93" t="s">
        <v>2856</v>
      </c>
      <c r="B17245" t="s">
        <v>21783</v>
      </c>
      <c r="C17245">
        <v>94964</v>
      </c>
      <c r="D17245" s="93" t="s">
        <v>21796</v>
      </c>
      <c r="E17245" s="93" t="s">
        <v>14</v>
      </c>
    </row>
    <row r="17246" spans="1:5" x14ac:dyDescent="0.25">
      <c r="A17246" s="93" t="s">
        <v>2857</v>
      </c>
      <c r="D17246" s="93" t="s">
        <v>14</v>
      </c>
      <c r="E17246" s="93" t="s">
        <v>32676</v>
      </c>
    </row>
    <row r="17247" spans="1:5" x14ac:dyDescent="0.25">
      <c r="A17247" s="93" t="s">
        <v>2857</v>
      </c>
      <c r="B17247" t="s">
        <v>21791</v>
      </c>
      <c r="C17247">
        <v>2692</v>
      </c>
      <c r="D17247" s="93" t="s">
        <v>23318</v>
      </c>
      <c r="E17247" s="93" t="s">
        <v>14</v>
      </c>
    </row>
    <row r="17248" spans="1:5" x14ac:dyDescent="0.25">
      <c r="A17248" s="93" t="s">
        <v>2857</v>
      </c>
      <c r="B17248" t="s">
        <v>21791</v>
      </c>
      <c r="C17248">
        <v>4491</v>
      </c>
      <c r="D17248" s="93" t="s">
        <v>24968</v>
      </c>
      <c r="E17248" s="93" t="s">
        <v>14</v>
      </c>
    </row>
    <row r="17249" spans="1:5" x14ac:dyDescent="0.25">
      <c r="A17249" s="93" t="s">
        <v>2857</v>
      </c>
      <c r="B17249" t="s">
        <v>21791</v>
      </c>
      <c r="C17249">
        <v>39017</v>
      </c>
      <c r="D17249" s="93" t="s">
        <v>23281</v>
      </c>
      <c r="E17249" s="93" t="s">
        <v>14</v>
      </c>
    </row>
    <row r="17250" spans="1:5" x14ac:dyDescent="0.25">
      <c r="A17250" s="93" t="s">
        <v>2857</v>
      </c>
      <c r="B17250" t="s">
        <v>21783</v>
      </c>
      <c r="C17250">
        <v>88309</v>
      </c>
      <c r="D17250" s="93" t="s">
        <v>23726</v>
      </c>
      <c r="E17250" s="93" t="s">
        <v>14</v>
      </c>
    </row>
    <row r="17251" spans="1:5" x14ac:dyDescent="0.25">
      <c r="A17251" s="93" t="s">
        <v>2857</v>
      </c>
      <c r="B17251" t="s">
        <v>21783</v>
      </c>
      <c r="C17251">
        <v>88316</v>
      </c>
      <c r="D17251" s="93" t="s">
        <v>22525</v>
      </c>
      <c r="E17251" s="93" t="s">
        <v>14</v>
      </c>
    </row>
    <row r="17252" spans="1:5" x14ac:dyDescent="0.25">
      <c r="A17252" s="93" t="s">
        <v>2857</v>
      </c>
      <c r="B17252" t="s">
        <v>21783</v>
      </c>
      <c r="C17252">
        <v>92270</v>
      </c>
      <c r="D17252" s="93" t="s">
        <v>22851</v>
      </c>
      <c r="E17252" s="93" t="s">
        <v>14</v>
      </c>
    </row>
    <row r="17253" spans="1:5" x14ac:dyDescent="0.25">
      <c r="A17253" s="93" t="s">
        <v>2857</v>
      </c>
      <c r="B17253" t="s">
        <v>21783</v>
      </c>
      <c r="C17253">
        <v>92802</v>
      </c>
      <c r="D17253" s="93" t="s">
        <v>22962</v>
      </c>
      <c r="E17253" s="93" t="s">
        <v>14</v>
      </c>
    </row>
    <row r="17254" spans="1:5" x14ac:dyDescent="0.25">
      <c r="A17254" s="93" t="s">
        <v>2857</v>
      </c>
      <c r="B17254" t="s">
        <v>21783</v>
      </c>
      <c r="C17254">
        <v>94964</v>
      </c>
      <c r="D17254" s="93" t="s">
        <v>22239</v>
      </c>
      <c r="E17254" s="93" t="s">
        <v>14</v>
      </c>
    </row>
    <row r="17255" spans="1:5" x14ac:dyDescent="0.25">
      <c r="A17255" s="93" t="s">
        <v>2858</v>
      </c>
      <c r="D17255" s="93" t="s">
        <v>14</v>
      </c>
      <c r="E17255" s="93" t="s">
        <v>32677</v>
      </c>
    </row>
    <row r="17256" spans="1:5" x14ac:dyDescent="0.25">
      <c r="A17256" s="93" t="s">
        <v>2858</v>
      </c>
      <c r="B17256" t="s">
        <v>21791</v>
      </c>
      <c r="C17256">
        <v>659</v>
      </c>
      <c r="D17256" s="93" t="s">
        <v>26554</v>
      </c>
      <c r="E17256" s="93" t="s">
        <v>14</v>
      </c>
    </row>
    <row r="17257" spans="1:5" x14ac:dyDescent="0.25">
      <c r="A17257" s="93" t="s">
        <v>2858</v>
      </c>
      <c r="B17257" t="s">
        <v>21791</v>
      </c>
      <c r="C17257">
        <v>4491</v>
      </c>
      <c r="D17257" s="93" t="s">
        <v>24968</v>
      </c>
      <c r="E17257" s="93" t="s">
        <v>14</v>
      </c>
    </row>
    <row r="17258" spans="1:5" x14ac:dyDescent="0.25">
      <c r="A17258" s="93" t="s">
        <v>2858</v>
      </c>
      <c r="B17258" t="s">
        <v>21791</v>
      </c>
      <c r="C17258">
        <v>6193</v>
      </c>
      <c r="D17258" s="93" t="s">
        <v>24971</v>
      </c>
      <c r="E17258" s="93" t="s">
        <v>14</v>
      </c>
    </row>
    <row r="17259" spans="1:5" x14ac:dyDescent="0.25">
      <c r="A17259" s="93" t="s">
        <v>2858</v>
      </c>
      <c r="B17259" t="s">
        <v>21783</v>
      </c>
      <c r="C17259">
        <v>87294</v>
      </c>
      <c r="D17259" s="93" t="s">
        <v>24118</v>
      </c>
      <c r="E17259" s="93" t="s">
        <v>14</v>
      </c>
    </row>
    <row r="17260" spans="1:5" x14ac:dyDescent="0.25">
      <c r="A17260" s="93" t="s">
        <v>2858</v>
      </c>
      <c r="B17260" t="s">
        <v>21783</v>
      </c>
      <c r="C17260">
        <v>88309</v>
      </c>
      <c r="D17260" s="93" t="s">
        <v>24968</v>
      </c>
      <c r="E17260" s="93" t="s">
        <v>14</v>
      </c>
    </row>
    <row r="17261" spans="1:5" x14ac:dyDescent="0.25">
      <c r="A17261" s="93" t="s">
        <v>2858</v>
      </c>
      <c r="B17261" t="s">
        <v>21783</v>
      </c>
      <c r="C17261">
        <v>88316</v>
      </c>
      <c r="D17261" s="93" t="s">
        <v>23487</v>
      </c>
      <c r="E17261" s="93" t="s">
        <v>14</v>
      </c>
    </row>
    <row r="17262" spans="1:5" x14ac:dyDescent="0.25">
      <c r="A17262" s="93" t="s">
        <v>2858</v>
      </c>
      <c r="B17262" t="s">
        <v>21783</v>
      </c>
      <c r="C17262">
        <v>89995</v>
      </c>
      <c r="D17262" s="93" t="s">
        <v>22239</v>
      </c>
      <c r="E17262" s="93" t="s">
        <v>14</v>
      </c>
    </row>
    <row r="17263" spans="1:5" x14ac:dyDescent="0.25">
      <c r="A17263" s="93" t="s">
        <v>2858</v>
      </c>
      <c r="B17263" t="s">
        <v>21783</v>
      </c>
      <c r="C17263">
        <v>92802</v>
      </c>
      <c r="D17263" s="93" t="s">
        <v>22962</v>
      </c>
      <c r="E17263" s="93" t="s">
        <v>14</v>
      </c>
    </row>
    <row r="17264" spans="1:5" x14ac:dyDescent="0.25">
      <c r="A17264" s="93" t="s">
        <v>2859</v>
      </c>
      <c r="D17264" s="93" t="s">
        <v>14</v>
      </c>
      <c r="E17264" s="93" t="s">
        <v>32678</v>
      </c>
    </row>
    <row r="17265" spans="1:5" x14ac:dyDescent="0.25">
      <c r="A17265" s="93" t="s">
        <v>2859</v>
      </c>
      <c r="B17265" t="s">
        <v>21791</v>
      </c>
      <c r="C17265">
        <v>658</v>
      </c>
      <c r="D17265" s="93" t="s">
        <v>26554</v>
      </c>
      <c r="E17265" s="93" t="s">
        <v>14</v>
      </c>
    </row>
    <row r="17266" spans="1:5" x14ac:dyDescent="0.25">
      <c r="A17266" s="93" t="s">
        <v>2859</v>
      </c>
      <c r="B17266" t="s">
        <v>21791</v>
      </c>
      <c r="C17266">
        <v>4491</v>
      </c>
      <c r="D17266" s="93" t="s">
        <v>24968</v>
      </c>
      <c r="E17266" s="93" t="s">
        <v>14</v>
      </c>
    </row>
    <row r="17267" spans="1:5" x14ac:dyDescent="0.25">
      <c r="A17267" s="93" t="s">
        <v>2859</v>
      </c>
      <c r="B17267" t="s">
        <v>21791</v>
      </c>
      <c r="C17267">
        <v>6193</v>
      </c>
      <c r="D17267" s="93" t="s">
        <v>24971</v>
      </c>
      <c r="E17267" s="93" t="s">
        <v>14</v>
      </c>
    </row>
    <row r="17268" spans="1:5" x14ac:dyDescent="0.25">
      <c r="A17268" s="93" t="s">
        <v>2859</v>
      </c>
      <c r="B17268" t="s">
        <v>21783</v>
      </c>
      <c r="C17268">
        <v>87294</v>
      </c>
      <c r="D17268" s="93" t="s">
        <v>23400</v>
      </c>
      <c r="E17268" s="93" t="s">
        <v>14</v>
      </c>
    </row>
    <row r="17269" spans="1:5" x14ac:dyDescent="0.25">
      <c r="A17269" s="93" t="s">
        <v>2859</v>
      </c>
      <c r="B17269" t="s">
        <v>21783</v>
      </c>
      <c r="C17269">
        <v>88309</v>
      </c>
      <c r="D17269" s="93" t="s">
        <v>26144</v>
      </c>
      <c r="E17269" s="93" t="s">
        <v>14</v>
      </c>
    </row>
    <row r="17270" spans="1:5" x14ac:dyDescent="0.25">
      <c r="A17270" s="93" t="s">
        <v>2859</v>
      </c>
      <c r="B17270" t="s">
        <v>21783</v>
      </c>
      <c r="C17270">
        <v>88316</v>
      </c>
      <c r="D17270" s="93" t="s">
        <v>25939</v>
      </c>
      <c r="E17270" s="93" t="s">
        <v>14</v>
      </c>
    </row>
    <row r="17271" spans="1:5" x14ac:dyDescent="0.25">
      <c r="A17271" s="93" t="s">
        <v>2859</v>
      </c>
      <c r="B17271" t="s">
        <v>21783</v>
      </c>
      <c r="C17271">
        <v>89995</v>
      </c>
      <c r="D17271" s="93" t="s">
        <v>22435</v>
      </c>
      <c r="E17271" s="93" t="s">
        <v>14</v>
      </c>
    </row>
    <row r="17272" spans="1:5" x14ac:dyDescent="0.25">
      <c r="A17272" s="93" t="s">
        <v>2859</v>
      </c>
      <c r="B17272" t="s">
        <v>21783</v>
      </c>
      <c r="C17272">
        <v>92802</v>
      </c>
      <c r="D17272" s="93" t="s">
        <v>22962</v>
      </c>
      <c r="E17272" s="93" t="s">
        <v>14</v>
      </c>
    </row>
    <row r="17273" spans="1:5" x14ac:dyDescent="0.25">
      <c r="A17273" s="93" t="s">
        <v>2860</v>
      </c>
      <c r="D17273" s="93" t="s">
        <v>14</v>
      </c>
      <c r="E17273" s="93" t="s">
        <v>32679</v>
      </c>
    </row>
    <row r="17274" spans="1:5" x14ac:dyDescent="0.25">
      <c r="A17274" s="93" t="s">
        <v>2860</v>
      </c>
      <c r="B17274" t="s">
        <v>21791</v>
      </c>
      <c r="C17274">
        <v>2692</v>
      </c>
      <c r="D17274" s="93" t="s">
        <v>23387</v>
      </c>
      <c r="E17274" s="93" t="s">
        <v>14</v>
      </c>
    </row>
    <row r="17275" spans="1:5" x14ac:dyDescent="0.25">
      <c r="A17275" s="93" t="s">
        <v>2860</v>
      </c>
      <c r="B17275" t="s">
        <v>21791</v>
      </c>
      <c r="C17275">
        <v>39017</v>
      </c>
      <c r="D17275" s="93" t="s">
        <v>23281</v>
      </c>
      <c r="E17275" s="93" t="s">
        <v>14</v>
      </c>
    </row>
    <row r="17276" spans="1:5" x14ac:dyDescent="0.25">
      <c r="A17276" s="93" t="s">
        <v>2860</v>
      </c>
      <c r="B17276" t="s">
        <v>21783</v>
      </c>
      <c r="C17276">
        <v>87294</v>
      </c>
      <c r="D17276" s="93" t="s">
        <v>24118</v>
      </c>
      <c r="E17276" s="93" t="s">
        <v>14</v>
      </c>
    </row>
    <row r="17277" spans="1:5" x14ac:dyDescent="0.25">
      <c r="A17277" s="93" t="s">
        <v>2860</v>
      </c>
      <c r="B17277" t="s">
        <v>21783</v>
      </c>
      <c r="C17277">
        <v>88309</v>
      </c>
      <c r="D17277" s="93" t="s">
        <v>25723</v>
      </c>
      <c r="E17277" s="93" t="s">
        <v>14</v>
      </c>
    </row>
    <row r="17278" spans="1:5" x14ac:dyDescent="0.25">
      <c r="A17278" s="93" t="s">
        <v>2860</v>
      </c>
      <c r="B17278" t="s">
        <v>21783</v>
      </c>
      <c r="C17278">
        <v>88316</v>
      </c>
      <c r="D17278" s="93" t="s">
        <v>24009</v>
      </c>
      <c r="E17278" s="93" t="s">
        <v>14</v>
      </c>
    </row>
    <row r="17279" spans="1:5" x14ac:dyDescent="0.25">
      <c r="A17279" s="93" t="s">
        <v>2860</v>
      </c>
      <c r="B17279" t="s">
        <v>21783</v>
      </c>
      <c r="C17279">
        <v>92270</v>
      </c>
      <c r="D17279" s="93" t="s">
        <v>26155</v>
      </c>
      <c r="E17279" s="93" t="s">
        <v>14</v>
      </c>
    </row>
    <row r="17280" spans="1:5" x14ac:dyDescent="0.25">
      <c r="A17280" s="93" t="s">
        <v>2860</v>
      </c>
      <c r="B17280" t="s">
        <v>21783</v>
      </c>
      <c r="C17280">
        <v>92801</v>
      </c>
      <c r="D17280" s="93" t="s">
        <v>23977</v>
      </c>
      <c r="E17280" s="93" t="s">
        <v>14</v>
      </c>
    </row>
    <row r="17281" spans="1:5" x14ac:dyDescent="0.25">
      <c r="A17281" s="93" t="s">
        <v>2860</v>
      </c>
      <c r="B17281" t="s">
        <v>21783</v>
      </c>
      <c r="C17281">
        <v>94964</v>
      </c>
      <c r="D17281" s="93" t="s">
        <v>25566</v>
      </c>
      <c r="E17281" s="93" t="s">
        <v>14</v>
      </c>
    </row>
    <row r="17282" spans="1:5" x14ac:dyDescent="0.25">
      <c r="A17282" s="93" t="s">
        <v>2861</v>
      </c>
      <c r="D17282" s="93" t="s">
        <v>14</v>
      </c>
      <c r="E17282" s="93" t="s">
        <v>32680</v>
      </c>
    </row>
    <row r="17283" spans="1:5" x14ac:dyDescent="0.25">
      <c r="A17283" s="93" t="s">
        <v>2861</v>
      </c>
      <c r="B17283" t="s">
        <v>21791</v>
      </c>
      <c r="C17283">
        <v>2692</v>
      </c>
      <c r="D17283" s="93" t="s">
        <v>23387</v>
      </c>
      <c r="E17283" s="93" t="s">
        <v>14</v>
      </c>
    </row>
    <row r="17284" spans="1:5" x14ac:dyDescent="0.25">
      <c r="A17284" s="93" t="s">
        <v>2861</v>
      </c>
      <c r="B17284" t="s">
        <v>21791</v>
      </c>
      <c r="C17284">
        <v>39017</v>
      </c>
      <c r="D17284" s="93" t="s">
        <v>23281</v>
      </c>
      <c r="E17284" s="93" t="s">
        <v>14</v>
      </c>
    </row>
    <row r="17285" spans="1:5" x14ac:dyDescent="0.25">
      <c r="A17285" s="93" t="s">
        <v>2861</v>
      </c>
      <c r="B17285" t="s">
        <v>21783</v>
      </c>
      <c r="C17285">
        <v>87294</v>
      </c>
      <c r="D17285" s="93" t="s">
        <v>23400</v>
      </c>
      <c r="E17285" s="93" t="s">
        <v>14</v>
      </c>
    </row>
    <row r="17286" spans="1:5" x14ac:dyDescent="0.25">
      <c r="A17286" s="93" t="s">
        <v>2861</v>
      </c>
      <c r="B17286" t="s">
        <v>21783</v>
      </c>
      <c r="C17286">
        <v>88309</v>
      </c>
      <c r="D17286" s="93" t="s">
        <v>26059</v>
      </c>
      <c r="E17286" s="93" t="s">
        <v>14</v>
      </c>
    </row>
    <row r="17287" spans="1:5" x14ac:dyDescent="0.25">
      <c r="A17287" s="93" t="s">
        <v>2861</v>
      </c>
      <c r="B17287" t="s">
        <v>21783</v>
      </c>
      <c r="C17287">
        <v>88316</v>
      </c>
      <c r="D17287" s="93" t="s">
        <v>25939</v>
      </c>
      <c r="E17287" s="93" t="s">
        <v>14</v>
      </c>
    </row>
    <row r="17288" spans="1:5" x14ac:dyDescent="0.25">
      <c r="A17288" s="93" t="s">
        <v>2861</v>
      </c>
      <c r="B17288" t="s">
        <v>21783</v>
      </c>
      <c r="C17288">
        <v>92270</v>
      </c>
      <c r="D17288" s="93" t="s">
        <v>22480</v>
      </c>
      <c r="E17288" s="93" t="s">
        <v>14</v>
      </c>
    </row>
    <row r="17289" spans="1:5" x14ac:dyDescent="0.25">
      <c r="A17289" s="93" t="s">
        <v>2861</v>
      </c>
      <c r="B17289" t="s">
        <v>21783</v>
      </c>
      <c r="C17289">
        <v>92801</v>
      </c>
      <c r="D17289" s="93" t="s">
        <v>23977</v>
      </c>
      <c r="E17289" s="93" t="s">
        <v>14</v>
      </c>
    </row>
    <row r="17290" spans="1:5" x14ac:dyDescent="0.25">
      <c r="A17290" s="93" t="s">
        <v>2861</v>
      </c>
      <c r="B17290" t="s">
        <v>21783</v>
      </c>
      <c r="C17290">
        <v>94964</v>
      </c>
      <c r="D17290" s="93" t="s">
        <v>23319</v>
      </c>
      <c r="E17290" s="93" t="s">
        <v>14</v>
      </c>
    </row>
    <row r="17291" spans="1:5" x14ac:dyDescent="0.25">
      <c r="A17291" s="93" t="s">
        <v>2862</v>
      </c>
      <c r="D17291" s="93" t="s">
        <v>14</v>
      </c>
      <c r="E17291" s="93" t="s">
        <v>32681</v>
      </c>
    </row>
    <row r="17292" spans="1:5" x14ac:dyDescent="0.25">
      <c r="A17292" s="93" t="s">
        <v>2862</v>
      </c>
      <c r="B17292" t="s">
        <v>21791</v>
      </c>
      <c r="C17292">
        <v>2692</v>
      </c>
      <c r="D17292" s="93" t="s">
        <v>25733</v>
      </c>
      <c r="E17292" s="93" t="s">
        <v>14</v>
      </c>
    </row>
    <row r="17293" spans="1:5" x14ac:dyDescent="0.25">
      <c r="A17293" s="93" t="s">
        <v>2862</v>
      </c>
      <c r="B17293" t="s">
        <v>21791</v>
      </c>
      <c r="C17293">
        <v>39017</v>
      </c>
      <c r="D17293" s="93" t="s">
        <v>23281</v>
      </c>
      <c r="E17293" s="93" t="s">
        <v>14</v>
      </c>
    </row>
    <row r="17294" spans="1:5" x14ac:dyDescent="0.25">
      <c r="A17294" s="93" t="s">
        <v>2862</v>
      </c>
      <c r="B17294" t="s">
        <v>21783</v>
      </c>
      <c r="C17294">
        <v>88309</v>
      </c>
      <c r="D17294" s="93" t="s">
        <v>26561</v>
      </c>
      <c r="E17294" s="93" t="s">
        <v>14</v>
      </c>
    </row>
    <row r="17295" spans="1:5" x14ac:dyDescent="0.25">
      <c r="A17295" s="93" t="s">
        <v>2862</v>
      </c>
      <c r="B17295" t="s">
        <v>21783</v>
      </c>
      <c r="C17295">
        <v>88316</v>
      </c>
      <c r="D17295" s="93" t="s">
        <v>26562</v>
      </c>
      <c r="E17295" s="93" t="s">
        <v>14</v>
      </c>
    </row>
    <row r="17296" spans="1:5" x14ac:dyDescent="0.25">
      <c r="A17296" s="93" t="s">
        <v>2862</v>
      </c>
      <c r="B17296" t="s">
        <v>21783</v>
      </c>
      <c r="C17296">
        <v>92270</v>
      </c>
      <c r="D17296" s="93" t="s">
        <v>24186</v>
      </c>
      <c r="E17296" s="93" t="s">
        <v>14</v>
      </c>
    </row>
    <row r="17297" spans="1:5" x14ac:dyDescent="0.25">
      <c r="A17297" s="93" t="s">
        <v>2862</v>
      </c>
      <c r="B17297" t="s">
        <v>21783</v>
      </c>
      <c r="C17297">
        <v>92802</v>
      </c>
      <c r="D17297" s="93" t="s">
        <v>22962</v>
      </c>
      <c r="E17297" s="93" t="s">
        <v>14</v>
      </c>
    </row>
    <row r="17298" spans="1:5" x14ac:dyDescent="0.25">
      <c r="A17298" s="93" t="s">
        <v>2862</v>
      </c>
      <c r="B17298" t="s">
        <v>21783</v>
      </c>
      <c r="C17298">
        <v>94964</v>
      </c>
      <c r="D17298" s="93" t="s">
        <v>21796</v>
      </c>
      <c r="E17298" s="93" t="s">
        <v>14</v>
      </c>
    </row>
    <row r="17299" spans="1:5" x14ac:dyDescent="0.25">
      <c r="A17299" s="93" t="s">
        <v>2863</v>
      </c>
      <c r="D17299" s="93" t="s">
        <v>14</v>
      </c>
      <c r="E17299" s="93" t="s">
        <v>32682</v>
      </c>
    </row>
    <row r="17300" spans="1:5" x14ac:dyDescent="0.25">
      <c r="A17300" s="93" t="s">
        <v>2863</v>
      </c>
      <c r="B17300" t="s">
        <v>21791</v>
      </c>
      <c r="C17300">
        <v>2692</v>
      </c>
      <c r="D17300" s="93" t="s">
        <v>23318</v>
      </c>
      <c r="E17300" s="93" t="s">
        <v>14</v>
      </c>
    </row>
    <row r="17301" spans="1:5" x14ac:dyDescent="0.25">
      <c r="A17301" s="93" t="s">
        <v>2863</v>
      </c>
      <c r="B17301" t="s">
        <v>21791</v>
      </c>
      <c r="C17301">
        <v>39017</v>
      </c>
      <c r="D17301" s="93" t="s">
        <v>23281</v>
      </c>
      <c r="E17301" s="93" t="s">
        <v>14</v>
      </c>
    </row>
    <row r="17302" spans="1:5" x14ac:dyDescent="0.25">
      <c r="A17302" s="93" t="s">
        <v>2863</v>
      </c>
      <c r="B17302" t="s">
        <v>21783</v>
      </c>
      <c r="C17302">
        <v>88309</v>
      </c>
      <c r="D17302" s="93" t="s">
        <v>23483</v>
      </c>
      <c r="E17302" s="93" t="s">
        <v>14</v>
      </c>
    </row>
    <row r="17303" spans="1:5" x14ac:dyDescent="0.25">
      <c r="A17303" s="93" t="s">
        <v>2863</v>
      </c>
      <c r="B17303" t="s">
        <v>21783</v>
      </c>
      <c r="C17303">
        <v>88316</v>
      </c>
      <c r="D17303" s="93" t="s">
        <v>26044</v>
      </c>
      <c r="E17303" s="93" t="s">
        <v>14</v>
      </c>
    </row>
    <row r="17304" spans="1:5" x14ac:dyDescent="0.25">
      <c r="A17304" s="93" t="s">
        <v>2863</v>
      </c>
      <c r="B17304" t="s">
        <v>21783</v>
      </c>
      <c r="C17304">
        <v>92270</v>
      </c>
      <c r="D17304" s="93" t="s">
        <v>24186</v>
      </c>
      <c r="E17304" s="93" t="s">
        <v>14</v>
      </c>
    </row>
    <row r="17305" spans="1:5" x14ac:dyDescent="0.25">
      <c r="A17305" s="93" t="s">
        <v>2863</v>
      </c>
      <c r="B17305" t="s">
        <v>21783</v>
      </c>
      <c r="C17305">
        <v>92802</v>
      </c>
      <c r="D17305" s="93" t="s">
        <v>22962</v>
      </c>
      <c r="E17305" s="93" t="s">
        <v>14</v>
      </c>
    </row>
    <row r="17306" spans="1:5" x14ac:dyDescent="0.25">
      <c r="A17306" s="93" t="s">
        <v>2863</v>
      </c>
      <c r="B17306" t="s">
        <v>21783</v>
      </c>
      <c r="C17306">
        <v>94964</v>
      </c>
      <c r="D17306" s="93" t="s">
        <v>22239</v>
      </c>
      <c r="E17306" s="93" t="s">
        <v>14</v>
      </c>
    </row>
    <row r="17307" spans="1:5" x14ac:dyDescent="0.25">
      <c r="A17307" s="93" t="s">
        <v>2864</v>
      </c>
      <c r="D17307" s="93" t="s">
        <v>14</v>
      </c>
      <c r="E17307" s="93" t="s">
        <v>32683</v>
      </c>
    </row>
    <row r="17308" spans="1:5" x14ac:dyDescent="0.25">
      <c r="A17308" s="93" t="s">
        <v>2864</v>
      </c>
      <c r="B17308" t="s">
        <v>21791</v>
      </c>
      <c r="C17308">
        <v>659</v>
      </c>
      <c r="D17308" s="93" t="s">
        <v>26554</v>
      </c>
      <c r="E17308" s="93" t="s">
        <v>14</v>
      </c>
    </row>
    <row r="17309" spans="1:5" x14ac:dyDescent="0.25">
      <c r="A17309" s="93" t="s">
        <v>2864</v>
      </c>
      <c r="B17309" t="s">
        <v>21783</v>
      </c>
      <c r="C17309">
        <v>87294</v>
      </c>
      <c r="D17309" s="93" t="s">
        <v>24118</v>
      </c>
      <c r="E17309" s="93" t="s">
        <v>14</v>
      </c>
    </row>
    <row r="17310" spans="1:5" x14ac:dyDescent="0.25">
      <c r="A17310" s="93" t="s">
        <v>2864</v>
      </c>
      <c r="B17310" t="s">
        <v>21783</v>
      </c>
      <c r="C17310">
        <v>88309</v>
      </c>
      <c r="D17310" s="93" t="s">
        <v>25927</v>
      </c>
      <c r="E17310" s="93" t="s">
        <v>14</v>
      </c>
    </row>
    <row r="17311" spans="1:5" x14ac:dyDescent="0.25">
      <c r="A17311" s="93" t="s">
        <v>2864</v>
      </c>
      <c r="B17311" t="s">
        <v>21783</v>
      </c>
      <c r="C17311">
        <v>88316</v>
      </c>
      <c r="D17311" s="93" t="s">
        <v>23403</v>
      </c>
      <c r="E17311" s="93" t="s">
        <v>14</v>
      </c>
    </row>
    <row r="17312" spans="1:5" x14ac:dyDescent="0.25">
      <c r="A17312" s="93" t="s">
        <v>2864</v>
      </c>
      <c r="B17312" t="s">
        <v>21783</v>
      </c>
      <c r="C17312">
        <v>89994</v>
      </c>
      <c r="D17312" s="93" t="s">
        <v>22239</v>
      </c>
      <c r="E17312" s="93" t="s">
        <v>14</v>
      </c>
    </row>
    <row r="17313" spans="1:5" x14ac:dyDescent="0.25">
      <c r="A17313" s="93" t="s">
        <v>2864</v>
      </c>
      <c r="B17313" t="s">
        <v>21783</v>
      </c>
      <c r="C17313">
        <v>92802</v>
      </c>
      <c r="D17313" s="93" t="s">
        <v>22962</v>
      </c>
      <c r="E17313" s="93" t="s">
        <v>14</v>
      </c>
    </row>
    <row r="17314" spans="1:5" x14ac:dyDescent="0.25">
      <c r="A17314" s="93" t="s">
        <v>2865</v>
      </c>
      <c r="D17314" s="93" t="s">
        <v>14</v>
      </c>
      <c r="E17314" s="93" t="s">
        <v>32684</v>
      </c>
    </row>
    <row r="17315" spans="1:5" x14ac:dyDescent="0.25">
      <c r="A17315" s="93" t="s">
        <v>2865</v>
      </c>
      <c r="B17315" t="s">
        <v>21791</v>
      </c>
      <c r="C17315">
        <v>658</v>
      </c>
      <c r="D17315" s="93" t="s">
        <v>26554</v>
      </c>
      <c r="E17315" s="93" t="s">
        <v>14</v>
      </c>
    </row>
    <row r="17316" spans="1:5" x14ac:dyDescent="0.25">
      <c r="A17316" s="93" t="s">
        <v>2865</v>
      </c>
      <c r="B17316" t="s">
        <v>21783</v>
      </c>
      <c r="C17316">
        <v>87294</v>
      </c>
      <c r="D17316" s="93" t="s">
        <v>23400</v>
      </c>
      <c r="E17316" s="93" t="s">
        <v>14</v>
      </c>
    </row>
    <row r="17317" spans="1:5" x14ac:dyDescent="0.25">
      <c r="A17317" s="93" t="s">
        <v>2865</v>
      </c>
      <c r="B17317" t="s">
        <v>21783</v>
      </c>
      <c r="C17317">
        <v>88309</v>
      </c>
      <c r="D17317" s="93" t="s">
        <v>25930</v>
      </c>
      <c r="E17317" s="93" t="s">
        <v>14</v>
      </c>
    </row>
    <row r="17318" spans="1:5" x14ac:dyDescent="0.25">
      <c r="A17318" s="93" t="s">
        <v>2865</v>
      </c>
      <c r="B17318" t="s">
        <v>21783</v>
      </c>
      <c r="C17318">
        <v>88316</v>
      </c>
      <c r="D17318" s="93" t="s">
        <v>25723</v>
      </c>
      <c r="E17318" s="93" t="s">
        <v>14</v>
      </c>
    </row>
    <row r="17319" spans="1:5" x14ac:dyDescent="0.25">
      <c r="A17319" s="93" t="s">
        <v>2865</v>
      </c>
      <c r="B17319" t="s">
        <v>21783</v>
      </c>
      <c r="C17319">
        <v>89994</v>
      </c>
      <c r="D17319" s="93" t="s">
        <v>22435</v>
      </c>
      <c r="E17319" s="93" t="s">
        <v>14</v>
      </c>
    </row>
    <row r="17320" spans="1:5" x14ac:dyDescent="0.25">
      <c r="A17320" s="93" t="s">
        <v>2865</v>
      </c>
      <c r="B17320" t="s">
        <v>21783</v>
      </c>
      <c r="C17320">
        <v>92802</v>
      </c>
      <c r="D17320" s="93" t="s">
        <v>22962</v>
      </c>
      <c r="E17320" s="93" t="s">
        <v>14</v>
      </c>
    </row>
    <row r="17321" spans="1:5" x14ac:dyDescent="0.25">
      <c r="A17321" s="93" t="s">
        <v>2866</v>
      </c>
      <c r="D17321" s="93" t="s">
        <v>14</v>
      </c>
      <c r="E17321" s="93" t="s">
        <v>32685</v>
      </c>
    </row>
    <row r="17322" spans="1:5" x14ac:dyDescent="0.25">
      <c r="A17322" s="93" t="s">
        <v>2866</v>
      </c>
      <c r="B17322" t="s">
        <v>21791</v>
      </c>
      <c r="C17322">
        <v>659</v>
      </c>
      <c r="D17322" s="93" t="s">
        <v>26554</v>
      </c>
      <c r="E17322" s="93" t="s">
        <v>14</v>
      </c>
    </row>
    <row r="17323" spans="1:5" x14ac:dyDescent="0.25">
      <c r="A17323" s="93" t="s">
        <v>2866</v>
      </c>
      <c r="B17323" t="s">
        <v>21783</v>
      </c>
      <c r="C17323">
        <v>87294</v>
      </c>
      <c r="D17323" s="93" t="s">
        <v>24118</v>
      </c>
      <c r="E17323" s="93" t="s">
        <v>14</v>
      </c>
    </row>
    <row r="17324" spans="1:5" x14ac:dyDescent="0.25">
      <c r="A17324" s="93" t="s">
        <v>2866</v>
      </c>
      <c r="B17324" t="s">
        <v>21783</v>
      </c>
      <c r="C17324">
        <v>88309</v>
      </c>
      <c r="D17324" s="93" t="s">
        <v>26563</v>
      </c>
      <c r="E17324" s="93" t="s">
        <v>14</v>
      </c>
    </row>
    <row r="17325" spans="1:5" x14ac:dyDescent="0.25">
      <c r="A17325" s="93" t="s">
        <v>2866</v>
      </c>
      <c r="B17325" t="s">
        <v>21783</v>
      </c>
      <c r="C17325">
        <v>88316</v>
      </c>
      <c r="D17325" s="93" t="s">
        <v>25667</v>
      </c>
      <c r="E17325" s="93" t="s">
        <v>14</v>
      </c>
    </row>
    <row r="17326" spans="1:5" x14ac:dyDescent="0.25">
      <c r="A17326" s="93" t="s">
        <v>2866</v>
      </c>
      <c r="B17326" t="s">
        <v>21783</v>
      </c>
      <c r="C17326">
        <v>89994</v>
      </c>
      <c r="D17326" s="93" t="s">
        <v>22239</v>
      </c>
      <c r="E17326" s="93" t="s">
        <v>14</v>
      </c>
    </row>
    <row r="17327" spans="1:5" x14ac:dyDescent="0.25">
      <c r="A17327" s="93" t="s">
        <v>2866</v>
      </c>
      <c r="B17327" t="s">
        <v>21783</v>
      </c>
      <c r="C17327">
        <v>89998</v>
      </c>
      <c r="D17327" s="93" t="s">
        <v>26559</v>
      </c>
      <c r="E17327" s="93" t="s">
        <v>14</v>
      </c>
    </row>
    <row r="17328" spans="1:5" x14ac:dyDescent="0.25">
      <c r="A17328" s="93" t="s">
        <v>2867</v>
      </c>
      <c r="D17328" s="93" t="s">
        <v>14</v>
      </c>
      <c r="E17328" s="93" t="s">
        <v>32686</v>
      </c>
    </row>
    <row r="17329" spans="1:5" x14ac:dyDescent="0.25">
      <c r="A17329" s="93" t="s">
        <v>2867</v>
      </c>
      <c r="B17329" t="s">
        <v>21791</v>
      </c>
      <c r="C17329">
        <v>658</v>
      </c>
      <c r="D17329" s="93" t="s">
        <v>26554</v>
      </c>
      <c r="E17329" s="93" t="s">
        <v>14</v>
      </c>
    </row>
    <row r="17330" spans="1:5" x14ac:dyDescent="0.25">
      <c r="A17330" s="93" t="s">
        <v>2867</v>
      </c>
      <c r="B17330" t="s">
        <v>21783</v>
      </c>
      <c r="C17330">
        <v>87294</v>
      </c>
      <c r="D17330" s="93" t="s">
        <v>23400</v>
      </c>
      <c r="E17330" s="93" t="s">
        <v>14</v>
      </c>
    </row>
    <row r="17331" spans="1:5" x14ac:dyDescent="0.25">
      <c r="A17331" s="93" t="s">
        <v>2867</v>
      </c>
      <c r="B17331" t="s">
        <v>21783</v>
      </c>
      <c r="C17331">
        <v>88309</v>
      </c>
      <c r="D17331" s="93" t="s">
        <v>22270</v>
      </c>
      <c r="E17331" s="93" t="s">
        <v>14</v>
      </c>
    </row>
    <row r="17332" spans="1:5" x14ac:dyDescent="0.25">
      <c r="A17332" s="93" t="s">
        <v>2867</v>
      </c>
      <c r="B17332" t="s">
        <v>21783</v>
      </c>
      <c r="C17332">
        <v>88316</v>
      </c>
      <c r="D17332" s="93" t="s">
        <v>22851</v>
      </c>
      <c r="E17332" s="93" t="s">
        <v>14</v>
      </c>
    </row>
    <row r="17333" spans="1:5" x14ac:dyDescent="0.25">
      <c r="A17333" s="93" t="s">
        <v>2867</v>
      </c>
      <c r="B17333" t="s">
        <v>21783</v>
      </c>
      <c r="C17333">
        <v>89994</v>
      </c>
      <c r="D17333" s="93" t="s">
        <v>22435</v>
      </c>
      <c r="E17333" s="93" t="s">
        <v>14</v>
      </c>
    </row>
    <row r="17334" spans="1:5" x14ac:dyDescent="0.25">
      <c r="A17334" s="93" t="s">
        <v>2867</v>
      </c>
      <c r="B17334" t="s">
        <v>21783</v>
      </c>
      <c r="C17334">
        <v>89998</v>
      </c>
      <c r="D17334" s="93" t="s">
        <v>26559</v>
      </c>
      <c r="E17334" s="93" t="s">
        <v>14</v>
      </c>
    </row>
    <row r="17335" spans="1:5" x14ac:dyDescent="0.25">
      <c r="A17335" s="93" t="s">
        <v>2868</v>
      </c>
      <c r="D17335" s="93" t="s">
        <v>14</v>
      </c>
      <c r="E17335" s="93" t="s">
        <v>32687</v>
      </c>
    </row>
    <row r="17336" spans="1:5" x14ac:dyDescent="0.25">
      <c r="A17336" s="93" t="s">
        <v>2868</v>
      </c>
      <c r="B17336" t="s">
        <v>21783</v>
      </c>
      <c r="C17336">
        <v>87294</v>
      </c>
      <c r="D17336" s="93" t="s">
        <v>25731</v>
      </c>
      <c r="E17336" s="93" t="s">
        <v>14</v>
      </c>
    </row>
    <row r="17337" spans="1:5" x14ac:dyDescent="0.25">
      <c r="A17337" s="93" t="s">
        <v>2868</v>
      </c>
      <c r="B17337" t="s">
        <v>21783</v>
      </c>
      <c r="C17337">
        <v>88309</v>
      </c>
      <c r="D17337" s="93" t="s">
        <v>23403</v>
      </c>
      <c r="E17337" s="93" t="s">
        <v>14</v>
      </c>
    </row>
    <row r="17338" spans="1:5" x14ac:dyDescent="0.25">
      <c r="A17338" s="93" t="s">
        <v>2868</v>
      </c>
      <c r="B17338" t="s">
        <v>21783</v>
      </c>
      <c r="C17338">
        <v>88316</v>
      </c>
      <c r="D17338" s="93" t="s">
        <v>24053</v>
      </c>
      <c r="E17338" s="93" t="s">
        <v>14</v>
      </c>
    </row>
    <row r="17339" spans="1:5" x14ac:dyDescent="0.25">
      <c r="A17339" s="93" t="s">
        <v>2868</v>
      </c>
      <c r="B17339" t="s">
        <v>21783</v>
      </c>
      <c r="C17339">
        <v>97734</v>
      </c>
      <c r="D17339" s="93" t="s">
        <v>22239</v>
      </c>
      <c r="E17339" s="93" t="s">
        <v>14</v>
      </c>
    </row>
    <row r="17340" spans="1:5" x14ac:dyDescent="0.25">
      <c r="A17340" s="93" t="s">
        <v>2869</v>
      </c>
      <c r="D17340" s="93" t="s">
        <v>14</v>
      </c>
      <c r="E17340" s="93" t="s">
        <v>32688</v>
      </c>
    </row>
    <row r="17341" spans="1:5" x14ac:dyDescent="0.25">
      <c r="A17341" s="93" t="s">
        <v>2869</v>
      </c>
      <c r="B17341" t="s">
        <v>21783</v>
      </c>
      <c r="C17341">
        <v>87294</v>
      </c>
      <c r="D17341" s="93" t="s">
        <v>24118</v>
      </c>
      <c r="E17341" s="93" t="s">
        <v>14</v>
      </c>
    </row>
    <row r="17342" spans="1:5" x14ac:dyDescent="0.25">
      <c r="A17342" s="93" t="s">
        <v>2869</v>
      </c>
      <c r="B17342" t="s">
        <v>21783</v>
      </c>
      <c r="C17342">
        <v>88309</v>
      </c>
      <c r="D17342" s="93" t="s">
        <v>25015</v>
      </c>
      <c r="E17342" s="93" t="s">
        <v>14</v>
      </c>
    </row>
    <row r="17343" spans="1:5" x14ac:dyDescent="0.25">
      <c r="A17343" s="93" t="s">
        <v>2869</v>
      </c>
      <c r="B17343" t="s">
        <v>21783</v>
      </c>
      <c r="C17343">
        <v>88316</v>
      </c>
      <c r="D17343" s="93" t="s">
        <v>22330</v>
      </c>
      <c r="E17343" s="93" t="s">
        <v>14</v>
      </c>
    </row>
    <row r="17344" spans="1:5" x14ac:dyDescent="0.25">
      <c r="A17344" s="93" t="s">
        <v>2869</v>
      </c>
      <c r="B17344" t="s">
        <v>21783</v>
      </c>
      <c r="C17344">
        <v>97734</v>
      </c>
      <c r="D17344" s="93" t="s">
        <v>25566</v>
      </c>
      <c r="E17344" s="93" t="s">
        <v>14</v>
      </c>
    </row>
    <row r="17345" spans="1:5" x14ac:dyDescent="0.25">
      <c r="A17345" s="93" t="s">
        <v>2870</v>
      </c>
      <c r="D17345" s="93" t="s">
        <v>14</v>
      </c>
      <c r="E17345" s="93" t="s">
        <v>32689</v>
      </c>
    </row>
    <row r="17346" spans="1:5" x14ac:dyDescent="0.25">
      <c r="A17346" s="93" t="s">
        <v>2870</v>
      </c>
      <c r="B17346" t="s">
        <v>21783</v>
      </c>
      <c r="C17346">
        <v>87294</v>
      </c>
      <c r="D17346" s="93" t="s">
        <v>23400</v>
      </c>
      <c r="E17346" s="93" t="s">
        <v>14</v>
      </c>
    </row>
    <row r="17347" spans="1:5" x14ac:dyDescent="0.25">
      <c r="A17347" s="93" t="s">
        <v>2870</v>
      </c>
      <c r="B17347" t="s">
        <v>21783</v>
      </c>
      <c r="C17347">
        <v>88309</v>
      </c>
      <c r="D17347" s="93" t="s">
        <v>23415</v>
      </c>
      <c r="E17347" s="93" t="s">
        <v>14</v>
      </c>
    </row>
    <row r="17348" spans="1:5" x14ac:dyDescent="0.25">
      <c r="A17348" s="93" t="s">
        <v>2870</v>
      </c>
      <c r="B17348" t="s">
        <v>21783</v>
      </c>
      <c r="C17348">
        <v>88316</v>
      </c>
      <c r="D17348" s="93" t="s">
        <v>22239</v>
      </c>
      <c r="E17348" s="93" t="s">
        <v>14</v>
      </c>
    </row>
    <row r="17349" spans="1:5" x14ac:dyDescent="0.25">
      <c r="A17349" s="93" t="s">
        <v>2870</v>
      </c>
      <c r="B17349" t="s">
        <v>21783</v>
      </c>
      <c r="C17349">
        <v>97734</v>
      </c>
      <c r="D17349" s="93" t="s">
        <v>23319</v>
      </c>
      <c r="E17349" s="93" t="s">
        <v>14</v>
      </c>
    </row>
    <row r="17350" spans="1:5" x14ac:dyDescent="0.25">
      <c r="A17350" s="93" t="s">
        <v>2871</v>
      </c>
      <c r="D17350" s="93" t="s">
        <v>14</v>
      </c>
      <c r="E17350" s="93" t="s">
        <v>32690</v>
      </c>
    </row>
    <row r="17351" spans="1:5" x14ac:dyDescent="0.25">
      <c r="A17351" s="93" t="s">
        <v>2871</v>
      </c>
      <c r="B17351" t="s">
        <v>21783</v>
      </c>
      <c r="C17351">
        <v>87294</v>
      </c>
      <c r="D17351" s="93" t="s">
        <v>25731</v>
      </c>
      <c r="E17351" s="93" t="s">
        <v>14</v>
      </c>
    </row>
    <row r="17352" spans="1:5" x14ac:dyDescent="0.25">
      <c r="A17352" s="93" t="s">
        <v>2871</v>
      </c>
      <c r="B17352" t="s">
        <v>21783</v>
      </c>
      <c r="C17352">
        <v>88309</v>
      </c>
      <c r="D17352" s="93" t="s">
        <v>26519</v>
      </c>
      <c r="E17352" s="93" t="s">
        <v>14</v>
      </c>
    </row>
    <row r="17353" spans="1:5" x14ac:dyDescent="0.25">
      <c r="A17353" s="93" t="s">
        <v>2871</v>
      </c>
      <c r="B17353" t="s">
        <v>21783</v>
      </c>
      <c r="C17353">
        <v>88316</v>
      </c>
      <c r="D17353" s="93" t="s">
        <v>21883</v>
      </c>
      <c r="E17353" s="93" t="s">
        <v>14</v>
      </c>
    </row>
    <row r="17354" spans="1:5" x14ac:dyDescent="0.25">
      <c r="A17354" s="93" t="s">
        <v>2871</v>
      </c>
      <c r="B17354" t="s">
        <v>21783</v>
      </c>
      <c r="C17354">
        <v>97734</v>
      </c>
      <c r="D17354" s="93" t="s">
        <v>22239</v>
      </c>
      <c r="E17354" s="93" t="s">
        <v>14</v>
      </c>
    </row>
    <row r="17355" spans="1:5" x14ac:dyDescent="0.25">
      <c r="A17355" s="93" t="s">
        <v>2872</v>
      </c>
      <c r="D17355" s="93" t="s">
        <v>14</v>
      </c>
      <c r="E17355" s="93" t="s">
        <v>32691</v>
      </c>
    </row>
    <row r="17356" spans="1:5" x14ac:dyDescent="0.25">
      <c r="A17356" s="93" t="s">
        <v>2872</v>
      </c>
      <c r="B17356" t="s">
        <v>21783</v>
      </c>
      <c r="C17356">
        <v>87294</v>
      </c>
      <c r="D17356" s="93" t="s">
        <v>24118</v>
      </c>
      <c r="E17356" s="93" t="s">
        <v>14</v>
      </c>
    </row>
    <row r="17357" spans="1:5" x14ac:dyDescent="0.25">
      <c r="A17357" s="93" t="s">
        <v>2872</v>
      </c>
      <c r="B17357" t="s">
        <v>21783</v>
      </c>
      <c r="C17357">
        <v>88309</v>
      </c>
      <c r="D17357" s="93" t="s">
        <v>25723</v>
      </c>
      <c r="E17357" s="93" t="s">
        <v>14</v>
      </c>
    </row>
    <row r="17358" spans="1:5" x14ac:dyDescent="0.25">
      <c r="A17358" s="93" t="s">
        <v>2872</v>
      </c>
      <c r="B17358" t="s">
        <v>21783</v>
      </c>
      <c r="C17358">
        <v>88316</v>
      </c>
      <c r="D17358" s="93" t="s">
        <v>24084</v>
      </c>
      <c r="E17358" s="93" t="s">
        <v>14</v>
      </c>
    </row>
    <row r="17359" spans="1:5" x14ac:dyDescent="0.25">
      <c r="A17359" s="93" t="s">
        <v>2872</v>
      </c>
      <c r="B17359" t="s">
        <v>21783</v>
      </c>
      <c r="C17359">
        <v>97734</v>
      </c>
      <c r="D17359" s="93" t="s">
        <v>25566</v>
      </c>
      <c r="E17359" s="93" t="s">
        <v>14</v>
      </c>
    </row>
    <row r="17360" spans="1:5" x14ac:dyDescent="0.25">
      <c r="A17360" s="93" t="s">
        <v>2873</v>
      </c>
      <c r="D17360" s="93" t="s">
        <v>14</v>
      </c>
      <c r="E17360" s="93" t="s">
        <v>32692</v>
      </c>
    </row>
    <row r="17361" spans="1:5" x14ac:dyDescent="0.25">
      <c r="A17361" s="93" t="s">
        <v>2873</v>
      </c>
      <c r="B17361" t="s">
        <v>21783</v>
      </c>
      <c r="C17361">
        <v>87294</v>
      </c>
      <c r="D17361" s="93" t="s">
        <v>23400</v>
      </c>
      <c r="E17361" s="93" t="s">
        <v>14</v>
      </c>
    </row>
    <row r="17362" spans="1:5" x14ac:dyDescent="0.25">
      <c r="A17362" s="93" t="s">
        <v>2873</v>
      </c>
      <c r="B17362" t="s">
        <v>21783</v>
      </c>
      <c r="C17362">
        <v>88309</v>
      </c>
      <c r="D17362" s="93" t="s">
        <v>26059</v>
      </c>
      <c r="E17362" s="93" t="s">
        <v>14</v>
      </c>
    </row>
    <row r="17363" spans="1:5" x14ac:dyDescent="0.25">
      <c r="A17363" s="93" t="s">
        <v>2873</v>
      </c>
      <c r="B17363" t="s">
        <v>21783</v>
      </c>
      <c r="C17363">
        <v>88316</v>
      </c>
      <c r="D17363" s="93" t="s">
        <v>23553</v>
      </c>
      <c r="E17363" s="93" t="s">
        <v>14</v>
      </c>
    </row>
    <row r="17364" spans="1:5" x14ac:dyDescent="0.25">
      <c r="A17364" s="93" t="s">
        <v>2873</v>
      </c>
      <c r="B17364" t="s">
        <v>21783</v>
      </c>
      <c r="C17364">
        <v>97734</v>
      </c>
      <c r="D17364" s="93" t="s">
        <v>23319</v>
      </c>
      <c r="E17364" s="93" t="s">
        <v>14</v>
      </c>
    </row>
    <row r="17365" spans="1:5" x14ac:dyDescent="0.25">
      <c r="A17365" s="93" t="s">
        <v>2874</v>
      </c>
      <c r="D17365" s="93" t="s">
        <v>14</v>
      </c>
      <c r="E17365" s="93" t="s">
        <v>32693</v>
      </c>
    </row>
    <row r="17366" spans="1:5" x14ac:dyDescent="0.25">
      <c r="A17366" s="93" t="s">
        <v>2874</v>
      </c>
      <c r="B17366" t="s">
        <v>21791</v>
      </c>
      <c r="C17366">
        <v>1358</v>
      </c>
      <c r="D17366" s="93" t="s">
        <v>26564</v>
      </c>
      <c r="E17366" s="93" t="s">
        <v>14</v>
      </c>
    </row>
    <row r="17367" spans="1:5" x14ac:dyDescent="0.25">
      <c r="A17367" s="93" t="s">
        <v>2874</v>
      </c>
      <c r="B17367" t="s">
        <v>21791</v>
      </c>
      <c r="C17367">
        <v>2692</v>
      </c>
      <c r="D17367" s="93" t="s">
        <v>23012</v>
      </c>
      <c r="E17367" s="93" t="s">
        <v>14</v>
      </c>
    </row>
    <row r="17368" spans="1:5" x14ac:dyDescent="0.25">
      <c r="A17368" s="93" t="s">
        <v>2874</v>
      </c>
      <c r="B17368" t="s">
        <v>21791</v>
      </c>
      <c r="C17368">
        <v>20247</v>
      </c>
      <c r="D17368" s="93" t="s">
        <v>26565</v>
      </c>
      <c r="E17368" s="93" t="s">
        <v>14</v>
      </c>
    </row>
    <row r="17369" spans="1:5" x14ac:dyDescent="0.25">
      <c r="A17369" s="93" t="s">
        <v>2874</v>
      </c>
      <c r="B17369" t="s">
        <v>21783</v>
      </c>
      <c r="C17369">
        <v>88239</v>
      </c>
      <c r="D17369" s="93" t="s">
        <v>26566</v>
      </c>
      <c r="E17369" s="93" t="s">
        <v>14</v>
      </c>
    </row>
    <row r="17370" spans="1:5" x14ac:dyDescent="0.25">
      <c r="A17370" s="93" t="s">
        <v>2874</v>
      </c>
      <c r="B17370" t="s">
        <v>21783</v>
      </c>
      <c r="C17370">
        <v>88261</v>
      </c>
      <c r="D17370" s="93" t="s">
        <v>26567</v>
      </c>
      <c r="E17370" s="93" t="s">
        <v>14</v>
      </c>
    </row>
    <row r="17371" spans="1:5" x14ac:dyDescent="0.25">
      <c r="A17371" s="93" t="s">
        <v>2874</v>
      </c>
      <c r="B17371" t="s">
        <v>21783</v>
      </c>
      <c r="C17371">
        <v>88309</v>
      </c>
      <c r="D17371" s="93" t="s">
        <v>26568</v>
      </c>
      <c r="E17371" s="93" t="s">
        <v>14</v>
      </c>
    </row>
    <row r="17372" spans="1:5" x14ac:dyDescent="0.25">
      <c r="A17372" s="93" t="s">
        <v>2874</v>
      </c>
      <c r="B17372" t="s">
        <v>21783</v>
      </c>
      <c r="C17372">
        <v>88316</v>
      </c>
      <c r="D17372" s="93" t="s">
        <v>26568</v>
      </c>
      <c r="E17372" s="93" t="s">
        <v>14</v>
      </c>
    </row>
    <row r="17373" spans="1:5" x14ac:dyDescent="0.25">
      <c r="A17373" s="93" t="s">
        <v>2874</v>
      </c>
      <c r="B17373" t="s">
        <v>21783</v>
      </c>
      <c r="C17373">
        <v>90586</v>
      </c>
      <c r="D17373" s="93" t="s">
        <v>26569</v>
      </c>
      <c r="E17373" s="93" t="s">
        <v>14</v>
      </c>
    </row>
    <row r="17374" spans="1:5" x14ac:dyDescent="0.25">
      <c r="A17374" s="93" t="s">
        <v>2874</v>
      </c>
      <c r="B17374" t="s">
        <v>21783</v>
      </c>
      <c r="C17374">
        <v>90587</v>
      </c>
      <c r="D17374" s="93" t="s">
        <v>26570</v>
      </c>
      <c r="E17374" s="93" t="s">
        <v>14</v>
      </c>
    </row>
    <row r="17375" spans="1:5" x14ac:dyDescent="0.25">
      <c r="A17375" s="93" t="s">
        <v>2874</v>
      </c>
      <c r="B17375" t="s">
        <v>21783</v>
      </c>
      <c r="C17375">
        <v>91692</v>
      </c>
      <c r="D17375" s="93" t="s">
        <v>26571</v>
      </c>
      <c r="E17375" s="93" t="s">
        <v>14</v>
      </c>
    </row>
    <row r="17376" spans="1:5" x14ac:dyDescent="0.25">
      <c r="A17376" s="93" t="s">
        <v>2874</v>
      </c>
      <c r="B17376" t="s">
        <v>21783</v>
      </c>
      <c r="C17376">
        <v>91693</v>
      </c>
      <c r="D17376" s="93" t="s">
        <v>26572</v>
      </c>
      <c r="E17376" s="93" t="s">
        <v>14</v>
      </c>
    </row>
    <row r="17377" spans="1:5" x14ac:dyDescent="0.25">
      <c r="A17377" s="93" t="s">
        <v>2874</v>
      </c>
      <c r="B17377" t="s">
        <v>21783</v>
      </c>
      <c r="C17377">
        <v>92767</v>
      </c>
      <c r="D17377" s="93" t="s">
        <v>26573</v>
      </c>
      <c r="E17377" s="93" t="s">
        <v>14</v>
      </c>
    </row>
    <row r="17378" spans="1:5" x14ac:dyDescent="0.25">
      <c r="A17378" s="93" t="s">
        <v>2874</v>
      </c>
      <c r="B17378" t="s">
        <v>21783</v>
      </c>
      <c r="C17378">
        <v>94971</v>
      </c>
      <c r="D17378" s="93" t="s">
        <v>25647</v>
      </c>
      <c r="E17378" s="93" t="s">
        <v>14</v>
      </c>
    </row>
    <row r="17379" spans="1:5" x14ac:dyDescent="0.25">
      <c r="A17379" s="93" t="s">
        <v>2875</v>
      </c>
      <c r="D17379" s="93" t="s">
        <v>14</v>
      </c>
      <c r="E17379" s="93" t="s">
        <v>32694</v>
      </c>
    </row>
    <row r="17380" spans="1:5" x14ac:dyDescent="0.25">
      <c r="A17380" s="93" t="s">
        <v>2875</v>
      </c>
      <c r="B17380" t="s">
        <v>21791</v>
      </c>
      <c r="C17380">
        <v>1358</v>
      </c>
      <c r="D17380" s="93" t="s">
        <v>26574</v>
      </c>
      <c r="E17380" s="93" t="s">
        <v>14</v>
      </c>
    </row>
    <row r="17381" spans="1:5" x14ac:dyDescent="0.25">
      <c r="A17381" s="93" t="s">
        <v>2875</v>
      </c>
      <c r="B17381" t="s">
        <v>21791</v>
      </c>
      <c r="C17381">
        <v>2692</v>
      </c>
      <c r="D17381" s="93" t="s">
        <v>24992</v>
      </c>
      <c r="E17381" s="93" t="s">
        <v>14</v>
      </c>
    </row>
    <row r="17382" spans="1:5" x14ac:dyDescent="0.25">
      <c r="A17382" s="93" t="s">
        <v>2875</v>
      </c>
      <c r="B17382" t="s">
        <v>21791</v>
      </c>
      <c r="C17382">
        <v>4517</v>
      </c>
      <c r="D17382" s="93" t="s">
        <v>26575</v>
      </c>
      <c r="E17382" s="93" t="s">
        <v>14</v>
      </c>
    </row>
    <row r="17383" spans="1:5" x14ac:dyDescent="0.25">
      <c r="A17383" s="93" t="s">
        <v>2875</v>
      </c>
      <c r="B17383" t="s">
        <v>21791</v>
      </c>
      <c r="C17383">
        <v>20247</v>
      </c>
      <c r="D17383" s="93" t="s">
        <v>26576</v>
      </c>
      <c r="E17383" s="93" t="s">
        <v>14</v>
      </c>
    </row>
    <row r="17384" spans="1:5" x14ac:dyDescent="0.25">
      <c r="A17384" s="93" t="s">
        <v>2875</v>
      </c>
      <c r="B17384" t="s">
        <v>21783</v>
      </c>
      <c r="C17384">
        <v>88239</v>
      </c>
      <c r="D17384" s="93" t="s">
        <v>26492</v>
      </c>
      <c r="E17384" s="93" t="s">
        <v>14</v>
      </c>
    </row>
    <row r="17385" spans="1:5" x14ac:dyDescent="0.25">
      <c r="A17385" s="93" t="s">
        <v>2875</v>
      </c>
      <c r="B17385" t="s">
        <v>21783</v>
      </c>
      <c r="C17385">
        <v>88261</v>
      </c>
      <c r="D17385" s="93" t="s">
        <v>26577</v>
      </c>
      <c r="E17385" s="93" t="s">
        <v>14</v>
      </c>
    </row>
    <row r="17386" spans="1:5" x14ac:dyDescent="0.25">
      <c r="A17386" s="93" t="s">
        <v>2875</v>
      </c>
      <c r="B17386" t="s">
        <v>21783</v>
      </c>
      <c r="C17386">
        <v>88309</v>
      </c>
      <c r="D17386" s="93" t="s">
        <v>26578</v>
      </c>
      <c r="E17386" s="93" t="s">
        <v>14</v>
      </c>
    </row>
    <row r="17387" spans="1:5" x14ac:dyDescent="0.25">
      <c r="A17387" s="93" t="s">
        <v>2875</v>
      </c>
      <c r="B17387" t="s">
        <v>21783</v>
      </c>
      <c r="C17387">
        <v>88316</v>
      </c>
      <c r="D17387" s="93" t="s">
        <v>26578</v>
      </c>
      <c r="E17387" s="93" t="s">
        <v>14</v>
      </c>
    </row>
    <row r="17388" spans="1:5" x14ac:dyDescent="0.25">
      <c r="A17388" s="93" t="s">
        <v>2875</v>
      </c>
      <c r="B17388" t="s">
        <v>21783</v>
      </c>
      <c r="C17388">
        <v>90586</v>
      </c>
      <c r="D17388" s="93" t="s">
        <v>26569</v>
      </c>
      <c r="E17388" s="93" t="s">
        <v>14</v>
      </c>
    </row>
    <row r="17389" spans="1:5" x14ac:dyDescent="0.25">
      <c r="A17389" s="93" t="s">
        <v>2875</v>
      </c>
      <c r="B17389" t="s">
        <v>21783</v>
      </c>
      <c r="C17389">
        <v>90587</v>
      </c>
      <c r="D17389" s="93" t="s">
        <v>26570</v>
      </c>
      <c r="E17389" s="93" t="s">
        <v>14</v>
      </c>
    </row>
    <row r="17390" spans="1:5" x14ac:dyDescent="0.25">
      <c r="A17390" s="93" t="s">
        <v>2875</v>
      </c>
      <c r="B17390" t="s">
        <v>21783</v>
      </c>
      <c r="C17390">
        <v>91692</v>
      </c>
      <c r="D17390" s="93" t="s">
        <v>26579</v>
      </c>
      <c r="E17390" s="93" t="s">
        <v>14</v>
      </c>
    </row>
    <row r="17391" spans="1:5" x14ac:dyDescent="0.25">
      <c r="A17391" s="93" t="s">
        <v>2875</v>
      </c>
      <c r="B17391" t="s">
        <v>21783</v>
      </c>
      <c r="C17391">
        <v>91693</v>
      </c>
      <c r="D17391" s="93" t="s">
        <v>26580</v>
      </c>
      <c r="E17391" s="93" t="s">
        <v>14</v>
      </c>
    </row>
    <row r="17392" spans="1:5" x14ac:dyDescent="0.25">
      <c r="A17392" s="93" t="s">
        <v>2875</v>
      </c>
      <c r="B17392" t="s">
        <v>21783</v>
      </c>
      <c r="C17392">
        <v>92767</v>
      </c>
      <c r="D17392" s="93" t="s">
        <v>26581</v>
      </c>
      <c r="E17392" s="93" t="s">
        <v>14</v>
      </c>
    </row>
    <row r="17393" spans="1:5" x14ac:dyDescent="0.25">
      <c r="A17393" s="93" t="s">
        <v>2875</v>
      </c>
      <c r="B17393" t="s">
        <v>21783</v>
      </c>
      <c r="C17393">
        <v>94971</v>
      </c>
      <c r="D17393" s="93" t="s">
        <v>25647</v>
      </c>
      <c r="E17393" s="93" t="s">
        <v>14</v>
      </c>
    </row>
    <row r="17394" spans="1:5" x14ac:dyDescent="0.25">
      <c r="A17394" s="93" t="s">
        <v>2876</v>
      </c>
      <c r="D17394" s="93" t="s">
        <v>14</v>
      </c>
      <c r="E17394" s="93" t="s">
        <v>32695</v>
      </c>
    </row>
    <row r="17395" spans="1:5" x14ac:dyDescent="0.25">
      <c r="A17395" s="93" t="s">
        <v>2876</v>
      </c>
      <c r="B17395" t="s">
        <v>21791</v>
      </c>
      <c r="C17395">
        <v>1358</v>
      </c>
      <c r="D17395" s="93" t="s">
        <v>26582</v>
      </c>
      <c r="E17395" s="93" t="s">
        <v>14</v>
      </c>
    </row>
    <row r="17396" spans="1:5" x14ac:dyDescent="0.25">
      <c r="A17396" s="93" t="s">
        <v>2876</v>
      </c>
      <c r="B17396" t="s">
        <v>21791</v>
      </c>
      <c r="C17396">
        <v>2692</v>
      </c>
      <c r="D17396" s="93" t="s">
        <v>26583</v>
      </c>
      <c r="E17396" s="93" t="s">
        <v>14</v>
      </c>
    </row>
    <row r="17397" spans="1:5" x14ac:dyDescent="0.25">
      <c r="A17397" s="93" t="s">
        <v>2876</v>
      </c>
      <c r="B17397" t="s">
        <v>21791</v>
      </c>
      <c r="C17397">
        <v>4517</v>
      </c>
      <c r="D17397" s="93" t="s">
        <v>26584</v>
      </c>
      <c r="E17397" s="93" t="s">
        <v>14</v>
      </c>
    </row>
    <row r="17398" spans="1:5" x14ac:dyDescent="0.25">
      <c r="A17398" s="93" t="s">
        <v>2876</v>
      </c>
      <c r="B17398" t="s">
        <v>21791</v>
      </c>
      <c r="C17398">
        <v>20247</v>
      </c>
      <c r="D17398" s="93" t="s">
        <v>26585</v>
      </c>
      <c r="E17398" s="93" t="s">
        <v>14</v>
      </c>
    </row>
    <row r="17399" spans="1:5" x14ac:dyDescent="0.25">
      <c r="A17399" s="93" t="s">
        <v>2876</v>
      </c>
      <c r="B17399" t="s">
        <v>21783</v>
      </c>
      <c r="C17399">
        <v>88239</v>
      </c>
      <c r="D17399" s="93" t="s">
        <v>26586</v>
      </c>
      <c r="E17399" s="93" t="s">
        <v>14</v>
      </c>
    </row>
    <row r="17400" spans="1:5" x14ac:dyDescent="0.25">
      <c r="A17400" s="93" t="s">
        <v>2876</v>
      </c>
      <c r="B17400" t="s">
        <v>21783</v>
      </c>
      <c r="C17400">
        <v>88261</v>
      </c>
      <c r="D17400" s="93" t="s">
        <v>26587</v>
      </c>
      <c r="E17400" s="93" t="s">
        <v>14</v>
      </c>
    </row>
    <row r="17401" spans="1:5" x14ac:dyDescent="0.25">
      <c r="A17401" s="93" t="s">
        <v>2876</v>
      </c>
      <c r="B17401" t="s">
        <v>21783</v>
      </c>
      <c r="C17401">
        <v>88309</v>
      </c>
      <c r="D17401" s="93" t="s">
        <v>26588</v>
      </c>
      <c r="E17401" s="93" t="s">
        <v>14</v>
      </c>
    </row>
    <row r="17402" spans="1:5" x14ac:dyDescent="0.25">
      <c r="A17402" s="93" t="s">
        <v>2876</v>
      </c>
      <c r="B17402" t="s">
        <v>21783</v>
      </c>
      <c r="C17402">
        <v>88316</v>
      </c>
      <c r="D17402" s="93" t="s">
        <v>26588</v>
      </c>
      <c r="E17402" s="93" t="s">
        <v>14</v>
      </c>
    </row>
    <row r="17403" spans="1:5" x14ac:dyDescent="0.25">
      <c r="A17403" s="93" t="s">
        <v>2876</v>
      </c>
      <c r="B17403" t="s">
        <v>21783</v>
      </c>
      <c r="C17403">
        <v>90586</v>
      </c>
      <c r="D17403" s="93" t="s">
        <v>26589</v>
      </c>
      <c r="E17403" s="93" t="s">
        <v>14</v>
      </c>
    </row>
    <row r="17404" spans="1:5" x14ac:dyDescent="0.25">
      <c r="A17404" s="93" t="s">
        <v>2876</v>
      </c>
      <c r="B17404" t="s">
        <v>21783</v>
      </c>
      <c r="C17404">
        <v>90587</v>
      </c>
      <c r="D17404" s="93" t="s">
        <v>26590</v>
      </c>
      <c r="E17404" s="93" t="s">
        <v>14</v>
      </c>
    </row>
    <row r="17405" spans="1:5" x14ac:dyDescent="0.25">
      <c r="A17405" s="93" t="s">
        <v>2876</v>
      </c>
      <c r="B17405" t="s">
        <v>21783</v>
      </c>
      <c r="C17405">
        <v>91692</v>
      </c>
      <c r="D17405" s="93" t="s">
        <v>26153</v>
      </c>
      <c r="E17405" s="93" t="s">
        <v>14</v>
      </c>
    </row>
    <row r="17406" spans="1:5" x14ac:dyDescent="0.25">
      <c r="A17406" s="93" t="s">
        <v>2876</v>
      </c>
      <c r="B17406" t="s">
        <v>21783</v>
      </c>
      <c r="C17406">
        <v>91693</v>
      </c>
      <c r="D17406" s="93" t="s">
        <v>26591</v>
      </c>
      <c r="E17406" s="93" t="s">
        <v>14</v>
      </c>
    </row>
    <row r="17407" spans="1:5" x14ac:dyDescent="0.25">
      <c r="A17407" s="93" t="s">
        <v>2876</v>
      </c>
      <c r="B17407" t="s">
        <v>21783</v>
      </c>
      <c r="C17407">
        <v>92767</v>
      </c>
      <c r="D17407" s="93" t="s">
        <v>26592</v>
      </c>
      <c r="E17407" s="93" t="s">
        <v>14</v>
      </c>
    </row>
    <row r="17408" spans="1:5" x14ac:dyDescent="0.25">
      <c r="A17408" s="93" t="s">
        <v>2876</v>
      </c>
      <c r="B17408" t="s">
        <v>21783</v>
      </c>
      <c r="C17408">
        <v>94972</v>
      </c>
      <c r="D17408" s="93" t="s">
        <v>25647</v>
      </c>
      <c r="E17408" s="93" t="s">
        <v>14</v>
      </c>
    </row>
    <row r="17409" spans="1:5" x14ac:dyDescent="0.25">
      <c r="A17409" s="93" t="s">
        <v>2877</v>
      </c>
      <c r="D17409" s="93" t="s">
        <v>14</v>
      </c>
      <c r="E17409" s="93" t="s">
        <v>32696</v>
      </c>
    </row>
    <row r="17410" spans="1:5" x14ac:dyDescent="0.25">
      <c r="A17410" s="93" t="s">
        <v>2877</v>
      </c>
      <c r="B17410" t="s">
        <v>21791</v>
      </c>
      <c r="C17410">
        <v>1358</v>
      </c>
      <c r="D17410" s="93" t="s">
        <v>26593</v>
      </c>
      <c r="E17410" s="93" t="s">
        <v>14</v>
      </c>
    </row>
    <row r="17411" spans="1:5" x14ac:dyDescent="0.25">
      <c r="A17411" s="93" t="s">
        <v>2877</v>
      </c>
      <c r="B17411" t="s">
        <v>21791</v>
      </c>
      <c r="C17411">
        <v>2692</v>
      </c>
      <c r="D17411" s="93" t="s">
        <v>23349</v>
      </c>
      <c r="E17411" s="93" t="s">
        <v>14</v>
      </c>
    </row>
    <row r="17412" spans="1:5" x14ac:dyDescent="0.25">
      <c r="A17412" s="93" t="s">
        <v>2877</v>
      </c>
      <c r="B17412" t="s">
        <v>21791</v>
      </c>
      <c r="C17412">
        <v>4517</v>
      </c>
      <c r="D17412" s="93" t="s">
        <v>26594</v>
      </c>
      <c r="E17412" s="93" t="s">
        <v>14</v>
      </c>
    </row>
    <row r="17413" spans="1:5" x14ac:dyDescent="0.25">
      <c r="A17413" s="93" t="s">
        <v>2877</v>
      </c>
      <c r="B17413" t="s">
        <v>21791</v>
      </c>
      <c r="C17413">
        <v>20247</v>
      </c>
      <c r="D17413" s="93" t="s">
        <v>26595</v>
      </c>
      <c r="E17413" s="93" t="s">
        <v>14</v>
      </c>
    </row>
    <row r="17414" spans="1:5" x14ac:dyDescent="0.25">
      <c r="A17414" s="93" t="s">
        <v>2877</v>
      </c>
      <c r="B17414" t="s">
        <v>21791</v>
      </c>
      <c r="C17414">
        <v>39995</v>
      </c>
      <c r="D17414" s="93" t="s">
        <v>23626</v>
      </c>
      <c r="E17414" s="93" t="s">
        <v>14</v>
      </c>
    </row>
    <row r="17415" spans="1:5" x14ac:dyDescent="0.25">
      <c r="A17415" s="93" t="s">
        <v>2877</v>
      </c>
      <c r="B17415" t="s">
        <v>21783</v>
      </c>
      <c r="C17415">
        <v>88239</v>
      </c>
      <c r="D17415" s="93" t="s">
        <v>21929</v>
      </c>
      <c r="E17415" s="93" t="s">
        <v>14</v>
      </c>
    </row>
    <row r="17416" spans="1:5" x14ac:dyDescent="0.25">
      <c r="A17416" s="93" t="s">
        <v>2877</v>
      </c>
      <c r="B17416" t="s">
        <v>21783</v>
      </c>
      <c r="C17416">
        <v>88261</v>
      </c>
      <c r="D17416" s="93" t="s">
        <v>26596</v>
      </c>
      <c r="E17416" s="93" t="s">
        <v>14</v>
      </c>
    </row>
    <row r="17417" spans="1:5" x14ac:dyDescent="0.25">
      <c r="A17417" s="93" t="s">
        <v>2877</v>
      </c>
      <c r="B17417" t="s">
        <v>21783</v>
      </c>
      <c r="C17417">
        <v>88309</v>
      </c>
      <c r="D17417" s="93" t="s">
        <v>26597</v>
      </c>
      <c r="E17417" s="93" t="s">
        <v>14</v>
      </c>
    </row>
    <row r="17418" spans="1:5" x14ac:dyDescent="0.25">
      <c r="A17418" s="93" t="s">
        <v>2877</v>
      </c>
      <c r="B17418" t="s">
        <v>21783</v>
      </c>
      <c r="C17418">
        <v>88316</v>
      </c>
      <c r="D17418" s="93" t="s">
        <v>26597</v>
      </c>
      <c r="E17418" s="93" t="s">
        <v>14</v>
      </c>
    </row>
    <row r="17419" spans="1:5" x14ac:dyDescent="0.25">
      <c r="A17419" s="93" t="s">
        <v>2877</v>
      </c>
      <c r="B17419" t="s">
        <v>21783</v>
      </c>
      <c r="C17419">
        <v>90586</v>
      </c>
      <c r="D17419" s="93" t="s">
        <v>26598</v>
      </c>
      <c r="E17419" s="93" t="s">
        <v>14</v>
      </c>
    </row>
    <row r="17420" spans="1:5" x14ac:dyDescent="0.25">
      <c r="A17420" s="93" t="s">
        <v>2877</v>
      </c>
      <c r="B17420" t="s">
        <v>21783</v>
      </c>
      <c r="C17420">
        <v>90587</v>
      </c>
      <c r="D17420" s="93" t="s">
        <v>26599</v>
      </c>
      <c r="E17420" s="93" t="s">
        <v>14</v>
      </c>
    </row>
    <row r="17421" spans="1:5" x14ac:dyDescent="0.25">
      <c r="A17421" s="93" t="s">
        <v>2877</v>
      </c>
      <c r="B17421" t="s">
        <v>21783</v>
      </c>
      <c r="C17421">
        <v>91692</v>
      </c>
      <c r="D17421" s="93" t="s">
        <v>23887</v>
      </c>
      <c r="E17421" s="93" t="s">
        <v>14</v>
      </c>
    </row>
    <row r="17422" spans="1:5" x14ac:dyDescent="0.25">
      <c r="A17422" s="93" t="s">
        <v>2877</v>
      </c>
      <c r="B17422" t="s">
        <v>21783</v>
      </c>
      <c r="C17422">
        <v>91693</v>
      </c>
      <c r="D17422" s="93" t="s">
        <v>24785</v>
      </c>
      <c r="E17422" s="93" t="s">
        <v>14</v>
      </c>
    </row>
    <row r="17423" spans="1:5" x14ac:dyDescent="0.25">
      <c r="A17423" s="93" t="s">
        <v>2877</v>
      </c>
      <c r="B17423" t="s">
        <v>21783</v>
      </c>
      <c r="C17423">
        <v>92768</v>
      </c>
      <c r="D17423" s="93" t="s">
        <v>26600</v>
      </c>
      <c r="E17423" s="93" t="s">
        <v>14</v>
      </c>
    </row>
    <row r="17424" spans="1:5" x14ac:dyDescent="0.25">
      <c r="A17424" s="93" t="s">
        <v>2877</v>
      </c>
      <c r="B17424" t="s">
        <v>21783</v>
      </c>
      <c r="C17424">
        <v>94972</v>
      </c>
      <c r="D17424" s="93" t="s">
        <v>23994</v>
      </c>
      <c r="E17424" s="93" t="s">
        <v>14</v>
      </c>
    </row>
    <row r="17425" spans="1:5" x14ac:dyDescent="0.25">
      <c r="A17425" s="93" t="s">
        <v>2878</v>
      </c>
      <c r="D17425" s="93" t="s">
        <v>14</v>
      </c>
      <c r="E17425" s="93" t="s">
        <v>32697</v>
      </c>
    </row>
    <row r="17426" spans="1:5" x14ac:dyDescent="0.25">
      <c r="A17426" s="93" t="s">
        <v>2878</v>
      </c>
      <c r="B17426" t="s">
        <v>21791</v>
      </c>
      <c r="C17426">
        <v>1358</v>
      </c>
      <c r="D17426" s="93" t="s">
        <v>26601</v>
      </c>
      <c r="E17426" s="93" t="s">
        <v>14</v>
      </c>
    </row>
    <row r="17427" spans="1:5" x14ac:dyDescent="0.25">
      <c r="A17427" s="93" t="s">
        <v>2878</v>
      </c>
      <c r="B17427" t="s">
        <v>21791</v>
      </c>
      <c r="C17427">
        <v>2692</v>
      </c>
      <c r="D17427" s="93" t="s">
        <v>26602</v>
      </c>
      <c r="E17427" s="93" t="s">
        <v>14</v>
      </c>
    </row>
    <row r="17428" spans="1:5" x14ac:dyDescent="0.25">
      <c r="A17428" s="93" t="s">
        <v>2878</v>
      </c>
      <c r="B17428" t="s">
        <v>21791</v>
      </c>
      <c r="C17428">
        <v>4517</v>
      </c>
      <c r="D17428" s="93" t="s">
        <v>26603</v>
      </c>
      <c r="E17428" s="93" t="s">
        <v>14</v>
      </c>
    </row>
    <row r="17429" spans="1:5" x14ac:dyDescent="0.25">
      <c r="A17429" s="93" t="s">
        <v>2878</v>
      </c>
      <c r="B17429" t="s">
        <v>21791</v>
      </c>
      <c r="C17429">
        <v>20247</v>
      </c>
      <c r="D17429" s="93" t="s">
        <v>23572</v>
      </c>
      <c r="E17429" s="93" t="s">
        <v>14</v>
      </c>
    </row>
    <row r="17430" spans="1:5" x14ac:dyDescent="0.25">
      <c r="A17430" s="93" t="s">
        <v>2878</v>
      </c>
      <c r="B17430" t="s">
        <v>21783</v>
      </c>
      <c r="C17430">
        <v>88239</v>
      </c>
      <c r="D17430" s="93" t="s">
        <v>26604</v>
      </c>
      <c r="E17430" s="93" t="s">
        <v>14</v>
      </c>
    </row>
    <row r="17431" spans="1:5" x14ac:dyDescent="0.25">
      <c r="A17431" s="93" t="s">
        <v>2878</v>
      </c>
      <c r="B17431" t="s">
        <v>21783</v>
      </c>
      <c r="C17431">
        <v>88261</v>
      </c>
      <c r="D17431" s="93" t="s">
        <v>26605</v>
      </c>
      <c r="E17431" s="93" t="s">
        <v>14</v>
      </c>
    </row>
    <row r="17432" spans="1:5" x14ac:dyDescent="0.25">
      <c r="A17432" s="93" t="s">
        <v>2878</v>
      </c>
      <c r="B17432" t="s">
        <v>21783</v>
      </c>
      <c r="C17432">
        <v>88309</v>
      </c>
      <c r="D17432" s="93" t="s">
        <v>26606</v>
      </c>
      <c r="E17432" s="93" t="s">
        <v>14</v>
      </c>
    </row>
    <row r="17433" spans="1:5" x14ac:dyDescent="0.25">
      <c r="A17433" s="93" t="s">
        <v>2878</v>
      </c>
      <c r="B17433" t="s">
        <v>21783</v>
      </c>
      <c r="C17433">
        <v>88316</v>
      </c>
      <c r="D17433" s="93" t="s">
        <v>26606</v>
      </c>
      <c r="E17433" s="93" t="s">
        <v>14</v>
      </c>
    </row>
    <row r="17434" spans="1:5" x14ac:dyDescent="0.25">
      <c r="A17434" s="93" t="s">
        <v>2878</v>
      </c>
      <c r="B17434" t="s">
        <v>21783</v>
      </c>
      <c r="C17434">
        <v>90586</v>
      </c>
      <c r="D17434" s="93" t="s">
        <v>26607</v>
      </c>
      <c r="E17434" s="93" t="s">
        <v>14</v>
      </c>
    </row>
    <row r="17435" spans="1:5" x14ac:dyDescent="0.25">
      <c r="A17435" s="93" t="s">
        <v>2878</v>
      </c>
      <c r="B17435" t="s">
        <v>21783</v>
      </c>
      <c r="C17435">
        <v>90587</v>
      </c>
      <c r="D17435" s="93" t="s">
        <v>26608</v>
      </c>
      <c r="E17435" s="93" t="s">
        <v>14</v>
      </c>
    </row>
    <row r="17436" spans="1:5" x14ac:dyDescent="0.25">
      <c r="A17436" s="93" t="s">
        <v>2878</v>
      </c>
      <c r="B17436" t="s">
        <v>21783</v>
      </c>
      <c r="C17436">
        <v>91692</v>
      </c>
      <c r="D17436" s="93" t="s">
        <v>26609</v>
      </c>
      <c r="E17436" s="93" t="s">
        <v>14</v>
      </c>
    </row>
    <row r="17437" spans="1:5" x14ac:dyDescent="0.25">
      <c r="A17437" s="93" t="s">
        <v>2878</v>
      </c>
      <c r="B17437" t="s">
        <v>21783</v>
      </c>
      <c r="C17437">
        <v>91693</v>
      </c>
      <c r="D17437" s="93" t="s">
        <v>26610</v>
      </c>
      <c r="E17437" s="93" t="s">
        <v>14</v>
      </c>
    </row>
    <row r="17438" spans="1:5" x14ac:dyDescent="0.25">
      <c r="A17438" s="93" t="s">
        <v>2878</v>
      </c>
      <c r="B17438" t="s">
        <v>21783</v>
      </c>
      <c r="C17438">
        <v>92759</v>
      </c>
      <c r="D17438" s="93" t="s">
        <v>26611</v>
      </c>
      <c r="E17438" s="93" t="s">
        <v>14</v>
      </c>
    </row>
    <row r="17439" spans="1:5" x14ac:dyDescent="0.25">
      <c r="A17439" s="93" t="s">
        <v>2878</v>
      </c>
      <c r="B17439" t="s">
        <v>21783</v>
      </c>
      <c r="C17439">
        <v>92761</v>
      </c>
      <c r="D17439" s="93" t="s">
        <v>26612</v>
      </c>
      <c r="E17439" s="93" t="s">
        <v>14</v>
      </c>
    </row>
    <row r="17440" spans="1:5" x14ac:dyDescent="0.25">
      <c r="A17440" s="93" t="s">
        <v>2878</v>
      </c>
      <c r="B17440" t="s">
        <v>21783</v>
      </c>
      <c r="C17440">
        <v>94972</v>
      </c>
      <c r="D17440" s="93" t="s">
        <v>25647</v>
      </c>
      <c r="E17440" s="93" t="s">
        <v>14</v>
      </c>
    </row>
    <row r="17441" spans="1:5" x14ac:dyDescent="0.25">
      <c r="A17441" s="93" t="s">
        <v>2879</v>
      </c>
      <c r="D17441" s="93" t="s">
        <v>14</v>
      </c>
      <c r="E17441" s="93" t="s">
        <v>32698</v>
      </c>
    </row>
    <row r="17442" spans="1:5" x14ac:dyDescent="0.25">
      <c r="A17442" s="93" t="s">
        <v>2879</v>
      </c>
      <c r="B17442" t="s">
        <v>21791</v>
      </c>
      <c r="C17442">
        <v>2692</v>
      </c>
      <c r="D17442" s="93" t="s">
        <v>23674</v>
      </c>
      <c r="E17442" s="93" t="s">
        <v>14</v>
      </c>
    </row>
    <row r="17443" spans="1:5" x14ac:dyDescent="0.25">
      <c r="A17443" s="93" t="s">
        <v>2879</v>
      </c>
      <c r="B17443" t="s">
        <v>21791</v>
      </c>
      <c r="C17443">
        <v>20247</v>
      </c>
      <c r="D17443" s="93" t="s">
        <v>26613</v>
      </c>
      <c r="E17443" s="93" t="s">
        <v>14</v>
      </c>
    </row>
    <row r="17444" spans="1:5" x14ac:dyDescent="0.25">
      <c r="A17444" s="93" t="s">
        <v>2879</v>
      </c>
      <c r="B17444" t="s">
        <v>21791</v>
      </c>
      <c r="C17444">
        <v>39014</v>
      </c>
      <c r="D17444" s="93" t="s">
        <v>23281</v>
      </c>
      <c r="E17444" s="93" t="s">
        <v>14</v>
      </c>
    </row>
    <row r="17445" spans="1:5" x14ac:dyDescent="0.25">
      <c r="A17445" s="93" t="s">
        <v>2879</v>
      </c>
      <c r="B17445" t="s">
        <v>21791</v>
      </c>
      <c r="C17445">
        <v>43677</v>
      </c>
      <c r="D17445" s="93" t="s">
        <v>26614</v>
      </c>
      <c r="E17445" s="93" t="s">
        <v>14</v>
      </c>
    </row>
    <row r="17446" spans="1:5" x14ac:dyDescent="0.25">
      <c r="A17446" s="93" t="s">
        <v>2879</v>
      </c>
      <c r="B17446" t="s">
        <v>21791</v>
      </c>
      <c r="C17446">
        <v>43682</v>
      </c>
      <c r="D17446" s="93" t="s">
        <v>26271</v>
      </c>
      <c r="E17446" s="93" t="s">
        <v>14</v>
      </c>
    </row>
    <row r="17447" spans="1:5" x14ac:dyDescent="0.25">
      <c r="A17447" s="93" t="s">
        <v>2879</v>
      </c>
      <c r="B17447" t="s">
        <v>21783</v>
      </c>
      <c r="C17447">
        <v>88239</v>
      </c>
      <c r="D17447" s="93" t="s">
        <v>26615</v>
      </c>
      <c r="E17447" s="93" t="s">
        <v>14</v>
      </c>
    </row>
    <row r="17448" spans="1:5" x14ac:dyDescent="0.25">
      <c r="A17448" s="93" t="s">
        <v>2879</v>
      </c>
      <c r="B17448" t="s">
        <v>21783</v>
      </c>
      <c r="C17448">
        <v>88261</v>
      </c>
      <c r="D17448" s="93" t="s">
        <v>26616</v>
      </c>
      <c r="E17448" s="93" t="s">
        <v>14</v>
      </c>
    </row>
    <row r="17449" spans="1:5" x14ac:dyDescent="0.25">
      <c r="A17449" s="93" t="s">
        <v>2879</v>
      </c>
      <c r="B17449" t="s">
        <v>21783</v>
      </c>
      <c r="C17449">
        <v>88309</v>
      </c>
      <c r="D17449" s="93" t="s">
        <v>26617</v>
      </c>
      <c r="E17449" s="93" t="s">
        <v>14</v>
      </c>
    </row>
    <row r="17450" spans="1:5" x14ac:dyDescent="0.25">
      <c r="A17450" s="93" t="s">
        <v>2879</v>
      </c>
      <c r="B17450" t="s">
        <v>21783</v>
      </c>
      <c r="C17450">
        <v>88316</v>
      </c>
      <c r="D17450" s="93" t="s">
        <v>26617</v>
      </c>
      <c r="E17450" s="93" t="s">
        <v>14</v>
      </c>
    </row>
    <row r="17451" spans="1:5" x14ac:dyDescent="0.25">
      <c r="A17451" s="93" t="s">
        <v>2879</v>
      </c>
      <c r="B17451" t="s">
        <v>21783</v>
      </c>
      <c r="C17451">
        <v>90586</v>
      </c>
      <c r="D17451" s="93" t="s">
        <v>26569</v>
      </c>
      <c r="E17451" s="93" t="s">
        <v>14</v>
      </c>
    </row>
    <row r="17452" spans="1:5" x14ac:dyDescent="0.25">
      <c r="A17452" s="93" t="s">
        <v>2879</v>
      </c>
      <c r="B17452" t="s">
        <v>21783</v>
      </c>
      <c r="C17452">
        <v>90587</v>
      </c>
      <c r="D17452" s="93" t="s">
        <v>26570</v>
      </c>
      <c r="E17452" s="93" t="s">
        <v>14</v>
      </c>
    </row>
    <row r="17453" spans="1:5" x14ac:dyDescent="0.25">
      <c r="A17453" s="93" t="s">
        <v>2879</v>
      </c>
      <c r="B17453" t="s">
        <v>21783</v>
      </c>
      <c r="C17453">
        <v>91692</v>
      </c>
      <c r="D17453" s="93" t="s">
        <v>26618</v>
      </c>
      <c r="E17453" s="93" t="s">
        <v>14</v>
      </c>
    </row>
    <row r="17454" spans="1:5" x14ac:dyDescent="0.25">
      <c r="A17454" s="93" t="s">
        <v>2879</v>
      </c>
      <c r="B17454" t="s">
        <v>21783</v>
      </c>
      <c r="C17454">
        <v>91693</v>
      </c>
      <c r="D17454" s="93" t="s">
        <v>26619</v>
      </c>
      <c r="E17454" s="93" t="s">
        <v>14</v>
      </c>
    </row>
    <row r="17455" spans="1:5" x14ac:dyDescent="0.25">
      <c r="A17455" s="93" t="s">
        <v>2879</v>
      </c>
      <c r="B17455" t="s">
        <v>21783</v>
      </c>
      <c r="C17455">
        <v>94971</v>
      </c>
      <c r="D17455" s="93" t="s">
        <v>25647</v>
      </c>
      <c r="E17455" s="93" t="s">
        <v>14</v>
      </c>
    </row>
    <row r="17456" spans="1:5" x14ac:dyDescent="0.25">
      <c r="A17456" s="93" t="s">
        <v>2880</v>
      </c>
      <c r="D17456" s="93" t="s">
        <v>14</v>
      </c>
      <c r="E17456" s="93" t="s">
        <v>32699</v>
      </c>
    </row>
    <row r="17457" spans="1:5" x14ac:dyDescent="0.25">
      <c r="A17457" s="93" t="s">
        <v>2880</v>
      </c>
      <c r="B17457" t="s">
        <v>21791</v>
      </c>
      <c r="C17457">
        <v>1358</v>
      </c>
      <c r="D17457" s="93" t="s">
        <v>26620</v>
      </c>
      <c r="E17457" s="93" t="s">
        <v>14</v>
      </c>
    </row>
    <row r="17458" spans="1:5" x14ac:dyDescent="0.25">
      <c r="A17458" s="93" t="s">
        <v>2880</v>
      </c>
      <c r="B17458" t="s">
        <v>21791</v>
      </c>
      <c r="C17458">
        <v>2692</v>
      </c>
      <c r="D17458" s="93" t="s">
        <v>23674</v>
      </c>
      <c r="E17458" s="93" t="s">
        <v>14</v>
      </c>
    </row>
    <row r="17459" spans="1:5" x14ac:dyDescent="0.25">
      <c r="A17459" s="93" t="s">
        <v>2880</v>
      </c>
      <c r="B17459" t="s">
        <v>21791</v>
      </c>
      <c r="C17459">
        <v>4491</v>
      </c>
      <c r="D17459" s="93" t="s">
        <v>26621</v>
      </c>
      <c r="E17459" s="93" t="s">
        <v>14</v>
      </c>
    </row>
    <row r="17460" spans="1:5" x14ac:dyDescent="0.25">
      <c r="A17460" s="93" t="s">
        <v>2880</v>
      </c>
      <c r="B17460" t="s">
        <v>21791</v>
      </c>
      <c r="C17460">
        <v>5073</v>
      </c>
      <c r="D17460" s="93" t="s">
        <v>26622</v>
      </c>
      <c r="E17460" s="93" t="s">
        <v>14</v>
      </c>
    </row>
    <row r="17461" spans="1:5" x14ac:dyDescent="0.25">
      <c r="A17461" s="93" t="s">
        <v>2880</v>
      </c>
      <c r="B17461" t="s">
        <v>21791</v>
      </c>
      <c r="C17461">
        <v>20247</v>
      </c>
      <c r="D17461" s="93" t="s">
        <v>26623</v>
      </c>
      <c r="E17461" s="93" t="s">
        <v>14</v>
      </c>
    </row>
    <row r="17462" spans="1:5" x14ac:dyDescent="0.25">
      <c r="A17462" s="93" t="s">
        <v>2880</v>
      </c>
      <c r="B17462" t="s">
        <v>21791</v>
      </c>
      <c r="C17462">
        <v>43682</v>
      </c>
      <c r="D17462" s="93" t="s">
        <v>26271</v>
      </c>
      <c r="E17462" s="93" t="s">
        <v>14</v>
      </c>
    </row>
    <row r="17463" spans="1:5" x14ac:dyDescent="0.25">
      <c r="A17463" s="93" t="s">
        <v>2880</v>
      </c>
      <c r="B17463" t="s">
        <v>21783</v>
      </c>
      <c r="C17463">
        <v>88239</v>
      </c>
      <c r="D17463" s="93" t="s">
        <v>26624</v>
      </c>
      <c r="E17463" s="93" t="s">
        <v>14</v>
      </c>
    </row>
    <row r="17464" spans="1:5" x14ac:dyDescent="0.25">
      <c r="A17464" s="93" t="s">
        <v>2880</v>
      </c>
      <c r="B17464" t="s">
        <v>21783</v>
      </c>
      <c r="C17464">
        <v>88261</v>
      </c>
      <c r="D17464" s="93" t="s">
        <v>26625</v>
      </c>
      <c r="E17464" s="93" t="s">
        <v>14</v>
      </c>
    </row>
    <row r="17465" spans="1:5" x14ac:dyDescent="0.25">
      <c r="A17465" s="93" t="s">
        <v>2880</v>
      </c>
      <c r="B17465" t="s">
        <v>21783</v>
      </c>
      <c r="C17465">
        <v>88309</v>
      </c>
      <c r="D17465" s="93" t="s">
        <v>26626</v>
      </c>
      <c r="E17465" s="93" t="s">
        <v>14</v>
      </c>
    </row>
    <row r="17466" spans="1:5" x14ac:dyDescent="0.25">
      <c r="A17466" s="93" t="s">
        <v>2880</v>
      </c>
      <c r="B17466" t="s">
        <v>21783</v>
      </c>
      <c r="C17466">
        <v>88316</v>
      </c>
      <c r="D17466" s="93" t="s">
        <v>26626</v>
      </c>
      <c r="E17466" s="93" t="s">
        <v>14</v>
      </c>
    </row>
    <row r="17467" spans="1:5" x14ac:dyDescent="0.25">
      <c r="A17467" s="93" t="s">
        <v>2880</v>
      </c>
      <c r="B17467" t="s">
        <v>21783</v>
      </c>
      <c r="C17467">
        <v>90586</v>
      </c>
      <c r="D17467" s="93" t="s">
        <v>26627</v>
      </c>
      <c r="E17467" s="93" t="s">
        <v>14</v>
      </c>
    </row>
    <row r="17468" spans="1:5" x14ac:dyDescent="0.25">
      <c r="A17468" s="93" t="s">
        <v>2880</v>
      </c>
      <c r="B17468" t="s">
        <v>21783</v>
      </c>
      <c r="C17468">
        <v>90587</v>
      </c>
      <c r="D17468" s="93" t="s">
        <v>26628</v>
      </c>
      <c r="E17468" s="93" t="s">
        <v>14</v>
      </c>
    </row>
    <row r="17469" spans="1:5" x14ac:dyDescent="0.25">
      <c r="A17469" s="93" t="s">
        <v>2880</v>
      </c>
      <c r="B17469" t="s">
        <v>21783</v>
      </c>
      <c r="C17469">
        <v>91692</v>
      </c>
      <c r="D17469" s="93" t="s">
        <v>26629</v>
      </c>
      <c r="E17469" s="93" t="s">
        <v>14</v>
      </c>
    </row>
    <row r="17470" spans="1:5" x14ac:dyDescent="0.25">
      <c r="A17470" s="93" t="s">
        <v>2880</v>
      </c>
      <c r="B17470" t="s">
        <v>21783</v>
      </c>
      <c r="C17470">
        <v>91693</v>
      </c>
      <c r="D17470" s="93" t="s">
        <v>26630</v>
      </c>
      <c r="E17470" s="93" t="s">
        <v>14</v>
      </c>
    </row>
    <row r="17471" spans="1:5" x14ac:dyDescent="0.25">
      <c r="A17471" s="93" t="s">
        <v>2880</v>
      </c>
      <c r="B17471" t="s">
        <v>21783</v>
      </c>
      <c r="C17471">
        <v>92767</v>
      </c>
      <c r="D17471" s="93" t="s">
        <v>26631</v>
      </c>
      <c r="E17471" s="93" t="s">
        <v>14</v>
      </c>
    </row>
    <row r="17472" spans="1:5" x14ac:dyDescent="0.25">
      <c r="A17472" s="93" t="s">
        <v>2880</v>
      </c>
      <c r="B17472" t="s">
        <v>21783</v>
      </c>
      <c r="C17472">
        <v>94972</v>
      </c>
      <c r="D17472" s="93" t="s">
        <v>25647</v>
      </c>
      <c r="E17472" s="93" t="s">
        <v>14</v>
      </c>
    </row>
    <row r="17473" spans="1:5" x14ac:dyDescent="0.25">
      <c r="A17473" s="93" t="s">
        <v>2881</v>
      </c>
      <c r="D17473" s="93" t="s">
        <v>14</v>
      </c>
      <c r="E17473" s="93" t="s">
        <v>32700</v>
      </c>
    </row>
    <row r="17474" spans="1:5" x14ac:dyDescent="0.25">
      <c r="A17474" s="93" t="s">
        <v>2881</v>
      </c>
      <c r="B17474" t="s">
        <v>21791</v>
      </c>
      <c r="C17474">
        <v>1358</v>
      </c>
      <c r="D17474" s="93" t="s">
        <v>26632</v>
      </c>
      <c r="E17474" s="93" t="s">
        <v>14</v>
      </c>
    </row>
    <row r="17475" spans="1:5" x14ac:dyDescent="0.25">
      <c r="A17475" s="93" t="s">
        <v>2881</v>
      </c>
      <c r="B17475" t="s">
        <v>21791</v>
      </c>
      <c r="C17475">
        <v>2692</v>
      </c>
      <c r="D17475" s="93" t="s">
        <v>22563</v>
      </c>
      <c r="E17475" s="93" t="s">
        <v>14</v>
      </c>
    </row>
    <row r="17476" spans="1:5" x14ac:dyDescent="0.25">
      <c r="A17476" s="93" t="s">
        <v>2881</v>
      </c>
      <c r="B17476" t="s">
        <v>21791</v>
      </c>
      <c r="C17476">
        <v>4491</v>
      </c>
      <c r="D17476" s="93" t="s">
        <v>26633</v>
      </c>
      <c r="E17476" s="93" t="s">
        <v>14</v>
      </c>
    </row>
    <row r="17477" spans="1:5" x14ac:dyDescent="0.25">
      <c r="A17477" s="93" t="s">
        <v>2881</v>
      </c>
      <c r="B17477" t="s">
        <v>21791</v>
      </c>
      <c r="C17477">
        <v>4517</v>
      </c>
      <c r="D17477" s="93" t="s">
        <v>25505</v>
      </c>
      <c r="E17477" s="93" t="s">
        <v>14</v>
      </c>
    </row>
    <row r="17478" spans="1:5" x14ac:dyDescent="0.25">
      <c r="A17478" s="93" t="s">
        <v>2881</v>
      </c>
      <c r="B17478" t="s">
        <v>21791</v>
      </c>
      <c r="C17478">
        <v>5073</v>
      </c>
      <c r="D17478" s="93" t="s">
        <v>26634</v>
      </c>
      <c r="E17478" s="93" t="s">
        <v>14</v>
      </c>
    </row>
    <row r="17479" spans="1:5" x14ac:dyDescent="0.25">
      <c r="A17479" s="93" t="s">
        <v>2881</v>
      </c>
      <c r="B17479" t="s">
        <v>21791</v>
      </c>
      <c r="C17479">
        <v>20247</v>
      </c>
      <c r="D17479" s="93" t="s">
        <v>26635</v>
      </c>
      <c r="E17479" s="93" t="s">
        <v>14</v>
      </c>
    </row>
    <row r="17480" spans="1:5" x14ac:dyDescent="0.25">
      <c r="A17480" s="93" t="s">
        <v>2881</v>
      </c>
      <c r="B17480" t="s">
        <v>21791</v>
      </c>
      <c r="C17480">
        <v>39995</v>
      </c>
      <c r="D17480" s="93" t="s">
        <v>26636</v>
      </c>
      <c r="E17480" s="93" t="s">
        <v>14</v>
      </c>
    </row>
    <row r="17481" spans="1:5" x14ac:dyDescent="0.25">
      <c r="A17481" s="93" t="s">
        <v>2881</v>
      </c>
      <c r="B17481" t="s">
        <v>21791</v>
      </c>
      <c r="C17481">
        <v>43682</v>
      </c>
      <c r="D17481" s="93" t="s">
        <v>26637</v>
      </c>
      <c r="E17481" s="93" t="s">
        <v>14</v>
      </c>
    </row>
    <row r="17482" spans="1:5" x14ac:dyDescent="0.25">
      <c r="A17482" s="93" t="s">
        <v>2881</v>
      </c>
      <c r="B17482" t="s">
        <v>21783</v>
      </c>
      <c r="C17482">
        <v>88239</v>
      </c>
      <c r="D17482" s="93" t="s">
        <v>26638</v>
      </c>
      <c r="E17482" s="93" t="s">
        <v>14</v>
      </c>
    </row>
    <row r="17483" spans="1:5" x14ac:dyDescent="0.25">
      <c r="A17483" s="93" t="s">
        <v>2881</v>
      </c>
      <c r="B17483" t="s">
        <v>21783</v>
      </c>
      <c r="C17483">
        <v>88261</v>
      </c>
      <c r="D17483" s="93" t="s">
        <v>26639</v>
      </c>
      <c r="E17483" s="93" t="s">
        <v>14</v>
      </c>
    </row>
    <row r="17484" spans="1:5" x14ac:dyDescent="0.25">
      <c r="A17484" s="93" t="s">
        <v>2881</v>
      </c>
      <c r="B17484" t="s">
        <v>21783</v>
      </c>
      <c r="C17484">
        <v>88309</v>
      </c>
      <c r="D17484" s="93" t="s">
        <v>26640</v>
      </c>
      <c r="E17484" s="93" t="s">
        <v>14</v>
      </c>
    </row>
    <row r="17485" spans="1:5" x14ac:dyDescent="0.25">
      <c r="A17485" s="93" t="s">
        <v>2881</v>
      </c>
      <c r="B17485" t="s">
        <v>21783</v>
      </c>
      <c r="C17485">
        <v>88316</v>
      </c>
      <c r="D17485" s="93" t="s">
        <v>26640</v>
      </c>
      <c r="E17485" s="93" t="s">
        <v>14</v>
      </c>
    </row>
    <row r="17486" spans="1:5" x14ac:dyDescent="0.25">
      <c r="A17486" s="93" t="s">
        <v>2881</v>
      </c>
      <c r="B17486" t="s">
        <v>21783</v>
      </c>
      <c r="C17486">
        <v>90586</v>
      </c>
      <c r="D17486" s="93" t="s">
        <v>26641</v>
      </c>
      <c r="E17486" s="93" t="s">
        <v>14</v>
      </c>
    </row>
    <row r="17487" spans="1:5" x14ac:dyDescent="0.25">
      <c r="A17487" s="93" t="s">
        <v>2881</v>
      </c>
      <c r="B17487" t="s">
        <v>21783</v>
      </c>
      <c r="C17487">
        <v>90587</v>
      </c>
      <c r="D17487" s="93" t="s">
        <v>26642</v>
      </c>
      <c r="E17487" s="93" t="s">
        <v>14</v>
      </c>
    </row>
    <row r="17488" spans="1:5" x14ac:dyDescent="0.25">
      <c r="A17488" s="93" t="s">
        <v>2881</v>
      </c>
      <c r="B17488" t="s">
        <v>21783</v>
      </c>
      <c r="C17488">
        <v>91692</v>
      </c>
      <c r="D17488" s="93" t="s">
        <v>26643</v>
      </c>
      <c r="E17488" s="93" t="s">
        <v>14</v>
      </c>
    </row>
    <row r="17489" spans="1:5" x14ac:dyDescent="0.25">
      <c r="A17489" s="93" t="s">
        <v>2881</v>
      </c>
      <c r="B17489" t="s">
        <v>21783</v>
      </c>
      <c r="C17489">
        <v>91693</v>
      </c>
      <c r="D17489" s="93" t="s">
        <v>26644</v>
      </c>
      <c r="E17489" s="93" t="s">
        <v>14</v>
      </c>
    </row>
    <row r="17490" spans="1:5" x14ac:dyDescent="0.25">
      <c r="A17490" s="93" t="s">
        <v>2881</v>
      </c>
      <c r="B17490" t="s">
        <v>21783</v>
      </c>
      <c r="C17490">
        <v>92768</v>
      </c>
      <c r="D17490" s="93" t="s">
        <v>26645</v>
      </c>
      <c r="E17490" s="93" t="s">
        <v>14</v>
      </c>
    </row>
    <row r="17491" spans="1:5" x14ac:dyDescent="0.25">
      <c r="A17491" s="93" t="s">
        <v>2881</v>
      </c>
      <c r="B17491" t="s">
        <v>21783</v>
      </c>
      <c r="C17491">
        <v>94972</v>
      </c>
      <c r="D17491" s="93" t="s">
        <v>23994</v>
      </c>
      <c r="E17491" s="93" t="s">
        <v>14</v>
      </c>
    </row>
    <row r="17492" spans="1:5" x14ac:dyDescent="0.25">
      <c r="A17492" s="93" t="s">
        <v>2882</v>
      </c>
      <c r="D17492" s="93" t="s">
        <v>14</v>
      </c>
      <c r="E17492" s="93" t="s">
        <v>32701</v>
      </c>
    </row>
    <row r="17493" spans="1:5" x14ac:dyDescent="0.25">
      <c r="A17493" s="93" t="s">
        <v>2882</v>
      </c>
      <c r="B17493" t="s">
        <v>21791</v>
      </c>
      <c r="C17493">
        <v>34493</v>
      </c>
      <c r="D17493" s="93" t="s">
        <v>26646</v>
      </c>
      <c r="E17493" s="93" t="s">
        <v>14</v>
      </c>
    </row>
    <row r="17494" spans="1:5" x14ac:dyDescent="0.25">
      <c r="A17494" s="93" t="s">
        <v>2882</v>
      </c>
      <c r="B17494" t="s">
        <v>21783</v>
      </c>
      <c r="C17494">
        <v>88309</v>
      </c>
      <c r="D17494" s="93" t="s">
        <v>26647</v>
      </c>
      <c r="E17494" s="93" t="s">
        <v>14</v>
      </c>
    </row>
    <row r="17495" spans="1:5" x14ac:dyDescent="0.25">
      <c r="A17495" s="93" t="s">
        <v>2882</v>
      </c>
      <c r="B17495" t="s">
        <v>21783</v>
      </c>
      <c r="C17495">
        <v>88316</v>
      </c>
      <c r="D17495" s="93" t="s">
        <v>22024</v>
      </c>
      <c r="E17495" s="93" t="s">
        <v>14</v>
      </c>
    </row>
    <row r="17496" spans="1:5" x14ac:dyDescent="0.25">
      <c r="A17496" s="93" t="s">
        <v>2882</v>
      </c>
      <c r="B17496" t="s">
        <v>21783</v>
      </c>
      <c r="C17496">
        <v>90680</v>
      </c>
      <c r="D17496" s="93" t="s">
        <v>24001</v>
      </c>
      <c r="E17496" s="93" t="s">
        <v>14</v>
      </c>
    </row>
    <row r="17497" spans="1:5" x14ac:dyDescent="0.25">
      <c r="A17497" s="93" t="s">
        <v>2882</v>
      </c>
      <c r="B17497" t="s">
        <v>21783</v>
      </c>
      <c r="C17497">
        <v>90681</v>
      </c>
      <c r="D17497" s="93" t="s">
        <v>24399</v>
      </c>
      <c r="E17497" s="93" t="s">
        <v>14</v>
      </c>
    </row>
    <row r="17498" spans="1:5" x14ac:dyDescent="0.25">
      <c r="A17498" s="93" t="s">
        <v>2882</v>
      </c>
      <c r="B17498" t="s">
        <v>21783</v>
      </c>
      <c r="C17498">
        <v>91634</v>
      </c>
      <c r="D17498" s="93" t="s">
        <v>23241</v>
      </c>
      <c r="E17498" s="93" t="s">
        <v>14</v>
      </c>
    </row>
    <row r="17499" spans="1:5" x14ac:dyDescent="0.25">
      <c r="A17499" s="93" t="s">
        <v>2882</v>
      </c>
      <c r="B17499" t="s">
        <v>21783</v>
      </c>
      <c r="C17499">
        <v>91635</v>
      </c>
      <c r="D17499" s="93" t="s">
        <v>24008</v>
      </c>
      <c r="E17499" s="93" t="s">
        <v>14</v>
      </c>
    </row>
    <row r="17500" spans="1:5" x14ac:dyDescent="0.25">
      <c r="A17500" s="93" t="s">
        <v>2882</v>
      </c>
      <c r="B17500" t="s">
        <v>21783</v>
      </c>
      <c r="C17500">
        <v>97913</v>
      </c>
      <c r="D17500" s="93" t="s">
        <v>22060</v>
      </c>
      <c r="E17500" s="93" t="s">
        <v>14</v>
      </c>
    </row>
    <row r="17501" spans="1:5" x14ac:dyDescent="0.25">
      <c r="A17501" s="93" t="s">
        <v>2882</v>
      </c>
      <c r="B17501" t="s">
        <v>21783</v>
      </c>
      <c r="C17501">
        <v>100973</v>
      </c>
      <c r="D17501" s="93" t="s">
        <v>26648</v>
      </c>
      <c r="E17501" s="93" t="s">
        <v>14</v>
      </c>
    </row>
    <row r="17502" spans="1:5" x14ac:dyDescent="0.25">
      <c r="A17502" s="93" t="s">
        <v>2883</v>
      </c>
      <c r="D17502" s="93" t="s">
        <v>14</v>
      </c>
      <c r="E17502" s="93" t="s">
        <v>32702</v>
      </c>
    </row>
    <row r="17503" spans="1:5" x14ac:dyDescent="0.25">
      <c r="A17503" s="93" t="s">
        <v>2883</v>
      </c>
      <c r="B17503" t="s">
        <v>21791</v>
      </c>
      <c r="C17503">
        <v>34493</v>
      </c>
      <c r="D17503" s="93" t="s">
        <v>26649</v>
      </c>
      <c r="E17503" s="93" t="s">
        <v>14</v>
      </c>
    </row>
    <row r="17504" spans="1:5" x14ac:dyDescent="0.25">
      <c r="A17504" s="93" t="s">
        <v>2883</v>
      </c>
      <c r="B17504" t="s">
        <v>21783</v>
      </c>
      <c r="C17504">
        <v>88309</v>
      </c>
      <c r="D17504" s="93" t="s">
        <v>21913</v>
      </c>
      <c r="E17504" s="93" t="s">
        <v>14</v>
      </c>
    </row>
    <row r="17505" spans="1:5" x14ac:dyDescent="0.25">
      <c r="A17505" s="93" t="s">
        <v>2883</v>
      </c>
      <c r="B17505" t="s">
        <v>21783</v>
      </c>
      <c r="C17505">
        <v>88316</v>
      </c>
      <c r="D17505" s="93" t="s">
        <v>26650</v>
      </c>
      <c r="E17505" s="93" t="s">
        <v>14</v>
      </c>
    </row>
    <row r="17506" spans="1:5" x14ac:dyDescent="0.25">
      <c r="A17506" s="93" t="s">
        <v>2883</v>
      </c>
      <c r="B17506" t="s">
        <v>21783</v>
      </c>
      <c r="C17506">
        <v>90680</v>
      </c>
      <c r="D17506" s="93" t="s">
        <v>26651</v>
      </c>
      <c r="E17506" s="93" t="s">
        <v>14</v>
      </c>
    </row>
    <row r="17507" spans="1:5" x14ac:dyDescent="0.25">
      <c r="A17507" s="93" t="s">
        <v>2883</v>
      </c>
      <c r="B17507" t="s">
        <v>21783</v>
      </c>
      <c r="C17507">
        <v>90681</v>
      </c>
      <c r="D17507" s="93" t="s">
        <v>24836</v>
      </c>
      <c r="E17507" s="93" t="s">
        <v>14</v>
      </c>
    </row>
    <row r="17508" spans="1:5" x14ac:dyDescent="0.25">
      <c r="A17508" s="93" t="s">
        <v>2883</v>
      </c>
      <c r="B17508" t="s">
        <v>21783</v>
      </c>
      <c r="C17508">
        <v>91634</v>
      </c>
      <c r="D17508" s="93" t="s">
        <v>23307</v>
      </c>
      <c r="E17508" s="93" t="s">
        <v>14</v>
      </c>
    </row>
    <row r="17509" spans="1:5" x14ac:dyDescent="0.25">
      <c r="A17509" s="93" t="s">
        <v>2883</v>
      </c>
      <c r="B17509" t="s">
        <v>21783</v>
      </c>
      <c r="C17509">
        <v>91635</v>
      </c>
      <c r="D17509" s="93" t="s">
        <v>24031</v>
      </c>
      <c r="E17509" s="93" t="s">
        <v>14</v>
      </c>
    </row>
    <row r="17510" spans="1:5" x14ac:dyDescent="0.25">
      <c r="A17510" s="93" t="s">
        <v>2883</v>
      </c>
      <c r="B17510" t="s">
        <v>21783</v>
      </c>
      <c r="C17510">
        <v>97913</v>
      </c>
      <c r="D17510" s="93" t="s">
        <v>22060</v>
      </c>
      <c r="E17510" s="93" t="s">
        <v>14</v>
      </c>
    </row>
    <row r="17511" spans="1:5" x14ac:dyDescent="0.25">
      <c r="A17511" s="93" t="s">
        <v>2883</v>
      </c>
      <c r="B17511" t="s">
        <v>21783</v>
      </c>
      <c r="C17511">
        <v>100973</v>
      </c>
      <c r="D17511" s="93" t="s">
        <v>26648</v>
      </c>
      <c r="E17511" s="93" t="s">
        <v>14</v>
      </c>
    </row>
    <row r="17512" spans="1:5" x14ac:dyDescent="0.25">
      <c r="A17512" s="93" t="s">
        <v>2884</v>
      </c>
      <c r="D17512" s="93" t="s">
        <v>14</v>
      </c>
      <c r="E17512" s="93" t="s">
        <v>32703</v>
      </c>
    </row>
    <row r="17513" spans="1:5" x14ac:dyDescent="0.25">
      <c r="A17513" s="93" t="s">
        <v>2884</v>
      </c>
      <c r="B17513" t="s">
        <v>21791</v>
      </c>
      <c r="C17513">
        <v>34493</v>
      </c>
      <c r="D17513" s="93" t="s">
        <v>26649</v>
      </c>
      <c r="E17513" s="93" t="s">
        <v>14</v>
      </c>
    </row>
    <row r="17514" spans="1:5" x14ac:dyDescent="0.25">
      <c r="A17514" s="93" t="s">
        <v>2884</v>
      </c>
      <c r="B17514" t="s">
        <v>21783</v>
      </c>
      <c r="C17514">
        <v>88309</v>
      </c>
      <c r="D17514" s="93" t="s">
        <v>26652</v>
      </c>
      <c r="E17514" s="93" t="s">
        <v>14</v>
      </c>
    </row>
    <row r="17515" spans="1:5" x14ac:dyDescent="0.25">
      <c r="A17515" s="93" t="s">
        <v>2884</v>
      </c>
      <c r="B17515" t="s">
        <v>21783</v>
      </c>
      <c r="C17515">
        <v>88316</v>
      </c>
      <c r="D17515" s="93" t="s">
        <v>26653</v>
      </c>
      <c r="E17515" s="93" t="s">
        <v>14</v>
      </c>
    </row>
    <row r="17516" spans="1:5" x14ac:dyDescent="0.25">
      <c r="A17516" s="93" t="s">
        <v>2884</v>
      </c>
      <c r="B17516" t="s">
        <v>21783</v>
      </c>
      <c r="C17516">
        <v>90680</v>
      </c>
      <c r="D17516" s="93" t="s">
        <v>26654</v>
      </c>
      <c r="E17516" s="93" t="s">
        <v>14</v>
      </c>
    </row>
    <row r="17517" spans="1:5" x14ac:dyDescent="0.25">
      <c r="A17517" s="93" t="s">
        <v>2884</v>
      </c>
      <c r="B17517" t="s">
        <v>21783</v>
      </c>
      <c r="C17517">
        <v>90681</v>
      </c>
      <c r="D17517" s="93" t="s">
        <v>26655</v>
      </c>
      <c r="E17517" s="93" t="s">
        <v>14</v>
      </c>
    </row>
    <row r="17518" spans="1:5" x14ac:dyDescent="0.25">
      <c r="A17518" s="93" t="s">
        <v>2884</v>
      </c>
      <c r="B17518" t="s">
        <v>21783</v>
      </c>
      <c r="C17518">
        <v>91634</v>
      </c>
      <c r="D17518" s="93" t="s">
        <v>23307</v>
      </c>
      <c r="E17518" s="93" t="s">
        <v>14</v>
      </c>
    </row>
    <row r="17519" spans="1:5" x14ac:dyDescent="0.25">
      <c r="A17519" s="93" t="s">
        <v>2884</v>
      </c>
      <c r="B17519" t="s">
        <v>21783</v>
      </c>
      <c r="C17519">
        <v>91635</v>
      </c>
      <c r="D17519" s="93" t="s">
        <v>23411</v>
      </c>
      <c r="E17519" s="93" t="s">
        <v>14</v>
      </c>
    </row>
    <row r="17520" spans="1:5" x14ac:dyDescent="0.25">
      <c r="A17520" s="93" t="s">
        <v>2884</v>
      </c>
      <c r="B17520" t="s">
        <v>21783</v>
      </c>
      <c r="C17520">
        <v>97913</v>
      </c>
      <c r="D17520" s="93" t="s">
        <v>22060</v>
      </c>
      <c r="E17520" s="93" t="s">
        <v>14</v>
      </c>
    </row>
    <row r="17521" spans="1:5" x14ac:dyDescent="0.25">
      <c r="A17521" s="93" t="s">
        <v>2884</v>
      </c>
      <c r="B17521" t="s">
        <v>21783</v>
      </c>
      <c r="C17521">
        <v>100973</v>
      </c>
      <c r="D17521" s="93" t="s">
        <v>26648</v>
      </c>
      <c r="E17521" s="93" t="s">
        <v>14</v>
      </c>
    </row>
    <row r="17522" spans="1:5" x14ac:dyDescent="0.25">
      <c r="A17522" s="93" t="s">
        <v>2885</v>
      </c>
      <c r="D17522" s="93" t="s">
        <v>14</v>
      </c>
      <c r="E17522" s="93" t="s">
        <v>32704</v>
      </c>
    </row>
    <row r="17523" spans="1:5" x14ac:dyDescent="0.25">
      <c r="A17523" s="93" t="s">
        <v>2885</v>
      </c>
      <c r="B17523" t="s">
        <v>21791</v>
      </c>
      <c r="C17523">
        <v>34493</v>
      </c>
      <c r="D17523" s="93" t="s">
        <v>26656</v>
      </c>
      <c r="E17523" s="93" t="s">
        <v>14</v>
      </c>
    </row>
    <row r="17524" spans="1:5" x14ac:dyDescent="0.25">
      <c r="A17524" s="93" t="s">
        <v>2885</v>
      </c>
      <c r="B17524" t="s">
        <v>21783</v>
      </c>
      <c r="C17524">
        <v>88309</v>
      </c>
      <c r="D17524" s="93" t="s">
        <v>22420</v>
      </c>
      <c r="E17524" s="93" t="s">
        <v>14</v>
      </c>
    </row>
    <row r="17525" spans="1:5" x14ac:dyDescent="0.25">
      <c r="A17525" s="93" t="s">
        <v>2885</v>
      </c>
      <c r="B17525" t="s">
        <v>21783</v>
      </c>
      <c r="C17525">
        <v>88316</v>
      </c>
      <c r="D17525" s="93" t="s">
        <v>24834</v>
      </c>
      <c r="E17525" s="93" t="s">
        <v>14</v>
      </c>
    </row>
    <row r="17526" spans="1:5" x14ac:dyDescent="0.25">
      <c r="A17526" s="93" t="s">
        <v>2885</v>
      </c>
      <c r="B17526" t="s">
        <v>21783</v>
      </c>
      <c r="C17526">
        <v>90680</v>
      </c>
      <c r="D17526" s="93" t="s">
        <v>22139</v>
      </c>
      <c r="E17526" s="93" t="s">
        <v>14</v>
      </c>
    </row>
    <row r="17527" spans="1:5" x14ac:dyDescent="0.25">
      <c r="A17527" s="93" t="s">
        <v>2885</v>
      </c>
      <c r="B17527" t="s">
        <v>21783</v>
      </c>
      <c r="C17527">
        <v>90681</v>
      </c>
      <c r="D17527" s="93" t="s">
        <v>23867</v>
      </c>
      <c r="E17527" s="93" t="s">
        <v>14</v>
      </c>
    </row>
    <row r="17528" spans="1:5" x14ac:dyDescent="0.25">
      <c r="A17528" s="93" t="s">
        <v>2885</v>
      </c>
      <c r="B17528" t="s">
        <v>21783</v>
      </c>
      <c r="C17528">
        <v>91634</v>
      </c>
      <c r="D17528" s="93" t="s">
        <v>22429</v>
      </c>
      <c r="E17528" s="93" t="s">
        <v>14</v>
      </c>
    </row>
    <row r="17529" spans="1:5" x14ac:dyDescent="0.25">
      <c r="A17529" s="93" t="s">
        <v>2885</v>
      </c>
      <c r="B17529" t="s">
        <v>21783</v>
      </c>
      <c r="C17529">
        <v>91635</v>
      </c>
      <c r="D17529" s="93" t="s">
        <v>24043</v>
      </c>
      <c r="E17529" s="93" t="s">
        <v>14</v>
      </c>
    </row>
    <row r="17530" spans="1:5" x14ac:dyDescent="0.25">
      <c r="A17530" s="93" t="s">
        <v>2885</v>
      </c>
      <c r="B17530" t="s">
        <v>21783</v>
      </c>
      <c r="C17530">
        <v>97913</v>
      </c>
      <c r="D17530" s="93" t="s">
        <v>26657</v>
      </c>
      <c r="E17530" s="93" t="s">
        <v>14</v>
      </c>
    </row>
    <row r="17531" spans="1:5" x14ac:dyDescent="0.25">
      <c r="A17531" s="93" t="s">
        <v>2885</v>
      </c>
      <c r="B17531" t="s">
        <v>21783</v>
      </c>
      <c r="C17531">
        <v>100973</v>
      </c>
      <c r="D17531" s="93" t="s">
        <v>26658</v>
      </c>
      <c r="E17531" s="93" t="s">
        <v>14</v>
      </c>
    </row>
    <row r="17532" spans="1:5" x14ac:dyDescent="0.25">
      <c r="A17532" s="93" t="s">
        <v>2886</v>
      </c>
      <c r="D17532" s="93" t="s">
        <v>14</v>
      </c>
      <c r="E17532" s="93" t="s">
        <v>32705</v>
      </c>
    </row>
    <row r="17533" spans="1:5" x14ac:dyDescent="0.25">
      <c r="A17533" s="93" t="s">
        <v>2886</v>
      </c>
      <c r="B17533" t="s">
        <v>21791</v>
      </c>
      <c r="C17533">
        <v>34493</v>
      </c>
      <c r="D17533" s="93" t="s">
        <v>23798</v>
      </c>
      <c r="E17533" s="93" t="s">
        <v>14</v>
      </c>
    </row>
    <row r="17534" spans="1:5" x14ac:dyDescent="0.25">
      <c r="A17534" s="93" t="s">
        <v>2886</v>
      </c>
      <c r="B17534" t="s">
        <v>21783</v>
      </c>
      <c r="C17534">
        <v>88309</v>
      </c>
      <c r="D17534" s="93" t="s">
        <v>22393</v>
      </c>
      <c r="E17534" s="93" t="s">
        <v>14</v>
      </c>
    </row>
    <row r="17535" spans="1:5" x14ac:dyDescent="0.25">
      <c r="A17535" s="93" t="s">
        <v>2886</v>
      </c>
      <c r="B17535" t="s">
        <v>21783</v>
      </c>
      <c r="C17535">
        <v>88316</v>
      </c>
      <c r="D17535" s="93" t="s">
        <v>22216</v>
      </c>
      <c r="E17535" s="93" t="s">
        <v>14</v>
      </c>
    </row>
    <row r="17536" spans="1:5" x14ac:dyDescent="0.25">
      <c r="A17536" s="93" t="s">
        <v>2886</v>
      </c>
      <c r="B17536" t="s">
        <v>21783</v>
      </c>
      <c r="C17536">
        <v>90680</v>
      </c>
      <c r="D17536" s="93" t="s">
        <v>23440</v>
      </c>
      <c r="E17536" s="93" t="s">
        <v>14</v>
      </c>
    </row>
    <row r="17537" spans="1:5" x14ac:dyDescent="0.25">
      <c r="A17537" s="93" t="s">
        <v>2886</v>
      </c>
      <c r="B17537" t="s">
        <v>21783</v>
      </c>
      <c r="C17537">
        <v>90681</v>
      </c>
      <c r="D17537" s="93" t="s">
        <v>24086</v>
      </c>
      <c r="E17537" s="93" t="s">
        <v>14</v>
      </c>
    </row>
    <row r="17538" spans="1:5" x14ac:dyDescent="0.25">
      <c r="A17538" s="93" t="s">
        <v>2886</v>
      </c>
      <c r="B17538" t="s">
        <v>21783</v>
      </c>
      <c r="C17538">
        <v>91634</v>
      </c>
      <c r="D17538" s="93" t="s">
        <v>22429</v>
      </c>
      <c r="E17538" s="93" t="s">
        <v>14</v>
      </c>
    </row>
    <row r="17539" spans="1:5" x14ac:dyDescent="0.25">
      <c r="A17539" s="93" t="s">
        <v>2886</v>
      </c>
      <c r="B17539" t="s">
        <v>21783</v>
      </c>
      <c r="C17539">
        <v>91635</v>
      </c>
      <c r="D17539" s="93" t="s">
        <v>26659</v>
      </c>
      <c r="E17539" s="93" t="s">
        <v>14</v>
      </c>
    </row>
    <row r="17540" spans="1:5" x14ac:dyDescent="0.25">
      <c r="A17540" s="93" t="s">
        <v>2886</v>
      </c>
      <c r="B17540" t="s">
        <v>21783</v>
      </c>
      <c r="C17540">
        <v>97913</v>
      </c>
      <c r="D17540" s="93" t="s">
        <v>26657</v>
      </c>
      <c r="E17540" s="93" t="s">
        <v>14</v>
      </c>
    </row>
    <row r="17541" spans="1:5" x14ac:dyDescent="0.25">
      <c r="A17541" s="93" t="s">
        <v>2886</v>
      </c>
      <c r="B17541" t="s">
        <v>21783</v>
      </c>
      <c r="C17541">
        <v>100973</v>
      </c>
      <c r="D17541" s="93" t="s">
        <v>26658</v>
      </c>
      <c r="E17541" s="93" t="s">
        <v>14</v>
      </c>
    </row>
    <row r="17542" spans="1:5" x14ac:dyDescent="0.25">
      <c r="A17542" s="93" t="s">
        <v>2887</v>
      </c>
      <c r="D17542" s="93" t="s">
        <v>14</v>
      </c>
      <c r="E17542" s="93" t="s">
        <v>32706</v>
      </c>
    </row>
    <row r="17543" spans="1:5" x14ac:dyDescent="0.25">
      <c r="A17543" s="93" t="s">
        <v>2887</v>
      </c>
      <c r="B17543" t="s">
        <v>21791</v>
      </c>
      <c r="C17543">
        <v>34493</v>
      </c>
      <c r="D17543" s="93" t="s">
        <v>26660</v>
      </c>
      <c r="E17543" s="93" t="s">
        <v>14</v>
      </c>
    </row>
    <row r="17544" spans="1:5" x14ac:dyDescent="0.25">
      <c r="A17544" s="93" t="s">
        <v>2887</v>
      </c>
      <c r="B17544" t="s">
        <v>21783</v>
      </c>
      <c r="C17544">
        <v>88309</v>
      </c>
      <c r="D17544" s="93" t="s">
        <v>26661</v>
      </c>
      <c r="E17544" s="93" t="s">
        <v>14</v>
      </c>
    </row>
    <row r="17545" spans="1:5" x14ac:dyDescent="0.25">
      <c r="A17545" s="93" t="s">
        <v>2887</v>
      </c>
      <c r="B17545" t="s">
        <v>21783</v>
      </c>
      <c r="C17545">
        <v>88316</v>
      </c>
      <c r="D17545" s="93" t="s">
        <v>26662</v>
      </c>
      <c r="E17545" s="93" t="s">
        <v>14</v>
      </c>
    </row>
    <row r="17546" spans="1:5" x14ac:dyDescent="0.25">
      <c r="A17546" s="93" t="s">
        <v>2887</v>
      </c>
      <c r="B17546" t="s">
        <v>21783</v>
      </c>
      <c r="C17546">
        <v>90680</v>
      </c>
      <c r="D17546" s="93" t="s">
        <v>23867</v>
      </c>
      <c r="E17546" s="93" t="s">
        <v>14</v>
      </c>
    </row>
    <row r="17547" spans="1:5" x14ac:dyDescent="0.25">
      <c r="A17547" s="93" t="s">
        <v>2887</v>
      </c>
      <c r="B17547" t="s">
        <v>21783</v>
      </c>
      <c r="C17547">
        <v>90681</v>
      </c>
      <c r="D17547" s="93" t="s">
        <v>26663</v>
      </c>
      <c r="E17547" s="93" t="s">
        <v>14</v>
      </c>
    </row>
    <row r="17548" spans="1:5" x14ac:dyDescent="0.25">
      <c r="A17548" s="93" t="s">
        <v>2887</v>
      </c>
      <c r="B17548" t="s">
        <v>21783</v>
      </c>
      <c r="C17548">
        <v>91634</v>
      </c>
      <c r="D17548" s="93" t="s">
        <v>22429</v>
      </c>
      <c r="E17548" s="93" t="s">
        <v>14</v>
      </c>
    </row>
    <row r="17549" spans="1:5" x14ac:dyDescent="0.25">
      <c r="A17549" s="93" t="s">
        <v>2887</v>
      </c>
      <c r="B17549" t="s">
        <v>21783</v>
      </c>
      <c r="C17549">
        <v>91635</v>
      </c>
      <c r="D17549" s="93" t="s">
        <v>26664</v>
      </c>
      <c r="E17549" s="93" t="s">
        <v>14</v>
      </c>
    </row>
    <row r="17550" spans="1:5" x14ac:dyDescent="0.25">
      <c r="A17550" s="93" t="s">
        <v>2887</v>
      </c>
      <c r="B17550" t="s">
        <v>21783</v>
      </c>
      <c r="C17550">
        <v>97913</v>
      </c>
      <c r="D17550" s="93" t="s">
        <v>26657</v>
      </c>
      <c r="E17550" s="93" t="s">
        <v>14</v>
      </c>
    </row>
    <row r="17551" spans="1:5" x14ac:dyDescent="0.25">
      <c r="A17551" s="93" t="s">
        <v>2887</v>
      </c>
      <c r="B17551" t="s">
        <v>21783</v>
      </c>
      <c r="C17551">
        <v>100973</v>
      </c>
      <c r="D17551" s="93" t="s">
        <v>26658</v>
      </c>
      <c r="E17551" s="93" t="s">
        <v>14</v>
      </c>
    </row>
    <row r="17552" spans="1:5" x14ac:dyDescent="0.25">
      <c r="A17552" s="93" t="s">
        <v>2888</v>
      </c>
      <c r="D17552" s="93" t="s">
        <v>14</v>
      </c>
      <c r="E17552" s="93" t="s">
        <v>32707</v>
      </c>
    </row>
    <row r="17553" spans="1:5" x14ac:dyDescent="0.25">
      <c r="A17553" s="93" t="s">
        <v>2888</v>
      </c>
      <c r="B17553" t="s">
        <v>21791</v>
      </c>
      <c r="C17553">
        <v>34493</v>
      </c>
      <c r="D17553" s="93" t="s">
        <v>25359</v>
      </c>
      <c r="E17553" s="93" t="s">
        <v>14</v>
      </c>
    </row>
    <row r="17554" spans="1:5" x14ac:dyDescent="0.25">
      <c r="A17554" s="93" t="s">
        <v>2888</v>
      </c>
      <c r="B17554" t="s">
        <v>21783</v>
      </c>
      <c r="C17554">
        <v>88309</v>
      </c>
      <c r="D17554" s="93" t="s">
        <v>26665</v>
      </c>
      <c r="E17554" s="93" t="s">
        <v>14</v>
      </c>
    </row>
    <row r="17555" spans="1:5" x14ac:dyDescent="0.25">
      <c r="A17555" s="93" t="s">
        <v>2888</v>
      </c>
      <c r="B17555" t="s">
        <v>21783</v>
      </c>
      <c r="C17555">
        <v>88316</v>
      </c>
      <c r="D17555" s="93" t="s">
        <v>26666</v>
      </c>
      <c r="E17555" s="93" t="s">
        <v>14</v>
      </c>
    </row>
    <row r="17556" spans="1:5" x14ac:dyDescent="0.25">
      <c r="A17556" s="93" t="s">
        <v>2888</v>
      </c>
      <c r="B17556" t="s">
        <v>21783</v>
      </c>
      <c r="C17556">
        <v>90680</v>
      </c>
      <c r="D17556" s="93" t="s">
        <v>26667</v>
      </c>
      <c r="E17556" s="93" t="s">
        <v>14</v>
      </c>
    </row>
    <row r="17557" spans="1:5" x14ac:dyDescent="0.25">
      <c r="A17557" s="93" t="s">
        <v>2888</v>
      </c>
      <c r="B17557" t="s">
        <v>21783</v>
      </c>
      <c r="C17557">
        <v>90681</v>
      </c>
      <c r="D17557" s="93" t="s">
        <v>22452</v>
      </c>
      <c r="E17557" s="93" t="s">
        <v>14</v>
      </c>
    </row>
    <row r="17558" spans="1:5" x14ac:dyDescent="0.25">
      <c r="A17558" s="93" t="s">
        <v>2888</v>
      </c>
      <c r="B17558" t="s">
        <v>21783</v>
      </c>
      <c r="C17558">
        <v>91634</v>
      </c>
      <c r="D17558" s="93" t="s">
        <v>24947</v>
      </c>
      <c r="E17558" s="93" t="s">
        <v>14</v>
      </c>
    </row>
    <row r="17559" spans="1:5" x14ac:dyDescent="0.25">
      <c r="A17559" s="93" t="s">
        <v>2888</v>
      </c>
      <c r="B17559" t="s">
        <v>21783</v>
      </c>
      <c r="C17559">
        <v>91635</v>
      </c>
      <c r="D17559" s="93" t="s">
        <v>26668</v>
      </c>
      <c r="E17559" s="93" t="s">
        <v>14</v>
      </c>
    </row>
    <row r="17560" spans="1:5" x14ac:dyDescent="0.25">
      <c r="A17560" s="93" t="s">
        <v>2888</v>
      </c>
      <c r="B17560" t="s">
        <v>21783</v>
      </c>
      <c r="C17560">
        <v>97913</v>
      </c>
      <c r="D17560" s="93" t="s">
        <v>24097</v>
      </c>
      <c r="E17560" s="93" t="s">
        <v>14</v>
      </c>
    </row>
    <row r="17561" spans="1:5" x14ac:dyDescent="0.25">
      <c r="A17561" s="93" t="s">
        <v>2888</v>
      </c>
      <c r="B17561" t="s">
        <v>21783</v>
      </c>
      <c r="C17561">
        <v>100973</v>
      </c>
      <c r="D17561" s="93" t="s">
        <v>26669</v>
      </c>
      <c r="E17561" s="93" t="s">
        <v>14</v>
      </c>
    </row>
    <row r="17562" spans="1:5" x14ac:dyDescent="0.25">
      <c r="A17562" s="93" t="s">
        <v>2889</v>
      </c>
      <c r="D17562" s="93" t="s">
        <v>14</v>
      </c>
      <c r="E17562" s="93" t="s">
        <v>32708</v>
      </c>
    </row>
    <row r="17563" spans="1:5" x14ac:dyDescent="0.25">
      <c r="A17563" s="93" t="s">
        <v>2889</v>
      </c>
      <c r="B17563" t="s">
        <v>21791</v>
      </c>
      <c r="C17563">
        <v>34493</v>
      </c>
      <c r="D17563" s="93" t="s">
        <v>26670</v>
      </c>
      <c r="E17563" s="93" t="s">
        <v>14</v>
      </c>
    </row>
    <row r="17564" spans="1:5" x14ac:dyDescent="0.25">
      <c r="A17564" s="93" t="s">
        <v>2889</v>
      </c>
      <c r="B17564" t="s">
        <v>21783</v>
      </c>
      <c r="C17564">
        <v>88309</v>
      </c>
      <c r="D17564" s="93" t="s">
        <v>22620</v>
      </c>
      <c r="E17564" s="93" t="s">
        <v>14</v>
      </c>
    </row>
    <row r="17565" spans="1:5" x14ac:dyDescent="0.25">
      <c r="A17565" s="93" t="s">
        <v>2889</v>
      </c>
      <c r="B17565" t="s">
        <v>21783</v>
      </c>
      <c r="C17565">
        <v>88316</v>
      </c>
      <c r="D17565" s="93" t="s">
        <v>26671</v>
      </c>
      <c r="E17565" s="93" t="s">
        <v>14</v>
      </c>
    </row>
    <row r="17566" spans="1:5" x14ac:dyDescent="0.25">
      <c r="A17566" s="93" t="s">
        <v>2889</v>
      </c>
      <c r="B17566" t="s">
        <v>21783</v>
      </c>
      <c r="C17566">
        <v>90680</v>
      </c>
      <c r="D17566" s="93" t="s">
        <v>26672</v>
      </c>
      <c r="E17566" s="93" t="s">
        <v>14</v>
      </c>
    </row>
    <row r="17567" spans="1:5" x14ac:dyDescent="0.25">
      <c r="A17567" s="93" t="s">
        <v>2889</v>
      </c>
      <c r="B17567" t="s">
        <v>21783</v>
      </c>
      <c r="C17567">
        <v>90681</v>
      </c>
      <c r="D17567" s="93" t="s">
        <v>21880</v>
      </c>
      <c r="E17567" s="93" t="s">
        <v>14</v>
      </c>
    </row>
    <row r="17568" spans="1:5" x14ac:dyDescent="0.25">
      <c r="A17568" s="93" t="s">
        <v>2889</v>
      </c>
      <c r="B17568" t="s">
        <v>21783</v>
      </c>
      <c r="C17568">
        <v>91634</v>
      </c>
      <c r="D17568" s="93" t="s">
        <v>24947</v>
      </c>
      <c r="E17568" s="93" t="s">
        <v>14</v>
      </c>
    </row>
    <row r="17569" spans="1:5" x14ac:dyDescent="0.25">
      <c r="A17569" s="93" t="s">
        <v>2889</v>
      </c>
      <c r="B17569" t="s">
        <v>21783</v>
      </c>
      <c r="C17569">
        <v>91635</v>
      </c>
      <c r="D17569" s="93" t="s">
        <v>24442</v>
      </c>
      <c r="E17569" s="93" t="s">
        <v>14</v>
      </c>
    </row>
    <row r="17570" spans="1:5" x14ac:dyDescent="0.25">
      <c r="A17570" s="93" t="s">
        <v>2889</v>
      </c>
      <c r="B17570" t="s">
        <v>21783</v>
      </c>
      <c r="C17570">
        <v>97913</v>
      </c>
      <c r="D17570" s="93" t="s">
        <v>24097</v>
      </c>
      <c r="E17570" s="93" t="s">
        <v>14</v>
      </c>
    </row>
    <row r="17571" spans="1:5" x14ac:dyDescent="0.25">
      <c r="A17571" s="93" t="s">
        <v>2889</v>
      </c>
      <c r="B17571" t="s">
        <v>21783</v>
      </c>
      <c r="C17571">
        <v>100973</v>
      </c>
      <c r="D17571" s="93" t="s">
        <v>26669</v>
      </c>
      <c r="E17571" s="93" t="s">
        <v>14</v>
      </c>
    </row>
    <row r="17572" spans="1:5" x14ac:dyDescent="0.25">
      <c r="A17572" s="93" t="s">
        <v>2890</v>
      </c>
      <c r="D17572" s="93" t="s">
        <v>14</v>
      </c>
      <c r="E17572" s="93" t="s">
        <v>32709</v>
      </c>
    </row>
    <row r="17573" spans="1:5" x14ac:dyDescent="0.25">
      <c r="A17573" s="93" t="s">
        <v>2890</v>
      </c>
      <c r="B17573" t="s">
        <v>21791</v>
      </c>
      <c r="C17573">
        <v>34493</v>
      </c>
      <c r="D17573" s="93" t="s">
        <v>23305</v>
      </c>
      <c r="E17573" s="93" t="s">
        <v>14</v>
      </c>
    </row>
    <row r="17574" spans="1:5" x14ac:dyDescent="0.25">
      <c r="A17574" s="93" t="s">
        <v>2890</v>
      </c>
      <c r="B17574" t="s">
        <v>21783</v>
      </c>
      <c r="C17574">
        <v>88309</v>
      </c>
      <c r="D17574" s="93" t="s">
        <v>24054</v>
      </c>
      <c r="E17574" s="93" t="s">
        <v>14</v>
      </c>
    </row>
    <row r="17575" spans="1:5" x14ac:dyDescent="0.25">
      <c r="A17575" s="93" t="s">
        <v>2890</v>
      </c>
      <c r="B17575" t="s">
        <v>21783</v>
      </c>
      <c r="C17575">
        <v>88316</v>
      </c>
      <c r="D17575" s="93" t="s">
        <v>26673</v>
      </c>
      <c r="E17575" s="93" t="s">
        <v>14</v>
      </c>
    </row>
    <row r="17576" spans="1:5" x14ac:dyDescent="0.25">
      <c r="A17576" s="93" t="s">
        <v>2890</v>
      </c>
      <c r="B17576" t="s">
        <v>21783</v>
      </c>
      <c r="C17576">
        <v>90680</v>
      </c>
      <c r="D17576" s="93" t="s">
        <v>21798</v>
      </c>
      <c r="E17576" s="93" t="s">
        <v>14</v>
      </c>
    </row>
    <row r="17577" spans="1:5" x14ac:dyDescent="0.25">
      <c r="A17577" s="93" t="s">
        <v>2890</v>
      </c>
      <c r="B17577" t="s">
        <v>21783</v>
      </c>
      <c r="C17577">
        <v>90681</v>
      </c>
      <c r="D17577" s="93" t="s">
        <v>21829</v>
      </c>
      <c r="E17577" s="93" t="s">
        <v>14</v>
      </c>
    </row>
    <row r="17578" spans="1:5" x14ac:dyDescent="0.25">
      <c r="A17578" s="93" t="s">
        <v>2890</v>
      </c>
      <c r="B17578" t="s">
        <v>21783</v>
      </c>
      <c r="C17578">
        <v>91634</v>
      </c>
      <c r="D17578" s="93" t="s">
        <v>24947</v>
      </c>
      <c r="E17578" s="93" t="s">
        <v>14</v>
      </c>
    </row>
    <row r="17579" spans="1:5" x14ac:dyDescent="0.25">
      <c r="A17579" s="93" t="s">
        <v>2890</v>
      </c>
      <c r="B17579" t="s">
        <v>21783</v>
      </c>
      <c r="C17579">
        <v>91635</v>
      </c>
      <c r="D17579" s="93" t="s">
        <v>22852</v>
      </c>
      <c r="E17579" s="93" t="s">
        <v>14</v>
      </c>
    </row>
    <row r="17580" spans="1:5" x14ac:dyDescent="0.25">
      <c r="A17580" s="93" t="s">
        <v>2890</v>
      </c>
      <c r="B17580" t="s">
        <v>21783</v>
      </c>
      <c r="C17580">
        <v>97913</v>
      </c>
      <c r="D17580" s="93" t="s">
        <v>24097</v>
      </c>
      <c r="E17580" s="93" t="s">
        <v>14</v>
      </c>
    </row>
    <row r="17581" spans="1:5" x14ac:dyDescent="0.25">
      <c r="A17581" s="93" t="s">
        <v>2890</v>
      </c>
      <c r="B17581" t="s">
        <v>21783</v>
      </c>
      <c r="C17581">
        <v>100973</v>
      </c>
      <c r="D17581" s="93" t="s">
        <v>26669</v>
      </c>
      <c r="E17581" s="93" t="s">
        <v>14</v>
      </c>
    </row>
    <row r="17582" spans="1:5" x14ac:dyDescent="0.25">
      <c r="A17582" s="93" t="s">
        <v>2891</v>
      </c>
      <c r="D17582" s="93" t="s">
        <v>14</v>
      </c>
      <c r="E17582" s="93" t="s">
        <v>32710</v>
      </c>
    </row>
    <row r="17583" spans="1:5" x14ac:dyDescent="0.25">
      <c r="A17583" s="93" t="s">
        <v>2891</v>
      </c>
      <c r="B17583" t="s">
        <v>21791</v>
      </c>
      <c r="C17583">
        <v>34493</v>
      </c>
      <c r="D17583" s="93" t="s">
        <v>26674</v>
      </c>
      <c r="E17583" s="93" t="s">
        <v>14</v>
      </c>
    </row>
    <row r="17584" spans="1:5" x14ac:dyDescent="0.25">
      <c r="A17584" s="93" t="s">
        <v>2891</v>
      </c>
      <c r="B17584" t="s">
        <v>21783</v>
      </c>
      <c r="C17584">
        <v>88309</v>
      </c>
      <c r="D17584" s="93" t="s">
        <v>26675</v>
      </c>
      <c r="E17584" s="93" t="s">
        <v>14</v>
      </c>
    </row>
    <row r="17585" spans="1:5" x14ac:dyDescent="0.25">
      <c r="A17585" s="93" t="s">
        <v>2891</v>
      </c>
      <c r="B17585" t="s">
        <v>21783</v>
      </c>
      <c r="C17585">
        <v>88316</v>
      </c>
      <c r="D17585" s="93" t="s">
        <v>26676</v>
      </c>
      <c r="E17585" s="93" t="s">
        <v>14</v>
      </c>
    </row>
    <row r="17586" spans="1:5" x14ac:dyDescent="0.25">
      <c r="A17586" s="93" t="s">
        <v>2891</v>
      </c>
      <c r="B17586" t="s">
        <v>21783</v>
      </c>
      <c r="C17586">
        <v>90680</v>
      </c>
      <c r="D17586" s="93" t="s">
        <v>22104</v>
      </c>
      <c r="E17586" s="93" t="s">
        <v>14</v>
      </c>
    </row>
    <row r="17587" spans="1:5" x14ac:dyDescent="0.25">
      <c r="A17587" s="93" t="s">
        <v>2891</v>
      </c>
      <c r="B17587" t="s">
        <v>21783</v>
      </c>
      <c r="C17587">
        <v>90681</v>
      </c>
      <c r="D17587" s="93" t="s">
        <v>22333</v>
      </c>
      <c r="E17587" s="93" t="s">
        <v>14</v>
      </c>
    </row>
    <row r="17588" spans="1:5" x14ac:dyDescent="0.25">
      <c r="A17588" s="93" t="s">
        <v>2891</v>
      </c>
      <c r="B17588" t="s">
        <v>21783</v>
      </c>
      <c r="C17588">
        <v>91634</v>
      </c>
      <c r="D17588" s="93" t="s">
        <v>26677</v>
      </c>
      <c r="E17588" s="93" t="s">
        <v>14</v>
      </c>
    </row>
    <row r="17589" spans="1:5" x14ac:dyDescent="0.25">
      <c r="A17589" s="93" t="s">
        <v>2891</v>
      </c>
      <c r="B17589" t="s">
        <v>21783</v>
      </c>
      <c r="C17589">
        <v>91635</v>
      </c>
      <c r="D17589" s="93" t="s">
        <v>26678</v>
      </c>
      <c r="E17589" s="93" t="s">
        <v>14</v>
      </c>
    </row>
    <row r="17590" spans="1:5" x14ac:dyDescent="0.25">
      <c r="A17590" s="93" t="s">
        <v>2891</v>
      </c>
      <c r="B17590" t="s">
        <v>21783</v>
      </c>
      <c r="C17590">
        <v>97913</v>
      </c>
      <c r="D17590" s="93" t="s">
        <v>26679</v>
      </c>
      <c r="E17590" s="93" t="s">
        <v>14</v>
      </c>
    </row>
    <row r="17591" spans="1:5" x14ac:dyDescent="0.25">
      <c r="A17591" s="93" t="s">
        <v>2891</v>
      </c>
      <c r="B17591" t="s">
        <v>21783</v>
      </c>
      <c r="C17591">
        <v>100973</v>
      </c>
      <c r="D17591" s="93" t="s">
        <v>26680</v>
      </c>
      <c r="E17591" s="93" t="s">
        <v>14</v>
      </c>
    </row>
    <row r="17592" spans="1:5" x14ac:dyDescent="0.25">
      <c r="A17592" s="93" t="s">
        <v>2892</v>
      </c>
      <c r="D17592" s="93" t="s">
        <v>14</v>
      </c>
      <c r="E17592" s="93" t="s">
        <v>32711</v>
      </c>
    </row>
    <row r="17593" spans="1:5" x14ac:dyDescent="0.25">
      <c r="A17593" s="93" t="s">
        <v>2892</v>
      </c>
      <c r="B17593" t="s">
        <v>21791</v>
      </c>
      <c r="C17593">
        <v>34493</v>
      </c>
      <c r="D17593" s="93" t="s">
        <v>26681</v>
      </c>
      <c r="E17593" s="93" t="s">
        <v>14</v>
      </c>
    </row>
    <row r="17594" spans="1:5" x14ac:dyDescent="0.25">
      <c r="A17594" s="93" t="s">
        <v>2892</v>
      </c>
      <c r="B17594" t="s">
        <v>21783</v>
      </c>
      <c r="C17594">
        <v>88309</v>
      </c>
      <c r="D17594" s="93" t="s">
        <v>26682</v>
      </c>
      <c r="E17594" s="93" t="s">
        <v>14</v>
      </c>
    </row>
    <row r="17595" spans="1:5" x14ac:dyDescent="0.25">
      <c r="A17595" s="93" t="s">
        <v>2892</v>
      </c>
      <c r="B17595" t="s">
        <v>21783</v>
      </c>
      <c r="C17595">
        <v>88316</v>
      </c>
      <c r="D17595" s="93" t="s">
        <v>26683</v>
      </c>
      <c r="E17595" s="93" t="s">
        <v>14</v>
      </c>
    </row>
    <row r="17596" spans="1:5" x14ac:dyDescent="0.25">
      <c r="A17596" s="93" t="s">
        <v>2892</v>
      </c>
      <c r="B17596" t="s">
        <v>21783</v>
      </c>
      <c r="C17596">
        <v>90680</v>
      </c>
      <c r="D17596" s="93" t="s">
        <v>23954</v>
      </c>
      <c r="E17596" s="93" t="s">
        <v>14</v>
      </c>
    </row>
    <row r="17597" spans="1:5" x14ac:dyDescent="0.25">
      <c r="A17597" s="93" t="s">
        <v>2892</v>
      </c>
      <c r="B17597" t="s">
        <v>21783</v>
      </c>
      <c r="C17597">
        <v>90681</v>
      </c>
      <c r="D17597" s="93" t="s">
        <v>23368</v>
      </c>
      <c r="E17597" s="93" t="s">
        <v>14</v>
      </c>
    </row>
    <row r="17598" spans="1:5" x14ac:dyDescent="0.25">
      <c r="A17598" s="93" t="s">
        <v>2892</v>
      </c>
      <c r="B17598" t="s">
        <v>21783</v>
      </c>
      <c r="C17598">
        <v>91634</v>
      </c>
      <c r="D17598" s="93" t="s">
        <v>26677</v>
      </c>
      <c r="E17598" s="93" t="s">
        <v>14</v>
      </c>
    </row>
    <row r="17599" spans="1:5" x14ac:dyDescent="0.25">
      <c r="A17599" s="93" t="s">
        <v>2892</v>
      </c>
      <c r="B17599" t="s">
        <v>21783</v>
      </c>
      <c r="C17599">
        <v>91635</v>
      </c>
      <c r="D17599" s="93" t="s">
        <v>23457</v>
      </c>
      <c r="E17599" s="93" t="s">
        <v>14</v>
      </c>
    </row>
    <row r="17600" spans="1:5" x14ac:dyDescent="0.25">
      <c r="A17600" s="93" t="s">
        <v>2892</v>
      </c>
      <c r="B17600" t="s">
        <v>21783</v>
      </c>
      <c r="C17600">
        <v>97913</v>
      </c>
      <c r="D17600" s="93" t="s">
        <v>26679</v>
      </c>
      <c r="E17600" s="93" t="s">
        <v>14</v>
      </c>
    </row>
    <row r="17601" spans="1:5" x14ac:dyDescent="0.25">
      <c r="A17601" s="93" t="s">
        <v>2892</v>
      </c>
      <c r="B17601" t="s">
        <v>21783</v>
      </c>
      <c r="C17601">
        <v>100973</v>
      </c>
      <c r="D17601" s="93" t="s">
        <v>26680</v>
      </c>
      <c r="E17601" s="93" t="s">
        <v>14</v>
      </c>
    </row>
    <row r="17602" spans="1:5" x14ac:dyDescent="0.25">
      <c r="A17602" s="93" t="s">
        <v>2893</v>
      </c>
      <c r="D17602" s="93" t="s">
        <v>14</v>
      </c>
      <c r="E17602" s="93" t="s">
        <v>32712</v>
      </c>
    </row>
    <row r="17603" spans="1:5" x14ac:dyDescent="0.25">
      <c r="A17603" s="93" t="s">
        <v>2893</v>
      </c>
      <c r="B17603" t="s">
        <v>21791</v>
      </c>
      <c r="C17603">
        <v>34493</v>
      </c>
      <c r="D17603" s="93" t="s">
        <v>26684</v>
      </c>
      <c r="E17603" s="93" t="s">
        <v>14</v>
      </c>
    </row>
    <row r="17604" spans="1:5" x14ac:dyDescent="0.25">
      <c r="A17604" s="93" t="s">
        <v>2893</v>
      </c>
      <c r="B17604" t="s">
        <v>21783</v>
      </c>
      <c r="C17604">
        <v>88309</v>
      </c>
      <c r="D17604" s="93" t="s">
        <v>26685</v>
      </c>
      <c r="E17604" s="93" t="s">
        <v>14</v>
      </c>
    </row>
    <row r="17605" spans="1:5" x14ac:dyDescent="0.25">
      <c r="A17605" s="93" t="s">
        <v>2893</v>
      </c>
      <c r="B17605" t="s">
        <v>21783</v>
      </c>
      <c r="C17605">
        <v>88316</v>
      </c>
      <c r="D17605" s="93" t="s">
        <v>24052</v>
      </c>
      <c r="E17605" s="93" t="s">
        <v>14</v>
      </c>
    </row>
    <row r="17606" spans="1:5" x14ac:dyDescent="0.25">
      <c r="A17606" s="93" t="s">
        <v>2893</v>
      </c>
      <c r="B17606" t="s">
        <v>21783</v>
      </c>
      <c r="C17606">
        <v>90680</v>
      </c>
      <c r="D17606" s="93" t="s">
        <v>22343</v>
      </c>
      <c r="E17606" s="93" t="s">
        <v>14</v>
      </c>
    </row>
    <row r="17607" spans="1:5" x14ac:dyDescent="0.25">
      <c r="A17607" s="93" t="s">
        <v>2893</v>
      </c>
      <c r="B17607" t="s">
        <v>21783</v>
      </c>
      <c r="C17607">
        <v>90681</v>
      </c>
      <c r="D17607" s="93" t="s">
        <v>24347</v>
      </c>
      <c r="E17607" s="93" t="s">
        <v>14</v>
      </c>
    </row>
    <row r="17608" spans="1:5" x14ac:dyDescent="0.25">
      <c r="A17608" s="93" t="s">
        <v>2893</v>
      </c>
      <c r="B17608" t="s">
        <v>21783</v>
      </c>
      <c r="C17608">
        <v>91634</v>
      </c>
      <c r="D17608" s="93" t="s">
        <v>26677</v>
      </c>
      <c r="E17608" s="93" t="s">
        <v>14</v>
      </c>
    </row>
    <row r="17609" spans="1:5" x14ac:dyDescent="0.25">
      <c r="A17609" s="93" t="s">
        <v>2893</v>
      </c>
      <c r="B17609" t="s">
        <v>21783</v>
      </c>
      <c r="C17609">
        <v>91635</v>
      </c>
      <c r="D17609" s="93" t="s">
        <v>24026</v>
      </c>
      <c r="E17609" s="93" t="s">
        <v>14</v>
      </c>
    </row>
    <row r="17610" spans="1:5" x14ac:dyDescent="0.25">
      <c r="A17610" s="93" t="s">
        <v>2893</v>
      </c>
      <c r="B17610" t="s">
        <v>21783</v>
      </c>
      <c r="C17610">
        <v>97913</v>
      </c>
      <c r="D17610" s="93" t="s">
        <v>26679</v>
      </c>
      <c r="E17610" s="93" t="s">
        <v>14</v>
      </c>
    </row>
    <row r="17611" spans="1:5" x14ac:dyDescent="0.25">
      <c r="A17611" s="93" t="s">
        <v>2893</v>
      </c>
      <c r="B17611" t="s">
        <v>21783</v>
      </c>
      <c r="C17611">
        <v>100973</v>
      </c>
      <c r="D17611" s="93" t="s">
        <v>26680</v>
      </c>
      <c r="E17611" s="93" t="s">
        <v>14</v>
      </c>
    </row>
    <row r="17612" spans="1:5" x14ac:dyDescent="0.25">
      <c r="A17612" s="93" t="s">
        <v>2894</v>
      </c>
      <c r="D17612" s="93" t="s">
        <v>14</v>
      </c>
      <c r="E17612" s="93" t="s">
        <v>32713</v>
      </c>
    </row>
    <row r="17613" spans="1:5" x14ac:dyDescent="0.25">
      <c r="A17613" s="93" t="s">
        <v>2894</v>
      </c>
      <c r="B17613" t="s">
        <v>21791</v>
      </c>
      <c r="C17613">
        <v>1358</v>
      </c>
      <c r="D17613" s="93" t="s">
        <v>26686</v>
      </c>
      <c r="E17613" s="93" t="s">
        <v>14</v>
      </c>
    </row>
    <row r="17614" spans="1:5" x14ac:dyDescent="0.25">
      <c r="A17614" s="93" t="s">
        <v>2894</v>
      </c>
      <c r="B17614" t="s">
        <v>21791</v>
      </c>
      <c r="C17614">
        <v>4491</v>
      </c>
      <c r="D17614" s="93" t="s">
        <v>26687</v>
      </c>
      <c r="E17614" s="93" t="s">
        <v>14</v>
      </c>
    </row>
    <row r="17615" spans="1:5" x14ac:dyDescent="0.25">
      <c r="A17615" s="93" t="s">
        <v>2894</v>
      </c>
      <c r="B17615" t="s">
        <v>21791</v>
      </c>
      <c r="C17615">
        <v>4509</v>
      </c>
      <c r="D17615" s="93" t="s">
        <v>23280</v>
      </c>
      <c r="E17615" s="93" t="s">
        <v>14</v>
      </c>
    </row>
    <row r="17616" spans="1:5" x14ac:dyDescent="0.25">
      <c r="A17616" s="93" t="s">
        <v>2894</v>
      </c>
      <c r="B17616" t="s">
        <v>21791</v>
      </c>
      <c r="C17616">
        <v>5068</v>
      </c>
      <c r="D17616" s="93" t="s">
        <v>26635</v>
      </c>
      <c r="E17616" s="93" t="s">
        <v>14</v>
      </c>
    </row>
    <row r="17617" spans="1:5" x14ac:dyDescent="0.25">
      <c r="A17617" s="93" t="s">
        <v>2894</v>
      </c>
      <c r="B17617" t="s">
        <v>21783</v>
      </c>
      <c r="C17617">
        <v>88309</v>
      </c>
      <c r="D17617" s="93" t="s">
        <v>26688</v>
      </c>
      <c r="E17617" s="93" t="s">
        <v>14</v>
      </c>
    </row>
    <row r="17618" spans="1:5" x14ac:dyDescent="0.25">
      <c r="A17618" s="93" t="s">
        <v>2894</v>
      </c>
      <c r="B17618" t="s">
        <v>21783</v>
      </c>
      <c r="C17618">
        <v>88316</v>
      </c>
      <c r="D17618" s="93" t="s">
        <v>26689</v>
      </c>
      <c r="E17618" s="93" t="s">
        <v>14</v>
      </c>
    </row>
    <row r="17619" spans="1:5" x14ac:dyDescent="0.25">
      <c r="A17619" s="93" t="s">
        <v>2894</v>
      </c>
      <c r="B17619" t="s">
        <v>21783</v>
      </c>
      <c r="C17619">
        <v>91692</v>
      </c>
      <c r="D17619" s="93" t="s">
        <v>24788</v>
      </c>
      <c r="E17619" s="93" t="s">
        <v>14</v>
      </c>
    </row>
    <row r="17620" spans="1:5" x14ac:dyDescent="0.25">
      <c r="A17620" s="93" t="s">
        <v>2894</v>
      </c>
      <c r="B17620" t="s">
        <v>21783</v>
      </c>
      <c r="C17620">
        <v>91693</v>
      </c>
      <c r="D17620" s="93" t="s">
        <v>26690</v>
      </c>
      <c r="E17620" s="93" t="s">
        <v>14</v>
      </c>
    </row>
    <row r="17621" spans="1:5" x14ac:dyDescent="0.25">
      <c r="A17621" s="93" t="s">
        <v>2894</v>
      </c>
      <c r="B17621" t="s">
        <v>21783</v>
      </c>
      <c r="C17621">
        <v>94970</v>
      </c>
      <c r="D17621" s="93" t="s">
        <v>26691</v>
      </c>
      <c r="E17621" s="93" t="s">
        <v>14</v>
      </c>
    </row>
    <row r="17622" spans="1:5" x14ac:dyDescent="0.25">
      <c r="A17622" s="93" t="s">
        <v>2894</v>
      </c>
      <c r="B17622" t="s">
        <v>21783</v>
      </c>
      <c r="C17622">
        <v>96525</v>
      </c>
      <c r="D17622" s="93" t="s">
        <v>26692</v>
      </c>
      <c r="E17622" s="93" t="s">
        <v>14</v>
      </c>
    </row>
    <row r="17623" spans="1:5" x14ac:dyDescent="0.25">
      <c r="A17623" s="93" t="s">
        <v>2894</v>
      </c>
      <c r="B17623" t="s">
        <v>21783</v>
      </c>
      <c r="C17623">
        <v>96544</v>
      </c>
      <c r="D17623" s="93" t="s">
        <v>26693</v>
      </c>
      <c r="E17623" s="93" t="s">
        <v>14</v>
      </c>
    </row>
    <row r="17624" spans="1:5" x14ac:dyDescent="0.25">
      <c r="A17624" s="93" t="s">
        <v>2894</v>
      </c>
      <c r="B17624" t="s">
        <v>21783</v>
      </c>
      <c r="C17624">
        <v>96546</v>
      </c>
      <c r="D17624" s="93" t="s">
        <v>26694</v>
      </c>
      <c r="E17624" s="93" t="s">
        <v>14</v>
      </c>
    </row>
    <row r="17625" spans="1:5" x14ac:dyDescent="0.25">
      <c r="A17625" s="93" t="s">
        <v>2895</v>
      </c>
      <c r="D17625" s="93" t="s">
        <v>14</v>
      </c>
      <c r="E17625" s="93" t="s">
        <v>32714</v>
      </c>
    </row>
    <row r="17626" spans="1:5" x14ac:dyDescent="0.25">
      <c r="A17626" s="93" t="s">
        <v>2895</v>
      </c>
      <c r="B17626" t="s">
        <v>21791</v>
      </c>
      <c r="C17626">
        <v>1358</v>
      </c>
      <c r="D17626" s="93" t="s">
        <v>26695</v>
      </c>
      <c r="E17626" s="93" t="s">
        <v>14</v>
      </c>
    </row>
    <row r="17627" spans="1:5" x14ac:dyDescent="0.25">
      <c r="A17627" s="93" t="s">
        <v>2895</v>
      </c>
      <c r="B17627" t="s">
        <v>21791</v>
      </c>
      <c r="C17627">
        <v>4491</v>
      </c>
      <c r="D17627" s="93" t="s">
        <v>26687</v>
      </c>
      <c r="E17627" s="93" t="s">
        <v>14</v>
      </c>
    </row>
    <row r="17628" spans="1:5" x14ac:dyDescent="0.25">
      <c r="A17628" s="93" t="s">
        <v>2895</v>
      </c>
      <c r="B17628" t="s">
        <v>21791</v>
      </c>
      <c r="C17628">
        <v>4509</v>
      </c>
      <c r="D17628" s="93" t="s">
        <v>26696</v>
      </c>
      <c r="E17628" s="93" t="s">
        <v>14</v>
      </c>
    </row>
    <row r="17629" spans="1:5" x14ac:dyDescent="0.25">
      <c r="A17629" s="93" t="s">
        <v>2895</v>
      </c>
      <c r="B17629" t="s">
        <v>21791</v>
      </c>
      <c r="C17629">
        <v>5068</v>
      </c>
      <c r="D17629" s="93" t="s">
        <v>26635</v>
      </c>
      <c r="E17629" s="93" t="s">
        <v>14</v>
      </c>
    </row>
    <row r="17630" spans="1:5" x14ac:dyDescent="0.25">
      <c r="A17630" s="93" t="s">
        <v>2895</v>
      </c>
      <c r="B17630" t="s">
        <v>21783</v>
      </c>
      <c r="C17630">
        <v>88309</v>
      </c>
      <c r="D17630" s="93" t="s">
        <v>26688</v>
      </c>
      <c r="E17630" s="93" t="s">
        <v>14</v>
      </c>
    </row>
    <row r="17631" spans="1:5" x14ac:dyDescent="0.25">
      <c r="A17631" s="93" t="s">
        <v>2895</v>
      </c>
      <c r="B17631" t="s">
        <v>21783</v>
      </c>
      <c r="C17631">
        <v>88316</v>
      </c>
      <c r="D17631" s="93" t="s">
        <v>26689</v>
      </c>
      <c r="E17631" s="93" t="s">
        <v>14</v>
      </c>
    </row>
    <row r="17632" spans="1:5" x14ac:dyDescent="0.25">
      <c r="A17632" s="93" t="s">
        <v>2895</v>
      </c>
      <c r="B17632" t="s">
        <v>21783</v>
      </c>
      <c r="C17632">
        <v>91692</v>
      </c>
      <c r="D17632" s="93" t="s">
        <v>24788</v>
      </c>
      <c r="E17632" s="93" t="s">
        <v>14</v>
      </c>
    </row>
    <row r="17633" spans="1:5" x14ac:dyDescent="0.25">
      <c r="A17633" s="93" t="s">
        <v>2895</v>
      </c>
      <c r="B17633" t="s">
        <v>21783</v>
      </c>
      <c r="C17633">
        <v>91693</v>
      </c>
      <c r="D17633" s="93" t="s">
        <v>26690</v>
      </c>
      <c r="E17633" s="93" t="s">
        <v>14</v>
      </c>
    </row>
    <row r="17634" spans="1:5" x14ac:dyDescent="0.25">
      <c r="A17634" s="93" t="s">
        <v>2895</v>
      </c>
      <c r="B17634" t="s">
        <v>21783</v>
      </c>
      <c r="C17634">
        <v>94970</v>
      </c>
      <c r="D17634" s="93" t="s">
        <v>26691</v>
      </c>
      <c r="E17634" s="93" t="s">
        <v>14</v>
      </c>
    </row>
    <row r="17635" spans="1:5" x14ac:dyDescent="0.25">
      <c r="A17635" s="93" t="s">
        <v>2895</v>
      </c>
      <c r="B17635" t="s">
        <v>21783</v>
      </c>
      <c r="C17635">
        <v>96525</v>
      </c>
      <c r="D17635" s="93" t="s">
        <v>26697</v>
      </c>
      <c r="E17635" s="93" t="s">
        <v>14</v>
      </c>
    </row>
    <row r="17636" spans="1:5" x14ac:dyDescent="0.25">
      <c r="A17636" s="93" t="s">
        <v>2895</v>
      </c>
      <c r="B17636" t="s">
        <v>21783</v>
      </c>
      <c r="C17636">
        <v>96544</v>
      </c>
      <c r="D17636" s="93" t="s">
        <v>26693</v>
      </c>
      <c r="E17636" s="93" t="s">
        <v>14</v>
      </c>
    </row>
    <row r="17637" spans="1:5" x14ac:dyDescent="0.25">
      <c r="A17637" s="93" t="s">
        <v>2895</v>
      </c>
      <c r="B17637" t="s">
        <v>21783</v>
      </c>
      <c r="C17637">
        <v>96546</v>
      </c>
      <c r="D17637" s="93" t="s">
        <v>26694</v>
      </c>
      <c r="E17637" s="93" t="s">
        <v>14</v>
      </c>
    </row>
    <row r="17638" spans="1:5" x14ac:dyDescent="0.25">
      <c r="A17638" s="93" t="s">
        <v>2896</v>
      </c>
      <c r="D17638" s="93" t="s">
        <v>14</v>
      </c>
      <c r="E17638" s="93" t="s">
        <v>32715</v>
      </c>
    </row>
    <row r="17639" spans="1:5" x14ac:dyDescent="0.25">
      <c r="A17639" s="93" t="s">
        <v>2896</v>
      </c>
      <c r="B17639" t="s">
        <v>21791</v>
      </c>
      <c r="C17639">
        <v>1358</v>
      </c>
      <c r="D17639" s="93" t="s">
        <v>26698</v>
      </c>
      <c r="E17639" s="93" t="s">
        <v>14</v>
      </c>
    </row>
    <row r="17640" spans="1:5" x14ac:dyDescent="0.25">
      <c r="A17640" s="93" t="s">
        <v>2896</v>
      </c>
      <c r="B17640" t="s">
        <v>21791</v>
      </c>
      <c r="C17640">
        <v>4491</v>
      </c>
      <c r="D17640" s="93" t="s">
        <v>26687</v>
      </c>
      <c r="E17640" s="93" t="s">
        <v>14</v>
      </c>
    </row>
    <row r="17641" spans="1:5" x14ac:dyDescent="0.25">
      <c r="A17641" s="93" t="s">
        <v>2896</v>
      </c>
      <c r="B17641" t="s">
        <v>21791</v>
      </c>
      <c r="C17641">
        <v>4509</v>
      </c>
      <c r="D17641" s="93" t="s">
        <v>26699</v>
      </c>
      <c r="E17641" s="93" t="s">
        <v>14</v>
      </c>
    </row>
    <row r="17642" spans="1:5" x14ac:dyDescent="0.25">
      <c r="A17642" s="93" t="s">
        <v>2896</v>
      </c>
      <c r="B17642" t="s">
        <v>21791</v>
      </c>
      <c r="C17642">
        <v>5068</v>
      </c>
      <c r="D17642" s="93" t="s">
        <v>26635</v>
      </c>
      <c r="E17642" s="93" t="s">
        <v>14</v>
      </c>
    </row>
    <row r="17643" spans="1:5" x14ac:dyDescent="0.25">
      <c r="A17643" s="93" t="s">
        <v>2896</v>
      </c>
      <c r="B17643" t="s">
        <v>21783</v>
      </c>
      <c r="C17643">
        <v>88309</v>
      </c>
      <c r="D17643" s="93" t="s">
        <v>26688</v>
      </c>
      <c r="E17643" s="93" t="s">
        <v>14</v>
      </c>
    </row>
    <row r="17644" spans="1:5" x14ac:dyDescent="0.25">
      <c r="A17644" s="93" t="s">
        <v>2896</v>
      </c>
      <c r="B17644" t="s">
        <v>21783</v>
      </c>
      <c r="C17644">
        <v>88316</v>
      </c>
      <c r="D17644" s="93" t="s">
        <v>26689</v>
      </c>
      <c r="E17644" s="93" t="s">
        <v>14</v>
      </c>
    </row>
    <row r="17645" spans="1:5" x14ac:dyDescent="0.25">
      <c r="A17645" s="93" t="s">
        <v>2896</v>
      </c>
      <c r="B17645" t="s">
        <v>21783</v>
      </c>
      <c r="C17645">
        <v>91692</v>
      </c>
      <c r="D17645" s="93" t="s">
        <v>24788</v>
      </c>
      <c r="E17645" s="93" t="s">
        <v>14</v>
      </c>
    </row>
    <row r="17646" spans="1:5" x14ac:dyDescent="0.25">
      <c r="A17646" s="93" t="s">
        <v>2896</v>
      </c>
      <c r="B17646" t="s">
        <v>21783</v>
      </c>
      <c r="C17646">
        <v>91693</v>
      </c>
      <c r="D17646" s="93" t="s">
        <v>26690</v>
      </c>
      <c r="E17646" s="93" t="s">
        <v>14</v>
      </c>
    </row>
    <row r="17647" spans="1:5" x14ac:dyDescent="0.25">
      <c r="A17647" s="93" t="s">
        <v>2896</v>
      </c>
      <c r="B17647" t="s">
        <v>21783</v>
      </c>
      <c r="C17647">
        <v>94970</v>
      </c>
      <c r="D17647" s="93" t="s">
        <v>26691</v>
      </c>
      <c r="E17647" s="93" t="s">
        <v>14</v>
      </c>
    </row>
    <row r="17648" spans="1:5" x14ac:dyDescent="0.25">
      <c r="A17648" s="93" t="s">
        <v>2896</v>
      </c>
      <c r="B17648" t="s">
        <v>21783</v>
      </c>
      <c r="C17648">
        <v>96525</v>
      </c>
      <c r="D17648" s="93" t="s">
        <v>26700</v>
      </c>
      <c r="E17648" s="93" t="s">
        <v>14</v>
      </c>
    </row>
    <row r="17649" spans="1:5" x14ac:dyDescent="0.25">
      <c r="A17649" s="93" t="s">
        <v>2896</v>
      </c>
      <c r="B17649" t="s">
        <v>21783</v>
      </c>
      <c r="C17649">
        <v>96544</v>
      </c>
      <c r="D17649" s="93" t="s">
        <v>26693</v>
      </c>
      <c r="E17649" s="93" t="s">
        <v>14</v>
      </c>
    </row>
    <row r="17650" spans="1:5" x14ac:dyDescent="0.25">
      <c r="A17650" s="93" t="s">
        <v>2896</v>
      </c>
      <c r="B17650" t="s">
        <v>21783</v>
      </c>
      <c r="C17650">
        <v>96546</v>
      </c>
      <c r="D17650" s="93" t="s">
        <v>26694</v>
      </c>
      <c r="E17650" s="93" t="s">
        <v>14</v>
      </c>
    </row>
    <row r="17651" spans="1:5" x14ac:dyDescent="0.25">
      <c r="A17651" s="93" t="s">
        <v>2897</v>
      </c>
      <c r="D17651" s="93" t="s">
        <v>14</v>
      </c>
      <c r="E17651" s="93" t="s">
        <v>32716</v>
      </c>
    </row>
    <row r="17652" spans="1:5" x14ac:dyDescent="0.25">
      <c r="A17652" s="93" t="s">
        <v>2897</v>
      </c>
      <c r="B17652" t="s">
        <v>21791</v>
      </c>
      <c r="C17652">
        <v>1358</v>
      </c>
      <c r="D17652" s="93" t="s">
        <v>25970</v>
      </c>
      <c r="E17652" s="93" t="s">
        <v>14</v>
      </c>
    </row>
    <row r="17653" spans="1:5" x14ac:dyDescent="0.25">
      <c r="A17653" s="93" t="s">
        <v>2897</v>
      </c>
      <c r="B17653" t="s">
        <v>21791</v>
      </c>
      <c r="C17653">
        <v>4491</v>
      </c>
      <c r="D17653" s="93" t="s">
        <v>26687</v>
      </c>
      <c r="E17653" s="93" t="s">
        <v>14</v>
      </c>
    </row>
    <row r="17654" spans="1:5" x14ac:dyDescent="0.25">
      <c r="A17654" s="93" t="s">
        <v>2897</v>
      </c>
      <c r="B17654" t="s">
        <v>21791</v>
      </c>
      <c r="C17654">
        <v>4509</v>
      </c>
      <c r="D17654" s="93" t="s">
        <v>23283</v>
      </c>
      <c r="E17654" s="93" t="s">
        <v>14</v>
      </c>
    </row>
    <row r="17655" spans="1:5" x14ac:dyDescent="0.25">
      <c r="A17655" s="93" t="s">
        <v>2897</v>
      </c>
      <c r="B17655" t="s">
        <v>21791</v>
      </c>
      <c r="C17655">
        <v>5068</v>
      </c>
      <c r="D17655" s="93" t="s">
        <v>26635</v>
      </c>
      <c r="E17655" s="93" t="s">
        <v>14</v>
      </c>
    </row>
    <row r="17656" spans="1:5" x14ac:dyDescent="0.25">
      <c r="A17656" s="93" t="s">
        <v>2897</v>
      </c>
      <c r="B17656" t="s">
        <v>21783</v>
      </c>
      <c r="C17656">
        <v>88309</v>
      </c>
      <c r="D17656" s="93" t="s">
        <v>26688</v>
      </c>
      <c r="E17656" s="93" t="s">
        <v>14</v>
      </c>
    </row>
    <row r="17657" spans="1:5" x14ac:dyDescent="0.25">
      <c r="A17657" s="93" t="s">
        <v>2897</v>
      </c>
      <c r="B17657" t="s">
        <v>21783</v>
      </c>
      <c r="C17657">
        <v>88316</v>
      </c>
      <c r="D17657" s="93" t="s">
        <v>26689</v>
      </c>
      <c r="E17657" s="93" t="s">
        <v>14</v>
      </c>
    </row>
    <row r="17658" spans="1:5" x14ac:dyDescent="0.25">
      <c r="A17658" s="93" t="s">
        <v>2897</v>
      </c>
      <c r="B17658" t="s">
        <v>21783</v>
      </c>
      <c r="C17658">
        <v>91692</v>
      </c>
      <c r="D17658" s="93" t="s">
        <v>24788</v>
      </c>
      <c r="E17658" s="93" t="s">
        <v>14</v>
      </c>
    </row>
    <row r="17659" spans="1:5" x14ac:dyDescent="0.25">
      <c r="A17659" s="93" t="s">
        <v>2897</v>
      </c>
      <c r="B17659" t="s">
        <v>21783</v>
      </c>
      <c r="C17659">
        <v>91693</v>
      </c>
      <c r="D17659" s="93" t="s">
        <v>26690</v>
      </c>
      <c r="E17659" s="93" t="s">
        <v>14</v>
      </c>
    </row>
    <row r="17660" spans="1:5" x14ac:dyDescent="0.25">
      <c r="A17660" s="93" t="s">
        <v>2897</v>
      </c>
      <c r="B17660" t="s">
        <v>21783</v>
      </c>
      <c r="C17660">
        <v>94970</v>
      </c>
      <c r="D17660" s="93" t="s">
        <v>26691</v>
      </c>
      <c r="E17660" s="93" t="s">
        <v>14</v>
      </c>
    </row>
    <row r="17661" spans="1:5" x14ac:dyDescent="0.25">
      <c r="A17661" s="93" t="s">
        <v>2897</v>
      </c>
      <c r="B17661" t="s">
        <v>21783</v>
      </c>
      <c r="C17661">
        <v>96525</v>
      </c>
      <c r="D17661" s="93" t="s">
        <v>26701</v>
      </c>
      <c r="E17661" s="93" t="s">
        <v>14</v>
      </c>
    </row>
    <row r="17662" spans="1:5" x14ac:dyDescent="0.25">
      <c r="A17662" s="93" t="s">
        <v>2897</v>
      </c>
      <c r="B17662" t="s">
        <v>21783</v>
      </c>
      <c r="C17662">
        <v>96544</v>
      </c>
      <c r="D17662" s="93" t="s">
        <v>26693</v>
      </c>
      <c r="E17662" s="93" t="s">
        <v>14</v>
      </c>
    </row>
    <row r="17663" spans="1:5" x14ac:dyDescent="0.25">
      <c r="A17663" s="93" t="s">
        <v>2897</v>
      </c>
      <c r="B17663" t="s">
        <v>21783</v>
      </c>
      <c r="C17663">
        <v>96546</v>
      </c>
      <c r="D17663" s="93" t="s">
        <v>26694</v>
      </c>
      <c r="E17663" s="93" t="s">
        <v>14</v>
      </c>
    </row>
    <row r="17664" spans="1:5" x14ac:dyDescent="0.25">
      <c r="A17664" s="93" t="s">
        <v>2898</v>
      </c>
      <c r="D17664" s="93" t="s">
        <v>14</v>
      </c>
      <c r="E17664" s="93" t="s">
        <v>32717</v>
      </c>
    </row>
    <row r="17665" spans="1:5" x14ac:dyDescent="0.25">
      <c r="A17665" s="93" t="s">
        <v>2898</v>
      </c>
      <c r="B17665" t="s">
        <v>21791</v>
      </c>
      <c r="C17665">
        <v>1358</v>
      </c>
      <c r="D17665" s="93" t="s">
        <v>26702</v>
      </c>
      <c r="E17665" s="93" t="s">
        <v>14</v>
      </c>
    </row>
    <row r="17666" spans="1:5" x14ac:dyDescent="0.25">
      <c r="A17666" s="93" t="s">
        <v>2898</v>
      </c>
      <c r="B17666" t="s">
        <v>21791</v>
      </c>
      <c r="C17666">
        <v>4491</v>
      </c>
      <c r="D17666" s="93" t="s">
        <v>26687</v>
      </c>
      <c r="E17666" s="93" t="s">
        <v>14</v>
      </c>
    </row>
    <row r="17667" spans="1:5" x14ac:dyDescent="0.25">
      <c r="A17667" s="93" t="s">
        <v>2898</v>
      </c>
      <c r="B17667" t="s">
        <v>21791</v>
      </c>
      <c r="C17667">
        <v>4509</v>
      </c>
      <c r="D17667" s="93" t="s">
        <v>26703</v>
      </c>
      <c r="E17667" s="93" t="s">
        <v>14</v>
      </c>
    </row>
    <row r="17668" spans="1:5" x14ac:dyDescent="0.25">
      <c r="A17668" s="93" t="s">
        <v>2898</v>
      </c>
      <c r="B17668" t="s">
        <v>21791</v>
      </c>
      <c r="C17668">
        <v>5068</v>
      </c>
      <c r="D17668" s="93" t="s">
        <v>26635</v>
      </c>
      <c r="E17668" s="93" t="s">
        <v>14</v>
      </c>
    </row>
    <row r="17669" spans="1:5" x14ac:dyDescent="0.25">
      <c r="A17669" s="93" t="s">
        <v>2898</v>
      </c>
      <c r="B17669" t="s">
        <v>21783</v>
      </c>
      <c r="C17669">
        <v>88309</v>
      </c>
      <c r="D17669" s="93" t="s">
        <v>26688</v>
      </c>
      <c r="E17669" s="93" t="s">
        <v>14</v>
      </c>
    </row>
    <row r="17670" spans="1:5" x14ac:dyDescent="0.25">
      <c r="A17670" s="93" t="s">
        <v>2898</v>
      </c>
      <c r="B17670" t="s">
        <v>21783</v>
      </c>
      <c r="C17670">
        <v>88316</v>
      </c>
      <c r="D17670" s="93" t="s">
        <v>26689</v>
      </c>
      <c r="E17670" s="93" t="s">
        <v>14</v>
      </c>
    </row>
    <row r="17671" spans="1:5" x14ac:dyDescent="0.25">
      <c r="A17671" s="93" t="s">
        <v>2898</v>
      </c>
      <c r="B17671" t="s">
        <v>21783</v>
      </c>
      <c r="C17671">
        <v>91692</v>
      </c>
      <c r="D17671" s="93" t="s">
        <v>24788</v>
      </c>
      <c r="E17671" s="93" t="s">
        <v>14</v>
      </c>
    </row>
    <row r="17672" spans="1:5" x14ac:dyDescent="0.25">
      <c r="A17672" s="93" t="s">
        <v>2898</v>
      </c>
      <c r="B17672" t="s">
        <v>21783</v>
      </c>
      <c r="C17672">
        <v>91693</v>
      </c>
      <c r="D17672" s="93" t="s">
        <v>26690</v>
      </c>
      <c r="E17672" s="93" t="s">
        <v>14</v>
      </c>
    </row>
    <row r="17673" spans="1:5" x14ac:dyDescent="0.25">
      <c r="A17673" s="93" t="s">
        <v>2898</v>
      </c>
      <c r="B17673" t="s">
        <v>21783</v>
      </c>
      <c r="C17673">
        <v>94970</v>
      </c>
      <c r="D17673" s="93" t="s">
        <v>26691</v>
      </c>
      <c r="E17673" s="93" t="s">
        <v>14</v>
      </c>
    </row>
    <row r="17674" spans="1:5" x14ac:dyDescent="0.25">
      <c r="A17674" s="93" t="s">
        <v>2898</v>
      </c>
      <c r="B17674" t="s">
        <v>21783</v>
      </c>
      <c r="C17674">
        <v>96525</v>
      </c>
      <c r="D17674" s="93" t="s">
        <v>26704</v>
      </c>
      <c r="E17674" s="93" t="s">
        <v>14</v>
      </c>
    </row>
    <row r="17675" spans="1:5" x14ac:dyDescent="0.25">
      <c r="A17675" s="93" t="s">
        <v>2898</v>
      </c>
      <c r="B17675" t="s">
        <v>21783</v>
      </c>
      <c r="C17675">
        <v>96544</v>
      </c>
      <c r="D17675" s="93" t="s">
        <v>26693</v>
      </c>
      <c r="E17675" s="93" t="s">
        <v>14</v>
      </c>
    </row>
    <row r="17676" spans="1:5" x14ac:dyDescent="0.25">
      <c r="A17676" s="93" t="s">
        <v>2898</v>
      </c>
      <c r="B17676" t="s">
        <v>21783</v>
      </c>
      <c r="C17676">
        <v>96546</v>
      </c>
      <c r="D17676" s="93" t="s">
        <v>26694</v>
      </c>
      <c r="E17676" s="93" t="s">
        <v>14</v>
      </c>
    </row>
    <row r="17677" spans="1:5" x14ac:dyDescent="0.25">
      <c r="A17677" s="93" t="s">
        <v>2899</v>
      </c>
      <c r="D17677" s="93" t="s">
        <v>14</v>
      </c>
      <c r="E17677" s="93" t="s">
        <v>32718</v>
      </c>
    </row>
    <row r="17678" spans="1:5" x14ac:dyDescent="0.25">
      <c r="A17678" s="93" t="s">
        <v>2899</v>
      </c>
      <c r="B17678" t="s">
        <v>21791</v>
      </c>
      <c r="C17678">
        <v>10998</v>
      </c>
      <c r="D17678" s="93" t="s">
        <v>26396</v>
      </c>
      <c r="E17678" s="93" t="s">
        <v>14</v>
      </c>
    </row>
    <row r="17679" spans="1:5" x14ac:dyDescent="0.25">
      <c r="A17679" s="93" t="s">
        <v>2899</v>
      </c>
      <c r="B17679" t="s">
        <v>21783</v>
      </c>
      <c r="C17679">
        <v>88317</v>
      </c>
      <c r="D17679" s="93" t="s">
        <v>24251</v>
      </c>
      <c r="E17679" s="93" t="s">
        <v>14</v>
      </c>
    </row>
    <row r="17680" spans="1:5" x14ac:dyDescent="0.25">
      <c r="A17680" s="93" t="s">
        <v>2900</v>
      </c>
      <c r="D17680" s="93" t="s">
        <v>14</v>
      </c>
      <c r="E17680" s="93" t="s">
        <v>32719</v>
      </c>
    </row>
    <row r="17681" spans="1:5" x14ac:dyDescent="0.25">
      <c r="A17681" s="93" t="s">
        <v>2900</v>
      </c>
      <c r="B17681" t="s">
        <v>21791</v>
      </c>
      <c r="C17681">
        <v>10998</v>
      </c>
      <c r="D17681" s="93" t="s">
        <v>26075</v>
      </c>
      <c r="E17681" s="93" t="s">
        <v>14</v>
      </c>
    </row>
    <row r="17682" spans="1:5" x14ac:dyDescent="0.25">
      <c r="A17682" s="93" t="s">
        <v>2900</v>
      </c>
      <c r="B17682" t="s">
        <v>21783</v>
      </c>
      <c r="C17682">
        <v>88317</v>
      </c>
      <c r="D17682" s="93" t="s">
        <v>26705</v>
      </c>
      <c r="E17682" s="93" t="s">
        <v>14</v>
      </c>
    </row>
    <row r="17683" spans="1:5" x14ac:dyDescent="0.25">
      <c r="A17683" s="93" t="s">
        <v>2901</v>
      </c>
      <c r="D17683" s="93" t="s">
        <v>14</v>
      </c>
      <c r="E17683" s="93" t="s">
        <v>32720</v>
      </c>
    </row>
    <row r="17684" spans="1:5" x14ac:dyDescent="0.25">
      <c r="A17684" s="93" t="s">
        <v>2901</v>
      </c>
      <c r="B17684" t="s">
        <v>21791</v>
      </c>
      <c r="C17684">
        <v>10998</v>
      </c>
      <c r="D17684" s="93" t="s">
        <v>23383</v>
      </c>
      <c r="E17684" s="93" t="s">
        <v>14</v>
      </c>
    </row>
    <row r="17685" spans="1:5" x14ac:dyDescent="0.25">
      <c r="A17685" s="93" t="s">
        <v>2901</v>
      </c>
      <c r="B17685" t="s">
        <v>21783</v>
      </c>
      <c r="C17685">
        <v>88317</v>
      </c>
      <c r="D17685" s="93" t="s">
        <v>23013</v>
      </c>
      <c r="E17685" s="93" t="s">
        <v>14</v>
      </c>
    </row>
    <row r="17686" spans="1:5" x14ac:dyDescent="0.25">
      <c r="A17686" s="93" t="s">
        <v>2902</v>
      </c>
      <c r="D17686" s="93" t="s">
        <v>14</v>
      </c>
      <c r="E17686" s="93" t="s">
        <v>32721</v>
      </c>
    </row>
    <row r="17687" spans="1:5" x14ac:dyDescent="0.25">
      <c r="A17687" s="93" t="s">
        <v>2902</v>
      </c>
      <c r="B17687" t="s">
        <v>21791</v>
      </c>
      <c r="C17687">
        <v>10998</v>
      </c>
      <c r="D17687" s="93" t="s">
        <v>26706</v>
      </c>
      <c r="E17687" s="93" t="s">
        <v>14</v>
      </c>
    </row>
    <row r="17688" spans="1:5" x14ac:dyDescent="0.25">
      <c r="A17688" s="93" t="s">
        <v>2902</v>
      </c>
      <c r="B17688" t="s">
        <v>21783</v>
      </c>
      <c r="C17688">
        <v>88317</v>
      </c>
      <c r="D17688" s="93" t="s">
        <v>26707</v>
      </c>
      <c r="E17688" s="93" t="s">
        <v>14</v>
      </c>
    </row>
    <row r="17689" spans="1:5" x14ac:dyDescent="0.25">
      <c r="A17689" s="93" t="s">
        <v>2903</v>
      </c>
      <c r="D17689" s="93" t="s">
        <v>14</v>
      </c>
      <c r="E17689" s="93" t="s">
        <v>32722</v>
      </c>
    </row>
    <row r="17690" spans="1:5" x14ac:dyDescent="0.25">
      <c r="A17690" s="93" t="s">
        <v>2903</v>
      </c>
      <c r="B17690" t="s">
        <v>21791</v>
      </c>
      <c r="C17690">
        <v>10998</v>
      </c>
      <c r="D17690" s="93" t="s">
        <v>23278</v>
      </c>
      <c r="E17690" s="93" t="s">
        <v>14</v>
      </c>
    </row>
    <row r="17691" spans="1:5" x14ac:dyDescent="0.25">
      <c r="A17691" s="93" t="s">
        <v>2903</v>
      </c>
      <c r="B17691" t="s">
        <v>21783</v>
      </c>
      <c r="C17691">
        <v>88317</v>
      </c>
      <c r="D17691" s="93" t="s">
        <v>23697</v>
      </c>
      <c r="E17691" s="93" t="s">
        <v>14</v>
      </c>
    </row>
    <row r="17692" spans="1:5" x14ac:dyDescent="0.25">
      <c r="A17692" s="93" t="s">
        <v>2904</v>
      </c>
      <c r="D17692" s="93" t="s">
        <v>14</v>
      </c>
      <c r="E17692" s="93" t="s">
        <v>32723</v>
      </c>
    </row>
    <row r="17693" spans="1:5" x14ac:dyDescent="0.25">
      <c r="A17693" s="93" t="s">
        <v>2904</v>
      </c>
      <c r="B17693" t="s">
        <v>21791</v>
      </c>
      <c r="C17693">
        <v>10998</v>
      </c>
      <c r="D17693" s="93" t="s">
        <v>26708</v>
      </c>
      <c r="E17693" s="93" t="s">
        <v>14</v>
      </c>
    </row>
    <row r="17694" spans="1:5" x14ac:dyDescent="0.25">
      <c r="A17694" s="93" t="s">
        <v>2904</v>
      </c>
      <c r="B17694" t="s">
        <v>21783</v>
      </c>
      <c r="C17694">
        <v>88317</v>
      </c>
      <c r="D17694" s="93" t="s">
        <v>26709</v>
      </c>
      <c r="E17694" s="93" t="s">
        <v>14</v>
      </c>
    </row>
    <row r="17695" spans="1:5" x14ac:dyDescent="0.25">
      <c r="A17695" s="93" t="s">
        <v>2905</v>
      </c>
      <c r="D17695" s="93" t="s">
        <v>14</v>
      </c>
      <c r="E17695" s="93" t="s">
        <v>32724</v>
      </c>
    </row>
    <row r="17696" spans="1:5" x14ac:dyDescent="0.25">
      <c r="A17696" s="93" t="s">
        <v>2905</v>
      </c>
      <c r="B17696" t="s">
        <v>21791</v>
      </c>
      <c r="C17696">
        <v>442</v>
      </c>
      <c r="D17696" s="93" t="s">
        <v>26519</v>
      </c>
      <c r="E17696" s="93" t="s">
        <v>14</v>
      </c>
    </row>
    <row r="17697" spans="1:5" x14ac:dyDescent="0.25">
      <c r="A17697" s="93" t="s">
        <v>2905</v>
      </c>
      <c r="B17697" t="s">
        <v>21791</v>
      </c>
      <c r="C17697">
        <v>4777</v>
      </c>
      <c r="D17697" s="93" t="s">
        <v>26710</v>
      </c>
      <c r="E17697" s="93" t="s">
        <v>14</v>
      </c>
    </row>
    <row r="17698" spans="1:5" x14ac:dyDescent="0.25">
      <c r="A17698" s="93" t="s">
        <v>2905</v>
      </c>
      <c r="B17698" t="s">
        <v>21791</v>
      </c>
      <c r="C17698">
        <v>43082</v>
      </c>
      <c r="D17698" s="93" t="s">
        <v>25520</v>
      </c>
      <c r="E17698" s="93" t="s">
        <v>14</v>
      </c>
    </row>
    <row r="17699" spans="1:5" x14ac:dyDescent="0.25">
      <c r="A17699" s="93" t="s">
        <v>2905</v>
      </c>
      <c r="B17699" t="s">
        <v>21783</v>
      </c>
      <c r="C17699">
        <v>88240</v>
      </c>
      <c r="D17699" s="93" t="s">
        <v>22358</v>
      </c>
      <c r="E17699" s="93" t="s">
        <v>14</v>
      </c>
    </row>
    <row r="17700" spans="1:5" x14ac:dyDescent="0.25">
      <c r="A17700" s="93" t="s">
        <v>2905</v>
      </c>
      <c r="B17700" t="s">
        <v>21783</v>
      </c>
      <c r="C17700">
        <v>88278</v>
      </c>
      <c r="D17700" s="93" t="s">
        <v>23344</v>
      </c>
      <c r="E17700" s="93" t="s">
        <v>14</v>
      </c>
    </row>
    <row r="17701" spans="1:5" x14ac:dyDescent="0.25">
      <c r="A17701" s="93" t="s">
        <v>2905</v>
      </c>
      <c r="B17701" t="s">
        <v>21783</v>
      </c>
      <c r="C17701">
        <v>93287</v>
      </c>
      <c r="D17701" s="93" t="s">
        <v>26711</v>
      </c>
      <c r="E17701" s="93" t="s">
        <v>14</v>
      </c>
    </row>
    <row r="17702" spans="1:5" x14ac:dyDescent="0.25">
      <c r="A17702" s="93" t="s">
        <v>2905</v>
      </c>
      <c r="B17702" t="s">
        <v>21783</v>
      </c>
      <c r="C17702">
        <v>93288</v>
      </c>
      <c r="D17702" s="93" t="s">
        <v>26712</v>
      </c>
      <c r="E17702" s="93" t="s">
        <v>14</v>
      </c>
    </row>
    <row r="17703" spans="1:5" x14ac:dyDescent="0.25">
      <c r="A17703" s="93" t="s">
        <v>2905</v>
      </c>
      <c r="B17703" t="s">
        <v>21783</v>
      </c>
      <c r="C17703">
        <v>100716</v>
      </c>
      <c r="D17703" s="93" t="s">
        <v>26713</v>
      </c>
      <c r="E17703" s="93" t="s">
        <v>14</v>
      </c>
    </row>
    <row r="17704" spans="1:5" x14ac:dyDescent="0.25">
      <c r="A17704" s="93" t="s">
        <v>2905</v>
      </c>
      <c r="B17704" t="s">
        <v>21783</v>
      </c>
      <c r="C17704">
        <v>100719</v>
      </c>
      <c r="D17704" s="93" t="s">
        <v>26713</v>
      </c>
      <c r="E17704" s="93" t="s">
        <v>14</v>
      </c>
    </row>
    <row r="17705" spans="1:5" x14ac:dyDescent="0.25">
      <c r="A17705" s="93" t="s">
        <v>2906</v>
      </c>
      <c r="D17705" s="93" t="s">
        <v>14</v>
      </c>
      <c r="E17705" s="93" t="s">
        <v>32725</v>
      </c>
    </row>
    <row r="17706" spans="1:5" x14ac:dyDescent="0.25">
      <c r="A17706" s="93" t="s">
        <v>2906</v>
      </c>
      <c r="B17706" t="s">
        <v>21791</v>
      </c>
      <c r="C17706">
        <v>4777</v>
      </c>
      <c r="D17706" s="93" t="s">
        <v>26710</v>
      </c>
      <c r="E17706" s="93" t="s">
        <v>14</v>
      </c>
    </row>
    <row r="17707" spans="1:5" x14ac:dyDescent="0.25">
      <c r="A17707" s="93" t="s">
        <v>2906</v>
      </c>
      <c r="B17707" t="s">
        <v>21791</v>
      </c>
      <c r="C17707">
        <v>10997</v>
      </c>
      <c r="D17707" s="93" t="s">
        <v>24118</v>
      </c>
      <c r="E17707" s="93" t="s">
        <v>14</v>
      </c>
    </row>
    <row r="17708" spans="1:5" x14ac:dyDescent="0.25">
      <c r="A17708" s="93" t="s">
        <v>2906</v>
      </c>
      <c r="B17708" t="s">
        <v>21791</v>
      </c>
      <c r="C17708">
        <v>43082</v>
      </c>
      <c r="D17708" s="93" t="s">
        <v>25520</v>
      </c>
      <c r="E17708" s="93" t="s">
        <v>14</v>
      </c>
    </row>
    <row r="17709" spans="1:5" x14ac:dyDescent="0.25">
      <c r="A17709" s="93" t="s">
        <v>2906</v>
      </c>
      <c r="B17709" t="s">
        <v>21783</v>
      </c>
      <c r="C17709">
        <v>88240</v>
      </c>
      <c r="D17709" s="93" t="s">
        <v>24964</v>
      </c>
      <c r="E17709" s="93" t="s">
        <v>14</v>
      </c>
    </row>
    <row r="17710" spans="1:5" x14ac:dyDescent="0.25">
      <c r="A17710" s="93" t="s">
        <v>2906</v>
      </c>
      <c r="B17710" t="s">
        <v>21783</v>
      </c>
      <c r="C17710">
        <v>88278</v>
      </c>
      <c r="D17710" s="93" t="s">
        <v>22591</v>
      </c>
      <c r="E17710" s="93" t="s">
        <v>14</v>
      </c>
    </row>
    <row r="17711" spans="1:5" x14ac:dyDescent="0.25">
      <c r="A17711" s="93" t="s">
        <v>2906</v>
      </c>
      <c r="B17711" t="s">
        <v>21783</v>
      </c>
      <c r="C17711">
        <v>88317</v>
      </c>
      <c r="D17711" s="93" t="s">
        <v>24347</v>
      </c>
      <c r="E17711" s="93" t="s">
        <v>14</v>
      </c>
    </row>
    <row r="17712" spans="1:5" x14ac:dyDescent="0.25">
      <c r="A17712" s="93" t="s">
        <v>2906</v>
      </c>
      <c r="B17712" t="s">
        <v>21783</v>
      </c>
      <c r="C17712">
        <v>93287</v>
      </c>
      <c r="D17712" s="93" t="s">
        <v>26714</v>
      </c>
      <c r="E17712" s="93" t="s">
        <v>14</v>
      </c>
    </row>
    <row r="17713" spans="1:5" x14ac:dyDescent="0.25">
      <c r="A17713" s="93" t="s">
        <v>2906</v>
      </c>
      <c r="B17713" t="s">
        <v>21783</v>
      </c>
      <c r="C17713">
        <v>93288</v>
      </c>
      <c r="D17713" s="93" t="s">
        <v>26715</v>
      </c>
      <c r="E17713" s="93" t="s">
        <v>14</v>
      </c>
    </row>
    <row r="17714" spans="1:5" x14ac:dyDescent="0.25">
      <c r="A17714" s="93" t="s">
        <v>2906</v>
      </c>
      <c r="B17714" t="s">
        <v>21783</v>
      </c>
      <c r="C17714">
        <v>100716</v>
      </c>
      <c r="D17714" s="93" t="s">
        <v>26713</v>
      </c>
      <c r="E17714" s="93" t="s">
        <v>14</v>
      </c>
    </row>
    <row r="17715" spans="1:5" x14ac:dyDescent="0.25">
      <c r="A17715" s="93" t="s">
        <v>2906</v>
      </c>
      <c r="B17715" t="s">
        <v>21783</v>
      </c>
      <c r="C17715">
        <v>100719</v>
      </c>
      <c r="D17715" s="93" t="s">
        <v>26713</v>
      </c>
      <c r="E17715" s="93" t="s">
        <v>14</v>
      </c>
    </row>
    <row r="17716" spans="1:5" x14ac:dyDescent="0.25">
      <c r="A17716" s="93" t="s">
        <v>2907</v>
      </c>
      <c r="D17716" s="93" t="s">
        <v>14</v>
      </c>
      <c r="E17716" s="93" t="s">
        <v>32726</v>
      </c>
    </row>
    <row r="17717" spans="1:5" x14ac:dyDescent="0.25">
      <c r="A17717" s="93" t="s">
        <v>2907</v>
      </c>
      <c r="B17717" t="s">
        <v>21791</v>
      </c>
      <c r="C17717">
        <v>442</v>
      </c>
      <c r="D17717" s="93" t="s">
        <v>26519</v>
      </c>
      <c r="E17717" s="93" t="s">
        <v>14</v>
      </c>
    </row>
    <row r="17718" spans="1:5" x14ac:dyDescent="0.25">
      <c r="A17718" s="93" t="s">
        <v>2907</v>
      </c>
      <c r="B17718" t="s">
        <v>21791</v>
      </c>
      <c r="C17718">
        <v>1333</v>
      </c>
      <c r="D17718" s="93" t="s">
        <v>26716</v>
      </c>
      <c r="E17718" s="93" t="s">
        <v>14</v>
      </c>
    </row>
    <row r="17719" spans="1:5" x14ac:dyDescent="0.25">
      <c r="A17719" s="93" t="s">
        <v>2907</v>
      </c>
      <c r="B17719" t="s">
        <v>21791</v>
      </c>
      <c r="C17719">
        <v>43082</v>
      </c>
      <c r="D17719" s="93" t="s">
        <v>25520</v>
      </c>
      <c r="E17719" s="93" t="s">
        <v>14</v>
      </c>
    </row>
    <row r="17720" spans="1:5" x14ac:dyDescent="0.25">
      <c r="A17720" s="93" t="s">
        <v>2907</v>
      </c>
      <c r="B17720" t="s">
        <v>21783</v>
      </c>
      <c r="C17720">
        <v>88240</v>
      </c>
      <c r="D17720" s="93" t="s">
        <v>24118</v>
      </c>
      <c r="E17720" s="93" t="s">
        <v>14</v>
      </c>
    </row>
    <row r="17721" spans="1:5" x14ac:dyDescent="0.25">
      <c r="A17721" s="93" t="s">
        <v>2907</v>
      </c>
      <c r="B17721" t="s">
        <v>21783</v>
      </c>
      <c r="C17721">
        <v>88278</v>
      </c>
      <c r="D17721" s="93" t="s">
        <v>25566</v>
      </c>
      <c r="E17721" s="93" t="s">
        <v>14</v>
      </c>
    </row>
    <row r="17722" spans="1:5" x14ac:dyDescent="0.25">
      <c r="A17722" s="93" t="s">
        <v>2907</v>
      </c>
      <c r="B17722" t="s">
        <v>21783</v>
      </c>
      <c r="C17722">
        <v>93287</v>
      </c>
      <c r="D17722" s="93" t="s">
        <v>26717</v>
      </c>
      <c r="E17722" s="93" t="s">
        <v>14</v>
      </c>
    </row>
    <row r="17723" spans="1:5" x14ac:dyDescent="0.25">
      <c r="A17723" s="93" t="s">
        <v>2907</v>
      </c>
      <c r="B17723" t="s">
        <v>21783</v>
      </c>
      <c r="C17723">
        <v>93288</v>
      </c>
      <c r="D17723" s="93" t="s">
        <v>26718</v>
      </c>
      <c r="E17723" s="93" t="s">
        <v>14</v>
      </c>
    </row>
    <row r="17724" spans="1:5" x14ac:dyDescent="0.25">
      <c r="A17724" s="93" t="s">
        <v>2907</v>
      </c>
      <c r="B17724" t="s">
        <v>21783</v>
      </c>
      <c r="C17724">
        <v>100716</v>
      </c>
      <c r="D17724" s="93" t="s">
        <v>24356</v>
      </c>
      <c r="E17724" s="93" t="s">
        <v>14</v>
      </c>
    </row>
    <row r="17725" spans="1:5" x14ac:dyDescent="0.25">
      <c r="A17725" s="93" t="s">
        <v>2907</v>
      </c>
      <c r="B17725" t="s">
        <v>21783</v>
      </c>
      <c r="C17725">
        <v>100719</v>
      </c>
      <c r="D17725" s="93" t="s">
        <v>24356</v>
      </c>
      <c r="E17725" s="93" t="s">
        <v>14</v>
      </c>
    </row>
    <row r="17726" spans="1:5" x14ac:dyDescent="0.25">
      <c r="A17726" s="93" t="s">
        <v>2908</v>
      </c>
      <c r="D17726" s="93" t="s">
        <v>14</v>
      </c>
      <c r="E17726" s="93" t="s">
        <v>32727</v>
      </c>
    </row>
    <row r="17727" spans="1:5" x14ac:dyDescent="0.25">
      <c r="A17727" s="93" t="s">
        <v>2908</v>
      </c>
      <c r="B17727" t="s">
        <v>21791</v>
      </c>
      <c r="C17727">
        <v>1333</v>
      </c>
      <c r="D17727" s="93" t="s">
        <v>26716</v>
      </c>
      <c r="E17727" s="93" t="s">
        <v>14</v>
      </c>
    </row>
    <row r="17728" spans="1:5" x14ac:dyDescent="0.25">
      <c r="A17728" s="93" t="s">
        <v>2908</v>
      </c>
      <c r="B17728" t="s">
        <v>21791</v>
      </c>
      <c r="C17728">
        <v>10997</v>
      </c>
      <c r="D17728" s="93" t="s">
        <v>23680</v>
      </c>
      <c r="E17728" s="93" t="s">
        <v>14</v>
      </c>
    </row>
    <row r="17729" spans="1:5" x14ac:dyDescent="0.25">
      <c r="A17729" s="93" t="s">
        <v>2908</v>
      </c>
      <c r="B17729" t="s">
        <v>21791</v>
      </c>
      <c r="C17729">
        <v>43082</v>
      </c>
      <c r="D17729" s="93" t="s">
        <v>25520</v>
      </c>
      <c r="E17729" s="93" t="s">
        <v>14</v>
      </c>
    </row>
    <row r="17730" spans="1:5" x14ac:dyDescent="0.25">
      <c r="A17730" s="93" t="s">
        <v>2908</v>
      </c>
      <c r="B17730" t="s">
        <v>21783</v>
      </c>
      <c r="C17730">
        <v>88240</v>
      </c>
      <c r="D17730" s="93" t="s">
        <v>23400</v>
      </c>
      <c r="E17730" s="93" t="s">
        <v>14</v>
      </c>
    </row>
    <row r="17731" spans="1:5" x14ac:dyDescent="0.25">
      <c r="A17731" s="93" t="s">
        <v>2908</v>
      </c>
      <c r="B17731" t="s">
        <v>21783</v>
      </c>
      <c r="C17731">
        <v>88278</v>
      </c>
      <c r="D17731" s="93" t="s">
        <v>23387</v>
      </c>
      <c r="E17731" s="93" t="s">
        <v>14</v>
      </c>
    </row>
    <row r="17732" spans="1:5" x14ac:dyDescent="0.25">
      <c r="A17732" s="93" t="s">
        <v>2908</v>
      </c>
      <c r="B17732" t="s">
        <v>21783</v>
      </c>
      <c r="C17732">
        <v>88317</v>
      </c>
      <c r="D17732" s="93" t="s">
        <v>22333</v>
      </c>
      <c r="E17732" s="93" t="s">
        <v>14</v>
      </c>
    </row>
    <row r="17733" spans="1:5" x14ac:dyDescent="0.25">
      <c r="A17733" s="93" t="s">
        <v>2908</v>
      </c>
      <c r="B17733" t="s">
        <v>21783</v>
      </c>
      <c r="C17733">
        <v>93287</v>
      </c>
      <c r="D17733" s="93" t="s">
        <v>26719</v>
      </c>
      <c r="E17733" s="93" t="s">
        <v>14</v>
      </c>
    </row>
    <row r="17734" spans="1:5" x14ac:dyDescent="0.25">
      <c r="A17734" s="93" t="s">
        <v>2908</v>
      </c>
      <c r="B17734" t="s">
        <v>21783</v>
      </c>
      <c r="C17734">
        <v>93288</v>
      </c>
      <c r="D17734" s="93" t="s">
        <v>23986</v>
      </c>
      <c r="E17734" s="93" t="s">
        <v>14</v>
      </c>
    </row>
    <row r="17735" spans="1:5" x14ac:dyDescent="0.25">
      <c r="A17735" s="93" t="s">
        <v>2908</v>
      </c>
      <c r="B17735" t="s">
        <v>21783</v>
      </c>
      <c r="C17735">
        <v>100716</v>
      </c>
      <c r="D17735" s="93" t="s">
        <v>24356</v>
      </c>
      <c r="E17735" s="93" t="s">
        <v>14</v>
      </c>
    </row>
    <row r="17736" spans="1:5" x14ac:dyDescent="0.25">
      <c r="A17736" s="93" t="s">
        <v>2908</v>
      </c>
      <c r="B17736" t="s">
        <v>21783</v>
      </c>
      <c r="C17736">
        <v>100719</v>
      </c>
      <c r="D17736" s="93" t="s">
        <v>24356</v>
      </c>
      <c r="E17736" s="93" t="s">
        <v>14</v>
      </c>
    </row>
    <row r="17737" spans="1:5" x14ac:dyDescent="0.25">
      <c r="A17737" s="93" t="s">
        <v>2909</v>
      </c>
      <c r="D17737" s="93" t="s">
        <v>14</v>
      </c>
      <c r="E17737" s="93" t="s">
        <v>32728</v>
      </c>
    </row>
    <row r="17738" spans="1:5" x14ac:dyDescent="0.25">
      <c r="A17738" s="93" t="s">
        <v>2909</v>
      </c>
      <c r="B17738" t="s">
        <v>21791</v>
      </c>
      <c r="C17738">
        <v>442</v>
      </c>
      <c r="D17738" s="93" t="s">
        <v>26144</v>
      </c>
      <c r="E17738" s="93" t="s">
        <v>14</v>
      </c>
    </row>
    <row r="17739" spans="1:5" x14ac:dyDescent="0.25">
      <c r="A17739" s="93" t="s">
        <v>2909</v>
      </c>
      <c r="B17739" t="s">
        <v>21791</v>
      </c>
      <c r="C17739">
        <v>1330</v>
      </c>
      <c r="D17739" s="93" t="s">
        <v>26720</v>
      </c>
      <c r="E17739" s="93" t="s">
        <v>14</v>
      </c>
    </row>
    <row r="17740" spans="1:5" x14ac:dyDescent="0.25">
      <c r="A17740" s="93" t="s">
        <v>2909</v>
      </c>
      <c r="B17740" t="s">
        <v>21791</v>
      </c>
      <c r="C17740">
        <v>4777</v>
      </c>
      <c r="D17740" s="93" t="s">
        <v>25520</v>
      </c>
      <c r="E17740" s="93" t="s">
        <v>14</v>
      </c>
    </row>
    <row r="17741" spans="1:5" x14ac:dyDescent="0.25">
      <c r="A17741" s="93" t="s">
        <v>2909</v>
      </c>
      <c r="B17741" t="s">
        <v>21783</v>
      </c>
      <c r="C17741">
        <v>88240</v>
      </c>
      <c r="D17741" s="93" t="s">
        <v>26721</v>
      </c>
      <c r="E17741" s="93" t="s">
        <v>14</v>
      </c>
    </row>
    <row r="17742" spans="1:5" x14ac:dyDescent="0.25">
      <c r="A17742" s="93" t="s">
        <v>2909</v>
      </c>
      <c r="B17742" t="s">
        <v>21783</v>
      </c>
      <c r="C17742">
        <v>88278</v>
      </c>
      <c r="D17742" s="93" t="s">
        <v>22955</v>
      </c>
      <c r="E17742" s="93" t="s">
        <v>14</v>
      </c>
    </row>
    <row r="17743" spans="1:5" x14ac:dyDescent="0.25">
      <c r="A17743" s="93" t="s">
        <v>2909</v>
      </c>
      <c r="B17743" t="s">
        <v>21783</v>
      </c>
      <c r="C17743">
        <v>100716</v>
      </c>
      <c r="D17743" s="93" t="s">
        <v>26722</v>
      </c>
      <c r="E17743" s="93" t="s">
        <v>14</v>
      </c>
    </row>
    <row r="17744" spans="1:5" x14ac:dyDescent="0.25">
      <c r="A17744" s="93" t="s">
        <v>2909</v>
      </c>
      <c r="B17744" t="s">
        <v>21783</v>
      </c>
      <c r="C17744">
        <v>100719</v>
      </c>
      <c r="D17744" s="93" t="s">
        <v>26722</v>
      </c>
      <c r="E17744" s="93" t="s">
        <v>14</v>
      </c>
    </row>
    <row r="17745" spans="1:5" x14ac:dyDescent="0.25">
      <c r="A17745" s="93" t="s">
        <v>2910</v>
      </c>
      <c r="D17745" s="93" t="s">
        <v>14</v>
      </c>
      <c r="E17745" s="93" t="s">
        <v>32729</v>
      </c>
    </row>
    <row r="17746" spans="1:5" x14ac:dyDescent="0.25">
      <c r="A17746" s="93" t="s">
        <v>2910</v>
      </c>
      <c r="B17746" t="s">
        <v>21791</v>
      </c>
      <c r="C17746">
        <v>1330</v>
      </c>
      <c r="D17746" s="93" t="s">
        <v>26720</v>
      </c>
      <c r="E17746" s="93" t="s">
        <v>14</v>
      </c>
    </row>
    <row r="17747" spans="1:5" x14ac:dyDescent="0.25">
      <c r="A17747" s="93" t="s">
        <v>2910</v>
      </c>
      <c r="B17747" t="s">
        <v>21791</v>
      </c>
      <c r="C17747">
        <v>4777</v>
      </c>
      <c r="D17747" s="93" t="s">
        <v>25520</v>
      </c>
      <c r="E17747" s="93" t="s">
        <v>14</v>
      </c>
    </row>
    <row r="17748" spans="1:5" x14ac:dyDescent="0.25">
      <c r="A17748" s="93" t="s">
        <v>2910</v>
      </c>
      <c r="B17748" t="s">
        <v>21791</v>
      </c>
      <c r="C17748">
        <v>10997</v>
      </c>
      <c r="D17748" s="93" t="s">
        <v>23680</v>
      </c>
      <c r="E17748" s="93" t="s">
        <v>14</v>
      </c>
    </row>
    <row r="17749" spans="1:5" x14ac:dyDescent="0.25">
      <c r="A17749" s="93" t="s">
        <v>2910</v>
      </c>
      <c r="B17749" t="s">
        <v>21783</v>
      </c>
      <c r="C17749">
        <v>88240</v>
      </c>
      <c r="D17749" s="93" t="s">
        <v>23368</v>
      </c>
      <c r="E17749" s="93" t="s">
        <v>14</v>
      </c>
    </row>
    <row r="17750" spans="1:5" x14ac:dyDescent="0.25">
      <c r="A17750" s="93" t="s">
        <v>2910</v>
      </c>
      <c r="B17750" t="s">
        <v>21783</v>
      </c>
      <c r="C17750">
        <v>88278</v>
      </c>
      <c r="D17750" s="93" t="s">
        <v>22859</v>
      </c>
      <c r="E17750" s="93" t="s">
        <v>14</v>
      </c>
    </row>
    <row r="17751" spans="1:5" x14ac:dyDescent="0.25">
      <c r="A17751" s="93" t="s">
        <v>2910</v>
      </c>
      <c r="B17751" t="s">
        <v>21783</v>
      </c>
      <c r="C17751">
        <v>88317</v>
      </c>
      <c r="D17751" s="93" t="s">
        <v>22096</v>
      </c>
      <c r="E17751" s="93" t="s">
        <v>14</v>
      </c>
    </row>
    <row r="17752" spans="1:5" x14ac:dyDescent="0.25">
      <c r="A17752" s="93" t="s">
        <v>2910</v>
      </c>
      <c r="B17752" t="s">
        <v>21783</v>
      </c>
      <c r="C17752">
        <v>100716</v>
      </c>
      <c r="D17752" s="93" t="s">
        <v>26722</v>
      </c>
      <c r="E17752" s="93" t="s">
        <v>14</v>
      </c>
    </row>
    <row r="17753" spans="1:5" x14ac:dyDescent="0.25">
      <c r="A17753" s="93" t="s">
        <v>2910</v>
      </c>
      <c r="B17753" t="s">
        <v>21783</v>
      </c>
      <c r="C17753">
        <v>100719</v>
      </c>
      <c r="D17753" s="93" t="s">
        <v>26722</v>
      </c>
      <c r="E17753" s="93" t="s">
        <v>14</v>
      </c>
    </row>
    <row r="17754" spans="1:5" x14ac:dyDescent="0.25">
      <c r="A17754" s="93" t="s">
        <v>2911</v>
      </c>
      <c r="D17754" s="93" t="s">
        <v>14</v>
      </c>
      <c r="E17754" s="93" t="s">
        <v>32730</v>
      </c>
    </row>
    <row r="17755" spans="1:5" x14ac:dyDescent="0.25">
      <c r="A17755" s="93" t="s">
        <v>2911</v>
      </c>
      <c r="B17755" t="s">
        <v>21791</v>
      </c>
      <c r="C17755">
        <v>442</v>
      </c>
      <c r="D17755" s="93" t="s">
        <v>26144</v>
      </c>
      <c r="E17755" s="93" t="s">
        <v>14</v>
      </c>
    </row>
    <row r="17756" spans="1:5" x14ac:dyDescent="0.25">
      <c r="A17756" s="93" t="s">
        <v>2911</v>
      </c>
      <c r="B17756" t="s">
        <v>21791</v>
      </c>
      <c r="C17756">
        <v>1330</v>
      </c>
      <c r="D17756" s="93" t="s">
        <v>26720</v>
      </c>
      <c r="E17756" s="93" t="s">
        <v>14</v>
      </c>
    </row>
    <row r="17757" spans="1:5" x14ac:dyDescent="0.25">
      <c r="A17757" s="93" t="s">
        <v>2911</v>
      </c>
      <c r="B17757" t="s">
        <v>21791</v>
      </c>
      <c r="C17757">
        <v>4777</v>
      </c>
      <c r="D17757" s="93" t="s">
        <v>25520</v>
      </c>
      <c r="E17757" s="93" t="s">
        <v>14</v>
      </c>
    </row>
    <row r="17758" spans="1:5" x14ac:dyDescent="0.25">
      <c r="A17758" s="93" t="s">
        <v>2911</v>
      </c>
      <c r="B17758" t="s">
        <v>21783</v>
      </c>
      <c r="C17758">
        <v>88240</v>
      </c>
      <c r="D17758" s="93" t="s">
        <v>26187</v>
      </c>
      <c r="E17758" s="93" t="s">
        <v>14</v>
      </c>
    </row>
    <row r="17759" spans="1:5" x14ac:dyDescent="0.25">
      <c r="A17759" s="93" t="s">
        <v>2911</v>
      </c>
      <c r="B17759" t="s">
        <v>21783</v>
      </c>
      <c r="C17759">
        <v>88278</v>
      </c>
      <c r="D17759" s="93" t="s">
        <v>23434</v>
      </c>
      <c r="E17759" s="93" t="s">
        <v>14</v>
      </c>
    </row>
    <row r="17760" spans="1:5" x14ac:dyDescent="0.25">
      <c r="A17760" s="93" t="s">
        <v>2911</v>
      </c>
      <c r="B17760" t="s">
        <v>21783</v>
      </c>
      <c r="C17760">
        <v>93287</v>
      </c>
      <c r="D17760" s="93" t="s">
        <v>26723</v>
      </c>
      <c r="E17760" s="93" t="s">
        <v>14</v>
      </c>
    </row>
    <row r="17761" spans="1:5" x14ac:dyDescent="0.25">
      <c r="A17761" s="93" t="s">
        <v>2911</v>
      </c>
      <c r="B17761" t="s">
        <v>21783</v>
      </c>
      <c r="C17761">
        <v>93288</v>
      </c>
      <c r="D17761" s="93" t="s">
        <v>26724</v>
      </c>
      <c r="E17761" s="93" t="s">
        <v>14</v>
      </c>
    </row>
    <row r="17762" spans="1:5" x14ac:dyDescent="0.25">
      <c r="A17762" s="93" t="s">
        <v>2911</v>
      </c>
      <c r="B17762" t="s">
        <v>21783</v>
      </c>
      <c r="C17762">
        <v>100716</v>
      </c>
      <c r="D17762" s="93" t="s">
        <v>26722</v>
      </c>
      <c r="E17762" s="93" t="s">
        <v>14</v>
      </c>
    </row>
    <row r="17763" spans="1:5" x14ac:dyDescent="0.25">
      <c r="A17763" s="93" t="s">
        <v>2911</v>
      </c>
      <c r="B17763" t="s">
        <v>21783</v>
      </c>
      <c r="C17763">
        <v>100719</v>
      </c>
      <c r="D17763" s="93" t="s">
        <v>26722</v>
      </c>
      <c r="E17763" s="93" t="s">
        <v>14</v>
      </c>
    </row>
    <row r="17764" spans="1:5" x14ac:dyDescent="0.25">
      <c r="A17764" s="93" t="s">
        <v>2912</v>
      </c>
      <c r="D17764" s="93" t="s">
        <v>14</v>
      </c>
      <c r="E17764" s="93" t="s">
        <v>32731</v>
      </c>
    </row>
    <row r="17765" spans="1:5" x14ac:dyDescent="0.25">
      <c r="A17765" s="93" t="s">
        <v>2912</v>
      </c>
      <c r="B17765" t="s">
        <v>21791</v>
      </c>
      <c r="C17765">
        <v>1330</v>
      </c>
      <c r="D17765" s="93" t="s">
        <v>26720</v>
      </c>
      <c r="E17765" s="93" t="s">
        <v>14</v>
      </c>
    </row>
    <row r="17766" spans="1:5" x14ac:dyDescent="0.25">
      <c r="A17766" s="93" t="s">
        <v>2912</v>
      </c>
      <c r="B17766" t="s">
        <v>21791</v>
      </c>
      <c r="C17766">
        <v>4777</v>
      </c>
      <c r="D17766" s="93" t="s">
        <v>25520</v>
      </c>
      <c r="E17766" s="93" t="s">
        <v>14</v>
      </c>
    </row>
    <row r="17767" spans="1:5" x14ac:dyDescent="0.25">
      <c r="A17767" s="93" t="s">
        <v>2912</v>
      </c>
      <c r="B17767" t="s">
        <v>21791</v>
      </c>
      <c r="C17767">
        <v>10997</v>
      </c>
      <c r="D17767" s="93" t="s">
        <v>23680</v>
      </c>
      <c r="E17767" s="93" t="s">
        <v>14</v>
      </c>
    </row>
    <row r="17768" spans="1:5" x14ac:dyDescent="0.25">
      <c r="A17768" s="93" t="s">
        <v>2912</v>
      </c>
      <c r="B17768" t="s">
        <v>21783</v>
      </c>
      <c r="C17768">
        <v>88240</v>
      </c>
      <c r="D17768" s="93" t="s">
        <v>24226</v>
      </c>
      <c r="E17768" s="93" t="s">
        <v>14</v>
      </c>
    </row>
    <row r="17769" spans="1:5" x14ac:dyDescent="0.25">
      <c r="A17769" s="93" t="s">
        <v>2912</v>
      </c>
      <c r="B17769" t="s">
        <v>21783</v>
      </c>
      <c r="C17769">
        <v>88278</v>
      </c>
      <c r="D17769" s="93" t="s">
        <v>25015</v>
      </c>
      <c r="E17769" s="93" t="s">
        <v>14</v>
      </c>
    </row>
    <row r="17770" spans="1:5" x14ac:dyDescent="0.25">
      <c r="A17770" s="93" t="s">
        <v>2912</v>
      </c>
      <c r="B17770" t="s">
        <v>21783</v>
      </c>
      <c r="C17770">
        <v>88317</v>
      </c>
      <c r="D17770" s="93" t="s">
        <v>22458</v>
      </c>
      <c r="E17770" s="93" t="s">
        <v>14</v>
      </c>
    </row>
    <row r="17771" spans="1:5" x14ac:dyDescent="0.25">
      <c r="A17771" s="93" t="s">
        <v>2912</v>
      </c>
      <c r="B17771" t="s">
        <v>21783</v>
      </c>
      <c r="C17771">
        <v>93287</v>
      </c>
      <c r="D17771" s="93" t="s">
        <v>26725</v>
      </c>
      <c r="E17771" s="93" t="s">
        <v>14</v>
      </c>
    </row>
    <row r="17772" spans="1:5" x14ac:dyDescent="0.25">
      <c r="A17772" s="93" t="s">
        <v>2912</v>
      </c>
      <c r="B17772" t="s">
        <v>21783</v>
      </c>
      <c r="C17772">
        <v>93288</v>
      </c>
      <c r="D17772" s="93" t="s">
        <v>26726</v>
      </c>
      <c r="E17772" s="93" t="s">
        <v>14</v>
      </c>
    </row>
    <row r="17773" spans="1:5" x14ac:dyDescent="0.25">
      <c r="A17773" s="93" t="s">
        <v>2912</v>
      </c>
      <c r="B17773" t="s">
        <v>21783</v>
      </c>
      <c r="C17773">
        <v>100716</v>
      </c>
      <c r="D17773" s="93" t="s">
        <v>26722</v>
      </c>
      <c r="E17773" s="93" t="s">
        <v>14</v>
      </c>
    </row>
    <row r="17774" spans="1:5" x14ac:dyDescent="0.25">
      <c r="A17774" s="93" t="s">
        <v>2912</v>
      </c>
      <c r="B17774" t="s">
        <v>21783</v>
      </c>
      <c r="C17774">
        <v>100719</v>
      </c>
      <c r="D17774" s="93" t="s">
        <v>26722</v>
      </c>
      <c r="E17774" s="93" t="s">
        <v>14</v>
      </c>
    </row>
    <row r="17775" spans="1:5" x14ac:dyDescent="0.25">
      <c r="A17775" s="93" t="s">
        <v>2913</v>
      </c>
      <c r="D17775" s="93" t="s">
        <v>14</v>
      </c>
      <c r="E17775" s="93" t="s">
        <v>32732</v>
      </c>
    </row>
    <row r="17776" spans="1:5" x14ac:dyDescent="0.25">
      <c r="A17776" s="93" t="s">
        <v>2913</v>
      </c>
      <c r="B17776" t="s">
        <v>21791</v>
      </c>
      <c r="C17776">
        <v>442</v>
      </c>
      <c r="D17776" s="93" t="s">
        <v>26144</v>
      </c>
      <c r="E17776" s="93" t="s">
        <v>14</v>
      </c>
    </row>
    <row r="17777" spans="1:5" x14ac:dyDescent="0.25">
      <c r="A17777" s="93" t="s">
        <v>2913</v>
      </c>
      <c r="B17777" t="s">
        <v>21791</v>
      </c>
      <c r="C17777">
        <v>1330</v>
      </c>
      <c r="D17777" s="93" t="s">
        <v>26720</v>
      </c>
      <c r="E17777" s="93" t="s">
        <v>14</v>
      </c>
    </row>
    <row r="17778" spans="1:5" x14ac:dyDescent="0.25">
      <c r="A17778" s="93" t="s">
        <v>2913</v>
      </c>
      <c r="B17778" t="s">
        <v>21791</v>
      </c>
      <c r="C17778">
        <v>4777</v>
      </c>
      <c r="D17778" s="93" t="s">
        <v>25520</v>
      </c>
      <c r="E17778" s="93" t="s">
        <v>14</v>
      </c>
    </row>
    <row r="17779" spans="1:5" x14ac:dyDescent="0.25">
      <c r="A17779" s="93" t="s">
        <v>2913</v>
      </c>
      <c r="B17779" t="s">
        <v>21783</v>
      </c>
      <c r="C17779">
        <v>88240</v>
      </c>
      <c r="D17779" s="93" t="s">
        <v>21814</v>
      </c>
      <c r="E17779" s="93" t="s">
        <v>14</v>
      </c>
    </row>
    <row r="17780" spans="1:5" x14ac:dyDescent="0.25">
      <c r="A17780" s="93" t="s">
        <v>2913</v>
      </c>
      <c r="B17780" t="s">
        <v>21783</v>
      </c>
      <c r="C17780">
        <v>88278</v>
      </c>
      <c r="D17780" s="93" t="s">
        <v>24009</v>
      </c>
      <c r="E17780" s="93" t="s">
        <v>14</v>
      </c>
    </row>
    <row r="17781" spans="1:5" x14ac:dyDescent="0.25">
      <c r="A17781" s="93" t="s">
        <v>2913</v>
      </c>
      <c r="B17781" t="s">
        <v>21783</v>
      </c>
      <c r="C17781">
        <v>95212</v>
      </c>
      <c r="D17781" s="93" t="s">
        <v>23666</v>
      </c>
      <c r="E17781" s="93" t="s">
        <v>14</v>
      </c>
    </row>
    <row r="17782" spans="1:5" x14ac:dyDescent="0.25">
      <c r="A17782" s="93" t="s">
        <v>2913</v>
      </c>
      <c r="B17782" t="s">
        <v>21783</v>
      </c>
      <c r="C17782">
        <v>95213</v>
      </c>
      <c r="D17782" s="93" t="s">
        <v>26727</v>
      </c>
      <c r="E17782" s="93" t="s">
        <v>14</v>
      </c>
    </row>
    <row r="17783" spans="1:5" x14ac:dyDescent="0.25">
      <c r="A17783" s="93" t="s">
        <v>2913</v>
      </c>
      <c r="B17783" t="s">
        <v>21783</v>
      </c>
      <c r="C17783">
        <v>100716</v>
      </c>
      <c r="D17783" s="93" t="s">
        <v>26722</v>
      </c>
      <c r="E17783" s="93" t="s">
        <v>14</v>
      </c>
    </row>
    <row r="17784" spans="1:5" x14ac:dyDescent="0.25">
      <c r="A17784" s="93" t="s">
        <v>2913</v>
      </c>
      <c r="B17784" t="s">
        <v>21783</v>
      </c>
      <c r="C17784">
        <v>100719</v>
      </c>
      <c r="D17784" s="93" t="s">
        <v>26722</v>
      </c>
      <c r="E17784" s="93" t="s">
        <v>14</v>
      </c>
    </row>
    <row r="17785" spans="1:5" x14ac:dyDescent="0.25">
      <c r="A17785" s="93" t="s">
        <v>2914</v>
      </c>
      <c r="D17785" s="93" t="s">
        <v>14</v>
      </c>
      <c r="E17785" s="93" t="s">
        <v>32733</v>
      </c>
    </row>
    <row r="17786" spans="1:5" x14ac:dyDescent="0.25">
      <c r="A17786" s="93" t="s">
        <v>2914</v>
      </c>
      <c r="B17786" t="s">
        <v>21791</v>
      </c>
      <c r="C17786">
        <v>1330</v>
      </c>
      <c r="D17786" s="93" t="s">
        <v>26720</v>
      </c>
      <c r="E17786" s="93" t="s">
        <v>14</v>
      </c>
    </row>
    <row r="17787" spans="1:5" x14ac:dyDescent="0.25">
      <c r="A17787" s="93" t="s">
        <v>2914</v>
      </c>
      <c r="B17787" t="s">
        <v>21791</v>
      </c>
      <c r="C17787">
        <v>4777</v>
      </c>
      <c r="D17787" s="93" t="s">
        <v>25520</v>
      </c>
      <c r="E17787" s="93" t="s">
        <v>14</v>
      </c>
    </row>
    <row r="17788" spans="1:5" x14ac:dyDescent="0.25">
      <c r="A17788" s="93" t="s">
        <v>2914</v>
      </c>
      <c r="B17788" t="s">
        <v>21791</v>
      </c>
      <c r="C17788">
        <v>10997</v>
      </c>
      <c r="D17788" s="93" t="s">
        <v>23680</v>
      </c>
      <c r="E17788" s="93" t="s">
        <v>14</v>
      </c>
    </row>
    <row r="17789" spans="1:5" x14ac:dyDescent="0.25">
      <c r="A17789" s="93" t="s">
        <v>2914</v>
      </c>
      <c r="B17789" t="s">
        <v>21783</v>
      </c>
      <c r="C17789">
        <v>88240</v>
      </c>
      <c r="D17789" s="93" t="s">
        <v>26728</v>
      </c>
      <c r="E17789" s="93" t="s">
        <v>14</v>
      </c>
    </row>
    <row r="17790" spans="1:5" x14ac:dyDescent="0.25">
      <c r="A17790" s="93" t="s">
        <v>2914</v>
      </c>
      <c r="B17790" t="s">
        <v>21783</v>
      </c>
      <c r="C17790">
        <v>88278</v>
      </c>
      <c r="D17790" s="93" t="s">
        <v>23415</v>
      </c>
      <c r="E17790" s="93" t="s">
        <v>14</v>
      </c>
    </row>
    <row r="17791" spans="1:5" x14ac:dyDescent="0.25">
      <c r="A17791" s="93" t="s">
        <v>2914</v>
      </c>
      <c r="B17791" t="s">
        <v>21783</v>
      </c>
      <c r="C17791">
        <v>88317</v>
      </c>
      <c r="D17791" s="93" t="s">
        <v>24399</v>
      </c>
      <c r="E17791" s="93" t="s">
        <v>14</v>
      </c>
    </row>
    <row r="17792" spans="1:5" x14ac:dyDescent="0.25">
      <c r="A17792" s="93" t="s">
        <v>2914</v>
      </c>
      <c r="B17792" t="s">
        <v>21783</v>
      </c>
      <c r="C17792">
        <v>95212</v>
      </c>
      <c r="D17792" s="93" t="s">
        <v>21802</v>
      </c>
      <c r="E17792" s="93" t="s">
        <v>14</v>
      </c>
    </row>
    <row r="17793" spans="1:5" x14ac:dyDescent="0.25">
      <c r="A17793" s="93" t="s">
        <v>2914</v>
      </c>
      <c r="B17793" t="s">
        <v>21783</v>
      </c>
      <c r="C17793">
        <v>95213</v>
      </c>
      <c r="D17793" s="93" t="s">
        <v>23984</v>
      </c>
      <c r="E17793" s="93" t="s">
        <v>14</v>
      </c>
    </row>
    <row r="17794" spans="1:5" x14ac:dyDescent="0.25">
      <c r="A17794" s="93" t="s">
        <v>2914</v>
      </c>
      <c r="B17794" t="s">
        <v>21783</v>
      </c>
      <c r="C17794">
        <v>100716</v>
      </c>
      <c r="D17794" s="93" t="s">
        <v>26722</v>
      </c>
      <c r="E17794" s="93" t="s">
        <v>14</v>
      </c>
    </row>
    <row r="17795" spans="1:5" x14ac:dyDescent="0.25">
      <c r="A17795" s="93" t="s">
        <v>2914</v>
      </c>
      <c r="B17795" t="s">
        <v>21783</v>
      </c>
      <c r="C17795">
        <v>100719</v>
      </c>
      <c r="D17795" s="93" t="s">
        <v>26722</v>
      </c>
      <c r="E17795" s="93" t="s">
        <v>14</v>
      </c>
    </row>
    <row r="17796" spans="1:5" x14ac:dyDescent="0.25">
      <c r="A17796" s="93" t="s">
        <v>2915</v>
      </c>
      <c r="D17796" s="93" t="s">
        <v>14</v>
      </c>
      <c r="E17796" s="93" t="s">
        <v>32734</v>
      </c>
    </row>
    <row r="17797" spans="1:5" x14ac:dyDescent="0.25">
      <c r="A17797" s="93" t="s">
        <v>2915</v>
      </c>
      <c r="B17797" t="s">
        <v>21791</v>
      </c>
      <c r="C17797">
        <v>1334</v>
      </c>
      <c r="D17797" s="93" t="s">
        <v>26729</v>
      </c>
      <c r="E17797" s="93" t="s">
        <v>14</v>
      </c>
    </row>
    <row r="17798" spans="1:5" x14ac:dyDescent="0.25">
      <c r="A17798" s="93" t="s">
        <v>2915</v>
      </c>
      <c r="B17798" t="s">
        <v>21791</v>
      </c>
      <c r="C17798">
        <v>4777</v>
      </c>
      <c r="D17798" s="93" t="s">
        <v>26730</v>
      </c>
      <c r="E17798" s="93" t="s">
        <v>14</v>
      </c>
    </row>
    <row r="17799" spans="1:5" x14ac:dyDescent="0.25">
      <c r="A17799" s="93" t="s">
        <v>2915</v>
      </c>
      <c r="B17799" t="s">
        <v>21791</v>
      </c>
      <c r="C17799">
        <v>10966</v>
      </c>
      <c r="D17799" s="93" t="s">
        <v>26731</v>
      </c>
      <c r="E17799" s="93" t="s">
        <v>14</v>
      </c>
    </row>
    <row r="17800" spans="1:5" x14ac:dyDescent="0.25">
      <c r="A17800" s="93" t="s">
        <v>2915</v>
      </c>
      <c r="B17800" t="s">
        <v>21791</v>
      </c>
      <c r="C17800">
        <v>10997</v>
      </c>
      <c r="D17800" s="93" t="s">
        <v>26732</v>
      </c>
      <c r="E17800" s="93" t="s">
        <v>14</v>
      </c>
    </row>
    <row r="17801" spans="1:5" x14ac:dyDescent="0.25">
      <c r="A17801" s="93" t="s">
        <v>2915</v>
      </c>
      <c r="B17801" t="s">
        <v>21783</v>
      </c>
      <c r="C17801">
        <v>88240</v>
      </c>
      <c r="D17801" s="93" t="s">
        <v>26733</v>
      </c>
      <c r="E17801" s="93" t="s">
        <v>14</v>
      </c>
    </row>
    <row r="17802" spans="1:5" x14ac:dyDescent="0.25">
      <c r="A17802" s="93" t="s">
        <v>2915</v>
      </c>
      <c r="B17802" t="s">
        <v>21783</v>
      </c>
      <c r="C17802">
        <v>88278</v>
      </c>
      <c r="D17802" s="93" t="s">
        <v>26734</v>
      </c>
      <c r="E17802" s="93" t="s">
        <v>14</v>
      </c>
    </row>
    <row r="17803" spans="1:5" x14ac:dyDescent="0.25">
      <c r="A17803" s="93" t="s">
        <v>2915</v>
      </c>
      <c r="B17803" t="s">
        <v>21783</v>
      </c>
      <c r="C17803">
        <v>88317</v>
      </c>
      <c r="D17803" s="93" t="s">
        <v>26735</v>
      </c>
      <c r="E17803" s="93" t="s">
        <v>14</v>
      </c>
    </row>
    <row r="17804" spans="1:5" x14ac:dyDescent="0.25">
      <c r="A17804" s="93" t="s">
        <v>2915</v>
      </c>
      <c r="B17804" t="s">
        <v>21783</v>
      </c>
      <c r="C17804">
        <v>93287</v>
      </c>
      <c r="D17804" s="93" t="s">
        <v>26736</v>
      </c>
      <c r="E17804" s="93" t="s">
        <v>14</v>
      </c>
    </row>
    <row r="17805" spans="1:5" x14ac:dyDescent="0.25">
      <c r="A17805" s="93" t="s">
        <v>2915</v>
      </c>
      <c r="B17805" t="s">
        <v>21783</v>
      </c>
      <c r="C17805">
        <v>93288</v>
      </c>
      <c r="D17805" s="93" t="s">
        <v>26737</v>
      </c>
      <c r="E17805" s="93" t="s">
        <v>14</v>
      </c>
    </row>
    <row r="17806" spans="1:5" x14ac:dyDescent="0.25">
      <c r="A17806" s="93" t="s">
        <v>2915</v>
      </c>
      <c r="B17806" t="s">
        <v>21783</v>
      </c>
      <c r="C17806">
        <v>100716</v>
      </c>
      <c r="D17806" s="93" t="s">
        <v>26738</v>
      </c>
      <c r="E17806" s="93" t="s">
        <v>14</v>
      </c>
    </row>
    <row r="17807" spans="1:5" x14ac:dyDescent="0.25">
      <c r="A17807" s="93" t="s">
        <v>2915</v>
      </c>
      <c r="B17807" t="s">
        <v>21783</v>
      </c>
      <c r="C17807">
        <v>100719</v>
      </c>
      <c r="D17807" s="93" t="s">
        <v>26738</v>
      </c>
      <c r="E17807" s="93" t="s">
        <v>14</v>
      </c>
    </row>
    <row r="17808" spans="1:5" x14ac:dyDescent="0.25">
      <c r="A17808" s="93" t="s">
        <v>2916</v>
      </c>
      <c r="D17808" s="93" t="s">
        <v>14</v>
      </c>
      <c r="E17808" s="93" t="s">
        <v>32735</v>
      </c>
    </row>
    <row r="17809" spans="1:5" x14ac:dyDescent="0.25">
      <c r="A17809" s="93" t="s">
        <v>2916</v>
      </c>
      <c r="B17809" t="s">
        <v>21791</v>
      </c>
      <c r="C17809">
        <v>1333</v>
      </c>
      <c r="D17809" s="93" t="s">
        <v>26739</v>
      </c>
      <c r="E17809" s="93" t="s">
        <v>14</v>
      </c>
    </row>
    <row r="17810" spans="1:5" x14ac:dyDescent="0.25">
      <c r="A17810" s="93" t="s">
        <v>2916</v>
      </c>
      <c r="B17810" t="s">
        <v>21791</v>
      </c>
      <c r="C17810">
        <v>4777</v>
      </c>
      <c r="D17810" s="93" t="s">
        <v>26740</v>
      </c>
      <c r="E17810" s="93" t="s">
        <v>14</v>
      </c>
    </row>
    <row r="17811" spans="1:5" x14ac:dyDescent="0.25">
      <c r="A17811" s="93" t="s">
        <v>2916</v>
      </c>
      <c r="B17811" t="s">
        <v>21791</v>
      </c>
      <c r="C17811">
        <v>10966</v>
      </c>
      <c r="D17811" s="93" t="s">
        <v>26741</v>
      </c>
      <c r="E17811" s="93" t="s">
        <v>14</v>
      </c>
    </row>
    <row r="17812" spans="1:5" x14ac:dyDescent="0.25">
      <c r="A17812" s="93" t="s">
        <v>2916</v>
      </c>
      <c r="B17812" t="s">
        <v>21783</v>
      </c>
      <c r="C17812">
        <v>88240</v>
      </c>
      <c r="D17812" s="93" t="s">
        <v>26742</v>
      </c>
      <c r="E17812" s="93" t="s">
        <v>14</v>
      </c>
    </row>
    <row r="17813" spans="1:5" x14ac:dyDescent="0.25">
      <c r="A17813" s="93" t="s">
        <v>2916</v>
      </c>
      <c r="B17813" t="s">
        <v>21783</v>
      </c>
      <c r="C17813">
        <v>88278</v>
      </c>
      <c r="D17813" s="93" t="s">
        <v>26743</v>
      </c>
      <c r="E17813" s="93" t="s">
        <v>14</v>
      </c>
    </row>
    <row r="17814" spans="1:5" x14ac:dyDescent="0.25">
      <c r="A17814" s="93" t="s">
        <v>2916</v>
      </c>
      <c r="B17814" t="s">
        <v>21783</v>
      </c>
      <c r="C17814">
        <v>88317</v>
      </c>
      <c r="D17814" s="93" t="s">
        <v>26744</v>
      </c>
      <c r="E17814" s="93" t="s">
        <v>14</v>
      </c>
    </row>
    <row r="17815" spans="1:5" x14ac:dyDescent="0.25">
      <c r="A17815" s="93" t="s">
        <v>2916</v>
      </c>
      <c r="B17815" t="s">
        <v>21783</v>
      </c>
      <c r="C17815">
        <v>93287</v>
      </c>
      <c r="D17815" s="93" t="s">
        <v>26745</v>
      </c>
      <c r="E17815" s="93" t="s">
        <v>14</v>
      </c>
    </row>
    <row r="17816" spans="1:5" x14ac:dyDescent="0.25">
      <c r="A17816" s="93" t="s">
        <v>2916</v>
      </c>
      <c r="B17816" t="s">
        <v>21783</v>
      </c>
      <c r="C17816">
        <v>93288</v>
      </c>
      <c r="D17816" s="93" t="s">
        <v>26746</v>
      </c>
      <c r="E17816" s="93" t="s">
        <v>14</v>
      </c>
    </row>
    <row r="17817" spans="1:5" x14ac:dyDescent="0.25">
      <c r="A17817" s="93" t="s">
        <v>2916</v>
      </c>
      <c r="B17817" t="s">
        <v>21783</v>
      </c>
      <c r="C17817">
        <v>100716</v>
      </c>
      <c r="D17817" s="93" t="s">
        <v>26747</v>
      </c>
      <c r="E17817" s="93" t="s">
        <v>14</v>
      </c>
    </row>
    <row r="17818" spans="1:5" x14ac:dyDescent="0.25">
      <c r="A17818" s="93" t="s">
        <v>2916</v>
      </c>
      <c r="B17818" t="s">
        <v>21783</v>
      </c>
      <c r="C17818">
        <v>100719</v>
      </c>
      <c r="D17818" s="93" t="s">
        <v>26747</v>
      </c>
      <c r="E17818" s="93" t="s">
        <v>14</v>
      </c>
    </row>
    <row r="17819" spans="1:5" x14ac:dyDescent="0.25">
      <c r="A17819" s="93" t="s">
        <v>2917</v>
      </c>
      <c r="D17819" s="93" t="s">
        <v>14</v>
      </c>
      <c r="E17819" s="93" t="s">
        <v>32736</v>
      </c>
    </row>
    <row r="17820" spans="1:5" x14ac:dyDescent="0.25">
      <c r="A17820" s="93" t="s">
        <v>2917</v>
      </c>
      <c r="B17820" t="s">
        <v>21791</v>
      </c>
      <c r="C17820">
        <v>1332</v>
      </c>
      <c r="D17820" s="93" t="s">
        <v>26748</v>
      </c>
      <c r="E17820" s="93" t="s">
        <v>14</v>
      </c>
    </row>
    <row r="17821" spans="1:5" x14ac:dyDescent="0.25">
      <c r="A17821" s="93" t="s">
        <v>2917</v>
      </c>
      <c r="B17821" t="s">
        <v>21791</v>
      </c>
      <c r="C17821">
        <v>1333</v>
      </c>
      <c r="D17821" s="93" t="s">
        <v>26749</v>
      </c>
      <c r="E17821" s="93" t="s">
        <v>14</v>
      </c>
    </row>
    <row r="17822" spans="1:5" x14ac:dyDescent="0.25">
      <c r="A17822" s="93" t="s">
        <v>2917</v>
      </c>
      <c r="B17822" t="s">
        <v>21791</v>
      </c>
      <c r="C17822">
        <v>4777</v>
      </c>
      <c r="D17822" s="93" t="s">
        <v>26750</v>
      </c>
      <c r="E17822" s="93" t="s">
        <v>14</v>
      </c>
    </row>
    <row r="17823" spans="1:5" x14ac:dyDescent="0.25">
      <c r="A17823" s="93" t="s">
        <v>2917</v>
      </c>
      <c r="B17823" t="s">
        <v>21791</v>
      </c>
      <c r="C17823">
        <v>10966</v>
      </c>
      <c r="D17823" s="93" t="s">
        <v>26751</v>
      </c>
      <c r="E17823" s="93" t="s">
        <v>14</v>
      </c>
    </row>
    <row r="17824" spans="1:5" x14ac:dyDescent="0.25">
      <c r="A17824" s="93" t="s">
        <v>2917</v>
      </c>
      <c r="B17824" t="s">
        <v>21783</v>
      </c>
      <c r="C17824">
        <v>88240</v>
      </c>
      <c r="D17824" s="93" t="s">
        <v>26752</v>
      </c>
      <c r="E17824" s="93" t="s">
        <v>14</v>
      </c>
    </row>
    <row r="17825" spans="1:5" x14ac:dyDescent="0.25">
      <c r="A17825" s="93" t="s">
        <v>2917</v>
      </c>
      <c r="B17825" t="s">
        <v>21783</v>
      </c>
      <c r="C17825">
        <v>88278</v>
      </c>
      <c r="D17825" s="93" t="s">
        <v>26753</v>
      </c>
      <c r="E17825" s="93" t="s">
        <v>14</v>
      </c>
    </row>
    <row r="17826" spans="1:5" x14ac:dyDescent="0.25">
      <c r="A17826" s="93" t="s">
        <v>2917</v>
      </c>
      <c r="B17826" t="s">
        <v>21783</v>
      </c>
      <c r="C17826">
        <v>88317</v>
      </c>
      <c r="D17826" s="93" t="s">
        <v>26754</v>
      </c>
      <c r="E17826" s="93" t="s">
        <v>14</v>
      </c>
    </row>
    <row r="17827" spans="1:5" x14ac:dyDescent="0.25">
      <c r="A17827" s="93" t="s">
        <v>2917</v>
      </c>
      <c r="B17827" t="s">
        <v>21783</v>
      </c>
      <c r="C17827">
        <v>93287</v>
      </c>
      <c r="D17827" s="93" t="s">
        <v>26755</v>
      </c>
      <c r="E17827" s="93" t="s">
        <v>14</v>
      </c>
    </row>
    <row r="17828" spans="1:5" x14ac:dyDescent="0.25">
      <c r="A17828" s="93" t="s">
        <v>2917</v>
      </c>
      <c r="B17828" t="s">
        <v>21783</v>
      </c>
      <c r="C17828">
        <v>93288</v>
      </c>
      <c r="D17828" s="93" t="s">
        <v>26756</v>
      </c>
      <c r="E17828" s="93" t="s">
        <v>14</v>
      </c>
    </row>
    <row r="17829" spans="1:5" x14ac:dyDescent="0.25">
      <c r="A17829" s="93" t="s">
        <v>2917</v>
      </c>
      <c r="B17829" t="s">
        <v>21783</v>
      </c>
      <c r="C17829">
        <v>100716</v>
      </c>
      <c r="D17829" s="93" t="s">
        <v>26757</v>
      </c>
      <c r="E17829" s="93" t="s">
        <v>14</v>
      </c>
    </row>
    <row r="17830" spans="1:5" x14ac:dyDescent="0.25">
      <c r="A17830" s="93" t="s">
        <v>2917</v>
      </c>
      <c r="B17830" t="s">
        <v>21783</v>
      </c>
      <c r="C17830">
        <v>100719</v>
      </c>
      <c r="D17830" s="93" t="s">
        <v>26757</v>
      </c>
      <c r="E17830" s="93" t="s">
        <v>14</v>
      </c>
    </row>
    <row r="17831" spans="1:5" x14ac:dyDescent="0.25">
      <c r="A17831" s="93" t="s">
        <v>2918</v>
      </c>
      <c r="D17831" s="93" t="s">
        <v>14</v>
      </c>
      <c r="E17831" s="93" t="s">
        <v>32737</v>
      </c>
    </row>
    <row r="17832" spans="1:5" x14ac:dyDescent="0.25">
      <c r="A17832" s="93" t="s">
        <v>2918</v>
      </c>
      <c r="B17832" t="s">
        <v>21791</v>
      </c>
      <c r="C17832">
        <v>1334</v>
      </c>
      <c r="D17832" s="93" t="s">
        <v>26729</v>
      </c>
      <c r="E17832" s="93" t="s">
        <v>14</v>
      </c>
    </row>
    <row r="17833" spans="1:5" x14ac:dyDescent="0.25">
      <c r="A17833" s="93" t="s">
        <v>2918</v>
      </c>
      <c r="B17833" t="s">
        <v>21791</v>
      </c>
      <c r="C17833">
        <v>4777</v>
      </c>
      <c r="D17833" s="93" t="s">
        <v>26730</v>
      </c>
      <c r="E17833" s="93" t="s">
        <v>14</v>
      </c>
    </row>
    <row r="17834" spans="1:5" x14ac:dyDescent="0.25">
      <c r="A17834" s="93" t="s">
        <v>2918</v>
      </c>
      <c r="B17834" t="s">
        <v>21791</v>
      </c>
      <c r="C17834">
        <v>10966</v>
      </c>
      <c r="D17834" s="93" t="s">
        <v>26731</v>
      </c>
      <c r="E17834" s="93" t="s">
        <v>14</v>
      </c>
    </row>
    <row r="17835" spans="1:5" x14ac:dyDescent="0.25">
      <c r="A17835" s="93" t="s">
        <v>2918</v>
      </c>
      <c r="B17835" t="s">
        <v>21791</v>
      </c>
      <c r="C17835">
        <v>11977</v>
      </c>
      <c r="D17835" s="93" t="s">
        <v>26758</v>
      </c>
      <c r="E17835" s="93" t="s">
        <v>14</v>
      </c>
    </row>
    <row r="17836" spans="1:5" x14ac:dyDescent="0.25">
      <c r="A17836" s="93" t="s">
        <v>2918</v>
      </c>
      <c r="B17836" t="s">
        <v>21783</v>
      </c>
      <c r="C17836">
        <v>88240</v>
      </c>
      <c r="D17836" s="93" t="s">
        <v>26759</v>
      </c>
      <c r="E17836" s="93" t="s">
        <v>14</v>
      </c>
    </row>
    <row r="17837" spans="1:5" x14ac:dyDescent="0.25">
      <c r="A17837" s="93" t="s">
        <v>2918</v>
      </c>
      <c r="B17837" t="s">
        <v>21783</v>
      </c>
      <c r="C17837">
        <v>88278</v>
      </c>
      <c r="D17837" s="93" t="s">
        <v>26760</v>
      </c>
      <c r="E17837" s="93" t="s">
        <v>14</v>
      </c>
    </row>
    <row r="17838" spans="1:5" x14ac:dyDescent="0.25">
      <c r="A17838" s="93" t="s">
        <v>2918</v>
      </c>
      <c r="B17838" t="s">
        <v>21783</v>
      </c>
      <c r="C17838">
        <v>93287</v>
      </c>
      <c r="D17838" s="93" t="s">
        <v>26761</v>
      </c>
      <c r="E17838" s="93" t="s">
        <v>14</v>
      </c>
    </row>
    <row r="17839" spans="1:5" x14ac:dyDescent="0.25">
      <c r="A17839" s="93" t="s">
        <v>2918</v>
      </c>
      <c r="B17839" t="s">
        <v>21783</v>
      </c>
      <c r="C17839">
        <v>93288</v>
      </c>
      <c r="D17839" s="93" t="s">
        <v>26762</v>
      </c>
      <c r="E17839" s="93" t="s">
        <v>14</v>
      </c>
    </row>
    <row r="17840" spans="1:5" x14ac:dyDescent="0.25">
      <c r="A17840" s="93" t="s">
        <v>2918</v>
      </c>
      <c r="B17840" t="s">
        <v>21783</v>
      </c>
      <c r="C17840">
        <v>100716</v>
      </c>
      <c r="D17840" s="93" t="s">
        <v>26738</v>
      </c>
      <c r="E17840" s="93" t="s">
        <v>14</v>
      </c>
    </row>
    <row r="17841" spans="1:5" x14ac:dyDescent="0.25">
      <c r="A17841" s="93" t="s">
        <v>2918</v>
      </c>
      <c r="B17841" t="s">
        <v>21783</v>
      </c>
      <c r="C17841">
        <v>100719</v>
      </c>
      <c r="D17841" s="93" t="s">
        <v>26738</v>
      </c>
      <c r="E17841" s="93" t="s">
        <v>14</v>
      </c>
    </row>
    <row r="17842" spans="1:5" x14ac:dyDescent="0.25">
      <c r="A17842" s="93" t="s">
        <v>2919</v>
      </c>
      <c r="D17842" s="93" t="s">
        <v>14</v>
      </c>
      <c r="E17842" s="93" t="s">
        <v>32738</v>
      </c>
    </row>
    <row r="17843" spans="1:5" x14ac:dyDescent="0.25">
      <c r="A17843" s="93" t="s">
        <v>2919</v>
      </c>
      <c r="B17843" t="s">
        <v>21791</v>
      </c>
      <c r="C17843">
        <v>442</v>
      </c>
      <c r="D17843" s="93" t="s">
        <v>26763</v>
      </c>
      <c r="E17843" s="93" t="s">
        <v>14</v>
      </c>
    </row>
    <row r="17844" spans="1:5" x14ac:dyDescent="0.25">
      <c r="A17844" s="93" t="s">
        <v>2919</v>
      </c>
      <c r="B17844" t="s">
        <v>21791</v>
      </c>
      <c r="C17844">
        <v>1333</v>
      </c>
      <c r="D17844" s="93" t="s">
        <v>26739</v>
      </c>
      <c r="E17844" s="93" t="s">
        <v>14</v>
      </c>
    </row>
    <row r="17845" spans="1:5" x14ac:dyDescent="0.25">
      <c r="A17845" s="93" t="s">
        <v>2919</v>
      </c>
      <c r="B17845" t="s">
        <v>21791</v>
      </c>
      <c r="C17845">
        <v>4777</v>
      </c>
      <c r="D17845" s="93" t="s">
        <v>26740</v>
      </c>
      <c r="E17845" s="93" t="s">
        <v>14</v>
      </c>
    </row>
    <row r="17846" spans="1:5" x14ac:dyDescent="0.25">
      <c r="A17846" s="93" t="s">
        <v>2919</v>
      </c>
      <c r="B17846" t="s">
        <v>21791</v>
      </c>
      <c r="C17846">
        <v>10966</v>
      </c>
      <c r="D17846" s="93" t="s">
        <v>26741</v>
      </c>
      <c r="E17846" s="93" t="s">
        <v>14</v>
      </c>
    </row>
    <row r="17847" spans="1:5" x14ac:dyDescent="0.25">
      <c r="A17847" s="93" t="s">
        <v>2919</v>
      </c>
      <c r="B17847" t="s">
        <v>21783</v>
      </c>
      <c r="C17847">
        <v>88240</v>
      </c>
      <c r="D17847" s="93" t="s">
        <v>26764</v>
      </c>
      <c r="E17847" s="93" t="s">
        <v>14</v>
      </c>
    </row>
    <row r="17848" spans="1:5" x14ac:dyDescent="0.25">
      <c r="A17848" s="93" t="s">
        <v>2919</v>
      </c>
      <c r="B17848" t="s">
        <v>21783</v>
      </c>
      <c r="C17848">
        <v>88278</v>
      </c>
      <c r="D17848" s="93" t="s">
        <v>26765</v>
      </c>
      <c r="E17848" s="93" t="s">
        <v>14</v>
      </c>
    </row>
    <row r="17849" spans="1:5" x14ac:dyDescent="0.25">
      <c r="A17849" s="93" t="s">
        <v>2919</v>
      </c>
      <c r="B17849" t="s">
        <v>21783</v>
      </c>
      <c r="C17849">
        <v>93287</v>
      </c>
      <c r="D17849" s="93" t="s">
        <v>26766</v>
      </c>
      <c r="E17849" s="93" t="s">
        <v>14</v>
      </c>
    </row>
    <row r="17850" spans="1:5" x14ac:dyDescent="0.25">
      <c r="A17850" s="93" t="s">
        <v>2919</v>
      </c>
      <c r="B17850" t="s">
        <v>21783</v>
      </c>
      <c r="C17850">
        <v>93288</v>
      </c>
      <c r="D17850" s="93" t="s">
        <v>26767</v>
      </c>
      <c r="E17850" s="93" t="s">
        <v>14</v>
      </c>
    </row>
    <row r="17851" spans="1:5" x14ac:dyDescent="0.25">
      <c r="A17851" s="93" t="s">
        <v>2919</v>
      </c>
      <c r="B17851" t="s">
        <v>21783</v>
      </c>
      <c r="C17851">
        <v>100716</v>
      </c>
      <c r="D17851" s="93" t="s">
        <v>26747</v>
      </c>
      <c r="E17851" s="93" t="s">
        <v>14</v>
      </c>
    </row>
    <row r="17852" spans="1:5" x14ac:dyDescent="0.25">
      <c r="A17852" s="93" t="s">
        <v>2919</v>
      </c>
      <c r="B17852" t="s">
        <v>21783</v>
      </c>
      <c r="C17852">
        <v>100719</v>
      </c>
      <c r="D17852" s="93" t="s">
        <v>26747</v>
      </c>
      <c r="E17852" s="93" t="s">
        <v>14</v>
      </c>
    </row>
    <row r="17853" spans="1:5" x14ac:dyDescent="0.25">
      <c r="A17853" s="93" t="s">
        <v>2920</v>
      </c>
      <c r="D17853" s="93" t="s">
        <v>14</v>
      </c>
      <c r="E17853" s="93" t="s">
        <v>32739</v>
      </c>
    </row>
    <row r="17854" spans="1:5" x14ac:dyDescent="0.25">
      <c r="A17854" s="93" t="s">
        <v>2920</v>
      </c>
      <c r="B17854" t="s">
        <v>21791</v>
      </c>
      <c r="C17854">
        <v>442</v>
      </c>
      <c r="D17854" s="93" t="s">
        <v>26768</v>
      </c>
      <c r="E17854" s="93" t="s">
        <v>14</v>
      </c>
    </row>
    <row r="17855" spans="1:5" x14ac:dyDescent="0.25">
      <c r="A17855" s="93" t="s">
        <v>2920</v>
      </c>
      <c r="B17855" t="s">
        <v>21791</v>
      </c>
      <c r="C17855">
        <v>1332</v>
      </c>
      <c r="D17855" s="93" t="s">
        <v>26748</v>
      </c>
      <c r="E17855" s="93" t="s">
        <v>14</v>
      </c>
    </row>
    <row r="17856" spans="1:5" x14ac:dyDescent="0.25">
      <c r="A17856" s="93" t="s">
        <v>2920</v>
      </c>
      <c r="B17856" t="s">
        <v>21791</v>
      </c>
      <c r="C17856">
        <v>1333</v>
      </c>
      <c r="D17856" s="93" t="s">
        <v>26749</v>
      </c>
      <c r="E17856" s="93" t="s">
        <v>14</v>
      </c>
    </row>
    <row r="17857" spans="1:5" x14ac:dyDescent="0.25">
      <c r="A17857" s="93" t="s">
        <v>2920</v>
      </c>
      <c r="B17857" t="s">
        <v>21791</v>
      </c>
      <c r="C17857">
        <v>4777</v>
      </c>
      <c r="D17857" s="93" t="s">
        <v>26750</v>
      </c>
      <c r="E17857" s="93" t="s">
        <v>14</v>
      </c>
    </row>
    <row r="17858" spans="1:5" x14ac:dyDescent="0.25">
      <c r="A17858" s="93" t="s">
        <v>2920</v>
      </c>
      <c r="B17858" t="s">
        <v>21791</v>
      </c>
      <c r="C17858">
        <v>10966</v>
      </c>
      <c r="D17858" s="93" t="s">
        <v>26751</v>
      </c>
      <c r="E17858" s="93" t="s">
        <v>14</v>
      </c>
    </row>
    <row r="17859" spans="1:5" x14ac:dyDescent="0.25">
      <c r="A17859" s="93" t="s">
        <v>2920</v>
      </c>
      <c r="B17859" t="s">
        <v>21783</v>
      </c>
      <c r="C17859">
        <v>88240</v>
      </c>
      <c r="D17859" s="93" t="s">
        <v>26769</v>
      </c>
      <c r="E17859" s="93" t="s">
        <v>14</v>
      </c>
    </row>
    <row r="17860" spans="1:5" x14ac:dyDescent="0.25">
      <c r="A17860" s="93" t="s">
        <v>2920</v>
      </c>
      <c r="B17860" t="s">
        <v>21783</v>
      </c>
      <c r="C17860">
        <v>88278</v>
      </c>
      <c r="D17860" s="93" t="s">
        <v>26770</v>
      </c>
      <c r="E17860" s="93" t="s">
        <v>14</v>
      </c>
    </row>
    <row r="17861" spans="1:5" x14ac:dyDescent="0.25">
      <c r="A17861" s="93" t="s">
        <v>2920</v>
      </c>
      <c r="B17861" t="s">
        <v>21783</v>
      </c>
      <c r="C17861">
        <v>93287</v>
      </c>
      <c r="D17861" s="93" t="s">
        <v>26771</v>
      </c>
      <c r="E17861" s="93" t="s">
        <v>14</v>
      </c>
    </row>
    <row r="17862" spans="1:5" x14ac:dyDescent="0.25">
      <c r="A17862" s="93" t="s">
        <v>2920</v>
      </c>
      <c r="B17862" t="s">
        <v>21783</v>
      </c>
      <c r="C17862">
        <v>93288</v>
      </c>
      <c r="D17862" s="93" t="s">
        <v>26772</v>
      </c>
      <c r="E17862" s="93" t="s">
        <v>14</v>
      </c>
    </row>
    <row r="17863" spans="1:5" x14ac:dyDescent="0.25">
      <c r="A17863" s="93" t="s">
        <v>2920</v>
      </c>
      <c r="B17863" t="s">
        <v>21783</v>
      </c>
      <c r="C17863">
        <v>100716</v>
      </c>
      <c r="D17863" s="93" t="s">
        <v>26757</v>
      </c>
      <c r="E17863" s="93" t="s">
        <v>14</v>
      </c>
    </row>
    <row r="17864" spans="1:5" x14ac:dyDescent="0.25">
      <c r="A17864" s="93" t="s">
        <v>2920</v>
      </c>
      <c r="B17864" t="s">
        <v>21783</v>
      </c>
      <c r="C17864">
        <v>100719</v>
      </c>
      <c r="D17864" s="93" t="s">
        <v>26757</v>
      </c>
      <c r="E17864" s="93" t="s">
        <v>14</v>
      </c>
    </row>
    <row r="17865" spans="1:5" x14ac:dyDescent="0.25">
      <c r="A17865" s="93" t="s">
        <v>2921</v>
      </c>
      <c r="D17865" s="93" t="s">
        <v>14</v>
      </c>
      <c r="E17865" s="93" t="s">
        <v>32740</v>
      </c>
    </row>
    <row r="17866" spans="1:5" x14ac:dyDescent="0.25">
      <c r="A17866" s="93" t="s">
        <v>2921</v>
      </c>
      <c r="B17866" t="s">
        <v>21791</v>
      </c>
      <c r="C17866">
        <v>1358</v>
      </c>
      <c r="D17866" s="93" t="s">
        <v>26773</v>
      </c>
      <c r="E17866" s="93" t="s">
        <v>14</v>
      </c>
    </row>
    <row r="17867" spans="1:5" x14ac:dyDescent="0.25">
      <c r="A17867" s="93" t="s">
        <v>2921</v>
      </c>
      <c r="B17867" t="s">
        <v>21791</v>
      </c>
      <c r="C17867">
        <v>2692</v>
      </c>
      <c r="D17867" s="93" t="s">
        <v>21807</v>
      </c>
      <c r="E17867" s="93" t="s">
        <v>14</v>
      </c>
    </row>
    <row r="17868" spans="1:5" x14ac:dyDescent="0.25">
      <c r="A17868" s="93" t="s">
        <v>2921</v>
      </c>
      <c r="B17868" t="s">
        <v>21791</v>
      </c>
      <c r="C17868">
        <v>4491</v>
      </c>
      <c r="D17868" s="93" t="s">
        <v>26774</v>
      </c>
      <c r="E17868" s="93" t="s">
        <v>14</v>
      </c>
    </row>
    <row r="17869" spans="1:5" x14ac:dyDescent="0.25">
      <c r="A17869" s="93" t="s">
        <v>2921</v>
      </c>
      <c r="B17869" t="s">
        <v>21791</v>
      </c>
      <c r="C17869">
        <v>4517</v>
      </c>
      <c r="D17869" s="93" t="s">
        <v>26775</v>
      </c>
      <c r="E17869" s="93" t="s">
        <v>14</v>
      </c>
    </row>
    <row r="17870" spans="1:5" x14ac:dyDescent="0.25">
      <c r="A17870" s="93" t="s">
        <v>2921</v>
      </c>
      <c r="B17870" t="s">
        <v>21791</v>
      </c>
      <c r="C17870">
        <v>5068</v>
      </c>
      <c r="D17870" s="93" t="s">
        <v>21853</v>
      </c>
      <c r="E17870" s="93" t="s">
        <v>14</v>
      </c>
    </row>
    <row r="17871" spans="1:5" x14ac:dyDescent="0.25">
      <c r="A17871" s="93" t="s">
        <v>2921</v>
      </c>
      <c r="B17871" t="s">
        <v>21791</v>
      </c>
      <c r="C17871">
        <v>40287</v>
      </c>
      <c r="D17871" s="93" t="s">
        <v>26776</v>
      </c>
      <c r="E17871" s="93" t="s">
        <v>14</v>
      </c>
    </row>
    <row r="17872" spans="1:5" x14ac:dyDescent="0.25">
      <c r="A17872" s="93" t="s">
        <v>2921</v>
      </c>
      <c r="B17872" t="s">
        <v>21791</v>
      </c>
      <c r="C17872">
        <v>40304</v>
      </c>
      <c r="D17872" s="93" t="s">
        <v>21795</v>
      </c>
      <c r="E17872" s="93" t="s">
        <v>14</v>
      </c>
    </row>
    <row r="17873" spans="1:5" x14ac:dyDescent="0.25">
      <c r="A17873" s="93" t="s">
        <v>2921</v>
      </c>
      <c r="B17873" t="s">
        <v>21783</v>
      </c>
      <c r="C17873">
        <v>88239</v>
      </c>
      <c r="D17873" s="93" t="s">
        <v>22757</v>
      </c>
      <c r="E17873" s="93" t="s">
        <v>14</v>
      </c>
    </row>
    <row r="17874" spans="1:5" x14ac:dyDescent="0.25">
      <c r="A17874" s="93" t="s">
        <v>2921</v>
      </c>
      <c r="B17874" t="s">
        <v>21783</v>
      </c>
      <c r="C17874">
        <v>88262</v>
      </c>
      <c r="D17874" s="93" t="s">
        <v>25171</v>
      </c>
      <c r="E17874" s="93" t="s">
        <v>14</v>
      </c>
    </row>
    <row r="17875" spans="1:5" x14ac:dyDescent="0.25">
      <c r="A17875" s="93" t="s">
        <v>2921</v>
      </c>
      <c r="B17875" t="s">
        <v>21783</v>
      </c>
      <c r="C17875">
        <v>91692</v>
      </c>
      <c r="D17875" s="93" t="s">
        <v>23850</v>
      </c>
      <c r="E17875" s="93" t="s">
        <v>14</v>
      </c>
    </row>
    <row r="17876" spans="1:5" x14ac:dyDescent="0.25">
      <c r="A17876" s="93" t="s">
        <v>2921</v>
      </c>
      <c r="B17876" t="s">
        <v>21783</v>
      </c>
      <c r="C17876">
        <v>91693</v>
      </c>
      <c r="D17876" s="93" t="s">
        <v>26777</v>
      </c>
      <c r="E17876" s="93" t="s">
        <v>14</v>
      </c>
    </row>
    <row r="17877" spans="1:5" x14ac:dyDescent="0.25">
      <c r="A17877" s="93" t="s">
        <v>2922</v>
      </c>
      <c r="D17877" s="93" t="s">
        <v>14</v>
      </c>
      <c r="E17877" s="93" t="s">
        <v>32741</v>
      </c>
    </row>
    <row r="17878" spans="1:5" x14ac:dyDescent="0.25">
      <c r="A17878" s="93" t="s">
        <v>2922</v>
      </c>
      <c r="B17878" t="s">
        <v>21791</v>
      </c>
      <c r="C17878">
        <v>2692</v>
      </c>
      <c r="D17878" s="93" t="s">
        <v>22199</v>
      </c>
      <c r="E17878" s="93" t="s">
        <v>14</v>
      </c>
    </row>
    <row r="17879" spans="1:5" x14ac:dyDescent="0.25">
      <c r="A17879" s="93" t="s">
        <v>2922</v>
      </c>
      <c r="B17879" t="s">
        <v>21791</v>
      </c>
      <c r="C17879">
        <v>4491</v>
      </c>
      <c r="D17879" s="93" t="s">
        <v>24546</v>
      </c>
      <c r="E17879" s="93" t="s">
        <v>14</v>
      </c>
    </row>
    <row r="17880" spans="1:5" x14ac:dyDescent="0.25">
      <c r="A17880" s="93" t="s">
        <v>2922</v>
      </c>
      <c r="B17880" t="s">
        <v>21791</v>
      </c>
      <c r="C17880">
        <v>4517</v>
      </c>
      <c r="D17880" s="93" t="s">
        <v>24546</v>
      </c>
      <c r="E17880" s="93" t="s">
        <v>14</v>
      </c>
    </row>
    <row r="17881" spans="1:5" x14ac:dyDescent="0.25">
      <c r="A17881" s="93" t="s">
        <v>2922</v>
      </c>
      <c r="B17881" t="s">
        <v>21791</v>
      </c>
      <c r="C17881">
        <v>6212</v>
      </c>
      <c r="D17881" s="93" t="s">
        <v>26156</v>
      </c>
      <c r="E17881" s="93" t="s">
        <v>14</v>
      </c>
    </row>
    <row r="17882" spans="1:5" x14ac:dyDescent="0.25">
      <c r="A17882" s="93" t="s">
        <v>2922</v>
      </c>
      <c r="B17882" t="s">
        <v>21791</v>
      </c>
      <c r="C17882">
        <v>40304</v>
      </c>
      <c r="D17882" s="93" t="s">
        <v>24702</v>
      </c>
      <c r="E17882" s="93" t="s">
        <v>14</v>
      </c>
    </row>
    <row r="17883" spans="1:5" x14ac:dyDescent="0.25">
      <c r="A17883" s="93" t="s">
        <v>2922</v>
      </c>
      <c r="B17883" t="s">
        <v>21783</v>
      </c>
      <c r="C17883">
        <v>88239</v>
      </c>
      <c r="D17883" s="93" t="s">
        <v>26778</v>
      </c>
      <c r="E17883" s="93" t="s">
        <v>14</v>
      </c>
    </row>
    <row r="17884" spans="1:5" x14ac:dyDescent="0.25">
      <c r="A17884" s="93" t="s">
        <v>2922</v>
      </c>
      <c r="B17884" t="s">
        <v>21783</v>
      </c>
      <c r="C17884">
        <v>88262</v>
      </c>
      <c r="D17884" s="93" t="s">
        <v>26779</v>
      </c>
      <c r="E17884" s="93" t="s">
        <v>14</v>
      </c>
    </row>
    <row r="17885" spans="1:5" x14ac:dyDescent="0.25">
      <c r="A17885" s="93" t="s">
        <v>2922</v>
      </c>
      <c r="B17885" t="s">
        <v>21783</v>
      </c>
      <c r="C17885">
        <v>91692</v>
      </c>
      <c r="D17885" s="93" t="s">
        <v>23584</v>
      </c>
      <c r="E17885" s="93" t="s">
        <v>14</v>
      </c>
    </row>
    <row r="17886" spans="1:5" x14ac:dyDescent="0.25">
      <c r="A17886" s="93" t="s">
        <v>2922</v>
      </c>
      <c r="B17886" t="s">
        <v>21783</v>
      </c>
      <c r="C17886">
        <v>91693</v>
      </c>
      <c r="D17886" s="93" t="s">
        <v>26780</v>
      </c>
      <c r="E17886" s="93" t="s">
        <v>14</v>
      </c>
    </row>
    <row r="17887" spans="1:5" x14ac:dyDescent="0.25">
      <c r="A17887" s="93" t="s">
        <v>2923</v>
      </c>
      <c r="D17887" s="93" t="s">
        <v>14</v>
      </c>
      <c r="E17887" s="93" t="s">
        <v>32742</v>
      </c>
    </row>
    <row r="17888" spans="1:5" x14ac:dyDescent="0.25">
      <c r="A17888" s="93" t="s">
        <v>2923</v>
      </c>
      <c r="B17888" t="s">
        <v>21791</v>
      </c>
      <c r="C17888">
        <v>43132</v>
      </c>
      <c r="D17888" s="93" t="s">
        <v>22330</v>
      </c>
      <c r="E17888" s="93" t="s">
        <v>14</v>
      </c>
    </row>
    <row r="17889" spans="1:5" x14ac:dyDescent="0.25">
      <c r="A17889" s="93" t="s">
        <v>2923</v>
      </c>
      <c r="B17889" t="s">
        <v>21783</v>
      </c>
      <c r="C17889">
        <v>88238</v>
      </c>
      <c r="D17889" s="93" t="s">
        <v>26781</v>
      </c>
      <c r="E17889" s="93" t="s">
        <v>14</v>
      </c>
    </row>
    <row r="17890" spans="1:5" x14ac:dyDescent="0.25">
      <c r="A17890" s="93" t="s">
        <v>2923</v>
      </c>
      <c r="B17890" t="s">
        <v>21783</v>
      </c>
      <c r="C17890">
        <v>88245</v>
      </c>
      <c r="D17890" s="93" t="s">
        <v>25357</v>
      </c>
      <c r="E17890" s="93" t="s">
        <v>14</v>
      </c>
    </row>
    <row r="17891" spans="1:5" x14ac:dyDescent="0.25">
      <c r="A17891" s="93" t="s">
        <v>2923</v>
      </c>
      <c r="B17891" t="s">
        <v>21783</v>
      </c>
      <c r="C17891">
        <v>92800</v>
      </c>
      <c r="D17891" s="93" t="s">
        <v>22196</v>
      </c>
      <c r="E17891" s="93" t="s">
        <v>14</v>
      </c>
    </row>
    <row r="17892" spans="1:5" x14ac:dyDescent="0.25">
      <c r="A17892" s="93" t="s">
        <v>2924</v>
      </c>
      <c r="D17892" s="93" t="s">
        <v>14</v>
      </c>
      <c r="E17892" s="93" t="s">
        <v>32743</v>
      </c>
    </row>
    <row r="17893" spans="1:5" x14ac:dyDescent="0.25">
      <c r="A17893" s="93" t="s">
        <v>2924</v>
      </c>
      <c r="B17893" t="s">
        <v>21791</v>
      </c>
      <c r="C17893">
        <v>1524</v>
      </c>
      <c r="D17893" s="93" t="s">
        <v>23994</v>
      </c>
      <c r="E17893" s="93" t="s">
        <v>14</v>
      </c>
    </row>
    <row r="17894" spans="1:5" x14ac:dyDescent="0.25">
      <c r="A17894" s="93" t="s">
        <v>2924</v>
      </c>
      <c r="B17894" t="s">
        <v>21783</v>
      </c>
      <c r="C17894">
        <v>88309</v>
      </c>
      <c r="D17894" s="93" t="s">
        <v>26782</v>
      </c>
      <c r="E17894" s="93" t="s">
        <v>14</v>
      </c>
    </row>
    <row r="17895" spans="1:5" x14ac:dyDescent="0.25">
      <c r="A17895" s="93" t="s">
        <v>2924</v>
      </c>
      <c r="B17895" t="s">
        <v>21783</v>
      </c>
      <c r="C17895">
        <v>88316</v>
      </c>
      <c r="D17895" s="93" t="s">
        <v>26783</v>
      </c>
      <c r="E17895" s="93" t="s">
        <v>14</v>
      </c>
    </row>
    <row r="17896" spans="1:5" x14ac:dyDescent="0.25">
      <c r="A17896" s="93" t="s">
        <v>2924</v>
      </c>
      <c r="B17896" t="s">
        <v>21783</v>
      </c>
      <c r="C17896">
        <v>90586</v>
      </c>
      <c r="D17896" s="93" t="s">
        <v>26784</v>
      </c>
      <c r="E17896" s="93" t="s">
        <v>14</v>
      </c>
    </row>
    <row r="17897" spans="1:5" x14ac:dyDescent="0.25">
      <c r="A17897" s="93" t="s">
        <v>2924</v>
      </c>
      <c r="B17897" t="s">
        <v>21783</v>
      </c>
      <c r="C17897">
        <v>90587</v>
      </c>
      <c r="D17897" s="93" t="s">
        <v>26785</v>
      </c>
      <c r="E17897" s="93" t="s">
        <v>14</v>
      </c>
    </row>
    <row r="17898" spans="1:5" x14ac:dyDescent="0.25">
      <c r="A17898" s="93" t="s">
        <v>2925</v>
      </c>
      <c r="D17898" s="93" t="s">
        <v>14</v>
      </c>
      <c r="E17898" s="93" t="s">
        <v>32744</v>
      </c>
    </row>
    <row r="17899" spans="1:5" x14ac:dyDescent="0.25">
      <c r="A17899" s="93" t="s">
        <v>2925</v>
      </c>
      <c r="B17899" t="s">
        <v>21791</v>
      </c>
      <c r="C17899">
        <v>4730</v>
      </c>
      <c r="D17899" s="93" t="s">
        <v>26786</v>
      </c>
      <c r="E17899" s="93" t="s">
        <v>14</v>
      </c>
    </row>
    <row r="17900" spans="1:5" x14ac:dyDescent="0.25">
      <c r="A17900" s="93" t="s">
        <v>2925</v>
      </c>
      <c r="B17900" t="s">
        <v>21783</v>
      </c>
      <c r="C17900">
        <v>88309</v>
      </c>
      <c r="D17900" s="93" t="s">
        <v>26787</v>
      </c>
      <c r="E17900" s="93" t="s">
        <v>14</v>
      </c>
    </row>
    <row r="17901" spans="1:5" x14ac:dyDescent="0.25">
      <c r="A17901" s="93" t="s">
        <v>2925</v>
      </c>
      <c r="B17901" t="s">
        <v>21783</v>
      </c>
      <c r="C17901">
        <v>88316</v>
      </c>
      <c r="D17901" s="93" t="s">
        <v>26788</v>
      </c>
      <c r="E17901" s="93" t="s">
        <v>14</v>
      </c>
    </row>
    <row r="17902" spans="1:5" x14ac:dyDescent="0.25">
      <c r="A17902" s="93" t="s">
        <v>2925</v>
      </c>
      <c r="B17902" t="s">
        <v>21783</v>
      </c>
      <c r="C17902">
        <v>94970</v>
      </c>
      <c r="D17902" s="93" t="s">
        <v>26789</v>
      </c>
      <c r="E17902" s="93" t="s">
        <v>14</v>
      </c>
    </row>
    <row r="17903" spans="1:5" x14ac:dyDescent="0.25">
      <c r="A17903" s="93" t="s">
        <v>2926</v>
      </c>
      <c r="D17903" s="93" t="s">
        <v>14</v>
      </c>
      <c r="E17903" s="93" t="s">
        <v>32745</v>
      </c>
    </row>
    <row r="17904" spans="1:5" x14ac:dyDescent="0.25">
      <c r="A17904" s="93" t="s">
        <v>2926</v>
      </c>
      <c r="B17904" t="s">
        <v>21791</v>
      </c>
      <c r="C17904">
        <v>4730</v>
      </c>
      <c r="D17904" s="93" t="s">
        <v>26786</v>
      </c>
      <c r="E17904" s="93" t="s">
        <v>14</v>
      </c>
    </row>
    <row r="17905" spans="1:5" x14ac:dyDescent="0.25">
      <c r="A17905" s="93" t="s">
        <v>2926</v>
      </c>
      <c r="B17905" t="s">
        <v>21783</v>
      </c>
      <c r="C17905">
        <v>88309</v>
      </c>
      <c r="D17905" s="93" t="s">
        <v>26787</v>
      </c>
      <c r="E17905" s="93" t="s">
        <v>14</v>
      </c>
    </row>
    <row r="17906" spans="1:5" x14ac:dyDescent="0.25">
      <c r="A17906" s="93" t="s">
        <v>2926</v>
      </c>
      <c r="B17906" t="s">
        <v>21783</v>
      </c>
      <c r="C17906">
        <v>88316</v>
      </c>
      <c r="D17906" s="93" t="s">
        <v>26788</v>
      </c>
      <c r="E17906" s="93" t="s">
        <v>14</v>
      </c>
    </row>
    <row r="17907" spans="1:5" x14ac:dyDescent="0.25">
      <c r="A17907" s="93" t="s">
        <v>2926</v>
      </c>
      <c r="B17907" t="s">
        <v>21783</v>
      </c>
      <c r="C17907">
        <v>88629</v>
      </c>
      <c r="D17907" s="93" t="s">
        <v>26789</v>
      </c>
      <c r="E17907" s="93" t="s">
        <v>14</v>
      </c>
    </row>
    <row r="17908" spans="1:5" x14ac:dyDescent="0.25">
      <c r="A17908" s="93" t="s">
        <v>2927</v>
      </c>
      <c r="D17908" s="93" t="s">
        <v>14</v>
      </c>
      <c r="E17908" s="93" t="s">
        <v>32746</v>
      </c>
    </row>
    <row r="17909" spans="1:5" x14ac:dyDescent="0.25">
      <c r="A17909" s="93" t="s">
        <v>2927</v>
      </c>
      <c r="B17909" t="s">
        <v>21783</v>
      </c>
      <c r="C17909">
        <v>88309</v>
      </c>
      <c r="D17909" s="93" t="s">
        <v>26790</v>
      </c>
      <c r="E17909" s="93" t="s">
        <v>14</v>
      </c>
    </row>
    <row r="17910" spans="1:5" x14ac:dyDescent="0.25">
      <c r="A17910" s="93" t="s">
        <v>2927</v>
      </c>
      <c r="B17910" t="s">
        <v>21783</v>
      </c>
      <c r="C17910">
        <v>88316</v>
      </c>
      <c r="D17910" s="93" t="s">
        <v>26791</v>
      </c>
      <c r="E17910" s="93" t="s">
        <v>14</v>
      </c>
    </row>
    <row r="17911" spans="1:5" x14ac:dyDescent="0.25">
      <c r="A17911" s="93" t="s">
        <v>2927</v>
      </c>
      <c r="B17911" t="s">
        <v>21783</v>
      </c>
      <c r="C17911">
        <v>90586</v>
      </c>
      <c r="D17911" s="93" t="s">
        <v>26792</v>
      </c>
      <c r="E17911" s="93" t="s">
        <v>14</v>
      </c>
    </row>
    <row r="17912" spans="1:5" x14ac:dyDescent="0.25">
      <c r="A17912" s="93" t="s">
        <v>2927</v>
      </c>
      <c r="B17912" t="s">
        <v>21783</v>
      </c>
      <c r="C17912">
        <v>90587</v>
      </c>
      <c r="D17912" s="93" t="s">
        <v>26793</v>
      </c>
      <c r="E17912" s="93" t="s">
        <v>14</v>
      </c>
    </row>
    <row r="17913" spans="1:5" x14ac:dyDescent="0.25">
      <c r="A17913" s="93" t="s">
        <v>2927</v>
      </c>
      <c r="B17913" t="s">
        <v>21783</v>
      </c>
      <c r="C17913">
        <v>94970</v>
      </c>
      <c r="D17913" s="93" t="s">
        <v>23994</v>
      </c>
      <c r="E17913" s="93" t="s">
        <v>14</v>
      </c>
    </row>
    <row r="17914" spans="1:5" x14ac:dyDescent="0.25">
      <c r="A17914" s="93" t="s">
        <v>2928</v>
      </c>
      <c r="D17914" s="93" t="s">
        <v>14</v>
      </c>
      <c r="E17914" s="93" t="s">
        <v>32747</v>
      </c>
    </row>
    <row r="17915" spans="1:5" x14ac:dyDescent="0.25">
      <c r="A17915" s="93" t="s">
        <v>2928</v>
      </c>
      <c r="B17915" t="s">
        <v>21783</v>
      </c>
      <c r="C17915">
        <v>98576</v>
      </c>
      <c r="D17915" s="93" t="s">
        <v>26794</v>
      </c>
      <c r="E17915" s="93" t="s">
        <v>14</v>
      </c>
    </row>
    <row r="17916" spans="1:5" x14ac:dyDescent="0.25">
      <c r="A17916" s="93" t="s">
        <v>2928</v>
      </c>
      <c r="B17916" t="s">
        <v>21783</v>
      </c>
      <c r="C17916">
        <v>103795</v>
      </c>
      <c r="D17916" s="93" t="s">
        <v>26795</v>
      </c>
      <c r="E17916" s="93" t="s">
        <v>14</v>
      </c>
    </row>
    <row r="17917" spans="1:5" x14ac:dyDescent="0.25">
      <c r="A17917" s="93" t="s">
        <v>2928</v>
      </c>
      <c r="B17917" t="s">
        <v>21783</v>
      </c>
      <c r="C17917">
        <v>103797</v>
      </c>
      <c r="D17917" s="93" t="s">
        <v>26796</v>
      </c>
      <c r="E17917" s="93" t="s">
        <v>14</v>
      </c>
    </row>
    <row r="17918" spans="1:5" x14ac:dyDescent="0.25">
      <c r="A17918" s="93" t="s">
        <v>2928</v>
      </c>
      <c r="B17918" t="s">
        <v>21783</v>
      </c>
      <c r="C17918">
        <v>103798</v>
      </c>
      <c r="D17918" s="93" t="s">
        <v>22196</v>
      </c>
      <c r="E17918" s="93" t="s">
        <v>14</v>
      </c>
    </row>
    <row r="17919" spans="1:5" x14ac:dyDescent="0.25">
      <c r="A17919" s="93" t="s">
        <v>2929</v>
      </c>
      <c r="D17919" s="93" t="s">
        <v>14</v>
      </c>
      <c r="E17919" s="93" t="s">
        <v>32748</v>
      </c>
    </row>
    <row r="17920" spans="1:5" x14ac:dyDescent="0.25">
      <c r="A17920" s="93" t="s">
        <v>2929</v>
      </c>
      <c r="B17920" t="s">
        <v>21783</v>
      </c>
      <c r="C17920">
        <v>98576</v>
      </c>
      <c r="D17920" s="93" t="s">
        <v>26797</v>
      </c>
      <c r="E17920" s="93" t="s">
        <v>14</v>
      </c>
    </row>
    <row r="17921" spans="1:5" x14ac:dyDescent="0.25">
      <c r="A17921" s="93" t="s">
        <v>2929</v>
      </c>
      <c r="B17921" t="s">
        <v>21783</v>
      </c>
      <c r="C17921">
        <v>103795</v>
      </c>
      <c r="D17921" s="93" t="s">
        <v>26798</v>
      </c>
      <c r="E17921" s="93" t="s">
        <v>14</v>
      </c>
    </row>
    <row r="17922" spans="1:5" x14ac:dyDescent="0.25">
      <c r="A17922" s="93" t="s">
        <v>2929</v>
      </c>
      <c r="B17922" t="s">
        <v>21783</v>
      </c>
      <c r="C17922">
        <v>103797</v>
      </c>
      <c r="D17922" s="93" t="s">
        <v>26799</v>
      </c>
      <c r="E17922" s="93" t="s">
        <v>14</v>
      </c>
    </row>
    <row r="17923" spans="1:5" x14ac:dyDescent="0.25">
      <c r="A17923" s="93" t="s">
        <v>2929</v>
      </c>
      <c r="B17923" t="s">
        <v>21783</v>
      </c>
      <c r="C17923">
        <v>103798</v>
      </c>
      <c r="D17923" s="93" t="s">
        <v>22196</v>
      </c>
      <c r="E17923" s="93" t="s">
        <v>14</v>
      </c>
    </row>
    <row r="17924" spans="1:5" x14ac:dyDescent="0.25">
      <c r="A17924" s="93" t="s">
        <v>2930</v>
      </c>
      <c r="D17924" s="93" t="s">
        <v>14</v>
      </c>
      <c r="E17924" s="93" t="s">
        <v>32745</v>
      </c>
    </row>
    <row r="17925" spans="1:5" x14ac:dyDescent="0.25">
      <c r="A17925" s="93" t="s">
        <v>2930</v>
      </c>
      <c r="B17925" t="s">
        <v>21783</v>
      </c>
      <c r="C17925">
        <v>103800</v>
      </c>
      <c r="D17925" s="93" t="s">
        <v>22196</v>
      </c>
      <c r="E17925" s="93" t="s">
        <v>14</v>
      </c>
    </row>
    <row r="17926" spans="1:5" x14ac:dyDescent="0.25">
      <c r="A17926" s="93" t="s">
        <v>2931</v>
      </c>
      <c r="D17926" s="93" t="s">
        <v>14</v>
      </c>
      <c r="E17926" s="93" t="s">
        <v>32749</v>
      </c>
    </row>
    <row r="17927" spans="1:5" x14ac:dyDescent="0.25">
      <c r="A17927" s="93" t="s">
        <v>2931</v>
      </c>
      <c r="B17927" t="s">
        <v>21783</v>
      </c>
      <c r="C17927">
        <v>103796</v>
      </c>
      <c r="D17927" s="93" t="s">
        <v>26800</v>
      </c>
      <c r="E17927" s="93" t="s">
        <v>14</v>
      </c>
    </row>
    <row r="17928" spans="1:5" x14ac:dyDescent="0.25">
      <c r="A17928" s="93" t="s">
        <v>2931</v>
      </c>
      <c r="B17928" t="s">
        <v>21783</v>
      </c>
      <c r="C17928">
        <v>103801</v>
      </c>
      <c r="D17928" s="93" t="s">
        <v>22196</v>
      </c>
      <c r="E17928" s="93" t="s">
        <v>14</v>
      </c>
    </row>
    <row r="17929" spans="1:5" x14ac:dyDescent="0.25">
      <c r="A17929" s="93" t="s">
        <v>2932</v>
      </c>
      <c r="D17929" s="93" t="s">
        <v>14</v>
      </c>
      <c r="E17929" s="93" t="s">
        <v>32750</v>
      </c>
    </row>
    <row r="17930" spans="1:5" x14ac:dyDescent="0.25">
      <c r="A17930" s="93" t="s">
        <v>2932</v>
      </c>
      <c r="B17930" t="s">
        <v>21783</v>
      </c>
      <c r="C17930">
        <v>103796</v>
      </c>
      <c r="D17930" s="93" t="s">
        <v>26801</v>
      </c>
      <c r="E17930" s="93" t="s">
        <v>14</v>
      </c>
    </row>
    <row r="17931" spans="1:5" x14ac:dyDescent="0.25">
      <c r="A17931" s="93" t="s">
        <v>2932</v>
      </c>
      <c r="B17931" t="s">
        <v>21783</v>
      </c>
      <c r="C17931">
        <v>103799</v>
      </c>
      <c r="D17931" s="93" t="s">
        <v>26802</v>
      </c>
      <c r="E17931" s="93" t="s">
        <v>14</v>
      </c>
    </row>
    <row r="17932" spans="1:5" x14ac:dyDescent="0.25">
      <c r="A17932" s="93" t="s">
        <v>2932</v>
      </c>
      <c r="B17932" t="s">
        <v>21783</v>
      </c>
      <c r="C17932">
        <v>103801</v>
      </c>
      <c r="D17932" s="93" t="s">
        <v>26803</v>
      </c>
      <c r="E17932" s="93" t="s">
        <v>14</v>
      </c>
    </row>
    <row r="17933" spans="1:5" x14ac:dyDescent="0.25">
      <c r="A17933" s="93" t="s">
        <v>2933</v>
      </c>
      <c r="D17933" s="93" t="s">
        <v>14</v>
      </c>
      <c r="E17933" s="93" t="s">
        <v>32751</v>
      </c>
    </row>
    <row r="17934" spans="1:5" x14ac:dyDescent="0.25">
      <c r="A17934" s="93" t="s">
        <v>2933</v>
      </c>
      <c r="B17934" t="s">
        <v>21783</v>
      </c>
      <c r="C17934">
        <v>103796</v>
      </c>
      <c r="D17934" s="93" t="s">
        <v>26804</v>
      </c>
      <c r="E17934" s="93" t="s">
        <v>14</v>
      </c>
    </row>
    <row r="17935" spans="1:5" x14ac:dyDescent="0.25">
      <c r="A17935" s="93" t="s">
        <v>2933</v>
      </c>
      <c r="B17935" t="s">
        <v>21783</v>
      </c>
      <c r="C17935">
        <v>103799</v>
      </c>
      <c r="D17935" s="93" t="s">
        <v>26805</v>
      </c>
      <c r="E17935" s="93" t="s">
        <v>14</v>
      </c>
    </row>
    <row r="17936" spans="1:5" x14ac:dyDescent="0.25">
      <c r="A17936" s="93" t="s">
        <v>2933</v>
      </c>
      <c r="B17936" t="s">
        <v>21783</v>
      </c>
      <c r="C17936">
        <v>103801</v>
      </c>
      <c r="D17936" s="93" t="s">
        <v>26806</v>
      </c>
      <c r="E17936" s="93" t="s">
        <v>14</v>
      </c>
    </row>
    <row r="17937" spans="1:5" x14ac:dyDescent="0.25">
      <c r="A17937" s="93" t="s">
        <v>2934</v>
      </c>
      <c r="D17937" s="93" t="s">
        <v>14</v>
      </c>
      <c r="E17937" s="93" t="s">
        <v>32752</v>
      </c>
    </row>
    <row r="17938" spans="1:5" x14ac:dyDescent="0.25">
      <c r="A17938" s="93" t="s">
        <v>2934</v>
      </c>
      <c r="B17938" t="s">
        <v>21783</v>
      </c>
      <c r="C17938">
        <v>103796</v>
      </c>
      <c r="D17938" s="93" t="s">
        <v>26807</v>
      </c>
      <c r="E17938" s="93" t="s">
        <v>14</v>
      </c>
    </row>
    <row r="17939" spans="1:5" x14ac:dyDescent="0.25">
      <c r="A17939" s="93" t="s">
        <v>2934</v>
      </c>
      <c r="B17939" t="s">
        <v>21783</v>
      </c>
      <c r="C17939">
        <v>103799</v>
      </c>
      <c r="D17939" s="93" t="s">
        <v>26808</v>
      </c>
      <c r="E17939" s="93" t="s">
        <v>14</v>
      </c>
    </row>
    <row r="17940" spans="1:5" x14ac:dyDescent="0.25">
      <c r="A17940" s="93" t="s">
        <v>2934</v>
      </c>
      <c r="B17940" t="s">
        <v>21783</v>
      </c>
      <c r="C17940">
        <v>103801</v>
      </c>
      <c r="D17940" s="93" t="s">
        <v>26809</v>
      </c>
      <c r="E17940" s="93" t="s">
        <v>14</v>
      </c>
    </row>
    <row r="17941" spans="1:5" x14ac:dyDescent="0.25">
      <c r="A17941" s="93" t="s">
        <v>2935</v>
      </c>
      <c r="D17941" s="93" t="s">
        <v>14</v>
      </c>
      <c r="E17941" s="93" t="s">
        <v>32753</v>
      </c>
    </row>
    <row r="17942" spans="1:5" x14ac:dyDescent="0.25">
      <c r="A17942" s="93" t="s">
        <v>2935</v>
      </c>
      <c r="B17942" t="s">
        <v>21783</v>
      </c>
      <c r="C17942">
        <v>98576</v>
      </c>
      <c r="D17942" s="93" t="s">
        <v>26810</v>
      </c>
      <c r="E17942" s="93" t="s">
        <v>14</v>
      </c>
    </row>
    <row r="17943" spans="1:5" x14ac:dyDescent="0.25">
      <c r="A17943" s="93" t="s">
        <v>2935</v>
      </c>
      <c r="B17943" t="s">
        <v>21783</v>
      </c>
      <c r="C17943">
        <v>103796</v>
      </c>
      <c r="D17943" s="93" t="s">
        <v>26811</v>
      </c>
      <c r="E17943" s="93" t="s">
        <v>14</v>
      </c>
    </row>
    <row r="17944" spans="1:5" x14ac:dyDescent="0.25">
      <c r="A17944" s="93" t="s">
        <v>2935</v>
      </c>
      <c r="B17944" t="s">
        <v>21783</v>
      </c>
      <c r="C17944">
        <v>103797</v>
      </c>
      <c r="D17944" s="93" t="s">
        <v>26812</v>
      </c>
      <c r="E17944" s="93" t="s">
        <v>14</v>
      </c>
    </row>
    <row r="17945" spans="1:5" x14ac:dyDescent="0.25">
      <c r="A17945" s="93" t="s">
        <v>2935</v>
      </c>
      <c r="B17945" t="s">
        <v>21783</v>
      </c>
      <c r="C17945">
        <v>103798</v>
      </c>
      <c r="D17945" s="93" t="s">
        <v>22196</v>
      </c>
      <c r="E17945" s="93" t="s">
        <v>14</v>
      </c>
    </row>
    <row r="17946" spans="1:5" x14ac:dyDescent="0.25">
      <c r="A17946" s="93" t="s">
        <v>2936</v>
      </c>
      <c r="D17946" s="93" t="s">
        <v>14</v>
      </c>
      <c r="E17946" s="93" t="s">
        <v>32754</v>
      </c>
    </row>
    <row r="17947" spans="1:5" x14ac:dyDescent="0.25">
      <c r="A17947" s="93" t="s">
        <v>2936</v>
      </c>
      <c r="B17947" t="s">
        <v>21791</v>
      </c>
      <c r="C17947">
        <v>4335</v>
      </c>
      <c r="D17947" s="93" t="s">
        <v>23020</v>
      </c>
      <c r="E17947" s="93" t="s">
        <v>14</v>
      </c>
    </row>
    <row r="17948" spans="1:5" x14ac:dyDescent="0.25">
      <c r="A17948" s="93" t="s">
        <v>2936</v>
      </c>
      <c r="B17948" t="s">
        <v>21791</v>
      </c>
      <c r="C17948">
        <v>4500</v>
      </c>
      <c r="D17948" s="93" t="s">
        <v>26813</v>
      </c>
      <c r="E17948" s="93" t="s">
        <v>14</v>
      </c>
    </row>
    <row r="17949" spans="1:5" x14ac:dyDescent="0.25">
      <c r="A17949" s="93" t="s">
        <v>2936</v>
      </c>
      <c r="B17949" t="s">
        <v>21791</v>
      </c>
      <c r="C17949">
        <v>10527</v>
      </c>
      <c r="D17949" s="93" t="s">
        <v>26814</v>
      </c>
      <c r="E17949" s="93" t="s">
        <v>14</v>
      </c>
    </row>
    <row r="17950" spans="1:5" x14ac:dyDescent="0.25">
      <c r="A17950" s="93" t="s">
        <v>2936</v>
      </c>
      <c r="B17950" t="s">
        <v>21783</v>
      </c>
      <c r="C17950">
        <v>88239</v>
      </c>
      <c r="D17950" s="93" t="s">
        <v>26815</v>
      </c>
      <c r="E17950" s="93" t="s">
        <v>14</v>
      </c>
    </row>
    <row r="17951" spans="1:5" x14ac:dyDescent="0.25">
      <c r="A17951" s="93" t="s">
        <v>2936</v>
      </c>
      <c r="B17951" t="s">
        <v>21783</v>
      </c>
      <c r="C17951">
        <v>88262</v>
      </c>
      <c r="D17951" s="93" t="s">
        <v>26816</v>
      </c>
      <c r="E17951" s="93" t="s">
        <v>14</v>
      </c>
    </row>
    <row r="17952" spans="1:5" x14ac:dyDescent="0.25">
      <c r="A17952" s="93" t="s">
        <v>2936</v>
      </c>
      <c r="B17952" t="s">
        <v>21783</v>
      </c>
      <c r="C17952">
        <v>95140</v>
      </c>
      <c r="D17952" s="93" t="s">
        <v>26817</v>
      </c>
      <c r="E17952" s="93" t="s">
        <v>14</v>
      </c>
    </row>
    <row r="17953" spans="1:5" x14ac:dyDescent="0.25">
      <c r="A17953" s="93" t="s">
        <v>2937</v>
      </c>
      <c r="D17953" s="93" t="s">
        <v>14</v>
      </c>
      <c r="E17953" s="93" t="s">
        <v>32755</v>
      </c>
    </row>
    <row r="17954" spans="1:5" x14ac:dyDescent="0.25">
      <c r="A17954" s="93" t="s">
        <v>2937</v>
      </c>
      <c r="B17954" t="s">
        <v>21791</v>
      </c>
      <c r="C17954">
        <v>4115</v>
      </c>
      <c r="D17954" s="93" t="s">
        <v>26813</v>
      </c>
      <c r="E17954" s="93" t="s">
        <v>14</v>
      </c>
    </row>
    <row r="17955" spans="1:5" x14ac:dyDescent="0.25">
      <c r="A17955" s="93" t="s">
        <v>2937</v>
      </c>
      <c r="B17955" t="s">
        <v>21791</v>
      </c>
      <c r="C17955">
        <v>10527</v>
      </c>
      <c r="D17955" s="93" t="s">
        <v>26818</v>
      </c>
      <c r="E17955" s="93" t="s">
        <v>14</v>
      </c>
    </row>
    <row r="17956" spans="1:5" x14ac:dyDescent="0.25">
      <c r="A17956" s="93" t="s">
        <v>2937</v>
      </c>
      <c r="B17956" t="s">
        <v>21791</v>
      </c>
      <c r="C17956">
        <v>14439</v>
      </c>
      <c r="D17956" s="93" t="s">
        <v>26819</v>
      </c>
      <c r="E17956" s="93" t="s">
        <v>14</v>
      </c>
    </row>
    <row r="17957" spans="1:5" x14ac:dyDescent="0.25">
      <c r="A17957" s="93" t="s">
        <v>2937</v>
      </c>
      <c r="B17957" t="s">
        <v>21791</v>
      </c>
      <c r="C17957">
        <v>40568</v>
      </c>
      <c r="D17957" s="93" t="s">
        <v>26820</v>
      </c>
      <c r="E17957" s="93" t="s">
        <v>14</v>
      </c>
    </row>
    <row r="17958" spans="1:5" x14ac:dyDescent="0.25">
      <c r="A17958" s="93" t="s">
        <v>2937</v>
      </c>
      <c r="B17958" t="s">
        <v>21791</v>
      </c>
      <c r="C17958">
        <v>43055</v>
      </c>
      <c r="D17958" s="93" t="s">
        <v>26821</v>
      </c>
      <c r="E17958" s="93" t="s">
        <v>14</v>
      </c>
    </row>
    <row r="17959" spans="1:5" x14ac:dyDescent="0.25">
      <c r="A17959" s="93" t="s">
        <v>2937</v>
      </c>
      <c r="B17959" t="s">
        <v>21783</v>
      </c>
      <c r="C17959">
        <v>88239</v>
      </c>
      <c r="D17959" s="93" t="s">
        <v>26822</v>
      </c>
      <c r="E17959" s="93" t="s">
        <v>14</v>
      </c>
    </row>
    <row r="17960" spans="1:5" x14ac:dyDescent="0.25">
      <c r="A17960" s="93" t="s">
        <v>2937</v>
      </c>
      <c r="B17960" t="s">
        <v>21783</v>
      </c>
      <c r="C17960">
        <v>88262</v>
      </c>
      <c r="D17960" s="93" t="s">
        <v>26823</v>
      </c>
      <c r="E17960" s="93" t="s">
        <v>14</v>
      </c>
    </row>
    <row r="17961" spans="1:5" x14ac:dyDescent="0.25">
      <c r="A17961" s="93" t="s">
        <v>2937</v>
      </c>
      <c r="B17961" t="s">
        <v>21783</v>
      </c>
      <c r="C17961">
        <v>95140</v>
      </c>
      <c r="D17961" s="93" t="s">
        <v>26824</v>
      </c>
      <c r="E17961" s="93" t="s">
        <v>14</v>
      </c>
    </row>
    <row r="17962" spans="1:5" x14ac:dyDescent="0.25">
      <c r="A17962" s="93" t="s">
        <v>2938</v>
      </c>
      <c r="D17962" s="93" t="s">
        <v>14</v>
      </c>
      <c r="E17962" s="93" t="s">
        <v>32756</v>
      </c>
    </row>
    <row r="17963" spans="1:5" x14ac:dyDescent="0.25">
      <c r="A17963" s="93" t="s">
        <v>2938</v>
      </c>
      <c r="B17963" t="s">
        <v>21791</v>
      </c>
      <c r="C17963">
        <v>4335</v>
      </c>
      <c r="D17963" s="93" t="s">
        <v>23020</v>
      </c>
      <c r="E17963" s="93" t="s">
        <v>14</v>
      </c>
    </row>
    <row r="17964" spans="1:5" x14ac:dyDescent="0.25">
      <c r="A17964" s="93" t="s">
        <v>2938</v>
      </c>
      <c r="B17964" t="s">
        <v>21791</v>
      </c>
      <c r="C17964">
        <v>4448</v>
      </c>
      <c r="D17964" s="93" t="s">
        <v>26813</v>
      </c>
      <c r="E17964" s="93" t="s">
        <v>14</v>
      </c>
    </row>
    <row r="17965" spans="1:5" x14ac:dyDescent="0.25">
      <c r="A17965" s="93" t="s">
        <v>2938</v>
      </c>
      <c r="B17965" t="s">
        <v>21791</v>
      </c>
      <c r="C17965">
        <v>10527</v>
      </c>
      <c r="D17965" s="93" t="s">
        <v>26825</v>
      </c>
      <c r="E17965" s="93" t="s">
        <v>14</v>
      </c>
    </row>
    <row r="17966" spans="1:5" x14ac:dyDescent="0.25">
      <c r="A17966" s="93" t="s">
        <v>2938</v>
      </c>
      <c r="B17966" t="s">
        <v>21783</v>
      </c>
      <c r="C17966">
        <v>88239</v>
      </c>
      <c r="D17966" s="93" t="s">
        <v>26826</v>
      </c>
      <c r="E17966" s="93" t="s">
        <v>14</v>
      </c>
    </row>
    <row r="17967" spans="1:5" x14ac:dyDescent="0.25">
      <c r="A17967" s="93" t="s">
        <v>2938</v>
      </c>
      <c r="B17967" t="s">
        <v>21783</v>
      </c>
      <c r="C17967">
        <v>88262</v>
      </c>
      <c r="D17967" s="93" t="s">
        <v>26827</v>
      </c>
      <c r="E17967" s="93" t="s">
        <v>14</v>
      </c>
    </row>
    <row r="17968" spans="1:5" x14ac:dyDescent="0.25">
      <c r="A17968" s="93" t="s">
        <v>2938</v>
      </c>
      <c r="B17968" t="s">
        <v>21783</v>
      </c>
      <c r="C17968">
        <v>95140</v>
      </c>
      <c r="D17968" s="93" t="s">
        <v>26828</v>
      </c>
      <c r="E17968" s="93" t="s">
        <v>14</v>
      </c>
    </row>
    <row r="17969" spans="1:5" x14ac:dyDescent="0.25">
      <c r="A17969" s="93" t="s">
        <v>2939</v>
      </c>
      <c r="D17969" s="93" t="s">
        <v>14</v>
      </c>
      <c r="E17969" s="93" t="s">
        <v>32757</v>
      </c>
    </row>
    <row r="17970" spans="1:5" x14ac:dyDescent="0.25">
      <c r="A17970" s="93" t="s">
        <v>2939</v>
      </c>
      <c r="B17970" t="s">
        <v>21791</v>
      </c>
      <c r="C17970">
        <v>4115</v>
      </c>
      <c r="D17970" s="93" t="s">
        <v>26813</v>
      </c>
      <c r="E17970" s="93" t="s">
        <v>14</v>
      </c>
    </row>
    <row r="17971" spans="1:5" x14ac:dyDescent="0.25">
      <c r="A17971" s="93" t="s">
        <v>2939</v>
      </c>
      <c r="B17971" t="s">
        <v>21791</v>
      </c>
      <c r="C17971">
        <v>10527</v>
      </c>
      <c r="D17971" s="93" t="s">
        <v>26829</v>
      </c>
      <c r="E17971" s="93" t="s">
        <v>14</v>
      </c>
    </row>
    <row r="17972" spans="1:5" x14ac:dyDescent="0.25">
      <c r="A17972" s="93" t="s">
        <v>2939</v>
      </c>
      <c r="B17972" t="s">
        <v>21791</v>
      </c>
      <c r="C17972">
        <v>14439</v>
      </c>
      <c r="D17972" s="93" t="s">
        <v>26819</v>
      </c>
      <c r="E17972" s="93" t="s">
        <v>14</v>
      </c>
    </row>
    <row r="17973" spans="1:5" x14ac:dyDescent="0.25">
      <c r="A17973" s="93" t="s">
        <v>2939</v>
      </c>
      <c r="B17973" t="s">
        <v>21791</v>
      </c>
      <c r="C17973">
        <v>40568</v>
      </c>
      <c r="D17973" s="93" t="s">
        <v>26830</v>
      </c>
      <c r="E17973" s="93" t="s">
        <v>14</v>
      </c>
    </row>
    <row r="17974" spans="1:5" x14ac:dyDescent="0.25">
      <c r="A17974" s="93" t="s">
        <v>2939</v>
      </c>
      <c r="B17974" t="s">
        <v>21791</v>
      </c>
      <c r="C17974">
        <v>43055</v>
      </c>
      <c r="D17974" s="93" t="s">
        <v>26831</v>
      </c>
      <c r="E17974" s="93" t="s">
        <v>14</v>
      </c>
    </row>
    <row r="17975" spans="1:5" x14ac:dyDescent="0.25">
      <c r="A17975" s="93" t="s">
        <v>2939</v>
      </c>
      <c r="B17975" t="s">
        <v>21783</v>
      </c>
      <c r="C17975">
        <v>88239</v>
      </c>
      <c r="D17975" s="93" t="s">
        <v>26832</v>
      </c>
      <c r="E17975" s="93" t="s">
        <v>14</v>
      </c>
    </row>
    <row r="17976" spans="1:5" x14ac:dyDescent="0.25">
      <c r="A17976" s="93" t="s">
        <v>2939</v>
      </c>
      <c r="B17976" t="s">
        <v>21783</v>
      </c>
      <c r="C17976">
        <v>88262</v>
      </c>
      <c r="D17976" s="93" t="s">
        <v>26833</v>
      </c>
      <c r="E17976" s="93" t="s">
        <v>14</v>
      </c>
    </row>
    <row r="17977" spans="1:5" x14ac:dyDescent="0.25">
      <c r="A17977" s="93" t="s">
        <v>2940</v>
      </c>
      <c r="D17977" s="93" t="s">
        <v>14</v>
      </c>
      <c r="E17977" s="93" t="s">
        <v>32758</v>
      </c>
    </row>
    <row r="17978" spans="1:5" x14ac:dyDescent="0.25">
      <c r="A17978" s="93" t="s">
        <v>2940</v>
      </c>
      <c r="B17978" t="s">
        <v>21791</v>
      </c>
      <c r="C17978">
        <v>2794</v>
      </c>
      <c r="D17978" s="93" t="s">
        <v>26813</v>
      </c>
      <c r="E17978" s="93" t="s">
        <v>14</v>
      </c>
    </row>
    <row r="17979" spans="1:5" x14ac:dyDescent="0.25">
      <c r="A17979" s="93" t="s">
        <v>2940</v>
      </c>
      <c r="B17979" t="s">
        <v>21791</v>
      </c>
      <c r="C17979">
        <v>10527</v>
      </c>
      <c r="D17979" s="93" t="s">
        <v>26834</v>
      </c>
      <c r="E17979" s="93" t="s">
        <v>14</v>
      </c>
    </row>
    <row r="17980" spans="1:5" x14ac:dyDescent="0.25">
      <c r="A17980" s="93" t="s">
        <v>2940</v>
      </c>
      <c r="B17980" t="s">
        <v>21791</v>
      </c>
      <c r="C17980">
        <v>14439</v>
      </c>
      <c r="D17980" s="93" t="s">
        <v>26819</v>
      </c>
      <c r="E17980" s="93" t="s">
        <v>14</v>
      </c>
    </row>
    <row r="17981" spans="1:5" x14ac:dyDescent="0.25">
      <c r="A17981" s="93" t="s">
        <v>2940</v>
      </c>
      <c r="B17981" t="s">
        <v>21791</v>
      </c>
      <c r="C17981">
        <v>40568</v>
      </c>
      <c r="D17981" s="93" t="s">
        <v>26820</v>
      </c>
      <c r="E17981" s="93" t="s">
        <v>14</v>
      </c>
    </row>
    <row r="17982" spans="1:5" x14ac:dyDescent="0.25">
      <c r="A17982" s="93" t="s">
        <v>2940</v>
      </c>
      <c r="B17982" t="s">
        <v>21791</v>
      </c>
      <c r="C17982">
        <v>43055</v>
      </c>
      <c r="D17982" s="93" t="s">
        <v>26821</v>
      </c>
      <c r="E17982" s="93" t="s">
        <v>14</v>
      </c>
    </row>
    <row r="17983" spans="1:5" x14ac:dyDescent="0.25">
      <c r="A17983" s="93" t="s">
        <v>2940</v>
      </c>
      <c r="B17983" t="s">
        <v>21783</v>
      </c>
      <c r="C17983">
        <v>88239</v>
      </c>
      <c r="D17983" s="93" t="s">
        <v>26835</v>
      </c>
      <c r="E17983" s="93" t="s">
        <v>14</v>
      </c>
    </row>
    <row r="17984" spans="1:5" x14ac:dyDescent="0.25">
      <c r="A17984" s="93" t="s">
        <v>2940</v>
      </c>
      <c r="B17984" t="s">
        <v>21783</v>
      </c>
      <c r="C17984">
        <v>88262</v>
      </c>
      <c r="D17984" s="93" t="s">
        <v>26836</v>
      </c>
      <c r="E17984" s="93" t="s">
        <v>14</v>
      </c>
    </row>
    <row r="17985" spans="1:5" x14ac:dyDescent="0.25">
      <c r="A17985" s="93" t="s">
        <v>2940</v>
      </c>
      <c r="B17985" t="s">
        <v>21783</v>
      </c>
      <c r="C17985">
        <v>95140</v>
      </c>
      <c r="D17985" s="93" t="s">
        <v>26824</v>
      </c>
      <c r="E17985" s="93" t="s">
        <v>14</v>
      </c>
    </row>
    <row r="17986" spans="1:5" x14ac:dyDescent="0.25">
      <c r="A17986" s="93" t="s">
        <v>2941</v>
      </c>
      <c r="D17986" s="93" t="s">
        <v>14</v>
      </c>
      <c r="E17986" s="93" t="s">
        <v>32759</v>
      </c>
    </row>
    <row r="17987" spans="1:5" x14ac:dyDescent="0.25">
      <c r="A17987" s="93" t="s">
        <v>2941</v>
      </c>
      <c r="B17987" t="s">
        <v>21791</v>
      </c>
      <c r="C17987">
        <v>2794</v>
      </c>
      <c r="D17987" s="93" t="s">
        <v>26813</v>
      </c>
      <c r="E17987" s="93" t="s">
        <v>14</v>
      </c>
    </row>
    <row r="17988" spans="1:5" x14ac:dyDescent="0.25">
      <c r="A17988" s="93" t="s">
        <v>2941</v>
      </c>
      <c r="B17988" t="s">
        <v>21791</v>
      </c>
      <c r="C17988">
        <v>10527</v>
      </c>
      <c r="D17988" s="93" t="s">
        <v>26829</v>
      </c>
      <c r="E17988" s="93" t="s">
        <v>14</v>
      </c>
    </row>
    <row r="17989" spans="1:5" x14ac:dyDescent="0.25">
      <c r="A17989" s="93" t="s">
        <v>2941</v>
      </c>
      <c r="B17989" t="s">
        <v>21791</v>
      </c>
      <c r="C17989">
        <v>14439</v>
      </c>
      <c r="D17989" s="93" t="s">
        <v>26819</v>
      </c>
      <c r="E17989" s="93" t="s">
        <v>14</v>
      </c>
    </row>
    <row r="17990" spans="1:5" x14ac:dyDescent="0.25">
      <c r="A17990" s="93" t="s">
        <v>2941</v>
      </c>
      <c r="B17990" t="s">
        <v>21791</v>
      </c>
      <c r="C17990">
        <v>40568</v>
      </c>
      <c r="D17990" s="93" t="s">
        <v>26837</v>
      </c>
      <c r="E17990" s="93" t="s">
        <v>14</v>
      </c>
    </row>
    <row r="17991" spans="1:5" x14ac:dyDescent="0.25">
      <c r="A17991" s="93" t="s">
        <v>2941</v>
      </c>
      <c r="B17991" t="s">
        <v>21791</v>
      </c>
      <c r="C17991">
        <v>43055</v>
      </c>
      <c r="D17991" s="93" t="s">
        <v>26831</v>
      </c>
      <c r="E17991" s="93" t="s">
        <v>14</v>
      </c>
    </row>
    <row r="17992" spans="1:5" x14ac:dyDescent="0.25">
      <c r="A17992" s="93" t="s">
        <v>2941</v>
      </c>
      <c r="B17992" t="s">
        <v>21783</v>
      </c>
      <c r="C17992">
        <v>88239</v>
      </c>
      <c r="D17992" s="93" t="s">
        <v>26838</v>
      </c>
      <c r="E17992" s="93" t="s">
        <v>14</v>
      </c>
    </row>
    <row r="17993" spans="1:5" x14ac:dyDescent="0.25">
      <c r="A17993" s="93" t="s">
        <v>2941</v>
      </c>
      <c r="B17993" t="s">
        <v>21783</v>
      </c>
      <c r="C17993">
        <v>88262</v>
      </c>
      <c r="D17993" s="93" t="s">
        <v>26839</v>
      </c>
      <c r="E17993" s="93" t="s">
        <v>14</v>
      </c>
    </row>
    <row r="17994" spans="1:5" x14ac:dyDescent="0.25">
      <c r="A17994" s="93" t="s">
        <v>2942</v>
      </c>
      <c r="D17994" s="93" t="s">
        <v>14</v>
      </c>
      <c r="E17994" s="93" t="s">
        <v>32760</v>
      </c>
    </row>
    <row r="17995" spans="1:5" x14ac:dyDescent="0.25">
      <c r="A17995" s="93" t="s">
        <v>2942</v>
      </c>
      <c r="B17995" t="s">
        <v>21791</v>
      </c>
      <c r="C17995">
        <v>2788</v>
      </c>
      <c r="D17995" s="93" t="s">
        <v>26813</v>
      </c>
      <c r="E17995" s="93" t="s">
        <v>14</v>
      </c>
    </row>
    <row r="17996" spans="1:5" x14ac:dyDescent="0.25">
      <c r="A17996" s="93" t="s">
        <v>2942</v>
      </c>
      <c r="B17996" t="s">
        <v>21791</v>
      </c>
      <c r="C17996">
        <v>10527</v>
      </c>
      <c r="D17996" s="93" t="s">
        <v>26834</v>
      </c>
      <c r="E17996" s="93" t="s">
        <v>14</v>
      </c>
    </row>
    <row r="17997" spans="1:5" x14ac:dyDescent="0.25">
      <c r="A17997" s="93" t="s">
        <v>2942</v>
      </c>
      <c r="B17997" t="s">
        <v>21791</v>
      </c>
      <c r="C17997">
        <v>14439</v>
      </c>
      <c r="D17997" s="93" t="s">
        <v>26819</v>
      </c>
      <c r="E17997" s="93" t="s">
        <v>14</v>
      </c>
    </row>
    <row r="17998" spans="1:5" x14ac:dyDescent="0.25">
      <c r="A17998" s="93" t="s">
        <v>2942</v>
      </c>
      <c r="B17998" t="s">
        <v>21791</v>
      </c>
      <c r="C17998">
        <v>40568</v>
      </c>
      <c r="D17998" s="93" t="s">
        <v>26820</v>
      </c>
      <c r="E17998" s="93" t="s">
        <v>14</v>
      </c>
    </row>
    <row r="17999" spans="1:5" x14ac:dyDescent="0.25">
      <c r="A17999" s="93" t="s">
        <v>2942</v>
      </c>
      <c r="B17999" t="s">
        <v>21791</v>
      </c>
      <c r="C17999">
        <v>43055</v>
      </c>
      <c r="D17999" s="93" t="s">
        <v>26821</v>
      </c>
      <c r="E17999" s="93" t="s">
        <v>14</v>
      </c>
    </row>
    <row r="18000" spans="1:5" x14ac:dyDescent="0.25">
      <c r="A18000" s="93" t="s">
        <v>2942</v>
      </c>
      <c r="B18000" t="s">
        <v>21783</v>
      </c>
      <c r="C18000">
        <v>88239</v>
      </c>
      <c r="D18000" s="93" t="s">
        <v>26840</v>
      </c>
      <c r="E18000" s="93" t="s">
        <v>14</v>
      </c>
    </row>
    <row r="18001" spans="1:5" x14ac:dyDescent="0.25">
      <c r="A18001" s="93" t="s">
        <v>2942</v>
      </c>
      <c r="B18001" t="s">
        <v>21783</v>
      </c>
      <c r="C18001">
        <v>88262</v>
      </c>
      <c r="D18001" s="93" t="s">
        <v>26841</v>
      </c>
      <c r="E18001" s="93" t="s">
        <v>14</v>
      </c>
    </row>
    <row r="18002" spans="1:5" x14ac:dyDescent="0.25">
      <c r="A18002" s="93" t="s">
        <v>2942</v>
      </c>
      <c r="B18002" t="s">
        <v>21783</v>
      </c>
      <c r="C18002">
        <v>95140</v>
      </c>
      <c r="D18002" s="93" t="s">
        <v>26824</v>
      </c>
      <c r="E18002" s="93" t="s">
        <v>14</v>
      </c>
    </row>
    <row r="18003" spans="1:5" x14ac:dyDescent="0.25">
      <c r="A18003" s="93" t="s">
        <v>2943</v>
      </c>
      <c r="D18003" s="93" t="s">
        <v>14</v>
      </c>
      <c r="E18003" s="93" t="s">
        <v>32761</v>
      </c>
    </row>
    <row r="18004" spans="1:5" x14ac:dyDescent="0.25">
      <c r="A18004" s="93" t="s">
        <v>2943</v>
      </c>
      <c r="B18004" t="s">
        <v>21791</v>
      </c>
      <c r="C18004">
        <v>2788</v>
      </c>
      <c r="D18004" s="93" t="s">
        <v>26813</v>
      </c>
      <c r="E18004" s="93" t="s">
        <v>14</v>
      </c>
    </row>
    <row r="18005" spans="1:5" x14ac:dyDescent="0.25">
      <c r="A18005" s="93" t="s">
        <v>2943</v>
      </c>
      <c r="B18005" t="s">
        <v>21791</v>
      </c>
      <c r="C18005">
        <v>10527</v>
      </c>
      <c r="D18005" s="93" t="s">
        <v>26829</v>
      </c>
      <c r="E18005" s="93" t="s">
        <v>14</v>
      </c>
    </row>
    <row r="18006" spans="1:5" x14ac:dyDescent="0.25">
      <c r="A18006" s="93" t="s">
        <v>2943</v>
      </c>
      <c r="B18006" t="s">
        <v>21791</v>
      </c>
      <c r="C18006">
        <v>14439</v>
      </c>
      <c r="D18006" s="93" t="s">
        <v>26819</v>
      </c>
      <c r="E18006" s="93" t="s">
        <v>14</v>
      </c>
    </row>
    <row r="18007" spans="1:5" x14ac:dyDescent="0.25">
      <c r="A18007" s="93" t="s">
        <v>2943</v>
      </c>
      <c r="B18007" t="s">
        <v>21791</v>
      </c>
      <c r="C18007">
        <v>40568</v>
      </c>
      <c r="D18007" s="93" t="s">
        <v>26837</v>
      </c>
      <c r="E18007" s="93" t="s">
        <v>14</v>
      </c>
    </row>
    <row r="18008" spans="1:5" x14ac:dyDescent="0.25">
      <c r="A18008" s="93" t="s">
        <v>2943</v>
      </c>
      <c r="B18008" t="s">
        <v>21791</v>
      </c>
      <c r="C18008">
        <v>43055</v>
      </c>
      <c r="D18008" s="93" t="s">
        <v>26831</v>
      </c>
      <c r="E18008" s="93" t="s">
        <v>14</v>
      </c>
    </row>
    <row r="18009" spans="1:5" x14ac:dyDescent="0.25">
      <c r="A18009" s="93" t="s">
        <v>2943</v>
      </c>
      <c r="B18009" t="s">
        <v>21783</v>
      </c>
      <c r="C18009">
        <v>88239</v>
      </c>
      <c r="D18009" s="93" t="s">
        <v>26842</v>
      </c>
      <c r="E18009" s="93" t="s">
        <v>14</v>
      </c>
    </row>
    <row r="18010" spans="1:5" x14ac:dyDescent="0.25">
      <c r="A18010" s="93" t="s">
        <v>2943</v>
      </c>
      <c r="B18010" t="s">
        <v>21783</v>
      </c>
      <c r="C18010">
        <v>88262</v>
      </c>
      <c r="D18010" s="93" t="s">
        <v>26843</v>
      </c>
      <c r="E18010" s="93" t="s">
        <v>14</v>
      </c>
    </row>
    <row r="18011" spans="1:5" x14ac:dyDescent="0.25">
      <c r="A18011" s="93" t="s">
        <v>2944</v>
      </c>
      <c r="D18011" s="93" t="s">
        <v>14</v>
      </c>
      <c r="E18011" s="93" t="s">
        <v>32762</v>
      </c>
    </row>
    <row r="18012" spans="1:5" x14ac:dyDescent="0.25">
      <c r="A18012" s="93" t="s">
        <v>2944</v>
      </c>
      <c r="B18012" t="s">
        <v>21791</v>
      </c>
      <c r="C18012">
        <v>10527</v>
      </c>
      <c r="D18012" s="93" t="s">
        <v>26844</v>
      </c>
      <c r="E18012" s="93" t="s">
        <v>14</v>
      </c>
    </row>
    <row r="18013" spans="1:5" x14ac:dyDescent="0.25">
      <c r="A18013" s="93" t="s">
        <v>2944</v>
      </c>
      <c r="B18013" t="s">
        <v>21791</v>
      </c>
      <c r="C18013">
        <v>14439</v>
      </c>
      <c r="D18013" s="93" t="s">
        <v>26819</v>
      </c>
      <c r="E18013" s="93" t="s">
        <v>14</v>
      </c>
    </row>
    <row r="18014" spans="1:5" x14ac:dyDescent="0.25">
      <c r="A18014" s="93" t="s">
        <v>2944</v>
      </c>
      <c r="B18014" t="s">
        <v>21791</v>
      </c>
      <c r="C18014">
        <v>35274</v>
      </c>
      <c r="D18014" s="93" t="s">
        <v>26813</v>
      </c>
      <c r="E18014" s="93" t="s">
        <v>14</v>
      </c>
    </row>
    <row r="18015" spans="1:5" x14ac:dyDescent="0.25">
      <c r="A18015" s="93" t="s">
        <v>2944</v>
      </c>
      <c r="B18015" t="s">
        <v>21791</v>
      </c>
      <c r="C18015">
        <v>40568</v>
      </c>
      <c r="D18015" s="93" t="s">
        <v>26845</v>
      </c>
      <c r="E18015" s="93" t="s">
        <v>14</v>
      </c>
    </row>
    <row r="18016" spans="1:5" x14ac:dyDescent="0.25">
      <c r="A18016" s="93" t="s">
        <v>2944</v>
      </c>
      <c r="B18016" t="s">
        <v>21791</v>
      </c>
      <c r="C18016">
        <v>43055</v>
      </c>
      <c r="D18016" s="93" t="s">
        <v>26821</v>
      </c>
      <c r="E18016" s="93" t="s">
        <v>14</v>
      </c>
    </row>
    <row r="18017" spans="1:5" x14ac:dyDescent="0.25">
      <c r="A18017" s="93" t="s">
        <v>2944</v>
      </c>
      <c r="B18017" t="s">
        <v>21783</v>
      </c>
      <c r="C18017">
        <v>88239</v>
      </c>
      <c r="D18017" s="93" t="s">
        <v>26846</v>
      </c>
      <c r="E18017" s="93" t="s">
        <v>14</v>
      </c>
    </row>
    <row r="18018" spans="1:5" x14ac:dyDescent="0.25">
      <c r="A18018" s="93" t="s">
        <v>2944</v>
      </c>
      <c r="B18018" t="s">
        <v>21783</v>
      </c>
      <c r="C18018">
        <v>88262</v>
      </c>
      <c r="D18018" s="93" t="s">
        <v>26847</v>
      </c>
      <c r="E18018" s="93" t="s">
        <v>14</v>
      </c>
    </row>
    <row r="18019" spans="1:5" x14ac:dyDescent="0.25">
      <c r="A18019" s="93" t="s">
        <v>2944</v>
      </c>
      <c r="B18019" t="s">
        <v>21783</v>
      </c>
      <c r="C18019">
        <v>95140</v>
      </c>
      <c r="D18019" s="93" t="s">
        <v>26848</v>
      </c>
      <c r="E18019" s="93" t="s">
        <v>14</v>
      </c>
    </row>
    <row r="18020" spans="1:5" x14ac:dyDescent="0.25">
      <c r="A18020" s="93" t="s">
        <v>2945</v>
      </c>
      <c r="D18020" s="93" t="s">
        <v>14</v>
      </c>
      <c r="E18020" s="93" t="s">
        <v>32763</v>
      </c>
    </row>
    <row r="18021" spans="1:5" x14ac:dyDescent="0.25">
      <c r="A18021" s="93" t="s">
        <v>2945</v>
      </c>
      <c r="B18021" t="s">
        <v>21791</v>
      </c>
      <c r="C18021">
        <v>10527</v>
      </c>
      <c r="D18021" s="93" t="s">
        <v>26849</v>
      </c>
      <c r="E18021" s="93" t="s">
        <v>14</v>
      </c>
    </row>
    <row r="18022" spans="1:5" x14ac:dyDescent="0.25">
      <c r="A18022" s="93" t="s">
        <v>2945</v>
      </c>
      <c r="B18022" t="s">
        <v>21791</v>
      </c>
      <c r="C18022">
        <v>14439</v>
      </c>
      <c r="D18022" s="93" t="s">
        <v>26819</v>
      </c>
      <c r="E18022" s="93" t="s">
        <v>14</v>
      </c>
    </row>
    <row r="18023" spans="1:5" x14ac:dyDescent="0.25">
      <c r="A18023" s="93" t="s">
        <v>2945</v>
      </c>
      <c r="B18023" t="s">
        <v>21791</v>
      </c>
      <c r="C18023">
        <v>35274</v>
      </c>
      <c r="D18023" s="93" t="s">
        <v>26813</v>
      </c>
      <c r="E18023" s="93" t="s">
        <v>14</v>
      </c>
    </row>
    <row r="18024" spans="1:5" x14ac:dyDescent="0.25">
      <c r="A18024" s="93" t="s">
        <v>2945</v>
      </c>
      <c r="B18024" t="s">
        <v>21791</v>
      </c>
      <c r="C18024">
        <v>40568</v>
      </c>
      <c r="D18024" s="93" t="s">
        <v>26837</v>
      </c>
      <c r="E18024" s="93" t="s">
        <v>14</v>
      </c>
    </row>
    <row r="18025" spans="1:5" x14ac:dyDescent="0.25">
      <c r="A18025" s="93" t="s">
        <v>2945</v>
      </c>
      <c r="B18025" t="s">
        <v>21791</v>
      </c>
      <c r="C18025">
        <v>43055</v>
      </c>
      <c r="D18025" s="93" t="s">
        <v>26831</v>
      </c>
      <c r="E18025" s="93" t="s">
        <v>14</v>
      </c>
    </row>
    <row r="18026" spans="1:5" x14ac:dyDescent="0.25">
      <c r="A18026" s="93" t="s">
        <v>2945</v>
      </c>
      <c r="B18026" t="s">
        <v>21783</v>
      </c>
      <c r="C18026">
        <v>88239</v>
      </c>
      <c r="D18026" s="93" t="s">
        <v>26850</v>
      </c>
      <c r="E18026" s="93" t="s">
        <v>14</v>
      </c>
    </row>
    <row r="18027" spans="1:5" x14ac:dyDescent="0.25">
      <c r="A18027" s="93" t="s">
        <v>2945</v>
      </c>
      <c r="B18027" t="s">
        <v>21783</v>
      </c>
      <c r="C18027">
        <v>88262</v>
      </c>
      <c r="D18027" s="93" t="s">
        <v>26851</v>
      </c>
      <c r="E18027" s="93" t="s">
        <v>14</v>
      </c>
    </row>
    <row r="18028" spans="1:5" x14ac:dyDescent="0.25">
      <c r="A18028" s="93" t="s">
        <v>2946</v>
      </c>
      <c r="D18028" s="93" t="s">
        <v>14</v>
      </c>
      <c r="E18028" s="93" t="s">
        <v>32764</v>
      </c>
    </row>
    <row r="18029" spans="1:5" x14ac:dyDescent="0.25">
      <c r="A18029" s="93" t="s">
        <v>2946</v>
      </c>
      <c r="B18029" t="s">
        <v>21791</v>
      </c>
      <c r="C18029">
        <v>10527</v>
      </c>
      <c r="D18029" s="93" t="s">
        <v>26844</v>
      </c>
      <c r="E18029" s="93" t="s">
        <v>14</v>
      </c>
    </row>
    <row r="18030" spans="1:5" x14ac:dyDescent="0.25">
      <c r="A18030" s="93" t="s">
        <v>2946</v>
      </c>
      <c r="B18030" t="s">
        <v>21791</v>
      </c>
      <c r="C18030">
        <v>14439</v>
      </c>
      <c r="D18030" s="93" t="s">
        <v>25014</v>
      </c>
      <c r="E18030" s="93" t="s">
        <v>14</v>
      </c>
    </row>
    <row r="18031" spans="1:5" x14ac:dyDescent="0.25">
      <c r="A18031" s="93" t="s">
        <v>2946</v>
      </c>
      <c r="B18031" t="s">
        <v>21791</v>
      </c>
      <c r="C18031">
        <v>35275</v>
      </c>
      <c r="D18031" s="93" t="s">
        <v>26813</v>
      </c>
      <c r="E18031" s="93" t="s">
        <v>14</v>
      </c>
    </row>
    <row r="18032" spans="1:5" x14ac:dyDescent="0.25">
      <c r="A18032" s="93" t="s">
        <v>2946</v>
      </c>
      <c r="B18032" t="s">
        <v>21791</v>
      </c>
      <c r="C18032">
        <v>40568</v>
      </c>
      <c r="D18032" s="93" t="s">
        <v>26820</v>
      </c>
      <c r="E18032" s="93" t="s">
        <v>14</v>
      </c>
    </row>
    <row r="18033" spans="1:5" x14ac:dyDescent="0.25">
      <c r="A18033" s="93" t="s">
        <v>2946</v>
      </c>
      <c r="B18033" t="s">
        <v>21791</v>
      </c>
      <c r="C18033">
        <v>43055</v>
      </c>
      <c r="D18033" s="93" t="s">
        <v>26821</v>
      </c>
      <c r="E18033" s="93" t="s">
        <v>14</v>
      </c>
    </row>
    <row r="18034" spans="1:5" x14ac:dyDescent="0.25">
      <c r="A18034" s="93" t="s">
        <v>2946</v>
      </c>
      <c r="B18034" t="s">
        <v>21783</v>
      </c>
      <c r="C18034">
        <v>88239</v>
      </c>
      <c r="D18034" s="93" t="s">
        <v>26852</v>
      </c>
      <c r="E18034" s="93" t="s">
        <v>14</v>
      </c>
    </row>
    <row r="18035" spans="1:5" x14ac:dyDescent="0.25">
      <c r="A18035" s="93" t="s">
        <v>2946</v>
      </c>
      <c r="B18035" t="s">
        <v>21783</v>
      </c>
      <c r="C18035">
        <v>88262</v>
      </c>
      <c r="D18035" s="93" t="s">
        <v>26853</v>
      </c>
      <c r="E18035" s="93" t="s">
        <v>14</v>
      </c>
    </row>
    <row r="18036" spans="1:5" x14ac:dyDescent="0.25">
      <c r="A18036" s="93" t="s">
        <v>2946</v>
      </c>
      <c r="B18036" t="s">
        <v>21783</v>
      </c>
      <c r="C18036">
        <v>95140</v>
      </c>
      <c r="D18036" s="93" t="s">
        <v>26848</v>
      </c>
      <c r="E18036" s="93" t="s">
        <v>14</v>
      </c>
    </row>
    <row r="18037" spans="1:5" x14ac:dyDescent="0.25">
      <c r="A18037" s="93" t="s">
        <v>2947</v>
      </c>
      <c r="D18037" s="93" t="s">
        <v>14</v>
      </c>
      <c r="E18037" s="93" t="s">
        <v>32765</v>
      </c>
    </row>
    <row r="18038" spans="1:5" x14ac:dyDescent="0.25">
      <c r="A18038" s="93" t="s">
        <v>2947</v>
      </c>
      <c r="B18038" t="s">
        <v>21791</v>
      </c>
      <c r="C18038">
        <v>10527</v>
      </c>
      <c r="D18038" s="93" t="s">
        <v>26849</v>
      </c>
      <c r="E18038" s="93" t="s">
        <v>14</v>
      </c>
    </row>
    <row r="18039" spans="1:5" x14ac:dyDescent="0.25">
      <c r="A18039" s="93" t="s">
        <v>2947</v>
      </c>
      <c r="B18039" t="s">
        <v>21791</v>
      </c>
      <c r="C18039">
        <v>14439</v>
      </c>
      <c r="D18039" s="93" t="s">
        <v>26819</v>
      </c>
      <c r="E18039" s="93" t="s">
        <v>14</v>
      </c>
    </row>
    <row r="18040" spans="1:5" x14ac:dyDescent="0.25">
      <c r="A18040" s="93" t="s">
        <v>2947</v>
      </c>
      <c r="B18040" t="s">
        <v>21791</v>
      </c>
      <c r="C18040">
        <v>35275</v>
      </c>
      <c r="D18040" s="93" t="s">
        <v>26813</v>
      </c>
      <c r="E18040" s="93" t="s">
        <v>14</v>
      </c>
    </row>
    <row r="18041" spans="1:5" x14ac:dyDescent="0.25">
      <c r="A18041" s="93" t="s">
        <v>2947</v>
      </c>
      <c r="B18041" t="s">
        <v>21791</v>
      </c>
      <c r="C18041">
        <v>40568</v>
      </c>
      <c r="D18041" s="93" t="s">
        <v>26837</v>
      </c>
      <c r="E18041" s="93" t="s">
        <v>14</v>
      </c>
    </row>
    <row r="18042" spans="1:5" x14ac:dyDescent="0.25">
      <c r="A18042" s="93" t="s">
        <v>2947</v>
      </c>
      <c r="B18042" t="s">
        <v>21791</v>
      </c>
      <c r="C18042">
        <v>43055</v>
      </c>
      <c r="D18042" s="93" t="s">
        <v>26831</v>
      </c>
      <c r="E18042" s="93" t="s">
        <v>14</v>
      </c>
    </row>
    <row r="18043" spans="1:5" x14ac:dyDescent="0.25">
      <c r="A18043" s="93" t="s">
        <v>2947</v>
      </c>
      <c r="B18043" t="s">
        <v>21783</v>
      </c>
      <c r="C18043">
        <v>88239</v>
      </c>
      <c r="D18043" s="93" t="s">
        <v>26854</v>
      </c>
      <c r="E18043" s="93" t="s">
        <v>14</v>
      </c>
    </row>
    <row r="18044" spans="1:5" x14ac:dyDescent="0.25">
      <c r="A18044" s="93" t="s">
        <v>2947</v>
      </c>
      <c r="B18044" t="s">
        <v>21783</v>
      </c>
      <c r="C18044">
        <v>88262</v>
      </c>
      <c r="D18044" s="93" t="s">
        <v>23726</v>
      </c>
      <c r="E18044" s="93" t="s">
        <v>14</v>
      </c>
    </row>
    <row r="18045" spans="1:5" x14ac:dyDescent="0.25">
      <c r="A18045" s="93" t="s">
        <v>2948</v>
      </c>
      <c r="D18045" s="93" t="s">
        <v>14</v>
      </c>
      <c r="E18045" s="93" t="s">
        <v>32766</v>
      </c>
    </row>
    <row r="18046" spans="1:5" x14ac:dyDescent="0.25">
      <c r="A18046" s="93" t="s">
        <v>2948</v>
      </c>
      <c r="B18046" t="s">
        <v>21791</v>
      </c>
      <c r="C18046">
        <v>10527</v>
      </c>
      <c r="D18046" s="93" t="s">
        <v>26844</v>
      </c>
      <c r="E18046" s="93" t="s">
        <v>14</v>
      </c>
    </row>
    <row r="18047" spans="1:5" x14ac:dyDescent="0.25">
      <c r="A18047" s="93" t="s">
        <v>2948</v>
      </c>
      <c r="B18047" t="s">
        <v>21791</v>
      </c>
      <c r="C18047">
        <v>14439</v>
      </c>
      <c r="D18047" s="93" t="s">
        <v>26819</v>
      </c>
      <c r="E18047" s="93" t="s">
        <v>14</v>
      </c>
    </row>
    <row r="18048" spans="1:5" x14ac:dyDescent="0.25">
      <c r="A18048" s="93" t="s">
        <v>2948</v>
      </c>
      <c r="B18048" t="s">
        <v>21791</v>
      </c>
      <c r="C18048">
        <v>35276</v>
      </c>
      <c r="D18048" s="93" t="s">
        <v>26813</v>
      </c>
      <c r="E18048" s="93" t="s">
        <v>14</v>
      </c>
    </row>
    <row r="18049" spans="1:5" x14ac:dyDescent="0.25">
      <c r="A18049" s="93" t="s">
        <v>2948</v>
      </c>
      <c r="B18049" t="s">
        <v>21791</v>
      </c>
      <c r="C18049">
        <v>40568</v>
      </c>
      <c r="D18049" s="93" t="s">
        <v>26820</v>
      </c>
      <c r="E18049" s="93" t="s">
        <v>14</v>
      </c>
    </row>
    <row r="18050" spans="1:5" x14ac:dyDescent="0.25">
      <c r="A18050" s="93" t="s">
        <v>2948</v>
      </c>
      <c r="B18050" t="s">
        <v>21791</v>
      </c>
      <c r="C18050">
        <v>43055</v>
      </c>
      <c r="D18050" s="93" t="s">
        <v>26821</v>
      </c>
      <c r="E18050" s="93" t="s">
        <v>14</v>
      </c>
    </row>
    <row r="18051" spans="1:5" x14ac:dyDescent="0.25">
      <c r="A18051" s="93" t="s">
        <v>2948</v>
      </c>
      <c r="B18051" t="s">
        <v>21783</v>
      </c>
      <c r="C18051">
        <v>88239</v>
      </c>
      <c r="D18051" s="93" t="s">
        <v>26855</v>
      </c>
      <c r="E18051" s="93" t="s">
        <v>14</v>
      </c>
    </row>
    <row r="18052" spans="1:5" x14ac:dyDescent="0.25">
      <c r="A18052" s="93" t="s">
        <v>2948</v>
      </c>
      <c r="B18052" t="s">
        <v>21783</v>
      </c>
      <c r="C18052">
        <v>88262</v>
      </c>
      <c r="D18052" s="93" t="s">
        <v>26856</v>
      </c>
      <c r="E18052" s="93" t="s">
        <v>14</v>
      </c>
    </row>
    <row r="18053" spans="1:5" x14ac:dyDescent="0.25">
      <c r="A18053" s="93" t="s">
        <v>2948</v>
      </c>
      <c r="B18053" t="s">
        <v>21783</v>
      </c>
      <c r="C18053">
        <v>95140</v>
      </c>
      <c r="D18053" s="93" t="s">
        <v>26848</v>
      </c>
      <c r="E18053" s="93" t="s">
        <v>14</v>
      </c>
    </row>
    <row r="18054" spans="1:5" x14ac:dyDescent="0.25">
      <c r="A18054" s="93" t="s">
        <v>2949</v>
      </c>
      <c r="D18054" s="93" t="s">
        <v>14</v>
      </c>
      <c r="E18054" s="93" t="s">
        <v>32767</v>
      </c>
    </row>
    <row r="18055" spans="1:5" x14ac:dyDescent="0.25">
      <c r="A18055" s="93" t="s">
        <v>2949</v>
      </c>
      <c r="B18055" t="s">
        <v>21791</v>
      </c>
      <c r="C18055">
        <v>10527</v>
      </c>
      <c r="D18055" s="93" t="s">
        <v>26849</v>
      </c>
      <c r="E18055" s="93" t="s">
        <v>14</v>
      </c>
    </row>
    <row r="18056" spans="1:5" x14ac:dyDescent="0.25">
      <c r="A18056" s="93" t="s">
        <v>2949</v>
      </c>
      <c r="B18056" t="s">
        <v>21791</v>
      </c>
      <c r="C18056">
        <v>14439</v>
      </c>
      <c r="D18056" s="93" t="s">
        <v>26819</v>
      </c>
      <c r="E18056" s="93" t="s">
        <v>14</v>
      </c>
    </row>
    <row r="18057" spans="1:5" x14ac:dyDescent="0.25">
      <c r="A18057" s="93" t="s">
        <v>2949</v>
      </c>
      <c r="B18057" t="s">
        <v>21791</v>
      </c>
      <c r="C18057">
        <v>35276</v>
      </c>
      <c r="D18057" s="93" t="s">
        <v>26857</v>
      </c>
      <c r="E18057" s="93" t="s">
        <v>14</v>
      </c>
    </row>
    <row r="18058" spans="1:5" x14ac:dyDescent="0.25">
      <c r="A18058" s="93" t="s">
        <v>2949</v>
      </c>
      <c r="B18058" t="s">
        <v>21791</v>
      </c>
      <c r="C18058">
        <v>40568</v>
      </c>
      <c r="D18058" s="93" t="s">
        <v>26830</v>
      </c>
      <c r="E18058" s="93" t="s">
        <v>14</v>
      </c>
    </row>
    <row r="18059" spans="1:5" x14ac:dyDescent="0.25">
      <c r="A18059" s="93" t="s">
        <v>2949</v>
      </c>
      <c r="B18059" t="s">
        <v>21791</v>
      </c>
      <c r="C18059">
        <v>43055</v>
      </c>
      <c r="D18059" s="93" t="s">
        <v>26858</v>
      </c>
      <c r="E18059" s="93" t="s">
        <v>14</v>
      </c>
    </row>
    <row r="18060" spans="1:5" x14ac:dyDescent="0.25">
      <c r="A18060" s="93" t="s">
        <v>2949</v>
      </c>
      <c r="B18060" t="s">
        <v>21783</v>
      </c>
      <c r="C18060">
        <v>88239</v>
      </c>
      <c r="D18060" s="93" t="s">
        <v>26859</v>
      </c>
      <c r="E18060" s="93" t="s">
        <v>14</v>
      </c>
    </row>
    <row r="18061" spans="1:5" x14ac:dyDescent="0.25">
      <c r="A18061" s="93" t="s">
        <v>2949</v>
      </c>
      <c r="B18061" t="s">
        <v>21783</v>
      </c>
      <c r="C18061">
        <v>88262</v>
      </c>
      <c r="D18061" s="93" t="s">
        <v>26860</v>
      </c>
      <c r="E18061" s="93" t="s">
        <v>14</v>
      </c>
    </row>
    <row r="18062" spans="1:5" x14ac:dyDescent="0.25">
      <c r="A18062" s="93" t="s">
        <v>2950</v>
      </c>
      <c r="D18062" s="93" t="s">
        <v>14</v>
      </c>
      <c r="E18062" s="93" t="s">
        <v>32768</v>
      </c>
    </row>
    <row r="18063" spans="1:5" x14ac:dyDescent="0.25">
      <c r="A18063" s="93" t="s">
        <v>2950</v>
      </c>
      <c r="B18063" t="s">
        <v>21791</v>
      </c>
      <c r="C18063">
        <v>4335</v>
      </c>
      <c r="D18063" s="93" t="s">
        <v>23020</v>
      </c>
      <c r="E18063" s="93" t="s">
        <v>14</v>
      </c>
    </row>
    <row r="18064" spans="1:5" x14ac:dyDescent="0.25">
      <c r="A18064" s="93" t="s">
        <v>2950</v>
      </c>
      <c r="B18064" t="s">
        <v>21791</v>
      </c>
      <c r="C18064">
        <v>10527</v>
      </c>
      <c r="D18064" s="93" t="s">
        <v>26861</v>
      </c>
      <c r="E18064" s="93" t="s">
        <v>14</v>
      </c>
    </row>
    <row r="18065" spans="1:5" x14ac:dyDescent="0.25">
      <c r="A18065" s="93" t="s">
        <v>2950</v>
      </c>
      <c r="B18065" t="s">
        <v>21791</v>
      </c>
      <c r="C18065">
        <v>20213</v>
      </c>
      <c r="D18065" s="93" t="s">
        <v>26813</v>
      </c>
      <c r="E18065" s="93" t="s">
        <v>14</v>
      </c>
    </row>
    <row r="18066" spans="1:5" x14ac:dyDescent="0.25">
      <c r="A18066" s="93" t="s">
        <v>2950</v>
      </c>
      <c r="B18066" t="s">
        <v>21783</v>
      </c>
      <c r="C18066">
        <v>88239</v>
      </c>
      <c r="D18066" s="93" t="s">
        <v>26862</v>
      </c>
      <c r="E18066" s="93" t="s">
        <v>14</v>
      </c>
    </row>
    <row r="18067" spans="1:5" x14ac:dyDescent="0.25">
      <c r="A18067" s="93" t="s">
        <v>2950</v>
      </c>
      <c r="B18067" t="s">
        <v>21783</v>
      </c>
      <c r="C18067">
        <v>88262</v>
      </c>
      <c r="D18067" s="93" t="s">
        <v>26863</v>
      </c>
      <c r="E18067" s="93" t="s">
        <v>14</v>
      </c>
    </row>
    <row r="18068" spans="1:5" x14ac:dyDescent="0.25">
      <c r="A18068" s="93" t="s">
        <v>2950</v>
      </c>
      <c r="B18068" t="s">
        <v>21783</v>
      </c>
      <c r="C18068">
        <v>95140</v>
      </c>
      <c r="D18068" s="93" t="s">
        <v>26864</v>
      </c>
      <c r="E18068" s="93" t="s">
        <v>14</v>
      </c>
    </row>
    <row r="18069" spans="1:5" x14ac:dyDescent="0.25">
      <c r="A18069" s="93" t="s">
        <v>2951</v>
      </c>
      <c r="D18069" s="93" t="s">
        <v>14</v>
      </c>
      <c r="E18069" s="93" t="s">
        <v>32769</v>
      </c>
    </row>
    <row r="18070" spans="1:5" x14ac:dyDescent="0.25">
      <c r="A18070" s="93" t="s">
        <v>2951</v>
      </c>
      <c r="B18070" t="s">
        <v>21791</v>
      </c>
      <c r="C18070">
        <v>4335</v>
      </c>
      <c r="D18070" s="93" t="s">
        <v>23020</v>
      </c>
      <c r="E18070" s="93" t="s">
        <v>14</v>
      </c>
    </row>
    <row r="18071" spans="1:5" x14ac:dyDescent="0.25">
      <c r="A18071" s="93" t="s">
        <v>2951</v>
      </c>
      <c r="B18071" t="s">
        <v>21791</v>
      </c>
      <c r="C18071">
        <v>10527</v>
      </c>
      <c r="D18071" s="93" t="s">
        <v>26865</v>
      </c>
      <c r="E18071" s="93" t="s">
        <v>14</v>
      </c>
    </row>
    <row r="18072" spans="1:5" x14ac:dyDescent="0.25">
      <c r="A18072" s="93" t="s">
        <v>2951</v>
      </c>
      <c r="B18072" t="s">
        <v>21791</v>
      </c>
      <c r="C18072">
        <v>20211</v>
      </c>
      <c r="D18072" s="93" t="s">
        <v>26857</v>
      </c>
      <c r="E18072" s="93" t="s">
        <v>14</v>
      </c>
    </row>
    <row r="18073" spans="1:5" x14ac:dyDescent="0.25">
      <c r="A18073" s="93" t="s">
        <v>2951</v>
      </c>
      <c r="B18073" t="s">
        <v>21783</v>
      </c>
      <c r="C18073">
        <v>88239</v>
      </c>
      <c r="D18073" s="93" t="s">
        <v>26866</v>
      </c>
      <c r="E18073" s="93" t="s">
        <v>14</v>
      </c>
    </row>
    <row r="18074" spans="1:5" x14ac:dyDescent="0.25">
      <c r="A18074" s="93" t="s">
        <v>2951</v>
      </c>
      <c r="B18074" t="s">
        <v>21783</v>
      </c>
      <c r="C18074">
        <v>88262</v>
      </c>
      <c r="D18074" s="93" t="s">
        <v>26867</v>
      </c>
      <c r="E18074" s="93" t="s">
        <v>14</v>
      </c>
    </row>
    <row r="18075" spans="1:5" x14ac:dyDescent="0.25">
      <c r="A18075" s="93" t="s">
        <v>2951</v>
      </c>
      <c r="B18075" t="s">
        <v>21783</v>
      </c>
      <c r="C18075">
        <v>95140</v>
      </c>
      <c r="D18075" s="93" t="s">
        <v>26868</v>
      </c>
      <c r="E18075" s="93" t="s">
        <v>14</v>
      </c>
    </row>
    <row r="18076" spans="1:5" x14ac:dyDescent="0.25">
      <c r="A18076" s="93" t="s">
        <v>2952</v>
      </c>
      <c r="D18076" s="93" t="s">
        <v>14</v>
      </c>
      <c r="E18076" s="93" t="s">
        <v>32770</v>
      </c>
    </row>
    <row r="18077" spans="1:5" x14ac:dyDescent="0.25">
      <c r="A18077" s="93" t="s">
        <v>2952</v>
      </c>
      <c r="B18077" t="s">
        <v>21791</v>
      </c>
      <c r="C18077">
        <v>4335</v>
      </c>
      <c r="D18077" s="93" t="s">
        <v>23020</v>
      </c>
      <c r="E18077" s="93" t="s">
        <v>14</v>
      </c>
    </row>
    <row r="18078" spans="1:5" x14ac:dyDescent="0.25">
      <c r="A18078" s="93" t="s">
        <v>2952</v>
      </c>
      <c r="B18078" t="s">
        <v>21791</v>
      </c>
      <c r="C18078">
        <v>4425</v>
      </c>
      <c r="D18078" s="93" t="s">
        <v>26813</v>
      </c>
      <c r="E18078" s="93" t="s">
        <v>14</v>
      </c>
    </row>
    <row r="18079" spans="1:5" x14ac:dyDescent="0.25">
      <c r="A18079" s="93" t="s">
        <v>2952</v>
      </c>
      <c r="B18079" t="s">
        <v>21791</v>
      </c>
      <c r="C18079">
        <v>10527</v>
      </c>
      <c r="D18079" s="93" t="s">
        <v>26861</v>
      </c>
      <c r="E18079" s="93" t="s">
        <v>14</v>
      </c>
    </row>
    <row r="18080" spans="1:5" x14ac:dyDescent="0.25">
      <c r="A18080" s="93" t="s">
        <v>2952</v>
      </c>
      <c r="B18080" t="s">
        <v>21783</v>
      </c>
      <c r="C18080">
        <v>88239</v>
      </c>
      <c r="D18080" s="93" t="s">
        <v>26862</v>
      </c>
      <c r="E18080" s="93" t="s">
        <v>14</v>
      </c>
    </row>
    <row r="18081" spans="1:5" x14ac:dyDescent="0.25">
      <c r="A18081" s="93" t="s">
        <v>2952</v>
      </c>
      <c r="B18081" t="s">
        <v>21783</v>
      </c>
      <c r="C18081">
        <v>88262</v>
      </c>
      <c r="D18081" s="93" t="s">
        <v>26869</v>
      </c>
      <c r="E18081" s="93" t="s">
        <v>14</v>
      </c>
    </row>
    <row r="18082" spans="1:5" x14ac:dyDescent="0.25">
      <c r="A18082" s="93" t="s">
        <v>2952</v>
      </c>
      <c r="B18082" t="s">
        <v>21783</v>
      </c>
      <c r="C18082">
        <v>95140</v>
      </c>
      <c r="D18082" s="93" t="s">
        <v>26864</v>
      </c>
      <c r="E18082" s="93" t="s">
        <v>14</v>
      </c>
    </row>
    <row r="18083" spans="1:5" x14ac:dyDescent="0.25">
      <c r="A18083" s="93" t="s">
        <v>2953</v>
      </c>
      <c r="D18083" s="93" t="s">
        <v>14</v>
      </c>
      <c r="E18083" s="93" t="s">
        <v>32771</v>
      </c>
    </row>
    <row r="18084" spans="1:5" x14ac:dyDescent="0.25">
      <c r="A18084" s="93" t="s">
        <v>2953</v>
      </c>
      <c r="B18084" t="s">
        <v>21791</v>
      </c>
      <c r="C18084">
        <v>4335</v>
      </c>
      <c r="D18084" s="93" t="s">
        <v>23020</v>
      </c>
      <c r="E18084" s="93" t="s">
        <v>14</v>
      </c>
    </row>
    <row r="18085" spans="1:5" x14ac:dyDescent="0.25">
      <c r="A18085" s="93" t="s">
        <v>2953</v>
      </c>
      <c r="B18085" t="s">
        <v>21791</v>
      </c>
      <c r="C18085">
        <v>4472</v>
      </c>
      <c r="D18085" s="93" t="s">
        <v>26813</v>
      </c>
      <c r="E18085" s="93" t="s">
        <v>14</v>
      </c>
    </row>
    <row r="18086" spans="1:5" x14ac:dyDescent="0.25">
      <c r="A18086" s="93" t="s">
        <v>2953</v>
      </c>
      <c r="B18086" t="s">
        <v>21791</v>
      </c>
      <c r="C18086">
        <v>10527</v>
      </c>
      <c r="D18086" s="93" t="s">
        <v>26865</v>
      </c>
      <c r="E18086" s="93" t="s">
        <v>14</v>
      </c>
    </row>
    <row r="18087" spans="1:5" x14ac:dyDescent="0.25">
      <c r="A18087" s="93" t="s">
        <v>2953</v>
      </c>
      <c r="B18087" t="s">
        <v>21783</v>
      </c>
      <c r="C18087">
        <v>88239</v>
      </c>
      <c r="D18087" s="93" t="s">
        <v>26870</v>
      </c>
      <c r="E18087" s="93" t="s">
        <v>14</v>
      </c>
    </row>
    <row r="18088" spans="1:5" x14ac:dyDescent="0.25">
      <c r="A18088" s="93" t="s">
        <v>2953</v>
      </c>
      <c r="B18088" t="s">
        <v>21783</v>
      </c>
      <c r="C18088">
        <v>88262</v>
      </c>
      <c r="D18088" s="93" t="s">
        <v>26871</v>
      </c>
      <c r="E18088" s="93" t="s">
        <v>14</v>
      </c>
    </row>
    <row r="18089" spans="1:5" x14ac:dyDescent="0.25">
      <c r="A18089" s="93" t="s">
        <v>2953</v>
      </c>
      <c r="B18089" t="s">
        <v>21783</v>
      </c>
      <c r="C18089">
        <v>95140</v>
      </c>
      <c r="D18089" s="93" t="s">
        <v>26868</v>
      </c>
      <c r="E18089" s="93" t="s">
        <v>14</v>
      </c>
    </row>
    <row r="18090" spans="1:5" x14ac:dyDescent="0.25">
      <c r="A18090" s="93" t="s">
        <v>2954</v>
      </c>
      <c r="D18090" s="93" t="s">
        <v>14</v>
      </c>
      <c r="E18090" s="93" t="s">
        <v>32772</v>
      </c>
    </row>
    <row r="18091" spans="1:5" x14ac:dyDescent="0.25">
      <c r="A18091" s="93" t="s">
        <v>2954</v>
      </c>
      <c r="B18091" t="s">
        <v>21791</v>
      </c>
      <c r="C18091">
        <v>4335</v>
      </c>
      <c r="D18091" s="93" t="s">
        <v>23020</v>
      </c>
      <c r="E18091" s="93" t="s">
        <v>14</v>
      </c>
    </row>
    <row r="18092" spans="1:5" x14ac:dyDescent="0.25">
      <c r="A18092" s="93" t="s">
        <v>2954</v>
      </c>
      <c r="B18092" t="s">
        <v>21791</v>
      </c>
      <c r="C18092">
        <v>10527</v>
      </c>
      <c r="D18092" s="93" t="s">
        <v>26872</v>
      </c>
      <c r="E18092" s="93" t="s">
        <v>14</v>
      </c>
    </row>
    <row r="18093" spans="1:5" x14ac:dyDescent="0.25">
      <c r="A18093" s="93" t="s">
        <v>2954</v>
      </c>
      <c r="B18093" t="s">
        <v>21791</v>
      </c>
      <c r="C18093">
        <v>35272</v>
      </c>
      <c r="D18093" s="93" t="s">
        <v>26813</v>
      </c>
      <c r="E18093" s="93" t="s">
        <v>14</v>
      </c>
    </row>
    <row r="18094" spans="1:5" x14ac:dyDescent="0.25">
      <c r="A18094" s="93" t="s">
        <v>2954</v>
      </c>
      <c r="B18094" t="s">
        <v>21783</v>
      </c>
      <c r="C18094">
        <v>88239</v>
      </c>
      <c r="D18094" s="93" t="s">
        <v>26873</v>
      </c>
      <c r="E18094" s="93" t="s">
        <v>14</v>
      </c>
    </row>
    <row r="18095" spans="1:5" x14ac:dyDescent="0.25">
      <c r="A18095" s="93" t="s">
        <v>2954</v>
      </c>
      <c r="B18095" t="s">
        <v>21783</v>
      </c>
      <c r="C18095">
        <v>88262</v>
      </c>
      <c r="D18095" s="93" t="s">
        <v>26874</v>
      </c>
      <c r="E18095" s="93" t="s">
        <v>14</v>
      </c>
    </row>
    <row r="18096" spans="1:5" x14ac:dyDescent="0.25">
      <c r="A18096" s="93" t="s">
        <v>2954</v>
      </c>
      <c r="B18096" t="s">
        <v>21783</v>
      </c>
      <c r="C18096">
        <v>95140</v>
      </c>
      <c r="D18096" s="93" t="s">
        <v>26875</v>
      </c>
      <c r="E18096" s="93" t="s">
        <v>14</v>
      </c>
    </row>
    <row r="18097" spans="1:5" x14ac:dyDescent="0.25">
      <c r="A18097" s="93" t="s">
        <v>2955</v>
      </c>
      <c r="D18097" s="93" t="s">
        <v>14</v>
      </c>
      <c r="E18097" s="93" t="s">
        <v>32773</v>
      </c>
    </row>
    <row r="18098" spans="1:5" x14ac:dyDescent="0.25">
      <c r="A18098" s="93" t="s">
        <v>2955</v>
      </c>
      <c r="B18098" t="s">
        <v>21791</v>
      </c>
      <c r="C18098">
        <v>4335</v>
      </c>
      <c r="D18098" s="93" t="s">
        <v>23020</v>
      </c>
      <c r="E18098" s="93" t="s">
        <v>14</v>
      </c>
    </row>
    <row r="18099" spans="1:5" x14ac:dyDescent="0.25">
      <c r="A18099" s="93" t="s">
        <v>2955</v>
      </c>
      <c r="B18099" t="s">
        <v>21791</v>
      </c>
      <c r="C18099">
        <v>4481</v>
      </c>
      <c r="D18099" s="93" t="s">
        <v>26813</v>
      </c>
      <c r="E18099" s="93" t="s">
        <v>14</v>
      </c>
    </row>
    <row r="18100" spans="1:5" x14ac:dyDescent="0.25">
      <c r="A18100" s="93" t="s">
        <v>2955</v>
      </c>
      <c r="B18100" t="s">
        <v>21791</v>
      </c>
      <c r="C18100">
        <v>10527</v>
      </c>
      <c r="D18100" s="93" t="s">
        <v>26876</v>
      </c>
      <c r="E18100" s="93" t="s">
        <v>14</v>
      </c>
    </row>
    <row r="18101" spans="1:5" x14ac:dyDescent="0.25">
      <c r="A18101" s="93" t="s">
        <v>2955</v>
      </c>
      <c r="B18101" t="s">
        <v>21783</v>
      </c>
      <c r="C18101">
        <v>88239</v>
      </c>
      <c r="D18101" s="93" t="s">
        <v>26877</v>
      </c>
      <c r="E18101" s="93" t="s">
        <v>14</v>
      </c>
    </row>
    <row r="18102" spans="1:5" x14ac:dyDescent="0.25">
      <c r="A18102" s="93" t="s">
        <v>2955</v>
      </c>
      <c r="B18102" t="s">
        <v>21783</v>
      </c>
      <c r="C18102">
        <v>88262</v>
      </c>
      <c r="D18102" s="93" t="s">
        <v>26878</v>
      </c>
      <c r="E18102" s="93" t="s">
        <v>14</v>
      </c>
    </row>
    <row r="18103" spans="1:5" x14ac:dyDescent="0.25">
      <c r="A18103" s="93" t="s">
        <v>2955</v>
      </c>
      <c r="B18103" t="s">
        <v>21783</v>
      </c>
      <c r="C18103">
        <v>95140</v>
      </c>
      <c r="D18103" s="93" t="s">
        <v>26879</v>
      </c>
      <c r="E18103" s="93" t="s">
        <v>14</v>
      </c>
    </row>
    <row r="18104" spans="1:5" x14ac:dyDescent="0.25">
      <c r="A18104" s="93" t="s">
        <v>2956</v>
      </c>
      <c r="D18104" s="93" t="s">
        <v>14</v>
      </c>
      <c r="E18104" s="93" t="s">
        <v>32774</v>
      </c>
    </row>
    <row r="18105" spans="1:5" x14ac:dyDescent="0.25">
      <c r="A18105" s="93" t="s">
        <v>2956</v>
      </c>
      <c r="B18105" t="s">
        <v>21791</v>
      </c>
      <c r="C18105">
        <v>4335</v>
      </c>
      <c r="D18105" s="93" t="s">
        <v>23020</v>
      </c>
      <c r="E18105" s="93" t="s">
        <v>14</v>
      </c>
    </row>
    <row r="18106" spans="1:5" x14ac:dyDescent="0.25">
      <c r="A18106" s="93" t="s">
        <v>2956</v>
      </c>
      <c r="B18106" t="s">
        <v>21791</v>
      </c>
      <c r="C18106">
        <v>4465</v>
      </c>
      <c r="D18106" s="93" t="s">
        <v>26813</v>
      </c>
      <c r="E18106" s="93" t="s">
        <v>14</v>
      </c>
    </row>
    <row r="18107" spans="1:5" x14ac:dyDescent="0.25">
      <c r="A18107" s="93" t="s">
        <v>2956</v>
      </c>
      <c r="B18107" t="s">
        <v>21791</v>
      </c>
      <c r="C18107">
        <v>10527</v>
      </c>
      <c r="D18107" s="93" t="s">
        <v>26880</v>
      </c>
      <c r="E18107" s="93" t="s">
        <v>14</v>
      </c>
    </row>
    <row r="18108" spans="1:5" x14ac:dyDescent="0.25">
      <c r="A18108" s="93" t="s">
        <v>2956</v>
      </c>
      <c r="B18108" t="s">
        <v>21783</v>
      </c>
      <c r="C18108">
        <v>88239</v>
      </c>
      <c r="D18108" s="93" t="s">
        <v>26881</v>
      </c>
      <c r="E18108" s="93" t="s">
        <v>14</v>
      </c>
    </row>
    <row r="18109" spans="1:5" x14ac:dyDescent="0.25">
      <c r="A18109" s="93" t="s">
        <v>2956</v>
      </c>
      <c r="B18109" t="s">
        <v>21783</v>
      </c>
      <c r="C18109">
        <v>88262</v>
      </c>
      <c r="D18109" s="93" t="s">
        <v>26882</v>
      </c>
      <c r="E18109" s="93" t="s">
        <v>14</v>
      </c>
    </row>
    <row r="18110" spans="1:5" x14ac:dyDescent="0.25">
      <c r="A18110" s="93" t="s">
        <v>2956</v>
      </c>
      <c r="B18110" t="s">
        <v>21783</v>
      </c>
      <c r="C18110">
        <v>95140</v>
      </c>
      <c r="D18110" s="93" t="s">
        <v>26883</v>
      </c>
      <c r="E18110" s="93" t="s">
        <v>14</v>
      </c>
    </row>
    <row r="18111" spans="1:5" x14ac:dyDescent="0.25">
      <c r="A18111" s="93" t="s">
        <v>2957</v>
      </c>
      <c r="D18111" s="93" t="s">
        <v>14</v>
      </c>
      <c r="E18111" s="93" t="s">
        <v>32775</v>
      </c>
    </row>
    <row r="18112" spans="1:5" x14ac:dyDescent="0.25">
      <c r="A18112" s="93" t="s">
        <v>2957</v>
      </c>
      <c r="B18112" t="s">
        <v>21791</v>
      </c>
      <c r="C18112">
        <v>4335</v>
      </c>
      <c r="D18112" s="93" t="s">
        <v>23020</v>
      </c>
      <c r="E18112" s="93" t="s">
        <v>14</v>
      </c>
    </row>
    <row r="18113" spans="1:5" x14ac:dyDescent="0.25">
      <c r="A18113" s="93" t="s">
        <v>2957</v>
      </c>
      <c r="B18113" t="s">
        <v>21791</v>
      </c>
      <c r="C18113">
        <v>10527</v>
      </c>
      <c r="D18113" s="93" t="s">
        <v>26884</v>
      </c>
      <c r="E18113" s="93" t="s">
        <v>14</v>
      </c>
    </row>
    <row r="18114" spans="1:5" x14ac:dyDescent="0.25">
      <c r="A18114" s="93" t="s">
        <v>2957</v>
      </c>
      <c r="B18114" t="s">
        <v>21791</v>
      </c>
      <c r="C18114">
        <v>35273</v>
      </c>
      <c r="D18114" s="93" t="s">
        <v>26813</v>
      </c>
      <c r="E18114" s="93" t="s">
        <v>14</v>
      </c>
    </row>
    <row r="18115" spans="1:5" x14ac:dyDescent="0.25">
      <c r="A18115" s="93" t="s">
        <v>2957</v>
      </c>
      <c r="B18115" t="s">
        <v>21783</v>
      </c>
      <c r="C18115">
        <v>88239</v>
      </c>
      <c r="D18115" s="93" t="s">
        <v>26885</v>
      </c>
      <c r="E18115" s="93" t="s">
        <v>14</v>
      </c>
    </row>
    <row r="18116" spans="1:5" x14ac:dyDescent="0.25">
      <c r="A18116" s="93" t="s">
        <v>2957</v>
      </c>
      <c r="B18116" t="s">
        <v>21783</v>
      </c>
      <c r="C18116">
        <v>88262</v>
      </c>
      <c r="D18116" s="93" t="s">
        <v>26886</v>
      </c>
      <c r="E18116" s="93" t="s">
        <v>14</v>
      </c>
    </row>
    <row r="18117" spans="1:5" x14ac:dyDescent="0.25">
      <c r="A18117" s="93" t="s">
        <v>2957</v>
      </c>
      <c r="B18117" t="s">
        <v>21783</v>
      </c>
      <c r="C18117">
        <v>95140</v>
      </c>
      <c r="D18117" s="93" t="s">
        <v>26887</v>
      </c>
      <c r="E18117" s="93" t="s">
        <v>14</v>
      </c>
    </row>
    <row r="18118" spans="1:5" x14ac:dyDescent="0.25">
      <c r="A18118" s="93" t="s">
        <v>2958</v>
      </c>
      <c r="D18118" s="93" t="s">
        <v>14</v>
      </c>
      <c r="E18118" s="93" t="s">
        <v>32776</v>
      </c>
    </row>
    <row r="18119" spans="1:5" x14ac:dyDescent="0.25">
      <c r="A18119" s="93" t="s">
        <v>2958</v>
      </c>
      <c r="B18119" t="s">
        <v>21791</v>
      </c>
      <c r="C18119">
        <v>4335</v>
      </c>
      <c r="D18119" s="93" t="s">
        <v>23020</v>
      </c>
      <c r="E18119" s="93" t="s">
        <v>14</v>
      </c>
    </row>
    <row r="18120" spans="1:5" x14ac:dyDescent="0.25">
      <c r="A18120" s="93" t="s">
        <v>2958</v>
      </c>
      <c r="B18120" t="s">
        <v>21791</v>
      </c>
      <c r="C18120">
        <v>4470</v>
      </c>
      <c r="D18120" s="93" t="s">
        <v>26857</v>
      </c>
      <c r="E18120" s="93" t="s">
        <v>14</v>
      </c>
    </row>
    <row r="18121" spans="1:5" x14ac:dyDescent="0.25">
      <c r="A18121" s="93" t="s">
        <v>2958</v>
      </c>
      <c r="B18121" t="s">
        <v>21791</v>
      </c>
      <c r="C18121">
        <v>10527</v>
      </c>
      <c r="D18121" s="93" t="s">
        <v>26888</v>
      </c>
      <c r="E18121" s="93" t="s">
        <v>14</v>
      </c>
    </row>
    <row r="18122" spans="1:5" x14ac:dyDescent="0.25">
      <c r="A18122" s="93" t="s">
        <v>2958</v>
      </c>
      <c r="B18122" t="s">
        <v>21783</v>
      </c>
      <c r="C18122">
        <v>88239</v>
      </c>
      <c r="D18122" s="93" t="s">
        <v>26889</v>
      </c>
      <c r="E18122" s="93" t="s">
        <v>14</v>
      </c>
    </row>
    <row r="18123" spans="1:5" x14ac:dyDescent="0.25">
      <c r="A18123" s="93" t="s">
        <v>2958</v>
      </c>
      <c r="B18123" t="s">
        <v>21783</v>
      </c>
      <c r="C18123">
        <v>88262</v>
      </c>
      <c r="D18123" s="93" t="s">
        <v>26890</v>
      </c>
      <c r="E18123" s="93" t="s">
        <v>14</v>
      </c>
    </row>
    <row r="18124" spans="1:5" x14ac:dyDescent="0.25">
      <c r="A18124" s="93" t="s">
        <v>2958</v>
      </c>
      <c r="B18124" t="s">
        <v>21783</v>
      </c>
      <c r="C18124">
        <v>95140</v>
      </c>
      <c r="D18124" s="93" t="s">
        <v>26891</v>
      </c>
      <c r="E18124" s="93" t="s">
        <v>14</v>
      </c>
    </row>
    <row r="18125" spans="1:5" x14ac:dyDescent="0.25">
      <c r="A18125" s="93" t="s">
        <v>2959</v>
      </c>
      <c r="D18125" s="93" t="s">
        <v>14</v>
      </c>
      <c r="E18125" s="93" t="s">
        <v>32777</v>
      </c>
    </row>
    <row r="18126" spans="1:5" x14ac:dyDescent="0.25">
      <c r="A18126" s="93" t="s">
        <v>2959</v>
      </c>
      <c r="B18126" t="s">
        <v>21791</v>
      </c>
      <c r="C18126">
        <v>4335</v>
      </c>
      <c r="D18126" s="93" t="s">
        <v>23020</v>
      </c>
      <c r="E18126" s="93" t="s">
        <v>14</v>
      </c>
    </row>
    <row r="18127" spans="1:5" x14ac:dyDescent="0.25">
      <c r="A18127" s="93" t="s">
        <v>2959</v>
      </c>
      <c r="B18127" t="s">
        <v>21791</v>
      </c>
      <c r="C18127">
        <v>10527</v>
      </c>
      <c r="D18127" s="93" t="s">
        <v>26892</v>
      </c>
      <c r="E18127" s="93" t="s">
        <v>14</v>
      </c>
    </row>
    <row r="18128" spans="1:5" x14ac:dyDescent="0.25">
      <c r="A18128" s="93" t="s">
        <v>2959</v>
      </c>
      <c r="B18128" t="s">
        <v>21791</v>
      </c>
      <c r="C18128">
        <v>20208</v>
      </c>
      <c r="D18128" s="93" t="s">
        <v>26813</v>
      </c>
      <c r="E18128" s="93" t="s">
        <v>14</v>
      </c>
    </row>
    <row r="18129" spans="1:5" x14ac:dyDescent="0.25">
      <c r="A18129" s="93" t="s">
        <v>2959</v>
      </c>
      <c r="B18129" t="s">
        <v>21783</v>
      </c>
      <c r="C18129">
        <v>88239</v>
      </c>
      <c r="D18129" s="93" t="s">
        <v>26893</v>
      </c>
      <c r="E18129" s="93" t="s">
        <v>14</v>
      </c>
    </row>
    <row r="18130" spans="1:5" x14ac:dyDescent="0.25">
      <c r="A18130" s="93" t="s">
        <v>2959</v>
      </c>
      <c r="B18130" t="s">
        <v>21783</v>
      </c>
      <c r="C18130">
        <v>88262</v>
      </c>
      <c r="D18130" s="93" t="s">
        <v>26890</v>
      </c>
      <c r="E18130" s="93" t="s">
        <v>14</v>
      </c>
    </row>
    <row r="18131" spans="1:5" x14ac:dyDescent="0.25">
      <c r="A18131" s="93" t="s">
        <v>2959</v>
      </c>
      <c r="B18131" t="s">
        <v>21783</v>
      </c>
      <c r="C18131">
        <v>95140</v>
      </c>
      <c r="D18131" s="93" t="s">
        <v>26891</v>
      </c>
      <c r="E18131" s="93" t="s">
        <v>14</v>
      </c>
    </row>
    <row r="18132" spans="1:5" x14ac:dyDescent="0.25">
      <c r="A18132" s="93" t="s">
        <v>2960</v>
      </c>
      <c r="D18132" s="93" t="s">
        <v>14</v>
      </c>
      <c r="E18132" s="93" t="s">
        <v>32778</v>
      </c>
    </row>
    <row r="18133" spans="1:5" x14ac:dyDescent="0.25">
      <c r="A18133" s="93" t="s">
        <v>2960</v>
      </c>
      <c r="B18133" t="s">
        <v>21791</v>
      </c>
      <c r="C18133">
        <v>4448</v>
      </c>
      <c r="D18133" s="93" t="s">
        <v>26894</v>
      </c>
      <c r="E18133" s="93" t="s">
        <v>14</v>
      </c>
    </row>
    <row r="18134" spans="1:5" x14ac:dyDescent="0.25">
      <c r="A18134" s="93" t="s">
        <v>2960</v>
      </c>
      <c r="B18134" t="s">
        <v>21791</v>
      </c>
      <c r="C18134">
        <v>5068</v>
      </c>
      <c r="D18134" s="93" t="s">
        <v>23359</v>
      </c>
      <c r="E18134" s="93" t="s">
        <v>14</v>
      </c>
    </row>
    <row r="18135" spans="1:5" x14ac:dyDescent="0.25">
      <c r="A18135" s="93" t="s">
        <v>2960</v>
      </c>
      <c r="B18135" t="s">
        <v>21791</v>
      </c>
      <c r="C18135">
        <v>6180</v>
      </c>
      <c r="D18135" s="93" t="s">
        <v>26895</v>
      </c>
      <c r="E18135" s="93" t="s">
        <v>14</v>
      </c>
    </row>
    <row r="18136" spans="1:5" x14ac:dyDescent="0.25">
      <c r="A18136" s="93" t="s">
        <v>2960</v>
      </c>
      <c r="B18136" t="s">
        <v>21791</v>
      </c>
      <c r="C18136">
        <v>10527</v>
      </c>
      <c r="D18136" s="93" t="s">
        <v>26896</v>
      </c>
      <c r="E18136" s="93" t="s">
        <v>14</v>
      </c>
    </row>
    <row r="18137" spans="1:5" x14ac:dyDescent="0.25">
      <c r="A18137" s="93" t="s">
        <v>2960</v>
      </c>
      <c r="B18137" t="s">
        <v>21791</v>
      </c>
      <c r="C18137">
        <v>40568</v>
      </c>
      <c r="D18137" s="93" t="s">
        <v>26897</v>
      </c>
      <c r="E18137" s="93" t="s">
        <v>14</v>
      </c>
    </row>
    <row r="18138" spans="1:5" x14ac:dyDescent="0.25">
      <c r="A18138" s="93" t="s">
        <v>2960</v>
      </c>
      <c r="B18138" t="s">
        <v>21783</v>
      </c>
      <c r="C18138">
        <v>88239</v>
      </c>
      <c r="D18138" s="93" t="s">
        <v>26898</v>
      </c>
      <c r="E18138" s="93" t="s">
        <v>14</v>
      </c>
    </row>
    <row r="18139" spans="1:5" x14ac:dyDescent="0.25">
      <c r="A18139" s="93" t="s">
        <v>2960</v>
      </c>
      <c r="B18139" t="s">
        <v>21783</v>
      </c>
      <c r="C18139">
        <v>88262</v>
      </c>
      <c r="D18139" s="93" t="s">
        <v>26899</v>
      </c>
      <c r="E18139" s="93" t="s">
        <v>14</v>
      </c>
    </row>
    <row r="18140" spans="1:5" x14ac:dyDescent="0.25">
      <c r="A18140" s="93" t="s">
        <v>2961</v>
      </c>
      <c r="D18140" s="93" t="s">
        <v>14</v>
      </c>
      <c r="E18140" s="93" t="s">
        <v>32779</v>
      </c>
    </row>
    <row r="18141" spans="1:5" x14ac:dyDescent="0.25">
      <c r="A18141" s="93" t="s">
        <v>2961</v>
      </c>
      <c r="B18141" t="s">
        <v>21791</v>
      </c>
      <c r="C18141">
        <v>4335</v>
      </c>
      <c r="D18141" s="93" t="s">
        <v>23020</v>
      </c>
      <c r="E18141" s="93" t="s">
        <v>14</v>
      </c>
    </row>
    <row r="18142" spans="1:5" x14ac:dyDescent="0.25">
      <c r="A18142" s="93" t="s">
        <v>2961</v>
      </c>
      <c r="B18142" t="s">
        <v>21791</v>
      </c>
      <c r="C18142">
        <v>10527</v>
      </c>
      <c r="D18142" s="93" t="s">
        <v>26900</v>
      </c>
      <c r="E18142" s="93" t="s">
        <v>14</v>
      </c>
    </row>
    <row r="18143" spans="1:5" x14ac:dyDescent="0.25">
      <c r="A18143" s="93" t="s">
        <v>2961</v>
      </c>
      <c r="B18143" t="s">
        <v>21791</v>
      </c>
      <c r="C18143">
        <v>20204</v>
      </c>
      <c r="D18143" s="93" t="s">
        <v>26813</v>
      </c>
      <c r="E18143" s="93" t="s">
        <v>14</v>
      </c>
    </row>
    <row r="18144" spans="1:5" x14ac:dyDescent="0.25">
      <c r="A18144" s="93" t="s">
        <v>2961</v>
      </c>
      <c r="B18144" t="s">
        <v>21783</v>
      </c>
      <c r="C18144">
        <v>88239</v>
      </c>
      <c r="D18144" s="93" t="s">
        <v>26901</v>
      </c>
      <c r="E18144" s="93" t="s">
        <v>14</v>
      </c>
    </row>
    <row r="18145" spans="1:5" x14ac:dyDescent="0.25">
      <c r="A18145" s="93" t="s">
        <v>2961</v>
      </c>
      <c r="B18145" t="s">
        <v>21783</v>
      </c>
      <c r="C18145">
        <v>88262</v>
      </c>
      <c r="D18145" s="93" t="s">
        <v>26902</v>
      </c>
      <c r="E18145" s="93" t="s">
        <v>14</v>
      </c>
    </row>
    <row r="18146" spans="1:5" x14ac:dyDescent="0.25">
      <c r="A18146" s="93" t="s">
        <v>2961</v>
      </c>
      <c r="B18146" t="s">
        <v>21783</v>
      </c>
      <c r="C18146">
        <v>95140</v>
      </c>
      <c r="D18146" s="93" t="s">
        <v>26903</v>
      </c>
      <c r="E18146" s="93" t="s">
        <v>14</v>
      </c>
    </row>
    <row r="18147" spans="1:5" x14ac:dyDescent="0.25">
      <c r="A18147" s="93" t="s">
        <v>2962</v>
      </c>
      <c r="D18147" s="93" t="s">
        <v>14</v>
      </c>
      <c r="E18147" s="93" t="s">
        <v>32780</v>
      </c>
    </row>
    <row r="18148" spans="1:5" x14ac:dyDescent="0.25">
      <c r="A18148" s="93" t="s">
        <v>2962</v>
      </c>
      <c r="B18148" t="s">
        <v>21791</v>
      </c>
      <c r="C18148">
        <v>4335</v>
      </c>
      <c r="D18148" s="93" t="s">
        <v>23020</v>
      </c>
      <c r="E18148" s="93" t="s">
        <v>14</v>
      </c>
    </row>
    <row r="18149" spans="1:5" x14ac:dyDescent="0.25">
      <c r="A18149" s="93" t="s">
        <v>2962</v>
      </c>
      <c r="B18149" t="s">
        <v>21791</v>
      </c>
      <c r="C18149">
        <v>4437</v>
      </c>
      <c r="D18149" s="93" t="s">
        <v>26813</v>
      </c>
      <c r="E18149" s="93" t="s">
        <v>14</v>
      </c>
    </row>
    <row r="18150" spans="1:5" x14ac:dyDescent="0.25">
      <c r="A18150" s="93" t="s">
        <v>2962</v>
      </c>
      <c r="B18150" t="s">
        <v>21791</v>
      </c>
      <c r="C18150">
        <v>10527</v>
      </c>
      <c r="D18150" s="93" t="s">
        <v>26900</v>
      </c>
      <c r="E18150" s="93" t="s">
        <v>14</v>
      </c>
    </row>
    <row r="18151" spans="1:5" x14ac:dyDescent="0.25">
      <c r="A18151" s="93" t="s">
        <v>2962</v>
      </c>
      <c r="B18151" t="s">
        <v>21783</v>
      </c>
      <c r="C18151">
        <v>88239</v>
      </c>
      <c r="D18151" s="93" t="s">
        <v>26901</v>
      </c>
      <c r="E18151" s="93" t="s">
        <v>14</v>
      </c>
    </row>
    <row r="18152" spans="1:5" x14ac:dyDescent="0.25">
      <c r="A18152" s="93" t="s">
        <v>2962</v>
      </c>
      <c r="B18152" t="s">
        <v>21783</v>
      </c>
      <c r="C18152">
        <v>88262</v>
      </c>
      <c r="D18152" s="93" t="s">
        <v>26902</v>
      </c>
      <c r="E18152" s="93" t="s">
        <v>14</v>
      </c>
    </row>
    <row r="18153" spans="1:5" x14ac:dyDescent="0.25">
      <c r="A18153" s="93" t="s">
        <v>2962</v>
      </c>
      <c r="B18153" t="s">
        <v>21783</v>
      </c>
      <c r="C18153">
        <v>95140</v>
      </c>
      <c r="D18153" s="93" t="s">
        <v>26904</v>
      </c>
      <c r="E18153" s="93" t="s">
        <v>14</v>
      </c>
    </row>
    <row r="18154" spans="1:5" x14ac:dyDescent="0.25">
      <c r="A18154" s="93" t="s">
        <v>2963</v>
      </c>
      <c r="D18154" s="93" t="s">
        <v>14</v>
      </c>
      <c r="E18154" s="93" t="s">
        <v>32781</v>
      </c>
    </row>
    <row r="18155" spans="1:5" x14ac:dyDescent="0.25">
      <c r="A18155" s="93" t="s">
        <v>2963</v>
      </c>
      <c r="B18155" t="s">
        <v>21791</v>
      </c>
      <c r="C18155">
        <v>4335</v>
      </c>
      <c r="D18155" s="93" t="s">
        <v>23020</v>
      </c>
      <c r="E18155" s="93" t="s">
        <v>14</v>
      </c>
    </row>
    <row r="18156" spans="1:5" x14ac:dyDescent="0.25">
      <c r="A18156" s="93" t="s">
        <v>2963</v>
      </c>
      <c r="B18156" t="s">
        <v>21791</v>
      </c>
      <c r="C18156">
        <v>10527</v>
      </c>
      <c r="D18156" s="93" t="s">
        <v>26892</v>
      </c>
      <c r="E18156" s="93" t="s">
        <v>14</v>
      </c>
    </row>
    <row r="18157" spans="1:5" x14ac:dyDescent="0.25">
      <c r="A18157" s="93" t="s">
        <v>2963</v>
      </c>
      <c r="B18157" t="s">
        <v>21791</v>
      </c>
      <c r="C18157">
        <v>14580</v>
      </c>
      <c r="D18157" s="93" t="s">
        <v>26813</v>
      </c>
      <c r="E18157" s="93" t="s">
        <v>14</v>
      </c>
    </row>
    <row r="18158" spans="1:5" x14ac:dyDescent="0.25">
      <c r="A18158" s="93" t="s">
        <v>2963</v>
      </c>
      <c r="B18158" t="s">
        <v>21783</v>
      </c>
      <c r="C18158">
        <v>88239</v>
      </c>
      <c r="D18158" s="93" t="s">
        <v>26889</v>
      </c>
      <c r="E18158" s="93" t="s">
        <v>14</v>
      </c>
    </row>
    <row r="18159" spans="1:5" x14ac:dyDescent="0.25">
      <c r="A18159" s="93" t="s">
        <v>2963</v>
      </c>
      <c r="B18159" t="s">
        <v>21783</v>
      </c>
      <c r="C18159">
        <v>88262</v>
      </c>
      <c r="D18159" s="93" t="s">
        <v>26905</v>
      </c>
      <c r="E18159" s="93" t="s">
        <v>14</v>
      </c>
    </row>
    <row r="18160" spans="1:5" x14ac:dyDescent="0.25">
      <c r="A18160" s="93" t="s">
        <v>2963</v>
      </c>
      <c r="B18160" t="s">
        <v>21783</v>
      </c>
      <c r="C18160">
        <v>95140</v>
      </c>
      <c r="D18160" s="93" t="s">
        <v>26906</v>
      </c>
      <c r="E18160" s="93" t="s">
        <v>14</v>
      </c>
    </row>
    <row r="18161" spans="1:5" x14ac:dyDescent="0.25">
      <c r="A18161" s="93" t="s">
        <v>2964</v>
      </c>
      <c r="D18161" s="93" t="s">
        <v>14</v>
      </c>
      <c r="E18161" s="93" t="s">
        <v>32782</v>
      </c>
    </row>
    <row r="18162" spans="1:5" x14ac:dyDescent="0.25">
      <c r="A18162" s="93" t="s">
        <v>2964</v>
      </c>
      <c r="B18162" t="s">
        <v>21791</v>
      </c>
      <c r="C18162">
        <v>4119</v>
      </c>
      <c r="D18162" s="93" t="s">
        <v>26813</v>
      </c>
      <c r="E18162" s="93" t="s">
        <v>14</v>
      </c>
    </row>
    <row r="18163" spans="1:5" x14ac:dyDescent="0.25">
      <c r="A18163" s="93" t="s">
        <v>2964</v>
      </c>
      <c r="B18163" t="s">
        <v>21791</v>
      </c>
      <c r="C18163">
        <v>10527</v>
      </c>
      <c r="D18163" s="93" t="s">
        <v>26834</v>
      </c>
      <c r="E18163" s="93" t="s">
        <v>14</v>
      </c>
    </row>
    <row r="18164" spans="1:5" x14ac:dyDescent="0.25">
      <c r="A18164" s="93" t="s">
        <v>2964</v>
      </c>
      <c r="B18164" t="s">
        <v>21791</v>
      </c>
      <c r="C18164">
        <v>14439</v>
      </c>
      <c r="D18164" s="93" t="s">
        <v>26819</v>
      </c>
      <c r="E18164" s="93" t="s">
        <v>14</v>
      </c>
    </row>
    <row r="18165" spans="1:5" x14ac:dyDescent="0.25">
      <c r="A18165" s="93" t="s">
        <v>2964</v>
      </c>
      <c r="B18165" t="s">
        <v>21791</v>
      </c>
      <c r="C18165">
        <v>40568</v>
      </c>
      <c r="D18165" s="93" t="s">
        <v>26820</v>
      </c>
      <c r="E18165" s="93" t="s">
        <v>14</v>
      </c>
    </row>
    <row r="18166" spans="1:5" x14ac:dyDescent="0.25">
      <c r="A18166" s="93" t="s">
        <v>2964</v>
      </c>
      <c r="B18166" t="s">
        <v>21791</v>
      </c>
      <c r="C18166">
        <v>43055</v>
      </c>
      <c r="D18166" s="93" t="s">
        <v>26821</v>
      </c>
      <c r="E18166" s="93" t="s">
        <v>14</v>
      </c>
    </row>
    <row r="18167" spans="1:5" x14ac:dyDescent="0.25">
      <c r="A18167" s="93" t="s">
        <v>2964</v>
      </c>
      <c r="B18167" t="s">
        <v>21783</v>
      </c>
      <c r="C18167">
        <v>88239</v>
      </c>
      <c r="D18167" s="93" t="s">
        <v>26907</v>
      </c>
      <c r="E18167" s="93" t="s">
        <v>14</v>
      </c>
    </row>
    <row r="18168" spans="1:5" x14ac:dyDescent="0.25">
      <c r="A18168" s="93" t="s">
        <v>2964</v>
      </c>
      <c r="B18168" t="s">
        <v>21783</v>
      </c>
      <c r="C18168">
        <v>88262</v>
      </c>
      <c r="D18168" s="93" t="s">
        <v>26908</v>
      </c>
      <c r="E18168" s="93" t="s">
        <v>14</v>
      </c>
    </row>
    <row r="18169" spans="1:5" x14ac:dyDescent="0.25">
      <c r="A18169" s="93" t="s">
        <v>2964</v>
      </c>
      <c r="B18169" t="s">
        <v>21783</v>
      </c>
      <c r="C18169">
        <v>95140</v>
      </c>
      <c r="D18169" s="93" t="s">
        <v>26824</v>
      </c>
      <c r="E18169" s="93" t="s">
        <v>14</v>
      </c>
    </row>
    <row r="18170" spans="1:5" x14ac:dyDescent="0.25">
      <c r="A18170" s="93" t="s">
        <v>2965</v>
      </c>
      <c r="D18170" s="93" t="s">
        <v>14</v>
      </c>
      <c r="E18170" s="93" t="s">
        <v>32783</v>
      </c>
    </row>
    <row r="18171" spans="1:5" x14ac:dyDescent="0.25">
      <c r="A18171" s="93" t="s">
        <v>2965</v>
      </c>
      <c r="B18171" t="s">
        <v>21791</v>
      </c>
      <c r="C18171">
        <v>4119</v>
      </c>
      <c r="D18171" s="93" t="s">
        <v>26813</v>
      </c>
      <c r="E18171" s="93" t="s">
        <v>14</v>
      </c>
    </row>
    <row r="18172" spans="1:5" x14ac:dyDescent="0.25">
      <c r="A18172" s="93" t="s">
        <v>2965</v>
      </c>
      <c r="B18172" t="s">
        <v>21791</v>
      </c>
      <c r="C18172">
        <v>10527</v>
      </c>
      <c r="D18172" s="93" t="s">
        <v>26909</v>
      </c>
      <c r="E18172" s="93" t="s">
        <v>14</v>
      </c>
    </row>
    <row r="18173" spans="1:5" x14ac:dyDescent="0.25">
      <c r="A18173" s="93" t="s">
        <v>2965</v>
      </c>
      <c r="B18173" t="s">
        <v>21791</v>
      </c>
      <c r="C18173">
        <v>14439</v>
      </c>
      <c r="D18173" s="93" t="s">
        <v>26819</v>
      </c>
      <c r="E18173" s="93" t="s">
        <v>14</v>
      </c>
    </row>
    <row r="18174" spans="1:5" x14ac:dyDescent="0.25">
      <c r="A18174" s="93" t="s">
        <v>2965</v>
      </c>
      <c r="B18174" t="s">
        <v>21791</v>
      </c>
      <c r="C18174">
        <v>40568</v>
      </c>
      <c r="D18174" s="93" t="s">
        <v>26837</v>
      </c>
      <c r="E18174" s="93" t="s">
        <v>14</v>
      </c>
    </row>
    <row r="18175" spans="1:5" x14ac:dyDescent="0.25">
      <c r="A18175" s="93" t="s">
        <v>2965</v>
      </c>
      <c r="B18175" t="s">
        <v>21791</v>
      </c>
      <c r="C18175">
        <v>43055</v>
      </c>
      <c r="D18175" s="93" t="s">
        <v>26831</v>
      </c>
      <c r="E18175" s="93" t="s">
        <v>14</v>
      </c>
    </row>
    <row r="18176" spans="1:5" x14ac:dyDescent="0.25">
      <c r="A18176" s="93" t="s">
        <v>2965</v>
      </c>
      <c r="B18176" t="s">
        <v>21783</v>
      </c>
      <c r="C18176">
        <v>88239</v>
      </c>
      <c r="D18176" s="93" t="s">
        <v>26910</v>
      </c>
      <c r="E18176" s="93" t="s">
        <v>14</v>
      </c>
    </row>
    <row r="18177" spans="1:5" x14ac:dyDescent="0.25">
      <c r="A18177" s="93" t="s">
        <v>2965</v>
      </c>
      <c r="B18177" t="s">
        <v>21783</v>
      </c>
      <c r="C18177">
        <v>88262</v>
      </c>
      <c r="D18177" s="93" t="s">
        <v>26911</v>
      </c>
      <c r="E18177" s="93" t="s">
        <v>14</v>
      </c>
    </row>
    <row r="18178" spans="1:5" x14ac:dyDescent="0.25">
      <c r="A18178" s="93" t="s">
        <v>2966</v>
      </c>
      <c r="D18178" s="93" t="s">
        <v>14</v>
      </c>
      <c r="E18178" s="93" t="s">
        <v>32784</v>
      </c>
    </row>
    <row r="18179" spans="1:5" x14ac:dyDescent="0.25">
      <c r="A18179" s="93" t="s">
        <v>2966</v>
      </c>
      <c r="B18179" t="s">
        <v>21791</v>
      </c>
      <c r="C18179">
        <v>4115</v>
      </c>
      <c r="D18179" s="93" t="s">
        <v>26813</v>
      </c>
      <c r="E18179" s="93" t="s">
        <v>14</v>
      </c>
    </row>
    <row r="18180" spans="1:5" x14ac:dyDescent="0.25">
      <c r="A18180" s="93" t="s">
        <v>2966</v>
      </c>
      <c r="B18180" t="s">
        <v>21791</v>
      </c>
      <c r="C18180">
        <v>4335</v>
      </c>
      <c r="D18180" s="93" t="s">
        <v>23020</v>
      </c>
      <c r="E18180" s="93" t="s">
        <v>14</v>
      </c>
    </row>
    <row r="18181" spans="1:5" x14ac:dyDescent="0.25">
      <c r="A18181" s="93" t="s">
        <v>2966</v>
      </c>
      <c r="B18181" t="s">
        <v>21791</v>
      </c>
      <c r="C18181">
        <v>10527</v>
      </c>
      <c r="D18181" s="93" t="s">
        <v>26912</v>
      </c>
      <c r="E18181" s="93" t="s">
        <v>14</v>
      </c>
    </row>
    <row r="18182" spans="1:5" x14ac:dyDescent="0.25">
      <c r="A18182" s="93" t="s">
        <v>2966</v>
      </c>
      <c r="B18182" t="s">
        <v>21783</v>
      </c>
      <c r="C18182">
        <v>88239</v>
      </c>
      <c r="D18182" s="93" t="s">
        <v>26913</v>
      </c>
      <c r="E18182" s="93" t="s">
        <v>14</v>
      </c>
    </row>
    <row r="18183" spans="1:5" x14ac:dyDescent="0.25">
      <c r="A18183" s="93" t="s">
        <v>2966</v>
      </c>
      <c r="B18183" t="s">
        <v>21783</v>
      </c>
      <c r="C18183">
        <v>88262</v>
      </c>
      <c r="D18183" s="93" t="s">
        <v>26914</v>
      </c>
      <c r="E18183" s="93" t="s">
        <v>14</v>
      </c>
    </row>
    <row r="18184" spans="1:5" x14ac:dyDescent="0.25">
      <c r="A18184" s="93" t="s">
        <v>2966</v>
      </c>
      <c r="B18184" t="s">
        <v>21783</v>
      </c>
      <c r="C18184">
        <v>95140</v>
      </c>
      <c r="D18184" s="93" t="s">
        <v>26915</v>
      </c>
      <c r="E18184" s="93" t="s">
        <v>14</v>
      </c>
    </row>
    <row r="18185" spans="1:5" x14ac:dyDescent="0.25">
      <c r="A18185" s="93" t="s">
        <v>2967</v>
      </c>
      <c r="D18185" s="93" t="s">
        <v>14</v>
      </c>
      <c r="E18185" s="93" t="s">
        <v>32785</v>
      </c>
    </row>
    <row r="18186" spans="1:5" x14ac:dyDescent="0.25">
      <c r="A18186" s="93" t="s">
        <v>2967</v>
      </c>
      <c r="B18186" t="s">
        <v>21791</v>
      </c>
      <c r="C18186">
        <v>4119</v>
      </c>
      <c r="D18186" s="93" t="s">
        <v>26813</v>
      </c>
      <c r="E18186" s="93" t="s">
        <v>14</v>
      </c>
    </row>
    <row r="18187" spans="1:5" x14ac:dyDescent="0.25">
      <c r="A18187" s="93" t="s">
        <v>2967</v>
      </c>
      <c r="B18187" t="s">
        <v>21791</v>
      </c>
      <c r="C18187">
        <v>4335</v>
      </c>
      <c r="D18187" s="93" t="s">
        <v>23020</v>
      </c>
      <c r="E18187" s="93" t="s">
        <v>14</v>
      </c>
    </row>
    <row r="18188" spans="1:5" x14ac:dyDescent="0.25">
      <c r="A18188" s="93" t="s">
        <v>2967</v>
      </c>
      <c r="B18188" t="s">
        <v>21791</v>
      </c>
      <c r="C18188">
        <v>10527</v>
      </c>
      <c r="D18188" s="93" t="s">
        <v>26916</v>
      </c>
      <c r="E18188" s="93" t="s">
        <v>14</v>
      </c>
    </row>
    <row r="18189" spans="1:5" x14ac:dyDescent="0.25">
      <c r="A18189" s="93" t="s">
        <v>2967</v>
      </c>
      <c r="B18189" t="s">
        <v>21783</v>
      </c>
      <c r="C18189">
        <v>88239</v>
      </c>
      <c r="D18189" s="93" t="s">
        <v>26917</v>
      </c>
      <c r="E18189" s="93" t="s">
        <v>14</v>
      </c>
    </row>
    <row r="18190" spans="1:5" x14ac:dyDescent="0.25">
      <c r="A18190" s="93" t="s">
        <v>2967</v>
      </c>
      <c r="B18190" t="s">
        <v>21783</v>
      </c>
      <c r="C18190">
        <v>88262</v>
      </c>
      <c r="D18190" s="93" t="s">
        <v>26918</v>
      </c>
      <c r="E18190" s="93" t="s">
        <v>14</v>
      </c>
    </row>
    <row r="18191" spans="1:5" x14ac:dyDescent="0.25">
      <c r="A18191" s="93" t="s">
        <v>2967</v>
      </c>
      <c r="B18191" t="s">
        <v>21783</v>
      </c>
      <c r="C18191">
        <v>95140</v>
      </c>
      <c r="D18191" s="93" t="s">
        <v>26919</v>
      </c>
      <c r="E18191" s="93" t="s">
        <v>14</v>
      </c>
    </row>
    <row r="18192" spans="1:5" x14ac:dyDescent="0.25">
      <c r="A18192" s="93" t="s">
        <v>2968</v>
      </c>
      <c r="D18192" s="93" t="s">
        <v>14</v>
      </c>
      <c r="E18192" s="93" t="s">
        <v>32786</v>
      </c>
    </row>
    <row r="18193" spans="1:5" x14ac:dyDescent="0.25">
      <c r="A18193" s="93" t="s">
        <v>2968</v>
      </c>
      <c r="B18193" t="s">
        <v>21791</v>
      </c>
      <c r="C18193">
        <v>2794</v>
      </c>
      <c r="D18193" s="93" t="s">
        <v>26813</v>
      </c>
      <c r="E18193" s="93" t="s">
        <v>14</v>
      </c>
    </row>
    <row r="18194" spans="1:5" x14ac:dyDescent="0.25">
      <c r="A18194" s="93" t="s">
        <v>2968</v>
      </c>
      <c r="B18194" t="s">
        <v>21791</v>
      </c>
      <c r="C18194">
        <v>4335</v>
      </c>
      <c r="D18194" s="93" t="s">
        <v>23020</v>
      </c>
      <c r="E18194" s="93" t="s">
        <v>14</v>
      </c>
    </row>
    <row r="18195" spans="1:5" x14ac:dyDescent="0.25">
      <c r="A18195" s="93" t="s">
        <v>2968</v>
      </c>
      <c r="B18195" t="s">
        <v>21791</v>
      </c>
      <c r="C18195">
        <v>10527</v>
      </c>
      <c r="D18195" s="93" t="s">
        <v>26920</v>
      </c>
      <c r="E18195" s="93" t="s">
        <v>14</v>
      </c>
    </row>
    <row r="18196" spans="1:5" x14ac:dyDescent="0.25">
      <c r="A18196" s="93" t="s">
        <v>2968</v>
      </c>
      <c r="B18196" t="s">
        <v>21783</v>
      </c>
      <c r="C18196">
        <v>88239</v>
      </c>
      <c r="D18196" s="93" t="s">
        <v>26921</v>
      </c>
      <c r="E18196" s="93" t="s">
        <v>14</v>
      </c>
    </row>
    <row r="18197" spans="1:5" x14ac:dyDescent="0.25">
      <c r="A18197" s="93" t="s">
        <v>2968</v>
      </c>
      <c r="B18197" t="s">
        <v>21783</v>
      </c>
      <c r="C18197">
        <v>88262</v>
      </c>
      <c r="D18197" s="93" t="s">
        <v>26922</v>
      </c>
      <c r="E18197" s="93" t="s">
        <v>14</v>
      </c>
    </row>
    <row r="18198" spans="1:5" x14ac:dyDescent="0.25">
      <c r="A18198" s="93" t="s">
        <v>2968</v>
      </c>
      <c r="B18198" t="s">
        <v>21783</v>
      </c>
      <c r="C18198">
        <v>95140</v>
      </c>
      <c r="D18198" s="93" t="s">
        <v>26923</v>
      </c>
      <c r="E18198" s="93" t="s">
        <v>14</v>
      </c>
    </row>
    <row r="18199" spans="1:5" x14ac:dyDescent="0.25">
      <c r="A18199" s="93" t="s">
        <v>2969</v>
      </c>
      <c r="D18199" s="93" t="s">
        <v>14</v>
      </c>
      <c r="E18199" s="93" t="s">
        <v>32787</v>
      </c>
    </row>
    <row r="18200" spans="1:5" x14ac:dyDescent="0.25">
      <c r="A18200" s="93" t="s">
        <v>2969</v>
      </c>
      <c r="B18200" t="s">
        <v>21791</v>
      </c>
      <c r="C18200">
        <v>2788</v>
      </c>
      <c r="D18200" s="93" t="s">
        <v>26857</v>
      </c>
      <c r="E18200" s="93" t="s">
        <v>14</v>
      </c>
    </row>
    <row r="18201" spans="1:5" x14ac:dyDescent="0.25">
      <c r="A18201" s="93" t="s">
        <v>2969</v>
      </c>
      <c r="B18201" t="s">
        <v>21791</v>
      </c>
      <c r="C18201">
        <v>4335</v>
      </c>
      <c r="D18201" s="93" t="s">
        <v>23020</v>
      </c>
      <c r="E18201" s="93" t="s">
        <v>14</v>
      </c>
    </row>
    <row r="18202" spans="1:5" x14ac:dyDescent="0.25">
      <c r="A18202" s="93" t="s">
        <v>2969</v>
      </c>
      <c r="B18202" t="s">
        <v>21791</v>
      </c>
      <c r="C18202">
        <v>10527</v>
      </c>
      <c r="D18202" s="93" t="s">
        <v>26924</v>
      </c>
      <c r="E18202" s="93" t="s">
        <v>14</v>
      </c>
    </row>
    <row r="18203" spans="1:5" x14ac:dyDescent="0.25">
      <c r="A18203" s="93" t="s">
        <v>2969</v>
      </c>
      <c r="B18203" t="s">
        <v>21783</v>
      </c>
      <c r="C18203">
        <v>88239</v>
      </c>
      <c r="D18203" s="93" t="s">
        <v>26925</v>
      </c>
      <c r="E18203" s="93" t="s">
        <v>14</v>
      </c>
    </row>
    <row r="18204" spans="1:5" x14ac:dyDescent="0.25">
      <c r="A18204" s="93" t="s">
        <v>2969</v>
      </c>
      <c r="B18204" t="s">
        <v>21783</v>
      </c>
      <c r="C18204">
        <v>88262</v>
      </c>
      <c r="D18204" s="93" t="s">
        <v>26926</v>
      </c>
      <c r="E18204" s="93" t="s">
        <v>14</v>
      </c>
    </row>
    <row r="18205" spans="1:5" x14ac:dyDescent="0.25">
      <c r="A18205" s="93" t="s">
        <v>2969</v>
      </c>
      <c r="B18205" t="s">
        <v>21783</v>
      </c>
      <c r="C18205">
        <v>95140</v>
      </c>
      <c r="D18205" s="93" t="s">
        <v>26927</v>
      </c>
      <c r="E18205" s="93" t="s">
        <v>14</v>
      </c>
    </row>
    <row r="18206" spans="1:5" x14ac:dyDescent="0.25">
      <c r="A18206" s="93" t="s">
        <v>2970</v>
      </c>
      <c r="D18206" s="93" t="s">
        <v>14</v>
      </c>
      <c r="E18206" s="93" t="s">
        <v>32788</v>
      </c>
    </row>
    <row r="18207" spans="1:5" x14ac:dyDescent="0.25">
      <c r="A18207" s="93" t="s">
        <v>2970</v>
      </c>
      <c r="B18207" t="s">
        <v>21791</v>
      </c>
      <c r="C18207">
        <v>123</v>
      </c>
      <c r="D18207" s="93" t="s">
        <v>26928</v>
      </c>
      <c r="E18207" s="93" t="s">
        <v>14</v>
      </c>
    </row>
    <row r="18208" spans="1:5" x14ac:dyDescent="0.25">
      <c r="A18208" s="93" t="s">
        <v>2970</v>
      </c>
      <c r="B18208" t="s">
        <v>21783</v>
      </c>
      <c r="C18208">
        <v>87298</v>
      </c>
      <c r="D18208" s="93" t="s">
        <v>22368</v>
      </c>
      <c r="E18208" s="93" t="s">
        <v>14</v>
      </c>
    </row>
    <row r="18209" spans="1:5" x14ac:dyDescent="0.25">
      <c r="A18209" s="93" t="s">
        <v>2970</v>
      </c>
      <c r="B18209" t="s">
        <v>21783</v>
      </c>
      <c r="C18209">
        <v>88309</v>
      </c>
      <c r="D18209" s="93" t="s">
        <v>26929</v>
      </c>
      <c r="E18209" s="93" t="s">
        <v>14</v>
      </c>
    </row>
    <row r="18210" spans="1:5" x14ac:dyDescent="0.25">
      <c r="A18210" s="93" t="s">
        <v>2970</v>
      </c>
      <c r="B18210" t="s">
        <v>21783</v>
      </c>
      <c r="C18210">
        <v>88316</v>
      </c>
      <c r="D18210" s="93" t="s">
        <v>26930</v>
      </c>
      <c r="E18210" s="93" t="s">
        <v>14</v>
      </c>
    </row>
    <row r="18211" spans="1:5" x14ac:dyDescent="0.25">
      <c r="A18211" s="93" t="s">
        <v>2971</v>
      </c>
      <c r="D18211" s="93" t="s">
        <v>14</v>
      </c>
      <c r="E18211" s="93" t="s">
        <v>32789</v>
      </c>
    </row>
    <row r="18212" spans="1:5" x14ac:dyDescent="0.25">
      <c r="A18212" s="93" t="s">
        <v>2971</v>
      </c>
      <c r="B18212" t="s">
        <v>21791</v>
      </c>
      <c r="C18212">
        <v>135</v>
      </c>
      <c r="D18212" s="93" t="s">
        <v>26931</v>
      </c>
      <c r="E18212" s="93" t="s">
        <v>14</v>
      </c>
    </row>
    <row r="18213" spans="1:5" x14ac:dyDescent="0.25">
      <c r="A18213" s="93" t="s">
        <v>2971</v>
      </c>
      <c r="B18213" t="s">
        <v>21783</v>
      </c>
      <c r="C18213">
        <v>88243</v>
      </c>
      <c r="D18213" s="93" t="s">
        <v>26932</v>
      </c>
      <c r="E18213" s="93" t="s">
        <v>14</v>
      </c>
    </row>
    <row r="18214" spans="1:5" x14ac:dyDescent="0.25">
      <c r="A18214" s="93" t="s">
        <v>2971</v>
      </c>
      <c r="B18214" t="s">
        <v>21783</v>
      </c>
      <c r="C18214">
        <v>88270</v>
      </c>
      <c r="D18214" s="93" t="s">
        <v>26933</v>
      </c>
      <c r="E18214" s="93" t="s">
        <v>14</v>
      </c>
    </row>
    <row r="18215" spans="1:5" x14ac:dyDescent="0.25">
      <c r="A18215" s="93" t="s">
        <v>2972</v>
      </c>
      <c r="D18215" s="93" t="s">
        <v>14</v>
      </c>
      <c r="E18215" s="93" t="s">
        <v>32790</v>
      </c>
    </row>
    <row r="18216" spans="1:5" x14ac:dyDescent="0.25">
      <c r="A18216" s="93" t="s">
        <v>2972</v>
      </c>
      <c r="B18216" t="s">
        <v>21791</v>
      </c>
      <c r="C18216">
        <v>135</v>
      </c>
      <c r="D18216" s="93" t="s">
        <v>26934</v>
      </c>
      <c r="E18216" s="93" t="s">
        <v>14</v>
      </c>
    </row>
    <row r="18217" spans="1:5" x14ac:dyDescent="0.25">
      <c r="A18217" s="93" t="s">
        <v>2972</v>
      </c>
      <c r="B18217" t="s">
        <v>21791</v>
      </c>
      <c r="C18217">
        <v>4030</v>
      </c>
      <c r="D18217" s="93" t="s">
        <v>26935</v>
      </c>
      <c r="E18217" s="93" t="s">
        <v>14</v>
      </c>
    </row>
    <row r="18218" spans="1:5" x14ac:dyDescent="0.25">
      <c r="A18218" s="93" t="s">
        <v>2972</v>
      </c>
      <c r="B18218" t="s">
        <v>21783</v>
      </c>
      <c r="C18218">
        <v>88243</v>
      </c>
      <c r="D18218" s="93" t="s">
        <v>25362</v>
      </c>
      <c r="E18218" s="93" t="s">
        <v>14</v>
      </c>
    </row>
    <row r="18219" spans="1:5" x14ac:dyDescent="0.25">
      <c r="A18219" s="93" t="s">
        <v>2972</v>
      </c>
      <c r="B18219" t="s">
        <v>21783</v>
      </c>
      <c r="C18219">
        <v>88270</v>
      </c>
      <c r="D18219" s="93" t="s">
        <v>26936</v>
      </c>
      <c r="E18219" s="93" t="s">
        <v>14</v>
      </c>
    </row>
    <row r="18220" spans="1:5" x14ac:dyDescent="0.25">
      <c r="A18220" s="93" t="s">
        <v>2973</v>
      </c>
      <c r="D18220" s="93" t="s">
        <v>14</v>
      </c>
      <c r="E18220" s="93" t="s">
        <v>32791</v>
      </c>
    </row>
    <row r="18221" spans="1:5" x14ac:dyDescent="0.25">
      <c r="A18221" s="93" t="s">
        <v>2973</v>
      </c>
      <c r="B18221" t="s">
        <v>21791</v>
      </c>
      <c r="C18221">
        <v>135</v>
      </c>
      <c r="D18221" s="93" t="s">
        <v>26937</v>
      </c>
      <c r="E18221" s="93" t="s">
        <v>14</v>
      </c>
    </row>
    <row r="18222" spans="1:5" x14ac:dyDescent="0.25">
      <c r="A18222" s="93" t="s">
        <v>2973</v>
      </c>
      <c r="B18222" t="s">
        <v>21791</v>
      </c>
      <c r="C18222">
        <v>4030</v>
      </c>
      <c r="D18222" s="93" t="s">
        <v>25408</v>
      </c>
      <c r="E18222" s="93" t="s">
        <v>14</v>
      </c>
    </row>
    <row r="18223" spans="1:5" x14ac:dyDescent="0.25">
      <c r="A18223" s="93" t="s">
        <v>2973</v>
      </c>
      <c r="B18223" t="s">
        <v>21783</v>
      </c>
      <c r="C18223">
        <v>88243</v>
      </c>
      <c r="D18223" s="93" t="s">
        <v>24080</v>
      </c>
      <c r="E18223" s="93" t="s">
        <v>14</v>
      </c>
    </row>
    <row r="18224" spans="1:5" x14ac:dyDescent="0.25">
      <c r="A18224" s="93" t="s">
        <v>2973</v>
      </c>
      <c r="B18224" t="s">
        <v>21783</v>
      </c>
      <c r="C18224">
        <v>88270</v>
      </c>
      <c r="D18224" s="93" t="s">
        <v>26938</v>
      </c>
      <c r="E18224" s="93" t="s">
        <v>14</v>
      </c>
    </row>
    <row r="18225" spans="1:5" x14ac:dyDescent="0.25">
      <c r="A18225" s="93" t="s">
        <v>2974</v>
      </c>
      <c r="D18225" s="93" t="s">
        <v>14</v>
      </c>
      <c r="E18225" s="93" t="s">
        <v>32792</v>
      </c>
    </row>
    <row r="18226" spans="1:5" x14ac:dyDescent="0.25">
      <c r="A18226" s="93" t="s">
        <v>2974</v>
      </c>
      <c r="B18226" t="s">
        <v>21791</v>
      </c>
      <c r="C18226">
        <v>4030</v>
      </c>
      <c r="D18226" s="93" t="s">
        <v>26939</v>
      </c>
      <c r="E18226" s="93" t="s">
        <v>14</v>
      </c>
    </row>
    <row r="18227" spans="1:5" x14ac:dyDescent="0.25">
      <c r="A18227" s="93" t="s">
        <v>2974</v>
      </c>
      <c r="B18227" t="s">
        <v>21783</v>
      </c>
      <c r="C18227">
        <v>88243</v>
      </c>
      <c r="D18227" s="93" t="s">
        <v>22419</v>
      </c>
      <c r="E18227" s="93" t="s">
        <v>14</v>
      </c>
    </row>
    <row r="18228" spans="1:5" x14ac:dyDescent="0.25">
      <c r="A18228" s="93" t="s">
        <v>2974</v>
      </c>
      <c r="B18228" t="s">
        <v>21783</v>
      </c>
      <c r="C18228">
        <v>88270</v>
      </c>
      <c r="D18228" s="93" t="s">
        <v>23262</v>
      </c>
      <c r="E18228" s="93" t="s">
        <v>14</v>
      </c>
    </row>
    <row r="18229" spans="1:5" x14ac:dyDescent="0.25">
      <c r="A18229" s="93" t="s">
        <v>2975</v>
      </c>
      <c r="D18229" s="93" t="s">
        <v>14</v>
      </c>
      <c r="E18229" s="93" t="s">
        <v>32793</v>
      </c>
    </row>
    <row r="18230" spans="1:5" x14ac:dyDescent="0.25">
      <c r="A18230" s="93" t="s">
        <v>2975</v>
      </c>
      <c r="B18230" t="s">
        <v>21791</v>
      </c>
      <c r="C18230">
        <v>511</v>
      </c>
      <c r="D18230" s="93" t="s">
        <v>26309</v>
      </c>
      <c r="E18230" s="93" t="s">
        <v>14</v>
      </c>
    </row>
    <row r="18231" spans="1:5" x14ac:dyDescent="0.25">
      <c r="A18231" s="93" t="s">
        <v>2975</v>
      </c>
      <c r="B18231" t="s">
        <v>21791</v>
      </c>
      <c r="C18231">
        <v>4015</v>
      </c>
      <c r="D18231" s="93" t="s">
        <v>22699</v>
      </c>
      <c r="E18231" s="93" t="s">
        <v>14</v>
      </c>
    </row>
    <row r="18232" spans="1:5" x14ac:dyDescent="0.25">
      <c r="A18232" s="93" t="s">
        <v>2975</v>
      </c>
      <c r="B18232" t="s">
        <v>21791</v>
      </c>
      <c r="C18232">
        <v>4226</v>
      </c>
      <c r="D18232" s="93" t="s">
        <v>23326</v>
      </c>
      <c r="E18232" s="93" t="s">
        <v>14</v>
      </c>
    </row>
    <row r="18233" spans="1:5" x14ac:dyDescent="0.25">
      <c r="A18233" s="93" t="s">
        <v>2975</v>
      </c>
      <c r="B18233" t="s">
        <v>21783</v>
      </c>
      <c r="C18233">
        <v>88243</v>
      </c>
      <c r="D18233" s="93" t="s">
        <v>26940</v>
      </c>
      <c r="E18233" s="93" t="s">
        <v>14</v>
      </c>
    </row>
    <row r="18234" spans="1:5" x14ac:dyDescent="0.25">
      <c r="A18234" s="93" t="s">
        <v>2975</v>
      </c>
      <c r="B18234" t="s">
        <v>21783</v>
      </c>
      <c r="C18234">
        <v>88270</v>
      </c>
      <c r="D18234" s="93" t="s">
        <v>26941</v>
      </c>
      <c r="E18234" s="93" t="s">
        <v>14</v>
      </c>
    </row>
    <row r="18235" spans="1:5" x14ac:dyDescent="0.25">
      <c r="A18235" s="93" t="s">
        <v>2976</v>
      </c>
      <c r="D18235" s="93" t="s">
        <v>14</v>
      </c>
      <c r="E18235" s="93" t="s">
        <v>32794</v>
      </c>
    </row>
    <row r="18236" spans="1:5" x14ac:dyDescent="0.25">
      <c r="A18236" s="93" t="s">
        <v>2976</v>
      </c>
      <c r="B18236" t="s">
        <v>21791</v>
      </c>
      <c r="C18236">
        <v>511</v>
      </c>
      <c r="D18236" s="93" t="s">
        <v>26309</v>
      </c>
      <c r="E18236" s="93" t="s">
        <v>14</v>
      </c>
    </row>
    <row r="18237" spans="1:5" x14ac:dyDescent="0.25">
      <c r="A18237" s="93" t="s">
        <v>2976</v>
      </c>
      <c r="B18237" t="s">
        <v>21791</v>
      </c>
      <c r="C18237">
        <v>4014</v>
      </c>
      <c r="D18237" s="93" t="s">
        <v>22699</v>
      </c>
      <c r="E18237" s="93" t="s">
        <v>14</v>
      </c>
    </row>
    <row r="18238" spans="1:5" x14ac:dyDescent="0.25">
      <c r="A18238" s="93" t="s">
        <v>2976</v>
      </c>
      <c r="B18238" t="s">
        <v>21791</v>
      </c>
      <c r="C18238">
        <v>4015</v>
      </c>
      <c r="D18238" s="93" t="s">
        <v>22699</v>
      </c>
      <c r="E18238" s="93" t="s">
        <v>14</v>
      </c>
    </row>
    <row r="18239" spans="1:5" x14ac:dyDescent="0.25">
      <c r="A18239" s="93" t="s">
        <v>2976</v>
      </c>
      <c r="B18239" t="s">
        <v>21791</v>
      </c>
      <c r="C18239">
        <v>4226</v>
      </c>
      <c r="D18239" s="93" t="s">
        <v>23120</v>
      </c>
      <c r="E18239" s="93" t="s">
        <v>14</v>
      </c>
    </row>
    <row r="18240" spans="1:5" x14ac:dyDescent="0.25">
      <c r="A18240" s="93" t="s">
        <v>2976</v>
      </c>
      <c r="B18240" t="s">
        <v>21783</v>
      </c>
      <c r="C18240">
        <v>88243</v>
      </c>
      <c r="D18240" s="93" t="s">
        <v>26942</v>
      </c>
      <c r="E18240" s="93" t="s">
        <v>14</v>
      </c>
    </row>
    <row r="18241" spans="1:5" x14ac:dyDescent="0.25">
      <c r="A18241" s="93" t="s">
        <v>2976</v>
      </c>
      <c r="B18241" t="s">
        <v>21783</v>
      </c>
      <c r="C18241">
        <v>88270</v>
      </c>
      <c r="D18241" s="93" t="s">
        <v>26943</v>
      </c>
      <c r="E18241" s="93" t="s">
        <v>14</v>
      </c>
    </row>
    <row r="18242" spans="1:5" x14ac:dyDescent="0.25">
      <c r="A18242" s="93" t="s">
        <v>2977</v>
      </c>
      <c r="D18242" s="93" t="s">
        <v>14</v>
      </c>
      <c r="E18242" s="93" t="s">
        <v>32795</v>
      </c>
    </row>
    <row r="18243" spans="1:5" x14ac:dyDescent="0.25">
      <c r="A18243" s="93" t="s">
        <v>2977</v>
      </c>
      <c r="B18243" t="s">
        <v>21791</v>
      </c>
      <c r="C18243">
        <v>43148</v>
      </c>
      <c r="D18243" s="93" t="s">
        <v>22961</v>
      </c>
      <c r="E18243" s="93" t="s">
        <v>14</v>
      </c>
    </row>
    <row r="18244" spans="1:5" x14ac:dyDescent="0.25">
      <c r="A18244" s="93" t="s">
        <v>2977</v>
      </c>
      <c r="B18244" t="s">
        <v>21791</v>
      </c>
      <c r="C18244">
        <v>44072</v>
      </c>
      <c r="D18244" s="93" t="s">
        <v>24564</v>
      </c>
      <c r="E18244" s="93" t="s">
        <v>14</v>
      </c>
    </row>
    <row r="18245" spans="1:5" x14ac:dyDescent="0.25">
      <c r="A18245" s="93" t="s">
        <v>2977</v>
      </c>
      <c r="B18245" t="s">
        <v>21783</v>
      </c>
      <c r="C18245">
        <v>88243</v>
      </c>
      <c r="D18245" s="93" t="s">
        <v>26944</v>
      </c>
      <c r="E18245" s="93" t="s">
        <v>14</v>
      </c>
    </row>
    <row r="18246" spans="1:5" x14ac:dyDescent="0.25">
      <c r="A18246" s="93" t="s">
        <v>2977</v>
      </c>
      <c r="B18246" t="s">
        <v>21783</v>
      </c>
      <c r="C18246">
        <v>88270</v>
      </c>
      <c r="D18246" s="93" t="s">
        <v>26945</v>
      </c>
      <c r="E18246" s="93" t="s">
        <v>14</v>
      </c>
    </row>
    <row r="18247" spans="1:5" x14ac:dyDescent="0.25">
      <c r="A18247" s="93" t="s">
        <v>2978</v>
      </c>
      <c r="D18247" s="93" t="s">
        <v>14</v>
      </c>
      <c r="E18247" s="93" t="s">
        <v>32796</v>
      </c>
    </row>
    <row r="18248" spans="1:5" x14ac:dyDescent="0.25">
      <c r="A18248" s="93" t="s">
        <v>2978</v>
      </c>
      <c r="B18248" t="s">
        <v>21791</v>
      </c>
      <c r="C18248">
        <v>43147</v>
      </c>
      <c r="D18248" s="93" t="s">
        <v>25647</v>
      </c>
      <c r="E18248" s="93" t="s">
        <v>14</v>
      </c>
    </row>
    <row r="18249" spans="1:5" x14ac:dyDescent="0.25">
      <c r="A18249" s="93" t="s">
        <v>2978</v>
      </c>
      <c r="B18249" t="s">
        <v>21783</v>
      </c>
      <c r="C18249">
        <v>88243</v>
      </c>
      <c r="D18249" s="93" t="s">
        <v>26946</v>
      </c>
      <c r="E18249" s="93" t="s">
        <v>14</v>
      </c>
    </row>
    <row r="18250" spans="1:5" x14ac:dyDescent="0.25">
      <c r="A18250" s="93" t="s">
        <v>2978</v>
      </c>
      <c r="B18250" t="s">
        <v>21783</v>
      </c>
      <c r="C18250">
        <v>88270</v>
      </c>
      <c r="D18250" s="93" t="s">
        <v>22479</v>
      </c>
      <c r="E18250" s="93" t="s">
        <v>14</v>
      </c>
    </row>
    <row r="18251" spans="1:5" x14ac:dyDescent="0.25">
      <c r="A18251" s="93" t="s">
        <v>2979</v>
      </c>
      <c r="D18251" s="93" t="s">
        <v>14</v>
      </c>
      <c r="E18251" s="93" t="s">
        <v>32797</v>
      </c>
    </row>
    <row r="18252" spans="1:5" x14ac:dyDescent="0.25">
      <c r="A18252" s="93" t="s">
        <v>2979</v>
      </c>
      <c r="B18252" t="s">
        <v>21791</v>
      </c>
      <c r="C18252">
        <v>626</v>
      </c>
      <c r="D18252" s="93" t="s">
        <v>22914</v>
      </c>
      <c r="E18252" s="93" t="s">
        <v>14</v>
      </c>
    </row>
    <row r="18253" spans="1:5" x14ac:dyDescent="0.25">
      <c r="A18253" s="93" t="s">
        <v>2979</v>
      </c>
      <c r="B18253" t="s">
        <v>21783</v>
      </c>
      <c r="C18253">
        <v>88243</v>
      </c>
      <c r="D18253" s="93" t="s">
        <v>24017</v>
      </c>
      <c r="E18253" s="93" t="s">
        <v>14</v>
      </c>
    </row>
    <row r="18254" spans="1:5" x14ac:dyDescent="0.25">
      <c r="A18254" s="93" t="s">
        <v>2979</v>
      </c>
      <c r="B18254" t="s">
        <v>21783</v>
      </c>
      <c r="C18254">
        <v>88270</v>
      </c>
      <c r="D18254" s="93" t="s">
        <v>26947</v>
      </c>
      <c r="E18254" s="93" t="s">
        <v>14</v>
      </c>
    </row>
    <row r="18255" spans="1:5" x14ac:dyDescent="0.25">
      <c r="A18255" s="93" t="s">
        <v>2980</v>
      </c>
      <c r="D18255" s="93" t="s">
        <v>14</v>
      </c>
      <c r="E18255" s="93" t="s">
        <v>32798</v>
      </c>
    </row>
    <row r="18256" spans="1:5" x14ac:dyDescent="0.25">
      <c r="A18256" s="93" t="s">
        <v>2980</v>
      </c>
      <c r="B18256" t="s">
        <v>21791</v>
      </c>
      <c r="C18256">
        <v>38365</v>
      </c>
      <c r="D18256" s="93" t="s">
        <v>24190</v>
      </c>
      <c r="E18256" s="93" t="s">
        <v>14</v>
      </c>
    </row>
    <row r="18257" spans="1:5" x14ac:dyDescent="0.25">
      <c r="A18257" s="93" t="s">
        <v>2980</v>
      </c>
      <c r="B18257" t="s">
        <v>21783</v>
      </c>
      <c r="C18257">
        <v>87372</v>
      </c>
      <c r="D18257" s="93" t="s">
        <v>22330</v>
      </c>
      <c r="E18257" s="93" t="s">
        <v>14</v>
      </c>
    </row>
    <row r="18258" spans="1:5" x14ac:dyDescent="0.25">
      <c r="A18258" s="93" t="s">
        <v>2980</v>
      </c>
      <c r="B18258" t="s">
        <v>21783</v>
      </c>
      <c r="C18258">
        <v>88309</v>
      </c>
      <c r="D18258" s="93" t="s">
        <v>26948</v>
      </c>
      <c r="E18258" s="93" t="s">
        <v>14</v>
      </c>
    </row>
    <row r="18259" spans="1:5" x14ac:dyDescent="0.25">
      <c r="A18259" s="93" t="s">
        <v>2980</v>
      </c>
      <c r="B18259" t="s">
        <v>21783</v>
      </c>
      <c r="C18259">
        <v>88316</v>
      </c>
      <c r="D18259" s="93" t="s">
        <v>23630</v>
      </c>
      <c r="E18259" s="93" t="s">
        <v>14</v>
      </c>
    </row>
    <row r="18260" spans="1:5" x14ac:dyDescent="0.25">
      <c r="A18260" s="93" t="s">
        <v>2981</v>
      </c>
      <c r="D18260" s="93" t="s">
        <v>14</v>
      </c>
      <c r="E18260" s="93" t="s">
        <v>32799</v>
      </c>
    </row>
    <row r="18261" spans="1:5" x14ac:dyDescent="0.25">
      <c r="A18261" s="93" t="s">
        <v>2981</v>
      </c>
      <c r="B18261" t="s">
        <v>21791</v>
      </c>
      <c r="C18261">
        <v>10931</v>
      </c>
      <c r="D18261" s="93" t="s">
        <v>22323</v>
      </c>
      <c r="E18261" s="93" t="s">
        <v>14</v>
      </c>
    </row>
    <row r="18262" spans="1:5" x14ac:dyDescent="0.25">
      <c r="A18262" s="93" t="s">
        <v>2981</v>
      </c>
      <c r="B18262" t="s">
        <v>21783</v>
      </c>
      <c r="C18262">
        <v>87372</v>
      </c>
      <c r="D18262" s="93" t="s">
        <v>22330</v>
      </c>
      <c r="E18262" s="93" t="s">
        <v>14</v>
      </c>
    </row>
    <row r="18263" spans="1:5" x14ac:dyDescent="0.25">
      <c r="A18263" s="93" t="s">
        <v>2981</v>
      </c>
      <c r="B18263" t="s">
        <v>21783</v>
      </c>
      <c r="C18263">
        <v>88309</v>
      </c>
      <c r="D18263" s="93" t="s">
        <v>26949</v>
      </c>
      <c r="E18263" s="93" t="s">
        <v>14</v>
      </c>
    </row>
    <row r="18264" spans="1:5" x14ac:dyDescent="0.25">
      <c r="A18264" s="93" t="s">
        <v>2981</v>
      </c>
      <c r="B18264" t="s">
        <v>21783</v>
      </c>
      <c r="C18264">
        <v>88316</v>
      </c>
      <c r="D18264" s="93" t="s">
        <v>24112</v>
      </c>
      <c r="E18264" s="93" t="s">
        <v>14</v>
      </c>
    </row>
    <row r="18265" spans="1:5" x14ac:dyDescent="0.25">
      <c r="A18265" s="93" t="s">
        <v>2982</v>
      </c>
      <c r="D18265" s="93" t="s">
        <v>14</v>
      </c>
      <c r="E18265" s="93" t="s">
        <v>32800</v>
      </c>
    </row>
    <row r="18266" spans="1:5" x14ac:dyDescent="0.25">
      <c r="A18266" s="93" t="s">
        <v>2982</v>
      </c>
      <c r="B18266" t="s">
        <v>21791</v>
      </c>
      <c r="C18266">
        <v>38365</v>
      </c>
      <c r="D18266" s="93" t="s">
        <v>24190</v>
      </c>
      <c r="E18266" s="93" t="s">
        <v>14</v>
      </c>
    </row>
    <row r="18267" spans="1:5" x14ac:dyDescent="0.25">
      <c r="A18267" s="93" t="s">
        <v>2982</v>
      </c>
      <c r="B18267" t="s">
        <v>21783</v>
      </c>
      <c r="C18267">
        <v>87372</v>
      </c>
      <c r="D18267" s="93" t="s">
        <v>22563</v>
      </c>
      <c r="E18267" s="93" t="s">
        <v>14</v>
      </c>
    </row>
    <row r="18268" spans="1:5" x14ac:dyDescent="0.25">
      <c r="A18268" s="93" t="s">
        <v>2982</v>
      </c>
      <c r="B18268" t="s">
        <v>21783</v>
      </c>
      <c r="C18268">
        <v>88309</v>
      </c>
      <c r="D18268" s="93" t="s">
        <v>22107</v>
      </c>
      <c r="E18268" s="93" t="s">
        <v>14</v>
      </c>
    </row>
    <row r="18269" spans="1:5" x14ac:dyDescent="0.25">
      <c r="A18269" s="93" t="s">
        <v>2982</v>
      </c>
      <c r="B18269" t="s">
        <v>21783</v>
      </c>
      <c r="C18269">
        <v>88316</v>
      </c>
      <c r="D18269" s="93" t="s">
        <v>26950</v>
      </c>
      <c r="E18269" s="93" t="s">
        <v>14</v>
      </c>
    </row>
    <row r="18270" spans="1:5" x14ac:dyDescent="0.25">
      <c r="A18270" s="93" t="s">
        <v>2983</v>
      </c>
      <c r="D18270" s="93" t="s">
        <v>14</v>
      </c>
      <c r="E18270" s="93" t="s">
        <v>32801</v>
      </c>
    </row>
    <row r="18271" spans="1:5" x14ac:dyDescent="0.25">
      <c r="A18271" s="93" t="s">
        <v>2983</v>
      </c>
      <c r="B18271" t="s">
        <v>21791</v>
      </c>
      <c r="C18271">
        <v>10931</v>
      </c>
      <c r="D18271" s="93" t="s">
        <v>22323</v>
      </c>
      <c r="E18271" s="93" t="s">
        <v>14</v>
      </c>
    </row>
    <row r="18272" spans="1:5" x14ac:dyDescent="0.25">
      <c r="A18272" s="93" t="s">
        <v>2983</v>
      </c>
      <c r="B18272" t="s">
        <v>21783</v>
      </c>
      <c r="C18272">
        <v>87372</v>
      </c>
      <c r="D18272" s="93" t="s">
        <v>22563</v>
      </c>
      <c r="E18272" s="93" t="s">
        <v>14</v>
      </c>
    </row>
    <row r="18273" spans="1:5" x14ac:dyDescent="0.25">
      <c r="A18273" s="93" t="s">
        <v>2983</v>
      </c>
      <c r="B18273" t="s">
        <v>21783</v>
      </c>
      <c r="C18273">
        <v>88309</v>
      </c>
      <c r="D18273" s="93" t="s">
        <v>26951</v>
      </c>
      <c r="E18273" s="93" t="s">
        <v>14</v>
      </c>
    </row>
    <row r="18274" spans="1:5" x14ac:dyDescent="0.25">
      <c r="A18274" s="93" t="s">
        <v>2983</v>
      </c>
      <c r="B18274" t="s">
        <v>21783</v>
      </c>
      <c r="C18274">
        <v>88316</v>
      </c>
      <c r="D18274" s="93" t="s">
        <v>26952</v>
      </c>
      <c r="E18274" s="93" t="s">
        <v>14</v>
      </c>
    </row>
    <row r="18275" spans="1:5" x14ac:dyDescent="0.25">
      <c r="A18275" s="93" t="s">
        <v>2984</v>
      </c>
      <c r="D18275" s="93" t="s">
        <v>14</v>
      </c>
      <c r="E18275" s="93" t="s">
        <v>32802</v>
      </c>
    </row>
    <row r="18276" spans="1:5" x14ac:dyDescent="0.25">
      <c r="A18276" s="93" t="s">
        <v>2984</v>
      </c>
      <c r="B18276" t="s">
        <v>21791</v>
      </c>
      <c r="C18276">
        <v>38365</v>
      </c>
      <c r="D18276" s="93" t="s">
        <v>24190</v>
      </c>
      <c r="E18276" s="93" t="s">
        <v>14</v>
      </c>
    </row>
    <row r="18277" spans="1:5" x14ac:dyDescent="0.25">
      <c r="A18277" s="93" t="s">
        <v>2984</v>
      </c>
      <c r="B18277" t="s">
        <v>21783</v>
      </c>
      <c r="C18277">
        <v>87372</v>
      </c>
      <c r="D18277" s="93" t="s">
        <v>25723</v>
      </c>
      <c r="E18277" s="93" t="s">
        <v>14</v>
      </c>
    </row>
    <row r="18278" spans="1:5" x14ac:dyDescent="0.25">
      <c r="A18278" s="93" t="s">
        <v>2984</v>
      </c>
      <c r="B18278" t="s">
        <v>21783</v>
      </c>
      <c r="C18278">
        <v>88309</v>
      </c>
      <c r="D18278" s="93" t="s">
        <v>26953</v>
      </c>
      <c r="E18278" s="93" t="s">
        <v>14</v>
      </c>
    </row>
    <row r="18279" spans="1:5" x14ac:dyDescent="0.25">
      <c r="A18279" s="93" t="s">
        <v>2984</v>
      </c>
      <c r="B18279" t="s">
        <v>21783</v>
      </c>
      <c r="C18279">
        <v>88316</v>
      </c>
      <c r="D18279" s="93" t="s">
        <v>26954</v>
      </c>
      <c r="E18279" s="93" t="s">
        <v>14</v>
      </c>
    </row>
    <row r="18280" spans="1:5" x14ac:dyDescent="0.25">
      <c r="A18280" s="93" t="s">
        <v>2985</v>
      </c>
      <c r="D18280" s="93" t="s">
        <v>14</v>
      </c>
      <c r="E18280" s="93" t="s">
        <v>32803</v>
      </c>
    </row>
    <row r="18281" spans="1:5" x14ac:dyDescent="0.25">
      <c r="A18281" s="93" t="s">
        <v>2985</v>
      </c>
      <c r="B18281" t="s">
        <v>21791</v>
      </c>
      <c r="C18281">
        <v>10931</v>
      </c>
      <c r="D18281" s="93" t="s">
        <v>22323</v>
      </c>
      <c r="E18281" s="93" t="s">
        <v>14</v>
      </c>
    </row>
    <row r="18282" spans="1:5" x14ac:dyDescent="0.25">
      <c r="A18282" s="93" t="s">
        <v>2985</v>
      </c>
      <c r="B18282" t="s">
        <v>21783</v>
      </c>
      <c r="C18282">
        <v>87372</v>
      </c>
      <c r="D18282" s="93" t="s">
        <v>25723</v>
      </c>
      <c r="E18282" s="93" t="s">
        <v>14</v>
      </c>
    </row>
    <row r="18283" spans="1:5" x14ac:dyDescent="0.25">
      <c r="A18283" s="93" t="s">
        <v>2985</v>
      </c>
      <c r="B18283" t="s">
        <v>21783</v>
      </c>
      <c r="C18283">
        <v>88309</v>
      </c>
      <c r="D18283" s="93" t="s">
        <v>26955</v>
      </c>
      <c r="E18283" s="93" t="s">
        <v>14</v>
      </c>
    </row>
    <row r="18284" spans="1:5" x14ac:dyDescent="0.25">
      <c r="A18284" s="93" t="s">
        <v>2985</v>
      </c>
      <c r="B18284" t="s">
        <v>21783</v>
      </c>
      <c r="C18284">
        <v>88316</v>
      </c>
      <c r="D18284" s="93" t="s">
        <v>26956</v>
      </c>
      <c r="E18284" s="93" t="s">
        <v>14</v>
      </c>
    </row>
    <row r="18285" spans="1:5" x14ac:dyDescent="0.25">
      <c r="A18285" s="93" t="s">
        <v>2986</v>
      </c>
      <c r="D18285" s="93" t="s">
        <v>14</v>
      </c>
      <c r="E18285" s="93" t="s">
        <v>32804</v>
      </c>
    </row>
    <row r="18286" spans="1:5" x14ac:dyDescent="0.25">
      <c r="A18286" s="93" t="s">
        <v>2986</v>
      </c>
      <c r="B18286" t="s">
        <v>21791</v>
      </c>
      <c r="C18286">
        <v>38365</v>
      </c>
      <c r="D18286" s="93" t="s">
        <v>24190</v>
      </c>
      <c r="E18286" s="93" t="s">
        <v>14</v>
      </c>
    </row>
    <row r="18287" spans="1:5" x14ac:dyDescent="0.25">
      <c r="A18287" s="93" t="s">
        <v>2986</v>
      </c>
      <c r="B18287" t="s">
        <v>21783</v>
      </c>
      <c r="C18287">
        <v>87372</v>
      </c>
      <c r="D18287" s="93" t="s">
        <v>22847</v>
      </c>
      <c r="E18287" s="93" t="s">
        <v>14</v>
      </c>
    </row>
    <row r="18288" spans="1:5" x14ac:dyDescent="0.25">
      <c r="A18288" s="93" t="s">
        <v>2986</v>
      </c>
      <c r="B18288" t="s">
        <v>21783</v>
      </c>
      <c r="C18288">
        <v>88309</v>
      </c>
      <c r="D18288" s="93" t="s">
        <v>25138</v>
      </c>
      <c r="E18288" s="93" t="s">
        <v>14</v>
      </c>
    </row>
    <row r="18289" spans="1:5" x14ac:dyDescent="0.25">
      <c r="A18289" s="93" t="s">
        <v>2986</v>
      </c>
      <c r="B18289" t="s">
        <v>21783</v>
      </c>
      <c r="C18289">
        <v>88316</v>
      </c>
      <c r="D18289" s="93" t="s">
        <v>22291</v>
      </c>
      <c r="E18289" s="93" t="s">
        <v>14</v>
      </c>
    </row>
    <row r="18290" spans="1:5" x14ac:dyDescent="0.25">
      <c r="A18290" s="93" t="s">
        <v>2987</v>
      </c>
      <c r="D18290" s="93" t="s">
        <v>14</v>
      </c>
      <c r="E18290" s="93" t="s">
        <v>32805</v>
      </c>
    </row>
    <row r="18291" spans="1:5" x14ac:dyDescent="0.25">
      <c r="A18291" s="93" t="s">
        <v>2987</v>
      </c>
      <c r="B18291" t="s">
        <v>21791</v>
      </c>
      <c r="C18291">
        <v>10931</v>
      </c>
      <c r="D18291" s="93" t="s">
        <v>22323</v>
      </c>
      <c r="E18291" s="93" t="s">
        <v>14</v>
      </c>
    </row>
    <row r="18292" spans="1:5" x14ac:dyDescent="0.25">
      <c r="A18292" s="93" t="s">
        <v>2987</v>
      </c>
      <c r="B18292" t="s">
        <v>21783</v>
      </c>
      <c r="C18292">
        <v>87372</v>
      </c>
      <c r="D18292" s="93" t="s">
        <v>22847</v>
      </c>
      <c r="E18292" s="93" t="s">
        <v>14</v>
      </c>
    </row>
    <row r="18293" spans="1:5" x14ac:dyDescent="0.25">
      <c r="A18293" s="93" t="s">
        <v>2987</v>
      </c>
      <c r="B18293" t="s">
        <v>21783</v>
      </c>
      <c r="C18293">
        <v>88309</v>
      </c>
      <c r="D18293" s="93" t="s">
        <v>26957</v>
      </c>
      <c r="E18293" s="93" t="s">
        <v>14</v>
      </c>
    </row>
    <row r="18294" spans="1:5" x14ac:dyDescent="0.25">
      <c r="A18294" s="93" t="s">
        <v>2987</v>
      </c>
      <c r="B18294" t="s">
        <v>21783</v>
      </c>
      <c r="C18294">
        <v>88316</v>
      </c>
      <c r="D18294" s="93" t="s">
        <v>26958</v>
      </c>
      <c r="E18294" s="93" t="s">
        <v>14</v>
      </c>
    </row>
    <row r="18295" spans="1:5" x14ac:dyDescent="0.25">
      <c r="A18295" s="93" t="s">
        <v>2988</v>
      </c>
      <c r="D18295" s="93" t="s">
        <v>14</v>
      </c>
      <c r="E18295" s="93" t="s">
        <v>32806</v>
      </c>
    </row>
    <row r="18296" spans="1:5" x14ac:dyDescent="0.25">
      <c r="A18296" s="93" t="s">
        <v>2988</v>
      </c>
      <c r="B18296" t="s">
        <v>21791</v>
      </c>
      <c r="C18296">
        <v>1523</v>
      </c>
      <c r="D18296" s="93" t="s">
        <v>25723</v>
      </c>
      <c r="E18296" s="93" t="s">
        <v>14</v>
      </c>
    </row>
    <row r="18297" spans="1:5" x14ac:dyDescent="0.25">
      <c r="A18297" s="93" t="s">
        <v>2988</v>
      </c>
      <c r="B18297" t="s">
        <v>21791</v>
      </c>
      <c r="C18297">
        <v>38365</v>
      </c>
      <c r="D18297" s="93" t="s">
        <v>24190</v>
      </c>
      <c r="E18297" s="93" t="s">
        <v>14</v>
      </c>
    </row>
    <row r="18298" spans="1:5" x14ac:dyDescent="0.25">
      <c r="A18298" s="93" t="s">
        <v>2988</v>
      </c>
      <c r="B18298" t="s">
        <v>21783</v>
      </c>
      <c r="C18298">
        <v>88309</v>
      </c>
      <c r="D18298" s="93" t="s">
        <v>26959</v>
      </c>
      <c r="E18298" s="93" t="s">
        <v>14</v>
      </c>
    </row>
    <row r="18299" spans="1:5" x14ac:dyDescent="0.25">
      <c r="A18299" s="93" t="s">
        <v>2988</v>
      </c>
      <c r="B18299" t="s">
        <v>21783</v>
      </c>
      <c r="C18299">
        <v>88316</v>
      </c>
      <c r="D18299" s="93" t="s">
        <v>21893</v>
      </c>
      <c r="E18299" s="93" t="s">
        <v>14</v>
      </c>
    </row>
    <row r="18300" spans="1:5" x14ac:dyDescent="0.25">
      <c r="A18300" s="93" t="s">
        <v>2989</v>
      </c>
      <c r="D18300" s="93" t="s">
        <v>14</v>
      </c>
      <c r="E18300" s="93" t="s">
        <v>32807</v>
      </c>
    </row>
    <row r="18301" spans="1:5" x14ac:dyDescent="0.25">
      <c r="A18301" s="93" t="s">
        <v>2989</v>
      </c>
      <c r="B18301" t="s">
        <v>21791</v>
      </c>
      <c r="C18301">
        <v>1523</v>
      </c>
      <c r="D18301" s="93" t="s">
        <v>22847</v>
      </c>
      <c r="E18301" s="93" t="s">
        <v>14</v>
      </c>
    </row>
    <row r="18302" spans="1:5" x14ac:dyDescent="0.25">
      <c r="A18302" s="93" t="s">
        <v>2989</v>
      </c>
      <c r="B18302" t="s">
        <v>21791</v>
      </c>
      <c r="C18302">
        <v>38365</v>
      </c>
      <c r="D18302" s="93" t="s">
        <v>24190</v>
      </c>
      <c r="E18302" s="93" t="s">
        <v>14</v>
      </c>
    </row>
    <row r="18303" spans="1:5" x14ac:dyDescent="0.25">
      <c r="A18303" s="93" t="s">
        <v>2989</v>
      </c>
      <c r="B18303" t="s">
        <v>21783</v>
      </c>
      <c r="C18303">
        <v>88309</v>
      </c>
      <c r="D18303" s="93" t="s">
        <v>23909</v>
      </c>
      <c r="E18303" s="93" t="s">
        <v>14</v>
      </c>
    </row>
    <row r="18304" spans="1:5" x14ac:dyDescent="0.25">
      <c r="A18304" s="93" t="s">
        <v>2989</v>
      </c>
      <c r="B18304" t="s">
        <v>21783</v>
      </c>
      <c r="C18304">
        <v>88316</v>
      </c>
      <c r="D18304" s="93" t="s">
        <v>22728</v>
      </c>
      <c r="E18304" s="93" t="s">
        <v>14</v>
      </c>
    </row>
    <row r="18305" spans="1:5" x14ac:dyDescent="0.25">
      <c r="A18305" s="93" t="s">
        <v>2990</v>
      </c>
      <c r="D18305" s="93" t="s">
        <v>14</v>
      </c>
      <c r="E18305" s="93" t="s">
        <v>32808</v>
      </c>
    </row>
    <row r="18306" spans="1:5" x14ac:dyDescent="0.25">
      <c r="A18306" s="93" t="s">
        <v>2990</v>
      </c>
      <c r="B18306" t="s">
        <v>21791</v>
      </c>
      <c r="C18306">
        <v>1523</v>
      </c>
      <c r="D18306" s="93" t="s">
        <v>22847</v>
      </c>
      <c r="E18306" s="93" t="s">
        <v>14</v>
      </c>
    </row>
    <row r="18307" spans="1:5" x14ac:dyDescent="0.25">
      <c r="A18307" s="93" t="s">
        <v>2990</v>
      </c>
      <c r="B18307" t="s">
        <v>21791</v>
      </c>
      <c r="C18307">
        <v>10931</v>
      </c>
      <c r="D18307" s="93" t="s">
        <v>22323</v>
      </c>
      <c r="E18307" s="93" t="s">
        <v>14</v>
      </c>
    </row>
    <row r="18308" spans="1:5" x14ac:dyDescent="0.25">
      <c r="A18308" s="93" t="s">
        <v>2990</v>
      </c>
      <c r="B18308" t="s">
        <v>21783</v>
      </c>
      <c r="C18308">
        <v>88309</v>
      </c>
      <c r="D18308" s="93" t="s">
        <v>26960</v>
      </c>
      <c r="E18308" s="93" t="s">
        <v>14</v>
      </c>
    </row>
    <row r="18309" spans="1:5" x14ac:dyDescent="0.25">
      <c r="A18309" s="93" t="s">
        <v>2990</v>
      </c>
      <c r="B18309" t="s">
        <v>21783</v>
      </c>
      <c r="C18309">
        <v>88316</v>
      </c>
      <c r="D18309" s="93" t="s">
        <v>26961</v>
      </c>
      <c r="E18309" s="93" t="s">
        <v>14</v>
      </c>
    </row>
    <row r="18310" spans="1:5" x14ac:dyDescent="0.25">
      <c r="A18310" s="93" t="s">
        <v>2991</v>
      </c>
      <c r="D18310" s="93" t="s">
        <v>14</v>
      </c>
      <c r="E18310" s="93" t="s">
        <v>32809</v>
      </c>
    </row>
    <row r="18311" spans="1:5" x14ac:dyDescent="0.25">
      <c r="A18311" s="93" t="s">
        <v>2991</v>
      </c>
      <c r="B18311" t="s">
        <v>21791</v>
      </c>
      <c r="C18311">
        <v>2689</v>
      </c>
      <c r="D18311" s="93" t="s">
        <v>23020</v>
      </c>
      <c r="E18311" s="93" t="s">
        <v>14</v>
      </c>
    </row>
    <row r="18312" spans="1:5" x14ac:dyDescent="0.25">
      <c r="A18312" s="93" t="s">
        <v>2991</v>
      </c>
      <c r="B18312" t="s">
        <v>21783</v>
      </c>
      <c r="C18312">
        <v>88247</v>
      </c>
      <c r="D18312" s="93" t="s">
        <v>22859</v>
      </c>
      <c r="E18312" s="93" t="s">
        <v>14</v>
      </c>
    </row>
    <row r="18313" spans="1:5" x14ac:dyDescent="0.25">
      <c r="A18313" s="93" t="s">
        <v>2991</v>
      </c>
      <c r="B18313" t="s">
        <v>21783</v>
      </c>
      <c r="C18313">
        <v>88264</v>
      </c>
      <c r="D18313" s="93" t="s">
        <v>22859</v>
      </c>
      <c r="E18313" s="93" t="s">
        <v>14</v>
      </c>
    </row>
    <row r="18314" spans="1:5" x14ac:dyDescent="0.25">
      <c r="A18314" s="93" t="s">
        <v>2991</v>
      </c>
      <c r="B18314" t="s">
        <v>21783</v>
      </c>
      <c r="C18314">
        <v>91170</v>
      </c>
      <c r="D18314" s="93" t="s">
        <v>22196</v>
      </c>
      <c r="E18314" s="93" t="s">
        <v>14</v>
      </c>
    </row>
    <row r="18315" spans="1:5" x14ac:dyDescent="0.25">
      <c r="A18315" s="93" t="s">
        <v>2992</v>
      </c>
      <c r="D18315" s="93" t="s">
        <v>14</v>
      </c>
      <c r="E18315" s="93" t="s">
        <v>32810</v>
      </c>
    </row>
    <row r="18316" spans="1:5" x14ac:dyDescent="0.25">
      <c r="A18316" s="93" t="s">
        <v>2992</v>
      </c>
      <c r="B18316" t="s">
        <v>21791</v>
      </c>
      <c r="C18316">
        <v>39243</v>
      </c>
      <c r="D18316" s="93" t="s">
        <v>23020</v>
      </c>
      <c r="E18316" s="93" t="s">
        <v>14</v>
      </c>
    </row>
    <row r="18317" spans="1:5" x14ac:dyDescent="0.25">
      <c r="A18317" s="93" t="s">
        <v>2992</v>
      </c>
      <c r="B18317" t="s">
        <v>21783</v>
      </c>
      <c r="C18317">
        <v>88247</v>
      </c>
      <c r="D18317" s="93" t="s">
        <v>22859</v>
      </c>
      <c r="E18317" s="93" t="s">
        <v>14</v>
      </c>
    </row>
    <row r="18318" spans="1:5" x14ac:dyDescent="0.25">
      <c r="A18318" s="93" t="s">
        <v>2992</v>
      </c>
      <c r="B18318" t="s">
        <v>21783</v>
      </c>
      <c r="C18318">
        <v>88264</v>
      </c>
      <c r="D18318" s="93" t="s">
        <v>22859</v>
      </c>
      <c r="E18318" s="93" t="s">
        <v>14</v>
      </c>
    </row>
    <row r="18319" spans="1:5" x14ac:dyDescent="0.25">
      <c r="A18319" s="93" t="s">
        <v>2992</v>
      </c>
      <c r="B18319" t="s">
        <v>21783</v>
      </c>
      <c r="C18319">
        <v>91170</v>
      </c>
      <c r="D18319" s="93" t="s">
        <v>22196</v>
      </c>
      <c r="E18319" s="93" t="s">
        <v>14</v>
      </c>
    </row>
    <row r="18320" spans="1:5" x14ac:dyDescent="0.25">
      <c r="A18320" s="93" t="s">
        <v>2993</v>
      </c>
      <c r="D18320" s="93" t="s">
        <v>14</v>
      </c>
      <c r="E18320" s="93" t="s">
        <v>32811</v>
      </c>
    </row>
    <row r="18321" spans="1:5" x14ac:dyDescent="0.25">
      <c r="A18321" s="93" t="s">
        <v>2993</v>
      </c>
      <c r="B18321" t="s">
        <v>21791</v>
      </c>
      <c r="C18321">
        <v>2688</v>
      </c>
      <c r="D18321" s="93" t="s">
        <v>23020</v>
      </c>
      <c r="E18321" s="93" t="s">
        <v>14</v>
      </c>
    </row>
    <row r="18322" spans="1:5" x14ac:dyDescent="0.25">
      <c r="A18322" s="93" t="s">
        <v>2993</v>
      </c>
      <c r="B18322" t="s">
        <v>21783</v>
      </c>
      <c r="C18322">
        <v>88247</v>
      </c>
      <c r="D18322" s="93" t="s">
        <v>23398</v>
      </c>
      <c r="E18322" s="93" t="s">
        <v>14</v>
      </c>
    </row>
    <row r="18323" spans="1:5" x14ac:dyDescent="0.25">
      <c r="A18323" s="93" t="s">
        <v>2993</v>
      </c>
      <c r="B18323" t="s">
        <v>21783</v>
      </c>
      <c r="C18323">
        <v>88264</v>
      </c>
      <c r="D18323" s="93" t="s">
        <v>23398</v>
      </c>
      <c r="E18323" s="93" t="s">
        <v>14</v>
      </c>
    </row>
    <row r="18324" spans="1:5" x14ac:dyDescent="0.25">
      <c r="A18324" s="93" t="s">
        <v>2993</v>
      </c>
      <c r="B18324" t="s">
        <v>21783</v>
      </c>
      <c r="C18324">
        <v>91170</v>
      </c>
      <c r="D18324" s="93" t="s">
        <v>22196</v>
      </c>
      <c r="E18324" s="93" t="s">
        <v>14</v>
      </c>
    </row>
    <row r="18325" spans="1:5" x14ac:dyDescent="0.25">
      <c r="A18325" s="93" t="s">
        <v>2994</v>
      </c>
      <c r="D18325" s="93" t="s">
        <v>14</v>
      </c>
      <c r="E18325" s="93" t="s">
        <v>32812</v>
      </c>
    </row>
    <row r="18326" spans="1:5" x14ac:dyDescent="0.25">
      <c r="A18326" s="93" t="s">
        <v>2994</v>
      </c>
      <c r="B18326" t="s">
        <v>21791</v>
      </c>
      <c r="C18326">
        <v>39244</v>
      </c>
      <c r="D18326" s="93" t="s">
        <v>23020</v>
      </c>
      <c r="E18326" s="93" t="s">
        <v>14</v>
      </c>
    </row>
    <row r="18327" spans="1:5" x14ac:dyDescent="0.25">
      <c r="A18327" s="93" t="s">
        <v>2994</v>
      </c>
      <c r="B18327" t="s">
        <v>21783</v>
      </c>
      <c r="C18327">
        <v>88247</v>
      </c>
      <c r="D18327" s="93" t="s">
        <v>23398</v>
      </c>
      <c r="E18327" s="93" t="s">
        <v>14</v>
      </c>
    </row>
    <row r="18328" spans="1:5" x14ac:dyDescent="0.25">
      <c r="A18328" s="93" t="s">
        <v>2994</v>
      </c>
      <c r="B18328" t="s">
        <v>21783</v>
      </c>
      <c r="C18328">
        <v>88264</v>
      </c>
      <c r="D18328" s="93" t="s">
        <v>23398</v>
      </c>
      <c r="E18328" s="93" t="s">
        <v>14</v>
      </c>
    </row>
    <row r="18329" spans="1:5" x14ac:dyDescent="0.25">
      <c r="A18329" s="93" t="s">
        <v>2994</v>
      </c>
      <c r="B18329" t="s">
        <v>21783</v>
      </c>
      <c r="C18329">
        <v>91170</v>
      </c>
      <c r="D18329" s="93" t="s">
        <v>22196</v>
      </c>
      <c r="E18329" s="93" t="s">
        <v>14</v>
      </c>
    </row>
    <row r="18330" spans="1:5" x14ac:dyDescent="0.25">
      <c r="A18330" s="93" t="s">
        <v>2995</v>
      </c>
      <c r="D18330" s="93" t="s">
        <v>14</v>
      </c>
      <c r="E18330" s="93" t="s">
        <v>32813</v>
      </c>
    </row>
    <row r="18331" spans="1:5" x14ac:dyDescent="0.25">
      <c r="A18331" s="93" t="s">
        <v>2995</v>
      </c>
      <c r="B18331" t="s">
        <v>21791</v>
      </c>
      <c r="C18331">
        <v>2690</v>
      </c>
      <c r="D18331" s="93" t="s">
        <v>23020</v>
      </c>
      <c r="E18331" s="93" t="s">
        <v>14</v>
      </c>
    </row>
    <row r="18332" spans="1:5" x14ac:dyDescent="0.25">
      <c r="A18332" s="93" t="s">
        <v>2995</v>
      </c>
      <c r="B18332" t="s">
        <v>21783</v>
      </c>
      <c r="C18332">
        <v>88247</v>
      </c>
      <c r="D18332" s="93" t="s">
        <v>25831</v>
      </c>
      <c r="E18332" s="93" t="s">
        <v>14</v>
      </c>
    </row>
    <row r="18333" spans="1:5" x14ac:dyDescent="0.25">
      <c r="A18333" s="93" t="s">
        <v>2995</v>
      </c>
      <c r="B18333" t="s">
        <v>21783</v>
      </c>
      <c r="C18333">
        <v>88264</v>
      </c>
      <c r="D18333" s="93" t="s">
        <v>25831</v>
      </c>
      <c r="E18333" s="93" t="s">
        <v>14</v>
      </c>
    </row>
    <row r="18334" spans="1:5" x14ac:dyDescent="0.25">
      <c r="A18334" s="93" t="s">
        <v>2995</v>
      </c>
      <c r="B18334" t="s">
        <v>21783</v>
      </c>
      <c r="C18334">
        <v>91170</v>
      </c>
      <c r="D18334" s="93" t="s">
        <v>22196</v>
      </c>
      <c r="E18334" s="93" t="s">
        <v>14</v>
      </c>
    </row>
    <row r="18335" spans="1:5" x14ac:dyDescent="0.25">
      <c r="A18335" s="93" t="s">
        <v>2996</v>
      </c>
      <c r="D18335" s="93" t="s">
        <v>14</v>
      </c>
      <c r="E18335" s="93" t="s">
        <v>32814</v>
      </c>
    </row>
    <row r="18336" spans="1:5" x14ac:dyDescent="0.25">
      <c r="A18336" s="93" t="s">
        <v>2996</v>
      </c>
      <c r="B18336" t="s">
        <v>21791</v>
      </c>
      <c r="C18336">
        <v>39245</v>
      </c>
      <c r="D18336" s="93" t="s">
        <v>23020</v>
      </c>
      <c r="E18336" s="93" t="s">
        <v>14</v>
      </c>
    </row>
    <row r="18337" spans="1:5" x14ac:dyDescent="0.25">
      <c r="A18337" s="93" t="s">
        <v>2996</v>
      </c>
      <c r="B18337" t="s">
        <v>21783</v>
      </c>
      <c r="C18337">
        <v>88247</v>
      </c>
      <c r="D18337" s="93" t="s">
        <v>25831</v>
      </c>
      <c r="E18337" s="93" t="s">
        <v>14</v>
      </c>
    </row>
    <row r="18338" spans="1:5" x14ac:dyDescent="0.25">
      <c r="A18338" s="93" t="s">
        <v>2996</v>
      </c>
      <c r="B18338" t="s">
        <v>21783</v>
      </c>
      <c r="C18338">
        <v>88264</v>
      </c>
      <c r="D18338" s="93" t="s">
        <v>25831</v>
      </c>
      <c r="E18338" s="93" t="s">
        <v>14</v>
      </c>
    </row>
    <row r="18339" spans="1:5" x14ac:dyDescent="0.25">
      <c r="A18339" s="93" t="s">
        <v>2996</v>
      </c>
      <c r="B18339" t="s">
        <v>21783</v>
      </c>
      <c r="C18339">
        <v>91170</v>
      </c>
      <c r="D18339" s="93" t="s">
        <v>22196</v>
      </c>
      <c r="E18339" s="93" t="s">
        <v>14</v>
      </c>
    </row>
    <row r="18340" spans="1:5" x14ac:dyDescent="0.25">
      <c r="A18340" s="93" t="s">
        <v>2997</v>
      </c>
      <c r="D18340" s="93" t="s">
        <v>14</v>
      </c>
      <c r="E18340" s="93" t="s">
        <v>32815</v>
      </c>
    </row>
    <row r="18341" spans="1:5" x14ac:dyDescent="0.25">
      <c r="A18341" s="93" t="s">
        <v>2997</v>
      </c>
      <c r="B18341" t="s">
        <v>21791</v>
      </c>
      <c r="C18341">
        <v>40401</v>
      </c>
      <c r="D18341" s="93" t="s">
        <v>23020</v>
      </c>
      <c r="E18341" s="93" t="s">
        <v>14</v>
      </c>
    </row>
    <row r="18342" spans="1:5" x14ac:dyDescent="0.25">
      <c r="A18342" s="93" t="s">
        <v>2997</v>
      </c>
      <c r="B18342" t="s">
        <v>21783</v>
      </c>
      <c r="C18342">
        <v>88247</v>
      </c>
      <c r="D18342" s="93" t="s">
        <v>25831</v>
      </c>
      <c r="E18342" s="93" t="s">
        <v>14</v>
      </c>
    </row>
    <row r="18343" spans="1:5" x14ac:dyDescent="0.25">
      <c r="A18343" s="93" t="s">
        <v>2997</v>
      </c>
      <c r="B18343" t="s">
        <v>21783</v>
      </c>
      <c r="C18343">
        <v>88264</v>
      </c>
      <c r="D18343" s="93" t="s">
        <v>25831</v>
      </c>
      <c r="E18343" s="93" t="s">
        <v>14</v>
      </c>
    </row>
    <row r="18344" spans="1:5" x14ac:dyDescent="0.25">
      <c r="A18344" s="93" t="s">
        <v>2997</v>
      </c>
      <c r="B18344" t="s">
        <v>21783</v>
      </c>
      <c r="C18344">
        <v>91170</v>
      </c>
      <c r="D18344" s="93" t="s">
        <v>22196</v>
      </c>
      <c r="E18344" s="93" t="s">
        <v>14</v>
      </c>
    </row>
    <row r="18345" spans="1:5" x14ac:dyDescent="0.25">
      <c r="A18345" s="93" t="s">
        <v>2998</v>
      </c>
      <c r="D18345" s="93" t="s">
        <v>14</v>
      </c>
      <c r="E18345" s="93" t="s">
        <v>32816</v>
      </c>
    </row>
    <row r="18346" spans="1:5" x14ac:dyDescent="0.25">
      <c r="A18346" s="93" t="s">
        <v>2998</v>
      </c>
      <c r="B18346" t="s">
        <v>21791</v>
      </c>
      <c r="C18346">
        <v>39247</v>
      </c>
      <c r="D18346" s="93" t="s">
        <v>23020</v>
      </c>
      <c r="E18346" s="93" t="s">
        <v>14</v>
      </c>
    </row>
    <row r="18347" spans="1:5" x14ac:dyDescent="0.25">
      <c r="A18347" s="93" t="s">
        <v>2998</v>
      </c>
      <c r="B18347" t="s">
        <v>21783</v>
      </c>
      <c r="C18347">
        <v>88247</v>
      </c>
      <c r="D18347" s="93" t="s">
        <v>26962</v>
      </c>
      <c r="E18347" s="93" t="s">
        <v>14</v>
      </c>
    </row>
    <row r="18348" spans="1:5" x14ac:dyDescent="0.25">
      <c r="A18348" s="93" t="s">
        <v>2998</v>
      </c>
      <c r="B18348" t="s">
        <v>21783</v>
      </c>
      <c r="C18348">
        <v>88264</v>
      </c>
      <c r="D18348" s="93" t="s">
        <v>26962</v>
      </c>
      <c r="E18348" s="93" t="s">
        <v>14</v>
      </c>
    </row>
    <row r="18349" spans="1:5" x14ac:dyDescent="0.25">
      <c r="A18349" s="93" t="s">
        <v>2998</v>
      </c>
      <c r="B18349" t="s">
        <v>21783</v>
      </c>
      <c r="C18349">
        <v>91170</v>
      </c>
      <c r="D18349" s="93" t="s">
        <v>22196</v>
      </c>
      <c r="E18349" s="93" t="s">
        <v>14</v>
      </c>
    </row>
    <row r="18350" spans="1:5" x14ac:dyDescent="0.25">
      <c r="A18350" s="93" t="s">
        <v>2999</v>
      </c>
      <c r="D18350" s="93" t="s">
        <v>14</v>
      </c>
      <c r="E18350" s="93" t="s">
        <v>32817</v>
      </c>
    </row>
    <row r="18351" spans="1:5" x14ac:dyDescent="0.25">
      <c r="A18351" s="93" t="s">
        <v>2999</v>
      </c>
      <c r="B18351" t="s">
        <v>21791</v>
      </c>
      <c r="C18351">
        <v>40402</v>
      </c>
      <c r="D18351" s="93" t="s">
        <v>23020</v>
      </c>
      <c r="E18351" s="93" t="s">
        <v>14</v>
      </c>
    </row>
    <row r="18352" spans="1:5" x14ac:dyDescent="0.25">
      <c r="A18352" s="93" t="s">
        <v>2999</v>
      </c>
      <c r="B18352" t="s">
        <v>21783</v>
      </c>
      <c r="C18352">
        <v>88247</v>
      </c>
      <c r="D18352" s="93" t="s">
        <v>26962</v>
      </c>
      <c r="E18352" s="93" t="s">
        <v>14</v>
      </c>
    </row>
    <row r="18353" spans="1:5" x14ac:dyDescent="0.25">
      <c r="A18353" s="93" t="s">
        <v>2999</v>
      </c>
      <c r="B18353" t="s">
        <v>21783</v>
      </c>
      <c r="C18353">
        <v>88264</v>
      </c>
      <c r="D18353" s="93" t="s">
        <v>26962</v>
      </c>
      <c r="E18353" s="93" t="s">
        <v>14</v>
      </c>
    </row>
    <row r="18354" spans="1:5" x14ac:dyDescent="0.25">
      <c r="A18354" s="93" t="s">
        <v>2999</v>
      </c>
      <c r="B18354" t="s">
        <v>21783</v>
      </c>
      <c r="C18354">
        <v>91170</v>
      </c>
      <c r="D18354" s="93" t="s">
        <v>22196</v>
      </c>
      <c r="E18354" s="93" t="s">
        <v>14</v>
      </c>
    </row>
    <row r="18355" spans="1:5" x14ac:dyDescent="0.25">
      <c r="A18355" s="93" t="s">
        <v>3000</v>
      </c>
      <c r="D18355" s="93" t="s">
        <v>14</v>
      </c>
      <c r="E18355" s="93" t="s">
        <v>32818</v>
      </c>
    </row>
    <row r="18356" spans="1:5" x14ac:dyDescent="0.25">
      <c r="A18356" s="93" t="s">
        <v>3000</v>
      </c>
      <c r="B18356" t="s">
        <v>21791</v>
      </c>
      <c r="C18356">
        <v>39243</v>
      </c>
      <c r="D18356" s="93" t="s">
        <v>23020</v>
      </c>
      <c r="E18356" s="93" t="s">
        <v>14</v>
      </c>
    </row>
    <row r="18357" spans="1:5" x14ac:dyDescent="0.25">
      <c r="A18357" s="93" t="s">
        <v>3000</v>
      </c>
      <c r="B18357" t="s">
        <v>21791</v>
      </c>
      <c r="C18357">
        <v>43132</v>
      </c>
      <c r="D18357" s="93" t="s">
        <v>22511</v>
      </c>
      <c r="E18357" s="93" t="s">
        <v>14</v>
      </c>
    </row>
    <row r="18358" spans="1:5" x14ac:dyDescent="0.25">
      <c r="A18358" s="93" t="s">
        <v>3000</v>
      </c>
      <c r="B18358" t="s">
        <v>21783</v>
      </c>
      <c r="C18358">
        <v>88247</v>
      </c>
      <c r="D18358" s="93" t="s">
        <v>23413</v>
      </c>
      <c r="E18358" s="93" t="s">
        <v>14</v>
      </c>
    </row>
    <row r="18359" spans="1:5" x14ac:dyDescent="0.25">
      <c r="A18359" s="93" t="s">
        <v>3000</v>
      </c>
      <c r="B18359" t="s">
        <v>21783</v>
      </c>
      <c r="C18359">
        <v>88264</v>
      </c>
      <c r="D18359" s="93" t="s">
        <v>23413</v>
      </c>
      <c r="E18359" s="93" t="s">
        <v>14</v>
      </c>
    </row>
    <row r="18360" spans="1:5" x14ac:dyDescent="0.25">
      <c r="A18360" s="93" t="s">
        <v>3001</v>
      </c>
      <c r="D18360" s="93" t="s">
        <v>14</v>
      </c>
      <c r="E18360" s="93" t="s">
        <v>32819</v>
      </c>
    </row>
    <row r="18361" spans="1:5" x14ac:dyDescent="0.25">
      <c r="A18361" s="93" t="s">
        <v>3001</v>
      </c>
      <c r="B18361" t="s">
        <v>21791</v>
      </c>
      <c r="C18361">
        <v>39244</v>
      </c>
      <c r="D18361" s="93" t="s">
        <v>23020</v>
      </c>
      <c r="E18361" s="93" t="s">
        <v>14</v>
      </c>
    </row>
    <row r="18362" spans="1:5" x14ac:dyDescent="0.25">
      <c r="A18362" s="93" t="s">
        <v>3001</v>
      </c>
      <c r="B18362" t="s">
        <v>21791</v>
      </c>
      <c r="C18362">
        <v>43132</v>
      </c>
      <c r="D18362" s="93" t="s">
        <v>22350</v>
      </c>
      <c r="E18362" s="93" t="s">
        <v>14</v>
      </c>
    </row>
    <row r="18363" spans="1:5" x14ac:dyDescent="0.25">
      <c r="A18363" s="93" t="s">
        <v>3001</v>
      </c>
      <c r="B18363" t="s">
        <v>21783</v>
      </c>
      <c r="C18363">
        <v>88247</v>
      </c>
      <c r="D18363" s="93" t="s">
        <v>22933</v>
      </c>
      <c r="E18363" s="93" t="s">
        <v>14</v>
      </c>
    </row>
    <row r="18364" spans="1:5" x14ac:dyDescent="0.25">
      <c r="A18364" s="93" t="s">
        <v>3001</v>
      </c>
      <c r="B18364" t="s">
        <v>21783</v>
      </c>
      <c r="C18364">
        <v>88264</v>
      </c>
      <c r="D18364" s="93" t="s">
        <v>22933</v>
      </c>
      <c r="E18364" s="93" t="s">
        <v>14</v>
      </c>
    </row>
    <row r="18365" spans="1:5" x14ac:dyDescent="0.25">
      <c r="A18365" s="93" t="s">
        <v>3002</v>
      </c>
      <c r="D18365" s="93" t="s">
        <v>14</v>
      </c>
      <c r="E18365" s="93" t="s">
        <v>32820</v>
      </c>
    </row>
    <row r="18366" spans="1:5" x14ac:dyDescent="0.25">
      <c r="A18366" s="93" t="s">
        <v>3002</v>
      </c>
      <c r="B18366" t="s">
        <v>21791</v>
      </c>
      <c r="C18366">
        <v>39245</v>
      </c>
      <c r="D18366" s="93" t="s">
        <v>23020</v>
      </c>
      <c r="E18366" s="93" t="s">
        <v>14</v>
      </c>
    </row>
    <row r="18367" spans="1:5" x14ac:dyDescent="0.25">
      <c r="A18367" s="93" t="s">
        <v>3002</v>
      </c>
      <c r="B18367" t="s">
        <v>21791</v>
      </c>
      <c r="C18367">
        <v>43132</v>
      </c>
      <c r="D18367" s="93" t="s">
        <v>23023</v>
      </c>
      <c r="E18367" s="93" t="s">
        <v>14</v>
      </c>
    </row>
    <row r="18368" spans="1:5" x14ac:dyDescent="0.25">
      <c r="A18368" s="93" t="s">
        <v>3002</v>
      </c>
      <c r="B18368" t="s">
        <v>21783</v>
      </c>
      <c r="C18368">
        <v>88247</v>
      </c>
      <c r="D18368" s="93" t="s">
        <v>22925</v>
      </c>
      <c r="E18368" s="93" t="s">
        <v>14</v>
      </c>
    </row>
    <row r="18369" spans="1:5" x14ac:dyDescent="0.25">
      <c r="A18369" s="93" t="s">
        <v>3002</v>
      </c>
      <c r="B18369" t="s">
        <v>21783</v>
      </c>
      <c r="C18369">
        <v>88264</v>
      </c>
      <c r="D18369" s="93" t="s">
        <v>22925</v>
      </c>
      <c r="E18369" s="93" t="s">
        <v>14</v>
      </c>
    </row>
    <row r="18370" spans="1:5" x14ac:dyDescent="0.25">
      <c r="A18370" s="93" t="s">
        <v>3003</v>
      </c>
      <c r="D18370" s="93" t="s">
        <v>14</v>
      </c>
      <c r="E18370" s="93" t="s">
        <v>32821</v>
      </c>
    </row>
    <row r="18371" spans="1:5" x14ac:dyDescent="0.25">
      <c r="A18371" s="93" t="s">
        <v>3003</v>
      </c>
      <c r="B18371" t="s">
        <v>21791</v>
      </c>
      <c r="C18371">
        <v>40401</v>
      </c>
      <c r="D18371" s="93" t="s">
        <v>23020</v>
      </c>
      <c r="E18371" s="93" t="s">
        <v>14</v>
      </c>
    </row>
    <row r="18372" spans="1:5" x14ac:dyDescent="0.25">
      <c r="A18372" s="93" t="s">
        <v>3003</v>
      </c>
      <c r="B18372" t="s">
        <v>21791</v>
      </c>
      <c r="C18372">
        <v>43132</v>
      </c>
      <c r="D18372" s="93" t="s">
        <v>23023</v>
      </c>
      <c r="E18372" s="93" t="s">
        <v>14</v>
      </c>
    </row>
    <row r="18373" spans="1:5" x14ac:dyDescent="0.25">
      <c r="A18373" s="93" t="s">
        <v>3003</v>
      </c>
      <c r="B18373" t="s">
        <v>21783</v>
      </c>
      <c r="C18373">
        <v>88247</v>
      </c>
      <c r="D18373" s="93" t="s">
        <v>22925</v>
      </c>
      <c r="E18373" s="93" t="s">
        <v>14</v>
      </c>
    </row>
    <row r="18374" spans="1:5" x14ac:dyDescent="0.25">
      <c r="A18374" s="93" t="s">
        <v>3003</v>
      </c>
      <c r="B18374" t="s">
        <v>21783</v>
      </c>
      <c r="C18374">
        <v>88264</v>
      </c>
      <c r="D18374" s="93" t="s">
        <v>22925</v>
      </c>
      <c r="E18374" s="93" t="s">
        <v>14</v>
      </c>
    </row>
    <row r="18375" spans="1:5" x14ac:dyDescent="0.25">
      <c r="A18375" s="93" t="s">
        <v>3004</v>
      </c>
      <c r="D18375" s="93" t="s">
        <v>14</v>
      </c>
      <c r="E18375" s="93" t="s">
        <v>32822</v>
      </c>
    </row>
    <row r="18376" spans="1:5" x14ac:dyDescent="0.25">
      <c r="A18376" s="93" t="s">
        <v>3004</v>
      </c>
      <c r="B18376" t="s">
        <v>21791</v>
      </c>
      <c r="C18376">
        <v>39247</v>
      </c>
      <c r="D18376" s="93" t="s">
        <v>23020</v>
      </c>
      <c r="E18376" s="93" t="s">
        <v>14</v>
      </c>
    </row>
    <row r="18377" spans="1:5" x14ac:dyDescent="0.25">
      <c r="A18377" s="93" t="s">
        <v>3004</v>
      </c>
      <c r="B18377" t="s">
        <v>21791</v>
      </c>
      <c r="C18377">
        <v>43132</v>
      </c>
      <c r="D18377" s="93" t="s">
        <v>25728</v>
      </c>
      <c r="E18377" s="93" t="s">
        <v>14</v>
      </c>
    </row>
    <row r="18378" spans="1:5" x14ac:dyDescent="0.25">
      <c r="A18378" s="93" t="s">
        <v>3004</v>
      </c>
      <c r="B18378" t="s">
        <v>21783</v>
      </c>
      <c r="C18378">
        <v>88247</v>
      </c>
      <c r="D18378" s="93" t="s">
        <v>22327</v>
      </c>
      <c r="E18378" s="93" t="s">
        <v>14</v>
      </c>
    </row>
    <row r="18379" spans="1:5" x14ac:dyDescent="0.25">
      <c r="A18379" s="93" t="s">
        <v>3004</v>
      </c>
      <c r="B18379" t="s">
        <v>21783</v>
      </c>
      <c r="C18379">
        <v>88264</v>
      </c>
      <c r="D18379" s="93" t="s">
        <v>22327</v>
      </c>
      <c r="E18379" s="93" t="s">
        <v>14</v>
      </c>
    </row>
    <row r="18380" spans="1:5" x14ac:dyDescent="0.25">
      <c r="A18380" s="93" t="s">
        <v>3005</v>
      </c>
      <c r="D18380" s="93" t="s">
        <v>14</v>
      </c>
      <c r="E18380" s="93" t="s">
        <v>32823</v>
      </c>
    </row>
    <row r="18381" spans="1:5" x14ac:dyDescent="0.25">
      <c r="A18381" s="93" t="s">
        <v>3005</v>
      </c>
      <c r="B18381" t="s">
        <v>21791</v>
      </c>
      <c r="C18381">
        <v>40402</v>
      </c>
      <c r="D18381" s="93" t="s">
        <v>23020</v>
      </c>
      <c r="E18381" s="93" t="s">
        <v>14</v>
      </c>
    </row>
    <row r="18382" spans="1:5" x14ac:dyDescent="0.25">
      <c r="A18382" s="93" t="s">
        <v>3005</v>
      </c>
      <c r="B18382" t="s">
        <v>21791</v>
      </c>
      <c r="C18382">
        <v>43132</v>
      </c>
      <c r="D18382" s="93" t="s">
        <v>25728</v>
      </c>
      <c r="E18382" s="93" t="s">
        <v>14</v>
      </c>
    </row>
    <row r="18383" spans="1:5" x14ac:dyDescent="0.25">
      <c r="A18383" s="93" t="s">
        <v>3005</v>
      </c>
      <c r="B18383" t="s">
        <v>21783</v>
      </c>
      <c r="C18383">
        <v>88247</v>
      </c>
      <c r="D18383" s="93" t="s">
        <v>22327</v>
      </c>
      <c r="E18383" s="93" t="s">
        <v>14</v>
      </c>
    </row>
    <row r="18384" spans="1:5" x14ac:dyDescent="0.25">
      <c r="A18384" s="93" t="s">
        <v>3005</v>
      </c>
      <c r="B18384" t="s">
        <v>21783</v>
      </c>
      <c r="C18384">
        <v>88264</v>
      </c>
      <c r="D18384" s="93" t="s">
        <v>22327</v>
      </c>
      <c r="E18384" s="93" t="s">
        <v>14</v>
      </c>
    </row>
    <row r="18385" spans="1:5" x14ac:dyDescent="0.25">
      <c r="A18385" s="93" t="s">
        <v>3006</v>
      </c>
      <c r="D18385" s="93" t="s">
        <v>14</v>
      </c>
      <c r="E18385" s="93" t="s">
        <v>32824</v>
      </c>
    </row>
    <row r="18386" spans="1:5" x14ac:dyDescent="0.25">
      <c r="A18386" s="93" t="s">
        <v>3006</v>
      </c>
      <c r="B18386" t="s">
        <v>21791</v>
      </c>
      <c r="C18386">
        <v>2689</v>
      </c>
      <c r="D18386" s="93" t="s">
        <v>23257</v>
      </c>
      <c r="E18386" s="93" t="s">
        <v>14</v>
      </c>
    </row>
    <row r="18387" spans="1:5" x14ac:dyDescent="0.25">
      <c r="A18387" s="93" t="s">
        <v>3006</v>
      </c>
      <c r="B18387" t="s">
        <v>21783</v>
      </c>
      <c r="C18387">
        <v>88247</v>
      </c>
      <c r="D18387" s="93" t="s">
        <v>24069</v>
      </c>
      <c r="E18387" s="93" t="s">
        <v>14</v>
      </c>
    </row>
    <row r="18388" spans="1:5" x14ac:dyDescent="0.25">
      <c r="A18388" s="93" t="s">
        <v>3006</v>
      </c>
      <c r="B18388" t="s">
        <v>21783</v>
      </c>
      <c r="C18388">
        <v>88264</v>
      </c>
      <c r="D18388" s="93" t="s">
        <v>24069</v>
      </c>
      <c r="E18388" s="93" t="s">
        <v>14</v>
      </c>
    </row>
    <row r="18389" spans="1:5" x14ac:dyDescent="0.25">
      <c r="A18389" s="93" t="s">
        <v>3007</v>
      </c>
      <c r="D18389" s="93" t="s">
        <v>14</v>
      </c>
      <c r="E18389" s="93" t="s">
        <v>32825</v>
      </c>
    </row>
    <row r="18390" spans="1:5" x14ac:dyDescent="0.25">
      <c r="A18390" s="93" t="s">
        <v>3007</v>
      </c>
      <c r="B18390" t="s">
        <v>21791</v>
      </c>
      <c r="C18390">
        <v>39243</v>
      </c>
      <c r="D18390" s="93" t="s">
        <v>23257</v>
      </c>
      <c r="E18390" s="93" t="s">
        <v>14</v>
      </c>
    </row>
    <row r="18391" spans="1:5" x14ac:dyDescent="0.25">
      <c r="A18391" s="93" t="s">
        <v>3007</v>
      </c>
      <c r="B18391" t="s">
        <v>21783</v>
      </c>
      <c r="C18391">
        <v>88247</v>
      </c>
      <c r="D18391" s="93" t="s">
        <v>24069</v>
      </c>
      <c r="E18391" s="93" t="s">
        <v>14</v>
      </c>
    </row>
    <row r="18392" spans="1:5" x14ac:dyDescent="0.25">
      <c r="A18392" s="93" t="s">
        <v>3007</v>
      </c>
      <c r="B18392" t="s">
        <v>21783</v>
      </c>
      <c r="C18392">
        <v>88264</v>
      </c>
      <c r="D18392" s="93" t="s">
        <v>24069</v>
      </c>
      <c r="E18392" s="93" t="s">
        <v>14</v>
      </c>
    </row>
    <row r="18393" spans="1:5" x14ac:dyDescent="0.25">
      <c r="A18393" s="93" t="s">
        <v>3008</v>
      </c>
      <c r="D18393" s="93" t="s">
        <v>14</v>
      </c>
      <c r="E18393" s="93" t="s">
        <v>32826</v>
      </c>
    </row>
    <row r="18394" spans="1:5" x14ac:dyDescent="0.25">
      <c r="A18394" s="93" t="s">
        <v>3008</v>
      </c>
      <c r="B18394" t="s">
        <v>21791</v>
      </c>
      <c r="C18394">
        <v>2688</v>
      </c>
      <c r="D18394" s="93" t="s">
        <v>23257</v>
      </c>
      <c r="E18394" s="93" t="s">
        <v>14</v>
      </c>
    </row>
    <row r="18395" spans="1:5" x14ac:dyDescent="0.25">
      <c r="A18395" s="93" t="s">
        <v>3008</v>
      </c>
      <c r="B18395" t="s">
        <v>21783</v>
      </c>
      <c r="C18395">
        <v>88247</v>
      </c>
      <c r="D18395" s="93" t="s">
        <v>25693</v>
      </c>
      <c r="E18395" s="93" t="s">
        <v>14</v>
      </c>
    </row>
    <row r="18396" spans="1:5" x14ac:dyDescent="0.25">
      <c r="A18396" s="93" t="s">
        <v>3008</v>
      </c>
      <c r="B18396" t="s">
        <v>21783</v>
      </c>
      <c r="C18396">
        <v>88264</v>
      </c>
      <c r="D18396" s="93" t="s">
        <v>25693</v>
      </c>
      <c r="E18396" s="93" t="s">
        <v>14</v>
      </c>
    </row>
    <row r="18397" spans="1:5" x14ac:dyDescent="0.25">
      <c r="A18397" s="93" t="s">
        <v>3009</v>
      </c>
      <c r="D18397" s="93" t="s">
        <v>14</v>
      </c>
      <c r="E18397" s="93" t="s">
        <v>32827</v>
      </c>
    </row>
    <row r="18398" spans="1:5" x14ac:dyDescent="0.25">
      <c r="A18398" s="93" t="s">
        <v>3009</v>
      </c>
      <c r="B18398" t="s">
        <v>21791</v>
      </c>
      <c r="C18398">
        <v>39244</v>
      </c>
      <c r="D18398" s="93" t="s">
        <v>23257</v>
      </c>
      <c r="E18398" s="93" t="s">
        <v>14</v>
      </c>
    </row>
    <row r="18399" spans="1:5" x14ac:dyDescent="0.25">
      <c r="A18399" s="93" t="s">
        <v>3009</v>
      </c>
      <c r="B18399" t="s">
        <v>21783</v>
      </c>
      <c r="C18399">
        <v>88247</v>
      </c>
      <c r="D18399" s="93" t="s">
        <v>25693</v>
      </c>
      <c r="E18399" s="93" t="s">
        <v>14</v>
      </c>
    </row>
    <row r="18400" spans="1:5" x14ac:dyDescent="0.25">
      <c r="A18400" s="93" t="s">
        <v>3009</v>
      </c>
      <c r="B18400" t="s">
        <v>21783</v>
      </c>
      <c r="C18400">
        <v>88264</v>
      </c>
      <c r="D18400" s="93" t="s">
        <v>25693</v>
      </c>
      <c r="E18400" s="93" t="s">
        <v>14</v>
      </c>
    </row>
    <row r="18401" spans="1:5" x14ac:dyDescent="0.25">
      <c r="A18401" s="93" t="s">
        <v>3010</v>
      </c>
      <c r="D18401" s="93" t="s">
        <v>14</v>
      </c>
      <c r="E18401" s="93" t="s">
        <v>32828</v>
      </c>
    </row>
    <row r="18402" spans="1:5" x14ac:dyDescent="0.25">
      <c r="A18402" s="93" t="s">
        <v>3010</v>
      </c>
      <c r="B18402" t="s">
        <v>21791</v>
      </c>
      <c r="C18402">
        <v>2690</v>
      </c>
      <c r="D18402" s="93" t="s">
        <v>23257</v>
      </c>
      <c r="E18402" s="93" t="s">
        <v>14</v>
      </c>
    </row>
    <row r="18403" spans="1:5" x14ac:dyDescent="0.25">
      <c r="A18403" s="93" t="s">
        <v>3010</v>
      </c>
      <c r="B18403" t="s">
        <v>21783</v>
      </c>
      <c r="C18403">
        <v>88247</v>
      </c>
      <c r="D18403" s="93" t="s">
        <v>26963</v>
      </c>
      <c r="E18403" s="93" t="s">
        <v>14</v>
      </c>
    </row>
    <row r="18404" spans="1:5" x14ac:dyDescent="0.25">
      <c r="A18404" s="93" t="s">
        <v>3010</v>
      </c>
      <c r="B18404" t="s">
        <v>21783</v>
      </c>
      <c r="C18404">
        <v>88264</v>
      </c>
      <c r="D18404" s="93" t="s">
        <v>26963</v>
      </c>
      <c r="E18404" s="93" t="s">
        <v>14</v>
      </c>
    </row>
    <row r="18405" spans="1:5" x14ac:dyDescent="0.25">
      <c r="A18405" s="93" t="s">
        <v>3011</v>
      </c>
      <c r="D18405" s="93" t="s">
        <v>14</v>
      </c>
      <c r="E18405" s="93" t="s">
        <v>32829</v>
      </c>
    </row>
    <row r="18406" spans="1:5" x14ac:dyDescent="0.25">
      <c r="A18406" s="93" t="s">
        <v>3011</v>
      </c>
      <c r="B18406" t="s">
        <v>21791</v>
      </c>
      <c r="C18406">
        <v>39245</v>
      </c>
      <c r="D18406" s="93" t="s">
        <v>23257</v>
      </c>
      <c r="E18406" s="93" t="s">
        <v>14</v>
      </c>
    </row>
    <row r="18407" spans="1:5" x14ac:dyDescent="0.25">
      <c r="A18407" s="93" t="s">
        <v>3011</v>
      </c>
      <c r="B18407" t="s">
        <v>21783</v>
      </c>
      <c r="C18407">
        <v>88247</v>
      </c>
      <c r="D18407" s="93" t="s">
        <v>26963</v>
      </c>
      <c r="E18407" s="93" t="s">
        <v>14</v>
      </c>
    </row>
    <row r="18408" spans="1:5" x14ac:dyDescent="0.25">
      <c r="A18408" s="93" t="s">
        <v>3011</v>
      </c>
      <c r="B18408" t="s">
        <v>21783</v>
      </c>
      <c r="C18408">
        <v>88264</v>
      </c>
      <c r="D18408" s="93" t="s">
        <v>26963</v>
      </c>
      <c r="E18408" s="93" t="s">
        <v>14</v>
      </c>
    </row>
    <row r="18409" spans="1:5" x14ac:dyDescent="0.25">
      <c r="A18409" s="93" t="s">
        <v>3012</v>
      </c>
      <c r="D18409" s="93" t="s">
        <v>14</v>
      </c>
      <c r="E18409" s="93" t="s">
        <v>32830</v>
      </c>
    </row>
    <row r="18410" spans="1:5" x14ac:dyDescent="0.25">
      <c r="A18410" s="93" t="s">
        <v>3012</v>
      </c>
      <c r="B18410" t="s">
        <v>21791</v>
      </c>
      <c r="C18410">
        <v>40401</v>
      </c>
      <c r="D18410" s="93" t="s">
        <v>23257</v>
      </c>
      <c r="E18410" s="93" t="s">
        <v>14</v>
      </c>
    </row>
    <row r="18411" spans="1:5" x14ac:dyDescent="0.25">
      <c r="A18411" s="93" t="s">
        <v>3012</v>
      </c>
      <c r="B18411" t="s">
        <v>21783</v>
      </c>
      <c r="C18411">
        <v>88247</v>
      </c>
      <c r="D18411" s="93" t="s">
        <v>26963</v>
      </c>
      <c r="E18411" s="93" t="s">
        <v>14</v>
      </c>
    </row>
    <row r="18412" spans="1:5" x14ac:dyDescent="0.25">
      <c r="A18412" s="93" t="s">
        <v>3012</v>
      </c>
      <c r="B18412" t="s">
        <v>21783</v>
      </c>
      <c r="C18412">
        <v>88264</v>
      </c>
      <c r="D18412" s="93" t="s">
        <v>26963</v>
      </c>
      <c r="E18412" s="93" t="s">
        <v>14</v>
      </c>
    </row>
    <row r="18413" spans="1:5" x14ac:dyDescent="0.25">
      <c r="A18413" s="93" t="s">
        <v>3013</v>
      </c>
      <c r="D18413" s="93" t="s">
        <v>14</v>
      </c>
      <c r="E18413" s="93" t="s">
        <v>32831</v>
      </c>
    </row>
    <row r="18414" spans="1:5" x14ac:dyDescent="0.25">
      <c r="A18414" s="93" t="s">
        <v>3013</v>
      </c>
      <c r="B18414" t="s">
        <v>21791</v>
      </c>
      <c r="C18414">
        <v>39247</v>
      </c>
      <c r="D18414" s="93" t="s">
        <v>23257</v>
      </c>
      <c r="E18414" s="93" t="s">
        <v>14</v>
      </c>
    </row>
    <row r="18415" spans="1:5" x14ac:dyDescent="0.25">
      <c r="A18415" s="93" t="s">
        <v>3013</v>
      </c>
      <c r="B18415" t="s">
        <v>21783</v>
      </c>
      <c r="C18415">
        <v>88247</v>
      </c>
      <c r="D18415" s="93" t="s">
        <v>23390</v>
      </c>
      <c r="E18415" s="93" t="s">
        <v>14</v>
      </c>
    </row>
    <row r="18416" spans="1:5" x14ac:dyDescent="0.25">
      <c r="A18416" s="93" t="s">
        <v>3013</v>
      </c>
      <c r="B18416" t="s">
        <v>21783</v>
      </c>
      <c r="C18416">
        <v>88264</v>
      </c>
      <c r="D18416" s="93" t="s">
        <v>23390</v>
      </c>
      <c r="E18416" s="93" t="s">
        <v>14</v>
      </c>
    </row>
    <row r="18417" spans="1:5" x14ac:dyDescent="0.25">
      <c r="A18417" s="93" t="s">
        <v>3014</v>
      </c>
      <c r="D18417" s="93" t="s">
        <v>14</v>
      </c>
      <c r="E18417" s="93" t="s">
        <v>32832</v>
      </c>
    </row>
    <row r="18418" spans="1:5" x14ac:dyDescent="0.25">
      <c r="A18418" s="93" t="s">
        <v>3014</v>
      </c>
      <c r="B18418" t="s">
        <v>21791</v>
      </c>
      <c r="C18418">
        <v>40402</v>
      </c>
      <c r="D18418" s="93" t="s">
        <v>23257</v>
      </c>
      <c r="E18418" s="93" t="s">
        <v>14</v>
      </c>
    </row>
    <row r="18419" spans="1:5" x14ac:dyDescent="0.25">
      <c r="A18419" s="93" t="s">
        <v>3014</v>
      </c>
      <c r="B18419" t="s">
        <v>21783</v>
      </c>
      <c r="C18419">
        <v>88247</v>
      </c>
      <c r="D18419" s="93" t="s">
        <v>23390</v>
      </c>
      <c r="E18419" s="93" t="s">
        <v>14</v>
      </c>
    </row>
    <row r="18420" spans="1:5" x14ac:dyDescent="0.25">
      <c r="A18420" s="93" t="s">
        <v>3014</v>
      </c>
      <c r="B18420" t="s">
        <v>21783</v>
      </c>
      <c r="C18420">
        <v>88264</v>
      </c>
      <c r="D18420" s="93" t="s">
        <v>23390</v>
      </c>
      <c r="E18420" s="93" t="s">
        <v>14</v>
      </c>
    </row>
    <row r="18421" spans="1:5" x14ac:dyDescent="0.25">
      <c r="A18421" s="93" t="s">
        <v>3015</v>
      </c>
      <c r="D18421" s="93" t="s">
        <v>14</v>
      </c>
      <c r="E18421" s="93" t="s">
        <v>32833</v>
      </c>
    </row>
    <row r="18422" spans="1:5" x14ac:dyDescent="0.25">
      <c r="A18422" s="93" t="s">
        <v>3015</v>
      </c>
      <c r="B18422" t="s">
        <v>21791</v>
      </c>
      <c r="C18422">
        <v>2673</v>
      </c>
      <c r="D18422" s="93" t="s">
        <v>23257</v>
      </c>
      <c r="E18422" s="93" t="s">
        <v>14</v>
      </c>
    </row>
    <row r="18423" spans="1:5" x14ac:dyDescent="0.25">
      <c r="A18423" s="93" t="s">
        <v>3015</v>
      </c>
      <c r="B18423" t="s">
        <v>21783</v>
      </c>
      <c r="C18423">
        <v>88247</v>
      </c>
      <c r="D18423" s="93" t="s">
        <v>25831</v>
      </c>
      <c r="E18423" s="93" t="s">
        <v>14</v>
      </c>
    </row>
    <row r="18424" spans="1:5" x14ac:dyDescent="0.25">
      <c r="A18424" s="93" t="s">
        <v>3015</v>
      </c>
      <c r="B18424" t="s">
        <v>21783</v>
      </c>
      <c r="C18424">
        <v>88264</v>
      </c>
      <c r="D18424" s="93" t="s">
        <v>25831</v>
      </c>
      <c r="E18424" s="93" t="s">
        <v>14</v>
      </c>
    </row>
    <row r="18425" spans="1:5" x14ac:dyDescent="0.25">
      <c r="A18425" s="93" t="s">
        <v>3016</v>
      </c>
      <c r="D18425" s="93" t="s">
        <v>14</v>
      </c>
      <c r="E18425" s="93" t="s">
        <v>32834</v>
      </c>
    </row>
    <row r="18426" spans="1:5" x14ac:dyDescent="0.25">
      <c r="A18426" s="93" t="s">
        <v>3016</v>
      </c>
      <c r="B18426" t="s">
        <v>21791</v>
      </c>
      <c r="C18426">
        <v>2674</v>
      </c>
      <c r="D18426" s="93" t="s">
        <v>23257</v>
      </c>
      <c r="E18426" s="93" t="s">
        <v>14</v>
      </c>
    </row>
    <row r="18427" spans="1:5" x14ac:dyDescent="0.25">
      <c r="A18427" s="93" t="s">
        <v>3016</v>
      </c>
      <c r="B18427" t="s">
        <v>21783</v>
      </c>
      <c r="C18427">
        <v>88247</v>
      </c>
      <c r="D18427" s="93" t="s">
        <v>25988</v>
      </c>
      <c r="E18427" s="93" t="s">
        <v>14</v>
      </c>
    </row>
    <row r="18428" spans="1:5" x14ac:dyDescent="0.25">
      <c r="A18428" s="93" t="s">
        <v>3016</v>
      </c>
      <c r="B18428" t="s">
        <v>21783</v>
      </c>
      <c r="C18428">
        <v>88264</v>
      </c>
      <c r="D18428" s="93" t="s">
        <v>25988</v>
      </c>
      <c r="E18428" s="93" t="s">
        <v>14</v>
      </c>
    </row>
    <row r="18429" spans="1:5" x14ac:dyDescent="0.25">
      <c r="A18429" s="93" t="s">
        <v>3017</v>
      </c>
      <c r="D18429" s="93" t="s">
        <v>14</v>
      </c>
      <c r="E18429" s="93" t="s">
        <v>32835</v>
      </c>
    </row>
    <row r="18430" spans="1:5" x14ac:dyDescent="0.25">
      <c r="A18430" s="93" t="s">
        <v>3017</v>
      </c>
      <c r="B18430" t="s">
        <v>21791</v>
      </c>
      <c r="C18430">
        <v>2685</v>
      </c>
      <c r="D18430" s="93" t="s">
        <v>23257</v>
      </c>
      <c r="E18430" s="93" t="s">
        <v>14</v>
      </c>
    </row>
    <row r="18431" spans="1:5" x14ac:dyDescent="0.25">
      <c r="A18431" s="93" t="s">
        <v>3017</v>
      </c>
      <c r="B18431" t="s">
        <v>21783</v>
      </c>
      <c r="C18431">
        <v>88247</v>
      </c>
      <c r="D18431" s="93" t="s">
        <v>23395</v>
      </c>
      <c r="E18431" s="93" t="s">
        <v>14</v>
      </c>
    </row>
    <row r="18432" spans="1:5" x14ac:dyDescent="0.25">
      <c r="A18432" s="93" t="s">
        <v>3017</v>
      </c>
      <c r="B18432" t="s">
        <v>21783</v>
      </c>
      <c r="C18432">
        <v>88264</v>
      </c>
      <c r="D18432" s="93" t="s">
        <v>23395</v>
      </c>
      <c r="E18432" s="93" t="s">
        <v>14</v>
      </c>
    </row>
    <row r="18433" spans="1:5" x14ac:dyDescent="0.25">
      <c r="A18433" s="93" t="s">
        <v>3018</v>
      </c>
      <c r="D18433" s="93" t="s">
        <v>14</v>
      </c>
      <c r="E18433" s="93" t="s">
        <v>32836</v>
      </c>
    </row>
    <row r="18434" spans="1:5" x14ac:dyDescent="0.25">
      <c r="A18434" s="93" t="s">
        <v>3018</v>
      </c>
      <c r="B18434" t="s">
        <v>21791</v>
      </c>
      <c r="C18434">
        <v>2684</v>
      </c>
      <c r="D18434" s="93" t="s">
        <v>23257</v>
      </c>
      <c r="E18434" s="93" t="s">
        <v>14</v>
      </c>
    </row>
    <row r="18435" spans="1:5" x14ac:dyDescent="0.25">
      <c r="A18435" s="93" t="s">
        <v>3018</v>
      </c>
      <c r="B18435" t="s">
        <v>21783</v>
      </c>
      <c r="C18435">
        <v>88247</v>
      </c>
      <c r="D18435" s="93" t="s">
        <v>25876</v>
      </c>
      <c r="E18435" s="93" t="s">
        <v>14</v>
      </c>
    </row>
    <row r="18436" spans="1:5" x14ac:dyDescent="0.25">
      <c r="A18436" s="93" t="s">
        <v>3018</v>
      </c>
      <c r="B18436" t="s">
        <v>21783</v>
      </c>
      <c r="C18436">
        <v>88264</v>
      </c>
      <c r="D18436" s="93" t="s">
        <v>25876</v>
      </c>
      <c r="E18436" s="93" t="s">
        <v>14</v>
      </c>
    </row>
    <row r="18437" spans="1:5" x14ac:dyDescent="0.25">
      <c r="A18437" s="93" t="s">
        <v>3019</v>
      </c>
      <c r="D18437" s="93" t="s">
        <v>14</v>
      </c>
      <c r="E18437" s="93" t="s">
        <v>32837</v>
      </c>
    </row>
    <row r="18438" spans="1:5" x14ac:dyDescent="0.25">
      <c r="A18438" s="93" t="s">
        <v>3019</v>
      </c>
      <c r="B18438" t="s">
        <v>21791</v>
      </c>
      <c r="C18438">
        <v>2673</v>
      </c>
      <c r="D18438" s="93" t="s">
        <v>23257</v>
      </c>
      <c r="E18438" s="93" t="s">
        <v>14</v>
      </c>
    </row>
    <row r="18439" spans="1:5" x14ac:dyDescent="0.25">
      <c r="A18439" s="93" t="s">
        <v>3019</v>
      </c>
      <c r="B18439" t="s">
        <v>21791</v>
      </c>
      <c r="C18439">
        <v>43132</v>
      </c>
      <c r="D18439" s="93" t="s">
        <v>22511</v>
      </c>
      <c r="E18439" s="93" t="s">
        <v>14</v>
      </c>
    </row>
    <row r="18440" spans="1:5" x14ac:dyDescent="0.25">
      <c r="A18440" s="93" t="s">
        <v>3019</v>
      </c>
      <c r="B18440" t="s">
        <v>21783</v>
      </c>
      <c r="C18440">
        <v>88247</v>
      </c>
      <c r="D18440" s="93" t="s">
        <v>22859</v>
      </c>
      <c r="E18440" s="93" t="s">
        <v>14</v>
      </c>
    </row>
    <row r="18441" spans="1:5" x14ac:dyDescent="0.25">
      <c r="A18441" s="93" t="s">
        <v>3019</v>
      </c>
      <c r="B18441" t="s">
        <v>21783</v>
      </c>
      <c r="C18441">
        <v>88264</v>
      </c>
      <c r="D18441" s="93" t="s">
        <v>22859</v>
      </c>
      <c r="E18441" s="93" t="s">
        <v>14</v>
      </c>
    </row>
    <row r="18442" spans="1:5" x14ac:dyDescent="0.25">
      <c r="A18442" s="93" t="s">
        <v>3020</v>
      </c>
      <c r="D18442" s="93" t="s">
        <v>14</v>
      </c>
      <c r="E18442" s="93" t="s">
        <v>32838</v>
      </c>
    </row>
    <row r="18443" spans="1:5" x14ac:dyDescent="0.25">
      <c r="A18443" s="93" t="s">
        <v>3020</v>
      </c>
      <c r="B18443" t="s">
        <v>21791</v>
      </c>
      <c r="C18443">
        <v>2674</v>
      </c>
      <c r="D18443" s="93" t="s">
        <v>23257</v>
      </c>
      <c r="E18443" s="93" t="s">
        <v>14</v>
      </c>
    </row>
    <row r="18444" spans="1:5" x14ac:dyDescent="0.25">
      <c r="A18444" s="93" t="s">
        <v>3020</v>
      </c>
      <c r="B18444" t="s">
        <v>21791</v>
      </c>
      <c r="C18444">
        <v>43132</v>
      </c>
      <c r="D18444" s="93" t="s">
        <v>22350</v>
      </c>
      <c r="E18444" s="93" t="s">
        <v>14</v>
      </c>
    </row>
    <row r="18445" spans="1:5" x14ac:dyDescent="0.25">
      <c r="A18445" s="93" t="s">
        <v>3020</v>
      </c>
      <c r="B18445" t="s">
        <v>21783</v>
      </c>
      <c r="C18445">
        <v>88247</v>
      </c>
      <c r="D18445" s="93" t="s">
        <v>22851</v>
      </c>
      <c r="E18445" s="93" t="s">
        <v>14</v>
      </c>
    </row>
    <row r="18446" spans="1:5" x14ac:dyDescent="0.25">
      <c r="A18446" s="93" t="s">
        <v>3020</v>
      </c>
      <c r="B18446" t="s">
        <v>21783</v>
      </c>
      <c r="C18446">
        <v>88264</v>
      </c>
      <c r="D18446" s="93" t="s">
        <v>22851</v>
      </c>
      <c r="E18446" s="93" t="s">
        <v>14</v>
      </c>
    </row>
    <row r="18447" spans="1:5" x14ac:dyDescent="0.25">
      <c r="A18447" s="93" t="s">
        <v>3021</v>
      </c>
      <c r="D18447" s="93" t="s">
        <v>14</v>
      </c>
      <c r="E18447" s="93" t="s">
        <v>32839</v>
      </c>
    </row>
    <row r="18448" spans="1:5" x14ac:dyDescent="0.25">
      <c r="A18448" s="93" t="s">
        <v>3021</v>
      </c>
      <c r="B18448" t="s">
        <v>21791</v>
      </c>
      <c r="C18448">
        <v>2685</v>
      </c>
      <c r="D18448" s="93" t="s">
        <v>23257</v>
      </c>
      <c r="E18448" s="93" t="s">
        <v>14</v>
      </c>
    </row>
    <row r="18449" spans="1:5" x14ac:dyDescent="0.25">
      <c r="A18449" s="93" t="s">
        <v>3021</v>
      </c>
      <c r="B18449" t="s">
        <v>21791</v>
      </c>
      <c r="C18449">
        <v>43132</v>
      </c>
      <c r="D18449" s="93" t="s">
        <v>23023</v>
      </c>
      <c r="E18449" s="93" t="s">
        <v>14</v>
      </c>
    </row>
    <row r="18450" spans="1:5" x14ac:dyDescent="0.25">
      <c r="A18450" s="93" t="s">
        <v>3021</v>
      </c>
      <c r="B18450" t="s">
        <v>21783</v>
      </c>
      <c r="C18450">
        <v>88247</v>
      </c>
      <c r="D18450" s="93" t="s">
        <v>22943</v>
      </c>
      <c r="E18450" s="93" t="s">
        <v>14</v>
      </c>
    </row>
    <row r="18451" spans="1:5" x14ac:dyDescent="0.25">
      <c r="A18451" s="93" t="s">
        <v>3021</v>
      </c>
      <c r="B18451" t="s">
        <v>21783</v>
      </c>
      <c r="C18451">
        <v>88264</v>
      </c>
      <c r="D18451" s="93" t="s">
        <v>22943</v>
      </c>
      <c r="E18451" s="93" t="s">
        <v>14</v>
      </c>
    </row>
    <row r="18452" spans="1:5" x14ac:dyDescent="0.25">
      <c r="A18452" s="93" t="s">
        <v>3022</v>
      </c>
      <c r="D18452" s="93" t="s">
        <v>14</v>
      </c>
      <c r="E18452" s="93" t="s">
        <v>32840</v>
      </c>
    </row>
    <row r="18453" spans="1:5" x14ac:dyDescent="0.25">
      <c r="A18453" s="93" t="s">
        <v>3022</v>
      </c>
      <c r="B18453" t="s">
        <v>21791</v>
      </c>
      <c r="C18453">
        <v>2684</v>
      </c>
      <c r="D18453" s="93" t="s">
        <v>23257</v>
      </c>
      <c r="E18453" s="93" t="s">
        <v>14</v>
      </c>
    </row>
    <row r="18454" spans="1:5" x14ac:dyDescent="0.25">
      <c r="A18454" s="93" t="s">
        <v>3022</v>
      </c>
      <c r="B18454" t="s">
        <v>21791</v>
      </c>
      <c r="C18454">
        <v>43132</v>
      </c>
      <c r="D18454" s="93" t="s">
        <v>25728</v>
      </c>
      <c r="E18454" s="93" t="s">
        <v>14</v>
      </c>
    </row>
    <row r="18455" spans="1:5" x14ac:dyDescent="0.25">
      <c r="A18455" s="93" t="s">
        <v>3022</v>
      </c>
      <c r="B18455" t="s">
        <v>21783</v>
      </c>
      <c r="C18455">
        <v>88247</v>
      </c>
      <c r="D18455" s="93" t="s">
        <v>25007</v>
      </c>
      <c r="E18455" s="93" t="s">
        <v>14</v>
      </c>
    </row>
    <row r="18456" spans="1:5" x14ac:dyDescent="0.25">
      <c r="A18456" s="93" t="s">
        <v>3022</v>
      </c>
      <c r="B18456" t="s">
        <v>21783</v>
      </c>
      <c r="C18456">
        <v>88264</v>
      </c>
      <c r="D18456" s="93" t="s">
        <v>25007</v>
      </c>
      <c r="E18456" s="93" t="s">
        <v>14</v>
      </c>
    </row>
    <row r="18457" spans="1:5" x14ac:dyDescent="0.25">
      <c r="A18457" s="93" t="s">
        <v>3023</v>
      </c>
      <c r="D18457" s="93" t="s">
        <v>14</v>
      </c>
      <c r="E18457" s="93" t="s">
        <v>32841</v>
      </c>
    </row>
    <row r="18458" spans="1:5" x14ac:dyDescent="0.25">
      <c r="A18458" s="93" t="s">
        <v>3023</v>
      </c>
      <c r="B18458" t="s">
        <v>21791</v>
      </c>
      <c r="C18458">
        <v>2673</v>
      </c>
      <c r="D18458" s="93" t="s">
        <v>23257</v>
      </c>
      <c r="E18458" s="93" t="s">
        <v>14</v>
      </c>
    </row>
    <row r="18459" spans="1:5" x14ac:dyDescent="0.25">
      <c r="A18459" s="93" t="s">
        <v>3023</v>
      </c>
      <c r="B18459" t="s">
        <v>21783</v>
      </c>
      <c r="C18459">
        <v>88247</v>
      </c>
      <c r="D18459" s="93" t="s">
        <v>22264</v>
      </c>
      <c r="E18459" s="93" t="s">
        <v>14</v>
      </c>
    </row>
    <row r="18460" spans="1:5" x14ac:dyDescent="0.25">
      <c r="A18460" s="93" t="s">
        <v>3023</v>
      </c>
      <c r="B18460" t="s">
        <v>21783</v>
      </c>
      <c r="C18460">
        <v>88264</v>
      </c>
      <c r="D18460" s="93" t="s">
        <v>22264</v>
      </c>
      <c r="E18460" s="93" t="s">
        <v>14</v>
      </c>
    </row>
    <row r="18461" spans="1:5" x14ac:dyDescent="0.25">
      <c r="A18461" s="93" t="s">
        <v>3024</v>
      </c>
      <c r="D18461" s="93" t="s">
        <v>14</v>
      </c>
      <c r="E18461" s="93" t="s">
        <v>32842</v>
      </c>
    </row>
    <row r="18462" spans="1:5" x14ac:dyDescent="0.25">
      <c r="A18462" s="93" t="s">
        <v>3024</v>
      </c>
      <c r="B18462" t="s">
        <v>21791</v>
      </c>
      <c r="C18462">
        <v>2674</v>
      </c>
      <c r="D18462" s="93" t="s">
        <v>23257</v>
      </c>
      <c r="E18462" s="93" t="s">
        <v>14</v>
      </c>
    </row>
    <row r="18463" spans="1:5" x14ac:dyDescent="0.25">
      <c r="A18463" s="93" t="s">
        <v>3024</v>
      </c>
      <c r="B18463" t="s">
        <v>21783</v>
      </c>
      <c r="C18463">
        <v>88247</v>
      </c>
      <c r="D18463" s="93" t="s">
        <v>26964</v>
      </c>
      <c r="E18463" s="93" t="s">
        <v>14</v>
      </c>
    </row>
    <row r="18464" spans="1:5" x14ac:dyDescent="0.25">
      <c r="A18464" s="93" t="s">
        <v>3024</v>
      </c>
      <c r="B18464" t="s">
        <v>21783</v>
      </c>
      <c r="C18464">
        <v>88264</v>
      </c>
      <c r="D18464" s="93" t="s">
        <v>26964</v>
      </c>
      <c r="E18464" s="93" t="s">
        <v>14</v>
      </c>
    </row>
    <row r="18465" spans="1:5" x14ac:dyDescent="0.25">
      <c r="A18465" s="93" t="s">
        <v>3025</v>
      </c>
      <c r="D18465" s="93" t="s">
        <v>14</v>
      </c>
      <c r="E18465" s="93" t="s">
        <v>32843</v>
      </c>
    </row>
    <row r="18466" spans="1:5" x14ac:dyDescent="0.25">
      <c r="A18466" s="93" t="s">
        <v>3025</v>
      </c>
      <c r="B18466" t="s">
        <v>21791</v>
      </c>
      <c r="C18466">
        <v>2685</v>
      </c>
      <c r="D18466" s="93" t="s">
        <v>23257</v>
      </c>
      <c r="E18466" s="93" t="s">
        <v>14</v>
      </c>
    </row>
    <row r="18467" spans="1:5" x14ac:dyDescent="0.25">
      <c r="A18467" s="93" t="s">
        <v>3025</v>
      </c>
      <c r="B18467" t="s">
        <v>21783</v>
      </c>
      <c r="C18467">
        <v>88247</v>
      </c>
      <c r="D18467" s="93" t="s">
        <v>22040</v>
      </c>
      <c r="E18467" s="93" t="s">
        <v>14</v>
      </c>
    </row>
    <row r="18468" spans="1:5" x14ac:dyDescent="0.25">
      <c r="A18468" s="93" t="s">
        <v>3025</v>
      </c>
      <c r="B18468" t="s">
        <v>21783</v>
      </c>
      <c r="C18468">
        <v>88264</v>
      </c>
      <c r="D18468" s="93" t="s">
        <v>22040</v>
      </c>
      <c r="E18468" s="93" t="s">
        <v>14</v>
      </c>
    </row>
    <row r="18469" spans="1:5" x14ac:dyDescent="0.25">
      <c r="A18469" s="93" t="s">
        <v>3026</v>
      </c>
      <c r="D18469" s="93" t="s">
        <v>14</v>
      </c>
      <c r="E18469" s="93" t="s">
        <v>32844</v>
      </c>
    </row>
    <row r="18470" spans="1:5" x14ac:dyDescent="0.25">
      <c r="A18470" s="93" t="s">
        <v>3026</v>
      </c>
      <c r="B18470" t="s">
        <v>21791</v>
      </c>
      <c r="C18470">
        <v>2684</v>
      </c>
      <c r="D18470" s="93" t="s">
        <v>23257</v>
      </c>
      <c r="E18470" s="93" t="s">
        <v>14</v>
      </c>
    </row>
    <row r="18471" spans="1:5" x14ac:dyDescent="0.25">
      <c r="A18471" s="93" t="s">
        <v>3026</v>
      </c>
      <c r="B18471" t="s">
        <v>21783</v>
      </c>
      <c r="C18471">
        <v>88247</v>
      </c>
      <c r="D18471" s="93" t="s">
        <v>23351</v>
      </c>
      <c r="E18471" s="93" t="s">
        <v>14</v>
      </c>
    </row>
    <row r="18472" spans="1:5" x14ac:dyDescent="0.25">
      <c r="A18472" s="93" t="s">
        <v>3026</v>
      </c>
      <c r="B18472" t="s">
        <v>21783</v>
      </c>
      <c r="C18472">
        <v>88264</v>
      </c>
      <c r="D18472" s="93" t="s">
        <v>23351</v>
      </c>
      <c r="E18472" s="93" t="s">
        <v>14</v>
      </c>
    </row>
    <row r="18473" spans="1:5" x14ac:dyDescent="0.25">
      <c r="A18473" s="93" t="s">
        <v>3027</v>
      </c>
      <c r="D18473" s="93" t="s">
        <v>14</v>
      </c>
      <c r="E18473" s="93" t="s">
        <v>32845</v>
      </c>
    </row>
    <row r="18474" spans="1:5" x14ac:dyDescent="0.25">
      <c r="A18474" s="93" t="s">
        <v>3027</v>
      </c>
      <c r="B18474" t="s">
        <v>21791</v>
      </c>
      <c r="C18474">
        <v>2680</v>
      </c>
      <c r="D18474" s="93" t="s">
        <v>23020</v>
      </c>
      <c r="E18474" s="93" t="s">
        <v>14</v>
      </c>
    </row>
    <row r="18475" spans="1:5" x14ac:dyDescent="0.25">
      <c r="A18475" s="93" t="s">
        <v>3027</v>
      </c>
      <c r="B18475" t="s">
        <v>21783</v>
      </c>
      <c r="C18475">
        <v>88247</v>
      </c>
      <c r="D18475" s="93" t="s">
        <v>26965</v>
      </c>
      <c r="E18475" s="93" t="s">
        <v>14</v>
      </c>
    </row>
    <row r="18476" spans="1:5" x14ac:dyDescent="0.25">
      <c r="A18476" s="93" t="s">
        <v>3027</v>
      </c>
      <c r="B18476" t="s">
        <v>21783</v>
      </c>
      <c r="C18476">
        <v>88264</v>
      </c>
      <c r="D18476" s="93" t="s">
        <v>26965</v>
      </c>
      <c r="E18476" s="93" t="s">
        <v>14</v>
      </c>
    </row>
    <row r="18477" spans="1:5" x14ac:dyDescent="0.25">
      <c r="A18477" s="93" t="s">
        <v>3028</v>
      </c>
      <c r="D18477" s="93" t="s">
        <v>14</v>
      </c>
      <c r="E18477" s="93" t="s">
        <v>32846</v>
      </c>
    </row>
    <row r="18478" spans="1:5" x14ac:dyDescent="0.25">
      <c r="A18478" s="93" t="s">
        <v>3028</v>
      </c>
      <c r="B18478" t="s">
        <v>21791</v>
      </c>
      <c r="C18478">
        <v>2681</v>
      </c>
      <c r="D18478" s="93" t="s">
        <v>23020</v>
      </c>
      <c r="E18478" s="93" t="s">
        <v>14</v>
      </c>
    </row>
    <row r="18479" spans="1:5" x14ac:dyDescent="0.25">
      <c r="A18479" s="93" t="s">
        <v>3028</v>
      </c>
      <c r="B18479" t="s">
        <v>21783</v>
      </c>
      <c r="C18479">
        <v>88247</v>
      </c>
      <c r="D18479" s="93" t="s">
        <v>26014</v>
      </c>
      <c r="E18479" s="93" t="s">
        <v>14</v>
      </c>
    </row>
    <row r="18480" spans="1:5" x14ac:dyDescent="0.25">
      <c r="A18480" s="93" t="s">
        <v>3028</v>
      </c>
      <c r="B18480" t="s">
        <v>21783</v>
      </c>
      <c r="C18480">
        <v>88264</v>
      </c>
      <c r="D18480" s="93" t="s">
        <v>26014</v>
      </c>
      <c r="E18480" s="93" t="s">
        <v>14</v>
      </c>
    </row>
    <row r="18481" spans="1:5" x14ac:dyDescent="0.25">
      <c r="A18481" s="93" t="s">
        <v>3029</v>
      </c>
      <c r="D18481" s="93" t="s">
        <v>14</v>
      </c>
      <c r="E18481" s="93" t="s">
        <v>32847</v>
      </c>
    </row>
    <row r="18482" spans="1:5" x14ac:dyDescent="0.25">
      <c r="A18482" s="93" t="s">
        <v>3029</v>
      </c>
      <c r="B18482" t="s">
        <v>21791</v>
      </c>
      <c r="C18482">
        <v>2682</v>
      </c>
      <c r="D18482" s="93" t="s">
        <v>23020</v>
      </c>
      <c r="E18482" s="93" t="s">
        <v>14</v>
      </c>
    </row>
    <row r="18483" spans="1:5" x14ac:dyDescent="0.25">
      <c r="A18483" s="93" t="s">
        <v>3029</v>
      </c>
      <c r="B18483" t="s">
        <v>21783</v>
      </c>
      <c r="C18483">
        <v>88247</v>
      </c>
      <c r="D18483" s="93" t="s">
        <v>26966</v>
      </c>
      <c r="E18483" s="93" t="s">
        <v>14</v>
      </c>
    </row>
    <row r="18484" spans="1:5" x14ac:dyDescent="0.25">
      <c r="A18484" s="93" t="s">
        <v>3029</v>
      </c>
      <c r="B18484" t="s">
        <v>21783</v>
      </c>
      <c r="C18484">
        <v>88264</v>
      </c>
      <c r="D18484" s="93" t="s">
        <v>26966</v>
      </c>
      <c r="E18484" s="93" t="s">
        <v>14</v>
      </c>
    </row>
    <row r="18485" spans="1:5" x14ac:dyDescent="0.25">
      <c r="A18485" s="93" t="s">
        <v>3030</v>
      </c>
      <c r="D18485" s="93" t="s">
        <v>14</v>
      </c>
      <c r="E18485" s="93" t="s">
        <v>32848</v>
      </c>
    </row>
    <row r="18486" spans="1:5" x14ac:dyDescent="0.25">
      <c r="A18486" s="93" t="s">
        <v>3030</v>
      </c>
      <c r="B18486" t="s">
        <v>21791</v>
      </c>
      <c r="C18486">
        <v>2686</v>
      </c>
      <c r="D18486" s="93" t="s">
        <v>23020</v>
      </c>
      <c r="E18486" s="93" t="s">
        <v>14</v>
      </c>
    </row>
    <row r="18487" spans="1:5" x14ac:dyDescent="0.25">
      <c r="A18487" s="93" t="s">
        <v>3030</v>
      </c>
      <c r="B18487" t="s">
        <v>21783</v>
      </c>
      <c r="C18487">
        <v>88247</v>
      </c>
      <c r="D18487" s="93" t="s">
        <v>26141</v>
      </c>
      <c r="E18487" s="93" t="s">
        <v>14</v>
      </c>
    </row>
    <row r="18488" spans="1:5" x14ac:dyDescent="0.25">
      <c r="A18488" s="93" t="s">
        <v>3030</v>
      </c>
      <c r="B18488" t="s">
        <v>21783</v>
      </c>
      <c r="C18488">
        <v>88264</v>
      </c>
      <c r="D18488" s="93" t="s">
        <v>26141</v>
      </c>
      <c r="E18488" s="93" t="s">
        <v>14</v>
      </c>
    </row>
    <row r="18489" spans="1:5" x14ac:dyDescent="0.25">
      <c r="A18489" s="93" t="s">
        <v>3031</v>
      </c>
      <c r="D18489" s="93" t="s">
        <v>14</v>
      </c>
      <c r="E18489" s="93" t="s">
        <v>32849</v>
      </c>
    </row>
    <row r="18490" spans="1:5" x14ac:dyDescent="0.25">
      <c r="A18490" s="93" t="s">
        <v>3031</v>
      </c>
      <c r="B18490" t="s">
        <v>21791</v>
      </c>
      <c r="C18490">
        <v>2683</v>
      </c>
      <c r="D18490" s="93" t="s">
        <v>23020</v>
      </c>
      <c r="E18490" s="93" t="s">
        <v>14</v>
      </c>
    </row>
    <row r="18491" spans="1:5" x14ac:dyDescent="0.25">
      <c r="A18491" s="93" t="s">
        <v>3031</v>
      </c>
      <c r="B18491" t="s">
        <v>21783</v>
      </c>
      <c r="C18491">
        <v>88247</v>
      </c>
      <c r="D18491" s="93" t="s">
        <v>23483</v>
      </c>
      <c r="E18491" s="93" t="s">
        <v>14</v>
      </c>
    </row>
    <row r="18492" spans="1:5" x14ac:dyDescent="0.25">
      <c r="A18492" s="93" t="s">
        <v>3031</v>
      </c>
      <c r="B18492" t="s">
        <v>21783</v>
      </c>
      <c r="C18492">
        <v>88264</v>
      </c>
      <c r="D18492" s="93" t="s">
        <v>23483</v>
      </c>
      <c r="E18492" s="93" t="s">
        <v>14</v>
      </c>
    </row>
    <row r="18493" spans="1:5" x14ac:dyDescent="0.25">
      <c r="A18493" s="93" t="s">
        <v>3032</v>
      </c>
      <c r="D18493" s="93" t="s">
        <v>14</v>
      </c>
      <c r="E18493" s="93" t="s">
        <v>32850</v>
      </c>
    </row>
    <row r="18494" spans="1:5" x14ac:dyDescent="0.25">
      <c r="A18494" s="93" t="s">
        <v>3032</v>
      </c>
      <c r="B18494" t="s">
        <v>21791</v>
      </c>
      <c r="C18494">
        <v>2676</v>
      </c>
      <c r="D18494" s="93" t="s">
        <v>26967</v>
      </c>
      <c r="E18494" s="93" t="s">
        <v>14</v>
      </c>
    </row>
    <row r="18495" spans="1:5" x14ac:dyDescent="0.25">
      <c r="A18495" s="93" t="s">
        <v>3032</v>
      </c>
      <c r="B18495" t="s">
        <v>21783</v>
      </c>
      <c r="C18495">
        <v>88247</v>
      </c>
      <c r="D18495" s="93" t="s">
        <v>22386</v>
      </c>
      <c r="E18495" s="93" t="s">
        <v>14</v>
      </c>
    </row>
    <row r="18496" spans="1:5" x14ac:dyDescent="0.25">
      <c r="A18496" s="93" t="s">
        <v>3032</v>
      </c>
      <c r="B18496" t="s">
        <v>21783</v>
      </c>
      <c r="C18496">
        <v>88264</v>
      </c>
      <c r="D18496" s="93" t="s">
        <v>22386</v>
      </c>
      <c r="E18496" s="93" t="s">
        <v>14</v>
      </c>
    </row>
    <row r="18497" spans="1:5" x14ac:dyDescent="0.25">
      <c r="A18497" s="93" t="s">
        <v>3032</v>
      </c>
      <c r="B18497" t="s">
        <v>21783</v>
      </c>
      <c r="C18497">
        <v>91170</v>
      </c>
      <c r="D18497" s="93" t="s">
        <v>22196</v>
      </c>
      <c r="E18497" s="93" t="s">
        <v>14</v>
      </c>
    </row>
    <row r="18498" spans="1:5" x14ac:dyDescent="0.25">
      <c r="A18498" s="93" t="s">
        <v>3033</v>
      </c>
      <c r="D18498" s="93" t="s">
        <v>14</v>
      </c>
      <c r="E18498" s="93" t="s">
        <v>32851</v>
      </c>
    </row>
    <row r="18499" spans="1:5" x14ac:dyDescent="0.25">
      <c r="A18499" s="93" t="s">
        <v>3033</v>
      </c>
      <c r="B18499" t="s">
        <v>21791</v>
      </c>
      <c r="C18499">
        <v>2678</v>
      </c>
      <c r="D18499" s="93" t="s">
        <v>26967</v>
      </c>
      <c r="E18499" s="93" t="s">
        <v>14</v>
      </c>
    </row>
    <row r="18500" spans="1:5" x14ac:dyDescent="0.25">
      <c r="A18500" s="93" t="s">
        <v>3033</v>
      </c>
      <c r="B18500" t="s">
        <v>21783</v>
      </c>
      <c r="C18500">
        <v>88247</v>
      </c>
      <c r="D18500" s="93" t="s">
        <v>23996</v>
      </c>
      <c r="E18500" s="93" t="s">
        <v>14</v>
      </c>
    </row>
    <row r="18501" spans="1:5" x14ac:dyDescent="0.25">
      <c r="A18501" s="93" t="s">
        <v>3033</v>
      </c>
      <c r="B18501" t="s">
        <v>21783</v>
      </c>
      <c r="C18501">
        <v>88264</v>
      </c>
      <c r="D18501" s="93" t="s">
        <v>23996</v>
      </c>
      <c r="E18501" s="93" t="s">
        <v>14</v>
      </c>
    </row>
    <row r="18502" spans="1:5" x14ac:dyDescent="0.25">
      <c r="A18502" s="93" t="s">
        <v>3033</v>
      </c>
      <c r="B18502" t="s">
        <v>21783</v>
      </c>
      <c r="C18502">
        <v>91170</v>
      </c>
      <c r="D18502" s="93" t="s">
        <v>22196</v>
      </c>
      <c r="E18502" s="93" t="s">
        <v>14</v>
      </c>
    </row>
    <row r="18503" spans="1:5" x14ac:dyDescent="0.25">
      <c r="A18503" s="93" t="s">
        <v>3034</v>
      </c>
      <c r="D18503" s="93" t="s">
        <v>14</v>
      </c>
      <c r="E18503" s="93" t="s">
        <v>32852</v>
      </c>
    </row>
    <row r="18504" spans="1:5" x14ac:dyDescent="0.25">
      <c r="A18504" s="93" t="s">
        <v>3034</v>
      </c>
      <c r="B18504" t="s">
        <v>21791</v>
      </c>
      <c r="C18504">
        <v>2679</v>
      </c>
      <c r="D18504" s="93" t="s">
        <v>26967</v>
      </c>
      <c r="E18504" s="93" t="s">
        <v>14</v>
      </c>
    </row>
    <row r="18505" spans="1:5" x14ac:dyDescent="0.25">
      <c r="A18505" s="93" t="s">
        <v>3034</v>
      </c>
      <c r="B18505" t="s">
        <v>21783</v>
      </c>
      <c r="C18505">
        <v>88247</v>
      </c>
      <c r="D18505" s="93" t="s">
        <v>24968</v>
      </c>
      <c r="E18505" s="93" t="s">
        <v>14</v>
      </c>
    </row>
    <row r="18506" spans="1:5" x14ac:dyDescent="0.25">
      <c r="A18506" s="93" t="s">
        <v>3034</v>
      </c>
      <c r="B18506" t="s">
        <v>21783</v>
      </c>
      <c r="C18506">
        <v>88264</v>
      </c>
      <c r="D18506" s="93" t="s">
        <v>24968</v>
      </c>
      <c r="E18506" s="93" t="s">
        <v>14</v>
      </c>
    </row>
    <row r="18507" spans="1:5" x14ac:dyDescent="0.25">
      <c r="A18507" s="93" t="s">
        <v>3034</v>
      </c>
      <c r="B18507" t="s">
        <v>21783</v>
      </c>
      <c r="C18507">
        <v>91170</v>
      </c>
      <c r="D18507" s="93" t="s">
        <v>22196</v>
      </c>
      <c r="E18507" s="93" t="s">
        <v>14</v>
      </c>
    </row>
    <row r="18508" spans="1:5" x14ac:dyDescent="0.25">
      <c r="A18508" s="93" t="s">
        <v>3035</v>
      </c>
      <c r="D18508" s="93" t="s">
        <v>14</v>
      </c>
      <c r="E18508" s="93" t="s">
        <v>32853</v>
      </c>
    </row>
    <row r="18509" spans="1:5" x14ac:dyDescent="0.25">
      <c r="A18509" s="93" t="s">
        <v>3035</v>
      </c>
      <c r="B18509" t="s">
        <v>21791</v>
      </c>
      <c r="C18509">
        <v>39246</v>
      </c>
      <c r="D18509" s="93" t="s">
        <v>23020</v>
      </c>
      <c r="E18509" s="93" t="s">
        <v>14</v>
      </c>
    </row>
    <row r="18510" spans="1:5" x14ac:dyDescent="0.25">
      <c r="A18510" s="93" t="s">
        <v>3035</v>
      </c>
      <c r="B18510" t="s">
        <v>21783</v>
      </c>
      <c r="C18510">
        <v>88247</v>
      </c>
      <c r="D18510" s="93" t="s">
        <v>26968</v>
      </c>
      <c r="E18510" s="93" t="s">
        <v>14</v>
      </c>
    </row>
    <row r="18511" spans="1:5" x14ac:dyDescent="0.25">
      <c r="A18511" s="93" t="s">
        <v>3035</v>
      </c>
      <c r="B18511" t="s">
        <v>21783</v>
      </c>
      <c r="C18511">
        <v>88264</v>
      </c>
      <c r="D18511" s="93" t="s">
        <v>26968</v>
      </c>
      <c r="E18511" s="93" t="s">
        <v>14</v>
      </c>
    </row>
    <row r="18512" spans="1:5" x14ac:dyDescent="0.25">
      <c r="A18512" s="93" t="s">
        <v>3036</v>
      </c>
      <c r="D18512" s="93" t="s">
        <v>14</v>
      </c>
      <c r="E18512" s="93" t="s">
        <v>32854</v>
      </c>
    </row>
    <row r="18513" spans="1:5" x14ac:dyDescent="0.25">
      <c r="A18513" s="93" t="s">
        <v>3036</v>
      </c>
      <c r="B18513" t="s">
        <v>21791</v>
      </c>
      <c r="C18513">
        <v>2446</v>
      </c>
      <c r="D18513" s="93" t="s">
        <v>23020</v>
      </c>
      <c r="E18513" s="93" t="s">
        <v>14</v>
      </c>
    </row>
    <row r="18514" spans="1:5" x14ac:dyDescent="0.25">
      <c r="A18514" s="93" t="s">
        <v>3036</v>
      </c>
      <c r="B18514" t="s">
        <v>21783</v>
      </c>
      <c r="C18514">
        <v>88247</v>
      </c>
      <c r="D18514" s="93" t="s">
        <v>26969</v>
      </c>
      <c r="E18514" s="93" t="s">
        <v>14</v>
      </c>
    </row>
    <row r="18515" spans="1:5" x14ac:dyDescent="0.25">
      <c r="A18515" s="93" t="s">
        <v>3036</v>
      </c>
      <c r="B18515" t="s">
        <v>21783</v>
      </c>
      <c r="C18515">
        <v>88264</v>
      </c>
      <c r="D18515" s="93" t="s">
        <v>26969</v>
      </c>
      <c r="E18515" s="93" t="s">
        <v>14</v>
      </c>
    </row>
    <row r="18516" spans="1:5" x14ac:dyDescent="0.25">
      <c r="A18516" s="93" t="s">
        <v>3037</v>
      </c>
      <c r="D18516" s="93" t="s">
        <v>14</v>
      </c>
      <c r="E18516" s="93" t="s">
        <v>32855</v>
      </c>
    </row>
    <row r="18517" spans="1:5" x14ac:dyDescent="0.25">
      <c r="A18517" s="93" t="s">
        <v>3037</v>
      </c>
      <c r="B18517" t="s">
        <v>21791</v>
      </c>
      <c r="C18517">
        <v>2442</v>
      </c>
      <c r="D18517" s="93" t="s">
        <v>23020</v>
      </c>
      <c r="E18517" s="93" t="s">
        <v>14</v>
      </c>
    </row>
    <row r="18518" spans="1:5" x14ac:dyDescent="0.25">
      <c r="A18518" s="93" t="s">
        <v>3037</v>
      </c>
      <c r="B18518" t="s">
        <v>21783</v>
      </c>
      <c r="C18518">
        <v>88247</v>
      </c>
      <c r="D18518" s="93" t="s">
        <v>26970</v>
      </c>
      <c r="E18518" s="93" t="s">
        <v>14</v>
      </c>
    </row>
    <row r="18519" spans="1:5" x14ac:dyDescent="0.25">
      <c r="A18519" s="93" t="s">
        <v>3037</v>
      </c>
      <c r="B18519" t="s">
        <v>21783</v>
      </c>
      <c r="C18519">
        <v>88264</v>
      </c>
      <c r="D18519" s="93" t="s">
        <v>26970</v>
      </c>
      <c r="E18519" s="93" t="s">
        <v>14</v>
      </c>
    </row>
    <row r="18520" spans="1:5" x14ac:dyDescent="0.25">
      <c r="A18520" s="93" t="s">
        <v>3038</v>
      </c>
      <c r="D18520" s="93" t="s">
        <v>14</v>
      </c>
      <c r="E18520" s="93" t="s">
        <v>32856</v>
      </c>
    </row>
    <row r="18521" spans="1:5" x14ac:dyDescent="0.25">
      <c r="A18521" s="93" t="s">
        <v>3038</v>
      </c>
      <c r="B18521" t="s">
        <v>21791</v>
      </c>
      <c r="C18521">
        <v>39248</v>
      </c>
      <c r="D18521" s="93" t="s">
        <v>23020</v>
      </c>
      <c r="E18521" s="93" t="s">
        <v>14</v>
      </c>
    </row>
    <row r="18522" spans="1:5" x14ac:dyDescent="0.25">
      <c r="A18522" s="93" t="s">
        <v>3038</v>
      </c>
      <c r="B18522" t="s">
        <v>21783</v>
      </c>
      <c r="C18522">
        <v>88247</v>
      </c>
      <c r="D18522" s="93" t="s">
        <v>26971</v>
      </c>
      <c r="E18522" s="93" t="s">
        <v>14</v>
      </c>
    </row>
    <row r="18523" spans="1:5" x14ac:dyDescent="0.25">
      <c r="A18523" s="93" t="s">
        <v>3038</v>
      </c>
      <c r="B18523" t="s">
        <v>21783</v>
      </c>
      <c r="C18523">
        <v>88264</v>
      </c>
      <c r="D18523" s="93" t="s">
        <v>26971</v>
      </c>
      <c r="E18523" s="93" t="s">
        <v>14</v>
      </c>
    </row>
    <row r="18524" spans="1:5" x14ac:dyDescent="0.25">
      <c r="A18524" s="93" t="s">
        <v>3039</v>
      </c>
      <c r="D18524" s="93" t="s">
        <v>14</v>
      </c>
      <c r="E18524" s="93" t="s">
        <v>32857</v>
      </c>
    </row>
    <row r="18525" spans="1:5" x14ac:dyDescent="0.25">
      <c r="A18525" s="93" t="s">
        <v>3039</v>
      </c>
      <c r="B18525" t="s">
        <v>21791</v>
      </c>
      <c r="C18525">
        <v>1901</v>
      </c>
      <c r="D18525" s="93" t="s">
        <v>22196</v>
      </c>
      <c r="E18525" s="93" t="s">
        <v>14</v>
      </c>
    </row>
    <row r="18526" spans="1:5" x14ac:dyDescent="0.25">
      <c r="A18526" s="93" t="s">
        <v>3039</v>
      </c>
      <c r="B18526" t="s">
        <v>21783</v>
      </c>
      <c r="C18526">
        <v>88247</v>
      </c>
      <c r="D18526" s="93" t="s">
        <v>25667</v>
      </c>
      <c r="E18526" s="93" t="s">
        <v>14</v>
      </c>
    </row>
    <row r="18527" spans="1:5" x14ac:dyDescent="0.25">
      <c r="A18527" s="93" t="s">
        <v>3039</v>
      </c>
      <c r="B18527" t="s">
        <v>21783</v>
      </c>
      <c r="C18527">
        <v>88264</v>
      </c>
      <c r="D18527" s="93" t="s">
        <v>25667</v>
      </c>
      <c r="E18527" s="93" t="s">
        <v>14</v>
      </c>
    </row>
    <row r="18528" spans="1:5" x14ac:dyDescent="0.25">
      <c r="A18528" s="93" t="s">
        <v>3040</v>
      </c>
      <c r="D18528" s="93" t="s">
        <v>14</v>
      </c>
      <c r="E18528" s="93" t="s">
        <v>32858</v>
      </c>
    </row>
    <row r="18529" spans="1:5" x14ac:dyDescent="0.25">
      <c r="A18529" s="93" t="s">
        <v>3040</v>
      </c>
      <c r="B18529" t="s">
        <v>21791</v>
      </c>
      <c r="C18529">
        <v>1891</v>
      </c>
      <c r="D18529" s="93" t="s">
        <v>22196</v>
      </c>
      <c r="E18529" s="93" t="s">
        <v>14</v>
      </c>
    </row>
    <row r="18530" spans="1:5" x14ac:dyDescent="0.25">
      <c r="A18530" s="93" t="s">
        <v>3040</v>
      </c>
      <c r="B18530" t="s">
        <v>21783</v>
      </c>
      <c r="C18530">
        <v>88247</v>
      </c>
      <c r="D18530" s="93" t="s">
        <v>26562</v>
      </c>
      <c r="E18530" s="93" t="s">
        <v>14</v>
      </c>
    </row>
    <row r="18531" spans="1:5" x14ac:dyDescent="0.25">
      <c r="A18531" s="93" t="s">
        <v>3040</v>
      </c>
      <c r="B18531" t="s">
        <v>21783</v>
      </c>
      <c r="C18531">
        <v>88264</v>
      </c>
      <c r="D18531" s="93" t="s">
        <v>26562</v>
      </c>
      <c r="E18531" s="93" t="s">
        <v>14</v>
      </c>
    </row>
    <row r="18532" spans="1:5" x14ac:dyDescent="0.25">
      <c r="A18532" s="93" t="s">
        <v>3041</v>
      </c>
      <c r="D18532" s="93" t="s">
        <v>14</v>
      </c>
      <c r="E18532" s="93" t="s">
        <v>32859</v>
      </c>
    </row>
    <row r="18533" spans="1:5" x14ac:dyDescent="0.25">
      <c r="A18533" s="93" t="s">
        <v>3041</v>
      </c>
      <c r="B18533" t="s">
        <v>21791</v>
      </c>
      <c r="C18533">
        <v>1892</v>
      </c>
      <c r="D18533" s="93" t="s">
        <v>22196</v>
      </c>
      <c r="E18533" s="93" t="s">
        <v>14</v>
      </c>
    </row>
    <row r="18534" spans="1:5" x14ac:dyDescent="0.25">
      <c r="A18534" s="93" t="s">
        <v>3041</v>
      </c>
      <c r="B18534" t="s">
        <v>21783</v>
      </c>
      <c r="C18534">
        <v>88247</v>
      </c>
      <c r="D18534" s="93" t="s">
        <v>22545</v>
      </c>
      <c r="E18534" s="93" t="s">
        <v>14</v>
      </c>
    </row>
    <row r="18535" spans="1:5" x14ac:dyDescent="0.25">
      <c r="A18535" s="93" t="s">
        <v>3041</v>
      </c>
      <c r="B18535" t="s">
        <v>21783</v>
      </c>
      <c r="C18535">
        <v>88264</v>
      </c>
      <c r="D18535" s="93" t="s">
        <v>22545</v>
      </c>
      <c r="E18535" s="93" t="s">
        <v>14</v>
      </c>
    </row>
    <row r="18536" spans="1:5" x14ac:dyDescent="0.25">
      <c r="A18536" s="93" t="s">
        <v>3042</v>
      </c>
      <c r="D18536" s="93" t="s">
        <v>14</v>
      </c>
      <c r="E18536" s="93" t="s">
        <v>32860</v>
      </c>
    </row>
    <row r="18537" spans="1:5" x14ac:dyDescent="0.25">
      <c r="A18537" s="93" t="s">
        <v>3042</v>
      </c>
      <c r="B18537" t="s">
        <v>21791</v>
      </c>
      <c r="C18537">
        <v>1902</v>
      </c>
      <c r="D18537" s="93" t="s">
        <v>22196</v>
      </c>
      <c r="E18537" s="93" t="s">
        <v>14</v>
      </c>
    </row>
    <row r="18538" spans="1:5" x14ac:dyDescent="0.25">
      <c r="A18538" s="93" t="s">
        <v>3042</v>
      </c>
      <c r="B18538" t="s">
        <v>21783</v>
      </c>
      <c r="C18538">
        <v>88247</v>
      </c>
      <c r="D18538" s="93" t="s">
        <v>25893</v>
      </c>
      <c r="E18538" s="93" t="s">
        <v>14</v>
      </c>
    </row>
    <row r="18539" spans="1:5" x14ac:dyDescent="0.25">
      <c r="A18539" s="93" t="s">
        <v>3042</v>
      </c>
      <c r="B18539" t="s">
        <v>21783</v>
      </c>
      <c r="C18539">
        <v>88264</v>
      </c>
      <c r="D18539" s="93" t="s">
        <v>25893</v>
      </c>
      <c r="E18539" s="93" t="s">
        <v>14</v>
      </c>
    </row>
    <row r="18540" spans="1:5" x14ac:dyDescent="0.25">
      <c r="A18540" s="93" t="s">
        <v>3043</v>
      </c>
      <c r="D18540" s="93" t="s">
        <v>14</v>
      </c>
      <c r="E18540" s="93" t="s">
        <v>32861</v>
      </c>
    </row>
    <row r="18541" spans="1:5" x14ac:dyDescent="0.25">
      <c r="A18541" s="93" t="s">
        <v>3043</v>
      </c>
      <c r="B18541" t="s">
        <v>21791</v>
      </c>
      <c r="C18541">
        <v>1901</v>
      </c>
      <c r="D18541" s="93" t="s">
        <v>22196</v>
      </c>
      <c r="E18541" s="93" t="s">
        <v>14</v>
      </c>
    </row>
    <row r="18542" spans="1:5" x14ac:dyDescent="0.25">
      <c r="A18542" s="93" t="s">
        <v>3043</v>
      </c>
      <c r="B18542" t="s">
        <v>21783</v>
      </c>
      <c r="C18542">
        <v>88247</v>
      </c>
      <c r="D18542" s="93" t="s">
        <v>21805</v>
      </c>
      <c r="E18542" s="93" t="s">
        <v>14</v>
      </c>
    </row>
    <row r="18543" spans="1:5" x14ac:dyDescent="0.25">
      <c r="A18543" s="93" t="s">
        <v>3043</v>
      </c>
      <c r="B18543" t="s">
        <v>21783</v>
      </c>
      <c r="C18543">
        <v>88264</v>
      </c>
      <c r="D18543" s="93" t="s">
        <v>21805</v>
      </c>
      <c r="E18543" s="93" t="s">
        <v>14</v>
      </c>
    </row>
    <row r="18544" spans="1:5" x14ac:dyDescent="0.25">
      <c r="A18544" s="93" t="s">
        <v>3044</v>
      </c>
      <c r="D18544" s="93" t="s">
        <v>14</v>
      </c>
      <c r="E18544" s="93" t="s">
        <v>32862</v>
      </c>
    </row>
    <row r="18545" spans="1:5" x14ac:dyDescent="0.25">
      <c r="A18545" s="93" t="s">
        <v>3044</v>
      </c>
      <c r="B18545" t="s">
        <v>21791</v>
      </c>
      <c r="C18545">
        <v>1891</v>
      </c>
      <c r="D18545" s="93" t="s">
        <v>22196</v>
      </c>
      <c r="E18545" s="93" t="s">
        <v>14</v>
      </c>
    </row>
    <row r="18546" spans="1:5" x14ac:dyDescent="0.25">
      <c r="A18546" s="93" t="s">
        <v>3044</v>
      </c>
      <c r="B18546" t="s">
        <v>21783</v>
      </c>
      <c r="C18546">
        <v>88247</v>
      </c>
      <c r="D18546" s="93" t="s">
        <v>24235</v>
      </c>
      <c r="E18546" s="93" t="s">
        <v>14</v>
      </c>
    </row>
    <row r="18547" spans="1:5" x14ac:dyDescent="0.25">
      <c r="A18547" s="93" t="s">
        <v>3044</v>
      </c>
      <c r="B18547" t="s">
        <v>21783</v>
      </c>
      <c r="C18547">
        <v>88264</v>
      </c>
      <c r="D18547" s="93" t="s">
        <v>24235</v>
      </c>
      <c r="E18547" s="93" t="s">
        <v>14</v>
      </c>
    </row>
    <row r="18548" spans="1:5" x14ac:dyDescent="0.25">
      <c r="A18548" s="93" t="s">
        <v>3045</v>
      </c>
      <c r="D18548" s="93" t="s">
        <v>14</v>
      </c>
      <c r="E18548" s="93" t="s">
        <v>32863</v>
      </c>
    </row>
    <row r="18549" spans="1:5" x14ac:dyDescent="0.25">
      <c r="A18549" s="93" t="s">
        <v>3045</v>
      </c>
      <c r="B18549" t="s">
        <v>21791</v>
      </c>
      <c r="C18549">
        <v>1892</v>
      </c>
      <c r="D18549" s="93" t="s">
        <v>22196</v>
      </c>
      <c r="E18549" s="93" t="s">
        <v>14</v>
      </c>
    </row>
    <row r="18550" spans="1:5" x14ac:dyDescent="0.25">
      <c r="A18550" s="93" t="s">
        <v>3045</v>
      </c>
      <c r="B18550" t="s">
        <v>21783</v>
      </c>
      <c r="C18550">
        <v>88247</v>
      </c>
      <c r="D18550" s="93" t="s">
        <v>25944</v>
      </c>
      <c r="E18550" s="93" t="s">
        <v>14</v>
      </c>
    </row>
    <row r="18551" spans="1:5" x14ac:dyDescent="0.25">
      <c r="A18551" s="93" t="s">
        <v>3045</v>
      </c>
      <c r="B18551" t="s">
        <v>21783</v>
      </c>
      <c r="C18551">
        <v>88264</v>
      </c>
      <c r="D18551" s="93" t="s">
        <v>25944</v>
      </c>
      <c r="E18551" s="93" t="s">
        <v>14</v>
      </c>
    </row>
    <row r="18552" spans="1:5" x14ac:dyDescent="0.25">
      <c r="A18552" s="93" t="s">
        <v>3046</v>
      </c>
      <c r="D18552" s="93" t="s">
        <v>14</v>
      </c>
      <c r="E18552" s="93" t="s">
        <v>32864</v>
      </c>
    </row>
    <row r="18553" spans="1:5" x14ac:dyDescent="0.25">
      <c r="A18553" s="93" t="s">
        <v>3046</v>
      </c>
      <c r="B18553" t="s">
        <v>21791</v>
      </c>
      <c r="C18553">
        <v>1902</v>
      </c>
      <c r="D18553" s="93" t="s">
        <v>22196</v>
      </c>
      <c r="E18553" s="93" t="s">
        <v>14</v>
      </c>
    </row>
    <row r="18554" spans="1:5" x14ac:dyDescent="0.25">
      <c r="A18554" s="93" t="s">
        <v>3046</v>
      </c>
      <c r="B18554" t="s">
        <v>21783</v>
      </c>
      <c r="C18554">
        <v>88247</v>
      </c>
      <c r="D18554" s="93" t="s">
        <v>23232</v>
      </c>
      <c r="E18554" s="93" t="s">
        <v>14</v>
      </c>
    </row>
    <row r="18555" spans="1:5" x14ac:dyDescent="0.25">
      <c r="A18555" s="93" t="s">
        <v>3046</v>
      </c>
      <c r="B18555" t="s">
        <v>21783</v>
      </c>
      <c r="C18555">
        <v>88264</v>
      </c>
      <c r="D18555" s="93" t="s">
        <v>23232</v>
      </c>
      <c r="E18555" s="93" t="s">
        <v>14</v>
      </c>
    </row>
    <row r="18556" spans="1:5" x14ac:dyDescent="0.25">
      <c r="A18556" s="93" t="s">
        <v>3047</v>
      </c>
      <c r="D18556" s="93" t="s">
        <v>14</v>
      </c>
      <c r="E18556" s="93" t="s">
        <v>32865</v>
      </c>
    </row>
    <row r="18557" spans="1:5" x14ac:dyDescent="0.25">
      <c r="A18557" s="93" t="s">
        <v>3047</v>
      </c>
      <c r="B18557" t="s">
        <v>21791</v>
      </c>
      <c r="C18557">
        <v>1901</v>
      </c>
      <c r="D18557" s="93" t="s">
        <v>22196</v>
      </c>
      <c r="E18557" s="93" t="s">
        <v>14</v>
      </c>
    </row>
    <row r="18558" spans="1:5" x14ac:dyDescent="0.25">
      <c r="A18558" s="93" t="s">
        <v>3047</v>
      </c>
      <c r="B18558" t="s">
        <v>21783</v>
      </c>
      <c r="C18558">
        <v>88247</v>
      </c>
      <c r="D18558" s="93" t="s">
        <v>25839</v>
      </c>
      <c r="E18558" s="93" t="s">
        <v>14</v>
      </c>
    </row>
    <row r="18559" spans="1:5" x14ac:dyDescent="0.25">
      <c r="A18559" s="93" t="s">
        <v>3047</v>
      </c>
      <c r="B18559" t="s">
        <v>21783</v>
      </c>
      <c r="C18559">
        <v>88264</v>
      </c>
      <c r="D18559" s="93" t="s">
        <v>25839</v>
      </c>
      <c r="E18559" s="93" t="s">
        <v>14</v>
      </c>
    </row>
    <row r="18560" spans="1:5" x14ac:dyDescent="0.25">
      <c r="A18560" s="93" t="s">
        <v>3048</v>
      </c>
      <c r="D18560" s="93" t="s">
        <v>14</v>
      </c>
      <c r="E18560" s="93" t="s">
        <v>32866</v>
      </c>
    </row>
    <row r="18561" spans="1:5" x14ac:dyDescent="0.25">
      <c r="A18561" s="93" t="s">
        <v>3048</v>
      </c>
      <c r="B18561" t="s">
        <v>21791</v>
      </c>
      <c r="C18561">
        <v>1891</v>
      </c>
      <c r="D18561" s="93" t="s">
        <v>22196</v>
      </c>
      <c r="E18561" s="93" t="s">
        <v>14</v>
      </c>
    </row>
    <row r="18562" spans="1:5" x14ac:dyDescent="0.25">
      <c r="A18562" s="93" t="s">
        <v>3048</v>
      </c>
      <c r="B18562" t="s">
        <v>21783</v>
      </c>
      <c r="C18562">
        <v>88247</v>
      </c>
      <c r="D18562" s="93" t="s">
        <v>22040</v>
      </c>
      <c r="E18562" s="93" t="s">
        <v>14</v>
      </c>
    </row>
    <row r="18563" spans="1:5" x14ac:dyDescent="0.25">
      <c r="A18563" s="93" t="s">
        <v>3048</v>
      </c>
      <c r="B18563" t="s">
        <v>21783</v>
      </c>
      <c r="C18563">
        <v>88264</v>
      </c>
      <c r="D18563" s="93" t="s">
        <v>22040</v>
      </c>
      <c r="E18563" s="93" t="s">
        <v>14</v>
      </c>
    </row>
    <row r="18564" spans="1:5" x14ac:dyDescent="0.25">
      <c r="A18564" s="93" t="s">
        <v>3049</v>
      </c>
      <c r="D18564" s="93" t="s">
        <v>14</v>
      </c>
      <c r="E18564" s="93" t="s">
        <v>32867</v>
      </c>
    </row>
    <row r="18565" spans="1:5" x14ac:dyDescent="0.25">
      <c r="A18565" s="93" t="s">
        <v>3049</v>
      </c>
      <c r="B18565" t="s">
        <v>21791</v>
      </c>
      <c r="C18565">
        <v>1892</v>
      </c>
      <c r="D18565" s="93" t="s">
        <v>22196</v>
      </c>
      <c r="E18565" s="93" t="s">
        <v>14</v>
      </c>
    </row>
    <row r="18566" spans="1:5" x14ac:dyDescent="0.25">
      <c r="A18566" s="93" t="s">
        <v>3049</v>
      </c>
      <c r="B18566" t="s">
        <v>21783</v>
      </c>
      <c r="C18566">
        <v>88247</v>
      </c>
      <c r="D18566" s="93" t="s">
        <v>23351</v>
      </c>
      <c r="E18566" s="93" t="s">
        <v>14</v>
      </c>
    </row>
    <row r="18567" spans="1:5" x14ac:dyDescent="0.25">
      <c r="A18567" s="93" t="s">
        <v>3049</v>
      </c>
      <c r="B18567" t="s">
        <v>21783</v>
      </c>
      <c r="C18567">
        <v>88264</v>
      </c>
      <c r="D18567" s="93" t="s">
        <v>23351</v>
      </c>
      <c r="E18567" s="93" t="s">
        <v>14</v>
      </c>
    </row>
    <row r="18568" spans="1:5" x14ac:dyDescent="0.25">
      <c r="A18568" s="93" t="s">
        <v>3050</v>
      </c>
      <c r="D18568" s="93" t="s">
        <v>14</v>
      </c>
      <c r="E18568" s="93" t="s">
        <v>32868</v>
      </c>
    </row>
    <row r="18569" spans="1:5" x14ac:dyDescent="0.25">
      <c r="A18569" s="93" t="s">
        <v>3050</v>
      </c>
      <c r="B18569" t="s">
        <v>21791</v>
      </c>
      <c r="C18569">
        <v>1902</v>
      </c>
      <c r="D18569" s="93" t="s">
        <v>22196</v>
      </c>
      <c r="E18569" s="93" t="s">
        <v>14</v>
      </c>
    </row>
    <row r="18570" spans="1:5" x14ac:dyDescent="0.25">
      <c r="A18570" s="93" t="s">
        <v>3050</v>
      </c>
      <c r="B18570" t="s">
        <v>21783</v>
      </c>
      <c r="C18570">
        <v>88247</v>
      </c>
      <c r="D18570" s="93" t="s">
        <v>26972</v>
      </c>
      <c r="E18570" s="93" t="s">
        <v>14</v>
      </c>
    </row>
    <row r="18571" spans="1:5" x14ac:dyDescent="0.25">
      <c r="A18571" s="93" t="s">
        <v>3050</v>
      </c>
      <c r="B18571" t="s">
        <v>21783</v>
      </c>
      <c r="C18571">
        <v>88264</v>
      </c>
      <c r="D18571" s="93" t="s">
        <v>26972</v>
      </c>
      <c r="E18571" s="93" t="s">
        <v>14</v>
      </c>
    </row>
    <row r="18572" spans="1:5" x14ac:dyDescent="0.25">
      <c r="A18572" s="93" t="s">
        <v>3051</v>
      </c>
      <c r="D18572" s="93" t="s">
        <v>14</v>
      </c>
      <c r="E18572" s="93" t="s">
        <v>32869</v>
      </c>
    </row>
    <row r="18573" spans="1:5" x14ac:dyDescent="0.25">
      <c r="A18573" s="93" t="s">
        <v>3051</v>
      </c>
      <c r="B18573" t="s">
        <v>21791</v>
      </c>
      <c r="C18573">
        <v>1870</v>
      </c>
      <c r="D18573" s="93" t="s">
        <v>22196</v>
      </c>
      <c r="E18573" s="93" t="s">
        <v>14</v>
      </c>
    </row>
    <row r="18574" spans="1:5" x14ac:dyDescent="0.25">
      <c r="A18574" s="93" t="s">
        <v>3051</v>
      </c>
      <c r="B18574" t="s">
        <v>21783</v>
      </c>
      <c r="C18574">
        <v>88247</v>
      </c>
      <c r="D18574" s="93" t="s">
        <v>26973</v>
      </c>
      <c r="E18574" s="93" t="s">
        <v>14</v>
      </c>
    </row>
    <row r="18575" spans="1:5" x14ac:dyDescent="0.25">
      <c r="A18575" s="93" t="s">
        <v>3051</v>
      </c>
      <c r="B18575" t="s">
        <v>21783</v>
      </c>
      <c r="C18575">
        <v>88264</v>
      </c>
      <c r="D18575" s="93" t="s">
        <v>26973</v>
      </c>
      <c r="E18575" s="93" t="s">
        <v>14</v>
      </c>
    </row>
    <row r="18576" spans="1:5" x14ac:dyDescent="0.25">
      <c r="A18576" s="93" t="s">
        <v>3052</v>
      </c>
      <c r="D18576" s="93" t="s">
        <v>14</v>
      </c>
      <c r="E18576" s="93" t="s">
        <v>32870</v>
      </c>
    </row>
    <row r="18577" spans="1:5" x14ac:dyDescent="0.25">
      <c r="A18577" s="93" t="s">
        <v>3052</v>
      </c>
      <c r="B18577" t="s">
        <v>21791</v>
      </c>
      <c r="C18577">
        <v>40409</v>
      </c>
      <c r="D18577" s="93" t="s">
        <v>22196</v>
      </c>
      <c r="E18577" s="93" t="s">
        <v>14</v>
      </c>
    </row>
    <row r="18578" spans="1:5" x14ac:dyDescent="0.25">
      <c r="A18578" s="93" t="s">
        <v>3052</v>
      </c>
      <c r="B18578" t="s">
        <v>21783</v>
      </c>
      <c r="C18578">
        <v>88247</v>
      </c>
      <c r="D18578" s="93" t="s">
        <v>26973</v>
      </c>
      <c r="E18578" s="93" t="s">
        <v>14</v>
      </c>
    </row>
    <row r="18579" spans="1:5" x14ac:dyDescent="0.25">
      <c r="A18579" s="93" t="s">
        <v>3052</v>
      </c>
      <c r="B18579" t="s">
        <v>21783</v>
      </c>
      <c r="C18579">
        <v>88264</v>
      </c>
      <c r="D18579" s="93" t="s">
        <v>26973</v>
      </c>
      <c r="E18579" s="93" t="s">
        <v>14</v>
      </c>
    </row>
    <row r="18580" spans="1:5" x14ac:dyDescent="0.25">
      <c r="A18580" s="93" t="s">
        <v>3053</v>
      </c>
      <c r="D18580" s="93" t="s">
        <v>14</v>
      </c>
      <c r="E18580" s="93" t="s">
        <v>32871</v>
      </c>
    </row>
    <row r="18581" spans="1:5" x14ac:dyDescent="0.25">
      <c r="A18581" s="93" t="s">
        <v>3053</v>
      </c>
      <c r="B18581" t="s">
        <v>21791</v>
      </c>
      <c r="C18581">
        <v>1879</v>
      </c>
      <c r="D18581" s="93" t="s">
        <v>22196</v>
      </c>
      <c r="E18581" s="93" t="s">
        <v>14</v>
      </c>
    </row>
    <row r="18582" spans="1:5" x14ac:dyDescent="0.25">
      <c r="A18582" s="93" t="s">
        <v>3053</v>
      </c>
      <c r="B18582" t="s">
        <v>21783</v>
      </c>
      <c r="C18582">
        <v>88247</v>
      </c>
      <c r="D18582" s="93" t="s">
        <v>25820</v>
      </c>
      <c r="E18582" s="93" t="s">
        <v>14</v>
      </c>
    </row>
    <row r="18583" spans="1:5" x14ac:dyDescent="0.25">
      <c r="A18583" s="93" t="s">
        <v>3053</v>
      </c>
      <c r="B18583" t="s">
        <v>21783</v>
      </c>
      <c r="C18583">
        <v>88264</v>
      </c>
      <c r="D18583" s="93" t="s">
        <v>25820</v>
      </c>
      <c r="E18583" s="93" t="s">
        <v>14</v>
      </c>
    </row>
    <row r="18584" spans="1:5" x14ac:dyDescent="0.25">
      <c r="A18584" s="93" t="s">
        <v>3054</v>
      </c>
      <c r="D18584" s="93" t="s">
        <v>14</v>
      </c>
      <c r="E18584" s="93" t="s">
        <v>32872</v>
      </c>
    </row>
    <row r="18585" spans="1:5" x14ac:dyDescent="0.25">
      <c r="A18585" s="93" t="s">
        <v>3054</v>
      </c>
      <c r="B18585" t="s">
        <v>21791</v>
      </c>
      <c r="C18585">
        <v>12034</v>
      </c>
      <c r="D18585" s="93" t="s">
        <v>22196</v>
      </c>
      <c r="E18585" s="93" t="s">
        <v>14</v>
      </c>
    </row>
    <row r="18586" spans="1:5" x14ac:dyDescent="0.25">
      <c r="A18586" s="93" t="s">
        <v>3054</v>
      </c>
      <c r="B18586" t="s">
        <v>21783</v>
      </c>
      <c r="C18586">
        <v>88247</v>
      </c>
      <c r="D18586" s="93" t="s">
        <v>25820</v>
      </c>
      <c r="E18586" s="93" t="s">
        <v>14</v>
      </c>
    </row>
    <row r="18587" spans="1:5" x14ac:dyDescent="0.25">
      <c r="A18587" s="93" t="s">
        <v>3054</v>
      </c>
      <c r="B18587" t="s">
        <v>21783</v>
      </c>
      <c r="C18587">
        <v>88264</v>
      </c>
      <c r="D18587" s="93" t="s">
        <v>25820</v>
      </c>
      <c r="E18587" s="93" t="s">
        <v>14</v>
      </c>
    </row>
    <row r="18588" spans="1:5" x14ac:dyDescent="0.25">
      <c r="A18588" s="93" t="s">
        <v>3055</v>
      </c>
      <c r="D18588" s="93" t="s">
        <v>14</v>
      </c>
      <c r="E18588" s="93" t="s">
        <v>32873</v>
      </c>
    </row>
    <row r="18589" spans="1:5" x14ac:dyDescent="0.25">
      <c r="A18589" s="93" t="s">
        <v>3055</v>
      </c>
      <c r="B18589" t="s">
        <v>21791</v>
      </c>
      <c r="C18589">
        <v>1884</v>
      </c>
      <c r="D18589" s="93" t="s">
        <v>22196</v>
      </c>
      <c r="E18589" s="93" t="s">
        <v>14</v>
      </c>
    </row>
    <row r="18590" spans="1:5" x14ac:dyDescent="0.25">
      <c r="A18590" s="93" t="s">
        <v>3055</v>
      </c>
      <c r="B18590" t="s">
        <v>21783</v>
      </c>
      <c r="C18590">
        <v>88247</v>
      </c>
      <c r="D18590" s="93" t="s">
        <v>23305</v>
      </c>
      <c r="E18590" s="93" t="s">
        <v>14</v>
      </c>
    </row>
    <row r="18591" spans="1:5" x14ac:dyDescent="0.25">
      <c r="A18591" s="93" t="s">
        <v>3055</v>
      </c>
      <c r="B18591" t="s">
        <v>21783</v>
      </c>
      <c r="C18591">
        <v>88264</v>
      </c>
      <c r="D18591" s="93" t="s">
        <v>23305</v>
      </c>
      <c r="E18591" s="93" t="s">
        <v>14</v>
      </c>
    </row>
    <row r="18592" spans="1:5" x14ac:dyDescent="0.25">
      <c r="A18592" s="93" t="s">
        <v>3056</v>
      </c>
      <c r="D18592" s="93" t="s">
        <v>14</v>
      </c>
      <c r="E18592" s="93" t="s">
        <v>32874</v>
      </c>
    </row>
    <row r="18593" spans="1:5" x14ac:dyDescent="0.25">
      <c r="A18593" s="93" t="s">
        <v>3056</v>
      </c>
      <c r="B18593" t="s">
        <v>21791</v>
      </c>
      <c r="C18593">
        <v>39276</v>
      </c>
      <c r="D18593" s="93" t="s">
        <v>22196</v>
      </c>
      <c r="E18593" s="93" t="s">
        <v>14</v>
      </c>
    </row>
    <row r="18594" spans="1:5" x14ac:dyDescent="0.25">
      <c r="A18594" s="93" t="s">
        <v>3056</v>
      </c>
      <c r="B18594" t="s">
        <v>21783</v>
      </c>
      <c r="C18594">
        <v>88247</v>
      </c>
      <c r="D18594" s="93" t="s">
        <v>23305</v>
      </c>
      <c r="E18594" s="93" t="s">
        <v>14</v>
      </c>
    </row>
    <row r="18595" spans="1:5" x14ac:dyDescent="0.25">
      <c r="A18595" s="93" t="s">
        <v>3056</v>
      </c>
      <c r="B18595" t="s">
        <v>21783</v>
      </c>
      <c r="C18595">
        <v>88264</v>
      </c>
      <c r="D18595" s="93" t="s">
        <v>23305</v>
      </c>
      <c r="E18595" s="93" t="s">
        <v>14</v>
      </c>
    </row>
    <row r="18596" spans="1:5" x14ac:dyDescent="0.25">
      <c r="A18596" s="93" t="s">
        <v>3057</v>
      </c>
      <c r="D18596" s="93" t="s">
        <v>14</v>
      </c>
      <c r="E18596" s="93" t="s">
        <v>32875</v>
      </c>
    </row>
    <row r="18597" spans="1:5" x14ac:dyDescent="0.25">
      <c r="A18597" s="93" t="s">
        <v>3057</v>
      </c>
      <c r="B18597" t="s">
        <v>21791</v>
      </c>
      <c r="C18597">
        <v>1874</v>
      </c>
      <c r="D18597" s="93" t="s">
        <v>22196</v>
      </c>
      <c r="E18597" s="93" t="s">
        <v>14</v>
      </c>
    </row>
    <row r="18598" spans="1:5" x14ac:dyDescent="0.25">
      <c r="A18598" s="93" t="s">
        <v>3057</v>
      </c>
      <c r="B18598" t="s">
        <v>21783</v>
      </c>
      <c r="C18598">
        <v>88247</v>
      </c>
      <c r="D18598" s="93" t="s">
        <v>23477</v>
      </c>
      <c r="E18598" s="93" t="s">
        <v>14</v>
      </c>
    </row>
    <row r="18599" spans="1:5" x14ac:dyDescent="0.25">
      <c r="A18599" s="93" t="s">
        <v>3057</v>
      </c>
      <c r="B18599" t="s">
        <v>21783</v>
      </c>
      <c r="C18599">
        <v>88264</v>
      </c>
      <c r="D18599" s="93" t="s">
        <v>23477</v>
      </c>
      <c r="E18599" s="93" t="s">
        <v>14</v>
      </c>
    </row>
    <row r="18600" spans="1:5" x14ac:dyDescent="0.25">
      <c r="A18600" s="93" t="s">
        <v>3058</v>
      </c>
      <c r="D18600" s="93" t="s">
        <v>14</v>
      </c>
      <c r="E18600" s="93" t="s">
        <v>32876</v>
      </c>
    </row>
    <row r="18601" spans="1:5" x14ac:dyDescent="0.25">
      <c r="A18601" s="93" t="s">
        <v>3058</v>
      </c>
      <c r="B18601" t="s">
        <v>21791</v>
      </c>
      <c r="C18601">
        <v>40408</v>
      </c>
      <c r="D18601" s="93" t="s">
        <v>22196</v>
      </c>
      <c r="E18601" s="93" t="s">
        <v>14</v>
      </c>
    </row>
    <row r="18602" spans="1:5" x14ac:dyDescent="0.25">
      <c r="A18602" s="93" t="s">
        <v>3058</v>
      </c>
      <c r="B18602" t="s">
        <v>21783</v>
      </c>
      <c r="C18602">
        <v>88247</v>
      </c>
      <c r="D18602" s="93" t="s">
        <v>23477</v>
      </c>
      <c r="E18602" s="93" t="s">
        <v>14</v>
      </c>
    </row>
    <row r="18603" spans="1:5" x14ac:dyDescent="0.25">
      <c r="A18603" s="93" t="s">
        <v>3058</v>
      </c>
      <c r="B18603" t="s">
        <v>21783</v>
      </c>
      <c r="C18603">
        <v>88264</v>
      </c>
      <c r="D18603" s="93" t="s">
        <v>23477</v>
      </c>
      <c r="E18603" s="93" t="s">
        <v>14</v>
      </c>
    </row>
    <row r="18604" spans="1:5" x14ac:dyDescent="0.25">
      <c r="A18604" s="93" t="s">
        <v>3059</v>
      </c>
      <c r="D18604" s="93" t="s">
        <v>14</v>
      </c>
      <c r="E18604" s="93" t="s">
        <v>32877</v>
      </c>
    </row>
    <row r="18605" spans="1:5" x14ac:dyDescent="0.25">
      <c r="A18605" s="93" t="s">
        <v>3059</v>
      </c>
      <c r="B18605" t="s">
        <v>21791</v>
      </c>
      <c r="C18605">
        <v>1870</v>
      </c>
      <c r="D18605" s="93" t="s">
        <v>22196</v>
      </c>
      <c r="E18605" s="93" t="s">
        <v>14</v>
      </c>
    </row>
    <row r="18606" spans="1:5" x14ac:dyDescent="0.25">
      <c r="A18606" s="93" t="s">
        <v>3059</v>
      </c>
      <c r="B18606" t="s">
        <v>21783</v>
      </c>
      <c r="C18606">
        <v>88247</v>
      </c>
      <c r="D18606" s="93" t="s">
        <v>22854</v>
      </c>
      <c r="E18606" s="93" t="s">
        <v>14</v>
      </c>
    </row>
    <row r="18607" spans="1:5" x14ac:dyDescent="0.25">
      <c r="A18607" s="93" t="s">
        <v>3059</v>
      </c>
      <c r="B18607" t="s">
        <v>21783</v>
      </c>
      <c r="C18607">
        <v>88264</v>
      </c>
      <c r="D18607" s="93" t="s">
        <v>22854</v>
      </c>
      <c r="E18607" s="93" t="s">
        <v>14</v>
      </c>
    </row>
    <row r="18608" spans="1:5" x14ac:dyDescent="0.25">
      <c r="A18608" s="93" t="s">
        <v>3060</v>
      </c>
      <c r="D18608" s="93" t="s">
        <v>14</v>
      </c>
      <c r="E18608" s="93" t="s">
        <v>32878</v>
      </c>
    </row>
    <row r="18609" spans="1:5" x14ac:dyDescent="0.25">
      <c r="A18609" s="93" t="s">
        <v>3060</v>
      </c>
      <c r="B18609" t="s">
        <v>21791</v>
      </c>
      <c r="C18609">
        <v>40409</v>
      </c>
      <c r="D18609" s="93" t="s">
        <v>22196</v>
      </c>
      <c r="E18609" s="93" t="s">
        <v>14</v>
      </c>
    </row>
    <row r="18610" spans="1:5" x14ac:dyDescent="0.25">
      <c r="A18610" s="93" t="s">
        <v>3060</v>
      </c>
      <c r="B18610" t="s">
        <v>21783</v>
      </c>
      <c r="C18610">
        <v>88247</v>
      </c>
      <c r="D18610" s="93" t="s">
        <v>22854</v>
      </c>
      <c r="E18610" s="93" t="s">
        <v>14</v>
      </c>
    </row>
    <row r="18611" spans="1:5" x14ac:dyDescent="0.25">
      <c r="A18611" s="93" t="s">
        <v>3060</v>
      </c>
      <c r="B18611" t="s">
        <v>21783</v>
      </c>
      <c r="C18611">
        <v>88264</v>
      </c>
      <c r="D18611" s="93" t="s">
        <v>22854</v>
      </c>
      <c r="E18611" s="93" t="s">
        <v>14</v>
      </c>
    </row>
    <row r="18612" spans="1:5" x14ac:dyDescent="0.25">
      <c r="A18612" s="93" t="s">
        <v>3061</v>
      </c>
      <c r="D18612" s="93" t="s">
        <v>14</v>
      </c>
      <c r="E18612" s="93" t="s">
        <v>32879</v>
      </c>
    </row>
    <row r="18613" spans="1:5" x14ac:dyDescent="0.25">
      <c r="A18613" s="93" t="s">
        <v>3061</v>
      </c>
      <c r="B18613" t="s">
        <v>21791</v>
      </c>
      <c r="C18613">
        <v>1879</v>
      </c>
      <c r="D18613" s="93" t="s">
        <v>22196</v>
      </c>
      <c r="E18613" s="93" t="s">
        <v>14</v>
      </c>
    </row>
    <row r="18614" spans="1:5" x14ac:dyDescent="0.25">
      <c r="A18614" s="93" t="s">
        <v>3061</v>
      </c>
      <c r="B18614" t="s">
        <v>21783</v>
      </c>
      <c r="C18614">
        <v>88247</v>
      </c>
      <c r="D18614" s="93" t="s">
        <v>25876</v>
      </c>
      <c r="E18614" s="93" t="s">
        <v>14</v>
      </c>
    </row>
    <row r="18615" spans="1:5" x14ac:dyDescent="0.25">
      <c r="A18615" s="93" t="s">
        <v>3061</v>
      </c>
      <c r="B18615" t="s">
        <v>21783</v>
      </c>
      <c r="C18615">
        <v>88264</v>
      </c>
      <c r="D18615" s="93" t="s">
        <v>25876</v>
      </c>
      <c r="E18615" s="93" t="s">
        <v>14</v>
      </c>
    </row>
    <row r="18616" spans="1:5" x14ac:dyDescent="0.25">
      <c r="A18616" s="93" t="s">
        <v>3062</v>
      </c>
      <c r="D18616" s="93" t="s">
        <v>14</v>
      </c>
      <c r="E18616" s="93" t="s">
        <v>32880</v>
      </c>
    </row>
    <row r="18617" spans="1:5" x14ac:dyDescent="0.25">
      <c r="A18617" s="93" t="s">
        <v>3062</v>
      </c>
      <c r="B18617" t="s">
        <v>21791</v>
      </c>
      <c r="C18617">
        <v>12034</v>
      </c>
      <c r="D18617" s="93" t="s">
        <v>22196</v>
      </c>
      <c r="E18617" s="93" t="s">
        <v>14</v>
      </c>
    </row>
    <row r="18618" spans="1:5" x14ac:dyDescent="0.25">
      <c r="A18618" s="93" t="s">
        <v>3062</v>
      </c>
      <c r="B18618" t="s">
        <v>21783</v>
      </c>
      <c r="C18618">
        <v>88247</v>
      </c>
      <c r="D18618" s="93" t="s">
        <v>25876</v>
      </c>
      <c r="E18618" s="93" t="s">
        <v>14</v>
      </c>
    </row>
    <row r="18619" spans="1:5" x14ac:dyDescent="0.25">
      <c r="A18619" s="93" t="s">
        <v>3062</v>
      </c>
      <c r="B18619" t="s">
        <v>21783</v>
      </c>
      <c r="C18619">
        <v>88264</v>
      </c>
      <c r="D18619" s="93" t="s">
        <v>25876</v>
      </c>
      <c r="E18619" s="93" t="s">
        <v>14</v>
      </c>
    </row>
    <row r="18620" spans="1:5" x14ac:dyDescent="0.25">
      <c r="A18620" s="93" t="s">
        <v>3063</v>
      </c>
      <c r="D18620" s="93" t="s">
        <v>14</v>
      </c>
      <c r="E18620" s="93" t="s">
        <v>32881</v>
      </c>
    </row>
    <row r="18621" spans="1:5" x14ac:dyDescent="0.25">
      <c r="A18621" s="93" t="s">
        <v>3063</v>
      </c>
      <c r="B18621" t="s">
        <v>21791</v>
      </c>
      <c r="C18621">
        <v>1884</v>
      </c>
      <c r="D18621" s="93" t="s">
        <v>22196</v>
      </c>
      <c r="E18621" s="93" t="s">
        <v>14</v>
      </c>
    </row>
    <row r="18622" spans="1:5" x14ac:dyDescent="0.25">
      <c r="A18622" s="93" t="s">
        <v>3063</v>
      </c>
      <c r="B18622" t="s">
        <v>21783</v>
      </c>
      <c r="C18622">
        <v>88247</v>
      </c>
      <c r="D18622" s="93" t="s">
        <v>25818</v>
      </c>
      <c r="E18622" s="93" t="s">
        <v>14</v>
      </c>
    </row>
    <row r="18623" spans="1:5" x14ac:dyDescent="0.25">
      <c r="A18623" s="93" t="s">
        <v>3063</v>
      </c>
      <c r="B18623" t="s">
        <v>21783</v>
      </c>
      <c r="C18623">
        <v>88264</v>
      </c>
      <c r="D18623" s="93" t="s">
        <v>25818</v>
      </c>
      <c r="E18623" s="93" t="s">
        <v>14</v>
      </c>
    </row>
    <row r="18624" spans="1:5" x14ac:dyDescent="0.25">
      <c r="A18624" s="93" t="s">
        <v>3064</v>
      </c>
      <c r="D18624" s="93" t="s">
        <v>14</v>
      </c>
      <c r="E18624" s="93" t="s">
        <v>32882</v>
      </c>
    </row>
    <row r="18625" spans="1:5" x14ac:dyDescent="0.25">
      <c r="A18625" s="93" t="s">
        <v>3064</v>
      </c>
      <c r="B18625" t="s">
        <v>21791</v>
      </c>
      <c r="C18625">
        <v>39276</v>
      </c>
      <c r="D18625" s="93" t="s">
        <v>22196</v>
      </c>
      <c r="E18625" s="93" t="s">
        <v>14</v>
      </c>
    </row>
    <row r="18626" spans="1:5" x14ac:dyDescent="0.25">
      <c r="A18626" s="93" t="s">
        <v>3064</v>
      </c>
      <c r="B18626" t="s">
        <v>21783</v>
      </c>
      <c r="C18626">
        <v>88247</v>
      </c>
      <c r="D18626" s="93" t="s">
        <v>25818</v>
      </c>
      <c r="E18626" s="93" t="s">
        <v>14</v>
      </c>
    </row>
    <row r="18627" spans="1:5" x14ac:dyDescent="0.25">
      <c r="A18627" s="93" t="s">
        <v>3064</v>
      </c>
      <c r="B18627" t="s">
        <v>21783</v>
      </c>
      <c r="C18627">
        <v>88264</v>
      </c>
      <c r="D18627" s="93" t="s">
        <v>25818</v>
      </c>
      <c r="E18627" s="93" t="s">
        <v>14</v>
      </c>
    </row>
    <row r="18628" spans="1:5" x14ac:dyDescent="0.25">
      <c r="A18628" s="93" t="s">
        <v>3065</v>
      </c>
      <c r="D18628" s="93" t="s">
        <v>14</v>
      </c>
      <c r="E18628" s="93" t="s">
        <v>32883</v>
      </c>
    </row>
    <row r="18629" spans="1:5" x14ac:dyDescent="0.25">
      <c r="A18629" s="93" t="s">
        <v>3065</v>
      </c>
      <c r="B18629" t="s">
        <v>21791</v>
      </c>
      <c r="C18629">
        <v>1874</v>
      </c>
      <c r="D18629" s="93" t="s">
        <v>22196</v>
      </c>
      <c r="E18629" s="93" t="s">
        <v>14</v>
      </c>
    </row>
    <row r="18630" spans="1:5" x14ac:dyDescent="0.25">
      <c r="A18630" s="93" t="s">
        <v>3065</v>
      </c>
      <c r="B18630" t="s">
        <v>21783</v>
      </c>
      <c r="C18630">
        <v>88247</v>
      </c>
      <c r="D18630" s="93" t="s">
        <v>23316</v>
      </c>
      <c r="E18630" s="93" t="s">
        <v>14</v>
      </c>
    </row>
    <row r="18631" spans="1:5" x14ac:dyDescent="0.25">
      <c r="A18631" s="93" t="s">
        <v>3065</v>
      </c>
      <c r="B18631" t="s">
        <v>21783</v>
      </c>
      <c r="C18631">
        <v>88264</v>
      </c>
      <c r="D18631" s="93" t="s">
        <v>23316</v>
      </c>
      <c r="E18631" s="93" t="s">
        <v>14</v>
      </c>
    </row>
    <row r="18632" spans="1:5" x14ac:dyDescent="0.25">
      <c r="A18632" s="93" t="s">
        <v>3066</v>
      </c>
      <c r="D18632" s="93" t="s">
        <v>14</v>
      </c>
      <c r="E18632" s="93" t="s">
        <v>32884</v>
      </c>
    </row>
    <row r="18633" spans="1:5" x14ac:dyDescent="0.25">
      <c r="A18633" s="93" t="s">
        <v>3066</v>
      </c>
      <c r="B18633" t="s">
        <v>21791</v>
      </c>
      <c r="C18633">
        <v>40408</v>
      </c>
      <c r="D18633" s="93" t="s">
        <v>22196</v>
      </c>
      <c r="E18633" s="93" t="s">
        <v>14</v>
      </c>
    </row>
    <row r="18634" spans="1:5" x14ac:dyDescent="0.25">
      <c r="A18634" s="93" t="s">
        <v>3066</v>
      </c>
      <c r="B18634" t="s">
        <v>21783</v>
      </c>
      <c r="C18634">
        <v>88247</v>
      </c>
      <c r="D18634" s="93" t="s">
        <v>23316</v>
      </c>
      <c r="E18634" s="93" t="s">
        <v>14</v>
      </c>
    </row>
    <row r="18635" spans="1:5" x14ac:dyDescent="0.25">
      <c r="A18635" s="93" t="s">
        <v>3066</v>
      </c>
      <c r="B18635" t="s">
        <v>21783</v>
      </c>
      <c r="C18635">
        <v>88264</v>
      </c>
      <c r="D18635" s="93" t="s">
        <v>23316</v>
      </c>
      <c r="E18635" s="93" t="s">
        <v>14</v>
      </c>
    </row>
    <row r="18636" spans="1:5" x14ac:dyDescent="0.25">
      <c r="A18636" s="93" t="s">
        <v>3067</v>
      </c>
      <c r="D18636" s="93" t="s">
        <v>14</v>
      </c>
      <c r="E18636" s="93" t="s">
        <v>32885</v>
      </c>
    </row>
    <row r="18637" spans="1:5" x14ac:dyDescent="0.25">
      <c r="A18637" s="93" t="s">
        <v>3067</v>
      </c>
      <c r="B18637" t="s">
        <v>21791</v>
      </c>
      <c r="C18637">
        <v>1870</v>
      </c>
      <c r="D18637" s="93" t="s">
        <v>22196</v>
      </c>
      <c r="E18637" s="93" t="s">
        <v>14</v>
      </c>
    </row>
    <row r="18638" spans="1:5" x14ac:dyDescent="0.25">
      <c r="A18638" s="93" t="s">
        <v>3067</v>
      </c>
      <c r="B18638" t="s">
        <v>21783</v>
      </c>
      <c r="C18638">
        <v>88247</v>
      </c>
      <c r="D18638" s="93" t="s">
        <v>25784</v>
      </c>
      <c r="E18638" s="93" t="s">
        <v>14</v>
      </c>
    </row>
    <row r="18639" spans="1:5" x14ac:dyDescent="0.25">
      <c r="A18639" s="93" t="s">
        <v>3067</v>
      </c>
      <c r="B18639" t="s">
        <v>21783</v>
      </c>
      <c r="C18639">
        <v>88264</v>
      </c>
      <c r="D18639" s="93" t="s">
        <v>25784</v>
      </c>
      <c r="E18639" s="93" t="s">
        <v>14</v>
      </c>
    </row>
    <row r="18640" spans="1:5" x14ac:dyDescent="0.25">
      <c r="A18640" s="93" t="s">
        <v>3068</v>
      </c>
      <c r="D18640" s="93" t="s">
        <v>14</v>
      </c>
      <c r="E18640" s="93" t="s">
        <v>32886</v>
      </c>
    </row>
    <row r="18641" spans="1:5" x14ac:dyDescent="0.25">
      <c r="A18641" s="93" t="s">
        <v>3068</v>
      </c>
      <c r="B18641" t="s">
        <v>21791</v>
      </c>
      <c r="C18641">
        <v>40409</v>
      </c>
      <c r="D18641" s="93" t="s">
        <v>22196</v>
      </c>
      <c r="E18641" s="93" t="s">
        <v>14</v>
      </c>
    </row>
    <row r="18642" spans="1:5" x14ac:dyDescent="0.25">
      <c r="A18642" s="93" t="s">
        <v>3068</v>
      </c>
      <c r="B18642" t="s">
        <v>21783</v>
      </c>
      <c r="C18642">
        <v>88247</v>
      </c>
      <c r="D18642" s="93" t="s">
        <v>25784</v>
      </c>
      <c r="E18642" s="93" t="s">
        <v>14</v>
      </c>
    </row>
    <row r="18643" spans="1:5" x14ac:dyDescent="0.25">
      <c r="A18643" s="93" t="s">
        <v>3068</v>
      </c>
      <c r="B18643" t="s">
        <v>21783</v>
      </c>
      <c r="C18643">
        <v>88264</v>
      </c>
      <c r="D18643" s="93" t="s">
        <v>25784</v>
      </c>
      <c r="E18643" s="93" t="s">
        <v>14</v>
      </c>
    </row>
    <row r="18644" spans="1:5" x14ac:dyDescent="0.25">
      <c r="A18644" s="93" t="s">
        <v>3069</v>
      </c>
      <c r="D18644" s="93" t="s">
        <v>14</v>
      </c>
      <c r="E18644" s="93" t="s">
        <v>32887</v>
      </c>
    </row>
    <row r="18645" spans="1:5" x14ac:dyDescent="0.25">
      <c r="A18645" s="93" t="s">
        <v>3069</v>
      </c>
      <c r="B18645" t="s">
        <v>21791</v>
      </c>
      <c r="C18645">
        <v>1879</v>
      </c>
      <c r="D18645" s="93" t="s">
        <v>22196</v>
      </c>
      <c r="E18645" s="93" t="s">
        <v>14</v>
      </c>
    </row>
    <row r="18646" spans="1:5" x14ac:dyDescent="0.25">
      <c r="A18646" s="93" t="s">
        <v>3069</v>
      </c>
      <c r="B18646" t="s">
        <v>21783</v>
      </c>
      <c r="C18646">
        <v>88247</v>
      </c>
      <c r="D18646" s="93" t="s">
        <v>26558</v>
      </c>
      <c r="E18646" s="93" t="s">
        <v>14</v>
      </c>
    </row>
    <row r="18647" spans="1:5" x14ac:dyDescent="0.25">
      <c r="A18647" s="93" t="s">
        <v>3069</v>
      </c>
      <c r="B18647" t="s">
        <v>21783</v>
      </c>
      <c r="C18647">
        <v>88264</v>
      </c>
      <c r="D18647" s="93" t="s">
        <v>26558</v>
      </c>
      <c r="E18647" s="93" t="s">
        <v>14</v>
      </c>
    </row>
    <row r="18648" spans="1:5" x14ac:dyDescent="0.25">
      <c r="A18648" s="93" t="s">
        <v>3070</v>
      </c>
      <c r="D18648" s="93" t="s">
        <v>14</v>
      </c>
      <c r="E18648" s="93" t="s">
        <v>32888</v>
      </c>
    </row>
    <row r="18649" spans="1:5" x14ac:dyDescent="0.25">
      <c r="A18649" s="93" t="s">
        <v>3070</v>
      </c>
      <c r="B18649" t="s">
        <v>21791</v>
      </c>
      <c r="C18649">
        <v>12034</v>
      </c>
      <c r="D18649" s="93" t="s">
        <v>22196</v>
      </c>
      <c r="E18649" s="93" t="s">
        <v>14</v>
      </c>
    </row>
    <row r="18650" spans="1:5" x14ac:dyDescent="0.25">
      <c r="A18650" s="93" t="s">
        <v>3070</v>
      </c>
      <c r="B18650" t="s">
        <v>21783</v>
      </c>
      <c r="C18650">
        <v>88247</v>
      </c>
      <c r="D18650" s="93" t="s">
        <v>26558</v>
      </c>
      <c r="E18650" s="93" t="s">
        <v>14</v>
      </c>
    </row>
    <row r="18651" spans="1:5" x14ac:dyDescent="0.25">
      <c r="A18651" s="93" t="s">
        <v>3070</v>
      </c>
      <c r="B18651" t="s">
        <v>21783</v>
      </c>
      <c r="C18651">
        <v>88264</v>
      </c>
      <c r="D18651" s="93" t="s">
        <v>26558</v>
      </c>
      <c r="E18651" s="93" t="s">
        <v>14</v>
      </c>
    </row>
    <row r="18652" spans="1:5" x14ac:dyDescent="0.25">
      <c r="A18652" s="93" t="s">
        <v>3071</v>
      </c>
      <c r="D18652" s="93" t="s">
        <v>14</v>
      </c>
      <c r="E18652" s="93" t="s">
        <v>32889</v>
      </c>
    </row>
    <row r="18653" spans="1:5" x14ac:dyDescent="0.25">
      <c r="A18653" s="93" t="s">
        <v>3071</v>
      </c>
      <c r="B18653" t="s">
        <v>21791</v>
      </c>
      <c r="C18653">
        <v>1884</v>
      </c>
      <c r="D18653" s="93" t="s">
        <v>22196</v>
      </c>
      <c r="E18653" s="93" t="s">
        <v>14</v>
      </c>
    </row>
    <row r="18654" spans="1:5" x14ac:dyDescent="0.25">
      <c r="A18654" s="93" t="s">
        <v>3071</v>
      </c>
      <c r="B18654" t="s">
        <v>21783</v>
      </c>
      <c r="C18654">
        <v>88247</v>
      </c>
      <c r="D18654" s="93" t="s">
        <v>23493</v>
      </c>
      <c r="E18654" s="93" t="s">
        <v>14</v>
      </c>
    </row>
    <row r="18655" spans="1:5" x14ac:dyDescent="0.25">
      <c r="A18655" s="93" t="s">
        <v>3071</v>
      </c>
      <c r="B18655" t="s">
        <v>21783</v>
      </c>
      <c r="C18655">
        <v>88264</v>
      </c>
      <c r="D18655" s="93" t="s">
        <v>23493</v>
      </c>
      <c r="E18655" s="93" t="s">
        <v>14</v>
      </c>
    </row>
    <row r="18656" spans="1:5" x14ac:dyDescent="0.25">
      <c r="A18656" s="93" t="s">
        <v>3072</v>
      </c>
      <c r="D18656" s="93" t="s">
        <v>14</v>
      </c>
      <c r="E18656" s="93" t="s">
        <v>32890</v>
      </c>
    </row>
    <row r="18657" spans="1:5" x14ac:dyDescent="0.25">
      <c r="A18657" s="93" t="s">
        <v>3072</v>
      </c>
      <c r="B18657" t="s">
        <v>21791</v>
      </c>
      <c r="C18657">
        <v>39276</v>
      </c>
      <c r="D18657" s="93" t="s">
        <v>22196</v>
      </c>
      <c r="E18657" s="93" t="s">
        <v>14</v>
      </c>
    </row>
    <row r="18658" spans="1:5" x14ac:dyDescent="0.25">
      <c r="A18658" s="93" t="s">
        <v>3072</v>
      </c>
      <c r="B18658" t="s">
        <v>21783</v>
      </c>
      <c r="C18658">
        <v>88247</v>
      </c>
      <c r="D18658" s="93" t="s">
        <v>23493</v>
      </c>
      <c r="E18658" s="93" t="s">
        <v>14</v>
      </c>
    </row>
    <row r="18659" spans="1:5" x14ac:dyDescent="0.25">
      <c r="A18659" s="93" t="s">
        <v>3072</v>
      </c>
      <c r="B18659" t="s">
        <v>21783</v>
      </c>
      <c r="C18659">
        <v>88264</v>
      </c>
      <c r="D18659" s="93" t="s">
        <v>23493</v>
      </c>
      <c r="E18659" s="93" t="s">
        <v>14</v>
      </c>
    </row>
    <row r="18660" spans="1:5" x14ac:dyDescent="0.25">
      <c r="A18660" s="93" t="s">
        <v>3073</v>
      </c>
      <c r="D18660" s="93" t="s">
        <v>14</v>
      </c>
      <c r="E18660" s="93" t="s">
        <v>32891</v>
      </c>
    </row>
    <row r="18661" spans="1:5" x14ac:dyDescent="0.25">
      <c r="A18661" s="93" t="s">
        <v>3073</v>
      </c>
      <c r="B18661" t="s">
        <v>21791</v>
      </c>
      <c r="C18661">
        <v>1874</v>
      </c>
      <c r="D18661" s="93" t="s">
        <v>22196</v>
      </c>
      <c r="E18661" s="93" t="s">
        <v>14</v>
      </c>
    </row>
    <row r="18662" spans="1:5" x14ac:dyDescent="0.25">
      <c r="A18662" s="93" t="s">
        <v>3073</v>
      </c>
      <c r="B18662" t="s">
        <v>21783</v>
      </c>
      <c r="C18662">
        <v>88247</v>
      </c>
      <c r="D18662" s="93" t="s">
        <v>24994</v>
      </c>
      <c r="E18662" s="93" t="s">
        <v>14</v>
      </c>
    </row>
    <row r="18663" spans="1:5" x14ac:dyDescent="0.25">
      <c r="A18663" s="93" t="s">
        <v>3073</v>
      </c>
      <c r="B18663" t="s">
        <v>21783</v>
      </c>
      <c r="C18663">
        <v>88264</v>
      </c>
      <c r="D18663" s="93" t="s">
        <v>24994</v>
      </c>
      <c r="E18663" s="93" t="s">
        <v>14</v>
      </c>
    </row>
    <row r="18664" spans="1:5" x14ac:dyDescent="0.25">
      <c r="A18664" s="93" t="s">
        <v>3074</v>
      </c>
      <c r="D18664" s="93" t="s">
        <v>14</v>
      </c>
      <c r="E18664" s="93" t="s">
        <v>32892</v>
      </c>
    </row>
    <row r="18665" spans="1:5" x14ac:dyDescent="0.25">
      <c r="A18665" s="93" t="s">
        <v>3074</v>
      </c>
      <c r="B18665" t="s">
        <v>21791</v>
      </c>
      <c r="C18665">
        <v>40408</v>
      </c>
      <c r="D18665" s="93" t="s">
        <v>22196</v>
      </c>
      <c r="E18665" s="93" t="s">
        <v>14</v>
      </c>
    </row>
    <row r="18666" spans="1:5" x14ac:dyDescent="0.25">
      <c r="A18666" s="93" t="s">
        <v>3074</v>
      </c>
      <c r="B18666" t="s">
        <v>21783</v>
      </c>
      <c r="C18666">
        <v>88247</v>
      </c>
      <c r="D18666" s="93" t="s">
        <v>24994</v>
      </c>
      <c r="E18666" s="93" t="s">
        <v>14</v>
      </c>
    </row>
    <row r="18667" spans="1:5" x14ac:dyDescent="0.25">
      <c r="A18667" s="93" t="s">
        <v>3074</v>
      </c>
      <c r="B18667" t="s">
        <v>21783</v>
      </c>
      <c r="C18667">
        <v>88264</v>
      </c>
      <c r="D18667" s="93" t="s">
        <v>24994</v>
      </c>
      <c r="E18667" s="93" t="s">
        <v>14</v>
      </c>
    </row>
    <row r="18668" spans="1:5" x14ac:dyDescent="0.25">
      <c r="A18668" s="93" t="s">
        <v>3075</v>
      </c>
      <c r="D18668" s="93" t="s">
        <v>14</v>
      </c>
      <c r="E18668" s="93" t="s">
        <v>32893</v>
      </c>
    </row>
    <row r="18669" spans="1:5" x14ac:dyDescent="0.25">
      <c r="A18669" s="93" t="s">
        <v>3075</v>
      </c>
      <c r="B18669" t="s">
        <v>21791</v>
      </c>
      <c r="C18669">
        <v>1893</v>
      </c>
      <c r="D18669" s="93" t="s">
        <v>22196</v>
      </c>
      <c r="E18669" s="93" t="s">
        <v>14</v>
      </c>
    </row>
    <row r="18670" spans="1:5" x14ac:dyDescent="0.25">
      <c r="A18670" s="93" t="s">
        <v>3075</v>
      </c>
      <c r="B18670" t="s">
        <v>21783</v>
      </c>
      <c r="C18670">
        <v>88247</v>
      </c>
      <c r="D18670" s="93" t="s">
        <v>26974</v>
      </c>
      <c r="E18670" s="93" t="s">
        <v>14</v>
      </c>
    </row>
    <row r="18671" spans="1:5" x14ac:dyDescent="0.25">
      <c r="A18671" s="93" t="s">
        <v>3075</v>
      </c>
      <c r="B18671" t="s">
        <v>21783</v>
      </c>
      <c r="C18671">
        <v>88264</v>
      </c>
      <c r="D18671" s="93" t="s">
        <v>26974</v>
      </c>
      <c r="E18671" s="93" t="s">
        <v>14</v>
      </c>
    </row>
    <row r="18672" spans="1:5" x14ac:dyDescent="0.25">
      <c r="A18672" s="93" t="s">
        <v>3076</v>
      </c>
      <c r="D18672" s="93" t="s">
        <v>14</v>
      </c>
      <c r="E18672" s="93" t="s">
        <v>32894</v>
      </c>
    </row>
    <row r="18673" spans="1:5" x14ac:dyDescent="0.25">
      <c r="A18673" s="93" t="s">
        <v>3076</v>
      </c>
      <c r="B18673" t="s">
        <v>21791</v>
      </c>
      <c r="C18673">
        <v>1894</v>
      </c>
      <c r="D18673" s="93" t="s">
        <v>22196</v>
      </c>
      <c r="E18673" s="93" t="s">
        <v>14</v>
      </c>
    </row>
    <row r="18674" spans="1:5" x14ac:dyDescent="0.25">
      <c r="A18674" s="93" t="s">
        <v>3076</v>
      </c>
      <c r="B18674" t="s">
        <v>21783</v>
      </c>
      <c r="C18674">
        <v>88247</v>
      </c>
      <c r="D18674" s="93" t="s">
        <v>26975</v>
      </c>
      <c r="E18674" s="93" t="s">
        <v>14</v>
      </c>
    </row>
    <row r="18675" spans="1:5" x14ac:dyDescent="0.25">
      <c r="A18675" s="93" t="s">
        <v>3076</v>
      </c>
      <c r="B18675" t="s">
        <v>21783</v>
      </c>
      <c r="C18675">
        <v>88264</v>
      </c>
      <c r="D18675" s="93" t="s">
        <v>26975</v>
      </c>
      <c r="E18675" s="93" t="s">
        <v>14</v>
      </c>
    </row>
    <row r="18676" spans="1:5" x14ac:dyDescent="0.25">
      <c r="A18676" s="93" t="s">
        <v>3077</v>
      </c>
      <c r="D18676" s="93" t="s">
        <v>14</v>
      </c>
      <c r="E18676" s="93" t="s">
        <v>32895</v>
      </c>
    </row>
    <row r="18677" spans="1:5" x14ac:dyDescent="0.25">
      <c r="A18677" s="93" t="s">
        <v>3077</v>
      </c>
      <c r="B18677" t="s">
        <v>21791</v>
      </c>
      <c r="C18677">
        <v>1907</v>
      </c>
      <c r="D18677" s="93" t="s">
        <v>22196</v>
      </c>
      <c r="E18677" s="93" t="s">
        <v>14</v>
      </c>
    </row>
    <row r="18678" spans="1:5" x14ac:dyDescent="0.25">
      <c r="A18678" s="93" t="s">
        <v>3077</v>
      </c>
      <c r="B18678" t="s">
        <v>21783</v>
      </c>
      <c r="C18678">
        <v>88247</v>
      </c>
      <c r="D18678" s="93" t="s">
        <v>26976</v>
      </c>
      <c r="E18678" s="93" t="s">
        <v>14</v>
      </c>
    </row>
    <row r="18679" spans="1:5" x14ac:dyDescent="0.25">
      <c r="A18679" s="93" t="s">
        <v>3077</v>
      </c>
      <c r="B18679" t="s">
        <v>21783</v>
      </c>
      <c r="C18679">
        <v>88264</v>
      </c>
      <c r="D18679" s="93" t="s">
        <v>26976</v>
      </c>
      <c r="E18679" s="93" t="s">
        <v>14</v>
      </c>
    </row>
    <row r="18680" spans="1:5" x14ac:dyDescent="0.25">
      <c r="A18680" s="93" t="s">
        <v>3078</v>
      </c>
      <c r="D18680" s="93" t="s">
        <v>14</v>
      </c>
      <c r="E18680" s="93" t="s">
        <v>32896</v>
      </c>
    </row>
    <row r="18681" spans="1:5" x14ac:dyDescent="0.25">
      <c r="A18681" s="93" t="s">
        <v>3078</v>
      </c>
      <c r="B18681" t="s">
        <v>21791</v>
      </c>
      <c r="C18681">
        <v>1896</v>
      </c>
      <c r="D18681" s="93" t="s">
        <v>22196</v>
      </c>
      <c r="E18681" s="93" t="s">
        <v>14</v>
      </c>
    </row>
    <row r="18682" spans="1:5" x14ac:dyDescent="0.25">
      <c r="A18682" s="93" t="s">
        <v>3078</v>
      </c>
      <c r="B18682" t="s">
        <v>21783</v>
      </c>
      <c r="C18682">
        <v>88247</v>
      </c>
      <c r="D18682" s="93" t="s">
        <v>26977</v>
      </c>
      <c r="E18682" s="93" t="s">
        <v>14</v>
      </c>
    </row>
    <row r="18683" spans="1:5" x14ac:dyDescent="0.25">
      <c r="A18683" s="93" t="s">
        <v>3078</v>
      </c>
      <c r="B18683" t="s">
        <v>21783</v>
      </c>
      <c r="C18683">
        <v>88264</v>
      </c>
      <c r="D18683" s="93" t="s">
        <v>26977</v>
      </c>
      <c r="E18683" s="93" t="s">
        <v>14</v>
      </c>
    </row>
    <row r="18684" spans="1:5" x14ac:dyDescent="0.25">
      <c r="A18684" s="93" t="s">
        <v>3079</v>
      </c>
      <c r="D18684" s="93" t="s">
        <v>14</v>
      </c>
      <c r="E18684" s="93" t="s">
        <v>32897</v>
      </c>
    </row>
    <row r="18685" spans="1:5" x14ac:dyDescent="0.25">
      <c r="A18685" s="93" t="s">
        <v>3079</v>
      </c>
      <c r="B18685" t="s">
        <v>21791</v>
      </c>
      <c r="C18685">
        <v>1895</v>
      </c>
      <c r="D18685" s="93" t="s">
        <v>22196</v>
      </c>
      <c r="E18685" s="93" t="s">
        <v>14</v>
      </c>
    </row>
    <row r="18686" spans="1:5" x14ac:dyDescent="0.25">
      <c r="A18686" s="93" t="s">
        <v>3079</v>
      </c>
      <c r="B18686" t="s">
        <v>21783</v>
      </c>
      <c r="C18686">
        <v>88247</v>
      </c>
      <c r="D18686" s="93" t="s">
        <v>26978</v>
      </c>
      <c r="E18686" s="93" t="s">
        <v>14</v>
      </c>
    </row>
    <row r="18687" spans="1:5" x14ac:dyDescent="0.25">
      <c r="A18687" s="93" t="s">
        <v>3079</v>
      </c>
      <c r="B18687" t="s">
        <v>21783</v>
      </c>
      <c r="C18687">
        <v>88264</v>
      </c>
      <c r="D18687" s="93" t="s">
        <v>26978</v>
      </c>
      <c r="E18687" s="93" t="s">
        <v>14</v>
      </c>
    </row>
    <row r="18688" spans="1:5" x14ac:dyDescent="0.25">
      <c r="A18688" s="93" t="s">
        <v>3080</v>
      </c>
      <c r="D18688" s="93" t="s">
        <v>14</v>
      </c>
      <c r="E18688" s="93" t="s">
        <v>32898</v>
      </c>
    </row>
    <row r="18689" spans="1:5" x14ac:dyDescent="0.25">
      <c r="A18689" s="93" t="s">
        <v>3080</v>
      </c>
      <c r="B18689" t="s">
        <v>21791</v>
      </c>
      <c r="C18689">
        <v>1875</v>
      </c>
      <c r="D18689" s="93" t="s">
        <v>22196</v>
      </c>
      <c r="E18689" s="93" t="s">
        <v>14</v>
      </c>
    </row>
    <row r="18690" spans="1:5" x14ac:dyDescent="0.25">
      <c r="A18690" s="93" t="s">
        <v>3080</v>
      </c>
      <c r="B18690" t="s">
        <v>21783</v>
      </c>
      <c r="C18690">
        <v>88247</v>
      </c>
      <c r="D18690" s="93" t="s">
        <v>26979</v>
      </c>
      <c r="E18690" s="93" t="s">
        <v>14</v>
      </c>
    </row>
    <row r="18691" spans="1:5" x14ac:dyDescent="0.25">
      <c r="A18691" s="93" t="s">
        <v>3080</v>
      </c>
      <c r="B18691" t="s">
        <v>21783</v>
      </c>
      <c r="C18691">
        <v>88264</v>
      </c>
      <c r="D18691" s="93" t="s">
        <v>26979</v>
      </c>
      <c r="E18691" s="93" t="s">
        <v>14</v>
      </c>
    </row>
    <row r="18692" spans="1:5" x14ac:dyDescent="0.25">
      <c r="A18692" s="93" t="s">
        <v>3081</v>
      </c>
      <c r="D18692" s="93" t="s">
        <v>14</v>
      </c>
      <c r="E18692" s="93" t="s">
        <v>32899</v>
      </c>
    </row>
    <row r="18693" spans="1:5" x14ac:dyDescent="0.25">
      <c r="A18693" s="93" t="s">
        <v>3081</v>
      </c>
      <c r="B18693" t="s">
        <v>21791</v>
      </c>
      <c r="C18693">
        <v>1876</v>
      </c>
      <c r="D18693" s="93" t="s">
        <v>22196</v>
      </c>
      <c r="E18693" s="93" t="s">
        <v>14</v>
      </c>
    </row>
    <row r="18694" spans="1:5" x14ac:dyDescent="0.25">
      <c r="A18694" s="93" t="s">
        <v>3081</v>
      </c>
      <c r="B18694" t="s">
        <v>21783</v>
      </c>
      <c r="C18694">
        <v>88247</v>
      </c>
      <c r="D18694" s="93" t="s">
        <v>26980</v>
      </c>
      <c r="E18694" s="93" t="s">
        <v>14</v>
      </c>
    </row>
    <row r="18695" spans="1:5" x14ac:dyDescent="0.25">
      <c r="A18695" s="93" t="s">
        <v>3081</v>
      </c>
      <c r="B18695" t="s">
        <v>21783</v>
      </c>
      <c r="C18695">
        <v>88264</v>
      </c>
      <c r="D18695" s="93" t="s">
        <v>26980</v>
      </c>
      <c r="E18695" s="93" t="s">
        <v>14</v>
      </c>
    </row>
    <row r="18696" spans="1:5" x14ac:dyDescent="0.25">
      <c r="A18696" s="93" t="s">
        <v>3082</v>
      </c>
      <c r="D18696" s="93" t="s">
        <v>14</v>
      </c>
      <c r="E18696" s="93" t="s">
        <v>32900</v>
      </c>
    </row>
    <row r="18697" spans="1:5" x14ac:dyDescent="0.25">
      <c r="A18697" s="93" t="s">
        <v>3082</v>
      </c>
      <c r="B18697" t="s">
        <v>21791</v>
      </c>
      <c r="C18697">
        <v>1887</v>
      </c>
      <c r="D18697" s="93" t="s">
        <v>22196</v>
      </c>
      <c r="E18697" s="93" t="s">
        <v>14</v>
      </c>
    </row>
    <row r="18698" spans="1:5" x14ac:dyDescent="0.25">
      <c r="A18698" s="93" t="s">
        <v>3082</v>
      </c>
      <c r="B18698" t="s">
        <v>21783</v>
      </c>
      <c r="C18698">
        <v>88247</v>
      </c>
      <c r="D18698" s="93" t="s">
        <v>26981</v>
      </c>
      <c r="E18698" s="93" t="s">
        <v>14</v>
      </c>
    </row>
    <row r="18699" spans="1:5" x14ac:dyDescent="0.25">
      <c r="A18699" s="93" t="s">
        <v>3082</v>
      </c>
      <c r="B18699" t="s">
        <v>21783</v>
      </c>
      <c r="C18699">
        <v>88264</v>
      </c>
      <c r="D18699" s="93" t="s">
        <v>26981</v>
      </c>
      <c r="E18699" s="93" t="s">
        <v>14</v>
      </c>
    </row>
    <row r="18700" spans="1:5" x14ac:dyDescent="0.25">
      <c r="A18700" s="93" t="s">
        <v>3083</v>
      </c>
      <c r="D18700" s="93" t="s">
        <v>14</v>
      </c>
      <c r="E18700" s="93" t="s">
        <v>32901</v>
      </c>
    </row>
    <row r="18701" spans="1:5" x14ac:dyDescent="0.25">
      <c r="A18701" s="93" t="s">
        <v>3083</v>
      </c>
      <c r="B18701" t="s">
        <v>21791</v>
      </c>
      <c r="C18701">
        <v>1877</v>
      </c>
      <c r="D18701" s="93" t="s">
        <v>22196</v>
      </c>
      <c r="E18701" s="93" t="s">
        <v>14</v>
      </c>
    </row>
    <row r="18702" spans="1:5" x14ac:dyDescent="0.25">
      <c r="A18702" s="93" t="s">
        <v>3083</v>
      </c>
      <c r="B18702" t="s">
        <v>21783</v>
      </c>
      <c r="C18702">
        <v>88247</v>
      </c>
      <c r="D18702" s="93" t="s">
        <v>22833</v>
      </c>
      <c r="E18702" s="93" t="s">
        <v>14</v>
      </c>
    </row>
    <row r="18703" spans="1:5" x14ac:dyDescent="0.25">
      <c r="A18703" s="93" t="s">
        <v>3083</v>
      </c>
      <c r="B18703" t="s">
        <v>21783</v>
      </c>
      <c r="C18703">
        <v>88264</v>
      </c>
      <c r="D18703" s="93" t="s">
        <v>22833</v>
      </c>
      <c r="E18703" s="93" t="s">
        <v>14</v>
      </c>
    </row>
    <row r="18704" spans="1:5" x14ac:dyDescent="0.25">
      <c r="A18704" s="93" t="s">
        <v>3084</v>
      </c>
      <c r="D18704" s="93" t="s">
        <v>14</v>
      </c>
      <c r="E18704" s="93" t="s">
        <v>32902</v>
      </c>
    </row>
    <row r="18705" spans="1:5" x14ac:dyDescent="0.25">
      <c r="A18705" s="93" t="s">
        <v>3084</v>
      </c>
      <c r="B18705" t="s">
        <v>21791</v>
      </c>
      <c r="C18705">
        <v>1878</v>
      </c>
      <c r="D18705" s="93" t="s">
        <v>22196</v>
      </c>
      <c r="E18705" s="93" t="s">
        <v>14</v>
      </c>
    </row>
    <row r="18706" spans="1:5" x14ac:dyDescent="0.25">
      <c r="A18706" s="93" t="s">
        <v>3084</v>
      </c>
      <c r="B18706" t="s">
        <v>21783</v>
      </c>
      <c r="C18706">
        <v>88247</v>
      </c>
      <c r="D18706" s="93" t="s">
        <v>23755</v>
      </c>
      <c r="E18706" s="93" t="s">
        <v>14</v>
      </c>
    </row>
    <row r="18707" spans="1:5" x14ac:dyDescent="0.25">
      <c r="A18707" s="93" t="s">
        <v>3084</v>
      </c>
      <c r="B18707" t="s">
        <v>21783</v>
      </c>
      <c r="C18707">
        <v>88264</v>
      </c>
      <c r="D18707" s="93" t="s">
        <v>23755</v>
      </c>
      <c r="E18707" s="93" t="s">
        <v>14</v>
      </c>
    </row>
    <row r="18708" spans="1:5" x14ac:dyDescent="0.25">
      <c r="A18708" s="93" t="s">
        <v>3085</v>
      </c>
      <c r="D18708" s="93" t="s">
        <v>14</v>
      </c>
      <c r="E18708" s="93" t="s">
        <v>32903</v>
      </c>
    </row>
    <row r="18709" spans="1:5" x14ac:dyDescent="0.25">
      <c r="A18709" s="93" t="s">
        <v>3085</v>
      </c>
      <c r="B18709" t="s">
        <v>21791</v>
      </c>
      <c r="C18709">
        <v>39274</v>
      </c>
      <c r="D18709" s="93" t="s">
        <v>22196</v>
      </c>
      <c r="E18709" s="93" t="s">
        <v>14</v>
      </c>
    </row>
    <row r="18710" spans="1:5" x14ac:dyDescent="0.25">
      <c r="A18710" s="93" t="s">
        <v>3085</v>
      </c>
      <c r="B18710" t="s">
        <v>21783</v>
      </c>
      <c r="C18710">
        <v>88247</v>
      </c>
      <c r="D18710" s="93" t="s">
        <v>25820</v>
      </c>
      <c r="E18710" s="93" t="s">
        <v>14</v>
      </c>
    </row>
    <row r="18711" spans="1:5" x14ac:dyDescent="0.25">
      <c r="A18711" s="93" t="s">
        <v>3085</v>
      </c>
      <c r="B18711" t="s">
        <v>21783</v>
      </c>
      <c r="C18711">
        <v>88264</v>
      </c>
      <c r="D18711" s="93" t="s">
        <v>25820</v>
      </c>
      <c r="E18711" s="93" t="s">
        <v>14</v>
      </c>
    </row>
    <row r="18712" spans="1:5" x14ac:dyDescent="0.25">
      <c r="A18712" s="93" t="s">
        <v>3086</v>
      </c>
      <c r="D18712" s="93" t="s">
        <v>14</v>
      </c>
      <c r="E18712" s="93" t="s">
        <v>32904</v>
      </c>
    </row>
    <row r="18713" spans="1:5" x14ac:dyDescent="0.25">
      <c r="A18713" s="93" t="s">
        <v>3086</v>
      </c>
      <c r="B18713" t="s">
        <v>21791</v>
      </c>
      <c r="C18713">
        <v>39274</v>
      </c>
      <c r="D18713" s="93" t="s">
        <v>22196</v>
      </c>
      <c r="E18713" s="93" t="s">
        <v>14</v>
      </c>
    </row>
    <row r="18714" spans="1:5" x14ac:dyDescent="0.25">
      <c r="A18714" s="93" t="s">
        <v>3086</v>
      </c>
      <c r="B18714" t="s">
        <v>21783</v>
      </c>
      <c r="C18714">
        <v>88247</v>
      </c>
      <c r="D18714" s="93" t="s">
        <v>25876</v>
      </c>
      <c r="E18714" s="93" t="s">
        <v>14</v>
      </c>
    </row>
    <row r="18715" spans="1:5" x14ac:dyDescent="0.25">
      <c r="A18715" s="93" t="s">
        <v>3086</v>
      </c>
      <c r="B18715" t="s">
        <v>21783</v>
      </c>
      <c r="C18715">
        <v>88264</v>
      </c>
      <c r="D18715" s="93" t="s">
        <v>25876</v>
      </c>
      <c r="E18715" s="93" t="s">
        <v>14</v>
      </c>
    </row>
    <row r="18716" spans="1:5" x14ac:dyDescent="0.25">
      <c r="A18716" s="93" t="s">
        <v>3087</v>
      </c>
      <c r="D18716" s="93" t="s">
        <v>14</v>
      </c>
      <c r="E18716" s="93" t="s">
        <v>32905</v>
      </c>
    </row>
    <row r="18717" spans="1:5" x14ac:dyDescent="0.25">
      <c r="A18717" s="93" t="s">
        <v>3087</v>
      </c>
      <c r="B18717" t="s">
        <v>21791</v>
      </c>
      <c r="C18717">
        <v>39274</v>
      </c>
      <c r="D18717" s="93" t="s">
        <v>22196</v>
      </c>
      <c r="E18717" s="93" t="s">
        <v>14</v>
      </c>
    </row>
    <row r="18718" spans="1:5" x14ac:dyDescent="0.25">
      <c r="A18718" s="93" t="s">
        <v>3087</v>
      </c>
      <c r="B18718" t="s">
        <v>21783</v>
      </c>
      <c r="C18718">
        <v>88247</v>
      </c>
      <c r="D18718" s="93" t="s">
        <v>26558</v>
      </c>
      <c r="E18718" s="93" t="s">
        <v>14</v>
      </c>
    </row>
    <row r="18719" spans="1:5" x14ac:dyDescent="0.25">
      <c r="A18719" s="93" t="s">
        <v>3087</v>
      </c>
      <c r="B18719" t="s">
        <v>21783</v>
      </c>
      <c r="C18719">
        <v>88264</v>
      </c>
      <c r="D18719" s="93" t="s">
        <v>26558</v>
      </c>
      <c r="E18719" s="93" t="s">
        <v>14</v>
      </c>
    </row>
    <row r="18720" spans="1:5" x14ac:dyDescent="0.25">
      <c r="A18720" s="93" t="s">
        <v>3088</v>
      </c>
      <c r="D18720" s="93" t="s">
        <v>14</v>
      </c>
      <c r="E18720" s="93" t="s">
        <v>32906</v>
      </c>
    </row>
    <row r="18721" spans="1:5" x14ac:dyDescent="0.25">
      <c r="A18721" s="93" t="s">
        <v>3088</v>
      </c>
      <c r="B18721" t="s">
        <v>21791</v>
      </c>
      <c r="C18721">
        <v>11950</v>
      </c>
      <c r="D18721" s="93" t="s">
        <v>22961</v>
      </c>
      <c r="E18721" s="93" t="s">
        <v>14</v>
      </c>
    </row>
    <row r="18722" spans="1:5" x14ac:dyDescent="0.25">
      <c r="A18722" s="93" t="s">
        <v>3088</v>
      </c>
      <c r="B18722" t="s">
        <v>21791</v>
      </c>
      <c r="C18722">
        <v>39333</v>
      </c>
      <c r="D18722" s="93" t="s">
        <v>22196</v>
      </c>
      <c r="E18722" s="93" t="s">
        <v>14</v>
      </c>
    </row>
    <row r="18723" spans="1:5" x14ac:dyDescent="0.25">
      <c r="A18723" s="93" t="s">
        <v>3088</v>
      </c>
      <c r="B18723" t="s">
        <v>21783</v>
      </c>
      <c r="C18723">
        <v>88247</v>
      </c>
      <c r="D18723" s="93" t="s">
        <v>22796</v>
      </c>
      <c r="E18723" s="93" t="s">
        <v>14</v>
      </c>
    </row>
    <row r="18724" spans="1:5" x14ac:dyDescent="0.25">
      <c r="A18724" s="93" t="s">
        <v>3088</v>
      </c>
      <c r="B18724" t="s">
        <v>21783</v>
      </c>
      <c r="C18724">
        <v>88264</v>
      </c>
      <c r="D18724" s="93" t="s">
        <v>22796</v>
      </c>
      <c r="E18724" s="93" t="s">
        <v>14</v>
      </c>
    </row>
    <row r="18725" spans="1:5" x14ac:dyDescent="0.25">
      <c r="A18725" s="93" t="s">
        <v>3089</v>
      </c>
      <c r="D18725" s="93" t="s">
        <v>14</v>
      </c>
      <c r="E18725" s="93" t="s">
        <v>32907</v>
      </c>
    </row>
    <row r="18726" spans="1:5" x14ac:dyDescent="0.25">
      <c r="A18726" s="93" t="s">
        <v>3089</v>
      </c>
      <c r="B18726" t="s">
        <v>21791</v>
      </c>
      <c r="C18726">
        <v>1013</v>
      </c>
      <c r="D18726" s="93" t="s">
        <v>26982</v>
      </c>
      <c r="E18726" s="93" t="s">
        <v>14</v>
      </c>
    </row>
    <row r="18727" spans="1:5" x14ac:dyDescent="0.25">
      <c r="A18727" s="93" t="s">
        <v>3089</v>
      </c>
      <c r="B18727" t="s">
        <v>21791</v>
      </c>
      <c r="C18727">
        <v>21127</v>
      </c>
      <c r="D18727" s="93" t="s">
        <v>22389</v>
      </c>
      <c r="E18727" s="93" t="s">
        <v>14</v>
      </c>
    </row>
    <row r="18728" spans="1:5" x14ac:dyDescent="0.25">
      <c r="A18728" s="93" t="s">
        <v>3089</v>
      </c>
      <c r="B18728" t="s">
        <v>21783</v>
      </c>
      <c r="C18728">
        <v>88247</v>
      </c>
      <c r="D18728" s="93" t="s">
        <v>22572</v>
      </c>
      <c r="E18728" s="93" t="s">
        <v>14</v>
      </c>
    </row>
    <row r="18729" spans="1:5" x14ac:dyDescent="0.25">
      <c r="A18729" s="93" t="s">
        <v>3089</v>
      </c>
      <c r="B18729" t="s">
        <v>21783</v>
      </c>
      <c r="C18729">
        <v>88264</v>
      </c>
      <c r="D18729" s="93" t="s">
        <v>22572</v>
      </c>
      <c r="E18729" s="93" t="s">
        <v>14</v>
      </c>
    </row>
    <row r="18730" spans="1:5" x14ac:dyDescent="0.25">
      <c r="A18730" s="93" t="s">
        <v>3090</v>
      </c>
      <c r="D18730" s="93" t="s">
        <v>14</v>
      </c>
      <c r="E18730" s="93" t="s">
        <v>32908</v>
      </c>
    </row>
    <row r="18731" spans="1:5" x14ac:dyDescent="0.25">
      <c r="A18731" s="93" t="s">
        <v>3090</v>
      </c>
      <c r="B18731" t="s">
        <v>21791</v>
      </c>
      <c r="C18731">
        <v>993</v>
      </c>
      <c r="D18731" s="93" t="s">
        <v>26982</v>
      </c>
      <c r="E18731" s="93" t="s">
        <v>14</v>
      </c>
    </row>
    <row r="18732" spans="1:5" x14ac:dyDescent="0.25">
      <c r="A18732" s="93" t="s">
        <v>3090</v>
      </c>
      <c r="B18732" t="s">
        <v>21791</v>
      </c>
      <c r="C18732">
        <v>21127</v>
      </c>
      <c r="D18732" s="93" t="s">
        <v>22389</v>
      </c>
      <c r="E18732" s="93" t="s">
        <v>14</v>
      </c>
    </row>
    <row r="18733" spans="1:5" x14ac:dyDescent="0.25">
      <c r="A18733" s="93" t="s">
        <v>3090</v>
      </c>
      <c r="B18733" t="s">
        <v>21783</v>
      </c>
      <c r="C18733">
        <v>88247</v>
      </c>
      <c r="D18733" s="93" t="s">
        <v>22572</v>
      </c>
      <c r="E18733" s="93" t="s">
        <v>14</v>
      </c>
    </row>
    <row r="18734" spans="1:5" x14ac:dyDescent="0.25">
      <c r="A18734" s="93" t="s">
        <v>3090</v>
      </c>
      <c r="B18734" t="s">
        <v>21783</v>
      </c>
      <c r="C18734">
        <v>88264</v>
      </c>
      <c r="D18734" s="93" t="s">
        <v>22572</v>
      </c>
      <c r="E18734" s="93" t="s">
        <v>14</v>
      </c>
    </row>
    <row r="18735" spans="1:5" x14ac:dyDescent="0.25">
      <c r="A18735" s="93" t="s">
        <v>3091</v>
      </c>
      <c r="D18735" s="93" t="s">
        <v>14</v>
      </c>
      <c r="E18735" s="93" t="s">
        <v>32909</v>
      </c>
    </row>
    <row r="18736" spans="1:5" x14ac:dyDescent="0.25">
      <c r="A18736" s="93" t="s">
        <v>3091</v>
      </c>
      <c r="B18736" t="s">
        <v>21791</v>
      </c>
      <c r="C18736">
        <v>1014</v>
      </c>
      <c r="D18736" s="93" t="s">
        <v>26982</v>
      </c>
      <c r="E18736" s="93" t="s">
        <v>14</v>
      </c>
    </row>
    <row r="18737" spans="1:5" x14ac:dyDescent="0.25">
      <c r="A18737" s="93" t="s">
        <v>3091</v>
      </c>
      <c r="B18737" t="s">
        <v>21791</v>
      </c>
      <c r="C18737">
        <v>21127</v>
      </c>
      <c r="D18737" s="93" t="s">
        <v>22389</v>
      </c>
      <c r="E18737" s="93" t="s">
        <v>14</v>
      </c>
    </row>
    <row r="18738" spans="1:5" x14ac:dyDescent="0.25">
      <c r="A18738" s="93" t="s">
        <v>3091</v>
      </c>
      <c r="B18738" t="s">
        <v>21783</v>
      </c>
      <c r="C18738">
        <v>88247</v>
      </c>
      <c r="D18738" s="93" t="s">
        <v>23344</v>
      </c>
      <c r="E18738" s="93" t="s">
        <v>14</v>
      </c>
    </row>
    <row r="18739" spans="1:5" x14ac:dyDescent="0.25">
      <c r="A18739" s="93" t="s">
        <v>3091</v>
      </c>
      <c r="B18739" t="s">
        <v>21783</v>
      </c>
      <c r="C18739">
        <v>88264</v>
      </c>
      <c r="D18739" s="93" t="s">
        <v>23344</v>
      </c>
      <c r="E18739" s="93" t="s">
        <v>14</v>
      </c>
    </row>
    <row r="18740" spans="1:5" x14ac:dyDescent="0.25">
      <c r="A18740" s="93" t="s">
        <v>3092</v>
      </c>
      <c r="D18740" s="93" t="s">
        <v>14</v>
      </c>
      <c r="E18740" s="93" t="s">
        <v>32910</v>
      </c>
    </row>
    <row r="18741" spans="1:5" x14ac:dyDescent="0.25">
      <c r="A18741" s="93" t="s">
        <v>3092</v>
      </c>
      <c r="B18741" t="s">
        <v>21791</v>
      </c>
      <c r="C18741">
        <v>1022</v>
      </c>
      <c r="D18741" s="93" t="s">
        <v>26982</v>
      </c>
      <c r="E18741" s="93" t="s">
        <v>14</v>
      </c>
    </row>
    <row r="18742" spans="1:5" x14ac:dyDescent="0.25">
      <c r="A18742" s="93" t="s">
        <v>3092</v>
      </c>
      <c r="B18742" t="s">
        <v>21791</v>
      </c>
      <c r="C18742">
        <v>21127</v>
      </c>
      <c r="D18742" s="93" t="s">
        <v>22389</v>
      </c>
      <c r="E18742" s="93" t="s">
        <v>14</v>
      </c>
    </row>
    <row r="18743" spans="1:5" x14ac:dyDescent="0.25">
      <c r="A18743" s="93" t="s">
        <v>3092</v>
      </c>
      <c r="B18743" t="s">
        <v>21783</v>
      </c>
      <c r="C18743">
        <v>88247</v>
      </c>
      <c r="D18743" s="93" t="s">
        <v>23344</v>
      </c>
      <c r="E18743" s="93" t="s">
        <v>14</v>
      </c>
    </row>
    <row r="18744" spans="1:5" x14ac:dyDescent="0.25">
      <c r="A18744" s="93" t="s">
        <v>3092</v>
      </c>
      <c r="B18744" t="s">
        <v>21783</v>
      </c>
      <c r="C18744">
        <v>88264</v>
      </c>
      <c r="D18744" s="93" t="s">
        <v>23344</v>
      </c>
      <c r="E18744" s="93" t="s">
        <v>14</v>
      </c>
    </row>
    <row r="18745" spans="1:5" x14ac:dyDescent="0.25">
      <c r="A18745" s="93" t="s">
        <v>3093</v>
      </c>
      <c r="D18745" s="93" t="s">
        <v>14</v>
      </c>
      <c r="E18745" s="93" t="s">
        <v>32911</v>
      </c>
    </row>
    <row r="18746" spans="1:5" x14ac:dyDescent="0.25">
      <c r="A18746" s="93" t="s">
        <v>3093</v>
      </c>
      <c r="B18746" t="s">
        <v>21791</v>
      </c>
      <c r="C18746">
        <v>981</v>
      </c>
      <c r="D18746" s="93" t="s">
        <v>26982</v>
      </c>
      <c r="E18746" s="93" t="s">
        <v>14</v>
      </c>
    </row>
    <row r="18747" spans="1:5" x14ac:dyDescent="0.25">
      <c r="A18747" s="93" t="s">
        <v>3093</v>
      </c>
      <c r="B18747" t="s">
        <v>21791</v>
      </c>
      <c r="C18747">
        <v>21127</v>
      </c>
      <c r="D18747" s="93" t="s">
        <v>22389</v>
      </c>
      <c r="E18747" s="93" t="s">
        <v>14</v>
      </c>
    </row>
    <row r="18748" spans="1:5" x14ac:dyDescent="0.25">
      <c r="A18748" s="93" t="s">
        <v>3093</v>
      </c>
      <c r="B18748" t="s">
        <v>21783</v>
      </c>
      <c r="C18748">
        <v>88247</v>
      </c>
      <c r="D18748" s="93" t="s">
        <v>26155</v>
      </c>
      <c r="E18748" s="93" t="s">
        <v>14</v>
      </c>
    </row>
    <row r="18749" spans="1:5" x14ac:dyDescent="0.25">
      <c r="A18749" s="93" t="s">
        <v>3093</v>
      </c>
      <c r="B18749" t="s">
        <v>21783</v>
      </c>
      <c r="C18749">
        <v>88264</v>
      </c>
      <c r="D18749" s="93" t="s">
        <v>26155</v>
      </c>
      <c r="E18749" s="93" t="s">
        <v>14</v>
      </c>
    </row>
    <row r="18750" spans="1:5" x14ac:dyDescent="0.25">
      <c r="A18750" s="93" t="s">
        <v>3094</v>
      </c>
      <c r="D18750" s="93" t="s">
        <v>14</v>
      </c>
      <c r="E18750" s="93" t="s">
        <v>32912</v>
      </c>
    </row>
    <row r="18751" spans="1:5" x14ac:dyDescent="0.25">
      <c r="A18751" s="93" t="s">
        <v>3094</v>
      </c>
      <c r="B18751" t="s">
        <v>21791</v>
      </c>
      <c r="C18751">
        <v>1021</v>
      </c>
      <c r="D18751" s="93" t="s">
        <v>26982</v>
      </c>
      <c r="E18751" s="93" t="s">
        <v>14</v>
      </c>
    </row>
    <row r="18752" spans="1:5" x14ac:dyDescent="0.25">
      <c r="A18752" s="93" t="s">
        <v>3094</v>
      </c>
      <c r="B18752" t="s">
        <v>21791</v>
      </c>
      <c r="C18752">
        <v>21127</v>
      </c>
      <c r="D18752" s="93" t="s">
        <v>22389</v>
      </c>
      <c r="E18752" s="93" t="s">
        <v>14</v>
      </c>
    </row>
    <row r="18753" spans="1:5" x14ac:dyDescent="0.25">
      <c r="A18753" s="93" t="s">
        <v>3094</v>
      </c>
      <c r="B18753" t="s">
        <v>21783</v>
      </c>
      <c r="C18753">
        <v>88247</v>
      </c>
      <c r="D18753" s="93" t="s">
        <v>26155</v>
      </c>
      <c r="E18753" s="93" t="s">
        <v>14</v>
      </c>
    </row>
    <row r="18754" spans="1:5" x14ac:dyDescent="0.25">
      <c r="A18754" s="93" t="s">
        <v>3094</v>
      </c>
      <c r="B18754" t="s">
        <v>21783</v>
      </c>
      <c r="C18754">
        <v>88264</v>
      </c>
      <c r="D18754" s="93" t="s">
        <v>26155</v>
      </c>
      <c r="E18754" s="93" t="s">
        <v>14</v>
      </c>
    </row>
    <row r="18755" spans="1:5" x14ac:dyDescent="0.25">
      <c r="A18755" s="93" t="s">
        <v>3095</v>
      </c>
      <c r="D18755" s="93" t="s">
        <v>14</v>
      </c>
      <c r="E18755" s="93" t="s">
        <v>32913</v>
      </c>
    </row>
    <row r="18756" spans="1:5" x14ac:dyDescent="0.25">
      <c r="A18756" s="93" t="s">
        <v>3095</v>
      </c>
      <c r="B18756" t="s">
        <v>21791</v>
      </c>
      <c r="C18756">
        <v>982</v>
      </c>
      <c r="D18756" s="93" t="s">
        <v>26982</v>
      </c>
      <c r="E18756" s="93" t="s">
        <v>14</v>
      </c>
    </row>
    <row r="18757" spans="1:5" x14ac:dyDescent="0.25">
      <c r="A18757" s="93" t="s">
        <v>3095</v>
      </c>
      <c r="B18757" t="s">
        <v>21791</v>
      </c>
      <c r="C18757">
        <v>21127</v>
      </c>
      <c r="D18757" s="93" t="s">
        <v>22389</v>
      </c>
      <c r="E18757" s="93" t="s">
        <v>14</v>
      </c>
    </row>
    <row r="18758" spans="1:5" x14ac:dyDescent="0.25">
      <c r="A18758" s="93" t="s">
        <v>3095</v>
      </c>
      <c r="B18758" t="s">
        <v>21783</v>
      </c>
      <c r="C18758">
        <v>88247</v>
      </c>
      <c r="D18758" s="93" t="s">
        <v>26519</v>
      </c>
      <c r="E18758" s="93" t="s">
        <v>14</v>
      </c>
    </row>
    <row r="18759" spans="1:5" x14ac:dyDescent="0.25">
      <c r="A18759" s="93" t="s">
        <v>3095</v>
      </c>
      <c r="B18759" t="s">
        <v>21783</v>
      </c>
      <c r="C18759">
        <v>88264</v>
      </c>
      <c r="D18759" s="93" t="s">
        <v>26519</v>
      </c>
      <c r="E18759" s="93" t="s">
        <v>14</v>
      </c>
    </row>
    <row r="18760" spans="1:5" x14ac:dyDescent="0.25">
      <c r="A18760" s="93" t="s">
        <v>3096</v>
      </c>
      <c r="D18760" s="93" t="s">
        <v>14</v>
      </c>
      <c r="E18760" s="93" t="s">
        <v>32914</v>
      </c>
    </row>
    <row r="18761" spans="1:5" x14ac:dyDescent="0.25">
      <c r="A18761" s="93" t="s">
        <v>3096</v>
      </c>
      <c r="B18761" t="s">
        <v>21791</v>
      </c>
      <c r="C18761">
        <v>994</v>
      </c>
      <c r="D18761" s="93" t="s">
        <v>26982</v>
      </c>
      <c r="E18761" s="93" t="s">
        <v>14</v>
      </c>
    </row>
    <row r="18762" spans="1:5" x14ac:dyDescent="0.25">
      <c r="A18762" s="93" t="s">
        <v>3096</v>
      </c>
      <c r="B18762" t="s">
        <v>21791</v>
      </c>
      <c r="C18762">
        <v>21127</v>
      </c>
      <c r="D18762" s="93" t="s">
        <v>22389</v>
      </c>
      <c r="E18762" s="93" t="s">
        <v>14</v>
      </c>
    </row>
    <row r="18763" spans="1:5" x14ac:dyDescent="0.25">
      <c r="A18763" s="93" t="s">
        <v>3096</v>
      </c>
      <c r="B18763" t="s">
        <v>21783</v>
      </c>
      <c r="C18763">
        <v>88247</v>
      </c>
      <c r="D18763" s="93" t="s">
        <v>26519</v>
      </c>
      <c r="E18763" s="93" t="s">
        <v>14</v>
      </c>
    </row>
    <row r="18764" spans="1:5" x14ac:dyDescent="0.25">
      <c r="A18764" s="93" t="s">
        <v>3096</v>
      </c>
      <c r="B18764" t="s">
        <v>21783</v>
      </c>
      <c r="C18764">
        <v>88264</v>
      </c>
      <c r="D18764" s="93" t="s">
        <v>26519</v>
      </c>
      <c r="E18764" s="93" t="s">
        <v>14</v>
      </c>
    </row>
    <row r="18765" spans="1:5" x14ac:dyDescent="0.25">
      <c r="A18765" s="93" t="s">
        <v>3097</v>
      </c>
      <c r="D18765" s="93" t="s">
        <v>14</v>
      </c>
      <c r="E18765" s="93" t="s">
        <v>32915</v>
      </c>
    </row>
    <row r="18766" spans="1:5" x14ac:dyDescent="0.25">
      <c r="A18766" s="93" t="s">
        <v>3097</v>
      </c>
      <c r="B18766" t="s">
        <v>21791</v>
      </c>
      <c r="C18766">
        <v>980</v>
      </c>
      <c r="D18766" s="93" t="s">
        <v>26982</v>
      </c>
      <c r="E18766" s="93" t="s">
        <v>14</v>
      </c>
    </row>
    <row r="18767" spans="1:5" x14ac:dyDescent="0.25">
      <c r="A18767" s="93" t="s">
        <v>3097</v>
      </c>
      <c r="B18767" t="s">
        <v>21791</v>
      </c>
      <c r="C18767">
        <v>21127</v>
      </c>
      <c r="D18767" s="93" t="s">
        <v>22389</v>
      </c>
      <c r="E18767" s="93" t="s">
        <v>14</v>
      </c>
    </row>
    <row r="18768" spans="1:5" x14ac:dyDescent="0.25">
      <c r="A18768" s="93" t="s">
        <v>3097</v>
      </c>
      <c r="B18768" t="s">
        <v>21783</v>
      </c>
      <c r="C18768">
        <v>88247</v>
      </c>
      <c r="D18768" s="93" t="s">
        <v>24186</v>
      </c>
      <c r="E18768" s="93" t="s">
        <v>14</v>
      </c>
    </row>
    <row r="18769" spans="1:5" x14ac:dyDescent="0.25">
      <c r="A18769" s="93" t="s">
        <v>3097</v>
      </c>
      <c r="B18769" t="s">
        <v>21783</v>
      </c>
      <c r="C18769">
        <v>88264</v>
      </c>
      <c r="D18769" s="93" t="s">
        <v>24186</v>
      </c>
      <c r="E18769" s="93" t="s">
        <v>14</v>
      </c>
    </row>
    <row r="18770" spans="1:5" x14ac:dyDescent="0.25">
      <c r="A18770" s="93" t="s">
        <v>3098</v>
      </c>
      <c r="D18770" s="93" t="s">
        <v>14</v>
      </c>
      <c r="E18770" s="93" t="s">
        <v>32916</v>
      </c>
    </row>
    <row r="18771" spans="1:5" x14ac:dyDescent="0.25">
      <c r="A18771" s="93" t="s">
        <v>3098</v>
      </c>
      <c r="B18771" t="s">
        <v>21791</v>
      </c>
      <c r="C18771">
        <v>1020</v>
      </c>
      <c r="D18771" s="93" t="s">
        <v>26982</v>
      </c>
      <c r="E18771" s="93" t="s">
        <v>14</v>
      </c>
    </row>
    <row r="18772" spans="1:5" x14ac:dyDescent="0.25">
      <c r="A18772" s="93" t="s">
        <v>3098</v>
      </c>
      <c r="B18772" t="s">
        <v>21791</v>
      </c>
      <c r="C18772">
        <v>21127</v>
      </c>
      <c r="D18772" s="93" t="s">
        <v>22389</v>
      </c>
      <c r="E18772" s="93" t="s">
        <v>14</v>
      </c>
    </row>
    <row r="18773" spans="1:5" x14ac:dyDescent="0.25">
      <c r="A18773" s="93" t="s">
        <v>3098</v>
      </c>
      <c r="B18773" t="s">
        <v>21783</v>
      </c>
      <c r="C18773">
        <v>88247</v>
      </c>
      <c r="D18773" s="93" t="s">
        <v>24186</v>
      </c>
      <c r="E18773" s="93" t="s">
        <v>14</v>
      </c>
    </row>
    <row r="18774" spans="1:5" x14ac:dyDescent="0.25">
      <c r="A18774" s="93" t="s">
        <v>3098</v>
      </c>
      <c r="B18774" t="s">
        <v>21783</v>
      </c>
      <c r="C18774">
        <v>88264</v>
      </c>
      <c r="D18774" s="93" t="s">
        <v>24186</v>
      </c>
      <c r="E18774" s="93" t="s">
        <v>14</v>
      </c>
    </row>
    <row r="18775" spans="1:5" x14ac:dyDescent="0.25">
      <c r="A18775" s="93" t="s">
        <v>3099</v>
      </c>
      <c r="D18775" s="93" t="s">
        <v>14</v>
      </c>
      <c r="E18775" s="93" t="s">
        <v>32917</v>
      </c>
    </row>
    <row r="18776" spans="1:5" x14ac:dyDescent="0.25">
      <c r="A18776" s="93" t="s">
        <v>3099</v>
      </c>
      <c r="B18776" t="s">
        <v>21791</v>
      </c>
      <c r="C18776">
        <v>979</v>
      </c>
      <c r="D18776" s="93" t="s">
        <v>26982</v>
      </c>
      <c r="E18776" s="93" t="s">
        <v>14</v>
      </c>
    </row>
    <row r="18777" spans="1:5" x14ac:dyDescent="0.25">
      <c r="A18777" s="93" t="s">
        <v>3099</v>
      </c>
      <c r="B18777" t="s">
        <v>21791</v>
      </c>
      <c r="C18777">
        <v>21127</v>
      </c>
      <c r="D18777" s="93" t="s">
        <v>22389</v>
      </c>
      <c r="E18777" s="93" t="s">
        <v>14</v>
      </c>
    </row>
    <row r="18778" spans="1:5" x14ac:dyDescent="0.25">
      <c r="A18778" s="93" t="s">
        <v>3099</v>
      </c>
      <c r="B18778" t="s">
        <v>21783</v>
      </c>
      <c r="C18778">
        <v>88247</v>
      </c>
      <c r="D18778" s="93" t="s">
        <v>22943</v>
      </c>
      <c r="E18778" s="93" t="s">
        <v>14</v>
      </c>
    </row>
    <row r="18779" spans="1:5" x14ac:dyDescent="0.25">
      <c r="A18779" s="93" t="s">
        <v>3099</v>
      </c>
      <c r="B18779" t="s">
        <v>21783</v>
      </c>
      <c r="C18779">
        <v>88264</v>
      </c>
      <c r="D18779" s="93" t="s">
        <v>22943</v>
      </c>
      <c r="E18779" s="93" t="s">
        <v>14</v>
      </c>
    </row>
    <row r="18780" spans="1:5" x14ac:dyDescent="0.25">
      <c r="A18780" s="93" t="s">
        <v>3100</v>
      </c>
      <c r="D18780" s="93" t="s">
        <v>14</v>
      </c>
      <c r="E18780" s="93" t="s">
        <v>32918</v>
      </c>
    </row>
    <row r="18781" spans="1:5" x14ac:dyDescent="0.25">
      <c r="A18781" s="93" t="s">
        <v>3100</v>
      </c>
      <c r="B18781" t="s">
        <v>21791</v>
      </c>
      <c r="C18781">
        <v>995</v>
      </c>
      <c r="D18781" s="93" t="s">
        <v>26982</v>
      </c>
      <c r="E18781" s="93" t="s">
        <v>14</v>
      </c>
    </row>
    <row r="18782" spans="1:5" x14ac:dyDescent="0.25">
      <c r="A18782" s="93" t="s">
        <v>3100</v>
      </c>
      <c r="B18782" t="s">
        <v>21791</v>
      </c>
      <c r="C18782">
        <v>21127</v>
      </c>
      <c r="D18782" s="93" t="s">
        <v>22389</v>
      </c>
      <c r="E18782" s="93" t="s">
        <v>14</v>
      </c>
    </row>
    <row r="18783" spans="1:5" x14ac:dyDescent="0.25">
      <c r="A18783" s="93" t="s">
        <v>3100</v>
      </c>
      <c r="B18783" t="s">
        <v>21783</v>
      </c>
      <c r="C18783">
        <v>88247</v>
      </c>
      <c r="D18783" s="93" t="s">
        <v>22943</v>
      </c>
      <c r="E18783" s="93" t="s">
        <v>14</v>
      </c>
    </row>
    <row r="18784" spans="1:5" x14ac:dyDescent="0.25">
      <c r="A18784" s="93" t="s">
        <v>3100</v>
      </c>
      <c r="B18784" t="s">
        <v>21783</v>
      </c>
      <c r="C18784">
        <v>88264</v>
      </c>
      <c r="D18784" s="93" t="s">
        <v>22943</v>
      </c>
      <c r="E18784" s="93" t="s">
        <v>14</v>
      </c>
    </row>
    <row r="18785" spans="1:5" x14ac:dyDescent="0.25">
      <c r="A18785" s="93" t="s">
        <v>3101</v>
      </c>
      <c r="D18785" s="93" t="s">
        <v>14</v>
      </c>
      <c r="E18785" s="93" t="s">
        <v>32203</v>
      </c>
    </row>
    <row r="18786" spans="1:5" x14ac:dyDescent="0.25">
      <c r="A18786" s="93" t="s">
        <v>3101</v>
      </c>
      <c r="B18786" t="s">
        <v>21791</v>
      </c>
      <c r="C18786">
        <v>980</v>
      </c>
      <c r="D18786" s="93" t="s">
        <v>22834</v>
      </c>
      <c r="E18786" s="93" t="s">
        <v>14</v>
      </c>
    </row>
    <row r="18787" spans="1:5" x14ac:dyDescent="0.25">
      <c r="A18787" s="93" t="s">
        <v>3101</v>
      </c>
      <c r="B18787" t="s">
        <v>21791</v>
      </c>
      <c r="C18787">
        <v>21127</v>
      </c>
      <c r="D18787" s="93" t="s">
        <v>23319</v>
      </c>
      <c r="E18787" s="93" t="s">
        <v>14</v>
      </c>
    </row>
    <row r="18788" spans="1:5" x14ac:dyDescent="0.25">
      <c r="A18788" s="93" t="s">
        <v>3101</v>
      </c>
      <c r="B18788" t="s">
        <v>21783</v>
      </c>
      <c r="C18788">
        <v>88247</v>
      </c>
      <c r="D18788" s="93" t="s">
        <v>25733</v>
      </c>
      <c r="E18788" s="93" t="s">
        <v>14</v>
      </c>
    </row>
    <row r="18789" spans="1:5" x14ac:dyDescent="0.25">
      <c r="A18789" s="93" t="s">
        <v>3101</v>
      </c>
      <c r="B18789" t="s">
        <v>21783</v>
      </c>
      <c r="C18789">
        <v>88264</v>
      </c>
      <c r="D18789" s="93" t="s">
        <v>25733</v>
      </c>
      <c r="E18789" s="93" t="s">
        <v>14</v>
      </c>
    </row>
    <row r="18790" spans="1:5" x14ac:dyDescent="0.25">
      <c r="A18790" s="93" t="s">
        <v>3102</v>
      </c>
      <c r="D18790" s="93" t="s">
        <v>14</v>
      </c>
      <c r="E18790" s="93" t="s">
        <v>32919</v>
      </c>
    </row>
    <row r="18791" spans="1:5" x14ac:dyDescent="0.25">
      <c r="A18791" s="93" t="s">
        <v>3102</v>
      </c>
      <c r="B18791" t="s">
        <v>21791</v>
      </c>
      <c r="C18791">
        <v>1020</v>
      </c>
      <c r="D18791" s="93" t="s">
        <v>22834</v>
      </c>
      <c r="E18791" s="93" t="s">
        <v>14</v>
      </c>
    </row>
    <row r="18792" spans="1:5" x14ac:dyDescent="0.25">
      <c r="A18792" s="93" t="s">
        <v>3102</v>
      </c>
      <c r="B18792" t="s">
        <v>21791</v>
      </c>
      <c r="C18792">
        <v>21127</v>
      </c>
      <c r="D18792" s="93" t="s">
        <v>23319</v>
      </c>
      <c r="E18792" s="93" t="s">
        <v>14</v>
      </c>
    </row>
    <row r="18793" spans="1:5" x14ac:dyDescent="0.25">
      <c r="A18793" s="93" t="s">
        <v>3102</v>
      </c>
      <c r="B18793" t="s">
        <v>21783</v>
      </c>
      <c r="C18793">
        <v>88247</v>
      </c>
      <c r="D18793" s="93" t="s">
        <v>25733</v>
      </c>
      <c r="E18793" s="93" t="s">
        <v>14</v>
      </c>
    </row>
    <row r="18794" spans="1:5" x14ac:dyDescent="0.25">
      <c r="A18794" s="93" t="s">
        <v>3102</v>
      </c>
      <c r="B18794" t="s">
        <v>21783</v>
      </c>
      <c r="C18794">
        <v>88264</v>
      </c>
      <c r="D18794" s="93" t="s">
        <v>25733</v>
      </c>
      <c r="E18794" s="93" t="s">
        <v>14</v>
      </c>
    </row>
    <row r="18795" spans="1:5" x14ac:dyDescent="0.25">
      <c r="A18795" s="93" t="s">
        <v>3103</v>
      </c>
      <c r="D18795" s="93" t="s">
        <v>14</v>
      </c>
      <c r="E18795" s="93" t="s">
        <v>32920</v>
      </c>
    </row>
    <row r="18796" spans="1:5" x14ac:dyDescent="0.25">
      <c r="A18796" s="93" t="s">
        <v>3103</v>
      </c>
      <c r="B18796" t="s">
        <v>21791</v>
      </c>
      <c r="C18796">
        <v>979</v>
      </c>
      <c r="D18796" s="93" t="s">
        <v>22834</v>
      </c>
      <c r="E18796" s="93" t="s">
        <v>14</v>
      </c>
    </row>
    <row r="18797" spans="1:5" x14ac:dyDescent="0.25">
      <c r="A18797" s="93" t="s">
        <v>3103</v>
      </c>
      <c r="B18797" t="s">
        <v>21791</v>
      </c>
      <c r="C18797">
        <v>21127</v>
      </c>
      <c r="D18797" s="93" t="s">
        <v>23319</v>
      </c>
      <c r="E18797" s="93" t="s">
        <v>14</v>
      </c>
    </row>
    <row r="18798" spans="1:5" x14ac:dyDescent="0.25">
      <c r="A18798" s="93" t="s">
        <v>3103</v>
      </c>
      <c r="B18798" t="s">
        <v>21783</v>
      </c>
      <c r="C18798">
        <v>88247</v>
      </c>
      <c r="D18798" s="93" t="s">
        <v>22065</v>
      </c>
      <c r="E18798" s="93" t="s">
        <v>14</v>
      </c>
    </row>
    <row r="18799" spans="1:5" x14ac:dyDescent="0.25">
      <c r="A18799" s="93" t="s">
        <v>3103</v>
      </c>
      <c r="B18799" t="s">
        <v>21783</v>
      </c>
      <c r="C18799">
        <v>88264</v>
      </c>
      <c r="D18799" s="93" t="s">
        <v>22065</v>
      </c>
      <c r="E18799" s="93" t="s">
        <v>14</v>
      </c>
    </row>
    <row r="18800" spans="1:5" x14ac:dyDescent="0.25">
      <c r="A18800" s="93" t="s">
        <v>3104</v>
      </c>
      <c r="D18800" s="93" t="s">
        <v>14</v>
      </c>
      <c r="E18800" s="93" t="s">
        <v>32921</v>
      </c>
    </row>
    <row r="18801" spans="1:5" x14ac:dyDescent="0.25">
      <c r="A18801" s="93" t="s">
        <v>3104</v>
      </c>
      <c r="B18801" t="s">
        <v>21791</v>
      </c>
      <c r="C18801">
        <v>995</v>
      </c>
      <c r="D18801" s="93" t="s">
        <v>22834</v>
      </c>
      <c r="E18801" s="93" t="s">
        <v>14</v>
      </c>
    </row>
    <row r="18802" spans="1:5" x14ac:dyDescent="0.25">
      <c r="A18802" s="93" t="s">
        <v>3104</v>
      </c>
      <c r="B18802" t="s">
        <v>21791</v>
      </c>
      <c r="C18802">
        <v>21127</v>
      </c>
      <c r="D18802" s="93" t="s">
        <v>23319</v>
      </c>
      <c r="E18802" s="93" t="s">
        <v>14</v>
      </c>
    </row>
    <row r="18803" spans="1:5" x14ac:dyDescent="0.25">
      <c r="A18803" s="93" t="s">
        <v>3104</v>
      </c>
      <c r="B18803" t="s">
        <v>21783</v>
      </c>
      <c r="C18803">
        <v>88247</v>
      </c>
      <c r="D18803" s="93" t="s">
        <v>22065</v>
      </c>
      <c r="E18803" s="93" t="s">
        <v>14</v>
      </c>
    </row>
    <row r="18804" spans="1:5" x14ac:dyDescent="0.25">
      <c r="A18804" s="93" t="s">
        <v>3104</v>
      </c>
      <c r="B18804" t="s">
        <v>21783</v>
      </c>
      <c r="C18804">
        <v>88264</v>
      </c>
      <c r="D18804" s="93" t="s">
        <v>22065</v>
      </c>
      <c r="E18804" s="93" t="s">
        <v>14</v>
      </c>
    </row>
    <row r="18805" spans="1:5" x14ac:dyDescent="0.25">
      <c r="A18805" s="93" t="s">
        <v>3105</v>
      </c>
      <c r="D18805" s="93" t="s">
        <v>14</v>
      </c>
      <c r="E18805" s="93" t="s">
        <v>32922</v>
      </c>
    </row>
    <row r="18806" spans="1:5" x14ac:dyDescent="0.25">
      <c r="A18806" s="93" t="s">
        <v>3105</v>
      </c>
      <c r="B18806" t="s">
        <v>21791</v>
      </c>
      <c r="C18806">
        <v>996</v>
      </c>
      <c r="D18806" s="93" t="s">
        <v>26983</v>
      </c>
      <c r="E18806" s="93" t="s">
        <v>14</v>
      </c>
    </row>
    <row r="18807" spans="1:5" x14ac:dyDescent="0.25">
      <c r="A18807" s="93" t="s">
        <v>3105</v>
      </c>
      <c r="B18807" t="s">
        <v>21791</v>
      </c>
      <c r="C18807">
        <v>21127</v>
      </c>
      <c r="D18807" s="93" t="s">
        <v>25733</v>
      </c>
      <c r="E18807" s="93" t="s">
        <v>14</v>
      </c>
    </row>
    <row r="18808" spans="1:5" x14ac:dyDescent="0.25">
      <c r="A18808" s="93" t="s">
        <v>3105</v>
      </c>
      <c r="B18808" t="s">
        <v>21783</v>
      </c>
      <c r="C18808">
        <v>88247</v>
      </c>
      <c r="D18808" s="93" t="s">
        <v>24028</v>
      </c>
      <c r="E18808" s="93" t="s">
        <v>14</v>
      </c>
    </row>
    <row r="18809" spans="1:5" x14ac:dyDescent="0.25">
      <c r="A18809" s="93" t="s">
        <v>3105</v>
      </c>
      <c r="B18809" t="s">
        <v>21783</v>
      </c>
      <c r="C18809">
        <v>88264</v>
      </c>
      <c r="D18809" s="93" t="s">
        <v>24028</v>
      </c>
      <c r="E18809" s="93" t="s">
        <v>14</v>
      </c>
    </row>
    <row r="18810" spans="1:5" x14ac:dyDescent="0.25">
      <c r="A18810" s="93" t="s">
        <v>3106</v>
      </c>
      <c r="D18810" s="93" t="s">
        <v>14</v>
      </c>
      <c r="E18810" s="93" t="s">
        <v>32923</v>
      </c>
    </row>
    <row r="18811" spans="1:5" x14ac:dyDescent="0.25">
      <c r="A18811" s="93" t="s">
        <v>3106</v>
      </c>
      <c r="B18811" t="s">
        <v>21791</v>
      </c>
      <c r="C18811">
        <v>1019</v>
      </c>
      <c r="D18811" s="93" t="s">
        <v>26983</v>
      </c>
      <c r="E18811" s="93" t="s">
        <v>14</v>
      </c>
    </row>
    <row r="18812" spans="1:5" x14ac:dyDescent="0.25">
      <c r="A18812" s="93" t="s">
        <v>3106</v>
      </c>
      <c r="B18812" t="s">
        <v>21791</v>
      </c>
      <c r="C18812">
        <v>21127</v>
      </c>
      <c r="D18812" s="93" t="s">
        <v>25733</v>
      </c>
      <c r="E18812" s="93" t="s">
        <v>14</v>
      </c>
    </row>
    <row r="18813" spans="1:5" x14ac:dyDescent="0.25">
      <c r="A18813" s="93" t="s">
        <v>3106</v>
      </c>
      <c r="B18813" t="s">
        <v>21783</v>
      </c>
      <c r="C18813">
        <v>88247</v>
      </c>
      <c r="D18813" s="93" t="s">
        <v>22499</v>
      </c>
      <c r="E18813" s="93" t="s">
        <v>14</v>
      </c>
    </row>
    <row r="18814" spans="1:5" x14ac:dyDescent="0.25">
      <c r="A18814" s="93" t="s">
        <v>3106</v>
      </c>
      <c r="B18814" t="s">
        <v>21783</v>
      </c>
      <c r="C18814">
        <v>88264</v>
      </c>
      <c r="D18814" s="93" t="s">
        <v>22499</v>
      </c>
      <c r="E18814" s="93" t="s">
        <v>14</v>
      </c>
    </row>
    <row r="18815" spans="1:5" x14ac:dyDescent="0.25">
      <c r="A18815" s="93" t="s">
        <v>3107</v>
      </c>
      <c r="D18815" s="93" t="s">
        <v>14</v>
      </c>
      <c r="E18815" s="93" t="s">
        <v>32924</v>
      </c>
    </row>
    <row r="18816" spans="1:5" x14ac:dyDescent="0.25">
      <c r="A18816" s="93" t="s">
        <v>3107</v>
      </c>
      <c r="B18816" t="s">
        <v>21791</v>
      </c>
      <c r="C18816">
        <v>1018</v>
      </c>
      <c r="D18816" s="93" t="s">
        <v>26983</v>
      </c>
      <c r="E18816" s="93" t="s">
        <v>14</v>
      </c>
    </row>
    <row r="18817" spans="1:5" x14ac:dyDescent="0.25">
      <c r="A18817" s="93" t="s">
        <v>3107</v>
      </c>
      <c r="B18817" t="s">
        <v>21791</v>
      </c>
      <c r="C18817">
        <v>21127</v>
      </c>
      <c r="D18817" s="93" t="s">
        <v>25733</v>
      </c>
      <c r="E18817" s="93" t="s">
        <v>14</v>
      </c>
    </row>
    <row r="18818" spans="1:5" x14ac:dyDescent="0.25">
      <c r="A18818" s="93" t="s">
        <v>3107</v>
      </c>
      <c r="B18818" t="s">
        <v>21783</v>
      </c>
      <c r="C18818">
        <v>88247</v>
      </c>
      <c r="D18818" s="93" t="s">
        <v>24009</v>
      </c>
      <c r="E18818" s="93" t="s">
        <v>14</v>
      </c>
    </row>
    <row r="18819" spans="1:5" x14ac:dyDescent="0.25">
      <c r="A18819" s="93" t="s">
        <v>3107</v>
      </c>
      <c r="B18819" t="s">
        <v>21783</v>
      </c>
      <c r="C18819">
        <v>88264</v>
      </c>
      <c r="D18819" s="93" t="s">
        <v>24009</v>
      </c>
      <c r="E18819" s="93" t="s">
        <v>14</v>
      </c>
    </row>
    <row r="18820" spans="1:5" x14ac:dyDescent="0.25">
      <c r="A18820" s="93" t="s">
        <v>3108</v>
      </c>
      <c r="D18820" s="93" t="s">
        <v>14</v>
      </c>
      <c r="E18820" s="93" t="s">
        <v>32925</v>
      </c>
    </row>
    <row r="18821" spans="1:5" x14ac:dyDescent="0.25">
      <c r="A18821" s="93" t="s">
        <v>3108</v>
      </c>
      <c r="B18821" t="s">
        <v>21791</v>
      </c>
      <c r="C18821">
        <v>977</v>
      </c>
      <c r="D18821" s="93" t="s">
        <v>26983</v>
      </c>
      <c r="E18821" s="93" t="s">
        <v>14</v>
      </c>
    </row>
    <row r="18822" spans="1:5" x14ac:dyDescent="0.25">
      <c r="A18822" s="93" t="s">
        <v>3108</v>
      </c>
      <c r="B18822" t="s">
        <v>21791</v>
      </c>
      <c r="C18822">
        <v>21127</v>
      </c>
      <c r="D18822" s="93" t="s">
        <v>25733</v>
      </c>
      <c r="E18822" s="93" t="s">
        <v>14</v>
      </c>
    </row>
    <row r="18823" spans="1:5" x14ac:dyDescent="0.25">
      <c r="A18823" s="93" t="s">
        <v>3108</v>
      </c>
      <c r="B18823" t="s">
        <v>21783</v>
      </c>
      <c r="C18823">
        <v>88247</v>
      </c>
      <c r="D18823" s="93" t="s">
        <v>26984</v>
      </c>
      <c r="E18823" s="93" t="s">
        <v>14</v>
      </c>
    </row>
    <row r="18824" spans="1:5" x14ac:dyDescent="0.25">
      <c r="A18824" s="93" t="s">
        <v>3108</v>
      </c>
      <c r="B18824" t="s">
        <v>21783</v>
      </c>
      <c r="C18824">
        <v>88264</v>
      </c>
      <c r="D18824" s="93" t="s">
        <v>26984</v>
      </c>
      <c r="E18824" s="93" t="s">
        <v>14</v>
      </c>
    </row>
    <row r="18825" spans="1:5" x14ac:dyDescent="0.25">
      <c r="A18825" s="93" t="s">
        <v>3109</v>
      </c>
      <c r="D18825" s="93" t="s">
        <v>14</v>
      </c>
      <c r="E18825" s="93" t="s">
        <v>32926</v>
      </c>
    </row>
    <row r="18826" spans="1:5" x14ac:dyDescent="0.25">
      <c r="A18826" s="93" t="s">
        <v>3109</v>
      </c>
      <c r="B18826" t="s">
        <v>21791</v>
      </c>
      <c r="C18826">
        <v>998</v>
      </c>
      <c r="D18826" s="93" t="s">
        <v>26983</v>
      </c>
      <c r="E18826" s="93" t="s">
        <v>14</v>
      </c>
    </row>
    <row r="18827" spans="1:5" x14ac:dyDescent="0.25">
      <c r="A18827" s="93" t="s">
        <v>3109</v>
      </c>
      <c r="B18827" t="s">
        <v>21791</v>
      </c>
      <c r="C18827">
        <v>21127</v>
      </c>
      <c r="D18827" s="93" t="s">
        <v>25733</v>
      </c>
      <c r="E18827" s="93" t="s">
        <v>14</v>
      </c>
    </row>
    <row r="18828" spans="1:5" x14ac:dyDescent="0.25">
      <c r="A18828" s="93" t="s">
        <v>3109</v>
      </c>
      <c r="B18828" t="s">
        <v>21783</v>
      </c>
      <c r="C18828">
        <v>88247</v>
      </c>
      <c r="D18828" s="93" t="s">
        <v>26985</v>
      </c>
      <c r="E18828" s="93" t="s">
        <v>14</v>
      </c>
    </row>
    <row r="18829" spans="1:5" x14ac:dyDescent="0.25">
      <c r="A18829" s="93" t="s">
        <v>3109</v>
      </c>
      <c r="B18829" t="s">
        <v>21783</v>
      </c>
      <c r="C18829">
        <v>88264</v>
      </c>
      <c r="D18829" s="93" t="s">
        <v>26985</v>
      </c>
      <c r="E18829" s="93" t="s">
        <v>14</v>
      </c>
    </row>
    <row r="18830" spans="1:5" x14ac:dyDescent="0.25">
      <c r="A18830" s="93" t="s">
        <v>3110</v>
      </c>
      <c r="D18830" s="93" t="s">
        <v>14</v>
      </c>
      <c r="E18830" s="93" t="s">
        <v>32927</v>
      </c>
    </row>
    <row r="18831" spans="1:5" x14ac:dyDescent="0.25">
      <c r="A18831" s="93" t="s">
        <v>3110</v>
      </c>
      <c r="B18831" t="s">
        <v>21791</v>
      </c>
      <c r="C18831">
        <v>1017</v>
      </c>
      <c r="D18831" s="93" t="s">
        <v>26983</v>
      </c>
      <c r="E18831" s="93" t="s">
        <v>14</v>
      </c>
    </row>
    <row r="18832" spans="1:5" x14ac:dyDescent="0.25">
      <c r="A18832" s="93" t="s">
        <v>3110</v>
      </c>
      <c r="B18832" t="s">
        <v>21791</v>
      </c>
      <c r="C18832">
        <v>21127</v>
      </c>
      <c r="D18832" s="93" t="s">
        <v>25733</v>
      </c>
      <c r="E18832" s="93" t="s">
        <v>14</v>
      </c>
    </row>
    <row r="18833" spans="1:5" x14ac:dyDescent="0.25">
      <c r="A18833" s="93" t="s">
        <v>3110</v>
      </c>
      <c r="B18833" t="s">
        <v>21783</v>
      </c>
      <c r="C18833">
        <v>88247</v>
      </c>
      <c r="D18833" s="93" t="s">
        <v>23418</v>
      </c>
      <c r="E18833" s="93" t="s">
        <v>14</v>
      </c>
    </row>
    <row r="18834" spans="1:5" x14ac:dyDescent="0.25">
      <c r="A18834" s="93" t="s">
        <v>3110</v>
      </c>
      <c r="B18834" t="s">
        <v>21783</v>
      </c>
      <c r="C18834">
        <v>88264</v>
      </c>
      <c r="D18834" s="93" t="s">
        <v>23418</v>
      </c>
      <c r="E18834" s="93" t="s">
        <v>14</v>
      </c>
    </row>
    <row r="18835" spans="1:5" x14ac:dyDescent="0.25">
      <c r="A18835" s="93" t="s">
        <v>3111</v>
      </c>
      <c r="D18835" s="93" t="s">
        <v>14</v>
      </c>
      <c r="E18835" s="93" t="s">
        <v>32928</v>
      </c>
    </row>
    <row r="18836" spans="1:5" x14ac:dyDescent="0.25">
      <c r="A18836" s="93" t="s">
        <v>3111</v>
      </c>
      <c r="B18836" t="s">
        <v>21791</v>
      </c>
      <c r="C18836">
        <v>999</v>
      </c>
      <c r="D18836" s="93" t="s">
        <v>26983</v>
      </c>
      <c r="E18836" s="93" t="s">
        <v>14</v>
      </c>
    </row>
    <row r="18837" spans="1:5" x14ac:dyDescent="0.25">
      <c r="A18837" s="93" t="s">
        <v>3111</v>
      </c>
      <c r="B18837" t="s">
        <v>21791</v>
      </c>
      <c r="C18837">
        <v>21127</v>
      </c>
      <c r="D18837" s="93" t="s">
        <v>25733</v>
      </c>
      <c r="E18837" s="93" t="s">
        <v>14</v>
      </c>
    </row>
    <row r="18838" spans="1:5" x14ac:dyDescent="0.25">
      <c r="A18838" s="93" t="s">
        <v>3111</v>
      </c>
      <c r="B18838" t="s">
        <v>21783</v>
      </c>
      <c r="C18838">
        <v>88247</v>
      </c>
      <c r="D18838" s="93" t="s">
        <v>22673</v>
      </c>
      <c r="E18838" s="93" t="s">
        <v>14</v>
      </c>
    </row>
    <row r="18839" spans="1:5" x14ac:dyDescent="0.25">
      <c r="A18839" s="93" t="s">
        <v>3111</v>
      </c>
      <c r="B18839" t="s">
        <v>21783</v>
      </c>
      <c r="C18839">
        <v>88264</v>
      </c>
      <c r="D18839" s="93" t="s">
        <v>22673</v>
      </c>
      <c r="E18839" s="93" t="s">
        <v>14</v>
      </c>
    </row>
    <row r="18840" spans="1:5" x14ac:dyDescent="0.25">
      <c r="A18840" s="93" t="s">
        <v>3112</v>
      </c>
      <c r="D18840" s="93" t="s">
        <v>14</v>
      </c>
      <c r="E18840" s="93" t="s">
        <v>32929</v>
      </c>
    </row>
    <row r="18841" spans="1:5" x14ac:dyDescent="0.25">
      <c r="A18841" s="93" t="s">
        <v>3112</v>
      </c>
      <c r="B18841" t="s">
        <v>21791</v>
      </c>
      <c r="C18841">
        <v>1000</v>
      </c>
      <c r="D18841" s="93" t="s">
        <v>26983</v>
      </c>
      <c r="E18841" s="93" t="s">
        <v>14</v>
      </c>
    </row>
    <row r="18842" spans="1:5" x14ac:dyDescent="0.25">
      <c r="A18842" s="93" t="s">
        <v>3112</v>
      </c>
      <c r="B18842" t="s">
        <v>21791</v>
      </c>
      <c r="C18842">
        <v>21127</v>
      </c>
      <c r="D18842" s="93" t="s">
        <v>25733</v>
      </c>
      <c r="E18842" s="93" t="s">
        <v>14</v>
      </c>
    </row>
    <row r="18843" spans="1:5" x14ac:dyDescent="0.25">
      <c r="A18843" s="93" t="s">
        <v>3112</v>
      </c>
      <c r="B18843" t="s">
        <v>21783</v>
      </c>
      <c r="C18843">
        <v>88247</v>
      </c>
      <c r="D18843" s="93" t="s">
        <v>26986</v>
      </c>
      <c r="E18843" s="93" t="s">
        <v>14</v>
      </c>
    </row>
    <row r="18844" spans="1:5" x14ac:dyDescent="0.25">
      <c r="A18844" s="93" t="s">
        <v>3112</v>
      </c>
      <c r="B18844" t="s">
        <v>21783</v>
      </c>
      <c r="C18844">
        <v>88264</v>
      </c>
      <c r="D18844" s="93" t="s">
        <v>26986</v>
      </c>
      <c r="E18844" s="93" t="s">
        <v>14</v>
      </c>
    </row>
    <row r="18845" spans="1:5" x14ac:dyDescent="0.25">
      <c r="A18845" s="93" t="s">
        <v>3113</v>
      </c>
      <c r="D18845" s="93" t="s">
        <v>14</v>
      </c>
      <c r="E18845" s="93" t="s">
        <v>32930</v>
      </c>
    </row>
    <row r="18846" spans="1:5" x14ac:dyDescent="0.25">
      <c r="A18846" s="93" t="s">
        <v>3113</v>
      </c>
      <c r="B18846" t="s">
        <v>21791</v>
      </c>
      <c r="C18846">
        <v>1015</v>
      </c>
      <c r="D18846" s="93" t="s">
        <v>26983</v>
      </c>
      <c r="E18846" s="93" t="s">
        <v>14</v>
      </c>
    </row>
    <row r="18847" spans="1:5" x14ac:dyDescent="0.25">
      <c r="A18847" s="93" t="s">
        <v>3113</v>
      </c>
      <c r="B18847" t="s">
        <v>21791</v>
      </c>
      <c r="C18847">
        <v>21127</v>
      </c>
      <c r="D18847" s="93" t="s">
        <v>25733</v>
      </c>
      <c r="E18847" s="93" t="s">
        <v>14</v>
      </c>
    </row>
    <row r="18848" spans="1:5" x14ac:dyDescent="0.25">
      <c r="A18848" s="93" t="s">
        <v>3113</v>
      </c>
      <c r="B18848" t="s">
        <v>21783</v>
      </c>
      <c r="C18848">
        <v>88247</v>
      </c>
      <c r="D18848" s="93" t="s">
        <v>26987</v>
      </c>
      <c r="E18848" s="93" t="s">
        <v>14</v>
      </c>
    </row>
    <row r="18849" spans="1:5" x14ac:dyDescent="0.25">
      <c r="A18849" s="93" t="s">
        <v>3113</v>
      </c>
      <c r="B18849" t="s">
        <v>21783</v>
      </c>
      <c r="C18849">
        <v>88264</v>
      </c>
      <c r="D18849" s="93" t="s">
        <v>26987</v>
      </c>
      <c r="E18849" s="93" t="s">
        <v>14</v>
      </c>
    </row>
    <row r="18850" spans="1:5" x14ac:dyDescent="0.25">
      <c r="A18850" s="93" t="s">
        <v>3114</v>
      </c>
      <c r="D18850" s="93" t="s">
        <v>14</v>
      </c>
      <c r="E18850" s="93" t="s">
        <v>32931</v>
      </c>
    </row>
    <row r="18851" spans="1:5" x14ac:dyDescent="0.25">
      <c r="A18851" s="93" t="s">
        <v>3114</v>
      </c>
      <c r="B18851" t="s">
        <v>21791</v>
      </c>
      <c r="C18851">
        <v>1001</v>
      </c>
      <c r="D18851" s="93" t="s">
        <v>26983</v>
      </c>
      <c r="E18851" s="93" t="s">
        <v>14</v>
      </c>
    </row>
    <row r="18852" spans="1:5" x14ac:dyDescent="0.25">
      <c r="A18852" s="93" t="s">
        <v>3114</v>
      </c>
      <c r="B18852" t="s">
        <v>21791</v>
      </c>
      <c r="C18852">
        <v>21127</v>
      </c>
      <c r="D18852" s="93" t="s">
        <v>25733</v>
      </c>
      <c r="E18852" s="93" t="s">
        <v>14</v>
      </c>
    </row>
    <row r="18853" spans="1:5" x14ac:dyDescent="0.25">
      <c r="A18853" s="93" t="s">
        <v>3114</v>
      </c>
      <c r="B18853" t="s">
        <v>21783</v>
      </c>
      <c r="C18853">
        <v>88247</v>
      </c>
      <c r="D18853" s="93" t="s">
        <v>26988</v>
      </c>
      <c r="E18853" s="93" t="s">
        <v>14</v>
      </c>
    </row>
    <row r="18854" spans="1:5" x14ac:dyDescent="0.25">
      <c r="A18854" s="93" t="s">
        <v>3114</v>
      </c>
      <c r="B18854" t="s">
        <v>21783</v>
      </c>
      <c r="C18854">
        <v>88264</v>
      </c>
      <c r="D18854" s="93" t="s">
        <v>26988</v>
      </c>
      <c r="E18854" s="93" t="s">
        <v>14</v>
      </c>
    </row>
    <row r="18855" spans="1:5" x14ac:dyDescent="0.25">
      <c r="A18855" s="93" t="s">
        <v>3115</v>
      </c>
      <c r="D18855" s="93" t="s">
        <v>14</v>
      </c>
      <c r="E18855" s="93" t="s">
        <v>32932</v>
      </c>
    </row>
    <row r="18856" spans="1:5" x14ac:dyDescent="0.25">
      <c r="A18856" s="93" t="s">
        <v>3115</v>
      </c>
      <c r="B18856" t="s">
        <v>21791</v>
      </c>
      <c r="C18856">
        <v>980</v>
      </c>
      <c r="D18856" s="93" t="s">
        <v>22834</v>
      </c>
      <c r="E18856" s="93" t="s">
        <v>14</v>
      </c>
    </row>
    <row r="18857" spans="1:5" x14ac:dyDescent="0.25">
      <c r="A18857" s="93" t="s">
        <v>3115</v>
      </c>
      <c r="B18857" t="s">
        <v>21791</v>
      </c>
      <c r="C18857">
        <v>21127</v>
      </c>
      <c r="D18857" s="93" t="s">
        <v>23319</v>
      </c>
      <c r="E18857" s="93" t="s">
        <v>14</v>
      </c>
    </row>
    <row r="18858" spans="1:5" x14ac:dyDescent="0.25">
      <c r="A18858" s="93" t="s">
        <v>3115</v>
      </c>
      <c r="B18858" t="s">
        <v>21783</v>
      </c>
      <c r="C18858">
        <v>88247</v>
      </c>
      <c r="D18858" s="93" t="s">
        <v>23953</v>
      </c>
      <c r="E18858" s="93" t="s">
        <v>14</v>
      </c>
    </row>
    <row r="18859" spans="1:5" x14ac:dyDescent="0.25">
      <c r="A18859" s="93" t="s">
        <v>3115</v>
      </c>
      <c r="B18859" t="s">
        <v>21783</v>
      </c>
      <c r="C18859">
        <v>88264</v>
      </c>
      <c r="D18859" s="93" t="s">
        <v>23953</v>
      </c>
      <c r="E18859" s="93" t="s">
        <v>14</v>
      </c>
    </row>
    <row r="18860" spans="1:5" x14ac:dyDescent="0.25">
      <c r="A18860" s="93" t="s">
        <v>3116</v>
      </c>
      <c r="D18860" s="93" t="s">
        <v>14</v>
      </c>
      <c r="E18860" s="93" t="s">
        <v>32933</v>
      </c>
    </row>
    <row r="18861" spans="1:5" x14ac:dyDescent="0.25">
      <c r="A18861" s="93" t="s">
        <v>3116</v>
      </c>
      <c r="B18861" t="s">
        <v>21791</v>
      </c>
      <c r="C18861">
        <v>1020</v>
      </c>
      <c r="D18861" s="93" t="s">
        <v>22834</v>
      </c>
      <c r="E18861" s="93" t="s">
        <v>14</v>
      </c>
    </row>
    <row r="18862" spans="1:5" x14ac:dyDescent="0.25">
      <c r="A18862" s="93" t="s">
        <v>3116</v>
      </c>
      <c r="B18862" t="s">
        <v>21791</v>
      </c>
      <c r="C18862">
        <v>21127</v>
      </c>
      <c r="D18862" s="93" t="s">
        <v>23319</v>
      </c>
      <c r="E18862" s="93" t="s">
        <v>14</v>
      </c>
    </row>
    <row r="18863" spans="1:5" x14ac:dyDescent="0.25">
      <c r="A18863" s="93" t="s">
        <v>3116</v>
      </c>
      <c r="B18863" t="s">
        <v>21783</v>
      </c>
      <c r="C18863">
        <v>88247</v>
      </c>
      <c r="D18863" s="93" t="s">
        <v>23953</v>
      </c>
      <c r="E18863" s="93" t="s">
        <v>14</v>
      </c>
    </row>
    <row r="18864" spans="1:5" x14ac:dyDescent="0.25">
      <c r="A18864" s="93" t="s">
        <v>3116</v>
      </c>
      <c r="B18864" t="s">
        <v>21783</v>
      </c>
      <c r="C18864">
        <v>88264</v>
      </c>
      <c r="D18864" s="93" t="s">
        <v>23953</v>
      </c>
      <c r="E18864" s="93" t="s">
        <v>14</v>
      </c>
    </row>
    <row r="18865" spans="1:5" x14ac:dyDescent="0.25">
      <c r="A18865" s="93" t="s">
        <v>3117</v>
      </c>
      <c r="D18865" s="93" t="s">
        <v>14</v>
      </c>
      <c r="E18865" s="93" t="s">
        <v>32934</v>
      </c>
    </row>
    <row r="18866" spans="1:5" x14ac:dyDescent="0.25">
      <c r="A18866" s="93" t="s">
        <v>3117</v>
      </c>
      <c r="B18866" t="s">
        <v>21791</v>
      </c>
      <c r="C18866">
        <v>979</v>
      </c>
      <c r="D18866" s="93" t="s">
        <v>22834</v>
      </c>
      <c r="E18866" s="93" t="s">
        <v>14</v>
      </c>
    </row>
    <row r="18867" spans="1:5" x14ac:dyDescent="0.25">
      <c r="A18867" s="93" t="s">
        <v>3117</v>
      </c>
      <c r="B18867" t="s">
        <v>21791</v>
      </c>
      <c r="C18867">
        <v>21127</v>
      </c>
      <c r="D18867" s="93" t="s">
        <v>23319</v>
      </c>
      <c r="E18867" s="93" t="s">
        <v>14</v>
      </c>
    </row>
    <row r="18868" spans="1:5" x14ac:dyDescent="0.25">
      <c r="A18868" s="93" t="s">
        <v>3117</v>
      </c>
      <c r="B18868" t="s">
        <v>21783</v>
      </c>
      <c r="C18868">
        <v>88247</v>
      </c>
      <c r="D18868" s="93" t="s">
        <v>21804</v>
      </c>
      <c r="E18868" s="93" t="s">
        <v>14</v>
      </c>
    </row>
    <row r="18869" spans="1:5" x14ac:dyDescent="0.25">
      <c r="A18869" s="93" t="s">
        <v>3117</v>
      </c>
      <c r="B18869" t="s">
        <v>21783</v>
      </c>
      <c r="C18869">
        <v>88264</v>
      </c>
      <c r="D18869" s="93" t="s">
        <v>21804</v>
      </c>
      <c r="E18869" s="93" t="s">
        <v>14</v>
      </c>
    </row>
    <row r="18870" spans="1:5" x14ac:dyDescent="0.25">
      <c r="A18870" s="93" t="s">
        <v>3118</v>
      </c>
      <c r="D18870" s="93" t="s">
        <v>14</v>
      </c>
      <c r="E18870" s="93" t="s">
        <v>32935</v>
      </c>
    </row>
    <row r="18871" spans="1:5" x14ac:dyDescent="0.25">
      <c r="A18871" s="93" t="s">
        <v>3118</v>
      </c>
      <c r="B18871" t="s">
        <v>21791</v>
      </c>
      <c r="C18871">
        <v>995</v>
      </c>
      <c r="D18871" s="93" t="s">
        <v>22834</v>
      </c>
      <c r="E18871" s="93" t="s">
        <v>14</v>
      </c>
    </row>
    <row r="18872" spans="1:5" x14ac:dyDescent="0.25">
      <c r="A18872" s="93" t="s">
        <v>3118</v>
      </c>
      <c r="B18872" t="s">
        <v>21791</v>
      </c>
      <c r="C18872">
        <v>21127</v>
      </c>
      <c r="D18872" s="93" t="s">
        <v>23319</v>
      </c>
      <c r="E18872" s="93" t="s">
        <v>14</v>
      </c>
    </row>
    <row r="18873" spans="1:5" x14ac:dyDescent="0.25">
      <c r="A18873" s="93" t="s">
        <v>3118</v>
      </c>
      <c r="B18873" t="s">
        <v>21783</v>
      </c>
      <c r="C18873">
        <v>88247</v>
      </c>
      <c r="D18873" s="93" t="s">
        <v>21804</v>
      </c>
      <c r="E18873" s="93" t="s">
        <v>14</v>
      </c>
    </row>
    <row r="18874" spans="1:5" x14ac:dyDescent="0.25">
      <c r="A18874" s="93" t="s">
        <v>3118</v>
      </c>
      <c r="B18874" t="s">
        <v>21783</v>
      </c>
      <c r="C18874">
        <v>88264</v>
      </c>
      <c r="D18874" s="93" t="s">
        <v>21804</v>
      </c>
      <c r="E18874" s="93" t="s">
        <v>14</v>
      </c>
    </row>
    <row r="18875" spans="1:5" x14ac:dyDescent="0.25">
      <c r="A18875" s="93" t="s">
        <v>3119</v>
      </c>
      <c r="D18875" s="93" t="s">
        <v>14</v>
      </c>
      <c r="E18875" s="93" t="s">
        <v>32936</v>
      </c>
    </row>
    <row r="18876" spans="1:5" x14ac:dyDescent="0.25">
      <c r="A18876" s="93" t="s">
        <v>3119</v>
      </c>
      <c r="B18876" t="s">
        <v>21791</v>
      </c>
      <c r="C18876">
        <v>21127</v>
      </c>
      <c r="D18876" s="93" t="s">
        <v>23319</v>
      </c>
      <c r="E18876" s="93" t="s">
        <v>14</v>
      </c>
    </row>
    <row r="18877" spans="1:5" x14ac:dyDescent="0.25">
      <c r="A18877" s="93" t="s">
        <v>3119</v>
      </c>
      <c r="B18877" t="s">
        <v>21791</v>
      </c>
      <c r="C18877">
        <v>39232</v>
      </c>
      <c r="D18877" s="93" t="s">
        <v>22834</v>
      </c>
      <c r="E18877" s="93" t="s">
        <v>14</v>
      </c>
    </row>
    <row r="18878" spans="1:5" x14ac:dyDescent="0.25">
      <c r="A18878" s="93" t="s">
        <v>3119</v>
      </c>
      <c r="B18878" t="s">
        <v>21783</v>
      </c>
      <c r="C18878">
        <v>88247</v>
      </c>
      <c r="D18878" s="93" t="s">
        <v>24191</v>
      </c>
      <c r="E18878" s="93" t="s">
        <v>14</v>
      </c>
    </row>
    <row r="18879" spans="1:5" x14ac:dyDescent="0.25">
      <c r="A18879" s="93" t="s">
        <v>3119</v>
      </c>
      <c r="B18879" t="s">
        <v>21783</v>
      </c>
      <c r="C18879">
        <v>88264</v>
      </c>
      <c r="D18879" s="93" t="s">
        <v>24191</v>
      </c>
      <c r="E18879" s="93" t="s">
        <v>14</v>
      </c>
    </row>
    <row r="18880" spans="1:5" x14ac:dyDescent="0.25">
      <c r="A18880" s="93" t="s">
        <v>3120</v>
      </c>
      <c r="D18880" s="93" t="s">
        <v>14</v>
      </c>
      <c r="E18880" s="93" t="s">
        <v>32937</v>
      </c>
    </row>
    <row r="18881" spans="1:5" x14ac:dyDescent="0.25">
      <c r="A18881" s="93" t="s">
        <v>3120</v>
      </c>
      <c r="B18881" t="s">
        <v>21791</v>
      </c>
      <c r="C18881">
        <v>996</v>
      </c>
      <c r="D18881" s="93" t="s">
        <v>22834</v>
      </c>
      <c r="E18881" s="93" t="s">
        <v>14</v>
      </c>
    </row>
    <row r="18882" spans="1:5" x14ac:dyDescent="0.25">
      <c r="A18882" s="93" t="s">
        <v>3120</v>
      </c>
      <c r="B18882" t="s">
        <v>21791</v>
      </c>
      <c r="C18882">
        <v>21127</v>
      </c>
      <c r="D18882" s="93" t="s">
        <v>23319</v>
      </c>
      <c r="E18882" s="93" t="s">
        <v>14</v>
      </c>
    </row>
    <row r="18883" spans="1:5" x14ac:dyDescent="0.25">
      <c r="A18883" s="93" t="s">
        <v>3120</v>
      </c>
      <c r="B18883" t="s">
        <v>21783</v>
      </c>
      <c r="C18883">
        <v>88247</v>
      </c>
      <c r="D18883" s="93" t="s">
        <v>24191</v>
      </c>
      <c r="E18883" s="93" t="s">
        <v>14</v>
      </c>
    </row>
    <row r="18884" spans="1:5" x14ac:dyDescent="0.25">
      <c r="A18884" s="93" t="s">
        <v>3120</v>
      </c>
      <c r="B18884" t="s">
        <v>21783</v>
      </c>
      <c r="C18884">
        <v>88264</v>
      </c>
      <c r="D18884" s="93" t="s">
        <v>24191</v>
      </c>
      <c r="E18884" s="93" t="s">
        <v>14</v>
      </c>
    </row>
    <row r="18885" spans="1:5" x14ac:dyDescent="0.25">
      <c r="A18885" s="93" t="s">
        <v>3121</v>
      </c>
      <c r="D18885" s="93" t="s">
        <v>14</v>
      </c>
      <c r="E18885" s="93" t="s">
        <v>32938</v>
      </c>
    </row>
    <row r="18886" spans="1:5" x14ac:dyDescent="0.25">
      <c r="A18886" s="93" t="s">
        <v>3121</v>
      </c>
      <c r="B18886" t="s">
        <v>21791</v>
      </c>
      <c r="C18886">
        <v>12001</v>
      </c>
      <c r="D18886" s="93" t="s">
        <v>22196</v>
      </c>
      <c r="E18886" s="93" t="s">
        <v>14</v>
      </c>
    </row>
    <row r="18887" spans="1:5" x14ac:dyDescent="0.25">
      <c r="A18887" s="93" t="s">
        <v>3121</v>
      </c>
      <c r="B18887" t="s">
        <v>21783</v>
      </c>
      <c r="C18887">
        <v>88247</v>
      </c>
      <c r="D18887" s="93" t="s">
        <v>23303</v>
      </c>
      <c r="E18887" s="93" t="s">
        <v>14</v>
      </c>
    </row>
    <row r="18888" spans="1:5" x14ac:dyDescent="0.25">
      <c r="A18888" s="93" t="s">
        <v>3121</v>
      </c>
      <c r="B18888" t="s">
        <v>21783</v>
      </c>
      <c r="C18888">
        <v>88264</v>
      </c>
      <c r="D18888" s="93" t="s">
        <v>23303</v>
      </c>
      <c r="E18888" s="93" t="s">
        <v>14</v>
      </c>
    </row>
    <row r="18889" spans="1:5" x14ac:dyDescent="0.25">
      <c r="A18889" s="93" t="s">
        <v>3122</v>
      </c>
      <c r="D18889" s="93" t="s">
        <v>14</v>
      </c>
      <c r="E18889" s="93" t="s">
        <v>32939</v>
      </c>
    </row>
    <row r="18890" spans="1:5" x14ac:dyDescent="0.25">
      <c r="A18890" s="93" t="s">
        <v>3122</v>
      </c>
      <c r="B18890" t="s">
        <v>21791</v>
      </c>
      <c r="C18890">
        <v>1871</v>
      </c>
      <c r="D18890" s="93" t="s">
        <v>22196</v>
      </c>
      <c r="E18890" s="93" t="s">
        <v>14</v>
      </c>
    </row>
    <row r="18891" spans="1:5" x14ac:dyDescent="0.25">
      <c r="A18891" s="93" t="s">
        <v>3122</v>
      </c>
      <c r="B18891" t="s">
        <v>21783</v>
      </c>
      <c r="C18891">
        <v>88247</v>
      </c>
      <c r="D18891" s="93" t="s">
        <v>23303</v>
      </c>
      <c r="E18891" s="93" t="s">
        <v>14</v>
      </c>
    </row>
    <row r="18892" spans="1:5" x14ac:dyDescent="0.25">
      <c r="A18892" s="93" t="s">
        <v>3122</v>
      </c>
      <c r="B18892" t="s">
        <v>21783</v>
      </c>
      <c r="C18892">
        <v>88264</v>
      </c>
      <c r="D18892" s="93" t="s">
        <v>23303</v>
      </c>
      <c r="E18892" s="93" t="s">
        <v>14</v>
      </c>
    </row>
    <row r="18893" spans="1:5" x14ac:dyDescent="0.25">
      <c r="A18893" s="93" t="s">
        <v>3123</v>
      </c>
      <c r="D18893" s="93" t="s">
        <v>14</v>
      </c>
      <c r="E18893" s="93" t="s">
        <v>32940</v>
      </c>
    </row>
    <row r="18894" spans="1:5" x14ac:dyDescent="0.25">
      <c r="A18894" s="93" t="s">
        <v>3123</v>
      </c>
      <c r="B18894" t="s">
        <v>21791</v>
      </c>
      <c r="C18894">
        <v>1872</v>
      </c>
      <c r="D18894" s="93" t="s">
        <v>22196</v>
      </c>
      <c r="E18894" s="93" t="s">
        <v>14</v>
      </c>
    </row>
    <row r="18895" spans="1:5" x14ac:dyDescent="0.25">
      <c r="A18895" s="93" t="s">
        <v>3123</v>
      </c>
      <c r="B18895" t="s">
        <v>21783</v>
      </c>
      <c r="C18895">
        <v>88247</v>
      </c>
      <c r="D18895" s="93" t="s">
        <v>22908</v>
      </c>
      <c r="E18895" s="93" t="s">
        <v>14</v>
      </c>
    </row>
    <row r="18896" spans="1:5" x14ac:dyDescent="0.25">
      <c r="A18896" s="93" t="s">
        <v>3123</v>
      </c>
      <c r="B18896" t="s">
        <v>21783</v>
      </c>
      <c r="C18896">
        <v>88264</v>
      </c>
      <c r="D18896" s="93" t="s">
        <v>22908</v>
      </c>
      <c r="E18896" s="93" t="s">
        <v>14</v>
      </c>
    </row>
    <row r="18897" spans="1:5" x14ac:dyDescent="0.25">
      <c r="A18897" s="93" t="s">
        <v>3123</v>
      </c>
      <c r="B18897" t="s">
        <v>21783</v>
      </c>
      <c r="C18897">
        <v>88629</v>
      </c>
      <c r="D18897" s="93" t="s">
        <v>23399</v>
      </c>
      <c r="E18897" s="93" t="s">
        <v>14</v>
      </c>
    </row>
    <row r="18898" spans="1:5" x14ac:dyDescent="0.25">
      <c r="A18898" s="93" t="s">
        <v>3124</v>
      </c>
      <c r="D18898" s="93" t="s">
        <v>14</v>
      </c>
      <c r="E18898" s="93" t="s">
        <v>32941</v>
      </c>
    </row>
    <row r="18899" spans="1:5" x14ac:dyDescent="0.25">
      <c r="A18899" s="93" t="s">
        <v>3124</v>
      </c>
      <c r="B18899" t="s">
        <v>21791</v>
      </c>
      <c r="C18899">
        <v>1872</v>
      </c>
      <c r="D18899" s="93" t="s">
        <v>22196</v>
      </c>
      <c r="E18899" s="93" t="s">
        <v>14</v>
      </c>
    </row>
    <row r="18900" spans="1:5" x14ac:dyDescent="0.25">
      <c r="A18900" s="93" t="s">
        <v>3124</v>
      </c>
      <c r="B18900" t="s">
        <v>21783</v>
      </c>
      <c r="C18900">
        <v>88247</v>
      </c>
      <c r="D18900" s="93" t="s">
        <v>26505</v>
      </c>
      <c r="E18900" s="93" t="s">
        <v>14</v>
      </c>
    </row>
    <row r="18901" spans="1:5" x14ac:dyDescent="0.25">
      <c r="A18901" s="93" t="s">
        <v>3124</v>
      </c>
      <c r="B18901" t="s">
        <v>21783</v>
      </c>
      <c r="C18901">
        <v>88264</v>
      </c>
      <c r="D18901" s="93" t="s">
        <v>26505</v>
      </c>
      <c r="E18901" s="93" t="s">
        <v>14</v>
      </c>
    </row>
    <row r="18902" spans="1:5" x14ac:dyDescent="0.25">
      <c r="A18902" s="93" t="s">
        <v>3124</v>
      </c>
      <c r="B18902" t="s">
        <v>21783</v>
      </c>
      <c r="C18902">
        <v>88629</v>
      </c>
      <c r="D18902" s="93" t="s">
        <v>23399</v>
      </c>
      <c r="E18902" s="93" t="s">
        <v>14</v>
      </c>
    </row>
    <row r="18903" spans="1:5" x14ac:dyDescent="0.25">
      <c r="A18903" s="93" t="s">
        <v>3125</v>
      </c>
      <c r="D18903" s="93" t="s">
        <v>14</v>
      </c>
      <c r="E18903" s="93" t="s">
        <v>32942</v>
      </c>
    </row>
    <row r="18904" spans="1:5" x14ac:dyDescent="0.25">
      <c r="A18904" s="93" t="s">
        <v>3125</v>
      </c>
      <c r="B18904" t="s">
        <v>21791</v>
      </c>
      <c r="C18904">
        <v>1872</v>
      </c>
      <c r="D18904" s="93" t="s">
        <v>22196</v>
      </c>
      <c r="E18904" s="93" t="s">
        <v>14</v>
      </c>
    </row>
    <row r="18905" spans="1:5" x14ac:dyDescent="0.25">
      <c r="A18905" s="93" t="s">
        <v>3125</v>
      </c>
      <c r="B18905" t="s">
        <v>21783</v>
      </c>
      <c r="C18905">
        <v>88247</v>
      </c>
      <c r="D18905" s="93" t="s">
        <v>23408</v>
      </c>
      <c r="E18905" s="93" t="s">
        <v>14</v>
      </c>
    </row>
    <row r="18906" spans="1:5" x14ac:dyDescent="0.25">
      <c r="A18906" s="93" t="s">
        <v>3125</v>
      </c>
      <c r="B18906" t="s">
        <v>21783</v>
      </c>
      <c r="C18906">
        <v>88264</v>
      </c>
      <c r="D18906" s="93" t="s">
        <v>23408</v>
      </c>
      <c r="E18906" s="93" t="s">
        <v>14</v>
      </c>
    </row>
    <row r="18907" spans="1:5" x14ac:dyDescent="0.25">
      <c r="A18907" s="93" t="s">
        <v>3125</v>
      </c>
      <c r="B18907" t="s">
        <v>21783</v>
      </c>
      <c r="C18907">
        <v>88629</v>
      </c>
      <c r="D18907" s="93" t="s">
        <v>23399</v>
      </c>
      <c r="E18907" s="93" t="s">
        <v>14</v>
      </c>
    </row>
    <row r="18908" spans="1:5" x14ac:dyDescent="0.25">
      <c r="A18908" s="93" t="s">
        <v>3126</v>
      </c>
      <c r="D18908" s="93" t="s">
        <v>14</v>
      </c>
      <c r="E18908" s="93" t="s">
        <v>32943</v>
      </c>
    </row>
    <row r="18909" spans="1:5" x14ac:dyDescent="0.25">
      <c r="A18909" s="93" t="s">
        <v>3126</v>
      </c>
      <c r="B18909" t="s">
        <v>21791</v>
      </c>
      <c r="C18909">
        <v>1873</v>
      </c>
      <c r="D18909" s="93" t="s">
        <v>22196</v>
      </c>
      <c r="E18909" s="93" t="s">
        <v>14</v>
      </c>
    </row>
    <row r="18910" spans="1:5" x14ac:dyDescent="0.25">
      <c r="A18910" s="93" t="s">
        <v>3126</v>
      </c>
      <c r="B18910" t="s">
        <v>21783</v>
      </c>
      <c r="C18910">
        <v>88247</v>
      </c>
      <c r="D18910" s="93" t="s">
        <v>26989</v>
      </c>
      <c r="E18910" s="93" t="s">
        <v>14</v>
      </c>
    </row>
    <row r="18911" spans="1:5" x14ac:dyDescent="0.25">
      <c r="A18911" s="93" t="s">
        <v>3126</v>
      </c>
      <c r="B18911" t="s">
        <v>21783</v>
      </c>
      <c r="C18911">
        <v>88264</v>
      </c>
      <c r="D18911" s="93" t="s">
        <v>26989</v>
      </c>
      <c r="E18911" s="93" t="s">
        <v>14</v>
      </c>
    </row>
    <row r="18912" spans="1:5" x14ac:dyDescent="0.25">
      <c r="A18912" s="93" t="s">
        <v>3126</v>
      </c>
      <c r="B18912" t="s">
        <v>21783</v>
      </c>
      <c r="C18912">
        <v>88629</v>
      </c>
      <c r="D18912" s="93" t="s">
        <v>23404</v>
      </c>
      <c r="E18912" s="93" t="s">
        <v>14</v>
      </c>
    </row>
    <row r="18913" spans="1:5" x14ac:dyDescent="0.25">
      <c r="A18913" s="93" t="s">
        <v>3127</v>
      </c>
      <c r="D18913" s="93" t="s">
        <v>14</v>
      </c>
      <c r="E18913" s="93" t="s">
        <v>32944</v>
      </c>
    </row>
    <row r="18914" spans="1:5" x14ac:dyDescent="0.25">
      <c r="A18914" s="93" t="s">
        <v>3127</v>
      </c>
      <c r="B18914" t="s">
        <v>21791</v>
      </c>
      <c r="C18914">
        <v>1873</v>
      </c>
      <c r="D18914" s="93" t="s">
        <v>22196</v>
      </c>
      <c r="E18914" s="93" t="s">
        <v>14</v>
      </c>
    </row>
    <row r="18915" spans="1:5" x14ac:dyDescent="0.25">
      <c r="A18915" s="93" t="s">
        <v>3127</v>
      </c>
      <c r="B18915" t="s">
        <v>21783</v>
      </c>
      <c r="C18915">
        <v>88247</v>
      </c>
      <c r="D18915" s="93" t="s">
        <v>25946</v>
      </c>
      <c r="E18915" s="93" t="s">
        <v>14</v>
      </c>
    </row>
    <row r="18916" spans="1:5" x14ac:dyDescent="0.25">
      <c r="A18916" s="93" t="s">
        <v>3127</v>
      </c>
      <c r="B18916" t="s">
        <v>21783</v>
      </c>
      <c r="C18916">
        <v>88264</v>
      </c>
      <c r="D18916" s="93" t="s">
        <v>25946</v>
      </c>
      <c r="E18916" s="93" t="s">
        <v>14</v>
      </c>
    </row>
    <row r="18917" spans="1:5" x14ac:dyDescent="0.25">
      <c r="A18917" s="93" t="s">
        <v>3127</v>
      </c>
      <c r="B18917" t="s">
        <v>21783</v>
      </c>
      <c r="C18917">
        <v>88629</v>
      </c>
      <c r="D18917" s="93" t="s">
        <v>23404</v>
      </c>
      <c r="E18917" s="93" t="s">
        <v>14</v>
      </c>
    </row>
    <row r="18918" spans="1:5" x14ac:dyDescent="0.25">
      <c r="A18918" s="93" t="s">
        <v>3128</v>
      </c>
      <c r="D18918" s="93" t="s">
        <v>14</v>
      </c>
      <c r="E18918" s="93" t="s">
        <v>32945</v>
      </c>
    </row>
    <row r="18919" spans="1:5" x14ac:dyDescent="0.25">
      <c r="A18919" s="93" t="s">
        <v>3128</v>
      </c>
      <c r="B18919" t="s">
        <v>21791</v>
      </c>
      <c r="C18919">
        <v>1873</v>
      </c>
      <c r="D18919" s="93" t="s">
        <v>22196</v>
      </c>
      <c r="E18919" s="93" t="s">
        <v>14</v>
      </c>
    </row>
    <row r="18920" spans="1:5" x14ac:dyDescent="0.25">
      <c r="A18920" s="93" t="s">
        <v>3128</v>
      </c>
      <c r="B18920" t="s">
        <v>21783</v>
      </c>
      <c r="C18920">
        <v>88247</v>
      </c>
      <c r="D18920" s="93" t="s">
        <v>25901</v>
      </c>
      <c r="E18920" s="93" t="s">
        <v>14</v>
      </c>
    </row>
    <row r="18921" spans="1:5" x14ac:dyDescent="0.25">
      <c r="A18921" s="93" t="s">
        <v>3128</v>
      </c>
      <c r="B18921" t="s">
        <v>21783</v>
      </c>
      <c r="C18921">
        <v>88264</v>
      </c>
      <c r="D18921" s="93" t="s">
        <v>25901</v>
      </c>
      <c r="E18921" s="93" t="s">
        <v>14</v>
      </c>
    </row>
    <row r="18922" spans="1:5" x14ac:dyDescent="0.25">
      <c r="A18922" s="93" t="s">
        <v>3128</v>
      </c>
      <c r="B18922" t="s">
        <v>21783</v>
      </c>
      <c r="C18922">
        <v>88629</v>
      </c>
      <c r="D18922" s="93" t="s">
        <v>23404</v>
      </c>
      <c r="E18922" s="93" t="s">
        <v>14</v>
      </c>
    </row>
    <row r="18923" spans="1:5" x14ac:dyDescent="0.25">
      <c r="A18923" s="93" t="s">
        <v>3129</v>
      </c>
      <c r="D18923" s="93" t="s">
        <v>14</v>
      </c>
      <c r="E18923" s="93" t="s">
        <v>32946</v>
      </c>
    </row>
    <row r="18924" spans="1:5" x14ac:dyDescent="0.25">
      <c r="A18924" s="93" t="s">
        <v>3129</v>
      </c>
      <c r="B18924" t="s">
        <v>21791</v>
      </c>
      <c r="C18924">
        <v>10569</v>
      </c>
      <c r="D18924" s="93" t="s">
        <v>22196</v>
      </c>
      <c r="E18924" s="93" t="s">
        <v>14</v>
      </c>
    </row>
    <row r="18925" spans="1:5" x14ac:dyDescent="0.25">
      <c r="A18925" s="93" t="s">
        <v>3129</v>
      </c>
      <c r="B18925" t="s">
        <v>21783</v>
      </c>
      <c r="C18925">
        <v>88247</v>
      </c>
      <c r="D18925" s="93" t="s">
        <v>23303</v>
      </c>
      <c r="E18925" s="93" t="s">
        <v>14</v>
      </c>
    </row>
    <row r="18926" spans="1:5" x14ac:dyDescent="0.25">
      <c r="A18926" s="93" t="s">
        <v>3129</v>
      </c>
      <c r="B18926" t="s">
        <v>21783</v>
      </c>
      <c r="C18926">
        <v>88264</v>
      </c>
      <c r="D18926" s="93" t="s">
        <v>23303</v>
      </c>
      <c r="E18926" s="93" t="s">
        <v>14</v>
      </c>
    </row>
    <row r="18927" spans="1:5" x14ac:dyDescent="0.25">
      <c r="A18927" s="93" t="s">
        <v>3130</v>
      </c>
      <c r="D18927" s="93" t="s">
        <v>14</v>
      </c>
      <c r="E18927" s="93" t="s">
        <v>32947</v>
      </c>
    </row>
    <row r="18928" spans="1:5" x14ac:dyDescent="0.25">
      <c r="A18928" s="93" t="s">
        <v>3130</v>
      </c>
      <c r="B18928" t="s">
        <v>21791</v>
      </c>
      <c r="C18928">
        <v>2555</v>
      </c>
      <c r="D18928" s="93" t="s">
        <v>22196</v>
      </c>
      <c r="E18928" s="93" t="s">
        <v>14</v>
      </c>
    </row>
    <row r="18929" spans="1:5" x14ac:dyDescent="0.25">
      <c r="A18929" s="93" t="s">
        <v>3130</v>
      </c>
      <c r="B18929" t="s">
        <v>21783</v>
      </c>
      <c r="C18929">
        <v>88247</v>
      </c>
      <c r="D18929" s="93" t="s">
        <v>23303</v>
      </c>
      <c r="E18929" s="93" t="s">
        <v>14</v>
      </c>
    </row>
    <row r="18930" spans="1:5" x14ac:dyDescent="0.25">
      <c r="A18930" s="93" t="s">
        <v>3130</v>
      </c>
      <c r="B18930" t="s">
        <v>21783</v>
      </c>
      <c r="C18930">
        <v>88264</v>
      </c>
      <c r="D18930" s="93" t="s">
        <v>23303</v>
      </c>
      <c r="E18930" s="93" t="s">
        <v>14</v>
      </c>
    </row>
    <row r="18931" spans="1:5" x14ac:dyDescent="0.25">
      <c r="A18931" s="93" t="s">
        <v>3131</v>
      </c>
      <c r="D18931" s="93" t="s">
        <v>14</v>
      </c>
      <c r="E18931" s="93" t="s">
        <v>32948</v>
      </c>
    </row>
    <row r="18932" spans="1:5" x14ac:dyDescent="0.25">
      <c r="A18932" s="93" t="s">
        <v>3131</v>
      </c>
      <c r="B18932" t="s">
        <v>21791</v>
      </c>
      <c r="C18932">
        <v>2556</v>
      </c>
      <c r="D18932" s="93" t="s">
        <v>22196</v>
      </c>
      <c r="E18932" s="93" t="s">
        <v>14</v>
      </c>
    </row>
    <row r="18933" spans="1:5" x14ac:dyDescent="0.25">
      <c r="A18933" s="93" t="s">
        <v>3131</v>
      </c>
      <c r="B18933" t="s">
        <v>21783</v>
      </c>
      <c r="C18933">
        <v>88247</v>
      </c>
      <c r="D18933" s="93" t="s">
        <v>22908</v>
      </c>
      <c r="E18933" s="93" t="s">
        <v>14</v>
      </c>
    </row>
    <row r="18934" spans="1:5" x14ac:dyDescent="0.25">
      <c r="A18934" s="93" t="s">
        <v>3131</v>
      </c>
      <c r="B18934" t="s">
        <v>21783</v>
      </c>
      <c r="C18934">
        <v>88264</v>
      </c>
      <c r="D18934" s="93" t="s">
        <v>22908</v>
      </c>
      <c r="E18934" s="93" t="s">
        <v>14</v>
      </c>
    </row>
    <row r="18935" spans="1:5" x14ac:dyDescent="0.25">
      <c r="A18935" s="93" t="s">
        <v>3131</v>
      </c>
      <c r="B18935" t="s">
        <v>21783</v>
      </c>
      <c r="C18935">
        <v>88629</v>
      </c>
      <c r="D18935" s="93" t="s">
        <v>23399</v>
      </c>
      <c r="E18935" s="93" t="s">
        <v>14</v>
      </c>
    </row>
    <row r="18936" spans="1:5" x14ac:dyDescent="0.25">
      <c r="A18936" s="93" t="s">
        <v>3132</v>
      </c>
      <c r="D18936" s="93" t="s">
        <v>14</v>
      </c>
      <c r="E18936" s="93" t="s">
        <v>32949</v>
      </c>
    </row>
    <row r="18937" spans="1:5" x14ac:dyDescent="0.25">
      <c r="A18937" s="93" t="s">
        <v>3132</v>
      </c>
      <c r="B18937" t="s">
        <v>21791</v>
      </c>
      <c r="C18937">
        <v>2556</v>
      </c>
      <c r="D18937" s="93" t="s">
        <v>22196</v>
      </c>
      <c r="E18937" s="93" t="s">
        <v>14</v>
      </c>
    </row>
    <row r="18938" spans="1:5" x14ac:dyDescent="0.25">
      <c r="A18938" s="93" t="s">
        <v>3132</v>
      </c>
      <c r="B18938" t="s">
        <v>21783</v>
      </c>
      <c r="C18938">
        <v>88247</v>
      </c>
      <c r="D18938" s="93" t="s">
        <v>26505</v>
      </c>
      <c r="E18938" s="93" t="s">
        <v>14</v>
      </c>
    </row>
    <row r="18939" spans="1:5" x14ac:dyDescent="0.25">
      <c r="A18939" s="93" t="s">
        <v>3132</v>
      </c>
      <c r="B18939" t="s">
        <v>21783</v>
      </c>
      <c r="C18939">
        <v>88264</v>
      </c>
      <c r="D18939" s="93" t="s">
        <v>26505</v>
      </c>
      <c r="E18939" s="93" t="s">
        <v>14</v>
      </c>
    </row>
    <row r="18940" spans="1:5" x14ac:dyDescent="0.25">
      <c r="A18940" s="93" t="s">
        <v>3132</v>
      </c>
      <c r="B18940" t="s">
        <v>21783</v>
      </c>
      <c r="C18940">
        <v>88629</v>
      </c>
      <c r="D18940" s="93" t="s">
        <v>23399</v>
      </c>
      <c r="E18940" s="93" t="s">
        <v>14</v>
      </c>
    </row>
    <row r="18941" spans="1:5" x14ac:dyDescent="0.25">
      <c r="A18941" s="93" t="s">
        <v>3133</v>
      </c>
      <c r="D18941" s="93" t="s">
        <v>14</v>
      </c>
      <c r="E18941" s="93" t="s">
        <v>32950</v>
      </c>
    </row>
    <row r="18942" spans="1:5" x14ac:dyDescent="0.25">
      <c r="A18942" s="93" t="s">
        <v>3133</v>
      </c>
      <c r="B18942" t="s">
        <v>21791</v>
      </c>
      <c r="C18942">
        <v>2556</v>
      </c>
      <c r="D18942" s="93" t="s">
        <v>22196</v>
      </c>
      <c r="E18942" s="93" t="s">
        <v>14</v>
      </c>
    </row>
    <row r="18943" spans="1:5" x14ac:dyDescent="0.25">
      <c r="A18943" s="93" t="s">
        <v>3133</v>
      </c>
      <c r="B18943" t="s">
        <v>21783</v>
      </c>
      <c r="C18943">
        <v>88247</v>
      </c>
      <c r="D18943" s="93" t="s">
        <v>23408</v>
      </c>
      <c r="E18943" s="93" t="s">
        <v>14</v>
      </c>
    </row>
    <row r="18944" spans="1:5" x14ac:dyDescent="0.25">
      <c r="A18944" s="93" t="s">
        <v>3133</v>
      </c>
      <c r="B18944" t="s">
        <v>21783</v>
      </c>
      <c r="C18944">
        <v>88264</v>
      </c>
      <c r="D18944" s="93" t="s">
        <v>23408</v>
      </c>
      <c r="E18944" s="93" t="s">
        <v>14</v>
      </c>
    </row>
    <row r="18945" spans="1:5" x14ac:dyDescent="0.25">
      <c r="A18945" s="93" t="s">
        <v>3133</v>
      </c>
      <c r="B18945" t="s">
        <v>21783</v>
      </c>
      <c r="C18945">
        <v>88629</v>
      </c>
      <c r="D18945" s="93" t="s">
        <v>23399</v>
      </c>
      <c r="E18945" s="93" t="s">
        <v>14</v>
      </c>
    </row>
    <row r="18946" spans="1:5" x14ac:dyDescent="0.25">
      <c r="A18946" s="93" t="s">
        <v>3134</v>
      </c>
      <c r="D18946" s="93" t="s">
        <v>14</v>
      </c>
      <c r="E18946" s="93" t="s">
        <v>32951</v>
      </c>
    </row>
    <row r="18947" spans="1:5" x14ac:dyDescent="0.25">
      <c r="A18947" s="93" t="s">
        <v>3134</v>
      </c>
      <c r="B18947" t="s">
        <v>21791</v>
      </c>
      <c r="C18947">
        <v>2557</v>
      </c>
      <c r="D18947" s="93" t="s">
        <v>22196</v>
      </c>
      <c r="E18947" s="93" t="s">
        <v>14</v>
      </c>
    </row>
    <row r="18948" spans="1:5" x14ac:dyDescent="0.25">
      <c r="A18948" s="93" t="s">
        <v>3134</v>
      </c>
      <c r="B18948" t="s">
        <v>21783</v>
      </c>
      <c r="C18948">
        <v>88247</v>
      </c>
      <c r="D18948" s="93" t="s">
        <v>26989</v>
      </c>
      <c r="E18948" s="93" t="s">
        <v>14</v>
      </c>
    </row>
    <row r="18949" spans="1:5" x14ac:dyDescent="0.25">
      <c r="A18949" s="93" t="s">
        <v>3134</v>
      </c>
      <c r="B18949" t="s">
        <v>21783</v>
      </c>
      <c r="C18949">
        <v>88264</v>
      </c>
      <c r="D18949" s="93" t="s">
        <v>26989</v>
      </c>
      <c r="E18949" s="93" t="s">
        <v>14</v>
      </c>
    </row>
    <row r="18950" spans="1:5" x14ac:dyDescent="0.25">
      <c r="A18950" s="93" t="s">
        <v>3134</v>
      </c>
      <c r="B18950" t="s">
        <v>21783</v>
      </c>
      <c r="C18950">
        <v>88629</v>
      </c>
      <c r="D18950" s="93" t="s">
        <v>23404</v>
      </c>
      <c r="E18950" s="93" t="s">
        <v>14</v>
      </c>
    </row>
    <row r="18951" spans="1:5" x14ac:dyDescent="0.25">
      <c r="A18951" s="93" t="s">
        <v>3135</v>
      </c>
      <c r="D18951" s="93" t="s">
        <v>14</v>
      </c>
      <c r="E18951" s="93" t="s">
        <v>32952</v>
      </c>
    </row>
    <row r="18952" spans="1:5" x14ac:dyDescent="0.25">
      <c r="A18952" s="93" t="s">
        <v>3135</v>
      </c>
      <c r="B18952" t="s">
        <v>21791</v>
      </c>
      <c r="C18952">
        <v>2557</v>
      </c>
      <c r="D18952" s="93" t="s">
        <v>22196</v>
      </c>
      <c r="E18952" s="93" t="s">
        <v>14</v>
      </c>
    </row>
    <row r="18953" spans="1:5" x14ac:dyDescent="0.25">
      <c r="A18953" s="93" t="s">
        <v>3135</v>
      </c>
      <c r="B18953" t="s">
        <v>21783</v>
      </c>
      <c r="C18953">
        <v>88247</v>
      </c>
      <c r="D18953" s="93" t="s">
        <v>25946</v>
      </c>
      <c r="E18953" s="93" t="s">
        <v>14</v>
      </c>
    </row>
    <row r="18954" spans="1:5" x14ac:dyDescent="0.25">
      <c r="A18954" s="93" t="s">
        <v>3135</v>
      </c>
      <c r="B18954" t="s">
        <v>21783</v>
      </c>
      <c r="C18954">
        <v>88264</v>
      </c>
      <c r="D18954" s="93" t="s">
        <v>25946</v>
      </c>
      <c r="E18954" s="93" t="s">
        <v>14</v>
      </c>
    </row>
    <row r="18955" spans="1:5" x14ac:dyDescent="0.25">
      <c r="A18955" s="93" t="s">
        <v>3135</v>
      </c>
      <c r="B18955" t="s">
        <v>21783</v>
      </c>
      <c r="C18955">
        <v>88629</v>
      </c>
      <c r="D18955" s="93" t="s">
        <v>23404</v>
      </c>
      <c r="E18955" s="93" t="s">
        <v>14</v>
      </c>
    </row>
    <row r="18956" spans="1:5" x14ac:dyDescent="0.25">
      <c r="A18956" s="93" t="s">
        <v>3136</v>
      </c>
      <c r="D18956" s="93" t="s">
        <v>14</v>
      </c>
      <c r="E18956" s="93" t="s">
        <v>32953</v>
      </c>
    </row>
    <row r="18957" spans="1:5" x14ac:dyDescent="0.25">
      <c r="A18957" s="93" t="s">
        <v>3136</v>
      </c>
      <c r="B18957" t="s">
        <v>21791</v>
      </c>
      <c r="C18957">
        <v>2557</v>
      </c>
      <c r="D18957" s="93" t="s">
        <v>22196</v>
      </c>
      <c r="E18957" s="93" t="s">
        <v>14</v>
      </c>
    </row>
    <row r="18958" spans="1:5" x14ac:dyDescent="0.25">
      <c r="A18958" s="93" t="s">
        <v>3136</v>
      </c>
      <c r="B18958" t="s">
        <v>21783</v>
      </c>
      <c r="C18958">
        <v>88247</v>
      </c>
      <c r="D18958" s="93" t="s">
        <v>25901</v>
      </c>
      <c r="E18958" s="93" t="s">
        <v>14</v>
      </c>
    </row>
    <row r="18959" spans="1:5" x14ac:dyDescent="0.25">
      <c r="A18959" s="93" t="s">
        <v>3136</v>
      </c>
      <c r="B18959" t="s">
        <v>21783</v>
      </c>
      <c r="C18959">
        <v>88264</v>
      </c>
      <c r="D18959" s="93" t="s">
        <v>25901</v>
      </c>
      <c r="E18959" s="93" t="s">
        <v>14</v>
      </c>
    </row>
    <row r="18960" spans="1:5" x14ac:dyDescent="0.25">
      <c r="A18960" s="93" t="s">
        <v>3136</v>
      </c>
      <c r="B18960" t="s">
        <v>21783</v>
      </c>
      <c r="C18960">
        <v>88629</v>
      </c>
      <c r="D18960" s="93" t="s">
        <v>23404</v>
      </c>
      <c r="E18960" s="93" t="s">
        <v>14</v>
      </c>
    </row>
    <row r="18961" spans="1:5" x14ac:dyDescent="0.25">
      <c r="A18961" s="93" t="s">
        <v>3137</v>
      </c>
      <c r="D18961" s="93" t="s">
        <v>14</v>
      </c>
      <c r="E18961" s="93" t="s">
        <v>32954</v>
      </c>
    </row>
    <row r="18962" spans="1:5" x14ac:dyDescent="0.25">
      <c r="A18962" s="93" t="s">
        <v>3137</v>
      </c>
      <c r="B18962" t="s">
        <v>21791</v>
      </c>
      <c r="C18962">
        <v>11950</v>
      </c>
      <c r="D18962" s="93" t="s">
        <v>22961</v>
      </c>
      <c r="E18962" s="93" t="s">
        <v>14</v>
      </c>
    </row>
    <row r="18963" spans="1:5" x14ac:dyDescent="0.25">
      <c r="A18963" s="93" t="s">
        <v>3137</v>
      </c>
      <c r="B18963" t="s">
        <v>21791</v>
      </c>
      <c r="C18963">
        <v>14053</v>
      </c>
      <c r="D18963" s="93" t="s">
        <v>22196</v>
      </c>
      <c r="E18963" s="93" t="s">
        <v>14</v>
      </c>
    </row>
    <row r="18964" spans="1:5" x14ac:dyDescent="0.25">
      <c r="A18964" s="93" t="s">
        <v>3137</v>
      </c>
      <c r="B18964" t="s">
        <v>21783</v>
      </c>
      <c r="C18964">
        <v>88247</v>
      </c>
      <c r="D18964" s="93" t="s">
        <v>24537</v>
      </c>
      <c r="E18964" s="93" t="s">
        <v>14</v>
      </c>
    </row>
    <row r="18965" spans="1:5" x14ac:dyDescent="0.25">
      <c r="A18965" s="93" t="s">
        <v>3137</v>
      </c>
      <c r="B18965" t="s">
        <v>21783</v>
      </c>
      <c r="C18965">
        <v>88264</v>
      </c>
      <c r="D18965" s="93" t="s">
        <v>24537</v>
      </c>
      <c r="E18965" s="93" t="s">
        <v>14</v>
      </c>
    </row>
    <row r="18966" spans="1:5" x14ac:dyDescent="0.25">
      <c r="A18966" s="93" t="s">
        <v>3138</v>
      </c>
      <c r="D18966" s="93" t="s">
        <v>14</v>
      </c>
      <c r="E18966" s="93" t="s">
        <v>32955</v>
      </c>
    </row>
    <row r="18967" spans="1:5" x14ac:dyDescent="0.25">
      <c r="A18967" s="93" t="s">
        <v>3138</v>
      </c>
      <c r="B18967" t="s">
        <v>21791</v>
      </c>
      <c r="C18967">
        <v>2559</v>
      </c>
      <c r="D18967" s="93" t="s">
        <v>22196</v>
      </c>
      <c r="E18967" s="93" t="s">
        <v>14</v>
      </c>
    </row>
    <row r="18968" spans="1:5" x14ac:dyDescent="0.25">
      <c r="A18968" s="93" t="s">
        <v>3138</v>
      </c>
      <c r="B18968" t="s">
        <v>21791</v>
      </c>
      <c r="C18968">
        <v>11950</v>
      </c>
      <c r="D18968" s="93" t="s">
        <v>22961</v>
      </c>
      <c r="E18968" s="93" t="s">
        <v>14</v>
      </c>
    </row>
    <row r="18969" spans="1:5" x14ac:dyDescent="0.25">
      <c r="A18969" s="93" t="s">
        <v>3138</v>
      </c>
      <c r="B18969" t="s">
        <v>21783</v>
      </c>
      <c r="C18969">
        <v>88247</v>
      </c>
      <c r="D18969" s="93" t="s">
        <v>26990</v>
      </c>
      <c r="E18969" s="93" t="s">
        <v>14</v>
      </c>
    </row>
    <row r="18970" spans="1:5" x14ac:dyDescent="0.25">
      <c r="A18970" s="93" t="s">
        <v>3138</v>
      </c>
      <c r="B18970" t="s">
        <v>21783</v>
      </c>
      <c r="C18970">
        <v>88264</v>
      </c>
      <c r="D18970" s="93" t="s">
        <v>26990</v>
      </c>
      <c r="E18970" s="93" t="s">
        <v>14</v>
      </c>
    </row>
    <row r="18971" spans="1:5" x14ac:dyDescent="0.25">
      <c r="A18971" s="93" t="s">
        <v>3139</v>
      </c>
      <c r="D18971" s="93" t="s">
        <v>14</v>
      </c>
      <c r="E18971" s="93" t="s">
        <v>32956</v>
      </c>
    </row>
    <row r="18972" spans="1:5" x14ac:dyDescent="0.25">
      <c r="A18972" s="93" t="s">
        <v>3139</v>
      </c>
      <c r="B18972" t="s">
        <v>21791</v>
      </c>
      <c r="C18972">
        <v>2565</v>
      </c>
      <c r="D18972" s="93" t="s">
        <v>22196</v>
      </c>
      <c r="E18972" s="93" t="s">
        <v>14</v>
      </c>
    </row>
    <row r="18973" spans="1:5" x14ac:dyDescent="0.25">
      <c r="A18973" s="93" t="s">
        <v>3139</v>
      </c>
      <c r="B18973" t="s">
        <v>21791</v>
      </c>
      <c r="C18973">
        <v>11950</v>
      </c>
      <c r="D18973" s="93" t="s">
        <v>22961</v>
      </c>
      <c r="E18973" s="93" t="s">
        <v>14</v>
      </c>
    </row>
    <row r="18974" spans="1:5" x14ac:dyDescent="0.25">
      <c r="A18974" s="93" t="s">
        <v>3139</v>
      </c>
      <c r="B18974" t="s">
        <v>21783</v>
      </c>
      <c r="C18974">
        <v>88247</v>
      </c>
      <c r="D18974" s="93" t="s">
        <v>24537</v>
      </c>
      <c r="E18974" s="93" t="s">
        <v>14</v>
      </c>
    </row>
    <row r="18975" spans="1:5" x14ac:dyDescent="0.25">
      <c r="A18975" s="93" t="s">
        <v>3139</v>
      </c>
      <c r="B18975" t="s">
        <v>21783</v>
      </c>
      <c r="C18975">
        <v>88264</v>
      </c>
      <c r="D18975" s="93" t="s">
        <v>24537</v>
      </c>
      <c r="E18975" s="93" t="s">
        <v>14</v>
      </c>
    </row>
    <row r="18976" spans="1:5" x14ac:dyDescent="0.25">
      <c r="A18976" s="93" t="s">
        <v>3140</v>
      </c>
      <c r="D18976" s="93" t="s">
        <v>14</v>
      </c>
      <c r="E18976" s="93" t="s">
        <v>32957</v>
      </c>
    </row>
    <row r="18977" spans="1:5" x14ac:dyDescent="0.25">
      <c r="A18977" s="93" t="s">
        <v>3140</v>
      </c>
      <c r="B18977" t="s">
        <v>21791</v>
      </c>
      <c r="C18977">
        <v>11950</v>
      </c>
      <c r="D18977" s="93" t="s">
        <v>22961</v>
      </c>
      <c r="E18977" s="93" t="s">
        <v>14</v>
      </c>
    </row>
    <row r="18978" spans="1:5" x14ac:dyDescent="0.25">
      <c r="A18978" s="93" t="s">
        <v>3140</v>
      </c>
      <c r="B18978" t="s">
        <v>21791</v>
      </c>
      <c r="C18978">
        <v>14054</v>
      </c>
      <c r="D18978" s="93" t="s">
        <v>22196</v>
      </c>
      <c r="E18978" s="93" t="s">
        <v>14</v>
      </c>
    </row>
    <row r="18979" spans="1:5" x14ac:dyDescent="0.25">
      <c r="A18979" s="93" t="s">
        <v>3140</v>
      </c>
      <c r="B18979" t="s">
        <v>21783</v>
      </c>
      <c r="C18979">
        <v>88247</v>
      </c>
      <c r="D18979" s="93" t="s">
        <v>22218</v>
      </c>
      <c r="E18979" s="93" t="s">
        <v>14</v>
      </c>
    </row>
    <row r="18980" spans="1:5" x14ac:dyDescent="0.25">
      <c r="A18980" s="93" t="s">
        <v>3140</v>
      </c>
      <c r="B18980" t="s">
        <v>21783</v>
      </c>
      <c r="C18980">
        <v>88264</v>
      </c>
      <c r="D18980" s="93" t="s">
        <v>22218</v>
      </c>
      <c r="E18980" s="93" t="s">
        <v>14</v>
      </c>
    </row>
    <row r="18981" spans="1:5" x14ac:dyDescent="0.25">
      <c r="A18981" s="93" t="s">
        <v>3141</v>
      </c>
      <c r="D18981" s="93" t="s">
        <v>14</v>
      </c>
      <c r="E18981" s="93" t="s">
        <v>32958</v>
      </c>
    </row>
    <row r="18982" spans="1:5" x14ac:dyDescent="0.25">
      <c r="A18982" s="93" t="s">
        <v>3141</v>
      </c>
      <c r="B18982" t="s">
        <v>21791</v>
      </c>
      <c r="C18982">
        <v>2560</v>
      </c>
      <c r="D18982" s="93" t="s">
        <v>22196</v>
      </c>
      <c r="E18982" s="93" t="s">
        <v>14</v>
      </c>
    </row>
    <row r="18983" spans="1:5" x14ac:dyDescent="0.25">
      <c r="A18983" s="93" t="s">
        <v>3141</v>
      </c>
      <c r="B18983" t="s">
        <v>21791</v>
      </c>
      <c r="C18983">
        <v>11950</v>
      </c>
      <c r="D18983" s="93" t="s">
        <v>22961</v>
      </c>
      <c r="E18983" s="93" t="s">
        <v>14</v>
      </c>
    </row>
    <row r="18984" spans="1:5" x14ac:dyDescent="0.25">
      <c r="A18984" s="93" t="s">
        <v>3141</v>
      </c>
      <c r="B18984" t="s">
        <v>21783</v>
      </c>
      <c r="C18984">
        <v>88247</v>
      </c>
      <c r="D18984" s="93" t="s">
        <v>26991</v>
      </c>
      <c r="E18984" s="93" t="s">
        <v>14</v>
      </c>
    </row>
    <row r="18985" spans="1:5" x14ac:dyDescent="0.25">
      <c r="A18985" s="93" t="s">
        <v>3141</v>
      </c>
      <c r="B18985" t="s">
        <v>21783</v>
      </c>
      <c r="C18985">
        <v>88264</v>
      </c>
      <c r="D18985" s="93" t="s">
        <v>26991</v>
      </c>
      <c r="E18985" s="93" t="s">
        <v>14</v>
      </c>
    </row>
    <row r="18986" spans="1:5" x14ac:dyDescent="0.25">
      <c r="A18986" s="93" t="s">
        <v>3142</v>
      </c>
      <c r="D18986" s="93" t="s">
        <v>14</v>
      </c>
      <c r="E18986" s="93" t="s">
        <v>32959</v>
      </c>
    </row>
    <row r="18987" spans="1:5" x14ac:dyDescent="0.25">
      <c r="A18987" s="93" t="s">
        <v>3142</v>
      </c>
      <c r="B18987" t="s">
        <v>21791</v>
      </c>
      <c r="C18987">
        <v>2590</v>
      </c>
      <c r="D18987" s="93" t="s">
        <v>22196</v>
      </c>
      <c r="E18987" s="93" t="s">
        <v>14</v>
      </c>
    </row>
    <row r="18988" spans="1:5" x14ac:dyDescent="0.25">
      <c r="A18988" s="93" t="s">
        <v>3142</v>
      </c>
      <c r="B18988" t="s">
        <v>21791</v>
      </c>
      <c r="C18988">
        <v>11950</v>
      </c>
      <c r="D18988" s="93" t="s">
        <v>22961</v>
      </c>
      <c r="E18988" s="93" t="s">
        <v>14</v>
      </c>
    </row>
    <row r="18989" spans="1:5" x14ac:dyDescent="0.25">
      <c r="A18989" s="93" t="s">
        <v>3142</v>
      </c>
      <c r="B18989" t="s">
        <v>21783</v>
      </c>
      <c r="C18989">
        <v>88247</v>
      </c>
      <c r="D18989" s="93" t="s">
        <v>22218</v>
      </c>
      <c r="E18989" s="93" t="s">
        <v>14</v>
      </c>
    </row>
    <row r="18990" spans="1:5" x14ac:dyDescent="0.25">
      <c r="A18990" s="93" t="s">
        <v>3142</v>
      </c>
      <c r="B18990" t="s">
        <v>21783</v>
      </c>
      <c r="C18990">
        <v>88264</v>
      </c>
      <c r="D18990" s="93" t="s">
        <v>22218</v>
      </c>
      <c r="E18990" s="93" t="s">
        <v>14</v>
      </c>
    </row>
    <row r="18991" spans="1:5" x14ac:dyDescent="0.25">
      <c r="A18991" s="93" t="s">
        <v>3143</v>
      </c>
      <c r="D18991" s="93" t="s">
        <v>14</v>
      </c>
      <c r="E18991" s="93" t="s">
        <v>32960</v>
      </c>
    </row>
    <row r="18992" spans="1:5" x14ac:dyDescent="0.25">
      <c r="A18992" s="93" t="s">
        <v>3143</v>
      </c>
      <c r="B18992" t="s">
        <v>21791</v>
      </c>
      <c r="C18992">
        <v>2566</v>
      </c>
      <c r="D18992" s="93" t="s">
        <v>22196</v>
      </c>
      <c r="E18992" s="93" t="s">
        <v>14</v>
      </c>
    </row>
    <row r="18993" spans="1:5" x14ac:dyDescent="0.25">
      <c r="A18993" s="93" t="s">
        <v>3143</v>
      </c>
      <c r="B18993" t="s">
        <v>21791</v>
      </c>
      <c r="C18993">
        <v>11950</v>
      </c>
      <c r="D18993" s="93" t="s">
        <v>22961</v>
      </c>
      <c r="E18993" s="93" t="s">
        <v>14</v>
      </c>
    </row>
    <row r="18994" spans="1:5" x14ac:dyDescent="0.25">
      <c r="A18994" s="93" t="s">
        <v>3143</v>
      </c>
      <c r="B18994" t="s">
        <v>21783</v>
      </c>
      <c r="C18994">
        <v>88247</v>
      </c>
      <c r="D18994" s="93" t="s">
        <v>26992</v>
      </c>
      <c r="E18994" s="93" t="s">
        <v>14</v>
      </c>
    </row>
    <row r="18995" spans="1:5" x14ac:dyDescent="0.25">
      <c r="A18995" s="93" t="s">
        <v>3143</v>
      </c>
      <c r="B18995" t="s">
        <v>21783</v>
      </c>
      <c r="C18995">
        <v>88264</v>
      </c>
      <c r="D18995" s="93" t="s">
        <v>26992</v>
      </c>
      <c r="E18995" s="93" t="s">
        <v>14</v>
      </c>
    </row>
    <row r="18996" spans="1:5" x14ac:dyDescent="0.25">
      <c r="A18996" s="93" t="s">
        <v>3144</v>
      </c>
      <c r="D18996" s="93" t="s">
        <v>14</v>
      </c>
      <c r="E18996" s="93" t="s">
        <v>32961</v>
      </c>
    </row>
    <row r="18997" spans="1:5" x14ac:dyDescent="0.25">
      <c r="A18997" s="93" t="s">
        <v>3144</v>
      </c>
      <c r="B18997" t="s">
        <v>21791</v>
      </c>
      <c r="C18997">
        <v>2593</v>
      </c>
      <c r="D18997" s="93" t="s">
        <v>22196</v>
      </c>
      <c r="E18997" s="93" t="s">
        <v>14</v>
      </c>
    </row>
    <row r="18998" spans="1:5" x14ac:dyDescent="0.25">
      <c r="A18998" s="93" t="s">
        <v>3144</v>
      </c>
      <c r="B18998" t="s">
        <v>21791</v>
      </c>
      <c r="C18998">
        <v>11950</v>
      </c>
      <c r="D18998" s="93" t="s">
        <v>22961</v>
      </c>
      <c r="E18998" s="93" t="s">
        <v>14</v>
      </c>
    </row>
    <row r="18999" spans="1:5" x14ac:dyDescent="0.25">
      <c r="A18999" s="93" t="s">
        <v>3144</v>
      </c>
      <c r="B18999" t="s">
        <v>21783</v>
      </c>
      <c r="C18999">
        <v>88247</v>
      </c>
      <c r="D18999" s="93" t="s">
        <v>26993</v>
      </c>
      <c r="E18999" s="93" t="s">
        <v>14</v>
      </c>
    </row>
    <row r="19000" spans="1:5" x14ac:dyDescent="0.25">
      <c r="A19000" s="93" t="s">
        <v>3144</v>
      </c>
      <c r="B19000" t="s">
        <v>21783</v>
      </c>
      <c r="C19000">
        <v>88264</v>
      </c>
      <c r="D19000" s="93" t="s">
        <v>26993</v>
      </c>
      <c r="E19000" s="93" t="s">
        <v>14</v>
      </c>
    </row>
    <row r="19001" spans="1:5" x14ac:dyDescent="0.25">
      <c r="A19001" s="93" t="s">
        <v>3145</v>
      </c>
      <c r="D19001" s="93" t="s">
        <v>14</v>
      </c>
      <c r="E19001" s="93" t="s">
        <v>32962</v>
      </c>
    </row>
    <row r="19002" spans="1:5" x14ac:dyDescent="0.25">
      <c r="A19002" s="93" t="s">
        <v>3145</v>
      </c>
      <c r="B19002" t="s">
        <v>21791</v>
      </c>
      <c r="C19002">
        <v>2570</v>
      </c>
      <c r="D19002" s="93" t="s">
        <v>22196</v>
      </c>
      <c r="E19002" s="93" t="s">
        <v>14</v>
      </c>
    </row>
    <row r="19003" spans="1:5" x14ac:dyDescent="0.25">
      <c r="A19003" s="93" t="s">
        <v>3145</v>
      </c>
      <c r="B19003" t="s">
        <v>21791</v>
      </c>
      <c r="C19003">
        <v>11950</v>
      </c>
      <c r="D19003" s="93" t="s">
        <v>22961</v>
      </c>
      <c r="E19003" s="93" t="s">
        <v>14</v>
      </c>
    </row>
    <row r="19004" spans="1:5" x14ac:dyDescent="0.25">
      <c r="A19004" s="93" t="s">
        <v>3145</v>
      </c>
      <c r="B19004" t="s">
        <v>21783</v>
      </c>
      <c r="C19004">
        <v>88247</v>
      </c>
      <c r="D19004" s="93" t="s">
        <v>26994</v>
      </c>
      <c r="E19004" s="93" t="s">
        <v>14</v>
      </c>
    </row>
    <row r="19005" spans="1:5" x14ac:dyDescent="0.25">
      <c r="A19005" s="93" t="s">
        <v>3145</v>
      </c>
      <c r="B19005" t="s">
        <v>21783</v>
      </c>
      <c r="C19005">
        <v>88264</v>
      </c>
      <c r="D19005" s="93" t="s">
        <v>26994</v>
      </c>
      <c r="E19005" s="93" t="s">
        <v>14</v>
      </c>
    </row>
    <row r="19006" spans="1:5" x14ac:dyDescent="0.25">
      <c r="A19006" s="93" t="s">
        <v>3146</v>
      </c>
      <c r="D19006" s="93" t="s">
        <v>14</v>
      </c>
      <c r="E19006" s="93" t="s">
        <v>32963</v>
      </c>
    </row>
    <row r="19007" spans="1:5" x14ac:dyDescent="0.25">
      <c r="A19007" s="93" t="s">
        <v>3146</v>
      </c>
      <c r="B19007" t="s">
        <v>21791</v>
      </c>
      <c r="C19007">
        <v>2588</v>
      </c>
      <c r="D19007" s="93" t="s">
        <v>22196</v>
      </c>
      <c r="E19007" s="93" t="s">
        <v>14</v>
      </c>
    </row>
    <row r="19008" spans="1:5" x14ac:dyDescent="0.25">
      <c r="A19008" s="93" t="s">
        <v>3146</v>
      </c>
      <c r="B19008" t="s">
        <v>21791</v>
      </c>
      <c r="C19008">
        <v>11950</v>
      </c>
      <c r="D19008" s="93" t="s">
        <v>22961</v>
      </c>
      <c r="E19008" s="93" t="s">
        <v>14</v>
      </c>
    </row>
    <row r="19009" spans="1:5" x14ac:dyDescent="0.25">
      <c r="A19009" s="93" t="s">
        <v>3146</v>
      </c>
      <c r="B19009" t="s">
        <v>21783</v>
      </c>
      <c r="C19009">
        <v>88247</v>
      </c>
      <c r="D19009" s="93" t="s">
        <v>26995</v>
      </c>
      <c r="E19009" s="93" t="s">
        <v>14</v>
      </c>
    </row>
    <row r="19010" spans="1:5" x14ac:dyDescent="0.25">
      <c r="A19010" s="93" t="s">
        <v>3146</v>
      </c>
      <c r="B19010" t="s">
        <v>21783</v>
      </c>
      <c r="C19010">
        <v>88264</v>
      </c>
      <c r="D19010" s="93" t="s">
        <v>26995</v>
      </c>
      <c r="E19010" s="93" t="s">
        <v>14</v>
      </c>
    </row>
    <row r="19011" spans="1:5" x14ac:dyDescent="0.25">
      <c r="A19011" s="93" t="s">
        <v>3147</v>
      </c>
      <c r="D19011" s="93" t="s">
        <v>14</v>
      </c>
      <c r="E19011" s="93" t="s">
        <v>32964</v>
      </c>
    </row>
    <row r="19012" spans="1:5" x14ac:dyDescent="0.25">
      <c r="A19012" s="93" t="s">
        <v>3147</v>
      </c>
      <c r="B19012" t="s">
        <v>21791</v>
      </c>
      <c r="C19012">
        <v>2574</v>
      </c>
      <c r="D19012" s="93" t="s">
        <v>22196</v>
      </c>
      <c r="E19012" s="93" t="s">
        <v>14</v>
      </c>
    </row>
    <row r="19013" spans="1:5" x14ac:dyDescent="0.25">
      <c r="A19013" s="93" t="s">
        <v>3147</v>
      </c>
      <c r="B19013" t="s">
        <v>21791</v>
      </c>
      <c r="C19013">
        <v>11950</v>
      </c>
      <c r="D19013" s="93" t="s">
        <v>22961</v>
      </c>
      <c r="E19013" s="93" t="s">
        <v>14</v>
      </c>
    </row>
    <row r="19014" spans="1:5" x14ac:dyDescent="0.25">
      <c r="A19014" s="93" t="s">
        <v>3147</v>
      </c>
      <c r="B19014" t="s">
        <v>21783</v>
      </c>
      <c r="C19014">
        <v>88247</v>
      </c>
      <c r="D19014" s="93" t="s">
        <v>26996</v>
      </c>
      <c r="E19014" s="93" t="s">
        <v>14</v>
      </c>
    </row>
    <row r="19015" spans="1:5" x14ac:dyDescent="0.25">
      <c r="A19015" s="93" t="s">
        <v>3147</v>
      </c>
      <c r="B19015" t="s">
        <v>21783</v>
      </c>
      <c r="C19015">
        <v>88264</v>
      </c>
      <c r="D19015" s="93" t="s">
        <v>26996</v>
      </c>
      <c r="E19015" s="93" t="s">
        <v>14</v>
      </c>
    </row>
    <row r="19016" spans="1:5" x14ac:dyDescent="0.25">
      <c r="A19016" s="93" t="s">
        <v>3148</v>
      </c>
      <c r="D19016" s="93" t="s">
        <v>14</v>
      </c>
      <c r="E19016" s="93" t="s">
        <v>32965</v>
      </c>
    </row>
    <row r="19017" spans="1:5" x14ac:dyDescent="0.25">
      <c r="A19017" s="93" t="s">
        <v>3148</v>
      </c>
      <c r="B19017" t="s">
        <v>21791</v>
      </c>
      <c r="C19017">
        <v>2586</v>
      </c>
      <c r="D19017" s="93" t="s">
        <v>22196</v>
      </c>
      <c r="E19017" s="93" t="s">
        <v>14</v>
      </c>
    </row>
    <row r="19018" spans="1:5" x14ac:dyDescent="0.25">
      <c r="A19018" s="93" t="s">
        <v>3148</v>
      </c>
      <c r="B19018" t="s">
        <v>21791</v>
      </c>
      <c r="C19018">
        <v>11950</v>
      </c>
      <c r="D19018" s="93" t="s">
        <v>22961</v>
      </c>
      <c r="E19018" s="93" t="s">
        <v>14</v>
      </c>
    </row>
    <row r="19019" spans="1:5" x14ac:dyDescent="0.25">
      <c r="A19019" s="93" t="s">
        <v>3148</v>
      </c>
      <c r="B19019" t="s">
        <v>21783</v>
      </c>
      <c r="C19019">
        <v>88247</v>
      </c>
      <c r="D19019" s="93" t="s">
        <v>26997</v>
      </c>
      <c r="E19019" s="93" t="s">
        <v>14</v>
      </c>
    </row>
    <row r="19020" spans="1:5" x14ac:dyDescent="0.25">
      <c r="A19020" s="93" t="s">
        <v>3148</v>
      </c>
      <c r="B19020" t="s">
        <v>21783</v>
      </c>
      <c r="C19020">
        <v>88264</v>
      </c>
      <c r="D19020" s="93" t="s">
        <v>26997</v>
      </c>
      <c r="E19020" s="93" t="s">
        <v>14</v>
      </c>
    </row>
    <row r="19021" spans="1:5" x14ac:dyDescent="0.25">
      <c r="A19021" s="93" t="s">
        <v>3149</v>
      </c>
      <c r="D19021" s="93" t="s">
        <v>14</v>
      </c>
      <c r="E19021" s="93" t="s">
        <v>32966</v>
      </c>
    </row>
    <row r="19022" spans="1:5" x14ac:dyDescent="0.25">
      <c r="A19022" s="93" t="s">
        <v>3149</v>
      </c>
      <c r="B19022" t="s">
        <v>21791</v>
      </c>
      <c r="C19022">
        <v>2575</v>
      </c>
      <c r="D19022" s="93" t="s">
        <v>22196</v>
      </c>
      <c r="E19022" s="93" t="s">
        <v>14</v>
      </c>
    </row>
    <row r="19023" spans="1:5" x14ac:dyDescent="0.25">
      <c r="A19023" s="93" t="s">
        <v>3149</v>
      </c>
      <c r="B19023" t="s">
        <v>21791</v>
      </c>
      <c r="C19023">
        <v>11950</v>
      </c>
      <c r="D19023" s="93" t="s">
        <v>22961</v>
      </c>
      <c r="E19023" s="93" t="s">
        <v>14</v>
      </c>
    </row>
    <row r="19024" spans="1:5" x14ac:dyDescent="0.25">
      <c r="A19024" s="93" t="s">
        <v>3149</v>
      </c>
      <c r="B19024" t="s">
        <v>21783</v>
      </c>
      <c r="C19024">
        <v>88247</v>
      </c>
      <c r="D19024" s="93" t="s">
        <v>26998</v>
      </c>
      <c r="E19024" s="93" t="s">
        <v>14</v>
      </c>
    </row>
    <row r="19025" spans="1:5" x14ac:dyDescent="0.25">
      <c r="A19025" s="93" t="s">
        <v>3149</v>
      </c>
      <c r="B19025" t="s">
        <v>21783</v>
      </c>
      <c r="C19025">
        <v>88264</v>
      </c>
      <c r="D19025" s="93" t="s">
        <v>26998</v>
      </c>
      <c r="E19025" s="93" t="s">
        <v>14</v>
      </c>
    </row>
    <row r="19026" spans="1:5" x14ac:dyDescent="0.25">
      <c r="A19026" s="93" t="s">
        <v>3150</v>
      </c>
      <c r="D19026" s="93" t="s">
        <v>14</v>
      </c>
      <c r="E19026" s="93" t="s">
        <v>32967</v>
      </c>
    </row>
    <row r="19027" spans="1:5" x14ac:dyDescent="0.25">
      <c r="A19027" s="93" t="s">
        <v>3150</v>
      </c>
      <c r="B19027" t="s">
        <v>21791</v>
      </c>
      <c r="C19027">
        <v>2580</v>
      </c>
      <c r="D19027" s="93" t="s">
        <v>22196</v>
      </c>
      <c r="E19027" s="93" t="s">
        <v>14</v>
      </c>
    </row>
    <row r="19028" spans="1:5" x14ac:dyDescent="0.25">
      <c r="A19028" s="93" t="s">
        <v>3150</v>
      </c>
      <c r="B19028" t="s">
        <v>21791</v>
      </c>
      <c r="C19028">
        <v>11950</v>
      </c>
      <c r="D19028" s="93" t="s">
        <v>22961</v>
      </c>
      <c r="E19028" s="93" t="s">
        <v>14</v>
      </c>
    </row>
    <row r="19029" spans="1:5" x14ac:dyDescent="0.25">
      <c r="A19029" s="93" t="s">
        <v>3150</v>
      </c>
      <c r="B19029" t="s">
        <v>21783</v>
      </c>
      <c r="C19029">
        <v>88247</v>
      </c>
      <c r="D19029" s="93" t="s">
        <v>26999</v>
      </c>
      <c r="E19029" s="93" t="s">
        <v>14</v>
      </c>
    </row>
    <row r="19030" spans="1:5" x14ac:dyDescent="0.25">
      <c r="A19030" s="93" t="s">
        <v>3150</v>
      </c>
      <c r="B19030" t="s">
        <v>21783</v>
      </c>
      <c r="C19030">
        <v>88264</v>
      </c>
      <c r="D19030" s="93" t="s">
        <v>26999</v>
      </c>
      <c r="E19030" s="93" t="s">
        <v>14</v>
      </c>
    </row>
    <row r="19031" spans="1:5" x14ac:dyDescent="0.25">
      <c r="A19031" s="93" t="s">
        <v>3151</v>
      </c>
      <c r="D19031" s="93" t="s">
        <v>14</v>
      </c>
      <c r="E19031" s="93" t="s">
        <v>32968</v>
      </c>
    </row>
    <row r="19032" spans="1:5" x14ac:dyDescent="0.25">
      <c r="A19032" s="93" t="s">
        <v>3151</v>
      </c>
      <c r="B19032" t="s">
        <v>21791</v>
      </c>
      <c r="C19032">
        <v>2581</v>
      </c>
      <c r="D19032" s="93" t="s">
        <v>22196</v>
      </c>
      <c r="E19032" s="93" t="s">
        <v>14</v>
      </c>
    </row>
    <row r="19033" spans="1:5" x14ac:dyDescent="0.25">
      <c r="A19033" s="93" t="s">
        <v>3151</v>
      </c>
      <c r="B19033" t="s">
        <v>21791</v>
      </c>
      <c r="C19033">
        <v>11950</v>
      </c>
      <c r="D19033" s="93" t="s">
        <v>22961</v>
      </c>
      <c r="E19033" s="93" t="s">
        <v>14</v>
      </c>
    </row>
    <row r="19034" spans="1:5" x14ac:dyDescent="0.25">
      <c r="A19034" s="93" t="s">
        <v>3151</v>
      </c>
      <c r="B19034" t="s">
        <v>21783</v>
      </c>
      <c r="C19034">
        <v>88247</v>
      </c>
      <c r="D19034" s="93" t="s">
        <v>27000</v>
      </c>
      <c r="E19034" s="93" t="s">
        <v>14</v>
      </c>
    </row>
    <row r="19035" spans="1:5" x14ac:dyDescent="0.25">
      <c r="A19035" s="93" t="s">
        <v>3151</v>
      </c>
      <c r="B19035" t="s">
        <v>21783</v>
      </c>
      <c r="C19035">
        <v>88264</v>
      </c>
      <c r="D19035" s="93" t="s">
        <v>27000</v>
      </c>
      <c r="E19035" s="93" t="s">
        <v>14</v>
      </c>
    </row>
    <row r="19036" spans="1:5" x14ac:dyDescent="0.25">
      <c r="A19036" s="93" t="s">
        <v>3152</v>
      </c>
      <c r="D19036" s="93" t="s">
        <v>14</v>
      </c>
      <c r="E19036" s="93" t="s">
        <v>32969</v>
      </c>
    </row>
    <row r="19037" spans="1:5" x14ac:dyDescent="0.25">
      <c r="A19037" s="93" t="s">
        <v>3152</v>
      </c>
      <c r="B19037" t="s">
        <v>21791</v>
      </c>
      <c r="C19037">
        <v>2597</v>
      </c>
      <c r="D19037" s="93" t="s">
        <v>22196</v>
      </c>
      <c r="E19037" s="93" t="s">
        <v>14</v>
      </c>
    </row>
    <row r="19038" spans="1:5" x14ac:dyDescent="0.25">
      <c r="A19038" s="93" t="s">
        <v>3152</v>
      </c>
      <c r="B19038" t="s">
        <v>21791</v>
      </c>
      <c r="C19038">
        <v>11950</v>
      </c>
      <c r="D19038" s="93" t="s">
        <v>22961</v>
      </c>
      <c r="E19038" s="93" t="s">
        <v>14</v>
      </c>
    </row>
    <row r="19039" spans="1:5" x14ac:dyDescent="0.25">
      <c r="A19039" s="93" t="s">
        <v>3152</v>
      </c>
      <c r="B19039" t="s">
        <v>21783</v>
      </c>
      <c r="C19039">
        <v>88247</v>
      </c>
      <c r="D19039" s="93" t="s">
        <v>27001</v>
      </c>
      <c r="E19039" s="93" t="s">
        <v>14</v>
      </c>
    </row>
    <row r="19040" spans="1:5" x14ac:dyDescent="0.25">
      <c r="A19040" s="93" t="s">
        <v>3152</v>
      </c>
      <c r="B19040" t="s">
        <v>21783</v>
      </c>
      <c r="C19040">
        <v>88264</v>
      </c>
      <c r="D19040" s="93" t="s">
        <v>27001</v>
      </c>
      <c r="E19040" s="93" t="s">
        <v>14</v>
      </c>
    </row>
    <row r="19041" spans="1:5" x14ac:dyDescent="0.25">
      <c r="A19041" s="93" t="s">
        <v>3153</v>
      </c>
      <c r="D19041" s="93" t="s">
        <v>14</v>
      </c>
      <c r="E19041" s="93" t="s">
        <v>32970</v>
      </c>
    </row>
    <row r="19042" spans="1:5" x14ac:dyDescent="0.25">
      <c r="A19042" s="93" t="s">
        <v>3153</v>
      </c>
      <c r="B19042" t="s">
        <v>21791</v>
      </c>
      <c r="C19042">
        <v>11950</v>
      </c>
      <c r="D19042" s="93" t="s">
        <v>22961</v>
      </c>
      <c r="E19042" s="93" t="s">
        <v>14</v>
      </c>
    </row>
    <row r="19043" spans="1:5" x14ac:dyDescent="0.25">
      <c r="A19043" s="93" t="s">
        <v>3153</v>
      </c>
      <c r="B19043" t="s">
        <v>21791</v>
      </c>
      <c r="C19043">
        <v>12010</v>
      </c>
      <c r="D19043" s="93" t="s">
        <v>22196</v>
      </c>
      <c r="E19043" s="93" t="s">
        <v>14</v>
      </c>
    </row>
    <row r="19044" spans="1:5" x14ac:dyDescent="0.25">
      <c r="A19044" s="93" t="s">
        <v>3153</v>
      </c>
      <c r="B19044" t="s">
        <v>21783</v>
      </c>
      <c r="C19044">
        <v>88247</v>
      </c>
      <c r="D19044" s="93" t="s">
        <v>22796</v>
      </c>
      <c r="E19044" s="93" t="s">
        <v>14</v>
      </c>
    </row>
    <row r="19045" spans="1:5" x14ac:dyDescent="0.25">
      <c r="A19045" s="93" t="s">
        <v>3153</v>
      </c>
      <c r="B19045" t="s">
        <v>21783</v>
      </c>
      <c r="C19045">
        <v>88264</v>
      </c>
      <c r="D19045" s="93" t="s">
        <v>22796</v>
      </c>
      <c r="E19045" s="93" t="s">
        <v>14</v>
      </c>
    </row>
    <row r="19046" spans="1:5" x14ac:dyDescent="0.25">
      <c r="A19046" s="93" t="s">
        <v>3154</v>
      </c>
      <c r="D19046" s="93" t="s">
        <v>14</v>
      </c>
      <c r="E19046" s="93" t="s">
        <v>32971</v>
      </c>
    </row>
    <row r="19047" spans="1:5" x14ac:dyDescent="0.25">
      <c r="A19047" s="93" t="s">
        <v>3154</v>
      </c>
      <c r="B19047" t="s">
        <v>21791</v>
      </c>
      <c r="C19047">
        <v>11950</v>
      </c>
      <c r="D19047" s="93" t="s">
        <v>22961</v>
      </c>
      <c r="E19047" s="93" t="s">
        <v>14</v>
      </c>
    </row>
    <row r="19048" spans="1:5" x14ac:dyDescent="0.25">
      <c r="A19048" s="93" t="s">
        <v>3154</v>
      </c>
      <c r="B19048" t="s">
        <v>21791</v>
      </c>
      <c r="C19048">
        <v>12010</v>
      </c>
      <c r="D19048" s="93" t="s">
        <v>22196</v>
      </c>
      <c r="E19048" s="93" t="s">
        <v>14</v>
      </c>
    </row>
    <row r="19049" spans="1:5" x14ac:dyDescent="0.25">
      <c r="A19049" s="93" t="s">
        <v>3154</v>
      </c>
      <c r="B19049" t="s">
        <v>21783</v>
      </c>
      <c r="C19049">
        <v>88247</v>
      </c>
      <c r="D19049" s="93" t="s">
        <v>27002</v>
      </c>
      <c r="E19049" s="93" t="s">
        <v>14</v>
      </c>
    </row>
    <row r="19050" spans="1:5" x14ac:dyDescent="0.25">
      <c r="A19050" s="93" t="s">
        <v>3154</v>
      </c>
      <c r="B19050" t="s">
        <v>21783</v>
      </c>
      <c r="C19050">
        <v>88264</v>
      </c>
      <c r="D19050" s="93" t="s">
        <v>27002</v>
      </c>
      <c r="E19050" s="93" t="s">
        <v>14</v>
      </c>
    </row>
    <row r="19051" spans="1:5" x14ac:dyDescent="0.25">
      <c r="A19051" s="93" t="s">
        <v>3155</v>
      </c>
      <c r="D19051" s="93" t="s">
        <v>14</v>
      </c>
      <c r="E19051" s="93" t="s">
        <v>32972</v>
      </c>
    </row>
    <row r="19052" spans="1:5" x14ac:dyDescent="0.25">
      <c r="A19052" s="93" t="s">
        <v>3155</v>
      </c>
      <c r="B19052" t="s">
        <v>21791</v>
      </c>
      <c r="C19052">
        <v>11950</v>
      </c>
      <c r="D19052" s="93" t="s">
        <v>22961</v>
      </c>
      <c r="E19052" s="93" t="s">
        <v>14</v>
      </c>
    </row>
    <row r="19053" spans="1:5" x14ac:dyDescent="0.25">
      <c r="A19053" s="93" t="s">
        <v>3155</v>
      </c>
      <c r="B19053" t="s">
        <v>21791</v>
      </c>
      <c r="C19053">
        <v>39329</v>
      </c>
      <c r="D19053" s="93" t="s">
        <v>22196</v>
      </c>
      <c r="E19053" s="93" t="s">
        <v>14</v>
      </c>
    </row>
    <row r="19054" spans="1:5" x14ac:dyDescent="0.25">
      <c r="A19054" s="93" t="s">
        <v>3155</v>
      </c>
      <c r="B19054" t="s">
        <v>21783</v>
      </c>
      <c r="C19054">
        <v>88247</v>
      </c>
      <c r="D19054" s="93" t="s">
        <v>22148</v>
      </c>
      <c r="E19054" s="93" t="s">
        <v>14</v>
      </c>
    </row>
    <row r="19055" spans="1:5" x14ac:dyDescent="0.25">
      <c r="A19055" s="93" t="s">
        <v>3155</v>
      </c>
      <c r="B19055" t="s">
        <v>21783</v>
      </c>
      <c r="C19055">
        <v>88264</v>
      </c>
      <c r="D19055" s="93" t="s">
        <v>22148</v>
      </c>
      <c r="E19055" s="93" t="s">
        <v>14</v>
      </c>
    </row>
    <row r="19056" spans="1:5" x14ac:dyDescent="0.25">
      <c r="A19056" s="93" t="s">
        <v>3156</v>
      </c>
      <c r="D19056" s="93" t="s">
        <v>14</v>
      </c>
      <c r="E19056" s="93" t="s">
        <v>32973</v>
      </c>
    </row>
    <row r="19057" spans="1:5" x14ac:dyDescent="0.25">
      <c r="A19057" s="93" t="s">
        <v>3156</v>
      </c>
      <c r="B19057" t="s">
        <v>21791</v>
      </c>
      <c r="C19057">
        <v>11950</v>
      </c>
      <c r="D19057" s="93" t="s">
        <v>22961</v>
      </c>
      <c r="E19057" s="93" t="s">
        <v>14</v>
      </c>
    </row>
    <row r="19058" spans="1:5" x14ac:dyDescent="0.25">
      <c r="A19058" s="93" t="s">
        <v>3156</v>
      </c>
      <c r="B19058" t="s">
        <v>21791</v>
      </c>
      <c r="C19058">
        <v>12020</v>
      </c>
      <c r="D19058" s="93" t="s">
        <v>22196</v>
      </c>
      <c r="E19058" s="93" t="s">
        <v>14</v>
      </c>
    </row>
    <row r="19059" spans="1:5" x14ac:dyDescent="0.25">
      <c r="A19059" s="93" t="s">
        <v>3156</v>
      </c>
      <c r="B19059" t="s">
        <v>21783</v>
      </c>
      <c r="C19059">
        <v>88247</v>
      </c>
      <c r="D19059" s="93" t="s">
        <v>27003</v>
      </c>
      <c r="E19059" s="93" t="s">
        <v>14</v>
      </c>
    </row>
    <row r="19060" spans="1:5" x14ac:dyDescent="0.25">
      <c r="A19060" s="93" t="s">
        <v>3156</v>
      </c>
      <c r="B19060" t="s">
        <v>21783</v>
      </c>
      <c r="C19060">
        <v>88264</v>
      </c>
      <c r="D19060" s="93" t="s">
        <v>27003</v>
      </c>
      <c r="E19060" s="93" t="s">
        <v>14</v>
      </c>
    </row>
    <row r="19061" spans="1:5" x14ac:dyDescent="0.25">
      <c r="A19061" s="93" t="s">
        <v>3157</v>
      </c>
      <c r="D19061" s="93" t="s">
        <v>14</v>
      </c>
      <c r="E19061" s="93" t="s">
        <v>32974</v>
      </c>
    </row>
    <row r="19062" spans="1:5" x14ac:dyDescent="0.25">
      <c r="A19062" s="93" t="s">
        <v>3157</v>
      </c>
      <c r="B19062" t="s">
        <v>21791</v>
      </c>
      <c r="C19062">
        <v>11950</v>
      </c>
      <c r="D19062" s="93" t="s">
        <v>22961</v>
      </c>
      <c r="E19062" s="93" t="s">
        <v>14</v>
      </c>
    </row>
    <row r="19063" spans="1:5" x14ac:dyDescent="0.25">
      <c r="A19063" s="93" t="s">
        <v>3157</v>
      </c>
      <c r="B19063" t="s">
        <v>21791</v>
      </c>
      <c r="C19063">
        <v>12020</v>
      </c>
      <c r="D19063" s="93" t="s">
        <v>22196</v>
      </c>
      <c r="E19063" s="93" t="s">
        <v>14</v>
      </c>
    </row>
    <row r="19064" spans="1:5" x14ac:dyDescent="0.25">
      <c r="A19064" s="93" t="s">
        <v>3157</v>
      </c>
      <c r="B19064" t="s">
        <v>21783</v>
      </c>
      <c r="C19064">
        <v>88247</v>
      </c>
      <c r="D19064" s="93" t="s">
        <v>27004</v>
      </c>
      <c r="E19064" s="93" t="s">
        <v>14</v>
      </c>
    </row>
    <row r="19065" spans="1:5" x14ac:dyDescent="0.25">
      <c r="A19065" s="93" t="s">
        <v>3157</v>
      </c>
      <c r="B19065" t="s">
        <v>21783</v>
      </c>
      <c r="C19065">
        <v>88264</v>
      </c>
      <c r="D19065" s="93" t="s">
        <v>27004</v>
      </c>
      <c r="E19065" s="93" t="s">
        <v>14</v>
      </c>
    </row>
    <row r="19066" spans="1:5" x14ac:dyDescent="0.25">
      <c r="A19066" s="93" t="s">
        <v>3158</v>
      </c>
      <c r="D19066" s="93" t="s">
        <v>14</v>
      </c>
      <c r="E19066" s="93" t="s">
        <v>32975</v>
      </c>
    </row>
    <row r="19067" spans="1:5" x14ac:dyDescent="0.25">
      <c r="A19067" s="93" t="s">
        <v>3158</v>
      </c>
      <c r="B19067" t="s">
        <v>21791</v>
      </c>
      <c r="C19067">
        <v>11950</v>
      </c>
      <c r="D19067" s="93" t="s">
        <v>22961</v>
      </c>
      <c r="E19067" s="93" t="s">
        <v>14</v>
      </c>
    </row>
    <row r="19068" spans="1:5" x14ac:dyDescent="0.25">
      <c r="A19068" s="93" t="s">
        <v>3158</v>
      </c>
      <c r="B19068" t="s">
        <v>21791</v>
      </c>
      <c r="C19068">
        <v>12019</v>
      </c>
      <c r="D19068" s="93" t="s">
        <v>22196</v>
      </c>
      <c r="E19068" s="93" t="s">
        <v>14</v>
      </c>
    </row>
    <row r="19069" spans="1:5" x14ac:dyDescent="0.25">
      <c r="A19069" s="93" t="s">
        <v>3158</v>
      </c>
      <c r="B19069" t="s">
        <v>21783</v>
      </c>
      <c r="C19069">
        <v>88247</v>
      </c>
      <c r="D19069" s="93" t="s">
        <v>26175</v>
      </c>
      <c r="E19069" s="93" t="s">
        <v>14</v>
      </c>
    </row>
    <row r="19070" spans="1:5" x14ac:dyDescent="0.25">
      <c r="A19070" s="93" t="s">
        <v>3158</v>
      </c>
      <c r="B19070" t="s">
        <v>21783</v>
      </c>
      <c r="C19070">
        <v>88264</v>
      </c>
      <c r="D19070" s="93" t="s">
        <v>26175</v>
      </c>
      <c r="E19070" s="93" t="s">
        <v>14</v>
      </c>
    </row>
    <row r="19071" spans="1:5" x14ac:dyDescent="0.25">
      <c r="A19071" s="93" t="s">
        <v>3159</v>
      </c>
      <c r="D19071" s="93" t="s">
        <v>14</v>
      </c>
      <c r="E19071" s="93" t="s">
        <v>32976</v>
      </c>
    </row>
    <row r="19072" spans="1:5" x14ac:dyDescent="0.25">
      <c r="A19072" s="93" t="s">
        <v>3159</v>
      </c>
      <c r="B19072" t="s">
        <v>21791</v>
      </c>
      <c r="C19072">
        <v>12016</v>
      </c>
      <c r="D19072" s="93" t="s">
        <v>22196</v>
      </c>
      <c r="E19072" s="93" t="s">
        <v>14</v>
      </c>
    </row>
    <row r="19073" spans="1:5" x14ac:dyDescent="0.25">
      <c r="A19073" s="93" t="s">
        <v>3159</v>
      </c>
      <c r="B19073" t="s">
        <v>21783</v>
      </c>
      <c r="C19073">
        <v>88247</v>
      </c>
      <c r="D19073" s="93" t="s">
        <v>22307</v>
      </c>
      <c r="E19073" s="93" t="s">
        <v>14</v>
      </c>
    </row>
    <row r="19074" spans="1:5" x14ac:dyDescent="0.25">
      <c r="A19074" s="93" t="s">
        <v>3159</v>
      </c>
      <c r="B19074" t="s">
        <v>21783</v>
      </c>
      <c r="C19074">
        <v>88264</v>
      </c>
      <c r="D19074" s="93" t="s">
        <v>22307</v>
      </c>
      <c r="E19074" s="93" t="s">
        <v>14</v>
      </c>
    </row>
    <row r="19075" spans="1:5" x14ac:dyDescent="0.25">
      <c r="A19075" s="93" t="s">
        <v>3160</v>
      </c>
      <c r="D19075" s="93" t="s">
        <v>14</v>
      </c>
      <c r="E19075" s="93" t="s">
        <v>32977</v>
      </c>
    </row>
    <row r="19076" spans="1:5" x14ac:dyDescent="0.25">
      <c r="A19076" s="93" t="s">
        <v>3160</v>
      </c>
      <c r="B19076" t="s">
        <v>21791</v>
      </c>
      <c r="C19076">
        <v>12016</v>
      </c>
      <c r="D19076" s="93" t="s">
        <v>22196</v>
      </c>
      <c r="E19076" s="93" t="s">
        <v>14</v>
      </c>
    </row>
    <row r="19077" spans="1:5" x14ac:dyDescent="0.25">
      <c r="A19077" s="93" t="s">
        <v>3160</v>
      </c>
      <c r="B19077" t="s">
        <v>21783</v>
      </c>
      <c r="C19077">
        <v>88247</v>
      </c>
      <c r="D19077" s="93" t="s">
        <v>23232</v>
      </c>
      <c r="E19077" s="93" t="s">
        <v>14</v>
      </c>
    </row>
    <row r="19078" spans="1:5" x14ac:dyDescent="0.25">
      <c r="A19078" s="93" t="s">
        <v>3160</v>
      </c>
      <c r="B19078" t="s">
        <v>21783</v>
      </c>
      <c r="C19078">
        <v>88264</v>
      </c>
      <c r="D19078" s="93" t="s">
        <v>23232</v>
      </c>
      <c r="E19078" s="93" t="s">
        <v>14</v>
      </c>
    </row>
    <row r="19079" spans="1:5" x14ac:dyDescent="0.25">
      <c r="A19079" s="93" t="s">
        <v>3161</v>
      </c>
      <c r="D19079" s="93" t="s">
        <v>14</v>
      </c>
      <c r="E19079" s="93" t="s">
        <v>32978</v>
      </c>
    </row>
    <row r="19080" spans="1:5" x14ac:dyDescent="0.25">
      <c r="A19080" s="93" t="s">
        <v>3161</v>
      </c>
      <c r="B19080" t="s">
        <v>21791</v>
      </c>
      <c r="C19080">
        <v>12015</v>
      </c>
      <c r="D19080" s="93" t="s">
        <v>22196</v>
      </c>
      <c r="E19080" s="93" t="s">
        <v>14</v>
      </c>
    </row>
    <row r="19081" spans="1:5" x14ac:dyDescent="0.25">
      <c r="A19081" s="93" t="s">
        <v>3161</v>
      </c>
      <c r="B19081" t="s">
        <v>21783</v>
      </c>
      <c r="C19081">
        <v>88247</v>
      </c>
      <c r="D19081" s="93" t="s">
        <v>27005</v>
      </c>
      <c r="E19081" s="93" t="s">
        <v>14</v>
      </c>
    </row>
    <row r="19082" spans="1:5" x14ac:dyDescent="0.25">
      <c r="A19082" s="93" t="s">
        <v>3161</v>
      </c>
      <c r="B19082" t="s">
        <v>21783</v>
      </c>
      <c r="C19082">
        <v>88264</v>
      </c>
      <c r="D19082" s="93" t="s">
        <v>27005</v>
      </c>
      <c r="E19082" s="93" t="s">
        <v>14</v>
      </c>
    </row>
    <row r="19083" spans="1:5" x14ac:dyDescent="0.25">
      <c r="A19083" s="93" t="s">
        <v>3162</v>
      </c>
      <c r="D19083" s="93" t="s">
        <v>14</v>
      </c>
      <c r="E19083" s="93" t="s">
        <v>32979</v>
      </c>
    </row>
    <row r="19084" spans="1:5" x14ac:dyDescent="0.25">
      <c r="A19084" s="93" t="s">
        <v>3162</v>
      </c>
      <c r="B19084" t="s">
        <v>21791</v>
      </c>
      <c r="C19084">
        <v>12025</v>
      </c>
      <c r="D19084" s="93" t="s">
        <v>22196</v>
      </c>
      <c r="E19084" s="93" t="s">
        <v>14</v>
      </c>
    </row>
    <row r="19085" spans="1:5" x14ac:dyDescent="0.25">
      <c r="A19085" s="93" t="s">
        <v>3162</v>
      </c>
      <c r="B19085" t="s">
        <v>21783</v>
      </c>
      <c r="C19085">
        <v>88247</v>
      </c>
      <c r="D19085" s="93" t="s">
        <v>27006</v>
      </c>
      <c r="E19085" s="93" t="s">
        <v>14</v>
      </c>
    </row>
    <row r="19086" spans="1:5" x14ac:dyDescent="0.25">
      <c r="A19086" s="93" t="s">
        <v>3162</v>
      </c>
      <c r="B19086" t="s">
        <v>21783</v>
      </c>
      <c r="C19086">
        <v>88264</v>
      </c>
      <c r="D19086" s="93" t="s">
        <v>27006</v>
      </c>
      <c r="E19086" s="93" t="s">
        <v>14</v>
      </c>
    </row>
    <row r="19087" spans="1:5" x14ac:dyDescent="0.25">
      <c r="A19087" s="93" t="s">
        <v>3163</v>
      </c>
      <c r="D19087" s="93" t="s">
        <v>14</v>
      </c>
      <c r="E19087" s="93" t="s">
        <v>32980</v>
      </c>
    </row>
    <row r="19088" spans="1:5" x14ac:dyDescent="0.25">
      <c r="A19088" s="93" t="s">
        <v>3163</v>
      </c>
      <c r="B19088" t="s">
        <v>21791</v>
      </c>
      <c r="C19088">
        <v>12025</v>
      </c>
      <c r="D19088" s="93" t="s">
        <v>22196</v>
      </c>
      <c r="E19088" s="93" t="s">
        <v>14</v>
      </c>
    </row>
    <row r="19089" spans="1:5" x14ac:dyDescent="0.25">
      <c r="A19089" s="93" t="s">
        <v>3163</v>
      </c>
      <c r="B19089" t="s">
        <v>21783</v>
      </c>
      <c r="C19089">
        <v>88247</v>
      </c>
      <c r="D19089" s="93" t="s">
        <v>26954</v>
      </c>
      <c r="E19089" s="93" t="s">
        <v>14</v>
      </c>
    </row>
    <row r="19090" spans="1:5" x14ac:dyDescent="0.25">
      <c r="A19090" s="93" t="s">
        <v>3163</v>
      </c>
      <c r="B19090" t="s">
        <v>21783</v>
      </c>
      <c r="C19090">
        <v>88264</v>
      </c>
      <c r="D19090" s="93" t="s">
        <v>26954</v>
      </c>
      <c r="E19090" s="93" t="s">
        <v>14</v>
      </c>
    </row>
    <row r="19091" spans="1:5" x14ac:dyDescent="0.25">
      <c r="A19091" s="93" t="s">
        <v>3164</v>
      </c>
      <c r="D19091" s="93" t="s">
        <v>14</v>
      </c>
      <c r="E19091" s="93" t="s">
        <v>32981</v>
      </c>
    </row>
    <row r="19092" spans="1:5" x14ac:dyDescent="0.25">
      <c r="A19092" s="93" t="s">
        <v>3164</v>
      </c>
      <c r="B19092" t="s">
        <v>21791</v>
      </c>
      <c r="C19092">
        <v>39342</v>
      </c>
      <c r="D19092" s="93" t="s">
        <v>22196</v>
      </c>
      <c r="E19092" s="93" t="s">
        <v>14</v>
      </c>
    </row>
    <row r="19093" spans="1:5" x14ac:dyDescent="0.25">
      <c r="A19093" s="93" t="s">
        <v>3164</v>
      </c>
      <c r="B19093" t="s">
        <v>21783</v>
      </c>
      <c r="C19093">
        <v>88247</v>
      </c>
      <c r="D19093" s="93" t="s">
        <v>22505</v>
      </c>
      <c r="E19093" s="93" t="s">
        <v>14</v>
      </c>
    </row>
    <row r="19094" spans="1:5" x14ac:dyDescent="0.25">
      <c r="A19094" s="93" t="s">
        <v>3164</v>
      </c>
      <c r="B19094" t="s">
        <v>21783</v>
      </c>
      <c r="C19094">
        <v>88264</v>
      </c>
      <c r="D19094" s="93" t="s">
        <v>22505</v>
      </c>
      <c r="E19094" s="93" t="s">
        <v>14</v>
      </c>
    </row>
    <row r="19095" spans="1:5" x14ac:dyDescent="0.25">
      <c r="A19095" s="93" t="s">
        <v>3165</v>
      </c>
      <c r="D19095" s="93" t="s">
        <v>14</v>
      </c>
      <c r="E19095" s="93" t="s">
        <v>32982</v>
      </c>
    </row>
    <row r="19096" spans="1:5" x14ac:dyDescent="0.25">
      <c r="A19096" s="93" t="s">
        <v>3165</v>
      </c>
      <c r="B19096" t="s">
        <v>21791</v>
      </c>
      <c r="C19096">
        <v>11950</v>
      </c>
      <c r="D19096" s="93" t="s">
        <v>22961</v>
      </c>
      <c r="E19096" s="93" t="s">
        <v>14</v>
      </c>
    </row>
    <row r="19097" spans="1:5" x14ac:dyDescent="0.25">
      <c r="A19097" s="93" t="s">
        <v>3165</v>
      </c>
      <c r="B19097" t="s">
        <v>21791</v>
      </c>
      <c r="C19097">
        <v>39343</v>
      </c>
      <c r="D19097" s="93" t="s">
        <v>22196</v>
      </c>
      <c r="E19097" s="93" t="s">
        <v>14</v>
      </c>
    </row>
    <row r="19098" spans="1:5" x14ac:dyDescent="0.25">
      <c r="A19098" s="93" t="s">
        <v>3165</v>
      </c>
      <c r="B19098" t="s">
        <v>21783</v>
      </c>
      <c r="C19098">
        <v>88247</v>
      </c>
      <c r="D19098" s="93" t="s">
        <v>27007</v>
      </c>
      <c r="E19098" s="93" t="s">
        <v>14</v>
      </c>
    </row>
    <row r="19099" spans="1:5" x14ac:dyDescent="0.25">
      <c r="A19099" s="93" t="s">
        <v>3165</v>
      </c>
      <c r="B19099" t="s">
        <v>21783</v>
      </c>
      <c r="C19099">
        <v>88264</v>
      </c>
      <c r="D19099" s="93" t="s">
        <v>27007</v>
      </c>
      <c r="E19099" s="93" t="s">
        <v>14</v>
      </c>
    </row>
    <row r="19100" spans="1:5" x14ac:dyDescent="0.25">
      <c r="A19100" s="93" t="s">
        <v>3166</v>
      </c>
      <c r="D19100" s="93" t="s">
        <v>14</v>
      </c>
      <c r="E19100" s="93" t="s">
        <v>32983</v>
      </c>
    </row>
    <row r="19101" spans="1:5" x14ac:dyDescent="0.25">
      <c r="A19101" s="93" t="s">
        <v>3166</v>
      </c>
      <c r="B19101" t="s">
        <v>21791</v>
      </c>
      <c r="C19101">
        <v>11950</v>
      </c>
      <c r="D19101" s="93" t="s">
        <v>22961</v>
      </c>
      <c r="E19101" s="93" t="s">
        <v>14</v>
      </c>
    </row>
    <row r="19102" spans="1:5" x14ac:dyDescent="0.25">
      <c r="A19102" s="93" t="s">
        <v>3166</v>
      </c>
      <c r="B19102" t="s">
        <v>21791</v>
      </c>
      <c r="C19102">
        <v>39344</v>
      </c>
      <c r="D19102" s="93" t="s">
        <v>22196</v>
      </c>
      <c r="E19102" s="93" t="s">
        <v>14</v>
      </c>
    </row>
    <row r="19103" spans="1:5" x14ac:dyDescent="0.25">
      <c r="A19103" s="93" t="s">
        <v>3166</v>
      </c>
      <c r="B19103" t="s">
        <v>21783</v>
      </c>
      <c r="C19103">
        <v>88247</v>
      </c>
      <c r="D19103" s="93" t="s">
        <v>26175</v>
      </c>
      <c r="E19103" s="93" t="s">
        <v>14</v>
      </c>
    </row>
    <row r="19104" spans="1:5" x14ac:dyDescent="0.25">
      <c r="A19104" s="93" t="s">
        <v>3166</v>
      </c>
      <c r="B19104" t="s">
        <v>21783</v>
      </c>
      <c r="C19104">
        <v>88264</v>
      </c>
      <c r="D19104" s="93" t="s">
        <v>26175</v>
      </c>
      <c r="E19104" s="93" t="s">
        <v>14</v>
      </c>
    </row>
    <row r="19105" spans="1:5" x14ac:dyDescent="0.25">
      <c r="A19105" s="93" t="s">
        <v>3167</v>
      </c>
      <c r="D19105" s="93" t="s">
        <v>14</v>
      </c>
      <c r="E19105" s="93" t="s">
        <v>32984</v>
      </c>
    </row>
    <row r="19106" spans="1:5" x14ac:dyDescent="0.25">
      <c r="A19106" s="93" t="s">
        <v>3167</v>
      </c>
      <c r="B19106" t="s">
        <v>21791</v>
      </c>
      <c r="C19106">
        <v>11950</v>
      </c>
      <c r="D19106" s="93" t="s">
        <v>22961</v>
      </c>
      <c r="E19106" s="93" t="s">
        <v>14</v>
      </c>
    </row>
    <row r="19107" spans="1:5" x14ac:dyDescent="0.25">
      <c r="A19107" s="93" t="s">
        <v>3167</v>
      </c>
      <c r="B19107" t="s">
        <v>21791</v>
      </c>
      <c r="C19107">
        <v>39345</v>
      </c>
      <c r="D19107" s="93" t="s">
        <v>22196</v>
      </c>
      <c r="E19107" s="93" t="s">
        <v>14</v>
      </c>
    </row>
    <row r="19108" spans="1:5" x14ac:dyDescent="0.25">
      <c r="A19108" s="93" t="s">
        <v>3167</v>
      </c>
      <c r="B19108" t="s">
        <v>21783</v>
      </c>
      <c r="C19108">
        <v>88247</v>
      </c>
      <c r="D19108" s="93" t="s">
        <v>27008</v>
      </c>
      <c r="E19108" s="93" t="s">
        <v>14</v>
      </c>
    </row>
    <row r="19109" spans="1:5" x14ac:dyDescent="0.25">
      <c r="A19109" s="93" t="s">
        <v>3167</v>
      </c>
      <c r="B19109" t="s">
        <v>21783</v>
      </c>
      <c r="C19109">
        <v>88264</v>
      </c>
      <c r="D19109" s="93" t="s">
        <v>27008</v>
      </c>
      <c r="E19109" s="93" t="s">
        <v>14</v>
      </c>
    </row>
    <row r="19110" spans="1:5" x14ac:dyDescent="0.25">
      <c r="A19110" s="93" t="s">
        <v>3168</v>
      </c>
      <c r="D19110" s="93" t="s">
        <v>14</v>
      </c>
      <c r="E19110" s="93" t="s">
        <v>32985</v>
      </c>
    </row>
    <row r="19111" spans="1:5" x14ac:dyDescent="0.25">
      <c r="A19111" s="93" t="s">
        <v>3168</v>
      </c>
      <c r="B19111" t="s">
        <v>21791</v>
      </c>
      <c r="C19111">
        <v>43429</v>
      </c>
      <c r="D19111" s="93" t="s">
        <v>22196</v>
      </c>
      <c r="E19111" s="93" t="s">
        <v>14</v>
      </c>
    </row>
    <row r="19112" spans="1:5" x14ac:dyDescent="0.25">
      <c r="A19112" s="93" t="s">
        <v>3168</v>
      </c>
      <c r="B19112" t="s">
        <v>21783</v>
      </c>
      <c r="C19112">
        <v>88309</v>
      </c>
      <c r="D19112" s="93" t="s">
        <v>27009</v>
      </c>
      <c r="E19112" s="93" t="s">
        <v>14</v>
      </c>
    </row>
    <row r="19113" spans="1:5" x14ac:dyDescent="0.25">
      <c r="A19113" s="93" t="s">
        <v>3168</v>
      </c>
      <c r="B19113" t="s">
        <v>21783</v>
      </c>
      <c r="C19113">
        <v>88316</v>
      </c>
      <c r="D19113" s="93" t="s">
        <v>26223</v>
      </c>
      <c r="E19113" s="93" t="s">
        <v>14</v>
      </c>
    </row>
    <row r="19114" spans="1:5" x14ac:dyDescent="0.25">
      <c r="A19114" s="93" t="s">
        <v>3168</v>
      </c>
      <c r="B19114" t="s">
        <v>21783</v>
      </c>
      <c r="C19114">
        <v>97733</v>
      </c>
      <c r="D19114" s="93" t="s">
        <v>23555</v>
      </c>
      <c r="E19114" s="93" t="s">
        <v>14</v>
      </c>
    </row>
    <row r="19115" spans="1:5" x14ac:dyDescent="0.25">
      <c r="A19115" s="93" t="s">
        <v>3168</v>
      </c>
      <c r="B19115" t="s">
        <v>21783</v>
      </c>
      <c r="C19115">
        <v>101619</v>
      </c>
      <c r="D19115" s="93" t="s">
        <v>23867</v>
      </c>
      <c r="E19115" s="93" t="s">
        <v>14</v>
      </c>
    </row>
    <row r="19116" spans="1:5" x14ac:dyDescent="0.25">
      <c r="A19116" s="93" t="s">
        <v>3169</v>
      </c>
      <c r="D19116" s="93" t="s">
        <v>14</v>
      </c>
      <c r="E19116" s="93" t="s">
        <v>32986</v>
      </c>
    </row>
    <row r="19117" spans="1:5" x14ac:dyDescent="0.25">
      <c r="A19117" s="93" t="s">
        <v>3169</v>
      </c>
      <c r="B19117" t="s">
        <v>21791</v>
      </c>
      <c r="C19117">
        <v>43430</v>
      </c>
      <c r="D19117" s="93" t="s">
        <v>22196</v>
      </c>
      <c r="E19117" s="93" t="s">
        <v>14</v>
      </c>
    </row>
    <row r="19118" spans="1:5" x14ac:dyDescent="0.25">
      <c r="A19118" s="93" t="s">
        <v>3169</v>
      </c>
      <c r="B19118" t="s">
        <v>21783</v>
      </c>
      <c r="C19118">
        <v>88309</v>
      </c>
      <c r="D19118" s="93" t="s">
        <v>21793</v>
      </c>
      <c r="E19118" s="93" t="s">
        <v>14</v>
      </c>
    </row>
    <row r="19119" spans="1:5" x14ac:dyDescent="0.25">
      <c r="A19119" s="93" t="s">
        <v>3169</v>
      </c>
      <c r="B19119" t="s">
        <v>21783</v>
      </c>
      <c r="C19119">
        <v>88316</v>
      </c>
      <c r="D19119" s="93" t="s">
        <v>24300</v>
      </c>
      <c r="E19119" s="93" t="s">
        <v>14</v>
      </c>
    </row>
    <row r="19120" spans="1:5" x14ac:dyDescent="0.25">
      <c r="A19120" s="93" t="s">
        <v>3169</v>
      </c>
      <c r="B19120" t="s">
        <v>21783</v>
      </c>
      <c r="C19120">
        <v>97734</v>
      </c>
      <c r="D19120" s="93" t="s">
        <v>23647</v>
      </c>
      <c r="E19120" s="93" t="s">
        <v>14</v>
      </c>
    </row>
    <row r="19121" spans="1:5" x14ac:dyDescent="0.25">
      <c r="A19121" s="93" t="s">
        <v>3169</v>
      </c>
      <c r="B19121" t="s">
        <v>21783</v>
      </c>
      <c r="C19121">
        <v>101619</v>
      </c>
      <c r="D19121" s="93" t="s">
        <v>25015</v>
      </c>
      <c r="E19121" s="93" t="s">
        <v>14</v>
      </c>
    </row>
    <row r="19122" spans="1:5" x14ac:dyDescent="0.25">
      <c r="A19122" s="93" t="s">
        <v>3170</v>
      </c>
      <c r="D19122" s="93" t="s">
        <v>14</v>
      </c>
      <c r="E19122" s="93" t="s">
        <v>32987</v>
      </c>
    </row>
    <row r="19123" spans="1:5" x14ac:dyDescent="0.25">
      <c r="A19123" s="93" t="s">
        <v>3170</v>
      </c>
      <c r="B19123" t="s">
        <v>21783</v>
      </c>
      <c r="C19123">
        <v>5678</v>
      </c>
      <c r="D19123" s="93" t="s">
        <v>22850</v>
      </c>
      <c r="E19123" s="93" t="s">
        <v>14</v>
      </c>
    </row>
    <row r="19124" spans="1:5" x14ac:dyDescent="0.25">
      <c r="A19124" s="93" t="s">
        <v>3170</v>
      </c>
      <c r="B19124" t="s">
        <v>21783</v>
      </c>
      <c r="C19124">
        <v>5679</v>
      </c>
      <c r="D19124" s="93" t="s">
        <v>21907</v>
      </c>
      <c r="E19124" s="93" t="s">
        <v>14</v>
      </c>
    </row>
    <row r="19125" spans="1:5" x14ac:dyDescent="0.25">
      <c r="A19125" s="93" t="s">
        <v>3170</v>
      </c>
      <c r="B19125" t="s">
        <v>21791</v>
      </c>
      <c r="C19125">
        <v>43431</v>
      </c>
      <c r="D19125" s="93" t="s">
        <v>22196</v>
      </c>
      <c r="E19125" s="93" t="s">
        <v>14</v>
      </c>
    </row>
    <row r="19126" spans="1:5" x14ac:dyDescent="0.25">
      <c r="A19126" s="93" t="s">
        <v>3170</v>
      </c>
      <c r="B19126" t="s">
        <v>21783</v>
      </c>
      <c r="C19126">
        <v>88309</v>
      </c>
      <c r="D19126" s="93" t="s">
        <v>24044</v>
      </c>
      <c r="E19126" s="93" t="s">
        <v>14</v>
      </c>
    </row>
    <row r="19127" spans="1:5" x14ac:dyDescent="0.25">
      <c r="A19127" s="93" t="s">
        <v>3170</v>
      </c>
      <c r="B19127" t="s">
        <v>21783</v>
      </c>
      <c r="C19127">
        <v>88316</v>
      </c>
      <c r="D19127" s="93" t="s">
        <v>25766</v>
      </c>
      <c r="E19127" s="93" t="s">
        <v>14</v>
      </c>
    </row>
    <row r="19128" spans="1:5" x14ac:dyDescent="0.25">
      <c r="A19128" s="93" t="s">
        <v>3170</v>
      </c>
      <c r="B19128" t="s">
        <v>21783</v>
      </c>
      <c r="C19128">
        <v>97735</v>
      </c>
      <c r="D19128" s="93" t="s">
        <v>23856</v>
      </c>
      <c r="E19128" s="93" t="s">
        <v>14</v>
      </c>
    </row>
    <row r="19129" spans="1:5" x14ac:dyDescent="0.25">
      <c r="A19129" s="93" t="s">
        <v>3170</v>
      </c>
      <c r="B19129" t="s">
        <v>21783</v>
      </c>
      <c r="C19129">
        <v>101619</v>
      </c>
      <c r="D19129" s="93" t="s">
        <v>22057</v>
      </c>
      <c r="E19129" s="93" t="s">
        <v>14</v>
      </c>
    </row>
    <row r="19130" spans="1:5" x14ac:dyDescent="0.25">
      <c r="A19130" s="93" t="s">
        <v>3171</v>
      </c>
      <c r="D19130" s="93" t="s">
        <v>14</v>
      </c>
      <c r="E19130" s="93" t="s">
        <v>32988</v>
      </c>
    </row>
    <row r="19131" spans="1:5" x14ac:dyDescent="0.25">
      <c r="A19131" s="93" t="s">
        <v>3171</v>
      </c>
      <c r="B19131" t="s">
        <v>21783</v>
      </c>
      <c r="C19131">
        <v>5678</v>
      </c>
      <c r="D19131" s="93" t="s">
        <v>24402</v>
      </c>
      <c r="E19131" s="93" t="s">
        <v>14</v>
      </c>
    </row>
    <row r="19132" spans="1:5" x14ac:dyDescent="0.25">
      <c r="A19132" s="93" t="s">
        <v>3171</v>
      </c>
      <c r="B19132" t="s">
        <v>21783</v>
      </c>
      <c r="C19132">
        <v>5679</v>
      </c>
      <c r="D19132" s="93" t="s">
        <v>23369</v>
      </c>
      <c r="E19132" s="93" t="s">
        <v>14</v>
      </c>
    </row>
    <row r="19133" spans="1:5" x14ac:dyDescent="0.25">
      <c r="A19133" s="93" t="s">
        <v>3171</v>
      </c>
      <c r="B19133" t="s">
        <v>21791</v>
      </c>
      <c r="C19133">
        <v>43432</v>
      </c>
      <c r="D19133" s="93" t="s">
        <v>22196</v>
      </c>
      <c r="E19133" s="93" t="s">
        <v>14</v>
      </c>
    </row>
    <row r="19134" spans="1:5" x14ac:dyDescent="0.25">
      <c r="A19134" s="93" t="s">
        <v>3171</v>
      </c>
      <c r="B19134" t="s">
        <v>21783</v>
      </c>
      <c r="C19134">
        <v>88309</v>
      </c>
      <c r="D19134" s="93" t="s">
        <v>27010</v>
      </c>
      <c r="E19134" s="93" t="s">
        <v>14</v>
      </c>
    </row>
    <row r="19135" spans="1:5" x14ac:dyDescent="0.25">
      <c r="A19135" s="93" t="s">
        <v>3171</v>
      </c>
      <c r="B19135" t="s">
        <v>21783</v>
      </c>
      <c r="C19135">
        <v>88316</v>
      </c>
      <c r="D19135" s="93" t="s">
        <v>24047</v>
      </c>
      <c r="E19135" s="93" t="s">
        <v>14</v>
      </c>
    </row>
    <row r="19136" spans="1:5" x14ac:dyDescent="0.25">
      <c r="A19136" s="93" t="s">
        <v>3171</v>
      </c>
      <c r="B19136" t="s">
        <v>21783</v>
      </c>
      <c r="C19136">
        <v>97735</v>
      </c>
      <c r="D19136" s="93" t="s">
        <v>26583</v>
      </c>
      <c r="E19136" s="93" t="s">
        <v>14</v>
      </c>
    </row>
    <row r="19137" spans="1:5" x14ac:dyDescent="0.25">
      <c r="A19137" s="93" t="s">
        <v>3171</v>
      </c>
      <c r="B19137" t="s">
        <v>21783</v>
      </c>
      <c r="C19137">
        <v>101619</v>
      </c>
      <c r="D19137" s="93" t="s">
        <v>25667</v>
      </c>
      <c r="E19137" s="93" t="s">
        <v>14</v>
      </c>
    </row>
    <row r="19138" spans="1:5" x14ac:dyDescent="0.25">
      <c r="A19138" s="93" t="s">
        <v>3172</v>
      </c>
      <c r="D19138" s="93" t="s">
        <v>14</v>
      </c>
      <c r="E19138" s="93" t="s">
        <v>32989</v>
      </c>
    </row>
    <row r="19139" spans="1:5" x14ac:dyDescent="0.25">
      <c r="A19139" s="93" t="s">
        <v>3172</v>
      </c>
      <c r="B19139" t="s">
        <v>21783</v>
      </c>
      <c r="C19139">
        <v>5678</v>
      </c>
      <c r="D19139" s="93" t="s">
        <v>26657</v>
      </c>
      <c r="E19139" s="93" t="s">
        <v>14</v>
      </c>
    </row>
    <row r="19140" spans="1:5" x14ac:dyDescent="0.25">
      <c r="A19140" s="93" t="s">
        <v>3172</v>
      </c>
      <c r="B19140" t="s">
        <v>21783</v>
      </c>
      <c r="C19140">
        <v>5679</v>
      </c>
      <c r="D19140" s="93" t="s">
        <v>23012</v>
      </c>
      <c r="E19140" s="93" t="s">
        <v>14</v>
      </c>
    </row>
    <row r="19141" spans="1:5" x14ac:dyDescent="0.25">
      <c r="A19141" s="93" t="s">
        <v>3172</v>
      </c>
      <c r="B19141" t="s">
        <v>21791</v>
      </c>
      <c r="C19141">
        <v>43433</v>
      </c>
      <c r="D19141" s="93" t="s">
        <v>22196</v>
      </c>
      <c r="E19141" s="93" t="s">
        <v>14</v>
      </c>
    </row>
    <row r="19142" spans="1:5" x14ac:dyDescent="0.25">
      <c r="A19142" s="93" t="s">
        <v>3172</v>
      </c>
      <c r="B19142" t="s">
        <v>21783</v>
      </c>
      <c r="C19142">
        <v>88309</v>
      </c>
      <c r="D19142" s="93" t="s">
        <v>23321</v>
      </c>
      <c r="E19142" s="93" t="s">
        <v>14</v>
      </c>
    </row>
    <row r="19143" spans="1:5" x14ac:dyDescent="0.25">
      <c r="A19143" s="93" t="s">
        <v>3172</v>
      </c>
      <c r="B19143" t="s">
        <v>21783</v>
      </c>
      <c r="C19143">
        <v>88316</v>
      </c>
      <c r="D19143" s="93" t="s">
        <v>22861</v>
      </c>
      <c r="E19143" s="93" t="s">
        <v>14</v>
      </c>
    </row>
    <row r="19144" spans="1:5" x14ac:dyDescent="0.25">
      <c r="A19144" s="93" t="s">
        <v>3172</v>
      </c>
      <c r="B19144" t="s">
        <v>21783</v>
      </c>
      <c r="C19144">
        <v>97735</v>
      </c>
      <c r="D19144" s="93" t="s">
        <v>24135</v>
      </c>
      <c r="E19144" s="93" t="s">
        <v>14</v>
      </c>
    </row>
    <row r="19145" spans="1:5" x14ac:dyDescent="0.25">
      <c r="A19145" s="93" t="s">
        <v>3172</v>
      </c>
      <c r="B19145" t="s">
        <v>21783</v>
      </c>
      <c r="C19145">
        <v>101623</v>
      </c>
      <c r="D19145" s="93" t="s">
        <v>25901</v>
      </c>
      <c r="E19145" s="93" t="s">
        <v>14</v>
      </c>
    </row>
    <row r="19146" spans="1:5" x14ac:dyDescent="0.25">
      <c r="A19146" s="93" t="s">
        <v>3173</v>
      </c>
      <c r="D19146" s="93" t="s">
        <v>14</v>
      </c>
      <c r="E19146" s="93" t="s">
        <v>32990</v>
      </c>
    </row>
    <row r="19147" spans="1:5" x14ac:dyDescent="0.25">
      <c r="A19147" s="93" t="s">
        <v>3173</v>
      </c>
      <c r="B19147" t="s">
        <v>21791</v>
      </c>
      <c r="C19147">
        <v>7258</v>
      </c>
      <c r="D19147" s="93" t="s">
        <v>27011</v>
      </c>
      <c r="E19147" s="93" t="s">
        <v>14</v>
      </c>
    </row>
    <row r="19148" spans="1:5" x14ac:dyDescent="0.25">
      <c r="A19148" s="93" t="s">
        <v>3173</v>
      </c>
      <c r="B19148" t="s">
        <v>21783</v>
      </c>
      <c r="C19148">
        <v>87316</v>
      </c>
      <c r="D19148" s="93" t="s">
        <v>27012</v>
      </c>
      <c r="E19148" s="93" t="s">
        <v>14</v>
      </c>
    </row>
    <row r="19149" spans="1:5" x14ac:dyDescent="0.25">
      <c r="A19149" s="93" t="s">
        <v>3173</v>
      </c>
      <c r="B19149" t="s">
        <v>21783</v>
      </c>
      <c r="C19149">
        <v>88309</v>
      </c>
      <c r="D19149" s="93" t="s">
        <v>27013</v>
      </c>
      <c r="E19149" s="93" t="s">
        <v>14</v>
      </c>
    </row>
    <row r="19150" spans="1:5" x14ac:dyDescent="0.25">
      <c r="A19150" s="93" t="s">
        <v>3173</v>
      </c>
      <c r="B19150" t="s">
        <v>21783</v>
      </c>
      <c r="C19150">
        <v>88316</v>
      </c>
      <c r="D19150" s="93" t="s">
        <v>27014</v>
      </c>
      <c r="E19150" s="93" t="s">
        <v>14</v>
      </c>
    </row>
    <row r="19151" spans="1:5" x14ac:dyDescent="0.25">
      <c r="A19151" s="93" t="s">
        <v>3173</v>
      </c>
      <c r="B19151" t="s">
        <v>21783</v>
      </c>
      <c r="C19151">
        <v>97734</v>
      </c>
      <c r="D19151" s="93" t="s">
        <v>26188</v>
      </c>
      <c r="E19151" s="93" t="s">
        <v>14</v>
      </c>
    </row>
    <row r="19152" spans="1:5" x14ac:dyDescent="0.25">
      <c r="A19152" s="93" t="s">
        <v>3173</v>
      </c>
      <c r="B19152" t="s">
        <v>21783</v>
      </c>
      <c r="C19152">
        <v>100475</v>
      </c>
      <c r="D19152" s="93" t="s">
        <v>27015</v>
      </c>
      <c r="E19152" s="93" t="s">
        <v>14</v>
      </c>
    </row>
    <row r="19153" spans="1:5" x14ac:dyDescent="0.25">
      <c r="A19153" s="93" t="s">
        <v>3173</v>
      </c>
      <c r="B19153" t="s">
        <v>21783</v>
      </c>
      <c r="C19153">
        <v>101619</v>
      </c>
      <c r="D19153" s="93" t="s">
        <v>23867</v>
      </c>
      <c r="E19153" s="93" t="s">
        <v>14</v>
      </c>
    </row>
    <row r="19154" spans="1:5" x14ac:dyDescent="0.25">
      <c r="A19154" s="93" t="s">
        <v>3174</v>
      </c>
      <c r="D19154" s="93" t="s">
        <v>14</v>
      </c>
      <c r="E19154" s="93" t="s">
        <v>32991</v>
      </c>
    </row>
    <row r="19155" spans="1:5" x14ac:dyDescent="0.25">
      <c r="A19155" s="93" t="s">
        <v>3174</v>
      </c>
      <c r="B19155" t="s">
        <v>21791</v>
      </c>
      <c r="C19155">
        <v>7258</v>
      </c>
      <c r="D19155" s="93" t="s">
        <v>27016</v>
      </c>
      <c r="E19155" s="93" t="s">
        <v>14</v>
      </c>
    </row>
    <row r="19156" spans="1:5" x14ac:dyDescent="0.25">
      <c r="A19156" s="93" t="s">
        <v>3174</v>
      </c>
      <c r="B19156" t="s">
        <v>21783</v>
      </c>
      <c r="C19156">
        <v>87316</v>
      </c>
      <c r="D19156" s="93" t="s">
        <v>23266</v>
      </c>
      <c r="E19156" s="93" t="s">
        <v>14</v>
      </c>
    </row>
    <row r="19157" spans="1:5" x14ac:dyDescent="0.25">
      <c r="A19157" s="93" t="s">
        <v>3174</v>
      </c>
      <c r="B19157" t="s">
        <v>21783</v>
      </c>
      <c r="C19157">
        <v>88309</v>
      </c>
      <c r="D19157" s="93" t="s">
        <v>27017</v>
      </c>
      <c r="E19157" s="93" t="s">
        <v>14</v>
      </c>
    </row>
    <row r="19158" spans="1:5" x14ac:dyDescent="0.25">
      <c r="A19158" s="93" t="s">
        <v>3174</v>
      </c>
      <c r="B19158" t="s">
        <v>21783</v>
      </c>
      <c r="C19158">
        <v>88316</v>
      </c>
      <c r="D19158" s="93" t="s">
        <v>27018</v>
      </c>
      <c r="E19158" s="93" t="s">
        <v>14</v>
      </c>
    </row>
    <row r="19159" spans="1:5" x14ac:dyDescent="0.25">
      <c r="A19159" s="93" t="s">
        <v>3174</v>
      </c>
      <c r="B19159" t="s">
        <v>21783</v>
      </c>
      <c r="C19159">
        <v>97734</v>
      </c>
      <c r="D19159" s="93" t="s">
        <v>24003</v>
      </c>
      <c r="E19159" s="93" t="s">
        <v>14</v>
      </c>
    </row>
    <row r="19160" spans="1:5" x14ac:dyDescent="0.25">
      <c r="A19160" s="93" t="s">
        <v>3174</v>
      </c>
      <c r="B19160" t="s">
        <v>21783</v>
      </c>
      <c r="C19160">
        <v>100475</v>
      </c>
      <c r="D19160" s="93" t="s">
        <v>23925</v>
      </c>
      <c r="E19160" s="93" t="s">
        <v>14</v>
      </c>
    </row>
    <row r="19161" spans="1:5" x14ac:dyDescent="0.25">
      <c r="A19161" s="93" t="s">
        <v>3174</v>
      </c>
      <c r="B19161" t="s">
        <v>21783</v>
      </c>
      <c r="C19161">
        <v>101619</v>
      </c>
      <c r="D19161" s="93" t="s">
        <v>25015</v>
      </c>
      <c r="E19161" s="93" t="s">
        <v>14</v>
      </c>
    </row>
    <row r="19162" spans="1:5" x14ac:dyDescent="0.25">
      <c r="A19162" s="93" t="s">
        <v>3175</v>
      </c>
      <c r="D19162" s="93" t="s">
        <v>14</v>
      </c>
      <c r="E19162" s="93" t="s">
        <v>32992</v>
      </c>
    </row>
    <row r="19163" spans="1:5" x14ac:dyDescent="0.25">
      <c r="A19163" s="93" t="s">
        <v>3175</v>
      </c>
      <c r="B19163" t="s">
        <v>21783</v>
      </c>
      <c r="C19163">
        <v>5678</v>
      </c>
      <c r="D19163" s="93" t="s">
        <v>21809</v>
      </c>
      <c r="E19163" s="93" t="s">
        <v>14</v>
      </c>
    </row>
    <row r="19164" spans="1:5" x14ac:dyDescent="0.25">
      <c r="A19164" s="93" t="s">
        <v>3175</v>
      </c>
      <c r="B19164" t="s">
        <v>21783</v>
      </c>
      <c r="C19164">
        <v>5679</v>
      </c>
      <c r="D19164" s="93" t="s">
        <v>27019</v>
      </c>
      <c r="E19164" s="93" t="s">
        <v>14</v>
      </c>
    </row>
    <row r="19165" spans="1:5" x14ac:dyDescent="0.25">
      <c r="A19165" s="93" t="s">
        <v>3175</v>
      </c>
      <c r="B19165" t="s">
        <v>21791</v>
      </c>
      <c r="C19165">
        <v>7258</v>
      </c>
      <c r="D19165" s="93" t="s">
        <v>27020</v>
      </c>
      <c r="E19165" s="93" t="s">
        <v>14</v>
      </c>
    </row>
    <row r="19166" spans="1:5" x14ac:dyDescent="0.25">
      <c r="A19166" s="93" t="s">
        <v>3175</v>
      </c>
      <c r="B19166" t="s">
        <v>21783</v>
      </c>
      <c r="C19166">
        <v>87316</v>
      </c>
      <c r="D19166" s="93" t="s">
        <v>22419</v>
      </c>
      <c r="E19166" s="93" t="s">
        <v>14</v>
      </c>
    </row>
    <row r="19167" spans="1:5" x14ac:dyDescent="0.25">
      <c r="A19167" s="93" t="s">
        <v>3175</v>
      </c>
      <c r="B19167" t="s">
        <v>21783</v>
      </c>
      <c r="C19167">
        <v>88309</v>
      </c>
      <c r="D19167" s="93" t="s">
        <v>27021</v>
      </c>
      <c r="E19167" s="93" t="s">
        <v>14</v>
      </c>
    </row>
    <row r="19168" spans="1:5" x14ac:dyDescent="0.25">
      <c r="A19168" s="93" t="s">
        <v>3175</v>
      </c>
      <c r="B19168" t="s">
        <v>21783</v>
      </c>
      <c r="C19168">
        <v>88316</v>
      </c>
      <c r="D19168" s="93" t="s">
        <v>27022</v>
      </c>
      <c r="E19168" s="93" t="s">
        <v>14</v>
      </c>
    </row>
    <row r="19169" spans="1:5" x14ac:dyDescent="0.25">
      <c r="A19169" s="93" t="s">
        <v>3175</v>
      </c>
      <c r="B19169" t="s">
        <v>21783</v>
      </c>
      <c r="C19169">
        <v>97735</v>
      </c>
      <c r="D19169" s="93" t="s">
        <v>24910</v>
      </c>
      <c r="E19169" s="93" t="s">
        <v>14</v>
      </c>
    </row>
    <row r="19170" spans="1:5" x14ac:dyDescent="0.25">
      <c r="A19170" s="93" t="s">
        <v>3175</v>
      </c>
      <c r="B19170" t="s">
        <v>21783</v>
      </c>
      <c r="C19170">
        <v>100475</v>
      </c>
      <c r="D19170" s="93" t="s">
        <v>24359</v>
      </c>
      <c r="E19170" s="93" t="s">
        <v>14</v>
      </c>
    </row>
    <row r="19171" spans="1:5" x14ac:dyDescent="0.25">
      <c r="A19171" s="93" t="s">
        <v>3175</v>
      </c>
      <c r="B19171" t="s">
        <v>21783</v>
      </c>
      <c r="C19171">
        <v>101619</v>
      </c>
      <c r="D19171" s="93" t="s">
        <v>22057</v>
      </c>
      <c r="E19171" s="93" t="s">
        <v>14</v>
      </c>
    </row>
    <row r="19172" spans="1:5" x14ac:dyDescent="0.25">
      <c r="A19172" s="93" t="s">
        <v>3176</v>
      </c>
      <c r="D19172" s="93" t="s">
        <v>14</v>
      </c>
      <c r="E19172" s="93" t="s">
        <v>32993</v>
      </c>
    </row>
    <row r="19173" spans="1:5" x14ac:dyDescent="0.25">
      <c r="A19173" s="93" t="s">
        <v>3176</v>
      </c>
      <c r="B19173" t="s">
        <v>21783</v>
      </c>
      <c r="C19173">
        <v>5678</v>
      </c>
      <c r="D19173" s="93" t="s">
        <v>22419</v>
      </c>
      <c r="E19173" s="93" t="s">
        <v>14</v>
      </c>
    </row>
    <row r="19174" spans="1:5" x14ac:dyDescent="0.25">
      <c r="A19174" s="93" t="s">
        <v>3176</v>
      </c>
      <c r="B19174" t="s">
        <v>21783</v>
      </c>
      <c r="C19174">
        <v>5679</v>
      </c>
      <c r="D19174" s="93" t="s">
        <v>24322</v>
      </c>
      <c r="E19174" s="93" t="s">
        <v>14</v>
      </c>
    </row>
    <row r="19175" spans="1:5" x14ac:dyDescent="0.25">
      <c r="A19175" s="93" t="s">
        <v>3176</v>
      </c>
      <c r="B19175" t="s">
        <v>21791</v>
      </c>
      <c r="C19175">
        <v>7258</v>
      </c>
      <c r="D19175" s="93" t="s">
        <v>27023</v>
      </c>
      <c r="E19175" s="93" t="s">
        <v>14</v>
      </c>
    </row>
    <row r="19176" spans="1:5" x14ac:dyDescent="0.25">
      <c r="A19176" s="93" t="s">
        <v>3176</v>
      </c>
      <c r="B19176" t="s">
        <v>21783</v>
      </c>
      <c r="C19176">
        <v>87316</v>
      </c>
      <c r="D19176" s="93" t="s">
        <v>21837</v>
      </c>
      <c r="E19176" s="93" t="s">
        <v>14</v>
      </c>
    </row>
    <row r="19177" spans="1:5" x14ac:dyDescent="0.25">
      <c r="A19177" s="93" t="s">
        <v>3176</v>
      </c>
      <c r="B19177" t="s">
        <v>21783</v>
      </c>
      <c r="C19177">
        <v>88309</v>
      </c>
      <c r="D19177" s="93" t="s">
        <v>27024</v>
      </c>
      <c r="E19177" s="93" t="s">
        <v>14</v>
      </c>
    </row>
    <row r="19178" spans="1:5" x14ac:dyDescent="0.25">
      <c r="A19178" s="93" t="s">
        <v>3176</v>
      </c>
      <c r="B19178" t="s">
        <v>21783</v>
      </c>
      <c r="C19178">
        <v>88316</v>
      </c>
      <c r="D19178" s="93" t="s">
        <v>27025</v>
      </c>
      <c r="E19178" s="93" t="s">
        <v>14</v>
      </c>
    </row>
    <row r="19179" spans="1:5" x14ac:dyDescent="0.25">
      <c r="A19179" s="93" t="s">
        <v>3176</v>
      </c>
      <c r="B19179" t="s">
        <v>21783</v>
      </c>
      <c r="C19179">
        <v>97735</v>
      </c>
      <c r="D19179" s="93" t="s">
        <v>23241</v>
      </c>
      <c r="E19179" s="93" t="s">
        <v>14</v>
      </c>
    </row>
    <row r="19180" spans="1:5" x14ac:dyDescent="0.25">
      <c r="A19180" s="93" t="s">
        <v>3176</v>
      </c>
      <c r="B19180" t="s">
        <v>21783</v>
      </c>
      <c r="C19180">
        <v>100475</v>
      </c>
      <c r="D19180" s="93" t="s">
        <v>27026</v>
      </c>
      <c r="E19180" s="93" t="s">
        <v>14</v>
      </c>
    </row>
    <row r="19181" spans="1:5" x14ac:dyDescent="0.25">
      <c r="A19181" s="93" t="s">
        <v>3176</v>
      </c>
      <c r="B19181" t="s">
        <v>21783</v>
      </c>
      <c r="C19181">
        <v>101619</v>
      </c>
      <c r="D19181" s="93" t="s">
        <v>25667</v>
      </c>
      <c r="E19181" s="93" t="s">
        <v>14</v>
      </c>
    </row>
    <row r="19182" spans="1:5" x14ac:dyDescent="0.25">
      <c r="A19182" s="93" t="s">
        <v>3177</v>
      </c>
      <c r="D19182" s="93" t="s">
        <v>14</v>
      </c>
      <c r="E19182" s="93" t="s">
        <v>32994</v>
      </c>
    </row>
    <row r="19183" spans="1:5" x14ac:dyDescent="0.25">
      <c r="A19183" s="93" t="s">
        <v>3177</v>
      </c>
      <c r="B19183" t="s">
        <v>21783</v>
      </c>
      <c r="C19183">
        <v>5678</v>
      </c>
      <c r="D19183" s="93" t="s">
        <v>21877</v>
      </c>
      <c r="E19183" s="93" t="s">
        <v>14</v>
      </c>
    </row>
    <row r="19184" spans="1:5" x14ac:dyDescent="0.25">
      <c r="A19184" s="93" t="s">
        <v>3177</v>
      </c>
      <c r="B19184" t="s">
        <v>21783</v>
      </c>
      <c r="C19184">
        <v>5679</v>
      </c>
      <c r="D19184" s="93" t="s">
        <v>27027</v>
      </c>
      <c r="E19184" s="93" t="s">
        <v>14</v>
      </c>
    </row>
    <row r="19185" spans="1:5" x14ac:dyDescent="0.25">
      <c r="A19185" s="93" t="s">
        <v>3177</v>
      </c>
      <c r="B19185" t="s">
        <v>21791</v>
      </c>
      <c r="C19185">
        <v>7258</v>
      </c>
      <c r="D19185" s="93" t="s">
        <v>27028</v>
      </c>
      <c r="E19185" s="93" t="s">
        <v>14</v>
      </c>
    </row>
    <row r="19186" spans="1:5" x14ac:dyDescent="0.25">
      <c r="A19186" s="93" t="s">
        <v>3177</v>
      </c>
      <c r="B19186" t="s">
        <v>21783</v>
      </c>
      <c r="C19186">
        <v>87316</v>
      </c>
      <c r="D19186" s="93" t="s">
        <v>22239</v>
      </c>
      <c r="E19186" s="93" t="s">
        <v>14</v>
      </c>
    </row>
    <row r="19187" spans="1:5" x14ac:dyDescent="0.25">
      <c r="A19187" s="93" t="s">
        <v>3177</v>
      </c>
      <c r="B19187" t="s">
        <v>21783</v>
      </c>
      <c r="C19187">
        <v>88309</v>
      </c>
      <c r="D19187" s="93" t="s">
        <v>27029</v>
      </c>
      <c r="E19187" s="93" t="s">
        <v>14</v>
      </c>
    </row>
    <row r="19188" spans="1:5" x14ac:dyDescent="0.25">
      <c r="A19188" s="93" t="s">
        <v>3177</v>
      </c>
      <c r="B19188" t="s">
        <v>21783</v>
      </c>
      <c r="C19188">
        <v>88316</v>
      </c>
      <c r="D19188" s="93" t="s">
        <v>27030</v>
      </c>
      <c r="E19188" s="93" t="s">
        <v>14</v>
      </c>
    </row>
    <row r="19189" spans="1:5" x14ac:dyDescent="0.25">
      <c r="A19189" s="93" t="s">
        <v>3177</v>
      </c>
      <c r="B19189" t="s">
        <v>21783</v>
      </c>
      <c r="C19189">
        <v>97736</v>
      </c>
      <c r="D19189" s="93" t="s">
        <v>27031</v>
      </c>
      <c r="E19189" s="93" t="s">
        <v>14</v>
      </c>
    </row>
    <row r="19190" spans="1:5" x14ac:dyDescent="0.25">
      <c r="A19190" s="93" t="s">
        <v>3177</v>
      </c>
      <c r="B19190" t="s">
        <v>21783</v>
      </c>
      <c r="C19190">
        <v>100475</v>
      </c>
      <c r="D19190" s="93" t="s">
        <v>22599</v>
      </c>
      <c r="E19190" s="93" t="s">
        <v>14</v>
      </c>
    </row>
    <row r="19191" spans="1:5" x14ac:dyDescent="0.25">
      <c r="A19191" s="93" t="s">
        <v>3177</v>
      </c>
      <c r="B19191" t="s">
        <v>21783</v>
      </c>
      <c r="C19191">
        <v>101623</v>
      </c>
      <c r="D19191" s="93" t="s">
        <v>25901</v>
      </c>
      <c r="E19191" s="93" t="s">
        <v>14</v>
      </c>
    </row>
    <row r="19192" spans="1:5" x14ac:dyDescent="0.25">
      <c r="A19192" s="93" t="s">
        <v>3178</v>
      </c>
      <c r="D19192" s="93" t="s">
        <v>14</v>
      </c>
      <c r="E19192" s="93" t="s">
        <v>32995</v>
      </c>
    </row>
    <row r="19193" spans="1:5" x14ac:dyDescent="0.25">
      <c r="A19193" s="93" t="s">
        <v>3178</v>
      </c>
      <c r="B19193" t="s">
        <v>21791</v>
      </c>
      <c r="C19193">
        <v>650</v>
      </c>
      <c r="D19193" s="93" t="s">
        <v>27032</v>
      </c>
      <c r="E19193" s="93" t="s">
        <v>14</v>
      </c>
    </row>
    <row r="19194" spans="1:5" x14ac:dyDescent="0.25">
      <c r="A19194" s="93" t="s">
        <v>3178</v>
      </c>
      <c r="B19194" t="s">
        <v>21783</v>
      </c>
      <c r="C19194">
        <v>87316</v>
      </c>
      <c r="D19194" s="93" t="s">
        <v>23266</v>
      </c>
      <c r="E19194" s="93" t="s">
        <v>14</v>
      </c>
    </row>
    <row r="19195" spans="1:5" x14ac:dyDescent="0.25">
      <c r="A19195" s="93" t="s">
        <v>3178</v>
      </c>
      <c r="B19195" t="s">
        <v>21783</v>
      </c>
      <c r="C19195">
        <v>88309</v>
      </c>
      <c r="D19195" s="93" t="s">
        <v>27033</v>
      </c>
      <c r="E19195" s="93" t="s">
        <v>14</v>
      </c>
    </row>
    <row r="19196" spans="1:5" x14ac:dyDescent="0.25">
      <c r="A19196" s="93" t="s">
        <v>3178</v>
      </c>
      <c r="B19196" t="s">
        <v>21783</v>
      </c>
      <c r="C19196">
        <v>88316</v>
      </c>
      <c r="D19196" s="93" t="s">
        <v>27034</v>
      </c>
      <c r="E19196" s="93" t="s">
        <v>14</v>
      </c>
    </row>
    <row r="19197" spans="1:5" x14ac:dyDescent="0.25">
      <c r="A19197" s="93" t="s">
        <v>3178</v>
      </c>
      <c r="B19197" t="s">
        <v>21783</v>
      </c>
      <c r="C19197">
        <v>97734</v>
      </c>
      <c r="D19197" s="93" t="s">
        <v>24003</v>
      </c>
      <c r="E19197" s="93" t="s">
        <v>14</v>
      </c>
    </row>
    <row r="19198" spans="1:5" x14ac:dyDescent="0.25">
      <c r="A19198" s="93" t="s">
        <v>3178</v>
      </c>
      <c r="B19198" t="s">
        <v>21783</v>
      </c>
      <c r="C19198">
        <v>100475</v>
      </c>
      <c r="D19198" s="93" t="s">
        <v>23360</v>
      </c>
      <c r="E19198" s="93" t="s">
        <v>14</v>
      </c>
    </row>
    <row r="19199" spans="1:5" x14ac:dyDescent="0.25">
      <c r="A19199" s="93" t="s">
        <v>3178</v>
      </c>
      <c r="B19199" t="s">
        <v>21783</v>
      </c>
      <c r="C19199">
        <v>101619</v>
      </c>
      <c r="D19199" s="93" t="s">
        <v>25015</v>
      </c>
      <c r="E19199" s="93" t="s">
        <v>14</v>
      </c>
    </row>
    <row r="19200" spans="1:5" x14ac:dyDescent="0.25">
      <c r="A19200" s="93" t="s">
        <v>3179</v>
      </c>
      <c r="D19200" s="93" t="s">
        <v>14</v>
      </c>
      <c r="E19200" s="93" t="s">
        <v>32996</v>
      </c>
    </row>
    <row r="19201" spans="1:5" x14ac:dyDescent="0.25">
      <c r="A19201" s="93" t="s">
        <v>3179</v>
      </c>
      <c r="B19201" t="s">
        <v>21791</v>
      </c>
      <c r="C19201">
        <v>650</v>
      </c>
      <c r="D19201" s="93" t="s">
        <v>27035</v>
      </c>
      <c r="E19201" s="93" t="s">
        <v>14</v>
      </c>
    </row>
    <row r="19202" spans="1:5" x14ac:dyDescent="0.25">
      <c r="A19202" s="93" t="s">
        <v>3179</v>
      </c>
      <c r="B19202" t="s">
        <v>21783</v>
      </c>
      <c r="C19202">
        <v>5678</v>
      </c>
      <c r="D19202" s="93" t="s">
        <v>21809</v>
      </c>
      <c r="E19202" s="93" t="s">
        <v>14</v>
      </c>
    </row>
    <row r="19203" spans="1:5" x14ac:dyDescent="0.25">
      <c r="A19203" s="93" t="s">
        <v>3179</v>
      </c>
      <c r="B19203" t="s">
        <v>21783</v>
      </c>
      <c r="C19203">
        <v>5679</v>
      </c>
      <c r="D19203" s="93" t="s">
        <v>27019</v>
      </c>
      <c r="E19203" s="93" t="s">
        <v>14</v>
      </c>
    </row>
    <row r="19204" spans="1:5" x14ac:dyDescent="0.25">
      <c r="A19204" s="93" t="s">
        <v>3179</v>
      </c>
      <c r="B19204" t="s">
        <v>21783</v>
      </c>
      <c r="C19204">
        <v>87316</v>
      </c>
      <c r="D19204" s="93" t="s">
        <v>22419</v>
      </c>
      <c r="E19204" s="93" t="s">
        <v>14</v>
      </c>
    </row>
    <row r="19205" spans="1:5" x14ac:dyDescent="0.25">
      <c r="A19205" s="93" t="s">
        <v>3179</v>
      </c>
      <c r="B19205" t="s">
        <v>21783</v>
      </c>
      <c r="C19205">
        <v>88309</v>
      </c>
      <c r="D19205" s="93" t="s">
        <v>27036</v>
      </c>
      <c r="E19205" s="93" t="s">
        <v>14</v>
      </c>
    </row>
    <row r="19206" spans="1:5" x14ac:dyDescent="0.25">
      <c r="A19206" s="93" t="s">
        <v>3179</v>
      </c>
      <c r="B19206" t="s">
        <v>21783</v>
      </c>
      <c r="C19206">
        <v>88316</v>
      </c>
      <c r="D19206" s="93" t="s">
        <v>27037</v>
      </c>
      <c r="E19206" s="93" t="s">
        <v>14</v>
      </c>
    </row>
    <row r="19207" spans="1:5" x14ac:dyDescent="0.25">
      <c r="A19207" s="93" t="s">
        <v>3179</v>
      </c>
      <c r="B19207" t="s">
        <v>21783</v>
      </c>
      <c r="C19207">
        <v>97735</v>
      </c>
      <c r="D19207" s="93" t="s">
        <v>24910</v>
      </c>
      <c r="E19207" s="93" t="s">
        <v>14</v>
      </c>
    </row>
    <row r="19208" spans="1:5" x14ac:dyDescent="0.25">
      <c r="A19208" s="93" t="s">
        <v>3179</v>
      </c>
      <c r="B19208" t="s">
        <v>21783</v>
      </c>
      <c r="C19208">
        <v>100475</v>
      </c>
      <c r="D19208" s="93" t="s">
        <v>27038</v>
      </c>
      <c r="E19208" s="93" t="s">
        <v>14</v>
      </c>
    </row>
    <row r="19209" spans="1:5" x14ac:dyDescent="0.25">
      <c r="A19209" s="93" t="s">
        <v>3179</v>
      </c>
      <c r="B19209" t="s">
        <v>21783</v>
      </c>
      <c r="C19209">
        <v>101619</v>
      </c>
      <c r="D19209" s="93" t="s">
        <v>22057</v>
      </c>
      <c r="E19209" s="93" t="s">
        <v>14</v>
      </c>
    </row>
    <row r="19210" spans="1:5" x14ac:dyDescent="0.25">
      <c r="A19210" s="93" t="s">
        <v>3180</v>
      </c>
      <c r="D19210" s="93" t="s">
        <v>14</v>
      </c>
      <c r="E19210" s="93" t="s">
        <v>32997</v>
      </c>
    </row>
    <row r="19211" spans="1:5" x14ac:dyDescent="0.25">
      <c r="A19211" s="93" t="s">
        <v>3180</v>
      </c>
      <c r="B19211" t="s">
        <v>21791</v>
      </c>
      <c r="C19211">
        <v>650</v>
      </c>
      <c r="D19211" s="93" t="s">
        <v>27039</v>
      </c>
      <c r="E19211" s="93" t="s">
        <v>14</v>
      </c>
    </row>
    <row r="19212" spans="1:5" x14ac:dyDescent="0.25">
      <c r="A19212" s="93" t="s">
        <v>3180</v>
      </c>
      <c r="B19212" t="s">
        <v>21783</v>
      </c>
      <c r="C19212">
        <v>5678</v>
      </c>
      <c r="D19212" s="93" t="s">
        <v>22419</v>
      </c>
      <c r="E19212" s="93" t="s">
        <v>14</v>
      </c>
    </row>
    <row r="19213" spans="1:5" x14ac:dyDescent="0.25">
      <c r="A19213" s="93" t="s">
        <v>3180</v>
      </c>
      <c r="B19213" t="s">
        <v>21783</v>
      </c>
      <c r="C19213">
        <v>5679</v>
      </c>
      <c r="D19213" s="93" t="s">
        <v>24322</v>
      </c>
      <c r="E19213" s="93" t="s">
        <v>14</v>
      </c>
    </row>
    <row r="19214" spans="1:5" x14ac:dyDescent="0.25">
      <c r="A19214" s="93" t="s">
        <v>3180</v>
      </c>
      <c r="B19214" t="s">
        <v>21783</v>
      </c>
      <c r="C19214">
        <v>87316</v>
      </c>
      <c r="D19214" s="93" t="s">
        <v>21837</v>
      </c>
      <c r="E19214" s="93" t="s">
        <v>14</v>
      </c>
    </row>
    <row r="19215" spans="1:5" x14ac:dyDescent="0.25">
      <c r="A19215" s="93" t="s">
        <v>3180</v>
      </c>
      <c r="B19215" t="s">
        <v>21783</v>
      </c>
      <c r="C19215">
        <v>88309</v>
      </c>
      <c r="D19215" s="93" t="s">
        <v>27040</v>
      </c>
      <c r="E19215" s="93" t="s">
        <v>14</v>
      </c>
    </row>
    <row r="19216" spans="1:5" x14ac:dyDescent="0.25">
      <c r="A19216" s="93" t="s">
        <v>3180</v>
      </c>
      <c r="B19216" t="s">
        <v>21783</v>
      </c>
      <c r="C19216">
        <v>88316</v>
      </c>
      <c r="D19216" s="93" t="s">
        <v>27041</v>
      </c>
      <c r="E19216" s="93" t="s">
        <v>14</v>
      </c>
    </row>
    <row r="19217" spans="1:5" x14ac:dyDescent="0.25">
      <c r="A19217" s="93" t="s">
        <v>3180</v>
      </c>
      <c r="B19217" t="s">
        <v>21783</v>
      </c>
      <c r="C19217">
        <v>97735</v>
      </c>
      <c r="D19217" s="93" t="s">
        <v>23241</v>
      </c>
      <c r="E19217" s="93" t="s">
        <v>14</v>
      </c>
    </row>
    <row r="19218" spans="1:5" x14ac:dyDescent="0.25">
      <c r="A19218" s="93" t="s">
        <v>3180</v>
      </c>
      <c r="B19218" t="s">
        <v>21783</v>
      </c>
      <c r="C19218">
        <v>100475</v>
      </c>
      <c r="D19218" s="93" t="s">
        <v>22853</v>
      </c>
      <c r="E19218" s="93" t="s">
        <v>14</v>
      </c>
    </row>
    <row r="19219" spans="1:5" x14ac:dyDescent="0.25">
      <c r="A19219" s="93" t="s">
        <v>3180</v>
      </c>
      <c r="B19219" t="s">
        <v>21783</v>
      </c>
      <c r="C19219">
        <v>101619</v>
      </c>
      <c r="D19219" s="93" t="s">
        <v>25667</v>
      </c>
      <c r="E19219" s="93" t="s">
        <v>14</v>
      </c>
    </row>
    <row r="19220" spans="1:5" x14ac:dyDescent="0.25">
      <c r="A19220" s="93" t="s">
        <v>3181</v>
      </c>
      <c r="D19220" s="93" t="s">
        <v>14</v>
      </c>
      <c r="E19220" s="93" t="s">
        <v>32998</v>
      </c>
    </row>
    <row r="19221" spans="1:5" x14ac:dyDescent="0.25">
      <c r="A19221" s="93" t="s">
        <v>3181</v>
      </c>
      <c r="B19221" t="s">
        <v>21791</v>
      </c>
      <c r="C19221">
        <v>650</v>
      </c>
      <c r="D19221" s="93" t="s">
        <v>27042</v>
      </c>
      <c r="E19221" s="93" t="s">
        <v>14</v>
      </c>
    </row>
    <row r="19222" spans="1:5" x14ac:dyDescent="0.25">
      <c r="A19222" s="93" t="s">
        <v>3181</v>
      </c>
      <c r="B19222" t="s">
        <v>21783</v>
      </c>
      <c r="C19222">
        <v>5678</v>
      </c>
      <c r="D19222" s="93" t="s">
        <v>21877</v>
      </c>
      <c r="E19222" s="93" t="s">
        <v>14</v>
      </c>
    </row>
    <row r="19223" spans="1:5" x14ac:dyDescent="0.25">
      <c r="A19223" s="93" t="s">
        <v>3181</v>
      </c>
      <c r="B19223" t="s">
        <v>21783</v>
      </c>
      <c r="C19223">
        <v>5679</v>
      </c>
      <c r="D19223" s="93" t="s">
        <v>27027</v>
      </c>
      <c r="E19223" s="93" t="s">
        <v>14</v>
      </c>
    </row>
    <row r="19224" spans="1:5" x14ac:dyDescent="0.25">
      <c r="A19224" s="93" t="s">
        <v>3181</v>
      </c>
      <c r="B19224" t="s">
        <v>21783</v>
      </c>
      <c r="C19224">
        <v>87316</v>
      </c>
      <c r="D19224" s="93" t="s">
        <v>22239</v>
      </c>
      <c r="E19224" s="93" t="s">
        <v>14</v>
      </c>
    </row>
    <row r="19225" spans="1:5" x14ac:dyDescent="0.25">
      <c r="A19225" s="93" t="s">
        <v>3181</v>
      </c>
      <c r="B19225" t="s">
        <v>21783</v>
      </c>
      <c r="C19225">
        <v>88309</v>
      </c>
      <c r="D19225" s="93" t="s">
        <v>27043</v>
      </c>
      <c r="E19225" s="93" t="s">
        <v>14</v>
      </c>
    </row>
    <row r="19226" spans="1:5" x14ac:dyDescent="0.25">
      <c r="A19226" s="93" t="s">
        <v>3181</v>
      </c>
      <c r="B19226" t="s">
        <v>21783</v>
      </c>
      <c r="C19226">
        <v>88316</v>
      </c>
      <c r="D19226" s="93" t="s">
        <v>27044</v>
      </c>
      <c r="E19226" s="93" t="s">
        <v>14</v>
      </c>
    </row>
    <row r="19227" spans="1:5" x14ac:dyDescent="0.25">
      <c r="A19227" s="93" t="s">
        <v>3181</v>
      </c>
      <c r="B19227" t="s">
        <v>21783</v>
      </c>
      <c r="C19227">
        <v>97736</v>
      </c>
      <c r="D19227" s="93" t="s">
        <v>27031</v>
      </c>
      <c r="E19227" s="93" t="s">
        <v>14</v>
      </c>
    </row>
    <row r="19228" spans="1:5" x14ac:dyDescent="0.25">
      <c r="A19228" s="93" t="s">
        <v>3181</v>
      </c>
      <c r="B19228" t="s">
        <v>21783</v>
      </c>
      <c r="C19228">
        <v>100475</v>
      </c>
      <c r="D19228" s="93" t="s">
        <v>25761</v>
      </c>
      <c r="E19228" s="93" t="s">
        <v>14</v>
      </c>
    </row>
    <row r="19229" spans="1:5" x14ac:dyDescent="0.25">
      <c r="A19229" s="93" t="s">
        <v>3181</v>
      </c>
      <c r="B19229" t="s">
        <v>21783</v>
      </c>
      <c r="C19229">
        <v>101623</v>
      </c>
      <c r="D19229" s="93" t="s">
        <v>25901</v>
      </c>
      <c r="E19229" s="93" t="s">
        <v>14</v>
      </c>
    </row>
    <row r="19230" spans="1:5" x14ac:dyDescent="0.25">
      <c r="A19230" s="93" t="s">
        <v>3182</v>
      </c>
      <c r="D19230" s="93" t="s">
        <v>14</v>
      </c>
      <c r="E19230" s="93" t="s">
        <v>32999</v>
      </c>
    </row>
    <row r="19231" spans="1:5" x14ac:dyDescent="0.25">
      <c r="A19231" s="93" t="s">
        <v>3182</v>
      </c>
      <c r="B19231" t="s">
        <v>21791</v>
      </c>
      <c r="C19231">
        <v>11950</v>
      </c>
      <c r="D19231" s="93" t="s">
        <v>22961</v>
      </c>
      <c r="E19231" s="93" t="s">
        <v>14</v>
      </c>
    </row>
    <row r="19232" spans="1:5" x14ac:dyDescent="0.25">
      <c r="A19232" s="93" t="s">
        <v>3182</v>
      </c>
      <c r="B19232" t="s">
        <v>21791</v>
      </c>
      <c r="C19232">
        <v>39334</v>
      </c>
      <c r="D19232" s="93" t="s">
        <v>22196</v>
      </c>
      <c r="E19232" s="93" t="s">
        <v>14</v>
      </c>
    </row>
    <row r="19233" spans="1:5" x14ac:dyDescent="0.25">
      <c r="A19233" s="93" t="s">
        <v>3182</v>
      </c>
      <c r="B19233" t="s">
        <v>21783</v>
      </c>
      <c r="C19233">
        <v>88247</v>
      </c>
      <c r="D19233" s="93" t="s">
        <v>27002</v>
      </c>
      <c r="E19233" s="93" t="s">
        <v>14</v>
      </c>
    </row>
    <row r="19234" spans="1:5" x14ac:dyDescent="0.25">
      <c r="A19234" s="93" t="s">
        <v>3182</v>
      </c>
      <c r="B19234" t="s">
        <v>21783</v>
      </c>
      <c r="C19234">
        <v>88264</v>
      </c>
      <c r="D19234" s="93" t="s">
        <v>27002</v>
      </c>
      <c r="E19234" s="93" t="s">
        <v>14</v>
      </c>
    </row>
    <row r="19235" spans="1:5" x14ac:dyDescent="0.25">
      <c r="A19235" s="93" t="s">
        <v>3183</v>
      </c>
      <c r="D19235" s="93" t="s">
        <v>14</v>
      </c>
      <c r="E19235" s="93" t="s">
        <v>33000</v>
      </c>
    </row>
    <row r="19236" spans="1:5" x14ac:dyDescent="0.25">
      <c r="A19236" s="93" t="s">
        <v>3183</v>
      </c>
      <c r="B19236" t="s">
        <v>21791</v>
      </c>
      <c r="C19236">
        <v>11950</v>
      </c>
      <c r="D19236" s="93" t="s">
        <v>22961</v>
      </c>
      <c r="E19236" s="93" t="s">
        <v>14</v>
      </c>
    </row>
    <row r="19237" spans="1:5" x14ac:dyDescent="0.25">
      <c r="A19237" s="93" t="s">
        <v>3183</v>
      </c>
      <c r="B19237" t="s">
        <v>21791</v>
      </c>
      <c r="C19237">
        <v>39335</v>
      </c>
      <c r="D19237" s="93" t="s">
        <v>22196</v>
      </c>
      <c r="E19237" s="93" t="s">
        <v>14</v>
      </c>
    </row>
    <row r="19238" spans="1:5" x14ac:dyDescent="0.25">
      <c r="A19238" s="93" t="s">
        <v>3183</v>
      </c>
      <c r="B19238" t="s">
        <v>21783</v>
      </c>
      <c r="C19238">
        <v>88247</v>
      </c>
      <c r="D19238" s="93" t="s">
        <v>22148</v>
      </c>
      <c r="E19238" s="93" t="s">
        <v>14</v>
      </c>
    </row>
    <row r="19239" spans="1:5" x14ac:dyDescent="0.25">
      <c r="A19239" s="93" t="s">
        <v>3183</v>
      </c>
      <c r="B19239" t="s">
        <v>21783</v>
      </c>
      <c r="C19239">
        <v>88264</v>
      </c>
      <c r="D19239" s="93" t="s">
        <v>22148</v>
      </c>
      <c r="E19239" s="93" t="s">
        <v>14</v>
      </c>
    </row>
    <row r="19240" spans="1:5" x14ac:dyDescent="0.25">
      <c r="A19240" s="93" t="s">
        <v>3184</v>
      </c>
      <c r="D19240" s="93" t="s">
        <v>14</v>
      </c>
      <c r="E19240" s="93" t="s">
        <v>33001</v>
      </c>
    </row>
    <row r="19241" spans="1:5" x14ac:dyDescent="0.25">
      <c r="A19241" s="93" t="s">
        <v>3184</v>
      </c>
      <c r="B19241" t="s">
        <v>21791</v>
      </c>
      <c r="C19241">
        <v>11950</v>
      </c>
      <c r="D19241" s="93" t="s">
        <v>22961</v>
      </c>
      <c r="E19241" s="93" t="s">
        <v>14</v>
      </c>
    </row>
    <row r="19242" spans="1:5" x14ac:dyDescent="0.25">
      <c r="A19242" s="93" t="s">
        <v>3184</v>
      </c>
      <c r="B19242" t="s">
        <v>21791</v>
      </c>
      <c r="C19242">
        <v>39336</v>
      </c>
      <c r="D19242" s="93" t="s">
        <v>22196</v>
      </c>
      <c r="E19242" s="93" t="s">
        <v>14</v>
      </c>
    </row>
    <row r="19243" spans="1:5" x14ac:dyDescent="0.25">
      <c r="A19243" s="93" t="s">
        <v>3184</v>
      </c>
      <c r="B19243" t="s">
        <v>21783</v>
      </c>
      <c r="C19243">
        <v>88247</v>
      </c>
      <c r="D19243" s="93" t="s">
        <v>27003</v>
      </c>
      <c r="E19243" s="93" t="s">
        <v>14</v>
      </c>
    </row>
    <row r="19244" spans="1:5" x14ac:dyDescent="0.25">
      <c r="A19244" s="93" t="s">
        <v>3184</v>
      </c>
      <c r="B19244" t="s">
        <v>21783</v>
      </c>
      <c r="C19244">
        <v>88264</v>
      </c>
      <c r="D19244" s="93" t="s">
        <v>27003</v>
      </c>
      <c r="E19244" s="93" t="s">
        <v>14</v>
      </c>
    </row>
    <row r="19245" spans="1:5" x14ac:dyDescent="0.25">
      <c r="A19245" s="93" t="s">
        <v>3185</v>
      </c>
      <c r="D19245" s="93" t="s">
        <v>14</v>
      </c>
      <c r="E19245" s="93" t="s">
        <v>33002</v>
      </c>
    </row>
    <row r="19246" spans="1:5" x14ac:dyDescent="0.25">
      <c r="A19246" s="93" t="s">
        <v>3185</v>
      </c>
      <c r="B19246" t="s">
        <v>21791</v>
      </c>
      <c r="C19246">
        <v>11950</v>
      </c>
      <c r="D19246" s="93" t="s">
        <v>22961</v>
      </c>
      <c r="E19246" s="93" t="s">
        <v>14</v>
      </c>
    </row>
    <row r="19247" spans="1:5" x14ac:dyDescent="0.25">
      <c r="A19247" s="93" t="s">
        <v>3185</v>
      </c>
      <c r="B19247" t="s">
        <v>21791</v>
      </c>
      <c r="C19247">
        <v>39337</v>
      </c>
      <c r="D19247" s="93" t="s">
        <v>22196</v>
      </c>
      <c r="E19247" s="93" t="s">
        <v>14</v>
      </c>
    </row>
    <row r="19248" spans="1:5" x14ac:dyDescent="0.25">
      <c r="A19248" s="93" t="s">
        <v>3185</v>
      </c>
      <c r="B19248" t="s">
        <v>21783</v>
      </c>
      <c r="C19248">
        <v>88247</v>
      </c>
      <c r="D19248" s="93" t="s">
        <v>27004</v>
      </c>
      <c r="E19248" s="93" t="s">
        <v>14</v>
      </c>
    </row>
    <row r="19249" spans="1:5" x14ac:dyDescent="0.25">
      <c r="A19249" s="93" t="s">
        <v>3185</v>
      </c>
      <c r="B19249" t="s">
        <v>21783</v>
      </c>
      <c r="C19249">
        <v>88264</v>
      </c>
      <c r="D19249" s="93" t="s">
        <v>27004</v>
      </c>
      <c r="E19249" s="93" t="s">
        <v>14</v>
      </c>
    </row>
    <row r="19250" spans="1:5" x14ac:dyDescent="0.25">
      <c r="A19250" s="93" t="s">
        <v>3186</v>
      </c>
      <c r="D19250" s="93" t="s">
        <v>14</v>
      </c>
      <c r="E19250" s="93" t="s">
        <v>33003</v>
      </c>
    </row>
    <row r="19251" spans="1:5" x14ac:dyDescent="0.25">
      <c r="A19251" s="93" t="s">
        <v>3186</v>
      </c>
      <c r="B19251" t="s">
        <v>21791</v>
      </c>
      <c r="C19251">
        <v>11950</v>
      </c>
      <c r="D19251" s="93" t="s">
        <v>22961</v>
      </c>
      <c r="E19251" s="93" t="s">
        <v>14</v>
      </c>
    </row>
    <row r="19252" spans="1:5" x14ac:dyDescent="0.25">
      <c r="A19252" s="93" t="s">
        <v>3186</v>
      </c>
      <c r="B19252" t="s">
        <v>21791</v>
      </c>
      <c r="C19252">
        <v>39338</v>
      </c>
      <c r="D19252" s="93" t="s">
        <v>22196</v>
      </c>
      <c r="E19252" s="93" t="s">
        <v>14</v>
      </c>
    </row>
    <row r="19253" spans="1:5" x14ac:dyDescent="0.25">
      <c r="A19253" s="93" t="s">
        <v>3186</v>
      </c>
      <c r="B19253" t="s">
        <v>21783</v>
      </c>
      <c r="C19253">
        <v>88247</v>
      </c>
      <c r="D19253" s="93" t="s">
        <v>26175</v>
      </c>
      <c r="E19253" s="93" t="s">
        <v>14</v>
      </c>
    </row>
    <row r="19254" spans="1:5" x14ac:dyDescent="0.25">
      <c r="A19254" s="93" t="s">
        <v>3186</v>
      </c>
      <c r="B19254" t="s">
        <v>21783</v>
      </c>
      <c r="C19254">
        <v>88264</v>
      </c>
      <c r="D19254" s="93" t="s">
        <v>26175</v>
      </c>
      <c r="E19254" s="93" t="s">
        <v>14</v>
      </c>
    </row>
    <row r="19255" spans="1:5" x14ac:dyDescent="0.25">
      <c r="A19255" s="93" t="s">
        <v>3187</v>
      </c>
      <c r="D19255" s="93" t="s">
        <v>14</v>
      </c>
      <c r="E19255" s="93" t="s">
        <v>33004</v>
      </c>
    </row>
    <row r="19256" spans="1:5" x14ac:dyDescent="0.25">
      <c r="A19256" s="93" t="s">
        <v>3187</v>
      </c>
      <c r="B19256" t="s">
        <v>21791</v>
      </c>
      <c r="C19256">
        <v>11950</v>
      </c>
      <c r="D19256" s="93" t="s">
        <v>22961</v>
      </c>
      <c r="E19256" s="93" t="s">
        <v>14</v>
      </c>
    </row>
    <row r="19257" spans="1:5" x14ac:dyDescent="0.25">
      <c r="A19257" s="93" t="s">
        <v>3187</v>
      </c>
      <c r="B19257" t="s">
        <v>21791</v>
      </c>
      <c r="C19257">
        <v>39330</v>
      </c>
      <c r="D19257" s="93" t="s">
        <v>22196</v>
      </c>
      <c r="E19257" s="93" t="s">
        <v>14</v>
      </c>
    </row>
    <row r="19258" spans="1:5" x14ac:dyDescent="0.25">
      <c r="A19258" s="93" t="s">
        <v>3187</v>
      </c>
      <c r="B19258" t="s">
        <v>21783</v>
      </c>
      <c r="C19258">
        <v>88247</v>
      </c>
      <c r="D19258" s="93" t="s">
        <v>27045</v>
      </c>
      <c r="E19258" s="93" t="s">
        <v>14</v>
      </c>
    </row>
    <row r="19259" spans="1:5" x14ac:dyDescent="0.25">
      <c r="A19259" s="93" t="s">
        <v>3187</v>
      </c>
      <c r="B19259" t="s">
        <v>21783</v>
      </c>
      <c r="C19259">
        <v>88264</v>
      </c>
      <c r="D19259" s="93" t="s">
        <v>27045</v>
      </c>
      <c r="E19259" s="93" t="s">
        <v>14</v>
      </c>
    </row>
    <row r="19260" spans="1:5" x14ac:dyDescent="0.25">
      <c r="A19260" s="93" t="s">
        <v>3188</v>
      </c>
      <c r="D19260" s="93" t="s">
        <v>14</v>
      </c>
      <c r="E19260" s="93" t="s">
        <v>33005</v>
      </c>
    </row>
    <row r="19261" spans="1:5" x14ac:dyDescent="0.25">
      <c r="A19261" s="93" t="s">
        <v>3188</v>
      </c>
      <c r="B19261" t="s">
        <v>21791</v>
      </c>
      <c r="C19261">
        <v>11950</v>
      </c>
      <c r="D19261" s="93" t="s">
        <v>22961</v>
      </c>
      <c r="E19261" s="93" t="s">
        <v>14</v>
      </c>
    </row>
    <row r="19262" spans="1:5" x14ac:dyDescent="0.25">
      <c r="A19262" s="93" t="s">
        <v>3188</v>
      </c>
      <c r="B19262" t="s">
        <v>21791</v>
      </c>
      <c r="C19262">
        <v>39331</v>
      </c>
      <c r="D19262" s="93" t="s">
        <v>22196</v>
      </c>
      <c r="E19262" s="93" t="s">
        <v>14</v>
      </c>
    </row>
    <row r="19263" spans="1:5" x14ac:dyDescent="0.25">
      <c r="A19263" s="93" t="s">
        <v>3188</v>
      </c>
      <c r="B19263" t="s">
        <v>21783</v>
      </c>
      <c r="C19263">
        <v>88247</v>
      </c>
      <c r="D19263" s="93" t="s">
        <v>22814</v>
      </c>
      <c r="E19263" s="93" t="s">
        <v>14</v>
      </c>
    </row>
    <row r="19264" spans="1:5" x14ac:dyDescent="0.25">
      <c r="A19264" s="93" t="s">
        <v>3188</v>
      </c>
      <c r="B19264" t="s">
        <v>21783</v>
      </c>
      <c r="C19264">
        <v>88264</v>
      </c>
      <c r="D19264" s="93" t="s">
        <v>22814</v>
      </c>
      <c r="E19264" s="93" t="s">
        <v>14</v>
      </c>
    </row>
    <row r="19265" spans="1:5" x14ac:dyDescent="0.25">
      <c r="A19265" s="93" t="s">
        <v>3189</v>
      </c>
      <c r="D19265" s="93" t="s">
        <v>14</v>
      </c>
      <c r="E19265" s="93" t="s">
        <v>33006</v>
      </c>
    </row>
    <row r="19266" spans="1:5" x14ac:dyDescent="0.25">
      <c r="A19266" s="93" t="s">
        <v>3189</v>
      </c>
      <c r="B19266" t="s">
        <v>21791</v>
      </c>
      <c r="C19266">
        <v>11950</v>
      </c>
      <c r="D19266" s="93" t="s">
        <v>22961</v>
      </c>
      <c r="E19266" s="93" t="s">
        <v>14</v>
      </c>
    </row>
    <row r="19267" spans="1:5" x14ac:dyDescent="0.25">
      <c r="A19267" s="93" t="s">
        <v>3189</v>
      </c>
      <c r="B19267" t="s">
        <v>21791</v>
      </c>
      <c r="C19267">
        <v>39332</v>
      </c>
      <c r="D19267" s="93" t="s">
        <v>22196</v>
      </c>
      <c r="E19267" s="93" t="s">
        <v>14</v>
      </c>
    </row>
    <row r="19268" spans="1:5" x14ac:dyDescent="0.25">
      <c r="A19268" s="93" t="s">
        <v>3189</v>
      </c>
      <c r="B19268" t="s">
        <v>21783</v>
      </c>
      <c r="C19268">
        <v>88247</v>
      </c>
      <c r="D19268" s="93" t="s">
        <v>27046</v>
      </c>
      <c r="E19268" s="93" t="s">
        <v>14</v>
      </c>
    </row>
    <row r="19269" spans="1:5" x14ac:dyDescent="0.25">
      <c r="A19269" s="93" t="s">
        <v>3189</v>
      </c>
      <c r="B19269" t="s">
        <v>21783</v>
      </c>
      <c r="C19269">
        <v>88264</v>
      </c>
      <c r="D19269" s="93" t="s">
        <v>27046</v>
      </c>
      <c r="E19269" s="93" t="s">
        <v>14</v>
      </c>
    </row>
    <row r="19270" spans="1:5" x14ac:dyDescent="0.25">
      <c r="A19270" s="93" t="s">
        <v>3190</v>
      </c>
      <c r="D19270" s="93" t="s">
        <v>14</v>
      </c>
      <c r="E19270" s="93" t="s">
        <v>33007</v>
      </c>
    </row>
    <row r="19271" spans="1:5" x14ac:dyDescent="0.25">
      <c r="A19271" s="93" t="s">
        <v>3190</v>
      </c>
      <c r="B19271" t="s">
        <v>21791</v>
      </c>
      <c r="C19271">
        <v>11950</v>
      </c>
      <c r="D19271" s="93" t="s">
        <v>22961</v>
      </c>
      <c r="E19271" s="93" t="s">
        <v>14</v>
      </c>
    </row>
    <row r="19272" spans="1:5" x14ac:dyDescent="0.25">
      <c r="A19272" s="93" t="s">
        <v>3190</v>
      </c>
      <c r="B19272" t="s">
        <v>21791</v>
      </c>
      <c r="C19272">
        <v>39340</v>
      </c>
      <c r="D19272" s="93" t="s">
        <v>22196</v>
      </c>
      <c r="E19272" s="93" t="s">
        <v>14</v>
      </c>
    </row>
    <row r="19273" spans="1:5" x14ac:dyDescent="0.25">
      <c r="A19273" s="93" t="s">
        <v>3190</v>
      </c>
      <c r="B19273" t="s">
        <v>21783</v>
      </c>
      <c r="C19273">
        <v>88247</v>
      </c>
      <c r="D19273" s="93" t="s">
        <v>27047</v>
      </c>
      <c r="E19273" s="93" t="s">
        <v>14</v>
      </c>
    </row>
    <row r="19274" spans="1:5" x14ac:dyDescent="0.25">
      <c r="A19274" s="93" t="s">
        <v>3190</v>
      </c>
      <c r="B19274" t="s">
        <v>21783</v>
      </c>
      <c r="C19274">
        <v>88264</v>
      </c>
      <c r="D19274" s="93" t="s">
        <v>27047</v>
      </c>
      <c r="E19274" s="93" t="s">
        <v>14</v>
      </c>
    </row>
    <row r="19275" spans="1:5" x14ac:dyDescent="0.25">
      <c r="A19275" s="93" t="s">
        <v>3191</v>
      </c>
      <c r="D19275" s="93" t="s">
        <v>14</v>
      </c>
      <c r="E19275" s="93" t="s">
        <v>33008</v>
      </c>
    </row>
    <row r="19276" spans="1:5" x14ac:dyDescent="0.25">
      <c r="A19276" s="93" t="s">
        <v>3191</v>
      </c>
      <c r="B19276" t="s">
        <v>21791</v>
      </c>
      <c r="C19276">
        <v>11950</v>
      </c>
      <c r="D19276" s="93" t="s">
        <v>22961</v>
      </c>
      <c r="E19276" s="93" t="s">
        <v>14</v>
      </c>
    </row>
    <row r="19277" spans="1:5" x14ac:dyDescent="0.25">
      <c r="A19277" s="93" t="s">
        <v>3191</v>
      </c>
      <c r="B19277" t="s">
        <v>21791</v>
      </c>
      <c r="C19277">
        <v>39341</v>
      </c>
      <c r="D19277" s="93" t="s">
        <v>22196</v>
      </c>
      <c r="E19277" s="93" t="s">
        <v>14</v>
      </c>
    </row>
    <row r="19278" spans="1:5" x14ac:dyDescent="0.25">
      <c r="A19278" s="93" t="s">
        <v>3191</v>
      </c>
      <c r="B19278" t="s">
        <v>21783</v>
      </c>
      <c r="C19278">
        <v>88247</v>
      </c>
      <c r="D19278" s="93" t="s">
        <v>27048</v>
      </c>
      <c r="E19278" s="93" t="s">
        <v>14</v>
      </c>
    </row>
    <row r="19279" spans="1:5" x14ac:dyDescent="0.25">
      <c r="A19279" s="93" t="s">
        <v>3191</v>
      </c>
      <c r="B19279" t="s">
        <v>21783</v>
      </c>
      <c r="C19279">
        <v>88264</v>
      </c>
      <c r="D19279" s="93" t="s">
        <v>27048</v>
      </c>
      <c r="E19279" s="93" t="s">
        <v>14</v>
      </c>
    </row>
    <row r="19280" spans="1:5" x14ac:dyDescent="0.25">
      <c r="A19280" s="93" t="s">
        <v>3192</v>
      </c>
      <c r="D19280" s="93" t="s">
        <v>14</v>
      </c>
      <c r="E19280" s="93" t="s">
        <v>33009</v>
      </c>
    </row>
    <row r="19281" spans="1:5" x14ac:dyDescent="0.25">
      <c r="A19281" s="93" t="s">
        <v>3192</v>
      </c>
      <c r="B19281" t="s">
        <v>21791</v>
      </c>
      <c r="C19281">
        <v>1570</v>
      </c>
      <c r="D19281" s="93" t="s">
        <v>22196</v>
      </c>
      <c r="E19281" s="93" t="s">
        <v>14</v>
      </c>
    </row>
    <row r="19282" spans="1:5" x14ac:dyDescent="0.25">
      <c r="A19282" s="93" t="s">
        <v>3192</v>
      </c>
      <c r="B19282" t="s">
        <v>21791</v>
      </c>
      <c r="C19282">
        <v>34653</v>
      </c>
      <c r="D19282" s="93" t="s">
        <v>22196</v>
      </c>
      <c r="E19282" s="93" t="s">
        <v>14</v>
      </c>
    </row>
    <row r="19283" spans="1:5" x14ac:dyDescent="0.25">
      <c r="A19283" s="93" t="s">
        <v>3192</v>
      </c>
      <c r="B19283" t="s">
        <v>21783</v>
      </c>
      <c r="C19283">
        <v>88247</v>
      </c>
      <c r="D19283" s="93" t="s">
        <v>27049</v>
      </c>
      <c r="E19283" s="93" t="s">
        <v>14</v>
      </c>
    </row>
    <row r="19284" spans="1:5" x14ac:dyDescent="0.25">
      <c r="A19284" s="93" t="s">
        <v>3192</v>
      </c>
      <c r="B19284" t="s">
        <v>21783</v>
      </c>
      <c r="C19284">
        <v>88264</v>
      </c>
      <c r="D19284" s="93" t="s">
        <v>27049</v>
      </c>
      <c r="E19284" s="93" t="s">
        <v>14</v>
      </c>
    </row>
    <row r="19285" spans="1:5" x14ac:dyDescent="0.25">
      <c r="A19285" s="93" t="s">
        <v>3193</v>
      </c>
      <c r="D19285" s="93" t="s">
        <v>14</v>
      </c>
      <c r="E19285" s="93" t="s">
        <v>33010</v>
      </c>
    </row>
    <row r="19286" spans="1:5" x14ac:dyDescent="0.25">
      <c r="A19286" s="93" t="s">
        <v>3193</v>
      </c>
      <c r="B19286" t="s">
        <v>21791</v>
      </c>
      <c r="C19286">
        <v>1570</v>
      </c>
      <c r="D19286" s="93" t="s">
        <v>22196</v>
      </c>
      <c r="E19286" s="93" t="s">
        <v>14</v>
      </c>
    </row>
    <row r="19287" spans="1:5" x14ac:dyDescent="0.25">
      <c r="A19287" s="93" t="s">
        <v>3193</v>
      </c>
      <c r="B19287" t="s">
        <v>21791</v>
      </c>
      <c r="C19287">
        <v>34653</v>
      </c>
      <c r="D19287" s="93" t="s">
        <v>22196</v>
      </c>
      <c r="E19287" s="93" t="s">
        <v>14</v>
      </c>
    </row>
    <row r="19288" spans="1:5" x14ac:dyDescent="0.25">
      <c r="A19288" s="93" t="s">
        <v>3193</v>
      </c>
      <c r="B19288" t="s">
        <v>21783</v>
      </c>
      <c r="C19288">
        <v>88247</v>
      </c>
      <c r="D19288" s="93" t="s">
        <v>23632</v>
      </c>
      <c r="E19288" s="93" t="s">
        <v>14</v>
      </c>
    </row>
    <row r="19289" spans="1:5" x14ac:dyDescent="0.25">
      <c r="A19289" s="93" t="s">
        <v>3193</v>
      </c>
      <c r="B19289" t="s">
        <v>21783</v>
      </c>
      <c r="C19289">
        <v>88264</v>
      </c>
      <c r="D19289" s="93" t="s">
        <v>23632</v>
      </c>
      <c r="E19289" s="93" t="s">
        <v>14</v>
      </c>
    </row>
    <row r="19290" spans="1:5" x14ac:dyDescent="0.25">
      <c r="A19290" s="93" t="s">
        <v>3194</v>
      </c>
      <c r="D19290" s="93" t="s">
        <v>14</v>
      </c>
      <c r="E19290" s="93" t="s">
        <v>33011</v>
      </c>
    </row>
    <row r="19291" spans="1:5" x14ac:dyDescent="0.25">
      <c r="A19291" s="93" t="s">
        <v>3194</v>
      </c>
      <c r="B19291" t="s">
        <v>21791</v>
      </c>
      <c r="C19291">
        <v>1571</v>
      </c>
      <c r="D19291" s="93" t="s">
        <v>22196</v>
      </c>
      <c r="E19291" s="93" t="s">
        <v>14</v>
      </c>
    </row>
    <row r="19292" spans="1:5" x14ac:dyDescent="0.25">
      <c r="A19292" s="93" t="s">
        <v>3194</v>
      </c>
      <c r="B19292" t="s">
        <v>21791</v>
      </c>
      <c r="C19292">
        <v>34653</v>
      </c>
      <c r="D19292" s="93" t="s">
        <v>22196</v>
      </c>
      <c r="E19292" s="93" t="s">
        <v>14</v>
      </c>
    </row>
    <row r="19293" spans="1:5" x14ac:dyDescent="0.25">
      <c r="A19293" s="93" t="s">
        <v>3194</v>
      </c>
      <c r="B19293" t="s">
        <v>21783</v>
      </c>
      <c r="C19293">
        <v>88247</v>
      </c>
      <c r="D19293" s="93" t="s">
        <v>22096</v>
      </c>
      <c r="E19293" s="93" t="s">
        <v>14</v>
      </c>
    </row>
    <row r="19294" spans="1:5" x14ac:dyDescent="0.25">
      <c r="A19294" s="93" t="s">
        <v>3194</v>
      </c>
      <c r="B19294" t="s">
        <v>21783</v>
      </c>
      <c r="C19294">
        <v>88264</v>
      </c>
      <c r="D19294" s="93" t="s">
        <v>22096</v>
      </c>
      <c r="E19294" s="93" t="s">
        <v>14</v>
      </c>
    </row>
    <row r="19295" spans="1:5" x14ac:dyDescent="0.25">
      <c r="A19295" s="93" t="s">
        <v>3195</v>
      </c>
      <c r="D19295" s="93" t="s">
        <v>14</v>
      </c>
      <c r="E19295" s="93" t="s">
        <v>33011</v>
      </c>
    </row>
    <row r="19296" spans="1:5" x14ac:dyDescent="0.25">
      <c r="A19296" s="93" t="s">
        <v>3195</v>
      </c>
      <c r="B19296" t="s">
        <v>21791</v>
      </c>
      <c r="C19296">
        <v>1571</v>
      </c>
      <c r="D19296" s="93" t="s">
        <v>22196</v>
      </c>
      <c r="E19296" s="93" t="s">
        <v>14</v>
      </c>
    </row>
    <row r="19297" spans="1:5" x14ac:dyDescent="0.25">
      <c r="A19297" s="93" t="s">
        <v>3195</v>
      </c>
      <c r="B19297" t="s">
        <v>21791</v>
      </c>
      <c r="C19297">
        <v>34653</v>
      </c>
      <c r="D19297" s="93" t="s">
        <v>22196</v>
      </c>
      <c r="E19297" s="93" t="s">
        <v>14</v>
      </c>
    </row>
    <row r="19298" spans="1:5" x14ac:dyDescent="0.25">
      <c r="A19298" s="93" t="s">
        <v>3195</v>
      </c>
      <c r="B19298" t="s">
        <v>21783</v>
      </c>
      <c r="C19298">
        <v>88247</v>
      </c>
      <c r="D19298" s="93" t="s">
        <v>22096</v>
      </c>
      <c r="E19298" s="93" t="s">
        <v>14</v>
      </c>
    </row>
    <row r="19299" spans="1:5" x14ac:dyDescent="0.25">
      <c r="A19299" s="93" t="s">
        <v>3195</v>
      </c>
      <c r="B19299" t="s">
        <v>21783</v>
      </c>
      <c r="C19299">
        <v>88264</v>
      </c>
      <c r="D19299" s="93" t="s">
        <v>22096</v>
      </c>
      <c r="E19299" s="93" t="s">
        <v>14</v>
      </c>
    </row>
    <row r="19300" spans="1:5" x14ac:dyDescent="0.25">
      <c r="A19300" s="93" t="s">
        <v>3196</v>
      </c>
      <c r="D19300" s="93" t="s">
        <v>14</v>
      </c>
      <c r="E19300" s="93" t="s">
        <v>33012</v>
      </c>
    </row>
    <row r="19301" spans="1:5" x14ac:dyDescent="0.25">
      <c r="A19301" s="93" t="s">
        <v>3196</v>
      </c>
      <c r="B19301" t="s">
        <v>21791</v>
      </c>
      <c r="C19301">
        <v>1573</v>
      </c>
      <c r="D19301" s="93" t="s">
        <v>22196</v>
      </c>
      <c r="E19301" s="93" t="s">
        <v>14</v>
      </c>
    </row>
    <row r="19302" spans="1:5" x14ac:dyDescent="0.25">
      <c r="A19302" s="93" t="s">
        <v>3196</v>
      </c>
      <c r="B19302" t="s">
        <v>21791</v>
      </c>
      <c r="C19302">
        <v>34653</v>
      </c>
      <c r="D19302" s="93" t="s">
        <v>22196</v>
      </c>
      <c r="E19302" s="93" t="s">
        <v>14</v>
      </c>
    </row>
    <row r="19303" spans="1:5" x14ac:dyDescent="0.25">
      <c r="A19303" s="93" t="s">
        <v>3196</v>
      </c>
      <c r="B19303" t="s">
        <v>21783</v>
      </c>
      <c r="C19303">
        <v>88247</v>
      </c>
      <c r="D19303" s="93" t="s">
        <v>23727</v>
      </c>
      <c r="E19303" s="93" t="s">
        <v>14</v>
      </c>
    </row>
    <row r="19304" spans="1:5" x14ac:dyDescent="0.25">
      <c r="A19304" s="93" t="s">
        <v>3196</v>
      </c>
      <c r="B19304" t="s">
        <v>21783</v>
      </c>
      <c r="C19304">
        <v>88264</v>
      </c>
      <c r="D19304" s="93" t="s">
        <v>23727</v>
      </c>
      <c r="E19304" s="93" t="s">
        <v>14</v>
      </c>
    </row>
    <row r="19305" spans="1:5" x14ac:dyDescent="0.25">
      <c r="A19305" s="93" t="s">
        <v>3197</v>
      </c>
      <c r="D19305" s="93" t="s">
        <v>14</v>
      </c>
      <c r="E19305" s="93" t="s">
        <v>33013</v>
      </c>
    </row>
    <row r="19306" spans="1:5" x14ac:dyDescent="0.25">
      <c r="A19306" s="93" t="s">
        <v>3197</v>
      </c>
      <c r="B19306" t="s">
        <v>21791</v>
      </c>
      <c r="C19306">
        <v>1574</v>
      </c>
      <c r="D19306" s="93" t="s">
        <v>22196</v>
      </c>
      <c r="E19306" s="93" t="s">
        <v>14</v>
      </c>
    </row>
    <row r="19307" spans="1:5" x14ac:dyDescent="0.25">
      <c r="A19307" s="93" t="s">
        <v>3197</v>
      </c>
      <c r="B19307" t="s">
        <v>21791</v>
      </c>
      <c r="C19307">
        <v>34686</v>
      </c>
      <c r="D19307" s="93" t="s">
        <v>22196</v>
      </c>
      <c r="E19307" s="93" t="s">
        <v>14</v>
      </c>
    </row>
    <row r="19308" spans="1:5" x14ac:dyDescent="0.25">
      <c r="A19308" s="93" t="s">
        <v>3197</v>
      </c>
      <c r="B19308" t="s">
        <v>21783</v>
      </c>
      <c r="C19308">
        <v>88247</v>
      </c>
      <c r="D19308" s="93" t="s">
        <v>27050</v>
      </c>
      <c r="E19308" s="93" t="s">
        <v>14</v>
      </c>
    </row>
    <row r="19309" spans="1:5" x14ac:dyDescent="0.25">
      <c r="A19309" s="93" t="s">
        <v>3197</v>
      </c>
      <c r="B19309" t="s">
        <v>21783</v>
      </c>
      <c r="C19309">
        <v>88264</v>
      </c>
      <c r="D19309" s="93" t="s">
        <v>27050</v>
      </c>
      <c r="E19309" s="93" t="s">
        <v>14</v>
      </c>
    </row>
    <row r="19310" spans="1:5" x14ac:dyDescent="0.25">
      <c r="A19310" s="93" t="s">
        <v>3198</v>
      </c>
      <c r="D19310" s="93" t="s">
        <v>14</v>
      </c>
      <c r="E19310" s="93" t="s">
        <v>33014</v>
      </c>
    </row>
    <row r="19311" spans="1:5" x14ac:dyDescent="0.25">
      <c r="A19311" s="93" t="s">
        <v>3198</v>
      </c>
      <c r="B19311" t="s">
        <v>21791</v>
      </c>
      <c r="C19311">
        <v>1575</v>
      </c>
      <c r="D19311" s="93" t="s">
        <v>22196</v>
      </c>
      <c r="E19311" s="93" t="s">
        <v>14</v>
      </c>
    </row>
    <row r="19312" spans="1:5" x14ac:dyDescent="0.25">
      <c r="A19312" s="93" t="s">
        <v>3198</v>
      </c>
      <c r="B19312" t="s">
        <v>21791</v>
      </c>
      <c r="C19312">
        <v>34686</v>
      </c>
      <c r="D19312" s="93" t="s">
        <v>22196</v>
      </c>
      <c r="E19312" s="93" t="s">
        <v>14</v>
      </c>
    </row>
    <row r="19313" spans="1:5" x14ac:dyDescent="0.25">
      <c r="A19313" s="93" t="s">
        <v>3198</v>
      </c>
      <c r="B19313" t="s">
        <v>21783</v>
      </c>
      <c r="C19313">
        <v>88247</v>
      </c>
      <c r="D19313" s="93" t="s">
        <v>27051</v>
      </c>
      <c r="E19313" s="93" t="s">
        <v>14</v>
      </c>
    </row>
    <row r="19314" spans="1:5" x14ac:dyDescent="0.25">
      <c r="A19314" s="93" t="s">
        <v>3198</v>
      </c>
      <c r="B19314" t="s">
        <v>21783</v>
      </c>
      <c r="C19314">
        <v>88264</v>
      </c>
      <c r="D19314" s="93" t="s">
        <v>27051</v>
      </c>
      <c r="E19314" s="93" t="s">
        <v>14</v>
      </c>
    </row>
    <row r="19315" spans="1:5" x14ac:dyDescent="0.25">
      <c r="A19315" s="93" t="s">
        <v>3199</v>
      </c>
      <c r="D19315" s="93" t="s">
        <v>14</v>
      </c>
      <c r="E19315" s="93" t="s">
        <v>33015</v>
      </c>
    </row>
    <row r="19316" spans="1:5" x14ac:dyDescent="0.25">
      <c r="A19316" s="93" t="s">
        <v>3199</v>
      </c>
      <c r="B19316" t="s">
        <v>21791</v>
      </c>
      <c r="C19316">
        <v>1570</v>
      </c>
      <c r="D19316" s="93" t="s">
        <v>22961</v>
      </c>
      <c r="E19316" s="93" t="s">
        <v>14</v>
      </c>
    </row>
    <row r="19317" spans="1:5" x14ac:dyDescent="0.25">
      <c r="A19317" s="93" t="s">
        <v>3199</v>
      </c>
      <c r="B19317" t="s">
        <v>21791</v>
      </c>
      <c r="C19317">
        <v>34616</v>
      </c>
      <c r="D19317" s="93" t="s">
        <v>22196</v>
      </c>
      <c r="E19317" s="93" t="s">
        <v>14</v>
      </c>
    </row>
    <row r="19318" spans="1:5" x14ac:dyDescent="0.25">
      <c r="A19318" s="93" t="s">
        <v>3199</v>
      </c>
      <c r="B19318" t="s">
        <v>21783</v>
      </c>
      <c r="C19318">
        <v>88247</v>
      </c>
      <c r="D19318" s="93" t="s">
        <v>21828</v>
      </c>
      <c r="E19318" s="93" t="s">
        <v>14</v>
      </c>
    </row>
    <row r="19319" spans="1:5" x14ac:dyDescent="0.25">
      <c r="A19319" s="93" t="s">
        <v>3199</v>
      </c>
      <c r="B19319" t="s">
        <v>21783</v>
      </c>
      <c r="C19319">
        <v>88264</v>
      </c>
      <c r="D19319" s="93" t="s">
        <v>21828</v>
      </c>
      <c r="E19319" s="93" t="s">
        <v>14</v>
      </c>
    </row>
    <row r="19320" spans="1:5" x14ac:dyDescent="0.25">
      <c r="A19320" s="93" t="s">
        <v>3200</v>
      </c>
      <c r="D19320" s="93" t="s">
        <v>14</v>
      </c>
      <c r="E19320" s="93" t="s">
        <v>33016</v>
      </c>
    </row>
    <row r="19321" spans="1:5" x14ac:dyDescent="0.25">
      <c r="A19321" s="93" t="s">
        <v>3200</v>
      </c>
      <c r="B19321" t="s">
        <v>21791</v>
      </c>
      <c r="C19321">
        <v>1570</v>
      </c>
      <c r="D19321" s="93" t="s">
        <v>22961</v>
      </c>
      <c r="E19321" s="93" t="s">
        <v>14</v>
      </c>
    </row>
    <row r="19322" spans="1:5" x14ac:dyDescent="0.25">
      <c r="A19322" s="93" t="s">
        <v>3200</v>
      </c>
      <c r="B19322" t="s">
        <v>21791</v>
      </c>
      <c r="C19322">
        <v>34616</v>
      </c>
      <c r="D19322" s="93" t="s">
        <v>22196</v>
      </c>
      <c r="E19322" s="93" t="s">
        <v>14</v>
      </c>
    </row>
    <row r="19323" spans="1:5" x14ac:dyDescent="0.25">
      <c r="A19323" s="93" t="s">
        <v>3200</v>
      </c>
      <c r="B19323" t="s">
        <v>21783</v>
      </c>
      <c r="C19323">
        <v>88247</v>
      </c>
      <c r="D19323" s="93" t="s">
        <v>27052</v>
      </c>
      <c r="E19323" s="93" t="s">
        <v>14</v>
      </c>
    </row>
    <row r="19324" spans="1:5" x14ac:dyDescent="0.25">
      <c r="A19324" s="93" t="s">
        <v>3200</v>
      </c>
      <c r="B19324" t="s">
        <v>21783</v>
      </c>
      <c r="C19324">
        <v>88264</v>
      </c>
      <c r="D19324" s="93" t="s">
        <v>27052</v>
      </c>
      <c r="E19324" s="93" t="s">
        <v>14</v>
      </c>
    </row>
    <row r="19325" spans="1:5" x14ac:dyDescent="0.25">
      <c r="A19325" s="93" t="s">
        <v>3201</v>
      </c>
      <c r="D19325" s="93" t="s">
        <v>14</v>
      </c>
      <c r="E19325" s="93" t="s">
        <v>33017</v>
      </c>
    </row>
    <row r="19326" spans="1:5" x14ac:dyDescent="0.25">
      <c r="A19326" s="93" t="s">
        <v>3201</v>
      </c>
      <c r="B19326" t="s">
        <v>21791</v>
      </c>
      <c r="C19326">
        <v>1571</v>
      </c>
      <c r="D19326" s="93" t="s">
        <v>22961</v>
      </c>
      <c r="E19326" s="93" t="s">
        <v>14</v>
      </c>
    </row>
    <row r="19327" spans="1:5" x14ac:dyDescent="0.25">
      <c r="A19327" s="93" t="s">
        <v>3201</v>
      </c>
      <c r="B19327" t="s">
        <v>21791</v>
      </c>
      <c r="C19327">
        <v>34616</v>
      </c>
      <c r="D19327" s="93" t="s">
        <v>22196</v>
      </c>
      <c r="E19327" s="93" t="s">
        <v>14</v>
      </c>
    </row>
    <row r="19328" spans="1:5" x14ac:dyDescent="0.25">
      <c r="A19328" s="93" t="s">
        <v>3201</v>
      </c>
      <c r="B19328" t="s">
        <v>21783</v>
      </c>
      <c r="C19328">
        <v>88247</v>
      </c>
      <c r="D19328" s="93" t="s">
        <v>22321</v>
      </c>
      <c r="E19328" s="93" t="s">
        <v>14</v>
      </c>
    </row>
    <row r="19329" spans="1:5" x14ac:dyDescent="0.25">
      <c r="A19329" s="93" t="s">
        <v>3201</v>
      </c>
      <c r="B19329" t="s">
        <v>21783</v>
      </c>
      <c r="C19329">
        <v>88264</v>
      </c>
      <c r="D19329" s="93" t="s">
        <v>22321</v>
      </c>
      <c r="E19329" s="93" t="s">
        <v>14</v>
      </c>
    </row>
    <row r="19330" spans="1:5" x14ac:dyDescent="0.25">
      <c r="A19330" s="93" t="s">
        <v>3202</v>
      </c>
      <c r="D19330" s="93" t="s">
        <v>14</v>
      </c>
      <c r="E19330" s="93" t="s">
        <v>33017</v>
      </c>
    </row>
    <row r="19331" spans="1:5" x14ac:dyDescent="0.25">
      <c r="A19331" s="93" t="s">
        <v>3202</v>
      </c>
      <c r="B19331" t="s">
        <v>21791</v>
      </c>
      <c r="C19331">
        <v>1571</v>
      </c>
      <c r="D19331" s="93" t="s">
        <v>22961</v>
      </c>
      <c r="E19331" s="93" t="s">
        <v>14</v>
      </c>
    </row>
    <row r="19332" spans="1:5" x14ac:dyDescent="0.25">
      <c r="A19332" s="93" t="s">
        <v>3202</v>
      </c>
      <c r="B19332" t="s">
        <v>21791</v>
      </c>
      <c r="C19332">
        <v>34616</v>
      </c>
      <c r="D19332" s="93" t="s">
        <v>22196</v>
      </c>
      <c r="E19332" s="93" t="s">
        <v>14</v>
      </c>
    </row>
    <row r="19333" spans="1:5" x14ac:dyDescent="0.25">
      <c r="A19333" s="93" t="s">
        <v>3202</v>
      </c>
      <c r="B19333" t="s">
        <v>21783</v>
      </c>
      <c r="C19333">
        <v>88247</v>
      </c>
      <c r="D19333" s="93" t="s">
        <v>22321</v>
      </c>
      <c r="E19333" s="93" t="s">
        <v>14</v>
      </c>
    </row>
    <row r="19334" spans="1:5" x14ac:dyDescent="0.25">
      <c r="A19334" s="93" t="s">
        <v>3202</v>
      </c>
      <c r="B19334" t="s">
        <v>21783</v>
      </c>
      <c r="C19334">
        <v>88264</v>
      </c>
      <c r="D19334" s="93" t="s">
        <v>22321</v>
      </c>
      <c r="E19334" s="93" t="s">
        <v>14</v>
      </c>
    </row>
    <row r="19335" spans="1:5" x14ac:dyDescent="0.25">
      <c r="A19335" s="93" t="s">
        <v>3203</v>
      </c>
      <c r="D19335" s="93" t="s">
        <v>14</v>
      </c>
      <c r="E19335" s="93" t="s">
        <v>33018</v>
      </c>
    </row>
    <row r="19336" spans="1:5" x14ac:dyDescent="0.25">
      <c r="A19336" s="93" t="s">
        <v>3203</v>
      </c>
      <c r="B19336" t="s">
        <v>21791</v>
      </c>
      <c r="C19336">
        <v>1573</v>
      </c>
      <c r="D19336" s="93" t="s">
        <v>22961</v>
      </c>
      <c r="E19336" s="93" t="s">
        <v>14</v>
      </c>
    </row>
    <row r="19337" spans="1:5" x14ac:dyDescent="0.25">
      <c r="A19337" s="93" t="s">
        <v>3203</v>
      </c>
      <c r="B19337" t="s">
        <v>21791</v>
      </c>
      <c r="C19337">
        <v>34616</v>
      </c>
      <c r="D19337" s="93" t="s">
        <v>22196</v>
      </c>
      <c r="E19337" s="93" t="s">
        <v>14</v>
      </c>
    </row>
    <row r="19338" spans="1:5" x14ac:dyDescent="0.25">
      <c r="A19338" s="93" t="s">
        <v>3203</v>
      </c>
      <c r="B19338" t="s">
        <v>21783</v>
      </c>
      <c r="C19338">
        <v>88247</v>
      </c>
      <c r="D19338" s="93" t="s">
        <v>24123</v>
      </c>
      <c r="E19338" s="93" t="s">
        <v>14</v>
      </c>
    </row>
    <row r="19339" spans="1:5" x14ac:dyDescent="0.25">
      <c r="A19339" s="93" t="s">
        <v>3203</v>
      </c>
      <c r="B19339" t="s">
        <v>21783</v>
      </c>
      <c r="C19339">
        <v>88264</v>
      </c>
      <c r="D19339" s="93" t="s">
        <v>24123</v>
      </c>
      <c r="E19339" s="93" t="s">
        <v>14</v>
      </c>
    </row>
    <row r="19340" spans="1:5" x14ac:dyDescent="0.25">
      <c r="A19340" s="93" t="s">
        <v>3204</v>
      </c>
      <c r="D19340" s="93" t="s">
        <v>14</v>
      </c>
      <c r="E19340" s="93" t="s">
        <v>33019</v>
      </c>
    </row>
    <row r="19341" spans="1:5" x14ac:dyDescent="0.25">
      <c r="A19341" s="93" t="s">
        <v>3204</v>
      </c>
      <c r="B19341" t="s">
        <v>21791</v>
      </c>
      <c r="C19341">
        <v>1574</v>
      </c>
      <c r="D19341" s="93" t="s">
        <v>22961</v>
      </c>
      <c r="E19341" s="93" t="s">
        <v>14</v>
      </c>
    </row>
    <row r="19342" spans="1:5" x14ac:dyDescent="0.25">
      <c r="A19342" s="93" t="s">
        <v>3204</v>
      </c>
      <c r="B19342" t="s">
        <v>21791</v>
      </c>
      <c r="C19342">
        <v>34623</v>
      </c>
      <c r="D19342" s="93" t="s">
        <v>22196</v>
      </c>
      <c r="E19342" s="93" t="s">
        <v>14</v>
      </c>
    </row>
    <row r="19343" spans="1:5" x14ac:dyDescent="0.25">
      <c r="A19343" s="93" t="s">
        <v>3204</v>
      </c>
      <c r="B19343" t="s">
        <v>21783</v>
      </c>
      <c r="C19343">
        <v>88247</v>
      </c>
      <c r="D19343" s="93" t="s">
        <v>23592</v>
      </c>
      <c r="E19343" s="93" t="s">
        <v>14</v>
      </c>
    </row>
    <row r="19344" spans="1:5" x14ac:dyDescent="0.25">
      <c r="A19344" s="93" t="s">
        <v>3204</v>
      </c>
      <c r="B19344" t="s">
        <v>21783</v>
      </c>
      <c r="C19344">
        <v>88264</v>
      </c>
      <c r="D19344" s="93" t="s">
        <v>23592</v>
      </c>
      <c r="E19344" s="93" t="s">
        <v>14</v>
      </c>
    </row>
    <row r="19345" spans="1:5" x14ac:dyDescent="0.25">
      <c r="A19345" s="93" t="s">
        <v>3205</v>
      </c>
      <c r="D19345" s="93" t="s">
        <v>14</v>
      </c>
      <c r="E19345" s="93" t="s">
        <v>33020</v>
      </c>
    </row>
    <row r="19346" spans="1:5" x14ac:dyDescent="0.25">
      <c r="A19346" s="93" t="s">
        <v>3205</v>
      </c>
      <c r="B19346" t="s">
        <v>21791</v>
      </c>
      <c r="C19346">
        <v>1575</v>
      </c>
      <c r="D19346" s="93" t="s">
        <v>22961</v>
      </c>
      <c r="E19346" s="93" t="s">
        <v>14</v>
      </c>
    </row>
    <row r="19347" spans="1:5" x14ac:dyDescent="0.25">
      <c r="A19347" s="93" t="s">
        <v>3205</v>
      </c>
      <c r="B19347" t="s">
        <v>21791</v>
      </c>
      <c r="C19347">
        <v>34623</v>
      </c>
      <c r="D19347" s="93" t="s">
        <v>22196</v>
      </c>
      <c r="E19347" s="93" t="s">
        <v>14</v>
      </c>
    </row>
    <row r="19348" spans="1:5" x14ac:dyDescent="0.25">
      <c r="A19348" s="93" t="s">
        <v>3205</v>
      </c>
      <c r="B19348" t="s">
        <v>21783</v>
      </c>
      <c r="C19348">
        <v>88247</v>
      </c>
      <c r="D19348" s="93" t="s">
        <v>24241</v>
      </c>
      <c r="E19348" s="93" t="s">
        <v>14</v>
      </c>
    </row>
    <row r="19349" spans="1:5" x14ac:dyDescent="0.25">
      <c r="A19349" s="93" t="s">
        <v>3205</v>
      </c>
      <c r="B19349" t="s">
        <v>21783</v>
      </c>
      <c r="C19349">
        <v>88264</v>
      </c>
      <c r="D19349" s="93" t="s">
        <v>24241</v>
      </c>
      <c r="E19349" s="93" t="s">
        <v>14</v>
      </c>
    </row>
    <row r="19350" spans="1:5" x14ac:dyDescent="0.25">
      <c r="A19350" s="93" t="s">
        <v>3206</v>
      </c>
      <c r="D19350" s="93" t="s">
        <v>14</v>
      </c>
      <c r="E19350" s="93" t="s">
        <v>33021</v>
      </c>
    </row>
    <row r="19351" spans="1:5" x14ac:dyDescent="0.25">
      <c r="A19351" s="93" t="s">
        <v>3206</v>
      </c>
      <c r="B19351" t="s">
        <v>21791</v>
      </c>
      <c r="C19351">
        <v>1570</v>
      </c>
      <c r="D19351" s="93" t="s">
        <v>23269</v>
      </c>
      <c r="E19351" s="93" t="s">
        <v>14</v>
      </c>
    </row>
    <row r="19352" spans="1:5" x14ac:dyDescent="0.25">
      <c r="A19352" s="93" t="s">
        <v>3206</v>
      </c>
      <c r="B19352" t="s">
        <v>21791</v>
      </c>
      <c r="C19352">
        <v>34709</v>
      </c>
      <c r="D19352" s="93" t="s">
        <v>22196</v>
      </c>
      <c r="E19352" s="93" t="s">
        <v>14</v>
      </c>
    </row>
    <row r="19353" spans="1:5" x14ac:dyDescent="0.25">
      <c r="A19353" s="93" t="s">
        <v>3206</v>
      </c>
      <c r="B19353" t="s">
        <v>21783</v>
      </c>
      <c r="C19353">
        <v>88247</v>
      </c>
      <c r="D19353" s="93" t="s">
        <v>26192</v>
      </c>
      <c r="E19353" s="93" t="s">
        <v>14</v>
      </c>
    </row>
    <row r="19354" spans="1:5" x14ac:dyDescent="0.25">
      <c r="A19354" s="93" t="s">
        <v>3206</v>
      </c>
      <c r="B19354" t="s">
        <v>21783</v>
      </c>
      <c r="C19354">
        <v>88264</v>
      </c>
      <c r="D19354" s="93" t="s">
        <v>26192</v>
      </c>
      <c r="E19354" s="93" t="s">
        <v>14</v>
      </c>
    </row>
    <row r="19355" spans="1:5" x14ac:dyDescent="0.25">
      <c r="A19355" s="93" t="s">
        <v>3207</v>
      </c>
      <c r="D19355" s="93" t="s">
        <v>14</v>
      </c>
      <c r="E19355" s="93" t="s">
        <v>33022</v>
      </c>
    </row>
    <row r="19356" spans="1:5" x14ac:dyDescent="0.25">
      <c r="A19356" s="93" t="s">
        <v>3207</v>
      </c>
      <c r="B19356" t="s">
        <v>21791</v>
      </c>
      <c r="C19356">
        <v>1570</v>
      </c>
      <c r="D19356" s="93" t="s">
        <v>23269</v>
      </c>
      <c r="E19356" s="93" t="s">
        <v>14</v>
      </c>
    </row>
    <row r="19357" spans="1:5" x14ac:dyDescent="0.25">
      <c r="A19357" s="93" t="s">
        <v>3207</v>
      </c>
      <c r="B19357" t="s">
        <v>21791</v>
      </c>
      <c r="C19357">
        <v>34709</v>
      </c>
      <c r="D19357" s="93" t="s">
        <v>22196</v>
      </c>
      <c r="E19357" s="93" t="s">
        <v>14</v>
      </c>
    </row>
    <row r="19358" spans="1:5" x14ac:dyDescent="0.25">
      <c r="A19358" s="93" t="s">
        <v>3207</v>
      </c>
      <c r="B19358" t="s">
        <v>21783</v>
      </c>
      <c r="C19358">
        <v>88247</v>
      </c>
      <c r="D19358" s="93" t="s">
        <v>26205</v>
      </c>
      <c r="E19358" s="93" t="s">
        <v>14</v>
      </c>
    </row>
    <row r="19359" spans="1:5" x14ac:dyDescent="0.25">
      <c r="A19359" s="93" t="s">
        <v>3207</v>
      </c>
      <c r="B19359" t="s">
        <v>21783</v>
      </c>
      <c r="C19359">
        <v>88264</v>
      </c>
      <c r="D19359" s="93" t="s">
        <v>26205</v>
      </c>
      <c r="E19359" s="93" t="s">
        <v>14</v>
      </c>
    </row>
    <row r="19360" spans="1:5" x14ac:dyDescent="0.25">
      <c r="A19360" s="93" t="s">
        <v>3208</v>
      </c>
      <c r="D19360" s="93" t="s">
        <v>14</v>
      </c>
      <c r="E19360" s="93" t="s">
        <v>33023</v>
      </c>
    </row>
    <row r="19361" spans="1:5" x14ac:dyDescent="0.25">
      <c r="A19361" s="93" t="s">
        <v>3208</v>
      </c>
      <c r="B19361" t="s">
        <v>21791</v>
      </c>
      <c r="C19361">
        <v>1571</v>
      </c>
      <c r="D19361" s="93" t="s">
        <v>23269</v>
      </c>
      <c r="E19361" s="93" t="s">
        <v>14</v>
      </c>
    </row>
    <row r="19362" spans="1:5" x14ac:dyDescent="0.25">
      <c r="A19362" s="93" t="s">
        <v>3208</v>
      </c>
      <c r="B19362" t="s">
        <v>21791</v>
      </c>
      <c r="C19362">
        <v>34709</v>
      </c>
      <c r="D19362" s="93" t="s">
        <v>22196</v>
      </c>
      <c r="E19362" s="93" t="s">
        <v>14</v>
      </c>
    </row>
    <row r="19363" spans="1:5" x14ac:dyDescent="0.25">
      <c r="A19363" s="93" t="s">
        <v>3208</v>
      </c>
      <c r="B19363" t="s">
        <v>21783</v>
      </c>
      <c r="C19363">
        <v>88247</v>
      </c>
      <c r="D19363" s="93" t="s">
        <v>27053</v>
      </c>
      <c r="E19363" s="93" t="s">
        <v>14</v>
      </c>
    </row>
    <row r="19364" spans="1:5" x14ac:dyDescent="0.25">
      <c r="A19364" s="93" t="s">
        <v>3208</v>
      </c>
      <c r="B19364" t="s">
        <v>21783</v>
      </c>
      <c r="C19364">
        <v>88264</v>
      </c>
      <c r="D19364" s="93" t="s">
        <v>27053</v>
      </c>
      <c r="E19364" s="93" t="s">
        <v>14</v>
      </c>
    </row>
    <row r="19365" spans="1:5" x14ac:dyDescent="0.25">
      <c r="A19365" s="93" t="s">
        <v>3209</v>
      </c>
      <c r="D19365" s="93" t="s">
        <v>14</v>
      </c>
      <c r="E19365" s="93" t="s">
        <v>33023</v>
      </c>
    </row>
    <row r="19366" spans="1:5" x14ac:dyDescent="0.25">
      <c r="A19366" s="93" t="s">
        <v>3209</v>
      </c>
      <c r="B19366" t="s">
        <v>21791</v>
      </c>
      <c r="C19366">
        <v>1571</v>
      </c>
      <c r="D19366" s="93" t="s">
        <v>23269</v>
      </c>
      <c r="E19366" s="93" t="s">
        <v>14</v>
      </c>
    </row>
    <row r="19367" spans="1:5" x14ac:dyDescent="0.25">
      <c r="A19367" s="93" t="s">
        <v>3209</v>
      </c>
      <c r="B19367" t="s">
        <v>21791</v>
      </c>
      <c r="C19367">
        <v>34709</v>
      </c>
      <c r="D19367" s="93" t="s">
        <v>22196</v>
      </c>
      <c r="E19367" s="93" t="s">
        <v>14</v>
      </c>
    </row>
    <row r="19368" spans="1:5" x14ac:dyDescent="0.25">
      <c r="A19368" s="93" t="s">
        <v>3209</v>
      </c>
      <c r="B19368" t="s">
        <v>21783</v>
      </c>
      <c r="C19368">
        <v>88247</v>
      </c>
      <c r="D19368" s="93" t="s">
        <v>27053</v>
      </c>
      <c r="E19368" s="93" t="s">
        <v>14</v>
      </c>
    </row>
    <row r="19369" spans="1:5" x14ac:dyDescent="0.25">
      <c r="A19369" s="93" t="s">
        <v>3209</v>
      </c>
      <c r="B19369" t="s">
        <v>21783</v>
      </c>
      <c r="C19369">
        <v>88264</v>
      </c>
      <c r="D19369" s="93" t="s">
        <v>27053</v>
      </c>
      <c r="E19369" s="93" t="s">
        <v>14</v>
      </c>
    </row>
    <row r="19370" spans="1:5" x14ac:dyDescent="0.25">
      <c r="A19370" s="93" t="s">
        <v>3210</v>
      </c>
      <c r="D19370" s="93" t="s">
        <v>14</v>
      </c>
      <c r="E19370" s="93" t="s">
        <v>33024</v>
      </c>
    </row>
    <row r="19371" spans="1:5" x14ac:dyDescent="0.25">
      <c r="A19371" s="93" t="s">
        <v>3210</v>
      </c>
      <c r="B19371" t="s">
        <v>21791</v>
      </c>
      <c r="C19371">
        <v>1573</v>
      </c>
      <c r="D19371" s="93" t="s">
        <v>23269</v>
      </c>
      <c r="E19371" s="93" t="s">
        <v>14</v>
      </c>
    </row>
    <row r="19372" spans="1:5" x14ac:dyDescent="0.25">
      <c r="A19372" s="93" t="s">
        <v>3210</v>
      </c>
      <c r="B19372" t="s">
        <v>21791</v>
      </c>
      <c r="C19372">
        <v>34709</v>
      </c>
      <c r="D19372" s="93" t="s">
        <v>22196</v>
      </c>
      <c r="E19372" s="93" t="s">
        <v>14</v>
      </c>
    </row>
    <row r="19373" spans="1:5" x14ac:dyDescent="0.25">
      <c r="A19373" s="93" t="s">
        <v>3210</v>
      </c>
      <c r="B19373" t="s">
        <v>21783</v>
      </c>
      <c r="C19373">
        <v>88247</v>
      </c>
      <c r="D19373" s="93" t="s">
        <v>22560</v>
      </c>
      <c r="E19373" s="93" t="s">
        <v>14</v>
      </c>
    </row>
    <row r="19374" spans="1:5" x14ac:dyDescent="0.25">
      <c r="A19374" s="93" t="s">
        <v>3210</v>
      </c>
      <c r="B19374" t="s">
        <v>21783</v>
      </c>
      <c r="C19374">
        <v>88264</v>
      </c>
      <c r="D19374" s="93" t="s">
        <v>22560</v>
      </c>
      <c r="E19374" s="93" t="s">
        <v>14</v>
      </c>
    </row>
    <row r="19375" spans="1:5" x14ac:dyDescent="0.25">
      <c r="A19375" s="93" t="s">
        <v>3211</v>
      </c>
      <c r="D19375" s="93" t="s">
        <v>14</v>
      </c>
      <c r="E19375" s="93" t="s">
        <v>33025</v>
      </c>
    </row>
    <row r="19376" spans="1:5" x14ac:dyDescent="0.25">
      <c r="A19376" s="93" t="s">
        <v>3211</v>
      </c>
      <c r="B19376" t="s">
        <v>21791</v>
      </c>
      <c r="C19376">
        <v>1574</v>
      </c>
      <c r="D19376" s="93" t="s">
        <v>23269</v>
      </c>
      <c r="E19376" s="93" t="s">
        <v>14</v>
      </c>
    </row>
    <row r="19377" spans="1:5" x14ac:dyDescent="0.25">
      <c r="A19377" s="93" t="s">
        <v>3211</v>
      </c>
      <c r="B19377" t="s">
        <v>21791</v>
      </c>
      <c r="C19377">
        <v>34709</v>
      </c>
      <c r="D19377" s="93" t="s">
        <v>22196</v>
      </c>
      <c r="E19377" s="93" t="s">
        <v>14</v>
      </c>
    </row>
    <row r="19378" spans="1:5" x14ac:dyDescent="0.25">
      <c r="A19378" s="93" t="s">
        <v>3211</v>
      </c>
      <c r="B19378" t="s">
        <v>21783</v>
      </c>
      <c r="C19378">
        <v>88247</v>
      </c>
      <c r="D19378" s="93" t="s">
        <v>24418</v>
      </c>
      <c r="E19378" s="93" t="s">
        <v>14</v>
      </c>
    </row>
    <row r="19379" spans="1:5" x14ac:dyDescent="0.25">
      <c r="A19379" s="93" t="s">
        <v>3211</v>
      </c>
      <c r="B19379" t="s">
        <v>21783</v>
      </c>
      <c r="C19379">
        <v>88264</v>
      </c>
      <c r="D19379" s="93" t="s">
        <v>24418</v>
      </c>
      <c r="E19379" s="93" t="s">
        <v>14</v>
      </c>
    </row>
    <row r="19380" spans="1:5" x14ac:dyDescent="0.25">
      <c r="A19380" s="93" t="s">
        <v>3212</v>
      </c>
      <c r="D19380" s="93" t="s">
        <v>14</v>
      </c>
      <c r="E19380" s="93" t="s">
        <v>33026</v>
      </c>
    </row>
    <row r="19381" spans="1:5" x14ac:dyDescent="0.25">
      <c r="A19381" s="93" t="s">
        <v>3212</v>
      </c>
      <c r="B19381" t="s">
        <v>21791</v>
      </c>
      <c r="C19381">
        <v>1575</v>
      </c>
      <c r="D19381" s="93" t="s">
        <v>23269</v>
      </c>
      <c r="E19381" s="93" t="s">
        <v>14</v>
      </c>
    </row>
    <row r="19382" spans="1:5" x14ac:dyDescent="0.25">
      <c r="A19382" s="93" t="s">
        <v>3212</v>
      </c>
      <c r="B19382" t="s">
        <v>21791</v>
      </c>
      <c r="C19382">
        <v>34709</v>
      </c>
      <c r="D19382" s="93" t="s">
        <v>22196</v>
      </c>
      <c r="E19382" s="93" t="s">
        <v>14</v>
      </c>
    </row>
    <row r="19383" spans="1:5" x14ac:dyDescent="0.25">
      <c r="A19383" s="93" t="s">
        <v>3212</v>
      </c>
      <c r="B19383" t="s">
        <v>21783</v>
      </c>
      <c r="C19383">
        <v>88247</v>
      </c>
      <c r="D19383" s="93" t="s">
        <v>27054</v>
      </c>
      <c r="E19383" s="93" t="s">
        <v>14</v>
      </c>
    </row>
    <row r="19384" spans="1:5" x14ac:dyDescent="0.25">
      <c r="A19384" s="93" t="s">
        <v>3212</v>
      </c>
      <c r="B19384" t="s">
        <v>21783</v>
      </c>
      <c r="C19384">
        <v>88264</v>
      </c>
      <c r="D19384" s="93" t="s">
        <v>27054</v>
      </c>
      <c r="E19384" s="93" t="s">
        <v>14</v>
      </c>
    </row>
    <row r="19385" spans="1:5" x14ac:dyDescent="0.25">
      <c r="A19385" s="93" t="s">
        <v>3213</v>
      </c>
      <c r="D19385" s="93" t="s">
        <v>14</v>
      </c>
      <c r="E19385" s="93" t="s">
        <v>33027</v>
      </c>
    </row>
    <row r="19386" spans="1:5" x14ac:dyDescent="0.25">
      <c r="A19386" s="93" t="s">
        <v>3213</v>
      </c>
      <c r="B19386" t="s">
        <v>21791</v>
      </c>
      <c r="C19386">
        <v>43090</v>
      </c>
      <c r="D19386" s="93" t="s">
        <v>22196</v>
      </c>
      <c r="E19386" s="93" t="s">
        <v>14</v>
      </c>
    </row>
    <row r="19387" spans="1:5" x14ac:dyDescent="0.25">
      <c r="A19387" s="93" t="s">
        <v>3213</v>
      </c>
      <c r="B19387" t="s">
        <v>21783</v>
      </c>
      <c r="C19387">
        <v>88247</v>
      </c>
      <c r="D19387" s="93" t="s">
        <v>27055</v>
      </c>
      <c r="E19387" s="93" t="s">
        <v>14</v>
      </c>
    </row>
    <row r="19388" spans="1:5" x14ac:dyDescent="0.25">
      <c r="A19388" s="93" t="s">
        <v>3213</v>
      </c>
      <c r="B19388" t="s">
        <v>21783</v>
      </c>
      <c r="C19388">
        <v>88264</v>
      </c>
      <c r="D19388" s="93" t="s">
        <v>27055</v>
      </c>
      <c r="E19388" s="93" t="s">
        <v>14</v>
      </c>
    </row>
    <row r="19389" spans="1:5" x14ac:dyDescent="0.25">
      <c r="A19389" s="93" t="s">
        <v>3214</v>
      </c>
      <c r="D19389" s="93" t="s">
        <v>14</v>
      </c>
      <c r="E19389" s="93" t="s">
        <v>33028</v>
      </c>
    </row>
    <row r="19390" spans="1:5" x14ac:dyDescent="0.25">
      <c r="A19390" s="93" t="s">
        <v>3214</v>
      </c>
      <c r="B19390" t="s">
        <v>21791</v>
      </c>
      <c r="C19390">
        <v>43091</v>
      </c>
      <c r="D19390" s="93" t="s">
        <v>22196</v>
      </c>
      <c r="E19390" s="93" t="s">
        <v>14</v>
      </c>
    </row>
    <row r="19391" spans="1:5" x14ac:dyDescent="0.25">
      <c r="A19391" s="93" t="s">
        <v>3214</v>
      </c>
      <c r="B19391" t="s">
        <v>21783</v>
      </c>
      <c r="C19391">
        <v>88247</v>
      </c>
      <c r="D19391" s="93" t="s">
        <v>27056</v>
      </c>
      <c r="E19391" s="93" t="s">
        <v>14</v>
      </c>
    </row>
    <row r="19392" spans="1:5" x14ac:dyDescent="0.25">
      <c r="A19392" s="93" t="s">
        <v>3214</v>
      </c>
      <c r="B19392" t="s">
        <v>21783</v>
      </c>
      <c r="C19392">
        <v>88264</v>
      </c>
      <c r="D19392" s="93" t="s">
        <v>27056</v>
      </c>
      <c r="E19392" s="93" t="s">
        <v>14</v>
      </c>
    </row>
    <row r="19393" spans="1:5" x14ac:dyDescent="0.25">
      <c r="A19393" s="93" t="s">
        <v>3215</v>
      </c>
      <c r="D19393" s="93" t="s">
        <v>14</v>
      </c>
      <c r="E19393" s="93" t="s">
        <v>33029</v>
      </c>
    </row>
    <row r="19394" spans="1:5" x14ac:dyDescent="0.25">
      <c r="A19394" s="93" t="s">
        <v>3215</v>
      </c>
      <c r="B19394" t="s">
        <v>21791</v>
      </c>
      <c r="C19394">
        <v>43092</v>
      </c>
      <c r="D19394" s="93" t="s">
        <v>22196</v>
      </c>
      <c r="E19394" s="93" t="s">
        <v>14</v>
      </c>
    </row>
    <row r="19395" spans="1:5" x14ac:dyDescent="0.25">
      <c r="A19395" s="93" t="s">
        <v>3215</v>
      </c>
      <c r="B19395" t="s">
        <v>21783</v>
      </c>
      <c r="C19395">
        <v>88247</v>
      </c>
      <c r="D19395" s="93" t="s">
        <v>27057</v>
      </c>
      <c r="E19395" s="93" t="s">
        <v>14</v>
      </c>
    </row>
    <row r="19396" spans="1:5" x14ac:dyDescent="0.25">
      <c r="A19396" s="93" t="s">
        <v>3215</v>
      </c>
      <c r="B19396" t="s">
        <v>21783</v>
      </c>
      <c r="C19396">
        <v>88264</v>
      </c>
      <c r="D19396" s="93" t="s">
        <v>27057</v>
      </c>
      <c r="E19396" s="93" t="s">
        <v>14</v>
      </c>
    </row>
    <row r="19397" spans="1:5" x14ac:dyDescent="0.25">
      <c r="A19397" s="93" t="s">
        <v>3216</v>
      </c>
      <c r="D19397" s="93" t="s">
        <v>14</v>
      </c>
      <c r="E19397" s="93" t="s">
        <v>33030</v>
      </c>
    </row>
    <row r="19398" spans="1:5" x14ac:dyDescent="0.25">
      <c r="A19398" s="93" t="s">
        <v>3216</v>
      </c>
      <c r="B19398" t="s">
        <v>21791</v>
      </c>
      <c r="C19398">
        <v>1068</v>
      </c>
      <c r="D19398" s="93" t="s">
        <v>22196</v>
      </c>
      <c r="E19398" s="93" t="s">
        <v>14</v>
      </c>
    </row>
    <row r="19399" spans="1:5" x14ac:dyDescent="0.25">
      <c r="A19399" s="93" t="s">
        <v>3216</v>
      </c>
      <c r="B19399" t="s">
        <v>21783</v>
      </c>
      <c r="C19399">
        <v>88247</v>
      </c>
      <c r="D19399" s="93" t="s">
        <v>25689</v>
      </c>
      <c r="E19399" s="93" t="s">
        <v>14</v>
      </c>
    </row>
    <row r="19400" spans="1:5" x14ac:dyDescent="0.25">
      <c r="A19400" s="93" t="s">
        <v>3216</v>
      </c>
      <c r="B19400" t="s">
        <v>21783</v>
      </c>
      <c r="C19400">
        <v>88264</v>
      </c>
      <c r="D19400" s="93" t="s">
        <v>25689</v>
      </c>
      <c r="E19400" s="93" t="s">
        <v>14</v>
      </c>
    </row>
    <row r="19401" spans="1:5" x14ac:dyDescent="0.25">
      <c r="A19401" s="93" t="s">
        <v>3217</v>
      </c>
      <c r="D19401" s="93" t="s">
        <v>14</v>
      </c>
      <c r="E19401" s="93" t="s">
        <v>33031</v>
      </c>
    </row>
    <row r="19402" spans="1:5" x14ac:dyDescent="0.25">
      <c r="A19402" s="93" t="s">
        <v>3217</v>
      </c>
      <c r="B19402" t="s">
        <v>21791</v>
      </c>
      <c r="C19402">
        <v>13393</v>
      </c>
      <c r="D19402" s="93" t="s">
        <v>22196</v>
      </c>
      <c r="E19402" s="93" t="s">
        <v>14</v>
      </c>
    </row>
    <row r="19403" spans="1:5" x14ac:dyDescent="0.25">
      <c r="A19403" s="93" t="s">
        <v>3217</v>
      </c>
      <c r="B19403" t="s">
        <v>21783</v>
      </c>
      <c r="C19403">
        <v>87367</v>
      </c>
      <c r="D19403" s="93" t="s">
        <v>22397</v>
      </c>
      <c r="E19403" s="93" t="s">
        <v>14</v>
      </c>
    </row>
    <row r="19404" spans="1:5" x14ac:dyDescent="0.25">
      <c r="A19404" s="93" t="s">
        <v>3217</v>
      </c>
      <c r="B19404" t="s">
        <v>21783</v>
      </c>
      <c r="C19404">
        <v>88247</v>
      </c>
      <c r="D19404" s="93" t="s">
        <v>27058</v>
      </c>
      <c r="E19404" s="93" t="s">
        <v>14</v>
      </c>
    </row>
    <row r="19405" spans="1:5" x14ac:dyDescent="0.25">
      <c r="A19405" s="93" t="s">
        <v>3217</v>
      </c>
      <c r="B19405" t="s">
        <v>21783</v>
      </c>
      <c r="C19405">
        <v>88264</v>
      </c>
      <c r="D19405" s="93" t="s">
        <v>27058</v>
      </c>
      <c r="E19405" s="93" t="s">
        <v>14</v>
      </c>
    </row>
    <row r="19406" spans="1:5" x14ac:dyDescent="0.25">
      <c r="A19406" s="93" t="s">
        <v>3218</v>
      </c>
      <c r="D19406" s="93" t="s">
        <v>14</v>
      </c>
      <c r="E19406" s="93" t="s">
        <v>33032</v>
      </c>
    </row>
    <row r="19407" spans="1:5" x14ac:dyDescent="0.25">
      <c r="A19407" s="93" t="s">
        <v>3218</v>
      </c>
      <c r="B19407" t="s">
        <v>21791</v>
      </c>
      <c r="C19407">
        <v>39795</v>
      </c>
      <c r="D19407" s="93" t="s">
        <v>22196</v>
      </c>
      <c r="E19407" s="93" t="s">
        <v>14</v>
      </c>
    </row>
    <row r="19408" spans="1:5" x14ac:dyDescent="0.25">
      <c r="A19408" s="93" t="s">
        <v>3218</v>
      </c>
      <c r="B19408" t="s">
        <v>21783</v>
      </c>
      <c r="C19408">
        <v>87367</v>
      </c>
      <c r="D19408" s="93" t="s">
        <v>24964</v>
      </c>
      <c r="E19408" s="93" t="s">
        <v>14</v>
      </c>
    </row>
    <row r="19409" spans="1:5" x14ac:dyDescent="0.25">
      <c r="A19409" s="93" t="s">
        <v>3218</v>
      </c>
      <c r="B19409" t="s">
        <v>21783</v>
      </c>
      <c r="C19409">
        <v>88247</v>
      </c>
      <c r="D19409" s="93" t="s">
        <v>23561</v>
      </c>
      <c r="E19409" s="93" t="s">
        <v>14</v>
      </c>
    </row>
    <row r="19410" spans="1:5" x14ac:dyDescent="0.25">
      <c r="A19410" s="93" t="s">
        <v>3218</v>
      </c>
      <c r="B19410" t="s">
        <v>21783</v>
      </c>
      <c r="C19410">
        <v>88264</v>
      </c>
      <c r="D19410" s="93" t="s">
        <v>23561</v>
      </c>
      <c r="E19410" s="93" t="s">
        <v>14</v>
      </c>
    </row>
    <row r="19411" spans="1:5" x14ac:dyDescent="0.25">
      <c r="A19411" s="93" t="s">
        <v>3219</v>
      </c>
      <c r="D19411" s="93" t="s">
        <v>14</v>
      </c>
      <c r="E19411" s="93" t="s">
        <v>33033</v>
      </c>
    </row>
    <row r="19412" spans="1:5" x14ac:dyDescent="0.25">
      <c r="A19412" s="93" t="s">
        <v>3219</v>
      </c>
      <c r="B19412" t="s">
        <v>21791</v>
      </c>
      <c r="C19412">
        <v>39794</v>
      </c>
      <c r="D19412" s="93" t="s">
        <v>22196</v>
      </c>
      <c r="E19412" s="93" t="s">
        <v>14</v>
      </c>
    </row>
    <row r="19413" spans="1:5" x14ac:dyDescent="0.25">
      <c r="A19413" s="93" t="s">
        <v>3219</v>
      </c>
      <c r="B19413" t="s">
        <v>21783</v>
      </c>
      <c r="C19413">
        <v>87367</v>
      </c>
      <c r="D19413" s="93" t="s">
        <v>22844</v>
      </c>
      <c r="E19413" s="93" t="s">
        <v>14</v>
      </c>
    </row>
    <row r="19414" spans="1:5" x14ac:dyDescent="0.25">
      <c r="A19414" s="93" t="s">
        <v>3219</v>
      </c>
      <c r="B19414" t="s">
        <v>21783</v>
      </c>
      <c r="C19414">
        <v>88247</v>
      </c>
      <c r="D19414" s="93" t="s">
        <v>27059</v>
      </c>
      <c r="E19414" s="93" t="s">
        <v>14</v>
      </c>
    </row>
    <row r="19415" spans="1:5" x14ac:dyDescent="0.25">
      <c r="A19415" s="93" t="s">
        <v>3219</v>
      </c>
      <c r="B19415" t="s">
        <v>21783</v>
      </c>
      <c r="C19415">
        <v>88264</v>
      </c>
      <c r="D19415" s="93" t="s">
        <v>27059</v>
      </c>
      <c r="E19415" s="93" t="s">
        <v>14</v>
      </c>
    </row>
    <row r="19416" spans="1:5" x14ac:dyDescent="0.25">
      <c r="A19416" s="93" t="s">
        <v>3220</v>
      </c>
      <c r="D19416" s="93" t="s">
        <v>14</v>
      </c>
      <c r="E19416" s="93" t="s">
        <v>33034</v>
      </c>
    </row>
    <row r="19417" spans="1:5" x14ac:dyDescent="0.25">
      <c r="A19417" s="93" t="s">
        <v>3220</v>
      </c>
      <c r="B19417" t="s">
        <v>21791</v>
      </c>
      <c r="C19417">
        <v>12038</v>
      </c>
      <c r="D19417" s="93" t="s">
        <v>22196</v>
      </c>
      <c r="E19417" s="93" t="s">
        <v>14</v>
      </c>
    </row>
    <row r="19418" spans="1:5" x14ac:dyDescent="0.25">
      <c r="A19418" s="93" t="s">
        <v>3220</v>
      </c>
      <c r="B19418" t="s">
        <v>21783</v>
      </c>
      <c r="C19418">
        <v>88247</v>
      </c>
      <c r="D19418" s="93" t="s">
        <v>27060</v>
      </c>
      <c r="E19418" s="93" t="s">
        <v>14</v>
      </c>
    </row>
    <row r="19419" spans="1:5" x14ac:dyDescent="0.25">
      <c r="A19419" s="93" t="s">
        <v>3220</v>
      </c>
      <c r="B19419" t="s">
        <v>21783</v>
      </c>
      <c r="C19419">
        <v>88264</v>
      </c>
      <c r="D19419" s="93" t="s">
        <v>27060</v>
      </c>
      <c r="E19419" s="93" t="s">
        <v>14</v>
      </c>
    </row>
    <row r="19420" spans="1:5" x14ac:dyDescent="0.25">
      <c r="A19420" s="93" t="s">
        <v>3221</v>
      </c>
      <c r="D19420" s="93" t="s">
        <v>14</v>
      </c>
      <c r="E19420" s="93" t="s">
        <v>33035</v>
      </c>
    </row>
    <row r="19421" spans="1:5" x14ac:dyDescent="0.25">
      <c r="A19421" s="93" t="s">
        <v>3221</v>
      </c>
      <c r="B19421" t="s">
        <v>21791</v>
      </c>
      <c r="C19421">
        <v>12039</v>
      </c>
      <c r="D19421" s="93" t="s">
        <v>22196</v>
      </c>
      <c r="E19421" s="93" t="s">
        <v>14</v>
      </c>
    </row>
    <row r="19422" spans="1:5" x14ac:dyDescent="0.25">
      <c r="A19422" s="93" t="s">
        <v>3221</v>
      </c>
      <c r="B19422" t="s">
        <v>21783</v>
      </c>
      <c r="C19422">
        <v>87367</v>
      </c>
      <c r="D19422" s="93" t="s">
        <v>24947</v>
      </c>
      <c r="E19422" s="93" t="s">
        <v>14</v>
      </c>
    </row>
    <row r="19423" spans="1:5" x14ac:dyDescent="0.25">
      <c r="A19423" s="93" t="s">
        <v>3221</v>
      </c>
      <c r="B19423" t="s">
        <v>21783</v>
      </c>
      <c r="C19423">
        <v>88247</v>
      </c>
      <c r="D19423" s="93" t="s">
        <v>27061</v>
      </c>
      <c r="E19423" s="93" t="s">
        <v>14</v>
      </c>
    </row>
    <row r="19424" spans="1:5" x14ac:dyDescent="0.25">
      <c r="A19424" s="93" t="s">
        <v>3221</v>
      </c>
      <c r="B19424" t="s">
        <v>21783</v>
      </c>
      <c r="C19424">
        <v>88264</v>
      </c>
      <c r="D19424" s="93" t="s">
        <v>27061</v>
      </c>
      <c r="E19424" s="93" t="s">
        <v>14</v>
      </c>
    </row>
    <row r="19425" spans="1:5" x14ac:dyDescent="0.25">
      <c r="A19425" s="93" t="s">
        <v>3222</v>
      </c>
      <c r="D19425" s="93" t="s">
        <v>14</v>
      </c>
      <c r="E19425" s="93" t="s">
        <v>33036</v>
      </c>
    </row>
    <row r="19426" spans="1:5" x14ac:dyDescent="0.25">
      <c r="A19426" s="93" t="s">
        <v>3222</v>
      </c>
      <c r="B19426" t="s">
        <v>21791</v>
      </c>
      <c r="C19426">
        <v>12041</v>
      </c>
      <c r="D19426" s="93" t="s">
        <v>22196</v>
      </c>
      <c r="E19426" s="93" t="s">
        <v>14</v>
      </c>
    </row>
    <row r="19427" spans="1:5" x14ac:dyDescent="0.25">
      <c r="A19427" s="93" t="s">
        <v>3222</v>
      </c>
      <c r="B19427" t="s">
        <v>21783</v>
      </c>
      <c r="C19427">
        <v>87367</v>
      </c>
      <c r="D19427" s="93" t="s">
        <v>23961</v>
      </c>
      <c r="E19427" s="93" t="s">
        <v>14</v>
      </c>
    </row>
    <row r="19428" spans="1:5" x14ac:dyDescent="0.25">
      <c r="A19428" s="93" t="s">
        <v>3222</v>
      </c>
      <c r="B19428" t="s">
        <v>21783</v>
      </c>
      <c r="C19428">
        <v>88247</v>
      </c>
      <c r="D19428" s="93" t="s">
        <v>27062</v>
      </c>
      <c r="E19428" s="93" t="s">
        <v>14</v>
      </c>
    </row>
    <row r="19429" spans="1:5" x14ac:dyDescent="0.25">
      <c r="A19429" s="93" t="s">
        <v>3222</v>
      </c>
      <c r="B19429" t="s">
        <v>21783</v>
      </c>
      <c r="C19429">
        <v>88264</v>
      </c>
      <c r="D19429" s="93" t="s">
        <v>27062</v>
      </c>
      <c r="E19429" s="93" t="s">
        <v>14</v>
      </c>
    </row>
    <row r="19430" spans="1:5" x14ac:dyDescent="0.25">
      <c r="A19430" s="93" t="s">
        <v>3223</v>
      </c>
      <c r="D19430" s="93" t="s">
        <v>14</v>
      </c>
      <c r="E19430" s="93" t="s">
        <v>33037</v>
      </c>
    </row>
    <row r="19431" spans="1:5" x14ac:dyDescent="0.25">
      <c r="A19431" s="93" t="s">
        <v>3223</v>
      </c>
      <c r="B19431" t="s">
        <v>21791</v>
      </c>
      <c r="C19431">
        <v>12042</v>
      </c>
      <c r="D19431" s="93" t="s">
        <v>22196</v>
      </c>
      <c r="E19431" s="93" t="s">
        <v>14</v>
      </c>
    </row>
    <row r="19432" spans="1:5" x14ac:dyDescent="0.25">
      <c r="A19432" s="93" t="s">
        <v>3223</v>
      </c>
      <c r="B19432" t="s">
        <v>21783</v>
      </c>
      <c r="C19432">
        <v>87367</v>
      </c>
      <c r="D19432" s="93" t="s">
        <v>23359</v>
      </c>
      <c r="E19432" s="93" t="s">
        <v>14</v>
      </c>
    </row>
    <row r="19433" spans="1:5" x14ac:dyDescent="0.25">
      <c r="A19433" s="93" t="s">
        <v>3223</v>
      </c>
      <c r="B19433" t="s">
        <v>21783</v>
      </c>
      <c r="C19433">
        <v>88247</v>
      </c>
      <c r="D19433" s="93" t="s">
        <v>27063</v>
      </c>
      <c r="E19433" s="93" t="s">
        <v>14</v>
      </c>
    </row>
    <row r="19434" spans="1:5" x14ac:dyDescent="0.25">
      <c r="A19434" s="93" t="s">
        <v>3223</v>
      </c>
      <c r="B19434" t="s">
        <v>21783</v>
      </c>
      <c r="C19434">
        <v>88264</v>
      </c>
      <c r="D19434" s="93" t="s">
        <v>27063</v>
      </c>
      <c r="E19434" s="93" t="s">
        <v>14</v>
      </c>
    </row>
    <row r="19435" spans="1:5" x14ac:dyDescent="0.25">
      <c r="A19435" s="93" t="s">
        <v>3224</v>
      </c>
      <c r="D19435" s="93" t="s">
        <v>14</v>
      </c>
      <c r="E19435" s="93" t="s">
        <v>33038</v>
      </c>
    </row>
    <row r="19436" spans="1:5" x14ac:dyDescent="0.25">
      <c r="A19436" s="93" t="s">
        <v>3224</v>
      </c>
      <c r="B19436" t="s">
        <v>21791</v>
      </c>
      <c r="C19436">
        <v>12043</v>
      </c>
      <c r="D19436" s="93" t="s">
        <v>22196</v>
      </c>
      <c r="E19436" s="93" t="s">
        <v>14</v>
      </c>
    </row>
    <row r="19437" spans="1:5" x14ac:dyDescent="0.25">
      <c r="A19437" s="93" t="s">
        <v>3224</v>
      </c>
      <c r="B19437" t="s">
        <v>21783</v>
      </c>
      <c r="C19437">
        <v>87367</v>
      </c>
      <c r="D19437" s="93" t="s">
        <v>22206</v>
      </c>
      <c r="E19437" s="93" t="s">
        <v>14</v>
      </c>
    </row>
    <row r="19438" spans="1:5" x14ac:dyDescent="0.25">
      <c r="A19438" s="93" t="s">
        <v>3224</v>
      </c>
      <c r="B19438" t="s">
        <v>21783</v>
      </c>
      <c r="C19438">
        <v>88247</v>
      </c>
      <c r="D19438" s="93" t="s">
        <v>27064</v>
      </c>
      <c r="E19438" s="93" t="s">
        <v>14</v>
      </c>
    </row>
    <row r="19439" spans="1:5" x14ac:dyDescent="0.25">
      <c r="A19439" s="93" t="s">
        <v>3224</v>
      </c>
      <c r="B19439" t="s">
        <v>21783</v>
      </c>
      <c r="C19439">
        <v>88264</v>
      </c>
      <c r="D19439" s="93" t="s">
        <v>27064</v>
      </c>
      <c r="E19439" s="93" t="s">
        <v>14</v>
      </c>
    </row>
    <row r="19440" spans="1:5" x14ac:dyDescent="0.25">
      <c r="A19440" s="93" t="s">
        <v>3225</v>
      </c>
      <c r="D19440" s="93" t="s">
        <v>14</v>
      </c>
      <c r="E19440" s="93" t="s">
        <v>33039</v>
      </c>
    </row>
    <row r="19441" spans="1:5" x14ac:dyDescent="0.25">
      <c r="A19441" s="93" t="s">
        <v>3225</v>
      </c>
      <c r="B19441" t="s">
        <v>21791</v>
      </c>
      <c r="C19441">
        <v>13395</v>
      </c>
      <c r="D19441" s="93" t="s">
        <v>22196</v>
      </c>
      <c r="E19441" s="93" t="s">
        <v>14</v>
      </c>
    </row>
    <row r="19442" spans="1:5" x14ac:dyDescent="0.25">
      <c r="A19442" s="93" t="s">
        <v>3225</v>
      </c>
      <c r="B19442" t="s">
        <v>21783</v>
      </c>
      <c r="C19442">
        <v>87367</v>
      </c>
      <c r="D19442" s="93" t="s">
        <v>21822</v>
      </c>
      <c r="E19442" s="93" t="s">
        <v>14</v>
      </c>
    </row>
    <row r="19443" spans="1:5" x14ac:dyDescent="0.25">
      <c r="A19443" s="93" t="s">
        <v>3225</v>
      </c>
      <c r="B19443" t="s">
        <v>21783</v>
      </c>
      <c r="C19443">
        <v>88247</v>
      </c>
      <c r="D19443" s="93" t="s">
        <v>27065</v>
      </c>
      <c r="E19443" s="93" t="s">
        <v>14</v>
      </c>
    </row>
    <row r="19444" spans="1:5" x14ac:dyDescent="0.25">
      <c r="A19444" s="93" t="s">
        <v>3225</v>
      </c>
      <c r="B19444" t="s">
        <v>21783</v>
      </c>
      <c r="C19444">
        <v>88264</v>
      </c>
      <c r="D19444" s="93" t="s">
        <v>27065</v>
      </c>
      <c r="E19444" s="93" t="s">
        <v>14</v>
      </c>
    </row>
    <row r="19445" spans="1:5" x14ac:dyDescent="0.25">
      <c r="A19445" s="93" t="s">
        <v>3226</v>
      </c>
      <c r="D19445" s="93" t="s">
        <v>14</v>
      </c>
      <c r="E19445" s="93" t="s">
        <v>33040</v>
      </c>
    </row>
    <row r="19446" spans="1:5" x14ac:dyDescent="0.25">
      <c r="A19446" s="93" t="s">
        <v>3226</v>
      </c>
      <c r="B19446" t="s">
        <v>21791</v>
      </c>
      <c r="C19446">
        <v>1571</v>
      </c>
      <c r="D19446" s="93" t="s">
        <v>22196</v>
      </c>
      <c r="E19446" s="93" t="s">
        <v>14</v>
      </c>
    </row>
    <row r="19447" spans="1:5" x14ac:dyDescent="0.25">
      <c r="A19447" s="93" t="s">
        <v>3226</v>
      </c>
      <c r="B19447" t="s">
        <v>21791</v>
      </c>
      <c r="C19447">
        <v>2370</v>
      </c>
      <c r="D19447" s="93" t="s">
        <v>22196</v>
      </c>
      <c r="E19447" s="93" t="s">
        <v>14</v>
      </c>
    </row>
    <row r="19448" spans="1:5" x14ac:dyDescent="0.25">
      <c r="A19448" s="93" t="s">
        <v>3226</v>
      </c>
      <c r="B19448" t="s">
        <v>21783</v>
      </c>
      <c r="C19448">
        <v>88247</v>
      </c>
      <c r="D19448" s="93" t="s">
        <v>22096</v>
      </c>
      <c r="E19448" s="93" t="s">
        <v>14</v>
      </c>
    </row>
    <row r="19449" spans="1:5" x14ac:dyDescent="0.25">
      <c r="A19449" s="93" t="s">
        <v>3226</v>
      </c>
      <c r="B19449" t="s">
        <v>21783</v>
      </c>
      <c r="C19449">
        <v>88264</v>
      </c>
      <c r="D19449" s="93" t="s">
        <v>22096</v>
      </c>
      <c r="E19449" s="93" t="s">
        <v>14</v>
      </c>
    </row>
    <row r="19450" spans="1:5" x14ac:dyDescent="0.25">
      <c r="A19450" s="93" t="s">
        <v>3227</v>
      </c>
      <c r="D19450" s="93" t="s">
        <v>14</v>
      </c>
      <c r="E19450" s="93" t="s">
        <v>33041</v>
      </c>
    </row>
    <row r="19451" spans="1:5" x14ac:dyDescent="0.25">
      <c r="A19451" s="93" t="s">
        <v>3227</v>
      </c>
      <c r="B19451" t="s">
        <v>21791</v>
      </c>
      <c r="C19451">
        <v>1574</v>
      </c>
      <c r="D19451" s="93" t="s">
        <v>22196</v>
      </c>
      <c r="E19451" s="93" t="s">
        <v>14</v>
      </c>
    </row>
    <row r="19452" spans="1:5" x14ac:dyDescent="0.25">
      <c r="A19452" s="93" t="s">
        <v>3227</v>
      </c>
      <c r="B19452" t="s">
        <v>21791</v>
      </c>
      <c r="C19452">
        <v>2386</v>
      </c>
      <c r="D19452" s="93" t="s">
        <v>22196</v>
      </c>
      <c r="E19452" s="93" t="s">
        <v>14</v>
      </c>
    </row>
    <row r="19453" spans="1:5" x14ac:dyDescent="0.25">
      <c r="A19453" s="93" t="s">
        <v>3227</v>
      </c>
      <c r="B19453" t="s">
        <v>21783</v>
      </c>
      <c r="C19453">
        <v>88247</v>
      </c>
      <c r="D19453" s="93" t="s">
        <v>27050</v>
      </c>
      <c r="E19453" s="93" t="s">
        <v>14</v>
      </c>
    </row>
    <row r="19454" spans="1:5" x14ac:dyDescent="0.25">
      <c r="A19454" s="93" t="s">
        <v>3227</v>
      </c>
      <c r="B19454" t="s">
        <v>21783</v>
      </c>
      <c r="C19454">
        <v>88264</v>
      </c>
      <c r="D19454" s="93" t="s">
        <v>27050</v>
      </c>
      <c r="E19454" s="93" t="s">
        <v>14</v>
      </c>
    </row>
    <row r="19455" spans="1:5" x14ac:dyDescent="0.25">
      <c r="A19455" s="93" t="s">
        <v>3228</v>
      </c>
      <c r="D19455" s="93" t="s">
        <v>14</v>
      </c>
      <c r="E19455" s="93" t="s">
        <v>33042</v>
      </c>
    </row>
    <row r="19456" spans="1:5" x14ac:dyDescent="0.25">
      <c r="A19456" s="93" t="s">
        <v>3228</v>
      </c>
      <c r="B19456" t="s">
        <v>21791</v>
      </c>
      <c r="C19456">
        <v>1571</v>
      </c>
      <c r="D19456" s="93" t="s">
        <v>22961</v>
      </c>
      <c r="E19456" s="93" t="s">
        <v>14</v>
      </c>
    </row>
    <row r="19457" spans="1:5" x14ac:dyDescent="0.25">
      <c r="A19457" s="93" t="s">
        <v>3228</v>
      </c>
      <c r="B19457" t="s">
        <v>21791</v>
      </c>
      <c r="C19457">
        <v>2388</v>
      </c>
      <c r="D19457" s="93" t="s">
        <v>22196</v>
      </c>
      <c r="E19457" s="93" t="s">
        <v>14</v>
      </c>
    </row>
    <row r="19458" spans="1:5" x14ac:dyDescent="0.25">
      <c r="A19458" s="93" t="s">
        <v>3228</v>
      </c>
      <c r="B19458" t="s">
        <v>21783</v>
      </c>
      <c r="C19458">
        <v>88247</v>
      </c>
      <c r="D19458" s="93" t="s">
        <v>22321</v>
      </c>
      <c r="E19458" s="93" t="s">
        <v>14</v>
      </c>
    </row>
    <row r="19459" spans="1:5" x14ac:dyDescent="0.25">
      <c r="A19459" s="93" t="s">
        <v>3228</v>
      </c>
      <c r="B19459" t="s">
        <v>21783</v>
      </c>
      <c r="C19459">
        <v>88264</v>
      </c>
      <c r="D19459" s="93" t="s">
        <v>22321</v>
      </c>
      <c r="E19459" s="93" t="s">
        <v>14</v>
      </c>
    </row>
    <row r="19460" spans="1:5" x14ac:dyDescent="0.25">
      <c r="A19460" s="93" t="s">
        <v>3229</v>
      </c>
      <c r="D19460" s="93" t="s">
        <v>14</v>
      </c>
      <c r="E19460" s="93" t="s">
        <v>33043</v>
      </c>
    </row>
    <row r="19461" spans="1:5" x14ac:dyDescent="0.25">
      <c r="A19461" s="93" t="s">
        <v>3229</v>
      </c>
      <c r="B19461" t="s">
        <v>21791</v>
      </c>
      <c r="C19461">
        <v>1571</v>
      </c>
      <c r="D19461" s="93" t="s">
        <v>23269</v>
      </c>
      <c r="E19461" s="93" t="s">
        <v>14</v>
      </c>
    </row>
    <row r="19462" spans="1:5" x14ac:dyDescent="0.25">
      <c r="A19462" s="93" t="s">
        <v>3229</v>
      </c>
      <c r="B19462" t="s">
        <v>21791</v>
      </c>
      <c r="C19462">
        <v>2392</v>
      </c>
      <c r="D19462" s="93" t="s">
        <v>22196</v>
      </c>
      <c r="E19462" s="93" t="s">
        <v>14</v>
      </c>
    </row>
    <row r="19463" spans="1:5" x14ac:dyDescent="0.25">
      <c r="A19463" s="93" t="s">
        <v>3229</v>
      </c>
      <c r="B19463" t="s">
        <v>21783</v>
      </c>
      <c r="C19463">
        <v>88247</v>
      </c>
      <c r="D19463" s="93" t="s">
        <v>27053</v>
      </c>
      <c r="E19463" s="93" t="s">
        <v>14</v>
      </c>
    </row>
    <row r="19464" spans="1:5" x14ac:dyDescent="0.25">
      <c r="A19464" s="93" t="s">
        <v>3229</v>
      </c>
      <c r="B19464" t="s">
        <v>21783</v>
      </c>
      <c r="C19464">
        <v>88264</v>
      </c>
      <c r="D19464" s="93" t="s">
        <v>27053</v>
      </c>
      <c r="E19464" s="93" t="s">
        <v>14</v>
      </c>
    </row>
    <row r="19465" spans="1:5" x14ac:dyDescent="0.25">
      <c r="A19465" s="93" t="s">
        <v>3230</v>
      </c>
      <c r="D19465" s="93" t="s">
        <v>14</v>
      </c>
      <c r="E19465" s="93" t="s">
        <v>33044</v>
      </c>
    </row>
    <row r="19466" spans="1:5" x14ac:dyDescent="0.25">
      <c r="A19466" s="93" t="s">
        <v>3230</v>
      </c>
      <c r="B19466" t="s">
        <v>21791</v>
      </c>
      <c r="C19466">
        <v>1576</v>
      </c>
      <c r="D19466" s="93" t="s">
        <v>23269</v>
      </c>
      <c r="E19466" s="93" t="s">
        <v>14</v>
      </c>
    </row>
    <row r="19467" spans="1:5" x14ac:dyDescent="0.25">
      <c r="A19467" s="93" t="s">
        <v>3230</v>
      </c>
      <c r="B19467" t="s">
        <v>21791</v>
      </c>
      <c r="C19467">
        <v>2373</v>
      </c>
      <c r="D19467" s="93" t="s">
        <v>22196</v>
      </c>
      <c r="E19467" s="93" t="s">
        <v>14</v>
      </c>
    </row>
    <row r="19468" spans="1:5" x14ac:dyDescent="0.25">
      <c r="A19468" s="93" t="s">
        <v>3230</v>
      </c>
      <c r="B19468" t="s">
        <v>21783</v>
      </c>
      <c r="C19468">
        <v>88247</v>
      </c>
      <c r="D19468" s="93" t="s">
        <v>23851</v>
      </c>
      <c r="E19468" s="93" t="s">
        <v>14</v>
      </c>
    </row>
    <row r="19469" spans="1:5" x14ac:dyDescent="0.25">
      <c r="A19469" s="93" t="s">
        <v>3230</v>
      </c>
      <c r="B19469" t="s">
        <v>21783</v>
      </c>
      <c r="C19469">
        <v>88264</v>
      </c>
      <c r="D19469" s="93" t="s">
        <v>23851</v>
      </c>
      <c r="E19469" s="93" t="s">
        <v>14</v>
      </c>
    </row>
    <row r="19470" spans="1:5" x14ac:dyDescent="0.25">
      <c r="A19470" s="93" t="s">
        <v>3231</v>
      </c>
      <c r="D19470" s="93" t="s">
        <v>14</v>
      </c>
      <c r="E19470" s="93" t="s">
        <v>33045</v>
      </c>
    </row>
    <row r="19471" spans="1:5" x14ac:dyDescent="0.25">
      <c r="A19471" s="93" t="s">
        <v>3231</v>
      </c>
      <c r="B19471" t="s">
        <v>21791</v>
      </c>
      <c r="C19471">
        <v>1578</v>
      </c>
      <c r="D19471" s="93" t="s">
        <v>23269</v>
      </c>
      <c r="E19471" s="93" t="s">
        <v>14</v>
      </c>
    </row>
    <row r="19472" spans="1:5" x14ac:dyDescent="0.25">
      <c r="A19472" s="93" t="s">
        <v>3231</v>
      </c>
      <c r="B19472" t="s">
        <v>21791</v>
      </c>
      <c r="C19472">
        <v>2391</v>
      </c>
      <c r="D19472" s="93" t="s">
        <v>22196</v>
      </c>
      <c r="E19472" s="93" t="s">
        <v>14</v>
      </c>
    </row>
    <row r="19473" spans="1:5" x14ac:dyDescent="0.25">
      <c r="A19473" s="93" t="s">
        <v>3231</v>
      </c>
      <c r="B19473" t="s">
        <v>21783</v>
      </c>
      <c r="C19473">
        <v>88247</v>
      </c>
      <c r="D19473" s="93" t="s">
        <v>27066</v>
      </c>
      <c r="E19473" s="93" t="s">
        <v>14</v>
      </c>
    </row>
    <row r="19474" spans="1:5" x14ac:dyDescent="0.25">
      <c r="A19474" s="93" t="s">
        <v>3231</v>
      </c>
      <c r="B19474" t="s">
        <v>21783</v>
      </c>
      <c r="C19474">
        <v>88264</v>
      </c>
      <c r="D19474" s="93" t="s">
        <v>27066</v>
      </c>
      <c r="E19474" s="93" t="s">
        <v>14</v>
      </c>
    </row>
    <row r="19475" spans="1:5" x14ac:dyDescent="0.25">
      <c r="A19475" s="93" t="s">
        <v>3232</v>
      </c>
      <c r="D19475" s="93" t="s">
        <v>14</v>
      </c>
      <c r="E19475" s="93" t="s">
        <v>33046</v>
      </c>
    </row>
    <row r="19476" spans="1:5" x14ac:dyDescent="0.25">
      <c r="A19476" s="93" t="s">
        <v>3232</v>
      </c>
      <c r="B19476" t="s">
        <v>21791</v>
      </c>
      <c r="C19476">
        <v>1580</v>
      </c>
      <c r="D19476" s="93" t="s">
        <v>23269</v>
      </c>
      <c r="E19476" s="93" t="s">
        <v>14</v>
      </c>
    </row>
    <row r="19477" spans="1:5" x14ac:dyDescent="0.25">
      <c r="A19477" s="93" t="s">
        <v>3232</v>
      </c>
      <c r="B19477" t="s">
        <v>21791</v>
      </c>
      <c r="C19477">
        <v>2377</v>
      </c>
      <c r="D19477" s="93" t="s">
        <v>22196</v>
      </c>
      <c r="E19477" s="93" t="s">
        <v>14</v>
      </c>
    </row>
    <row r="19478" spans="1:5" x14ac:dyDescent="0.25">
      <c r="A19478" s="93" t="s">
        <v>3232</v>
      </c>
      <c r="B19478" t="s">
        <v>21783</v>
      </c>
      <c r="C19478">
        <v>88247</v>
      </c>
      <c r="D19478" s="93" t="s">
        <v>27066</v>
      </c>
      <c r="E19478" s="93" t="s">
        <v>14</v>
      </c>
    </row>
    <row r="19479" spans="1:5" x14ac:dyDescent="0.25">
      <c r="A19479" s="93" t="s">
        <v>3232</v>
      </c>
      <c r="B19479" t="s">
        <v>21783</v>
      </c>
      <c r="C19479">
        <v>88264</v>
      </c>
      <c r="D19479" s="93" t="s">
        <v>27066</v>
      </c>
      <c r="E19479" s="93" t="s">
        <v>14</v>
      </c>
    </row>
    <row r="19480" spans="1:5" x14ac:dyDescent="0.25">
      <c r="A19480" s="93" t="s">
        <v>3233</v>
      </c>
      <c r="D19480" s="93" t="s">
        <v>14</v>
      </c>
      <c r="E19480" s="93" t="s">
        <v>33047</v>
      </c>
    </row>
    <row r="19481" spans="1:5" x14ac:dyDescent="0.25">
      <c r="A19481" s="93" t="s">
        <v>3233</v>
      </c>
      <c r="B19481" t="s">
        <v>21791</v>
      </c>
      <c r="C19481">
        <v>1581</v>
      </c>
      <c r="D19481" s="93" t="s">
        <v>23269</v>
      </c>
      <c r="E19481" s="93" t="s">
        <v>14</v>
      </c>
    </row>
    <row r="19482" spans="1:5" x14ac:dyDescent="0.25">
      <c r="A19482" s="93" t="s">
        <v>3233</v>
      </c>
      <c r="B19482" t="s">
        <v>21791</v>
      </c>
      <c r="C19482">
        <v>2393</v>
      </c>
      <c r="D19482" s="93" t="s">
        <v>22196</v>
      </c>
      <c r="E19482" s="93" t="s">
        <v>14</v>
      </c>
    </row>
    <row r="19483" spans="1:5" x14ac:dyDescent="0.25">
      <c r="A19483" s="93" t="s">
        <v>3233</v>
      </c>
      <c r="B19483" t="s">
        <v>21783</v>
      </c>
      <c r="C19483">
        <v>88247</v>
      </c>
      <c r="D19483" s="93" t="s">
        <v>27066</v>
      </c>
      <c r="E19483" s="93" t="s">
        <v>14</v>
      </c>
    </row>
    <row r="19484" spans="1:5" x14ac:dyDescent="0.25">
      <c r="A19484" s="93" t="s">
        <v>3233</v>
      </c>
      <c r="B19484" t="s">
        <v>21783</v>
      </c>
      <c r="C19484">
        <v>88264</v>
      </c>
      <c r="D19484" s="93" t="s">
        <v>27066</v>
      </c>
      <c r="E19484" s="93" t="s">
        <v>14</v>
      </c>
    </row>
    <row r="19485" spans="1:5" x14ac:dyDescent="0.25">
      <c r="A19485" s="93" t="s">
        <v>3234</v>
      </c>
      <c r="D19485" s="93" t="s">
        <v>14</v>
      </c>
      <c r="E19485" s="93" t="s">
        <v>33048</v>
      </c>
    </row>
    <row r="19486" spans="1:5" x14ac:dyDescent="0.25">
      <c r="A19486" s="93" t="s">
        <v>3234</v>
      </c>
      <c r="B19486" t="s">
        <v>21791</v>
      </c>
      <c r="C19486">
        <v>1581</v>
      </c>
      <c r="D19486" s="93" t="s">
        <v>23269</v>
      </c>
      <c r="E19486" s="93" t="s">
        <v>14</v>
      </c>
    </row>
    <row r="19487" spans="1:5" x14ac:dyDescent="0.25">
      <c r="A19487" s="93" t="s">
        <v>3234</v>
      </c>
      <c r="B19487" t="s">
        <v>21791</v>
      </c>
      <c r="C19487">
        <v>2379</v>
      </c>
      <c r="D19487" s="93" t="s">
        <v>22196</v>
      </c>
      <c r="E19487" s="93" t="s">
        <v>14</v>
      </c>
    </row>
    <row r="19488" spans="1:5" x14ac:dyDescent="0.25">
      <c r="A19488" s="93" t="s">
        <v>3234</v>
      </c>
      <c r="B19488" t="s">
        <v>21783</v>
      </c>
      <c r="C19488">
        <v>88247</v>
      </c>
      <c r="D19488" s="93" t="s">
        <v>27066</v>
      </c>
      <c r="E19488" s="93" t="s">
        <v>14</v>
      </c>
    </row>
    <row r="19489" spans="1:5" x14ac:dyDescent="0.25">
      <c r="A19489" s="93" t="s">
        <v>3234</v>
      </c>
      <c r="B19489" t="s">
        <v>21783</v>
      </c>
      <c r="C19489">
        <v>88264</v>
      </c>
      <c r="D19489" s="93" t="s">
        <v>27066</v>
      </c>
      <c r="E19489" s="93" t="s">
        <v>14</v>
      </c>
    </row>
    <row r="19490" spans="1:5" x14ac:dyDescent="0.25">
      <c r="A19490" s="93" t="s">
        <v>3235</v>
      </c>
      <c r="D19490" s="93" t="s">
        <v>14</v>
      </c>
      <c r="E19490" s="93" t="s">
        <v>33049</v>
      </c>
    </row>
    <row r="19491" spans="1:5" x14ac:dyDescent="0.25">
      <c r="A19491" s="93" t="s">
        <v>3235</v>
      </c>
      <c r="B19491" t="s">
        <v>21791</v>
      </c>
      <c r="C19491">
        <v>1581</v>
      </c>
      <c r="D19491" s="93" t="s">
        <v>23269</v>
      </c>
      <c r="E19491" s="93" t="s">
        <v>14</v>
      </c>
    </row>
    <row r="19492" spans="1:5" x14ac:dyDescent="0.25">
      <c r="A19492" s="93" t="s">
        <v>3235</v>
      </c>
      <c r="B19492" t="s">
        <v>21791</v>
      </c>
      <c r="C19492">
        <v>2376</v>
      </c>
      <c r="D19492" s="93" t="s">
        <v>22196</v>
      </c>
      <c r="E19492" s="93" t="s">
        <v>14</v>
      </c>
    </row>
    <row r="19493" spans="1:5" x14ac:dyDescent="0.25">
      <c r="A19493" s="93" t="s">
        <v>3235</v>
      </c>
      <c r="B19493" t="s">
        <v>21783</v>
      </c>
      <c r="C19493">
        <v>88247</v>
      </c>
      <c r="D19493" s="93" t="s">
        <v>27066</v>
      </c>
      <c r="E19493" s="93" t="s">
        <v>14</v>
      </c>
    </row>
    <row r="19494" spans="1:5" x14ac:dyDescent="0.25">
      <c r="A19494" s="93" t="s">
        <v>3235</v>
      </c>
      <c r="B19494" t="s">
        <v>21783</v>
      </c>
      <c r="C19494">
        <v>88264</v>
      </c>
      <c r="D19494" s="93" t="s">
        <v>27066</v>
      </c>
      <c r="E19494" s="93" t="s">
        <v>14</v>
      </c>
    </row>
    <row r="19495" spans="1:5" x14ac:dyDescent="0.25">
      <c r="A19495" s="93" t="s">
        <v>3236</v>
      </c>
      <c r="D19495" s="93" t="s">
        <v>14</v>
      </c>
      <c r="E19495" s="93" t="s">
        <v>33050</v>
      </c>
    </row>
    <row r="19496" spans="1:5" x14ac:dyDescent="0.25">
      <c r="A19496" s="93" t="s">
        <v>3236</v>
      </c>
      <c r="B19496" t="s">
        <v>21791</v>
      </c>
      <c r="C19496">
        <v>1581</v>
      </c>
      <c r="D19496" s="93" t="s">
        <v>23269</v>
      </c>
      <c r="E19496" s="93" t="s">
        <v>14</v>
      </c>
    </row>
    <row r="19497" spans="1:5" x14ac:dyDescent="0.25">
      <c r="A19497" s="93" t="s">
        <v>3236</v>
      </c>
      <c r="B19497" t="s">
        <v>21791</v>
      </c>
      <c r="C19497">
        <v>2394</v>
      </c>
      <c r="D19497" s="93" t="s">
        <v>22196</v>
      </c>
      <c r="E19497" s="93" t="s">
        <v>14</v>
      </c>
    </row>
    <row r="19498" spans="1:5" x14ac:dyDescent="0.25">
      <c r="A19498" s="93" t="s">
        <v>3236</v>
      </c>
      <c r="B19498" t="s">
        <v>21783</v>
      </c>
      <c r="C19498">
        <v>88247</v>
      </c>
      <c r="D19498" s="93" t="s">
        <v>27066</v>
      </c>
      <c r="E19498" s="93" t="s">
        <v>14</v>
      </c>
    </row>
    <row r="19499" spans="1:5" x14ac:dyDescent="0.25">
      <c r="A19499" s="93" t="s">
        <v>3236</v>
      </c>
      <c r="B19499" t="s">
        <v>21783</v>
      </c>
      <c r="C19499">
        <v>88264</v>
      </c>
      <c r="D19499" s="93" t="s">
        <v>27066</v>
      </c>
      <c r="E19499" s="93" t="s">
        <v>14</v>
      </c>
    </row>
    <row r="19500" spans="1:5" x14ac:dyDescent="0.25">
      <c r="A19500" s="93" t="s">
        <v>3237</v>
      </c>
      <c r="D19500" s="93" t="s">
        <v>14</v>
      </c>
      <c r="E19500" s="93" t="s">
        <v>33051</v>
      </c>
    </row>
    <row r="19501" spans="1:5" x14ac:dyDescent="0.25">
      <c r="A19501" s="93" t="s">
        <v>3237</v>
      </c>
      <c r="B19501" t="s">
        <v>21791</v>
      </c>
      <c r="C19501">
        <v>1570</v>
      </c>
      <c r="D19501" s="93" t="s">
        <v>23269</v>
      </c>
      <c r="E19501" s="93" t="s">
        <v>14</v>
      </c>
    </row>
    <row r="19502" spans="1:5" x14ac:dyDescent="0.25">
      <c r="A19502" s="93" t="s">
        <v>3237</v>
      </c>
      <c r="B19502" t="s">
        <v>21791</v>
      </c>
      <c r="C19502">
        <v>1623</v>
      </c>
      <c r="D19502" s="93" t="s">
        <v>22196</v>
      </c>
      <c r="E19502" s="93" t="s">
        <v>14</v>
      </c>
    </row>
    <row r="19503" spans="1:5" x14ac:dyDescent="0.25">
      <c r="A19503" s="93" t="s">
        <v>3237</v>
      </c>
      <c r="B19503" t="s">
        <v>21783</v>
      </c>
      <c r="C19503">
        <v>88247</v>
      </c>
      <c r="D19503" s="93" t="s">
        <v>26205</v>
      </c>
      <c r="E19503" s="93" t="s">
        <v>14</v>
      </c>
    </row>
    <row r="19504" spans="1:5" x14ac:dyDescent="0.25">
      <c r="A19504" s="93" t="s">
        <v>3237</v>
      </c>
      <c r="B19504" t="s">
        <v>21783</v>
      </c>
      <c r="C19504">
        <v>88264</v>
      </c>
      <c r="D19504" s="93" t="s">
        <v>26205</v>
      </c>
      <c r="E19504" s="93" t="s">
        <v>14</v>
      </c>
    </row>
    <row r="19505" spans="1:5" x14ac:dyDescent="0.25">
      <c r="A19505" s="93" t="s">
        <v>3238</v>
      </c>
      <c r="D19505" s="93" t="s">
        <v>14</v>
      </c>
      <c r="E19505" s="93" t="s">
        <v>33052</v>
      </c>
    </row>
    <row r="19506" spans="1:5" x14ac:dyDescent="0.25">
      <c r="A19506" s="93" t="s">
        <v>3238</v>
      </c>
      <c r="B19506" t="s">
        <v>21791</v>
      </c>
      <c r="C19506">
        <v>1571</v>
      </c>
      <c r="D19506" s="93" t="s">
        <v>23269</v>
      </c>
      <c r="E19506" s="93" t="s">
        <v>14</v>
      </c>
    </row>
    <row r="19507" spans="1:5" x14ac:dyDescent="0.25">
      <c r="A19507" s="93" t="s">
        <v>3238</v>
      </c>
      <c r="B19507" t="s">
        <v>21791</v>
      </c>
      <c r="C19507">
        <v>1625</v>
      </c>
      <c r="D19507" s="93" t="s">
        <v>22196</v>
      </c>
      <c r="E19507" s="93" t="s">
        <v>14</v>
      </c>
    </row>
    <row r="19508" spans="1:5" x14ac:dyDescent="0.25">
      <c r="A19508" s="93" t="s">
        <v>3238</v>
      </c>
      <c r="B19508" t="s">
        <v>21783</v>
      </c>
      <c r="C19508">
        <v>88247</v>
      </c>
      <c r="D19508" s="93" t="s">
        <v>27053</v>
      </c>
      <c r="E19508" s="93" t="s">
        <v>14</v>
      </c>
    </row>
    <row r="19509" spans="1:5" x14ac:dyDescent="0.25">
      <c r="A19509" s="93" t="s">
        <v>3238</v>
      </c>
      <c r="B19509" t="s">
        <v>21783</v>
      </c>
      <c r="C19509">
        <v>88264</v>
      </c>
      <c r="D19509" s="93" t="s">
        <v>27053</v>
      </c>
      <c r="E19509" s="93" t="s">
        <v>14</v>
      </c>
    </row>
    <row r="19510" spans="1:5" x14ac:dyDescent="0.25">
      <c r="A19510" s="93" t="s">
        <v>3239</v>
      </c>
      <c r="D19510" s="93" t="s">
        <v>14</v>
      </c>
      <c r="E19510" s="93" t="s">
        <v>33053</v>
      </c>
    </row>
    <row r="19511" spans="1:5" x14ac:dyDescent="0.25">
      <c r="A19511" s="93" t="s">
        <v>3239</v>
      </c>
      <c r="B19511" t="s">
        <v>21791</v>
      </c>
      <c r="C19511">
        <v>1574</v>
      </c>
      <c r="D19511" s="93" t="s">
        <v>23269</v>
      </c>
      <c r="E19511" s="93" t="s">
        <v>14</v>
      </c>
    </row>
    <row r="19512" spans="1:5" x14ac:dyDescent="0.25">
      <c r="A19512" s="93" t="s">
        <v>3239</v>
      </c>
      <c r="B19512" t="s">
        <v>21791</v>
      </c>
      <c r="C19512">
        <v>1620</v>
      </c>
      <c r="D19512" s="93" t="s">
        <v>22196</v>
      </c>
      <c r="E19512" s="93" t="s">
        <v>14</v>
      </c>
    </row>
    <row r="19513" spans="1:5" x14ac:dyDescent="0.25">
      <c r="A19513" s="93" t="s">
        <v>3239</v>
      </c>
      <c r="B19513" t="s">
        <v>21783</v>
      </c>
      <c r="C19513">
        <v>88247</v>
      </c>
      <c r="D19513" s="93" t="s">
        <v>24418</v>
      </c>
      <c r="E19513" s="93" t="s">
        <v>14</v>
      </c>
    </row>
    <row r="19514" spans="1:5" x14ac:dyDescent="0.25">
      <c r="A19514" s="93" t="s">
        <v>3239</v>
      </c>
      <c r="B19514" t="s">
        <v>21783</v>
      </c>
      <c r="C19514">
        <v>88264</v>
      </c>
      <c r="D19514" s="93" t="s">
        <v>24418</v>
      </c>
      <c r="E19514" s="93" t="s">
        <v>14</v>
      </c>
    </row>
    <row r="19515" spans="1:5" x14ac:dyDescent="0.25">
      <c r="A19515" s="93" t="s">
        <v>3240</v>
      </c>
      <c r="D19515" s="93" t="s">
        <v>14</v>
      </c>
      <c r="E19515" s="93" t="s">
        <v>33054</v>
      </c>
    </row>
    <row r="19516" spans="1:5" x14ac:dyDescent="0.25">
      <c r="A19516" s="93" t="s">
        <v>3240</v>
      </c>
      <c r="B19516" t="s">
        <v>21791</v>
      </c>
      <c r="C19516">
        <v>1576</v>
      </c>
      <c r="D19516" s="93" t="s">
        <v>23269</v>
      </c>
      <c r="E19516" s="93" t="s">
        <v>14</v>
      </c>
    </row>
    <row r="19517" spans="1:5" x14ac:dyDescent="0.25">
      <c r="A19517" s="93" t="s">
        <v>3240</v>
      </c>
      <c r="B19517" t="s">
        <v>21791</v>
      </c>
      <c r="C19517">
        <v>1618</v>
      </c>
      <c r="D19517" s="93" t="s">
        <v>22196</v>
      </c>
      <c r="E19517" s="93" t="s">
        <v>14</v>
      </c>
    </row>
    <row r="19518" spans="1:5" x14ac:dyDescent="0.25">
      <c r="A19518" s="93" t="s">
        <v>3240</v>
      </c>
      <c r="B19518" t="s">
        <v>21783</v>
      </c>
      <c r="C19518">
        <v>88247</v>
      </c>
      <c r="D19518" s="93" t="s">
        <v>23851</v>
      </c>
      <c r="E19518" s="93" t="s">
        <v>14</v>
      </c>
    </row>
    <row r="19519" spans="1:5" x14ac:dyDescent="0.25">
      <c r="A19519" s="93" t="s">
        <v>3240</v>
      </c>
      <c r="B19519" t="s">
        <v>21783</v>
      </c>
      <c r="C19519">
        <v>88264</v>
      </c>
      <c r="D19519" s="93" t="s">
        <v>23851</v>
      </c>
      <c r="E19519" s="93" t="s">
        <v>14</v>
      </c>
    </row>
    <row r="19520" spans="1:5" x14ac:dyDescent="0.25">
      <c r="A19520" s="93" t="s">
        <v>3241</v>
      </c>
      <c r="D19520" s="93" t="s">
        <v>14</v>
      </c>
      <c r="E19520" s="93" t="s">
        <v>33055</v>
      </c>
    </row>
    <row r="19521" spans="1:5" x14ac:dyDescent="0.25">
      <c r="A19521" s="93" t="s">
        <v>3241</v>
      </c>
      <c r="B19521" t="s">
        <v>21791</v>
      </c>
      <c r="C19521">
        <v>39808</v>
      </c>
      <c r="D19521" s="93" t="s">
        <v>22196</v>
      </c>
      <c r="E19521" s="93" t="s">
        <v>14</v>
      </c>
    </row>
    <row r="19522" spans="1:5" x14ac:dyDescent="0.25">
      <c r="A19522" s="93" t="s">
        <v>3241</v>
      </c>
      <c r="B19522" t="s">
        <v>21783</v>
      </c>
      <c r="C19522">
        <v>87367</v>
      </c>
      <c r="D19522" s="93" t="s">
        <v>26202</v>
      </c>
      <c r="E19522" s="93" t="s">
        <v>14</v>
      </c>
    </row>
    <row r="19523" spans="1:5" x14ac:dyDescent="0.25">
      <c r="A19523" s="93" t="s">
        <v>3241</v>
      </c>
      <c r="B19523" t="s">
        <v>21783</v>
      </c>
      <c r="C19523">
        <v>88247</v>
      </c>
      <c r="D19523" s="93" t="s">
        <v>27067</v>
      </c>
      <c r="E19523" s="93" t="s">
        <v>14</v>
      </c>
    </row>
    <row r="19524" spans="1:5" x14ac:dyDescent="0.25">
      <c r="A19524" s="93" t="s">
        <v>3241</v>
      </c>
      <c r="B19524" t="s">
        <v>21783</v>
      </c>
      <c r="C19524">
        <v>88264</v>
      </c>
      <c r="D19524" s="93" t="s">
        <v>27067</v>
      </c>
      <c r="E19524" s="93" t="s">
        <v>14</v>
      </c>
    </row>
    <row r="19525" spans="1:5" x14ac:dyDescent="0.25">
      <c r="A19525" s="93" t="s">
        <v>3242</v>
      </c>
      <c r="D19525" s="93" t="s">
        <v>14</v>
      </c>
      <c r="E19525" s="93" t="s">
        <v>33056</v>
      </c>
    </row>
    <row r="19526" spans="1:5" x14ac:dyDescent="0.25">
      <c r="A19526" s="93" t="s">
        <v>3242</v>
      </c>
      <c r="B19526" t="s">
        <v>21791</v>
      </c>
      <c r="C19526">
        <v>11950</v>
      </c>
      <c r="D19526" s="93" t="s">
        <v>23025</v>
      </c>
      <c r="E19526" s="93" t="s">
        <v>14</v>
      </c>
    </row>
    <row r="19527" spans="1:5" x14ac:dyDescent="0.25">
      <c r="A19527" s="93" t="s">
        <v>3242</v>
      </c>
      <c r="B19527" t="s">
        <v>21791</v>
      </c>
      <c r="C19527">
        <v>39808</v>
      </c>
      <c r="D19527" s="93" t="s">
        <v>22196</v>
      </c>
      <c r="E19527" s="93" t="s">
        <v>14</v>
      </c>
    </row>
    <row r="19528" spans="1:5" x14ac:dyDescent="0.25">
      <c r="A19528" s="93" t="s">
        <v>3242</v>
      </c>
      <c r="B19528" t="s">
        <v>21783</v>
      </c>
      <c r="C19528">
        <v>88247</v>
      </c>
      <c r="D19528" s="93" t="s">
        <v>27060</v>
      </c>
      <c r="E19528" s="93" t="s">
        <v>14</v>
      </c>
    </row>
    <row r="19529" spans="1:5" x14ac:dyDescent="0.25">
      <c r="A19529" s="93" t="s">
        <v>3242</v>
      </c>
      <c r="B19529" t="s">
        <v>21783</v>
      </c>
      <c r="C19529">
        <v>88264</v>
      </c>
      <c r="D19529" s="93" t="s">
        <v>27060</v>
      </c>
      <c r="E19529" s="93" t="s">
        <v>14</v>
      </c>
    </row>
    <row r="19530" spans="1:5" x14ac:dyDescent="0.25">
      <c r="A19530" s="93" t="s">
        <v>3243</v>
      </c>
      <c r="D19530" s="93" t="s">
        <v>14</v>
      </c>
      <c r="E19530" s="93" t="s">
        <v>33057</v>
      </c>
    </row>
    <row r="19531" spans="1:5" x14ac:dyDescent="0.25">
      <c r="A19531" s="93" t="s">
        <v>3243</v>
      </c>
      <c r="B19531" t="s">
        <v>21791</v>
      </c>
      <c r="C19531">
        <v>38094</v>
      </c>
      <c r="D19531" s="93" t="s">
        <v>22196</v>
      </c>
      <c r="E19531" s="93" t="s">
        <v>14</v>
      </c>
    </row>
    <row r="19532" spans="1:5" x14ac:dyDescent="0.25">
      <c r="A19532" s="93" t="s">
        <v>3243</v>
      </c>
      <c r="B19532" t="s">
        <v>21791</v>
      </c>
      <c r="C19532">
        <v>38099</v>
      </c>
      <c r="D19532" s="93" t="s">
        <v>22196</v>
      </c>
      <c r="E19532" s="93" t="s">
        <v>14</v>
      </c>
    </row>
    <row r="19533" spans="1:5" x14ac:dyDescent="0.25">
      <c r="A19533" s="93" t="s">
        <v>3243</v>
      </c>
      <c r="B19533" t="s">
        <v>21783</v>
      </c>
      <c r="C19533">
        <v>88247</v>
      </c>
      <c r="D19533" s="93" t="s">
        <v>25923</v>
      </c>
      <c r="E19533" s="93" t="s">
        <v>14</v>
      </c>
    </row>
    <row r="19534" spans="1:5" x14ac:dyDescent="0.25">
      <c r="A19534" s="93" t="s">
        <v>3243</v>
      </c>
      <c r="B19534" t="s">
        <v>21783</v>
      </c>
      <c r="C19534">
        <v>88264</v>
      </c>
      <c r="D19534" s="93" t="s">
        <v>25923</v>
      </c>
      <c r="E19534" s="93" t="s">
        <v>14</v>
      </c>
    </row>
    <row r="19535" spans="1:5" x14ac:dyDescent="0.25">
      <c r="A19535" s="93" t="s">
        <v>3244</v>
      </c>
      <c r="D19535" s="93" t="s">
        <v>14</v>
      </c>
      <c r="E19535" s="93" t="s">
        <v>33058</v>
      </c>
    </row>
    <row r="19536" spans="1:5" x14ac:dyDescent="0.25">
      <c r="A19536" s="93" t="s">
        <v>3244</v>
      </c>
      <c r="B19536" t="s">
        <v>21791</v>
      </c>
      <c r="C19536">
        <v>38094</v>
      </c>
      <c r="D19536" s="93" t="s">
        <v>22196</v>
      </c>
      <c r="E19536" s="93" t="s">
        <v>14</v>
      </c>
    </row>
    <row r="19537" spans="1:5" x14ac:dyDescent="0.25">
      <c r="A19537" s="93" t="s">
        <v>3244</v>
      </c>
      <c r="B19537" t="s">
        <v>21791</v>
      </c>
      <c r="C19537">
        <v>38099</v>
      </c>
      <c r="D19537" s="93" t="s">
        <v>22196</v>
      </c>
      <c r="E19537" s="93" t="s">
        <v>14</v>
      </c>
    </row>
    <row r="19538" spans="1:5" x14ac:dyDescent="0.25">
      <c r="A19538" s="93" t="s">
        <v>3244</v>
      </c>
      <c r="B19538" t="s">
        <v>21783</v>
      </c>
      <c r="C19538">
        <v>88247</v>
      </c>
      <c r="D19538" s="93" t="s">
        <v>23391</v>
      </c>
      <c r="E19538" s="93" t="s">
        <v>14</v>
      </c>
    </row>
    <row r="19539" spans="1:5" x14ac:dyDescent="0.25">
      <c r="A19539" s="93" t="s">
        <v>3244</v>
      </c>
      <c r="B19539" t="s">
        <v>21783</v>
      </c>
      <c r="C19539">
        <v>88264</v>
      </c>
      <c r="D19539" s="93" t="s">
        <v>23391</v>
      </c>
      <c r="E19539" s="93" t="s">
        <v>14</v>
      </c>
    </row>
    <row r="19540" spans="1:5" x14ac:dyDescent="0.25">
      <c r="A19540" s="93" t="s">
        <v>3245</v>
      </c>
      <c r="D19540" s="93" t="s">
        <v>14</v>
      </c>
      <c r="E19540" s="93" t="s">
        <v>33059</v>
      </c>
    </row>
    <row r="19541" spans="1:5" x14ac:dyDescent="0.25">
      <c r="A19541" s="93" t="s">
        <v>3245</v>
      </c>
      <c r="B19541" t="s">
        <v>21791</v>
      </c>
      <c r="C19541">
        <v>38094</v>
      </c>
      <c r="D19541" s="93" t="s">
        <v>22196</v>
      </c>
      <c r="E19541" s="93" t="s">
        <v>14</v>
      </c>
    </row>
    <row r="19542" spans="1:5" x14ac:dyDescent="0.25">
      <c r="A19542" s="93" t="s">
        <v>3245</v>
      </c>
      <c r="B19542" t="s">
        <v>21791</v>
      </c>
      <c r="C19542">
        <v>38099</v>
      </c>
      <c r="D19542" s="93" t="s">
        <v>22196</v>
      </c>
      <c r="E19542" s="93" t="s">
        <v>14</v>
      </c>
    </row>
    <row r="19543" spans="1:5" x14ac:dyDescent="0.25">
      <c r="A19543" s="93" t="s">
        <v>3245</v>
      </c>
      <c r="B19543" t="s">
        <v>21783</v>
      </c>
      <c r="C19543">
        <v>88247</v>
      </c>
      <c r="D19543" s="93" t="s">
        <v>23398</v>
      </c>
      <c r="E19543" s="93" t="s">
        <v>14</v>
      </c>
    </row>
    <row r="19544" spans="1:5" x14ac:dyDescent="0.25">
      <c r="A19544" s="93" t="s">
        <v>3245</v>
      </c>
      <c r="B19544" t="s">
        <v>21783</v>
      </c>
      <c r="C19544">
        <v>88264</v>
      </c>
      <c r="D19544" s="93" t="s">
        <v>23398</v>
      </c>
      <c r="E19544" s="93" t="s">
        <v>14</v>
      </c>
    </row>
    <row r="19545" spans="1:5" x14ac:dyDescent="0.25">
      <c r="A19545" s="93" t="s">
        <v>3246</v>
      </c>
      <c r="D19545" s="93" t="s">
        <v>14</v>
      </c>
      <c r="E19545" s="93" t="s">
        <v>33060</v>
      </c>
    </row>
    <row r="19546" spans="1:5" x14ac:dyDescent="0.25">
      <c r="A19546" s="93" t="s">
        <v>3246</v>
      </c>
      <c r="B19546" t="s">
        <v>21791</v>
      </c>
      <c r="C19546">
        <v>38098</v>
      </c>
      <c r="D19546" s="93" t="s">
        <v>22196</v>
      </c>
      <c r="E19546" s="93" t="s">
        <v>14</v>
      </c>
    </row>
    <row r="19547" spans="1:5" x14ac:dyDescent="0.25">
      <c r="A19547" s="93" t="s">
        <v>3246</v>
      </c>
      <c r="B19547" t="s">
        <v>21791</v>
      </c>
      <c r="C19547">
        <v>38100</v>
      </c>
      <c r="D19547" s="93" t="s">
        <v>22196</v>
      </c>
      <c r="E19547" s="93" t="s">
        <v>14</v>
      </c>
    </row>
    <row r="19548" spans="1:5" x14ac:dyDescent="0.25">
      <c r="A19548" s="93" t="s">
        <v>3246</v>
      </c>
      <c r="B19548" t="s">
        <v>21783</v>
      </c>
      <c r="C19548">
        <v>88247</v>
      </c>
      <c r="D19548" s="93" t="s">
        <v>23303</v>
      </c>
      <c r="E19548" s="93" t="s">
        <v>14</v>
      </c>
    </row>
    <row r="19549" spans="1:5" x14ac:dyDescent="0.25">
      <c r="A19549" s="93" t="s">
        <v>3246</v>
      </c>
      <c r="B19549" t="s">
        <v>21783</v>
      </c>
      <c r="C19549">
        <v>88264</v>
      </c>
      <c r="D19549" s="93" t="s">
        <v>23303</v>
      </c>
      <c r="E19549" s="93" t="s">
        <v>14</v>
      </c>
    </row>
    <row r="19550" spans="1:5" x14ac:dyDescent="0.25">
      <c r="A19550" s="93" t="s">
        <v>3247</v>
      </c>
      <c r="D19550" s="93" t="s">
        <v>14</v>
      </c>
      <c r="E19550" s="93" t="s">
        <v>33061</v>
      </c>
    </row>
    <row r="19551" spans="1:5" x14ac:dyDescent="0.25">
      <c r="A19551" s="93" t="s">
        <v>3247</v>
      </c>
      <c r="B19551" t="s">
        <v>21791</v>
      </c>
      <c r="C19551">
        <v>38098</v>
      </c>
      <c r="D19551" s="93" t="s">
        <v>22196</v>
      </c>
      <c r="E19551" s="93" t="s">
        <v>14</v>
      </c>
    </row>
    <row r="19552" spans="1:5" x14ac:dyDescent="0.25">
      <c r="A19552" s="93" t="s">
        <v>3247</v>
      </c>
      <c r="B19552" t="s">
        <v>21791</v>
      </c>
      <c r="C19552">
        <v>38100</v>
      </c>
      <c r="D19552" s="93" t="s">
        <v>22196</v>
      </c>
      <c r="E19552" s="93" t="s">
        <v>14</v>
      </c>
    </row>
    <row r="19553" spans="1:5" x14ac:dyDescent="0.25">
      <c r="A19553" s="93" t="s">
        <v>3247</v>
      </c>
      <c r="B19553" t="s">
        <v>21783</v>
      </c>
      <c r="C19553">
        <v>88247</v>
      </c>
      <c r="D19553" s="93" t="s">
        <v>23385</v>
      </c>
      <c r="E19553" s="93" t="s">
        <v>14</v>
      </c>
    </row>
    <row r="19554" spans="1:5" x14ac:dyDescent="0.25">
      <c r="A19554" s="93" t="s">
        <v>3247</v>
      </c>
      <c r="B19554" t="s">
        <v>21783</v>
      </c>
      <c r="C19554">
        <v>88264</v>
      </c>
      <c r="D19554" s="93" t="s">
        <v>23385</v>
      </c>
      <c r="E19554" s="93" t="s">
        <v>14</v>
      </c>
    </row>
    <row r="19555" spans="1:5" x14ac:dyDescent="0.25">
      <c r="A19555" s="93" t="s">
        <v>3248</v>
      </c>
      <c r="D19555" s="93" t="s">
        <v>14</v>
      </c>
      <c r="E19555" s="93" t="s">
        <v>33062</v>
      </c>
    </row>
    <row r="19556" spans="1:5" x14ac:dyDescent="0.25">
      <c r="A19556" s="93" t="s">
        <v>3248</v>
      </c>
      <c r="B19556" t="s">
        <v>21791</v>
      </c>
      <c r="C19556">
        <v>38098</v>
      </c>
      <c r="D19556" s="93" t="s">
        <v>22196</v>
      </c>
      <c r="E19556" s="93" t="s">
        <v>14</v>
      </c>
    </row>
    <row r="19557" spans="1:5" x14ac:dyDescent="0.25">
      <c r="A19557" s="93" t="s">
        <v>3248</v>
      </c>
      <c r="B19557" t="s">
        <v>21791</v>
      </c>
      <c r="C19557">
        <v>38100</v>
      </c>
      <c r="D19557" s="93" t="s">
        <v>22196</v>
      </c>
      <c r="E19557" s="93" t="s">
        <v>14</v>
      </c>
    </row>
    <row r="19558" spans="1:5" x14ac:dyDescent="0.25">
      <c r="A19558" s="93" t="s">
        <v>3248</v>
      </c>
      <c r="B19558" t="s">
        <v>21783</v>
      </c>
      <c r="C19558">
        <v>88247</v>
      </c>
      <c r="D19558" s="93" t="s">
        <v>26044</v>
      </c>
      <c r="E19558" s="93" t="s">
        <v>14</v>
      </c>
    </row>
    <row r="19559" spans="1:5" x14ac:dyDescent="0.25">
      <c r="A19559" s="93" t="s">
        <v>3248</v>
      </c>
      <c r="B19559" t="s">
        <v>21783</v>
      </c>
      <c r="C19559">
        <v>88264</v>
      </c>
      <c r="D19559" s="93" t="s">
        <v>26044</v>
      </c>
      <c r="E19559" s="93" t="s">
        <v>14</v>
      </c>
    </row>
    <row r="19560" spans="1:5" x14ac:dyDescent="0.25">
      <c r="A19560" s="93" t="s">
        <v>3249</v>
      </c>
      <c r="D19560" s="93" t="s">
        <v>14</v>
      </c>
      <c r="E19560" s="93" t="s">
        <v>33063</v>
      </c>
    </row>
    <row r="19561" spans="1:5" x14ac:dyDescent="0.25">
      <c r="A19561" s="93" t="s">
        <v>3249</v>
      </c>
      <c r="B19561" t="s">
        <v>21791</v>
      </c>
      <c r="C19561">
        <v>38112</v>
      </c>
      <c r="D19561" s="93" t="s">
        <v>22196</v>
      </c>
      <c r="E19561" s="93" t="s">
        <v>14</v>
      </c>
    </row>
    <row r="19562" spans="1:5" x14ac:dyDescent="0.25">
      <c r="A19562" s="93" t="s">
        <v>3249</v>
      </c>
      <c r="B19562" t="s">
        <v>21783</v>
      </c>
      <c r="C19562">
        <v>88247</v>
      </c>
      <c r="D19562" s="93" t="s">
        <v>23358</v>
      </c>
      <c r="E19562" s="93" t="s">
        <v>14</v>
      </c>
    </row>
    <row r="19563" spans="1:5" x14ac:dyDescent="0.25">
      <c r="A19563" s="93" t="s">
        <v>3249</v>
      </c>
      <c r="B19563" t="s">
        <v>21783</v>
      </c>
      <c r="C19563">
        <v>88264</v>
      </c>
      <c r="D19563" s="93" t="s">
        <v>23358</v>
      </c>
      <c r="E19563" s="93" t="s">
        <v>14</v>
      </c>
    </row>
    <row r="19564" spans="1:5" x14ac:dyDescent="0.25">
      <c r="A19564" s="93" t="s">
        <v>3250</v>
      </c>
      <c r="D19564" s="93" t="s">
        <v>14</v>
      </c>
      <c r="E19564" s="93" t="s">
        <v>33064</v>
      </c>
    </row>
    <row r="19565" spans="1:5" x14ac:dyDescent="0.25">
      <c r="A19565" s="93" t="s">
        <v>3250</v>
      </c>
      <c r="B19565" t="s">
        <v>21783</v>
      </c>
      <c r="C19565">
        <v>91946</v>
      </c>
      <c r="D19565" s="93" t="s">
        <v>22196</v>
      </c>
      <c r="E19565" s="93" t="s">
        <v>14</v>
      </c>
    </row>
    <row r="19566" spans="1:5" x14ac:dyDescent="0.25">
      <c r="A19566" s="93" t="s">
        <v>3250</v>
      </c>
      <c r="B19566" t="s">
        <v>21783</v>
      </c>
      <c r="C19566">
        <v>91952</v>
      </c>
      <c r="D19566" s="93" t="s">
        <v>22196</v>
      </c>
      <c r="E19566" s="93" t="s">
        <v>14</v>
      </c>
    </row>
    <row r="19567" spans="1:5" x14ac:dyDescent="0.25">
      <c r="A19567" s="93" t="s">
        <v>3251</v>
      </c>
      <c r="D19567" s="93" t="s">
        <v>14</v>
      </c>
      <c r="E19567" s="93" t="s">
        <v>33065</v>
      </c>
    </row>
    <row r="19568" spans="1:5" x14ac:dyDescent="0.25">
      <c r="A19568" s="93" t="s">
        <v>3251</v>
      </c>
      <c r="B19568" t="s">
        <v>21791</v>
      </c>
      <c r="C19568">
        <v>38113</v>
      </c>
      <c r="D19568" s="93" t="s">
        <v>22196</v>
      </c>
      <c r="E19568" s="93" t="s">
        <v>14</v>
      </c>
    </row>
    <row r="19569" spans="1:5" x14ac:dyDescent="0.25">
      <c r="A19569" s="93" t="s">
        <v>3251</v>
      </c>
      <c r="B19569" t="s">
        <v>21783</v>
      </c>
      <c r="C19569">
        <v>88247</v>
      </c>
      <c r="D19569" s="93" t="s">
        <v>26231</v>
      </c>
      <c r="E19569" s="93" t="s">
        <v>14</v>
      </c>
    </row>
    <row r="19570" spans="1:5" x14ac:dyDescent="0.25">
      <c r="A19570" s="93" t="s">
        <v>3251</v>
      </c>
      <c r="B19570" t="s">
        <v>21783</v>
      </c>
      <c r="C19570">
        <v>88264</v>
      </c>
      <c r="D19570" s="93" t="s">
        <v>26231</v>
      </c>
      <c r="E19570" s="93" t="s">
        <v>14</v>
      </c>
    </row>
    <row r="19571" spans="1:5" x14ac:dyDescent="0.25">
      <c r="A19571" s="93" t="s">
        <v>3252</v>
      </c>
      <c r="D19571" s="93" t="s">
        <v>14</v>
      </c>
      <c r="E19571" s="93" t="s">
        <v>33066</v>
      </c>
    </row>
    <row r="19572" spans="1:5" x14ac:dyDescent="0.25">
      <c r="A19572" s="93" t="s">
        <v>3252</v>
      </c>
      <c r="B19572" t="s">
        <v>21783</v>
      </c>
      <c r="C19572">
        <v>91946</v>
      </c>
      <c r="D19572" s="93" t="s">
        <v>22196</v>
      </c>
      <c r="E19572" s="93" t="s">
        <v>14</v>
      </c>
    </row>
    <row r="19573" spans="1:5" x14ac:dyDescent="0.25">
      <c r="A19573" s="93" t="s">
        <v>3252</v>
      </c>
      <c r="B19573" t="s">
        <v>21783</v>
      </c>
      <c r="C19573">
        <v>91954</v>
      </c>
      <c r="D19573" s="93" t="s">
        <v>22196</v>
      </c>
      <c r="E19573" s="93" t="s">
        <v>14</v>
      </c>
    </row>
    <row r="19574" spans="1:5" x14ac:dyDescent="0.25">
      <c r="A19574" s="93" t="s">
        <v>3253</v>
      </c>
      <c r="D19574" s="93" t="s">
        <v>14</v>
      </c>
      <c r="E19574" s="93" t="s">
        <v>33067</v>
      </c>
    </row>
    <row r="19575" spans="1:5" x14ac:dyDescent="0.25">
      <c r="A19575" s="93" t="s">
        <v>3253</v>
      </c>
      <c r="B19575" t="s">
        <v>21791</v>
      </c>
      <c r="C19575">
        <v>38112</v>
      </c>
      <c r="D19575" s="93" t="s">
        <v>22196</v>
      </c>
      <c r="E19575" s="93" t="s">
        <v>14</v>
      </c>
    </row>
    <row r="19576" spans="1:5" x14ac:dyDescent="0.25">
      <c r="A19576" s="93" t="s">
        <v>3253</v>
      </c>
      <c r="B19576" t="s">
        <v>21791</v>
      </c>
      <c r="C19576">
        <v>38113</v>
      </c>
      <c r="D19576" s="93" t="s">
        <v>22196</v>
      </c>
      <c r="E19576" s="93" t="s">
        <v>14</v>
      </c>
    </row>
    <row r="19577" spans="1:5" x14ac:dyDescent="0.25">
      <c r="A19577" s="93" t="s">
        <v>3253</v>
      </c>
      <c r="B19577" t="s">
        <v>21783</v>
      </c>
      <c r="C19577">
        <v>88247</v>
      </c>
      <c r="D19577" s="93" t="s">
        <v>22308</v>
      </c>
      <c r="E19577" s="93" t="s">
        <v>14</v>
      </c>
    </row>
    <row r="19578" spans="1:5" x14ac:dyDescent="0.25">
      <c r="A19578" s="93" t="s">
        <v>3253</v>
      </c>
      <c r="B19578" t="s">
        <v>21783</v>
      </c>
      <c r="C19578">
        <v>88264</v>
      </c>
      <c r="D19578" s="93" t="s">
        <v>22308</v>
      </c>
      <c r="E19578" s="93" t="s">
        <v>14</v>
      </c>
    </row>
    <row r="19579" spans="1:5" x14ac:dyDescent="0.25">
      <c r="A19579" s="93" t="s">
        <v>3254</v>
      </c>
      <c r="D19579" s="93" t="s">
        <v>14</v>
      </c>
      <c r="E19579" s="93" t="s">
        <v>33068</v>
      </c>
    </row>
    <row r="19580" spans="1:5" x14ac:dyDescent="0.25">
      <c r="A19580" s="93" t="s">
        <v>3254</v>
      </c>
      <c r="B19580" t="s">
        <v>21783</v>
      </c>
      <c r="C19580">
        <v>91946</v>
      </c>
      <c r="D19580" s="93" t="s">
        <v>22196</v>
      </c>
      <c r="E19580" s="93" t="s">
        <v>14</v>
      </c>
    </row>
    <row r="19581" spans="1:5" x14ac:dyDescent="0.25">
      <c r="A19581" s="93" t="s">
        <v>3254</v>
      </c>
      <c r="B19581" t="s">
        <v>21783</v>
      </c>
      <c r="C19581">
        <v>91956</v>
      </c>
      <c r="D19581" s="93" t="s">
        <v>22196</v>
      </c>
      <c r="E19581" s="93" t="s">
        <v>14</v>
      </c>
    </row>
    <row r="19582" spans="1:5" x14ac:dyDescent="0.25">
      <c r="A19582" s="93" t="s">
        <v>3255</v>
      </c>
      <c r="D19582" s="93" t="s">
        <v>14</v>
      </c>
      <c r="E19582" s="93" t="s">
        <v>33069</v>
      </c>
    </row>
    <row r="19583" spans="1:5" x14ac:dyDescent="0.25">
      <c r="A19583" s="93" t="s">
        <v>3255</v>
      </c>
      <c r="B19583" t="s">
        <v>21791</v>
      </c>
      <c r="C19583">
        <v>38112</v>
      </c>
      <c r="D19583" s="93" t="s">
        <v>22961</v>
      </c>
      <c r="E19583" s="93" t="s">
        <v>14</v>
      </c>
    </row>
    <row r="19584" spans="1:5" x14ac:dyDescent="0.25">
      <c r="A19584" s="93" t="s">
        <v>3255</v>
      </c>
      <c r="B19584" t="s">
        <v>21783</v>
      </c>
      <c r="C19584">
        <v>88247</v>
      </c>
      <c r="D19584" s="93" t="s">
        <v>23253</v>
      </c>
      <c r="E19584" s="93" t="s">
        <v>14</v>
      </c>
    </row>
    <row r="19585" spans="1:5" x14ac:dyDescent="0.25">
      <c r="A19585" s="93" t="s">
        <v>3255</v>
      </c>
      <c r="B19585" t="s">
        <v>21783</v>
      </c>
      <c r="C19585">
        <v>88264</v>
      </c>
      <c r="D19585" s="93" t="s">
        <v>23253</v>
      </c>
      <c r="E19585" s="93" t="s">
        <v>14</v>
      </c>
    </row>
    <row r="19586" spans="1:5" x14ac:dyDescent="0.25">
      <c r="A19586" s="93" t="s">
        <v>3256</v>
      </c>
      <c r="D19586" s="93" t="s">
        <v>14</v>
      </c>
      <c r="E19586" s="93" t="s">
        <v>33070</v>
      </c>
    </row>
    <row r="19587" spans="1:5" x14ac:dyDescent="0.25">
      <c r="A19587" s="93" t="s">
        <v>3256</v>
      </c>
      <c r="B19587" t="s">
        <v>21783</v>
      </c>
      <c r="C19587">
        <v>91946</v>
      </c>
      <c r="D19587" s="93" t="s">
        <v>22196</v>
      </c>
      <c r="E19587" s="93" t="s">
        <v>14</v>
      </c>
    </row>
    <row r="19588" spans="1:5" x14ac:dyDescent="0.25">
      <c r="A19588" s="93" t="s">
        <v>3256</v>
      </c>
      <c r="B19588" t="s">
        <v>21783</v>
      </c>
      <c r="C19588">
        <v>91958</v>
      </c>
      <c r="D19588" s="93" t="s">
        <v>22196</v>
      </c>
      <c r="E19588" s="93" t="s">
        <v>14</v>
      </c>
    </row>
    <row r="19589" spans="1:5" x14ac:dyDescent="0.25">
      <c r="A19589" s="93" t="s">
        <v>3257</v>
      </c>
      <c r="D19589" s="93" t="s">
        <v>14</v>
      </c>
      <c r="E19589" s="93" t="s">
        <v>33071</v>
      </c>
    </row>
    <row r="19590" spans="1:5" x14ac:dyDescent="0.25">
      <c r="A19590" s="93" t="s">
        <v>3257</v>
      </c>
      <c r="B19590" t="s">
        <v>21791</v>
      </c>
      <c r="C19590">
        <v>38113</v>
      </c>
      <c r="D19590" s="93" t="s">
        <v>22961</v>
      </c>
      <c r="E19590" s="93" t="s">
        <v>14</v>
      </c>
    </row>
    <row r="19591" spans="1:5" x14ac:dyDescent="0.25">
      <c r="A19591" s="93" t="s">
        <v>3257</v>
      </c>
      <c r="B19591" t="s">
        <v>21783</v>
      </c>
      <c r="C19591">
        <v>88247</v>
      </c>
      <c r="D19591" s="93" t="s">
        <v>27068</v>
      </c>
      <c r="E19591" s="93" t="s">
        <v>14</v>
      </c>
    </row>
    <row r="19592" spans="1:5" x14ac:dyDescent="0.25">
      <c r="A19592" s="93" t="s">
        <v>3257</v>
      </c>
      <c r="B19592" t="s">
        <v>21783</v>
      </c>
      <c r="C19592">
        <v>88264</v>
      </c>
      <c r="D19592" s="93" t="s">
        <v>27068</v>
      </c>
      <c r="E19592" s="93" t="s">
        <v>14</v>
      </c>
    </row>
    <row r="19593" spans="1:5" x14ac:dyDescent="0.25">
      <c r="A19593" s="93" t="s">
        <v>3258</v>
      </c>
      <c r="D19593" s="93" t="s">
        <v>14</v>
      </c>
      <c r="E19593" s="93" t="s">
        <v>33072</v>
      </c>
    </row>
    <row r="19594" spans="1:5" x14ac:dyDescent="0.25">
      <c r="A19594" s="93" t="s">
        <v>3258</v>
      </c>
      <c r="B19594" t="s">
        <v>21783</v>
      </c>
      <c r="C19594">
        <v>91946</v>
      </c>
      <c r="D19594" s="93" t="s">
        <v>22196</v>
      </c>
      <c r="E19594" s="93" t="s">
        <v>14</v>
      </c>
    </row>
    <row r="19595" spans="1:5" x14ac:dyDescent="0.25">
      <c r="A19595" s="93" t="s">
        <v>3258</v>
      </c>
      <c r="B19595" t="s">
        <v>21783</v>
      </c>
      <c r="C19595">
        <v>91960</v>
      </c>
      <c r="D19595" s="93" t="s">
        <v>22196</v>
      </c>
      <c r="E19595" s="93" t="s">
        <v>14</v>
      </c>
    </row>
    <row r="19596" spans="1:5" x14ac:dyDescent="0.25">
      <c r="A19596" s="93" t="s">
        <v>3259</v>
      </c>
      <c r="D19596" s="93" t="s">
        <v>14</v>
      </c>
      <c r="E19596" s="93" t="s">
        <v>33073</v>
      </c>
    </row>
    <row r="19597" spans="1:5" x14ac:dyDescent="0.25">
      <c r="A19597" s="93" t="s">
        <v>3259</v>
      </c>
      <c r="B19597" t="s">
        <v>21791</v>
      </c>
      <c r="C19597">
        <v>38112</v>
      </c>
      <c r="D19597" s="93" t="s">
        <v>22196</v>
      </c>
      <c r="E19597" s="93" t="s">
        <v>14</v>
      </c>
    </row>
    <row r="19598" spans="1:5" x14ac:dyDescent="0.25">
      <c r="A19598" s="93" t="s">
        <v>3259</v>
      </c>
      <c r="B19598" t="s">
        <v>21791</v>
      </c>
      <c r="C19598">
        <v>38113</v>
      </c>
      <c r="D19598" s="93" t="s">
        <v>22961</v>
      </c>
      <c r="E19598" s="93" t="s">
        <v>14</v>
      </c>
    </row>
    <row r="19599" spans="1:5" x14ac:dyDescent="0.25">
      <c r="A19599" s="93" t="s">
        <v>3259</v>
      </c>
      <c r="B19599" t="s">
        <v>21783</v>
      </c>
      <c r="C19599">
        <v>88247</v>
      </c>
      <c r="D19599" s="93" t="s">
        <v>23324</v>
      </c>
      <c r="E19599" s="93" t="s">
        <v>14</v>
      </c>
    </row>
    <row r="19600" spans="1:5" x14ac:dyDescent="0.25">
      <c r="A19600" s="93" t="s">
        <v>3259</v>
      </c>
      <c r="B19600" t="s">
        <v>21783</v>
      </c>
      <c r="C19600">
        <v>88264</v>
      </c>
      <c r="D19600" s="93" t="s">
        <v>23324</v>
      </c>
      <c r="E19600" s="93" t="s">
        <v>14</v>
      </c>
    </row>
    <row r="19601" spans="1:5" x14ac:dyDescent="0.25">
      <c r="A19601" s="93" t="s">
        <v>3260</v>
      </c>
      <c r="D19601" s="93" t="s">
        <v>14</v>
      </c>
      <c r="E19601" s="93" t="s">
        <v>33074</v>
      </c>
    </row>
    <row r="19602" spans="1:5" x14ac:dyDescent="0.25">
      <c r="A19602" s="93" t="s">
        <v>3260</v>
      </c>
      <c r="B19602" t="s">
        <v>21783</v>
      </c>
      <c r="C19602">
        <v>91946</v>
      </c>
      <c r="D19602" s="93" t="s">
        <v>22196</v>
      </c>
      <c r="E19602" s="93" t="s">
        <v>14</v>
      </c>
    </row>
    <row r="19603" spans="1:5" x14ac:dyDescent="0.25">
      <c r="A19603" s="93" t="s">
        <v>3260</v>
      </c>
      <c r="B19603" t="s">
        <v>21783</v>
      </c>
      <c r="C19603">
        <v>91962</v>
      </c>
      <c r="D19603" s="93" t="s">
        <v>22196</v>
      </c>
      <c r="E19603" s="93" t="s">
        <v>14</v>
      </c>
    </row>
    <row r="19604" spans="1:5" x14ac:dyDescent="0.25">
      <c r="A19604" s="93" t="s">
        <v>3261</v>
      </c>
      <c r="D19604" s="93" t="s">
        <v>14</v>
      </c>
      <c r="E19604" s="93" t="s">
        <v>33075</v>
      </c>
    </row>
    <row r="19605" spans="1:5" x14ac:dyDescent="0.25">
      <c r="A19605" s="93" t="s">
        <v>3261</v>
      </c>
      <c r="B19605" t="s">
        <v>21791</v>
      </c>
      <c r="C19605">
        <v>38112</v>
      </c>
      <c r="D19605" s="93" t="s">
        <v>22961</v>
      </c>
      <c r="E19605" s="93" t="s">
        <v>14</v>
      </c>
    </row>
    <row r="19606" spans="1:5" x14ac:dyDescent="0.25">
      <c r="A19606" s="93" t="s">
        <v>3261</v>
      </c>
      <c r="B19606" t="s">
        <v>21791</v>
      </c>
      <c r="C19606">
        <v>38113</v>
      </c>
      <c r="D19606" s="93" t="s">
        <v>22196</v>
      </c>
      <c r="E19606" s="93" t="s">
        <v>14</v>
      </c>
    </row>
    <row r="19607" spans="1:5" x14ac:dyDescent="0.25">
      <c r="A19607" s="93" t="s">
        <v>3261</v>
      </c>
      <c r="B19607" t="s">
        <v>21783</v>
      </c>
      <c r="C19607">
        <v>88247</v>
      </c>
      <c r="D19607" s="93" t="s">
        <v>23510</v>
      </c>
      <c r="E19607" s="93" t="s">
        <v>14</v>
      </c>
    </row>
    <row r="19608" spans="1:5" x14ac:dyDescent="0.25">
      <c r="A19608" s="93" t="s">
        <v>3261</v>
      </c>
      <c r="B19608" t="s">
        <v>21783</v>
      </c>
      <c r="C19608">
        <v>88264</v>
      </c>
      <c r="D19608" s="93" t="s">
        <v>23510</v>
      </c>
      <c r="E19608" s="93" t="s">
        <v>14</v>
      </c>
    </row>
    <row r="19609" spans="1:5" x14ac:dyDescent="0.25">
      <c r="A19609" s="93" t="s">
        <v>3262</v>
      </c>
      <c r="D19609" s="93" t="s">
        <v>14</v>
      </c>
      <c r="E19609" s="93" t="s">
        <v>33076</v>
      </c>
    </row>
    <row r="19610" spans="1:5" x14ac:dyDescent="0.25">
      <c r="A19610" s="93" t="s">
        <v>3262</v>
      </c>
      <c r="B19610" t="s">
        <v>21783</v>
      </c>
      <c r="C19610">
        <v>91946</v>
      </c>
      <c r="D19610" s="93" t="s">
        <v>22196</v>
      </c>
      <c r="E19610" s="93" t="s">
        <v>14</v>
      </c>
    </row>
    <row r="19611" spans="1:5" x14ac:dyDescent="0.25">
      <c r="A19611" s="93" t="s">
        <v>3262</v>
      </c>
      <c r="B19611" t="s">
        <v>21783</v>
      </c>
      <c r="C19611">
        <v>91964</v>
      </c>
      <c r="D19611" s="93" t="s">
        <v>22196</v>
      </c>
      <c r="E19611" s="93" t="s">
        <v>14</v>
      </c>
    </row>
    <row r="19612" spans="1:5" x14ac:dyDescent="0.25">
      <c r="A19612" s="93" t="s">
        <v>3263</v>
      </c>
      <c r="D19612" s="93" t="s">
        <v>14</v>
      </c>
      <c r="E19612" s="93" t="s">
        <v>33077</v>
      </c>
    </row>
    <row r="19613" spans="1:5" x14ac:dyDescent="0.25">
      <c r="A19613" s="93" t="s">
        <v>3263</v>
      </c>
      <c r="B19613" t="s">
        <v>21791</v>
      </c>
      <c r="C19613">
        <v>38112</v>
      </c>
      <c r="D19613" s="93" t="s">
        <v>23269</v>
      </c>
      <c r="E19613" s="93" t="s">
        <v>14</v>
      </c>
    </row>
    <row r="19614" spans="1:5" x14ac:dyDescent="0.25">
      <c r="A19614" s="93" t="s">
        <v>3263</v>
      </c>
      <c r="B19614" t="s">
        <v>21783</v>
      </c>
      <c r="C19614">
        <v>88247</v>
      </c>
      <c r="D19614" s="93" t="s">
        <v>27068</v>
      </c>
      <c r="E19614" s="93" t="s">
        <v>14</v>
      </c>
    </row>
    <row r="19615" spans="1:5" x14ac:dyDescent="0.25">
      <c r="A19615" s="93" t="s">
        <v>3263</v>
      </c>
      <c r="B19615" t="s">
        <v>21783</v>
      </c>
      <c r="C19615">
        <v>88264</v>
      </c>
      <c r="D19615" s="93" t="s">
        <v>27068</v>
      </c>
      <c r="E19615" s="93" t="s">
        <v>14</v>
      </c>
    </row>
    <row r="19616" spans="1:5" x14ac:dyDescent="0.25">
      <c r="A19616" s="93" t="s">
        <v>3264</v>
      </c>
      <c r="D19616" s="93" t="s">
        <v>14</v>
      </c>
      <c r="E19616" s="93" t="s">
        <v>33078</v>
      </c>
    </row>
    <row r="19617" spans="1:5" x14ac:dyDescent="0.25">
      <c r="A19617" s="93" t="s">
        <v>3264</v>
      </c>
      <c r="B19617" t="s">
        <v>21783</v>
      </c>
      <c r="C19617">
        <v>91946</v>
      </c>
      <c r="D19617" s="93" t="s">
        <v>22196</v>
      </c>
      <c r="E19617" s="93" t="s">
        <v>14</v>
      </c>
    </row>
    <row r="19618" spans="1:5" x14ac:dyDescent="0.25">
      <c r="A19618" s="93" t="s">
        <v>3264</v>
      </c>
      <c r="B19618" t="s">
        <v>21783</v>
      </c>
      <c r="C19618">
        <v>91966</v>
      </c>
      <c r="D19618" s="93" t="s">
        <v>22196</v>
      </c>
      <c r="E19618" s="93" t="s">
        <v>14</v>
      </c>
    </row>
    <row r="19619" spans="1:5" x14ac:dyDescent="0.25">
      <c r="A19619" s="93" t="s">
        <v>3265</v>
      </c>
      <c r="D19619" s="93" t="s">
        <v>14</v>
      </c>
      <c r="E19619" s="93" t="s">
        <v>33079</v>
      </c>
    </row>
    <row r="19620" spans="1:5" x14ac:dyDescent="0.25">
      <c r="A19620" s="93" t="s">
        <v>3265</v>
      </c>
      <c r="B19620" t="s">
        <v>21791</v>
      </c>
      <c r="C19620">
        <v>38113</v>
      </c>
      <c r="D19620" s="93" t="s">
        <v>23269</v>
      </c>
      <c r="E19620" s="93" t="s">
        <v>14</v>
      </c>
    </row>
    <row r="19621" spans="1:5" x14ac:dyDescent="0.25">
      <c r="A19621" s="93" t="s">
        <v>3265</v>
      </c>
      <c r="B19621" t="s">
        <v>21783</v>
      </c>
      <c r="C19621">
        <v>88247</v>
      </c>
      <c r="D19621" s="93" t="s">
        <v>26494</v>
      </c>
      <c r="E19621" s="93" t="s">
        <v>14</v>
      </c>
    </row>
    <row r="19622" spans="1:5" x14ac:dyDescent="0.25">
      <c r="A19622" s="93" t="s">
        <v>3265</v>
      </c>
      <c r="B19622" t="s">
        <v>21783</v>
      </c>
      <c r="C19622">
        <v>88264</v>
      </c>
      <c r="D19622" s="93" t="s">
        <v>26494</v>
      </c>
      <c r="E19622" s="93" t="s">
        <v>14</v>
      </c>
    </row>
    <row r="19623" spans="1:5" x14ac:dyDescent="0.25">
      <c r="A19623" s="93" t="s">
        <v>3266</v>
      </c>
      <c r="D19623" s="93" t="s">
        <v>14</v>
      </c>
      <c r="E19623" s="93" t="s">
        <v>33080</v>
      </c>
    </row>
    <row r="19624" spans="1:5" x14ac:dyDescent="0.25">
      <c r="A19624" s="93" t="s">
        <v>3266</v>
      </c>
      <c r="B19624" t="s">
        <v>21783</v>
      </c>
      <c r="C19624">
        <v>91946</v>
      </c>
      <c r="D19624" s="93" t="s">
        <v>22196</v>
      </c>
      <c r="E19624" s="93" t="s">
        <v>14</v>
      </c>
    </row>
    <row r="19625" spans="1:5" x14ac:dyDescent="0.25">
      <c r="A19625" s="93" t="s">
        <v>3266</v>
      </c>
      <c r="B19625" t="s">
        <v>21783</v>
      </c>
      <c r="C19625">
        <v>91968</v>
      </c>
      <c r="D19625" s="93" t="s">
        <v>22196</v>
      </c>
      <c r="E19625" s="93" t="s">
        <v>14</v>
      </c>
    </row>
    <row r="19626" spans="1:5" x14ac:dyDescent="0.25">
      <c r="A19626" s="93" t="s">
        <v>3267</v>
      </c>
      <c r="D19626" s="93" t="s">
        <v>14</v>
      </c>
      <c r="E19626" s="93" t="s">
        <v>33081</v>
      </c>
    </row>
    <row r="19627" spans="1:5" x14ac:dyDescent="0.25">
      <c r="A19627" s="93" t="s">
        <v>3267</v>
      </c>
      <c r="B19627" t="s">
        <v>21791</v>
      </c>
      <c r="C19627">
        <v>38112</v>
      </c>
      <c r="D19627" s="93" t="s">
        <v>23269</v>
      </c>
      <c r="E19627" s="93" t="s">
        <v>14</v>
      </c>
    </row>
    <row r="19628" spans="1:5" x14ac:dyDescent="0.25">
      <c r="A19628" s="93" t="s">
        <v>3267</v>
      </c>
      <c r="B19628" t="s">
        <v>21791</v>
      </c>
      <c r="C19628">
        <v>38113</v>
      </c>
      <c r="D19628" s="93" t="s">
        <v>22196</v>
      </c>
      <c r="E19628" s="93" t="s">
        <v>14</v>
      </c>
    </row>
    <row r="19629" spans="1:5" x14ac:dyDescent="0.25">
      <c r="A19629" s="93" t="s">
        <v>3267</v>
      </c>
      <c r="B19629" t="s">
        <v>21783</v>
      </c>
      <c r="C19629">
        <v>88247</v>
      </c>
      <c r="D19629" s="93" t="s">
        <v>27069</v>
      </c>
      <c r="E19629" s="93" t="s">
        <v>14</v>
      </c>
    </row>
    <row r="19630" spans="1:5" x14ac:dyDescent="0.25">
      <c r="A19630" s="93" t="s">
        <v>3267</v>
      </c>
      <c r="B19630" t="s">
        <v>21783</v>
      </c>
      <c r="C19630">
        <v>88264</v>
      </c>
      <c r="D19630" s="93" t="s">
        <v>27069</v>
      </c>
      <c r="E19630" s="93" t="s">
        <v>14</v>
      </c>
    </row>
    <row r="19631" spans="1:5" x14ac:dyDescent="0.25">
      <c r="A19631" s="93" t="s">
        <v>3268</v>
      </c>
      <c r="D19631" s="93" t="s">
        <v>14</v>
      </c>
      <c r="E19631" s="93" t="s">
        <v>33082</v>
      </c>
    </row>
    <row r="19632" spans="1:5" x14ac:dyDescent="0.25">
      <c r="A19632" s="93" t="s">
        <v>3268</v>
      </c>
      <c r="B19632" t="s">
        <v>21783</v>
      </c>
      <c r="C19632">
        <v>91950</v>
      </c>
      <c r="D19632" s="93" t="s">
        <v>22196</v>
      </c>
      <c r="E19632" s="93" t="s">
        <v>14</v>
      </c>
    </row>
    <row r="19633" spans="1:5" x14ac:dyDescent="0.25">
      <c r="A19633" s="93" t="s">
        <v>3268</v>
      </c>
      <c r="B19633" t="s">
        <v>21783</v>
      </c>
      <c r="C19633">
        <v>91970</v>
      </c>
      <c r="D19633" s="93" t="s">
        <v>22196</v>
      </c>
      <c r="E19633" s="93" t="s">
        <v>14</v>
      </c>
    </row>
    <row r="19634" spans="1:5" x14ac:dyDescent="0.25">
      <c r="A19634" s="93" t="s">
        <v>3269</v>
      </c>
      <c r="D19634" s="93" t="s">
        <v>14</v>
      </c>
      <c r="E19634" s="93" t="s">
        <v>33083</v>
      </c>
    </row>
    <row r="19635" spans="1:5" x14ac:dyDescent="0.25">
      <c r="A19635" s="93" t="s">
        <v>3269</v>
      </c>
      <c r="B19635" t="s">
        <v>21791</v>
      </c>
      <c r="C19635">
        <v>38112</v>
      </c>
      <c r="D19635" s="93" t="s">
        <v>22961</v>
      </c>
      <c r="E19635" s="93" t="s">
        <v>14</v>
      </c>
    </row>
    <row r="19636" spans="1:5" x14ac:dyDescent="0.25">
      <c r="A19636" s="93" t="s">
        <v>3269</v>
      </c>
      <c r="B19636" t="s">
        <v>21791</v>
      </c>
      <c r="C19636">
        <v>38113</v>
      </c>
      <c r="D19636" s="93" t="s">
        <v>22961</v>
      </c>
      <c r="E19636" s="93" t="s">
        <v>14</v>
      </c>
    </row>
    <row r="19637" spans="1:5" x14ac:dyDescent="0.25">
      <c r="A19637" s="93" t="s">
        <v>3269</v>
      </c>
      <c r="B19637" t="s">
        <v>21783</v>
      </c>
      <c r="C19637">
        <v>88247</v>
      </c>
      <c r="D19637" s="93" t="s">
        <v>25544</v>
      </c>
      <c r="E19637" s="93" t="s">
        <v>14</v>
      </c>
    </row>
    <row r="19638" spans="1:5" x14ac:dyDescent="0.25">
      <c r="A19638" s="93" t="s">
        <v>3269</v>
      </c>
      <c r="B19638" t="s">
        <v>21783</v>
      </c>
      <c r="C19638">
        <v>88264</v>
      </c>
      <c r="D19638" s="93" t="s">
        <v>25544</v>
      </c>
      <c r="E19638" s="93" t="s">
        <v>14</v>
      </c>
    </row>
    <row r="19639" spans="1:5" x14ac:dyDescent="0.25">
      <c r="A19639" s="93" t="s">
        <v>3270</v>
      </c>
      <c r="D19639" s="93" t="s">
        <v>14</v>
      </c>
      <c r="E19639" s="93" t="s">
        <v>33084</v>
      </c>
    </row>
    <row r="19640" spans="1:5" x14ac:dyDescent="0.25">
      <c r="A19640" s="93" t="s">
        <v>3270</v>
      </c>
      <c r="B19640" t="s">
        <v>21783</v>
      </c>
      <c r="C19640">
        <v>91950</v>
      </c>
      <c r="D19640" s="93" t="s">
        <v>22196</v>
      </c>
      <c r="E19640" s="93" t="s">
        <v>14</v>
      </c>
    </row>
    <row r="19641" spans="1:5" x14ac:dyDescent="0.25">
      <c r="A19641" s="93" t="s">
        <v>3270</v>
      </c>
      <c r="B19641" t="s">
        <v>21783</v>
      </c>
      <c r="C19641">
        <v>91972</v>
      </c>
      <c r="D19641" s="93" t="s">
        <v>22196</v>
      </c>
      <c r="E19641" s="93" t="s">
        <v>14</v>
      </c>
    </row>
    <row r="19642" spans="1:5" x14ac:dyDescent="0.25">
      <c r="A19642" s="93" t="s">
        <v>3271</v>
      </c>
      <c r="D19642" s="93" t="s">
        <v>14</v>
      </c>
      <c r="E19642" s="93" t="s">
        <v>33085</v>
      </c>
    </row>
    <row r="19643" spans="1:5" x14ac:dyDescent="0.25">
      <c r="A19643" s="93" t="s">
        <v>3271</v>
      </c>
      <c r="B19643" t="s">
        <v>21791</v>
      </c>
      <c r="C19643">
        <v>38112</v>
      </c>
      <c r="D19643" s="93" t="s">
        <v>23025</v>
      </c>
      <c r="E19643" s="93" t="s">
        <v>14</v>
      </c>
    </row>
    <row r="19644" spans="1:5" x14ac:dyDescent="0.25">
      <c r="A19644" s="93" t="s">
        <v>3271</v>
      </c>
      <c r="B19644" t="s">
        <v>21783</v>
      </c>
      <c r="C19644">
        <v>88247</v>
      </c>
      <c r="D19644" s="93" t="s">
        <v>25594</v>
      </c>
      <c r="E19644" s="93" t="s">
        <v>14</v>
      </c>
    </row>
    <row r="19645" spans="1:5" x14ac:dyDescent="0.25">
      <c r="A19645" s="93" t="s">
        <v>3271</v>
      </c>
      <c r="B19645" t="s">
        <v>21783</v>
      </c>
      <c r="C19645">
        <v>88264</v>
      </c>
      <c r="D19645" s="93" t="s">
        <v>25594</v>
      </c>
      <c r="E19645" s="93" t="s">
        <v>14</v>
      </c>
    </row>
    <row r="19646" spans="1:5" x14ac:dyDescent="0.25">
      <c r="A19646" s="93" t="s">
        <v>3272</v>
      </c>
      <c r="D19646" s="93" t="s">
        <v>14</v>
      </c>
      <c r="E19646" s="93" t="s">
        <v>33086</v>
      </c>
    </row>
    <row r="19647" spans="1:5" x14ac:dyDescent="0.25">
      <c r="A19647" s="93" t="s">
        <v>3272</v>
      </c>
      <c r="B19647" t="s">
        <v>21783</v>
      </c>
      <c r="C19647">
        <v>91950</v>
      </c>
      <c r="D19647" s="93" t="s">
        <v>22196</v>
      </c>
      <c r="E19647" s="93" t="s">
        <v>14</v>
      </c>
    </row>
    <row r="19648" spans="1:5" x14ac:dyDescent="0.25">
      <c r="A19648" s="93" t="s">
        <v>3272</v>
      </c>
      <c r="B19648" t="s">
        <v>21783</v>
      </c>
      <c r="C19648">
        <v>91974</v>
      </c>
      <c r="D19648" s="93" t="s">
        <v>22196</v>
      </c>
      <c r="E19648" s="93" t="s">
        <v>14</v>
      </c>
    </row>
    <row r="19649" spans="1:5" x14ac:dyDescent="0.25">
      <c r="A19649" s="93" t="s">
        <v>3273</v>
      </c>
      <c r="D19649" s="93" t="s">
        <v>14</v>
      </c>
      <c r="E19649" s="93" t="s">
        <v>33087</v>
      </c>
    </row>
    <row r="19650" spans="1:5" x14ac:dyDescent="0.25">
      <c r="A19650" s="93" t="s">
        <v>3273</v>
      </c>
      <c r="B19650" t="s">
        <v>21791</v>
      </c>
      <c r="C19650">
        <v>38112</v>
      </c>
      <c r="D19650" s="93" t="s">
        <v>23281</v>
      </c>
      <c r="E19650" s="93" t="s">
        <v>14</v>
      </c>
    </row>
    <row r="19651" spans="1:5" x14ac:dyDescent="0.25">
      <c r="A19651" s="93" t="s">
        <v>3273</v>
      </c>
      <c r="B19651" t="s">
        <v>21783</v>
      </c>
      <c r="C19651">
        <v>88247</v>
      </c>
      <c r="D19651" s="93" t="s">
        <v>25460</v>
      </c>
      <c r="E19651" s="93" t="s">
        <v>14</v>
      </c>
    </row>
    <row r="19652" spans="1:5" x14ac:dyDescent="0.25">
      <c r="A19652" s="93" t="s">
        <v>3273</v>
      </c>
      <c r="B19652" t="s">
        <v>21783</v>
      </c>
      <c r="C19652">
        <v>88264</v>
      </c>
      <c r="D19652" s="93" t="s">
        <v>25460</v>
      </c>
      <c r="E19652" s="93" t="s">
        <v>14</v>
      </c>
    </row>
    <row r="19653" spans="1:5" x14ac:dyDescent="0.25">
      <c r="A19653" s="93" t="s">
        <v>3274</v>
      </c>
      <c r="D19653" s="93" t="s">
        <v>14</v>
      </c>
      <c r="E19653" s="93" t="s">
        <v>33088</v>
      </c>
    </row>
    <row r="19654" spans="1:5" x14ac:dyDescent="0.25">
      <c r="A19654" s="93" t="s">
        <v>3274</v>
      </c>
      <c r="B19654" t="s">
        <v>21783</v>
      </c>
      <c r="C19654">
        <v>91950</v>
      </c>
      <c r="D19654" s="93" t="s">
        <v>22196</v>
      </c>
      <c r="E19654" s="93" t="s">
        <v>14</v>
      </c>
    </row>
    <row r="19655" spans="1:5" x14ac:dyDescent="0.25">
      <c r="A19655" s="93" t="s">
        <v>3274</v>
      </c>
      <c r="B19655" t="s">
        <v>21783</v>
      </c>
      <c r="C19655">
        <v>91976</v>
      </c>
      <c r="D19655" s="93" t="s">
        <v>22196</v>
      </c>
      <c r="E19655" s="93" t="s">
        <v>14</v>
      </c>
    </row>
    <row r="19656" spans="1:5" x14ac:dyDescent="0.25">
      <c r="A19656" s="93" t="s">
        <v>3275</v>
      </c>
      <c r="D19656" s="93" t="s">
        <v>14</v>
      </c>
      <c r="E19656" s="93" t="s">
        <v>33089</v>
      </c>
    </row>
    <row r="19657" spans="1:5" x14ac:dyDescent="0.25">
      <c r="A19657" s="93" t="s">
        <v>3275</v>
      </c>
      <c r="B19657" t="s">
        <v>21791</v>
      </c>
      <c r="C19657">
        <v>38115</v>
      </c>
      <c r="D19657" s="93" t="s">
        <v>22196</v>
      </c>
      <c r="E19657" s="93" t="s">
        <v>14</v>
      </c>
    </row>
    <row r="19658" spans="1:5" x14ac:dyDescent="0.25">
      <c r="A19658" s="93" t="s">
        <v>3275</v>
      </c>
      <c r="B19658" t="s">
        <v>21783</v>
      </c>
      <c r="C19658">
        <v>88247</v>
      </c>
      <c r="D19658" s="93" t="s">
        <v>23253</v>
      </c>
      <c r="E19658" s="93" t="s">
        <v>14</v>
      </c>
    </row>
    <row r="19659" spans="1:5" x14ac:dyDescent="0.25">
      <c r="A19659" s="93" t="s">
        <v>3275</v>
      </c>
      <c r="B19659" t="s">
        <v>21783</v>
      </c>
      <c r="C19659">
        <v>88264</v>
      </c>
      <c r="D19659" s="93" t="s">
        <v>23253</v>
      </c>
      <c r="E19659" s="93" t="s">
        <v>14</v>
      </c>
    </row>
    <row r="19660" spans="1:5" x14ac:dyDescent="0.25">
      <c r="A19660" s="93" t="s">
        <v>3276</v>
      </c>
      <c r="D19660" s="93" t="s">
        <v>14</v>
      </c>
      <c r="E19660" s="93" t="s">
        <v>33090</v>
      </c>
    </row>
    <row r="19661" spans="1:5" x14ac:dyDescent="0.25">
      <c r="A19661" s="93" t="s">
        <v>3276</v>
      </c>
      <c r="B19661" t="s">
        <v>21783</v>
      </c>
      <c r="C19661">
        <v>91946</v>
      </c>
      <c r="D19661" s="93" t="s">
        <v>22196</v>
      </c>
      <c r="E19661" s="93" t="s">
        <v>14</v>
      </c>
    </row>
    <row r="19662" spans="1:5" x14ac:dyDescent="0.25">
      <c r="A19662" s="93" t="s">
        <v>3276</v>
      </c>
      <c r="B19662" t="s">
        <v>21783</v>
      </c>
      <c r="C19662">
        <v>91978</v>
      </c>
      <c r="D19662" s="93" t="s">
        <v>22196</v>
      </c>
      <c r="E19662" s="93" t="s">
        <v>14</v>
      </c>
    </row>
    <row r="19663" spans="1:5" x14ac:dyDescent="0.25">
      <c r="A19663" s="93" t="s">
        <v>3277</v>
      </c>
      <c r="D19663" s="93" t="s">
        <v>14</v>
      </c>
      <c r="E19663" s="93" t="s">
        <v>33091</v>
      </c>
    </row>
    <row r="19664" spans="1:5" x14ac:dyDescent="0.25">
      <c r="A19664" s="93" t="s">
        <v>3277</v>
      </c>
      <c r="B19664" t="s">
        <v>21791</v>
      </c>
      <c r="C19664">
        <v>38114</v>
      </c>
      <c r="D19664" s="93" t="s">
        <v>22196</v>
      </c>
      <c r="E19664" s="93" t="s">
        <v>14</v>
      </c>
    </row>
    <row r="19665" spans="1:5" x14ac:dyDescent="0.25">
      <c r="A19665" s="93" t="s">
        <v>3277</v>
      </c>
      <c r="B19665" t="s">
        <v>21783</v>
      </c>
      <c r="C19665">
        <v>88247</v>
      </c>
      <c r="D19665" s="93" t="s">
        <v>23253</v>
      </c>
      <c r="E19665" s="93" t="s">
        <v>14</v>
      </c>
    </row>
    <row r="19666" spans="1:5" x14ac:dyDescent="0.25">
      <c r="A19666" s="93" t="s">
        <v>3277</v>
      </c>
      <c r="B19666" t="s">
        <v>21783</v>
      </c>
      <c r="C19666">
        <v>88264</v>
      </c>
      <c r="D19666" s="93" t="s">
        <v>23253</v>
      </c>
      <c r="E19666" s="93" t="s">
        <v>14</v>
      </c>
    </row>
    <row r="19667" spans="1:5" x14ac:dyDescent="0.25">
      <c r="A19667" s="93" t="s">
        <v>3278</v>
      </c>
      <c r="D19667" s="93" t="s">
        <v>14</v>
      </c>
      <c r="E19667" s="93" t="s">
        <v>33092</v>
      </c>
    </row>
    <row r="19668" spans="1:5" x14ac:dyDescent="0.25">
      <c r="A19668" s="93" t="s">
        <v>3278</v>
      </c>
      <c r="B19668" t="s">
        <v>21783</v>
      </c>
      <c r="C19668">
        <v>91946</v>
      </c>
      <c r="D19668" s="93" t="s">
        <v>22196</v>
      </c>
      <c r="E19668" s="93" t="s">
        <v>14</v>
      </c>
    </row>
    <row r="19669" spans="1:5" x14ac:dyDescent="0.25">
      <c r="A19669" s="93" t="s">
        <v>3278</v>
      </c>
      <c r="B19669" t="s">
        <v>21783</v>
      </c>
      <c r="C19669">
        <v>91980</v>
      </c>
      <c r="D19669" s="93" t="s">
        <v>22196</v>
      </c>
      <c r="E19669" s="93" t="s">
        <v>14</v>
      </c>
    </row>
    <row r="19670" spans="1:5" x14ac:dyDescent="0.25">
      <c r="A19670" s="93" t="s">
        <v>3279</v>
      </c>
      <c r="D19670" s="93" t="s">
        <v>14</v>
      </c>
      <c r="E19670" s="93" t="s">
        <v>33093</v>
      </c>
    </row>
    <row r="19671" spans="1:5" x14ac:dyDescent="0.25">
      <c r="A19671" s="93" t="s">
        <v>3279</v>
      </c>
      <c r="B19671" t="s">
        <v>21791</v>
      </c>
      <c r="C19671">
        <v>38109</v>
      </c>
      <c r="D19671" s="93" t="s">
        <v>22196</v>
      </c>
      <c r="E19671" s="93" t="s">
        <v>14</v>
      </c>
    </row>
    <row r="19672" spans="1:5" x14ac:dyDescent="0.25">
      <c r="A19672" s="93" t="s">
        <v>3279</v>
      </c>
      <c r="B19672" t="s">
        <v>21783</v>
      </c>
      <c r="C19672">
        <v>88247</v>
      </c>
      <c r="D19672" s="93" t="s">
        <v>23358</v>
      </c>
      <c r="E19672" s="93" t="s">
        <v>14</v>
      </c>
    </row>
    <row r="19673" spans="1:5" x14ac:dyDescent="0.25">
      <c r="A19673" s="93" t="s">
        <v>3279</v>
      </c>
      <c r="B19673" t="s">
        <v>21783</v>
      </c>
      <c r="C19673">
        <v>88264</v>
      </c>
      <c r="D19673" s="93" t="s">
        <v>23358</v>
      </c>
      <c r="E19673" s="93" t="s">
        <v>14</v>
      </c>
    </row>
    <row r="19674" spans="1:5" x14ac:dyDescent="0.25">
      <c r="A19674" s="93" t="s">
        <v>3280</v>
      </c>
      <c r="D19674" s="93" t="s">
        <v>14</v>
      </c>
      <c r="E19674" s="93" t="s">
        <v>33094</v>
      </c>
    </row>
    <row r="19675" spans="1:5" x14ac:dyDescent="0.25">
      <c r="A19675" s="93" t="s">
        <v>3280</v>
      </c>
      <c r="B19675" t="s">
        <v>21783</v>
      </c>
      <c r="C19675">
        <v>91946</v>
      </c>
      <c r="D19675" s="93" t="s">
        <v>22196</v>
      </c>
      <c r="E19675" s="93" t="s">
        <v>14</v>
      </c>
    </row>
    <row r="19676" spans="1:5" x14ac:dyDescent="0.25">
      <c r="A19676" s="93" t="s">
        <v>3280</v>
      </c>
      <c r="B19676" t="s">
        <v>21783</v>
      </c>
      <c r="C19676">
        <v>91982</v>
      </c>
      <c r="D19676" s="93" t="s">
        <v>22196</v>
      </c>
      <c r="E19676" s="93" t="s">
        <v>14</v>
      </c>
    </row>
    <row r="19677" spans="1:5" x14ac:dyDescent="0.25">
      <c r="A19677" s="93" t="s">
        <v>3281</v>
      </c>
      <c r="D19677" s="93" t="s">
        <v>14</v>
      </c>
      <c r="E19677" s="93" t="s">
        <v>33095</v>
      </c>
    </row>
    <row r="19678" spans="1:5" x14ac:dyDescent="0.25">
      <c r="A19678" s="93" t="s">
        <v>3281</v>
      </c>
      <c r="B19678" t="s">
        <v>21791</v>
      </c>
      <c r="C19678">
        <v>38116</v>
      </c>
      <c r="D19678" s="93" t="s">
        <v>22196</v>
      </c>
      <c r="E19678" s="93" t="s">
        <v>14</v>
      </c>
    </row>
    <row r="19679" spans="1:5" x14ac:dyDescent="0.25">
      <c r="A19679" s="93" t="s">
        <v>3281</v>
      </c>
      <c r="B19679" t="s">
        <v>21783</v>
      </c>
      <c r="C19679">
        <v>88247</v>
      </c>
      <c r="D19679" s="93" t="s">
        <v>23358</v>
      </c>
      <c r="E19679" s="93" t="s">
        <v>14</v>
      </c>
    </row>
    <row r="19680" spans="1:5" x14ac:dyDescent="0.25">
      <c r="A19680" s="93" t="s">
        <v>3281</v>
      </c>
      <c r="B19680" t="s">
        <v>21783</v>
      </c>
      <c r="C19680">
        <v>88264</v>
      </c>
      <c r="D19680" s="93" t="s">
        <v>23358</v>
      </c>
      <c r="E19680" s="93" t="s">
        <v>14</v>
      </c>
    </row>
    <row r="19681" spans="1:5" x14ac:dyDescent="0.25">
      <c r="A19681" s="93" t="s">
        <v>3282</v>
      </c>
      <c r="D19681" s="93" t="s">
        <v>14</v>
      </c>
      <c r="E19681" s="93" t="s">
        <v>33096</v>
      </c>
    </row>
    <row r="19682" spans="1:5" x14ac:dyDescent="0.25">
      <c r="A19682" s="93" t="s">
        <v>3282</v>
      </c>
      <c r="B19682" t="s">
        <v>21783</v>
      </c>
      <c r="C19682">
        <v>91946</v>
      </c>
      <c r="D19682" s="93" t="s">
        <v>22196</v>
      </c>
      <c r="E19682" s="93" t="s">
        <v>14</v>
      </c>
    </row>
    <row r="19683" spans="1:5" x14ac:dyDescent="0.25">
      <c r="A19683" s="93" t="s">
        <v>3282</v>
      </c>
      <c r="B19683" t="s">
        <v>21783</v>
      </c>
      <c r="C19683">
        <v>91984</v>
      </c>
      <c r="D19683" s="93" t="s">
        <v>22196</v>
      </c>
      <c r="E19683" s="93" t="s">
        <v>14</v>
      </c>
    </row>
    <row r="19684" spans="1:5" x14ac:dyDescent="0.25">
      <c r="A19684" s="93" t="s">
        <v>3283</v>
      </c>
      <c r="D19684" s="93" t="s">
        <v>14</v>
      </c>
      <c r="E19684" s="93" t="s">
        <v>33097</v>
      </c>
    </row>
    <row r="19685" spans="1:5" x14ac:dyDescent="0.25">
      <c r="A19685" s="93" t="s">
        <v>3283</v>
      </c>
      <c r="B19685" t="s">
        <v>21791</v>
      </c>
      <c r="C19685">
        <v>38106</v>
      </c>
      <c r="D19685" s="93" t="s">
        <v>22196</v>
      </c>
      <c r="E19685" s="93" t="s">
        <v>14</v>
      </c>
    </row>
    <row r="19686" spans="1:5" x14ac:dyDescent="0.25">
      <c r="A19686" s="93" t="s">
        <v>3283</v>
      </c>
      <c r="B19686" t="s">
        <v>21783</v>
      </c>
      <c r="C19686">
        <v>88247</v>
      </c>
      <c r="D19686" s="93" t="s">
        <v>27070</v>
      </c>
      <c r="E19686" s="93" t="s">
        <v>14</v>
      </c>
    </row>
    <row r="19687" spans="1:5" x14ac:dyDescent="0.25">
      <c r="A19687" s="93" t="s">
        <v>3283</v>
      </c>
      <c r="B19687" t="s">
        <v>21783</v>
      </c>
      <c r="C19687">
        <v>88264</v>
      </c>
      <c r="D19687" s="93" t="s">
        <v>27070</v>
      </c>
      <c r="E19687" s="93" t="s">
        <v>14</v>
      </c>
    </row>
    <row r="19688" spans="1:5" x14ac:dyDescent="0.25">
      <c r="A19688" s="93" t="s">
        <v>3284</v>
      </c>
      <c r="D19688" s="93" t="s">
        <v>14</v>
      </c>
      <c r="E19688" s="93" t="s">
        <v>33098</v>
      </c>
    </row>
    <row r="19689" spans="1:5" x14ac:dyDescent="0.25">
      <c r="A19689" s="93" t="s">
        <v>3284</v>
      </c>
      <c r="B19689" t="s">
        <v>21783</v>
      </c>
      <c r="C19689">
        <v>91946</v>
      </c>
      <c r="D19689" s="93" t="s">
        <v>22196</v>
      </c>
      <c r="E19689" s="93" t="s">
        <v>14</v>
      </c>
    </row>
    <row r="19690" spans="1:5" x14ac:dyDescent="0.25">
      <c r="A19690" s="93" t="s">
        <v>3284</v>
      </c>
      <c r="B19690" t="s">
        <v>21783</v>
      </c>
      <c r="C19690">
        <v>91986</v>
      </c>
      <c r="D19690" s="93" t="s">
        <v>22196</v>
      </c>
      <c r="E19690" s="93" t="s">
        <v>14</v>
      </c>
    </row>
    <row r="19691" spans="1:5" x14ac:dyDescent="0.25">
      <c r="A19691" s="93" t="s">
        <v>3285</v>
      </c>
      <c r="D19691" s="93" t="s">
        <v>14</v>
      </c>
      <c r="E19691" s="93" t="s">
        <v>33099</v>
      </c>
    </row>
    <row r="19692" spans="1:5" x14ac:dyDescent="0.25">
      <c r="A19692" s="93" t="s">
        <v>3285</v>
      </c>
      <c r="B19692" t="s">
        <v>21791</v>
      </c>
      <c r="C19692">
        <v>38117</v>
      </c>
      <c r="D19692" s="93" t="s">
        <v>22196</v>
      </c>
      <c r="E19692" s="93" t="s">
        <v>14</v>
      </c>
    </row>
    <row r="19693" spans="1:5" x14ac:dyDescent="0.25">
      <c r="A19693" s="93" t="s">
        <v>3285</v>
      </c>
      <c r="B19693" t="s">
        <v>21783</v>
      </c>
      <c r="C19693">
        <v>88247</v>
      </c>
      <c r="D19693" s="93" t="s">
        <v>23358</v>
      </c>
      <c r="E19693" s="93" t="s">
        <v>14</v>
      </c>
    </row>
    <row r="19694" spans="1:5" x14ac:dyDescent="0.25">
      <c r="A19694" s="93" t="s">
        <v>3285</v>
      </c>
      <c r="B19694" t="s">
        <v>21783</v>
      </c>
      <c r="C19694">
        <v>88264</v>
      </c>
      <c r="D19694" s="93" t="s">
        <v>23358</v>
      </c>
      <c r="E19694" s="93" t="s">
        <v>14</v>
      </c>
    </row>
    <row r="19695" spans="1:5" x14ac:dyDescent="0.25">
      <c r="A19695" s="93" t="s">
        <v>3286</v>
      </c>
      <c r="D19695" s="93" t="s">
        <v>14</v>
      </c>
      <c r="E19695" s="93" t="s">
        <v>33100</v>
      </c>
    </row>
    <row r="19696" spans="1:5" x14ac:dyDescent="0.25">
      <c r="A19696" s="93" t="s">
        <v>3286</v>
      </c>
      <c r="B19696" t="s">
        <v>21783</v>
      </c>
      <c r="C19696">
        <v>91946</v>
      </c>
      <c r="D19696" s="93" t="s">
        <v>22196</v>
      </c>
      <c r="E19696" s="93" t="s">
        <v>14</v>
      </c>
    </row>
    <row r="19697" spans="1:5" x14ac:dyDescent="0.25">
      <c r="A19697" s="93" t="s">
        <v>3286</v>
      </c>
      <c r="B19697" t="s">
        <v>21783</v>
      </c>
      <c r="C19697">
        <v>91988</v>
      </c>
      <c r="D19697" s="93" t="s">
        <v>22196</v>
      </c>
      <c r="E19697" s="93" t="s">
        <v>14</v>
      </c>
    </row>
    <row r="19698" spans="1:5" x14ac:dyDescent="0.25">
      <c r="A19698" s="93" t="s">
        <v>3287</v>
      </c>
      <c r="D19698" s="93" t="s">
        <v>14</v>
      </c>
      <c r="E19698" s="93" t="s">
        <v>33101</v>
      </c>
    </row>
    <row r="19699" spans="1:5" x14ac:dyDescent="0.25">
      <c r="A19699" s="93" t="s">
        <v>3287</v>
      </c>
      <c r="B19699" t="s">
        <v>21791</v>
      </c>
      <c r="C19699">
        <v>38101</v>
      </c>
      <c r="D19699" s="93" t="s">
        <v>22196</v>
      </c>
      <c r="E19699" s="93" t="s">
        <v>14</v>
      </c>
    </row>
    <row r="19700" spans="1:5" x14ac:dyDescent="0.25">
      <c r="A19700" s="93" t="s">
        <v>3287</v>
      </c>
      <c r="B19700" t="s">
        <v>21783</v>
      </c>
      <c r="C19700">
        <v>88247</v>
      </c>
      <c r="D19700" s="93" t="s">
        <v>27071</v>
      </c>
      <c r="E19700" s="93" t="s">
        <v>14</v>
      </c>
    </row>
    <row r="19701" spans="1:5" x14ac:dyDescent="0.25">
      <c r="A19701" s="93" t="s">
        <v>3287</v>
      </c>
      <c r="B19701" t="s">
        <v>21783</v>
      </c>
      <c r="C19701">
        <v>88264</v>
      </c>
      <c r="D19701" s="93" t="s">
        <v>27071</v>
      </c>
      <c r="E19701" s="93" t="s">
        <v>14</v>
      </c>
    </row>
    <row r="19702" spans="1:5" x14ac:dyDescent="0.25">
      <c r="A19702" s="93" t="s">
        <v>3288</v>
      </c>
      <c r="D19702" s="93" t="s">
        <v>14</v>
      </c>
      <c r="E19702" s="93" t="s">
        <v>33102</v>
      </c>
    </row>
    <row r="19703" spans="1:5" x14ac:dyDescent="0.25">
      <c r="A19703" s="93" t="s">
        <v>3288</v>
      </c>
      <c r="B19703" t="s">
        <v>21791</v>
      </c>
      <c r="C19703">
        <v>38102</v>
      </c>
      <c r="D19703" s="93" t="s">
        <v>22196</v>
      </c>
      <c r="E19703" s="93" t="s">
        <v>14</v>
      </c>
    </row>
    <row r="19704" spans="1:5" x14ac:dyDescent="0.25">
      <c r="A19704" s="93" t="s">
        <v>3288</v>
      </c>
      <c r="B19704" t="s">
        <v>21783</v>
      </c>
      <c r="C19704">
        <v>88247</v>
      </c>
      <c r="D19704" s="93" t="s">
        <v>27071</v>
      </c>
      <c r="E19704" s="93" t="s">
        <v>14</v>
      </c>
    </row>
    <row r="19705" spans="1:5" x14ac:dyDescent="0.25">
      <c r="A19705" s="93" t="s">
        <v>3288</v>
      </c>
      <c r="B19705" t="s">
        <v>21783</v>
      </c>
      <c r="C19705">
        <v>88264</v>
      </c>
      <c r="D19705" s="93" t="s">
        <v>27071</v>
      </c>
      <c r="E19705" s="93" t="s">
        <v>14</v>
      </c>
    </row>
    <row r="19706" spans="1:5" x14ac:dyDescent="0.25">
      <c r="A19706" s="93" t="s">
        <v>3289</v>
      </c>
      <c r="D19706" s="93" t="s">
        <v>14</v>
      </c>
      <c r="E19706" s="93" t="s">
        <v>33103</v>
      </c>
    </row>
    <row r="19707" spans="1:5" x14ac:dyDescent="0.25">
      <c r="A19707" s="93" t="s">
        <v>3289</v>
      </c>
      <c r="B19707" t="s">
        <v>21783</v>
      </c>
      <c r="C19707">
        <v>91946</v>
      </c>
      <c r="D19707" s="93" t="s">
        <v>22196</v>
      </c>
      <c r="E19707" s="93" t="s">
        <v>14</v>
      </c>
    </row>
    <row r="19708" spans="1:5" x14ac:dyDescent="0.25">
      <c r="A19708" s="93" t="s">
        <v>3289</v>
      </c>
      <c r="B19708" t="s">
        <v>21783</v>
      </c>
      <c r="C19708">
        <v>91990</v>
      </c>
      <c r="D19708" s="93" t="s">
        <v>22196</v>
      </c>
      <c r="E19708" s="93" t="s">
        <v>14</v>
      </c>
    </row>
    <row r="19709" spans="1:5" x14ac:dyDescent="0.25">
      <c r="A19709" s="93" t="s">
        <v>3290</v>
      </c>
      <c r="D19709" s="93" t="s">
        <v>14</v>
      </c>
      <c r="E19709" s="93" t="s">
        <v>33104</v>
      </c>
    </row>
    <row r="19710" spans="1:5" x14ac:dyDescent="0.25">
      <c r="A19710" s="93" t="s">
        <v>3290</v>
      </c>
      <c r="B19710" t="s">
        <v>21783</v>
      </c>
      <c r="C19710">
        <v>91946</v>
      </c>
      <c r="D19710" s="93" t="s">
        <v>22196</v>
      </c>
      <c r="E19710" s="93" t="s">
        <v>14</v>
      </c>
    </row>
    <row r="19711" spans="1:5" x14ac:dyDescent="0.25">
      <c r="A19711" s="93" t="s">
        <v>3290</v>
      </c>
      <c r="B19711" t="s">
        <v>21783</v>
      </c>
      <c r="C19711">
        <v>91991</v>
      </c>
      <c r="D19711" s="93" t="s">
        <v>22196</v>
      </c>
      <c r="E19711" s="93" t="s">
        <v>14</v>
      </c>
    </row>
    <row r="19712" spans="1:5" x14ac:dyDescent="0.25">
      <c r="A19712" s="93" t="s">
        <v>3291</v>
      </c>
      <c r="D19712" s="93" t="s">
        <v>14</v>
      </c>
      <c r="E19712" s="93" t="s">
        <v>33105</v>
      </c>
    </row>
    <row r="19713" spans="1:5" x14ac:dyDescent="0.25">
      <c r="A19713" s="93" t="s">
        <v>3291</v>
      </c>
      <c r="B19713" t="s">
        <v>21791</v>
      </c>
      <c r="C19713">
        <v>38101</v>
      </c>
      <c r="D19713" s="93" t="s">
        <v>22196</v>
      </c>
      <c r="E19713" s="93" t="s">
        <v>14</v>
      </c>
    </row>
    <row r="19714" spans="1:5" x14ac:dyDescent="0.25">
      <c r="A19714" s="93" t="s">
        <v>3291</v>
      </c>
      <c r="B19714" t="s">
        <v>21783</v>
      </c>
      <c r="C19714">
        <v>88247</v>
      </c>
      <c r="D19714" s="93" t="s">
        <v>26231</v>
      </c>
      <c r="E19714" s="93" t="s">
        <v>14</v>
      </c>
    </row>
    <row r="19715" spans="1:5" x14ac:dyDescent="0.25">
      <c r="A19715" s="93" t="s">
        <v>3291</v>
      </c>
      <c r="B19715" t="s">
        <v>21783</v>
      </c>
      <c r="C19715">
        <v>88264</v>
      </c>
      <c r="D19715" s="93" t="s">
        <v>26231</v>
      </c>
      <c r="E19715" s="93" t="s">
        <v>14</v>
      </c>
    </row>
    <row r="19716" spans="1:5" x14ac:dyDescent="0.25">
      <c r="A19716" s="93" t="s">
        <v>3292</v>
      </c>
      <c r="D19716" s="93" t="s">
        <v>14</v>
      </c>
      <c r="E19716" s="93" t="s">
        <v>33106</v>
      </c>
    </row>
    <row r="19717" spans="1:5" x14ac:dyDescent="0.25">
      <c r="A19717" s="93" t="s">
        <v>3292</v>
      </c>
      <c r="B19717" t="s">
        <v>21791</v>
      </c>
      <c r="C19717">
        <v>38102</v>
      </c>
      <c r="D19717" s="93" t="s">
        <v>22196</v>
      </c>
      <c r="E19717" s="93" t="s">
        <v>14</v>
      </c>
    </row>
    <row r="19718" spans="1:5" x14ac:dyDescent="0.25">
      <c r="A19718" s="93" t="s">
        <v>3292</v>
      </c>
      <c r="B19718" t="s">
        <v>21783</v>
      </c>
      <c r="C19718">
        <v>88247</v>
      </c>
      <c r="D19718" s="93" t="s">
        <v>26231</v>
      </c>
      <c r="E19718" s="93" t="s">
        <v>14</v>
      </c>
    </row>
    <row r="19719" spans="1:5" x14ac:dyDescent="0.25">
      <c r="A19719" s="93" t="s">
        <v>3292</v>
      </c>
      <c r="B19719" t="s">
        <v>21783</v>
      </c>
      <c r="C19719">
        <v>88264</v>
      </c>
      <c r="D19719" s="93" t="s">
        <v>26231</v>
      </c>
      <c r="E19719" s="93" t="s">
        <v>14</v>
      </c>
    </row>
    <row r="19720" spans="1:5" x14ac:dyDescent="0.25">
      <c r="A19720" s="93" t="s">
        <v>3293</v>
      </c>
      <c r="D19720" s="93" t="s">
        <v>14</v>
      </c>
      <c r="E19720" s="93" t="s">
        <v>33107</v>
      </c>
    </row>
    <row r="19721" spans="1:5" x14ac:dyDescent="0.25">
      <c r="A19721" s="93" t="s">
        <v>3293</v>
      </c>
      <c r="B19721" t="s">
        <v>21783</v>
      </c>
      <c r="C19721">
        <v>91946</v>
      </c>
      <c r="D19721" s="93" t="s">
        <v>22196</v>
      </c>
      <c r="E19721" s="93" t="s">
        <v>14</v>
      </c>
    </row>
    <row r="19722" spans="1:5" x14ac:dyDescent="0.25">
      <c r="A19722" s="93" t="s">
        <v>3293</v>
      </c>
      <c r="B19722" t="s">
        <v>21783</v>
      </c>
      <c r="C19722">
        <v>91994</v>
      </c>
      <c r="D19722" s="93" t="s">
        <v>22196</v>
      </c>
      <c r="E19722" s="93" t="s">
        <v>14</v>
      </c>
    </row>
    <row r="19723" spans="1:5" x14ac:dyDescent="0.25">
      <c r="A19723" s="93" t="s">
        <v>3294</v>
      </c>
      <c r="D19723" s="93" t="s">
        <v>14</v>
      </c>
      <c r="E19723" s="93" t="s">
        <v>33108</v>
      </c>
    </row>
    <row r="19724" spans="1:5" x14ac:dyDescent="0.25">
      <c r="A19724" s="93" t="s">
        <v>3294</v>
      </c>
      <c r="B19724" t="s">
        <v>21783</v>
      </c>
      <c r="C19724">
        <v>91946</v>
      </c>
      <c r="D19724" s="93" t="s">
        <v>22196</v>
      </c>
      <c r="E19724" s="93" t="s">
        <v>14</v>
      </c>
    </row>
    <row r="19725" spans="1:5" x14ac:dyDescent="0.25">
      <c r="A19725" s="93" t="s">
        <v>3294</v>
      </c>
      <c r="B19725" t="s">
        <v>21783</v>
      </c>
      <c r="C19725">
        <v>91995</v>
      </c>
      <c r="D19725" s="93" t="s">
        <v>22196</v>
      </c>
      <c r="E19725" s="93" t="s">
        <v>14</v>
      </c>
    </row>
    <row r="19726" spans="1:5" x14ac:dyDescent="0.25">
      <c r="A19726" s="93" t="s">
        <v>3295</v>
      </c>
      <c r="D19726" s="93" t="s">
        <v>14</v>
      </c>
      <c r="E19726" s="93" t="s">
        <v>33109</v>
      </c>
    </row>
    <row r="19727" spans="1:5" x14ac:dyDescent="0.25">
      <c r="A19727" s="93" t="s">
        <v>3295</v>
      </c>
      <c r="B19727" t="s">
        <v>21791</v>
      </c>
      <c r="C19727">
        <v>38101</v>
      </c>
      <c r="D19727" s="93" t="s">
        <v>22196</v>
      </c>
      <c r="E19727" s="93" t="s">
        <v>14</v>
      </c>
    </row>
    <row r="19728" spans="1:5" x14ac:dyDescent="0.25">
      <c r="A19728" s="93" t="s">
        <v>3295</v>
      </c>
      <c r="B19728" t="s">
        <v>21783</v>
      </c>
      <c r="C19728">
        <v>88247</v>
      </c>
      <c r="D19728" s="93" t="s">
        <v>22810</v>
      </c>
      <c r="E19728" s="93" t="s">
        <v>14</v>
      </c>
    </row>
    <row r="19729" spans="1:5" x14ac:dyDescent="0.25">
      <c r="A19729" s="93" t="s">
        <v>3295</v>
      </c>
      <c r="B19729" t="s">
        <v>21783</v>
      </c>
      <c r="C19729">
        <v>88264</v>
      </c>
      <c r="D19729" s="93" t="s">
        <v>22810</v>
      </c>
      <c r="E19729" s="93" t="s">
        <v>14</v>
      </c>
    </row>
    <row r="19730" spans="1:5" x14ac:dyDescent="0.25">
      <c r="A19730" s="93" t="s">
        <v>3296</v>
      </c>
      <c r="D19730" s="93" t="s">
        <v>14</v>
      </c>
      <c r="E19730" s="93" t="s">
        <v>33110</v>
      </c>
    </row>
    <row r="19731" spans="1:5" x14ac:dyDescent="0.25">
      <c r="A19731" s="93" t="s">
        <v>3296</v>
      </c>
      <c r="B19731" t="s">
        <v>21791</v>
      </c>
      <c r="C19731">
        <v>38102</v>
      </c>
      <c r="D19731" s="93" t="s">
        <v>22196</v>
      </c>
      <c r="E19731" s="93" t="s">
        <v>14</v>
      </c>
    </row>
    <row r="19732" spans="1:5" x14ac:dyDescent="0.25">
      <c r="A19732" s="93" t="s">
        <v>3296</v>
      </c>
      <c r="B19732" t="s">
        <v>21783</v>
      </c>
      <c r="C19732">
        <v>88247</v>
      </c>
      <c r="D19732" s="93" t="s">
        <v>22810</v>
      </c>
      <c r="E19732" s="93" t="s">
        <v>14</v>
      </c>
    </row>
    <row r="19733" spans="1:5" x14ac:dyDescent="0.25">
      <c r="A19733" s="93" t="s">
        <v>3296</v>
      </c>
      <c r="B19733" t="s">
        <v>21783</v>
      </c>
      <c r="C19733">
        <v>88264</v>
      </c>
      <c r="D19733" s="93" t="s">
        <v>22810</v>
      </c>
      <c r="E19733" s="93" t="s">
        <v>14</v>
      </c>
    </row>
    <row r="19734" spans="1:5" x14ac:dyDescent="0.25">
      <c r="A19734" s="93" t="s">
        <v>3297</v>
      </c>
      <c r="D19734" s="93" t="s">
        <v>14</v>
      </c>
      <c r="E19734" s="93" t="s">
        <v>33111</v>
      </c>
    </row>
    <row r="19735" spans="1:5" x14ac:dyDescent="0.25">
      <c r="A19735" s="93" t="s">
        <v>3297</v>
      </c>
      <c r="B19735" t="s">
        <v>21783</v>
      </c>
      <c r="C19735">
        <v>91946</v>
      </c>
      <c r="D19735" s="93" t="s">
        <v>22196</v>
      </c>
      <c r="E19735" s="93" t="s">
        <v>14</v>
      </c>
    </row>
    <row r="19736" spans="1:5" x14ac:dyDescent="0.25">
      <c r="A19736" s="93" t="s">
        <v>3297</v>
      </c>
      <c r="B19736" t="s">
        <v>21783</v>
      </c>
      <c r="C19736">
        <v>91998</v>
      </c>
      <c r="D19736" s="93" t="s">
        <v>22196</v>
      </c>
      <c r="E19736" s="93" t="s">
        <v>14</v>
      </c>
    </row>
    <row r="19737" spans="1:5" x14ac:dyDescent="0.25">
      <c r="A19737" s="93" t="s">
        <v>3298</v>
      </c>
      <c r="D19737" s="93" t="s">
        <v>14</v>
      </c>
      <c r="E19737" s="93" t="s">
        <v>33112</v>
      </c>
    </row>
    <row r="19738" spans="1:5" x14ac:dyDescent="0.25">
      <c r="A19738" s="93" t="s">
        <v>3298</v>
      </c>
      <c r="B19738" t="s">
        <v>21783</v>
      </c>
      <c r="C19738">
        <v>91946</v>
      </c>
      <c r="D19738" s="93" t="s">
        <v>22196</v>
      </c>
      <c r="E19738" s="93" t="s">
        <v>14</v>
      </c>
    </row>
    <row r="19739" spans="1:5" x14ac:dyDescent="0.25">
      <c r="A19739" s="93" t="s">
        <v>3298</v>
      </c>
      <c r="B19739" t="s">
        <v>21783</v>
      </c>
      <c r="C19739">
        <v>91999</v>
      </c>
      <c r="D19739" s="93" t="s">
        <v>22196</v>
      </c>
      <c r="E19739" s="93" t="s">
        <v>14</v>
      </c>
    </row>
    <row r="19740" spans="1:5" x14ac:dyDescent="0.25">
      <c r="A19740" s="93" t="s">
        <v>3299</v>
      </c>
      <c r="D19740" s="93" t="s">
        <v>14</v>
      </c>
      <c r="E19740" s="93" t="s">
        <v>33113</v>
      </c>
    </row>
    <row r="19741" spans="1:5" x14ac:dyDescent="0.25">
      <c r="A19741" s="93" t="s">
        <v>3299</v>
      </c>
      <c r="B19741" t="s">
        <v>21791</v>
      </c>
      <c r="C19741">
        <v>38101</v>
      </c>
      <c r="D19741" s="93" t="s">
        <v>22961</v>
      </c>
      <c r="E19741" s="93" t="s">
        <v>14</v>
      </c>
    </row>
    <row r="19742" spans="1:5" x14ac:dyDescent="0.25">
      <c r="A19742" s="93" t="s">
        <v>3299</v>
      </c>
      <c r="B19742" t="s">
        <v>21783</v>
      </c>
      <c r="C19742">
        <v>88247</v>
      </c>
      <c r="D19742" s="93" t="s">
        <v>27068</v>
      </c>
      <c r="E19742" s="93" t="s">
        <v>14</v>
      </c>
    </row>
    <row r="19743" spans="1:5" x14ac:dyDescent="0.25">
      <c r="A19743" s="93" t="s">
        <v>3299</v>
      </c>
      <c r="B19743" t="s">
        <v>21783</v>
      </c>
      <c r="C19743">
        <v>88264</v>
      </c>
      <c r="D19743" s="93" t="s">
        <v>27068</v>
      </c>
      <c r="E19743" s="93" t="s">
        <v>14</v>
      </c>
    </row>
    <row r="19744" spans="1:5" x14ac:dyDescent="0.25">
      <c r="A19744" s="93" t="s">
        <v>3300</v>
      </c>
      <c r="D19744" s="93" t="s">
        <v>14</v>
      </c>
      <c r="E19744" s="93" t="s">
        <v>33114</v>
      </c>
    </row>
    <row r="19745" spans="1:5" x14ac:dyDescent="0.25">
      <c r="A19745" s="93" t="s">
        <v>3300</v>
      </c>
      <c r="B19745" t="s">
        <v>21791</v>
      </c>
      <c r="C19745">
        <v>38102</v>
      </c>
      <c r="D19745" s="93" t="s">
        <v>22961</v>
      </c>
      <c r="E19745" s="93" t="s">
        <v>14</v>
      </c>
    </row>
    <row r="19746" spans="1:5" x14ac:dyDescent="0.25">
      <c r="A19746" s="93" t="s">
        <v>3300</v>
      </c>
      <c r="B19746" t="s">
        <v>21783</v>
      </c>
      <c r="C19746">
        <v>88247</v>
      </c>
      <c r="D19746" s="93" t="s">
        <v>27068</v>
      </c>
      <c r="E19746" s="93" t="s">
        <v>14</v>
      </c>
    </row>
    <row r="19747" spans="1:5" x14ac:dyDescent="0.25">
      <c r="A19747" s="93" t="s">
        <v>3300</v>
      </c>
      <c r="B19747" t="s">
        <v>21783</v>
      </c>
      <c r="C19747">
        <v>88264</v>
      </c>
      <c r="D19747" s="93" t="s">
        <v>27068</v>
      </c>
      <c r="E19747" s="93" t="s">
        <v>14</v>
      </c>
    </row>
    <row r="19748" spans="1:5" x14ac:dyDescent="0.25">
      <c r="A19748" s="93" t="s">
        <v>3301</v>
      </c>
      <c r="D19748" s="93" t="s">
        <v>14</v>
      </c>
      <c r="E19748" s="93" t="s">
        <v>33115</v>
      </c>
    </row>
    <row r="19749" spans="1:5" x14ac:dyDescent="0.25">
      <c r="A19749" s="93" t="s">
        <v>3301</v>
      </c>
      <c r="B19749" t="s">
        <v>21783</v>
      </c>
      <c r="C19749">
        <v>91946</v>
      </c>
      <c r="D19749" s="93" t="s">
        <v>22196</v>
      </c>
      <c r="E19749" s="93" t="s">
        <v>14</v>
      </c>
    </row>
    <row r="19750" spans="1:5" x14ac:dyDescent="0.25">
      <c r="A19750" s="93" t="s">
        <v>3301</v>
      </c>
      <c r="B19750" t="s">
        <v>21783</v>
      </c>
      <c r="C19750">
        <v>92002</v>
      </c>
      <c r="D19750" s="93" t="s">
        <v>22196</v>
      </c>
      <c r="E19750" s="93" t="s">
        <v>14</v>
      </c>
    </row>
    <row r="19751" spans="1:5" x14ac:dyDescent="0.25">
      <c r="A19751" s="93" t="s">
        <v>3302</v>
      </c>
      <c r="D19751" s="93" t="s">
        <v>14</v>
      </c>
      <c r="E19751" s="93" t="s">
        <v>33116</v>
      </c>
    </row>
    <row r="19752" spans="1:5" x14ac:dyDescent="0.25">
      <c r="A19752" s="93" t="s">
        <v>3302</v>
      </c>
      <c r="B19752" t="s">
        <v>21783</v>
      </c>
      <c r="C19752">
        <v>91946</v>
      </c>
      <c r="D19752" s="93" t="s">
        <v>22196</v>
      </c>
      <c r="E19752" s="93" t="s">
        <v>14</v>
      </c>
    </row>
    <row r="19753" spans="1:5" x14ac:dyDescent="0.25">
      <c r="A19753" s="93" t="s">
        <v>3302</v>
      </c>
      <c r="B19753" t="s">
        <v>21783</v>
      </c>
      <c r="C19753">
        <v>92003</v>
      </c>
      <c r="D19753" s="93" t="s">
        <v>22196</v>
      </c>
      <c r="E19753" s="93" t="s">
        <v>14</v>
      </c>
    </row>
    <row r="19754" spans="1:5" x14ac:dyDescent="0.25">
      <c r="A19754" s="93" t="s">
        <v>3303</v>
      </c>
      <c r="D19754" s="93" t="s">
        <v>14</v>
      </c>
      <c r="E19754" s="93" t="s">
        <v>33117</v>
      </c>
    </row>
    <row r="19755" spans="1:5" x14ac:dyDescent="0.25">
      <c r="A19755" s="93" t="s">
        <v>3303</v>
      </c>
      <c r="B19755" t="s">
        <v>21791</v>
      </c>
      <c r="C19755">
        <v>38101</v>
      </c>
      <c r="D19755" s="93" t="s">
        <v>22961</v>
      </c>
      <c r="E19755" s="93" t="s">
        <v>14</v>
      </c>
    </row>
    <row r="19756" spans="1:5" x14ac:dyDescent="0.25">
      <c r="A19756" s="93" t="s">
        <v>3303</v>
      </c>
      <c r="B19756" t="s">
        <v>21783</v>
      </c>
      <c r="C19756">
        <v>88247</v>
      </c>
      <c r="D19756" s="93" t="s">
        <v>26481</v>
      </c>
      <c r="E19756" s="93" t="s">
        <v>14</v>
      </c>
    </row>
    <row r="19757" spans="1:5" x14ac:dyDescent="0.25">
      <c r="A19757" s="93" t="s">
        <v>3303</v>
      </c>
      <c r="B19757" t="s">
        <v>21783</v>
      </c>
      <c r="C19757">
        <v>88264</v>
      </c>
      <c r="D19757" s="93" t="s">
        <v>26481</v>
      </c>
      <c r="E19757" s="93" t="s">
        <v>14</v>
      </c>
    </row>
    <row r="19758" spans="1:5" x14ac:dyDescent="0.25">
      <c r="A19758" s="93" t="s">
        <v>3304</v>
      </c>
      <c r="D19758" s="93" t="s">
        <v>14</v>
      </c>
      <c r="E19758" s="93" t="s">
        <v>33118</v>
      </c>
    </row>
    <row r="19759" spans="1:5" x14ac:dyDescent="0.25">
      <c r="A19759" s="93" t="s">
        <v>3304</v>
      </c>
      <c r="B19759" t="s">
        <v>21791</v>
      </c>
      <c r="C19759">
        <v>38102</v>
      </c>
      <c r="D19759" s="93" t="s">
        <v>22961</v>
      </c>
      <c r="E19759" s="93" t="s">
        <v>14</v>
      </c>
    </row>
    <row r="19760" spans="1:5" x14ac:dyDescent="0.25">
      <c r="A19760" s="93" t="s">
        <v>3304</v>
      </c>
      <c r="B19760" t="s">
        <v>21783</v>
      </c>
      <c r="C19760">
        <v>88247</v>
      </c>
      <c r="D19760" s="93" t="s">
        <v>26481</v>
      </c>
      <c r="E19760" s="93" t="s">
        <v>14</v>
      </c>
    </row>
    <row r="19761" spans="1:5" x14ac:dyDescent="0.25">
      <c r="A19761" s="93" t="s">
        <v>3304</v>
      </c>
      <c r="B19761" t="s">
        <v>21783</v>
      </c>
      <c r="C19761">
        <v>88264</v>
      </c>
      <c r="D19761" s="93" t="s">
        <v>26481</v>
      </c>
      <c r="E19761" s="93" t="s">
        <v>14</v>
      </c>
    </row>
    <row r="19762" spans="1:5" x14ac:dyDescent="0.25">
      <c r="A19762" s="93" t="s">
        <v>3305</v>
      </c>
      <c r="D19762" s="93" t="s">
        <v>14</v>
      </c>
      <c r="E19762" s="93" t="s">
        <v>33119</v>
      </c>
    </row>
    <row r="19763" spans="1:5" x14ac:dyDescent="0.25">
      <c r="A19763" s="93" t="s">
        <v>3305</v>
      </c>
      <c r="B19763" t="s">
        <v>21783</v>
      </c>
      <c r="C19763">
        <v>91946</v>
      </c>
      <c r="D19763" s="93" t="s">
        <v>22196</v>
      </c>
      <c r="E19763" s="93" t="s">
        <v>14</v>
      </c>
    </row>
    <row r="19764" spans="1:5" x14ac:dyDescent="0.25">
      <c r="A19764" s="93" t="s">
        <v>3305</v>
      </c>
      <c r="B19764" t="s">
        <v>21783</v>
      </c>
      <c r="C19764">
        <v>92006</v>
      </c>
      <c r="D19764" s="93" t="s">
        <v>22196</v>
      </c>
      <c r="E19764" s="93" t="s">
        <v>14</v>
      </c>
    </row>
    <row r="19765" spans="1:5" x14ac:dyDescent="0.25">
      <c r="A19765" s="93" t="s">
        <v>3306</v>
      </c>
      <c r="D19765" s="93" t="s">
        <v>14</v>
      </c>
      <c r="E19765" s="93" t="s">
        <v>33120</v>
      </c>
    </row>
    <row r="19766" spans="1:5" x14ac:dyDescent="0.25">
      <c r="A19766" s="93" t="s">
        <v>3306</v>
      </c>
      <c r="B19766" t="s">
        <v>21783</v>
      </c>
      <c r="C19766">
        <v>91946</v>
      </c>
      <c r="D19766" s="93" t="s">
        <v>22196</v>
      </c>
      <c r="E19766" s="93" t="s">
        <v>14</v>
      </c>
    </row>
    <row r="19767" spans="1:5" x14ac:dyDescent="0.25">
      <c r="A19767" s="93" t="s">
        <v>3306</v>
      </c>
      <c r="B19767" t="s">
        <v>21783</v>
      </c>
      <c r="C19767">
        <v>92007</v>
      </c>
      <c r="D19767" s="93" t="s">
        <v>22196</v>
      </c>
      <c r="E19767" s="93" t="s">
        <v>14</v>
      </c>
    </row>
    <row r="19768" spans="1:5" x14ac:dyDescent="0.25">
      <c r="A19768" s="93" t="s">
        <v>3307</v>
      </c>
      <c r="D19768" s="93" t="s">
        <v>14</v>
      </c>
      <c r="E19768" s="93" t="s">
        <v>33121</v>
      </c>
    </row>
    <row r="19769" spans="1:5" x14ac:dyDescent="0.25">
      <c r="A19769" s="93" t="s">
        <v>3307</v>
      </c>
      <c r="B19769" t="s">
        <v>21791</v>
      </c>
      <c r="C19769">
        <v>38101</v>
      </c>
      <c r="D19769" s="93" t="s">
        <v>23269</v>
      </c>
      <c r="E19769" s="93" t="s">
        <v>14</v>
      </c>
    </row>
    <row r="19770" spans="1:5" x14ac:dyDescent="0.25">
      <c r="A19770" s="93" t="s">
        <v>3307</v>
      </c>
      <c r="B19770" t="s">
        <v>21783</v>
      </c>
      <c r="C19770">
        <v>88247</v>
      </c>
      <c r="D19770" s="93" t="s">
        <v>26494</v>
      </c>
      <c r="E19770" s="93" t="s">
        <v>14</v>
      </c>
    </row>
    <row r="19771" spans="1:5" x14ac:dyDescent="0.25">
      <c r="A19771" s="93" t="s">
        <v>3307</v>
      </c>
      <c r="B19771" t="s">
        <v>21783</v>
      </c>
      <c r="C19771">
        <v>88264</v>
      </c>
      <c r="D19771" s="93" t="s">
        <v>26494</v>
      </c>
      <c r="E19771" s="93" t="s">
        <v>14</v>
      </c>
    </row>
    <row r="19772" spans="1:5" x14ac:dyDescent="0.25">
      <c r="A19772" s="93" t="s">
        <v>3308</v>
      </c>
      <c r="D19772" s="93" t="s">
        <v>14</v>
      </c>
      <c r="E19772" s="93" t="s">
        <v>33122</v>
      </c>
    </row>
    <row r="19773" spans="1:5" x14ac:dyDescent="0.25">
      <c r="A19773" s="93" t="s">
        <v>3308</v>
      </c>
      <c r="B19773" t="s">
        <v>21791</v>
      </c>
      <c r="C19773">
        <v>38102</v>
      </c>
      <c r="D19773" s="93" t="s">
        <v>23269</v>
      </c>
      <c r="E19773" s="93" t="s">
        <v>14</v>
      </c>
    </row>
    <row r="19774" spans="1:5" x14ac:dyDescent="0.25">
      <c r="A19774" s="93" t="s">
        <v>3308</v>
      </c>
      <c r="B19774" t="s">
        <v>21783</v>
      </c>
      <c r="C19774">
        <v>88247</v>
      </c>
      <c r="D19774" s="93" t="s">
        <v>26494</v>
      </c>
      <c r="E19774" s="93" t="s">
        <v>14</v>
      </c>
    </row>
    <row r="19775" spans="1:5" x14ac:dyDescent="0.25">
      <c r="A19775" s="93" t="s">
        <v>3308</v>
      </c>
      <c r="B19775" t="s">
        <v>21783</v>
      </c>
      <c r="C19775">
        <v>88264</v>
      </c>
      <c r="D19775" s="93" t="s">
        <v>26494</v>
      </c>
      <c r="E19775" s="93" t="s">
        <v>14</v>
      </c>
    </row>
    <row r="19776" spans="1:5" x14ac:dyDescent="0.25">
      <c r="A19776" s="93" t="s">
        <v>3309</v>
      </c>
      <c r="D19776" s="93" t="s">
        <v>14</v>
      </c>
      <c r="E19776" s="93" t="s">
        <v>33123</v>
      </c>
    </row>
    <row r="19777" spans="1:5" x14ac:dyDescent="0.25">
      <c r="A19777" s="93" t="s">
        <v>3309</v>
      </c>
      <c r="B19777" t="s">
        <v>21783</v>
      </c>
      <c r="C19777">
        <v>91946</v>
      </c>
      <c r="D19777" s="93" t="s">
        <v>22196</v>
      </c>
      <c r="E19777" s="93" t="s">
        <v>14</v>
      </c>
    </row>
    <row r="19778" spans="1:5" x14ac:dyDescent="0.25">
      <c r="A19778" s="93" t="s">
        <v>3309</v>
      </c>
      <c r="B19778" t="s">
        <v>21783</v>
      </c>
      <c r="C19778">
        <v>92010</v>
      </c>
      <c r="D19778" s="93" t="s">
        <v>22196</v>
      </c>
      <c r="E19778" s="93" t="s">
        <v>14</v>
      </c>
    </row>
    <row r="19779" spans="1:5" x14ac:dyDescent="0.25">
      <c r="A19779" s="93" t="s">
        <v>3310</v>
      </c>
      <c r="D19779" s="93" t="s">
        <v>14</v>
      </c>
      <c r="E19779" s="93" t="s">
        <v>33124</v>
      </c>
    </row>
    <row r="19780" spans="1:5" x14ac:dyDescent="0.25">
      <c r="A19780" s="93" t="s">
        <v>3310</v>
      </c>
      <c r="B19780" t="s">
        <v>21783</v>
      </c>
      <c r="C19780">
        <v>91946</v>
      </c>
      <c r="D19780" s="93" t="s">
        <v>22196</v>
      </c>
      <c r="E19780" s="93" t="s">
        <v>14</v>
      </c>
    </row>
    <row r="19781" spans="1:5" x14ac:dyDescent="0.25">
      <c r="A19781" s="93" t="s">
        <v>3310</v>
      </c>
      <c r="B19781" t="s">
        <v>21783</v>
      </c>
      <c r="C19781">
        <v>92011</v>
      </c>
      <c r="D19781" s="93" t="s">
        <v>22196</v>
      </c>
      <c r="E19781" s="93" t="s">
        <v>14</v>
      </c>
    </row>
    <row r="19782" spans="1:5" x14ac:dyDescent="0.25">
      <c r="A19782" s="93" t="s">
        <v>3311</v>
      </c>
      <c r="D19782" s="93" t="s">
        <v>14</v>
      </c>
      <c r="E19782" s="93" t="s">
        <v>33125</v>
      </c>
    </row>
    <row r="19783" spans="1:5" x14ac:dyDescent="0.25">
      <c r="A19783" s="93" t="s">
        <v>3311</v>
      </c>
      <c r="B19783" t="s">
        <v>21791</v>
      </c>
      <c r="C19783">
        <v>38101</v>
      </c>
      <c r="D19783" s="93" t="s">
        <v>23269</v>
      </c>
      <c r="E19783" s="93" t="s">
        <v>14</v>
      </c>
    </row>
    <row r="19784" spans="1:5" x14ac:dyDescent="0.25">
      <c r="A19784" s="93" t="s">
        <v>3311</v>
      </c>
      <c r="B19784" t="s">
        <v>21783</v>
      </c>
      <c r="C19784">
        <v>88247</v>
      </c>
      <c r="D19784" s="93" t="s">
        <v>25838</v>
      </c>
      <c r="E19784" s="93" t="s">
        <v>14</v>
      </c>
    </row>
    <row r="19785" spans="1:5" x14ac:dyDescent="0.25">
      <c r="A19785" s="93" t="s">
        <v>3311</v>
      </c>
      <c r="B19785" t="s">
        <v>21783</v>
      </c>
      <c r="C19785">
        <v>88264</v>
      </c>
      <c r="D19785" s="93" t="s">
        <v>25838</v>
      </c>
      <c r="E19785" s="93" t="s">
        <v>14</v>
      </c>
    </row>
    <row r="19786" spans="1:5" x14ac:dyDescent="0.25">
      <c r="A19786" s="93" t="s">
        <v>3312</v>
      </c>
      <c r="D19786" s="93" t="s">
        <v>14</v>
      </c>
      <c r="E19786" s="93" t="s">
        <v>33126</v>
      </c>
    </row>
    <row r="19787" spans="1:5" x14ac:dyDescent="0.25">
      <c r="A19787" s="93" t="s">
        <v>3312</v>
      </c>
      <c r="B19787" t="s">
        <v>21791</v>
      </c>
      <c r="C19787">
        <v>38102</v>
      </c>
      <c r="D19787" s="93" t="s">
        <v>23269</v>
      </c>
      <c r="E19787" s="93" t="s">
        <v>14</v>
      </c>
    </row>
    <row r="19788" spans="1:5" x14ac:dyDescent="0.25">
      <c r="A19788" s="93" t="s">
        <v>3312</v>
      </c>
      <c r="B19788" t="s">
        <v>21783</v>
      </c>
      <c r="C19788">
        <v>88247</v>
      </c>
      <c r="D19788" s="93" t="s">
        <v>25838</v>
      </c>
      <c r="E19788" s="93" t="s">
        <v>14</v>
      </c>
    </row>
    <row r="19789" spans="1:5" x14ac:dyDescent="0.25">
      <c r="A19789" s="93" t="s">
        <v>3312</v>
      </c>
      <c r="B19789" t="s">
        <v>21783</v>
      </c>
      <c r="C19789">
        <v>88264</v>
      </c>
      <c r="D19789" s="93" t="s">
        <v>25838</v>
      </c>
      <c r="E19789" s="93" t="s">
        <v>14</v>
      </c>
    </row>
    <row r="19790" spans="1:5" x14ac:dyDescent="0.25">
      <c r="A19790" s="93" t="s">
        <v>3313</v>
      </c>
      <c r="D19790" s="93" t="s">
        <v>14</v>
      </c>
      <c r="E19790" s="93" t="s">
        <v>33127</v>
      </c>
    </row>
    <row r="19791" spans="1:5" x14ac:dyDescent="0.25">
      <c r="A19791" s="93" t="s">
        <v>3313</v>
      </c>
      <c r="B19791" t="s">
        <v>21783</v>
      </c>
      <c r="C19791">
        <v>91946</v>
      </c>
      <c r="D19791" s="93" t="s">
        <v>22196</v>
      </c>
      <c r="E19791" s="93" t="s">
        <v>14</v>
      </c>
    </row>
    <row r="19792" spans="1:5" x14ac:dyDescent="0.25">
      <c r="A19792" s="93" t="s">
        <v>3313</v>
      </c>
      <c r="B19792" t="s">
        <v>21783</v>
      </c>
      <c r="C19792">
        <v>92014</v>
      </c>
      <c r="D19792" s="93" t="s">
        <v>22196</v>
      </c>
      <c r="E19792" s="93" t="s">
        <v>14</v>
      </c>
    </row>
    <row r="19793" spans="1:5" x14ac:dyDescent="0.25">
      <c r="A19793" s="93" t="s">
        <v>3314</v>
      </c>
      <c r="D19793" s="93" t="s">
        <v>14</v>
      </c>
      <c r="E19793" s="93" t="s">
        <v>33128</v>
      </c>
    </row>
    <row r="19794" spans="1:5" x14ac:dyDescent="0.25">
      <c r="A19794" s="93" t="s">
        <v>3314</v>
      </c>
      <c r="B19794" t="s">
        <v>21783</v>
      </c>
      <c r="C19794">
        <v>91946</v>
      </c>
      <c r="D19794" s="93" t="s">
        <v>22196</v>
      </c>
      <c r="E19794" s="93" t="s">
        <v>14</v>
      </c>
    </row>
    <row r="19795" spans="1:5" x14ac:dyDescent="0.25">
      <c r="A19795" s="93" t="s">
        <v>3314</v>
      </c>
      <c r="B19795" t="s">
        <v>21783</v>
      </c>
      <c r="C19795">
        <v>92015</v>
      </c>
      <c r="D19795" s="93" t="s">
        <v>22196</v>
      </c>
      <c r="E19795" s="93" t="s">
        <v>14</v>
      </c>
    </row>
    <row r="19796" spans="1:5" x14ac:dyDescent="0.25">
      <c r="A19796" s="93" t="s">
        <v>3315</v>
      </c>
      <c r="D19796" s="93" t="s">
        <v>14</v>
      </c>
      <c r="E19796" s="93" t="s">
        <v>33129</v>
      </c>
    </row>
    <row r="19797" spans="1:5" x14ac:dyDescent="0.25">
      <c r="A19797" s="93" t="s">
        <v>3315</v>
      </c>
      <c r="B19797" t="s">
        <v>21791</v>
      </c>
      <c r="C19797">
        <v>38101</v>
      </c>
      <c r="D19797" s="93" t="s">
        <v>23025</v>
      </c>
      <c r="E19797" s="93" t="s">
        <v>14</v>
      </c>
    </row>
    <row r="19798" spans="1:5" x14ac:dyDescent="0.25">
      <c r="A19798" s="93" t="s">
        <v>3315</v>
      </c>
      <c r="B19798" t="s">
        <v>21783</v>
      </c>
      <c r="C19798">
        <v>88247</v>
      </c>
      <c r="D19798" s="93" t="s">
        <v>22962</v>
      </c>
      <c r="E19798" s="93" t="s">
        <v>14</v>
      </c>
    </row>
    <row r="19799" spans="1:5" x14ac:dyDescent="0.25">
      <c r="A19799" s="93" t="s">
        <v>3315</v>
      </c>
      <c r="B19799" t="s">
        <v>21783</v>
      </c>
      <c r="C19799">
        <v>88264</v>
      </c>
      <c r="D19799" s="93" t="s">
        <v>22962</v>
      </c>
      <c r="E19799" s="93" t="s">
        <v>14</v>
      </c>
    </row>
    <row r="19800" spans="1:5" x14ac:dyDescent="0.25">
      <c r="A19800" s="93" t="s">
        <v>3316</v>
      </c>
      <c r="D19800" s="93" t="s">
        <v>14</v>
      </c>
      <c r="E19800" s="93" t="s">
        <v>33130</v>
      </c>
    </row>
    <row r="19801" spans="1:5" x14ac:dyDescent="0.25">
      <c r="A19801" s="93" t="s">
        <v>3316</v>
      </c>
      <c r="B19801" t="s">
        <v>21783</v>
      </c>
      <c r="C19801">
        <v>91950</v>
      </c>
      <c r="D19801" s="93" t="s">
        <v>22196</v>
      </c>
      <c r="E19801" s="93" t="s">
        <v>14</v>
      </c>
    </row>
    <row r="19802" spans="1:5" x14ac:dyDescent="0.25">
      <c r="A19802" s="93" t="s">
        <v>3316</v>
      </c>
      <c r="B19802" t="s">
        <v>21783</v>
      </c>
      <c r="C19802">
        <v>92018</v>
      </c>
      <c r="D19802" s="93" t="s">
        <v>22196</v>
      </c>
      <c r="E19802" s="93" t="s">
        <v>14</v>
      </c>
    </row>
    <row r="19803" spans="1:5" x14ac:dyDescent="0.25">
      <c r="A19803" s="93" t="s">
        <v>3317</v>
      </c>
      <c r="D19803" s="93" t="s">
        <v>14</v>
      </c>
      <c r="E19803" s="93" t="s">
        <v>33131</v>
      </c>
    </row>
    <row r="19804" spans="1:5" x14ac:dyDescent="0.25">
      <c r="A19804" s="93" t="s">
        <v>3317</v>
      </c>
      <c r="B19804" t="s">
        <v>21791</v>
      </c>
      <c r="C19804">
        <v>38101</v>
      </c>
      <c r="D19804" s="93" t="s">
        <v>23281</v>
      </c>
      <c r="E19804" s="93" t="s">
        <v>14</v>
      </c>
    </row>
    <row r="19805" spans="1:5" x14ac:dyDescent="0.25">
      <c r="A19805" s="93" t="s">
        <v>3317</v>
      </c>
      <c r="B19805" t="s">
        <v>21783</v>
      </c>
      <c r="C19805">
        <v>88247</v>
      </c>
      <c r="D19805" s="93" t="s">
        <v>27072</v>
      </c>
      <c r="E19805" s="93" t="s">
        <v>14</v>
      </c>
    </row>
    <row r="19806" spans="1:5" x14ac:dyDescent="0.25">
      <c r="A19806" s="93" t="s">
        <v>3317</v>
      </c>
      <c r="B19806" t="s">
        <v>21783</v>
      </c>
      <c r="C19806">
        <v>88264</v>
      </c>
      <c r="D19806" s="93" t="s">
        <v>27072</v>
      </c>
      <c r="E19806" s="93" t="s">
        <v>14</v>
      </c>
    </row>
    <row r="19807" spans="1:5" x14ac:dyDescent="0.25">
      <c r="A19807" s="93" t="s">
        <v>3318</v>
      </c>
      <c r="D19807" s="93" t="s">
        <v>14</v>
      </c>
      <c r="E19807" s="93" t="s">
        <v>33132</v>
      </c>
    </row>
    <row r="19808" spans="1:5" x14ac:dyDescent="0.25">
      <c r="A19808" s="93" t="s">
        <v>3318</v>
      </c>
      <c r="B19808" t="s">
        <v>21783</v>
      </c>
      <c r="C19808">
        <v>91950</v>
      </c>
      <c r="D19808" s="93" t="s">
        <v>22196</v>
      </c>
      <c r="E19808" s="93" t="s">
        <v>14</v>
      </c>
    </row>
    <row r="19809" spans="1:5" x14ac:dyDescent="0.25">
      <c r="A19809" s="93" t="s">
        <v>3318</v>
      </c>
      <c r="B19809" t="s">
        <v>21783</v>
      </c>
      <c r="C19809">
        <v>92020</v>
      </c>
      <c r="D19809" s="93" t="s">
        <v>22196</v>
      </c>
      <c r="E19809" s="93" t="s">
        <v>14</v>
      </c>
    </row>
    <row r="19810" spans="1:5" x14ac:dyDescent="0.25">
      <c r="A19810" s="93" t="s">
        <v>3319</v>
      </c>
      <c r="D19810" s="93" t="s">
        <v>14</v>
      </c>
      <c r="E19810" s="93" t="s">
        <v>33133</v>
      </c>
    </row>
    <row r="19811" spans="1:5" x14ac:dyDescent="0.25">
      <c r="A19811" s="93" t="s">
        <v>3319</v>
      </c>
      <c r="B19811" t="s">
        <v>21791</v>
      </c>
      <c r="C19811">
        <v>38101</v>
      </c>
      <c r="D19811" s="93" t="s">
        <v>22196</v>
      </c>
      <c r="E19811" s="93" t="s">
        <v>14</v>
      </c>
    </row>
    <row r="19812" spans="1:5" x14ac:dyDescent="0.25">
      <c r="A19812" s="93" t="s">
        <v>3319</v>
      </c>
      <c r="B19812" t="s">
        <v>21791</v>
      </c>
      <c r="C19812">
        <v>38112</v>
      </c>
      <c r="D19812" s="93" t="s">
        <v>22196</v>
      </c>
      <c r="E19812" s="93" t="s">
        <v>14</v>
      </c>
    </row>
    <row r="19813" spans="1:5" x14ac:dyDescent="0.25">
      <c r="A19813" s="93" t="s">
        <v>3319</v>
      </c>
      <c r="B19813" t="s">
        <v>21783</v>
      </c>
      <c r="C19813">
        <v>88247</v>
      </c>
      <c r="D19813" s="93" t="s">
        <v>22308</v>
      </c>
      <c r="E19813" s="93" t="s">
        <v>14</v>
      </c>
    </row>
    <row r="19814" spans="1:5" x14ac:dyDescent="0.25">
      <c r="A19814" s="93" t="s">
        <v>3319</v>
      </c>
      <c r="B19814" t="s">
        <v>21783</v>
      </c>
      <c r="C19814">
        <v>88264</v>
      </c>
      <c r="D19814" s="93" t="s">
        <v>22308</v>
      </c>
      <c r="E19814" s="93" t="s">
        <v>14</v>
      </c>
    </row>
    <row r="19815" spans="1:5" x14ac:dyDescent="0.25">
      <c r="A19815" s="93" t="s">
        <v>3320</v>
      </c>
      <c r="D19815" s="93" t="s">
        <v>14</v>
      </c>
      <c r="E19815" s="93" t="s">
        <v>33134</v>
      </c>
    </row>
    <row r="19816" spans="1:5" x14ac:dyDescent="0.25">
      <c r="A19816" s="93" t="s">
        <v>3320</v>
      </c>
      <c r="B19816" t="s">
        <v>21783</v>
      </c>
      <c r="C19816">
        <v>91946</v>
      </c>
      <c r="D19816" s="93" t="s">
        <v>22196</v>
      </c>
      <c r="E19816" s="93" t="s">
        <v>14</v>
      </c>
    </row>
    <row r="19817" spans="1:5" x14ac:dyDescent="0.25">
      <c r="A19817" s="93" t="s">
        <v>3320</v>
      </c>
      <c r="B19817" t="s">
        <v>21783</v>
      </c>
      <c r="C19817">
        <v>92022</v>
      </c>
      <c r="D19817" s="93" t="s">
        <v>22196</v>
      </c>
      <c r="E19817" s="93" t="s">
        <v>14</v>
      </c>
    </row>
    <row r="19818" spans="1:5" x14ac:dyDescent="0.25">
      <c r="A19818" s="93" t="s">
        <v>3321</v>
      </c>
      <c r="D19818" s="93" t="s">
        <v>14</v>
      </c>
      <c r="E19818" s="93" t="s">
        <v>33135</v>
      </c>
    </row>
    <row r="19819" spans="1:5" x14ac:dyDescent="0.25">
      <c r="A19819" s="93" t="s">
        <v>3321</v>
      </c>
      <c r="B19819" t="s">
        <v>21791</v>
      </c>
      <c r="C19819">
        <v>38101</v>
      </c>
      <c r="D19819" s="93" t="s">
        <v>22961</v>
      </c>
      <c r="E19819" s="93" t="s">
        <v>14</v>
      </c>
    </row>
    <row r="19820" spans="1:5" x14ac:dyDescent="0.25">
      <c r="A19820" s="93" t="s">
        <v>3321</v>
      </c>
      <c r="B19820" t="s">
        <v>21791</v>
      </c>
      <c r="C19820">
        <v>38112</v>
      </c>
      <c r="D19820" s="93" t="s">
        <v>22196</v>
      </c>
      <c r="E19820" s="93" t="s">
        <v>14</v>
      </c>
    </row>
    <row r="19821" spans="1:5" x14ac:dyDescent="0.25">
      <c r="A19821" s="93" t="s">
        <v>3321</v>
      </c>
      <c r="B19821" t="s">
        <v>21783</v>
      </c>
      <c r="C19821">
        <v>88247</v>
      </c>
      <c r="D19821" s="93" t="s">
        <v>23324</v>
      </c>
      <c r="E19821" s="93" t="s">
        <v>14</v>
      </c>
    </row>
    <row r="19822" spans="1:5" x14ac:dyDescent="0.25">
      <c r="A19822" s="93" t="s">
        <v>3321</v>
      </c>
      <c r="B19822" t="s">
        <v>21783</v>
      </c>
      <c r="C19822">
        <v>88264</v>
      </c>
      <c r="D19822" s="93" t="s">
        <v>23324</v>
      </c>
      <c r="E19822" s="93" t="s">
        <v>14</v>
      </c>
    </row>
    <row r="19823" spans="1:5" x14ac:dyDescent="0.25">
      <c r="A19823" s="93" t="s">
        <v>3322</v>
      </c>
      <c r="D19823" s="93" t="s">
        <v>14</v>
      </c>
      <c r="E19823" s="93" t="s">
        <v>33136</v>
      </c>
    </row>
    <row r="19824" spans="1:5" x14ac:dyDescent="0.25">
      <c r="A19824" s="93" t="s">
        <v>3322</v>
      </c>
      <c r="B19824" t="s">
        <v>21783</v>
      </c>
      <c r="C19824">
        <v>91946</v>
      </c>
      <c r="D19824" s="93" t="s">
        <v>22196</v>
      </c>
      <c r="E19824" s="93" t="s">
        <v>14</v>
      </c>
    </row>
    <row r="19825" spans="1:5" x14ac:dyDescent="0.25">
      <c r="A19825" s="93" t="s">
        <v>3322</v>
      </c>
      <c r="B19825" t="s">
        <v>21783</v>
      </c>
      <c r="C19825">
        <v>92024</v>
      </c>
      <c r="D19825" s="93" t="s">
        <v>22196</v>
      </c>
      <c r="E19825" s="93" t="s">
        <v>14</v>
      </c>
    </row>
    <row r="19826" spans="1:5" x14ac:dyDescent="0.25">
      <c r="A19826" s="93" t="s">
        <v>3323</v>
      </c>
      <c r="D19826" s="93" t="s">
        <v>14</v>
      </c>
      <c r="E19826" s="93" t="s">
        <v>33137</v>
      </c>
    </row>
    <row r="19827" spans="1:5" x14ac:dyDescent="0.25">
      <c r="A19827" s="93" t="s">
        <v>3323</v>
      </c>
      <c r="B19827" t="s">
        <v>21791</v>
      </c>
      <c r="C19827">
        <v>38101</v>
      </c>
      <c r="D19827" s="93" t="s">
        <v>22196</v>
      </c>
      <c r="E19827" s="93" t="s">
        <v>14</v>
      </c>
    </row>
    <row r="19828" spans="1:5" x14ac:dyDescent="0.25">
      <c r="A19828" s="93" t="s">
        <v>3323</v>
      </c>
      <c r="B19828" t="s">
        <v>21791</v>
      </c>
      <c r="C19828">
        <v>38112</v>
      </c>
      <c r="D19828" s="93" t="s">
        <v>22961</v>
      </c>
      <c r="E19828" s="93" t="s">
        <v>14</v>
      </c>
    </row>
    <row r="19829" spans="1:5" x14ac:dyDescent="0.25">
      <c r="A19829" s="93" t="s">
        <v>3323</v>
      </c>
      <c r="B19829" t="s">
        <v>21783</v>
      </c>
      <c r="C19829">
        <v>88247</v>
      </c>
      <c r="D19829" s="93" t="s">
        <v>23510</v>
      </c>
      <c r="E19829" s="93" t="s">
        <v>14</v>
      </c>
    </row>
    <row r="19830" spans="1:5" x14ac:dyDescent="0.25">
      <c r="A19830" s="93" t="s">
        <v>3323</v>
      </c>
      <c r="B19830" t="s">
        <v>21783</v>
      </c>
      <c r="C19830">
        <v>88264</v>
      </c>
      <c r="D19830" s="93" t="s">
        <v>23510</v>
      </c>
      <c r="E19830" s="93" t="s">
        <v>14</v>
      </c>
    </row>
    <row r="19831" spans="1:5" x14ac:dyDescent="0.25">
      <c r="A19831" s="93" t="s">
        <v>3324</v>
      </c>
      <c r="D19831" s="93" t="s">
        <v>14</v>
      </c>
      <c r="E19831" s="93" t="s">
        <v>33138</v>
      </c>
    </row>
    <row r="19832" spans="1:5" x14ac:dyDescent="0.25">
      <c r="A19832" s="93" t="s">
        <v>3324</v>
      </c>
      <c r="B19832" t="s">
        <v>21783</v>
      </c>
      <c r="C19832">
        <v>91946</v>
      </c>
      <c r="D19832" s="93" t="s">
        <v>22196</v>
      </c>
      <c r="E19832" s="93" t="s">
        <v>14</v>
      </c>
    </row>
    <row r="19833" spans="1:5" x14ac:dyDescent="0.25">
      <c r="A19833" s="93" t="s">
        <v>3324</v>
      </c>
      <c r="B19833" t="s">
        <v>21783</v>
      </c>
      <c r="C19833">
        <v>92026</v>
      </c>
      <c r="D19833" s="93" t="s">
        <v>22196</v>
      </c>
      <c r="E19833" s="93" t="s">
        <v>14</v>
      </c>
    </row>
    <row r="19834" spans="1:5" x14ac:dyDescent="0.25">
      <c r="A19834" s="93" t="s">
        <v>3325</v>
      </c>
      <c r="D19834" s="93" t="s">
        <v>14</v>
      </c>
      <c r="E19834" s="93" t="s">
        <v>33139</v>
      </c>
    </row>
    <row r="19835" spans="1:5" x14ac:dyDescent="0.25">
      <c r="A19835" s="93" t="s">
        <v>3325</v>
      </c>
      <c r="B19835" t="s">
        <v>21791</v>
      </c>
      <c r="C19835">
        <v>38101</v>
      </c>
      <c r="D19835" s="93" t="s">
        <v>22196</v>
      </c>
      <c r="E19835" s="93" t="s">
        <v>14</v>
      </c>
    </row>
    <row r="19836" spans="1:5" x14ac:dyDescent="0.25">
      <c r="A19836" s="93" t="s">
        <v>3325</v>
      </c>
      <c r="B19836" t="s">
        <v>21791</v>
      </c>
      <c r="C19836">
        <v>38113</v>
      </c>
      <c r="D19836" s="93" t="s">
        <v>22196</v>
      </c>
      <c r="E19836" s="93" t="s">
        <v>14</v>
      </c>
    </row>
    <row r="19837" spans="1:5" x14ac:dyDescent="0.25">
      <c r="A19837" s="93" t="s">
        <v>3325</v>
      </c>
      <c r="B19837" t="s">
        <v>21783</v>
      </c>
      <c r="C19837">
        <v>88247</v>
      </c>
      <c r="D19837" s="93" t="s">
        <v>27068</v>
      </c>
      <c r="E19837" s="93" t="s">
        <v>14</v>
      </c>
    </row>
    <row r="19838" spans="1:5" x14ac:dyDescent="0.25">
      <c r="A19838" s="93" t="s">
        <v>3325</v>
      </c>
      <c r="B19838" t="s">
        <v>21783</v>
      </c>
      <c r="C19838">
        <v>88264</v>
      </c>
      <c r="D19838" s="93" t="s">
        <v>27068</v>
      </c>
      <c r="E19838" s="93" t="s">
        <v>14</v>
      </c>
    </row>
    <row r="19839" spans="1:5" x14ac:dyDescent="0.25">
      <c r="A19839" s="93" t="s">
        <v>3326</v>
      </c>
      <c r="D19839" s="93" t="s">
        <v>14</v>
      </c>
      <c r="E19839" s="93" t="s">
        <v>33140</v>
      </c>
    </row>
    <row r="19840" spans="1:5" x14ac:dyDescent="0.25">
      <c r="A19840" s="93" t="s">
        <v>3326</v>
      </c>
      <c r="B19840" t="s">
        <v>21783</v>
      </c>
      <c r="C19840">
        <v>91946</v>
      </c>
      <c r="D19840" s="93" t="s">
        <v>22196</v>
      </c>
      <c r="E19840" s="93" t="s">
        <v>14</v>
      </c>
    </row>
    <row r="19841" spans="1:5" x14ac:dyDescent="0.25">
      <c r="A19841" s="93" t="s">
        <v>3326</v>
      </c>
      <c r="B19841" t="s">
        <v>21783</v>
      </c>
      <c r="C19841">
        <v>92028</v>
      </c>
      <c r="D19841" s="93" t="s">
        <v>22196</v>
      </c>
      <c r="E19841" s="93" t="s">
        <v>14</v>
      </c>
    </row>
    <row r="19842" spans="1:5" x14ac:dyDescent="0.25">
      <c r="A19842" s="93" t="s">
        <v>3327</v>
      </c>
      <c r="D19842" s="93" t="s">
        <v>14</v>
      </c>
      <c r="E19842" s="93" t="s">
        <v>33141</v>
      </c>
    </row>
    <row r="19843" spans="1:5" x14ac:dyDescent="0.25">
      <c r="A19843" s="93" t="s">
        <v>3327</v>
      </c>
      <c r="B19843" t="s">
        <v>21791</v>
      </c>
      <c r="C19843">
        <v>38101</v>
      </c>
      <c r="D19843" s="93" t="s">
        <v>22961</v>
      </c>
      <c r="E19843" s="93" t="s">
        <v>14</v>
      </c>
    </row>
    <row r="19844" spans="1:5" x14ac:dyDescent="0.25">
      <c r="A19844" s="93" t="s">
        <v>3327</v>
      </c>
      <c r="B19844" t="s">
        <v>21791</v>
      </c>
      <c r="C19844">
        <v>38113</v>
      </c>
      <c r="D19844" s="93" t="s">
        <v>22196</v>
      </c>
      <c r="E19844" s="93" t="s">
        <v>14</v>
      </c>
    </row>
    <row r="19845" spans="1:5" x14ac:dyDescent="0.25">
      <c r="A19845" s="93" t="s">
        <v>3327</v>
      </c>
      <c r="B19845" t="s">
        <v>21783</v>
      </c>
      <c r="C19845">
        <v>88247</v>
      </c>
      <c r="D19845" s="93" t="s">
        <v>26494</v>
      </c>
      <c r="E19845" s="93" t="s">
        <v>14</v>
      </c>
    </row>
    <row r="19846" spans="1:5" x14ac:dyDescent="0.25">
      <c r="A19846" s="93" t="s">
        <v>3327</v>
      </c>
      <c r="B19846" t="s">
        <v>21783</v>
      </c>
      <c r="C19846">
        <v>88264</v>
      </c>
      <c r="D19846" s="93" t="s">
        <v>26494</v>
      </c>
      <c r="E19846" s="93" t="s">
        <v>14</v>
      </c>
    </row>
    <row r="19847" spans="1:5" x14ac:dyDescent="0.25">
      <c r="A19847" s="93" t="s">
        <v>3328</v>
      </c>
      <c r="D19847" s="93" t="s">
        <v>14</v>
      </c>
      <c r="E19847" s="93" t="s">
        <v>33142</v>
      </c>
    </row>
    <row r="19848" spans="1:5" x14ac:dyDescent="0.25">
      <c r="A19848" s="93" t="s">
        <v>3328</v>
      </c>
      <c r="B19848" t="s">
        <v>21783</v>
      </c>
      <c r="C19848">
        <v>91946</v>
      </c>
      <c r="D19848" s="93" t="s">
        <v>22196</v>
      </c>
      <c r="E19848" s="93" t="s">
        <v>14</v>
      </c>
    </row>
    <row r="19849" spans="1:5" x14ac:dyDescent="0.25">
      <c r="A19849" s="93" t="s">
        <v>3328</v>
      </c>
      <c r="B19849" t="s">
        <v>21783</v>
      </c>
      <c r="C19849">
        <v>92030</v>
      </c>
      <c r="D19849" s="93" t="s">
        <v>22196</v>
      </c>
      <c r="E19849" s="93" t="s">
        <v>14</v>
      </c>
    </row>
    <row r="19850" spans="1:5" x14ac:dyDescent="0.25">
      <c r="A19850" s="93" t="s">
        <v>3329</v>
      </c>
      <c r="D19850" s="93" t="s">
        <v>14</v>
      </c>
      <c r="E19850" s="93" t="s">
        <v>33143</v>
      </c>
    </row>
    <row r="19851" spans="1:5" x14ac:dyDescent="0.25">
      <c r="A19851" s="93" t="s">
        <v>3329</v>
      </c>
      <c r="B19851" t="s">
        <v>21791</v>
      </c>
      <c r="C19851">
        <v>38101</v>
      </c>
      <c r="D19851" s="93" t="s">
        <v>22196</v>
      </c>
      <c r="E19851" s="93" t="s">
        <v>14</v>
      </c>
    </row>
    <row r="19852" spans="1:5" x14ac:dyDescent="0.25">
      <c r="A19852" s="93" t="s">
        <v>3329</v>
      </c>
      <c r="B19852" t="s">
        <v>21791</v>
      </c>
      <c r="C19852">
        <v>38113</v>
      </c>
      <c r="D19852" s="93" t="s">
        <v>22961</v>
      </c>
      <c r="E19852" s="93" t="s">
        <v>14</v>
      </c>
    </row>
    <row r="19853" spans="1:5" x14ac:dyDescent="0.25">
      <c r="A19853" s="93" t="s">
        <v>3329</v>
      </c>
      <c r="B19853" t="s">
        <v>21783</v>
      </c>
      <c r="C19853">
        <v>88247</v>
      </c>
      <c r="D19853" s="93" t="s">
        <v>26494</v>
      </c>
      <c r="E19853" s="93" t="s">
        <v>14</v>
      </c>
    </row>
    <row r="19854" spans="1:5" x14ac:dyDescent="0.25">
      <c r="A19854" s="93" t="s">
        <v>3329</v>
      </c>
      <c r="B19854" t="s">
        <v>21783</v>
      </c>
      <c r="C19854">
        <v>88264</v>
      </c>
      <c r="D19854" s="93" t="s">
        <v>26494</v>
      </c>
      <c r="E19854" s="93" t="s">
        <v>14</v>
      </c>
    </row>
    <row r="19855" spans="1:5" x14ac:dyDescent="0.25">
      <c r="A19855" s="93" t="s">
        <v>3330</v>
      </c>
      <c r="D19855" s="93" t="s">
        <v>14</v>
      </c>
      <c r="E19855" s="93" t="s">
        <v>33144</v>
      </c>
    </row>
    <row r="19856" spans="1:5" x14ac:dyDescent="0.25">
      <c r="A19856" s="93" t="s">
        <v>3330</v>
      </c>
      <c r="B19856" t="s">
        <v>21783</v>
      </c>
      <c r="C19856">
        <v>91946</v>
      </c>
      <c r="D19856" s="93" t="s">
        <v>22196</v>
      </c>
      <c r="E19856" s="93" t="s">
        <v>14</v>
      </c>
    </row>
    <row r="19857" spans="1:5" x14ac:dyDescent="0.25">
      <c r="A19857" s="93" t="s">
        <v>3330</v>
      </c>
      <c r="B19857" t="s">
        <v>21783</v>
      </c>
      <c r="C19857">
        <v>92032</v>
      </c>
      <c r="D19857" s="93" t="s">
        <v>22196</v>
      </c>
      <c r="E19857" s="93" t="s">
        <v>14</v>
      </c>
    </row>
    <row r="19858" spans="1:5" x14ac:dyDescent="0.25">
      <c r="A19858" s="93" t="s">
        <v>3331</v>
      </c>
      <c r="D19858" s="93" t="s">
        <v>14</v>
      </c>
      <c r="E19858" s="93" t="s">
        <v>33145</v>
      </c>
    </row>
    <row r="19859" spans="1:5" x14ac:dyDescent="0.25">
      <c r="A19859" s="93" t="s">
        <v>3331</v>
      </c>
      <c r="B19859" t="s">
        <v>21791</v>
      </c>
      <c r="C19859">
        <v>38101</v>
      </c>
      <c r="D19859" s="93" t="s">
        <v>22196</v>
      </c>
      <c r="E19859" s="93" t="s">
        <v>14</v>
      </c>
    </row>
    <row r="19860" spans="1:5" x14ac:dyDescent="0.25">
      <c r="A19860" s="93" t="s">
        <v>3331</v>
      </c>
      <c r="B19860" t="s">
        <v>21791</v>
      </c>
      <c r="C19860">
        <v>38112</v>
      </c>
      <c r="D19860" s="93" t="s">
        <v>22196</v>
      </c>
      <c r="E19860" s="93" t="s">
        <v>14</v>
      </c>
    </row>
    <row r="19861" spans="1:5" x14ac:dyDescent="0.25">
      <c r="A19861" s="93" t="s">
        <v>3331</v>
      </c>
      <c r="B19861" t="s">
        <v>21791</v>
      </c>
      <c r="C19861">
        <v>38113</v>
      </c>
      <c r="D19861" s="93" t="s">
        <v>22196</v>
      </c>
      <c r="E19861" s="93" t="s">
        <v>14</v>
      </c>
    </row>
    <row r="19862" spans="1:5" x14ac:dyDescent="0.25">
      <c r="A19862" s="93" t="s">
        <v>3331</v>
      </c>
      <c r="B19862" t="s">
        <v>21783</v>
      </c>
      <c r="C19862">
        <v>88247</v>
      </c>
      <c r="D19862" s="93" t="s">
        <v>23324</v>
      </c>
      <c r="E19862" s="93" t="s">
        <v>14</v>
      </c>
    </row>
    <row r="19863" spans="1:5" x14ac:dyDescent="0.25">
      <c r="A19863" s="93" t="s">
        <v>3331</v>
      </c>
      <c r="B19863" t="s">
        <v>21783</v>
      </c>
      <c r="C19863">
        <v>88264</v>
      </c>
      <c r="D19863" s="93" t="s">
        <v>23324</v>
      </c>
      <c r="E19863" s="93" t="s">
        <v>14</v>
      </c>
    </row>
    <row r="19864" spans="1:5" x14ac:dyDescent="0.25">
      <c r="A19864" s="93" t="s">
        <v>3332</v>
      </c>
      <c r="D19864" s="93" t="s">
        <v>14</v>
      </c>
      <c r="E19864" s="93" t="s">
        <v>33146</v>
      </c>
    </row>
    <row r="19865" spans="1:5" x14ac:dyDescent="0.25">
      <c r="A19865" s="93" t="s">
        <v>3332</v>
      </c>
      <c r="B19865" t="s">
        <v>21783</v>
      </c>
      <c r="C19865">
        <v>91946</v>
      </c>
      <c r="D19865" s="93" t="s">
        <v>22196</v>
      </c>
      <c r="E19865" s="93" t="s">
        <v>14</v>
      </c>
    </row>
    <row r="19866" spans="1:5" x14ac:dyDescent="0.25">
      <c r="A19866" s="93" t="s">
        <v>3332</v>
      </c>
      <c r="B19866" t="s">
        <v>21783</v>
      </c>
      <c r="C19866">
        <v>92034</v>
      </c>
      <c r="D19866" s="93" t="s">
        <v>22196</v>
      </c>
      <c r="E19866" s="93" t="s">
        <v>14</v>
      </c>
    </row>
    <row r="19867" spans="1:5" x14ac:dyDescent="0.25">
      <c r="A19867" s="93" t="s">
        <v>3333</v>
      </c>
      <c r="D19867" s="93" t="s">
        <v>14</v>
      </c>
      <c r="E19867" s="93" t="s">
        <v>33147</v>
      </c>
    </row>
    <row r="19868" spans="1:5" x14ac:dyDescent="0.25">
      <c r="A19868" s="93" t="s">
        <v>3333</v>
      </c>
      <c r="B19868" t="s">
        <v>21791</v>
      </c>
      <c r="C19868">
        <v>39392</v>
      </c>
      <c r="D19868" s="93" t="s">
        <v>22196</v>
      </c>
      <c r="E19868" s="93" t="s">
        <v>14</v>
      </c>
    </row>
    <row r="19869" spans="1:5" x14ac:dyDescent="0.25">
      <c r="A19869" s="93" t="s">
        <v>3333</v>
      </c>
      <c r="B19869" t="s">
        <v>21783</v>
      </c>
      <c r="C19869">
        <v>88247</v>
      </c>
      <c r="D19869" s="93" t="s">
        <v>27073</v>
      </c>
      <c r="E19869" s="93" t="s">
        <v>14</v>
      </c>
    </row>
    <row r="19870" spans="1:5" x14ac:dyDescent="0.25">
      <c r="A19870" s="93" t="s">
        <v>3333</v>
      </c>
      <c r="B19870" t="s">
        <v>21783</v>
      </c>
      <c r="C19870">
        <v>88264</v>
      </c>
      <c r="D19870" s="93" t="s">
        <v>27074</v>
      </c>
      <c r="E19870" s="93" t="s">
        <v>14</v>
      </c>
    </row>
    <row r="19871" spans="1:5" x14ac:dyDescent="0.25">
      <c r="A19871" s="93" t="s">
        <v>3334</v>
      </c>
      <c r="D19871" s="93" t="s">
        <v>14</v>
      </c>
      <c r="E19871" s="93" t="s">
        <v>33148</v>
      </c>
    </row>
    <row r="19872" spans="1:5" x14ac:dyDescent="0.25">
      <c r="A19872" s="93" t="s">
        <v>3334</v>
      </c>
      <c r="B19872" t="s">
        <v>21791</v>
      </c>
      <c r="C19872">
        <v>39393</v>
      </c>
      <c r="D19872" s="93" t="s">
        <v>22196</v>
      </c>
      <c r="E19872" s="93" t="s">
        <v>14</v>
      </c>
    </row>
    <row r="19873" spans="1:5" x14ac:dyDescent="0.25">
      <c r="A19873" s="93" t="s">
        <v>3334</v>
      </c>
      <c r="B19873" t="s">
        <v>21783</v>
      </c>
      <c r="C19873">
        <v>88247</v>
      </c>
      <c r="D19873" s="93" t="s">
        <v>27073</v>
      </c>
      <c r="E19873" s="93" t="s">
        <v>14</v>
      </c>
    </row>
    <row r="19874" spans="1:5" x14ac:dyDescent="0.25">
      <c r="A19874" s="93" t="s">
        <v>3334</v>
      </c>
      <c r="B19874" t="s">
        <v>21783</v>
      </c>
      <c r="C19874">
        <v>88264</v>
      </c>
      <c r="D19874" s="93" t="s">
        <v>27074</v>
      </c>
      <c r="E19874" s="93" t="s">
        <v>14</v>
      </c>
    </row>
    <row r="19875" spans="1:5" x14ac:dyDescent="0.25">
      <c r="A19875" s="93" t="s">
        <v>3335</v>
      </c>
      <c r="D19875" s="93" t="s">
        <v>14</v>
      </c>
      <c r="E19875" s="93" t="s">
        <v>33149</v>
      </c>
    </row>
    <row r="19876" spans="1:5" x14ac:dyDescent="0.25">
      <c r="A19876" s="93" t="s">
        <v>3335</v>
      </c>
      <c r="B19876" t="s">
        <v>21791</v>
      </c>
      <c r="C19876">
        <v>39394</v>
      </c>
      <c r="D19876" s="93" t="s">
        <v>22196</v>
      </c>
      <c r="E19876" s="93" t="s">
        <v>14</v>
      </c>
    </row>
    <row r="19877" spans="1:5" x14ac:dyDescent="0.25">
      <c r="A19877" s="93" t="s">
        <v>3335</v>
      </c>
      <c r="B19877" t="s">
        <v>21783</v>
      </c>
      <c r="C19877">
        <v>88247</v>
      </c>
      <c r="D19877" s="93" t="s">
        <v>27075</v>
      </c>
      <c r="E19877" s="93" t="s">
        <v>14</v>
      </c>
    </row>
    <row r="19878" spans="1:5" x14ac:dyDescent="0.25">
      <c r="A19878" s="93" t="s">
        <v>3335</v>
      </c>
      <c r="B19878" t="s">
        <v>21783</v>
      </c>
      <c r="C19878">
        <v>88264</v>
      </c>
      <c r="D19878" s="93" t="s">
        <v>25564</v>
      </c>
      <c r="E19878" s="93" t="s">
        <v>14</v>
      </c>
    </row>
    <row r="19879" spans="1:5" x14ac:dyDescent="0.25">
      <c r="A19879" s="93" t="s">
        <v>3336</v>
      </c>
      <c r="D19879" s="93" t="s">
        <v>14</v>
      </c>
      <c r="E19879" s="93" t="s">
        <v>33150</v>
      </c>
    </row>
    <row r="19880" spans="1:5" x14ac:dyDescent="0.25">
      <c r="A19880" s="93" t="s">
        <v>3336</v>
      </c>
      <c r="B19880" t="s">
        <v>21791</v>
      </c>
      <c r="C19880">
        <v>39395</v>
      </c>
      <c r="D19880" s="93" t="s">
        <v>22196</v>
      </c>
      <c r="E19880" s="93" t="s">
        <v>14</v>
      </c>
    </row>
    <row r="19881" spans="1:5" x14ac:dyDescent="0.25">
      <c r="A19881" s="93" t="s">
        <v>3336</v>
      </c>
      <c r="B19881" t="s">
        <v>21783</v>
      </c>
      <c r="C19881">
        <v>88247</v>
      </c>
      <c r="D19881" s="93" t="s">
        <v>27075</v>
      </c>
      <c r="E19881" s="93" t="s">
        <v>14</v>
      </c>
    </row>
    <row r="19882" spans="1:5" x14ac:dyDescent="0.25">
      <c r="A19882" s="93" t="s">
        <v>3336</v>
      </c>
      <c r="B19882" t="s">
        <v>21783</v>
      </c>
      <c r="C19882">
        <v>88264</v>
      </c>
      <c r="D19882" s="93" t="s">
        <v>25564</v>
      </c>
      <c r="E19882" s="93" t="s">
        <v>14</v>
      </c>
    </row>
    <row r="19883" spans="1:5" x14ac:dyDescent="0.25">
      <c r="A19883" s="93" t="s">
        <v>3337</v>
      </c>
      <c r="D19883" s="93" t="s">
        <v>14</v>
      </c>
      <c r="E19883" s="93" t="s">
        <v>33151</v>
      </c>
    </row>
    <row r="19884" spans="1:5" x14ac:dyDescent="0.25">
      <c r="A19884" s="93" t="s">
        <v>3337</v>
      </c>
      <c r="B19884" t="s">
        <v>21791</v>
      </c>
      <c r="C19884">
        <v>38774</v>
      </c>
      <c r="D19884" s="93" t="s">
        <v>22196</v>
      </c>
      <c r="E19884" s="93" t="s">
        <v>14</v>
      </c>
    </row>
    <row r="19885" spans="1:5" x14ac:dyDescent="0.25">
      <c r="A19885" s="93" t="s">
        <v>3337</v>
      </c>
      <c r="B19885" t="s">
        <v>21783</v>
      </c>
      <c r="C19885">
        <v>88247</v>
      </c>
      <c r="D19885" s="93" t="s">
        <v>27076</v>
      </c>
      <c r="E19885" s="93" t="s">
        <v>14</v>
      </c>
    </row>
    <row r="19886" spans="1:5" x14ac:dyDescent="0.25">
      <c r="A19886" s="93" t="s">
        <v>3337</v>
      </c>
      <c r="B19886" t="s">
        <v>21783</v>
      </c>
      <c r="C19886">
        <v>88264</v>
      </c>
      <c r="D19886" s="93" t="s">
        <v>27077</v>
      </c>
      <c r="E19886" s="93" t="s">
        <v>14</v>
      </c>
    </row>
    <row r="19887" spans="1:5" x14ac:dyDescent="0.25">
      <c r="A19887" s="93" t="s">
        <v>3338</v>
      </c>
      <c r="D19887" s="93" t="s">
        <v>14</v>
      </c>
      <c r="E19887" s="93" t="s">
        <v>33152</v>
      </c>
    </row>
    <row r="19888" spans="1:5" x14ac:dyDescent="0.25">
      <c r="A19888" s="93" t="s">
        <v>3338</v>
      </c>
      <c r="B19888" t="s">
        <v>21791</v>
      </c>
      <c r="C19888">
        <v>12295</v>
      </c>
      <c r="D19888" s="93" t="s">
        <v>22196</v>
      </c>
      <c r="E19888" s="93" t="s">
        <v>14</v>
      </c>
    </row>
    <row r="19889" spans="1:5" x14ac:dyDescent="0.25">
      <c r="A19889" s="93" t="s">
        <v>3338</v>
      </c>
      <c r="B19889" t="s">
        <v>21791</v>
      </c>
      <c r="C19889">
        <v>38193</v>
      </c>
      <c r="D19889" s="93" t="s">
        <v>22196</v>
      </c>
      <c r="E19889" s="93" t="s">
        <v>14</v>
      </c>
    </row>
    <row r="19890" spans="1:5" x14ac:dyDescent="0.25">
      <c r="A19890" s="93" t="s">
        <v>3338</v>
      </c>
      <c r="B19890" t="s">
        <v>21783</v>
      </c>
      <c r="C19890">
        <v>88247</v>
      </c>
      <c r="D19890" s="93" t="s">
        <v>27078</v>
      </c>
      <c r="E19890" s="93" t="s">
        <v>14</v>
      </c>
    </row>
    <row r="19891" spans="1:5" x14ac:dyDescent="0.25">
      <c r="A19891" s="93" t="s">
        <v>3338</v>
      </c>
      <c r="B19891" t="s">
        <v>21783</v>
      </c>
      <c r="C19891">
        <v>88264</v>
      </c>
      <c r="D19891" s="93" t="s">
        <v>23692</v>
      </c>
      <c r="E19891" s="93" t="s">
        <v>14</v>
      </c>
    </row>
    <row r="19892" spans="1:5" x14ac:dyDescent="0.25">
      <c r="A19892" s="93" t="s">
        <v>3339</v>
      </c>
      <c r="D19892" s="93" t="s">
        <v>14</v>
      </c>
      <c r="E19892" s="93" t="s">
        <v>33153</v>
      </c>
    </row>
    <row r="19893" spans="1:5" x14ac:dyDescent="0.25">
      <c r="A19893" s="93" t="s">
        <v>3339</v>
      </c>
      <c r="B19893" t="s">
        <v>21791</v>
      </c>
      <c r="C19893">
        <v>12295</v>
      </c>
      <c r="D19893" s="93" t="s">
        <v>22196</v>
      </c>
      <c r="E19893" s="93" t="s">
        <v>14</v>
      </c>
    </row>
    <row r="19894" spans="1:5" x14ac:dyDescent="0.25">
      <c r="A19894" s="93" t="s">
        <v>3339</v>
      </c>
      <c r="B19894" t="s">
        <v>21791</v>
      </c>
      <c r="C19894">
        <v>38194</v>
      </c>
      <c r="D19894" s="93" t="s">
        <v>22196</v>
      </c>
      <c r="E19894" s="93" t="s">
        <v>14</v>
      </c>
    </row>
    <row r="19895" spans="1:5" x14ac:dyDescent="0.25">
      <c r="A19895" s="93" t="s">
        <v>3339</v>
      </c>
      <c r="B19895" t="s">
        <v>21783</v>
      </c>
      <c r="C19895">
        <v>88247</v>
      </c>
      <c r="D19895" s="93" t="s">
        <v>27078</v>
      </c>
      <c r="E19895" s="93" t="s">
        <v>14</v>
      </c>
    </row>
    <row r="19896" spans="1:5" x14ac:dyDescent="0.25">
      <c r="A19896" s="93" t="s">
        <v>3339</v>
      </c>
      <c r="B19896" t="s">
        <v>21783</v>
      </c>
      <c r="C19896">
        <v>88264</v>
      </c>
      <c r="D19896" s="93" t="s">
        <v>23692</v>
      </c>
      <c r="E19896" s="93" t="s">
        <v>14</v>
      </c>
    </row>
    <row r="19897" spans="1:5" x14ac:dyDescent="0.25">
      <c r="A19897" s="93" t="s">
        <v>3340</v>
      </c>
      <c r="D19897" s="93" t="s">
        <v>14</v>
      </c>
      <c r="E19897" s="93" t="s">
        <v>33154</v>
      </c>
    </row>
    <row r="19898" spans="1:5" x14ac:dyDescent="0.25">
      <c r="A19898" s="93" t="s">
        <v>3340</v>
      </c>
      <c r="B19898" t="s">
        <v>21791</v>
      </c>
      <c r="C19898">
        <v>12295</v>
      </c>
      <c r="D19898" s="93" t="s">
        <v>22961</v>
      </c>
      <c r="E19898" s="93" t="s">
        <v>14</v>
      </c>
    </row>
    <row r="19899" spans="1:5" x14ac:dyDescent="0.25">
      <c r="A19899" s="93" t="s">
        <v>3340</v>
      </c>
      <c r="B19899" t="s">
        <v>21791</v>
      </c>
      <c r="C19899">
        <v>39386</v>
      </c>
      <c r="D19899" s="93" t="s">
        <v>22196</v>
      </c>
      <c r="E19899" s="93" t="s">
        <v>14</v>
      </c>
    </row>
    <row r="19900" spans="1:5" x14ac:dyDescent="0.25">
      <c r="A19900" s="93" t="s">
        <v>3340</v>
      </c>
      <c r="B19900" t="s">
        <v>21783</v>
      </c>
      <c r="C19900">
        <v>88247</v>
      </c>
      <c r="D19900" s="93" t="s">
        <v>27079</v>
      </c>
      <c r="E19900" s="93" t="s">
        <v>14</v>
      </c>
    </row>
    <row r="19901" spans="1:5" x14ac:dyDescent="0.25">
      <c r="A19901" s="93" t="s">
        <v>3340</v>
      </c>
      <c r="B19901" t="s">
        <v>21783</v>
      </c>
      <c r="C19901">
        <v>88264</v>
      </c>
      <c r="D19901" s="93" t="s">
        <v>27080</v>
      </c>
      <c r="E19901" s="93" t="s">
        <v>14</v>
      </c>
    </row>
    <row r="19902" spans="1:5" x14ac:dyDescent="0.25">
      <c r="A19902" s="93" t="s">
        <v>3341</v>
      </c>
      <c r="D19902" s="93" t="s">
        <v>14</v>
      </c>
      <c r="E19902" s="93" t="s">
        <v>33155</v>
      </c>
    </row>
    <row r="19903" spans="1:5" x14ac:dyDescent="0.25">
      <c r="A19903" s="93" t="s">
        <v>3341</v>
      </c>
      <c r="B19903" t="s">
        <v>21791</v>
      </c>
      <c r="C19903">
        <v>12295</v>
      </c>
      <c r="D19903" s="93" t="s">
        <v>22961</v>
      </c>
      <c r="E19903" s="93" t="s">
        <v>14</v>
      </c>
    </row>
    <row r="19904" spans="1:5" x14ac:dyDescent="0.25">
      <c r="A19904" s="93" t="s">
        <v>3341</v>
      </c>
      <c r="B19904" t="s">
        <v>21791</v>
      </c>
      <c r="C19904">
        <v>39387</v>
      </c>
      <c r="D19904" s="93" t="s">
        <v>22196</v>
      </c>
      <c r="E19904" s="93" t="s">
        <v>14</v>
      </c>
    </row>
    <row r="19905" spans="1:5" x14ac:dyDescent="0.25">
      <c r="A19905" s="93" t="s">
        <v>3341</v>
      </c>
      <c r="B19905" t="s">
        <v>21783</v>
      </c>
      <c r="C19905">
        <v>88247</v>
      </c>
      <c r="D19905" s="93" t="s">
        <v>27079</v>
      </c>
      <c r="E19905" s="93" t="s">
        <v>14</v>
      </c>
    </row>
    <row r="19906" spans="1:5" x14ac:dyDescent="0.25">
      <c r="A19906" s="93" t="s">
        <v>3341</v>
      </c>
      <c r="B19906" t="s">
        <v>21783</v>
      </c>
      <c r="C19906">
        <v>88264</v>
      </c>
      <c r="D19906" s="93" t="s">
        <v>27080</v>
      </c>
      <c r="E19906" s="93" t="s">
        <v>14</v>
      </c>
    </row>
    <row r="19907" spans="1:5" x14ac:dyDescent="0.25">
      <c r="A19907" s="93" t="s">
        <v>3342</v>
      </c>
      <c r="D19907" s="93" t="s">
        <v>14</v>
      </c>
      <c r="E19907" s="93" t="s">
        <v>33156</v>
      </c>
    </row>
    <row r="19908" spans="1:5" x14ac:dyDescent="0.25">
      <c r="A19908" s="93" t="s">
        <v>3342</v>
      </c>
      <c r="B19908" t="s">
        <v>21791</v>
      </c>
      <c r="C19908">
        <v>39385</v>
      </c>
      <c r="D19908" s="93" t="s">
        <v>22196</v>
      </c>
      <c r="E19908" s="93" t="s">
        <v>14</v>
      </c>
    </row>
    <row r="19909" spans="1:5" x14ac:dyDescent="0.25">
      <c r="A19909" s="93" t="s">
        <v>3342</v>
      </c>
      <c r="B19909" t="s">
        <v>21783</v>
      </c>
      <c r="C19909">
        <v>88247</v>
      </c>
      <c r="D19909" s="93" t="s">
        <v>27081</v>
      </c>
      <c r="E19909" s="93" t="s">
        <v>14</v>
      </c>
    </row>
    <row r="19910" spans="1:5" x14ac:dyDescent="0.25">
      <c r="A19910" s="93" t="s">
        <v>3342</v>
      </c>
      <c r="B19910" t="s">
        <v>21783</v>
      </c>
      <c r="C19910">
        <v>88264</v>
      </c>
      <c r="D19910" s="93" t="s">
        <v>27082</v>
      </c>
      <c r="E19910" s="93" t="s">
        <v>14</v>
      </c>
    </row>
    <row r="19911" spans="1:5" x14ac:dyDescent="0.25">
      <c r="A19911" s="93" t="s">
        <v>3343</v>
      </c>
      <c r="D19911" s="93" t="s">
        <v>14</v>
      </c>
      <c r="E19911" s="93" t="s">
        <v>33157</v>
      </c>
    </row>
    <row r="19912" spans="1:5" x14ac:dyDescent="0.25">
      <c r="A19912" s="93" t="s">
        <v>3343</v>
      </c>
      <c r="B19912" t="s">
        <v>21791</v>
      </c>
      <c r="C19912">
        <v>39386</v>
      </c>
      <c r="D19912" s="93" t="s">
        <v>22196</v>
      </c>
      <c r="E19912" s="93" t="s">
        <v>14</v>
      </c>
    </row>
    <row r="19913" spans="1:5" x14ac:dyDescent="0.25">
      <c r="A19913" s="93" t="s">
        <v>3343</v>
      </c>
      <c r="B19913" t="s">
        <v>21783</v>
      </c>
      <c r="C19913">
        <v>88247</v>
      </c>
      <c r="D19913" s="93" t="s">
        <v>27083</v>
      </c>
      <c r="E19913" s="93" t="s">
        <v>14</v>
      </c>
    </row>
    <row r="19914" spans="1:5" x14ac:dyDescent="0.25">
      <c r="A19914" s="93" t="s">
        <v>3343</v>
      </c>
      <c r="B19914" t="s">
        <v>21783</v>
      </c>
      <c r="C19914">
        <v>88264</v>
      </c>
      <c r="D19914" s="93" t="s">
        <v>24101</v>
      </c>
      <c r="E19914" s="93" t="s">
        <v>14</v>
      </c>
    </row>
    <row r="19915" spans="1:5" x14ac:dyDescent="0.25">
      <c r="A19915" s="93" t="s">
        <v>3344</v>
      </c>
      <c r="D19915" s="93" t="s">
        <v>14</v>
      </c>
      <c r="E19915" s="93" t="s">
        <v>33158</v>
      </c>
    </row>
    <row r="19916" spans="1:5" x14ac:dyDescent="0.25">
      <c r="A19916" s="93" t="s">
        <v>3344</v>
      </c>
      <c r="B19916" t="s">
        <v>21791</v>
      </c>
      <c r="C19916">
        <v>1094</v>
      </c>
      <c r="D19916" s="93" t="s">
        <v>22196</v>
      </c>
      <c r="E19916" s="93" t="s">
        <v>14</v>
      </c>
    </row>
    <row r="19917" spans="1:5" x14ac:dyDescent="0.25">
      <c r="A19917" s="93" t="s">
        <v>3344</v>
      </c>
      <c r="B19917" t="s">
        <v>21791</v>
      </c>
      <c r="C19917">
        <v>3398</v>
      </c>
      <c r="D19917" s="93" t="s">
        <v>22196</v>
      </c>
      <c r="E19917" s="93" t="s">
        <v>14</v>
      </c>
    </row>
    <row r="19918" spans="1:5" x14ac:dyDescent="0.25">
      <c r="A19918" s="93" t="s">
        <v>3344</v>
      </c>
      <c r="B19918" t="s">
        <v>21791</v>
      </c>
      <c r="C19918">
        <v>4346</v>
      </c>
      <c r="D19918" s="93" t="s">
        <v>23269</v>
      </c>
      <c r="E19918" s="93" t="s">
        <v>14</v>
      </c>
    </row>
    <row r="19919" spans="1:5" x14ac:dyDescent="0.25">
      <c r="A19919" s="93" t="s">
        <v>3344</v>
      </c>
      <c r="B19919" t="s">
        <v>21791</v>
      </c>
      <c r="C19919">
        <v>11267</v>
      </c>
      <c r="D19919" s="93" t="s">
        <v>22961</v>
      </c>
      <c r="E19919" s="93" t="s">
        <v>14</v>
      </c>
    </row>
    <row r="19920" spans="1:5" x14ac:dyDescent="0.25">
      <c r="A19920" s="93" t="s">
        <v>3344</v>
      </c>
      <c r="B19920" t="s">
        <v>21791</v>
      </c>
      <c r="C19920">
        <v>11950</v>
      </c>
      <c r="D19920" s="93" t="s">
        <v>23025</v>
      </c>
      <c r="E19920" s="93" t="s">
        <v>14</v>
      </c>
    </row>
    <row r="19921" spans="1:5" x14ac:dyDescent="0.25">
      <c r="A19921" s="93" t="s">
        <v>3344</v>
      </c>
      <c r="B19921" t="s">
        <v>21791</v>
      </c>
      <c r="C19921">
        <v>14153</v>
      </c>
      <c r="D19921" s="93" t="s">
        <v>23411</v>
      </c>
      <c r="E19921" s="93" t="s">
        <v>14</v>
      </c>
    </row>
    <row r="19922" spans="1:5" x14ac:dyDescent="0.25">
      <c r="A19922" s="93" t="s">
        <v>3344</v>
      </c>
      <c r="B19922" t="s">
        <v>21791</v>
      </c>
      <c r="C19922">
        <v>34643</v>
      </c>
      <c r="D19922" s="93" t="s">
        <v>22196</v>
      </c>
      <c r="E19922" s="93" t="s">
        <v>14</v>
      </c>
    </row>
    <row r="19923" spans="1:5" x14ac:dyDescent="0.25">
      <c r="A19923" s="93" t="s">
        <v>3344</v>
      </c>
      <c r="B19923" t="s">
        <v>21791</v>
      </c>
      <c r="C19923">
        <v>39808</v>
      </c>
      <c r="D19923" s="93" t="s">
        <v>22196</v>
      </c>
      <c r="E19923" s="93" t="s">
        <v>14</v>
      </c>
    </row>
    <row r="19924" spans="1:5" x14ac:dyDescent="0.25">
      <c r="A19924" s="93" t="s">
        <v>3344</v>
      </c>
      <c r="B19924" t="s">
        <v>21791</v>
      </c>
      <c r="C19924">
        <v>39996</v>
      </c>
      <c r="D19924" s="93" t="s">
        <v>27084</v>
      </c>
      <c r="E19924" s="93" t="s">
        <v>14</v>
      </c>
    </row>
    <row r="19925" spans="1:5" x14ac:dyDescent="0.25">
      <c r="A19925" s="93" t="s">
        <v>3344</v>
      </c>
      <c r="B19925" t="s">
        <v>21791</v>
      </c>
      <c r="C19925">
        <v>39997</v>
      </c>
      <c r="D19925" s="93" t="s">
        <v>22961</v>
      </c>
      <c r="E19925" s="93" t="s">
        <v>14</v>
      </c>
    </row>
    <row r="19926" spans="1:5" x14ac:dyDescent="0.25">
      <c r="A19926" s="93" t="s">
        <v>3344</v>
      </c>
      <c r="B19926" t="s">
        <v>21783</v>
      </c>
      <c r="C19926">
        <v>88247</v>
      </c>
      <c r="D19926" s="93" t="s">
        <v>27085</v>
      </c>
      <c r="E19926" s="93" t="s">
        <v>14</v>
      </c>
    </row>
    <row r="19927" spans="1:5" x14ac:dyDescent="0.25">
      <c r="A19927" s="93" t="s">
        <v>3344</v>
      </c>
      <c r="B19927" t="s">
        <v>21783</v>
      </c>
      <c r="C19927">
        <v>88264</v>
      </c>
      <c r="D19927" s="93" t="s">
        <v>27086</v>
      </c>
      <c r="E19927" s="93" t="s">
        <v>14</v>
      </c>
    </row>
    <row r="19928" spans="1:5" x14ac:dyDescent="0.25">
      <c r="A19928" s="93" t="s">
        <v>3344</v>
      </c>
      <c r="B19928" t="s">
        <v>21783</v>
      </c>
      <c r="C19928">
        <v>91872</v>
      </c>
      <c r="D19928" s="93" t="s">
        <v>27087</v>
      </c>
      <c r="E19928" s="93" t="s">
        <v>14</v>
      </c>
    </row>
    <row r="19929" spans="1:5" x14ac:dyDescent="0.25">
      <c r="A19929" s="93" t="s">
        <v>3344</v>
      </c>
      <c r="B19929" t="s">
        <v>21783</v>
      </c>
      <c r="C19929">
        <v>91885</v>
      </c>
      <c r="D19929" s="93" t="s">
        <v>22196</v>
      </c>
      <c r="E19929" s="93" t="s">
        <v>14</v>
      </c>
    </row>
    <row r="19930" spans="1:5" x14ac:dyDescent="0.25">
      <c r="A19930" s="93" t="s">
        <v>3344</v>
      </c>
      <c r="B19930" t="s">
        <v>21783</v>
      </c>
      <c r="C19930">
        <v>91917</v>
      </c>
      <c r="D19930" s="93" t="s">
        <v>22196</v>
      </c>
      <c r="E19930" s="93" t="s">
        <v>14</v>
      </c>
    </row>
    <row r="19931" spans="1:5" x14ac:dyDescent="0.25">
      <c r="A19931" s="93" t="s">
        <v>3344</v>
      </c>
      <c r="B19931" t="s">
        <v>21783</v>
      </c>
      <c r="C19931">
        <v>91919</v>
      </c>
      <c r="D19931" s="93" t="s">
        <v>22196</v>
      </c>
      <c r="E19931" s="93" t="s">
        <v>14</v>
      </c>
    </row>
    <row r="19932" spans="1:5" x14ac:dyDescent="0.25">
      <c r="A19932" s="93" t="s">
        <v>3344</v>
      </c>
      <c r="B19932" t="s">
        <v>21783</v>
      </c>
      <c r="C19932">
        <v>91933</v>
      </c>
      <c r="D19932" s="93" t="s">
        <v>23194</v>
      </c>
      <c r="E19932" s="93" t="s">
        <v>14</v>
      </c>
    </row>
    <row r="19933" spans="1:5" x14ac:dyDescent="0.25">
      <c r="A19933" s="93" t="s">
        <v>3344</v>
      </c>
      <c r="B19933" t="s">
        <v>21783</v>
      </c>
      <c r="C19933">
        <v>93659</v>
      </c>
      <c r="D19933" s="93" t="s">
        <v>22196</v>
      </c>
      <c r="E19933" s="93" t="s">
        <v>14</v>
      </c>
    </row>
    <row r="19934" spans="1:5" x14ac:dyDescent="0.25">
      <c r="A19934" s="93" t="s">
        <v>3344</v>
      </c>
      <c r="B19934" t="s">
        <v>21783</v>
      </c>
      <c r="C19934">
        <v>96977</v>
      </c>
      <c r="D19934" s="93" t="s">
        <v>23198</v>
      </c>
      <c r="E19934" s="93" t="s">
        <v>14</v>
      </c>
    </row>
    <row r="19935" spans="1:5" x14ac:dyDescent="0.25">
      <c r="A19935" s="93" t="s">
        <v>3344</v>
      </c>
      <c r="B19935" t="s">
        <v>21783</v>
      </c>
      <c r="C19935">
        <v>96986</v>
      </c>
      <c r="D19935" s="93" t="s">
        <v>22196</v>
      </c>
      <c r="E19935" s="93" t="s">
        <v>14</v>
      </c>
    </row>
    <row r="19936" spans="1:5" x14ac:dyDescent="0.25">
      <c r="A19936" s="93" t="s">
        <v>3344</v>
      </c>
      <c r="B19936" t="s">
        <v>21783</v>
      </c>
      <c r="C19936">
        <v>100578</v>
      </c>
      <c r="D19936" s="93" t="s">
        <v>22196</v>
      </c>
      <c r="E19936" s="93" t="s">
        <v>14</v>
      </c>
    </row>
    <row r="19937" spans="1:5" x14ac:dyDescent="0.25">
      <c r="A19937" s="93" t="s">
        <v>3344</v>
      </c>
      <c r="B19937" t="s">
        <v>21783</v>
      </c>
      <c r="C19937">
        <v>104749</v>
      </c>
      <c r="D19937" s="93" t="s">
        <v>22196</v>
      </c>
      <c r="E19937" s="93" t="s">
        <v>14</v>
      </c>
    </row>
    <row r="19938" spans="1:5" x14ac:dyDescent="0.25">
      <c r="A19938" s="93" t="s">
        <v>3345</v>
      </c>
      <c r="D19938" s="93" t="s">
        <v>14</v>
      </c>
      <c r="E19938" s="93" t="s">
        <v>33159</v>
      </c>
    </row>
    <row r="19939" spans="1:5" x14ac:dyDescent="0.25">
      <c r="A19939" s="93" t="s">
        <v>3345</v>
      </c>
      <c r="B19939" t="s">
        <v>21791</v>
      </c>
      <c r="C19939">
        <v>1094</v>
      </c>
      <c r="D19939" s="93" t="s">
        <v>22196</v>
      </c>
      <c r="E19939" s="93" t="s">
        <v>14</v>
      </c>
    </row>
    <row r="19940" spans="1:5" x14ac:dyDescent="0.25">
      <c r="A19940" s="93" t="s">
        <v>3345</v>
      </c>
      <c r="B19940" t="s">
        <v>21791</v>
      </c>
      <c r="C19940">
        <v>3398</v>
      </c>
      <c r="D19940" s="93" t="s">
        <v>22196</v>
      </c>
      <c r="E19940" s="93" t="s">
        <v>14</v>
      </c>
    </row>
    <row r="19941" spans="1:5" x14ac:dyDescent="0.25">
      <c r="A19941" s="93" t="s">
        <v>3345</v>
      </c>
      <c r="B19941" t="s">
        <v>21791</v>
      </c>
      <c r="C19941">
        <v>4346</v>
      </c>
      <c r="D19941" s="93" t="s">
        <v>23269</v>
      </c>
      <c r="E19941" s="93" t="s">
        <v>14</v>
      </c>
    </row>
    <row r="19942" spans="1:5" x14ac:dyDescent="0.25">
      <c r="A19942" s="93" t="s">
        <v>3345</v>
      </c>
      <c r="B19942" t="s">
        <v>21791</v>
      </c>
      <c r="C19942">
        <v>11267</v>
      </c>
      <c r="D19942" s="93" t="s">
        <v>22961</v>
      </c>
      <c r="E19942" s="93" t="s">
        <v>14</v>
      </c>
    </row>
    <row r="19943" spans="1:5" x14ac:dyDescent="0.25">
      <c r="A19943" s="93" t="s">
        <v>3345</v>
      </c>
      <c r="B19943" t="s">
        <v>21791</v>
      </c>
      <c r="C19943">
        <v>11950</v>
      </c>
      <c r="D19943" s="93" t="s">
        <v>23025</v>
      </c>
      <c r="E19943" s="93" t="s">
        <v>14</v>
      </c>
    </row>
    <row r="19944" spans="1:5" x14ac:dyDescent="0.25">
      <c r="A19944" s="93" t="s">
        <v>3345</v>
      </c>
      <c r="B19944" t="s">
        <v>21791</v>
      </c>
      <c r="C19944">
        <v>14153</v>
      </c>
      <c r="D19944" s="93" t="s">
        <v>23411</v>
      </c>
      <c r="E19944" s="93" t="s">
        <v>14</v>
      </c>
    </row>
    <row r="19945" spans="1:5" x14ac:dyDescent="0.25">
      <c r="A19945" s="93" t="s">
        <v>3345</v>
      </c>
      <c r="B19945" t="s">
        <v>21791</v>
      </c>
      <c r="C19945">
        <v>34643</v>
      </c>
      <c r="D19945" s="93" t="s">
        <v>22196</v>
      </c>
      <c r="E19945" s="93" t="s">
        <v>14</v>
      </c>
    </row>
    <row r="19946" spans="1:5" x14ac:dyDescent="0.25">
      <c r="A19946" s="93" t="s">
        <v>3345</v>
      </c>
      <c r="B19946" t="s">
        <v>21791</v>
      </c>
      <c r="C19946">
        <v>39808</v>
      </c>
      <c r="D19946" s="93" t="s">
        <v>22196</v>
      </c>
      <c r="E19946" s="93" t="s">
        <v>14</v>
      </c>
    </row>
    <row r="19947" spans="1:5" x14ac:dyDescent="0.25">
      <c r="A19947" s="93" t="s">
        <v>3345</v>
      </c>
      <c r="B19947" t="s">
        <v>21791</v>
      </c>
      <c r="C19947">
        <v>39996</v>
      </c>
      <c r="D19947" s="93" t="s">
        <v>27084</v>
      </c>
      <c r="E19947" s="93" t="s">
        <v>14</v>
      </c>
    </row>
    <row r="19948" spans="1:5" x14ac:dyDescent="0.25">
      <c r="A19948" s="93" t="s">
        <v>3345</v>
      </c>
      <c r="B19948" t="s">
        <v>21791</v>
      </c>
      <c r="C19948">
        <v>39997</v>
      </c>
      <c r="D19948" s="93" t="s">
        <v>22961</v>
      </c>
      <c r="E19948" s="93" t="s">
        <v>14</v>
      </c>
    </row>
    <row r="19949" spans="1:5" x14ac:dyDescent="0.25">
      <c r="A19949" s="93" t="s">
        <v>3345</v>
      </c>
      <c r="B19949" t="s">
        <v>21783</v>
      </c>
      <c r="C19949">
        <v>88247</v>
      </c>
      <c r="D19949" s="93" t="s">
        <v>27085</v>
      </c>
      <c r="E19949" s="93" t="s">
        <v>14</v>
      </c>
    </row>
    <row r="19950" spans="1:5" x14ac:dyDescent="0.25">
      <c r="A19950" s="93" t="s">
        <v>3345</v>
      </c>
      <c r="B19950" t="s">
        <v>21783</v>
      </c>
      <c r="C19950">
        <v>88264</v>
      </c>
      <c r="D19950" s="93" t="s">
        <v>27086</v>
      </c>
      <c r="E19950" s="93" t="s">
        <v>14</v>
      </c>
    </row>
    <row r="19951" spans="1:5" x14ac:dyDescent="0.25">
      <c r="A19951" s="93" t="s">
        <v>3345</v>
      </c>
      <c r="B19951" t="s">
        <v>21783</v>
      </c>
      <c r="C19951">
        <v>91872</v>
      </c>
      <c r="D19951" s="93" t="s">
        <v>27087</v>
      </c>
      <c r="E19951" s="93" t="s">
        <v>14</v>
      </c>
    </row>
    <row r="19952" spans="1:5" x14ac:dyDescent="0.25">
      <c r="A19952" s="93" t="s">
        <v>3345</v>
      </c>
      <c r="B19952" t="s">
        <v>21783</v>
      </c>
      <c r="C19952">
        <v>91885</v>
      </c>
      <c r="D19952" s="93" t="s">
        <v>22196</v>
      </c>
      <c r="E19952" s="93" t="s">
        <v>14</v>
      </c>
    </row>
    <row r="19953" spans="1:5" x14ac:dyDescent="0.25">
      <c r="A19953" s="93" t="s">
        <v>3345</v>
      </c>
      <c r="B19953" t="s">
        <v>21783</v>
      </c>
      <c r="C19953">
        <v>91917</v>
      </c>
      <c r="D19953" s="93" t="s">
        <v>22196</v>
      </c>
      <c r="E19953" s="93" t="s">
        <v>14</v>
      </c>
    </row>
    <row r="19954" spans="1:5" x14ac:dyDescent="0.25">
      <c r="A19954" s="93" t="s">
        <v>3345</v>
      </c>
      <c r="B19954" t="s">
        <v>21783</v>
      </c>
      <c r="C19954">
        <v>91919</v>
      </c>
      <c r="D19954" s="93" t="s">
        <v>22196</v>
      </c>
      <c r="E19954" s="93" t="s">
        <v>14</v>
      </c>
    </row>
    <row r="19955" spans="1:5" x14ac:dyDescent="0.25">
      <c r="A19955" s="93" t="s">
        <v>3345</v>
      </c>
      <c r="B19955" t="s">
        <v>21783</v>
      </c>
      <c r="C19955">
        <v>91935</v>
      </c>
      <c r="D19955" s="93" t="s">
        <v>23194</v>
      </c>
      <c r="E19955" s="93" t="s">
        <v>14</v>
      </c>
    </row>
    <row r="19956" spans="1:5" x14ac:dyDescent="0.25">
      <c r="A19956" s="93" t="s">
        <v>3345</v>
      </c>
      <c r="B19956" t="s">
        <v>21783</v>
      </c>
      <c r="C19956">
        <v>93659</v>
      </c>
      <c r="D19956" s="93" t="s">
        <v>22196</v>
      </c>
      <c r="E19956" s="93" t="s">
        <v>14</v>
      </c>
    </row>
    <row r="19957" spans="1:5" x14ac:dyDescent="0.25">
      <c r="A19957" s="93" t="s">
        <v>3345</v>
      </c>
      <c r="B19957" t="s">
        <v>21783</v>
      </c>
      <c r="C19957">
        <v>96977</v>
      </c>
      <c r="D19957" s="93" t="s">
        <v>23198</v>
      </c>
      <c r="E19957" s="93" t="s">
        <v>14</v>
      </c>
    </row>
    <row r="19958" spans="1:5" x14ac:dyDescent="0.25">
      <c r="A19958" s="93" t="s">
        <v>3345</v>
      </c>
      <c r="B19958" t="s">
        <v>21783</v>
      </c>
      <c r="C19958">
        <v>96986</v>
      </c>
      <c r="D19958" s="93" t="s">
        <v>22196</v>
      </c>
      <c r="E19958" s="93" t="s">
        <v>14</v>
      </c>
    </row>
    <row r="19959" spans="1:5" x14ac:dyDescent="0.25">
      <c r="A19959" s="93" t="s">
        <v>3345</v>
      </c>
      <c r="B19959" t="s">
        <v>21783</v>
      </c>
      <c r="C19959">
        <v>100578</v>
      </c>
      <c r="D19959" s="93" t="s">
        <v>22196</v>
      </c>
      <c r="E19959" s="93" t="s">
        <v>14</v>
      </c>
    </row>
    <row r="19960" spans="1:5" x14ac:dyDescent="0.25">
      <c r="A19960" s="93" t="s">
        <v>3345</v>
      </c>
      <c r="B19960" t="s">
        <v>21783</v>
      </c>
      <c r="C19960">
        <v>104749</v>
      </c>
      <c r="D19960" s="93" t="s">
        <v>22196</v>
      </c>
      <c r="E19960" s="93" t="s">
        <v>14</v>
      </c>
    </row>
    <row r="19961" spans="1:5" x14ac:dyDescent="0.25">
      <c r="A19961" s="93" t="s">
        <v>3346</v>
      </c>
      <c r="D19961" s="93" t="s">
        <v>14</v>
      </c>
      <c r="E19961" s="93" t="s">
        <v>33160</v>
      </c>
    </row>
    <row r="19962" spans="1:5" x14ac:dyDescent="0.25">
      <c r="A19962" s="93" t="s">
        <v>3346</v>
      </c>
      <c r="B19962" t="s">
        <v>21791</v>
      </c>
      <c r="C19962">
        <v>1094</v>
      </c>
      <c r="D19962" s="93" t="s">
        <v>22196</v>
      </c>
      <c r="E19962" s="93" t="s">
        <v>14</v>
      </c>
    </row>
    <row r="19963" spans="1:5" x14ac:dyDescent="0.25">
      <c r="A19963" s="93" t="s">
        <v>3346</v>
      </c>
      <c r="B19963" t="s">
        <v>21791</v>
      </c>
      <c r="C19963">
        <v>3398</v>
      </c>
      <c r="D19963" s="93" t="s">
        <v>22196</v>
      </c>
      <c r="E19963" s="93" t="s">
        <v>14</v>
      </c>
    </row>
    <row r="19964" spans="1:5" x14ac:dyDescent="0.25">
      <c r="A19964" s="93" t="s">
        <v>3346</v>
      </c>
      <c r="B19964" t="s">
        <v>21791</v>
      </c>
      <c r="C19964">
        <v>4346</v>
      </c>
      <c r="D19964" s="93" t="s">
        <v>23269</v>
      </c>
      <c r="E19964" s="93" t="s">
        <v>14</v>
      </c>
    </row>
    <row r="19965" spans="1:5" x14ac:dyDescent="0.25">
      <c r="A19965" s="93" t="s">
        <v>3346</v>
      </c>
      <c r="B19965" t="s">
        <v>21791</v>
      </c>
      <c r="C19965">
        <v>11267</v>
      </c>
      <c r="D19965" s="93" t="s">
        <v>22961</v>
      </c>
      <c r="E19965" s="93" t="s">
        <v>14</v>
      </c>
    </row>
    <row r="19966" spans="1:5" x14ac:dyDescent="0.25">
      <c r="A19966" s="93" t="s">
        <v>3346</v>
      </c>
      <c r="B19966" t="s">
        <v>21791</v>
      </c>
      <c r="C19966">
        <v>11950</v>
      </c>
      <c r="D19966" s="93" t="s">
        <v>23025</v>
      </c>
      <c r="E19966" s="93" t="s">
        <v>14</v>
      </c>
    </row>
    <row r="19967" spans="1:5" x14ac:dyDescent="0.25">
      <c r="A19967" s="93" t="s">
        <v>3346</v>
      </c>
      <c r="B19967" t="s">
        <v>21791</v>
      </c>
      <c r="C19967">
        <v>14153</v>
      </c>
      <c r="D19967" s="93" t="s">
        <v>23411</v>
      </c>
      <c r="E19967" s="93" t="s">
        <v>14</v>
      </c>
    </row>
    <row r="19968" spans="1:5" x14ac:dyDescent="0.25">
      <c r="A19968" s="93" t="s">
        <v>3346</v>
      </c>
      <c r="B19968" t="s">
        <v>21791</v>
      </c>
      <c r="C19968">
        <v>34643</v>
      </c>
      <c r="D19968" s="93" t="s">
        <v>22196</v>
      </c>
      <c r="E19968" s="93" t="s">
        <v>14</v>
      </c>
    </row>
    <row r="19969" spans="1:5" x14ac:dyDescent="0.25">
      <c r="A19969" s="93" t="s">
        <v>3346</v>
      </c>
      <c r="B19969" t="s">
        <v>21791</v>
      </c>
      <c r="C19969">
        <v>39808</v>
      </c>
      <c r="D19969" s="93" t="s">
        <v>22196</v>
      </c>
      <c r="E19969" s="93" t="s">
        <v>14</v>
      </c>
    </row>
    <row r="19970" spans="1:5" x14ac:dyDescent="0.25">
      <c r="A19970" s="93" t="s">
        <v>3346</v>
      </c>
      <c r="B19970" t="s">
        <v>21791</v>
      </c>
      <c r="C19970">
        <v>39996</v>
      </c>
      <c r="D19970" s="93" t="s">
        <v>27084</v>
      </c>
      <c r="E19970" s="93" t="s">
        <v>14</v>
      </c>
    </row>
    <row r="19971" spans="1:5" x14ac:dyDescent="0.25">
      <c r="A19971" s="93" t="s">
        <v>3346</v>
      </c>
      <c r="B19971" t="s">
        <v>21791</v>
      </c>
      <c r="C19971">
        <v>39997</v>
      </c>
      <c r="D19971" s="93" t="s">
        <v>22961</v>
      </c>
      <c r="E19971" s="93" t="s">
        <v>14</v>
      </c>
    </row>
    <row r="19972" spans="1:5" x14ac:dyDescent="0.25">
      <c r="A19972" s="93" t="s">
        <v>3346</v>
      </c>
      <c r="B19972" t="s">
        <v>21783</v>
      </c>
      <c r="C19972">
        <v>88247</v>
      </c>
      <c r="D19972" s="93" t="s">
        <v>27085</v>
      </c>
      <c r="E19972" s="93" t="s">
        <v>14</v>
      </c>
    </row>
    <row r="19973" spans="1:5" x14ac:dyDescent="0.25">
      <c r="A19973" s="93" t="s">
        <v>3346</v>
      </c>
      <c r="B19973" t="s">
        <v>21783</v>
      </c>
      <c r="C19973">
        <v>88264</v>
      </c>
      <c r="D19973" s="93" t="s">
        <v>27086</v>
      </c>
      <c r="E19973" s="93" t="s">
        <v>14</v>
      </c>
    </row>
    <row r="19974" spans="1:5" x14ac:dyDescent="0.25">
      <c r="A19974" s="93" t="s">
        <v>3346</v>
      </c>
      <c r="B19974" t="s">
        <v>21783</v>
      </c>
      <c r="C19974">
        <v>91872</v>
      </c>
      <c r="D19974" s="93" t="s">
        <v>27087</v>
      </c>
      <c r="E19974" s="93" t="s">
        <v>14</v>
      </c>
    </row>
    <row r="19975" spans="1:5" x14ac:dyDescent="0.25">
      <c r="A19975" s="93" t="s">
        <v>3346</v>
      </c>
      <c r="B19975" t="s">
        <v>21783</v>
      </c>
      <c r="C19975">
        <v>91885</v>
      </c>
      <c r="D19975" s="93" t="s">
        <v>22196</v>
      </c>
      <c r="E19975" s="93" t="s">
        <v>14</v>
      </c>
    </row>
    <row r="19976" spans="1:5" x14ac:dyDescent="0.25">
      <c r="A19976" s="93" t="s">
        <v>3346</v>
      </c>
      <c r="B19976" t="s">
        <v>21783</v>
      </c>
      <c r="C19976">
        <v>91917</v>
      </c>
      <c r="D19976" s="93" t="s">
        <v>22196</v>
      </c>
      <c r="E19976" s="93" t="s">
        <v>14</v>
      </c>
    </row>
    <row r="19977" spans="1:5" x14ac:dyDescent="0.25">
      <c r="A19977" s="93" t="s">
        <v>3346</v>
      </c>
      <c r="B19977" t="s">
        <v>21783</v>
      </c>
      <c r="C19977">
        <v>91919</v>
      </c>
      <c r="D19977" s="93" t="s">
        <v>22196</v>
      </c>
      <c r="E19977" s="93" t="s">
        <v>14</v>
      </c>
    </row>
    <row r="19978" spans="1:5" x14ac:dyDescent="0.25">
      <c r="A19978" s="93" t="s">
        <v>3346</v>
      </c>
      <c r="B19978" t="s">
        <v>21783</v>
      </c>
      <c r="C19978">
        <v>92984</v>
      </c>
      <c r="D19978" s="93" t="s">
        <v>23194</v>
      </c>
      <c r="E19978" s="93" t="s">
        <v>14</v>
      </c>
    </row>
    <row r="19979" spans="1:5" x14ac:dyDescent="0.25">
      <c r="A19979" s="93" t="s">
        <v>3346</v>
      </c>
      <c r="B19979" t="s">
        <v>21783</v>
      </c>
      <c r="C19979">
        <v>93659</v>
      </c>
      <c r="D19979" s="93" t="s">
        <v>22196</v>
      </c>
      <c r="E19979" s="93" t="s">
        <v>14</v>
      </c>
    </row>
    <row r="19980" spans="1:5" x14ac:dyDescent="0.25">
      <c r="A19980" s="93" t="s">
        <v>3346</v>
      </c>
      <c r="B19980" t="s">
        <v>21783</v>
      </c>
      <c r="C19980">
        <v>96977</v>
      </c>
      <c r="D19980" s="93" t="s">
        <v>23198</v>
      </c>
      <c r="E19980" s="93" t="s">
        <v>14</v>
      </c>
    </row>
    <row r="19981" spans="1:5" x14ac:dyDescent="0.25">
      <c r="A19981" s="93" t="s">
        <v>3346</v>
      </c>
      <c r="B19981" t="s">
        <v>21783</v>
      </c>
      <c r="C19981">
        <v>96986</v>
      </c>
      <c r="D19981" s="93" t="s">
        <v>22196</v>
      </c>
      <c r="E19981" s="93" t="s">
        <v>14</v>
      </c>
    </row>
    <row r="19982" spans="1:5" x14ac:dyDescent="0.25">
      <c r="A19982" s="93" t="s">
        <v>3346</v>
      </c>
      <c r="B19982" t="s">
        <v>21783</v>
      </c>
      <c r="C19982">
        <v>100578</v>
      </c>
      <c r="D19982" s="93" t="s">
        <v>22196</v>
      </c>
      <c r="E19982" s="93" t="s">
        <v>14</v>
      </c>
    </row>
    <row r="19983" spans="1:5" x14ac:dyDescent="0.25">
      <c r="A19983" s="93" t="s">
        <v>3346</v>
      </c>
      <c r="B19983" t="s">
        <v>21783</v>
      </c>
      <c r="C19983">
        <v>104749</v>
      </c>
      <c r="D19983" s="93" t="s">
        <v>22196</v>
      </c>
      <c r="E19983" s="93" t="s">
        <v>14</v>
      </c>
    </row>
    <row r="19984" spans="1:5" x14ac:dyDescent="0.25">
      <c r="A19984" s="93" t="s">
        <v>3347</v>
      </c>
      <c r="D19984" s="93" t="s">
        <v>14</v>
      </c>
      <c r="E19984" s="93" t="s">
        <v>33161</v>
      </c>
    </row>
    <row r="19985" spans="1:5" x14ac:dyDescent="0.25">
      <c r="A19985" s="93" t="s">
        <v>3347</v>
      </c>
      <c r="B19985" t="s">
        <v>21791</v>
      </c>
      <c r="C19985">
        <v>1094</v>
      </c>
      <c r="D19985" s="93" t="s">
        <v>22196</v>
      </c>
      <c r="E19985" s="93" t="s">
        <v>14</v>
      </c>
    </row>
    <row r="19986" spans="1:5" x14ac:dyDescent="0.25">
      <c r="A19986" s="93" t="s">
        <v>3347</v>
      </c>
      <c r="B19986" t="s">
        <v>21791</v>
      </c>
      <c r="C19986">
        <v>3398</v>
      </c>
      <c r="D19986" s="93" t="s">
        <v>22196</v>
      </c>
      <c r="E19986" s="93" t="s">
        <v>14</v>
      </c>
    </row>
    <row r="19987" spans="1:5" x14ac:dyDescent="0.25">
      <c r="A19987" s="93" t="s">
        <v>3347</v>
      </c>
      <c r="B19987" t="s">
        <v>21791</v>
      </c>
      <c r="C19987">
        <v>4346</v>
      </c>
      <c r="D19987" s="93" t="s">
        <v>23269</v>
      </c>
      <c r="E19987" s="93" t="s">
        <v>14</v>
      </c>
    </row>
    <row r="19988" spans="1:5" x14ac:dyDescent="0.25">
      <c r="A19988" s="93" t="s">
        <v>3347</v>
      </c>
      <c r="B19988" t="s">
        <v>21791</v>
      </c>
      <c r="C19988">
        <v>11267</v>
      </c>
      <c r="D19988" s="93" t="s">
        <v>22961</v>
      </c>
      <c r="E19988" s="93" t="s">
        <v>14</v>
      </c>
    </row>
    <row r="19989" spans="1:5" x14ac:dyDescent="0.25">
      <c r="A19989" s="93" t="s">
        <v>3347</v>
      </c>
      <c r="B19989" t="s">
        <v>21791</v>
      </c>
      <c r="C19989">
        <v>11950</v>
      </c>
      <c r="D19989" s="93" t="s">
        <v>23025</v>
      </c>
      <c r="E19989" s="93" t="s">
        <v>14</v>
      </c>
    </row>
    <row r="19990" spans="1:5" x14ac:dyDescent="0.25">
      <c r="A19990" s="93" t="s">
        <v>3347</v>
      </c>
      <c r="B19990" t="s">
        <v>21791</v>
      </c>
      <c r="C19990">
        <v>14153</v>
      </c>
      <c r="D19990" s="93" t="s">
        <v>23411</v>
      </c>
      <c r="E19990" s="93" t="s">
        <v>14</v>
      </c>
    </row>
    <row r="19991" spans="1:5" x14ac:dyDescent="0.25">
      <c r="A19991" s="93" t="s">
        <v>3347</v>
      </c>
      <c r="B19991" t="s">
        <v>21791</v>
      </c>
      <c r="C19991">
        <v>34643</v>
      </c>
      <c r="D19991" s="93" t="s">
        <v>22196</v>
      </c>
      <c r="E19991" s="93" t="s">
        <v>14</v>
      </c>
    </row>
    <row r="19992" spans="1:5" x14ac:dyDescent="0.25">
      <c r="A19992" s="93" t="s">
        <v>3347</v>
      </c>
      <c r="B19992" t="s">
        <v>21791</v>
      </c>
      <c r="C19992">
        <v>39808</v>
      </c>
      <c r="D19992" s="93" t="s">
        <v>22196</v>
      </c>
      <c r="E19992" s="93" t="s">
        <v>14</v>
      </c>
    </row>
    <row r="19993" spans="1:5" x14ac:dyDescent="0.25">
      <c r="A19993" s="93" t="s">
        <v>3347</v>
      </c>
      <c r="B19993" t="s">
        <v>21791</v>
      </c>
      <c r="C19993">
        <v>39996</v>
      </c>
      <c r="D19993" s="93" t="s">
        <v>27084</v>
      </c>
      <c r="E19993" s="93" t="s">
        <v>14</v>
      </c>
    </row>
    <row r="19994" spans="1:5" x14ac:dyDescent="0.25">
      <c r="A19994" s="93" t="s">
        <v>3347</v>
      </c>
      <c r="B19994" t="s">
        <v>21791</v>
      </c>
      <c r="C19994">
        <v>39997</v>
      </c>
      <c r="D19994" s="93" t="s">
        <v>22961</v>
      </c>
      <c r="E19994" s="93" t="s">
        <v>14</v>
      </c>
    </row>
    <row r="19995" spans="1:5" x14ac:dyDescent="0.25">
      <c r="A19995" s="93" t="s">
        <v>3347</v>
      </c>
      <c r="B19995" t="s">
        <v>21783</v>
      </c>
      <c r="C19995">
        <v>88247</v>
      </c>
      <c r="D19995" s="93" t="s">
        <v>27085</v>
      </c>
      <c r="E19995" s="93" t="s">
        <v>14</v>
      </c>
    </row>
    <row r="19996" spans="1:5" x14ac:dyDescent="0.25">
      <c r="A19996" s="93" t="s">
        <v>3347</v>
      </c>
      <c r="B19996" t="s">
        <v>21783</v>
      </c>
      <c r="C19996">
        <v>88264</v>
      </c>
      <c r="D19996" s="93" t="s">
        <v>27086</v>
      </c>
      <c r="E19996" s="93" t="s">
        <v>14</v>
      </c>
    </row>
    <row r="19997" spans="1:5" x14ac:dyDescent="0.25">
      <c r="A19997" s="93" t="s">
        <v>3347</v>
      </c>
      <c r="B19997" t="s">
        <v>21783</v>
      </c>
      <c r="C19997">
        <v>91873</v>
      </c>
      <c r="D19997" s="93" t="s">
        <v>27087</v>
      </c>
      <c r="E19997" s="93" t="s">
        <v>14</v>
      </c>
    </row>
    <row r="19998" spans="1:5" x14ac:dyDescent="0.25">
      <c r="A19998" s="93" t="s">
        <v>3347</v>
      </c>
      <c r="B19998" t="s">
        <v>21783</v>
      </c>
      <c r="C19998">
        <v>91886</v>
      </c>
      <c r="D19998" s="93" t="s">
        <v>22196</v>
      </c>
      <c r="E19998" s="93" t="s">
        <v>14</v>
      </c>
    </row>
    <row r="19999" spans="1:5" x14ac:dyDescent="0.25">
      <c r="A19999" s="93" t="s">
        <v>3347</v>
      </c>
      <c r="B19999" t="s">
        <v>21783</v>
      </c>
      <c r="C19999">
        <v>91920</v>
      </c>
      <c r="D19999" s="93" t="s">
        <v>22196</v>
      </c>
      <c r="E19999" s="93" t="s">
        <v>14</v>
      </c>
    </row>
    <row r="20000" spans="1:5" x14ac:dyDescent="0.25">
      <c r="A20000" s="93" t="s">
        <v>3347</v>
      </c>
      <c r="B20000" t="s">
        <v>21783</v>
      </c>
      <c r="C20000">
        <v>91922</v>
      </c>
      <c r="D20000" s="93" t="s">
        <v>22196</v>
      </c>
      <c r="E20000" s="93" t="s">
        <v>14</v>
      </c>
    </row>
    <row r="20001" spans="1:5" x14ac:dyDescent="0.25">
      <c r="A20001" s="93" t="s">
        <v>3347</v>
      </c>
      <c r="B20001" t="s">
        <v>21783</v>
      </c>
      <c r="C20001">
        <v>92986</v>
      </c>
      <c r="D20001" s="93" t="s">
        <v>23194</v>
      </c>
      <c r="E20001" s="93" t="s">
        <v>14</v>
      </c>
    </row>
    <row r="20002" spans="1:5" x14ac:dyDescent="0.25">
      <c r="A20002" s="93" t="s">
        <v>3347</v>
      </c>
      <c r="B20002" t="s">
        <v>21783</v>
      </c>
      <c r="C20002">
        <v>93659</v>
      </c>
      <c r="D20002" s="93" t="s">
        <v>22196</v>
      </c>
      <c r="E20002" s="93" t="s">
        <v>14</v>
      </c>
    </row>
    <row r="20003" spans="1:5" x14ac:dyDescent="0.25">
      <c r="A20003" s="93" t="s">
        <v>3347</v>
      </c>
      <c r="B20003" t="s">
        <v>21783</v>
      </c>
      <c r="C20003">
        <v>96977</v>
      </c>
      <c r="D20003" s="93" t="s">
        <v>23198</v>
      </c>
      <c r="E20003" s="93" t="s">
        <v>14</v>
      </c>
    </row>
    <row r="20004" spans="1:5" x14ac:dyDescent="0.25">
      <c r="A20004" s="93" t="s">
        <v>3347</v>
      </c>
      <c r="B20004" t="s">
        <v>21783</v>
      </c>
      <c r="C20004">
        <v>96986</v>
      </c>
      <c r="D20004" s="93" t="s">
        <v>22196</v>
      </c>
      <c r="E20004" s="93" t="s">
        <v>14</v>
      </c>
    </row>
    <row r="20005" spans="1:5" x14ac:dyDescent="0.25">
      <c r="A20005" s="93" t="s">
        <v>3347</v>
      </c>
      <c r="B20005" t="s">
        <v>21783</v>
      </c>
      <c r="C20005">
        <v>100578</v>
      </c>
      <c r="D20005" s="93" t="s">
        <v>22196</v>
      </c>
      <c r="E20005" s="93" t="s">
        <v>14</v>
      </c>
    </row>
    <row r="20006" spans="1:5" x14ac:dyDescent="0.25">
      <c r="A20006" s="93" t="s">
        <v>3347</v>
      </c>
      <c r="B20006" t="s">
        <v>21783</v>
      </c>
      <c r="C20006">
        <v>104749</v>
      </c>
      <c r="D20006" s="93" t="s">
        <v>22196</v>
      </c>
      <c r="E20006" s="93" t="s">
        <v>14</v>
      </c>
    </row>
    <row r="20007" spans="1:5" x14ac:dyDescent="0.25">
      <c r="A20007" s="93" t="s">
        <v>3348</v>
      </c>
      <c r="D20007" s="93" t="s">
        <v>14</v>
      </c>
      <c r="E20007" s="93" t="s">
        <v>33162</v>
      </c>
    </row>
    <row r="20008" spans="1:5" x14ac:dyDescent="0.25">
      <c r="A20008" s="93" t="s">
        <v>3348</v>
      </c>
      <c r="B20008" t="s">
        <v>21791</v>
      </c>
      <c r="C20008">
        <v>1094</v>
      </c>
      <c r="D20008" s="93" t="s">
        <v>22196</v>
      </c>
      <c r="E20008" s="93" t="s">
        <v>14</v>
      </c>
    </row>
    <row r="20009" spans="1:5" x14ac:dyDescent="0.25">
      <c r="A20009" s="93" t="s">
        <v>3348</v>
      </c>
      <c r="B20009" t="s">
        <v>21791</v>
      </c>
      <c r="C20009">
        <v>3398</v>
      </c>
      <c r="D20009" s="93" t="s">
        <v>22196</v>
      </c>
      <c r="E20009" s="93" t="s">
        <v>14</v>
      </c>
    </row>
    <row r="20010" spans="1:5" x14ac:dyDescent="0.25">
      <c r="A20010" s="93" t="s">
        <v>3348</v>
      </c>
      <c r="B20010" t="s">
        <v>21791</v>
      </c>
      <c r="C20010">
        <v>4346</v>
      </c>
      <c r="D20010" s="93" t="s">
        <v>23269</v>
      </c>
      <c r="E20010" s="93" t="s">
        <v>14</v>
      </c>
    </row>
    <row r="20011" spans="1:5" x14ac:dyDescent="0.25">
      <c r="A20011" s="93" t="s">
        <v>3348</v>
      </c>
      <c r="B20011" t="s">
        <v>21791</v>
      </c>
      <c r="C20011">
        <v>11267</v>
      </c>
      <c r="D20011" s="93" t="s">
        <v>22961</v>
      </c>
      <c r="E20011" s="93" t="s">
        <v>14</v>
      </c>
    </row>
    <row r="20012" spans="1:5" x14ac:dyDescent="0.25">
      <c r="A20012" s="93" t="s">
        <v>3348</v>
      </c>
      <c r="B20012" t="s">
        <v>21791</v>
      </c>
      <c r="C20012">
        <v>14153</v>
      </c>
      <c r="D20012" s="93" t="s">
        <v>23411</v>
      </c>
      <c r="E20012" s="93" t="s">
        <v>14</v>
      </c>
    </row>
    <row r="20013" spans="1:5" x14ac:dyDescent="0.25">
      <c r="A20013" s="93" t="s">
        <v>3348</v>
      </c>
      <c r="B20013" t="s">
        <v>21791</v>
      </c>
      <c r="C20013">
        <v>34643</v>
      </c>
      <c r="D20013" s="93" t="s">
        <v>22196</v>
      </c>
      <c r="E20013" s="93" t="s">
        <v>14</v>
      </c>
    </row>
    <row r="20014" spans="1:5" x14ac:dyDescent="0.25">
      <c r="A20014" s="93" t="s">
        <v>3348</v>
      </c>
      <c r="B20014" t="s">
        <v>21791</v>
      </c>
      <c r="C20014">
        <v>39808</v>
      </c>
      <c r="D20014" s="93" t="s">
        <v>22196</v>
      </c>
      <c r="E20014" s="93" t="s">
        <v>14</v>
      </c>
    </row>
    <row r="20015" spans="1:5" x14ac:dyDescent="0.25">
      <c r="A20015" s="93" t="s">
        <v>3348</v>
      </c>
      <c r="B20015" t="s">
        <v>21791</v>
      </c>
      <c r="C20015">
        <v>39996</v>
      </c>
      <c r="D20015" s="93" t="s">
        <v>27084</v>
      </c>
      <c r="E20015" s="93" t="s">
        <v>14</v>
      </c>
    </row>
    <row r="20016" spans="1:5" x14ac:dyDescent="0.25">
      <c r="A20016" s="93" t="s">
        <v>3348</v>
      </c>
      <c r="B20016" t="s">
        <v>21791</v>
      </c>
      <c r="C20016">
        <v>39997</v>
      </c>
      <c r="D20016" s="93" t="s">
        <v>22961</v>
      </c>
      <c r="E20016" s="93" t="s">
        <v>14</v>
      </c>
    </row>
    <row r="20017" spans="1:5" x14ac:dyDescent="0.25">
      <c r="A20017" s="93" t="s">
        <v>3348</v>
      </c>
      <c r="B20017" t="s">
        <v>21783</v>
      </c>
      <c r="C20017">
        <v>87367</v>
      </c>
      <c r="D20017" s="93" t="s">
        <v>23318</v>
      </c>
      <c r="E20017" s="93" t="s">
        <v>14</v>
      </c>
    </row>
    <row r="20018" spans="1:5" x14ac:dyDescent="0.25">
      <c r="A20018" s="93" t="s">
        <v>3348</v>
      </c>
      <c r="B20018" t="s">
        <v>21783</v>
      </c>
      <c r="C20018">
        <v>88247</v>
      </c>
      <c r="D20018" s="93" t="s">
        <v>27088</v>
      </c>
      <c r="E20018" s="93" t="s">
        <v>14</v>
      </c>
    </row>
    <row r="20019" spans="1:5" x14ac:dyDescent="0.25">
      <c r="A20019" s="93" t="s">
        <v>3348</v>
      </c>
      <c r="B20019" t="s">
        <v>21783</v>
      </c>
      <c r="C20019">
        <v>88264</v>
      </c>
      <c r="D20019" s="93" t="s">
        <v>27089</v>
      </c>
      <c r="E20019" s="93" t="s">
        <v>14</v>
      </c>
    </row>
    <row r="20020" spans="1:5" x14ac:dyDescent="0.25">
      <c r="A20020" s="93" t="s">
        <v>3348</v>
      </c>
      <c r="B20020" t="s">
        <v>21783</v>
      </c>
      <c r="C20020">
        <v>91872</v>
      </c>
      <c r="D20020" s="93" t="s">
        <v>27087</v>
      </c>
      <c r="E20020" s="93" t="s">
        <v>14</v>
      </c>
    </row>
    <row r="20021" spans="1:5" x14ac:dyDescent="0.25">
      <c r="A20021" s="93" t="s">
        <v>3348</v>
      </c>
      <c r="B20021" t="s">
        <v>21783</v>
      </c>
      <c r="C20021">
        <v>91885</v>
      </c>
      <c r="D20021" s="93" t="s">
        <v>22196</v>
      </c>
      <c r="E20021" s="93" t="s">
        <v>14</v>
      </c>
    </row>
    <row r="20022" spans="1:5" x14ac:dyDescent="0.25">
      <c r="A20022" s="93" t="s">
        <v>3348</v>
      </c>
      <c r="B20022" t="s">
        <v>21783</v>
      </c>
      <c r="C20022">
        <v>91917</v>
      </c>
      <c r="D20022" s="93" t="s">
        <v>22196</v>
      </c>
      <c r="E20022" s="93" t="s">
        <v>14</v>
      </c>
    </row>
    <row r="20023" spans="1:5" x14ac:dyDescent="0.25">
      <c r="A20023" s="93" t="s">
        <v>3348</v>
      </c>
      <c r="B20023" t="s">
        <v>21783</v>
      </c>
      <c r="C20023">
        <v>91919</v>
      </c>
      <c r="D20023" s="93" t="s">
        <v>22196</v>
      </c>
      <c r="E20023" s="93" t="s">
        <v>14</v>
      </c>
    </row>
    <row r="20024" spans="1:5" x14ac:dyDescent="0.25">
      <c r="A20024" s="93" t="s">
        <v>3348</v>
      </c>
      <c r="B20024" t="s">
        <v>21783</v>
      </c>
      <c r="C20024">
        <v>91933</v>
      </c>
      <c r="D20024" s="93" t="s">
        <v>23194</v>
      </c>
      <c r="E20024" s="93" t="s">
        <v>14</v>
      </c>
    </row>
    <row r="20025" spans="1:5" x14ac:dyDescent="0.25">
      <c r="A20025" s="93" t="s">
        <v>3348</v>
      </c>
      <c r="B20025" t="s">
        <v>21783</v>
      </c>
      <c r="C20025">
        <v>93659</v>
      </c>
      <c r="D20025" s="93" t="s">
        <v>22196</v>
      </c>
      <c r="E20025" s="93" t="s">
        <v>14</v>
      </c>
    </row>
    <row r="20026" spans="1:5" x14ac:dyDescent="0.25">
      <c r="A20026" s="93" t="s">
        <v>3348</v>
      </c>
      <c r="B20026" t="s">
        <v>21783</v>
      </c>
      <c r="C20026">
        <v>96977</v>
      </c>
      <c r="D20026" s="93" t="s">
        <v>23198</v>
      </c>
      <c r="E20026" s="93" t="s">
        <v>14</v>
      </c>
    </row>
    <row r="20027" spans="1:5" x14ac:dyDescent="0.25">
      <c r="A20027" s="93" t="s">
        <v>3348</v>
      </c>
      <c r="B20027" t="s">
        <v>21783</v>
      </c>
      <c r="C20027">
        <v>96986</v>
      </c>
      <c r="D20027" s="93" t="s">
        <v>22196</v>
      </c>
      <c r="E20027" s="93" t="s">
        <v>14</v>
      </c>
    </row>
    <row r="20028" spans="1:5" x14ac:dyDescent="0.25">
      <c r="A20028" s="93" t="s">
        <v>3348</v>
      </c>
      <c r="B20028" t="s">
        <v>21783</v>
      </c>
      <c r="C20028">
        <v>100578</v>
      </c>
      <c r="D20028" s="93" t="s">
        <v>22196</v>
      </c>
      <c r="E20028" s="93" t="s">
        <v>14</v>
      </c>
    </row>
    <row r="20029" spans="1:5" x14ac:dyDescent="0.25">
      <c r="A20029" s="93" t="s">
        <v>3348</v>
      </c>
      <c r="B20029" t="s">
        <v>21783</v>
      </c>
      <c r="C20029">
        <v>104749</v>
      </c>
      <c r="D20029" s="93" t="s">
        <v>22196</v>
      </c>
      <c r="E20029" s="93" t="s">
        <v>14</v>
      </c>
    </row>
    <row r="20030" spans="1:5" x14ac:dyDescent="0.25">
      <c r="A20030" s="93" t="s">
        <v>3349</v>
      </c>
      <c r="D20030" s="93" t="s">
        <v>14</v>
      </c>
      <c r="E20030" s="93" t="s">
        <v>33163</v>
      </c>
    </row>
    <row r="20031" spans="1:5" x14ac:dyDescent="0.25">
      <c r="A20031" s="93" t="s">
        <v>3349</v>
      </c>
      <c r="B20031" t="s">
        <v>21791</v>
      </c>
      <c r="C20031">
        <v>1094</v>
      </c>
      <c r="D20031" s="93" t="s">
        <v>22196</v>
      </c>
      <c r="E20031" s="93" t="s">
        <v>14</v>
      </c>
    </row>
    <row r="20032" spans="1:5" x14ac:dyDescent="0.25">
      <c r="A20032" s="93" t="s">
        <v>3349</v>
      </c>
      <c r="B20032" t="s">
        <v>21791</v>
      </c>
      <c r="C20032">
        <v>3398</v>
      </c>
      <c r="D20032" s="93" t="s">
        <v>22196</v>
      </c>
      <c r="E20032" s="93" t="s">
        <v>14</v>
      </c>
    </row>
    <row r="20033" spans="1:5" x14ac:dyDescent="0.25">
      <c r="A20033" s="93" t="s">
        <v>3349</v>
      </c>
      <c r="B20033" t="s">
        <v>21791</v>
      </c>
      <c r="C20033">
        <v>4346</v>
      </c>
      <c r="D20033" s="93" t="s">
        <v>23269</v>
      </c>
      <c r="E20033" s="93" t="s">
        <v>14</v>
      </c>
    </row>
    <row r="20034" spans="1:5" x14ac:dyDescent="0.25">
      <c r="A20034" s="93" t="s">
        <v>3349</v>
      </c>
      <c r="B20034" t="s">
        <v>21791</v>
      </c>
      <c r="C20034">
        <v>11267</v>
      </c>
      <c r="D20034" s="93" t="s">
        <v>22961</v>
      </c>
      <c r="E20034" s="93" t="s">
        <v>14</v>
      </c>
    </row>
    <row r="20035" spans="1:5" x14ac:dyDescent="0.25">
      <c r="A20035" s="93" t="s">
        <v>3349</v>
      </c>
      <c r="B20035" t="s">
        <v>21791</v>
      </c>
      <c r="C20035">
        <v>14153</v>
      </c>
      <c r="D20035" s="93" t="s">
        <v>23411</v>
      </c>
      <c r="E20035" s="93" t="s">
        <v>14</v>
      </c>
    </row>
    <row r="20036" spans="1:5" x14ac:dyDescent="0.25">
      <c r="A20036" s="93" t="s">
        <v>3349</v>
      </c>
      <c r="B20036" t="s">
        <v>21791</v>
      </c>
      <c r="C20036">
        <v>34643</v>
      </c>
      <c r="D20036" s="93" t="s">
        <v>22196</v>
      </c>
      <c r="E20036" s="93" t="s">
        <v>14</v>
      </c>
    </row>
    <row r="20037" spans="1:5" x14ac:dyDescent="0.25">
      <c r="A20037" s="93" t="s">
        <v>3349</v>
      </c>
      <c r="B20037" t="s">
        <v>21791</v>
      </c>
      <c r="C20037">
        <v>39808</v>
      </c>
      <c r="D20037" s="93" t="s">
        <v>22196</v>
      </c>
      <c r="E20037" s="93" t="s">
        <v>14</v>
      </c>
    </row>
    <row r="20038" spans="1:5" x14ac:dyDescent="0.25">
      <c r="A20038" s="93" t="s">
        <v>3349</v>
      </c>
      <c r="B20038" t="s">
        <v>21791</v>
      </c>
      <c r="C20038">
        <v>39996</v>
      </c>
      <c r="D20038" s="93" t="s">
        <v>27084</v>
      </c>
      <c r="E20038" s="93" t="s">
        <v>14</v>
      </c>
    </row>
    <row r="20039" spans="1:5" x14ac:dyDescent="0.25">
      <c r="A20039" s="93" t="s">
        <v>3349</v>
      </c>
      <c r="B20039" t="s">
        <v>21791</v>
      </c>
      <c r="C20039">
        <v>39997</v>
      </c>
      <c r="D20039" s="93" t="s">
        <v>22961</v>
      </c>
      <c r="E20039" s="93" t="s">
        <v>14</v>
      </c>
    </row>
    <row r="20040" spans="1:5" x14ac:dyDescent="0.25">
      <c r="A20040" s="93" t="s">
        <v>3349</v>
      </c>
      <c r="B20040" t="s">
        <v>21783</v>
      </c>
      <c r="C20040">
        <v>87367</v>
      </c>
      <c r="D20040" s="93" t="s">
        <v>23318</v>
      </c>
      <c r="E20040" s="93" t="s">
        <v>14</v>
      </c>
    </row>
    <row r="20041" spans="1:5" x14ac:dyDescent="0.25">
      <c r="A20041" s="93" t="s">
        <v>3349</v>
      </c>
      <c r="B20041" t="s">
        <v>21783</v>
      </c>
      <c r="C20041">
        <v>88247</v>
      </c>
      <c r="D20041" s="93" t="s">
        <v>27088</v>
      </c>
      <c r="E20041" s="93" t="s">
        <v>14</v>
      </c>
    </row>
    <row r="20042" spans="1:5" x14ac:dyDescent="0.25">
      <c r="A20042" s="93" t="s">
        <v>3349</v>
      </c>
      <c r="B20042" t="s">
        <v>21783</v>
      </c>
      <c r="C20042">
        <v>88264</v>
      </c>
      <c r="D20042" s="93" t="s">
        <v>27089</v>
      </c>
      <c r="E20042" s="93" t="s">
        <v>14</v>
      </c>
    </row>
    <row r="20043" spans="1:5" x14ac:dyDescent="0.25">
      <c r="A20043" s="93" t="s">
        <v>3349</v>
      </c>
      <c r="B20043" t="s">
        <v>21783</v>
      </c>
      <c r="C20043">
        <v>91872</v>
      </c>
      <c r="D20043" s="93" t="s">
        <v>27087</v>
      </c>
      <c r="E20043" s="93" t="s">
        <v>14</v>
      </c>
    </row>
    <row r="20044" spans="1:5" x14ac:dyDescent="0.25">
      <c r="A20044" s="93" t="s">
        <v>3349</v>
      </c>
      <c r="B20044" t="s">
        <v>21783</v>
      </c>
      <c r="C20044">
        <v>91885</v>
      </c>
      <c r="D20044" s="93" t="s">
        <v>22196</v>
      </c>
      <c r="E20044" s="93" t="s">
        <v>14</v>
      </c>
    </row>
    <row r="20045" spans="1:5" x14ac:dyDescent="0.25">
      <c r="A20045" s="93" t="s">
        <v>3349</v>
      </c>
      <c r="B20045" t="s">
        <v>21783</v>
      </c>
      <c r="C20045">
        <v>91917</v>
      </c>
      <c r="D20045" s="93" t="s">
        <v>22196</v>
      </c>
      <c r="E20045" s="93" t="s">
        <v>14</v>
      </c>
    </row>
    <row r="20046" spans="1:5" x14ac:dyDescent="0.25">
      <c r="A20046" s="93" t="s">
        <v>3349</v>
      </c>
      <c r="B20046" t="s">
        <v>21783</v>
      </c>
      <c r="C20046">
        <v>91919</v>
      </c>
      <c r="D20046" s="93" t="s">
        <v>22196</v>
      </c>
      <c r="E20046" s="93" t="s">
        <v>14</v>
      </c>
    </row>
    <row r="20047" spans="1:5" x14ac:dyDescent="0.25">
      <c r="A20047" s="93" t="s">
        <v>3349</v>
      </c>
      <c r="B20047" t="s">
        <v>21783</v>
      </c>
      <c r="C20047">
        <v>91935</v>
      </c>
      <c r="D20047" s="93" t="s">
        <v>23194</v>
      </c>
      <c r="E20047" s="93" t="s">
        <v>14</v>
      </c>
    </row>
    <row r="20048" spans="1:5" x14ac:dyDescent="0.25">
      <c r="A20048" s="93" t="s">
        <v>3349</v>
      </c>
      <c r="B20048" t="s">
        <v>21783</v>
      </c>
      <c r="C20048">
        <v>93659</v>
      </c>
      <c r="D20048" s="93" t="s">
        <v>22196</v>
      </c>
      <c r="E20048" s="93" t="s">
        <v>14</v>
      </c>
    </row>
    <row r="20049" spans="1:5" x14ac:dyDescent="0.25">
      <c r="A20049" s="93" t="s">
        <v>3349</v>
      </c>
      <c r="B20049" t="s">
        <v>21783</v>
      </c>
      <c r="C20049">
        <v>96977</v>
      </c>
      <c r="D20049" s="93" t="s">
        <v>23198</v>
      </c>
      <c r="E20049" s="93" t="s">
        <v>14</v>
      </c>
    </row>
    <row r="20050" spans="1:5" x14ac:dyDescent="0.25">
      <c r="A20050" s="93" t="s">
        <v>3349</v>
      </c>
      <c r="B20050" t="s">
        <v>21783</v>
      </c>
      <c r="C20050">
        <v>96986</v>
      </c>
      <c r="D20050" s="93" t="s">
        <v>22196</v>
      </c>
      <c r="E20050" s="93" t="s">
        <v>14</v>
      </c>
    </row>
    <row r="20051" spans="1:5" x14ac:dyDescent="0.25">
      <c r="A20051" s="93" t="s">
        <v>3349</v>
      </c>
      <c r="B20051" t="s">
        <v>21783</v>
      </c>
      <c r="C20051">
        <v>100578</v>
      </c>
      <c r="D20051" s="93" t="s">
        <v>22196</v>
      </c>
      <c r="E20051" s="93" t="s">
        <v>14</v>
      </c>
    </row>
    <row r="20052" spans="1:5" x14ac:dyDescent="0.25">
      <c r="A20052" s="93" t="s">
        <v>3349</v>
      </c>
      <c r="B20052" t="s">
        <v>21783</v>
      </c>
      <c r="C20052">
        <v>104749</v>
      </c>
      <c r="D20052" s="93" t="s">
        <v>22196</v>
      </c>
      <c r="E20052" s="93" t="s">
        <v>14</v>
      </c>
    </row>
    <row r="20053" spans="1:5" x14ac:dyDescent="0.25">
      <c r="A20053" s="93" t="s">
        <v>3350</v>
      </c>
      <c r="D20053" s="93" t="s">
        <v>14</v>
      </c>
      <c r="E20053" s="93" t="s">
        <v>33164</v>
      </c>
    </row>
    <row r="20054" spans="1:5" x14ac:dyDescent="0.25">
      <c r="A20054" s="93" t="s">
        <v>3350</v>
      </c>
      <c r="B20054" t="s">
        <v>21791</v>
      </c>
      <c r="C20054">
        <v>1094</v>
      </c>
      <c r="D20054" s="93" t="s">
        <v>22196</v>
      </c>
      <c r="E20054" s="93" t="s">
        <v>14</v>
      </c>
    </row>
    <row r="20055" spans="1:5" x14ac:dyDescent="0.25">
      <c r="A20055" s="93" t="s">
        <v>3350</v>
      </c>
      <c r="B20055" t="s">
        <v>21791</v>
      </c>
      <c r="C20055">
        <v>3398</v>
      </c>
      <c r="D20055" s="93" t="s">
        <v>22196</v>
      </c>
      <c r="E20055" s="93" t="s">
        <v>14</v>
      </c>
    </row>
    <row r="20056" spans="1:5" x14ac:dyDescent="0.25">
      <c r="A20056" s="93" t="s">
        <v>3350</v>
      </c>
      <c r="B20056" t="s">
        <v>21791</v>
      </c>
      <c r="C20056">
        <v>4346</v>
      </c>
      <c r="D20056" s="93" t="s">
        <v>23269</v>
      </c>
      <c r="E20056" s="93" t="s">
        <v>14</v>
      </c>
    </row>
    <row r="20057" spans="1:5" x14ac:dyDescent="0.25">
      <c r="A20057" s="93" t="s">
        <v>3350</v>
      </c>
      <c r="B20057" t="s">
        <v>21791</v>
      </c>
      <c r="C20057">
        <v>11267</v>
      </c>
      <c r="D20057" s="93" t="s">
        <v>22961</v>
      </c>
      <c r="E20057" s="93" t="s">
        <v>14</v>
      </c>
    </row>
    <row r="20058" spans="1:5" x14ac:dyDescent="0.25">
      <c r="A20058" s="93" t="s">
        <v>3350</v>
      </c>
      <c r="B20058" t="s">
        <v>21791</v>
      </c>
      <c r="C20058">
        <v>14153</v>
      </c>
      <c r="D20058" s="93" t="s">
        <v>23411</v>
      </c>
      <c r="E20058" s="93" t="s">
        <v>14</v>
      </c>
    </row>
    <row r="20059" spans="1:5" x14ac:dyDescent="0.25">
      <c r="A20059" s="93" t="s">
        <v>3350</v>
      </c>
      <c r="B20059" t="s">
        <v>21791</v>
      </c>
      <c r="C20059">
        <v>34643</v>
      </c>
      <c r="D20059" s="93" t="s">
        <v>22196</v>
      </c>
      <c r="E20059" s="93" t="s">
        <v>14</v>
      </c>
    </row>
    <row r="20060" spans="1:5" x14ac:dyDescent="0.25">
      <c r="A20060" s="93" t="s">
        <v>3350</v>
      </c>
      <c r="B20060" t="s">
        <v>21791</v>
      </c>
      <c r="C20060">
        <v>39808</v>
      </c>
      <c r="D20060" s="93" t="s">
        <v>22196</v>
      </c>
      <c r="E20060" s="93" t="s">
        <v>14</v>
      </c>
    </row>
    <row r="20061" spans="1:5" x14ac:dyDescent="0.25">
      <c r="A20061" s="93" t="s">
        <v>3350</v>
      </c>
      <c r="B20061" t="s">
        <v>21791</v>
      </c>
      <c r="C20061">
        <v>39996</v>
      </c>
      <c r="D20061" s="93" t="s">
        <v>27084</v>
      </c>
      <c r="E20061" s="93" t="s">
        <v>14</v>
      </c>
    </row>
    <row r="20062" spans="1:5" x14ac:dyDescent="0.25">
      <c r="A20062" s="93" t="s">
        <v>3350</v>
      </c>
      <c r="B20062" t="s">
        <v>21791</v>
      </c>
      <c r="C20062">
        <v>39997</v>
      </c>
      <c r="D20062" s="93" t="s">
        <v>22961</v>
      </c>
      <c r="E20062" s="93" t="s">
        <v>14</v>
      </c>
    </row>
    <row r="20063" spans="1:5" x14ac:dyDescent="0.25">
      <c r="A20063" s="93" t="s">
        <v>3350</v>
      </c>
      <c r="B20063" t="s">
        <v>21783</v>
      </c>
      <c r="C20063">
        <v>87367</v>
      </c>
      <c r="D20063" s="93" t="s">
        <v>23318</v>
      </c>
      <c r="E20063" s="93" t="s">
        <v>14</v>
      </c>
    </row>
    <row r="20064" spans="1:5" x14ac:dyDescent="0.25">
      <c r="A20064" s="93" t="s">
        <v>3350</v>
      </c>
      <c r="B20064" t="s">
        <v>21783</v>
      </c>
      <c r="C20064">
        <v>88247</v>
      </c>
      <c r="D20064" s="93" t="s">
        <v>27088</v>
      </c>
      <c r="E20064" s="93" t="s">
        <v>14</v>
      </c>
    </row>
    <row r="20065" spans="1:5" x14ac:dyDescent="0.25">
      <c r="A20065" s="93" t="s">
        <v>3350</v>
      </c>
      <c r="B20065" t="s">
        <v>21783</v>
      </c>
      <c r="C20065">
        <v>88264</v>
      </c>
      <c r="D20065" s="93" t="s">
        <v>27089</v>
      </c>
      <c r="E20065" s="93" t="s">
        <v>14</v>
      </c>
    </row>
    <row r="20066" spans="1:5" x14ac:dyDescent="0.25">
      <c r="A20066" s="93" t="s">
        <v>3350</v>
      </c>
      <c r="B20066" t="s">
        <v>21783</v>
      </c>
      <c r="C20066">
        <v>91872</v>
      </c>
      <c r="D20066" s="93" t="s">
        <v>27087</v>
      </c>
      <c r="E20066" s="93" t="s">
        <v>14</v>
      </c>
    </row>
    <row r="20067" spans="1:5" x14ac:dyDescent="0.25">
      <c r="A20067" s="93" t="s">
        <v>3350</v>
      </c>
      <c r="B20067" t="s">
        <v>21783</v>
      </c>
      <c r="C20067">
        <v>91885</v>
      </c>
      <c r="D20067" s="93" t="s">
        <v>22196</v>
      </c>
      <c r="E20067" s="93" t="s">
        <v>14</v>
      </c>
    </row>
    <row r="20068" spans="1:5" x14ac:dyDescent="0.25">
      <c r="A20068" s="93" t="s">
        <v>3350</v>
      </c>
      <c r="B20068" t="s">
        <v>21783</v>
      </c>
      <c r="C20068">
        <v>91917</v>
      </c>
      <c r="D20068" s="93" t="s">
        <v>22196</v>
      </c>
      <c r="E20068" s="93" t="s">
        <v>14</v>
      </c>
    </row>
    <row r="20069" spans="1:5" x14ac:dyDescent="0.25">
      <c r="A20069" s="93" t="s">
        <v>3350</v>
      </c>
      <c r="B20069" t="s">
        <v>21783</v>
      </c>
      <c r="C20069">
        <v>91919</v>
      </c>
      <c r="D20069" s="93" t="s">
        <v>22196</v>
      </c>
      <c r="E20069" s="93" t="s">
        <v>14</v>
      </c>
    </row>
    <row r="20070" spans="1:5" x14ac:dyDescent="0.25">
      <c r="A20070" s="93" t="s">
        <v>3350</v>
      </c>
      <c r="B20070" t="s">
        <v>21783</v>
      </c>
      <c r="C20070">
        <v>92984</v>
      </c>
      <c r="D20070" s="93" t="s">
        <v>23194</v>
      </c>
      <c r="E20070" s="93" t="s">
        <v>14</v>
      </c>
    </row>
    <row r="20071" spans="1:5" x14ac:dyDescent="0.25">
      <c r="A20071" s="93" t="s">
        <v>3350</v>
      </c>
      <c r="B20071" t="s">
        <v>21783</v>
      </c>
      <c r="C20071">
        <v>93659</v>
      </c>
      <c r="D20071" s="93" t="s">
        <v>22196</v>
      </c>
      <c r="E20071" s="93" t="s">
        <v>14</v>
      </c>
    </row>
    <row r="20072" spans="1:5" x14ac:dyDescent="0.25">
      <c r="A20072" s="93" t="s">
        <v>3350</v>
      </c>
      <c r="B20072" t="s">
        <v>21783</v>
      </c>
      <c r="C20072">
        <v>96977</v>
      </c>
      <c r="D20072" s="93" t="s">
        <v>23198</v>
      </c>
      <c r="E20072" s="93" t="s">
        <v>14</v>
      </c>
    </row>
    <row r="20073" spans="1:5" x14ac:dyDescent="0.25">
      <c r="A20073" s="93" t="s">
        <v>3350</v>
      </c>
      <c r="B20073" t="s">
        <v>21783</v>
      </c>
      <c r="C20073">
        <v>96986</v>
      </c>
      <c r="D20073" s="93" t="s">
        <v>22196</v>
      </c>
      <c r="E20073" s="93" t="s">
        <v>14</v>
      </c>
    </row>
    <row r="20074" spans="1:5" x14ac:dyDescent="0.25">
      <c r="A20074" s="93" t="s">
        <v>3350</v>
      </c>
      <c r="B20074" t="s">
        <v>21783</v>
      </c>
      <c r="C20074">
        <v>100578</v>
      </c>
      <c r="D20074" s="93" t="s">
        <v>22196</v>
      </c>
      <c r="E20074" s="93" t="s">
        <v>14</v>
      </c>
    </row>
    <row r="20075" spans="1:5" x14ac:dyDescent="0.25">
      <c r="A20075" s="93" t="s">
        <v>3350</v>
      </c>
      <c r="B20075" t="s">
        <v>21783</v>
      </c>
      <c r="C20075">
        <v>104749</v>
      </c>
      <c r="D20075" s="93" t="s">
        <v>22196</v>
      </c>
      <c r="E20075" s="93" t="s">
        <v>14</v>
      </c>
    </row>
    <row r="20076" spans="1:5" x14ac:dyDescent="0.25">
      <c r="A20076" s="93" t="s">
        <v>3351</v>
      </c>
      <c r="D20076" s="93" t="s">
        <v>14</v>
      </c>
      <c r="E20076" s="93" t="s">
        <v>33165</v>
      </c>
    </row>
    <row r="20077" spans="1:5" x14ac:dyDescent="0.25">
      <c r="A20077" s="93" t="s">
        <v>3351</v>
      </c>
      <c r="B20077" t="s">
        <v>21791</v>
      </c>
      <c r="C20077">
        <v>1094</v>
      </c>
      <c r="D20077" s="93" t="s">
        <v>22196</v>
      </c>
      <c r="E20077" s="93" t="s">
        <v>14</v>
      </c>
    </row>
    <row r="20078" spans="1:5" x14ac:dyDescent="0.25">
      <c r="A20078" s="93" t="s">
        <v>3351</v>
      </c>
      <c r="B20078" t="s">
        <v>21791</v>
      </c>
      <c r="C20078">
        <v>3398</v>
      </c>
      <c r="D20078" s="93" t="s">
        <v>22196</v>
      </c>
      <c r="E20078" s="93" t="s">
        <v>14</v>
      </c>
    </row>
    <row r="20079" spans="1:5" x14ac:dyDescent="0.25">
      <c r="A20079" s="93" t="s">
        <v>3351</v>
      </c>
      <c r="B20079" t="s">
        <v>21791</v>
      </c>
      <c r="C20079">
        <v>4346</v>
      </c>
      <c r="D20079" s="93" t="s">
        <v>23269</v>
      </c>
      <c r="E20079" s="93" t="s">
        <v>14</v>
      </c>
    </row>
    <row r="20080" spans="1:5" x14ac:dyDescent="0.25">
      <c r="A20080" s="93" t="s">
        <v>3351</v>
      </c>
      <c r="B20080" t="s">
        <v>21791</v>
      </c>
      <c r="C20080">
        <v>11267</v>
      </c>
      <c r="D20080" s="93" t="s">
        <v>22961</v>
      </c>
      <c r="E20080" s="93" t="s">
        <v>14</v>
      </c>
    </row>
    <row r="20081" spans="1:5" x14ac:dyDescent="0.25">
      <c r="A20081" s="93" t="s">
        <v>3351</v>
      </c>
      <c r="B20081" t="s">
        <v>21791</v>
      </c>
      <c r="C20081">
        <v>14153</v>
      </c>
      <c r="D20081" s="93" t="s">
        <v>23411</v>
      </c>
      <c r="E20081" s="93" t="s">
        <v>14</v>
      </c>
    </row>
    <row r="20082" spans="1:5" x14ac:dyDescent="0.25">
      <c r="A20082" s="93" t="s">
        <v>3351</v>
      </c>
      <c r="B20082" t="s">
        <v>21791</v>
      </c>
      <c r="C20082">
        <v>34643</v>
      </c>
      <c r="D20082" s="93" t="s">
        <v>22196</v>
      </c>
      <c r="E20082" s="93" t="s">
        <v>14</v>
      </c>
    </row>
    <row r="20083" spans="1:5" x14ac:dyDescent="0.25">
      <c r="A20083" s="93" t="s">
        <v>3351</v>
      </c>
      <c r="B20083" t="s">
        <v>21791</v>
      </c>
      <c r="C20083">
        <v>39808</v>
      </c>
      <c r="D20083" s="93" t="s">
        <v>22196</v>
      </c>
      <c r="E20083" s="93" t="s">
        <v>14</v>
      </c>
    </row>
    <row r="20084" spans="1:5" x14ac:dyDescent="0.25">
      <c r="A20084" s="93" t="s">
        <v>3351</v>
      </c>
      <c r="B20084" t="s">
        <v>21791</v>
      </c>
      <c r="C20084">
        <v>39996</v>
      </c>
      <c r="D20084" s="93" t="s">
        <v>27084</v>
      </c>
      <c r="E20084" s="93" t="s">
        <v>14</v>
      </c>
    </row>
    <row r="20085" spans="1:5" x14ac:dyDescent="0.25">
      <c r="A20085" s="93" t="s">
        <v>3351</v>
      </c>
      <c r="B20085" t="s">
        <v>21791</v>
      </c>
      <c r="C20085">
        <v>39997</v>
      </c>
      <c r="D20085" s="93" t="s">
        <v>22961</v>
      </c>
      <c r="E20085" s="93" t="s">
        <v>14</v>
      </c>
    </row>
    <row r="20086" spans="1:5" x14ac:dyDescent="0.25">
      <c r="A20086" s="93" t="s">
        <v>3351</v>
      </c>
      <c r="B20086" t="s">
        <v>21783</v>
      </c>
      <c r="C20086">
        <v>87367</v>
      </c>
      <c r="D20086" s="93" t="s">
        <v>23318</v>
      </c>
      <c r="E20086" s="93" t="s">
        <v>14</v>
      </c>
    </row>
    <row r="20087" spans="1:5" x14ac:dyDescent="0.25">
      <c r="A20087" s="93" t="s">
        <v>3351</v>
      </c>
      <c r="B20087" t="s">
        <v>21783</v>
      </c>
      <c r="C20087">
        <v>88247</v>
      </c>
      <c r="D20087" s="93" t="s">
        <v>27088</v>
      </c>
      <c r="E20087" s="93" t="s">
        <v>14</v>
      </c>
    </row>
    <row r="20088" spans="1:5" x14ac:dyDescent="0.25">
      <c r="A20088" s="93" t="s">
        <v>3351</v>
      </c>
      <c r="B20088" t="s">
        <v>21783</v>
      </c>
      <c r="C20088">
        <v>88264</v>
      </c>
      <c r="D20088" s="93" t="s">
        <v>27089</v>
      </c>
      <c r="E20088" s="93" t="s">
        <v>14</v>
      </c>
    </row>
    <row r="20089" spans="1:5" x14ac:dyDescent="0.25">
      <c r="A20089" s="93" t="s">
        <v>3351</v>
      </c>
      <c r="B20089" t="s">
        <v>21783</v>
      </c>
      <c r="C20089">
        <v>91873</v>
      </c>
      <c r="D20089" s="93" t="s">
        <v>27087</v>
      </c>
      <c r="E20089" s="93" t="s">
        <v>14</v>
      </c>
    </row>
    <row r="20090" spans="1:5" x14ac:dyDescent="0.25">
      <c r="A20090" s="93" t="s">
        <v>3351</v>
      </c>
      <c r="B20090" t="s">
        <v>21783</v>
      </c>
      <c r="C20090">
        <v>91886</v>
      </c>
      <c r="D20090" s="93" t="s">
        <v>22196</v>
      </c>
      <c r="E20090" s="93" t="s">
        <v>14</v>
      </c>
    </row>
    <row r="20091" spans="1:5" x14ac:dyDescent="0.25">
      <c r="A20091" s="93" t="s">
        <v>3351</v>
      </c>
      <c r="B20091" t="s">
        <v>21783</v>
      </c>
      <c r="C20091">
        <v>91920</v>
      </c>
      <c r="D20091" s="93" t="s">
        <v>22196</v>
      </c>
      <c r="E20091" s="93" t="s">
        <v>14</v>
      </c>
    </row>
    <row r="20092" spans="1:5" x14ac:dyDescent="0.25">
      <c r="A20092" s="93" t="s">
        <v>3351</v>
      </c>
      <c r="B20092" t="s">
        <v>21783</v>
      </c>
      <c r="C20092">
        <v>91922</v>
      </c>
      <c r="D20092" s="93" t="s">
        <v>22196</v>
      </c>
      <c r="E20092" s="93" t="s">
        <v>14</v>
      </c>
    </row>
    <row r="20093" spans="1:5" x14ac:dyDescent="0.25">
      <c r="A20093" s="93" t="s">
        <v>3351</v>
      </c>
      <c r="B20093" t="s">
        <v>21783</v>
      </c>
      <c r="C20093">
        <v>92986</v>
      </c>
      <c r="D20093" s="93" t="s">
        <v>23194</v>
      </c>
      <c r="E20093" s="93" t="s">
        <v>14</v>
      </c>
    </row>
    <row r="20094" spans="1:5" x14ac:dyDescent="0.25">
      <c r="A20094" s="93" t="s">
        <v>3351</v>
      </c>
      <c r="B20094" t="s">
        <v>21783</v>
      </c>
      <c r="C20094">
        <v>93659</v>
      </c>
      <c r="D20094" s="93" t="s">
        <v>22196</v>
      </c>
      <c r="E20094" s="93" t="s">
        <v>14</v>
      </c>
    </row>
    <row r="20095" spans="1:5" x14ac:dyDescent="0.25">
      <c r="A20095" s="93" t="s">
        <v>3351</v>
      </c>
      <c r="B20095" t="s">
        <v>21783</v>
      </c>
      <c r="C20095">
        <v>96977</v>
      </c>
      <c r="D20095" s="93" t="s">
        <v>23198</v>
      </c>
      <c r="E20095" s="93" t="s">
        <v>14</v>
      </c>
    </row>
    <row r="20096" spans="1:5" x14ac:dyDescent="0.25">
      <c r="A20096" s="93" t="s">
        <v>3351</v>
      </c>
      <c r="B20096" t="s">
        <v>21783</v>
      </c>
      <c r="C20096">
        <v>96986</v>
      </c>
      <c r="D20096" s="93" t="s">
        <v>22196</v>
      </c>
      <c r="E20096" s="93" t="s">
        <v>14</v>
      </c>
    </row>
    <row r="20097" spans="1:5" x14ac:dyDescent="0.25">
      <c r="A20097" s="93" t="s">
        <v>3351</v>
      </c>
      <c r="B20097" t="s">
        <v>21783</v>
      </c>
      <c r="C20097">
        <v>100578</v>
      </c>
      <c r="D20097" s="93" t="s">
        <v>22196</v>
      </c>
      <c r="E20097" s="93" t="s">
        <v>14</v>
      </c>
    </row>
    <row r="20098" spans="1:5" x14ac:dyDescent="0.25">
      <c r="A20098" s="93" t="s">
        <v>3351</v>
      </c>
      <c r="B20098" t="s">
        <v>21783</v>
      </c>
      <c r="C20098">
        <v>104749</v>
      </c>
      <c r="D20098" s="93" t="s">
        <v>22196</v>
      </c>
      <c r="E20098" s="93" t="s">
        <v>14</v>
      </c>
    </row>
    <row r="20099" spans="1:5" x14ac:dyDescent="0.25">
      <c r="A20099" s="93" t="s">
        <v>3352</v>
      </c>
      <c r="D20099" s="93" t="s">
        <v>14</v>
      </c>
      <c r="E20099" s="93" t="s">
        <v>33166</v>
      </c>
    </row>
    <row r="20100" spans="1:5" x14ac:dyDescent="0.25">
      <c r="A20100" s="93" t="s">
        <v>3352</v>
      </c>
      <c r="B20100" t="s">
        <v>21791</v>
      </c>
      <c r="C20100">
        <v>1094</v>
      </c>
      <c r="D20100" s="93" t="s">
        <v>22196</v>
      </c>
      <c r="E20100" s="93" t="s">
        <v>14</v>
      </c>
    </row>
    <row r="20101" spans="1:5" x14ac:dyDescent="0.25">
      <c r="A20101" s="93" t="s">
        <v>3352</v>
      </c>
      <c r="B20101" t="s">
        <v>21791</v>
      </c>
      <c r="C20101">
        <v>3398</v>
      </c>
      <c r="D20101" s="93" t="s">
        <v>22196</v>
      </c>
      <c r="E20101" s="93" t="s">
        <v>14</v>
      </c>
    </row>
    <row r="20102" spans="1:5" x14ac:dyDescent="0.25">
      <c r="A20102" s="93" t="s">
        <v>3352</v>
      </c>
      <c r="B20102" t="s">
        <v>21791</v>
      </c>
      <c r="C20102">
        <v>4346</v>
      </c>
      <c r="D20102" s="93" t="s">
        <v>23269</v>
      </c>
      <c r="E20102" s="93" t="s">
        <v>14</v>
      </c>
    </row>
    <row r="20103" spans="1:5" x14ac:dyDescent="0.25">
      <c r="A20103" s="93" t="s">
        <v>3352</v>
      </c>
      <c r="B20103" t="s">
        <v>21791</v>
      </c>
      <c r="C20103">
        <v>11267</v>
      </c>
      <c r="D20103" s="93" t="s">
        <v>22961</v>
      </c>
      <c r="E20103" s="93" t="s">
        <v>14</v>
      </c>
    </row>
    <row r="20104" spans="1:5" x14ac:dyDescent="0.25">
      <c r="A20104" s="93" t="s">
        <v>3352</v>
      </c>
      <c r="B20104" t="s">
        <v>21791</v>
      </c>
      <c r="C20104">
        <v>11950</v>
      </c>
      <c r="D20104" s="93" t="s">
        <v>23025</v>
      </c>
      <c r="E20104" s="93" t="s">
        <v>14</v>
      </c>
    </row>
    <row r="20105" spans="1:5" x14ac:dyDescent="0.25">
      <c r="A20105" s="93" t="s">
        <v>3352</v>
      </c>
      <c r="B20105" t="s">
        <v>21791</v>
      </c>
      <c r="C20105">
        <v>14153</v>
      </c>
      <c r="D20105" s="93" t="s">
        <v>23411</v>
      </c>
      <c r="E20105" s="93" t="s">
        <v>14</v>
      </c>
    </row>
    <row r="20106" spans="1:5" x14ac:dyDescent="0.25">
      <c r="A20106" s="93" t="s">
        <v>3352</v>
      </c>
      <c r="B20106" t="s">
        <v>21791</v>
      </c>
      <c r="C20106">
        <v>34643</v>
      </c>
      <c r="D20106" s="93" t="s">
        <v>22196</v>
      </c>
      <c r="E20106" s="93" t="s">
        <v>14</v>
      </c>
    </row>
    <row r="20107" spans="1:5" x14ac:dyDescent="0.25">
      <c r="A20107" s="93" t="s">
        <v>3352</v>
      </c>
      <c r="B20107" t="s">
        <v>21791</v>
      </c>
      <c r="C20107">
        <v>39809</v>
      </c>
      <c r="D20107" s="93" t="s">
        <v>22196</v>
      </c>
      <c r="E20107" s="93" t="s">
        <v>14</v>
      </c>
    </row>
    <row r="20108" spans="1:5" x14ac:dyDescent="0.25">
      <c r="A20108" s="93" t="s">
        <v>3352</v>
      </c>
      <c r="B20108" t="s">
        <v>21791</v>
      </c>
      <c r="C20108">
        <v>39996</v>
      </c>
      <c r="D20108" s="93" t="s">
        <v>27084</v>
      </c>
      <c r="E20108" s="93" t="s">
        <v>14</v>
      </c>
    </row>
    <row r="20109" spans="1:5" x14ac:dyDescent="0.25">
      <c r="A20109" s="93" t="s">
        <v>3352</v>
      </c>
      <c r="B20109" t="s">
        <v>21791</v>
      </c>
      <c r="C20109">
        <v>39997</v>
      </c>
      <c r="D20109" s="93" t="s">
        <v>22961</v>
      </c>
      <c r="E20109" s="93" t="s">
        <v>14</v>
      </c>
    </row>
    <row r="20110" spans="1:5" x14ac:dyDescent="0.25">
      <c r="A20110" s="93" t="s">
        <v>3352</v>
      </c>
      <c r="B20110" t="s">
        <v>21783</v>
      </c>
      <c r="C20110">
        <v>88247</v>
      </c>
      <c r="D20110" s="93" t="s">
        <v>27085</v>
      </c>
      <c r="E20110" s="93" t="s">
        <v>14</v>
      </c>
    </row>
    <row r="20111" spans="1:5" x14ac:dyDescent="0.25">
      <c r="A20111" s="93" t="s">
        <v>3352</v>
      </c>
      <c r="B20111" t="s">
        <v>21783</v>
      </c>
      <c r="C20111">
        <v>88264</v>
      </c>
      <c r="D20111" s="93" t="s">
        <v>27086</v>
      </c>
      <c r="E20111" s="93" t="s">
        <v>14</v>
      </c>
    </row>
    <row r="20112" spans="1:5" x14ac:dyDescent="0.25">
      <c r="A20112" s="93" t="s">
        <v>3352</v>
      </c>
      <c r="B20112" t="s">
        <v>21783</v>
      </c>
      <c r="C20112">
        <v>91872</v>
      </c>
      <c r="D20112" s="93" t="s">
        <v>27087</v>
      </c>
      <c r="E20112" s="93" t="s">
        <v>14</v>
      </c>
    </row>
    <row r="20113" spans="1:5" x14ac:dyDescent="0.25">
      <c r="A20113" s="93" t="s">
        <v>3352</v>
      </c>
      <c r="B20113" t="s">
        <v>21783</v>
      </c>
      <c r="C20113">
        <v>91885</v>
      </c>
      <c r="D20113" s="93" t="s">
        <v>22196</v>
      </c>
      <c r="E20113" s="93" t="s">
        <v>14</v>
      </c>
    </row>
    <row r="20114" spans="1:5" x14ac:dyDescent="0.25">
      <c r="A20114" s="93" t="s">
        <v>3352</v>
      </c>
      <c r="B20114" t="s">
        <v>21783</v>
      </c>
      <c r="C20114">
        <v>91917</v>
      </c>
      <c r="D20114" s="93" t="s">
        <v>22196</v>
      </c>
      <c r="E20114" s="93" t="s">
        <v>14</v>
      </c>
    </row>
    <row r="20115" spans="1:5" x14ac:dyDescent="0.25">
      <c r="A20115" s="93" t="s">
        <v>3352</v>
      </c>
      <c r="B20115" t="s">
        <v>21783</v>
      </c>
      <c r="C20115">
        <v>91919</v>
      </c>
      <c r="D20115" s="93" t="s">
        <v>22196</v>
      </c>
      <c r="E20115" s="93" t="s">
        <v>14</v>
      </c>
    </row>
    <row r="20116" spans="1:5" x14ac:dyDescent="0.25">
      <c r="A20116" s="93" t="s">
        <v>3352</v>
      </c>
      <c r="B20116" t="s">
        <v>21783</v>
      </c>
      <c r="C20116">
        <v>91933</v>
      </c>
      <c r="D20116" s="93" t="s">
        <v>27090</v>
      </c>
      <c r="E20116" s="93" t="s">
        <v>14</v>
      </c>
    </row>
    <row r="20117" spans="1:5" x14ac:dyDescent="0.25">
      <c r="A20117" s="93" t="s">
        <v>3352</v>
      </c>
      <c r="B20117" t="s">
        <v>21783</v>
      </c>
      <c r="C20117">
        <v>93666</v>
      </c>
      <c r="D20117" s="93" t="s">
        <v>22196</v>
      </c>
      <c r="E20117" s="93" t="s">
        <v>14</v>
      </c>
    </row>
    <row r="20118" spans="1:5" x14ac:dyDescent="0.25">
      <c r="A20118" s="93" t="s">
        <v>3352</v>
      </c>
      <c r="B20118" t="s">
        <v>21783</v>
      </c>
      <c r="C20118">
        <v>96977</v>
      </c>
      <c r="D20118" s="93" t="s">
        <v>23198</v>
      </c>
      <c r="E20118" s="93" t="s">
        <v>14</v>
      </c>
    </row>
    <row r="20119" spans="1:5" x14ac:dyDescent="0.25">
      <c r="A20119" s="93" t="s">
        <v>3352</v>
      </c>
      <c r="B20119" t="s">
        <v>21783</v>
      </c>
      <c r="C20119">
        <v>96986</v>
      </c>
      <c r="D20119" s="93" t="s">
        <v>22196</v>
      </c>
      <c r="E20119" s="93" t="s">
        <v>14</v>
      </c>
    </row>
    <row r="20120" spans="1:5" x14ac:dyDescent="0.25">
      <c r="A20120" s="93" t="s">
        <v>3352</v>
      </c>
      <c r="B20120" t="s">
        <v>21783</v>
      </c>
      <c r="C20120">
        <v>100578</v>
      </c>
      <c r="D20120" s="93" t="s">
        <v>22196</v>
      </c>
      <c r="E20120" s="93" t="s">
        <v>14</v>
      </c>
    </row>
    <row r="20121" spans="1:5" x14ac:dyDescent="0.25">
      <c r="A20121" s="93" t="s">
        <v>3352</v>
      </c>
      <c r="B20121" t="s">
        <v>21783</v>
      </c>
      <c r="C20121">
        <v>104749</v>
      </c>
      <c r="D20121" s="93" t="s">
        <v>22196</v>
      </c>
      <c r="E20121" s="93" t="s">
        <v>14</v>
      </c>
    </row>
    <row r="20122" spans="1:5" x14ac:dyDescent="0.25">
      <c r="A20122" s="93" t="s">
        <v>3353</v>
      </c>
      <c r="D20122" s="93" t="s">
        <v>14</v>
      </c>
      <c r="E20122" s="93" t="s">
        <v>33167</v>
      </c>
    </row>
    <row r="20123" spans="1:5" x14ac:dyDescent="0.25">
      <c r="A20123" s="93" t="s">
        <v>3353</v>
      </c>
      <c r="B20123" t="s">
        <v>21791</v>
      </c>
      <c r="C20123">
        <v>1094</v>
      </c>
      <c r="D20123" s="93" t="s">
        <v>22196</v>
      </c>
      <c r="E20123" s="93" t="s">
        <v>14</v>
      </c>
    </row>
    <row r="20124" spans="1:5" x14ac:dyDescent="0.25">
      <c r="A20124" s="93" t="s">
        <v>3353</v>
      </c>
      <c r="B20124" t="s">
        <v>21791</v>
      </c>
      <c r="C20124">
        <v>3398</v>
      </c>
      <c r="D20124" s="93" t="s">
        <v>22196</v>
      </c>
      <c r="E20124" s="93" t="s">
        <v>14</v>
      </c>
    </row>
    <row r="20125" spans="1:5" x14ac:dyDescent="0.25">
      <c r="A20125" s="93" t="s">
        <v>3353</v>
      </c>
      <c r="B20125" t="s">
        <v>21791</v>
      </c>
      <c r="C20125">
        <v>4346</v>
      </c>
      <c r="D20125" s="93" t="s">
        <v>23269</v>
      </c>
      <c r="E20125" s="93" t="s">
        <v>14</v>
      </c>
    </row>
    <row r="20126" spans="1:5" x14ac:dyDescent="0.25">
      <c r="A20126" s="93" t="s">
        <v>3353</v>
      </c>
      <c r="B20126" t="s">
        <v>21791</v>
      </c>
      <c r="C20126">
        <v>11267</v>
      </c>
      <c r="D20126" s="93" t="s">
        <v>22961</v>
      </c>
      <c r="E20126" s="93" t="s">
        <v>14</v>
      </c>
    </row>
    <row r="20127" spans="1:5" x14ac:dyDescent="0.25">
      <c r="A20127" s="93" t="s">
        <v>3353</v>
      </c>
      <c r="B20127" t="s">
        <v>21791</v>
      </c>
      <c r="C20127">
        <v>11950</v>
      </c>
      <c r="D20127" s="93" t="s">
        <v>23025</v>
      </c>
      <c r="E20127" s="93" t="s">
        <v>14</v>
      </c>
    </row>
    <row r="20128" spans="1:5" x14ac:dyDescent="0.25">
      <c r="A20128" s="93" t="s">
        <v>3353</v>
      </c>
      <c r="B20128" t="s">
        <v>21791</v>
      </c>
      <c r="C20128">
        <v>14153</v>
      </c>
      <c r="D20128" s="93" t="s">
        <v>23411</v>
      </c>
      <c r="E20128" s="93" t="s">
        <v>14</v>
      </c>
    </row>
    <row r="20129" spans="1:5" x14ac:dyDescent="0.25">
      <c r="A20129" s="93" t="s">
        <v>3353</v>
      </c>
      <c r="B20129" t="s">
        <v>21791</v>
      </c>
      <c r="C20129">
        <v>34643</v>
      </c>
      <c r="D20129" s="93" t="s">
        <v>22196</v>
      </c>
      <c r="E20129" s="93" t="s">
        <v>14</v>
      </c>
    </row>
    <row r="20130" spans="1:5" x14ac:dyDescent="0.25">
      <c r="A20130" s="93" t="s">
        <v>3353</v>
      </c>
      <c r="B20130" t="s">
        <v>21791</v>
      </c>
      <c r="C20130">
        <v>39809</v>
      </c>
      <c r="D20130" s="93" t="s">
        <v>22196</v>
      </c>
      <c r="E20130" s="93" t="s">
        <v>14</v>
      </c>
    </row>
    <row r="20131" spans="1:5" x14ac:dyDescent="0.25">
      <c r="A20131" s="93" t="s">
        <v>3353</v>
      </c>
      <c r="B20131" t="s">
        <v>21791</v>
      </c>
      <c r="C20131">
        <v>39996</v>
      </c>
      <c r="D20131" s="93" t="s">
        <v>27084</v>
      </c>
      <c r="E20131" s="93" t="s">
        <v>14</v>
      </c>
    </row>
    <row r="20132" spans="1:5" x14ac:dyDescent="0.25">
      <c r="A20132" s="93" t="s">
        <v>3353</v>
      </c>
      <c r="B20132" t="s">
        <v>21791</v>
      </c>
      <c r="C20132">
        <v>39997</v>
      </c>
      <c r="D20132" s="93" t="s">
        <v>22961</v>
      </c>
      <c r="E20132" s="93" t="s">
        <v>14</v>
      </c>
    </row>
    <row r="20133" spans="1:5" x14ac:dyDescent="0.25">
      <c r="A20133" s="93" t="s">
        <v>3353</v>
      </c>
      <c r="B20133" t="s">
        <v>21783</v>
      </c>
      <c r="C20133">
        <v>88247</v>
      </c>
      <c r="D20133" s="93" t="s">
        <v>27085</v>
      </c>
      <c r="E20133" s="93" t="s">
        <v>14</v>
      </c>
    </row>
    <row r="20134" spans="1:5" x14ac:dyDescent="0.25">
      <c r="A20134" s="93" t="s">
        <v>3353</v>
      </c>
      <c r="B20134" t="s">
        <v>21783</v>
      </c>
      <c r="C20134">
        <v>88264</v>
      </c>
      <c r="D20134" s="93" t="s">
        <v>27086</v>
      </c>
      <c r="E20134" s="93" t="s">
        <v>14</v>
      </c>
    </row>
    <row r="20135" spans="1:5" x14ac:dyDescent="0.25">
      <c r="A20135" s="93" t="s">
        <v>3353</v>
      </c>
      <c r="B20135" t="s">
        <v>21783</v>
      </c>
      <c r="C20135">
        <v>91872</v>
      </c>
      <c r="D20135" s="93" t="s">
        <v>27087</v>
      </c>
      <c r="E20135" s="93" t="s">
        <v>14</v>
      </c>
    </row>
    <row r="20136" spans="1:5" x14ac:dyDescent="0.25">
      <c r="A20136" s="93" t="s">
        <v>3353</v>
      </c>
      <c r="B20136" t="s">
        <v>21783</v>
      </c>
      <c r="C20136">
        <v>91885</v>
      </c>
      <c r="D20136" s="93" t="s">
        <v>22196</v>
      </c>
      <c r="E20136" s="93" t="s">
        <v>14</v>
      </c>
    </row>
    <row r="20137" spans="1:5" x14ac:dyDescent="0.25">
      <c r="A20137" s="93" t="s">
        <v>3353</v>
      </c>
      <c r="B20137" t="s">
        <v>21783</v>
      </c>
      <c r="C20137">
        <v>91917</v>
      </c>
      <c r="D20137" s="93" t="s">
        <v>22196</v>
      </c>
      <c r="E20137" s="93" t="s">
        <v>14</v>
      </c>
    </row>
    <row r="20138" spans="1:5" x14ac:dyDescent="0.25">
      <c r="A20138" s="93" t="s">
        <v>3353</v>
      </c>
      <c r="B20138" t="s">
        <v>21783</v>
      </c>
      <c r="C20138">
        <v>91919</v>
      </c>
      <c r="D20138" s="93" t="s">
        <v>22196</v>
      </c>
      <c r="E20138" s="93" t="s">
        <v>14</v>
      </c>
    </row>
    <row r="20139" spans="1:5" x14ac:dyDescent="0.25">
      <c r="A20139" s="93" t="s">
        <v>3353</v>
      </c>
      <c r="B20139" t="s">
        <v>21783</v>
      </c>
      <c r="C20139">
        <v>91935</v>
      </c>
      <c r="D20139" s="93" t="s">
        <v>27090</v>
      </c>
      <c r="E20139" s="93" t="s">
        <v>14</v>
      </c>
    </row>
    <row r="20140" spans="1:5" x14ac:dyDescent="0.25">
      <c r="A20140" s="93" t="s">
        <v>3353</v>
      </c>
      <c r="B20140" t="s">
        <v>21783</v>
      </c>
      <c r="C20140">
        <v>93666</v>
      </c>
      <c r="D20140" s="93" t="s">
        <v>22196</v>
      </c>
      <c r="E20140" s="93" t="s">
        <v>14</v>
      </c>
    </row>
    <row r="20141" spans="1:5" x14ac:dyDescent="0.25">
      <c r="A20141" s="93" t="s">
        <v>3353</v>
      </c>
      <c r="B20141" t="s">
        <v>21783</v>
      </c>
      <c r="C20141">
        <v>96977</v>
      </c>
      <c r="D20141" s="93" t="s">
        <v>23198</v>
      </c>
      <c r="E20141" s="93" t="s">
        <v>14</v>
      </c>
    </row>
    <row r="20142" spans="1:5" x14ac:dyDescent="0.25">
      <c r="A20142" s="93" t="s">
        <v>3353</v>
      </c>
      <c r="B20142" t="s">
        <v>21783</v>
      </c>
      <c r="C20142">
        <v>96986</v>
      </c>
      <c r="D20142" s="93" t="s">
        <v>22196</v>
      </c>
      <c r="E20142" s="93" t="s">
        <v>14</v>
      </c>
    </row>
    <row r="20143" spans="1:5" x14ac:dyDescent="0.25">
      <c r="A20143" s="93" t="s">
        <v>3353</v>
      </c>
      <c r="B20143" t="s">
        <v>21783</v>
      </c>
      <c r="C20143">
        <v>100578</v>
      </c>
      <c r="D20143" s="93" t="s">
        <v>22196</v>
      </c>
      <c r="E20143" s="93" t="s">
        <v>14</v>
      </c>
    </row>
    <row r="20144" spans="1:5" x14ac:dyDescent="0.25">
      <c r="A20144" s="93" t="s">
        <v>3353</v>
      </c>
      <c r="B20144" t="s">
        <v>21783</v>
      </c>
      <c r="C20144">
        <v>104749</v>
      </c>
      <c r="D20144" s="93" t="s">
        <v>22196</v>
      </c>
      <c r="E20144" s="93" t="s">
        <v>14</v>
      </c>
    </row>
    <row r="20145" spans="1:5" x14ac:dyDescent="0.25">
      <c r="A20145" s="93" t="s">
        <v>3354</v>
      </c>
      <c r="D20145" s="93" t="s">
        <v>14</v>
      </c>
      <c r="E20145" s="93" t="s">
        <v>33168</v>
      </c>
    </row>
    <row r="20146" spans="1:5" x14ac:dyDescent="0.25">
      <c r="A20146" s="93" t="s">
        <v>3354</v>
      </c>
      <c r="B20146" t="s">
        <v>21791</v>
      </c>
      <c r="C20146">
        <v>1094</v>
      </c>
      <c r="D20146" s="93" t="s">
        <v>22196</v>
      </c>
      <c r="E20146" s="93" t="s">
        <v>14</v>
      </c>
    </row>
    <row r="20147" spans="1:5" x14ac:dyDescent="0.25">
      <c r="A20147" s="93" t="s">
        <v>3354</v>
      </c>
      <c r="B20147" t="s">
        <v>21791</v>
      </c>
      <c r="C20147">
        <v>3398</v>
      </c>
      <c r="D20147" s="93" t="s">
        <v>22196</v>
      </c>
      <c r="E20147" s="93" t="s">
        <v>14</v>
      </c>
    </row>
    <row r="20148" spans="1:5" x14ac:dyDescent="0.25">
      <c r="A20148" s="93" t="s">
        <v>3354</v>
      </c>
      <c r="B20148" t="s">
        <v>21791</v>
      </c>
      <c r="C20148">
        <v>4346</v>
      </c>
      <c r="D20148" s="93" t="s">
        <v>23269</v>
      </c>
      <c r="E20148" s="93" t="s">
        <v>14</v>
      </c>
    </row>
    <row r="20149" spans="1:5" x14ac:dyDescent="0.25">
      <c r="A20149" s="93" t="s">
        <v>3354</v>
      </c>
      <c r="B20149" t="s">
        <v>21791</v>
      </c>
      <c r="C20149">
        <v>11267</v>
      </c>
      <c r="D20149" s="93" t="s">
        <v>22961</v>
      </c>
      <c r="E20149" s="93" t="s">
        <v>14</v>
      </c>
    </row>
    <row r="20150" spans="1:5" x14ac:dyDescent="0.25">
      <c r="A20150" s="93" t="s">
        <v>3354</v>
      </c>
      <c r="B20150" t="s">
        <v>21791</v>
      </c>
      <c r="C20150">
        <v>11950</v>
      </c>
      <c r="D20150" s="93" t="s">
        <v>23025</v>
      </c>
      <c r="E20150" s="93" t="s">
        <v>14</v>
      </c>
    </row>
    <row r="20151" spans="1:5" x14ac:dyDescent="0.25">
      <c r="A20151" s="93" t="s">
        <v>3354</v>
      </c>
      <c r="B20151" t="s">
        <v>21791</v>
      </c>
      <c r="C20151">
        <v>14153</v>
      </c>
      <c r="D20151" s="93" t="s">
        <v>23411</v>
      </c>
      <c r="E20151" s="93" t="s">
        <v>14</v>
      </c>
    </row>
    <row r="20152" spans="1:5" x14ac:dyDescent="0.25">
      <c r="A20152" s="93" t="s">
        <v>3354</v>
      </c>
      <c r="B20152" t="s">
        <v>21791</v>
      </c>
      <c r="C20152">
        <v>34643</v>
      </c>
      <c r="D20152" s="93" t="s">
        <v>22196</v>
      </c>
      <c r="E20152" s="93" t="s">
        <v>14</v>
      </c>
    </row>
    <row r="20153" spans="1:5" x14ac:dyDescent="0.25">
      <c r="A20153" s="93" t="s">
        <v>3354</v>
      </c>
      <c r="B20153" t="s">
        <v>21791</v>
      </c>
      <c r="C20153">
        <v>39809</v>
      </c>
      <c r="D20153" s="93" t="s">
        <v>22196</v>
      </c>
      <c r="E20153" s="93" t="s">
        <v>14</v>
      </c>
    </row>
    <row r="20154" spans="1:5" x14ac:dyDescent="0.25">
      <c r="A20154" s="93" t="s">
        <v>3354</v>
      </c>
      <c r="B20154" t="s">
        <v>21791</v>
      </c>
      <c r="C20154">
        <v>39996</v>
      </c>
      <c r="D20154" s="93" t="s">
        <v>27084</v>
      </c>
      <c r="E20154" s="93" t="s">
        <v>14</v>
      </c>
    </row>
    <row r="20155" spans="1:5" x14ac:dyDescent="0.25">
      <c r="A20155" s="93" t="s">
        <v>3354</v>
      </c>
      <c r="B20155" t="s">
        <v>21791</v>
      </c>
      <c r="C20155">
        <v>39997</v>
      </c>
      <c r="D20155" s="93" t="s">
        <v>22961</v>
      </c>
      <c r="E20155" s="93" t="s">
        <v>14</v>
      </c>
    </row>
    <row r="20156" spans="1:5" x14ac:dyDescent="0.25">
      <c r="A20156" s="93" t="s">
        <v>3354</v>
      </c>
      <c r="B20156" t="s">
        <v>21783</v>
      </c>
      <c r="C20156">
        <v>88247</v>
      </c>
      <c r="D20156" s="93" t="s">
        <v>27085</v>
      </c>
      <c r="E20156" s="93" t="s">
        <v>14</v>
      </c>
    </row>
    <row r="20157" spans="1:5" x14ac:dyDescent="0.25">
      <c r="A20157" s="93" t="s">
        <v>3354</v>
      </c>
      <c r="B20157" t="s">
        <v>21783</v>
      </c>
      <c r="C20157">
        <v>88264</v>
      </c>
      <c r="D20157" s="93" t="s">
        <v>27086</v>
      </c>
      <c r="E20157" s="93" t="s">
        <v>14</v>
      </c>
    </row>
    <row r="20158" spans="1:5" x14ac:dyDescent="0.25">
      <c r="A20158" s="93" t="s">
        <v>3354</v>
      </c>
      <c r="B20158" t="s">
        <v>21783</v>
      </c>
      <c r="C20158">
        <v>91872</v>
      </c>
      <c r="D20158" s="93" t="s">
        <v>27087</v>
      </c>
      <c r="E20158" s="93" t="s">
        <v>14</v>
      </c>
    </row>
    <row r="20159" spans="1:5" x14ac:dyDescent="0.25">
      <c r="A20159" s="93" t="s">
        <v>3354</v>
      </c>
      <c r="B20159" t="s">
        <v>21783</v>
      </c>
      <c r="C20159">
        <v>91885</v>
      </c>
      <c r="D20159" s="93" t="s">
        <v>22196</v>
      </c>
      <c r="E20159" s="93" t="s">
        <v>14</v>
      </c>
    </row>
    <row r="20160" spans="1:5" x14ac:dyDescent="0.25">
      <c r="A20160" s="93" t="s">
        <v>3354</v>
      </c>
      <c r="B20160" t="s">
        <v>21783</v>
      </c>
      <c r="C20160">
        <v>91917</v>
      </c>
      <c r="D20160" s="93" t="s">
        <v>22196</v>
      </c>
      <c r="E20160" s="93" t="s">
        <v>14</v>
      </c>
    </row>
    <row r="20161" spans="1:5" x14ac:dyDescent="0.25">
      <c r="A20161" s="93" t="s">
        <v>3354</v>
      </c>
      <c r="B20161" t="s">
        <v>21783</v>
      </c>
      <c r="C20161">
        <v>91919</v>
      </c>
      <c r="D20161" s="93" t="s">
        <v>22196</v>
      </c>
      <c r="E20161" s="93" t="s">
        <v>14</v>
      </c>
    </row>
    <row r="20162" spans="1:5" x14ac:dyDescent="0.25">
      <c r="A20162" s="93" t="s">
        <v>3354</v>
      </c>
      <c r="B20162" t="s">
        <v>21783</v>
      </c>
      <c r="C20162">
        <v>92984</v>
      </c>
      <c r="D20162" s="93" t="s">
        <v>27090</v>
      </c>
      <c r="E20162" s="93" t="s">
        <v>14</v>
      </c>
    </row>
    <row r="20163" spans="1:5" x14ac:dyDescent="0.25">
      <c r="A20163" s="93" t="s">
        <v>3354</v>
      </c>
      <c r="B20163" t="s">
        <v>21783</v>
      </c>
      <c r="C20163">
        <v>93666</v>
      </c>
      <c r="D20163" s="93" t="s">
        <v>22196</v>
      </c>
      <c r="E20163" s="93" t="s">
        <v>14</v>
      </c>
    </row>
    <row r="20164" spans="1:5" x14ac:dyDescent="0.25">
      <c r="A20164" s="93" t="s">
        <v>3354</v>
      </c>
      <c r="B20164" t="s">
        <v>21783</v>
      </c>
      <c r="C20164">
        <v>96977</v>
      </c>
      <c r="D20164" s="93" t="s">
        <v>23198</v>
      </c>
      <c r="E20164" s="93" t="s">
        <v>14</v>
      </c>
    </row>
    <row r="20165" spans="1:5" x14ac:dyDescent="0.25">
      <c r="A20165" s="93" t="s">
        <v>3354</v>
      </c>
      <c r="B20165" t="s">
        <v>21783</v>
      </c>
      <c r="C20165">
        <v>96986</v>
      </c>
      <c r="D20165" s="93" t="s">
        <v>22196</v>
      </c>
      <c r="E20165" s="93" t="s">
        <v>14</v>
      </c>
    </row>
    <row r="20166" spans="1:5" x14ac:dyDescent="0.25">
      <c r="A20166" s="93" t="s">
        <v>3354</v>
      </c>
      <c r="B20166" t="s">
        <v>21783</v>
      </c>
      <c r="C20166">
        <v>100578</v>
      </c>
      <c r="D20166" s="93" t="s">
        <v>22196</v>
      </c>
      <c r="E20166" s="93" t="s">
        <v>14</v>
      </c>
    </row>
    <row r="20167" spans="1:5" x14ac:dyDescent="0.25">
      <c r="A20167" s="93" t="s">
        <v>3354</v>
      </c>
      <c r="B20167" t="s">
        <v>21783</v>
      </c>
      <c r="C20167">
        <v>104749</v>
      </c>
      <c r="D20167" s="93" t="s">
        <v>22196</v>
      </c>
      <c r="E20167" s="93" t="s">
        <v>14</v>
      </c>
    </row>
    <row r="20168" spans="1:5" x14ac:dyDescent="0.25">
      <c r="A20168" s="93" t="s">
        <v>3355</v>
      </c>
      <c r="D20168" s="93" t="s">
        <v>14</v>
      </c>
      <c r="E20168" s="93" t="s">
        <v>33169</v>
      </c>
    </row>
    <row r="20169" spans="1:5" x14ac:dyDescent="0.25">
      <c r="A20169" s="93" t="s">
        <v>3355</v>
      </c>
      <c r="B20169" t="s">
        <v>21791</v>
      </c>
      <c r="C20169">
        <v>1094</v>
      </c>
      <c r="D20169" s="93" t="s">
        <v>22196</v>
      </c>
      <c r="E20169" s="93" t="s">
        <v>14</v>
      </c>
    </row>
    <row r="20170" spans="1:5" x14ac:dyDescent="0.25">
      <c r="A20170" s="93" t="s">
        <v>3355</v>
      </c>
      <c r="B20170" t="s">
        <v>21791</v>
      </c>
      <c r="C20170">
        <v>3398</v>
      </c>
      <c r="D20170" s="93" t="s">
        <v>22196</v>
      </c>
      <c r="E20170" s="93" t="s">
        <v>14</v>
      </c>
    </row>
    <row r="20171" spans="1:5" x14ac:dyDescent="0.25">
      <c r="A20171" s="93" t="s">
        <v>3355</v>
      </c>
      <c r="B20171" t="s">
        <v>21791</v>
      </c>
      <c r="C20171">
        <v>4346</v>
      </c>
      <c r="D20171" s="93" t="s">
        <v>23269</v>
      </c>
      <c r="E20171" s="93" t="s">
        <v>14</v>
      </c>
    </row>
    <row r="20172" spans="1:5" x14ac:dyDescent="0.25">
      <c r="A20172" s="93" t="s">
        <v>3355</v>
      </c>
      <c r="B20172" t="s">
        <v>21791</v>
      </c>
      <c r="C20172">
        <v>11267</v>
      </c>
      <c r="D20172" s="93" t="s">
        <v>22961</v>
      </c>
      <c r="E20172" s="93" t="s">
        <v>14</v>
      </c>
    </row>
    <row r="20173" spans="1:5" x14ac:dyDescent="0.25">
      <c r="A20173" s="93" t="s">
        <v>3355</v>
      </c>
      <c r="B20173" t="s">
        <v>21791</v>
      </c>
      <c r="C20173">
        <v>11950</v>
      </c>
      <c r="D20173" s="93" t="s">
        <v>23025</v>
      </c>
      <c r="E20173" s="93" t="s">
        <v>14</v>
      </c>
    </row>
    <row r="20174" spans="1:5" x14ac:dyDescent="0.25">
      <c r="A20174" s="93" t="s">
        <v>3355</v>
      </c>
      <c r="B20174" t="s">
        <v>21791</v>
      </c>
      <c r="C20174">
        <v>14153</v>
      </c>
      <c r="D20174" s="93" t="s">
        <v>23411</v>
      </c>
      <c r="E20174" s="93" t="s">
        <v>14</v>
      </c>
    </row>
    <row r="20175" spans="1:5" x14ac:dyDescent="0.25">
      <c r="A20175" s="93" t="s">
        <v>3355</v>
      </c>
      <c r="B20175" t="s">
        <v>21791</v>
      </c>
      <c r="C20175">
        <v>34643</v>
      </c>
      <c r="D20175" s="93" t="s">
        <v>22196</v>
      </c>
      <c r="E20175" s="93" t="s">
        <v>14</v>
      </c>
    </row>
    <row r="20176" spans="1:5" x14ac:dyDescent="0.25">
      <c r="A20176" s="93" t="s">
        <v>3355</v>
      </c>
      <c r="B20176" t="s">
        <v>21791</v>
      </c>
      <c r="C20176">
        <v>39809</v>
      </c>
      <c r="D20176" s="93" t="s">
        <v>22196</v>
      </c>
      <c r="E20176" s="93" t="s">
        <v>14</v>
      </c>
    </row>
    <row r="20177" spans="1:5" x14ac:dyDescent="0.25">
      <c r="A20177" s="93" t="s">
        <v>3355</v>
      </c>
      <c r="B20177" t="s">
        <v>21791</v>
      </c>
      <c r="C20177">
        <v>39996</v>
      </c>
      <c r="D20177" s="93" t="s">
        <v>27084</v>
      </c>
      <c r="E20177" s="93" t="s">
        <v>14</v>
      </c>
    </row>
    <row r="20178" spans="1:5" x14ac:dyDescent="0.25">
      <c r="A20178" s="93" t="s">
        <v>3355</v>
      </c>
      <c r="B20178" t="s">
        <v>21791</v>
      </c>
      <c r="C20178">
        <v>39997</v>
      </c>
      <c r="D20178" s="93" t="s">
        <v>22961</v>
      </c>
      <c r="E20178" s="93" t="s">
        <v>14</v>
      </c>
    </row>
    <row r="20179" spans="1:5" x14ac:dyDescent="0.25">
      <c r="A20179" s="93" t="s">
        <v>3355</v>
      </c>
      <c r="B20179" t="s">
        <v>21783</v>
      </c>
      <c r="C20179">
        <v>88247</v>
      </c>
      <c r="D20179" s="93" t="s">
        <v>27085</v>
      </c>
      <c r="E20179" s="93" t="s">
        <v>14</v>
      </c>
    </row>
    <row r="20180" spans="1:5" x14ac:dyDescent="0.25">
      <c r="A20180" s="93" t="s">
        <v>3355</v>
      </c>
      <c r="B20180" t="s">
        <v>21783</v>
      </c>
      <c r="C20180">
        <v>88264</v>
      </c>
      <c r="D20180" s="93" t="s">
        <v>27086</v>
      </c>
      <c r="E20180" s="93" t="s">
        <v>14</v>
      </c>
    </row>
    <row r="20181" spans="1:5" x14ac:dyDescent="0.25">
      <c r="A20181" s="93" t="s">
        <v>3355</v>
      </c>
      <c r="B20181" t="s">
        <v>21783</v>
      </c>
      <c r="C20181">
        <v>91873</v>
      </c>
      <c r="D20181" s="93" t="s">
        <v>27087</v>
      </c>
      <c r="E20181" s="93" t="s">
        <v>14</v>
      </c>
    </row>
    <row r="20182" spans="1:5" x14ac:dyDescent="0.25">
      <c r="A20182" s="93" t="s">
        <v>3355</v>
      </c>
      <c r="B20182" t="s">
        <v>21783</v>
      </c>
      <c r="C20182">
        <v>91886</v>
      </c>
      <c r="D20182" s="93" t="s">
        <v>22196</v>
      </c>
      <c r="E20182" s="93" t="s">
        <v>14</v>
      </c>
    </row>
    <row r="20183" spans="1:5" x14ac:dyDescent="0.25">
      <c r="A20183" s="93" t="s">
        <v>3355</v>
      </c>
      <c r="B20183" t="s">
        <v>21783</v>
      </c>
      <c r="C20183">
        <v>91920</v>
      </c>
      <c r="D20183" s="93" t="s">
        <v>22196</v>
      </c>
      <c r="E20183" s="93" t="s">
        <v>14</v>
      </c>
    </row>
    <row r="20184" spans="1:5" x14ac:dyDescent="0.25">
      <c r="A20184" s="93" t="s">
        <v>3355</v>
      </c>
      <c r="B20184" t="s">
        <v>21783</v>
      </c>
      <c r="C20184">
        <v>91922</v>
      </c>
      <c r="D20184" s="93" t="s">
        <v>22196</v>
      </c>
      <c r="E20184" s="93" t="s">
        <v>14</v>
      </c>
    </row>
    <row r="20185" spans="1:5" x14ac:dyDescent="0.25">
      <c r="A20185" s="93" t="s">
        <v>3355</v>
      </c>
      <c r="B20185" t="s">
        <v>21783</v>
      </c>
      <c r="C20185">
        <v>92986</v>
      </c>
      <c r="D20185" s="93" t="s">
        <v>27090</v>
      </c>
      <c r="E20185" s="93" t="s">
        <v>14</v>
      </c>
    </row>
    <row r="20186" spans="1:5" x14ac:dyDescent="0.25">
      <c r="A20186" s="93" t="s">
        <v>3355</v>
      </c>
      <c r="B20186" t="s">
        <v>21783</v>
      </c>
      <c r="C20186">
        <v>93666</v>
      </c>
      <c r="D20186" s="93" t="s">
        <v>22196</v>
      </c>
      <c r="E20186" s="93" t="s">
        <v>14</v>
      </c>
    </row>
    <row r="20187" spans="1:5" x14ac:dyDescent="0.25">
      <c r="A20187" s="93" t="s">
        <v>3355</v>
      </c>
      <c r="B20187" t="s">
        <v>21783</v>
      </c>
      <c r="C20187">
        <v>96977</v>
      </c>
      <c r="D20187" s="93" t="s">
        <v>23198</v>
      </c>
      <c r="E20187" s="93" t="s">
        <v>14</v>
      </c>
    </row>
    <row r="20188" spans="1:5" x14ac:dyDescent="0.25">
      <c r="A20188" s="93" t="s">
        <v>3355</v>
      </c>
      <c r="B20188" t="s">
        <v>21783</v>
      </c>
      <c r="C20188">
        <v>96986</v>
      </c>
      <c r="D20188" s="93" t="s">
        <v>22196</v>
      </c>
      <c r="E20188" s="93" t="s">
        <v>14</v>
      </c>
    </row>
    <row r="20189" spans="1:5" x14ac:dyDescent="0.25">
      <c r="A20189" s="93" t="s">
        <v>3355</v>
      </c>
      <c r="B20189" t="s">
        <v>21783</v>
      </c>
      <c r="C20189">
        <v>100578</v>
      </c>
      <c r="D20189" s="93" t="s">
        <v>22196</v>
      </c>
      <c r="E20189" s="93" t="s">
        <v>14</v>
      </c>
    </row>
    <row r="20190" spans="1:5" x14ac:dyDescent="0.25">
      <c r="A20190" s="93" t="s">
        <v>3355</v>
      </c>
      <c r="B20190" t="s">
        <v>21783</v>
      </c>
      <c r="C20190">
        <v>104749</v>
      </c>
      <c r="D20190" s="93" t="s">
        <v>22196</v>
      </c>
      <c r="E20190" s="93" t="s">
        <v>14</v>
      </c>
    </row>
    <row r="20191" spans="1:5" x14ac:dyDescent="0.25">
      <c r="A20191" s="93" t="s">
        <v>3356</v>
      </c>
      <c r="D20191" s="93" t="s">
        <v>14</v>
      </c>
      <c r="E20191" s="93" t="s">
        <v>33170</v>
      </c>
    </row>
    <row r="20192" spans="1:5" x14ac:dyDescent="0.25">
      <c r="A20192" s="93" t="s">
        <v>3356</v>
      </c>
      <c r="B20192" t="s">
        <v>21791</v>
      </c>
      <c r="C20192">
        <v>1094</v>
      </c>
      <c r="D20192" s="93" t="s">
        <v>22196</v>
      </c>
      <c r="E20192" s="93" t="s">
        <v>14</v>
      </c>
    </row>
    <row r="20193" spans="1:5" x14ac:dyDescent="0.25">
      <c r="A20193" s="93" t="s">
        <v>3356</v>
      </c>
      <c r="B20193" t="s">
        <v>21791</v>
      </c>
      <c r="C20193">
        <v>3398</v>
      </c>
      <c r="D20193" s="93" t="s">
        <v>22196</v>
      </c>
      <c r="E20193" s="93" t="s">
        <v>14</v>
      </c>
    </row>
    <row r="20194" spans="1:5" x14ac:dyDescent="0.25">
      <c r="A20194" s="93" t="s">
        <v>3356</v>
      </c>
      <c r="B20194" t="s">
        <v>21791</v>
      </c>
      <c r="C20194">
        <v>4346</v>
      </c>
      <c r="D20194" s="93" t="s">
        <v>23269</v>
      </c>
      <c r="E20194" s="93" t="s">
        <v>14</v>
      </c>
    </row>
    <row r="20195" spans="1:5" x14ac:dyDescent="0.25">
      <c r="A20195" s="93" t="s">
        <v>3356</v>
      </c>
      <c r="B20195" t="s">
        <v>21791</v>
      </c>
      <c r="C20195">
        <v>11267</v>
      </c>
      <c r="D20195" s="93" t="s">
        <v>22961</v>
      </c>
      <c r="E20195" s="93" t="s">
        <v>14</v>
      </c>
    </row>
    <row r="20196" spans="1:5" x14ac:dyDescent="0.25">
      <c r="A20196" s="93" t="s">
        <v>3356</v>
      </c>
      <c r="B20196" t="s">
        <v>21791</v>
      </c>
      <c r="C20196">
        <v>14153</v>
      </c>
      <c r="D20196" s="93" t="s">
        <v>23411</v>
      </c>
      <c r="E20196" s="93" t="s">
        <v>14</v>
      </c>
    </row>
    <row r="20197" spans="1:5" x14ac:dyDescent="0.25">
      <c r="A20197" s="93" t="s">
        <v>3356</v>
      </c>
      <c r="B20197" t="s">
        <v>21791</v>
      </c>
      <c r="C20197">
        <v>34643</v>
      </c>
      <c r="D20197" s="93" t="s">
        <v>22196</v>
      </c>
      <c r="E20197" s="93" t="s">
        <v>14</v>
      </c>
    </row>
    <row r="20198" spans="1:5" x14ac:dyDescent="0.25">
      <c r="A20198" s="93" t="s">
        <v>3356</v>
      </c>
      <c r="B20198" t="s">
        <v>21791</v>
      </c>
      <c r="C20198">
        <v>39809</v>
      </c>
      <c r="D20198" s="93" t="s">
        <v>22196</v>
      </c>
      <c r="E20198" s="93" t="s">
        <v>14</v>
      </c>
    </row>
    <row r="20199" spans="1:5" x14ac:dyDescent="0.25">
      <c r="A20199" s="93" t="s">
        <v>3356</v>
      </c>
      <c r="B20199" t="s">
        <v>21791</v>
      </c>
      <c r="C20199">
        <v>39996</v>
      </c>
      <c r="D20199" s="93" t="s">
        <v>27084</v>
      </c>
      <c r="E20199" s="93" t="s">
        <v>14</v>
      </c>
    </row>
    <row r="20200" spans="1:5" x14ac:dyDescent="0.25">
      <c r="A20200" s="93" t="s">
        <v>3356</v>
      </c>
      <c r="B20200" t="s">
        <v>21791</v>
      </c>
      <c r="C20200">
        <v>39997</v>
      </c>
      <c r="D20200" s="93" t="s">
        <v>22961</v>
      </c>
      <c r="E20200" s="93" t="s">
        <v>14</v>
      </c>
    </row>
    <row r="20201" spans="1:5" x14ac:dyDescent="0.25">
      <c r="A20201" s="93" t="s">
        <v>3356</v>
      </c>
      <c r="B20201" t="s">
        <v>21783</v>
      </c>
      <c r="C20201">
        <v>87367</v>
      </c>
      <c r="D20201" s="93" t="s">
        <v>21874</v>
      </c>
      <c r="E20201" s="93" t="s">
        <v>14</v>
      </c>
    </row>
    <row r="20202" spans="1:5" x14ac:dyDescent="0.25">
      <c r="A20202" s="93" t="s">
        <v>3356</v>
      </c>
      <c r="B20202" t="s">
        <v>21783</v>
      </c>
      <c r="C20202">
        <v>88247</v>
      </c>
      <c r="D20202" s="93" t="s">
        <v>27091</v>
      </c>
      <c r="E20202" s="93" t="s">
        <v>14</v>
      </c>
    </row>
    <row r="20203" spans="1:5" x14ac:dyDescent="0.25">
      <c r="A20203" s="93" t="s">
        <v>3356</v>
      </c>
      <c r="B20203" t="s">
        <v>21783</v>
      </c>
      <c r="C20203">
        <v>88264</v>
      </c>
      <c r="D20203" s="93" t="s">
        <v>27092</v>
      </c>
      <c r="E20203" s="93" t="s">
        <v>14</v>
      </c>
    </row>
    <row r="20204" spans="1:5" x14ac:dyDescent="0.25">
      <c r="A20204" s="93" t="s">
        <v>3356</v>
      </c>
      <c r="B20204" t="s">
        <v>21783</v>
      </c>
      <c r="C20204">
        <v>91872</v>
      </c>
      <c r="D20204" s="93" t="s">
        <v>27087</v>
      </c>
      <c r="E20204" s="93" t="s">
        <v>14</v>
      </c>
    </row>
    <row r="20205" spans="1:5" x14ac:dyDescent="0.25">
      <c r="A20205" s="93" t="s">
        <v>3356</v>
      </c>
      <c r="B20205" t="s">
        <v>21783</v>
      </c>
      <c r="C20205">
        <v>91885</v>
      </c>
      <c r="D20205" s="93" t="s">
        <v>22196</v>
      </c>
      <c r="E20205" s="93" t="s">
        <v>14</v>
      </c>
    </row>
    <row r="20206" spans="1:5" x14ac:dyDescent="0.25">
      <c r="A20206" s="93" t="s">
        <v>3356</v>
      </c>
      <c r="B20206" t="s">
        <v>21783</v>
      </c>
      <c r="C20206">
        <v>91917</v>
      </c>
      <c r="D20206" s="93" t="s">
        <v>22196</v>
      </c>
      <c r="E20206" s="93" t="s">
        <v>14</v>
      </c>
    </row>
    <row r="20207" spans="1:5" x14ac:dyDescent="0.25">
      <c r="A20207" s="93" t="s">
        <v>3356</v>
      </c>
      <c r="B20207" t="s">
        <v>21783</v>
      </c>
      <c r="C20207">
        <v>91919</v>
      </c>
      <c r="D20207" s="93" t="s">
        <v>22196</v>
      </c>
      <c r="E20207" s="93" t="s">
        <v>14</v>
      </c>
    </row>
    <row r="20208" spans="1:5" x14ac:dyDescent="0.25">
      <c r="A20208" s="93" t="s">
        <v>3356</v>
      </c>
      <c r="B20208" t="s">
        <v>21783</v>
      </c>
      <c r="C20208">
        <v>91933</v>
      </c>
      <c r="D20208" s="93" t="s">
        <v>27090</v>
      </c>
      <c r="E20208" s="93" t="s">
        <v>14</v>
      </c>
    </row>
    <row r="20209" spans="1:5" x14ac:dyDescent="0.25">
      <c r="A20209" s="93" t="s">
        <v>3356</v>
      </c>
      <c r="B20209" t="s">
        <v>21783</v>
      </c>
      <c r="C20209">
        <v>93666</v>
      </c>
      <c r="D20209" s="93" t="s">
        <v>22196</v>
      </c>
      <c r="E20209" s="93" t="s">
        <v>14</v>
      </c>
    </row>
    <row r="20210" spans="1:5" x14ac:dyDescent="0.25">
      <c r="A20210" s="93" t="s">
        <v>3356</v>
      </c>
      <c r="B20210" t="s">
        <v>21783</v>
      </c>
      <c r="C20210">
        <v>96977</v>
      </c>
      <c r="D20210" s="93" t="s">
        <v>23198</v>
      </c>
      <c r="E20210" s="93" t="s">
        <v>14</v>
      </c>
    </row>
    <row r="20211" spans="1:5" x14ac:dyDescent="0.25">
      <c r="A20211" s="93" t="s">
        <v>3356</v>
      </c>
      <c r="B20211" t="s">
        <v>21783</v>
      </c>
      <c r="C20211">
        <v>96986</v>
      </c>
      <c r="D20211" s="93" t="s">
        <v>22196</v>
      </c>
      <c r="E20211" s="93" t="s">
        <v>14</v>
      </c>
    </row>
    <row r="20212" spans="1:5" x14ac:dyDescent="0.25">
      <c r="A20212" s="93" t="s">
        <v>3356</v>
      </c>
      <c r="B20212" t="s">
        <v>21783</v>
      </c>
      <c r="C20212">
        <v>100578</v>
      </c>
      <c r="D20212" s="93" t="s">
        <v>22196</v>
      </c>
      <c r="E20212" s="93" t="s">
        <v>14</v>
      </c>
    </row>
    <row r="20213" spans="1:5" x14ac:dyDescent="0.25">
      <c r="A20213" s="93" t="s">
        <v>3356</v>
      </c>
      <c r="B20213" t="s">
        <v>21783</v>
      </c>
      <c r="C20213">
        <v>104749</v>
      </c>
      <c r="D20213" s="93" t="s">
        <v>22196</v>
      </c>
      <c r="E20213" s="93" t="s">
        <v>14</v>
      </c>
    </row>
    <row r="20214" spans="1:5" x14ac:dyDescent="0.25">
      <c r="A20214" s="93" t="s">
        <v>3357</v>
      </c>
      <c r="D20214" s="93" t="s">
        <v>14</v>
      </c>
      <c r="E20214" s="93" t="s">
        <v>33171</v>
      </c>
    </row>
    <row r="20215" spans="1:5" x14ac:dyDescent="0.25">
      <c r="A20215" s="93" t="s">
        <v>3357</v>
      </c>
      <c r="B20215" t="s">
        <v>21791</v>
      </c>
      <c r="C20215">
        <v>1094</v>
      </c>
      <c r="D20215" s="93" t="s">
        <v>22196</v>
      </c>
      <c r="E20215" s="93" t="s">
        <v>14</v>
      </c>
    </row>
    <row r="20216" spans="1:5" x14ac:dyDescent="0.25">
      <c r="A20216" s="93" t="s">
        <v>3357</v>
      </c>
      <c r="B20216" t="s">
        <v>21791</v>
      </c>
      <c r="C20216">
        <v>3398</v>
      </c>
      <c r="D20216" s="93" t="s">
        <v>22196</v>
      </c>
      <c r="E20216" s="93" t="s">
        <v>14</v>
      </c>
    </row>
    <row r="20217" spans="1:5" x14ac:dyDescent="0.25">
      <c r="A20217" s="93" t="s">
        <v>3357</v>
      </c>
      <c r="B20217" t="s">
        <v>21791</v>
      </c>
      <c r="C20217">
        <v>4346</v>
      </c>
      <c r="D20217" s="93" t="s">
        <v>23269</v>
      </c>
      <c r="E20217" s="93" t="s">
        <v>14</v>
      </c>
    </row>
    <row r="20218" spans="1:5" x14ac:dyDescent="0.25">
      <c r="A20218" s="93" t="s">
        <v>3357</v>
      </c>
      <c r="B20218" t="s">
        <v>21791</v>
      </c>
      <c r="C20218">
        <v>11267</v>
      </c>
      <c r="D20218" s="93" t="s">
        <v>22961</v>
      </c>
      <c r="E20218" s="93" t="s">
        <v>14</v>
      </c>
    </row>
    <row r="20219" spans="1:5" x14ac:dyDescent="0.25">
      <c r="A20219" s="93" t="s">
        <v>3357</v>
      </c>
      <c r="B20219" t="s">
        <v>21791</v>
      </c>
      <c r="C20219">
        <v>14153</v>
      </c>
      <c r="D20219" s="93" t="s">
        <v>23411</v>
      </c>
      <c r="E20219" s="93" t="s">
        <v>14</v>
      </c>
    </row>
    <row r="20220" spans="1:5" x14ac:dyDescent="0.25">
      <c r="A20220" s="93" t="s">
        <v>3357</v>
      </c>
      <c r="B20220" t="s">
        <v>21791</v>
      </c>
      <c r="C20220">
        <v>34643</v>
      </c>
      <c r="D20220" s="93" t="s">
        <v>22196</v>
      </c>
      <c r="E20220" s="93" t="s">
        <v>14</v>
      </c>
    </row>
    <row r="20221" spans="1:5" x14ac:dyDescent="0.25">
      <c r="A20221" s="93" t="s">
        <v>3357</v>
      </c>
      <c r="B20221" t="s">
        <v>21791</v>
      </c>
      <c r="C20221">
        <v>39809</v>
      </c>
      <c r="D20221" s="93" t="s">
        <v>22196</v>
      </c>
      <c r="E20221" s="93" t="s">
        <v>14</v>
      </c>
    </row>
    <row r="20222" spans="1:5" x14ac:dyDescent="0.25">
      <c r="A20222" s="93" t="s">
        <v>3357</v>
      </c>
      <c r="B20222" t="s">
        <v>21791</v>
      </c>
      <c r="C20222">
        <v>39996</v>
      </c>
      <c r="D20222" s="93" t="s">
        <v>27084</v>
      </c>
      <c r="E20222" s="93" t="s">
        <v>14</v>
      </c>
    </row>
    <row r="20223" spans="1:5" x14ac:dyDescent="0.25">
      <c r="A20223" s="93" t="s">
        <v>3357</v>
      </c>
      <c r="B20223" t="s">
        <v>21791</v>
      </c>
      <c r="C20223">
        <v>39997</v>
      </c>
      <c r="D20223" s="93" t="s">
        <v>22961</v>
      </c>
      <c r="E20223" s="93" t="s">
        <v>14</v>
      </c>
    </row>
    <row r="20224" spans="1:5" x14ac:dyDescent="0.25">
      <c r="A20224" s="93" t="s">
        <v>3357</v>
      </c>
      <c r="B20224" t="s">
        <v>21783</v>
      </c>
      <c r="C20224">
        <v>87367</v>
      </c>
      <c r="D20224" s="93" t="s">
        <v>21874</v>
      </c>
      <c r="E20224" s="93" t="s">
        <v>14</v>
      </c>
    </row>
    <row r="20225" spans="1:5" x14ac:dyDescent="0.25">
      <c r="A20225" s="93" t="s">
        <v>3357</v>
      </c>
      <c r="B20225" t="s">
        <v>21783</v>
      </c>
      <c r="C20225">
        <v>88247</v>
      </c>
      <c r="D20225" s="93" t="s">
        <v>27091</v>
      </c>
      <c r="E20225" s="93" t="s">
        <v>14</v>
      </c>
    </row>
    <row r="20226" spans="1:5" x14ac:dyDescent="0.25">
      <c r="A20226" s="93" t="s">
        <v>3357</v>
      </c>
      <c r="B20226" t="s">
        <v>21783</v>
      </c>
      <c r="C20226">
        <v>88264</v>
      </c>
      <c r="D20226" s="93" t="s">
        <v>27092</v>
      </c>
      <c r="E20226" s="93" t="s">
        <v>14</v>
      </c>
    </row>
    <row r="20227" spans="1:5" x14ac:dyDescent="0.25">
      <c r="A20227" s="93" t="s">
        <v>3357</v>
      </c>
      <c r="B20227" t="s">
        <v>21783</v>
      </c>
      <c r="C20227">
        <v>91872</v>
      </c>
      <c r="D20227" s="93" t="s">
        <v>27087</v>
      </c>
      <c r="E20227" s="93" t="s">
        <v>14</v>
      </c>
    </row>
    <row r="20228" spans="1:5" x14ac:dyDescent="0.25">
      <c r="A20228" s="93" t="s">
        <v>3357</v>
      </c>
      <c r="B20228" t="s">
        <v>21783</v>
      </c>
      <c r="C20228">
        <v>91885</v>
      </c>
      <c r="D20228" s="93" t="s">
        <v>22196</v>
      </c>
      <c r="E20228" s="93" t="s">
        <v>14</v>
      </c>
    </row>
    <row r="20229" spans="1:5" x14ac:dyDescent="0.25">
      <c r="A20229" s="93" t="s">
        <v>3357</v>
      </c>
      <c r="B20229" t="s">
        <v>21783</v>
      </c>
      <c r="C20229">
        <v>91917</v>
      </c>
      <c r="D20229" s="93" t="s">
        <v>22196</v>
      </c>
      <c r="E20229" s="93" t="s">
        <v>14</v>
      </c>
    </row>
    <row r="20230" spans="1:5" x14ac:dyDescent="0.25">
      <c r="A20230" s="93" t="s">
        <v>3357</v>
      </c>
      <c r="B20230" t="s">
        <v>21783</v>
      </c>
      <c r="C20230">
        <v>91919</v>
      </c>
      <c r="D20230" s="93" t="s">
        <v>22196</v>
      </c>
      <c r="E20230" s="93" t="s">
        <v>14</v>
      </c>
    </row>
    <row r="20231" spans="1:5" x14ac:dyDescent="0.25">
      <c r="A20231" s="93" t="s">
        <v>3357</v>
      </c>
      <c r="B20231" t="s">
        <v>21783</v>
      </c>
      <c r="C20231">
        <v>91935</v>
      </c>
      <c r="D20231" s="93" t="s">
        <v>27090</v>
      </c>
      <c r="E20231" s="93" t="s">
        <v>14</v>
      </c>
    </row>
    <row r="20232" spans="1:5" x14ac:dyDescent="0.25">
      <c r="A20232" s="93" t="s">
        <v>3357</v>
      </c>
      <c r="B20232" t="s">
        <v>21783</v>
      </c>
      <c r="C20232">
        <v>93666</v>
      </c>
      <c r="D20232" s="93" t="s">
        <v>22196</v>
      </c>
      <c r="E20232" s="93" t="s">
        <v>14</v>
      </c>
    </row>
    <row r="20233" spans="1:5" x14ac:dyDescent="0.25">
      <c r="A20233" s="93" t="s">
        <v>3357</v>
      </c>
      <c r="B20233" t="s">
        <v>21783</v>
      </c>
      <c r="C20233">
        <v>96977</v>
      </c>
      <c r="D20233" s="93" t="s">
        <v>23198</v>
      </c>
      <c r="E20233" s="93" t="s">
        <v>14</v>
      </c>
    </row>
    <row r="20234" spans="1:5" x14ac:dyDescent="0.25">
      <c r="A20234" s="93" t="s">
        <v>3357</v>
      </c>
      <c r="B20234" t="s">
        <v>21783</v>
      </c>
      <c r="C20234">
        <v>96986</v>
      </c>
      <c r="D20234" s="93" t="s">
        <v>22196</v>
      </c>
      <c r="E20234" s="93" t="s">
        <v>14</v>
      </c>
    </row>
    <row r="20235" spans="1:5" x14ac:dyDescent="0.25">
      <c r="A20235" s="93" t="s">
        <v>3357</v>
      </c>
      <c r="B20235" t="s">
        <v>21783</v>
      </c>
      <c r="C20235">
        <v>100578</v>
      </c>
      <c r="D20235" s="93" t="s">
        <v>22196</v>
      </c>
      <c r="E20235" s="93" t="s">
        <v>14</v>
      </c>
    </row>
    <row r="20236" spans="1:5" x14ac:dyDescent="0.25">
      <c r="A20236" s="93" t="s">
        <v>3357</v>
      </c>
      <c r="B20236" t="s">
        <v>21783</v>
      </c>
      <c r="C20236">
        <v>104749</v>
      </c>
      <c r="D20236" s="93" t="s">
        <v>22196</v>
      </c>
      <c r="E20236" s="93" t="s">
        <v>14</v>
      </c>
    </row>
    <row r="20237" spans="1:5" x14ac:dyDescent="0.25">
      <c r="A20237" s="93" t="s">
        <v>3358</v>
      </c>
      <c r="D20237" s="93" t="s">
        <v>14</v>
      </c>
      <c r="E20237" s="93" t="s">
        <v>33172</v>
      </c>
    </row>
    <row r="20238" spans="1:5" x14ac:dyDescent="0.25">
      <c r="A20238" s="93" t="s">
        <v>3358</v>
      </c>
      <c r="B20238" t="s">
        <v>21791</v>
      </c>
      <c r="C20238">
        <v>1094</v>
      </c>
      <c r="D20238" s="93" t="s">
        <v>22196</v>
      </c>
      <c r="E20238" s="93" t="s">
        <v>14</v>
      </c>
    </row>
    <row r="20239" spans="1:5" x14ac:dyDescent="0.25">
      <c r="A20239" s="93" t="s">
        <v>3358</v>
      </c>
      <c r="B20239" t="s">
        <v>21791</v>
      </c>
      <c r="C20239">
        <v>3398</v>
      </c>
      <c r="D20239" s="93" t="s">
        <v>22196</v>
      </c>
      <c r="E20239" s="93" t="s">
        <v>14</v>
      </c>
    </row>
    <row r="20240" spans="1:5" x14ac:dyDescent="0.25">
      <c r="A20240" s="93" t="s">
        <v>3358</v>
      </c>
      <c r="B20240" t="s">
        <v>21791</v>
      </c>
      <c r="C20240">
        <v>4346</v>
      </c>
      <c r="D20240" s="93" t="s">
        <v>23269</v>
      </c>
      <c r="E20240" s="93" t="s">
        <v>14</v>
      </c>
    </row>
    <row r="20241" spans="1:5" x14ac:dyDescent="0.25">
      <c r="A20241" s="93" t="s">
        <v>3358</v>
      </c>
      <c r="B20241" t="s">
        <v>21791</v>
      </c>
      <c r="C20241">
        <v>11267</v>
      </c>
      <c r="D20241" s="93" t="s">
        <v>22961</v>
      </c>
      <c r="E20241" s="93" t="s">
        <v>14</v>
      </c>
    </row>
    <row r="20242" spans="1:5" x14ac:dyDescent="0.25">
      <c r="A20242" s="93" t="s">
        <v>3358</v>
      </c>
      <c r="B20242" t="s">
        <v>21791</v>
      </c>
      <c r="C20242">
        <v>14153</v>
      </c>
      <c r="D20242" s="93" t="s">
        <v>23411</v>
      </c>
      <c r="E20242" s="93" t="s">
        <v>14</v>
      </c>
    </row>
    <row r="20243" spans="1:5" x14ac:dyDescent="0.25">
      <c r="A20243" s="93" t="s">
        <v>3358</v>
      </c>
      <c r="B20243" t="s">
        <v>21791</v>
      </c>
      <c r="C20243">
        <v>34643</v>
      </c>
      <c r="D20243" s="93" t="s">
        <v>22196</v>
      </c>
      <c r="E20243" s="93" t="s">
        <v>14</v>
      </c>
    </row>
    <row r="20244" spans="1:5" x14ac:dyDescent="0.25">
      <c r="A20244" s="93" t="s">
        <v>3358</v>
      </c>
      <c r="B20244" t="s">
        <v>21791</v>
      </c>
      <c r="C20244">
        <v>39809</v>
      </c>
      <c r="D20244" s="93" t="s">
        <v>22196</v>
      </c>
      <c r="E20244" s="93" t="s">
        <v>14</v>
      </c>
    </row>
    <row r="20245" spans="1:5" x14ac:dyDescent="0.25">
      <c r="A20245" s="93" t="s">
        <v>3358</v>
      </c>
      <c r="B20245" t="s">
        <v>21791</v>
      </c>
      <c r="C20245">
        <v>39996</v>
      </c>
      <c r="D20245" s="93" t="s">
        <v>27084</v>
      </c>
      <c r="E20245" s="93" t="s">
        <v>14</v>
      </c>
    </row>
    <row r="20246" spans="1:5" x14ac:dyDescent="0.25">
      <c r="A20246" s="93" t="s">
        <v>3358</v>
      </c>
      <c r="B20246" t="s">
        <v>21791</v>
      </c>
      <c r="C20246">
        <v>39997</v>
      </c>
      <c r="D20246" s="93" t="s">
        <v>22961</v>
      </c>
      <c r="E20246" s="93" t="s">
        <v>14</v>
      </c>
    </row>
    <row r="20247" spans="1:5" x14ac:dyDescent="0.25">
      <c r="A20247" s="93" t="s">
        <v>3358</v>
      </c>
      <c r="B20247" t="s">
        <v>21783</v>
      </c>
      <c r="C20247">
        <v>87367</v>
      </c>
      <c r="D20247" s="93" t="s">
        <v>21874</v>
      </c>
      <c r="E20247" s="93" t="s">
        <v>14</v>
      </c>
    </row>
    <row r="20248" spans="1:5" x14ac:dyDescent="0.25">
      <c r="A20248" s="93" t="s">
        <v>3358</v>
      </c>
      <c r="B20248" t="s">
        <v>21783</v>
      </c>
      <c r="C20248">
        <v>88247</v>
      </c>
      <c r="D20248" s="93" t="s">
        <v>27091</v>
      </c>
      <c r="E20248" s="93" t="s">
        <v>14</v>
      </c>
    </row>
    <row r="20249" spans="1:5" x14ac:dyDescent="0.25">
      <c r="A20249" s="93" t="s">
        <v>3358</v>
      </c>
      <c r="B20249" t="s">
        <v>21783</v>
      </c>
      <c r="C20249">
        <v>88264</v>
      </c>
      <c r="D20249" s="93" t="s">
        <v>27092</v>
      </c>
      <c r="E20249" s="93" t="s">
        <v>14</v>
      </c>
    </row>
    <row r="20250" spans="1:5" x14ac:dyDescent="0.25">
      <c r="A20250" s="93" t="s">
        <v>3358</v>
      </c>
      <c r="B20250" t="s">
        <v>21783</v>
      </c>
      <c r="C20250">
        <v>91872</v>
      </c>
      <c r="D20250" s="93" t="s">
        <v>27087</v>
      </c>
      <c r="E20250" s="93" t="s">
        <v>14</v>
      </c>
    </row>
    <row r="20251" spans="1:5" x14ac:dyDescent="0.25">
      <c r="A20251" s="93" t="s">
        <v>3358</v>
      </c>
      <c r="B20251" t="s">
        <v>21783</v>
      </c>
      <c r="C20251">
        <v>91885</v>
      </c>
      <c r="D20251" s="93" t="s">
        <v>22196</v>
      </c>
      <c r="E20251" s="93" t="s">
        <v>14</v>
      </c>
    </row>
    <row r="20252" spans="1:5" x14ac:dyDescent="0.25">
      <c r="A20252" s="93" t="s">
        <v>3358</v>
      </c>
      <c r="B20252" t="s">
        <v>21783</v>
      </c>
      <c r="C20252">
        <v>91917</v>
      </c>
      <c r="D20252" s="93" t="s">
        <v>22196</v>
      </c>
      <c r="E20252" s="93" t="s">
        <v>14</v>
      </c>
    </row>
    <row r="20253" spans="1:5" x14ac:dyDescent="0.25">
      <c r="A20253" s="93" t="s">
        <v>3358</v>
      </c>
      <c r="B20253" t="s">
        <v>21783</v>
      </c>
      <c r="C20253">
        <v>91919</v>
      </c>
      <c r="D20253" s="93" t="s">
        <v>22196</v>
      </c>
      <c r="E20253" s="93" t="s">
        <v>14</v>
      </c>
    </row>
    <row r="20254" spans="1:5" x14ac:dyDescent="0.25">
      <c r="A20254" s="93" t="s">
        <v>3358</v>
      </c>
      <c r="B20254" t="s">
        <v>21783</v>
      </c>
      <c r="C20254">
        <v>92984</v>
      </c>
      <c r="D20254" s="93" t="s">
        <v>27090</v>
      </c>
      <c r="E20254" s="93" t="s">
        <v>14</v>
      </c>
    </row>
    <row r="20255" spans="1:5" x14ac:dyDescent="0.25">
      <c r="A20255" s="93" t="s">
        <v>3358</v>
      </c>
      <c r="B20255" t="s">
        <v>21783</v>
      </c>
      <c r="C20255">
        <v>93666</v>
      </c>
      <c r="D20255" s="93" t="s">
        <v>22196</v>
      </c>
      <c r="E20255" s="93" t="s">
        <v>14</v>
      </c>
    </row>
    <row r="20256" spans="1:5" x14ac:dyDescent="0.25">
      <c r="A20256" s="93" t="s">
        <v>3358</v>
      </c>
      <c r="B20256" t="s">
        <v>21783</v>
      </c>
      <c r="C20256">
        <v>96977</v>
      </c>
      <c r="D20256" s="93" t="s">
        <v>23198</v>
      </c>
      <c r="E20256" s="93" t="s">
        <v>14</v>
      </c>
    </row>
    <row r="20257" spans="1:5" x14ac:dyDescent="0.25">
      <c r="A20257" s="93" t="s">
        <v>3358</v>
      </c>
      <c r="B20257" t="s">
        <v>21783</v>
      </c>
      <c r="C20257">
        <v>96986</v>
      </c>
      <c r="D20257" s="93" t="s">
        <v>22196</v>
      </c>
      <c r="E20257" s="93" t="s">
        <v>14</v>
      </c>
    </row>
    <row r="20258" spans="1:5" x14ac:dyDescent="0.25">
      <c r="A20258" s="93" t="s">
        <v>3358</v>
      </c>
      <c r="B20258" t="s">
        <v>21783</v>
      </c>
      <c r="C20258">
        <v>100578</v>
      </c>
      <c r="D20258" s="93" t="s">
        <v>22196</v>
      </c>
      <c r="E20258" s="93" t="s">
        <v>14</v>
      </c>
    </row>
    <row r="20259" spans="1:5" x14ac:dyDescent="0.25">
      <c r="A20259" s="93" t="s">
        <v>3358</v>
      </c>
      <c r="B20259" t="s">
        <v>21783</v>
      </c>
      <c r="C20259">
        <v>104749</v>
      </c>
      <c r="D20259" s="93" t="s">
        <v>22196</v>
      </c>
      <c r="E20259" s="93" t="s">
        <v>14</v>
      </c>
    </row>
    <row r="20260" spans="1:5" x14ac:dyDescent="0.25">
      <c r="A20260" s="93" t="s">
        <v>3359</v>
      </c>
      <c r="D20260" s="93" t="s">
        <v>14</v>
      </c>
      <c r="E20260" s="93" t="s">
        <v>33173</v>
      </c>
    </row>
    <row r="20261" spans="1:5" x14ac:dyDescent="0.25">
      <c r="A20261" s="93" t="s">
        <v>3359</v>
      </c>
      <c r="B20261" t="s">
        <v>21791</v>
      </c>
      <c r="C20261">
        <v>1094</v>
      </c>
      <c r="D20261" s="93" t="s">
        <v>22196</v>
      </c>
      <c r="E20261" s="93" t="s">
        <v>14</v>
      </c>
    </row>
    <row r="20262" spans="1:5" x14ac:dyDescent="0.25">
      <c r="A20262" s="93" t="s">
        <v>3359</v>
      </c>
      <c r="B20262" t="s">
        <v>21791</v>
      </c>
      <c r="C20262">
        <v>3398</v>
      </c>
      <c r="D20262" s="93" t="s">
        <v>22196</v>
      </c>
      <c r="E20262" s="93" t="s">
        <v>14</v>
      </c>
    </row>
    <row r="20263" spans="1:5" x14ac:dyDescent="0.25">
      <c r="A20263" s="93" t="s">
        <v>3359</v>
      </c>
      <c r="B20263" t="s">
        <v>21791</v>
      </c>
      <c r="C20263">
        <v>4346</v>
      </c>
      <c r="D20263" s="93" t="s">
        <v>23269</v>
      </c>
      <c r="E20263" s="93" t="s">
        <v>14</v>
      </c>
    </row>
    <row r="20264" spans="1:5" x14ac:dyDescent="0.25">
      <c r="A20264" s="93" t="s">
        <v>3359</v>
      </c>
      <c r="B20264" t="s">
        <v>21791</v>
      </c>
      <c r="C20264">
        <v>11267</v>
      </c>
      <c r="D20264" s="93" t="s">
        <v>22961</v>
      </c>
      <c r="E20264" s="93" t="s">
        <v>14</v>
      </c>
    </row>
    <row r="20265" spans="1:5" x14ac:dyDescent="0.25">
      <c r="A20265" s="93" t="s">
        <v>3359</v>
      </c>
      <c r="B20265" t="s">
        <v>21791</v>
      </c>
      <c r="C20265">
        <v>14153</v>
      </c>
      <c r="D20265" s="93" t="s">
        <v>23411</v>
      </c>
      <c r="E20265" s="93" t="s">
        <v>14</v>
      </c>
    </row>
    <row r="20266" spans="1:5" x14ac:dyDescent="0.25">
      <c r="A20266" s="93" t="s">
        <v>3359</v>
      </c>
      <c r="B20266" t="s">
        <v>21791</v>
      </c>
      <c r="C20266">
        <v>34643</v>
      </c>
      <c r="D20266" s="93" t="s">
        <v>22196</v>
      </c>
      <c r="E20266" s="93" t="s">
        <v>14</v>
      </c>
    </row>
    <row r="20267" spans="1:5" x14ac:dyDescent="0.25">
      <c r="A20267" s="93" t="s">
        <v>3359</v>
      </c>
      <c r="B20267" t="s">
        <v>21791</v>
      </c>
      <c r="C20267">
        <v>39809</v>
      </c>
      <c r="D20267" s="93" t="s">
        <v>22196</v>
      </c>
      <c r="E20267" s="93" t="s">
        <v>14</v>
      </c>
    </row>
    <row r="20268" spans="1:5" x14ac:dyDescent="0.25">
      <c r="A20268" s="93" t="s">
        <v>3359</v>
      </c>
      <c r="B20268" t="s">
        <v>21791</v>
      </c>
      <c r="C20268">
        <v>39996</v>
      </c>
      <c r="D20268" s="93" t="s">
        <v>27084</v>
      </c>
      <c r="E20268" s="93" t="s">
        <v>14</v>
      </c>
    </row>
    <row r="20269" spans="1:5" x14ac:dyDescent="0.25">
      <c r="A20269" s="93" t="s">
        <v>3359</v>
      </c>
      <c r="B20269" t="s">
        <v>21791</v>
      </c>
      <c r="C20269">
        <v>39997</v>
      </c>
      <c r="D20269" s="93" t="s">
        <v>22961</v>
      </c>
      <c r="E20269" s="93" t="s">
        <v>14</v>
      </c>
    </row>
    <row r="20270" spans="1:5" x14ac:dyDescent="0.25">
      <c r="A20270" s="93" t="s">
        <v>3359</v>
      </c>
      <c r="B20270" t="s">
        <v>21783</v>
      </c>
      <c r="C20270">
        <v>87367</v>
      </c>
      <c r="D20270" s="93" t="s">
        <v>21874</v>
      </c>
      <c r="E20270" s="93" t="s">
        <v>14</v>
      </c>
    </row>
    <row r="20271" spans="1:5" x14ac:dyDescent="0.25">
      <c r="A20271" s="93" t="s">
        <v>3359</v>
      </c>
      <c r="B20271" t="s">
        <v>21783</v>
      </c>
      <c r="C20271">
        <v>88247</v>
      </c>
      <c r="D20271" s="93" t="s">
        <v>27091</v>
      </c>
      <c r="E20271" s="93" t="s">
        <v>14</v>
      </c>
    </row>
    <row r="20272" spans="1:5" x14ac:dyDescent="0.25">
      <c r="A20272" s="93" t="s">
        <v>3359</v>
      </c>
      <c r="B20272" t="s">
        <v>21783</v>
      </c>
      <c r="C20272">
        <v>88264</v>
      </c>
      <c r="D20272" s="93" t="s">
        <v>27092</v>
      </c>
      <c r="E20272" s="93" t="s">
        <v>14</v>
      </c>
    </row>
    <row r="20273" spans="1:5" x14ac:dyDescent="0.25">
      <c r="A20273" s="93" t="s">
        <v>3359</v>
      </c>
      <c r="B20273" t="s">
        <v>21783</v>
      </c>
      <c r="C20273">
        <v>91873</v>
      </c>
      <c r="D20273" s="93" t="s">
        <v>27087</v>
      </c>
      <c r="E20273" s="93" t="s">
        <v>14</v>
      </c>
    </row>
    <row r="20274" spans="1:5" x14ac:dyDescent="0.25">
      <c r="A20274" s="93" t="s">
        <v>3359</v>
      </c>
      <c r="B20274" t="s">
        <v>21783</v>
      </c>
      <c r="C20274">
        <v>91886</v>
      </c>
      <c r="D20274" s="93" t="s">
        <v>22196</v>
      </c>
      <c r="E20274" s="93" t="s">
        <v>14</v>
      </c>
    </row>
    <row r="20275" spans="1:5" x14ac:dyDescent="0.25">
      <c r="A20275" s="93" t="s">
        <v>3359</v>
      </c>
      <c r="B20275" t="s">
        <v>21783</v>
      </c>
      <c r="C20275">
        <v>91920</v>
      </c>
      <c r="D20275" s="93" t="s">
        <v>22196</v>
      </c>
      <c r="E20275" s="93" t="s">
        <v>14</v>
      </c>
    </row>
    <row r="20276" spans="1:5" x14ac:dyDescent="0.25">
      <c r="A20276" s="93" t="s">
        <v>3359</v>
      </c>
      <c r="B20276" t="s">
        <v>21783</v>
      </c>
      <c r="C20276">
        <v>91922</v>
      </c>
      <c r="D20276" s="93" t="s">
        <v>22196</v>
      </c>
      <c r="E20276" s="93" t="s">
        <v>14</v>
      </c>
    </row>
    <row r="20277" spans="1:5" x14ac:dyDescent="0.25">
      <c r="A20277" s="93" t="s">
        <v>3359</v>
      </c>
      <c r="B20277" t="s">
        <v>21783</v>
      </c>
      <c r="C20277">
        <v>92986</v>
      </c>
      <c r="D20277" s="93" t="s">
        <v>27090</v>
      </c>
      <c r="E20277" s="93" t="s">
        <v>14</v>
      </c>
    </row>
    <row r="20278" spans="1:5" x14ac:dyDescent="0.25">
      <c r="A20278" s="93" t="s">
        <v>3359</v>
      </c>
      <c r="B20278" t="s">
        <v>21783</v>
      </c>
      <c r="C20278">
        <v>93666</v>
      </c>
      <c r="D20278" s="93" t="s">
        <v>22196</v>
      </c>
      <c r="E20278" s="93" t="s">
        <v>14</v>
      </c>
    </row>
    <row r="20279" spans="1:5" x14ac:dyDescent="0.25">
      <c r="A20279" s="93" t="s">
        <v>3359</v>
      </c>
      <c r="B20279" t="s">
        <v>21783</v>
      </c>
      <c r="C20279">
        <v>96977</v>
      </c>
      <c r="D20279" s="93" t="s">
        <v>23198</v>
      </c>
      <c r="E20279" s="93" t="s">
        <v>14</v>
      </c>
    </row>
    <row r="20280" spans="1:5" x14ac:dyDescent="0.25">
      <c r="A20280" s="93" t="s">
        <v>3359</v>
      </c>
      <c r="B20280" t="s">
        <v>21783</v>
      </c>
      <c r="C20280">
        <v>96986</v>
      </c>
      <c r="D20280" s="93" t="s">
        <v>22196</v>
      </c>
      <c r="E20280" s="93" t="s">
        <v>14</v>
      </c>
    </row>
    <row r="20281" spans="1:5" x14ac:dyDescent="0.25">
      <c r="A20281" s="93" t="s">
        <v>3359</v>
      </c>
      <c r="B20281" t="s">
        <v>21783</v>
      </c>
      <c r="C20281">
        <v>100578</v>
      </c>
      <c r="D20281" s="93" t="s">
        <v>22196</v>
      </c>
      <c r="E20281" s="93" t="s">
        <v>14</v>
      </c>
    </row>
    <row r="20282" spans="1:5" x14ac:dyDescent="0.25">
      <c r="A20282" s="93" t="s">
        <v>3359</v>
      </c>
      <c r="B20282" t="s">
        <v>21783</v>
      </c>
      <c r="C20282">
        <v>104749</v>
      </c>
      <c r="D20282" s="93" t="s">
        <v>22196</v>
      </c>
      <c r="E20282" s="93" t="s">
        <v>14</v>
      </c>
    </row>
    <row r="20283" spans="1:5" x14ac:dyDescent="0.25">
      <c r="A20283" s="93" t="s">
        <v>3360</v>
      </c>
      <c r="D20283" s="93" t="s">
        <v>14</v>
      </c>
      <c r="E20283" s="93" t="s">
        <v>33174</v>
      </c>
    </row>
    <row r="20284" spans="1:5" x14ac:dyDescent="0.25">
      <c r="A20284" s="93" t="s">
        <v>3360</v>
      </c>
      <c r="B20284" t="s">
        <v>21791</v>
      </c>
      <c r="C20284">
        <v>1094</v>
      </c>
      <c r="D20284" s="93" t="s">
        <v>22196</v>
      </c>
      <c r="E20284" s="93" t="s">
        <v>14</v>
      </c>
    </row>
    <row r="20285" spans="1:5" x14ac:dyDescent="0.25">
      <c r="A20285" s="93" t="s">
        <v>3360</v>
      </c>
      <c r="B20285" t="s">
        <v>21791</v>
      </c>
      <c r="C20285">
        <v>3398</v>
      </c>
      <c r="D20285" s="93" t="s">
        <v>22196</v>
      </c>
      <c r="E20285" s="93" t="s">
        <v>14</v>
      </c>
    </row>
    <row r="20286" spans="1:5" x14ac:dyDescent="0.25">
      <c r="A20286" s="93" t="s">
        <v>3360</v>
      </c>
      <c r="B20286" t="s">
        <v>21791</v>
      </c>
      <c r="C20286">
        <v>4346</v>
      </c>
      <c r="D20286" s="93" t="s">
        <v>23269</v>
      </c>
      <c r="E20286" s="93" t="s">
        <v>14</v>
      </c>
    </row>
    <row r="20287" spans="1:5" x14ac:dyDescent="0.25">
      <c r="A20287" s="93" t="s">
        <v>3360</v>
      </c>
      <c r="B20287" t="s">
        <v>21791</v>
      </c>
      <c r="C20287">
        <v>11267</v>
      </c>
      <c r="D20287" s="93" t="s">
        <v>22961</v>
      </c>
      <c r="E20287" s="93" t="s">
        <v>14</v>
      </c>
    </row>
    <row r="20288" spans="1:5" x14ac:dyDescent="0.25">
      <c r="A20288" s="93" t="s">
        <v>3360</v>
      </c>
      <c r="B20288" t="s">
        <v>21791</v>
      </c>
      <c r="C20288">
        <v>11950</v>
      </c>
      <c r="D20288" s="93" t="s">
        <v>23025</v>
      </c>
      <c r="E20288" s="93" t="s">
        <v>14</v>
      </c>
    </row>
    <row r="20289" spans="1:5" x14ac:dyDescent="0.25">
      <c r="A20289" s="93" t="s">
        <v>3360</v>
      </c>
      <c r="B20289" t="s">
        <v>21791</v>
      </c>
      <c r="C20289">
        <v>14153</v>
      </c>
      <c r="D20289" s="93" t="s">
        <v>23411</v>
      </c>
      <c r="E20289" s="93" t="s">
        <v>14</v>
      </c>
    </row>
    <row r="20290" spans="1:5" x14ac:dyDescent="0.25">
      <c r="A20290" s="93" t="s">
        <v>3360</v>
      </c>
      <c r="B20290" t="s">
        <v>21791</v>
      </c>
      <c r="C20290">
        <v>34643</v>
      </c>
      <c r="D20290" s="93" t="s">
        <v>22196</v>
      </c>
      <c r="E20290" s="93" t="s">
        <v>14</v>
      </c>
    </row>
    <row r="20291" spans="1:5" x14ac:dyDescent="0.25">
      <c r="A20291" s="93" t="s">
        <v>3360</v>
      </c>
      <c r="B20291" t="s">
        <v>21791</v>
      </c>
      <c r="C20291">
        <v>39809</v>
      </c>
      <c r="D20291" s="93" t="s">
        <v>22196</v>
      </c>
      <c r="E20291" s="93" t="s">
        <v>14</v>
      </c>
    </row>
    <row r="20292" spans="1:5" x14ac:dyDescent="0.25">
      <c r="A20292" s="93" t="s">
        <v>3360</v>
      </c>
      <c r="B20292" t="s">
        <v>21791</v>
      </c>
      <c r="C20292">
        <v>39996</v>
      </c>
      <c r="D20292" s="93" t="s">
        <v>27084</v>
      </c>
      <c r="E20292" s="93" t="s">
        <v>14</v>
      </c>
    </row>
    <row r="20293" spans="1:5" x14ac:dyDescent="0.25">
      <c r="A20293" s="93" t="s">
        <v>3360</v>
      </c>
      <c r="B20293" t="s">
        <v>21791</v>
      </c>
      <c r="C20293">
        <v>39997</v>
      </c>
      <c r="D20293" s="93" t="s">
        <v>22961</v>
      </c>
      <c r="E20293" s="93" t="s">
        <v>14</v>
      </c>
    </row>
    <row r="20294" spans="1:5" x14ac:dyDescent="0.25">
      <c r="A20294" s="93" t="s">
        <v>3360</v>
      </c>
      <c r="B20294" t="s">
        <v>21783</v>
      </c>
      <c r="C20294">
        <v>88247</v>
      </c>
      <c r="D20294" s="93" t="s">
        <v>27085</v>
      </c>
      <c r="E20294" s="93" t="s">
        <v>14</v>
      </c>
    </row>
    <row r="20295" spans="1:5" x14ac:dyDescent="0.25">
      <c r="A20295" s="93" t="s">
        <v>3360</v>
      </c>
      <c r="B20295" t="s">
        <v>21783</v>
      </c>
      <c r="C20295">
        <v>88264</v>
      </c>
      <c r="D20295" s="93" t="s">
        <v>27086</v>
      </c>
      <c r="E20295" s="93" t="s">
        <v>14</v>
      </c>
    </row>
    <row r="20296" spans="1:5" x14ac:dyDescent="0.25">
      <c r="A20296" s="93" t="s">
        <v>3360</v>
      </c>
      <c r="B20296" t="s">
        <v>21783</v>
      </c>
      <c r="C20296">
        <v>91872</v>
      </c>
      <c r="D20296" s="93" t="s">
        <v>27087</v>
      </c>
      <c r="E20296" s="93" t="s">
        <v>14</v>
      </c>
    </row>
    <row r="20297" spans="1:5" x14ac:dyDescent="0.25">
      <c r="A20297" s="93" t="s">
        <v>3360</v>
      </c>
      <c r="B20297" t="s">
        <v>21783</v>
      </c>
      <c r="C20297">
        <v>91885</v>
      </c>
      <c r="D20297" s="93" t="s">
        <v>22196</v>
      </c>
      <c r="E20297" s="93" t="s">
        <v>14</v>
      </c>
    </row>
    <row r="20298" spans="1:5" x14ac:dyDescent="0.25">
      <c r="A20298" s="93" t="s">
        <v>3360</v>
      </c>
      <c r="B20298" t="s">
        <v>21783</v>
      </c>
      <c r="C20298">
        <v>91917</v>
      </c>
      <c r="D20298" s="93" t="s">
        <v>22196</v>
      </c>
      <c r="E20298" s="93" t="s">
        <v>14</v>
      </c>
    </row>
    <row r="20299" spans="1:5" x14ac:dyDescent="0.25">
      <c r="A20299" s="93" t="s">
        <v>3360</v>
      </c>
      <c r="B20299" t="s">
        <v>21783</v>
      </c>
      <c r="C20299">
        <v>91919</v>
      </c>
      <c r="D20299" s="93" t="s">
        <v>22196</v>
      </c>
      <c r="E20299" s="93" t="s">
        <v>14</v>
      </c>
    </row>
    <row r="20300" spans="1:5" x14ac:dyDescent="0.25">
      <c r="A20300" s="93" t="s">
        <v>3360</v>
      </c>
      <c r="B20300" t="s">
        <v>21783</v>
      </c>
      <c r="C20300">
        <v>91933</v>
      </c>
      <c r="D20300" s="93" t="s">
        <v>27093</v>
      </c>
      <c r="E20300" s="93" t="s">
        <v>14</v>
      </c>
    </row>
    <row r="20301" spans="1:5" x14ac:dyDescent="0.25">
      <c r="A20301" s="93" t="s">
        <v>3360</v>
      </c>
      <c r="B20301" t="s">
        <v>21783</v>
      </c>
      <c r="C20301">
        <v>93673</v>
      </c>
      <c r="D20301" s="93" t="s">
        <v>22196</v>
      </c>
      <c r="E20301" s="93" t="s">
        <v>14</v>
      </c>
    </row>
    <row r="20302" spans="1:5" x14ac:dyDescent="0.25">
      <c r="A20302" s="93" t="s">
        <v>3360</v>
      </c>
      <c r="B20302" t="s">
        <v>21783</v>
      </c>
      <c r="C20302">
        <v>96977</v>
      </c>
      <c r="D20302" s="93" t="s">
        <v>23198</v>
      </c>
      <c r="E20302" s="93" t="s">
        <v>14</v>
      </c>
    </row>
    <row r="20303" spans="1:5" x14ac:dyDescent="0.25">
      <c r="A20303" s="93" t="s">
        <v>3360</v>
      </c>
      <c r="B20303" t="s">
        <v>21783</v>
      </c>
      <c r="C20303">
        <v>96986</v>
      </c>
      <c r="D20303" s="93" t="s">
        <v>22196</v>
      </c>
      <c r="E20303" s="93" t="s">
        <v>14</v>
      </c>
    </row>
    <row r="20304" spans="1:5" x14ac:dyDescent="0.25">
      <c r="A20304" s="93" t="s">
        <v>3360</v>
      </c>
      <c r="B20304" t="s">
        <v>21783</v>
      </c>
      <c r="C20304">
        <v>100578</v>
      </c>
      <c r="D20304" s="93" t="s">
        <v>22196</v>
      </c>
      <c r="E20304" s="93" t="s">
        <v>14</v>
      </c>
    </row>
    <row r="20305" spans="1:5" x14ac:dyDescent="0.25">
      <c r="A20305" s="93" t="s">
        <v>3360</v>
      </c>
      <c r="B20305" t="s">
        <v>21783</v>
      </c>
      <c r="C20305">
        <v>104749</v>
      </c>
      <c r="D20305" s="93" t="s">
        <v>22196</v>
      </c>
      <c r="E20305" s="93" t="s">
        <v>14</v>
      </c>
    </row>
    <row r="20306" spans="1:5" x14ac:dyDescent="0.25">
      <c r="A20306" s="93" t="s">
        <v>3361</v>
      </c>
      <c r="D20306" s="93" t="s">
        <v>14</v>
      </c>
      <c r="E20306" s="93" t="s">
        <v>33175</v>
      </c>
    </row>
    <row r="20307" spans="1:5" x14ac:dyDescent="0.25">
      <c r="A20307" s="93" t="s">
        <v>3361</v>
      </c>
      <c r="B20307" t="s">
        <v>21791</v>
      </c>
      <c r="C20307">
        <v>1094</v>
      </c>
      <c r="D20307" s="93" t="s">
        <v>22196</v>
      </c>
      <c r="E20307" s="93" t="s">
        <v>14</v>
      </c>
    </row>
    <row r="20308" spans="1:5" x14ac:dyDescent="0.25">
      <c r="A20308" s="93" t="s">
        <v>3361</v>
      </c>
      <c r="B20308" t="s">
        <v>21791</v>
      </c>
      <c r="C20308">
        <v>3398</v>
      </c>
      <c r="D20308" s="93" t="s">
        <v>22196</v>
      </c>
      <c r="E20308" s="93" t="s">
        <v>14</v>
      </c>
    </row>
    <row r="20309" spans="1:5" x14ac:dyDescent="0.25">
      <c r="A20309" s="93" t="s">
        <v>3361</v>
      </c>
      <c r="B20309" t="s">
        <v>21791</v>
      </c>
      <c r="C20309">
        <v>4346</v>
      </c>
      <c r="D20309" s="93" t="s">
        <v>23269</v>
      </c>
      <c r="E20309" s="93" t="s">
        <v>14</v>
      </c>
    </row>
    <row r="20310" spans="1:5" x14ac:dyDescent="0.25">
      <c r="A20310" s="93" t="s">
        <v>3361</v>
      </c>
      <c r="B20310" t="s">
        <v>21791</v>
      </c>
      <c r="C20310">
        <v>11267</v>
      </c>
      <c r="D20310" s="93" t="s">
        <v>22961</v>
      </c>
      <c r="E20310" s="93" t="s">
        <v>14</v>
      </c>
    </row>
    <row r="20311" spans="1:5" x14ac:dyDescent="0.25">
      <c r="A20311" s="93" t="s">
        <v>3361</v>
      </c>
      <c r="B20311" t="s">
        <v>21791</v>
      </c>
      <c r="C20311">
        <v>11950</v>
      </c>
      <c r="D20311" s="93" t="s">
        <v>23025</v>
      </c>
      <c r="E20311" s="93" t="s">
        <v>14</v>
      </c>
    </row>
    <row r="20312" spans="1:5" x14ac:dyDescent="0.25">
      <c r="A20312" s="93" t="s">
        <v>3361</v>
      </c>
      <c r="B20312" t="s">
        <v>21791</v>
      </c>
      <c r="C20312">
        <v>14153</v>
      </c>
      <c r="D20312" s="93" t="s">
        <v>23411</v>
      </c>
      <c r="E20312" s="93" t="s">
        <v>14</v>
      </c>
    </row>
    <row r="20313" spans="1:5" x14ac:dyDescent="0.25">
      <c r="A20313" s="93" t="s">
        <v>3361</v>
      </c>
      <c r="B20313" t="s">
        <v>21791</v>
      </c>
      <c r="C20313">
        <v>34643</v>
      </c>
      <c r="D20313" s="93" t="s">
        <v>22196</v>
      </c>
      <c r="E20313" s="93" t="s">
        <v>14</v>
      </c>
    </row>
    <row r="20314" spans="1:5" x14ac:dyDescent="0.25">
      <c r="A20314" s="93" t="s">
        <v>3361</v>
      </c>
      <c r="B20314" t="s">
        <v>21791</v>
      </c>
      <c r="C20314">
        <v>39809</v>
      </c>
      <c r="D20314" s="93" t="s">
        <v>22196</v>
      </c>
      <c r="E20314" s="93" t="s">
        <v>14</v>
      </c>
    </row>
    <row r="20315" spans="1:5" x14ac:dyDescent="0.25">
      <c r="A20315" s="93" t="s">
        <v>3361</v>
      </c>
      <c r="B20315" t="s">
        <v>21791</v>
      </c>
      <c r="C20315">
        <v>39996</v>
      </c>
      <c r="D20315" s="93" t="s">
        <v>27084</v>
      </c>
      <c r="E20315" s="93" t="s">
        <v>14</v>
      </c>
    </row>
    <row r="20316" spans="1:5" x14ac:dyDescent="0.25">
      <c r="A20316" s="93" t="s">
        <v>3361</v>
      </c>
      <c r="B20316" t="s">
        <v>21791</v>
      </c>
      <c r="C20316">
        <v>39997</v>
      </c>
      <c r="D20316" s="93" t="s">
        <v>22961</v>
      </c>
      <c r="E20316" s="93" t="s">
        <v>14</v>
      </c>
    </row>
    <row r="20317" spans="1:5" x14ac:dyDescent="0.25">
      <c r="A20317" s="93" t="s">
        <v>3361</v>
      </c>
      <c r="B20317" t="s">
        <v>21783</v>
      </c>
      <c r="C20317">
        <v>88247</v>
      </c>
      <c r="D20317" s="93" t="s">
        <v>27085</v>
      </c>
      <c r="E20317" s="93" t="s">
        <v>14</v>
      </c>
    </row>
    <row r="20318" spans="1:5" x14ac:dyDescent="0.25">
      <c r="A20318" s="93" t="s">
        <v>3361</v>
      </c>
      <c r="B20318" t="s">
        <v>21783</v>
      </c>
      <c r="C20318">
        <v>88264</v>
      </c>
      <c r="D20318" s="93" t="s">
        <v>27086</v>
      </c>
      <c r="E20318" s="93" t="s">
        <v>14</v>
      </c>
    </row>
    <row r="20319" spans="1:5" x14ac:dyDescent="0.25">
      <c r="A20319" s="93" t="s">
        <v>3361</v>
      </c>
      <c r="B20319" t="s">
        <v>21783</v>
      </c>
      <c r="C20319">
        <v>91872</v>
      </c>
      <c r="D20319" s="93" t="s">
        <v>27087</v>
      </c>
      <c r="E20319" s="93" t="s">
        <v>14</v>
      </c>
    </row>
    <row r="20320" spans="1:5" x14ac:dyDescent="0.25">
      <c r="A20320" s="93" t="s">
        <v>3361</v>
      </c>
      <c r="B20320" t="s">
        <v>21783</v>
      </c>
      <c r="C20320">
        <v>91885</v>
      </c>
      <c r="D20320" s="93" t="s">
        <v>22196</v>
      </c>
      <c r="E20320" s="93" t="s">
        <v>14</v>
      </c>
    </row>
    <row r="20321" spans="1:5" x14ac:dyDescent="0.25">
      <c r="A20321" s="93" t="s">
        <v>3361</v>
      </c>
      <c r="B20321" t="s">
        <v>21783</v>
      </c>
      <c r="C20321">
        <v>91917</v>
      </c>
      <c r="D20321" s="93" t="s">
        <v>22196</v>
      </c>
      <c r="E20321" s="93" t="s">
        <v>14</v>
      </c>
    </row>
    <row r="20322" spans="1:5" x14ac:dyDescent="0.25">
      <c r="A20322" s="93" t="s">
        <v>3361</v>
      </c>
      <c r="B20322" t="s">
        <v>21783</v>
      </c>
      <c r="C20322">
        <v>91919</v>
      </c>
      <c r="D20322" s="93" t="s">
        <v>22196</v>
      </c>
      <c r="E20322" s="93" t="s">
        <v>14</v>
      </c>
    </row>
    <row r="20323" spans="1:5" x14ac:dyDescent="0.25">
      <c r="A20323" s="93" t="s">
        <v>3361</v>
      </c>
      <c r="B20323" t="s">
        <v>21783</v>
      </c>
      <c r="C20323">
        <v>91935</v>
      </c>
      <c r="D20323" s="93" t="s">
        <v>27093</v>
      </c>
      <c r="E20323" s="93" t="s">
        <v>14</v>
      </c>
    </row>
    <row r="20324" spans="1:5" x14ac:dyDescent="0.25">
      <c r="A20324" s="93" t="s">
        <v>3361</v>
      </c>
      <c r="B20324" t="s">
        <v>21783</v>
      </c>
      <c r="C20324">
        <v>93673</v>
      </c>
      <c r="D20324" s="93" t="s">
        <v>22196</v>
      </c>
      <c r="E20324" s="93" t="s">
        <v>14</v>
      </c>
    </row>
    <row r="20325" spans="1:5" x14ac:dyDescent="0.25">
      <c r="A20325" s="93" t="s">
        <v>3361</v>
      </c>
      <c r="B20325" t="s">
        <v>21783</v>
      </c>
      <c r="C20325">
        <v>96977</v>
      </c>
      <c r="D20325" s="93" t="s">
        <v>23198</v>
      </c>
      <c r="E20325" s="93" t="s">
        <v>14</v>
      </c>
    </row>
    <row r="20326" spans="1:5" x14ac:dyDescent="0.25">
      <c r="A20326" s="93" t="s">
        <v>3361</v>
      </c>
      <c r="B20326" t="s">
        <v>21783</v>
      </c>
      <c r="C20326">
        <v>96986</v>
      </c>
      <c r="D20326" s="93" t="s">
        <v>22196</v>
      </c>
      <c r="E20326" s="93" t="s">
        <v>14</v>
      </c>
    </row>
    <row r="20327" spans="1:5" x14ac:dyDescent="0.25">
      <c r="A20327" s="93" t="s">
        <v>3361</v>
      </c>
      <c r="B20327" t="s">
        <v>21783</v>
      </c>
      <c r="C20327">
        <v>100578</v>
      </c>
      <c r="D20327" s="93" t="s">
        <v>22196</v>
      </c>
      <c r="E20327" s="93" t="s">
        <v>14</v>
      </c>
    </row>
    <row r="20328" spans="1:5" x14ac:dyDescent="0.25">
      <c r="A20328" s="93" t="s">
        <v>3361</v>
      </c>
      <c r="B20328" t="s">
        <v>21783</v>
      </c>
      <c r="C20328">
        <v>104749</v>
      </c>
      <c r="D20328" s="93" t="s">
        <v>22196</v>
      </c>
      <c r="E20328" s="93" t="s">
        <v>14</v>
      </c>
    </row>
    <row r="20329" spans="1:5" x14ac:dyDescent="0.25">
      <c r="A20329" s="93" t="s">
        <v>3362</v>
      </c>
      <c r="D20329" s="93" t="s">
        <v>14</v>
      </c>
      <c r="E20329" s="93" t="s">
        <v>33176</v>
      </c>
    </row>
    <row r="20330" spans="1:5" x14ac:dyDescent="0.25">
      <c r="A20330" s="93" t="s">
        <v>3362</v>
      </c>
      <c r="B20330" t="s">
        <v>21791</v>
      </c>
      <c r="C20330">
        <v>1094</v>
      </c>
      <c r="D20330" s="93" t="s">
        <v>22196</v>
      </c>
      <c r="E20330" s="93" t="s">
        <v>14</v>
      </c>
    </row>
    <row r="20331" spans="1:5" x14ac:dyDescent="0.25">
      <c r="A20331" s="93" t="s">
        <v>3362</v>
      </c>
      <c r="B20331" t="s">
        <v>21791</v>
      </c>
      <c r="C20331">
        <v>3398</v>
      </c>
      <c r="D20331" s="93" t="s">
        <v>22196</v>
      </c>
      <c r="E20331" s="93" t="s">
        <v>14</v>
      </c>
    </row>
    <row r="20332" spans="1:5" x14ac:dyDescent="0.25">
      <c r="A20332" s="93" t="s">
        <v>3362</v>
      </c>
      <c r="B20332" t="s">
        <v>21791</v>
      </c>
      <c r="C20332">
        <v>4346</v>
      </c>
      <c r="D20332" s="93" t="s">
        <v>23269</v>
      </c>
      <c r="E20332" s="93" t="s">
        <v>14</v>
      </c>
    </row>
    <row r="20333" spans="1:5" x14ac:dyDescent="0.25">
      <c r="A20333" s="93" t="s">
        <v>3362</v>
      </c>
      <c r="B20333" t="s">
        <v>21791</v>
      </c>
      <c r="C20333">
        <v>11267</v>
      </c>
      <c r="D20333" s="93" t="s">
        <v>22961</v>
      </c>
      <c r="E20333" s="93" t="s">
        <v>14</v>
      </c>
    </row>
    <row r="20334" spans="1:5" x14ac:dyDescent="0.25">
      <c r="A20334" s="93" t="s">
        <v>3362</v>
      </c>
      <c r="B20334" t="s">
        <v>21791</v>
      </c>
      <c r="C20334">
        <v>11950</v>
      </c>
      <c r="D20334" s="93" t="s">
        <v>23025</v>
      </c>
      <c r="E20334" s="93" t="s">
        <v>14</v>
      </c>
    </row>
    <row r="20335" spans="1:5" x14ac:dyDescent="0.25">
      <c r="A20335" s="93" t="s">
        <v>3362</v>
      </c>
      <c r="B20335" t="s">
        <v>21791</v>
      </c>
      <c r="C20335">
        <v>14153</v>
      </c>
      <c r="D20335" s="93" t="s">
        <v>23411</v>
      </c>
      <c r="E20335" s="93" t="s">
        <v>14</v>
      </c>
    </row>
    <row r="20336" spans="1:5" x14ac:dyDescent="0.25">
      <c r="A20336" s="93" t="s">
        <v>3362</v>
      </c>
      <c r="B20336" t="s">
        <v>21791</v>
      </c>
      <c r="C20336">
        <v>34643</v>
      </c>
      <c r="D20336" s="93" t="s">
        <v>22196</v>
      </c>
      <c r="E20336" s="93" t="s">
        <v>14</v>
      </c>
    </row>
    <row r="20337" spans="1:5" x14ac:dyDescent="0.25">
      <c r="A20337" s="93" t="s">
        <v>3362</v>
      </c>
      <c r="B20337" t="s">
        <v>21791</v>
      </c>
      <c r="C20337">
        <v>39809</v>
      </c>
      <c r="D20337" s="93" t="s">
        <v>22196</v>
      </c>
      <c r="E20337" s="93" t="s">
        <v>14</v>
      </c>
    </row>
    <row r="20338" spans="1:5" x14ac:dyDescent="0.25">
      <c r="A20338" s="93" t="s">
        <v>3362</v>
      </c>
      <c r="B20338" t="s">
        <v>21791</v>
      </c>
      <c r="C20338">
        <v>39996</v>
      </c>
      <c r="D20338" s="93" t="s">
        <v>27084</v>
      </c>
      <c r="E20338" s="93" t="s">
        <v>14</v>
      </c>
    </row>
    <row r="20339" spans="1:5" x14ac:dyDescent="0.25">
      <c r="A20339" s="93" t="s">
        <v>3362</v>
      </c>
      <c r="B20339" t="s">
        <v>21791</v>
      </c>
      <c r="C20339">
        <v>39997</v>
      </c>
      <c r="D20339" s="93" t="s">
        <v>22961</v>
      </c>
      <c r="E20339" s="93" t="s">
        <v>14</v>
      </c>
    </row>
    <row r="20340" spans="1:5" x14ac:dyDescent="0.25">
      <c r="A20340" s="93" t="s">
        <v>3362</v>
      </c>
      <c r="B20340" t="s">
        <v>21783</v>
      </c>
      <c r="C20340">
        <v>88247</v>
      </c>
      <c r="D20340" s="93" t="s">
        <v>27085</v>
      </c>
      <c r="E20340" s="93" t="s">
        <v>14</v>
      </c>
    </row>
    <row r="20341" spans="1:5" x14ac:dyDescent="0.25">
      <c r="A20341" s="93" t="s">
        <v>3362</v>
      </c>
      <c r="B20341" t="s">
        <v>21783</v>
      </c>
      <c r="C20341">
        <v>88264</v>
      </c>
      <c r="D20341" s="93" t="s">
        <v>27086</v>
      </c>
      <c r="E20341" s="93" t="s">
        <v>14</v>
      </c>
    </row>
    <row r="20342" spans="1:5" x14ac:dyDescent="0.25">
      <c r="A20342" s="93" t="s">
        <v>3362</v>
      </c>
      <c r="B20342" t="s">
        <v>21783</v>
      </c>
      <c r="C20342">
        <v>91872</v>
      </c>
      <c r="D20342" s="93" t="s">
        <v>27087</v>
      </c>
      <c r="E20342" s="93" t="s">
        <v>14</v>
      </c>
    </row>
    <row r="20343" spans="1:5" x14ac:dyDescent="0.25">
      <c r="A20343" s="93" t="s">
        <v>3362</v>
      </c>
      <c r="B20343" t="s">
        <v>21783</v>
      </c>
      <c r="C20343">
        <v>91885</v>
      </c>
      <c r="D20343" s="93" t="s">
        <v>22196</v>
      </c>
      <c r="E20343" s="93" t="s">
        <v>14</v>
      </c>
    </row>
    <row r="20344" spans="1:5" x14ac:dyDescent="0.25">
      <c r="A20344" s="93" t="s">
        <v>3362</v>
      </c>
      <c r="B20344" t="s">
        <v>21783</v>
      </c>
      <c r="C20344">
        <v>91917</v>
      </c>
      <c r="D20344" s="93" t="s">
        <v>22196</v>
      </c>
      <c r="E20344" s="93" t="s">
        <v>14</v>
      </c>
    </row>
    <row r="20345" spans="1:5" x14ac:dyDescent="0.25">
      <c r="A20345" s="93" t="s">
        <v>3362</v>
      </c>
      <c r="B20345" t="s">
        <v>21783</v>
      </c>
      <c r="C20345">
        <v>91919</v>
      </c>
      <c r="D20345" s="93" t="s">
        <v>22196</v>
      </c>
      <c r="E20345" s="93" t="s">
        <v>14</v>
      </c>
    </row>
    <row r="20346" spans="1:5" x14ac:dyDescent="0.25">
      <c r="A20346" s="93" t="s">
        <v>3362</v>
      </c>
      <c r="B20346" t="s">
        <v>21783</v>
      </c>
      <c r="C20346">
        <v>92984</v>
      </c>
      <c r="D20346" s="93" t="s">
        <v>27093</v>
      </c>
      <c r="E20346" s="93" t="s">
        <v>14</v>
      </c>
    </row>
    <row r="20347" spans="1:5" x14ac:dyDescent="0.25">
      <c r="A20347" s="93" t="s">
        <v>3362</v>
      </c>
      <c r="B20347" t="s">
        <v>21783</v>
      </c>
      <c r="C20347">
        <v>93673</v>
      </c>
      <c r="D20347" s="93" t="s">
        <v>22196</v>
      </c>
      <c r="E20347" s="93" t="s">
        <v>14</v>
      </c>
    </row>
    <row r="20348" spans="1:5" x14ac:dyDescent="0.25">
      <c r="A20348" s="93" t="s">
        <v>3362</v>
      </c>
      <c r="B20348" t="s">
        <v>21783</v>
      </c>
      <c r="C20348">
        <v>96977</v>
      </c>
      <c r="D20348" s="93" t="s">
        <v>23198</v>
      </c>
      <c r="E20348" s="93" t="s">
        <v>14</v>
      </c>
    </row>
    <row r="20349" spans="1:5" x14ac:dyDescent="0.25">
      <c r="A20349" s="93" t="s">
        <v>3362</v>
      </c>
      <c r="B20349" t="s">
        <v>21783</v>
      </c>
      <c r="C20349">
        <v>96986</v>
      </c>
      <c r="D20349" s="93" t="s">
        <v>22196</v>
      </c>
      <c r="E20349" s="93" t="s">
        <v>14</v>
      </c>
    </row>
    <row r="20350" spans="1:5" x14ac:dyDescent="0.25">
      <c r="A20350" s="93" t="s">
        <v>3362</v>
      </c>
      <c r="B20350" t="s">
        <v>21783</v>
      </c>
      <c r="C20350">
        <v>100578</v>
      </c>
      <c r="D20350" s="93" t="s">
        <v>22196</v>
      </c>
      <c r="E20350" s="93" t="s">
        <v>14</v>
      </c>
    </row>
    <row r="20351" spans="1:5" x14ac:dyDescent="0.25">
      <c r="A20351" s="93" t="s">
        <v>3362</v>
      </c>
      <c r="B20351" t="s">
        <v>21783</v>
      </c>
      <c r="C20351">
        <v>104749</v>
      </c>
      <c r="D20351" s="93" t="s">
        <v>22196</v>
      </c>
      <c r="E20351" s="93" t="s">
        <v>14</v>
      </c>
    </row>
    <row r="20352" spans="1:5" x14ac:dyDescent="0.25">
      <c r="A20352" s="93" t="s">
        <v>3363</v>
      </c>
      <c r="D20352" s="93" t="s">
        <v>14</v>
      </c>
      <c r="E20352" s="93" t="s">
        <v>33177</v>
      </c>
    </row>
    <row r="20353" spans="1:5" x14ac:dyDescent="0.25">
      <c r="A20353" s="93" t="s">
        <v>3363</v>
      </c>
      <c r="B20353" t="s">
        <v>21791</v>
      </c>
      <c r="C20353">
        <v>1094</v>
      </c>
      <c r="D20353" s="93" t="s">
        <v>22196</v>
      </c>
      <c r="E20353" s="93" t="s">
        <v>14</v>
      </c>
    </row>
    <row r="20354" spans="1:5" x14ac:dyDescent="0.25">
      <c r="A20354" s="93" t="s">
        <v>3363</v>
      </c>
      <c r="B20354" t="s">
        <v>21791</v>
      </c>
      <c r="C20354">
        <v>3398</v>
      </c>
      <c r="D20354" s="93" t="s">
        <v>22196</v>
      </c>
      <c r="E20354" s="93" t="s">
        <v>14</v>
      </c>
    </row>
    <row r="20355" spans="1:5" x14ac:dyDescent="0.25">
      <c r="A20355" s="93" t="s">
        <v>3363</v>
      </c>
      <c r="B20355" t="s">
        <v>21791</v>
      </c>
      <c r="C20355">
        <v>4346</v>
      </c>
      <c r="D20355" s="93" t="s">
        <v>23269</v>
      </c>
      <c r="E20355" s="93" t="s">
        <v>14</v>
      </c>
    </row>
    <row r="20356" spans="1:5" x14ac:dyDescent="0.25">
      <c r="A20356" s="93" t="s">
        <v>3363</v>
      </c>
      <c r="B20356" t="s">
        <v>21791</v>
      </c>
      <c r="C20356">
        <v>11267</v>
      </c>
      <c r="D20356" s="93" t="s">
        <v>22961</v>
      </c>
      <c r="E20356" s="93" t="s">
        <v>14</v>
      </c>
    </row>
    <row r="20357" spans="1:5" x14ac:dyDescent="0.25">
      <c r="A20357" s="93" t="s">
        <v>3363</v>
      </c>
      <c r="B20357" t="s">
        <v>21791</v>
      </c>
      <c r="C20357">
        <v>11950</v>
      </c>
      <c r="D20357" s="93" t="s">
        <v>23025</v>
      </c>
      <c r="E20357" s="93" t="s">
        <v>14</v>
      </c>
    </row>
    <row r="20358" spans="1:5" x14ac:dyDescent="0.25">
      <c r="A20358" s="93" t="s">
        <v>3363</v>
      </c>
      <c r="B20358" t="s">
        <v>21791</v>
      </c>
      <c r="C20358">
        <v>14153</v>
      </c>
      <c r="D20358" s="93" t="s">
        <v>23411</v>
      </c>
      <c r="E20358" s="93" t="s">
        <v>14</v>
      </c>
    </row>
    <row r="20359" spans="1:5" x14ac:dyDescent="0.25">
      <c r="A20359" s="93" t="s">
        <v>3363</v>
      </c>
      <c r="B20359" t="s">
        <v>21791</v>
      </c>
      <c r="C20359">
        <v>34643</v>
      </c>
      <c r="D20359" s="93" t="s">
        <v>22196</v>
      </c>
      <c r="E20359" s="93" t="s">
        <v>14</v>
      </c>
    </row>
    <row r="20360" spans="1:5" x14ac:dyDescent="0.25">
      <c r="A20360" s="93" t="s">
        <v>3363</v>
      </c>
      <c r="B20360" t="s">
        <v>21791</v>
      </c>
      <c r="C20360">
        <v>39809</v>
      </c>
      <c r="D20360" s="93" t="s">
        <v>22196</v>
      </c>
      <c r="E20360" s="93" t="s">
        <v>14</v>
      </c>
    </row>
    <row r="20361" spans="1:5" x14ac:dyDescent="0.25">
      <c r="A20361" s="93" t="s">
        <v>3363</v>
      </c>
      <c r="B20361" t="s">
        <v>21791</v>
      </c>
      <c r="C20361">
        <v>39996</v>
      </c>
      <c r="D20361" s="93" t="s">
        <v>27084</v>
      </c>
      <c r="E20361" s="93" t="s">
        <v>14</v>
      </c>
    </row>
    <row r="20362" spans="1:5" x14ac:dyDescent="0.25">
      <c r="A20362" s="93" t="s">
        <v>3363</v>
      </c>
      <c r="B20362" t="s">
        <v>21791</v>
      </c>
      <c r="C20362">
        <v>39997</v>
      </c>
      <c r="D20362" s="93" t="s">
        <v>22961</v>
      </c>
      <c r="E20362" s="93" t="s">
        <v>14</v>
      </c>
    </row>
    <row r="20363" spans="1:5" x14ac:dyDescent="0.25">
      <c r="A20363" s="93" t="s">
        <v>3363</v>
      </c>
      <c r="B20363" t="s">
        <v>21783</v>
      </c>
      <c r="C20363">
        <v>88247</v>
      </c>
      <c r="D20363" s="93" t="s">
        <v>27085</v>
      </c>
      <c r="E20363" s="93" t="s">
        <v>14</v>
      </c>
    </row>
    <row r="20364" spans="1:5" x14ac:dyDescent="0.25">
      <c r="A20364" s="93" t="s">
        <v>3363</v>
      </c>
      <c r="B20364" t="s">
        <v>21783</v>
      </c>
      <c r="C20364">
        <v>88264</v>
      </c>
      <c r="D20364" s="93" t="s">
        <v>27086</v>
      </c>
      <c r="E20364" s="93" t="s">
        <v>14</v>
      </c>
    </row>
    <row r="20365" spans="1:5" x14ac:dyDescent="0.25">
      <c r="A20365" s="93" t="s">
        <v>3363</v>
      </c>
      <c r="B20365" t="s">
        <v>21783</v>
      </c>
      <c r="C20365">
        <v>91873</v>
      </c>
      <c r="D20365" s="93" t="s">
        <v>27087</v>
      </c>
      <c r="E20365" s="93" t="s">
        <v>14</v>
      </c>
    </row>
    <row r="20366" spans="1:5" x14ac:dyDescent="0.25">
      <c r="A20366" s="93" t="s">
        <v>3363</v>
      </c>
      <c r="B20366" t="s">
        <v>21783</v>
      </c>
      <c r="C20366">
        <v>91886</v>
      </c>
      <c r="D20366" s="93" t="s">
        <v>22196</v>
      </c>
      <c r="E20366" s="93" t="s">
        <v>14</v>
      </c>
    </row>
    <row r="20367" spans="1:5" x14ac:dyDescent="0.25">
      <c r="A20367" s="93" t="s">
        <v>3363</v>
      </c>
      <c r="B20367" t="s">
        <v>21783</v>
      </c>
      <c r="C20367">
        <v>91920</v>
      </c>
      <c r="D20367" s="93" t="s">
        <v>22196</v>
      </c>
      <c r="E20367" s="93" t="s">
        <v>14</v>
      </c>
    </row>
    <row r="20368" spans="1:5" x14ac:dyDescent="0.25">
      <c r="A20368" s="93" t="s">
        <v>3363</v>
      </c>
      <c r="B20368" t="s">
        <v>21783</v>
      </c>
      <c r="C20368">
        <v>91922</v>
      </c>
      <c r="D20368" s="93" t="s">
        <v>22196</v>
      </c>
      <c r="E20368" s="93" t="s">
        <v>14</v>
      </c>
    </row>
    <row r="20369" spans="1:5" x14ac:dyDescent="0.25">
      <c r="A20369" s="93" t="s">
        <v>3363</v>
      </c>
      <c r="B20369" t="s">
        <v>21783</v>
      </c>
      <c r="C20369">
        <v>92986</v>
      </c>
      <c r="D20369" s="93" t="s">
        <v>27093</v>
      </c>
      <c r="E20369" s="93" t="s">
        <v>14</v>
      </c>
    </row>
    <row r="20370" spans="1:5" x14ac:dyDescent="0.25">
      <c r="A20370" s="93" t="s">
        <v>3363</v>
      </c>
      <c r="B20370" t="s">
        <v>21783</v>
      </c>
      <c r="C20370">
        <v>93673</v>
      </c>
      <c r="D20370" s="93" t="s">
        <v>22196</v>
      </c>
      <c r="E20370" s="93" t="s">
        <v>14</v>
      </c>
    </row>
    <row r="20371" spans="1:5" x14ac:dyDescent="0.25">
      <c r="A20371" s="93" t="s">
        <v>3363</v>
      </c>
      <c r="B20371" t="s">
        <v>21783</v>
      </c>
      <c r="C20371">
        <v>96977</v>
      </c>
      <c r="D20371" s="93" t="s">
        <v>23198</v>
      </c>
      <c r="E20371" s="93" t="s">
        <v>14</v>
      </c>
    </row>
    <row r="20372" spans="1:5" x14ac:dyDescent="0.25">
      <c r="A20372" s="93" t="s">
        <v>3363</v>
      </c>
      <c r="B20372" t="s">
        <v>21783</v>
      </c>
      <c r="C20372">
        <v>96986</v>
      </c>
      <c r="D20372" s="93" t="s">
        <v>22196</v>
      </c>
      <c r="E20372" s="93" t="s">
        <v>14</v>
      </c>
    </row>
    <row r="20373" spans="1:5" x14ac:dyDescent="0.25">
      <c r="A20373" s="93" t="s">
        <v>3363</v>
      </c>
      <c r="B20373" t="s">
        <v>21783</v>
      </c>
      <c r="C20373">
        <v>100578</v>
      </c>
      <c r="D20373" s="93" t="s">
        <v>22196</v>
      </c>
      <c r="E20373" s="93" t="s">
        <v>14</v>
      </c>
    </row>
    <row r="20374" spans="1:5" x14ac:dyDescent="0.25">
      <c r="A20374" s="93" t="s">
        <v>3363</v>
      </c>
      <c r="B20374" t="s">
        <v>21783</v>
      </c>
      <c r="C20374">
        <v>104749</v>
      </c>
      <c r="D20374" s="93" t="s">
        <v>22196</v>
      </c>
      <c r="E20374" s="93" t="s">
        <v>14</v>
      </c>
    </row>
    <row r="20375" spans="1:5" x14ac:dyDescent="0.25">
      <c r="A20375" s="93" t="s">
        <v>3364</v>
      </c>
      <c r="D20375" s="93" t="s">
        <v>14</v>
      </c>
      <c r="E20375" s="93" t="s">
        <v>33178</v>
      </c>
    </row>
    <row r="20376" spans="1:5" x14ac:dyDescent="0.25">
      <c r="A20376" s="93" t="s">
        <v>3364</v>
      </c>
      <c r="B20376" t="s">
        <v>21791</v>
      </c>
      <c r="C20376">
        <v>1062</v>
      </c>
      <c r="D20376" s="93" t="s">
        <v>22196</v>
      </c>
      <c r="E20376" s="93" t="s">
        <v>14</v>
      </c>
    </row>
    <row r="20377" spans="1:5" x14ac:dyDescent="0.25">
      <c r="A20377" s="93" t="s">
        <v>3364</v>
      </c>
      <c r="B20377" t="s">
        <v>21791</v>
      </c>
      <c r="C20377">
        <v>1094</v>
      </c>
      <c r="D20377" s="93" t="s">
        <v>22196</v>
      </c>
      <c r="E20377" s="93" t="s">
        <v>14</v>
      </c>
    </row>
    <row r="20378" spans="1:5" x14ac:dyDescent="0.25">
      <c r="A20378" s="93" t="s">
        <v>3364</v>
      </c>
      <c r="B20378" t="s">
        <v>21791</v>
      </c>
      <c r="C20378">
        <v>3398</v>
      </c>
      <c r="D20378" s="93" t="s">
        <v>22196</v>
      </c>
      <c r="E20378" s="93" t="s">
        <v>14</v>
      </c>
    </row>
    <row r="20379" spans="1:5" x14ac:dyDescent="0.25">
      <c r="A20379" s="93" t="s">
        <v>3364</v>
      </c>
      <c r="B20379" t="s">
        <v>21791</v>
      </c>
      <c r="C20379">
        <v>4346</v>
      </c>
      <c r="D20379" s="93" t="s">
        <v>23269</v>
      </c>
      <c r="E20379" s="93" t="s">
        <v>14</v>
      </c>
    </row>
    <row r="20380" spans="1:5" x14ac:dyDescent="0.25">
      <c r="A20380" s="93" t="s">
        <v>3364</v>
      </c>
      <c r="B20380" t="s">
        <v>21791</v>
      </c>
      <c r="C20380">
        <v>11267</v>
      </c>
      <c r="D20380" s="93" t="s">
        <v>22961</v>
      </c>
      <c r="E20380" s="93" t="s">
        <v>14</v>
      </c>
    </row>
    <row r="20381" spans="1:5" x14ac:dyDescent="0.25">
      <c r="A20381" s="93" t="s">
        <v>3364</v>
      </c>
      <c r="B20381" t="s">
        <v>21791</v>
      </c>
      <c r="C20381">
        <v>14153</v>
      </c>
      <c r="D20381" s="93" t="s">
        <v>23411</v>
      </c>
      <c r="E20381" s="93" t="s">
        <v>14</v>
      </c>
    </row>
    <row r="20382" spans="1:5" x14ac:dyDescent="0.25">
      <c r="A20382" s="93" t="s">
        <v>3364</v>
      </c>
      <c r="B20382" t="s">
        <v>21791</v>
      </c>
      <c r="C20382">
        <v>34643</v>
      </c>
      <c r="D20382" s="93" t="s">
        <v>22196</v>
      </c>
      <c r="E20382" s="93" t="s">
        <v>14</v>
      </c>
    </row>
    <row r="20383" spans="1:5" x14ac:dyDescent="0.25">
      <c r="A20383" s="93" t="s">
        <v>3364</v>
      </c>
      <c r="B20383" t="s">
        <v>21791</v>
      </c>
      <c r="C20383">
        <v>39996</v>
      </c>
      <c r="D20383" s="93" t="s">
        <v>27084</v>
      </c>
      <c r="E20383" s="93" t="s">
        <v>14</v>
      </c>
    </row>
    <row r="20384" spans="1:5" x14ac:dyDescent="0.25">
      <c r="A20384" s="93" t="s">
        <v>3364</v>
      </c>
      <c r="B20384" t="s">
        <v>21791</v>
      </c>
      <c r="C20384">
        <v>39997</v>
      </c>
      <c r="D20384" s="93" t="s">
        <v>22961</v>
      </c>
      <c r="E20384" s="93" t="s">
        <v>14</v>
      </c>
    </row>
    <row r="20385" spans="1:5" x14ac:dyDescent="0.25">
      <c r="A20385" s="93" t="s">
        <v>3364</v>
      </c>
      <c r="B20385" t="s">
        <v>21783</v>
      </c>
      <c r="C20385">
        <v>87367</v>
      </c>
      <c r="D20385" s="93" t="s">
        <v>22206</v>
      </c>
      <c r="E20385" s="93" t="s">
        <v>14</v>
      </c>
    </row>
    <row r="20386" spans="1:5" x14ac:dyDescent="0.25">
      <c r="A20386" s="93" t="s">
        <v>3364</v>
      </c>
      <c r="B20386" t="s">
        <v>21783</v>
      </c>
      <c r="C20386">
        <v>88247</v>
      </c>
      <c r="D20386" s="93" t="s">
        <v>27091</v>
      </c>
      <c r="E20386" s="93" t="s">
        <v>14</v>
      </c>
    </row>
    <row r="20387" spans="1:5" x14ac:dyDescent="0.25">
      <c r="A20387" s="93" t="s">
        <v>3364</v>
      </c>
      <c r="B20387" t="s">
        <v>21783</v>
      </c>
      <c r="C20387">
        <v>88264</v>
      </c>
      <c r="D20387" s="93" t="s">
        <v>27092</v>
      </c>
      <c r="E20387" s="93" t="s">
        <v>14</v>
      </c>
    </row>
    <row r="20388" spans="1:5" x14ac:dyDescent="0.25">
      <c r="A20388" s="93" t="s">
        <v>3364</v>
      </c>
      <c r="B20388" t="s">
        <v>21783</v>
      </c>
      <c r="C20388">
        <v>91872</v>
      </c>
      <c r="D20388" s="93" t="s">
        <v>27087</v>
      </c>
      <c r="E20388" s="93" t="s">
        <v>14</v>
      </c>
    </row>
    <row r="20389" spans="1:5" x14ac:dyDescent="0.25">
      <c r="A20389" s="93" t="s">
        <v>3364</v>
      </c>
      <c r="B20389" t="s">
        <v>21783</v>
      </c>
      <c r="C20389">
        <v>91885</v>
      </c>
      <c r="D20389" s="93" t="s">
        <v>22196</v>
      </c>
      <c r="E20389" s="93" t="s">
        <v>14</v>
      </c>
    </row>
    <row r="20390" spans="1:5" x14ac:dyDescent="0.25">
      <c r="A20390" s="93" t="s">
        <v>3364</v>
      </c>
      <c r="B20390" t="s">
        <v>21783</v>
      </c>
      <c r="C20390">
        <v>91917</v>
      </c>
      <c r="D20390" s="93" t="s">
        <v>22196</v>
      </c>
      <c r="E20390" s="93" t="s">
        <v>14</v>
      </c>
    </row>
    <row r="20391" spans="1:5" x14ac:dyDescent="0.25">
      <c r="A20391" s="93" t="s">
        <v>3364</v>
      </c>
      <c r="B20391" t="s">
        <v>21783</v>
      </c>
      <c r="C20391">
        <v>91919</v>
      </c>
      <c r="D20391" s="93" t="s">
        <v>22196</v>
      </c>
      <c r="E20391" s="93" t="s">
        <v>14</v>
      </c>
    </row>
    <row r="20392" spans="1:5" x14ac:dyDescent="0.25">
      <c r="A20392" s="93" t="s">
        <v>3364</v>
      </c>
      <c r="B20392" t="s">
        <v>21783</v>
      </c>
      <c r="C20392">
        <v>91933</v>
      </c>
      <c r="D20392" s="93" t="s">
        <v>27093</v>
      </c>
      <c r="E20392" s="93" t="s">
        <v>14</v>
      </c>
    </row>
    <row r="20393" spans="1:5" x14ac:dyDescent="0.25">
      <c r="A20393" s="93" t="s">
        <v>3364</v>
      </c>
      <c r="B20393" t="s">
        <v>21783</v>
      </c>
      <c r="C20393">
        <v>93673</v>
      </c>
      <c r="D20393" s="93" t="s">
        <v>22196</v>
      </c>
      <c r="E20393" s="93" t="s">
        <v>14</v>
      </c>
    </row>
    <row r="20394" spans="1:5" x14ac:dyDescent="0.25">
      <c r="A20394" s="93" t="s">
        <v>3364</v>
      </c>
      <c r="B20394" t="s">
        <v>21783</v>
      </c>
      <c r="C20394">
        <v>96977</v>
      </c>
      <c r="D20394" s="93" t="s">
        <v>23198</v>
      </c>
      <c r="E20394" s="93" t="s">
        <v>14</v>
      </c>
    </row>
    <row r="20395" spans="1:5" x14ac:dyDescent="0.25">
      <c r="A20395" s="93" t="s">
        <v>3364</v>
      </c>
      <c r="B20395" t="s">
        <v>21783</v>
      </c>
      <c r="C20395">
        <v>96986</v>
      </c>
      <c r="D20395" s="93" t="s">
        <v>22196</v>
      </c>
      <c r="E20395" s="93" t="s">
        <v>14</v>
      </c>
    </row>
    <row r="20396" spans="1:5" x14ac:dyDescent="0.25">
      <c r="A20396" s="93" t="s">
        <v>3364</v>
      </c>
      <c r="B20396" t="s">
        <v>21783</v>
      </c>
      <c r="C20396">
        <v>100578</v>
      </c>
      <c r="D20396" s="93" t="s">
        <v>22196</v>
      </c>
      <c r="E20396" s="93" t="s">
        <v>14</v>
      </c>
    </row>
    <row r="20397" spans="1:5" x14ac:dyDescent="0.25">
      <c r="A20397" s="93" t="s">
        <v>3364</v>
      </c>
      <c r="B20397" t="s">
        <v>21783</v>
      </c>
      <c r="C20397">
        <v>104749</v>
      </c>
      <c r="D20397" s="93" t="s">
        <v>22196</v>
      </c>
      <c r="E20397" s="93" t="s">
        <v>14</v>
      </c>
    </row>
    <row r="20398" spans="1:5" x14ac:dyDescent="0.25">
      <c r="A20398" s="93" t="s">
        <v>3365</v>
      </c>
      <c r="D20398" s="93" t="s">
        <v>14</v>
      </c>
      <c r="E20398" s="93" t="s">
        <v>33179</v>
      </c>
    </row>
    <row r="20399" spans="1:5" x14ac:dyDescent="0.25">
      <c r="A20399" s="93" t="s">
        <v>3365</v>
      </c>
      <c r="B20399" t="s">
        <v>21791</v>
      </c>
      <c r="C20399">
        <v>1062</v>
      </c>
      <c r="D20399" s="93" t="s">
        <v>22196</v>
      </c>
      <c r="E20399" s="93" t="s">
        <v>14</v>
      </c>
    </row>
    <row r="20400" spans="1:5" x14ac:dyDescent="0.25">
      <c r="A20400" s="93" t="s">
        <v>3365</v>
      </c>
      <c r="B20400" t="s">
        <v>21791</v>
      </c>
      <c r="C20400">
        <v>1094</v>
      </c>
      <c r="D20400" s="93" t="s">
        <v>22196</v>
      </c>
      <c r="E20400" s="93" t="s">
        <v>14</v>
      </c>
    </row>
    <row r="20401" spans="1:5" x14ac:dyDescent="0.25">
      <c r="A20401" s="93" t="s">
        <v>3365</v>
      </c>
      <c r="B20401" t="s">
        <v>21791</v>
      </c>
      <c r="C20401">
        <v>3398</v>
      </c>
      <c r="D20401" s="93" t="s">
        <v>22196</v>
      </c>
      <c r="E20401" s="93" t="s">
        <v>14</v>
      </c>
    </row>
    <row r="20402" spans="1:5" x14ac:dyDescent="0.25">
      <c r="A20402" s="93" t="s">
        <v>3365</v>
      </c>
      <c r="B20402" t="s">
        <v>21791</v>
      </c>
      <c r="C20402">
        <v>4346</v>
      </c>
      <c r="D20402" s="93" t="s">
        <v>23269</v>
      </c>
      <c r="E20402" s="93" t="s">
        <v>14</v>
      </c>
    </row>
    <row r="20403" spans="1:5" x14ac:dyDescent="0.25">
      <c r="A20403" s="93" t="s">
        <v>3365</v>
      </c>
      <c r="B20403" t="s">
        <v>21791</v>
      </c>
      <c r="C20403">
        <v>11267</v>
      </c>
      <c r="D20403" s="93" t="s">
        <v>22961</v>
      </c>
      <c r="E20403" s="93" t="s">
        <v>14</v>
      </c>
    </row>
    <row r="20404" spans="1:5" x14ac:dyDescent="0.25">
      <c r="A20404" s="93" t="s">
        <v>3365</v>
      </c>
      <c r="B20404" t="s">
        <v>21791</v>
      </c>
      <c r="C20404">
        <v>14153</v>
      </c>
      <c r="D20404" s="93" t="s">
        <v>23411</v>
      </c>
      <c r="E20404" s="93" t="s">
        <v>14</v>
      </c>
    </row>
    <row r="20405" spans="1:5" x14ac:dyDescent="0.25">
      <c r="A20405" s="93" t="s">
        <v>3365</v>
      </c>
      <c r="B20405" t="s">
        <v>21791</v>
      </c>
      <c r="C20405">
        <v>34643</v>
      </c>
      <c r="D20405" s="93" t="s">
        <v>22196</v>
      </c>
      <c r="E20405" s="93" t="s">
        <v>14</v>
      </c>
    </row>
    <row r="20406" spans="1:5" x14ac:dyDescent="0.25">
      <c r="A20406" s="93" t="s">
        <v>3365</v>
      </c>
      <c r="B20406" t="s">
        <v>21791</v>
      </c>
      <c r="C20406">
        <v>39996</v>
      </c>
      <c r="D20406" s="93" t="s">
        <v>27084</v>
      </c>
      <c r="E20406" s="93" t="s">
        <v>14</v>
      </c>
    </row>
    <row r="20407" spans="1:5" x14ac:dyDescent="0.25">
      <c r="A20407" s="93" t="s">
        <v>3365</v>
      </c>
      <c r="B20407" t="s">
        <v>21791</v>
      </c>
      <c r="C20407">
        <v>39997</v>
      </c>
      <c r="D20407" s="93" t="s">
        <v>22961</v>
      </c>
      <c r="E20407" s="93" t="s">
        <v>14</v>
      </c>
    </row>
    <row r="20408" spans="1:5" x14ac:dyDescent="0.25">
      <c r="A20408" s="93" t="s">
        <v>3365</v>
      </c>
      <c r="B20408" t="s">
        <v>21783</v>
      </c>
      <c r="C20408">
        <v>87367</v>
      </c>
      <c r="D20408" s="93" t="s">
        <v>22206</v>
      </c>
      <c r="E20408" s="93" t="s">
        <v>14</v>
      </c>
    </row>
    <row r="20409" spans="1:5" x14ac:dyDescent="0.25">
      <c r="A20409" s="93" t="s">
        <v>3365</v>
      </c>
      <c r="B20409" t="s">
        <v>21783</v>
      </c>
      <c r="C20409">
        <v>88247</v>
      </c>
      <c r="D20409" s="93" t="s">
        <v>27091</v>
      </c>
      <c r="E20409" s="93" t="s">
        <v>14</v>
      </c>
    </row>
    <row r="20410" spans="1:5" x14ac:dyDescent="0.25">
      <c r="A20410" s="93" t="s">
        <v>3365</v>
      </c>
      <c r="B20410" t="s">
        <v>21783</v>
      </c>
      <c r="C20410">
        <v>88264</v>
      </c>
      <c r="D20410" s="93" t="s">
        <v>27092</v>
      </c>
      <c r="E20410" s="93" t="s">
        <v>14</v>
      </c>
    </row>
    <row r="20411" spans="1:5" x14ac:dyDescent="0.25">
      <c r="A20411" s="93" t="s">
        <v>3365</v>
      </c>
      <c r="B20411" t="s">
        <v>21783</v>
      </c>
      <c r="C20411">
        <v>91872</v>
      </c>
      <c r="D20411" s="93" t="s">
        <v>27087</v>
      </c>
      <c r="E20411" s="93" t="s">
        <v>14</v>
      </c>
    </row>
    <row r="20412" spans="1:5" x14ac:dyDescent="0.25">
      <c r="A20412" s="93" t="s">
        <v>3365</v>
      </c>
      <c r="B20412" t="s">
        <v>21783</v>
      </c>
      <c r="C20412">
        <v>91885</v>
      </c>
      <c r="D20412" s="93" t="s">
        <v>22196</v>
      </c>
      <c r="E20412" s="93" t="s">
        <v>14</v>
      </c>
    </row>
    <row r="20413" spans="1:5" x14ac:dyDescent="0.25">
      <c r="A20413" s="93" t="s">
        <v>3365</v>
      </c>
      <c r="B20413" t="s">
        <v>21783</v>
      </c>
      <c r="C20413">
        <v>91917</v>
      </c>
      <c r="D20413" s="93" t="s">
        <v>22196</v>
      </c>
      <c r="E20413" s="93" t="s">
        <v>14</v>
      </c>
    </row>
    <row r="20414" spans="1:5" x14ac:dyDescent="0.25">
      <c r="A20414" s="93" t="s">
        <v>3365</v>
      </c>
      <c r="B20414" t="s">
        <v>21783</v>
      </c>
      <c r="C20414">
        <v>91919</v>
      </c>
      <c r="D20414" s="93" t="s">
        <v>22196</v>
      </c>
      <c r="E20414" s="93" t="s">
        <v>14</v>
      </c>
    </row>
    <row r="20415" spans="1:5" x14ac:dyDescent="0.25">
      <c r="A20415" s="93" t="s">
        <v>3365</v>
      </c>
      <c r="B20415" t="s">
        <v>21783</v>
      </c>
      <c r="C20415">
        <v>91935</v>
      </c>
      <c r="D20415" s="93" t="s">
        <v>27093</v>
      </c>
      <c r="E20415" s="93" t="s">
        <v>14</v>
      </c>
    </row>
    <row r="20416" spans="1:5" x14ac:dyDescent="0.25">
      <c r="A20416" s="93" t="s">
        <v>3365</v>
      </c>
      <c r="B20416" t="s">
        <v>21783</v>
      </c>
      <c r="C20416">
        <v>93673</v>
      </c>
      <c r="D20416" s="93" t="s">
        <v>22196</v>
      </c>
      <c r="E20416" s="93" t="s">
        <v>14</v>
      </c>
    </row>
    <row r="20417" spans="1:5" x14ac:dyDescent="0.25">
      <c r="A20417" s="93" t="s">
        <v>3365</v>
      </c>
      <c r="B20417" t="s">
        <v>21783</v>
      </c>
      <c r="C20417">
        <v>96977</v>
      </c>
      <c r="D20417" s="93" t="s">
        <v>23198</v>
      </c>
      <c r="E20417" s="93" t="s">
        <v>14</v>
      </c>
    </row>
    <row r="20418" spans="1:5" x14ac:dyDescent="0.25">
      <c r="A20418" s="93" t="s">
        <v>3365</v>
      </c>
      <c r="B20418" t="s">
        <v>21783</v>
      </c>
      <c r="C20418">
        <v>96986</v>
      </c>
      <c r="D20418" s="93" t="s">
        <v>22196</v>
      </c>
      <c r="E20418" s="93" t="s">
        <v>14</v>
      </c>
    </row>
    <row r="20419" spans="1:5" x14ac:dyDescent="0.25">
      <c r="A20419" s="93" t="s">
        <v>3365</v>
      </c>
      <c r="B20419" t="s">
        <v>21783</v>
      </c>
      <c r="C20419">
        <v>100578</v>
      </c>
      <c r="D20419" s="93" t="s">
        <v>22196</v>
      </c>
      <c r="E20419" s="93" t="s">
        <v>14</v>
      </c>
    </row>
    <row r="20420" spans="1:5" x14ac:dyDescent="0.25">
      <c r="A20420" s="93" t="s">
        <v>3365</v>
      </c>
      <c r="B20420" t="s">
        <v>21783</v>
      </c>
      <c r="C20420">
        <v>104749</v>
      </c>
      <c r="D20420" s="93" t="s">
        <v>22196</v>
      </c>
      <c r="E20420" s="93" t="s">
        <v>14</v>
      </c>
    </row>
    <row r="20421" spans="1:5" x14ac:dyDescent="0.25">
      <c r="A20421" s="93" t="s">
        <v>3366</v>
      </c>
      <c r="D20421" s="93" t="s">
        <v>14</v>
      </c>
      <c r="E20421" s="93" t="s">
        <v>33180</v>
      </c>
    </row>
    <row r="20422" spans="1:5" x14ac:dyDescent="0.25">
      <c r="A20422" s="93" t="s">
        <v>3366</v>
      </c>
      <c r="B20422" t="s">
        <v>21791</v>
      </c>
      <c r="C20422">
        <v>1062</v>
      </c>
      <c r="D20422" s="93" t="s">
        <v>22196</v>
      </c>
      <c r="E20422" s="93" t="s">
        <v>14</v>
      </c>
    </row>
    <row r="20423" spans="1:5" x14ac:dyDescent="0.25">
      <c r="A20423" s="93" t="s">
        <v>3366</v>
      </c>
      <c r="B20423" t="s">
        <v>21791</v>
      </c>
      <c r="C20423">
        <v>1094</v>
      </c>
      <c r="D20423" s="93" t="s">
        <v>22196</v>
      </c>
      <c r="E20423" s="93" t="s">
        <v>14</v>
      </c>
    </row>
    <row r="20424" spans="1:5" x14ac:dyDescent="0.25">
      <c r="A20424" s="93" t="s">
        <v>3366</v>
      </c>
      <c r="B20424" t="s">
        <v>21791</v>
      </c>
      <c r="C20424">
        <v>3398</v>
      </c>
      <c r="D20424" s="93" t="s">
        <v>22196</v>
      </c>
      <c r="E20424" s="93" t="s">
        <v>14</v>
      </c>
    </row>
    <row r="20425" spans="1:5" x14ac:dyDescent="0.25">
      <c r="A20425" s="93" t="s">
        <v>3366</v>
      </c>
      <c r="B20425" t="s">
        <v>21791</v>
      </c>
      <c r="C20425">
        <v>4346</v>
      </c>
      <c r="D20425" s="93" t="s">
        <v>23269</v>
      </c>
      <c r="E20425" s="93" t="s">
        <v>14</v>
      </c>
    </row>
    <row r="20426" spans="1:5" x14ac:dyDescent="0.25">
      <c r="A20426" s="93" t="s">
        <v>3366</v>
      </c>
      <c r="B20426" t="s">
        <v>21791</v>
      </c>
      <c r="C20426">
        <v>11267</v>
      </c>
      <c r="D20426" s="93" t="s">
        <v>22961</v>
      </c>
      <c r="E20426" s="93" t="s">
        <v>14</v>
      </c>
    </row>
    <row r="20427" spans="1:5" x14ac:dyDescent="0.25">
      <c r="A20427" s="93" t="s">
        <v>3366</v>
      </c>
      <c r="B20427" t="s">
        <v>21791</v>
      </c>
      <c r="C20427">
        <v>14153</v>
      </c>
      <c r="D20427" s="93" t="s">
        <v>23411</v>
      </c>
      <c r="E20427" s="93" t="s">
        <v>14</v>
      </c>
    </row>
    <row r="20428" spans="1:5" x14ac:dyDescent="0.25">
      <c r="A20428" s="93" t="s">
        <v>3366</v>
      </c>
      <c r="B20428" t="s">
        <v>21791</v>
      </c>
      <c r="C20428">
        <v>34643</v>
      </c>
      <c r="D20428" s="93" t="s">
        <v>22196</v>
      </c>
      <c r="E20428" s="93" t="s">
        <v>14</v>
      </c>
    </row>
    <row r="20429" spans="1:5" x14ac:dyDescent="0.25">
      <c r="A20429" s="93" t="s">
        <v>3366</v>
      </c>
      <c r="B20429" t="s">
        <v>21791</v>
      </c>
      <c r="C20429">
        <v>39996</v>
      </c>
      <c r="D20429" s="93" t="s">
        <v>27084</v>
      </c>
      <c r="E20429" s="93" t="s">
        <v>14</v>
      </c>
    </row>
    <row r="20430" spans="1:5" x14ac:dyDescent="0.25">
      <c r="A20430" s="93" t="s">
        <v>3366</v>
      </c>
      <c r="B20430" t="s">
        <v>21791</v>
      </c>
      <c r="C20430">
        <v>39997</v>
      </c>
      <c r="D20430" s="93" t="s">
        <v>22961</v>
      </c>
      <c r="E20430" s="93" t="s">
        <v>14</v>
      </c>
    </row>
    <row r="20431" spans="1:5" x14ac:dyDescent="0.25">
      <c r="A20431" s="93" t="s">
        <v>3366</v>
      </c>
      <c r="B20431" t="s">
        <v>21783</v>
      </c>
      <c r="C20431">
        <v>87367</v>
      </c>
      <c r="D20431" s="93" t="s">
        <v>22206</v>
      </c>
      <c r="E20431" s="93" t="s">
        <v>14</v>
      </c>
    </row>
    <row r="20432" spans="1:5" x14ac:dyDescent="0.25">
      <c r="A20432" s="93" t="s">
        <v>3366</v>
      </c>
      <c r="B20432" t="s">
        <v>21783</v>
      </c>
      <c r="C20432">
        <v>88247</v>
      </c>
      <c r="D20432" s="93" t="s">
        <v>27091</v>
      </c>
      <c r="E20432" s="93" t="s">
        <v>14</v>
      </c>
    </row>
    <row r="20433" spans="1:5" x14ac:dyDescent="0.25">
      <c r="A20433" s="93" t="s">
        <v>3366</v>
      </c>
      <c r="B20433" t="s">
        <v>21783</v>
      </c>
      <c r="C20433">
        <v>88264</v>
      </c>
      <c r="D20433" s="93" t="s">
        <v>27092</v>
      </c>
      <c r="E20433" s="93" t="s">
        <v>14</v>
      </c>
    </row>
    <row r="20434" spans="1:5" x14ac:dyDescent="0.25">
      <c r="A20434" s="93" t="s">
        <v>3366</v>
      </c>
      <c r="B20434" t="s">
        <v>21783</v>
      </c>
      <c r="C20434">
        <v>91872</v>
      </c>
      <c r="D20434" s="93" t="s">
        <v>27087</v>
      </c>
      <c r="E20434" s="93" t="s">
        <v>14</v>
      </c>
    </row>
    <row r="20435" spans="1:5" x14ac:dyDescent="0.25">
      <c r="A20435" s="93" t="s">
        <v>3366</v>
      </c>
      <c r="B20435" t="s">
        <v>21783</v>
      </c>
      <c r="C20435">
        <v>91885</v>
      </c>
      <c r="D20435" s="93" t="s">
        <v>22196</v>
      </c>
      <c r="E20435" s="93" t="s">
        <v>14</v>
      </c>
    </row>
    <row r="20436" spans="1:5" x14ac:dyDescent="0.25">
      <c r="A20436" s="93" t="s">
        <v>3366</v>
      </c>
      <c r="B20436" t="s">
        <v>21783</v>
      </c>
      <c r="C20436">
        <v>91917</v>
      </c>
      <c r="D20436" s="93" t="s">
        <v>22196</v>
      </c>
      <c r="E20436" s="93" t="s">
        <v>14</v>
      </c>
    </row>
    <row r="20437" spans="1:5" x14ac:dyDescent="0.25">
      <c r="A20437" s="93" t="s">
        <v>3366</v>
      </c>
      <c r="B20437" t="s">
        <v>21783</v>
      </c>
      <c r="C20437">
        <v>91919</v>
      </c>
      <c r="D20437" s="93" t="s">
        <v>22196</v>
      </c>
      <c r="E20437" s="93" t="s">
        <v>14</v>
      </c>
    </row>
    <row r="20438" spans="1:5" x14ac:dyDescent="0.25">
      <c r="A20438" s="93" t="s">
        <v>3366</v>
      </c>
      <c r="B20438" t="s">
        <v>21783</v>
      </c>
      <c r="C20438">
        <v>92984</v>
      </c>
      <c r="D20438" s="93" t="s">
        <v>27093</v>
      </c>
      <c r="E20438" s="93" t="s">
        <v>14</v>
      </c>
    </row>
    <row r="20439" spans="1:5" x14ac:dyDescent="0.25">
      <c r="A20439" s="93" t="s">
        <v>3366</v>
      </c>
      <c r="B20439" t="s">
        <v>21783</v>
      </c>
      <c r="C20439">
        <v>93673</v>
      </c>
      <c r="D20439" s="93" t="s">
        <v>22196</v>
      </c>
      <c r="E20439" s="93" t="s">
        <v>14</v>
      </c>
    </row>
    <row r="20440" spans="1:5" x14ac:dyDescent="0.25">
      <c r="A20440" s="93" t="s">
        <v>3366</v>
      </c>
      <c r="B20440" t="s">
        <v>21783</v>
      </c>
      <c r="C20440">
        <v>96977</v>
      </c>
      <c r="D20440" s="93" t="s">
        <v>23198</v>
      </c>
      <c r="E20440" s="93" t="s">
        <v>14</v>
      </c>
    </row>
    <row r="20441" spans="1:5" x14ac:dyDescent="0.25">
      <c r="A20441" s="93" t="s">
        <v>3366</v>
      </c>
      <c r="B20441" t="s">
        <v>21783</v>
      </c>
      <c r="C20441">
        <v>96986</v>
      </c>
      <c r="D20441" s="93" t="s">
        <v>22196</v>
      </c>
      <c r="E20441" s="93" t="s">
        <v>14</v>
      </c>
    </row>
    <row r="20442" spans="1:5" x14ac:dyDescent="0.25">
      <c r="A20442" s="93" t="s">
        <v>3366</v>
      </c>
      <c r="B20442" t="s">
        <v>21783</v>
      </c>
      <c r="C20442">
        <v>100578</v>
      </c>
      <c r="D20442" s="93" t="s">
        <v>22196</v>
      </c>
      <c r="E20442" s="93" t="s">
        <v>14</v>
      </c>
    </row>
    <row r="20443" spans="1:5" x14ac:dyDescent="0.25">
      <c r="A20443" s="93" t="s">
        <v>3366</v>
      </c>
      <c r="B20443" t="s">
        <v>21783</v>
      </c>
      <c r="C20443">
        <v>104749</v>
      </c>
      <c r="D20443" s="93" t="s">
        <v>22196</v>
      </c>
      <c r="E20443" s="93" t="s">
        <v>14</v>
      </c>
    </row>
    <row r="20444" spans="1:5" x14ac:dyDescent="0.25">
      <c r="A20444" s="93" t="s">
        <v>3367</v>
      </c>
      <c r="D20444" s="93" t="s">
        <v>14</v>
      </c>
      <c r="E20444" s="93" t="s">
        <v>33181</v>
      </c>
    </row>
    <row r="20445" spans="1:5" x14ac:dyDescent="0.25">
      <c r="A20445" s="93" t="s">
        <v>3367</v>
      </c>
      <c r="B20445" t="s">
        <v>21791</v>
      </c>
      <c r="C20445">
        <v>1062</v>
      </c>
      <c r="D20445" s="93" t="s">
        <v>22196</v>
      </c>
      <c r="E20445" s="93" t="s">
        <v>14</v>
      </c>
    </row>
    <row r="20446" spans="1:5" x14ac:dyDescent="0.25">
      <c r="A20446" s="93" t="s">
        <v>3367</v>
      </c>
      <c r="B20446" t="s">
        <v>21791</v>
      </c>
      <c r="C20446">
        <v>1094</v>
      </c>
      <c r="D20446" s="93" t="s">
        <v>22196</v>
      </c>
      <c r="E20446" s="93" t="s">
        <v>14</v>
      </c>
    </row>
    <row r="20447" spans="1:5" x14ac:dyDescent="0.25">
      <c r="A20447" s="93" t="s">
        <v>3367</v>
      </c>
      <c r="B20447" t="s">
        <v>21791</v>
      </c>
      <c r="C20447">
        <v>3398</v>
      </c>
      <c r="D20447" s="93" t="s">
        <v>22196</v>
      </c>
      <c r="E20447" s="93" t="s">
        <v>14</v>
      </c>
    </row>
    <row r="20448" spans="1:5" x14ac:dyDescent="0.25">
      <c r="A20448" s="93" t="s">
        <v>3367</v>
      </c>
      <c r="B20448" t="s">
        <v>21791</v>
      </c>
      <c r="C20448">
        <v>4346</v>
      </c>
      <c r="D20448" s="93" t="s">
        <v>23269</v>
      </c>
      <c r="E20448" s="93" t="s">
        <v>14</v>
      </c>
    </row>
    <row r="20449" spans="1:5" x14ac:dyDescent="0.25">
      <c r="A20449" s="93" t="s">
        <v>3367</v>
      </c>
      <c r="B20449" t="s">
        <v>21791</v>
      </c>
      <c r="C20449">
        <v>11267</v>
      </c>
      <c r="D20449" s="93" t="s">
        <v>22961</v>
      </c>
      <c r="E20449" s="93" t="s">
        <v>14</v>
      </c>
    </row>
    <row r="20450" spans="1:5" x14ac:dyDescent="0.25">
      <c r="A20450" s="93" t="s">
        <v>3367</v>
      </c>
      <c r="B20450" t="s">
        <v>21791</v>
      </c>
      <c r="C20450">
        <v>14153</v>
      </c>
      <c r="D20450" s="93" t="s">
        <v>23411</v>
      </c>
      <c r="E20450" s="93" t="s">
        <v>14</v>
      </c>
    </row>
    <row r="20451" spans="1:5" x14ac:dyDescent="0.25">
      <c r="A20451" s="93" t="s">
        <v>3367</v>
      </c>
      <c r="B20451" t="s">
        <v>21791</v>
      </c>
      <c r="C20451">
        <v>34643</v>
      </c>
      <c r="D20451" s="93" t="s">
        <v>22196</v>
      </c>
      <c r="E20451" s="93" t="s">
        <v>14</v>
      </c>
    </row>
    <row r="20452" spans="1:5" x14ac:dyDescent="0.25">
      <c r="A20452" s="93" t="s">
        <v>3367</v>
      </c>
      <c r="B20452" t="s">
        <v>21791</v>
      </c>
      <c r="C20452">
        <v>39996</v>
      </c>
      <c r="D20452" s="93" t="s">
        <v>27084</v>
      </c>
      <c r="E20452" s="93" t="s">
        <v>14</v>
      </c>
    </row>
    <row r="20453" spans="1:5" x14ac:dyDescent="0.25">
      <c r="A20453" s="93" t="s">
        <v>3367</v>
      </c>
      <c r="B20453" t="s">
        <v>21791</v>
      </c>
      <c r="C20453">
        <v>39997</v>
      </c>
      <c r="D20453" s="93" t="s">
        <v>22961</v>
      </c>
      <c r="E20453" s="93" t="s">
        <v>14</v>
      </c>
    </row>
    <row r="20454" spans="1:5" x14ac:dyDescent="0.25">
      <c r="A20454" s="93" t="s">
        <v>3367</v>
      </c>
      <c r="B20454" t="s">
        <v>21783</v>
      </c>
      <c r="C20454">
        <v>87367</v>
      </c>
      <c r="D20454" s="93" t="s">
        <v>22206</v>
      </c>
      <c r="E20454" s="93" t="s">
        <v>14</v>
      </c>
    </row>
    <row r="20455" spans="1:5" x14ac:dyDescent="0.25">
      <c r="A20455" s="93" t="s">
        <v>3367</v>
      </c>
      <c r="B20455" t="s">
        <v>21783</v>
      </c>
      <c r="C20455">
        <v>88247</v>
      </c>
      <c r="D20455" s="93" t="s">
        <v>27091</v>
      </c>
      <c r="E20455" s="93" t="s">
        <v>14</v>
      </c>
    </row>
    <row r="20456" spans="1:5" x14ac:dyDescent="0.25">
      <c r="A20456" s="93" t="s">
        <v>3367</v>
      </c>
      <c r="B20456" t="s">
        <v>21783</v>
      </c>
      <c r="C20456">
        <v>88264</v>
      </c>
      <c r="D20456" s="93" t="s">
        <v>27092</v>
      </c>
      <c r="E20456" s="93" t="s">
        <v>14</v>
      </c>
    </row>
    <row r="20457" spans="1:5" x14ac:dyDescent="0.25">
      <c r="A20457" s="93" t="s">
        <v>3367</v>
      </c>
      <c r="B20457" t="s">
        <v>21783</v>
      </c>
      <c r="C20457">
        <v>91873</v>
      </c>
      <c r="D20457" s="93" t="s">
        <v>27087</v>
      </c>
      <c r="E20457" s="93" t="s">
        <v>14</v>
      </c>
    </row>
    <row r="20458" spans="1:5" x14ac:dyDescent="0.25">
      <c r="A20458" s="93" t="s">
        <v>3367</v>
      </c>
      <c r="B20458" t="s">
        <v>21783</v>
      </c>
      <c r="C20458">
        <v>91886</v>
      </c>
      <c r="D20458" s="93" t="s">
        <v>22196</v>
      </c>
      <c r="E20458" s="93" t="s">
        <v>14</v>
      </c>
    </row>
    <row r="20459" spans="1:5" x14ac:dyDescent="0.25">
      <c r="A20459" s="93" t="s">
        <v>3367</v>
      </c>
      <c r="B20459" t="s">
        <v>21783</v>
      </c>
      <c r="C20459">
        <v>91920</v>
      </c>
      <c r="D20459" s="93" t="s">
        <v>22196</v>
      </c>
      <c r="E20459" s="93" t="s">
        <v>14</v>
      </c>
    </row>
    <row r="20460" spans="1:5" x14ac:dyDescent="0.25">
      <c r="A20460" s="93" t="s">
        <v>3367</v>
      </c>
      <c r="B20460" t="s">
        <v>21783</v>
      </c>
      <c r="C20460">
        <v>91922</v>
      </c>
      <c r="D20460" s="93" t="s">
        <v>22196</v>
      </c>
      <c r="E20460" s="93" t="s">
        <v>14</v>
      </c>
    </row>
    <row r="20461" spans="1:5" x14ac:dyDescent="0.25">
      <c r="A20461" s="93" t="s">
        <v>3367</v>
      </c>
      <c r="B20461" t="s">
        <v>21783</v>
      </c>
      <c r="C20461">
        <v>92986</v>
      </c>
      <c r="D20461" s="93" t="s">
        <v>27093</v>
      </c>
      <c r="E20461" s="93" t="s">
        <v>14</v>
      </c>
    </row>
    <row r="20462" spans="1:5" x14ac:dyDescent="0.25">
      <c r="A20462" s="93" t="s">
        <v>3367</v>
      </c>
      <c r="B20462" t="s">
        <v>21783</v>
      </c>
      <c r="C20462">
        <v>93673</v>
      </c>
      <c r="D20462" s="93" t="s">
        <v>22196</v>
      </c>
      <c r="E20462" s="93" t="s">
        <v>14</v>
      </c>
    </row>
    <row r="20463" spans="1:5" x14ac:dyDescent="0.25">
      <c r="A20463" s="93" t="s">
        <v>3367</v>
      </c>
      <c r="B20463" t="s">
        <v>21783</v>
      </c>
      <c r="C20463">
        <v>96977</v>
      </c>
      <c r="D20463" s="93" t="s">
        <v>23198</v>
      </c>
      <c r="E20463" s="93" t="s">
        <v>14</v>
      </c>
    </row>
    <row r="20464" spans="1:5" x14ac:dyDescent="0.25">
      <c r="A20464" s="93" t="s">
        <v>3367</v>
      </c>
      <c r="B20464" t="s">
        <v>21783</v>
      </c>
      <c r="C20464">
        <v>96986</v>
      </c>
      <c r="D20464" s="93" t="s">
        <v>22196</v>
      </c>
      <c r="E20464" s="93" t="s">
        <v>14</v>
      </c>
    </row>
    <row r="20465" spans="1:5" x14ac:dyDescent="0.25">
      <c r="A20465" s="93" t="s">
        <v>3367</v>
      </c>
      <c r="B20465" t="s">
        <v>21783</v>
      </c>
      <c r="C20465">
        <v>100578</v>
      </c>
      <c r="D20465" s="93" t="s">
        <v>22196</v>
      </c>
      <c r="E20465" s="93" t="s">
        <v>14</v>
      </c>
    </row>
    <row r="20466" spans="1:5" x14ac:dyDescent="0.25">
      <c r="A20466" s="93" t="s">
        <v>3367</v>
      </c>
      <c r="B20466" t="s">
        <v>21783</v>
      </c>
      <c r="C20466">
        <v>104749</v>
      </c>
      <c r="D20466" s="93" t="s">
        <v>22196</v>
      </c>
      <c r="E20466" s="93" t="s">
        <v>14</v>
      </c>
    </row>
    <row r="20467" spans="1:5" x14ac:dyDescent="0.25">
      <c r="A20467" s="93" t="s">
        <v>3368</v>
      </c>
      <c r="D20467" s="93" t="s">
        <v>14</v>
      </c>
      <c r="E20467" s="93" t="s">
        <v>33182</v>
      </c>
    </row>
    <row r="20468" spans="1:5" x14ac:dyDescent="0.25">
      <c r="A20468" s="93" t="s">
        <v>3368</v>
      </c>
      <c r="B20468" t="s">
        <v>21791</v>
      </c>
      <c r="C20468">
        <v>11950</v>
      </c>
      <c r="D20468" s="93" t="s">
        <v>23025</v>
      </c>
      <c r="E20468" s="93" t="s">
        <v>14</v>
      </c>
    </row>
    <row r="20469" spans="1:5" x14ac:dyDescent="0.25">
      <c r="A20469" s="93" t="s">
        <v>3368</v>
      </c>
      <c r="B20469" t="s">
        <v>21791</v>
      </c>
      <c r="C20469">
        <v>34643</v>
      </c>
      <c r="D20469" s="93" t="s">
        <v>22196</v>
      </c>
      <c r="E20469" s="93" t="s">
        <v>14</v>
      </c>
    </row>
    <row r="20470" spans="1:5" x14ac:dyDescent="0.25">
      <c r="A20470" s="93" t="s">
        <v>3368</v>
      </c>
      <c r="B20470" t="s">
        <v>21791</v>
      </c>
      <c r="C20470">
        <v>39808</v>
      </c>
      <c r="D20470" s="93" t="s">
        <v>22196</v>
      </c>
      <c r="E20470" s="93" t="s">
        <v>14</v>
      </c>
    </row>
    <row r="20471" spans="1:5" x14ac:dyDescent="0.25">
      <c r="A20471" s="93" t="s">
        <v>3368</v>
      </c>
      <c r="B20471" t="s">
        <v>21783</v>
      </c>
      <c r="C20471">
        <v>88247</v>
      </c>
      <c r="D20471" s="93" t="s">
        <v>23313</v>
      </c>
      <c r="E20471" s="93" t="s">
        <v>14</v>
      </c>
    </row>
    <row r="20472" spans="1:5" x14ac:dyDescent="0.25">
      <c r="A20472" s="93" t="s">
        <v>3368</v>
      </c>
      <c r="B20472" t="s">
        <v>21783</v>
      </c>
      <c r="C20472">
        <v>88264</v>
      </c>
      <c r="D20472" s="93" t="s">
        <v>27094</v>
      </c>
      <c r="E20472" s="93" t="s">
        <v>14</v>
      </c>
    </row>
    <row r="20473" spans="1:5" x14ac:dyDescent="0.25">
      <c r="A20473" s="93" t="s">
        <v>3368</v>
      </c>
      <c r="B20473" t="s">
        <v>21783</v>
      </c>
      <c r="C20473">
        <v>91872</v>
      </c>
      <c r="D20473" s="93" t="s">
        <v>22841</v>
      </c>
      <c r="E20473" s="93" t="s">
        <v>14</v>
      </c>
    </row>
    <row r="20474" spans="1:5" x14ac:dyDescent="0.25">
      <c r="A20474" s="93" t="s">
        <v>3368</v>
      </c>
      <c r="B20474" t="s">
        <v>21783</v>
      </c>
      <c r="C20474">
        <v>91933</v>
      </c>
      <c r="D20474" s="93" t="s">
        <v>26107</v>
      </c>
      <c r="E20474" s="93" t="s">
        <v>14</v>
      </c>
    </row>
    <row r="20475" spans="1:5" x14ac:dyDescent="0.25">
      <c r="A20475" s="93" t="s">
        <v>3368</v>
      </c>
      <c r="B20475" t="s">
        <v>21783</v>
      </c>
      <c r="C20475">
        <v>93659</v>
      </c>
      <c r="D20475" s="93" t="s">
        <v>22196</v>
      </c>
      <c r="E20475" s="93" t="s">
        <v>14</v>
      </c>
    </row>
    <row r="20476" spans="1:5" x14ac:dyDescent="0.25">
      <c r="A20476" s="93" t="s">
        <v>3368</v>
      </c>
      <c r="B20476" t="s">
        <v>21783</v>
      </c>
      <c r="C20476">
        <v>96977</v>
      </c>
      <c r="D20476" s="93" t="s">
        <v>23198</v>
      </c>
      <c r="E20476" s="93" t="s">
        <v>14</v>
      </c>
    </row>
    <row r="20477" spans="1:5" x14ac:dyDescent="0.25">
      <c r="A20477" s="93" t="s">
        <v>3368</v>
      </c>
      <c r="B20477" t="s">
        <v>21783</v>
      </c>
      <c r="C20477">
        <v>96986</v>
      </c>
      <c r="D20477" s="93" t="s">
        <v>22196</v>
      </c>
      <c r="E20477" s="93" t="s">
        <v>14</v>
      </c>
    </row>
    <row r="20478" spans="1:5" x14ac:dyDescent="0.25">
      <c r="A20478" s="93" t="s">
        <v>3368</v>
      </c>
      <c r="B20478" t="s">
        <v>21783</v>
      </c>
      <c r="C20478">
        <v>97668</v>
      </c>
      <c r="D20478" s="93" t="s">
        <v>25467</v>
      </c>
      <c r="E20478" s="93" t="s">
        <v>14</v>
      </c>
    </row>
    <row r="20479" spans="1:5" x14ac:dyDescent="0.25">
      <c r="A20479" s="93" t="s">
        <v>3368</v>
      </c>
      <c r="B20479" t="s">
        <v>21783</v>
      </c>
      <c r="C20479">
        <v>104749</v>
      </c>
      <c r="D20479" s="93" t="s">
        <v>22196</v>
      </c>
      <c r="E20479" s="93" t="s">
        <v>14</v>
      </c>
    </row>
    <row r="20480" spans="1:5" x14ac:dyDescent="0.25">
      <c r="A20480" s="93" t="s">
        <v>3369</v>
      </c>
      <c r="D20480" s="93" t="s">
        <v>14</v>
      </c>
      <c r="E20480" s="93" t="s">
        <v>33183</v>
      </c>
    </row>
    <row r="20481" spans="1:5" x14ac:dyDescent="0.25">
      <c r="A20481" s="93" t="s">
        <v>3369</v>
      </c>
      <c r="B20481" t="s">
        <v>21791</v>
      </c>
      <c r="C20481">
        <v>11950</v>
      </c>
      <c r="D20481" s="93" t="s">
        <v>23025</v>
      </c>
      <c r="E20481" s="93" t="s">
        <v>14</v>
      </c>
    </row>
    <row r="20482" spans="1:5" x14ac:dyDescent="0.25">
      <c r="A20482" s="93" t="s">
        <v>3369</v>
      </c>
      <c r="B20482" t="s">
        <v>21791</v>
      </c>
      <c r="C20482">
        <v>34643</v>
      </c>
      <c r="D20482" s="93" t="s">
        <v>22196</v>
      </c>
      <c r="E20482" s="93" t="s">
        <v>14</v>
      </c>
    </row>
    <row r="20483" spans="1:5" x14ac:dyDescent="0.25">
      <c r="A20483" s="93" t="s">
        <v>3369</v>
      </c>
      <c r="B20483" t="s">
        <v>21791</v>
      </c>
      <c r="C20483">
        <v>39808</v>
      </c>
      <c r="D20483" s="93" t="s">
        <v>22196</v>
      </c>
      <c r="E20483" s="93" t="s">
        <v>14</v>
      </c>
    </row>
    <row r="20484" spans="1:5" x14ac:dyDescent="0.25">
      <c r="A20484" s="93" t="s">
        <v>3369</v>
      </c>
      <c r="B20484" t="s">
        <v>21783</v>
      </c>
      <c r="C20484">
        <v>88247</v>
      </c>
      <c r="D20484" s="93" t="s">
        <v>23313</v>
      </c>
      <c r="E20484" s="93" t="s">
        <v>14</v>
      </c>
    </row>
    <row r="20485" spans="1:5" x14ac:dyDescent="0.25">
      <c r="A20485" s="93" t="s">
        <v>3369</v>
      </c>
      <c r="B20485" t="s">
        <v>21783</v>
      </c>
      <c r="C20485">
        <v>88264</v>
      </c>
      <c r="D20485" s="93" t="s">
        <v>27094</v>
      </c>
      <c r="E20485" s="93" t="s">
        <v>14</v>
      </c>
    </row>
    <row r="20486" spans="1:5" x14ac:dyDescent="0.25">
      <c r="A20486" s="93" t="s">
        <v>3369</v>
      </c>
      <c r="B20486" t="s">
        <v>21783</v>
      </c>
      <c r="C20486">
        <v>91872</v>
      </c>
      <c r="D20486" s="93" t="s">
        <v>22841</v>
      </c>
      <c r="E20486" s="93" t="s">
        <v>14</v>
      </c>
    </row>
    <row r="20487" spans="1:5" x14ac:dyDescent="0.25">
      <c r="A20487" s="93" t="s">
        <v>3369</v>
      </c>
      <c r="B20487" t="s">
        <v>21783</v>
      </c>
      <c r="C20487">
        <v>91935</v>
      </c>
      <c r="D20487" s="93" t="s">
        <v>26107</v>
      </c>
      <c r="E20487" s="93" t="s">
        <v>14</v>
      </c>
    </row>
    <row r="20488" spans="1:5" x14ac:dyDescent="0.25">
      <c r="A20488" s="93" t="s">
        <v>3369</v>
      </c>
      <c r="B20488" t="s">
        <v>21783</v>
      </c>
      <c r="C20488">
        <v>93659</v>
      </c>
      <c r="D20488" s="93" t="s">
        <v>22196</v>
      </c>
      <c r="E20488" s="93" t="s">
        <v>14</v>
      </c>
    </row>
    <row r="20489" spans="1:5" x14ac:dyDescent="0.25">
      <c r="A20489" s="93" t="s">
        <v>3369</v>
      </c>
      <c r="B20489" t="s">
        <v>21783</v>
      </c>
      <c r="C20489">
        <v>96977</v>
      </c>
      <c r="D20489" s="93" t="s">
        <v>23198</v>
      </c>
      <c r="E20489" s="93" t="s">
        <v>14</v>
      </c>
    </row>
    <row r="20490" spans="1:5" x14ac:dyDescent="0.25">
      <c r="A20490" s="93" t="s">
        <v>3369</v>
      </c>
      <c r="B20490" t="s">
        <v>21783</v>
      </c>
      <c r="C20490">
        <v>96986</v>
      </c>
      <c r="D20490" s="93" t="s">
        <v>22196</v>
      </c>
      <c r="E20490" s="93" t="s">
        <v>14</v>
      </c>
    </row>
    <row r="20491" spans="1:5" x14ac:dyDescent="0.25">
      <c r="A20491" s="93" t="s">
        <v>3369</v>
      </c>
      <c r="B20491" t="s">
        <v>21783</v>
      </c>
      <c r="C20491">
        <v>97668</v>
      </c>
      <c r="D20491" s="93" t="s">
        <v>25467</v>
      </c>
      <c r="E20491" s="93" t="s">
        <v>14</v>
      </c>
    </row>
    <row r="20492" spans="1:5" x14ac:dyDescent="0.25">
      <c r="A20492" s="93" t="s">
        <v>3369</v>
      </c>
      <c r="B20492" t="s">
        <v>21783</v>
      </c>
      <c r="C20492">
        <v>104749</v>
      </c>
      <c r="D20492" s="93" t="s">
        <v>22196</v>
      </c>
      <c r="E20492" s="93" t="s">
        <v>14</v>
      </c>
    </row>
    <row r="20493" spans="1:5" x14ac:dyDescent="0.25">
      <c r="A20493" s="93" t="s">
        <v>3370</v>
      </c>
      <c r="D20493" s="93" t="s">
        <v>14</v>
      </c>
      <c r="E20493" s="93" t="s">
        <v>33184</v>
      </c>
    </row>
    <row r="20494" spans="1:5" x14ac:dyDescent="0.25">
      <c r="A20494" s="93" t="s">
        <v>3370</v>
      </c>
      <c r="B20494" t="s">
        <v>21791</v>
      </c>
      <c r="C20494">
        <v>11950</v>
      </c>
      <c r="D20494" s="93" t="s">
        <v>23025</v>
      </c>
      <c r="E20494" s="93" t="s">
        <v>14</v>
      </c>
    </row>
    <row r="20495" spans="1:5" x14ac:dyDescent="0.25">
      <c r="A20495" s="93" t="s">
        <v>3370</v>
      </c>
      <c r="B20495" t="s">
        <v>21791</v>
      </c>
      <c r="C20495">
        <v>34643</v>
      </c>
      <c r="D20495" s="93" t="s">
        <v>22196</v>
      </c>
      <c r="E20495" s="93" t="s">
        <v>14</v>
      </c>
    </row>
    <row r="20496" spans="1:5" x14ac:dyDescent="0.25">
      <c r="A20496" s="93" t="s">
        <v>3370</v>
      </c>
      <c r="B20496" t="s">
        <v>21791</v>
      </c>
      <c r="C20496">
        <v>39808</v>
      </c>
      <c r="D20496" s="93" t="s">
        <v>22196</v>
      </c>
      <c r="E20496" s="93" t="s">
        <v>14</v>
      </c>
    </row>
    <row r="20497" spans="1:5" x14ac:dyDescent="0.25">
      <c r="A20497" s="93" t="s">
        <v>3370</v>
      </c>
      <c r="B20497" t="s">
        <v>21783</v>
      </c>
      <c r="C20497">
        <v>88247</v>
      </c>
      <c r="D20497" s="93" t="s">
        <v>23313</v>
      </c>
      <c r="E20497" s="93" t="s">
        <v>14</v>
      </c>
    </row>
    <row r="20498" spans="1:5" x14ac:dyDescent="0.25">
      <c r="A20498" s="93" t="s">
        <v>3370</v>
      </c>
      <c r="B20498" t="s">
        <v>21783</v>
      </c>
      <c r="C20498">
        <v>88264</v>
      </c>
      <c r="D20498" s="93" t="s">
        <v>27094</v>
      </c>
      <c r="E20498" s="93" t="s">
        <v>14</v>
      </c>
    </row>
    <row r="20499" spans="1:5" x14ac:dyDescent="0.25">
      <c r="A20499" s="93" t="s">
        <v>3370</v>
      </c>
      <c r="B20499" t="s">
        <v>21783</v>
      </c>
      <c r="C20499">
        <v>91872</v>
      </c>
      <c r="D20499" s="93" t="s">
        <v>22841</v>
      </c>
      <c r="E20499" s="93" t="s">
        <v>14</v>
      </c>
    </row>
    <row r="20500" spans="1:5" x14ac:dyDescent="0.25">
      <c r="A20500" s="93" t="s">
        <v>3370</v>
      </c>
      <c r="B20500" t="s">
        <v>21783</v>
      </c>
      <c r="C20500">
        <v>92984</v>
      </c>
      <c r="D20500" s="93" t="s">
        <v>26107</v>
      </c>
      <c r="E20500" s="93" t="s">
        <v>14</v>
      </c>
    </row>
    <row r="20501" spans="1:5" x14ac:dyDescent="0.25">
      <c r="A20501" s="93" t="s">
        <v>3370</v>
      </c>
      <c r="B20501" t="s">
        <v>21783</v>
      </c>
      <c r="C20501">
        <v>93659</v>
      </c>
      <c r="D20501" s="93" t="s">
        <v>22196</v>
      </c>
      <c r="E20501" s="93" t="s">
        <v>14</v>
      </c>
    </row>
    <row r="20502" spans="1:5" x14ac:dyDescent="0.25">
      <c r="A20502" s="93" t="s">
        <v>3370</v>
      </c>
      <c r="B20502" t="s">
        <v>21783</v>
      </c>
      <c r="C20502">
        <v>96977</v>
      </c>
      <c r="D20502" s="93" t="s">
        <v>23198</v>
      </c>
      <c r="E20502" s="93" t="s">
        <v>14</v>
      </c>
    </row>
    <row r="20503" spans="1:5" x14ac:dyDescent="0.25">
      <c r="A20503" s="93" t="s">
        <v>3370</v>
      </c>
      <c r="B20503" t="s">
        <v>21783</v>
      </c>
      <c r="C20503">
        <v>96986</v>
      </c>
      <c r="D20503" s="93" t="s">
        <v>22196</v>
      </c>
      <c r="E20503" s="93" t="s">
        <v>14</v>
      </c>
    </row>
    <row r="20504" spans="1:5" x14ac:dyDescent="0.25">
      <c r="A20504" s="93" t="s">
        <v>3370</v>
      </c>
      <c r="B20504" t="s">
        <v>21783</v>
      </c>
      <c r="C20504">
        <v>97668</v>
      </c>
      <c r="D20504" s="93" t="s">
        <v>25467</v>
      </c>
      <c r="E20504" s="93" t="s">
        <v>14</v>
      </c>
    </row>
    <row r="20505" spans="1:5" x14ac:dyDescent="0.25">
      <c r="A20505" s="93" t="s">
        <v>3370</v>
      </c>
      <c r="B20505" t="s">
        <v>21783</v>
      </c>
      <c r="C20505">
        <v>104749</v>
      </c>
      <c r="D20505" s="93" t="s">
        <v>22196</v>
      </c>
      <c r="E20505" s="93" t="s">
        <v>14</v>
      </c>
    </row>
    <row r="20506" spans="1:5" x14ac:dyDescent="0.25">
      <c r="A20506" s="93" t="s">
        <v>3371</v>
      </c>
      <c r="D20506" s="93" t="s">
        <v>14</v>
      </c>
      <c r="E20506" s="93" t="s">
        <v>33185</v>
      </c>
    </row>
    <row r="20507" spans="1:5" x14ac:dyDescent="0.25">
      <c r="A20507" s="93" t="s">
        <v>3371</v>
      </c>
      <c r="B20507" t="s">
        <v>21791</v>
      </c>
      <c r="C20507">
        <v>11950</v>
      </c>
      <c r="D20507" s="93" t="s">
        <v>23025</v>
      </c>
      <c r="E20507" s="93" t="s">
        <v>14</v>
      </c>
    </row>
    <row r="20508" spans="1:5" x14ac:dyDescent="0.25">
      <c r="A20508" s="93" t="s">
        <v>3371</v>
      </c>
      <c r="B20508" t="s">
        <v>21791</v>
      </c>
      <c r="C20508">
        <v>34643</v>
      </c>
      <c r="D20508" s="93" t="s">
        <v>22196</v>
      </c>
      <c r="E20508" s="93" t="s">
        <v>14</v>
      </c>
    </row>
    <row r="20509" spans="1:5" x14ac:dyDescent="0.25">
      <c r="A20509" s="93" t="s">
        <v>3371</v>
      </c>
      <c r="B20509" t="s">
        <v>21791</v>
      </c>
      <c r="C20509">
        <v>39808</v>
      </c>
      <c r="D20509" s="93" t="s">
        <v>22196</v>
      </c>
      <c r="E20509" s="93" t="s">
        <v>14</v>
      </c>
    </row>
    <row r="20510" spans="1:5" x14ac:dyDescent="0.25">
      <c r="A20510" s="93" t="s">
        <v>3371</v>
      </c>
      <c r="B20510" t="s">
        <v>21783</v>
      </c>
      <c r="C20510">
        <v>88247</v>
      </c>
      <c r="D20510" s="93" t="s">
        <v>23313</v>
      </c>
      <c r="E20510" s="93" t="s">
        <v>14</v>
      </c>
    </row>
    <row r="20511" spans="1:5" x14ac:dyDescent="0.25">
      <c r="A20511" s="93" t="s">
        <v>3371</v>
      </c>
      <c r="B20511" t="s">
        <v>21783</v>
      </c>
      <c r="C20511">
        <v>88264</v>
      </c>
      <c r="D20511" s="93" t="s">
        <v>27094</v>
      </c>
      <c r="E20511" s="93" t="s">
        <v>14</v>
      </c>
    </row>
    <row r="20512" spans="1:5" x14ac:dyDescent="0.25">
      <c r="A20512" s="93" t="s">
        <v>3371</v>
      </c>
      <c r="B20512" t="s">
        <v>21783</v>
      </c>
      <c r="C20512">
        <v>91872</v>
      </c>
      <c r="D20512" s="93" t="s">
        <v>22841</v>
      </c>
      <c r="E20512" s="93" t="s">
        <v>14</v>
      </c>
    </row>
    <row r="20513" spans="1:5" x14ac:dyDescent="0.25">
      <c r="A20513" s="93" t="s">
        <v>3371</v>
      </c>
      <c r="B20513" t="s">
        <v>21783</v>
      </c>
      <c r="C20513">
        <v>92986</v>
      </c>
      <c r="D20513" s="93" t="s">
        <v>26107</v>
      </c>
      <c r="E20513" s="93" t="s">
        <v>14</v>
      </c>
    </row>
    <row r="20514" spans="1:5" x14ac:dyDescent="0.25">
      <c r="A20514" s="93" t="s">
        <v>3371</v>
      </c>
      <c r="B20514" t="s">
        <v>21783</v>
      </c>
      <c r="C20514">
        <v>93659</v>
      </c>
      <c r="D20514" s="93" t="s">
        <v>22196</v>
      </c>
      <c r="E20514" s="93" t="s">
        <v>14</v>
      </c>
    </row>
    <row r="20515" spans="1:5" x14ac:dyDescent="0.25">
      <c r="A20515" s="93" t="s">
        <v>3371</v>
      </c>
      <c r="B20515" t="s">
        <v>21783</v>
      </c>
      <c r="C20515">
        <v>96977</v>
      </c>
      <c r="D20515" s="93" t="s">
        <v>23198</v>
      </c>
      <c r="E20515" s="93" t="s">
        <v>14</v>
      </c>
    </row>
    <row r="20516" spans="1:5" x14ac:dyDescent="0.25">
      <c r="A20516" s="93" t="s">
        <v>3371</v>
      </c>
      <c r="B20516" t="s">
        <v>21783</v>
      </c>
      <c r="C20516">
        <v>96986</v>
      </c>
      <c r="D20516" s="93" t="s">
        <v>22196</v>
      </c>
      <c r="E20516" s="93" t="s">
        <v>14</v>
      </c>
    </row>
    <row r="20517" spans="1:5" x14ac:dyDescent="0.25">
      <c r="A20517" s="93" t="s">
        <v>3371</v>
      </c>
      <c r="B20517" t="s">
        <v>21783</v>
      </c>
      <c r="C20517">
        <v>97668</v>
      </c>
      <c r="D20517" s="93" t="s">
        <v>25467</v>
      </c>
      <c r="E20517" s="93" t="s">
        <v>14</v>
      </c>
    </row>
    <row r="20518" spans="1:5" x14ac:dyDescent="0.25">
      <c r="A20518" s="93" t="s">
        <v>3371</v>
      </c>
      <c r="B20518" t="s">
        <v>21783</v>
      </c>
      <c r="C20518">
        <v>104749</v>
      </c>
      <c r="D20518" s="93" t="s">
        <v>22196</v>
      </c>
      <c r="E20518" s="93" t="s">
        <v>14</v>
      </c>
    </row>
    <row r="20519" spans="1:5" x14ac:dyDescent="0.25">
      <c r="A20519" s="93" t="s">
        <v>3372</v>
      </c>
      <c r="D20519" s="93" t="s">
        <v>14</v>
      </c>
      <c r="E20519" s="93" t="s">
        <v>33186</v>
      </c>
    </row>
    <row r="20520" spans="1:5" x14ac:dyDescent="0.25">
      <c r="A20520" s="93" t="s">
        <v>3372</v>
      </c>
      <c r="B20520" t="s">
        <v>21791</v>
      </c>
      <c r="C20520">
        <v>34643</v>
      </c>
      <c r="D20520" s="93" t="s">
        <v>22196</v>
      </c>
      <c r="E20520" s="93" t="s">
        <v>14</v>
      </c>
    </row>
    <row r="20521" spans="1:5" x14ac:dyDescent="0.25">
      <c r="A20521" s="93" t="s">
        <v>3372</v>
      </c>
      <c r="B20521" t="s">
        <v>21791</v>
      </c>
      <c r="C20521">
        <v>39808</v>
      </c>
      <c r="D20521" s="93" t="s">
        <v>22196</v>
      </c>
      <c r="E20521" s="93" t="s">
        <v>14</v>
      </c>
    </row>
    <row r="20522" spans="1:5" x14ac:dyDescent="0.25">
      <c r="A20522" s="93" t="s">
        <v>3372</v>
      </c>
      <c r="B20522" t="s">
        <v>21783</v>
      </c>
      <c r="C20522">
        <v>87367</v>
      </c>
      <c r="D20522" s="93" t="s">
        <v>23318</v>
      </c>
      <c r="E20522" s="93" t="s">
        <v>14</v>
      </c>
    </row>
    <row r="20523" spans="1:5" x14ac:dyDescent="0.25">
      <c r="A20523" s="93" t="s">
        <v>3372</v>
      </c>
      <c r="B20523" t="s">
        <v>21783</v>
      </c>
      <c r="C20523">
        <v>88247</v>
      </c>
      <c r="D20523" s="93" t="s">
        <v>27095</v>
      </c>
      <c r="E20523" s="93" t="s">
        <v>14</v>
      </c>
    </row>
    <row r="20524" spans="1:5" x14ac:dyDescent="0.25">
      <c r="A20524" s="93" t="s">
        <v>3372</v>
      </c>
      <c r="B20524" t="s">
        <v>21783</v>
      </c>
      <c r="C20524">
        <v>88264</v>
      </c>
      <c r="D20524" s="93" t="s">
        <v>27096</v>
      </c>
      <c r="E20524" s="93" t="s">
        <v>14</v>
      </c>
    </row>
    <row r="20525" spans="1:5" x14ac:dyDescent="0.25">
      <c r="A20525" s="93" t="s">
        <v>3372</v>
      </c>
      <c r="B20525" t="s">
        <v>21783</v>
      </c>
      <c r="C20525">
        <v>91872</v>
      </c>
      <c r="D20525" s="93" t="s">
        <v>22841</v>
      </c>
      <c r="E20525" s="93" t="s">
        <v>14</v>
      </c>
    </row>
    <row r="20526" spans="1:5" x14ac:dyDescent="0.25">
      <c r="A20526" s="93" t="s">
        <v>3372</v>
      </c>
      <c r="B20526" t="s">
        <v>21783</v>
      </c>
      <c r="C20526">
        <v>91933</v>
      </c>
      <c r="D20526" s="93" t="s">
        <v>26107</v>
      </c>
      <c r="E20526" s="93" t="s">
        <v>14</v>
      </c>
    </row>
    <row r="20527" spans="1:5" x14ac:dyDescent="0.25">
      <c r="A20527" s="93" t="s">
        <v>3372</v>
      </c>
      <c r="B20527" t="s">
        <v>21783</v>
      </c>
      <c r="C20527">
        <v>93659</v>
      </c>
      <c r="D20527" s="93" t="s">
        <v>22196</v>
      </c>
      <c r="E20527" s="93" t="s">
        <v>14</v>
      </c>
    </row>
    <row r="20528" spans="1:5" x14ac:dyDescent="0.25">
      <c r="A20528" s="93" t="s">
        <v>3372</v>
      </c>
      <c r="B20528" t="s">
        <v>21783</v>
      </c>
      <c r="C20528">
        <v>96977</v>
      </c>
      <c r="D20528" s="93" t="s">
        <v>23198</v>
      </c>
      <c r="E20528" s="93" t="s">
        <v>14</v>
      </c>
    </row>
    <row r="20529" spans="1:5" x14ac:dyDescent="0.25">
      <c r="A20529" s="93" t="s">
        <v>3372</v>
      </c>
      <c r="B20529" t="s">
        <v>21783</v>
      </c>
      <c r="C20529">
        <v>96986</v>
      </c>
      <c r="D20529" s="93" t="s">
        <v>22196</v>
      </c>
      <c r="E20529" s="93" t="s">
        <v>14</v>
      </c>
    </row>
    <row r="20530" spans="1:5" x14ac:dyDescent="0.25">
      <c r="A20530" s="93" t="s">
        <v>3372</v>
      </c>
      <c r="B20530" t="s">
        <v>21783</v>
      </c>
      <c r="C20530">
        <v>97668</v>
      </c>
      <c r="D20530" s="93" t="s">
        <v>25467</v>
      </c>
      <c r="E20530" s="93" t="s">
        <v>14</v>
      </c>
    </row>
    <row r="20531" spans="1:5" x14ac:dyDescent="0.25">
      <c r="A20531" s="93" t="s">
        <v>3372</v>
      </c>
      <c r="B20531" t="s">
        <v>21783</v>
      </c>
      <c r="C20531">
        <v>104749</v>
      </c>
      <c r="D20531" s="93" t="s">
        <v>22196</v>
      </c>
      <c r="E20531" s="93" t="s">
        <v>14</v>
      </c>
    </row>
    <row r="20532" spans="1:5" x14ac:dyDescent="0.25">
      <c r="A20532" s="93" t="s">
        <v>3373</v>
      </c>
      <c r="D20532" s="93" t="s">
        <v>14</v>
      </c>
      <c r="E20532" s="93" t="s">
        <v>33187</v>
      </c>
    </row>
    <row r="20533" spans="1:5" x14ac:dyDescent="0.25">
      <c r="A20533" s="93" t="s">
        <v>3373</v>
      </c>
      <c r="B20533" t="s">
        <v>21791</v>
      </c>
      <c r="C20533">
        <v>34643</v>
      </c>
      <c r="D20533" s="93" t="s">
        <v>22196</v>
      </c>
      <c r="E20533" s="93" t="s">
        <v>14</v>
      </c>
    </row>
    <row r="20534" spans="1:5" x14ac:dyDescent="0.25">
      <c r="A20534" s="93" t="s">
        <v>3373</v>
      </c>
      <c r="B20534" t="s">
        <v>21791</v>
      </c>
      <c r="C20534">
        <v>39808</v>
      </c>
      <c r="D20534" s="93" t="s">
        <v>22196</v>
      </c>
      <c r="E20534" s="93" t="s">
        <v>14</v>
      </c>
    </row>
    <row r="20535" spans="1:5" x14ac:dyDescent="0.25">
      <c r="A20535" s="93" t="s">
        <v>3373</v>
      </c>
      <c r="B20535" t="s">
        <v>21783</v>
      </c>
      <c r="C20535">
        <v>87367</v>
      </c>
      <c r="D20535" s="93" t="s">
        <v>23318</v>
      </c>
      <c r="E20535" s="93" t="s">
        <v>14</v>
      </c>
    </row>
    <row r="20536" spans="1:5" x14ac:dyDescent="0.25">
      <c r="A20536" s="93" t="s">
        <v>3373</v>
      </c>
      <c r="B20536" t="s">
        <v>21783</v>
      </c>
      <c r="C20536">
        <v>88247</v>
      </c>
      <c r="D20536" s="93" t="s">
        <v>27095</v>
      </c>
      <c r="E20536" s="93" t="s">
        <v>14</v>
      </c>
    </row>
    <row r="20537" spans="1:5" x14ac:dyDescent="0.25">
      <c r="A20537" s="93" t="s">
        <v>3373</v>
      </c>
      <c r="B20537" t="s">
        <v>21783</v>
      </c>
      <c r="C20537">
        <v>88264</v>
      </c>
      <c r="D20537" s="93" t="s">
        <v>27096</v>
      </c>
      <c r="E20537" s="93" t="s">
        <v>14</v>
      </c>
    </row>
    <row r="20538" spans="1:5" x14ac:dyDescent="0.25">
      <c r="A20538" s="93" t="s">
        <v>3373</v>
      </c>
      <c r="B20538" t="s">
        <v>21783</v>
      </c>
      <c r="C20538">
        <v>91872</v>
      </c>
      <c r="D20538" s="93" t="s">
        <v>22841</v>
      </c>
      <c r="E20538" s="93" t="s">
        <v>14</v>
      </c>
    </row>
    <row r="20539" spans="1:5" x14ac:dyDescent="0.25">
      <c r="A20539" s="93" t="s">
        <v>3373</v>
      </c>
      <c r="B20539" t="s">
        <v>21783</v>
      </c>
      <c r="C20539">
        <v>91935</v>
      </c>
      <c r="D20539" s="93" t="s">
        <v>26107</v>
      </c>
      <c r="E20539" s="93" t="s">
        <v>14</v>
      </c>
    </row>
    <row r="20540" spans="1:5" x14ac:dyDescent="0.25">
      <c r="A20540" s="93" t="s">
        <v>3373</v>
      </c>
      <c r="B20540" t="s">
        <v>21783</v>
      </c>
      <c r="C20540">
        <v>93659</v>
      </c>
      <c r="D20540" s="93" t="s">
        <v>22196</v>
      </c>
      <c r="E20540" s="93" t="s">
        <v>14</v>
      </c>
    </row>
    <row r="20541" spans="1:5" x14ac:dyDescent="0.25">
      <c r="A20541" s="93" t="s">
        <v>3373</v>
      </c>
      <c r="B20541" t="s">
        <v>21783</v>
      </c>
      <c r="C20541">
        <v>96977</v>
      </c>
      <c r="D20541" s="93" t="s">
        <v>23198</v>
      </c>
      <c r="E20541" s="93" t="s">
        <v>14</v>
      </c>
    </row>
    <row r="20542" spans="1:5" x14ac:dyDescent="0.25">
      <c r="A20542" s="93" t="s">
        <v>3373</v>
      </c>
      <c r="B20542" t="s">
        <v>21783</v>
      </c>
      <c r="C20542">
        <v>96986</v>
      </c>
      <c r="D20542" s="93" t="s">
        <v>22196</v>
      </c>
      <c r="E20542" s="93" t="s">
        <v>14</v>
      </c>
    </row>
    <row r="20543" spans="1:5" x14ac:dyDescent="0.25">
      <c r="A20543" s="93" t="s">
        <v>3373</v>
      </c>
      <c r="B20543" t="s">
        <v>21783</v>
      </c>
      <c r="C20543">
        <v>97668</v>
      </c>
      <c r="D20543" s="93" t="s">
        <v>25467</v>
      </c>
      <c r="E20543" s="93" t="s">
        <v>14</v>
      </c>
    </row>
    <row r="20544" spans="1:5" x14ac:dyDescent="0.25">
      <c r="A20544" s="93" t="s">
        <v>3373</v>
      </c>
      <c r="B20544" t="s">
        <v>21783</v>
      </c>
      <c r="C20544">
        <v>104749</v>
      </c>
      <c r="D20544" s="93" t="s">
        <v>22196</v>
      </c>
      <c r="E20544" s="93" t="s">
        <v>14</v>
      </c>
    </row>
    <row r="20545" spans="1:5" x14ac:dyDescent="0.25">
      <c r="A20545" s="93" t="s">
        <v>3374</v>
      </c>
      <c r="D20545" s="93" t="s">
        <v>14</v>
      </c>
      <c r="E20545" s="93" t="s">
        <v>33188</v>
      </c>
    </row>
    <row r="20546" spans="1:5" x14ac:dyDescent="0.25">
      <c r="A20546" s="93" t="s">
        <v>3374</v>
      </c>
      <c r="B20546" t="s">
        <v>21791</v>
      </c>
      <c r="C20546">
        <v>34643</v>
      </c>
      <c r="D20546" s="93" t="s">
        <v>22196</v>
      </c>
      <c r="E20546" s="93" t="s">
        <v>14</v>
      </c>
    </row>
    <row r="20547" spans="1:5" x14ac:dyDescent="0.25">
      <c r="A20547" s="93" t="s">
        <v>3374</v>
      </c>
      <c r="B20547" t="s">
        <v>21791</v>
      </c>
      <c r="C20547">
        <v>39808</v>
      </c>
      <c r="D20547" s="93" t="s">
        <v>22196</v>
      </c>
      <c r="E20547" s="93" t="s">
        <v>14</v>
      </c>
    </row>
    <row r="20548" spans="1:5" x14ac:dyDescent="0.25">
      <c r="A20548" s="93" t="s">
        <v>3374</v>
      </c>
      <c r="B20548" t="s">
        <v>21783</v>
      </c>
      <c r="C20548">
        <v>87367</v>
      </c>
      <c r="D20548" s="93" t="s">
        <v>23318</v>
      </c>
      <c r="E20548" s="93" t="s">
        <v>14</v>
      </c>
    </row>
    <row r="20549" spans="1:5" x14ac:dyDescent="0.25">
      <c r="A20549" s="93" t="s">
        <v>3374</v>
      </c>
      <c r="B20549" t="s">
        <v>21783</v>
      </c>
      <c r="C20549">
        <v>88247</v>
      </c>
      <c r="D20549" s="93" t="s">
        <v>27095</v>
      </c>
      <c r="E20549" s="93" t="s">
        <v>14</v>
      </c>
    </row>
    <row r="20550" spans="1:5" x14ac:dyDescent="0.25">
      <c r="A20550" s="93" t="s">
        <v>3374</v>
      </c>
      <c r="B20550" t="s">
        <v>21783</v>
      </c>
      <c r="C20550">
        <v>88264</v>
      </c>
      <c r="D20550" s="93" t="s">
        <v>27096</v>
      </c>
      <c r="E20550" s="93" t="s">
        <v>14</v>
      </c>
    </row>
    <row r="20551" spans="1:5" x14ac:dyDescent="0.25">
      <c r="A20551" s="93" t="s">
        <v>3374</v>
      </c>
      <c r="B20551" t="s">
        <v>21783</v>
      </c>
      <c r="C20551">
        <v>91872</v>
      </c>
      <c r="D20551" s="93" t="s">
        <v>22841</v>
      </c>
      <c r="E20551" s="93" t="s">
        <v>14</v>
      </c>
    </row>
    <row r="20552" spans="1:5" x14ac:dyDescent="0.25">
      <c r="A20552" s="93" t="s">
        <v>3374</v>
      </c>
      <c r="B20552" t="s">
        <v>21783</v>
      </c>
      <c r="C20552">
        <v>92984</v>
      </c>
      <c r="D20552" s="93" t="s">
        <v>26107</v>
      </c>
      <c r="E20552" s="93" t="s">
        <v>14</v>
      </c>
    </row>
    <row r="20553" spans="1:5" x14ac:dyDescent="0.25">
      <c r="A20553" s="93" t="s">
        <v>3374</v>
      </c>
      <c r="B20553" t="s">
        <v>21783</v>
      </c>
      <c r="C20553">
        <v>93659</v>
      </c>
      <c r="D20553" s="93" t="s">
        <v>22196</v>
      </c>
      <c r="E20553" s="93" t="s">
        <v>14</v>
      </c>
    </row>
    <row r="20554" spans="1:5" x14ac:dyDescent="0.25">
      <c r="A20554" s="93" t="s">
        <v>3374</v>
      </c>
      <c r="B20554" t="s">
        <v>21783</v>
      </c>
      <c r="C20554">
        <v>96977</v>
      </c>
      <c r="D20554" s="93" t="s">
        <v>23198</v>
      </c>
      <c r="E20554" s="93" t="s">
        <v>14</v>
      </c>
    </row>
    <row r="20555" spans="1:5" x14ac:dyDescent="0.25">
      <c r="A20555" s="93" t="s">
        <v>3374</v>
      </c>
      <c r="B20555" t="s">
        <v>21783</v>
      </c>
      <c r="C20555">
        <v>96986</v>
      </c>
      <c r="D20555" s="93" t="s">
        <v>22196</v>
      </c>
      <c r="E20555" s="93" t="s">
        <v>14</v>
      </c>
    </row>
    <row r="20556" spans="1:5" x14ac:dyDescent="0.25">
      <c r="A20556" s="93" t="s">
        <v>3374</v>
      </c>
      <c r="B20556" t="s">
        <v>21783</v>
      </c>
      <c r="C20556">
        <v>97668</v>
      </c>
      <c r="D20556" s="93" t="s">
        <v>25467</v>
      </c>
      <c r="E20556" s="93" t="s">
        <v>14</v>
      </c>
    </row>
    <row r="20557" spans="1:5" x14ac:dyDescent="0.25">
      <c r="A20557" s="93" t="s">
        <v>3374</v>
      </c>
      <c r="B20557" t="s">
        <v>21783</v>
      </c>
      <c r="C20557">
        <v>104749</v>
      </c>
      <c r="D20557" s="93" t="s">
        <v>22196</v>
      </c>
      <c r="E20557" s="93" t="s">
        <v>14</v>
      </c>
    </row>
    <row r="20558" spans="1:5" x14ac:dyDescent="0.25">
      <c r="A20558" s="93" t="s">
        <v>3375</v>
      </c>
      <c r="D20558" s="93" t="s">
        <v>14</v>
      </c>
      <c r="E20558" s="93" t="s">
        <v>33189</v>
      </c>
    </row>
    <row r="20559" spans="1:5" x14ac:dyDescent="0.25">
      <c r="A20559" s="93" t="s">
        <v>3375</v>
      </c>
      <c r="B20559" t="s">
        <v>21791</v>
      </c>
      <c r="C20559">
        <v>34643</v>
      </c>
      <c r="D20559" s="93" t="s">
        <v>22196</v>
      </c>
      <c r="E20559" s="93" t="s">
        <v>14</v>
      </c>
    </row>
    <row r="20560" spans="1:5" x14ac:dyDescent="0.25">
      <c r="A20560" s="93" t="s">
        <v>3375</v>
      </c>
      <c r="B20560" t="s">
        <v>21791</v>
      </c>
      <c r="C20560">
        <v>39808</v>
      </c>
      <c r="D20560" s="93" t="s">
        <v>22196</v>
      </c>
      <c r="E20560" s="93" t="s">
        <v>14</v>
      </c>
    </row>
    <row r="20561" spans="1:5" x14ac:dyDescent="0.25">
      <c r="A20561" s="93" t="s">
        <v>3375</v>
      </c>
      <c r="B20561" t="s">
        <v>21783</v>
      </c>
      <c r="C20561">
        <v>87367</v>
      </c>
      <c r="D20561" s="93" t="s">
        <v>23318</v>
      </c>
      <c r="E20561" s="93" t="s">
        <v>14</v>
      </c>
    </row>
    <row r="20562" spans="1:5" x14ac:dyDescent="0.25">
      <c r="A20562" s="93" t="s">
        <v>3375</v>
      </c>
      <c r="B20562" t="s">
        <v>21783</v>
      </c>
      <c r="C20562">
        <v>88247</v>
      </c>
      <c r="D20562" s="93" t="s">
        <v>27095</v>
      </c>
      <c r="E20562" s="93" t="s">
        <v>14</v>
      </c>
    </row>
    <row r="20563" spans="1:5" x14ac:dyDescent="0.25">
      <c r="A20563" s="93" t="s">
        <v>3375</v>
      </c>
      <c r="B20563" t="s">
        <v>21783</v>
      </c>
      <c r="C20563">
        <v>88264</v>
      </c>
      <c r="D20563" s="93" t="s">
        <v>27096</v>
      </c>
      <c r="E20563" s="93" t="s">
        <v>14</v>
      </c>
    </row>
    <row r="20564" spans="1:5" x14ac:dyDescent="0.25">
      <c r="A20564" s="93" t="s">
        <v>3375</v>
      </c>
      <c r="B20564" t="s">
        <v>21783</v>
      </c>
      <c r="C20564">
        <v>91872</v>
      </c>
      <c r="D20564" s="93" t="s">
        <v>22841</v>
      </c>
      <c r="E20564" s="93" t="s">
        <v>14</v>
      </c>
    </row>
    <row r="20565" spans="1:5" x14ac:dyDescent="0.25">
      <c r="A20565" s="93" t="s">
        <v>3375</v>
      </c>
      <c r="B20565" t="s">
        <v>21783</v>
      </c>
      <c r="C20565">
        <v>92986</v>
      </c>
      <c r="D20565" s="93" t="s">
        <v>26107</v>
      </c>
      <c r="E20565" s="93" t="s">
        <v>14</v>
      </c>
    </row>
    <row r="20566" spans="1:5" x14ac:dyDescent="0.25">
      <c r="A20566" s="93" t="s">
        <v>3375</v>
      </c>
      <c r="B20566" t="s">
        <v>21783</v>
      </c>
      <c r="C20566">
        <v>93659</v>
      </c>
      <c r="D20566" s="93" t="s">
        <v>22196</v>
      </c>
      <c r="E20566" s="93" t="s">
        <v>14</v>
      </c>
    </row>
    <row r="20567" spans="1:5" x14ac:dyDescent="0.25">
      <c r="A20567" s="93" t="s">
        <v>3375</v>
      </c>
      <c r="B20567" t="s">
        <v>21783</v>
      </c>
      <c r="C20567">
        <v>96977</v>
      </c>
      <c r="D20567" s="93" t="s">
        <v>23198</v>
      </c>
      <c r="E20567" s="93" t="s">
        <v>14</v>
      </c>
    </row>
    <row r="20568" spans="1:5" x14ac:dyDescent="0.25">
      <c r="A20568" s="93" t="s">
        <v>3375</v>
      </c>
      <c r="B20568" t="s">
        <v>21783</v>
      </c>
      <c r="C20568">
        <v>96986</v>
      </c>
      <c r="D20568" s="93" t="s">
        <v>22196</v>
      </c>
      <c r="E20568" s="93" t="s">
        <v>14</v>
      </c>
    </row>
    <row r="20569" spans="1:5" x14ac:dyDescent="0.25">
      <c r="A20569" s="93" t="s">
        <v>3375</v>
      </c>
      <c r="B20569" t="s">
        <v>21783</v>
      </c>
      <c r="C20569">
        <v>97668</v>
      </c>
      <c r="D20569" s="93" t="s">
        <v>25467</v>
      </c>
      <c r="E20569" s="93" t="s">
        <v>14</v>
      </c>
    </row>
    <row r="20570" spans="1:5" x14ac:dyDescent="0.25">
      <c r="A20570" s="93" t="s">
        <v>3375</v>
      </c>
      <c r="B20570" t="s">
        <v>21783</v>
      </c>
      <c r="C20570">
        <v>104749</v>
      </c>
      <c r="D20570" s="93" t="s">
        <v>22196</v>
      </c>
      <c r="E20570" s="93" t="s">
        <v>14</v>
      </c>
    </row>
    <row r="20571" spans="1:5" x14ac:dyDescent="0.25">
      <c r="A20571" s="93" t="s">
        <v>3376</v>
      </c>
      <c r="D20571" s="93" t="s">
        <v>14</v>
      </c>
      <c r="E20571" s="93" t="s">
        <v>33190</v>
      </c>
    </row>
    <row r="20572" spans="1:5" x14ac:dyDescent="0.25">
      <c r="A20572" s="93" t="s">
        <v>3376</v>
      </c>
      <c r="B20572" t="s">
        <v>21791</v>
      </c>
      <c r="C20572">
        <v>11950</v>
      </c>
      <c r="D20572" s="93" t="s">
        <v>23025</v>
      </c>
      <c r="E20572" s="93" t="s">
        <v>14</v>
      </c>
    </row>
    <row r="20573" spans="1:5" x14ac:dyDescent="0.25">
      <c r="A20573" s="93" t="s">
        <v>3376</v>
      </c>
      <c r="B20573" t="s">
        <v>21791</v>
      </c>
      <c r="C20573">
        <v>34643</v>
      </c>
      <c r="D20573" s="93" t="s">
        <v>22196</v>
      </c>
      <c r="E20573" s="93" t="s">
        <v>14</v>
      </c>
    </row>
    <row r="20574" spans="1:5" x14ac:dyDescent="0.25">
      <c r="A20574" s="93" t="s">
        <v>3376</v>
      </c>
      <c r="B20574" t="s">
        <v>21791</v>
      </c>
      <c r="C20574">
        <v>39809</v>
      </c>
      <c r="D20574" s="93" t="s">
        <v>22196</v>
      </c>
      <c r="E20574" s="93" t="s">
        <v>14</v>
      </c>
    </row>
    <row r="20575" spans="1:5" x14ac:dyDescent="0.25">
      <c r="A20575" s="93" t="s">
        <v>3376</v>
      </c>
      <c r="B20575" t="s">
        <v>21783</v>
      </c>
      <c r="C20575">
        <v>88247</v>
      </c>
      <c r="D20575" s="93" t="s">
        <v>23313</v>
      </c>
      <c r="E20575" s="93" t="s">
        <v>14</v>
      </c>
    </row>
    <row r="20576" spans="1:5" x14ac:dyDescent="0.25">
      <c r="A20576" s="93" t="s">
        <v>3376</v>
      </c>
      <c r="B20576" t="s">
        <v>21783</v>
      </c>
      <c r="C20576">
        <v>88264</v>
      </c>
      <c r="D20576" s="93" t="s">
        <v>27094</v>
      </c>
      <c r="E20576" s="93" t="s">
        <v>14</v>
      </c>
    </row>
    <row r="20577" spans="1:5" x14ac:dyDescent="0.25">
      <c r="A20577" s="93" t="s">
        <v>3376</v>
      </c>
      <c r="B20577" t="s">
        <v>21783</v>
      </c>
      <c r="C20577">
        <v>91872</v>
      </c>
      <c r="D20577" s="93" t="s">
        <v>22841</v>
      </c>
      <c r="E20577" s="93" t="s">
        <v>14</v>
      </c>
    </row>
    <row r="20578" spans="1:5" x14ac:dyDescent="0.25">
      <c r="A20578" s="93" t="s">
        <v>3376</v>
      </c>
      <c r="B20578" t="s">
        <v>21783</v>
      </c>
      <c r="C20578">
        <v>91933</v>
      </c>
      <c r="D20578" s="93" t="s">
        <v>25438</v>
      </c>
      <c r="E20578" s="93" t="s">
        <v>14</v>
      </c>
    </row>
    <row r="20579" spans="1:5" x14ac:dyDescent="0.25">
      <c r="A20579" s="93" t="s">
        <v>3376</v>
      </c>
      <c r="B20579" t="s">
        <v>21783</v>
      </c>
      <c r="C20579">
        <v>93666</v>
      </c>
      <c r="D20579" s="93" t="s">
        <v>22196</v>
      </c>
      <c r="E20579" s="93" t="s">
        <v>14</v>
      </c>
    </row>
    <row r="20580" spans="1:5" x14ac:dyDescent="0.25">
      <c r="A20580" s="93" t="s">
        <v>3376</v>
      </c>
      <c r="B20580" t="s">
        <v>21783</v>
      </c>
      <c r="C20580">
        <v>96977</v>
      </c>
      <c r="D20580" s="93" t="s">
        <v>23198</v>
      </c>
      <c r="E20580" s="93" t="s">
        <v>14</v>
      </c>
    </row>
    <row r="20581" spans="1:5" x14ac:dyDescent="0.25">
      <c r="A20581" s="93" t="s">
        <v>3376</v>
      </c>
      <c r="B20581" t="s">
        <v>21783</v>
      </c>
      <c r="C20581">
        <v>96986</v>
      </c>
      <c r="D20581" s="93" t="s">
        <v>22196</v>
      </c>
      <c r="E20581" s="93" t="s">
        <v>14</v>
      </c>
    </row>
    <row r="20582" spans="1:5" x14ac:dyDescent="0.25">
      <c r="A20582" s="93" t="s">
        <v>3376</v>
      </c>
      <c r="B20582" t="s">
        <v>21783</v>
      </c>
      <c r="C20582">
        <v>97668</v>
      </c>
      <c r="D20582" s="93" t="s">
        <v>25467</v>
      </c>
      <c r="E20582" s="93" t="s">
        <v>14</v>
      </c>
    </row>
    <row r="20583" spans="1:5" x14ac:dyDescent="0.25">
      <c r="A20583" s="93" t="s">
        <v>3376</v>
      </c>
      <c r="B20583" t="s">
        <v>21783</v>
      </c>
      <c r="C20583">
        <v>104749</v>
      </c>
      <c r="D20583" s="93" t="s">
        <v>22196</v>
      </c>
      <c r="E20583" s="93" t="s">
        <v>14</v>
      </c>
    </row>
    <row r="20584" spans="1:5" x14ac:dyDescent="0.25">
      <c r="A20584" s="93" t="s">
        <v>3377</v>
      </c>
      <c r="D20584" s="93" t="s">
        <v>14</v>
      </c>
      <c r="E20584" s="93" t="s">
        <v>33191</v>
      </c>
    </row>
    <row r="20585" spans="1:5" x14ac:dyDescent="0.25">
      <c r="A20585" s="93" t="s">
        <v>3377</v>
      </c>
      <c r="B20585" t="s">
        <v>21791</v>
      </c>
      <c r="C20585">
        <v>11950</v>
      </c>
      <c r="D20585" s="93" t="s">
        <v>23025</v>
      </c>
      <c r="E20585" s="93" t="s">
        <v>14</v>
      </c>
    </row>
    <row r="20586" spans="1:5" x14ac:dyDescent="0.25">
      <c r="A20586" s="93" t="s">
        <v>3377</v>
      </c>
      <c r="B20586" t="s">
        <v>21791</v>
      </c>
      <c r="C20586">
        <v>34643</v>
      </c>
      <c r="D20586" s="93" t="s">
        <v>22196</v>
      </c>
      <c r="E20586" s="93" t="s">
        <v>14</v>
      </c>
    </row>
    <row r="20587" spans="1:5" x14ac:dyDescent="0.25">
      <c r="A20587" s="93" t="s">
        <v>3377</v>
      </c>
      <c r="B20587" t="s">
        <v>21791</v>
      </c>
      <c r="C20587">
        <v>39809</v>
      </c>
      <c r="D20587" s="93" t="s">
        <v>22196</v>
      </c>
      <c r="E20587" s="93" t="s">
        <v>14</v>
      </c>
    </row>
    <row r="20588" spans="1:5" x14ac:dyDescent="0.25">
      <c r="A20588" s="93" t="s">
        <v>3377</v>
      </c>
      <c r="B20588" t="s">
        <v>21783</v>
      </c>
      <c r="C20588">
        <v>88247</v>
      </c>
      <c r="D20588" s="93" t="s">
        <v>23313</v>
      </c>
      <c r="E20588" s="93" t="s">
        <v>14</v>
      </c>
    </row>
    <row r="20589" spans="1:5" x14ac:dyDescent="0.25">
      <c r="A20589" s="93" t="s">
        <v>3377</v>
      </c>
      <c r="B20589" t="s">
        <v>21783</v>
      </c>
      <c r="C20589">
        <v>88264</v>
      </c>
      <c r="D20589" s="93" t="s">
        <v>27094</v>
      </c>
      <c r="E20589" s="93" t="s">
        <v>14</v>
      </c>
    </row>
    <row r="20590" spans="1:5" x14ac:dyDescent="0.25">
      <c r="A20590" s="93" t="s">
        <v>3377</v>
      </c>
      <c r="B20590" t="s">
        <v>21783</v>
      </c>
      <c r="C20590">
        <v>91872</v>
      </c>
      <c r="D20590" s="93" t="s">
        <v>22841</v>
      </c>
      <c r="E20590" s="93" t="s">
        <v>14</v>
      </c>
    </row>
    <row r="20591" spans="1:5" x14ac:dyDescent="0.25">
      <c r="A20591" s="93" t="s">
        <v>3377</v>
      </c>
      <c r="B20591" t="s">
        <v>21783</v>
      </c>
      <c r="C20591">
        <v>91935</v>
      </c>
      <c r="D20591" s="93" t="s">
        <v>25438</v>
      </c>
      <c r="E20591" s="93" t="s">
        <v>14</v>
      </c>
    </row>
    <row r="20592" spans="1:5" x14ac:dyDescent="0.25">
      <c r="A20592" s="93" t="s">
        <v>3377</v>
      </c>
      <c r="B20592" t="s">
        <v>21783</v>
      </c>
      <c r="C20592">
        <v>93666</v>
      </c>
      <c r="D20592" s="93" t="s">
        <v>22196</v>
      </c>
      <c r="E20592" s="93" t="s">
        <v>14</v>
      </c>
    </row>
    <row r="20593" spans="1:5" x14ac:dyDescent="0.25">
      <c r="A20593" s="93" t="s">
        <v>3377</v>
      </c>
      <c r="B20593" t="s">
        <v>21783</v>
      </c>
      <c r="C20593">
        <v>96977</v>
      </c>
      <c r="D20593" s="93" t="s">
        <v>23198</v>
      </c>
      <c r="E20593" s="93" t="s">
        <v>14</v>
      </c>
    </row>
    <row r="20594" spans="1:5" x14ac:dyDescent="0.25">
      <c r="A20594" s="93" t="s">
        <v>3377</v>
      </c>
      <c r="B20594" t="s">
        <v>21783</v>
      </c>
      <c r="C20594">
        <v>96986</v>
      </c>
      <c r="D20594" s="93" t="s">
        <v>22196</v>
      </c>
      <c r="E20594" s="93" t="s">
        <v>14</v>
      </c>
    </row>
    <row r="20595" spans="1:5" x14ac:dyDescent="0.25">
      <c r="A20595" s="93" t="s">
        <v>3377</v>
      </c>
      <c r="B20595" t="s">
        <v>21783</v>
      </c>
      <c r="C20595">
        <v>97668</v>
      </c>
      <c r="D20595" s="93" t="s">
        <v>25467</v>
      </c>
      <c r="E20595" s="93" t="s">
        <v>14</v>
      </c>
    </row>
    <row r="20596" spans="1:5" x14ac:dyDescent="0.25">
      <c r="A20596" s="93" t="s">
        <v>3377</v>
      </c>
      <c r="B20596" t="s">
        <v>21783</v>
      </c>
      <c r="C20596">
        <v>104749</v>
      </c>
      <c r="D20596" s="93" t="s">
        <v>22196</v>
      </c>
      <c r="E20596" s="93" t="s">
        <v>14</v>
      </c>
    </row>
    <row r="20597" spans="1:5" x14ac:dyDescent="0.25">
      <c r="A20597" s="93" t="s">
        <v>3378</v>
      </c>
      <c r="D20597" s="93" t="s">
        <v>14</v>
      </c>
      <c r="E20597" s="93" t="s">
        <v>33192</v>
      </c>
    </row>
    <row r="20598" spans="1:5" x14ac:dyDescent="0.25">
      <c r="A20598" s="93" t="s">
        <v>3378</v>
      </c>
      <c r="B20598" t="s">
        <v>21791</v>
      </c>
      <c r="C20598">
        <v>11950</v>
      </c>
      <c r="D20598" s="93" t="s">
        <v>23025</v>
      </c>
      <c r="E20598" s="93" t="s">
        <v>14</v>
      </c>
    </row>
    <row r="20599" spans="1:5" x14ac:dyDescent="0.25">
      <c r="A20599" s="93" t="s">
        <v>3378</v>
      </c>
      <c r="B20599" t="s">
        <v>21791</v>
      </c>
      <c r="C20599">
        <v>34643</v>
      </c>
      <c r="D20599" s="93" t="s">
        <v>22196</v>
      </c>
      <c r="E20599" s="93" t="s">
        <v>14</v>
      </c>
    </row>
    <row r="20600" spans="1:5" x14ac:dyDescent="0.25">
      <c r="A20600" s="93" t="s">
        <v>3378</v>
      </c>
      <c r="B20600" t="s">
        <v>21791</v>
      </c>
      <c r="C20600">
        <v>39809</v>
      </c>
      <c r="D20600" s="93" t="s">
        <v>22196</v>
      </c>
      <c r="E20600" s="93" t="s">
        <v>14</v>
      </c>
    </row>
    <row r="20601" spans="1:5" x14ac:dyDescent="0.25">
      <c r="A20601" s="93" t="s">
        <v>3378</v>
      </c>
      <c r="B20601" t="s">
        <v>21783</v>
      </c>
      <c r="C20601">
        <v>88247</v>
      </c>
      <c r="D20601" s="93" t="s">
        <v>23313</v>
      </c>
      <c r="E20601" s="93" t="s">
        <v>14</v>
      </c>
    </row>
    <row r="20602" spans="1:5" x14ac:dyDescent="0.25">
      <c r="A20602" s="93" t="s">
        <v>3378</v>
      </c>
      <c r="B20602" t="s">
        <v>21783</v>
      </c>
      <c r="C20602">
        <v>88264</v>
      </c>
      <c r="D20602" s="93" t="s">
        <v>27094</v>
      </c>
      <c r="E20602" s="93" t="s">
        <v>14</v>
      </c>
    </row>
    <row r="20603" spans="1:5" x14ac:dyDescent="0.25">
      <c r="A20603" s="93" t="s">
        <v>3378</v>
      </c>
      <c r="B20603" t="s">
        <v>21783</v>
      </c>
      <c r="C20603">
        <v>91872</v>
      </c>
      <c r="D20603" s="93" t="s">
        <v>22841</v>
      </c>
      <c r="E20603" s="93" t="s">
        <v>14</v>
      </c>
    </row>
    <row r="20604" spans="1:5" x14ac:dyDescent="0.25">
      <c r="A20604" s="93" t="s">
        <v>3378</v>
      </c>
      <c r="B20604" t="s">
        <v>21783</v>
      </c>
      <c r="C20604">
        <v>92984</v>
      </c>
      <c r="D20604" s="93" t="s">
        <v>25438</v>
      </c>
      <c r="E20604" s="93" t="s">
        <v>14</v>
      </c>
    </row>
    <row r="20605" spans="1:5" x14ac:dyDescent="0.25">
      <c r="A20605" s="93" t="s">
        <v>3378</v>
      </c>
      <c r="B20605" t="s">
        <v>21783</v>
      </c>
      <c r="C20605">
        <v>93666</v>
      </c>
      <c r="D20605" s="93" t="s">
        <v>22196</v>
      </c>
      <c r="E20605" s="93" t="s">
        <v>14</v>
      </c>
    </row>
    <row r="20606" spans="1:5" x14ac:dyDescent="0.25">
      <c r="A20606" s="93" t="s">
        <v>3378</v>
      </c>
      <c r="B20606" t="s">
        <v>21783</v>
      </c>
      <c r="C20606">
        <v>96977</v>
      </c>
      <c r="D20606" s="93" t="s">
        <v>23198</v>
      </c>
      <c r="E20606" s="93" t="s">
        <v>14</v>
      </c>
    </row>
    <row r="20607" spans="1:5" x14ac:dyDescent="0.25">
      <c r="A20607" s="93" t="s">
        <v>3378</v>
      </c>
      <c r="B20607" t="s">
        <v>21783</v>
      </c>
      <c r="C20607">
        <v>96986</v>
      </c>
      <c r="D20607" s="93" t="s">
        <v>22196</v>
      </c>
      <c r="E20607" s="93" t="s">
        <v>14</v>
      </c>
    </row>
    <row r="20608" spans="1:5" x14ac:dyDescent="0.25">
      <c r="A20608" s="93" t="s">
        <v>3378</v>
      </c>
      <c r="B20608" t="s">
        <v>21783</v>
      </c>
      <c r="C20608">
        <v>97668</v>
      </c>
      <c r="D20608" s="93" t="s">
        <v>25467</v>
      </c>
      <c r="E20608" s="93" t="s">
        <v>14</v>
      </c>
    </row>
    <row r="20609" spans="1:5" x14ac:dyDescent="0.25">
      <c r="A20609" s="93" t="s">
        <v>3378</v>
      </c>
      <c r="B20609" t="s">
        <v>21783</v>
      </c>
      <c r="C20609">
        <v>104749</v>
      </c>
      <c r="D20609" s="93" t="s">
        <v>22196</v>
      </c>
      <c r="E20609" s="93" t="s">
        <v>14</v>
      </c>
    </row>
    <row r="20610" spans="1:5" x14ac:dyDescent="0.25">
      <c r="A20610" s="93" t="s">
        <v>3379</v>
      </c>
      <c r="D20610" s="93" t="s">
        <v>14</v>
      </c>
      <c r="E20610" s="93" t="s">
        <v>33193</v>
      </c>
    </row>
    <row r="20611" spans="1:5" x14ac:dyDescent="0.25">
      <c r="A20611" s="93" t="s">
        <v>3379</v>
      </c>
      <c r="B20611" t="s">
        <v>21791</v>
      </c>
      <c r="C20611">
        <v>11950</v>
      </c>
      <c r="D20611" s="93" t="s">
        <v>23025</v>
      </c>
      <c r="E20611" s="93" t="s">
        <v>14</v>
      </c>
    </row>
    <row r="20612" spans="1:5" x14ac:dyDescent="0.25">
      <c r="A20612" s="93" t="s">
        <v>3379</v>
      </c>
      <c r="B20612" t="s">
        <v>21791</v>
      </c>
      <c r="C20612">
        <v>34643</v>
      </c>
      <c r="D20612" s="93" t="s">
        <v>22196</v>
      </c>
      <c r="E20612" s="93" t="s">
        <v>14</v>
      </c>
    </row>
    <row r="20613" spans="1:5" x14ac:dyDescent="0.25">
      <c r="A20613" s="93" t="s">
        <v>3379</v>
      </c>
      <c r="B20613" t="s">
        <v>21791</v>
      </c>
      <c r="C20613">
        <v>39809</v>
      </c>
      <c r="D20613" s="93" t="s">
        <v>22196</v>
      </c>
      <c r="E20613" s="93" t="s">
        <v>14</v>
      </c>
    </row>
    <row r="20614" spans="1:5" x14ac:dyDescent="0.25">
      <c r="A20614" s="93" t="s">
        <v>3379</v>
      </c>
      <c r="B20614" t="s">
        <v>21783</v>
      </c>
      <c r="C20614">
        <v>88247</v>
      </c>
      <c r="D20614" s="93" t="s">
        <v>23313</v>
      </c>
      <c r="E20614" s="93" t="s">
        <v>14</v>
      </c>
    </row>
    <row r="20615" spans="1:5" x14ac:dyDescent="0.25">
      <c r="A20615" s="93" t="s">
        <v>3379</v>
      </c>
      <c r="B20615" t="s">
        <v>21783</v>
      </c>
      <c r="C20615">
        <v>88264</v>
      </c>
      <c r="D20615" s="93" t="s">
        <v>27094</v>
      </c>
      <c r="E20615" s="93" t="s">
        <v>14</v>
      </c>
    </row>
    <row r="20616" spans="1:5" x14ac:dyDescent="0.25">
      <c r="A20616" s="93" t="s">
        <v>3379</v>
      </c>
      <c r="B20616" t="s">
        <v>21783</v>
      </c>
      <c r="C20616">
        <v>91872</v>
      </c>
      <c r="D20616" s="93" t="s">
        <v>22841</v>
      </c>
      <c r="E20616" s="93" t="s">
        <v>14</v>
      </c>
    </row>
    <row r="20617" spans="1:5" x14ac:dyDescent="0.25">
      <c r="A20617" s="93" t="s">
        <v>3379</v>
      </c>
      <c r="B20617" t="s">
        <v>21783</v>
      </c>
      <c r="C20617">
        <v>92986</v>
      </c>
      <c r="D20617" s="93" t="s">
        <v>25438</v>
      </c>
      <c r="E20617" s="93" t="s">
        <v>14</v>
      </c>
    </row>
    <row r="20618" spans="1:5" x14ac:dyDescent="0.25">
      <c r="A20618" s="93" t="s">
        <v>3379</v>
      </c>
      <c r="B20618" t="s">
        <v>21783</v>
      </c>
      <c r="C20618">
        <v>93666</v>
      </c>
      <c r="D20618" s="93" t="s">
        <v>22196</v>
      </c>
      <c r="E20618" s="93" t="s">
        <v>14</v>
      </c>
    </row>
    <row r="20619" spans="1:5" x14ac:dyDescent="0.25">
      <c r="A20619" s="93" t="s">
        <v>3379</v>
      </c>
      <c r="B20619" t="s">
        <v>21783</v>
      </c>
      <c r="C20619">
        <v>96977</v>
      </c>
      <c r="D20619" s="93" t="s">
        <v>23198</v>
      </c>
      <c r="E20619" s="93" t="s">
        <v>14</v>
      </c>
    </row>
    <row r="20620" spans="1:5" x14ac:dyDescent="0.25">
      <c r="A20620" s="93" t="s">
        <v>3379</v>
      </c>
      <c r="B20620" t="s">
        <v>21783</v>
      </c>
      <c r="C20620">
        <v>96986</v>
      </c>
      <c r="D20620" s="93" t="s">
        <v>22196</v>
      </c>
      <c r="E20620" s="93" t="s">
        <v>14</v>
      </c>
    </row>
    <row r="20621" spans="1:5" x14ac:dyDescent="0.25">
      <c r="A20621" s="93" t="s">
        <v>3379</v>
      </c>
      <c r="B20621" t="s">
        <v>21783</v>
      </c>
      <c r="C20621">
        <v>97668</v>
      </c>
      <c r="D20621" s="93" t="s">
        <v>25467</v>
      </c>
      <c r="E20621" s="93" t="s">
        <v>14</v>
      </c>
    </row>
    <row r="20622" spans="1:5" x14ac:dyDescent="0.25">
      <c r="A20622" s="93" t="s">
        <v>3379</v>
      </c>
      <c r="B20622" t="s">
        <v>21783</v>
      </c>
      <c r="C20622">
        <v>104749</v>
      </c>
      <c r="D20622" s="93" t="s">
        <v>22196</v>
      </c>
      <c r="E20622" s="93" t="s">
        <v>14</v>
      </c>
    </row>
    <row r="20623" spans="1:5" x14ac:dyDescent="0.25">
      <c r="A20623" s="93" t="s">
        <v>3380</v>
      </c>
      <c r="D20623" s="93" t="s">
        <v>14</v>
      </c>
      <c r="E20623" s="93" t="s">
        <v>33194</v>
      </c>
    </row>
    <row r="20624" spans="1:5" x14ac:dyDescent="0.25">
      <c r="A20624" s="93" t="s">
        <v>3380</v>
      </c>
      <c r="B20624" t="s">
        <v>21791</v>
      </c>
      <c r="C20624">
        <v>34643</v>
      </c>
      <c r="D20624" s="93" t="s">
        <v>22196</v>
      </c>
      <c r="E20624" s="93" t="s">
        <v>14</v>
      </c>
    </row>
    <row r="20625" spans="1:5" x14ac:dyDescent="0.25">
      <c r="A20625" s="93" t="s">
        <v>3380</v>
      </c>
      <c r="B20625" t="s">
        <v>21791</v>
      </c>
      <c r="C20625">
        <v>39809</v>
      </c>
      <c r="D20625" s="93" t="s">
        <v>22196</v>
      </c>
      <c r="E20625" s="93" t="s">
        <v>14</v>
      </c>
    </row>
    <row r="20626" spans="1:5" x14ac:dyDescent="0.25">
      <c r="A20626" s="93" t="s">
        <v>3380</v>
      </c>
      <c r="B20626" t="s">
        <v>21783</v>
      </c>
      <c r="C20626">
        <v>87367</v>
      </c>
      <c r="D20626" s="93" t="s">
        <v>21874</v>
      </c>
      <c r="E20626" s="93" t="s">
        <v>14</v>
      </c>
    </row>
    <row r="20627" spans="1:5" x14ac:dyDescent="0.25">
      <c r="A20627" s="93" t="s">
        <v>3380</v>
      </c>
      <c r="B20627" t="s">
        <v>21783</v>
      </c>
      <c r="C20627">
        <v>88247</v>
      </c>
      <c r="D20627" s="93" t="s">
        <v>27097</v>
      </c>
      <c r="E20627" s="93" t="s">
        <v>14</v>
      </c>
    </row>
    <row r="20628" spans="1:5" x14ac:dyDescent="0.25">
      <c r="A20628" s="93" t="s">
        <v>3380</v>
      </c>
      <c r="B20628" t="s">
        <v>21783</v>
      </c>
      <c r="C20628">
        <v>88264</v>
      </c>
      <c r="D20628" s="93" t="s">
        <v>27098</v>
      </c>
      <c r="E20628" s="93" t="s">
        <v>14</v>
      </c>
    </row>
    <row r="20629" spans="1:5" x14ac:dyDescent="0.25">
      <c r="A20629" s="93" t="s">
        <v>3380</v>
      </c>
      <c r="B20629" t="s">
        <v>21783</v>
      </c>
      <c r="C20629">
        <v>91872</v>
      </c>
      <c r="D20629" s="93" t="s">
        <v>22841</v>
      </c>
      <c r="E20629" s="93" t="s">
        <v>14</v>
      </c>
    </row>
    <row r="20630" spans="1:5" x14ac:dyDescent="0.25">
      <c r="A20630" s="93" t="s">
        <v>3380</v>
      </c>
      <c r="B20630" t="s">
        <v>21783</v>
      </c>
      <c r="C20630">
        <v>91933</v>
      </c>
      <c r="D20630" s="93" t="s">
        <v>25438</v>
      </c>
      <c r="E20630" s="93" t="s">
        <v>14</v>
      </c>
    </row>
    <row r="20631" spans="1:5" x14ac:dyDescent="0.25">
      <c r="A20631" s="93" t="s">
        <v>3380</v>
      </c>
      <c r="B20631" t="s">
        <v>21783</v>
      </c>
      <c r="C20631">
        <v>93666</v>
      </c>
      <c r="D20631" s="93" t="s">
        <v>22196</v>
      </c>
      <c r="E20631" s="93" t="s">
        <v>14</v>
      </c>
    </row>
    <row r="20632" spans="1:5" x14ac:dyDescent="0.25">
      <c r="A20632" s="93" t="s">
        <v>3380</v>
      </c>
      <c r="B20632" t="s">
        <v>21783</v>
      </c>
      <c r="C20632">
        <v>96977</v>
      </c>
      <c r="D20632" s="93" t="s">
        <v>23198</v>
      </c>
      <c r="E20632" s="93" t="s">
        <v>14</v>
      </c>
    </row>
    <row r="20633" spans="1:5" x14ac:dyDescent="0.25">
      <c r="A20633" s="93" t="s">
        <v>3380</v>
      </c>
      <c r="B20633" t="s">
        <v>21783</v>
      </c>
      <c r="C20633">
        <v>96986</v>
      </c>
      <c r="D20633" s="93" t="s">
        <v>22196</v>
      </c>
      <c r="E20633" s="93" t="s">
        <v>14</v>
      </c>
    </row>
    <row r="20634" spans="1:5" x14ac:dyDescent="0.25">
      <c r="A20634" s="93" t="s">
        <v>3380</v>
      </c>
      <c r="B20634" t="s">
        <v>21783</v>
      </c>
      <c r="C20634">
        <v>97668</v>
      </c>
      <c r="D20634" s="93" t="s">
        <v>25467</v>
      </c>
      <c r="E20634" s="93" t="s">
        <v>14</v>
      </c>
    </row>
    <row r="20635" spans="1:5" x14ac:dyDescent="0.25">
      <c r="A20635" s="93" t="s">
        <v>3380</v>
      </c>
      <c r="B20635" t="s">
        <v>21783</v>
      </c>
      <c r="C20635">
        <v>104749</v>
      </c>
      <c r="D20635" s="93" t="s">
        <v>22196</v>
      </c>
      <c r="E20635" s="93" t="s">
        <v>14</v>
      </c>
    </row>
    <row r="20636" spans="1:5" x14ac:dyDescent="0.25">
      <c r="A20636" s="93" t="s">
        <v>3381</v>
      </c>
      <c r="D20636" s="93" t="s">
        <v>14</v>
      </c>
      <c r="E20636" s="93" t="s">
        <v>33195</v>
      </c>
    </row>
    <row r="20637" spans="1:5" x14ac:dyDescent="0.25">
      <c r="A20637" s="93" t="s">
        <v>3381</v>
      </c>
      <c r="B20637" t="s">
        <v>21791</v>
      </c>
      <c r="C20637">
        <v>34643</v>
      </c>
      <c r="D20637" s="93" t="s">
        <v>22196</v>
      </c>
      <c r="E20637" s="93" t="s">
        <v>14</v>
      </c>
    </row>
    <row r="20638" spans="1:5" x14ac:dyDescent="0.25">
      <c r="A20638" s="93" t="s">
        <v>3381</v>
      </c>
      <c r="B20638" t="s">
        <v>21791</v>
      </c>
      <c r="C20638">
        <v>39809</v>
      </c>
      <c r="D20638" s="93" t="s">
        <v>22196</v>
      </c>
      <c r="E20638" s="93" t="s">
        <v>14</v>
      </c>
    </row>
    <row r="20639" spans="1:5" x14ac:dyDescent="0.25">
      <c r="A20639" s="93" t="s">
        <v>3381</v>
      </c>
      <c r="B20639" t="s">
        <v>21783</v>
      </c>
      <c r="C20639">
        <v>87367</v>
      </c>
      <c r="D20639" s="93" t="s">
        <v>21874</v>
      </c>
      <c r="E20639" s="93" t="s">
        <v>14</v>
      </c>
    </row>
    <row r="20640" spans="1:5" x14ac:dyDescent="0.25">
      <c r="A20640" s="93" t="s">
        <v>3381</v>
      </c>
      <c r="B20640" t="s">
        <v>21783</v>
      </c>
      <c r="C20640">
        <v>88247</v>
      </c>
      <c r="D20640" s="93" t="s">
        <v>27097</v>
      </c>
      <c r="E20640" s="93" t="s">
        <v>14</v>
      </c>
    </row>
    <row r="20641" spans="1:5" x14ac:dyDescent="0.25">
      <c r="A20641" s="93" t="s">
        <v>3381</v>
      </c>
      <c r="B20641" t="s">
        <v>21783</v>
      </c>
      <c r="C20641">
        <v>88264</v>
      </c>
      <c r="D20641" s="93" t="s">
        <v>27098</v>
      </c>
      <c r="E20641" s="93" t="s">
        <v>14</v>
      </c>
    </row>
    <row r="20642" spans="1:5" x14ac:dyDescent="0.25">
      <c r="A20642" s="93" t="s">
        <v>3381</v>
      </c>
      <c r="B20642" t="s">
        <v>21783</v>
      </c>
      <c r="C20642">
        <v>91872</v>
      </c>
      <c r="D20642" s="93" t="s">
        <v>22841</v>
      </c>
      <c r="E20642" s="93" t="s">
        <v>14</v>
      </c>
    </row>
    <row r="20643" spans="1:5" x14ac:dyDescent="0.25">
      <c r="A20643" s="93" t="s">
        <v>3381</v>
      </c>
      <c r="B20643" t="s">
        <v>21783</v>
      </c>
      <c r="C20643">
        <v>91935</v>
      </c>
      <c r="D20643" s="93" t="s">
        <v>25438</v>
      </c>
      <c r="E20643" s="93" t="s">
        <v>14</v>
      </c>
    </row>
    <row r="20644" spans="1:5" x14ac:dyDescent="0.25">
      <c r="A20644" s="93" t="s">
        <v>3381</v>
      </c>
      <c r="B20644" t="s">
        <v>21783</v>
      </c>
      <c r="C20644">
        <v>93666</v>
      </c>
      <c r="D20644" s="93" t="s">
        <v>22196</v>
      </c>
      <c r="E20644" s="93" t="s">
        <v>14</v>
      </c>
    </row>
    <row r="20645" spans="1:5" x14ac:dyDescent="0.25">
      <c r="A20645" s="93" t="s">
        <v>3381</v>
      </c>
      <c r="B20645" t="s">
        <v>21783</v>
      </c>
      <c r="C20645">
        <v>96977</v>
      </c>
      <c r="D20645" s="93" t="s">
        <v>23198</v>
      </c>
      <c r="E20645" s="93" t="s">
        <v>14</v>
      </c>
    </row>
    <row r="20646" spans="1:5" x14ac:dyDescent="0.25">
      <c r="A20646" s="93" t="s">
        <v>3381</v>
      </c>
      <c r="B20646" t="s">
        <v>21783</v>
      </c>
      <c r="C20646">
        <v>96986</v>
      </c>
      <c r="D20646" s="93" t="s">
        <v>22196</v>
      </c>
      <c r="E20646" s="93" t="s">
        <v>14</v>
      </c>
    </row>
    <row r="20647" spans="1:5" x14ac:dyDescent="0.25">
      <c r="A20647" s="93" t="s">
        <v>3381</v>
      </c>
      <c r="B20647" t="s">
        <v>21783</v>
      </c>
      <c r="C20647">
        <v>97668</v>
      </c>
      <c r="D20647" s="93" t="s">
        <v>25467</v>
      </c>
      <c r="E20647" s="93" t="s">
        <v>14</v>
      </c>
    </row>
    <row r="20648" spans="1:5" x14ac:dyDescent="0.25">
      <c r="A20648" s="93" t="s">
        <v>3381</v>
      </c>
      <c r="B20648" t="s">
        <v>21783</v>
      </c>
      <c r="C20648">
        <v>104749</v>
      </c>
      <c r="D20648" s="93" t="s">
        <v>22196</v>
      </c>
      <c r="E20648" s="93" t="s">
        <v>14</v>
      </c>
    </row>
    <row r="20649" spans="1:5" x14ac:dyDescent="0.25">
      <c r="A20649" s="93" t="s">
        <v>3382</v>
      </c>
      <c r="D20649" s="93" t="s">
        <v>14</v>
      </c>
      <c r="E20649" s="93" t="s">
        <v>33196</v>
      </c>
    </row>
    <row r="20650" spans="1:5" x14ac:dyDescent="0.25">
      <c r="A20650" s="93" t="s">
        <v>3382</v>
      </c>
      <c r="B20650" t="s">
        <v>21791</v>
      </c>
      <c r="C20650">
        <v>34643</v>
      </c>
      <c r="D20650" s="93" t="s">
        <v>22196</v>
      </c>
      <c r="E20650" s="93" t="s">
        <v>14</v>
      </c>
    </row>
    <row r="20651" spans="1:5" x14ac:dyDescent="0.25">
      <c r="A20651" s="93" t="s">
        <v>3382</v>
      </c>
      <c r="B20651" t="s">
        <v>21791</v>
      </c>
      <c r="C20651">
        <v>39809</v>
      </c>
      <c r="D20651" s="93" t="s">
        <v>22196</v>
      </c>
      <c r="E20651" s="93" t="s">
        <v>14</v>
      </c>
    </row>
    <row r="20652" spans="1:5" x14ac:dyDescent="0.25">
      <c r="A20652" s="93" t="s">
        <v>3382</v>
      </c>
      <c r="B20652" t="s">
        <v>21783</v>
      </c>
      <c r="C20652">
        <v>87367</v>
      </c>
      <c r="D20652" s="93" t="s">
        <v>21874</v>
      </c>
      <c r="E20652" s="93" t="s">
        <v>14</v>
      </c>
    </row>
    <row r="20653" spans="1:5" x14ac:dyDescent="0.25">
      <c r="A20653" s="93" t="s">
        <v>3382</v>
      </c>
      <c r="B20653" t="s">
        <v>21783</v>
      </c>
      <c r="C20653">
        <v>88247</v>
      </c>
      <c r="D20653" s="93" t="s">
        <v>27097</v>
      </c>
      <c r="E20653" s="93" t="s">
        <v>14</v>
      </c>
    </row>
    <row r="20654" spans="1:5" x14ac:dyDescent="0.25">
      <c r="A20654" s="93" t="s">
        <v>3382</v>
      </c>
      <c r="B20654" t="s">
        <v>21783</v>
      </c>
      <c r="C20654">
        <v>88264</v>
      </c>
      <c r="D20654" s="93" t="s">
        <v>27098</v>
      </c>
      <c r="E20654" s="93" t="s">
        <v>14</v>
      </c>
    </row>
    <row r="20655" spans="1:5" x14ac:dyDescent="0.25">
      <c r="A20655" s="93" t="s">
        <v>3382</v>
      </c>
      <c r="B20655" t="s">
        <v>21783</v>
      </c>
      <c r="C20655">
        <v>91872</v>
      </c>
      <c r="D20655" s="93" t="s">
        <v>22841</v>
      </c>
      <c r="E20655" s="93" t="s">
        <v>14</v>
      </c>
    </row>
    <row r="20656" spans="1:5" x14ac:dyDescent="0.25">
      <c r="A20656" s="93" t="s">
        <v>3382</v>
      </c>
      <c r="B20656" t="s">
        <v>21783</v>
      </c>
      <c r="C20656">
        <v>92984</v>
      </c>
      <c r="D20656" s="93" t="s">
        <v>25438</v>
      </c>
      <c r="E20656" s="93" t="s">
        <v>14</v>
      </c>
    </row>
    <row r="20657" spans="1:5" x14ac:dyDescent="0.25">
      <c r="A20657" s="93" t="s">
        <v>3382</v>
      </c>
      <c r="B20657" t="s">
        <v>21783</v>
      </c>
      <c r="C20657">
        <v>93666</v>
      </c>
      <c r="D20657" s="93" t="s">
        <v>22196</v>
      </c>
      <c r="E20657" s="93" t="s">
        <v>14</v>
      </c>
    </row>
    <row r="20658" spans="1:5" x14ac:dyDescent="0.25">
      <c r="A20658" s="93" t="s">
        <v>3382</v>
      </c>
      <c r="B20658" t="s">
        <v>21783</v>
      </c>
      <c r="C20658">
        <v>96977</v>
      </c>
      <c r="D20658" s="93" t="s">
        <v>23198</v>
      </c>
      <c r="E20658" s="93" t="s">
        <v>14</v>
      </c>
    </row>
    <row r="20659" spans="1:5" x14ac:dyDescent="0.25">
      <c r="A20659" s="93" t="s">
        <v>3382</v>
      </c>
      <c r="B20659" t="s">
        <v>21783</v>
      </c>
      <c r="C20659">
        <v>96986</v>
      </c>
      <c r="D20659" s="93" t="s">
        <v>22196</v>
      </c>
      <c r="E20659" s="93" t="s">
        <v>14</v>
      </c>
    </row>
    <row r="20660" spans="1:5" x14ac:dyDescent="0.25">
      <c r="A20660" s="93" t="s">
        <v>3382</v>
      </c>
      <c r="B20660" t="s">
        <v>21783</v>
      </c>
      <c r="C20660">
        <v>97668</v>
      </c>
      <c r="D20660" s="93" t="s">
        <v>25467</v>
      </c>
      <c r="E20660" s="93" t="s">
        <v>14</v>
      </c>
    </row>
    <row r="20661" spans="1:5" x14ac:dyDescent="0.25">
      <c r="A20661" s="93" t="s">
        <v>3382</v>
      </c>
      <c r="B20661" t="s">
        <v>21783</v>
      </c>
      <c r="C20661">
        <v>104749</v>
      </c>
      <c r="D20661" s="93" t="s">
        <v>22196</v>
      </c>
      <c r="E20661" s="93" t="s">
        <v>14</v>
      </c>
    </row>
    <row r="20662" spans="1:5" x14ac:dyDescent="0.25">
      <c r="A20662" s="93" t="s">
        <v>3383</v>
      </c>
      <c r="D20662" s="93" t="s">
        <v>14</v>
      </c>
      <c r="E20662" s="93" t="s">
        <v>33197</v>
      </c>
    </row>
    <row r="20663" spans="1:5" x14ac:dyDescent="0.25">
      <c r="A20663" s="93" t="s">
        <v>3383</v>
      </c>
      <c r="B20663" t="s">
        <v>21791</v>
      </c>
      <c r="C20663">
        <v>34643</v>
      </c>
      <c r="D20663" s="93" t="s">
        <v>22196</v>
      </c>
      <c r="E20663" s="93" t="s">
        <v>14</v>
      </c>
    </row>
    <row r="20664" spans="1:5" x14ac:dyDescent="0.25">
      <c r="A20664" s="93" t="s">
        <v>3383</v>
      </c>
      <c r="B20664" t="s">
        <v>21791</v>
      </c>
      <c r="C20664">
        <v>39809</v>
      </c>
      <c r="D20664" s="93" t="s">
        <v>22196</v>
      </c>
      <c r="E20664" s="93" t="s">
        <v>14</v>
      </c>
    </row>
    <row r="20665" spans="1:5" x14ac:dyDescent="0.25">
      <c r="A20665" s="93" t="s">
        <v>3383</v>
      </c>
      <c r="B20665" t="s">
        <v>21783</v>
      </c>
      <c r="C20665">
        <v>87367</v>
      </c>
      <c r="D20665" s="93" t="s">
        <v>21874</v>
      </c>
      <c r="E20665" s="93" t="s">
        <v>14</v>
      </c>
    </row>
    <row r="20666" spans="1:5" x14ac:dyDescent="0.25">
      <c r="A20666" s="93" t="s">
        <v>3383</v>
      </c>
      <c r="B20666" t="s">
        <v>21783</v>
      </c>
      <c r="C20666">
        <v>88247</v>
      </c>
      <c r="D20666" s="93" t="s">
        <v>27097</v>
      </c>
      <c r="E20666" s="93" t="s">
        <v>14</v>
      </c>
    </row>
    <row r="20667" spans="1:5" x14ac:dyDescent="0.25">
      <c r="A20667" s="93" t="s">
        <v>3383</v>
      </c>
      <c r="B20667" t="s">
        <v>21783</v>
      </c>
      <c r="C20667">
        <v>88264</v>
      </c>
      <c r="D20667" s="93" t="s">
        <v>27098</v>
      </c>
      <c r="E20667" s="93" t="s">
        <v>14</v>
      </c>
    </row>
    <row r="20668" spans="1:5" x14ac:dyDescent="0.25">
      <c r="A20668" s="93" t="s">
        <v>3383</v>
      </c>
      <c r="B20668" t="s">
        <v>21783</v>
      </c>
      <c r="C20668">
        <v>91872</v>
      </c>
      <c r="D20668" s="93" t="s">
        <v>22841</v>
      </c>
      <c r="E20668" s="93" t="s">
        <v>14</v>
      </c>
    </row>
    <row r="20669" spans="1:5" x14ac:dyDescent="0.25">
      <c r="A20669" s="93" t="s">
        <v>3383</v>
      </c>
      <c r="B20669" t="s">
        <v>21783</v>
      </c>
      <c r="C20669">
        <v>92986</v>
      </c>
      <c r="D20669" s="93" t="s">
        <v>25438</v>
      </c>
      <c r="E20669" s="93" t="s">
        <v>14</v>
      </c>
    </row>
    <row r="20670" spans="1:5" x14ac:dyDescent="0.25">
      <c r="A20670" s="93" t="s">
        <v>3383</v>
      </c>
      <c r="B20670" t="s">
        <v>21783</v>
      </c>
      <c r="C20670">
        <v>93666</v>
      </c>
      <c r="D20670" s="93" t="s">
        <v>22196</v>
      </c>
      <c r="E20670" s="93" t="s">
        <v>14</v>
      </c>
    </row>
    <row r="20671" spans="1:5" x14ac:dyDescent="0.25">
      <c r="A20671" s="93" t="s">
        <v>3383</v>
      </c>
      <c r="B20671" t="s">
        <v>21783</v>
      </c>
      <c r="C20671">
        <v>96977</v>
      </c>
      <c r="D20671" s="93" t="s">
        <v>23198</v>
      </c>
      <c r="E20671" s="93" t="s">
        <v>14</v>
      </c>
    </row>
    <row r="20672" spans="1:5" x14ac:dyDescent="0.25">
      <c r="A20672" s="93" t="s">
        <v>3383</v>
      </c>
      <c r="B20672" t="s">
        <v>21783</v>
      </c>
      <c r="C20672">
        <v>96986</v>
      </c>
      <c r="D20672" s="93" t="s">
        <v>22196</v>
      </c>
      <c r="E20672" s="93" t="s">
        <v>14</v>
      </c>
    </row>
    <row r="20673" spans="1:5" x14ac:dyDescent="0.25">
      <c r="A20673" s="93" t="s">
        <v>3383</v>
      </c>
      <c r="B20673" t="s">
        <v>21783</v>
      </c>
      <c r="C20673">
        <v>97668</v>
      </c>
      <c r="D20673" s="93" t="s">
        <v>25467</v>
      </c>
      <c r="E20673" s="93" t="s">
        <v>14</v>
      </c>
    </row>
    <row r="20674" spans="1:5" x14ac:dyDescent="0.25">
      <c r="A20674" s="93" t="s">
        <v>3383</v>
      </c>
      <c r="B20674" t="s">
        <v>21783</v>
      </c>
      <c r="C20674">
        <v>104749</v>
      </c>
      <c r="D20674" s="93" t="s">
        <v>22196</v>
      </c>
      <c r="E20674" s="93" t="s">
        <v>14</v>
      </c>
    </row>
    <row r="20675" spans="1:5" x14ac:dyDescent="0.25">
      <c r="A20675" s="93" t="s">
        <v>3384</v>
      </c>
      <c r="D20675" s="93" t="s">
        <v>14</v>
      </c>
      <c r="E20675" s="93" t="s">
        <v>33198</v>
      </c>
    </row>
    <row r="20676" spans="1:5" x14ac:dyDescent="0.25">
      <c r="A20676" s="93" t="s">
        <v>3384</v>
      </c>
      <c r="B20676" t="s">
        <v>21791</v>
      </c>
      <c r="C20676">
        <v>11950</v>
      </c>
      <c r="D20676" s="93" t="s">
        <v>23025</v>
      </c>
      <c r="E20676" s="93" t="s">
        <v>14</v>
      </c>
    </row>
    <row r="20677" spans="1:5" x14ac:dyDescent="0.25">
      <c r="A20677" s="93" t="s">
        <v>3384</v>
      </c>
      <c r="B20677" t="s">
        <v>21791</v>
      </c>
      <c r="C20677">
        <v>34643</v>
      </c>
      <c r="D20677" s="93" t="s">
        <v>22196</v>
      </c>
      <c r="E20677" s="93" t="s">
        <v>14</v>
      </c>
    </row>
    <row r="20678" spans="1:5" x14ac:dyDescent="0.25">
      <c r="A20678" s="93" t="s">
        <v>3384</v>
      </c>
      <c r="B20678" t="s">
        <v>21791</v>
      </c>
      <c r="C20678">
        <v>39809</v>
      </c>
      <c r="D20678" s="93" t="s">
        <v>22196</v>
      </c>
      <c r="E20678" s="93" t="s">
        <v>14</v>
      </c>
    </row>
    <row r="20679" spans="1:5" x14ac:dyDescent="0.25">
      <c r="A20679" s="93" t="s">
        <v>3384</v>
      </c>
      <c r="B20679" t="s">
        <v>21783</v>
      </c>
      <c r="C20679">
        <v>88247</v>
      </c>
      <c r="D20679" s="93" t="s">
        <v>23313</v>
      </c>
      <c r="E20679" s="93" t="s">
        <v>14</v>
      </c>
    </row>
    <row r="20680" spans="1:5" x14ac:dyDescent="0.25">
      <c r="A20680" s="93" t="s">
        <v>3384</v>
      </c>
      <c r="B20680" t="s">
        <v>21783</v>
      </c>
      <c r="C20680">
        <v>88264</v>
      </c>
      <c r="D20680" s="93" t="s">
        <v>27094</v>
      </c>
      <c r="E20680" s="93" t="s">
        <v>14</v>
      </c>
    </row>
    <row r="20681" spans="1:5" x14ac:dyDescent="0.25">
      <c r="A20681" s="93" t="s">
        <v>3384</v>
      </c>
      <c r="B20681" t="s">
        <v>21783</v>
      </c>
      <c r="C20681">
        <v>91872</v>
      </c>
      <c r="D20681" s="93" t="s">
        <v>22841</v>
      </c>
      <c r="E20681" s="93" t="s">
        <v>14</v>
      </c>
    </row>
    <row r="20682" spans="1:5" x14ac:dyDescent="0.25">
      <c r="A20682" s="93" t="s">
        <v>3384</v>
      </c>
      <c r="B20682" t="s">
        <v>21783</v>
      </c>
      <c r="C20682">
        <v>91933</v>
      </c>
      <c r="D20682" s="93" t="s">
        <v>22985</v>
      </c>
      <c r="E20682" s="93" t="s">
        <v>14</v>
      </c>
    </row>
    <row r="20683" spans="1:5" x14ac:dyDescent="0.25">
      <c r="A20683" s="93" t="s">
        <v>3384</v>
      </c>
      <c r="B20683" t="s">
        <v>21783</v>
      </c>
      <c r="C20683">
        <v>93673</v>
      </c>
      <c r="D20683" s="93" t="s">
        <v>22196</v>
      </c>
      <c r="E20683" s="93" t="s">
        <v>14</v>
      </c>
    </row>
    <row r="20684" spans="1:5" x14ac:dyDescent="0.25">
      <c r="A20684" s="93" t="s">
        <v>3384</v>
      </c>
      <c r="B20684" t="s">
        <v>21783</v>
      </c>
      <c r="C20684">
        <v>96977</v>
      </c>
      <c r="D20684" s="93" t="s">
        <v>23198</v>
      </c>
      <c r="E20684" s="93" t="s">
        <v>14</v>
      </c>
    </row>
    <row r="20685" spans="1:5" x14ac:dyDescent="0.25">
      <c r="A20685" s="93" t="s">
        <v>3384</v>
      </c>
      <c r="B20685" t="s">
        <v>21783</v>
      </c>
      <c r="C20685">
        <v>96986</v>
      </c>
      <c r="D20685" s="93" t="s">
        <v>22196</v>
      </c>
      <c r="E20685" s="93" t="s">
        <v>14</v>
      </c>
    </row>
    <row r="20686" spans="1:5" x14ac:dyDescent="0.25">
      <c r="A20686" s="93" t="s">
        <v>3384</v>
      </c>
      <c r="B20686" t="s">
        <v>21783</v>
      </c>
      <c r="C20686">
        <v>97668</v>
      </c>
      <c r="D20686" s="93" t="s">
        <v>25467</v>
      </c>
      <c r="E20686" s="93" t="s">
        <v>14</v>
      </c>
    </row>
    <row r="20687" spans="1:5" x14ac:dyDescent="0.25">
      <c r="A20687" s="93" t="s">
        <v>3384</v>
      </c>
      <c r="B20687" t="s">
        <v>21783</v>
      </c>
      <c r="C20687">
        <v>104749</v>
      </c>
      <c r="D20687" s="93" t="s">
        <v>22196</v>
      </c>
      <c r="E20687" s="93" t="s">
        <v>14</v>
      </c>
    </row>
    <row r="20688" spans="1:5" x14ac:dyDescent="0.25">
      <c r="A20688" s="93" t="s">
        <v>3385</v>
      </c>
      <c r="D20688" s="93" t="s">
        <v>14</v>
      </c>
      <c r="E20688" s="93" t="s">
        <v>33199</v>
      </c>
    </row>
    <row r="20689" spans="1:5" x14ac:dyDescent="0.25">
      <c r="A20689" s="93" t="s">
        <v>3385</v>
      </c>
      <c r="B20689" t="s">
        <v>21791</v>
      </c>
      <c r="C20689">
        <v>11950</v>
      </c>
      <c r="D20689" s="93" t="s">
        <v>23025</v>
      </c>
      <c r="E20689" s="93" t="s">
        <v>14</v>
      </c>
    </row>
    <row r="20690" spans="1:5" x14ac:dyDescent="0.25">
      <c r="A20690" s="93" t="s">
        <v>3385</v>
      </c>
      <c r="B20690" t="s">
        <v>21791</v>
      </c>
      <c r="C20690">
        <v>34643</v>
      </c>
      <c r="D20690" s="93" t="s">
        <v>22196</v>
      </c>
      <c r="E20690" s="93" t="s">
        <v>14</v>
      </c>
    </row>
    <row r="20691" spans="1:5" x14ac:dyDescent="0.25">
      <c r="A20691" s="93" t="s">
        <v>3385</v>
      </c>
      <c r="B20691" t="s">
        <v>21791</v>
      </c>
      <c r="C20691">
        <v>39809</v>
      </c>
      <c r="D20691" s="93" t="s">
        <v>22196</v>
      </c>
      <c r="E20691" s="93" t="s">
        <v>14</v>
      </c>
    </row>
    <row r="20692" spans="1:5" x14ac:dyDescent="0.25">
      <c r="A20692" s="93" t="s">
        <v>3385</v>
      </c>
      <c r="B20692" t="s">
        <v>21783</v>
      </c>
      <c r="C20692">
        <v>88247</v>
      </c>
      <c r="D20692" s="93" t="s">
        <v>23313</v>
      </c>
      <c r="E20692" s="93" t="s">
        <v>14</v>
      </c>
    </row>
    <row r="20693" spans="1:5" x14ac:dyDescent="0.25">
      <c r="A20693" s="93" t="s">
        <v>3385</v>
      </c>
      <c r="B20693" t="s">
        <v>21783</v>
      </c>
      <c r="C20693">
        <v>88264</v>
      </c>
      <c r="D20693" s="93" t="s">
        <v>27094</v>
      </c>
      <c r="E20693" s="93" t="s">
        <v>14</v>
      </c>
    </row>
    <row r="20694" spans="1:5" x14ac:dyDescent="0.25">
      <c r="A20694" s="93" t="s">
        <v>3385</v>
      </c>
      <c r="B20694" t="s">
        <v>21783</v>
      </c>
      <c r="C20694">
        <v>91872</v>
      </c>
      <c r="D20694" s="93" t="s">
        <v>22841</v>
      </c>
      <c r="E20694" s="93" t="s">
        <v>14</v>
      </c>
    </row>
    <row r="20695" spans="1:5" x14ac:dyDescent="0.25">
      <c r="A20695" s="93" t="s">
        <v>3385</v>
      </c>
      <c r="B20695" t="s">
        <v>21783</v>
      </c>
      <c r="C20695">
        <v>91935</v>
      </c>
      <c r="D20695" s="93" t="s">
        <v>22985</v>
      </c>
      <c r="E20695" s="93" t="s">
        <v>14</v>
      </c>
    </row>
    <row r="20696" spans="1:5" x14ac:dyDescent="0.25">
      <c r="A20696" s="93" t="s">
        <v>3385</v>
      </c>
      <c r="B20696" t="s">
        <v>21783</v>
      </c>
      <c r="C20696">
        <v>93673</v>
      </c>
      <c r="D20696" s="93" t="s">
        <v>22196</v>
      </c>
      <c r="E20696" s="93" t="s">
        <v>14</v>
      </c>
    </row>
    <row r="20697" spans="1:5" x14ac:dyDescent="0.25">
      <c r="A20697" s="93" t="s">
        <v>3385</v>
      </c>
      <c r="B20697" t="s">
        <v>21783</v>
      </c>
      <c r="C20697">
        <v>96977</v>
      </c>
      <c r="D20697" s="93" t="s">
        <v>23198</v>
      </c>
      <c r="E20697" s="93" t="s">
        <v>14</v>
      </c>
    </row>
    <row r="20698" spans="1:5" x14ac:dyDescent="0.25">
      <c r="A20698" s="93" t="s">
        <v>3385</v>
      </c>
      <c r="B20698" t="s">
        <v>21783</v>
      </c>
      <c r="C20698">
        <v>96986</v>
      </c>
      <c r="D20698" s="93" t="s">
        <v>22196</v>
      </c>
      <c r="E20698" s="93" t="s">
        <v>14</v>
      </c>
    </row>
    <row r="20699" spans="1:5" x14ac:dyDescent="0.25">
      <c r="A20699" s="93" t="s">
        <v>3385</v>
      </c>
      <c r="B20699" t="s">
        <v>21783</v>
      </c>
      <c r="C20699">
        <v>97668</v>
      </c>
      <c r="D20699" s="93" t="s">
        <v>25467</v>
      </c>
      <c r="E20699" s="93" t="s">
        <v>14</v>
      </c>
    </row>
    <row r="20700" spans="1:5" x14ac:dyDescent="0.25">
      <c r="A20700" s="93" t="s">
        <v>3385</v>
      </c>
      <c r="B20700" t="s">
        <v>21783</v>
      </c>
      <c r="C20700">
        <v>104749</v>
      </c>
      <c r="D20700" s="93" t="s">
        <v>22196</v>
      </c>
      <c r="E20700" s="93" t="s">
        <v>14</v>
      </c>
    </row>
    <row r="20701" spans="1:5" x14ac:dyDescent="0.25">
      <c r="A20701" s="93" t="s">
        <v>3386</v>
      </c>
      <c r="D20701" s="93" t="s">
        <v>14</v>
      </c>
      <c r="E20701" s="93" t="s">
        <v>33200</v>
      </c>
    </row>
    <row r="20702" spans="1:5" x14ac:dyDescent="0.25">
      <c r="A20702" s="93" t="s">
        <v>3386</v>
      </c>
      <c r="B20702" t="s">
        <v>21791</v>
      </c>
      <c r="C20702">
        <v>11950</v>
      </c>
      <c r="D20702" s="93" t="s">
        <v>23025</v>
      </c>
      <c r="E20702" s="93" t="s">
        <v>14</v>
      </c>
    </row>
    <row r="20703" spans="1:5" x14ac:dyDescent="0.25">
      <c r="A20703" s="93" t="s">
        <v>3386</v>
      </c>
      <c r="B20703" t="s">
        <v>21791</v>
      </c>
      <c r="C20703">
        <v>34643</v>
      </c>
      <c r="D20703" s="93" t="s">
        <v>22196</v>
      </c>
      <c r="E20703" s="93" t="s">
        <v>14</v>
      </c>
    </row>
    <row r="20704" spans="1:5" x14ac:dyDescent="0.25">
      <c r="A20704" s="93" t="s">
        <v>3386</v>
      </c>
      <c r="B20704" t="s">
        <v>21791</v>
      </c>
      <c r="C20704">
        <v>39809</v>
      </c>
      <c r="D20704" s="93" t="s">
        <v>22196</v>
      </c>
      <c r="E20704" s="93" t="s">
        <v>14</v>
      </c>
    </row>
    <row r="20705" spans="1:5" x14ac:dyDescent="0.25">
      <c r="A20705" s="93" t="s">
        <v>3386</v>
      </c>
      <c r="B20705" t="s">
        <v>21783</v>
      </c>
      <c r="C20705">
        <v>88247</v>
      </c>
      <c r="D20705" s="93" t="s">
        <v>23313</v>
      </c>
      <c r="E20705" s="93" t="s">
        <v>14</v>
      </c>
    </row>
    <row r="20706" spans="1:5" x14ac:dyDescent="0.25">
      <c r="A20706" s="93" t="s">
        <v>3386</v>
      </c>
      <c r="B20706" t="s">
        <v>21783</v>
      </c>
      <c r="C20706">
        <v>88264</v>
      </c>
      <c r="D20706" s="93" t="s">
        <v>27094</v>
      </c>
      <c r="E20706" s="93" t="s">
        <v>14</v>
      </c>
    </row>
    <row r="20707" spans="1:5" x14ac:dyDescent="0.25">
      <c r="A20707" s="93" t="s">
        <v>3386</v>
      </c>
      <c r="B20707" t="s">
        <v>21783</v>
      </c>
      <c r="C20707">
        <v>91872</v>
      </c>
      <c r="D20707" s="93" t="s">
        <v>22841</v>
      </c>
      <c r="E20707" s="93" t="s">
        <v>14</v>
      </c>
    </row>
    <row r="20708" spans="1:5" x14ac:dyDescent="0.25">
      <c r="A20708" s="93" t="s">
        <v>3386</v>
      </c>
      <c r="B20708" t="s">
        <v>21783</v>
      </c>
      <c r="C20708">
        <v>92984</v>
      </c>
      <c r="D20708" s="93" t="s">
        <v>22985</v>
      </c>
      <c r="E20708" s="93" t="s">
        <v>14</v>
      </c>
    </row>
    <row r="20709" spans="1:5" x14ac:dyDescent="0.25">
      <c r="A20709" s="93" t="s">
        <v>3386</v>
      </c>
      <c r="B20709" t="s">
        <v>21783</v>
      </c>
      <c r="C20709">
        <v>93673</v>
      </c>
      <c r="D20709" s="93" t="s">
        <v>22196</v>
      </c>
      <c r="E20709" s="93" t="s">
        <v>14</v>
      </c>
    </row>
    <row r="20710" spans="1:5" x14ac:dyDescent="0.25">
      <c r="A20710" s="93" t="s">
        <v>3386</v>
      </c>
      <c r="B20710" t="s">
        <v>21783</v>
      </c>
      <c r="C20710">
        <v>96977</v>
      </c>
      <c r="D20710" s="93" t="s">
        <v>23198</v>
      </c>
      <c r="E20710" s="93" t="s">
        <v>14</v>
      </c>
    </row>
    <row r="20711" spans="1:5" x14ac:dyDescent="0.25">
      <c r="A20711" s="93" t="s">
        <v>3386</v>
      </c>
      <c r="B20711" t="s">
        <v>21783</v>
      </c>
      <c r="C20711">
        <v>96986</v>
      </c>
      <c r="D20711" s="93" t="s">
        <v>22196</v>
      </c>
      <c r="E20711" s="93" t="s">
        <v>14</v>
      </c>
    </row>
    <row r="20712" spans="1:5" x14ac:dyDescent="0.25">
      <c r="A20712" s="93" t="s">
        <v>3386</v>
      </c>
      <c r="B20712" t="s">
        <v>21783</v>
      </c>
      <c r="C20712">
        <v>97668</v>
      </c>
      <c r="D20712" s="93" t="s">
        <v>25467</v>
      </c>
      <c r="E20712" s="93" t="s">
        <v>14</v>
      </c>
    </row>
    <row r="20713" spans="1:5" x14ac:dyDescent="0.25">
      <c r="A20713" s="93" t="s">
        <v>3386</v>
      </c>
      <c r="B20713" t="s">
        <v>21783</v>
      </c>
      <c r="C20713">
        <v>104749</v>
      </c>
      <c r="D20713" s="93" t="s">
        <v>22196</v>
      </c>
      <c r="E20713" s="93" t="s">
        <v>14</v>
      </c>
    </row>
    <row r="20714" spans="1:5" x14ac:dyDescent="0.25">
      <c r="A20714" s="93" t="s">
        <v>3387</v>
      </c>
      <c r="D20714" s="93" t="s">
        <v>14</v>
      </c>
      <c r="E20714" s="93" t="s">
        <v>33201</v>
      </c>
    </row>
    <row r="20715" spans="1:5" x14ac:dyDescent="0.25">
      <c r="A20715" s="93" t="s">
        <v>3387</v>
      </c>
      <c r="B20715" t="s">
        <v>21791</v>
      </c>
      <c r="C20715">
        <v>11950</v>
      </c>
      <c r="D20715" s="93" t="s">
        <v>23025</v>
      </c>
      <c r="E20715" s="93" t="s">
        <v>14</v>
      </c>
    </row>
    <row r="20716" spans="1:5" x14ac:dyDescent="0.25">
      <c r="A20716" s="93" t="s">
        <v>3387</v>
      </c>
      <c r="B20716" t="s">
        <v>21791</v>
      </c>
      <c r="C20716">
        <v>34643</v>
      </c>
      <c r="D20716" s="93" t="s">
        <v>22196</v>
      </c>
      <c r="E20716" s="93" t="s">
        <v>14</v>
      </c>
    </row>
    <row r="20717" spans="1:5" x14ac:dyDescent="0.25">
      <c r="A20717" s="93" t="s">
        <v>3387</v>
      </c>
      <c r="B20717" t="s">
        <v>21791</v>
      </c>
      <c r="C20717">
        <v>39809</v>
      </c>
      <c r="D20717" s="93" t="s">
        <v>22196</v>
      </c>
      <c r="E20717" s="93" t="s">
        <v>14</v>
      </c>
    </row>
    <row r="20718" spans="1:5" x14ac:dyDescent="0.25">
      <c r="A20718" s="93" t="s">
        <v>3387</v>
      </c>
      <c r="B20718" t="s">
        <v>21783</v>
      </c>
      <c r="C20718">
        <v>88247</v>
      </c>
      <c r="D20718" s="93" t="s">
        <v>23313</v>
      </c>
      <c r="E20718" s="93" t="s">
        <v>14</v>
      </c>
    </row>
    <row r="20719" spans="1:5" x14ac:dyDescent="0.25">
      <c r="A20719" s="93" t="s">
        <v>3387</v>
      </c>
      <c r="B20719" t="s">
        <v>21783</v>
      </c>
      <c r="C20719">
        <v>88264</v>
      </c>
      <c r="D20719" s="93" t="s">
        <v>27094</v>
      </c>
      <c r="E20719" s="93" t="s">
        <v>14</v>
      </c>
    </row>
    <row r="20720" spans="1:5" x14ac:dyDescent="0.25">
      <c r="A20720" s="93" t="s">
        <v>3387</v>
      </c>
      <c r="B20720" t="s">
        <v>21783</v>
      </c>
      <c r="C20720">
        <v>91872</v>
      </c>
      <c r="D20720" s="93" t="s">
        <v>22841</v>
      </c>
      <c r="E20720" s="93" t="s">
        <v>14</v>
      </c>
    </row>
    <row r="20721" spans="1:5" x14ac:dyDescent="0.25">
      <c r="A20721" s="93" t="s">
        <v>3387</v>
      </c>
      <c r="B20721" t="s">
        <v>21783</v>
      </c>
      <c r="C20721">
        <v>92986</v>
      </c>
      <c r="D20721" s="93" t="s">
        <v>22985</v>
      </c>
      <c r="E20721" s="93" t="s">
        <v>14</v>
      </c>
    </row>
    <row r="20722" spans="1:5" x14ac:dyDescent="0.25">
      <c r="A20722" s="93" t="s">
        <v>3387</v>
      </c>
      <c r="B20722" t="s">
        <v>21783</v>
      </c>
      <c r="C20722">
        <v>93673</v>
      </c>
      <c r="D20722" s="93" t="s">
        <v>22196</v>
      </c>
      <c r="E20722" s="93" t="s">
        <v>14</v>
      </c>
    </row>
    <row r="20723" spans="1:5" x14ac:dyDescent="0.25">
      <c r="A20723" s="93" t="s">
        <v>3387</v>
      </c>
      <c r="B20723" t="s">
        <v>21783</v>
      </c>
      <c r="C20723">
        <v>96977</v>
      </c>
      <c r="D20723" s="93" t="s">
        <v>23198</v>
      </c>
      <c r="E20723" s="93" t="s">
        <v>14</v>
      </c>
    </row>
    <row r="20724" spans="1:5" x14ac:dyDescent="0.25">
      <c r="A20724" s="93" t="s">
        <v>3387</v>
      </c>
      <c r="B20724" t="s">
        <v>21783</v>
      </c>
      <c r="C20724">
        <v>96986</v>
      </c>
      <c r="D20724" s="93" t="s">
        <v>22196</v>
      </c>
      <c r="E20724" s="93" t="s">
        <v>14</v>
      </c>
    </row>
    <row r="20725" spans="1:5" x14ac:dyDescent="0.25">
      <c r="A20725" s="93" t="s">
        <v>3387</v>
      </c>
      <c r="B20725" t="s">
        <v>21783</v>
      </c>
      <c r="C20725">
        <v>97668</v>
      </c>
      <c r="D20725" s="93" t="s">
        <v>25467</v>
      </c>
      <c r="E20725" s="93" t="s">
        <v>14</v>
      </c>
    </row>
    <row r="20726" spans="1:5" x14ac:dyDescent="0.25">
      <c r="A20726" s="93" t="s">
        <v>3387</v>
      </c>
      <c r="B20726" t="s">
        <v>21783</v>
      </c>
      <c r="C20726">
        <v>104749</v>
      </c>
      <c r="D20726" s="93" t="s">
        <v>22196</v>
      </c>
      <c r="E20726" s="93" t="s">
        <v>14</v>
      </c>
    </row>
    <row r="20727" spans="1:5" x14ac:dyDescent="0.25">
      <c r="A20727" s="93" t="s">
        <v>3388</v>
      </c>
      <c r="D20727" s="93" t="s">
        <v>14</v>
      </c>
      <c r="E20727" s="93" t="s">
        <v>33202</v>
      </c>
    </row>
    <row r="20728" spans="1:5" x14ac:dyDescent="0.25">
      <c r="A20728" s="93" t="s">
        <v>3388</v>
      </c>
      <c r="B20728" t="s">
        <v>21791</v>
      </c>
      <c r="C20728">
        <v>1062</v>
      </c>
      <c r="D20728" s="93" t="s">
        <v>22196</v>
      </c>
      <c r="E20728" s="93" t="s">
        <v>14</v>
      </c>
    </row>
    <row r="20729" spans="1:5" x14ac:dyDescent="0.25">
      <c r="A20729" s="93" t="s">
        <v>3388</v>
      </c>
      <c r="B20729" t="s">
        <v>21791</v>
      </c>
      <c r="C20729">
        <v>34643</v>
      </c>
      <c r="D20729" s="93" t="s">
        <v>22196</v>
      </c>
      <c r="E20729" s="93" t="s">
        <v>14</v>
      </c>
    </row>
    <row r="20730" spans="1:5" x14ac:dyDescent="0.25">
      <c r="A20730" s="93" t="s">
        <v>3388</v>
      </c>
      <c r="B20730" t="s">
        <v>21783</v>
      </c>
      <c r="C20730">
        <v>87367</v>
      </c>
      <c r="D20730" s="93" t="s">
        <v>22206</v>
      </c>
      <c r="E20730" s="93" t="s">
        <v>14</v>
      </c>
    </row>
    <row r="20731" spans="1:5" x14ac:dyDescent="0.25">
      <c r="A20731" s="93" t="s">
        <v>3388</v>
      </c>
      <c r="B20731" t="s">
        <v>21783</v>
      </c>
      <c r="C20731">
        <v>88247</v>
      </c>
      <c r="D20731" s="93" t="s">
        <v>27097</v>
      </c>
      <c r="E20731" s="93" t="s">
        <v>14</v>
      </c>
    </row>
    <row r="20732" spans="1:5" x14ac:dyDescent="0.25">
      <c r="A20732" s="93" t="s">
        <v>3388</v>
      </c>
      <c r="B20732" t="s">
        <v>21783</v>
      </c>
      <c r="C20732">
        <v>88264</v>
      </c>
      <c r="D20732" s="93" t="s">
        <v>27098</v>
      </c>
      <c r="E20732" s="93" t="s">
        <v>14</v>
      </c>
    </row>
    <row r="20733" spans="1:5" x14ac:dyDescent="0.25">
      <c r="A20733" s="93" t="s">
        <v>3388</v>
      </c>
      <c r="B20733" t="s">
        <v>21783</v>
      </c>
      <c r="C20733">
        <v>91872</v>
      </c>
      <c r="D20733" s="93" t="s">
        <v>22841</v>
      </c>
      <c r="E20733" s="93" t="s">
        <v>14</v>
      </c>
    </row>
    <row r="20734" spans="1:5" x14ac:dyDescent="0.25">
      <c r="A20734" s="93" t="s">
        <v>3388</v>
      </c>
      <c r="B20734" t="s">
        <v>21783</v>
      </c>
      <c r="C20734">
        <v>91933</v>
      </c>
      <c r="D20734" s="93" t="s">
        <v>22985</v>
      </c>
      <c r="E20734" s="93" t="s">
        <v>14</v>
      </c>
    </row>
    <row r="20735" spans="1:5" x14ac:dyDescent="0.25">
      <c r="A20735" s="93" t="s">
        <v>3388</v>
      </c>
      <c r="B20735" t="s">
        <v>21783</v>
      </c>
      <c r="C20735">
        <v>93673</v>
      </c>
      <c r="D20735" s="93" t="s">
        <v>22196</v>
      </c>
      <c r="E20735" s="93" t="s">
        <v>14</v>
      </c>
    </row>
    <row r="20736" spans="1:5" x14ac:dyDescent="0.25">
      <c r="A20736" s="93" t="s">
        <v>3388</v>
      </c>
      <c r="B20736" t="s">
        <v>21783</v>
      </c>
      <c r="C20736">
        <v>96977</v>
      </c>
      <c r="D20736" s="93" t="s">
        <v>23198</v>
      </c>
      <c r="E20736" s="93" t="s">
        <v>14</v>
      </c>
    </row>
    <row r="20737" spans="1:5" x14ac:dyDescent="0.25">
      <c r="A20737" s="93" t="s">
        <v>3388</v>
      </c>
      <c r="B20737" t="s">
        <v>21783</v>
      </c>
      <c r="C20737">
        <v>96986</v>
      </c>
      <c r="D20737" s="93" t="s">
        <v>22196</v>
      </c>
      <c r="E20737" s="93" t="s">
        <v>14</v>
      </c>
    </row>
    <row r="20738" spans="1:5" x14ac:dyDescent="0.25">
      <c r="A20738" s="93" t="s">
        <v>3388</v>
      </c>
      <c r="B20738" t="s">
        <v>21783</v>
      </c>
      <c r="C20738">
        <v>97668</v>
      </c>
      <c r="D20738" s="93" t="s">
        <v>25467</v>
      </c>
      <c r="E20738" s="93" t="s">
        <v>14</v>
      </c>
    </row>
    <row r="20739" spans="1:5" x14ac:dyDescent="0.25">
      <c r="A20739" s="93" t="s">
        <v>3388</v>
      </c>
      <c r="B20739" t="s">
        <v>21783</v>
      </c>
      <c r="C20739">
        <v>104749</v>
      </c>
      <c r="D20739" s="93" t="s">
        <v>22196</v>
      </c>
      <c r="E20739" s="93" t="s">
        <v>14</v>
      </c>
    </row>
    <row r="20740" spans="1:5" x14ac:dyDescent="0.25">
      <c r="A20740" s="93" t="s">
        <v>3389</v>
      </c>
      <c r="D20740" s="93" t="s">
        <v>14</v>
      </c>
      <c r="E20740" s="93" t="s">
        <v>33203</v>
      </c>
    </row>
    <row r="20741" spans="1:5" x14ac:dyDescent="0.25">
      <c r="A20741" s="93" t="s">
        <v>3389</v>
      </c>
      <c r="B20741" t="s">
        <v>21791</v>
      </c>
      <c r="C20741">
        <v>1062</v>
      </c>
      <c r="D20741" s="93" t="s">
        <v>22196</v>
      </c>
      <c r="E20741" s="93" t="s">
        <v>14</v>
      </c>
    </row>
    <row r="20742" spans="1:5" x14ac:dyDescent="0.25">
      <c r="A20742" s="93" t="s">
        <v>3389</v>
      </c>
      <c r="B20742" t="s">
        <v>21791</v>
      </c>
      <c r="C20742">
        <v>34643</v>
      </c>
      <c r="D20742" s="93" t="s">
        <v>22196</v>
      </c>
      <c r="E20742" s="93" t="s">
        <v>14</v>
      </c>
    </row>
    <row r="20743" spans="1:5" x14ac:dyDescent="0.25">
      <c r="A20743" s="93" t="s">
        <v>3389</v>
      </c>
      <c r="B20743" t="s">
        <v>21783</v>
      </c>
      <c r="C20743">
        <v>87367</v>
      </c>
      <c r="D20743" s="93" t="s">
        <v>22206</v>
      </c>
      <c r="E20743" s="93" t="s">
        <v>14</v>
      </c>
    </row>
    <row r="20744" spans="1:5" x14ac:dyDescent="0.25">
      <c r="A20744" s="93" t="s">
        <v>3389</v>
      </c>
      <c r="B20744" t="s">
        <v>21783</v>
      </c>
      <c r="C20744">
        <v>88247</v>
      </c>
      <c r="D20744" s="93" t="s">
        <v>27097</v>
      </c>
      <c r="E20744" s="93" t="s">
        <v>14</v>
      </c>
    </row>
    <row r="20745" spans="1:5" x14ac:dyDescent="0.25">
      <c r="A20745" s="93" t="s">
        <v>3389</v>
      </c>
      <c r="B20745" t="s">
        <v>21783</v>
      </c>
      <c r="C20745">
        <v>88264</v>
      </c>
      <c r="D20745" s="93" t="s">
        <v>27098</v>
      </c>
      <c r="E20745" s="93" t="s">
        <v>14</v>
      </c>
    </row>
    <row r="20746" spans="1:5" x14ac:dyDescent="0.25">
      <c r="A20746" s="93" t="s">
        <v>3389</v>
      </c>
      <c r="B20746" t="s">
        <v>21783</v>
      </c>
      <c r="C20746">
        <v>91872</v>
      </c>
      <c r="D20746" s="93" t="s">
        <v>22841</v>
      </c>
      <c r="E20746" s="93" t="s">
        <v>14</v>
      </c>
    </row>
    <row r="20747" spans="1:5" x14ac:dyDescent="0.25">
      <c r="A20747" s="93" t="s">
        <v>3389</v>
      </c>
      <c r="B20747" t="s">
        <v>21783</v>
      </c>
      <c r="C20747">
        <v>91935</v>
      </c>
      <c r="D20747" s="93" t="s">
        <v>22985</v>
      </c>
      <c r="E20747" s="93" t="s">
        <v>14</v>
      </c>
    </row>
    <row r="20748" spans="1:5" x14ac:dyDescent="0.25">
      <c r="A20748" s="93" t="s">
        <v>3389</v>
      </c>
      <c r="B20748" t="s">
        <v>21783</v>
      </c>
      <c r="C20748">
        <v>93673</v>
      </c>
      <c r="D20748" s="93" t="s">
        <v>22196</v>
      </c>
      <c r="E20748" s="93" t="s">
        <v>14</v>
      </c>
    </row>
    <row r="20749" spans="1:5" x14ac:dyDescent="0.25">
      <c r="A20749" s="93" t="s">
        <v>3389</v>
      </c>
      <c r="B20749" t="s">
        <v>21783</v>
      </c>
      <c r="C20749">
        <v>96977</v>
      </c>
      <c r="D20749" s="93" t="s">
        <v>23198</v>
      </c>
      <c r="E20749" s="93" t="s">
        <v>14</v>
      </c>
    </row>
    <row r="20750" spans="1:5" x14ac:dyDescent="0.25">
      <c r="A20750" s="93" t="s">
        <v>3389</v>
      </c>
      <c r="B20750" t="s">
        <v>21783</v>
      </c>
      <c r="C20750">
        <v>96986</v>
      </c>
      <c r="D20750" s="93" t="s">
        <v>22196</v>
      </c>
      <c r="E20750" s="93" t="s">
        <v>14</v>
      </c>
    </row>
    <row r="20751" spans="1:5" x14ac:dyDescent="0.25">
      <c r="A20751" s="93" t="s">
        <v>3389</v>
      </c>
      <c r="B20751" t="s">
        <v>21783</v>
      </c>
      <c r="C20751">
        <v>97668</v>
      </c>
      <c r="D20751" s="93" t="s">
        <v>25467</v>
      </c>
      <c r="E20751" s="93" t="s">
        <v>14</v>
      </c>
    </row>
    <row r="20752" spans="1:5" x14ac:dyDescent="0.25">
      <c r="A20752" s="93" t="s">
        <v>3389</v>
      </c>
      <c r="B20752" t="s">
        <v>21783</v>
      </c>
      <c r="C20752">
        <v>104749</v>
      </c>
      <c r="D20752" s="93" t="s">
        <v>22196</v>
      </c>
      <c r="E20752" s="93" t="s">
        <v>14</v>
      </c>
    </row>
    <row r="20753" spans="1:5" x14ac:dyDescent="0.25">
      <c r="A20753" s="93" t="s">
        <v>3390</v>
      </c>
      <c r="D20753" s="93" t="s">
        <v>14</v>
      </c>
      <c r="E20753" s="93" t="s">
        <v>33204</v>
      </c>
    </row>
    <row r="20754" spans="1:5" x14ac:dyDescent="0.25">
      <c r="A20754" s="93" t="s">
        <v>3390</v>
      </c>
      <c r="B20754" t="s">
        <v>21791</v>
      </c>
      <c r="C20754">
        <v>1062</v>
      </c>
      <c r="D20754" s="93" t="s">
        <v>22196</v>
      </c>
      <c r="E20754" s="93" t="s">
        <v>14</v>
      </c>
    </row>
    <row r="20755" spans="1:5" x14ac:dyDescent="0.25">
      <c r="A20755" s="93" t="s">
        <v>3390</v>
      </c>
      <c r="B20755" t="s">
        <v>21791</v>
      </c>
      <c r="C20755">
        <v>34643</v>
      </c>
      <c r="D20755" s="93" t="s">
        <v>22196</v>
      </c>
      <c r="E20755" s="93" t="s">
        <v>14</v>
      </c>
    </row>
    <row r="20756" spans="1:5" x14ac:dyDescent="0.25">
      <c r="A20756" s="93" t="s">
        <v>3390</v>
      </c>
      <c r="B20756" t="s">
        <v>21783</v>
      </c>
      <c r="C20756">
        <v>87367</v>
      </c>
      <c r="D20756" s="93" t="s">
        <v>22206</v>
      </c>
      <c r="E20756" s="93" t="s">
        <v>14</v>
      </c>
    </row>
    <row r="20757" spans="1:5" x14ac:dyDescent="0.25">
      <c r="A20757" s="93" t="s">
        <v>3390</v>
      </c>
      <c r="B20757" t="s">
        <v>21783</v>
      </c>
      <c r="C20757">
        <v>88247</v>
      </c>
      <c r="D20757" s="93" t="s">
        <v>27097</v>
      </c>
      <c r="E20757" s="93" t="s">
        <v>14</v>
      </c>
    </row>
    <row r="20758" spans="1:5" x14ac:dyDescent="0.25">
      <c r="A20758" s="93" t="s">
        <v>3390</v>
      </c>
      <c r="B20758" t="s">
        <v>21783</v>
      </c>
      <c r="C20758">
        <v>88264</v>
      </c>
      <c r="D20758" s="93" t="s">
        <v>27098</v>
      </c>
      <c r="E20758" s="93" t="s">
        <v>14</v>
      </c>
    </row>
    <row r="20759" spans="1:5" x14ac:dyDescent="0.25">
      <c r="A20759" s="93" t="s">
        <v>3390</v>
      </c>
      <c r="B20759" t="s">
        <v>21783</v>
      </c>
      <c r="C20759">
        <v>91872</v>
      </c>
      <c r="D20759" s="93" t="s">
        <v>22841</v>
      </c>
      <c r="E20759" s="93" t="s">
        <v>14</v>
      </c>
    </row>
    <row r="20760" spans="1:5" x14ac:dyDescent="0.25">
      <c r="A20760" s="93" t="s">
        <v>3390</v>
      </c>
      <c r="B20760" t="s">
        <v>21783</v>
      </c>
      <c r="C20760">
        <v>92984</v>
      </c>
      <c r="D20760" s="93" t="s">
        <v>22985</v>
      </c>
      <c r="E20760" s="93" t="s">
        <v>14</v>
      </c>
    </row>
    <row r="20761" spans="1:5" x14ac:dyDescent="0.25">
      <c r="A20761" s="93" t="s">
        <v>3390</v>
      </c>
      <c r="B20761" t="s">
        <v>21783</v>
      </c>
      <c r="C20761">
        <v>93673</v>
      </c>
      <c r="D20761" s="93" t="s">
        <v>22196</v>
      </c>
      <c r="E20761" s="93" t="s">
        <v>14</v>
      </c>
    </row>
    <row r="20762" spans="1:5" x14ac:dyDescent="0.25">
      <c r="A20762" s="93" t="s">
        <v>3390</v>
      </c>
      <c r="B20762" t="s">
        <v>21783</v>
      </c>
      <c r="C20762">
        <v>96977</v>
      </c>
      <c r="D20762" s="93" t="s">
        <v>23198</v>
      </c>
      <c r="E20762" s="93" t="s">
        <v>14</v>
      </c>
    </row>
    <row r="20763" spans="1:5" x14ac:dyDescent="0.25">
      <c r="A20763" s="93" t="s">
        <v>3390</v>
      </c>
      <c r="B20763" t="s">
        <v>21783</v>
      </c>
      <c r="C20763">
        <v>96986</v>
      </c>
      <c r="D20763" s="93" t="s">
        <v>22196</v>
      </c>
      <c r="E20763" s="93" t="s">
        <v>14</v>
      </c>
    </row>
    <row r="20764" spans="1:5" x14ac:dyDescent="0.25">
      <c r="A20764" s="93" t="s">
        <v>3390</v>
      </c>
      <c r="B20764" t="s">
        <v>21783</v>
      </c>
      <c r="C20764">
        <v>97668</v>
      </c>
      <c r="D20764" s="93" t="s">
        <v>25467</v>
      </c>
      <c r="E20764" s="93" t="s">
        <v>14</v>
      </c>
    </row>
    <row r="20765" spans="1:5" x14ac:dyDescent="0.25">
      <c r="A20765" s="93" t="s">
        <v>3390</v>
      </c>
      <c r="B20765" t="s">
        <v>21783</v>
      </c>
      <c r="C20765">
        <v>104749</v>
      </c>
      <c r="D20765" s="93" t="s">
        <v>22196</v>
      </c>
      <c r="E20765" s="93" t="s">
        <v>14</v>
      </c>
    </row>
    <row r="20766" spans="1:5" x14ac:dyDescent="0.25">
      <c r="A20766" s="93" t="s">
        <v>3391</v>
      </c>
      <c r="D20766" s="93" t="s">
        <v>14</v>
      </c>
      <c r="E20766" s="93" t="s">
        <v>33205</v>
      </c>
    </row>
    <row r="20767" spans="1:5" x14ac:dyDescent="0.25">
      <c r="A20767" s="93" t="s">
        <v>3391</v>
      </c>
      <c r="B20767" t="s">
        <v>21791</v>
      </c>
      <c r="C20767">
        <v>1062</v>
      </c>
      <c r="D20767" s="93" t="s">
        <v>22196</v>
      </c>
      <c r="E20767" s="93" t="s">
        <v>14</v>
      </c>
    </row>
    <row r="20768" spans="1:5" x14ac:dyDescent="0.25">
      <c r="A20768" s="93" t="s">
        <v>3391</v>
      </c>
      <c r="B20768" t="s">
        <v>21791</v>
      </c>
      <c r="C20768">
        <v>34643</v>
      </c>
      <c r="D20768" s="93" t="s">
        <v>22196</v>
      </c>
      <c r="E20768" s="93" t="s">
        <v>14</v>
      </c>
    </row>
    <row r="20769" spans="1:5" x14ac:dyDescent="0.25">
      <c r="A20769" s="93" t="s">
        <v>3391</v>
      </c>
      <c r="B20769" t="s">
        <v>21783</v>
      </c>
      <c r="C20769">
        <v>87367</v>
      </c>
      <c r="D20769" s="93" t="s">
        <v>22206</v>
      </c>
      <c r="E20769" s="93" t="s">
        <v>14</v>
      </c>
    </row>
    <row r="20770" spans="1:5" x14ac:dyDescent="0.25">
      <c r="A20770" s="93" t="s">
        <v>3391</v>
      </c>
      <c r="B20770" t="s">
        <v>21783</v>
      </c>
      <c r="C20770">
        <v>88247</v>
      </c>
      <c r="D20770" s="93" t="s">
        <v>27097</v>
      </c>
      <c r="E20770" s="93" t="s">
        <v>14</v>
      </c>
    </row>
    <row r="20771" spans="1:5" x14ac:dyDescent="0.25">
      <c r="A20771" s="93" t="s">
        <v>3391</v>
      </c>
      <c r="B20771" t="s">
        <v>21783</v>
      </c>
      <c r="C20771">
        <v>88264</v>
      </c>
      <c r="D20771" s="93" t="s">
        <v>27098</v>
      </c>
      <c r="E20771" s="93" t="s">
        <v>14</v>
      </c>
    </row>
    <row r="20772" spans="1:5" x14ac:dyDescent="0.25">
      <c r="A20772" s="93" t="s">
        <v>3391</v>
      </c>
      <c r="B20772" t="s">
        <v>21783</v>
      </c>
      <c r="C20772">
        <v>91872</v>
      </c>
      <c r="D20772" s="93" t="s">
        <v>22841</v>
      </c>
      <c r="E20772" s="93" t="s">
        <v>14</v>
      </c>
    </row>
    <row r="20773" spans="1:5" x14ac:dyDescent="0.25">
      <c r="A20773" s="93" t="s">
        <v>3391</v>
      </c>
      <c r="B20773" t="s">
        <v>21783</v>
      </c>
      <c r="C20773">
        <v>92986</v>
      </c>
      <c r="D20773" s="93" t="s">
        <v>22985</v>
      </c>
      <c r="E20773" s="93" t="s">
        <v>14</v>
      </c>
    </row>
    <row r="20774" spans="1:5" x14ac:dyDescent="0.25">
      <c r="A20774" s="93" t="s">
        <v>3391</v>
      </c>
      <c r="B20774" t="s">
        <v>21783</v>
      </c>
      <c r="C20774">
        <v>93673</v>
      </c>
      <c r="D20774" s="93" t="s">
        <v>22196</v>
      </c>
      <c r="E20774" s="93" t="s">
        <v>14</v>
      </c>
    </row>
    <row r="20775" spans="1:5" x14ac:dyDescent="0.25">
      <c r="A20775" s="93" t="s">
        <v>3391</v>
      </c>
      <c r="B20775" t="s">
        <v>21783</v>
      </c>
      <c r="C20775">
        <v>96977</v>
      </c>
      <c r="D20775" s="93" t="s">
        <v>23198</v>
      </c>
      <c r="E20775" s="93" t="s">
        <v>14</v>
      </c>
    </row>
    <row r="20776" spans="1:5" x14ac:dyDescent="0.25">
      <c r="A20776" s="93" t="s">
        <v>3391</v>
      </c>
      <c r="B20776" t="s">
        <v>21783</v>
      </c>
      <c r="C20776">
        <v>96986</v>
      </c>
      <c r="D20776" s="93" t="s">
        <v>22196</v>
      </c>
      <c r="E20776" s="93" t="s">
        <v>14</v>
      </c>
    </row>
    <row r="20777" spans="1:5" x14ac:dyDescent="0.25">
      <c r="A20777" s="93" t="s">
        <v>3391</v>
      </c>
      <c r="B20777" t="s">
        <v>21783</v>
      </c>
      <c r="C20777">
        <v>97668</v>
      </c>
      <c r="D20777" s="93" t="s">
        <v>25467</v>
      </c>
      <c r="E20777" s="93" t="s">
        <v>14</v>
      </c>
    </row>
    <row r="20778" spans="1:5" x14ac:dyDescent="0.25">
      <c r="A20778" s="93" t="s">
        <v>3391</v>
      </c>
      <c r="B20778" t="s">
        <v>21783</v>
      </c>
      <c r="C20778">
        <v>104749</v>
      </c>
      <c r="D20778" s="93" t="s">
        <v>22196</v>
      </c>
      <c r="E20778" s="93" t="s">
        <v>14</v>
      </c>
    </row>
    <row r="20779" spans="1:5" x14ac:dyDescent="0.25">
      <c r="A20779" s="93" t="s">
        <v>3392</v>
      </c>
      <c r="D20779" s="93" t="s">
        <v>14</v>
      </c>
      <c r="E20779" s="93" t="s">
        <v>33206</v>
      </c>
    </row>
    <row r="20780" spans="1:5" x14ac:dyDescent="0.25">
      <c r="A20780" s="93" t="s">
        <v>3392</v>
      </c>
      <c r="B20780" t="s">
        <v>21791</v>
      </c>
      <c r="C20780">
        <v>4814</v>
      </c>
      <c r="D20780" s="93" t="s">
        <v>22196</v>
      </c>
      <c r="E20780" s="93" t="s">
        <v>14</v>
      </c>
    </row>
    <row r="20781" spans="1:5" x14ac:dyDescent="0.25">
      <c r="A20781" s="93" t="s">
        <v>3392</v>
      </c>
      <c r="B20781" t="s">
        <v>21783</v>
      </c>
      <c r="C20781">
        <v>88247</v>
      </c>
      <c r="D20781" s="93" t="s">
        <v>27099</v>
      </c>
      <c r="E20781" s="93" t="s">
        <v>14</v>
      </c>
    </row>
    <row r="20782" spans="1:5" x14ac:dyDescent="0.25">
      <c r="A20782" s="93" t="s">
        <v>3392</v>
      </c>
      <c r="B20782" t="s">
        <v>21783</v>
      </c>
      <c r="C20782">
        <v>88264</v>
      </c>
      <c r="D20782" s="93" t="s">
        <v>27100</v>
      </c>
      <c r="E20782" s="93" t="s">
        <v>14</v>
      </c>
    </row>
    <row r="20783" spans="1:5" x14ac:dyDescent="0.25">
      <c r="A20783" s="93" t="s">
        <v>3393</v>
      </c>
      <c r="D20783" s="93" t="s">
        <v>14</v>
      </c>
      <c r="E20783" s="93" t="s">
        <v>33207</v>
      </c>
    </row>
    <row r="20784" spans="1:5" x14ac:dyDescent="0.25">
      <c r="A20784" s="93" t="s">
        <v>3393</v>
      </c>
      <c r="B20784" t="s">
        <v>21791</v>
      </c>
      <c r="C20784">
        <v>1091</v>
      </c>
      <c r="D20784" s="93" t="s">
        <v>22196</v>
      </c>
      <c r="E20784" s="93" t="s">
        <v>14</v>
      </c>
    </row>
    <row r="20785" spans="1:5" x14ac:dyDescent="0.25">
      <c r="A20785" s="93" t="s">
        <v>3393</v>
      </c>
      <c r="B20785" t="s">
        <v>21791</v>
      </c>
      <c r="C20785">
        <v>11267</v>
      </c>
      <c r="D20785" s="93" t="s">
        <v>22961</v>
      </c>
      <c r="E20785" s="93" t="s">
        <v>14</v>
      </c>
    </row>
    <row r="20786" spans="1:5" x14ac:dyDescent="0.25">
      <c r="A20786" s="93" t="s">
        <v>3393</v>
      </c>
      <c r="B20786" t="s">
        <v>21791</v>
      </c>
      <c r="C20786">
        <v>39996</v>
      </c>
      <c r="D20786" s="93" t="s">
        <v>27084</v>
      </c>
      <c r="E20786" s="93" t="s">
        <v>14</v>
      </c>
    </row>
    <row r="20787" spans="1:5" x14ac:dyDescent="0.25">
      <c r="A20787" s="93" t="s">
        <v>3393</v>
      </c>
      <c r="B20787" t="s">
        <v>21791</v>
      </c>
      <c r="C20787">
        <v>39997</v>
      </c>
      <c r="D20787" s="93" t="s">
        <v>22961</v>
      </c>
      <c r="E20787" s="93" t="s">
        <v>14</v>
      </c>
    </row>
    <row r="20788" spans="1:5" x14ac:dyDescent="0.25">
      <c r="A20788" s="93" t="s">
        <v>3393</v>
      </c>
      <c r="B20788" t="s">
        <v>21783</v>
      </c>
      <c r="C20788">
        <v>88247</v>
      </c>
      <c r="D20788" s="93" t="s">
        <v>27101</v>
      </c>
      <c r="E20788" s="93" t="s">
        <v>14</v>
      </c>
    </row>
    <row r="20789" spans="1:5" x14ac:dyDescent="0.25">
      <c r="A20789" s="93" t="s">
        <v>3393</v>
      </c>
      <c r="B20789" t="s">
        <v>21783</v>
      </c>
      <c r="C20789">
        <v>88264</v>
      </c>
      <c r="D20789" s="93" t="s">
        <v>27102</v>
      </c>
      <c r="E20789" s="93" t="s">
        <v>14</v>
      </c>
    </row>
    <row r="20790" spans="1:5" x14ac:dyDescent="0.25">
      <c r="A20790" s="93" t="s">
        <v>3394</v>
      </c>
      <c r="D20790" s="93" t="s">
        <v>14</v>
      </c>
      <c r="E20790" s="93" t="s">
        <v>33208</v>
      </c>
    </row>
    <row r="20791" spans="1:5" x14ac:dyDescent="0.25">
      <c r="A20791" s="93" t="s">
        <v>3394</v>
      </c>
      <c r="B20791" t="s">
        <v>21791</v>
      </c>
      <c r="C20791">
        <v>1095</v>
      </c>
      <c r="D20791" s="93" t="s">
        <v>22196</v>
      </c>
      <c r="E20791" s="93" t="s">
        <v>14</v>
      </c>
    </row>
    <row r="20792" spans="1:5" x14ac:dyDescent="0.25">
      <c r="A20792" s="93" t="s">
        <v>3394</v>
      </c>
      <c r="B20792" t="s">
        <v>21791</v>
      </c>
      <c r="C20792">
        <v>11267</v>
      </c>
      <c r="D20792" s="93" t="s">
        <v>23025</v>
      </c>
      <c r="E20792" s="93" t="s">
        <v>14</v>
      </c>
    </row>
    <row r="20793" spans="1:5" x14ac:dyDescent="0.25">
      <c r="A20793" s="93" t="s">
        <v>3394</v>
      </c>
      <c r="B20793" t="s">
        <v>21791</v>
      </c>
      <c r="C20793">
        <v>39996</v>
      </c>
      <c r="D20793" s="93" t="s">
        <v>27103</v>
      </c>
      <c r="E20793" s="93" t="s">
        <v>14</v>
      </c>
    </row>
    <row r="20794" spans="1:5" x14ac:dyDescent="0.25">
      <c r="A20794" s="93" t="s">
        <v>3394</v>
      </c>
      <c r="B20794" t="s">
        <v>21791</v>
      </c>
      <c r="C20794">
        <v>39997</v>
      </c>
      <c r="D20794" s="93" t="s">
        <v>23025</v>
      </c>
      <c r="E20794" s="93" t="s">
        <v>14</v>
      </c>
    </row>
    <row r="20795" spans="1:5" x14ac:dyDescent="0.25">
      <c r="A20795" s="93" t="s">
        <v>3394</v>
      </c>
      <c r="B20795" t="s">
        <v>21783</v>
      </c>
      <c r="C20795">
        <v>88247</v>
      </c>
      <c r="D20795" s="93" t="s">
        <v>27104</v>
      </c>
      <c r="E20795" s="93" t="s">
        <v>14</v>
      </c>
    </row>
    <row r="20796" spans="1:5" x14ac:dyDescent="0.25">
      <c r="A20796" s="93" t="s">
        <v>3394</v>
      </c>
      <c r="B20796" t="s">
        <v>21783</v>
      </c>
      <c r="C20796">
        <v>88264</v>
      </c>
      <c r="D20796" s="93" t="s">
        <v>27105</v>
      </c>
      <c r="E20796" s="93" t="s">
        <v>14</v>
      </c>
    </row>
    <row r="20797" spans="1:5" x14ac:dyDescent="0.25">
      <c r="A20797" s="93" t="s">
        <v>3395</v>
      </c>
      <c r="D20797" s="93" t="s">
        <v>14</v>
      </c>
      <c r="E20797" s="93" t="s">
        <v>33209</v>
      </c>
    </row>
    <row r="20798" spans="1:5" x14ac:dyDescent="0.25">
      <c r="A20798" s="93" t="s">
        <v>3395</v>
      </c>
      <c r="B20798" t="s">
        <v>21791</v>
      </c>
      <c r="C20798">
        <v>1093</v>
      </c>
      <c r="D20798" s="93" t="s">
        <v>22196</v>
      </c>
      <c r="E20798" s="93" t="s">
        <v>14</v>
      </c>
    </row>
    <row r="20799" spans="1:5" x14ac:dyDescent="0.25">
      <c r="A20799" s="93" t="s">
        <v>3395</v>
      </c>
      <c r="B20799" t="s">
        <v>21791</v>
      </c>
      <c r="C20799">
        <v>11267</v>
      </c>
      <c r="D20799" s="93" t="s">
        <v>23281</v>
      </c>
      <c r="E20799" s="93" t="s">
        <v>14</v>
      </c>
    </row>
    <row r="20800" spans="1:5" x14ac:dyDescent="0.25">
      <c r="A20800" s="93" t="s">
        <v>3395</v>
      </c>
      <c r="B20800" t="s">
        <v>21791</v>
      </c>
      <c r="C20800">
        <v>39996</v>
      </c>
      <c r="D20800" s="93" t="s">
        <v>27106</v>
      </c>
      <c r="E20800" s="93" t="s">
        <v>14</v>
      </c>
    </row>
    <row r="20801" spans="1:5" x14ac:dyDescent="0.25">
      <c r="A20801" s="93" t="s">
        <v>3395</v>
      </c>
      <c r="B20801" t="s">
        <v>21791</v>
      </c>
      <c r="C20801">
        <v>39997</v>
      </c>
      <c r="D20801" s="93" t="s">
        <v>23281</v>
      </c>
      <c r="E20801" s="93" t="s">
        <v>14</v>
      </c>
    </row>
    <row r="20802" spans="1:5" x14ac:dyDescent="0.25">
      <c r="A20802" s="93" t="s">
        <v>3395</v>
      </c>
      <c r="B20802" t="s">
        <v>21783</v>
      </c>
      <c r="C20802">
        <v>88247</v>
      </c>
      <c r="D20802" s="93" t="s">
        <v>27107</v>
      </c>
      <c r="E20802" s="93" t="s">
        <v>14</v>
      </c>
    </row>
    <row r="20803" spans="1:5" x14ac:dyDescent="0.25">
      <c r="A20803" s="93" t="s">
        <v>3395</v>
      </c>
      <c r="B20803" t="s">
        <v>21783</v>
      </c>
      <c r="C20803">
        <v>88264</v>
      </c>
      <c r="D20803" s="93" t="s">
        <v>27108</v>
      </c>
      <c r="E20803" s="93" t="s">
        <v>14</v>
      </c>
    </row>
    <row r="20804" spans="1:5" x14ac:dyDescent="0.25">
      <c r="A20804" s="93" t="s">
        <v>3396</v>
      </c>
      <c r="D20804" s="93" t="s">
        <v>14</v>
      </c>
      <c r="E20804" s="93" t="s">
        <v>33210</v>
      </c>
    </row>
    <row r="20805" spans="1:5" x14ac:dyDescent="0.25">
      <c r="A20805" s="93" t="s">
        <v>3396</v>
      </c>
      <c r="B20805" t="s">
        <v>21791</v>
      </c>
      <c r="C20805">
        <v>1096</v>
      </c>
      <c r="D20805" s="93" t="s">
        <v>22196</v>
      </c>
      <c r="E20805" s="93" t="s">
        <v>14</v>
      </c>
    </row>
    <row r="20806" spans="1:5" x14ac:dyDescent="0.25">
      <c r="A20806" s="93" t="s">
        <v>3396</v>
      </c>
      <c r="B20806" t="s">
        <v>21791</v>
      </c>
      <c r="C20806">
        <v>11267</v>
      </c>
      <c r="D20806" s="93" t="s">
        <v>23291</v>
      </c>
      <c r="E20806" s="93" t="s">
        <v>14</v>
      </c>
    </row>
    <row r="20807" spans="1:5" x14ac:dyDescent="0.25">
      <c r="A20807" s="93" t="s">
        <v>3396</v>
      </c>
      <c r="B20807" t="s">
        <v>21791</v>
      </c>
      <c r="C20807">
        <v>39996</v>
      </c>
      <c r="D20807" s="93" t="s">
        <v>27109</v>
      </c>
      <c r="E20807" s="93" t="s">
        <v>14</v>
      </c>
    </row>
    <row r="20808" spans="1:5" x14ac:dyDescent="0.25">
      <c r="A20808" s="93" t="s">
        <v>3396</v>
      </c>
      <c r="B20808" t="s">
        <v>21791</v>
      </c>
      <c r="C20808">
        <v>39997</v>
      </c>
      <c r="D20808" s="93" t="s">
        <v>23291</v>
      </c>
      <c r="E20808" s="93" t="s">
        <v>14</v>
      </c>
    </row>
    <row r="20809" spans="1:5" x14ac:dyDescent="0.25">
      <c r="A20809" s="93" t="s">
        <v>3396</v>
      </c>
      <c r="B20809" t="s">
        <v>21783</v>
      </c>
      <c r="C20809">
        <v>88247</v>
      </c>
      <c r="D20809" s="93" t="s">
        <v>27110</v>
      </c>
      <c r="E20809" s="93" t="s">
        <v>14</v>
      </c>
    </row>
    <row r="20810" spans="1:5" x14ac:dyDescent="0.25">
      <c r="A20810" s="93" t="s">
        <v>3396</v>
      </c>
      <c r="B20810" t="s">
        <v>21783</v>
      </c>
      <c r="C20810">
        <v>88264</v>
      </c>
      <c r="D20810" s="93" t="s">
        <v>27111</v>
      </c>
      <c r="E20810" s="93" t="s">
        <v>14</v>
      </c>
    </row>
    <row r="20811" spans="1:5" x14ac:dyDescent="0.25">
      <c r="A20811" s="93" t="s">
        <v>3397</v>
      </c>
      <c r="D20811" s="93" t="s">
        <v>14</v>
      </c>
      <c r="E20811" s="93" t="s">
        <v>33211</v>
      </c>
    </row>
    <row r="20812" spans="1:5" x14ac:dyDescent="0.25">
      <c r="A20812" s="93" t="s">
        <v>3397</v>
      </c>
      <c r="B20812" t="s">
        <v>21791</v>
      </c>
      <c r="C20812">
        <v>1094</v>
      </c>
      <c r="D20812" s="93" t="s">
        <v>22196</v>
      </c>
      <c r="E20812" s="93" t="s">
        <v>14</v>
      </c>
    </row>
    <row r="20813" spans="1:5" x14ac:dyDescent="0.25">
      <c r="A20813" s="93" t="s">
        <v>3397</v>
      </c>
      <c r="B20813" t="s">
        <v>21791</v>
      </c>
      <c r="C20813">
        <v>11267</v>
      </c>
      <c r="D20813" s="93" t="s">
        <v>22961</v>
      </c>
      <c r="E20813" s="93" t="s">
        <v>14</v>
      </c>
    </row>
    <row r="20814" spans="1:5" x14ac:dyDescent="0.25">
      <c r="A20814" s="93" t="s">
        <v>3397</v>
      </c>
      <c r="B20814" t="s">
        <v>21791</v>
      </c>
      <c r="C20814">
        <v>39996</v>
      </c>
      <c r="D20814" s="93" t="s">
        <v>27084</v>
      </c>
      <c r="E20814" s="93" t="s">
        <v>14</v>
      </c>
    </row>
    <row r="20815" spans="1:5" x14ac:dyDescent="0.25">
      <c r="A20815" s="93" t="s">
        <v>3397</v>
      </c>
      <c r="B20815" t="s">
        <v>21791</v>
      </c>
      <c r="C20815">
        <v>39997</v>
      </c>
      <c r="D20815" s="93" t="s">
        <v>22961</v>
      </c>
      <c r="E20815" s="93" t="s">
        <v>14</v>
      </c>
    </row>
    <row r="20816" spans="1:5" x14ac:dyDescent="0.25">
      <c r="A20816" s="93" t="s">
        <v>3397</v>
      </c>
      <c r="B20816" t="s">
        <v>21783</v>
      </c>
      <c r="C20816">
        <v>88247</v>
      </c>
      <c r="D20816" s="93" t="s">
        <v>27112</v>
      </c>
      <c r="E20816" s="93" t="s">
        <v>14</v>
      </c>
    </row>
    <row r="20817" spans="1:5" x14ac:dyDescent="0.25">
      <c r="A20817" s="93" t="s">
        <v>3397</v>
      </c>
      <c r="B20817" t="s">
        <v>21783</v>
      </c>
      <c r="C20817">
        <v>88264</v>
      </c>
      <c r="D20817" s="93" t="s">
        <v>22501</v>
      </c>
      <c r="E20817" s="93" t="s">
        <v>14</v>
      </c>
    </row>
    <row r="20818" spans="1:5" x14ac:dyDescent="0.25">
      <c r="A20818" s="93" t="s">
        <v>3398</v>
      </c>
      <c r="D20818" s="93" t="s">
        <v>14</v>
      </c>
      <c r="E20818" s="93" t="s">
        <v>33212</v>
      </c>
    </row>
    <row r="20819" spans="1:5" x14ac:dyDescent="0.25">
      <c r="A20819" s="93" t="s">
        <v>3398</v>
      </c>
      <c r="B20819" t="s">
        <v>21791</v>
      </c>
      <c r="C20819">
        <v>1092</v>
      </c>
      <c r="D20819" s="93" t="s">
        <v>22196</v>
      </c>
      <c r="E20819" s="93" t="s">
        <v>14</v>
      </c>
    </row>
    <row r="20820" spans="1:5" x14ac:dyDescent="0.25">
      <c r="A20820" s="93" t="s">
        <v>3398</v>
      </c>
      <c r="B20820" t="s">
        <v>21791</v>
      </c>
      <c r="C20820">
        <v>11267</v>
      </c>
      <c r="D20820" s="93" t="s">
        <v>23025</v>
      </c>
      <c r="E20820" s="93" t="s">
        <v>14</v>
      </c>
    </row>
    <row r="20821" spans="1:5" x14ac:dyDescent="0.25">
      <c r="A20821" s="93" t="s">
        <v>3398</v>
      </c>
      <c r="B20821" t="s">
        <v>21791</v>
      </c>
      <c r="C20821">
        <v>39996</v>
      </c>
      <c r="D20821" s="93" t="s">
        <v>27103</v>
      </c>
      <c r="E20821" s="93" t="s">
        <v>14</v>
      </c>
    </row>
    <row r="20822" spans="1:5" x14ac:dyDescent="0.25">
      <c r="A20822" s="93" t="s">
        <v>3398</v>
      </c>
      <c r="B20822" t="s">
        <v>21791</v>
      </c>
      <c r="C20822">
        <v>39997</v>
      </c>
      <c r="D20822" s="93" t="s">
        <v>23025</v>
      </c>
      <c r="E20822" s="93" t="s">
        <v>14</v>
      </c>
    </row>
    <row r="20823" spans="1:5" x14ac:dyDescent="0.25">
      <c r="A20823" s="93" t="s">
        <v>3398</v>
      </c>
      <c r="B20823" t="s">
        <v>21783</v>
      </c>
      <c r="C20823">
        <v>88247</v>
      </c>
      <c r="D20823" s="93" t="s">
        <v>27113</v>
      </c>
      <c r="E20823" s="93" t="s">
        <v>14</v>
      </c>
    </row>
    <row r="20824" spans="1:5" x14ac:dyDescent="0.25">
      <c r="A20824" s="93" t="s">
        <v>3398</v>
      </c>
      <c r="B20824" t="s">
        <v>21783</v>
      </c>
      <c r="C20824">
        <v>88264</v>
      </c>
      <c r="D20824" s="93" t="s">
        <v>27114</v>
      </c>
      <c r="E20824" s="93" t="s">
        <v>14</v>
      </c>
    </row>
    <row r="20825" spans="1:5" x14ac:dyDescent="0.25">
      <c r="A20825" s="93" t="s">
        <v>3399</v>
      </c>
      <c r="D20825" s="93" t="s">
        <v>14</v>
      </c>
      <c r="E20825" s="93" t="s">
        <v>33213</v>
      </c>
    </row>
    <row r="20826" spans="1:5" x14ac:dyDescent="0.25">
      <c r="A20826" s="93" t="s">
        <v>3399</v>
      </c>
      <c r="B20826" t="s">
        <v>21791</v>
      </c>
      <c r="C20826">
        <v>1090</v>
      </c>
      <c r="D20826" s="93" t="s">
        <v>22196</v>
      </c>
      <c r="E20826" s="93" t="s">
        <v>14</v>
      </c>
    </row>
    <row r="20827" spans="1:5" x14ac:dyDescent="0.25">
      <c r="A20827" s="93" t="s">
        <v>3399</v>
      </c>
      <c r="B20827" t="s">
        <v>21791</v>
      </c>
      <c r="C20827">
        <v>11267</v>
      </c>
      <c r="D20827" s="93" t="s">
        <v>23281</v>
      </c>
      <c r="E20827" s="93" t="s">
        <v>14</v>
      </c>
    </row>
    <row r="20828" spans="1:5" x14ac:dyDescent="0.25">
      <c r="A20828" s="93" t="s">
        <v>3399</v>
      </c>
      <c r="B20828" t="s">
        <v>21791</v>
      </c>
      <c r="C20828">
        <v>39996</v>
      </c>
      <c r="D20828" s="93" t="s">
        <v>27106</v>
      </c>
      <c r="E20828" s="93" t="s">
        <v>14</v>
      </c>
    </row>
    <row r="20829" spans="1:5" x14ac:dyDescent="0.25">
      <c r="A20829" s="93" t="s">
        <v>3399</v>
      </c>
      <c r="B20829" t="s">
        <v>21791</v>
      </c>
      <c r="C20829">
        <v>39997</v>
      </c>
      <c r="D20829" s="93" t="s">
        <v>23281</v>
      </c>
      <c r="E20829" s="93" t="s">
        <v>14</v>
      </c>
    </row>
    <row r="20830" spans="1:5" x14ac:dyDescent="0.25">
      <c r="A20830" s="93" t="s">
        <v>3399</v>
      </c>
      <c r="B20830" t="s">
        <v>21783</v>
      </c>
      <c r="C20830">
        <v>88247</v>
      </c>
      <c r="D20830" s="93" t="s">
        <v>27115</v>
      </c>
      <c r="E20830" s="93" t="s">
        <v>14</v>
      </c>
    </row>
    <row r="20831" spans="1:5" x14ac:dyDescent="0.25">
      <c r="A20831" s="93" t="s">
        <v>3399</v>
      </c>
      <c r="B20831" t="s">
        <v>21783</v>
      </c>
      <c r="C20831">
        <v>88264</v>
      </c>
      <c r="D20831" s="93" t="s">
        <v>27116</v>
      </c>
      <c r="E20831" s="93" t="s">
        <v>14</v>
      </c>
    </row>
    <row r="20832" spans="1:5" x14ac:dyDescent="0.25">
      <c r="A20832" s="93" t="s">
        <v>3400</v>
      </c>
      <c r="D20832" s="93" t="s">
        <v>14</v>
      </c>
      <c r="E20832" s="93" t="s">
        <v>33214</v>
      </c>
    </row>
    <row r="20833" spans="1:5" x14ac:dyDescent="0.25">
      <c r="A20833" s="93" t="s">
        <v>3400</v>
      </c>
      <c r="B20833" t="s">
        <v>21791</v>
      </c>
      <c r="C20833">
        <v>1097</v>
      </c>
      <c r="D20833" s="93" t="s">
        <v>22196</v>
      </c>
      <c r="E20833" s="93" t="s">
        <v>14</v>
      </c>
    </row>
    <row r="20834" spans="1:5" x14ac:dyDescent="0.25">
      <c r="A20834" s="93" t="s">
        <v>3400</v>
      </c>
      <c r="B20834" t="s">
        <v>21791</v>
      </c>
      <c r="C20834">
        <v>11267</v>
      </c>
      <c r="D20834" s="93" t="s">
        <v>23291</v>
      </c>
      <c r="E20834" s="93" t="s">
        <v>14</v>
      </c>
    </row>
    <row r="20835" spans="1:5" x14ac:dyDescent="0.25">
      <c r="A20835" s="93" t="s">
        <v>3400</v>
      </c>
      <c r="B20835" t="s">
        <v>21791</v>
      </c>
      <c r="C20835">
        <v>39996</v>
      </c>
      <c r="D20835" s="93" t="s">
        <v>27109</v>
      </c>
      <c r="E20835" s="93" t="s">
        <v>14</v>
      </c>
    </row>
    <row r="20836" spans="1:5" x14ac:dyDescent="0.25">
      <c r="A20836" s="93" t="s">
        <v>3400</v>
      </c>
      <c r="B20836" t="s">
        <v>21791</v>
      </c>
      <c r="C20836">
        <v>39997</v>
      </c>
      <c r="D20836" s="93" t="s">
        <v>23291</v>
      </c>
      <c r="E20836" s="93" t="s">
        <v>14</v>
      </c>
    </row>
    <row r="20837" spans="1:5" x14ac:dyDescent="0.25">
      <c r="A20837" s="93" t="s">
        <v>3400</v>
      </c>
      <c r="B20837" t="s">
        <v>21783</v>
      </c>
      <c r="C20837">
        <v>88247</v>
      </c>
      <c r="D20837" s="93" t="s">
        <v>27117</v>
      </c>
      <c r="E20837" s="93" t="s">
        <v>14</v>
      </c>
    </row>
    <row r="20838" spans="1:5" x14ac:dyDescent="0.25">
      <c r="A20838" s="93" t="s">
        <v>3400</v>
      </c>
      <c r="B20838" t="s">
        <v>21783</v>
      </c>
      <c r="C20838">
        <v>88264</v>
      </c>
      <c r="D20838" s="93" t="s">
        <v>27118</v>
      </c>
      <c r="E20838" s="93" t="s">
        <v>14</v>
      </c>
    </row>
    <row r="20839" spans="1:5" x14ac:dyDescent="0.25">
      <c r="A20839" s="93" t="s">
        <v>3401</v>
      </c>
      <c r="D20839" s="93" t="s">
        <v>14</v>
      </c>
      <c r="E20839" s="93" t="s">
        <v>33215</v>
      </c>
    </row>
    <row r="20840" spans="1:5" x14ac:dyDescent="0.25">
      <c r="A20840" s="93" t="s">
        <v>3401</v>
      </c>
      <c r="B20840" t="s">
        <v>21791</v>
      </c>
      <c r="C20840">
        <v>3406</v>
      </c>
      <c r="D20840" s="93" t="s">
        <v>22196</v>
      </c>
      <c r="E20840" s="93" t="s">
        <v>14</v>
      </c>
    </row>
    <row r="20841" spans="1:5" x14ac:dyDescent="0.25">
      <c r="A20841" s="93" t="s">
        <v>3401</v>
      </c>
      <c r="B20841" t="s">
        <v>21783</v>
      </c>
      <c r="C20841">
        <v>88247</v>
      </c>
      <c r="D20841" s="93" t="s">
        <v>27119</v>
      </c>
      <c r="E20841" s="93" t="s">
        <v>14</v>
      </c>
    </row>
    <row r="20842" spans="1:5" x14ac:dyDescent="0.25">
      <c r="A20842" s="93" t="s">
        <v>3401</v>
      </c>
      <c r="B20842" t="s">
        <v>21783</v>
      </c>
      <c r="C20842">
        <v>88264</v>
      </c>
      <c r="D20842" s="93" t="s">
        <v>27120</v>
      </c>
      <c r="E20842" s="93" t="s">
        <v>14</v>
      </c>
    </row>
    <row r="20843" spans="1:5" x14ac:dyDescent="0.25">
      <c r="A20843" s="93" t="s">
        <v>3402</v>
      </c>
      <c r="D20843" s="93" t="s">
        <v>14</v>
      </c>
      <c r="E20843" s="93" t="s">
        <v>33216</v>
      </c>
    </row>
    <row r="20844" spans="1:5" x14ac:dyDescent="0.25">
      <c r="A20844" s="93" t="s">
        <v>3402</v>
      </c>
      <c r="B20844" t="s">
        <v>21791</v>
      </c>
      <c r="C20844">
        <v>3405</v>
      </c>
      <c r="D20844" s="93" t="s">
        <v>22196</v>
      </c>
      <c r="E20844" s="93" t="s">
        <v>14</v>
      </c>
    </row>
    <row r="20845" spans="1:5" x14ac:dyDescent="0.25">
      <c r="A20845" s="93" t="s">
        <v>3402</v>
      </c>
      <c r="B20845" t="s">
        <v>21783</v>
      </c>
      <c r="C20845">
        <v>88247</v>
      </c>
      <c r="D20845" s="93" t="s">
        <v>27119</v>
      </c>
      <c r="E20845" s="93" t="s">
        <v>14</v>
      </c>
    </row>
    <row r="20846" spans="1:5" x14ac:dyDescent="0.25">
      <c r="A20846" s="93" t="s">
        <v>3402</v>
      </c>
      <c r="B20846" t="s">
        <v>21783</v>
      </c>
      <c r="C20846">
        <v>88264</v>
      </c>
      <c r="D20846" s="93" t="s">
        <v>27120</v>
      </c>
      <c r="E20846" s="93" t="s">
        <v>14</v>
      </c>
    </row>
    <row r="20847" spans="1:5" x14ac:dyDescent="0.25">
      <c r="A20847" s="93" t="s">
        <v>3403</v>
      </c>
      <c r="D20847" s="93" t="s">
        <v>14</v>
      </c>
      <c r="E20847" s="93" t="s">
        <v>33217</v>
      </c>
    </row>
    <row r="20848" spans="1:5" x14ac:dyDescent="0.25">
      <c r="A20848" s="93" t="s">
        <v>3403</v>
      </c>
      <c r="B20848" t="s">
        <v>21791</v>
      </c>
      <c r="C20848">
        <v>3398</v>
      </c>
      <c r="D20848" s="93" t="s">
        <v>22196</v>
      </c>
      <c r="E20848" s="93" t="s">
        <v>14</v>
      </c>
    </row>
    <row r="20849" spans="1:5" x14ac:dyDescent="0.25">
      <c r="A20849" s="93" t="s">
        <v>3403</v>
      </c>
      <c r="B20849" t="s">
        <v>21783</v>
      </c>
      <c r="C20849">
        <v>88247</v>
      </c>
      <c r="D20849" s="93" t="s">
        <v>27119</v>
      </c>
      <c r="E20849" s="93" t="s">
        <v>14</v>
      </c>
    </row>
    <row r="20850" spans="1:5" x14ac:dyDescent="0.25">
      <c r="A20850" s="93" t="s">
        <v>3403</v>
      </c>
      <c r="B20850" t="s">
        <v>21783</v>
      </c>
      <c r="C20850">
        <v>88264</v>
      </c>
      <c r="D20850" s="93" t="s">
        <v>27120</v>
      </c>
      <c r="E20850" s="93" t="s">
        <v>14</v>
      </c>
    </row>
    <row r="20851" spans="1:5" x14ac:dyDescent="0.25">
      <c r="A20851" s="93" t="s">
        <v>3404</v>
      </c>
      <c r="D20851" s="93" t="s">
        <v>14</v>
      </c>
      <c r="E20851" s="93" t="s">
        <v>33218</v>
      </c>
    </row>
    <row r="20852" spans="1:5" x14ac:dyDescent="0.25">
      <c r="A20852" s="93" t="s">
        <v>3404</v>
      </c>
      <c r="B20852" t="s">
        <v>21791</v>
      </c>
      <c r="C20852">
        <v>1564</v>
      </c>
      <c r="D20852" s="93" t="s">
        <v>22196</v>
      </c>
      <c r="E20852" s="93" t="s">
        <v>14</v>
      </c>
    </row>
    <row r="20853" spans="1:5" x14ac:dyDescent="0.25">
      <c r="A20853" s="93" t="s">
        <v>3404</v>
      </c>
      <c r="B20853" t="s">
        <v>21783</v>
      </c>
      <c r="C20853">
        <v>88247</v>
      </c>
      <c r="D20853" s="93" t="s">
        <v>27121</v>
      </c>
      <c r="E20853" s="93" t="s">
        <v>14</v>
      </c>
    </row>
    <row r="20854" spans="1:5" x14ac:dyDescent="0.25">
      <c r="A20854" s="93" t="s">
        <v>3404</v>
      </c>
      <c r="B20854" t="s">
        <v>21783</v>
      </c>
      <c r="C20854">
        <v>88264</v>
      </c>
      <c r="D20854" s="93" t="s">
        <v>27122</v>
      </c>
      <c r="E20854" s="93" t="s">
        <v>14</v>
      </c>
    </row>
    <row r="20855" spans="1:5" x14ac:dyDescent="0.25">
      <c r="A20855" s="93" t="s">
        <v>3405</v>
      </c>
      <c r="D20855" s="93" t="s">
        <v>14</v>
      </c>
      <c r="E20855" s="93" t="s">
        <v>33219</v>
      </c>
    </row>
    <row r="20856" spans="1:5" x14ac:dyDescent="0.25">
      <c r="A20856" s="93" t="s">
        <v>3405</v>
      </c>
      <c r="B20856" t="s">
        <v>21791</v>
      </c>
      <c r="C20856">
        <v>11273</v>
      </c>
      <c r="D20856" s="93" t="s">
        <v>22196</v>
      </c>
      <c r="E20856" s="93" t="s">
        <v>14</v>
      </c>
    </row>
    <row r="20857" spans="1:5" x14ac:dyDescent="0.25">
      <c r="A20857" s="93" t="s">
        <v>3405</v>
      </c>
      <c r="B20857" t="s">
        <v>21783</v>
      </c>
      <c r="C20857">
        <v>88247</v>
      </c>
      <c r="D20857" s="93" t="s">
        <v>27123</v>
      </c>
      <c r="E20857" s="93" t="s">
        <v>14</v>
      </c>
    </row>
    <row r="20858" spans="1:5" x14ac:dyDescent="0.25">
      <c r="A20858" s="93" t="s">
        <v>3405</v>
      </c>
      <c r="B20858" t="s">
        <v>21783</v>
      </c>
      <c r="C20858">
        <v>88264</v>
      </c>
      <c r="D20858" s="93" t="s">
        <v>23232</v>
      </c>
      <c r="E20858" s="93" t="s">
        <v>14</v>
      </c>
    </row>
    <row r="20859" spans="1:5" x14ac:dyDescent="0.25">
      <c r="A20859" s="93" t="s">
        <v>3406</v>
      </c>
      <c r="D20859" s="93" t="s">
        <v>14</v>
      </c>
      <c r="E20859" s="93" t="s">
        <v>33220</v>
      </c>
    </row>
    <row r="20860" spans="1:5" x14ac:dyDescent="0.25">
      <c r="A20860" s="93" t="s">
        <v>3406</v>
      </c>
      <c r="B20860" t="s">
        <v>21791</v>
      </c>
      <c r="C20860">
        <v>11272</v>
      </c>
      <c r="D20860" s="93" t="s">
        <v>22196</v>
      </c>
      <c r="E20860" s="93" t="s">
        <v>14</v>
      </c>
    </row>
    <row r="20861" spans="1:5" x14ac:dyDescent="0.25">
      <c r="A20861" s="93" t="s">
        <v>3406</v>
      </c>
      <c r="B20861" t="s">
        <v>21783</v>
      </c>
      <c r="C20861">
        <v>88247</v>
      </c>
      <c r="D20861" s="93" t="s">
        <v>27123</v>
      </c>
      <c r="E20861" s="93" t="s">
        <v>14</v>
      </c>
    </row>
    <row r="20862" spans="1:5" x14ac:dyDescent="0.25">
      <c r="A20862" s="93" t="s">
        <v>3406</v>
      </c>
      <c r="B20862" t="s">
        <v>21783</v>
      </c>
      <c r="C20862">
        <v>88264</v>
      </c>
      <c r="D20862" s="93" t="s">
        <v>23232</v>
      </c>
      <c r="E20862" s="93" t="s">
        <v>14</v>
      </c>
    </row>
    <row r="20863" spans="1:5" x14ac:dyDescent="0.25">
      <c r="A20863" s="93" t="s">
        <v>3407</v>
      </c>
      <c r="D20863" s="93" t="s">
        <v>14</v>
      </c>
      <c r="E20863" s="93" t="s">
        <v>33221</v>
      </c>
    </row>
    <row r="20864" spans="1:5" x14ac:dyDescent="0.25">
      <c r="A20864" s="93" t="s">
        <v>3407</v>
      </c>
      <c r="B20864" t="s">
        <v>21791</v>
      </c>
      <c r="C20864">
        <v>11275</v>
      </c>
      <c r="D20864" s="93" t="s">
        <v>22196</v>
      </c>
      <c r="E20864" s="93" t="s">
        <v>14</v>
      </c>
    </row>
    <row r="20865" spans="1:5" x14ac:dyDescent="0.25">
      <c r="A20865" s="93" t="s">
        <v>3407</v>
      </c>
      <c r="B20865" t="s">
        <v>21783</v>
      </c>
      <c r="C20865">
        <v>88247</v>
      </c>
      <c r="D20865" s="93" t="s">
        <v>27123</v>
      </c>
      <c r="E20865" s="93" t="s">
        <v>14</v>
      </c>
    </row>
    <row r="20866" spans="1:5" x14ac:dyDescent="0.25">
      <c r="A20866" s="93" t="s">
        <v>3407</v>
      </c>
      <c r="B20866" t="s">
        <v>21783</v>
      </c>
      <c r="C20866">
        <v>88264</v>
      </c>
      <c r="D20866" s="93" t="s">
        <v>23232</v>
      </c>
      <c r="E20866" s="93" t="s">
        <v>14</v>
      </c>
    </row>
    <row r="20867" spans="1:5" x14ac:dyDescent="0.25">
      <c r="A20867" s="93" t="s">
        <v>3408</v>
      </c>
      <c r="D20867" s="93" t="s">
        <v>14</v>
      </c>
      <c r="E20867" s="93" t="s">
        <v>33222</v>
      </c>
    </row>
    <row r="20868" spans="1:5" x14ac:dyDescent="0.25">
      <c r="A20868" s="93" t="s">
        <v>3408</v>
      </c>
      <c r="B20868" t="s">
        <v>21791</v>
      </c>
      <c r="C20868">
        <v>11274</v>
      </c>
      <c r="D20868" s="93" t="s">
        <v>22196</v>
      </c>
      <c r="E20868" s="93" t="s">
        <v>14</v>
      </c>
    </row>
    <row r="20869" spans="1:5" x14ac:dyDescent="0.25">
      <c r="A20869" s="93" t="s">
        <v>3408</v>
      </c>
      <c r="B20869" t="s">
        <v>21783</v>
      </c>
      <c r="C20869">
        <v>88247</v>
      </c>
      <c r="D20869" s="93" t="s">
        <v>27123</v>
      </c>
      <c r="E20869" s="93" t="s">
        <v>14</v>
      </c>
    </row>
    <row r="20870" spans="1:5" x14ac:dyDescent="0.25">
      <c r="A20870" s="93" t="s">
        <v>3408</v>
      </c>
      <c r="B20870" t="s">
        <v>21783</v>
      </c>
      <c r="C20870">
        <v>88264</v>
      </c>
      <c r="D20870" s="93" t="s">
        <v>23232</v>
      </c>
      <c r="E20870" s="93" t="s">
        <v>14</v>
      </c>
    </row>
    <row r="20871" spans="1:5" x14ac:dyDescent="0.25">
      <c r="A20871" s="93" t="s">
        <v>3409</v>
      </c>
      <c r="D20871" s="93" t="s">
        <v>14</v>
      </c>
      <c r="E20871" s="93" t="s">
        <v>33223</v>
      </c>
    </row>
    <row r="20872" spans="1:5" x14ac:dyDescent="0.25">
      <c r="A20872" s="93" t="s">
        <v>3409</v>
      </c>
      <c r="B20872" t="s">
        <v>21791</v>
      </c>
      <c r="C20872">
        <v>1020</v>
      </c>
      <c r="D20872" s="93" t="s">
        <v>26572</v>
      </c>
      <c r="E20872" s="93" t="s">
        <v>14</v>
      </c>
    </row>
    <row r="20873" spans="1:5" x14ac:dyDescent="0.25">
      <c r="A20873" s="93" t="s">
        <v>3409</v>
      </c>
      <c r="B20873" t="s">
        <v>21783</v>
      </c>
      <c r="C20873">
        <v>88264</v>
      </c>
      <c r="D20873" s="93" t="s">
        <v>22912</v>
      </c>
      <c r="E20873" s="93" t="s">
        <v>14</v>
      </c>
    </row>
    <row r="20874" spans="1:5" x14ac:dyDescent="0.25">
      <c r="A20874" s="93" t="s">
        <v>3410</v>
      </c>
      <c r="D20874" s="93" t="s">
        <v>14</v>
      </c>
      <c r="E20874" s="93" t="s">
        <v>33224</v>
      </c>
    </row>
    <row r="20875" spans="1:5" x14ac:dyDescent="0.25">
      <c r="A20875" s="93" t="s">
        <v>3410</v>
      </c>
      <c r="B20875" t="s">
        <v>21791</v>
      </c>
      <c r="C20875">
        <v>995</v>
      </c>
      <c r="D20875" s="93" t="s">
        <v>26572</v>
      </c>
      <c r="E20875" s="93" t="s">
        <v>14</v>
      </c>
    </row>
    <row r="20876" spans="1:5" x14ac:dyDescent="0.25">
      <c r="A20876" s="93" t="s">
        <v>3410</v>
      </c>
      <c r="B20876" t="s">
        <v>21783</v>
      </c>
      <c r="C20876">
        <v>88264</v>
      </c>
      <c r="D20876" s="93" t="s">
        <v>22912</v>
      </c>
      <c r="E20876" s="93" t="s">
        <v>14</v>
      </c>
    </row>
    <row r="20877" spans="1:5" x14ac:dyDescent="0.25">
      <c r="A20877" s="93" t="s">
        <v>3411</v>
      </c>
      <c r="D20877" s="93" t="s">
        <v>14</v>
      </c>
      <c r="E20877" s="93" t="s">
        <v>33225</v>
      </c>
    </row>
    <row r="20878" spans="1:5" x14ac:dyDescent="0.25">
      <c r="A20878" s="93" t="s">
        <v>3411</v>
      </c>
      <c r="B20878" t="s">
        <v>21791</v>
      </c>
      <c r="C20878">
        <v>996</v>
      </c>
      <c r="D20878" s="93" t="s">
        <v>26572</v>
      </c>
      <c r="E20878" s="93" t="s">
        <v>14</v>
      </c>
    </row>
    <row r="20879" spans="1:5" x14ac:dyDescent="0.25">
      <c r="A20879" s="93" t="s">
        <v>3411</v>
      </c>
      <c r="B20879" t="s">
        <v>21783</v>
      </c>
      <c r="C20879">
        <v>88264</v>
      </c>
      <c r="D20879" s="93" t="s">
        <v>22912</v>
      </c>
      <c r="E20879" s="93" t="s">
        <v>14</v>
      </c>
    </row>
    <row r="20880" spans="1:5" x14ac:dyDescent="0.25">
      <c r="A20880" s="93" t="s">
        <v>3412</v>
      </c>
      <c r="D20880" s="93" t="s">
        <v>14</v>
      </c>
      <c r="E20880" s="93" t="s">
        <v>33226</v>
      </c>
    </row>
    <row r="20881" spans="1:5" x14ac:dyDescent="0.25">
      <c r="A20881" s="93" t="s">
        <v>3412</v>
      </c>
      <c r="B20881" t="s">
        <v>21791</v>
      </c>
      <c r="C20881">
        <v>1019</v>
      </c>
      <c r="D20881" s="93" t="s">
        <v>26572</v>
      </c>
      <c r="E20881" s="93" t="s">
        <v>14</v>
      </c>
    </row>
    <row r="20882" spans="1:5" x14ac:dyDescent="0.25">
      <c r="A20882" s="93" t="s">
        <v>3412</v>
      </c>
      <c r="B20882" t="s">
        <v>21783</v>
      </c>
      <c r="C20882">
        <v>88264</v>
      </c>
      <c r="D20882" s="93" t="s">
        <v>22515</v>
      </c>
      <c r="E20882" s="93" t="s">
        <v>14</v>
      </c>
    </row>
    <row r="20883" spans="1:5" x14ac:dyDescent="0.25">
      <c r="A20883" s="93" t="s">
        <v>3413</v>
      </c>
      <c r="D20883" s="93" t="s">
        <v>14</v>
      </c>
      <c r="E20883" s="93" t="s">
        <v>33227</v>
      </c>
    </row>
    <row r="20884" spans="1:5" x14ac:dyDescent="0.25">
      <c r="A20884" s="93" t="s">
        <v>3413</v>
      </c>
      <c r="B20884" t="s">
        <v>21791</v>
      </c>
      <c r="C20884">
        <v>1018</v>
      </c>
      <c r="D20884" s="93" t="s">
        <v>26572</v>
      </c>
      <c r="E20884" s="93" t="s">
        <v>14</v>
      </c>
    </row>
    <row r="20885" spans="1:5" x14ac:dyDescent="0.25">
      <c r="A20885" s="93" t="s">
        <v>3413</v>
      </c>
      <c r="B20885" t="s">
        <v>21783</v>
      </c>
      <c r="C20885">
        <v>88264</v>
      </c>
      <c r="D20885" s="93" t="s">
        <v>22515</v>
      </c>
      <c r="E20885" s="93" t="s">
        <v>14</v>
      </c>
    </row>
    <row r="20886" spans="1:5" x14ac:dyDescent="0.25">
      <c r="A20886" s="93" t="s">
        <v>3414</v>
      </c>
      <c r="D20886" s="93" t="s">
        <v>14</v>
      </c>
      <c r="E20886" s="93" t="s">
        <v>33228</v>
      </c>
    </row>
    <row r="20887" spans="1:5" x14ac:dyDescent="0.25">
      <c r="A20887" s="93" t="s">
        <v>3414</v>
      </c>
      <c r="B20887" t="s">
        <v>21791</v>
      </c>
      <c r="C20887">
        <v>977</v>
      </c>
      <c r="D20887" s="93" t="s">
        <v>26572</v>
      </c>
      <c r="E20887" s="93" t="s">
        <v>14</v>
      </c>
    </row>
    <row r="20888" spans="1:5" x14ac:dyDescent="0.25">
      <c r="A20888" s="93" t="s">
        <v>3414</v>
      </c>
      <c r="B20888" t="s">
        <v>21783</v>
      </c>
      <c r="C20888">
        <v>88264</v>
      </c>
      <c r="D20888" s="93" t="s">
        <v>25727</v>
      </c>
      <c r="E20888" s="93" t="s">
        <v>14</v>
      </c>
    </row>
    <row r="20889" spans="1:5" x14ac:dyDescent="0.25">
      <c r="A20889" s="93" t="s">
        <v>3415</v>
      </c>
      <c r="D20889" s="93" t="s">
        <v>14</v>
      </c>
      <c r="E20889" s="93" t="s">
        <v>33229</v>
      </c>
    </row>
    <row r="20890" spans="1:5" x14ac:dyDescent="0.25">
      <c r="A20890" s="93" t="s">
        <v>3415</v>
      </c>
      <c r="B20890" t="s">
        <v>21791</v>
      </c>
      <c r="C20890">
        <v>998</v>
      </c>
      <c r="D20890" s="93" t="s">
        <v>26572</v>
      </c>
      <c r="E20890" s="93" t="s">
        <v>14</v>
      </c>
    </row>
    <row r="20891" spans="1:5" x14ac:dyDescent="0.25">
      <c r="A20891" s="93" t="s">
        <v>3415</v>
      </c>
      <c r="B20891" t="s">
        <v>21783</v>
      </c>
      <c r="C20891">
        <v>88264</v>
      </c>
      <c r="D20891" s="93" t="s">
        <v>23024</v>
      </c>
      <c r="E20891" s="93" t="s">
        <v>14</v>
      </c>
    </row>
    <row r="20892" spans="1:5" x14ac:dyDescent="0.25">
      <c r="A20892" s="93" t="s">
        <v>3416</v>
      </c>
      <c r="D20892" s="93" t="s">
        <v>14</v>
      </c>
      <c r="E20892" s="93" t="s">
        <v>33230</v>
      </c>
    </row>
    <row r="20893" spans="1:5" x14ac:dyDescent="0.25">
      <c r="A20893" s="93" t="s">
        <v>3416</v>
      </c>
      <c r="B20893" t="s">
        <v>21791</v>
      </c>
      <c r="C20893">
        <v>1017</v>
      </c>
      <c r="D20893" s="93" t="s">
        <v>26572</v>
      </c>
      <c r="E20893" s="93" t="s">
        <v>14</v>
      </c>
    </row>
    <row r="20894" spans="1:5" x14ac:dyDescent="0.25">
      <c r="A20894" s="93" t="s">
        <v>3416</v>
      </c>
      <c r="B20894" t="s">
        <v>21783</v>
      </c>
      <c r="C20894">
        <v>88264</v>
      </c>
      <c r="D20894" s="93" t="s">
        <v>22354</v>
      </c>
      <c r="E20894" s="93" t="s">
        <v>14</v>
      </c>
    </row>
    <row r="20895" spans="1:5" x14ac:dyDescent="0.25">
      <c r="A20895" s="93" t="s">
        <v>3417</v>
      </c>
      <c r="D20895" s="93" t="s">
        <v>14</v>
      </c>
      <c r="E20895" s="93" t="s">
        <v>33231</v>
      </c>
    </row>
    <row r="20896" spans="1:5" x14ac:dyDescent="0.25">
      <c r="A20896" s="93" t="s">
        <v>3417</v>
      </c>
      <c r="B20896" t="s">
        <v>21783</v>
      </c>
      <c r="C20896">
        <v>5928</v>
      </c>
      <c r="D20896" s="93" t="s">
        <v>27124</v>
      </c>
      <c r="E20896" s="93" t="s">
        <v>14</v>
      </c>
    </row>
    <row r="20897" spans="1:5" x14ac:dyDescent="0.25">
      <c r="A20897" s="93" t="s">
        <v>3417</v>
      </c>
      <c r="B20897" t="s">
        <v>21783</v>
      </c>
      <c r="C20897">
        <v>88247</v>
      </c>
      <c r="D20897" s="93" t="s">
        <v>23808</v>
      </c>
      <c r="E20897" s="93" t="s">
        <v>14</v>
      </c>
    </row>
    <row r="20898" spans="1:5" x14ac:dyDescent="0.25">
      <c r="A20898" s="93" t="s">
        <v>3417</v>
      </c>
      <c r="B20898" t="s">
        <v>21783</v>
      </c>
      <c r="C20898">
        <v>88264</v>
      </c>
      <c r="D20898" s="93" t="s">
        <v>23808</v>
      </c>
      <c r="E20898" s="93" t="s">
        <v>14</v>
      </c>
    </row>
    <row r="20899" spans="1:5" x14ac:dyDescent="0.25">
      <c r="A20899" s="93" t="s">
        <v>3418</v>
      </c>
      <c r="D20899" s="93" t="s">
        <v>14</v>
      </c>
      <c r="E20899" s="93" t="s">
        <v>33232</v>
      </c>
    </row>
    <row r="20900" spans="1:5" x14ac:dyDescent="0.25">
      <c r="A20900" s="93" t="s">
        <v>3418</v>
      </c>
      <c r="B20900" t="s">
        <v>21791</v>
      </c>
      <c r="C20900">
        <v>2510</v>
      </c>
      <c r="D20900" s="93" t="s">
        <v>22196</v>
      </c>
      <c r="E20900" s="93" t="s">
        <v>14</v>
      </c>
    </row>
    <row r="20901" spans="1:5" x14ac:dyDescent="0.25">
      <c r="A20901" s="93" t="s">
        <v>3418</v>
      </c>
      <c r="B20901" t="s">
        <v>21791</v>
      </c>
      <c r="C20901">
        <v>21127</v>
      </c>
      <c r="D20901" s="93" t="s">
        <v>22239</v>
      </c>
      <c r="E20901" s="93" t="s">
        <v>14</v>
      </c>
    </row>
    <row r="20902" spans="1:5" x14ac:dyDescent="0.25">
      <c r="A20902" s="93" t="s">
        <v>3418</v>
      </c>
      <c r="B20902" t="s">
        <v>21783</v>
      </c>
      <c r="C20902">
        <v>88247</v>
      </c>
      <c r="D20902" s="93" t="s">
        <v>24426</v>
      </c>
      <c r="E20902" s="93" t="s">
        <v>14</v>
      </c>
    </row>
    <row r="20903" spans="1:5" x14ac:dyDescent="0.25">
      <c r="A20903" s="93" t="s">
        <v>3418</v>
      </c>
      <c r="B20903" t="s">
        <v>21783</v>
      </c>
      <c r="C20903">
        <v>88264</v>
      </c>
      <c r="D20903" s="93" t="s">
        <v>24426</v>
      </c>
      <c r="E20903" s="93" t="s">
        <v>14</v>
      </c>
    </row>
    <row r="20904" spans="1:5" x14ac:dyDescent="0.25">
      <c r="A20904" s="93" t="s">
        <v>3419</v>
      </c>
      <c r="D20904" s="93" t="s">
        <v>14</v>
      </c>
      <c r="E20904" s="93" t="s">
        <v>33233</v>
      </c>
    </row>
    <row r="20905" spans="1:5" x14ac:dyDescent="0.25">
      <c r="A20905" s="93" t="s">
        <v>3419</v>
      </c>
      <c r="B20905" t="s">
        <v>21791</v>
      </c>
      <c r="C20905">
        <v>2510</v>
      </c>
      <c r="D20905" s="93" t="s">
        <v>22196</v>
      </c>
      <c r="E20905" s="93" t="s">
        <v>14</v>
      </c>
    </row>
    <row r="20906" spans="1:5" x14ac:dyDescent="0.25">
      <c r="A20906" s="93" t="s">
        <v>3419</v>
      </c>
      <c r="B20906" t="s">
        <v>21783</v>
      </c>
      <c r="C20906">
        <v>5928</v>
      </c>
      <c r="D20906" s="93" t="s">
        <v>27124</v>
      </c>
      <c r="E20906" s="93" t="s">
        <v>14</v>
      </c>
    </row>
    <row r="20907" spans="1:5" x14ac:dyDescent="0.25">
      <c r="A20907" s="93" t="s">
        <v>3419</v>
      </c>
      <c r="B20907" t="s">
        <v>21791</v>
      </c>
      <c r="C20907">
        <v>21127</v>
      </c>
      <c r="D20907" s="93" t="s">
        <v>22239</v>
      </c>
      <c r="E20907" s="93" t="s">
        <v>14</v>
      </c>
    </row>
    <row r="20908" spans="1:5" x14ac:dyDescent="0.25">
      <c r="A20908" s="93" t="s">
        <v>3419</v>
      </c>
      <c r="B20908" t="s">
        <v>21783</v>
      </c>
      <c r="C20908">
        <v>88247</v>
      </c>
      <c r="D20908" s="93" t="s">
        <v>22045</v>
      </c>
      <c r="E20908" s="93" t="s">
        <v>14</v>
      </c>
    </row>
    <row r="20909" spans="1:5" x14ac:dyDescent="0.25">
      <c r="A20909" s="93" t="s">
        <v>3419</v>
      </c>
      <c r="B20909" t="s">
        <v>21783</v>
      </c>
      <c r="C20909">
        <v>88264</v>
      </c>
      <c r="D20909" s="93" t="s">
        <v>22045</v>
      </c>
      <c r="E20909" s="93" t="s">
        <v>14</v>
      </c>
    </row>
    <row r="20910" spans="1:5" x14ac:dyDescent="0.25">
      <c r="A20910" s="93" t="s">
        <v>3420</v>
      </c>
      <c r="D20910" s="93" t="s">
        <v>14</v>
      </c>
      <c r="E20910" s="93" t="s">
        <v>33234</v>
      </c>
    </row>
    <row r="20911" spans="1:5" x14ac:dyDescent="0.25">
      <c r="A20911" s="93" t="s">
        <v>3420</v>
      </c>
      <c r="B20911" t="s">
        <v>21791</v>
      </c>
      <c r="C20911">
        <v>1022</v>
      </c>
      <c r="D20911" s="93" t="s">
        <v>23292</v>
      </c>
      <c r="E20911" s="93" t="s">
        <v>14</v>
      </c>
    </row>
    <row r="20912" spans="1:5" x14ac:dyDescent="0.25">
      <c r="A20912" s="93" t="s">
        <v>3420</v>
      </c>
      <c r="B20912" t="s">
        <v>21791</v>
      </c>
      <c r="C20912">
        <v>2512</v>
      </c>
      <c r="D20912" s="93" t="s">
        <v>22196</v>
      </c>
      <c r="E20912" s="93" t="s">
        <v>14</v>
      </c>
    </row>
    <row r="20913" spans="1:5" x14ac:dyDescent="0.25">
      <c r="A20913" s="93" t="s">
        <v>3420</v>
      </c>
      <c r="B20913" t="s">
        <v>21783</v>
      </c>
      <c r="C20913">
        <v>5928</v>
      </c>
      <c r="D20913" s="93" t="s">
        <v>27124</v>
      </c>
      <c r="E20913" s="93" t="s">
        <v>14</v>
      </c>
    </row>
    <row r="20914" spans="1:5" x14ac:dyDescent="0.25">
      <c r="A20914" s="93" t="s">
        <v>3420</v>
      </c>
      <c r="B20914" t="s">
        <v>21783</v>
      </c>
      <c r="C20914">
        <v>88247</v>
      </c>
      <c r="D20914" s="93" t="s">
        <v>27125</v>
      </c>
      <c r="E20914" s="93" t="s">
        <v>14</v>
      </c>
    </row>
    <row r="20915" spans="1:5" x14ac:dyDescent="0.25">
      <c r="A20915" s="93" t="s">
        <v>3420</v>
      </c>
      <c r="B20915" t="s">
        <v>21783</v>
      </c>
      <c r="C20915">
        <v>88264</v>
      </c>
      <c r="D20915" s="93" t="s">
        <v>27125</v>
      </c>
      <c r="E20915" s="93" t="s">
        <v>14</v>
      </c>
    </row>
    <row r="20916" spans="1:5" x14ac:dyDescent="0.25">
      <c r="A20916" s="93" t="s">
        <v>3421</v>
      </c>
      <c r="D20916" s="93" t="s">
        <v>14</v>
      </c>
      <c r="E20916" s="93" t="s">
        <v>33235</v>
      </c>
    </row>
    <row r="20917" spans="1:5" x14ac:dyDescent="0.25">
      <c r="A20917" s="93" t="s">
        <v>3421</v>
      </c>
      <c r="B20917" t="s">
        <v>21791</v>
      </c>
      <c r="C20917">
        <v>1022</v>
      </c>
      <c r="D20917" s="93" t="s">
        <v>23269</v>
      </c>
      <c r="E20917" s="93" t="s">
        <v>14</v>
      </c>
    </row>
    <row r="20918" spans="1:5" x14ac:dyDescent="0.25">
      <c r="A20918" s="93" t="s">
        <v>3421</v>
      </c>
      <c r="B20918" t="s">
        <v>21791</v>
      </c>
      <c r="C20918">
        <v>2512</v>
      </c>
      <c r="D20918" s="93" t="s">
        <v>22196</v>
      </c>
      <c r="E20918" s="93" t="s">
        <v>14</v>
      </c>
    </row>
    <row r="20919" spans="1:5" x14ac:dyDescent="0.25">
      <c r="A20919" s="93" t="s">
        <v>3421</v>
      </c>
      <c r="B20919" t="s">
        <v>21783</v>
      </c>
      <c r="C20919">
        <v>5928</v>
      </c>
      <c r="D20919" s="93" t="s">
        <v>27124</v>
      </c>
      <c r="E20919" s="93" t="s">
        <v>14</v>
      </c>
    </row>
    <row r="20920" spans="1:5" x14ac:dyDescent="0.25">
      <c r="A20920" s="93" t="s">
        <v>3421</v>
      </c>
      <c r="B20920" t="s">
        <v>21783</v>
      </c>
      <c r="C20920">
        <v>88247</v>
      </c>
      <c r="D20920" s="93" t="s">
        <v>27125</v>
      </c>
      <c r="E20920" s="93" t="s">
        <v>14</v>
      </c>
    </row>
    <row r="20921" spans="1:5" x14ac:dyDescent="0.25">
      <c r="A20921" s="93" t="s">
        <v>3421</v>
      </c>
      <c r="B20921" t="s">
        <v>21783</v>
      </c>
      <c r="C20921">
        <v>88264</v>
      </c>
      <c r="D20921" s="93" t="s">
        <v>27125</v>
      </c>
      <c r="E20921" s="93" t="s">
        <v>14</v>
      </c>
    </row>
    <row r="20922" spans="1:5" x14ac:dyDescent="0.25">
      <c r="A20922" s="93" t="s">
        <v>3422</v>
      </c>
      <c r="D20922" s="93" t="s">
        <v>14</v>
      </c>
      <c r="E20922" s="93" t="s">
        <v>33236</v>
      </c>
    </row>
    <row r="20923" spans="1:5" x14ac:dyDescent="0.25">
      <c r="A20923" s="93" t="s">
        <v>3422</v>
      </c>
      <c r="B20923" t="s">
        <v>21783</v>
      </c>
      <c r="C20923">
        <v>5928</v>
      </c>
      <c r="D20923" s="93" t="s">
        <v>27124</v>
      </c>
      <c r="E20923" s="93" t="s">
        <v>14</v>
      </c>
    </row>
    <row r="20924" spans="1:5" x14ac:dyDescent="0.25">
      <c r="A20924" s="93" t="s">
        <v>3422</v>
      </c>
      <c r="B20924" t="s">
        <v>21783</v>
      </c>
      <c r="C20924">
        <v>88247</v>
      </c>
      <c r="D20924" s="93" t="s">
        <v>24523</v>
      </c>
      <c r="E20924" s="93" t="s">
        <v>14</v>
      </c>
    </row>
    <row r="20925" spans="1:5" x14ac:dyDescent="0.25">
      <c r="A20925" s="93" t="s">
        <v>3422</v>
      </c>
      <c r="B20925" t="s">
        <v>21783</v>
      </c>
      <c r="C20925">
        <v>88264</v>
      </c>
      <c r="D20925" s="93" t="s">
        <v>24523</v>
      </c>
      <c r="E20925" s="93" t="s">
        <v>14</v>
      </c>
    </row>
    <row r="20926" spans="1:5" x14ac:dyDescent="0.25">
      <c r="A20926" s="93" t="s">
        <v>3423</v>
      </c>
      <c r="D20926" s="93" t="s">
        <v>14</v>
      </c>
      <c r="E20926" s="93" t="s">
        <v>33237</v>
      </c>
    </row>
    <row r="20927" spans="1:5" x14ac:dyDescent="0.25">
      <c r="A20927" s="93" t="s">
        <v>3423</v>
      </c>
      <c r="B20927" t="s">
        <v>21791</v>
      </c>
      <c r="C20927">
        <v>1022</v>
      </c>
      <c r="D20927" s="93" t="s">
        <v>23292</v>
      </c>
      <c r="E20927" s="93" t="s">
        <v>14</v>
      </c>
    </row>
    <row r="20928" spans="1:5" x14ac:dyDescent="0.25">
      <c r="A20928" s="93" t="s">
        <v>3423</v>
      </c>
      <c r="B20928" t="s">
        <v>21791</v>
      </c>
      <c r="C20928">
        <v>2512</v>
      </c>
      <c r="D20928" s="93" t="s">
        <v>22196</v>
      </c>
      <c r="E20928" s="93" t="s">
        <v>14</v>
      </c>
    </row>
    <row r="20929" spans="1:5" x14ac:dyDescent="0.25">
      <c r="A20929" s="93" t="s">
        <v>3423</v>
      </c>
      <c r="B20929" t="s">
        <v>21791</v>
      </c>
      <c r="C20929">
        <v>3798</v>
      </c>
      <c r="D20929" s="93" t="s">
        <v>22196</v>
      </c>
      <c r="E20929" s="93" t="s">
        <v>14</v>
      </c>
    </row>
    <row r="20930" spans="1:5" x14ac:dyDescent="0.25">
      <c r="A20930" s="93" t="s">
        <v>3423</v>
      </c>
      <c r="B20930" t="s">
        <v>21783</v>
      </c>
      <c r="C20930">
        <v>5928</v>
      </c>
      <c r="D20930" s="93" t="s">
        <v>27124</v>
      </c>
      <c r="E20930" s="93" t="s">
        <v>14</v>
      </c>
    </row>
    <row r="20931" spans="1:5" x14ac:dyDescent="0.25">
      <c r="A20931" s="93" t="s">
        <v>3423</v>
      </c>
      <c r="B20931" t="s">
        <v>21791</v>
      </c>
      <c r="C20931">
        <v>21127</v>
      </c>
      <c r="D20931" s="93" t="s">
        <v>22591</v>
      </c>
      <c r="E20931" s="93" t="s">
        <v>14</v>
      </c>
    </row>
    <row r="20932" spans="1:5" x14ac:dyDescent="0.25">
      <c r="A20932" s="93" t="s">
        <v>3423</v>
      </c>
      <c r="B20932" t="s">
        <v>21783</v>
      </c>
      <c r="C20932">
        <v>88247</v>
      </c>
      <c r="D20932" s="93" t="s">
        <v>27126</v>
      </c>
      <c r="E20932" s="93" t="s">
        <v>14</v>
      </c>
    </row>
    <row r="20933" spans="1:5" x14ac:dyDescent="0.25">
      <c r="A20933" s="93" t="s">
        <v>3423</v>
      </c>
      <c r="B20933" t="s">
        <v>21783</v>
      </c>
      <c r="C20933">
        <v>88264</v>
      </c>
      <c r="D20933" s="93" t="s">
        <v>27126</v>
      </c>
      <c r="E20933" s="93" t="s">
        <v>14</v>
      </c>
    </row>
    <row r="20934" spans="1:5" x14ac:dyDescent="0.25">
      <c r="A20934" s="93" t="s">
        <v>3424</v>
      </c>
      <c r="D20934" s="93" t="s">
        <v>14</v>
      </c>
      <c r="E20934" s="93" t="s">
        <v>33238</v>
      </c>
    </row>
    <row r="20935" spans="1:5" x14ac:dyDescent="0.25">
      <c r="A20935" s="93" t="s">
        <v>3424</v>
      </c>
      <c r="B20935" t="s">
        <v>21783</v>
      </c>
      <c r="C20935">
        <v>5928</v>
      </c>
      <c r="D20935" s="93" t="s">
        <v>27124</v>
      </c>
      <c r="E20935" s="93" t="s">
        <v>14</v>
      </c>
    </row>
    <row r="20936" spans="1:5" x14ac:dyDescent="0.25">
      <c r="A20936" s="93" t="s">
        <v>3424</v>
      </c>
      <c r="B20936" t="s">
        <v>21791</v>
      </c>
      <c r="C20936">
        <v>21127</v>
      </c>
      <c r="D20936" s="93" t="s">
        <v>22591</v>
      </c>
      <c r="E20936" s="93" t="s">
        <v>14</v>
      </c>
    </row>
    <row r="20937" spans="1:5" x14ac:dyDescent="0.25">
      <c r="A20937" s="93" t="s">
        <v>3424</v>
      </c>
      <c r="B20937" t="s">
        <v>21791</v>
      </c>
      <c r="C20937">
        <v>42244</v>
      </c>
      <c r="D20937" s="93" t="s">
        <v>22196</v>
      </c>
      <c r="E20937" s="93" t="s">
        <v>14</v>
      </c>
    </row>
    <row r="20938" spans="1:5" x14ac:dyDescent="0.25">
      <c r="A20938" s="93" t="s">
        <v>3424</v>
      </c>
      <c r="B20938" t="s">
        <v>21783</v>
      </c>
      <c r="C20938">
        <v>88247</v>
      </c>
      <c r="D20938" s="93" t="s">
        <v>27127</v>
      </c>
      <c r="E20938" s="93" t="s">
        <v>14</v>
      </c>
    </row>
    <row r="20939" spans="1:5" x14ac:dyDescent="0.25">
      <c r="A20939" s="93" t="s">
        <v>3424</v>
      </c>
      <c r="B20939" t="s">
        <v>21783</v>
      </c>
      <c r="C20939">
        <v>88264</v>
      </c>
      <c r="D20939" s="93" t="s">
        <v>27127</v>
      </c>
      <c r="E20939" s="93" t="s">
        <v>14</v>
      </c>
    </row>
    <row r="20940" spans="1:5" x14ac:dyDescent="0.25">
      <c r="A20940" s="93" t="s">
        <v>3425</v>
      </c>
      <c r="D20940" s="93" t="s">
        <v>14</v>
      </c>
      <c r="E20940" s="93" t="s">
        <v>33239</v>
      </c>
    </row>
    <row r="20941" spans="1:5" x14ac:dyDescent="0.25">
      <c r="A20941" s="93" t="s">
        <v>3425</v>
      </c>
      <c r="B20941" t="s">
        <v>21783</v>
      </c>
      <c r="C20941">
        <v>5928</v>
      </c>
      <c r="D20941" s="93" t="s">
        <v>27124</v>
      </c>
      <c r="E20941" s="93" t="s">
        <v>14</v>
      </c>
    </row>
    <row r="20942" spans="1:5" x14ac:dyDescent="0.25">
      <c r="A20942" s="93" t="s">
        <v>3425</v>
      </c>
      <c r="B20942" t="s">
        <v>21791</v>
      </c>
      <c r="C20942">
        <v>21127</v>
      </c>
      <c r="D20942" s="93" t="s">
        <v>22591</v>
      </c>
      <c r="E20942" s="93" t="s">
        <v>14</v>
      </c>
    </row>
    <row r="20943" spans="1:5" x14ac:dyDescent="0.25">
      <c r="A20943" s="93" t="s">
        <v>3425</v>
      </c>
      <c r="B20943" t="s">
        <v>21791</v>
      </c>
      <c r="C20943">
        <v>42245</v>
      </c>
      <c r="D20943" s="93" t="s">
        <v>22196</v>
      </c>
      <c r="E20943" s="93" t="s">
        <v>14</v>
      </c>
    </row>
    <row r="20944" spans="1:5" x14ac:dyDescent="0.25">
      <c r="A20944" s="93" t="s">
        <v>3425</v>
      </c>
      <c r="B20944" t="s">
        <v>21783</v>
      </c>
      <c r="C20944">
        <v>88247</v>
      </c>
      <c r="D20944" s="93" t="s">
        <v>27127</v>
      </c>
      <c r="E20944" s="93" t="s">
        <v>14</v>
      </c>
    </row>
    <row r="20945" spans="1:5" x14ac:dyDescent="0.25">
      <c r="A20945" s="93" t="s">
        <v>3425</v>
      </c>
      <c r="B20945" t="s">
        <v>21783</v>
      </c>
      <c r="C20945">
        <v>88264</v>
      </c>
      <c r="D20945" s="93" t="s">
        <v>27127</v>
      </c>
      <c r="E20945" s="93" t="s">
        <v>14</v>
      </c>
    </row>
    <row r="20946" spans="1:5" x14ac:dyDescent="0.25">
      <c r="A20946" s="93" t="s">
        <v>3426</v>
      </c>
      <c r="D20946" s="93" t="s">
        <v>14</v>
      </c>
      <c r="E20946" s="93" t="s">
        <v>33240</v>
      </c>
    </row>
    <row r="20947" spans="1:5" x14ac:dyDescent="0.25">
      <c r="A20947" s="93" t="s">
        <v>3426</v>
      </c>
      <c r="B20947" t="s">
        <v>21783</v>
      </c>
      <c r="C20947">
        <v>5928</v>
      </c>
      <c r="D20947" s="93" t="s">
        <v>27124</v>
      </c>
      <c r="E20947" s="93" t="s">
        <v>14</v>
      </c>
    </row>
    <row r="20948" spans="1:5" x14ac:dyDescent="0.25">
      <c r="A20948" s="93" t="s">
        <v>3426</v>
      </c>
      <c r="B20948" t="s">
        <v>21791</v>
      </c>
      <c r="C20948">
        <v>21127</v>
      </c>
      <c r="D20948" s="93" t="s">
        <v>22591</v>
      </c>
      <c r="E20948" s="93" t="s">
        <v>14</v>
      </c>
    </row>
    <row r="20949" spans="1:5" x14ac:dyDescent="0.25">
      <c r="A20949" s="93" t="s">
        <v>3426</v>
      </c>
      <c r="B20949" t="s">
        <v>21791</v>
      </c>
      <c r="C20949">
        <v>42246</v>
      </c>
      <c r="D20949" s="93" t="s">
        <v>22196</v>
      </c>
      <c r="E20949" s="93" t="s">
        <v>14</v>
      </c>
    </row>
    <row r="20950" spans="1:5" x14ac:dyDescent="0.25">
      <c r="A20950" s="93" t="s">
        <v>3426</v>
      </c>
      <c r="B20950" t="s">
        <v>21783</v>
      </c>
      <c r="C20950">
        <v>88247</v>
      </c>
      <c r="D20950" s="93" t="s">
        <v>27127</v>
      </c>
      <c r="E20950" s="93" t="s">
        <v>14</v>
      </c>
    </row>
    <row r="20951" spans="1:5" x14ac:dyDescent="0.25">
      <c r="A20951" s="93" t="s">
        <v>3426</v>
      </c>
      <c r="B20951" t="s">
        <v>21783</v>
      </c>
      <c r="C20951">
        <v>88264</v>
      </c>
      <c r="D20951" s="93" t="s">
        <v>27127</v>
      </c>
      <c r="E20951" s="93" t="s">
        <v>14</v>
      </c>
    </row>
    <row r="20952" spans="1:5" x14ac:dyDescent="0.25">
      <c r="A20952" s="93" t="s">
        <v>3427</v>
      </c>
      <c r="D20952" s="93" t="s">
        <v>14</v>
      </c>
      <c r="E20952" s="93" t="s">
        <v>33241</v>
      </c>
    </row>
    <row r="20953" spans="1:5" x14ac:dyDescent="0.25">
      <c r="A20953" s="93" t="s">
        <v>3427</v>
      </c>
      <c r="B20953" t="s">
        <v>21783</v>
      </c>
      <c r="C20953">
        <v>5928</v>
      </c>
      <c r="D20953" s="93" t="s">
        <v>27124</v>
      </c>
      <c r="E20953" s="93" t="s">
        <v>14</v>
      </c>
    </row>
    <row r="20954" spans="1:5" x14ac:dyDescent="0.25">
      <c r="A20954" s="93" t="s">
        <v>3427</v>
      </c>
      <c r="B20954" t="s">
        <v>21791</v>
      </c>
      <c r="C20954">
        <v>21127</v>
      </c>
      <c r="D20954" s="93" t="s">
        <v>22591</v>
      </c>
      <c r="E20954" s="93" t="s">
        <v>14</v>
      </c>
    </row>
    <row r="20955" spans="1:5" x14ac:dyDescent="0.25">
      <c r="A20955" s="93" t="s">
        <v>3427</v>
      </c>
      <c r="B20955" t="s">
        <v>21791</v>
      </c>
      <c r="C20955">
        <v>42243</v>
      </c>
      <c r="D20955" s="93" t="s">
        <v>22196</v>
      </c>
      <c r="E20955" s="93" t="s">
        <v>14</v>
      </c>
    </row>
    <row r="20956" spans="1:5" x14ac:dyDescent="0.25">
      <c r="A20956" s="93" t="s">
        <v>3427</v>
      </c>
      <c r="B20956" t="s">
        <v>21783</v>
      </c>
      <c r="C20956">
        <v>88247</v>
      </c>
      <c r="D20956" s="93" t="s">
        <v>27127</v>
      </c>
      <c r="E20956" s="93" t="s">
        <v>14</v>
      </c>
    </row>
    <row r="20957" spans="1:5" x14ac:dyDescent="0.25">
      <c r="A20957" s="93" t="s">
        <v>3427</v>
      </c>
      <c r="B20957" t="s">
        <v>21783</v>
      </c>
      <c r="C20957">
        <v>88264</v>
      </c>
      <c r="D20957" s="93" t="s">
        <v>27127</v>
      </c>
      <c r="E20957" s="93" t="s">
        <v>14</v>
      </c>
    </row>
    <row r="20958" spans="1:5" x14ac:dyDescent="0.25">
      <c r="A20958" s="93" t="s">
        <v>3428</v>
      </c>
      <c r="D20958" s="93" t="s">
        <v>14</v>
      </c>
      <c r="E20958" s="93" t="s">
        <v>33242</v>
      </c>
    </row>
    <row r="20959" spans="1:5" x14ac:dyDescent="0.25">
      <c r="A20959" s="93" t="s">
        <v>3428</v>
      </c>
      <c r="B20959" t="s">
        <v>21783</v>
      </c>
      <c r="C20959">
        <v>5928</v>
      </c>
      <c r="D20959" s="93" t="s">
        <v>27124</v>
      </c>
      <c r="E20959" s="93" t="s">
        <v>14</v>
      </c>
    </row>
    <row r="20960" spans="1:5" x14ac:dyDescent="0.25">
      <c r="A20960" s="93" t="s">
        <v>3428</v>
      </c>
      <c r="B20960" t="s">
        <v>21791</v>
      </c>
      <c r="C20960">
        <v>21127</v>
      </c>
      <c r="D20960" s="93" t="s">
        <v>22591</v>
      </c>
      <c r="E20960" s="93" t="s">
        <v>14</v>
      </c>
    </row>
    <row r="20961" spans="1:5" x14ac:dyDescent="0.25">
      <c r="A20961" s="93" t="s">
        <v>3428</v>
      </c>
      <c r="B20961" t="s">
        <v>21791</v>
      </c>
      <c r="C20961">
        <v>42247</v>
      </c>
      <c r="D20961" s="93" t="s">
        <v>22196</v>
      </c>
      <c r="E20961" s="93" t="s">
        <v>14</v>
      </c>
    </row>
    <row r="20962" spans="1:5" x14ac:dyDescent="0.25">
      <c r="A20962" s="93" t="s">
        <v>3428</v>
      </c>
      <c r="B20962" t="s">
        <v>21783</v>
      </c>
      <c r="C20962">
        <v>88247</v>
      </c>
      <c r="D20962" s="93" t="s">
        <v>27127</v>
      </c>
      <c r="E20962" s="93" t="s">
        <v>14</v>
      </c>
    </row>
    <row r="20963" spans="1:5" x14ac:dyDescent="0.25">
      <c r="A20963" s="93" t="s">
        <v>3428</v>
      </c>
      <c r="B20963" t="s">
        <v>21783</v>
      </c>
      <c r="C20963">
        <v>88264</v>
      </c>
      <c r="D20963" s="93" t="s">
        <v>27127</v>
      </c>
      <c r="E20963" s="93" t="s">
        <v>14</v>
      </c>
    </row>
    <row r="20964" spans="1:5" x14ac:dyDescent="0.25">
      <c r="A20964" s="93" t="s">
        <v>3429</v>
      </c>
      <c r="D20964" s="93" t="s">
        <v>14</v>
      </c>
      <c r="E20964" s="93" t="s">
        <v>33243</v>
      </c>
    </row>
    <row r="20965" spans="1:5" x14ac:dyDescent="0.25">
      <c r="A20965" s="93" t="s">
        <v>3429</v>
      </c>
      <c r="B20965" t="s">
        <v>21783</v>
      </c>
      <c r="C20965">
        <v>5928</v>
      </c>
      <c r="D20965" s="93" t="s">
        <v>27124</v>
      </c>
      <c r="E20965" s="93" t="s">
        <v>14</v>
      </c>
    </row>
    <row r="20966" spans="1:5" x14ac:dyDescent="0.25">
      <c r="A20966" s="93" t="s">
        <v>3429</v>
      </c>
      <c r="B20966" t="s">
        <v>21791</v>
      </c>
      <c r="C20966">
        <v>21127</v>
      </c>
      <c r="D20966" s="93" t="s">
        <v>22591</v>
      </c>
      <c r="E20966" s="93" t="s">
        <v>14</v>
      </c>
    </row>
    <row r="20967" spans="1:5" x14ac:dyDescent="0.25">
      <c r="A20967" s="93" t="s">
        <v>3429</v>
      </c>
      <c r="B20967" t="s">
        <v>21791</v>
      </c>
      <c r="C20967">
        <v>42248</v>
      </c>
      <c r="D20967" s="93" t="s">
        <v>22196</v>
      </c>
      <c r="E20967" s="93" t="s">
        <v>14</v>
      </c>
    </row>
    <row r="20968" spans="1:5" x14ac:dyDescent="0.25">
      <c r="A20968" s="93" t="s">
        <v>3429</v>
      </c>
      <c r="B20968" t="s">
        <v>21783</v>
      </c>
      <c r="C20968">
        <v>88247</v>
      </c>
      <c r="D20968" s="93" t="s">
        <v>27127</v>
      </c>
      <c r="E20968" s="93" t="s">
        <v>14</v>
      </c>
    </row>
    <row r="20969" spans="1:5" x14ac:dyDescent="0.25">
      <c r="A20969" s="93" t="s">
        <v>3429</v>
      </c>
      <c r="B20969" t="s">
        <v>21783</v>
      </c>
      <c r="C20969">
        <v>88264</v>
      </c>
      <c r="D20969" s="93" t="s">
        <v>27127</v>
      </c>
      <c r="E20969" s="93" t="s">
        <v>14</v>
      </c>
    </row>
    <row r="20970" spans="1:5" x14ac:dyDescent="0.25">
      <c r="A20970" s="93" t="s">
        <v>3430</v>
      </c>
      <c r="D20970" s="93" t="s">
        <v>14</v>
      </c>
      <c r="E20970" s="93" t="s">
        <v>33244</v>
      </c>
    </row>
    <row r="20971" spans="1:5" x14ac:dyDescent="0.25">
      <c r="A20971" s="93" t="s">
        <v>3430</v>
      </c>
      <c r="B20971" t="s">
        <v>21783</v>
      </c>
      <c r="C20971">
        <v>5928</v>
      </c>
      <c r="D20971" s="93" t="s">
        <v>27124</v>
      </c>
      <c r="E20971" s="93" t="s">
        <v>14</v>
      </c>
    </row>
    <row r="20972" spans="1:5" x14ac:dyDescent="0.25">
      <c r="A20972" s="93" t="s">
        <v>3430</v>
      </c>
      <c r="B20972" t="s">
        <v>21791</v>
      </c>
      <c r="C20972">
        <v>21127</v>
      </c>
      <c r="D20972" s="93" t="s">
        <v>22591</v>
      </c>
      <c r="E20972" s="93" t="s">
        <v>14</v>
      </c>
    </row>
    <row r="20973" spans="1:5" x14ac:dyDescent="0.25">
      <c r="A20973" s="93" t="s">
        <v>3430</v>
      </c>
      <c r="B20973" t="s">
        <v>21791</v>
      </c>
      <c r="C20973">
        <v>42249</v>
      </c>
      <c r="D20973" s="93" t="s">
        <v>22196</v>
      </c>
      <c r="E20973" s="93" t="s">
        <v>14</v>
      </c>
    </row>
    <row r="20974" spans="1:5" x14ac:dyDescent="0.25">
      <c r="A20974" s="93" t="s">
        <v>3430</v>
      </c>
      <c r="B20974" t="s">
        <v>21783</v>
      </c>
      <c r="C20974">
        <v>88247</v>
      </c>
      <c r="D20974" s="93" t="s">
        <v>27127</v>
      </c>
      <c r="E20974" s="93" t="s">
        <v>14</v>
      </c>
    </row>
    <row r="20975" spans="1:5" x14ac:dyDescent="0.25">
      <c r="A20975" s="93" t="s">
        <v>3430</v>
      </c>
      <c r="B20975" t="s">
        <v>21783</v>
      </c>
      <c r="C20975">
        <v>88264</v>
      </c>
      <c r="D20975" s="93" t="s">
        <v>27127</v>
      </c>
      <c r="E20975" s="93" t="s">
        <v>14</v>
      </c>
    </row>
    <row r="20976" spans="1:5" x14ac:dyDescent="0.25">
      <c r="A20976" s="93" t="s">
        <v>3431</v>
      </c>
      <c r="D20976" s="93" t="s">
        <v>14</v>
      </c>
      <c r="E20976" s="93" t="s">
        <v>33245</v>
      </c>
    </row>
    <row r="20977" spans="1:5" x14ac:dyDescent="0.25">
      <c r="A20977" s="93" t="s">
        <v>3431</v>
      </c>
      <c r="B20977" t="s">
        <v>21783</v>
      </c>
      <c r="C20977">
        <v>5928</v>
      </c>
      <c r="D20977" s="93" t="s">
        <v>27124</v>
      </c>
      <c r="E20977" s="93" t="s">
        <v>14</v>
      </c>
    </row>
    <row r="20978" spans="1:5" x14ac:dyDescent="0.25">
      <c r="A20978" s="93" t="s">
        <v>3431</v>
      </c>
      <c r="B20978" t="s">
        <v>21783</v>
      </c>
      <c r="C20978">
        <v>88247</v>
      </c>
      <c r="D20978" s="93" t="s">
        <v>27128</v>
      </c>
      <c r="E20978" s="93" t="s">
        <v>14</v>
      </c>
    </row>
    <row r="20979" spans="1:5" x14ac:dyDescent="0.25">
      <c r="A20979" s="93" t="s">
        <v>3431</v>
      </c>
      <c r="B20979" t="s">
        <v>21783</v>
      </c>
      <c r="C20979">
        <v>88264</v>
      </c>
      <c r="D20979" s="93" t="s">
        <v>27128</v>
      </c>
      <c r="E20979" s="93" t="s">
        <v>14</v>
      </c>
    </row>
    <row r="20980" spans="1:5" x14ac:dyDescent="0.25">
      <c r="A20980" s="93" t="s">
        <v>3432</v>
      </c>
      <c r="D20980" s="93" t="s">
        <v>14</v>
      </c>
      <c r="E20980" s="93" t="s">
        <v>33246</v>
      </c>
    </row>
    <row r="20981" spans="1:5" x14ac:dyDescent="0.25">
      <c r="A20981" s="93" t="s">
        <v>3432</v>
      </c>
      <c r="B20981" t="s">
        <v>21791</v>
      </c>
      <c r="C20981">
        <v>11927</v>
      </c>
      <c r="D20981" s="93" t="s">
        <v>22196</v>
      </c>
      <c r="E20981" s="93" t="s">
        <v>14</v>
      </c>
    </row>
    <row r="20982" spans="1:5" x14ac:dyDescent="0.25">
      <c r="A20982" s="93" t="s">
        <v>3432</v>
      </c>
      <c r="B20982" t="s">
        <v>21783</v>
      </c>
      <c r="C20982">
        <v>88247</v>
      </c>
      <c r="D20982" s="93" t="s">
        <v>26773</v>
      </c>
      <c r="E20982" s="93" t="s">
        <v>14</v>
      </c>
    </row>
    <row r="20983" spans="1:5" x14ac:dyDescent="0.25">
      <c r="A20983" s="93" t="s">
        <v>3432</v>
      </c>
      <c r="B20983" t="s">
        <v>21783</v>
      </c>
      <c r="C20983">
        <v>88264</v>
      </c>
      <c r="D20983" s="93" t="s">
        <v>26773</v>
      </c>
      <c r="E20983" s="93" t="s">
        <v>14</v>
      </c>
    </row>
    <row r="20984" spans="1:5" x14ac:dyDescent="0.25">
      <c r="A20984" s="93" t="s">
        <v>3433</v>
      </c>
      <c r="D20984" s="93" t="s">
        <v>14</v>
      </c>
      <c r="E20984" s="93" t="s">
        <v>33247</v>
      </c>
    </row>
    <row r="20985" spans="1:5" x14ac:dyDescent="0.25">
      <c r="A20985" s="93" t="s">
        <v>3433</v>
      </c>
      <c r="B20985" t="s">
        <v>21791</v>
      </c>
      <c r="C20985">
        <v>11928</v>
      </c>
      <c r="D20985" s="93" t="s">
        <v>22196</v>
      </c>
      <c r="E20985" s="93" t="s">
        <v>14</v>
      </c>
    </row>
    <row r="20986" spans="1:5" x14ac:dyDescent="0.25">
      <c r="A20986" s="93" t="s">
        <v>3433</v>
      </c>
      <c r="B20986" t="s">
        <v>21783</v>
      </c>
      <c r="C20986">
        <v>88247</v>
      </c>
      <c r="D20986" s="93" t="s">
        <v>26773</v>
      </c>
      <c r="E20986" s="93" t="s">
        <v>14</v>
      </c>
    </row>
    <row r="20987" spans="1:5" x14ac:dyDescent="0.25">
      <c r="A20987" s="93" t="s">
        <v>3433</v>
      </c>
      <c r="B20987" t="s">
        <v>21783</v>
      </c>
      <c r="C20987">
        <v>88264</v>
      </c>
      <c r="D20987" s="93" t="s">
        <v>26773</v>
      </c>
      <c r="E20987" s="93" t="s">
        <v>14</v>
      </c>
    </row>
    <row r="20988" spans="1:5" x14ac:dyDescent="0.25">
      <c r="A20988" s="93" t="s">
        <v>3434</v>
      </c>
      <c r="D20988" s="93" t="s">
        <v>14</v>
      </c>
      <c r="E20988" s="93" t="s">
        <v>33248</v>
      </c>
    </row>
    <row r="20989" spans="1:5" x14ac:dyDescent="0.25">
      <c r="A20989" s="93" t="s">
        <v>3434</v>
      </c>
      <c r="B20989" t="s">
        <v>21791</v>
      </c>
      <c r="C20989">
        <v>11929</v>
      </c>
      <c r="D20989" s="93" t="s">
        <v>22196</v>
      </c>
      <c r="E20989" s="93" t="s">
        <v>14</v>
      </c>
    </row>
    <row r="20990" spans="1:5" x14ac:dyDescent="0.25">
      <c r="A20990" s="93" t="s">
        <v>3434</v>
      </c>
      <c r="B20990" t="s">
        <v>21783</v>
      </c>
      <c r="C20990">
        <v>88247</v>
      </c>
      <c r="D20990" s="93" t="s">
        <v>26773</v>
      </c>
      <c r="E20990" s="93" t="s">
        <v>14</v>
      </c>
    </row>
    <row r="20991" spans="1:5" x14ac:dyDescent="0.25">
      <c r="A20991" s="93" t="s">
        <v>3434</v>
      </c>
      <c r="B20991" t="s">
        <v>21783</v>
      </c>
      <c r="C20991">
        <v>88264</v>
      </c>
      <c r="D20991" s="93" t="s">
        <v>26773</v>
      </c>
      <c r="E20991" s="93" t="s">
        <v>14</v>
      </c>
    </row>
    <row r="20992" spans="1:5" x14ac:dyDescent="0.25">
      <c r="A20992" s="93" t="s">
        <v>3435</v>
      </c>
      <c r="D20992" s="93" t="s">
        <v>14</v>
      </c>
      <c r="E20992" s="93" t="s">
        <v>33249</v>
      </c>
    </row>
    <row r="20993" spans="1:5" x14ac:dyDescent="0.25">
      <c r="A20993" s="93" t="s">
        <v>3435</v>
      </c>
      <c r="B20993" t="s">
        <v>21791</v>
      </c>
      <c r="C20993">
        <v>863</v>
      </c>
      <c r="D20993" s="93" t="s">
        <v>23226</v>
      </c>
      <c r="E20993" s="93" t="s">
        <v>14</v>
      </c>
    </row>
    <row r="20994" spans="1:5" x14ac:dyDescent="0.25">
      <c r="A20994" s="93" t="s">
        <v>3435</v>
      </c>
      <c r="B20994" t="s">
        <v>21783</v>
      </c>
      <c r="C20994">
        <v>5928</v>
      </c>
      <c r="D20994" s="93" t="s">
        <v>26042</v>
      </c>
      <c r="E20994" s="93" t="s">
        <v>14</v>
      </c>
    </row>
    <row r="20995" spans="1:5" x14ac:dyDescent="0.25">
      <c r="A20995" s="93" t="s">
        <v>3435</v>
      </c>
      <c r="B20995" t="s">
        <v>21783</v>
      </c>
      <c r="C20995">
        <v>88247</v>
      </c>
      <c r="D20995" s="93" t="s">
        <v>27129</v>
      </c>
      <c r="E20995" s="93" t="s">
        <v>14</v>
      </c>
    </row>
    <row r="20996" spans="1:5" x14ac:dyDescent="0.25">
      <c r="A20996" s="93" t="s">
        <v>3435</v>
      </c>
      <c r="B20996" t="s">
        <v>21783</v>
      </c>
      <c r="C20996">
        <v>88264</v>
      </c>
      <c r="D20996" s="93" t="s">
        <v>27130</v>
      </c>
      <c r="E20996" s="93" t="s">
        <v>14</v>
      </c>
    </row>
    <row r="20997" spans="1:5" x14ac:dyDescent="0.25">
      <c r="A20997" s="93" t="s">
        <v>3436</v>
      </c>
      <c r="D20997" s="93" t="s">
        <v>14</v>
      </c>
      <c r="E20997" s="93" t="s">
        <v>33250</v>
      </c>
    </row>
    <row r="20998" spans="1:5" x14ac:dyDescent="0.25">
      <c r="A20998" s="93" t="s">
        <v>3436</v>
      </c>
      <c r="B20998" t="s">
        <v>21791</v>
      </c>
      <c r="C20998">
        <v>863</v>
      </c>
      <c r="D20998" s="93" t="s">
        <v>23286</v>
      </c>
      <c r="E20998" s="93" t="s">
        <v>14</v>
      </c>
    </row>
    <row r="20999" spans="1:5" x14ac:dyDescent="0.25">
      <c r="A20999" s="93" t="s">
        <v>3436</v>
      </c>
      <c r="B20999" t="s">
        <v>21783</v>
      </c>
      <c r="C20999">
        <v>5928</v>
      </c>
      <c r="D20999" s="93" t="s">
        <v>22503</v>
      </c>
      <c r="E20999" s="93" t="s">
        <v>14</v>
      </c>
    </row>
    <row r="21000" spans="1:5" x14ac:dyDescent="0.25">
      <c r="A21000" s="93" t="s">
        <v>3436</v>
      </c>
      <c r="B21000" t="s">
        <v>21783</v>
      </c>
      <c r="C21000">
        <v>88247</v>
      </c>
      <c r="D21000" s="93" t="s">
        <v>25464</v>
      </c>
      <c r="E21000" s="93" t="s">
        <v>14</v>
      </c>
    </row>
    <row r="21001" spans="1:5" x14ac:dyDescent="0.25">
      <c r="A21001" s="93" t="s">
        <v>3436</v>
      </c>
      <c r="B21001" t="s">
        <v>21783</v>
      </c>
      <c r="C21001">
        <v>88264</v>
      </c>
      <c r="D21001" s="93" t="s">
        <v>27131</v>
      </c>
      <c r="E21001" s="93" t="s">
        <v>14</v>
      </c>
    </row>
    <row r="21002" spans="1:5" x14ac:dyDescent="0.25">
      <c r="A21002" s="93" t="s">
        <v>3437</v>
      </c>
      <c r="D21002" s="93" t="s">
        <v>14</v>
      </c>
      <c r="E21002" s="93" t="s">
        <v>33251</v>
      </c>
    </row>
    <row r="21003" spans="1:5" x14ac:dyDescent="0.25">
      <c r="A21003" s="93" t="s">
        <v>3437</v>
      </c>
      <c r="B21003" t="s">
        <v>21791</v>
      </c>
      <c r="C21003">
        <v>863</v>
      </c>
      <c r="D21003" s="93" t="s">
        <v>23286</v>
      </c>
      <c r="E21003" s="93" t="s">
        <v>14</v>
      </c>
    </row>
    <row r="21004" spans="1:5" x14ac:dyDescent="0.25">
      <c r="A21004" s="93" t="s">
        <v>3437</v>
      </c>
      <c r="B21004" t="s">
        <v>21783</v>
      </c>
      <c r="C21004">
        <v>5928</v>
      </c>
      <c r="D21004" s="93" t="s">
        <v>25786</v>
      </c>
      <c r="E21004" s="93" t="s">
        <v>14</v>
      </c>
    </row>
    <row r="21005" spans="1:5" x14ac:dyDescent="0.25">
      <c r="A21005" s="93" t="s">
        <v>3437</v>
      </c>
      <c r="B21005" t="s">
        <v>21783</v>
      </c>
      <c r="C21005">
        <v>88247</v>
      </c>
      <c r="D21005" s="93" t="s">
        <v>25474</v>
      </c>
      <c r="E21005" s="93" t="s">
        <v>14</v>
      </c>
    </row>
    <row r="21006" spans="1:5" x14ac:dyDescent="0.25">
      <c r="A21006" s="93" t="s">
        <v>3437</v>
      </c>
      <c r="B21006" t="s">
        <v>21783</v>
      </c>
      <c r="C21006">
        <v>88264</v>
      </c>
      <c r="D21006" s="93" t="s">
        <v>27132</v>
      </c>
      <c r="E21006" s="93" t="s">
        <v>14</v>
      </c>
    </row>
    <row r="21007" spans="1:5" x14ac:dyDescent="0.25">
      <c r="A21007" s="93" t="s">
        <v>3438</v>
      </c>
      <c r="D21007" s="93" t="s">
        <v>14</v>
      </c>
      <c r="E21007" s="93" t="s">
        <v>33252</v>
      </c>
    </row>
    <row r="21008" spans="1:5" x14ac:dyDescent="0.25">
      <c r="A21008" s="93" t="s">
        <v>3438</v>
      </c>
      <c r="B21008" t="s">
        <v>21791</v>
      </c>
      <c r="C21008">
        <v>863</v>
      </c>
      <c r="D21008" s="93" t="s">
        <v>23302</v>
      </c>
      <c r="E21008" s="93" t="s">
        <v>14</v>
      </c>
    </row>
    <row r="21009" spans="1:5" x14ac:dyDescent="0.25">
      <c r="A21009" s="93" t="s">
        <v>3438</v>
      </c>
      <c r="B21009" t="s">
        <v>21783</v>
      </c>
      <c r="C21009">
        <v>5928</v>
      </c>
      <c r="D21009" s="93" t="s">
        <v>22503</v>
      </c>
      <c r="E21009" s="93" t="s">
        <v>14</v>
      </c>
    </row>
    <row r="21010" spans="1:5" x14ac:dyDescent="0.25">
      <c r="A21010" s="93" t="s">
        <v>3438</v>
      </c>
      <c r="B21010" t="s">
        <v>21783</v>
      </c>
      <c r="C21010">
        <v>88247</v>
      </c>
      <c r="D21010" s="93" t="s">
        <v>27133</v>
      </c>
      <c r="E21010" s="93" t="s">
        <v>14</v>
      </c>
    </row>
    <row r="21011" spans="1:5" x14ac:dyDescent="0.25">
      <c r="A21011" s="93" t="s">
        <v>3438</v>
      </c>
      <c r="B21011" t="s">
        <v>21783</v>
      </c>
      <c r="C21011">
        <v>88264</v>
      </c>
      <c r="D21011" s="93" t="s">
        <v>27134</v>
      </c>
      <c r="E21011" s="93" t="s">
        <v>14</v>
      </c>
    </row>
    <row r="21012" spans="1:5" x14ac:dyDescent="0.25">
      <c r="A21012" s="93" t="s">
        <v>3439</v>
      </c>
      <c r="D21012" s="93" t="s">
        <v>14</v>
      </c>
      <c r="E21012" s="93" t="s">
        <v>33253</v>
      </c>
    </row>
    <row r="21013" spans="1:5" x14ac:dyDescent="0.25">
      <c r="A21013" s="93" t="s">
        <v>3439</v>
      </c>
      <c r="B21013" t="s">
        <v>21791</v>
      </c>
      <c r="C21013">
        <v>863</v>
      </c>
      <c r="D21013" s="93" t="s">
        <v>23302</v>
      </c>
      <c r="E21013" s="93" t="s">
        <v>14</v>
      </c>
    </row>
    <row r="21014" spans="1:5" x14ac:dyDescent="0.25">
      <c r="A21014" s="93" t="s">
        <v>3439</v>
      </c>
      <c r="B21014" t="s">
        <v>21783</v>
      </c>
      <c r="C21014">
        <v>5928</v>
      </c>
      <c r="D21014" s="93" t="s">
        <v>22851</v>
      </c>
      <c r="E21014" s="93" t="s">
        <v>14</v>
      </c>
    </row>
    <row r="21015" spans="1:5" x14ac:dyDescent="0.25">
      <c r="A21015" s="93" t="s">
        <v>3439</v>
      </c>
      <c r="B21015" t="s">
        <v>21783</v>
      </c>
      <c r="C21015">
        <v>88247</v>
      </c>
      <c r="D21015" s="93" t="s">
        <v>26184</v>
      </c>
      <c r="E21015" s="93" t="s">
        <v>14</v>
      </c>
    </row>
    <row r="21016" spans="1:5" x14ac:dyDescent="0.25">
      <c r="A21016" s="93" t="s">
        <v>3439</v>
      </c>
      <c r="B21016" t="s">
        <v>21783</v>
      </c>
      <c r="C21016">
        <v>88264</v>
      </c>
      <c r="D21016" s="93" t="s">
        <v>27135</v>
      </c>
      <c r="E21016" s="93" t="s">
        <v>14</v>
      </c>
    </row>
    <row r="21017" spans="1:5" x14ac:dyDescent="0.25">
      <c r="A21017" s="93" t="s">
        <v>3440</v>
      </c>
      <c r="D21017" s="93" t="s">
        <v>14</v>
      </c>
      <c r="E21017" s="93" t="s">
        <v>33254</v>
      </c>
    </row>
    <row r="21018" spans="1:5" x14ac:dyDescent="0.25">
      <c r="A21018" s="93" t="s">
        <v>3440</v>
      </c>
      <c r="B21018" t="s">
        <v>21791</v>
      </c>
      <c r="C21018">
        <v>863</v>
      </c>
      <c r="D21018" s="93" t="s">
        <v>23194</v>
      </c>
      <c r="E21018" s="93" t="s">
        <v>14</v>
      </c>
    </row>
    <row r="21019" spans="1:5" x14ac:dyDescent="0.25">
      <c r="A21019" s="93" t="s">
        <v>3440</v>
      </c>
      <c r="B21019" t="s">
        <v>21783</v>
      </c>
      <c r="C21019">
        <v>5928</v>
      </c>
      <c r="D21019" s="93" t="s">
        <v>25939</v>
      </c>
      <c r="E21019" s="93" t="s">
        <v>14</v>
      </c>
    </row>
    <row r="21020" spans="1:5" x14ac:dyDescent="0.25">
      <c r="A21020" s="93" t="s">
        <v>3440</v>
      </c>
      <c r="B21020" t="s">
        <v>21783</v>
      </c>
      <c r="C21020">
        <v>88247</v>
      </c>
      <c r="D21020" s="93" t="s">
        <v>27136</v>
      </c>
      <c r="E21020" s="93" t="s">
        <v>14</v>
      </c>
    </row>
    <row r="21021" spans="1:5" x14ac:dyDescent="0.25">
      <c r="A21021" s="93" t="s">
        <v>3440</v>
      </c>
      <c r="B21021" t="s">
        <v>21783</v>
      </c>
      <c r="C21021">
        <v>88264</v>
      </c>
      <c r="D21021" s="93" t="s">
        <v>27137</v>
      </c>
      <c r="E21021" s="93" t="s">
        <v>14</v>
      </c>
    </row>
    <row r="21022" spans="1:5" x14ac:dyDescent="0.25">
      <c r="A21022" s="93" t="s">
        <v>3441</v>
      </c>
      <c r="D21022" s="93" t="s">
        <v>14</v>
      </c>
      <c r="E21022" s="93" t="s">
        <v>33255</v>
      </c>
    </row>
    <row r="21023" spans="1:5" x14ac:dyDescent="0.25">
      <c r="A21023" s="93" t="s">
        <v>3441</v>
      </c>
      <c r="B21023" t="s">
        <v>21791</v>
      </c>
      <c r="C21023">
        <v>863</v>
      </c>
      <c r="D21023" s="93" t="s">
        <v>23194</v>
      </c>
      <c r="E21023" s="93" t="s">
        <v>14</v>
      </c>
    </row>
    <row r="21024" spans="1:5" x14ac:dyDescent="0.25">
      <c r="A21024" s="93" t="s">
        <v>3441</v>
      </c>
      <c r="B21024" t="s">
        <v>21783</v>
      </c>
      <c r="C21024">
        <v>5928</v>
      </c>
      <c r="D21024" s="93" t="s">
        <v>23434</v>
      </c>
      <c r="E21024" s="93" t="s">
        <v>14</v>
      </c>
    </row>
    <row r="21025" spans="1:5" x14ac:dyDescent="0.25">
      <c r="A21025" s="93" t="s">
        <v>3441</v>
      </c>
      <c r="B21025" t="s">
        <v>21783</v>
      </c>
      <c r="C21025">
        <v>88247</v>
      </c>
      <c r="D21025" s="93" t="s">
        <v>26537</v>
      </c>
      <c r="E21025" s="93" t="s">
        <v>14</v>
      </c>
    </row>
    <row r="21026" spans="1:5" x14ac:dyDescent="0.25">
      <c r="A21026" s="93" t="s">
        <v>3441</v>
      </c>
      <c r="B21026" t="s">
        <v>21783</v>
      </c>
      <c r="C21026">
        <v>88264</v>
      </c>
      <c r="D21026" s="93" t="s">
        <v>27138</v>
      </c>
      <c r="E21026" s="93" t="s">
        <v>14</v>
      </c>
    </row>
    <row r="21027" spans="1:5" x14ac:dyDescent="0.25">
      <c r="A21027" s="93" t="s">
        <v>3442</v>
      </c>
      <c r="D21027" s="93" t="s">
        <v>14</v>
      </c>
      <c r="E21027" s="93" t="s">
        <v>33256</v>
      </c>
    </row>
    <row r="21028" spans="1:5" x14ac:dyDescent="0.25">
      <c r="A21028" s="93" t="s">
        <v>3442</v>
      </c>
      <c r="B21028" t="s">
        <v>21791</v>
      </c>
      <c r="C21028">
        <v>863</v>
      </c>
      <c r="D21028" s="93" t="s">
        <v>23295</v>
      </c>
      <c r="E21028" s="93" t="s">
        <v>14</v>
      </c>
    </row>
    <row r="21029" spans="1:5" x14ac:dyDescent="0.25">
      <c r="A21029" s="93" t="s">
        <v>3442</v>
      </c>
      <c r="B21029" t="s">
        <v>21783</v>
      </c>
      <c r="C21029">
        <v>5928</v>
      </c>
      <c r="D21029" s="93" t="s">
        <v>22859</v>
      </c>
      <c r="E21029" s="93" t="s">
        <v>14</v>
      </c>
    </row>
    <row r="21030" spans="1:5" x14ac:dyDescent="0.25">
      <c r="A21030" s="93" t="s">
        <v>3442</v>
      </c>
      <c r="B21030" t="s">
        <v>21783</v>
      </c>
      <c r="C21030">
        <v>88247</v>
      </c>
      <c r="D21030" s="93" t="s">
        <v>27139</v>
      </c>
      <c r="E21030" s="93" t="s">
        <v>14</v>
      </c>
    </row>
    <row r="21031" spans="1:5" x14ac:dyDescent="0.25">
      <c r="A21031" s="93" t="s">
        <v>3442</v>
      </c>
      <c r="B21031" t="s">
        <v>21783</v>
      </c>
      <c r="C21031">
        <v>88264</v>
      </c>
      <c r="D21031" s="93" t="s">
        <v>27140</v>
      </c>
      <c r="E21031" s="93" t="s">
        <v>14</v>
      </c>
    </row>
    <row r="21032" spans="1:5" x14ac:dyDescent="0.25">
      <c r="A21032" s="93" t="s">
        <v>3443</v>
      </c>
      <c r="D21032" s="93" t="s">
        <v>14</v>
      </c>
      <c r="E21032" s="93" t="s">
        <v>33257</v>
      </c>
    </row>
    <row r="21033" spans="1:5" x14ac:dyDescent="0.25">
      <c r="A21033" s="93" t="s">
        <v>3443</v>
      </c>
      <c r="B21033" t="s">
        <v>21791</v>
      </c>
      <c r="C21033">
        <v>863</v>
      </c>
      <c r="D21033" s="93" t="s">
        <v>23295</v>
      </c>
      <c r="E21033" s="93" t="s">
        <v>14</v>
      </c>
    </row>
    <row r="21034" spans="1:5" x14ac:dyDescent="0.25">
      <c r="A21034" s="93" t="s">
        <v>3443</v>
      </c>
      <c r="B21034" t="s">
        <v>21783</v>
      </c>
      <c r="C21034">
        <v>5928</v>
      </c>
      <c r="D21034" s="93" t="s">
        <v>23014</v>
      </c>
      <c r="E21034" s="93" t="s">
        <v>14</v>
      </c>
    </row>
    <row r="21035" spans="1:5" x14ac:dyDescent="0.25">
      <c r="A21035" s="93" t="s">
        <v>3443</v>
      </c>
      <c r="B21035" t="s">
        <v>21783</v>
      </c>
      <c r="C21035">
        <v>88247</v>
      </c>
      <c r="D21035" s="93" t="s">
        <v>27141</v>
      </c>
      <c r="E21035" s="93" t="s">
        <v>14</v>
      </c>
    </row>
    <row r="21036" spans="1:5" x14ac:dyDescent="0.25">
      <c r="A21036" s="93" t="s">
        <v>3443</v>
      </c>
      <c r="B21036" t="s">
        <v>21783</v>
      </c>
      <c r="C21036">
        <v>88264</v>
      </c>
      <c r="D21036" s="93" t="s">
        <v>27142</v>
      </c>
      <c r="E21036" s="93" t="s">
        <v>14</v>
      </c>
    </row>
    <row r="21037" spans="1:5" x14ac:dyDescent="0.25">
      <c r="A21037" s="93" t="s">
        <v>3444</v>
      </c>
      <c r="D21037" s="93" t="s">
        <v>14</v>
      </c>
      <c r="E21037" s="93" t="s">
        <v>33258</v>
      </c>
    </row>
    <row r="21038" spans="1:5" x14ac:dyDescent="0.25">
      <c r="A21038" s="93" t="s">
        <v>3444</v>
      </c>
      <c r="B21038" t="s">
        <v>21791</v>
      </c>
      <c r="C21038">
        <v>863</v>
      </c>
      <c r="D21038" s="93" t="s">
        <v>23163</v>
      </c>
      <c r="E21038" s="93" t="s">
        <v>14</v>
      </c>
    </row>
    <row r="21039" spans="1:5" x14ac:dyDescent="0.25">
      <c r="A21039" s="93" t="s">
        <v>3444</v>
      </c>
      <c r="B21039" t="s">
        <v>21783</v>
      </c>
      <c r="C21039">
        <v>5928</v>
      </c>
      <c r="D21039" s="93" t="s">
        <v>22057</v>
      </c>
      <c r="E21039" s="93" t="s">
        <v>14</v>
      </c>
    </row>
    <row r="21040" spans="1:5" x14ac:dyDescent="0.25">
      <c r="A21040" s="93" t="s">
        <v>3444</v>
      </c>
      <c r="B21040" t="s">
        <v>21783</v>
      </c>
      <c r="C21040">
        <v>88247</v>
      </c>
      <c r="D21040" s="93" t="s">
        <v>27143</v>
      </c>
      <c r="E21040" s="93" t="s">
        <v>14</v>
      </c>
    </row>
    <row r="21041" spans="1:5" x14ac:dyDescent="0.25">
      <c r="A21041" s="93" t="s">
        <v>3444</v>
      </c>
      <c r="B21041" t="s">
        <v>21783</v>
      </c>
      <c r="C21041">
        <v>88264</v>
      </c>
      <c r="D21041" s="93" t="s">
        <v>27144</v>
      </c>
      <c r="E21041" s="93" t="s">
        <v>14</v>
      </c>
    </row>
    <row r="21042" spans="1:5" x14ac:dyDescent="0.25">
      <c r="A21042" s="93" t="s">
        <v>3445</v>
      </c>
      <c r="D21042" s="93" t="s">
        <v>14</v>
      </c>
      <c r="E21042" s="93" t="s">
        <v>33259</v>
      </c>
    </row>
    <row r="21043" spans="1:5" x14ac:dyDescent="0.25">
      <c r="A21043" s="93" t="s">
        <v>3445</v>
      </c>
      <c r="B21043" t="s">
        <v>21791</v>
      </c>
      <c r="C21043">
        <v>863</v>
      </c>
      <c r="D21043" s="93" t="s">
        <v>23163</v>
      </c>
      <c r="E21043" s="93" t="s">
        <v>14</v>
      </c>
    </row>
    <row r="21044" spans="1:5" x14ac:dyDescent="0.25">
      <c r="A21044" s="93" t="s">
        <v>3445</v>
      </c>
      <c r="B21044" t="s">
        <v>21783</v>
      </c>
      <c r="C21044">
        <v>5928</v>
      </c>
      <c r="D21044" s="93" t="s">
        <v>23369</v>
      </c>
      <c r="E21044" s="93" t="s">
        <v>14</v>
      </c>
    </row>
    <row r="21045" spans="1:5" x14ac:dyDescent="0.25">
      <c r="A21045" s="93" t="s">
        <v>3445</v>
      </c>
      <c r="B21045" t="s">
        <v>21783</v>
      </c>
      <c r="C21045">
        <v>88247</v>
      </c>
      <c r="D21045" s="93" t="s">
        <v>27145</v>
      </c>
      <c r="E21045" s="93" t="s">
        <v>14</v>
      </c>
    </row>
    <row r="21046" spans="1:5" x14ac:dyDescent="0.25">
      <c r="A21046" s="93" t="s">
        <v>3445</v>
      </c>
      <c r="B21046" t="s">
        <v>21783</v>
      </c>
      <c r="C21046">
        <v>88264</v>
      </c>
      <c r="D21046" s="93" t="s">
        <v>27146</v>
      </c>
      <c r="E21046" s="93" t="s">
        <v>14</v>
      </c>
    </row>
    <row r="21047" spans="1:5" x14ac:dyDescent="0.25">
      <c r="A21047" s="93" t="s">
        <v>3446</v>
      </c>
      <c r="D21047" s="93" t="s">
        <v>14</v>
      </c>
      <c r="E21047" s="93" t="s">
        <v>33260</v>
      </c>
    </row>
    <row r="21048" spans="1:5" x14ac:dyDescent="0.25">
      <c r="A21048" s="93" t="s">
        <v>3446</v>
      </c>
      <c r="B21048" t="s">
        <v>21791</v>
      </c>
      <c r="C21048">
        <v>863</v>
      </c>
      <c r="D21048" s="93" t="s">
        <v>23294</v>
      </c>
      <c r="E21048" s="93" t="s">
        <v>14</v>
      </c>
    </row>
    <row r="21049" spans="1:5" x14ac:dyDescent="0.25">
      <c r="A21049" s="93" t="s">
        <v>3446</v>
      </c>
      <c r="B21049" t="s">
        <v>21783</v>
      </c>
      <c r="C21049">
        <v>5928</v>
      </c>
      <c r="D21049" s="93" t="s">
        <v>25930</v>
      </c>
      <c r="E21049" s="93" t="s">
        <v>14</v>
      </c>
    </row>
    <row r="21050" spans="1:5" x14ac:dyDescent="0.25">
      <c r="A21050" s="93" t="s">
        <v>3446</v>
      </c>
      <c r="B21050" t="s">
        <v>21783</v>
      </c>
      <c r="C21050">
        <v>88247</v>
      </c>
      <c r="D21050" s="93" t="s">
        <v>27147</v>
      </c>
      <c r="E21050" s="93" t="s">
        <v>14</v>
      </c>
    </row>
    <row r="21051" spans="1:5" x14ac:dyDescent="0.25">
      <c r="A21051" s="93" t="s">
        <v>3446</v>
      </c>
      <c r="B21051" t="s">
        <v>21783</v>
      </c>
      <c r="C21051">
        <v>88264</v>
      </c>
      <c r="D21051" s="93" t="s">
        <v>27148</v>
      </c>
      <c r="E21051" s="93" t="s">
        <v>14</v>
      </c>
    </row>
    <row r="21052" spans="1:5" x14ac:dyDescent="0.25">
      <c r="A21052" s="93" t="s">
        <v>3447</v>
      </c>
      <c r="D21052" s="93" t="s">
        <v>14</v>
      </c>
      <c r="E21052" s="93" t="s">
        <v>33261</v>
      </c>
    </row>
    <row r="21053" spans="1:5" x14ac:dyDescent="0.25">
      <c r="A21053" s="93" t="s">
        <v>3447</v>
      </c>
      <c r="B21053" t="s">
        <v>21791</v>
      </c>
      <c r="C21053">
        <v>863</v>
      </c>
      <c r="D21053" s="93" t="s">
        <v>23294</v>
      </c>
      <c r="E21053" s="93" t="s">
        <v>14</v>
      </c>
    </row>
    <row r="21054" spans="1:5" x14ac:dyDescent="0.25">
      <c r="A21054" s="93" t="s">
        <v>3447</v>
      </c>
      <c r="B21054" t="s">
        <v>21783</v>
      </c>
      <c r="C21054">
        <v>5928</v>
      </c>
      <c r="D21054" s="93" t="s">
        <v>25997</v>
      </c>
      <c r="E21054" s="93" t="s">
        <v>14</v>
      </c>
    </row>
    <row r="21055" spans="1:5" x14ac:dyDescent="0.25">
      <c r="A21055" s="93" t="s">
        <v>3447</v>
      </c>
      <c r="B21055" t="s">
        <v>21783</v>
      </c>
      <c r="C21055">
        <v>88247</v>
      </c>
      <c r="D21055" s="93" t="s">
        <v>25488</v>
      </c>
      <c r="E21055" s="93" t="s">
        <v>14</v>
      </c>
    </row>
    <row r="21056" spans="1:5" x14ac:dyDescent="0.25">
      <c r="A21056" s="93" t="s">
        <v>3447</v>
      </c>
      <c r="B21056" t="s">
        <v>21783</v>
      </c>
      <c r="C21056">
        <v>88264</v>
      </c>
      <c r="D21056" s="93" t="s">
        <v>27149</v>
      </c>
      <c r="E21056" s="93" t="s">
        <v>14</v>
      </c>
    </row>
    <row r="21057" spans="1:5" x14ac:dyDescent="0.25">
      <c r="A21057" s="93" t="s">
        <v>3448</v>
      </c>
      <c r="D21057" s="93" t="s">
        <v>14</v>
      </c>
      <c r="E21057" s="93" t="s">
        <v>33262</v>
      </c>
    </row>
    <row r="21058" spans="1:5" x14ac:dyDescent="0.25">
      <c r="A21058" s="93" t="s">
        <v>3448</v>
      </c>
      <c r="B21058" t="s">
        <v>21791</v>
      </c>
      <c r="C21058">
        <v>863</v>
      </c>
      <c r="D21058" s="93" t="s">
        <v>23279</v>
      </c>
      <c r="E21058" s="93" t="s">
        <v>14</v>
      </c>
    </row>
    <row r="21059" spans="1:5" x14ac:dyDescent="0.25">
      <c r="A21059" s="93" t="s">
        <v>3448</v>
      </c>
      <c r="B21059" t="s">
        <v>21783</v>
      </c>
      <c r="C21059">
        <v>5928</v>
      </c>
      <c r="D21059" s="93" t="s">
        <v>25786</v>
      </c>
      <c r="E21059" s="93" t="s">
        <v>14</v>
      </c>
    </row>
    <row r="21060" spans="1:5" x14ac:dyDescent="0.25">
      <c r="A21060" s="93" t="s">
        <v>3448</v>
      </c>
      <c r="B21060" t="s">
        <v>21783</v>
      </c>
      <c r="C21060">
        <v>88247</v>
      </c>
      <c r="D21060" s="93" t="s">
        <v>27150</v>
      </c>
      <c r="E21060" s="93" t="s">
        <v>14</v>
      </c>
    </row>
    <row r="21061" spans="1:5" x14ac:dyDescent="0.25">
      <c r="A21061" s="93" t="s">
        <v>3448</v>
      </c>
      <c r="B21061" t="s">
        <v>21783</v>
      </c>
      <c r="C21061">
        <v>88264</v>
      </c>
      <c r="D21061" s="93" t="s">
        <v>27151</v>
      </c>
      <c r="E21061" s="93" t="s">
        <v>14</v>
      </c>
    </row>
    <row r="21062" spans="1:5" x14ac:dyDescent="0.25">
      <c r="A21062" s="93" t="s">
        <v>3449</v>
      </c>
      <c r="D21062" s="93" t="s">
        <v>14</v>
      </c>
      <c r="E21062" s="93" t="s">
        <v>33263</v>
      </c>
    </row>
    <row r="21063" spans="1:5" x14ac:dyDescent="0.25">
      <c r="A21063" s="93" t="s">
        <v>3449</v>
      </c>
      <c r="B21063" t="s">
        <v>21791</v>
      </c>
      <c r="C21063">
        <v>863</v>
      </c>
      <c r="D21063" s="93" t="s">
        <v>23279</v>
      </c>
      <c r="E21063" s="93" t="s">
        <v>14</v>
      </c>
    </row>
    <row r="21064" spans="1:5" x14ac:dyDescent="0.25">
      <c r="A21064" s="93" t="s">
        <v>3449</v>
      </c>
      <c r="B21064" t="s">
        <v>21783</v>
      </c>
      <c r="C21064">
        <v>5928</v>
      </c>
      <c r="D21064" s="93" t="s">
        <v>25997</v>
      </c>
      <c r="E21064" s="93" t="s">
        <v>14</v>
      </c>
    </row>
    <row r="21065" spans="1:5" x14ac:dyDescent="0.25">
      <c r="A21065" s="93" t="s">
        <v>3449</v>
      </c>
      <c r="B21065" t="s">
        <v>21783</v>
      </c>
      <c r="C21065">
        <v>88247</v>
      </c>
      <c r="D21065" s="93" t="s">
        <v>25963</v>
      </c>
      <c r="E21065" s="93" t="s">
        <v>14</v>
      </c>
    </row>
    <row r="21066" spans="1:5" x14ac:dyDescent="0.25">
      <c r="A21066" s="93" t="s">
        <v>3449</v>
      </c>
      <c r="B21066" t="s">
        <v>21783</v>
      </c>
      <c r="C21066">
        <v>88264</v>
      </c>
      <c r="D21066" s="93" t="s">
        <v>27152</v>
      </c>
      <c r="E21066" s="93" t="s">
        <v>14</v>
      </c>
    </row>
    <row r="21067" spans="1:5" x14ac:dyDescent="0.25">
      <c r="A21067" s="93" t="s">
        <v>3450</v>
      </c>
      <c r="D21067" s="93" t="s">
        <v>14</v>
      </c>
      <c r="E21067" s="93" t="s">
        <v>33264</v>
      </c>
    </row>
    <row r="21068" spans="1:5" x14ac:dyDescent="0.25">
      <c r="A21068" s="93" t="s">
        <v>3450</v>
      </c>
      <c r="B21068" t="s">
        <v>21791</v>
      </c>
      <c r="C21068">
        <v>863</v>
      </c>
      <c r="D21068" s="93" t="s">
        <v>23538</v>
      </c>
      <c r="E21068" s="93" t="s">
        <v>14</v>
      </c>
    </row>
    <row r="21069" spans="1:5" x14ac:dyDescent="0.25">
      <c r="A21069" s="93" t="s">
        <v>3450</v>
      </c>
      <c r="B21069" t="s">
        <v>21783</v>
      </c>
      <c r="C21069">
        <v>5928</v>
      </c>
      <c r="D21069" s="93" t="s">
        <v>23434</v>
      </c>
      <c r="E21069" s="93" t="s">
        <v>14</v>
      </c>
    </row>
    <row r="21070" spans="1:5" x14ac:dyDescent="0.25">
      <c r="A21070" s="93" t="s">
        <v>3450</v>
      </c>
      <c r="B21070" t="s">
        <v>21783</v>
      </c>
      <c r="C21070">
        <v>88247</v>
      </c>
      <c r="D21070" s="93" t="s">
        <v>27153</v>
      </c>
      <c r="E21070" s="93" t="s">
        <v>14</v>
      </c>
    </row>
    <row r="21071" spans="1:5" x14ac:dyDescent="0.25">
      <c r="A21071" s="93" t="s">
        <v>3450</v>
      </c>
      <c r="B21071" t="s">
        <v>21783</v>
      </c>
      <c r="C21071">
        <v>88264</v>
      </c>
      <c r="D21071" s="93" t="s">
        <v>27154</v>
      </c>
      <c r="E21071" s="93" t="s">
        <v>14</v>
      </c>
    </row>
    <row r="21072" spans="1:5" x14ac:dyDescent="0.25">
      <c r="A21072" s="93" t="s">
        <v>3451</v>
      </c>
      <c r="D21072" s="93" t="s">
        <v>14</v>
      </c>
      <c r="E21072" s="93" t="s">
        <v>33265</v>
      </c>
    </row>
    <row r="21073" spans="1:5" x14ac:dyDescent="0.25">
      <c r="A21073" s="93" t="s">
        <v>3451</v>
      </c>
      <c r="B21073" t="s">
        <v>21791</v>
      </c>
      <c r="C21073">
        <v>863</v>
      </c>
      <c r="D21073" s="93" t="s">
        <v>23538</v>
      </c>
      <c r="E21073" s="93" t="s">
        <v>14</v>
      </c>
    </row>
    <row r="21074" spans="1:5" x14ac:dyDescent="0.25">
      <c r="A21074" s="93" t="s">
        <v>3451</v>
      </c>
      <c r="B21074" t="s">
        <v>21783</v>
      </c>
      <c r="C21074">
        <v>5928</v>
      </c>
      <c r="D21074" s="93" t="s">
        <v>25668</v>
      </c>
      <c r="E21074" s="93" t="s">
        <v>14</v>
      </c>
    </row>
    <row r="21075" spans="1:5" x14ac:dyDescent="0.25">
      <c r="A21075" s="93" t="s">
        <v>3451</v>
      </c>
      <c r="B21075" t="s">
        <v>21783</v>
      </c>
      <c r="C21075">
        <v>88247</v>
      </c>
      <c r="D21075" s="93" t="s">
        <v>27155</v>
      </c>
      <c r="E21075" s="93" t="s">
        <v>14</v>
      </c>
    </row>
    <row r="21076" spans="1:5" x14ac:dyDescent="0.25">
      <c r="A21076" s="93" t="s">
        <v>3451</v>
      </c>
      <c r="B21076" t="s">
        <v>21783</v>
      </c>
      <c r="C21076">
        <v>88264</v>
      </c>
      <c r="D21076" s="93" t="s">
        <v>27156</v>
      </c>
      <c r="E21076" s="93" t="s">
        <v>14</v>
      </c>
    </row>
    <row r="21077" spans="1:5" x14ac:dyDescent="0.25">
      <c r="A21077" s="93" t="s">
        <v>3452</v>
      </c>
      <c r="D21077" s="93" t="s">
        <v>14</v>
      </c>
      <c r="E21077" s="93" t="s">
        <v>33266</v>
      </c>
    </row>
    <row r="21078" spans="1:5" x14ac:dyDescent="0.25">
      <c r="A21078" s="93" t="s">
        <v>3452</v>
      </c>
      <c r="B21078" t="s">
        <v>21791</v>
      </c>
      <c r="C21078">
        <v>863</v>
      </c>
      <c r="D21078" s="93" t="s">
        <v>23548</v>
      </c>
      <c r="E21078" s="93" t="s">
        <v>14</v>
      </c>
    </row>
    <row r="21079" spans="1:5" x14ac:dyDescent="0.25">
      <c r="A21079" s="93" t="s">
        <v>3452</v>
      </c>
      <c r="B21079" t="s">
        <v>21783</v>
      </c>
      <c r="C21079">
        <v>5928</v>
      </c>
      <c r="D21079" s="93" t="s">
        <v>22851</v>
      </c>
      <c r="E21079" s="93" t="s">
        <v>14</v>
      </c>
    </row>
    <row r="21080" spans="1:5" x14ac:dyDescent="0.25">
      <c r="A21080" s="93" t="s">
        <v>3452</v>
      </c>
      <c r="B21080" t="s">
        <v>21783</v>
      </c>
      <c r="C21080">
        <v>88247</v>
      </c>
      <c r="D21080" s="93" t="s">
        <v>23767</v>
      </c>
      <c r="E21080" s="93" t="s">
        <v>14</v>
      </c>
    </row>
    <row r="21081" spans="1:5" x14ac:dyDescent="0.25">
      <c r="A21081" s="93" t="s">
        <v>3452</v>
      </c>
      <c r="B21081" t="s">
        <v>21783</v>
      </c>
      <c r="C21081">
        <v>88264</v>
      </c>
      <c r="D21081" s="93" t="s">
        <v>27157</v>
      </c>
      <c r="E21081" s="93" t="s">
        <v>14</v>
      </c>
    </row>
    <row r="21082" spans="1:5" x14ac:dyDescent="0.25">
      <c r="A21082" s="93" t="s">
        <v>3453</v>
      </c>
      <c r="D21082" s="93" t="s">
        <v>14</v>
      </c>
      <c r="E21082" s="93" t="s">
        <v>33267</v>
      </c>
    </row>
    <row r="21083" spans="1:5" x14ac:dyDescent="0.25">
      <c r="A21083" s="93" t="s">
        <v>3453</v>
      </c>
      <c r="B21083" t="s">
        <v>21791</v>
      </c>
      <c r="C21083">
        <v>863</v>
      </c>
      <c r="D21083" s="93" t="s">
        <v>23548</v>
      </c>
      <c r="E21083" s="93" t="s">
        <v>14</v>
      </c>
    </row>
    <row r="21084" spans="1:5" x14ac:dyDescent="0.25">
      <c r="A21084" s="93" t="s">
        <v>3453</v>
      </c>
      <c r="B21084" t="s">
        <v>21783</v>
      </c>
      <c r="C21084">
        <v>5928</v>
      </c>
      <c r="D21084" s="93" t="s">
        <v>24069</v>
      </c>
      <c r="E21084" s="93" t="s">
        <v>14</v>
      </c>
    </row>
    <row r="21085" spans="1:5" x14ac:dyDescent="0.25">
      <c r="A21085" s="93" t="s">
        <v>3453</v>
      </c>
      <c r="B21085" t="s">
        <v>21783</v>
      </c>
      <c r="C21085">
        <v>88247</v>
      </c>
      <c r="D21085" s="93" t="s">
        <v>27158</v>
      </c>
      <c r="E21085" s="93" t="s">
        <v>14</v>
      </c>
    </row>
    <row r="21086" spans="1:5" x14ac:dyDescent="0.25">
      <c r="A21086" s="93" t="s">
        <v>3453</v>
      </c>
      <c r="B21086" t="s">
        <v>21783</v>
      </c>
      <c r="C21086">
        <v>88264</v>
      </c>
      <c r="D21086" s="93" t="s">
        <v>27159</v>
      </c>
      <c r="E21086" s="93" t="s">
        <v>14</v>
      </c>
    </row>
    <row r="21087" spans="1:5" x14ac:dyDescent="0.25">
      <c r="A21087" s="93" t="s">
        <v>3454</v>
      </c>
      <c r="D21087" s="93" t="s">
        <v>14</v>
      </c>
      <c r="E21087" s="93" t="s">
        <v>33268</v>
      </c>
    </row>
    <row r="21088" spans="1:5" x14ac:dyDescent="0.25">
      <c r="A21088" s="93" t="s">
        <v>3454</v>
      </c>
      <c r="B21088" t="s">
        <v>21791</v>
      </c>
      <c r="C21088">
        <v>863</v>
      </c>
      <c r="D21088" s="93" t="s">
        <v>23532</v>
      </c>
      <c r="E21088" s="93" t="s">
        <v>14</v>
      </c>
    </row>
    <row r="21089" spans="1:5" x14ac:dyDescent="0.25">
      <c r="A21089" s="93" t="s">
        <v>3454</v>
      </c>
      <c r="B21089" t="s">
        <v>21783</v>
      </c>
      <c r="C21089">
        <v>5928</v>
      </c>
      <c r="D21089" s="93" t="s">
        <v>23484</v>
      </c>
      <c r="E21089" s="93" t="s">
        <v>14</v>
      </c>
    </row>
    <row r="21090" spans="1:5" x14ac:dyDescent="0.25">
      <c r="A21090" s="93" t="s">
        <v>3454</v>
      </c>
      <c r="B21090" t="s">
        <v>21783</v>
      </c>
      <c r="C21090">
        <v>88247</v>
      </c>
      <c r="D21090" s="93" t="s">
        <v>27160</v>
      </c>
      <c r="E21090" s="93" t="s">
        <v>14</v>
      </c>
    </row>
    <row r="21091" spans="1:5" x14ac:dyDescent="0.25">
      <c r="A21091" s="93" t="s">
        <v>3454</v>
      </c>
      <c r="B21091" t="s">
        <v>21783</v>
      </c>
      <c r="C21091">
        <v>88264</v>
      </c>
      <c r="D21091" s="93" t="s">
        <v>27161</v>
      </c>
      <c r="E21091" s="93" t="s">
        <v>14</v>
      </c>
    </row>
    <row r="21092" spans="1:5" x14ac:dyDescent="0.25">
      <c r="A21092" s="93" t="s">
        <v>3455</v>
      </c>
      <c r="D21092" s="93" t="s">
        <v>14</v>
      </c>
      <c r="E21092" s="93" t="s">
        <v>33269</v>
      </c>
    </row>
    <row r="21093" spans="1:5" x14ac:dyDescent="0.25">
      <c r="A21093" s="93" t="s">
        <v>3455</v>
      </c>
      <c r="B21093" t="s">
        <v>21791</v>
      </c>
      <c r="C21093">
        <v>863</v>
      </c>
      <c r="D21093" s="93" t="s">
        <v>23532</v>
      </c>
      <c r="E21093" s="93" t="s">
        <v>14</v>
      </c>
    </row>
    <row r="21094" spans="1:5" x14ac:dyDescent="0.25">
      <c r="A21094" s="93" t="s">
        <v>3455</v>
      </c>
      <c r="B21094" t="s">
        <v>21783</v>
      </c>
      <c r="C21094">
        <v>5928</v>
      </c>
      <c r="D21094" s="93" t="s">
        <v>25944</v>
      </c>
      <c r="E21094" s="93" t="s">
        <v>14</v>
      </c>
    </row>
    <row r="21095" spans="1:5" x14ac:dyDescent="0.25">
      <c r="A21095" s="93" t="s">
        <v>3455</v>
      </c>
      <c r="B21095" t="s">
        <v>21783</v>
      </c>
      <c r="C21095">
        <v>88247</v>
      </c>
      <c r="D21095" s="93" t="s">
        <v>27162</v>
      </c>
      <c r="E21095" s="93" t="s">
        <v>14</v>
      </c>
    </row>
    <row r="21096" spans="1:5" x14ac:dyDescent="0.25">
      <c r="A21096" s="93" t="s">
        <v>3455</v>
      </c>
      <c r="B21096" t="s">
        <v>21783</v>
      </c>
      <c r="C21096">
        <v>88264</v>
      </c>
      <c r="D21096" s="93" t="s">
        <v>27163</v>
      </c>
      <c r="E21096" s="93" t="s">
        <v>14</v>
      </c>
    </row>
    <row r="21097" spans="1:5" x14ac:dyDescent="0.25">
      <c r="A21097" s="93" t="s">
        <v>3456</v>
      </c>
      <c r="D21097" s="93" t="s">
        <v>14</v>
      </c>
      <c r="E21097" s="93" t="s">
        <v>33270</v>
      </c>
    </row>
    <row r="21098" spans="1:5" x14ac:dyDescent="0.25">
      <c r="A21098" s="93" t="s">
        <v>3456</v>
      </c>
      <c r="B21098" t="s">
        <v>21791</v>
      </c>
      <c r="C21098">
        <v>863</v>
      </c>
      <c r="D21098" s="93" t="s">
        <v>23226</v>
      </c>
      <c r="E21098" s="93" t="s">
        <v>14</v>
      </c>
    </row>
    <row r="21099" spans="1:5" x14ac:dyDescent="0.25">
      <c r="A21099" s="93" t="s">
        <v>3456</v>
      </c>
      <c r="B21099" t="s">
        <v>21783</v>
      </c>
      <c r="C21099">
        <v>5928</v>
      </c>
      <c r="D21099" s="93" t="s">
        <v>23410</v>
      </c>
      <c r="E21099" s="93" t="s">
        <v>14</v>
      </c>
    </row>
    <row r="21100" spans="1:5" x14ac:dyDescent="0.25">
      <c r="A21100" s="93" t="s">
        <v>3456</v>
      </c>
      <c r="B21100" t="s">
        <v>21783</v>
      </c>
      <c r="C21100">
        <v>88247</v>
      </c>
      <c r="D21100" s="93" t="s">
        <v>25969</v>
      </c>
      <c r="E21100" s="93" t="s">
        <v>14</v>
      </c>
    </row>
    <row r="21101" spans="1:5" x14ac:dyDescent="0.25">
      <c r="A21101" s="93" t="s">
        <v>3456</v>
      </c>
      <c r="B21101" t="s">
        <v>21783</v>
      </c>
      <c r="C21101">
        <v>88264</v>
      </c>
      <c r="D21101" s="93" t="s">
        <v>27164</v>
      </c>
      <c r="E21101" s="93" t="s">
        <v>14</v>
      </c>
    </row>
    <row r="21102" spans="1:5" x14ac:dyDescent="0.25">
      <c r="A21102" s="93" t="s">
        <v>3456</v>
      </c>
      <c r="B21102" t="s">
        <v>21783</v>
      </c>
      <c r="C21102">
        <v>94962</v>
      </c>
      <c r="D21102" s="93" t="s">
        <v>26146</v>
      </c>
      <c r="E21102" s="93" t="s">
        <v>14</v>
      </c>
    </row>
    <row r="21103" spans="1:5" x14ac:dyDescent="0.25">
      <c r="A21103" s="93" t="s">
        <v>3457</v>
      </c>
      <c r="D21103" s="93" t="s">
        <v>14</v>
      </c>
      <c r="E21103" s="93" t="s">
        <v>33271</v>
      </c>
    </row>
    <row r="21104" spans="1:5" x14ac:dyDescent="0.25">
      <c r="A21104" s="93" t="s">
        <v>3457</v>
      </c>
      <c r="B21104" t="s">
        <v>21791</v>
      </c>
      <c r="C21104">
        <v>863</v>
      </c>
      <c r="D21104" s="93" t="s">
        <v>23226</v>
      </c>
      <c r="E21104" s="93" t="s">
        <v>14</v>
      </c>
    </row>
    <row r="21105" spans="1:5" x14ac:dyDescent="0.25">
      <c r="A21105" s="93" t="s">
        <v>3457</v>
      </c>
      <c r="B21105" t="s">
        <v>21783</v>
      </c>
      <c r="C21105">
        <v>5928</v>
      </c>
      <c r="D21105" s="93" t="s">
        <v>24186</v>
      </c>
      <c r="E21105" s="93" t="s">
        <v>14</v>
      </c>
    </row>
    <row r="21106" spans="1:5" x14ac:dyDescent="0.25">
      <c r="A21106" s="93" t="s">
        <v>3457</v>
      </c>
      <c r="B21106" t="s">
        <v>21783</v>
      </c>
      <c r="C21106">
        <v>88247</v>
      </c>
      <c r="D21106" s="93" t="s">
        <v>25903</v>
      </c>
      <c r="E21106" s="93" t="s">
        <v>14</v>
      </c>
    </row>
    <row r="21107" spans="1:5" x14ac:dyDescent="0.25">
      <c r="A21107" s="93" t="s">
        <v>3457</v>
      </c>
      <c r="B21107" t="s">
        <v>21783</v>
      </c>
      <c r="C21107">
        <v>88264</v>
      </c>
      <c r="D21107" s="93" t="s">
        <v>27165</v>
      </c>
      <c r="E21107" s="93" t="s">
        <v>14</v>
      </c>
    </row>
    <row r="21108" spans="1:5" x14ac:dyDescent="0.25">
      <c r="A21108" s="93" t="s">
        <v>3457</v>
      </c>
      <c r="B21108" t="s">
        <v>21783</v>
      </c>
      <c r="C21108">
        <v>94962</v>
      </c>
      <c r="D21108" s="93" t="s">
        <v>25897</v>
      </c>
      <c r="E21108" s="93" t="s">
        <v>14</v>
      </c>
    </row>
    <row r="21109" spans="1:5" x14ac:dyDescent="0.25">
      <c r="A21109" s="93" t="s">
        <v>3458</v>
      </c>
      <c r="D21109" s="93" t="s">
        <v>14</v>
      </c>
      <c r="E21109" s="93" t="s">
        <v>33272</v>
      </c>
    </row>
    <row r="21110" spans="1:5" x14ac:dyDescent="0.25">
      <c r="A21110" s="93" t="s">
        <v>3458</v>
      </c>
      <c r="B21110" t="s">
        <v>21791</v>
      </c>
      <c r="C21110">
        <v>863</v>
      </c>
      <c r="D21110" s="93" t="s">
        <v>23226</v>
      </c>
      <c r="E21110" s="93" t="s">
        <v>14</v>
      </c>
    </row>
    <row r="21111" spans="1:5" x14ac:dyDescent="0.25">
      <c r="A21111" s="93" t="s">
        <v>3458</v>
      </c>
      <c r="B21111" t="s">
        <v>21783</v>
      </c>
      <c r="C21111">
        <v>5928</v>
      </c>
      <c r="D21111" s="93" t="s">
        <v>24186</v>
      </c>
      <c r="E21111" s="93" t="s">
        <v>14</v>
      </c>
    </row>
    <row r="21112" spans="1:5" x14ac:dyDescent="0.25">
      <c r="A21112" s="93" t="s">
        <v>3458</v>
      </c>
      <c r="B21112" t="s">
        <v>21783</v>
      </c>
      <c r="C21112">
        <v>88247</v>
      </c>
      <c r="D21112" s="93" t="s">
        <v>25875</v>
      </c>
      <c r="E21112" s="93" t="s">
        <v>14</v>
      </c>
    </row>
    <row r="21113" spans="1:5" x14ac:dyDescent="0.25">
      <c r="A21113" s="93" t="s">
        <v>3458</v>
      </c>
      <c r="B21113" t="s">
        <v>21783</v>
      </c>
      <c r="C21113">
        <v>88264</v>
      </c>
      <c r="D21113" s="93" t="s">
        <v>27166</v>
      </c>
      <c r="E21113" s="93" t="s">
        <v>14</v>
      </c>
    </row>
    <row r="21114" spans="1:5" x14ac:dyDescent="0.25">
      <c r="A21114" s="93" t="s">
        <v>3458</v>
      </c>
      <c r="B21114" t="s">
        <v>21783</v>
      </c>
      <c r="C21114">
        <v>94962</v>
      </c>
      <c r="D21114" s="93" t="s">
        <v>23507</v>
      </c>
      <c r="E21114" s="93" t="s">
        <v>14</v>
      </c>
    </row>
    <row r="21115" spans="1:5" x14ac:dyDescent="0.25">
      <c r="A21115" s="93" t="s">
        <v>3459</v>
      </c>
      <c r="D21115" s="93" t="s">
        <v>14</v>
      </c>
      <c r="E21115" s="93" t="s">
        <v>33273</v>
      </c>
    </row>
    <row r="21116" spans="1:5" x14ac:dyDescent="0.25">
      <c r="A21116" s="93" t="s">
        <v>3459</v>
      </c>
      <c r="B21116" t="s">
        <v>21791</v>
      </c>
      <c r="C21116">
        <v>863</v>
      </c>
      <c r="D21116" s="93" t="s">
        <v>23226</v>
      </c>
      <c r="E21116" s="93" t="s">
        <v>14</v>
      </c>
    </row>
    <row r="21117" spans="1:5" x14ac:dyDescent="0.25">
      <c r="A21117" s="93" t="s">
        <v>3459</v>
      </c>
      <c r="B21117" t="s">
        <v>21783</v>
      </c>
      <c r="C21117">
        <v>5928</v>
      </c>
      <c r="D21117" s="93" t="s">
        <v>24186</v>
      </c>
      <c r="E21117" s="93" t="s">
        <v>14</v>
      </c>
    </row>
    <row r="21118" spans="1:5" x14ac:dyDescent="0.25">
      <c r="A21118" s="93" t="s">
        <v>3459</v>
      </c>
      <c r="B21118" t="s">
        <v>21783</v>
      </c>
      <c r="C21118">
        <v>88247</v>
      </c>
      <c r="D21118" s="93" t="s">
        <v>27167</v>
      </c>
      <c r="E21118" s="93" t="s">
        <v>14</v>
      </c>
    </row>
    <row r="21119" spans="1:5" x14ac:dyDescent="0.25">
      <c r="A21119" s="93" t="s">
        <v>3459</v>
      </c>
      <c r="B21119" t="s">
        <v>21783</v>
      </c>
      <c r="C21119">
        <v>88264</v>
      </c>
      <c r="D21119" s="93" t="s">
        <v>27168</v>
      </c>
      <c r="E21119" s="93" t="s">
        <v>14</v>
      </c>
    </row>
    <row r="21120" spans="1:5" x14ac:dyDescent="0.25">
      <c r="A21120" s="93" t="s">
        <v>3459</v>
      </c>
      <c r="B21120" t="s">
        <v>21783</v>
      </c>
      <c r="C21120">
        <v>94962</v>
      </c>
      <c r="D21120" s="93" t="s">
        <v>23546</v>
      </c>
      <c r="E21120" s="93" t="s">
        <v>14</v>
      </c>
    </row>
    <row r="21121" spans="1:5" x14ac:dyDescent="0.25">
      <c r="A21121" s="93" t="s">
        <v>3460</v>
      </c>
      <c r="D21121" s="93" t="s">
        <v>14</v>
      </c>
      <c r="E21121" s="93" t="s">
        <v>33274</v>
      </c>
    </row>
    <row r="21122" spans="1:5" x14ac:dyDescent="0.25">
      <c r="A21122" s="93" t="s">
        <v>3460</v>
      </c>
      <c r="B21122" t="s">
        <v>21791</v>
      </c>
      <c r="C21122">
        <v>863</v>
      </c>
      <c r="D21122" s="93" t="s">
        <v>23226</v>
      </c>
      <c r="E21122" s="93" t="s">
        <v>14</v>
      </c>
    </row>
    <row r="21123" spans="1:5" x14ac:dyDescent="0.25">
      <c r="A21123" s="93" t="s">
        <v>3460</v>
      </c>
      <c r="B21123" t="s">
        <v>21783</v>
      </c>
      <c r="C21123">
        <v>5928</v>
      </c>
      <c r="D21123" s="93" t="s">
        <v>25939</v>
      </c>
      <c r="E21123" s="93" t="s">
        <v>14</v>
      </c>
    </row>
    <row r="21124" spans="1:5" x14ac:dyDescent="0.25">
      <c r="A21124" s="93" t="s">
        <v>3460</v>
      </c>
      <c r="B21124" t="s">
        <v>21783</v>
      </c>
      <c r="C21124">
        <v>88247</v>
      </c>
      <c r="D21124" s="93" t="s">
        <v>27169</v>
      </c>
      <c r="E21124" s="93" t="s">
        <v>14</v>
      </c>
    </row>
    <row r="21125" spans="1:5" x14ac:dyDescent="0.25">
      <c r="A21125" s="93" t="s">
        <v>3460</v>
      </c>
      <c r="B21125" t="s">
        <v>21783</v>
      </c>
      <c r="C21125">
        <v>88264</v>
      </c>
      <c r="D21125" s="93" t="s">
        <v>27170</v>
      </c>
      <c r="E21125" s="93" t="s">
        <v>14</v>
      </c>
    </row>
    <row r="21126" spans="1:5" x14ac:dyDescent="0.25">
      <c r="A21126" s="93" t="s">
        <v>3460</v>
      </c>
      <c r="B21126" t="s">
        <v>21783</v>
      </c>
      <c r="C21126">
        <v>94962</v>
      </c>
      <c r="D21126" s="93" t="s">
        <v>27171</v>
      </c>
      <c r="E21126" s="93" t="s">
        <v>14</v>
      </c>
    </row>
    <row r="21127" spans="1:5" x14ac:dyDescent="0.25">
      <c r="A21127" s="93" t="s">
        <v>3461</v>
      </c>
      <c r="D21127" s="93" t="s">
        <v>14</v>
      </c>
      <c r="E21127" s="93" t="s">
        <v>33275</v>
      </c>
    </row>
    <row r="21128" spans="1:5" x14ac:dyDescent="0.25">
      <c r="A21128" s="93" t="s">
        <v>3461</v>
      </c>
      <c r="B21128" t="s">
        <v>21791</v>
      </c>
      <c r="C21128">
        <v>863</v>
      </c>
      <c r="D21128" s="93" t="s">
        <v>23286</v>
      </c>
      <c r="E21128" s="93" t="s">
        <v>14</v>
      </c>
    </row>
    <row r="21129" spans="1:5" x14ac:dyDescent="0.25">
      <c r="A21129" s="93" t="s">
        <v>3461</v>
      </c>
      <c r="B21129" t="s">
        <v>21783</v>
      </c>
      <c r="C21129">
        <v>5928</v>
      </c>
      <c r="D21129" s="93" t="s">
        <v>22503</v>
      </c>
      <c r="E21129" s="93" t="s">
        <v>14</v>
      </c>
    </row>
    <row r="21130" spans="1:5" x14ac:dyDescent="0.25">
      <c r="A21130" s="93" t="s">
        <v>3461</v>
      </c>
      <c r="B21130" t="s">
        <v>21783</v>
      </c>
      <c r="C21130">
        <v>88247</v>
      </c>
      <c r="D21130" s="93" t="s">
        <v>25101</v>
      </c>
      <c r="E21130" s="93" t="s">
        <v>14</v>
      </c>
    </row>
    <row r="21131" spans="1:5" x14ac:dyDescent="0.25">
      <c r="A21131" s="93" t="s">
        <v>3461</v>
      </c>
      <c r="B21131" t="s">
        <v>21783</v>
      </c>
      <c r="C21131">
        <v>88264</v>
      </c>
      <c r="D21131" s="93" t="s">
        <v>27172</v>
      </c>
      <c r="E21131" s="93" t="s">
        <v>14</v>
      </c>
    </row>
    <row r="21132" spans="1:5" x14ac:dyDescent="0.25">
      <c r="A21132" s="93" t="s">
        <v>3461</v>
      </c>
      <c r="B21132" t="s">
        <v>21783</v>
      </c>
      <c r="C21132">
        <v>94962</v>
      </c>
      <c r="D21132" s="93" t="s">
        <v>22218</v>
      </c>
      <c r="E21132" s="93" t="s">
        <v>14</v>
      </c>
    </row>
    <row r="21133" spans="1:5" x14ac:dyDescent="0.25">
      <c r="A21133" s="93" t="s">
        <v>3462</v>
      </c>
      <c r="D21133" s="93" t="s">
        <v>14</v>
      </c>
      <c r="E21133" s="93" t="s">
        <v>33276</v>
      </c>
    </row>
    <row r="21134" spans="1:5" x14ac:dyDescent="0.25">
      <c r="A21134" s="93" t="s">
        <v>3462</v>
      </c>
      <c r="B21134" t="s">
        <v>21791</v>
      </c>
      <c r="C21134">
        <v>863</v>
      </c>
      <c r="D21134" s="93" t="s">
        <v>23286</v>
      </c>
      <c r="E21134" s="93" t="s">
        <v>14</v>
      </c>
    </row>
    <row r="21135" spans="1:5" x14ac:dyDescent="0.25">
      <c r="A21135" s="93" t="s">
        <v>3462</v>
      </c>
      <c r="B21135" t="s">
        <v>21783</v>
      </c>
      <c r="C21135">
        <v>5928</v>
      </c>
      <c r="D21135" s="93" t="s">
        <v>22503</v>
      </c>
      <c r="E21135" s="93" t="s">
        <v>14</v>
      </c>
    </row>
    <row r="21136" spans="1:5" x14ac:dyDescent="0.25">
      <c r="A21136" s="93" t="s">
        <v>3462</v>
      </c>
      <c r="B21136" t="s">
        <v>21783</v>
      </c>
      <c r="C21136">
        <v>88247</v>
      </c>
      <c r="D21136" s="93" t="s">
        <v>27173</v>
      </c>
      <c r="E21136" s="93" t="s">
        <v>14</v>
      </c>
    </row>
    <row r="21137" spans="1:5" x14ac:dyDescent="0.25">
      <c r="A21137" s="93" t="s">
        <v>3462</v>
      </c>
      <c r="B21137" t="s">
        <v>21783</v>
      </c>
      <c r="C21137">
        <v>88264</v>
      </c>
      <c r="D21137" s="93" t="s">
        <v>27174</v>
      </c>
      <c r="E21137" s="93" t="s">
        <v>14</v>
      </c>
    </row>
    <row r="21138" spans="1:5" x14ac:dyDescent="0.25">
      <c r="A21138" s="93" t="s">
        <v>3462</v>
      </c>
      <c r="B21138" t="s">
        <v>21783</v>
      </c>
      <c r="C21138">
        <v>94962</v>
      </c>
      <c r="D21138" s="93" t="s">
        <v>27175</v>
      </c>
      <c r="E21138" s="93" t="s">
        <v>14</v>
      </c>
    </row>
    <row r="21139" spans="1:5" x14ac:dyDescent="0.25">
      <c r="A21139" s="93" t="s">
        <v>3463</v>
      </c>
      <c r="D21139" s="93" t="s">
        <v>14</v>
      </c>
      <c r="E21139" s="93" t="s">
        <v>33277</v>
      </c>
    </row>
    <row r="21140" spans="1:5" x14ac:dyDescent="0.25">
      <c r="A21140" s="93" t="s">
        <v>3463</v>
      </c>
      <c r="B21140" t="s">
        <v>21791</v>
      </c>
      <c r="C21140">
        <v>863</v>
      </c>
      <c r="D21140" s="93" t="s">
        <v>23286</v>
      </c>
      <c r="E21140" s="93" t="s">
        <v>14</v>
      </c>
    </row>
    <row r="21141" spans="1:5" x14ac:dyDescent="0.25">
      <c r="A21141" s="93" t="s">
        <v>3463</v>
      </c>
      <c r="B21141" t="s">
        <v>21783</v>
      </c>
      <c r="C21141">
        <v>5928</v>
      </c>
      <c r="D21141" s="93" t="s">
        <v>22859</v>
      </c>
      <c r="E21141" s="93" t="s">
        <v>14</v>
      </c>
    </row>
    <row r="21142" spans="1:5" x14ac:dyDescent="0.25">
      <c r="A21142" s="93" t="s">
        <v>3463</v>
      </c>
      <c r="B21142" t="s">
        <v>21783</v>
      </c>
      <c r="C21142">
        <v>88247</v>
      </c>
      <c r="D21142" s="93" t="s">
        <v>27176</v>
      </c>
      <c r="E21142" s="93" t="s">
        <v>14</v>
      </c>
    </row>
    <row r="21143" spans="1:5" x14ac:dyDescent="0.25">
      <c r="A21143" s="93" t="s">
        <v>3463</v>
      </c>
      <c r="B21143" t="s">
        <v>21783</v>
      </c>
      <c r="C21143">
        <v>88264</v>
      </c>
      <c r="D21143" s="93" t="s">
        <v>27177</v>
      </c>
      <c r="E21143" s="93" t="s">
        <v>14</v>
      </c>
    </row>
    <row r="21144" spans="1:5" x14ac:dyDescent="0.25">
      <c r="A21144" s="93" t="s">
        <v>3463</v>
      </c>
      <c r="B21144" t="s">
        <v>21783</v>
      </c>
      <c r="C21144">
        <v>94962</v>
      </c>
      <c r="D21144" s="93" t="s">
        <v>27178</v>
      </c>
      <c r="E21144" s="93" t="s">
        <v>14</v>
      </c>
    </row>
    <row r="21145" spans="1:5" x14ac:dyDescent="0.25">
      <c r="A21145" s="93" t="s">
        <v>3464</v>
      </c>
      <c r="D21145" s="93" t="s">
        <v>14</v>
      </c>
      <c r="E21145" s="93" t="s">
        <v>33278</v>
      </c>
    </row>
    <row r="21146" spans="1:5" x14ac:dyDescent="0.25">
      <c r="A21146" s="93" t="s">
        <v>3464</v>
      </c>
      <c r="B21146" t="s">
        <v>21791</v>
      </c>
      <c r="C21146">
        <v>863</v>
      </c>
      <c r="D21146" s="93" t="s">
        <v>23302</v>
      </c>
      <c r="E21146" s="93" t="s">
        <v>14</v>
      </c>
    </row>
    <row r="21147" spans="1:5" x14ac:dyDescent="0.25">
      <c r="A21147" s="93" t="s">
        <v>3464</v>
      </c>
      <c r="B21147" t="s">
        <v>21783</v>
      </c>
      <c r="C21147">
        <v>5928</v>
      </c>
      <c r="D21147" s="93" t="s">
        <v>22503</v>
      </c>
      <c r="E21147" s="93" t="s">
        <v>14</v>
      </c>
    </row>
    <row r="21148" spans="1:5" x14ac:dyDescent="0.25">
      <c r="A21148" s="93" t="s">
        <v>3464</v>
      </c>
      <c r="B21148" t="s">
        <v>21783</v>
      </c>
      <c r="C21148">
        <v>88247</v>
      </c>
      <c r="D21148" s="93" t="s">
        <v>27179</v>
      </c>
      <c r="E21148" s="93" t="s">
        <v>14</v>
      </c>
    </row>
    <row r="21149" spans="1:5" x14ac:dyDescent="0.25">
      <c r="A21149" s="93" t="s">
        <v>3464</v>
      </c>
      <c r="B21149" t="s">
        <v>21783</v>
      </c>
      <c r="C21149">
        <v>88264</v>
      </c>
      <c r="D21149" s="93" t="s">
        <v>27180</v>
      </c>
      <c r="E21149" s="93" t="s">
        <v>14</v>
      </c>
    </row>
    <row r="21150" spans="1:5" x14ac:dyDescent="0.25">
      <c r="A21150" s="93" t="s">
        <v>3464</v>
      </c>
      <c r="B21150" t="s">
        <v>21783</v>
      </c>
      <c r="C21150">
        <v>94962</v>
      </c>
      <c r="D21150" s="93" t="s">
        <v>24090</v>
      </c>
      <c r="E21150" s="93" t="s">
        <v>14</v>
      </c>
    </row>
    <row r="21151" spans="1:5" x14ac:dyDescent="0.25">
      <c r="A21151" s="93" t="s">
        <v>3465</v>
      </c>
      <c r="D21151" s="93" t="s">
        <v>14</v>
      </c>
      <c r="E21151" s="93" t="s">
        <v>33279</v>
      </c>
    </row>
    <row r="21152" spans="1:5" x14ac:dyDescent="0.25">
      <c r="A21152" s="93" t="s">
        <v>3465</v>
      </c>
      <c r="B21152" t="s">
        <v>21791</v>
      </c>
      <c r="C21152">
        <v>863</v>
      </c>
      <c r="D21152" s="93" t="s">
        <v>23302</v>
      </c>
      <c r="E21152" s="93" t="s">
        <v>14</v>
      </c>
    </row>
    <row r="21153" spans="1:5" x14ac:dyDescent="0.25">
      <c r="A21153" s="93" t="s">
        <v>3465</v>
      </c>
      <c r="B21153" t="s">
        <v>21783</v>
      </c>
      <c r="C21153">
        <v>5928</v>
      </c>
      <c r="D21153" s="93" t="s">
        <v>22503</v>
      </c>
      <c r="E21153" s="93" t="s">
        <v>14</v>
      </c>
    </row>
    <row r="21154" spans="1:5" x14ac:dyDescent="0.25">
      <c r="A21154" s="93" t="s">
        <v>3465</v>
      </c>
      <c r="B21154" t="s">
        <v>21783</v>
      </c>
      <c r="C21154">
        <v>88247</v>
      </c>
      <c r="D21154" s="93" t="s">
        <v>27181</v>
      </c>
      <c r="E21154" s="93" t="s">
        <v>14</v>
      </c>
    </row>
    <row r="21155" spans="1:5" x14ac:dyDescent="0.25">
      <c r="A21155" s="93" t="s">
        <v>3465</v>
      </c>
      <c r="B21155" t="s">
        <v>21783</v>
      </c>
      <c r="C21155">
        <v>88264</v>
      </c>
      <c r="D21155" s="93" t="s">
        <v>27182</v>
      </c>
      <c r="E21155" s="93" t="s">
        <v>14</v>
      </c>
    </row>
    <row r="21156" spans="1:5" x14ac:dyDescent="0.25">
      <c r="A21156" s="93" t="s">
        <v>3465</v>
      </c>
      <c r="B21156" t="s">
        <v>21783</v>
      </c>
      <c r="C21156">
        <v>94962</v>
      </c>
      <c r="D21156" s="93" t="s">
        <v>22686</v>
      </c>
      <c r="E21156" s="93" t="s">
        <v>14</v>
      </c>
    </row>
    <row r="21157" spans="1:5" x14ac:dyDescent="0.25">
      <c r="A21157" s="93" t="s">
        <v>3466</v>
      </c>
      <c r="D21157" s="93" t="s">
        <v>14</v>
      </c>
      <c r="E21157" s="93" t="s">
        <v>33280</v>
      </c>
    </row>
    <row r="21158" spans="1:5" x14ac:dyDescent="0.25">
      <c r="A21158" s="93" t="s">
        <v>3466</v>
      </c>
      <c r="B21158" t="s">
        <v>21791</v>
      </c>
      <c r="C21158">
        <v>863</v>
      </c>
      <c r="D21158" s="93" t="s">
        <v>23302</v>
      </c>
      <c r="E21158" s="93" t="s">
        <v>14</v>
      </c>
    </row>
    <row r="21159" spans="1:5" x14ac:dyDescent="0.25">
      <c r="A21159" s="93" t="s">
        <v>3466</v>
      </c>
      <c r="B21159" t="s">
        <v>21783</v>
      </c>
      <c r="C21159">
        <v>5928</v>
      </c>
      <c r="D21159" s="93" t="s">
        <v>23372</v>
      </c>
      <c r="E21159" s="93" t="s">
        <v>14</v>
      </c>
    </row>
    <row r="21160" spans="1:5" x14ac:dyDescent="0.25">
      <c r="A21160" s="93" t="s">
        <v>3466</v>
      </c>
      <c r="B21160" t="s">
        <v>21783</v>
      </c>
      <c r="C21160">
        <v>88247</v>
      </c>
      <c r="D21160" s="93" t="s">
        <v>27183</v>
      </c>
      <c r="E21160" s="93" t="s">
        <v>14</v>
      </c>
    </row>
    <row r="21161" spans="1:5" x14ac:dyDescent="0.25">
      <c r="A21161" s="93" t="s">
        <v>3466</v>
      </c>
      <c r="B21161" t="s">
        <v>21783</v>
      </c>
      <c r="C21161">
        <v>88264</v>
      </c>
      <c r="D21161" s="93" t="s">
        <v>27184</v>
      </c>
      <c r="E21161" s="93" t="s">
        <v>14</v>
      </c>
    </row>
    <row r="21162" spans="1:5" x14ac:dyDescent="0.25">
      <c r="A21162" s="93" t="s">
        <v>3466</v>
      </c>
      <c r="B21162" t="s">
        <v>21783</v>
      </c>
      <c r="C21162">
        <v>94962</v>
      </c>
      <c r="D21162" s="93" t="s">
        <v>27185</v>
      </c>
      <c r="E21162" s="93" t="s">
        <v>14</v>
      </c>
    </row>
    <row r="21163" spans="1:5" x14ac:dyDescent="0.25">
      <c r="A21163" s="93" t="s">
        <v>3467</v>
      </c>
      <c r="D21163" s="93" t="s">
        <v>14</v>
      </c>
      <c r="E21163" s="93" t="s">
        <v>33281</v>
      </c>
    </row>
    <row r="21164" spans="1:5" x14ac:dyDescent="0.25">
      <c r="A21164" s="93" t="s">
        <v>3467</v>
      </c>
      <c r="B21164" t="s">
        <v>21791</v>
      </c>
      <c r="C21164">
        <v>863</v>
      </c>
      <c r="D21164" s="93" t="s">
        <v>23194</v>
      </c>
      <c r="E21164" s="93" t="s">
        <v>14</v>
      </c>
    </row>
    <row r="21165" spans="1:5" x14ac:dyDescent="0.25">
      <c r="A21165" s="93" t="s">
        <v>3467</v>
      </c>
      <c r="B21165" t="s">
        <v>21783</v>
      </c>
      <c r="C21165">
        <v>5928</v>
      </c>
      <c r="D21165" s="93" t="s">
        <v>25939</v>
      </c>
      <c r="E21165" s="93" t="s">
        <v>14</v>
      </c>
    </row>
    <row r="21166" spans="1:5" x14ac:dyDescent="0.25">
      <c r="A21166" s="93" t="s">
        <v>3467</v>
      </c>
      <c r="B21166" t="s">
        <v>21783</v>
      </c>
      <c r="C21166">
        <v>88247</v>
      </c>
      <c r="D21166" s="93" t="s">
        <v>27186</v>
      </c>
      <c r="E21166" s="93" t="s">
        <v>14</v>
      </c>
    </row>
    <row r="21167" spans="1:5" x14ac:dyDescent="0.25">
      <c r="A21167" s="93" t="s">
        <v>3467</v>
      </c>
      <c r="B21167" t="s">
        <v>21783</v>
      </c>
      <c r="C21167">
        <v>88264</v>
      </c>
      <c r="D21167" s="93" t="s">
        <v>27187</v>
      </c>
      <c r="E21167" s="93" t="s">
        <v>14</v>
      </c>
    </row>
    <row r="21168" spans="1:5" x14ac:dyDescent="0.25">
      <c r="A21168" s="93" t="s">
        <v>3467</v>
      </c>
      <c r="B21168" t="s">
        <v>21783</v>
      </c>
      <c r="C21168">
        <v>94962</v>
      </c>
      <c r="D21168" s="93" t="s">
        <v>25799</v>
      </c>
      <c r="E21168" s="93" t="s">
        <v>14</v>
      </c>
    </row>
    <row r="21169" spans="1:5" x14ac:dyDescent="0.25">
      <c r="A21169" s="93" t="s">
        <v>3468</v>
      </c>
      <c r="D21169" s="93" t="s">
        <v>14</v>
      </c>
      <c r="E21169" s="93" t="s">
        <v>33282</v>
      </c>
    </row>
    <row r="21170" spans="1:5" x14ac:dyDescent="0.25">
      <c r="A21170" s="93" t="s">
        <v>3468</v>
      </c>
      <c r="B21170" t="s">
        <v>21791</v>
      </c>
      <c r="C21170">
        <v>863</v>
      </c>
      <c r="D21170" s="93" t="s">
        <v>23194</v>
      </c>
      <c r="E21170" s="93" t="s">
        <v>14</v>
      </c>
    </row>
    <row r="21171" spans="1:5" x14ac:dyDescent="0.25">
      <c r="A21171" s="93" t="s">
        <v>3468</v>
      </c>
      <c r="B21171" t="s">
        <v>21783</v>
      </c>
      <c r="C21171">
        <v>5928</v>
      </c>
      <c r="D21171" s="93" t="s">
        <v>25939</v>
      </c>
      <c r="E21171" s="93" t="s">
        <v>14</v>
      </c>
    </row>
    <row r="21172" spans="1:5" x14ac:dyDescent="0.25">
      <c r="A21172" s="93" t="s">
        <v>3468</v>
      </c>
      <c r="B21172" t="s">
        <v>21783</v>
      </c>
      <c r="C21172">
        <v>88247</v>
      </c>
      <c r="D21172" s="93" t="s">
        <v>25843</v>
      </c>
      <c r="E21172" s="93" t="s">
        <v>14</v>
      </c>
    </row>
    <row r="21173" spans="1:5" x14ac:dyDescent="0.25">
      <c r="A21173" s="93" t="s">
        <v>3468</v>
      </c>
      <c r="B21173" t="s">
        <v>21783</v>
      </c>
      <c r="C21173">
        <v>88264</v>
      </c>
      <c r="D21173" s="93" t="s">
        <v>27188</v>
      </c>
      <c r="E21173" s="93" t="s">
        <v>14</v>
      </c>
    </row>
    <row r="21174" spans="1:5" x14ac:dyDescent="0.25">
      <c r="A21174" s="93" t="s">
        <v>3468</v>
      </c>
      <c r="B21174" t="s">
        <v>21783</v>
      </c>
      <c r="C21174">
        <v>94962</v>
      </c>
      <c r="D21174" s="93" t="s">
        <v>27189</v>
      </c>
      <c r="E21174" s="93" t="s">
        <v>14</v>
      </c>
    </row>
    <row r="21175" spans="1:5" x14ac:dyDescent="0.25">
      <c r="A21175" s="93" t="s">
        <v>3469</v>
      </c>
      <c r="D21175" s="93" t="s">
        <v>14</v>
      </c>
      <c r="E21175" s="93" t="s">
        <v>33283</v>
      </c>
    </row>
    <row r="21176" spans="1:5" x14ac:dyDescent="0.25">
      <c r="A21176" s="93" t="s">
        <v>3469</v>
      </c>
      <c r="B21176" t="s">
        <v>21791</v>
      </c>
      <c r="C21176">
        <v>863</v>
      </c>
      <c r="D21176" s="93" t="s">
        <v>23194</v>
      </c>
      <c r="E21176" s="93" t="s">
        <v>14</v>
      </c>
    </row>
    <row r="21177" spans="1:5" x14ac:dyDescent="0.25">
      <c r="A21177" s="93" t="s">
        <v>3469</v>
      </c>
      <c r="B21177" t="s">
        <v>21783</v>
      </c>
      <c r="C21177">
        <v>5928</v>
      </c>
      <c r="D21177" s="93" t="s">
        <v>25939</v>
      </c>
      <c r="E21177" s="93" t="s">
        <v>14</v>
      </c>
    </row>
    <row r="21178" spans="1:5" x14ac:dyDescent="0.25">
      <c r="A21178" s="93" t="s">
        <v>3469</v>
      </c>
      <c r="B21178" t="s">
        <v>21783</v>
      </c>
      <c r="C21178">
        <v>88247</v>
      </c>
      <c r="D21178" s="93" t="s">
        <v>27190</v>
      </c>
      <c r="E21178" s="93" t="s">
        <v>14</v>
      </c>
    </row>
    <row r="21179" spans="1:5" x14ac:dyDescent="0.25">
      <c r="A21179" s="93" t="s">
        <v>3469</v>
      </c>
      <c r="B21179" t="s">
        <v>21783</v>
      </c>
      <c r="C21179">
        <v>88264</v>
      </c>
      <c r="D21179" s="93" t="s">
        <v>27191</v>
      </c>
      <c r="E21179" s="93" t="s">
        <v>14</v>
      </c>
    </row>
    <row r="21180" spans="1:5" x14ac:dyDescent="0.25">
      <c r="A21180" s="93" t="s">
        <v>3469</v>
      </c>
      <c r="B21180" t="s">
        <v>21783</v>
      </c>
      <c r="C21180">
        <v>94962</v>
      </c>
      <c r="D21180" s="93" t="s">
        <v>27192</v>
      </c>
      <c r="E21180" s="93" t="s">
        <v>14</v>
      </c>
    </row>
    <row r="21181" spans="1:5" x14ac:dyDescent="0.25">
      <c r="A21181" s="93" t="s">
        <v>3470</v>
      </c>
      <c r="D21181" s="93" t="s">
        <v>14</v>
      </c>
      <c r="E21181" s="93" t="s">
        <v>33284</v>
      </c>
    </row>
    <row r="21182" spans="1:5" x14ac:dyDescent="0.25">
      <c r="A21182" s="93" t="s">
        <v>3470</v>
      </c>
      <c r="B21182" t="s">
        <v>21791</v>
      </c>
      <c r="C21182">
        <v>863</v>
      </c>
      <c r="D21182" s="93" t="s">
        <v>23194</v>
      </c>
      <c r="E21182" s="93" t="s">
        <v>14</v>
      </c>
    </row>
    <row r="21183" spans="1:5" x14ac:dyDescent="0.25">
      <c r="A21183" s="93" t="s">
        <v>3470</v>
      </c>
      <c r="B21183" t="s">
        <v>21783</v>
      </c>
      <c r="C21183">
        <v>5928</v>
      </c>
      <c r="D21183" s="93" t="s">
        <v>24009</v>
      </c>
      <c r="E21183" s="93" t="s">
        <v>14</v>
      </c>
    </row>
    <row r="21184" spans="1:5" x14ac:dyDescent="0.25">
      <c r="A21184" s="93" t="s">
        <v>3470</v>
      </c>
      <c r="B21184" t="s">
        <v>21783</v>
      </c>
      <c r="C21184">
        <v>88247</v>
      </c>
      <c r="D21184" s="93" t="s">
        <v>27193</v>
      </c>
      <c r="E21184" s="93" t="s">
        <v>14</v>
      </c>
    </row>
    <row r="21185" spans="1:5" x14ac:dyDescent="0.25">
      <c r="A21185" s="93" t="s">
        <v>3470</v>
      </c>
      <c r="B21185" t="s">
        <v>21783</v>
      </c>
      <c r="C21185">
        <v>88264</v>
      </c>
      <c r="D21185" s="93" t="s">
        <v>27194</v>
      </c>
      <c r="E21185" s="93" t="s">
        <v>14</v>
      </c>
    </row>
    <row r="21186" spans="1:5" x14ac:dyDescent="0.25">
      <c r="A21186" s="93" t="s">
        <v>3470</v>
      </c>
      <c r="B21186" t="s">
        <v>21783</v>
      </c>
      <c r="C21186">
        <v>94962</v>
      </c>
      <c r="D21186" s="93" t="s">
        <v>27195</v>
      </c>
      <c r="E21186" s="93" t="s">
        <v>14</v>
      </c>
    </row>
    <row r="21187" spans="1:5" x14ac:dyDescent="0.25">
      <c r="A21187" s="93" t="s">
        <v>3471</v>
      </c>
      <c r="D21187" s="93" t="s">
        <v>14</v>
      </c>
      <c r="E21187" s="93" t="s">
        <v>33285</v>
      </c>
    </row>
    <row r="21188" spans="1:5" x14ac:dyDescent="0.25">
      <c r="A21188" s="93" t="s">
        <v>3471</v>
      </c>
      <c r="B21188" t="s">
        <v>21791</v>
      </c>
      <c r="C21188">
        <v>863</v>
      </c>
      <c r="D21188" s="93" t="s">
        <v>23295</v>
      </c>
      <c r="E21188" s="93" t="s">
        <v>14</v>
      </c>
    </row>
    <row r="21189" spans="1:5" x14ac:dyDescent="0.25">
      <c r="A21189" s="93" t="s">
        <v>3471</v>
      </c>
      <c r="B21189" t="s">
        <v>21783</v>
      </c>
      <c r="C21189">
        <v>5928</v>
      </c>
      <c r="D21189" s="93" t="s">
        <v>22057</v>
      </c>
      <c r="E21189" s="93" t="s">
        <v>14</v>
      </c>
    </row>
    <row r="21190" spans="1:5" x14ac:dyDescent="0.25">
      <c r="A21190" s="93" t="s">
        <v>3471</v>
      </c>
      <c r="B21190" t="s">
        <v>21783</v>
      </c>
      <c r="C21190">
        <v>88247</v>
      </c>
      <c r="D21190" s="93" t="s">
        <v>27196</v>
      </c>
      <c r="E21190" s="93" t="s">
        <v>14</v>
      </c>
    </row>
    <row r="21191" spans="1:5" x14ac:dyDescent="0.25">
      <c r="A21191" s="93" t="s">
        <v>3471</v>
      </c>
      <c r="B21191" t="s">
        <v>21783</v>
      </c>
      <c r="C21191">
        <v>88264</v>
      </c>
      <c r="D21191" s="93" t="s">
        <v>27197</v>
      </c>
      <c r="E21191" s="93" t="s">
        <v>14</v>
      </c>
    </row>
    <row r="21192" spans="1:5" x14ac:dyDescent="0.25">
      <c r="A21192" s="93" t="s">
        <v>3471</v>
      </c>
      <c r="B21192" t="s">
        <v>21783</v>
      </c>
      <c r="C21192">
        <v>94962</v>
      </c>
      <c r="D21192" s="93" t="s">
        <v>26072</v>
      </c>
      <c r="E21192" s="93" t="s">
        <v>14</v>
      </c>
    </row>
    <row r="21193" spans="1:5" x14ac:dyDescent="0.25">
      <c r="A21193" s="93" t="s">
        <v>3472</v>
      </c>
      <c r="D21193" s="93" t="s">
        <v>14</v>
      </c>
      <c r="E21193" s="93" t="s">
        <v>33286</v>
      </c>
    </row>
    <row r="21194" spans="1:5" x14ac:dyDescent="0.25">
      <c r="A21194" s="93" t="s">
        <v>3472</v>
      </c>
      <c r="B21194" t="s">
        <v>21791</v>
      </c>
      <c r="C21194">
        <v>863</v>
      </c>
      <c r="D21194" s="93" t="s">
        <v>23295</v>
      </c>
      <c r="E21194" s="93" t="s">
        <v>14</v>
      </c>
    </row>
    <row r="21195" spans="1:5" x14ac:dyDescent="0.25">
      <c r="A21195" s="93" t="s">
        <v>3472</v>
      </c>
      <c r="B21195" t="s">
        <v>21783</v>
      </c>
      <c r="C21195">
        <v>5928</v>
      </c>
      <c r="D21195" s="93" t="s">
        <v>22057</v>
      </c>
      <c r="E21195" s="93" t="s">
        <v>14</v>
      </c>
    </row>
    <row r="21196" spans="1:5" x14ac:dyDescent="0.25">
      <c r="A21196" s="93" t="s">
        <v>3472</v>
      </c>
      <c r="B21196" t="s">
        <v>21783</v>
      </c>
      <c r="C21196">
        <v>88247</v>
      </c>
      <c r="D21196" s="93" t="s">
        <v>27198</v>
      </c>
      <c r="E21196" s="93" t="s">
        <v>14</v>
      </c>
    </row>
    <row r="21197" spans="1:5" x14ac:dyDescent="0.25">
      <c r="A21197" s="93" t="s">
        <v>3472</v>
      </c>
      <c r="B21197" t="s">
        <v>21783</v>
      </c>
      <c r="C21197">
        <v>88264</v>
      </c>
      <c r="D21197" s="93" t="s">
        <v>27199</v>
      </c>
      <c r="E21197" s="93" t="s">
        <v>14</v>
      </c>
    </row>
    <row r="21198" spans="1:5" x14ac:dyDescent="0.25">
      <c r="A21198" s="93" t="s">
        <v>3472</v>
      </c>
      <c r="B21198" t="s">
        <v>21783</v>
      </c>
      <c r="C21198">
        <v>94962</v>
      </c>
      <c r="D21198" s="93" t="s">
        <v>26081</v>
      </c>
      <c r="E21198" s="93" t="s">
        <v>14</v>
      </c>
    </row>
    <row r="21199" spans="1:5" x14ac:dyDescent="0.25">
      <c r="A21199" s="93" t="s">
        <v>3473</v>
      </c>
      <c r="D21199" s="93" t="s">
        <v>14</v>
      </c>
      <c r="E21199" s="93" t="s">
        <v>33287</v>
      </c>
    </row>
    <row r="21200" spans="1:5" x14ac:dyDescent="0.25">
      <c r="A21200" s="93" t="s">
        <v>3473</v>
      </c>
      <c r="B21200" t="s">
        <v>21791</v>
      </c>
      <c r="C21200">
        <v>863</v>
      </c>
      <c r="D21200" s="93" t="s">
        <v>23295</v>
      </c>
      <c r="E21200" s="93" t="s">
        <v>14</v>
      </c>
    </row>
    <row r="21201" spans="1:5" x14ac:dyDescent="0.25">
      <c r="A21201" s="93" t="s">
        <v>3473</v>
      </c>
      <c r="B21201" t="s">
        <v>21783</v>
      </c>
      <c r="C21201">
        <v>5928</v>
      </c>
      <c r="D21201" s="93" t="s">
        <v>25786</v>
      </c>
      <c r="E21201" s="93" t="s">
        <v>14</v>
      </c>
    </row>
    <row r="21202" spans="1:5" x14ac:dyDescent="0.25">
      <c r="A21202" s="93" t="s">
        <v>3473</v>
      </c>
      <c r="B21202" t="s">
        <v>21783</v>
      </c>
      <c r="C21202">
        <v>88247</v>
      </c>
      <c r="D21202" s="93" t="s">
        <v>27200</v>
      </c>
      <c r="E21202" s="93" t="s">
        <v>14</v>
      </c>
    </row>
    <row r="21203" spans="1:5" x14ac:dyDescent="0.25">
      <c r="A21203" s="93" t="s">
        <v>3473</v>
      </c>
      <c r="B21203" t="s">
        <v>21783</v>
      </c>
      <c r="C21203">
        <v>88264</v>
      </c>
      <c r="D21203" s="93" t="s">
        <v>27201</v>
      </c>
      <c r="E21203" s="93" t="s">
        <v>14</v>
      </c>
    </row>
    <row r="21204" spans="1:5" x14ac:dyDescent="0.25">
      <c r="A21204" s="93" t="s">
        <v>3473</v>
      </c>
      <c r="B21204" t="s">
        <v>21783</v>
      </c>
      <c r="C21204">
        <v>94962</v>
      </c>
      <c r="D21204" s="93" t="s">
        <v>27202</v>
      </c>
      <c r="E21204" s="93" t="s">
        <v>14</v>
      </c>
    </row>
    <row r="21205" spans="1:5" x14ac:dyDescent="0.25">
      <c r="A21205" s="93" t="s">
        <v>3474</v>
      </c>
      <c r="D21205" s="93" t="s">
        <v>14</v>
      </c>
      <c r="E21205" s="93" t="s">
        <v>33288</v>
      </c>
    </row>
    <row r="21206" spans="1:5" x14ac:dyDescent="0.25">
      <c r="A21206" s="93" t="s">
        <v>3474</v>
      </c>
      <c r="B21206" t="s">
        <v>21791</v>
      </c>
      <c r="C21206">
        <v>863</v>
      </c>
      <c r="D21206" s="93" t="s">
        <v>23163</v>
      </c>
      <c r="E21206" s="93" t="s">
        <v>14</v>
      </c>
    </row>
    <row r="21207" spans="1:5" x14ac:dyDescent="0.25">
      <c r="A21207" s="93" t="s">
        <v>3474</v>
      </c>
      <c r="B21207" t="s">
        <v>21783</v>
      </c>
      <c r="C21207">
        <v>5928</v>
      </c>
      <c r="D21207" s="93" t="s">
        <v>24009</v>
      </c>
      <c r="E21207" s="93" t="s">
        <v>14</v>
      </c>
    </row>
    <row r="21208" spans="1:5" x14ac:dyDescent="0.25">
      <c r="A21208" s="93" t="s">
        <v>3474</v>
      </c>
      <c r="B21208" t="s">
        <v>21783</v>
      </c>
      <c r="C21208">
        <v>88247</v>
      </c>
      <c r="D21208" s="93" t="s">
        <v>27203</v>
      </c>
      <c r="E21208" s="93" t="s">
        <v>14</v>
      </c>
    </row>
    <row r="21209" spans="1:5" x14ac:dyDescent="0.25">
      <c r="A21209" s="93" t="s">
        <v>3474</v>
      </c>
      <c r="B21209" t="s">
        <v>21783</v>
      </c>
      <c r="C21209">
        <v>88264</v>
      </c>
      <c r="D21209" s="93" t="s">
        <v>27204</v>
      </c>
      <c r="E21209" s="93" t="s">
        <v>14</v>
      </c>
    </row>
    <row r="21210" spans="1:5" x14ac:dyDescent="0.25">
      <c r="A21210" s="93" t="s">
        <v>3474</v>
      </c>
      <c r="B21210" t="s">
        <v>21783</v>
      </c>
      <c r="C21210">
        <v>94962</v>
      </c>
      <c r="D21210" s="93" t="s">
        <v>27205</v>
      </c>
      <c r="E21210" s="93" t="s">
        <v>14</v>
      </c>
    </row>
    <row r="21211" spans="1:5" x14ac:dyDescent="0.25">
      <c r="A21211" s="93" t="s">
        <v>3475</v>
      </c>
      <c r="D21211" s="93" t="s">
        <v>14</v>
      </c>
      <c r="E21211" s="93" t="s">
        <v>33289</v>
      </c>
    </row>
    <row r="21212" spans="1:5" x14ac:dyDescent="0.25">
      <c r="A21212" s="93" t="s">
        <v>3475</v>
      </c>
      <c r="B21212" t="s">
        <v>21791</v>
      </c>
      <c r="C21212">
        <v>863</v>
      </c>
      <c r="D21212" s="93" t="s">
        <v>23163</v>
      </c>
      <c r="E21212" s="93" t="s">
        <v>14</v>
      </c>
    </row>
    <row r="21213" spans="1:5" x14ac:dyDescent="0.25">
      <c r="A21213" s="93" t="s">
        <v>3475</v>
      </c>
      <c r="B21213" t="s">
        <v>21783</v>
      </c>
      <c r="C21213">
        <v>5928</v>
      </c>
      <c r="D21213" s="93" t="s">
        <v>25786</v>
      </c>
      <c r="E21213" s="93" t="s">
        <v>14</v>
      </c>
    </row>
    <row r="21214" spans="1:5" x14ac:dyDescent="0.25">
      <c r="A21214" s="93" t="s">
        <v>3475</v>
      </c>
      <c r="B21214" t="s">
        <v>21783</v>
      </c>
      <c r="C21214">
        <v>88247</v>
      </c>
      <c r="D21214" s="93" t="s">
        <v>27206</v>
      </c>
      <c r="E21214" s="93" t="s">
        <v>14</v>
      </c>
    </row>
    <row r="21215" spans="1:5" x14ac:dyDescent="0.25">
      <c r="A21215" s="93" t="s">
        <v>3475</v>
      </c>
      <c r="B21215" t="s">
        <v>21783</v>
      </c>
      <c r="C21215">
        <v>88264</v>
      </c>
      <c r="D21215" s="93" t="s">
        <v>27207</v>
      </c>
      <c r="E21215" s="93" t="s">
        <v>14</v>
      </c>
    </row>
    <row r="21216" spans="1:5" x14ac:dyDescent="0.25">
      <c r="A21216" s="93" t="s">
        <v>3475</v>
      </c>
      <c r="B21216" t="s">
        <v>21783</v>
      </c>
      <c r="C21216">
        <v>94962</v>
      </c>
      <c r="D21216" s="93" t="s">
        <v>25777</v>
      </c>
      <c r="E21216" s="93" t="s">
        <v>14</v>
      </c>
    </row>
    <row r="21217" spans="1:5" x14ac:dyDescent="0.25">
      <c r="A21217" s="93" t="s">
        <v>3476</v>
      </c>
      <c r="D21217" s="93" t="s">
        <v>14</v>
      </c>
      <c r="E21217" s="93" t="s">
        <v>33290</v>
      </c>
    </row>
    <row r="21218" spans="1:5" x14ac:dyDescent="0.25">
      <c r="A21218" s="93" t="s">
        <v>3476</v>
      </c>
      <c r="B21218" t="s">
        <v>21791</v>
      </c>
      <c r="C21218">
        <v>863</v>
      </c>
      <c r="D21218" s="93" t="s">
        <v>22961</v>
      </c>
      <c r="E21218" s="93" t="s">
        <v>14</v>
      </c>
    </row>
    <row r="21219" spans="1:5" x14ac:dyDescent="0.25">
      <c r="A21219" s="93" t="s">
        <v>3476</v>
      </c>
      <c r="B21219" t="s">
        <v>21791</v>
      </c>
      <c r="C21219">
        <v>11975</v>
      </c>
      <c r="D21219" s="93" t="s">
        <v>23025</v>
      </c>
      <c r="E21219" s="93" t="s">
        <v>14</v>
      </c>
    </row>
    <row r="21220" spans="1:5" x14ac:dyDescent="0.25">
      <c r="A21220" s="93" t="s">
        <v>3476</v>
      </c>
      <c r="B21220" t="s">
        <v>21791</v>
      </c>
      <c r="C21220">
        <v>12388</v>
      </c>
      <c r="D21220" s="93" t="s">
        <v>22196</v>
      </c>
      <c r="E21220" s="93" t="s">
        <v>14</v>
      </c>
    </row>
    <row r="21221" spans="1:5" x14ac:dyDescent="0.25">
      <c r="A21221" s="93" t="s">
        <v>3476</v>
      </c>
      <c r="B21221" t="s">
        <v>21783</v>
      </c>
      <c r="C21221">
        <v>88247</v>
      </c>
      <c r="D21221" s="93" t="s">
        <v>22695</v>
      </c>
      <c r="E21221" s="93" t="s">
        <v>14</v>
      </c>
    </row>
    <row r="21222" spans="1:5" x14ac:dyDescent="0.25">
      <c r="A21222" s="93" t="s">
        <v>3476</v>
      </c>
      <c r="B21222" t="s">
        <v>21783</v>
      </c>
      <c r="C21222">
        <v>88264</v>
      </c>
      <c r="D21222" s="93" t="s">
        <v>27208</v>
      </c>
      <c r="E21222" s="93" t="s">
        <v>14</v>
      </c>
    </row>
    <row r="21223" spans="1:5" x14ac:dyDescent="0.25">
      <c r="A21223" s="93" t="s">
        <v>3477</v>
      </c>
      <c r="D21223" s="93" t="s">
        <v>14</v>
      </c>
      <c r="E21223" s="93" t="s">
        <v>33291</v>
      </c>
    </row>
    <row r="21224" spans="1:5" x14ac:dyDescent="0.25">
      <c r="A21224" s="93" t="s">
        <v>3477</v>
      </c>
      <c r="B21224" t="s">
        <v>21791</v>
      </c>
      <c r="C21224">
        <v>863</v>
      </c>
      <c r="D21224" s="93" t="s">
        <v>23226</v>
      </c>
      <c r="E21224" s="93" t="s">
        <v>14</v>
      </c>
    </row>
    <row r="21225" spans="1:5" x14ac:dyDescent="0.25">
      <c r="A21225" s="93" t="s">
        <v>3477</v>
      </c>
      <c r="B21225" t="s">
        <v>21791</v>
      </c>
      <c r="C21225">
        <v>3798</v>
      </c>
      <c r="D21225" s="93" t="s">
        <v>22196</v>
      </c>
      <c r="E21225" s="93" t="s">
        <v>14</v>
      </c>
    </row>
    <row r="21226" spans="1:5" x14ac:dyDescent="0.25">
      <c r="A21226" s="93" t="s">
        <v>3477</v>
      </c>
      <c r="B21226" t="s">
        <v>21783</v>
      </c>
      <c r="C21226">
        <v>5928</v>
      </c>
      <c r="D21226" s="93" t="s">
        <v>23009</v>
      </c>
      <c r="E21226" s="93" t="s">
        <v>14</v>
      </c>
    </row>
    <row r="21227" spans="1:5" x14ac:dyDescent="0.25">
      <c r="A21227" s="93" t="s">
        <v>3477</v>
      </c>
      <c r="B21227" t="s">
        <v>21791</v>
      </c>
      <c r="C21227">
        <v>14162</v>
      </c>
      <c r="D21227" s="93" t="s">
        <v>22196</v>
      </c>
      <c r="E21227" s="93" t="s">
        <v>14</v>
      </c>
    </row>
    <row r="21228" spans="1:5" x14ac:dyDescent="0.25">
      <c r="A21228" s="93" t="s">
        <v>3477</v>
      </c>
      <c r="B21228" t="s">
        <v>21791</v>
      </c>
      <c r="C21228">
        <v>39746</v>
      </c>
      <c r="D21228" s="93" t="s">
        <v>23025</v>
      </c>
      <c r="E21228" s="93" t="s">
        <v>14</v>
      </c>
    </row>
    <row r="21229" spans="1:5" x14ac:dyDescent="0.25">
      <c r="A21229" s="93" t="s">
        <v>3477</v>
      </c>
      <c r="B21229" t="s">
        <v>21783</v>
      </c>
      <c r="C21229">
        <v>88247</v>
      </c>
      <c r="D21229" s="93" t="s">
        <v>23250</v>
      </c>
      <c r="E21229" s="93" t="s">
        <v>14</v>
      </c>
    </row>
    <row r="21230" spans="1:5" x14ac:dyDescent="0.25">
      <c r="A21230" s="93" t="s">
        <v>3477</v>
      </c>
      <c r="B21230" t="s">
        <v>21783</v>
      </c>
      <c r="C21230">
        <v>88264</v>
      </c>
      <c r="D21230" s="93" t="s">
        <v>27209</v>
      </c>
      <c r="E21230" s="93" t="s">
        <v>14</v>
      </c>
    </row>
    <row r="21231" spans="1:5" x14ac:dyDescent="0.25">
      <c r="A21231" s="93" t="s">
        <v>3478</v>
      </c>
      <c r="D21231" s="93" t="s">
        <v>14</v>
      </c>
      <c r="E21231" s="93" t="s">
        <v>33292</v>
      </c>
    </row>
    <row r="21232" spans="1:5" x14ac:dyDescent="0.25">
      <c r="A21232" s="93" t="s">
        <v>3478</v>
      </c>
      <c r="B21232" t="s">
        <v>21791</v>
      </c>
      <c r="C21232">
        <v>863</v>
      </c>
      <c r="D21232" s="93" t="s">
        <v>23226</v>
      </c>
      <c r="E21232" s="93" t="s">
        <v>14</v>
      </c>
    </row>
    <row r="21233" spans="1:5" x14ac:dyDescent="0.25">
      <c r="A21233" s="93" t="s">
        <v>3478</v>
      </c>
      <c r="B21233" t="s">
        <v>21791</v>
      </c>
      <c r="C21233">
        <v>3798</v>
      </c>
      <c r="D21233" s="93" t="s">
        <v>22961</v>
      </c>
      <c r="E21233" s="93" t="s">
        <v>14</v>
      </c>
    </row>
    <row r="21234" spans="1:5" x14ac:dyDescent="0.25">
      <c r="A21234" s="93" t="s">
        <v>3478</v>
      </c>
      <c r="B21234" t="s">
        <v>21783</v>
      </c>
      <c r="C21234">
        <v>5928</v>
      </c>
      <c r="D21234" s="93" t="s">
        <v>23009</v>
      </c>
      <c r="E21234" s="93" t="s">
        <v>14</v>
      </c>
    </row>
    <row r="21235" spans="1:5" x14ac:dyDescent="0.25">
      <c r="A21235" s="93" t="s">
        <v>3478</v>
      </c>
      <c r="B21235" t="s">
        <v>21791</v>
      </c>
      <c r="C21235">
        <v>14163</v>
      </c>
      <c r="D21235" s="93" t="s">
        <v>22196</v>
      </c>
      <c r="E21235" s="93" t="s">
        <v>14</v>
      </c>
    </row>
    <row r="21236" spans="1:5" x14ac:dyDescent="0.25">
      <c r="A21236" s="93" t="s">
        <v>3478</v>
      </c>
      <c r="B21236" t="s">
        <v>21791</v>
      </c>
      <c r="C21236">
        <v>39746</v>
      </c>
      <c r="D21236" s="93" t="s">
        <v>23025</v>
      </c>
      <c r="E21236" s="93" t="s">
        <v>14</v>
      </c>
    </row>
    <row r="21237" spans="1:5" x14ac:dyDescent="0.25">
      <c r="A21237" s="93" t="s">
        <v>3478</v>
      </c>
      <c r="B21237" t="s">
        <v>21783</v>
      </c>
      <c r="C21237">
        <v>88247</v>
      </c>
      <c r="D21237" s="93" t="s">
        <v>25892</v>
      </c>
      <c r="E21237" s="93" t="s">
        <v>14</v>
      </c>
    </row>
    <row r="21238" spans="1:5" x14ac:dyDescent="0.25">
      <c r="A21238" s="93" t="s">
        <v>3478</v>
      </c>
      <c r="B21238" t="s">
        <v>21783</v>
      </c>
      <c r="C21238">
        <v>88264</v>
      </c>
      <c r="D21238" s="93" t="s">
        <v>23540</v>
      </c>
      <c r="E21238" s="93" t="s">
        <v>14</v>
      </c>
    </row>
    <row r="21239" spans="1:5" x14ac:dyDescent="0.25">
      <c r="A21239" s="93" t="s">
        <v>3479</v>
      </c>
      <c r="D21239" s="93" t="s">
        <v>14</v>
      </c>
      <c r="E21239" s="93" t="s">
        <v>33293</v>
      </c>
    </row>
    <row r="21240" spans="1:5" x14ac:dyDescent="0.25">
      <c r="A21240" s="93" t="s">
        <v>3479</v>
      </c>
      <c r="B21240" t="s">
        <v>21791</v>
      </c>
      <c r="C21240">
        <v>863</v>
      </c>
      <c r="D21240" s="93" t="s">
        <v>23226</v>
      </c>
      <c r="E21240" s="93" t="s">
        <v>14</v>
      </c>
    </row>
    <row r="21241" spans="1:5" x14ac:dyDescent="0.25">
      <c r="A21241" s="93" t="s">
        <v>3479</v>
      </c>
      <c r="B21241" t="s">
        <v>21791</v>
      </c>
      <c r="C21241">
        <v>3798</v>
      </c>
      <c r="D21241" s="93" t="s">
        <v>22196</v>
      </c>
      <c r="E21241" s="93" t="s">
        <v>14</v>
      </c>
    </row>
    <row r="21242" spans="1:5" x14ac:dyDescent="0.25">
      <c r="A21242" s="93" t="s">
        <v>3479</v>
      </c>
      <c r="B21242" t="s">
        <v>21791</v>
      </c>
      <c r="C21242">
        <v>5051</v>
      </c>
      <c r="D21242" s="93" t="s">
        <v>22196</v>
      </c>
      <c r="E21242" s="93" t="s">
        <v>14</v>
      </c>
    </row>
    <row r="21243" spans="1:5" x14ac:dyDescent="0.25">
      <c r="A21243" s="93" t="s">
        <v>3479</v>
      </c>
      <c r="B21243" t="s">
        <v>21783</v>
      </c>
      <c r="C21243">
        <v>5928</v>
      </c>
      <c r="D21243" s="93" t="s">
        <v>25927</v>
      </c>
      <c r="E21243" s="93" t="s">
        <v>14</v>
      </c>
    </row>
    <row r="21244" spans="1:5" x14ac:dyDescent="0.25">
      <c r="A21244" s="93" t="s">
        <v>3479</v>
      </c>
      <c r="B21244" t="s">
        <v>21783</v>
      </c>
      <c r="C21244">
        <v>88247</v>
      </c>
      <c r="D21244" s="93" t="s">
        <v>27210</v>
      </c>
      <c r="E21244" s="93" t="s">
        <v>14</v>
      </c>
    </row>
    <row r="21245" spans="1:5" x14ac:dyDescent="0.25">
      <c r="A21245" s="93" t="s">
        <v>3479</v>
      </c>
      <c r="B21245" t="s">
        <v>21783</v>
      </c>
      <c r="C21245">
        <v>88264</v>
      </c>
      <c r="D21245" s="93" t="s">
        <v>27211</v>
      </c>
      <c r="E21245" s="93" t="s">
        <v>14</v>
      </c>
    </row>
    <row r="21246" spans="1:5" x14ac:dyDescent="0.25">
      <c r="A21246" s="93" t="s">
        <v>3480</v>
      </c>
      <c r="D21246" s="93" t="s">
        <v>14</v>
      </c>
      <c r="E21246" s="93" t="s">
        <v>33294</v>
      </c>
    </row>
    <row r="21247" spans="1:5" x14ac:dyDescent="0.25">
      <c r="A21247" s="93" t="s">
        <v>3480</v>
      </c>
      <c r="B21247" t="s">
        <v>21791</v>
      </c>
      <c r="C21247">
        <v>863</v>
      </c>
      <c r="D21247" s="93" t="s">
        <v>23226</v>
      </c>
      <c r="E21247" s="93" t="s">
        <v>14</v>
      </c>
    </row>
    <row r="21248" spans="1:5" x14ac:dyDescent="0.25">
      <c r="A21248" s="93" t="s">
        <v>3480</v>
      </c>
      <c r="B21248" t="s">
        <v>21791</v>
      </c>
      <c r="C21248">
        <v>3798</v>
      </c>
      <c r="D21248" s="93" t="s">
        <v>22961</v>
      </c>
      <c r="E21248" s="93" t="s">
        <v>14</v>
      </c>
    </row>
    <row r="21249" spans="1:5" x14ac:dyDescent="0.25">
      <c r="A21249" s="93" t="s">
        <v>3480</v>
      </c>
      <c r="B21249" t="s">
        <v>21783</v>
      </c>
      <c r="C21249">
        <v>5928</v>
      </c>
      <c r="D21249" s="93" t="s">
        <v>25927</v>
      </c>
      <c r="E21249" s="93" t="s">
        <v>14</v>
      </c>
    </row>
    <row r="21250" spans="1:5" x14ac:dyDescent="0.25">
      <c r="A21250" s="93" t="s">
        <v>3480</v>
      </c>
      <c r="B21250" t="s">
        <v>21791</v>
      </c>
      <c r="C21250">
        <v>14164</v>
      </c>
      <c r="D21250" s="93" t="s">
        <v>22196</v>
      </c>
      <c r="E21250" s="93" t="s">
        <v>14</v>
      </c>
    </row>
    <row r="21251" spans="1:5" x14ac:dyDescent="0.25">
      <c r="A21251" s="93" t="s">
        <v>3480</v>
      </c>
      <c r="B21251" t="s">
        <v>21783</v>
      </c>
      <c r="C21251">
        <v>88247</v>
      </c>
      <c r="D21251" s="93" t="s">
        <v>27212</v>
      </c>
      <c r="E21251" s="93" t="s">
        <v>14</v>
      </c>
    </row>
    <row r="21252" spans="1:5" x14ac:dyDescent="0.25">
      <c r="A21252" s="93" t="s">
        <v>3480</v>
      </c>
      <c r="B21252" t="s">
        <v>21783</v>
      </c>
      <c r="C21252">
        <v>88264</v>
      </c>
      <c r="D21252" s="93" t="s">
        <v>27213</v>
      </c>
      <c r="E21252" s="93" t="s">
        <v>14</v>
      </c>
    </row>
    <row r="21253" spans="1:5" x14ac:dyDescent="0.25">
      <c r="A21253" s="93" t="s">
        <v>3481</v>
      </c>
      <c r="D21253" s="93" t="s">
        <v>14</v>
      </c>
      <c r="E21253" s="93" t="s">
        <v>33295</v>
      </c>
    </row>
    <row r="21254" spans="1:5" x14ac:dyDescent="0.25">
      <c r="A21254" s="93" t="s">
        <v>3481</v>
      </c>
      <c r="B21254" t="s">
        <v>21791</v>
      </c>
      <c r="C21254">
        <v>38193</v>
      </c>
      <c r="D21254" s="93" t="s">
        <v>22196</v>
      </c>
      <c r="E21254" s="93" t="s">
        <v>14</v>
      </c>
    </row>
    <row r="21255" spans="1:5" x14ac:dyDescent="0.25">
      <c r="A21255" s="93" t="s">
        <v>3481</v>
      </c>
      <c r="B21255" t="s">
        <v>21791</v>
      </c>
      <c r="C21255">
        <v>38769</v>
      </c>
      <c r="D21255" s="93" t="s">
        <v>22196</v>
      </c>
      <c r="E21255" s="93" t="s">
        <v>14</v>
      </c>
    </row>
    <row r="21256" spans="1:5" x14ac:dyDescent="0.25">
      <c r="A21256" s="93" t="s">
        <v>3481</v>
      </c>
      <c r="B21256" t="s">
        <v>21783</v>
      </c>
      <c r="C21256">
        <v>88247</v>
      </c>
      <c r="D21256" s="93" t="s">
        <v>27214</v>
      </c>
      <c r="E21256" s="93" t="s">
        <v>14</v>
      </c>
    </row>
    <row r="21257" spans="1:5" x14ac:dyDescent="0.25">
      <c r="A21257" s="93" t="s">
        <v>3481</v>
      </c>
      <c r="B21257" t="s">
        <v>21783</v>
      </c>
      <c r="C21257">
        <v>88264</v>
      </c>
      <c r="D21257" s="93" t="s">
        <v>27215</v>
      </c>
      <c r="E21257" s="93" t="s">
        <v>14</v>
      </c>
    </row>
    <row r="21258" spans="1:5" x14ac:dyDescent="0.25">
      <c r="A21258" s="93" t="s">
        <v>3482</v>
      </c>
      <c r="D21258" s="93" t="s">
        <v>14</v>
      </c>
      <c r="E21258" s="93" t="s">
        <v>33296</v>
      </c>
    </row>
    <row r="21259" spans="1:5" x14ac:dyDescent="0.25">
      <c r="A21259" s="93" t="s">
        <v>3482</v>
      </c>
      <c r="B21259" t="s">
        <v>21791</v>
      </c>
      <c r="C21259">
        <v>38193</v>
      </c>
      <c r="D21259" s="93" t="s">
        <v>22196</v>
      </c>
      <c r="E21259" s="93" t="s">
        <v>14</v>
      </c>
    </row>
    <row r="21260" spans="1:5" x14ac:dyDescent="0.25">
      <c r="A21260" s="93" t="s">
        <v>3482</v>
      </c>
      <c r="B21260" t="s">
        <v>21791</v>
      </c>
      <c r="C21260">
        <v>38775</v>
      </c>
      <c r="D21260" s="93" t="s">
        <v>22196</v>
      </c>
      <c r="E21260" s="93" t="s">
        <v>14</v>
      </c>
    </row>
    <row r="21261" spans="1:5" x14ac:dyDescent="0.25">
      <c r="A21261" s="93" t="s">
        <v>3482</v>
      </c>
      <c r="B21261" t="s">
        <v>21783</v>
      </c>
      <c r="C21261">
        <v>88247</v>
      </c>
      <c r="D21261" s="93" t="s">
        <v>27216</v>
      </c>
      <c r="E21261" s="93" t="s">
        <v>14</v>
      </c>
    </row>
    <row r="21262" spans="1:5" x14ac:dyDescent="0.25">
      <c r="A21262" s="93" t="s">
        <v>3482</v>
      </c>
      <c r="B21262" t="s">
        <v>21783</v>
      </c>
      <c r="C21262">
        <v>88264</v>
      </c>
      <c r="D21262" s="93" t="s">
        <v>26426</v>
      </c>
      <c r="E21262" s="93" t="s">
        <v>14</v>
      </c>
    </row>
    <row r="21263" spans="1:5" x14ac:dyDescent="0.25">
      <c r="A21263" s="93" t="s">
        <v>3483</v>
      </c>
      <c r="D21263" s="93" t="s">
        <v>14</v>
      </c>
      <c r="E21263" s="93" t="s">
        <v>33297</v>
      </c>
    </row>
    <row r="21264" spans="1:5" x14ac:dyDescent="0.25">
      <c r="A21264" s="93" t="s">
        <v>3483</v>
      </c>
      <c r="B21264" t="s">
        <v>21783</v>
      </c>
      <c r="C21264">
        <v>5928</v>
      </c>
      <c r="D21264" s="93" t="s">
        <v>27217</v>
      </c>
      <c r="E21264" s="93" t="s">
        <v>14</v>
      </c>
    </row>
    <row r="21265" spans="1:5" x14ac:dyDescent="0.25">
      <c r="A21265" s="93" t="s">
        <v>3483</v>
      </c>
      <c r="B21265" t="s">
        <v>21791</v>
      </c>
      <c r="C21265">
        <v>7610</v>
      </c>
      <c r="D21265" s="93" t="s">
        <v>22196</v>
      </c>
      <c r="E21265" s="93" t="s">
        <v>14</v>
      </c>
    </row>
    <row r="21266" spans="1:5" x14ac:dyDescent="0.25">
      <c r="A21266" s="93" t="s">
        <v>3483</v>
      </c>
      <c r="B21266" t="s">
        <v>21783</v>
      </c>
      <c r="C21266">
        <v>88247</v>
      </c>
      <c r="D21266" s="93" t="s">
        <v>27218</v>
      </c>
      <c r="E21266" s="93" t="s">
        <v>14</v>
      </c>
    </row>
    <row r="21267" spans="1:5" x14ac:dyDescent="0.25">
      <c r="A21267" s="93" t="s">
        <v>3483</v>
      </c>
      <c r="B21267" t="s">
        <v>21783</v>
      </c>
      <c r="C21267">
        <v>88264</v>
      </c>
      <c r="D21267" s="93" t="s">
        <v>27218</v>
      </c>
      <c r="E21267" s="93" t="s">
        <v>14</v>
      </c>
    </row>
    <row r="21268" spans="1:5" x14ac:dyDescent="0.25">
      <c r="A21268" s="93" t="s">
        <v>3484</v>
      </c>
      <c r="D21268" s="93" t="s">
        <v>14</v>
      </c>
      <c r="E21268" s="93" t="s">
        <v>33298</v>
      </c>
    </row>
    <row r="21269" spans="1:5" x14ac:dyDescent="0.25">
      <c r="A21269" s="93" t="s">
        <v>3484</v>
      </c>
      <c r="B21269" t="s">
        <v>21783</v>
      </c>
      <c r="C21269">
        <v>5928</v>
      </c>
      <c r="D21269" s="93" t="s">
        <v>27219</v>
      </c>
      <c r="E21269" s="93" t="s">
        <v>14</v>
      </c>
    </row>
    <row r="21270" spans="1:5" x14ac:dyDescent="0.25">
      <c r="A21270" s="93" t="s">
        <v>3484</v>
      </c>
      <c r="B21270" t="s">
        <v>21791</v>
      </c>
      <c r="C21270">
        <v>7617</v>
      </c>
      <c r="D21270" s="93" t="s">
        <v>22196</v>
      </c>
      <c r="E21270" s="93" t="s">
        <v>14</v>
      </c>
    </row>
    <row r="21271" spans="1:5" x14ac:dyDescent="0.25">
      <c r="A21271" s="93" t="s">
        <v>3484</v>
      </c>
      <c r="B21271" t="s">
        <v>21783</v>
      </c>
      <c r="C21271">
        <v>88247</v>
      </c>
      <c r="D21271" s="93" t="s">
        <v>27220</v>
      </c>
      <c r="E21271" s="93" t="s">
        <v>14</v>
      </c>
    </row>
    <row r="21272" spans="1:5" x14ac:dyDescent="0.25">
      <c r="A21272" s="93" t="s">
        <v>3484</v>
      </c>
      <c r="B21272" t="s">
        <v>21783</v>
      </c>
      <c r="C21272">
        <v>88264</v>
      </c>
      <c r="D21272" s="93" t="s">
        <v>27220</v>
      </c>
      <c r="E21272" s="93" t="s">
        <v>14</v>
      </c>
    </row>
    <row r="21273" spans="1:5" x14ac:dyDescent="0.25">
      <c r="A21273" s="93" t="s">
        <v>3485</v>
      </c>
      <c r="D21273" s="93" t="s">
        <v>14</v>
      </c>
      <c r="E21273" s="93" t="s">
        <v>33299</v>
      </c>
    </row>
    <row r="21274" spans="1:5" x14ac:dyDescent="0.25">
      <c r="A21274" s="93" t="s">
        <v>3485</v>
      </c>
      <c r="B21274" t="s">
        <v>21783</v>
      </c>
      <c r="C21274">
        <v>5928</v>
      </c>
      <c r="D21274" s="93" t="s">
        <v>27221</v>
      </c>
      <c r="E21274" s="93" t="s">
        <v>14</v>
      </c>
    </row>
    <row r="21275" spans="1:5" x14ac:dyDescent="0.25">
      <c r="A21275" s="93" t="s">
        <v>3485</v>
      </c>
      <c r="B21275" t="s">
        <v>21791</v>
      </c>
      <c r="C21275">
        <v>7611</v>
      </c>
      <c r="D21275" s="93" t="s">
        <v>22196</v>
      </c>
      <c r="E21275" s="93" t="s">
        <v>14</v>
      </c>
    </row>
    <row r="21276" spans="1:5" x14ac:dyDescent="0.25">
      <c r="A21276" s="93" t="s">
        <v>3485</v>
      </c>
      <c r="B21276" t="s">
        <v>21783</v>
      </c>
      <c r="C21276">
        <v>88247</v>
      </c>
      <c r="D21276" s="93" t="s">
        <v>27222</v>
      </c>
      <c r="E21276" s="93" t="s">
        <v>14</v>
      </c>
    </row>
    <row r="21277" spans="1:5" x14ac:dyDescent="0.25">
      <c r="A21277" s="93" t="s">
        <v>3485</v>
      </c>
      <c r="B21277" t="s">
        <v>21783</v>
      </c>
      <c r="C21277">
        <v>88264</v>
      </c>
      <c r="D21277" s="93" t="s">
        <v>27222</v>
      </c>
      <c r="E21277" s="93" t="s">
        <v>14</v>
      </c>
    </row>
    <row r="21278" spans="1:5" x14ac:dyDescent="0.25">
      <c r="A21278" s="93" t="s">
        <v>3486</v>
      </c>
      <c r="D21278" s="93" t="s">
        <v>14</v>
      </c>
      <c r="E21278" s="93" t="s">
        <v>33300</v>
      </c>
    </row>
    <row r="21279" spans="1:5" x14ac:dyDescent="0.25">
      <c r="A21279" s="93" t="s">
        <v>3486</v>
      </c>
      <c r="B21279" t="s">
        <v>21783</v>
      </c>
      <c r="C21279">
        <v>5928</v>
      </c>
      <c r="D21279" s="93" t="s">
        <v>27223</v>
      </c>
      <c r="E21279" s="93" t="s">
        <v>14</v>
      </c>
    </row>
    <row r="21280" spans="1:5" x14ac:dyDescent="0.25">
      <c r="A21280" s="93" t="s">
        <v>3486</v>
      </c>
      <c r="B21280" t="s">
        <v>21791</v>
      </c>
      <c r="C21280">
        <v>7619</v>
      </c>
      <c r="D21280" s="93" t="s">
        <v>22196</v>
      </c>
      <c r="E21280" s="93" t="s">
        <v>14</v>
      </c>
    </row>
    <row r="21281" spans="1:5" x14ac:dyDescent="0.25">
      <c r="A21281" s="93" t="s">
        <v>3486</v>
      </c>
      <c r="B21281" t="s">
        <v>21783</v>
      </c>
      <c r="C21281">
        <v>88247</v>
      </c>
      <c r="D21281" s="93" t="s">
        <v>27224</v>
      </c>
      <c r="E21281" s="93" t="s">
        <v>14</v>
      </c>
    </row>
    <row r="21282" spans="1:5" x14ac:dyDescent="0.25">
      <c r="A21282" s="93" t="s">
        <v>3486</v>
      </c>
      <c r="B21282" t="s">
        <v>21783</v>
      </c>
      <c r="C21282">
        <v>88264</v>
      </c>
      <c r="D21282" s="93" t="s">
        <v>27224</v>
      </c>
      <c r="E21282" s="93" t="s">
        <v>14</v>
      </c>
    </row>
    <row r="21283" spans="1:5" x14ac:dyDescent="0.25">
      <c r="A21283" s="93" t="s">
        <v>3487</v>
      </c>
      <c r="D21283" s="93" t="s">
        <v>14</v>
      </c>
      <c r="E21283" s="93" t="s">
        <v>33301</v>
      </c>
    </row>
    <row r="21284" spans="1:5" x14ac:dyDescent="0.25">
      <c r="A21284" s="93" t="s">
        <v>3487</v>
      </c>
      <c r="B21284" t="s">
        <v>21783</v>
      </c>
      <c r="C21284">
        <v>5928</v>
      </c>
      <c r="D21284" s="93" t="s">
        <v>27225</v>
      </c>
      <c r="E21284" s="93" t="s">
        <v>14</v>
      </c>
    </row>
    <row r="21285" spans="1:5" x14ac:dyDescent="0.25">
      <c r="A21285" s="93" t="s">
        <v>3487</v>
      </c>
      <c r="B21285" t="s">
        <v>21791</v>
      </c>
      <c r="C21285">
        <v>7614</v>
      </c>
      <c r="D21285" s="93" t="s">
        <v>22196</v>
      </c>
      <c r="E21285" s="93" t="s">
        <v>14</v>
      </c>
    </row>
    <row r="21286" spans="1:5" x14ac:dyDescent="0.25">
      <c r="A21286" s="93" t="s">
        <v>3487</v>
      </c>
      <c r="B21286" t="s">
        <v>21783</v>
      </c>
      <c r="C21286">
        <v>88247</v>
      </c>
      <c r="D21286" s="93" t="s">
        <v>27226</v>
      </c>
      <c r="E21286" s="93" t="s">
        <v>14</v>
      </c>
    </row>
    <row r="21287" spans="1:5" x14ac:dyDescent="0.25">
      <c r="A21287" s="93" t="s">
        <v>3487</v>
      </c>
      <c r="B21287" t="s">
        <v>21783</v>
      </c>
      <c r="C21287">
        <v>88264</v>
      </c>
      <c r="D21287" s="93" t="s">
        <v>27226</v>
      </c>
      <c r="E21287" s="93" t="s">
        <v>14</v>
      </c>
    </row>
    <row r="21288" spans="1:5" x14ac:dyDescent="0.25">
      <c r="A21288" s="93" t="s">
        <v>3488</v>
      </c>
      <c r="D21288" s="93" t="s">
        <v>14</v>
      </c>
      <c r="E21288" s="93" t="s">
        <v>33302</v>
      </c>
    </row>
    <row r="21289" spans="1:5" x14ac:dyDescent="0.25">
      <c r="A21289" s="93" t="s">
        <v>3488</v>
      </c>
      <c r="B21289" t="s">
        <v>21783</v>
      </c>
      <c r="C21289">
        <v>5928</v>
      </c>
      <c r="D21289" s="93" t="s">
        <v>27227</v>
      </c>
      <c r="E21289" s="93" t="s">
        <v>14</v>
      </c>
    </row>
    <row r="21290" spans="1:5" x14ac:dyDescent="0.25">
      <c r="A21290" s="93" t="s">
        <v>3488</v>
      </c>
      <c r="B21290" t="s">
        <v>21791</v>
      </c>
      <c r="C21290">
        <v>7620</v>
      </c>
      <c r="D21290" s="93" t="s">
        <v>22196</v>
      </c>
      <c r="E21290" s="93" t="s">
        <v>14</v>
      </c>
    </row>
    <row r="21291" spans="1:5" x14ac:dyDescent="0.25">
      <c r="A21291" s="93" t="s">
        <v>3488</v>
      </c>
      <c r="B21291" t="s">
        <v>21783</v>
      </c>
      <c r="C21291">
        <v>88247</v>
      </c>
      <c r="D21291" s="93" t="s">
        <v>27228</v>
      </c>
      <c r="E21291" s="93" t="s">
        <v>14</v>
      </c>
    </row>
    <row r="21292" spans="1:5" x14ac:dyDescent="0.25">
      <c r="A21292" s="93" t="s">
        <v>3488</v>
      </c>
      <c r="B21292" t="s">
        <v>21783</v>
      </c>
      <c r="C21292">
        <v>88264</v>
      </c>
      <c r="D21292" s="93" t="s">
        <v>27228</v>
      </c>
      <c r="E21292" s="93" t="s">
        <v>14</v>
      </c>
    </row>
    <row r="21293" spans="1:5" x14ac:dyDescent="0.25">
      <c r="A21293" s="93" t="s">
        <v>3489</v>
      </c>
      <c r="D21293" s="93" t="s">
        <v>14</v>
      </c>
      <c r="E21293" s="93" t="s">
        <v>33303</v>
      </c>
    </row>
    <row r="21294" spans="1:5" x14ac:dyDescent="0.25">
      <c r="A21294" s="93" t="s">
        <v>3489</v>
      </c>
      <c r="B21294" t="s">
        <v>21783</v>
      </c>
      <c r="C21294">
        <v>5928</v>
      </c>
      <c r="D21294" s="93" t="s">
        <v>27229</v>
      </c>
      <c r="E21294" s="93" t="s">
        <v>14</v>
      </c>
    </row>
    <row r="21295" spans="1:5" x14ac:dyDescent="0.25">
      <c r="A21295" s="93" t="s">
        <v>3489</v>
      </c>
      <c r="B21295" t="s">
        <v>21791</v>
      </c>
      <c r="C21295">
        <v>7615</v>
      </c>
      <c r="D21295" s="93" t="s">
        <v>22196</v>
      </c>
      <c r="E21295" s="93" t="s">
        <v>14</v>
      </c>
    </row>
    <row r="21296" spans="1:5" x14ac:dyDescent="0.25">
      <c r="A21296" s="93" t="s">
        <v>3489</v>
      </c>
      <c r="B21296" t="s">
        <v>21783</v>
      </c>
      <c r="C21296">
        <v>88247</v>
      </c>
      <c r="D21296" s="93" t="s">
        <v>27230</v>
      </c>
      <c r="E21296" s="93" t="s">
        <v>14</v>
      </c>
    </row>
    <row r="21297" spans="1:5" x14ac:dyDescent="0.25">
      <c r="A21297" s="93" t="s">
        <v>3489</v>
      </c>
      <c r="B21297" t="s">
        <v>21783</v>
      </c>
      <c r="C21297">
        <v>88264</v>
      </c>
      <c r="D21297" s="93" t="s">
        <v>27230</v>
      </c>
      <c r="E21297" s="93" t="s">
        <v>14</v>
      </c>
    </row>
    <row r="21298" spans="1:5" x14ac:dyDescent="0.25">
      <c r="A21298" s="93" t="s">
        <v>3490</v>
      </c>
      <c r="D21298" s="93" t="s">
        <v>14</v>
      </c>
      <c r="E21298" s="93" t="s">
        <v>33304</v>
      </c>
    </row>
    <row r="21299" spans="1:5" x14ac:dyDescent="0.25">
      <c r="A21299" s="93" t="s">
        <v>3490</v>
      </c>
      <c r="B21299" t="s">
        <v>21791</v>
      </c>
      <c r="C21299">
        <v>12327</v>
      </c>
      <c r="D21299" s="93" t="s">
        <v>22196</v>
      </c>
      <c r="E21299" s="93" t="s">
        <v>14</v>
      </c>
    </row>
    <row r="21300" spans="1:5" x14ac:dyDescent="0.25">
      <c r="A21300" s="93" t="s">
        <v>3490</v>
      </c>
      <c r="B21300" t="s">
        <v>21783</v>
      </c>
      <c r="C21300">
        <v>88247</v>
      </c>
      <c r="D21300" s="93" t="s">
        <v>27231</v>
      </c>
      <c r="E21300" s="93" t="s">
        <v>14</v>
      </c>
    </row>
    <row r="21301" spans="1:5" x14ac:dyDescent="0.25">
      <c r="A21301" s="93" t="s">
        <v>3490</v>
      </c>
      <c r="B21301" t="s">
        <v>21783</v>
      </c>
      <c r="C21301">
        <v>88264</v>
      </c>
      <c r="D21301" s="93" t="s">
        <v>27231</v>
      </c>
      <c r="E21301" s="93" t="s">
        <v>14</v>
      </c>
    </row>
    <row r="21302" spans="1:5" x14ac:dyDescent="0.25">
      <c r="A21302" s="93" t="s">
        <v>3491</v>
      </c>
      <c r="D21302" s="93" t="s">
        <v>14</v>
      </c>
      <c r="E21302" s="93" t="s">
        <v>33305</v>
      </c>
    </row>
    <row r="21303" spans="1:5" x14ac:dyDescent="0.25">
      <c r="A21303" s="93" t="s">
        <v>3491</v>
      </c>
      <c r="B21303" t="s">
        <v>21791</v>
      </c>
      <c r="C21303">
        <v>7576</v>
      </c>
      <c r="D21303" s="93" t="s">
        <v>22196</v>
      </c>
      <c r="E21303" s="93" t="s">
        <v>14</v>
      </c>
    </row>
    <row r="21304" spans="1:5" x14ac:dyDescent="0.25">
      <c r="A21304" s="93" t="s">
        <v>3491</v>
      </c>
      <c r="B21304" t="s">
        <v>21783</v>
      </c>
      <c r="C21304">
        <v>88247</v>
      </c>
      <c r="D21304" s="93" t="s">
        <v>27231</v>
      </c>
      <c r="E21304" s="93" t="s">
        <v>14</v>
      </c>
    </row>
    <row r="21305" spans="1:5" x14ac:dyDescent="0.25">
      <c r="A21305" s="93" t="s">
        <v>3491</v>
      </c>
      <c r="B21305" t="s">
        <v>21783</v>
      </c>
      <c r="C21305">
        <v>88264</v>
      </c>
      <c r="D21305" s="93" t="s">
        <v>27231</v>
      </c>
      <c r="E21305" s="93" t="s">
        <v>14</v>
      </c>
    </row>
    <row r="21306" spans="1:5" x14ac:dyDescent="0.25">
      <c r="A21306" s="93" t="s">
        <v>3492</v>
      </c>
      <c r="D21306" s="93" t="s">
        <v>14</v>
      </c>
      <c r="E21306" s="93" t="s">
        <v>33306</v>
      </c>
    </row>
    <row r="21307" spans="1:5" x14ac:dyDescent="0.25">
      <c r="A21307" s="93" t="s">
        <v>3492</v>
      </c>
      <c r="B21307" t="s">
        <v>21783</v>
      </c>
      <c r="C21307">
        <v>5928</v>
      </c>
      <c r="D21307" s="93" t="s">
        <v>25698</v>
      </c>
      <c r="E21307" s="93" t="s">
        <v>14</v>
      </c>
    </row>
    <row r="21308" spans="1:5" x14ac:dyDescent="0.25">
      <c r="A21308" s="93" t="s">
        <v>3492</v>
      </c>
      <c r="B21308" t="s">
        <v>21791</v>
      </c>
      <c r="C21308">
        <v>7616</v>
      </c>
      <c r="D21308" s="93" t="s">
        <v>22196</v>
      </c>
      <c r="E21308" s="93" t="s">
        <v>14</v>
      </c>
    </row>
    <row r="21309" spans="1:5" x14ac:dyDescent="0.25">
      <c r="A21309" s="93" t="s">
        <v>3492</v>
      </c>
      <c r="B21309" t="s">
        <v>21783</v>
      </c>
      <c r="C21309">
        <v>88247</v>
      </c>
      <c r="D21309" s="93" t="s">
        <v>27232</v>
      </c>
      <c r="E21309" s="93" t="s">
        <v>14</v>
      </c>
    </row>
    <row r="21310" spans="1:5" x14ac:dyDescent="0.25">
      <c r="A21310" s="93" t="s">
        <v>3492</v>
      </c>
      <c r="B21310" t="s">
        <v>21783</v>
      </c>
      <c r="C21310">
        <v>88264</v>
      </c>
      <c r="D21310" s="93" t="s">
        <v>27233</v>
      </c>
      <c r="E21310" s="93" t="s">
        <v>14</v>
      </c>
    </row>
    <row r="21311" spans="1:5" x14ac:dyDescent="0.25">
      <c r="A21311" s="93" t="s">
        <v>3492</v>
      </c>
      <c r="B21311" t="s">
        <v>21783</v>
      </c>
      <c r="C21311">
        <v>88266</v>
      </c>
      <c r="D21311" s="93" t="s">
        <v>27232</v>
      </c>
      <c r="E21311" s="93" t="s">
        <v>14</v>
      </c>
    </row>
    <row r="21312" spans="1:5" x14ac:dyDescent="0.25">
      <c r="A21312" s="93" t="s">
        <v>3493</v>
      </c>
      <c r="D21312" s="93" t="s">
        <v>14</v>
      </c>
      <c r="E21312" s="93" t="s">
        <v>33307</v>
      </c>
    </row>
    <row r="21313" spans="1:5" x14ac:dyDescent="0.25">
      <c r="A21313" s="93" t="s">
        <v>3493</v>
      </c>
      <c r="B21313" t="s">
        <v>21783</v>
      </c>
      <c r="C21313">
        <v>5928</v>
      </c>
      <c r="D21313" s="93" t="s">
        <v>27234</v>
      </c>
      <c r="E21313" s="93" t="s">
        <v>14</v>
      </c>
    </row>
    <row r="21314" spans="1:5" x14ac:dyDescent="0.25">
      <c r="A21314" s="93" t="s">
        <v>3493</v>
      </c>
      <c r="B21314" t="s">
        <v>21791</v>
      </c>
      <c r="C21314">
        <v>7612</v>
      </c>
      <c r="D21314" s="93" t="s">
        <v>22196</v>
      </c>
      <c r="E21314" s="93" t="s">
        <v>14</v>
      </c>
    </row>
    <row r="21315" spans="1:5" x14ac:dyDescent="0.25">
      <c r="A21315" s="93" t="s">
        <v>3493</v>
      </c>
      <c r="B21315" t="s">
        <v>21783</v>
      </c>
      <c r="C21315">
        <v>88247</v>
      </c>
      <c r="D21315" s="93" t="s">
        <v>27235</v>
      </c>
      <c r="E21315" s="93" t="s">
        <v>14</v>
      </c>
    </row>
    <row r="21316" spans="1:5" x14ac:dyDescent="0.25">
      <c r="A21316" s="93" t="s">
        <v>3493</v>
      </c>
      <c r="B21316" t="s">
        <v>21783</v>
      </c>
      <c r="C21316">
        <v>88264</v>
      </c>
      <c r="D21316" s="93" t="s">
        <v>27236</v>
      </c>
      <c r="E21316" s="93" t="s">
        <v>14</v>
      </c>
    </row>
    <row r="21317" spans="1:5" x14ac:dyDescent="0.25">
      <c r="A21317" s="93" t="s">
        <v>3493</v>
      </c>
      <c r="B21317" t="s">
        <v>21783</v>
      </c>
      <c r="C21317">
        <v>88266</v>
      </c>
      <c r="D21317" s="93" t="s">
        <v>27235</v>
      </c>
      <c r="E21317" s="93" t="s">
        <v>14</v>
      </c>
    </row>
    <row r="21318" spans="1:5" x14ac:dyDescent="0.25">
      <c r="A21318" s="93" t="s">
        <v>3494</v>
      </c>
      <c r="D21318" s="93" t="s">
        <v>14</v>
      </c>
      <c r="E21318" s="93" t="s">
        <v>33308</v>
      </c>
    </row>
    <row r="21319" spans="1:5" x14ac:dyDescent="0.25">
      <c r="A21319" s="93" t="s">
        <v>3494</v>
      </c>
      <c r="B21319" t="s">
        <v>21783</v>
      </c>
      <c r="C21319">
        <v>5928</v>
      </c>
      <c r="D21319" s="93" t="s">
        <v>27237</v>
      </c>
      <c r="E21319" s="93" t="s">
        <v>14</v>
      </c>
    </row>
    <row r="21320" spans="1:5" x14ac:dyDescent="0.25">
      <c r="A21320" s="93" t="s">
        <v>3494</v>
      </c>
      <c r="B21320" t="s">
        <v>21791</v>
      </c>
      <c r="C21320">
        <v>7613</v>
      </c>
      <c r="D21320" s="93" t="s">
        <v>22196</v>
      </c>
      <c r="E21320" s="93" t="s">
        <v>14</v>
      </c>
    </row>
    <row r="21321" spans="1:5" x14ac:dyDescent="0.25">
      <c r="A21321" s="93" t="s">
        <v>3494</v>
      </c>
      <c r="B21321" t="s">
        <v>21783</v>
      </c>
      <c r="C21321">
        <v>88247</v>
      </c>
      <c r="D21321" s="93" t="s">
        <v>27238</v>
      </c>
      <c r="E21321" s="93" t="s">
        <v>14</v>
      </c>
    </row>
    <row r="21322" spans="1:5" x14ac:dyDescent="0.25">
      <c r="A21322" s="93" t="s">
        <v>3494</v>
      </c>
      <c r="B21322" t="s">
        <v>21783</v>
      </c>
      <c r="C21322">
        <v>88264</v>
      </c>
      <c r="D21322" s="93" t="s">
        <v>27239</v>
      </c>
      <c r="E21322" s="93" t="s">
        <v>14</v>
      </c>
    </row>
    <row r="21323" spans="1:5" x14ac:dyDescent="0.25">
      <c r="A21323" s="93" t="s">
        <v>3494</v>
      </c>
      <c r="B21323" t="s">
        <v>21783</v>
      </c>
      <c r="C21323">
        <v>88266</v>
      </c>
      <c r="D21323" s="93" t="s">
        <v>27238</v>
      </c>
      <c r="E21323" s="93" t="s">
        <v>14</v>
      </c>
    </row>
    <row r="21324" spans="1:5" x14ac:dyDescent="0.25">
      <c r="A21324" s="93" t="s">
        <v>3495</v>
      </c>
      <c r="D21324" s="93" t="s">
        <v>14</v>
      </c>
      <c r="E21324" s="93" t="s">
        <v>33309</v>
      </c>
    </row>
    <row r="21325" spans="1:5" x14ac:dyDescent="0.25">
      <c r="A21325" s="93" t="s">
        <v>3495</v>
      </c>
      <c r="B21325" t="s">
        <v>21791</v>
      </c>
      <c r="C21325">
        <v>863</v>
      </c>
      <c r="D21325" s="93" t="s">
        <v>22323</v>
      </c>
      <c r="E21325" s="93" t="s">
        <v>14</v>
      </c>
    </row>
    <row r="21326" spans="1:5" x14ac:dyDescent="0.25">
      <c r="A21326" s="93" t="s">
        <v>3495</v>
      </c>
      <c r="B21326" t="s">
        <v>21783</v>
      </c>
      <c r="C21326">
        <v>88247</v>
      </c>
      <c r="D21326" s="93" t="s">
        <v>27240</v>
      </c>
      <c r="E21326" s="93" t="s">
        <v>14</v>
      </c>
    </row>
    <row r="21327" spans="1:5" x14ac:dyDescent="0.25">
      <c r="A21327" s="93" t="s">
        <v>3495</v>
      </c>
      <c r="B21327" t="s">
        <v>21783</v>
      </c>
      <c r="C21327">
        <v>88264</v>
      </c>
      <c r="D21327" s="93" t="s">
        <v>27240</v>
      </c>
      <c r="E21327" s="93" t="s">
        <v>14</v>
      </c>
    </row>
    <row r="21328" spans="1:5" x14ac:dyDescent="0.25">
      <c r="A21328" s="93" t="s">
        <v>3495</v>
      </c>
      <c r="B21328" t="s">
        <v>21783</v>
      </c>
      <c r="C21328">
        <v>98463</v>
      </c>
      <c r="D21328" s="93" t="s">
        <v>27241</v>
      </c>
      <c r="E21328" s="93" t="s">
        <v>14</v>
      </c>
    </row>
    <row r="21329" spans="1:5" x14ac:dyDescent="0.25">
      <c r="A21329" s="93" t="s">
        <v>3496</v>
      </c>
      <c r="D21329" s="93" t="s">
        <v>14</v>
      </c>
      <c r="E21329" s="93" t="s">
        <v>33310</v>
      </c>
    </row>
    <row r="21330" spans="1:5" x14ac:dyDescent="0.25">
      <c r="A21330" s="93" t="s">
        <v>3496</v>
      </c>
      <c r="B21330" t="s">
        <v>21791</v>
      </c>
      <c r="C21330">
        <v>867</v>
      </c>
      <c r="D21330" s="93" t="s">
        <v>22323</v>
      </c>
      <c r="E21330" s="93" t="s">
        <v>14</v>
      </c>
    </row>
    <row r="21331" spans="1:5" x14ac:dyDescent="0.25">
      <c r="A21331" s="93" t="s">
        <v>3496</v>
      </c>
      <c r="B21331" t="s">
        <v>21783</v>
      </c>
      <c r="C21331">
        <v>88247</v>
      </c>
      <c r="D21331" s="93" t="s">
        <v>26637</v>
      </c>
      <c r="E21331" s="93" t="s">
        <v>14</v>
      </c>
    </row>
    <row r="21332" spans="1:5" x14ac:dyDescent="0.25">
      <c r="A21332" s="93" t="s">
        <v>3496</v>
      </c>
      <c r="B21332" t="s">
        <v>21783</v>
      </c>
      <c r="C21332">
        <v>88264</v>
      </c>
      <c r="D21332" s="93" t="s">
        <v>26637</v>
      </c>
      <c r="E21332" s="93" t="s">
        <v>14</v>
      </c>
    </row>
    <row r="21333" spans="1:5" x14ac:dyDescent="0.25">
      <c r="A21333" s="93" t="s">
        <v>3496</v>
      </c>
      <c r="B21333" t="s">
        <v>21783</v>
      </c>
      <c r="C21333">
        <v>98463</v>
      </c>
      <c r="D21333" s="93" t="s">
        <v>27241</v>
      </c>
      <c r="E21333" s="93" t="s">
        <v>14</v>
      </c>
    </row>
    <row r="21334" spans="1:5" x14ac:dyDescent="0.25">
      <c r="A21334" s="93" t="s">
        <v>3497</v>
      </c>
      <c r="D21334" s="93" t="s">
        <v>14</v>
      </c>
      <c r="E21334" s="93" t="s">
        <v>33311</v>
      </c>
    </row>
    <row r="21335" spans="1:5" x14ac:dyDescent="0.25">
      <c r="A21335" s="93" t="s">
        <v>3497</v>
      </c>
      <c r="B21335" t="s">
        <v>21791</v>
      </c>
      <c r="C21335">
        <v>864</v>
      </c>
      <c r="D21335" s="93" t="s">
        <v>22323</v>
      </c>
      <c r="E21335" s="93" t="s">
        <v>14</v>
      </c>
    </row>
    <row r="21336" spans="1:5" x14ac:dyDescent="0.25">
      <c r="A21336" s="93" t="s">
        <v>3497</v>
      </c>
      <c r="B21336" t="s">
        <v>21783</v>
      </c>
      <c r="C21336">
        <v>88247</v>
      </c>
      <c r="D21336" s="93" t="s">
        <v>23966</v>
      </c>
      <c r="E21336" s="93" t="s">
        <v>14</v>
      </c>
    </row>
    <row r="21337" spans="1:5" x14ac:dyDescent="0.25">
      <c r="A21337" s="93" t="s">
        <v>3497</v>
      </c>
      <c r="B21337" t="s">
        <v>21783</v>
      </c>
      <c r="C21337">
        <v>88264</v>
      </c>
      <c r="D21337" s="93" t="s">
        <v>23966</v>
      </c>
      <c r="E21337" s="93" t="s">
        <v>14</v>
      </c>
    </row>
    <row r="21338" spans="1:5" x14ac:dyDescent="0.25">
      <c r="A21338" s="93" t="s">
        <v>3497</v>
      </c>
      <c r="B21338" t="s">
        <v>21783</v>
      </c>
      <c r="C21338">
        <v>98463</v>
      </c>
      <c r="D21338" s="93" t="s">
        <v>27241</v>
      </c>
      <c r="E21338" s="93" t="s">
        <v>14</v>
      </c>
    </row>
    <row r="21339" spans="1:5" x14ac:dyDescent="0.25">
      <c r="A21339" s="93" t="s">
        <v>3498</v>
      </c>
      <c r="D21339" s="93" t="s">
        <v>14</v>
      </c>
      <c r="E21339" s="93" t="s">
        <v>33312</v>
      </c>
    </row>
    <row r="21340" spans="1:5" x14ac:dyDescent="0.25">
      <c r="A21340" s="93" t="s">
        <v>3498</v>
      </c>
      <c r="B21340" t="s">
        <v>21791</v>
      </c>
      <c r="C21340">
        <v>865</v>
      </c>
      <c r="D21340" s="93" t="s">
        <v>22323</v>
      </c>
      <c r="E21340" s="93" t="s">
        <v>14</v>
      </c>
    </row>
    <row r="21341" spans="1:5" x14ac:dyDescent="0.25">
      <c r="A21341" s="93" t="s">
        <v>3498</v>
      </c>
      <c r="B21341" t="s">
        <v>21783</v>
      </c>
      <c r="C21341">
        <v>88247</v>
      </c>
      <c r="D21341" s="93" t="s">
        <v>27242</v>
      </c>
      <c r="E21341" s="93" t="s">
        <v>14</v>
      </c>
    </row>
    <row r="21342" spans="1:5" x14ac:dyDescent="0.25">
      <c r="A21342" s="93" t="s">
        <v>3498</v>
      </c>
      <c r="B21342" t="s">
        <v>21783</v>
      </c>
      <c r="C21342">
        <v>88264</v>
      </c>
      <c r="D21342" s="93" t="s">
        <v>27242</v>
      </c>
      <c r="E21342" s="93" t="s">
        <v>14</v>
      </c>
    </row>
    <row r="21343" spans="1:5" x14ac:dyDescent="0.25">
      <c r="A21343" s="93" t="s">
        <v>3498</v>
      </c>
      <c r="B21343" t="s">
        <v>21783</v>
      </c>
      <c r="C21343">
        <v>98463</v>
      </c>
      <c r="D21343" s="93" t="s">
        <v>27241</v>
      </c>
      <c r="E21343" s="93" t="s">
        <v>14</v>
      </c>
    </row>
    <row r="21344" spans="1:5" x14ac:dyDescent="0.25">
      <c r="A21344" s="93" t="s">
        <v>3499</v>
      </c>
      <c r="D21344" s="93" t="s">
        <v>14</v>
      </c>
      <c r="E21344" s="93" t="s">
        <v>33313</v>
      </c>
    </row>
    <row r="21345" spans="1:5" x14ac:dyDescent="0.25">
      <c r="A21345" s="93" t="s">
        <v>3499</v>
      </c>
      <c r="B21345" t="s">
        <v>21791</v>
      </c>
      <c r="C21345">
        <v>867</v>
      </c>
      <c r="D21345" s="93" t="s">
        <v>22323</v>
      </c>
      <c r="E21345" s="93" t="s">
        <v>14</v>
      </c>
    </row>
    <row r="21346" spans="1:5" x14ac:dyDescent="0.25">
      <c r="A21346" s="93" t="s">
        <v>3499</v>
      </c>
      <c r="B21346" t="s">
        <v>21783</v>
      </c>
      <c r="C21346">
        <v>88247</v>
      </c>
      <c r="D21346" s="93" t="s">
        <v>21939</v>
      </c>
      <c r="E21346" s="93" t="s">
        <v>14</v>
      </c>
    </row>
    <row r="21347" spans="1:5" x14ac:dyDescent="0.25">
      <c r="A21347" s="93" t="s">
        <v>3499</v>
      </c>
      <c r="B21347" t="s">
        <v>21783</v>
      </c>
      <c r="C21347">
        <v>88264</v>
      </c>
      <c r="D21347" s="93" t="s">
        <v>21939</v>
      </c>
      <c r="E21347" s="93" t="s">
        <v>14</v>
      </c>
    </row>
    <row r="21348" spans="1:5" x14ac:dyDescent="0.25">
      <c r="A21348" s="93" t="s">
        <v>3500</v>
      </c>
      <c r="D21348" s="93" t="s">
        <v>14</v>
      </c>
      <c r="E21348" s="93" t="s">
        <v>33314</v>
      </c>
    </row>
    <row r="21349" spans="1:5" x14ac:dyDescent="0.25">
      <c r="A21349" s="93" t="s">
        <v>3500</v>
      </c>
      <c r="B21349" t="s">
        <v>21791</v>
      </c>
      <c r="C21349">
        <v>864</v>
      </c>
      <c r="D21349" s="93" t="s">
        <v>22323</v>
      </c>
      <c r="E21349" s="93" t="s">
        <v>14</v>
      </c>
    </row>
    <row r="21350" spans="1:5" x14ac:dyDescent="0.25">
      <c r="A21350" s="93" t="s">
        <v>3500</v>
      </c>
      <c r="B21350" t="s">
        <v>21783</v>
      </c>
      <c r="C21350">
        <v>88247</v>
      </c>
      <c r="D21350" s="93" t="s">
        <v>23228</v>
      </c>
      <c r="E21350" s="93" t="s">
        <v>14</v>
      </c>
    </row>
    <row r="21351" spans="1:5" x14ac:dyDescent="0.25">
      <c r="A21351" s="93" t="s">
        <v>3500</v>
      </c>
      <c r="B21351" t="s">
        <v>21783</v>
      </c>
      <c r="C21351">
        <v>88264</v>
      </c>
      <c r="D21351" s="93" t="s">
        <v>23228</v>
      </c>
      <c r="E21351" s="93" t="s">
        <v>14</v>
      </c>
    </row>
    <row r="21352" spans="1:5" x14ac:dyDescent="0.25">
      <c r="A21352" s="93" t="s">
        <v>3501</v>
      </c>
      <c r="D21352" s="93" t="s">
        <v>14</v>
      </c>
      <c r="E21352" s="93" t="s">
        <v>33315</v>
      </c>
    </row>
    <row r="21353" spans="1:5" x14ac:dyDescent="0.25">
      <c r="A21353" s="93" t="s">
        <v>3501</v>
      </c>
      <c r="B21353" t="s">
        <v>21791</v>
      </c>
      <c r="C21353">
        <v>865</v>
      </c>
      <c r="D21353" s="93" t="s">
        <v>22323</v>
      </c>
      <c r="E21353" s="93" t="s">
        <v>14</v>
      </c>
    </row>
    <row r="21354" spans="1:5" x14ac:dyDescent="0.25">
      <c r="A21354" s="93" t="s">
        <v>3501</v>
      </c>
      <c r="B21354" t="s">
        <v>21783</v>
      </c>
      <c r="C21354">
        <v>88247</v>
      </c>
      <c r="D21354" s="93" t="s">
        <v>27243</v>
      </c>
      <c r="E21354" s="93" t="s">
        <v>14</v>
      </c>
    </row>
    <row r="21355" spans="1:5" x14ac:dyDescent="0.25">
      <c r="A21355" s="93" t="s">
        <v>3501</v>
      </c>
      <c r="B21355" t="s">
        <v>21783</v>
      </c>
      <c r="C21355">
        <v>88264</v>
      </c>
      <c r="D21355" s="93" t="s">
        <v>27243</v>
      </c>
      <c r="E21355" s="93" t="s">
        <v>14</v>
      </c>
    </row>
    <row r="21356" spans="1:5" x14ac:dyDescent="0.25">
      <c r="A21356" s="93" t="s">
        <v>3502</v>
      </c>
      <c r="D21356" s="93" t="s">
        <v>14</v>
      </c>
      <c r="E21356" s="93" t="s">
        <v>33316</v>
      </c>
    </row>
    <row r="21357" spans="1:5" x14ac:dyDescent="0.25">
      <c r="A21357" s="93" t="s">
        <v>3502</v>
      </c>
      <c r="B21357" t="s">
        <v>21791</v>
      </c>
      <c r="C21357">
        <v>12070</v>
      </c>
      <c r="D21357" s="93" t="s">
        <v>23269</v>
      </c>
      <c r="E21357" s="93" t="s">
        <v>14</v>
      </c>
    </row>
    <row r="21358" spans="1:5" x14ac:dyDescent="0.25">
      <c r="A21358" s="93" t="s">
        <v>3502</v>
      </c>
      <c r="B21358" t="s">
        <v>21783</v>
      </c>
      <c r="C21358">
        <v>88247</v>
      </c>
      <c r="D21358" s="93" t="s">
        <v>27244</v>
      </c>
      <c r="E21358" s="93" t="s">
        <v>14</v>
      </c>
    </row>
    <row r="21359" spans="1:5" x14ac:dyDescent="0.25">
      <c r="A21359" s="93" t="s">
        <v>3502</v>
      </c>
      <c r="B21359" t="s">
        <v>21783</v>
      </c>
      <c r="C21359">
        <v>88264</v>
      </c>
      <c r="D21359" s="93" t="s">
        <v>27244</v>
      </c>
      <c r="E21359" s="93" t="s">
        <v>14</v>
      </c>
    </row>
    <row r="21360" spans="1:5" x14ac:dyDescent="0.25">
      <c r="A21360" s="93" t="s">
        <v>3503</v>
      </c>
      <c r="D21360" s="93" t="s">
        <v>14</v>
      </c>
      <c r="E21360" s="93" t="s">
        <v>33317</v>
      </c>
    </row>
    <row r="21361" spans="1:5" x14ac:dyDescent="0.25">
      <c r="A21361" s="93" t="s">
        <v>3503</v>
      </c>
      <c r="B21361" t="s">
        <v>21791</v>
      </c>
      <c r="C21361">
        <v>3379</v>
      </c>
      <c r="D21361" s="93" t="s">
        <v>22196</v>
      </c>
      <c r="E21361" s="93" t="s">
        <v>14</v>
      </c>
    </row>
    <row r="21362" spans="1:5" x14ac:dyDescent="0.25">
      <c r="A21362" s="93" t="s">
        <v>3503</v>
      </c>
      <c r="B21362" t="s">
        <v>21783</v>
      </c>
      <c r="C21362">
        <v>88247</v>
      </c>
      <c r="D21362" s="93" t="s">
        <v>27240</v>
      </c>
      <c r="E21362" s="93" t="s">
        <v>14</v>
      </c>
    </row>
    <row r="21363" spans="1:5" x14ac:dyDescent="0.25">
      <c r="A21363" s="93" t="s">
        <v>3503</v>
      </c>
      <c r="B21363" t="s">
        <v>21783</v>
      </c>
      <c r="C21363">
        <v>88264</v>
      </c>
      <c r="D21363" s="93" t="s">
        <v>27240</v>
      </c>
      <c r="E21363" s="93" t="s">
        <v>14</v>
      </c>
    </row>
    <row r="21364" spans="1:5" x14ac:dyDescent="0.25">
      <c r="A21364" s="93" t="s">
        <v>3504</v>
      </c>
      <c r="D21364" s="93" t="s">
        <v>14</v>
      </c>
      <c r="E21364" s="93" t="s">
        <v>33318</v>
      </c>
    </row>
    <row r="21365" spans="1:5" x14ac:dyDescent="0.25">
      <c r="A21365" s="93" t="s">
        <v>3504</v>
      </c>
      <c r="B21365" t="s">
        <v>21791</v>
      </c>
      <c r="C21365">
        <v>3378</v>
      </c>
      <c r="D21365" s="93" t="s">
        <v>22196</v>
      </c>
      <c r="E21365" s="93" t="s">
        <v>14</v>
      </c>
    </row>
    <row r="21366" spans="1:5" x14ac:dyDescent="0.25">
      <c r="A21366" s="93" t="s">
        <v>3504</v>
      </c>
      <c r="B21366" t="s">
        <v>21783</v>
      </c>
      <c r="C21366">
        <v>88247</v>
      </c>
      <c r="D21366" s="93" t="s">
        <v>27245</v>
      </c>
      <c r="E21366" s="93" t="s">
        <v>14</v>
      </c>
    </row>
    <row r="21367" spans="1:5" x14ac:dyDescent="0.25">
      <c r="A21367" s="93" t="s">
        <v>3504</v>
      </c>
      <c r="B21367" t="s">
        <v>21783</v>
      </c>
      <c r="C21367">
        <v>88264</v>
      </c>
      <c r="D21367" s="93" t="s">
        <v>27245</v>
      </c>
      <c r="E21367" s="93" t="s">
        <v>14</v>
      </c>
    </row>
    <row r="21368" spans="1:5" x14ac:dyDescent="0.25">
      <c r="A21368" s="93" t="s">
        <v>3505</v>
      </c>
      <c r="D21368" s="93" t="s">
        <v>14</v>
      </c>
      <c r="E21368" s="93" t="s">
        <v>33319</v>
      </c>
    </row>
    <row r="21369" spans="1:5" x14ac:dyDescent="0.25">
      <c r="A21369" s="93" t="s">
        <v>3505</v>
      </c>
      <c r="B21369" t="s">
        <v>21791</v>
      </c>
      <c r="C21369">
        <v>7568</v>
      </c>
      <c r="D21369" s="93" t="s">
        <v>23025</v>
      </c>
      <c r="E21369" s="93" t="s">
        <v>14</v>
      </c>
    </row>
    <row r="21370" spans="1:5" x14ac:dyDescent="0.25">
      <c r="A21370" s="93" t="s">
        <v>3505</v>
      </c>
      <c r="B21370" t="s">
        <v>21791</v>
      </c>
      <c r="C21370">
        <v>11267</v>
      </c>
      <c r="D21370" s="93" t="s">
        <v>23025</v>
      </c>
      <c r="E21370" s="93" t="s">
        <v>14</v>
      </c>
    </row>
    <row r="21371" spans="1:5" x14ac:dyDescent="0.25">
      <c r="A21371" s="93" t="s">
        <v>3505</v>
      </c>
      <c r="B21371" t="s">
        <v>21791</v>
      </c>
      <c r="C21371">
        <v>38060</v>
      </c>
      <c r="D21371" s="93" t="s">
        <v>22196</v>
      </c>
      <c r="E21371" s="93" t="s">
        <v>14</v>
      </c>
    </row>
    <row r="21372" spans="1:5" x14ac:dyDescent="0.25">
      <c r="A21372" s="93" t="s">
        <v>3505</v>
      </c>
      <c r="B21372" t="s">
        <v>21783</v>
      </c>
      <c r="C21372">
        <v>88247</v>
      </c>
      <c r="D21372" s="93" t="s">
        <v>27246</v>
      </c>
      <c r="E21372" s="93" t="s">
        <v>14</v>
      </c>
    </row>
    <row r="21373" spans="1:5" x14ac:dyDescent="0.25">
      <c r="A21373" s="93" t="s">
        <v>3505</v>
      </c>
      <c r="B21373" t="s">
        <v>21783</v>
      </c>
      <c r="C21373">
        <v>88264</v>
      </c>
      <c r="D21373" s="93" t="s">
        <v>27246</v>
      </c>
      <c r="E21373" s="93" t="s">
        <v>14</v>
      </c>
    </row>
    <row r="21374" spans="1:5" x14ac:dyDescent="0.25">
      <c r="A21374" s="93" t="s">
        <v>3506</v>
      </c>
      <c r="D21374" s="93" t="s">
        <v>14</v>
      </c>
      <c r="E21374" s="93" t="s">
        <v>33320</v>
      </c>
    </row>
    <row r="21375" spans="1:5" x14ac:dyDescent="0.25">
      <c r="A21375" s="93" t="s">
        <v>3506</v>
      </c>
      <c r="B21375" t="s">
        <v>21791</v>
      </c>
      <c r="C21375">
        <v>41387</v>
      </c>
      <c r="D21375" s="93" t="s">
        <v>23269</v>
      </c>
      <c r="E21375" s="93" t="s">
        <v>14</v>
      </c>
    </row>
    <row r="21376" spans="1:5" x14ac:dyDescent="0.25">
      <c r="A21376" s="93" t="s">
        <v>3506</v>
      </c>
      <c r="B21376" t="s">
        <v>21783</v>
      </c>
      <c r="C21376">
        <v>88247</v>
      </c>
      <c r="D21376" s="93" t="s">
        <v>22337</v>
      </c>
      <c r="E21376" s="93" t="s">
        <v>14</v>
      </c>
    </row>
    <row r="21377" spans="1:5" x14ac:dyDescent="0.25">
      <c r="A21377" s="93" t="s">
        <v>3506</v>
      </c>
      <c r="B21377" t="s">
        <v>21783</v>
      </c>
      <c r="C21377">
        <v>88264</v>
      </c>
      <c r="D21377" s="93" t="s">
        <v>22337</v>
      </c>
      <c r="E21377" s="93" t="s">
        <v>14</v>
      </c>
    </row>
    <row r="21378" spans="1:5" x14ac:dyDescent="0.25">
      <c r="A21378" s="93" t="s">
        <v>3507</v>
      </c>
      <c r="D21378" s="93" t="s">
        <v>14</v>
      </c>
      <c r="E21378" s="93" t="s">
        <v>33321</v>
      </c>
    </row>
    <row r="21379" spans="1:5" x14ac:dyDescent="0.25">
      <c r="A21379" s="93" t="s">
        <v>3507</v>
      </c>
      <c r="B21379" t="s">
        <v>21791</v>
      </c>
      <c r="C21379">
        <v>4274</v>
      </c>
      <c r="D21379" s="93" t="s">
        <v>22196</v>
      </c>
      <c r="E21379" s="93" t="s">
        <v>14</v>
      </c>
    </row>
    <row r="21380" spans="1:5" x14ac:dyDescent="0.25">
      <c r="A21380" s="93" t="s">
        <v>3507</v>
      </c>
      <c r="B21380" t="s">
        <v>21783</v>
      </c>
      <c r="C21380">
        <v>88247</v>
      </c>
      <c r="D21380" s="93" t="s">
        <v>24002</v>
      </c>
      <c r="E21380" s="93" t="s">
        <v>14</v>
      </c>
    </row>
    <row r="21381" spans="1:5" x14ac:dyDescent="0.25">
      <c r="A21381" s="93" t="s">
        <v>3507</v>
      </c>
      <c r="B21381" t="s">
        <v>21783</v>
      </c>
      <c r="C21381">
        <v>88264</v>
      </c>
      <c r="D21381" s="93" t="s">
        <v>24002</v>
      </c>
      <c r="E21381" s="93" t="s">
        <v>14</v>
      </c>
    </row>
    <row r="21382" spans="1:5" x14ac:dyDescent="0.25">
      <c r="A21382" s="93" t="s">
        <v>3508</v>
      </c>
      <c r="D21382" s="93" t="s">
        <v>14</v>
      </c>
      <c r="E21382" s="93" t="s">
        <v>33322</v>
      </c>
    </row>
    <row r="21383" spans="1:5" x14ac:dyDescent="0.25">
      <c r="A21383" s="93" t="s">
        <v>3508</v>
      </c>
      <c r="B21383" t="s">
        <v>21791</v>
      </c>
      <c r="C21383">
        <v>7568</v>
      </c>
      <c r="D21383" s="93" t="s">
        <v>22196</v>
      </c>
      <c r="E21383" s="93" t="s">
        <v>14</v>
      </c>
    </row>
    <row r="21384" spans="1:5" x14ac:dyDescent="0.25">
      <c r="A21384" s="93" t="s">
        <v>3508</v>
      </c>
      <c r="B21384" t="s">
        <v>21791</v>
      </c>
      <c r="C21384">
        <v>7572</v>
      </c>
      <c r="D21384" s="93" t="s">
        <v>22196</v>
      </c>
      <c r="E21384" s="93" t="s">
        <v>14</v>
      </c>
    </row>
    <row r="21385" spans="1:5" x14ac:dyDescent="0.25">
      <c r="A21385" s="93" t="s">
        <v>3508</v>
      </c>
      <c r="B21385" t="s">
        <v>21791</v>
      </c>
      <c r="C21385">
        <v>11267</v>
      </c>
      <c r="D21385" s="93" t="s">
        <v>22196</v>
      </c>
      <c r="E21385" s="93" t="s">
        <v>14</v>
      </c>
    </row>
    <row r="21386" spans="1:5" x14ac:dyDescent="0.25">
      <c r="A21386" s="93" t="s">
        <v>3508</v>
      </c>
      <c r="B21386" t="s">
        <v>21783</v>
      </c>
      <c r="C21386">
        <v>88247</v>
      </c>
      <c r="D21386" s="93" t="s">
        <v>27247</v>
      </c>
      <c r="E21386" s="93" t="s">
        <v>14</v>
      </c>
    </row>
    <row r="21387" spans="1:5" x14ac:dyDescent="0.25">
      <c r="A21387" s="93" t="s">
        <v>3508</v>
      </c>
      <c r="B21387" t="s">
        <v>21783</v>
      </c>
      <c r="C21387">
        <v>88264</v>
      </c>
      <c r="D21387" s="93" t="s">
        <v>27247</v>
      </c>
      <c r="E21387" s="93" t="s">
        <v>14</v>
      </c>
    </row>
    <row r="21388" spans="1:5" x14ac:dyDescent="0.25">
      <c r="A21388" s="93" t="s">
        <v>3509</v>
      </c>
      <c r="D21388" s="93" t="s">
        <v>14</v>
      </c>
      <c r="E21388" s="93" t="s">
        <v>33323</v>
      </c>
    </row>
    <row r="21389" spans="1:5" x14ac:dyDescent="0.25">
      <c r="A21389" s="93" t="s">
        <v>3509</v>
      </c>
      <c r="B21389" t="s">
        <v>21791</v>
      </c>
      <c r="C21389">
        <v>7583</v>
      </c>
      <c r="D21389" s="93" t="s">
        <v>22961</v>
      </c>
      <c r="E21389" s="93" t="s">
        <v>14</v>
      </c>
    </row>
    <row r="21390" spans="1:5" x14ac:dyDescent="0.25">
      <c r="A21390" s="93" t="s">
        <v>3509</v>
      </c>
      <c r="B21390" t="s">
        <v>21791</v>
      </c>
      <c r="C21390">
        <v>11267</v>
      </c>
      <c r="D21390" s="93" t="s">
        <v>22961</v>
      </c>
      <c r="E21390" s="93" t="s">
        <v>14</v>
      </c>
    </row>
    <row r="21391" spans="1:5" x14ac:dyDescent="0.25">
      <c r="A21391" s="93" t="s">
        <v>3509</v>
      </c>
      <c r="B21391" t="s">
        <v>21791</v>
      </c>
      <c r="C21391">
        <v>41426</v>
      </c>
      <c r="D21391" s="93" t="s">
        <v>22196</v>
      </c>
      <c r="E21391" s="93" t="s">
        <v>14</v>
      </c>
    </row>
    <row r="21392" spans="1:5" x14ac:dyDescent="0.25">
      <c r="A21392" s="93" t="s">
        <v>3509</v>
      </c>
      <c r="B21392" t="s">
        <v>21783</v>
      </c>
      <c r="C21392">
        <v>88247</v>
      </c>
      <c r="D21392" s="93" t="s">
        <v>27248</v>
      </c>
      <c r="E21392" s="93" t="s">
        <v>14</v>
      </c>
    </row>
    <row r="21393" spans="1:5" x14ac:dyDescent="0.25">
      <c r="A21393" s="93" t="s">
        <v>3509</v>
      </c>
      <c r="B21393" t="s">
        <v>21783</v>
      </c>
      <c r="C21393">
        <v>88264</v>
      </c>
      <c r="D21393" s="93" t="s">
        <v>27248</v>
      </c>
      <c r="E21393" s="93" t="s">
        <v>14</v>
      </c>
    </row>
    <row r="21394" spans="1:5" x14ac:dyDescent="0.25">
      <c r="A21394" s="93" t="s">
        <v>3510</v>
      </c>
      <c r="D21394" s="93" t="s">
        <v>14</v>
      </c>
      <c r="E21394" s="93" t="s">
        <v>33324</v>
      </c>
    </row>
    <row r="21395" spans="1:5" x14ac:dyDescent="0.25">
      <c r="A21395" s="93" t="s">
        <v>3510</v>
      </c>
      <c r="B21395" t="s">
        <v>21791</v>
      </c>
      <c r="C21395">
        <v>416</v>
      </c>
      <c r="D21395" s="93" t="s">
        <v>22196</v>
      </c>
      <c r="E21395" s="93" t="s">
        <v>14</v>
      </c>
    </row>
    <row r="21396" spans="1:5" x14ac:dyDescent="0.25">
      <c r="A21396" s="93" t="s">
        <v>3510</v>
      </c>
      <c r="B21396" t="s">
        <v>21783</v>
      </c>
      <c r="C21396">
        <v>88247</v>
      </c>
      <c r="D21396" s="93" t="s">
        <v>25765</v>
      </c>
      <c r="E21396" s="93" t="s">
        <v>14</v>
      </c>
    </row>
    <row r="21397" spans="1:5" x14ac:dyDescent="0.25">
      <c r="A21397" s="93" t="s">
        <v>3510</v>
      </c>
      <c r="B21397" t="s">
        <v>21783</v>
      </c>
      <c r="C21397">
        <v>88264</v>
      </c>
      <c r="D21397" s="93" t="s">
        <v>25765</v>
      </c>
      <c r="E21397" s="93" t="s">
        <v>14</v>
      </c>
    </row>
    <row r="21398" spans="1:5" x14ac:dyDescent="0.25">
      <c r="A21398" s="93" t="s">
        <v>3511</v>
      </c>
      <c r="D21398" s="93" t="s">
        <v>14</v>
      </c>
      <c r="E21398" s="93" t="s">
        <v>33325</v>
      </c>
    </row>
    <row r="21399" spans="1:5" x14ac:dyDescent="0.25">
      <c r="A21399" s="93" t="s">
        <v>3511</v>
      </c>
      <c r="B21399" t="s">
        <v>21791</v>
      </c>
      <c r="C21399">
        <v>425</v>
      </c>
      <c r="D21399" s="93" t="s">
        <v>22196</v>
      </c>
      <c r="E21399" s="93" t="s">
        <v>14</v>
      </c>
    </row>
    <row r="21400" spans="1:5" x14ac:dyDescent="0.25">
      <c r="A21400" s="93" t="s">
        <v>3511</v>
      </c>
      <c r="B21400" t="s">
        <v>21783</v>
      </c>
      <c r="C21400">
        <v>88247</v>
      </c>
      <c r="D21400" s="93" t="s">
        <v>25765</v>
      </c>
      <c r="E21400" s="93" t="s">
        <v>14</v>
      </c>
    </row>
    <row r="21401" spans="1:5" x14ac:dyDescent="0.25">
      <c r="A21401" s="93" t="s">
        <v>3511</v>
      </c>
      <c r="B21401" t="s">
        <v>21783</v>
      </c>
      <c r="C21401">
        <v>88264</v>
      </c>
      <c r="D21401" s="93" t="s">
        <v>25765</v>
      </c>
      <c r="E21401" s="93" t="s">
        <v>14</v>
      </c>
    </row>
    <row r="21402" spans="1:5" x14ac:dyDescent="0.25">
      <c r="A21402" s="93" t="s">
        <v>3512</v>
      </c>
      <c r="D21402" s="93" t="s">
        <v>14</v>
      </c>
      <c r="E21402" s="93" t="s">
        <v>33326</v>
      </c>
    </row>
    <row r="21403" spans="1:5" x14ac:dyDescent="0.25">
      <c r="A21403" s="93" t="s">
        <v>3512</v>
      </c>
      <c r="B21403" t="s">
        <v>21791</v>
      </c>
      <c r="C21403">
        <v>1564</v>
      </c>
      <c r="D21403" s="93" t="s">
        <v>22196</v>
      </c>
      <c r="E21403" s="93" t="s">
        <v>14</v>
      </c>
    </row>
    <row r="21404" spans="1:5" x14ac:dyDescent="0.25">
      <c r="A21404" s="93" t="s">
        <v>3512</v>
      </c>
      <c r="B21404" t="s">
        <v>21783</v>
      </c>
      <c r="C21404">
        <v>88247</v>
      </c>
      <c r="D21404" s="93" t="s">
        <v>25765</v>
      </c>
      <c r="E21404" s="93" t="s">
        <v>14</v>
      </c>
    </row>
    <row r="21405" spans="1:5" x14ac:dyDescent="0.25">
      <c r="A21405" s="93" t="s">
        <v>3512</v>
      </c>
      <c r="B21405" t="s">
        <v>21783</v>
      </c>
      <c r="C21405">
        <v>88264</v>
      </c>
      <c r="D21405" s="93" t="s">
        <v>25765</v>
      </c>
      <c r="E21405" s="93" t="s">
        <v>14</v>
      </c>
    </row>
    <row r="21406" spans="1:5" x14ac:dyDescent="0.25">
      <c r="A21406" s="93" t="s">
        <v>3513</v>
      </c>
      <c r="D21406" s="93" t="s">
        <v>14</v>
      </c>
      <c r="E21406" s="93" t="s">
        <v>33327</v>
      </c>
    </row>
    <row r="21407" spans="1:5" x14ac:dyDescent="0.25">
      <c r="A21407" s="93" t="s">
        <v>3513</v>
      </c>
      <c r="B21407" t="s">
        <v>21791</v>
      </c>
      <c r="C21407">
        <v>11854</v>
      </c>
      <c r="D21407" s="93" t="s">
        <v>22196</v>
      </c>
      <c r="E21407" s="93" t="s">
        <v>14</v>
      </c>
    </row>
    <row r="21408" spans="1:5" x14ac:dyDescent="0.25">
      <c r="A21408" s="93" t="s">
        <v>3513</v>
      </c>
      <c r="B21408" t="s">
        <v>21783</v>
      </c>
      <c r="C21408">
        <v>88247</v>
      </c>
      <c r="D21408" s="93" t="s">
        <v>25765</v>
      </c>
      <c r="E21408" s="93" t="s">
        <v>14</v>
      </c>
    </row>
    <row r="21409" spans="1:5" x14ac:dyDescent="0.25">
      <c r="A21409" s="93" t="s">
        <v>3513</v>
      </c>
      <c r="B21409" t="s">
        <v>21783</v>
      </c>
      <c r="C21409">
        <v>88264</v>
      </c>
      <c r="D21409" s="93" t="s">
        <v>25765</v>
      </c>
      <c r="E21409" s="93" t="s">
        <v>14</v>
      </c>
    </row>
    <row r="21410" spans="1:5" x14ac:dyDescent="0.25">
      <c r="A21410" s="93" t="s">
        <v>3514</v>
      </c>
      <c r="D21410" s="93" t="s">
        <v>14</v>
      </c>
      <c r="E21410" s="93" t="s">
        <v>33328</v>
      </c>
    </row>
    <row r="21411" spans="1:5" x14ac:dyDescent="0.25">
      <c r="A21411" s="93" t="s">
        <v>3514</v>
      </c>
      <c r="B21411" t="s">
        <v>21791</v>
      </c>
      <c r="C21411">
        <v>11862</v>
      </c>
      <c r="D21411" s="93" t="s">
        <v>22196</v>
      </c>
      <c r="E21411" s="93" t="s">
        <v>14</v>
      </c>
    </row>
    <row r="21412" spans="1:5" x14ac:dyDescent="0.25">
      <c r="A21412" s="93" t="s">
        <v>3514</v>
      </c>
      <c r="B21412" t="s">
        <v>21783</v>
      </c>
      <c r="C21412">
        <v>88247</v>
      </c>
      <c r="D21412" s="93" t="s">
        <v>25765</v>
      </c>
      <c r="E21412" s="93" t="s">
        <v>14</v>
      </c>
    </row>
    <row r="21413" spans="1:5" x14ac:dyDescent="0.25">
      <c r="A21413" s="93" t="s">
        <v>3514</v>
      </c>
      <c r="B21413" t="s">
        <v>21783</v>
      </c>
      <c r="C21413">
        <v>88264</v>
      </c>
      <c r="D21413" s="93" t="s">
        <v>25765</v>
      </c>
      <c r="E21413" s="93" t="s">
        <v>14</v>
      </c>
    </row>
    <row r="21414" spans="1:5" x14ac:dyDescent="0.25">
      <c r="A21414" s="93" t="s">
        <v>3515</v>
      </c>
      <c r="D21414" s="93" t="s">
        <v>14</v>
      </c>
      <c r="E21414" s="93" t="s">
        <v>33329</v>
      </c>
    </row>
    <row r="21415" spans="1:5" x14ac:dyDescent="0.25">
      <c r="A21415" s="93" t="s">
        <v>3515</v>
      </c>
      <c r="B21415" t="s">
        <v>21791</v>
      </c>
      <c r="C21415">
        <v>11855</v>
      </c>
      <c r="D21415" s="93" t="s">
        <v>22196</v>
      </c>
      <c r="E21415" s="93" t="s">
        <v>14</v>
      </c>
    </row>
    <row r="21416" spans="1:5" x14ac:dyDescent="0.25">
      <c r="A21416" s="93" t="s">
        <v>3515</v>
      </c>
      <c r="B21416" t="s">
        <v>21783</v>
      </c>
      <c r="C21416">
        <v>88247</v>
      </c>
      <c r="D21416" s="93" t="s">
        <v>25765</v>
      </c>
      <c r="E21416" s="93" t="s">
        <v>14</v>
      </c>
    </row>
    <row r="21417" spans="1:5" x14ac:dyDescent="0.25">
      <c r="A21417" s="93" t="s">
        <v>3515</v>
      </c>
      <c r="B21417" t="s">
        <v>21783</v>
      </c>
      <c r="C21417">
        <v>88264</v>
      </c>
      <c r="D21417" s="93" t="s">
        <v>25765</v>
      </c>
      <c r="E21417" s="93" t="s">
        <v>14</v>
      </c>
    </row>
    <row r="21418" spans="1:5" x14ac:dyDescent="0.25">
      <c r="A21418" s="93" t="s">
        <v>3516</v>
      </c>
      <c r="D21418" s="93" t="s">
        <v>14</v>
      </c>
      <c r="E21418" s="93" t="s">
        <v>33330</v>
      </c>
    </row>
    <row r="21419" spans="1:5" x14ac:dyDescent="0.25">
      <c r="A21419" s="93" t="s">
        <v>3516</v>
      </c>
      <c r="B21419" t="s">
        <v>21791</v>
      </c>
      <c r="C21419">
        <v>11864</v>
      </c>
      <c r="D21419" s="93" t="s">
        <v>22196</v>
      </c>
      <c r="E21419" s="93" t="s">
        <v>14</v>
      </c>
    </row>
    <row r="21420" spans="1:5" x14ac:dyDescent="0.25">
      <c r="A21420" s="93" t="s">
        <v>3516</v>
      </c>
      <c r="B21420" t="s">
        <v>21783</v>
      </c>
      <c r="C21420">
        <v>88247</v>
      </c>
      <c r="D21420" s="93" t="s">
        <v>25765</v>
      </c>
      <c r="E21420" s="93" t="s">
        <v>14</v>
      </c>
    </row>
    <row r="21421" spans="1:5" x14ac:dyDescent="0.25">
      <c r="A21421" s="93" t="s">
        <v>3516</v>
      </c>
      <c r="B21421" t="s">
        <v>21783</v>
      </c>
      <c r="C21421">
        <v>88264</v>
      </c>
      <c r="D21421" s="93" t="s">
        <v>25765</v>
      </c>
      <c r="E21421" s="93" t="s">
        <v>14</v>
      </c>
    </row>
    <row r="21422" spans="1:5" x14ac:dyDescent="0.25">
      <c r="A21422" s="93" t="s">
        <v>3517</v>
      </c>
      <c r="D21422" s="93" t="s">
        <v>14</v>
      </c>
      <c r="E21422" s="93" t="s">
        <v>33331</v>
      </c>
    </row>
    <row r="21423" spans="1:5" x14ac:dyDescent="0.25">
      <c r="A21423" s="93" t="s">
        <v>3517</v>
      </c>
      <c r="B21423" t="s">
        <v>21783</v>
      </c>
      <c r="C21423">
        <v>88247</v>
      </c>
      <c r="D21423" s="93" t="s">
        <v>27249</v>
      </c>
      <c r="E21423" s="93" t="s">
        <v>14</v>
      </c>
    </row>
    <row r="21424" spans="1:5" x14ac:dyDescent="0.25">
      <c r="A21424" s="93" t="s">
        <v>3517</v>
      </c>
      <c r="B21424" t="s">
        <v>21783</v>
      </c>
      <c r="C21424">
        <v>88264</v>
      </c>
      <c r="D21424" s="93" t="s">
        <v>27249</v>
      </c>
      <c r="E21424" s="93" t="s">
        <v>14</v>
      </c>
    </row>
    <row r="21425" spans="1:5" x14ac:dyDescent="0.25">
      <c r="A21425" s="93" t="s">
        <v>3517</v>
      </c>
      <c r="B21425" t="s">
        <v>21783</v>
      </c>
      <c r="C21425">
        <v>97734</v>
      </c>
      <c r="D21425" s="93" t="s">
        <v>22196</v>
      </c>
      <c r="E21425" s="93" t="s">
        <v>14</v>
      </c>
    </row>
    <row r="21426" spans="1:5" x14ac:dyDescent="0.25">
      <c r="A21426" s="93" t="s">
        <v>3518</v>
      </c>
      <c r="D21426" s="93" t="s">
        <v>14</v>
      </c>
      <c r="E21426" s="93" t="s">
        <v>33332</v>
      </c>
    </row>
    <row r="21427" spans="1:5" x14ac:dyDescent="0.25">
      <c r="A21427" s="93" t="s">
        <v>3518</v>
      </c>
      <c r="B21427" t="s">
        <v>21783</v>
      </c>
      <c r="C21427">
        <v>88247</v>
      </c>
      <c r="D21427" s="93" t="s">
        <v>27250</v>
      </c>
      <c r="E21427" s="93" t="s">
        <v>14</v>
      </c>
    </row>
    <row r="21428" spans="1:5" x14ac:dyDescent="0.25">
      <c r="A21428" s="93" t="s">
        <v>3518</v>
      </c>
      <c r="B21428" t="s">
        <v>21783</v>
      </c>
      <c r="C21428">
        <v>88264</v>
      </c>
      <c r="D21428" s="93" t="s">
        <v>27250</v>
      </c>
      <c r="E21428" s="93" t="s">
        <v>14</v>
      </c>
    </row>
    <row r="21429" spans="1:5" x14ac:dyDescent="0.25">
      <c r="A21429" s="93" t="s">
        <v>3518</v>
      </c>
      <c r="B21429" t="s">
        <v>21783</v>
      </c>
      <c r="C21429">
        <v>94968</v>
      </c>
      <c r="D21429" s="93" t="s">
        <v>22196</v>
      </c>
      <c r="E21429" s="93" t="s">
        <v>14</v>
      </c>
    </row>
    <row r="21430" spans="1:5" x14ac:dyDescent="0.25">
      <c r="A21430" s="93" t="s">
        <v>3519</v>
      </c>
      <c r="D21430" s="93" t="s">
        <v>14</v>
      </c>
      <c r="E21430" s="93" t="s">
        <v>33333</v>
      </c>
    </row>
    <row r="21431" spans="1:5" x14ac:dyDescent="0.25">
      <c r="A21431" s="93" t="s">
        <v>3519</v>
      </c>
      <c r="B21431" t="s">
        <v>21783</v>
      </c>
      <c r="C21431">
        <v>88247</v>
      </c>
      <c r="D21431" s="93" t="s">
        <v>27251</v>
      </c>
      <c r="E21431" s="93" t="s">
        <v>14</v>
      </c>
    </row>
    <row r="21432" spans="1:5" x14ac:dyDescent="0.25">
      <c r="A21432" s="93" t="s">
        <v>3519</v>
      </c>
      <c r="B21432" t="s">
        <v>21783</v>
      </c>
      <c r="C21432">
        <v>88264</v>
      </c>
      <c r="D21432" s="93" t="s">
        <v>24346</v>
      </c>
      <c r="E21432" s="93" t="s">
        <v>14</v>
      </c>
    </row>
    <row r="21433" spans="1:5" x14ac:dyDescent="0.25">
      <c r="A21433" s="93" t="s">
        <v>3520</v>
      </c>
      <c r="D21433" s="93" t="s">
        <v>14</v>
      </c>
      <c r="E21433" s="93" t="s">
        <v>33334</v>
      </c>
    </row>
    <row r="21434" spans="1:5" x14ac:dyDescent="0.25">
      <c r="A21434" s="93" t="s">
        <v>3520</v>
      </c>
      <c r="B21434" t="s">
        <v>21783</v>
      </c>
      <c r="C21434">
        <v>88247</v>
      </c>
      <c r="D21434" s="93" t="s">
        <v>27252</v>
      </c>
      <c r="E21434" s="93" t="s">
        <v>14</v>
      </c>
    </row>
    <row r="21435" spans="1:5" x14ac:dyDescent="0.25">
      <c r="A21435" s="93" t="s">
        <v>3520</v>
      </c>
      <c r="B21435" t="s">
        <v>21783</v>
      </c>
      <c r="C21435">
        <v>88264</v>
      </c>
      <c r="D21435" s="93" t="s">
        <v>27253</v>
      </c>
      <c r="E21435" s="93" t="s">
        <v>14</v>
      </c>
    </row>
    <row r="21436" spans="1:5" x14ac:dyDescent="0.25">
      <c r="A21436" s="93" t="s">
        <v>3521</v>
      </c>
      <c r="D21436" s="93" t="s">
        <v>14</v>
      </c>
      <c r="E21436" s="93" t="s">
        <v>33335</v>
      </c>
    </row>
    <row r="21437" spans="1:5" x14ac:dyDescent="0.25">
      <c r="A21437" s="93" t="s">
        <v>3521</v>
      </c>
      <c r="B21437" t="s">
        <v>21783</v>
      </c>
      <c r="C21437">
        <v>88247</v>
      </c>
      <c r="D21437" s="93" t="s">
        <v>27254</v>
      </c>
      <c r="E21437" s="93" t="s">
        <v>14</v>
      </c>
    </row>
    <row r="21438" spans="1:5" x14ac:dyDescent="0.25">
      <c r="A21438" s="93" t="s">
        <v>3521</v>
      </c>
      <c r="B21438" t="s">
        <v>21783</v>
      </c>
      <c r="C21438">
        <v>88264</v>
      </c>
      <c r="D21438" s="93" t="s">
        <v>27255</v>
      </c>
      <c r="E21438" s="93" t="s">
        <v>14</v>
      </c>
    </row>
    <row r="21439" spans="1:5" x14ac:dyDescent="0.25">
      <c r="A21439" s="93" t="s">
        <v>3522</v>
      </c>
      <c r="D21439" s="93" t="s">
        <v>14</v>
      </c>
      <c r="E21439" s="93" t="s">
        <v>33336</v>
      </c>
    </row>
    <row r="21440" spans="1:5" x14ac:dyDescent="0.25">
      <c r="A21440" s="93" t="s">
        <v>3522</v>
      </c>
      <c r="B21440" t="s">
        <v>21783</v>
      </c>
      <c r="C21440">
        <v>88247</v>
      </c>
      <c r="D21440" s="93" t="s">
        <v>27256</v>
      </c>
      <c r="E21440" s="93" t="s">
        <v>14</v>
      </c>
    </row>
    <row r="21441" spans="1:5" x14ac:dyDescent="0.25">
      <c r="A21441" s="93" t="s">
        <v>3522</v>
      </c>
      <c r="B21441" t="s">
        <v>21783</v>
      </c>
      <c r="C21441">
        <v>102274</v>
      </c>
      <c r="D21441" s="93" t="s">
        <v>27257</v>
      </c>
      <c r="E21441" s="93" t="s">
        <v>14</v>
      </c>
    </row>
    <row r="21442" spans="1:5" x14ac:dyDescent="0.25">
      <c r="A21442" s="93" t="s">
        <v>3522</v>
      </c>
      <c r="B21442" t="s">
        <v>21783</v>
      </c>
      <c r="C21442">
        <v>102275</v>
      </c>
      <c r="D21442" s="93" t="s">
        <v>24027</v>
      </c>
      <c r="E21442" s="93" t="s">
        <v>14</v>
      </c>
    </row>
    <row r="21443" spans="1:5" x14ac:dyDescent="0.25">
      <c r="A21443" s="93" t="s">
        <v>3523</v>
      </c>
      <c r="D21443" s="93" t="s">
        <v>14</v>
      </c>
      <c r="E21443" s="93" t="s">
        <v>33337</v>
      </c>
    </row>
    <row r="21444" spans="1:5" x14ac:dyDescent="0.25">
      <c r="A21444" s="93" t="s">
        <v>3523</v>
      </c>
      <c r="B21444" t="s">
        <v>21783</v>
      </c>
      <c r="C21444">
        <v>88247</v>
      </c>
      <c r="D21444" s="93" t="s">
        <v>27258</v>
      </c>
      <c r="E21444" s="93" t="s">
        <v>14</v>
      </c>
    </row>
    <row r="21445" spans="1:5" x14ac:dyDescent="0.25">
      <c r="A21445" s="93" t="s">
        <v>3523</v>
      </c>
      <c r="B21445" t="s">
        <v>21783</v>
      </c>
      <c r="C21445">
        <v>102274</v>
      </c>
      <c r="D21445" s="93" t="s">
        <v>23806</v>
      </c>
      <c r="E21445" s="93" t="s">
        <v>14</v>
      </c>
    </row>
    <row r="21446" spans="1:5" x14ac:dyDescent="0.25">
      <c r="A21446" s="93" t="s">
        <v>3523</v>
      </c>
      <c r="B21446" t="s">
        <v>21783</v>
      </c>
      <c r="C21446">
        <v>102275</v>
      </c>
      <c r="D21446" s="93" t="s">
        <v>27259</v>
      </c>
      <c r="E21446" s="93" t="s">
        <v>14</v>
      </c>
    </row>
    <row r="21447" spans="1:5" x14ac:dyDescent="0.25">
      <c r="A21447" s="93" t="s">
        <v>3524</v>
      </c>
      <c r="D21447" s="93" t="s">
        <v>14</v>
      </c>
      <c r="E21447" s="93" t="s">
        <v>33338</v>
      </c>
    </row>
    <row r="21448" spans="1:5" x14ac:dyDescent="0.25">
      <c r="A21448" s="93" t="s">
        <v>3524</v>
      </c>
      <c r="B21448" t="s">
        <v>21783</v>
      </c>
      <c r="C21448">
        <v>88247</v>
      </c>
      <c r="D21448" s="93" t="s">
        <v>27260</v>
      </c>
      <c r="E21448" s="93" t="s">
        <v>14</v>
      </c>
    </row>
    <row r="21449" spans="1:5" x14ac:dyDescent="0.25">
      <c r="A21449" s="93" t="s">
        <v>3524</v>
      </c>
      <c r="B21449" t="s">
        <v>21783</v>
      </c>
      <c r="C21449">
        <v>102274</v>
      </c>
      <c r="D21449" s="93" t="s">
        <v>27261</v>
      </c>
      <c r="E21449" s="93" t="s">
        <v>14</v>
      </c>
    </row>
    <row r="21450" spans="1:5" x14ac:dyDescent="0.25">
      <c r="A21450" s="93" t="s">
        <v>3524</v>
      </c>
      <c r="B21450" t="s">
        <v>21783</v>
      </c>
      <c r="C21450">
        <v>102275</v>
      </c>
      <c r="D21450" s="93" t="s">
        <v>22518</v>
      </c>
      <c r="E21450" s="93" t="s">
        <v>14</v>
      </c>
    </row>
    <row r="21451" spans="1:5" x14ac:dyDescent="0.25">
      <c r="A21451" s="93" t="s">
        <v>3525</v>
      </c>
      <c r="D21451" s="93" t="s">
        <v>14</v>
      </c>
      <c r="E21451" s="93" t="s">
        <v>33339</v>
      </c>
    </row>
    <row r="21452" spans="1:5" x14ac:dyDescent="0.25">
      <c r="A21452" s="93" t="s">
        <v>3525</v>
      </c>
      <c r="B21452" t="s">
        <v>21791</v>
      </c>
      <c r="C21452">
        <v>11267</v>
      </c>
      <c r="D21452" s="93" t="s">
        <v>27262</v>
      </c>
      <c r="E21452" s="93" t="s">
        <v>14</v>
      </c>
    </row>
    <row r="21453" spans="1:5" x14ac:dyDescent="0.25">
      <c r="A21453" s="93" t="s">
        <v>3525</v>
      </c>
      <c r="B21453" t="s">
        <v>21791</v>
      </c>
      <c r="C21453">
        <v>11976</v>
      </c>
      <c r="D21453" s="93" t="s">
        <v>23018</v>
      </c>
      <c r="E21453" s="93" t="s">
        <v>14</v>
      </c>
    </row>
    <row r="21454" spans="1:5" x14ac:dyDescent="0.25">
      <c r="A21454" s="93" t="s">
        <v>3525</v>
      </c>
      <c r="B21454" t="s">
        <v>21791</v>
      </c>
      <c r="C21454">
        <v>39028</v>
      </c>
      <c r="D21454" s="93" t="s">
        <v>27263</v>
      </c>
      <c r="E21454" s="93" t="s">
        <v>14</v>
      </c>
    </row>
    <row r="21455" spans="1:5" x14ac:dyDescent="0.25">
      <c r="A21455" s="93" t="s">
        <v>3525</v>
      </c>
      <c r="B21455" t="s">
        <v>21791</v>
      </c>
      <c r="C21455">
        <v>39996</v>
      </c>
      <c r="D21455" s="93" t="s">
        <v>27264</v>
      </c>
      <c r="E21455" s="93" t="s">
        <v>14</v>
      </c>
    </row>
    <row r="21456" spans="1:5" x14ac:dyDescent="0.25">
      <c r="A21456" s="93" t="s">
        <v>3525</v>
      </c>
      <c r="B21456" t="s">
        <v>21791</v>
      </c>
      <c r="C21456">
        <v>39997</v>
      </c>
      <c r="D21456" s="93" t="s">
        <v>27262</v>
      </c>
      <c r="E21456" s="93" t="s">
        <v>14</v>
      </c>
    </row>
    <row r="21457" spans="1:5" x14ac:dyDescent="0.25">
      <c r="A21457" s="93" t="s">
        <v>3525</v>
      </c>
      <c r="B21457" t="s">
        <v>21783</v>
      </c>
      <c r="C21457">
        <v>88247</v>
      </c>
      <c r="D21457" s="93" t="s">
        <v>23577</v>
      </c>
      <c r="E21457" s="93" t="s">
        <v>14</v>
      </c>
    </row>
    <row r="21458" spans="1:5" x14ac:dyDescent="0.25">
      <c r="A21458" s="93" t="s">
        <v>3525</v>
      </c>
      <c r="B21458" t="s">
        <v>21783</v>
      </c>
      <c r="C21458">
        <v>88264</v>
      </c>
      <c r="D21458" s="93" t="s">
        <v>27265</v>
      </c>
      <c r="E21458" s="93" t="s">
        <v>14</v>
      </c>
    </row>
    <row r="21459" spans="1:5" x14ac:dyDescent="0.25">
      <c r="A21459" s="93" t="s">
        <v>3526</v>
      </c>
      <c r="D21459" s="93" t="s">
        <v>14</v>
      </c>
      <c r="E21459" s="93" t="s">
        <v>33340</v>
      </c>
    </row>
    <row r="21460" spans="1:5" x14ac:dyDescent="0.25">
      <c r="A21460" s="93" t="s">
        <v>3526</v>
      </c>
      <c r="B21460" t="s">
        <v>21791</v>
      </c>
      <c r="C21460">
        <v>11267</v>
      </c>
      <c r="D21460" s="93" t="s">
        <v>27266</v>
      </c>
      <c r="E21460" s="93" t="s">
        <v>14</v>
      </c>
    </row>
    <row r="21461" spans="1:5" x14ac:dyDescent="0.25">
      <c r="A21461" s="93" t="s">
        <v>3526</v>
      </c>
      <c r="B21461" t="s">
        <v>21791</v>
      </c>
      <c r="C21461">
        <v>11976</v>
      </c>
      <c r="D21461" s="93" t="s">
        <v>27264</v>
      </c>
      <c r="E21461" s="93" t="s">
        <v>14</v>
      </c>
    </row>
    <row r="21462" spans="1:5" x14ac:dyDescent="0.25">
      <c r="A21462" s="93" t="s">
        <v>3526</v>
      </c>
      <c r="B21462" t="s">
        <v>21791</v>
      </c>
      <c r="C21462">
        <v>39028</v>
      </c>
      <c r="D21462" s="93" t="s">
        <v>22041</v>
      </c>
      <c r="E21462" s="93" t="s">
        <v>14</v>
      </c>
    </row>
    <row r="21463" spans="1:5" x14ac:dyDescent="0.25">
      <c r="A21463" s="93" t="s">
        <v>3526</v>
      </c>
      <c r="B21463" t="s">
        <v>21791</v>
      </c>
      <c r="C21463">
        <v>39996</v>
      </c>
      <c r="D21463" s="93" t="s">
        <v>27267</v>
      </c>
      <c r="E21463" s="93" t="s">
        <v>14</v>
      </c>
    </row>
    <row r="21464" spans="1:5" x14ac:dyDescent="0.25">
      <c r="A21464" s="93" t="s">
        <v>3526</v>
      </c>
      <c r="B21464" t="s">
        <v>21791</v>
      </c>
      <c r="C21464">
        <v>39997</v>
      </c>
      <c r="D21464" s="93" t="s">
        <v>27266</v>
      </c>
      <c r="E21464" s="93" t="s">
        <v>14</v>
      </c>
    </row>
    <row r="21465" spans="1:5" x14ac:dyDescent="0.25">
      <c r="A21465" s="93" t="s">
        <v>3526</v>
      </c>
      <c r="B21465" t="s">
        <v>21783</v>
      </c>
      <c r="C21465">
        <v>88247</v>
      </c>
      <c r="D21465" s="93" t="s">
        <v>24323</v>
      </c>
      <c r="E21465" s="93" t="s">
        <v>14</v>
      </c>
    </row>
    <row r="21466" spans="1:5" x14ac:dyDescent="0.25">
      <c r="A21466" s="93" t="s">
        <v>3526</v>
      </c>
      <c r="B21466" t="s">
        <v>21783</v>
      </c>
      <c r="C21466">
        <v>88264</v>
      </c>
      <c r="D21466" s="93" t="s">
        <v>27268</v>
      </c>
      <c r="E21466" s="93" t="s">
        <v>14</v>
      </c>
    </row>
    <row r="21467" spans="1:5" x14ac:dyDescent="0.25">
      <c r="A21467" s="93" t="s">
        <v>3527</v>
      </c>
      <c r="D21467" s="93" t="s">
        <v>14</v>
      </c>
      <c r="E21467" s="93" t="s">
        <v>33341</v>
      </c>
    </row>
    <row r="21468" spans="1:5" x14ac:dyDescent="0.25">
      <c r="A21468" s="93" t="s">
        <v>3527</v>
      </c>
      <c r="B21468" t="s">
        <v>21783</v>
      </c>
      <c r="C21468">
        <v>88247</v>
      </c>
      <c r="D21468" s="93" t="s">
        <v>24009</v>
      </c>
      <c r="E21468" s="93" t="s">
        <v>14</v>
      </c>
    </row>
    <row r="21469" spans="1:5" x14ac:dyDescent="0.25">
      <c r="A21469" s="93" t="s">
        <v>3527</v>
      </c>
      <c r="B21469" t="s">
        <v>21783</v>
      </c>
      <c r="C21469">
        <v>88264</v>
      </c>
      <c r="D21469" s="93" t="s">
        <v>24994</v>
      </c>
      <c r="E21469" s="93" t="s">
        <v>14</v>
      </c>
    </row>
    <row r="21470" spans="1:5" x14ac:dyDescent="0.25">
      <c r="A21470" s="93" t="s">
        <v>3527</v>
      </c>
      <c r="B21470" t="s">
        <v>21783</v>
      </c>
      <c r="C21470">
        <v>88629</v>
      </c>
      <c r="D21470" s="93" t="s">
        <v>25736</v>
      </c>
      <c r="E21470" s="93" t="s">
        <v>14</v>
      </c>
    </row>
    <row r="21471" spans="1:5" x14ac:dyDescent="0.25">
      <c r="A21471" s="93" t="s">
        <v>3528</v>
      </c>
      <c r="D21471" s="93" t="s">
        <v>14</v>
      </c>
      <c r="E21471" s="93" t="s">
        <v>33342</v>
      </c>
    </row>
    <row r="21472" spans="1:5" x14ac:dyDescent="0.25">
      <c r="A21472" s="93" t="s">
        <v>3528</v>
      </c>
      <c r="B21472" t="s">
        <v>21783</v>
      </c>
      <c r="C21472">
        <v>88247</v>
      </c>
      <c r="D21472" s="93" t="s">
        <v>25732</v>
      </c>
      <c r="E21472" s="93" t="s">
        <v>14</v>
      </c>
    </row>
    <row r="21473" spans="1:5" x14ac:dyDescent="0.25">
      <c r="A21473" s="93" t="s">
        <v>3528</v>
      </c>
      <c r="B21473" t="s">
        <v>21783</v>
      </c>
      <c r="C21473">
        <v>88264</v>
      </c>
      <c r="D21473" s="93" t="s">
        <v>22845</v>
      </c>
      <c r="E21473" s="93" t="s">
        <v>14</v>
      </c>
    </row>
    <row r="21474" spans="1:5" x14ac:dyDescent="0.25">
      <c r="A21474" s="93" t="s">
        <v>3529</v>
      </c>
      <c r="D21474" s="93" t="s">
        <v>14</v>
      </c>
      <c r="E21474" s="93" t="s">
        <v>33343</v>
      </c>
    </row>
    <row r="21475" spans="1:5" x14ac:dyDescent="0.25">
      <c r="A21475" s="93" t="s">
        <v>3529</v>
      </c>
      <c r="B21475" t="s">
        <v>21783</v>
      </c>
      <c r="C21475">
        <v>88247</v>
      </c>
      <c r="D21475" s="93" t="s">
        <v>23340</v>
      </c>
      <c r="E21475" s="93" t="s">
        <v>14</v>
      </c>
    </row>
    <row r="21476" spans="1:5" x14ac:dyDescent="0.25">
      <c r="A21476" s="93" t="s">
        <v>3529</v>
      </c>
      <c r="B21476" t="s">
        <v>21783</v>
      </c>
      <c r="C21476">
        <v>88264</v>
      </c>
      <c r="D21476" s="93" t="s">
        <v>22104</v>
      </c>
      <c r="E21476" s="93" t="s">
        <v>14</v>
      </c>
    </row>
    <row r="21477" spans="1:5" x14ac:dyDescent="0.25">
      <c r="A21477" s="93" t="s">
        <v>3530</v>
      </c>
      <c r="D21477" s="93" t="s">
        <v>14</v>
      </c>
      <c r="E21477" s="93" t="s">
        <v>33344</v>
      </c>
    </row>
    <row r="21478" spans="1:5" x14ac:dyDescent="0.25">
      <c r="A21478" s="93" t="s">
        <v>3530</v>
      </c>
      <c r="B21478" t="s">
        <v>21783</v>
      </c>
      <c r="C21478">
        <v>88247</v>
      </c>
      <c r="D21478" s="93" t="s">
        <v>23462</v>
      </c>
      <c r="E21478" s="93" t="s">
        <v>14</v>
      </c>
    </row>
    <row r="21479" spans="1:5" x14ac:dyDescent="0.25">
      <c r="A21479" s="93" t="s">
        <v>3530</v>
      </c>
      <c r="B21479" t="s">
        <v>21783</v>
      </c>
      <c r="C21479">
        <v>88264</v>
      </c>
      <c r="D21479" s="93" t="s">
        <v>24066</v>
      </c>
      <c r="E21479" s="93" t="s">
        <v>14</v>
      </c>
    </row>
    <row r="21480" spans="1:5" x14ac:dyDescent="0.25">
      <c r="A21480" s="93" t="s">
        <v>3531</v>
      </c>
      <c r="D21480" s="93" t="s">
        <v>14</v>
      </c>
      <c r="E21480" s="93" t="s">
        <v>33345</v>
      </c>
    </row>
    <row r="21481" spans="1:5" x14ac:dyDescent="0.25">
      <c r="A21481" s="93" t="s">
        <v>3531</v>
      </c>
      <c r="B21481" t="s">
        <v>21783</v>
      </c>
      <c r="C21481">
        <v>88247</v>
      </c>
      <c r="D21481" s="93" t="s">
        <v>26198</v>
      </c>
      <c r="E21481" s="93" t="s">
        <v>14</v>
      </c>
    </row>
    <row r="21482" spans="1:5" x14ac:dyDescent="0.25">
      <c r="A21482" s="93" t="s">
        <v>3531</v>
      </c>
      <c r="B21482" t="s">
        <v>21783</v>
      </c>
      <c r="C21482">
        <v>88264</v>
      </c>
      <c r="D21482" s="93" t="s">
        <v>27038</v>
      </c>
      <c r="E21482" s="93" t="s">
        <v>14</v>
      </c>
    </row>
    <row r="21483" spans="1:5" x14ac:dyDescent="0.25">
      <c r="A21483" s="93" t="s">
        <v>3531</v>
      </c>
      <c r="B21483" t="s">
        <v>21783</v>
      </c>
      <c r="C21483">
        <v>90625</v>
      </c>
      <c r="D21483" s="93" t="s">
        <v>22199</v>
      </c>
      <c r="E21483" s="93" t="s">
        <v>14</v>
      </c>
    </row>
    <row r="21484" spans="1:5" x14ac:dyDescent="0.25">
      <c r="A21484" s="93" t="s">
        <v>3531</v>
      </c>
      <c r="B21484" t="s">
        <v>21783</v>
      </c>
      <c r="C21484">
        <v>90626</v>
      </c>
      <c r="D21484" s="93" t="s">
        <v>27269</v>
      </c>
      <c r="E21484" s="93" t="s">
        <v>14</v>
      </c>
    </row>
    <row r="21485" spans="1:5" x14ac:dyDescent="0.25">
      <c r="A21485" s="93" t="s">
        <v>3532</v>
      </c>
      <c r="D21485" s="93" t="s">
        <v>14</v>
      </c>
      <c r="E21485" s="93" t="s">
        <v>33346</v>
      </c>
    </row>
    <row r="21486" spans="1:5" x14ac:dyDescent="0.25">
      <c r="A21486" s="93" t="s">
        <v>3532</v>
      </c>
      <c r="B21486" t="s">
        <v>21783</v>
      </c>
      <c r="C21486">
        <v>88247</v>
      </c>
      <c r="D21486" s="93" t="s">
        <v>23245</v>
      </c>
      <c r="E21486" s="93" t="s">
        <v>14</v>
      </c>
    </row>
    <row r="21487" spans="1:5" x14ac:dyDescent="0.25">
      <c r="A21487" s="93" t="s">
        <v>3532</v>
      </c>
      <c r="B21487" t="s">
        <v>21783</v>
      </c>
      <c r="C21487">
        <v>88264</v>
      </c>
      <c r="D21487" s="93" t="s">
        <v>22609</v>
      </c>
      <c r="E21487" s="93" t="s">
        <v>14</v>
      </c>
    </row>
    <row r="21488" spans="1:5" x14ac:dyDescent="0.25">
      <c r="A21488" s="93" t="s">
        <v>3532</v>
      </c>
      <c r="B21488" t="s">
        <v>21783</v>
      </c>
      <c r="C21488">
        <v>90625</v>
      </c>
      <c r="D21488" s="93" t="s">
        <v>22292</v>
      </c>
      <c r="E21488" s="93" t="s">
        <v>14</v>
      </c>
    </row>
    <row r="21489" spans="1:5" x14ac:dyDescent="0.25">
      <c r="A21489" s="93" t="s">
        <v>3532</v>
      </c>
      <c r="B21489" t="s">
        <v>21783</v>
      </c>
      <c r="C21489">
        <v>90626</v>
      </c>
      <c r="D21489" s="93" t="s">
        <v>24038</v>
      </c>
      <c r="E21489" s="93" t="s">
        <v>14</v>
      </c>
    </row>
    <row r="21490" spans="1:5" x14ac:dyDescent="0.25">
      <c r="A21490" s="93" t="s">
        <v>3533</v>
      </c>
      <c r="D21490" s="93" t="s">
        <v>14</v>
      </c>
      <c r="E21490" s="93" t="s">
        <v>33347</v>
      </c>
    </row>
    <row r="21491" spans="1:5" x14ac:dyDescent="0.25">
      <c r="A21491" s="93" t="s">
        <v>3533</v>
      </c>
      <c r="B21491" t="s">
        <v>21783</v>
      </c>
      <c r="C21491">
        <v>88247</v>
      </c>
      <c r="D21491" s="93" t="s">
        <v>22139</v>
      </c>
      <c r="E21491" s="93" t="s">
        <v>14</v>
      </c>
    </row>
    <row r="21492" spans="1:5" x14ac:dyDescent="0.25">
      <c r="A21492" s="93" t="s">
        <v>3533</v>
      </c>
      <c r="B21492" t="s">
        <v>21783</v>
      </c>
      <c r="C21492">
        <v>88264</v>
      </c>
      <c r="D21492" s="93" t="s">
        <v>27270</v>
      </c>
      <c r="E21492" s="93" t="s">
        <v>14</v>
      </c>
    </row>
    <row r="21493" spans="1:5" x14ac:dyDescent="0.25">
      <c r="A21493" s="93" t="s">
        <v>3533</v>
      </c>
      <c r="B21493" t="s">
        <v>21783</v>
      </c>
      <c r="C21493">
        <v>90625</v>
      </c>
      <c r="D21493" s="93" t="s">
        <v>23264</v>
      </c>
      <c r="E21493" s="93" t="s">
        <v>14</v>
      </c>
    </row>
    <row r="21494" spans="1:5" x14ac:dyDescent="0.25">
      <c r="A21494" s="93" t="s">
        <v>3533</v>
      </c>
      <c r="B21494" t="s">
        <v>21783</v>
      </c>
      <c r="C21494">
        <v>90626</v>
      </c>
      <c r="D21494" s="93" t="s">
        <v>27271</v>
      </c>
      <c r="E21494" s="93" t="s">
        <v>14</v>
      </c>
    </row>
    <row r="21495" spans="1:5" x14ac:dyDescent="0.25">
      <c r="A21495" s="93" t="s">
        <v>3534</v>
      </c>
      <c r="D21495" s="93" t="s">
        <v>14</v>
      </c>
      <c r="E21495" s="93" t="s">
        <v>33348</v>
      </c>
    </row>
    <row r="21496" spans="1:5" x14ac:dyDescent="0.25">
      <c r="A21496" s="93" t="s">
        <v>3534</v>
      </c>
      <c r="B21496" t="s">
        <v>21783</v>
      </c>
      <c r="C21496">
        <v>88247</v>
      </c>
      <c r="D21496" s="93" t="s">
        <v>27272</v>
      </c>
      <c r="E21496" s="93" t="s">
        <v>14</v>
      </c>
    </row>
    <row r="21497" spans="1:5" x14ac:dyDescent="0.25">
      <c r="A21497" s="93" t="s">
        <v>3534</v>
      </c>
      <c r="B21497" t="s">
        <v>21783</v>
      </c>
      <c r="C21497">
        <v>91692</v>
      </c>
      <c r="D21497" s="93" t="s">
        <v>22007</v>
      </c>
      <c r="E21497" s="93" t="s">
        <v>14</v>
      </c>
    </row>
    <row r="21498" spans="1:5" x14ac:dyDescent="0.25">
      <c r="A21498" s="93" t="s">
        <v>3534</v>
      </c>
      <c r="B21498" t="s">
        <v>21783</v>
      </c>
      <c r="C21498">
        <v>91693</v>
      </c>
      <c r="D21498" s="93" t="s">
        <v>22316</v>
      </c>
      <c r="E21498" s="93" t="s">
        <v>14</v>
      </c>
    </row>
    <row r="21499" spans="1:5" x14ac:dyDescent="0.25">
      <c r="A21499" s="93" t="s">
        <v>3535</v>
      </c>
      <c r="D21499" s="93" t="s">
        <v>14</v>
      </c>
      <c r="E21499" s="93" t="s">
        <v>33349</v>
      </c>
    </row>
    <row r="21500" spans="1:5" x14ac:dyDescent="0.25">
      <c r="A21500" s="93" t="s">
        <v>3535</v>
      </c>
      <c r="B21500" t="s">
        <v>21791</v>
      </c>
      <c r="C21500">
        <v>395</v>
      </c>
      <c r="D21500" s="93" t="s">
        <v>23018</v>
      </c>
      <c r="E21500" s="93" t="s">
        <v>14</v>
      </c>
    </row>
    <row r="21501" spans="1:5" x14ac:dyDescent="0.25">
      <c r="A21501" s="93" t="s">
        <v>3535</v>
      </c>
      <c r="B21501" t="s">
        <v>21791</v>
      </c>
      <c r="C21501">
        <v>4350</v>
      </c>
      <c r="D21501" s="93" t="s">
        <v>27273</v>
      </c>
      <c r="E21501" s="93" t="s">
        <v>14</v>
      </c>
    </row>
    <row r="21502" spans="1:5" x14ac:dyDescent="0.25">
      <c r="A21502" s="93" t="s">
        <v>3535</v>
      </c>
      <c r="B21502" t="s">
        <v>21783</v>
      </c>
      <c r="C21502">
        <v>88247</v>
      </c>
      <c r="D21502" s="93" t="s">
        <v>22060</v>
      </c>
      <c r="E21502" s="93" t="s">
        <v>14</v>
      </c>
    </row>
    <row r="21503" spans="1:5" x14ac:dyDescent="0.25">
      <c r="A21503" s="93" t="s">
        <v>3535</v>
      </c>
      <c r="B21503" t="s">
        <v>21783</v>
      </c>
      <c r="C21503">
        <v>88264</v>
      </c>
      <c r="D21503" s="93" t="s">
        <v>27274</v>
      </c>
      <c r="E21503" s="93" t="s">
        <v>14</v>
      </c>
    </row>
    <row r="21504" spans="1:5" x14ac:dyDescent="0.25">
      <c r="A21504" s="93" t="s">
        <v>3536</v>
      </c>
      <c r="D21504" s="93" t="s">
        <v>14</v>
      </c>
      <c r="E21504" s="93" t="s">
        <v>33350</v>
      </c>
    </row>
    <row r="21505" spans="1:5" x14ac:dyDescent="0.25">
      <c r="A21505" s="93" t="s">
        <v>3536</v>
      </c>
      <c r="B21505" t="s">
        <v>21791</v>
      </c>
      <c r="C21505">
        <v>4350</v>
      </c>
      <c r="D21505" s="93" t="s">
        <v>23025</v>
      </c>
      <c r="E21505" s="93" t="s">
        <v>14</v>
      </c>
    </row>
    <row r="21506" spans="1:5" x14ac:dyDescent="0.25">
      <c r="A21506" s="93" t="s">
        <v>3536</v>
      </c>
      <c r="B21506" t="s">
        <v>21791</v>
      </c>
      <c r="C21506">
        <v>10900</v>
      </c>
      <c r="D21506" s="93" t="s">
        <v>22196</v>
      </c>
      <c r="E21506" s="93" t="s">
        <v>14</v>
      </c>
    </row>
    <row r="21507" spans="1:5" x14ac:dyDescent="0.25">
      <c r="A21507" s="93" t="s">
        <v>3536</v>
      </c>
      <c r="B21507" t="s">
        <v>21791</v>
      </c>
      <c r="C21507">
        <v>10904</v>
      </c>
      <c r="D21507" s="93" t="s">
        <v>22196</v>
      </c>
      <c r="E21507" s="93" t="s">
        <v>14</v>
      </c>
    </row>
    <row r="21508" spans="1:5" x14ac:dyDescent="0.25">
      <c r="A21508" s="93" t="s">
        <v>3536</v>
      </c>
      <c r="B21508" t="s">
        <v>21791</v>
      </c>
      <c r="C21508">
        <v>20963</v>
      </c>
      <c r="D21508" s="93" t="s">
        <v>22196</v>
      </c>
      <c r="E21508" s="93" t="s">
        <v>14</v>
      </c>
    </row>
    <row r="21509" spans="1:5" x14ac:dyDescent="0.25">
      <c r="A21509" s="93" t="s">
        <v>3536</v>
      </c>
      <c r="B21509" t="s">
        <v>21791</v>
      </c>
      <c r="C21509">
        <v>20971</v>
      </c>
      <c r="D21509" s="93" t="s">
        <v>22196</v>
      </c>
      <c r="E21509" s="93" t="s">
        <v>14</v>
      </c>
    </row>
    <row r="21510" spans="1:5" x14ac:dyDescent="0.25">
      <c r="A21510" s="93" t="s">
        <v>3536</v>
      </c>
      <c r="B21510" t="s">
        <v>21791</v>
      </c>
      <c r="C21510">
        <v>21030</v>
      </c>
      <c r="D21510" s="93" t="s">
        <v>22196</v>
      </c>
      <c r="E21510" s="93" t="s">
        <v>14</v>
      </c>
    </row>
    <row r="21511" spans="1:5" x14ac:dyDescent="0.25">
      <c r="A21511" s="93" t="s">
        <v>3536</v>
      </c>
      <c r="B21511" t="s">
        <v>21791</v>
      </c>
      <c r="C21511">
        <v>37554</v>
      </c>
      <c r="D21511" s="93" t="s">
        <v>22196</v>
      </c>
      <c r="E21511" s="93" t="s">
        <v>14</v>
      </c>
    </row>
    <row r="21512" spans="1:5" x14ac:dyDescent="0.25">
      <c r="A21512" s="93" t="s">
        <v>3536</v>
      </c>
      <c r="B21512" t="s">
        <v>21783</v>
      </c>
      <c r="C21512">
        <v>88248</v>
      </c>
      <c r="D21512" s="93" t="s">
        <v>27275</v>
      </c>
      <c r="E21512" s="93" t="s">
        <v>14</v>
      </c>
    </row>
    <row r="21513" spans="1:5" x14ac:dyDescent="0.25">
      <c r="A21513" s="93" t="s">
        <v>3536</v>
      </c>
      <c r="B21513" t="s">
        <v>21783</v>
      </c>
      <c r="C21513">
        <v>88267</v>
      </c>
      <c r="D21513" s="93" t="s">
        <v>27275</v>
      </c>
      <c r="E21513" s="93" t="s">
        <v>14</v>
      </c>
    </row>
    <row r="21514" spans="1:5" x14ac:dyDescent="0.25">
      <c r="A21514" s="93" t="s">
        <v>3537</v>
      </c>
      <c r="D21514" s="93" t="s">
        <v>14</v>
      </c>
      <c r="E21514" s="93" t="s">
        <v>33351</v>
      </c>
    </row>
    <row r="21515" spans="1:5" x14ac:dyDescent="0.25">
      <c r="A21515" s="93" t="s">
        <v>3537</v>
      </c>
      <c r="B21515" t="s">
        <v>21791</v>
      </c>
      <c r="C21515">
        <v>4350</v>
      </c>
      <c r="D21515" s="93" t="s">
        <v>22961</v>
      </c>
      <c r="E21515" s="93" t="s">
        <v>14</v>
      </c>
    </row>
    <row r="21516" spans="1:5" x14ac:dyDescent="0.25">
      <c r="A21516" s="93" t="s">
        <v>3537</v>
      </c>
      <c r="B21516" t="s">
        <v>21791</v>
      </c>
      <c r="C21516">
        <v>10886</v>
      </c>
      <c r="D21516" s="93" t="s">
        <v>22196</v>
      </c>
      <c r="E21516" s="93" t="s">
        <v>14</v>
      </c>
    </row>
    <row r="21517" spans="1:5" x14ac:dyDescent="0.25">
      <c r="A21517" s="93" t="s">
        <v>3537</v>
      </c>
      <c r="B21517" t="s">
        <v>21783</v>
      </c>
      <c r="C21517">
        <v>88248</v>
      </c>
      <c r="D21517" s="93" t="s">
        <v>27276</v>
      </c>
      <c r="E21517" s="93" t="s">
        <v>14</v>
      </c>
    </row>
    <row r="21518" spans="1:5" x14ac:dyDescent="0.25">
      <c r="A21518" s="93" t="s">
        <v>3537</v>
      </c>
      <c r="B21518" t="s">
        <v>21783</v>
      </c>
      <c r="C21518">
        <v>88267</v>
      </c>
      <c r="D21518" s="93" t="s">
        <v>27276</v>
      </c>
      <c r="E21518" s="93" t="s">
        <v>14</v>
      </c>
    </row>
    <row r="21519" spans="1:5" x14ac:dyDescent="0.25">
      <c r="A21519" s="93" t="s">
        <v>3538</v>
      </c>
      <c r="D21519" s="93" t="s">
        <v>14</v>
      </c>
      <c r="E21519" s="93" t="s">
        <v>33352</v>
      </c>
    </row>
    <row r="21520" spans="1:5" x14ac:dyDescent="0.25">
      <c r="A21520" s="93" t="s">
        <v>3538</v>
      </c>
      <c r="B21520" t="s">
        <v>21791</v>
      </c>
      <c r="C21520">
        <v>4350</v>
      </c>
      <c r="D21520" s="93" t="s">
        <v>22961</v>
      </c>
      <c r="E21520" s="93" t="s">
        <v>14</v>
      </c>
    </row>
    <row r="21521" spans="1:5" x14ac:dyDescent="0.25">
      <c r="A21521" s="93" t="s">
        <v>3538</v>
      </c>
      <c r="B21521" t="s">
        <v>21791</v>
      </c>
      <c r="C21521">
        <v>10888</v>
      </c>
      <c r="D21521" s="93" t="s">
        <v>22196</v>
      </c>
      <c r="E21521" s="93" t="s">
        <v>14</v>
      </c>
    </row>
    <row r="21522" spans="1:5" x14ac:dyDescent="0.25">
      <c r="A21522" s="93" t="s">
        <v>3538</v>
      </c>
      <c r="B21522" t="s">
        <v>21783</v>
      </c>
      <c r="C21522">
        <v>88248</v>
      </c>
      <c r="D21522" s="93" t="s">
        <v>27276</v>
      </c>
      <c r="E21522" s="93" t="s">
        <v>14</v>
      </c>
    </row>
    <row r="21523" spans="1:5" x14ac:dyDescent="0.25">
      <c r="A21523" s="93" t="s">
        <v>3538</v>
      </c>
      <c r="B21523" t="s">
        <v>21783</v>
      </c>
      <c r="C21523">
        <v>88267</v>
      </c>
      <c r="D21523" s="93" t="s">
        <v>27276</v>
      </c>
      <c r="E21523" s="93" t="s">
        <v>14</v>
      </c>
    </row>
    <row r="21524" spans="1:5" x14ac:dyDescent="0.25">
      <c r="A21524" s="93" t="s">
        <v>3539</v>
      </c>
      <c r="D21524" s="93" t="s">
        <v>14</v>
      </c>
      <c r="E21524" s="93" t="s">
        <v>33353</v>
      </c>
    </row>
    <row r="21525" spans="1:5" x14ac:dyDescent="0.25">
      <c r="A21525" s="93" t="s">
        <v>3539</v>
      </c>
      <c r="B21525" t="s">
        <v>21791</v>
      </c>
      <c r="C21525">
        <v>4350</v>
      </c>
      <c r="D21525" s="93" t="s">
        <v>22961</v>
      </c>
      <c r="E21525" s="93" t="s">
        <v>14</v>
      </c>
    </row>
    <row r="21526" spans="1:5" x14ac:dyDescent="0.25">
      <c r="A21526" s="93" t="s">
        <v>3539</v>
      </c>
      <c r="B21526" t="s">
        <v>21791</v>
      </c>
      <c r="C21526">
        <v>10889</v>
      </c>
      <c r="D21526" s="93" t="s">
        <v>22196</v>
      </c>
      <c r="E21526" s="93" t="s">
        <v>14</v>
      </c>
    </row>
    <row r="21527" spans="1:5" x14ac:dyDescent="0.25">
      <c r="A21527" s="93" t="s">
        <v>3539</v>
      </c>
      <c r="B21527" t="s">
        <v>21783</v>
      </c>
      <c r="C21527">
        <v>88248</v>
      </c>
      <c r="D21527" s="93" t="s">
        <v>27276</v>
      </c>
      <c r="E21527" s="93" t="s">
        <v>14</v>
      </c>
    </row>
    <row r="21528" spans="1:5" x14ac:dyDescent="0.25">
      <c r="A21528" s="93" t="s">
        <v>3539</v>
      </c>
      <c r="B21528" t="s">
        <v>21783</v>
      </c>
      <c r="C21528">
        <v>88267</v>
      </c>
      <c r="D21528" s="93" t="s">
        <v>27276</v>
      </c>
      <c r="E21528" s="93" t="s">
        <v>14</v>
      </c>
    </row>
    <row r="21529" spans="1:5" x14ac:dyDescent="0.25">
      <c r="A21529" s="93" t="s">
        <v>3540</v>
      </c>
      <c r="D21529" s="93" t="s">
        <v>14</v>
      </c>
      <c r="E21529" s="93" t="s">
        <v>33354</v>
      </c>
    </row>
    <row r="21530" spans="1:5" x14ac:dyDescent="0.25">
      <c r="A21530" s="93" t="s">
        <v>3540</v>
      </c>
      <c r="B21530" t="s">
        <v>21791</v>
      </c>
      <c r="C21530">
        <v>4350</v>
      </c>
      <c r="D21530" s="93" t="s">
        <v>22961</v>
      </c>
      <c r="E21530" s="93" t="s">
        <v>14</v>
      </c>
    </row>
    <row r="21531" spans="1:5" x14ac:dyDescent="0.25">
      <c r="A21531" s="93" t="s">
        <v>3540</v>
      </c>
      <c r="B21531" t="s">
        <v>21791</v>
      </c>
      <c r="C21531">
        <v>10891</v>
      </c>
      <c r="D21531" s="93" t="s">
        <v>22196</v>
      </c>
      <c r="E21531" s="93" t="s">
        <v>14</v>
      </c>
    </row>
    <row r="21532" spans="1:5" x14ac:dyDescent="0.25">
      <c r="A21532" s="93" t="s">
        <v>3540</v>
      </c>
      <c r="B21532" t="s">
        <v>21783</v>
      </c>
      <c r="C21532">
        <v>88248</v>
      </c>
      <c r="D21532" s="93" t="s">
        <v>27276</v>
      </c>
      <c r="E21532" s="93" t="s">
        <v>14</v>
      </c>
    </row>
    <row r="21533" spans="1:5" x14ac:dyDescent="0.25">
      <c r="A21533" s="93" t="s">
        <v>3540</v>
      </c>
      <c r="B21533" t="s">
        <v>21783</v>
      </c>
      <c r="C21533">
        <v>88267</v>
      </c>
      <c r="D21533" s="93" t="s">
        <v>27276</v>
      </c>
      <c r="E21533" s="93" t="s">
        <v>14</v>
      </c>
    </row>
    <row r="21534" spans="1:5" x14ac:dyDescent="0.25">
      <c r="A21534" s="93" t="s">
        <v>3541</v>
      </c>
      <c r="D21534" s="93" t="s">
        <v>14</v>
      </c>
      <c r="E21534" s="93" t="s">
        <v>33355</v>
      </c>
    </row>
    <row r="21535" spans="1:5" x14ac:dyDescent="0.25">
      <c r="A21535" s="93" t="s">
        <v>3541</v>
      </c>
      <c r="B21535" t="s">
        <v>21791</v>
      </c>
      <c r="C21535">
        <v>4350</v>
      </c>
      <c r="D21535" s="93" t="s">
        <v>22961</v>
      </c>
      <c r="E21535" s="93" t="s">
        <v>14</v>
      </c>
    </row>
    <row r="21536" spans="1:5" x14ac:dyDescent="0.25">
      <c r="A21536" s="93" t="s">
        <v>3541</v>
      </c>
      <c r="B21536" t="s">
        <v>21791</v>
      </c>
      <c r="C21536">
        <v>10892</v>
      </c>
      <c r="D21536" s="93" t="s">
        <v>22196</v>
      </c>
      <c r="E21536" s="93" t="s">
        <v>14</v>
      </c>
    </row>
    <row r="21537" spans="1:5" x14ac:dyDescent="0.25">
      <c r="A21537" s="93" t="s">
        <v>3541</v>
      </c>
      <c r="B21537" t="s">
        <v>21783</v>
      </c>
      <c r="C21537">
        <v>88248</v>
      </c>
      <c r="D21537" s="93" t="s">
        <v>27276</v>
      </c>
      <c r="E21537" s="93" t="s">
        <v>14</v>
      </c>
    </row>
    <row r="21538" spans="1:5" x14ac:dyDescent="0.25">
      <c r="A21538" s="93" t="s">
        <v>3541</v>
      </c>
      <c r="B21538" t="s">
        <v>21783</v>
      </c>
      <c r="C21538">
        <v>88267</v>
      </c>
      <c r="D21538" s="93" t="s">
        <v>27276</v>
      </c>
      <c r="E21538" s="93" t="s">
        <v>14</v>
      </c>
    </row>
    <row r="21539" spans="1:5" x14ac:dyDescent="0.25">
      <c r="A21539" s="93" t="s">
        <v>3542</v>
      </c>
      <c r="D21539" s="93" t="s">
        <v>14</v>
      </c>
      <c r="E21539" s="93" t="s">
        <v>33356</v>
      </c>
    </row>
    <row r="21540" spans="1:5" x14ac:dyDescent="0.25">
      <c r="A21540" s="93" t="s">
        <v>3542</v>
      </c>
      <c r="B21540" t="s">
        <v>21791</v>
      </c>
      <c r="C21540">
        <v>4350</v>
      </c>
      <c r="D21540" s="93" t="s">
        <v>22961</v>
      </c>
      <c r="E21540" s="93" t="s">
        <v>14</v>
      </c>
    </row>
    <row r="21541" spans="1:5" x14ac:dyDescent="0.25">
      <c r="A21541" s="93" t="s">
        <v>3542</v>
      </c>
      <c r="B21541" t="s">
        <v>21791</v>
      </c>
      <c r="C21541">
        <v>20977</v>
      </c>
      <c r="D21541" s="93" t="s">
        <v>22196</v>
      </c>
      <c r="E21541" s="93" t="s">
        <v>14</v>
      </c>
    </row>
    <row r="21542" spans="1:5" x14ac:dyDescent="0.25">
      <c r="A21542" s="93" t="s">
        <v>3542</v>
      </c>
      <c r="B21542" t="s">
        <v>21783</v>
      </c>
      <c r="C21542">
        <v>88248</v>
      </c>
      <c r="D21542" s="93" t="s">
        <v>27276</v>
      </c>
      <c r="E21542" s="93" t="s">
        <v>14</v>
      </c>
    </row>
    <row r="21543" spans="1:5" x14ac:dyDescent="0.25">
      <c r="A21543" s="93" t="s">
        <v>3542</v>
      </c>
      <c r="B21543" t="s">
        <v>21783</v>
      </c>
      <c r="C21543">
        <v>88267</v>
      </c>
      <c r="D21543" s="93" t="s">
        <v>27276</v>
      </c>
      <c r="E21543" s="93" t="s">
        <v>14</v>
      </c>
    </row>
    <row r="21544" spans="1:5" x14ac:dyDescent="0.25">
      <c r="A21544" s="93" t="s">
        <v>3543</v>
      </c>
      <c r="D21544" s="93" t="s">
        <v>14</v>
      </c>
      <c r="E21544" s="93" t="s">
        <v>33357</v>
      </c>
    </row>
    <row r="21545" spans="1:5" x14ac:dyDescent="0.25">
      <c r="A21545" s="93" t="s">
        <v>3543</v>
      </c>
      <c r="B21545" t="s">
        <v>21791</v>
      </c>
      <c r="C21545">
        <v>4350</v>
      </c>
      <c r="D21545" s="93" t="s">
        <v>22961</v>
      </c>
      <c r="E21545" s="93" t="s">
        <v>14</v>
      </c>
    </row>
    <row r="21546" spans="1:5" x14ac:dyDescent="0.25">
      <c r="A21546" s="93" t="s">
        <v>3543</v>
      </c>
      <c r="B21546" t="s">
        <v>21791</v>
      </c>
      <c r="C21546">
        <v>10890</v>
      </c>
      <c r="D21546" s="93" t="s">
        <v>22196</v>
      </c>
      <c r="E21546" s="93" t="s">
        <v>14</v>
      </c>
    </row>
    <row r="21547" spans="1:5" x14ac:dyDescent="0.25">
      <c r="A21547" s="93" t="s">
        <v>3543</v>
      </c>
      <c r="B21547" t="s">
        <v>21783</v>
      </c>
      <c r="C21547">
        <v>88248</v>
      </c>
      <c r="D21547" s="93" t="s">
        <v>27276</v>
      </c>
      <c r="E21547" s="93" t="s">
        <v>14</v>
      </c>
    </row>
    <row r="21548" spans="1:5" x14ac:dyDescent="0.25">
      <c r="A21548" s="93" t="s">
        <v>3543</v>
      </c>
      <c r="B21548" t="s">
        <v>21783</v>
      </c>
      <c r="C21548">
        <v>88267</v>
      </c>
      <c r="D21548" s="93" t="s">
        <v>27276</v>
      </c>
      <c r="E21548" s="93" t="s">
        <v>14</v>
      </c>
    </row>
    <row r="21549" spans="1:5" x14ac:dyDescent="0.25">
      <c r="A21549" s="93" t="s">
        <v>3544</v>
      </c>
      <c r="D21549" s="93" t="s">
        <v>14</v>
      </c>
      <c r="E21549" s="93" t="s">
        <v>33358</v>
      </c>
    </row>
    <row r="21550" spans="1:5" x14ac:dyDescent="0.25">
      <c r="A21550" s="93" t="s">
        <v>3544</v>
      </c>
      <c r="B21550" t="s">
        <v>21791</v>
      </c>
      <c r="C21550">
        <v>10521</v>
      </c>
      <c r="D21550" s="93" t="s">
        <v>22196</v>
      </c>
      <c r="E21550" s="93" t="s">
        <v>14</v>
      </c>
    </row>
    <row r="21551" spans="1:5" x14ac:dyDescent="0.25">
      <c r="A21551" s="93" t="s">
        <v>3544</v>
      </c>
      <c r="B21551" t="s">
        <v>21791</v>
      </c>
      <c r="C21551">
        <v>10899</v>
      </c>
      <c r="D21551" s="93" t="s">
        <v>22196</v>
      </c>
      <c r="E21551" s="93" t="s">
        <v>14</v>
      </c>
    </row>
    <row r="21552" spans="1:5" x14ac:dyDescent="0.25">
      <c r="A21552" s="93" t="s">
        <v>3544</v>
      </c>
      <c r="B21552" t="s">
        <v>21791</v>
      </c>
      <c r="C21552">
        <v>10904</v>
      </c>
      <c r="D21552" s="93" t="s">
        <v>22196</v>
      </c>
      <c r="E21552" s="93" t="s">
        <v>14</v>
      </c>
    </row>
    <row r="21553" spans="1:5" x14ac:dyDescent="0.25">
      <c r="A21553" s="93" t="s">
        <v>3544</v>
      </c>
      <c r="B21553" t="s">
        <v>21791</v>
      </c>
      <c r="C21553">
        <v>20971</v>
      </c>
      <c r="D21553" s="93" t="s">
        <v>22196</v>
      </c>
      <c r="E21553" s="93" t="s">
        <v>14</v>
      </c>
    </row>
    <row r="21554" spans="1:5" x14ac:dyDescent="0.25">
      <c r="A21554" s="93" t="s">
        <v>3544</v>
      </c>
      <c r="B21554" t="s">
        <v>21791</v>
      </c>
      <c r="C21554">
        <v>21034</v>
      </c>
      <c r="D21554" s="93" t="s">
        <v>22196</v>
      </c>
      <c r="E21554" s="93" t="s">
        <v>14</v>
      </c>
    </row>
    <row r="21555" spans="1:5" x14ac:dyDescent="0.25">
      <c r="A21555" s="93" t="s">
        <v>3544</v>
      </c>
      <c r="B21555" t="s">
        <v>21791</v>
      </c>
      <c r="C21555">
        <v>37555</v>
      </c>
      <c r="D21555" s="93" t="s">
        <v>22196</v>
      </c>
      <c r="E21555" s="93" t="s">
        <v>14</v>
      </c>
    </row>
    <row r="21556" spans="1:5" x14ac:dyDescent="0.25">
      <c r="A21556" s="93" t="s">
        <v>3544</v>
      </c>
      <c r="B21556" t="s">
        <v>21783</v>
      </c>
      <c r="C21556">
        <v>87367</v>
      </c>
      <c r="D21556" s="93" t="s">
        <v>25421</v>
      </c>
      <c r="E21556" s="93" t="s">
        <v>14</v>
      </c>
    </row>
    <row r="21557" spans="1:5" x14ac:dyDescent="0.25">
      <c r="A21557" s="93" t="s">
        <v>3544</v>
      </c>
      <c r="B21557" t="s">
        <v>21783</v>
      </c>
      <c r="C21557">
        <v>88248</v>
      </c>
      <c r="D21557" s="93" t="s">
        <v>27277</v>
      </c>
      <c r="E21557" s="93" t="s">
        <v>14</v>
      </c>
    </row>
    <row r="21558" spans="1:5" x14ac:dyDescent="0.25">
      <c r="A21558" s="93" t="s">
        <v>3544</v>
      </c>
      <c r="B21558" t="s">
        <v>21783</v>
      </c>
      <c r="C21558">
        <v>88267</v>
      </c>
      <c r="D21558" s="93" t="s">
        <v>27277</v>
      </c>
      <c r="E21558" s="93" t="s">
        <v>14</v>
      </c>
    </row>
    <row r="21559" spans="1:5" x14ac:dyDescent="0.25">
      <c r="A21559" s="93" t="s">
        <v>3545</v>
      </c>
      <c r="D21559" s="93" t="s">
        <v>14</v>
      </c>
      <c r="E21559" s="93" t="s">
        <v>33359</v>
      </c>
    </row>
    <row r="21560" spans="1:5" x14ac:dyDescent="0.25">
      <c r="A21560" s="93" t="s">
        <v>3545</v>
      </c>
      <c r="B21560" t="s">
        <v>21791</v>
      </c>
      <c r="C21560">
        <v>10521</v>
      </c>
      <c r="D21560" s="93" t="s">
        <v>22196</v>
      </c>
      <c r="E21560" s="93" t="s">
        <v>14</v>
      </c>
    </row>
    <row r="21561" spans="1:5" x14ac:dyDescent="0.25">
      <c r="A21561" s="93" t="s">
        <v>3545</v>
      </c>
      <c r="B21561" t="s">
        <v>21783</v>
      </c>
      <c r="C21561">
        <v>87367</v>
      </c>
      <c r="D21561" s="93" t="s">
        <v>27278</v>
      </c>
      <c r="E21561" s="93" t="s">
        <v>14</v>
      </c>
    </row>
    <row r="21562" spans="1:5" x14ac:dyDescent="0.25">
      <c r="A21562" s="93" t="s">
        <v>3545</v>
      </c>
      <c r="B21562" t="s">
        <v>21783</v>
      </c>
      <c r="C21562">
        <v>88248</v>
      </c>
      <c r="D21562" s="93" t="s">
        <v>25195</v>
      </c>
      <c r="E21562" s="93" t="s">
        <v>14</v>
      </c>
    </row>
    <row r="21563" spans="1:5" x14ac:dyDescent="0.25">
      <c r="A21563" s="93" t="s">
        <v>3545</v>
      </c>
      <c r="B21563" t="s">
        <v>21783</v>
      </c>
      <c r="C21563">
        <v>88267</v>
      </c>
      <c r="D21563" s="93" t="s">
        <v>25195</v>
      </c>
      <c r="E21563" s="93" t="s">
        <v>14</v>
      </c>
    </row>
    <row r="21564" spans="1:5" x14ac:dyDescent="0.25">
      <c r="A21564" s="93" t="s">
        <v>3546</v>
      </c>
      <c r="D21564" s="93" t="s">
        <v>14</v>
      </c>
      <c r="E21564" s="93" t="s">
        <v>33360</v>
      </c>
    </row>
    <row r="21565" spans="1:5" x14ac:dyDescent="0.25">
      <c r="A21565" s="93" t="s">
        <v>3546</v>
      </c>
      <c r="B21565" t="s">
        <v>21791</v>
      </c>
      <c r="C21565">
        <v>10885</v>
      </c>
      <c r="D21565" s="93" t="s">
        <v>22196</v>
      </c>
      <c r="E21565" s="93" t="s">
        <v>14</v>
      </c>
    </row>
    <row r="21566" spans="1:5" x14ac:dyDescent="0.25">
      <c r="A21566" s="93" t="s">
        <v>3546</v>
      </c>
      <c r="B21566" t="s">
        <v>21783</v>
      </c>
      <c r="C21566">
        <v>87367</v>
      </c>
      <c r="D21566" s="93" t="s">
        <v>27279</v>
      </c>
      <c r="E21566" s="93" t="s">
        <v>14</v>
      </c>
    </row>
    <row r="21567" spans="1:5" x14ac:dyDescent="0.25">
      <c r="A21567" s="93" t="s">
        <v>3546</v>
      </c>
      <c r="B21567" t="s">
        <v>21783</v>
      </c>
      <c r="C21567">
        <v>88248</v>
      </c>
      <c r="D21567" s="93" t="s">
        <v>27072</v>
      </c>
      <c r="E21567" s="93" t="s">
        <v>14</v>
      </c>
    </row>
    <row r="21568" spans="1:5" x14ac:dyDescent="0.25">
      <c r="A21568" s="93" t="s">
        <v>3546</v>
      </c>
      <c r="B21568" t="s">
        <v>21783</v>
      </c>
      <c r="C21568">
        <v>88267</v>
      </c>
      <c r="D21568" s="93" t="s">
        <v>27072</v>
      </c>
      <c r="E21568" s="93" t="s">
        <v>14</v>
      </c>
    </row>
    <row r="21569" spans="1:5" x14ac:dyDescent="0.25">
      <c r="A21569" s="93" t="s">
        <v>3547</v>
      </c>
      <c r="D21569" s="93" t="s">
        <v>14</v>
      </c>
      <c r="E21569" s="93" t="s">
        <v>33361</v>
      </c>
    </row>
    <row r="21570" spans="1:5" x14ac:dyDescent="0.25">
      <c r="A21570" s="93" t="s">
        <v>3547</v>
      </c>
      <c r="B21570" t="s">
        <v>21791</v>
      </c>
      <c r="C21570">
        <v>21029</v>
      </c>
      <c r="D21570" s="93" t="s">
        <v>22196</v>
      </c>
      <c r="E21570" s="93" t="s">
        <v>14</v>
      </c>
    </row>
    <row r="21571" spans="1:5" x14ac:dyDescent="0.25">
      <c r="A21571" s="93" t="s">
        <v>3547</v>
      </c>
      <c r="B21571" t="s">
        <v>21783</v>
      </c>
      <c r="C21571">
        <v>88248</v>
      </c>
      <c r="D21571" s="93" t="s">
        <v>27280</v>
      </c>
      <c r="E21571" s="93" t="s">
        <v>14</v>
      </c>
    </row>
    <row r="21572" spans="1:5" x14ac:dyDescent="0.25">
      <c r="A21572" s="93" t="s">
        <v>3547</v>
      </c>
      <c r="B21572" t="s">
        <v>21783</v>
      </c>
      <c r="C21572">
        <v>88267</v>
      </c>
      <c r="D21572" s="93" t="s">
        <v>27280</v>
      </c>
      <c r="E21572" s="93" t="s">
        <v>14</v>
      </c>
    </row>
    <row r="21573" spans="1:5" x14ac:dyDescent="0.25">
      <c r="A21573" s="93" t="s">
        <v>3548</v>
      </c>
      <c r="D21573" s="93" t="s">
        <v>14</v>
      </c>
      <c r="E21573" s="93" t="s">
        <v>33362</v>
      </c>
    </row>
    <row r="21574" spans="1:5" x14ac:dyDescent="0.25">
      <c r="A21574" s="93" t="s">
        <v>3548</v>
      </c>
      <c r="B21574" t="s">
        <v>21791</v>
      </c>
      <c r="C21574">
        <v>3148</v>
      </c>
      <c r="D21574" s="93" t="s">
        <v>24494</v>
      </c>
      <c r="E21574" s="93" t="s">
        <v>14</v>
      </c>
    </row>
    <row r="21575" spans="1:5" x14ac:dyDescent="0.25">
      <c r="A21575" s="93" t="s">
        <v>3548</v>
      </c>
      <c r="B21575" t="s">
        <v>21791</v>
      </c>
      <c r="C21575">
        <v>7307</v>
      </c>
      <c r="D21575" s="93" t="s">
        <v>26177</v>
      </c>
      <c r="E21575" s="93" t="s">
        <v>14</v>
      </c>
    </row>
    <row r="21576" spans="1:5" x14ac:dyDescent="0.25">
      <c r="A21576" s="93" t="s">
        <v>3548</v>
      </c>
      <c r="B21576" t="s">
        <v>21791</v>
      </c>
      <c r="C21576">
        <v>10924</v>
      </c>
      <c r="D21576" s="93" t="s">
        <v>22196</v>
      </c>
      <c r="E21576" s="93" t="s">
        <v>14</v>
      </c>
    </row>
    <row r="21577" spans="1:5" x14ac:dyDescent="0.25">
      <c r="A21577" s="93" t="s">
        <v>3548</v>
      </c>
      <c r="B21577" t="s">
        <v>21783</v>
      </c>
      <c r="C21577">
        <v>88248</v>
      </c>
      <c r="D21577" s="93" t="s">
        <v>27281</v>
      </c>
      <c r="E21577" s="93" t="s">
        <v>14</v>
      </c>
    </row>
    <row r="21578" spans="1:5" x14ac:dyDescent="0.25">
      <c r="A21578" s="93" t="s">
        <v>3548</v>
      </c>
      <c r="B21578" t="s">
        <v>21783</v>
      </c>
      <c r="C21578">
        <v>88267</v>
      </c>
      <c r="D21578" s="93" t="s">
        <v>27281</v>
      </c>
      <c r="E21578" s="93" t="s">
        <v>14</v>
      </c>
    </row>
    <row r="21579" spans="1:5" x14ac:dyDescent="0.25">
      <c r="A21579" s="93" t="s">
        <v>3549</v>
      </c>
      <c r="D21579" s="93" t="s">
        <v>14</v>
      </c>
      <c r="E21579" s="93" t="s">
        <v>33363</v>
      </c>
    </row>
    <row r="21580" spans="1:5" x14ac:dyDescent="0.25">
      <c r="A21580" s="93" t="s">
        <v>3549</v>
      </c>
      <c r="B21580" t="s">
        <v>21791</v>
      </c>
      <c r="C21580">
        <v>3146</v>
      </c>
      <c r="D21580" s="93" t="s">
        <v>24319</v>
      </c>
      <c r="E21580" s="93" t="s">
        <v>14</v>
      </c>
    </row>
    <row r="21581" spans="1:5" x14ac:dyDescent="0.25">
      <c r="A21581" s="93" t="s">
        <v>3549</v>
      </c>
      <c r="B21581" t="s">
        <v>21791</v>
      </c>
      <c r="C21581">
        <v>12899</v>
      </c>
      <c r="D21581" s="93" t="s">
        <v>22196</v>
      </c>
      <c r="E21581" s="93" t="s">
        <v>14</v>
      </c>
    </row>
    <row r="21582" spans="1:5" x14ac:dyDescent="0.25">
      <c r="A21582" s="93" t="s">
        <v>3549</v>
      </c>
      <c r="B21582" t="s">
        <v>21783</v>
      </c>
      <c r="C21582">
        <v>88248</v>
      </c>
      <c r="D21582" s="93" t="s">
        <v>27282</v>
      </c>
      <c r="E21582" s="93" t="s">
        <v>14</v>
      </c>
    </row>
    <row r="21583" spans="1:5" x14ac:dyDescent="0.25">
      <c r="A21583" s="93" t="s">
        <v>3549</v>
      </c>
      <c r="B21583" t="s">
        <v>21783</v>
      </c>
      <c r="C21583">
        <v>88267</v>
      </c>
      <c r="D21583" s="93" t="s">
        <v>27282</v>
      </c>
      <c r="E21583" s="93" t="s">
        <v>14</v>
      </c>
    </row>
    <row r="21584" spans="1:5" x14ac:dyDescent="0.25">
      <c r="A21584" s="93" t="s">
        <v>3550</v>
      </c>
      <c r="D21584" s="93" t="s">
        <v>14</v>
      </c>
      <c r="E21584" s="93" t="s">
        <v>33364</v>
      </c>
    </row>
    <row r="21585" spans="1:5" x14ac:dyDescent="0.25">
      <c r="A21585" s="93" t="s">
        <v>3550</v>
      </c>
      <c r="B21585" t="s">
        <v>21791</v>
      </c>
      <c r="C21585">
        <v>11901</v>
      </c>
      <c r="D21585" s="93" t="s">
        <v>22323</v>
      </c>
      <c r="E21585" s="93" t="s">
        <v>14</v>
      </c>
    </row>
    <row r="21586" spans="1:5" x14ac:dyDescent="0.25">
      <c r="A21586" s="93" t="s">
        <v>3550</v>
      </c>
      <c r="B21586" t="s">
        <v>21783</v>
      </c>
      <c r="C21586">
        <v>88247</v>
      </c>
      <c r="D21586" s="93" t="s">
        <v>22392</v>
      </c>
      <c r="E21586" s="93" t="s">
        <v>14</v>
      </c>
    </row>
    <row r="21587" spans="1:5" x14ac:dyDescent="0.25">
      <c r="A21587" s="93" t="s">
        <v>3550</v>
      </c>
      <c r="B21587" t="s">
        <v>21783</v>
      </c>
      <c r="C21587">
        <v>88264</v>
      </c>
      <c r="D21587" s="93" t="s">
        <v>22392</v>
      </c>
      <c r="E21587" s="93" t="s">
        <v>14</v>
      </c>
    </row>
    <row r="21588" spans="1:5" x14ac:dyDescent="0.25">
      <c r="A21588" s="93" t="s">
        <v>3551</v>
      </c>
      <c r="D21588" s="93" t="s">
        <v>14</v>
      </c>
      <c r="E21588" s="93" t="s">
        <v>33365</v>
      </c>
    </row>
    <row r="21589" spans="1:5" x14ac:dyDescent="0.25">
      <c r="A21589" s="93" t="s">
        <v>3551</v>
      </c>
      <c r="B21589" t="s">
        <v>21791</v>
      </c>
      <c r="C21589">
        <v>11902</v>
      </c>
      <c r="D21589" s="93" t="s">
        <v>22323</v>
      </c>
      <c r="E21589" s="93" t="s">
        <v>14</v>
      </c>
    </row>
    <row r="21590" spans="1:5" x14ac:dyDescent="0.25">
      <c r="A21590" s="93" t="s">
        <v>3551</v>
      </c>
      <c r="B21590" t="s">
        <v>21783</v>
      </c>
      <c r="C21590">
        <v>88247</v>
      </c>
      <c r="D21590" s="93" t="s">
        <v>21823</v>
      </c>
      <c r="E21590" s="93" t="s">
        <v>14</v>
      </c>
    </row>
    <row r="21591" spans="1:5" x14ac:dyDescent="0.25">
      <c r="A21591" s="93" t="s">
        <v>3551</v>
      </c>
      <c r="B21591" t="s">
        <v>21783</v>
      </c>
      <c r="C21591">
        <v>88264</v>
      </c>
      <c r="D21591" s="93" t="s">
        <v>21823</v>
      </c>
      <c r="E21591" s="93" t="s">
        <v>14</v>
      </c>
    </row>
    <row r="21592" spans="1:5" x14ac:dyDescent="0.25">
      <c r="A21592" s="93" t="s">
        <v>3552</v>
      </c>
      <c r="D21592" s="93" t="s">
        <v>14</v>
      </c>
      <c r="E21592" s="93" t="s">
        <v>33366</v>
      </c>
    </row>
    <row r="21593" spans="1:5" x14ac:dyDescent="0.25">
      <c r="A21593" s="93" t="s">
        <v>3552</v>
      </c>
      <c r="B21593" t="s">
        <v>21791</v>
      </c>
      <c r="C21593">
        <v>11903</v>
      </c>
      <c r="D21593" s="93" t="s">
        <v>22323</v>
      </c>
      <c r="E21593" s="93" t="s">
        <v>14</v>
      </c>
    </row>
    <row r="21594" spans="1:5" x14ac:dyDescent="0.25">
      <c r="A21594" s="93" t="s">
        <v>3552</v>
      </c>
      <c r="B21594" t="s">
        <v>21783</v>
      </c>
      <c r="C21594">
        <v>88247</v>
      </c>
      <c r="D21594" s="93" t="s">
        <v>27283</v>
      </c>
      <c r="E21594" s="93" t="s">
        <v>14</v>
      </c>
    </row>
    <row r="21595" spans="1:5" x14ac:dyDescent="0.25">
      <c r="A21595" s="93" t="s">
        <v>3552</v>
      </c>
      <c r="B21595" t="s">
        <v>21783</v>
      </c>
      <c r="C21595">
        <v>88264</v>
      </c>
      <c r="D21595" s="93" t="s">
        <v>27283</v>
      </c>
      <c r="E21595" s="93" t="s">
        <v>14</v>
      </c>
    </row>
    <row r="21596" spans="1:5" x14ac:dyDescent="0.25">
      <c r="A21596" s="93" t="s">
        <v>3553</v>
      </c>
      <c r="D21596" s="93" t="s">
        <v>14</v>
      </c>
      <c r="E21596" s="93" t="s">
        <v>33367</v>
      </c>
    </row>
    <row r="21597" spans="1:5" x14ac:dyDescent="0.25">
      <c r="A21597" s="93" t="s">
        <v>3553</v>
      </c>
      <c r="B21597" t="s">
        <v>21791</v>
      </c>
      <c r="C21597">
        <v>11904</v>
      </c>
      <c r="D21597" s="93" t="s">
        <v>22323</v>
      </c>
      <c r="E21597" s="93" t="s">
        <v>14</v>
      </c>
    </row>
    <row r="21598" spans="1:5" x14ac:dyDescent="0.25">
      <c r="A21598" s="93" t="s">
        <v>3553</v>
      </c>
      <c r="B21598" t="s">
        <v>21783</v>
      </c>
      <c r="C21598">
        <v>88247</v>
      </c>
      <c r="D21598" s="93" t="s">
        <v>23656</v>
      </c>
      <c r="E21598" s="93" t="s">
        <v>14</v>
      </c>
    </row>
    <row r="21599" spans="1:5" x14ac:dyDescent="0.25">
      <c r="A21599" s="93" t="s">
        <v>3553</v>
      </c>
      <c r="B21599" t="s">
        <v>21783</v>
      </c>
      <c r="C21599">
        <v>88264</v>
      </c>
      <c r="D21599" s="93" t="s">
        <v>23656</v>
      </c>
      <c r="E21599" s="93" t="s">
        <v>14</v>
      </c>
    </row>
    <row r="21600" spans="1:5" x14ac:dyDescent="0.25">
      <c r="A21600" s="93" t="s">
        <v>3554</v>
      </c>
      <c r="D21600" s="93" t="s">
        <v>14</v>
      </c>
      <c r="E21600" s="93" t="s">
        <v>33368</v>
      </c>
    </row>
    <row r="21601" spans="1:5" x14ac:dyDescent="0.25">
      <c r="A21601" s="93" t="s">
        <v>3554</v>
      </c>
      <c r="B21601" t="s">
        <v>21791</v>
      </c>
      <c r="C21601">
        <v>11905</v>
      </c>
      <c r="D21601" s="93" t="s">
        <v>22323</v>
      </c>
      <c r="E21601" s="93" t="s">
        <v>14</v>
      </c>
    </row>
    <row r="21602" spans="1:5" x14ac:dyDescent="0.25">
      <c r="A21602" s="93" t="s">
        <v>3554</v>
      </c>
      <c r="B21602" t="s">
        <v>21783</v>
      </c>
      <c r="C21602">
        <v>88247</v>
      </c>
      <c r="D21602" s="93" t="s">
        <v>21828</v>
      </c>
      <c r="E21602" s="93" t="s">
        <v>14</v>
      </c>
    </row>
    <row r="21603" spans="1:5" x14ac:dyDescent="0.25">
      <c r="A21603" s="93" t="s">
        <v>3554</v>
      </c>
      <c r="B21603" t="s">
        <v>21783</v>
      </c>
      <c r="C21603">
        <v>88264</v>
      </c>
      <c r="D21603" s="93" t="s">
        <v>21828</v>
      </c>
      <c r="E21603" s="93" t="s">
        <v>14</v>
      </c>
    </row>
    <row r="21604" spans="1:5" x14ac:dyDescent="0.25">
      <c r="A21604" s="93" t="s">
        <v>3555</v>
      </c>
      <c r="D21604" s="93" t="s">
        <v>14</v>
      </c>
      <c r="E21604" s="93" t="s">
        <v>33369</v>
      </c>
    </row>
    <row r="21605" spans="1:5" x14ac:dyDescent="0.25">
      <c r="A21605" s="93" t="s">
        <v>3555</v>
      </c>
      <c r="B21605" t="s">
        <v>21791</v>
      </c>
      <c r="C21605">
        <v>11906</v>
      </c>
      <c r="D21605" s="93" t="s">
        <v>22323</v>
      </c>
      <c r="E21605" s="93" t="s">
        <v>14</v>
      </c>
    </row>
    <row r="21606" spans="1:5" x14ac:dyDescent="0.25">
      <c r="A21606" s="93" t="s">
        <v>3555</v>
      </c>
      <c r="B21606" t="s">
        <v>21783</v>
      </c>
      <c r="C21606">
        <v>88247</v>
      </c>
      <c r="D21606" s="93" t="s">
        <v>27284</v>
      </c>
      <c r="E21606" s="93" t="s">
        <v>14</v>
      </c>
    </row>
    <row r="21607" spans="1:5" x14ac:dyDescent="0.25">
      <c r="A21607" s="93" t="s">
        <v>3555</v>
      </c>
      <c r="B21607" t="s">
        <v>21783</v>
      </c>
      <c r="C21607">
        <v>88264</v>
      </c>
      <c r="D21607" s="93" t="s">
        <v>27284</v>
      </c>
      <c r="E21607" s="93" t="s">
        <v>14</v>
      </c>
    </row>
    <row r="21608" spans="1:5" x14ac:dyDescent="0.25">
      <c r="A21608" s="93" t="s">
        <v>3556</v>
      </c>
      <c r="D21608" s="93" t="s">
        <v>14</v>
      </c>
      <c r="E21608" s="93" t="s">
        <v>33370</v>
      </c>
    </row>
    <row r="21609" spans="1:5" x14ac:dyDescent="0.25">
      <c r="A21609" s="93" t="s">
        <v>3556</v>
      </c>
      <c r="B21609" t="s">
        <v>21791</v>
      </c>
      <c r="C21609">
        <v>11919</v>
      </c>
      <c r="D21609" s="93" t="s">
        <v>22323</v>
      </c>
      <c r="E21609" s="93" t="s">
        <v>14</v>
      </c>
    </row>
    <row r="21610" spans="1:5" x14ac:dyDescent="0.25">
      <c r="A21610" s="93" t="s">
        <v>3556</v>
      </c>
      <c r="B21610" t="s">
        <v>21783</v>
      </c>
      <c r="C21610">
        <v>88247</v>
      </c>
      <c r="D21610" s="93" t="s">
        <v>25761</v>
      </c>
      <c r="E21610" s="93" t="s">
        <v>14</v>
      </c>
    </row>
    <row r="21611" spans="1:5" x14ac:dyDescent="0.25">
      <c r="A21611" s="93" t="s">
        <v>3556</v>
      </c>
      <c r="B21611" t="s">
        <v>21783</v>
      </c>
      <c r="C21611">
        <v>88264</v>
      </c>
      <c r="D21611" s="93" t="s">
        <v>25761</v>
      </c>
      <c r="E21611" s="93" t="s">
        <v>14</v>
      </c>
    </row>
    <row r="21612" spans="1:5" x14ac:dyDescent="0.25">
      <c r="A21612" s="93" t="s">
        <v>3557</v>
      </c>
      <c r="D21612" s="93" t="s">
        <v>14</v>
      </c>
      <c r="E21612" s="93" t="s">
        <v>33371</v>
      </c>
    </row>
    <row r="21613" spans="1:5" x14ac:dyDescent="0.25">
      <c r="A21613" s="93" t="s">
        <v>3557</v>
      </c>
      <c r="B21613" t="s">
        <v>21791</v>
      </c>
      <c r="C21613">
        <v>11920</v>
      </c>
      <c r="D21613" s="93" t="s">
        <v>22323</v>
      </c>
      <c r="E21613" s="93" t="s">
        <v>14</v>
      </c>
    </row>
    <row r="21614" spans="1:5" x14ac:dyDescent="0.25">
      <c r="A21614" s="93" t="s">
        <v>3557</v>
      </c>
      <c r="B21614" t="s">
        <v>21783</v>
      </c>
      <c r="C21614">
        <v>88247</v>
      </c>
      <c r="D21614" s="93" t="s">
        <v>27285</v>
      </c>
      <c r="E21614" s="93" t="s">
        <v>14</v>
      </c>
    </row>
    <row r="21615" spans="1:5" x14ac:dyDescent="0.25">
      <c r="A21615" s="93" t="s">
        <v>3557</v>
      </c>
      <c r="B21615" t="s">
        <v>21783</v>
      </c>
      <c r="C21615">
        <v>88264</v>
      </c>
      <c r="D21615" s="93" t="s">
        <v>27285</v>
      </c>
      <c r="E21615" s="93" t="s">
        <v>14</v>
      </c>
    </row>
    <row r="21616" spans="1:5" x14ac:dyDescent="0.25">
      <c r="A21616" s="93" t="s">
        <v>3558</v>
      </c>
      <c r="D21616" s="93" t="s">
        <v>14</v>
      </c>
      <c r="E21616" s="93" t="s">
        <v>33372</v>
      </c>
    </row>
    <row r="21617" spans="1:5" x14ac:dyDescent="0.25">
      <c r="A21617" s="93" t="s">
        <v>3558</v>
      </c>
      <c r="B21617" t="s">
        <v>21791</v>
      </c>
      <c r="C21617">
        <v>11921</v>
      </c>
      <c r="D21617" s="93" t="s">
        <v>22323</v>
      </c>
      <c r="E21617" s="93" t="s">
        <v>14</v>
      </c>
    </row>
    <row r="21618" spans="1:5" x14ac:dyDescent="0.25">
      <c r="A21618" s="93" t="s">
        <v>3558</v>
      </c>
      <c r="B21618" t="s">
        <v>21783</v>
      </c>
      <c r="C21618">
        <v>88247</v>
      </c>
      <c r="D21618" s="93" t="s">
        <v>27286</v>
      </c>
      <c r="E21618" s="93" t="s">
        <v>14</v>
      </c>
    </row>
    <row r="21619" spans="1:5" x14ac:dyDescent="0.25">
      <c r="A21619" s="93" t="s">
        <v>3558</v>
      </c>
      <c r="B21619" t="s">
        <v>21783</v>
      </c>
      <c r="C21619">
        <v>88264</v>
      </c>
      <c r="D21619" s="93" t="s">
        <v>27286</v>
      </c>
      <c r="E21619" s="93" t="s">
        <v>14</v>
      </c>
    </row>
    <row r="21620" spans="1:5" x14ac:dyDescent="0.25">
      <c r="A21620" s="93" t="s">
        <v>3559</v>
      </c>
      <c r="D21620" s="93" t="s">
        <v>14</v>
      </c>
      <c r="E21620" s="93" t="s">
        <v>33373</v>
      </c>
    </row>
    <row r="21621" spans="1:5" x14ac:dyDescent="0.25">
      <c r="A21621" s="93" t="s">
        <v>3559</v>
      </c>
      <c r="B21621" t="s">
        <v>21791</v>
      </c>
      <c r="C21621">
        <v>11922</v>
      </c>
      <c r="D21621" s="93" t="s">
        <v>22323</v>
      </c>
      <c r="E21621" s="93" t="s">
        <v>14</v>
      </c>
    </row>
    <row r="21622" spans="1:5" x14ac:dyDescent="0.25">
      <c r="A21622" s="93" t="s">
        <v>3559</v>
      </c>
      <c r="B21622" t="s">
        <v>21783</v>
      </c>
      <c r="C21622">
        <v>88247</v>
      </c>
      <c r="D21622" s="93" t="s">
        <v>22533</v>
      </c>
      <c r="E21622" s="93" t="s">
        <v>14</v>
      </c>
    </row>
    <row r="21623" spans="1:5" x14ac:dyDescent="0.25">
      <c r="A21623" s="93" t="s">
        <v>3559</v>
      </c>
      <c r="B21623" t="s">
        <v>21783</v>
      </c>
      <c r="C21623">
        <v>88264</v>
      </c>
      <c r="D21623" s="93" t="s">
        <v>22533</v>
      </c>
      <c r="E21623" s="93" t="s">
        <v>14</v>
      </c>
    </row>
    <row r="21624" spans="1:5" x14ac:dyDescent="0.25">
      <c r="A21624" s="93" t="s">
        <v>3560</v>
      </c>
      <c r="D21624" s="93" t="s">
        <v>14</v>
      </c>
      <c r="E21624" s="93" t="s">
        <v>33374</v>
      </c>
    </row>
    <row r="21625" spans="1:5" x14ac:dyDescent="0.25">
      <c r="A21625" s="93" t="s">
        <v>3560</v>
      </c>
      <c r="B21625" t="s">
        <v>21791</v>
      </c>
      <c r="C21625">
        <v>11923</v>
      </c>
      <c r="D21625" s="93" t="s">
        <v>22323</v>
      </c>
      <c r="E21625" s="93" t="s">
        <v>14</v>
      </c>
    </row>
    <row r="21626" spans="1:5" x14ac:dyDescent="0.25">
      <c r="A21626" s="93" t="s">
        <v>3560</v>
      </c>
      <c r="B21626" t="s">
        <v>21783</v>
      </c>
      <c r="C21626">
        <v>88247</v>
      </c>
      <c r="D21626" s="93" t="s">
        <v>27287</v>
      </c>
      <c r="E21626" s="93" t="s">
        <v>14</v>
      </c>
    </row>
    <row r="21627" spans="1:5" x14ac:dyDescent="0.25">
      <c r="A21627" s="93" t="s">
        <v>3560</v>
      </c>
      <c r="B21627" t="s">
        <v>21783</v>
      </c>
      <c r="C21627">
        <v>88264</v>
      </c>
      <c r="D21627" s="93" t="s">
        <v>27287</v>
      </c>
      <c r="E21627" s="93" t="s">
        <v>14</v>
      </c>
    </row>
    <row r="21628" spans="1:5" x14ac:dyDescent="0.25">
      <c r="A21628" s="93" t="s">
        <v>3561</v>
      </c>
      <c r="D21628" s="93" t="s">
        <v>14</v>
      </c>
      <c r="E21628" s="93" t="s">
        <v>33375</v>
      </c>
    </row>
    <row r="21629" spans="1:5" x14ac:dyDescent="0.25">
      <c r="A21629" s="93" t="s">
        <v>3561</v>
      </c>
      <c r="B21629" t="s">
        <v>21791</v>
      </c>
      <c r="C21629">
        <v>11924</v>
      </c>
      <c r="D21629" s="93" t="s">
        <v>22323</v>
      </c>
      <c r="E21629" s="93" t="s">
        <v>14</v>
      </c>
    </row>
    <row r="21630" spans="1:5" x14ac:dyDescent="0.25">
      <c r="A21630" s="93" t="s">
        <v>3561</v>
      </c>
      <c r="B21630" t="s">
        <v>21783</v>
      </c>
      <c r="C21630">
        <v>88247</v>
      </c>
      <c r="D21630" s="93" t="s">
        <v>27288</v>
      </c>
      <c r="E21630" s="93" t="s">
        <v>14</v>
      </c>
    </row>
    <row r="21631" spans="1:5" x14ac:dyDescent="0.25">
      <c r="A21631" s="93" t="s">
        <v>3561</v>
      </c>
      <c r="B21631" t="s">
        <v>21783</v>
      </c>
      <c r="C21631">
        <v>88264</v>
      </c>
      <c r="D21631" s="93" t="s">
        <v>27288</v>
      </c>
      <c r="E21631" s="93" t="s">
        <v>14</v>
      </c>
    </row>
    <row r="21632" spans="1:5" x14ac:dyDescent="0.25">
      <c r="A21632" s="93" t="s">
        <v>3562</v>
      </c>
      <c r="D21632" s="93" t="s">
        <v>14</v>
      </c>
      <c r="E21632" s="93" t="s">
        <v>33376</v>
      </c>
    </row>
    <row r="21633" spans="1:5" x14ac:dyDescent="0.25">
      <c r="A21633" s="93" t="s">
        <v>3562</v>
      </c>
      <c r="B21633" t="s">
        <v>21791</v>
      </c>
      <c r="C21633">
        <v>11904</v>
      </c>
      <c r="D21633" s="93" t="s">
        <v>22323</v>
      </c>
      <c r="E21633" s="93" t="s">
        <v>14</v>
      </c>
    </row>
    <row r="21634" spans="1:5" x14ac:dyDescent="0.25">
      <c r="A21634" s="93" t="s">
        <v>3562</v>
      </c>
      <c r="B21634" t="s">
        <v>21783</v>
      </c>
      <c r="C21634">
        <v>88247</v>
      </c>
      <c r="D21634" s="93" t="s">
        <v>25024</v>
      </c>
      <c r="E21634" s="93" t="s">
        <v>14</v>
      </c>
    </row>
    <row r="21635" spans="1:5" x14ac:dyDescent="0.25">
      <c r="A21635" s="93" t="s">
        <v>3562</v>
      </c>
      <c r="B21635" t="s">
        <v>21783</v>
      </c>
      <c r="C21635">
        <v>88264</v>
      </c>
      <c r="D21635" s="93" t="s">
        <v>25024</v>
      </c>
      <c r="E21635" s="93" t="s">
        <v>14</v>
      </c>
    </row>
    <row r="21636" spans="1:5" x14ac:dyDescent="0.25">
      <c r="A21636" s="93" t="s">
        <v>3563</v>
      </c>
      <c r="D21636" s="93" t="s">
        <v>14</v>
      </c>
      <c r="E21636" s="93" t="s">
        <v>33377</v>
      </c>
    </row>
    <row r="21637" spans="1:5" x14ac:dyDescent="0.25">
      <c r="A21637" s="93" t="s">
        <v>3563</v>
      </c>
      <c r="B21637" t="s">
        <v>21791</v>
      </c>
      <c r="C21637">
        <v>11905</v>
      </c>
      <c r="D21637" s="93" t="s">
        <v>22323</v>
      </c>
      <c r="E21637" s="93" t="s">
        <v>14</v>
      </c>
    </row>
    <row r="21638" spans="1:5" x14ac:dyDescent="0.25">
      <c r="A21638" s="93" t="s">
        <v>3563</v>
      </c>
      <c r="B21638" t="s">
        <v>21783</v>
      </c>
      <c r="C21638">
        <v>88247</v>
      </c>
      <c r="D21638" s="93" t="s">
        <v>23319</v>
      </c>
      <c r="E21638" s="93" t="s">
        <v>14</v>
      </c>
    </row>
    <row r="21639" spans="1:5" x14ac:dyDescent="0.25">
      <c r="A21639" s="93" t="s">
        <v>3563</v>
      </c>
      <c r="B21639" t="s">
        <v>21783</v>
      </c>
      <c r="C21639">
        <v>88264</v>
      </c>
      <c r="D21639" s="93" t="s">
        <v>23319</v>
      </c>
      <c r="E21639" s="93" t="s">
        <v>14</v>
      </c>
    </row>
    <row r="21640" spans="1:5" x14ac:dyDescent="0.25">
      <c r="A21640" s="93" t="s">
        <v>3564</v>
      </c>
      <c r="D21640" s="93" t="s">
        <v>14</v>
      </c>
      <c r="E21640" s="93" t="s">
        <v>33378</v>
      </c>
    </row>
    <row r="21641" spans="1:5" x14ac:dyDescent="0.25">
      <c r="A21641" s="93" t="s">
        <v>3564</v>
      </c>
      <c r="B21641" t="s">
        <v>21791</v>
      </c>
      <c r="C21641">
        <v>11906</v>
      </c>
      <c r="D21641" s="93" t="s">
        <v>22323</v>
      </c>
      <c r="E21641" s="93" t="s">
        <v>14</v>
      </c>
    </row>
    <row r="21642" spans="1:5" x14ac:dyDescent="0.25">
      <c r="A21642" s="93" t="s">
        <v>3564</v>
      </c>
      <c r="B21642" t="s">
        <v>21783</v>
      </c>
      <c r="C21642">
        <v>88247</v>
      </c>
      <c r="D21642" s="93" t="s">
        <v>21812</v>
      </c>
      <c r="E21642" s="93" t="s">
        <v>14</v>
      </c>
    </row>
    <row r="21643" spans="1:5" x14ac:dyDescent="0.25">
      <c r="A21643" s="93" t="s">
        <v>3564</v>
      </c>
      <c r="B21643" t="s">
        <v>21783</v>
      </c>
      <c r="C21643">
        <v>88264</v>
      </c>
      <c r="D21643" s="93" t="s">
        <v>21812</v>
      </c>
      <c r="E21643" s="93" t="s">
        <v>14</v>
      </c>
    </row>
    <row r="21644" spans="1:5" x14ac:dyDescent="0.25">
      <c r="A21644" s="93" t="s">
        <v>3565</v>
      </c>
      <c r="D21644" s="93" t="s">
        <v>14</v>
      </c>
      <c r="E21644" s="93" t="s">
        <v>33379</v>
      </c>
    </row>
    <row r="21645" spans="1:5" x14ac:dyDescent="0.25">
      <c r="A21645" s="93" t="s">
        <v>3565</v>
      </c>
      <c r="B21645" t="s">
        <v>21791</v>
      </c>
      <c r="C21645">
        <v>11919</v>
      </c>
      <c r="D21645" s="93" t="s">
        <v>22323</v>
      </c>
      <c r="E21645" s="93" t="s">
        <v>14</v>
      </c>
    </row>
    <row r="21646" spans="1:5" x14ac:dyDescent="0.25">
      <c r="A21646" s="93" t="s">
        <v>3565</v>
      </c>
      <c r="B21646" t="s">
        <v>21783</v>
      </c>
      <c r="C21646">
        <v>88247</v>
      </c>
      <c r="D21646" s="93" t="s">
        <v>22343</v>
      </c>
      <c r="E21646" s="93" t="s">
        <v>14</v>
      </c>
    </row>
    <row r="21647" spans="1:5" x14ac:dyDescent="0.25">
      <c r="A21647" s="93" t="s">
        <v>3565</v>
      </c>
      <c r="B21647" t="s">
        <v>21783</v>
      </c>
      <c r="C21647">
        <v>88264</v>
      </c>
      <c r="D21647" s="93" t="s">
        <v>22343</v>
      </c>
      <c r="E21647" s="93" t="s">
        <v>14</v>
      </c>
    </row>
    <row r="21648" spans="1:5" x14ac:dyDescent="0.25">
      <c r="A21648" s="93" t="s">
        <v>3566</v>
      </c>
      <c r="D21648" s="93" t="s">
        <v>14</v>
      </c>
      <c r="E21648" s="93" t="s">
        <v>33380</v>
      </c>
    </row>
    <row r="21649" spans="1:5" x14ac:dyDescent="0.25">
      <c r="A21649" s="93" t="s">
        <v>3566</v>
      </c>
      <c r="B21649" t="s">
        <v>21791</v>
      </c>
      <c r="C21649">
        <v>11920</v>
      </c>
      <c r="D21649" s="93" t="s">
        <v>22323</v>
      </c>
      <c r="E21649" s="93" t="s">
        <v>14</v>
      </c>
    </row>
    <row r="21650" spans="1:5" x14ac:dyDescent="0.25">
      <c r="A21650" s="93" t="s">
        <v>3566</v>
      </c>
      <c r="B21650" t="s">
        <v>21783</v>
      </c>
      <c r="C21650">
        <v>88247</v>
      </c>
      <c r="D21650" s="93" t="s">
        <v>27289</v>
      </c>
      <c r="E21650" s="93" t="s">
        <v>14</v>
      </c>
    </row>
    <row r="21651" spans="1:5" x14ac:dyDescent="0.25">
      <c r="A21651" s="93" t="s">
        <v>3566</v>
      </c>
      <c r="B21651" t="s">
        <v>21783</v>
      </c>
      <c r="C21651">
        <v>88264</v>
      </c>
      <c r="D21651" s="93" t="s">
        <v>27289</v>
      </c>
      <c r="E21651" s="93" t="s">
        <v>14</v>
      </c>
    </row>
    <row r="21652" spans="1:5" x14ac:dyDescent="0.25">
      <c r="A21652" s="93" t="s">
        <v>3567</v>
      </c>
      <c r="D21652" s="93" t="s">
        <v>14</v>
      </c>
      <c r="E21652" s="93" t="s">
        <v>33381</v>
      </c>
    </row>
    <row r="21653" spans="1:5" x14ac:dyDescent="0.25">
      <c r="A21653" s="93" t="s">
        <v>3567</v>
      </c>
      <c r="B21653" t="s">
        <v>21791</v>
      </c>
      <c r="C21653">
        <v>11921</v>
      </c>
      <c r="D21653" s="93" t="s">
        <v>22323</v>
      </c>
      <c r="E21653" s="93" t="s">
        <v>14</v>
      </c>
    </row>
    <row r="21654" spans="1:5" x14ac:dyDescent="0.25">
      <c r="A21654" s="93" t="s">
        <v>3567</v>
      </c>
      <c r="B21654" t="s">
        <v>21783</v>
      </c>
      <c r="C21654">
        <v>88247</v>
      </c>
      <c r="D21654" s="93" t="s">
        <v>27290</v>
      </c>
      <c r="E21654" s="93" t="s">
        <v>14</v>
      </c>
    </row>
    <row r="21655" spans="1:5" x14ac:dyDescent="0.25">
      <c r="A21655" s="93" t="s">
        <v>3567</v>
      </c>
      <c r="B21655" t="s">
        <v>21783</v>
      </c>
      <c r="C21655">
        <v>88264</v>
      </c>
      <c r="D21655" s="93" t="s">
        <v>27290</v>
      </c>
      <c r="E21655" s="93" t="s">
        <v>14</v>
      </c>
    </row>
    <row r="21656" spans="1:5" x14ac:dyDescent="0.25">
      <c r="A21656" s="93" t="s">
        <v>3568</v>
      </c>
      <c r="D21656" s="93" t="s">
        <v>14</v>
      </c>
      <c r="E21656" s="93" t="s">
        <v>33382</v>
      </c>
    </row>
    <row r="21657" spans="1:5" x14ac:dyDescent="0.25">
      <c r="A21657" s="93" t="s">
        <v>3568</v>
      </c>
      <c r="B21657" t="s">
        <v>21791</v>
      </c>
      <c r="C21657">
        <v>11922</v>
      </c>
      <c r="D21657" s="93" t="s">
        <v>22323</v>
      </c>
      <c r="E21657" s="93" t="s">
        <v>14</v>
      </c>
    </row>
    <row r="21658" spans="1:5" x14ac:dyDescent="0.25">
      <c r="A21658" s="93" t="s">
        <v>3568</v>
      </c>
      <c r="B21658" t="s">
        <v>21783</v>
      </c>
      <c r="C21658">
        <v>88247</v>
      </c>
      <c r="D21658" s="93" t="s">
        <v>22096</v>
      </c>
      <c r="E21658" s="93" t="s">
        <v>14</v>
      </c>
    </row>
    <row r="21659" spans="1:5" x14ac:dyDescent="0.25">
      <c r="A21659" s="93" t="s">
        <v>3568</v>
      </c>
      <c r="B21659" t="s">
        <v>21783</v>
      </c>
      <c r="C21659">
        <v>88264</v>
      </c>
      <c r="D21659" s="93" t="s">
        <v>22096</v>
      </c>
      <c r="E21659" s="93" t="s">
        <v>14</v>
      </c>
    </row>
    <row r="21660" spans="1:5" x14ac:dyDescent="0.25">
      <c r="A21660" s="93" t="s">
        <v>3569</v>
      </c>
      <c r="D21660" s="93" t="s">
        <v>14</v>
      </c>
      <c r="E21660" s="93" t="s">
        <v>33383</v>
      </c>
    </row>
    <row r="21661" spans="1:5" x14ac:dyDescent="0.25">
      <c r="A21661" s="93" t="s">
        <v>3569</v>
      </c>
      <c r="B21661" t="s">
        <v>21791</v>
      </c>
      <c r="C21661">
        <v>11901</v>
      </c>
      <c r="D21661" s="93" t="s">
        <v>22323</v>
      </c>
      <c r="E21661" s="93" t="s">
        <v>14</v>
      </c>
    </row>
    <row r="21662" spans="1:5" x14ac:dyDescent="0.25">
      <c r="A21662" s="93" t="s">
        <v>3569</v>
      </c>
      <c r="B21662" t="s">
        <v>21783</v>
      </c>
      <c r="C21662">
        <v>88247</v>
      </c>
      <c r="D21662" s="93" t="s">
        <v>27287</v>
      </c>
      <c r="E21662" s="93" t="s">
        <v>14</v>
      </c>
    </row>
    <row r="21663" spans="1:5" x14ac:dyDescent="0.25">
      <c r="A21663" s="93" t="s">
        <v>3569</v>
      </c>
      <c r="B21663" t="s">
        <v>21783</v>
      </c>
      <c r="C21663">
        <v>88264</v>
      </c>
      <c r="D21663" s="93" t="s">
        <v>27287</v>
      </c>
      <c r="E21663" s="93" t="s">
        <v>14</v>
      </c>
    </row>
    <row r="21664" spans="1:5" x14ac:dyDescent="0.25">
      <c r="A21664" s="93" t="s">
        <v>3570</v>
      </c>
      <c r="D21664" s="93" t="s">
        <v>14</v>
      </c>
      <c r="E21664" s="93" t="s">
        <v>33384</v>
      </c>
    </row>
    <row r="21665" spans="1:5" x14ac:dyDescent="0.25">
      <c r="A21665" s="93" t="s">
        <v>3570</v>
      </c>
      <c r="B21665" t="s">
        <v>21791</v>
      </c>
      <c r="C21665">
        <v>11902</v>
      </c>
      <c r="D21665" s="93" t="s">
        <v>22323</v>
      </c>
      <c r="E21665" s="93" t="s">
        <v>14</v>
      </c>
    </row>
    <row r="21666" spans="1:5" x14ac:dyDescent="0.25">
      <c r="A21666" s="93" t="s">
        <v>3570</v>
      </c>
      <c r="B21666" t="s">
        <v>21783</v>
      </c>
      <c r="C21666">
        <v>88247</v>
      </c>
      <c r="D21666" s="93" t="s">
        <v>27280</v>
      </c>
      <c r="E21666" s="93" t="s">
        <v>14</v>
      </c>
    </row>
    <row r="21667" spans="1:5" x14ac:dyDescent="0.25">
      <c r="A21667" s="93" t="s">
        <v>3570</v>
      </c>
      <c r="B21667" t="s">
        <v>21783</v>
      </c>
      <c r="C21667">
        <v>88264</v>
      </c>
      <c r="D21667" s="93" t="s">
        <v>27280</v>
      </c>
      <c r="E21667" s="93" t="s">
        <v>14</v>
      </c>
    </row>
    <row r="21668" spans="1:5" x14ac:dyDescent="0.25">
      <c r="A21668" s="93" t="s">
        <v>3571</v>
      </c>
      <c r="D21668" s="93" t="s">
        <v>14</v>
      </c>
      <c r="E21668" s="93" t="s">
        <v>33385</v>
      </c>
    </row>
    <row r="21669" spans="1:5" x14ac:dyDescent="0.25">
      <c r="A21669" s="93" t="s">
        <v>3571</v>
      </c>
      <c r="B21669" t="s">
        <v>21791</v>
      </c>
      <c r="C21669">
        <v>11903</v>
      </c>
      <c r="D21669" s="93" t="s">
        <v>22323</v>
      </c>
      <c r="E21669" s="93" t="s">
        <v>14</v>
      </c>
    </row>
    <row r="21670" spans="1:5" x14ac:dyDescent="0.25">
      <c r="A21670" s="93" t="s">
        <v>3571</v>
      </c>
      <c r="B21670" t="s">
        <v>21783</v>
      </c>
      <c r="C21670">
        <v>88247</v>
      </c>
      <c r="D21670" s="93" t="s">
        <v>27291</v>
      </c>
      <c r="E21670" s="93" t="s">
        <v>14</v>
      </c>
    </row>
    <row r="21671" spans="1:5" x14ac:dyDescent="0.25">
      <c r="A21671" s="93" t="s">
        <v>3571</v>
      </c>
      <c r="B21671" t="s">
        <v>21783</v>
      </c>
      <c r="C21671">
        <v>88264</v>
      </c>
      <c r="D21671" s="93" t="s">
        <v>27291</v>
      </c>
      <c r="E21671" s="93" t="s">
        <v>14</v>
      </c>
    </row>
    <row r="21672" spans="1:5" x14ac:dyDescent="0.25">
      <c r="A21672" s="93" t="s">
        <v>3572</v>
      </c>
      <c r="D21672" s="93" t="s">
        <v>14</v>
      </c>
      <c r="E21672" s="93" t="s">
        <v>33386</v>
      </c>
    </row>
    <row r="21673" spans="1:5" x14ac:dyDescent="0.25">
      <c r="A21673" s="93" t="s">
        <v>3572</v>
      </c>
      <c r="B21673" t="s">
        <v>21791</v>
      </c>
      <c r="C21673">
        <v>11904</v>
      </c>
      <c r="D21673" s="93" t="s">
        <v>22323</v>
      </c>
      <c r="E21673" s="93" t="s">
        <v>14</v>
      </c>
    </row>
    <row r="21674" spans="1:5" x14ac:dyDescent="0.25">
      <c r="A21674" s="93" t="s">
        <v>3572</v>
      </c>
      <c r="B21674" t="s">
        <v>21783</v>
      </c>
      <c r="C21674">
        <v>88247</v>
      </c>
      <c r="D21674" s="93" t="s">
        <v>25357</v>
      </c>
      <c r="E21674" s="93" t="s">
        <v>14</v>
      </c>
    </row>
    <row r="21675" spans="1:5" x14ac:dyDescent="0.25">
      <c r="A21675" s="93" t="s">
        <v>3572</v>
      </c>
      <c r="B21675" t="s">
        <v>21783</v>
      </c>
      <c r="C21675">
        <v>88264</v>
      </c>
      <c r="D21675" s="93" t="s">
        <v>25357</v>
      </c>
      <c r="E21675" s="93" t="s">
        <v>14</v>
      </c>
    </row>
    <row r="21676" spans="1:5" x14ac:dyDescent="0.25">
      <c r="A21676" s="93" t="s">
        <v>3573</v>
      </c>
      <c r="D21676" s="93" t="s">
        <v>14</v>
      </c>
      <c r="E21676" s="93" t="s">
        <v>33387</v>
      </c>
    </row>
    <row r="21677" spans="1:5" x14ac:dyDescent="0.25">
      <c r="A21677" s="93" t="s">
        <v>3573</v>
      </c>
      <c r="B21677" t="s">
        <v>21791</v>
      </c>
      <c r="C21677">
        <v>11905</v>
      </c>
      <c r="D21677" s="93" t="s">
        <v>22323</v>
      </c>
      <c r="E21677" s="93" t="s">
        <v>14</v>
      </c>
    </row>
    <row r="21678" spans="1:5" x14ac:dyDescent="0.25">
      <c r="A21678" s="93" t="s">
        <v>3573</v>
      </c>
      <c r="B21678" t="s">
        <v>21783</v>
      </c>
      <c r="C21678">
        <v>88247</v>
      </c>
      <c r="D21678" s="93" t="s">
        <v>21924</v>
      </c>
      <c r="E21678" s="93" t="s">
        <v>14</v>
      </c>
    </row>
    <row r="21679" spans="1:5" x14ac:dyDescent="0.25">
      <c r="A21679" s="93" t="s">
        <v>3573</v>
      </c>
      <c r="B21679" t="s">
        <v>21783</v>
      </c>
      <c r="C21679">
        <v>88264</v>
      </c>
      <c r="D21679" s="93" t="s">
        <v>21924</v>
      </c>
      <c r="E21679" s="93" t="s">
        <v>14</v>
      </c>
    </row>
    <row r="21680" spans="1:5" x14ac:dyDescent="0.25">
      <c r="A21680" s="93" t="s">
        <v>3574</v>
      </c>
      <c r="D21680" s="93" t="s">
        <v>14</v>
      </c>
      <c r="E21680" s="93" t="s">
        <v>33388</v>
      </c>
    </row>
    <row r="21681" spans="1:5" x14ac:dyDescent="0.25">
      <c r="A21681" s="93" t="s">
        <v>3574</v>
      </c>
      <c r="B21681" t="s">
        <v>21791</v>
      </c>
      <c r="C21681">
        <v>11906</v>
      </c>
      <c r="D21681" s="93" t="s">
        <v>22323</v>
      </c>
      <c r="E21681" s="93" t="s">
        <v>14</v>
      </c>
    </row>
    <row r="21682" spans="1:5" x14ac:dyDescent="0.25">
      <c r="A21682" s="93" t="s">
        <v>3574</v>
      </c>
      <c r="B21682" t="s">
        <v>21783</v>
      </c>
      <c r="C21682">
        <v>88247</v>
      </c>
      <c r="D21682" s="93" t="s">
        <v>27097</v>
      </c>
      <c r="E21682" s="93" t="s">
        <v>14</v>
      </c>
    </row>
    <row r="21683" spans="1:5" x14ac:dyDescent="0.25">
      <c r="A21683" s="93" t="s">
        <v>3574</v>
      </c>
      <c r="B21683" t="s">
        <v>21783</v>
      </c>
      <c r="C21683">
        <v>88264</v>
      </c>
      <c r="D21683" s="93" t="s">
        <v>27097</v>
      </c>
      <c r="E21683" s="93" t="s">
        <v>14</v>
      </c>
    </row>
    <row r="21684" spans="1:5" x14ac:dyDescent="0.25">
      <c r="A21684" s="93" t="s">
        <v>3575</v>
      </c>
      <c r="D21684" s="93" t="s">
        <v>14</v>
      </c>
      <c r="E21684" s="93" t="s">
        <v>33389</v>
      </c>
    </row>
    <row r="21685" spans="1:5" x14ac:dyDescent="0.25">
      <c r="A21685" s="93" t="s">
        <v>3575</v>
      </c>
      <c r="B21685" t="s">
        <v>21791</v>
      </c>
      <c r="C21685">
        <v>11919</v>
      </c>
      <c r="D21685" s="93" t="s">
        <v>22323</v>
      </c>
      <c r="E21685" s="93" t="s">
        <v>14</v>
      </c>
    </row>
    <row r="21686" spans="1:5" x14ac:dyDescent="0.25">
      <c r="A21686" s="93" t="s">
        <v>3575</v>
      </c>
      <c r="B21686" t="s">
        <v>21783</v>
      </c>
      <c r="C21686">
        <v>88247</v>
      </c>
      <c r="D21686" s="93" t="s">
        <v>27292</v>
      </c>
      <c r="E21686" s="93" t="s">
        <v>14</v>
      </c>
    </row>
    <row r="21687" spans="1:5" x14ac:dyDescent="0.25">
      <c r="A21687" s="93" t="s">
        <v>3575</v>
      </c>
      <c r="B21687" t="s">
        <v>21783</v>
      </c>
      <c r="C21687">
        <v>88264</v>
      </c>
      <c r="D21687" s="93" t="s">
        <v>27292</v>
      </c>
      <c r="E21687" s="93" t="s">
        <v>14</v>
      </c>
    </row>
    <row r="21688" spans="1:5" x14ac:dyDescent="0.25">
      <c r="A21688" s="93" t="s">
        <v>3576</v>
      </c>
      <c r="D21688" s="93" t="s">
        <v>14</v>
      </c>
      <c r="E21688" s="93" t="s">
        <v>33390</v>
      </c>
    </row>
    <row r="21689" spans="1:5" x14ac:dyDescent="0.25">
      <c r="A21689" s="93" t="s">
        <v>3576</v>
      </c>
      <c r="B21689" t="s">
        <v>21791</v>
      </c>
      <c r="C21689">
        <v>11901</v>
      </c>
      <c r="D21689" s="93" t="s">
        <v>22323</v>
      </c>
      <c r="E21689" s="93" t="s">
        <v>14</v>
      </c>
    </row>
    <row r="21690" spans="1:5" x14ac:dyDescent="0.25">
      <c r="A21690" s="93" t="s">
        <v>3576</v>
      </c>
      <c r="B21690" t="s">
        <v>21783</v>
      </c>
      <c r="C21690">
        <v>88247</v>
      </c>
      <c r="D21690" s="93" t="s">
        <v>23647</v>
      </c>
      <c r="E21690" s="93" t="s">
        <v>14</v>
      </c>
    </row>
    <row r="21691" spans="1:5" x14ac:dyDescent="0.25">
      <c r="A21691" s="93" t="s">
        <v>3576</v>
      </c>
      <c r="B21691" t="s">
        <v>21783</v>
      </c>
      <c r="C21691">
        <v>88264</v>
      </c>
      <c r="D21691" s="93" t="s">
        <v>23647</v>
      </c>
      <c r="E21691" s="93" t="s">
        <v>14</v>
      </c>
    </row>
    <row r="21692" spans="1:5" x14ac:dyDescent="0.25">
      <c r="A21692" s="93" t="s">
        <v>3577</v>
      </c>
      <c r="D21692" s="93" t="s">
        <v>14</v>
      </c>
      <c r="E21692" s="93" t="s">
        <v>33391</v>
      </c>
    </row>
    <row r="21693" spans="1:5" x14ac:dyDescent="0.25">
      <c r="A21693" s="93" t="s">
        <v>3577</v>
      </c>
      <c r="B21693" t="s">
        <v>21791</v>
      </c>
      <c r="C21693">
        <v>11902</v>
      </c>
      <c r="D21693" s="93" t="s">
        <v>22323</v>
      </c>
      <c r="E21693" s="93" t="s">
        <v>14</v>
      </c>
    </row>
    <row r="21694" spans="1:5" x14ac:dyDescent="0.25">
      <c r="A21694" s="93" t="s">
        <v>3577</v>
      </c>
      <c r="B21694" t="s">
        <v>21783</v>
      </c>
      <c r="C21694">
        <v>88247</v>
      </c>
      <c r="D21694" s="93" t="s">
        <v>22334</v>
      </c>
      <c r="E21694" s="93" t="s">
        <v>14</v>
      </c>
    </row>
    <row r="21695" spans="1:5" x14ac:dyDescent="0.25">
      <c r="A21695" s="93" t="s">
        <v>3577</v>
      </c>
      <c r="B21695" t="s">
        <v>21783</v>
      </c>
      <c r="C21695">
        <v>88264</v>
      </c>
      <c r="D21695" s="93" t="s">
        <v>22334</v>
      </c>
      <c r="E21695" s="93" t="s">
        <v>14</v>
      </c>
    </row>
    <row r="21696" spans="1:5" x14ac:dyDescent="0.25">
      <c r="A21696" s="93" t="s">
        <v>3578</v>
      </c>
      <c r="D21696" s="93" t="s">
        <v>14</v>
      </c>
      <c r="E21696" s="93" t="s">
        <v>33392</v>
      </c>
    </row>
    <row r="21697" spans="1:5" x14ac:dyDescent="0.25">
      <c r="A21697" s="93" t="s">
        <v>3578</v>
      </c>
      <c r="B21697" t="s">
        <v>21791</v>
      </c>
      <c r="C21697">
        <v>11903</v>
      </c>
      <c r="D21697" s="93" t="s">
        <v>22323</v>
      </c>
      <c r="E21697" s="93" t="s">
        <v>14</v>
      </c>
    </row>
    <row r="21698" spans="1:5" x14ac:dyDescent="0.25">
      <c r="A21698" s="93" t="s">
        <v>3578</v>
      </c>
      <c r="B21698" t="s">
        <v>21783</v>
      </c>
      <c r="C21698">
        <v>88247</v>
      </c>
      <c r="D21698" s="93" t="s">
        <v>23455</v>
      </c>
      <c r="E21698" s="93" t="s">
        <v>14</v>
      </c>
    </row>
    <row r="21699" spans="1:5" x14ac:dyDescent="0.25">
      <c r="A21699" s="93" t="s">
        <v>3578</v>
      </c>
      <c r="B21699" t="s">
        <v>21783</v>
      </c>
      <c r="C21699">
        <v>88264</v>
      </c>
      <c r="D21699" s="93" t="s">
        <v>23455</v>
      </c>
      <c r="E21699" s="93" t="s">
        <v>14</v>
      </c>
    </row>
    <row r="21700" spans="1:5" x14ac:dyDescent="0.25">
      <c r="A21700" s="93" t="s">
        <v>3579</v>
      </c>
      <c r="D21700" s="93" t="s">
        <v>14</v>
      </c>
      <c r="E21700" s="93" t="s">
        <v>33393</v>
      </c>
    </row>
    <row r="21701" spans="1:5" x14ac:dyDescent="0.25">
      <c r="A21701" s="93" t="s">
        <v>3579</v>
      </c>
      <c r="B21701" t="s">
        <v>21791</v>
      </c>
      <c r="C21701">
        <v>11904</v>
      </c>
      <c r="D21701" s="93" t="s">
        <v>22323</v>
      </c>
      <c r="E21701" s="93" t="s">
        <v>14</v>
      </c>
    </row>
    <row r="21702" spans="1:5" x14ac:dyDescent="0.25">
      <c r="A21702" s="93" t="s">
        <v>3579</v>
      </c>
      <c r="B21702" t="s">
        <v>21783</v>
      </c>
      <c r="C21702">
        <v>88247</v>
      </c>
      <c r="D21702" s="93" t="s">
        <v>21834</v>
      </c>
      <c r="E21702" s="93" t="s">
        <v>14</v>
      </c>
    </row>
    <row r="21703" spans="1:5" x14ac:dyDescent="0.25">
      <c r="A21703" s="93" t="s">
        <v>3579</v>
      </c>
      <c r="B21703" t="s">
        <v>21783</v>
      </c>
      <c r="C21703">
        <v>88264</v>
      </c>
      <c r="D21703" s="93" t="s">
        <v>21834</v>
      </c>
      <c r="E21703" s="93" t="s">
        <v>14</v>
      </c>
    </row>
    <row r="21704" spans="1:5" x14ac:dyDescent="0.25">
      <c r="A21704" s="93" t="s">
        <v>3580</v>
      </c>
      <c r="D21704" s="93" t="s">
        <v>14</v>
      </c>
      <c r="E21704" s="93" t="s">
        <v>33394</v>
      </c>
    </row>
    <row r="21705" spans="1:5" x14ac:dyDescent="0.25">
      <c r="A21705" s="93" t="s">
        <v>3580</v>
      </c>
      <c r="B21705" t="s">
        <v>21791</v>
      </c>
      <c r="C21705">
        <v>11905</v>
      </c>
      <c r="D21705" s="93" t="s">
        <v>22323</v>
      </c>
      <c r="E21705" s="93" t="s">
        <v>14</v>
      </c>
    </row>
    <row r="21706" spans="1:5" x14ac:dyDescent="0.25">
      <c r="A21706" s="93" t="s">
        <v>3580</v>
      </c>
      <c r="B21706" t="s">
        <v>21783</v>
      </c>
      <c r="C21706">
        <v>88247</v>
      </c>
      <c r="D21706" s="93" t="s">
        <v>27293</v>
      </c>
      <c r="E21706" s="93" t="s">
        <v>14</v>
      </c>
    </row>
    <row r="21707" spans="1:5" x14ac:dyDescent="0.25">
      <c r="A21707" s="93" t="s">
        <v>3580</v>
      </c>
      <c r="B21707" t="s">
        <v>21783</v>
      </c>
      <c r="C21707">
        <v>88264</v>
      </c>
      <c r="D21707" s="93" t="s">
        <v>27293</v>
      </c>
      <c r="E21707" s="93" t="s">
        <v>14</v>
      </c>
    </row>
    <row r="21708" spans="1:5" x14ac:dyDescent="0.25">
      <c r="A21708" s="93" t="s">
        <v>3581</v>
      </c>
      <c r="D21708" s="93" t="s">
        <v>14</v>
      </c>
      <c r="E21708" s="93" t="s">
        <v>33395</v>
      </c>
    </row>
    <row r="21709" spans="1:5" x14ac:dyDescent="0.25">
      <c r="A21709" s="93" t="s">
        <v>3581</v>
      </c>
      <c r="B21709" t="s">
        <v>21791</v>
      </c>
      <c r="C21709">
        <v>11906</v>
      </c>
      <c r="D21709" s="93" t="s">
        <v>22323</v>
      </c>
      <c r="E21709" s="93" t="s">
        <v>14</v>
      </c>
    </row>
    <row r="21710" spans="1:5" x14ac:dyDescent="0.25">
      <c r="A21710" s="93" t="s">
        <v>3581</v>
      </c>
      <c r="B21710" t="s">
        <v>21783</v>
      </c>
      <c r="C21710">
        <v>88247</v>
      </c>
      <c r="D21710" s="93" t="s">
        <v>27294</v>
      </c>
      <c r="E21710" s="93" t="s">
        <v>14</v>
      </c>
    </row>
    <row r="21711" spans="1:5" x14ac:dyDescent="0.25">
      <c r="A21711" s="93" t="s">
        <v>3581</v>
      </c>
      <c r="B21711" t="s">
        <v>21783</v>
      </c>
      <c r="C21711">
        <v>88264</v>
      </c>
      <c r="D21711" s="93" t="s">
        <v>27294</v>
      </c>
      <c r="E21711" s="93" t="s">
        <v>14</v>
      </c>
    </row>
    <row r="21712" spans="1:5" x14ac:dyDescent="0.25">
      <c r="A21712" s="93" t="s">
        <v>3582</v>
      </c>
      <c r="D21712" s="93" t="s">
        <v>14</v>
      </c>
      <c r="E21712" s="93" t="s">
        <v>33396</v>
      </c>
    </row>
    <row r="21713" spans="1:5" x14ac:dyDescent="0.25">
      <c r="A21713" s="93" t="s">
        <v>3582</v>
      </c>
      <c r="B21713" t="s">
        <v>21791</v>
      </c>
      <c r="C21713">
        <v>11919</v>
      </c>
      <c r="D21713" s="93" t="s">
        <v>22323</v>
      </c>
      <c r="E21713" s="93" t="s">
        <v>14</v>
      </c>
    </row>
    <row r="21714" spans="1:5" x14ac:dyDescent="0.25">
      <c r="A21714" s="93" t="s">
        <v>3582</v>
      </c>
      <c r="B21714" t="s">
        <v>21783</v>
      </c>
      <c r="C21714">
        <v>88247</v>
      </c>
      <c r="D21714" s="93" t="s">
        <v>21808</v>
      </c>
      <c r="E21714" s="93" t="s">
        <v>14</v>
      </c>
    </row>
    <row r="21715" spans="1:5" x14ac:dyDescent="0.25">
      <c r="A21715" s="93" t="s">
        <v>3582</v>
      </c>
      <c r="B21715" t="s">
        <v>21783</v>
      </c>
      <c r="C21715">
        <v>88264</v>
      </c>
      <c r="D21715" s="93" t="s">
        <v>21808</v>
      </c>
      <c r="E21715" s="93" t="s">
        <v>14</v>
      </c>
    </row>
    <row r="21716" spans="1:5" x14ac:dyDescent="0.25">
      <c r="A21716" s="93" t="s">
        <v>3583</v>
      </c>
      <c r="D21716" s="93" t="s">
        <v>14</v>
      </c>
      <c r="E21716" s="93" t="s">
        <v>33397</v>
      </c>
    </row>
    <row r="21717" spans="1:5" x14ac:dyDescent="0.25">
      <c r="A21717" s="93" t="s">
        <v>3583</v>
      </c>
      <c r="B21717" t="s">
        <v>21791</v>
      </c>
      <c r="C21717">
        <v>11916</v>
      </c>
      <c r="D21717" s="93" t="s">
        <v>22323</v>
      </c>
      <c r="E21717" s="93" t="s">
        <v>14</v>
      </c>
    </row>
    <row r="21718" spans="1:5" x14ac:dyDescent="0.25">
      <c r="A21718" s="93" t="s">
        <v>3583</v>
      </c>
      <c r="B21718" t="s">
        <v>21783</v>
      </c>
      <c r="C21718">
        <v>88247</v>
      </c>
      <c r="D21718" s="93" t="s">
        <v>25761</v>
      </c>
      <c r="E21718" s="93" t="s">
        <v>14</v>
      </c>
    </row>
    <row r="21719" spans="1:5" x14ac:dyDescent="0.25">
      <c r="A21719" s="93" t="s">
        <v>3583</v>
      </c>
      <c r="B21719" t="s">
        <v>21783</v>
      </c>
      <c r="C21719">
        <v>88264</v>
      </c>
      <c r="D21719" s="93" t="s">
        <v>25761</v>
      </c>
      <c r="E21719" s="93" t="s">
        <v>14</v>
      </c>
    </row>
    <row r="21720" spans="1:5" x14ac:dyDescent="0.25">
      <c r="A21720" s="93" t="s">
        <v>3584</v>
      </c>
      <c r="D21720" s="93" t="s">
        <v>14</v>
      </c>
      <c r="E21720" s="93" t="s">
        <v>33398</v>
      </c>
    </row>
    <row r="21721" spans="1:5" x14ac:dyDescent="0.25">
      <c r="A21721" s="93" t="s">
        <v>3584</v>
      </c>
      <c r="B21721" t="s">
        <v>21791</v>
      </c>
      <c r="C21721">
        <v>11917</v>
      </c>
      <c r="D21721" s="93" t="s">
        <v>22323</v>
      </c>
      <c r="E21721" s="93" t="s">
        <v>14</v>
      </c>
    </row>
    <row r="21722" spans="1:5" x14ac:dyDescent="0.25">
      <c r="A21722" s="93" t="s">
        <v>3584</v>
      </c>
      <c r="B21722" t="s">
        <v>21783</v>
      </c>
      <c r="C21722">
        <v>88247</v>
      </c>
      <c r="D21722" s="93" t="s">
        <v>27285</v>
      </c>
      <c r="E21722" s="93" t="s">
        <v>14</v>
      </c>
    </row>
    <row r="21723" spans="1:5" x14ac:dyDescent="0.25">
      <c r="A21723" s="93" t="s">
        <v>3584</v>
      </c>
      <c r="B21723" t="s">
        <v>21783</v>
      </c>
      <c r="C21723">
        <v>88264</v>
      </c>
      <c r="D21723" s="93" t="s">
        <v>27285</v>
      </c>
      <c r="E21723" s="93" t="s">
        <v>14</v>
      </c>
    </row>
    <row r="21724" spans="1:5" x14ac:dyDescent="0.25">
      <c r="A21724" s="93" t="s">
        <v>3585</v>
      </c>
      <c r="D21724" s="93" t="s">
        <v>14</v>
      </c>
      <c r="E21724" s="93" t="s">
        <v>33399</v>
      </c>
    </row>
    <row r="21725" spans="1:5" x14ac:dyDescent="0.25">
      <c r="A21725" s="93" t="s">
        <v>3585</v>
      </c>
      <c r="B21725" t="s">
        <v>21791</v>
      </c>
      <c r="C21725">
        <v>11918</v>
      </c>
      <c r="D21725" s="93" t="s">
        <v>22323</v>
      </c>
      <c r="E21725" s="93" t="s">
        <v>14</v>
      </c>
    </row>
    <row r="21726" spans="1:5" x14ac:dyDescent="0.25">
      <c r="A21726" s="93" t="s">
        <v>3585</v>
      </c>
      <c r="B21726" t="s">
        <v>21783</v>
      </c>
      <c r="C21726">
        <v>88247</v>
      </c>
      <c r="D21726" s="93" t="s">
        <v>27286</v>
      </c>
      <c r="E21726" s="93" t="s">
        <v>14</v>
      </c>
    </row>
    <row r="21727" spans="1:5" x14ac:dyDescent="0.25">
      <c r="A21727" s="93" t="s">
        <v>3585</v>
      </c>
      <c r="B21727" t="s">
        <v>21783</v>
      </c>
      <c r="C21727">
        <v>88264</v>
      </c>
      <c r="D21727" s="93" t="s">
        <v>27286</v>
      </c>
      <c r="E21727" s="93" t="s">
        <v>14</v>
      </c>
    </row>
    <row r="21728" spans="1:5" x14ac:dyDescent="0.25">
      <c r="A21728" s="93" t="s">
        <v>3586</v>
      </c>
      <c r="D21728" s="93" t="s">
        <v>14</v>
      </c>
      <c r="E21728" s="93" t="s">
        <v>33400</v>
      </c>
    </row>
    <row r="21729" spans="1:5" x14ac:dyDescent="0.25">
      <c r="A21729" s="93" t="s">
        <v>3586</v>
      </c>
      <c r="B21729" t="s">
        <v>21791</v>
      </c>
      <c r="C21729">
        <v>20254</v>
      </c>
      <c r="D21729" s="93" t="s">
        <v>22196</v>
      </c>
      <c r="E21729" s="93" t="s">
        <v>14</v>
      </c>
    </row>
    <row r="21730" spans="1:5" x14ac:dyDescent="0.25">
      <c r="A21730" s="93" t="s">
        <v>3586</v>
      </c>
      <c r="B21730" t="s">
        <v>21783</v>
      </c>
      <c r="C21730">
        <v>88247</v>
      </c>
      <c r="D21730" s="93" t="s">
        <v>23315</v>
      </c>
      <c r="E21730" s="93" t="s">
        <v>14</v>
      </c>
    </row>
    <row r="21731" spans="1:5" x14ac:dyDescent="0.25">
      <c r="A21731" s="93" t="s">
        <v>3586</v>
      </c>
      <c r="B21731" t="s">
        <v>21783</v>
      </c>
      <c r="C21731">
        <v>88264</v>
      </c>
      <c r="D21731" s="93" t="s">
        <v>23315</v>
      </c>
      <c r="E21731" s="93" t="s">
        <v>14</v>
      </c>
    </row>
    <row r="21732" spans="1:5" x14ac:dyDescent="0.25">
      <c r="A21732" s="93" t="s">
        <v>3587</v>
      </c>
      <c r="D21732" s="93" t="s">
        <v>14</v>
      </c>
      <c r="E21732" s="93" t="s">
        <v>33401</v>
      </c>
    </row>
    <row r="21733" spans="1:5" x14ac:dyDescent="0.25">
      <c r="A21733" s="93" t="s">
        <v>3587</v>
      </c>
      <c r="B21733" t="s">
        <v>21791</v>
      </c>
      <c r="C21733">
        <v>11256</v>
      </c>
      <c r="D21733" s="93" t="s">
        <v>22196</v>
      </c>
      <c r="E21733" s="93" t="s">
        <v>14</v>
      </c>
    </row>
    <row r="21734" spans="1:5" x14ac:dyDescent="0.25">
      <c r="A21734" s="93" t="s">
        <v>3587</v>
      </c>
      <c r="B21734" t="s">
        <v>21783</v>
      </c>
      <c r="C21734">
        <v>88247</v>
      </c>
      <c r="D21734" s="93" t="s">
        <v>27295</v>
      </c>
      <c r="E21734" s="93" t="s">
        <v>14</v>
      </c>
    </row>
    <row r="21735" spans="1:5" x14ac:dyDescent="0.25">
      <c r="A21735" s="93" t="s">
        <v>3587</v>
      </c>
      <c r="B21735" t="s">
        <v>21783</v>
      </c>
      <c r="C21735">
        <v>88264</v>
      </c>
      <c r="D21735" s="93" t="s">
        <v>27295</v>
      </c>
      <c r="E21735" s="93" t="s">
        <v>14</v>
      </c>
    </row>
    <row r="21736" spans="1:5" x14ac:dyDescent="0.25">
      <c r="A21736" s="93" t="s">
        <v>3588</v>
      </c>
      <c r="D21736" s="93" t="s">
        <v>14</v>
      </c>
      <c r="E21736" s="93" t="s">
        <v>33402</v>
      </c>
    </row>
    <row r="21737" spans="1:5" x14ac:dyDescent="0.25">
      <c r="A21737" s="93" t="s">
        <v>3588</v>
      </c>
      <c r="B21737" t="s">
        <v>21791</v>
      </c>
      <c r="C21737">
        <v>11250</v>
      </c>
      <c r="D21737" s="93" t="s">
        <v>22196</v>
      </c>
      <c r="E21737" s="93" t="s">
        <v>14</v>
      </c>
    </row>
    <row r="21738" spans="1:5" x14ac:dyDescent="0.25">
      <c r="A21738" s="93" t="s">
        <v>3588</v>
      </c>
      <c r="B21738" t="s">
        <v>21783</v>
      </c>
      <c r="C21738">
        <v>87367</v>
      </c>
      <c r="D21738" s="93" t="s">
        <v>22923</v>
      </c>
      <c r="E21738" s="93" t="s">
        <v>14</v>
      </c>
    </row>
    <row r="21739" spans="1:5" x14ac:dyDescent="0.25">
      <c r="A21739" s="93" t="s">
        <v>3588</v>
      </c>
      <c r="B21739" t="s">
        <v>21783</v>
      </c>
      <c r="C21739">
        <v>88247</v>
      </c>
      <c r="D21739" s="93" t="s">
        <v>23379</v>
      </c>
      <c r="E21739" s="93" t="s">
        <v>14</v>
      </c>
    </row>
    <row r="21740" spans="1:5" x14ac:dyDescent="0.25">
      <c r="A21740" s="93" t="s">
        <v>3588</v>
      </c>
      <c r="B21740" t="s">
        <v>21783</v>
      </c>
      <c r="C21740">
        <v>88264</v>
      </c>
      <c r="D21740" s="93" t="s">
        <v>23379</v>
      </c>
      <c r="E21740" s="93" t="s">
        <v>14</v>
      </c>
    </row>
    <row r="21741" spans="1:5" x14ac:dyDescent="0.25">
      <c r="A21741" s="93" t="s">
        <v>3589</v>
      </c>
      <c r="D21741" s="93" t="s">
        <v>14</v>
      </c>
      <c r="E21741" s="93" t="s">
        <v>33403</v>
      </c>
    </row>
    <row r="21742" spans="1:5" x14ac:dyDescent="0.25">
      <c r="A21742" s="93" t="s">
        <v>3589</v>
      </c>
      <c r="B21742" t="s">
        <v>21791</v>
      </c>
      <c r="C21742">
        <v>11251</v>
      </c>
      <c r="D21742" s="93" t="s">
        <v>22196</v>
      </c>
      <c r="E21742" s="93" t="s">
        <v>14</v>
      </c>
    </row>
    <row r="21743" spans="1:5" x14ac:dyDescent="0.25">
      <c r="A21743" s="93" t="s">
        <v>3589</v>
      </c>
      <c r="B21743" t="s">
        <v>21783</v>
      </c>
      <c r="C21743">
        <v>87367</v>
      </c>
      <c r="D21743" s="93" t="s">
        <v>22591</v>
      </c>
      <c r="E21743" s="93" t="s">
        <v>14</v>
      </c>
    </row>
    <row r="21744" spans="1:5" x14ac:dyDescent="0.25">
      <c r="A21744" s="93" t="s">
        <v>3589</v>
      </c>
      <c r="B21744" t="s">
        <v>21783</v>
      </c>
      <c r="C21744">
        <v>88247</v>
      </c>
      <c r="D21744" s="93" t="s">
        <v>27296</v>
      </c>
      <c r="E21744" s="93" t="s">
        <v>14</v>
      </c>
    </row>
    <row r="21745" spans="1:5" x14ac:dyDescent="0.25">
      <c r="A21745" s="93" t="s">
        <v>3589</v>
      </c>
      <c r="B21745" t="s">
        <v>21783</v>
      </c>
      <c r="C21745">
        <v>88264</v>
      </c>
      <c r="D21745" s="93" t="s">
        <v>27296</v>
      </c>
      <c r="E21745" s="93" t="s">
        <v>14</v>
      </c>
    </row>
    <row r="21746" spans="1:5" x14ac:dyDescent="0.25">
      <c r="A21746" s="93" t="s">
        <v>3590</v>
      </c>
      <c r="D21746" s="93" t="s">
        <v>14</v>
      </c>
      <c r="E21746" s="93" t="s">
        <v>33404</v>
      </c>
    </row>
    <row r="21747" spans="1:5" x14ac:dyDescent="0.25">
      <c r="A21747" s="93" t="s">
        <v>3590</v>
      </c>
      <c r="B21747" t="s">
        <v>21791</v>
      </c>
      <c r="C21747">
        <v>11253</v>
      </c>
      <c r="D21747" s="93" t="s">
        <v>22196</v>
      </c>
      <c r="E21747" s="93" t="s">
        <v>14</v>
      </c>
    </row>
    <row r="21748" spans="1:5" x14ac:dyDescent="0.25">
      <c r="A21748" s="93" t="s">
        <v>3590</v>
      </c>
      <c r="B21748" t="s">
        <v>21783</v>
      </c>
      <c r="C21748">
        <v>87367</v>
      </c>
      <c r="D21748" s="93" t="s">
        <v>21934</v>
      </c>
      <c r="E21748" s="93" t="s">
        <v>14</v>
      </c>
    </row>
    <row r="21749" spans="1:5" x14ac:dyDescent="0.25">
      <c r="A21749" s="93" t="s">
        <v>3590</v>
      </c>
      <c r="B21749" t="s">
        <v>21783</v>
      </c>
      <c r="C21749">
        <v>88247</v>
      </c>
      <c r="D21749" s="93" t="s">
        <v>26015</v>
      </c>
      <c r="E21749" s="93" t="s">
        <v>14</v>
      </c>
    </row>
    <row r="21750" spans="1:5" x14ac:dyDescent="0.25">
      <c r="A21750" s="93" t="s">
        <v>3590</v>
      </c>
      <c r="B21750" t="s">
        <v>21783</v>
      </c>
      <c r="C21750">
        <v>88264</v>
      </c>
      <c r="D21750" s="93" t="s">
        <v>26015</v>
      </c>
      <c r="E21750" s="93" t="s">
        <v>14</v>
      </c>
    </row>
    <row r="21751" spans="1:5" x14ac:dyDescent="0.25">
      <c r="A21751" s="93" t="s">
        <v>3591</v>
      </c>
      <c r="D21751" s="93" t="s">
        <v>14</v>
      </c>
      <c r="E21751" s="93" t="s">
        <v>33405</v>
      </c>
    </row>
    <row r="21752" spans="1:5" x14ac:dyDescent="0.25">
      <c r="A21752" s="93" t="s">
        <v>3591</v>
      </c>
      <c r="B21752" t="s">
        <v>21791</v>
      </c>
      <c r="C21752">
        <v>11255</v>
      </c>
      <c r="D21752" s="93" t="s">
        <v>22196</v>
      </c>
      <c r="E21752" s="93" t="s">
        <v>14</v>
      </c>
    </row>
    <row r="21753" spans="1:5" x14ac:dyDescent="0.25">
      <c r="A21753" s="93" t="s">
        <v>3591</v>
      </c>
      <c r="B21753" t="s">
        <v>21783</v>
      </c>
      <c r="C21753">
        <v>87367</v>
      </c>
      <c r="D21753" s="93" t="s">
        <v>22104</v>
      </c>
      <c r="E21753" s="93" t="s">
        <v>14</v>
      </c>
    </row>
    <row r="21754" spans="1:5" x14ac:dyDescent="0.25">
      <c r="A21754" s="93" t="s">
        <v>3591</v>
      </c>
      <c r="B21754" t="s">
        <v>21783</v>
      </c>
      <c r="C21754">
        <v>88247</v>
      </c>
      <c r="D21754" s="93" t="s">
        <v>27297</v>
      </c>
      <c r="E21754" s="93" t="s">
        <v>14</v>
      </c>
    </row>
    <row r="21755" spans="1:5" x14ac:dyDescent="0.25">
      <c r="A21755" s="93" t="s">
        <v>3591</v>
      </c>
      <c r="B21755" t="s">
        <v>21783</v>
      </c>
      <c r="C21755">
        <v>88264</v>
      </c>
      <c r="D21755" s="93" t="s">
        <v>27297</v>
      </c>
      <c r="E21755" s="93" t="s">
        <v>14</v>
      </c>
    </row>
    <row r="21756" spans="1:5" x14ac:dyDescent="0.25">
      <c r="A21756" s="93" t="s">
        <v>3592</v>
      </c>
      <c r="D21756" s="93" t="s">
        <v>14</v>
      </c>
      <c r="E21756" s="93" t="s">
        <v>33406</v>
      </c>
    </row>
    <row r="21757" spans="1:5" x14ac:dyDescent="0.25">
      <c r="A21757" s="93" t="s">
        <v>3592</v>
      </c>
      <c r="B21757" t="s">
        <v>21791</v>
      </c>
      <c r="C21757">
        <v>660</v>
      </c>
      <c r="D21757" s="93" t="s">
        <v>27298</v>
      </c>
      <c r="E21757" s="93" t="s">
        <v>14</v>
      </c>
    </row>
    <row r="21758" spans="1:5" x14ac:dyDescent="0.25">
      <c r="A21758" s="93" t="s">
        <v>3592</v>
      </c>
      <c r="B21758" t="s">
        <v>21791</v>
      </c>
      <c r="C21758">
        <v>2692</v>
      </c>
      <c r="D21758" s="93" t="s">
        <v>23439</v>
      </c>
      <c r="E21758" s="93" t="s">
        <v>14</v>
      </c>
    </row>
    <row r="21759" spans="1:5" x14ac:dyDescent="0.25">
      <c r="A21759" s="93" t="s">
        <v>3592</v>
      </c>
      <c r="B21759" t="s">
        <v>21791</v>
      </c>
      <c r="C21759">
        <v>4491</v>
      </c>
      <c r="D21759" s="93" t="s">
        <v>27299</v>
      </c>
      <c r="E21759" s="93" t="s">
        <v>14</v>
      </c>
    </row>
    <row r="21760" spans="1:5" x14ac:dyDescent="0.25">
      <c r="A21760" s="93" t="s">
        <v>3592</v>
      </c>
      <c r="B21760" t="s">
        <v>21791</v>
      </c>
      <c r="C21760">
        <v>4517</v>
      </c>
      <c r="D21760" s="93" t="s">
        <v>27300</v>
      </c>
      <c r="E21760" s="93" t="s">
        <v>14</v>
      </c>
    </row>
    <row r="21761" spans="1:5" x14ac:dyDescent="0.25">
      <c r="A21761" s="93" t="s">
        <v>3592</v>
      </c>
      <c r="B21761" t="s">
        <v>21791</v>
      </c>
      <c r="C21761">
        <v>5069</v>
      </c>
      <c r="D21761" s="93" t="s">
        <v>27301</v>
      </c>
      <c r="E21761" s="93" t="s">
        <v>14</v>
      </c>
    </row>
    <row r="21762" spans="1:5" x14ac:dyDescent="0.25">
      <c r="A21762" s="93" t="s">
        <v>3592</v>
      </c>
      <c r="B21762" t="s">
        <v>21783</v>
      </c>
      <c r="C21762">
        <v>5678</v>
      </c>
      <c r="D21762" s="93" t="s">
        <v>23967</v>
      </c>
      <c r="E21762" s="93" t="s">
        <v>14</v>
      </c>
    </row>
    <row r="21763" spans="1:5" x14ac:dyDescent="0.25">
      <c r="A21763" s="93" t="s">
        <v>3592</v>
      </c>
      <c r="B21763" t="s">
        <v>21783</v>
      </c>
      <c r="C21763">
        <v>5679</v>
      </c>
      <c r="D21763" s="93" t="s">
        <v>22324</v>
      </c>
      <c r="E21763" s="93" t="s">
        <v>14</v>
      </c>
    </row>
    <row r="21764" spans="1:5" x14ac:dyDescent="0.25">
      <c r="A21764" s="93" t="s">
        <v>3592</v>
      </c>
      <c r="B21764" t="s">
        <v>21791</v>
      </c>
      <c r="C21764">
        <v>6193</v>
      </c>
      <c r="D21764" s="93" t="s">
        <v>26158</v>
      </c>
      <c r="E21764" s="93" t="s">
        <v>14</v>
      </c>
    </row>
    <row r="21765" spans="1:5" x14ac:dyDescent="0.25">
      <c r="A21765" s="93" t="s">
        <v>3592</v>
      </c>
      <c r="B21765" t="s">
        <v>21791</v>
      </c>
      <c r="C21765">
        <v>25067</v>
      </c>
      <c r="D21765" s="93" t="s">
        <v>27302</v>
      </c>
      <c r="E21765" s="93" t="s">
        <v>14</v>
      </c>
    </row>
    <row r="21766" spans="1:5" x14ac:dyDescent="0.25">
      <c r="A21766" s="93" t="s">
        <v>3592</v>
      </c>
      <c r="B21766" t="s">
        <v>21783</v>
      </c>
      <c r="C21766">
        <v>87316</v>
      </c>
      <c r="D21766" s="93" t="s">
        <v>24947</v>
      </c>
      <c r="E21766" s="93" t="s">
        <v>14</v>
      </c>
    </row>
    <row r="21767" spans="1:5" x14ac:dyDescent="0.25">
      <c r="A21767" s="93" t="s">
        <v>3592</v>
      </c>
      <c r="B21767" t="s">
        <v>21783</v>
      </c>
      <c r="C21767">
        <v>88309</v>
      </c>
      <c r="D21767" s="93" t="s">
        <v>27303</v>
      </c>
      <c r="E21767" s="93" t="s">
        <v>14</v>
      </c>
    </row>
    <row r="21768" spans="1:5" x14ac:dyDescent="0.25">
      <c r="A21768" s="93" t="s">
        <v>3592</v>
      </c>
      <c r="B21768" t="s">
        <v>21783</v>
      </c>
      <c r="C21768">
        <v>88316</v>
      </c>
      <c r="D21768" s="93" t="s">
        <v>27304</v>
      </c>
      <c r="E21768" s="93" t="s">
        <v>14</v>
      </c>
    </row>
    <row r="21769" spans="1:5" x14ac:dyDescent="0.25">
      <c r="A21769" s="93" t="s">
        <v>3592</v>
      </c>
      <c r="B21769" t="s">
        <v>21783</v>
      </c>
      <c r="C21769">
        <v>88628</v>
      </c>
      <c r="D21769" s="93" t="s">
        <v>27305</v>
      </c>
      <c r="E21769" s="93" t="s">
        <v>14</v>
      </c>
    </row>
    <row r="21770" spans="1:5" x14ac:dyDescent="0.25">
      <c r="A21770" s="93" t="s">
        <v>3592</v>
      </c>
      <c r="B21770" t="s">
        <v>21783</v>
      </c>
      <c r="C21770">
        <v>89995</v>
      </c>
      <c r="D21770" s="93" t="s">
        <v>27306</v>
      </c>
      <c r="E21770" s="93" t="s">
        <v>14</v>
      </c>
    </row>
    <row r="21771" spans="1:5" x14ac:dyDescent="0.25">
      <c r="A21771" s="93" t="s">
        <v>3592</v>
      </c>
      <c r="B21771" t="s">
        <v>21783</v>
      </c>
      <c r="C21771">
        <v>89998</v>
      </c>
      <c r="D21771" s="93" t="s">
        <v>27307</v>
      </c>
      <c r="E21771" s="93" t="s">
        <v>14</v>
      </c>
    </row>
    <row r="21772" spans="1:5" x14ac:dyDescent="0.25">
      <c r="A21772" s="93" t="s">
        <v>3592</v>
      </c>
      <c r="B21772" t="s">
        <v>21783</v>
      </c>
      <c r="C21772">
        <v>94970</v>
      </c>
      <c r="D21772" s="93" t="s">
        <v>22390</v>
      </c>
      <c r="E21772" s="93" t="s">
        <v>14</v>
      </c>
    </row>
    <row r="21773" spans="1:5" x14ac:dyDescent="0.25">
      <c r="A21773" s="93" t="s">
        <v>3592</v>
      </c>
      <c r="B21773" t="s">
        <v>21783</v>
      </c>
      <c r="C21773">
        <v>97735</v>
      </c>
      <c r="D21773" s="93" t="s">
        <v>26519</v>
      </c>
      <c r="E21773" s="93" t="s">
        <v>14</v>
      </c>
    </row>
    <row r="21774" spans="1:5" x14ac:dyDescent="0.25">
      <c r="A21774" s="93" t="s">
        <v>3592</v>
      </c>
      <c r="B21774" t="s">
        <v>21783</v>
      </c>
      <c r="C21774">
        <v>101616</v>
      </c>
      <c r="D21774" s="93" t="s">
        <v>24138</v>
      </c>
      <c r="E21774" s="93" t="s">
        <v>14</v>
      </c>
    </row>
    <row r="21775" spans="1:5" x14ac:dyDescent="0.25">
      <c r="A21775" s="93" t="s">
        <v>3593</v>
      </c>
      <c r="D21775" s="93" t="s">
        <v>14</v>
      </c>
      <c r="E21775" s="93" t="s">
        <v>33407</v>
      </c>
    </row>
    <row r="21776" spans="1:5" x14ac:dyDescent="0.25">
      <c r="A21776" s="93" t="s">
        <v>3593</v>
      </c>
      <c r="B21776" t="s">
        <v>21791</v>
      </c>
      <c r="C21776">
        <v>14112</v>
      </c>
      <c r="D21776" s="93" t="s">
        <v>22196</v>
      </c>
      <c r="E21776" s="93" t="s">
        <v>14</v>
      </c>
    </row>
    <row r="21777" spans="1:5" x14ac:dyDescent="0.25">
      <c r="A21777" s="93" t="s">
        <v>3593</v>
      </c>
      <c r="B21777" t="s">
        <v>21783</v>
      </c>
      <c r="C21777">
        <v>88309</v>
      </c>
      <c r="D21777" s="93" t="s">
        <v>27308</v>
      </c>
      <c r="E21777" s="93" t="s">
        <v>14</v>
      </c>
    </row>
    <row r="21778" spans="1:5" x14ac:dyDescent="0.25">
      <c r="A21778" s="93" t="s">
        <v>3593</v>
      </c>
      <c r="B21778" t="s">
        <v>21783</v>
      </c>
      <c r="C21778">
        <v>88316</v>
      </c>
      <c r="D21778" s="93" t="s">
        <v>27309</v>
      </c>
      <c r="E21778" s="93" t="s">
        <v>14</v>
      </c>
    </row>
    <row r="21779" spans="1:5" x14ac:dyDescent="0.25">
      <c r="A21779" s="93" t="s">
        <v>3593</v>
      </c>
      <c r="B21779" t="s">
        <v>21783</v>
      </c>
      <c r="C21779">
        <v>88628</v>
      </c>
      <c r="D21779" s="93" t="s">
        <v>24964</v>
      </c>
      <c r="E21779" s="93" t="s">
        <v>14</v>
      </c>
    </row>
    <row r="21780" spans="1:5" x14ac:dyDescent="0.25">
      <c r="A21780" s="93" t="s">
        <v>3594</v>
      </c>
      <c r="D21780" s="93" t="s">
        <v>14</v>
      </c>
      <c r="E21780" s="93" t="s">
        <v>33408</v>
      </c>
    </row>
    <row r="21781" spans="1:5" x14ac:dyDescent="0.25">
      <c r="A21781" s="93" t="s">
        <v>3594</v>
      </c>
      <c r="B21781" t="s">
        <v>21791</v>
      </c>
      <c r="C21781">
        <v>11299</v>
      </c>
      <c r="D21781" s="93" t="s">
        <v>22196</v>
      </c>
      <c r="E21781" s="93" t="s">
        <v>14</v>
      </c>
    </row>
    <row r="21782" spans="1:5" x14ac:dyDescent="0.25">
      <c r="A21782" s="93" t="s">
        <v>3594</v>
      </c>
      <c r="B21782" t="s">
        <v>21783</v>
      </c>
      <c r="C21782">
        <v>88309</v>
      </c>
      <c r="D21782" s="93" t="s">
        <v>23765</v>
      </c>
      <c r="E21782" s="93" t="s">
        <v>14</v>
      </c>
    </row>
    <row r="21783" spans="1:5" x14ac:dyDescent="0.25">
      <c r="A21783" s="93" t="s">
        <v>3594</v>
      </c>
      <c r="B21783" t="s">
        <v>21783</v>
      </c>
      <c r="C21783">
        <v>88316</v>
      </c>
      <c r="D21783" s="93" t="s">
        <v>25872</v>
      </c>
      <c r="E21783" s="93" t="s">
        <v>14</v>
      </c>
    </row>
    <row r="21784" spans="1:5" x14ac:dyDescent="0.25">
      <c r="A21784" s="93" t="s">
        <v>3594</v>
      </c>
      <c r="B21784" t="s">
        <v>21783</v>
      </c>
      <c r="C21784">
        <v>88628</v>
      </c>
      <c r="D21784" s="93" t="s">
        <v>23488</v>
      </c>
      <c r="E21784" s="93" t="s">
        <v>14</v>
      </c>
    </row>
    <row r="21785" spans="1:5" x14ac:dyDescent="0.25">
      <c r="A21785" s="93" t="s">
        <v>3595</v>
      </c>
      <c r="D21785" s="93" t="s">
        <v>14</v>
      </c>
      <c r="E21785" s="93" t="s">
        <v>33409</v>
      </c>
    </row>
    <row r="21786" spans="1:5" x14ac:dyDescent="0.25">
      <c r="A21786" s="93" t="s">
        <v>3595</v>
      </c>
      <c r="B21786" t="s">
        <v>21791</v>
      </c>
      <c r="C21786">
        <v>5318</v>
      </c>
      <c r="D21786" s="93" t="s">
        <v>22435</v>
      </c>
      <c r="E21786" s="93" t="s">
        <v>14</v>
      </c>
    </row>
    <row r="21787" spans="1:5" x14ac:dyDescent="0.25">
      <c r="A21787" s="93" t="s">
        <v>3595</v>
      </c>
      <c r="B21787" t="s">
        <v>21791</v>
      </c>
      <c r="C21787">
        <v>7307</v>
      </c>
      <c r="D21787" s="93" t="s">
        <v>22855</v>
      </c>
      <c r="E21787" s="93" t="s">
        <v>14</v>
      </c>
    </row>
    <row r="21788" spans="1:5" x14ac:dyDescent="0.25">
      <c r="A21788" s="93" t="s">
        <v>3595</v>
      </c>
      <c r="B21788" t="s">
        <v>21783</v>
      </c>
      <c r="C21788">
        <v>88243</v>
      </c>
      <c r="D21788" s="93" t="s">
        <v>27310</v>
      </c>
      <c r="E21788" s="93" t="s">
        <v>14</v>
      </c>
    </row>
    <row r="21789" spans="1:5" x14ac:dyDescent="0.25">
      <c r="A21789" s="93" t="s">
        <v>3595</v>
      </c>
      <c r="B21789" t="s">
        <v>21783</v>
      </c>
      <c r="C21789">
        <v>88279</v>
      </c>
      <c r="D21789" s="93" t="s">
        <v>27310</v>
      </c>
      <c r="E21789" s="93" t="s">
        <v>14</v>
      </c>
    </row>
    <row r="21790" spans="1:5" x14ac:dyDescent="0.25">
      <c r="A21790" s="93" t="s">
        <v>3596</v>
      </c>
      <c r="D21790" s="93" t="s">
        <v>14</v>
      </c>
      <c r="E21790" s="93" t="s">
        <v>33410</v>
      </c>
    </row>
    <row r="21791" spans="1:5" x14ac:dyDescent="0.25">
      <c r="A21791" s="93" t="s">
        <v>3596</v>
      </c>
      <c r="B21791" t="s">
        <v>21791</v>
      </c>
      <c r="C21791">
        <v>1570</v>
      </c>
      <c r="D21791" s="93" t="s">
        <v>23286</v>
      </c>
      <c r="E21791" s="93" t="s">
        <v>14</v>
      </c>
    </row>
    <row r="21792" spans="1:5" x14ac:dyDescent="0.25">
      <c r="A21792" s="93" t="s">
        <v>3596</v>
      </c>
      <c r="B21792" t="s">
        <v>21791</v>
      </c>
      <c r="C21792">
        <v>7568</v>
      </c>
      <c r="D21792" s="93" t="s">
        <v>23226</v>
      </c>
      <c r="E21792" s="93" t="s">
        <v>14</v>
      </c>
    </row>
    <row r="21793" spans="1:5" x14ac:dyDescent="0.25">
      <c r="A21793" s="93" t="s">
        <v>3596</v>
      </c>
      <c r="B21793" t="s">
        <v>21791</v>
      </c>
      <c r="C21793">
        <v>11976</v>
      </c>
      <c r="D21793" s="93" t="s">
        <v>23281</v>
      </c>
      <c r="E21793" s="93" t="s">
        <v>14</v>
      </c>
    </row>
    <row r="21794" spans="1:5" x14ac:dyDescent="0.25">
      <c r="A21794" s="93" t="s">
        <v>3596</v>
      </c>
      <c r="B21794" t="s">
        <v>21791</v>
      </c>
      <c r="C21794">
        <v>13246</v>
      </c>
      <c r="D21794" s="93" t="s">
        <v>23025</v>
      </c>
      <c r="E21794" s="93" t="s">
        <v>14</v>
      </c>
    </row>
    <row r="21795" spans="1:5" x14ac:dyDescent="0.25">
      <c r="A21795" s="93" t="s">
        <v>3596</v>
      </c>
      <c r="B21795" t="s">
        <v>21791</v>
      </c>
      <c r="C21795">
        <v>37591</v>
      </c>
      <c r="D21795" s="93" t="s">
        <v>22961</v>
      </c>
      <c r="E21795" s="93" t="s">
        <v>14</v>
      </c>
    </row>
    <row r="21796" spans="1:5" x14ac:dyDescent="0.25">
      <c r="A21796" s="93" t="s">
        <v>3596</v>
      </c>
      <c r="B21796" t="s">
        <v>21791</v>
      </c>
      <c r="C21796">
        <v>42424</v>
      </c>
      <c r="D21796" s="93" t="s">
        <v>22196</v>
      </c>
      <c r="E21796" s="93" t="s">
        <v>14</v>
      </c>
    </row>
    <row r="21797" spans="1:5" x14ac:dyDescent="0.25">
      <c r="A21797" s="93" t="s">
        <v>3596</v>
      </c>
      <c r="B21797" t="s">
        <v>21783</v>
      </c>
      <c r="C21797">
        <v>88243</v>
      </c>
      <c r="D21797" s="93" t="s">
        <v>27311</v>
      </c>
      <c r="E21797" s="93" t="s">
        <v>14</v>
      </c>
    </row>
    <row r="21798" spans="1:5" x14ac:dyDescent="0.25">
      <c r="A21798" s="93" t="s">
        <v>3596</v>
      </c>
      <c r="B21798" t="s">
        <v>21783</v>
      </c>
      <c r="C21798">
        <v>100308</v>
      </c>
      <c r="D21798" s="93" t="s">
        <v>27311</v>
      </c>
      <c r="E21798" s="93" t="s">
        <v>14</v>
      </c>
    </row>
    <row r="21799" spans="1:5" x14ac:dyDescent="0.25">
      <c r="A21799" s="93" t="s">
        <v>3597</v>
      </c>
      <c r="D21799" s="93" t="s">
        <v>14</v>
      </c>
      <c r="E21799" s="93" t="s">
        <v>33411</v>
      </c>
    </row>
    <row r="21800" spans="1:5" x14ac:dyDescent="0.25">
      <c r="A21800" s="93" t="s">
        <v>3597</v>
      </c>
      <c r="B21800" t="s">
        <v>21791</v>
      </c>
      <c r="C21800">
        <v>1570</v>
      </c>
      <c r="D21800" s="93" t="s">
        <v>23286</v>
      </c>
      <c r="E21800" s="93" t="s">
        <v>14</v>
      </c>
    </row>
    <row r="21801" spans="1:5" x14ac:dyDescent="0.25">
      <c r="A21801" s="93" t="s">
        <v>3597</v>
      </c>
      <c r="B21801" t="s">
        <v>21791</v>
      </c>
      <c r="C21801">
        <v>7568</v>
      </c>
      <c r="D21801" s="93" t="s">
        <v>23226</v>
      </c>
      <c r="E21801" s="93" t="s">
        <v>14</v>
      </c>
    </row>
    <row r="21802" spans="1:5" x14ac:dyDescent="0.25">
      <c r="A21802" s="93" t="s">
        <v>3597</v>
      </c>
      <c r="B21802" t="s">
        <v>21791</v>
      </c>
      <c r="C21802">
        <v>11976</v>
      </c>
      <c r="D21802" s="93" t="s">
        <v>23281</v>
      </c>
      <c r="E21802" s="93" t="s">
        <v>14</v>
      </c>
    </row>
    <row r="21803" spans="1:5" x14ac:dyDescent="0.25">
      <c r="A21803" s="93" t="s">
        <v>3597</v>
      </c>
      <c r="B21803" t="s">
        <v>21791</v>
      </c>
      <c r="C21803">
        <v>13246</v>
      </c>
      <c r="D21803" s="93" t="s">
        <v>23025</v>
      </c>
      <c r="E21803" s="93" t="s">
        <v>14</v>
      </c>
    </row>
    <row r="21804" spans="1:5" x14ac:dyDescent="0.25">
      <c r="A21804" s="93" t="s">
        <v>3597</v>
      </c>
      <c r="B21804" t="s">
        <v>21791</v>
      </c>
      <c r="C21804">
        <v>37591</v>
      </c>
      <c r="D21804" s="93" t="s">
        <v>22961</v>
      </c>
      <c r="E21804" s="93" t="s">
        <v>14</v>
      </c>
    </row>
    <row r="21805" spans="1:5" x14ac:dyDescent="0.25">
      <c r="A21805" s="93" t="s">
        <v>3597</v>
      </c>
      <c r="B21805" t="s">
        <v>21791</v>
      </c>
      <c r="C21805">
        <v>43194</v>
      </c>
      <c r="D21805" s="93" t="s">
        <v>22196</v>
      </c>
      <c r="E21805" s="93" t="s">
        <v>14</v>
      </c>
    </row>
    <row r="21806" spans="1:5" x14ac:dyDescent="0.25">
      <c r="A21806" s="93" t="s">
        <v>3597</v>
      </c>
      <c r="B21806" t="s">
        <v>21783</v>
      </c>
      <c r="C21806">
        <v>88243</v>
      </c>
      <c r="D21806" s="93" t="s">
        <v>27311</v>
      </c>
      <c r="E21806" s="93" t="s">
        <v>14</v>
      </c>
    </row>
    <row r="21807" spans="1:5" x14ac:dyDescent="0.25">
      <c r="A21807" s="93" t="s">
        <v>3597</v>
      </c>
      <c r="B21807" t="s">
        <v>21783</v>
      </c>
      <c r="C21807">
        <v>100308</v>
      </c>
      <c r="D21807" s="93" t="s">
        <v>27311</v>
      </c>
      <c r="E21807" s="93" t="s">
        <v>14</v>
      </c>
    </row>
    <row r="21808" spans="1:5" x14ac:dyDescent="0.25">
      <c r="A21808" s="93" t="s">
        <v>3598</v>
      </c>
      <c r="D21808" s="93" t="s">
        <v>14</v>
      </c>
      <c r="E21808" s="93" t="s">
        <v>33412</v>
      </c>
    </row>
    <row r="21809" spans="1:5" x14ac:dyDescent="0.25">
      <c r="A21809" s="93" t="s">
        <v>3598</v>
      </c>
      <c r="B21809" t="s">
        <v>21791</v>
      </c>
      <c r="C21809">
        <v>1570</v>
      </c>
      <c r="D21809" s="93" t="s">
        <v>23286</v>
      </c>
      <c r="E21809" s="93" t="s">
        <v>14</v>
      </c>
    </row>
    <row r="21810" spans="1:5" x14ac:dyDescent="0.25">
      <c r="A21810" s="93" t="s">
        <v>3598</v>
      </c>
      <c r="B21810" t="s">
        <v>21791</v>
      </c>
      <c r="C21810">
        <v>7568</v>
      </c>
      <c r="D21810" s="93" t="s">
        <v>23226</v>
      </c>
      <c r="E21810" s="93" t="s">
        <v>14</v>
      </c>
    </row>
    <row r="21811" spans="1:5" x14ac:dyDescent="0.25">
      <c r="A21811" s="93" t="s">
        <v>3598</v>
      </c>
      <c r="B21811" t="s">
        <v>21791</v>
      </c>
      <c r="C21811">
        <v>11976</v>
      </c>
      <c r="D21811" s="93" t="s">
        <v>23281</v>
      </c>
      <c r="E21811" s="93" t="s">
        <v>14</v>
      </c>
    </row>
    <row r="21812" spans="1:5" x14ac:dyDescent="0.25">
      <c r="A21812" s="93" t="s">
        <v>3598</v>
      </c>
      <c r="B21812" t="s">
        <v>21791</v>
      </c>
      <c r="C21812">
        <v>13246</v>
      </c>
      <c r="D21812" s="93" t="s">
        <v>23025</v>
      </c>
      <c r="E21812" s="93" t="s">
        <v>14</v>
      </c>
    </row>
    <row r="21813" spans="1:5" x14ac:dyDescent="0.25">
      <c r="A21813" s="93" t="s">
        <v>3598</v>
      </c>
      <c r="B21813" t="s">
        <v>21791</v>
      </c>
      <c r="C21813">
        <v>37591</v>
      </c>
      <c r="D21813" s="93" t="s">
        <v>22961</v>
      </c>
      <c r="E21813" s="93" t="s">
        <v>14</v>
      </c>
    </row>
    <row r="21814" spans="1:5" x14ac:dyDescent="0.25">
      <c r="A21814" s="93" t="s">
        <v>3598</v>
      </c>
      <c r="B21814" t="s">
        <v>21791</v>
      </c>
      <c r="C21814">
        <v>39551</v>
      </c>
      <c r="D21814" s="93" t="s">
        <v>22196</v>
      </c>
      <c r="E21814" s="93" t="s">
        <v>14</v>
      </c>
    </row>
    <row r="21815" spans="1:5" x14ac:dyDescent="0.25">
      <c r="A21815" s="93" t="s">
        <v>3598</v>
      </c>
      <c r="B21815" t="s">
        <v>21783</v>
      </c>
      <c r="C21815">
        <v>88243</v>
      </c>
      <c r="D21815" s="93" t="s">
        <v>27311</v>
      </c>
      <c r="E21815" s="93" t="s">
        <v>14</v>
      </c>
    </row>
    <row r="21816" spans="1:5" x14ac:dyDescent="0.25">
      <c r="A21816" s="93" t="s">
        <v>3598</v>
      </c>
      <c r="B21816" t="s">
        <v>21783</v>
      </c>
      <c r="C21816">
        <v>100308</v>
      </c>
      <c r="D21816" s="93" t="s">
        <v>27311</v>
      </c>
      <c r="E21816" s="93" t="s">
        <v>14</v>
      </c>
    </row>
    <row r="21817" spans="1:5" x14ac:dyDescent="0.25">
      <c r="A21817" s="93" t="s">
        <v>3599</v>
      </c>
      <c r="D21817" s="93" t="s">
        <v>14</v>
      </c>
      <c r="E21817" s="93" t="s">
        <v>33413</v>
      </c>
    </row>
    <row r="21818" spans="1:5" x14ac:dyDescent="0.25">
      <c r="A21818" s="93" t="s">
        <v>3599</v>
      </c>
      <c r="B21818" t="s">
        <v>21791</v>
      </c>
      <c r="C21818">
        <v>1570</v>
      </c>
      <c r="D21818" s="93" t="s">
        <v>23286</v>
      </c>
      <c r="E21818" s="93" t="s">
        <v>14</v>
      </c>
    </row>
    <row r="21819" spans="1:5" x14ac:dyDescent="0.25">
      <c r="A21819" s="93" t="s">
        <v>3599</v>
      </c>
      <c r="B21819" t="s">
        <v>21791</v>
      </c>
      <c r="C21819">
        <v>7568</v>
      </c>
      <c r="D21819" s="93" t="s">
        <v>23226</v>
      </c>
      <c r="E21819" s="93" t="s">
        <v>14</v>
      </c>
    </row>
    <row r="21820" spans="1:5" x14ac:dyDescent="0.25">
      <c r="A21820" s="93" t="s">
        <v>3599</v>
      </c>
      <c r="B21820" t="s">
        <v>21791</v>
      </c>
      <c r="C21820">
        <v>11976</v>
      </c>
      <c r="D21820" s="93" t="s">
        <v>23281</v>
      </c>
      <c r="E21820" s="93" t="s">
        <v>14</v>
      </c>
    </row>
    <row r="21821" spans="1:5" x14ac:dyDescent="0.25">
      <c r="A21821" s="93" t="s">
        <v>3599</v>
      </c>
      <c r="B21821" t="s">
        <v>21791</v>
      </c>
      <c r="C21821">
        <v>13246</v>
      </c>
      <c r="D21821" s="93" t="s">
        <v>23025</v>
      </c>
      <c r="E21821" s="93" t="s">
        <v>14</v>
      </c>
    </row>
    <row r="21822" spans="1:5" x14ac:dyDescent="0.25">
      <c r="A21822" s="93" t="s">
        <v>3599</v>
      </c>
      <c r="B21822" t="s">
        <v>21791</v>
      </c>
      <c r="C21822">
        <v>37591</v>
      </c>
      <c r="D21822" s="93" t="s">
        <v>22961</v>
      </c>
      <c r="E21822" s="93" t="s">
        <v>14</v>
      </c>
    </row>
    <row r="21823" spans="1:5" x14ac:dyDescent="0.25">
      <c r="A21823" s="93" t="s">
        <v>3599</v>
      </c>
      <c r="B21823" t="s">
        <v>21791</v>
      </c>
      <c r="C21823">
        <v>42425</v>
      </c>
      <c r="D21823" s="93" t="s">
        <v>22196</v>
      </c>
      <c r="E21823" s="93" t="s">
        <v>14</v>
      </c>
    </row>
    <row r="21824" spans="1:5" x14ac:dyDescent="0.25">
      <c r="A21824" s="93" t="s">
        <v>3599</v>
      </c>
      <c r="B21824" t="s">
        <v>21783</v>
      </c>
      <c r="C21824">
        <v>88243</v>
      </c>
      <c r="D21824" s="93" t="s">
        <v>27311</v>
      </c>
      <c r="E21824" s="93" t="s">
        <v>14</v>
      </c>
    </row>
    <row r="21825" spans="1:5" x14ac:dyDescent="0.25">
      <c r="A21825" s="93" t="s">
        <v>3599</v>
      </c>
      <c r="B21825" t="s">
        <v>21783</v>
      </c>
      <c r="C21825">
        <v>100308</v>
      </c>
      <c r="D21825" s="93" t="s">
        <v>27311</v>
      </c>
      <c r="E21825" s="93" t="s">
        <v>14</v>
      </c>
    </row>
    <row r="21826" spans="1:5" x14ac:dyDescent="0.25">
      <c r="A21826" s="93" t="s">
        <v>3600</v>
      </c>
      <c r="D21826" s="93" t="s">
        <v>14</v>
      </c>
      <c r="E21826" s="93" t="s">
        <v>33414</v>
      </c>
    </row>
    <row r="21827" spans="1:5" x14ac:dyDescent="0.25">
      <c r="A21827" s="93" t="s">
        <v>3600</v>
      </c>
      <c r="B21827" t="s">
        <v>21791</v>
      </c>
      <c r="C21827">
        <v>1570</v>
      </c>
      <c r="D21827" s="93" t="s">
        <v>23286</v>
      </c>
      <c r="E21827" s="93" t="s">
        <v>14</v>
      </c>
    </row>
    <row r="21828" spans="1:5" x14ac:dyDescent="0.25">
      <c r="A21828" s="93" t="s">
        <v>3600</v>
      </c>
      <c r="B21828" t="s">
        <v>21791</v>
      </c>
      <c r="C21828">
        <v>7568</v>
      </c>
      <c r="D21828" s="93" t="s">
        <v>23226</v>
      </c>
      <c r="E21828" s="93" t="s">
        <v>14</v>
      </c>
    </row>
    <row r="21829" spans="1:5" x14ac:dyDescent="0.25">
      <c r="A21829" s="93" t="s">
        <v>3600</v>
      </c>
      <c r="B21829" t="s">
        <v>21791</v>
      </c>
      <c r="C21829">
        <v>11976</v>
      </c>
      <c r="D21829" s="93" t="s">
        <v>23281</v>
      </c>
      <c r="E21829" s="93" t="s">
        <v>14</v>
      </c>
    </row>
    <row r="21830" spans="1:5" x14ac:dyDescent="0.25">
      <c r="A21830" s="93" t="s">
        <v>3600</v>
      </c>
      <c r="B21830" t="s">
        <v>21791</v>
      </c>
      <c r="C21830">
        <v>13246</v>
      </c>
      <c r="D21830" s="93" t="s">
        <v>23025</v>
      </c>
      <c r="E21830" s="93" t="s">
        <v>14</v>
      </c>
    </row>
    <row r="21831" spans="1:5" x14ac:dyDescent="0.25">
      <c r="A21831" s="93" t="s">
        <v>3600</v>
      </c>
      <c r="B21831" t="s">
        <v>21791</v>
      </c>
      <c r="C21831">
        <v>37591</v>
      </c>
      <c r="D21831" s="93" t="s">
        <v>22961</v>
      </c>
      <c r="E21831" s="93" t="s">
        <v>14</v>
      </c>
    </row>
    <row r="21832" spans="1:5" x14ac:dyDescent="0.25">
      <c r="A21832" s="93" t="s">
        <v>3600</v>
      </c>
      <c r="B21832" t="s">
        <v>21791</v>
      </c>
      <c r="C21832">
        <v>43190</v>
      </c>
      <c r="D21832" s="93" t="s">
        <v>22196</v>
      </c>
      <c r="E21832" s="93" t="s">
        <v>14</v>
      </c>
    </row>
    <row r="21833" spans="1:5" x14ac:dyDescent="0.25">
      <c r="A21833" s="93" t="s">
        <v>3600</v>
      </c>
      <c r="B21833" t="s">
        <v>21783</v>
      </c>
      <c r="C21833">
        <v>88243</v>
      </c>
      <c r="D21833" s="93" t="s">
        <v>27311</v>
      </c>
      <c r="E21833" s="93" t="s">
        <v>14</v>
      </c>
    </row>
    <row r="21834" spans="1:5" x14ac:dyDescent="0.25">
      <c r="A21834" s="93" t="s">
        <v>3600</v>
      </c>
      <c r="B21834" t="s">
        <v>21783</v>
      </c>
      <c r="C21834">
        <v>100308</v>
      </c>
      <c r="D21834" s="93" t="s">
        <v>27311</v>
      </c>
      <c r="E21834" s="93" t="s">
        <v>14</v>
      </c>
    </row>
    <row r="21835" spans="1:5" x14ac:dyDescent="0.25">
      <c r="A21835" s="93" t="s">
        <v>3601</v>
      </c>
      <c r="D21835" s="93" t="s">
        <v>14</v>
      </c>
      <c r="E21835" s="93" t="s">
        <v>33415</v>
      </c>
    </row>
    <row r="21836" spans="1:5" x14ac:dyDescent="0.25">
      <c r="A21836" s="93" t="s">
        <v>3601</v>
      </c>
      <c r="B21836" t="s">
        <v>21791</v>
      </c>
      <c r="C21836">
        <v>1570</v>
      </c>
      <c r="D21836" s="93" t="s">
        <v>23286</v>
      </c>
      <c r="E21836" s="93" t="s">
        <v>14</v>
      </c>
    </row>
    <row r="21837" spans="1:5" x14ac:dyDescent="0.25">
      <c r="A21837" s="93" t="s">
        <v>3601</v>
      </c>
      <c r="B21837" t="s">
        <v>21791</v>
      </c>
      <c r="C21837">
        <v>7568</v>
      </c>
      <c r="D21837" s="93" t="s">
        <v>23226</v>
      </c>
      <c r="E21837" s="93" t="s">
        <v>14</v>
      </c>
    </row>
    <row r="21838" spans="1:5" x14ac:dyDescent="0.25">
      <c r="A21838" s="93" t="s">
        <v>3601</v>
      </c>
      <c r="B21838" t="s">
        <v>21791</v>
      </c>
      <c r="C21838">
        <v>11976</v>
      </c>
      <c r="D21838" s="93" t="s">
        <v>23281</v>
      </c>
      <c r="E21838" s="93" t="s">
        <v>14</v>
      </c>
    </row>
    <row r="21839" spans="1:5" x14ac:dyDescent="0.25">
      <c r="A21839" s="93" t="s">
        <v>3601</v>
      </c>
      <c r="B21839" t="s">
        <v>21791</v>
      </c>
      <c r="C21839">
        <v>13246</v>
      </c>
      <c r="D21839" s="93" t="s">
        <v>23025</v>
      </c>
      <c r="E21839" s="93" t="s">
        <v>14</v>
      </c>
    </row>
    <row r="21840" spans="1:5" x14ac:dyDescent="0.25">
      <c r="A21840" s="93" t="s">
        <v>3601</v>
      </c>
      <c r="B21840" t="s">
        <v>21791</v>
      </c>
      <c r="C21840">
        <v>37591</v>
      </c>
      <c r="D21840" s="93" t="s">
        <v>22961</v>
      </c>
      <c r="E21840" s="93" t="s">
        <v>14</v>
      </c>
    </row>
    <row r="21841" spans="1:5" x14ac:dyDescent="0.25">
      <c r="A21841" s="93" t="s">
        <v>3601</v>
      </c>
      <c r="B21841" t="s">
        <v>21791</v>
      </c>
      <c r="C21841">
        <v>39555</v>
      </c>
      <c r="D21841" s="93" t="s">
        <v>22196</v>
      </c>
      <c r="E21841" s="93" t="s">
        <v>14</v>
      </c>
    </row>
    <row r="21842" spans="1:5" x14ac:dyDescent="0.25">
      <c r="A21842" s="93" t="s">
        <v>3601</v>
      </c>
      <c r="B21842" t="s">
        <v>21783</v>
      </c>
      <c r="C21842">
        <v>88243</v>
      </c>
      <c r="D21842" s="93" t="s">
        <v>27311</v>
      </c>
      <c r="E21842" s="93" t="s">
        <v>14</v>
      </c>
    </row>
    <row r="21843" spans="1:5" x14ac:dyDescent="0.25">
      <c r="A21843" s="93" t="s">
        <v>3601</v>
      </c>
      <c r="B21843" t="s">
        <v>21783</v>
      </c>
      <c r="C21843">
        <v>100308</v>
      </c>
      <c r="D21843" s="93" t="s">
        <v>27311</v>
      </c>
      <c r="E21843" s="93" t="s">
        <v>14</v>
      </c>
    </row>
    <row r="21844" spans="1:5" x14ac:dyDescent="0.25">
      <c r="A21844" s="93" t="s">
        <v>3602</v>
      </c>
      <c r="D21844" s="93" t="s">
        <v>14</v>
      </c>
      <c r="E21844" s="93" t="s">
        <v>33416</v>
      </c>
    </row>
    <row r="21845" spans="1:5" x14ac:dyDescent="0.25">
      <c r="A21845" s="93" t="s">
        <v>3602</v>
      </c>
      <c r="B21845" t="s">
        <v>21791</v>
      </c>
      <c r="C21845">
        <v>1570</v>
      </c>
      <c r="D21845" s="93" t="s">
        <v>23286</v>
      </c>
      <c r="E21845" s="93" t="s">
        <v>14</v>
      </c>
    </row>
    <row r="21846" spans="1:5" x14ac:dyDescent="0.25">
      <c r="A21846" s="93" t="s">
        <v>3602</v>
      </c>
      <c r="B21846" t="s">
        <v>21791</v>
      </c>
      <c r="C21846">
        <v>7568</v>
      </c>
      <c r="D21846" s="93" t="s">
        <v>23226</v>
      </c>
      <c r="E21846" s="93" t="s">
        <v>14</v>
      </c>
    </row>
    <row r="21847" spans="1:5" x14ac:dyDescent="0.25">
      <c r="A21847" s="93" t="s">
        <v>3602</v>
      </c>
      <c r="B21847" t="s">
        <v>21791</v>
      </c>
      <c r="C21847">
        <v>11976</v>
      </c>
      <c r="D21847" s="93" t="s">
        <v>23281</v>
      </c>
      <c r="E21847" s="93" t="s">
        <v>14</v>
      </c>
    </row>
    <row r="21848" spans="1:5" x14ac:dyDescent="0.25">
      <c r="A21848" s="93" t="s">
        <v>3602</v>
      </c>
      <c r="B21848" t="s">
        <v>21791</v>
      </c>
      <c r="C21848">
        <v>13246</v>
      </c>
      <c r="D21848" s="93" t="s">
        <v>23025</v>
      </c>
      <c r="E21848" s="93" t="s">
        <v>14</v>
      </c>
    </row>
    <row r="21849" spans="1:5" x14ac:dyDescent="0.25">
      <c r="A21849" s="93" t="s">
        <v>3602</v>
      </c>
      <c r="B21849" t="s">
        <v>21791</v>
      </c>
      <c r="C21849">
        <v>37591</v>
      </c>
      <c r="D21849" s="93" t="s">
        <v>22961</v>
      </c>
      <c r="E21849" s="93" t="s">
        <v>14</v>
      </c>
    </row>
    <row r="21850" spans="1:5" x14ac:dyDescent="0.25">
      <c r="A21850" s="93" t="s">
        <v>3602</v>
      </c>
      <c r="B21850" t="s">
        <v>21791</v>
      </c>
      <c r="C21850">
        <v>42422</v>
      </c>
      <c r="D21850" s="93" t="s">
        <v>22196</v>
      </c>
      <c r="E21850" s="93" t="s">
        <v>14</v>
      </c>
    </row>
    <row r="21851" spans="1:5" x14ac:dyDescent="0.25">
      <c r="A21851" s="93" t="s">
        <v>3602</v>
      </c>
      <c r="B21851" t="s">
        <v>21783</v>
      </c>
      <c r="C21851">
        <v>88243</v>
      </c>
      <c r="D21851" s="93" t="s">
        <v>27312</v>
      </c>
      <c r="E21851" s="93" t="s">
        <v>14</v>
      </c>
    </row>
    <row r="21852" spans="1:5" x14ac:dyDescent="0.25">
      <c r="A21852" s="93" t="s">
        <v>3602</v>
      </c>
      <c r="B21852" t="s">
        <v>21783</v>
      </c>
      <c r="C21852">
        <v>100308</v>
      </c>
      <c r="D21852" s="93" t="s">
        <v>27312</v>
      </c>
      <c r="E21852" s="93" t="s">
        <v>14</v>
      </c>
    </row>
    <row r="21853" spans="1:5" x14ac:dyDescent="0.25">
      <c r="A21853" s="93" t="s">
        <v>3603</v>
      </c>
      <c r="D21853" s="93" t="s">
        <v>14</v>
      </c>
      <c r="E21853" s="93" t="s">
        <v>33417</v>
      </c>
    </row>
    <row r="21854" spans="1:5" x14ac:dyDescent="0.25">
      <c r="A21854" s="93" t="s">
        <v>3603</v>
      </c>
      <c r="B21854" t="s">
        <v>21791</v>
      </c>
      <c r="C21854">
        <v>1570</v>
      </c>
      <c r="D21854" s="93" t="s">
        <v>23286</v>
      </c>
      <c r="E21854" s="93" t="s">
        <v>14</v>
      </c>
    </row>
    <row r="21855" spans="1:5" x14ac:dyDescent="0.25">
      <c r="A21855" s="93" t="s">
        <v>3603</v>
      </c>
      <c r="B21855" t="s">
        <v>21791</v>
      </c>
      <c r="C21855">
        <v>7568</v>
      </c>
      <c r="D21855" s="93" t="s">
        <v>23226</v>
      </c>
      <c r="E21855" s="93" t="s">
        <v>14</v>
      </c>
    </row>
    <row r="21856" spans="1:5" x14ac:dyDescent="0.25">
      <c r="A21856" s="93" t="s">
        <v>3603</v>
      </c>
      <c r="B21856" t="s">
        <v>21791</v>
      </c>
      <c r="C21856">
        <v>11976</v>
      </c>
      <c r="D21856" s="93" t="s">
        <v>23281</v>
      </c>
      <c r="E21856" s="93" t="s">
        <v>14</v>
      </c>
    </row>
    <row r="21857" spans="1:5" x14ac:dyDescent="0.25">
      <c r="A21857" s="93" t="s">
        <v>3603</v>
      </c>
      <c r="B21857" t="s">
        <v>21791</v>
      </c>
      <c r="C21857">
        <v>13246</v>
      </c>
      <c r="D21857" s="93" t="s">
        <v>23025</v>
      </c>
      <c r="E21857" s="93" t="s">
        <v>14</v>
      </c>
    </row>
    <row r="21858" spans="1:5" x14ac:dyDescent="0.25">
      <c r="A21858" s="93" t="s">
        <v>3603</v>
      </c>
      <c r="B21858" t="s">
        <v>21791</v>
      </c>
      <c r="C21858">
        <v>37591</v>
      </c>
      <c r="D21858" s="93" t="s">
        <v>22961</v>
      </c>
      <c r="E21858" s="93" t="s">
        <v>14</v>
      </c>
    </row>
    <row r="21859" spans="1:5" x14ac:dyDescent="0.25">
      <c r="A21859" s="93" t="s">
        <v>3603</v>
      </c>
      <c r="B21859" t="s">
        <v>21791</v>
      </c>
      <c r="C21859">
        <v>43191</v>
      </c>
      <c r="D21859" s="93" t="s">
        <v>22196</v>
      </c>
      <c r="E21859" s="93" t="s">
        <v>14</v>
      </c>
    </row>
    <row r="21860" spans="1:5" x14ac:dyDescent="0.25">
      <c r="A21860" s="93" t="s">
        <v>3603</v>
      </c>
      <c r="B21860" t="s">
        <v>21783</v>
      </c>
      <c r="C21860">
        <v>88243</v>
      </c>
      <c r="D21860" s="93" t="s">
        <v>27312</v>
      </c>
      <c r="E21860" s="93" t="s">
        <v>14</v>
      </c>
    </row>
    <row r="21861" spans="1:5" x14ac:dyDescent="0.25">
      <c r="A21861" s="93" t="s">
        <v>3603</v>
      </c>
      <c r="B21861" t="s">
        <v>21783</v>
      </c>
      <c r="C21861">
        <v>100308</v>
      </c>
      <c r="D21861" s="93" t="s">
        <v>27312</v>
      </c>
      <c r="E21861" s="93" t="s">
        <v>14</v>
      </c>
    </row>
    <row r="21862" spans="1:5" x14ac:dyDescent="0.25">
      <c r="A21862" s="93" t="s">
        <v>3604</v>
      </c>
      <c r="D21862" s="93" t="s">
        <v>14</v>
      </c>
      <c r="E21862" s="93" t="s">
        <v>33418</v>
      </c>
    </row>
    <row r="21863" spans="1:5" x14ac:dyDescent="0.25">
      <c r="A21863" s="93" t="s">
        <v>3604</v>
      </c>
      <c r="B21863" t="s">
        <v>21791</v>
      </c>
      <c r="C21863">
        <v>1570</v>
      </c>
      <c r="D21863" s="93" t="s">
        <v>23286</v>
      </c>
      <c r="E21863" s="93" t="s">
        <v>14</v>
      </c>
    </row>
    <row r="21864" spans="1:5" x14ac:dyDescent="0.25">
      <c r="A21864" s="93" t="s">
        <v>3604</v>
      </c>
      <c r="B21864" t="s">
        <v>21791</v>
      </c>
      <c r="C21864">
        <v>7568</v>
      </c>
      <c r="D21864" s="93" t="s">
        <v>23226</v>
      </c>
      <c r="E21864" s="93" t="s">
        <v>14</v>
      </c>
    </row>
    <row r="21865" spans="1:5" x14ac:dyDescent="0.25">
      <c r="A21865" s="93" t="s">
        <v>3604</v>
      </c>
      <c r="B21865" t="s">
        <v>21791</v>
      </c>
      <c r="C21865">
        <v>11976</v>
      </c>
      <c r="D21865" s="93" t="s">
        <v>23281</v>
      </c>
      <c r="E21865" s="93" t="s">
        <v>14</v>
      </c>
    </row>
    <row r="21866" spans="1:5" x14ac:dyDescent="0.25">
      <c r="A21866" s="93" t="s">
        <v>3604</v>
      </c>
      <c r="B21866" t="s">
        <v>21791</v>
      </c>
      <c r="C21866">
        <v>13246</v>
      </c>
      <c r="D21866" s="93" t="s">
        <v>23025</v>
      </c>
      <c r="E21866" s="93" t="s">
        <v>14</v>
      </c>
    </row>
    <row r="21867" spans="1:5" x14ac:dyDescent="0.25">
      <c r="A21867" s="93" t="s">
        <v>3604</v>
      </c>
      <c r="B21867" t="s">
        <v>21791</v>
      </c>
      <c r="C21867">
        <v>37591</v>
      </c>
      <c r="D21867" s="93" t="s">
        <v>22961</v>
      </c>
      <c r="E21867" s="93" t="s">
        <v>14</v>
      </c>
    </row>
    <row r="21868" spans="1:5" x14ac:dyDescent="0.25">
      <c r="A21868" s="93" t="s">
        <v>3604</v>
      </c>
      <c r="B21868" t="s">
        <v>21791</v>
      </c>
      <c r="C21868">
        <v>39548</v>
      </c>
      <c r="D21868" s="93" t="s">
        <v>22196</v>
      </c>
      <c r="E21868" s="93" t="s">
        <v>14</v>
      </c>
    </row>
    <row r="21869" spans="1:5" x14ac:dyDescent="0.25">
      <c r="A21869" s="93" t="s">
        <v>3604</v>
      </c>
      <c r="B21869" t="s">
        <v>21783</v>
      </c>
      <c r="C21869">
        <v>88243</v>
      </c>
      <c r="D21869" s="93" t="s">
        <v>27312</v>
      </c>
      <c r="E21869" s="93" t="s">
        <v>14</v>
      </c>
    </row>
    <row r="21870" spans="1:5" x14ac:dyDescent="0.25">
      <c r="A21870" s="93" t="s">
        <v>3604</v>
      </c>
      <c r="B21870" t="s">
        <v>21783</v>
      </c>
      <c r="C21870">
        <v>100308</v>
      </c>
      <c r="D21870" s="93" t="s">
        <v>27312</v>
      </c>
      <c r="E21870" s="93" t="s">
        <v>14</v>
      </c>
    </row>
    <row r="21871" spans="1:5" x14ac:dyDescent="0.25">
      <c r="A21871" s="93" t="s">
        <v>3605</v>
      </c>
      <c r="D21871" s="93" t="s">
        <v>14</v>
      </c>
      <c r="E21871" s="93" t="s">
        <v>33419</v>
      </c>
    </row>
    <row r="21872" spans="1:5" x14ac:dyDescent="0.25">
      <c r="A21872" s="93" t="s">
        <v>3605</v>
      </c>
      <c r="B21872" t="s">
        <v>21791</v>
      </c>
      <c r="C21872">
        <v>1570</v>
      </c>
      <c r="D21872" s="93" t="s">
        <v>23286</v>
      </c>
      <c r="E21872" s="93" t="s">
        <v>14</v>
      </c>
    </row>
    <row r="21873" spans="1:5" x14ac:dyDescent="0.25">
      <c r="A21873" s="93" t="s">
        <v>3605</v>
      </c>
      <c r="B21873" t="s">
        <v>21791</v>
      </c>
      <c r="C21873">
        <v>7568</v>
      </c>
      <c r="D21873" s="93" t="s">
        <v>23226</v>
      </c>
      <c r="E21873" s="93" t="s">
        <v>14</v>
      </c>
    </row>
    <row r="21874" spans="1:5" x14ac:dyDescent="0.25">
      <c r="A21874" s="93" t="s">
        <v>3605</v>
      </c>
      <c r="B21874" t="s">
        <v>21791</v>
      </c>
      <c r="C21874">
        <v>11976</v>
      </c>
      <c r="D21874" s="93" t="s">
        <v>23281</v>
      </c>
      <c r="E21874" s="93" t="s">
        <v>14</v>
      </c>
    </row>
    <row r="21875" spans="1:5" x14ac:dyDescent="0.25">
      <c r="A21875" s="93" t="s">
        <v>3605</v>
      </c>
      <c r="B21875" t="s">
        <v>21791</v>
      </c>
      <c r="C21875">
        <v>13246</v>
      </c>
      <c r="D21875" s="93" t="s">
        <v>23025</v>
      </c>
      <c r="E21875" s="93" t="s">
        <v>14</v>
      </c>
    </row>
    <row r="21876" spans="1:5" x14ac:dyDescent="0.25">
      <c r="A21876" s="93" t="s">
        <v>3605</v>
      </c>
      <c r="B21876" t="s">
        <v>21791</v>
      </c>
      <c r="C21876">
        <v>37591</v>
      </c>
      <c r="D21876" s="93" t="s">
        <v>22961</v>
      </c>
      <c r="E21876" s="93" t="s">
        <v>14</v>
      </c>
    </row>
    <row r="21877" spans="1:5" x14ac:dyDescent="0.25">
      <c r="A21877" s="93" t="s">
        <v>3605</v>
      </c>
      <c r="B21877" t="s">
        <v>21791</v>
      </c>
      <c r="C21877">
        <v>43184</v>
      </c>
      <c r="D21877" s="93" t="s">
        <v>22196</v>
      </c>
      <c r="E21877" s="93" t="s">
        <v>14</v>
      </c>
    </row>
    <row r="21878" spans="1:5" x14ac:dyDescent="0.25">
      <c r="A21878" s="93" t="s">
        <v>3605</v>
      </c>
      <c r="B21878" t="s">
        <v>21783</v>
      </c>
      <c r="C21878">
        <v>88243</v>
      </c>
      <c r="D21878" s="93" t="s">
        <v>27313</v>
      </c>
      <c r="E21878" s="93" t="s">
        <v>14</v>
      </c>
    </row>
    <row r="21879" spans="1:5" x14ac:dyDescent="0.25">
      <c r="A21879" s="93" t="s">
        <v>3605</v>
      </c>
      <c r="B21879" t="s">
        <v>21783</v>
      </c>
      <c r="C21879">
        <v>100308</v>
      </c>
      <c r="D21879" s="93" t="s">
        <v>27313</v>
      </c>
      <c r="E21879" s="93" t="s">
        <v>14</v>
      </c>
    </row>
    <row r="21880" spans="1:5" x14ac:dyDescent="0.25">
      <c r="A21880" s="93" t="s">
        <v>3606</v>
      </c>
      <c r="D21880" s="93" t="s">
        <v>14</v>
      </c>
      <c r="E21880" s="93" t="s">
        <v>33420</v>
      </c>
    </row>
    <row r="21881" spans="1:5" x14ac:dyDescent="0.25">
      <c r="A21881" s="93" t="s">
        <v>3606</v>
      </c>
      <c r="B21881" t="s">
        <v>21791</v>
      </c>
      <c r="C21881">
        <v>1570</v>
      </c>
      <c r="D21881" s="93" t="s">
        <v>23286</v>
      </c>
      <c r="E21881" s="93" t="s">
        <v>14</v>
      </c>
    </row>
    <row r="21882" spans="1:5" x14ac:dyDescent="0.25">
      <c r="A21882" s="93" t="s">
        <v>3606</v>
      </c>
      <c r="B21882" t="s">
        <v>21791</v>
      </c>
      <c r="C21882">
        <v>7568</v>
      </c>
      <c r="D21882" s="93" t="s">
        <v>23226</v>
      </c>
      <c r="E21882" s="93" t="s">
        <v>14</v>
      </c>
    </row>
    <row r="21883" spans="1:5" x14ac:dyDescent="0.25">
      <c r="A21883" s="93" t="s">
        <v>3606</v>
      </c>
      <c r="B21883" t="s">
        <v>21791</v>
      </c>
      <c r="C21883">
        <v>11976</v>
      </c>
      <c r="D21883" s="93" t="s">
        <v>23281</v>
      </c>
      <c r="E21883" s="93" t="s">
        <v>14</v>
      </c>
    </row>
    <row r="21884" spans="1:5" x14ac:dyDescent="0.25">
      <c r="A21884" s="93" t="s">
        <v>3606</v>
      </c>
      <c r="B21884" t="s">
        <v>21791</v>
      </c>
      <c r="C21884">
        <v>13246</v>
      </c>
      <c r="D21884" s="93" t="s">
        <v>23025</v>
      </c>
      <c r="E21884" s="93" t="s">
        <v>14</v>
      </c>
    </row>
    <row r="21885" spans="1:5" x14ac:dyDescent="0.25">
      <c r="A21885" s="93" t="s">
        <v>3606</v>
      </c>
      <c r="B21885" t="s">
        <v>21791</v>
      </c>
      <c r="C21885">
        <v>37591</v>
      </c>
      <c r="D21885" s="93" t="s">
        <v>22961</v>
      </c>
      <c r="E21885" s="93" t="s">
        <v>14</v>
      </c>
    </row>
    <row r="21886" spans="1:5" x14ac:dyDescent="0.25">
      <c r="A21886" s="93" t="s">
        <v>3606</v>
      </c>
      <c r="B21886" t="s">
        <v>21791</v>
      </c>
      <c r="C21886">
        <v>43192</v>
      </c>
      <c r="D21886" s="93" t="s">
        <v>22196</v>
      </c>
      <c r="E21886" s="93" t="s">
        <v>14</v>
      </c>
    </row>
    <row r="21887" spans="1:5" x14ac:dyDescent="0.25">
      <c r="A21887" s="93" t="s">
        <v>3606</v>
      </c>
      <c r="B21887" t="s">
        <v>21783</v>
      </c>
      <c r="C21887">
        <v>88243</v>
      </c>
      <c r="D21887" s="93" t="s">
        <v>27313</v>
      </c>
      <c r="E21887" s="93" t="s">
        <v>14</v>
      </c>
    </row>
    <row r="21888" spans="1:5" x14ac:dyDescent="0.25">
      <c r="A21888" s="93" t="s">
        <v>3606</v>
      </c>
      <c r="B21888" t="s">
        <v>21783</v>
      </c>
      <c r="C21888">
        <v>100308</v>
      </c>
      <c r="D21888" s="93" t="s">
        <v>27313</v>
      </c>
      <c r="E21888" s="93" t="s">
        <v>14</v>
      </c>
    </row>
    <row r="21889" spans="1:5" x14ac:dyDescent="0.25">
      <c r="A21889" s="93" t="s">
        <v>3607</v>
      </c>
      <c r="D21889" s="93" t="s">
        <v>14</v>
      </c>
      <c r="E21889" s="93" t="s">
        <v>33421</v>
      </c>
    </row>
    <row r="21890" spans="1:5" x14ac:dyDescent="0.25">
      <c r="A21890" s="93" t="s">
        <v>3607</v>
      </c>
      <c r="B21890" t="s">
        <v>21791</v>
      </c>
      <c r="C21890">
        <v>1570</v>
      </c>
      <c r="D21890" s="93" t="s">
        <v>23286</v>
      </c>
      <c r="E21890" s="93" t="s">
        <v>14</v>
      </c>
    </row>
    <row r="21891" spans="1:5" x14ac:dyDescent="0.25">
      <c r="A21891" s="93" t="s">
        <v>3607</v>
      </c>
      <c r="B21891" t="s">
        <v>21791</v>
      </c>
      <c r="C21891">
        <v>7568</v>
      </c>
      <c r="D21891" s="93" t="s">
        <v>23226</v>
      </c>
      <c r="E21891" s="93" t="s">
        <v>14</v>
      </c>
    </row>
    <row r="21892" spans="1:5" x14ac:dyDescent="0.25">
      <c r="A21892" s="93" t="s">
        <v>3607</v>
      </c>
      <c r="B21892" t="s">
        <v>21791</v>
      </c>
      <c r="C21892">
        <v>11976</v>
      </c>
      <c r="D21892" s="93" t="s">
        <v>23281</v>
      </c>
      <c r="E21892" s="93" t="s">
        <v>14</v>
      </c>
    </row>
    <row r="21893" spans="1:5" x14ac:dyDescent="0.25">
      <c r="A21893" s="93" t="s">
        <v>3607</v>
      </c>
      <c r="B21893" t="s">
        <v>21791</v>
      </c>
      <c r="C21893">
        <v>13246</v>
      </c>
      <c r="D21893" s="93" t="s">
        <v>23025</v>
      </c>
      <c r="E21893" s="93" t="s">
        <v>14</v>
      </c>
    </row>
    <row r="21894" spans="1:5" x14ac:dyDescent="0.25">
      <c r="A21894" s="93" t="s">
        <v>3607</v>
      </c>
      <c r="B21894" t="s">
        <v>21791</v>
      </c>
      <c r="C21894">
        <v>37591</v>
      </c>
      <c r="D21894" s="93" t="s">
        <v>22961</v>
      </c>
      <c r="E21894" s="93" t="s">
        <v>14</v>
      </c>
    </row>
    <row r="21895" spans="1:5" x14ac:dyDescent="0.25">
      <c r="A21895" s="93" t="s">
        <v>3607</v>
      </c>
      <c r="B21895" t="s">
        <v>21791</v>
      </c>
      <c r="C21895">
        <v>39554</v>
      </c>
      <c r="D21895" s="93" t="s">
        <v>22196</v>
      </c>
      <c r="E21895" s="93" t="s">
        <v>14</v>
      </c>
    </row>
    <row r="21896" spans="1:5" x14ac:dyDescent="0.25">
      <c r="A21896" s="93" t="s">
        <v>3607</v>
      </c>
      <c r="B21896" t="s">
        <v>21783</v>
      </c>
      <c r="C21896">
        <v>88243</v>
      </c>
      <c r="D21896" s="93" t="s">
        <v>27313</v>
      </c>
      <c r="E21896" s="93" t="s">
        <v>14</v>
      </c>
    </row>
    <row r="21897" spans="1:5" x14ac:dyDescent="0.25">
      <c r="A21897" s="93" t="s">
        <v>3607</v>
      </c>
      <c r="B21897" t="s">
        <v>21783</v>
      </c>
      <c r="C21897">
        <v>100308</v>
      </c>
      <c r="D21897" s="93" t="s">
        <v>27313</v>
      </c>
      <c r="E21897" s="93" t="s">
        <v>14</v>
      </c>
    </row>
    <row r="21898" spans="1:5" x14ac:dyDescent="0.25">
      <c r="A21898" s="93" t="s">
        <v>3608</v>
      </c>
      <c r="D21898" s="93" t="s">
        <v>14</v>
      </c>
      <c r="E21898" s="93" t="s">
        <v>33422</v>
      </c>
    </row>
    <row r="21899" spans="1:5" x14ac:dyDescent="0.25">
      <c r="A21899" s="93" t="s">
        <v>3608</v>
      </c>
      <c r="B21899" t="s">
        <v>21791</v>
      </c>
      <c r="C21899">
        <v>1570</v>
      </c>
      <c r="D21899" s="93" t="s">
        <v>23286</v>
      </c>
      <c r="E21899" s="93" t="s">
        <v>14</v>
      </c>
    </row>
    <row r="21900" spans="1:5" x14ac:dyDescent="0.25">
      <c r="A21900" s="93" t="s">
        <v>3608</v>
      </c>
      <c r="B21900" t="s">
        <v>21791</v>
      </c>
      <c r="C21900">
        <v>4374</v>
      </c>
      <c r="D21900" s="93" t="s">
        <v>23281</v>
      </c>
      <c r="E21900" s="93" t="s">
        <v>14</v>
      </c>
    </row>
    <row r="21901" spans="1:5" x14ac:dyDescent="0.25">
      <c r="A21901" s="93" t="s">
        <v>3608</v>
      </c>
      <c r="B21901" t="s">
        <v>21791</v>
      </c>
      <c r="C21901">
        <v>11976</v>
      </c>
      <c r="D21901" s="93" t="s">
        <v>23281</v>
      </c>
      <c r="E21901" s="93" t="s">
        <v>14</v>
      </c>
    </row>
    <row r="21902" spans="1:5" x14ac:dyDescent="0.25">
      <c r="A21902" s="93" t="s">
        <v>3608</v>
      </c>
      <c r="B21902" t="s">
        <v>21791</v>
      </c>
      <c r="C21902">
        <v>13246</v>
      </c>
      <c r="D21902" s="93" t="s">
        <v>23291</v>
      </c>
      <c r="E21902" s="93" t="s">
        <v>14</v>
      </c>
    </row>
    <row r="21903" spans="1:5" x14ac:dyDescent="0.25">
      <c r="A21903" s="93" t="s">
        <v>3608</v>
      </c>
      <c r="B21903" t="s">
        <v>21791</v>
      </c>
      <c r="C21903">
        <v>13294</v>
      </c>
      <c r="D21903" s="93" t="s">
        <v>23281</v>
      </c>
      <c r="E21903" s="93" t="s">
        <v>14</v>
      </c>
    </row>
    <row r="21904" spans="1:5" x14ac:dyDescent="0.25">
      <c r="A21904" s="93" t="s">
        <v>3608</v>
      </c>
      <c r="B21904" t="s">
        <v>21791</v>
      </c>
      <c r="C21904">
        <v>13348</v>
      </c>
      <c r="D21904" s="93" t="s">
        <v>23281</v>
      </c>
      <c r="E21904" s="93" t="s">
        <v>14</v>
      </c>
    </row>
    <row r="21905" spans="1:5" x14ac:dyDescent="0.25">
      <c r="A21905" s="93" t="s">
        <v>3608</v>
      </c>
      <c r="B21905" t="s">
        <v>21791</v>
      </c>
      <c r="C21905">
        <v>37591</v>
      </c>
      <c r="D21905" s="93" t="s">
        <v>22961</v>
      </c>
      <c r="E21905" s="93" t="s">
        <v>14</v>
      </c>
    </row>
    <row r="21906" spans="1:5" x14ac:dyDescent="0.25">
      <c r="A21906" s="93" t="s">
        <v>3608</v>
      </c>
      <c r="B21906" t="s">
        <v>21791</v>
      </c>
      <c r="C21906">
        <v>42416</v>
      </c>
      <c r="D21906" s="93" t="s">
        <v>22196</v>
      </c>
      <c r="E21906" s="93" t="s">
        <v>14</v>
      </c>
    </row>
    <row r="21907" spans="1:5" x14ac:dyDescent="0.25">
      <c r="A21907" s="93" t="s">
        <v>3608</v>
      </c>
      <c r="B21907" t="s">
        <v>21783</v>
      </c>
      <c r="C21907">
        <v>88243</v>
      </c>
      <c r="D21907" s="93" t="s">
        <v>27314</v>
      </c>
      <c r="E21907" s="93" t="s">
        <v>14</v>
      </c>
    </row>
    <row r="21908" spans="1:5" x14ac:dyDescent="0.25">
      <c r="A21908" s="93" t="s">
        <v>3608</v>
      </c>
      <c r="B21908" t="s">
        <v>21783</v>
      </c>
      <c r="C21908">
        <v>100308</v>
      </c>
      <c r="D21908" s="93" t="s">
        <v>27314</v>
      </c>
      <c r="E21908" s="93" t="s">
        <v>14</v>
      </c>
    </row>
    <row r="21909" spans="1:5" x14ac:dyDescent="0.25">
      <c r="A21909" s="93" t="s">
        <v>3609</v>
      </c>
      <c r="D21909" s="93" t="s">
        <v>14</v>
      </c>
      <c r="E21909" s="93" t="s">
        <v>33423</v>
      </c>
    </row>
    <row r="21910" spans="1:5" x14ac:dyDescent="0.25">
      <c r="A21910" s="93" t="s">
        <v>3609</v>
      </c>
      <c r="B21910" t="s">
        <v>21791</v>
      </c>
      <c r="C21910">
        <v>1570</v>
      </c>
      <c r="D21910" s="93" t="s">
        <v>23286</v>
      </c>
      <c r="E21910" s="93" t="s">
        <v>14</v>
      </c>
    </row>
    <row r="21911" spans="1:5" x14ac:dyDescent="0.25">
      <c r="A21911" s="93" t="s">
        <v>3609</v>
      </c>
      <c r="B21911" t="s">
        <v>21791</v>
      </c>
      <c r="C21911">
        <v>4374</v>
      </c>
      <c r="D21911" s="93" t="s">
        <v>23281</v>
      </c>
      <c r="E21911" s="93" t="s">
        <v>14</v>
      </c>
    </row>
    <row r="21912" spans="1:5" x14ac:dyDescent="0.25">
      <c r="A21912" s="93" t="s">
        <v>3609</v>
      </c>
      <c r="B21912" t="s">
        <v>21791</v>
      </c>
      <c r="C21912">
        <v>11976</v>
      </c>
      <c r="D21912" s="93" t="s">
        <v>23281</v>
      </c>
      <c r="E21912" s="93" t="s">
        <v>14</v>
      </c>
    </row>
    <row r="21913" spans="1:5" x14ac:dyDescent="0.25">
      <c r="A21913" s="93" t="s">
        <v>3609</v>
      </c>
      <c r="B21913" t="s">
        <v>21791</v>
      </c>
      <c r="C21913">
        <v>13246</v>
      </c>
      <c r="D21913" s="93" t="s">
        <v>23291</v>
      </c>
      <c r="E21913" s="93" t="s">
        <v>14</v>
      </c>
    </row>
    <row r="21914" spans="1:5" x14ac:dyDescent="0.25">
      <c r="A21914" s="93" t="s">
        <v>3609</v>
      </c>
      <c r="B21914" t="s">
        <v>21791</v>
      </c>
      <c r="C21914">
        <v>13294</v>
      </c>
      <c r="D21914" s="93" t="s">
        <v>22196</v>
      </c>
      <c r="E21914" s="93" t="s">
        <v>14</v>
      </c>
    </row>
    <row r="21915" spans="1:5" x14ac:dyDescent="0.25">
      <c r="A21915" s="93" t="s">
        <v>3609</v>
      </c>
      <c r="B21915" t="s">
        <v>21791</v>
      </c>
      <c r="C21915">
        <v>13348</v>
      </c>
      <c r="D21915" s="93" t="s">
        <v>23281</v>
      </c>
      <c r="E21915" s="93" t="s">
        <v>14</v>
      </c>
    </row>
    <row r="21916" spans="1:5" x14ac:dyDescent="0.25">
      <c r="A21916" s="93" t="s">
        <v>3609</v>
      </c>
      <c r="B21916" t="s">
        <v>21791</v>
      </c>
      <c r="C21916">
        <v>37591</v>
      </c>
      <c r="D21916" s="93" t="s">
        <v>22961</v>
      </c>
      <c r="E21916" s="93" t="s">
        <v>14</v>
      </c>
    </row>
    <row r="21917" spans="1:5" x14ac:dyDescent="0.25">
      <c r="A21917" s="93" t="s">
        <v>3609</v>
      </c>
      <c r="B21917" t="s">
        <v>21791</v>
      </c>
      <c r="C21917">
        <v>43185</v>
      </c>
      <c r="D21917" s="93" t="s">
        <v>22196</v>
      </c>
      <c r="E21917" s="93" t="s">
        <v>14</v>
      </c>
    </row>
    <row r="21918" spans="1:5" x14ac:dyDescent="0.25">
      <c r="A21918" s="93" t="s">
        <v>3609</v>
      </c>
      <c r="B21918" t="s">
        <v>21783</v>
      </c>
      <c r="C21918">
        <v>88243</v>
      </c>
      <c r="D21918" s="93" t="s">
        <v>27314</v>
      </c>
      <c r="E21918" s="93" t="s">
        <v>14</v>
      </c>
    </row>
    <row r="21919" spans="1:5" x14ac:dyDescent="0.25">
      <c r="A21919" s="93" t="s">
        <v>3609</v>
      </c>
      <c r="B21919" t="s">
        <v>21783</v>
      </c>
      <c r="C21919">
        <v>100308</v>
      </c>
      <c r="D21919" s="93" t="s">
        <v>27314</v>
      </c>
      <c r="E21919" s="93" t="s">
        <v>14</v>
      </c>
    </row>
    <row r="21920" spans="1:5" x14ac:dyDescent="0.25">
      <c r="A21920" s="93" t="s">
        <v>3610</v>
      </c>
      <c r="D21920" s="93" t="s">
        <v>14</v>
      </c>
      <c r="E21920" s="93" t="s">
        <v>33424</v>
      </c>
    </row>
    <row r="21921" spans="1:5" x14ac:dyDescent="0.25">
      <c r="A21921" s="93" t="s">
        <v>3610</v>
      </c>
      <c r="B21921" t="s">
        <v>21791</v>
      </c>
      <c r="C21921">
        <v>1570</v>
      </c>
      <c r="D21921" s="93" t="s">
        <v>23286</v>
      </c>
      <c r="E21921" s="93" t="s">
        <v>14</v>
      </c>
    </row>
    <row r="21922" spans="1:5" x14ac:dyDescent="0.25">
      <c r="A21922" s="93" t="s">
        <v>3610</v>
      </c>
      <c r="B21922" t="s">
        <v>21791</v>
      </c>
      <c r="C21922">
        <v>4374</v>
      </c>
      <c r="D21922" s="93" t="s">
        <v>23281</v>
      </c>
      <c r="E21922" s="93" t="s">
        <v>14</v>
      </c>
    </row>
    <row r="21923" spans="1:5" x14ac:dyDescent="0.25">
      <c r="A21923" s="93" t="s">
        <v>3610</v>
      </c>
      <c r="B21923" t="s">
        <v>21791</v>
      </c>
      <c r="C21923">
        <v>11976</v>
      </c>
      <c r="D21923" s="93" t="s">
        <v>23281</v>
      </c>
      <c r="E21923" s="93" t="s">
        <v>14</v>
      </c>
    </row>
    <row r="21924" spans="1:5" x14ac:dyDescent="0.25">
      <c r="A21924" s="93" t="s">
        <v>3610</v>
      </c>
      <c r="B21924" t="s">
        <v>21791</v>
      </c>
      <c r="C21924">
        <v>13246</v>
      </c>
      <c r="D21924" s="93" t="s">
        <v>23291</v>
      </c>
      <c r="E21924" s="93" t="s">
        <v>14</v>
      </c>
    </row>
    <row r="21925" spans="1:5" x14ac:dyDescent="0.25">
      <c r="A21925" s="93" t="s">
        <v>3610</v>
      </c>
      <c r="B21925" t="s">
        <v>21791</v>
      </c>
      <c r="C21925">
        <v>13294</v>
      </c>
      <c r="D21925" s="93" t="s">
        <v>23281</v>
      </c>
      <c r="E21925" s="93" t="s">
        <v>14</v>
      </c>
    </row>
    <row r="21926" spans="1:5" x14ac:dyDescent="0.25">
      <c r="A21926" s="93" t="s">
        <v>3610</v>
      </c>
      <c r="B21926" t="s">
        <v>21791</v>
      </c>
      <c r="C21926">
        <v>13348</v>
      </c>
      <c r="D21926" s="93" t="s">
        <v>23281</v>
      </c>
      <c r="E21926" s="93" t="s">
        <v>14</v>
      </c>
    </row>
    <row r="21927" spans="1:5" x14ac:dyDescent="0.25">
      <c r="A21927" s="93" t="s">
        <v>3610</v>
      </c>
      <c r="B21927" t="s">
        <v>21791</v>
      </c>
      <c r="C21927">
        <v>37591</v>
      </c>
      <c r="D21927" s="93" t="s">
        <v>22961</v>
      </c>
      <c r="E21927" s="93" t="s">
        <v>14</v>
      </c>
    </row>
    <row r="21928" spans="1:5" x14ac:dyDescent="0.25">
      <c r="A21928" s="93" t="s">
        <v>3610</v>
      </c>
      <c r="B21928" t="s">
        <v>21791</v>
      </c>
      <c r="C21928">
        <v>42417</v>
      </c>
      <c r="D21928" s="93" t="s">
        <v>22196</v>
      </c>
      <c r="E21928" s="93" t="s">
        <v>14</v>
      </c>
    </row>
    <row r="21929" spans="1:5" x14ac:dyDescent="0.25">
      <c r="A21929" s="93" t="s">
        <v>3610</v>
      </c>
      <c r="B21929" t="s">
        <v>21783</v>
      </c>
      <c r="C21929">
        <v>88243</v>
      </c>
      <c r="D21929" s="93" t="s">
        <v>27315</v>
      </c>
      <c r="E21929" s="93" t="s">
        <v>14</v>
      </c>
    </row>
    <row r="21930" spans="1:5" x14ac:dyDescent="0.25">
      <c r="A21930" s="93" t="s">
        <v>3610</v>
      </c>
      <c r="B21930" t="s">
        <v>21783</v>
      </c>
      <c r="C21930">
        <v>100308</v>
      </c>
      <c r="D21930" s="93" t="s">
        <v>27315</v>
      </c>
      <c r="E21930" s="93" t="s">
        <v>14</v>
      </c>
    </row>
    <row r="21931" spans="1:5" x14ac:dyDescent="0.25">
      <c r="A21931" s="93" t="s">
        <v>3611</v>
      </c>
      <c r="D21931" s="93" t="s">
        <v>14</v>
      </c>
      <c r="E21931" s="93" t="s">
        <v>33425</v>
      </c>
    </row>
    <row r="21932" spans="1:5" x14ac:dyDescent="0.25">
      <c r="A21932" s="93" t="s">
        <v>3611</v>
      </c>
      <c r="B21932" t="s">
        <v>21791</v>
      </c>
      <c r="C21932">
        <v>1570</v>
      </c>
      <c r="D21932" s="93" t="s">
        <v>23286</v>
      </c>
      <c r="E21932" s="93" t="s">
        <v>14</v>
      </c>
    </row>
    <row r="21933" spans="1:5" x14ac:dyDescent="0.25">
      <c r="A21933" s="93" t="s">
        <v>3611</v>
      </c>
      <c r="B21933" t="s">
        <v>21791</v>
      </c>
      <c r="C21933">
        <v>4374</v>
      </c>
      <c r="D21933" s="93" t="s">
        <v>23281</v>
      </c>
      <c r="E21933" s="93" t="s">
        <v>14</v>
      </c>
    </row>
    <row r="21934" spans="1:5" x14ac:dyDescent="0.25">
      <c r="A21934" s="93" t="s">
        <v>3611</v>
      </c>
      <c r="B21934" t="s">
        <v>21791</v>
      </c>
      <c r="C21934">
        <v>11976</v>
      </c>
      <c r="D21934" s="93" t="s">
        <v>23281</v>
      </c>
      <c r="E21934" s="93" t="s">
        <v>14</v>
      </c>
    </row>
    <row r="21935" spans="1:5" x14ac:dyDescent="0.25">
      <c r="A21935" s="93" t="s">
        <v>3611</v>
      </c>
      <c r="B21935" t="s">
        <v>21791</v>
      </c>
      <c r="C21935">
        <v>13246</v>
      </c>
      <c r="D21935" s="93" t="s">
        <v>23291</v>
      </c>
      <c r="E21935" s="93" t="s">
        <v>14</v>
      </c>
    </row>
    <row r="21936" spans="1:5" x14ac:dyDescent="0.25">
      <c r="A21936" s="93" t="s">
        <v>3611</v>
      </c>
      <c r="B21936" t="s">
        <v>21791</v>
      </c>
      <c r="C21936">
        <v>13294</v>
      </c>
      <c r="D21936" s="93" t="s">
        <v>23281</v>
      </c>
      <c r="E21936" s="93" t="s">
        <v>14</v>
      </c>
    </row>
    <row r="21937" spans="1:5" x14ac:dyDescent="0.25">
      <c r="A21937" s="93" t="s">
        <v>3611</v>
      </c>
      <c r="B21937" t="s">
        <v>21791</v>
      </c>
      <c r="C21937">
        <v>13348</v>
      </c>
      <c r="D21937" s="93" t="s">
        <v>23281</v>
      </c>
      <c r="E21937" s="93" t="s">
        <v>14</v>
      </c>
    </row>
    <row r="21938" spans="1:5" x14ac:dyDescent="0.25">
      <c r="A21938" s="93" t="s">
        <v>3611</v>
      </c>
      <c r="B21938" t="s">
        <v>21791</v>
      </c>
      <c r="C21938">
        <v>37591</v>
      </c>
      <c r="D21938" s="93" t="s">
        <v>22961</v>
      </c>
      <c r="E21938" s="93" t="s">
        <v>14</v>
      </c>
    </row>
    <row r="21939" spans="1:5" x14ac:dyDescent="0.25">
      <c r="A21939" s="93" t="s">
        <v>3611</v>
      </c>
      <c r="B21939" t="s">
        <v>21791</v>
      </c>
      <c r="C21939">
        <v>43186</v>
      </c>
      <c r="D21939" s="93" t="s">
        <v>22196</v>
      </c>
      <c r="E21939" s="93" t="s">
        <v>14</v>
      </c>
    </row>
    <row r="21940" spans="1:5" x14ac:dyDescent="0.25">
      <c r="A21940" s="93" t="s">
        <v>3611</v>
      </c>
      <c r="B21940" t="s">
        <v>21783</v>
      </c>
      <c r="C21940">
        <v>88243</v>
      </c>
      <c r="D21940" s="93" t="s">
        <v>27315</v>
      </c>
      <c r="E21940" s="93" t="s">
        <v>14</v>
      </c>
    </row>
    <row r="21941" spans="1:5" x14ac:dyDescent="0.25">
      <c r="A21941" s="93" t="s">
        <v>3611</v>
      </c>
      <c r="B21941" t="s">
        <v>21783</v>
      </c>
      <c r="C21941">
        <v>100308</v>
      </c>
      <c r="D21941" s="93" t="s">
        <v>27315</v>
      </c>
      <c r="E21941" s="93" t="s">
        <v>14</v>
      </c>
    </row>
    <row r="21942" spans="1:5" x14ac:dyDescent="0.25">
      <c r="A21942" s="93" t="s">
        <v>3612</v>
      </c>
      <c r="D21942" s="93" t="s">
        <v>14</v>
      </c>
      <c r="E21942" s="93" t="s">
        <v>33426</v>
      </c>
    </row>
    <row r="21943" spans="1:5" x14ac:dyDescent="0.25">
      <c r="A21943" s="93" t="s">
        <v>3612</v>
      </c>
      <c r="B21943" t="s">
        <v>21791</v>
      </c>
      <c r="C21943">
        <v>1570</v>
      </c>
      <c r="D21943" s="93" t="s">
        <v>23286</v>
      </c>
      <c r="E21943" s="93" t="s">
        <v>14</v>
      </c>
    </row>
    <row r="21944" spans="1:5" x14ac:dyDescent="0.25">
      <c r="A21944" s="93" t="s">
        <v>3612</v>
      </c>
      <c r="B21944" t="s">
        <v>21791</v>
      </c>
      <c r="C21944">
        <v>4374</v>
      </c>
      <c r="D21944" s="93" t="s">
        <v>23281</v>
      </c>
      <c r="E21944" s="93" t="s">
        <v>14</v>
      </c>
    </row>
    <row r="21945" spans="1:5" x14ac:dyDescent="0.25">
      <c r="A21945" s="93" t="s">
        <v>3612</v>
      </c>
      <c r="B21945" t="s">
        <v>21791</v>
      </c>
      <c r="C21945">
        <v>11976</v>
      </c>
      <c r="D21945" s="93" t="s">
        <v>23281</v>
      </c>
      <c r="E21945" s="93" t="s">
        <v>14</v>
      </c>
    </row>
    <row r="21946" spans="1:5" x14ac:dyDescent="0.25">
      <c r="A21946" s="93" t="s">
        <v>3612</v>
      </c>
      <c r="B21946" t="s">
        <v>21791</v>
      </c>
      <c r="C21946">
        <v>13246</v>
      </c>
      <c r="D21946" s="93" t="s">
        <v>23291</v>
      </c>
      <c r="E21946" s="93" t="s">
        <v>14</v>
      </c>
    </row>
    <row r="21947" spans="1:5" x14ac:dyDescent="0.25">
      <c r="A21947" s="93" t="s">
        <v>3612</v>
      </c>
      <c r="B21947" t="s">
        <v>21791</v>
      </c>
      <c r="C21947">
        <v>13294</v>
      </c>
      <c r="D21947" s="93" t="s">
        <v>23281</v>
      </c>
      <c r="E21947" s="93" t="s">
        <v>14</v>
      </c>
    </row>
    <row r="21948" spans="1:5" x14ac:dyDescent="0.25">
      <c r="A21948" s="93" t="s">
        <v>3612</v>
      </c>
      <c r="B21948" t="s">
        <v>21791</v>
      </c>
      <c r="C21948">
        <v>13348</v>
      </c>
      <c r="D21948" s="93" t="s">
        <v>23281</v>
      </c>
      <c r="E21948" s="93" t="s">
        <v>14</v>
      </c>
    </row>
    <row r="21949" spans="1:5" x14ac:dyDescent="0.25">
      <c r="A21949" s="93" t="s">
        <v>3612</v>
      </c>
      <c r="B21949" t="s">
        <v>21791</v>
      </c>
      <c r="C21949">
        <v>37591</v>
      </c>
      <c r="D21949" s="93" t="s">
        <v>22961</v>
      </c>
      <c r="E21949" s="93" t="s">
        <v>14</v>
      </c>
    </row>
    <row r="21950" spans="1:5" x14ac:dyDescent="0.25">
      <c r="A21950" s="93" t="s">
        <v>3612</v>
      </c>
      <c r="B21950" t="s">
        <v>21791</v>
      </c>
      <c r="C21950">
        <v>39826</v>
      </c>
      <c r="D21950" s="93" t="s">
        <v>22196</v>
      </c>
      <c r="E21950" s="93" t="s">
        <v>14</v>
      </c>
    </row>
    <row r="21951" spans="1:5" x14ac:dyDescent="0.25">
      <c r="A21951" s="93" t="s">
        <v>3612</v>
      </c>
      <c r="B21951" t="s">
        <v>21783</v>
      </c>
      <c r="C21951">
        <v>88243</v>
      </c>
      <c r="D21951" s="93" t="s">
        <v>27315</v>
      </c>
      <c r="E21951" s="93" t="s">
        <v>14</v>
      </c>
    </row>
    <row r="21952" spans="1:5" x14ac:dyDescent="0.25">
      <c r="A21952" s="93" t="s">
        <v>3612</v>
      </c>
      <c r="B21952" t="s">
        <v>21783</v>
      </c>
      <c r="C21952">
        <v>100308</v>
      </c>
      <c r="D21952" s="93" t="s">
        <v>27315</v>
      </c>
      <c r="E21952" s="93" t="s">
        <v>14</v>
      </c>
    </row>
    <row r="21953" spans="1:5" x14ac:dyDescent="0.25">
      <c r="A21953" s="93" t="s">
        <v>3613</v>
      </c>
      <c r="D21953" s="93" t="s">
        <v>14</v>
      </c>
      <c r="E21953" s="93" t="s">
        <v>33427</v>
      </c>
    </row>
    <row r="21954" spans="1:5" x14ac:dyDescent="0.25">
      <c r="A21954" s="93" t="s">
        <v>3613</v>
      </c>
      <c r="B21954" t="s">
        <v>21791</v>
      </c>
      <c r="C21954">
        <v>1570</v>
      </c>
      <c r="D21954" s="93" t="s">
        <v>23286</v>
      </c>
      <c r="E21954" s="93" t="s">
        <v>14</v>
      </c>
    </row>
    <row r="21955" spans="1:5" x14ac:dyDescent="0.25">
      <c r="A21955" s="93" t="s">
        <v>3613</v>
      </c>
      <c r="B21955" t="s">
        <v>21791</v>
      </c>
      <c r="C21955">
        <v>4374</v>
      </c>
      <c r="D21955" s="93" t="s">
        <v>23281</v>
      </c>
      <c r="E21955" s="93" t="s">
        <v>14</v>
      </c>
    </row>
    <row r="21956" spans="1:5" x14ac:dyDescent="0.25">
      <c r="A21956" s="93" t="s">
        <v>3613</v>
      </c>
      <c r="B21956" t="s">
        <v>21791</v>
      </c>
      <c r="C21956">
        <v>11976</v>
      </c>
      <c r="D21956" s="93" t="s">
        <v>23281</v>
      </c>
      <c r="E21956" s="93" t="s">
        <v>14</v>
      </c>
    </row>
    <row r="21957" spans="1:5" x14ac:dyDescent="0.25">
      <c r="A21957" s="93" t="s">
        <v>3613</v>
      </c>
      <c r="B21957" t="s">
        <v>21791</v>
      </c>
      <c r="C21957">
        <v>13246</v>
      </c>
      <c r="D21957" s="93" t="s">
        <v>23291</v>
      </c>
      <c r="E21957" s="93" t="s">
        <v>14</v>
      </c>
    </row>
    <row r="21958" spans="1:5" x14ac:dyDescent="0.25">
      <c r="A21958" s="93" t="s">
        <v>3613</v>
      </c>
      <c r="B21958" t="s">
        <v>21791</v>
      </c>
      <c r="C21958">
        <v>13294</v>
      </c>
      <c r="D21958" s="93" t="s">
        <v>23281</v>
      </c>
      <c r="E21958" s="93" t="s">
        <v>14</v>
      </c>
    </row>
    <row r="21959" spans="1:5" x14ac:dyDescent="0.25">
      <c r="A21959" s="93" t="s">
        <v>3613</v>
      </c>
      <c r="B21959" t="s">
        <v>21791</v>
      </c>
      <c r="C21959">
        <v>13348</v>
      </c>
      <c r="D21959" s="93" t="s">
        <v>23281</v>
      </c>
      <c r="E21959" s="93" t="s">
        <v>14</v>
      </c>
    </row>
    <row r="21960" spans="1:5" x14ac:dyDescent="0.25">
      <c r="A21960" s="93" t="s">
        <v>3613</v>
      </c>
      <c r="B21960" t="s">
        <v>21791</v>
      </c>
      <c r="C21960">
        <v>37591</v>
      </c>
      <c r="D21960" s="93" t="s">
        <v>22961</v>
      </c>
      <c r="E21960" s="93" t="s">
        <v>14</v>
      </c>
    </row>
    <row r="21961" spans="1:5" x14ac:dyDescent="0.25">
      <c r="A21961" s="93" t="s">
        <v>3613</v>
      </c>
      <c r="B21961" t="s">
        <v>21791</v>
      </c>
      <c r="C21961">
        <v>42419</v>
      </c>
      <c r="D21961" s="93" t="s">
        <v>22196</v>
      </c>
      <c r="E21961" s="93" t="s">
        <v>14</v>
      </c>
    </row>
    <row r="21962" spans="1:5" x14ac:dyDescent="0.25">
      <c r="A21962" s="93" t="s">
        <v>3613</v>
      </c>
      <c r="B21962" t="s">
        <v>21783</v>
      </c>
      <c r="C21962">
        <v>88243</v>
      </c>
      <c r="D21962" s="93" t="s">
        <v>27316</v>
      </c>
      <c r="E21962" s="93" t="s">
        <v>14</v>
      </c>
    </row>
    <row r="21963" spans="1:5" x14ac:dyDescent="0.25">
      <c r="A21963" s="93" t="s">
        <v>3613</v>
      </c>
      <c r="B21963" t="s">
        <v>21783</v>
      </c>
      <c r="C21963">
        <v>100308</v>
      </c>
      <c r="D21963" s="93" t="s">
        <v>27316</v>
      </c>
      <c r="E21963" s="93" t="s">
        <v>14</v>
      </c>
    </row>
    <row r="21964" spans="1:5" x14ac:dyDescent="0.25">
      <c r="A21964" s="93" t="s">
        <v>3614</v>
      </c>
      <c r="D21964" s="93" t="s">
        <v>14</v>
      </c>
      <c r="E21964" s="93" t="s">
        <v>33428</v>
      </c>
    </row>
    <row r="21965" spans="1:5" x14ac:dyDescent="0.25">
      <c r="A21965" s="93" t="s">
        <v>3614</v>
      </c>
      <c r="B21965" t="s">
        <v>21791</v>
      </c>
      <c r="C21965">
        <v>1570</v>
      </c>
      <c r="D21965" s="93" t="s">
        <v>23286</v>
      </c>
      <c r="E21965" s="93" t="s">
        <v>14</v>
      </c>
    </row>
    <row r="21966" spans="1:5" x14ac:dyDescent="0.25">
      <c r="A21966" s="93" t="s">
        <v>3614</v>
      </c>
      <c r="B21966" t="s">
        <v>21791</v>
      </c>
      <c r="C21966">
        <v>4374</v>
      </c>
      <c r="D21966" s="93" t="s">
        <v>23281</v>
      </c>
      <c r="E21966" s="93" t="s">
        <v>14</v>
      </c>
    </row>
    <row r="21967" spans="1:5" x14ac:dyDescent="0.25">
      <c r="A21967" s="93" t="s">
        <v>3614</v>
      </c>
      <c r="B21967" t="s">
        <v>21791</v>
      </c>
      <c r="C21967">
        <v>11976</v>
      </c>
      <c r="D21967" s="93" t="s">
        <v>23281</v>
      </c>
      <c r="E21967" s="93" t="s">
        <v>14</v>
      </c>
    </row>
    <row r="21968" spans="1:5" x14ac:dyDescent="0.25">
      <c r="A21968" s="93" t="s">
        <v>3614</v>
      </c>
      <c r="B21968" t="s">
        <v>21791</v>
      </c>
      <c r="C21968">
        <v>13246</v>
      </c>
      <c r="D21968" s="93" t="s">
        <v>23291</v>
      </c>
      <c r="E21968" s="93" t="s">
        <v>14</v>
      </c>
    </row>
    <row r="21969" spans="1:5" x14ac:dyDescent="0.25">
      <c r="A21969" s="93" t="s">
        <v>3614</v>
      </c>
      <c r="B21969" t="s">
        <v>21791</v>
      </c>
      <c r="C21969">
        <v>13294</v>
      </c>
      <c r="D21969" s="93" t="s">
        <v>23281</v>
      </c>
      <c r="E21969" s="93" t="s">
        <v>14</v>
      </c>
    </row>
    <row r="21970" spans="1:5" x14ac:dyDescent="0.25">
      <c r="A21970" s="93" t="s">
        <v>3614</v>
      </c>
      <c r="B21970" t="s">
        <v>21791</v>
      </c>
      <c r="C21970">
        <v>13348</v>
      </c>
      <c r="D21970" s="93" t="s">
        <v>23281</v>
      </c>
      <c r="E21970" s="93" t="s">
        <v>14</v>
      </c>
    </row>
    <row r="21971" spans="1:5" x14ac:dyDescent="0.25">
      <c r="A21971" s="93" t="s">
        <v>3614</v>
      </c>
      <c r="B21971" t="s">
        <v>21791</v>
      </c>
      <c r="C21971">
        <v>37591</v>
      </c>
      <c r="D21971" s="93" t="s">
        <v>22961</v>
      </c>
      <c r="E21971" s="93" t="s">
        <v>14</v>
      </c>
    </row>
    <row r="21972" spans="1:5" x14ac:dyDescent="0.25">
      <c r="A21972" s="93" t="s">
        <v>3614</v>
      </c>
      <c r="B21972" t="s">
        <v>21791</v>
      </c>
      <c r="C21972">
        <v>43187</v>
      </c>
      <c r="D21972" s="93" t="s">
        <v>22196</v>
      </c>
      <c r="E21972" s="93" t="s">
        <v>14</v>
      </c>
    </row>
    <row r="21973" spans="1:5" x14ac:dyDescent="0.25">
      <c r="A21973" s="93" t="s">
        <v>3614</v>
      </c>
      <c r="B21973" t="s">
        <v>21783</v>
      </c>
      <c r="C21973">
        <v>88243</v>
      </c>
      <c r="D21973" s="93" t="s">
        <v>27316</v>
      </c>
      <c r="E21973" s="93" t="s">
        <v>14</v>
      </c>
    </row>
    <row r="21974" spans="1:5" x14ac:dyDescent="0.25">
      <c r="A21974" s="93" t="s">
        <v>3614</v>
      </c>
      <c r="B21974" t="s">
        <v>21783</v>
      </c>
      <c r="C21974">
        <v>100308</v>
      </c>
      <c r="D21974" s="93" t="s">
        <v>27316</v>
      </c>
      <c r="E21974" s="93" t="s">
        <v>14</v>
      </c>
    </row>
    <row r="21975" spans="1:5" x14ac:dyDescent="0.25">
      <c r="A21975" s="93" t="s">
        <v>3615</v>
      </c>
      <c r="D21975" s="93" t="s">
        <v>14</v>
      </c>
      <c r="E21975" s="93" t="s">
        <v>33429</v>
      </c>
    </row>
    <row r="21976" spans="1:5" x14ac:dyDescent="0.25">
      <c r="A21976" s="93" t="s">
        <v>3615</v>
      </c>
      <c r="B21976" t="s">
        <v>21791</v>
      </c>
      <c r="C21976">
        <v>1570</v>
      </c>
      <c r="D21976" s="93" t="s">
        <v>23286</v>
      </c>
      <c r="E21976" s="93" t="s">
        <v>14</v>
      </c>
    </row>
    <row r="21977" spans="1:5" x14ac:dyDescent="0.25">
      <c r="A21977" s="93" t="s">
        <v>3615</v>
      </c>
      <c r="B21977" t="s">
        <v>21791</v>
      </c>
      <c r="C21977">
        <v>4374</v>
      </c>
      <c r="D21977" s="93" t="s">
        <v>23281</v>
      </c>
      <c r="E21977" s="93" t="s">
        <v>14</v>
      </c>
    </row>
    <row r="21978" spans="1:5" x14ac:dyDescent="0.25">
      <c r="A21978" s="93" t="s">
        <v>3615</v>
      </c>
      <c r="B21978" t="s">
        <v>21791</v>
      </c>
      <c r="C21978">
        <v>13246</v>
      </c>
      <c r="D21978" s="93" t="s">
        <v>23025</v>
      </c>
      <c r="E21978" s="93" t="s">
        <v>14</v>
      </c>
    </row>
    <row r="21979" spans="1:5" x14ac:dyDescent="0.25">
      <c r="A21979" s="93" t="s">
        <v>3615</v>
      </c>
      <c r="B21979" t="s">
        <v>21791</v>
      </c>
      <c r="C21979">
        <v>13294</v>
      </c>
      <c r="D21979" s="93" t="s">
        <v>23281</v>
      </c>
      <c r="E21979" s="93" t="s">
        <v>14</v>
      </c>
    </row>
    <row r="21980" spans="1:5" x14ac:dyDescent="0.25">
      <c r="A21980" s="93" t="s">
        <v>3615</v>
      </c>
      <c r="B21980" t="s">
        <v>21791</v>
      </c>
      <c r="C21980">
        <v>13348</v>
      </c>
      <c r="D21980" s="93" t="s">
        <v>23281</v>
      </c>
      <c r="E21980" s="93" t="s">
        <v>14</v>
      </c>
    </row>
    <row r="21981" spans="1:5" x14ac:dyDescent="0.25">
      <c r="A21981" s="93" t="s">
        <v>3615</v>
      </c>
      <c r="B21981" t="s">
        <v>21791</v>
      </c>
      <c r="C21981">
        <v>42420</v>
      </c>
      <c r="D21981" s="93" t="s">
        <v>22196</v>
      </c>
      <c r="E21981" s="93" t="s">
        <v>14</v>
      </c>
    </row>
    <row r="21982" spans="1:5" x14ac:dyDescent="0.25">
      <c r="A21982" s="93" t="s">
        <v>3615</v>
      </c>
      <c r="B21982" t="s">
        <v>21783</v>
      </c>
      <c r="C21982">
        <v>88243</v>
      </c>
      <c r="D21982" s="93" t="s">
        <v>27317</v>
      </c>
      <c r="E21982" s="93" t="s">
        <v>14</v>
      </c>
    </row>
    <row r="21983" spans="1:5" x14ac:dyDescent="0.25">
      <c r="A21983" s="93" t="s">
        <v>3615</v>
      </c>
      <c r="B21983" t="s">
        <v>21783</v>
      </c>
      <c r="C21983">
        <v>93287</v>
      </c>
      <c r="D21983" s="93" t="s">
        <v>22209</v>
      </c>
      <c r="E21983" s="93" t="s">
        <v>14</v>
      </c>
    </row>
    <row r="21984" spans="1:5" x14ac:dyDescent="0.25">
      <c r="A21984" s="93" t="s">
        <v>3615</v>
      </c>
      <c r="B21984" t="s">
        <v>21783</v>
      </c>
      <c r="C21984">
        <v>93288</v>
      </c>
      <c r="D21984" s="93" t="s">
        <v>27318</v>
      </c>
      <c r="E21984" s="93" t="s">
        <v>14</v>
      </c>
    </row>
    <row r="21985" spans="1:5" x14ac:dyDescent="0.25">
      <c r="A21985" s="93" t="s">
        <v>3615</v>
      </c>
      <c r="B21985" t="s">
        <v>21783</v>
      </c>
      <c r="C21985">
        <v>100308</v>
      </c>
      <c r="D21985" s="93" t="s">
        <v>27317</v>
      </c>
      <c r="E21985" s="93" t="s">
        <v>14</v>
      </c>
    </row>
    <row r="21986" spans="1:5" x14ac:dyDescent="0.25">
      <c r="A21986" s="93" t="s">
        <v>3616</v>
      </c>
      <c r="D21986" s="93" t="s">
        <v>14</v>
      </c>
      <c r="E21986" s="93" t="s">
        <v>33430</v>
      </c>
    </row>
    <row r="21987" spans="1:5" x14ac:dyDescent="0.25">
      <c r="A21987" s="93" t="s">
        <v>3616</v>
      </c>
      <c r="B21987" t="s">
        <v>21791</v>
      </c>
      <c r="C21987">
        <v>1570</v>
      </c>
      <c r="D21987" s="93" t="s">
        <v>23286</v>
      </c>
      <c r="E21987" s="93" t="s">
        <v>14</v>
      </c>
    </row>
    <row r="21988" spans="1:5" x14ac:dyDescent="0.25">
      <c r="A21988" s="93" t="s">
        <v>3616</v>
      </c>
      <c r="B21988" t="s">
        <v>21791</v>
      </c>
      <c r="C21988">
        <v>4374</v>
      </c>
      <c r="D21988" s="93" t="s">
        <v>23281</v>
      </c>
      <c r="E21988" s="93" t="s">
        <v>14</v>
      </c>
    </row>
    <row r="21989" spans="1:5" x14ac:dyDescent="0.25">
      <c r="A21989" s="93" t="s">
        <v>3616</v>
      </c>
      <c r="B21989" t="s">
        <v>21791</v>
      </c>
      <c r="C21989">
        <v>13246</v>
      </c>
      <c r="D21989" s="93" t="s">
        <v>23025</v>
      </c>
      <c r="E21989" s="93" t="s">
        <v>14</v>
      </c>
    </row>
    <row r="21990" spans="1:5" x14ac:dyDescent="0.25">
      <c r="A21990" s="93" t="s">
        <v>3616</v>
      </c>
      <c r="B21990" t="s">
        <v>21791</v>
      </c>
      <c r="C21990">
        <v>13294</v>
      </c>
      <c r="D21990" s="93" t="s">
        <v>23281</v>
      </c>
      <c r="E21990" s="93" t="s">
        <v>14</v>
      </c>
    </row>
    <row r="21991" spans="1:5" x14ac:dyDescent="0.25">
      <c r="A21991" s="93" t="s">
        <v>3616</v>
      </c>
      <c r="B21991" t="s">
        <v>21791</v>
      </c>
      <c r="C21991">
        <v>13348</v>
      </c>
      <c r="D21991" s="93" t="s">
        <v>23281</v>
      </c>
      <c r="E21991" s="93" t="s">
        <v>14</v>
      </c>
    </row>
    <row r="21992" spans="1:5" x14ac:dyDescent="0.25">
      <c r="A21992" s="93" t="s">
        <v>3616</v>
      </c>
      <c r="B21992" t="s">
        <v>21791</v>
      </c>
      <c r="C21992">
        <v>43188</v>
      </c>
      <c r="D21992" s="93" t="s">
        <v>22196</v>
      </c>
      <c r="E21992" s="93" t="s">
        <v>14</v>
      </c>
    </row>
    <row r="21993" spans="1:5" x14ac:dyDescent="0.25">
      <c r="A21993" s="93" t="s">
        <v>3616</v>
      </c>
      <c r="B21993" t="s">
        <v>21783</v>
      </c>
      <c r="C21993">
        <v>88243</v>
      </c>
      <c r="D21993" s="93" t="s">
        <v>27317</v>
      </c>
      <c r="E21993" s="93" t="s">
        <v>14</v>
      </c>
    </row>
    <row r="21994" spans="1:5" x14ac:dyDescent="0.25">
      <c r="A21994" s="93" t="s">
        <v>3616</v>
      </c>
      <c r="B21994" t="s">
        <v>21783</v>
      </c>
      <c r="C21994">
        <v>93287</v>
      </c>
      <c r="D21994" s="93" t="s">
        <v>22209</v>
      </c>
      <c r="E21994" s="93" t="s">
        <v>14</v>
      </c>
    </row>
    <row r="21995" spans="1:5" x14ac:dyDescent="0.25">
      <c r="A21995" s="93" t="s">
        <v>3616</v>
      </c>
      <c r="B21995" t="s">
        <v>21783</v>
      </c>
      <c r="C21995">
        <v>93288</v>
      </c>
      <c r="D21995" s="93" t="s">
        <v>27318</v>
      </c>
      <c r="E21995" s="93" t="s">
        <v>14</v>
      </c>
    </row>
    <row r="21996" spans="1:5" x14ac:dyDescent="0.25">
      <c r="A21996" s="93" t="s">
        <v>3616</v>
      </c>
      <c r="B21996" t="s">
        <v>21783</v>
      </c>
      <c r="C21996">
        <v>100308</v>
      </c>
      <c r="D21996" s="93" t="s">
        <v>27317</v>
      </c>
      <c r="E21996" s="93" t="s">
        <v>14</v>
      </c>
    </row>
    <row r="21997" spans="1:5" x14ac:dyDescent="0.25">
      <c r="A21997" s="93" t="s">
        <v>3617</v>
      </c>
      <c r="D21997" s="93" t="s">
        <v>14</v>
      </c>
      <c r="E21997" s="93" t="s">
        <v>33431</v>
      </c>
    </row>
    <row r="21998" spans="1:5" x14ac:dyDescent="0.25">
      <c r="A21998" s="93" t="s">
        <v>3617</v>
      </c>
      <c r="B21998" t="s">
        <v>21791</v>
      </c>
      <c r="C21998">
        <v>1570</v>
      </c>
      <c r="D21998" s="93" t="s">
        <v>23286</v>
      </c>
      <c r="E21998" s="93" t="s">
        <v>14</v>
      </c>
    </row>
    <row r="21999" spans="1:5" x14ac:dyDescent="0.25">
      <c r="A21999" s="93" t="s">
        <v>3617</v>
      </c>
      <c r="B21999" t="s">
        <v>21791</v>
      </c>
      <c r="C21999">
        <v>4374</v>
      </c>
      <c r="D21999" s="93" t="s">
        <v>23281</v>
      </c>
      <c r="E21999" s="93" t="s">
        <v>14</v>
      </c>
    </row>
    <row r="22000" spans="1:5" x14ac:dyDescent="0.25">
      <c r="A22000" s="93" t="s">
        <v>3617</v>
      </c>
      <c r="B22000" t="s">
        <v>21791</v>
      </c>
      <c r="C22000">
        <v>13246</v>
      </c>
      <c r="D22000" s="93" t="s">
        <v>23025</v>
      </c>
      <c r="E22000" s="93" t="s">
        <v>14</v>
      </c>
    </row>
    <row r="22001" spans="1:5" x14ac:dyDescent="0.25">
      <c r="A22001" s="93" t="s">
        <v>3617</v>
      </c>
      <c r="B22001" t="s">
        <v>21791</v>
      </c>
      <c r="C22001">
        <v>13294</v>
      </c>
      <c r="D22001" s="93" t="s">
        <v>23281</v>
      </c>
      <c r="E22001" s="93" t="s">
        <v>14</v>
      </c>
    </row>
    <row r="22002" spans="1:5" x14ac:dyDescent="0.25">
      <c r="A22002" s="93" t="s">
        <v>3617</v>
      </c>
      <c r="B22002" t="s">
        <v>21791</v>
      </c>
      <c r="C22002">
        <v>13348</v>
      </c>
      <c r="D22002" s="93" t="s">
        <v>23281</v>
      </c>
      <c r="E22002" s="93" t="s">
        <v>14</v>
      </c>
    </row>
    <row r="22003" spans="1:5" x14ac:dyDescent="0.25">
      <c r="A22003" s="93" t="s">
        <v>3617</v>
      </c>
      <c r="B22003" t="s">
        <v>21791</v>
      </c>
      <c r="C22003">
        <v>42421</v>
      </c>
      <c r="D22003" s="93" t="s">
        <v>22196</v>
      </c>
      <c r="E22003" s="93" t="s">
        <v>14</v>
      </c>
    </row>
    <row r="22004" spans="1:5" x14ac:dyDescent="0.25">
      <c r="A22004" s="93" t="s">
        <v>3617</v>
      </c>
      <c r="B22004" t="s">
        <v>21783</v>
      </c>
      <c r="C22004">
        <v>88243</v>
      </c>
      <c r="D22004" s="93" t="s">
        <v>27317</v>
      </c>
      <c r="E22004" s="93" t="s">
        <v>14</v>
      </c>
    </row>
    <row r="22005" spans="1:5" x14ac:dyDescent="0.25">
      <c r="A22005" s="93" t="s">
        <v>3617</v>
      </c>
      <c r="B22005" t="s">
        <v>21783</v>
      </c>
      <c r="C22005">
        <v>93287</v>
      </c>
      <c r="D22005" s="93" t="s">
        <v>22209</v>
      </c>
      <c r="E22005" s="93" t="s">
        <v>14</v>
      </c>
    </row>
    <row r="22006" spans="1:5" x14ac:dyDescent="0.25">
      <c r="A22006" s="93" t="s">
        <v>3617</v>
      </c>
      <c r="B22006" t="s">
        <v>21783</v>
      </c>
      <c r="C22006">
        <v>93288</v>
      </c>
      <c r="D22006" s="93" t="s">
        <v>27318</v>
      </c>
      <c r="E22006" s="93" t="s">
        <v>14</v>
      </c>
    </row>
    <row r="22007" spans="1:5" x14ac:dyDescent="0.25">
      <c r="A22007" s="93" t="s">
        <v>3617</v>
      </c>
      <c r="B22007" t="s">
        <v>21783</v>
      </c>
      <c r="C22007">
        <v>100308</v>
      </c>
      <c r="D22007" s="93" t="s">
        <v>27317</v>
      </c>
      <c r="E22007" s="93" t="s">
        <v>14</v>
      </c>
    </row>
    <row r="22008" spans="1:5" x14ac:dyDescent="0.25">
      <c r="A22008" s="93" t="s">
        <v>3618</v>
      </c>
      <c r="D22008" s="93" t="s">
        <v>14</v>
      </c>
      <c r="E22008" s="93" t="s">
        <v>33432</v>
      </c>
    </row>
    <row r="22009" spans="1:5" x14ac:dyDescent="0.25">
      <c r="A22009" s="93" t="s">
        <v>3618</v>
      </c>
      <c r="B22009" t="s">
        <v>21791</v>
      </c>
      <c r="C22009">
        <v>1570</v>
      </c>
      <c r="D22009" s="93" t="s">
        <v>23286</v>
      </c>
      <c r="E22009" s="93" t="s">
        <v>14</v>
      </c>
    </row>
    <row r="22010" spans="1:5" x14ac:dyDescent="0.25">
      <c r="A22010" s="93" t="s">
        <v>3618</v>
      </c>
      <c r="B22010" t="s">
        <v>21791</v>
      </c>
      <c r="C22010">
        <v>4374</v>
      </c>
      <c r="D22010" s="93" t="s">
        <v>23281</v>
      </c>
      <c r="E22010" s="93" t="s">
        <v>14</v>
      </c>
    </row>
    <row r="22011" spans="1:5" x14ac:dyDescent="0.25">
      <c r="A22011" s="93" t="s">
        <v>3618</v>
      </c>
      <c r="B22011" t="s">
        <v>21791</v>
      </c>
      <c r="C22011">
        <v>13246</v>
      </c>
      <c r="D22011" s="93" t="s">
        <v>23025</v>
      </c>
      <c r="E22011" s="93" t="s">
        <v>14</v>
      </c>
    </row>
    <row r="22012" spans="1:5" x14ac:dyDescent="0.25">
      <c r="A22012" s="93" t="s">
        <v>3618</v>
      </c>
      <c r="B22012" t="s">
        <v>21791</v>
      </c>
      <c r="C22012">
        <v>13294</v>
      </c>
      <c r="D22012" s="93" t="s">
        <v>23281</v>
      </c>
      <c r="E22012" s="93" t="s">
        <v>14</v>
      </c>
    </row>
    <row r="22013" spans="1:5" x14ac:dyDescent="0.25">
      <c r="A22013" s="93" t="s">
        <v>3618</v>
      </c>
      <c r="B22013" t="s">
        <v>21791</v>
      </c>
      <c r="C22013">
        <v>13348</v>
      </c>
      <c r="D22013" s="93" t="s">
        <v>23281</v>
      </c>
      <c r="E22013" s="93" t="s">
        <v>14</v>
      </c>
    </row>
    <row r="22014" spans="1:5" x14ac:dyDescent="0.25">
      <c r="A22014" s="93" t="s">
        <v>3618</v>
      </c>
      <c r="B22014" t="s">
        <v>21791</v>
      </c>
      <c r="C22014">
        <v>43189</v>
      </c>
      <c r="D22014" s="93" t="s">
        <v>22196</v>
      </c>
      <c r="E22014" s="93" t="s">
        <v>14</v>
      </c>
    </row>
    <row r="22015" spans="1:5" x14ac:dyDescent="0.25">
      <c r="A22015" s="93" t="s">
        <v>3618</v>
      </c>
      <c r="B22015" t="s">
        <v>21783</v>
      </c>
      <c r="C22015">
        <v>88243</v>
      </c>
      <c r="D22015" s="93" t="s">
        <v>27317</v>
      </c>
      <c r="E22015" s="93" t="s">
        <v>14</v>
      </c>
    </row>
    <row r="22016" spans="1:5" x14ac:dyDescent="0.25">
      <c r="A22016" s="93" t="s">
        <v>3618</v>
      </c>
      <c r="B22016" t="s">
        <v>21783</v>
      </c>
      <c r="C22016">
        <v>93287</v>
      </c>
      <c r="D22016" s="93" t="s">
        <v>22209</v>
      </c>
      <c r="E22016" s="93" t="s">
        <v>14</v>
      </c>
    </row>
    <row r="22017" spans="1:5" x14ac:dyDescent="0.25">
      <c r="A22017" s="93" t="s">
        <v>3618</v>
      </c>
      <c r="B22017" t="s">
        <v>21783</v>
      </c>
      <c r="C22017">
        <v>93288</v>
      </c>
      <c r="D22017" s="93" t="s">
        <v>27318</v>
      </c>
      <c r="E22017" s="93" t="s">
        <v>14</v>
      </c>
    </row>
    <row r="22018" spans="1:5" x14ac:dyDescent="0.25">
      <c r="A22018" s="93" t="s">
        <v>3618</v>
      </c>
      <c r="B22018" t="s">
        <v>21783</v>
      </c>
      <c r="C22018">
        <v>100308</v>
      </c>
      <c r="D22018" s="93" t="s">
        <v>27317</v>
      </c>
      <c r="E22018" s="93" t="s">
        <v>14</v>
      </c>
    </row>
    <row r="22019" spans="1:5" x14ac:dyDescent="0.25">
      <c r="A22019" s="93" t="s">
        <v>3619</v>
      </c>
      <c r="D22019" s="93" t="s">
        <v>14</v>
      </c>
      <c r="E22019" s="93" t="s">
        <v>33433</v>
      </c>
    </row>
    <row r="22020" spans="1:5" x14ac:dyDescent="0.25">
      <c r="A22020" s="93" t="s">
        <v>3619</v>
      </c>
      <c r="B22020" t="s">
        <v>21791</v>
      </c>
      <c r="C22020">
        <v>1570</v>
      </c>
      <c r="D22020" s="93" t="s">
        <v>23286</v>
      </c>
      <c r="E22020" s="93" t="s">
        <v>14</v>
      </c>
    </row>
    <row r="22021" spans="1:5" x14ac:dyDescent="0.25">
      <c r="A22021" s="93" t="s">
        <v>3619</v>
      </c>
      <c r="B22021" t="s">
        <v>21791</v>
      </c>
      <c r="C22021">
        <v>11976</v>
      </c>
      <c r="D22021" s="93" t="s">
        <v>23286</v>
      </c>
      <c r="E22021" s="93" t="s">
        <v>14</v>
      </c>
    </row>
    <row r="22022" spans="1:5" x14ac:dyDescent="0.25">
      <c r="A22022" s="93" t="s">
        <v>3619</v>
      </c>
      <c r="B22022" t="s">
        <v>21791</v>
      </c>
      <c r="C22022">
        <v>13246</v>
      </c>
      <c r="D22022" s="93" t="s">
        <v>23025</v>
      </c>
      <c r="E22022" s="93" t="s">
        <v>14</v>
      </c>
    </row>
    <row r="22023" spans="1:5" x14ac:dyDescent="0.25">
      <c r="A22023" s="93" t="s">
        <v>3619</v>
      </c>
      <c r="B22023" t="s">
        <v>21791</v>
      </c>
      <c r="C22023">
        <v>13348</v>
      </c>
      <c r="D22023" s="93" t="s">
        <v>23025</v>
      </c>
      <c r="E22023" s="93" t="s">
        <v>14</v>
      </c>
    </row>
    <row r="22024" spans="1:5" x14ac:dyDescent="0.25">
      <c r="A22024" s="93" t="s">
        <v>3619</v>
      </c>
      <c r="B22024" t="s">
        <v>21791</v>
      </c>
      <c r="C22024">
        <v>37591</v>
      </c>
      <c r="D22024" s="93" t="s">
        <v>22961</v>
      </c>
      <c r="E22024" s="93" t="s">
        <v>14</v>
      </c>
    </row>
    <row r="22025" spans="1:5" x14ac:dyDescent="0.25">
      <c r="A22025" s="93" t="s">
        <v>3619</v>
      </c>
      <c r="B22025" t="s">
        <v>21791</v>
      </c>
      <c r="C22025">
        <v>39996</v>
      </c>
      <c r="D22025" s="93" t="s">
        <v>23197</v>
      </c>
      <c r="E22025" s="93" t="s">
        <v>14</v>
      </c>
    </row>
    <row r="22026" spans="1:5" x14ac:dyDescent="0.25">
      <c r="A22026" s="93" t="s">
        <v>3619</v>
      </c>
      <c r="B22026" t="s">
        <v>21791</v>
      </c>
      <c r="C22026">
        <v>39997</v>
      </c>
      <c r="D22026" s="93" t="s">
        <v>23291</v>
      </c>
      <c r="E22026" s="93" t="s">
        <v>14</v>
      </c>
    </row>
    <row r="22027" spans="1:5" x14ac:dyDescent="0.25">
      <c r="A22027" s="93" t="s">
        <v>3619</v>
      </c>
      <c r="B22027" t="s">
        <v>21791</v>
      </c>
      <c r="C22027">
        <v>43195</v>
      </c>
      <c r="D22027" s="93" t="s">
        <v>22196</v>
      </c>
      <c r="E22027" s="93" t="s">
        <v>14</v>
      </c>
    </row>
    <row r="22028" spans="1:5" x14ac:dyDescent="0.25">
      <c r="A22028" s="93" t="s">
        <v>3619</v>
      </c>
      <c r="B22028" t="s">
        <v>21783</v>
      </c>
      <c r="C22028">
        <v>88243</v>
      </c>
      <c r="D22028" s="93" t="s">
        <v>27319</v>
      </c>
      <c r="E22028" s="93" t="s">
        <v>14</v>
      </c>
    </row>
    <row r="22029" spans="1:5" x14ac:dyDescent="0.25">
      <c r="A22029" s="93" t="s">
        <v>3619</v>
      </c>
      <c r="B22029" t="s">
        <v>21783</v>
      </c>
      <c r="C22029">
        <v>100308</v>
      </c>
      <c r="D22029" s="93" t="s">
        <v>27319</v>
      </c>
      <c r="E22029" s="93" t="s">
        <v>14</v>
      </c>
    </row>
    <row r="22030" spans="1:5" x14ac:dyDescent="0.25">
      <c r="A22030" s="93" t="s">
        <v>3620</v>
      </c>
      <c r="D22030" s="93" t="s">
        <v>14</v>
      </c>
      <c r="E22030" s="93" t="s">
        <v>33434</v>
      </c>
    </row>
    <row r="22031" spans="1:5" x14ac:dyDescent="0.25">
      <c r="A22031" s="93" t="s">
        <v>3620</v>
      </c>
      <c r="B22031" t="s">
        <v>21791</v>
      </c>
      <c r="C22031">
        <v>1570</v>
      </c>
      <c r="D22031" s="93" t="s">
        <v>23286</v>
      </c>
      <c r="E22031" s="93" t="s">
        <v>14</v>
      </c>
    </row>
    <row r="22032" spans="1:5" x14ac:dyDescent="0.25">
      <c r="A22032" s="93" t="s">
        <v>3620</v>
      </c>
      <c r="B22032" t="s">
        <v>21791</v>
      </c>
      <c r="C22032">
        <v>11976</v>
      </c>
      <c r="D22032" s="93" t="s">
        <v>23286</v>
      </c>
      <c r="E22032" s="93" t="s">
        <v>14</v>
      </c>
    </row>
    <row r="22033" spans="1:5" x14ac:dyDescent="0.25">
      <c r="A22033" s="93" t="s">
        <v>3620</v>
      </c>
      <c r="B22033" t="s">
        <v>21791</v>
      </c>
      <c r="C22033">
        <v>13246</v>
      </c>
      <c r="D22033" s="93" t="s">
        <v>23025</v>
      </c>
      <c r="E22033" s="93" t="s">
        <v>14</v>
      </c>
    </row>
    <row r="22034" spans="1:5" x14ac:dyDescent="0.25">
      <c r="A22034" s="93" t="s">
        <v>3620</v>
      </c>
      <c r="B22034" t="s">
        <v>21791</v>
      </c>
      <c r="C22034">
        <v>13348</v>
      </c>
      <c r="D22034" s="93" t="s">
        <v>23025</v>
      </c>
      <c r="E22034" s="93" t="s">
        <v>14</v>
      </c>
    </row>
    <row r="22035" spans="1:5" x14ac:dyDescent="0.25">
      <c r="A22035" s="93" t="s">
        <v>3620</v>
      </c>
      <c r="B22035" t="s">
        <v>21791</v>
      </c>
      <c r="C22035">
        <v>37591</v>
      </c>
      <c r="D22035" s="93" t="s">
        <v>22961</v>
      </c>
      <c r="E22035" s="93" t="s">
        <v>14</v>
      </c>
    </row>
    <row r="22036" spans="1:5" x14ac:dyDescent="0.25">
      <c r="A22036" s="93" t="s">
        <v>3620</v>
      </c>
      <c r="B22036" t="s">
        <v>21791</v>
      </c>
      <c r="C22036">
        <v>39556</v>
      </c>
      <c r="D22036" s="93" t="s">
        <v>22196</v>
      </c>
      <c r="E22036" s="93" t="s">
        <v>14</v>
      </c>
    </row>
    <row r="22037" spans="1:5" x14ac:dyDescent="0.25">
      <c r="A22037" s="93" t="s">
        <v>3620</v>
      </c>
      <c r="B22037" t="s">
        <v>21791</v>
      </c>
      <c r="C22037">
        <v>39996</v>
      </c>
      <c r="D22037" s="93" t="s">
        <v>23197</v>
      </c>
      <c r="E22037" s="93" t="s">
        <v>14</v>
      </c>
    </row>
    <row r="22038" spans="1:5" x14ac:dyDescent="0.25">
      <c r="A22038" s="93" t="s">
        <v>3620</v>
      </c>
      <c r="B22038" t="s">
        <v>21791</v>
      </c>
      <c r="C22038">
        <v>39997</v>
      </c>
      <c r="D22038" s="93" t="s">
        <v>23291</v>
      </c>
      <c r="E22038" s="93" t="s">
        <v>14</v>
      </c>
    </row>
    <row r="22039" spans="1:5" x14ac:dyDescent="0.25">
      <c r="A22039" s="93" t="s">
        <v>3620</v>
      </c>
      <c r="B22039" t="s">
        <v>21783</v>
      </c>
      <c r="C22039">
        <v>88243</v>
      </c>
      <c r="D22039" s="93" t="s">
        <v>27319</v>
      </c>
      <c r="E22039" s="93" t="s">
        <v>14</v>
      </c>
    </row>
    <row r="22040" spans="1:5" x14ac:dyDescent="0.25">
      <c r="A22040" s="93" t="s">
        <v>3620</v>
      </c>
      <c r="B22040" t="s">
        <v>21783</v>
      </c>
      <c r="C22040">
        <v>100308</v>
      </c>
      <c r="D22040" s="93" t="s">
        <v>27319</v>
      </c>
      <c r="E22040" s="93" t="s">
        <v>14</v>
      </c>
    </row>
    <row r="22041" spans="1:5" x14ac:dyDescent="0.25">
      <c r="A22041" s="93" t="s">
        <v>3621</v>
      </c>
      <c r="D22041" s="93" t="s">
        <v>14</v>
      </c>
      <c r="E22041" s="93" t="s">
        <v>33435</v>
      </c>
    </row>
    <row r="22042" spans="1:5" x14ac:dyDescent="0.25">
      <c r="A22042" s="93" t="s">
        <v>3621</v>
      </c>
      <c r="B22042" t="s">
        <v>21791</v>
      </c>
      <c r="C22042">
        <v>1570</v>
      </c>
      <c r="D22042" s="93" t="s">
        <v>23286</v>
      </c>
      <c r="E22042" s="93" t="s">
        <v>14</v>
      </c>
    </row>
    <row r="22043" spans="1:5" x14ac:dyDescent="0.25">
      <c r="A22043" s="93" t="s">
        <v>3621</v>
      </c>
      <c r="B22043" t="s">
        <v>21791</v>
      </c>
      <c r="C22043">
        <v>11976</v>
      </c>
      <c r="D22043" s="93" t="s">
        <v>23286</v>
      </c>
      <c r="E22043" s="93" t="s">
        <v>14</v>
      </c>
    </row>
    <row r="22044" spans="1:5" x14ac:dyDescent="0.25">
      <c r="A22044" s="93" t="s">
        <v>3621</v>
      </c>
      <c r="B22044" t="s">
        <v>21791</v>
      </c>
      <c r="C22044">
        <v>13246</v>
      </c>
      <c r="D22044" s="93" t="s">
        <v>23025</v>
      </c>
      <c r="E22044" s="93" t="s">
        <v>14</v>
      </c>
    </row>
    <row r="22045" spans="1:5" x14ac:dyDescent="0.25">
      <c r="A22045" s="93" t="s">
        <v>3621</v>
      </c>
      <c r="B22045" t="s">
        <v>21791</v>
      </c>
      <c r="C22045">
        <v>13348</v>
      </c>
      <c r="D22045" s="93" t="s">
        <v>23025</v>
      </c>
      <c r="E22045" s="93" t="s">
        <v>14</v>
      </c>
    </row>
    <row r="22046" spans="1:5" x14ac:dyDescent="0.25">
      <c r="A22046" s="93" t="s">
        <v>3621</v>
      </c>
      <c r="B22046" t="s">
        <v>21791</v>
      </c>
      <c r="C22046">
        <v>37591</v>
      </c>
      <c r="D22046" s="93" t="s">
        <v>22961</v>
      </c>
      <c r="E22046" s="93" t="s">
        <v>14</v>
      </c>
    </row>
    <row r="22047" spans="1:5" x14ac:dyDescent="0.25">
      <c r="A22047" s="93" t="s">
        <v>3621</v>
      </c>
      <c r="B22047" t="s">
        <v>21791</v>
      </c>
      <c r="C22047">
        <v>39996</v>
      </c>
      <c r="D22047" s="93" t="s">
        <v>23197</v>
      </c>
      <c r="E22047" s="93" t="s">
        <v>14</v>
      </c>
    </row>
    <row r="22048" spans="1:5" x14ac:dyDescent="0.25">
      <c r="A22048" s="93" t="s">
        <v>3621</v>
      </c>
      <c r="B22048" t="s">
        <v>21791</v>
      </c>
      <c r="C22048">
        <v>39997</v>
      </c>
      <c r="D22048" s="93" t="s">
        <v>23291</v>
      </c>
      <c r="E22048" s="93" t="s">
        <v>14</v>
      </c>
    </row>
    <row r="22049" spans="1:5" x14ac:dyDescent="0.25">
      <c r="A22049" s="93" t="s">
        <v>3621</v>
      </c>
      <c r="B22049" t="s">
        <v>21791</v>
      </c>
      <c r="C22049">
        <v>43196</v>
      </c>
      <c r="D22049" s="93" t="s">
        <v>22196</v>
      </c>
      <c r="E22049" s="93" t="s">
        <v>14</v>
      </c>
    </row>
    <row r="22050" spans="1:5" x14ac:dyDescent="0.25">
      <c r="A22050" s="93" t="s">
        <v>3621</v>
      </c>
      <c r="B22050" t="s">
        <v>21783</v>
      </c>
      <c r="C22050">
        <v>88243</v>
      </c>
      <c r="D22050" s="93" t="s">
        <v>27320</v>
      </c>
      <c r="E22050" s="93" t="s">
        <v>14</v>
      </c>
    </row>
    <row r="22051" spans="1:5" x14ac:dyDescent="0.25">
      <c r="A22051" s="93" t="s">
        <v>3621</v>
      </c>
      <c r="B22051" t="s">
        <v>21783</v>
      </c>
      <c r="C22051">
        <v>100308</v>
      </c>
      <c r="D22051" s="93" t="s">
        <v>27320</v>
      </c>
      <c r="E22051" s="93" t="s">
        <v>14</v>
      </c>
    </row>
    <row r="22052" spans="1:5" x14ac:dyDescent="0.25">
      <c r="A22052" s="93" t="s">
        <v>3622</v>
      </c>
      <c r="D22052" s="93" t="s">
        <v>14</v>
      </c>
      <c r="E22052" s="93" t="s">
        <v>33436</v>
      </c>
    </row>
    <row r="22053" spans="1:5" x14ac:dyDescent="0.25">
      <c r="A22053" s="93" t="s">
        <v>3622</v>
      </c>
      <c r="B22053" t="s">
        <v>21791</v>
      </c>
      <c r="C22053">
        <v>1570</v>
      </c>
      <c r="D22053" s="93" t="s">
        <v>23286</v>
      </c>
      <c r="E22053" s="93" t="s">
        <v>14</v>
      </c>
    </row>
    <row r="22054" spans="1:5" x14ac:dyDescent="0.25">
      <c r="A22054" s="93" t="s">
        <v>3622</v>
      </c>
      <c r="B22054" t="s">
        <v>21791</v>
      </c>
      <c r="C22054">
        <v>11976</v>
      </c>
      <c r="D22054" s="93" t="s">
        <v>23286</v>
      </c>
      <c r="E22054" s="93" t="s">
        <v>14</v>
      </c>
    </row>
    <row r="22055" spans="1:5" x14ac:dyDescent="0.25">
      <c r="A22055" s="93" t="s">
        <v>3622</v>
      </c>
      <c r="B22055" t="s">
        <v>21791</v>
      </c>
      <c r="C22055">
        <v>13246</v>
      </c>
      <c r="D22055" s="93" t="s">
        <v>23025</v>
      </c>
      <c r="E22055" s="93" t="s">
        <v>14</v>
      </c>
    </row>
    <row r="22056" spans="1:5" x14ac:dyDescent="0.25">
      <c r="A22056" s="93" t="s">
        <v>3622</v>
      </c>
      <c r="B22056" t="s">
        <v>21791</v>
      </c>
      <c r="C22056">
        <v>13348</v>
      </c>
      <c r="D22056" s="93" t="s">
        <v>23025</v>
      </c>
      <c r="E22056" s="93" t="s">
        <v>14</v>
      </c>
    </row>
    <row r="22057" spans="1:5" x14ac:dyDescent="0.25">
      <c r="A22057" s="93" t="s">
        <v>3622</v>
      </c>
      <c r="B22057" t="s">
        <v>21791</v>
      </c>
      <c r="C22057">
        <v>37591</v>
      </c>
      <c r="D22057" s="93" t="s">
        <v>22961</v>
      </c>
      <c r="E22057" s="93" t="s">
        <v>14</v>
      </c>
    </row>
    <row r="22058" spans="1:5" x14ac:dyDescent="0.25">
      <c r="A22058" s="93" t="s">
        <v>3622</v>
      </c>
      <c r="B22058" t="s">
        <v>21791</v>
      </c>
      <c r="C22058">
        <v>39557</v>
      </c>
      <c r="D22058" s="93" t="s">
        <v>22196</v>
      </c>
      <c r="E22058" s="93" t="s">
        <v>14</v>
      </c>
    </row>
    <row r="22059" spans="1:5" x14ac:dyDescent="0.25">
      <c r="A22059" s="93" t="s">
        <v>3622</v>
      </c>
      <c r="B22059" t="s">
        <v>21791</v>
      </c>
      <c r="C22059">
        <v>39996</v>
      </c>
      <c r="D22059" s="93" t="s">
        <v>23197</v>
      </c>
      <c r="E22059" s="93" t="s">
        <v>14</v>
      </c>
    </row>
    <row r="22060" spans="1:5" x14ac:dyDescent="0.25">
      <c r="A22060" s="93" t="s">
        <v>3622</v>
      </c>
      <c r="B22060" t="s">
        <v>21791</v>
      </c>
      <c r="C22060">
        <v>39997</v>
      </c>
      <c r="D22060" s="93" t="s">
        <v>23291</v>
      </c>
      <c r="E22060" s="93" t="s">
        <v>14</v>
      </c>
    </row>
    <row r="22061" spans="1:5" x14ac:dyDescent="0.25">
      <c r="A22061" s="93" t="s">
        <v>3622</v>
      </c>
      <c r="B22061" t="s">
        <v>21783</v>
      </c>
      <c r="C22061">
        <v>88243</v>
      </c>
      <c r="D22061" s="93" t="s">
        <v>27320</v>
      </c>
      <c r="E22061" s="93" t="s">
        <v>14</v>
      </c>
    </row>
    <row r="22062" spans="1:5" x14ac:dyDescent="0.25">
      <c r="A22062" s="93" t="s">
        <v>3622</v>
      </c>
      <c r="B22062" t="s">
        <v>21783</v>
      </c>
      <c r="C22062">
        <v>100308</v>
      </c>
      <c r="D22062" s="93" t="s">
        <v>27320</v>
      </c>
      <c r="E22062" s="93" t="s">
        <v>14</v>
      </c>
    </row>
    <row r="22063" spans="1:5" x14ac:dyDescent="0.25">
      <c r="A22063" s="93" t="s">
        <v>3623</v>
      </c>
      <c r="D22063" s="93" t="s">
        <v>14</v>
      </c>
      <c r="E22063" s="93" t="s">
        <v>33437</v>
      </c>
    </row>
    <row r="22064" spans="1:5" x14ac:dyDescent="0.25">
      <c r="A22064" s="93" t="s">
        <v>3623</v>
      </c>
      <c r="B22064" t="s">
        <v>21791</v>
      </c>
      <c r="C22064">
        <v>1570</v>
      </c>
      <c r="D22064" s="93" t="s">
        <v>23286</v>
      </c>
      <c r="E22064" s="93" t="s">
        <v>14</v>
      </c>
    </row>
    <row r="22065" spans="1:5" x14ac:dyDescent="0.25">
      <c r="A22065" s="93" t="s">
        <v>3623</v>
      </c>
      <c r="B22065" t="s">
        <v>21791</v>
      </c>
      <c r="C22065">
        <v>11976</v>
      </c>
      <c r="D22065" s="93" t="s">
        <v>23286</v>
      </c>
      <c r="E22065" s="93" t="s">
        <v>14</v>
      </c>
    </row>
    <row r="22066" spans="1:5" x14ac:dyDescent="0.25">
      <c r="A22066" s="93" t="s">
        <v>3623</v>
      </c>
      <c r="B22066" t="s">
        <v>21791</v>
      </c>
      <c r="C22066">
        <v>13246</v>
      </c>
      <c r="D22066" s="93" t="s">
        <v>23025</v>
      </c>
      <c r="E22066" s="93" t="s">
        <v>14</v>
      </c>
    </row>
    <row r="22067" spans="1:5" x14ac:dyDescent="0.25">
      <c r="A22067" s="93" t="s">
        <v>3623</v>
      </c>
      <c r="B22067" t="s">
        <v>21791</v>
      </c>
      <c r="C22067">
        <v>13348</v>
      </c>
      <c r="D22067" s="93" t="s">
        <v>23025</v>
      </c>
      <c r="E22067" s="93" t="s">
        <v>14</v>
      </c>
    </row>
    <row r="22068" spans="1:5" x14ac:dyDescent="0.25">
      <c r="A22068" s="93" t="s">
        <v>3623</v>
      </c>
      <c r="B22068" t="s">
        <v>21791</v>
      </c>
      <c r="C22068">
        <v>37591</v>
      </c>
      <c r="D22068" s="93" t="s">
        <v>22961</v>
      </c>
      <c r="E22068" s="93" t="s">
        <v>14</v>
      </c>
    </row>
    <row r="22069" spans="1:5" x14ac:dyDescent="0.25">
      <c r="A22069" s="93" t="s">
        <v>3623</v>
      </c>
      <c r="B22069" t="s">
        <v>21791</v>
      </c>
      <c r="C22069">
        <v>39996</v>
      </c>
      <c r="D22069" s="93" t="s">
        <v>23197</v>
      </c>
      <c r="E22069" s="93" t="s">
        <v>14</v>
      </c>
    </row>
    <row r="22070" spans="1:5" x14ac:dyDescent="0.25">
      <c r="A22070" s="93" t="s">
        <v>3623</v>
      </c>
      <c r="B22070" t="s">
        <v>21791</v>
      </c>
      <c r="C22070">
        <v>39997</v>
      </c>
      <c r="D22070" s="93" t="s">
        <v>23291</v>
      </c>
      <c r="E22070" s="93" t="s">
        <v>14</v>
      </c>
    </row>
    <row r="22071" spans="1:5" x14ac:dyDescent="0.25">
      <c r="A22071" s="93" t="s">
        <v>3623</v>
      </c>
      <c r="B22071" t="s">
        <v>21791</v>
      </c>
      <c r="C22071">
        <v>43198</v>
      </c>
      <c r="D22071" s="93" t="s">
        <v>22196</v>
      </c>
      <c r="E22071" s="93" t="s">
        <v>14</v>
      </c>
    </row>
    <row r="22072" spans="1:5" x14ac:dyDescent="0.25">
      <c r="A22072" s="93" t="s">
        <v>3623</v>
      </c>
      <c r="B22072" t="s">
        <v>21783</v>
      </c>
      <c r="C22072">
        <v>88243</v>
      </c>
      <c r="D22072" s="93" t="s">
        <v>27321</v>
      </c>
      <c r="E22072" s="93" t="s">
        <v>14</v>
      </c>
    </row>
    <row r="22073" spans="1:5" x14ac:dyDescent="0.25">
      <c r="A22073" s="93" t="s">
        <v>3623</v>
      </c>
      <c r="B22073" t="s">
        <v>21783</v>
      </c>
      <c r="C22073">
        <v>100308</v>
      </c>
      <c r="D22073" s="93" t="s">
        <v>27321</v>
      </c>
      <c r="E22073" s="93" t="s">
        <v>14</v>
      </c>
    </row>
    <row r="22074" spans="1:5" x14ac:dyDescent="0.25">
      <c r="A22074" s="93" t="s">
        <v>3624</v>
      </c>
      <c r="D22074" s="93" t="s">
        <v>14</v>
      </c>
      <c r="E22074" s="93" t="s">
        <v>33438</v>
      </c>
    </row>
    <row r="22075" spans="1:5" x14ac:dyDescent="0.25">
      <c r="A22075" s="93" t="s">
        <v>3624</v>
      </c>
      <c r="B22075" t="s">
        <v>21791</v>
      </c>
      <c r="C22075">
        <v>1570</v>
      </c>
      <c r="D22075" s="93" t="s">
        <v>23286</v>
      </c>
      <c r="E22075" s="93" t="s">
        <v>14</v>
      </c>
    </row>
    <row r="22076" spans="1:5" x14ac:dyDescent="0.25">
      <c r="A22076" s="93" t="s">
        <v>3624</v>
      </c>
      <c r="B22076" t="s">
        <v>21791</v>
      </c>
      <c r="C22076">
        <v>11976</v>
      </c>
      <c r="D22076" s="93" t="s">
        <v>23286</v>
      </c>
      <c r="E22076" s="93" t="s">
        <v>14</v>
      </c>
    </row>
    <row r="22077" spans="1:5" x14ac:dyDescent="0.25">
      <c r="A22077" s="93" t="s">
        <v>3624</v>
      </c>
      <c r="B22077" t="s">
        <v>21791</v>
      </c>
      <c r="C22077">
        <v>13246</v>
      </c>
      <c r="D22077" s="93" t="s">
        <v>23025</v>
      </c>
      <c r="E22077" s="93" t="s">
        <v>14</v>
      </c>
    </row>
    <row r="22078" spans="1:5" x14ac:dyDescent="0.25">
      <c r="A22078" s="93" t="s">
        <v>3624</v>
      </c>
      <c r="B22078" t="s">
        <v>21791</v>
      </c>
      <c r="C22078">
        <v>13348</v>
      </c>
      <c r="D22078" s="93" t="s">
        <v>23025</v>
      </c>
      <c r="E22078" s="93" t="s">
        <v>14</v>
      </c>
    </row>
    <row r="22079" spans="1:5" x14ac:dyDescent="0.25">
      <c r="A22079" s="93" t="s">
        <v>3624</v>
      </c>
      <c r="B22079" t="s">
        <v>21791</v>
      </c>
      <c r="C22079">
        <v>37591</v>
      </c>
      <c r="D22079" s="93" t="s">
        <v>22961</v>
      </c>
      <c r="E22079" s="93" t="s">
        <v>14</v>
      </c>
    </row>
    <row r="22080" spans="1:5" x14ac:dyDescent="0.25">
      <c r="A22080" s="93" t="s">
        <v>3624</v>
      </c>
      <c r="B22080" t="s">
        <v>21791</v>
      </c>
      <c r="C22080">
        <v>39559</v>
      </c>
      <c r="D22080" s="93" t="s">
        <v>22196</v>
      </c>
      <c r="E22080" s="93" t="s">
        <v>14</v>
      </c>
    </row>
    <row r="22081" spans="1:5" x14ac:dyDescent="0.25">
      <c r="A22081" s="93" t="s">
        <v>3624</v>
      </c>
      <c r="B22081" t="s">
        <v>21791</v>
      </c>
      <c r="C22081">
        <v>39996</v>
      </c>
      <c r="D22081" s="93" t="s">
        <v>23197</v>
      </c>
      <c r="E22081" s="93" t="s">
        <v>14</v>
      </c>
    </row>
    <row r="22082" spans="1:5" x14ac:dyDescent="0.25">
      <c r="A22082" s="93" t="s">
        <v>3624</v>
      </c>
      <c r="B22082" t="s">
        <v>21791</v>
      </c>
      <c r="C22082">
        <v>39997</v>
      </c>
      <c r="D22082" s="93" t="s">
        <v>23291</v>
      </c>
      <c r="E22082" s="93" t="s">
        <v>14</v>
      </c>
    </row>
    <row r="22083" spans="1:5" x14ac:dyDescent="0.25">
      <c r="A22083" s="93" t="s">
        <v>3624</v>
      </c>
      <c r="B22083" t="s">
        <v>21783</v>
      </c>
      <c r="C22083">
        <v>88243</v>
      </c>
      <c r="D22083" s="93" t="s">
        <v>27321</v>
      </c>
      <c r="E22083" s="93" t="s">
        <v>14</v>
      </c>
    </row>
    <row r="22084" spans="1:5" x14ac:dyDescent="0.25">
      <c r="A22084" s="93" t="s">
        <v>3624</v>
      </c>
      <c r="B22084" t="s">
        <v>21783</v>
      </c>
      <c r="C22084">
        <v>100308</v>
      </c>
      <c r="D22084" s="93" t="s">
        <v>27321</v>
      </c>
      <c r="E22084" s="93" t="s">
        <v>14</v>
      </c>
    </row>
    <row r="22085" spans="1:5" x14ac:dyDescent="0.25">
      <c r="A22085" s="93" t="s">
        <v>3625</v>
      </c>
      <c r="D22085" s="93" t="s">
        <v>14</v>
      </c>
      <c r="E22085" s="93" t="s">
        <v>33439</v>
      </c>
    </row>
    <row r="22086" spans="1:5" x14ac:dyDescent="0.25">
      <c r="A22086" s="93" t="s">
        <v>3625</v>
      </c>
      <c r="B22086" t="s">
        <v>21791</v>
      </c>
      <c r="C22086">
        <v>1570</v>
      </c>
      <c r="D22086" s="93" t="s">
        <v>23286</v>
      </c>
      <c r="E22086" s="93" t="s">
        <v>14</v>
      </c>
    </row>
    <row r="22087" spans="1:5" x14ac:dyDescent="0.25">
      <c r="A22087" s="93" t="s">
        <v>3625</v>
      </c>
      <c r="B22087" t="s">
        <v>21791</v>
      </c>
      <c r="C22087">
        <v>11976</v>
      </c>
      <c r="D22087" s="93" t="s">
        <v>23025</v>
      </c>
      <c r="E22087" s="93" t="s">
        <v>14</v>
      </c>
    </row>
    <row r="22088" spans="1:5" x14ac:dyDescent="0.25">
      <c r="A22088" s="93" t="s">
        <v>3625</v>
      </c>
      <c r="B22088" t="s">
        <v>21791</v>
      </c>
      <c r="C22088">
        <v>13348</v>
      </c>
      <c r="D22088" s="93" t="s">
        <v>23025</v>
      </c>
      <c r="E22088" s="93" t="s">
        <v>14</v>
      </c>
    </row>
    <row r="22089" spans="1:5" x14ac:dyDescent="0.25">
      <c r="A22089" s="93" t="s">
        <v>3625</v>
      </c>
      <c r="B22089" t="s">
        <v>21791</v>
      </c>
      <c r="C22089">
        <v>39996</v>
      </c>
      <c r="D22089" s="93" t="s">
        <v>23197</v>
      </c>
      <c r="E22089" s="93" t="s">
        <v>14</v>
      </c>
    </row>
    <row r="22090" spans="1:5" x14ac:dyDescent="0.25">
      <c r="A22090" s="93" t="s">
        <v>3625</v>
      </c>
      <c r="B22090" t="s">
        <v>21791</v>
      </c>
      <c r="C22090">
        <v>39997</v>
      </c>
      <c r="D22090" s="93" t="s">
        <v>23291</v>
      </c>
      <c r="E22090" s="93" t="s">
        <v>14</v>
      </c>
    </row>
    <row r="22091" spans="1:5" x14ac:dyDescent="0.25">
      <c r="A22091" s="93" t="s">
        <v>3625</v>
      </c>
      <c r="B22091" t="s">
        <v>21791</v>
      </c>
      <c r="C22091">
        <v>43199</v>
      </c>
      <c r="D22091" s="93" t="s">
        <v>22196</v>
      </c>
      <c r="E22091" s="93" t="s">
        <v>14</v>
      </c>
    </row>
    <row r="22092" spans="1:5" x14ac:dyDescent="0.25">
      <c r="A22092" s="93" t="s">
        <v>3625</v>
      </c>
      <c r="B22092" t="s">
        <v>21783</v>
      </c>
      <c r="C22092">
        <v>88243</v>
      </c>
      <c r="D22092" s="93" t="s">
        <v>27322</v>
      </c>
      <c r="E22092" s="93" t="s">
        <v>14</v>
      </c>
    </row>
    <row r="22093" spans="1:5" x14ac:dyDescent="0.25">
      <c r="A22093" s="93" t="s">
        <v>3625</v>
      </c>
      <c r="B22093" t="s">
        <v>21783</v>
      </c>
      <c r="C22093">
        <v>93287</v>
      </c>
      <c r="D22093" s="93" t="s">
        <v>22209</v>
      </c>
      <c r="E22093" s="93" t="s">
        <v>14</v>
      </c>
    </row>
    <row r="22094" spans="1:5" x14ac:dyDescent="0.25">
      <c r="A22094" s="93" t="s">
        <v>3625</v>
      </c>
      <c r="B22094" t="s">
        <v>21783</v>
      </c>
      <c r="C22094">
        <v>93288</v>
      </c>
      <c r="D22094" s="93" t="s">
        <v>27318</v>
      </c>
      <c r="E22094" s="93" t="s">
        <v>14</v>
      </c>
    </row>
    <row r="22095" spans="1:5" x14ac:dyDescent="0.25">
      <c r="A22095" s="93" t="s">
        <v>3625</v>
      </c>
      <c r="B22095" t="s">
        <v>21783</v>
      </c>
      <c r="C22095">
        <v>100308</v>
      </c>
      <c r="D22095" s="93" t="s">
        <v>27322</v>
      </c>
      <c r="E22095" s="93" t="s">
        <v>14</v>
      </c>
    </row>
    <row r="22096" spans="1:5" x14ac:dyDescent="0.25">
      <c r="A22096" s="93" t="s">
        <v>3626</v>
      </c>
      <c r="D22096" s="93" t="s">
        <v>14</v>
      </c>
      <c r="E22096" s="93" t="s">
        <v>33440</v>
      </c>
    </row>
    <row r="22097" spans="1:5" x14ac:dyDescent="0.25">
      <c r="A22097" s="93" t="s">
        <v>3626</v>
      </c>
      <c r="B22097" t="s">
        <v>21791</v>
      </c>
      <c r="C22097">
        <v>1570</v>
      </c>
      <c r="D22097" s="93" t="s">
        <v>23286</v>
      </c>
      <c r="E22097" s="93" t="s">
        <v>14</v>
      </c>
    </row>
    <row r="22098" spans="1:5" x14ac:dyDescent="0.25">
      <c r="A22098" s="93" t="s">
        <v>3626</v>
      </c>
      <c r="B22098" t="s">
        <v>21791</v>
      </c>
      <c r="C22098">
        <v>11976</v>
      </c>
      <c r="D22098" s="93" t="s">
        <v>23025</v>
      </c>
      <c r="E22098" s="93" t="s">
        <v>14</v>
      </c>
    </row>
    <row r="22099" spans="1:5" x14ac:dyDescent="0.25">
      <c r="A22099" s="93" t="s">
        <v>3626</v>
      </c>
      <c r="B22099" t="s">
        <v>21791</v>
      </c>
      <c r="C22099">
        <v>13348</v>
      </c>
      <c r="D22099" s="93" t="s">
        <v>23025</v>
      </c>
      <c r="E22099" s="93" t="s">
        <v>14</v>
      </c>
    </row>
    <row r="22100" spans="1:5" x14ac:dyDescent="0.25">
      <c r="A22100" s="93" t="s">
        <v>3626</v>
      </c>
      <c r="B22100" t="s">
        <v>21791</v>
      </c>
      <c r="C22100">
        <v>39560</v>
      </c>
      <c r="D22100" s="93" t="s">
        <v>22196</v>
      </c>
      <c r="E22100" s="93" t="s">
        <v>14</v>
      </c>
    </row>
    <row r="22101" spans="1:5" x14ac:dyDescent="0.25">
      <c r="A22101" s="93" t="s">
        <v>3626</v>
      </c>
      <c r="B22101" t="s">
        <v>21791</v>
      </c>
      <c r="C22101">
        <v>39996</v>
      </c>
      <c r="D22101" s="93" t="s">
        <v>23197</v>
      </c>
      <c r="E22101" s="93" t="s">
        <v>14</v>
      </c>
    </row>
    <row r="22102" spans="1:5" x14ac:dyDescent="0.25">
      <c r="A22102" s="93" t="s">
        <v>3626</v>
      </c>
      <c r="B22102" t="s">
        <v>21791</v>
      </c>
      <c r="C22102">
        <v>39997</v>
      </c>
      <c r="D22102" s="93" t="s">
        <v>23291</v>
      </c>
      <c r="E22102" s="93" t="s">
        <v>14</v>
      </c>
    </row>
    <row r="22103" spans="1:5" x14ac:dyDescent="0.25">
      <c r="A22103" s="93" t="s">
        <v>3626</v>
      </c>
      <c r="B22103" t="s">
        <v>21783</v>
      </c>
      <c r="C22103">
        <v>88243</v>
      </c>
      <c r="D22103" s="93" t="s">
        <v>27322</v>
      </c>
      <c r="E22103" s="93" t="s">
        <v>14</v>
      </c>
    </row>
    <row r="22104" spans="1:5" x14ac:dyDescent="0.25">
      <c r="A22104" s="93" t="s">
        <v>3626</v>
      </c>
      <c r="B22104" t="s">
        <v>21783</v>
      </c>
      <c r="C22104">
        <v>93287</v>
      </c>
      <c r="D22104" s="93" t="s">
        <v>22209</v>
      </c>
      <c r="E22104" s="93" t="s">
        <v>14</v>
      </c>
    </row>
    <row r="22105" spans="1:5" x14ac:dyDescent="0.25">
      <c r="A22105" s="93" t="s">
        <v>3626</v>
      </c>
      <c r="B22105" t="s">
        <v>21783</v>
      </c>
      <c r="C22105">
        <v>93288</v>
      </c>
      <c r="D22105" s="93" t="s">
        <v>27318</v>
      </c>
      <c r="E22105" s="93" t="s">
        <v>14</v>
      </c>
    </row>
    <row r="22106" spans="1:5" x14ac:dyDescent="0.25">
      <c r="A22106" s="93" t="s">
        <v>3626</v>
      </c>
      <c r="B22106" t="s">
        <v>21783</v>
      </c>
      <c r="C22106">
        <v>100308</v>
      </c>
      <c r="D22106" s="93" t="s">
        <v>27322</v>
      </c>
      <c r="E22106" s="93" t="s">
        <v>14</v>
      </c>
    </row>
    <row r="22107" spans="1:5" x14ac:dyDescent="0.25">
      <c r="A22107" s="93" t="s">
        <v>3627</v>
      </c>
      <c r="D22107" s="93" t="s">
        <v>14</v>
      </c>
      <c r="E22107" s="93" t="s">
        <v>33441</v>
      </c>
    </row>
    <row r="22108" spans="1:5" x14ac:dyDescent="0.25">
      <c r="A22108" s="93" t="s">
        <v>3627</v>
      </c>
      <c r="B22108" t="s">
        <v>21791</v>
      </c>
      <c r="C22108">
        <v>1570</v>
      </c>
      <c r="D22108" s="93" t="s">
        <v>23286</v>
      </c>
      <c r="E22108" s="93" t="s">
        <v>14</v>
      </c>
    </row>
    <row r="22109" spans="1:5" x14ac:dyDescent="0.25">
      <c r="A22109" s="93" t="s">
        <v>3627</v>
      </c>
      <c r="B22109" t="s">
        <v>21791</v>
      </c>
      <c r="C22109">
        <v>11976</v>
      </c>
      <c r="D22109" s="93" t="s">
        <v>23025</v>
      </c>
      <c r="E22109" s="93" t="s">
        <v>14</v>
      </c>
    </row>
    <row r="22110" spans="1:5" x14ac:dyDescent="0.25">
      <c r="A22110" s="93" t="s">
        <v>3627</v>
      </c>
      <c r="B22110" t="s">
        <v>21791</v>
      </c>
      <c r="C22110">
        <v>13348</v>
      </c>
      <c r="D22110" s="93" t="s">
        <v>23025</v>
      </c>
      <c r="E22110" s="93" t="s">
        <v>14</v>
      </c>
    </row>
    <row r="22111" spans="1:5" x14ac:dyDescent="0.25">
      <c r="A22111" s="93" t="s">
        <v>3627</v>
      </c>
      <c r="B22111" t="s">
        <v>21791</v>
      </c>
      <c r="C22111">
        <v>39996</v>
      </c>
      <c r="D22111" s="93" t="s">
        <v>23197</v>
      </c>
      <c r="E22111" s="93" t="s">
        <v>14</v>
      </c>
    </row>
    <row r="22112" spans="1:5" x14ac:dyDescent="0.25">
      <c r="A22112" s="93" t="s">
        <v>3627</v>
      </c>
      <c r="B22112" t="s">
        <v>21791</v>
      </c>
      <c r="C22112">
        <v>39997</v>
      </c>
      <c r="D22112" s="93" t="s">
        <v>23291</v>
      </c>
      <c r="E22112" s="93" t="s">
        <v>14</v>
      </c>
    </row>
    <row r="22113" spans="1:5" x14ac:dyDescent="0.25">
      <c r="A22113" s="93" t="s">
        <v>3627</v>
      </c>
      <c r="B22113" t="s">
        <v>21791</v>
      </c>
      <c r="C22113">
        <v>43200</v>
      </c>
      <c r="D22113" s="93" t="s">
        <v>22196</v>
      </c>
      <c r="E22113" s="93" t="s">
        <v>14</v>
      </c>
    </row>
    <row r="22114" spans="1:5" x14ac:dyDescent="0.25">
      <c r="A22114" s="93" t="s">
        <v>3627</v>
      </c>
      <c r="B22114" t="s">
        <v>21783</v>
      </c>
      <c r="C22114">
        <v>88243</v>
      </c>
      <c r="D22114" s="93" t="s">
        <v>27322</v>
      </c>
      <c r="E22114" s="93" t="s">
        <v>14</v>
      </c>
    </row>
    <row r="22115" spans="1:5" x14ac:dyDescent="0.25">
      <c r="A22115" s="93" t="s">
        <v>3627</v>
      </c>
      <c r="B22115" t="s">
        <v>21783</v>
      </c>
      <c r="C22115">
        <v>93287</v>
      </c>
      <c r="D22115" s="93" t="s">
        <v>22209</v>
      </c>
      <c r="E22115" s="93" t="s">
        <v>14</v>
      </c>
    </row>
    <row r="22116" spans="1:5" x14ac:dyDescent="0.25">
      <c r="A22116" s="93" t="s">
        <v>3627</v>
      </c>
      <c r="B22116" t="s">
        <v>21783</v>
      </c>
      <c r="C22116">
        <v>93288</v>
      </c>
      <c r="D22116" s="93" t="s">
        <v>27318</v>
      </c>
      <c r="E22116" s="93" t="s">
        <v>14</v>
      </c>
    </row>
    <row r="22117" spans="1:5" x14ac:dyDescent="0.25">
      <c r="A22117" s="93" t="s">
        <v>3627</v>
      </c>
      <c r="B22117" t="s">
        <v>21783</v>
      </c>
      <c r="C22117">
        <v>100308</v>
      </c>
      <c r="D22117" s="93" t="s">
        <v>27322</v>
      </c>
      <c r="E22117" s="93" t="s">
        <v>14</v>
      </c>
    </row>
    <row r="22118" spans="1:5" x14ac:dyDescent="0.25">
      <c r="A22118" s="93" t="s">
        <v>3628</v>
      </c>
      <c r="D22118" s="93" t="s">
        <v>14</v>
      </c>
      <c r="E22118" s="93" t="s">
        <v>33442</v>
      </c>
    </row>
    <row r="22119" spans="1:5" x14ac:dyDescent="0.25">
      <c r="A22119" s="93" t="s">
        <v>3628</v>
      </c>
      <c r="B22119" t="s">
        <v>21791</v>
      </c>
      <c r="C22119">
        <v>1570</v>
      </c>
      <c r="D22119" s="93" t="s">
        <v>23286</v>
      </c>
      <c r="E22119" s="93" t="s">
        <v>14</v>
      </c>
    </row>
    <row r="22120" spans="1:5" x14ac:dyDescent="0.25">
      <c r="A22120" s="93" t="s">
        <v>3628</v>
      </c>
      <c r="B22120" t="s">
        <v>21791</v>
      </c>
      <c r="C22120">
        <v>11976</v>
      </c>
      <c r="D22120" s="93" t="s">
        <v>23025</v>
      </c>
      <c r="E22120" s="93" t="s">
        <v>14</v>
      </c>
    </row>
    <row r="22121" spans="1:5" x14ac:dyDescent="0.25">
      <c r="A22121" s="93" t="s">
        <v>3628</v>
      </c>
      <c r="B22121" t="s">
        <v>21791</v>
      </c>
      <c r="C22121">
        <v>13348</v>
      </c>
      <c r="D22121" s="93" t="s">
        <v>23025</v>
      </c>
      <c r="E22121" s="93" t="s">
        <v>14</v>
      </c>
    </row>
    <row r="22122" spans="1:5" x14ac:dyDescent="0.25">
      <c r="A22122" s="93" t="s">
        <v>3628</v>
      </c>
      <c r="B22122" t="s">
        <v>21791</v>
      </c>
      <c r="C22122">
        <v>39561</v>
      </c>
      <c r="D22122" s="93" t="s">
        <v>22196</v>
      </c>
      <c r="E22122" s="93" t="s">
        <v>14</v>
      </c>
    </row>
    <row r="22123" spans="1:5" x14ac:dyDescent="0.25">
      <c r="A22123" s="93" t="s">
        <v>3628</v>
      </c>
      <c r="B22123" t="s">
        <v>21791</v>
      </c>
      <c r="C22123">
        <v>39996</v>
      </c>
      <c r="D22123" s="93" t="s">
        <v>23197</v>
      </c>
      <c r="E22123" s="93" t="s">
        <v>14</v>
      </c>
    </row>
    <row r="22124" spans="1:5" x14ac:dyDescent="0.25">
      <c r="A22124" s="93" t="s">
        <v>3628</v>
      </c>
      <c r="B22124" t="s">
        <v>21791</v>
      </c>
      <c r="C22124">
        <v>39997</v>
      </c>
      <c r="D22124" s="93" t="s">
        <v>23291</v>
      </c>
      <c r="E22124" s="93" t="s">
        <v>14</v>
      </c>
    </row>
    <row r="22125" spans="1:5" x14ac:dyDescent="0.25">
      <c r="A22125" s="93" t="s">
        <v>3628</v>
      </c>
      <c r="B22125" t="s">
        <v>21783</v>
      </c>
      <c r="C22125">
        <v>88243</v>
      </c>
      <c r="D22125" s="93" t="s">
        <v>27322</v>
      </c>
      <c r="E22125" s="93" t="s">
        <v>14</v>
      </c>
    </row>
    <row r="22126" spans="1:5" x14ac:dyDescent="0.25">
      <c r="A22126" s="93" t="s">
        <v>3628</v>
      </c>
      <c r="B22126" t="s">
        <v>21783</v>
      </c>
      <c r="C22126">
        <v>93287</v>
      </c>
      <c r="D22126" s="93" t="s">
        <v>22209</v>
      </c>
      <c r="E22126" s="93" t="s">
        <v>14</v>
      </c>
    </row>
    <row r="22127" spans="1:5" x14ac:dyDescent="0.25">
      <c r="A22127" s="93" t="s">
        <v>3628</v>
      </c>
      <c r="B22127" t="s">
        <v>21783</v>
      </c>
      <c r="C22127">
        <v>93288</v>
      </c>
      <c r="D22127" s="93" t="s">
        <v>27318</v>
      </c>
      <c r="E22127" s="93" t="s">
        <v>14</v>
      </c>
    </row>
    <row r="22128" spans="1:5" x14ac:dyDescent="0.25">
      <c r="A22128" s="93" t="s">
        <v>3628</v>
      </c>
      <c r="B22128" t="s">
        <v>21783</v>
      </c>
      <c r="C22128">
        <v>100308</v>
      </c>
      <c r="D22128" s="93" t="s">
        <v>27322</v>
      </c>
      <c r="E22128" s="93" t="s">
        <v>14</v>
      </c>
    </row>
    <row r="22129" spans="1:5" x14ac:dyDescent="0.25">
      <c r="A22129" s="93" t="s">
        <v>3629</v>
      </c>
      <c r="D22129" s="93" t="s">
        <v>14</v>
      </c>
      <c r="E22129" s="93" t="s">
        <v>33443</v>
      </c>
    </row>
    <row r="22130" spans="1:5" x14ac:dyDescent="0.25">
      <c r="A22130" s="93" t="s">
        <v>3629</v>
      </c>
      <c r="B22130" t="s">
        <v>21791</v>
      </c>
      <c r="C22130">
        <v>1570</v>
      </c>
      <c r="D22130" s="93" t="s">
        <v>23286</v>
      </c>
      <c r="E22130" s="93" t="s">
        <v>14</v>
      </c>
    </row>
    <row r="22131" spans="1:5" x14ac:dyDescent="0.25">
      <c r="A22131" s="93" t="s">
        <v>3629</v>
      </c>
      <c r="B22131" t="s">
        <v>21791</v>
      </c>
      <c r="C22131">
        <v>39577</v>
      </c>
      <c r="D22131" s="93" t="s">
        <v>22196</v>
      </c>
      <c r="E22131" s="93" t="s">
        <v>14</v>
      </c>
    </row>
    <row r="22132" spans="1:5" x14ac:dyDescent="0.25">
      <c r="A22132" s="93" t="s">
        <v>3629</v>
      </c>
      <c r="B22132" t="s">
        <v>21783</v>
      </c>
      <c r="C22132">
        <v>88243</v>
      </c>
      <c r="D22132" s="93" t="s">
        <v>27323</v>
      </c>
      <c r="E22132" s="93" t="s">
        <v>14</v>
      </c>
    </row>
    <row r="22133" spans="1:5" x14ac:dyDescent="0.25">
      <c r="A22133" s="93" t="s">
        <v>3629</v>
      </c>
      <c r="B22133" t="s">
        <v>21783</v>
      </c>
      <c r="C22133">
        <v>93287</v>
      </c>
      <c r="D22133" s="93" t="s">
        <v>27324</v>
      </c>
      <c r="E22133" s="93" t="s">
        <v>14</v>
      </c>
    </row>
    <row r="22134" spans="1:5" x14ac:dyDescent="0.25">
      <c r="A22134" s="93" t="s">
        <v>3629</v>
      </c>
      <c r="B22134" t="s">
        <v>21783</v>
      </c>
      <c r="C22134">
        <v>93288</v>
      </c>
      <c r="D22134" s="93" t="s">
        <v>27325</v>
      </c>
      <c r="E22134" s="93" t="s">
        <v>14</v>
      </c>
    </row>
    <row r="22135" spans="1:5" x14ac:dyDescent="0.25">
      <c r="A22135" s="93" t="s">
        <v>3629</v>
      </c>
      <c r="B22135" t="s">
        <v>21783</v>
      </c>
      <c r="C22135">
        <v>100308</v>
      </c>
      <c r="D22135" s="93" t="s">
        <v>27323</v>
      </c>
      <c r="E22135" s="93" t="s">
        <v>14</v>
      </c>
    </row>
    <row r="22136" spans="1:5" x14ac:dyDescent="0.25">
      <c r="A22136" s="93" t="s">
        <v>3630</v>
      </c>
      <c r="D22136" s="93" t="s">
        <v>14</v>
      </c>
      <c r="E22136" s="93" t="s">
        <v>33444</v>
      </c>
    </row>
    <row r="22137" spans="1:5" x14ac:dyDescent="0.25">
      <c r="A22137" s="93" t="s">
        <v>3630</v>
      </c>
      <c r="B22137" t="s">
        <v>21791</v>
      </c>
      <c r="C22137">
        <v>1570</v>
      </c>
      <c r="D22137" s="93" t="s">
        <v>23286</v>
      </c>
      <c r="E22137" s="93" t="s">
        <v>14</v>
      </c>
    </row>
    <row r="22138" spans="1:5" x14ac:dyDescent="0.25">
      <c r="A22138" s="93" t="s">
        <v>3630</v>
      </c>
      <c r="B22138" t="s">
        <v>21791</v>
      </c>
      <c r="C22138">
        <v>39578</v>
      </c>
      <c r="D22138" s="93" t="s">
        <v>22196</v>
      </c>
      <c r="E22138" s="93" t="s">
        <v>14</v>
      </c>
    </row>
    <row r="22139" spans="1:5" x14ac:dyDescent="0.25">
      <c r="A22139" s="93" t="s">
        <v>3630</v>
      </c>
      <c r="B22139" t="s">
        <v>21783</v>
      </c>
      <c r="C22139">
        <v>88243</v>
      </c>
      <c r="D22139" s="93" t="s">
        <v>27326</v>
      </c>
      <c r="E22139" s="93" t="s">
        <v>14</v>
      </c>
    </row>
    <row r="22140" spans="1:5" x14ac:dyDescent="0.25">
      <c r="A22140" s="93" t="s">
        <v>3630</v>
      </c>
      <c r="B22140" t="s">
        <v>21783</v>
      </c>
      <c r="C22140">
        <v>93287</v>
      </c>
      <c r="D22140" s="93" t="s">
        <v>27324</v>
      </c>
      <c r="E22140" s="93" t="s">
        <v>14</v>
      </c>
    </row>
    <row r="22141" spans="1:5" x14ac:dyDescent="0.25">
      <c r="A22141" s="93" t="s">
        <v>3630</v>
      </c>
      <c r="B22141" t="s">
        <v>21783</v>
      </c>
      <c r="C22141">
        <v>93288</v>
      </c>
      <c r="D22141" s="93" t="s">
        <v>27325</v>
      </c>
      <c r="E22141" s="93" t="s">
        <v>14</v>
      </c>
    </row>
    <row r="22142" spans="1:5" x14ac:dyDescent="0.25">
      <c r="A22142" s="93" t="s">
        <v>3630</v>
      </c>
      <c r="B22142" t="s">
        <v>21783</v>
      </c>
      <c r="C22142">
        <v>100308</v>
      </c>
      <c r="D22142" s="93" t="s">
        <v>27326</v>
      </c>
      <c r="E22142" s="93" t="s">
        <v>14</v>
      </c>
    </row>
    <row r="22143" spans="1:5" x14ac:dyDescent="0.25">
      <c r="A22143" s="93" t="s">
        <v>3631</v>
      </c>
      <c r="D22143" s="93" t="s">
        <v>14</v>
      </c>
      <c r="E22143" s="93" t="s">
        <v>33445</v>
      </c>
    </row>
    <row r="22144" spans="1:5" x14ac:dyDescent="0.25">
      <c r="A22144" s="93" t="s">
        <v>3631</v>
      </c>
      <c r="B22144" t="s">
        <v>21783</v>
      </c>
      <c r="C22144">
        <v>90443</v>
      </c>
      <c r="D22144" s="93" t="s">
        <v>22840</v>
      </c>
      <c r="E22144" s="93" t="s">
        <v>14</v>
      </c>
    </row>
    <row r="22145" spans="1:5" x14ac:dyDescent="0.25">
      <c r="A22145" s="93" t="s">
        <v>3631</v>
      </c>
      <c r="B22145" t="s">
        <v>21783</v>
      </c>
      <c r="C22145">
        <v>90466</v>
      </c>
      <c r="D22145" s="93" t="s">
        <v>22840</v>
      </c>
      <c r="E22145" s="93" t="s">
        <v>14</v>
      </c>
    </row>
    <row r="22146" spans="1:5" x14ac:dyDescent="0.25">
      <c r="A22146" s="93" t="s">
        <v>3632</v>
      </c>
      <c r="D22146" s="93" t="s">
        <v>14</v>
      </c>
      <c r="E22146" s="93" t="s">
        <v>33446</v>
      </c>
    </row>
    <row r="22147" spans="1:5" x14ac:dyDescent="0.25">
      <c r="A22147" s="93" t="s">
        <v>3632</v>
      </c>
      <c r="B22147" t="s">
        <v>21783</v>
      </c>
      <c r="C22147">
        <v>91166</v>
      </c>
      <c r="D22147" s="93" t="s">
        <v>22196</v>
      </c>
      <c r="E22147" s="93" t="s">
        <v>14</v>
      </c>
    </row>
    <row r="22148" spans="1:5" x14ac:dyDescent="0.25">
      <c r="A22148" s="93" t="s">
        <v>3632</v>
      </c>
      <c r="B22148" t="s">
        <v>21783</v>
      </c>
      <c r="C22148">
        <v>97331</v>
      </c>
      <c r="D22148" s="93" t="s">
        <v>22196</v>
      </c>
      <c r="E22148" s="93" t="s">
        <v>14</v>
      </c>
    </row>
    <row r="22149" spans="1:5" x14ac:dyDescent="0.25">
      <c r="A22149" s="93" t="s">
        <v>3633</v>
      </c>
      <c r="D22149" s="93" t="s">
        <v>14</v>
      </c>
      <c r="E22149" s="93" t="s">
        <v>33447</v>
      </c>
    </row>
    <row r="22150" spans="1:5" x14ac:dyDescent="0.25">
      <c r="A22150" s="93" t="s">
        <v>3633</v>
      </c>
      <c r="B22150" t="s">
        <v>21783</v>
      </c>
      <c r="C22150">
        <v>91166</v>
      </c>
      <c r="D22150" s="93" t="s">
        <v>22196</v>
      </c>
      <c r="E22150" s="93" t="s">
        <v>14</v>
      </c>
    </row>
    <row r="22151" spans="1:5" x14ac:dyDescent="0.25">
      <c r="A22151" s="93" t="s">
        <v>3633</v>
      </c>
      <c r="B22151" t="s">
        <v>21783</v>
      </c>
      <c r="C22151">
        <v>97332</v>
      </c>
      <c r="D22151" s="93" t="s">
        <v>22196</v>
      </c>
      <c r="E22151" s="93" t="s">
        <v>14</v>
      </c>
    </row>
    <row r="22152" spans="1:5" x14ac:dyDescent="0.25">
      <c r="A22152" s="93" t="s">
        <v>3634</v>
      </c>
      <c r="D22152" s="93" t="s">
        <v>14</v>
      </c>
      <c r="E22152" s="93" t="s">
        <v>33448</v>
      </c>
    </row>
    <row r="22153" spans="1:5" x14ac:dyDescent="0.25">
      <c r="A22153" s="93" t="s">
        <v>3634</v>
      </c>
      <c r="B22153" t="s">
        <v>21783</v>
      </c>
      <c r="C22153">
        <v>91166</v>
      </c>
      <c r="D22153" s="93" t="s">
        <v>22196</v>
      </c>
      <c r="E22153" s="93" t="s">
        <v>14</v>
      </c>
    </row>
    <row r="22154" spans="1:5" x14ac:dyDescent="0.25">
      <c r="A22154" s="93" t="s">
        <v>3634</v>
      </c>
      <c r="B22154" t="s">
        <v>21783</v>
      </c>
      <c r="C22154">
        <v>97333</v>
      </c>
      <c r="D22154" s="93" t="s">
        <v>22196</v>
      </c>
      <c r="E22154" s="93" t="s">
        <v>14</v>
      </c>
    </row>
    <row r="22155" spans="1:5" x14ac:dyDescent="0.25">
      <c r="A22155" s="93" t="s">
        <v>3635</v>
      </c>
      <c r="D22155" s="93" t="s">
        <v>14</v>
      </c>
      <c r="E22155" s="93" t="s">
        <v>33449</v>
      </c>
    </row>
    <row r="22156" spans="1:5" x14ac:dyDescent="0.25">
      <c r="A22156" s="93" t="s">
        <v>3635</v>
      </c>
      <c r="B22156" t="s">
        <v>21783</v>
      </c>
      <c r="C22156">
        <v>91166</v>
      </c>
      <c r="D22156" s="93" t="s">
        <v>22196</v>
      </c>
      <c r="E22156" s="93" t="s">
        <v>14</v>
      </c>
    </row>
    <row r="22157" spans="1:5" x14ac:dyDescent="0.25">
      <c r="A22157" s="93" t="s">
        <v>3635</v>
      </c>
      <c r="B22157" t="s">
        <v>21783</v>
      </c>
      <c r="C22157">
        <v>97334</v>
      </c>
      <c r="D22157" s="93" t="s">
        <v>22196</v>
      </c>
      <c r="E22157" s="93" t="s">
        <v>14</v>
      </c>
    </row>
    <row r="22158" spans="1:5" x14ac:dyDescent="0.25">
      <c r="A22158" s="93" t="s">
        <v>3636</v>
      </c>
      <c r="D22158" s="93" t="s">
        <v>14</v>
      </c>
      <c r="E22158" s="93" t="s">
        <v>33450</v>
      </c>
    </row>
    <row r="22159" spans="1:5" x14ac:dyDescent="0.25">
      <c r="A22159" s="93" t="s">
        <v>3636</v>
      </c>
      <c r="B22159" t="s">
        <v>21791</v>
      </c>
      <c r="C22159">
        <v>1165</v>
      </c>
      <c r="D22159" s="93" t="s">
        <v>23282</v>
      </c>
      <c r="E22159" s="93" t="s">
        <v>14</v>
      </c>
    </row>
    <row r="22160" spans="1:5" x14ac:dyDescent="0.25">
      <c r="A22160" s="93" t="s">
        <v>3636</v>
      </c>
      <c r="B22160" t="s">
        <v>21791</v>
      </c>
      <c r="C22160">
        <v>3148</v>
      </c>
      <c r="D22160" s="93" t="s">
        <v>25926</v>
      </c>
      <c r="E22160" s="93" t="s">
        <v>14</v>
      </c>
    </row>
    <row r="22161" spans="1:5" x14ac:dyDescent="0.25">
      <c r="A22161" s="93" t="s">
        <v>3636</v>
      </c>
      <c r="B22161" t="s">
        <v>21791</v>
      </c>
      <c r="C22161">
        <v>3458</v>
      </c>
      <c r="D22161" s="93" t="s">
        <v>23269</v>
      </c>
      <c r="E22161" s="93" t="s">
        <v>14</v>
      </c>
    </row>
    <row r="22162" spans="1:5" x14ac:dyDescent="0.25">
      <c r="A22162" s="93" t="s">
        <v>3636</v>
      </c>
      <c r="B22162" t="s">
        <v>21791</v>
      </c>
      <c r="C22162">
        <v>4209</v>
      </c>
      <c r="D22162" s="93" t="s">
        <v>23282</v>
      </c>
      <c r="E22162" s="93" t="s">
        <v>14</v>
      </c>
    </row>
    <row r="22163" spans="1:5" x14ac:dyDescent="0.25">
      <c r="A22163" s="93" t="s">
        <v>3636</v>
      </c>
      <c r="B22163" t="s">
        <v>21791</v>
      </c>
      <c r="C22163">
        <v>6297</v>
      </c>
      <c r="D22163" s="93" t="s">
        <v>27327</v>
      </c>
      <c r="E22163" s="93" t="s">
        <v>14</v>
      </c>
    </row>
    <row r="22164" spans="1:5" x14ac:dyDescent="0.25">
      <c r="A22164" s="93" t="s">
        <v>3636</v>
      </c>
      <c r="B22164" t="s">
        <v>21791</v>
      </c>
      <c r="C22164">
        <v>7307</v>
      </c>
      <c r="D22164" s="93" t="s">
        <v>27328</v>
      </c>
      <c r="E22164" s="93" t="s">
        <v>14</v>
      </c>
    </row>
    <row r="22165" spans="1:5" x14ac:dyDescent="0.25">
      <c r="A22165" s="93" t="s">
        <v>3636</v>
      </c>
      <c r="B22165" t="s">
        <v>21791</v>
      </c>
      <c r="C22165">
        <v>7697</v>
      </c>
      <c r="D22165" s="93" t="s">
        <v>27329</v>
      </c>
      <c r="E22165" s="93" t="s">
        <v>14</v>
      </c>
    </row>
    <row r="22166" spans="1:5" x14ac:dyDescent="0.25">
      <c r="A22166" s="93" t="s">
        <v>3636</v>
      </c>
      <c r="B22166" t="s">
        <v>21791</v>
      </c>
      <c r="C22166">
        <v>11751</v>
      </c>
      <c r="D22166" s="93" t="s">
        <v>23528</v>
      </c>
      <c r="E22166" s="93" t="s">
        <v>14</v>
      </c>
    </row>
    <row r="22167" spans="1:5" x14ac:dyDescent="0.25">
      <c r="A22167" s="93" t="s">
        <v>3636</v>
      </c>
      <c r="B22167" t="s">
        <v>21783</v>
      </c>
      <c r="C22167">
        <v>88248</v>
      </c>
      <c r="D22167" s="93" t="s">
        <v>27330</v>
      </c>
      <c r="E22167" s="93" t="s">
        <v>14</v>
      </c>
    </row>
    <row r="22168" spans="1:5" x14ac:dyDescent="0.25">
      <c r="A22168" s="93" t="s">
        <v>3636</v>
      </c>
      <c r="B22168" t="s">
        <v>21783</v>
      </c>
      <c r="C22168">
        <v>88267</v>
      </c>
      <c r="D22168" s="93" t="s">
        <v>27330</v>
      </c>
      <c r="E22168" s="93" t="s">
        <v>14</v>
      </c>
    </row>
    <row r="22169" spans="1:5" x14ac:dyDescent="0.25">
      <c r="A22169" s="93" t="s">
        <v>3637</v>
      </c>
      <c r="D22169" s="93" t="s">
        <v>14</v>
      </c>
      <c r="E22169" s="93" t="s">
        <v>33451</v>
      </c>
    </row>
    <row r="22170" spans="1:5" x14ac:dyDescent="0.25">
      <c r="A22170" s="93" t="s">
        <v>3637</v>
      </c>
      <c r="B22170" t="s">
        <v>21791</v>
      </c>
      <c r="C22170">
        <v>1166</v>
      </c>
      <c r="D22170" s="93" t="s">
        <v>23282</v>
      </c>
      <c r="E22170" s="93" t="s">
        <v>14</v>
      </c>
    </row>
    <row r="22171" spans="1:5" x14ac:dyDescent="0.25">
      <c r="A22171" s="93" t="s">
        <v>3637</v>
      </c>
      <c r="B22171" t="s">
        <v>21791</v>
      </c>
      <c r="C22171">
        <v>3148</v>
      </c>
      <c r="D22171" s="93" t="s">
        <v>27331</v>
      </c>
      <c r="E22171" s="93" t="s">
        <v>14</v>
      </c>
    </row>
    <row r="22172" spans="1:5" x14ac:dyDescent="0.25">
      <c r="A22172" s="93" t="s">
        <v>3637</v>
      </c>
      <c r="B22172" t="s">
        <v>21791</v>
      </c>
      <c r="C22172">
        <v>3471</v>
      </c>
      <c r="D22172" s="93" t="s">
        <v>23269</v>
      </c>
      <c r="E22172" s="93" t="s">
        <v>14</v>
      </c>
    </row>
    <row r="22173" spans="1:5" x14ac:dyDescent="0.25">
      <c r="A22173" s="93" t="s">
        <v>3637</v>
      </c>
      <c r="B22173" t="s">
        <v>21791</v>
      </c>
      <c r="C22173">
        <v>4181</v>
      </c>
      <c r="D22173" s="93" t="s">
        <v>23282</v>
      </c>
      <c r="E22173" s="93" t="s">
        <v>14</v>
      </c>
    </row>
    <row r="22174" spans="1:5" x14ac:dyDescent="0.25">
      <c r="A22174" s="93" t="s">
        <v>3637</v>
      </c>
      <c r="B22174" t="s">
        <v>21791</v>
      </c>
      <c r="C22174">
        <v>6298</v>
      </c>
      <c r="D22174" s="93" t="s">
        <v>27327</v>
      </c>
      <c r="E22174" s="93" t="s">
        <v>14</v>
      </c>
    </row>
    <row r="22175" spans="1:5" x14ac:dyDescent="0.25">
      <c r="A22175" s="93" t="s">
        <v>3637</v>
      </c>
      <c r="B22175" t="s">
        <v>21791</v>
      </c>
      <c r="C22175">
        <v>7307</v>
      </c>
      <c r="D22175" s="93" t="s">
        <v>27332</v>
      </c>
      <c r="E22175" s="93" t="s">
        <v>14</v>
      </c>
    </row>
    <row r="22176" spans="1:5" x14ac:dyDescent="0.25">
      <c r="A22176" s="93" t="s">
        <v>3637</v>
      </c>
      <c r="B22176" t="s">
        <v>21791</v>
      </c>
      <c r="C22176">
        <v>7696</v>
      </c>
      <c r="D22176" s="93" t="s">
        <v>27329</v>
      </c>
      <c r="E22176" s="93" t="s">
        <v>14</v>
      </c>
    </row>
    <row r="22177" spans="1:5" x14ac:dyDescent="0.25">
      <c r="A22177" s="93" t="s">
        <v>3637</v>
      </c>
      <c r="B22177" t="s">
        <v>21791</v>
      </c>
      <c r="C22177">
        <v>11747</v>
      </c>
      <c r="D22177" s="93" t="s">
        <v>23528</v>
      </c>
      <c r="E22177" s="93" t="s">
        <v>14</v>
      </c>
    </row>
    <row r="22178" spans="1:5" x14ac:dyDescent="0.25">
      <c r="A22178" s="93" t="s">
        <v>3637</v>
      </c>
      <c r="B22178" t="s">
        <v>21783</v>
      </c>
      <c r="C22178">
        <v>88248</v>
      </c>
      <c r="D22178" s="93" t="s">
        <v>27333</v>
      </c>
      <c r="E22178" s="93" t="s">
        <v>14</v>
      </c>
    </row>
    <row r="22179" spans="1:5" x14ac:dyDescent="0.25">
      <c r="A22179" s="93" t="s">
        <v>3637</v>
      </c>
      <c r="B22179" t="s">
        <v>21783</v>
      </c>
      <c r="C22179">
        <v>88267</v>
      </c>
      <c r="D22179" s="93" t="s">
        <v>27333</v>
      </c>
      <c r="E22179" s="93" t="s">
        <v>14</v>
      </c>
    </row>
    <row r="22180" spans="1:5" x14ac:dyDescent="0.25">
      <c r="A22180" s="93" t="s">
        <v>3638</v>
      </c>
      <c r="D22180" s="93" t="s">
        <v>14</v>
      </c>
      <c r="E22180" s="93" t="s">
        <v>33452</v>
      </c>
    </row>
    <row r="22181" spans="1:5" x14ac:dyDescent="0.25">
      <c r="A22181" s="93" t="s">
        <v>3638</v>
      </c>
      <c r="B22181" t="s">
        <v>21791</v>
      </c>
      <c r="C22181">
        <v>39598</v>
      </c>
      <c r="D22181" s="93" t="s">
        <v>22323</v>
      </c>
      <c r="E22181" s="93" t="s">
        <v>14</v>
      </c>
    </row>
    <row r="22182" spans="1:5" x14ac:dyDescent="0.25">
      <c r="A22182" s="93" t="s">
        <v>3638</v>
      </c>
      <c r="B22182" t="s">
        <v>21783</v>
      </c>
      <c r="C22182">
        <v>88247</v>
      </c>
      <c r="D22182" s="93" t="s">
        <v>22594</v>
      </c>
      <c r="E22182" s="93" t="s">
        <v>14</v>
      </c>
    </row>
    <row r="22183" spans="1:5" x14ac:dyDescent="0.25">
      <c r="A22183" s="93" t="s">
        <v>3638</v>
      </c>
      <c r="B22183" t="s">
        <v>21783</v>
      </c>
      <c r="C22183">
        <v>88264</v>
      </c>
      <c r="D22183" s="93" t="s">
        <v>22594</v>
      </c>
      <c r="E22183" s="93" t="s">
        <v>14</v>
      </c>
    </row>
    <row r="22184" spans="1:5" x14ac:dyDescent="0.25">
      <c r="A22184" s="93" t="s">
        <v>3639</v>
      </c>
      <c r="D22184" s="93" t="s">
        <v>14</v>
      </c>
      <c r="E22184" s="93" t="s">
        <v>33453</v>
      </c>
    </row>
    <row r="22185" spans="1:5" x14ac:dyDescent="0.25">
      <c r="A22185" s="93" t="s">
        <v>3639</v>
      </c>
      <c r="B22185" t="s">
        <v>21791</v>
      </c>
      <c r="C22185">
        <v>39598</v>
      </c>
      <c r="D22185" s="93" t="s">
        <v>22323</v>
      </c>
      <c r="E22185" s="93" t="s">
        <v>14</v>
      </c>
    </row>
    <row r="22186" spans="1:5" x14ac:dyDescent="0.25">
      <c r="A22186" s="93" t="s">
        <v>3639</v>
      </c>
      <c r="B22186" t="s">
        <v>21783</v>
      </c>
      <c r="C22186">
        <v>88247</v>
      </c>
      <c r="D22186" s="93" t="s">
        <v>25725</v>
      </c>
      <c r="E22186" s="93" t="s">
        <v>14</v>
      </c>
    </row>
    <row r="22187" spans="1:5" x14ac:dyDescent="0.25">
      <c r="A22187" s="93" t="s">
        <v>3639</v>
      </c>
      <c r="B22187" t="s">
        <v>21783</v>
      </c>
      <c r="C22187">
        <v>88264</v>
      </c>
      <c r="D22187" s="93" t="s">
        <v>25725</v>
      </c>
      <c r="E22187" s="93" t="s">
        <v>14</v>
      </c>
    </row>
    <row r="22188" spans="1:5" x14ac:dyDescent="0.25">
      <c r="A22188" s="93" t="s">
        <v>3640</v>
      </c>
      <c r="D22188" s="93" t="s">
        <v>14</v>
      </c>
      <c r="E22188" s="93" t="s">
        <v>33454</v>
      </c>
    </row>
    <row r="22189" spans="1:5" x14ac:dyDescent="0.25">
      <c r="A22189" s="93" t="s">
        <v>3640</v>
      </c>
      <c r="B22189" t="s">
        <v>21791</v>
      </c>
      <c r="C22189">
        <v>39599</v>
      </c>
      <c r="D22189" s="93" t="s">
        <v>22323</v>
      </c>
      <c r="E22189" s="93" t="s">
        <v>14</v>
      </c>
    </row>
    <row r="22190" spans="1:5" x14ac:dyDescent="0.25">
      <c r="A22190" s="93" t="s">
        <v>3640</v>
      </c>
      <c r="B22190" t="s">
        <v>21783</v>
      </c>
      <c r="C22190">
        <v>88247</v>
      </c>
      <c r="D22190" s="93" t="s">
        <v>23951</v>
      </c>
      <c r="E22190" s="93" t="s">
        <v>14</v>
      </c>
    </row>
    <row r="22191" spans="1:5" x14ac:dyDescent="0.25">
      <c r="A22191" s="93" t="s">
        <v>3640</v>
      </c>
      <c r="B22191" t="s">
        <v>21783</v>
      </c>
      <c r="C22191">
        <v>88264</v>
      </c>
      <c r="D22191" s="93" t="s">
        <v>23951</v>
      </c>
      <c r="E22191" s="93" t="s">
        <v>14</v>
      </c>
    </row>
    <row r="22192" spans="1:5" x14ac:dyDescent="0.25">
      <c r="A22192" s="93" t="s">
        <v>3641</v>
      </c>
      <c r="D22192" s="93" t="s">
        <v>14</v>
      </c>
      <c r="E22192" s="93" t="s">
        <v>33455</v>
      </c>
    </row>
    <row r="22193" spans="1:5" x14ac:dyDescent="0.25">
      <c r="A22193" s="93" t="s">
        <v>3641</v>
      </c>
      <c r="B22193" t="s">
        <v>21791</v>
      </c>
      <c r="C22193">
        <v>39599</v>
      </c>
      <c r="D22193" s="93" t="s">
        <v>22323</v>
      </c>
      <c r="E22193" s="93" t="s">
        <v>14</v>
      </c>
    </row>
    <row r="22194" spans="1:5" x14ac:dyDescent="0.25">
      <c r="A22194" s="93" t="s">
        <v>3641</v>
      </c>
      <c r="B22194" t="s">
        <v>21783</v>
      </c>
      <c r="C22194">
        <v>88247</v>
      </c>
      <c r="D22194" s="93" t="s">
        <v>23934</v>
      </c>
      <c r="E22194" s="93" t="s">
        <v>14</v>
      </c>
    </row>
    <row r="22195" spans="1:5" x14ac:dyDescent="0.25">
      <c r="A22195" s="93" t="s">
        <v>3641</v>
      </c>
      <c r="B22195" t="s">
        <v>21783</v>
      </c>
      <c r="C22195">
        <v>88264</v>
      </c>
      <c r="D22195" s="93" t="s">
        <v>23934</v>
      </c>
      <c r="E22195" s="93" t="s">
        <v>14</v>
      </c>
    </row>
    <row r="22196" spans="1:5" x14ac:dyDescent="0.25">
      <c r="A22196" s="93" t="s">
        <v>3642</v>
      </c>
      <c r="D22196" s="93" t="s">
        <v>14</v>
      </c>
      <c r="E22196" s="93" t="s">
        <v>33456</v>
      </c>
    </row>
    <row r="22197" spans="1:5" x14ac:dyDescent="0.25">
      <c r="A22197" s="93" t="s">
        <v>3642</v>
      </c>
      <c r="B22197" t="s">
        <v>21791</v>
      </c>
      <c r="C22197">
        <v>43832</v>
      </c>
      <c r="D22197" s="93" t="s">
        <v>22323</v>
      </c>
      <c r="E22197" s="93" t="s">
        <v>14</v>
      </c>
    </row>
    <row r="22198" spans="1:5" x14ac:dyDescent="0.25">
      <c r="A22198" s="93" t="s">
        <v>3642</v>
      </c>
      <c r="B22198" t="s">
        <v>21783</v>
      </c>
      <c r="C22198">
        <v>88247</v>
      </c>
      <c r="D22198" s="93" t="s">
        <v>21939</v>
      </c>
      <c r="E22198" s="93" t="s">
        <v>14</v>
      </c>
    </row>
    <row r="22199" spans="1:5" x14ac:dyDescent="0.25">
      <c r="A22199" s="93" t="s">
        <v>3642</v>
      </c>
      <c r="B22199" t="s">
        <v>21783</v>
      </c>
      <c r="C22199">
        <v>88264</v>
      </c>
      <c r="D22199" s="93" t="s">
        <v>21939</v>
      </c>
      <c r="E22199" s="93" t="s">
        <v>14</v>
      </c>
    </row>
    <row r="22200" spans="1:5" x14ac:dyDescent="0.25">
      <c r="A22200" s="93" t="s">
        <v>3643</v>
      </c>
      <c r="D22200" s="93" t="s">
        <v>14</v>
      </c>
      <c r="E22200" s="93" t="s">
        <v>33457</v>
      </c>
    </row>
    <row r="22201" spans="1:5" x14ac:dyDescent="0.25">
      <c r="A22201" s="93" t="s">
        <v>3643</v>
      </c>
      <c r="B22201" t="s">
        <v>21791</v>
      </c>
      <c r="C22201">
        <v>43832</v>
      </c>
      <c r="D22201" s="93" t="s">
        <v>22323</v>
      </c>
      <c r="E22201" s="93" t="s">
        <v>14</v>
      </c>
    </row>
    <row r="22202" spans="1:5" x14ac:dyDescent="0.25">
      <c r="A22202" s="93" t="s">
        <v>3643</v>
      </c>
      <c r="B22202" t="s">
        <v>21783</v>
      </c>
      <c r="C22202">
        <v>88247</v>
      </c>
      <c r="D22202" s="93" t="s">
        <v>23426</v>
      </c>
      <c r="E22202" s="93" t="s">
        <v>14</v>
      </c>
    </row>
    <row r="22203" spans="1:5" x14ac:dyDescent="0.25">
      <c r="A22203" s="93" t="s">
        <v>3643</v>
      </c>
      <c r="B22203" t="s">
        <v>21783</v>
      </c>
      <c r="C22203">
        <v>88264</v>
      </c>
      <c r="D22203" s="93" t="s">
        <v>23426</v>
      </c>
      <c r="E22203" s="93" t="s">
        <v>14</v>
      </c>
    </row>
    <row r="22204" spans="1:5" x14ac:dyDescent="0.25">
      <c r="A22204" s="93" t="s">
        <v>3644</v>
      </c>
      <c r="D22204" s="93" t="s">
        <v>14</v>
      </c>
      <c r="E22204" s="93" t="s">
        <v>33458</v>
      </c>
    </row>
    <row r="22205" spans="1:5" x14ac:dyDescent="0.25">
      <c r="A22205" s="93" t="s">
        <v>3644</v>
      </c>
      <c r="B22205" t="s">
        <v>21791</v>
      </c>
      <c r="C22205">
        <v>43833</v>
      </c>
      <c r="D22205" s="93" t="s">
        <v>22323</v>
      </c>
      <c r="E22205" s="93" t="s">
        <v>14</v>
      </c>
    </row>
    <row r="22206" spans="1:5" x14ac:dyDescent="0.25">
      <c r="A22206" s="93" t="s">
        <v>3644</v>
      </c>
      <c r="B22206" t="s">
        <v>21783</v>
      </c>
      <c r="C22206">
        <v>88247</v>
      </c>
      <c r="D22206" s="93" t="s">
        <v>22853</v>
      </c>
      <c r="E22206" s="93" t="s">
        <v>14</v>
      </c>
    </row>
    <row r="22207" spans="1:5" x14ac:dyDescent="0.25">
      <c r="A22207" s="93" t="s">
        <v>3644</v>
      </c>
      <c r="B22207" t="s">
        <v>21783</v>
      </c>
      <c r="C22207">
        <v>88264</v>
      </c>
      <c r="D22207" s="93" t="s">
        <v>22853</v>
      </c>
      <c r="E22207" s="93" t="s">
        <v>14</v>
      </c>
    </row>
    <row r="22208" spans="1:5" x14ac:dyDescent="0.25">
      <c r="A22208" s="93" t="s">
        <v>3645</v>
      </c>
      <c r="D22208" s="93" t="s">
        <v>14</v>
      </c>
      <c r="E22208" s="93" t="s">
        <v>33459</v>
      </c>
    </row>
    <row r="22209" spans="1:5" x14ac:dyDescent="0.25">
      <c r="A22209" s="93" t="s">
        <v>3645</v>
      </c>
      <c r="B22209" t="s">
        <v>21791</v>
      </c>
      <c r="C22209">
        <v>39594</v>
      </c>
      <c r="D22209" s="93" t="s">
        <v>22196</v>
      </c>
      <c r="E22209" s="93" t="s">
        <v>14</v>
      </c>
    </row>
    <row r="22210" spans="1:5" x14ac:dyDescent="0.25">
      <c r="A22210" s="93" t="s">
        <v>3645</v>
      </c>
      <c r="B22210" t="s">
        <v>21783</v>
      </c>
      <c r="C22210">
        <v>88247</v>
      </c>
      <c r="D22210" s="93" t="s">
        <v>27334</v>
      </c>
      <c r="E22210" s="93" t="s">
        <v>14</v>
      </c>
    </row>
    <row r="22211" spans="1:5" x14ac:dyDescent="0.25">
      <c r="A22211" s="93" t="s">
        <v>3645</v>
      </c>
      <c r="B22211" t="s">
        <v>21783</v>
      </c>
      <c r="C22211">
        <v>88264</v>
      </c>
      <c r="D22211" s="93" t="s">
        <v>27334</v>
      </c>
      <c r="E22211" s="93" t="s">
        <v>14</v>
      </c>
    </row>
    <row r="22212" spans="1:5" x14ac:dyDescent="0.25">
      <c r="A22212" s="93" t="s">
        <v>3646</v>
      </c>
      <c r="D22212" s="93" t="s">
        <v>14</v>
      </c>
      <c r="E22212" s="93" t="s">
        <v>33460</v>
      </c>
    </row>
    <row r="22213" spans="1:5" x14ac:dyDescent="0.25">
      <c r="A22213" s="93" t="s">
        <v>3646</v>
      </c>
      <c r="B22213" t="s">
        <v>21791</v>
      </c>
      <c r="C22213">
        <v>39596</v>
      </c>
      <c r="D22213" s="93" t="s">
        <v>22196</v>
      </c>
      <c r="E22213" s="93" t="s">
        <v>14</v>
      </c>
    </row>
    <row r="22214" spans="1:5" x14ac:dyDescent="0.25">
      <c r="A22214" s="93" t="s">
        <v>3646</v>
      </c>
      <c r="B22214" t="s">
        <v>21783</v>
      </c>
      <c r="C22214">
        <v>88247</v>
      </c>
      <c r="D22214" s="93" t="s">
        <v>27334</v>
      </c>
      <c r="E22214" s="93" t="s">
        <v>14</v>
      </c>
    </row>
    <row r="22215" spans="1:5" x14ac:dyDescent="0.25">
      <c r="A22215" s="93" t="s">
        <v>3646</v>
      </c>
      <c r="B22215" t="s">
        <v>21783</v>
      </c>
      <c r="C22215">
        <v>88264</v>
      </c>
      <c r="D22215" s="93" t="s">
        <v>27334</v>
      </c>
      <c r="E22215" s="93" t="s">
        <v>14</v>
      </c>
    </row>
    <row r="22216" spans="1:5" x14ac:dyDescent="0.25">
      <c r="A22216" s="93" t="s">
        <v>3647</v>
      </c>
      <c r="D22216" s="93" t="s">
        <v>14</v>
      </c>
      <c r="E22216" s="93" t="s">
        <v>33461</v>
      </c>
    </row>
    <row r="22217" spans="1:5" x14ac:dyDescent="0.25">
      <c r="A22217" s="93" t="s">
        <v>3647</v>
      </c>
      <c r="B22217" t="s">
        <v>21791</v>
      </c>
      <c r="C22217">
        <v>39597</v>
      </c>
      <c r="D22217" s="93" t="s">
        <v>22196</v>
      </c>
      <c r="E22217" s="93" t="s">
        <v>14</v>
      </c>
    </row>
    <row r="22218" spans="1:5" x14ac:dyDescent="0.25">
      <c r="A22218" s="93" t="s">
        <v>3647</v>
      </c>
      <c r="B22218" t="s">
        <v>21783</v>
      </c>
      <c r="C22218">
        <v>88247</v>
      </c>
      <c r="D22218" s="93" t="s">
        <v>27335</v>
      </c>
      <c r="E22218" s="93" t="s">
        <v>14</v>
      </c>
    </row>
    <row r="22219" spans="1:5" x14ac:dyDescent="0.25">
      <c r="A22219" s="93" t="s">
        <v>3647</v>
      </c>
      <c r="B22219" t="s">
        <v>21783</v>
      </c>
      <c r="C22219">
        <v>88264</v>
      </c>
      <c r="D22219" s="93" t="s">
        <v>27335</v>
      </c>
      <c r="E22219" s="93" t="s">
        <v>14</v>
      </c>
    </row>
    <row r="22220" spans="1:5" x14ac:dyDescent="0.25">
      <c r="A22220" s="93" t="s">
        <v>3648</v>
      </c>
      <c r="D22220" s="93" t="s">
        <v>14</v>
      </c>
      <c r="E22220" s="93" t="s">
        <v>33462</v>
      </c>
    </row>
    <row r="22221" spans="1:5" x14ac:dyDescent="0.25">
      <c r="A22221" s="93" t="s">
        <v>3648</v>
      </c>
      <c r="B22221" t="s">
        <v>21791</v>
      </c>
      <c r="C22221">
        <v>43836</v>
      </c>
      <c r="D22221" s="93" t="s">
        <v>22196</v>
      </c>
      <c r="E22221" s="93" t="s">
        <v>14</v>
      </c>
    </row>
    <row r="22222" spans="1:5" x14ac:dyDescent="0.25">
      <c r="A22222" s="93" t="s">
        <v>3648</v>
      </c>
      <c r="B22222" t="s">
        <v>21783</v>
      </c>
      <c r="C22222">
        <v>88247</v>
      </c>
      <c r="D22222" s="93" t="s">
        <v>27336</v>
      </c>
      <c r="E22222" s="93" t="s">
        <v>14</v>
      </c>
    </row>
    <row r="22223" spans="1:5" x14ac:dyDescent="0.25">
      <c r="A22223" s="93" t="s">
        <v>3648</v>
      </c>
      <c r="B22223" t="s">
        <v>21783</v>
      </c>
      <c r="C22223">
        <v>88264</v>
      </c>
      <c r="D22223" s="93" t="s">
        <v>27336</v>
      </c>
      <c r="E22223" s="93" t="s">
        <v>14</v>
      </c>
    </row>
    <row r="22224" spans="1:5" x14ac:dyDescent="0.25">
      <c r="A22224" s="93" t="s">
        <v>3649</v>
      </c>
      <c r="D22224" s="93" t="s">
        <v>14</v>
      </c>
      <c r="E22224" s="93" t="s">
        <v>33463</v>
      </c>
    </row>
    <row r="22225" spans="1:5" x14ac:dyDescent="0.25">
      <c r="A22225" s="93" t="s">
        <v>3649</v>
      </c>
      <c r="B22225" t="s">
        <v>21791</v>
      </c>
      <c r="C22225">
        <v>44171</v>
      </c>
      <c r="D22225" s="93" t="s">
        <v>22196</v>
      </c>
      <c r="E22225" s="93" t="s">
        <v>14</v>
      </c>
    </row>
    <row r="22226" spans="1:5" x14ac:dyDescent="0.25">
      <c r="A22226" s="93" t="s">
        <v>3649</v>
      </c>
      <c r="B22226" t="s">
        <v>21791</v>
      </c>
      <c r="C22226">
        <v>44172</v>
      </c>
      <c r="D22226" s="93" t="s">
        <v>22196</v>
      </c>
      <c r="E22226" s="93" t="s">
        <v>14</v>
      </c>
    </row>
    <row r="22227" spans="1:5" x14ac:dyDescent="0.25">
      <c r="A22227" s="93" t="s">
        <v>3649</v>
      </c>
      <c r="B22227" t="s">
        <v>21783</v>
      </c>
      <c r="C22227">
        <v>88247</v>
      </c>
      <c r="D22227" s="93" t="s">
        <v>27337</v>
      </c>
      <c r="E22227" s="93" t="s">
        <v>14</v>
      </c>
    </row>
    <row r="22228" spans="1:5" x14ac:dyDescent="0.25">
      <c r="A22228" s="93" t="s">
        <v>3649</v>
      </c>
      <c r="B22228" t="s">
        <v>21783</v>
      </c>
      <c r="C22228">
        <v>88264</v>
      </c>
      <c r="D22228" s="93" t="s">
        <v>27337</v>
      </c>
      <c r="E22228" s="93" t="s">
        <v>14</v>
      </c>
    </row>
    <row r="22229" spans="1:5" x14ac:dyDescent="0.25">
      <c r="A22229" s="93" t="s">
        <v>3650</v>
      </c>
      <c r="D22229" s="93" t="s">
        <v>14</v>
      </c>
      <c r="E22229" s="93" t="s">
        <v>33464</v>
      </c>
    </row>
    <row r="22230" spans="1:5" x14ac:dyDescent="0.25">
      <c r="A22230" s="93" t="s">
        <v>3650</v>
      </c>
      <c r="B22230" t="s">
        <v>21791</v>
      </c>
      <c r="C22230">
        <v>38083</v>
      </c>
      <c r="D22230" s="93" t="s">
        <v>22196</v>
      </c>
      <c r="E22230" s="93" t="s">
        <v>14</v>
      </c>
    </row>
    <row r="22231" spans="1:5" x14ac:dyDescent="0.25">
      <c r="A22231" s="93" t="s">
        <v>3650</v>
      </c>
      <c r="B22231" t="s">
        <v>21783</v>
      </c>
      <c r="C22231">
        <v>88247</v>
      </c>
      <c r="D22231" s="93" t="s">
        <v>24360</v>
      </c>
      <c r="E22231" s="93" t="s">
        <v>14</v>
      </c>
    </row>
    <row r="22232" spans="1:5" x14ac:dyDescent="0.25">
      <c r="A22232" s="93" t="s">
        <v>3650</v>
      </c>
      <c r="B22232" t="s">
        <v>21783</v>
      </c>
      <c r="C22232">
        <v>88264</v>
      </c>
      <c r="D22232" s="93" t="s">
        <v>24360</v>
      </c>
      <c r="E22232" s="93" t="s">
        <v>14</v>
      </c>
    </row>
    <row r="22233" spans="1:5" x14ac:dyDescent="0.25">
      <c r="A22233" s="93" t="s">
        <v>3651</v>
      </c>
      <c r="D22233" s="93" t="s">
        <v>14</v>
      </c>
      <c r="E22233" s="93" t="s">
        <v>33465</v>
      </c>
    </row>
    <row r="22234" spans="1:5" x14ac:dyDescent="0.25">
      <c r="A22234" s="93" t="s">
        <v>3651</v>
      </c>
      <c r="B22234" t="s">
        <v>21791</v>
      </c>
      <c r="C22234">
        <v>38082</v>
      </c>
      <c r="D22234" s="93" t="s">
        <v>22196</v>
      </c>
      <c r="E22234" s="93" t="s">
        <v>14</v>
      </c>
    </row>
    <row r="22235" spans="1:5" x14ac:dyDescent="0.25">
      <c r="A22235" s="93" t="s">
        <v>3651</v>
      </c>
      <c r="B22235" t="s">
        <v>21783</v>
      </c>
      <c r="C22235">
        <v>88247</v>
      </c>
      <c r="D22235" s="93" t="s">
        <v>24360</v>
      </c>
      <c r="E22235" s="93" t="s">
        <v>14</v>
      </c>
    </row>
    <row r="22236" spans="1:5" x14ac:dyDescent="0.25">
      <c r="A22236" s="93" t="s">
        <v>3651</v>
      </c>
      <c r="B22236" t="s">
        <v>21783</v>
      </c>
      <c r="C22236">
        <v>88264</v>
      </c>
      <c r="D22236" s="93" t="s">
        <v>24360</v>
      </c>
      <c r="E22236" s="93" t="s">
        <v>14</v>
      </c>
    </row>
    <row r="22237" spans="1:5" x14ac:dyDescent="0.25">
      <c r="A22237" s="93" t="s">
        <v>3652</v>
      </c>
      <c r="D22237" s="93" t="s">
        <v>14</v>
      </c>
      <c r="E22237" s="93" t="s">
        <v>33466</v>
      </c>
    </row>
    <row r="22238" spans="1:5" x14ac:dyDescent="0.25">
      <c r="A22238" s="93" t="s">
        <v>3652</v>
      </c>
      <c r="B22238" t="s">
        <v>21791</v>
      </c>
      <c r="C22238">
        <v>39595</v>
      </c>
      <c r="D22238" s="93" t="s">
        <v>22196</v>
      </c>
      <c r="E22238" s="93" t="s">
        <v>14</v>
      </c>
    </row>
    <row r="22239" spans="1:5" x14ac:dyDescent="0.25">
      <c r="A22239" s="93" t="s">
        <v>3652</v>
      </c>
      <c r="B22239" t="s">
        <v>21783</v>
      </c>
      <c r="C22239">
        <v>88247</v>
      </c>
      <c r="D22239" s="93" t="s">
        <v>27335</v>
      </c>
      <c r="E22239" s="93" t="s">
        <v>14</v>
      </c>
    </row>
    <row r="22240" spans="1:5" x14ac:dyDescent="0.25">
      <c r="A22240" s="93" t="s">
        <v>3652</v>
      </c>
      <c r="B22240" t="s">
        <v>21783</v>
      </c>
      <c r="C22240">
        <v>88264</v>
      </c>
      <c r="D22240" s="93" t="s">
        <v>27335</v>
      </c>
      <c r="E22240" s="93" t="s">
        <v>14</v>
      </c>
    </row>
    <row r="22241" spans="1:5" x14ac:dyDescent="0.25">
      <c r="A22241" s="93" t="s">
        <v>3653</v>
      </c>
      <c r="D22241" s="93" t="s">
        <v>14</v>
      </c>
      <c r="E22241" s="93" t="s">
        <v>33467</v>
      </c>
    </row>
    <row r="22242" spans="1:5" x14ac:dyDescent="0.25">
      <c r="A22242" s="93" t="s">
        <v>3653</v>
      </c>
      <c r="B22242" t="s">
        <v>21791</v>
      </c>
      <c r="C22242">
        <v>43834</v>
      </c>
      <c r="D22242" s="93" t="s">
        <v>22323</v>
      </c>
      <c r="E22242" s="93" t="s">
        <v>14</v>
      </c>
    </row>
    <row r="22243" spans="1:5" x14ac:dyDescent="0.25">
      <c r="A22243" s="93" t="s">
        <v>3653</v>
      </c>
      <c r="B22243" t="s">
        <v>21783</v>
      </c>
      <c r="C22243">
        <v>88247</v>
      </c>
      <c r="D22243" s="93" t="s">
        <v>24186</v>
      </c>
      <c r="E22243" s="93" t="s">
        <v>14</v>
      </c>
    </row>
    <row r="22244" spans="1:5" x14ac:dyDescent="0.25">
      <c r="A22244" s="93" t="s">
        <v>3653</v>
      </c>
      <c r="B22244" t="s">
        <v>21783</v>
      </c>
      <c r="C22244">
        <v>88264</v>
      </c>
      <c r="D22244" s="93" t="s">
        <v>24186</v>
      </c>
      <c r="E22244" s="93" t="s">
        <v>14</v>
      </c>
    </row>
    <row r="22245" spans="1:5" x14ac:dyDescent="0.25">
      <c r="A22245" s="93" t="s">
        <v>3654</v>
      </c>
      <c r="D22245" s="93" t="s">
        <v>14</v>
      </c>
      <c r="E22245" s="93" t="s">
        <v>33468</v>
      </c>
    </row>
    <row r="22246" spans="1:5" x14ac:dyDescent="0.25">
      <c r="A22246" s="93" t="s">
        <v>3654</v>
      </c>
      <c r="B22246" t="s">
        <v>21791</v>
      </c>
      <c r="C22246">
        <v>43835</v>
      </c>
      <c r="D22246" s="93" t="s">
        <v>22323</v>
      </c>
      <c r="E22246" s="93" t="s">
        <v>14</v>
      </c>
    </row>
    <row r="22247" spans="1:5" x14ac:dyDescent="0.25">
      <c r="A22247" s="93" t="s">
        <v>3654</v>
      </c>
      <c r="B22247" t="s">
        <v>21783</v>
      </c>
      <c r="C22247">
        <v>88247</v>
      </c>
      <c r="D22247" s="93" t="s">
        <v>22933</v>
      </c>
      <c r="E22247" s="93" t="s">
        <v>14</v>
      </c>
    </row>
    <row r="22248" spans="1:5" x14ac:dyDescent="0.25">
      <c r="A22248" s="93" t="s">
        <v>3654</v>
      </c>
      <c r="B22248" t="s">
        <v>21783</v>
      </c>
      <c r="C22248">
        <v>88264</v>
      </c>
      <c r="D22248" s="93" t="s">
        <v>22933</v>
      </c>
      <c r="E22248" s="93" t="s">
        <v>14</v>
      </c>
    </row>
    <row r="22249" spans="1:5" x14ac:dyDescent="0.25">
      <c r="A22249" s="93" t="s">
        <v>3655</v>
      </c>
      <c r="D22249" s="93" t="s">
        <v>14</v>
      </c>
      <c r="E22249" s="93" t="s">
        <v>33469</v>
      </c>
    </row>
    <row r="22250" spans="1:5" x14ac:dyDescent="0.25">
      <c r="A22250" s="93" t="s">
        <v>3655</v>
      </c>
      <c r="B22250" t="s">
        <v>21791</v>
      </c>
      <c r="C22250">
        <v>43837</v>
      </c>
      <c r="D22250" s="93" t="s">
        <v>22196</v>
      </c>
      <c r="E22250" s="93" t="s">
        <v>14</v>
      </c>
    </row>
    <row r="22251" spans="1:5" x14ac:dyDescent="0.25">
      <c r="A22251" s="93" t="s">
        <v>3655</v>
      </c>
      <c r="B22251" t="s">
        <v>21783</v>
      </c>
      <c r="C22251">
        <v>88247</v>
      </c>
      <c r="D22251" s="93" t="s">
        <v>26517</v>
      </c>
      <c r="E22251" s="93" t="s">
        <v>14</v>
      </c>
    </row>
    <row r="22252" spans="1:5" x14ac:dyDescent="0.25">
      <c r="A22252" s="93" t="s">
        <v>3655</v>
      </c>
      <c r="B22252" t="s">
        <v>21783</v>
      </c>
      <c r="C22252">
        <v>88264</v>
      </c>
      <c r="D22252" s="93" t="s">
        <v>26517</v>
      </c>
      <c r="E22252" s="93" t="s">
        <v>14</v>
      </c>
    </row>
    <row r="22253" spans="1:5" x14ac:dyDescent="0.25">
      <c r="A22253" s="93" t="s">
        <v>3656</v>
      </c>
      <c r="D22253" s="93" t="s">
        <v>14</v>
      </c>
      <c r="E22253" s="93" t="s">
        <v>33470</v>
      </c>
    </row>
    <row r="22254" spans="1:5" x14ac:dyDescent="0.25">
      <c r="A22254" s="93" t="s">
        <v>3656</v>
      </c>
      <c r="B22254" t="s">
        <v>21791</v>
      </c>
      <c r="C22254">
        <v>9867</v>
      </c>
      <c r="D22254" s="93" t="s">
        <v>27338</v>
      </c>
      <c r="E22254" s="93" t="s">
        <v>14</v>
      </c>
    </row>
    <row r="22255" spans="1:5" x14ac:dyDescent="0.25">
      <c r="A22255" s="93" t="s">
        <v>3656</v>
      </c>
      <c r="B22255" t="s">
        <v>21791</v>
      </c>
      <c r="C22255">
        <v>38383</v>
      </c>
      <c r="D22255" s="93" t="s">
        <v>26180</v>
      </c>
      <c r="E22255" s="93" t="s">
        <v>14</v>
      </c>
    </row>
    <row r="22256" spans="1:5" x14ac:dyDescent="0.25">
      <c r="A22256" s="93" t="s">
        <v>3656</v>
      </c>
      <c r="B22256" t="s">
        <v>21783</v>
      </c>
      <c r="C22256">
        <v>88248</v>
      </c>
      <c r="D22256" s="93" t="s">
        <v>27339</v>
      </c>
      <c r="E22256" s="93" t="s">
        <v>14</v>
      </c>
    </row>
    <row r="22257" spans="1:5" x14ac:dyDescent="0.25">
      <c r="A22257" s="93" t="s">
        <v>3656</v>
      </c>
      <c r="B22257" t="s">
        <v>21783</v>
      </c>
      <c r="C22257">
        <v>88267</v>
      </c>
      <c r="D22257" s="93" t="s">
        <v>27339</v>
      </c>
      <c r="E22257" s="93" t="s">
        <v>14</v>
      </c>
    </row>
    <row r="22258" spans="1:5" x14ac:dyDescent="0.25">
      <c r="A22258" s="93" t="s">
        <v>3657</v>
      </c>
      <c r="D22258" s="93" t="s">
        <v>14</v>
      </c>
      <c r="E22258" s="93" t="s">
        <v>33471</v>
      </c>
    </row>
    <row r="22259" spans="1:5" x14ac:dyDescent="0.25">
      <c r="A22259" s="93" t="s">
        <v>3657</v>
      </c>
      <c r="B22259" t="s">
        <v>21791</v>
      </c>
      <c r="C22259">
        <v>9868</v>
      </c>
      <c r="D22259" s="93" t="s">
        <v>27338</v>
      </c>
      <c r="E22259" s="93" t="s">
        <v>14</v>
      </c>
    </row>
    <row r="22260" spans="1:5" x14ac:dyDescent="0.25">
      <c r="A22260" s="93" t="s">
        <v>3657</v>
      </c>
      <c r="B22260" t="s">
        <v>21791</v>
      </c>
      <c r="C22260">
        <v>38383</v>
      </c>
      <c r="D22260" s="93" t="s">
        <v>27340</v>
      </c>
      <c r="E22260" s="93" t="s">
        <v>14</v>
      </c>
    </row>
    <row r="22261" spans="1:5" x14ac:dyDescent="0.25">
      <c r="A22261" s="93" t="s">
        <v>3657</v>
      </c>
      <c r="B22261" t="s">
        <v>21783</v>
      </c>
      <c r="C22261">
        <v>88248</v>
      </c>
      <c r="D22261" s="93" t="s">
        <v>26033</v>
      </c>
      <c r="E22261" s="93" t="s">
        <v>14</v>
      </c>
    </row>
    <row r="22262" spans="1:5" x14ac:dyDescent="0.25">
      <c r="A22262" s="93" t="s">
        <v>3657</v>
      </c>
      <c r="B22262" t="s">
        <v>21783</v>
      </c>
      <c r="C22262">
        <v>88267</v>
      </c>
      <c r="D22262" s="93" t="s">
        <v>26033</v>
      </c>
      <c r="E22262" s="93" t="s">
        <v>14</v>
      </c>
    </row>
    <row r="22263" spans="1:5" x14ac:dyDescent="0.25">
      <c r="A22263" s="93" t="s">
        <v>3658</v>
      </c>
      <c r="D22263" s="93" t="s">
        <v>14</v>
      </c>
      <c r="E22263" s="93" t="s">
        <v>33472</v>
      </c>
    </row>
    <row r="22264" spans="1:5" x14ac:dyDescent="0.25">
      <c r="A22264" s="93" t="s">
        <v>3658</v>
      </c>
      <c r="B22264" t="s">
        <v>21791</v>
      </c>
      <c r="C22264">
        <v>9869</v>
      </c>
      <c r="D22264" s="93" t="s">
        <v>27338</v>
      </c>
      <c r="E22264" s="93" t="s">
        <v>14</v>
      </c>
    </row>
    <row r="22265" spans="1:5" x14ac:dyDescent="0.25">
      <c r="A22265" s="93" t="s">
        <v>3658</v>
      </c>
      <c r="B22265" t="s">
        <v>21791</v>
      </c>
      <c r="C22265">
        <v>38383</v>
      </c>
      <c r="D22265" s="93" t="s">
        <v>27341</v>
      </c>
      <c r="E22265" s="93" t="s">
        <v>14</v>
      </c>
    </row>
    <row r="22266" spans="1:5" x14ac:dyDescent="0.25">
      <c r="A22266" s="93" t="s">
        <v>3658</v>
      </c>
      <c r="B22266" t="s">
        <v>21783</v>
      </c>
      <c r="C22266">
        <v>88248</v>
      </c>
      <c r="D22266" s="93" t="s">
        <v>24127</v>
      </c>
      <c r="E22266" s="93" t="s">
        <v>14</v>
      </c>
    </row>
    <row r="22267" spans="1:5" x14ac:dyDescent="0.25">
      <c r="A22267" s="93" t="s">
        <v>3658</v>
      </c>
      <c r="B22267" t="s">
        <v>21783</v>
      </c>
      <c r="C22267">
        <v>88267</v>
      </c>
      <c r="D22267" s="93" t="s">
        <v>24127</v>
      </c>
      <c r="E22267" s="93" t="s">
        <v>14</v>
      </c>
    </row>
    <row r="22268" spans="1:5" x14ac:dyDescent="0.25">
      <c r="A22268" s="93" t="s">
        <v>3659</v>
      </c>
      <c r="D22268" s="93" t="s">
        <v>14</v>
      </c>
      <c r="E22268" s="93" t="s">
        <v>33473</v>
      </c>
    </row>
    <row r="22269" spans="1:5" x14ac:dyDescent="0.25">
      <c r="A22269" s="93" t="s">
        <v>3659</v>
      </c>
      <c r="B22269" t="s">
        <v>21791</v>
      </c>
      <c r="C22269">
        <v>9867</v>
      </c>
      <c r="D22269" s="93" t="s">
        <v>27338</v>
      </c>
      <c r="E22269" s="93" t="s">
        <v>14</v>
      </c>
    </row>
    <row r="22270" spans="1:5" x14ac:dyDescent="0.25">
      <c r="A22270" s="93" t="s">
        <v>3659</v>
      </c>
      <c r="B22270" t="s">
        <v>21791</v>
      </c>
      <c r="C22270">
        <v>38383</v>
      </c>
      <c r="D22270" s="93" t="s">
        <v>27342</v>
      </c>
      <c r="E22270" s="93" t="s">
        <v>14</v>
      </c>
    </row>
    <row r="22271" spans="1:5" x14ac:dyDescent="0.25">
      <c r="A22271" s="93" t="s">
        <v>3659</v>
      </c>
      <c r="B22271" t="s">
        <v>21783</v>
      </c>
      <c r="C22271">
        <v>88248</v>
      </c>
      <c r="D22271" s="93" t="s">
        <v>27343</v>
      </c>
      <c r="E22271" s="93" t="s">
        <v>14</v>
      </c>
    </row>
    <row r="22272" spans="1:5" x14ac:dyDescent="0.25">
      <c r="A22272" s="93" t="s">
        <v>3659</v>
      </c>
      <c r="B22272" t="s">
        <v>21783</v>
      </c>
      <c r="C22272">
        <v>88267</v>
      </c>
      <c r="D22272" s="93" t="s">
        <v>27343</v>
      </c>
      <c r="E22272" s="93" t="s">
        <v>14</v>
      </c>
    </row>
    <row r="22273" spans="1:5" x14ac:dyDescent="0.25">
      <c r="A22273" s="93" t="s">
        <v>3660</v>
      </c>
      <c r="D22273" s="93" t="s">
        <v>14</v>
      </c>
      <c r="E22273" s="93" t="s">
        <v>33474</v>
      </c>
    </row>
    <row r="22274" spans="1:5" x14ac:dyDescent="0.25">
      <c r="A22274" s="93" t="s">
        <v>3660</v>
      </c>
      <c r="B22274" t="s">
        <v>21791</v>
      </c>
      <c r="C22274">
        <v>9868</v>
      </c>
      <c r="D22274" s="93" t="s">
        <v>27338</v>
      </c>
      <c r="E22274" s="93" t="s">
        <v>14</v>
      </c>
    </row>
    <row r="22275" spans="1:5" x14ac:dyDescent="0.25">
      <c r="A22275" s="93" t="s">
        <v>3660</v>
      </c>
      <c r="B22275" t="s">
        <v>21791</v>
      </c>
      <c r="C22275">
        <v>38383</v>
      </c>
      <c r="D22275" s="93" t="s">
        <v>26059</v>
      </c>
      <c r="E22275" s="93" t="s">
        <v>14</v>
      </c>
    </row>
    <row r="22276" spans="1:5" x14ac:dyDescent="0.25">
      <c r="A22276" s="93" t="s">
        <v>3660</v>
      </c>
      <c r="B22276" t="s">
        <v>21783</v>
      </c>
      <c r="C22276">
        <v>88248</v>
      </c>
      <c r="D22276" s="93" t="s">
        <v>23896</v>
      </c>
      <c r="E22276" s="93" t="s">
        <v>14</v>
      </c>
    </row>
    <row r="22277" spans="1:5" x14ac:dyDescent="0.25">
      <c r="A22277" s="93" t="s">
        <v>3660</v>
      </c>
      <c r="B22277" t="s">
        <v>21783</v>
      </c>
      <c r="C22277">
        <v>88267</v>
      </c>
      <c r="D22277" s="93" t="s">
        <v>23896</v>
      </c>
      <c r="E22277" s="93" t="s">
        <v>14</v>
      </c>
    </row>
    <row r="22278" spans="1:5" x14ac:dyDescent="0.25">
      <c r="A22278" s="93" t="s">
        <v>3661</v>
      </c>
      <c r="D22278" s="93" t="s">
        <v>14</v>
      </c>
      <c r="E22278" s="93" t="s">
        <v>33475</v>
      </c>
    </row>
    <row r="22279" spans="1:5" x14ac:dyDescent="0.25">
      <c r="A22279" s="93" t="s">
        <v>3661</v>
      </c>
      <c r="B22279" t="s">
        <v>21791</v>
      </c>
      <c r="C22279">
        <v>9869</v>
      </c>
      <c r="D22279" s="93" t="s">
        <v>27338</v>
      </c>
      <c r="E22279" s="93" t="s">
        <v>14</v>
      </c>
    </row>
    <row r="22280" spans="1:5" x14ac:dyDescent="0.25">
      <c r="A22280" s="93" t="s">
        <v>3661</v>
      </c>
      <c r="B22280" t="s">
        <v>21791</v>
      </c>
      <c r="C22280">
        <v>38383</v>
      </c>
      <c r="D22280" s="93" t="s">
        <v>27344</v>
      </c>
      <c r="E22280" s="93" t="s">
        <v>14</v>
      </c>
    </row>
    <row r="22281" spans="1:5" x14ac:dyDescent="0.25">
      <c r="A22281" s="93" t="s">
        <v>3661</v>
      </c>
      <c r="B22281" t="s">
        <v>21783</v>
      </c>
      <c r="C22281">
        <v>88248</v>
      </c>
      <c r="D22281" s="93" t="s">
        <v>26671</v>
      </c>
      <c r="E22281" s="93" t="s">
        <v>14</v>
      </c>
    </row>
    <row r="22282" spans="1:5" x14ac:dyDescent="0.25">
      <c r="A22282" s="93" t="s">
        <v>3661</v>
      </c>
      <c r="B22282" t="s">
        <v>21783</v>
      </c>
      <c r="C22282">
        <v>88267</v>
      </c>
      <c r="D22282" s="93" t="s">
        <v>26671</v>
      </c>
      <c r="E22282" s="93" t="s">
        <v>14</v>
      </c>
    </row>
    <row r="22283" spans="1:5" x14ac:dyDescent="0.25">
      <c r="A22283" s="93" t="s">
        <v>3662</v>
      </c>
      <c r="D22283" s="93" t="s">
        <v>14</v>
      </c>
      <c r="E22283" s="93" t="s">
        <v>33476</v>
      </c>
    </row>
    <row r="22284" spans="1:5" x14ac:dyDescent="0.25">
      <c r="A22284" s="93" t="s">
        <v>3662</v>
      </c>
      <c r="B22284" t="s">
        <v>21791</v>
      </c>
      <c r="C22284">
        <v>9868</v>
      </c>
      <c r="D22284" s="93" t="s">
        <v>27338</v>
      </c>
      <c r="E22284" s="93" t="s">
        <v>14</v>
      </c>
    </row>
    <row r="22285" spans="1:5" x14ac:dyDescent="0.25">
      <c r="A22285" s="93" t="s">
        <v>3662</v>
      </c>
      <c r="B22285" t="s">
        <v>21791</v>
      </c>
      <c r="C22285">
        <v>38383</v>
      </c>
      <c r="D22285" s="93" t="s">
        <v>23934</v>
      </c>
      <c r="E22285" s="93" t="s">
        <v>14</v>
      </c>
    </row>
    <row r="22286" spans="1:5" x14ac:dyDescent="0.25">
      <c r="A22286" s="93" t="s">
        <v>3662</v>
      </c>
      <c r="B22286" t="s">
        <v>21783</v>
      </c>
      <c r="C22286">
        <v>88248</v>
      </c>
      <c r="D22286" s="93" t="s">
        <v>21921</v>
      </c>
      <c r="E22286" s="93" t="s">
        <v>14</v>
      </c>
    </row>
    <row r="22287" spans="1:5" x14ac:dyDescent="0.25">
      <c r="A22287" s="93" t="s">
        <v>3662</v>
      </c>
      <c r="B22287" t="s">
        <v>21783</v>
      </c>
      <c r="C22287">
        <v>88267</v>
      </c>
      <c r="D22287" s="93" t="s">
        <v>21921</v>
      </c>
      <c r="E22287" s="93" t="s">
        <v>14</v>
      </c>
    </row>
    <row r="22288" spans="1:5" x14ac:dyDescent="0.25">
      <c r="A22288" s="93" t="s">
        <v>3663</v>
      </c>
      <c r="D22288" s="93" t="s">
        <v>14</v>
      </c>
      <c r="E22288" s="93" t="s">
        <v>33477</v>
      </c>
    </row>
    <row r="22289" spans="1:5" x14ac:dyDescent="0.25">
      <c r="A22289" s="93" t="s">
        <v>3663</v>
      </c>
      <c r="B22289" t="s">
        <v>21791</v>
      </c>
      <c r="C22289">
        <v>9869</v>
      </c>
      <c r="D22289" s="93" t="s">
        <v>27338</v>
      </c>
      <c r="E22289" s="93" t="s">
        <v>14</v>
      </c>
    </row>
    <row r="22290" spans="1:5" x14ac:dyDescent="0.25">
      <c r="A22290" s="93" t="s">
        <v>3663</v>
      </c>
      <c r="B22290" t="s">
        <v>21791</v>
      </c>
      <c r="C22290">
        <v>38383</v>
      </c>
      <c r="D22290" s="93" t="s">
        <v>23426</v>
      </c>
      <c r="E22290" s="93" t="s">
        <v>14</v>
      </c>
    </row>
    <row r="22291" spans="1:5" x14ac:dyDescent="0.25">
      <c r="A22291" s="93" t="s">
        <v>3663</v>
      </c>
      <c r="B22291" t="s">
        <v>21783</v>
      </c>
      <c r="C22291">
        <v>88248</v>
      </c>
      <c r="D22291" s="93" t="s">
        <v>23872</v>
      </c>
      <c r="E22291" s="93" t="s">
        <v>14</v>
      </c>
    </row>
    <row r="22292" spans="1:5" x14ac:dyDescent="0.25">
      <c r="A22292" s="93" t="s">
        <v>3663</v>
      </c>
      <c r="B22292" t="s">
        <v>21783</v>
      </c>
      <c r="C22292">
        <v>88267</v>
      </c>
      <c r="D22292" s="93" t="s">
        <v>23872</v>
      </c>
      <c r="E22292" s="93" t="s">
        <v>14</v>
      </c>
    </row>
    <row r="22293" spans="1:5" x14ac:dyDescent="0.25">
      <c r="A22293" s="93" t="s">
        <v>3664</v>
      </c>
      <c r="D22293" s="93" t="s">
        <v>14</v>
      </c>
      <c r="E22293" s="93" t="s">
        <v>33478</v>
      </c>
    </row>
    <row r="22294" spans="1:5" x14ac:dyDescent="0.25">
      <c r="A22294" s="93" t="s">
        <v>3664</v>
      </c>
      <c r="B22294" t="s">
        <v>21791</v>
      </c>
      <c r="C22294">
        <v>9874</v>
      </c>
      <c r="D22294" s="93" t="s">
        <v>27338</v>
      </c>
      <c r="E22294" s="93" t="s">
        <v>14</v>
      </c>
    </row>
    <row r="22295" spans="1:5" x14ac:dyDescent="0.25">
      <c r="A22295" s="93" t="s">
        <v>3664</v>
      </c>
      <c r="B22295" t="s">
        <v>21791</v>
      </c>
      <c r="C22295">
        <v>38383</v>
      </c>
      <c r="D22295" s="93" t="s">
        <v>22963</v>
      </c>
      <c r="E22295" s="93" t="s">
        <v>14</v>
      </c>
    </row>
    <row r="22296" spans="1:5" x14ac:dyDescent="0.25">
      <c r="A22296" s="93" t="s">
        <v>3664</v>
      </c>
      <c r="B22296" t="s">
        <v>21783</v>
      </c>
      <c r="C22296">
        <v>88248</v>
      </c>
      <c r="D22296" s="93" t="s">
        <v>21962</v>
      </c>
      <c r="E22296" s="93" t="s">
        <v>14</v>
      </c>
    </row>
    <row r="22297" spans="1:5" x14ac:dyDescent="0.25">
      <c r="A22297" s="93" t="s">
        <v>3664</v>
      </c>
      <c r="B22297" t="s">
        <v>21783</v>
      </c>
      <c r="C22297">
        <v>88267</v>
      </c>
      <c r="D22297" s="93" t="s">
        <v>21962</v>
      </c>
      <c r="E22297" s="93" t="s">
        <v>14</v>
      </c>
    </row>
    <row r="22298" spans="1:5" x14ac:dyDescent="0.25">
      <c r="A22298" s="93" t="s">
        <v>3665</v>
      </c>
      <c r="D22298" s="93" t="s">
        <v>14</v>
      </c>
      <c r="E22298" s="93" t="s">
        <v>33479</v>
      </c>
    </row>
    <row r="22299" spans="1:5" x14ac:dyDescent="0.25">
      <c r="A22299" s="93" t="s">
        <v>3665</v>
      </c>
      <c r="B22299" t="s">
        <v>21791</v>
      </c>
      <c r="C22299">
        <v>9875</v>
      </c>
      <c r="D22299" s="93" t="s">
        <v>27338</v>
      </c>
      <c r="E22299" s="93" t="s">
        <v>14</v>
      </c>
    </row>
    <row r="22300" spans="1:5" x14ac:dyDescent="0.25">
      <c r="A22300" s="93" t="s">
        <v>3665</v>
      </c>
      <c r="B22300" t="s">
        <v>21791</v>
      </c>
      <c r="C22300">
        <v>38383</v>
      </c>
      <c r="D22300" s="93" t="s">
        <v>23318</v>
      </c>
      <c r="E22300" s="93" t="s">
        <v>14</v>
      </c>
    </row>
    <row r="22301" spans="1:5" x14ac:dyDescent="0.25">
      <c r="A22301" s="93" t="s">
        <v>3665</v>
      </c>
      <c r="B22301" t="s">
        <v>21783</v>
      </c>
      <c r="C22301">
        <v>88248</v>
      </c>
      <c r="D22301" s="93" t="s">
        <v>27345</v>
      </c>
      <c r="E22301" s="93" t="s">
        <v>14</v>
      </c>
    </row>
    <row r="22302" spans="1:5" x14ac:dyDescent="0.25">
      <c r="A22302" s="93" t="s">
        <v>3665</v>
      </c>
      <c r="B22302" t="s">
        <v>21783</v>
      </c>
      <c r="C22302">
        <v>88267</v>
      </c>
      <c r="D22302" s="93" t="s">
        <v>27345</v>
      </c>
      <c r="E22302" s="93" t="s">
        <v>14</v>
      </c>
    </row>
    <row r="22303" spans="1:5" x14ac:dyDescent="0.25">
      <c r="A22303" s="93" t="s">
        <v>3666</v>
      </c>
      <c r="D22303" s="93" t="s">
        <v>14</v>
      </c>
      <c r="E22303" s="93" t="s">
        <v>33480</v>
      </c>
    </row>
    <row r="22304" spans="1:5" x14ac:dyDescent="0.25">
      <c r="A22304" s="93" t="s">
        <v>3666</v>
      </c>
      <c r="B22304" t="s">
        <v>21791</v>
      </c>
      <c r="C22304">
        <v>9873</v>
      </c>
      <c r="D22304" s="93" t="s">
        <v>27338</v>
      </c>
      <c r="E22304" s="93" t="s">
        <v>14</v>
      </c>
    </row>
    <row r="22305" spans="1:5" x14ac:dyDescent="0.25">
      <c r="A22305" s="93" t="s">
        <v>3666</v>
      </c>
      <c r="B22305" t="s">
        <v>21791</v>
      </c>
      <c r="C22305">
        <v>38383</v>
      </c>
      <c r="D22305" s="93" t="s">
        <v>22528</v>
      </c>
      <c r="E22305" s="93" t="s">
        <v>14</v>
      </c>
    </row>
    <row r="22306" spans="1:5" x14ac:dyDescent="0.25">
      <c r="A22306" s="93" t="s">
        <v>3666</v>
      </c>
      <c r="B22306" t="s">
        <v>21783</v>
      </c>
      <c r="C22306">
        <v>88248</v>
      </c>
      <c r="D22306" s="93" t="s">
        <v>23228</v>
      </c>
      <c r="E22306" s="93" t="s">
        <v>14</v>
      </c>
    </row>
    <row r="22307" spans="1:5" x14ac:dyDescent="0.25">
      <c r="A22307" s="93" t="s">
        <v>3666</v>
      </c>
      <c r="B22307" t="s">
        <v>21783</v>
      </c>
      <c r="C22307">
        <v>88267</v>
      </c>
      <c r="D22307" s="93" t="s">
        <v>23228</v>
      </c>
      <c r="E22307" s="93" t="s">
        <v>14</v>
      </c>
    </row>
    <row r="22308" spans="1:5" x14ac:dyDescent="0.25">
      <c r="A22308" s="93" t="s">
        <v>3667</v>
      </c>
      <c r="D22308" s="93" t="s">
        <v>14</v>
      </c>
      <c r="E22308" s="93" t="s">
        <v>33481</v>
      </c>
    </row>
    <row r="22309" spans="1:5" x14ac:dyDescent="0.25">
      <c r="A22309" s="93" t="s">
        <v>3667</v>
      </c>
      <c r="B22309" t="s">
        <v>21791</v>
      </c>
      <c r="C22309">
        <v>9871</v>
      </c>
      <c r="D22309" s="93" t="s">
        <v>27338</v>
      </c>
      <c r="E22309" s="93" t="s">
        <v>14</v>
      </c>
    </row>
    <row r="22310" spans="1:5" x14ac:dyDescent="0.25">
      <c r="A22310" s="93" t="s">
        <v>3667</v>
      </c>
      <c r="B22310" t="s">
        <v>21791</v>
      </c>
      <c r="C22310">
        <v>38383</v>
      </c>
      <c r="D22310" s="93" t="s">
        <v>26201</v>
      </c>
      <c r="E22310" s="93" t="s">
        <v>14</v>
      </c>
    </row>
    <row r="22311" spans="1:5" x14ac:dyDescent="0.25">
      <c r="A22311" s="93" t="s">
        <v>3667</v>
      </c>
      <c r="B22311" t="s">
        <v>21783</v>
      </c>
      <c r="C22311">
        <v>88248</v>
      </c>
      <c r="D22311" s="93" t="s">
        <v>27346</v>
      </c>
      <c r="E22311" s="93" t="s">
        <v>14</v>
      </c>
    </row>
    <row r="22312" spans="1:5" x14ac:dyDescent="0.25">
      <c r="A22312" s="93" t="s">
        <v>3667</v>
      </c>
      <c r="B22312" t="s">
        <v>21783</v>
      </c>
      <c r="C22312">
        <v>88267</v>
      </c>
      <c r="D22312" s="93" t="s">
        <v>27346</v>
      </c>
      <c r="E22312" s="93" t="s">
        <v>14</v>
      </c>
    </row>
    <row r="22313" spans="1:5" x14ac:dyDescent="0.25">
      <c r="A22313" s="93" t="s">
        <v>3668</v>
      </c>
      <c r="D22313" s="93" t="s">
        <v>14</v>
      </c>
      <c r="E22313" s="93" t="s">
        <v>33482</v>
      </c>
    </row>
    <row r="22314" spans="1:5" x14ac:dyDescent="0.25">
      <c r="A22314" s="93" t="s">
        <v>3668</v>
      </c>
      <c r="B22314" t="s">
        <v>21791</v>
      </c>
      <c r="C22314">
        <v>9872</v>
      </c>
      <c r="D22314" s="93" t="s">
        <v>27338</v>
      </c>
      <c r="E22314" s="93" t="s">
        <v>14</v>
      </c>
    </row>
    <row r="22315" spans="1:5" x14ac:dyDescent="0.25">
      <c r="A22315" s="93" t="s">
        <v>3668</v>
      </c>
      <c r="B22315" t="s">
        <v>21791</v>
      </c>
      <c r="C22315">
        <v>38383</v>
      </c>
      <c r="D22315" s="93" t="s">
        <v>26189</v>
      </c>
      <c r="E22315" s="93" t="s">
        <v>14</v>
      </c>
    </row>
    <row r="22316" spans="1:5" x14ac:dyDescent="0.25">
      <c r="A22316" s="93" t="s">
        <v>3668</v>
      </c>
      <c r="B22316" t="s">
        <v>21783</v>
      </c>
      <c r="C22316">
        <v>88248</v>
      </c>
      <c r="D22316" s="93" t="s">
        <v>27347</v>
      </c>
      <c r="E22316" s="93" t="s">
        <v>14</v>
      </c>
    </row>
    <row r="22317" spans="1:5" x14ac:dyDescent="0.25">
      <c r="A22317" s="93" t="s">
        <v>3668</v>
      </c>
      <c r="B22317" t="s">
        <v>21783</v>
      </c>
      <c r="C22317">
        <v>88267</v>
      </c>
      <c r="D22317" s="93" t="s">
        <v>27347</v>
      </c>
      <c r="E22317" s="93" t="s">
        <v>14</v>
      </c>
    </row>
    <row r="22318" spans="1:5" x14ac:dyDescent="0.25">
      <c r="A22318" s="93" t="s">
        <v>3669</v>
      </c>
      <c r="D22318" s="93" t="s">
        <v>14</v>
      </c>
      <c r="E22318" s="93" t="s">
        <v>33483</v>
      </c>
    </row>
    <row r="22319" spans="1:5" x14ac:dyDescent="0.25">
      <c r="A22319" s="93" t="s">
        <v>3669</v>
      </c>
      <c r="B22319" t="s">
        <v>21791</v>
      </c>
      <c r="C22319">
        <v>20067</v>
      </c>
      <c r="D22319" s="93" t="s">
        <v>27348</v>
      </c>
      <c r="E22319" s="93" t="s">
        <v>14</v>
      </c>
    </row>
    <row r="22320" spans="1:5" x14ac:dyDescent="0.25">
      <c r="A22320" s="93" t="s">
        <v>3669</v>
      </c>
      <c r="B22320" t="s">
        <v>21791</v>
      </c>
      <c r="C22320">
        <v>38383</v>
      </c>
      <c r="D22320" s="93" t="s">
        <v>21802</v>
      </c>
      <c r="E22320" s="93" t="s">
        <v>14</v>
      </c>
    </row>
    <row r="22321" spans="1:5" x14ac:dyDescent="0.25">
      <c r="A22321" s="93" t="s">
        <v>3669</v>
      </c>
      <c r="B22321" t="s">
        <v>21783</v>
      </c>
      <c r="C22321">
        <v>88248</v>
      </c>
      <c r="D22321" s="93" t="s">
        <v>27349</v>
      </c>
      <c r="E22321" s="93" t="s">
        <v>14</v>
      </c>
    </row>
    <row r="22322" spans="1:5" x14ac:dyDescent="0.25">
      <c r="A22322" s="93" t="s">
        <v>3669</v>
      </c>
      <c r="B22322" t="s">
        <v>21783</v>
      </c>
      <c r="C22322">
        <v>88267</v>
      </c>
      <c r="D22322" s="93" t="s">
        <v>27349</v>
      </c>
      <c r="E22322" s="93" t="s">
        <v>14</v>
      </c>
    </row>
    <row r="22323" spans="1:5" x14ac:dyDescent="0.25">
      <c r="A22323" s="93" t="s">
        <v>3670</v>
      </c>
      <c r="D22323" s="93" t="s">
        <v>14</v>
      </c>
      <c r="E22323" s="93" t="s">
        <v>33484</v>
      </c>
    </row>
    <row r="22324" spans="1:5" x14ac:dyDescent="0.25">
      <c r="A22324" s="93" t="s">
        <v>3670</v>
      </c>
      <c r="B22324" t="s">
        <v>21791</v>
      </c>
      <c r="C22324">
        <v>20068</v>
      </c>
      <c r="D22324" s="93" t="s">
        <v>27348</v>
      </c>
      <c r="E22324" s="93" t="s">
        <v>14</v>
      </c>
    </row>
    <row r="22325" spans="1:5" x14ac:dyDescent="0.25">
      <c r="A22325" s="93" t="s">
        <v>3670</v>
      </c>
      <c r="B22325" t="s">
        <v>21791</v>
      </c>
      <c r="C22325">
        <v>38383</v>
      </c>
      <c r="D22325" s="93" t="s">
        <v>24226</v>
      </c>
      <c r="E22325" s="93" t="s">
        <v>14</v>
      </c>
    </row>
    <row r="22326" spans="1:5" x14ac:dyDescent="0.25">
      <c r="A22326" s="93" t="s">
        <v>3670</v>
      </c>
      <c r="B22326" t="s">
        <v>21783</v>
      </c>
      <c r="C22326">
        <v>88248</v>
      </c>
      <c r="D22326" s="93" t="s">
        <v>27350</v>
      </c>
      <c r="E22326" s="93" t="s">
        <v>14</v>
      </c>
    </row>
    <row r="22327" spans="1:5" x14ac:dyDescent="0.25">
      <c r="A22327" s="93" t="s">
        <v>3670</v>
      </c>
      <c r="B22327" t="s">
        <v>21783</v>
      </c>
      <c r="C22327">
        <v>88267</v>
      </c>
      <c r="D22327" s="93" t="s">
        <v>27350</v>
      </c>
      <c r="E22327" s="93" t="s">
        <v>14</v>
      </c>
    </row>
    <row r="22328" spans="1:5" x14ac:dyDescent="0.25">
      <c r="A22328" s="93" t="s">
        <v>3671</v>
      </c>
      <c r="D22328" s="93" t="s">
        <v>14</v>
      </c>
      <c r="E22328" s="93" t="s">
        <v>33485</v>
      </c>
    </row>
    <row r="22329" spans="1:5" x14ac:dyDescent="0.25">
      <c r="A22329" s="93" t="s">
        <v>3671</v>
      </c>
      <c r="B22329" t="s">
        <v>21791</v>
      </c>
      <c r="C22329">
        <v>9839</v>
      </c>
      <c r="D22329" s="93" t="s">
        <v>27348</v>
      </c>
      <c r="E22329" s="93" t="s">
        <v>14</v>
      </c>
    </row>
    <row r="22330" spans="1:5" x14ac:dyDescent="0.25">
      <c r="A22330" s="93" t="s">
        <v>3671</v>
      </c>
      <c r="B22330" t="s">
        <v>21791</v>
      </c>
      <c r="C22330">
        <v>38383</v>
      </c>
      <c r="D22330" s="93" t="s">
        <v>21824</v>
      </c>
      <c r="E22330" s="93" t="s">
        <v>14</v>
      </c>
    </row>
    <row r="22331" spans="1:5" x14ac:dyDescent="0.25">
      <c r="A22331" s="93" t="s">
        <v>3671</v>
      </c>
      <c r="B22331" t="s">
        <v>21783</v>
      </c>
      <c r="C22331">
        <v>88248</v>
      </c>
      <c r="D22331" s="93" t="s">
        <v>27351</v>
      </c>
      <c r="E22331" s="93" t="s">
        <v>14</v>
      </c>
    </row>
    <row r="22332" spans="1:5" x14ac:dyDescent="0.25">
      <c r="A22332" s="93" t="s">
        <v>3671</v>
      </c>
      <c r="B22332" t="s">
        <v>21783</v>
      </c>
      <c r="C22332">
        <v>88267</v>
      </c>
      <c r="D22332" s="93" t="s">
        <v>27351</v>
      </c>
      <c r="E22332" s="93" t="s">
        <v>14</v>
      </c>
    </row>
    <row r="22333" spans="1:5" x14ac:dyDescent="0.25">
      <c r="A22333" s="93" t="s">
        <v>3672</v>
      </c>
      <c r="D22333" s="93" t="s">
        <v>14</v>
      </c>
      <c r="E22333" s="93" t="s">
        <v>33486</v>
      </c>
    </row>
    <row r="22334" spans="1:5" x14ac:dyDescent="0.25">
      <c r="A22334" s="93" t="s">
        <v>3672</v>
      </c>
      <c r="B22334" t="s">
        <v>21791</v>
      </c>
      <c r="C22334">
        <v>9841</v>
      </c>
      <c r="D22334" s="93" t="s">
        <v>27348</v>
      </c>
      <c r="E22334" s="93" t="s">
        <v>14</v>
      </c>
    </row>
    <row r="22335" spans="1:5" x14ac:dyDescent="0.25">
      <c r="A22335" s="93" t="s">
        <v>3672</v>
      </c>
      <c r="B22335" t="s">
        <v>21791</v>
      </c>
      <c r="C22335">
        <v>38383</v>
      </c>
      <c r="D22335" s="93" t="s">
        <v>23959</v>
      </c>
      <c r="E22335" s="93" t="s">
        <v>14</v>
      </c>
    </row>
    <row r="22336" spans="1:5" x14ac:dyDescent="0.25">
      <c r="A22336" s="93" t="s">
        <v>3672</v>
      </c>
      <c r="B22336" t="s">
        <v>21783</v>
      </c>
      <c r="C22336">
        <v>88248</v>
      </c>
      <c r="D22336" s="93" t="s">
        <v>27352</v>
      </c>
      <c r="E22336" s="93" t="s">
        <v>14</v>
      </c>
    </row>
    <row r="22337" spans="1:5" x14ac:dyDescent="0.25">
      <c r="A22337" s="93" t="s">
        <v>3672</v>
      </c>
      <c r="B22337" t="s">
        <v>21783</v>
      </c>
      <c r="C22337">
        <v>88267</v>
      </c>
      <c r="D22337" s="93" t="s">
        <v>27352</v>
      </c>
      <c r="E22337" s="93" t="s">
        <v>14</v>
      </c>
    </row>
    <row r="22338" spans="1:5" x14ac:dyDescent="0.25">
      <c r="A22338" s="93" t="s">
        <v>3673</v>
      </c>
      <c r="D22338" s="93" t="s">
        <v>14</v>
      </c>
      <c r="E22338" s="93" t="s">
        <v>33487</v>
      </c>
    </row>
    <row r="22339" spans="1:5" x14ac:dyDescent="0.25">
      <c r="A22339" s="93" t="s">
        <v>3673</v>
      </c>
      <c r="B22339" t="s">
        <v>21791</v>
      </c>
      <c r="C22339">
        <v>9839</v>
      </c>
      <c r="D22339" s="93" t="s">
        <v>27348</v>
      </c>
      <c r="E22339" s="93" t="s">
        <v>14</v>
      </c>
    </row>
    <row r="22340" spans="1:5" x14ac:dyDescent="0.25">
      <c r="A22340" s="93" t="s">
        <v>3673</v>
      </c>
      <c r="B22340" t="s">
        <v>21791</v>
      </c>
      <c r="C22340">
        <v>38383</v>
      </c>
      <c r="D22340" s="93" t="s">
        <v>22846</v>
      </c>
      <c r="E22340" s="93" t="s">
        <v>14</v>
      </c>
    </row>
    <row r="22341" spans="1:5" x14ac:dyDescent="0.25">
      <c r="A22341" s="93" t="s">
        <v>3673</v>
      </c>
      <c r="B22341" t="s">
        <v>21783</v>
      </c>
      <c r="C22341">
        <v>88248</v>
      </c>
      <c r="D22341" s="93" t="s">
        <v>27353</v>
      </c>
      <c r="E22341" s="93" t="s">
        <v>14</v>
      </c>
    </row>
    <row r="22342" spans="1:5" x14ac:dyDescent="0.25">
      <c r="A22342" s="93" t="s">
        <v>3673</v>
      </c>
      <c r="B22342" t="s">
        <v>21783</v>
      </c>
      <c r="C22342">
        <v>88267</v>
      </c>
      <c r="D22342" s="93" t="s">
        <v>27353</v>
      </c>
      <c r="E22342" s="93" t="s">
        <v>14</v>
      </c>
    </row>
    <row r="22343" spans="1:5" x14ac:dyDescent="0.25">
      <c r="A22343" s="93" t="s">
        <v>3674</v>
      </c>
      <c r="D22343" s="93" t="s">
        <v>14</v>
      </c>
      <c r="E22343" s="93" t="s">
        <v>33488</v>
      </c>
    </row>
    <row r="22344" spans="1:5" x14ac:dyDescent="0.25">
      <c r="A22344" s="93" t="s">
        <v>3674</v>
      </c>
      <c r="B22344" t="s">
        <v>21791</v>
      </c>
      <c r="C22344">
        <v>9841</v>
      </c>
      <c r="D22344" s="93" t="s">
        <v>27348</v>
      </c>
      <c r="E22344" s="93" t="s">
        <v>14</v>
      </c>
    </row>
    <row r="22345" spans="1:5" x14ac:dyDescent="0.25">
      <c r="A22345" s="93" t="s">
        <v>3674</v>
      </c>
      <c r="B22345" t="s">
        <v>21791</v>
      </c>
      <c r="C22345">
        <v>38383</v>
      </c>
      <c r="D22345" s="93" t="s">
        <v>23367</v>
      </c>
      <c r="E22345" s="93" t="s">
        <v>14</v>
      </c>
    </row>
    <row r="22346" spans="1:5" x14ac:dyDescent="0.25">
      <c r="A22346" s="93" t="s">
        <v>3674</v>
      </c>
      <c r="B22346" t="s">
        <v>21783</v>
      </c>
      <c r="C22346">
        <v>88248</v>
      </c>
      <c r="D22346" s="93" t="s">
        <v>23591</v>
      </c>
      <c r="E22346" s="93" t="s">
        <v>14</v>
      </c>
    </row>
    <row r="22347" spans="1:5" x14ac:dyDescent="0.25">
      <c r="A22347" s="93" t="s">
        <v>3674</v>
      </c>
      <c r="B22347" t="s">
        <v>21783</v>
      </c>
      <c r="C22347">
        <v>88267</v>
      </c>
      <c r="D22347" s="93" t="s">
        <v>23591</v>
      </c>
      <c r="E22347" s="93" t="s">
        <v>14</v>
      </c>
    </row>
    <row r="22348" spans="1:5" x14ac:dyDescent="0.25">
      <c r="A22348" s="93" t="s">
        <v>3675</v>
      </c>
      <c r="D22348" s="93" t="s">
        <v>14</v>
      </c>
      <c r="E22348" s="93" t="s">
        <v>33489</v>
      </c>
    </row>
    <row r="22349" spans="1:5" x14ac:dyDescent="0.25">
      <c r="A22349" s="93" t="s">
        <v>3675</v>
      </c>
      <c r="B22349" t="s">
        <v>21791</v>
      </c>
      <c r="C22349">
        <v>9840</v>
      </c>
      <c r="D22349" s="93" t="s">
        <v>27348</v>
      </c>
      <c r="E22349" s="93" t="s">
        <v>14</v>
      </c>
    </row>
    <row r="22350" spans="1:5" x14ac:dyDescent="0.25">
      <c r="A22350" s="93" t="s">
        <v>3675</v>
      </c>
      <c r="B22350" t="s">
        <v>21791</v>
      </c>
      <c r="C22350">
        <v>38383</v>
      </c>
      <c r="D22350" s="93" t="s">
        <v>23410</v>
      </c>
      <c r="E22350" s="93" t="s">
        <v>14</v>
      </c>
    </row>
    <row r="22351" spans="1:5" x14ac:dyDescent="0.25">
      <c r="A22351" s="93" t="s">
        <v>3675</v>
      </c>
      <c r="B22351" t="s">
        <v>21783</v>
      </c>
      <c r="C22351">
        <v>88248</v>
      </c>
      <c r="D22351" s="93" t="s">
        <v>24877</v>
      </c>
      <c r="E22351" s="93" t="s">
        <v>14</v>
      </c>
    </row>
    <row r="22352" spans="1:5" x14ac:dyDescent="0.25">
      <c r="A22352" s="93" t="s">
        <v>3675</v>
      </c>
      <c r="B22352" t="s">
        <v>21783</v>
      </c>
      <c r="C22352">
        <v>88267</v>
      </c>
      <c r="D22352" s="93" t="s">
        <v>24877</v>
      </c>
      <c r="E22352" s="93" t="s">
        <v>14</v>
      </c>
    </row>
    <row r="22353" spans="1:5" x14ac:dyDescent="0.25">
      <c r="A22353" s="93" t="s">
        <v>3676</v>
      </c>
      <c r="D22353" s="93" t="s">
        <v>14</v>
      </c>
      <c r="E22353" s="93" t="s">
        <v>33490</v>
      </c>
    </row>
    <row r="22354" spans="1:5" x14ac:dyDescent="0.25">
      <c r="A22354" s="93" t="s">
        <v>3676</v>
      </c>
      <c r="B22354" t="s">
        <v>21791</v>
      </c>
      <c r="C22354">
        <v>21123</v>
      </c>
      <c r="D22354" s="93" t="s">
        <v>27338</v>
      </c>
      <c r="E22354" s="93" t="s">
        <v>14</v>
      </c>
    </row>
    <row r="22355" spans="1:5" x14ac:dyDescent="0.25">
      <c r="A22355" s="93" t="s">
        <v>3676</v>
      </c>
      <c r="B22355" t="s">
        <v>21783</v>
      </c>
      <c r="C22355">
        <v>88248</v>
      </c>
      <c r="D22355" s="93" t="s">
        <v>27354</v>
      </c>
      <c r="E22355" s="93" t="s">
        <v>14</v>
      </c>
    </row>
    <row r="22356" spans="1:5" x14ac:dyDescent="0.25">
      <c r="A22356" s="93" t="s">
        <v>3676</v>
      </c>
      <c r="B22356" t="s">
        <v>21783</v>
      </c>
      <c r="C22356">
        <v>88267</v>
      </c>
      <c r="D22356" s="93" t="s">
        <v>27354</v>
      </c>
      <c r="E22356" s="93" t="s">
        <v>14</v>
      </c>
    </row>
    <row r="22357" spans="1:5" x14ac:dyDescent="0.25">
      <c r="A22357" s="93" t="s">
        <v>3677</v>
      </c>
      <c r="D22357" s="93" t="s">
        <v>14</v>
      </c>
      <c r="E22357" s="93" t="s">
        <v>33491</v>
      </c>
    </row>
    <row r="22358" spans="1:5" x14ac:dyDescent="0.25">
      <c r="A22358" s="93" t="s">
        <v>3677</v>
      </c>
      <c r="B22358" t="s">
        <v>21791</v>
      </c>
      <c r="C22358">
        <v>21124</v>
      </c>
      <c r="D22358" s="93" t="s">
        <v>27338</v>
      </c>
      <c r="E22358" s="93" t="s">
        <v>14</v>
      </c>
    </row>
    <row r="22359" spans="1:5" x14ac:dyDescent="0.25">
      <c r="A22359" s="93" t="s">
        <v>3677</v>
      </c>
      <c r="B22359" t="s">
        <v>21783</v>
      </c>
      <c r="C22359">
        <v>88248</v>
      </c>
      <c r="D22359" s="93" t="s">
        <v>27355</v>
      </c>
      <c r="E22359" s="93" t="s">
        <v>14</v>
      </c>
    </row>
    <row r="22360" spans="1:5" x14ac:dyDescent="0.25">
      <c r="A22360" s="93" t="s">
        <v>3677</v>
      </c>
      <c r="B22360" t="s">
        <v>21783</v>
      </c>
      <c r="C22360">
        <v>88267</v>
      </c>
      <c r="D22360" s="93" t="s">
        <v>27355</v>
      </c>
      <c r="E22360" s="93" t="s">
        <v>14</v>
      </c>
    </row>
    <row r="22361" spans="1:5" x14ac:dyDescent="0.25">
      <c r="A22361" s="93" t="s">
        <v>3678</v>
      </c>
      <c r="D22361" s="93" t="s">
        <v>14</v>
      </c>
      <c r="E22361" s="93" t="s">
        <v>33492</v>
      </c>
    </row>
    <row r="22362" spans="1:5" x14ac:dyDescent="0.25">
      <c r="A22362" s="93" t="s">
        <v>3678</v>
      </c>
      <c r="B22362" t="s">
        <v>21791</v>
      </c>
      <c r="C22362">
        <v>21125</v>
      </c>
      <c r="D22362" s="93" t="s">
        <v>27338</v>
      </c>
      <c r="E22362" s="93" t="s">
        <v>14</v>
      </c>
    </row>
    <row r="22363" spans="1:5" x14ac:dyDescent="0.25">
      <c r="A22363" s="93" t="s">
        <v>3678</v>
      </c>
      <c r="B22363" t="s">
        <v>21783</v>
      </c>
      <c r="C22363">
        <v>88248</v>
      </c>
      <c r="D22363" s="93" t="s">
        <v>22825</v>
      </c>
      <c r="E22363" s="93" t="s">
        <v>14</v>
      </c>
    </row>
    <row r="22364" spans="1:5" x14ac:dyDescent="0.25">
      <c r="A22364" s="93" t="s">
        <v>3678</v>
      </c>
      <c r="B22364" t="s">
        <v>21783</v>
      </c>
      <c r="C22364">
        <v>88267</v>
      </c>
      <c r="D22364" s="93" t="s">
        <v>22825</v>
      </c>
      <c r="E22364" s="93" t="s">
        <v>14</v>
      </c>
    </row>
    <row r="22365" spans="1:5" x14ac:dyDescent="0.25">
      <c r="A22365" s="93" t="s">
        <v>3679</v>
      </c>
      <c r="D22365" s="93" t="s">
        <v>14</v>
      </c>
      <c r="E22365" s="93" t="s">
        <v>33493</v>
      </c>
    </row>
    <row r="22366" spans="1:5" x14ac:dyDescent="0.25">
      <c r="A22366" s="93" t="s">
        <v>3679</v>
      </c>
      <c r="B22366" t="s">
        <v>21791</v>
      </c>
      <c r="C22366">
        <v>38130</v>
      </c>
      <c r="D22366" s="93" t="s">
        <v>27338</v>
      </c>
      <c r="E22366" s="93" t="s">
        <v>14</v>
      </c>
    </row>
    <row r="22367" spans="1:5" x14ac:dyDescent="0.25">
      <c r="A22367" s="93" t="s">
        <v>3679</v>
      </c>
      <c r="B22367" t="s">
        <v>21783</v>
      </c>
      <c r="C22367">
        <v>88248</v>
      </c>
      <c r="D22367" s="93" t="s">
        <v>27356</v>
      </c>
      <c r="E22367" s="93" t="s">
        <v>14</v>
      </c>
    </row>
    <row r="22368" spans="1:5" x14ac:dyDescent="0.25">
      <c r="A22368" s="93" t="s">
        <v>3679</v>
      </c>
      <c r="B22368" t="s">
        <v>21783</v>
      </c>
      <c r="C22368">
        <v>88267</v>
      </c>
      <c r="D22368" s="93" t="s">
        <v>27356</v>
      </c>
      <c r="E22368" s="93" t="s">
        <v>14</v>
      </c>
    </row>
    <row r="22369" spans="1:5" x14ac:dyDescent="0.25">
      <c r="A22369" s="93" t="s">
        <v>3680</v>
      </c>
      <c r="D22369" s="93" t="s">
        <v>14</v>
      </c>
      <c r="E22369" s="93" t="s">
        <v>33494</v>
      </c>
    </row>
    <row r="22370" spans="1:5" x14ac:dyDescent="0.25">
      <c r="A22370" s="93" t="s">
        <v>3680</v>
      </c>
      <c r="B22370" t="s">
        <v>21791</v>
      </c>
      <c r="C22370">
        <v>9835</v>
      </c>
      <c r="D22370" s="93" t="s">
        <v>27357</v>
      </c>
      <c r="E22370" s="93" t="s">
        <v>14</v>
      </c>
    </row>
    <row r="22371" spans="1:5" x14ac:dyDescent="0.25">
      <c r="A22371" s="93" t="s">
        <v>3680</v>
      </c>
      <c r="B22371" t="s">
        <v>21791</v>
      </c>
      <c r="C22371">
        <v>38383</v>
      </c>
      <c r="D22371" s="93" t="s">
        <v>21824</v>
      </c>
      <c r="E22371" s="93" t="s">
        <v>14</v>
      </c>
    </row>
    <row r="22372" spans="1:5" x14ac:dyDescent="0.25">
      <c r="A22372" s="93" t="s">
        <v>3680</v>
      </c>
      <c r="B22372" t="s">
        <v>21783</v>
      </c>
      <c r="C22372">
        <v>88248</v>
      </c>
      <c r="D22372" s="93" t="s">
        <v>25567</v>
      </c>
      <c r="E22372" s="93" t="s">
        <v>14</v>
      </c>
    </row>
    <row r="22373" spans="1:5" x14ac:dyDescent="0.25">
      <c r="A22373" s="93" t="s">
        <v>3680</v>
      </c>
      <c r="B22373" t="s">
        <v>21783</v>
      </c>
      <c r="C22373">
        <v>88267</v>
      </c>
      <c r="D22373" s="93" t="s">
        <v>25567</v>
      </c>
      <c r="E22373" s="93" t="s">
        <v>14</v>
      </c>
    </row>
    <row r="22374" spans="1:5" x14ac:dyDescent="0.25">
      <c r="A22374" s="93" t="s">
        <v>3681</v>
      </c>
      <c r="D22374" s="93" t="s">
        <v>14</v>
      </c>
      <c r="E22374" s="93" t="s">
        <v>33495</v>
      </c>
    </row>
    <row r="22375" spans="1:5" x14ac:dyDescent="0.25">
      <c r="A22375" s="93" t="s">
        <v>3681</v>
      </c>
      <c r="B22375" t="s">
        <v>21791</v>
      </c>
      <c r="C22375">
        <v>9838</v>
      </c>
      <c r="D22375" s="93" t="s">
        <v>27357</v>
      </c>
      <c r="E22375" s="93" t="s">
        <v>14</v>
      </c>
    </row>
    <row r="22376" spans="1:5" x14ac:dyDescent="0.25">
      <c r="A22376" s="93" t="s">
        <v>3681</v>
      </c>
      <c r="B22376" t="s">
        <v>21791</v>
      </c>
      <c r="C22376">
        <v>38383</v>
      </c>
      <c r="D22376" s="93" t="s">
        <v>22604</v>
      </c>
      <c r="E22376" s="93" t="s">
        <v>14</v>
      </c>
    </row>
    <row r="22377" spans="1:5" x14ac:dyDescent="0.25">
      <c r="A22377" s="93" t="s">
        <v>3681</v>
      </c>
      <c r="B22377" t="s">
        <v>21783</v>
      </c>
      <c r="C22377">
        <v>88248</v>
      </c>
      <c r="D22377" s="93" t="s">
        <v>24240</v>
      </c>
      <c r="E22377" s="93" t="s">
        <v>14</v>
      </c>
    </row>
    <row r="22378" spans="1:5" x14ac:dyDescent="0.25">
      <c r="A22378" s="93" t="s">
        <v>3681</v>
      </c>
      <c r="B22378" t="s">
        <v>21783</v>
      </c>
      <c r="C22378">
        <v>88267</v>
      </c>
      <c r="D22378" s="93" t="s">
        <v>24240</v>
      </c>
      <c r="E22378" s="93" t="s">
        <v>14</v>
      </c>
    </row>
    <row r="22379" spans="1:5" x14ac:dyDescent="0.25">
      <c r="A22379" s="93" t="s">
        <v>3682</v>
      </c>
      <c r="D22379" s="93" t="s">
        <v>14</v>
      </c>
      <c r="E22379" s="93" t="s">
        <v>33496</v>
      </c>
    </row>
    <row r="22380" spans="1:5" x14ac:dyDescent="0.25">
      <c r="A22380" s="93" t="s">
        <v>3682</v>
      </c>
      <c r="B22380" t="s">
        <v>21791</v>
      </c>
      <c r="C22380">
        <v>9837</v>
      </c>
      <c r="D22380" s="93" t="s">
        <v>27357</v>
      </c>
      <c r="E22380" s="93" t="s">
        <v>14</v>
      </c>
    </row>
    <row r="22381" spans="1:5" x14ac:dyDescent="0.25">
      <c r="A22381" s="93" t="s">
        <v>3682</v>
      </c>
      <c r="B22381" t="s">
        <v>21791</v>
      </c>
      <c r="C22381">
        <v>38383</v>
      </c>
      <c r="D22381" s="93" t="s">
        <v>23828</v>
      </c>
      <c r="E22381" s="93" t="s">
        <v>14</v>
      </c>
    </row>
    <row r="22382" spans="1:5" x14ac:dyDescent="0.25">
      <c r="A22382" s="93" t="s">
        <v>3682</v>
      </c>
      <c r="B22382" t="s">
        <v>21783</v>
      </c>
      <c r="C22382">
        <v>88248</v>
      </c>
      <c r="D22382" s="93" t="s">
        <v>27358</v>
      </c>
      <c r="E22382" s="93" t="s">
        <v>14</v>
      </c>
    </row>
    <row r="22383" spans="1:5" x14ac:dyDescent="0.25">
      <c r="A22383" s="93" t="s">
        <v>3682</v>
      </c>
      <c r="B22383" t="s">
        <v>21783</v>
      </c>
      <c r="C22383">
        <v>88267</v>
      </c>
      <c r="D22383" s="93" t="s">
        <v>27358</v>
      </c>
      <c r="E22383" s="93" t="s">
        <v>14</v>
      </c>
    </row>
    <row r="22384" spans="1:5" x14ac:dyDescent="0.25">
      <c r="A22384" s="93" t="s">
        <v>3683</v>
      </c>
      <c r="D22384" s="93" t="s">
        <v>14</v>
      </c>
      <c r="E22384" s="93" t="s">
        <v>33497</v>
      </c>
    </row>
    <row r="22385" spans="1:5" x14ac:dyDescent="0.25">
      <c r="A22385" s="93" t="s">
        <v>3683</v>
      </c>
      <c r="B22385" t="s">
        <v>21791</v>
      </c>
      <c r="C22385">
        <v>9836</v>
      </c>
      <c r="D22385" s="93" t="s">
        <v>27357</v>
      </c>
      <c r="E22385" s="93" t="s">
        <v>14</v>
      </c>
    </row>
    <row r="22386" spans="1:5" x14ac:dyDescent="0.25">
      <c r="A22386" s="93" t="s">
        <v>3683</v>
      </c>
      <c r="B22386" t="s">
        <v>21791</v>
      </c>
      <c r="C22386">
        <v>38383</v>
      </c>
      <c r="D22386" s="93" t="s">
        <v>22092</v>
      </c>
      <c r="E22386" s="93" t="s">
        <v>14</v>
      </c>
    </row>
    <row r="22387" spans="1:5" x14ac:dyDescent="0.25">
      <c r="A22387" s="93" t="s">
        <v>3683</v>
      </c>
      <c r="B22387" t="s">
        <v>21783</v>
      </c>
      <c r="C22387">
        <v>88248</v>
      </c>
      <c r="D22387" s="93" t="s">
        <v>27359</v>
      </c>
      <c r="E22387" s="93" t="s">
        <v>14</v>
      </c>
    </row>
    <row r="22388" spans="1:5" x14ac:dyDescent="0.25">
      <c r="A22388" s="93" t="s">
        <v>3683</v>
      </c>
      <c r="B22388" t="s">
        <v>21783</v>
      </c>
      <c r="C22388">
        <v>88267</v>
      </c>
      <c r="D22388" s="93" t="s">
        <v>27359</v>
      </c>
      <c r="E22388" s="93" t="s">
        <v>14</v>
      </c>
    </row>
    <row r="22389" spans="1:5" x14ac:dyDescent="0.25">
      <c r="A22389" s="93" t="s">
        <v>3684</v>
      </c>
      <c r="D22389" s="93" t="s">
        <v>14</v>
      </c>
      <c r="E22389" s="93" t="s">
        <v>33498</v>
      </c>
    </row>
    <row r="22390" spans="1:5" x14ac:dyDescent="0.25">
      <c r="A22390" s="93" t="s">
        <v>3684</v>
      </c>
      <c r="B22390" t="s">
        <v>21791</v>
      </c>
      <c r="C22390">
        <v>21124</v>
      </c>
      <c r="D22390" s="93" t="s">
        <v>27338</v>
      </c>
      <c r="E22390" s="93" t="s">
        <v>14</v>
      </c>
    </row>
    <row r="22391" spans="1:5" x14ac:dyDescent="0.25">
      <c r="A22391" s="93" t="s">
        <v>3684</v>
      </c>
      <c r="B22391" t="s">
        <v>21783</v>
      </c>
      <c r="C22391">
        <v>88248</v>
      </c>
      <c r="D22391" s="93" t="s">
        <v>22115</v>
      </c>
      <c r="E22391" s="93" t="s">
        <v>14</v>
      </c>
    </row>
    <row r="22392" spans="1:5" x14ac:dyDescent="0.25">
      <c r="A22392" s="93" t="s">
        <v>3684</v>
      </c>
      <c r="B22392" t="s">
        <v>21783</v>
      </c>
      <c r="C22392">
        <v>88267</v>
      </c>
      <c r="D22392" s="93" t="s">
        <v>22115</v>
      </c>
      <c r="E22392" s="93" t="s">
        <v>14</v>
      </c>
    </row>
    <row r="22393" spans="1:5" x14ac:dyDescent="0.25">
      <c r="A22393" s="93" t="s">
        <v>3685</v>
      </c>
      <c r="D22393" s="93" t="s">
        <v>14</v>
      </c>
      <c r="E22393" s="93" t="s">
        <v>33499</v>
      </c>
    </row>
    <row r="22394" spans="1:5" x14ac:dyDescent="0.25">
      <c r="A22394" s="93" t="s">
        <v>3685</v>
      </c>
      <c r="B22394" t="s">
        <v>21791</v>
      </c>
      <c r="C22394">
        <v>21125</v>
      </c>
      <c r="D22394" s="93" t="s">
        <v>27338</v>
      </c>
      <c r="E22394" s="93" t="s">
        <v>14</v>
      </c>
    </row>
    <row r="22395" spans="1:5" x14ac:dyDescent="0.25">
      <c r="A22395" s="93" t="s">
        <v>3685</v>
      </c>
      <c r="B22395" t="s">
        <v>21783</v>
      </c>
      <c r="C22395">
        <v>88248</v>
      </c>
      <c r="D22395" s="93" t="s">
        <v>27360</v>
      </c>
      <c r="E22395" s="93" t="s">
        <v>14</v>
      </c>
    </row>
    <row r="22396" spans="1:5" x14ac:dyDescent="0.25">
      <c r="A22396" s="93" t="s">
        <v>3685</v>
      </c>
      <c r="B22396" t="s">
        <v>21783</v>
      </c>
      <c r="C22396">
        <v>88267</v>
      </c>
      <c r="D22396" s="93" t="s">
        <v>27360</v>
      </c>
      <c r="E22396" s="93" t="s">
        <v>14</v>
      </c>
    </row>
    <row r="22397" spans="1:5" x14ac:dyDescent="0.25">
      <c r="A22397" s="93" t="s">
        <v>3686</v>
      </c>
      <c r="D22397" s="93" t="s">
        <v>14</v>
      </c>
      <c r="E22397" s="93" t="s">
        <v>33500</v>
      </c>
    </row>
    <row r="22398" spans="1:5" x14ac:dyDescent="0.25">
      <c r="A22398" s="93" t="s">
        <v>3686</v>
      </c>
      <c r="B22398" t="s">
        <v>21791</v>
      </c>
      <c r="C22398">
        <v>38130</v>
      </c>
      <c r="D22398" s="93" t="s">
        <v>27338</v>
      </c>
      <c r="E22398" s="93" t="s">
        <v>14</v>
      </c>
    </row>
    <row r="22399" spans="1:5" x14ac:dyDescent="0.25">
      <c r="A22399" s="93" t="s">
        <v>3686</v>
      </c>
      <c r="B22399" t="s">
        <v>21783</v>
      </c>
      <c r="C22399">
        <v>88248</v>
      </c>
      <c r="D22399" s="93" t="s">
        <v>22092</v>
      </c>
      <c r="E22399" s="93" t="s">
        <v>14</v>
      </c>
    </row>
    <row r="22400" spans="1:5" x14ac:dyDescent="0.25">
      <c r="A22400" s="93" t="s">
        <v>3686</v>
      </c>
      <c r="B22400" t="s">
        <v>21783</v>
      </c>
      <c r="C22400">
        <v>88267</v>
      </c>
      <c r="D22400" s="93" t="s">
        <v>22092</v>
      </c>
      <c r="E22400" s="93" t="s">
        <v>14</v>
      </c>
    </row>
    <row r="22401" spans="1:5" x14ac:dyDescent="0.25">
      <c r="A22401" s="93" t="s">
        <v>3687</v>
      </c>
      <c r="D22401" s="93" t="s">
        <v>14</v>
      </c>
      <c r="E22401" s="93" t="s">
        <v>33501</v>
      </c>
    </row>
    <row r="22402" spans="1:5" x14ac:dyDescent="0.25">
      <c r="A22402" s="93" t="s">
        <v>3687</v>
      </c>
      <c r="B22402" t="s">
        <v>21791</v>
      </c>
      <c r="C22402">
        <v>38028</v>
      </c>
      <c r="D22402" s="93" t="s">
        <v>27338</v>
      </c>
      <c r="E22402" s="93" t="s">
        <v>14</v>
      </c>
    </row>
    <row r="22403" spans="1:5" x14ac:dyDescent="0.25">
      <c r="A22403" s="93" t="s">
        <v>3687</v>
      </c>
      <c r="B22403" t="s">
        <v>21783</v>
      </c>
      <c r="C22403">
        <v>88248</v>
      </c>
      <c r="D22403" s="93" t="s">
        <v>27278</v>
      </c>
      <c r="E22403" s="93" t="s">
        <v>14</v>
      </c>
    </row>
    <row r="22404" spans="1:5" x14ac:dyDescent="0.25">
      <c r="A22404" s="93" t="s">
        <v>3687</v>
      </c>
      <c r="B22404" t="s">
        <v>21783</v>
      </c>
      <c r="C22404">
        <v>88267</v>
      </c>
      <c r="D22404" s="93" t="s">
        <v>27278</v>
      </c>
      <c r="E22404" s="93" t="s">
        <v>14</v>
      </c>
    </row>
    <row r="22405" spans="1:5" x14ac:dyDescent="0.25">
      <c r="A22405" s="93" t="s">
        <v>3688</v>
      </c>
      <c r="D22405" s="93" t="s">
        <v>14</v>
      </c>
      <c r="E22405" s="93" t="s">
        <v>33502</v>
      </c>
    </row>
    <row r="22406" spans="1:5" x14ac:dyDescent="0.25">
      <c r="A22406" s="93" t="s">
        <v>3688</v>
      </c>
      <c r="B22406" t="s">
        <v>21791</v>
      </c>
      <c r="C22406">
        <v>38030</v>
      </c>
      <c r="D22406" s="93" t="s">
        <v>27338</v>
      </c>
      <c r="E22406" s="93" t="s">
        <v>14</v>
      </c>
    </row>
    <row r="22407" spans="1:5" x14ac:dyDescent="0.25">
      <c r="A22407" s="93" t="s">
        <v>3688</v>
      </c>
      <c r="B22407" t="s">
        <v>21783</v>
      </c>
      <c r="C22407">
        <v>88248</v>
      </c>
      <c r="D22407" s="93" t="s">
        <v>27353</v>
      </c>
      <c r="E22407" s="93" t="s">
        <v>14</v>
      </c>
    </row>
    <row r="22408" spans="1:5" x14ac:dyDescent="0.25">
      <c r="A22408" s="93" t="s">
        <v>3688</v>
      </c>
      <c r="B22408" t="s">
        <v>21783</v>
      </c>
      <c r="C22408">
        <v>88267</v>
      </c>
      <c r="D22408" s="93" t="s">
        <v>27353</v>
      </c>
      <c r="E22408" s="93" t="s">
        <v>14</v>
      </c>
    </row>
    <row r="22409" spans="1:5" x14ac:dyDescent="0.25">
      <c r="A22409" s="93" t="s">
        <v>3689</v>
      </c>
      <c r="D22409" s="93" t="s">
        <v>14</v>
      </c>
      <c r="E22409" s="93" t="s">
        <v>33503</v>
      </c>
    </row>
    <row r="22410" spans="1:5" x14ac:dyDescent="0.25">
      <c r="A22410" s="93" t="s">
        <v>3689</v>
      </c>
      <c r="B22410" t="s">
        <v>21791</v>
      </c>
      <c r="C22410">
        <v>38031</v>
      </c>
      <c r="D22410" s="93" t="s">
        <v>27338</v>
      </c>
      <c r="E22410" s="93" t="s">
        <v>14</v>
      </c>
    </row>
    <row r="22411" spans="1:5" x14ac:dyDescent="0.25">
      <c r="A22411" s="93" t="s">
        <v>3689</v>
      </c>
      <c r="B22411" t="s">
        <v>21783</v>
      </c>
      <c r="C22411">
        <v>88248</v>
      </c>
      <c r="D22411" s="93" t="s">
        <v>22867</v>
      </c>
      <c r="E22411" s="93" t="s">
        <v>14</v>
      </c>
    </row>
    <row r="22412" spans="1:5" x14ac:dyDescent="0.25">
      <c r="A22412" s="93" t="s">
        <v>3689</v>
      </c>
      <c r="B22412" t="s">
        <v>21783</v>
      </c>
      <c r="C22412">
        <v>88267</v>
      </c>
      <c r="D22412" s="93" t="s">
        <v>22867</v>
      </c>
      <c r="E22412" s="93" t="s">
        <v>14</v>
      </c>
    </row>
    <row r="22413" spans="1:5" x14ac:dyDescent="0.25">
      <c r="A22413" s="93" t="s">
        <v>3690</v>
      </c>
      <c r="D22413" s="93" t="s">
        <v>14</v>
      </c>
      <c r="E22413" s="93" t="s">
        <v>33504</v>
      </c>
    </row>
    <row r="22414" spans="1:5" x14ac:dyDescent="0.25">
      <c r="A22414" s="93" t="s">
        <v>3690</v>
      </c>
      <c r="B22414" t="s">
        <v>21791</v>
      </c>
      <c r="C22414">
        <v>9838</v>
      </c>
      <c r="D22414" s="93" t="s">
        <v>27357</v>
      </c>
      <c r="E22414" s="93" t="s">
        <v>14</v>
      </c>
    </row>
    <row r="22415" spans="1:5" x14ac:dyDescent="0.25">
      <c r="A22415" s="93" t="s">
        <v>3690</v>
      </c>
      <c r="B22415" t="s">
        <v>21791</v>
      </c>
      <c r="C22415">
        <v>38383</v>
      </c>
      <c r="D22415" s="93" t="s">
        <v>22572</v>
      </c>
      <c r="E22415" s="93" t="s">
        <v>14</v>
      </c>
    </row>
    <row r="22416" spans="1:5" x14ac:dyDescent="0.25">
      <c r="A22416" s="93" t="s">
        <v>3690</v>
      </c>
      <c r="B22416" t="s">
        <v>21783</v>
      </c>
      <c r="C22416">
        <v>88248</v>
      </c>
      <c r="D22416" s="93" t="s">
        <v>27306</v>
      </c>
      <c r="E22416" s="93" t="s">
        <v>14</v>
      </c>
    </row>
    <row r="22417" spans="1:5" x14ac:dyDescent="0.25">
      <c r="A22417" s="93" t="s">
        <v>3690</v>
      </c>
      <c r="B22417" t="s">
        <v>21783</v>
      </c>
      <c r="C22417">
        <v>88267</v>
      </c>
      <c r="D22417" s="93" t="s">
        <v>27306</v>
      </c>
      <c r="E22417" s="93" t="s">
        <v>14</v>
      </c>
    </row>
    <row r="22418" spans="1:5" x14ac:dyDescent="0.25">
      <c r="A22418" s="93" t="s">
        <v>3691</v>
      </c>
      <c r="D22418" s="93" t="s">
        <v>14</v>
      </c>
      <c r="E22418" s="93" t="s">
        <v>33505</v>
      </c>
    </row>
    <row r="22419" spans="1:5" x14ac:dyDescent="0.25">
      <c r="A22419" s="93" t="s">
        <v>3691</v>
      </c>
      <c r="B22419" t="s">
        <v>21791</v>
      </c>
      <c r="C22419">
        <v>9837</v>
      </c>
      <c r="D22419" s="93" t="s">
        <v>27357</v>
      </c>
      <c r="E22419" s="93" t="s">
        <v>14</v>
      </c>
    </row>
    <row r="22420" spans="1:5" x14ac:dyDescent="0.25">
      <c r="A22420" s="93" t="s">
        <v>3691</v>
      </c>
      <c r="B22420" t="s">
        <v>21791</v>
      </c>
      <c r="C22420">
        <v>38383</v>
      </c>
      <c r="D22420" s="93" t="s">
        <v>23666</v>
      </c>
      <c r="E22420" s="93" t="s">
        <v>14</v>
      </c>
    </row>
    <row r="22421" spans="1:5" x14ac:dyDescent="0.25">
      <c r="A22421" s="93" t="s">
        <v>3691</v>
      </c>
      <c r="B22421" t="s">
        <v>21783</v>
      </c>
      <c r="C22421">
        <v>88248</v>
      </c>
      <c r="D22421" s="93" t="s">
        <v>24936</v>
      </c>
      <c r="E22421" s="93" t="s">
        <v>14</v>
      </c>
    </row>
    <row r="22422" spans="1:5" x14ac:dyDescent="0.25">
      <c r="A22422" s="93" t="s">
        <v>3691</v>
      </c>
      <c r="B22422" t="s">
        <v>21783</v>
      </c>
      <c r="C22422">
        <v>88267</v>
      </c>
      <c r="D22422" s="93" t="s">
        <v>24936</v>
      </c>
      <c r="E22422" s="93" t="s">
        <v>14</v>
      </c>
    </row>
    <row r="22423" spans="1:5" x14ac:dyDescent="0.25">
      <c r="A22423" s="93" t="s">
        <v>3692</v>
      </c>
      <c r="D22423" s="93" t="s">
        <v>14</v>
      </c>
      <c r="E22423" s="93" t="s">
        <v>33506</v>
      </c>
    </row>
    <row r="22424" spans="1:5" x14ac:dyDescent="0.25">
      <c r="A22424" s="93" t="s">
        <v>3692</v>
      </c>
      <c r="B22424" t="s">
        <v>21791</v>
      </c>
      <c r="C22424">
        <v>9836</v>
      </c>
      <c r="D22424" s="93" t="s">
        <v>27357</v>
      </c>
      <c r="E22424" s="93" t="s">
        <v>14</v>
      </c>
    </row>
    <row r="22425" spans="1:5" x14ac:dyDescent="0.25">
      <c r="A22425" s="93" t="s">
        <v>3692</v>
      </c>
      <c r="B22425" t="s">
        <v>21791</v>
      </c>
      <c r="C22425">
        <v>38383</v>
      </c>
      <c r="D22425" s="93" t="s">
        <v>22325</v>
      </c>
      <c r="E22425" s="93" t="s">
        <v>14</v>
      </c>
    </row>
    <row r="22426" spans="1:5" x14ac:dyDescent="0.25">
      <c r="A22426" s="93" t="s">
        <v>3692</v>
      </c>
      <c r="B22426" t="s">
        <v>21783</v>
      </c>
      <c r="C22426">
        <v>88248</v>
      </c>
      <c r="D22426" s="93" t="s">
        <v>23601</v>
      </c>
      <c r="E22426" s="93" t="s">
        <v>14</v>
      </c>
    </row>
    <row r="22427" spans="1:5" x14ac:dyDescent="0.25">
      <c r="A22427" s="93" t="s">
        <v>3692</v>
      </c>
      <c r="B22427" t="s">
        <v>21783</v>
      </c>
      <c r="C22427">
        <v>88267</v>
      </c>
      <c r="D22427" s="93" t="s">
        <v>23601</v>
      </c>
      <c r="E22427" s="93" t="s">
        <v>14</v>
      </c>
    </row>
    <row r="22428" spans="1:5" x14ac:dyDescent="0.25">
      <c r="A22428" s="93" t="s">
        <v>3693</v>
      </c>
      <c r="D22428" s="93" t="s">
        <v>14</v>
      </c>
      <c r="E22428" s="93" t="s">
        <v>33507</v>
      </c>
    </row>
    <row r="22429" spans="1:5" x14ac:dyDescent="0.25">
      <c r="A22429" s="93" t="s">
        <v>3693</v>
      </c>
      <c r="B22429" t="s">
        <v>21791</v>
      </c>
      <c r="C22429">
        <v>9836</v>
      </c>
      <c r="D22429" s="93" t="s">
        <v>27357</v>
      </c>
      <c r="E22429" s="93" t="s">
        <v>14</v>
      </c>
    </row>
    <row r="22430" spans="1:5" x14ac:dyDescent="0.25">
      <c r="A22430" s="93" t="s">
        <v>3693</v>
      </c>
      <c r="B22430" t="s">
        <v>21791</v>
      </c>
      <c r="C22430">
        <v>38383</v>
      </c>
      <c r="D22430" s="93" t="s">
        <v>24892</v>
      </c>
      <c r="E22430" s="93" t="s">
        <v>14</v>
      </c>
    </row>
    <row r="22431" spans="1:5" x14ac:dyDescent="0.25">
      <c r="A22431" s="93" t="s">
        <v>3693</v>
      </c>
      <c r="B22431" t="s">
        <v>21783</v>
      </c>
      <c r="C22431">
        <v>88248</v>
      </c>
      <c r="D22431" s="93" t="s">
        <v>27361</v>
      </c>
      <c r="E22431" s="93" t="s">
        <v>14</v>
      </c>
    </row>
    <row r="22432" spans="1:5" x14ac:dyDescent="0.25">
      <c r="A22432" s="93" t="s">
        <v>3693</v>
      </c>
      <c r="B22432" t="s">
        <v>21783</v>
      </c>
      <c r="C22432">
        <v>88267</v>
      </c>
      <c r="D22432" s="93" t="s">
        <v>27361</v>
      </c>
      <c r="E22432" s="93" t="s">
        <v>14</v>
      </c>
    </row>
    <row r="22433" spans="1:5" x14ac:dyDescent="0.25">
      <c r="A22433" s="93" t="s">
        <v>3694</v>
      </c>
      <c r="D22433" s="93" t="s">
        <v>14</v>
      </c>
      <c r="E22433" s="93" t="s">
        <v>33508</v>
      </c>
    </row>
    <row r="22434" spans="1:5" x14ac:dyDescent="0.25">
      <c r="A22434" s="93" t="s">
        <v>3694</v>
      </c>
      <c r="B22434" t="s">
        <v>21791</v>
      </c>
      <c r="C22434">
        <v>20065</v>
      </c>
      <c r="D22434" s="93" t="s">
        <v>27357</v>
      </c>
      <c r="E22434" s="93" t="s">
        <v>14</v>
      </c>
    </row>
    <row r="22435" spans="1:5" x14ac:dyDescent="0.25">
      <c r="A22435" s="93" t="s">
        <v>3694</v>
      </c>
      <c r="B22435" t="s">
        <v>21791</v>
      </c>
      <c r="C22435">
        <v>38383</v>
      </c>
      <c r="D22435" s="93" t="s">
        <v>21837</v>
      </c>
      <c r="E22435" s="93" t="s">
        <v>14</v>
      </c>
    </row>
    <row r="22436" spans="1:5" x14ac:dyDescent="0.25">
      <c r="A22436" s="93" t="s">
        <v>3694</v>
      </c>
      <c r="B22436" t="s">
        <v>21783</v>
      </c>
      <c r="C22436">
        <v>88248</v>
      </c>
      <c r="D22436" s="93" t="s">
        <v>27362</v>
      </c>
      <c r="E22436" s="93" t="s">
        <v>14</v>
      </c>
    </row>
    <row r="22437" spans="1:5" x14ac:dyDescent="0.25">
      <c r="A22437" s="93" t="s">
        <v>3694</v>
      </c>
      <c r="B22437" t="s">
        <v>21783</v>
      </c>
      <c r="C22437">
        <v>88267</v>
      </c>
      <c r="D22437" s="93" t="s">
        <v>27362</v>
      </c>
      <c r="E22437" s="93" t="s">
        <v>14</v>
      </c>
    </row>
    <row r="22438" spans="1:5" x14ac:dyDescent="0.25">
      <c r="A22438" s="93" t="s">
        <v>3695</v>
      </c>
      <c r="D22438" s="93" t="s">
        <v>14</v>
      </c>
      <c r="E22438" s="93" t="s">
        <v>33509</v>
      </c>
    </row>
    <row r="22439" spans="1:5" x14ac:dyDescent="0.25">
      <c r="A22439" s="93" t="s">
        <v>3695</v>
      </c>
      <c r="B22439" t="s">
        <v>21791</v>
      </c>
      <c r="C22439">
        <v>9868</v>
      </c>
      <c r="D22439" s="93" t="s">
        <v>27357</v>
      </c>
      <c r="E22439" s="93" t="s">
        <v>14</v>
      </c>
    </row>
    <row r="22440" spans="1:5" x14ac:dyDescent="0.25">
      <c r="A22440" s="93" t="s">
        <v>3695</v>
      </c>
      <c r="B22440" t="s">
        <v>21791</v>
      </c>
      <c r="C22440">
        <v>38383</v>
      </c>
      <c r="D22440" s="93" t="s">
        <v>27363</v>
      </c>
      <c r="E22440" s="93" t="s">
        <v>14</v>
      </c>
    </row>
    <row r="22441" spans="1:5" x14ac:dyDescent="0.25">
      <c r="A22441" s="93" t="s">
        <v>3695</v>
      </c>
      <c r="B22441" t="s">
        <v>21783</v>
      </c>
      <c r="C22441">
        <v>88248</v>
      </c>
      <c r="D22441" s="93" t="s">
        <v>25368</v>
      </c>
      <c r="E22441" s="93" t="s">
        <v>14</v>
      </c>
    </row>
    <row r="22442" spans="1:5" x14ac:dyDescent="0.25">
      <c r="A22442" s="93" t="s">
        <v>3695</v>
      </c>
      <c r="B22442" t="s">
        <v>21783</v>
      </c>
      <c r="C22442">
        <v>88267</v>
      </c>
      <c r="D22442" s="93" t="s">
        <v>25368</v>
      </c>
      <c r="E22442" s="93" t="s">
        <v>14</v>
      </c>
    </row>
    <row r="22443" spans="1:5" x14ac:dyDescent="0.25">
      <c r="A22443" s="93" t="s">
        <v>3696</v>
      </c>
      <c r="D22443" s="93" t="s">
        <v>14</v>
      </c>
      <c r="E22443" s="93" t="s">
        <v>33510</v>
      </c>
    </row>
    <row r="22444" spans="1:5" x14ac:dyDescent="0.25">
      <c r="A22444" s="93" t="s">
        <v>3696</v>
      </c>
      <c r="B22444" t="s">
        <v>21791</v>
      </c>
      <c r="C22444">
        <v>12743</v>
      </c>
      <c r="D22444" s="93" t="s">
        <v>27364</v>
      </c>
      <c r="E22444" s="93" t="s">
        <v>14</v>
      </c>
    </row>
    <row r="22445" spans="1:5" x14ac:dyDescent="0.25">
      <c r="A22445" s="93" t="s">
        <v>3696</v>
      </c>
      <c r="B22445" t="s">
        <v>21783</v>
      </c>
      <c r="C22445">
        <v>88248</v>
      </c>
      <c r="D22445" s="93" t="s">
        <v>27289</v>
      </c>
      <c r="E22445" s="93" t="s">
        <v>14</v>
      </c>
    </row>
    <row r="22446" spans="1:5" x14ac:dyDescent="0.25">
      <c r="A22446" s="93" t="s">
        <v>3696</v>
      </c>
      <c r="B22446" t="s">
        <v>21783</v>
      </c>
      <c r="C22446">
        <v>88267</v>
      </c>
      <c r="D22446" s="93" t="s">
        <v>27289</v>
      </c>
      <c r="E22446" s="93" t="s">
        <v>14</v>
      </c>
    </row>
    <row r="22447" spans="1:5" x14ac:dyDescent="0.25">
      <c r="A22447" s="93" t="s">
        <v>3697</v>
      </c>
      <c r="D22447" s="93" t="s">
        <v>14</v>
      </c>
      <c r="E22447" s="93" t="s">
        <v>33511</v>
      </c>
    </row>
    <row r="22448" spans="1:5" x14ac:dyDescent="0.25">
      <c r="A22448" s="93" t="s">
        <v>3697</v>
      </c>
      <c r="B22448" t="s">
        <v>21791</v>
      </c>
      <c r="C22448">
        <v>12744</v>
      </c>
      <c r="D22448" s="93" t="s">
        <v>27364</v>
      </c>
      <c r="E22448" s="93" t="s">
        <v>14</v>
      </c>
    </row>
    <row r="22449" spans="1:5" x14ac:dyDescent="0.25">
      <c r="A22449" s="93" t="s">
        <v>3697</v>
      </c>
      <c r="B22449" t="s">
        <v>21783</v>
      </c>
      <c r="C22449">
        <v>88248</v>
      </c>
      <c r="D22449" s="93" t="s">
        <v>26583</v>
      </c>
      <c r="E22449" s="93" t="s">
        <v>14</v>
      </c>
    </row>
    <row r="22450" spans="1:5" x14ac:dyDescent="0.25">
      <c r="A22450" s="93" t="s">
        <v>3697</v>
      </c>
      <c r="B22450" t="s">
        <v>21783</v>
      </c>
      <c r="C22450">
        <v>88267</v>
      </c>
      <c r="D22450" s="93" t="s">
        <v>26583</v>
      </c>
      <c r="E22450" s="93" t="s">
        <v>14</v>
      </c>
    </row>
    <row r="22451" spans="1:5" x14ac:dyDescent="0.25">
      <c r="A22451" s="93" t="s">
        <v>3698</v>
      </c>
      <c r="D22451" s="93" t="s">
        <v>14</v>
      </c>
      <c r="E22451" s="93" t="s">
        <v>33512</v>
      </c>
    </row>
    <row r="22452" spans="1:5" x14ac:dyDescent="0.25">
      <c r="A22452" s="93" t="s">
        <v>3698</v>
      </c>
      <c r="B22452" t="s">
        <v>21791</v>
      </c>
      <c r="C22452">
        <v>12745</v>
      </c>
      <c r="D22452" s="93" t="s">
        <v>27364</v>
      </c>
      <c r="E22452" s="93" t="s">
        <v>14</v>
      </c>
    </row>
    <row r="22453" spans="1:5" x14ac:dyDescent="0.25">
      <c r="A22453" s="93" t="s">
        <v>3698</v>
      </c>
      <c r="B22453" t="s">
        <v>21783</v>
      </c>
      <c r="C22453">
        <v>88248</v>
      </c>
      <c r="D22453" s="93" t="s">
        <v>22455</v>
      </c>
      <c r="E22453" s="93" t="s">
        <v>14</v>
      </c>
    </row>
    <row r="22454" spans="1:5" x14ac:dyDescent="0.25">
      <c r="A22454" s="93" t="s">
        <v>3698</v>
      </c>
      <c r="B22454" t="s">
        <v>21783</v>
      </c>
      <c r="C22454">
        <v>88267</v>
      </c>
      <c r="D22454" s="93" t="s">
        <v>22455</v>
      </c>
      <c r="E22454" s="93" t="s">
        <v>14</v>
      </c>
    </row>
    <row r="22455" spans="1:5" x14ac:dyDescent="0.25">
      <c r="A22455" s="93" t="s">
        <v>3699</v>
      </c>
      <c r="D22455" s="93" t="s">
        <v>14</v>
      </c>
      <c r="E22455" s="93" t="s">
        <v>33513</v>
      </c>
    </row>
    <row r="22456" spans="1:5" x14ac:dyDescent="0.25">
      <c r="A22456" s="93" t="s">
        <v>3699</v>
      </c>
      <c r="B22456" t="s">
        <v>21791</v>
      </c>
      <c r="C22456">
        <v>12746</v>
      </c>
      <c r="D22456" s="93" t="s">
        <v>27364</v>
      </c>
      <c r="E22456" s="93" t="s">
        <v>14</v>
      </c>
    </row>
    <row r="22457" spans="1:5" x14ac:dyDescent="0.25">
      <c r="A22457" s="93" t="s">
        <v>3699</v>
      </c>
      <c r="B22457" t="s">
        <v>21783</v>
      </c>
      <c r="C22457">
        <v>88248</v>
      </c>
      <c r="D22457" s="93" t="s">
        <v>27365</v>
      </c>
      <c r="E22457" s="93" t="s">
        <v>14</v>
      </c>
    </row>
    <row r="22458" spans="1:5" x14ac:dyDescent="0.25">
      <c r="A22458" s="93" t="s">
        <v>3699</v>
      </c>
      <c r="B22458" t="s">
        <v>21783</v>
      </c>
      <c r="C22458">
        <v>88267</v>
      </c>
      <c r="D22458" s="93" t="s">
        <v>27365</v>
      </c>
      <c r="E22458" s="93" t="s">
        <v>14</v>
      </c>
    </row>
    <row r="22459" spans="1:5" x14ac:dyDescent="0.25">
      <c r="A22459" s="93" t="s">
        <v>3700</v>
      </c>
      <c r="D22459" s="93" t="s">
        <v>14</v>
      </c>
      <c r="E22459" s="93" t="s">
        <v>33514</v>
      </c>
    </row>
    <row r="22460" spans="1:5" x14ac:dyDescent="0.25">
      <c r="A22460" s="93" t="s">
        <v>3700</v>
      </c>
      <c r="B22460" t="s">
        <v>21791</v>
      </c>
      <c r="C22460">
        <v>12747</v>
      </c>
      <c r="D22460" s="93" t="s">
        <v>27364</v>
      </c>
      <c r="E22460" s="93" t="s">
        <v>14</v>
      </c>
    </row>
    <row r="22461" spans="1:5" x14ac:dyDescent="0.25">
      <c r="A22461" s="93" t="s">
        <v>3700</v>
      </c>
      <c r="B22461" t="s">
        <v>21783</v>
      </c>
      <c r="C22461">
        <v>88248</v>
      </c>
      <c r="D22461" s="93" t="s">
        <v>27366</v>
      </c>
      <c r="E22461" s="93" t="s">
        <v>14</v>
      </c>
    </row>
    <row r="22462" spans="1:5" x14ac:dyDescent="0.25">
      <c r="A22462" s="93" t="s">
        <v>3700</v>
      </c>
      <c r="B22462" t="s">
        <v>21783</v>
      </c>
      <c r="C22462">
        <v>88267</v>
      </c>
      <c r="D22462" s="93" t="s">
        <v>27366</v>
      </c>
      <c r="E22462" s="93" t="s">
        <v>14</v>
      </c>
    </row>
    <row r="22463" spans="1:5" x14ac:dyDescent="0.25">
      <c r="A22463" s="93" t="s">
        <v>3701</v>
      </c>
      <c r="D22463" s="93" t="s">
        <v>14</v>
      </c>
      <c r="E22463" s="93" t="s">
        <v>33515</v>
      </c>
    </row>
    <row r="22464" spans="1:5" x14ac:dyDescent="0.25">
      <c r="A22464" s="93" t="s">
        <v>3701</v>
      </c>
      <c r="B22464" t="s">
        <v>21791</v>
      </c>
      <c r="C22464">
        <v>12748</v>
      </c>
      <c r="D22464" s="93" t="s">
        <v>27364</v>
      </c>
      <c r="E22464" s="93" t="s">
        <v>14</v>
      </c>
    </row>
    <row r="22465" spans="1:5" x14ac:dyDescent="0.25">
      <c r="A22465" s="93" t="s">
        <v>3701</v>
      </c>
      <c r="B22465" t="s">
        <v>21783</v>
      </c>
      <c r="C22465">
        <v>88248</v>
      </c>
      <c r="D22465" s="93" t="s">
        <v>21993</v>
      </c>
      <c r="E22465" s="93" t="s">
        <v>14</v>
      </c>
    </row>
    <row r="22466" spans="1:5" x14ac:dyDescent="0.25">
      <c r="A22466" s="93" t="s">
        <v>3701</v>
      </c>
      <c r="B22466" t="s">
        <v>21783</v>
      </c>
      <c r="C22466">
        <v>88267</v>
      </c>
      <c r="D22466" s="93" t="s">
        <v>21993</v>
      </c>
      <c r="E22466" s="93" t="s">
        <v>14</v>
      </c>
    </row>
    <row r="22467" spans="1:5" x14ac:dyDescent="0.25">
      <c r="A22467" s="93" t="s">
        <v>3702</v>
      </c>
      <c r="D22467" s="93" t="s">
        <v>14</v>
      </c>
      <c r="E22467" s="93" t="s">
        <v>33516</v>
      </c>
    </row>
    <row r="22468" spans="1:5" x14ac:dyDescent="0.25">
      <c r="A22468" s="93" t="s">
        <v>3702</v>
      </c>
      <c r="B22468" t="s">
        <v>21791</v>
      </c>
      <c r="C22468">
        <v>12743</v>
      </c>
      <c r="D22468" s="93" t="s">
        <v>27364</v>
      </c>
      <c r="E22468" s="93" t="s">
        <v>14</v>
      </c>
    </row>
    <row r="22469" spans="1:5" x14ac:dyDescent="0.25">
      <c r="A22469" s="93" t="s">
        <v>3702</v>
      </c>
      <c r="B22469" t="s">
        <v>21791</v>
      </c>
      <c r="C22469">
        <v>39740</v>
      </c>
      <c r="D22469" s="93" t="s">
        <v>27364</v>
      </c>
      <c r="E22469" s="93" t="s">
        <v>14</v>
      </c>
    </row>
    <row r="22470" spans="1:5" x14ac:dyDescent="0.25">
      <c r="A22470" s="93" t="s">
        <v>3702</v>
      </c>
      <c r="B22470" t="s">
        <v>21783</v>
      </c>
      <c r="C22470">
        <v>88248</v>
      </c>
      <c r="D22470" s="93" t="s">
        <v>24044</v>
      </c>
      <c r="E22470" s="93" t="s">
        <v>14</v>
      </c>
    </row>
    <row r="22471" spans="1:5" x14ac:dyDescent="0.25">
      <c r="A22471" s="93" t="s">
        <v>3702</v>
      </c>
      <c r="B22471" t="s">
        <v>21783</v>
      </c>
      <c r="C22471">
        <v>88267</v>
      </c>
      <c r="D22471" s="93" t="s">
        <v>24044</v>
      </c>
      <c r="E22471" s="93" t="s">
        <v>14</v>
      </c>
    </row>
    <row r="22472" spans="1:5" x14ac:dyDescent="0.25">
      <c r="A22472" s="93" t="s">
        <v>3703</v>
      </c>
      <c r="D22472" s="93" t="s">
        <v>14</v>
      </c>
      <c r="E22472" s="93" t="s">
        <v>33517</v>
      </c>
    </row>
    <row r="22473" spans="1:5" x14ac:dyDescent="0.25">
      <c r="A22473" s="93" t="s">
        <v>3703</v>
      </c>
      <c r="B22473" t="s">
        <v>21791</v>
      </c>
      <c r="C22473">
        <v>12744</v>
      </c>
      <c r="D22473" s="93" t="s">
        <v>27364</v>
      </c>
      <c r="E22473" s="93" t="s">
        <v>14</v>
      </c>
    </row>
    <row r="22474" spans="1:5" x14ac:dyDescent="0.25">
      <c r="A22474" s="93" t="s">
        <v>3703</v>
      </c>
      <c r="B22474" t="s">
        <v>21791</v>
      </c>
      <c r="C22474">
        <v>39739</v>
      </c>
      <c r="D22474" s="93" t="s">
        <v>27364</v>
      </c>
      <c r="E22474" s="93" t="s">
        <v>14</v>
      </c>
    </row>
    <row r="22475" spans="1:5" x14ac:dyDescent="0.25">
      <c r="A22475" s="93" t="s">
        <v>3703</v>
      </c>
      <c r="B22475" t="s">
        <v>21783</v>
      </c>
      <c r="C22475">
        <v>88248</v>
      </c>
      <c r="D22475" s="93" t="s">
        <v>27367</v>
      </c>
      <c r="E22475" s="93" t="s">
        <v>14</v>
      </c>
    </row>
    <row r="22476" spans="1:5" x14ac:dyDescent="0.25">
      <c r="A22476" s="93" t="s">
        <v>3703</v>
      </c>
      <c r="B22476" t="s">
        <v>21783</v>
      </c>
      <c r="C22476">
        <v>88267</v>
      </c>
      <c r="D22476" s="93" t="s">
        <v>27367</v>
      </c>
      <c r="E22476" s="93" t="s">
        <v>14</v>
      </c>
    </row>
    <row r="22477" spans="1:5" x14ac:dyDescent="0.25">
      <c r="A22477" s="93" t="s">
        <v>3704</v>
      </c>
      <c r="D22477" s="93" t="s">
        <v>14</v>
      </c>
      <c r="E22477" s="93" t="s">
        <v>33518</v>
      </c>
    </row>
    <row r="22478" spans="1:5" x14ac:dyDescent="0.25">
      <c r="A22478" s="93" t="s">
        <v>3704</v>
      </c>
      <c r="B22478" t="s">
        <v>21791</v>
      </c>
      <c r="C22478">
        <v>12745</v>
      </c>
      <c r="D22478" s="93" t="s">
        <v>27364</v>
      </c>
      <c r="E22478" s="93" t="s">
        <v>14</v>
      </c>
    </row>
    <row r="22479" spans="1:5" x14ac:dyDescent="0.25">
      <c r="A22479" s="93" t="s">
        <v>3704</v>
      </c>
      <c r="B22479" t="s">
        <v>21791</v>
      </c>
      <c r="C22479">
        <v>39734</v>
      </c>
      <c r="D22479" s="93" t="s">
        <v>27364</v>
      </c>
      <c r="E22479" s="93" t="s">
        <v>14</v>
      </c>
    </row>
    <row r="22480" spans="1:5" x14ac:dyDescent="0.25">
      <c r="A22480" s="93" t="s">
        <v>3704</v>
      </c>
      <c r="B22480" t="s">
        <v>21783</v>
      </c>
      <c r="C22480">
        <v>88248</v>
      </c>
      <c r="D22480" s="93" t="s">
        <v>22142</v>
      </c>
      <c r="E22480" s="93" t="s">
        <v>14</v>
      </c>
    </row>
    <row r="22481" spans="1:5" x14ac:dyDescent="0.25">
      <c r="A22481" s="93" t="s">
        <v>3704</v>
      </c>
      <c r="B22481" t="s">
        <v>21783</v>
      </c>
      <c r="C22481">
        <v>88267</v>
      </c>
      <c r="D22481" s="93" t="s">
        <v>22142</v>
      </c>
      <c r="E22481" s="93" t="s">
        <v>14</v>
      </c>
    </row>
    <row r="22482" spans="1:5" x14ac:dyDescent="0.25">
      <c r="A22482" s="93" t="s">
        <v>3705</v>
      </c>
      <c r="D22482" s="93" t="s">
        <v>14</v>
      </c>
      <c r="E22482" s="93" t="s">
        <v>33519</v>
      </c>
    </row>
    <row r="22483" spans="1:5" x14ac:dyDescent="0.25">
      <c r="A22483" s="93" t="s">
        <v>3705</v>
      </c>
      <c r="B22483" t="s">
        <v>21791</v>
      </c>
      <c r="C22483">
        <v>12746</v>
      </c>
      <c r="D22483" s="93" t="s">
        <v>27364</v>
      </c>
      <c r="E22483" s="93" t="s">
        <v>14</v>
      </c>
    </row>
    <row r="22484" spans="1:5" x14ac:dyDescent="0.25">
      <c r="A22484" s="93" t="s">
        <v>3705</v>
      </c>
      <c r="B22484" t="s">
        <v>21791</v>
      </c>
      <c r="C22484">
        <v>39736</v>
      </c>
      <c r="D22484" s="93" t="s">
        <v>27364</v>
      </c>
      <c r="E22484" s="93" t="s">
        <v>14</v>
      </c>
    </row>
    <row r="22485" spans="1:5" x14ac:dyDescent="0.25">
      <c r="A22485" s="93" t="s">
        <v>3705</v>
      </c>
      <c r="B22485" t="s">
        <v>21783</v>
      </c>
      <c r="C22485">
        <v>88248</v>
      </c>
      <c r="D22485" s="93" t="s">
        <v>23629</v>
      </c>
      <c r="E22485" s="93" t="s">
        <v>14</v>
      </c>
    </row>
    <row r="22486" spans="1:5" x14ac:dyDescent="0.25">
      <c r="A22486" s="93" t="s">
        <v>3705</v>
      </c>
      <c r="B22486" t="s">
        <v>21783</v>
      </c>
      <c r="C22486">
        <v>88267</v>
      </c>
      <c r="D22486" s="93" t="s">
        <v>23629</v>
      </c>
      <c r="E22486" s="93" t="s">
        <v>14</v>
      </c>
    </row>
    <row r="22487" spans="1:5" x14ac:dyDescent="0.25">
      <c r="A22487" s="93" t="s">
        <v>3706</v>
      </c>
      <c r="D22487" s="93" t="s">
        <v>14</v>
      </c>
      <c r="E22487" s="93" t="s">
        <v>33520</v>
      </c>
    </row>
    <row r="22488" spans="1:5" x14ac:dyDescent="0.25">
      <c r="A22488" s="93" t="s">
        <v>3706</v>
      </c>
      <c r="B22488" t="s">
        <v>21791</v>
      </c>
      <c r="C22488">
        <v>12747</v>
      </c>
      <c r="D22488" s="93" t="s">
        <v>27364</v>
      </c>
      <c r="E22488" s="93" t="s">
        <v>14</v>
      </c>
    </row>
    <row r="22489" spans="1:5" x14ac:dyDescent="0.25">
      <c r="A22489" s="93" t="s">
        <v>3706</v>
      </c>
      <c r="B22489" t="s">
        <v>21791</v>
      </c>
      <c r="C22489">
        <v>39733</v>
      </c>
      <c r="D22489" s="93" t="s">
        <v>27364</v>
      </c>
      <c r="E22489" s="93" t="s">
        <v>14</v>
      </c>
    </row>
    <row r="22490" spans="1:5" x14ac:dyDescent="0.25">
      <c r="A22490" s="93" t="s">
        <v>3706</v>
      </c>
      <c r="B22490" t="s">
        <v>21783</v>
      </c>
      <c r="C22490">
        <v>88248</v>
      </c>
      <c r="D22490" s="93" t="s">
        <v>22110</v>
      </c>
      <c r="E22490" s="93" t="s">
        <v>14</v>
      </c>
    </row>
    <row r="22491" spans="1:5" x14ac:dyDescent="0.25">
      <c r="A22491" s="93" t="s">
        <v>3706</v>
      </c>
      <c r="B22491" t="s">
        <v>21783</v>
      </c>
      <c r="C22491">
        <v>88267</v>
      </c>
      <c r="D22491" s="93" t="s">
        <v>22110</v>
      </c>
      <c r="E22491" s="93" t="s">
        <v>14</v>
      </c>
    </row>
    <row r="22492" spans="1:5" x14ac:dyDescent="0.25">
      <c r="A22492" s="93" t="s">
        <v>3707</v>
      </c>
      <c r="D22492" s="93" t="s">
        <v>14</v>
      </c>
      <c r="E22492" s="93" t="s">
        <v>33521</v>
      </c>
    </row>
    <row r="22493" spans="1:5" x14ac:dyDescent="0.25">
      <c r="A22493" s="93" t="s">
        <v>3707</v>
      </c>
      <c r="B22493" t="s">
        <v>21791</v>
      </c>
      <c r="C22493">
        <v>12748</v>
      </c>
      <c r="D22493" s="93" t="s">
        <v>27364</v>
      </c>
      <c r="E22493" s="93" t="s">
        <v>14</v>
      </c>
    </row>
    <row r="22494" spans="1:5" x14ac:dyDescent="0.25">
      <c r="A22494" s="93" t="s">
        <v>3707</v>
      </c>
      <c r="B22494" t="s">
        <v>21791</v>
      </c>
      <c r="C22494">
        <v>39854</v>
      </c>
      <c r="D22494" s="93" t="s">
        <v>27364</v>
      </c>
      <c r="E22494" s="93" t="s">
        <v>14</v>
      </c>
    </row>
    <row r="22495" spans="1:5" x14ac:dyDescent="0.25">
      <c r="A22495" s="93" t="s">
        <v>3707</v>
      </c>
      <c r="B22495" t="s">
        <v>21783</v>
      </c>
      <c r="C22495">
        <v>88248</v>
      </c>
      <c r="D22495" s="93" t="s">
        <v>26144</v>
      </c>
      <c r="E22495" s="93" t="s">
        <v>14</v>
      </c>
    </row>
    <row r="22496" spans="1:5" x14ac:dyDescent="0.25">
      <c r="A22496" s="93" t="s">
        <v>3707</v>
      </c>
      <c r="B22496" t="s">
        <v>21783</v>
      </c>
      <c r="C22496">
        <v>88267</v>
      </c>
      <c r="D22496" s="93" t="s">
        <v>26144</v>
      </c>
      <c r="E22496" s="93" t="s">
        <v>14</v>
      </c>
    </row>
    <row r="22497" spans="1:5" x14ac:dyDescent="0.25">
      <c r="A22497" s="93" t="s">
        <v>3708</v>
      </c>
      <c r="D22497" s="93" t="s">
        <v>14</v>
      </c>
      <c r="E22497" s="93" t="s">
        <v>33522</v>
      </c>
    </row>
    <row r="22498" spans="1:5" x14ac:dyDescent="0.25">
      <c r="A22498" s="93" t="s">
        <v>3708</v>
      </c>
      <c r="B22498" t="s">
        <v>21791</v>
      </c>
      <c r="C22498">
        <v>12713</v>
      </c>
      <c r="D22498" s="93" t="s">
        <v>27364</v>
      </c>
      <c r="E22498" s="93" t="s">
        <v>14</v>
      </c>
    </row>
    <row r="22499" spans="1:5" x14ac:dyDescent="0.25">
      <c r="A22499" s="93" t="s">
        <v>3708</v>
      </c>
      <c r="B22499" t="s">
        <v>21783</v>
      </c>
      <c r="C22499">
        <v>88248</v>
      </c>
      <c r="D22499" s="93" t="s">
        <v>24019</v>
      </c>
      <c r="E22499" s="93" t="s">
        <v>14</v>
      </c>
    </row>
    <row r="22500" spans="1:5" x14ac:dyDescent="0.25">
      <c r="A22500" s="93" t="s">
        <v>3708</v>
      </c>
      <c r="B22500" t="s">
        <v>21783</v>
      </c>
      <c r="C22500">
        <v>88267</v>
      </c>
      <c r="D22500" s="93" t="s">
        <v>24019</v>
      </c>
      <c r="E22500" s="93" t="s">
        <v>14</v>
      </c>
    </row>
    <row r="22501" spans="1:5" x14ac:dyDescent="0.25">
      <c r="A22501" s="93" t="s">
        <v>3709</v>
      </c>
      <c r="D22501" s="93" t="s">
        <v>14</v>
      </c>
      <c r="E22501" s="93" t="s">
        <v>33523</v>
      </c>
    </row>
    <row r="22502" spans="1:5" x14ac:dyDescent="0.25">
      <c r="A22502" s="93" t="s">
        <v>3709</v>
      </c>
      <c r="B22502" t="s">
        <v>21791</v>
      </c>
      <c r="C22502">
        <v>12743</v>
      </c>
      <c r="D22502" s="93" t="s">
        <v>27364</v>
      </c>
      <c r="E22502" s="93" t="s">
        <v>14</v>
      </c>
    </row>
    <row r="22503" spans="1:5" x14ac:dyDescent="0.25">
      <c r="A22503" s="93" t="s">
        <v>3709</v>
      </c>
      <c r="B22503" t="s">
        <v>21783</v>
      </c>
      <c r="C22503">
        <v>88248</v>
      </c>
      <c r="D22503" s="93" t="s">
        <v>24164</v>
      </c>
      <c r="E22503" s="93" t="s">
        <v>14</v>
      </c>
    </row>
    <row r="22504" spans="1:5" x14ac:dyDescent="0.25">
      <c r="A22504" s="93" t="s">
        <v>3709</v>
      </c>
      <c r="B22504" t="s">
        <v>21783</v>
      </c>
      <c r="C22504">
        <v>88267</v>
      </c>
      <c r="D22504" s="93" t="s">
        <v>24164</v>
      </c>
      <c r="E22504" s="93" t="s">
        <v>14</v>
      </c>
    </row>
    <row r="22505" spans="1:5" x14ac:dyDescent="0.25">
      <c r="A22505" s="93" t="s">
        <v>3710</v>
      </c>
      <c r="D22505" s="93" t="s">
        <v>14</v>
      </c>
      <c r="E22505" s="93" t="s">
        <v>33524</v>
      </c>
    </row>
    <row r="22506" spans="1:5" x14ac:dyDescent="0.25">
      <c r="A22506" s="93" t="s">
        <v>3710</v>
      </c>
      <c r="B22506" t="s">
        <v>21791</v>
      </c>
      <c r="C22506">
        <v>12744</v>
      </c>
      <c r="D22506" s="93" t="s">
        <v>27364</v>
      </c>
      <c r="E22506" s="93" t="s">
        <v>14</v>
      </c>
    </row>
    <row r="22507" spans="1:5" x14ac:dyDescent="0.25">
      <c r="A22507" s="93" t="s">
        <v>3710</v>
      </c>
      <c r="B22507" t="s">
        <v>21783</v>
      </c>
      <c r="C22507">
        <v>88248</v>
      </c>
      <c r="D22507" s="93" t="s">
        <v>27368</v>
      </c>
      <c r="E22507" s="93" t="s">
        <v>14</v>
      </c>
    </row>
    <row r="22508" spans="1:5" x14ac:dyDescent="0.25">
      <c r="A22508" s="93" t="s">
        <v>3710</v>
      </c>
      <c r="B22508" t="s">
        <v>21783</v>
      </c>
      <c r="C22508">
        <v>88267</v>
      </c>
      <c r="D22508" s="93" t="s">
        <v>27368</v>
      </c>
      <c r="E22508" s="93" t="s">
        <v>14</v>
      </c>
    </row>
    <row r="22509" spans="1:5" x14ac:dyDescent="0.25">
      <c r="A22509" s="93" t="s">
        <v>3711</v>
      </c>
      <c r="D22509" s="93" t="s">
        <v>14</v>
      </c>
      <c r="E22509" s="93" t="s">
        <v>33525</v>
      </c>
    </row>
    <row r="22510" spans="1:5" x14ac:dyDescent="0.25">
      <c r="A22510" s="93" t="s">
        <v>3711</v>
      </c>
      <c r="B22510" t="s">
        <v>21791</v>
      </c>
      <c r="C22510">
        <v>12713</v>
      </c>
      <c r="D22510" s="93" t="s">
        <v>27364</v>
      </c>
      <c r="E22510" s="93" t="s">
        <v>14</v>
      </c>
    </row>
    <row r="22511" spans="1:5" x14ac:dyDescent="0.25">
      <c r="A22511" s="93" t="s">
        <v>3711</v>
      </c>
      <c r="B22511" t="s">
        <v>21791</v>
      </c>
      <c r="C22511">
        <v>39737</v>
      </c>
      <c r="D22511" s="93" t="s">
        <v>27364</v>
      </c>
      <c r="E22511" s="93" t="s">
        <v>14</v>
      </c>
    </row>
    <row r="22512" spans="1:5" x14ac:dyDescent="0.25">
      <c r="A22512" s="93" t="s">
        <v>3711</v>
      </c>
      <c r="B22512" t="s">
        <v>21783</v>
      </c>
      <c r="C22512">
        <v>88248</v>
      </c>
      <c r="D22512" s="93" t="s">
        <v>27369</v>
      </c>
      <c r="E22512" s="93" t="s">
        <v>14</v>
      </c>
    </row>
    <row r="22513" spans="1:5" x14ac:dyDescent="0.25">
      <c r="A22513" s="93" t="s">
        <v>3711</v>
      </c>
      <c r="B22513" t="s">
        <v>21783</v>
      </c>
      <c r="C22513">
        <v>88267</v>
      </c>
      <c r="D22513" s="93" t="s">
        <v>27369</v>
      </c>
      <c r="E22513" s="93" t="s">
        <v>14</v>
      </c>
    </row>
    <row r="22514" spans="1:5" x14ac:dyDescent="0.25">
      <c r="A22514" s="93" t="s">
        <v>3712</v>
      </c>
      <c r="D22514" s="93" t="s">
        <v>14</v>
      </c>
      <c r="E22514" s="93" t="s">
        <v>33526</v>
      </c>
    </row>
    <row r="22515" spans="1:5" x14ac:dyDescent="0.25">
      <c r="A22515" s="93" t="s">
        <v>3712</v>
      </c>
      <c r="B22515" t="s">
        <v>21791</v>
      </c>
      <c r="C22515">
        <v>12743</v>
      </c>
      <c r="D22515" s="93" t="s">
        <v>27364</v>
      </c>
      <c r="E22515" s="93" t="s">
        <v>14</v>
      </c>
    </row>
    <row r="22516" spans="1:5" x14ac:dyDescent="0.25">
      <c r="A22516" s="93" t="s">
        <v>3712</v>
      </c>
      <c r="B22516" t="s">
        <v>21791</v>
      </c>
      <c r="C22516">
        <v>39740</v>
      </c>
      <c r="D22516" s="93" t="s">
        <v>27364</v>
      </c>
      <c r="E22516" s="93" t="s">
        <v>14</v>
      </c>
    </row>
    <row r="22517" spans="1:5" x14ac:dyDescent="0.25">
      <c r="A22517" s="93" t="s">
        <v>3712</v>
      </c>
      <c r="B22517" t="s">
        <v>21783</v>
      </c>
      <c r="C22517">
        <v>88248</v>
      </c>
      <c r="D22517" s="93" t="s">
        <v>27370</v>
      </c>
      <c r="E22517" s="93" t="s">
        <v>14</v>
      </c>
    </row>
    <row r="22518" spans="1:5" x14ac:dyDescent="0.25">
      <c r="A22518" s="93" t="s">
        <v>3712</v>
      </c>
      <c r="B22518" t="s">
        <v>21783</v>
      </c>
      <c r="C22518">
        <v>88267</v>
      </c>
      <c r="D22518" s="93" t="s">
        <v>27370</v>
      </c>
      <c r="E22518" s="93" t="s">
        <v>14</v>
      </c>
    </row>
    <row r="22519" spans="1:5" x14ac:dyDescent="0.25">
      <c r="A22519" s="93" t="s">
        <v>3713</v>
      </c>
      <c r="D22519" s="93" t="s">
        <v>14</v>
      </c>
      <c r="E22519" s="93" t="s">
        <v>33527</v>
      </c>
    </row>
    <row r="22520" spans="1:5" x14ac:dyDescent="0.25">
      <c r="A22520" s="93" t="s">
        <v>3713</v>
      </c>
      <c r="B22520" t="s">
        <v>21791</v>
      </c>
      <c r="C22520">
        <v>12744</v>
      </c>
      <c r="D22520" s="93" t="s">
        <v>27364</v>
      </c>
      <c r="E22520" s="93" t="s">
        <v>14</v>
      </c>
    </row>
    <row r="22521" spans="1:5" x14ac:dyDescent="0.25">
      <c r="A22521" s="93" t="s">
        <v>3713</v>
      </c>
      <c r="B22521" t="s">
        <v>21791</v>
      </c>
      <c r="C22521">
        <v>39739</v>
      </c>
      <c r="D22521" s="93" t="s">
        <v>27364</v>
      </c>
      <c r="E22521" s="93" t="s">
        <v>14</v>
      </c>
    </row>
    <row r="22522" spans="1:5" x14ac:dyDescent="0.25">
      <c r="A22522" s="93" t="s">
        <v>3713</v>
      </c>
      <c r="B22522" t="s">
        <v>21783</v>
      </c>
      <c r="C22522">
        <v>88248</v>
      </c>
      <c r="D22522" s="93" t="s">
        <v>24417</v>
      </c>
      <c r="E22522" s="93" t="s">
        <v>14</v>
      </c>
    </row>
    <row r="22523" spans="1:5" x14ac:dyDescent="0.25">
      <c r="A22523" s="93" t="s">
        <v>3713</v>
      </c>
      <c r="B22523" t="s">
        <v>21783</v>
      </c>
      <c r="C22523">
        <v>88267</v>
      </c>
      <c r="D22523" s="93" t="s">
        <v>24417</v>
      </c>
      <c r="E22523" s="93" t="s">
        <v>14</v>
      </c>
    </row>
    <row r="22524" spans="1:5" x14ac:dyDescent="0.25">
      <c r="A22524" s="93" t="s">
        <v>3714</v>
      </c>
      <c r="D22524" s="93" t="s">
        <v>14</v>
      </c>
      <c r="E22524" s="93" t="s">
        <v>33528</v>
      </c>
    </row>
    <row r="22525" spans="1:5" x14ac:dyDescent="0.25">
      <c r="A22525" s="93" t="s">
        <v>3714</v>
      </c>
      <c r="B22525" t="s">
        <v>21791</v>
      </c>
      <c r="C22525">
        <v>12713</v>
      </c>
      <c r="D22525" s="93" t="s">
        <v>27364</v>
      </c>
      <c r="E22525" s="93" t="s">
        <v>14</v>
      </c>
    </row>
    <row r="22526" spans="1:5" x14ac:dyDescent="0.25">
      <c r="A22526" s="93" t="s">
        <v>3714</v>
      </c>
      <c r="B22526" t="s">
        <v>21783</v>
      </c>
      <c r="C22526">
        <v>88248</v>
      </c>
      <c r="D22526" s="93" t="s">
        <v>27371</v>
      </c>
      <c r="E22526" s="93" t="s">
        <v>14</v>
      </c>
    </row>
    <row r="22527" spans="1:5" x14ac:dyDescent="0.25">
      <c r="A22527" s="93" t="s">
        <v>3714</v>
      </c>
      <c r="B22527" t="s">
        <v>21783</v>
      </c>
      <c r="C22527">
        <v>88267</v>
      </c>
      <c r="D22527" s="93" t="s">
        <v>27371</v>
      </c>
      <c r="E22527" s="93" t="s">
        <v>14</v>
      </c>
    </row>
    <row r="22528" spans="1:5" x14ac:dyDescent="0.25">
      <c r="A22528" s="93" t="s">
        <v>3715</v>
      </c>
      <c r="D22528" s="93" t="s">
        <v>14</v>
      </c>
      <c r="E22528" s="93" t="s">
        <v>33529</v>
      </c>
    </row>
    <row r="22529" spans="1:5" x14ac:dyDescent="0.25">
      <c r="A22529" s="93" t="s">
        <v>3715</v>
      </c>
      <c r="B22529" t="s">
        <v>21791</v>
      </c>
      <c r="C22529">
        <v>12743</v>
      </c>
      <c r="D22529" s="93" t="s">
        <v>27364</v>
      </c>
      <c r="E22529" s="93" t="s">
        <v>14</v>
      </c>
    </row>
    <row r="22530" spans="1:5" x14ac:dyDescent="0.25">
      <c r="A22530" s="93" t="s">
        <v>3715</v>
      </c>
      <c r="B22530" t="s">
        <v>21783</v>
      </c>
      <c r="C22530">
        <v>88248</v>
      </c>
      <c r="D22530" s="93" t="s">
        <v>27372</v>
      </c>
      <c r="E22530" s="93" t="s">
        <v>14</v>
      </c>
    </row>
    <row r="22531" spans="1:5" x14ac:dyDescent="0.25">
      <c r="A22531" s="93" t="s">
        <v>3715</v>
      </c>
      <c r="B22531" t="s">
        <v>21783</v>
      </c>
      <c r="C22531">
        <v>88267</v>
      </c>
      <c r="D22531" s="93" t="s">
        <v>27372</v>
      </c>
      <c r="E22531" s="93" t="s">
        <v>14</v>
      </c>
    </row>
    <row r="22532" spans="1:5" x14ac:dyDescent="0.25">
      <c r="A22532" s="93" t="s">
        <v>3716</v>
      </c>
      <c r="D22532" s="93" t="s">
        <v>14</v>
      </c>
      <c r="E22532" s="93" t="s">
        <v>33530</v>
      </c>
    </row>
    <row r="22533" spans="1:5" x14ac:dyDescent="0.25">
      <c r="A22533" s="93" t="s">
        <v>3716</v>
      </c>
      <c r="B22533" t="s">
        <v>21791</v>
      </c>
      <c r="C22533">
        <v>12744</v>
      </c>
      <c r="D22533" s="93" t="s">
        <v>27364</v>
      </c>
      <c r="E22533" s="93" t="s">
        <v>14</v>
      </c>
    </row>
    <row r="22534" spans="1:5" x14ac:dyDescent="0.25">
      <c r="A22534" s="93" t="s">
        <v>3716</v>
      </c>
      <c r="B22534" t="s">
        <v>21783</v>
      </c>
      <c r="C22534">
        <v>88248</v>
      </c>
      <c r="D22534" s="93" t="s">
        <v>27373</v>
      </c>
      <c r="E22534" s="93" t="s">
        <v>14</v>
      </c>
    </row>
    <row r="22535" spans="1:5" x14ac:dyDescent="0.25">
      <c r="A22535" s="93" t="s">
        <v>3716</v>
      </c>
      <c r="B22535" t="s">
        <v>21783</v>
      </c>
      <c r="C22535">
        <v>88267</v>
      </c>
      <c r="D22535" s="93" t="s">
        <v>27373</v>
      </c>
      <c r="E22535" s="93" t="s">
        <v>14</v>
      </c>
    </row>
    <row r="22536" spans="1:5" x14ac:dyDescent="0.25">
      <c r="A22536" s="93" t="s">
        <v>3717</v>
      </c>
      <c r="D22536" s="93" t="s">
        <v>14</v>
      </c>
      <c r="E22536" s="93" t="s">
        <v>33531</v>
      </c>
    </row>
    <row r="22537" spans="1:5" x14ac:dyDescent="0.25">
      <c r="A22537" s="93" t="s">
        <v>3717</v>
      </c>
      <c r="B22537" t="s">
        <v>21791</v>
      </c>
      <c r="C22537">
        <v>12713</v>
      </c>
      <c r="D22537" s="93" t="s">
        <v>27364</v>
      </c>
      <c r="E22537" s="93" t="s">
        <v>14</v>
      </c>
    </row>
    <row r="22538" spans="1:5" x14ac:dyDescent="0.25">
      <c r="A22538" s="93" t="s">
        <v>3717</v>
      </c>
      <c r="B22538" t="s">
        <v>21791</v>
      </c>
      <c r="C22538">
        <v>39737</v>
      </c>
      <c r="D22538" s="93" t="s">
        <v>27364</v>
      </c>
      <c r="E22538" s="93" t="s">
        <v>14</v>
      </c>
    </row>
    <row r="22539" spans="1:5" x14ac:dyDescent="0.25">
      <c r="A22539" s="93" t="s">
        <v>3717</v>
      </c>
      <c r="B22539" t="s">
        <v>21783</v>
      </c>
      <c r="C22539">
        <v>88248</v>
      </c>
      <c r="D22539" s="93" t="s">
        <v>27374</v>
      </c>
      <c r="E22539" s="93" t="s">
        <v>14</v>
      </c>
    </row>
    <row r="22540" spans="1:5" x14ac:dyDescent="0.25">
      <c r="A22540" s="93" t="s">
        <v>3717</v>
      </c>
      <c r="B22540" t="s">
        <v>21783</v>
      </c>
      <c r="C22540">
        <v>88267</v>
      </c>
      <c r="D22540" s="93" t="s">
        <v>27374</v>
      </c>
      <c r="E22540" s="93" t="s">
        <v>14</v>
      </c>
    </row>
    <row r="22541" spans="1:5" x14ac:dyDescent="0.25">
      <c r="A22541" s="93" t="s">
        <v>3718</v>
      </c>
      <c r="D22541" s="93" t="s">
        <v>14</v>
      </c>
      <c r="E22541" s="93" t="s">
        <v>33532</v>
      </c>
    </row>
    <row r="22542" spans="1:5" x14ac:dyDescent="0.25">
      <c r="A22542" s="93" t="s">
        <v>3718</v>
      </c>
      <c r="B22542" t="s">
        <v>21791</v>
      </c>
      <c r="C22542">
        <v>12743</v>
      </c>
      <c r="D22542" s="93" t="s">
        <v>27364</v>
      </c>
      <c r="E22542" s="93" t="s">
        <v>14</v>
      </c>
    </row>
    <row r="22543" spans="1:5" x14ac:dyDescent="0.25">
      <c r="A22543" s="93" t="s">
        <v>3718</v>
      </c>
      <c r="B22543" t="s">
        <v>21791</v>
      </c>
      <c r="C22543">
        <v>39740</v>
      </c>
      <c r="D22543" s="93" t="s">
        <v>27364</v>
      </c>
      <c r="E22543" s="93" t="s">
        <v>14</v>
      </c>
    </row>
    <row r="22544" spans="1:5" x14ac:dyDescent="0.25">
      <c r="A22544" s="93" t="s">
        <v>3718</v>
      </c>
      <c r="B22544" t="s">
        <v>21783</v>
      </c>
      <c r="C22544">
        <v>88248</v>
      </c>
      <c r="D22544" s="93" t="s">
        <v>27375</v>
      </c>
      <c r="E22544" s="93" t="s">
        <v>14</v>
      </c>
    </row>
    <row r="22545" spans="1:5" x14ac:dyDescent="0.25">
      <c r="A22545" s="93" t="s">
        <v>3718</v>
      </c>
      <c r="B22545" t="s">
        <v>21783</v>
      </c>
      <c r="C22545">
        <v>88267</v>
      </c>
      <c r="D22545" s="93" t="s">
        <v>27375</v>
      </c>
      <c r="E22545" s="93" t="s">
        <v>14</v>
      </c>
    </row>
    <row r="22546" spans="1:5" x14ac:dyDescent="0.25">
      <c r="A22546" s="93" t="s">
        <v>3719</v>
      </c>
      <c r="D22546" s="93" t="s">
        <v>14</v>
      </c>
      <c r="E22546" s="93" t="s">
        <v>33533</v>
      </c>
    </row>
    <row r="22547" spans="1:5" x14ac:dyDescent="0.25">
      <c r="A22547" s="93" t="s">
        <v>3719</v>
      </c>
      <c r="B22547" t="s">
        <v>21791</v>
      </c>
      <c r="C22547">
        <v>12744</v>
      </c>
      <c r="D22547" s="93" t="s">
        <v>27364</v>
      </c>
      <c r="E22547" s="93" t="s">
        <v>14</v>
      </c>
    </row>
    <row r="22548" spans="1:5" x14ac:dyDescent="0.25">
      <c r="A22548" s="93" t="s">
        <v>3719</v>
      </c>
      <c r="B22548" t="s">
        <v>21791</v>
      </c>
      <c r="C22548">
        <v>39739</v>
      </c>
      <c r="D22548" s="93" t="s">
        <v>27364</v>
      </c>
      <c r="E22548" s="93" t="s">
        <v>14</v>
      </c>
    </row>
    <row r="22549" spans="1:5" x14ac:dyDescent="0.25">
      <c r="A22549" s="93" t="s">
        <v>3719</v>
      </c>
      <c r="B22549" t="s">
        <v>21783</v>
      </c>
      <c r="C22549">
        <v>88248</v>
      </c>
      <c r="D22549" s="93" t="s">
        <v>27376</v>
      </c>
      <c r="E22549" s="93" t="s">
        <v>14</v>
      </c>
    </row>
    <row r="22550" spans="1:5" x14ac:dyDescent="0.25">
      <c r="A22550" s="93" t="s">
        <v>3719</v>
      </c>
      <c r="B22550" t="s">
        <v>21783</v>
      </c>
      <c r="C22550">
        <v>88267</v>
      </c>
      <c r="D22550" s="93" t="s">
        <v>27376</v>
      </c>
      <c r="E22550" s="93" t="s">
        <v>14</v>
      </c>
    </row>
    <row r="22551" spans="1:5" x14ac:dyDescent="0.25">
      <c r="A22551" s="93" t="s">
        <v>3720</v>
      </c>
      <c r="D22551" s="93" t="s">
        <v>14</v>
      </c>
      <c r="E22551" s="93" t="s">
        <v>33534</v>
      </c>
    </row>
    <row r="22552" spans="1:5" x14ac:dyDescent="0.25">
      <c r="A22552" s="93" t="s">
        <v>3720</v>
      </c>
      <c r="B22552" t="s">
        <v>21791</v>
      </c>
      <c r="C22552">
        <v>7696</v>
      </c>
      <c r="D22552" s="93" t="s">
        <v>27377</v>
      </c>
      <c r="E22552" s="93" t="s">
        <v>14</v>
      </c>
    </row>
    <row r="22553" spans="1:5" x14ac:dyDescent="0.25">
      <c r="A22553" s="93" t="s">
        <v>3720</v>
      </c>
      <c r="B22553" t="s">
        <v>21783</v>
      </c>
      <c r="C22553">
        <v>88248</v>
      </c>
      <c r="D22553" s="93" t="s">
        <v>27378</v>
      </c>
      <c r="E22553" s="93" t="s">
        <v>14</v>
      </c>
    </row>
    <row r="22554" spans="1:5" x14ac:dyDescent="0.25">
      <c r="A22554" s="93" t="s">
        <v>3720</v>
      </c>
      <c r="B22554" t="s">
        <v>21783</v>
      </c>
      <c r="C22554">
        <v>88267</v>
      </c>
      <c r="D22554" s="93" t="s">
        <v>27378</v>
      </c>
      <c r="E22554" s="93" t="s">
        <v>14</v>
      </c>
    </row>
    <row r="22555" spans="1:5" x14ac:dyDescent="0.25">
      <c r="A22555" s="93" t="s">
        <v>3721</v>
      </c>
      <c r="D22555" s="93" t="s">
        <v>14</v>
      </c>
      <c r="E22555" s="93" t="s">
        <v>33535</v>
      </c>
    </row>
    <row r="22556" spans="1:5" x14ac:dyDescent="0.25">
      <c r="A22556" s="93" t="s">
        <v>3721</v>
      </c>
      <c r="B22556" t="s">
        <v>21791</v>
      </c>
      <c r="C22556">
        <v>7701</v>
      </c>
      <c r="D22556" s="93" t="s">
        <v>26060</v>
      </c>
      <c r="E22556" s="93" t="s">
        <v>14</v>
      </c>
    </row>
    <row r="22557" spans="1:5" x14ac:dyDescent="0.25">
      <c r="A22557" s="93" t="s">
        <v>3721</v>
      </c>
      <c r="B22557" t="s">
        <v>21783</v>
      </c>
      <c r="C22557">
        <v>88248</v>
      </c>
      <c r="D22557" s="93" t="s">
        <v>26553</v>
      </c>
      <c r="E22557" s="93" t="s">
        <v>14</v>
      </c>
    </row>
    <row r="22558" spans="1:5" x14ac:dyDescent="0.25">
      <c r="A22558" s="93" t="s">
        <v>3721</v>
      </c>
      <c r="B22558" t="s">
        <v>21783</v>
      </c>
      <c r="C22558">
        <v>88267</v>
      </c>
      <c r="D22558" s="93" t="s">
        <v>26553</v>
      </c>
      <c r="E22558" s="93" t="s">
        <v>14</v>
      </c>
    </row>
    <row r="22559" spans="1:5" x14ac:dyDescent="0.25">
      <c r="A22559" s="93" t="s">
        <v>3722</v>
      </c>
      <c r="D22559" s="93" t="s">
        <v>14</v>
      </c>
      <c r="E22559" s="93" t="s">
        <v>33536</v>
      </c>
    </row>
    <row r="22560" spans="1:5" x14ac:dyDescent="0.25">
      <c r="A22560" s="93" t="s">
        <v>3722</v>
      </c>
      <c r="B22560" t="s">
        <v>21791</v>
      </c>
      <c r="C22560">
        <v>7694</v>
      </c>
      <c r="D22560" s="93" t="s">
        <v>26060</v>
      </c>
      <c r="E22560" s="93" t="s">
        <v>14</v>
      </c>
    </row>
    <row r="22561" spans="1:5" x14ac:dyDescent="0.25">
      <c r="A22561" s="93" t="s">
        <v>3722</v>
      </c>
      <c r="B22561" t="s">
        <v>21783</v>
      </c>
      <c r="C22561">
        <v>88248</v>
      </c>
      <c r="D22561" s="93" t="s">
        <v>23315</v>
      </c>
      <c r="E22561" s="93" t="s">
        <v>14</v>
      </c>
    </row>
    <row r="22562" spans="1:5" x14ac:dyDescent="0.25">
      <c r="A22562" s="93" t="s">
        <v>3722</v>
      </c>
      <c r="B22562" t="s">
        <v>21783</v>
      </c>
      <c r="C22562">
        <v>88267</v>
      </c>
      <c r="D22562" s="93" t="s">
        <v>23315</v>
      </c>
      <c r="E22562" s="93" t="s">
        <v>14</v>
      </c>
    </row>
    <row r="22563" spans="1:5" x14ac:dyDescent="0.25">
      <c r="A22563" s="93" t="s">
        <v>3723</v>
      </c>
      <c r="D22563" s="93" t="s">
        <v>14</v>
      </c>
      <c r="E22563" s="93" t="s">
        <v>33537</v>
      </c>
    </row>
    <row r="22564" spans="1:5" x14ac:dyDescent="0.25">
      <c r="A22564" s="93" t="s">
        <v>3723</v>
      </c>
      <c r="B22564" t="s">
        <v>21791</v>
      </c>
      <c r="C22564">
        <v>21148</v>
      </c>
      <c r="D22564" s="93" t="s">
        <v>26060</v>
      </c>
      <c r="E22564" s="93" t="s">
        <v>14</v>
      </c>
    </row>
    <row r="22565" spans="1:5" x14ac:dyDescent="0.25">
      <c r="A22565" s="93" t="s">
        <v>3723</v>
      </c>
      <c r="B22565" t="s">
        <v>21783</v>
      </c>
      <c r="C22565">
        <v>88248</v>
      </c>
      <c r="D22565" s="93" t="s">
        <v>23499</v>
      </c>
      <c r="E22565" s="93" t="s">
        <v>14</v>
      </c>
    </row>
    <row r="22566" spans="1:5" x14ac:dyDescent="0.25">
      <c r="A22566" s="93" t="s">
        <v>3723</v>
      </c>
      <c r="B22566" t="s">
        <v>21783</v>
      </c>
      <c r="C22566">
        <v>88267</v>
      </c>
      <c r="D22566" s="93" t="s">
        <v>23499</v>
      </c>
      <c r="E22566" s="93" t="s">
        <v>14</v>
      </c>
    </row>
    <row r="22567" spans="1:5" x14ac:dyDescent="0.25">
      <c r="A22567" s="93" t="s">
        <v>3723</v>
      </c>
      <c r="B22567" t="s">
        <v>21783</v>
      </c>
      <c r="C22567">
        <v>88317</v>
      </c>
      <c r="D22567" s="93" t="s">
        <v>23499</v>
      </c>
      <c r="E22567" s="93" t="s">
        <v>14</v>
      </c>
    </row>
    <row r="22568" spans="1:5" x14ac:dyDescent="0.25">
      <c r="A22568" s="93" t="s">
        <v>3724</v>
      </c>
      <c r="D22568" s="93" t="s">
        <v>14</v>
      </c>
      <c r="E22568" s="93" t="s">
        <v>33538</v>
      </c>
    </row>
    <row r="22569" spans="1:5" x14ac:dyDescent="0.25">
      <c r="A22569" s="93" t="s">
        <v>3724</v>
      </c>
      <c r="B22569" t="s">
        <v>21791</v>
      </c>
      <c r="C22569">
        <v>21147</v>
      </c>
      <c r="D22569" s="93" t="s">
        <v>26060</v>
      </c>
      <c r="E22569" s="93" t="s">
        <v>14</v>
      </c>
    </row>
    <row r="22570" spans="1:5" x14ac:dyDescent="0.25">
      <c r="A22570" s="93" t="s">
        <v>3724</v>
      </c>
      <c r="B22570" t="s">
        <v>21783</v>
      </c>
      <c r="C22570">
        <v>88248</v>
      </c>
      <c r="D22570" s="93" t="s">
        <v>25847</v>
      </c>
      <c r="E22570" s="93" t="s">
        <v>14</v>
      </c>
    </row>
    <row r="22571" spans="1:5" x14ac:dyDescent="0.25">
      <c r="A22571" s="93" t="s">
        <v>3724</v>
      </c>
      <c r="B22571" t="s">
        <v>21783</v>
      </c>
      <c r="C22571">
        <v>88267</v>
      </c>
      <c r="D22571" s="93" t="s">
        <v>25847</v>
      </c>
      <c r="E22571" s="93" t="s">
        <v>14</v>
      </c>
    </row>
    <row r="22572" spans="1:5" x14ac:dyDescent="0.25">
      <c r="A22572" s="93" t="s">
        <v>3724</v>
      </c>
      <c r="B22572" t="s">
        <v>21783</v>
      </c>
      <c r="C22572">
        <v>88317</v>
      </c>
      <c r="D22572" s="93" t="s">
        <v>25847</v>
      </c>
      <c r="E22572" s="93" t="s">
        <v>14</v>
      </c>
    </row>
    <row r="22573" spans="1:5" x14ac:dyDescent="0.25">
      <c r="A22573" s="93" t="s">
        <v>3725</v>
      </c>
      <c r="D22573" s="93" t="s">
        <v>14</v>
      </c>
      <c r="E22573" s="93" t="s">
        <v>33539</v>
      </c>
    </row>
    <row r="22574" spans="1:5" x14ac:dyDescent="0.25">
      <c r="A22574" s="93" t="s">
        <v>3725</v>
      </c>
      <c r="B22574" t="s">
        <v>21791</v>
      </c>
      <c r="C22574">
        <v>7696</v>
      </c>
      <c r="D22574" s="93" t="s">
        <v>26060</v>
      </c>
      <c r="E22574" s="93" t="s">
        <v>14</v>
      </c>
    </row>
    <row r="22575" spans="1:5" x14ac:dyDescent="0.25">
      <c r="A22575" s="93" t="s">
        <v>3725</v>
      </c>
      <c r="B22575" t="s">
        <v>21783</v>
      </c>
      <c r="C22575">
        <v>88248</v>
      </c>
      <c r="D22575" s="93" t="s">
        <v>27379</v>
      </c>
      <c r="E22575" s="93" t="s">
        <v>14</v>
      </c>
    </row>
    <row r="22576" spans="1:5" x14ac:dyDescent="0.25">
      <c r="A22576" s="93" t="s">
        <v>3725</v>
      </c>
      <c r="B22576" t="s">
        <v>21783</v>
      </c>
      <c r="C22576">
        <v>88267</v>
      </c>
      <c r="D22576" s="93" t="s">
        <v>27379</v>
      </c>
      <c r="E22576" s="93" t="s">
        <v>14</v>
      </c>
    </row>
    <row r="22577" spans="1:5" x14ac:dyDescent="0.25">
      <c r="A22577" s="93" t="s">
        <v>3726</v>
      </c>
      <c r="D22577" s="93" t="s">
        <v>14</v>
      </c>
      <c r="E22577" s="93" t="s">
        <v>33540</v>
      </c>
    </row>
    <row r="22578" spans="1:5" x14ac:dyDescent="0.25">
      <c r="A22578" s="93" t="s">
        <v>3726</v>
      </c>
      <c r="B22578" t="s">
        <v>21791</v>
      </c>
      <c r="C22578">
        <v>7701</v>
      </c>
      <c r="D22578" s="93" t="s">
        <v>26060</v>
      </c>
      <c r="E22578" s="93" t="s">
        <v>14</v>
      </c>
    </row>
    <row r="22579" spans="1:5" x14ac:dyDescent="0.25">
      <c r="A22579" s="93" t="s">
        <v>3726</v>
      </c>
      <c r="B22579" t="s">
        <v>21783</v>
      </c>
      <c r="C22579">
        <v>88248</v>
      </c>
      <c r="D22579" s="93" t="s">
        <v>23120</v>
      </c>
      <c r="E22579" s="93" t="s">
        <v>14</v>
      </c>
    </row>
    <row r="22580" spans="1:5" x14ac:dyDescent="0.25">
      <c r="A22580" s="93" t="s">
        <v>3726</v>
      </c>
      <c r="B22580" t="s">
        <v>21783</v>
      </c>
      <c r="C22580">
        <v>88267</v>
      </c>
      <c r="D22580" s="93" t="s">
        <v>23120</v>
      </c>
      <c r="E22580" s="93" t="s">
        <v>14</v>
      </c>
    </row>
    <row r="22581" spans="1:5" x14ac:dyDescent="0.25">
      <c r="A22581" s="93" t="s">
        <v>3727</v>
      </c>
      <c r="D22581" s="93" t="s">
        <v>14</v>
      </c>
      <c r="E22581" s="93" t="s">
        <v>33541</v>
      </c>
    </row>
    <row r="22582" spans="1:5" x14ac:dyDescent="0.25">
      <c r="A22582" s="93" t="s">
        <v>3727</v>
      </c>
      <c r="B22582" t="s">
        <v>21791</v>
      </c>
      <c r="C22582">
        <v>7694</v>
      </c>
      <c r="D22582" s="93" t="s">
        <v>26060</v>
      </c>
      <c r="E22582" s="93" t="s">
        <v>14</v>
      </c>
    </row>
    <row r="22583" spans="1:5" x14ac:dyDescent="0.25">
      <c r="A22583" s="93" t="s">
        <v>3727</v>
      </c>
      <c r="B22583" t="s">
        <v>21783</v>
      </c>
      <c r="C22583">
        <v>88248</v>
      </c>
      <c r="D22583" s="93" t="s">
        <v>27380</v>
      </c>
      <c r="E22583" s="93" t="s">
        <v>14</v>
      </c>
    </row>
    <row r="22584" spans="1:5" x14ac:dyDescent="0.25">
      <c r="A22584" s="93" t="s">
        <v>3727</v>
      </c>
      <c r="B22584" t="s">
        <v>21783</v>
      </c>
      <c r="C22584">
        <v>88267</v>
      </c>
      <c r="D22584" s="93" t="s">
        <v>27380</v>
      </c>
      <c r="E22584" s="93" t="s">
        <v>14</v>
      </c>
    </row>
    <row r="22585" spans="1:5" x14ac:dyDescent="0.25">
      <c r="A22585" s="93" t="s">
        <v>3728</v>
      </c>
      <c r="D22585" s="93" t="s">
        <v>14</v>
      </c>
      <c r="E22585" s="93" t="s">
        <v>33542</v>
      </c>
    </row>
    <row r="22586" spans="1:5" x14ac:dyDescent="0.25">
      <c r="A22586" s="93" t="s">
        <v>3728</v>
      </c>
      <c r="B22586" t="s">
        <v>21791</v>
      </c>
      <c r="C22586">
        <v>42574</v>
      </c>
      <c r="D22586" s="93" t="s">
        <v>26060</v>
      </c>
      <c r="E22586" s="93" t="s">
        <v>14</v>
      </c>
    </row>
    <row r="22587" spans="1:5" x14ac:dyDescent="0.25">
      <c r="A22587" s="93" t="s">
        <v>3728</v>
      </c>
      <c r="B22587" t="s">
        <v>21783</v>
      </c>
      <c r="C22587">
        <v>88248</v>
      </c>
      <c r="D22587" s="93" t="s">
        <v>22441</v>
      </c>
      <c r="E22587" s="93" t="s">
        <v>14</v>
      </c>
    </row>
    <row r="22588" spans="1:5" x14ac:dyDescent="0.25">
      <c r="A22588" s="93" t="s">
        <v>3728</v>
      </c>
      <c r="B22588" t="s">
        <v>21783</v>
      </c>
      <c r="C22588">
        <v>88267</v>
      </c>
      <c r="D22588" s="93" t="s">
        <v>22441</v>
      </c>
      <c r="E22588" s="93" t="s">
        <v>14</v>
      </c>
    </row>
    <row r="22589" spans="1:5" x14ac:dyDescent="0.25">
      <c r="A22589" s="93" t="s">
        <v>3728</v>
      </c>
      <c r="B22589" t="s">
        <v>21783</v>
      </c>
      <c r="C22589">
        <v>88317</v>
      </c>
      <c r="D22589" s="93" t="s">
        <v>22441</v>
      </c>
      <c r="E22589" s="93" t="s">
        <v>14</v>
      </c>
    </row>
    <row r="22590" spans="1:5" x14ac:dyDescent="0.25">
      <c r="A22590" s="93" t="s">
        <v>3729</v>
      </c>
      <c r="D22590" s="93" t="s">
        <v>14</v>
      </c>
      <c r="E22590" s="93" t="s">
        <v>33543</v>
      </c>
    </row>
    <row r="22591" spans="1:5" x14ac:dyDescent="0.25">
      <c r="A22591" s="93" t="s">
        <v>3729</v>
      </c>
      <c r="B22591" t="s">
        <v>21791</v>
      </c>
      <c r="C22591">
        <v>42575</v>
      </c>
      <c r="D22591" s="93" t="s">
        <v>26060</v>
      </c>
      <c r="E22591" s="93" t="s">
        <v>14</v>
      </c>
    </row>
    <row r="22592" spans="1:5" x14ac:dyDescent="0.25">
      <c r="A22592" s="93" t="s">
        <v>3729</v>
      </c>
      <c r="B22592" t="s">
        <v>21783</v>
      </c>
      <c r="C22592">
        <v>88248</v>
      </c>
      <c r="D22592" s="93" t="s">
        <v>22386</v>
      </c>
      <c r="E22592" s="93" t="s">
        <v>14</v>
      </c>
    </row>
    <row r="22593" spans="1:5" x14ac:dyDescent="0.25">
      <c r="A22593" s="93" t="s">
        <v>3729</v>
      </c>
      <c r="B22593" t="s">
        <v>21783</v>
      </c>
      <c r="C22593">
        <v>88267</v>
      </c>
      <c r="D22593" s="93" t="s">
        <v>22386</v>
      </c>
      <c r="E22593" s="93" t="s">
        <v>14</v>
      </c>
    </row>
    <row r="22594" spans="1:5" x14ac:dyDescent="0.25">
      <c r="A22594" s="93" t="s">
        <v>3729</v>
      </c>
      <c r="B22594" t="s">
        <v>21783</v>
      </c>
      <c r="C22594">
        <v>88317</v>
      </c>
      <c r="D22594" s="93" t="s">
        <v>22386</v>
      </c>
      <c r="E22594" s="93" t="s">
        <v>14</v>
      </c>
    </row>
    <row r="22595" spans="1:5" x14ac:dyDescent="0.25">
      <c r="A22595" s="93" t="s">
        <v>3730</v>
      </c>
      <c r="D22595" s="93" t="s">
        <v>14</v>
      </c>
      <c r="E22595" s="93" t="s">
        <v>33544</v>
      </c>
    </row>
    <row r="22596" spans="1:5" x14ac:dyDescent="0.25">
      <c r="A22596" s="93" t="s">
        <v>3730</v>
      </c>
      <c r="B22596" t="s">
        <v>21791</v>
      </c>
      <c r="C22596">
        <v>21148</v>
      </c>
      <c r="D22596" s="93" t="s">
        <v>26060</v>
      </c>
      <c r="E22596" s="93" t="s">
        <v>14</v>
      </c>
    </row>
    <row r="22597" spans="1:5" x14ac:dyDescent="0.25">
      <c r="A22597" s="93" t="s">
        <v>3730</v>
      </c>
      <c r="B22597" t="s">
        <v>21783</v>
      </c>
      <c r="C22597">
        <v>88248</v>
      </c>
      <c r="D22597" s="93" t="s">
        <v>23016</v>
      </c>
      <c r="E22597" s="93" t="s">
        <v>14</v>
      </c>
    </row>
    <row r="22598" spans="1:5" x14ac:dyDescent="0.25">
      <c r="A22598" s="93" t="s">
        <v>3730</v>
      </c>
      <c r="B22598" t="s">
        <v>21783</v>
      </c>
      <c r="C22598">
        <v>88267</v>
      </c>
      <c r="D22598" s="93" t="s">
        <v>23016</v>
      </c>
      <c r="E22598" s="93" t="s">
        <v>14</v>
      </c>
    </row>
    <row r="22599" spans="1:5" x14ac:dyDescent="0.25">
      <c r="A22599" s="93" t="s">
        <v>3730</v>
      </c>
      <c r="B22599" t="s">
        <v>21783</v>
      </c>
      <c r="C22599">
        <v>88317</v>
      </c>
      <c r="D22599" s="93" t="s">
        <v>23016</v>
      </c>
      <c r="E22599" s="93" t="s">
        <v>14</v>
      </c>
    </row>
    <row r="22600" spans="1:5" x14ac:dyDescent="0.25">
      <c r="A22600" s="93" t="s">
        <v>3731</v>
      </c>
      <c r="D22600" s="93" t="s">
        <v>14</v>
      </c>
      <c r="E22600" s="93" t="s">
        <v>33545</v>
      </c>
    </row>
    <row r="22601" spans="1:5" x14ac:dyDescent="0.25">
      <c r="A22601" s="93" t="s">
        <v>3731</v>
      </c>
      <c r="B22601" t="s">
        <v>21791</v>
      </c>
      <c r="C22601">
        <v>21147</v>
      </c>
      <c r="D22601" s="93" t="s">
        <v>26060</v>
      </c>
      <c r="E22601" s="93" t="s">
        <v>14</v>
      </c>
    </row>
    <row r="22602" spans="1:5" x14ac:dyDescent="0.25">
      <c r="A22602" s="93" t="s">
        <v>3731</v>
      </c>
      <c r="B22602" t="s">
        <v>21783</v>
      </c>
      <c r="C22602">
        <v>88248</v>
      </c>
      <c r="D22602" s="93" t="s">
        <v>23325</v>
      </c>
      <c r="E22602" s="93" t="s">
        <v>14</v>
      </c>
    </row>
    <row r="22603" spans="1:5" x14ac:dyDescent="0.25">
      <c r="A22603" s="93" t="s">
        <v>3731</v>
      </c>
      <c r="B22603" t="s">
        <v>21783</v>
      </c>
      <c r="C22603">
        <v>88267</v>
      </c>
      <c r="D22603" s="93" t="s">
        <v>23325</v>
      </c>
      <c r="E22603" s="93" t="s">
        <v>14</v>
      </c>
    </row>
    <row r="22604" spans="1:5" x14ac:dyDescent="0.25">
      <c r="A22604" s="93" t="s">
        <v>3731</v>
      </c>
      <c r="B22604" t="s">
        <v>21783</v>
      </c>
      <c r="C22604">
        <v>88317</v>
      </c>
      <c r="D22604" s="93" t="s">
        <v>23325</v>
      </c>
      <c r="E22604" s="93" t="s">
        <v>14</v>
      </c>
    </row>
    <row r="22605" spans="1:5" x14ac:dyDescent="0.25">
      <c r="A22605" s="93" t="s">
        <v>3732</v>
      </c>
      <c r="D22605" s="93" t="s">
        <v>14</v>
      </c>
      <c r="E22605" s="93" t="s">
        <v>33546</v>
      </c>
    </row>
    <row r="22606" spans="1:5" x14ac:dyDescent="0.25">
      <c r="A22606" s="93" t="s">
        <v>3732</v>
      </c>
      <c r="B22606" t="s">
        <v>21791</v>
      </c>
      <c r="C22606">
        <v>7698</v>
      </c>
      <c r="D22606" s="93" t="s">
        <v>26060</v>
      </c>
      <c r="E22606" s="93" t="s">
        <v>14</v>
      </c>
    </row>
    <row r="22607" spans="1:5" x14ac:dyDescent="0.25">
      <c r="A22607" s="93" t="s">
        <v>3732</v>
      </c>
      <c r="B22607" t="s">
        <v>21783</v>
      </c>
      <c r="C22607">
        <v>88248</v>
      </c>
      <c r="D22607" s="93" t="s">
        <v>24064</v>
      </c>
      <c r="E22607" s="93" t="s">
        <v>14</v>
      </c>
    </row>
    <row r="22608" spans="1:5" x14ac:dyDescent="0.25">
      <c r="A22608" s="93" t="s">
        <v>3732</v>
      </c>
      <c r="B22608" t="s">
        <v>21783</v>
      </c>
      <c r="C22608">
        <v>88267</v>
      </c>
      <c r="D22608" s="93" t="s">
        <v>24064</v>
      </c>
      <c r="E22608" s="93" t="s">
        <v>14</v>
      </c>
    </row>
    <row r="22609" spans="1:5" x14ac:dyDescent="0.25">
      <c r="A22609" s="93" t="s">
        <v>3733</v>
      </c>
      <c r="D22609" s="93" t="s">
        <v>14</v>
      </c>
      <c r="E22609" s="93" t="s">
        <v>33547</v>
      </c>
    </row>
    <row r="22610" spans="1:5" x14ac:dyDescent="0.25">
      <c r="A22610" s="93" t="s">
        <v>3733</v>
      </c>
      <c r="B22610" t="s">
        <v>21791</v>
      </c>
      <c r="C22610">
        <v>7697</v>
      </c>
      <c r="D22610" s="93" t="s">
        <v>26060</v>
      </c>
      <c r="E22610" s="93" t="s">
        <v>14</v>
      </c>
    </row>
    <row r="22611" spans="1:5" x14ac:dyDescent="0.25">
      <c r="A22611" s="93" t="s">
        <v>3733</v>
      </c>
      <c r="B22611" t="s">
        <v>21783</v>
      </c>
      <c r="C22611">
        <v>88248</v>
      </c>
      <c r="D22611" s="93" t="s">
        <v>23329</v>
      </c>
      <c r="E22611" s="93" t="s">
        <v>14</v>
      </c>
    </row>
    <row r="22612" spans="1:5" x14ac:dyDescent="0.25">
      <c r="A22612" s="93" t="s">
        <v>3733</v>
      </c>
      <c r="B22612" t="s">
        <v>21783</v>
      </c>
      <c r="C22612">
        <v>88267</v>
      </c>
      <c r="D22612" s="93" t="s">
        <v>23329</v>
      </c>
      <c r="E22612" s="93" t="s">
        <v>14</v>
      </c>
    </row>
    <row r="22613" spans="1:5" x14ac:dyDescent="0.25">
      <c r="A22613" s="93" t="s">
        <v>3734</v>
      </c>
      <c r="D22613" s="93" t="s">
        <v>14</v>
      </c>
      <c r="E22613" s="93" t="s">
        <v>33548</v>
      </c>
    </row>
    <row r="22614" spans="1:5" x14ac:dyDescent="0.25">
      <c r="A22614" s="93" t="s">
        <v>3734</v>
      </c>
      <c r="B22614" t="s">
        <v>21791</v>
      </c>
      <c r="C22614">
        <v>7696</v>
      </c>
      <c r="D22614" s="93" t="s">
        <v>26060</v>
      </c>
      <c r="E22614" s="93" t="s">
        <v>14</v>
      </c>
    </row>
    <row r="22615" spans="1:5" x14ac:dyDescent="0.25">
      <c r="A22615" s="93" t="s">
        <v>3734</v>
      </c>
      <c r="B22615" t="s">
        <v>21783</v>
      </c>
      <c r="C22615">
        <v>88248</v>
      </c>
      <c r="D22615" s="93" t="s">
        <v>23313</v>
      </c>
      <c r="E22615" s="93" t="s">
        <v>14</v>
      </c>
    </row>
    <row r="22616" spans="1:5" x14ac:dyDescent="0.25">
      <c r="A22616" s="93" t="s">
        <v>3734</v>
      </c>
      <c r="B22616" t="s">
        <v>21783</v>
      </c>
      <c r="C22616">
        <v>88267</v>
      </c>
      <c r="D22616" s="93" t="s">
        <v>23313</v>
      </c>
      <c r="E22616" s="93" t="s">
        <v>14</v>
      </c>
    </row>
    <row r="22617" spans="1:5" x14ac:dyDescent="0.25">
      <c r="A22617" s="93" t="s">
        <v>3735</v>
      </c>
      <c r="D22617" s="93" t="s">
        <v>14</v>
      </c>
      <c r="E22617" s="93" t="s">
        <v>33549</v>
      </c>
    </row>
    <row r="22618" spans="1:5" x14ac:dyDescent="0.25">
      <c r="A22618" s="93" t="s">
        <v>3735</v>
      </c>
      <c r="B22618" t="s">
        <v>21791</v>
      </c>
      <c r="C22618">
        <v>7701</v>
      </c>
      <c r="D22618" s="93" t="s">
        <v>26060</v>
      </c>
      <c r="E22618" s="93" t="s">
        <v>14</v>
      </c>
    </row>
    <row r="22619" spans="1:5" x14ac:dyDescent="0.25">
      <c r="A22619" s="93" t="s">
        <v>3735</v>
      </c>
      <c r="B22619" t="s">
        <v>21783</v>
      </c>
      <c r="C22619">
        <v>88248</v>
      </c>
      <c r="D22619" s="93" t="s">
        <v>23533</v>
      </c>
      <c r="E22619" s="93" t="s">
        <v>14</v>
      </c>
    </row>
    <row r="22620" spans="1:5" x14ac:dyDescent="0.25">
      <c r="A22620" s="93" t="s">
        <v>3735</v>
      </c>
      <c r="B22620" t="s">
        <v>21783</v>
      </c>
      <c r="C22620">
        <v>88267</v>
      </c>
      <c r="D22620" s="93" t="s">
        <v>23533</v>
      </c>
      <c r="E22620" s="93" t="s">
        <v>14</v>
      </c>
    </row>
    <row r="22621" spans="1:5" x14ac:dyDescent="0.25">
      <c r="A22621" s="93" t="s">
        <v>3736</v>
      </c>
      <c r="D22621" s="93" t="s">
        <v>14</v>
      </c>
      <c r="E22621" s="93" t="s">
        <v>33550</v>
      </c>
    </row>
    <row r="22622" spans="1:5" x14ac:dyDescent="0.25">
      <c r="A22622" s="93" t="s">
        <v>3736</v>
      </c>
      <c r="B22622" t="s">
        <v>21791</v>
      </c>
      <c r="C22622">
        <v>7694</v>
      </c>
      <c r="D22622" s="93" t="s">
        <v>26060</v>
      </c>
      <c r="E22622" s="93" t="s">
        <v>14</v>
      </c>
    </row>
    <row r="22623" spans="1:5" x14ac:dyDescent="0.25">
      <c r="A22623" s="93" t="s">
        <v>3736</v>
      </c>
      <c r="B22623" t="s">
        <v>21783</v>
      </c>
      <c r="C22623">
        <v>88248</v>
      </c>
      <c r="D22623" s="93" t="s">
        <v>27381</v>
      </c>
      <c r="E22623" s="93" t="s">
        <v>14</v>
      </c>
    </row>
    <row r="22624" spans="1:5" x14ac:dyDescent="0.25">
      <c r="A22624" s="93" t="s">
        <v>3736</v>
      </c>
      <c r="B22624" t="s">
        <v>21783</v>
      </c>
      <c r="C22624">
        <v>88267</v>
      </c>
      <c r="D22624" s="93" t="s">
        <v>27381</v>
      </c>
      <c r="E22624" s="93" t="s">
        <v>14</v>
      </c>
    </row>
    <row r="22625" spans="1:5" x14ac:dyDescent="0.25">
      <c r="A22625" s="93" t="s">
        <v>3737</v>
      </c>
      <c r="D22625" s="93" t="s">
        <v>14</v>
      </c>
      <c r="E22625" s="93" t="s">
        <v>33551</v>
      </c>
    </row>
    <row r="22626" spans="1:5" x14ac:dyDescent="0.25">
      <c r="A22626" s="93" t="s">
        <v>3737</v>
      </c>
      <c r="B22626" t="s">
        <v>21791</v>
      </c>
      <c r="C22626">
        <v>42574</v>
      </c>
      <c r="D22626" s="93" t="s">
        <v>26060</v>
      </c>
      <c r="E22626" s="93" t="s">
        <v>14</v>
      </c>
    </row>
    <row r="22627" spans="1:5" x14ac:dyDescent="0.25">
      <c r="A22627" s="93" t="s">
        <v>3737</v>
      </c>
      <c r="B22627" t="s">
        <v>21783</v>
      </c>
      <c r="C22627">
        <v>88248</v>
      </c>
      <c r="D22627" s="93" t="s">
        <v>23016</v>
      </c>
      <c r="E22627" s="93" t="s">
        <v>14</v>
      </c>
    </row>
    <row r="22628" spans="1:5" x14ac:dyDescent="0.25">
      <c r="A22628" s="93" t="s">
        <v>3737</v>
      </c>
      <c r="B22628" t="s">
        <v>21783</v>
      </c>
      <c r="C22628">
        <v>88267</v>
      </c>
      <c r="D22628" s="93" t="s">
        <v>23016</v>
      </c>
      <c r="E22628" s="93" t="s">
        <v>14</v>
      </c>
    </row>
    <row r="22629" spans="1:5" x14ac:dyDescent="0.25">
      <c r="A22629" s="93" t="s">
        <v>3737</v>
      </c>
      <c r="B22629" t="s">
        <v>21783</v>
      </c>
      <c r="C22629">
        <v>88317</v>
      </c>
      <c r="D22629" s="93" t="s">
        <v>23016</v>
      </c>
      <c r="E22629" s="93" t="s">
        <v>14</v>
      </c>
    </row>
    <row r="22630" spans="1:5" x14ac:dyDescent="0.25">
      <c r="A22630" s="93" t="s">
        <v>3738</v>
      </c>
      <c r="D22630" s="93" t="s">
        <v>14</v>
      </c>
      <c r="E22630" s="93" t="s">
        <v>33552</v>
      </c>
    </row>
    <row r="22631" spans="1:5" x14ac:dyDescent="0.25">
      <c r="A22631" s="93" t="s">
        <v>3738</v>
      </c>
      <c r="B22631" t="s">
        <v>21791</v>
      </c>
      <c r="C22631">
        <v>42575</v>
      </c>
      <c r="D22631" s="93" t="s">
        <v>26060</v>
      </c>
      <c r="E22631" s="93" t="s">
        <v>14</v>
      </c>
    </row>
    <row r="22632" spans="1:5" x14ac:dyDescent="0.25">
      <c r="A22632" s="93" t="s">
        <v>3738</v>
      </c>
      <c r="B22632" t="s">
        <v>21783</v>
      </c>
      <c r="C22632">
        <v>88248</v>
      </c>
      <c r="D22632" s="93" t="s">
        <v>22943</v>
      </c>
      <c r="E22632" s="93" t="s">
        <v>14</v>
      </c>
    </row>
    <row r="22633" spans="1:5" x14ac:dyDescent="0.25">
      <c r="A22633" s="93" t="s">
        <v>3738</v>
      </c>
      <c r="B22633" t="s">
        <v>21783</v>
      </c>
      <c r="C22633">
        <v>88267</v>
      </c>
      <c r="D22633" s="93" t="s">
        <v>22943</v>
      </c>
      <c r="E22633" s="93" t="s">
        <v>14</v>
      </c>
    </row>
    <row r="22634" spans="1:5" x14ac:dyDescent="0.25">
      <c r="A22634" s="93" t="s">
        <v>3738</v>
      </c>
      <c r="B22634" t="s">
        <v>21783</v>
      </c>
      <c r="C22634">
        <v>88317</v>
      </c>
      <c r="D22634" s="93" t="s">
        <v>22943</v>
      </c>
      <c r="E22634" s="93" t="s">
        <v>14</v>
      </c>
    </row>
    <row r="22635" spans="1:5" x14ac:dyDescent="0.25">
      <c r="A22635" s="93" t="s">
        <v>3739</v>
      </c>
      <c r="D22635" s="93" t="s">
        <v>14</v>
      </c>
      <c r="E22635" s="93" t="s">
        <v>33553</v>
      </c>
    </row>
    <row r="22636" spans="1:5" x14ac:dyDescent="0.25">
      <c r="A22636" s="93" t="s">
        <v>3739</v>
      </c>
      <c r="B22636" t="s">
        <v>21791</v>
      </c>
      <c r="C22636">
        <v>40624</v>
      </c>
      <c r="D22636" s="93" t="s">
        <v>26060</v>
      </c>
      <c r="E22636" s="93" t="s">
        <v>14</v>
      </c>
    </row>
    <row r="22637" spans="1:5" x14ac:dyDescent="0.25">
      <c r="A22637" s="93" t="s">
        <v>3739</v>
      </c>
      <c r="B22637" t="s">
        <v>21783</v>
      </c>
      <c r="C22637">
        <v>88248</v>
      </c>
      <c r="D22637" s="93" t="s">
        <v>23325</v>
      </c>
      <c r="E22637" s="93" t="s">
        <v>14</v>
      </c>
    </row>
    <row r="22638" spans="1:5" x14ac:dyDescent="0.25">
      <c r="A22638" s="93" t="s">
        <v>3739</v>
      </c>
      <c r="B22638" t="s">
        <v>21783</v>
      </c>
      <c r="C22638">
        <v>88267</v>
      </c>
      <c r="D22638" s="93" t="s">
        <v>23325</v>
      </c>
      <c r="E22638" s="93" t="s">
        <v>14</v>
      </c>
    </row>
    <row r="22639" spans="1:5" x14ac:dyDescent="0.25">
      <c r="A22639" s="93" t="s">
        <v>3739</v>
      </c>
      <c r="B22639" t="s">
        <v>21783</v>
      </c>
      <c r="C22639">
        <v>88317</v>
      </c>
      <c r="D22639" s="93" t="s">
        <v>23325</v>
      </c>
      <c r="E22639" s="93" t="s">
        <v>14</v>
      </c>
    </row>
    <row r="22640" spans="1:5" x14ac:dyDescent="0.25">
      <c r="A22640" s="93" t="s">
        <v>3740</v>
      </c>
      <c r="D22640" s="93" t="s">
        <v>14</v>
      </c>
      <c r="E22640" s="93" t="s">
        <v>33554</v>
      </c>
    </row>
    <row r="22641" spans="1:5" x14ac:dyDescent="0.25">
      <c r="A22641" s="93" t="s">
        <v>3740</v>
      </c>
      <c r="B22641" t="s">
        <v>21791</v>
      </c>
      <c r="C22641">
        <v>21148</v>
      </c>
      <c r="D22641" s="93" t="s">
        <v>26060</v>
      </c>
      <c r="E22641" s="93" t="s">
        <v>14</v>
      </c>
    </row>
    <row r="22642" spans="1:5" x14ac:dyDescent="0.25">
      <c r="A22642" s="93" t="s">
        <v>3740</v>
      </c>
      <c r="B22642" t="s">
        <v>21783</v>
      </c>
      <c r="C22642">
        <v>88248</v>
      </c>
      <c r="D22642" s="93" t="s">
        <v>23385</v>
      </c>
      <c r="E22642" s="93" t="s">
        <v>14</v>
      </c>
    </row>
    <row r="22643" spans="1:5" x14ac:dyDescent="0.25">
      <c r="A22643" s="93" t="s">
        <v>3740</v>
      </c>
      <c r="B22643" t="s">
        <v>21783</v>
      </c>
      <c r="C22643">
        <v>88267</v>
      </c>
      <c r="D22643" s="93" t="s">
        <v>23385</v>
      </c>
      <c r="E22643" s="93" t="s">
        <v>14</v>
      </c>
    </row>
    <row r="22644" spans="1:5" x14ac:dyDescent="0.25">
      <c r="A22644" s="93" t="s">
        <v>3740</v>
      </c>
      <c r="B22644" t="s">
        <v>21783</v>
      </c>
      <c r="C22644">
        <v>88317</v>
      </c>
      <c r="D22644" s="93" t="s">
        <v>23385</v>
      </c>
      <c r="E22644" s="93" t="s">
        <v>14</v>
      </c>
    </row>
    <row r="22645" spans="1:5" x14ac:dyDescent="0.25">
      <c r="A22645" s="93" t="s">
        <v>3741</v>
      </c>
      <c r="D22645" s="93" t="s">
        <v>14</v>
      </c>
      <c r="E22645" s="93" t="s">
        <v>33555</v>
      </c>
    </row>
    <row r="22646" spans="1:5" x14ac:dyDescent="0.25">
      <c r="A22646" s="93" t="s">
        <v>3741</v>
      </c>
      <c r="B22646" t="s">
        <v>21791</v>
      </c>
      <c r="C22646">
        <v>21147</v>
      </c>
      <c r="D22646" s="93" t="s">
        <v>26060</v>
      </c>
      <c r="E22646" s="93" t="s">
        <v>14</v>
      </c>
    </row>
    <row r="22647" spans="1:5" x14ac:dyDescent="0.25">
      <c r="A22647" s="93" t="s">
        <v>3741</v>
      </c>
      <c r="B22647" t="s">
        <v>21783</v>
      </c>
      <c r="C22647">
        <v>88248</v>
      </c>
      <c r="D22647" s="93" t="s">
        <v>23009</v>
      </c>
      <c r="E22647" s="93" t="s">
        <v>14</v>
      </c>
    </row>
    <row r="22648" spans="1:5" x14ac:dyDescent="0.25">
      <c r="A22648" s="93" t="s">
        <v>3741</v>
      </c>
      <c r="B22648" t="s">
        <v>21783</v>
      </c>
      <c r="C22648">
        <v>88267</v>
      </c>
      <c r="D22648" s="93" t="s">
        <v>23009</v>
      </c>
      <c r="E22648" s="93" t="s">
        <v>14</v>
      </c>
    </row>
    <row r="22649" spans="1:5" x14ac:dyDescent="0.25">
      <c r="A22649" s="93" t="s">
        <v>3741</v>
      </c>
      <c r="B22649" t="s">
        <v>21783</v>
      </c>
      <c r="C22649">
        <v>88317</v>
      </c>
      <c r="D22649" s="93" t="s">
        <v>23009</v>
      </c>
      <c r="E22649" s="93" t="s">
        <v>14</v>
      </c>
    </row>
    <row r="22650" spans="1:5" x14ac:dyDescent="0.25">
      <c r="A22650" s="93" t="s">
        <v>3742</v>
      </c>
      <c r="D22650" s="93" t="s">
        <v>14</v>
      </c>
      <c r="E22650" s="93" t="s">
        <v>33556</v>
      </c>
    </row>
    <row r="22651" spans="1:5" x14ac:dyDescent="0.25">
      <c r="A22651" s="93" t="s">
        <v>3742</v>
      </c>
      <c r="B22651" t="s">
        <v>21791</v>
      </c>
      <c r="C22651">
        <v>7698</v>
      </c>
      <c r="D22651" s="93" t="s">
        <v>26060</v>
      </c>
      <c r="E22651" s="93" t="s">
        <v>14</v>
      </c>
    </row>
    <row r="22652" spans="1:5" x14ac:dyDescent="0.25">
      <c r="A22652" s="93" t="s">
        <v>3742</v>
      </c>
      <c r="B22652" t="s">
        <v>21783</v>
      </c>
      <c r="C22652">
        <v>88248</v>
      </c>
      <c r="D22652" s="93" t="s">
        <v>25817</v>
      </c>
      <c r="E22652" s="93" t="s">
        <v>14</v>
      </c>
    </row>
    <row r="22653" spans="1:5" x14ac:dyDescent="0.25">
      <c r="A22653" s="93" t="s">
        <v>3742</v>
      </c>
      <c r="B22653" t="s">
        <v>21783</v>
      </c>
      <c r="C22653">
        <v>88267</v>
      </c>
      <c r="D22653" s="93" t="s">
        <v>25817</v>
      </c>
      <c r="E22653" s="93" t="s">
        <v>14</v>
      </c>
    </row>
    <row r="22654" spans="1:5" x14ac:dyDescent="0.25">
      <c r="A22654" s="93" t="s">
        <v>3743</v>
      </c>
      <c r="D22654" s="93" t="s">
        <v>14</v>
      </c>
      <c r="E22654" s="93" t="s">
        <v>33557</v>
      </c>
    </row>
    <row r="22655" spans="1:5" x14ac:dyDescent="0.25">
      <c r="A22655" s="93" t="s">
        <v>3743</v>
      </c>
      <c r="B22655" t="s">
        <v>21791</v>
      </c>
      <c r="C22655">
        <v>7697</v>
      </c>
      <c r="D22655" s="93" t="s">
        <v>26060</v>
      </c>
      <c r="E22655" s="93" t="s">
        <v>14</v>
      </c>
    </row>
    <row r="22656" spans="1:5" x14ac:dyDescent="0.25">
      <c r="A22656" s="93" t="s">
        <v>3743</v>
      </c>
      <c r="B22656" t="s">
        <v>21783</v>
      </c>
      <c r="C22656">
        <v>88248</v>
      </c>
      <c r="D22656" s="93" t="s">
        <v>22814</v>
      </c>
      <c r="E22656" s="93" t="s">
        <v>14</v>
      </c>
    </row>
    <row r="22657" spans="1:5" x14ac:dyDescent="0.25">
      <c r="A22657" s="93" t="s">
        <v>3743</v>
      </c>
      <c r="B22657" t="s">
        <v>21783</v>
      </c>
      <c r="C22657">
        <v>88267</v>
      </c>
      <c r="D22657" s="93" t="s">
        <v>22814</v>
      </c>
      <c r="E22657" s="93" t="s">
        <v>14</v>
      </c>
    </row>
    <row r="22658" spans="1:5" x14ac:dyDescent="0.25">
      <c r="A22658" s="93" t="s">
        <v>3744</v>
      </c>
      <c r="D22658" s="93" t="s">
        <v>14</v>
      </c>
      <c r="E22658" s="93" t="s">
        <v>33558</v>
      </c>
    </row>
    <row r="22659" spans="1:5" x14ac:dyDescent="0.25">
      <c r="A22659" s="93" t="s">
        <v>3744</v>
      </c>
      <c r="B22659" t="s">
        <v>21791</v>
      </c>
      <c r="C22659">
        <v>7696</v>
      </c>
      <c r="D22659" s="93" t="s">
        <v>26060</v>
      </c>
      <c r="E22659" s="93" t="s">
        <v>14</v>
      </c>
    </row>
    <row r="22660" spans="1:5" x14ac:dyDescent="0.25">
      <c r="A22660" s="93" t="s">
        <v>3744</v>
      </c>
      <c r="B22660" t="s">
        <v>21783</v>
      </c>
      <c r="C22660">
        <v>88248</v>
      </c>
      <c r="D22660" s="93" t="s">
        <v>26153</v>
      </c>
      <c r="E22660" s="93" t="s">
        <v>14</v>
      </c>
    </row>
    <row r="22661" spans="1:5" x14ac:dyDescent="0.25">
      <c r="A22661" s="93" t="s">
        <v>3744</v>
      </c>
      <c r="B22661" t="s">
        <v>21783</v>
      </c>
      <c r="C22661">
        <v>88267</v>
      </c>
      <c r="D22661" s="93" t="s">
        <v>26153</v>
      </c>
      <c r="E22661" s="93" t="s">
        <v>14</v>
      </c>
    </row>
    <row r="22662" spans="1:5" x14ac:dyDescent="0.25">
      <c r="A22662" s="93" t="s">
        <v>3745</v>
      </c>
      <c r="D22662" s="93" t="s">
        <v>14</v>
      </c>
      <c r="E22662" s="93" t="s">
        <v>33559</v>
      </c>
    </row>
    <row r="22663" spans="1:5" x14ac:dyDescent="0.25">
      <c r="A22663" s="93" t="s">
        <v>3745</v>
      </c>
      <c r="B22663" t="s">
        <v>21791</v>
      </c>
      <c r="C22663">
        <v>7701</v>
      </c>
      <c r="D22663" s="93" t="s">
        <v>26060</v>
      </c>
      <c r="E22663" s="93" t="s">
        <v>14</v>
      </c>
    </row>
    <row r="22664" spans="1:5" x14ac:dyDescent="0.25">
      <c r="A22664" s="93" t="s">
        <v>3745</v>
      </c>
      <c r="B22664" t="s">
        <v>21783</v>
      </c>
      <c r="C22664">
        <v>88248</v>
      </c>
      <c r="D22664" s="93" t="s">
        <v>27382</v>
      </c>
      <c r="E22664" s="93" t="s">
        <v>14</v>
      </c>
    </row>
    <row r="22665" spans="1:5" x14ac:dyDescent="0.25">
      <c r="A22665" s="93" t="s">
        <v>3745</v>
      </c>
      <c r="B22665" t="s">
        <v>21783</v>
      </c>
      <c r="C22665">
        <v>88267</v>
      </c>
      <c r="D22665" s="93" t="s">
        <v>27382</v>
      </c>
      <c r="E22665" s="93" t="s">
        <v>14</v>
      </c>
    </row>
    <row r="22666" spans="1:5" x14ac:dyDescent="0.25">
      <c r="A22666" s="93" t="s">
        <v>3746</v>
      </c>
      <c r="D22666" s="93" t="s">
        <v>14</v>
      </c>
      <c r="E22666" s="93" t="s">
        <v>33560</v>
      </c>
    </row>
    <row r="22667" spans="1:5" x14ac:dyDescent="0.25">
      <c r="A22667" s="93" t="s">
        <v>3746</v>
      </c>
      <c r="B22667" t="s">
        <v>21791</v>
      </c>
      <c r="C22667">
        <v>7694</v>
      </c>
      <c r="D22667" s="93" t="s">
        <v>26060</v>
      </c>
      <c r="E22667" s="93" t="s">
        <v>14</v>
      </c>
    </row>
    <row r="22668" spans="1:5" x14ac:dyDescent="0.25">
      <c r="A22668" s="93" t="s">
        <v>3746</v>
      </c>
      <c r="B22668" t="s">
        <v>21783</v>
      </c>
      <c r="C22668">
        <v>88248</v>
      </c>
      <c r="D22668" s="93" t="s">
        <v>21861</v>
      </c>
      <c r="E22668" s="93" t="s">
        <v>14</v>
      </c>
    </row>
    <row r="22669" spans="1:5" x14ac:dyDescent="0.25">
      <c r="A22669" s="93" t="s">
        <v>3746</v>
      </c>
      <c r="B22669" t="s">
        <v>21783</v>
      </c>
      <c r="C22669">
        <v>88267</v>
      </c>
      <c r="D22669" s="93" t="s">
        <v>21861</v>
      </c>
      <c r="E22669" s="93" t="s">
        <v>14</v>
      </c>
    </row>
    <row r="22670" spans="1:5" x14ac:dyDescent="0.25">
      <c r="A22670" s="93" t="s">
        <v>3747</v>
      </c>
      <c r="D22670" s="93" t="s">
        <v>14</v>
      </c>
      <c r="E22670" s="93" t="s">
        <v>33561</v>
      </c>
    </row>
    <row r="22671" spans="1:5" x14ac:dyDescent="0.25">
      <c r="A22671" s="93" t="s">
        <v>3747</v>
      </c>
      <c r="B22671" t="s">
        <v>21791</v>
      </c>
      <c r="C22671">
        <v>7691</v>
      </c>
      <c r="D22671" s="93" t="s">
        <v>26060</v>
      </c>
      <c r="E22671" s="93" t="s">
        <v>14</v>
      </c>
    </row>
    <row r="22672" spans="1:5" x14ac:dyDescent="0.25">
      <c r="A22672" s="93" t="s">
        <v>3747</v>
      </c>
      <c r="B22672" t="s">
        <v>21783</v>
      </c>
      <c r="C22672">
        <v>88248</v>
      </c>
      <c r="D22672" s="93" t="s">
        <v>22952</v>
      </c>
      <c r="E22672" s="93" t="s">
        <v>14</v>
      </c>
    </row>
    <row r="22673" spans="1:5" x14ac:dyDescent="0.25">
      <c r="A22673" s="93" t="s">
        <v>3747</v>
      </c>
      <c r="B22673" t="s">
        <v>21783</v>
      </c>
      <c r="C22673">
        <v>88267</v>
      </c>
      <c r="D22673" s="93" t="s">
        <v>22952</v>
      </c>
      <c r="E22673" s="93" t="s">
        <v>14</v>
      </c>
    </row>
    <row r="22674" spans="1:5" x14ac:dyDescent="0.25">
      <c r="A22674" s="93" t="s">
        <v>3748</v>
      </c>
      <c r="D22674" s="93" t="s">
        <v>14</v>
      </c>
      <c r="E22674" s="93" t="s">
        <v>33562</v>
      </c>
    </row>
    <row r="22675" spans="1:5" x14ac:dyDescent="0.25">
      <c r="A22675" s="93" t="s">
        <v>3748</v>
      </c>
      <c r="B22675" t="s">
        <v>21791</v>
      </c>
      <c r="C22675">
        <v>7700</v>
      </c>
      <c r="D22675" s="93" t="s">
        <v>26060</v>
      </c>
      <c r="E22675" s="93" t="s">
        <v>14</v>
      </c>
    </row>
    <row r="22676" spans="1:5" x14ac:dyDescent="0.25">
      <c r="A22676" s="93" t="s">
        <v>3748</v>
      </c>
      <c r="B22676" t="s">
        <v>21783</v>
      </c>
      <c r="C22676">
        <v>88248</v>
      </c>
      <c r="D22676" s="93" t="s">
        <v>23346</v>
      </c>
      <c r="E22676" s="93" t="s">
        <v>14</v>
      </c>
    </row>
    <row r="22677" spans="1:5" x14ac:dyDescent="0.25">
      <c r="A22677" s="93" t="s">
        <v>3748</v>
      </c>
      <c r="B22677" t="s">
        <v>21783</v>
      </c>
      <c r="C22677">
        <v>88267</v>
      </c>
      <c r="D22677" s="93" t="s">
        <v>23346</v>
      </c>
      <c r="E22677" s="93" t="s">
        <v>14</v>
      </c>
    </row>
    <row r="22678" spans="1:5" x14ac:dyDescent="0.25">
      <c r="A22678" s="93" t="s">
        <v>3749</v>
      </c>
      <c r="D22678" s="93" t="s">
        <v>14</v>
      </c>
      <c r="E22678" s="93" t="s">
        <v>33563</v>
      </c>
    </row>
    <row r="22679" spans="1:5" x14ac:dyDescent="0.25">
      <c r="A22679" s="93" t="s">
        <v>3749</v>
      </c>
      <c r="B22679" t="s">
        <v>21791</v>
      </c>
      <c r="C22679">
        <v>13127</v>
      </c>
      <c r="D22679" s="93" t="s">
        <v>26060</v>
      </c>
      <c r="E22679" s="93" t="s">
        <v>14</v>
      </c>
    </row>
    <row r="22680" spans="1:5" x14ac:dyDescent="0.25">
      <c r="A22680" s="93" t="s">
        <v>3749</v>
      </c>
      <c r="B22680" t="s">
        <v>21783</v>
      </c>
      <c r="C22680">
        <v>88248</v>
      </c>
      <c r="D22680" s="93" t="s">
        <v>22943</v>
      </c>
      <c r="E22680" s="93" t="s">
        <v>14</v>
      </c>
    </row>
    <row r="22681" spans="1:5" x14ac:dyDescent="0.25">
      <c r="A22681" s="93" t="s">
        <v>3749</v>
      </c>
      <c r="B22681" t="s">
        <v>21783</v>
      </c>
      <c r="C22681">
        <v>88267</v>
      </c>
      <c r="D22681" s="93" t="s">
        <v>22943</v>
      </c>
      <c r="E22681" s="93" t="s">
        <v>14</v>
      </c>
    </row>
    <row r="22682" spans="1:5" x14ac:dyDescent="0.25">
      <c r="A22682" s="93" t="s">
        <v>3749</v>
      </c>
      <c r="B22682" t="s">
        <v>21783</v>
      </c>
      <c r="C22682">
        <v>88317</v>
      </c>
      <c r="D22682" s="93" t="s">
        <v>22943</v>
      </c>
      <c r="E22682" s="93" t="s">
        <v>14</v>
      </c>
    </row>
    <row r="22683" spans="1:5" x14ac:dyDescent="0.25">
      <c r="A22683" s="93" t="s">
        <v>3750</v>
      </c>
      <c r="D22683" s="93" t="s">
        <v>14</v>
      </c>
      <c r="E22683" s="93" t="s">
        <v>33564</v>
      </c>
    </row>
    <row r="22684" spans="1:5" x14ac:dyDescent="0.25">
      <c r="A22684" s="93" t="s">
        <v>3750</v>
      </c>
      <c r="B22684" t="s">
        <v>21791</v>
      </c>
      <c r="C22684">
        <v>21150</v>
      </c>
      <c r="D22684" s="93" t="s">
        <v>26060</v>
      </c>
      <c r="E22684" s="93" t="s">
        <v>14</v>
      </c>
    </row>
    <row r="22685" spans="1:5" x14ac:dyDescent="0.25">
      <c r="A22685" s="93" t="s">
        <v>3750</v>
      </c>
      <c r="B22685" t="s">
        <v>21783</v>
      </c>
      <c r="C22685">
        <v>88248</v>
      </c>
      <c r="D22685" s="93" t="s">
        <v>25818</v>
      </c>
      <c r="E22685" s="93" t="s">
        <v>14</v>
      </c>
    </row>
    <row r="22686" spans="1:5" x14ac:dyDescent="0.25">
      <c r="A22686" s="93" t="s">
        <v>3750</v>
      </c>
      <c r="B22686" t="s">
        <v>21783</v>
      </c>
      <c r="C22686">
        <v>88267</v>
      </c>
      <c r="D22686" s="93" t="s">
        <v>25818</v>
      </c>
      <c r="E22686" s="93" t="s">
        <v>14</v>
      </c>
    </row>
    <row r="22687" spans="1:5" x14ac:dyDescent="0.25">
      <c r="A22687" s="93" t="s">
        <v>3750</v>
      </c>
      <c r="B22687" t="s">
        <v>21783</v>
      </c>
      <c r="C22687">
        <v>88317</v>
      </c>
      <c r="D22687" s="93" t="s">
        <v>25818</v>
      </c>
      <c r="E22687" s="93" t="s">
        <v>14</v>
      </c>
    </row>
    <row r="22688" spans="1:5" x14ac:dyDescent="0.25">
      <c r="A22688" s="93" t="s">
        <v>3751</v>
      </c>
      <c r="D22688" s="93" t="s">
        <v>14</v>
      </c>
      <c r="E22688" s="93" t="s">
        <v>33565</v>
      </c>
    </row>
    <row r="22689" spans="1:5" x14ac:dyDescent="0.25">
      <c r="A22689" s="93" t="s">
        <v>3751</v>
      </c>
      <c r="B22689" t="s">
        <v>21791</v>
      </c>
      <c r="C22689">
        <v>42574</v>
      </c>
      <c r="D22689" s="93" t="s">
        <v>26060</v>
      </c>
      <c r="E22689" s="93" t="s">
        <v>14</v>
      </c>
    </row>
    <row r="22690" spans="1:5" x14ac:dyDescent="0.25">
      <c r="A22690" s="93" t="s">
        <v>3751</v>
      </c>
      <c r="B22690" t="s">
        <v>21783</v>
      </c>
      <c r="C22690">
        <v>88248</v>
      </c>
      <c r="D22690" s="93" t="s">
        <v>27383</v>
      </c>
      <c r="E22690" s="93" t="s">
        <v>14</v>
      </c>
    </row>
    <row r="22691" spans="1:5" x14ac:dyDescent="0.25">
      <c r="A22691" s="93" t="s">
        <v>3751</v>
      </c>
      <c r="B22691" t="s">
        <v>21783</v>
      </c>
      <c r="C22691">
        <v>88267</v>
      </c>
      <c r="D22691" s="93" t="s">
        <v>27383</v>
      </c>
      <c r="E22691" s="93" t="s">
        <v>14</v>
      </c>
    </row>
    <row r="22692" spans="1:5" x14ac:dyDescent="0.25">
      <c r="A22692" s="93" t="s">
        <v>3751</v>
      </c>
      <c r="B22692" t="s">
        <v>21783</v>
      </c>
      <c r="C22692">
        <v>88317</v>
      </c>
      <c r="D22692" s="93" t="s">
        <v>27383</v>
      </c>
      <c r="E22692" s="93" t="s">
        <v>14</v>
      </c>
    </row>
    <row r="22693" spans="1:5" x14ac:dyDescent="0.25">
      <c r="A22693" s="93" t="s">
        <v>3752</v>
      </c>
      <c r="D22693" s="93" t="s">
        <v>14</v>
      </c>
      <c r="E22693" s="93" t="s">
        <v>33566</v>
      </c>
    </row>
    <row r="22694" spans="1:5" x14ac:dyDescent="0.25">
      <c r="A22694" s="93" t="s">
        <v>3752</v>
      </c>
      <c r="B22694" t="s">
        <v>21791</v>
      </c>
      <c r="C22694">
        <v>7696</v>
      </c>
      <c r="D22694" s="93" t="s">
        <v>27377</v>
      </c>
      <c r="E22694" s="93" t="s">
        <v>14</v>
      </c>
    </row>
    <row r="22695" spans="1:5" x14ac:dyDescent="0.25">
      <c r="A22695" s="93" t="s">
        <v>3752</v>
      </c>
      <c r="B22695" t="s">
        <v>21783</v>
      </c>
      <c r="C22695">
        <v>88248</v>
      </c>
      <c r="D22695" s="93" t="s">
        <v>27384</v>
      </c>
      <c r="E22695" s="93" t="s">
        <v>14</v>
      </c>
    </row>
    <row r="22696" spans="1:5" x14ac:dyDescent="0.25">
      <c r="A22696" s="93" t="s">
        <v>3752</v>
      </c>
      <c r="B22696" t="s">
        <v>21783</v>
      </c>
      <c r="C22696">
        <v>88267</v>
      </c>
      <c r="D22696" s="93" t="s">
        <v>27384</v>
      </c>
      <c r="E22696" s="93" t="s">
        <v>14</v>
      </c>
    </row>
    <row r="22697" spans="1:5" x14ac:dyDescent="0.25">
      <c r="A22697" s="93" t="s">
        <v>3753</v>
      </c>
      <c r="D22697" s="93" t="s">
        <v>14</v>
      </c>
      <c r="E22697" s="93" t="s">
        <v>33567</v>
      </c>
    </row>
    <row r="22698" spans="1:5" x14ac:dyDescent="0.25">
      <c r="A22698" s="93" t="s">
        <v>3753</v>
      </c>
      <c r="B22698" t="s">
        <v>21791</v>
      </c>
      <c r="C22698">
        <v>7701</v>
      </c>
      <c r="D22698" s="93" t="s">
        <v>27377</v>
      </c>
      <c r="E22698" s="93" t="s">
        <v>14</v>
      </c>
    </row>
    <row r="22699" spans="1:5" x14ac:dyDescent="0.25">
      <c r="A22699" s="93" t="s">
        <v>3753</v>
      </c>
      <c r="B22699" t="s">
        <v>21783</v>
      </c>
      <c r="C22699">
        <v>88248</v>
      </c>
      <c r="D22699" s="93" t="s">
        <v>27385</v>
      </c>
      <c r="E22699" s="93" t="s">
        <v>14</v>
      </c>
    </row>
    <row r="22700" spans="1:5" x14ac:dyDescent="0.25">
      <c r="A22700" s="93" t="s">
        <v>3753</v>
      </c>
      <c r="B22700" t="s">
        <v>21783</v>
      </c>
      <c r="C22700">
        <v>88267</v>
      </c>
      <c r="D22700" s="93" t="s">
        <v>27385</v>
      </c>
      <c r="E22700" s="93" t="s">
        <v>14</v>
      </c>
    </row>
    <row r="22701" spans="1:5" x14ac:dyDescent="0.25">
      <c r="A22701" s="93" t="s">
        <v>3754</v>
      </c>
      <c r="D22701" s="93" t="s">
        <v>14</v>
      </c>
      <c r="E22701" s="93" t="s">
        <v>33568</v>
      </c>
    </row>
    <row r="22702" spans="1:5" x14ac:dyDescent="0.25">
      <c r="A22702" s="93" t="s">
        <v>3754</v>
      </c>
      <c r="B22702" t="s">
        <v>21791</v>
      </c>
      <c r="C22702">
        <v>7694</v>
      </c>
      <c r="D22702" s="93" t="s">
        <v>27377</v>
      </c>
      <c r="E22702" s="93" t="s">
        <v>14</v>
      </c>
    </row>
    <row r="22703" spans="1:5" x14ac:dyDescent="0.25">
      <c r="A22703" s="93" t="s">
        <v>3754</v>
      </c>
      <c r="B22703" t="s">
        <v>21783</v>
      </c>
      <c r="C22703">
        <v>88248</v>
      </c>
      <c r="D22703" s="93" t="s">
        <v>27386</v>
      </c>
      <c r="E22703" s="93" t="s">
        <v>14</v>
      </c>
    </row>
    <row r="22704" spans="1:5" x14ac:dyDescent="0.25">
      <c r="A22704" s="93" t="s">
        <v>3754</v>
      </c>
      <c r="B22704" t="s">
        <v>21783</v>
      </c>
      <c r="C22704">
        <v>88267</v>
      </c>
      <c r="D22704" s="93" t="s">
        <v>27386</v>
      </c>
      <c r="E22704" s="93" t="s">
        <v>14</v>
      </c>
    </row>
    <row r="22705" spans="1:5" x14ac:dyDescent="0.25">
      <c r="A22705" s="93" t="s">
        <v>3755</v>
      </c>
      <c r="D22705" s="93" t="s">
        <v>14</v>
      </c>
      <c r="E22705" s="93" t="s">
        <v>33569</v>
      </c>
    </row>
    <row r="22706" spans="1:5" x14ac:dyDescent="0.25">
      <c r="A22706" s="93" t="s">
        <v>3755</v>
      </c>
      <c r="B22706" t="s">
        <v>21791</v>
      </c>
      <c r="C22706">
        <v>12747</v>
      </c>
      <c r="D22706" s="93" t="s">
        <v>27364</v>
      </c>
      <c r="E22706" s="93" t="s">
        <v>14</v>
      </c>
    </row>
    <row r="22707" spans="1:5" x14ac:dyDescent="0.25">
      <c r="A22707" s="93" t="s">
        <v>3755</v>
      </c>
      <c r="B22707" t="s">
        <v>21791</v>
      </c>
      <c r="C22707">
        <v>38383</v>
      </c>
      <c r="D22707" s="93" t="s">
        <v>23372</v>
      </c>
      <c r="E22707" s="93" t="s">
        <v>14</v>
      </c>
    </row>
    <row r="22708" spans="1:5" x14ac:dyDescent="0.25">
      <c r="A22708" s="93" t="s">
        <v>3755</v>
      </c>
      <c r="B22708" t="s">
        <v>21783</v>
      </c>
      <c r="C22708">
        <v>88248</v>
      </c>
      <c r="D22708" s="93" t="s">
        <v>22966</v>
      </c>
      <c r="E22708" s="93" t="s">
        <v>14</v>
      </c>
    </row>
    <row r="22709" spans="1:5" x14ac:dyDescent="0.25">
      <c r="A22709" s="93" t="s">
        <v>3755</v>
      </c>
      <c r="B22709" t="s">
        <v>21783</v>
      </c>
      <c r="C22709">
        <v>88267</v>
      </c>
      <c r="D22709" s="93" t="s">
        <v>22966</v>
      </c>
      <c r="E22709" s="93" t="s">
        <v>14</v>
      </c>
    </row>
    <row r="22710" spans="1:5" x14ac:dyDescent="0.25">
      <c r="A22710" s="93" t="s">
        <v>3756</v>
      </c>
      <c r="D22710" s="93" t="s">
        <v>14</v>
      </c>
      <c r="E22710" s="93" t="s">
        <v>33570</v>
      </c>
    </row>
    <row r="22711" spans="1:5" x14ac:dyDescent="0.25">
      <c r="A22711" s="93" t="s">
        <v>3756</v>
      </c>
      <c r="B22711" t="s">
        <v>21791</v>
      </c>
      <c r="C22711">
        <v>12748</v>
      </c>
      <c r="D22711" s="93" t="s">
        <v>27364</v>
      </c>
      <c r="E22711" s="93" t="s">
        <v>14</v>
      </c>
    </row>
    <row r="22712" spans="1:5" x14ac:dyDescent="0.25">
      <c r="A22712" s="93" t="s">
        <v>3756</v>
      </c>
      <c r="B22712" t="s">
        <v>21791</v>
      </c>
      <c r="C22712">
        <v>38383</v>
      </c>
      <c r="D22712" s="93" t="s">
        <v>22936</v>
      </c>
      <c r="E22712" s="93" t="s">
        <v>14</v>
      </c>
    </row>
    <row r="22713" spans="1:5" x14ac:dyDescent="0.25">
      <c r="A22713" s="93" t="s">
        <v>3756</v>
      </c>
      <c r="B22713" t="s">
        <v>21783</v>
      </c>
      <c r="C22713">
        <v>88248</v>
      </c>
      <c r="D22713" s="93" t="s">
        <v>27387</v>
      </c>
      <c r="E22713" s="93" t="s">
        <v>14</v>
      </c>
    </row>
    <row r="22714" spans="1:5" x14ac:dyDescent="0.25">
      <c r="A22714" s="93" t="s">
        <v>3756</v>
      </c>
      <c r="B22714" t="s">
        <v>21783</v>
      </c>
      <c r="C22714">
        <v>88267</v>
      </c>
      <c r="D22714" s="93" t="s">
        <v>27387</v>
      </c>
      <c r="E22714" s="93" t="s">
        <v>14</v>
      </c>
    </row>
    <row r="22715" spans="1:5" x14ac:dyDescent="0.25">
      <c r="A22715" s="93" t="s">
        <v>3757</v>
      </c>
      <c r="D22715" s="93" t="s">
        <v>14</v>
      </c>
      <c r="E22715" s="93" t="s">
        <v>33571</v>
      </c>
    </row>
    <row r="22716" spans="1:5" x14ac:dyDescent="0.25">
      <c r="A22716" s="93" t="s">
        <v>3757</v>
      </c>
      <c r="B22716" t="s">
        <v>21791</v>
      </c>
      <c r="C22716">
        <v>12749</v>
      </c>
      <c r="D22716" s="93" t="s">
        <v>27364</v>
      </c>
      <c r="E22716" s="93" t="s">
        <v>14</v>
      </c>
    </row>
    <row r="22717" spans="1:5" x14ac:dyDescent="0.25">
      <c r="A22717" s="93" t="s">
        <v>3757</v>
      </c>
      <c r="B22717" t="s">
        <v>21791</v>
      </c>
      <c r="C22717">
        <v>38383</v>
      </c>
      <c r="D22717" s="93" t="s">
        <v>23887</v>
      </c>
      <c r="E22717" s="93" t="s">
        <v>14</v>
      </c>
    </row>
    <row r="22718" spans="1:5" x14ac:dyDescent="0.25">
      <c r="A22718" s="93" t="s">
        <v>3757</v>
      </c>
      <c r="B22718" t="s">
        <v>21783</v>
      </c>
      <c r="C22718">
        <v>88248</v>
      </c>
      <c r="D22718" s="93" t="s">
        <v>27388</v>
      </c>
      <c r="E22718" s="93" t="s">
        <v>14</v>
      </c>
    </row>
    <row r="22719" spans="1:5" x14ac:dyDescent="0.25">
      <c r="A22719" s="93" t="s">
        <v>3757</v>
      </c>
      <c r="B22719" t="s">
        <v>21783</v>
      </c>
      <c r="C22719">
        <v>88267</v>
      </c>
      <c r="D22719" s="93" t="s">
        <v>27388</v>
      </c>
      <c r="E22719" s="93" t="s">
        <v>14</v>
      </c>
    </row>
    <row r="22720" spans="1:5" x14ac:dyDescent="0.25">
      <c r="A22720" s="93" t="s">
        <v>3758</v>
      </c>
      <c r="D22720" s="93" t="s">
        <v>14</v>
      </c>
      <c r="E22720" s="93" t="s">
        <v>33572</v>
      </c>
    </row>
    <row r="22721" spans="1:5" x14ac:dyDescent="0.25">
      <c r="A22721" s="93" t="s">
        <v>3758</v>
      </c>
      <c r="B22721" t="s">
        <v>21791</v>
      </c>
      <c r="C22721">
        <v>12742</v>
      </c>
      <c r="D22721" s="93" t="s">
        <v>27364</v>
      </c>
      <c r="E22721" s="93" t="s">
        <v>14</v>
      </c>
    </row>
    <row r="22722" spans="1:5" x14ac:dyDescent="0.25">
      <c r="A22722" s="93" t="s">
        <v>3758</v>
      </c>
      <c r="B22722" t="s">
        <v>21791</v>
      </c>
      <c r="C22722">
        <v>38383</v>
      </c>
      <c r="D22722" s="93" t="s">
        <v>23622</v>
      </c>
      <c r="E22722" s="93" t="s">
        <v>14</v>
      </c>
    </row>
    <row r="22723" spans="1:5" x14ac:dyDescent="0.25">
      <c r="A22723" s="93" t="s">
        <v>3758</v>
      </c>
      <c r="B22723" t="s">
        <v>21783</v>
      </c>
      <c r="C22723">
        <v>88248</v>
      </c>
      <c r="D22723" s="93" t="s">
        <v>27389</v>
      </c>
      <c r="E22723" s="93" t="s">
        <v>14</v>
      </c>
    </row>
    <row r="22724" spans="1:5" x14ac:dyDescent="0.25">
      <c r="A22724" s="93" t="s">
        <v>3758</v>
      </c>
      <c r="B22724" t="s">
        <v>21783</v>
      </c>
      <c r="C22724">
        <v>88267</v>
      </c>
      <c r="D22724" s="93" t="s">
        <v>27389</v>
      </c>
      <c r="E22724" s="93" t="s">
        <v>14</v>
      </c>
    </row>
    <row r="22725" spans="1:5" x14ac:dyDescent="0.25">
      <c r="A22725" s="93" t="s">
        <v>3759</v>
      </c>
      <c r="D22725" s="93" t="s">
        <v>14</v>
      </c>
      <c r="E22725" s="93" t="s">
        <v>33573</v>
      </c>
    </row>
    <row r="22726" spans="1:5" x14ac:dyDescent="0.25">
      <c r="A22726" s="93" t="s">
        <v>3759</v>
      </c>
      <c r="B22726" t="s">
        <v>21791</v>
      </c>
      <c r="C22726">
        <v>9868</v>
      </c>
      <c r="D22726" s="93" t="s">
        <v>27338</v>
      </c>
      <c r="E22726" s="93" t="s">
        <v>14</v>
      </c>
    </row>
    <row r="22727" spans="1:5" x14ac:dyDescent="0.25">
      <c r="A22727" s="93" t="s">
        <v>3759</v>
      </c>
      <c r="B22727" t="s">
        <v>21791</v>
      </c>
      <c r="C22727">
        <v>38383</v>
      </c>
      <c r="D22727" s="93" t="s">
        <v>25736</v>
      </c>
      <c r="E22727" s="93" t="s">
        <v>14</v>
      </c>
    </row>
    <row r="22728" spans="1:5" x14ac:dyDescent="0.25">
      <c r="A22728" s="93" t="s">
        <v>3759</v>
      </c>
      <c r="B22728" t="s">
        <v>21783</v>
      </c>
      <c r="C22728">
        <v>88248</v>
      </c>
      <c r="D22728" s="93" t="s">
        <v>27390</v>
      </c>
      <c r="E22728" s="93" t="s">
        <v>14</v>
      </c>
    </row>
    <row r="22729" spans="1:5" x14ac:dyDescent="0.25">
      <c r="A22729" s="93" t="s">
        <v>3759</v>
      </c>
      <c r="B22729" t="s">
        <v>21783</v>
      </c>
      <c r="C22729">
        <v>88267</v>
      </c>
      <c r="D22729" s="93" t="s">
        <v>27390</v>
      </c>
      <c r="E22729" s="93" t="s">
        <v>14</v>
      </c>
    </row>
    <row r="22730" spans="1:5" x14ac:dyDescent="0.25">
      <c r="A22730" s="93" t="s">
        <v>3760</v>
      </c>
      <c r="D22730" s="93" t="s">
        <v>14</v>
      </c>
      <c r="E22730" s="93" t="s">
        <v>33574</v>
      </c>
    </row>
    <row r="22731" spans="1:5" x14ac:dyDescent="0.25">
      <c r="A22731" s="93" t="s">
        <v>3760</v>
      </c>
      <c r="B22731" t="s">
        <v>21791</v>
      </c>
      <c r="C22731">
        <v>9869</v>
      </c>
      <c r="D22731" s="93" t="s">
        <v>27338</v>
      </c>
      <c r="E22731" s="93" t="s">
        <v>14</v>
      </c>
    </row>
    <row r="22732" spans="1:5" x14ac:dyDescent="0.25">
      <c r="A22732" s="93" t="s">
        <v>3760</v>
      </c>
      <c r="B22732" t="s">
        <v>21791</v>
      </c>
      <c r="C22732">
        <v>38383</v>
      </c>
      <c r="D22732" s="93" t="s">
        <v>23423</v>
      </c>
      <c r="E22732" s="93" t="s">
        <v>14</v>
      </c>
    </row>
    <row r="22733" spans="1:5" x14ac:dyDescent="0.25">
      <c r="A22733" s="93" t="s">
        <v>3760</v>
      </c>
      <c r="B22733" t="s">
        <v>21783</v>
      </c>
      <c r="C22733">
        <v>88248</v>
      </c>
      <c r="D22733" s="93" t="s">
        <v>25028</v>
      </c>
      <c r="E22733" s="93" t="s">
        <v>14</v>
      </c>
    </row>
    <row r="22734" spans="1:5" x14ac:dyDescent="0.25">
      <c r="A22734" s="93" t="s">
        <v>3760</v>
      </c>
      <c r="B22734" t="s">
        <v>21783</v>
      </c>
      <c r="C22734">
        <v>88267</v>
      </c>
      <c r="D22734" s="93" t="s">
        <v>25028</v>
      </c>
      <c r="E22734" s="93" t="s">
        <v>14</v>
      </c>
    </row>
    <row r="22735" spans="1:5" x14ac:dyDescent="0.25">
      <c r="A22735" s="93" t="s">
        <v>3761</v>
      </c>
      <c r="D22735" s="93" t="s">
        <v>14</v>
      </c>
      <c r="E22735" s="93" t="s">
        <v>33575</v>
      </c>
    </row>
    <row r="22736" spans="1:5" x14ac:dyDescent="0.25">
      <c r="A22736" s="93" t="s">
        <v>3761</v>
      </c>
      <c r="B22736" t="s">
        <v>21791</v>
      </c>
      <c r="C22736">
        <v>9874</v>
      </c>
      <c r="D22736" s="93" t="s">
        <v>27338</v>
      </c>
      <c r="E22736" s="93" t="s">
        <v>14</v>
      </c>
    </row>
    <row r="22737" spans="1:5" x14ac:dyDescent="0.25">
      <c r="A22737" s="93" t="s">
        <v>3761</v>
      </c>
      <c r="B22737" t="s">
        <v>21791</v>
      </c>
      <c r="C22737">
        <v>38383</v>
      </c>
      <c r="D22737" s="93" t="s">
        <v>25733</v>
      </c>
      <c r="E22737" s="93" t="s">
        <v>14</v>
      </c>
    </row>
    <row r="22738" spans="1:5" x14ac:dyDescent="0.25">
      <c r="A22738" s="93" t="s">
        <v>3761</v>
      </c>
      <c r="B22738" t="s">
        <v>21783</v>
      </c>
      <c r="C22738">
        <v>88248</v>
      </c>
      <c r="D22738" s="93" t="s">
        <v>27391</v>
      </c>
      <c r="E22738" s="93" t="s">
        <v>14</v>
      </c>
    </row>
    <row r="22739" spans="1:5" x14ac:dyDescent="0.25">
      <c r="A22739" s="93" t="s">
        <v>3761</v>
      </c>
      <c r="B22739" t="s">
        <v>21783</v>
      </c>
      <c r="C22739">
        <v>88267</v>
      </c>
      <c r="D22739" s="93" t="s">
        <v>27391</v>
      </c>
      <c r="E22739" s="93" t="s">
        <v>14</v>
      </c>
    </row>
    <row r="22740" spans="1:5" x14ac:dyDescent="0.25">
      <c r="A22740" s="93" t="s">
        <v>3762</v>
      </c>
      <c r="D22740" s="93" t="s">
        <v>14</v>
      </c>
      <c r="E22740" s="93" t="s">
        <v>33576</v>
      </c>
    </row>
    <row r="22741" spans="1:5" x14ac:dyDescent="0.25">
      <c r="A22741" s="93" t="s">
        <v>3762</v>
      </c>
      <c r="B22741" t="s">
        <v>21791</v>
      </c>
      <c r="C22741">
        <v>9875</v>
      </c>
      <c r="D22741" s="93" t="s">
        <v>27338</v>
      </c>
      <c r="E22741" s="93" t="s">
        <v>14</v>
      </c>
    </row>
    <row r="22742" spans="1:5" x14ac:dyDescent="0.25">
      <c r="A22742" s="93" t="s">
        <v>3762</v>
      </c>
      <c r="B22742" t="s">
        <v>21791</v>
      </c>
      <c r="C22742">
        <v>38383</v>
      </c>
      <c r="D22742" s="93" t="s">
        <v>22589</v>
      </c>
      <c r="E22742" s="93" t="s">
        <v>14</v>
      </c>
    </row>
    <row r="22743" spans="1:5" x14ac:dyDescent="0.25">
      <c r="A22743" s="93" t="s">
        <v>3762</v>
      </c>
      <c r="B22743" t="s">
        <v>21783</v>
      </c>
      <c r="C22743">
        <v>88248</v>
      </c>
      <c r="D22743" s="93" t="s">
        <v>27392</v>
      </c>
      <c r="E22743" s="93" t="s">
        <v>14</v>
      </c>
    </row>
    <row r="22744" spans="1:5" x14ac:dyDescent="0.25">
      <c r="A22744" s="93" t="s">
        <v>3762</v>
      </c>
      <c r="B22744" t="s">
        <v>21783</v>
      </c>
      <c r="C22744">
        <v>88267</v>
      </c>
      <c r="D22744" s="93" t="s">
        <v>27392</v>
      </c>
      <c r="E22744" s="93" t="s">
        <v>14</v>
      </c>
    </row>
    <row r="22745" spans="1:5" x14ac:dyDescent="0.25">
      <c r="A22745" s="93" t="s">
        <v>3763</v>
      </c>
      <c r="D22745" s="93" t="s">
        <v>14</v>
      </c>
      <c r="E22745" s="93" t="s">
        <v>33577</v>
      </c>
    </row>
    <row r="22746" spans="1:5" x14ac:dyDescent="0.25">
      <c r="A22746" s="93" t="s">
        <v>3763</v>
      </c>
      <c r="B22746" t="s">
        <v>21791</v>
      </c>
      <c r="C22746">
        <v>9873</v>
      </c>
      <c r="D22746" s="93" t="s">
        <v>27338</v>
      </c>
      <c r="E22746" s="93" t="s">
        <v>14</v>
      </c>
    </row>
    <row r="22747" spans="1:5" x14ac:dyDescent="0.25">
      <c r="A22747" s="93" t="s">
        <v>3763</v>
      </c>
      <c r="B22747" t="s">
        <v>21791</v>
      </c>
      <c r="C22747">
        <v>38383</v>
      </c>
      <c r="D22747" s="93" t="s">
        <v>22594</v>
      </c>
      <c r="E22747" s="93" t="s">
        <v>14</v>
      </c>
    </row>
    <row r="22748" spans="1:5" x14ac:dyDescent="0.25">
      <c r="A22748" s="93" t="s">
        <v>3763</v>
      </c>
      <c r="B22748" t="s">
        <v>21783</v>
      </c>
      <c r="C22748">
        <v>88248</v>
      </c>
      <c r="D22748" s="93" t="s">
        <v>27393</v>
      </c>
      <c r="E22748" s="93" t="s">
        <v>14</v>
      </c>
    </row>
    <row r="22749" spans="1:5" x14ac:dyDescent="0.25">
      <c r="A22749" s="93" t="s">
        <v>3763</v>
      </c>
      <c r="B22749" t="s">
        <v>21783</v>
      </c>
      <c r="C22749">
        <v>88267</v>
      </c>
      <c r="D22749" s="93" t="s">
        <v>27393</v>
      </c>
      <c r="E22749" s="93" t="s">
        <v>14</v>
      </c>
    </row>
    <row r="22750" spans="1:5" x14ac:dyDescent="0.25">
      <c r="A22750" s="93" t="s">
        <v>3764</v>
      </c>
      <c r="D22750" s="93" t="s">
        <v>14</v>
      </c>
      <c r="E22750" s="93" t="s">
        <v>33578</v>
      </c>
    </row>
    <row r="22751" spans="1:5" x14ac:dyDescent="0.25">
      <c r="A22751" s="93" t="s">
        <v>3764</v>
      </c>
      <c r="B22751" t="s">
        <v>21791</v>
      </c>
      <c r="C22751">
        <v>9871</v>
      </c>
      <c r="D22751" s="93" t="s">
        <v>27338</v>
      </c>
      <c r="E22751" s="93" t="s">
        <v>14</v>
      </c>
    </row>
    <row r="22752" spans="1:5" x14ac:dyDescent="0.25">
      <c r="A22752" s="93" t="s">
        <v>3764</v>
      </c>
      <c r="B22752" t="s">
        <v>21791</v>
      </c>
      <c r="C22752">
        <v>38383</v>
      </c>
      <c r="D22752" s="93" t="s">
        <v>21839</v>
      </c>
      <c r="E22752" s="93" t="s">
        <v>14</v>
      </c>
    </row>
    <row r="22753" spans="1:5" x14ac:dyDescent="0.25">
      <c r="A22753" s="93" t="s">
        <v>3764</v>
      </c>
      <c r="B22753" t="s">
        <v>21783</v>
      </c>
      <c r="C22753">
        <v>88248</v>
      </c>
      <c r="D22753" s="93" t="s">
        <v>27394</v>
      </c>
      <c r="E22753" s="93" t="s">
        <v>14</v>
      </c>
    </row>
    <row r="22754" spans="1:5" x14ac:dyDescent="0.25">
      <c r="A22754" s="93" t="s">
        <v>3764</v>
      </c>
      <c r="B22754" t="s">
        <v>21783</v>
      </c>
      <c r="C22754">
        <v>88267</v>
      </c>
      <c r="D22754" s="93" t="s">
        <v>27394</v>
      </c>
      <c r="E22754" s="93" t="s">
        <v>14</v>
      </c>
    </row>
    <row r="22755" spans="1:5" x14ac:dyDescent="0.25">
      <c r="A22755" s="93" t="s">
        <v>3765</v>
      </c>
      <c r="D22755" s="93" t="s">
        <v>14</v>
      </c>
      <c r="E22755" s="93" t="s">
        <v>33579</v>
      </c>
    </row>
    <row r="22756" spans="1:5" x14ac:dyDescent="0.25">
      <c r="A22756" s="93" t="s">
        <v>3765</v>
      </c>
      <c r="B22756" t="s">
        <v>21791</v>
      </c>
      <c r="C22756">
        <v>9872</v>
      </c>
      <c r="D22756" s="93" t="s">
        <v>27338</v>
      </c>
      <c r="E22756" s="93" t="s">
        <v>14</v>
      </c>
    </row>
    <row r="22757" spans="1:5" x14ac:dyDescent="0.25">
      <c r="A22757" s="93" t="s">
        <v>3765</v>
      </c>
      <c r="B22757" t="s">
        <v>21791</v>
      </c>
      <c r="C22757">
        <v>38383</v>
      </c>
      <c r="D22757" s="93" t="s">
        <v>22452</v>
      </c>
      <c r="E22757" s="93" t="s">
        <v>14</v>
      </c>
    </row>
    <row r="22758" spans="1:5" x14ac:dyDescent="0.25">
      <c r="A22758" s="93" t="s">
        <v>3765</v>
      </c>
      <c r="B22758" t="s">
        <v>21783</v>
      </c>
      <c r="C22758">
        <v>88248</v>
      </c>
      <c r="D22758" s="93" t="s">
        <v>27395</v>
      </c>
      <c r="E22758" s="93" t="s">
        <v>14</v>
      </c>
    </row>
    <row r="22759" spans="1:5" x14ac:dyDescent="0.25">
      <c r="A22759" s="93" t="s">
        <v>3765</v>
      </c>
      <c r="B22759" t="s">
        <v>21783</v>
      </c>
      <c r="C22759">
        <v>88267</v>
      </c>
      <c r="D22759" s="93" t="s">
        <v>27395</v>
      </c>
      <c r="E22759" s="93" t="s">
        <v>14</v>
      </c>
    </row>
    <row r="22760" spans="1:5" x14ac:dyDescent="0.25">
      <c r="A22760" s="93" t="s">
        <v>3766</v>
      </c>
      <c r="D22760" s="93" t="s">
        <v>14</v>
      </c>
      <c r="E22760" s="93" t="s">
        <v>33580</v>
      </c>
    </row>
    <row r="22761" spans="1:5" x14ac:dyDescent="0.25">
      <c r="A22761" s="93" t="s">
        <v>3766</v>
      </c>
      <c r="B22761" t="s">
        <v>21791</v>
      </c>
      <c r="C22761">
        <v>9870</v>
      </c>
      <c r="D22761" s="93" t="s">
        <v>27338</v>
      </c>
      <c r="E22761" s="93" t="s">
        <v>14</v>
      </c>
    </row>
    <row r="22762" spans="1:5" x14ac:dyDescent="0.25">
      <c r="A22762" s="93" t="s">
        <v>3766</v>
      </c>
      <c r="B22762" t="s">
        <v>21791</v>
      </c>
      <c r="C22762">
        <v>38383</v>
      </c>
      <c r="D22762" s="93" t="s">
        <v>24330</v>
      </c>
      <c r="E22762" s="93" t="s">
        <v>14</v>
      </c>
    </row>
    <row r="22763" spans="1:5" x14ac:dyDescent="0.25">
      <c r="A22763" s="93" t="s">
        <v>3766</v>
      </c>
      <c r="B22763" t="s">
        <v>21783</v>
      </c>
      <c r="C22763">
        <v>88248</v>
      </c>
      <c r="D22763" s="93" t="s">
        <v>27396</v>
      </c>
      <c r="E22763" s="93" t="s">
        <v>14</v>
      </c>
    </row>
    <row r="22764" spans="1:5" x14ac:dyDescent="0.25">
      <c r="A22764" s="93" t="s">
        <v>3766</v>
      </c>
      <c r="B22764" t="s">
        <v>21783</v>
      </c>
      <c r="C22764">
        <v>88267</v>
      </c>
      <c r="D22764" s="93" t="s">
        <v>27396</v>
      </c>
      <c r="E22764" s="93" t="s">
        <v>14</v>
      </c>
    </row>
    <row r="22765" spans="1:5" x14ac:dyDescent="0.25">
      <c r="A22765" s="93" t="s">
        <v>3767</v>
      </c>
      <c r="D22765" s="93" t="s">
        <v>14</v>
      </c>
      <c r="E22765" s="93" t="s">
        <v>33581</v>
      </c>
    </row>
    <row r="22766" spans="1:5" x14ac:dyDescent="0.25">
      <c r="A22766" s="93" t="s">
        <v>3767</v>
      </c>
      <c r="B22766" t="s">
        <v>21791</v>
      </c>
      <c r="C22766">
        <v>21124</v>
      </c>
      <c r="D22766" s="93" t="s">
        <v>27338</v>
      </c>
      <c r="E22766" s="93" t="s">
        <v>14</v>
      </c>
    </row>
    <row r="22767" spans="1:5" x14ac:dyDescent="0.25">
      <c r="A22767" s="93" t="s">
        <v>3767</v>
      </c>
      <c r="B22767" t="s">
        <v>21783</v>
      </c>
      <c r="C22767">
        <v>88248</v>
      </c>
      <c r="D22767" s="93" t="s">
        <v>27397</v>
      </c>
      <c r="E22767" s="93" t="s">
        <v>14</v>
      </c>
    </row>
    <row r="22768" spans="1:5" x14ac:dyDescent="0.25">
      <c r="A22768" s="93" t="s">
        <v>3767</v>
      </c>
      <c r="B22768" t="s">
        <v>21783</v>
      </c>
      <c r="C22768">
        <v>88267</v>
      </c>
      <c r="D22768" s="93" t="s">
        <v>27397</v>
      </c>
      <c r="E22768" s="93" t="s">
        <v>14</v>
      </c>
    </row>
    <row r="22769" spans="1:5" x14ac:dyDescent="0.25">
      <c r="A22769" s="93" t="s">
        <v>3768</v>
      </c>
      <c r="D22769" s="93" t="s">
        <v>14</v>
      </c>
      <c r="E22769" s="93" t="s">
        <v>33582</v>
      </c>
    </row>
    <row r="22770" spans="1:5" x14ac:dyDescent="0.25">
      <c r="A22770" s="93" t="s">
        <v>3768</v>
      </c>
      <c r="B22770" t="s">
        <v>21791</v>
      </c>
      <c r="C22770">
        <v>21125</v>
      </c>
      <c r="D22770" s="93" t="s">
        <v>27338</v>
      </c>
      <c r="E22770" s="93" t="s">
        <v>14</v>
      </c>
    </row>
    <row r="22771" spans="1:5" x14ac:dyDescent="0.25">
      <c r="A22771" s="93" t="s">
        <v>3768</v>
      </c>
      <c r="B22771" t="s">
        <v>21783</v>
      </c>
      <c r="C22771">
        <v>88248</v>
      </c>
      <c r="D22771" s="93" t="s">
        <v>23993</v>
      </c>
      <c r="E22771" s="93" t="s">
        <v>14</v>
      </c>
    </row>
    <row r="22772" spans="1:5" x14ac:dyDescent="0.25">
      <c r="A22772" s="93" t="s">
        <v>3768</v>
      </c>
      <c r="B22772" t="s">
        <v>21783</v>
      </c>
      <c r="C22772">
        <v>88267</v>
      </c>
      <c r="D22772" s="93" t="s">
        <v>23993</v>
      </c>
      <c r="E22772" s="93" t="s">
        <v>14</v>
      </c>
    </row>
    <row r="22773" spans="1:5" x14ac:dyDescent="0.25">
      <c r="A22773" s="93" t="s">
        <v>3769</v>
      </c>
      <c r="D22773" s="93" t="s">
        <v>14</v>
      </c>
      <c r="E22773" s="93" t="s">
        <v>33583</v>
      </c>
    </row>
    <row r="22774" spans="1:5" x14ac:dyDescent="0.25">
      <c r="A22774" s="93" t="s">
        <v>3769</v>
      </c>
      <c r="B22774" t="s">
        <v>21791</v>
      </c>
      <c r="C22774">
        <v>38130</v>
      </c>
      <c r="D22774" s="93" t="s">
        <v>27338</v>
      </c>
      <c r="E22774" s="93" t="s">
        <v>14</v>
      </c>
    </row>
    <row r="22775" spans="1:5" x14ac:dyDescent="0.25">
      <c r="A22775" s="93" t="s">
        <v>3769</v>
      </c>
      <c r="B22775" t="s">
        <v>21783</v>
      </c>
      <c r="C22775">
        <v>88248</v>
      </c>
      <c r="D22775" s="93" t="s">
        <v>22380</v>
      </c>
      <c r="E22775" s="93" t="s">
        <v>14</v>
      </c>
    </row>
    <row r="22776" spans="1:5" x14ac:dyDescent="0.25">
      <c r="A22776" s="93" t="s">
        <v>3769</v>
      </c>
      <c r="B22776" t="s">
        <v>21783</v>
      </c>
      <c r="C22776">
        <v>88267</v>
      </c>
      <c r="D22776" s="93" t="s">
        <v>22380</v>
      </c>
      <c r="E22776" s="93" t="s">
        <v>14</v>
      </c>
    </row>
    <row r="22777" spans="1:5" x14ac:dyDescent="0.25">
      <c r="A22777" s="93" t="s">
        <v>3770</v>
      </c>
      <c r="D22777" s="93" t="s">
        <v>14</v>
      </c>
      <c r="E22777" s="93" t="s">
        <v>33584</v>
      </c>
    </row>
    <row r="22778" spans="1:5" x14ac:dyDescent="0.25">
      <c r="A22778" s="93" t="s">
        <v>3770</v>
      </c>
      <c r="B22778" t="s">
        <v>21791</v>
      </c>
      <c r="C22778">
        <v>38028</v>
      </c>
      <c r="D22778" s="93" t="s">
        <v>27338</v>
      </c>
      <c r="E22778" s="93" t="s">
        <v>14</v>
      </c>
    </row>
    <row r="22779" spans="1:5" x14ac:dyDescent="0.25">
      <c r="A22779" s="93" t="s">
        <v>3770</v>
      </c>
      <c r="B22779" t="s">
        <v>21783</v>
      </c>
      <c r="C22779">
        <v>88248</v>
      </c>
      <c r="D22779" s="93" t="s">
        <v>24945</v>
      </c>
      <c r="E22779" s="93" t="s">
        <v>14</v>
      </c>
    </row>
    <row r="22780" spans="1:5" x14ac:dyDescent="0.25">
      <c r="A22780" s="93" t="s">
        <v>3770</v>
      </c>
      <c r="B22780" t="s">
        <v>21783</v>
      </c>
      <c r="C22780">
        <v>88267</v>
      </c>
      <c r="D22780" s="93" t="s">
        <v>24945</v>
      </c>
      <c r="E22780" s="93" t="s">
        <v>14</v>
      </c>
    </row>
    <row r="22781" spans="1:5" x14ac:dyDescent="0.25">
      <c r="A22781" s="93" t="s">
        <v>3771</v>
      </c>
      <c r="D22781" s="93" t="s">
        <v>14</v>
      </c>
      <c r="E22781" s="93" t="s">
        <v>33585</v>
      </c>
    </row>
    <row r="22782" spans="1:5" x14ac:dyDescent="0.25">
      <c r="A22782" s="93" t="s">
        <v>3771</v>
      </c>
      <c r="B22782" t="s">
        <v>21791</v>
      </c>
      <c r="C22782">
        <v>38029</v>
      </c>
      <c r="D22782" s="93" t="s">
        <v>27338</v>
      </c>
      <c r="E22782" s="93" t="s">
        <v>14</v>
      </c>
    </row>
    <row r="22783" spans="1:5" x14ac:dyDescent="0.25">
      <c r="A22783" s="93" t="s">
        <v>3771</v>
      </c>
      <c r="B22783" t="s">
        <v>21783</v>
      </c>
      <c r="C22783">
        <v>88248</v>
      </c>
      <c r="D22783" s="93" t="s">
        <v>22990</v>
      </c>
      <c r="E22783" s="93" t="s">
        <v>14</v>
      </c>
    </row>
    <row r="22784" spans="1:5" x14ac:dyDescent="0.25">
      <c r="A22784" s="93" t="s">
        <v>3771</v>
      </c>
      <c r="B22784" t="s">
        <v>21783</v>
      </c>
      <c r="C22784">
        <v>88267</v>
      </c>
      <c r="D22784" s="93" t="s">
        <v>22990</v>
      </c>
      <c r="E22784" s="93" t="s">
        <v>14</v>
      </c>
    </row>
    <row r="22785" spans="1:5" x14ac:dyDescent="0.25">
      <c r="A22785" s="93" t="s">
        <v>3772</v>
      </c>
      <c r="D22785" s="93" t="s">
        <v>14</v>
      </c>
      <c r="E22785" s="93" t="s">
        <v>33586</v>
      </c>
    </row>
    <row r="22786" spans="1:5" x14ac:dyDescent="0.25">
      <c r="A22786" s="93" t="s">
        <v>3772</v>
      </c>
      <c r="B22786" t="s">
        <v>21791</v>
      </c>
      <c r="C22786">
        <v>38030</v>
      </c>
      <c r="D22786" s="93" t="s">
        <v>27338</v>
      </c>
      <c r="E22786" s="93" t="s">
        <v>14</v>
      </c>
    </row>
    <row r="22787" spans="1:5" x14ac:dyDescent="0.25">
      <c r="A22787" s="93" t="s">
        <v>3772</v>
      </c>
      <c r="B22787" t="s">
        <v>21783</v>
      </c>
      <c r="C22787">
        <v>88248</v>
      </c>
      <c r="D22787" s="93" t="s">
        <v>23483</v>
      </c>
      <c r="E22787" s="93" t="s">
        <v>14</v>
      </c>
    </row>
    <row r="22788" spans="1:5" x14ac:dyDescent="0.25">
      <c r="A22788" s="93" t="s">
        <v>3772</v>
      </c>
      <c r="B22788" t="s">
        <v>21783</v>
      </c>
      <c r="C22788">
        <v>88267</v>
      </c>
      <c r="D22788" s="93" t="s">
        <v>23483</v>
      </c>
      <c r="E22788" s="93" t="s">
        <v>14</v>
      </c>
    </row>
    <row r="22789" spans="1:5" x14ac:dyDescent="0.25">
      <c r="A22789" s="93" t="s">
        <v>3773</v>
      </c>
      <c r="D22789" s="93" t="s">
        <v>14</v>
      </c>
      <c r="E22789" s="93" t="s">
        <v>33587</v>
      </c>
    </row>
    <row r="22790" spans="1:5" x14ac:dyDescent="0.25">
      <c r="A22790" s="93" t="s">
        <v>3773</v>
      </c>
      <c r="B22790" t="s">
        <v>21791</v>
      </c>
      <c r="C22790">
        <v>38031</v>
      </c>
      <c r="D22790" s="93" t="s">
        <v>27338</v>
      </c>
      <c r="E22790" s="93" t="s">
        <v>14</v>
      </c>
    </row>
    <row r="22791" spans="1:5" x14ac:dyDescent="0.25">
      <c r="A22791" s="93" t="s">
        <v>3773</v>
      </c>
      <c r="B22791" t="s">
        <v>21783</v>
      </c>
      <c r="C22791">
        <v>88248</v>
      </c>
      <c r="D22791" s="93" t="s">
        <v>27398</v>
      </c>
      <c r="E22791" s="93" t="s">
        <v>14</v>
      </c>
    </row>
    <row r="22792" spans="1:5" x14ac:dyDescent="0.25">
      <c r="A22792" s="93" t="s">
        <v>3773</v>
      </c>
      <c r="B22792" t="s">
        <v>21783</v>
      </c>
      <c r="C22792">
        <v>88267</v>
      </c>
      <c r="D22792" s="93" t="s">
        <v>27398</v>
      </c>
      <c r="E22792" s="93" t="s">
        <v>14</v>
      </c>
    </row>
    <row r="22793" spans="1:5" x14ac:dyDescent="0.25">
      <c r="A22793" s="93" t="s">
        <v>3774</v>
      </c>
      <c r="D22793" s="93" t="s">
        <v>14</v>
      </c>
      <c r="E22793" s="93" t="s">
        <v>33588</v>
      </c>
    </row>
    <row r="22794" spans="1:5" x14ac:dyDescent="0.25">
      <c r="A22794" s="93" t="s">
        <v>3774</v>
      </c>
      <c r="B22794" t="s">
        <v>21791</v>
      </c>
      <c r="C22794">
        <v>44260</v>
      </c>
      <c r="D22794" s="93" t="s">
        <v>27338</v>
      </c>
      <c r="E22794" s="93" t="s">
        <v>14</v>
      </c>
    </row>
    <row r="22795" spans="1:5" x14ac:dyDescent="0.25">
      <c r="A22795" s="93" t="s">
        <v>3774</v>
      </c>
      <c r="B22795" t="s">
        <v>21783</v>
      </c>
      <c r="C22795">
        <v>88248</v>
      </c>
      <c r="D22795" s="93" t="s">
        <v>27399</v>
      </c>
      <c r="E22795" s="93" t="s">
        <v>14</v>
      </c>
    </row>
    <row r="22796" spans="1:5" x14ac:dyDescent="0.25">
      <c r="A22796" s="93" t="s">
        <v>3774</v>
      </c>
      <c r="B22796" t="s">
        <v>21783</v>
      </c>
      <c r="C22796">
        <v>88267</v>
      </c>
      <c r="D22796" s="93" t="s">
        <v>27399</v>
      </c>
      <c r="E22796" s="93" t="s">
        <v>14</v>
      </c>
    </row>
    <row r="22797" spans="1:5" x14ac:dyDescent="0.25">
      <c r="A22797" s="93" t="s">
        <v>3775</v>
      </c>
      <c r="D22797" s="93" t="s">
        <v>14</v>
      </c>
      <c r="E22797" s="93" t="s">
        <v>33589</v>
      </c>
    </row>
    <row r="22798" spans="1:5" x14ac:dyDescent="0.25">
      <c r="A22798" s="93" t="s">
        <v>3775</v>
      </c>
      <c r="B22798" t="s">
        <v>21791</v>
      </c>
      <c r="C22798">
        <v>40624</v>
      </c>
      <c r="D22798" s="93" t="s">
        <v>26060</v>
      </c>
      <c r="E22798" s="93" t="s">
        <v>14</v>
      </c>
    </row>
    <row r="22799" spans="1:5" x14ac:dyDescent="0.25">
      <c r="A22799" s="93" t="s">
        <v>3775</v>
      </c>
      <c r="B22799" t="s">
        <v>21783</v>
      </c>
      <c r="C22799">
        <v>88248</v>
      </c>
      <c r="D22799" s="93" t="s">
        <v>22859</v>
      </c>
      <c r="E22799" s="93" t="s">
        <v>14</v>
      </c>
    </row>
    <row r="22800" spans="1:5" x14ac:dyDescent="0.25">
      <c r="A22800" s="93" t="s">
        <v>3775</v>
      </c>
      <c r="B22800" t="s">
        <v>21783</v>
      </c>
      <c r="C22800">
        <v>88267</v>
      </c>
      <c r="D22800" s="93" t="s">
        <v>22859</v>
      </c>
      <c r="E22800" s="93" t="s">
        <v>14</v>
      </c>
    </row>
    <row r="22801" spans="1:5" x14ac:dyDescent="0.25">
      <c r="A22801" s="93" t="s">
        <v>3775</v>
      </c>
      <c r="B22801" t="s">
        <v>21783</v>
      </c>
      <c r="C22801">
        <v>88317</v>
      </c>
      <c r="D22801" s="93" t="s">
        <v>22859</v>
      </c>
      <c r="E22801" s="93" t="s">
        <v>14</v>
      </c>
    </row>
    <row r="22802" spans="1:5" x14ac:dyDescent="0.25">
      <c r="A22802" s="93" t="s">
        <v>3776</v>
      </c>
      <c r="D22802" s="93" t="s">
        <v>14</v>
      </c>
      <c r="E22802" s="93" t="s">
        <v>33590</v>
      </c>
    </row>
    <row r="22803" spans="1:5" x14ac:dyDescent="0.25">
      <c r="A22803" s="93" t="s">
        <v>3776</v>
      </c>
      <c r="B22803" t="s">
        <v>21791</v>
      </c>
      <c r="C22803">
        <v>36278</v>
      </c>
      <c r="D22803" s="93" t="s">
        <v>27400</v>
      </c>
      <c r="E22803" s="93" t="s">
        <v>14</v>
      </c>
    </row>
    <row r="22804" spans="1:5" x14ac:dyDescent="0.25">
      <c r="A22804" s="93" t="s">
        <v>3776</v>
      </c>
      <c r="B22804" t="s">
        <v>21783</v>
      </c>
      <c r="C22804">
        <v>88248</v>
      </c>
      <c r="D22804" s="93" t="s">
        <v>27401</v>
      </c>
      <c r="E22804" s="93" t="s">
        <v>14</v>
      </c>
    </row>
    <row r="22805" spans="1:5" x14ac:dyDescent="0.25">
      <c r="A22805" s="93" t="s">
        <v>3776</v>
      </c>
      <c r="B22805" t="s">
        <v>21783</v>
      </c>
      <c r="C22805">
        <v>88267</v>
      </c>
      <c r="D22805" s="93" t="s">
        <v>27401</v>
      </c>
      <c r="E22805" s="93" t="s">
        <v>14</v>
      </c>
    </row>
    <row r="22806" spans="1:5" x14ac:dyDescent="0.25">
      <c r="A22806" s="93" t="s">
        <v>3776</v>
      </c>
      <c r="B22806" t="s">
        <v>21783</v>
      </c>
      <c r="C22806">
        <v>104091</v>
      </c>
      <c r="D22806" s="93" t="s">
        <v>27402</v>
      </c>
      <c r="E22806" s="93" t="s">
        <v>14</v>
      </c>
    </row>
    <row r="22807" spans="1:5" x14ac:dyDescent="0.25">
      <c r="A22807" s="93" t="s">
        <v>3776</v>
      </c>
      <c r="B22807" t="s">
        <v>21783</v>
      </c>
      <c r="C22807">
        <v>104092</v>
      </c>
      <c r="D22807" s="93" t="s">
        <v>22521</v>
      </c>
      <c r="E22807" s="93" t="s">
        <v>14</v>
      </c>
    </row>
    <row r="22808" spans="1:5" x14ac:dyDescent="0.25">
      <c r="A22808" s="93" t="s">
        <v>3777</v>
      </c>
      <c r="D22808" s="93" t="s">
        <v>14</v>
      </c>
      <c r="E22808" s="93" t="s">
        <v>33591</v>
      </c>
    </row>
    <row r="22809" spans="1:5" x14ac:dyDescent="0.25">
      <c r="A22809" s="93" t="s">
        <v>3777</v>
      </c>
      <c r="B22809" t="s">
        <v>21791</v>
      </c>
      <c r="C22809">
        <v>38979</v>
      </c>
      <c r="D22809" s="93" t="s">
        <v>27400</v>
      </c>
      <c r="E22809" s="93" t="s">
        <v>14</v>
      </c>
    </row>
    <row r="22810" spans="1:5" x14ac:dyDescent="0.25">
      <c r="A22810" s="93" t="s">
        <v>3777</v>
      </c>
      <c r="B22810" t="s">
        <v>21783</v>
      </c>
      <c r="C22810">
        <v>88248</v>
      </c>
      <c r="D22810" s="93" t="s">
        <v>27403</v>
      </c>
      <c r="E22810" s="93" t="s">
        <v>14</v>
      </c>
    </row>
    <row r="22811" spans="1:5" x14ac:dyDescent="0.25">
      <c r="A22811" s="93" t="s">
        <v>3777</v>
      </c>
      <c r="B22811" t="s">
        <v>21783</v>
      </c>
      <c r="C22811">
        <v>88267</v>
      </c>
      <c r="D22811" s="93" t="s">
        <v>27403</v>
      </c>
      <c r="E22811" s="93" t="s">
        <v>14</v>
      </c>
    </row>
    <row r="22812" spans="1:5" x14ac:dyDescent="0.25">
      <c r="A22812" s="93" t="s">
        <v>3777</v>
      </c>
      <c r="B22812" t="s">
        <v>21783</v>
      </c>
      <c r="C22812">
        <v>104091</v>
      </c>
      <c r="D22812" s="93" t="s">
        <v>27404</v>
      </c>
      <c r="E22812" s="93" t="s">
        <v>14</v>
      </c>
    </row>
    <row r="22813" spans="1:5" x14ac:dyDescent="0.25">
      <c r="A22813" s="93" t="s">
        <v>3777</v>
      </c>
      <c r="B22813" t="s">
        <v>21783</v>
      </c>
      <c r="C22813">
        <v>104092</v>
      </c>
      <c r="D22813" s="93" t="s">
        <v>27368</v>
      </c>
      <c r="E22813" s="93" t="s">
        <v>14</v>
      </c>
    </row>
    <row r="22814" spans="1:5" x14ac:dyDescent="0.25">
      <c r="A22814" s="93" t="s">
        <v>3778</v>
      </c>
      <c r="D22814" s="93" t="s">
        <v>14</v>
      </c>
      <c r="E22814" s="93" t="s">
        <v>33592</v>
      </c>
    </row>
    <row r="22815" spans="1:5" x14ac:dyDescent="0.25">
      <c r="A22815" s="93" t="s">
        <v>3778</v>
      </c>
      <c r="B22815" t="s">
        <v>21791</v>
      </c>
      <c r="C22815">
        <v>36278</v>
      </c>
      <c r="D22815" s="93" t="s">
        <v>27400</v>
      </c>
      <c r="E22815" s="93" t="s">
        <v>14</v>
      </c>
    </row>
    <row r="22816" spans="1:5" x14ac:dyDescent="0.25">
      <c r="A22816" s="93" t="s">
        <v>3778</v>
      </c>
      <c r="B22816" t="s">
        <v>21783</v>
      </c>
      <c r="C22816">
        <v>88248</v>
      </c>
      <c r="D22816" s="93" t="s">
        <v>26141</v>
      </c>
      <c r="E22816" s="93" t="s">
        <v>14</v>
      </c>
    </row>
    <row r="22817" spans="1:5" x14ac:dyDescent="0.25">
      <c r="A22817" s="93" t="s">
        <v>3778</v>
      </c>
      <c r="B22817" t="s">
        <v>21783</v>
      </c>
      <c r="C22817">
        <v>88267</v>
      </c>
      <c r="D22817" s="93" t="s">
        <v>26141</v>
      </c>
      <c r="E22817" s="93" t="s">
        <v>14</v>
      </c>
    </row>
    <row r="22818" spans="1:5" x14ac:dyDescent="0.25">
      <c r="A22818" s="93" t="s">
        <v>3778</v>
      </c>
      <c r="B22818" t="s">
        <v>21783</v>
      </c>
      <c r="C22818">
        <v>104091</v>
      </c>
      <c r="D22818" s="93" t="s">
        <v>23882</v>
      </c>
      <c r="E22818" s="93" t="s">
        <v>14</v>
      </c>
    </row>
    <row r="22819" spans="1:5" x14ac:dyDescent="0.25">
      <c r="A22819" s="93" t="s">
        <v>3779</v>
      </c>
      <c r="D22819" s="93" t="s">
        <v>14</v>
      </c>
      <c r="E22819" s="93" t="s">
        <v>33593</v>
      </c>
    </row>
    <row r="22820" spans="1:5" x14ac:dyDescent="0.25">
      <c r="A22820" s="93" t="s">
        <v>3779</v>
      </c>
      <c r="B22820" t="s">
        <v>21791</v>
      </c>
      <c r="C22820">
        <v>38971</v>
      </c>
      <c r="D22820" s="93" t="s">
        <v>27400</v>
      </c>
      <c r="E22820" s="93" t="s">
        <v>14</v>
      </c>
    </row>
    <row r="22821" spans="1:5" x14ac:dyDescent="0.25">
      <c r="A22821" s="93" t="s">
        <v>3779</v>
      </c>
      <c r="B22821" t="s">
        <v>21783</v>
      </c>
      <c r="C22821">
        <v>88248</v>
      </c>
      <c r="D22821" s="93" t="s">
        <v>27292</v>
      </c>
      <c r="E22821" s="93" t="s">
        <v>14</v>
      </c>
    </row>
    <row r="22822" spans="1:5" x14ac:dyDescent="0.25">
      <c r="A22822" s="93" t="s">
        <v>3779</v>
      </c>
      <c r="B22822" t="s">
        <v>21783</v>
      </c>
      <c r="C22822">
        <v>88267</v>
      </c>
      <c r="D22822" s="93" t="s">
        <v>27292</v>
      </c>
      <c r="E22822" s="93" t="s">
        <v>14</v>
      </c>
    </row>
    <row r="22823" spans="1:5" x14ac:dyDescent="0.25">
      <c r="A22823" s="93" t="s">
        <v>3779</v>
      </c>
      <c r="B22823" t="s">
        <v>21783</v>
      </c>
      <c r="C22823">
        <v>104091</v>
      </c>
      <c r="D22823" s="93" t="s">
        <v>23321</v>
      </c>
      <c r="E22823" s="93" t="s">
        <v>14</v>
      </c>
    </row>
    <row r="22824" spans="1:5" x14ac:dyDescent="0.25">
      <c r="A22824" s="93" t="s">
        <v>3780</v>
      </c>
      <c r="D22824" s="93" t="s">
        <v>14</v>
      </c>
      <c r="E22824" s="93" t="s">
        <v>33594</v>
      </c>
    </row>
    <row r="22825" spans="1:5" x14ac:dyDescent="0.25">
      <c r="A22825" s="93" t="s">
        <v>3780</v>
      </c>
      <c r="B22825" t="s">
        <v>21791</v>
      </c>
      <c r="C22825">
        <v>38972</v>
      </c>
      <c r="D22825" s="93" t="s">
        <v>27400</v>
      </c>
      <c r="E22825" s="93" t="s">
        <v>14</v>
      </c>
    </row>
    <row r="22826" spans="1:5" x14ac:dyDescent="0.25">
      <c r="A22826" s="93" t="s">
        <v>3780</v>
      </c>
      <c r="B22826" t="s">
        <v>21783</v>
      </c>
      <c r="C22826">
        <v>88248</v>
      </c>
      <c r="D22826" s="93" t="s">
        <v>27405</v>
      </c>
      <c r="E22826" s="93" t="s">
        <v>14</v>
      </c>
    </row>
    <row r="22827" spans="1:5" x14ac:dyDescent="0.25">
      <c r="A22827" s="93" t="s">
        <v>3780</v>
      </c>
      <c r="B22827" t="s">
        <v>21783</v>
      </c>
      <c r="C22827">
        <v>88267</v>
      </c>
      <c r="D22827" s="93" t="s">
        <v>27405</v>
      </c>
      <c r="E22827" s="93" t="s">
        <v>14</v>
      </c>
    </row>
    <row r="22828" spans="1:5" x14ac:dyDescent="0.25">
      <c r="A22828" s="93" t="s">
        <v>3780</v>
      </c>
      <c r="B22828" t="s">
        <v>21783</v>
      </c>
      <c r="C22828">
        <v>104091</v>
      </c>
      <c r="D22828" s="93" t="s">
        <v>22942</v>
      </c>
      <c r="E22828" s="93" t="s">
        <v>14</v>
      </c>
    </row>
    <row r="22829" spans="1:5" x14ac:dyDescent="0.25">
      <c r="A22829" s="93" t="s">
        <v>3781</v>
      </c>
      <c r="D22829" s="93" t="s">
        <v>14</v>
      </c>
      <c r="E22829" s="93" t="s">
        <v>33595</v>
      </c>
    </row>
    <row r="22830" spans="1:5" x14ac:dyDescent="0.25">
      <c r="A22830" s="93" t="s">
        <v>3781</v>
      </c>
      <c r="B22830" t="s">
        <v>21791</v>
      </c>
      <c r="C22830">
        <v>38979</v>
      </c>
      <c r="D22830" s="93" t="s">
        <v>27400</v>
      </c>
      <c r="E22830" s="93" t="s">
        <v>14</v>
      </c>
    </row>
    <row r="22831" spans="1:5" x14ac:dyDescent="0.25">
      <c r="A22831" s="93" t="s">
        <v>3781</v>
      </c>
      <c r="B22831" t="s">
        <v>21783</v>
      </c>
      <c r="C22831">
        <v>88248</v>
      </c>
      <c r="D22831" s="93" t="s">
        <v>27406</v>
      </c>
      <c r="E22831" s="93" t="s">
        <v>14</v>
      </c>
    </row>
    <row r="22832" spans="1:5" x14ac:dyDescent="0.25">
      <c r="A22832" s="93" t="s">
        <v>3781</v>
      </c>
      <c r="B22832" t="s">
        <v>21783</v>
      </c>
      <c r="C22832">
        <v>88267</v>
      </c>
      <c r="D22832" s="93" t="s">
        <v>27406</v>
      </c>
      <c r="E22832" s="93" t="s">
        <v>14</v>
      </c>
    </row>
    <row r="22833" spans="1:5" x14ac:dyDescent="0.25">
      <c r="A22833" s="93" t="s">
        <v>3781</v>
      </c>
      <c r="B22833" t="s">
        <v>21783</v>
      </c>
      <c r="C22833">
        <v>104091</v>
      </c>
      <c r="D22833" s="93" t="s">
        <v>25026</v>
      </c>
      <c r="E22833" s="93" t="s">
        <v>14</v>
      </c>
    </row>
    <row r="22834" spans="1:5" x14ac:dyDescent="0.25">
      <c r="A22834" s="93" t="s">
        <v>3782</v>
      </c>
      <c r="D22834" s="93" t="s">
        <v>14</v>
      </c>
      <c r="E22834" s="93" t="s">
        <v>33596</v>
      </c>
    </row>
    <row r="22835" spans="1:5" x14ac:dyDescent="0.25">
      <c r="A22835" s="93" t="s">
        <v>3782</v>
      </c>
      <c r="B22835" t="s">
        <v>21791</v>
      </c>
      <c r="C22835">
        <v>38980</v>
      </c>
      <c r="D22835" s="93" t="s">
        <v>27400</v>
      </c>
      <c r="E22835" s="93" t="s">
        <v>14</v>
      </c>
    </row>
    <row r="22836" spans="1:5" x14ac:dyDescent="0.25">
      <c r="A22836" s="93" t="s">
        <v>3782</v>
      </c>
      <c r="B22836" t="s">
        <v>21783</v>
      </c>
      <c r="C22836">
        <v>88248</v>
      </c>
      <c r="D22836" s="93" t="s">
        <v>27407</v>
      </c>
      <c r="E22836" s="93" t="s">
        <v>14</v>
      </c>
    </row>
    <row r="22837" spans="1:5" x14ac:dyDescent="0.25">
      <c r="A22837" s="93" t="s">
        <v>3782</v>
      </c>
      <c r="B22837" t="s">
        <v>21783</v>
      </c>
      <c r="C22837">
        <v>88267</v>
      </c>
      <c r="D22837" s="93" t="s">
        <v>27407</v>
      </c>
      <c r="E22837" s="93" t="s">
        <v>14</v>
      </c>
    </row>
    <row r="22838" spans="1:5" x14ac:dyDescent="0.25">
      <c r="A22838" s="93" t="s">
        <v>3782</v>
      </c>
      <c r="B22838" t="s">
        <v>21783</v>
      </c>
      <c r="C22838">
        <v>104091</v>
      </c>
      <c r="D22838" s="93" t="s">
        <v>27408</v>
      </c>
      <c r="E22838" s="93" t="s">
        <v>14</v>
      </c>
    </row>
    <row r="22839" spans="1:5" x14ac:dyDescent="0.25">
      <c r="A22839" s="93" t="s">
        <v>3783</v>
      </c>
      <c r="D22839" s="93" t="s">
        <v>14</v>
      </c>
      <c r="E22839" s="93" t="s">
        <v>33597</v>
      </c>
    </row>
    <row r="22840" spans="1:5" x14ac:dyDescent="0.25">
      <c r="A22840" s="93" t="s">
        <v>3783</v>
      </c>
      <c r="B22840" t="s">
        <v>21791</v>
      </c>
      <c r="C22840">
        <v>38981</v>
      </c>
      <c r="D22840" s="93" t="s">
        <v>27400</v>
      </c>
      <c r="E22840" s="93" t="s">
        <v>14</v>
      </c>
    </row>
    <row r="22841" spans="1:5" x14ac:dyDescent="0.25">
      <c r="A22841" s="93" t="s">
        <v>3783</v>
      </c>
      <c r="B22841" t="s">
        <v>21783</v>
      </c>
      <c r="C22841">
        <v>88248</v>
      </c>
      <c r="D22841" s="93" t="s">
        <v>22111</v>
      </c>
      <c r="E22841" s="93" t="s">
        <v>14</v>
      </c>
    </row>
    <row r="22842" spans="1:5" x14ac:dyDescent="0.25">
      <c r="A22842" s="93" t="s">
        <v>3783</v>
      </c>
      <c r="B22842" t="s">
        <v>21783</v>
      </c>
      <c r="C22842">
        <v>88267</v>
      </c>
      <c r="D22842" s="93" t="s">
        <v>22111</v>
      </c>
      <c r="E22842" s="93" t="s">
        <v>14</v>
      </c>
    </row>
    <row r="22843" spans="1:5" x14ac:dyDescent="0.25">
      <c r="A22843" s="93" t="s">
        <v>3783</v>
      </c>
      <c r="B22843" t="s">
        <v>21783</v>
      </c>
      <c r="C22843">
        <v>104091</v>
      </c>
      <c r="D22843" s="93" t="s">
        <v>25693</v>
      </c>
      <c r="E22843" s="93" t="s">
        <v>14</v>
      </c>
    </row>
    <row r="22844" spans="1:5" x14ac:dyDescent="0.25">
      <c r="A22844" s="93" t="s">
        <v>3784</v>
      </c>
      <c r="D22844" s="93" t="s">
        <v>14</v>
      </c>
      <c r="E22844" s="93" t="s">
        <v>33598</v>
      </c>
    </row>
    <row r="22845" spans="1:5" x14ac:dyDescent="0.25">
      <c r="A22845" s="93" t="s">
        <v>3784</v>
      </c>
      <c r="B22845" t="s">
        <v>21791</v>
      </c>
      <c r="C22845">
        <v>36278</v>
      </c>
      <c r="D22845" s="93" t="s">
        <v>27400</v>
      </c>
      <c r="E22845" s="93" t="s">
        <v>14</v>
      </c>
    </row>
    <row r="22846" spans="1:5" x14ac:dyDescent="0.25">
      <c r="A22846" s="93" t="s">
        <v>3784</v>
      </c>
      <c r="B22846" t="s">
        <v>21783</v>
      </c>
      <c r="C22846">
        <v>88248</v>
      </c>
      <c r="D22846" s="93" t="s">
        <v>27409</v>
      </c>
      <c r="E22846" s="93" t="s">
        <v>14</v>
      </c>
    </row>
    <row r="22847" spans="1:5" x14ac:dyDescent="0.25">
      <c r="A22847" s="93" t="s">
        <v>3784</v>
      </c>
      <c r="B22847" t="s">
        <v>21783</v>
      </c>
      <c r="C22847">
        <v>88267</v>
      </c>
      <c r="D22847" s="93" t="s">
        <v>27409</v>
      </c>
      <c r="E22847" s="93" t="s">
        <v>14</v>
      </c>
    </row>
    <row r="22848" spans="1:5" x14ac:dyDescent="0.25">
      <c r="A22848" s="93" t="s">
        <v>3784</v>
      </c>
      <c r="B22848" t="s">
        <v>21783</v>
      </c>
      <c r="C22848">
        <v>104091</v>
      </c>
      <c r="D22848" s="93" t="s">
        <v>27410</v>
      </c>
      <c r="E22848" s="93" t="s">
        <v>14</v>
      </c>
    </row>
    <row r="22849" spans="1:5" x14ac:dyDescent="0.25">
      <c r="A22849" s="93" t="s">
        <v>3785</v>
      </c>
      <c r="D22849" s="93" t="s">
        <v>14</v>
      </c>
      <c r="E22849" s="93" t="s">
        <v>33599</v>
      </c>
    </row>
    <row r="22850" spans="1:5" x14ac:dyDescent="0.25">
      <c r="A22850" s="93" t="s">
        <v>3785</v>
      </c>
      <c r="B22850" t="s">
        <v>21791</v>
      </c>
      <c r="C22850">
        <v>38971</v>
      </c>
      <c r="D22850" s="93" t="s">
        <v>27400</v>
      </c>
      <c r="E22850" s="93" t="s">
        <v>14</v>
      </c>
    </row>
    <row r="22851" spans="1:5" x14ac:dyDescent="0.25">
      <c r="A22851" s="93" t="s">
        <v>3785</v>
      </c>
      <c r="B22851" t="s">
        <v>21783</v>
      </c>
      <c r="C22851">
        <v>88248</v>
      </c>
      <c r="D22851" s="93" t="s">
        <v>27411</v>
      </c>
      <c r="E22851" s="93" t="s">
        <v>14</v>
      </c>
    </row>
    <row r="22852" spans="1:5" x14ac:dyDescent="0.25">
      <c r="A22852" s="93" t="s">
        <v>3785</v>
      </c>
      <c r="B22852" t="s">
        <v>21783</v>
      </c>
      <c r="C22852">
        <v>88267</v>
      </c>
      <c r="D22852" s="93" t="s">
        <v>27411</v>
      </c>
      <c r="E22852" s="93" t="s">
        <v>14</v>
      </c>
    </row>
    <row r="22853" spans="1:5" x14ac:dyDescent="0.25">
      <c r="A22853" s="93" t="s">
        <v>3785</v>
      </c>
      <c r="B22853" t="s">
        <v>21783</v>
      </c>
      <c r="C22853">
        <v>104091</v>
      </c>
      <c r="D22853" s="93" t="s">
        <v>22200</v>
      </c>
      <c r="E22853" s="93" t="s">
        <v>14</v>
      </c>
    </row>
    <row r="22854" spans="1:5" x14ac:dyDescent="0.25">
      <c r="A22854" s="93" t="s">
        <v>3786</v>
      </c>
      <c r="D22854" s="93" t="s">
        <v>14</v>
      </c>
      <c r="E22854" s="93" t="s">
        <v>33600</v>
      </c>
    </row>
    <row r="22855" spans="1:5" x14ac:dyDescent="0.25">
      <c r="A22855" s="93" t="s">
        <v>3786</v>
      </c>
      <c r="B22855" t="s">
        <v>21791</v>
      </c>
      <c r="C22855">
        <v>38972</v>
      </c>
      <c r="D22855" s="93" t="s">
        <v>27400</v>
      </c>
      <c r="E22855" s="93" t="s">
        <v>14</v>
      </c>
    </row>
    <row r="22856" spans="1:5" x14ac:dyDescent="0.25">
      <c r="A22856" s="93" t="s">
        <v>3786</v>
      </c>
      <c r="B22856" t="s">
        <v>21783</v>
      </c>
      <c r="C22856">
        <v>88248</v>
      </c>
      <c r="D22856" s="93" t="s">
        <v>23570</v>
      </c>
      <c r="E22856" s="93" t="s">
        <v>14</v>
      </c>
    </row>
    <row r="22857" spans="1:5" x14ac:dyDescent="0.25">
      <c r="A22857" s="93" t="s">
        <v>3786</v>
      </c>
      <c r="B22857" t="s">
        <v>21783</v>
      </c>
      <c r="C22857">
        <v>88267</v>
      </c>
      <c r="D22857" s="93" t="s">
        <v>23570</v>
      </c>
      <c r="E22857" s="93" t="s">
        <v>14</v>
      </c>
    </row>
    <row r="22858" spans="1:5" x14ac:dyDescent="0.25">
      <c r="A22858" s="93" t="s">
        <v>3786</v>
      </c>
      <c r="B22858" t="s">
        <v>21783</v>
      </c>
      <c r="C22858">
        <v>104091</v>
      </c>
      <c r="D22858" s="93" t="s">
        <v>23622</v>
      </c>
      <c r="E22858" s="93" t="s">
        <v>14</v>
      </c>
    </row>
    <row r="22859" spans="1:5" x14ac:dyDescent="0.25">
      <c r="A22859" s="93" t="s">
        <v>3787</v>
      </c>
      <c r="D22859" s="93" t="s">
        <v>14</v>
      </c>
      <c r="E22859" s="93" t="s">
        <v>33601</v>
      </c>
    </row>
    <row r="22860" spans="1:5" x14ac:dyDescent="0.25">
      <c r="A22860" s="93" t="s">
        <v>3787</v>
      </c>
      <c r="B22860" t="s">
        <v>21791</v>
      </c>
      <c r="C22860">
        <v>38973</v>
      </c>
      <c r="D22860" s="93" t="s">
        <v>27400</v>
      </c>
      <c r="E22860" s="93" t="s">
        <v>14</v>
      </c>
    </row>
    <row r="22861" spans="1:5" x14ac:dyDescent="0.25">
      <c r="A22861" s="93" t="s">
        <v>3787</v>
      </c>
      <c r="B22861" t="s">
        <v>21783</v>
      </c>
      <c r="C22861">
        <v>88248</v>
      </c>
      <c r="D22861" s="93" t="s">
        <v>27360</v>
      </c>
      <c r="E22861" s="93" t="s">
        <v>14</v>
      </c>
    </row>
    <row r="22862" spans="1:5" x14ac:dyDescent="0.25">
      <c r="A22862" s="93" t="s">
        <v>3787</v>
      </c>
      <c r="B22862" t="s">
        <v>21783</v>
      </c>
      <c r="C22862">
        <v>88267</v>
      </c>
      <c r="D22862" s="93" t="s">
        <v>27360</v>
      </c>
      <c r="E22862" s="93" t="s">
        <v>14</v>
      </c>
    </row>
    <row r="22863" spans="1:5" x14ac:dyDescent="0.25">
      <c r="A22863" s="93" t="s">
        <v>3787</v>
      </c>
      <c r="B22863" t="s">
        <v>21783</v>
      </c>
      <c r="C22863">
        <v>104091</v>
      </c>
      <c r="D22863" s="93" t="s">
        <v>27412</v>
      </c>
      <c r="E22863" s="93" t="s">
        <v>14</v>
      </c>
    </row>
    <row r="22864" spans="1:5" x14ac:dyDescent="0.25">
      <c r="A22864" s="93" t="s">
        <v>3788</v>
      </c>
      <c r="D22864" s="93" t="s">
        <v>14</v>
      </c>
      <c r="E22864" s="93" t="s">
        <v>33602</v>
      </c>
    </row>
    <row r="22865" spans="1:5" x14ac:dyDescent="0.25">
      <c r="A22865" s="93" t="s">
        <v>3788</v>
      </c>
      <c r="B22865" t="s">
        <v>21791</v>
      </c>
      <c r="C22865">
        <v>38974</v>
      </c>
      <c r="D22865" s="93" t="s">
        <v>27400</v>
      </c>
      <c r="E22865" s="93" t="s">
        <v>14</v>
      </c>
    </row>
    <row r="22866" spans="1:5" x14ac:dyDescent="0.25">
      <c r="A22866" s="93" t="s">
        <v>3788</v>
      </c>
      <c r="B22866" t="s">
        <v>21783</v>
      </c>
      <c r="C22866">
        <v>88248</v>
      </c>
      <c r="D22866" s="93" t="s">
        <v>27413</v>
      </c>
      <c r="E22866" s="93" t="s">
        <v>14</v>
      </c>
    </row>
    <row r="22867" spans="1:5" x14ac:dyDescent="0.25">
      <c r="A22867" s="93" t="s">
        <v>3788</v>
      </c>
      <c r="B22867" t="s">
        <v>21783</v>
      </c>
      <c r="C22867">
        <v>88267</v>
      </c>
      <c r="D22867" s="93" t="s">
        <v>27413</v>
      </c>
      <c r="E22867" s="93" t="s">
        <v>14</v>
      </c>
    </row>
    <row r="22868" spans="1:5" x14ac:dyDescent="0.25">
      <c r="A22868" s="93" t="s">
        <v>3788</v>
      </c>
      <c r="B22868" t="s">
        <v>21783</v>
      </c>
      <c r="C22868">
        <v>104091</v>
      </c>
      <c r="D22868" s="93" t="s">
        <v>22221</v>
      </c>
      <c r="E22868" s="93" t="s">
        <v>14</v>
      </c>
    </row>
    <row r="22869" spans="1:5" x14ac:dyDescent="0.25">
      <c r="A22869" s="93" t="s">
        <v>3789</v>
      </c>
      <c r="D22869" s="93" t="s">
        <v>14</v>
      </c>
      <c r="E22869" s="93" t="s">
        <v>33603</v>
      </c>
    </row>
    <row r="22870" spans="1:5" x14ac:dyDescent="0.25">
      <c r="A22870" s="93" t="s">
        <v>3789</v>
      </c>
      <c r="B22870" t="s">
        <v>21791</v>
      </c>
      <c r="C22870">
        <v>38975</v>
      </c>
      <c r="D22870" s="93" t="s">
        <v>27400</v>
      </c>
      <c r="E22870" s="93" t="s">
        <v>14</v>
      </c>
    </row>
    <row r="22871" spans="1:5" x14ac:dyDescent="0.25">
      <c r="A22871" s="93" t="s">
        <v>3789</v>
      </c>
      <c r="B22871" t="s">
        <v>21783</v>
      </c>
      <c r="C22871">
        <v>88248</v>
      </c>
      <c r="D22871" s="93" t="s">
        <v>27414</v>
      </c>
      <c r="E22871" s="93" t="s">
        <v>14</v>
      </c>
    </row>
    <row r="22872" spans="1:5" x14ac:dyDescent="0.25">
      <c r="A22872" s="93" t="s">
        <v>3789</v>
      </c>
      <c r="B22872" t="s">
        <v>21783</v>
      </c>
      <c r="C22872">
        <v>88267</v>
      </c>
      <c r="D22872" s="93" t="s">
        <v>27414</v>
      </c>
      <c r="E22872" s="93" t="s">
        <v>14</v>
      </c>
    </row>
    <row r="22873" spans="1:5" x14ac:dyDescent="0.25">
      <c r="A22873" s="93" t="s">
        <v>3789</v>
      </c>
      <c r="B22873" t="s">
        <v>21783</v>
      </c>
      <c r="C22873">
        <v>104097</v>
      </c>
      <c r="D22873" s="93" t="s">
        <v>21896</v>
      </c>
      <c r="E22873" s="93" t="s">
        <v>14</v>
      </c>
    </row>
    <row r="22874" spans="1:5" x14ac:dyDescent="0.25">
      <c r="A22874" s="93" t="s">
        <v>3789</v>
      </c>
      <c r="B22874" t="s">
        <v>21783</v>
      </c>
      <c r="C22874">
        <v>104098</v>
      </c>
      <c r="D22874" s="93" t="s">
        <v>22857</v>
      </c>
      <c r="E22874" s="93" t="s">
        <v>14</v>
      </c>
    </row>
    <row r="22875" spans="1:5" x14ac:dyDescent="0.25">
      <c r="A22875" s="93" t="s">
        <v>3790</v>
      </c>
      <c r="D22875" s="93" t="s">
        <v>14</v>
      </c>
      <c r="E22875" s="93" t="s">
        <v>33604</v>
      </c>
    </row>
    <row r="22876" spans="1:5" x14ac:dyDescent="0.25">
      <c r="A22876" s="93" t="s">
        <v>3790</v>
      </c>
      <c r="B22876" t="s">
        <v>21791</v>
      </c>
      <c r="C22876">
        <v>38976</v>
      </c>
      <c r="D22876" s="93" t="s">
        <v>27400</v>
      </c>
      <c r="E22876" s="93" t="s">
        <v>14</v>
      </c>
    </row>
    <row r="22877" spans="1:5" x14ac:dyDescent="0.25">
      <c r="A22877" s="93" t="s">
        <v>3790</v>
      </c>
      <c r="B22877" t="s">
        <v>21783</v>
      </c>
      <c r="C22877">
        <v>88248</v>
      </c>
      <c r="D22877" s="93" t="s">
        <v>21851</v>
      </c>
      <c r="E22877" s="93" t="s">
        <v>14</v>
      </c>
    </row>
    <row r="22878" spans="1:5" x14ac:dyDescent="0.25">
      <c r="A22878" s="93" t="s">
        <v>3790</v>
      </c>
      <c r="B22878" t="s">
        <v>21783</v>
      </c>
      <c r="C22878">
        <v>88267</v>
      </c>
      <c r="D22878" s="93" t="s">
        <v>21851</v>
      </c>
      <c r="E22878" s="93" t="s">
        <v>14</v>
      </c>
    </row>
    <row r="22879" spans="1:5" x14ac:dyDescent="0.25">
      <c r="A22879" s="93" t="s">
        <v>3790</v>
      </c>
      <c r="B22879" t="s">
        <v>21783</v>
      </c>
      <c r="C22879">
        <v>104097</v>
      </c>
      <c r="D22879" s="93" t="s">
        <v>23450</v>
      </c>
      <c r="E22879" s="93" t="s">
        <v>14</v>
      </c>
    </row>
    <row r="22880" spans="1:5" x14ac:dyDescent="0.25">
      <c r="A22880" s="93" t="s">
        <v>3790</v>
      </c>
      <c r="B22880" t="s">
        <v>21783</v>
      </c>
      <c r="C22880">
        <v>104098</v>
      </c>
      <c r="D22880" s="93" t="s">
        <v>27415</v>
      </c>
      <c r="E22880" s="93" t="s">
        <v>14</v>
      </c>
    </row>
    <row r="22881" spans="1:5" x14ac:dyDescent="0.25">
      <c r="A22881" s="93" t="s">
        <v>3791</v>
      </c>
      <c r="D22881" s="93" t="s">
        <v>14</v>
      </c>
      <c r="E22881" s="93" t="s">
        <v>33605</v>
      </c>
    </row>
    <row r="22882" spans="1:5" x14ac:dyDescent="0.25">
      <c r="A22882" s="93" t="s">
        <v>3791</v>
      </c>
      <c r="B22882" t="s">
        <v>21791</v>
      </c>
      <c r="C22882">
        <v>38977</v>
      </c>
      <c r="D22882" s="93" t="s">
        <v>27400</v>
      </c>
      <c r="E22882" s="93" t="s">
        <v>14</v>
      </c>
    </row>
    <row r="22883" spans="1:5" x14ac:dyDescent="0.25">
      <c r="A22883" s="93" t="s">
        <v>3791</v>
      </c>
      <c r="B22883" t="s">
        <v>21783</v>
      </c>
      <c r="C22883">
        <v>88248</v>
      </c>
      <c r="D22883" s="93" t="s">
        <v>27416</v>
      </c>
      <c r="E22883" s="93" t="s">
        <v>14</v>
      </c>
    </row>
    <row r="22884" spans="1:5" x14ac:dyDescent="0.25">
      <c r="A22884" s="93" t="s">
        <v>3791</v>
      </c>
      <c r="B22884" t="s">
        <v>21783</v>
      </c>
      <c r="C22884">
        <v>88267</v>
      </c>
      <c r="D22884" s="93" t="s">
        <v>27416</v>
      </c>
      <c r="E22884" s="93" t="s">
        <v>14</v>
      </c>
    </row>
    <row r="22885" spans="1:5" x14ac:dyDescent="0.25">
      <c r="A22885" s="93" t="s">
        <v>3791</v>
      </c>
      <c r="B22885" t="s">
        <v>21783</v>
      </c>
      <c r="C22885">
        <v>104097</v>
      </c>
      <c r="D22885" s="93" t="s">
        <v>27417</v>
      </c>
      <c r="E22885" s="93" t="s">
        <v>14</v>
      </c>
    </row>
    <row r="22886" spans="1:5" x14ac:dyDescent="0.25">
      <c r="A22886" s="93" t="s">
        <v>3791</v>
      </c>
      <c r="B22886" t="s">
        <v>21783</v>
      </c>
      <c r="C22886">
        <v>104098</v>
      </c>
      <c r="D22886" s="93" t="s">
        <v>27418</v>
      </c>
      <c r="E22886" s="93" t="s">
        <v>14</v>
      </c>
    </row>
    <row r="22887" spans="1:5" x14ac:dyDescent="0.25">
      <c r="A22887" s="93" t="s">
        <v>3792</v>
      </c>
      <c r="D22887" s="93" t="s">
        <v>14</v>
      </c>
      <c r="E22887" s="93" t="s">
        <v>33606</v>
      </c>
    </row>
    <row r="22888" spans="1:5" x14ac:dyDescent="0.25">
      <c r="A22888" s="93" t="s">
        <v>3792</v>
      </c>
      <c r="B22888" t="s">
        <v>21791</v>
      </c>
      <c r="C22888">
        <v>38979</v>
      </c>
      <c r="D22888" s="93" t="s">
        <v>27400</v>
      </c>
      <c r="E22888" s="93" t="s">
        <v>14</v>
      </c>
    </row>
    <row r="22889" spans="1:5" x14ac:dyDescent="0.25">
      <c r="A22889" s="93" t="s">
        <v>3792</v>
      </c>
      <c r="B22889" t="s">
        <v>21783</v>
      </c>
      <c r="C22889">
        <v>88248</v>
      </c>
      <c r="D22889" s="93" t="s">
        <v>22041</v>
      </c>
      <c r="E22889" s="93" t="s">
        <v>14</v>
      </c>
    </row>
    <row r="22890" spans="1:5" x14ac:dyDescent="0.25">
      <c r="A22890" s="93" t="s">
        <v>3792</v>
      </c>
      <c r="B22890" t="s">
        <v>21783</v>
      </c>
      <c r="C22890">
        <v>88267</v>
      </c>
      <c r="D22890" s="93" t="s">
        <v>22041</v>
      </c>
      <c r="E22890" s="93" t="s">
        <v>14</v>
      </c>
    </row>
    <row r="22891" spans="1:5" x14ac:dyDescent="0.25">
      <c r="A22891" s="93" t="s">
        <v>3792</v>
      </c>
      <c r="B22891" t="s">
        <v>21783</v>
      </c>
      <c r="C22891">
        <v>104091</v>
      </c>
      <c r="D22891" s="93" t="s">
        <v>27419</v>
      </c>
      <c r="E22891" s="93" t="s">
        <v>14</v>
      </c>
    </row>
    <row r="22892" spans="1:5" x14ac:dyDescent="0.25">
      <c r="A22892" s="93" t="s">
        <v>3793</v>
      </c>
      <c r="D22892" s="93" t="s">
        <v>14</v>
      </c>
      <c r="E22892" s="93" t="s">
        <v>33607</v>
      </c>
    </row>
    <row r="22893" spans="1:5" x14ac:dyDescent="0.25">
      <c r="A22893" s="93" t="s">
        <v>3793</v>
      </c>
      <c r="B22893" t="s">
        <v>21791</v>
      </c>
      <c r="C22893">
        <v>38980</v>
      </c>
      <c r="D22893" s="93" t="s">
        <v>27400</v>
      </c>
      <c r="E22893" s="93" t="s">
        <v>14</v>
      </c>
    </row>
    <row r="22894" spans="1:5" x14ac:dyDescent="0.25">
      <c r="A22894" s="93" t="s">
        <v>3793</v>
      </c>
      <c r="B22894" t="s">
        <v>21783</v>
      </c>
      <c r="C22894">
        <v>88248</v>
      </c>
      <c r="D22894" s="93" t="s">
        <v>24508</v>
      </c>
      <c r="E22894" s="93" t="s">
        <v>14</v>
      </c>
    </row>
    <row r="22895" spans="1:5" x14ac:dyDescent="0.25">
      <c r="A22895" s="93" t="s">
        <v>3793</v>
      </c>
      <c r="B22895" t="s">
        <v>21783</v>
      </c>
      <c r="C22895">
        <v>88267</v>
      </c>
      <c r="D22895" s="93" t="s">
        <v>24508</v>
      </c>
      <c r="E22895" s="93" t="s">
        <v>14</v>
      </c>
    </row>
    <row r="22896" spans="1:5" x14ac:dyDescent="0.25">
      <c r="A22896" s="93" t="s">
        <v>3793</v>
      </c>
      <c r="B22896" t="s">
        <v>21783</v>
      </c>
      <c r="C22896">
        <v>104091</v>
      </c>
      <c r="D22896" s="93" t="s">
        <v>27006</v>
      </c>
      <c r="E22896" s="93" t="s">
        <v>14</v>
      </c>
    </row>
    <row r="22897" spans="1:5" x14ac:dyDescent="0.25">
      <c r="A22897" s="93" t="s">
        <v>3794</v>
      </c>
      <c r="D22897" s="93" t="s">
        <v>14</v>
      </c>
      <c r="E22897" s="93" t="s">
        <v>33608</v>
      </c>
    </row>
    <row r="22898" spans="1:5" x14ac:dyDescent="0.25">
      <c r="A22898" s="93" t="s">
        <v>3794</v>
      </c>
      <c r="B22898" t="s">
        <v>21791</v>
      </c>
      <c r="C22898">
        <v>38981</v>
      </c>
      <c r="D22898" s="93" t="s">
        <v>27400</v>
      </c>
      <c r="E22898" s="93" t="s">
        <v>14</v>
      </c>
    </row>
    <row r="22899" spans="1:5" x14ac:dyDescent="0.25">
      <c r="A22899" s="93" t="s">
        <v>3794</v>
      </c>
      <c r="B22899" t="s">
        <v>21783</v>
      </c>
      <c r="C22899">
        <v>88248</v>
      </c>
      <c r="D22899" s="93" t="s">
        <v>23576</v>
      </c>
      <c r="E22899" s="93" t="s">
        <v>14</v>
      </c>
    </row>
    <row r="22900" spans="1:5" x14ac:dyDescent="0.25">
      <c r="A22900" s="93" t="s">
        <v>3794</v>
      </c>
      <c r="B22900" t="s">
        <v>21783</v>
      </c>
      <c r="C22900">
        <v>88267</v>
      </c>
      <c r="D22900" s="93" t="s">
        <v>23576</v>
      </c>
      <c r="E22900" s="93" t="s">
        <v>14</v>
      </c>
    </row>
    <row r="22901" spans="1:5" x14ac:dyDescent="0.25">
      <c r="A22901" s="93" t="s">
        <v>3794</v>
      </c>
      <c r="B22901" t="s">
        <v>21783</v>
      </c>
      <c r="C22901">
        <v>104091</v>
      </c>
      <c r="D22901" s="93" t="s">
        <v>27420</v>
      </c>
      <c r="E22901" s="93" t="s">
        <v>14</v>
      </c>
    </row>
    <row r="22902" spans="1:5" x14ac:dyDescent="0.25">
      <c r="A22902" s="93" t="s">
        <v>3795</v>
      </c>
      <c r="D22902" s="93" t="s">
        <v>14</v>
      </c>
      <c r="E22902" s="93" t="s">
        <v>33609</v>
      </c>
    </row>
    <row r="22903" spans="1:5" x14ac:dyDescent="0.25">
      <c r="A22903" s="93" t="s">
        <v>3795</v>
      </c>
      <c r="B22903" t="s">
        <v>21791</v>
      </c>
      <c r="C22903">
        <v>38982</v>
      </c>
      <c r="D22903" s="93" t="s">
        <v>27400</v>
      </c>
      <c r="E22903" s="93" t="s">
        <v>14</v>
      </c>
    </row>
    <row r="22904" spans="1:5" x14ac:dyDescent="0.25">
      <c r="A22904" s="93" t="s">
        <v>3795</v>
      </c>
      <c r="B22904" t="s">
        <v>21783</v>
      </c>
      <c r="C22904">
        <v>88248</v>
      </c>
      <c r="D22904" s="93" t="s">
        <v>27421</v>
      </c>
      <c r="E22904" s="93" t="s">
        <v>14</v>
      </c>
    </row>
    <row r="22905" spans="1:5" x14ac:dyDescent="0.25">
      <c r="A22905" s="93" t="s">
        <v>3795</v>
      </c>
      <c r="B22905" t="s">
        <v>21783</v>
      </c>
      <c r="C22905">
        <v>88267</v>
      </c>
      <c r="D22905" s="93" t="s">
        <v>27421</v>
      </c>
      <c r="E22905" s="93" t="s">
        <v>14</v>
      </c>
    </row>
    <row r="22906" spans="1:5" x14ac:dyDescent="0.25">
      <c r="A22906" s="93" t="s">
        <v>3795</v>
      </c>
      <c r="B22906" t="s">
        <v>21783</v>
      </c>
      <c r="C22906">
        <v>104091</v>
      </c>
      <c r="D22906" s="93" t="s">
        <v>27422</v>
      </c>
      <c r="E22906" s="93" t="s">
        <v>14</v>
      </c>
    </row>
    <row r="22907" spans="1:5" x14ac:dyDescent="0.25">
      <c r="A22907" s="93" t="s">
        <v>3796</v>
      </c>
      <c r="D22907" s="93" t="s">
        <v>14</v>
      </c>
      <c r="E22907" s="93" t="s">
        <v>33610</v>
      </c>
    </row>
    <row r="22908" spans="1:5" x14ac:dyDescent="0.25">
      <c r="A22908" s="93" t="s">
        <v>3796</v>
      </c>
      <c r="B22908" t="s">
        <v>21791</v>
      </c>
      <c r="C22908">
        <v>38983</v>
      </c>
      <c r="D22908" s="93" t="s">
        <v>27400</v>
      </c>
      <c r="E22908" s="93" t="s">
        <v>14</v>
      </c>
    </row>
    <row r="22909" spans="1:5" x14ac:dyDescent="0.25">
      <c r="A22909" s="93" t="s">
        <v>3796</v>
      </c>
      <c r="B22909" t="s">
        <v>21783</v>
      </c>
      <c r="C22909">
        <v>88248</v>
      </c>
      <c r="D22909" s="93" t="s">
        <v>27423</v>
      </c>
      <c r="E22909" s="93" t="s">
        <v>14</v>
      </c>
    </row>
    <row r="22910" spans="1:5" x14ac:dyDescent="0.25">
      <c r="A22910" s="93" t="s">
        <v>3796</v>
      </c>
      <c r="B22910" t="s">
        <v>21783</v>
      </c>
      <c r="C22910">
        <v>88267</v>
      </c>
      <c r="D22910" s="93" t="s">
        <v>27423</v>
      </c>
      <c r="E22910" s="93" t="s">
        <v>14</v>
      </c>
    </row>
    <row r="22911" spans="1:5" x14ac:dyDescent="0.25">
      <c r="A22911" s="93" t="s">
        <v>3796</v>
      </c>
      <c r="B22911" t="s">
        <v>21783</v>
      </c>
      <c r="C22911">
        <v>104091</v>
      </c>
      <c r="D22911" s="93" t="s">
        <v>22040</v>
      </c>
      <c r="E22911" s="93" t="s">
        <v>14</v>
      </c>
    </row>
    <row r="22912" spans="1:5" x14ac:dyDescent="0.25">
      <c r="A22912" s="93" t="s">
        <v>3797</v>
      </c>
      <c r="D22912" s="93" t="s">
        <v>14</v>
      </c>
      <c r="E22912" s="93" t="s">
        <v>33611</v>
      </c>
    </row>
    <row r="22913" spans="1:5" x14ac:dyDescent="0.25">
      <c r="A22913" s="93" t="s">
        <v>3797</v>
      </c>
      <c r="B22913" t="s">
        <v>21791</v>
      </c>
      <c r="C22913">
        <v>38984</v>
      </c>
      <c r="D22913" s="93" t="s">
        <v>27400</v>
      </c>
      <c r="E22913" s="93" t="s">
        <v>14</v>
      </c>
    </row>
    <row r="22914" spans="1:5" x14ac:dyDescent="0.25">
      <c r="A22914" s="93" t="s">
        <v>3797</v>
      </c>
      <c r="B22914" t="s">
        <v>21783</v>
      </c>
      <c r="C22914">
        <v>88248</v>
      </c>
      <c r="D22914" s="93" t="s">
        <v>27424</v>
      </c>
      <c r="E22914" s="93" t="s">
        <v>14</v>
      </c>
    </row>
    <row r="22915" spans="1:5" x14ac:dyDescent="0.25">
      <c r="A22915" s="93" t="s">
        <v>3797</v>
      </c>
      <c r="B22915" t="s">
        <v>21783</v>
      </c>
      <c r="C22915">
        <v>88267</v>
      </c>
      <c r="D22915" s="93" t="s">
        <v>27424</v>
      </c>
      <c r="E22915" s="93" t="s">
        <v>14</v>
      </c>
    </row>
    <row r="22916" spans="1:5" x14ac:dyDescent="0.25">
      <c r="A22916" s="93" t="s">
        <v>3797</v>
      </c>
      <c r="B22916" t="s">
        <v>21783</v>
      </c>
      <c r="C22916">
        <v>104097</v>
      </c>
      <c r="D22916" s="93" t="s">
        <v>27425</v>
      </c>
      <c r="E22916" s="93" t="s">
        <v>14</v>
      </c>
    </row>
    <row r="22917" spans="1:5" x14ac:dyDescent="0.25">
      <c r="A22917" s="93" t="s">
        <v>3797</v>
      </c>
      <c r="B22917" t="s">
        <v>21783</v>
      </c>
      <c r="C22917">
        <v>104098</v>
      </c>
      <c r="D22917" s="93" t="s">
        <v>26784</v>
      </c>
      <c r="E22917" s="93" t="s">
        <v>14</v>
      </c>
    </row>
    <row r="22918" spans="1:5" x14ac:dyDescent="0.25">
      <c r="A22918" s="93" t="s">
        <v>3798</v>
      </c>
      <c r="D22918" s="93" t="s">
        <v>14</v>
      </c>
      <c r="E22918" s="93" t="s">
        <v>33612</v>
      </c>
    </row>
    <row r="22919" spans="1:5" x14ac:dyDescent="0.25">
      <c r="A22919" s="93" t="s">
        <v>3798</v>
      </c>
      <c r="B22919" t="s">
        <v>21791</v>
      </c>
      <c r="C22919">
        <v>38985</v>
      </c>
      <c r="D22919" s="93" t="s">
        <v>27400</v>
      </c>
      <c r="E22919" s="93" t="s">
        <v>14</v>
      </c>
    </row>
    <row r="22920" spans="1:5" x14ac:dyDescent="0.25">
      <c r="A22920" s="93" t="s">
        <v>3798</v>
      </c>
      <c r="B22920" t="s">
        <v>21783</v>
      </c>
      <c r="C22920">
        <v>88248</v>
      </c>
      <c r="D22920" s="93" t="s">
        <v>27426</v>
      </c>
      <c r="E22920" s="93" t="s">
        <v>14</v>
      </c>
    </row>
    <row r="22921" spans="1:5" x14ac:dyDescent="0.25">
      <c r="A22921" s="93" t="s">
        <v>3798</v>
      </c>
      <c r="B22921" t="s">
        <v>21783</v>
      </c>
      <c r="C22921">
        <v>88267</v>
      </c>
      <c r="D22921" s="93" t="s">
        <v>27426</v>
      </c>
      <c r="E22921" s="93" t="s">
        <v>14</v>
      </c>
    </row>
    <row r="22922" spans="1:5" x14ac:dyDescent="0.25">
      <c r="A22922" s="93" t="s">
        <v>3798</v>
      </c>
      <c r="B22922" t="s">
        <v>21783</v>
      </c>
      <c r="C22922">
        <v>104097</v>
      </c>
      <c r="D22922" s="93" t="s">
        <v>27427</v>
      </c>
      <c r="E22922" s="93" t="s">
        <v>14</v>
      </c>
    </row>
    <row r="22923" spans="1:5" x14ac:dyDescent="0.25">
      <c r="A22923" s="93" t="s">
        <v>3798</v>
      </c>
      <c r="B22923" t="s">
        <v>21783</v>
      </c>
      <c r="C22923">
        <v>104098</v>
      </c>
      <c r="D22923" s="93" t="s">
        <v>22252</v>
      </c>
      <c r="E22923" s="93" t="s">
        <v>14</v>
      </c>
    </row>
    <row r="22924" spans="1:5" x14ac:dyDescent="0.25">
      <c r="A22924" s="93" t="s">
        <v>3799</v>
      </c>
      <c r="D22924" s="93" t="s">
        <v>14</v>
      </c>
      <c r="E22924" s="93" t="s">
        <v>33613</v>
      </c>
    </row>
    <row r="22925" spans="1:5" x14ac:dyDescent="0.25">
      <c r="A22925" s="93" t="s">
        <v>3799</v>
      </c>
      <c r="B22925" t="s">
        <v>21791</v>
      </c>
      <c r="C22925">
        <v>38986</v>
      </c>
      <c r="D22925" s="93" t="s">
        <v>27400</v>
      </c>
      <c r="E22925" s="93" t="s">
        <v>14</v>
      </c>
    </row>
    <row r="22926" spans="1:5" x14ac:dyDescent="0.25">
      <c r="A22926" s="93" t="s">
        <v>3799</v>
      </c>
      <c r="B22926" t="s">
        <v>21783</v>
      </c>
      <c r="C22926">
        <v>88248</v>
      </c>
      <c r="D22926" s="93" t="s">
        <v>27428</v>
      </c>
      <c r="E22926" s="93" t="s">
        <v>14</v>
      </c>
    </row>
    <row r="22927" spans="1:5" x14ac:dyDescent="0.25">
      <c r="A22927" s="93" t="s">
        <v>3799</v>
      </c>
      <c r="B22927" t="s">
        <v>21783</v>
      </c>
      <c r="C22927">
        <v>88267</v>
      </c>
      <c r="D22927" s="93" t="s">
        <v>27428</v>
      </c>
      <c r="E22927" s="93" t="s">
        <v>14</v>
      </c>
    </row>
    <row r="22928" spans="1:5" x14ac:dyDescent="0.25">
      <c r="A22928" s="93" t="s">
        <v>3799</v>
      </c>
      <c r="B22928" t="s">
        <v>21783</v>
      </c>
      <c r="C22928">
        <v>104097</v>
      </c>
      <c r="D22928" s="93" t="s">
        <v>27429</v>
      </c>
      <c r="E22928" s="93" t="s">
        <v>14</v>
      </c>
    </row>
    <row r="22929" spans="1:5" x14ac:dyDescent="0.25">
      <c r="A22929" s="93" t="s">
        <v>3799</v>
      </c>
      <c r="B22929" t="s">
        <v>21783</v>
      </c>
      <c r="C22929">
        <v>104098</v>
      </c>
      <c r="D22929" s="93" t="s">
        <v>27430</v>
      </c>
      <c r="E22929" s="93" t="s">
        <v>14</v>
      </c>
    </row>
    <row r="22930" spans="1:5" x14ac:dyDescent="0.25">
      <c r="A22930" s="93" t="s">
        <v>3800</v>
      </c>
      <c r="D22930" s="93" t="s">
        <v>14</v>
      </c>
      <c r="E22930" s="93" t="s">
        <v>33614</v>
      </c>
    </row>
    <row r="22931" spans="1:5" x14ac:dyDescent="0.25">
      <c r="A22931" s="93" t="s">
        <v>3800</v>
      </c>
      <c r="B22931" t="s">
        <v>21791</v>
      </c>
      <c r="C22931">
        <v>36274</v>
      </c>
      <c r="D22931" s="93" t="s">
        <v>27400</v>
      </c>
      <c r="E22931" s="93" t="s">
        <v>14</v>
      </c>
    </row>
    <row r="22932" spans="1:5" x14ac:dyDescent="0.25">
      <c r="A22932" s="93" t="s">
        <v>3800</v>
      </c>
      <c r="B22932" t="s">
        <v>21783</v>
      </c>
      <c r="C22932">
        <v>88248</v>
      </c>
      <c r="D22932" s="93" t="s">
        <v>22595</v>
      </c>
      <c r="E22932" s="93" t="s">
        <v>14</v>
      </c>
    </row>
    <row r="22933" spans="1:5" x14ac:dyDescent="0.25">
      <c r="A22933" s="93" t="s">
        <v>3800</v>
      </c>
      <c r="B22933" t="s">
        <v>21783</v>
      </c>
      <c r="C22933">
        <v>88267</v>
      </c>
      <c r="D22933" s="93" t="s">
        <v>22595</v>
      </c>
      <c r="E22933" s="93" t="s">
        <v>14</v>
      </c>
    </row>
    <row r="22934" spans="1:5" x14ac:dyDescent="0.25">
      <c r="A22934" s="93" t="s">
        <v>3800</v>
      </c>
      <c r="B22934" t="s">
        <v>21783</v>
      </c>
      <c r="C22934">
        <v>104091</v>
      </c>
      <c r="D22934" s="93" t="s">
        <v>24197</v>
      </c>
      <c r="E22934" s="93" t="s">
        <v>14</v>
      </c>
    </row>
    <row r="22935" spans="1:5" x14ac:dyDescent="0.25">
      <c r="A22935" s="93" t="s">
        <v>3801</v>
      </c>
      <c r="D22935" s="93" t="s">
        <v>14</v>
      </c>
      <c r="E22935" s="93" t="s">
        <v>33615</v>
      </c>
    </row>
    <row r="22936" spans="1:5" x14ac:dyDescent="0.25">
      <c r="A22936" s="93" t="s">
        <v>3801</v>
      </c>
      <c r="B22936" t="s">
        <v>21791</v>
      </c>
      <c r="C22936">
        <v>36278</v>
      </c>
      <c r="D22936" s="93" t="s">
        <v>27400</v>
      </c>
      <c r="E22936" s="93" t="s">
        <v>14</v>
      </c>
    </row>
    <row r="22937" spans="1:5" x14ac:dyDescent="0.25">
      <c r="A22937" s="93" t="s">
        <v>3801</v>
      </c>
      <c r="B22937" t="s">
        <v>21783</v>
      </c>
      <c r="C22937">
        <v>88248</v>
      </c>
      <c r="D22937" s="93" t="s">
        <v>22326</v>
      </c>
      <c r="E22937" s="93" t="s">
        <v>14</v>
      </c>
    </row>
    <row r="22938" spans="1:5" x14ac:dyDescent="0.25">
      <c r="A22938" s="93" t="s">
        <v>3801</v>
      </c>
      <c r="B22938" t="s">
        <v>21783</v>
      </c>
      <c r="C22938">
        <v>88267</v>
      </c>
      <c r="D22938" s="93" t="s">
        <v>22326</v>
      </c>
      <c r="E22938" s="93" t="s">
        <v>14</v>
      </c>
    </row>
    <row r="22939" spans="1:5" x14ac:dyDescent="0.25">
      <c r="A22939" s="93" t="s">
        <v>3801</v>
      </c>
      <c r="B22939" t="s">
        <v>21783</v>
      </c>
      <c r="C22939">
        <v>104091</v>
      </c>
      <c r="D22939" s="93" t="s">
        <v>22015</v>
      </c>
      <c r="E22939" s="93" t="s">
        <v>14</v>
      </c>
    </row>
    <row r="22940" spans="1:5" x14ac:dyDescent="0.25">
      <c r="A22940" s="93" t="s">
        <v>3802</v>
      </c>
      <c r="D22940" s="93" t="s">
        <v>14</v>
      </c>
      <c r="E22940" s="93" t="s">
        <v>33616</v>
      </c>
    </row>
    <row r="22941" spans="1:5" x14ac:dyDescent="0.25">
      <c r="A22941" s="93" t="s">
        <v>3802</v>
      </c>
      <c r="B22941" t="s">
        <v>21791</v>
      </c>
      <c r="C22941">
        <v>38971</v>
      </c>
      <c r="D22941" s="93" t="s">
        <v>27400</v>
      </c>
      <c r="E22941" s="93" t="s">
        <v>14</v>
      </c>
    </row>
    <row r="22942" spans="1:5" x14ac:dyDescent="0.25">
      <c r="A22942" s="93" t="s">
        <v>3802</v>
      </c>
      <c r="B22942" t="s">
        <v>21783</v>
      </c>
      <c r="C22942">
        <v>88248</v>
      </c>
      <c r="D22942" s="93" t="s">
        <v>21816</v>
      </c>
      <c r="E22942" s="93" t="s">
        <v>14</v>
      </c>
    </row>
    <row r="22943" spans="1:5" x14ac:dyDescent="0.25">
      <c r="A22943" s="93" t="s">
        <v>3802</v>
      </c>
      <c r="B22943" t="s">
        <v>21783</v>
      </c>
      <c r="C22943">
        <v>88267</v>
      </c>
      <c r="D22943" s="93" t="s">
        <v>21816</v>
      </c>
      <c r="E22943" s="93" t="s">
        <v>14</v>
      </c>
    </row>
    <row r="22944" spans="1:5" x14ac:dyDescent="0.25">
      <c r="A22944" s="93" t="s">
        <v>3802</v>
      </c>
      <c r="B22944" t="s">
        <v>21783</v>
      </c>
      <c r="C22944">
        <v>104091</v>
      </c>
      <c r="D22944" s="93" t="s">
        <v>22393</v>
      </c>
      <c r="E22944" s="93" t="s">
        <v>14</v>
      </c>
    </row>
    <row r="22945" spans="1:5" x14ac:dyDescent="0.25">
      <c r="A22945" s="93" t="s">
        <v>3803</v>
      </c>
      <c r="D22945" s="93" t="s">
        <v>14</v>
      </c>
      <c r="E22945" s="93" t="s">
        <v>33617</v>
      </c>
    </row>
    <row r="22946" spans="1:5" x14ac:dyDescent="0.25">
      <c r="A22946" s="93" t="s">
        <v>3803</v>
      </c>
      <c r="B22946" t="s">
        <v>21791</v>
      </c>
      <c r="C22946">
        <v>38972</v>
      </c>
      <c r="D22946" s="93" t="s">
        <v>27400</v>
      </c>
      <c r="E22946" s="93" t="s">
        <v>14</v>
      </c>
    </row>
    <row r="22947" spans="1:5" x14ac:dyDescent="0.25">
      <c r="A22947" s="93" t="s">
        <v>3803</v>
      </c>
      <c r="B22947" t="s">
        <v>21783</v>
      </c>
      <c r="C22947">
        <v>88248</v>
      </c>
      <c r="D22947" s="93" t="s">
        <v>27431</v>
      </c>
      <c r="E22947" s="93" t="s">
        <v>14</v>
      </c>
    </row>
    <row r="22948" spans="1:5" x14ac:dyDescent="0.25">
      <c r="A22948" s="93" t="s">
        <v>3803</v>
      </c>
      <c r="B22948" t="s">
        <v>21783</v>
      </c>
      <c r="C22948">
        <v>88267</v>
      </c>
      <c r="D22948" s="93" t="s">
        <v>27431</v>
      </c>
      <c r="E22948" s="93" t="s">
        <v>14</v>
      </c>
    </row>
    <row r="22949" spans="1:5" x14ac:dyDescent="0.25">
      <c r="A22949" s="93" t="s">
        <v>3803</v>
      </c>
      <c r="B22949" t="s">
        <v>21783</v>
      </c>
      <c r="C22949">
        <v>104091</v>
      </c>
      <c r="D22949" s="93" t="s">
        <v>24135</v>
      </c>
      <c r="E22949" s="93" t="s">
        <v>14</v>
      </c>
    </row>
    <row r="22950" spans="1:5" x14ac:dyDescent="0.25">
      <c r="A22950" s="93" t="s">
        <v>3804</v>
      </c>
      <c r="D22950" s="93" t="s">
        <v>14</v>
      </c>
      <c r="E22950" s="93" t="s">
        <v>33618</v>
      </c>
    </row>
    <row r="22951" spans="1:5" x14ac:dyDescent="0.25">
      <c r="A22951" s="93" t="s">
        <v>3804</v>
      </c>
      <c r="B22951" t="s">
        <v>21791</v>
      </c>
      <c r="C22951">
        <v>38973</v>
      </c>
      <c r="D22951" s="93" t="s">
        <v>27400</v>
      </c>
      <c r="E22951" s="93" t="s">
        <v>14</v>
      </c>
    </row>
    <row r="22952" spans="1:5" x14ac:dyDescent="0.25">
      <c r="A22952" s="93" t="s">
        <v>3804</v>
      </c>
      <c r="B22952" t="s">
        <v>21783</v>
      </c>
      <c r="C22952">
        <v>88248</v>
      </c>
      <c r="D22952" s="93" t="s">
        <v>22858</v>
      </c>
      <c r="E22952" s="93" t="s">
        <v>14</v>
      </c>
    </row>
    <row r="22953" spans="1:5" x14ac:dyDescent="0.25">
      <c r="A22953" s="93" t="s">
        <v>3804</v>
      </c>
      <c r="B22953" t="s">
        <v>21783</v>
      </c>
      <c r="C22953">
        <v>88267</v>
      </c>
      <c r="D22953" s="93" t="s">
        <v>22858</v>
      </c>
      <c r="E22953" s="93" t="s">
        <v>14</v>
      </c>
    </row>
    <row r="22954" spans="1:5" x14ac:dyDescent="0.25">
      <c r="A22954" s="93" t="s">
        <v>3804</v>
      </c>
      <c r="B22954" t="s">
        <v>21783</v>
      </c>
      <c r="C22954">
        <v>104091</v>
      </c>
      <c r="D22954" s="93" t="s">
        <v>27432</v>
      </c>
      <c r="E22954" s="93" t="s">
        <v>14</v>
      </c>
    </row>
    <row r="22955" spans="1:5" x14ac:dyDescent="0.25">
      <c r="A22955" s="93" t="s">
        <v>3805</v>
      </c>
      <c r="D22955" s="93" t="s">
        <v>14</v>
      </c>
      <c r="E22955" s="93" t="s">
        <v>33619</v>
      </c>
    </row>
    <row r="22956" spans="1:5" x14ac:dyDescent="0.25">
      <c r="A22956" s="93" t="s">
        <v>3805</v>
      </c>
      <c r="B22956" t="s">
        <v>21791</v>
      </c>
      <c r="C22956">
        <v>38974</v>
      </c>
      <c r="D22956" s="93" t="s">
        <v>27400</v>
      </c>
      <c r="E22956" s="93" t="s">
        <v>14</v>
      </c>
    </row>
    <row r="22957" spans="1:5" x14ac:dyDescent="0.25">
      <c r="A22957" s="93" t="s">
        <v>3805</v>
      </c>
      <c r="B22957" t="s">
        <v>21783</v>
      </c>
      <c r="C22957">
        <v>88248</v>
      </c>
      <c r="D22957" s="93" t="s">
        <v>27433</v>
      </c>
      <c r="E22957" s="93" t="s">
        <v>14</v>
      </c>
    </row>
    <row r="22958" spans="1:5" x14ac:dyDescent="0.25">
      <c r="A22958" s="93" t="s">
        <v>3805</v>
      </c>
      <c r="B22958" t="s">
        <v>21783</v>
      </c>
      <c r="C22958">
        <v>88267</v>
      </c>
      <c r="D22958" s="93" t="s">
        <v>27433</v>
      </c>
      <c r="E22958" s="93" t="s">
        <v>14</v>
      </c>
    </row>
    <row r="22959" spans="1:5" x14ac:dyDescent="0.25">
      <c r="A22959" s="93" t="s">
        <v>3805</v>
      </c>
      <c r="B22959" t="s">
        <v>21783</v>
      </c>
      <c r="C22959">
        <v>104091</v>
      </c>
      <c r="D22959" s="93" t="s">
        <v>27434</v>
      </c>
      <c r="E22959" s="93" t="s">
        <v>14</v>
      </c>
    </row>
    <row r="22960" spans="1:5" x14ac:dyDescent="0.25">
      <c r="A22960" s="93" t="s">
        <v>3806</v>
      </c>
      <c r="D22960" s="93" t="s">
        <v>14</v>
      </c>
      <c r="E22960" s="93" t="s">
        <v>33620</v>
      </c>
    </row>
    <row r="22961" spans="1:5" x14ac:dyDescent="0.25">
      <c r="A22961" s="93" t="s">
        <v>3806</v>
      </c>
      <c r="B22961" t="s">
        <v>21791</v>
      </c>
      <c r="C22961">
        <v>38975</v>
      </c>
      <c r="D22961" s="93" t="s">
        <v>27400</v>
      </c>
      <c r="E22961" s="93" t="s">
        <v>14</v>
      </c>
    </row>
    <row r="22962" spans="1:5" x14ac:dyDescent="0.25">
      <c r="A22962" s="93" t="s">
        <v>3806</v>
      </c>
      <c r="B22962" t="s">
        <v>21783</v>
      </c>
      <c r="C22962">
        <v>88248</v>
      </c>
      <c r="D22962" s="93" t="s">
        <v>22596</v>
      </c>
      <c r="E22962" s="93" t="s">
        <v>14</v>
      </c>
    </row>
    <row r="22963" spans="1:5" x14ac:dyDescent="0.25">
      <c r="A22963" s="93" t="s">
        <v>3806</v>
      </c>
      <c r="B22963" t="s">
        <v>21783</v>
      </c>
      <c r="C22963">
        <v>88267</v>
      </c>
      <c r="D22963" s="93" t="s">
        <v>22596</v>
      </c>
      <c r="E22963" s="93" t="s">
        <v>14</v>
      </c>
    </row>
    <row r="22964" spans="1:5" x14ac:dyDescent="0.25">
      <c r="A22964" s="93" t="s">
        <v>3806</v>
      </c>
      <c r="B22964" t="s">
        <v>21783</v>
      </c>
      <c r="C22964">
        <v>104097</v>
      </c>
      <c r="D22964" s="93" t="s">
        <v>27435</v>
      </c>
      <c r="E22964" s="93" t="s">
        <v>14</v>
      </c>
    </row>
    <row r="22965" spans="1:5" x14ac:dyDescent="0.25">
      <c r="A22965" s="93" t="s">
        <v>3806</v>
      </c>
      <c r="B22965" t="s">
        <v>21783</v>
      </c>
      <c r="C22965">
        <v>104098</v>
      </c>
      <c r="D22965" s="93" t="s">
        <v>27436</v>
      </c>
      <c r="E22965" s="93" t="s">
        <v>14</v>
      </c>
    </row>
    <row r="22966" spans="1:5" x14ac:dyDescent="0.25">
      <c r="A22966" s="93" t="s">
        <v>3807</v>
      </c>
      <c r="D22966" s="93" t="s">
        <v>14</v>
      </c>
      <c r="E22966" s="93" t="s">
        <v>33621</v>
      </c>
    </row>
    <row r="22967" spans="1:5" x14ac:dyDescent="0.25">
      <c r="A22967" s="93" t="s">
        <v>3807</v>
      </c>
      <c r="B22967" t="s">
        <v>21791</v>
      </c>
      <c r="C22967">
        <v>38976</v>
      </c>
      <c r="D22967" s="93" t="s">
        <v>27400</v>
      </c>
      <c r="E22967" s="93" t="s">
        <v>14</v>
      </c>
    </row>
    <row r="22968" spans="1:5" x14ac:dyDescent="0.25">
      <c r="A22968" s="93" t="s">
        <v>3807</v>
      </c>
      <c r="B22968" t="s">
        <v>21783</v>
      </c>
      <c r="C22968">
        <v>88248</v>
      </c>
      <c r="D22968" s="93" t="s">
        <v>26538</v>
      </c>
      <c r="E22968" s="93" t="s">
        <v>14</v>
      </c>
    </row>
    <row r="22969" spans="1:5" x14ac:dyDescent="0.25">
      <c r="A22969" s="93" t="s">
        <v>3807</v>
      </c>
      <c r="B22969" t="s">
        <v>21783</v>
      </c>
      <c r="C22969">
        <v>88267</v>
      </c>
      <c r="D22969" s="93" t="s">
        <v>26538</v>
      </c>
      <c r="E22969" s="93" t="s">
        <v>14</v>
      </c>
    </row>
    <row r="22970" spans="1:5" x14ac:dyDescent="0.25">
      <c r="A22970" s="93" t="s">
        <v>3807</v>
      </c>
      <c r="B22970" t="s">
        <v>21783</v>
      </c>
      <c r="C22970">
        <v>104097</v>
      </c>
      <c r="D22970" s="93" t="s">
        <v>27437</v>
      </c>
      <c r="E22970" s="93" t="s">
        <v>14</v>
      </c>
    </row>
    <row r="22971" spans="1:5" x14ac:dyDescent="0.25">
      <c r="A22971" s="93" t="s">
        <v>3807</v>
      </c>
      <c r="B22971" t="s">
        <v>21783</v>
      </c>
      <c r="C22971">
        <v>104098</v>
      </c>
      <c r="D22971" s="93" t="s">
        <v>21881</v>
      </c>
      <c r="E22971" s="93" t="s">
        <v>14</v>
      </c>
    </row>
    <row r="22972" spans="1:5" x14ac:dyDescent="0.25">
      <c r="A22972" s="93" t="s">
        <v>3808</v>
      </c>
      <c r="D22972" s="93" t="s">
        <v>14</v>
      </c>
      <c r="E22972" s="93" t="s">
        <v>33622</v>
      </c>
    </row>
    <row r="22973" spans="1:5" x14ac:dyDescent="0.25">
      <c r="A22973" s="93" t="s">
        <v>3808</v>
      </c>
      <c r="B22973" t="s">
        <v>21791</v>
      </c>
      <c r="C22973">
        <v>38977</v>
      </c>
      <c r="D22973" s="93" t="s">
        <v>27400</v>
      </c>
      <c r="E22973" s="93" t="s">
        <v>14</v>
      </c>
    </row>
    <row r="22974" spans="1:5" x14ac:dyDescent="0.25">
      <c r="A22974" s="93" t="s">
        <v>3808</v>
      </c>
      <c r="B22974" t="s">
        <v>21783</v>
      </c>
      <c r="C22974">
        <v>88248</v>
      </c>
      <c r="D22974" s="93" t="s">
        <v>27438</v>
      </c>
      <c r="E22974" s="93" t="s">
        <v>14</v>
      </c>
    </row>
    <row r="22975" spans="1:5" x14ac:dyDescent="0.25">
      <c r="A22975" s="93" t="s">
        <v>3808</v>
      </c>
      <c r="B22975" t="s">
        <v>21783</v>
      </c>
      <c r="C22975">
        <v>88267</v>
      </c>
      <c r="D22975" s="93" t="s">
        <v>27438</v>
      </c>
      <c r="E22975" s="93" t="s">
        <v>14</v>
      </c>
    </row>
    <row r="22976" spans="1:5" x14ac:dyDescent="0.25">
      <c r="A22976" s="93" t="s">
        <v>3808</v>
      </c>
      <c r="B22976" t="s">
        <v>21783</v>
      </c>
      <c r="C22976">
        <v>104097</v>
      </c>
      <c r="D22976" s="93" t="s">
        <v>27439</v>
      </c>
      <c r="E22976" s="93" t="s">
        <v>14</v>
      </c>
    </row>
    <row r="22977" spans="1:5" x14ac:dyDescent="0.25">
      <c r="A22977" s="93" t="s">
        <v>3808</v>
      </c>
      <c r="B22977" t="s">
        <v>21783</v>
      </c>
      <c r="C22977">
        <v>104098</v>
      </c>
      <c r="D22977" s="93" t="s">
        <v>27440</v>
      </c>
      <c r="E22977" s="93" t="s">
        <v>14</v>
      </c>
    </row>
    <row r="22978" spans="1:5" x14ac:dyDescent="0.25">
      <c r="A22978" s="93" t="s">
        <v>3809</v>
      </c>
      <c r="D22978" s="93" t="s">
        <v>14</v>
      </c>
      <c r="E22978" s="93" t="s">
        <v>33623</v>
      </c>
    </row>
    <row r="22979" spans="1:5" x14ac:dyDescent="0.25">
      <c r="A22979" s="93" t="s">
        <v>3809</v>
      </c>
      <c r="B22979" t="s">
        <v>21791</v>
      </c>
      <c r="C22979">
        <v>38978</v>
      </c>
      <c r="D22979" s="93" t="s">
        <v>27400</v>
      </c>
      <c r="E22979" s="93" t="s">
        <v>14</v>
      </c>
    </row>
    <row r="22980" spans="1:5" x14ac:dyDescent="0.25">
      <c r="A22980" s="93" t="s">
        <v>3809</v>
      </c>
      <c r="B22980" t="s">
        <v>21783</v>
      </c>
      <c r="C22980">
        <v>88248</v>
      </c>
      <c r="D22980" s="93" t="s">
        <v>23620</v>
      </c>
      <c r="E22980" s="93" t="s">
        <v>14</v>
      </c>
    </row>
    <row r="22981" spans="1:5" x14ac:dyDescent="0.25">
      <c r="A22981" s="93" t="s">
        <v>3809</v>
      </c>
      <c r="B22981" t="s">
        <v>21783</v>
      </c>
      <c r="C22981">
        <v>88267</v>
      </c>
      <c r="D22981" s="93" t="s">
        <v>23620</v>
      </c>
      <c r="E22981" s="93" t="s">
        <v>14</v>
      </c>
    </row>
    <row r="22982" spans="1:5" x14ac:dyDescent="0.25">
      <c r="A22982" s="93" t="s">
        <v>3809</v>
      </c>
      <c r="B22982" t="s">
        <v>21783</v>
      </c>
      <c r="C22982">
        <v>104091</v>
      </c>
      <c r="D22982" s="93" t="s">
        <v>23609</v>
      </c>
      <c r="E22982" s="93" t="s">
        <v>14</v>
      </c>
    </row>
    <row r="22983" spans="1:5" x14ac:dyDescent="0.25">
      <c r="A22983" s="93" t="s">
        <v>3809</v>
      </c>
      <c r="B22983" t="s">
        <v>21783</v>
      </c>
      <c r="C22983">
        <v>104092</v>
      </c>
      <c r="D22983" s="93" t="s">
        <v>22447</v>
      </c>
      <c r="E22983" s="93" t="s">
        <v>14</v>
      </c>
    </row>
    <row r="22984" spans="1:5" x14ac:dyDescent="0.25">
      <c r="A22984" s="93" t="s">
        <v>3810</v>
      </c>
      <c r="D22984" s="93" t="s">
        <v>14</v>
      </c>
      <c r="E22984" s="93" t="s">
        <v>33624</v>
      </c>
    </row>
    <row r="22985" spans="1:5" x14ac:dyDescent="0.25">
      <c r="A22985" s="93" t="s">
        <v>3810</v>
      </c>
      <c r="B22985" t="s">
        <v>21791</v>
      </c>
      <c r="C22985">
        <v>38979</v>
      </c>
      <c r="D22985" s="93" t="s">
        <v>27400</v>
      </c>
      <c r="E22985" s="93" t="s">
        <v>14</v>
      </c>
    </row>
    <row r="22986" spans="1:5" x14ac:dyDescent="0.25">
      <c r="A22986" s="93" t="s">
        <v>3810</v>
      </c>
      <c r="B22986" t="s">
        <v>21783</v>
      </c>
      <c r="C22986">
        <v>88248</v>
      </c>
      <c r="D22986" s="93" t="s">
        <v>27006</v>
      </c>
      <c r="E22986" s="93" t="s">
        <v>14</v>
      </c>
    </row>
    <row r="22987" spans="1:5" x14ac:dyDescent="0.25">
      <c r="A22987" s="93" t="s">
        <v>3810</v>
      </c>
      <c r="B22987" t="s">
        <v>21783</v>
      </c>
      <c r="C22987">
        <v>88267</v>
      </c>
      <c r="D22987" s="93" t="s">
        <v>27006</v>
      </c>
      <c r="E22987" s="93" t="s">
        <v>14</v>
      </c>
    </row>
    <row r="22988" spans="1:5" x14ac:dyDescent="0.25">
      <c r="A22988" s="93" t="s">
        <v>3810</v>
      </c>
      <c r="B22988" t="s">
        <v>21783</v>
      </c>
      <c r="C22988">
        <v>104091</v>
      </c>
      <c r="D22988" s="93" t="s">
        <v>22911</v>
      </c>
      <c r="E22988" s="93" t="s">
        <v>14</v>
      </c>
    </row>
    <row r="22989" spans="1:5" x14ac:dyDescent="0.25">
      <c r="A22989" s="93" t="s">
        <v>3810</v>
      </c>
      <c r="B22989" t="s">
        <v>21783</v>
      </c>
      <c r="C22989">
        <v>104092</v>
      </c>
      <c r="D22989" s="93" t="s">
        <v>27441</v>
      </c>
      <c r="E22989" s="93" t="s">
        <v>14</v>
      </c>
    </row>
    <row r="22990" spans="1:5" x14ac:dyDescent="0.25">
      <c r="A22990" s="93" t="s">
        <v>3811</v>
      </c>
      <c r="D22990" s="93" t="s">
        <v>14</v>
      </c>
      <c r="E22990" s="93" t="s">
        <v>33625</v>
      </c>
    </row>
    <row r="22991" spans="1:5" x14ac:dyDescent="0.25">
      <c r="A22991" s="93" t="s">
        <v>3811</v>
      </c>
      <c r="B22991" t="s">
        <v>21791</v>
      </c>
      <c r="C22991">
        <v>38980</v>
      </c>
      <c r="D22991" s="93" t="s">
        <v>27400</v>
      </c>
      <c r="E22991" s="93" t="s">
        <v>14</v>
      </c>
    </row>
    <row r="22992" spans="1:5" x14ac:dyDescent="0.25">
      <c r="A22992" s="93" t="s">
        <v>3811</v>
      </c>
      <c r="B22992" t="s">
        <v>21783</v>
      </c>
      <c r="C22992">
        <v>88248</v>
      </c>
      <c r="D22992" s="93" t="s">
        <v>22431</v>
      </c>
      <c r="E22992" s="93" t="s">
        <v>14</v>
      </c>
    </row>
    <row r="22993" spans="1:5" x14ac:dyDescent="0.25">
      <c r="A22993" s="93" t="s">
        <v>3811</v>
      </c>
      <c r="B22993" t="s">
        <v>21783</v>
      </c>
      <c r="C22993">
        <v>88267</v>
      </c>
      <c r="D22993" s="93" t="s">
        <v>22431</v>
      </c>
      <c r="E22993" s="93" t="s">
        <v>14</v>
      </c>
    </row>
    <row r="22994" spans="1:5" x14ac:dyDescent="0.25">
      <c r="A22994" s="93" t="s">
        <v>3811</v>
      </c>
      <c r="B22994" t="s">
        <v>21783</v>
      </c>
      <c r="C22994">
        <v>104091</v>
      </c>
      <c r="D22994" s="93" t="s">
        <v>25930</v>
      </c>
      <c r="E22994" s="93" t="s">
        <v>14</v>
      </c>
    </row>
    <row r="22995" spans="1:5" x14ac:dyDescent="0.25">
      <c r="A22995" s="93" t="s">
        <v>3811</v>
      </c>
      <c r="B22995" t="s">
        <v>21783</v>
      </c>
      <c r="C22995">
        <v>104092</v>
      </c>
      <c r="D22995" s="93" t="s">
        <v>23228</v>
      </c>
      <c r="E22995" s="93" t="s">
        <v>14</v>
      </c>
    </row>
    <row r="22996" spans="1:5" x14ac:dyDescent="0.25">
      <c r="A22996" s="93" t="s">
        <v>3812</v>
      </c>
      <c r="D22996" s="93" t="s">
        <v>14</v>
      </c>
      <c r="E22996" s="93" t="s">
        <v>33626</v>
      </c>
    </row>
    <row r="22997" spans="1:5" x14ac:dyDescent="0.25">
      <c r="A22997" s="93" t="s">
        <v>3812</v>
      </c>
      <c r="B22997" t="s">
        <v>21791</v>
      </c>
      <c r="C22997">
        <v>38981</v>
      </c>
      <c r="D22997" s="93" t="s">
        <v>27400</v>
      </c>
      <c r="E22997" s="93" t="s">
        <v>14</v>
      </c>
    </row>
    <row r="22998" spans="1:5" x14ac:dyDescent="0.25">
      <c r="A22998" s="93" t="s">
        <v>3812</v>
      </c>
      <c r="B22998" t="s">
        <v>21783</v>
      </c>
      <c r="C22998">
        <v>88248</v>
      </c>
      <c r="D22998" s="93" t="s">
        <v>25633</v>
      </c>
      <c r="E22998" s="93" t="s">
        <v>14</v>
      </c>
    </row>
    <row r="22999" spans="1:5" x14ac:dyDescent="0.25">
      <c r="A22999" s="93" t="s">
        <v>3812</v>
      </c>
      <c r="B22999" t="s">
        <v>21783</v>
      </c>
      <c r="C22999">
        <v>88267</v>
      </c>
      <c r="D22999" s="93" t="s">
        <v>25633</v>
      </c>
      <c r="E22999" s="93" t="s">
        <v>14</v>
      </c>
    </row>
    <row r="23000" spans="1:5" x14ac:dyDescent="0.25">
      <c r="A23000" s="93" t="s">
        <v>3812</v>
      </c>
      <c r="B23000" t="s">
        <v>21783</v>
      </c>
      <c r="C23000">
        <v>104091</v>
      </c>
      <c r="D23000" s="93" t="s">
        <v>27285</v>
      </c>
      <c r="E23000" s="93" t="s">
        <v>14</v>
      </c>
    </row>
    <row r="23001" spans="1:5" x14ac:dyDescent="0.25">
      <c r="A23001" s="93" t="s">
        <v>3812</v>
      </c>
      <c r="B23001" t="s">
        <v>21783</v>
      </c>
      <c r="C23001">
        <v>104092</v>
      </c>
      <c r="D23001" s="93" t="s">
        <v>22849</v>
      </c>
      <c r="E23001" s="93" t="s">
        <v>14</v>
      </c>
    </row>
    <row r="23002" spans="1:5" x14ac:dyDescent="0.25">
      <c r="A23002" s="93" t="s">
        <v>3813</v>
      </c>
      <c r="D23002" s="93" t="s">
        <v>14</v>
      </c>
      <c r="E23002" s="93" t="s">
        <v>33627</v>
      </c>
    </row>
    <row r="23003" spans="1:5" x14ac:dyDescent="0.25">
      <c r="A23003" s="93" t="s">
        <v>3813</v>
      </c>
      <c r="B23003" t="s">
        <v>21791</v>
      </c>
      <c r="C23003">
        <v>38982</v>
      </c>
      <c r="D23003" s="93" t="s">
        <v>27400</v>
      </c>
      <c r="E23003" s="93" t="s">
        <v>14</v>
      </c>
    </row>
    <row r="23004" spans="1:5" x14ac:dyDescent="0.25">
      <c r="A23004" s="93" t="s">
        <v>3813</v>
      </c>
      <c r="B23004" t="s">
        <v>21783</v>
      </c>
      <c r="C23004">
        <v>88248</v>
      </c>
      <c r="D23004" s="93" t="s">
        <v>27442</v>
      </c>
      <c r="E23004" s="93" t="s">
        <v>14</v>
      </c>
    </row>
    <row r="23005" spans="1:5" x14ac:dyDescent="0.25">
      <c r="A23005" s="93" t="s">
        <v>3813</v>
      </c>
      <c r="B23005" t="s">
        <v>21783</v>
      </c>
      <c r="C23005">
        <v>88267</v>
      </c>
      <c r="D23005" s="93" t="s">
        <v>27442</v>
      </c>
      <c r="E23005" s="93" t="s">
        <v>14</v>
      </c>
    </row>
    <row r="23006" spans="1:5" x14ac:dyDescent="0.25">
      <c r="A23006" s="93" t="s">
        <v>3813</v>
      </c>
      <c r="B23006" t="s">
        <v>21783</v>
      </c>
      <c r="C23006">
        <v>104091</v>
      </c>
      <c r="D23006" s="93" t="s">
        <v>24877</v>
      </c>
      <c r="E23006" s="93" t="s">
        <v>14</v>
      </c>
    </row>
    <row r="23007" spans="1:5" x14ac:dyDescent="0.25">
      <c r="A23007" s="93" t="s">
        <v>3813</v>
      </c>
      <c r="B23007" t="s">
        <v>21783</v>
      </c>
      <c r="C23007">
        <v>104092</v>
      </c>
      <c r="D23007" s="93" t="s">
        <v>27443</v>
      </c>
      <c r="E23007" s="93" t="s">
        <v>14</v>
      </c>
    </row>
    <row r="23008" spans="1:5" x14ac:dyDescent="0.25">
      <c r="A23008" s="93" t="s">
        <v>3814</v>
      </c>
      <c r="D23008" s="93" t="s">
        <v>14</v>
      </c>
      <c r="E23008" s="93" t="s">
        <v>33628</v>
      </c>
    </row>
    <row r="23009" spans="1:5" x14ac:dyDescent="0.25">
      <c r="A23009" s="93" t="s">
        <v>3814</v>
      </c>
      <c r="B23009" t="s">
        <v>21791</v>
      </c>
      <c r="C23009">
        <v>38983</v>
      </c>
      <c r="D23009" s="93" t="s">
        <v>27400</v>
      </c>
      <c r="E23009" s="93" t="s">
        <v>14</v>
      </c>
    </row>
    <row r="23010" spans="1:5" x14ac:dyDescent="0.25">
      <c r="A23010" s="93" t="s">
        <v>3814</v>
      </c>
      <c r="B23010" t="s">
        <v>21783</v>
      </c>
      <c r="C23010">
        <v>88248</v>
      </c>
      <c r="D23010" s="93" t="s">
        <v>25368</v>
      </c>
      <c r="E23010" s="93" t="s">
        <v>14</v>
      </c>
    </row>
    <row r="23011" spans="1:5" x14ac:dyDescent="0.25">
      <c r="A23011" s="93" t="s">
        <v>3814</v>
      </c>
      <c r="B23011" t="s">
        <v>21783</v>
      </c>
      <c r="C23011">
        <v>88267</v>
      </c>
      <c r="D23011" s="93" t="s">
        <v>25368</v>
      </c>
      <c r="E23011" s="93" t="s">
        <v>14</v>
      </c>
    </row>
    <row r="23012" spans="1:5" x14ac:dyDescent="0.25">
      <c r="A23012" s="93" t="s">
        <v>3814</v>
      </c>
      <c r="B23012" t="s">
        <v>21783</v>
      </c>
      <c r="C23012">
        <v>104091</v>
      </c>
      <c r="D23012" s="93" t="s">
        <v>27444</v>
      </c>
      <c r="E23012" s="93" t="s">
        <v>14</v>
      </c>
    </row>
    <row r="23013" spans="1:5" x14ac:dyDescent="0.25">
      <c r="A23013" s="93" t="s">
        <v>3814</v>
      </c>
      <c r="B23013" t="s">
        <v>21783</v>
      </c>
      <c r="C23013">
        <v>104092</v>
      </c>
      <c r="D23013" s="93" t="s">
        <v>27445</v>
      </c>
      <c r="E23013" s="93" t="s">
        <v>14</v>
      </c>
    </row>
    <row r="23014" spans="1:5" x14ac:dyDescent="0.25">
      <c r="A23014" s="93" t="s">
        <v>3815</v>
      </c>
      <c r="D23014" s="93" t="s">
        <v>14</v>
      </c>
      <c r="E23014" s="93" t="s">
        <v>33629</v>
      </c>
    </row>
    <row r="23015" spans="1:5" x14ac:dyDescent="0.25">
      <c r="A23015" s="93" t="s">
        <v>3815</v>
      </c>
      <c r="B23015" t="s">
        <v>21791</v>
      </c>
      <c r="C23015">
        <v>38984</v>
      </c>
      <c r="D23015" s="93" t="s">
        <v>27400</v>
      </c>
      <c r="E23015" s="93" t="s">
        <v>14</v>
      </c>
    </row>
    <row r="23016" spans="1:5" x14ac:dyDescent="0.25">
      <c r="A23016" s="93" t="s">
        <v>3815</v>
      </c>
      <c r="B23016" t="s">
        <v>21783</v>
      </c>
      <c r="C23016">
        <v>88248</v>
      </c>
      <c r="D23016" s="93" t="s">
        <v>26873</v>
      </c>
      <c r="E23016" s="93" t="s">
        <v>14</v>
      </c>
    </row>
    <row r="23017" spans="1:5" x14ac:dyDescent="0.25">
      <c r="A23017" s="93" t="s">
        <v>3815</v>
      </c>
      <c r="B23017" t="s">
        <v>21783</v>
      </c>
      <c r="C23017">
        <v>88267</v>
      </c>
      <c r="D23017" s="93" t="s">
        <v>26873</v>
      </c>
      <c r="E23017" s="93" t="s">
        <v>14</v>
      </c>
    </row>
    <row r="23018" spans="1:5" x14ac:dyDescent="0.25">
      <c r="A23018" s="93" t="s">
        <v>3815</v>
      </c>
      <c r="B23018" t="s">
        <v>21783</v>
      </c>
      <c r="C23018">
        <v>104097</v>
      </c>
      <c r="D23018" s="93" t="s">
        <v>27446</v>
      </c>
      <c r="E23018" s="93" t="s">
        <v>14</v>
      </c>
    </row>
    <row r="23019" spans="1:5" x14ac:dyDescent="0.25">
      <c r="A23019" s="93" t="s">
        <v>3815</v>
      </c>
      <c r="B23019" t="s">
        <v>21783</v>
      </c>
      <c r="C23019">
        <v>104098</v>
      </c>
      <c r="D23019" s="93" t="s">
        <v>27447</v>
      </c>
      <c r="E23019" s="93" t="s">
        <v>14</v>
      </c>
    </row>
    <row r="23020" spans="1:5" x14ac:dyDescent="0.25">
      <c r="A23020" s="93" t="s">
        <v>3816</v>
      </c>
      <c r="D23020" s="93" t="s">
        <v>14</v>
      </c>
      <c r="E23020" s="93" t="s">
        <v>33630</v>
      </c>
    </row>
    <row r="23021" spans="1:5" x14ac:dyDescent="0.25">
      <c r="A23021" s="93" t="s">
        <v>3816</v>
      </c>
      <c r="B23021" t="s">
        <v>21791</v>
      </c>
      <c r="C23021">
        <v>38985</v>
      </c>
      <c r="D23021" s="93" t="s">
        <v>27400</v>
      </c>
      <c r="E23021" s="93" t="s">
        <v>14</v>
      </c>
    </row>
    <row r="23022" spans="1:5" x14ac:dyDescent="0.25">
      <c r="A23022" s="93" t="s">
        <v>3816</v>
      </c>
      <c r="B23022" t="s">
        <v>21783</v>
      </c>
      <c r="C23022">
        <v>88248</v>
      </c>
      <c r="D23022" s="93" t="s">
        <v>27448</v>
      </c>
      <c r="E23022" s="93" t="s">
        <v>14</v>
      </c>
    </row>
    <row r="23023" spans="1:5" x14ac:dyDescent="0.25">
      <c r="A23023" s="93" t="s">
        <v>3816</v>
      </c>
      <c r="B23023" t="s">
        <v>21783</v>
      </c>
      <c r="C23023">
        <v>88267</v>
      </c>
      <c r="D23023" s="93" t="s">
        <v>27448</v>
      </c>
      <c r="E23023" s="93" t="s">
        <v>14</v>
      </c>
    </row>
    <row r="23024" spans="1:5" x14ac:dyDescent="0.25">
      <c r="A23024" s="93" t="s">
        <v>3816</v>
      </c>
      <c r="B23024" t="s">
        <v>21783</v>
      </c>
      <c r="C23024">
        <v>104097</v>
      </c>
      <c r="D23024" s="93" t="s">
        <v>23309</v>
      </c>
      <c r="E23024" s="93" t="s">
        <v>14</v>
      </c>
    </row>
    <row r="23025" spans="1:5" x14ac:dyDescent="0.25">
      <c r="A23025" s="93" t="s">
        <v>3816</v>
      </c>
      <c r="B23025" t="s">
        <v>21783</v>
      </c>
      <c r="C23025">
        <v>104098</v>
      </c>
      <c r="D23025" s="93" t="s">
        <v>23983</v>
      </c>
      <c r="E23025" s="93" t="s">
        <v>14</v>
      </c>
    </row>
    <row r="23026" spans="1:5" x14ac:dyDescent="0.25">
      <c r="A23026" s="93" t="s">
        <v>3817</v>
      </c>
      <c r="D23026" s="93" t="s">
        <v>14</v>
      </c>
      <c r="E23026" s="93" t="s">
        <v>33631</v>
      </c>
    </row>
    <row r="23027" spans="1:5" x14ac:dyDescent="0.25">
      <c r="A23027" s="93" t="s">
        <v>3817</v>
      </c>
      <c r="B23027" t="s">
        <v>21791</v>
      </c>
      <c r="C23027">
        <v>38986</v>
      </c>
      <c r="D23027" s="93" t="s">
        <v>27400</v>
      </c>
      <c r="E23027" s="93" t="s">
        <v>14</v>
      </c>
    </row>
    <row r="23028" spans="1:5" x14ac:dyDescent="0.25">
      <c r="A23028" s="93" t="s">
        <v>3817</v>
      </c>
      <c r="B23028" t="s">
        <v>21783</v>
      </c>
      <c r="C23028">
        <v>88248</v>
      </c>
      <c r="D23028" s="93" t="s">
        <v>27449</v>
      </c>
      <c r="E23028" s="93" t="s">
        <v>14</v>
      </c>
    </row>
    <row r="23029" spans="1:5" x14ac:dyDescent="0.25">
      <c r="A23029" s="93" t="s">
        <v>3817</v>
      </c>
      <c r="B23029" t="s">
        <v>21783</v>
      </c>
      <c r="C23029">
        <v>88267</v>
      </c>
      <c r="D23029" s="93" t="s">
        <v>27449</v>
      </c>
      <c r="E23029" s="93" t="s">
        <v>14</v>
      </c>
    </row>
    <row r="23030" spans="1:5" x14ac:dyDescent="0.25">
      <c r="A23030" s="93" t="s">
        <v>3817</v>
      </c>
      <c r="B23030" t="s">
        <v>21783</v>
      </c>
      <c r="C23030">
        <v>104097</v>
      </c>
      <c r="D23030" s="93" t="s">
        <v>27450</v>
      </c>
      <c r="E23030" s="93" t="s">
        <v>14</v>
      </c>
    </row>
    <row r="23031" spans="1:5" x14ac:dyDescent="0.25">
      <c r="A23031" s="93" t="s">
        <v>3817</v>
      </c>
      <c r="B23031" t="s">
        <v>21783</v>
      </c>
      <c r="C23031">
        <v>104098</v>
      </c>
      <c r="D23031" s="93" t="s">
        <v>22573</v>
      </c>
      <c r="E23031" s="93" t="s">
        <v>14</v>
      </c>
    </row>
    <row r="23032" spans="1:5" x14ac:dyDescent="0.25">
      <c r="A23032" s="93" t="s">
        <v>3818</v>
      </c>
      <c r="D23032" s="93" t="s">
        <v>14</v>
      </c>
      <c r="E23032" s="93" t="s">
        <v>33632</v>
      </c>
    </row>
    <row r="23033" spans="1:5" x14ac:dyDescent="0.25">
      <c r="A23033" s="93" t="s">
        <v>3818</v>
      </c>
      <c r="B23033" t="s">
        <v>21791</v>
      </c>
      <c r="C23033">
        <v>38787</v>
      </c>
      <c r="D23033" s="93" t="s">
        <v>27451</v>
      </c>
      <c r="E23033" s="93" t="s">
        <v>14</v>
      </c>
    </row>
    <row r="23034" spans="1:5" x14ac:dyDescent="0.25">
      <c r="A23034" s="93" t="s">
        <v>3818</v>
      </c>
      <c r="B23034" t="s">
        <v>21783</v>
      </c>
      <c r="C23034">
        <v>88248</v>
      </c>
      <c r="D23034" s="93" t="s">
        <v>27390</v>
      </c>
      <c r="E23034" s="93" t="s">
        <v>14</v>
      </c>
    </row>
    <row r="23035" spans="1:5" x14ac:dyDescent="0.25">
      <c r="A23035" s="93" t="s">
        <v>3818</v>
      </c>
      <c r="B23035" t="s">
        <v>21783</v>
      </c>
      <c r="C23035">
        <v>88267</v>
      </c>
      <c r="D23035" s="93" t="s">
        <v>27452</v>
      </c>
      <c r="E23035" s="93" t="s">
        <v>14</v>
      </c>
    </row>
    <row r="23036" spans="1:5" x14ac:dyDescent="0.25">
      <c r="A23036" s="93" t="s">
        <v>3819</v>
      </c>
      <c r="D23036" s="93" t="s">
        <v>14</v>
      </c>
      <c r="E23036" s="93" t="s">
        <v>33633</v>
      </c>
    </row>
    <row r="23037" spans="1:5" x14ac:dyDescent="0.25">
      <c r="A23037" s="93" t="s">
        <v>3819</v>
      </c>
      <c r="B23037" t="s">
        <v>21791</v>
      </c>
      <c r="C23037">
        <v>38825</v>
      </c>
      <c r="D23037" s="93" t="s">
        <v>27451</v>
      </c>
      <c r="E23037" s="93" t="s">
        <v>14</v>
      </c>
    </row>
    <row r="23038" spans="1:5" x14ac:dyDescent="0.25">
      <c r="A23038" s="93" t="s">
        <v>3819</v>
      </c>
      <c r="B23038" t="s">
        <v>21783</v>
      </c>
      <c r="C23038">
        <v>88248</v>
      </c>
      <c r="D23038" s="93" t="s">
        <v>24523</v>
      </c>
      <c r="E23038" s="93" t="s">
        <v>14</v>
      </c>
    </row>
    <row r="23039" spans="1:5" x14ac:dyDescent="0.25">
      <c r="A23039" s="93" t="s">
        <v>3819</v>
      </c>
      <c r="B23039" t="s">
        <v>21783</v>
      </c>
      <c r="C23039">
        <v>88267</v>
      </c>
      <c r="D23039" s="93" t="s">
        <v>24490</v>
      </c>
      <c r="E23039" s="93" t="s">
        <v>14</v>
      </c>
    </row>
    <row r="23040" spans="1:5" x14ac:dyDescent="0.25">
      <c r="A23040" s="93" t="s">
        <v>3820</v>
      </c>
      <c r="D23040" s="93" t="s">
        <v>14</v>
      </c>
      <c r="E23040" s="93" t="s">
        <v>33634</v>
      </c>
    </row>
    <row r="23041" spans="1:5" x14ac:dyDescent="0.25">
      <c r="A23041" s="93" t="s">
        <v>3820</v>
      </c>
      <c r="B23041" t="s">
        <v>21791</v>
      </c>
      <c r="C23041">
        <v>38826</v>
      </c>
      <c r="D23041" s="93" t="s">
        <v>27451</v>
      </c>
      <c r="E23041" s="93" t="s">
        <v>14</v>
      </c>
    </row>
    <row r="23042" spans="1:5" x14ac:dyDescent="0.25">
      <c r="A23042" s="93" t="s">
        <v>3820</v>
      </c>
      <c r="B23042" t="s">
        <v>21783</v>
      </c>
      <c r="C23042">
        <v>88248</v>
      </c>
      <c r="D23042" s="93" t="s">
        <v>26224</v>
      </c>
      <c r="E23042" s="93" t="s">
        <v>14</v>
      </c>
    </row>
    <row r="23043" spans="1:5" x14ac:dyDescent="0.25">
      <c r="A23043" s="93" t="s">
        <v>3820</v>
      </c>
      <c r="B23043" t="s">
        <v>21783</v>
      </c>
      <c r="C23043">
        <v>88267</v>
      </c>
      <c r="D23043" s="93" t="s">
        <v>27453</v>
      </c>
      <c r="E23043" s="93" t="s">
        <v>14</v>
      </c>
    </row>
    <row r="23044" spans="1:5" x14ac:dyDescent="0.25">
      <c r="A23044" s="93" t="s">
        <v>3821</v>
      </c>
      <c r="D23044" s="93" t="s">
        <v>14</v>
      </c>
      <c r="E23044" s="93" t="s">
        <v>33635</v>
      </c>
    </row>
    <row r="23045" spans="1:5" x14ac:dyDescent="0.25">
      <c r="A23045" s="93" t="s">
        <v>3821</v>
      </c>
      <c r="B23045" t="s">
        <v>21791</v>
      </c>
      <c r="C23045">
        <v>38827</v>
      </c>
      <c r="D23045" s="93" t="s">
        <v>27451</v>
      </c>
      <c r="E23045" s="93" t="s">
        <v>14</v>
      </c>
    </row>
    <row r="23046" spans="1:5" x14ac:dyDescent="0.25">
      <c r="A23046" s="93" t="s">
        <v>3821</v>
      </c>
      <c r="B23046" t="s">
        <v>21783</v>
      </c>
      <c r="C23046">
        <v>88248</v>
      </c>
      <c r="D23046" s="93" t="s">
        <v>25711</v>
      </c>
      <c r="E23046" s="93" t="s">
        <v>14</v>
      </c>
    </row>
    <row r="23047" spans="1:5" x14ac:dyDescent="0.25">
      <c r="A23047" s="93" t="s">
        <v>3821</v>
      </c>
      <c r="B23047" t="s">
        <v>21783</v>
      </c>
      <c r="C23047">
        <v>88267</v>
      </c>
      <c r="D23047" s="93" t="s">
        <v>27454</v>
      </c>
      <c r="E23047" s="93" t="s">
        <v>14</v>
      </c>
    </row>
    <row r="23048" spans="1:5" x14ac:dyDescent="0.25">
      <c r="A23048" s="93" t="s">
        <v>3822</v>
      </c>
      <c r="D23048" s="93" t="s">
        <v>14</v>
      </c>
      <c r="E23048" s="93" t="s">
        <v>33636</v>
      </c>
    </row>
    <row r="23049" spans="1:5" x14ac:dyDescent="0.25">
      <c r="A23049" s="93" t="s">
        <v>3822</v>
      </c>
      <c r="B23049" t="s">
        <v>21791</v>
      </c>
      <c r="C23049">
        <v>39662</v>
      </c>
      <c r="D23049" s="93" t="s">
        <v>27455</v>
      </c>
      <c r="E23049" s="93" t="s">
        <v>14</v>
      </c>
    </row>
    <row r="23050" spans="1:5" x14ac:dyDescent="0.25">
      <c r="A23050" s="93" t="s">
        <v>3822</v>
      </c>
      <c r="B23050" t="s">
        <v>21791</v>
      </c>
      <c r="C23050">
        <v>39738</v>
      </c>
      <c r="D23050" s="93" t="s">
        <v>27455</v>
      </c>
      <c r="E23050" s="93" t="s">
        <v>14</v>
      </c>
    </row>
    <row r="23051" spans="1:5" x14ac:dyDescent="0.25">
      <c r="A23051" s="93" t="s">
        <v>3822</v>
      </c>
      <c r="B23051" t="s">
        <v>21783</v>
      </c>
      <c r="C23051">
        <v>88248</v>
      </c>
      <c r="D23051" s="93" t="s">
        <v>23993</v>
      </c>
      <c r="E23051" s="93" t="s">
        <v>14</v>
      </c>
    </row>
    <row r="23052" spans="1:5" x14ac:dyDescent="0.25">
      <c r="A23052" s="93" t="s">
        <v>3822</v>
      </c>
      <c r="B23052" t="s">
        <v>21783</v>
      </c>
      <c r="C23052">
        <v>88267</v>
      </c>
      <c r="D23052" s="93" t="s">
        <v>23993</v>
      </c>
      <c r="E23052" s="93" t="s">
        <v>14</v>
      </c>
    </row>
    <row r="23053" spans="1:5" x14ac:dyDescent="0.25">
      <c r="A23053" s="93" t="s">
        <v>3823</v>
      </c>
      <c r="D23053" s="93" t="s">
        <v>14</v>
      </c>
      <c r="E23053" s="93" t="s">
        <v>33637</v>
      </c>
    </row>
    <row r="23054" spans="1:5" x14ac:dyDescent="0.25">
      <c r="A23054" s="93" t="s">
        <v>3823</v>
      </c>
      <c r="B23054" t="s">
        <v>21791</v>
      </c>
      <c r="C23054">
        <v>39664</v>
      </c>
      <c r="D23054" s="93" t="s">
        <v>27455</v>
      </c>
      <c r="E23054" s="93" t="s">
        <v>14</v>
      </c>
    </row>
    <row r="23055" spans="1:5" x14ac:dyDescent="0.25">
      <c r="A23055" s="93" t="s">
        <v>3823</v>
      </c>
      <c r="B23055" t="s">
        <v>21791</v>
      </c>
      <c r="C23055">
        <v>39741</v>
      </c>
      <c r="D23055" s="93" t="s">
        <v>27455</v>
      </c>
      <c r="E23055" s="93" t="s">
        <v>14</v>
      </c>
    </row>
    <row r="23056" spans="1:5" x14ac:dyDescent="0.25">
      <c r="A23056" s="93" t="s">
        <v>3823</v>
      </c>
      <c r="B23056" t="s">
        <v>21783</v>
      </c>
      <c r="C23056">
        <v>88248</v>
      </c>
      <c r="D23056" s="93" t="s">
        <v>22298</v>
      </c>
      <c r="E23056" s="93" t="s">
        <v>14</v>
      </c>
    </row>
    <row r="23057" spans="1:5" x14ac:dyDescent="0.25">
      <c r="A23057" s="93" t="s">
        <v>3823</v>
      </c>
      <c r="B23057" t="s">
        <v>21783</v>
      </c>
      <c r="C23057">
        <v>88267</v>
      </c>
      <c r="D23057" s="93" t="s">
        <v>22298</v>
      </c>
      <c r="E23057" s="93" t="s">
        <v>14</v>
      </c>
    </row>
    <row r="23058" spans="1:5" x14ac:dyDescent="0.25">
      <c r="A23058" s="93" t="s">
        <v>3824</v>
      </c>
      <c r="D23058" s="93" t="s">
        <v>14</v>
      </c>
      <c r="E23058" s="93" t="s">
        <v>33638</v>
      </c>
    </row>
    <row r="23059" spans="1:5" x14ac:dyDescent="0.25">
      <c r="A23059" s="93" t="s">
        <v>3824</v>
      </c>
      <c r="B23059" t="s">
        <v>21791</v>
      </c>
      <c r="C23059">
        <v>39660</v>
      </c>
      <c r="D23059" s="93" t="s">
        <v>27455</v>
      </c>
      <c r="E23059" s="93" t="s">
        <v>14</v>
      </c>
    </row>
    <row r="23060" spans="1:5" x14ac:dyDescent="0.25">
      <c r="A23060" s="93" t="s">
        <v>3824</v>
      </c>
      <c r="B23060" t="s">
        <v>21791</v>
      </c>
      <c r="C23060">
        <v>39737</v>
      </c>
      <c r="D23060" s="93" t="s">
        <v>27455</v>
      </c>
      <c r="E23060" s="93" t="s">
        <v>14</v>
      </c>
    </row>
    <row r="23061" spans="1:5" x14ac:dyDescent="0.25">
      <c r="A23061" s="93" t="s">
        <v>3824</v>
      </c>
      <c r="B23061" t="s">
        <v>21783</v>
      </c>
      <c r="C23061">
        <v>88248</v>
      </c>
      <c r="D23061" s="93" t="s">
        <v>23413</v>
      </c>
      <c r="E23061" s="93" t="s">
        <v>14</v>
      </c>
    </row>
    <row r="23062" spans="1:5" x14ac:dyDescent="0.25">
      <c r="A23062" s="93" t="s">
        <v>3824</v>
      </c>
      <c r="B23062" t="s">
        <v>21783</v>
      </c>
      <c r="C23062">
        <v>88267</v>
      </c>
      <c r="D23062" s="93" t="s">
        <v>23413</v>
      </c>
      <c r="E23062" s="93" t="s">
        <v>14</v>
      </c>
    </row>
    <row r="23063" spans="1:5" x14ac:dyDescent="0.25">
      <c r="A23063" s="93" t="s">
        <v>3825</v>
      </c>
      <c r="D23063" s="93" t="s">
        <v>14</v>
      </c>
      <c r="E23063" s="93" t="s">
        <v>33639</v>
      </c>
    </row>
    <row r="23064" spans="1:5" x14ac:dyDescent="0.25">
      <c r="A23064" s="93" t="s">
        <v>3825</v>
      </c>
      <c r="B23064" t="s">
        <v>21791</v>
      </c>
      <c r="C23064">
        <v>39665</v>
      </c>
      <c r="D23064" s="93" t="s">
        <v>27455</v>
      </c>
      <c r="E23064" s="93" t="s">
        <v>14</v>
      </c>
    </row>
    <row r="23065" spans="1:5" x14ac:dyDescent="0.25">
      <c r="A23065" s="93" t="s">
        <v>3825</v>
      </c>
      <c r="B23065" t="s">
        <v>21791</v>
      </c>
      <c r="C23065">
        <v>39853</v>
      </c>
      <c r="D23065" s="93" t="s">
        <v>27455</v>
      </c>
      <c r="E23065" s="93" t="s">
        <v>14</v>
      </c>
    </row>
    <row r="23066" spans="1:5" x14ac:dyDescent="0.25">
      <c r="A23066" s="93" t="s">
        <v>3825</v>
      </c>
      <c r="B23066" t="s">
        <v>21783</v>
      </c>
      <c r="C23066">
        <v>88248</v>
      </c>
      <c r="D23066" s="93" t="s">
        <v>22386</v>
      </c>
      <c r="E23066" s="93" t="s">
        <v>14</v>
      </c>
    </row>
    <row r="23067" spans="1:5" x14ac:dyDescent="0.25">
      <c r="A23067" s="93" t="s">
        <v>3825</v>
      </c>
      <c r="B23067" t="s">
        <v>21783</v>
      </c>
      <c r="C23067">
        <v>88267</v>
      </c>
      <c r="D23067" s="93" t="s">
        <v>22386</v>
      </c>
      <c r="E23067" s="93" t="s">
        <v>14</v>
      </c>
    </row>
    <row r="23068" spans="1:5" x14ac:dyDescent="0.25">
      <c r="A23068" s="93" t="s">
        <v>3826</v>
      </c>
      <c r="D23068" s="93" t="s">
        <v>14</v>
      </c>
      <c r="E23068" s="93" t="s">
        <v>33640</v>
      </c>
    </row>
    <row r="23069" spans="1:5" x14ac:dyDescent="0.25">
      <c r="A23069" s="93" t="s">
        <v>3826</v>
      </c>
      <c r="B23069" t="s">
        <v>21791</v>
      </c>
      <c r="C23069">
        <v>39662</v>
      </c>
      <c r="D23069" s="93" t="s">
        <v>27455</v>
      </c>
      <c r="E23069" s="93" t="s">
        <v>14</v>
      </c>
    </row>
    <row r="23070" spans="1:5" x14ac:dyDescent="0.25">
      <c r="A23070" s="93" t="s">
        <v>3826</v>
      </c>
      <c r="B23070" t="s">
        <v>21791</v>
      </c>
      <c r="C23070">
        <v>39738</v>
      </c>
      <c r="D23070" s="93" t="s">
        <v>27455</v>
      </c>
      <c r="E23070" s="93" t="s">
        <v>14</v>
      </c>
    </row>
    <row r="23071" spans="1:5" x14ac:dyDescent="0.25">
      <c r="A23071" s="93" t="s">
        <v>3826</v>
      </c>
      <c r="B23071" t="s">
        <v>21783</v>
      </c>
      <c r="C23071">
        <v>88248</v>
      </c>
      <c r="D23071" s="93" t="s">
        <v>23320</v>
      </c>
      <c r="E23071" s="93" t="s">
        <v>14</v>
      </c>
    </row>
    <row r="23072" spans="1:5" x14ac:dyDescent="0.25">
      <c r="A23072" s="93" t="s">
        <v>3826</v>
      </c>
      <c r="B23072" t="s">
        <v>21783</v>
      </c>
      <c r="C23072">
        <v>88267</v>
      </c>
      <c r="D23072" s="93" t="s">
        <v>23320</v>
      </c>
      <c r="E23072" s="93" t="s">
        <v>14</v>
      </c>
    </row>
    <row r="23073" spans="1:5" x14ac:dyDescent="0.25">
      <c r="A23073" s="93" t="s">
        <v>3827</v>
      </c>
      <c r="D23073" s="93" t="s">
        <v>14</v>
      </c>
      <c r="E23073" s="93" t="s">
        <v>33641</v>
      </c>
    </row>
    <row r="23074" spans="1:5" x14ac:dyDescent="0.25">
      <c r="A23074" s="93" t="s">
        <v>3827</v>
      </c>
      <c r="B23074" t="s">
        <v>21791</v>
      </c>
      <c r="C23074">
        <v>39664</v>
      </c>
      <c r="D23074" s="93" t="s">
        <v>27455</v>
      </c>
      <c r="E23074" s="93" t="s">
        <v>14</v>
      </c>
    </row>
    <row r="23075" spans="1:5" x14ac:dyDescent="0.25">
      <c r="A23075" s="93" t="s">
        <v>3827</v>
      </c>
      <c r="B23075" t="s">
        <v>21791</v>
      </c>
      <c r="C23075">
        <v>39741</v>
      </c>
      <c r="D23075" s="93" t="s">
        <v>27455</v>
      </c>
      <c r="E23075" s="93" t="s">
        <v>14</v>
      </c>
    </row>
    <row r="23076" spans="1:5" x14ac:dyDescent="0.25">
      <c r="A23076" s="93" t="s">
        <v>3827</v>
      </c>
      <c r="B23076" t="s">
        <v>21783</v>
      </c>
      <c r="C23076">
        <v>88248</v>
      </c>
      <c r="D23076" s="93" t="s">
        <v>23264</v>
      </c>
      <c r="E23076" s="93" t="s">
        <v>14</v>
      </c>
    </row>
    <row r="23077" spans="1:5" x14ac:dyDescent="0.25">
      <c r="A23077" s="93" t="s">
        <v>3827</v>
      </c>
      <c r="B23077" t="s">
        <v>21783</v>
      </c>
      <c r="C23077">
        <v>88267</v>
      </c>
      <c r="D23077" s="93" t="s">
        <v>23264</v>
      </c>
      <c r="E23077" s="93" t="s">
        <v>14</v>
      </c>
    </row>
    <row r="23078" spans="1:5" x14ac:dyDescent="0.25">
      <c r="A23078" s="93" t="s">
        <v>3828</v>
      </c>
      <c r="D23078" s="93" t="s">
        <v>14</v>
      </c>
      <c r="E23078" s="93" t="s">
        <v>33642</v>
      </c>
    </row>
    <row r="23079" spans="1:5" x14ac:dyDescent="0.25">
      <c r="A23079" s="93" t="s">
        <v>3828</v>
      </c>
      <c r="B23079" t="s">
        <v>21791</v>
      </c>
      <c r="C23079">
        <v>39660</v>
      </c>
      <c r="D23079" s="93" t="s">
        <v>27455</v>
      </c>
      <c r="E23079" s="93" t="s">
        <v>14</v>
      </c>
    </row>
    <row r="23080" spans="1:5" x14ac:dyDescent="0.25">
      <c r="A23080" s="93" t="s">
        <v>3828</v>
      </c>
      <c r="B23080" t="s">
        <v>21791</v>
      </c>
      <c r="C23080">
        <v>39737</v>
      </c>
      <c r="D23080" s="93" t="s">
        <v>27455</v>
      </c>
      <c r="E23080" s="93" t="s">
        <v>14</v>
      </c>
    </row>
    <row r="23081" spans="1:5" x14ac:dyDescent="0.25">
      <c r="A23081" s="93" t="s">
        <v>3828</v>
      </c>
      <c r="B23081" t="s">
        <v>21783</v>
      </c>
      <c r="C23081">
        <v>88248</v>
      </c>
      <c r="D23081" s="93" t="s">
        <v>22933</v>
      </c>
      <c r="E23081" s="93" t="s">
        <v>14</v>
      </c>
    </row>
    <row r="23082" spans="1:5" x14ac:dyDescent="0.25">
      <c r="A23082" s="93" t="s">
        <v>3828</v>
      </c>
      <c r="B23082" t="s">
        <v>21783</v>
      </c>
      <c r="C23082">
        <v>88267</v>
      </c>
      <c r="D23082" s="93" t="s">
        <v>22933</v>
      </c>
      <c r="E23082" s="93" t="s">
        <v>14</v>
      </c>
    </row>
    <row r="23083" spans="1:5" x14ac:dyDescent="0.25">
      <c r="A23083" s="93" t="s">
        <v>3829</v>
      </c>
      <c r="D23083" s="93" t="s">
        <v>14</v>
      </c>
      <c r="E23083" s="93" t="s">
        <v>33643</v>
      </c>
    </row>
    <row r="23084" spans="1:5" x14ac:dyDescent="0.25">
      <c r="A23084" s="93" t="s">
        <v>3829</v>
      </c>
      <c r="B23084" t="s">
        <v>21791</v>
      </c>
      <c r="C23084">
        <v>39665</v>
      </c>
      <c r="D23084" s="93" t="s">
        <v>27455</v>
      </c>
      <c r="E23084" s="93" t="s">
        <v>14</v>
      </c>
    </row>
    <row r="23085" spans="1:5" x14ac:dyDescent="0.25">
      <c r="A23085" s="93" t="s">
        <v>3829</v>
      </c>
      <c r="B23085" t="s">
        <v>21791</v>
      </c>
      <c r="C23085">
        <v>39853</v>
      </c>
      <c r="D23085" s="93" t="s">
        <v>27455</v>
      </c>
      <c r="E23085" s="93" t="s">
        <v>14</v>
      </c>
    </row>
    <row r="23086" spans="1:5" x14ac:dyDescent="0.25">
      <c r="A23086" s="93" t="s">
        <v>3829</v>
      </c>
      <c r="B23086" t="s">
        <v>21783</v>
      </c>
      <c r="C23086">
        <v>88248</v>
      </c>
      <c r="D23086" s="93" t="s">
        <v>22578</v>
      </c>
      <c r="E23086" s="93" t="s">
        <v>14</v>
      </c>
    </row>
    <row r="23087" spans="1:5" x14ac:dyDescent="0.25">
      <c r="A23087" s="93" t="s">
        <v>3829</v>
      </c>
      <c r="B23087" t="s">
        <v>21783</v>
      </c>
      <c r="C23087">
        <v>88267</v>
      </c>
      <c r="D23087" s="93" t="s">
        <v>22578</v>
      </c>
      <c r="E23087" s="93" t="s">
        <v>14</v>
      </c>
    </row>
    <row r="23088" spans="1:5" x14ac:dyDescent="0.25">
      <c r="A23088" s="93" t="s">
        <v>3830</v>
      </c>
      <c r="D23088" s="93" t="s">
        <v>14</v>
      </c>
      <c r="E23088" s="93" t="s">
        <v>33644</v>
      </c>
    </row>
    <row r="23089" spans="1:5" x14ac:dyDescent="0.25">
      <c r="A23089" s="93" t="s">
        <v>3830</v>
      </c>
      <c r="B23089" t="s">
        <v>21791</v>
      </c>
      <c r="C23089">
        <v>39748</v>
      </c>
      <c r="D23089" s="93" t="s">
        <v>27364</v>
      </c>
      <c r="E23089" s="93" t="s">
        <v>14</v>
      </c>
    </row>
    <row r="23090" spans="1:5" x14ac:dyDescent="0.25">
      <c r="A23090" s="93" t="s">
        <v>3830</v>
      </c>
      <c r="B23090" t="s">
        <v>21783</v>
      </c>
      <c r="C23090">
        <v>88248</v>
      </c>
      <c r="D23090" s="93" t="s">
        <v>27289</v>
      </c>
      <c r="E23090" s="93" t="s">
        <v>14</v>
      </c>
    </row>
    <row r="23091" spans="1:5" x14ac:dyDescent="0.25">
      <c r="A23091" s="93" t="s">
        <v>3830</v>
      </c>
      <c r="B23091" t="s">
        <v>21783</v>
      </c>
      <c r="C23091">
        <v>88267</v>
      </c>
      <c r="D23091" s="93" t="s">
        <v>27289</v>
      </c>
      <c r="E23091" s="93" t="s">
        <v>14</v>
      </c>
    </row>
    <row r="23092" spans="1:5" x14ac:dyDescent="0.25">
      <c r="A23092" s="93" t="s">
        <v>3831</v>
      </c>
      <c r="D23092" s="93" t="s">
        <v>14</v>
      </c>
      <c r="E23092" s="93" t="s">
        <v>33645</v>
      </c>
    </row>
    <row r="23093" spans="1:5" x14ac:dyDescent="0.25">
      <c r="A23093" s="93" t="s">
        <v>3831</v>
      </c>
      <c r="B23093" t="s">
        <v>21791</v>
      </c>
      <c r="C23093">
        <v>39749</v>
      </c>
      <c r="D23093" s="93" t="s">
        <v>27364</v>
      </c>
      <c r="E23093" s="93" t="s">
        <v>14</v>
      </c>
    </row>
    <row r="23094" spans="1:5" x14ac:dyDescent="0.25">
      <c r="A23094" s="93" t="s">
        <v>3831</v>
      </c>
      <c r="B23094" t="s">
        <v>21783</v>
      </c>
      <c r="C23094">
        <v>88248</v>
      </c>
      <c r="D23094" s="93" t="s">
        <v>26583</v>
      </c>
      <c r="E23094" s="93" t="s">
        <v>14</v>
      </c>
    </row>
    <row r="23095" spans="1:5" x14ac:dyDescent="0.25">
      <c r="A23095" s="93" t="s">
        <v>3831</v>
      </c>
      <c r="B23095" t="s">
        <v>21783</v>
      </c>
      <c r="C23095">
        <v>88267</v>
      </c>
      <c r="D23095" s="93" t="s">
        <v>26583</v>
      </c>
      <c r="E23095" s="93" t="s">
        <v>14</v>
      </c>
    </row>
    <row r="23096" spans="1:5" x14ac:dyDescent="0.25">
      <c r="A23096" s="93" t="s">
        <v>3832</v>
      </c>
      <c r="D23096" s="93" t="s">
        <v>14</v>
      </c>
      <c r="E23096" s="93" t="s">
        <v>33646</v>
      </c>
    </row>
    <row r="23097" spans="1:5" x14ac:dyDescent="0.25">
      <c r="A23097" s="93" t="s">
        <v>3832</v>
      </c>
      <c r="B23097" t="s">
        <v>21791</v>
      </c>
      <c r="C23097">
        <v>39750</v>
      </c>
      <c r="D23097" s="93" t="s">
        <v>27364</v>
      </c>
      <c r="E23097" s="93" t="s">
        <v>14</v>
      </c>
    </row>
    <row r="23098" spans="1:5" x14ac:dyDescent="0.25">
      <c r="A23098" s="93" t="s">
        <v>3832</v>
      </c>
      <c r="B23098" t="s">
        <v>21783</v>
      </c>
      <c r="C23098">
        <v>88248</v>
      </c>
      <c r="D23098" s="93" t="s">
        <v>22455</v>
      </c>
      <c r="E23098" s="93" t="s">
        <v>14</v>
      </c>
    </row>
    <row r="23099" spans="1:5" x14ac:dyDescent="0.25">
      <c r="A23099" s="93" t="s">
        <v>3832</v>
      </c>
      <c r="B23099" t="s">
        <v>21783</v>
      </c>
      <c r="C23099">
        <v>88267</v>
      </c>
      <c r="D23099" s="93" t="s">
        <v>22455</v>
      </c>
      <c r="E23099" s="93" t="s">
        <v>14</v>
      </c>
    </row>
    <row r="23100" spans="1:5" x14ac:dyDescent="0.25">
      <c r="A23100" s="93" t="s">
        <v>3833</v>
      </c>
      <c r="D23100" s="93" t="s">
        <v>14</v>
      </c>
      <c r="E23100" s="93" t="s">
        <v>33647</v>
      </c>
    </row>
    <row r="23101" spans="1:5" x14ac:dyDescent="0.25">
      <c r="A23101" s="93" t="s">
        <v>3833</v>
      </c>
      <c r="B23101" t="s">
        <v>21791</v>
      </c>
      <c r="C23101">
        <v>39751</v>
      </c>
      <c r="D23101" s="93" t="s">
        <v>27364</v>
      </c>
      <c r="E23101" s="93" t="s">
        <v>14</v>
      </c>
    </row>
    <row r="23102" spans="1:5" x14ac:dyDescent="0.25">
      <c r="A23102" s="93" t="s">
        <v>3833</v>
      </c>
      <c r="B23102" t="s">
        <v>21783</v>
      </c>
      <c r="C23102">
        <v>88248</v>
      </c>
      <c r="D23102" s="93" t="s">
        <v>27365</v>
      </c>
      <c r="E23102" s="93" t="s">
        <v>14</v>
      </c>
    </row>
    <row r="23103" spans="1:5" x14ac:dyDescent="0.25">
      <c r="A23103" s="93" t="s">
        <v>3833</v>
      </c>
      <c r="B23103" t="s">
        <v>21783</v>
      </c>
      <c r="C23103">
        <v>88267</v>
      </c>
      <c r="D23103" s="93" t="s">
        <v>27365</v>
      </c>
      <c r="E23103" s="93" t="s">
        <v>14</v>
      </c>
    </row>
    <row r="23104" spans="1:5" x14ac:dyDescent="0.25">
      <c r="A23104" s="93" t="s">
        <v>3834</v>
      </c>
      <c r="D23104" s="93" t="s">
        <v>14</v>
      </c>
      <c r="E23104" s="93" t="s">
        <v>33514</v>
      </c>
    </row>
    <row r="23105" spans="1:5" x14ac:dyDescent="0.25">
      <c r="A23105" s="93" t="s">
        <v>3834</v>
      </c>
      <c r="B23105" t="s">
        <v>21791</v>
      </c>
      <c r="C23105">
        <v>12747</v>
      </c>
      <c r="D23105" s="93" t="s">
        <v>27364</v>
      </c>
      <c r="E23105" s="93" t="s">
        <v>14</v>
      </c>
    </row>
    <row r="23106" spans="1:5" x14ac:dyDescent="0.25">
      <c r="A23106" s="93" t="s">
        <v>3834</v>
      </c>
      <c r="B23106" t="s">
        <v>21783</v>
      </c>
      <c r="C23106">
        <v>88248</v>
      </c>
      <c r="D23106" s="93" t="s">
        <v>27366</v>
      </c>
      <c r="E23106" s="93" t="s">
        <v>14</v>
      </c>
    </row>
    <row r="23107" spans="1:5" x14ac:dyDescent="0.25">
      <c r="A23107" s="93" t="s">
        <v>3834</v>
      </c>
      <c r="B23107" t="s">
        <v>21783</v>
      </c>
      <c r="C23107">
        <v>88267</v>
      </c>
      <c r="D23107" s="93" t="s">
        <v>27366</v>
      </c>
      <c r="E23107" s="93" t="s">
        <v>14</v>
      </c>
    </row>
    <row r="23108" spans="1:5" x14ac:dyDescent="0.25">
      <c r="A23108" s="93" t="s">
        <v>3835</v>
      </c>
      <c r="D23108" s="93" t="s">
        <v>14</v>
      </c>
      <c r="E23108" s="93" t="s">
        <v>33648</v>
      </c>
    </row>
    <row r="23109" spans="1:5" x14ac:dyDescent="0.25">
      <c r="A23109" s="93" t="s">
        <v>3835</v>
      </c>
      <c r="B23109" t="s">
        <v>21791</v>
      </c>
      <c r="C23109">
        <v>12747</v>
      </c>
      <c r="D23109" s="93" t="s">
        <v>27364</v>
      </c>
      <c r="E23109" s="93" t="s">
        <v>14</v>
      </c>
    </row>
    <row r="23110" spans="1:5" x14ac:dyDescent="0.25">
      <c r="A23110" s="93" t="s">
        <v>3835</v>
      </c>
      <c r="B23110" t="s">
        <v>21783</v>
      </c>
      <c r="C23110">
        <v>88248</v>
      </c>
      <c r="D23110" s="93" t="s">
        <v>21993</v>
      </c>
      <c r="E23110" s="93" t="s">
        <v>14</v>
      </c>
    </row>
    <row r="23111" spans="1:5" x14ac:dyDescent="0.25">
      <c r="A23111" s="93" t="s">
        <v>3835</v>
      </c>
      <c r="B23111" t="s">
        <v>21783</v>
      </c>
      <c r="C23111">
        <v>88267</v>
      </c>
      <c r="D23111" s="93" t="s">
        <v>21993</v>
      </c>
      <c r="E23111" s="93" t="s">
        <v>14</v>
      </c>
    </row>
    <row r="23112" spans="1:5" x14ac:dyDescent="0.25">
      <c r="A23112" s="93" t="s">
        <v>3836</v>
      </c>
      <c r="D23112" s="93" t="s">
        <v>14</v>
      </c>
      <c r="E23112" s="93" t="s">
        <v>33649</v>
      </c>
    </row>
    <row r="23113" spans="1:5" x14ac:dyDescent="0.25">
      <c r="A23113" s="93" t="s">
        <v>3836</v>
      </c>
      <c r="B23113" t="s">
        <v>21791</v>
      </c>
      <c r="C23113">
        <v>40626</v>
      </c>
      <c r="D23113" s="93" t="s">
        <v>26060</v>
      </c>
      <c r="E23113" s="93" t="s">
        <v>14</v>
      </c>
    </row>
    <row r="23114" spans="1:5" x14ac:dyDescent="0.25">
      <c r="A23114" s="93" t="s">
        <v>3836</v>
      </c>
      <c r="B23114" t="s">
        <v>21783</v>
      </c>
      <c r="C23114">
        <v>88248</v>
      </c>
      <c r="D23114" s="93" t="s">
        <v>22264</v>
      </c>
      <c r="E23114" s="93" t="s">
        <v>14</v>
      </c>
    </row>
    <row r="23115" spans="1:5" x14ac:dyDescent="0.25">
      <c r="A23115" s="93" t="s">
        <v>3836</v>
      </c>
      <c r="B23115" t="s">
        <v>21783</v>
      </c>
      <c r="C23115">
        <v>88267</v>
      </c>
      <c r="D23115" s="93" t="s">
        <v>22264</v>
      </c>
      <c r="E23115" s="93" t="s">
        <v>14</v>
      </c>
    </row>
    <row r="23116" spans="1:5" x14ac:dyDescent="0.25">
      <c r="A23116" s="93" t="s">
        <v>3837</v>
      </c>
      <c r="D23116" s="93" t="s">
        <v>14</v>
      </c>
      <c r="E23116" s="93" t="s">
        <v>33650</v>
      </c>
    </row>
    <row r="23117" spans="1:5" x14ac:dyDescent="0.25">
      <c r="A23117" s="93" t="s">
        <v>3837</v>
      </c>
      <c r="B23117" t="s">
        <v>21791</v>
      </c>
      <c r="C23117">
        <v>40626</v>
      </c>
      <c r="D23117" s="93" t="s">
        <v>26060</v>
      </c>
      <c r="E23117" s="93" t="s">
        <v>14</v>
      </c>
    </row>
    <row r="23118" spans="1:5" x14ac:dyDescent="0.25">
      <c r="A23118" s="93" t="s">
        <v>3837</v>
      </c>
      <c r="B23118" t="s">
        <v>21783</v>
      </c>
      <c r="C23118">
        <v>88248</v>
      </c>
      <c r="D23118" s="93" t="s">
        <v>23326</v>
      </c>
      <c r="E23118" s="93" t="s">
        <v>14</v>
      </c>
    </row>
    <row r="23119" spans="1:5" x14ac:dyDescent="0.25">
      <c r="A23119" s="93" t="s">
        <v>3837</v>
      </c>
      <c r="B23119" t="s">
        <v>21783</v>
      </c>
      <c r="C23119">
        <v>88267</v>
      </c>
      <c r="D23119" s="93" t="s">
        <v>23326</v>
      </c>
      <c r="E23119" s="93" t="s">
        <v>14</v>
      </c>
    </row>
    <row r="23120" spans="1:5" x14ac:dyDescent="0.25">
      <c r="A23120" s="93" t="s">
        <v>3838</v>
      </c>
      <c r="D23120" s="93" t="s">
        <v>14</v>
      </c>
      <c r="E23120" s="93" t="s">
        <v>33651</v>
      </c>
    </row>
    <row r="23121" spans="1:5" x14ac:dyDescent="0.25">
      <c r="A23121" s="93" t="s">
        <v>3838</v>
      </c>
      <c r="B23121" t="s">
        <v>21791</v>
      </c>
      <c r="C23121">
        <v>40626</v>
      </c>
      <c r="D23121" s="93" t="s">
        <v>26060</v>
      </c>
      <c r="E23121" s="93" t="s">
        <v>14</v>
      </c>
    </row>
    <row r="23122" spans="1:5" x14ac:dyDescent="0.25">
      <c r="A23122" s="93" t="s">
        <v>3838</v>
      </c>
      <c r="B23122" t="s">
        <v>21783</v>
      </c>
      <c r="C23122">
        <v>88248</v>
      </c>
      <c r="D23122" s="93" t="s">
        <v>26158</v>
      </c>
      <c r="E23122" s="93" t="s">
        <v>14</v>
      </c>
    </row>
    <row r="23123" spans="1:5" x14ac:dyDescent="0.25">
      <c r="A23123" s="93" t="s">
        <v>3838</v>
      </c>
      <c r="B23123" t="s">
        <v>21783</v>
      </c>
      <c r="C23123">
        <v>88267</v>
      </c>
      <c r="D23123" s="93" t="s">
        <v>26158</v>
      </c>
      <c r="E23123" s="93" t="s">
        <v>14</v>
      </c>
    </row>
    <row r="23124" spans="1:5" x14ac:dyDescent="0.25">
      <c r="A23124" s="93" t="s">
        <v>3839</v>
      </c>
      <c r="D23124" s="93" t="s">
        <v>14</v>
      </c>
      <c r="E23124" s="93" t="s">
        <v>33652</v>
      </c>
    </row>
    <row r="23125" spans="1:5" x14ac:dyDescent="0.25">
      <c r="A23125" s="93" t="s">
        <v>3839</v>
      </c>
      <c r="B23125" t="s">
        <v>21791</v>
      </c>
      <c r="C23125">
        <v>3148</v>
      </c>
      <c r="D23125" s="93" t="s">
        <v>27456</v>
      </c>
      <c r="E23125" s="93" t="s">
        <v>14</v>
      </c>
    </row>
    <row r="23126" spans="1:5" x14ac:dyDescent="0.25">
      <c r="A23126" s="93" t="s">
        <v>3839</v>
      </c>
      <c r="B23126" t="s">
        <v>21791</v>
      </c>
      <c r="C23126">
        <v>3472</v>
      </c>
      <c r="D23126" s="93" t="s">
        <v>22961</v>
      </c>
      <c r="E23126" s="93" t="s">
        <v>14</v>
      </c>
    </row>
    <row r="23127" spans="1:5" x14ac:dyDescent="0.25">
      <c r="A23127" s="93" t="s">
        <v>3839</v>
      </c>
      <c r="B23127" t="s">
        <v>21791</v>
      </c>
      <c r="C23127">
        <v>4179</v>
      </c>
      <c r="D23127" s="93" t="s">
        <v>23025</v>
      </c>
      <c r="E23127" s="93" t="s">
        <v>14</v>
      </c>
    </row>
    <row r="23128" spans="1:5" x14ac:dyDescent="0.25">
      <c r="A23128" s="93" t="s">
        <v>3839</v>
      </c>
      <c r="B23128" t="s">
        <v>21791</v>
      </c>
      <c r="C23128">
        <v>4888</v>
      </c>
      <c r="D23128" s="93" t="s">
        <v>22961</v>
      </c>
      <c r="E23128" s="93" t="s">
        <v>14</v>
      </c>
    </row>
    <row r="23129" spans="1:5" x14ac:dyDescent="0.25">
      <c r="A23129" s="93" t="s">
        <v>3839</v>
      </c>
      <c r="B23129" t="s">
        <v>21791</v>
      </c>
      <c r="C23129">
        <v>6320</v>
      </c>
      <c r="D23129" s="93" t="s">
        <v>22961</v>
      </c>
      <c r="E23129" s="93" t="s">
        <v>14</v>
      </c>
    </row>
    <row r="23130" spans="1:5" x14ac:dyDescent="0.25">
      <c r="A23130" s="93" t="s">
        <v>3839</v>
      </c>
      <c r="B23130" t="s">
        <v>21791</v>
      </c>
      <c r="C23130">
        <v>9886</v>
      </c>
      <c r="D23130" s="93" t="s">
        <v>22196</v>
      </c>
      <c r="E23130" s="93" t="s">
        <v>14</v>
      </c>
    </row>
    <row r="23131" spans="1:5" x14ac:dyDescent="0.25">
      <c r="A23131" s="93" t="s">
        <v>3839</v>
      </c>
      <c r="B23131" t="s">
        <v>21791</v>
      </c>
      <c r="C23131">
        <v>11746</v>
      </c>
      <c r="D23131" s="93" t="s">
        <v>23269</v>
      </c>
      <c r="E23131" s="93" t="s">
        <v>14</v>
      </c>
    </row>
    <row r="23132" spans="1:5" x14ac:dyDescent="0.25">
      <c r="A23132" s="93" t="s">
        <v>3839</v>
      </c>
      <c r="B23132" t="s">
        <v>21791</v>
      </c>
      <c r="C23132">
        <v>11748</v>
      </c>
      <c r="D23132" s="93" t="s">
        <v>22961</v>
      </c>
      <c r="E23132" s="93" t="s">
        <v>14</v>
      </c>
    </row>
    <row r="23133" spans="1:5" x14ac:dyDescent="0.25">
      <c r="A23133" s="93" t="s">
        <v>3839</v>
      </c>
      <c r="B23133" t="s">
        <v>21791</v>
      </c>
      <c r="C23133">
        <v>40626</v>
      </c>
      <c r="D23133" s="93" t="s">
        <v>27457</v>
      </c>
      <c r="E23133" s="93" t="s">
        <v>14</v>
      </c>
    </row>
    <row r="23134" spans="1:5" x14ac:dyDescent="0.25">
      <c r="A23134" s="93" t="s">
        <v>3839</v>
      </c>
      <c r="B23134" t="s">
        <v>21783</v>
      </c>
      <c r="C23134">
        <v>88248</v>
      </c>
      <c r="D23134" s="93" t="s">
        <v>27458</v>
      </c>
      <c r="E23134" s="93" t="s">
        <v>14</v>
      </c>
    </row>
    <row r="23135" spans="1:5" x14ac:dyDescent="0.25">
      <c r="A23135" s="93" t="s">
        <v>3839</v>
      </c>
      <c r="B23135" t="s">
        <v>21783</v>
      </c>
      <c r="C23135">
        <v>88267</v>
      </c>
      <c r="D23135" s="93" t="s">
        <v>27459</v>
      </c>
      <c r="E23135" s="93" t="s">
        <v>14</v>
      </c>
    </row>
    <row r="23136" spans="1:5" x14ac:dyDescent="0.25">
      <c r="A23136" s="93" t="s">
        <v>3840</v>
      </c>
      <c r="D23136" s="93" t="s">
        <v>14</v>
      </c>
      <c r="E23136" s="93" t="s">
        <v>33653</v>
      </c>
    </row>
    <row r="23137" spans="1:5" x14ac:dyDescent="0.25">
      <c r="A23137" s="93" t="s">
        <v>3840</v>
      </c>
      <c r="B23137" t="s">
        <v>21791</v>
      </c>
      <c r="C23137">
        <v>38828</v>
      </c>
      <c r="D23137" s="93" t="s">
        <v>27460</v>
      </c>
      <c r="E23137" s="93" t="s">
        <v>14</v>
      </c>
    </row>
    <row r="23138" spans="1:5" x14ac:dyDescent="0.25">
      <c r="A23138" s="93" t="s">
        <v>3840</v>
      </c>
      <c r="B23138" t="s">
        <v>21783</v>
      </c>
      <c r="C23138">
        <v>88248</v>
      </c>
      <c r="D23138" s="93" t="s">
        <v>22918</v>
      </c>
      <c r="E23138" s="93" t="s">
        <v>14</v>
      </c>
    </row>
    <row r="23139" spans="1:5" x14ac:dyDescent="0.25">
      <c r="A23139" s="93" t="s">
        <v>3840</v>
      </c>
      <c r="B23139" t="s">
        <v>21783</v>
      </c>
      <c r="C23139">
        <v>88267</v>
      </c>
      <c r="D23139" s="93" t="s">
        <v>22659</v>
      </c>
      <c r="E23139" s="93" t="s">
        <v>14</v>
      </c>
    </row>
    <row r="23140" spans="1:5" x14ac:dyDescent="0.25">
      <c r="A23140" s="93" t="s">
        <v>3841</v>
      </c>
      <c r="D23140" s="93" t="s">
        <v>14</v>
      </c>
      <c r="E23140" s="93" t="s">
        <v>33654</v>
      </c>
    </row>
    <row r="23141" spans="1:5" x14ac:dyDescent="0.25">
      <c r="A23141" s="93" t="s">
        <v>3841</v>
      </c>
      <c r="B23141" t="s">
        <v>21791</v>
      </c>
      <c r="C23141">
        <v>38829</v>
      </c>
      <c r="D23141" s="93" t="s">
        <v>27460</v>
      </c>
      <c r="E23141" s="93" t="s">
        <v>14</v>
      </c>
    </row>
    <row r="23142" spans="1:5" x14ac:dyDescent="0.25">
      <c r="A23142" s="93" t="s">
        <v>3841</v>
      </c>
      <c r="B23142" t="s">
        <v>21783</v>
      </c>
      <c r="C23142">
        <v>88248</v>
      </c>
      <c r="D23142" s="93" t="s">
        <v>27461</v>
      </c>
      <c r="E23142" s="93" t="s">
        <v>14</v>
      </c>
    </row>
    <row r="23143" spans="1:5" x14ac:dyDescent="0.25">
      <c r="A23143" s="93" t="s">
        <v>3841</v>
      </c>
      <c r="B23143" t="s">
        <v>21783</v>
      </c>
      <c r="C23143">
        <v>88267</v>
      </c>
      <c r="D23143" s="93" t="s">
        <v>25897</v>
      </c>
      <c r="E23143" s="93" t="s">
        <v>14</v>
      </c>
    </row>
    <row r="23144" spans="1:5" x14ac:dyDescent="0.25">
      <c r="A23144" s="93" t="s">
        <v>3842</v>
      </c>
      <c r="D23144" s="93" t="s">
        <v>14</v>
      </c>
      <c r="E23144" s="93" t="s">
        <v>33655</v>
      </c>
    </row>
    <row r="23145" spans="1:5" x14ac:dyDescent="0.25">
      <c r="A23145" s="93" t="s">
        <v>3842</v>
      </c>
      <c r="B23145" t="s">
        <v>21791</v>
      </c>
      <c r="C23145">
        <v>38830</v>
      </c>
      <c r="D23145" s="93" t="s">
        <v>27460</v>
      </c>
      <c r="E23145" s="93" t="s">
        <v>14</v>
      </c>
    </row>
    <row r="23146" spans="1:5" x14ac:dyDescent="0.25">
      <c r="A23146" s="93" t="s">
        <v>3842</v>
      </c>
      <c r="B23146" t="s">
        <v>21783</v>
      </c>
      <c r="C23146">
        <v>88248</v>
      </c>
      <c r="D23146" s="93" t="s">
        <v>27462</v>
      </c>
      <c r="E23146" s="93" t="s">
        <v>14</v>
      </c>
    </row>
    <row r="23147" spans="1:5" x14ac:dyDescent="0.25">
      <c r="A23147" s="93" t="s">
        <v>3842</v>
      </c>
      <c r="B23147" t="s">
        <v>21783</v>
      </c>
      <c r="C23147">
        <v>88267</v>
      </c>
      <c r="D23147" s="93" t="s">
        <v>27463</v>
      </c>
      <c r="E23147" s="93" t="s">
        <v>14</v>
      </c>
    </row>
    <row r="23148" spans="1:5" x14ac:dyDescent="0.25">
      <c r="A23148" s="93" t="s">
        <v>3843</v>
      </c>
      <c r="D23148" s="93" t="s">
        <v>14</v>
      </c>
      <c r="E23148" s="93" t="s">
        <v>33656</v>
      </c>
    </row>
    <row r="23149" spans="1:5" x14ac:dyDescent="0.25">
      <c r="A23149" s="93" t="s">
        <v>3843</v>
      </c>
      <c r="B23149" t="s">
        <v>21791</v>
      </c>
      <c r="C23149">
        <v>38831</v>
      </c>
      <c r="D23149" s="93" t="s">
        <v>27460</v>
      </c>
      <c r="E23149" s="93" t="s">
        <v>14</v>
      </c>
    </row>
    <row r="23150" spans="1:5" x14ac:dyDescent="0.25">
      <c r="A23150" s="93" t="s">
        <v>3843</v>
      </c>
      <c r="B23150" t="s">
        <v>21783</v>
      </c>
      <c r="C23150">
        <v>88248</v>
      </c>
      <c r="D23150" s="93" t="s">
        <v>27464</v>
      </c>
      <c r="E23150" s="93" t="s">
        <v>14</v>
      </c>
    </row>
    <row r="23151" spans="1:5" x14ac:dyDescent="0.25">
      <c r="A23151" s="93" t="s">
        <v>3843</v>
      </c>
      <c r="B23151" t="s">
        <v>21783</v>
      </c>
      <c r="C23151">
        <v>88267</v>
      </c>
      <c r="D23151" s="93" t="s">
        <v>27465</v>
      </c>
      <c r="E23151" s="93" t="s">
        <v>14</v>
      </c>
    </row>
    <row r="23152" spans="1:5" x14ac:dyDescent="0.25">
      <c r="A23152" s="93" t="s">
        <v>3844</v>
      </c>
      <c r="D23152" s="93" t="s">
        <v>14</v>
      </c>
      <c r="E23152" s="93" t="s">
        <v>33657</v>
      </c>
    </row>
    <row r="23153" spans="1:5" x14ac:dyDescent="0.25">
      <c r="A23153" s="93" t="s">
        <v>3844</v>
      </c>
      <c r="B23153" t="s">
        <v>21791</v>
      </c>
      <c r="C23153">
        <v>38828</v>
      </c>
      <c r="D23153" s="93" t="s">
        <v>27460</v>
      </c>
      <c r="E23153" s="93" t="s">
        <v>14</v>
      </c>
    </row>
    <row r="23154" spans="1:5" x14ac:dyDescent="0.25">
      <c r="A23154" s="93" t="s">
        <v>3844</v>
      </c>
      <c r="B23154" t="s">
        <v>21783</v>
      </c>
      <c r="C23154">
        <v>88248</v>
      </c>
      <c r="D23154" s="93" t="s">
        <v>23815</v>
      </c>
      <c r="E23154" s="93" t="s">
        <v>14</v>
      </c>
    </row>
    <row r="23155" spans="1:5" x14ac:dyDescent="0.25">
      <c r="A23155" s="93" t="s">
        <v>3844</v>
      </c>
      <c r="B23155" t="s">
        <v>21783</v>
      </c>
      <c r="C23155">
        <v>88267</v>
      </c>
      <c r="D23155" s="93" t="s">
        <v>22810</v>
      </c>
      <c r="E23155" s="93" t="s">
        <v>14</v>
      </c>
    </row>
    <row r="23156" spans="1:5" x14ac:dyDescent="0.25">
      <c r="A23156" s="93" t="s">
        <v>3845</v>
      </c>
      <c r="D23156" s="93" t="s">
        <v>14</v>
      </c>
      <c r="E23156" s="93" t="s">
        <v>33658</v>
      </c>
    </row>
    <row r="23157" spans="1:5" x14ac:dyDescent="0.25">
      <c r="A23157" s="93" t="s">
        <v>3845</v>
      </c>
      <c r="B23157" t="s">
        <v>21791</v>
      </c>
      <c r="C23157">
        <v>38829</v>
      </c>
      <c r="D23157" s="93" t="s">
        <v>27460</v>
      </c>
      <c r="E23157" s="93" t="s">
        <v>14</v>
      </c>
    </row>
    <row r="23158" spans="1:5" x14ac:dyDescent="0.25">
      <c r="A23158" s="93" t="s">
        <v>3845</v>
      </c>
      <c r="B23158" t="s">
        <v>21783</v>
      </c>
      <c r="C23158">
        <v>88248</v>
      </c>
      <c r="D23158" s="93" t="s">
        <v>27466</v>
      </c>
      <c r="E23158" s="93" t="s">
        <v>14</v>
      </c>
    </row>
    <row r="23159" spans="1:5" x14ac:dyDescent="0.25">
      <c r="A23159" s="93" t="s">
        <v>3845</v>
      </c>
      <c r="B23159" t="s">
        <v>21783</v>
      </c>
      <c r="C23159">
        <v>88267</v>
      </c>
      <c r="D23159" s="93" t="s">
        <v>27467</v>
      </c>
      <c r="E23159" s="93" t="s">
        <v>14</v>
      </c>
    </row>
    <row r="23160" spans="1:5" x14ac:dyDescent="0.25">
      <c r="A23160" s="93" t="s">
        <v>3846</v>
      </c>
      <c r="D23160" s="93" t="s">
        <v>14</v>
      </c>
      <c r="E23160" s="93" t="s">
        <v>33659</v>
      </c>
    </row>
    <row r="23161" spans="1:5" x14ac:dyDescent="0.25">
      <c r="A23161" s="93" t="s">
        <v>3846</v>
      </c>
      <c r="B23161" t="s">
        <v>21791</v>
      </c>
      <c r="C23161">
        <v>38830</v>
      </c>
      <c r="D23161" s="93" t="s">
        <v>27460</v>
      </c>
      <c r="E23161" s="93" t="s">
        <v>14</v>
      </c>
    </row>
    <row r="23162" spans="1:5" x14ac:dyDescent="0.25">
      <c r="A23162" s="93" t="s">
        <v>3846</v>
      </c>
      <c r="B23162" t="s">
        <v>21783</v>
      </c>
      <c r="C23162">
        <v>88248</v>
      </c>
      <c r="D23162" s="93" t="s">
        <v>25702</v>
      </c>
      <c r="E23162" s="93" t="s">
        <v>14</v>
      </c>
    </row>
    <row r="23163" spans="1:5" x14ac:dyDescent="0.25">
      <c r="A23163" s="93" t="s">
        <v>3846</v>
      </c>
      <c r="B23163" t="s">
        <v>21783</v>
      </c>
      <c r="C23163">
        <v>88267</v>
      </c>
      <c r="D23163" s="93" t="s">
        <v>26806</v>
      </c>
      <c r="E23163" s="93" t="s">
        <v>14</v>
      </c>
    </row>
    <row r="23164" spans="1:5" x14ac:dyDescent="0.25">
      <c r="A23164" s="93" t="s">
        <v>3847</v>
      </c>
      <c r="D23164" s="93" t="s">
        <v>14</v>
      </c>
      <c r="E23164" s="93" t="s">
        <v>33660</v>
      </c>
    </row>
    <row r="23165" spans="1:5" x14ac:dyDescent="0.25">
      <c r="A23165" s="93" t="s">
        <v>3847</v>
      </c>
      <c r="B23165" t="s">
        <v>21791</v>
      </c>
      <c r="C23165">
        <v>38831</v>
      </c>
      <c r="D23165" s="93" t="s">
        <v>27460</v>
      </c>
      <c r="E23165" s="93" t="s">
        <v>14</v>
      </c>
    </row>
    <row r="23166" spans="1:5" x14ac:dyDescent="0.25">
      <c r="A23166" s="93" t="s">
        <v>3847</v>
      </c>
      <c r="B23166" t="s">
        <v>21783</v>
      </c>
      <c r="C23166">
        <v>88248</v>
      </c>
      <c r="D23166" s="93" t="s">
        <v>22606</v>
      </c>
      <c r="E23166" s="93" t="s">
        <v>14</v>
      </c>
    </row>
    <row r="23167" spans="1:5" x14ac:dyDescent="0.25">
      <c r="A23167" s="93" t="s">
        <v>3847</v>
      </c>
      <c r="B23167" t="s">
        <v>21783</v>
      </c>
      <c r="C23167">
        <v>88267</v>
      </c>
      <c r="D23167" s="93" t="s">
        <v>27468</v>
      </c>
      <c r="E23167" s="93" t="s">
        <v>14</v>
      </c>
    </row>
    <row r="23168" spans="1:5" x14ac:dyDescent="0.25">
      <c r="A23168" s="93" t="s">
        <v>3848</v>
      </c>
      <c r="D23168" s="93" t="s">
        <v>14</v>
      </c>
      <c r="E23168" s="93" t="s">
        <v>33661</v>
      </c>
    </row>
    <row r="23169" spans="1:5" x14ac:dyDescent="0.25">
      <c r="A23169" s="93" t="s">
        <v>3848</v>
      </c>
      <c r="B23169" t="s">
        <v>21791</v>
      </c>
      <c r="C23169">
        <v>38828</v>
      </c>
      <c r="D23169" s="93" t="s">
        <v>27460</v>
      </c>
      <c r="E23169" s="93" t="s">
        <v>14</v>
      </c>
    </row>
    <row r="23170" spans="1:5" x14ac:dyDescent="0.25">
      <c r="A23170" s="93" t="s">
        <v>3848</v>
      </c>
      <c r="B23170" t="s">
        <v>21783</v>
      </c>
      <c r="C23170">
        <v>88248</v>
      </c>
      <c r="D23170" s="93" t="s">
        <v>23411</v>
      </c>
      <c r="E23170" s="93" t="s">
        <v>14</v>
      </c>
    </row>
    <row r="23171" spans="1:5" x14ac:dyDescent="0.25">
      <c r="A23171" s="93" t="s">
        <v>3848</v>
      </c>
      <c r="B23171" t="s">
        <v>21783</v>
      </c>
      <c r="C23171">
        <v>88267</v>
      </c>
      <c r="D23171" s="93" t="s">
        <v>23337</v>
      </c>
      <c r="E23171" s="93" t="s">
        <v>14</v>
      </c>
    </row>
    <row r="23172" spans="1:5" x14ac:dyDescent="0.25">
      <c r="A23172" s="93" t="s">
        <v>3849</v>
      </c>
      <c r="D23172" s="93" t="s">
        <v>14</v>
      </c>
      <c r="E23172" s="93" t="s">
        <v>33662</v>
      </c>
    </row>
    <row r="23173" spans="1:5" x14ac:dyDescent="0.25">
      <c r="A23173" s="93" t="s">
        <v>3849</v>
      </c>
      <c r="B23173" t="s">
        <v>21791</v>
      </c>
      <c r="C23173">
        <v>38829</v>
      </c>
      <c r="D23173" s="93" t="s">
        <v>27460</v>
      </c>
      <c r="E23173" s="93" t="s">
        <v>14</v>
      </c>
    </row>
    <row r="23174" spans="1:5" x14ac:dyDescent="0.25">
      <c r="A23174" s="93" t="s">
        <v>3849</v>
      </c>
      <c r="B23174" t="s">
        <v>21783</v>
      </c>
      <c r="C23174">
        <v>88248</v>
      </c>
      <c r="D23174" s="93" t="s">
        <v>26668</v>
      </c>
      <c r="E23174" s="93" t="s">
        <v>14</v>
      </c>
    </row>
    <row r="23175" spans="1:5" x14ac:dyDescent="0.25">
      <c r="A23175" s="93" t="s">
        <v>3849</v>
      </c>
      <c r="B23175" t="s">
        <v>21783</v>
      </c>
      <c r="C23175">
        <v>88267</v>
      </c>
      <c r="D23175" s="93" t="s">
        <v>23703</v>
      </c>
      <c r="E23175" s="93" t="s">
        <v>14</v>
      </c>
    </row>
    <row r="23176" spans="1:5" x14ac:dyDescent="0.25">
      <c r="A23176" s="93" t="s">
        <v>3850</v>
      </c>
      <c r="D23176" s="93" t="s">
        <v>14</v>
      </c>
      <c r="E23176" s="93" t="s">
        <v>33663</v>
      </c>
    </row>
    <row r="23177" spans="1:5" x14ac:dyDescent="0.25">
      <c r="A23177" s="93" t="s">
        <v>3850</v>
      </c>
      <c r="B23177" t="s">
        <v>21791</v>
      </c>
      <c r="C23177">
        <v>38830</v>
      </c>
      <c r="D23177" s="93" t="s">
        <v>27460</v>
      </c>
      <c r="E23177" s="93" t="s">
        <v>14</v>
      </c>
    </row>
    <row r="23178" spans="1:5" x14ac:dyDescent="0.25">
      <c r="A23178" s="93" t="s">
        <v>3850</v>
      </c>
      <c r="B23178" t="s">
        <v>21783</v>
      </c>
      <c r="C23178">
        <v>88248</v>
      </c>
      <c r="D23178" s="93" t="s">
        <v>27469</v>
      </c>
      <c r="E23178" s="93" t="s">
        <v>14</v>
      </c>
    </row>
    <row r="23179" spans="1:5" x14ac:dyDescent="0.25">
      <c r="A23179" s="93" t="s">
        <v>3850</v>
      </c>
      <c r="B23179" t="s">
        <v>21783</v>
      </c>
      <c r="C23179">
        <v>88267</v>
      </c>
      <c r="D23179" s="93" t="s">
        <v>25861</v>
      </c>
      <c r="E23179" s="93" t="s">
        <v>14</v>
      </c>
    </row>
    <row r="23180" spans="1:5" x14ac:dyDescent="0.25">
      <c r="A23180" s="93" t="s">
        <v>3851</v>
      </c>
      <c r="D23180" s="93" t="s">
        <v>14</v>
      </c>
      <c r="E23180" s="93" t="s">
        <v>33664</v>
      </c>
    </row>
    <row r="23181" spans="1:5" x14ac:dyDescent="0.25">
      <c r="A23181" s="93" t="s">
        <v>3851</v>
      </c>
      <c r="B23181" t="s">
        <v>21791</v>
      </c>
      <c r="C23181">
        <v>38831</v>
      </c>
      <c r="D23181" s="93" t="s">
        <v>27460</v>
      </c>
      <c r="E23181" s="93" t="s">
        <v>14</v>
      </c>
    </row>
    <row r="23182" spans="1:5" x14ac:dyDescent="0.25">
      <c r="A23182" s="93" t="s">
        <v>3851</v>
      </c>
      <c r="B23182" t="s">
        <v>21783</v>
      </c>
      <c r="C23182">
        <v>88248</v>
      </c>
      <c r="D23182" s="93" t="s">
        <v>22865</v>
      </c>
      <c r="E23182" s="93" t="s">
        <v>14</v>
      </c>
    </row>
    <row r="23183" spans="1:5" x14ac:dyDescent="0.25">
      <c r="A23183" s="93" t="s">
        <v>3851</v>
      </c>
      <c r="B23183" t="s">
        <v>21783</v>
      </c>
      <c r="C23183">
        <v>88267</v>
      </c>
      <c r="D23183" s="93" t="s">
        <v>27470</v>
      </c>
      <c r="E23183" s="93" t="s">
        <v>14</v>
      </c>
    </row>
    <row r="23184" spans="1:5" x14ac:dyDescent="0.25">
      <c r="A23184" s="93" t="s">
        <v>3852</v>
      </c>
      <c r="D23184" s="93" t="s">
        <v>14</v>
      </c>
      <c r="E23184" s="93" t="s">
        <v>33665</v>
      </c>
    </row>
    <row r="23185" spans="1:5" x14ac:dyDescent="0.25">
      <c r="A23185" s="93" t="s">
        <v>3852</v>
      </c>
      <c r="B23185" t="s">
        <v>21791</v>
      </c>
      <c r="C23185">
        <v>38828</v>
      </c>
      <c r="D23185" s="93" t="s">
        <v>27460</v>
      </c>
      <c r="E23185" s="93" t="s">
        <v>14</v>
      </c>
    </row>
    <row r="23186" spans="1:5" x14ac:dyDescent="0.25">
      <c r="A23186" s="93" t="s">
        <v>3852</v>
      </c>
      <c r="B23186" t="s">
        <v>21783</v>
      </c>
      <c r="C23186">
        <v>88248</v>
      </c>
      <c r="D23186" s="93" t="s">
        <v>21988</v>
      </c>
      <c r="E23186" s="93" t="s">
        <v>14</v>
      </c>
    </row>
    <row r="23187" spans="1:5" x14ac:dyDescent="0.25">
      <c r="A23187" s="93" t="s">
        <v>3852</v>
      </c>
      <c r="B23187" t="s">
        <v>21783</v>
      </c>
      <c r="C23187">
        <v>88267</v>
      </c>
      <c r="D23187" s="93" t="s">
        <v>27471</v>
      </c>
      <c r="E23187" s="93" t="s">
        <v>14</v>
      </c>
    </row>
    <row r="23188" spans="1:5" x14ac:dyDescent="0.25">
      <c r="A23188" s="93" t="s">
        <v>3853</v>
      </c>
      <c r="D23188" s="93" t="s">
        <v>14</v>
      </c>
      <c r="E23188" s="93" t="s">
        <v>33666</v>
      </c>
    </row>
    <row r="23189" spans="1:5" x14ac:dyDescent="0.25">
      <c r="A23189" s="93" t="s">
        <v>3853</v>
      </c>
      <c r="B23189" t="s">
        <v>21791</v>
      </c>
      <c r="C23189">
        <v>38829</v>
      </c>
      <c r="D23189" s="93" t="s">
        <v>27460</v>
      </c>
      <c r="E23189" s="93" t="s">
        <v>14</v>
      </c>
    </row>
    <row r="23190" spans="1:5" x14ac:dyDescent="0.25">
      <c r="A23190" s="93" t="s">
        <v>3853</v>
      </c>
      <c r="B23190" t="s">
        <v>21783</v>
      </c>
      <c r="C23190">
        <v>88248</v>
      </c>
      <c r="D23190" s="93" t="s">
        <v>27472</v>
      </c>
      <c r="E23190" s="93" t="s">
        <v>14</v>
      </c>
    </row>
    <row r="23191" spans="1:5" x14ac:dyDescent="0.25">
      <c r="A23191" s="93" t="s">
        <v>3853</v>
      </c>
      <c r="B23191" t="s">
        <v>21783</v>
      </c>
      <c r="C23191">
        <v>88267</v>
      </c>
      <c r="D23191" s="93" t="s">
        <v>27473</v>
      </c>
      <c r="E23191" s="93" t="s">
        <v>14</v>
      </c>
    </row>
    <row r="23192" spans="1:5" x14ac:dyDescent="0.25">
      <c r="A23192" s="93" t="s">
        <v>3854</v>
      </c>
      <c r="D23192" s="93" t="s">
        <v>14</v>
      </c>
      <c r="E23192" s="93" t="s">
        <v>33667</v>
      </c>
    </row>
    <row r="23193" spans="1:5" x14ac:dyDescent="0.25">
      <c r="A23193" s="93" t="s">
        <v>3854</v>
      </c>
      <c r="B23193" t="s">
        <v>21791</v>
      </c>
      <c r="C23193">
        <v>38830</v>
      </c>
      <c r="D23193" s="93" t="s">
        <v>27460</v>
      </c>
      <c r="E23193" s="93" t="s">
        <v>14</v>
      </c>
    </row>
    <row r="23194" spans="1:5" x14ac:dyDescent="0.25">
      <c r="A23194" s="93" t="s">
        <v>3854</v>
      </c>
      <c r="B23194" t="s">
        <v>21783</v>
      </c>
      <c r="C23194">
        <v>88248</v>
      </c>
      <c r="D23194" s="93" t="s">
        <v>27444</v>
      </c>
      <c r="E23194" s="93" t="s">
        <v>14</v>
      </c>
    </row>
    <row r="23195" spans="1:5" x14ac:dyDescent="0.25">
      <c r="A23195" s="93" t="s">
        <v>3854</v>
      </c>
      <c r="B23195" t="s">
        <v>21783</v>
      </c>
      <c r="C23195">
        <v>88267</v>
      </c>
      <c r="D23195" s="93" t="s">
        <v>27474</v>
      </c>
      <c r="E23195" s="93" t="s">
        <v>14</v>
      </c>
    </row>
    <row r="23196" spans="1:5" x14ac:dyDescent="0.25">
      <c r="A23196" s="93" t="s">
        <v>3855</v>
      </c>
      <c r="D23196" s="93" t="s">
        <v>14</v>
      </c>
      <c r="E23196" s="93" t="s">
        <v>33668</v>
      </c>
    </row>
    <row r="23197" spans="1:5" x14ac:dyDescent="0.25">
      <c r="A23197" s="93" t="s">
        <v>3855</v>
      </c>
      <c r="B23197" t="s">
        <v>21791</v>
      </c>
      <c r="C23197">
        <v>38831</v>
      </c>
      <c r="D23197" s="93" t="s">
        <v>27460</v>
      </c>
      <c r="E23197" s="93" t="s">
        <v>14</v>
      </c>
    </row>
    <row r="23198" spans="1:5" x14ac:dyDescent="0.25">
      <c r="A23198" s="93" t="s">
        <v>3855</v>
      </c>
      <c r="B23198" t="s">
        <v>21783</v>
      </c>
      <c r="C23198">
        <v>88248</v>
      </c>
      <c r="D23198" s="93" t="s">
        <v>27475</v>
      </c>
      <c r="E23198" s="93" t="s">
        <v>14</v>
      </c>
    </row>
    <row r="23199" spans="1:5" x14ac:dyDescent="0.25">
      <c r="A23199" s="93" t="s">
        <v>3855</v>
      </c>
      <c r="B23199" t="s">
        <v>21783</v>
      </c>
      <c r="C23199">
        <v>88267</v>
      </c>
      <c r="D23199" s="93" t="s">
        <v>27476</v>
      </c>
      <c r="E23199" s="93" t="s">
        <v>14</v>
      </c>
    </row>
    <row r="23200" spans="1:5" x14ac:dyDescent="0.25">
      <c r="A23200" s="93" t="s">
        <v>3856</v>
      </c>
      <c r="D23200" s="93" t="s">
        <v>14</v>
      </c>
      <c r="E23200" s="93" t="s">
        <v>33669</v>
      </c>
    </row>
    <row r="23201" spans="1:5" x14ac:dyDescent="0.25">
      <c r="A23201" s="93" t="s">
        <v>3856</v>
      </c>
      <c r="B23201" t="s">
        <v>21791</v>
      </c>
      <c r="C23201">
        <v>7693</v>
      </c>
      <c r="D23201" s="93" t="s">
        <v>27377</v>
      </c>
      <c r="E23201" s="93" t="s">
        <v>14</v>
      </c>
    </row>
    <row r="23202" spans="1:5" x14ac:dyDescent="0.25">
      <c r="A23202" s="93" t="s">
        <v>3856</v>
      </c>
      <c r="B23202" t="s">
        <v>21783</v>
      </c>
      <c r="C23202">
        <v>88248</v>
      </c>
      <c r="D23202" s="93" t="s">
        <v>27477</v>
      </c>
      <c r="E23202" s="93" t="s">
        <v>14</v>
      </c>
    </row>
    <row r="23203" spans="1:5" x14ac:dyDescent="0.25">
      <c r="A23203" s="93" t="s">
        <v>3856</v>
      </c>
      <c r="B23203" t="s">
        <v>21783</v>
      </c>
      <c r="C23203">
        <v>88267</v>
      </c>
      <c r="D23203" s="93" t="s">
        <v>27477</v>
      </c>
      <c r="E23203" s="93" t="s">
        <v>14</v>
      </c>
    </row>
    <row r="23204" spans="1:5" x14ac:dyDescent="0.25">
      <c r="A23204" s="93" t="s">
        <v>3857</v>
      </c>
      <c r="D23204" s="93" t="s">
        <v>14</v>
      </c>
      <c r="E23204" s="93" t="s">
        <v>33670</v>
      </c>
    </row>
    <row r="23205" spans="1:5" x14ac:dyDescent="0.25">
      <c r="A23205" s="93" t="s">
        <v>3857</v>
      </c>
      <c r="B23205" t="s">
        <v>21791</v>
      </c>
      <c r="C23205">
        <v>3148</v>
      </c>
      <c r="D23205" s="93" t="s">
        <v>24036</v>
      </c>
      <c r="E23205" s="93" t="s">
        <v>14</v>
      </c>
    </row>
    <row r="23206" spans="1:5" x14ac:dyDescent="0.25">
      <c r="A23206" s="93" t="s">
        <v>3857</v>
      </c>
      <c r="B23206" t="s">
        <v>21791</v>
      </c>
      <c r="C23206">
        <v>7307</v>
      </c>
      <c r="D23206" s="93" t="s">
        <v>24226</v>
      </c>
      <c r="E23206" s="93" t="s">
        <v>14</v>
      </c>
    </row>
    <row r="23207" spans="1:5" x14ac:dyDescent="0.25">
      <c r="A23207" s="93" t="s">
        <v>3857</v>
      </c>
      <c r="B23207" t="s">
        <v>21791</v>
      </c>
      <c r="C23207">
        <v>9891</v>
      </c>
      <c r="D23207" s="93" t="s">
        <v>22196</v>
      </c>
      <c r="E23207" s="93" t="s">
        <v>14</v>
      </c>
    </row>
    <row r="23208" spans="1:5" x14ac:dyDescent="0.25">
      <c r="A23208" s="93" t="s">
        <v>3857</v>
      </c>
      <c r="B23208" t="s">
        <v>21783</v>
      </c>
      <c r="C23208">
        <v>88248</v>
      </c>
      <c r="D23208" s="93" t="s">
        <v>22743</v>
      </c>
      <c r="E23208" s="93" t="s">
        <v>14</v>
      </c>
    </row>
    <row r="23209" spans="1:5" x14ac:dyDescent="0.25">
      <c r="A23209" s="93" t="s">
        <v>3857</v>
      </c>
      <c r="B23209" t="s">
        <v>21783</v>
      </c>
      <c r="C23209">
        <v>88267</v>
      </c>
      <c r="D23209" s="93" t="s">
        <v>22743</v>
      </c>
      <c r="E23209" s="93" t="s">
        <v>14</v>
      </c>
    </row>
    <row r="23210" spans="1:5" x14ac:dyDescent="0.25">
      <c r="A23210" s="93" t="s">
        <v>3858</v>
      </c>
      <c r="D23210" s="93" t="s">
        <v>14</v>
      </c>
      <c r="E23210" s="93" t="s">
        <v>33671</v>
      </c>
    </row>
    <row r="23211" spans="1:5" x14ac:dyDescent="0.25">
      <c r="A23211" s="93" t="s">
        <v>3858</v>
      </c>
      <c r="B23211" t="s">
        <v>21791</v>
      </c>
      <c r="C23211">
        <v>3148</v>
      </c>
      <c r="D23211" s="93" t="s">
        <v>24036</v>
      </c>
      <c r="E23211" s="93" t="s">
        <v>14</v>
      </c>
    </row>
    <row r="23212" spans="1:5" x14ac:dyDescent="0.25">
      <c r="A23212" s="93" t="s">
        <v>3858</v>
      </c>
      <c r="B23212" t="s">
        <v>21791</v>
      </c>
      <c r="C23212">
        <v>3915</v>
      </c>
      <c r="D23212" s="93" t="s">
        <v>22196</v>
      </c>
      <c r="E23212" s="93" t="s">
        <v>14</v>
      </c>
    </row>
    <row r="23213" spans="1:5" x14ac:dyDescent="0.25">
      <c r="A23213" s="93" t="s">
        <v>3858</v>
      </c>
      <c r="B23213" t="s">
        <v>21791</v>
      </c>
      <c r="C23213">
        <v>7307</v>
      </c>
      <c r="D23213" s="93" t="s">
        <v>24226</v>
      </c>
      <c r="E23213" s="93" t="s">
        <v>14</v>
      </c>
    </row>
    <row r="23214" spans="1:5" x14ac:dyDescent="0.25">
      <c r="A23214" s="93" t="s">
        <v>3858</v>
      </c>
      <c r="B23214" t="s">
        <v>21783</v>
      </c>
      <c r="C23214">
        <v>88248</v>
      </c>
      <c r="D23214" s="93" t="s">
        <v>22743</v>
      </c>
      <c r="E23214" s="93" t="s">
        <v>14</v>
      </c>
    </row>
    <row r="23215" spans="1:5" x14ac:dyDescent="0.25">
      <c r="A23215" s="93" t="s">
        <v>3858</v>
      </c>
      <c r="B23215" t="s">
        <v>21783</v>
      </c>
      <c r="C23215">
        <v>88267</v>
      </c>
      <c r="D23215" s="93" t="s">
        <v>22743</v>
      </c>
      <c r="E23215" s="93" t="s">
        <v>14</v>
      </c>
    </row>
    <row r="23216" spans="1:5" x14ac:dyDescent="0.25">
      <c r="A23216" s="93" t="s">
        <v>3859</v>
      </c>
      <c r="D23216" s="93" t="s">
        <v>14</v>
      </c>
      <c r="E23216" s="93" t="s">
        <v>33672</v>
      </c>
    </row>
    <row r="23217" spans="1:5" x14ac:dyDescent="0.25">
      <c r="A23217" s="93" t="s">
        <v>3859</v>
      </c>
      <c r="B23217" t="s">
        <v>21791</v>
      </c>
      <c r="C23217">
        <v>3148</v>
      </c>
      <c r="D23217" s="93" t="s">
        <v>24036</v>
      </c>
      <c r="E23217" s="93" t="s">
        <v>14</v>
      </c>
    </row>
    <row r="23218" spans="1:5" x14ac:dyDescent="0.25">
      <c r="A23218" s="93" t="s">
        <v>3859</v>
      </c>
      <c r="B23218" t="s">
        <v>21791</v>
      </c>
      <c r="C23218">
        <v>3932</v>
      </c>
      <c r="D23218" s="93" t="s">
        <v>22196</v>
      </c>
      <c r="E23218" s="93" t="s">
        <v>14</v>
      </c>
    </row>
    <row r="23219" spans="1:5" x14ac:dyDescent="0.25">
      <c r="A23219" s="93" t="s">
        <v>3859</v>
      </c>
      <c r="B23219" t="s">
        <v>21791</v>
      </c>
      <c r="C23219">
        <v>7307</v>
      </c>
      <c r="D23219" s="93" t="s">
        <v>24226</v>
      </c>
      <c r="E23219" s="93" t="s">
        <v>14</v>
      </c>
    </row>
    <row r="23220" spans="1:5" x14ac:dyDescent="0.25">
      <c r="A23220" s="93" t="s">
        <v>3859</v>
      </c>
      <c r="B23220" t="s">
        <v>21783</v>
      </c>
      <c r="C23220">
        <v>88248</v>
      </c>
      <c r="D23220" s="93" t="s">
        <v>22743</v>
      </c>
      <c r="E23220" s="93" t="s">
        <v>14</v>
      </c>
    </row>
    <row r="23221" spans="1:5" x14ac:dyDescent="0.25">
      <c r="A23221" s="93" t="s">
        <v>3859</v>
      </c>
      <c r="B23221" t="s">
        <v>21783</v>
      </c>
      <c r="C23221">
        <v>88267</v>
      </c>
      <c r="D23221" s="93" t="s">
        <v>22743</v>
      </c>
      <c r="E23221" s="93" t="s">
        <v>14</v>
      </c>
    </row>
    <row r="23222" spans="1:5" x14ac:dyDescent="0.25">
      <c r="A23222" s="93" t="s">
        <v>3860</v>
      </c>
      <c r="D23222" s="93" t="s">
        <v>14</v>
      </c>
      <c r="E23222" s="93" t="s">
        <v>33672</v>
      </c>
    </row>
    <row r="23223" spans="1:5" x14ac:dyDescent="0.25">
      <c r="A23223" s="93" t="s">
        <v>3860</v>
      </c>
      <c r="B23223" t="s">
        <v>21791</v>
      </c>
      <c r="C23223">
        <v>3148</v>
      </c>
      <c r="D23223" s="93" t="s">
        <v>24036</v>
      </c>
      <c r="E23223" s="93" t="s">
        <v>14</v>
      </c>
    </row>
    <row r="23224" spans="1:5" x14ac:dyDescent="0.25">
      <c r="A23224" s="93" t="s">
        <v>3860</v>
      </c>
      <c r="B23224" t="s">
        <v>21791</v>
      </c>
      <c r="C23224">
        <v>3933</v>
      </c>
      <c r="D23224" s="93" t="s">
        <v>22196</v>
      </c>
      <c r="E23224" s="93" t="s">
        <v>14</v>
      </c>
    </row>
    <row r="23225" spans="1:5" x14ac:dyDescent="0.25">
      <c r="A23225" s="93" t="s">
        <v>3860</v>
      </c>
      <c r="B23225" t="s">
        <v>21791</v>
      </c>
      <c r="C23225">
        <v>7307</v>
      </c>
      <c r="D23225" s="93" t="s">
        <v>24226</v>
      </c>
      <c r="E23225" s="93" t="s">
        <v>14</v>
      </c>
    </row>
    <row r="23226" spans="1:5" x14ac:dyDescent="0.25">
      <c r="A23226" s="93" t="s">
        <v>3860</v>
      </c>
      <c r="B23226" t="s">
        <v>21783</v>
      </c>
      <c r="C23226">
        <v>88248</v>
      </c>
      <c r="D23226" s="93" t="s">
        <v>22743</v>
      </c>
      <c r="E23226" s="93" t="s">
        <v>14</v>
      </c>
    </row>
    <row r="23227" spans="1:5" x14ac:dyDescent="0.25">
      <c r="A23227" s="93" t="s">
        <v>3860</v>
      </c>
      <c r="B23227" t="s">
        <v>21783</v>
      </c>
      <c r="C23227">
        <v>88267</v>
      </c>
      <c r="D23227" s="93" t="s">
        <v>22743</v>
      </c>
      <c r="E23227" s="93" t="s">
        <v>14</v>
      </c>
    </row>
    <row r="23228" spans="1:5" x14ac:dyDescent="0.25">
      <c r="A23228" s="93" t="s">
        <v>3861</v>
      </c>
      <c r="D23228" s="93" t="s">
        <v>14</v>
      </c>
      <c r="E23228" s="93" t="s">
        <v>33672</v>
      </c>
    </row>
    <row r="23229" spans="1:5" x14ac:dyDescent="0.25">
      <c r="A23229" s="93" t="s">
        <v>3861</v>
      </c>
      <c r="B23229" t="s">
        <v>21791</v>
      </c>
      <c r="C23229">
        <v>3148</v>
      </c>
      <c r="D23229" s="93" t="s">
        <v>24036</v>
      </c>
      <c r="E23229" s="93" t="s">
        <v>14</v>
      </c>
    </row>
    <row r="23230" spans="1:5" x14ac:dyDescent="0.25">
      <c r="A23230" s="93" t="s">
        <v>3861</v>
      </c>
      <c r="B23230" t="s">
        <v>21791</v>
      </c>
      <c r="C23230">
        <v>3934</v>
      </c>
      <c r="D23230" s="93" t="s">
        <v>22196</v>
      </c>
      <c r="E23230" s="93" t="s">
        <v>14</v>
      </c>
    </row>
    <row r="23231" spans="1:5" x14ac:dyDescent="0.25">
      <c r="A23231" s="93" t="s">
        <v>3861</v>
      </c>
      <c r="B23231" t="s">
        <v>21791</v>
      </c>
      <c r="C23231">
        <v>7307</v>
      </c>
      <c r="D23231" s="93" t="s">
        <v>24226</v>
      </c>
      <c r="E23231" s="93" t="s">
        <v>14</v>
      </c>
    </row>
    <row r="23232" spans="1:5" x14ac:dyDescent="0.25">
      <c r="A23232" s="93" t="s">
        <v>3861</v>
      </c>
      <c r="B23232" t="s">
        <v>21783</v>
      </c>
      <c r="C23232">
        <v>88248</v>
      </c>
      <c r="D23232" s="93" t="s">
        <v>22743</v>
      </c>
      <c r="E23232" s="93" t="s">
        <v>14</v>
      </c>
    </row>
    <row r="23233" spans="1:5" x14ac:dyDescent="0.25">
      <c r="A23233" s="93" t="s">
        <v>3861</v>
      </c>
      <c r="B23233" t="s">
        <v>21783</v>
      </c>
      <c r="C23233">
        <v>88267</v>
      </c>
      <c r="D23233" s="93" t="s">
        <v>22743</v>
      </c>
      <c r="E23233" s="93" t="s">
        <v>14</v>
      </c>
    </row>
    <row r="23234" spans="1:5" x14ac:dyDescent="0.25">
      <c r="A23234" s="93" t="s">
        <v>3862</v>
      </c>
      <c r="D23234" s="93" t="s">
        <v>14</v>
      </c>
      <c r="E23234" s="93" t="s">
        <v>33673</v>
      </c>
    </row>
    <row r="23235" spans="1:5" x14ac:dyDescent="0.25">
      <c r="A23235" s="93" t="s">
        <v>3862</v>
      </c>
      <c r="B23235" t="s">
        <v>21791</v>
      </c>
      <c r="C23235">
        <v>3148</v>
      </c>
      <c r="D23235" s="93" t="s">
        <v>24036</v>
      </c>
      <c r="E23235" s="93" t="s">
        <v>14</v>
      </c>
    </row>
    <row r="23236" spans="1:5" x14ac:dyDescent="0.25">
      <c r="A23236" s="93" t="s">
        <v>3862</v>
      </c>
      <c r="B23236" t="s">
        <v>21791</v>
      </c>
      <c r="C23236">
        <v>4183</v>
      </c>
      <c r="D23236" s="93" t="s">
        <v>22196</v>
      </c>
      <c r="E23236" s="93" t="s">
        <v>14</v>
      </c>
    </row>
    <row r="23237" spans="1:5" x14ac:dyDescent="0.25">
      <c r="A23237" s="93" t="s">
        <v>3862</v>
      </c>
      <c r="B23237" t="s">
        <v>21791</v>
      </c>
      <c r="C23237">
        <v>7307</v>
      </c>
      <c r="D23237" s="93" t="s">
        <v>24226</v>
      </c>
      <c r="E23237" s="93" t="s">
        <v>14</v>
      </c>
    </row>
    <row r="23238" spans="1:5" x14ac:dyDescent="0.25">
      <c r="A23238" s="93" t="s">
        <v>3862</v>
      </c>
      <c r="B23238" t="s">
        <v>21783</v>
      </c>
      <c r="C23238">
        <v>88248</v>
      </c>
      <c r="D23238" s="93" t="s">
        <v>22743</v>
      </c>
      <c r="E23238" s="93" t="s">
        <v>14</v>
      </c>
    </row>
    <row r="23239" spans="1:5" x14ac:dyDescent="0.25">
      <c r="A23239" s="93" t="s">
        <v>3862</v>
      </c>
      <c r="B23239" t="s">
        <v>21783</v>
      </c>
      <c r="C23239">
        <v>88267</v>
      </c>
      <c r="D23239" s="93" t="s">
        <v>22743</v>
      </c>
      <c r="E23239" s="93" t="s">
        <v>14</v>
      </c>
    </row>
    <row r="23240" spans="1:5" x14ac:dyDescent="0.25">
      <c r="A23240" s="93" t="s">
        <v>3863</v>
      </c>
      <c r="D23240" s="93" t="s">
        <v>14</v>
      </c>
      <c r="E23240" s="93" t="s">
        <v>33674</v>
      </c>
    </row>
    <row r="23241" spans="1:5" x14ac:dyDescent="0.25">
      <c r="A23241" s="93" t="s">
        <v>3863</v>
      </c>
      <c r="B23241" t="s">
        <v>21791</v>
      </c>
      <c r="C23241">
        <v>3148</v>
      </c>
      <c r="D23241" s="93" t="s">
        <v>24036</v>
      </c>
      <c r="E23241" s="93" t="s">
        <v>14</v>
      </c>
    </row>
    <row r="23242" spans="1:5" x14ac:dyDescent="0.25">
      <c r="A23242" s="93" t="s">
        <v>3863</v>
      </c>
      <c r="B23242" t="s">
        <v>21791</v>
      </c>
      <c r="C23242">
        <v>3469</v>
      </c>
      <c r="D23242" s="93" t="s">
        <v>22196</v>
      </c>
      <c r="E23242" s="93" t="s">
        <v>14</v>
      </c>
    </row>
    <row r="23243" spans="1:5" x14ac:dyDescent="0.25">
      <c r="A23243" s="93" t="s">
        <v>3863</v>
      </c>
      <c r="B23243" t="s">
        <v>21791</v>
      </c>
      <c r="C23243">
        <v>7307</v>
      </c>
      <c r="D23243" s="93" t="s">
        <v>24226</v>
      </c>
      <c r="E23243" s="93" t="s">
        <v>14</v>
      </c>
    </row>
    <row r="23244" spans="1:5" x14ac:dyDescent="0.25">
      <c r="A23244" s="93" t="s">
        <v>3863</v>
      </c>
      <c r="B23244" t="s">
        <v>21783</v>
      </c>
      <c r="C23244">
        <v>88248</v>
      </c>
      <c r="D23244" s="93" t="s">
        <v>27478</v>
      </c>
      <c r="E23244" s="93" t="s">
        <v>14</v>
      </c>
    </row>
    <row r="23245" spans="1:5" x14ac:dyDescent="0.25">
      <c r="A23245" s="93" t="s">
        <v>3863</v>
      </c>
      <c r="B23245" t="s">
        <v>21783</v>
      </c>
      <c r="C23245">
        <v>88267</v>
      </c>
      <c r="D23245" s="93" t="s">
        <v>27478</v>
      </c>
      <c r="E23245" s="93" t="s">
        <v>14</v>
      </c>
    </row>
    <row r="23246" spans="1:5" x14ac:dyDescent="0.25">
      <c r="A23246" s="93" t="s">
        <v>3864</v>
      </c>
      <c r="D23246" s="93" t="s">
        <v>14</v>
      </c>
      <c r="E23246" s="93" t="s">
        <v>33675</v>
      </c>
    </row>
    <row r="23247" spans="1:5" x14ac:dyDescent="0.25">
      <c r="A23247" s="93" t="s">
        <v>3864</v>
      </c>
      <c r="B23247" t="s">
        <v>21791</v>
      </c>
      <c r="C23247">
        <v>3148</v>
      </c>
      <c r="D23247" s="93" t="s">
        <v>21941</v>
      </c>
      <c r="E23247" s="93" t="s">
        <v>14</v>
      </c>
    </row>
    <row r="23248" spans="1:5" x14ac:dyDescent="0.25">
      <c r="A23248" s="93" t="s">
        <v>3864</v>
      </c>
      <c r="B23248" t="s">
        <v>21791</v>
      </c>
      <c r="C23248">
        <v>6300</v>
      </c>
      <c r="D23248" s="93" t="s">
        <v>22196</v>
      </c>
      <c r="E23248" s="93" t="s">
        <v>14</v>
      </c>
    </row>
    <row r="23249" spans="1:5" x14ac:dyDescent="0.25">
      <c r="A23249" s="93" t="s">
        <v>3864</v>
      </c>
      <c r="B23249" t="s">
        <v>21791</v>
      </c>
      <c r="C23249">
        <v>7307</v>
      </c>
      <c r="D23249" s="93" t="s">
        <v>26724</v>
      </c>
      <c r="E23249" s="93" t="s">
        <v>14</v>
      </c>
    </row>
    <row r="23250" spans="1:5" x14ac:dyDescent="0.25">
      <c r="A23250" s="93" t="s">
        <v>3864</v>
      </c>
      <c r="B23250" t="s">
        <v>21783</v>
      </c>
      <c r="C23250">
        <v>88248</v>
      </c>
      <c r="D23250" s="93" t="s">
        <v>27479</v>
      </c>
      <c r="E23250" s="93" t="s">
        <v>14</v>
      </c>
    </row>
    <row r="23251" spans="1:5" x14ac:dyDescent="0.25">
      <c r="A23251" s="93" t="s">
        <v>3864</v>
      </c>
      <c r="B23251" t="s">
        <v>21783</v>
      </c>
      <c r="C23251">
        <v>88267</v>
      </c>
      <c r="D23251" s="93" t="s">
        <v>27479</v>
      </c>
      <c r="E23251" s="93" t="s">
        <v>14</v>
      </c>
    </row>
    <row r="23252" spans="1:5" x14ac:dyDescent="0.25">
      <c r="A23252" s="93" t="s">
        <v>3865</v>
      </c>
      <c r="D23252" s="93" t="s">
        <v>14</v>
      </c>
      <c r="E23252" s="93" t="s">
        <v>33676</v>
      </c>
    </row>
    <row r="23253" spans="1:5" x14ac:dyDescent="0.25">
      <c r="A23253" s="93" t="s">
        <v>3865</v>
      </c>
      <c r="B23253" t="s">
        <v>21791</v>
      </c>
      <c r="C23253">
        <v>7693</v>
      </c>
      <c r="D23253" s="93" t="s">
        <v>27377</v>
      </c>
      <c r="E23253" s="93" t="s">
        <v>14</v>
      </c>
    </row>
    <row r="23254" spans="1:5" x14ac:dyDescent="0.25">
      <c r="A23254" s="93" t="s">
        <v>3865</v>
      </c>
      <c r="B23254" t="s">
        <v>21783</v>
      </c>
      <c r="C23254">
        <v>88248</v>
      </c>
      <c r="D23254" s="93" t="s">
        <v>27480</v>
      </c>
      <c r="E23254" s="93" t="s">
        <v>14</v>
      </c>
    </row>
    <row r="23255" spans="1:5" x14ac:dyDescent="0.25">
      <c r="A23255" s="93" t="s">
        <v>3865</v>
      </c>
      <c r="B23255" t="s">
        <v>21783</v>
      </c>
      <c r="C23255">
        <v>88267</v>
      </c>
      <c r="D23255" s="93" t="s">
        <v>27480</v>
      </c>
      <c r="E23255" s="93" t="s">
        <v>14</v>
      </c>
    </row>
    <row r="23256" spans="1:5" x14ac:dyDescent="0.25">
      <c r="A23256" s="93" t="s">
        <v>3866</v>
      </c>
      <c r="D23256" s="93" t="s">
        <v>14</v>
      </c>
      <c r="E23256" s="93" t="s">
        <v>33677</v>
      </c>
    </row>
    <row r="23257" spans="1:5" x14ac:dyDescent="0.25">
      <c r="A23257" s="93" t="s">
        <v>3866</v>
      </c>
      <c r="B23257" t="s">
        <v>21791</v>
      </c>
      <c r="C23257">
        <v>3148</v>
      </c>
      <c r="D23257" s="93" t="s">
        <v>24036</v>
      </c>
      <c r="E23257" s="93" t="s">
        <v>14</v>
      </c>
    </row>
    <row r="23258" spans="1:5" x14ac:dyDescent="0.25">
      <c r="A23258" s="93" t="s">
        <v>3866</v>
      </c>
      <c r="B23258" t="s">
        <v>21791</v>
      </c>
      <c r="C23258">
        <v>7307</v>
      </c>
      <c r="D23258" s="93" t="s">
        <v>24226</v>
      </c>
      <c r="E23258" s="93" t="s">
        <v>14</v>
      </c>
    </row>
    <row r="23259" spans="1:5" x14ac:dyDescent="0.25">
      <c r="A23259" s="93" t="s">
        <v>3866</v>
      </c>
      <c r="B23259" t="s">
        <v>21791</v>
      </c>
      <c r="C23259">
        <v>9891</v>
      </c>
      <c r="D23259" s="93" t="s">
        <v>22196</v>
      </c>
      <c r="E23259" s="93" t="s">
        <v>14</v>
      </c>
    </row>
    <row r="23260" spans="1:5" x14ac:dyDescent="0.25">
      <c r="A23260" s="93" t="s">
        <v>3866</v>
      </c>
      <c r="B23260" t="s">
        <v>21783</v>
      </c>
      <c r="C23260">
        <v>88248</v>
      </c>
      <c r="D23260" s="93" t="s">
        <v>27481</v>
      </c>
      <c r="E23260" s="93" t="s">
        <v>14</v>
      </c>
    </row>
    <row r="23261" spans="1:5" x14ac:dyDescent="0.25">
      <c r="A23261" s="93" t="s">
        <v>3866</v>
      </c>
      <c r="B23261" t="s">
        <v>21783</v>
      </c>
      <c r="C23261">
        <v>88267</v>
      </c>
      <c r="D23261" s="93" t="s">
        <v>27481</v>
      </c>
      <c r="E23261" s="93" t="s">
        <v>14</v>
      </c>
    </row>
    <row r="23262" spans="1:5" x14ac:dyDescent="0.25">
      <c r="A23262" s="93" t="s">
        <v>3867</v>
      </c>
      <c r="D23262" s="93" t="s">
        <v>14</v>
      </c>
      <c r="E23262" s="93" t="s">
        <v>33678</v>
      </c>
    </row>
    <row r="23263" spans="1:5" x14ac:dyDescent="0.25">
      <c r="A23263" s="93" t="s">
        <v>3867</v>
      </c>
      <c r="B23263" t="s">
        <v>21791</v>
      </c>
      <c r="C23263">
        <v>3148</v>
      </c>
      <c r="D23263" s="93" t="s">
        <v>24036</v>
      </c>
      <c r="E23263" s="93" t="s">
        <v>14</v>
      </c>
    </row>
    <row r="23264" spans="1:5" x14ac:dyDescent="0.25">
      <c r="A23264" s="93" t="s">
        <v>3867</v>
      </c>
      <c r="B23264" t="s">
        <v>21791</v>
      </c>
      <c r="C23264">
        <v>3915</v>
      </c>
      <c r="D23264" s="93" t="s">
        <v>22196</v>
      </c>
      <c r="E23264" s="93" t="s">
        <v>14</v>
      </c>
    </row>
    <row r="23265" spans="1:5" x14ac:dyDescent="0.25">
      <c r="A23265" s="93" t="s">
        <v>3867</v>
      </c>
      <c r="B23265" t="s">
        <v>21791</v>
      </c>
      <c r="C23265">
        <v>7307</v>
      </c>
      <c r="D23265" s="93" t="s">
        <v>24226</v>
      </c>
      <c r="E23265" s="93" t="s">
        <v>14</v>
      </c>
    </row>
    <row r="23266" spans="1:5" x14ac:dyDescent="0.25">
      <c r="A23266" s="93" t="s">
        <v>3867</v>
      </c>
      <c r="B23266" t="s">
        <v>21783</v>
      </c>
      <c r="C23266">
        <v>88248</v>
      </c>
      <c r="D23266" s="93" t="s">
        <v>27481</v>
      </c>
      <c r="E23266" s="93" t="s">
        <v>14</v>
      </c>
    </row>
    <row r="23267" spans="1:5" x14ac:dyDescent="0.25">
      <c r="A23267" s="93" t="s">
        <v>3867</v>
      </c>
      <c r="B23267" t="s">
        <v>21783</v>
      </c>
      <c r="C23267">
        <v>88267</v>
      </c>
      <c r="D23267" s="93" t="s">
        <v>27481</v>
      </c>
      <c r="E23267" s="93" t="s">
        <v>14</v>
      </c>
    </row>
    <row r="23268" spans="1:5" x14ac:dyDescent="0.25">
      <c r="A23268" s="93" t="s">
        <v>3868</v>
      </c>
      <c r="D23268" s="93" t="s">
        <v>14</v>
      </c>
      <c r="E23268" s="93" t="s">
        <v>33679</v>
      </c>
    </row>
    <row r="23269" spans="1:5" x14ac:dyDescent="0.25">
      <c r="A23269" s="93" t="s">
        <v>3868</v>
      </c>
      <c r="B23269" t="s">
        <v>21791</v>
      </c>
      <c r="C23269">
        <v>3148</v>
      </c>
      <c r="D23269" s="93" t="s">
        <v>24036</v>
      </c>
      <c r="E23269" s="93" t="s">
        <v>14</v>
      </c>
    </row>
    <row r="23270" spans="1:5" x14ac:dyDescent="0.25">
      <c r="A23270" s="93" t="s">
        <v>3868</v>
      </c>
      <c r="B23270" t="s">
        <v>21791</v>
      </c>
      <c r="C23270">
        <v>3932</v>
      </c>
      <c r="D23270" s="93" t="s">
        <v>22196</v>
      </c>
      <c r="E23270" s="93" t="s">
        <v>14</v>
      </c>
    </row>
    <row r="23271" spans="1:5" x14ac:dyDescent="0.25">
      <c r="A23271" s="93" t="s">
        <v>3868</v>
      </c>
      <c r="B23271" t="s">
        <v>21791</v>
      </c>
      <c r="C23271">
        <v>7307</v>
      </c>
      <c r="D23271" s="93" t="s">
        <v>24226</v>
      </c>
      <c r="E23271" s="93" t="s">
        <v>14</v>
      </c>
    </row>
    <row r="23272" spans="1:5" x14ac:dyDescent="0.25">
      <c r="A23272" s="93" t="s">
        <v>3868</v>
      </c>
      <c r="B23272" t="s">
        <v>21783</v>
      </c>
      <c r="C23272">
        <v>88248</v>
      </c>
      <c r="D23272" s="93" t="s">
        <v>27481</v>
      </c>
      <c r="E23272" s="93" t="s">
        <v>14</v>
      </c>
    </row>
    <row r="23273" spans="1:5" x14ac:dyDescent="0.25">
      <c r="A23273" s="93" t="s">
        <v>3868</v>
      </c>
      <c r="B23273" t="s">
        <v>21783</v>
      </c>
      <c r="C23273">
        <v>88267</v>
      </c>
      <c r="D23273" s="93" t="s">
        <v>27481</v>
      </c>
      <c r="E23273" s="93" t="s">
        <v>14</v>
      </c>
    </row>
    <row r="23274" spans="1:5" x14ac:dyDescent="0.25">
      <c r="A23274" s="93" t="s">
        <v>3869</v>
      </c>
      <c r="D23274" s="93" t="s">
        <v>14</v>
      </c>
      <c r="E23274" s="93" t="s">
        <v>33679</v>
      </c>
    </row>
    <row r="23275" spans="1:5" x14ac:dyDescent="0.25">
      <c r="A23275" s="93" t="s">
        <v>3869</v>
      </c>
      <c r="B23275" t="s">
        <v>21791</v>
      </c>
      <c r="C23275">
        <v>3148</v>
      </c>
      <c r="D23275" s="93" t="s">
        <v>24036</v>
      </c>
      <c r="E23275" s="93" t="s">
        <v>14</v>
      </c>
    </row>
    <row r="23276" spans="1:5" x14ac:dyDescent="0.25">
      <c r="A23276" s="93" t="s">
        <v>3869</v>
      </c>
      <c r="B23276" t="s">
        <v>21791</v>
      </c>
      <c r="C23276">
        <v>3933</v>
      </c>
      <c r="D23276" s="93" t="s">
        <v>22196</v>
      </c>
      <c r="E23276" s="93" t="s">
        <v>14</v>
      </c>
    </row>
    <row r="23277" spans="1:5" x14ac:dyDescent="0.25">
      <c r="A23277" s="93" t="s">
        <v>3869</v>
      </c>
      <c r="B23277" t="s">
        <v>21791</v>
      </c>
      <c r="C23277">
        <v>7307</v>
      </c>
      <c r="D23277" s="93" t="s">
        <v>24226</v>
      </c>
      <c r="E23277" s="93" t="s">
        <v>14</v>
      </c>
    </row>
    <row r="23278" spans="1:5" x14ac:dyDescent="0.25">
      <c r="A23278" s="93" t="s">
        <v>3869</v>
      </c>
      <c r="B23278" t="s">
        <v>21783</v>
      </c>
      <c r="C23278">
        <v>88248</v>
      </c>
      <c r="D23278" s="93" t="s">
        <v>27481</v>
      </c>
      <c r="E23278" s="93" t="s">
        <v>14</v>
      </c>
    </row>
    <row r="23279" spans="1:5" x14ac:dyDescent="0.25">
      <c r="A23279" s="93" t="s">
        <v>3869</v>
      </c>
      <c r="B23279" t="s">
        <v>21783</v>
      </c>
      <c r="C23279">
        <v>88267</v>
      </c>
      <c r="D23279" s="93" t="s">
        <v>27481</v>
      </c>
      <c r="E23279" s="93" t="s">
        <v>14</v>
      </c>
    </row>
    <row r="23280" spans="1:5" x14ac:dyDescent="0.25">
      <c r="A23280" s="93" t="s">
        <v>3870</v>
      </c>
      <c r="D23280" s="93" t="s">
        <v>14</v>
      </c>
      <c r="E23280" s="93" t="s">
        <v>33679</v>
      </c>
    </row>
    <row r="23281" spans="1:5" x14ac:dyDescent="0.25">
      <c r="A23281" s="93" t="s">
        <v>3870</v>
      </c>
      <c r="B23281" t="s">
        <v>21791</v>
      </c>
      <c r="C23281">
        <v>3148</v>
      </c>
      <c r="D23281" s="93" t="s">
        <v>24036</v>
      </c>
      <c r="E23281" s="93" t="s">
        <v>14</v>
      </c>
    </row>
    <row r="23282" spans="1:5" x14ac:dyDescent="0.25">
      <c r="A23282" s="93" t="s">
        <v>3870</v>
      </c>
      <c r="B23282" t="s">
        <v>21791</v>
      </c>
      <c r="C23282">
        <v>3934</v>
      </c>
      <c r="D23282" s="93" t="s">
        <v>22196</v>
      </c>
      <c r="E23282" s="93" t="s">
        <v>14</v>
      </c>
    </row>
    <row r="23283" spans="1:5" x14ac:dyDescent="0.25">
      <c r="A23283" s="93" t="s">
        <v>3870</v>
      </c>
      <c r="B23283" t="s">
        <v>21791</v>
      </c>
      <c r="C23283">
        <v>7307</v>
      </c>
      <c r="D23283" s="93" t="s">
        <v>24226</v>
      </c>
      <c r="E23283" s="93" t="s">
        <v>14</v>
      </c>
    </row>
    <row r="23284" spans="1:5" x14ac:dyDescent="0.25">
      <c r="A23284" s="93" t="s">
        <v>3870</v>
      </c>
      <c r="B23284" t="s">
        <v>21783</v>
      </c>
      <c r="C23284">
        <v>88248</v>
      </c>
      <c r="D23284" s="93" t="s">
        <v>27481</v>
      </c>
      <c r="E23284" s="93" t="s">
        <v>14</v>
      </c>
    </row>
    <row r="23285" spans="1:5" x14ac:dyDescent="0.25">
      <c r="A23285" s="93" t="s">
        <v>3870</v>
      </c>
      <c r="B23285" t="s">
        <v>21783</v>
      </c>
      <c r="C23285">
        <v>88267</v>
      </c>
      <c r="D23285" s="93" t="s">
        <v>27481</v>
      </c>
      <c r="E23285" s="93" t="s">
        <v>14</v>
      </c>
    </row>
    <row r="23286" spans="1:5" x14ac:dyDescent="0.25">
      <c r="A23286" s="93" t="s">
        <v>3871</v>
      </c>
      <c r="D23286" s="93" t="s">
        <v>14</v>
      </c>
      <c r="E23286" s="93" t="s">
        <v>33680</v>
      </c>
    </row>
    <row r="23287" spans="1:5" x14ac:dyDescent="0.25">
      <c r="A23287" s="93" t="s">
        <v>3871</v>
      </c>
      <c r="B23287" t="s">
        <v>21791</v>
      </c>
      <c r="C23287">
        <v>3148</v>
      </c>
      <c r="D23287" s="93" t="s">
        <v>24036</v>
      </c>
      <c r="E23287" s="93" t="s">
        <v>14</v>
      </c>
    </row>
    <row r="23288" spans="1:5" x14ac:dyDescent="0.25">
      <c r="A23288" s="93" t="s">
        <v>3871</v>
      </c>
      <c r="B23288" t="s">
        <v>21791</v>
      </c>
      <c r="C23288">
        <v>4183</v>
      </c>
      <c r="D23288" s="93" t="s">
        <v>22196</v>
      </c>
      <c r="E23288" s="93" t="s">
        <v>14</v>
      </c>
    </row>
    <row r="23289" spans="1:5" x14ac:dyDescent="0.25">
      <c r="A23289" s="93" t="s">
        <v>3871</v>
      </c>
      <c r="B23289" t="s">
        <v>21791</v>
      </c>
      <c r="C23289">
        <v>7307</v>
      </c>
      <c r="D23289" s="93" t="s">
        <v>24226</v>
      </c>
      <c r="E23289" s="93" t="s">
        <v>14</v>
      </c>
    </row>
    <row r="23290" spans="1:5" x14ac:dyDescent="0.25">
      <c r="A23290" s="93" t="s">
        <v>3871</v>
      </c>
      <c r="B23290" t="s">
        <v>21783</v>
      </c>
      <c r="C23290">
        <v>88248</v>
      </c>
      <c r="D23290" s="93" t="s">
        <v>27481</v>
      </c>
      <c r="E23290" s="93" t="s">
        <v>14</v>
      </c>
    </row>
    <row r="23291" spans="1:5" x14ac:dyDescent="0.25">
      <c r="A23291" s="93" t="s">
        <v>3871</v>
      </c>
      <c r="B23291" t="s">
        <v>21783</v>
      </c>
      <c r="C23291">
        <v>88267</v>
      </c>
      <c r="D23291" s="93" t="s">
        <v>27481</v>
      </c>
      <c r="E23291" s="93" t="s">
        <v>14</v>
      </c>
    </row>
    <row r="23292" spans="1:5" x14ac:dyDescent="0.25">
      <c r="A23292" s="93" t="s">
        <v>3872</v>
      </c>
      <c r="D23292" s="93" t="s">
        <v>14</v>
      </c>
      <c r="E23292" s="93" t="s">
        <v>33681</v>
      </c>
    </row>
    <row r="23293" spans="1:5" x14ac:dyDescent="0.25">
      <c r="A23293" s="93" t="s">
        <v>3872</v>
      </c>
      <c r="B23293" t="s">
        <v>21791</v>
      </c>
      <c r="C23293">
        <v>3148</v>
      </c>
      <c r="D23293" s="93" t="s">
        <v>24036</v>
      </c>
      <c r="E23293" s="93" t="s">
        <v>14</v>
      </c>
    </row>
    <row r="23294" spans="1:5" x14ac:dyDescent="0.25">
      <c r="A23294" s="93" t="s">
        <v>3872</v>
      </c>
      <c r="B23294" t="s">
        <v>21791</v>
      </c>
      <c r="C23294">
        <v>3469</v>
      </c>
      <c r="D23294" s="93" t="s">
        <v>22196</v>
      </c>
      <c r="E23294" s="93" t="s">
        <v>14</v>
      </c>
    </row>
    <row r="23295" spans="1:5" x14ac:dyDescent="0.25">
      <c r="A23295" s="93" t="s">
        <v>3872</v>
      </c>
      <c r="B23295" t="s">
        <v>21791</v>
      </c>
      <c r="C23295">
        <v>7307</v>
      </c>
      <c r="D23295" s="93" t="s">
        <v>24226</v>
      </c>
      <c r="E23295" s="93" t="s">
        <v>14</v>
      </c>
    </row>
    <row r="23296" spans="1:5" x14ac:dyDescent="0.25">
      <c r="A23296" s="93" t="s">
        <v>3872</v>
      </c>
      <c r="B23296" t="s">
        <v>21783</v>
      </c>
      <c r="C23296">
        <v>88248</v>
      </c>
      <c r="D23296" s="93" t="s">
        <v>27482</v>
      </c>
      <c r="E23296" s="93" t="s">
        <v>14</v>
      </c>
    </row>
    <row r="23297" spans="1:5" x14ac:dyDescent="0.25">
      <c r="A23297" s="93" t="s">
        <v>3872</v>
      </c>
      <c r="B23297" t="s">
        <v>21783</v>
      </c>
      <c r="C23297">
        <v>88267</v>
      </c>
      <c r="D23297" s="93" t="s">
        <v>27482</v>
      </c>
      <c r="E23297" s="93" t="s">
        <v>14</v>
      </c>
    </row>
    <row r="23298" spans="1:5" x14ac:dyDescent="0.25">
      <c r="A23298" s="93" t="s">
        <v>3873</v>
      </c>
      <c r="D23298" s="93" t="s">
        <v>14</v>
      </c>
      <c r="E23298" s="93" t="s">
        <v>33682</v>
      </c>
    </row>
    <row r="23299" spans="1:5" x14ac:dyDescent="0.25">
      <c r="A23299" s="93" t="s">
        <v>3873</v>
      </c>
      <c r="B23299" t="s">
        <v>21791</v>
      </c>
      <c r="C23299">
        <v>3148</v>
      </c>
      <c r="D23299" s="93" t="s">
        <v>21941</v>
      </c>
      <c r="E23299" s="93" t="s">
        <v>14</v>
      </c>
    </row>
    <row r="23300" spans="1:5" x14ac:dyDescent="0.25">
      <c r="A23300" s="93" t="s">
        <v>3873</v>
      </c>
      <c r="B23300" t="s">
        <v>21791</v>
      </c>
      <c r="C23300">
        <v>6300</v>
      </c>
      <c r="D23300" s="93" t="s">
        <v>22196</v>
      </c>
      <c r="E23300" s="93" t="s">
        <v>14</v>
      </c>
    </row>
    <row r="23301" spans="1:5" x14ac:dyDescent="0.25">
      <c r="A23301" s="93" t="s">
        <v>3873</v>
      </c>
      <c r="B23301" t="s">
        <v>21791</v>
      </c>
      <c r="C23301">
        <v>7307</v>
      </c>
      <c r="D23301" s="93" t="s">
        <v>26724</v>
      </c>
      <c r="E23301" s="93" t="s">
        <v>14</v>
      </c>
    </row>
    <row r="23302" spans="1:5" x14ac:dyDescent="0.25">
      <c r="A23302" s="93" t="s">
        <v>3873</v>
      </c>
      <c r="B23302" t="s">
        <v>21783</v>
      </c>
      <c r="C23302">
        <v>88248</v>
      </c>
      <c r="D23302" s="93" t="s">
        <v>25993</v>
      </c>
      <c r="E23302" s="93" t="s">
        <v>14</v>
      </c>
    </row>
    <row r="23303" spans="1:5" x14ac:dyDescent="0.25">
      <c r="A23303" s="93" t="s">
        <v>3873</v>
      </c>
      <c r="B23303" t="s">
        <v>21783</v>
      </c>
      <c r="C23303">
        <v>88267</v>
      </c>
      <c r="D23303" s="93" t="s">
        <v>25993</v>
      </c>
      <c r="E23303" s="93" t="s">
        <v>14</v>
      </c>
    </row>
    <row r="23304" spans="1:5" x14ac:dyDescent="0.25">
      <c r="A23304" s="93" t="s">
        <v>3874</v>
      </c>
      <c r="D23304" s="93" t="s">
        <v>14</v>
      </c>
      <c r="E23304" s="93" t="s">
        <v>33683</v>
      </c>
    </row>
    <row r="23305" spans="1:5" x14ac:dyDescent="0.25">
      <c r="A23305" s="93" t="s">
        <v>3874</v>
      </c>
      <c r="B23305" t="s">
        <v>21791</v>
      </c>
      <c r="C23305">
        <v>12713</v>
      </c>
      <c r="D23305" s="93" t="s">
        <v>27364</v>
      </c>
      <c r="E23305" s="93" t="s">
        <v>14</v>
      </c>
    </row>
    <row r="23306" spans="1:5" x14ac:dyDescent="0.25">
      <c r="A23306" s="93" t="s">
        <v>3874</v>
      </c>
      <c r="B23306" t="s">
        <v>21783</v>
      </c>
      <c r="C23306">
        <v>88248</v>
      </c>
      <c r="D23306" s="93" t="s">
        <v>27483</v>
      </c>
      <c r="E23306" s="93" t="s">
        <v>14</v>
      </c>
    </row>
    <row r="23307" spans="1:5" x14ac:dyDescent="0.25">
      <c r="A23307" s="93" t="s">
        <v>3874</v>
      </c>
      <c r="B23307" t="s">
        <v>21783</v>
      </c>
      <c r="C23307">
        <v>88267</v>
      </c>
      <c r="D23307" s="93" t="s">
        <v>27483</v>
      </c>
      <c r="E23307" s="93" t="s">
        <v>14</v>
      </c>
    </row>
    <row r="23308" spans="1:5" x14ac:dyDescent="0.25">
      <c r="A23308" s="93" t="s">
        <v>3875</v>
      </c>
      <c r="D23308" s="93" t="s">
        <v>14</v>
      </c>
      <c r="E23308" s="93" t="s">
        <v>33684</v>
      </c>
    </row>
    <row r="23309" spans="1:5" x14ac:dyDescent="0.25">
      <c r="A23309" s="93" t="s">
        <v>3875</v>
      </c>
      <c r="B23309" t="s">
        <v>21791</v>
      </c>
      <c r="C23309">
        <v>12743</v>
      </c>
      <c r="D23309" s="93" t="s">
        <v>27364</v>
      </c>
      <c r="E23309" s="93" t="s">
        <v>14</v>
      </c>
    </row>
    <row r="23310" spans="1:5" x14ac:dyDescent="0.25">
      <c r="A23310" s="93" t="s">
        <v>3875</v>
      </c>
      <c r="B23310" t="s">
        <v>21783</v>
      </c>
      <c r="C23310">
        <v>88248</v>
      </c>
      <c r="D23310" s="93" t="s">
        <v>25602</v>
      </c>
      <c r="E23310" s="93" t="s">
        <v>14</v>
      </c>
    </row>
    <row r="23311" spans="1:5" x14ac:dyDescent="0.25">
      <c r="A23311" s="93" t="s">
        <v>3875</v>
      </c>
      <c r="B23311" t="s">
        <v>21783</v>
      </c>
      <c r="C23311">
        <v>88267</v>
      </c>
      <c r="D23311" s="93" t="s">
        <v>25602</v>
      </c>
      <c r="E23311" s="93" t="s">
        <v>14</v>
      </c>
    </row>
    <row r="23312" spans="1:5" x14ac:dyDescent="0.25">
      <c r="A23312" s="93" t="s">
        <v>3876</v>
      </c>
      <c r="D23312" s="93" t="s">
        <v>14</v>
      </c>
      <c r="E23312" s="93" t="s">
        <v>33685</v>
      </c>
    </row>
    <row r="23313" spans="1:5" x14ac:dyDescent="0.25">
      <c r="A23313" s="93" t="s">
        <v>3876</v>
      </c>
      <c r="B23313" t="s">
        <v>21791</v>
      </c>
      <c r="C23313">
        <v>12744</v>
      </c>
      <c r="D23313" s="93" t="s">
        <v>27364</v>
      </c>
      <c r="E23313" s="93" t="s">
        <v>14</v>
      </c>
    </row>
    <row r="23314" spans="1:5" x14ac:dyDescent="0.25">
      <c r="A23314" s="93" t="s">
        <v>3876</v>
      </c>
      <c r="B23314" t="s">
        <v>21783</v>
      </c>
      <c r="C23314">
        <v>88248</v>
      </c>
      <c r="D23314" s="93" t="s">
        <v>25602</v>
      </c>
      <c r="E23314" s="93" t="s">
        <v>14</v>
      </c>
    </row>
    <row r="23315" spans="1:5" x14ac:dyDescent="0.25">
      <c r="A23315" s="93" t="s">
        <v>3876</v>
      </c>
      <c r="B23315" t="s">
        <v>21783</v>
      </c>
      <c r="C23315">
        <v>88267</v>
      </c>
      <c r="D23315" s="93" t="s">
        <v>25602</v>
      </c>
      <c r="E23315" s="93" t="s">
        <v>14</v>
      </c>
    </row>
    <row r="23316" spans="1:5" x14ac:dyDescent="0.25">
      <c r="A23316" s="93" t="s">
        <v>3877</v>
      </c>
      <c r="D23316" s="93" t="s">
        <v>14</v>
      </c>
      <c r="E23316" s="93" t="s">
        <v>33686</v>
      </c>
    </row>
    <row r="23317" spans="1:5" x14ac:dyDescent="0.25">
      <c r="A23317" s="93" t="s">
        <v>3877</v>
      </c>
      <c r="B23317" t="s">
        <v>21791</v>
      </c>
      <c r="C23317">
        <v>39747</v>
      </c>
      <c r="D23317" s="93" t="s">
        <v>27364</v>
      </c>
      <c r="E23317" s="93" t="s">
        <v>14</v>
      </c>
    </row>
    <row r="23318" spans="1:5" x14ac:dyDescent="0.25">
      <c r="A23318" s="93" t="s">
        <v>3877</v>
      </c>
      <c r="B23318" t="s">
        <v>21783</v>
      </c>
      <c r="C23318">
        <v>88248</v>
      </c>
      <c r="D23318" s="93" t="s">
        <v>27484</v>
      </c>
      <c r="E23318" s="93" t="s">
        <v>14</v>
      </c>
    </row>
    <row r="23319" spans="1:5" x14ac:dyDescent="0.25">
      <c r="A23319" s="93" t="s">
        <v>3877</v>
      </c>
      <c r="B23319" t="s">
        <v>21783</v>
      </c>
      <c r="C23319">
        <v>88267</v>
      </c>
      <c r="D23319" s="93" t="s">
        <v>27484</v>
      </c>
      <c r="E23319" s="93" t="s">
        <v>14</v>
      </c>
    </row>
    <row r="23320" spans="1:5" x14ac:dyDescent="0.25">
      <c r="A23320" s="93" t="s">
        <v>3878</v>
      </c>
      <c r="D23320" s="93" t="s">
        <v>14</v>
      </c>
      <c r="E23320" s="93" t="s">
        <v>33687</v>
      </c>
    </row>
    <row r="23321" spans="1:5" x14ac:dyDescent="0.25">
      <c r="A23321" s="93" t="s">
        <v>3878</v>
      </c>
      <c r="B23321" t="s">
        <v>21791</v>
      </c>
      <c r="C23321">
        <v>39748</v>
      </c>
      <c r="D23321" s="93" t="s">
        <v>27364</v>
      </c>
      <c r="E23321" s="93" t="s">
        <v>14</v>
      </c>
    </row>
    <row r="23322" spans="1:5" x14ac:dyDescent="0.25">
      <c r="A23322" s="93" t="s">
        <v>3878</v>
      </c>
      <c r="B23322" t="s">
        <v>21783</v>
      </c>
      <c r="C23322">
        <v>88248</v>
      </c>
      <c r="D23322" s="93" t="s">
        <v>27485</v>
      </c>
      <c r="E23322" s="93" t="s">
        <v>14</v>
      </c>
    </row>
    <row r="23323" spans="1:5" x14ac:dyDescent="0.25">
      <c r="A23323" s="93" t="s">
        <v>3878</v>
      </c>
      <c r="B23323" t="s">
        <v>21783</v>
      </c>
      <c r="C23323">
        <v>88267</v>
      </c>
      <c r="D23323" s="93" t="s">
        <v>27485</v>
      </c>
      <c r="E23323" s="93" t="s">
        <v>14</v>
      </c>
    </row>
    <row r="23324" spans="1:5" x14ac:dyDescent="0.25">
      <c r="A23324" s="93" t="s">
        <v>3879</v>
      </c>
      <c r="D23324" s="93" t="s">
        <v>14</v>
      </c>
      <c r="E23324" s="93" t="s">
        <v>33688</v>
      </c>
    </row>
    <row r="23325" spans="1:5" x14ac:dyDescent="0.25">
      <c r="A23325" s="93" t="s">
        <v>3879</v>
      </c>
      <c r="B23325" t="s">
        <v>21791</v>
      </c>
      <c r="C23325">
        <v>39749</v>
      </c>
      <c r="D23325" s="93" t="s">
        <v>27364</v>
      </c>
      <c r="E23325" s="93" t="s">
        <v>14</v>
      </c>
    </row>
    <row r="23326" spans="1:5" x14ac:dyDescent="0.25">
      <c r="A23326" s="93" t="s">
        <v>3879</v>
      </c>
      <c r="B23326" t="s">
        <v>21783</v>
      </c>
      <c r="C23326">
        <v>88248</v>
      </c>
      <c r="D23326" s="93" t="s">
        <v>27486</v>
      </c>
      <c r="E23326" s="93" t="s">
        <v>14</v>
      </c>
    </row>
    <row r="23327" spans="1:5" x14ac:dyDescent="0.25">
      <c r="A23327" s="93" t="s">
        <v>3879</v>
      </c>
      <c r="B23327" t="s">
        <v>21783</v>
      </c>
      <c r="C23327">
        <v>88267</v>
      </c>
      <c r="D23327" s="93" t="s">
        <v>27486</v>
      </c>
      <c r="E23327" s="93" t="s">
        <v>14</v>
      </c>
    </row>
    <row r="23328" spans="1:5" x14ac:dyDescent="0.25">
      <c r="A23328" s="93" t="s">
        <v>3880</v>
      </c>
      <c r="D23328" s="93" t="s">
        <v>14</v>
      </c>
      <c r="E23328" s="93" t="s">
        <v>33689</v>
      </c>
    </row>
    <row r="23329" spans="1:5" x14ac:dyDescent="0.25">
      <c r="A23329" s="93" t="s">
        <v>3880</v>
      </c>
      <c r="B23329" t="s">
        <v>21791</v>
      </c>
      <c r="C23329">
        <v>12713</v>
      </c>
      <c r="D23329" s="93" t="s">
        <v>27364</v>
      </c>
      <c r="E23329" s="93" t="s">
        <v>14</v>
      </c>
    </row>
    <row r="23330" spans="1:5" x14ac:dyDescent="0.25">
      <c r="A23330" s="93" t="s">
        <v>3880</v>
      </c>
      <c r="B23330" t="s">
        <v>21783</v>
      </c>
      <c r="C23330">
        <v>88248</v>
      </c>
      <c r="D23330" s="93" t="s">
        <v>27487</v>
      </c>
      <c r="E23330" s="93" t="s">
        <v>14</v>
      </c>
    </row>
    <row r="23331" spans="1:5" x14ac:dyDescent="0.25">
      <c r="A23331" s="93" t="s">
        <v>3880</v>
      </c>
      <c r="B23331" t="s">
        <v>21783</v>
      </c>
      <c r="C23331">
        <v>88267</v>
      </c>
      <c r="D23331" s="93" t="s">
        <v>27487</v>
      </c>
      <c r="E23331" s="93" t="s">
        <v>14</v>
      </c>
    </row>
    <row r="23332" spans="1:5" x14ac:dyDescent="0.25">
      <c r="A23332" s="93" t="s">
        <v>3881</v>
      </c>
      <c r="D23332" s="93" t="s">
        <v>14</v>
      </c>
      <c r="E23332" s="93" t="s">
        <v>33690</v>
      </c>
    </row>
    <row r="23333" spans="1:5" x14ac:dyDescent="0.25">
      <c r="A23333" s="93" t="s">
        <v>3881</v>
      </c>
      <c r="B23333" t="s">
        <v>21791</v>
      </c>
      <c r="C23333">
        <v>12743</v>
      </c>
      <c r="D23333" s="93" t="s">
        <v>27364</v>
      </c>
      <c r="E23333" s="93" t="s">
        <v>14</v>
      </c>
    </row>
    <row r="23334" spans="1:5" x14ac:dyDescent="0.25">
      <c r="A23334" s="93" t="s">
        <v>3881</v>
      </c>
      <c r="B23334" t="s">
        <v>21783</v>
      </c>
      <c r="C23334">
        <v>88248</v>
      </c>
      <c r="D23334" s="93" t="s">
        <v>26175</v>
      </c>
      <c r="E23334" s="93" t="s">
        <v>14</v>
      </c>
    </row>
    <row r="23335" spans="1:5" x14ac:dyDescent="0.25">
      <c r="A23335" s="93" t="s">
        <v>3881</v>
      </c>
      <c r="B23335" t="s">
        <v>21783</v>
      </c>
      <c r="C23335">
        <v>88267</v>
      </c>
      <c r="D23335" s="93" t="s">
        <v>26175</v>
      </c>
      <c r="E23335" s="93" t="s">
        <v>14</v>
      </c>
    </row>
    <row r="23336" spans="1:5" x14ac:dyDescent="0.25">
      <c r="A23336" s="93" t="s">
        <v>3882</v>
      </c>
      <c r="D23336" s="93" t="s">
        <v>14</v>
      </c>
      <c r="E23336" s="93" t="s">
        <v>33691</v>
      </c>
    </row>
    <row r="23337" spans="1:5" x14ac:dyDescent="0.25">
      <c r="A23337" s="93" t="s">
        <v>3882</v>
      </c>
      <c r="B23337" t="s">
        <v>21791</v>
      </c>
      <c r="C23337">
        <v>12744</v>
      </c>
      <c r="D23337" s="93" t="s">
        <v>27364</v>
      </c>
      <c r="E23337" s="93" t="s">
        <v>14</v>
      </c>
    </row>
    <row r="23338" spans="1:5" x14ac:dyDescent="0.25">
      <c r="A23338" s="93" t="s">
        <v>3882</v>
      </c>
      <c r="B23338" t="s">
        <v>21783</v>
      </c>
      <c r="C23338">
        <v>88248</v>
      </c>
      <c r="D23338" s="93" t="s">
        <v>25413</v>
      </c>
      <c r="E23338" s="93" t="s">
        <v>14</v>
      </c>
    </row>
    <row r="23339" spans="1:5" x14ac:dyDescent="0.25">
      <c r="A23339" s="93" t="s">
        <v>3882</v>
      </c>
      <c r="B23339" t="s">
        <v>21783</v>
      </c>
      <c r="C23339">
        <v>88267</v>
      </c>
      <c r="D23339" s="93" t="s">
        <v>25413</v>
      </c>
      <c r="E23339" s="93" t="s">
        <v>14</v>
      </c>
    </row>
    <row r="23340" spans="1:5" x14ac:dyDescent="0.25">
      <c r="A23340" s="93" t="s">
        <v>3883</v>
      </c>
      <c r="D23340" s="93" t="s">
        <v>14</v>
      </c>
      <c r="E23340" s="93" t="s">
        <v>33692</v>
      </c>
    </row>
    <row r="23341" spans="1:5" x14ac:dyDescent="0.25">
      <c r="A23341" s="93" t="s">
        <v>3883</v>
      </c>
      <c r="B23341" t="s">
        <v>21791</v>
      </c>
      <c r="C23341">
        <v>12713</v>
      </c>
      <c r="D23341" s="93" t="s">
        <v>27364</v>
      </c>
      <c r="E23341" s="93" t="s">
        <v>14</v>
      </c>
    </row>
    <row r="23342" spans="1:5" x14ac:dyDescent="0.25">
      <c r="A23342" s="93" t="s">
        <v>3883</v>
      </c>
      <c r="B23342" t="s">
        <v>21791</v>
      </c>
      <c r="C23342">
        <v>39737</v>
      </c>
      <c r="D23342" s="93" t="s">
        <v>27364</v>
      </c>
      <c r="E23342" s="93" t="s">
        <v>14</v>
      </c>
    </row>
    <row r="23343" spans="1:5" x14ac:dyDescent="0.25">
      <c r="A23343" s="93" t="s">
        <v>3883</v>
      </c>
      <c r="B23343" t="s">
        <v>21783</v>
      </c>
      <c r="C23343">
        <v>88248</v>
      </c>
      <c r="D23343" s="93" t="s">
        <v>27488</v>
      </c>
      <c r="E23343" s="93" t="s">
        <v>14</v>
      </c>
    </row>
    <row r="23344" spans="1:5" x14ac:dyDescent="0.25">
      <c r="A23344" s="93" t="s">
        <v>3883</v>
      </c>
      <c r="B23344" t="s">
        <v>21783</v>
      </c>
      <c r="C23344">
        <v>88267</v>
      </c>
      <c r="D23344" s="93" t="s">
        <v>27488</v>
      </c>
      <c r="E23344" s="93" t="s">
        <v>14</v>
      </c>
    </row>
    <row r="23345" spans="1:5" x14ac:dyDescent="0.25">
      <c r="A23345" s="93" t="s">
        <v>3884</v>
      </c>
      <c r="D23345" s="93" t="s">
        <v>14</v>
      </c>
      <c r="E23345" s="93" t="s">
        <v>33693</v>
      </c>
    </row>
    <row r="23346" spans="1:5" x14ac:dyDescent="0.25">
      <c r="A23346" s="93" t="s">
        <v>3884</v>
      </c>
      <c r="B23346" t="s">
        <v>21791</v>
      </c>
      <c r="C23346">
        <v>12743</v>
      </c>
      <c r="D23346" s="93" t="s">
        <v>27364</v>
      </c>
      <c r="E23346" s="93" t="s">
        <v>14</v>
      </c>
    </row>
    <row r="23347" spans="1:5" x14ac:dyDescent="0.25">
      <c r="A23347" s="93" t="s">
        <v>3884</v>
      </c>
      <c r="B23347" t="s">
        <v>21791</v>
      </c>
      <c r="C23347">
        <v>39740</v>
      </c>
      <c r="D23347" s="93" t="s">
        <v>27364</v>
      </c>
      <c r="E23347" s="93" t="s">
        <v>14</v>
      </c>
    </row>
    <row r="23348" spans="1:5" x14ac:dyDescent="0.25">
      <c r="A23348" s="93" t="s">
        <v>3884</v>
      </c>
      <c r="B23348" t="s">
        <v>21783</v>
      </c>
      <c r="C23348">
        <v>88248</v>
      </c>
      <c r="D23348" s="93" t="s">
        <v>25077</v>
      </c>
      <c r="E23348" s="93" t="s">
        <v>14</v>
      </c>
    </row>
    <row r="23349" spans="1:5" x14ac:dyDescent="0.25">
      <c r="A23349" s="93" t="s">
        <v>3884</v>
      </c>
      <c r="B23349" t="s">
        <v>21783</v>
      </c>
      <c r="C23349">
        <v>88267</v>
      </c>
      <c r="D23349" s="93" t="s">
        <v>25077</v>
      </c>
      <c r="E23349" s="93" t="s">
        <v>14</v>
      </c>
    </row>
    <row r="23350" spans="1:5" x14ac:dyDescent="0.25">
      <c r="A23350" s="93" t="s">
        <v>3885</v>
      </c>
      <c r="D23350" s="93" t="s">
        <v>14</v>
      </c>
      <c r="E23350" s="93" t="s">
        <v>33694</v>
      </c>
    </row>
    <row r="23351" spans="1:5" x14ac:dyDescent="0.25">
      <c r="A23351" s="93" t="s">
        <v>3885</v>
      </c>
      <c r="B23351" t="s">
        <v>21791</v>
      </c>
      <c r="C23351">
        <v>12744</v>
      </c>
      <c r="D23351" s="93" t="s">
        <v>27364</v>
      </c>
      <c r="E23351" s="93" t="s">
        <v>14</v>
      </c>
    </row>
    <row r="23352" spans="1:5" x14ac:dyDescent="0.25">
      <c r="A23352" s="93" t="s">
        <v>3885</v>
      </c>
      <c r="B23352" t="s">
        <v>21791</v>
      </c>
      <c r="C23352">
        <v>39739</v>
      </c>
      <c r="D23352" s="93" t="s">
        <v>27364</v>
      </c>
      <c r="E23352" s="93" t="s">
        <v>14</v>
      </c>
    </row>
    <row r="23353" spans="1:5" x14ac:dyDescent="0.25">
      <c r="A23353" s="93" t="s">
        <v>3885</v>
      </c>
      <c r="B23353" t="s">
        <v>21783</v>
      </c>
      <c r="C23353">
        <v>88248</v>
      </c>
      <c r="D23353" s="93" t="s">
        <v>27489</v>
      </c>
      <c r="E23353" s="93" t="s">
        <v>14</v>
      </c>
    </row>
    <row r="23354" spans="1:5" x14ac:dyDescent="0.25">
      <c r="A23354" s="93" t="s">
        <v>3885</v>
      </c>
      <c r="B23354" t="s">
        <v>21783</v>
      </c>
      <c r="C23354">
        <v>88267</v>
      </c>
      <c r="D23354" s="93" t="s">
        <v>27489</v>
      </c>
      <c r="E23354" s="93" t="s">
        <v>14</v>
      </c>
    </row>
    <row r="23355" spans="1:5" x14ac:dyDescent="0.25">
      <c r="A23355" s="93" t="s">
        <v>3886</v>
      </c>
      <c r="D23355" s="93" t="s">
        <v>14</v>
      </c>
      <c r="E23355" s="93" t="s">
        <v>33695</v>
      </c>
    </row>
    <row r="23356" spans="1:5" x14ac:dyDescent="0.25">
      <c r="A23356" s="93" t="s">
        <v>3886</v>
      </c>
      <c r="B23356" t="s">
        <v>21791</v>
      </c>
      <c r="C23356">
        <v>9874</v>
      </c>
      <c r="D23356" s="93" t="s">
        <v>27338</v>
      </c>
      <c r="E23356" s="93" t="s">
        <v>14</v>
      </c>
    </row>
    <row r="23357" spans="1:5" x14ac:dyDescent="0.25">
      <c r="A23357" s="93" t="s">
        <v>3886</v>
      </c>
      <c r="B23357" t="s">
        <v>21791</v>
      </c>
      <c r="C23357">
        <v>38383</v>
      </c>
      <c r="D23357" s="93" t="s">
        <v>23360</v>
      </c>
      <c r="E23357" s="93" t="s">
        <v>14</v>
      </c>
    </row>
    <row r="23358" spans="1:5" x14ac:dyDescent="0.25">
      <c r="A23358" s="93" t="s">
        <v>3886</v>
      </c>
      <c r="B23358" t="s">
        <v>21783</v>
      </c>
      <c r="C23358">
        <v>88248</v>
      </c>
      <c r="D23358" s="93" t="s">
        <v>25807</v>
      </c>
      <c r="E23358" s="93" t="s">
        <v>14</v>
      </c>
    </row>
    <row r="23359" spans="1:5" x14ac:dyDescent="0.25">
      <c r="A23359" s="93" t="s">
        <v>3886</v>
      </c>
      <c r="B23359" t="s">
        <v>21783</v>
      </c>
      <c r="C23359">
        <v>88267</v>
      </c>
      <c r="D23359" s="93" t="s">
        <v>25807</v>
      </c>
      <c r="E23359" s="93" t="s">
        <v>14</v>
      </c>
    </row>
    <row r="23360" spans="1:5" x14ac:dyDescent="0.25">
      <c r="A23360" s="93" t="s">
        <v>3887</v>
      </c>
      <c r="D23360" s="93" t="s">
        <v>14</v>
      </c>
      <c r="E23360" s="93" t="s">
        <v>33696</v>
      </c>
    </row>
    <row r="23361" spans="1:5" x14ac:dyDescent="0.25">
      <c r="A23361" s="93" t="s">
        <v>3887</v>
      </c>
      <c r="B23361" t="s">
        <v>21791</v>
      </c>
      <c r="C23361">
        <v>9875</v>
      </c>
      <c r="D23361" s="93" t="s">
        <v>27338</v>
      </c>
      <c r="E23361" s="93" t="s">
        <v>14</v>
      </c>
    </row>
    <row r="23362" spans="1:5" x14ac:dyDescent="0.25">
      <c r="A23362" s="93" t="s">
        <v>3887</v>
      </c>
      <c r="B23362" t="s">
        <v>21791</v>
      </c>
      <c r="C23362">
        <v>38383</v>
      </c>
      <c r="D23362" s="93" t="s">
        <v>24836</v>
      </c>
      <c r="E23362" s="93" t="s">
        <v>14</v>
      </c>
    </row>
    <row r="23363" spans="1:5" x14ac:dyDescent="0.25">
      <c r="A23363" s="93" t="s">
        <v>3887</v>
      </c>
      <c r="B23363" t="s">
        <v>21783</v>
      </c>
      <c r="C23363">
        <v>88248</v>
      </c>
      <c r="D23363" s="93" t="s">
        <v>27490</v>
      </c>
      <c r="E23363" s="93" t="s">
        <v>14</v>
      </c>
    </row>
    <row r="23364" spans="1:5" x14ac:dyDescent="0.25">
      <c r="A23364" s="93" t="s">
        <v>3887</v>
      </c>
      <c r="B23364" t="s">
        <v>21783</v>
      </c>
      <c r="C23364">
        <v>88267</v>
      </c>
      <c r="D23364" s="93" t="s">
        <v>27490</v>
      </c>
      <c r="E23364" s="93" t="s">
        <v>14</v>
      </c>
    </row>
    <row r="23365" spans="1:5" x14ac:dyDescent="0.25">
      <c r="A23365" s="93" t="s">
        <v>3888</v>
      </c>
      <c r="D23365" s="93" t="s">
        <v>14</v>
      </c>
      <c r="E23365" s="93" t="s">
        <v>33697</v>
      </c>
    </row>
    <row r="23366" spans="1:5" x14ac:dyDescent="0.25">
      <c r="A23366" s="93" t="s">
        <v>3888</v>
      </c>
      <c r="B23366" t="s">
        <v>21791</v>
      </c>
      <c r="C23366">
        <v>38028</v>
      </c>
      <c r="D23366" s="93" t="s">
        <v>27338</v>
      </c>
      <c r="E23366" s="93" t="s">
        <v>14</v>
      </c>
    </row>
    <row r="23367" spans="1:5" x14ac:dyDescent="0.25">
      <c r="A23367" s="93" t="s">
        <v>3888</v>
      </c>
      <c r="B23367" t="s">
        <v>21783</v>
      </c>
      <c r="C23367">
        <v>88248</v>
      </c>
      <c r="D23367" s="93" t="s">
        <v>22255</v>
      </c>
      <c r="E23367" s="93" t="s">
        <v>14</v>
      </c>
    </row>
    <row r="23368" spans="1:5" x14ac:dyDescent="0.25">
      <c r="A23368" s="93" t="s">
        <v>3888</v>
      </c>
      <c r="B23368" t="s">
        <v>21783</v>
      </c>
      <c r="C23368">
        <v>88267</v>
      </c>
      <c r="D23368" s="93" t="s">
        <v>22255</v>
      </c>
      <c r="E23368" s="93" t="s">
        <v>14</v>
      </c>
    </row>
    <row r="23369" spans="1:5" x14ac:dyDescent="0.25">
      <c r="A23369" s="93" t="s">
        <v>3889</v>
      </c>
      <c r="D23369" s="93" t="s">
        <v>14</v>
      </c>
      <c r="E23369" s="93" t="s">
        <v>33698</v>
      </c>
    </row>
    <row r="23370" spans="1:5" x14ac:dyDescent="0.25">
      <c r="A23370" s="93" t="s">
        <v>3889</v>
      </c>
      <c r="B23370" t="s">
        <v>21791</v>
      </c>
      <c r="C23370">
        <v>9840</v>
      </c>
      <c r="D23370" s="93" t="s">
        <v>27348</v>
      </c>
      <c r="E23370" s="93" t="s">
        <v>14</v>
      </c>
    </row>
    <row r="23371" spans="1:5" x14ac:dyDescent="0.25">
      <c r="A23371" s="93" t="s">
        <v>3889</v>
      </c>
      <c r="B23371" t="s">
        <v>21791</v>
      </c>
      <c r="C23371">
        <v>38383</v>
      </c>
      <c r="D23371" s="93" t="s">
        <v>22197</v>
      </c>
      <c r="E23371" s="93" t="s">
        <v>14</v>
      </c>
    </row>
    <row r="23372" spans="1:5" x14ac:dyDescent="0.25">
      <c r="A23372" s="93" t="s">
        <v>3889</v>
      </c>
      <c r="B23372" t="s">
        <v>21783</v>
      </c>
      <c r="C23372">
        <v>88248</v>
      </c>
      <c r="D23372" s="93" t="s">
        <v>27491</v>
      </c>
      <c r="E23372" s="93" t="s">
        <v>14</v>
      </c>
    </row>
    <row r="23373" spans="1:5" x14ac:dyDescent="0.25">
      <c r="A23373" s="93" t="s">
        <v>3889</v>
      </c>
      <c r="B23373" t="s">
        <v>21783</v>
      </c>
      <c r="C23373">
        <v>88267</v>
      </c>
      <c r="D23373" s="93" t="s">
        <v>27491</v>
      </c>
      <c r="E23373" s="93" t="s">
        <v>14</v>
      </c>
    </row>
    <row r="23374" spans="1:5" x14ac:dyDescent="0.25">
      <c r="A23374" s="93" t="s">
        <v>3890</v>
      </c>
      <c r="D23374" s="93" t="s">
        <v>14</v>
      </c>
      <c r="E23374" s="93" t="s">
        <v>33699</v>
      </c>
    </row>
    <row r="23375" spans="1:5" x14ac:dyDescent="0.25">
      <c r="A23375" s="93" t="s">
        <v>3890</v>
      </c>
      <c r="B23375" t="s">
        <v>21791</v>
      </c>
      <c r="C23375">
        <v>36274</v>
      </c>
      <c r="D23375" s="93" t="s">
        <v>27400</v>
      </c>
      <c r="E23375" s="93" t="s">
        <v>14</v>
      </c>
    </row>
    <row r="23376" spans="1:5" x14ac:dyDescent="0.25">
      <c r="A23376" s="93" t="s">
        <v>3890</v>
      </c>
      <c r="B23376" t="s">
        <v>21783</v>
      </c>
      <c r="C23376">
        <v>88248</v>
      </c>
      <c r="D23376" s="93" t="s">
        <v>21901</v>
      </c>
      <c r="E23376" s="93" t="s">
        <v>14</v>
      </c>
    </row>
    <row r="23377" spans="1:5" x14ac:dyDescent="0.25">
      <c r="A23377" s="93" t="s">
        <v>3890</v>
      </c>
      <c r="B23377" t="s">
        <v>21783</v>
      </c>
      <c r="C23377">
        <v>88267</v>
      </c>
      <c r="D23377" s="93" t="s">
        <v>21901</v>
      </c>
      <c r="E23377" s="93" t="s">
        <v>14</v>
      </c>
    </row>
    <row r="23378" spans="1:5" x14ac:dyDescent="0.25">
      <c r="A23378" s="93" t="s">
        <v>3890</v>
      </c>
      <c r="B23378" t="s">
        <v>21783</v>
      </c>
      <c r="C23378">
        <v>104091</v>
      </c>
      <c r="D23378" s="93" t="s">
        <v>27492</v>
      </c>
      <c r="E23378" s="93" t="s">
        <v>14</v>
      </c>
    </row>
    <row r="23379" spans="1:5" x14ac:dyDescent="0.25">
      <c r="A23379" s="93" t="s">
        <v>3891</v>
      </c>
      <c r="D23379" s="93" t="s">
        <v>14</v>
      </c>
      <c r="E23379" s="93" t="s">
        <v>33700</v>
      </c>
    </row>
    <row r="23380" spans="1:5" x14ac:dyDescent="0.25">
      <c r="A23380" s="93" t="s">
        <v>3891</v>
      </c>
      <c r="B23380" t="s">
        <v>21791</v>
      </c>
      <c r="C23380">
        <v>38978</v>
      </c>
      <c r="D23380" s="93" t="s">
        <v>27400</v>
      </c>
      <c r="E23380" s="93" t="s">
        <v>14</v>
      </c>
    </row>
    <row r="23381" spans="1:5" x14ac:dyDescent="0.25">
      <c r="A23381" s="93" t="s">
        <v>3891</v>
      </c>
      <c r="B23381" t="s">
        <v>21783</v>
      </c>
      <c r="C23381">
        <v>88248</v>
      </c>
      <c r="D23381" s="93" t="s">
        <v>24993</v>
      </c>
      <c r="E23381" s="93" t="s">
        <v>14</v>
      </c>
    </row>
    <row r="23382" spans="1:5" x14ac:dyDescent="0.25">
      <c r="A23382" s="93" t="s">
        <v>3891</v>
      </c>
      <c r="B23382" t="s">
        <v>21783</v>
      </c>
      <c r="C23382">
        <v>88267</v>
      </c>
      <c r="D23382" s="93" t="s">
        <v>24993</v>
      </c>
      <c r="E23382" s="93" t="s">
        <v>14</v>
      </c>
    </row>
    <row r="23383" spans="1:5" x14ac:dyDescent="0.25">
      <c r="A23383" s="93" t="s">
        <v>3891</v>
      </c>
      <c r="B23383" t="s">
        <v>21783</v>
      </c>
      <c r="C23383">
        <v>104091</v>
      </c>
      <c r="D23383" s="93" t="s">
        <v>27493</v>
      </c>
      <c r="E23383" s="93" t="s">
        <v>14</v>
      </c>
    </row>
    <row r="23384" spans="1:5" x14ac:dyDescent="0.25">
      <c r="A23384" s="93" t="s">
        <v>3892</v>
      </c>
      <c r="D23384" s="93" t="s">
        <v>14</v>
      </c>
      <c r="E23384" s="93" t="s">
        <v>33701</v>
      </c>
    </row>
    <row r="23385" spans="1:5" x14ac:dyDescent="0.25">
      <c r="A23385" s="93" t="s">
        <v>3892</v>
      </c>
      <c r="B23385" t="s">
        <v>21791</v>
      </c>
      <c r="C23385">
        <v>9867</v>
      </c>
      <c r="D23385" s="93" t="s">
        <v>27357</v>
      </c>
      <c r="E23385" s="93" t="s">
        <v>14</v>
      </c>
    </row>
    <row r="23386" spans="1:5" x14ac:dyDescent="0.25">
      <c r="A23386" s="93" t="s">
        <v>3892</v>
      </c>
      <c r="B23386" t="s">
        <v>21791</v>
      </c>
      <c r="C23386">
        <v>38383</v>
      </c>
      <c r="D23386" s="93" t="s">
        <v>27494</v>
      </c>
      <c r="E23386" s="93" t="s">
        <v>14</v>
      </c>
    </row>
    <row r="23387" spans="1:5" x14ac:dyDescent="0.25">
      <c r="A23387" s="93" t="s">
        <v>3892</v>
      </c>
      <c r="B23387" t="s">
        <v>21783</v>
      </c>
      <c r="C23387">
        <v>88248</v>
      </c>
      <c r="D23387" s="93" t="s">
        <v>27495</v>
      </c>
      <c r="E23387" s="93" t="s">
        <v>14</v>
      </c>
    </row>
    <row r="23388" spans="1:5" x14ac:dyDescent="0.25">
      <c r="A23388" s="93" t="s">
        <v>3892</v>
      </c>
      <c r="B23388" t="s">
        <v>21783</v>
      </c>
      <c r="C23388">
        <v>88267</v>
      </c>
      <c r="D23388" s="93" t="s">
        <v>27495</v>
      </c>
      <c r="E23388" s="93" t="s">
        <v>14</v>
      </c>
    </row>
    <row r="23389" spans="1:5" x14ac:dyDescent="0.25">
      <c r="A23389" s="93" t="s">
        <v>3893</v>
      </c>
      <c r="D23389" s="93" t="s">
        <v>14</v>
      </c>
      <c r="E23389" s="93" t="s">
        <v>33702</v>
      </c>
    </row>
    <row r="23390" spans="1:5" x14ac:dyDescent="0.25">
      <c r="A23390" s="93" t="s">
        <v>3893</v>
      </c>
      <c r="B23390" t="s">
        <v>21791</v>
      </c>
      <c r="C23390">
        <v>9869</v>
      </c>
      <c r="D23390" s="93" t="s">
        <v>27357</v>
      </c>
      <c r="E23390" s="93" t="s">
        <v>14</v>
      </c>
    </row>
    <row r="23391" spans="1:5" x14ac:dyDescent="0.25">
      <c r="A23391" s="93" t="s">
        <v>3893</v>
      </c>
      <c r="B23391" t="s">
        <v>21791</v>
      </c>
      <c r="C23391">
        <v>38383</v>
      </c>
      <c r="D23391" s="93" t="s">
        <v>23969</v>
      </c>
      <c r="E23391" s="93" t="s">
        <v>14</v>
      </c>
    </row>
    <row r="23392" spans="1:5" x14ac:dyDescent="0.25">
      <c r="A23392" s="93" t="s">
        <v>3893</v>
      </c>
      <c r="B23392" t="s">
        <v>21783</v>
      </c>
      <c r="C23392">
        <v>88248</v>
      </c>
      <c r="D23392" s="93" t="s">
        <v>22675</v>
      </c>
      <c r="E23392" s="93" t="s">
        <v>14</v>
      </c>
    </row>
    <row r="23393" spans="1:5" x14ac:dyDescent="0.25">
      <c r="A23393" s="93" t="s">
        <v>3893</v>
      </c>
      <c r="B23393" t="s">
        <v>21783</v>
      </c>
      <c r="C23393">
        <v>88267</v>
      </c>
      <c r="D23393" s="93" t="s">
        <v>22675</v>
      </c>
      <c r="E23393" s="93" t="s">
        <v>14</v>
      </c>
    </row>
    <row r="23394" spans="1:5" x14ac:dyDescent="0.25">
      <c r="A23394" s="93" t="s">
        <v>3894</v>
      </c>
      <c r="D23394" s="93" t="s">
        <v>14</v>
      </c>
      <c r="E23394" s="93" t="s">
        <v>33703</v>
      </c>
    </row>
    <row r="23395" spans="1:5" x14ac:dyDescent="0.25">
      <c r="A23395" s="93" t="s">
        <v>3894</v>
      </c>
      <c r="B23395" t="s">
        <v>21791</v>
      </c>
      <c r="C23395">
        <v>122</v>
      </c>
      <c r="D23395" s="93" t="s">
        <v>27363</v>
      </c>
      <c r="E23395" s="93" t="s">
        <v>14</v>
      </c>
    </row>
    <row r="23396" spans="1:5" x14ac:dyDescent="0.25">
      <c r="A23396" s="93" t="s">
        <v>3894</v>
      </c>
      <c r="B23396" t="s">
        <v>21791</v>
      </c>
      <c r="C23396">
        <v>816</v>
      </c>
      <c r="D23396" s="93" t="s">
        <v>22196</v>
      </c>
      <c r="E23396" s="93" t="s">
        <v>14</v>
      </c>
    </row>
    <row r="23397" spans="1:5" x14ac:dyDescent="0.25">
      <c r="A23397" s="93" t="s">
        <v>3894</v>
      </c>
      <c r="B23397" t="s">
        <v>21791</v>
      </c>
      <c r="C23397">
        <v>20083</v>
      </c>
      <c r="D23397" s="93" t="s">
        <v>23553</v>
      </c>
      <c r="E23397" s="93" t="s">
        <v>14</v>
      </c>
    </row>
    <row r="23398" spans="1:5" x14ac:dyDescent="0.25">
      <c r="A23398" s="93" t="s">
        <v>3894</v>
      </c>
      <c r="B23398" t="s">
        <v>21791</v>
      </c>
      <c r="C23398">
        <v>38383</v>
      </c>
      <c r="D23398" s="93" t="s">
        <v>27301</v>
      </c>
      <c r="E23398" s="93" t="s">
        <v>14</v>
      </c>
    </row>
    <row r="23399" spans="1:5" x14ac:dyDescent="0.25">
      <c r="A23399" s="93" t="s">
        <v>3894</v>
      </c>
      <c r="B23399" t="s">
        <v>21783</v>
      </c>
      <c r="C23399">
        <v>88248</v>
      </c>
      <c r="D23399" s="93" t="s">
        <v>23372</v>
      </c>
      <c r="E23399" s="93" t="s">
        <v>14</v>
      </c>
    </row>
    <row r="23400" spans="1:5" x14ac:dyDescent="0.25">
      <c r="A23400" s="93" t="s">
        <v>3894</v>
      </c>
      <c r="B23400" t="s">
        <v>21783</v>
      </c>
      <c r="C23400">
        <v>88267</v>
      </c>
      <c r="D23400" s="93" t="s">
        <v>23372</v>
      </c>
      <c r="E23400" s="93" t="s">
        <v>14</v>
      </c>
    </row>
    <row r="23401" spans="1:5" x14ac:dyDescent="0.25">
      <c r="A23401" s="93" t="s">
        <v>3895</v>
      </c>
      <c r="D23401" s="93" t="s">
        <v>14</v>
      </c>
      <c r="E23401" s="93" t="s">
        <v>33704</v>
      </c>
    </row>
    <row r="23402" spans="1:5" x14ac:dyDescent="0.25">
      <c r="A23402" s="93" t="s">
        <v>3895</v>
      </c>
      <c r="B23402" t="s">
        <v>21791</v>
      </c>
      <c r="C23402">
        <v>122</v>
      </c>
      <c r="D23402" s="93" t="s">
        <v>21871</v>
      </c>
      <c r="E23402" s="93" t="s">
        <v>14</v>
      </c>
    </row>
    <row r="23403" spans="1:5" x14ac:dyDescent="0.25">
      <c r="A23403" s="93" t="s">
        <v>3895</v>
      </c>
      <c r="B23403" t="s">
        <v>21791</v>
      </c>
      <c r="C23403">
        <v>814</v>
      </c>
      <c r="D23403" s="93" t="s">
        <v>22196</v>
      </c>
      <c r="E23403" s="93" t="s">
        <v>14</v>
      </c>
    </row>
    <row r="23404" spans="1:5" x14ac:dyDescent="0.25">
      <c r="A23404" s="93" t="s">
        <v>3895</v>
      </c>
      <c r="B23404" t="s">
        <v>21791</v>
      </c>
      <c r="C23404">
        <v>20083</v>
      </c>
      <c r="D23404" s="93" t="s">
        <v>23970</v>
      </c>
      <c r="E23404" s="93" t="s">
        <v>14</v>
      </c>
    </row>
    <row r="23405" spans="1:5" x14ac:dyDescent="0.25">
      <c r="A23405" s="93" t="s">
        <v>3895</v>
      </c>
      <c r="B23405" t="s">
        <v>21791</v>
      </c>
      <c r="C23405">
        <v>38383</v>
      </c>
      <c r="D23405" s="93" t="s">
        <v>21827</v>
      </c>
      <c r="E23405" s="93" t="s">
        <v>14</v>
      </c>
    </row>
    <row r="23406" spans="1:5" x14ac:dyDescent="0.25">
      <c r="A23406" s="93" t="s">
        <v>3895</v>
      </c>
      <c r="B23406" t="s">
        <v>21783</v>
      </c>
      <c r="C23406">
        <v>88248</v>
      </c>
      <c r="D23406" s="93" t="s">
        <v>27496</v>
      </c>
      <c r="E23406" s="93" t="s">
        <v>14</v>
      </c>
    </row>
    <row r="23407" spans="1:5" x14ac:dyDescent="0.25">
      <c r="A23407" s="93" t="s">
        <v>3895</v>
      </c>
      <c r="B23407" t="s">
        <v>21783</v>
      </c>
      <c r="C23407">
        <v>88267</v>
      </c>
      <c r="D23407" s="93" t="s">
        <v>27496</v>
      </c>
      <c r="E23407" s="93" t="s">
        <v>14</v>
      </c>
    </row>
    <row r="23408" spans="1:5" x14ac:dyDescent="0.25">
      <c r="A23408" s="93" t="s">
        <v>3896</v>
      </c>
      <c r="D23408" s="93" t="s">
        <v>14</v>
      </c>
      <c r="E23408" s="93" t="s">
        <v>33705</v>
      </c>
    </row>
    <row r="23409" spans="1:5" x14ac:dyDescent="0.25">
      <c r="A23409" s="93" t="s">
        <v>3896</v>
      </c>
      <c r="B23409" t="s">
        <v>21791</v>
      </c>
      <c r="C23409">
        <v>122</v>
      </c>
      <c r="D23409" s="93" t="s">
        <v>23359</v>
      </c>
      <c r="E23409" s="93" t="s">
        <v>14</v>
      </c>
    </row>
    <row r="23410" spans="1:5" x14ac:dyDescent="0.25">
      <c r="A23410" s="93" t="s">
        <v>3896</v>
      </c>
      <c r="B23410" t="s">
        <v>21791</v>
      </c>
      <c r="C23410">
        <v>822</v>
      </c>
      <c r="D23410" s="93" t="s">
        <v>22196</v>
      </c>
      <c r="E23410" s="93" t="s">
        <v>14</v>
      </c>
    </row>
    <row r="23411" spans="1:5" x14ac:dyDescent="0.25">
      <c r="A23411" s="93" t="s">
        <v>3896</v>
      </c>
      <c r="B23411" t="s">
        <v>21791</v>
      </c>
      <c r="C23411">
        <v>20083</v>
      </c>
      <c r="D23411" s="93" t="s">
        <v>21883</v>
      </c>
      <c r="E23411" s="93" t="s">
        <v>14</v>
      </c>
    </row>
    <row r="23412" spans="1:5" x14ac:dyDescent="0.25">
      <c r="A23412" s="93" t="s">
        <v>3896</v>
      </c>
      <c r="B23412" t="s">
        <v>21791</v>
      </c>
      <c r="C23412">
        <v>38383</v>
      </c>
      <c r="D23412" s="93" t="s">
        <v>23420</v>
      </c>
      <c r="E23412" s="93" t="s">
        <v>14</v>
      </c>
    </row>
    <row r="23413" spans="1:5" x14ac:dyDescent="0.25">
      <c r="A23413" s="93" t="s">
        <v>3896</v>
      </c>
      <c r="B23413" t="s">
        <v>21783</v>
      </c>
      <c r="C23413">
        <v>88248</v>
      </c>
      <c r="D23413" s="93" t="s">
        <v>27497</v>
      </c>
      <c r="E23413" s="93" t="s">
        <v>14</v>
      </c>
    </row>
    <row r="23414" spans="1:5" x14ac:dyDescent="0.25">
      <c r="A23414" s="93" t="s">
        <v>3896</v>
      </c>
      <c r="B23414" t="s">
        <v>21783</v>
      </c>
      <c r="C23414">
        <v>88267</v>
      </c>
      <c r="D23414" s="93" t="s">
        <v>27497</v>
      </c>
      <c r="E23414" s="93" t="s">
        <v>14</v>
      </c>
    </row>
    <row r="23415" spans="1:5" x14ac:dyDescent="0.25">
      <c r="A23415" s="93" t="s">
        <v>3897</v>
      </c>
      <c r="D23415" s="93" t="s">
        <v>14</v>
      </c>
      <c r="E23415" s="93" t="s">
        <v>33706</v>
      </c>
    </row>
    <row r="23416" spans="1:5" x14ac:dyDescent="0.25">
      <c r="A23416" s="93" t="s">
        <v>3897</v>
      </c>
      <c r="B23416" t="s">
        <v>21791</v>
      </c>
      <c r="C23416">
        <v>122</v>
      </c>
      <c r="D23416" s="93" t="s">
        <v>23828</v>
      </c>
      <c r="E23416" s="93" t="s">
        <v>14</v>
      </c>
    </row>
    <row r="23417" spans="1:5" x14ac:dyDescent="0.25">
      <c r="A23417" s="93" t="s">
        <v>3897</v>
      </c>
      <c r="B23417" t="s">
        <v>21791</v>
      </c>
      <c r="C23417">
        <v>821</v>
      </c>
      <c r="D23417" s="93" t="s">
        <v>22196</v>
      </c>
      <c r="E23417" s="93" t="s">
        <v>14</v>
      </c>
    </row>
    <row r="23418" spans="1:5" x14ac:dyDescent="0.25">
      <c r="A23418" s="93" t="s">
        <v>3897</v>
      </c>
      <c r="B23418" t="s">
        <v>21791</v>
      </c>
      <c r="C23418">
        <v>20083</v>
      </c>
      <c r="D23418" s="93" t="s">
        <v>23867</v>
      </c>
      <c r="E23418" s="93" t="s">
        <v>14</v>
      </c>
    </row>
    <row r="23419" spans="1:5" x14ac:dyDescent="0.25">
      <c r="A23419" s="93" t="s">
        <v>3897</v>
      </c>
      <c r="B23419" t="s">
        <v>21791</v>
      </c>
      <c r="C23419">
        <v>38383</v>
      </c>
      <c r="D23419" s="93" t="s">
        <v>27498</v>
      </c>
      <c r="E23419" s="93" t="s">
        <v>14</v>
      </c>
    </row>
    <row r="23420" spans="1:5" x14ac:dyDescent="0.25">
      <c r="A23420" s="93" t="s">
        <v>3897</v>
      </c>
      <c r="B23420" t="s">
        <v>21783</v>
      </c>
      <c r="C23420">
        <v>88248</v>
      </c>
      <c r="D23420" s="93" t="s">
        <v>27499</v>
      </c>
      <c r="E23420" s="93" t="s">
        <v>14</v>
      </c>
    </row>
    <row r="23421" spans="1:5" x14ac:dyDescent="0.25">
      <c r="A23421" s="93" t="s">
        <v>3897</v>
      </c>
      <c r="B23421" t="s">
        <v>21783</v>
      </c>
      <c r="C23421">
        <v>88267</v>
      </c>
      <c r="D23421" s="93" t="s">
        <v>27499</v>
      </c>
      <c r="E23421" s="93" t="s">
        <v>14</v>
      </c>
    </row>
    <row r="23422" spans="1:5" x14ac:dyDescent="0.25">
      <c r="A23422" s="93" t="s">
        <v>3898</v>
      </c>
      <c r="D23422" s="93" t="s">
        <v>14</v>
      </c>
      <c r="E23422" s="93" t="s">
        <v>33707</v>
      </c>
    </row>
    <row r="23423" spans="1:5" x14ac:dyDescent="0.25">
      <c r="A23423" s="93" t="s">
        <v>3898</v>
      </c>
      <c r="B23423" t="s">
        <v>21791</v>
      </c>
      <c r="C23423">
        <v>122</v>
      </c>
      <c r="D23423" s="93" t="s">
        <v>24088</v>
      </c>
      <c r="E23423" s="93" t="s">
        <v>14</v>
      </c>
    </row>
    <row r="23424" spans="1:5" x14ac:dyDescent="0.25">
      <c r="A23424" s="93" t="s">
        <v>3898</v>
      </c>
      <c r="B23424" t="s">
        <v>21791</v>
      </c>
      <c r="C23424">
        <v>3869</v>
      </c>
      <c r="D23424" s="93" t="s">
        <v>22196</v>
      </c>
      <c r="E23424" s="93" t="s">
        <v>14</v>
      </c>
    </row>
    <row r="23425" spans="1:5" x14ac:dyDescent="0.25">
      <c r="A23425" s="93" t="s">
        <v>3898</v>
      </c>
      <c r="B23425" t="s">
        <v>21791</v>
      </c>
      <c r="C23425">
        <v>20083</v>
      </c>
      <c r="D23425" s="93" t="s">
        <v>21807</v>
      </c>
      <c r="E23425" s="93" t="s">
        <v>14</v>
      </c>
    </row>
    <row r="23426" spans="1:5" x14ac:dyDescent="0.25">
      <c r="A23426" s="93" t="s">
        <v>3898</v>
      </c>
      <c r="B23426" t="s">
        <v>21791</v>
      </c>
      <c r="C23426">
        <v>38383</v>
      </c>
      <c r="D23426" s="93" t="s">
        <v>23428</v>
      </c>
      <c r="E23426" s="93" t="s">
        <v>14</v>
      </c>
    </row>
    <row r="23427" spans="1:5" x14ac:dyDescent="0.25">
      <c r="A23427" s="93" t="s">
        <v>3898</v>
      </c>
      <c r="B23427" t="s">
        <v>21783</v>
      </c>
      <c r="C23427">
        <v>88248</v>
      </c>
      <c r="D23427" s="93" t="s">
        <v>22458</v>
      </c>
      <c r="E23427" s="93" t="s">
        <v>14</v>
      </c>
    </row>
    <row r="23428" spans="1:5" x14ac:dyDescent="0.25">
      <c r="A23428" s="93" t="s">
        <v>3898</v>
      </c>
      <c r="B23428" t="s">
        <v>21783</v>
      </c>
      <c r="C23428">
        <v>88267</v>
      </c>
      <c r="D23428" s="93" t="s">
        <v>22458</v>
      </c>
      <c r="E23428" s="93" t="s">
        <v>14</v>
      </c>
    </row>
    <row r="23429" spans="1:5" x14ac:dyDescent="0.25">
      <c r="A23429" s="93" t="s">
        <v>3899</v>
      </c>
      <c r="D23429" s="93" t="s">
        <v>14</v>
      </c>
      <c r="E23429" s="93" t="s">
        <v>33708</v>
      </c>
    </row>
    <row r="23430" spans="1:5" x14ac:dyDescent="0.25">
      <c r="A23430" s="93" t="s">
        <v>3899</v>
      </c>
      <c r="B23430" t="s">
        <v>21791</v>
      </c>
      <c r="C23430">
        <v>122</v>
      </c>
      <c r="D23430" s="93" t="s">
        <v>23339</v>
      </c>
      <c r="E23430" s="93" t="s">
        <v>14</v>
      </c>
    </row>
    <row r="23431" spans="1:5" x14ac:dyDescent="0.25">
      <c r="A23431" s="93" t="s">
        <v>3899</v>
      </c>
      <c r="B23431" t="s">
        <v>21791</v>
      </c>
      <c r="C23431">
        <v>3872</v>
      </c>
      <c r="D23431" s="93" t="s">
        <v>22196</v>
      </c>
      <c r="E23431" s="93" t="s">
        <v>14</v>
      </c>
    </row>
    <row r="23432" spans="1:5" x14ac:dyDescent="0.25">
      <c r="A23432" s="93" t="s">
        <v>3899</v>
      </c>
      <c r="B23432" t="s">
        <v>21791</v>
      </c>
      <c r="C23432">
        <v>20083</v>
      </c>
      <c r="D23432" s="93" t="s">
        <v>22589</v>
      </c>
      <c r="E23432" s="93" t="s">
        <v>14</v>
      </c>
    </row>
    <row r="23433" spans="1:5" x14ac:dyDescent="0.25">
      <c r="A23433" s="93" t="s">
        <v>3899</v>
      </c>
      <c r="B23433" t="s">
        <v>21791</v>
      </c>
      <c r="C23433">
        <v>38383</v>
      </c>
      <c r="D23433" s="93" t="s">
        <v>26194</v>
      </c>
      <c r="E23433" s="93" t="s">
        <v>14</v>
      </c>
    </row>
    <row r="23434" spans="1:5" x14ac:dyDescent="0.25">
      <c r="A23434" s="93" t="s">
        <v>3899</v>
      </c>
      <c r="B23434" t="s">
        <v>21783</v>
      </c>
      <c r="C23434">
        <v>88248</v>
      </c>
      <c r="D23434" s="93" t="s">
        <v>27500</v>
      </c>
      <c r="E23434" s="93" t="s">
        <v>14</v>
      </c>
    </row>
    <row r="23435" spans="1:5" x14ac:dyDescent="0.25">
      <c r="A23435" s="93" t="s">
        <v>3899</v>
      </c>
      <c r="B23435" t="s">
        <v>21783</v>
      </c>
      <c r="C23435">
        <v>88267</v>
      </c>
      <c r="D23435" s="93" t="s">
        <v>27500</v>
      </c>
      <c r="E23435" s="93" t="s">
        <v>14</v>
      </c>
    </row>
    <row r="23436" spans="1:5" x14ac:dyDescent="0.25">
      <c r="A23436" s="93" t="s">
        <v>3900</v>
      </c>
      <c r="D23436" s="93" t="s">
        <v>14</v>
      </c>
      <c r="E23436" s="93" t="s">
        <v>33709</v>
      </c>
    </row>
    <row r="23437" spans="1:5" x14ac:dyDescent="0.25">
      <c r="A23437" s="93" t="s">
        <v>3900</v>
      </c>
      <c r="B23437" t="s">
        <v>21791</v>
      </c>
      <c r="C23437">
        <v>122</v>
      </c>
      <c r="D23437" s="93" t="s">
        <v>23359</v>
      </c>
      <c r="E23437" s="93" t="s">
        <v>14</v>
      </c>
    </row>
    <row r="23438" spans="1:5" x14ac:dyDescent="0.25">
      <c r="A23438" s="93" t="s">
        <v>3900</v>
      </c>
      <c r="B23438" t="s">
        <v>21791</v>
      </c>
      <c r="C23438">
        <v>3850</v>
      </c>
      <c r="D23438" s="93" t="s">
        <v>22196</v>
      </c>
      <c r="E23438" s="93" t="s">
        <v>14</v>
      </c>
    </row>
    <row r="23439" spans="1:5" x14ac:dyDescent="0.25">
      <c r="A23439" s="93" t="s">
        <v>3900</v>
      </c>
      <c r="B23439" t="s">
        <v>21791</v>
      </c>
      <c r="C23439">
        <v>20083</v>
      </c>
      <c r="D23439" s="93" t="s">
        <v>21883</v>
      </c>
      <c r="E23439" s="93" t="s">
        <v>14</v>
      </c>
    </row>
    <row r="23440" spans="1:5" x14ac:dyDescent="0.25">
      <c r="A23440" s="93" t="s">
        <v>3900</v>
      </c>
      <c r="B23440" t="s">
        <v>21791</v>
      </c>
      <c r="C23440">
        <v>38383</v>
      </c>
      <c r="D23440" s="93" t="s">
        <v>23420</v>
      </c>
      <c r="E23440" s="93" t="s">
        <v>14</v>
      </c>
    </row>
    <row r="23441" spans="1:5" x14ac:dyDescent="0.25">
      <c r="A23441" s="93" t="s">
        <v>3900</v>
      </c>
      <c r="B23441" t="s">
        <v>21783</v>
      </c>
      <c r="C23441">
        <v>88248</v>
      </c>
      <c r="D23441" s="93" t="s">
        <v>27497</v>
      </c>
      <c r="E23441" s="93" t="s">
        <v>14</v>
      </c>
    </row>
    <row r="23442" spans="1:5" x14ac:dyDescent="0.25">
      <c r="A23442" s="93" t="s">
        <v>3900</v>
      </c>
      <c r="B23442" t="s">
        <v>21783</v>
      </c>
      <c r="C23442">
        <v>88267</v>
      </c>
      <c r="D23442" s="93" t="s">
        <v>27497</v>
      </c>
      <c r="E23442" s="93" t="s">
        <v>14</v>
      </c>
    </row>
    <row r="23443" spans="1:5" x14ac:dyDescent="0.25">
      <c r="A23443" s="93" t="s">
        <v>3901</v>
      </c>
      <c r="D23443" s="93" t="s">
        <v>14</v>
      </c>
      <c r="E23443" s="93" t="s">
        <v>33710</v>
      </c>
    </row>
    <row r="23444" spans="1:5" x14ac:dyDescent="0.25">
      <c r="A23444" s="93" t="s">
        <v>3901</v>
      </c>
      <c r="B23444" t="s">
        <v>21791</v>
      </c>
      <c r="C23444">
        <v>122</v>
      </c>
      <c r="D23444" s="93" t="s">
        <v>23328</v>
      </c>
      <c r="E23444" s="93" t="s">
        <v>14</v>
      </c>
    </row>
    <row r="23445" spans="1:5" x14ac:dyDescent="0.25">
      <c r="A23445" s="93" t="s">
        <v>3901</v>
      </c>
      <c r="B23445" t="s">
        <v>21791</v>
      </c>
      <c r="C23445">
        <v>20083</v>
      </c>
      <c r="D23445" s="93" t="s">
        <v>25566</v>
      </c>
      <c r="E23445" s="93" t="s">
        <v>14</v>
      </c>
    </row>
    <row r="23446" spans="1:5" x14ac:dyDescent="0.25">
      <c r="A23446" s="93" t="s">
        <v>3901</v>
      </c>
      <c r="B23446" t="s">
        <v>21791</v>
      </c>
      <c r="C23446">
        <v>38023</v>
      </c>
      <c r="D23446" s="93" t="s">
        <v>22196</v>
      </c>
      <c r="E23446" s="93" t="s">
        <v>14</v>
      </c>
    </row>
    <row r="23447" spans="1:5" x14ac:dyDescent="0.25">
      <c r="A23447" s="93" t="s">
        <v>3901</v>
      </c>
      <c r="B23447" t="s">
        <v>21791</v>
      </c>
      <c r="C23447">
        <v>38383</v>
      </c>
      <c r="D23447" s="93" t="s">
        <v>22435</v>
      </c>
      <c r="E23447" s="93" t="s">
        <v>14</v>
      </c>
    </row>
    <row r="23448" spans="1:5" x14ac:dyDescent="0.25">
      <c r="A23448" s="93" t="s">
        <v>3901</v>
      </c>
      <c r="B23448" t="s">
        <v>21783</v>
      </c>
      <c r="C23448">
        <v>88248</v>
      </c>
      <c r="D23448" s="93" t="s">
        <v>27501</v>
      </c>
      <c r="E23448" s="93" t="s">
        <v>14</v>
      </c>
    </row>
    <row r="23449" spans="1:5" x14ac:dyDescent="0.25">
      <c r="A23449" s="93" t="s">
        <v>3901</v>
      </c>
      <c r="B23449" t="s">
        <v>21783</v>
      </c>
      <c r="C23449">
        <v>88267</v>
      </c>
      <c r="D23449" s="93" t="s">
        <v>27501</v>
      </c>
      <c r="E23449" s="93" t="s">
        <v>14</v>
      </c>
    </row>
    <row r="23450" spans="1:5" x14ac:dyDescent="0.25">
      <c r="A23450" s="93" t="s">
        <v>3902</v>
      </c>
      <c r="D23450" s="93" t="s">
        <v>14</v>
      </c>
      <c r="E23450" s="93" t="s">
        <v>33711</v>
      </c>
    </row>
    <row r="23451" spans="1:5" x14ac:dyDescent="0.25">
      <c r="A23451" s="93" t="s">
        <v>3902</v>
      </c>
      <c r="B23451" t="s">
        <v>21791</v>
      </c>
      <c r="C23451">
        <v>38989</v>
      </c>
      <c r="D23451" s="93" t="s">
        <v>22196</v>
      </c>
      <c r="E23451" s="93" t="s">
        <v>14</v>
      </c>
    </row>
    <row r="23452" spans="1:5" x14ac:dyDescent="0.25">
      <c r="A23452" s="93" t="s">
        <v>3902</v>
      </c>
      <c r="B23452" t="s">
        <v>21783</v>
      </c>
      <c r="C23452">
        <v>88248</v>
      </c>
      <c r="D23452" s="93" t="s">
        <v>26975</v>
      </c>
      <c r="E23452" s="93" t="s">
        <v>14</v>
      </c>
    </row>
    <row r="23453" spans="1:5" x14ac:dyDescent="0.25">
      <c r="A23453" s="93" t="s">
        <v>3902</v>
      </c>
      <c r="B23453" t="s">
        <v>21783</v>
      </c>
      <c r="C23453">
        <v>88267</v>
      </c>
      <c r="D23453" s="93" t="s">
        <v>26975</v>
      </c>
      <c r="E23453" s="93" t="s">
        <v>14</v>
      </c>
    </row>
    <row r="23454" spans="1:5" x14ac:dyDescent="0.25">
      <c r="A23454" s="93" t="s">
        <v>3902</v>
      </c>
      <c r="B23454" t="s">
        <v>21783</v>
      </c>
      <c r="C23454">
        <v>104091</v>
      </c>
      <c r="D23454" s="93" t="s">
        <v>23885</v>
      </c>
      <c r="E23454" s="93" t="s">
        <v>14</v>
      </c>
    </row>
    <row r="23455" spans="1:5" x14ac:dyDescent="0.25">
      <c r="A23455" s="93" t="s">
        <v>3903</v>
      </c>
      <c r="D23455" s="93" t="s">
        <v>14</v>
      </c>
      <c r="E23455" s="93" t="s">
        <v>33712</v>
      </c>
    </row>
    <row r="23456" spans="1:5" x14ac:dyDescent="0.25">
      <c r="A23456" s="93" t="s">
        <v>3903</v>
      </c>
      <c r="B23456" t="s">
        <v>21791</v>
      </c>
      <c r="C23456">
        <v>122</v>
      </c>
      <c r="D23456" s="93" t="s">
        <v>22358</v>
      </c>
      <c r="E23456" s="93" t="s">
        <v>14</v>
      </c>
    </row>
    <row r="23457" spans="1:5" x14ac:dyDescent="0.25">
      <c r="A23457" s="93" t="s">
        <v>3903</v>
      </c>
      <c r="B23457" t="s">
        <v>21791</v>
      </c>
      <c r="C23457">
        <v>3542</v>
      </c>
      <c r="D23457" s="93" t="s">
        <v>22196</v>
      </c>
      <c r="E23457" s="93" t="s">
        <v>14</v>
      </c>
    </row>
    <row r="23458" spans="1:5" x14ac:dyDescent="0.25">
      <c r="A23458" s="93" t="s">
        <v>3903</v>
      </c>
      <c r="B23458" t="s">
        <v>21791</v>
      </c>
      <c r="C23458">
        <v>20083</v>
      </c>
      <c r="D23458" s="93" t="s">
        <v>23439</v>
      </c>
      <c r="E23458" s="93" t="s">
        <v>14</v>
      </c>
    </row>
    <row r="23459" spans="1:5" x14ac:dyDescent="0.25">
      <c r="A23459" s="93" t="s">
        <v>3903</v>
      </c>
      <c r="B23459" t="s">
        <v>21791</v>
      </c>
      <c r="C23459">
        <v>38383</v>
      </c>
      <c r="D23459" s="93" t="s">
        <v>21934</v>
      </c>
      <c r="E23459" s="93" t="s">
        <v>14</v>
      </c>
    </row>
    <row r="23460" spans="1:5" x14ac:dyDescent="0.25">
      <c r="A23460" s="93" t="s">
        <v>3903</v>
      </c>
      <c r="B23460" t="s">
        <v>21783</v>
      </c>
      <c r="C23460">
        <v>88248</v>
      </c>
      <c r="D23460" s="93" t="s">
        <v>27502</v>
      </c>
      <c r="E23460" s="93" t="s">
        <v>14</v>
      </c>
    </row>
    <row r="23461" spans="1:5" x14ac:dyDescent="0.25">
      <c r="A23461" s="93" t="s">
        <v>3903</v>
      </c>
      <c r="B23461" t="s">
        <v>21783</v>
      </c>
      <c r="C23461">
        <v>88267</v>
      </c>
      <c r="D23461" s="93" t="s">
        <v>27502</v>
      </c>
      <c r="E23461" s="93" t="s">
        <v>14</v>
      </c>
    </row>
    <row r="23462" spans="1:5" x14ac:dyDescent="0.25">
      <c r="A23462" s="93" t="s">
        <v>3904</v>
      </c>
      <c r="D23462" s="93" t="s">
        <v>14</v>
      </c>
      <c r="E23462" s="93" t="s">
        <v>33713</v>
      </c>
    </row>
    <row r="23463" spans="1:5" x14ac:dyDescent="0.25">
      <c r="A23463" s="93" t="s">
        <v>3904</v>
      </c>
      <c r="B23463" t="s">
        <v>21791</v>
      </c>
      <c r="C23463">
        <v>122</v>
      </c>
      <c r="D23463" s="93" t="s">
        <v>22358</v>
      </c>
      <c r="E23463" s="93" t="s">
        <v>14</v>
      </c>
    </row>
    <row r="23464" spans="1:5" x14ac:dyDescent="0.25">
      <c r="A23464" s="93" t="s">
        <v>3904</v>
      </c>
      <c r="B23464" t="s">
        <v>21791</v>
      </c>
      <c r="C23464">
        <v>3499</v>
      </c>
      <c r="D23464" s="93" t="s">
        <v>22196</v>
      </c>
      <c r="E23464" s="93" t="s">
        <v>14</v>
      </c>
    </row>
    <row r="23465" spans="1:5" x14ac:dyDescent="0.25">
      <c r="A23465" s="93" t="s">
        <v>3904</v>
      </c>
      <c r="B23465" t="s">
        <v>21791</v>
      </c>
      <c r="C23465">
        <v>20083</v>
      </c>
      <c r="D23465" s="93" t="s">
        <v>23439</v>
      </c>
      <c r="E23465" s="93" t="s">
        <v>14</v>
      </c>
    </row>
    <row r="23466" spans="1:5" x14ac:dyDescent="0.25">
      <c r="A23466" s="93" t="s">
        <v>3904</v>
      </c>
      <c r="B23466" t="s">
        <v>21791</v>
      </c>
      <c r="C23466">
        <v>38383</v>
      </c>
      <c r="D23466" s="93" t="s">
        <v>21934</v>
      </c>
      <c r="E23466" s="93" t="s">
        <v>14</v>
      </c>
    </row>
    <row r="23467" spans="1:5" x14ac:dyDescent="0.25">
      <c r="A23467" s="93" t="s">
        <v>3904</v>
      </c>
      <c r="B23467" t="s">
        <v>21783</v>
      </c>
      <c r="C23467">
        <v>88248</v>
      </c>
      <c r="D23467" s="93" t="s">
        <v>27502</v>
      </c>
      <c r="E23467" s="93" t="s">
        <v>14</v>
      </c>
    </row>
    <row r="23468" spans="1:5" x14ac:dyDescent="0.25">
      <c r="A23468" s="93" t="s">
        <v>3904</v>
      </c>
      <c r="B23468" t="s">
        <v>21783</v>
      </c>
      <c r="C23468">
        <v>88267</v>
      </c>
      <c r="D23468" s="93" t="s">
        <v>27502</v>
      </c>
      <c r="E23468" s="93" t="s">
        <v>14</v>
      </c>
    </row>
    <row r="23469" spans="1:5" x14ac:dyDescent="0.25">
      <c r="A23469" s="93" t="s">
        <v>3905</v>
      </c>
      <c r="D23469" s="93" t="s">
        <v>14</v>
      </c>
      <c r="E23469" s="93" t="s">
        <v>33714</v>
      </c>
    </row>
    <row r="23470" spans="1:5" x14ac:dyDescent="0.25">
      <c r="A23470" s="93" t="s">
        <v>3905</v>
      </c>
      <c r="B23470" t="s">
        <v>21791</v>
      </c>
      <c r="C23470">
        <v>122</v>
      </c>
      <c r="D23470" s="93" t="s">
        <v>22358</v>
      </c>
      <c r="E23470" s="93" t="s">
        <v>14</v>
      </c>
    </row>
    <row r="23471" spans="1:5" x14ac:dyDescent="0.25">
      <c r="A23471" s="93" t="s">
        <v>3905</v>
      </c>
      <c r="B23471" t="s">
        <v>21791</v>
      </c>
      <c r="C23471">
        <v>1955</v>
      </c>
      <c r="D23471" s="93" t="s">
        <v>22196</v>
      </c>
      <c r="E23471" s="93" t="s">
        <v>14</v>
      </c>
    </row>
    <row r="23472" spans="1:5" x14ac:dyDescent="0.25">
      <c r="A23472" s="93" t="s">
        <v>3905</v>
      </c>
      <c r="B23472" t="s">
        <v>21791</v>
      </c>
      <c r="C23472">
        <v>20083</v>
      </c>
      <c r="D23472" s="93" t="s">
        <v>23439</v>
      </c>
      <c r="E23472" s="93" t="s">
        <v>14</v>
      </c>
    </row>
    <row r="23473" spans="1:5" x14ac:dyDescent="0.25">
      <c r="A23473" s="93" t="s">
        <v>3905</v>
      </c>
      <c r="B23473" t="s">
        <v>21791</v>
      </c>
      <c r="C23473">
        <v>38383</v>
      </c>
      <c r="D23473" s="93" t="s">
        <v>21934</v>
      </c>
      <c r="E23473" s="93" t="s">
        <v>14</v>
      </c>
    </row>
    <row r="23474" spans="1:5" x14ac:dyDescent="0.25">
      <c r="A23474" s="93" t="s">
        <v>3905</v>
      </c>
      <c r="B23474" t="s">
        <v>21783</v>
      </c>
      <c r="C23474">
        <v>88248</v>
      </c>
      <c r="D23474" s="93" t="s">
        <v>27502</v>
      </c>
      <c r="E23474" s="93" t="s">
        <v>14</v>
      </c>
    </row>
    <row r="23475" spans="1:5" x14ac:dyDescent="0.25">
      <c r="A23475" s="93" t="s">
        <v>3905</v>
      </c>
      <c r="B23475" t="s">
        <v>21783</v>
      </c>
      <c r="C23475">
        <v>88267</v>
      </c>
      <c r="D23475" s="93" t="s">
        <v>27502</v>
      </c>
      <c r="E23475" s="93" t="s">
        <v>14</v>
      </c>
    </row>
    <row r="23476" spans="1:5" x14ac:dyDescent="0.25">
      <c r="A23476" s="93" t="s">
        <v>3906</v>
      </c>
      <c r="D23476" s="93" t="s">
        <v>14</v>
      </c>
      <c r="E23476" s="93" t="s">
        <v>33715</v>
      </c>
    </row>
    <row r="23477" spans="1:5" x14ac:dyDescent="0.25">
      <c r="A23477" s="93" t="s">
        <v>3906</v>
      </c>
      <c r="B23477" t="s">
        <v>21791</v>
      </c>
      <c r="C23477">
        <v>122</v>
      </c>
      <c r="D23477" s="93" t="s">
        <v>22358</v>
      </c>
      <c r="E23477" s="93" t="s">
        <v>14</v>
      </c>
    </row>
    <row r="23478" spans="1:5" x14ac:dyDescent="0.25">
      <c r="A23478" s="93" t="s">
        <v>3906</v>
      </c>
      <c r="B23478" t="s">
        <v>21791</v>
      </c>
      <c r="C23478">
        <v>1926</v>
      </c>
      <c r="D23478" s="93" t="s">
        <v>22196</v>
      </c>
      <c r="E23478" s="93" t="s">
        <v>14</v>
      </c>
    </row>
    <row r="23479" spans="1:5" x14ac:dyDescent="0.25">
      <c r="A23479" s="93" t="s">
        <v>3906</v>
      </c>
      <c r="B23479" t="s">
        <v>21791</v>
      </c>
      <c r="C23479">
        <v>20083</v>
      </c>
      <c r="D23479" s="93" t="s">
        <v>23439</v>
      </c>
      <c r="E23479" s="93" t="s">
        <v>14</v>
      </c>
    </row>
    <row r="23480" spans="1:5" x14ac:dyDescent="0.25">
      <c r="A23480" s="93" t="s">
        <v>3906</v>
      </c>
      <c r="B23480" t="s">
        <v>21791</v>
      </c>
      <c r="C23480">
        <v>38383</v>
      </c>
      <c r="D23480" s="93" t="s">
        <v>21934</v>
      </c>
      <c r="E23480" s="93" t="s">
        <v>14</v>
      </c>
    </row>
    <row r="23481" spans="1:5" x14ac:dyDescent="0.25">
      <c r="A23481" s="93" t="s">
        <v>3906</v>
      </c>
      <c r="B23481" t="s">
        <v>21783</v>
      </c>
      <c r="C23481">
        <v>88248</v>
      </c>
      <c r="D23481" s="93" t="s">
        <v>27502</v>
      </c>
      <c r="E23481" s="93" t="s">
        <v>14</v>
      </c>
    </row>
    <row r="23482" spans="1:5" x14ac:dyDescent="0.25">
      <c r="A23482" s="93" t="s">
        <v>3906</v>
      </c>
      <c r="B23482" t="s">
        <v>21783</v>
      </c>
      <c r="C23482">
        <v>88267</v>
      </c>
      <c r="D23482" s="93" t="s">
        <v>27502</v>
      </c>
      <c r="E23482" s="93" t="s">
        <v>14</v>
      </c>
    </row>
    <row r="23483" spans="1:5" x14ac:dyDescent="0.25">
      <c r="A23483" s="93" t="s">
        <v>3907</v>
      </c>
      <c r="D23483" s="93" t="s">
        <v>14</v>
      </c>
      <c r="E23483" s="93" t="s">
        <v>33716</v>
      </c>
    </row>
    <row r="23484" spans="1:5" x14ac:dyDescent="0.25">
      <c r="A23484" s="93" t="s">
        <v>3907</v>
      </c>
      <c r="B23484" t="s">
        <v>21791</v>
      </c>
      <c r="C23484">
        <v>122</v>
      </c>
      <c r="D23484" s="93" t="s">
        <v>21804</v>
      </c>
      <c r="E23484" s="93" t="s">
        <v>14</v>
      </c>
    </row>
    <row r="23485" spans="1:5" x14ac:dyDescent="0.25">
      <c r="A23485" s="93" t="s">
        <v>3907</v>
      </c>
      <c r="B23485" t="s">
        <v>21791</v>
      </c>
      <c r="C23485">
        <v>3529</v>
      </c>
      <c r="D23485" s="93" t="s">
        <v>22196</v>
      </c>
      <c r="E23485" s="93" t="s">
        <v>14</v>
      </c>
    </row>
    <row r="23486" spans="1:5" x14ac:dyDescent="0.25">
      <c r="A23486" s="93" t="s">
        <v>3907</v>
      </c>
      <c r="B23486" t="s">
        <v>21791</v>
      </c>
      <c r="C23486">
        <v>20083</v>
      </c>
      <c r="D23486" s="93" t="s">
        <v>23318</v>
      </c>
      <c r="E23486" s="93" t="s">
        <v>14</v>
      </c>
    </row>
    <row r="23487" spans="1:5" x14ac:dyDescent="0.25">
      <c r="A23487" s="93" t="s">
        <v>3907</v>
      </c>
      <c r="B23487" t="s">
        <v>21791</v>
      </c>
      <c r="C23487">
        <v>38383</v>
      </c>
      <c r="D23487" s="93" t="s">
        <v>22600</v>
      </c>
      <c r="E23487" s="93" t="s">
        <v>14</v>
      </c>
    </row>
    <row r="23488" spans="1:5" x14ac:dyDescent="0.25">
      <c r="A23488" s="93" t="s">
        <v>3907</v>
      </c>
      <c r="B23488" t="s">
        <v>21783</v>
      </c>
      <c r="C23488">
        <v>88248</v>
      </c>
      <c r="D23488" s="93" t="s">
        <v>25633</v>
      </c>
      <c r="E23488" s="93" t="s">
        <v>14</v>
      </c>
    </row>
    <row r="23489" spans="1:5" x14ac:dyDescent="0.25">
      <c r="A23489" s="93" t="s">
        <v>3907</v>
      </c>
      <c r="B23489" t="s">
        <v>21783</v>
      </c>
      <c r="C23489">
        <v>88267</v>
      </c>
      <c r="D23489" s="93" t="s">
        <v>25633</v>
      </c>
      <c r="E23489" s="93" t="s">
        <v>14</v>
      </c>
    </row>
    <row r="23490" spans="1:5" x14ac:dyDescent="0.25">
      <c r="A23490" s="93" t="s">
        <v>3908</v>
      </c>
      <c r="D23490" s="93" t="s">
        <v>14</v>
      </c>
      <c r="E23490" s="93" t="s">
        <v>33717</v>
      </c>
    </row>
    <row r="23491" spans="1:5" x14ac:dyDescent="0.25">
      <c r="A23491" s="93" t="s">
        <v>3908</v>
      </c>
      <c r="B23491" t="s">
        <v>21791</v>
      </c>
      <c r="C23491">
        <v>122</v>
      </c>
      <c r="D23491" s="93" t="s">
        <v>21804</v>
      </c>
      <c r="E23491" s="93" t="s">
        <v>14</v>
      </c>
    </row>
    <row r="23492" spans="1:5" x14ac:dyDescent="0.25">
      <c r="A23492" s="93" t="s">
        <v>3908</v>
      </c>
      <c r="B23492" t="s">
        <v>21791</v>
      </c>
      <c r="C23492">
        <v>3500</v>
      </c>
      <c r="D23492" s="93" t="s">
        <v>22196</v>
      </c>
      <c r="E23492" s="93" t="s">
        <v>14</v>
      </c>
    </row>
    <row r="23493" spans="1:5" x14ac:dyDescent="0.25">
      <c r="A23493" s="93" t="s">
        <v>3908</v>
      </c>
      <c r="B23493" t="s">
        <v>21791</v>
      </c>
      <c r="C23493">
        <v>20083</v>
      </c>
      <c r="D23493" s="93" t="s">
        <v>23318</v>
      </c>
      <c r="E23493" s="93" t="s">
        <v>14</v>
      </c>
    </row>
    <row r="23494" spans="1:5" x14ac:dyDescent="0.25">
      <c r="A23494" s="93" t="s">
        <v>3908</v>
      </c>
      <c r="B23494" t="s">
        <v>21791</v>
      </c>
      <c r="C23494">
        <v>38383</v>
      </c>
      <c r="D23494" s="93" t="s">
        <v>22600</v>
      </c>
      <c r="E23494" s="93" t="s">
        <v>14</v>
      </c>
    </row>
    <row r="23495" spans="1:5" x14ac:dyDescent="0.25">
      <c r="A23495" s="93" t="s">
        <v>3908</v>
      </c>
      <c r="B23495" t="s">
        <v>21783</v>
      </c>
      <c r="C23495">
        <v>88248</v>
      </c>
      <c r="D23495" s="93" t="s">
        <v>25633</v>
      </c>
      <c r="E23495" s="93" t="s">
        <v>14</v>
      </c>
    </row>
    <row r="23496" spans="1:5" x14ac:dyDescent="0.25">
      <c r="A23496" s="93" t="s">
        <v>3908</v>
      </c>
      <c r="B23496" t="s">
        <v>21783</v>
      </c>
      <c r="C23496">
        <v>88267</v>
      </c>
      <c r="D23496" s="93" t="s">
        <v>25633</v>
      </c>
      <c r="E23496" s="93" t="s">
        <v>14</v>
      </c>
    </row>
    <row r="23497" spans="1:5" x14ac:dyDescent="0.25">
      <c r="A23497" s="93" t="s">
        <v>3909</v>
      </c>
      <c r="D23497" s="93" t="s">
        <v>14</v>
      </c>
      <c r="E23497" s="93" t="s">
        <v>33718</v>
      </c>
    </row>
    <row r="23498" spans="1:5" x14ac:dyDescent="0.25">
      <c r="A23498" s="93" t="s">
        <v>3909</v>
      </c>
      <c r="B23498" t="s">
        <v>21791</v>
      </c>
      <c r="C23498">
        <v>122</v>
      </c>
      <c r="D23498" s="93" t="s">
        <v>21804</v>
      </c>
      <c r="E23498" s="93" t="s">
        <v>14</v>
      </c>
    </row>
    <row r="23499" spans="1:5" x14ac:dyDescent="0.25">
      <c r="A23499" s="93" t="s">
        <v>3909</v>
      </c>
      <c r="B23499" t="s">
        <v>21791</v>
      </c>
      <c r="C23499">
        <v>1956</v>
      </c>
      <c r="D23499" s="93" t="s">
        <v>22196</v>
      </c>
      <c r="E23499" s="93" t="s">
        <v>14</v>
      </c>
    </row>
    <row r="23500" spans="1:5" x14ac:dyDescent="0.25">
      <c r="A23500" s="93" t="s">
        <v>3909</v>
      </c>
      <c r="B23500" t="s">
        <v>21791</v>
      </c>
      <c r="C23500">
        <v>20083</v>
      </c>
      <c r="D23500" s="93" t="s">
        <v>23318</v>
      </c>
      <c r="E23500" s="93" t="s">
        <v>14</v>
      </c>
    </row>
    <row r="23501" spans="1:5" x14ac:dyDescent="0.25">
      <c r="A23501" s="93" t="s">
        <v>3909</v>
      </c>
      <c r="B23501" t="s">
        <v>21791</v>
      </c>
      <c r="C23501">
        <v>38383</v>
      </c>
      <c r="D23501" s="93" t="s">
        <v>22600</v>
      </c>
      <c r="E23501" s="93" t="s">
        <v>14</v>
      </c>
    </row>
    <row r="23502" spans="1:5" x14ac:dyDescent="0.25">
      <c r="A23502" s="93" t="s">
        <v>3909</v>
      </c>
      <c r="B23502" t="s">
        <v>21783</v>
      </c>
      <c r="C23502">
        <v>88248</v>
      </c>
      <c r="D23502" s="93" t="s">
        <v>25633</v>
      </c>
      <c r="E23502" s="93" t="s">
        <v>14</v>
      </c>
    </row>
    <row r="23503" spans="1:5" x14ac:dyDescent="0.25">
      <c r="A23503" s="93" t="s">
        <v>3909</v>
      </c>
      <c r="B23503" t="s">
        <v>21783</v>
      </c>
      <c r="C23503">
        <v>88267</v>
      </c>
      <c r="D23503" s="93" t="s">
        <v>25633</v>
      </c>
      <c r="E23503" s="93" t="s">
        <v>14</v>
      </c>
    </row>
    <row r="23504" spans="1:5" x14ac:dyDescent="0.25">
      <c r="A23504" s="93" t="s">
        <v>3910</v>
      </c>
      <c r="D23504" s="93" t="s">
        <v>14</v>
      </c>
      <c r="E23504" s="93" t="s">
        <v>33719</v>
      </c>
    </row>
    <row r="23505" spans="1:5" x14ac:dyDescent="0.25">
      <c r="A23505" s="93" t="s">
        <v>3910</v>
      </c>
      <c r="B23505" t="s">
        <v>21791</v>
      </c>
      <c r="C23505">
        <v>122</v>
      </c>
      <c r="D23505" s="93" t="s">
        <v>21804</v>
      </c>
      <c r="E23505" s="93" t="s">
        <v>14</v>
      </c>
    </row>
    <row r="23506" spans="1:5" x14ac:dyDescent="0.25">
      <c r="A23506" s="93" t="s">
        <v>3910</v>
      </c>
      <c r="B23506" t="s">
        <v>21791</v>
      </c>
      <c r="C23506">
        <v>1927</v>
      </c>
      <c r="D23506" s="93" t="s">
        <v>22196</v>
      </c>
      <c r="E23506" s="93" t="s">
        <v>14</v>
      </c>
    </row>
    <row r="23507" spans="1:5" x14ac:dyDescent="0.25">
      <c r="A23507" s="93" t="s">
        <v>3910</v>
      </c>
      <c r="B23507" t="s">
        <v>21791</v>
      </c>
      <c r="C23507">
        <v>20083</v>
      </c>
      <c r="D23507" s="93" t="s">
        <v>23318</v>
      </c>
      <c r="E23507" s="93" t="s">
        <v>14</v>
      </c>
    </row>
    <row r="23508" spans="1:5" x14ac:dyDescent="0.25">
      <c r="A23508" s="93" t="s">
        <v>3910</v>
      </c>
      <c r="B23508" t="s">
        <v>21791</v>
      </c>
      <c r="C23508">
        <v>38383</v>
      </c>
      <c r="D23508" s="93" t="s">
        <v>22600</v>
      </c>
      <c r="E23508" s="93" t="s">
        <v>14</v>
      </c>
    </row>
    <row r="23509" spans="1:5" x14ac:dyDescent="0.25">
      <c r="A23509" s="93" t="s">
        <v>3910</v>
      </c>
      <c r="B23509" t="s">
        <v>21783</v>
      </c>
      <c r="C23509">
        <v>88248</v>
      </c>
      <c r="D23509" s="93" t="s">
        <v>25633</v>
      </c>
      <c r="E23509" s="93" t="s">
        <v>14</v>
      </c>
    </row>
    <row r="23510" spans="1:5" x14ac:dyDescent="0.25">
      <c r="A23510" s="93" t="s">
        <v>3910</v>
      </c>
      <c r="B23510" t="s">
        <v>21783</v>
      </c>
      <c r="C23510">
        <v>88267</v>
      </c>
      <c r="D23510" s="93" t="s">
        <v>25633</v>
      </c>
      <c r="E23510" s="93" t="s">
        <v>14</v>
      </c>
    </row>
    <row r="23511" spans="1:5" x14ac:dyDescent="0.25">
      <c r="A23511" s="93" t="s">
        <v>3911</v>
      </c>
      <c r="D23511" s="93" t="s">
        <v>14</v>
      </c>
      <c r="E23511" s="93" t="s">
        <v>33720</v>
      </c>
    </row>
    <row r="23512" spans="1:5" x14ac:dyDescent="0.25">
      <c r="A23512" s="93" t="s">
        <v>3911</v>
      </c>
      <c r="B23512" t="s">
        <v>21791</v>
      </c>
      <c r="C23512">
        <v>122</v>
      </c>
      <c r="D23512" s="93" t="s">
        <v>26199</v>
      </c>
      <c r="E23512" s="93" t="s">
        <v>14</v>
      </c>
    </row>
    <row r="23513" spans="1:5" x14ac:dyDescent="0.25">
      <c r="A23513" s="93" t="s">
        <v>3911</v>
      </c>
      <c r="B23513" t="s">
        <v>21791</v>
      </c>
      <c r="C23513">
        <v>3524</v>
      </c>
      <c r="D23513" s="93" t="s">
        <v>22196</v>
      </c>
      <c r="E23513" s="93" t="s">
        <v>14</v>
      </c>
    </row>
    <row r="23514" spans="1:5" x14ac:dyDescent="0.25">
      <c r="A23514" s="93" t="s">
        <v>3911</v>
      </c>
      <c r="B23514" t="s">
        <v>21791</v>
      </c>
      <c r="C23514">
        <v>20083</v>
      </c>
      <c r="D23514" s="93" t="s">
        <v>23307</v>
      </c>
      <c r="E23514" s="93" t="s">
        <v>14</v>
      </c>
    </row>
    <row r="23515" spans="1:5" x14ac:dyDescent="0.25">
      <c r="A23515" s="93" t="s">
        <v>3911</v>
      </c>
      <c r="B23515" t="s">
        <v>21791</v>
      </c>
      <c r="C23515">
        <v>38383</v>
      </c>
      <c r="D23515" s="93" t="s">
        <v>22600</v>
      </c>
      <c r="E23515" s="93" t="s">
        <v>14</v>
      </c>
    </row>
    <row r="23516" spans="1:5" x14ac:dyDescent="0.25">
      <c r="A23516" s="93" t="s">
        <v>3911</v>
      </c>
      <c r="B23516" t="s">
        <v>21783</v>
      </c>
      <c r="C23516">
        <v>88248</v>
      </c>
      <c r="D23516" s="93" t="s">
        <v>27280</v>
      </c>
      <c r="E23516" s="93" t="s">
        <v>14</v>
      </c>
    </row>
    <row r="23517" spans="1:5" x14ac:dyDescent="0.25">
      <c r="A23517" s="93" t="s">
        <v>3911</v>
      </c>
      <c r="B23517" t="s">
        <v>21783</v>
      </c>
      <c r="C23517">
        <v>88267</v>
      </c>
      <c r="D23517" s="93" t="s">
        <v>27280</v>
      </c>
      <c r="E23517" s="93" t="s">
        <v>14</v>
      </c>
    </row>
    <row r="23518" spans="1:5" x14ac:dyDescent="0.25">
      <c r="A23518" s="93" t="s">
        <v>3912</v>
      </c>
      <c r="D23518" s="93" t="s">
        <v>14</v>
      </c>
      <c r="E23518" s="93" t="s">
        <v>33721</v>
      </c>
    </row>
    <row r="23519" spans="1:5" x14ac:dyDescent="0.25">
      <c r="A23519" s="93" t="s">
        <v>3912</v>
      </c>
      <c r="B23519" t="s">
        <v>21791</v>
      </c>
      <c r="C23519">
        <v>122</v>
      </c>
      <c r="D23519" s="93" t="s">
        <v>22389</v>
      </c>
      <c r="E23519" s="93" t="s">
        <v>14</v>
      </c>
    </row>
    <row r="23520" spans="1:5" x14ac:dyDescent="0.25">
      <c r="A23520" s="93" t="s">
        <v>3912</v>
      </c>
      <c r="B23520" t="s">
        <v>21791</v>
      </c>
      <c r="C23520">
        <v>3536</v>
      </c>
      <c r="D23520" s="93" t="s">
        <v>22196</v>
      </c>
      <c r="E23520" s="93" t="s">
        <v>14</v>
      </c>
    </row>
    <row r="23521" spans="1:5" x14ac:dyDescent="0.25">
      <c r="A23521" s="93" t="s">
        <v>3912</v>
      </c>
      <c r="B23521" t="s">
        <v>21791</v>
      </c>
      <c r="C23521">
        <v>20083</v>
      </c>
      <c r="D23521" s="93" t="s">
        <v>22435</v>
      </c>
      <c r="E23521" s="93" t="s">
        <v>14</v>
      </c>
    </row>
    <row r="23522" spans="1:5" x14ac:dyDescent="0.25">
      <c r="A23522" s="93" t="s">
        <v>3912</v>
      </c>
      <c r="B23522" t="s">
        <v>21791</v>
      </c>
      <c r="C23522">
        <v>38383</v>
      </c>
      <c r="D23522" s="93" t="s">
        <v>21864</v>
      </c>
      <c r="E23522" s="93" t="s">
        <v>14</v>
      </c>
    </row>
    <row r="23523" spans="1:5" x14ac:dyDescent="0.25">
      <c r="A23523" s="93" t="s">
        <v>3912</v>
      </c>
      <c r="B23523" t="s">
        <v>21783</v>
      </c>
      <c r="C23523">
        <v>88248</v>
      </c>
      <c r="D23523" s="93" t="s">
        <v>27503</v>
      </c>
      <c r="E23523" s="93" t="s">
        <v>14</v>
      </c>
    </row>
    <row r="23524" spans="1:5" x14ac:dyDescent="0.25">
      <c r="A23524" s="93" t="s">
        <v>3912</v>
      </c>
      <c r="B23524" t="s">
        <v>21783</v>
      </c>
      <c r="C23524">
        <v>88267</v>
      </c>
      <c r="D23524" s="93" t="s">
        <v>27503</v>
      </c>
      <c r="E23524" s="93" t="s">
        <v>14</v>
      </c>
    </row>
    <row r="23525" spans="1:5" x14ac:dyDescent="0.25">
      <c r="A23525" s="93" t="s">
        <v>3913</v>
      </c>
      <c r="D23525" s="93" t="s">
        <v>14</v>
      </c>
      <c r="E23525" s="93" t="s">
        <v>33722</v>
      </c>
    </row>
    <row r="23526" spans="1:5" x14ac:dyDescent="0.25">
      <c r="A23526" s="93" t="s">
        <v>3913</v>
      </c>
      <c r="B23526" t="s">
        <v>21791</v>
      </c>
      <c r="C23526">
        <v>122</v>
      </c>
      <c r="D23526" s="93" t="s">
        <v>22389</v>
      </c>
      <c r="E23526" s="93" t="s">
        <v>14</v>
      </c>
    </row>
    <row r="23527" spans="1:5" x14ac:dyDescent="0.25">
      <c r="A23527" s="93" t="s">
        <v>3913</v>
      </c>
      <c r="B23527" t="s">
        <v>21791</v>
      </c>
      <c r="C23527">
        <v>3501</v>
      </c>
      <c r="D23527" s="93" t="s">
        <v>22196</v>
      </c>
      <c r="E23527" s="93" t="s">
        <v>14</v>
      </c>
    </row>
    <row r="23528" spans="1:5" x14ac:dyDescent="0.25">
      <c r="A23528" s="93" t="s">
        <v>3913</v>
      </c>
      <c r="B23528" t="s">
        <v>21791</v>
      </c>
      <c r="C23528">
        <v>20083</v>
      </c>
      <c r="D23528" s="93" t="s">
        <v>22435</v>
      </c>
      <c r="E23528" s="93" t="s">
        <v>14</v>
      </c>
    </row>
    <row r="23529" spans="1:5" x14ac:dyDescent="0.25">
      <c r="A23529" s="93" t="s">
        <v>3913</v>
      </c>
      <c r="B23529" t="s">
        <v>21791</v>
      </c>
      <c r="C23529">
        <v>38383</v>
      </c>
      <c r="D23529" s="93" t="s">
        <v>21864</v>
      </c>
      <c r="E23529" s="93" t="s">
        <v>14</v>
      </c>
    </row>
    <row r="23530" spans="1:5" x14ac:dyDescent="0.25">
      <c r="A23530" s="93" t="s">
        <v>3913</v>
      </c>
      <c r="B23530" t="s">
        <v>21783</v>
      </c>
      <c r="C23530">
        <v>88248</v>
      </c>
      <c r="D23530" s="93" t="s">
        <v>27503</v>
      </c>
      <c r="E23530" s="93" t="s">
        <v>14</v>
      </c>
    </row>
    <row r="23531" spans="1:5" x14ac:dyDescent="0.25">
      <c r="A23531" s="93" t="s">
        <v>3913</v>
      </c>
      <c r="B23531" t="s">
        <v>21783</v>
      </c>
      <c r="C23531">
        <v>88267</v>
      </c>
      <c r="D23531" s="93" t="s">
        <v>27503</v>
      </c>
      <c r="E23531" s="93" t="s">
        <v>14</v>
      </c>
    </row>
    <row r="23532" spans="1:5" x14ac:dyDescent="0.25">
      <c r="A23532" s="93" t="s">
        <v>3914</v>
      </c>
      <c r="D23532" s="93" t="s">
        <v>14</v>
      </c>
      <c r="E23532" s="93" t="s">
        <v>33723</v>
      </c>
    </row>
    <row r="23533" spans="1:5" x14ac:dyDescent="0.25">
      <c r="A23533" s="93" t="s">
        <v>3914</v>
      </c>
      <c r="B23533" t="s">
        <v>21791</v>
      </c>
      <c r="C23533">
        <v>122</v>
      </c>
      <c r="D23533" s="93" t="s">
        <v>22389</v>
      </c>
      <c r="E23533" s="93" t="s">
        <v>14</v>
      </c>
    </row>
    <row r="23534" spans="1:5" x14ac:dyDescent="0.25">
      <c r="A23534" s="93" t="s">
        <v>3914</v>
      </c>
      <c r="B23534" t="s">
        <v>21791</v>
      </c>
      <c r="C23534">
        <v>1957</v>
      </c>
      <c r="D23534" s="93" t="s">
        <v>22196</v>
      </c>
      <c r="E23534" s="93" t="s">
        <v>14</v>
      </c>
    </row>
    <row r="23535" spans="1:5" x14ac:dyDescent="0.25">
      <c r="A23535" s="93" t="s">
        <v>3914</v>
      </c>
      <c r="B23535" t="s">
        <v>21791</v>
      </c>
      <c r="C23535">
        <v>20083</v>
      </c>
      <c r="D23535" s="93" t="s">
        <v>22435</v>
      </c>
      <c r="E23535" s="93" t="s">
        <v>14</v>
      </c>
    </row>
    <row r="23536" spans="1:5" x14ac:dyDescent="0.25">
      <c r="A23536" s="93" t="s">
        <v>3914</v>
      </c>
      <c r="B23536" t="s">
        <v>21791</v>
      </c>
      <c r="C23536">
        <v>38383</v>
      </c>
      <c r="D23536" s="93" t="s">
        <v>21864</v>
      </c>
      <c r="E23536" s="93" t="s">
        <v>14</v>
      </c>
    </row>
    <row r="23537" spans="1:5" x14ac:dyDescent="0.25">
      <c r="A23537" s="93" t="s">
        <v>3914</v>
      </c>
      <c r="B23537" t="s">
        <v>21783</v>
      </c>
      <c r="C23537">
        <v>88248</v>
      </c>
      <c r="D23537" s="93" t="s">
        <v>27503</v>
      </c>
      <c r="E23537" s="93" t="s">
        <v>14</v>
      </c>
    </row>
    <row r="23538" spans="1:5" x14ac:dyDescent="0.25">
      <c r="A23538" s="93" t="s">
        <v>3914</v>
      </c>
      <c r="B23538" t="s">
        <v>21783</v>
      </c>
      <c r="C23538">
        <v>88267</v>
      </c>
      <c r="D23538" s="93" t="s">
        <v>27503</v>
      </c>
      <c r="E23538" s="93" t="s">
        <v>14</v>
      </c>
    </row>
    <row r="23539" spans="1:5" x14ac:dyDescent="0.25">
      <c r="A23539" s="93" t="s">
        <v>3915</v>
      </c>
      <c r="D23539" s="93" t="s">
        <v>14</v>
      </c>
      <c r="E23539" s="93" t="s">
        <v>33724</v>
      </c>
    </row>
    <row r="23540" spans="1:5" x14ac:dyDescent="0.25">
      <c r="A23540" s="93" t="s">
        <v>3915</v>
      </c>
      <c r="B23540" t="s">
        <v>21791</v>
      </c>
      <c r="C23540">
        <v>122</v>
      </c>
      <c r="D23540" s="93" t="s">
        <v>22389</v>
      </c>
      <c r="E23540" s="93" t="s">
        <v>14</v>
      </c>
    </row>
    <row r="23541" spans="1:5" x14ac:dyDescent="0.25">
      <c r="A23541" s="93" t="s">
        <v>3915</v>
      </c>
      <c r="B23541" t="s">
        <v>21791</v>
      </c>
      <c r="C23541">
        <v>1923</v>
      </c>
      <c r="D23541" s="93" t="s">
        <v>22196</v>
      </c>
      <c r="E23541" s="93" t="s">
        <v>14</v>
      </c>
    </row>
    <row r="23542" spans="1:5" x14ac:dyDescent="0.25">
      <c r="A23542" s="93" t="s">
        <v>3915</v>
      </c>
      <c r="B23542" t="s">
        <v>21791</v>
      </c>
      <c r="C23542">
        <v>20083</v>
      </c>
      <c r="D23542" s="93" t="s">
        <v>22435</v>
      </c>
      <c r="E23542" s="93" t="s">
        <v>14</v>
      </c>
    </row>
    <row r="23543" spans="1:5" x14ac:dyDescent="0.25">
      <c r="A23543" s="93" t="s">
        <v>3915</v>
      </c>
      <c r="B23543" t="s">
        <v>21791</v>
      </c>
      <c r="C23543">
        <v>38383</v>
      </c>
      <c r="D23543" s="93" t="s">
        <v>21864</v>
      </c>
      <c r="E23543" s="93" t="s">
        <v>14</v>
      </c>
    </row>
    <row r="23544" spans="1:5" x14ac:dyDescent="0.25">
      <c r="A23544" s="93" t="s">
        <v>3915</v>
      </c>
      <c r="B23544" t="s">
        <v>21783</v>
      </c>
      <c r="C23544">
        <v>88248</v>
      </c>
      <c r="D23544" s="93" t="s">
        <v>27503</v>
      </c>
      <c r="E23544" s="93" t="s">
        <v>14</v>
      </c>
    </row>
    <row r="23545" spans="1:5" x14ac:dyDescent="0.25">
      <c r="A23545" s="93" t="s">
        <v>3915</v>
      </c>
      <c r="B23545" t="s">
        <v>21783</v>
      </c>
      <c r="C23545">
        <v>88267</v>
      </c>
      <c r="D23545" s="93" t="s">
        <v>27503</v>
      </c>
      <c r="E23545" s="93" t="s">
        <v>14</v>
      </c>
    </row>
    <row r="23546" spans="1:5" x14ac:dyDescent="0.25">
      <c r="A23546" s="93" t="s">
        <v>3916</v>
      </c>
      <c r="D23546" s="93" t="s">
        <v>14</v>
      </c>
      <c r="E23546" s="93" t="s">
        <v>33725</v>
      </c>
    </row>
    <row r="23547" spans="1:5" x14ac:dyDescent="0.25">
      <c r="A23547" s="93" t="s">
        <v>3916</v>
      </c>
      <c r="B23547" t="s">
        <v>21791</v>
      </c>
      <c r="C23547">
        <v>122</v>
      </c>
      <c r="D23547" s="93" t="s">
        <v>22358</v>
      </c>
      <c r="E23547" s="93" t="s">
        <v>14</v>
      </c>
    </row>
    <row r="23548" spans="1:5" x14ac:dyDescent="0.25">
      <c r="A23548" s="93" t="s">
        <v>3916</v>
      </c>
      <c r="B23548" t="s">
        <v>21791</v>
      </c>
      <c r="C23548">
        <v>3861</v>
      </c>
      <c r="D23548" s="93" t="s">
        <v>22196</v>
      </c>
      <c r="E23548" s="93" t="s">
        <v>14</v>
      </c>
    </row>
    <row r="23549" spans="1:5" x14ac:dyDescent="0.25">
      <c r="A23549" s="93" t="s">
        <v>3916</v>
      </c>
      <c r="B23549" t="s">
        <v>21791</v>
      </c>
      <c r="C23549">
        <v>20083</v>
      </c>
      <c r="D23549" s="93" t="s">
        <v>23439</v>
      </c>
      <c r="E23549" s="93" t="s">
        <v>14</v>
      </c>
    </row>
    <row r="23550" spans="1:5" x14ac:dyDescent="0.25">
      <c r="A23550" s="93" t="s">
        <v>3916</v>
      </c>
      <c r="B23550" t="s">
        <v>21791</v>
      </c>
      <c r="C23550">
        <v>38383</v>
      </c>
      <c r="D23550" s="93" t="s">
        <v>21934</v>
      </c>
      <c r="E23550" s="93" t="s">
        <v>14</v>
      </c>
    </row>
    <row r="23551" spans="1:5" x14ac:dyDescent="0.25">
      <c r="A23551" s="93" t="s">
        <v>3916</v>
      </c>
      <c r="B23551" t="s">
        <v>21783</v>
      </c>
      <c r="C23551">
        <v>88248</v>
      </c>
      <c r="D23551" s="93" t="s">
        <v>22520</v>
      </c>
      <c r="E23551" s="93" t="s">
        <v>14</v>
      </c>
    </row>
    <row r="23552" spans="1:5" x14ac:dyDescent="0.25">
      <c r="A23552" s="93" t="s">
        <v>3916</v>
      </c>
      <c r="B23552" t="s">
        <v>21783</v>
      </c>
      <c r="C23552">
        <v>88267</v>
      </c>
      <c r="D23552" s="93" t="s">
        <v>22520</v>
      </c>
      <c r="E23552" s="93" t="s">
        <v>14</v>
      </c>
    </row>
    <row r="23553" spans="1:5" x14ac:dyDescent="0.25">
      <c r="A23553" s="93" t="s">
        <v>3917</v>
      </c>
      <c r="D23553" s="93" t="s">
        <v>14</v>
      </c>
      <c r="E23553" s="93" t="s">
        <v>33726</v>
      </c>
    </row>
    <row r="23554" spans="1:5" x14ac:dyDescent="0.25">
      <c r="A23554" s="93" t="s">
        <v>3917</v>
      </c>
      <c r="B23554" t="s">
        <v>21791</v>
      </c>
      <c r="C23554">
        <v>122</v>
      </c>
      <c r="D23554" s="93" t="s">
        <v>22358</v>
      </c>
      <c r="E23554" s="93" t="s">
        <v>14</v>
      </c>
    </row>
    <row r="23555" spans="1:5" x14ac:dyDescent="0.25">
      <c r="A23555" s="93" t="s">
        <v>3917</v>
      </c>
      <c r="B23555" t="s">
        <v>21791</v>
      </c>
      <c r="C23555">
        <v>3854</v>
      </c>
      <c r="D23555" s="93" t="s">
        <v>22196</v>
      </c>
      <c r="E23555" s="93" t="s">
        <v>14</v>
      </c>
    </row>
    <row r="23556" spans="1:5" x14ac:dyDescent="0.25">
      <c r="A23556" s="93" t="s">
        <v>3917</v>
      </c>
      <c r="B23556" t="s">
        <v>21791</v>
      </c>
      <c r="C23556">
        <v>20083</v>
      </c>
      <c r="D23556" s="93" t="s">
        <v>23439</v>
      </c>
      <c r="E23556" s="93" t="s">
        <v>14</v>
      </c>
    </row>
    <row r="23557" spans="1:5" x14ac:dyDescent="0.25">
      <c r="A23557" s="93" t="s">
        <v>3917</v>
      </c>
      <c r="B23557" t="s">
        <v>21791</v>
      </c>
      <c r="C23557">
        <v>38383</v>
      </c>
      <c r="D23557" s="93" t="s">
        <v>21934</v>
      </c>
      <c r="E23557" s="93" t="s">
        <v>14</v>
      </c>
    </row>
    <row r="23558" spans="1:5" x14ac:dyDescent="0.25">
      <c r="A23558" s="93" t="s">
        <v>3917</v>
      </c>
      <c r="B23558" t="s">
        <v>21783</v>
      </c>
      <c r="C23558">
        <v>88248</v>
      </c>
      <c r="D23558" s="93" t="s">
        <v>22520</v>
      </c>
      <c r="E23558" s="93" t="s">
        <v>14</v>
      </c>
    </row>
    <row r="23559" spans="1:5" x14ac:dyDescent="0.25">
      <c r="A23559" s="93" t="s">
        <v>3917</v>
      </c>
      <c r="B23559" t="s">
        <v>21783</v>
      </c>
      <c r="C23559">
        <v>88267</v>
      </c>
      <c r="D23559" s="93" t="s">
        <v>22520</v>
      </c>
      <c r="E23559" s="93" t="s">
        <v>14</v>
      </c>
    </row>
    <row r="23560" spans="1:5" x14ac:dyDescent="0.25">
      <c r="A23560" s="93" t="s">
        <v>3918</v>
      </c>
      <c r="D23560" s="93" t="s">
        <v>14</v>
      </c>
      <c r="E23560" s="93" t="s">
        <v>33727</v>
      </c>
    </row>
    <row r="23561" spans="1:5" x14ac:dyDescent="0.25">
      <c r="A23561" s="93" t="s">
        <v>3918</v>
      </c>
      <c r="B23561" t="s">
        <v>21791</v>
      </c>
      <c r="C23561">
        <v>122</v>
      </c>
      <c r="D23561" s="93" t="s">
        <v>26199</v>
      </c>
      <c r="E23561" s="93" t="s">
        <v>14</v>
      </c>
    </row>
    <row r="23562" spans="1:5" x14ac:dyDescent="0.25">
      <c r="A23562" s="93" t="s">
        <v>3918</v>
      </c>
      <c r="B23562" t="s">
        <v>21791</v>
      </c>
      <c r="C23562">
        <v>3868</v>
      </c>
      <c r="D23562" s="93" t="s">
        <v>22196</v>
      </c>
      <c r="E23562" s="93" t="s">
        <v>14</v>
      </c>
    </row>
    <row r="23563" spans="1:5" x14ac:dyDescent="0.25">
      <c r="A23563" s="93" t="s">
        <v>3918</v>
      </c>
      <c r="B23563" t="s">
        <v>21791</v>
      </c>
      <c r="C23563">
        <v>20083</v>
      </c>
      <c r="D23563" s="93" t="s">
        <v>23307</v>
      </c>
      <c r="E23563" s="93" t="s">
        <v>14</v>
      </c>
    </row>
    <row r="23564" spans="1:5" x14ac:dyDescent="0.25">
      <c r="A23564" s="93" t="s">
        <v>3918</v>
      </c>
      <c r="B23564" t="s">
        <v>21791</v>
      </c>
      <c r="C23564">
        <v>38383</v>
      </c>
      <c r="D23564" s="93" t="s">
        <v>22447</v>
      </c>
      <c r="E23564" s="93" t="s">
        <v>14</v>
      </c>
    </row>
    <row r="23565" spans="1:5" x14ac:dyDescent="0.25">
      <c r="A23565" s="93" t="s">
        <v>3918</v>
      </c>
      <c r="B23565" t="s">
        <v>21783</v>
      </c>
      <c r="C23565">
        <v>88248</v>
      </c>
      <c r="D23565" s="93" t="s">
        <v>27504</v>
      </c>
      <c r="E23565" s="93" t="s">
        <v>14</v>
      </c>
    </row>
    <row r="23566" spans="1:5" x14ac:dyDescent="0.25">
      <c r="A23566" s="93" t="s">
        <v>3918</v>
      </c>
      <c r="B23566" t="s">
        <v>21783</v>
      </c>
      <c r="C23566">
        <v>88267</v>
      </c>
      <c r="D23566" s="93" t="s">
        <v>27504</v>
      </c>
      <c r="E23566" s="93" t="s">
        <v>14</v>
      </c>
    </row>
    <row r="23567" spans="1:5" x14ac:dyDescent="0.25">
      <c r="A23567" s="93" t="s">
        <v>3919</v>
      </c>
      <c r="D23567" s="93" t="s">
        <v>14</v>
      </c>
      <c r="E23567" s="93" t="s">
        <v>33728</v>
      </c>
    </row>
    <row r="23568" spans="1:5" x14ac:dyDescent="0.25">
      <c r="A23568" s="93" t="s">
        <v>3919</v>
      </c>
      <c r="B23568" t="s">
        <v>21791</v>
      </c>
      <c r="C23568">
        <v>122</v>
      </c>
      <c r="D23568" s="93" t="s">
        <v>22358</v>
      </c>
      <c r="E23568" s="93" t="s">
        <v>14</v>
      </c>
    </row>
    <row r="23569" spans="1:5" x14ac:dyDescent="0.25">
      <c r="A23569" s="93" t="s">
        <v>3919</v>
      </c>
      <c r="B23569" t="s">
        <v>21791</v>
      </c>
      <c r="C23569">
        <v>3855</v>
      </c>
      <c r="D23569" s="93" t="s">
        <v>22196</v>
      </c>
      <c r="E23569" s="93" t="s">
        <v>14</v>
      </c>
    </row>
    <row r="23570" spans="1:5" x14ac:dyDescent="0.25">
      <c r="A23570" s="93" t="s">
        <v>3919</v>
      </c>
      <c r="B23570" t="s">
        <v>21791</v>
      </c>
      <c r="C23570">
        <v>20083</v>
      </c>
      <c r="D23570" s="93" t="s">
        <v>23439</v>
      </c>
      <c r="E23570" s="93" t="s">
        <v>14</v>
      </c>
    </row>
    <row r="23571" spans="1:5" x14ac:dyDescent="0.25">
      <c r="A23571" s="93" t="s">
        <v>3919</v>
      </c>
      <c r="B23571" t="s">
        <v>21791</v>
      </c>
      <c r="C23571">
        <v>38383</v>
      </c>
      <c r="D23571" s="93" t="s">
        <v>21934</v>
      </c>
      <c r="E23571" s="93" t="s">
        <v>14</v>
      </c>
    </row>
    <row r="23572" spans="1:5" x14ac:dyDescent="0.25">
      <c r="A23572" s="93" t="s">
        <v>3919</v>
      </c>
      <c r="B23572" t="s">
        <v>21783</v>
      </c>
      <c r="C23572">
        <v>88248</v>
      </c>
      <c r="D23572" s="93" t="s">
        <v>27505</v>
      </c>
      <c r="E23572" s="93" t="s">
        <v>14</v>
      </c>
    </row>
    <row r="23573" spans="1:5" x14ac:dyDescent="0.25">
      <c r="A23573" s="93" t="s">
        <v>3919</v>
      </c>
      <c r="B23573" t="s">
        <v>21783</v>
      </c>
      <c r="C23573">
        <v>88267</v>
      </c>
      <c r="D23573" s="93" t="s">
        <v>27505</v>
      </c>
      <c r="E23573" s="93" t="s">
        <v>14</v>
      </c>
    </row>
    <row r="23574" spans="1:5" x14ac:dyDescent="0.25">
      <c r="A23574" s="93" t="s">
        <v>3920</v>
      </c>
      <c r="D23574" s="93" t="s">
        <v>14</v>
      </c>
      <c r="E23574" s="93" t="s">
        <v>33729</v>
      </c>
    </row>
    <row r="23575" spans="1:5" x14ac:dyDescent="0.25">
      <c r="A23575" s="93" t="s">
        <v>3920</v>
      </c>
      <c r="B23575" t="s">
        <v>21791</v>
      </c>
      <c r="C23575">
        <v>122</v>
      </c>
      <c r="D23575" s="93" t="s">
        <v>22358</v>
      </c>
      <c r="E23575" s="93" t="s">
        <v>14</v>
      </c>
    </row>
    <row r="23576" spans="1:5" x14ac:dyDescent="0.25">
      <c r="A23576" s="93" t="s">
        <v>3920</v>
      </c>
      <c r="B23576" t="s">
        <v>21791</v>
      </c>
      <c r="C23576">
        <v>9905</v>
      </c>
      <c r="D23576" s="93" t="s">
        <v>22196</v>
      </c>
      <c r="E23576" s="93" t="s">
        <v>14</v>
      </c>
    </row>
    <row r="23577" spans="1:5" x14ac:dyDescent="0.25">
      <c r="A23577" s="93" t="s">
        <v>3920</v>
      </c>
      <c r="B23577" t="s">
        <v>21791</v>
      </c>
      <c r="C23577">
        <v>20083</v>
      </c>
      <c r="D23577" s="93" t="s">
        <v>23439</v>
      </c>
      <c r="E23577" s="93" t="s">
        <v>14</v>
      </c>
    </row>
    <row r="23578" spans="1:5" x14ac:dyDescent="0.25">
      <c r="A23578" s="93" t="s">
        <v>3920</v>
      </c>
      <c r="B23578" t="s">
        <v>21791</v>
      </c>
      <c r="C23578">
        <v>38383</v>
      </c>
      <c r="D23578" s="93" t="s">
        <v>21934</v>
      </c>
      <c r="E23578" s="93" t="s">
        <v>14</v>
      </c>
    </row>
    <row r="23579" spans="1:5" x14ac:dyDescent="0.25">
      <c r="A23579" s="93" t="s">
        <v>3920</v>
      </c>
      <c r="B23579" t="s">
        <v>21783</v>
      </c>
      <c r="C23579">
        <v>88248</v>
      </c>
      <c r="D23579" s="93" t="s">
        <v>22520</v>
      </c>
      <c r="E23579" s="93" t="s">
        <v>14</v>
      </c>
    </row>
    <row r="23580" spans="1:5" x14ac:dyDescent="0.25">
      <c r="A23580" s="93" t="s">
        <v>3920</v>
      </c>
      <c r="B23580" t="s">
        <v>21783</v>
      </c>
      <c r="C23580">
        <v>88267</v>
      </c>
      <c r="D23580" s="93" t="s">
        <v>22520</v>
      </c>
      <c r="E23580" s="93" t="s">
        <v>14</v>
      </c>
    </row>
    <row r="23581" spans="1:5" x14ac:dyDescent="0.25">
      <c r="A23581" s="93" t="s">
        <v>3921</v>
      </c>
      <c r="D23581" s="93" t="s">
        <v>14</v>
      </c>
      <c r="E23581" s="93" t="s">
        <v>33730</v>
      </c>
    </row>
    <row r="23582" spans="1:5" x14ac:dyDescent="0.25">
      <c r="A23582" s="93" t="s">
        <v>3921</v>
      </c>
      <c r="B23582" t="s">
        <v>21791</v>
      </c>
      <c r="C23582">
        <v>107</v>
      </c>
      <c r="D23582" s="93" t="s">
        <v>22196</v>
      </c>
      <c r="E23582" s="93" t="s">
        <v>14</v>
      </c>
    </row>
    <row r="23583" spans="1:5" x14ac:dyDescent="0.25">
      <c r="A23583" s="93" t="s">
        <v>3921</v>
      </c>
      <c r="B23583" t="s">
        <v>21791</v>
      </c>
      <c r="C23583">
        <v>122</v>
      </c>
      <c r="D23583" s="93" t="s">
        <v>22358</v>
      </c>
      <c r="E23583" s="93" t="s">
        <v>14</v>
      </c>
    </row>
    <row r="23584" spans="1:5" x14ac:dyDescent="0.25">
      <c r="A23584" s="93" t="s">
        <v>3921</v>
      </c>
      <c r="B23584" t="s">
        <v>21791</v>
      </c>
      <c r="C23584">
        <v>20083</v>
      </c>
      <c r="D23584" s="93" t="s">
        <v>23439</v>
      </c>
      <c r="E23584" s="93" t="s">
        <v>14</v>
      </c>
    </row>
    <row r="23585" spans="1:5" x14ac:dyDescent="0.25">
      <c r="A23585" s="93" t="s">
        <v>3921</v>
      </c>
      <c r="B23585" t="s">
        <v>21791</v>
      </c>
      <c r="C23585">
        <v>38383</v>
      </c>
      <c r="D23585" s="93" t="s">
        <v>21934</v>
      </c>
      <c r="E23585" s="93" t="s">
        <v>14</v>
      </c>
    </row>
    <row r="23586" spans="1:5" x14ac:dyDescent="0.25">
      <c r="A23586" s="93" t="s">
        <v>3921</v>
      </c>
      <c r="B23586" t="s">
        <v>21783</v>
      </c>
      <c r="C23586">
        <v>88248</v>
      </c>
      <c r="D23586" s="93" t="s">
        <v>27505</v>
      </c>
      <c r="E23586" s="93" t="s">
        <v>14</v>
      </c>
    </row>
    <row r="23587" spans="1:5" x14ac:dyDescent="0.25">
      <c r="A23587" s="93" t="s">
        <v>3921</v>
      </c>
      <c r="B23587" t="s">
        <v>21783</v>
      </c>
      <c r="C23587">
        <v>88267</v>
      </c>
      <c r="D23587" s="93" t="s">
        <v>27505</v>
      </c>
      <c r="E23587" s="93" t="s">
        <v>14</v>
      </c>
    </row>
    <row r="23588" spans="1:5" x14ac:dyDescent="0.25">
      <c r="A23588" s="93" t="s">
        <v>3922</v>
      </c>
      <c r="D23588" s="93" t="s">
        <v>14</v>
      </c>
      <c r="E23588" s="93" t="s">
        <v>33731</v>
      </c>
    </row>
    <row r="23589" spans="1:5" x14ac:dyDescent="0.25">
      <c r="A23589" s="93" t="s">
        <v>3922</v>
      </c>
      <c r="B23589" t="s">
        <v>21791</v>
      </c>
      <c r="C23589">
        <v>122</v>
      </c>
      <c r="D23589" s="93" t="s">
        <v>22358</v>
      </c>
      <c r="E23589" s="93" t="s">
        <v>14</v>
      </c>
    </row>
    <row r="23590" spans="1:5" x14ac:dyDescent="0.25">
      <c r="A23590" s="93" t="s">
        <v>3922</v>
      </c>
      <c r="B23590" t="s">
        <v>21791</v>
      </c>
      <c r="C23590">
        <v>20083</v>
      </c>
      <c r="D23590" s="93" t="s">
        <v>23439</v>
      </c>
      <c r="E23590" s="93" t="s">
        <v>14</v>
      </c>
    </row>
    <row r="23591" spans="1:5" x14ac:dyDescent="0.25">
      <c r="A23591" s="93" t="s">
        <v>3922</v>
      </c>
      <c r="B23591" t="s">
        <v>21791</v>
      </c>
      <c r="C23591">
        <v>38129</v>
      </c>
      <c r="D23591" s="93" t="s">
        <v>22196</v>
      </c>
      <c r="E23591" s="93" t="s">
        <v>14</v>
      </c>
    </row>
    <row r="23592" spans="1:5" x14ac:dyDescent="0.25">
      <c r="A23592" s="93" t="s">
        <v>3922</v>
      </c>
      <c r="B23592" t="s">
        <v>21791</v>
      </c>
      <c r="C23592">
        <v>38383</v>
      </c>
      <c r="D23592" s="93" t="s">
        <v>21934</v>
      </c>
      <c r="E23592" s="93" t="s">
        <v>14</v>
      </c>
    </row>
    <row r="23593" spans="1:5" x14ac:dyDescent="0.25">
      <c r="A23593" s="93" t="s">
        <v>3922</v>
      </c>
      <c r="B23593" t="s">
        <v>21783</v>
      </c>
      <c r="C23593">
        <v>88248</v>
      </c>
      <c r="D23593" s="93" t="s">
        <v>22520</v>
      </c>
      <c r="E23593" s="93" t="s">
        <v>14</v>
      </c>
    </row>
    <row r="23594" spans="1:5" x14ac:dyDescent="0.25">
      <c r="A23594" s="93" t="s">
        <v>3922</v>
      </c>
      <c r="B23594" t="s">
        <v>21783</v>
      </c>
      <c r="C23594">
        <v>88267</v>
      </c>
      <c r="D23594" s="93" t="s">
        <v>22520</v>
      </c>
      <c r="E23594" s="93" t="s">
        <v>14</v>
      </c>
    </row>
    <row r="23595" spans="1:5" x14ac:dyDescent="0.25">
      <c r="A23595" s="93" t="s">
        <v>3923</v>
      </c>
      <c r="D23595" s="93" t="s">
        <v>14</v>
      </c>
      <c r="E23595" s="93" t="s">
        <v>33732</v>
      </c>
    </row>
    <row r="23596" spans="1:5" x14ac:dyDescent="0.25">
      <c r="A23596" s="93" t="s">
        <v>3923</v>
      </c>
      <c r="B23596" t="s">
        <v>21791</v>
      </c>
      <c r="C23596">
        <v>122</v>
      </c>
      <c r="D23596" s="93" t="s">
        <v>21804</v>
      </c>
      <c r="E23596" s="93" t="s">
        <v>14</v>
      </c>
    </row>
    <row r="23597" spans="1:5" x14ac:dyDescent="0.25">
      <c r="A23597" s="93" t="s">
        <v>3923</v>
      </c>
      <c r="B23597" t="s">
        <v>21791</v>
      </c>
      <c r="C23597">
        <v>3904</v>
      </c>
      <c r="D23597" s="93" t="s">
        <v>22196</v>
      </c>
      <c r="E23597" s="93" t="s">
        <v>14</v>
      </c>
    </row>
    <row r="23598" spans="1:5" x14ac:dyDescent="0.25">
      <c r="A23598" s="93" t="s">
        <v>3923</v>
      </c>
      <c r="B23598" t="s">
        <v>21791</v>
      </c>
      <c r="C23598">
        <v>20083</v>
      </c>
      <c r="D23598" s="93" t="s">
        <v>23318</v>
      </c>
      <c r="E23598" s="93" t="s">
        <v>14</v>
      </c>
    </row>
    <row r="23599" spans="1:5" x14ac:dyDescent="0.25">
      <c r="A23599" s="93" t="s">
        <v>3923</v>
      </c>
      <c r="B23599" t="s">
        <v>21791</v>
      </c>
      <c r="C23599">
        <v>38383</v>
      </c>
      <c r="D23599" s="93" t="s">
        <v>22600</v>
      </c>
      <c r="E23599" s="93" t="s">
        <v>14</v>
      </c>
    </row>
    <row r="23600" spans="1:5" x14ac:dyDescent="0.25">
      <c r="A23600" s="93" t="s">
        <v>3923</v>
      </c>
      <c r="B23600" t="s">
        <v>21783</v>
      </c>
      <c r="C23600">
        <v>88248</v>
      </c>
      <c r="D23600" s="93" t="s">
        <v>21927</v>
      </c>
      <c r="E23600" s="93" t="s">
        <v>14</v>
      </c>
    </row>
    <row r="23601" spans="1:5" x14ac:dyDescent="0.25">
      <c r="A23601" s="93" t="s">
        <v>3923</v>
      </c>
      <c r="B23601" t="s">
        <v>21783</v>
      </c>
      <c r="C23601">
        <v>88267</v>
      </c>
      <c r="D23601" s="93" t="s">
        <v>21927</v>
      </c>
      <c r="E23601" s="93" t="s">
        <v>14</v>
      </c>
    </row>
    <row r="23602" spans="1:5" x14ac:dyDescent="0.25">
      <c r="A23602" s="93" t="s">
        <v>3924</v>
      </c>
      <c r="D23602" s="93" t="s">
        <v>14</v>
      </c>
      <c r="E23602" s="93" t="s">
        <v>33733</v>
      </c>
    </row>
    <row r="23603" spans="1:5" x14ac:dyDescent="0.25">
      <c r="A23603" s="93" t="s">
        <v>3924</v>
      </c>
      <c r="B23603" t="s">
        <v>21791</v>
      </c>
      <c r="C23603">
        <v>122</v>
      </c>
      <c r="D23603" s="93" t="s">
        <v>21804</v>
      </c>
      <c r="E23603" s="93" t="s">
        <v>14</v>
      </c>
    </row>
    <row r="23604" spans="1:5" x14ac:dyDescent="0.25">
      <c r="A23604" s="93" t="s">
        <v>3924</v>
      </c>
      <c r="B23604" t="s">
        <v>21791</v>
      </c>
      <c r="C23604">
        <v>3873</v>
      </c>
      <c r="D23604" s="93" t="s">
        <v>22196</v>
      </c>
      <c r="E23604" s="93" t="s">
        <v>14</v>
      </c>
    </row>
    <row r="23605" spans="1:5" x14ac:dyDescent="0.25">
      <c r="A23605" s="93" t="s">
        <v>3924</v>
      </c>
      <c r="B23605" t="s">
        <v>21791</v>
      </c>
      <c r="C23605">
        <v>20083</v>
      </c>
      <c r="D23605" s="93" t="s">
        <v>23318</v>
      </c>
      <c r="E23605" s="93" t="s">
        <v>14</v>
      </c>
    </row>
    <row r="23606" spans="1:5" x14ac:dyDescent="0.25">
      <c r="A23606" s="93" t="s">
        <v>3924</v>
      </c>
      <c r="B23606" t="s">
        <v>21791</v>
      </c>
      <c r="C23606">
        <v>38383</v>
      </c>
      <c r="D23606" s="93" t="s">
        <v>22600</v>
      </c>
      <c r="E23606" s="93" t="s">
        <v>14</v>
      </c>
    </row>
    <row r="23607" spans="1:5" x14ac:dyDescent="0.25">
      <c r="A23607" s="93" t="s">
        <v>3924</v>
      </c>
      <c r="B23607" t="s">
        <v>21783</v>
      </c>
      <c r="C23607">
        <v>88248</v>
      </c>
      <c r="D23607" s="93" t="s">
        <v>21927</v>
      </c>
      <c r="E23607" s="93" t="s">
        <v>14</v>
      </c>
    </row>
    <row r="23608" spans="1:5" x14ac:dyDescent="0.25">
      <c r="A23608" s="93" t="s">
        <v>3924</v>
      </c>
      <c r="B23608" t="s">
        <v>21783</v>
      </c>
      <c r="C23608">
        <v>88267</v>
      </c>
      <c r="D23608" s="93" t="s">
        <v>21927</v>
      </c>
      <c r="E23608" s="93" t="s">
        <v>14</v>
      </c>
    </row>
    <row r="23609" spans="1:5" x14ac:dyDescent="0.25">
      <c r="A23609" s="93" t="s">
        <v>3925</v>
      </c>
      <c r="D23609" s="93" t="s">
        <v>14</v>
      </c>
      <c r="E23609" s="93" t="s">
        <v>33734</v>
      </c>
    </row>
    <row r="23610" spans="1:5" x14ac:dyDescent="0.25">
      <c r="A23610" s="93" t="s">
        <v>3925</v>
      </c>
      <c r="B23610" t="s">
        <v>21791</v>
      </c>
      <c r="C23610">
        <v>122</v>
      </c>
      <c r="D23610" s="93" t="s">
        <v>21802</v>
      </c>
      <c r="E23610" s="93" t="s">
        <v>14</v>
      </c>
    </row>
    <row r="23611" spans="1:5" x14ac:dyDescent="0.25">
      <c r="A23611" s="93" t="s">
        <v>3925</v>
      </c>
      <c r="B23611" t="s">
        <v>21791</v>
      </c>
      <c r="C23611">
        <v>3869</v>
      </c>
      <c r="D23611" s="93" t="s">
        <v>22196</v>
      </c>
      <c r="E23611" s="93" t="s">
        <v>14</v>
      </c>
    </row>
    <row r="23612" spans="1:5" x14ac:dyDescent="0.25">
      <c r="A23612" s="93" t="s">
        <v>3925</v>
      </c>
      <c r="B23612" t="s">
        <v>21791</v>
      </c>
      <c r="C23612">
        <v>20083</v>
      </c>
      <c r="D23612" s="93" t="s">
        <v>21807</v>
      </c>
      <c r="E23612" s="93" t="s">
        <v>14</v>
      </c>
    </row>
    <row r="23613" spans="1:5" x14ac:dyDescent="0.25">
      <c r="A23613" s="93" t="s">
        <v>3925</v>
      </c>
      <c r="B23613" t="s">
        <v>21791</v>
      </c>
      <c r="C23613">
        <v>38383</v>
      </c>
      <c r="D23613" s="93" t="s">
        <v>21944</v>
      </c>
      <c r="E23613" s="93" t="s">
        <v>14</v>
      </c>
    </row>
    <row r="23614" spans="1:5" x14ac:dyDescent="0.25">
      <c r="A23614" s="93" t="s">
        <v>3925</v>
      </c>
      <c r="B23614" t="s">
        <v>21783</v>
      </c>
      <c r="C23614">
        <v>88248</v>
      </c>
      <c r="D23614" s="93" t="s">
        <v>27418</v>
      </c>
      <c r="E23614" s="93" t="s">
        <v>14</v>
      </c>
    </row>
    <row r="23615" spans="1:5" x14ac:dyDescent="0.25">
      <c r="A23615" s="93" t="s">
        <v>3925</v>
      </c>
      <c r="B23615" t="s">
        <v>21783</v>
      </c>
      <c r="C23615">
        <v>88267</v>
      </c>
      <c r="D23615" s="93" t="s">
        <v>27418</v>
      </c>
      <c r="E23615" s="93" t="s">
        <v>14</v>
      </c>
    </row>
    <row r="23616" spans="1:5" x14ac:dyDescent="0.25">
      <c r="A23616" s="93" t="s">
        <v>3926</v>
      </c>
      <c r="D23616" s="93" t="s">
        <v>14</v>
      </c>
      <c r="E23616" s="93" t="s">
        <v>33735</v>
      </c>
    </row>
    <row r="23617" spans="1:5" x14ac:dyDescent="0.25">
      <c r="A23617" s="93" t="s">
        <v>3926</v>
      </c>
      <c r="B23617" t="s">
        <v>21791</v>
      </c>
      <c r="C23617">
        <v>122</v>
      </c>
      <c r="D23617" s="93" t="s">
        <v>26199</v>
      </c>
      <c r="E23617" s="93" t="s">
        <v>14</v>
      </c>
    </row>
    <row r="23618" spans="1:5" x14ac:dyDescent="0.25">
      <c r="A23618" s="93" t="s">
        <v>3926</v>
      </c>
      <c r="B23618" t="s">
        <v>21791</v>
      </c>
      <c r="C23618">
        <v>3870</v>
      </c>
      <c r="D23618" s="93" t="s">
        <v>22196</v>
      </c>
      <c r="E23618" s="93" t="s">
        <v>14</v>
      </c>
    </row>
    <row r="23619" spans="1:5" x14ac:dyDescent="0.25">
      <c r="A23619" s="93" t="s">
        <v>3926</v>
      </c>
      <c r="B23619" t="s">
        <v>21791</v>
      </c>
      <c r="C23619">
        <v>20083</v>
      </c>
      <c r="D23619" s="93" t="s">
        <v>23307</v>
      </c>
      <c r="E23619" s="93" t="s">
        <v>14</v>
      </c>
    </row>
    <row r="23620" spans="1:5" x14ac:dyDescent="0.25">
      <c r="A23620" s="93" t="s">
        <v>3926</v>
      </c>
      <c r="B23620" t="s">
        <v>21791</v>
      </c>
      <c r="C23620">
        <v>38383</v>
      </c>
      <c r="D23620" s="93" t="s">
        <v>22447</v>
      </c>
      <c r="E23620" s="93" t="s">
        <v>14</v>
      </c>
    </row>
    <row r="23621" spans="1:5" x14ac:dyDescent="0.25">
      <c r="A23621" s="93" t="s">
        <v>3926</v>
      </c>
      <c r="B23621" t="s">
        <v>21783</v>
      </c>
      <c r="C23621">
        <v>88248</v>
      </c>
      <c r="D23621" s="93" t="s">
        <v>27504</v>
      </c>
      <c r="E23621" s="93" t="s">
        <v>14</v>
      </c>
    </row>
    <row r="23622" spans="1:5" x14ac:dyDescent="0.25">
      <c r="A23622" s="93" t="s">
        <v>3926</v>
      </c>
      <c r="B23622" t="s">
        <v>21783</v>
      </c>
      <c r="C23622">
        <v>88267</v>
      </c>
      <c r="D23622" s="93" t="s">
        <v>27504</v>
      </c>
      <c r="E23622" s="93" t="s">
        <v>14</v>
      </c>
    </row>
    <row r="23623" spans="1:5" x14ac:dyDescent="0.25">
      <c r="A23623" s="93" t="s">
        <v>3927</v>
      </c>
      <c r="D23623" s="93" t="s">
        <v>14</v>
      </c>
      <c r="E23623" s="93" t="s">
        <v>33736</v>
      </c>
    </row>
    <row r="23624" spans="1:5" x14ac:dyDescent="0.25">
      <c r="A23624" s="93" t="s">
        <v>3927</v>
      </c>
      <c r="B23624" t="s">
        <v>21791</v>
      </c>
      <c r="C23624">
        <v>122</v>
      </c>
      <c r="D23624" s="93" t="s">
        <v>21804</v>
      </c>
      <c r="E23624" s="93" t="s">
        <v>14</v>
      </c>
    </row>
    <row r="23625" spans="1:5" x14ac:dyDescent="0.25">
      <c r="A23625" s="93" t="s">
        <v>3927</v>
      </c>
      <c r="B23625" t="s">
        <v>21791</v>
      </c>
      <c r="C23625">
        <v>9906</v>
      </c>
      <c r="D23625" s="93" t="s">
        <v>22196</v>
      </c>
      <c r="E23625" s="93" t="s">
        <v>14</v>
      </c>
    </row>
    <row r="23626" spans="1:5" x14ac:dyDescent="0.25">
      <c r="A23626" s="93" t="s">
        <v>3927</v>
      </c>
      <c r="B23626" t="s">
        <v>21791</v>
      </c>
      <c r="C23626">
        <v>20083</v>
      </c>
      <c r="D23626" s="93" t="s">
        <v>23318</v>
      </c>
      <c r="E23626" s="93" t="s">
        <v>14</v>
      </c>
    </row>
    <row r="23627" spans="1:5" x14ac:dyDescent="0.25">
      <c r="A23627" s="93" t="s">
        <v>3927</v>
      </c>
      <c r="B23627" t="s">
        <v>21791</v>
      </c>
      <c r="C23627">
        <v>38383</v>
      </c>
      <c r="D23627" s="93" t="s">
        <v>22600</v>
      </c>
      <c r="E23627" s="93" t="s">
        <v>14</v>
      </c>
    </row>
    <row r="23628" spans="1:5" x14ac:dyDescent="0.25">
      <c r="A23628" s="93" t="s">
        <v>3927</v>
      </c>
      <c r="B23628" t="s">
        <v>21783</v>
      </c>
      <c r="C23628">
        <v>88248</v>
      </c>
      <c r="D23628" s="93" t="s">
        <v>21927</v>
      </c>
      <c r="E23628" s="93" t="s">
        <v>14</v>
      </c>
    </row>
    <row r="23629" spans="1:5" x14ac:dyDescent="0.25">
      <c r="A23629" s="93" t="s">
        <v>3927</v>
      </c>
      <c r="B23629" t="s">
        <v>21783</v>
      </c>
      <c r="C23629">
        <v>88267</v>
      </c>
      <c r="D23629" s="93" t="s">
        <v>21927</v>
      </c>
      <c r="E23629" s="93" t="s">
        <v>14</v>
      </c>
    </row>
    <row r="23630" spans="1:5" x14ac:dyDescent="0.25">
      <c r="A23630" s="93" t="s">
        <v>3928</v>
      </c>
      <c r="D23630" s="93" t="s">
        <v>14</v>
      </c>
      <c r="E23630" s="93" t="s">
        <v>33737</v>
      </c>
    </row>
    <row r="23631" spans="1:5" x14ac:dyDescent="0.25">
      <c r="A23631" s="93" t="s">
        <v>3928</v>
      </c>
      <c r="B23631" t="s">
        <v>21791</v>
      </c>
      <c r="C23631">
        <v>65</v>
      </c>
      <c r="D23631" s="93" t="s">
        <v>22196</v>
      </c>
      <c r="E23631" s="93" t="s">
        <v>14</v>
      </c>
    </row>
    <row r="23632" spans="1:5" x14ac:dyDescent="0.25">
      <c r="A23632" s="93" t="s">
        <v>3928</v>
      </c>
      <c r="B23632" t="s">
        <v>21791</v>
      </c>
      <c r="C23632">
        <v>122</v>
      </c>
      <c r="D23632" s="93" t="s">
        <v>26199</v>
      </c>
      <c r="E23632" s="93" t="s">
        <v>14</v>
      </c>
    </row>
    <row r="23633" spans="1:5" x14ac:dyDescent="0.25">
      <c r="A23633" s="93" t="s">
        <v>3928</v>
      </c>
      <c r="B23633" t="s">
        <v>21791</v>
      </c>
      <c r="C23633">
        <v>20083</v>
      </c>
      <c r="D23633" s="93" t="s">
        <v>23307</v>
      </c>
      <c r="E23633" s="93" t="s">
        <v>14</v>
      </c>
    </row>
    <row r="23634" spans="1:5" x14ac:dyDescent="0.25">
      <c r="A23634" s="93" t="s">
        <v>3928</v>
      </c>
      <c r="B23634" t="s">
        <v>21791</v>
      </c>
      <c r="C23634">
        <v>38383</v>
      </c>
      <c r="D23634" s="93" t="s">
        <v>22447</v>
      </c>
      <c r="E23634" s="93" t="s">
        <v>14</v>
      </c>
    </row>
    <row r="23635" spans="1:5" x14ac:dyDescent="0.25">
      <c r="A23635" s="93" t="s">
        <v>3928</v>
      </c>
      <c r="B23635" t="s">
        <v>21783</v>
      </c>
      <c r="C23635">
        <v>88248</v>
      </c>
      <c r="D23635" s="93" t="s">
        <v>27504</v>
      </c>
      <c r="E23635" s="93" t="s">
        <v>14</v>
      </c>
    </row>
    <row r="23636" spans="1:5" x14ac:dyDescent="0.25">
      <c r="A23636" s="93" t="s">
        <v>3928</v>
      </c>
      <c r="B23636" t="s">
        <v>21783</v>
      </c>
      <c r="C23636">
        <v>88267</v>
      </c>
      <c r="D23636" s="93" t="s">
        <v>27504</v>
      </c>
      <c r="E23636" s="93" t="s">
        <v>14</v>
      </c>
    </row>
    <row r="23637" spans="1:5" x14ac:dyDescent="0.25">
      <c r="A23637" s="93" t="s">
        <v>3929</v>
      </c>
      <c r="D23637" s="93" t="s">
        <v>14</v>
      </c>
      <c r="E23637" s="93" t="s">
        <v>33738</v>
      </c>
    </row>
    <row r="23638" spans="1:5" x14ac:dyDescent="0.25">
      <c r="A23638" s="93" t="s">
        <v>3929</v>
      </c>
      <c r="B23638" t="s">
        <v>21791</v>
      </c>
      <c r="C23638">
        <v>122</v>
      </c>
      <c r="D23638" s="93" t="s">
        <v>21804</v>
      </c>
      <c r="E23638" s="93" t="s">
        <v>14</v>
      </c>
    </row>
    <row r="23639" spans="1:5" x14ac:dyDescent="0.25">
      <c r="A23639" s="93" t="s">
        <v>3929</v>
      </c>
      <c r="B23639" t="s">
        <v>21791</v>
      </c>
      <c r="C23639">
        <v>20083</v>
      </c>
      <c r="D23639" s="93" t="s">
        <v>23318</v>
      </c>
      <c r="E23639" s="93" t="s">
        <v>14</v>
      </c>
    </row>
    <row r="23640" spans="1:5" x14ac:dyDescent="0.25">
      <c r="A23640" s="93" t="s">
        <v>3929</v>
      </c>
      <c r="B23640" t="s">
        <v>21791</v>
      </c>
      <c r="C23640">
        <v>38025</v>
      </c>
      <c r="D23640" s="93" t="s">
        <v>22196</v>
      </c>
      <c r="E23640" s="93" t="s">
        <v>14</v>
      </c>
    </row>
    <row r="23641" spans="1:5" x14ac:dyDescent="0.25">
      <c r="A23641" s="93" t="s">
        <v>3929</v>
      </c>
      <c r="B23641" t="s">
        <v>21791</v>
      </c>
      <c r="C23641">
        <v>38383</v>
      </c>
      <c r="D23641" s="93" t="s">
        <v>22600</v>
      </c>
      <c r="E23641" s="93" t="s">
        <v>14</v>
      </c>
    </row>
    <row r="23642" spans="1:5" x14ac:dyDescent="0.25">
      <c r="A23642" s="93" t="s">
        <v>3929</v>
      </c>
      <c r="B23642" t="s">
        <v>21783</v>
      </c>
      <c r="C23642">
        <v>88248</v>
      </c>
      <c r="D23642" s="93" t="s">
        <v>21927</v>
      </c>
      <c r="E23642" s="93" t="s">
        <v>14</v>
      </c>
    </row>
    <row r="23643" spans="1:5" x14ac:dyDescent="0.25">
      <c r="A23643" s="93" t="s">
        <v>3929</v>
      </c>
      <c r="B23643" t="s">
        <v>21783</v>
      </c>
      <c r="C23643">
        <v>88267</v>
      </c>
      <c r="D23643" s="93" t="s">
        <v>21927</v>
      </c>
      <c r="E23643" s="93" t="s">
        <v>14</v>
      </c>
    </row>
    <row r="23644" spans="1:5" x14ac:dyDescent="0.25">
      <c r="A23644" s="93" t="s">
        <v>3930</v>
      </c>
      <c r="D23644" s="93" t="s">
        <v>14</v>
      </c>
      <c r="E23644" s="93" t="s">
        <v>33739</v>
      </c>
    </row>
    <row r="23645" spans="1:5" x14ac:dyDescent="0.25">
      <c r="A23645" s="93" t="s">
        <v>3930</v>
      </c>
      <c r="B23645" t="s">
        <v>21791</v>
      </c>
      <c r="C23645">
        <v>122</v>
      </c>
      <c r="D23645" s="93" t="s">
        <v>26199</v>
      </c>
      <c r="E23645" s="93" t="s">
        <v>14</v>
      </c>
    </row>
    <row r="23646" spans="1:5" x14ac:dyDescent="0.25">
      <c r="A23646" s="93" t="s">
        <v>3930</v>
      </c>
      <c r="B23646" t="s">
        <v>21791</v>
      </c>
      <c r="C23646">
        <v>3906</v>
      </c>
      <c r="D23646" s="93" t="s">
        <v>22196</v>
      </c>
      <c r="E23646" s="93" t="s">
        <v>14</v>
      </c>
    </row>
    <row r="23647" spans="1:5" x14ac:dyDescent="0.25">
      <c r="A23647" s="93" t="s">
        <v>3930</v>
      </c>
      <c r="B23647" t="s">
        <v>21791</v>
      </c>
      <c r="C23647">
        <v>20083</v>
      </c>
      <c r="D23647" s="93" t="s">
        <v>23307</v>
      </c>
      <c r="E23647" s="93" t="s">
        <v>14</v>
      </c>
    </row>
    <row r="23648" spans="1:5" x14ac:dyDescent="0.25">
      <c r="A23648" s="93" t="s">
        <v>3930</v>
      </c>
      <c r="B23648" t="s">
        <v>21791</v>
      </c>
      <c r="C23648">
        <v>38383</v>
      </c>
      <c r="D23648" s="93" t="s">
        <v>22447</v>
      </c>
      <c r="E23648" s="93" t="s">
        <v>14</v>
      </c>
    </row>
    <row r="23649" spans="1:5" x14ac:dyDescent="0.25">
      <c r="A23649" s="93" t="s">
        <v>3930</v>
      </c>
      <c r="B23649" t="s">
        <v>21783</v>
      </c>
      <c r="C23649">
        <v>88248</v>
      </c>
      <c r="D23649" s="93" t="s">
        <v>27504</v>
      </c>
      <c r="E23649" s="93" t="s">
        <v>14</v>
      </c>
    </row>
    <row r="23650" spans="1:5" x14ac:dyDescent="0.25">
      <c r="A23650" s="93" t="s">
        <v>3930</v>
      </c>
      <c r="B23650" t="s">
        <v>21783</v>
      </c>
      <c r="C23650">
        <v>88267</v>
      </c>
      <c r="D23650" s="93" t="s">
        <v>27504</v>
      </c>
      <c r="E23650" s="93" t="s">
        <v>14</v>
      </c>
    </row>
    <row r="23651" spans="1:5" x14ac:dyDescent="0.25">
      <c r="A23651" s="93" t="s">
        <v>3931</v>
      </c>
      <c r="D23651" s="93" t="s">
        <v>14</v>
      </c>
      <c r="E23651" s="93" t="s">
        <v>33740</v>
      </c>
    </row>
    <row r="23652" spans="1:5" x14ac:dyDescent="0.25">
      <c r="A23652" s="93" t="s">
        <v>3931</v>
      </c>
      <c r="B23652" t="s">
        <v>21791</v>
      </c>
      <c r="C23652">
        <v>122</v>
      </c>
      <c r="D23652" s="93" t="s">
        <v>22389</v>
      </c>
      <c r="E23652" s="93" t="s">
        <v>14</v>
      </c>
    </row>
    <row r="23653" spans="1:5" x14ac:dyDescent="0.25">
      <c r="A23653" s="93" t="s">
        <v>3931</v>
      </c>
      <c r="B23653" t="s">
        <v>21791</v>
      </c>
      <c r="C23653">
        <v>3903</v>
      </c>
      <c r="D23653" s="93" t="s">
        <v>22196</v>
      </c>
      <c r="E23653" s="93" t="s">
        <v>14</v>
      </c>
    </row>
    <row r="23654" spans="1:5" x14ac:dyDescent="0.25">
      <c r="A23654" s="93" t="s">
        <v>3931</v>
      </c>
      <c r="B23654" t="s">
        <v>21791</v>
      </c>
      <c r="C23654">
        <v>20083</v>
      </c>
      <c r="D23654" s="93" t="s">
        <v>22435</v>
      </c>
      <c r="E23654" s="93" t="s">
        <v>14</v>
      </c>
    </row>
    <row r="23655" spans="1:5" x14ac:dyDescent="0.25">
      <c r="A23655" s="93" t="s">
        <v>3931</v>
      </c>
      <c r="B23655" t="s">
        <v>21791</v>
      </c>
      <c r="C23655">
        <v>38383</v>
      </c>
      <c r="D23655" s="93" t="s">
        <v>21864</v>
      </c>
      <c r="E23655" s="93" t="s">
        <v>14</v>
      </c>
    </row>
    <row r="23656" spans="1:5" x14ac:dyDescent="0.25">
      <c r="A23656" s="93" t="s">
        <v>3931</v>
      </c>
      <c r="B23656" t="s">
        <v>21783</v>
      </c>
      <c r="C23656">
        <v>88248</v>
      </c>
      <c r="D23656" s="93" t="s">
        <v>27506</v>
      </c>
      <c r="E23656" s="93" t="s">
        <v>14</v>
      </c>
    </row>
    <row r="23657" spans="1:5" x14ac:dyDescent="0.25">
      <c r="A23657" s="93" t="s">
        <v>3931</v>
      </c>
      <c r="B23657" t="s">
        <v>21783</v>
      </c>
      <c r="C23657">
        <v>88267</v>
      </c>
      <c r="D23657" s="93" t="s">
        <v>27506</v>
      </c>
      <c r="E23657" s="93" t="s">
        <v>14</v>
      </c>
    </row>
    <row r="23658" spans="1:5" x14ac:dyDescent="0.25">
      <c r="A23658" s="93" t="s">
        <v>3932</v>
      </c>
      <c r="D23658" s="93" t="s">
        <v>14</v>
      </c>
      <c r="E23658" s="93" t="s">
        <v>33741</v>
      </c>
    </row>
    <row r="23659" spans="1:5" x14ac:dyDescent="0.25">
      <c r="A23659" s="93" t="s">
        <v>3932</v>
      </c>
      <c r="B23659" t="s">
        <v>21791</v>
      </c>
      <c r="C23659">
        <v>122</v>
      </c>
      <c r="D23659" s="93" t="s">
        <v>22389</v>
      </c>
      <c r="E23659" s="93" t="s">
        <v>14</v>
      </c>
    </row>
    <row r="23660" spans="1:5" x14ac:dyDescent="0.25">
      <c r="A23660" s="93" t="s">
        <v>3932</v>
      </c>
      <c r="B23660" t="s">
        <v>21791</v>
      </c>
      <c r="C23660">
        <v>20083</v>
      </c>
      <c r="D23660" s="93" t="s">
        <v>22435</v>
      </c>
      <c r="E23660" s="93" t="s">
        <v>14</v>
      </c>
    </row>
    <row r="23661" spans="1:5" x14ac:dyDescent="0.25">
      <c r="A23661" s="93" t="s">
        <v>3932</v>
      </c>
      <c r="B23661" t="s">
        <v>21791</v>
      </c>
      <c r="C23661">
        <v>38021</v>
      </c>
      <c r="D23661" s="93" t="s">
        <v>22196</v>
      </c>
      <c r="E23661" s="93" t="s">
        <v>14</v>
      </c>
    </row>
    <row r="23662" spans="1:5" x14ac:dyDescent="0.25">
      <c r="A23662" s="93" t="s">
        <v>3932</v>
      </c>
      <c r="B23662" t="s">
        <v>21791</v>
      </c>
      <c r="C23662">
        <v>38383</v>
      </c>
      <c r="D23662" s="93" t="s">
        <v>21864</v>
      </c>
      <c r="E23662" s="93" t="s">
        <v>14</v>
      </c>
    </row>
    <row r="23663" spans="1:5" x14ac:dyDescent="0.25">
      <c r="A23663" s="93" t="s">
        <v>3932</v>
      </c>
      <c r="B23663" t="s">
        <v>21783</v>
      </c>
      <c r="C23663">
        <v>88248</v>
      </c>
      <c r="D23663" s="93" t="s">
        <v>27506</v>
      </c>
      <c r="E23663" s="93" t="s">
        <v>14</v>
      </c>
    </row>
    <row r="23664" spans="1:5" x14ac:dyDescent="0.25">
      <c r="A23664" s="93" t="s">
        <v>3932</v>
      </c>
      <c r="B23664" t="s">
        <v>21783</v>
      </c>
      <c r="C23664">
        <v>88267</v>
      </c>
      <c r="D23664" s="93" t="s">
        <v>27506</v>
      </c>
      <c r="E23664" s="93" t="s">
        <v>14</v>
      </c>
    </row>
    <row r="23665" spans="1:5" x14ac:dyDescent="0.25">
      <c r="A23665" s="93" t="s">
        <v>3933</v>
      </c>
      <c r="D23665" s="93" t="s">
        <v>14</v>
      </c>
      <c r="E23665" s="93" t="s">
        <v>33742</v>
      </c>
    </row>
    <row r="23666" spans="1:5" x14ac:dyDescent="0.25">
      <c r="A23666" s="93" t="s">
        <v>3933</v>
      </c>
      <c r="B23666" t="s">
        <v>21791</v>
      </c>
      <c r="C23666">
        <v>122</v>
      </c>
      <c r="D23666" s="93" t="s">
        <v>21802</v>
      </c>
      <c r="E23666" s="93" t="s">
        <v>14</v>
      </c>
    </row>
    <row r="23667" spans="1:5" x14ac:dyDescent="0.25">
      <c r="A23667" s="93" t="s">
        <v>3933</v>
      </c>
      <c r="B23667" t="s">
        <v>21791</v>
      </c>
      <c r="C23667">
        <v>3860</v>
      </c>
      <c r="D23667" s="93" t="s">
        <v>22196</v>
      </c>
      <c r="E23667" s="93" t="s">
        <v>14</v>
      </c>
    </row>
    <row r="23668" spans="1:5" x14ac:dyDescent="0.25">
      <c r="A23668" s="93" t="s">
        <v>3933</v>
      </c>
      <c r="B23668" t="s">
        <v>21791</v>
      </c>
      <c r="C23668">
        <v>20083</v>
      </c>
      <c r="D23668" s="93" t="s">
        <v>21807</v>
      </c>
      <c r="E23668" s="93" t="s">
        <v>14</v>
      </c>
    </row>
    <row r="23669" spans="1:5" x14ac:dyDescent="0.25">
      <c r="A23669" s="93" t="s">
        <v>3933</v>
      </c>
      <c r="B23669" t="s">
        <v>21791</v>
      </c>
      <c r="C23669">
        <v>38383</v>
      </c>
      <c r="D23669" s="93" t="s">
        <v>21944</v>
      </c>
      <c r="E23669" s="93" t="s">
        <v>14</v>
      </c>
    </row>
    <row r="23670" spans="1:5" x14ac:dyDescent="0.25">
      <c r="A23670" s="93" t="s">
        <v>3933</v>
      </c>
      <c r="B23670" t="s">
        <v>21783</v>
      </c>
      <c r="C23670">
        <v>88248</v>
      </c>
      <c r="D23670" s="93" t="s">
        <v>27418</v>
      </c>
      <c r="E23670" s="93" t="s">
        <v>14</v>
      </c>
    </row>
    <row r="23671" spans="1:5" x14ac:dyDescent="0.25">
      <c r="A23671" s="93" t="s">
        <v>3933</v>
      </c>
      <c r="B23671" t="s">
        <v>21783</v>
      </c>
      <c r="C23671">
        <v>88267</v>
      </c>
      <c r="D23671" s="93" t="s">
        <v>27418</v>
      </c>
      <c r="E23671" s="93" t="s">
        <v>14</v>
      </c>
    </row>
    <row r="23672" spans="1:5" x14ac:dyDescent="0.25">
      <c r="A23672" s="93" t="s">
        <v>3934</v>
      </c>
      <c r="D23672" s="93" t="s">
        <v>14</v>
      </c>
      <c r="E23672" s="93" t="s">
        <v>33743</v>
      </c>
    </row>
    <row r="23673" spans="1:5" x14ac:dyDescent="0.25">
      <c r="A23673" s="93" t="s">
        <v>3934</v>
      </c>
      <c r="B23673" t="s">
        <v>21791</v>
      </c>
      <c r="C23673">
        <v>122</v>
      </c>
      <c r="D23673" s="93" t="s">
        <v>22389</v>
      </c>
      <c r="E23673" s="93" t="s">
        <v>14</v>
      </c>
    </row>
    <row r="23674" spans="1:5" x14ac:dyDescent="0.25">
      <c r="A23674" s="93" t="s">
        <v>3934</v>
      </c>
      <c r="B23674" t="s">
        <v>21791</v>
      </c>
      <c r="C23674">
        <v>9895</v>
      </c>
      <c r="D23674" s="93" t="s">
        <v>22196</v>
      </c>
      <c r="E23674" s="93" t="s">
        <v>14</v>
      </c>
    </row>
    <row r="23675" spans="1:5" x14ac:dyDescent="0.25">
      <c r="A23675" s="93" t="s">
        <v>3934</v>
      </c>
      <c r="B23675" t="s">
        <v>21791</v>
      </c>
      <c r="C23675">
        <v>20083</v>
      </c>
      <c r="D23675" s="93" t="s">
        <v>22435</v>
      </c>
      <c r="E23675" s="93" t="s">
        <v>14</v>
      </c>
    </row>
    <row r="23676" spans="1:5" x14ac:dyDescent="0.25">
      <c r="A23676" s="93" t="s">
        <v>3934</v>
      </c>
      <c r="B23676" t="s">
        <v>21791</v>
      </c>
      <c r="C23676">
        <v>38383</v>
      </c>
      <c r="D23676" s="93" t="s">
        <v>21864</v>
      </c>
      <c r="E23676" s="93" t="s">
        <v>14</v>
      </c>
    </row>
    <row r="23677" spans="1:5" x14ac:dyDescent="0.25">
      <c r="A23677" s="93" t="s">
        <v>3934</v>
      </c>
      <c r="B23677" t="s">
        <v>21783</v>
      </c>
      <c r="C23677">
        <v>88248</v>
      </c>
      <c r="D23677" s="93" t="s">
        <v>27506</v>
      </c>
      <c r="E23677" s="93" t="s">
        <v>14</v>
      </c>
    </row>
    <row r="23678" spans="1:5" x14ac:dyDescent="0.25">
      <c r="A23678" s="93" t="s">
        <v>3934</v>
      </c>
      <c r="B23678" t="s">
        <v>21783</v>
      </c>
      <c r="C23678">
        <v>88267</v>
      </c>
      <c r="D23678" s="93" t="s">
        <v>27506</v>
      </c>
      <c r="E23678" s="93" t="s">
        <v>14</v>
      </c>
    </row>
    <row r="23679" spans="1:5" x14ac:dyDescent="0.25">
      <c r="A23679" s="93" t="s">
        <v>3935</v>
      </c>
      <c r="D23679" s="93" t="s">
        <v>14</v>
      </c>
      <c r="E23679" s="93" t="s">
        <v>33744</v>
      </c>
    </row>
    <row r="23680" spans="1:5" x14ac:dyDescent="0.25">
      <c r="A23680" s="93" t="s">
        <v>3935</v>
      </c>
      <c r="B23680" t="s">
        <v>21791</v>
      </c>
      <c r="C23680">
        <v>108</v>
      </c>
      <c r="D23680" s="93" t="s">
        <v>22196</v>
      </c>
      <c r="E23680" s="93" t="s">
        <v>14</v>
      </c>
    </row>
    <row r="23681" spans="1:5" x14ac:dyDescent="0.25">
      <c r="A23681" s="93" t="s">
        <v>3935</v>
      </c>
      <c r="B23681" t="s">
        <v>21791</v>
      </c>
      <c r="C23681">
        <v>122</v>
      </c>
      <c r="D23681" s="93" t="s">
        <v>21802</v>
      </c>
      <c r="E23681" s="93" t="s">
        <v>14</v>
      </c>
    </row>
    <row r="23682" spans="1:5" x14ac:dyDescent="0.25">
      <c r="A23682" s="93" t="s">
        <v>3935</v>
      </c>
      <c r="B23682" t="s">
        <v>21791</v>
      </c>
      <c r="C23682">
        <v>20083</v>
      </c>
      <c r="D23682" s="93" t="s">
        <v>21807</v>
      </c>
      <c r="E23682" s="93" t="s">
        <v>14</v>
      </c>
    </row>
    <row r="23683" spans="1:5" x14ac:dyDescent="0.25">
      <c r="A23683" s="93" t="s">
        <v>3935</v>
      </c>
      <c r="B23683" t="s">
        <v>21791</v>
      </c>
      <c r="C23683">
        <v>38383</v>
      </c>
      <c r="D23683" s="93" t="s">
        <v>21944</v>
      </c>
      <c r="E23683" s="93" t="s">
        <v>14</v>
      </c>
    </row>
    <row r="23684" spans="1:5" x14ac:dyDescent="0.25">
      <c r="A23684" s="93" t="s">
        <v>3935</v>
      </c>
      <c r="B23684" t="s">
        <v>21783</v>
      </c>
      <c r="C23684">
        <v>88248</v>
      </c>
      <c r="D23684" s="93" t="s">
        <v>27418</v>
      </c>
      <c r="E23684" s="93" t="s">
        <v>14</v>
      </c>
    </row>
    <row r="23685" spans="1:5" x14ac:dyDescent="0.25">
      <c r="A23685" s="93" t="s">
        <v>3935</v>
      </c>
      <c r="B23685" t="s">
        <v>21783</v>
      </c>
      <c r="C23685">
        <v>88267</v>
      </c>
      <c r="D23685" s="93" t="s">
        <v>27418</v>
      </c>
      <c r="E23685" s="93" t="s">
        <v>14</v>
      </c>
    </row>
    <row r="23686" spans="1:5" x14ac:dyDescent="0.25">
      <c r="A23686" s="93" t="s">
        <v>3936</v>
      </c>
      <c r="D23686" s="93" t="s">
        <v>14</v>
      </c>
      <c r="E23686" s="93" t="s">
        <v>33745</v>
      </c>
    </row>
    <row r="23687" spans="1:5" x14ac:dyDescent="0.25">
      <c r="A23687" s="93" t="s">
        <v>3936</v>
      </c>
      <c r="B23687" t="s">
        <v>21791</v>
      </c>
      <c r="C23687">
        <v>122</v>
      </c>
      <c r="D23687" s="93" t="s">
        <v>22389</v>
      </c>
      <c r="E23687" s="93" t="s">
        <v>14</v>
      </c>
    </row>
    <row r="23688" spans="1:5" x14ac:dyDescent="0.25">
      <c r="A23688" s="93" t="s">
        <v>3936</v>
      </c>
      <c r="B23688" t="s">
        <v>21791</v>
      </c>
      <c r="C23688">
        <v>20083</v>
      </c>
      <c r="D23688" s="93" t="s">
        <v>22435</v>
      </c>
      <c r="E23688" s="93" t="s">
        <v>14</v>
      </c>
    </row>
    <row r="23689" spans="1:5" x14ac:dyDescent="0.25">
      <c r="A23689" s="93" t="s">
        <v>3936</v>
      </c>
      <c r="B23689" t="s">
        <v>21791</v>
      </c>
      <c r="C23689">
        <v>38026</v>
      </c>
      <c r="D23689" s="93" t="s">
        <v>22196</v>
      </c>
      <c r="E23689" s="93" t="s">
        <v>14</v>
      </c>
    </row>
    <row r="23690" spans="1:5" x14ac:dyDescent="0.25">
      <c r="A23690" s="93" t="s">
        <v>3936</v>
      </c>
      <c r="B23690" t="s">
        <v>21791</v>
      </c>
      <c r="C23690">
        <v>38383</v>
      </c>
      <c r="D23690" s="93" t="s">
        <v>21864</v>
      </c>
      <c r="E23690" s="93" t="s">
        <v>14</v>
      </c>
    </row>
    <row r="23691" spans="1:5" x14ac:dyDescent="0.25">
      <c r="A23691" s="93" t="s">
        <v>3936</v>
      </c>
      <c r="B23691" t="s">
        <v>21783</v>
      </c>
      <c r="C23691">
        <v>88248</v>
      </c>
      <c r="D23691" s="93" t="s">
        <v>27506</v>
      </c>
      <c r="E23691" s="93" t="s">
        <v>14</v>
      </c>
    </row>
    <row r="23692" spans="1:5" x14ac:dyDescent="0.25">
      <c r="A23692" s="93" t="s">
        <v>3936</v>
      </c>
      <c r="B23692" t="s">
        <v>21783</v>
      </c>
      <c r="C23692">
        <v>88267</v>
      </c>
      <c r="D23692" s="93" t="s">
        <v>27506</v>
      </c>
      <c r="E23692" s="93" t="s">
        <v>14</v>
      </c>
    </row>
    <row r="23693" spans="1:5" x14ac:dyDescent="0.25">
      <c r="A23693" s="93" t="s">
        <v>3937</v>
      </c>
      <c r="D23693" s="93" t="s">
        <v>14</v>
      </c>
      <c r="E23693" s="93" t="s">
        <v>33746</v>
      </c>
    </row>
    <row r="23694" spans="1:5" x14ac:dyDescent="0.25">
      <c r="A23694" s="93" t="s">
        <v>3937</v>
      </c>
      <c r="B23694" t="s">
        <v>21791</v>
      </c>
      <c r="C23694">
        <v>122</v>
      </c>
      <c r="D23694" s="93" t="s">
        <v>21804</v>
      </c>
      <c r="E23694" s="93" t="s">
        <v>14</v>
      </c>
    </row>
    <row r="23695" spans="1:5" x14ac:dyDescent="0.25">
      <c r="A23695" s="93" t="s">
        <v>3937</v>
      </c>
      <c r="B23695" t="s">
        <v>21791</v>
      </c>
      <c r="C23695">
        <v>7138</v>
      </c>
      <c r="D23695" s="93" t="s">
        <v>22196</v>
      </c>
      <c r="E23695" s="93" t="s">
        <v>14</v>
      </c>
    </row>
    <row r="23696" spans="1:5" x14ac:dyDescent="0.25">
      <c r="A23696" s="93" t="s">
        <v>3937</v>
      </c>
      <c r="B23696" t="s">
        <v>21791</v>
      </c>
      <c r="C23696">
        <v>20083</v>
      </c>
      <c r="D23696" s="93" t="s">
        <v>25733</v>
      </c>
      <c r="E23696" s="93" t="s">
        <v>14</v>
      </c>
    </row>
    <row r="23697" spans="1:5" x14ac:dyDescent="0.25">
      <c r="A23697" s="93" t="s">
        <v>3937</v>
      </c>
      <c r="B23697" t="s">
        <v>21791</v>
      </c>
      <c r="C23697">
        <v>38383</v>
      </c>
      <c r="D23697" s="93" t="s">
        <v>23654</v>
      </c>
      <c r="E23697" s="93" t="s">
        <v>14</v>
      </c>
    </row>
    <row r="23698" spans="1:5" x14ac:dyDescent="0.25">
      <c r="A23698" s="93" t="s">
        <v>3937</v>
      </c>
      <c r="B23698" t="s">
        <v>21783</v>
      </c>
      <c r="C23698">
        <v>88248</v>
      </c>
      <c r="D23698" s="93" t="s">
        <v>27444</v>
      </c>
      <c r="E23698" s="93" t="s">
        <v>14</v>
      </c>
    </row>
    <row r="23699" spans="1:5" x14ac:dyDescent="0.25">
      <c r="A23699" s="93" t="s">
        <v>3937</v>
      </c>
      <c r="B23699" t="s">
        <v>21783</v>
      </c>
      <c r="C23699">
        <v>88267</v>
      </c>
      <c r="D23699" s="93" t="s">
        <v>27444</v>
      </c>
      <c r="E23699" s="93" t="s">
        <v>14</v>
      </c>
    </row>
    <row r="23700" spans="1:5" x14ac:dyDescent="0.25">
      <c r="A23700" s="93" t="s">
        <v>3938</v>
      </c>
      <c r="D23700" s="93" t="s">
        <v>14</v>
      </c>
      <c r="E23700" s="93" t="s">
        <v>33747</v>
      </c>
    </row>
    <row r="23701" spans="1:5" x14ac:dyDescent="0.25">
      <c r="A23701" s="93" t="s">
        <v>3938</v>
      </c>
      <c r="B23701" t="s">
        <v>21791</v>
      </c>
      <c r="C23701">
        <v>122</v>
      </c>
      <c r="D23701" s="93" t="s">
        <v>21804</v>
      </c>
      <c r="E23701" s="93" t="s">
        <v>14</v>
      </c>
    </row>
    <row r="23702" spans="1:5" x14ac:dyDescent="0.25">
      <c r="A23702" s="93" t="s">
        <v>3938</v>
      </c>
      <c r="B23702" t="s">
        <v>21791</v>
      </c>
      <c r="C23702">
        <v>7121</v>
      </c>
      <c r="D23702" s="93" t="s">
        <v>22196</v>
      </c>
      <c r="E23702" s="93" t="s">
        <v>14</v>
      </c>
    </row>
    <row r="23703" spans="1:5" x14ac:dyDescent="0.25">
      <c r="A23703" s="93" t="s">
        <v>3938</v>
      </c>
      <c r="B23703" t="s">
        <v>21791</v>
      </c>
      <c r="C23703">
        <v>20083</v>
      </c>
      <c r="D23703" s="93" t="s">
        <v>25733</v>
      </c>
      <c r="E23703" s="93" t="s">
        <v>14</v>
      </c>
    </row>
    <row r="23704" spans="1:5" x14ac:dyDescent="0.25">
      <c r="A23704" s="93" t="s">
        <v>3938</v>
      </c>
      <c r="B23704" t="s">
        <v>21791</v>
      </c>
      <c r="C23704">
        <v>38383</v>
      </c>
      <c r="D23704" s="93" t="s">
        <v>23654</v>
      </c>
      <c r="E23704" s="93" t="s">
        <v>14</v>
      </c>
    </row>
    <row r="23705" spans="1:5" x14ac:dyDescent="0.25">
      <c r="A23705" s="93" t="s">
        <v>3938</v>
      </c>
      <c r="B23705" t="s">
        <v>21783</v>
      </c>
      <c r="C23705">
        <v>88248</v>
      </c>
      <c r="D23705" s="93" t="s">
        <v>27507</v>
      </c>
      <c r="E23705" s="93" t="s">
        <v>14</v>
      </c>
    </row>
    <row r="23706" spans="1:5" x14ac:dyDescent="0.25">
      <c r="A23706" s="93" t="s">
        <v>3938</v>
      </c>
      <c r="B23706" t="s">
        <v>21783</v>
      </c>
      <c r="C23706">
        <v>88267</v>
      </c>
      <c r="D23706" s="93" t="s">
        <v>27507</v>
      </c>
      <c r="E23706" s="93" t="s">
        <v>14</v>
      </c>
    </row>
    <row r="23707" spans="1:5" x14ac:dyDescent="0.25">
      <c r="A23707" s="93" t="s">
        <v>3939</v>
      </c>
      <c r="D23707" s="93" t="s">
        <v>14</v>
      </c>
      <c r="E23707" s="93" t="s">
        <v>33748</v>
      </c>
    </row>
    <row r="23708" spans="1:5" x14ac:dyDescent="0.25">
      <c r="A23708" s="93" t="s">
        <v>3939</v>
      </c>
      <c r="B23708" t="s">
        <v>21791</v>
      </c>
      <c r="C23708">
        <v>122</v>
      </c>
      <c r="D23708" s="93" t="s">
        <v>23339</v>
      </c>
      <c r="E23708" s="93" t="s">
        <v>14</v>
      </c>
    </row>
    <row r="23709" spans="1:5" x14ac:dyDescent="0.25">
      <c r="A23709" s="93" t="s">
        <v>3939</v>
      </c>
      <c r="B23709" t="s">
        <v>21791</v>
      </c>
      <c r="C23709">
        <v>7139</v>
      </c>
      <c r="D23709" s="93" t="s">
        <v>22196</v>
      </c>
      <c r="E23709" s="93" t="s">
        <v>14</v>
      </c>
    </row>
    <row r="23710" spans="1:5" x14ac:dyDescent="0.25">
      <c r="A23710" s="93" t="s">
        <v>3939</v>
      </c>
      <c r="B23710" t="s">
        <v>21791</v>
      </c>
      <c r="C23710">
        <v>20083</v>
      </c>
      <c r="D23710" s="93" t="s">
        <v>24319</v>
      </c>
      <c r="E23710" s="93" t="s">
        <v>14</v>
      </c>
    </row>
    <row r="23711" spans="1:5" x14ac:dyDescent="0.25">
      <c r="A23711" s="93" t="s">
        <v>3939</v>
      </c>
      <c r="B23711" t="s">
        <v>21791</v>
      </c>
      <c r="C23711">
        <v>38383</v>
      </c>
      <c r="D23711" s="93" t="s">
        <v>22295</v>
      </c>
      <c r="E23711" s="93" t="s">
        <v>14</v>
      </c>
    </row>
    <row r="23712" spans="1:5" x14ac:dyDescent="0.25">
      <c r="A23712" s="93" t="s">
        <v>3939</v>
      </c>
      <c r="B23712" t="s">
        <v>21783</v>
      </c>
      <c r="C23712">
        <v>88248</v>
      </c>
      <c r="D23712" s="93" t="s">
        <v>27508</v>
      </c>
      <c r="E23712" s="93" t="s">
        <v>14</v>
      </c>
    </row>
    <row r="23713" spans="1:5" x14ac:dyDescent="0.25">
      <c r="A23713" s="93" t="s">
        <v>3939</v>
      </c>
      <c r="B23713" t="s">
        <v>21783</v>
      </c>
      <c r="C23713">
        <v>88267</v>
      </c>
      <c r="D23713" s="93" t="s">
        <v>27508</v>
      </c>
      <c r="E23713" s="93" t="s">
        <v>14</v>
      </c>
    </row>
    <row r="23714" spans="1:5" x14ac:dyDescent="0.25">
      <c r="A23714" s="93" t="s">
        <v>3940</v>
      </c>
      <c r="D23714" s="93" t="s">
        <v>14</v>
      </c>
      <c r="E23714" s="93" t="s">
        <v>33749</v>
      </c>
    </row>
    <row r="23715" spans="1:5" x14ac:dyDescent="0.25">
      <c r="A23715" s="93" t="s">
        <v>3940</v>
      </c>
      <c r="B23715" t="s">
        <v>21791</v>
      </c>
      <c r="C23715">
        <v>122</v>
      </c>
      <c r="D23715" s="93" t="s">
        <v>23323</v>
      </c>
      <c r="E23715" s="93" t="s">
        <v>14</v>
      </c>
    </row>
    <row r="23716" spans="1:5" x14ac:dyDescent="0.25">
      <c r="A23716" s="93" t="s">
        <v>3940</v>
      </c>
      <c r="B23716" t="s">
        <v>21791</v>
      </c>
      <c r="C23716">
        <v>7137</v>
      </c>
      <c r="D23716" s="93" t="s">
        <v>22196</v>
      </c>
      <c r="E23716" s="93" t="s">
        <v>14</v>
      </c>
    </row>
    <row r="23717" spans="1:5" x14ac:dyDescent="0.25">
      <c r="A23717" s="93" t="s">
        <v>3940</v>
      </c>
      <c r="B23717" t="s">
        <v>21791</v>
      </c>
      <c r="C23717">
        <v>20083</v>
      </c>
      <c r="D23717" s="93" t="s">
        <v>24226</v>
      </c>
      <c r="E23717" s="93" t="s">
        <v>14</v>
      </c>
    </row>
    <row r="23718" spans="1:5" x14ac:dyDescent="0.25">
      <c r="A23718" s="93" t="s">
        <v>3940</v>
      </c>
      <c r="B23718" t="s">
        <v>21791</v>
      </c>
      <c r="C23718">
        <v>38383</v>
      </c>
      <c r="D23718" s="93" t="s">
        <v>24169</v>
      </c>
      <c r="E23718" s="93" t="s">
        <v>14</v>
      </c>
    </row>
    <row r="23719" spans="1:5" x14ac:dyDescent="0.25">
      <c r="A23719" s="93" t="s">
        <v>3940</v>
      </c>
      <c r="B23719" t="s">
        <v>21783</v>
      </c>
      <c r="C23719">
        <v>88248</v>
      </c>
      <c r="D23719" s="93" t="s">
        <v>27444</v>
      </c>
      <c r="E23719" s="93" t="s">
        <v>14</v>
      </c>
    </row>
    <row r="23720" spans="1:5" x14ac:dyDescent="0.25">
      <c r="A23720" s="93" t="s">
        <v>3940</v>
      </c>
      <c r="B23720" t="s">
        <v>21783</v>
      </c>
      <c r="C23720">
        <v>88267</v>
      </c>
      <c r="D23720" s="93" t="s">
        <v>27444</v>
      </c>
      <c r="E23720" s="93" t="s">
        <v>14</v>
      </c>
    </row>
    <row r="23721" spans="1:5" x14ac:dyDescent="0.25">
      <c r="A23721" s="93" t="s">
        <v>3941</v>
      </c>
      <c r="D23721" s="93" t="s">
        <v>14</v>
      </c>
      <c r="E23721" s="93" t="s">
        <v>33750</v>
      </c>
    </row>
    <row r="23722" spans="1:5" x14ac:dyDescent="0.25">
      <c r="A23722" s="93" t="s">
        <v>3941</v>
      </c>
      <c r="B23722" t="s">
        <v>21791</v>
      </c>
      <c r="C23722">
        <v>122</v>
      </c>
      <c r="D23722" s="93" t="s">
        <v>23323</v>
      </c>
      <c r="E23722" s="93" t="s">
        <v>14</v>
      </c>
    </row>
    <row r="23723" spans="1:5" x14ac:dyDescent="0.25">
      <c r="A23723" s="93" t="s">
        <v>3941</v>
      </c>
      <c r="B23723" t="s">
        <v>21791</v>
      </c>
      <c r="C23723">
        <v>7104</v>
      </c>
      <c r="D23723" s="93" t="s">
        <v>22196</v>
      </c>
      <c r="E23723" s="93" t="s">
        <v>14</v>
      </c>
    </row>
    <row r="23724" spans="1:5" x14ac:dyDescent="0.25">
      <c r="A23724" s="93" t="s">
        <v>3941</v>
      </c>
      <c r="B23724" t="s">
        <v>21791</v>
      </c>
      <c r="C23724">
        <v>20083</v>
      </c>
      <c r="D23724" s="93" t="s">
        <v>24226</v>
      </c>
      <c r="E23724" s="93" t="s">
        <v>14</v>
      </c>
    </row>
    <row r="23725" spans="1:5" x14ac:dyDescent="0.25">
      <c r="A23725" s="93" t="s">
        <v>3941</v>
      </c>
      <c r="B23725" t="s">
        <v>21791</v>
      </c>
      <c r="C23725">
        <v>38383</v>
      </c>
      <c r="D23725" s="93" t="s">
        <v>24169</v>
      </c>
      <c r="E23725" s="93" t="s">
        <v>14</v>
      </c>
    </row>
    <row r="23726" spans="1:5" x14ac:dyDescent="0.25">
      <c r="A23726" s="93" t="s">
        <v>3941</v>
      </c>
      <c r="B23726" t="s">
        <v>21783</v>
      </c>
      <c r="C23726">
        <v>88248</v>
      </c>
      <c r="D23726" s="93" t="s">
        <v>27509</v>
      </c>
      <c r="E23726" s="93" t="s">
        <v>14</v>
      </c>
    </row>
    <row r="23727" spans="1:5" x14ac:dyDescent="0.25">
      <c r="A23727" s="93" t="s">
        <v>3941</v>
      </c>
      <c r="B23727" t="s">
        <v>21783</v>
      </c>
      <c r="C23727">
        <v>88267</v>
      </c>
      <c r="D23727" s="93" t="s">
        <v>27509</v>
      </c>
      <c r="E23727" s="93" t="s">
        <v>14</v>
      </c>
    </row>
    <row r="23728" spans="1:5" x14ac:dyDescent="0.25">
      <c r="A23728" s="93" t="s">
        <v>3942</v>
      </c>
      <c r="D23728" s="93" t="s">
        <v>14</v>
      </c>
      <c r="E23728" s="93" t="s">
        <v>33751</v>
      </c>
    </row>
    <row r="23729" spans="1:5" x14ac:dyDescent="0.25">
      <c r="A23729" s="93" t="s">
        <v>3942</v>
      </c>
      <c r="B23729" t="s">
        <v>21791</v>
      </c>
      <c r="C23729">
        <v>122</v>
      </c>
      <c r="D23729" s="93" t="s">
        <v>22197</v>
      </c>
      <c r="E23729" s="93" t="s">
        <v>14</v>
      </c>
    </row>
    <row r="23730" spans="1:5" x14ac:dyDescent="0.25">
      <c r="A23730" s="93" t="s">
        <v>3942</v>
      </c>
      <c r="B23730" t="s">
        <v>21791</v>
      </c>
      <c r="C23730">
        <v>7140</v>
      </c>
      <c r="D23730" s="93" t="s">
        <v>22196</v>
      </c>
      <c r="E23730" s="93" t="s">
        <v>14</v>
      </c>
    </row>
    <row r="23731" spans="1:5" x14ac:dyDescent="0.25">
      <c r="A23731" s="93" t="s">
        <v>3942</v>
      </c>
      <c r="B23731" t="s">
        <v>21791</v>
      </c>
      <c r="C23731">
        <v>20083</v>
      </c>
      <c r="D23731" s="93" t="s">
        <v>24954</v>
      </c>
      <c r="E23731" s="93" t="s">
        <v>14</v>
      </c>
    </row>
    <row r="23732" spans="1:5" x14ac:dyDescent="0.25">
      <c r="A23732" s="93" t="s">
        <v>3942</v>
      </c>
      <c r="B23732" t="s">
        <v>21791</v>
      </c>
      <c r="C23732">
        <v>38383</v>
      </c>
      <c r="D23732" s="93" t="s">
        <v>25028</v>
      </c>
      <c r="E23732" s="93" t="s">
        <v>14</v>
      </c>
    </row>
    <row r="23733" spans="1:5" x14ac:dyDescent="0.25">
      <c r="A23733" s="93" t="s">
        <v>3942</v>
      </c>
      <c r="B23733" t="s">
        <v>21783</v>
      </c>
      <c r="C23733">
        <v>88248</v>
      </c>
      <c r="D23733" s="93" t="s">
        <v>27510</v>
      </c>
      <c r="E23733" s="93" t="s">
        <v>14</v>
      </c>
    </row>
    <row r="23734" spans="1:5" x14ac:dyDescent="0.25">
      <c r="A23734" s="93" t="s">
        <v>3942</v>
      </c>
      <c r="B23734" t="s">
        <v>21783</v>
      </c>
      <c r="C23734">
        <v>88267</v>
      </c>
      <c r="D23734" s="93" t="s">
        <v>27510</v>
      </c>
      <c r="E23734" s="93" t="s">
        <v>14</v>
      </c>
    </row>
    <row r="23735" spans="1:5" x14ac:dyDescent="0.25">
      <c r="A23735" s="93" t="s">
        <v>3943</v>
      </c>
      <c r="D23735" s="93" t="s">
        <v>14</v>
      </c>
      <c r="E23735" s="93" t="s">
        <v>33752</v>
      </c>
    </row>
    <row r="23736" spans="1:5" x14ac:dyDescent="0.25">
      <c r="A23736" s="93" t="s">
        <v>3943</v>
      </c>
      <c r="B23736" t="s">
        <v>21791</v>
      </c>
      <c r="C23736">
        <v>122</v>
      </c>
      <c r="D23736" s="93" t="s">
        <v>23339</v>
      </c>
      <c r="E23736" s="93" t="s">
        <v>14</v>
      </c>
    </row>
    <row r="23737" spans="1:5" x14ac:dyDescent="0.25">
      <c r="A23737" s="93" t="s">
        <v>3943</v>
      </c>
      <c r="B23737" t="s">
        <v>21791</v>
      </c>
      <c r="C23737">
        <v>7114</v>
      </c>
      <c r="D23737" s="93" t="s">
        <v>22196</v>
      </c>
      <c r="E23737" s="93" t="s">
        <v>14</v>
      </c>
    </row>
    <row r="23738" spans="1:5" x14ac:dyDescent="0.25">
      <c r="A23738" s="93" t="s">
        <v>3943</v>
      </c>
      <c r="B23738" t="s">
        <v>21791</v>
      </c>
      <c r="C23738">
        <v>20083</v>
      </c>
      <c r="D23738" s="93" t="s">
        <v>25360</v>
      </c>
      <c r="E23738" s="93" t="s">
        <v>14</v>
      </c>
    </row>
    <row r="23739" spans="1:5" x14ac:dyDescent="0.25">
      <c r="A23739" s="93" t="s">
        <v>3943</v>
      </c>
      <c r="B23739" t="s">
        <v>21791</v>
      </c>
      <c r="C23739">
        <v>38383</v>
      </c>
      <c r="D23739" s="93" t="s">
        <v>22039</v>
      </c>
      <c r="E23739" s="93" t="s">
        <v>14</v>
      </c>
    </row>
    <row r="23740" spans="1:5" x14ac:dyDescent="0.25">
      <c r="A23740" s="93" t="s">
        <v>3943</v>
      </c>
      <c r="B23740" t="s">
        <v>21783</v>
      </c>
      <c r="C23740">
        <v>88248</v>
      </c>
      <c r="D23740" s="93" t="s">
        <v>21984</v>
      </c>
      <c r="E23740" s="93" t="s">
        <v>14</v>
      </c>
    </row>
    <row r="23741" spans="1:5" x14ac:dyDescent="0.25">
      <c r="A23741" s="93" t="s">
        <v>3943</v>
      </c>
      <c r="B23741" t="s">
        <v>21783</v>
      </c>
      <c r="C23741">
        <v>88267</v>
      </c>
      <c r="D23741" s="93" t="s">
        <v>21984</v>
      </c>
      <c r="E23741" s="93" t="s">
        <v>14</v>
      </c>
    </row>
    <row r="23742" spans="1:5" x14ac:dyDescent="0.25">
      <c r="A23742" s="93" t="s">
        <v>3944</v>
      </c>
      <c r="D23742" s="93" t="s">
        <v>14</v>
      </c>
      <c r="E23742" s="93" t="s">
        <v>33753</v>
      </c>
    </row>
    <row r="23743" spans="1:5" x14ac:dyDescent="0.25">
      <c r="A23743" s="93" t="s">
        <v>3944</v>
      </c>
      <c r="B23743" t="s">
        <v>21791</v>
      </c>
      <c r="C23743">
        <v>122</v>
      </c>
      <c r="D23743" s="93" t="s">
        <v>23984</v>
      </c>
      <c r="E23743" s="93" t="s">
        <v>14</v>
      </c>
    </row>
    <row r="23744" spans="1:5" x14ac:dyDescent="0.25">
      <c r="A23744" s="93" t="s">
        <v>3944</v>
      </c>
      <c r="B23744" t="s">
        <v>21791</v>
      </c>
      <c r="C23744">
        <v>7136</v>
      </c>
      <c r="D23744" s="93" t="s">
        <v>22196</v>
      </c>
      <c r="E23744" s="93" t="s">
        <v>14</v>
      </c>
    </row>
    <row r="23745" spans="1:5" x14ac:dyDescent="0.25">
      <c r="A23745" s="93" t="s">
        <v>3944</v>
      </c>
      <c r="B23745" t="s">
        <v>21791</v>
      </c>
      <c r="C23745">
        <v>20083</v>
      </c>
      <c r="D23745" s="93" t="s">
        <v>24406</v>
      </c>
      <c r="E23745" s="93" t="s">
        <v>14</v>
      </c>
    </row>
    <row r="23746" spans="1:5" x14ac:dyDescent="0.25">
      <c r="A23746" s="93" t="s">
        <v>3944</v>
      </c>
      <c r="B23746" t="s">
        <v>21791</v>
      </c>
      <c r="C23746">
        <v>38383</v>
      </c>
      <c r="D23746" s="93" t="s">
        <v>25402</v>
      </c>
      <c r="E23746" s="93" t="s">
        <v>14</v>
      </c>
    </row>
    <row r="23747" spans="1:5" x14ac:dyDescent="0.25">
      <c r="A23747" s="93" t="s">
        <v>3944</v>
      </c>
      <c r="B23747" t="s">
        <v>21783</v>
      </c>
      <c r="C23747">
        <v>88248</v>
      </c>
      <c r="D23747" s="93" t="s">
        <v>27511</v>
      </c>
      <c r="E23747" s="93" t="s">
        <v>14</v>
      </c>
    </row>
    <row r="23748" spans="1:5" x14ac:dyDescent="0.25">
      <c r="A23748" s="93" t="s">
        <v>3944</v>
      </c>
      <c r="B23748" t="s">
        <v>21783</v>
      </c>
      <c r="C23748">
        <v>88267</v>
      </c>
      <c r="D23748" s="93" t="s">
        <v>27511</v>
      </c>
      <c r="E23748" s="93" t="s">
        <v>14</v>
      </c>
    </row>
    <row r="23749" spans="1:5" x14ac:dyDescent="0.25">
      <c r="A23749" s="93" t="s">
        <v>3945</v>
      </c>
      <c r="D23749" s="93" t="s">
        <v>14</v>
      </c>
      <c r="E23749" s="93" t="s">
        <v>33754</v>
      </c>
    </row>
    <row r="23750" spans="1:5" x14ac:dyDescent="0.25">
      <c r="A23750" s="93" t="s">
        <v>3945</v>
      </c>
      <c r="B23750" t="s">
        <v>21791</v>
      </c>
      <c r="C23750">
        <v>122</v>
      </c>
      <c r="D23750" s="93" t="s">
        <v>22358</v>
      </c>
      <c r="E23750" s="93" t="s">
        <v>14</v>
      </c>
    </row>
    <row r="23751" spans="1:5" x14ac:dyDescent="0.25">
      <c r="A23751" s="93" t="s">
        <v>3945</v>
      </c>
      <c r="B23751" t="s">
        <v>21791</v>
      </c>
      <c r="C23751">
        <v>3542</v>
      </c>
      <c r="D23751" s="93" t="s">
        <v>22196</v>
      </c>
      <c r="E23751" s="93" t="s">
        <v>14</v>
      </c>
    </row>
    <row r="23752" spans="1:5" x14ac:dyDescent="0.25">
      <c r="A23752" s="93" t="s">
        <v>3945</v>
      </c>
      <c r="B23752" t="s">
        <v>21791</v>
      </c>
      <c r="C23752">
        <v>20083</v>
      </c>
      <c r="D23752" s="93" t="s">
        <v>23439</v>
      </c>
      <c r="E23752" s="93" t="s">
        <v>14</v>
      </c>
    </row>
    <row r="23753" spans="1:5" x14ac:dyDescent="0.25">
      <c r="A23753" s="93" t="s">
        <v>3945</v>
      </c>
      <c r="B23753" t="s">
        <v>21791</v>
      </c>
      <c r="C23753">
        <v>38383</v>
      </c>
      <c r="D23753" s="93" t="s">
        <v>21883</v>
      </c>
      <c r="E23753" s="93" t="s">
        <v>14</v>
      </c>
    </row>
    <row r="23754" spans="1:5" x14ac:dyDescent="0.25">
      <c r="A23754" s="93" t="s">
        <v>3945</v>
      </c>
      <c r="B23754" t="s">
        <v>21783</v>
      </c>
      <c r="C23754">
        <v>88248</v>
      </c>
      <c r="D23754" s="93" t="s">
        <v>23782</v>
      </c>
      <c r="E23754" s="93" t="s">
        <v>14</v>
      </c>
    </row>
    <row r="23755" spans="1:5" x14ac:dyDescent="0.25">
      <c r="A23755" s="93" t="s">
        <v>3945</v>
      </c>
      <c r="B23755" t="s">
        <v>21783</v>
      </c>
      <c r="C23755">
        <v>88267</v>
      </c>
      <c r="D23755" s="93" t="s">
        <v>23782</v>
      </c>
      <c r="E23755" s="93" t="s">
        <v>14</v>
      </c>
    </row>
    <row r="23756" spans="1:5" x14ac:dyDescent="0.25">
      <c r="A23756" s="93" t="s">
        <v>3946</v>
      </c>
      <c r="D23756" s="93" t="s">
        <v>14</v>
      </c>
      <c r="E23756" s="93" t="s">
        <v>33755</v>
      </c>
    </row>
    <row r="23757" spans="1:5" x14ac:dyDescent="0.25">
      <c r="A23757" s="93" t="s">
        <v>3946</v>
      </c>
      <c r="B23757" t="s">
        <v>21791</v>
      </c>
      <c r="C23757">
        <v>122</v>
      </c>
      <c r="D23757" s="93" t="s">
        <v>22358</v>
      </c>
      <c r="E23757" s="93" t="s">
        <v>14</v>
      </c>
    </row>
    <row r="23758" spans="1:5" x14ac:dyDescent="0.25">
      <c r="A23758" s="93" t="s">
        <v>3946</v>
      </c>
      <c r="B23758" t="s">
        <v>21791</v>
      </c>
      <c r="C23758">
        <v>3499</v>
      </c>
      <c r="D23758" s="93" t="s">
        <v>22196</v>
      </c>
      <c r="E23758" s="93" t="s">
        <v>14</v>
      </c>
    </row>
    <row r="23759" spans="1:5" x14ac:dyDescent="0.25">
      <c r="A23759" s="93" t="s">
        <v>3946</v>
      </c>
      <c r="B23759" t="s">
        <v>21791</v>
      </c>
      <c r="C23759">
        <v>20083</v>
      </c>
      <c r="D23759" s="93" t="s">
        <v>23439</v>
      </c>
      <c r="E23759" s="93" t="s">
        <v>14</v>
      </c>
    </row>
    <row r="23760" spans="1:5" x14ac:dyDescent="0.25">
      <c r="A23760" s="93" t="s">
        <v>3946</v>
      </c>
      <c r="B23760" t="s">
        <v>21791</v>
      </c>
      <c r="C23760">
        <v>38383</v>
      </c>
      <c r="D23760" s="93" t="s">
        <v>21883</v>
      </c>
      <c r="E23760" s="93" t="s">
        <v>14</v>
      </c>
    </row>
    <row r="23761" spans="1:5" x14ac:dyDescent="0.25">
      <c r="A23761" s="93" t="s">
        <v>3946</v>
      </c>
      <c r="B23761" t="s">
        <v>21783</v>
      </c>
      <c r="C23761">
        <v>88248</v>
      </c>
      <c r="D23761" s="93" t="s">
        <v>23782</v>
      </c>
      <c r="E23761" s="93" t="s">
        <v>14</v>
      </c>
    </row>
    <row r="23762" spans="1:5" x14ac:dyDescent="0.25">
      <c r="A23762" s="93" t="s">
        <v>3946</v>
      </c>
      <c r="B23762" t="s">
        <v>21783</v>
      </c>
      <c r="C23762">
        <v>88267</v>
      </c>
      <c r="D23762" s="93" t="s">
        <v>23782</v>
      </c>
      <c r="E23762" s="93" t="s">
        <v>14</v>
      </c>
    </row>
    <row r="23763" spans="1:5" x14ac:dyDescent="0.25">
      <c r="A23763" s="93" t="s">
        <v>3947</v>
      </c>
      <c r="D23763" s="93" t="s">
        <v>14</v>
      </c>
      <c r="E23763" s="93" t="s">
        <v>33756</v>
      </c>
    </row>
    <row r="23764" spans="1:5" x14ac:dyDescent="0.25">
      <c r="A23764" s="93" t="s">
        <v>3947</v>
      </c>
      <c r="B23764" t="s">
        <v>21791</v>
      </c>
      <c r="C23764">
        <v>122</v>
      </c>
      <c r="D23764" s="93" t="s">
        <v>22358</v>
      </c>
      <c r="E23764" s="93" t="s">
        <v>14</v>
      </c>
    </row>
    <row r="23765" spans="1:5" x14ac:dyDescent="0.25">
      <c r="A23765" s="93" t="s">
        <v>3947</v>
      </c>
      <c r="B23765" t="s">
        <v>21791</v>
      </c>
      <c r="C23765">
        <v>1955</v>
      </c>
      <c r="D23765" s="93" t="s">
        <v>22196</v>
      </c>
      <c r="E23765" s="93" t="s">
        <v>14</v>
      </c>
    </row>
    <row r="23766" spans="1:5" x14ac:dyDescent="0.25">
      <c r="A23766" s="93" t="s">
        <v>3947</v>
      </c>
      <c r="B23766" t="s">
        <v>21791</v>
      </c>
      <c r="C23766">
        <v>20083</v>
      </c>
      <c r="D23766" s="93" t="s">
        <v>23439</v>
      </c>
      <c r="E23766" s="93" t="s">
        <v>14</v>
      </c>
    </row>
    <row r="23767" spans="1:5" x14ac:dyDescent="0.25">
      <c r="A23767" s="93" t="s">
        <v>3947</v>
      </c>
      <c r="B23767" t="s">
        <v>21791</v>
      </c>
      <c r="C23767">
        <v>38383</v>
      </c>
      <c r="D23767" s="93" t="s">
        <v>21883</v>
      </c>
      <c r="E23767" s="93" t="s">
        <v>14</v>
      </c>
    </row>
    <row r="23768" spans="1:5" x14ac:dyDescent="0.25">
      <c r="A23768" s="93" t="s">
        <v>3947</v>
      </c>
      <c r="B23768" t="s">
        <v>21783</v>
      </c>
      <c r="C23768">
        <v>88248</v>
      </c>
      <c r="D23768" s="93" t="s">
        <v>23782</v>
      </c>
      <c r="E23768" s="93" t="s">
        <v>14</v>
      </c>
    </row>
    <row r="23769" spans="1:5" x14ac:dyDescent="0.25">
      <c r="A23769" s="93" t="s">
        <v>3947</v>
      </c>
      <c r="B23769" t="s">
        <v>21783</v>
      </c>
      <c r="C23769">
        <v>88267</v>
      </c>
      <c r="D23769" s="93" t="s">
        <v>23782</v>
      </c>
      <c r="E23769" s="93" t="s">
        <v>14</v>
      </c>
    </row>
    <row r="23770" spans="1:5" x14ac:dyDescent="0.25">
      <c r="A23770" s="93" t="s">
        <v>3948</v>
      </c>
      <c r="D23770" s="93" t="s">
        <v>14</v>
      </c>
      <c r="E23770" s="93" t="s">
        <v>33757</v>
      </c>
    </row>
    <row r="23771" spans="1:5" x14ac:dyDescent="0.25">
      <c r="A23771" s="93" t="s">
        <v>3948</v>
      </c>
      <c r="B23771" t="s">
        <v>21791</v>
      </c>
      <c r="C23771">
        <v>122</v>
      </c>
      <c r="D23771" s="93" t="s">
        <v>22358</v>
      </c>
      <c r="E23771" s="93" t="s">
        <v>14</v>
      </c>
    </row>
    <row r="23772" spans="1:5" x14ac:dyDescent="0.25">
      <c r="A23772" s="93" t="s">
        <v>3948</v>
      </c>
      <c r="B23772" t="s">
        <v>21791</v>
      </c>
      <c r="C23772">
        <v>1926</v>
      </c>
      <c r="D23772" s="93" t="s">
        <v>22196</v>
      </c>
      <c r="E23772" s="93" t="s">
        <v>14</v>
      </c>
    </row>
    <row r="23773" spans="1:5" x14ac:dyDescent="0.25">
      <c r="A23773" s="93" t="s">
        <v>3948</v>
      </c>
      <c r="B23773" t="s">
        <v>21791</v>
      </c>
      <c r="C23773">
        <v>20083</v>
      </c>
      <c r="D23773" s="93" t="s">
        <v>23439</v>
      </c>
      <c r="E23773" s="93" t="s">
        <v>14</v>
      </c>
    </row>
    <row r="23774" spans="1:5" x14ac:dyDescent="0.25">
      <c r="A23774" s="93" t="s">
        <v>3948</v>
      </c>
      <c r="B23774" t="s">
        <v>21791</v>
      </c>
      <c r="C23774">
        <v>38383</v>
      </c>
      <c r="D23774" s="93" t="s">
        <v>21883</v>
      </c>
      <c r="E23774" s="93" t="s">
        <v>14</v>
      </c>
    </row>
    <row r="23775" spans="1:5" x14ac:dyDescent="0.25">
      <c r="A23775" s="93" t="s">
        <v>3948</v>
      </c>
      <c r="B23775" t="s">
        <v>21783</v>
      </c>
      <c r="C23775">
        <v>88248</v>
      </c>
      <c r="D23775" s="93" t="s">
        <v>23782</v>
      </c>
      <c r="E23775" s="93" t="s">
        <v>14</v>
      </c>
    </row>
    <row r="23776" spans="1:5" x14ac:dyDescent="0.25">
      <c r="A23776" s="93" t="s">
        <v>3948</v>
      </c>
      <c r="B23776" t="s">
        <v>21783</v>
      </c>
      <c r="C23776">
        <v>88267</v>
      </c>
      <c r="D23776" s="93" t="s">
        <v>23782</v>
      </c>
      <c r="E23776" s="93" t="s">
        <v>14</v>
      </c>
    </row>
    <row r="23777" spans="1:5" x14ac:dyDescent="0.25">
      <c r="A23777" s="93" t="s">
        <v>3949</v>
      </c>
      <c r="D23777" s="93" t="s">
        <v>14</v>
      </c>
      <c r="E23777" s="93" t="s">
        <v>33758</v>
      </c>
    </row>
    <row r="23778" spans="1:5" x14ac:dyDescent="0.25">
      <c r="A23778" s="93" t="s">
        <v>3949</v>
      </c>
      <c r="B23778" t="s">
        <v>21791</v>
      </c>
      <c r="C23778">
        <v>122</v>
      </c>
      <c r="D23778" s="93" t="s">
        <v>21804</v>
      </c>
      <c r="E23778" s="93" t="s">
        <v>14</v>
      </c>
    </row>
    <row r="23779" spans="1:5" x14ac:dyDescent="0.25">
      <c r="A23779" s="93" t="s">
        <v>3949</v>
      </c>
      <c r="B23779" t="s">
        <v>21791</v>
      </c>
      <c r="C23779">
        <v>3529</v>
      </c>
      <c r="D23779" s="93" t="s">
        <v>22196</v>
      </c>
      <c r="E23779" s="93" t="s">
        <v>14</v>
      </c>
    </row>
    <row r="23780" spans="1:5" x14ac:dyDescent="0.25">
      <c r="A23780" s="93" t="s">
        <v>3949</v>
      </c>
      <c r="B23780" t="s">
        <v>21791</v>
      </c>
      <c r="C23780">
        <v>20083</v>
      </c>
      <c r="D23780" s="93" t="s">
        <v>23318</v>
      </c>
      <c r="E23780" s="93" t="s">
        <v>14</v>
      </c>
    </row>
    <row r="23781" spans="1:5" x14ac:dyDescent="0.25">
      <c r="A23781" s="93" t="s">
        <v>3949</v>
      </c>
      <c r="B23781" t="s">
        <v>21791</v>
      </c>
      <c r="C23781">
        <v>38383</v>
      </c>
      <c r="D23781" s="93" t="s">
        <v>22598</v>
      </c>
      <c r="E23781" s="93" t="s">
        <v>14</v>
      </c>
    </row>
    <row r="23782" spans="1:5" x14ac:dyDescent="0.25">
      <c r="A23782" s="93" t="s">
        <v>3949</v>
      </c>
      <c r="B23782" t="s">
        <v>21783</v>
      </c>
      <c r="C23782">
        <v>88248</v>
      </c>
      <c r="D23782" s="93" t="s">
        <v>24019</v>
      </c>
      <c r="E23782" s="93" t="s">
        <v>14</v>
      </c>
    </row>
    <row r="23783" spans="1:5" x14ac:dyDescent="0.25">
      <c r="A23783" s="93" t="s">
        <v>3949</v>
      </c>
      <c r="B23783" t="s">
        <v>21783</v>
      </c>
      <c r="C23783">
        <v>88267</v>
      </c>
      <c r="D23783" s="93" t="s">
        <v>24019</v>
      </c>
      <c r="E23783" s="93" t="s">
        <v>14</v>
      </c>
    </row>
    <row r="23784" spans="1:5" x14ac:dyDescent="0.25">
      <c r="A23784" s="93" t="s">
        <v>3950</v>
      </c>
      <c r="D23784" s="93" t="s">
        <v>14</v>
      </c>
      <c r="E23784" s="93" t="s">
        <v>33759</v>
      </c>
    </row>
    <row r="23785" spans="1:5" x14ac:dyDescent="0.25">
      <c r="A23785" s="93" t="s">
        <v>3950</v>
      </c>
      <c r="B23785" t="s">
        <v>21791</v>
      </c>
      <c r="C23785">
        <v>122</v>
      </c>
      <c r="D23785" s="93" t="s">
        <v>21804</v>
      </c>
      <c r="E23785" s="93" t="s">
        <v>14</v>
      </c>
    </row>
    <row r="23786" spans="1:5" x14ac:dyDescent="0.25">
      <c r="A23786" s="93" t="s">
        <v>3950</v>
      </c>
      <c r="B23786" t="s">
        <v>21791</v>
      </c>
      <c r="C23786">
        <v>3500</v>
      </c>
      <c r="D23786" s="93" t="s">
        <v>22196</v>
      </c>
      <c r="E23786" s="93" t="s">
        <v>14</v>
      </c>
    </row>
    <row r="23787" spans="1:5" x14ac:dyDescent="0.25">
      <c r="A23787" s="93" t="s">
        <v>3950</v>
      </c>
      <c r="B23787" t="s">
        <v>21791</v>
      </c>
      <c r="C23787">
        <v>20083</v>
      </c>
      <c r="D23787" s="93" t="s">
        <v>23318</v>
      </c>
      <c r="E23787" s="93" t="s">
        <v>14</v>
      </c>
    </row>
    <row r="23788" spans="1:5" x14ac:dyDescent="0.25">
      <c r="A23788" s="93" t="s">
        <v>3950</v>
      </c>
      <c r="B23788" t="s">
        <v>21791</v>
      </c>
      <c r="C23788">
        <v>38383</v>
      </c>
      <c r="D23788" s="93" t="s">
        <v>22598</v>
      </c>
      <c r="E23788" s="93" t="s">
        <v>14</v>
      </c>
    </row>
    <row r="23789" spans="1:5" x14ac:dyDescent="0.25">
      <c r="A23789" s="93" t="s">
        <v>3950</v>
      </c>
      <c r="B23789" t="s">
        <v>21783</v>
      </c>
      <c r="C23789">
        <v>88248</v>
      </c>
      <c r="D23789" s="93" t="s">
        <v>24019</v>
      </c>
      <c r="E23789" s="93" t="s">
        <v>14</v>
      </c>
    </row>
    <row r="23790" spans="1:5" x14ac:dyDescent="0.25">
      <c r="A23790" s="93" t="s">
        <v>3950</v>
      </c>
      <c r="B23790" t="s">
        <v>21783</v>
      </c>
      <c r="C23790">
        <v>88267</v>
      </c>
      <c r="D23790" s="93" t="s">
        <v>24019</v>
      </c>
      <c r="E23790" s="93" t="s">
        <v>14</v>
      </c>
    </row>
    <row r="23791" spans="1:5" x14ac:dyDescent="0.25">
      <c r="A23791" s="93" t="s">
        <v>3951</v>
      </c>
      <c r="D23791" s="93" t="s">
        <v>14</v>
      </c>
      <c r="E23791" s="93" t="s">
        <v>33760</v>
      </c>
    </row>
    <row r="23792" spans="1:5" x14ac:dyDescent="0.25">
      <c r="A23792" s="93" t="s">
        <v>3951</v>
      </c>
      <c r="B23792" t="s">
        <v>21791</v>
      </c>
      <c r="C23792">
        <v>122</v>
      </c>
      <c r="D23792" s="93" t="s">
        <v>21804</v>
      </c>
      <c r="E23792" s="93" t="s">
        <v>14</v>
      </c>
    </row>
    <row r="23793" spans="1:5" x14ac:dyDescent="0.25">
      <c r="A23793" s="93" t="s">
        <v>3951</v>
      </c>
      <c r="B23793" t="s">
        <v>21791</v>
      </c>
      <c r="C23793">
        <v>1956</v>
      </c>
      <c r="D23793" s="93" t="s">
        <v>22196</v>
      </c>
      <c r="E23793" s="93" t="s">
        <v>14</v>
      </c>
    </row>
    <row r="23794" spans="1:5" x14ac:dyDescent="0.25">
      <c r="A23794" s="93" t="s">
        <v>3951</v>
      </c>
      <c r="B23794" t="s">
        <v>21791</v>
      </c>
      <c r="C23794">
        <v>20083</v>
      </c>
      <c r="D23794" s="93" t="s">
        <v>23318</v>
      </c>
      <c r="E23794" s="93" t="s">
        <v>14</v>
      </c>
    </row>
    <row r="23795" spans="1:5" x14ac:dyDescent="0.25">
      <c r="A23795" s="93" t="s">
        <v>3951</v>
      </c>
      <c r="B23795" t="s">
        <v>21791</v>
      </c>
      <c r="C23795">
        <v>38383</v>
      </c>
      <c r="D23795" s="93" t="s">
        <v>22598</v>
      </c>
      <c r="E23795" s="93" t="s">
        <v>14</v>
      </c>
    </row>
    <row r="23796" spans="1:5" x14ac:dyDescent="0.25">
      <c r="A23796" s="93" t="s">
        <v>3951</v>
      </c>
      <c r="B23796" t="s">
        <v>21783</v>
      </c>
      <c r="C23796">
        <v>88248</v>
      </c>
      <c r="D23796" s="93" t="s">
        <v>24019</v>
      </c>
      <c r="E23796" s="93" t="s">
        <v>14</v>
      </c>
    </row>
    <row r="23797" spans="1:5" x14ac:dyDescent="0.25">
      <c r="A23797" s="93" t="s">
        <v>3951</v>
      </c>
      <c r="B23797" t="s">
        <v>21783</v>
      </c>
      <c r="C23797">
        <v>88267</v>
      </c>
      <c r="D23797" s="93" t="s">
        <v>24019</v>
      </c>
      <c r="E23797" s="93" t="s">
        <v>14</v>
      </c>
    </row>
    <row r="23798" spans="1:5" x14ac:dyDescent="0.25">
      <c r="A23798" s="93" t="s">
        <v>3952</v>
      </c>
      <c r="D23798" s="93" t="s">
        <v>14</v>
      </c>
      <c r="E23798" s="93" t="s">
        <v>33761</v>
      </c>
    </row>
    <row r="23799" spans="1:5" x14ac:dyDescent="0.25">
      <c r="A23799" s="93" t="s">
        <v>3952</v>
      </c>
      <c r="B23799" t="s">
        <v>21791</v>
      </c>
      <c r="C23799">
        <v>122</v>
      </c>
      <c r="D23799" s="93" t="s">
        <v>21804</v>
      </c>
      <c r="E23799" s="93" t="s">
        <v>14</v>
      </c>
    </row>
    <row r="23800" spans="1:5" x14ac:dyDescent="0.25">
      <c r="A23800" s="93" t="s">
        <v>3952</v>
      </c>
      <c r="B23800" t="s">
        <v>21791</v>
      </c>
      <c r="C23800">
        <v>1927</v>
      </c>
      <c r="D23800" s="93" t="s">
        <v>22196</v>
      </c>
      <c r="E23800" s="93" t="s">
        <v>14</v>
      </c>
    </row>
    <row r="23801" spans="1:5" x14ac:dyDescent="0.25">
      <c r="A23801" s="93" t="s">
        <v>3952</v>
      </c>
      <c r="B23801" t="s">
        <v>21791</v>
      </c>
      <c r="C23801">
        <v>20083</v>
      </c>
      <c r="D23801" s="93" t="s">
        <v>23318</v>
      </c>
      <c r="E23801" s="93" t="s">
        <v>14</v>
      </c>
    </row>
    <row r="23802" spans="1:5" x14ac:dyDescent="0.25">
      <c r="A23802" s="93" t="s">
        <v>3952</v>
      </c>
      <c r="B23802" t="s">
        <v>21791</v>
      </c>
      <c r="C23802">
        <v>38383</v>
      </c>
      <c r="D23802" s="93" t="s">
        <v>22598</v>
      </c>
      <c r="E23802" s="93" t="s">
        <v>14</v>
      </c>
    </row>
    <row r="23803" spans="1:5" x14ac:dyDescent="0.25">
      <c r="A23803" s="93" t="s">
        <v>3952</v>
      </c>
      <c r="B23803" t="s">
        <v>21783</v>
      </c>
      <c r="C23803">
        <v>88248</v>
      </c>
      <c r="D23803" s="93" t="s">
        <v>24019</v>
      </c>
      <c r="E23803" s="93" t="s">
        <v>14</v>
      </c>
    </row>
    <row r="23804" spans="1:5" x14ac:dyDescent="0.25">
      <c r="A23804" s="93" t="s">
        <v>3952</v>
      </c>
      <c r="B23804" t="s">
        <v>21783</v>
      </c>
      <c r="C23804">
        <v>88267</v>
      </c>
      <c r="D23804" s="93" t="s">
        <v>24019</v>
      </c>
      <c r="E23804" s="93" t="s">
        <v>14</v>
      </c>
    </row>
    <row r="23805" spans="1:5" x14ac:dyDescent="0.25">
      <c r="A23805" s="93" t="s">
        <v>3953</v>
      </c>
      <c r="D23805" s="93" t="s">
        <v>14</v>
      </c>
      <c r="E23805" s="93" t="s">
        <v>33762</v>
      </c>
    </row>
    <row r="23806" spans="1:5" x14ac:dyDescent="0.25">
      <c r="A23806" s="93" t="s">
        <v>3953</v>
      </c>
      <c r="B23806" t="s">
        <v>21791</v>
      </c>
      <c r="C23806">
        <v>122</v>
      </c>
      <c r="D23806" s="93" t="s">
        <v>26199</v>
      </c>
      <c r="E23806" s="93" t="s">
        <v>14</v>
      </c>
    </row>
    <row r="23807" spans="1:5" x14ac:dyDescent="0.25">
      <c r="A23807" s="93" t="s">
        <v>3953</v>
      </c>
      <c r="B23807" t="s">
        <v>21791</v>
      </c>
      <c r="C23807">
        <v>3522</v>
      </c>
      <c r="D23807" s="93" t="s">
        <v>22196</v>
      </c>
      <c r="E23807" s="93" t="s">
        <v>14</v>
      </c>
    </row>
    <row r="23808" spans="1:5" x14ac:dyDescent="0.25">
      <c r="A23808" s="93" t="s">
        <v>3953</v>
      </c>
      <c r="B23808" t="s">
        <v>21791</v>
      </c>
      <c r="C23808">
        <v>20083</v>
      </c>
      <c r="D23808" s="93" t="s">
        <v>23307</v>
      </c>
      <c r="E23808" s="93" t="s">
        <v>14</v>
      </c>
    </row>
    <row r="23809" spans="1:5" x14ac:dyDescent="0.25">
      <c r="A23809" s="93" t="s">
        <v>3953</v>
      </c>
      <c r="B23809" t="s">
        <v>21791</v>
      </c>
      <c r="C23809">
        <v>38383</v>
      </c>
      <c r="D23809" s="93" t="s">
        <v>23584</v>
      </c>
      <c r="E23809" s="93" t="s">
        <v>14</v>
      </c>
    </row>
    <row r="23810" spans="1:5" x14ac:dyDescent="0.25">
      <c r="A23810" s="93" t="s">
        <v>3953</v>
      </c>
      <c r="B23810" t="s">
        <v>21783</v>
      </c>
      <c r="C23810">
        <v>88248</v>
      </c>
      <c r="D23810" s="93" t="s">
        <v>22533</v>
      </c>
      <c r="E23810" s="93" t="s">
        <v>14</v>
      </c>
    </row>
    <row r="23811" spans="1:5" x14ac:dyDescent="0.25">
      <c r="A23811" s="93" t="s">
        <v>3953</v>
      </c>
      <c r="B23811" t="s">
        <v>21783</v>
      </c>
      <c r="C23811">
        <v>88267</v>
      </c>
      <c r="D23811" s="93" t="s">
        <v>22533</v>
      </c>
      <c r="E23811" s="93" t="s">
        <v>14</v>
      </c>
    </row>
    <row r="23812" spans="1:5" x14ac:dyDescent="0.25">
      <c r="A23812" s="93" t="s">
        <v>3954</v>
      </c>
      <c r="D23812" s="93" t="s">
        <v>14</v>
      </c>
      <c r="E23812" s="93" t="s">
        <v>33763</v>
      </c>
    </row>
    <row r="23813" spans="1:5" x14ac:dyDescent="0.25">
      <c r="A23813" s="93" t="s">
        <v>3954</v>
      </c>
      <c r="B23813" t="s">
        <v>21791</v>
      </c>
      <c r="C23813">
        <v>122</v>
      </c>
      <c r="D23813" s="93" t="s">
        <v>22389</v>
      </c>
      <c r="E23813" s="93" t="s">
        <v>14</v>
      </c>
    </row>
    <row r="23814" spans="1:5" x14ac:dyDescent="0.25">
      <c r="A23814" s="93" t="s">
        <v>3954</v>
      </c>
      <c r="B23814" t="s">
        <v>21791</v>
      </c>
      <c r="C23814">
        <v>3536</v>
      </c>
      <c r="D23814" s="93" t="s">
        <v>22196</v>
      </c>
      <c r="E23814" s="93" t="s">
        <v>14</v>
      </c>
    </row>
    <row r="23815" spans="1:5" x14ac:dyDescent="0.25">
      <c r="A23815" s="93" t="s">
        <v>3954</v>
      </c>
      <c r="B23815" t="s">
        <v>21791</v>
      </c>
      <c r="C23815">
        <v>20083</v>
      </c>
      <c r="D23815" s="93" t="s">
        <v>22435</v>
      </c>
      <c r="E23815" s="93" t="s">
        <v>14</v>
      </c>
    </row>
    <row r="23816" spans="1:5" x14ac:dyDescent="0.25">
      <c r="A23816" s="93" t="s">
        <v>3954</v>
      </c>
      <c r="B23816" t="s">
        <v>21791</v>
      </c>
      <c r="C23816">
        <v>38383</v>
      </c>
      <c r="D23816" s="93" t="s">
        <v>23867</v>
      </c>
      <c r="E23816" s="93" t="s">
        <v>14</v>
      </c>
    </row>
    <row r="23817" spans="1:5" x14ac:dyDescent="0.25">
      <c r="A23817" s="93" t="s">
        <v>3954</v>
      </c>
      <c r="B23817" t="s">
        <v>21783</v>
      </c>
      <c r="C23817">
        <v>88248</v>
      </c>
      <c r="D23817" s="93" t="s">
        <v>27512</v>
      </c>
      <c r="E23817" s="93" t="s">
        <v>14</v>
      </c>
    </row>
    <row r="23818" spans="1:5" x14ac:dyDescent="0.25">
      <c r="A23818" s="93" t="s">
        <v>3954</v>
      </c>
      <c r="B23818" t="s">
        <v>21783</v>
      </c>
      <c r="C23818">
        <v>88267</v>
      </c>
      <c r="D23818" s="93" t="s">
        <v>27512</v>
      </c>
      <c r="E23818" s="93" t="s">
        <v>14</v>
      </c>
    </row>
    <row r="23819" spans="1:5" x14ac:dyDescent="0.25">
      <c r="A23819" s="93" t="s">
        <v>3955</v>
      </c>
      <c r="D23819" s="93" t="s">
        <v>14</v>
      </c>
      <c r="E23819" s="93" t="s">
        <v>33764</v>
      </c>
    </row>
    <row r="23820" spans="1:5" x14ac:dyDescent="0.25">
      <c r="A23820" s="93" t="s">
        <v>3955</v>
      </c>
      <c r="B23820" t="s">
        <v>21791</v>
      </c>
      <c r="C23820">
        <v>122</v>
      </c>
      <c r="D23820" s="93" t="s">
        <v>22389</v>
      </c>
      <c r="E23820" s="93" t="s">
        <v>14</v>
      </c>
    </row>
    <row r="23821" spans="1:5" x14ac:dyDescent="0.25">
      <c r="A23821" s="93" t="s">
        <v>3955</v>
      </c>
      <c r="B23821" t="s">
        <v>21791</v>
      </c>
      <c r="C23821">
        <v>3501</v>
      </c>
      <c r="D23821" s="93" t="s">
        <v>22196</v>
      </c>
      <c r="E23821" s="93" t="s">
        <v>14</v>
      </c>
    </row>
    <row r="23822" spans="1:5" x14ac:dyDescent="0.25">
      <c r="A23822" s="93" t="s">
        <v>3955</v>
      </c>
      <c r="B23822" t="s">
        <v>21791</v>
      </c>
      <c r="C23822">
        <v>20083</v>
      </c>
      <c r="D23822" s="93" t="s">
        <v>22435</v>
      </c>
      <c r="E23822" s="93" t="s">
        <v>14</v>
      </c>
    </row>
    <row r="23823" spans="1:5" x14ac:dyDescent="0.25">
      <c r="A23823" s="93" t="s">
        <v>3955</v>
      </c>
      <c r="B23823" t="s">
        <v>21791</v>
      </c>
      <c r="C23823">
        <v>38383</v>
      </c>
      <c r="D23823" s="93" t="s">
        <v>23867</v>
      </c>
      <c r="E23823" s="93" t="s">
        <v>14</v>
      </c>
    </row>
    <row r="23824" spans="1:5" x14ac:dyDescent="0.25">
      <c r="A23824" s="93" t="s">
        <v>3955</v>
      </c>
      <c r="B23824" t="s">
        <v>21783</v>
      </c>
      <c r="C23824">
        <v>88248</v>
      </c>
      <c r="D23824" s="93" t="s">
        <v>27512</v>
      </c>
      <c r="E23824" s="93" t="s">
        <v>14</v>
      </c>
    </row>
    <row r="23825" spans="1:5" x14ac:dyDescent="0.25">
      <c r="A23825" s="93" t="s">
        <v>3955</v>
      </c>
      <c r="B23825" t="s">
        <v>21783</v>
      </c>
      <c r="C23825">
        <v>88267</v>
      </c>
      <c r="D23825" s="93" t="s">
        <v>27512</v>
      </c>
      <c r="E23825" s="93" t="s">
        <v>14</v>
      </c>
    </row>
    <row r="23826" spans="1:5" x14ac:dyDescent="0.25">
      <c r="A23826" s="93" t="s">
        <v>3956</v>
      </c>
      <c r="D23826" s="93" t="s">
        <v>14</v>
      </c>
      <c r="E23826" s="93" t="s">
        <v>33765</v>
      </c>
    </row>
    <row r="23827" spans="1:5" x14ac:dyDescent="0.25">
      <c r="A23827" s="93" t="s">
        <v>3956</v>
      </c>
      <c r="B23827" t="s">
        <v>21791</v>
      </c>
      <c r="C23827">
        <v>122</v>
      </c>
      <c r="D23827" s="93" t="s">
        <v>22389</v>
      </c>
      <c r="E23827" s="93" t="s">
        <v>14</v>
      </c>
    </row>
    <row r="23828" spans="1:5" x14ac:dyDescent="0.25">
      <c r="A23828" s="93" t="s">
        <v>3956</v>
      </c>
      <c r="B23828" t="s">
        <v>21791</v>
      </c>
      <c r="C23828">
        <v>1957</v>
      </c>
      <c r="D23828" s="93" t="s">
        <v>22196</v>
      </c>
      <c r="E23828" s="93" t="s">
        <v>14</v>
      </c>
    </row>
    <row r="23829" spans="1:5" x14ac:dyDescent="0.25">
      <c r="A23829" s="93" t="s">
        <v>3956</v>
      </c>
      <c r="B23829" t="s">
        <v>21791</v>
      </c>
      <c r="C23829">
        <v>20083</v>
      </c>
      <c r="D23829" s="93" t="s">
        <v>22435</v>
      </c>
      <c r="E23829" s="93" t="s">
        <v>14</v>
      </c>
    </row>
    <row r="23830" spans="1:5" x14ac:dyDescent="0.25">
      <c r="A23830" s="93" t="s">
        <v>3956</v>
      </c>
      <c r="B23830" t="s">
        <v>21791</v>
      </c>
      <c r="C23830">
        <v>38383</v>
      </c>
      <c r="D23830" s="93" t="s">
        <v>23867</v>
      </c>
      <c r="E23830" s="93" t="s">
        <v>14</v>
      </c>
    </row>
    <row r="23831" spans="1:5" x14ac:dyDescent="0.25">
      <c r="A23831" s="93" t="s">
        <v>3956</v>
      </c>
      <c r="B23831" t="s">
        <v>21783</v>
      </c>
      <c r="C23831">
        <v>88248</v>
      </c>
      <c r="D23831" s="93" t="s">
        <v>27512</v>
      </c>
      <c r="E23831" s="93" t="s">
        <v>14</v>
      </c>
    </row>
    <row r="23832" spans="1:5" x14ac:dyDescent="0.25">
      <c r="A23832" s="93" t="s">
        <v>3956</v>
      </c>
      <c r="B23832" t="s">
        <v>21783</v>
      </c>
      <c r="C23832">
        <v>88267</v>
      </c>
      <c r="D23832" s="93" t="s">
        <v>27512</v>
      </c>
      <c r="E23832" s="93" t="s">
        <v>14</v>
      </c>
    </row>
    <row r="23833" spans="1:5" x14ac:dyDescent="0.25">
      <c r="A23833" s="93" t="s">
        <v>3957</v>
      </c>
      <c r="D23833" s="93" t="s">
        <v>14</v>
      </c>
      <c r="E23833" s="93" t="s">
        <v>33766</v>
      </c>
    </row>
    <row r="23834" spans="1:5" x14ac:dyDescent="0.25">
      <c r="A23834" s="93" t="s">
        <v>3957</v>
      </c>
      <c r="B23834" t="s">
        <v>21791</v>
      </c>
      <c r="C23834">
        <v>122</v>
      </c>
      <c r="D23834" s="93" t="s">
        <v>22389</v>
      </c>
      <c r="E23834" s="93" t="s">
        <v>14</v>
      </c>
    </row>
    <row r="23835" spans="1:5" x14ac:dyDescent="0.25">
      <c r="A23835" s="93" t="s">
        <v>3957</v>
      </c>
      <c r="B23835" t="s">
        <v>21791</v>
      </c>
      <c r="C23835">
        <v>1923</v>
      </c>
      <c r="D23835" s="93" t="s">
        <v>22196</v>
      </c>
      <c r="E23835" s="93" t="s">
        <v>14</v>
      </c>
    </row>
    <row r="23836" spans="1:5" x14ac:dyDescent="0.25">
      <c r="A23836" s="93" t="s">
        <v>3957</v>
      </c>
      <c r="B23836" t="s">
        <v>21791</v>
      </c>
      <c r="C23836">
        <v>20083</v>
      </c>
      <c r="D23836" s="93" t="s">
        <v>22435</v>
      </c>
      <c r="E23836" s="93" t="s">
        <v>14</v>
      </c>
    </row>
    <row r="23837" spans="1:5" x14ac:dyDescent="0.25">
      <c r="A23837" s="93" t="s">
        <v>3957</v>
      </c>
      <c r="B23837" t="s">
        <v>21791</v>
      </c>
      <c r="C23837">
        <v>38383</v>
      </c>
      <c r="D23837" s="93" t="s">
        <v>23867</v>
      </c>
      <c r="E23837" s="93" t="s">
        <v>14</v>
      </c>
    </row>
    <row r="23838" spans="1:5" x14ac:dyDescent="0.25">
      <c r="A23838" s="93" t="s">
        <v>3957</v>
      </c>
      <c r="B23838" t="s">
        <v>21783</v>
      </c>
      <c r="C23838">
        <v>88248</v>
      </c>
      <c r="D23838" s="93" t="s">
        <v>27512</v>
      </c>
      <c r="E23838" s="93" t="s">
        <v>14</v>
      </c>
    </row>
    <row r="23839" spans="1:5" x14ac:dyDescent="0.25">
      <c r="A23839" s="93" t="s">
        <v>3957</v>
      </c>
      <c r="B23839" t="s">
        <v>21783</v>
      </c>
      <c r="C23839">
        <v>88267</v>
      </c>
      <c r="D23839" s="93" t="s">
        <v>27512</v>
      </c>
      <c r="E23839" s="93" t="s">
        <v>14</v>
      </c>
    </row>
    <row r="23840" spans="1:5" x14ac:dyDescent="0.25">
      <c r="A23840" s="93" t="s">
        <v>3958</v>
      </c>
      <c r="D23840" s="93" t="s">
        <v>14</v>
      </c>
      <c r="E23840" s="93" t="s">
        <v>33767</v>
      </c>
    </row>
    <row r="23841" spans="1:5" x14ac:dyDescent="0.25">
      <c r="A23841" s="93" t="s">
        <v>3958</v>
      </c>
      <c r="B23841" t="s">
        <v>21791</v>
      </c>
      <c r="C23841">
        <v>122</v>
      </c>
      <c r="D23841" s="93" t="s">
        <v>22358</v>
      </c>
      <c r="E23841" s="93" t="s">
        <v>14</v>
      </c>
    </row>
    <row r="23842" spans="1:5" x14ac:dyDescent="0.25">
      <c r="A23842" s="93" t="s">
        <v>3958</v>
      </c>
      <c r="B23842" t="s">
        <v>21791</v>
      </c>
      <c r="C23842">
        <v>3861</v>
      </c>
      <c r="D23842" s="93" t="s">
        <v>22196</v>
      </c>
      <c r="E23842" s="93" t="s">
        <v>14</v>
      </c>
    </row>
    <row r="23843" spans="1:5" x14ac:dyDescent="0.25">
      <c r="A23843" s="93" t="s">
        <v>3958</v>
      </c>
      <c r="B23843" t="s">
        <v>21791</v>
      </c>
      <c r="C23843">
        <v>20083</v>
      </c>
      <c r="D23843" s="93" t="s">
        <v>23439</v>
      </c>
      <c r="E23843" s="93" t="s">
        <v>14</v>
      </c>
    </row>
    <row r="23844" spans="1:5" x14ac:dyDescent="0.25">
      <c r="A23844" s="93" t="s">
        <v>3958</v>
      </c>
      <c r="B23844" t="s">
        <v>21791</v>
      </c>
      <c r="C23844">
        <v>38383</v>
      </c>
      <c r="D23844" s="93" t="s">
        <v>21883</v>
      </c>
      <c r="E23844" s="93" t="s">
        <v>14</v>
      </c>
    </row>
    <row r="23845" spans="1:5" x14ac:dyDescent="0.25">
      <c r="A23845" s="93" t="s">
        <v>3958</v>
      </c>
      <c r="B23845" t="s">
        <v>21783</v>
      </c>
      <c r="C23845">
        <v>88248</v>
      </c>
      <c r="D23845" s="93" t="s">
        <v>24663</v>
      </c>
      <c r="E23845" s="93" t="s">
        <v>14</v>
      </c>
    </row>
    <row r="23846" spans="1:5" x14ac:dyDescent="0.25">
      <c r="A23846" s="93" t="s">
        <v>3958</v>
      </c>
      <c r="B23846" t="s">
        <v>21783</v>
      </c>
      <c r="C23846">
        <v>88267</v>
      </c>
      <c r="D23846" s="93" t="s">
        <v>24663</v>
      </c>
      <c r="E23846" s="93" t="s">
        <v>14</v>
      </c>
    </row>
    <row r="23847" spans="1:5" x14ac:dyDescent="0.25">
      <c r="A23847" s="93" t="s">
        <v>3959</v>
      </c>
      <c r="D23847" s="93" t="s">
        <v>14</v>
      </c>
      <c r="E23847" s="93" t="s">
        <v>33768</v>
      </c>
    </row>
    <row r="23848" spans="1:5" x14ac:dyDescent="0.25">
      <c r="A23848" s="93" t="s">
        <v>3959</v>
      </c>
      <c r="B23848" t="s">
        <v>21791</v>
      </c>
      <c r="C23848">
        <v>122</v>
      </c>
      <c r="D23848" s="93" t="s">
        <v>22358</v>
      </c>
      <c r="E23848" s="93" t="s">
        <v>14</v>
      </c>
    </row>
    <row r="23849" spans="1:5" x14ac:dyDescent="0.25">
      <c r="A23849" s="93" t="s">
        <v>3959</v>
      </c>
      <c r="B23849" t="s">
        <v>21791</v>
      </c>
      <c r="C23849">
        <v>3854</v>
      </c>
      <c r="D23849" s="93" t="s">
        <v>22196</v>
      </c>
      <c r="E23849" s="93" t="s">
        <v>14</v>
      </c>
    </row>
    <row r="23850" spans="1:5" x14ac:dyDescent="0.25">
      <c r="A23850" s="93" t="s">
        <v>3959</v>
      </c>
      <c r="B23850" t="s">
        <v>21791</v>
      </c>
      <c r="C23850">
        <v>20083</v>
      </c>
      <c r="D23850" s="93" t="s">
        <v>23439</v>
      </c>
      <c r="E23850" s="93" t="s">
        <v>14</v>
      </c>
    </row>
    <row r="23851" spans="1:5" x14ac:dyDescent="0.25">
      <c r="A23851" s="93" t="s">
        <v>3959</v>
      </c>
      <c r="B23851" t="s">
        <v>21791</v>
      </c>
      <c r="C23851">
        <v>38383</v>
      </c>
      <c r="D23851" s="93" t="s">
        <v>21883</v>
      </c>
      <c r="E23851" s="93" t="s">
        <v>14</v>
      </c>
    </row>
    <row r="23852" spans="1:5" x14ac:dyDescent="0.25">
      <c r="A23852" s="93" t="s">
        <v>3959</v>
      </c>
      <c r="B23852" t="s">
        <v>21783</v>
      </c>
      <c r="C23852">
        <v>88248</v>
      </c>
      <c r="D23852" s="93" t="s">
        <v>24663</v>
      </c>
      <c r="E23852" s="93" t="s">
        <v>14</v>
      </c>
    </row>
    <row r="23853" spans="1:5" x14ac:dyDescent="0.25">
      <c r="A23853" s="93" t="s">
        <v>3959</v>
      </c>
      <c r="B23853" t="s">
        <v>21783</v>
      </c>
      <c r="C23853">
        <v>88267</v>
      </c>
      <c r="D23853" s="93" t="s">
        <v>24663</v>
      </c>
      <c r="E23853" s="93" t="s">
        <v>14</v>
      </c>
    </row>
    <row r="23854" spans="1:5" x14ac:dyDescent="0.25">
      <c r="A23854" s="93" t="s">
        <v>3960</v>
      </c>
      <c r="D23854" s="93" t="s">
        <v>14</v>
      </c>
      <c r="E23854" s="93" t="s">
        <v>33769</v>
      </c>
    </row>
    <row r="23855" spans="1:5" x14ac:dyDescent="0.25">
      <c r="A23855" s="93" t="s">
        <v>3960</v>
      </c>
      <c r="B23855" t="s">
        <v>21791</v>
      </c>
      <c r="C23855">
        <v>122</v>
      </c>
      <c r="D23855" s="93" t="s">
        <v>26199</v>
      </c>
      <c r="E23855" s="93" t="s">
        <v>14</v>
      </c>
    </row>
    <row r="23856" spans="1:5" x14ac:dyDescent="0.25">
      <c r="A23856" s="93" t="s">
        <v>3960</v>
      </c>
      <c r="B23856" t="s">
        <v>21791</v>
      </c>
      <c r="C23856">
        <v>3868</v>
      </c>
      <c r="D23856" s="93" t="s">
        <v>22196</v>
      </c>
      <c r="E23856" s="93" t="s">
        <v>14</v>
      </c>
    </row>
    <row r="23857" spans="1:5" x14ac:dyDescent="0.25">
      <c r="A23857" s="93" t="s">
        <v>3960</v>
      </c>
      <c r="B23857" t="s">
        <v>21791</v>
      </c>
      <c r="C23857">
        <v>20083</v>
      </c>
      <c r="D23857" s="93" t="s">
        <v>23307</v>
      </c>
      <c r="E23857" s="93" t="s">
        <v>14</v>
      </c>
    </row>
    <row r="23858" spans="1:5" x14ac:dyDescent="0.25">
      <c r="A23858" s="93" t="s">
        <v>3960</v>
      </c>
      <c r="B23858" t="s">
        <v>21791</v>
      </c>
      <c r="C23858">
        <v>38383</v>
      </c>
      <c r="D23858" s="93" t="s">
        <v>23584</v>
      </c>
      <c r="E23858" s="93" t="s">
        <v>14</v>
      </c>
    </row>
    <row r="23859" spans="1:5" x14ac:dyDescent="0.25">
      <c r="A23859" s="93" t="s">
        <v>3960</v>
      </c>
      <c r="B23859" t="s">
        <v>21783</v>
      </c>
      <c r="C23859">
        <v>88248</v>
      </c>
      <c r="D23859" s="93" t="s">
        <v>27513</v>
      </c>
      <c r="E23859" s="93" t="s">
        <v>14</v>
      </c>
    </row>
    <row r="23860" spans="1:5" x14ac:dyDescent="0.25">
      <c r="A23860" s="93" t="s">
        <v>3960</v>
      </c>
      <c r="B23860" t="s">
        <v>21783</v>
      </c>
      <c r="C23860">
        <v>88267</v>
      </c>
      <c r="D23860" s="93" t="s">
        <v>27513</v>
      </c>
      <c r="E23860" s="93" t="s">
        <v>14</v>
      </c>
    </row>
    <row r="23861" spans="1:5" x14ac:dyDescent="0.25">
      <c r="A23861" s="93" t="s">
        <v>3961</v>
      </c>
      <c r="D23861" s="93" t="s">
        <v>14</v>
      </c>
      <c r="E23861" s="93" t="s">
        <v>33770</v>
      </c>
    </row>
    <row r="23862" spans="1:5" x14ac:dyDescent="0.25">
      <c r="A23862" s="93" t="s">
        <v>3961</v>
      </c>
      <c r="B23862" t="s">
        <v>21791</v>
      </c>
      <c r="C23862">
        <v>122</v>
      </c>
      <c r="D23862" s="93" t="s">
        <v>22358</v>
      </c>
      <c r="E23862" s="93" t="s">
        <v>14</v>
      </c>
    </row>
    <row r="23863" spans="1:5" x14ac:dyDescent="0.25">
      <c r="A23863" s="93" t="s">
        <v>3961</v>
      </c>
      <c r="B23863" t="s">
        <v>21791</v>
      </c>
      <c r="C23863">
        <v>9905</v>
      </c>
      <c r="D23863" s="93" t="s">
        <v>22196</v>
      </c>
      <c r="E23863" s="93" t="s">
        <v>14</v>
      </c>
    </row>
    <row r="23864" spans="1:5" x14ac:dyDescent="0.25">
      <c r="A23864" s="93" t="s">
        <v>3961</v>
      </c>
      <c r="B23864" t="s">
        <v>21791</v>
      </c>
      <c r="C23864">
        <v>20083</v>
      </c>
      <c r="D23864" s="93" t="s">
        <v>23439</v>
      </c>
      <c r="E23864" s="93" t="s">
        <v>14</v>
      </c>
    </row>
    <row r="23865" spans="1:5" x14ac:dyDescent="0.25">
      <c r="A23865" s="93" t="s">
        <v>3961</v>
      </c>
      <c r="B23865" t="s">
        <v>21791</v>
      </c>
      <c r="C23865">
        <v>38383</v>
      </c>
      <c r="D23865" s="93" t="s">
        <v>21883</v>
      </c>
      <c r="E23865" s="93" t="s">
        <v>14</v>
      </c>
    </row>
    <row r="23866" spans="1:5" x14ac:dyDescent="0.25">
      <c r="A23866" s="93" t="s">
        <v>3961</v>
      </c>
      <c r="B23866" t="s">
        <v>21783</v>
      </c>
      <c r="C23866">
        <v>88248</v>
      </c>
      <c r="D23866" s="93" t="s">
        <v>24663</v>
      </c>
      <c r="E23866" s="93" t="s">
        <v>14</v>
      </c>
    </row>
    <row r="23867" spans="1:5" x14ac:dyDescent="0.25">
      <c r="A23867" s="93" t="s">
        <v>3961</v>
      </c>
      <c r="B23867" t="s">
        <v>21783</v>
      </c>
      <c r="C23867">
        <v>88267</v>
      </c>
      <c r="D23867" s="93" t="s">
        <v>24663</v>
      </c>
      <c r="E23867" s="93" t="s">
        <v>14</v>
      </c>
    </row>
    <row r="23868" spans="1:5" x14ac:dyDescent="0.25">
      <c r="A23868" s="93" t="s">
        <v>3962</v>
      </c>
      <c r="D23868" s="93" t="s">
        <v>14</v>
      </c>
      <c r="E23868" s="93" t="s">
        <v>33771</v>
      </c>
    </row>
    <row r="23869" spans="1:5" x14ac:dyDescent="0.25">
      <c r="A23869" s="93" t="s">
        <v>3962</v>
      </c>
      <c r="B23869" t="s">
        <v>21791</v>
      </c>
      <c r="C23869">
        <v>122</v>
      </c>
      <c r="D23869" s="93" t="s">
        <v>22358</v>
      </c>
      <c r="E23869" s="93" t="s">
        <v>14</v>
      </c>
    </row>
    <row r="23870" spans="1:5" x14ac:dyDescent="0.25">
      <c r="A23870" s="93" t="s">
        <v>3962</v>
      </c>
      <c r="B23870" t="s">
        <v>21791</v>
      </c>
      <c r="C23870">
        <v>20083</v>
      </c>
      <c r="D23870" s="93" t="s">
        <v>23439</v>
      </c>
      <c r="E23870" s="93" t="s">
        <v>14</v>
      </c>
    </row>
    <row r="23871" spans="1:5" x14ac:dyDescent="0.25">
      <c r="A23871" s="93" t="s">
        <v>3962</v>
      </c>
      <c r="B23871" t="s">
        <v>21791</v>
      </c>
      <c r="C23871">
        <v>38129</v>
      </c>
      <c r="D23871" s="93" t="s">
        <v>22196</v>
      </c>
      <c r="E23871" s="93" t="s">
        <v>14</v>
      </c>
    </row>
    <row r="23872" spans="1:5" x14ac:dyDescent="0.25">
      <c r="A23872" s="93" t="s">
        <v>3962</v>
      </c>
      <c r="B23872" t="s">
        <v>21791</v>
      </c>
      <c r="C23872">
        <v>38383</v>
      </c>
      <c r="D23872" s="93" t="s">
        <v>21883</v>
      </c>
      <c r="E23872" s="93" t="s">
        <v>14</v>
      </c>
    </row>
    <row r="23873" spans="1:5" x14ac:dyDescent="0.25">
      <c r="A23873" s="93" t="s">
        <v>3962</v>
      </c>
      <c r="B23873" t="s">
        <v>21783</v>
      </c>
      <c r="C23873">
        <v>88248</v>
      </c>
      <c r="D23873" s="93" t="s">
        <v>24663</v>
      </c>
      <c r="E23873" s="93" t="s">
        <v>14</v>
      </c>
    </row>
    <row r="23874" spans="1:5" x14ac:dyDescent="0.25">
      <c r="A23874" s="93" t="s">
        <v>3962</v>
      </c>
      <c r="B23874" t="s">
        <v>21783</v>
      </c>
      <c r="C23874">
        <v>88267</v>
      </c>
      <c r="D23874" s="93" t="s">
        <v>24663</v>
      </c>
      <c r="E23874" s="93" t="s">
        <v>14</v>
      </c>
    </row>
    <row r="23875" spans="1:5" x14ac:dyDescent="0.25">
      <c r="A23875" s="93" t="s">
        <v>3963</v>
      </c>
      <c r="D23875" s="93" t="s">
        <v>14</v>
      </c>
      <c r="E23875" s="93" t="s">
        <v>33772</v>
      </c>
    </row>
    <row r="23876" spans="1:5" x14ac:dyDescent="0.25">
      <c r="A23876" s="93" t="s">
        <v>3963</v>
      </c>
      <c r="B23876" t="s">
        <v>21791</v>
      </c>
      <c r="C23876">
        <v>122</v>
      </c>
      <c r="D23876" s="93" t="s">
        <v>21804</v>
      </c>
      <c r="E23876" s="93" t="s">
        <v>14</v>
      </c>
    </row>
    <row r="23877" spans="1:5" x14ac:dyDescent="0.25">
      <c r="A23877" s="93" t="s">
        <v>3963</v>
      </c>
      <c r="B23877" t="s">
        <v>21791</v>
      </c>
      <c r="C23877">
        <v>3904</v>
      </c>
      <c r="D23877" s="93" t="s">
        <v>22196</v>
      </c>
      <c r="E23877" s="93" t="s">
        <v>14</v>
      </c>
    </row>
    <row r="23878" spans="1:5" x14ac:dyDescent="0.25">
      <c r="A23878" s="93" t="s">
        <v>3963</v>
      </c>
      <c r="B23878" t="s">
        <v>21791</v>
      </c>
      <c r="C23878">
        <v>20083</v>
      </c>
      <c r="D23878" s="93" t="s">
        <v>23318</v>
      </c>
      <c r="E23878" s="93" t="s">
        <v>14</v>
      </c>
    </row>
    <row r="23879" spans="1:5" x14ac:dyDescent="0.25">
      <c r="A23879" s="93" t="s">
        <v>3963</v>
      </c>
      <c r="B23879" t="s">
        <v>21791</v>
      </c>
      <c r="C23879">
        <v>38383</v>
      </c>
      <c r="D23879" s="93" t="s">
        <v>22598</v>
      </c>
      <c r="E23879" s="93" t="s">
        <v>14</v>
      </c>
    </row>
    <row r="23880" spans="1:5" x14ac:dyDescent="0.25">
      <c r="A23880" s="93" t="s">
        <v>3963</v>
      </c>
      <c r="B23880" t="s">
        <v>21783</v>
      </c>
      <c r="C23880">
        <v>88248</v>
      </c>
      <c r="D23880" s="93" t="s">
        <v>23990</v>
      </c>
      <c r="E23880" s="93" t="s">
        <v>14</v>
      </c>
    </row>
    <row r="23881" spans="1:5" x14ac:dyDescent="0.25">
      <c r="A23881" s="93" t="s">
        <v>3963</v>
      </c>
      <c r="B23881" t="s">
        <v>21783</v>
      </c>
      <c r="C23881">
        <v>88267</v>
      </c>
      <c r="D23881" s="93" t="s">
        <v>23990</v>
      </c>
      <c r="E23881" s="93" t="s">
        <v>14</v>
      </c>
    </row>
    <row r="23882" spans="1:5" x14ac:dyDescent="0.25">
      <c r="A23882" s="93" t="s">
        <v>3964</v>
      </c>
      <c r="D23882" s="93" t="s">
        <v>14</v>
      </c>
      <c r="E23882" s="93" t="s">
        <v>33773</v>
      </c>
    </row>
    <row r="23883" spans="1:5" x14ac:dyDescent="0.25">
      <c r="A23883" s="93" t="s">
        <v>3964</v>
      </c>
      <c r="B23883" t="s">
        <v>21791</v>
      </c>
      <c r="C23883">
        <v>122</v>
      </c>
      <c r="D23883" s="93" t="s">
        <v>21804</v>
      </c>
      <c r="E23883" s="93" t="s">
        <v>14</v>
      </c>
    </row>
    <row r="23884" spans="1:5" x14ac:dyDescent="0.25">
      <c r="A23884" s="93" t="s">
        <v>3964</v>
      </c>
      <c r="B23884" t="s">
        <v>21791</v>
      </c>
      <c r="C23884">
        <v>3873</v>
      </c>
      <c r="D23884" s="93" t="s">
        <v>22196</v>
      </c>
      <c r="E23884" s="93" t="s">
        <v>14</v>
      </c>
    </row>
    <row r="23885" spans="1:5" x14ac:dyDescent="0.25">
      <c r="A23885" s="93" t="s">
        <v>3964</v>
      </c>
      <c r="B23885" t="s">
        <v>21791</v>
      </c>
      <c r="C23885">
        <v>20083</v>
      </c>
      <c r="D23885" s="93" t="s">
        <v>23318</v>
      </c>
      <c r="E23885" s="93" t="s">
        <v>14</v>
      </c>
    </row>
    <row r="23886" spans="1:5" x14ac:dyDescent="0.25">
      <c r="A23886" s="93" t="s">
        <v>3964</v>
      </c>
      <c r="B23886" t="s">
        <v>21791</v>
      </c>
      <c r="C23886">
        <v>38383</v>
      </c>
      <c r="D23886" s="93" t="s">
        <v>22598</v>
      </c>
      <c r="E23886" s="93" t="s">
        <v>14</v>
      </c>
    </row>
    <row r="23887" spans="1:5" x14ac:dyDescent="0.25">
      <c r="A23887" s="93" t="s">
        <v>3964</v>
      </c>
      <c r="B23887" t="s">
        <v>21783</v>
      </c>
      <c r="C23887">
        <v>88248</v>
      </c>
      <c r="D23887" s="93" t="s">
        <v>23990</v>
      </c>
      <c r="E23887" s="93" t="s">
        <v>14</v>
      </c>
    </row>
    <row r="23888" spans="1:5" x14ac:dyDescent="0.25">
      <c r="A23888" s="93" t="s">
        <v>3964</v>
      </c>
      <c r="B23888" t="s">
        <v>21783</v>
      </c>
      <c r="C23888">
        <v>88267</v>
      </c>
      <c r="D23888" s="93" t="s">
        <v>23990</v>
      </c>
      <c r="E23888" s="93" t="s">
        <v>14</v>
      </c>
    </row>
    <row r="23889" spans="1:5" x14ac:dyDescent="0.25">
      <c r="A23889" s="93" t="s">
        <v>3965</v>
      </c>
      <c r="D23889" s="93" t="s">
        <v>14</v>
      </c>
      <c r="E23889" s="93" t="s">
        <v>33774</v>
      </c>
    </row>
    <row r="23890" spans="1:5" x14ac:dyDescent="0.25">
      <c r="A23890" s="93" t="s">
        <v>3965</v>
      </c>
      <c r="B23890" t="s">
        <v>21791</v>
      </c>
      <c r="C23890">
        <v>122</v>
      </c>
      <c r="D23890" s="93" t="s">
        <v>21802</v>
      </c>
      <c r="E23890" s="93" t="s">
        <v>14</v>
      </c>
    </row>
    <row r="23891" spans="1:5" x14ac:dyDescent="0.25">
      <c r="A23891" s="93" t="s">
        <v>3965</v>
      </c>
      <c r="B23891" t="s">
        <v>21791</v>
      </c>
      <c r="C23891">
        <v>3869</v>
      </c>
      <c r="D23891" s="93" t="s">
        <v>22196</v>
      </c>
      <c r="E23891" s="93" t="s">
        <v>14</v>
      </c>
    </row>
    <row r="23892" spans="1:5" x14ac:dyDescent="0.25">
      <c r="A23892" s="93" t="s">
        <v>3965</v>
      </c>
      <c r="B23892" t="s">
        <v>21791</v>
      </c>
      <c r="C23892">
        <v>20083</v>
      </c>
      <c r="D23892" s="93" t="s">
        <v>21807</v>
      </c>
      <c r="E23892" s="93" t="s">
        <v>14</v>
      </c>
    </row>
    <row r="23893" spans="1:5" x14ac:dyDescent="0.25">
      <c r="A23893" s="93" t="s">
        <v>3965</v>
      </c>
      <c r="B23893" t="s">
        <v>21791</v>
      </c>
      <c r="C23893">
        <v>38383</v>
      </c>
      <c r="D23893" s="93" t="s">
        <v>21939</v>
      </c>
      <c r="E23893" s="93" t="s">
        <v>14</v>
      </c>
    </row>
    <row r="23894" spans="1:5" x14ac:dyDescent="0.25">
      <c r="A23894" s="93" t="s">
        <v>3965</v>
      </c>
      <c r="B23894" t="s">
        <v>21783</v>
      </c>
      <c r="C23894">
        <v>88248</v>
      </c>
      <c r="D23894" s="93" t="s">
        <v>27514</v>
      </c>
      <c r="E23894" s="93" t="s">
        <v>14</v>
      </c>
    </row>
    <row r="23895" spans="1:5" x14ac:dyDescent="0.25">
      <c r="A23895" s="93" t="s">
        <v>3965</v>
      </c>
      <c r="B23895" t="s">
        <v>21783</v>
      </c>
      <c r="C23895">
        <v>88267</v>
      </c>
      <c r="D23895" s="93" t="s">
        <v>27514</v>
      </c>
      <c r="E23895" s="93" t="s">
        <v>14</v>
      </c>
    </row>
    <row r="23896" spans="1:5" x14ac:dyDescent="0.25">
      <c r="A23896" s="93" t="s">
        <v>3966</v>
      </c>
      <c r="D23896" s="93" t="s">
        <v>14</v>
      </c>
      <c r="E23896" s="93" t="s">
        <v>33775</v>
      </c>
    </row>
    <row r="23897" spans="1:5" x14ac:dyDescent="0.25">
      <c r="A23897" s="93" t="s">
        <v>3966</v>
      </c>
      <c r="B23897" t="s">
        <v>21791</v>
      </c>
      <c r="C23897">
        <v>122</v>
      </c>
      <c r="D23897" s="93" t="s">
        <v>26199</v>
      </c>
      <c r="E23897" s="93" t="s">
        <v>14</v>
      </c>
    </row>
    <row r="23898" spans="1:5" x14ac:dyDescent="0.25">
      <c r="A23898" s="93" t="s">
        <v>3966</v>
      </c>
      <c r="B23898" t="s">
        <v>21791</v>
      </c>
      <c r="C23898">
        <v>3870</v>
      </c>
      <c r="D23898" s="93" t="s">
        <v>22196</v>
      </c>
      <c r="E23898" s="93" t="s">
        <v>14</v>
      </c>
    </row>
    <row r="23899" spans="1:5" x14ac:dyDescent="0.25">
      <c r="A23899" s="93" t="s">
        <v>3966</v>
      </c>
      <c r="B23899" t="s">
        <v>21791</v>
      </c>
      <c r="C23899">
        <v>20083</v>
      </c>
      <c r="D23899" s="93" t="s">
        <v>23307</v>
      </c>
      <c r="E23899" s="93" t="s">
        <v>14</v>
      </c>
    </row>
    <row r="23900" spans="1:5" x14ac:dyDescent="0.25">
      <c r="A23900" s="93" t="s">
        <v>3966</v>
      </c>
      <c r="B23900" t="s">
        <v>21791</v>
      </c>
      <c r="C23900">
        <v>38383</v>
      </c>
      <c r="D23900" s="93" t="s">
        <v>23584</v>
      </c>
      <c r="E23900" s="93" t="s">
        <v>14</v>
      </c>
    </row>
    <row r="23901" spans="1:5" x14ac:dyDescent="0.25">
      <c r="A23901" s="93" t="s">
        <v>3966</v>
      </c>
      <c r="B23901" t="s">
        <v>21783</v>
      </c>
      <c r="C23901">
        <v>88248</v>
      </c>
      <c r="D23901" s="93" t="s">
        <v>27513</v>
      </c>
      <c r="E23901" s="93" t="s">
        <v>14</v>
      </c>
    </row>
    <row r="23902" spans="1:5" x14ac:dyDescent="0.25">
      <c r="A23902" s="93" t="s">
        <v>3966</v>
      </c>
      <c r="B23902" t="s">
        <v>21783</v>
      </c>
      <c r="C23902">
        <v>88267</v>
      </c>
      <c r="D23902" s="93" t="s">
        <v>27513</v>
      </c>
      <c r="E23902" s="93" t="s">
        <v>14</v>
      </c>
    </row>
    <row r="23903" spans="1:5" x14ac:dyDescent="0.25">
      <c r="A23903" s="93" t="s">
        <v>3967</v>
      </c>
      <c r="D23903" s="93" t="s">
        <v>14</v>
      </c>
      <c r="E23903" s="93" t="s">
        <v>33776</v>
      </c>
    </row>
    <row r="23904" spans="1:5" x14ac:dyDescent="0.25">
      <c r="A23904" s="93" t="s">
        <v>3967</v>
      </c>
      <c r="B23904" t="s">
        <v>21791</v>
      </c>
      <c r="C23904">
        <v>122</v>
      </c>
      <c r="D23904" s="93" t="s">
        <v>21804</v>
      </c>
      <c r="E23904" s="93" t="s">
        <v>14</v>
      </c>
    </row>
    <row r="23905" spans="1:5" x14ac:dyDescent="0.25">
      <c r="A23905" s="93" t="s">
        <v>3967</v>
      </c>
      <c r="B23905" t="s">
        <v>21791</v>
      </c>
      <c r="C23905">
        <v>9906</v>
      </c>
      <c r="D23905" s="93" t="s">
        <v>22196</v>
      </c>
      <c r="E23905" s="93" t="s">
        <v>14</v>
      </c>
    </row>
    <row r="23906" spans="1:5" x14ac:dyDescent="0.25">
      <c r="A23906" s="93" t="s">
        <v>3967</v>
      </c>
      <c r="B23906" t="s">
        <v>21791</v>
      </c>
      <c r="C23906">
        <v>20083</v>
      </c>
      <c r="D23906" s="93" t="s">
        <v>23318</v>
      </c>
      <c r="E23906" s="93" t="s">
        <v>14</v>
      </c>
    </row>
    <row r="23907" spans="1:5" x14ac:dyDescent="0.25">
      <c r="A23907" s="93" t="s">
        <v>3967</v>
      </c>
      <c r="B23907" t="s">
        <v>21791</v>
      </c>
      <c r="C23907">
        <v>38383</v>
      </c>
      <c r="D23907" s="93" t="s">
        <v>22598</v>
      </c>
      <c r="E23907" s="93" t="s">
        <v>14</v>
      </c>
    </row>
    <row r="23908" spans="1:5" x14ac:dyDescent="0.25">
      <c r="A23908" s="93" t="s">
        <v>3967</v>
      </c>
      <c r="B23908" t="s">
        <v>21783</v>
      </c>
      <c r="C23908">
        <v>88248</v>
      </c>
      <c r="D23908" s="93" t="s">
        <v>23990</v>
      </c>
      <c r="E23908" s="93" t="s">
        <v>14</v>
      </c>
    </row>
    <row r="23909" spans="1:5" x14ac:dyDescent="0.25">
      <c r="A23909" s="93" t="s">
        <v>3967</v>
      </c>
      <c r="B23909" t="s">
        <v>21783</v>
      </c>
      <c r="C23909">
        <v>88267</v>
      </c>
      <c r="D23909" s="93" t="s">
        <v>23990</v>
      </c>
      <c r="E23909" s="93" t="s">
        <v>14</v>
      </c>
    </row>
    <row r="23910" spans="1:5" x14ac:dyDescent="0.25">
      <c r="A23910" s="93" t="s">
        <v>3968</v>
      </c>
      <c r="D23910" s="93" t="s">
        <v>14</v>
      </c>
      <c r="E23910" s="93" t="s">
        <v>33777</v>
      </c>
    </row>
    <row r="23911" spans="1:5" x14ac:dyDescent="0.25">
      <c r="A23911" s="93" t="s">
        <v>3968</v>
      </c>
      <c r="B23911" t="s">
        <v>21791</v>
      </c>
      <c r="C23911">
        <v>65</v>
      </c>
      <c r="D23911" s="93" t="s">
        <v>22196</v>
      </c>
      <c r="E23911" s="93" t="s">
        <v>14</v>
      </c>
    </row>
    <row r="23912" spans="1:5" x14ac:dyDescent="0.25">
      <c r="A23912" s="93" t="s">
        <v>3968</v>
      </c>
      <c r="B23912" t="s">
        <v>21791</v>
      </c>
      <c r="C23912">
        <v>122</v>
      </c>
      <c r="D23912" s="93" t="s">
        <v>26199</v>
      </c>
      <c r="E23912" s="93" t="s">
        <v>14</v>
      </c>
    </row>
    <row r="23913" spans="1:5" x14ac:dyDescent="0.25">
      <c r="A23913" s="93" t="s">
        <v>3968</v>
      </c>
      <c r="B23913" t="s">
        <v>21791</v>
      </c>
      <c r="C23913">
        <v>20083</v>
      </c>
      <c r="D23913" s="93" t="s">
        <v>23307</v>
      </c>
      <c r="E23913" s="93" t="s">
        <v>14</v>
      </c>
    </row>
    <row r="23914" spans="1:5" x14ac:dyDescent="0.25">
      <c r="A23914" s="93" t="s">
        <v>3968</v>
      </c>
      <c r="B23914" t="s">
        <v>21791</v>
      </c>
      <c r="C23914">
        <v>38383</v>
      </c>
      <c r="D23914" s="93" t="s">
        <v>23584</v>
      </c>
      <c r="E23914" s="93" t="s">
        <v>14</v>
      </c>
    </row>
    <row r="23915" spans="1:5" x14ac:dyDescent="0.25">
      <c r="A23915" s="93" t="s">
        <v>3968</v>
      </c>
      <c r="B23915" t="s">
        <v>21783</v>
      </c>
      <c r="C23915">
        <v>88248</v>
      </c>
      <c r="D23915" s="93" t="s">
        <v>27513</v>
      </c>
      <c r="E23915" s="93" t="s">
        <v>14</v>
      </c>
    </row>
    <row r="23916" spans="1:5" x14ac:dyDescent="0.25">
      <c r="A23916" s="93" t="s">
        <v>3968</v>
      </c>
      <c r="B23916" t="s">
        <v>21783</v>
      </c>
      <c r="C23916">
        <v>88267</v>
      </c>
      <c r="D23916" s="93" t="s">
        <v>27513</v>
      </c>
      <c r="E23916" s="93" t="s">
        <v>14</v>
      </c>
    </row>
    <row r="23917" spans="1:5" x14ac:dyDescent="0.25">
      <c r="A23917" s="93" t="s">
        <v>3969</v>
      </c>
      <c r="D23917" s="93" t="s">
        <v>14</v>
      </c>
      <c r="E23917" s="93" t="s">
        <v>33778</v>
      </c>
    </row>
    <row r="23918" spans="1:5" x14ac:dyDescent="0.25">
      <c r="A23918" s="93" t="s">
        <v>3969</v>
      </c>
      <c r="B23918" t="s">
        <v>21791</v>
      </c>
      <c r="C23918">
        <v>122</v>
      </c>
      <c r="D23918" s="93" t="s">
        <v>21804</v>
      </c>
      <c r="E23918" s="93" t="s">
        <v>14</v>
      </c>
    </row>
    <row r="23919" spans="1:5" x14ac:dyDescent="0.25">
      <c r="A23919" s="93" t="s">
        <v>3969</v>
      </c>
      <c r="B23919" t="s">
        <v>21791</v>
      </c>
      <c r="C23919">
        <v>20083</v>
      </c>
      <c r="D23919" s="93" t="s">
        <v>23318</v>
      </c>
      <c r="E23919" s="93" t="s">
        <v>14</v>
      </c>
    </row>
    <row r="23920" spans="1:5" x14ac:dyDescent="0.25">
      <c r="A23920" s="93" t="s">
        <v>3969</v>
      </c>
      <c r="B23920" t="s">
        <v>21791</v>
      </c>
      <c r="C23920">
        <v>38025</v>
      </c>
      <c r="D23920" s="93" t="s">
        <v>22196</v>
      </c>
      <c r="E23920" s="93" t="s">
        <v>14</v>
      </c>
    </row>
    <row r="23921" spans="1:5" x14ac:dyDescent="0.25">
      <c r="A23921" s="93" t="s">
        <v>3969</v>
      </c>
      <c r="B23921" t="s">
        <v>21791</v>
      </c>
      <c r="C23921">
        <v>38383</v>
      </c>
      <c r="D23921" s="93" t="s">
        <v>22598</v>
      </c>
      <c r="E23921" s="93" t="s">
        <v>14</v>
      </c>
    </row>
    <row r="23922" spans="1:5" x14ac:dyDescent="0.25">
      <c r="A23922" s="93" t="s">
        <v>3969</v>
      </c>
      <c r="B23922" t="s">
        <v>21783</v>
      </c>
      <c r="C23922">
        <v>88248</v>
      </c>
      <c r="D23922" s="93" t="s">
        <v>23990</v>
      </c>
      <c r="E23922" s="93" t="s">
        <v>14</v>
      </c>
    </row>
    <row r="23923" spans="1:5" x14ac:dyDescent="0.25">
      <c r="A23923" s="93" t="s">
        <v>3969</v>
      </c>
      <c r="B23923" t="s">
        <v>21783</v>
      </c>
      <c r="C23923">
        <v>88267</v>
      </c>
      <c r="D23923" s="93" t="s">
        <v>23990</v>
      </c>
      <c r="E23923" s="93" t="s">
        <v>14</v>
      </c>
    </row>
    <row r="23924" spans="1:5" x14ac:dyDescent="0.25">
      <c r="A23924" s="93" t="s">
        <v>3970</v>
      </c>
      <c r="D23924" s="93" t="s">
        <v>14</v>
      </c>
      <c r="E23924" s="93" t="s">
        <v>33779</v>
      </c>
    </row>
    <row r="23925" spans="1:5" x14ac:dyDescent="0.25">
      <c r="A23925" s="93" t="s">
        <v>3970</v>
      </c>
      <c r="B23925" t="s">
        <v>21791</v>
      </c>
      <c r="C23925">
        <v>122</v>
      </c>
      <c r="D23925" s="93" t="s">
        <v>22389</v>
      </c>
      <c r="E23925" s="93" t="s">
        <v>14</v>
      </c>
    </row>
    <row r="23926" spans="1:5" x14ac:dyDescent="0.25">
      <c r="A23926" s="93" t="s">
        <v>3970</v>
      </c>
      <c r="B23926" t="s">
        <v>21791</v>
      </c>
      <c r="C23926">
        <v>3903</v>
      </c>
      <c r="D23926" s="93" t="s">
        <v>22196</v>
      </c>
      <c r="E23926" s="93" t="s">
        <v>14</v>
      </c>
    </row>
    <row r="23927" spans="1:5" x14ac:dyDescent="0.25">
      <c r="A23927" s="93" t="s">
        <v>3970</v>
      </c>
      <c r="B23927" t="s">
        <v>21791</v>
      </c>
      <c r="C23927">
        <v>20083</v>
      </c>
      <c r="D23927" s="93" t="s">
        <v>22435</v>
      </c>
      <c r="E23927" s="93" t="s">
        <v>14</v>
      </c>
    </row>
    <row r="23928" spans="1:5" x14ac:dyDescent="0.25">
      <c r="A23928" s="93" t="s">
        <v>3970</v>
      </c>
      <c r="B23928" t="s">
        <v>21791</v>
      </c>
      <c r="C23928">
        <v>38383</v>
      </c>
      <c r="D23928" s="93" t="s">
        <v>23867</v>
      </c>
      <c r="E23928" s="93" t="s">
        <v>14</v>
      </c>
    </row>
    <row r="23929" spans="1:5" x14ac:dyDescent="0.25">
      <c r="A23929" s="93" t="s">
        <v>3970</v>
      </c>
      <c r="B23929" t="s">
        <v>21783</v>
      </c>
      <c r="C23929">
        <v>88248</v>
      </c>
      <c r="D23929" s="93" t="s">
        <v>27515</v>
      </c>
      <c r="E23929" s="93" t="s">
        <v>14</v>
      </c>
    </row>
    <row r="23930" spans="1:5" x14ac:dyDescent="0.25">
      <c r="A23930" s="93" t="s">
        <v>3970</v>
      </c>
      <c r="B23930" t="s">
        <v>21783</v>
      </c>
      <c r="C23930">
        <v>88267</v>
      </c>
      <c r="D23930" s="93" t="s">
        <v>27515</v>
      </c>
      <c r="E23930" s="93" t="s">
        <v>14</v>
      </c>
    </row>
    <row r="23931" spans="1:5" x14ac:dyDescent="0.25">
      <c r="A23931" s="93" t="s">
        <v>3971</v>
      </c>
      <c r="D23931" s="93" t="s">
        <v>14</v>
      </c>
      <c r="E23931" s="93" t="s">
        <v>33780</v>
      </c>
    </row>
    <row r="23932" spans="1:5" x14ac:dyDescent="0.25">
      <c r="A23932" s="93" t="s">
        <v>3971</v>
      </c>
      <c r="B23932" t="s">
        <v>21791</v>
      </c>
      <c r="C23932">
        <v>122</v>
      </c>
      <c r="D23932" s="93" t="s">
        <v>22389</v>
      </c>
      <c r="E23932" s="93" t="s">
        <v>14</v>
      </c>
    </row>
    <row r="23933" spans="1:5" x14ac:dyDescent="0.25">
      <c r="A23933" s="93" t="s">
        <v>3971</v>
      </c>
      <c r="B23933" t="s">
        <v>21791</v>
      </c>
      <c r="C23933">
        <v>20083</v>
      </c>
      <c r="D23933" s="93" t="s">
        <v>22435</v>
      </c>
      <c r="E23933" s="93" t="s">
        <v>14</v>
      </c>
    </row>
    <row r="23934" spans="1:5" x14ac:dyDescent="0.25">
      <c r="A23934" s="93" t="s">
        <v>3971</v>
      </c>
      <c r="B23934" t="s">
        <v>21791</v>
      </c>
      <c r="C23934">
        <v>38021</v>
      </c>
      <c r="D23934" s="93" t="s">
        <v>22196</v>
      </c>
      <c r="E23934" s="93" t="s">
        <v>14</v>
      </c>
    </row>
    <row r="23935" spans="1:5" x14ac:dyDescent="0.25">
      <c r="A23935" s="93" t="s">
        <v>3971</v>
      </c>
      <c r="B23935" t="s">
        <v>21791</v>
      </c>
      <c r="C23935">
        <v>38383</v>
      </c>
      <c r="D23935" s="93" t="s">
        <v>23867</v>
      </c>
      <c r="E23935" s="93" t="s">
        <v>14</v>
      </c>
    </row>
    <row r="23936" spans="1:5" x14ac:dyDescent="0.25">
      <c r="A23936" s="93" t="s">
        <v>3971</v>
      </c>
      <c r="B23936" t="s">
        <v>21783</v>
      </c>
      <c r="C23936">
        <v>88248</v>
      </c>
      <c r="D23936" s="93" t="s">
        <v>27515</v>
      </c>
      <c r="E23936" s="93" t="s">
        <v>14</v>
      </c>
    </row>
    <row r="23937" spans="1:5" x14ac:dyDescent="0.25">
      <c r="A23937" s="93" t="s">
        <v>3971</v>
      </c>
      <c r="B23937" t="s">
        <v>21783</v>
      </c>
      <c r="C23937">
        <v>88267</v>
      </c>
      <c r="D23937" s="93" t="s">
        <v>27515</v>
      </c>
      <c r="E23937" s="93" t="s">
        <v>14</v>
      </c>
    </row>
    <row r="23938" spans="1:5" x14ac:dyDescent="0.25">
      <c r="A23938" s="93" t="s">
        <v>3972</v>
      </c>
      <c r="D23938" s="93" t="s">
        <v>14</v>
      </c>
      <c r="E23938" s="93" t="s">
        <v>33781</v>
      </c>
    </row>
    <row r="23939" spans="1:5" x14ac:dyDescent="0.25">
      <c r="A23939" s="93" t="s">
        <v>3972</v>
      </c>
      <c r="B23939" t="s">
        <v>21791</v>
      </c>
      <c r="C23939">
        <v>122</v>
      </c>
      <c r="D23939" s="93" t="s">
        <v>23339</v>
      </c>
      <c r="E23939" s="93" t="s">
        <v>14</v>
      </c>
    </row>
    <row r="23940" spans="1:5" x14ac:dyDescent="0.25">
      <c r="A23940" s="93" t="s">
        <v>3972</v>
      </c>
      <c r="B23940" t="s">
        <v>21791</v>
      </c>
      <c r="C23940">
        <v>3872</v>
      </c>
      <c r="D23940" s="93" t="s">
        <v>22196</v>
      </c>
      <c r="E23940" s="93" t="s">
        <v>14</v>
      </c>
    </row>
    <row r="23941" spans="1:5" x14ac:dyDescent="0.25">
      <c r="A23941" s="93" t="s">
        <v>3972</v>
      </c>
      <c r="B23941" t="s">
        <v>21791</v>
      </c>
      <c r="C23941">
        <v>20083</v>
      </c>
      <c r="D23941" s="93" t="s">
        <v>22589</v>
      </c>
      <c r="E23941" s="93" t="s">
        <v>14</v>
      </c>
    </row>
    <row r="23942" spans="1:5" x14ac:dyDescent="0.25">
      <c r="A23942" s="93" t="s">
        <v>3972</v>
      </c>
      <c r="B23942" t="s">
        <v>21791</v>
      </c>
      <c r="C23942">
        <v>38383</v>
      </c>
      <c r="D23942" s="93" t="s">
        <v>26177</v>
      </c>
      <c r="E23942" s="93" t="s">
        <v>14</v>
      </c>
    </row>
    <row r="23943" spans="1:5" x14ac:dyDescent="0.25">
      <c r="A23943" s="93" t="s">
        <v>3972</v>
      </c>
      <c r="B23943" t="s">
        <v>21783</v>
      </c>
      <c r="C23943">
        <v>88248</v>
      </c>
      <c r="D23943" s="93" t="s">
        <v>27516</v>
      </c>
      <c r="E23943" s="93" t="s">
        <v>14</v>
      </c>
    </row>
    <row r="23944" spans="1:5" x14ac:dyDescent="0.25">
      <c r="A23944" s="93" t="s">
        <v>3972</v>
      </c>
      <c r="B23944" t="s">
        <v>21783</v>
      </c>
      <c r="C23944">
        <v>88267</v>
      </c>
      <c r="D23944" s="93" t="s">
        <v>27516</v>
      </c>
      <c r="E23944" s="93" t="s">
        <v>14</v>
      </c>
    </row>
    <row r="23945" spans="1:5" x14ac:dyDescent="0.25">
      <c r="A23945" s="93" t="s">
        <v>3973</v>
      </c>
      <c r="D23945" s="93" t="s">
        <v>14</v>
      </c>
      <c r="E23945" s="93" t="s">
        <v>33782</v>
      </c>
    </row>
    <row r="23946" spans="1:5" x14ac:dyDescent="0.25">
      <c r="A23946" s="93" t="s">
        <v>3973</v>
      </c>
      <c r="B23946" t="s">
        <v>21791</v>
      </c>
      <c r="C23946">
        <v>122</v>
      </c>
      <c r="D23946" s="93" t="s">
        <v>21802</v>
      </c>
      <c r="E23946" s="93" t="s">
        <v>14</v>
      </c>
    </row>
    <row r="23947" spans="1:5" x14ac:dyDescent="0.25">
      <c r="A23947" s="93" t="s">
        <v>3973</v>
      </c>
      <c r="B23947" t="s">
        <v>21791</v>
      </c>
      <c r="C23947">
        <v>3860</v>
      </c>
      <c r="D23947" s="93" t="s">
        <v>22196</v>
      </c>
      <c r="E23947" s="93" t="s">
        <v>14</v>
      </c>
    </row>
    <row r="23948" spans="1:5" x14ac:dyDescent="0.25">
      <c r="A23948" s="93" t="s">
        <v>3973</v>
      </c>
      <c r="B23948" t="s">
        <v>21791</v>
      </c>
      <c r="C23948">
        <v>20083</v>
      </c>
      <c r="D23948" s="93" t="s">
        <v>21807</v>
      </c>
      <c r="E23948" s="93" t="s">
        <v>14</v>
      </c>
    </row>
    <row r="23949" spans="1:5" x14ac:dyDescent="0.25">
      <c r="A23949" s="93" t="s">
        <v>3973</v>
      </c>
      <c r="B23949" t="s">
        <v>21791</v>
      </c>
      <c r="C23949">
        <v>38383</v>
      </c>
      <c r="D23949" s="93" t="s">
        <v>21939</v>
      </c>
      <c r="E23949" s="93" t="s">
        <v>14</v>
      </c>
    </row>
    <row r="23950" spans="1:5" x14ac:dyDescent="0.25">
      <c r="A23950" s="93" t="s">
        <v>3973</v>
      </c>
      <c r="B23950" t="s">
        <v>21783</v>
      </c>
      <c r="C23950">
        <v>88248</v>
      </c>
      <c r="D23950" s="93" t="s">
        <v>27514</v>
      </c>
      <c r="E23950" s="93" t="s">
        <v>14</v>
      </c>
    </row>
    <row r="23951" spans="1:5" x14ac:dyDescent="0.25">
      <c r="A23951" s="93" t="s">
        <v>3973</v>
      </c>
      <c r="B23951" t="s">
        <v>21783</v>
      </c>
      <c r="C23951">
        <v>88267</v>
      </c>
      <c r="D23951" s="93" t="s">
        <v>27514</v>
      </c>
      <c r="E23951" s="93" t="s">
        <v>14</v>
      </c>
    </row>
    <row r="23952" spans="1:5" x14ac:dyDescent="0.25">
      <c r="A23952" s="93" t="s">
        <v>3974</v>
      </c>
      <c r="D23952" s="93" t="s">
        <v>14</v>
      </c>
      <c r="E23952" s="93" t="s">
        <v>33783</v>
      </c>
    </row>
    <row r="23953" spans="1:5" x14ac:dyDescent="0.25">
      <c r="A23953" s="93" t="s">
        <v>3974</v>
      </c>
      <c r="B23953" t="s">
        <v>21791</v>
      </c>
      <c r="C23953">
        <v>122</v>
      </c>
      <c r="D23953" s="93" t="s">
        <v>22389</v>
      </c>
      <c r="E23953" s="93" t="s">
        <v>14</v>
      </c>
    </row>
    <row r="23954" spans="1:5" x14ac:dyDescent="0.25">
      <c r="A23954" s="93" t="s">
        <v>3974</v>
      </c>
      <c r="B23954" t="s">
        <v>21791</v>
      </c>
      <c r="C23954">
        <v>9895</v>
      </c>
      <c r="D23954" s="93" t="s">
        <v>22196</v>
      </c>
      <c r="E23954" s="93" t="s">
        <v>14</v>
      </c>
    </row>
    <row r="23955" spans="1:5" x14ac:dyDescent="0.25">
      <c r="A23955" s="93" t="s">
        <v>3974</v>
      </c>
      <c r="B23955" t="s">
        <v>21791</v>
      </c>
      <c r="C23955">
        <v>20083</v>
      </c>
      <c r="D23955" s="93" t="s">
        <v>22435</v>
      </c>
      <c r="E23955" s="93" t="s">
        <v>14</v>
      </c>
    </row>
    <row r="23956" spans="1:5" x14ac:dyDescent="0.25">
      <c r="A23956" s="93" t="s">
        <v>3974</v>
      </c>
      <c r="B23956" t="s">
        <v>21791</v>
      </c>
      <c r="C23956">
        <v>38383</v>
      </c>
      <c r="D23956" s="93" t="s">
        <v>23867</v>
      </c>
      <c r="E23956" s="93" t="s">
        <v>14</v>
      </c>
    </row>
    <row r="23957" spans="1:5" x14ac:dyDescent="0.25">
      <c r="A23957" s="93" t="s">
        <v>3974</v>
      </c>
      <c r="B23957" t="s">
        <v>21783</v>
      </c>
      <c r="C23957">
        <v>88248</v>
      </c>
      <c r="D23957" s="93" t="s">
        <v>27515</v>
      </c>
      <c r="E23957" s="93" t="s">
        <v>14</v>
      </c>
    </row>
    <row r="23958" spans="1:5" x14ac:dyDescent="0.25">
      <c r="A23958" s="93" t="s">
        <v>3974</v>
      </c>
      <c r="B23958" t="s">
        <v>21783</v>
      </c>
      <c r="C23958">
        <v>88267</v>
      </c>
      <c r="D23958" s="93" t="s">
        <v>27515</v>
      </c>
      <c r="E23958" s="93" t="s">
        <v>14</v>
      </c>
    </row>
    <row r="23959" spans="1:5" x14ac:dyDescent="0.25">
      <c r="A23959" s="93" t="s">
        <v>3975</v>
      </c>
      <c r="D23959" s="93" t="s">
        <v>14</v>
      </c>
      <c r="E23959" s="93" t="s">
        <v>33784</v>
      </c>
    </row>
    <row r="23960" spans="1:5" x14ac:dyDescent="0.25">
      <c r="A23960" s="93" t="s">
        <v>3975</v>
      </c>
      <c r="B23960" t="s">
        <v>21791</v>
      </c>
      <c r="C23960">
        <v>108</v>
      </c>
      <c r="D23960" s="93" t="s">
        <v>22196</v>
      </c>
      <c r="E23960" s="93" t="s">
        <v>14</v>
      </c>
    </row>
    <row r="23961" spans="1:5" x14ac:dyDescent="0.25">
      <c r="A23961" s="93" t="s">
        <v>3975</v>
      </c>
      <c r="B23961" t="s">
        <v>21791</v>
      </c>
      <c r="C23961">
        <v>122</v>
      </c>
      <c r="D23961" s="93" t="s">
        <v>21802</v>
      </c>
      <c r="E23961" s="93" t="s">
        <v>14</v>
      </c>
    </row>
    <row r="23962" spans="1:5" x14ac:dyDescent="0.25">
      <c r="A23962" s="93" t="s">
        <v>3975</v>
      </c>
      <c r="B23962" t="s">
        <v>21791</v>
      </c>
      <c r="C23962">
        <v>20083</v>
      </c>
      <c r="D23962" s="93" t="s">
        <v>21807</v>
      </c>
      <c r="E23962" s="93" t="s">
        <v>14</v>
      </c>
    </row>
    <row r="23963" spans="1:5" x14ac:dyDescent="0.25">
      <c r="A23963" s="93" t="s">
        <v>3975</v>
      </c>
      <c r="B23963" t="s">
        <v>21791</v>
      </c>
      <c r="C23963">
        <v>38383</v>
      </c>
      <c r="D23963" s="93" t="s">
        <v>21939</v>
      </c>
      <c r="E23963" s="93" t="s">
        <v>14</v>
      </c>
    </row>
    <row r="23964" spans="1:5" x14ac:dyDescent="0.25">
      <c r="A23964" s="93" t="s">
        <v>3975</v>
      </c>
      <c r="B23964" t="s">
        <v>21783</v>
      </c>
      <c r="C23964">
        <v>88248</v>
      </c>
      <c r="D23964" s="93" t="s">
        <v>27514</v>
      </c>
      <c r="E23964" s="93" t="s">
        <v>14</v>
      </c>
    </row>
    <row r="23965" spans="1:5" x14ac:dyDescent="0.25">
      <c r="A23965" s="93" t="s">
        <v>3975</v>
      </c>
      <c r="B23965" t="s">
        <v>21783</v>
      </c>
      <c r="C23965">
        <v>88267</v>
      </c>
      <c r="D23965" s="93" t="s">
        <v>27514</v>
      </c>
      <c r="E23965" s="93" t="s">
        <v>14</v>
      </c>
    </row>
    <row r="23966" spans="1:5" x14ac:dyDescent="0.25">
      <c r="A23966" s="93" t="s">
        <v>3976</v>
      </c>
      <c r="D23966" s="93" t="s">
        <v>14</v>
      </c>
      <c r="E23966" s="93" t="s">
        <v>33785</v>
      </c>
    </row>
    <row r="23967" spans="1:5" x14ac:dyDescent="0.25">
      <c r="A23967" s="93" t="s">
        <v>3976</v>
      </c>
      <c r="B23967" t="s">
        <v>21791</v>
      </c>
      <c r="C23967">
        <v>122</v>
      </c>
      <c r="D23967" s="93" t="s">
        <v>22389</v>
      </c>
      <c r="E23967" s="93" t="s">
        <v>14</v>
      </c>
    </row>
    <row r="23968" spans="1:5" x14ac:dyDescent="0.25">
      <c r="A23968" s="93" t="s">
        <v>3976</v>
      </c>
      <c r="B23968" t="s">
        <v>21791</v>
      </c>
      <c r="C23968">
        <v>20083</v>
      </c>
      <c r="D23968" s="93" t="s">
        <v>22435</v>
      </c>
      <c r="E23968" s="93" t="s">
        <v>14</v>
      </c>
    </row>
    <row r="23969" spans="1:5" x14ac:dyDescent="0.25">
      <c r="A23969" s="93" t="s">
        <v>3976</v>
      </c>
      <c r="B23969" t="s">
        <v>21791</v>
      </c>
      <c r="C23969">
        <v>38026</v>
      </c>
      <c r="D23969" s="93" t="s">
        <v>22196</v>
      </c>
      <c r="E23969" s="93" t="s">
        <v>14</v>
      </c>
    </row>
    <row r="23970" spans="1:5" x14ac:dyDescent="0.25">
      <c r="A23970" s="93" t="s">
        <v>3976</v>
      </c>
      <c r="B23970" t="s">
        <v>21791</v>
      </c>
      <c r="C23970">
        <v>38383</v>
      </c>
      <c r="D23970" s="93" t="s">
        <v>23867</v>
      </c>
      <c r="E23970" s="93" t="s">
        <v>14</v>
      </c>
    </row>
    <row r="23971" spans="1:5" x14ac:dyDescent="0.25">
      <c r="A23971" s="93" t="s">
        <v>3976</v>
      </c>
      <c r="B23971" t="s">
        <v>21783</v>
      </c>
      <c r="C23971">
        <v>88248</v>
      </c>
      <c r="D23971" s="93" t="s">
        <v>27515</v>
      </c>
      <c r="E23971" s="93" t="s">
        <v>14</v>
      </c>
    </row>
    <row r="23972" spans="1:5" x14ac:dyDescent="0.25">
      <c r="A23972" s="93" t="s">
        <v>3976</v>
      </c>
      <c r="B23972" t="s">
        <v>21783</v>
      </c>
      <c r="C23972">
        <v>88267</v>
      </c>
      <c r="D23972" s="93" t="s">
        <v>27515</v>
      </c>
      <c r="E23972" s="93" t="s">
        <v>14</v>
      </c>
    </row>
    <row r="23973" spans="1:5" x14ac:dyDescent="0.25">
      <c r="A23973" s="93" t="s">
        <v>3977</v>
      </c>
      <c r="D23973" s="93" t="s">
        <v>14</v>
      </c>
      <c r="E23973" s="93" t="s">
        <v>33786</v>
      </c>
    </row>
    <row r="23974" spans="1:5" x14ac:dyDescent="0.25">
      <c r="A23974" s="93" t="s">
        <v>3977</v>
      </c>
      <c r="B23974" t="s">
        <v>21791</v>
      </c>
      <c r="C23974">
        <v>122</v>
      </c>
      <c r="D23974" s="93" t="s">
        <v>21804</v>
      </c>
      <c r="E23974" s="93" t="s">
        <v>14</v>
      </c>
    </row>
    <row r="23975" spans="1:5" x14ac:dyDescent="0.25">
      <c r="A23975" s="93" t="s">
        <v>3977</v>
      </c>
      <c r="B23975" t="s">
        <v>21791</v>
      </c>
      <c r="C23975">
        <v>7138</v>
      </c>
      <c r="D23975" s="93" t="s">
        <v>22196</v>
      </c>
      <c r="E23975" s="93" t="s">
        <v>14</v>
      </c>
    </row>
    <row r="23976" spans="1:5" x14ac:dyDescent="0.25">
      <c r="A23976" s="93" t="s">
        <v>3977</v>
      </c>
      <c r="B23976" t="s">
        <v>21791</v>
      </c>
      <c r="C23976">
        <v>20083</v>
      </c>
      <c r="D23976" s="93" t="s">
        <v>25733</v>
      </c>
      <c r="E23976" s="93" t="s">
        <v>14</v>
      </c>
    </row>
    <row r="23977" spans="1:5" x14ac:dyDescent="0.25">
      <c r="A23977" s="93" t="s">
        <v>3977</v>
      </c>
      <c r="B23977" t="s">
        <v>21791</v>
      </c>
      <c r="C23977">
        <v>38383</v>
      </c>
      <c r="D23977" s="93" t="s">
        <v>26155</v>
      </c>
      <c r="E23977" s="93" t="s">
        <v>14</v>
      </c>
    </row>
    <row r="23978" spans="1:5" x14ac:dyDescent="0.25">
      <c r="A23978" s="93" t="s">
        <v>3977</v>
      </c>
      <c r="B23978" t="s">
        <v>21783</v>
      </c>
      <c r="C23978">
        <v>88248</v>
      </c>
      <c r="D23978" s="93" t="s">
        <v>27263</v>
      </c>
      <c r="E23978" s="93" t="s">
        <v>14</v>
      </c>
    </row>
    <row r="23979" spans="1:5" x14ac:dyDescent="0.25">
      <c r="A23979" s="93" t="s">
        <v>3977</v>
      </c>
      <c r="B23979" t="s">
        <v>21783</v>
      </c>
      <c r="C23979">
        <v>88267</v>
      </c>
      <c r="D23979" s="93" t="s">
        <v>27263</v>
      </c>
      <c r="E23979" s="93" t="s">
        <v>14</v>
      </c>
    </row>
    <row r="23980" spans="1:5" x14ac:dyDescent="0.25">
      <c r="A23980" s="93" t="s">
        <v>3978</v>
      </c>
      <c r="D23980" s="93" t="s">
        <v>14</v>
      </c>
      <c r="E23980" s="93" t="s">
        <v>33787</v>
      </c>
    </row>
    <row r="23981" spans="1:5" x14ac:dyDescent="0.25">
      <c r="A23981" s="93" t="s">
        <v>3978</v>
      </c>
      <c r="B23981" t="s">
        <v>21791</v>
      </c>
      <c r="C23981">
        <v>122</v>
      </c>
      <c r="D23981" s="93" t="s">
        <v>21804</v>
      </c>
      <c r="E23981" s="93" t="s">
        <v>14</v>
      </c>
    </row>
    <row r="23982" spans="1:5" x14ac:dyDescent="0.25">
      <c r="A23982" s="93" t="s">
        <v>3978</v>
      </c>
      <c r="B23982" t="s">
        <v>21791</v>
      </c>
      <c r="C23982">
        <v>7109</v>
      </c>
      <c r="D23982" s="93" t="s">
        <v>22196</v>
      </c>
      <c r="E23982" s="93" t="s">
        <v>14</v>
      </c>
    </row>
    <row r="23983" spans="1:5" x14ac:dyDescent="0.25">
      <c r="A23983" s="93" t="s">
        <v>3978</v>
      </c>
      <c r="B23983" t="s">
        <v>21791</v>
      </c>
      <c r="C23983">
        <v>20083</v>
      </c>
      <c r="D23983" s="93" t="s">
        <v>25733</v>
      </c>
      <c r="E23983" s="93" t="s">
        <v>14</v>
      </c>
    </row>
    <row r="23984" spans="1:5" x14ac:dyDescent="0.25">
      <c r="A23984" s="93" t="s">
        <v>3978</v>
      </c>
      <c r="B23984" t="s">
        <v>21791</v>
      </c>
      <c r="C23984">
        <v>38383</v>
      </c>
      <c r="D23984" s="93" t="s">
        <v>26155</v>
      </c>
      <c r="E23984" s="93" t="s">
        <v>14</v>
      </c>
    </row>
    <row r="23985" spans="1:5" x14ac:dyDescent="0.25">
      <c r="A23985" s="93" t="s">
        <v>3978</v>
      </c>
      <c r="B23985" t="s">
        <v>21783</v>
      </c>
      <c r="C23985">
        <v>88248</v>
      </c>
      <c r="D23985" s="93" t="s">
        <v>27263</v>
      </c>
      <c r="E23985" s="93" t="s">
        <v>14</v>
      </c>
    </row>
    <row r="23986" spans="1:5" x14ac:dyDescent="0.25">
      <c r="A23986" s="93" t="s">
        <v>3978</v>
      </c>
      <c r="B23986" t="s">
        <v>21783</v>
      </c>
      <c r="C23986">
        <v>88267</v>
      </c>
      <c r="D23986" s="93" t="s">
        <v>27263</v>
      </c>
      <c r="E23986" s="93" t="s">
        <v>14</v>
      </c>
    </row>
    <row r="23987" spans="1:5" x14ac:dyDescent="0.25">
      <c r="A23987" s="93" t="s">
        <v>3979</v>
      </c>
      <c r="D23987" s="93" t="s">
        <v>14</v>
      </c>
      <c r="E23987" s="93" t="s">
        <v>33788</v>
      </c>
    </row>
    <row r="23988" spans="1:5" x14ac:dyDescent="0.25">
      <c r="A23988" s="93" t="s">
        <v>3979</v>
      </c>
      <c r="B23988" t="s">
        <v>21791</v>
      </c>
      <c r="C23988">
        <v>122</v>
      </c>
      <c r="D23988" s="93" t="s">
        <v>23339</v>
      </c>
      <c r="E23988" s="93" t="s">
        <v>14</v>
      </c>
    </row>
    <row r="23989" spans="1:5" x14ac:dyDescent="0.25">
      <c r="A23989" s="93" t="s">
        <v>3979</v>
      </c>
      <c r="B23989" t="s">
        <v>21791</v>
      </c>
      <c r="C23989">
        <v>7139</v>
      </c>
      <c r="D23989" s="93" t="s">
        <v>22196</v>
      </c>
      <c r="E23989" s="93" t="s">
        <v>14</v>
      </c>
    </row>
    <row r="23990" spans="1:5" x14ac:dyDescent="0.25">
      <c r="A23990" s="93" t="s">
        <v>3979</v>
      </c>
      <c r="B23990" t="s">
        <v>21791</v>
      </c>
      <c r="C23990">
        <v>20083</v>
      </c>
      <c r="D23990" s="93" t="s">
        <v>24319</v>
      </c>
      <c r="E23990" s="93" t="s">
        <v>14</v>
      </c>
    </row>
    <row r="23991" spans="1:5" x14ac:dyDescent="0.25">
      <c r="A23991" s="93" t="s">
        <v>3979</v>
      </c>
      <c r="B23991" t="s">
        <v>21791</v>
      </c>
      <c r="C23991">
        <v>38383</v>
      </c>
      <c r="D23991" s="93" t="s">
        <v>24037</v>
      </c>
      <c r="E23991" s="93" t="s">
        <v>14</v>
      </c>
    </row>
    <row r="23992" spans="1:5" x14ac:dyDescent="0.25">
      <c r="A23992" s="93" t="s">
        <v>3979</v>
      </c>
      <c r="B23992" t="s">
        <v>21783</v>
      </c>
      <c r="C23992">
        <v>88248</v>
      </c>
      <c r="D23992" s="93" t="s">
        <v>27503</v>
      </c>
      <c r="E23992" s="93" t="s">
        <v>14</v>
      </c>
    </row>
    <row r="23993" spans="1:5" x14ac:dyDescent="0.25">
      <c r="A23993" s="93" t="s">
        <v>3979</v>
      </c>
      <c r="B23993" t="s">
        <v>21783</v>
      </c>
      <c r="C23993">
        <v>88267</v>
      </c>
      <c r="D23993" s="93" t="s">
        <v>27503</v>
      </c>
      <c r="E23993" s="93" t="s">
        <v>14</v>
      </c>
    </row>
    <row r="23994" spans="1:5" x14ac:dyDescent="0.25">
      <c r="A23994" s="93" t="s">
        <v>3980</v>
      </c>
      <c r="D23994" s="93" t="s">
        <v>14</v>
      </c>
      <c r="E23994" s="93" t="s">
        <v>33789</v>
      </c>
    </row>
    <row r="23995" spans="1:5" x14ac:dyDescent="0.25">
      <c r="A23995" s="93" t="s">
        <v>3980</v>
      </c>
      <c r="B23995" t="s">
        <v>21791</v>
      </c>
      <c r="C23995">
        <v>122</v>
      </c>
      <c r="D23995" s="93" t="s">
        <v>23323</v>
      </c>
      <c r="E23995" s="93" t="s">
        <v>14</v>
      </c>
    </row>
    <row r="23996" spans="1:5" x14ac:dyDescent="0.25">
      <c r="A23996" s="93" t="s">
        <v>3980</v>
      </c>
      <c r="B23996" t="s">
        <v>21791</v>
      </c>
      <c r="C23996">
        <v>7104</v>
      </c>
      <c r="D23996" s="93" t="s">
        <v>22196</v>
      </c>
      <c r="E23996" s="93" t="s">
        <v>14</v>
      </c>
    </row>
    <row r="23997" spans="1:5" x14ac:dyDescent="0.25">
      <c r="A23997" s="93" t="s">
        <v>3980</v>
      </c>
      <c r="B23997" t="s">
        <v>21791</v>
      </c>
      <c r="C23997">
        <v>20083</v>
      </c>
      <c r="D23997" s="93" t="s">
        <v>24226</v>
      </c>
      <c r="E23997" s="93" t="s">
        <v>14</v>
      </c>
    </row>
    <row r="23998" spans="1:5" x14ac:dyDescent="0.25">
      <c r="A23998" s="93" t="s">
        <v>3980</v>
      </c>
      <c r="B23998" t="s">
        <v>21791</v>
      </c>
      <c r="C23998">
        <v>38383</v>
      </c>
      <c r="D23998" s="93" t="s">
        <v>27517</v>
      </c>
      <c r="E23998" s="93" t="s">
        <v>14</v>
      </c>
    </row>
    <row r="23999" spans="1:5" x14ac:dyDescent="0.25">
      <c r="A23999" s="93" t="s">
        <v>3980</v>
      </c>
      <c r="B23999" t="s">
        <v>21783</v>
      </c>
      <c r="C23999">
        <v>88248</v>
      </c>
      <c r="D23999" s="93" t="s">
        <v>27518</v>
      </c>
      <c r="E23999" s="93" t="s">
        <v>14</v>
      </c>
    </row>
    <row r="24000" spans="1:5" x14ac:dyDescent="0.25">
      <c r="A24000" s="93" t="s">
        <v>3980</v>
      </c>
      <c r="B24000" t="s">
        <v>21783</v>
      </c>
      <c r="C24000">
        <v>88267</v>
      </c>
      <c r="D24000" s="93" t="s">
        <v>27518</v>
      </c>
      <c r="E24000" s="93" t="s">
        <v>14</v>
      </c>
    </row>
    <row r="24001" spans="1:5" x14ac:dyDescent="0.25">
      <c r="A24001" s="93" t="s">
        <v>3981</v>
      </c>
      <c r="D24001" s="93" t="s">
        <v>14</v>
      </c>
      <c r="E24001" s="93" t="s">
        <v>33790</v>
      </c>
    </row>
    <row r="24002" spans="1:5" x14ac:dyDescent="0.25">
      <c r="A24002" s="93" t="s">
        <v>3981</v>
      </c>
      <c r="B24002" t="s">
        <v>21791</v>
      </c>
      <c r="C24002">
        <v>122</v>
      </c>
      <c r="D24002" s="93" t="s">
        <v>22197</v>
      </c>
      <c r="E24002" s="93" t="s">
        <v>14</v>
      </c>
    </row>
    <row r="24003" spans="1:5" x14ac:dyDescent="0.25">
      <c r="A24003" s="93" t="s">
        <v>3981</v>
      </c>
      <c r="B24003" t="s">
        <v>21791</v>
      </c>
      <c r="C24003">
        <v>7140</v>
      </c>
      <c r="D24003" s="93" t="s">
        <v>22196</v>
      </c>
      <c r="E24003" s="93" t="s">
        <v>14</v>
      </c>
    </row>
    <row r="24004" spans="1:5" x14ac:dyDescent="0.25">
      <c r="A24004" s="93" t="s">
        <v>3981</v>
      </c>
      <c r="B24004" t="s">
        <v>21791</v>
      </c>
      <c r="C24004">
        <v>20083</v>
      </c>
      <c r="D24004" s="93" t="s">
        <v>24954</v>
      </c>
      <c r="E24004" s="93" t="s">
        <v>14</v>
      </c>
    </row>
    <row r="24005" spans="1:5" x14ac:dyDescent="0.25">
      <c r="A24005" s="93" t="s">
        <v>3981</v>
      </c>
      <c r="B24005" t="s">
        <v>21791</v>
      </c>
      <c r="C24005">
        <v>38383</v>
      </c>
      <c r="D24005" s="93" t="s">
        <v>22847</v>
      </c>
      <c r="E24005" s="93" t="s">
        <v>14</v>
      </c>
    </row>
    <row r="24006" spans="1:5" x14ac:dyDescent="0.25">
      <c r="A24006" s="93" t="s">
        <v>3981</v>
      </c>
      <c r="B24006" t="s">
        <v>21783</v>
      </c>
      <c r="C24006">
        <v>88248</v>
      </c>
      <c r="D24006" s="93" t="s">
        <v>27519</v>
      </c>
      <c r="E24006" s="93" t="s">
        <v>14</v>
      </c>
    </row>
    <row r="24007" spans="1:5" x14ac:dyDescent="0.25">
      <c r="A24007" s="93" t="s">
        <v>3981</v>
      </c>
      <c r="B24007" t="s">
        <v>21783</v>
      </c>
      <c r="C24007">
        <v>88267</v>
      </c>
      <c r="D24007" s="93" t="s">
        <v>27519</v>
      </c>
      <c r="E24007" s="93" t="s">
        <v>14</v>
      </c>
    </row>
    <row r="24008" spans="1:5" x14ac:dyDescent="0.25">
      <c r="A24008" s="93" t="s">
        <v>3982</v>
      </c>
      <c r="D24008" s="93" t="s">
        <v>14</v>
      </c>
      <c r="E24008" s="93" t="s">
        <v>33791</v>
      </c>
    </row>
    <row r="24009" spans="1:5" x14ac:dyDescent="0.25">
      <c r="A24009" s="93" t="s">
        <v>3982</v>
      </c>
      <c r="B24009" t="s">
        <v>21791</v>
      </c>
      <c r="C24009">
        <v>122</v>
      </c>
      <c r="D24009" s="93" t="s">
        <v>23339</v>
      </c>
      <c r="E24009" s="93" t="s">
        <v>14</v>
      </c>
    </row>
    <row r="24010" spans="1:5" x14ac:dyDescent="0.25">
      <c r="A24010" s="93" t="s">
        <v>3982</v>
      </c>
      <c r="B24010" t="s">
        <v>21791</v>
      </c>
      <c r="C24010">
        <v>7114</v>
      </c>
      <c r="D24010" s="93" t="s">
        <v>22196</v>
      </c>
      <c r="E24010" s="93" t="s">
        <v>14</v>
      </c>
    </row>
    <row r="24011" spans="1:5" x14ac:dyDescent="0.25">
      <c r="A24011" s="93" t="s">
        <v>3982</v>
      </c>
      <c r="B24011" t="s">
        <v>21791</v>
      </c>
      <c r="C24011">
        <v>20083</v>
      </c>
      <c r="D24011" s="93" t="s">
        <v>25360</v>
      </c>
      <c r="E24011" s="93" t="s">
        <v>14</v>
      </c>
    </row>
    <row r="24012" spans="1:5" x14ac:dyDescent="0.25">
      <c r="A24012" s="93" t="s">
        <v>3982</v>
      </c>
      <c r="B24012" t="s">
        <v>21791</v>
      </c>
      <c r="C24012">
        <v>38383</v>
      </c>
      <c r="D24012" s="93" t="s">
        <v>25015</v>
      </c>
      <c r="E24012" s="93" t="s">
        <v>14</v>
      </c>
    </row>
    <row r="24013" spans="1:5" x14ac:dyDescent="0.25">
      <c r="A24013" s="93" t="s">
        <v>3982</v>
      </c>
      <c r="B24013" t="s">
        <v>21783</v>
      </c>
      <c r="C24013">
        <v>88248</v>
      </c>
      <c r="D24013" s="93" t="s">
        <v>22051</v>
      </c>
      <c r="E24013" s="93" t="s">
        <v>14</v>
      </c>
    </row>
    <row r="24014" spans="1:5" x14ac:dyDescent="0.25">
      <c r="A24014" s="93" t="s">
        <v>3982</v>
      </c>
      <c r="B24014" t="s">
        <v>21783</v>
      </c>
      <c r="C24014">
        <v>88267</v>
      </c>
      <c r="D24014" s="93" t="s">
        <v>22051</v>
      </c>
      <c r="E24014" s="93" t="s">
        <v>14</v>
      </c>
    </row>
    <row r="24015" spans="1:5" x14ac:dyDescent="0.25">
      <c r="A24015" s="93" t="s">
        <v>3983</v>
      </c>
      <c r="D24015" s="93" t="s">
        <v>14</v>
      </c>
      <c r="E24015" s="93" t="s">
        <v>33792</v>
      </c>
    </row>
    <row r="24016" spans="1:5" x14ac:dyDescent="0.25">
      <c r="A24016" s="93" t="s">
        <v>3983</v>
      </c>
      <c r="B24016" t="s">
        <v>21791</v>
      </c>
      <c r="C24016">
        <v>122</v>
      </c>
      <c r="D24016" s="93" t="s">
        <v>23984</v>
      </c>
      <c r="E24016" s="93" t="s">
        <v>14</v>
      </c>
    </row>
    <row r="24017" spans="1:5" x14ac:dyDescent="0.25">
      <c r="A24017" s="93" t="s">
        <v>3983</v>
      </c>
      <c r="B24017" t="s">
        <v>21791</v>
      </c>
      <c r="C24017">
        <v>7136</v>
      </c>
      <c r="D24017" s="93" t="s">
        <v>22196</v>
      </c>
      <c r="E24017" s="93" t="s">
        <v>14</v>
      </c>
    </row>
    <row r="24018" spans="1:5" x14ac:dyDescent="0.25">
      <c r="A24018" s="93" t="s">
        <v>3983</v>
      </c>
      <c r="B24018" t="s">
        <v>21791</v>
      </c>
      <c r="C24018">
        <v>20083</v>
      </c>
      <c r="D24018" s="93" t="s">
        <v>24406</v>
      </c>
      <c r="E24018" s="93" t="s">
        <v>14</v>
      </c>
    </row>
    <row r="24019" spans="1:5" x14ac:dyDescent="0.25">
      <c r="A24019" s="93" t="s">
        <v>3983</v>
      </c>
      <c r="B24019" t="s">
        <v>21791</v>
      </c>
      <c r="C24019">
        <v>38383</v>
      </c>
      <c r="D24019" s="93" t="s">
        <v>22055</v>
      </c>
      <c r="E24019" s="93" t="s">
        <v>14</v>
      </c>
    </row>
    <row r="24020" spans="1:5" x14ac:dyDescent="0.25">
      <c r="A24020" s="93" t="s">
        <v>3983</v>
      </c>
      <c r="B24020" t="s">
        <v>21783</v>
      </c>
      <c r="C24020">
        <v>88248</v>
      </c>
      <c r="D24020" s="93" t="s">
        <v>27520</v>
      </c>
      <c r="E24020" s="93" t="s">
        <v>14</v>
      </c>
    </row>
    <row r="24021" spans="1:5" x14ac:dyDescent="0.25">
      <c r="A24021" s="93" t="s">
        <v>3983</v>
      </c>
      <c r="B24021" t="s">
        <v>21783</v>
      </c>
      <c r="C24021">
        <v>88267</v>
      </c>
      <c r="D24021" s="93" t="s">
        <v>27520</v>
      </c>
      <c r="E24021" s="93" t="s">
        <v>14</v>
      </c>
    </row>
    <row r="24022" spans="1:5" x14ac:dyDescent="0.25">
      <c r="A24022" s="93" t="s">
        <v>3984</v>
      </c>
      <c r="D24022" s="93" t="s">
        <v>14</v>
      </c>
      <c r="E24022" s="93" t="s">
        <v>33793</v>
      </c>
    </row>
    <row r="24023" spans="1:5" x14ac:dyDescent="0.25">
      <c r="A24023" s="93" t="s">
        <v>3984</v>
      </c>
      <c r="B24023" t="s">
        <v>21791</v>
      </c>
      <c r="C24023">
        <v>122</v>
      </c>
      <c r="D24023" s="93" t="s">
        <v>21804</v>
      </c>
      <c r="E24023" s="93" t="s">
        <v>14</v>
      </c>
    </row>
    <row r="24024" spans="1:5" x14ac:dyDescent="0.25">
      <c r="A24024" s="93" t="s">
        <v>3984</v>
      </c>
      <c r="B24024" t="s">
        <v>21791</v>
      </c>
      <c r="C24024">
        <v>3529</v>
      </c>
      <c r="D24024" s="93" t="s">
        <v>22196</v>
      </c>
      <c r="E24024" s="93" t="s">
        <v>14</v>
      </c>
    </row>
    <row r="24025" spans="1:5" x14ac:dyDescent="0.25">
      <c r="A24025" s="93" t="s">
        <v>3984</v>
      </c>
      <c r="B24025" t="s">
        <v>21791</v>
      </c>
      <c r="C24025">
        <v>20083</v>
      </c>
      <c r="D24025" s="93" t="s">
        <v>23318</v>
      </c>
      <c r="E24025" s="93" t="s">
        <v>14</v>
      </c>
    </row>
    <row r="24026" spans="1:5" x14ac:dyDescent="0.25">
      <c r="A24026" s="93" t="s">
        <v>3984</v>
      </c>
      <c r="B24026" t="s">
        <v>21791</v>
      </c>
      <c r="C24026">
        <v>38383</v>
      </c>
      <c r="D24026" s="93" t="s">
        <v>21812</v>
      </c>
      <c r="E24026" s="93" t="s">
        <v>14</v>
      </c>
    </row>
    <row r="24027" spans="1:5" x14ac:dyDescent="0.25">
      <c r="A24027" s="93" t="s">
        <v>3984</v>
      </c>
      <c r="B24027" t="s">
        <v>21783</v>
      </c>
      <c r="C24027">
        <v>88248</v>
      </c>
      <c r="D24027" s="93" t="s">
        <v>27521</v>
      </c>
      <c r="E24027" s="93" t="s">
        <v>14</v>
      </c>
    </row>
    <row r="24028" spans="1:5" x14ac:dyDescent="0.25">
      <c r="A24028" s="93" t="s">
        <v>3984</v>
      </c>
      <c r="B24028" t="s">
        <v>21783</v>
      </c>
      <c r="C24028">
        <v>88267</v>
      </c>
      <c r="D24028" s="93" t="s">
        <v>27521</v>
      </c>
      <c r="E24028" s="93" t="s">
        <v>14</v>
      </c>
    </row>
    <row r="24029" spans="1:5" x14ac:dyDescent="0.25">
      <c r="A24029" s="93" t="s">
        <v>3985</v>
      </c>
      <c r="D24029" s="93" t="s">
        <v>14</v>
      </c>
      <c r="E24029" s="93" t="s">
        <v>33794</v>
      </c>
    </row>
    <row r="24030" spans="1:5" x14ac:dyDescent="0.25">
      <c r="A24030" s="93" t="s">
        <v>3985</v>
      </c>
      <c r="B24030" t="s">
        <v>21791</v>
      </c>
      <c r="C24030">
        <v>122</v>
      </c>
      <c r="D24030" s="93" t="s">
        <v>21804</v>
      </c>
      <c r="E24030" s="93" t="s">
        <v>14</v>
      </c>
    </row>
    <row r="24031" spans="1:5" x14ac:dyDescent="0.25">
      <c r="A24031" s="93" t="s">
        <v>3985</v>
      </c>
      <c r="B24031" t="s">
        <v>21791</v>
      </c>
      <c r="C24031">
        <v>3500</v>
      </c>
      <c r="D24031" s="93" t="s">
        <v>22196</v>
      </c>
      <c r="E24031" s="93" t="s">
        <v>14</v>
      </c>
    </row>
    <row r="24032" spans="1:5" x14ac:dyDescent="0.25">
      <c r="A24032" s="93" t="s">
        <v>3985</v>
      </c>
      <c r="B24032" t="s">
        <v>21791</v>
      </c>
      <c r="C24032">
        <v>20083</v>
      </c>
      <c r="D24032" s="93" t="s">
        <v>23318</v>
      </c>
      <c r="E24032" s="93" t="s">
        <v>14</v>
      </c>
    </row>
    <row r="24033" spans="1:5" x14ac:dyDescent="0.25">
      <c r="A24033" s="93" t="s">
        <v>3985</v>
      </c>
      <c r="B24033" t="s">
        <v>21791</v>
      </c>
      <c r="C24033">
        <v>38383</v>
      </c>
      <c r="D24033" s="93" t="s">
        <v>21812</v>
      </c>
      <c r="E24033" s="93" t="s">
        <v>14</v>
      </c>
    </row>
    <row r="24034" spans="1:5" x14ac:dyDescent="0.25">
      <c r="A24034" s="93" t="s">
        <v>3985</v>
      </c>
      <c r="B24034" t="s">
        <v>21783</v>
      </c>
      <c r="C24034">
        <v>88248</v>
      </c>
      <c r="D24034" s="93" t="s">
        <v>27521</v>
      </c>
      <c r="E24034" s="93" t="s">
        <v>14</v>
      </c>
    </row>
    <row r="24035" spans="1:5" x14ac:dyDescent="0.25">
      <c r="A24035" s="93" t="s">
        <v>3985</v>
      </c>
      <c r="B24035" t="s">
        <v>21783</v>
      </c>
      <c r="C24035">
        <v>88267</v>
      </c>
      <c r="D24035" s="93" t="s">
        <v>27521</v>
      </c>
      <c r="E24035" s="93" t="s">
        <v>14</v>
      </c>
    </row>
    <row r="24036" spans="1:5" x14ac:dyDescent="0.25">
      <c r="A24036" s="93" t="s">
        <v>3986</v>
      </c>
      <c r="D24036" s="93" t="s">
        <v>14</v>
      </c>
      <c r="E24036" s="93" t="s">
        <v>33795</v>
      </c>
    </row>
    <row r="24037" spans="1:5" x14ac:dyDescent="0.25">
      <c r="A24037" s="93" t="s">
        <v>3986</v>
      </c>
      <c r="B24037" t="s">
        <v>21791</v>
      </c>
      <c r="C24037">
        <v>122</v>
      </c>
      <c r="D24037" s="93" t="s">
        <v>21804</v>
      </c>
      <c r="E24037" s="93" t="s">
        <v>14</v>
      </c>
    </row>
    <row r="24038" spans="1:5" x14ac:dyDescent="0.25">
      <c r="A24038" s="93" t="s">
        <v>3986</v>
      </c>
      <c r="B24038" t="s">
        <v>21791</v>
      </c>
      <c r="C24038">
        <v>1956</v>
      </c>
      <c r="D24038" s="93" t="s">
        <v>22196</v>
      </c>
      <c r="E24038" s="93" t="s">
        <v>14</v>
      </c>
    </row>
    <row r="24039" spans="1:5" x14ac:dyDescent="0.25">
      <c r="A24039" s="93" t="s">
        <v>3986</v>
      </c>
      <c r="B24039" t="s">
        <v>21791</v>
      </c>
      <c r="C24039">
        <v>20083</v>
      </c>
      <c r="D24039" s="93" t="s">
        <v>23318</v>
      </c>
      <c r="E24039" s="93" t="s">
        <v>14</v>
      </c>
    </row>
    <row r="24040" spans="1:5" x14ac:dyDescent="0.25">
      <c r="A24040" s="93" t="s">
        <v>3986</v>
      </c>
      <c r="B24040" t="s">
        <v>21791</v>
      </c>
      <c r="C24040">
        <v>38383</v>
      </c>
      <c r="D24040" s="93" t="s">
        <v>21812</v>
      </c>
      <c r="E24040" s="93" t="s">
        <v>14</v>
      </c>
    </row>
    <row r="24041" spans="1:5" x14ac:dyDescent="0.25">
      <c r="A24041" s="93" t="s">
        <v>3986</v>
      </c>
      <c r="B24041" t="s">
        <v>21783</v>
      </c>
      <c r="C24041">
        <v>88248</v>
      </c>
      <c r="D24041" s="93" t="s">
        <v>27521</v>
      </c>
      <c r="E24041" s="93" t="s">
        <v>14</v>
      </c>
    </row>
    <row r="24042" spans="1:5" x14ac:dyDescent="0.25">
      <c r="A24042" s="93" t="s">
        <v>3986</v>
      </c>
      <c r="B24042" t="s">
        <v>21783</v>
      </c>
      <c r="C24042">
        <v>88267</v>
      </c>
      <c r="D24042" s="93" t="s">
        <v>27521</v>
      </c>
      <c r="E24042" s="93" t="s">
        <v>14</v>
      </c>
    </row>
    <row r="24043" spans="1:5" x14ac:dyDescent="0.25">
      <c r="A24043" s="93" t="s">
        <v>3987</v>
      </c>
      <c r="D24043" s="93" t="s">
        <v>14</v>
      </c>
      <c r="E24043" s="93" t="s">
        <v>33796</v>
      </c>
    </row>
    <row r="24044" spans="1:5" x14ac:dyDescent="0.25">
      <c r="A24044" s="93" t="s">
        <v>3987</v>
      </c>
      <c r="B24044" t="s">
        <v>21791</v>
      </c>
      <c r="C24044">
        <v>122</v>
      </c>
      <c r="D24044" s="93" t="s">
        <v>21804</v>
      </c>
      <c r="E24044" s="93" t="s">
        <v>14</v>
      </c>
    </row>
    <row r="24045" spans="1:5" x14ac:dyDescent="0.25">
      <c r="A24045" s="93" t="s">
        <v>3987</v>
      </c>
      <c r="B24045" t="s">
        <v>21791</v>
      </c>
      <c r="C24045">
        <v>1927</v>
      </c>
      <c r="D24045" s="93" t="s">
        <v>22196</v>
      </c>
      <c r="E24045" s="93" t="s">
        <v>14</v>
      </c>
    </row>
    <row r="24046" spans="1:5" x14ac:dyDescent="0.25">
      <c r="A24046" s="93" t="s">
        <v>3987</v>
      </c>
      <c r="B24046" t="s">
        <v>21791</v>
      </c>
      <c r="C24046">
        <v>20083</v>
      </c>
      <c r="D24046" s="93" t="s">
        <v>23318</v>
      </c>
      <c r="E24046" s="93" t="s">
        <v>14</v>
      </c>
    </row>
    <row r="24047" spans="1:5" x14ac:dyDescent="0.25">
      <c r="A24047" s="93" t="s">
        <v>3987</v>
      </c>
      <c r="B24047" t="s">
        <v>21791</v>
      </c>
      <c r="C24047">
        <v>38383</v>
      </c>
      <c r="D24047" s="93" t="s">
        <v>21812</v>
      </c>
      <c r="E24047" s="93" t="s">
        <v>14</v>
      </c>
    </row>
    <row r="24048" spans="1:5" x14ac:dyDescent="0.25">
      <c r="A24048" s="93" t="s">
        <v>3987</v>
      </c>
      <c r="B24048" t="s">
        <v>21783</v>
      </c>
      <c r="C24048">
        <v>88248</v>
      </c>
      <c r="D24048" s="93" t="s">
        <v>27521</v>
      </c>
      <c r="E24048" s="93" t="s">
        <v>14</v>
      </c>
    </row>
    <row r="24049" spans="1:5" x14ac:dyDescent="0.25">
      <c r="A24049" s="93" t="s">
        <v>3987</v>
      </c>
      <c r="B24049" t="s">
        <v>21783</v>
      </c>
      <c r="C24049">
        <v>88267</v>
      </c>
      <c r="D24049" s="93" t="s">
        <v>27521</v>
      </c>
      <c r="E24049" s="93" t="s">
        <v>14</v>
      </c>
    </row>
    <row r="24050" spans="1:5" x14ac:dyDescent="0.25">
      <c r="A24050" s="93" t="s">
        <v>3988</v>
      </c>
      <c r="D24050" s="93" t="s">
        <v>14</v>
      </c>
      <c r="E24050" s="93" t="s">
        <v>33797</v>
      </c>
    </row>
    <row r="24051" spans="1:5" x14ac:dyDescent="0.25">
      <c r="A24051" s="93" t="s">
        <v>3988</v>
      </c>
      <c r="B24051" t="s">
        <v>21791</v>
      </c>
      <c r="C24051">
        <v>122</v>
      </c>
      <c r="D24051" s="93" t="s">
        <v>22389</v>
      </c>
      <c r="E24051" s="93" t="s">
        <v>14</v>
      </c>
    </row>
    <row r="24052" spans="1:5" x14ac:dyDescent="0.25">
      <c r="A24052" s="93" t="s">
        <v>3988</v>
      </c>
      <c r="B24052" t="s">
        <v>21791</v>
      </c>
      <c r="C24052">
        <v>3536</v>
      </c>
      <c r="D24052" s="93" t="s">
        <v>22196</v>
      </c>
      <c r="E24052" s="93" t="s">
        <v>14</v>
      </c>
    </row>
    <row r="24053" spans="1:5" x14ac:dyDescent="0.25">
      <c r="A24053" s="93" t="s">
        <v>3988</v>
      </c>
      <c r="B24053" t="s">
        <v>21791</v>
      </c>
      <c r="C24053">
        <v>20083</v>
      </c>
      <c r="D24053" s="93" t="s">
        <v>22435</v>
      </c>
      <c r="E24053" s="93" t="s">
        <v>14</v>
      </c>
    </row>
    <row r="24054" spans="1:5" x14ac:dyDescent="0.25">
      <c r="A24054" s="93" t="s">
        <v>3988</v>
      </c>
      <c r="B24054" t="s">
        <v>21791</v>
      </c>
      <c r="C24054">
        <v>38383</v>
      </c>
      <c r="D24054" s="93" t="s">
        <v>22399</v>
      </c>
      <c r="E24054" s="93" t="s">
        <v>14</v>
      </c>
    </row>
    <row r="24055" spans="1:5" x14ac:dyDescent="0.25">
      <c r="A24055" s="93" t="s">
        <v>3988</v>
      </c>
      <c r="B24055" t="s">
        <v>21783</v>
      </c>
      <c r="C24055">
        <v>88248</v>
      </c>
      <c r="D24055" s="93" t="s">
        <v>27522</v>
      </c>
      <c r="E24055" s="93" t="s">
        <v>14</v>
      </c>
    </row>
    <row r="24056" spans="1:5" x14ac:dyDescent="0.25">
      <c r="A24056" s="93" t="s">
        <v>3988</v>
      </c>
      <c r="B24056" t="s">
        <v>21783</v>
      </c>
      <c r="C24056">
        <v>88267</v>
      </c>
      <c r="D24056" s="93" t="s">
        <v>27522</v>
      </c>
      <c r="E24056" s="93" t="s">
        <v>14</v>
      </c>
    </row>
    <row r="24057" spans="1:5" x14ac:dyDescent="0.25">
      <c r="A24057" s="93" t="s">
        <v>3989</v>
      </c>
      <c r="D24057" s="93" t="s">
        <v>14</v>
      </c>
      <c r="E24057" s="93" t="s">
        <v>33798</v>
      </c>
    </row>
    <row r="24058" spans="1:5" x14ac:dyDescent="0.25">
      <c r="A24058" s="93" t="s">
        <v>3989</v>
      </c>
      <c r="B24058" t="s">
        <v>21791</v>
      </c>
      <c r="C24058">
        <v>122</v>
      </c>
      <c r="D24058" s="93" t="s">
        <v>22389</v>
      </c>
      <c r="E24058" s="93" t="s">
        <v>14</v>
      </c>
    </row>
    <row r="24059" spans="1:5" x14ac:dyDescent="0.25">
      <c r="A24059" s="93" t="s">
        <v>3989</v>
      </c>
      <c r="B24059" t="s">
        <v>21791</v>
      </c>
      <c r="C24059">
        <v>3501</v>
      </c>
      <c r="D24059" s="93" t="s">
        <v>22196</v>
      </c>
      <c r="E24059" s="93" t="s">
        <v>14</v>
      </c>
    </row>
    <row r="24060" spans="1:5" x14ac:dyDescent="0.25">
      <c r="A24060" s="93" t="s">
        <v>3989</v>
      </c>
      <c r="B24060" t="s">
        <v>21791</v>
      </c>
      <c r="C24060">
        <v>20083</v>
      </c>
      <c r="D24060" s="93" t="s">
        <v>22435</v>
      </c>
      <c r="E24060" s="93" t="s">
        <v>14</v>
      </c>
    </row>
    <row r="24061" spans="1:5" x14ac:dyDescent="0.25">
      <c r="A24061" s="93" t="s">
        <v>3989</v>
      </c>
      <c r="B24061" t="s">
        <v>21791</v>
      </c>
      <c r="C24061">
        <v>38383</v>
      </c>
      <c r="D24061" s="93" t="s">
        <v>22399</v>
      </c>
      <c r="E24061" s="93" t="s">
        <v>14</v>
      </c>
    </row>
    <row r="24062" spans="1:5" x14ac:dyDescent="0.25">
      <c r="A24062" s="93" t="s">
        <v>3989</v>
      </c>
      <c r="B24062" t="s">
        <v>21783</v>
      </c>
      <c r="C24062">
        <v>88248</v>
      </c>
      <c r="D24062" s="93" t="s">
        <v>27522</v>
      </c>
      <c r="E24062" s="93" t="s">
        <v>14</v>
      </c>
    </row>
    <row r="24063" spans="1:5" x14ac:dyDescent="0.25">
      <c r="A24063" s="93" t="s">
        <v>3989</v>
      </c>
      <c r="B24063" t="s">
        <v>21783</v>
      </c>
      <c r="C24063">
        <v>88267</v>
      </c>
      <c r="D24063" s="93" t="s">
        <v>27522</v>
      </c>
      <c r="E24063" s="93" t="s">
        <v>14</v>
      </c>
    </row>
    <row r="24064" spans="1:5" x14ac:dyDescent="0.25">
      <c r="A24064" s="93" t="s">
        <v>3990</v>
      </c>
      <c r="D24064" s="93" t="s">
        <v>14</v>
      </c>
      <c r="E24064" s="93" t="s">
        <v>33799</v>
      </c>
    </row>
    <row r="24065" spans="1:5" x14ac:dyDescent="0.25">
      <c r="A24065" s="93" t="s">
        <v>3990</v>
      </c>
      <c r="B24065" t="s">
        <v>21791</v>
      </c>
      <c r="C24065">
        <v>122</v>
      </c>
      <c r="D24065" s="93" t="s">
        <v>22389</v>
      </c>
      <c r="E24065" s="93" t="s">
        <v>14</v>
      </c>
    </row>
    <row r="24066" spans="1:5" x14ac:dyDescent="0.25">
      <c r="A24066" s="93" t="s">
        <v>3990</v>
      </c>
      <c r="B24066" t="s">
        <v>21791</v>
      </c>
      <c r="C24066">
        <v>1957</v>
      </c>
      <c r="D24066" s="93" t="s">
        <v>22196</v>
      </c>
      <c r="E24066" s="93" t="s">
        <v>14</v>
      </c>
    </row>
    <row r="24067" spans="1:5" x14ac:dyDescent="0.25">
      <c r="A24067" s="93" t="s">
        <v>3990</v>
      </c>
      <c r="B24067" t="s">
        <v>21791</v>
      </c>
      <c r="C24067">
        <v>20083</v>
      </c>
      <c r="D24067" s="93" t="s">
        <v>22435</v>
      </c>
      <c r="E24067" s="93" t="s">
        <v>14</v>
      </c>
    </row>
    <row r="24068" spans="1:5" x14ac:dyDescent="0.25">
      <c r="A24068" s="93" t="s">
        <v>3990</v>
      </c>
      <c r="B24068" t="s">
        <v>21791</v>
      </c>
      <c r="C24068">
        <v>38383</v>
      </c>
      <c r="D24068" s="93" t="s">
        <v>22399</v>
      </c>
      <c r="E24068" s="93" t="s">
        <v>14</v>
      </c>
    </row>
    <row r="24069" spans="1:5" x14ac:dyDescent="0.25">
      <c r="A24069" s="93" t="s">
        <v>3990</v>
      </c>
      <c r="B24069" t="s">
        <v>21783</v>
      </c>
      <c r="C24069">
        <v>88248</v>
      </c>
      <c r="D24069" s="93" t="s">
        <v>27522</v>
      </c>
      <c r="E24069" s="93" t="s">
        <v>14</v>
      </c>
    </row>
    <row r="24070" spans="1:5" x14ac:dyDescent="0.25">
      <c r="A24070" s="93" t="s">
        <v>3990</v>
      </c>
      <c r="B24070" t="s">
        <v>21783</v>
      </c>
      <c r="C24070">
        <v>88267</v>
      </c>
      <c r="D24070" s="93" t="s">
        <v>27522</v>
      </c>
      <c r="E24070" s="93" t="s">
        <v>14</v>
      </c>
    </row>
    <row r="24071" spans="1:5" x14ac:dyDescent="0.25">
      <c r="A24071" s="93" t="s">
        <v>3991</v>
      </c>
      <c r="D24071" s="93" t="s">
        <v>14</v>
      </c>
      <c r="E24071" s="93" t="s">
        <v>33800</v>
      </c>
    </row>
    <row r="24072" spans="1:5" x14ac:dyDescent="0.25">
      <c r="A24072" s="93" t="s">
        <v>3991</v>
      </c>
      <c r="B24072" t="s">
        <v>21791</v>
      </c>
      <c r="C24072">
        <v>122</v>
      </c>
      <c r="D24072" s="93" t="s">
        <v>22389</v>
      </c>
      <c r="E24072" s="93" t="s">
        <v>14</v>
      </c>
    </row>
    <row r="24073" spans="1:5" x14ac:dyDescent="0.25">
      <c r="A24073" s="93" t="s">
        <v>3991</v>
      </c>
      <c r="B24073" t="s">
        <v>21791</v>
      </c>
      <c r="C24073">
        <v>1923</v>
      </c>
      <c r="D24073" s="93" t="s">
        <v>22196</v>
      </c>
      <c r="E24073" s="93" t="s">
        <v>14</v>
      </c>
    </row>
    <row r="24074" spans="1:5" x14ac:dyDescent="0.25">
      <c r="A24074" s="93" t="s">
        <v>3991</v>
      </c>
      <c r="B24074" t="s">
        <v>21791</v>
      </c>
      <c r="C24074">
        <v>20083</v>
      </c>
      <c r="D24074" s="93" t="s">
        <v>22435</v>
      </c>
      <c r="E24074" s="93" t="s">
        <v>14</v>
      </c>
    </row>
    <row r="24075" spans="1:5" x14ac:dyDescent="0.25">
      <c r="A24075" s="93" t="s">
        <v>3991</v>
      </c>
      <c r="B24075" t="s">
        <v>21791</v>
      </c>
      <c r="C24075">
        <v>38383</v>
      </c>
      <c r="D24075" s="93" t="s">
        <v>22399</v>
      </c>
      <c r="E24075" s="93" t="s">
        <v>14</v>
      </c>
    </row>
    <row r="24076" spans="1:5" x14ac:dyDescent="0.25">
      <c r="A24076" s="93" t="s">
        <v>3991</v>
      </c>
      <c r="B24076" t="s">
        <v>21783</v>
      </c>
      <c r="C24076">
        <v>88248</v>
      </c>
      <c r="D24076" s="93" t="s">
        <v>27522</v>
      </c>
      <c r="E24076" s="93" t="s">
        <v>14</v>
      </c>
    </row>
    <row r="24077" spans="1:5" x14ac:dyDescent="0.25">
      <c r="A24077" s="93" t="s">
        <v>3991</v>
      </c>
      <c r="B24077" t="s">
        <v>21783</v>
      </c>
      <c r="C24077">
        <v>88267</v>
      </c>
      <c r="D24077" s="93" t="s">
        <v>27522</v>
      </c>
      <c r="E24077" s="93" t="s">
        <v>14</v>
      </c>
    </row>
    <row r="24078" spans="1:5" x14ac:dyDescent="0.25">
      <c r="A24078" s="93" t="s">
        <v>3992</v>
      </c>
      <c r="D24078" s="93" t="s">
        <v>14</v>
      </c>
      <c r="E24078" s="93" t="s">
        <v>33801</v>
      </c>
    </row>
    <row r="24079" spans="1:5" x14ac:dyDescent="0.25">
      <c r="A24079" s="93" t="s">
        <v>3992</v>
      </c>
      <c r="B24079" t="s">
        <v>21791</v>
      </c>
      <c r="C24079">
        <v>122</v>
      </c>
      <c r="D24079" s="93" t="s">
        <v>23328</v>
      </c>
      <c r="E24079" s="93" t="s">
        <v>14</v>
      </c>
    </row>
    <row r="24080" spans="1:5" x14ac:dyDescent="0.25">
      <c r="A24080" s="93" t="s">
        <v>3992</v>
      </c>
      <c r="B24080" t="s">
        <v>21791</v>
      </c>
      <c r="C24080">
        <v>3535</v>
      </c>
      <c r="D24080" s="93" t="s">
        <v>22196</v>
      </c>
      <c r="E24080" s="93" t="s">
        <v>14</v>
      </c>
    </row>
    <row r="24081" spans="1:5" x14ac:dyDescent="0.25">
      <c r="A24081" s="93" t="s">
        <v>3992</v>
      </c>
      <c r="B24081" t="s">
        <v>21791</v>
      </c>
      <c r="C24081">
        <v>20083</v>
      </c>
      <c r="D24081" s="93" t="s">
        <v>22591</v>
      </c>
      <c r="E24081" s="93" t="s">
        <v>14</v>
      </c>
    </row>
    <row r="24082" spans="1:5" x14ac:dyDescent="0.25">
      <c r="A24082" s="93" t="s">
        <v>3992</v>
      </c>
      <c r="B24082" t="s">
        <v>21791</v>
      </c>
      <c r="C24082">
        <v>38383</v>
      </c>
      <c r="D24082" s="93" t="s">
        <v>23478</v>
      </c>
      <c r="E24082" s="93" t="s">
        <v>14</v>
      </c>
    </row>
    <row r="24083" spans="1:5" x14ac:dyDescent="0.25">
      <c r="A24083" s="93" t="s">
        <v>3992</v>
      </c>
      <c r="B24083" t="s">
        <v>21783</v>
      </c>
      <c r="C24083">
        <v>88248</v>
      </c>
      <c r="D24083" s="93" t="s">
        <v>22865</v>
      </c>
      <c r="E24083" s="93" t="s">
        <v>14</v>
      </c>
    </row>
    <row r="24084" spans="1:5" x14ac:dyDescent="0.25">
      <c r="A24084" s="93" t="s">
        <v>3992</v>
      </c>
      <c r="B24084" t="s">
        <v>21783</v>
      </c>
      <c r="C24084">
        <v>88267</v>
      </c>
      <c r="D24084" s="93" t="s">
        <v>22865</v>
      </c>
      <c r="E24084" s="93" t="s">
        <v>14</v>
      </c>
    </row>
    <row r="24085" spans="1:5" x14ac:dyDescent="0.25">
      <c r="A24085" s="93" t="s">
        <v>3993</v>
      </c>
      <c r="D24085" s="93" t="s">
        <v>14</v>
      </c>
      <c r="E24085" s="93" t="s">
        <v>33802</v>
      </c>
    </row>
    <row r="24086" spans="1:5" x14ac:dyDescent="0.25">
      <c r="A24086" s="93" t="s">
        <v>3993</v>
      </c>
      <c r="B24086" t="s">
        <v>21791</v>
      </c>
      <c r="C24086">
        <v>122</v>
      </c>
      <c r="D24086" s="93" t="s">
        <v>23328</v>
      </c>
      <c r="E24086" s="93" t="s">
        <v>14</v>
      </c>
    </row>
    <row r="24087" spans="1:5" x14ac:dyDescent="0.25">
      <c r="A24087" s="93" t="s">
        <v>3993</v>
      </c>
      <c r="B24087" t="s">
        <v>21791</v>
      </c>
      <c r="C24087">
        <v>3502</v>
      </c>
      <c r="D24087" s="93" t="s">
        <v>22196</v>
      </c>
      <c r="E24087" s="93" t="s">
        <v>14</v>
      </c>
    </row>
    <row r="24088" spans="1:5" x14ac:dyDescent="0.25">
      <c r="A24088" s="93" t="s">
        <v>3993</v>
      </c>
      <c r="B24088" t="s">
        <v>21791</v>
      </c>
      <c r="C24088">
        <v>20083</v>
      </c>
      <c r="D24088" s="93" t="s">
        <v>22591</v>
      </c>
      <c r="E24088" s="93" t="s">
        <v>14</v>
      </c>
    </row>
    <row r="24089" spans="1:5" x14ac:dyDescent="0.25">
      <c r="A24089" s="93" t="s">
        <v>3993</v>
      </c>
      <c r="B24089" t="s">
        <v>21791</v>
      </c>
      <c r="C24089">
        <v>38383</v>
      </c>
      <c r="D24089" s="93" t="s">
        <v>23478</v>
      </c>
      <c r="E24089" s="93" t="s">
        <v>14</v>
      </c>
    </row>
    <row r="24090" spans="1:5" x14ac:dyDescent="0.25">
      <c r="A24090" s="93" t="s">
        <v>3993</v>
      </c>
      <c r="B24090" t="s">
        <v>21783</v>
      </c>
      <c r="C24090">
        <v>88248</v>
      </c>
      <c r="D24090" s="93" t="s">
        <v>22865</v>
      </c>
      <c r="E24090" s="93" t="s">
        <v>14</v>
      </c>
    </row>
    <row r="24091" spans="1:5" x14ac:dyDescent="0.25">
      <c r="A24091" s="93" t="s">
        <v>3993</v>
      </c>
      <c r="B24091" t="s">
        <v>21783</v>
      </c>
      <c r="C24091">
        <v>88267</v>
      </c>
      <c r="D24091" s="93" t="s">
        <v>22865</v>
      </c>
      <c r="E24091" s="93" t="s">
        <v>14</v>
      </c>
    </row>
    <row r="24092" spans="1:5" x14ac:dyDescent="0.25">
      <c r="A24092" s="93" t="s">
        <v>3994</v>
      </c>
      <c r="D24092" s="93" t="s">
        <v>14</v>
      </c>
      <c r="E24092" s="93" t="s">
        <v>33803</v>
      </c>
    </row>
    <row r="24093" spans="1:5" x14ac:dyDescent="0.25">
      <c r="A24093" s="93" t="s">
        <v>3994</v>
      </c>
      <c r="B24093" t="s">
        <v>21791</v>
      </c>
      <c r="C24093">
        <v>122</v>
      </c>
      <c r="D24093" s="93" t="s">
        <v>23328</v>
      </c>
      <c r="E24093" s="93" t="s">
        <v>14</v>
      </c>
    </row>
    <row r="24094" spans="1:5" x14ac:dyDescent="0.25">
      <c r="A24094" s="93" t="s">
        <v>3994</v>
      </c>
      <c r="B24094" t="s">
        <v>21791</v>
      </c>
      <c r="C24094">
        <v>1958</v>
      </c>
      <c r="D24094" s="93" t="s">
        <v>22196</v>
      </c>
      <c r="E24094" s="93" t="s">
        <v>14</v>
      </c>
    </row>
    <row r="24095" spans="1:5" x14ac:dyDescent="0.25">
      <c r="A24095" s="93" t="s">
        <v>3994</v>
      </c>
      <c r="B24095" t="s">
        <v>21791</v>
      </c>
      <c r="C24095">
        <v>20083</v>
      </c>
      <c r="D24095" s="93" t="s">
        <v>22591</v>
      </c>
      <c r="E24095" s="93" t="s">
        <v>14</v>
      </c>
    </row>
    <row r="24096" spans="1:5" x14ac:dyDescent="0.25">
      <c r="A24096" s="93" t="s">
        <v>3994</v>
      </c>
      <c r="B24096" t="s">
        <v>21791</v>
      </c>
      <c r="C24096">
        <v>38383</v>
      </c>
      <c r="D24096" s="93" t="s">
        <v>23478</v>
      </c>
      <c r="E24096" s="93" t="s">
        <v>14</v>
      </c>
    </row>
    <row r="24097" spans="1:5" x14ac:dyDescent="0.25">
      <c r="A24097" s="93" t="s">
        <v>3994</v>
      </c>
      <c r="B24097" t="s">
        <v>21783</v>
      </c>
      <c r="C24097">
        <v>88248</v>
      </c>
      <c r="D24097" s="93" t="s">
        <v>22865</v>
      </c>
      <c r="E24097" s="93" t="s">
        <v>14</v>
      </c>
    </row>
    <row r="24098" spans="1:5" x14ac:dyDescent="0.25">
      <c r="A24098" s="93" t="s">
        <v>3994</v>
      </c>
      <c r="B24098" t="s">
        <v>21783</v>
      </c>
      <c r="C24098">
        <v>88267</v>
      </c>
      <c r="D24098" s="93" t="s">
        <v>22865</v>
      </c>
      <c r="E24098" s="93" t="s">
        <v>14</v>
      </c>
    </row>
    <row r="24099" spans="1:5" x14ac:dyDescent="0.25">
      <c r="A24099" s="93" t="s">
        <v>3995</v>
      </c>
      <c r="D24099" s="93" t="s">
        <v>14</v>
      </c>
      <c r="E24099" s="93" t="s">
        <v>33804</v>
      </c>
    </row>
    <row r="24100" spans="1:5" x14ac:dyDescent="0.25">
      <c r="A24100" s="93" t="s">
        <v>3995</v>
      </c>
      <c r="B24100" t="s">
        <v>21791</v>
      </c>
      <c r="C24100">
        <v>122</v>
      </c>
      <c r="D24100" s="93" t="s">
        <v>23328</v>
      </c>
      <c r="E24100" s="93" t="s">
        <v>14</v>
      </c>
    </row>
    <row r="24101" spans="1:5" x14ac:dyDescent="0.25">
      <c r="A24101" s="93" t="s">
        <v>3995</v>
      </c>
      <c r="B24101" t="s">
        <v>21791</v>
      </c>
      <c r="C24101">
        <v>1929</v>
      </c>
      <c r="D24101" s="93" t="s">
        <v>22196</v>
      </c>
      <c r="E24101" s="93" t="s">
        <v>14</v>
      </c>
    </row>
    <row r="24102" spans="1:5" x14ac:dyDescent="0.25">
      <c r="A24102" s="93" t="s">
        <v>3995</v>
      </c>
      <c r="B24102" t="s">
        <v>21791</v>
      </c>
      <c r="C24102">
        <v>20083</v>
      </c>
      <c r="D24102" s="93" t="s">
        <v>22591</v>
      </c>
      <c r="E24102" s="93" t="s">
        <v>14</v>
      </c>
    </row>
    <row r="24103" spans="1:5" x14ac:dyDescent="0.25">
      <c r="A24103" s="93" t="s">
        <v>3995</v>
      </c>
      <c r="B24103" t="s">
        <v>21791</v>
      </c>
      <c r="C24103">
        <v>38383</v>
      </c>
      <c r="D24103" s="93" t="s">
        <v>23478</v>
      </c>
      <c r="E24103" s="93" t="s">
        <v>14</v>
      </c>
    </row>
    <row r="24104" spans="1:5" x14ac:dyDescent="0.25">
      <c r="A24104" s="93" t="s">
        <v>3995</v>
      </c>
      <c r="B24104" t="s">
        <v>21783</v>
      </c>
      <c r="C24104">
        <v>88248</v>
      </c>
      <c r="D24104" s="93" t="s">
        <v>22865</v>
      </c>
      <c r="E24104" s="93" t="s">
        <v>14</v>
      </c>
    </row>
    <row r="24105" spans="1:5" x14ac:dyDescent="0.25">
      <c r="A24105" s="93" t="s">
        <v>3995</v>
      </c>
      <c r="B24105" t="s">
        <v>21783</v>
      </c>
      <c r="C24105">
        <v>88267</v>
      </c>
      <c r="D24105" s="93" t="s">
        <v>22865</v>
      </c>
      <c r="E24105" s="93" t="s">
        <v>14</v>
      </c>
    </row>
    <row r="24106" spans="1:5" x14ac:dyDescent="0.25">
      <c r="A24106" s="93" t="s">
        <v>3996</v>
      </c>
      <c r="D24106" s="93" t="s">
        <v>14</v>
      </c>
      <c r="E24106" s="93" t="s">
        <v>33805</v>
      </c>
    </row>
    <row r="24107" spans="1:5" x14ac:dyDescent="0.25">
      <c r="A24107" s="93" t="s">
        <v>3996</v>
      </c>
      <c r="B24107" t="s">
        <v>21791</v>
      </c>
      <c r="C24107">
        <v>122</v>
      </c>
      <c r="D24107" s="93" t="s">
        <v>24954</v>
      </c>
      <c r="E24107" s="93" t="s">
        <v>14</v>
      </c>
    </row>
    <row r="24108" spans="1:5" x14ac:dyDescent="0.25">
      <c r="A24108" s="93" t="s">
        <v>3996</v>
      </c>
      <c r="B24108" t="s">
        <v>21791</v>
      </c>
      <c r="C24108">
        <v>3540</v>
      </c>
      <c r="D24108" s="93" t="s">
        <v>22196</v>
      </c>
      <c r="E24108" s="93" t="s">
        <v>14</v>
      </c>
    </row>
    <row r="24109" spans="1:5" x14ac:dyDescent="0.25">
      <c r="A24109" s="93" t="s">
        <v>3996</v>
      </c>
      <c r="B24109" t="s">
        <v>21791</v>
      </c>
      <c r="C24109">
        <v>20083</v>
      </c>
      <c r="D24109" s="93" t="s">
        <v>24084</v>
      </c>
      <c r="E24109" s="93" t="s">
        <v>14</v>
      </c>
    </row>
    <row r="24110" spans="1:5" x14ac:dyDescent="0.25">
      <c r="A24110" s="93" t="s">
        <v>3996</v>
      </c>
      <c r="B24110" t="s">
        <v>21791</v>
      </c>
      <c r="C24110">
        <v>38383</v>
      </c>
      <c r="D24110" s="93" t="s">
        <v>23553</v>
      </c>
      <c r="E24110" s="93" t="s">
        <v>14</v>
      </c>
    </row>
    <row r="24111" spans="1:5" x14ac:dyDescent="0.25">
      <c r="A24111" s="93" t="s">
        <v>3996</v>
      </c>
      <c r="B24111" t="s">
        <v>21783</v>
      </c>
      <c r="C24111">
        <v>88248</v>
      </c>
      <c r="D24111" s="93" t="s">
        <v>22340</v>
      </c>
      <c r="E24111" s="93" t="s">
        <v>14</v>
      </c>
    </row>
    <row r="24112" spans="1:5" x14ac:dyDescent="0.25">
      <c r="A24112" s="93" t="s">
        <v>3996</v>
      </c>
      <c r="B24112" t="s">
        <v>21783</v>
      </c>
      <c r="C24112">
        <v>88267</v>
      </c>
      <c r="D24112" s="93" t="s">
        <v>22340</v>
      </c>
      <c r="E24112" s="93" t="s">
        <v>14</v>
      </c>
    </row>
    <row r="24113" spans="1:5" x14ac:dyDescent="0.25">
      <c r="A24113" s="93" t="s">
        <v>3997</v>
      </c>
      <c r="D24113" s="93" t="s">
        <v>14</v>
      </c>
      <c r="E24113" s="93" t="s">
        <v>33806</v>
      </c>
    </row>
    <row r="24114" spans="1:5" x14ac:dyDescent="0.25">
      <c r="A24114" s="93" t="s">
        <v>3997</v>
      </c>
      <c r="B24114" t="s">
        <v>21791</v>
      </c>
      <c r="C24114">
        <v>122</v>
      </c>
      <c r="D24114" s="93" t="s">
        <v>24954</v>
      </c>
      <c r="E24114" s="93" t="s">
        <v>14</v>
      </c>
    </row>
    <row r="24115" spans="1:5" x14ac:dyDescent="0.25">
      <c r="A24115" s="93" t="s">
        <v>3997</v>
      </c>
      <c r="B24115" t="s">
        <v>21791</v>
      </c>
      <c r="C24115">
        <v>3503</v>
      </c>
      <c r="D24115" s="93" t="s">
        <v>22196</v>
      </c>
      <c r="E24115" s="93" t="s">
        <v>14</v>
      </c>
    </row>
    <row r="24116" spans="1:5" x14ac:dyDescent="0.25">
      <c r="A24116" s="93" t="s">
        <v>3997</v>
      </c>
      <c r="B24116" t="s">
        <v>21791</v>
      </c>
      <c r="C24116">
        <v>20083</v>
      </c>
      <c r="D24116" s="93" t="s">
        <v>24084</v>
      </c>
      <c r="E24116" s="93" t="s">
        <v>14</v>
      </c>
    </row>
    <row r="24117" spans="1:5" x14ac:dyDescent="0.25">
      <c r="A24117" s="93" t="s">
        <v>3997</v>
      </c>
      <c r="B24117" t="s">
        <v>21791</v>
      </c>
      <c r="C24117">
        <v>38383</v>
      </c>
      <c r="D24117" s="93" t="s">
        <v>23553</v>
      </c>
      <c r="E24117" s="93" t="s">
        <v>14</v>
      </c>
    </row>
    <row r="24118" spans="1:5" x14ac:dyDescent="0.25">
      <c r="A24118" s="93" t="s">
        <v>3997</v>
      </c>
      <c r="B24118" t="s">
        <v>21783</v>
      </c>
      <c r="C24118">
        <v>88248</v>
      </c>
      <c r="D24118" s="93" t="s">
        <v>22340</v>
      </c>
      <c r="E24118" s="93" t="s">
        <v>14</v>
      </c>
    </row>
    <row r="24119" spans="1:5" x14ac:dyDescent="0.25">
      <c r="A24119" s="93" t="s">
        <v>3997</v>
      </c>
      <c r="B24119" t="s">
        <v>21783</v>
      </c>
      <c r="C24119">
        <v>88267</v>
      </c>
      <c r="D24119" s="93" t="s">
        <v>22340</v>
      </c>
      <c r="E24119" s="93" t="s">
        <v>14</v>
      </c>
    </row>
    <row r="24120" spans="1:5" x14ac:dyDescent="0.25">
      <c r="A24120" s="93" t="s">
        <v>3998</v>
      </c>
      <c r="D24120" s="93" t="s">
        <v>14</v>
      </c>
      <c r="E24120" s="93" t="s">
        <v>33807</v>
      </c>
    </row>
    <row r="24121" spans="1:5" x14ac:dyDescent="0.25">
      <c r="A24121" s="93" t="s">
        <v>3998</v>
      </c>
      <c r="B24121" t="s">
        <v>21791</v>
      </c>
      <c r="C24121">
        <v>122</v>
      </c>
      <c r="D24121" s="93" t="s">
        <v>24954</v>
      </c>
      <c r="E24121" s="93" t="s">
        <v>14</v>
      </c>
    </row>
    <row r="24122" spans="1:5" x14ac:dyDescent="0.25">
      <c r="A24122" s="93" t="s">
        <v>3998</v>
      </c>
      <c r="B24122" t="s">
        <v>21791</v>
      </c>
      <c r="C24122">
        <v>1959</v>
      </c>
      <c r="D24122" s="93" t="s">
        <v>22196</v>
      </c>
      <c r="E24122" s="93" t="s">
        <v>14</v>
      </c>
    </row>
    <row r="24123" spans="1:5" x14ac:dyDescent="0.25">
      <c r="A24123" s="93" t="s">
        <v>3998</v>
      </c>
      <c r="B24123" t="s">
        <v>21791</v>
      </c>
      <c r="C24123">
        <v>20083</v>
      </c>
      <c r="D24123" s="93" t="s">
        <v>24084</v>
      </c>
      <c r="E24123" s="93" t="s">
        <v>14</v>
      </c>
    </row>
    <row r="24124" spans="1:5" x14ac:dyDescent="0.25">
      <c r="A24124" s="93" t="s">
        <v>3998</v>
      </c>
      <c r="B24124" t="s">
        <v>21791</v>
      </c>
      <c r="C24124">
        <v>38383</v>
      </c>
      <c r="D24124" s="93" t="s">
        <v>23553</v>
      </c>
      <c r="E24124" s="93" t="s">
        <v>14</v>
      </c>
    </row>
    <row r="24125" spans="1:5" x14ac:dyDescent="0.25">
      <c r="A24125" s="93" t="s">
        <v>3998</v>
      </c>
      <c r="B24125" t="s">
        <v>21783</v>
      </c>
      <c r="C24125">
        <v>88248</v>
      </c>
      <c r="D24125" s="93" t="s">
        <v>22340</v>
      </c>
      <c r="E24125" s="93" t="s">
        <v>14</v>
      </c>
    </row>
    <row r="24126" spans="1:5" x14ac:dyDescent="0.25">
      <c r="A24126" s="93" t="s">
        <v>3998</v>
      </c>
      <c r="B24126" t="s">
        <v>21783</v>
      </c>
      <c r="C24126">
        <v>88267</v>
      </c>
      <c r="D24126" s="93" t="s">
        <v>22340</v>
      </c>
      <c r="E24126" s="93" t="s">
        <v>14</v>
      </c>
    </row>
    <row r="24127" spans="1:5" x14ac:dyDescent="0.25">
      <c r="A24127" s="93" t="s">
        <v>3999</v>
      </c>
      <c r="D24127" s="93" t="s">
        <v>14</v>
      </c>
      <c r="E24127" s="93" t="s">
        <v>33808</v>
      </c>
    </row>
    <row r="24128" spans="1:5" x14ac:dyDescent="0.25">
      <c r="A24128" s="93" t="s">
        <v>3999</v>
      </c>
      <c r="B24128" t="s">
        <v>21791</v>
      </c>
      <c r="C24128">
        <v>122</v>
      </c>
      <c r="D24128" s="93" t="s">
        <v>24954</v>
      </c>
      <c r="E24128" s="93" t="s">
        <v>14</v>
      </c>
    </row>
    <row r="24129" spans="1:5" x14ac:dyDescent="0.25">
      <c r="A24129" s="93" t="s">
        <v>3999</v>
      </c>
      <c r="B24129" t="s">
        <v>21791</v>
      </c>
      <c r="C24129">
        <v>1930</v>
      </c>
      <c r="D24129" s="93" t="s">
        <v>22196</v>
      </c>
      <c r="E24129" s="93" t="s">
        <v>14</v>
      </c>
    </row>
    <row r="24130" spans="1:5" x14ac:dyDescent="0.25">
      <c r="A24130" s="93" t="s">
        <v>3999</v>
      </c>
      <c r="B24130" t="s">
        <v>21791</v>
      </c>
      <c r="C24130">
        <v>20083</v>
      </c>
      <c r="D24130" s="93" t="s">
        <v>24084</v>
      </c>
      <c r="E24130" s="93" t="s">
        <v>14</v>
      </c>
    </row>
    <row r="24131" spans="1:5" x14ac:dyDescent="0.25">
      <c r="A24131" s="93" t="s">
        <v>3999</v>
      </c>
      <c r="B24131" t="s">
        <v>21791</v>
      </c>
      <c r="C24131">
        <v>38383</v>
      </c>
      <c r="D24131" s="93" t="s">
        <v>23553</v>
      </c>
      <c r="E24131" s="93" t="s">
        <v>14</v>
      </c>
    </row>
    <row r="24132" spans="1:5" x14ac:dyDescent="0.25">
      <c r="A24132" s="93" t="s">
        <v>3999</v>
      </c>
      <c r="B24132" t="s">
        <v>21783</v>
      </c>
      <c r="C24132">
        <v>88248</v>
      </c>
      <c r="D24132" s="93" t="s">
        <v>22340</v>
      </c>
      <c r="E24132" s="93" t="s">
        <v>14</v>
      </c>
    </row>
    <row r="24133" spans="1:5" x14ac:dyDescent="0.25">
      <c r="A24133" s="93" t="s">
        <v>3999</v>
      </c>
      <c r="B24133" t="s">
        <v>21783</v>
      </c>
      <c r="C24133">
        <v>88267</v>
      </c>
      <c r="D24133" s="93" t="s">
        <v>22340</v>
      </c>
      <c r="E24133" s="93" t="s">
        <v>14</v>
      </c>
    </row>
    <row r="24134" spans="1:5" x14ac:dyDescent="0.25">
      <c r="A24134" s="93" t="s">
        <v>4000</v>
      </c>
      <c r="D24134" s="93" t="s">
        <v>14</v>
      </c>
      <c r="E24134" s="93" t="s">
        <v>33809</v>
      </c>
    </row>
    <row r="24135" spans="1:5" x14ac:dyDescent="0.25">
      <c r="A24135" s="93" t="s">
        <v>4000</v>
      </c>
      <c r="B24135" t="s">
        <v>21791</v>
      </c>
      <c r="C24135">
        <v>122</v>
      </c>
      <c r="D24135" s="93" t="s">
        <v>23828</v>
      </c>
      <c r="E24135" s="93" t="s">
        <v>14</v>
      </c>
    </row>
    <row r="24136" spans="1:5" x14ac:dyDescent="0.25">
      <c r="A24136" s="93" t="s">
        <v>4000</v>
      </c>
      <c r="B24136" t="s">
        <v>21791</v>
      </c>
      <c r="C24136">
        <v>3539</v>
      </c>
      <c r="D24136" s="93" t="s">
        <v>22196</v>
      </c>
      <c r="E24136" s="93" t="s">
        <v>14</v>
      </c>
    </row>
    <row r="24137" spans="1:5" x14ac:dyDescent="0.25">
      <c r="A24137" s="93" t="s">
        <v>4000</v>
      </c>
      <c r="B24137" t="s">
        <v>21791</v>
      </c>
      <c r="C24137">
        <v>20083</v>
      </c>
      <c r="D24137" s="93" t="s">
        <v>23242</v>
      </c>
      <c r="E24137" s="93" t="s">
        <v>14</v>
      </c>
    </row>
    <row r="24138" spans="1:5" x14ac:dyDescent="0.25">
      <c r="A24138" s="93" t="s">
        <v>4000</v>
      </c>
      <c r="B24138" t="s">
        <v>21791</v>
      </c>
      <c r="C24138">
        <v>38383</v>
      </c>
      <c r="D24138" s="93" t="s">
        <v>26721</v>
      </c>
      <c r="E24138" s="93" t="s">
        <v>14</v>
      </c>
    </row>
    <row r="24139" spans="1:5" x14ac:dyDescent="0.25">
      <c r="A24139" s="93" t="s">
        <v>4000</v>
      </c>
      <c r="B24139" t="s">
        <v>21783</v>
      </c>
      <c r="C24139">
        <v>88248</v>
      </c>
      <c r="D24139" s="93" t="s">
        <v>27523</v>
      </c>
      <c r="E24139" s="93" t="s">
        <v>14</v>
      </c>
    </row>
    <row r="24140" spans="1:5" x14ac:dyDescent="0.25">
      <c r="A24140" s="93" t="s">
        <v>4000</v>
      </c>
      <c r="B24140" t="s">
        <v>21783</v>
      </c>
      <c r="C24140">
        <v>88267</v>
      </c>
      <c r="D24140" s="93" t="s">
        <v>27523</v>
      </c>
      <c r="E24140" s="93" t="s">
        <v>14</v>
      </c>
    </row>
    <row r="24141" spans="1:5" x14ac:dyDescent="0.25">
      <c r="A24141" s="93" t="s">
        <v>4001</v>
      </c>
      <c r="D24141" s="93" t="s">
        <v>14</v>
      </c>
      <c r="E24141" s="93" t="s">
        <v>33810</v>
      </c>
    </row>
    <row r="24142" spans="1:5" x14ac:dyDescent="0.25">
      <c r="A24142" s="93" t="s">
        <v>4001</v>
      </c>
      <c r="B24142" t="s">
        <v>21791</v>
      </c>
      <c r="C24142">
        <v>122</v>
      </c>
      <c r="D24142" s="93" t="s">
        <v>23828</v>
      </c>
      <c r="E24142" s="93" t="s">
        <v>14</v>
      </c>
    </row>
    <row r="24143" spans="1:5" x14ac:dyDescent="0.25">
      <c r="A24143" s="93" t="s">
        <v>4001</v>
      </c>
      <c r="B24143" t="s">
        <v>21791</v>
      </c>
      <c r="C24143">
        <v>3477</v>
      </c>
      <c r="D24143" s="93" t="s">
        <v>22196</v>
      </c>
      <c r="E24143" s="93" t="s">
        <v>14</v>
      </c>
    </row>
    <row r="24144" spans="1:5" x14ac:dyDescent="0.25">
      <c r="A24144" s="93" t="s">
        <v>4001</v>
      </c>
      <c r="B24144" t="s">
        <v>21791</v>
      </c>
      <c r="C24144">
        <v>20083</v>
      </c>
      <c r="D24144" s="93" t="s">
        <v>23242</v>
      </c>
      <c r="E24144" s="93" t="s">
        <v>14</v>
      </c>
    </row>
    <row r="24145" spans="1:5" x14ac:dyDescent="0.25">
      <c r="A24145" s="93" t="s">
        <v>4001</v>
      </c>
      <c r="B24145" t="s">
        <v>21791</v>
      </c>
      <c r="C24145">
        <v>38383</v>
      </c>
      <c r="D24145" s="93" t="s">
        <v>26721</v>
      </c>
      <c r="E24145" s="93" t="s">
        <v>14</v>
      </c>
    </row>
    <row r="24146" spans="1:5" x14ac:dyDescent="0.25">
      <c r="A24146" s="93" t="s">
        <v>4001</v>
      </c>
      <c r="B24146" t="s">
        <v>21783</v>
      </c>
      <c r="C24146">
        <v>88248</v>
      </c>
      <c r="D24146" s="93" t="s">
        <v>27523</v>
      </c>
      <c r="E24146" s="93" t="s">
        <v>14</v>
      </c>
    </row>
    <row r="24147" spans="1:5" x14ac:dyDescent="0.25">
      <c r="A24147" s="93" t="s">
        <v>4001</v>
      </c>
      <c r="B24147" t="s">
        <v>21783</v>
      </c>
      <c r="C24147">
        <v>88267</v>
      </c>
      <c r="D24147" s="93" t="s">
        <v>27523</v>
      </c>
      <c r="E24147" s="93" t="s">
        <v>14</v>
      </c>
    </row>
    <row r="24148" spans="1:5" x14ac:dyDescent="0.25">
      <c r="A24148" s="93" t="s">
        <v>4002</v>
      </c>
      <c r="D24148" s="93" t="s">
        <v>14</v>
      </c>
      <c r="E24148" s="93" t="s">
        <v>33811</v>
      </c>
    </row>
    <row r="24149" spans="1:5" x14ac:dyDescent="0.25">
      <c r="A24149" s="93" t="s">
        <v>4002</v>
      </c>
      <c r="B24149" t="s">
        <v>21791</v>
      </c>
      <c r="C24149">
        <v>122</v>
      </c>
      <c r="D24149" s="93" t="s">
        <v>23828</v>
      </c>
      <c r="E24149" s="93" t="s">
        <v>14</v>
      </c>
    </row>
    <row r="24150" spans="1:5" x14ac:dyDescent="0.25">
      <c r="A24150" s="93" t="s">
        <v>4002</v>
      </c>
      <c r="B24150" t="s">
        <v>21791</v>
      </c>
      <c r="C24150">
        <v>1925</v>
      </c>
      <c r="D24150" s="93" t="s">
        <v>22196</v>
      </c>
      <c r="E24150" s="93" t="s">
        <v>14</v>
      </c>
    </row>
    <row r="24151" spans="1:5" x14ac:dyDescent="0.25">
      <c r="A24151" s="93" t="s">
        <v>4002</v>
      </c>
      <c r="B24151" t="s">
        <v>21791</v>
      </c>
      <c r="C24151">
        <v>20083</v>
      </c>
      <c r="D24151" s="93" t="s">
        <v>23242</v>
      </c>
      <c r="E24151" s="93" t="s">
        <v>14</v>
      </c>
    </row>
    <row r="24152" spans="1:5" x14ac:dyDescent="0.25">
      <c r="A24152" s="93" t="s">
        <v>4002</v>
      </c>
      <c r="B24152" t="s">
        <v>21791</v>
      </c>
      <c r="C24152">
        <v>38383</v>
      </c>
      <c r="D24152" s="93" t="s">
        <v>26721</v>
      </c>
      <c r="E24152" s="93" t="s">
        <v>14</v>
      </c>
    </row>
    <row r="24153" spans="1:5" x14ac:dyDescent="0.25">
      <c r="A24153" s="93" t="s">
        <v>4002</v>
      </c>
      <c r="B24153" t="s">
        <v>21783</v>
      </c>
      <c r="C24153">
        <v>88248</v>
      </c>
      <c r="D24153" s="93" t="s">
        <v>27523</v>
      </c>
      <c r="E24153" s="93" t="s">
        <v>14</v>
      </c>
    </row>
    <row r="24154" spans="1:5" x14ac:dyDescent="0.25">
      <c r="A24154" s="93" t="s">
        <v>4002</v>
      </c>
      <c r="B24154" t="s">
        <v>21783</v>
      </c>
      <c r="C24154">
        <v>88267</v>
      </c>
      <c r="D24154" s="93" t="s">
        <v>27523</v>
      </c>
      <c r="E24154" s="93" t="s">
        <v>14</v>
      </c>
    </row>
    <row r="24155" spans="1:5" x14ac:dyDescent="0.25">
      <c r="A24155" s="93" t="s">
        <v>4003</v>
      </c>
      <c r="D24155" s="93" t="s">
        <v>14</v>
      </c>
      <c r="E24155" s="93" t="s">
        <v>33812</v>
      </c>
    </row>
    <row r="24156" spans="1:5" x14ac:dyDescent="0.25">
      <c r="A24156" s="93" t="s">
        <v>4003</v>
      </c>
      <c r="B24156" t="s">
        <v>21791</v>
      </c>
      <c r="C24156">
        <v>122</v>
      </c>
      <c r="D24156" s="93" t="s">
        <v>23828</v>
      </c>
      <c r="E24156" s="93" t="s">
        <v>14</v>
      </c>
    </row>
    <row r="24157" spans="1:5" x14ac:dyDescent="0.25">
      <c r="A24157" s="93" t="s">
        <v>4003</v>
      </c>
      <c r="B24157" t="s">
        <v>21791</v>
      </c>
      <c r="C24157">
        <v>1924</v>
      </c>
      <c r="D24157" s="93" t="s">
        <v>22196</v>
      </c>
      <c r="E24157" s="93" t="s">
        <v>14</v>
      </c>
    </row>
    <row r="24158" spans="1:5" x14ac:dyDescent="0.25">
      <c r="A24158" s="93" t="s">
        <v>4003</v>
      </c>
      <c r="B24158" t="s">
        <v>21791</v>
      </c>
      <c r="C24158">
        <v>20083</v>
      </c>
      <c r="D24158" s="93" t="s">
        <v>23242</v>
      </c>
      <c r="E24158" s="93" t="s">
        <v>14</v>
      </c>
    </row>
    <row r="24159" spans="1:5" x14ac:dyDescent="0.25">
      <c r="A24159" s="93" t="s">
        <v>4003</v>
      </c>
      <c r="B24159" t="s">
        <v>21791</v>
      </c>
      <c r="C24159">
        <v>38383</v>
      </c>
      <c r="D24159" s="93" t="s">
        <v>26721</v>
      </c>
      <c r="E24159" s="93" t="s">
        <v>14</v>
      </c>
    </row>
    <row r="24160" spans="1:5" x14ac:dyDescent="0.25">
      <c r="A24160" s="93" t="s">
        <v>4003</v>
      </c>
      <c r="B24160" t="s">
        <v>21783</v>
      </c>
      <c r="C24160">
        <v>88248</v>
      </c>
      <c r="D24160" s="93" t="s">
        <v>27523</v>
      </c>
      <c r="E24160" s="93" t="s">
        <v>14</v>
      </c>
    </row>
    <row r="24161" spans="1:5" x14ac:dyDescent="0.25">
      <c r="A24161" s="93" t="s">
        <v>4003</v>
      </c>
      <c r="B24161" t="s">
        <v>21783</v>
      </c>
      <c r="C24161">
        <v>88267</v>
      </c>
      <c r="D24161" s="93" t="s">
        <v>27523</v>
      </c>
      <c r="E24161" s="93" t="s">
        <v>14</v>
      </c>
    </row>
    <row r="24162" spans="1:5" x14ac:dyDescent="0.25">
      <c r="A24162" s="93" t="s">
        <v>4004</v>
      </c>
      <c r="D24162" s="93" t="s">
        <v>14</v>
      </c>
      <c r="E24162" s="93" t="s">
        <v>33813</v>
      </c>
    </row>
    <row r="24163" spans="1:5" x14ac:dyDescent="0.25">
      <c r="A24163" s="93" t="s">
        <v>4004</v>
      </c>
      <c r="B24163" t="s">
        <v>21791</v>
      </c>
      <c r="C24163">
        <v>122</v>
      </c>
      <c r="D24163" s="93" t="s">
        <v>24327</v>
      </c>
      <c r="E24163" s="93" t="s">
        <v>14</v>
      </c>
    </row>
    <row r="24164" spans="1:5" x14ac:dyDescent="0.25">
      <c r="A24164" s="93" t="s">
        <v>4004</v>
      </c>
      <c r="B24164" t="s">
        <v>21791</v>
      </c>
      <c r="C24164">
        <v>3511</v>
      </c>
      <c r="D24164" s="93" t="s">
        <v>22196</v>
      </c>
      <c r="E24164" s="93" t="s">
        <v>14</v>
      </c>
    </row>
    <row r="24165" spans="1:5" x14ac:dyDescent="0.25">
      <c r="A24165" s="93" t="s">
        <v>4004</v>
      </c>
      <c r="B24165" t="s">
        <v>21791</v>
      </c>
      <c r="C24165">
        <v>20083</v>
      </c>
      <c r="D24165" s="93" t="s">
        <v>22441</v>
      </c>
      <c r="E24165" s="93" t="s">
        <v>14</v>
      </c>
    </row>
    <row r="24166" spans="1:5" x14ac:dyDescent="0.25">
      <c r="A24166" s="93" t="s">
        <v>4004</v>
      </c>
      <c r="B24166" t="s">
        <v>21791</v>
      </c>
      <c r="C24166">
        <v>38383</v>
      </c>
      <c r="D24166" s="93" t="s">
        <v>21923</v>
      </c>
      <c r="E24166" s="93" t="s">
        <v>14</v>
      </c>
    </row>
    <row r="24167" spans="1:5" x14ac:dyDescent="0.25">
      <c r="A24167" s="93" t="s">
        <v>4004</v>
      </c>
      <c r="B24167" t="s">
        <v>21783</v>
      </c>
      <c r="C24167">
        <v>88248</v>
      </c>
      <c r="D24167" s="93" t="s">
        <v>27524</v>
      </c>
      <c r="E24167" s="93" t="s">
        <v>14</v>
      </c>
    </row>
    <row r="24168" spans="1:5" x14ac:dyDescent="0.25">
      <c r="A24168" s="93" t="s">
        <v>4004</v>
      </c>
      <c r="B24168" t="s">
        <v>21783</v>
      </c>
      <c r="C24168">
        <v>88267</v>
      </c>
      <c r="D24168" s="93" t="s">
        <v>27524</v>
      </c>
      <c r="E24168" s="93" t="s">
        <v>14</v>
      </c>
    </row>
    <row r="24169" spans="1:5" x14ac:dyDescent="0.25">
      <c r="A24169" s="93" t="s">
        <v>4005</v>
      </c>
      <c r="D24169" s="93" t="s">
        <v>14</v>
      </c>
      <c r="E24169" s="93" t="s">
        <v>33814</v>
      </c>
    </row>
    <row r="24170" spans="1:5" x14ac:dyDescent="0.25">
      <c r="A24170" s="93" t="s">
        <v>4005</v>
      </c>
      <c r="B24170" t="s">
        <v>21791</v>
      </c>
      <c r="C24170">
        <v>122</v>
      </c>
      <c r="D24170" s="93" t="s">
        <v>24085</v>
      </c>
      <c r="E24170" s="93" t="s">
        <v>14</v>
      </c>
    </row>
    <row r="24171" spans="1:5" x14ac:dyDescent="0.25">
      <c r="A24171" s="93" t="s">
        <v>4005</v>
      </c>
      <c r="B24171" t="s">
        <v>21791</v>
      </c>
      <c r="C24171">
        <v>20083</v>
      </c>
      <c r="D24171" s="93" t="s">
        <v>25566</v>
      </c>
      <c r="E24171" s="93" t="s">
        <v>14</v>
      </c>
    </row>
    <row r="24172" spans="1:5" x14ac:dyDescent="0.25">
      <c r="A24172" s="93" t="s">
        <v>4005</v>
      </c>
      <c r="B24172" t="s">
        <v>21791</v>
      </c>
      <c r="C24172">
        <v>20154</v>
      </c>
      <c r="D24172" s="93" t="s">
        <v>22196</v>
      </c>
      <c r="E24172" s="93" t="s">
        <v>14</v>
      </c>
    </row>
    <row r="24173" spans="1:5" x14ac:dyDescent="0.25">
      <c r="A24173" s="93" t="s">
        <v>4005</v>
      </c>
      <c r="B24173" t="s">
        <v>21791</v>
      </c>
      <c r="C24173">
        <v>38383</v>
      </c>
      <c r="D24173" s="93" t="s">
        <v>21883</v>
      </c>
      <c r="E24173" s="93" t="s">
        <v>14</v>
      </c>
    </row>
    <row r="24174" spans="1:5" x14ac:dyDescent="0.25">
      <c r="A24174" s="93" t="s">
        <v>4005</v>
      </c>
      <c r="B24174" t="s">
        <v>21783</v>
      </c>
      <c r="C24174">
        <v>88248</v>
      </c>
      <c r="D24174" s="93" t="s">
        <v>27272</v>
      </c>
      <c r="E24174" s="93" t="s">
        <v>14</v>
      </c>
    </row>
    <row r="24175" spans="1:5" x14ac:dyDescent="0.25">
      <c r="A24175" s="93" t="s">
        <v>4005</v>
      </c>
      <c r="B24175" t="s">
        <v>21783</v>
      </c>
      <c r="C24175">
        <v>88267</v>
      </c>
      <c r="D24175" s="93" t="s">
        <v>27272</v>
      </c>
      <c r="E24175" s="93" t="s">
        <v>14</v>
      </c>
    </row>
    <row r="24176" spans="1:5" x14ac:dyDescent="0.25">
      <c r="A24176" s="93" t="s">
        <v>4006</v>
      </c>
      <c r="D24176" s="93" t="s">
        <v>14</v>
      </c>
      <c r="E24176" s="93" t="s">
        <v>33815</v>
      </c>
    </row>
    <row r="24177" spans="1:5" x14ac:dyDescent="0.25">
      <c r="A24177" s="93" t="s">
        <v>4006</v>
      </c>
      <c r="B24177" t="s">
        <v>21791</v>
      </c>
      <c r="C24177">
        <v>122</v>
      </c>
      <c r="D24177" s="93" t="s">
        <v>24327</v>
      </c>
      <c r="E24177" s="93" t="s">
        <v>14</v>
      </c>
    </row>
    <row r="24178" spans="1:5" x14ac:dyDescent="0.25">
      <c r="A24178" s="93" t="s">
        <v>4006</v>
      </c>
      <c r="B24178" t="s">
        <v>21791</v>
      </c>
      <c r="C24178">
        <v>3478</v>
      </c>
      <c r="D24178" s="93" t="s">
        <v>22196</v>
      </c>
      <c r="E24178" s="93" t="s">
        <v>14</v>
      </c>
    </row>
    <row r="24179" spans="1:5" x14ac:dyDescent="0.25">
      <c r="A24179" s="93" t="s">
        <v>4006</v>
      </c>
      <c r="B24179" t="s">
        <v>21791</v>
      </c>
      <c r="C24179">
        <v>20083</v>
      </c>
      <c r="D24179" s="93" t="s">
        <v>22441</v>
      </c>
      <c r="E24179" s="93" t="s">
        <v>14</v>
      </c>
    </row>
    <row r="24180" spans="1:5" x14ac:dyDescent="0.25">
      <c r="A24180" s="93" t="s">
        <v>4006</v>
      </c>
      <c r="B24180" t="s">
        <v>21791</v>
      </c>
      <c r="C24180">
        <v>38383</v>
      </c>
      <c r="D24180" s="93" t="s">
        <v>21923</v>
      </c>
      <c r="E24180" s="93" t="s">
        <v>14</v>
      </c>
    </row>
    <row r="24181" spans="1:5" x14ac:dyDescent="0.25">
      <c r="A24181" s="93" t="s">
        <v>4006</v>
      </c>
      <c r="B24181" t="s">
        <v>21783</v>
      </c>
      <c r="C24181">
        <v>88248</v>
      </c>
      <c r="D24181" s="93" t="s">
        <v>27524</v>
      </c>
      <c r="E24181" s="93" t="s">
        <v>14</v>
      </c>
    </row>
    <row r="24182" spans="1:5" x14ac:dyDescent="0.25">
      <c r="A24182" s="93" t="s">
        <v>4006</v>
      </c>
      <c r="B24182" t="s">
        <v>21783</v>
      </c>
      <c r="C24182">
        <v>88267</v>
      </c>
      <c r="D24182" s="93" t="s">
        <v>27524</v>
      </c>
      <c r="E24182" s="93" t="s">
        <v>14</v>
      </c>
    </row>
    <row r="24183" spans="1:5" x14ac:dyDescent="0.25">
      <c r="A24183" s="93" t="s">
        <v>4007</v>
      </c>
      <c r="D24183" s="93" t="s">
        <v>14</v>
      </c>
      <c r="E24183" s="93" t="s">
        <v>33816</v>
      </c>
    </row>
    <row r="24184" spans="1:5" x14ac:dyDescent="0.25">
      <c r="A24184" s="93" t="s">
        <v>4007</v>
      </c>
      <c r="B24184" t="s">
        <v>21791</v>
      </c>
      <c r="C24184">
        <v>122</v>
      </c>
      <c r="D24184" s="93" t="s">
        <v>24085</v>
      </c>
      <c r="E24184" s="93" t="s">
        <v>14</v>
      </c>
    </row>
    <row r="24185" spans="1:5" x14ac:dyDescent="0.25">
      <c r="A24185" s="93" t="s">
        <v>4007</v>
      </c>
      <c r="B24185" t="s">
        <v>21791</v>
      </c>
      <c r="C24185">
        <v>20083</v>
      </c>
      <c r="D24185" s="93" t="s">
        <v>25566</v>
      </c>
      <c r="E24185" s="93" t="s">
        <v>14</v>
      </c>
    </row>
    <row r="24186" spans="1:5" x14ac:dyDescent="0.25">
      <c r="A24186" s="93" t="s">
        <v>4007</v>
      </c>
      <c r="B24186" t="s">
        <v>21791</v>
      </c>
      <c r="C24186">
        <v>20148</v>
      </c>
      <c r="D24186" s="93" t="s">
        <v>22196</v>
      </c>
      <c r="E24186" s="93" t="s">
        <v>14</v>
      </c>
    </row>
    <row r="24187" spans="1:5" x14ac:dyDescent="0.25">
      <c r="A24187" s="93" t="s">
        <v>4007</v>
      </c>
      <c r="B24187" t="s">
        <v>21791</v>
      </c>
      <c r="C24187">
        <v>38383</v>
      </c>
      <c r="D24187" s="93" t="s">
        <v>21883</v>
      </c>
      <c r="E24187" s="93" t="s">
        <v>14</v>
      </c>
    </row>
    <row r="24188" spans="1:5" x14ac:dyDescent="0.25">
      <c r="A24188" s="93" t="s">
        <v>4007</v>
      </c>
      <c r="B24188" t="s">
        <v>21783</v>
      </c>
      <c r="C24188">
        <v>88248</v>
      </c>
      <c r="D24188" s="93" t="s">
        <v>27272</v>
      </c>
      <c r="E24188" s="93" t="s">
        <v>14</v>
      </c>
    </row>
    <row r="24189" spans="1:5" x14ac:dyDescent="0.25">
      <c r="A24189" s="93" t="s">
        <v>4007</v>
      </c>
      <c r="B24189" t="s">
        <v>21783</v>
      </c>
      <c r="C24189">
        <v>88267</v>
      </c>
      <c r="D24189" s="93" t="s">
        <v>27272</v>
      </c>
      <c r="E24189" s="93" t="s">
        <v>14</v>
      </c>
    </row>
    <row r="24190" spans="1:5" x14ac:dyDescent="0.25">
      <c r="A24190" s="93" t="s">
        <v>4008</v>
      </c>
      <c r="D24190" s="93" t="s">
        <v>14</v>
      </c>
      <c r="E24190" s="93" t="s">
        <v>33817</v>
      </c>
    </row>
    <row r="24191" spans="1:5" x14ac:dyDescent="0.25">
      <c r="A24191" s="93" t="s">
        <v>4008</v>
      </c>
      <c r="B24191" t="s">
        <v>21791</v>
      </c>
      <c r="C24191">
        <v>122</v>
      </c>
      <c r="D24191" s="93" t="s">
        <v>24327</v>
      </c>
      <c r="E24191" s="93" t="s">
        <v>14</v>
      </c>
    </row>
    <row r="24192" spans="1:5" x14ac:dyDescent="0.25">
      <c r="A24192" s="93" t="s">
        <v>4008</v>
      </c>
      <c r="B24192" t="s">
        <v>21791</v>
      </c>
      <c r="C24192">
        <v>1960</v>
      </c>
      <c r="D24192" s="93" t="s">
        <v>22196</v>
      </c>
      <c r="E24192" s="93" t="s">
        <v>14</v>
      </c>
    </row>
    <row r="24193" spans="1:5" x14ac:dyDescent="0.25">
      <c r="A24193" s="93" t="s">
        <v>4008</v>
      </c>
      <c r="B24193" t="s">
        <v>21791</v>
      </c>
      <c r="C24193">
        <v>20083</v>
      </c>
      <c r="D24193" s="93" t="s">
        <v>22441</v>
      </c>
      <c r="E24193" s="93" t="s">
        <v>14</v>
      </c>
    </row>
    <row r="24194" spans="1:5" x14ac:dyDescent="0.25">
      <c r="A24194" s="93" t="s">
        <v>4008</v>
      </c>
      <c r="B24194" t="s">
        <v>21791</v>
      </c>
      <c r="C24194">
        <v>38383</v>
      </c>
      <c r="D24194" s="93" t="s">
        <v>21923</v>
      </c>
      <c r="E24194" s="93" t="s">
        <v>14</v>
      </c>
    </row>
    <row r="24195" spans="1:5" x14ac:dyDescent="0.25">
      <c r="A24195" s="93" t="s">
        <v>4008</v>
      </c>
      <c r="B24195" t="s">
        <v>21783</v>
      </c>
      <c r="C24195">
        <v>88248</v>
      </c>
      <c r="D24195" s="93" t="s">
        <v>27524</v>
      </c>
      <c r="E24195" s="93" t="s">
        <v>14</v>
      </c>
    </row>
    <row r="24196" spans="1:5" x14ac:dyDescent="0.25">
      <c r="A24196" s="93" t="s">
        <v>4008</v>
      </c>
      <c r="B24196" t="s">
        <v>21783</v>
      </c>
      <c r="C24196">
        <v>88267</v>
      </c>
      <c r="D24196" s="93" t="s">
        <v>27524</v>
      </c>
      <c r="E24196" s="93" t="s">
        <v>14</v>
      </c>
    </row>
    <row r="24197" spans="1:5" x14ac:dyDescent="0.25">
      <c r="A24197" s="93" t="s">
        <v>4009</v>
      </c>
      <c r="D24197" s="93" t="s">
        <v>14</v>
      </c>
      <c r="E24197" s="93" t="s">
        <v>33818</v>
      </c>
    </row>
    <row r="24198" spans="1:5" x14ac:dyDescent="0.25">
      <c r="A24198" s="93" t="s">
        <v>4009</v>
      </c>
      <c r="B24198" t="s">
        <v>21791</v>
      </c>
      <c r="C24198">
        <v>20078</v>
      </c>
      <c r="D24198" s="93" t="s">
        <v>22441</v>
      </c>
      <c r="E24198" s="93" t="s">
        <v>14</v>
      </c>
    </row>
    <row r="24199" spans="1:5" x14ac:dyDescent="0.25">
      <c r="A24199" s="93" t="s">
        <v>4009</v>
      </c>
      <c r="B24199" t="s">
        <v>21791</v>
      </c>
      <c r="C24199">
        <v>20085</v>
      </c>
      <c r="D24199" s="93" t="s">
        <v>22961</v>
      </c>
      <c r="E24199" s="93" t="s">
        <v>14</v>
      </c>
    </row>
    <row r="24200" spans="1:5" x14ac:dyDescent="0.25">
      <c r="A24200" s="93" t="s">
        <v>4009</v>
      </c>
      <c r="B24200" t="s">
        <v>21791</v>
      </c>
      <c r="C24200">
        <v>20155</v>
      </c>
      <c r="D24200" s="93" t="s">
        <v>22196</v>
      </c>
      <c r="E24200" s="93" t="s">
        <v>14</v>
      </c>
    </row>
    <row r="24201" spans="1:5" x14ac:dyDescent="0.25">
      <c r="A24201" s="93" t="s">
        <v>4009</v>
      </c>
      <c r="B24201" t="s">
        <v>21783</v>
      </c>
      <c r="C24201">
        <v>88248</v>
      </c>
      <c r="D24201" s="93" t="s">
        <v>22068</v>
      </c>
      <c r="E24201" s="93" t="s">
        <v>14</v>
      </c>
    </row>
    <row r="24202" spans="1:5" x14ac:dyDescent="0.25">
      <c r="A24202" s="93" t="s">
        <v>4009</v>
      </c>
      <c r="B24202" t="s">
        <v>21783</v>
      </c>
      <c r="C24202">
        <v>88267</v>
      </c>
      <c r="D24202" s="93" t="s">
        <v>22068</v>
      </c>
      <c r="E24202" s="93" t="s">
        <v>14</v>
      </c>
    </row>
    <row r="24203" spans="1:5" x14ac:dyDescent="0.25">
      <c r="A24203" s="93" t="s">
        <v>4010</v>
      </c>
      <c r="D24203" s="93" t="s">
        <v>14</v>
      </c>
      <c r="E24203" s="93" t="s">
        <v>33819</v>
      </c>
    </row>
    <row r="24204" spans="1:5" x14ac:dyDescent="0.25">
      <c r="A24204" s="93" t="s">
        <v>4010</v>
      </c>
      <c r="B24204" t="s">
        <v>21791</v>
      </c>
      <c r="C24204">
        <v>122</v>
      </c>
      <c r="D24204" s="93" t="s">
        <v>24327</v>
      </c>
      <c r="E24204" s="93" t="s">
        <v>14</v>
      </c>
    </row>
    <row r="24205" spans="1:5" x14ac:dyDescent="0.25">
      <c r="A24205" s="93" t="s">
        <v>4010</v>
      </c>
      <c r="B24205" t="s">
        <v>21791</v>
      </c>
      <c r="C24205">
        <v>1922</v>
      </c>
      <c r="D24205" s="93" t="s">
        <v>22196</v>
      </c>
      <c r="E24205" s="93" t="s">
        <v>14</v>
      </c>
    </row>
    <row r="24206" spans="1:5" x14ac:dyDescent="0.25">
      <c r="A24206" s="93" t="s">
        <v>4010</v>
      </c>
      <c r="B24206" t="s">
        <v>21791</v>
      </c>
      <c r="C24206">
        <v>20083</v>
      </c>
      <c r="D24206" s="93" t="s">
        <v>22441</v>
      </c>
      <c r="E24206" s="93" t="s">
        <v>14</v>
      </c>
    </row>
    <row r="24207" spans="1:5" x14ac:dyDescent="0.25">
      <c r="A24207" s="93" t="s">
        <v>4010</v>
      </c>
      <c r="B24207" t="s">
        <v>21791</v>
      </c>
      <c r="C24207">
        <v>38383</v>
      </c>
      <c r="D24207" s="93" t="s">
        <v>21923</v>
      </c>
      <c r="E24207" s="93" t="s">
        <v>14</v>
      </c>
    </row>
    <row r="24208" spans="1:5" x14ac:dyDescent="0.25">
      <c r="A24208" s="93" t="s">
        <v>4010</v>
      </c>
      <c r="B24208" t="s">
        <v>21783</v>
      </c>
      <c r="C24208">
        <v>88248</v>
      </c>
      <c r="D24208" s="93" t="s">
        <v>27524</v>
      </c>
      <c r="E24208" s="93" t="s">
        <v>14</v>
      </c>
    </row>
    <row r="24209" spans="1:5" x14ac:dyDescent="0.25">
      <c r="A24209" s="93" t="s">
        <v>4010</v>
      </c>
      <c r="B24209" t="s">
        <v>21783</v>
      </c>
      <c r="C24209">
        <v>88267</v>
      </c>
      <c r="D24209" s="93" t="s">
        <v>27524</v>
      </c>
      <c r="E24209" s="93" t="s">
        <v>14</v>
      </c>
    </row>
    <row r="24210" spans="1:5" x14ac:dyDescent="0.25">
      <c r="A24210" s="93" t="s">
        <v>4011</v>
      </c>
      <c r="D24210" s="93" t="s">
        <v>14</v>
      </c>
      <c r="E24210" s="93" t="s">
        <v>33820</v>
      </c>
    </row>
    <row r="24211" spans="1:5" x14ac:dyDescent="0.25">
      <c r="A24211" s="93" t="s">
        <v>4011</v>
      </c>
      <c r="B24211" t="s">
        <v>21791</v>
      </c>
      <c r="C24211">
        <v>20078</v>
      </c>
      <c r="D24211" s="93" t="s">
        <v>22441</v>
      </c>
      <c r="E24211" s="93" t="s">
        <v>14</v>
      </c>
    </row>
    <row r="24212" spans="1:5" x14ac:dyDescent="0.25">
      <c r="A24212" s="93" t="s">
        <v>4011</v>
      </c>
      <c r="B24212" t="s">
        <v>21791</v>
      </c>
      <c r="C24212">
        <v>20085</v>
      </c>
      <c r="D24212" s="93" t="s">
        <v>22961</v>
      </c>
      <c r="E24212" s="93" t="s">
        <v>14</v>
      </c>
    </row>
    <row r="24213" spans="1:5" x14ac:dyDescent="0.25">
      <c r="A24213" s="93" t="s">
        <v>4011</v>
      </c>
      <c r="B24213" t="s">
        <v>21791</v>
      </c>
      <c r="C24213">
        <v>20149</v>
      </c>
      <c r="D24213" s="93" t="s">
        <v>22196</v>
      </c>
      <c r="E24213" s="93" t="s">
        <v>14</v>
      </c>
    </row>
    <row r="24214" spans="1:5" x14ac:dyDescent="0.25">
      <c r="A24214" s="93" t="s">
        <v>4011</v>
      </c>
      <c r="B24214" t="s">
        <v>21783</v>
      </c>
      <c r="C24214">
        <v>88248</v>
      </c>
      <c r="D24214" s="93" t="s">
        <v>22068</v>
      </c>
      <c r="E24214" s="93" t="s">
        <v>14</v>
      </c>
    </row>
    <row r="24215" spans="1:5" x14ac:dyDescent="0.25">
      <c r="A24215" s="93" t="s">
        <v>4011</v>
      </c>
      <c r="B24215" t="s">
        <v>21783</v>
      </c>
      <c r="C24215">
        <v>88267</v>
      </c>
      <c r="D24215" s="93" t="s">
        <v>22068</v>
      </c>
      <c r="E24215" s="93" t="s">
        <v>14</v>
      </c>
    </row>
    <row r="24216" spans="1:5" x14ac:dyDescent="0.25">
      <c r="A24216" s="93" t="s">
        <v>4012</v>
      </c>
      <c r="D24216" s="93" t="s">
        <v>14</v>
      </c>
      <c r="E24216" s="93" t="s">
        <v>33821</v>
      </c>
    </row>
    <row r="24217" spans="1:5" x14ac:dyDescent="0.25">
      <c r="A24217" s="93" t="s">
        <v>4012</v>
      </c>
      <c r="B24217" t="s">
        <v>21791</v>
      </c>
      <c r="C24217">
        <v>122</v>
      </c>
      <c r="D24217" s="93" t="s">
        <v>27525</v>
      </c>
      <c r="E24217" s="93" t="s">
        <v>14</v>
      </c>
    </row>
    <row r="24218" spans="1:5" x14ac:dyDescent="0.25">
      <c r="A24218" s="93" t="s">
        <v>4012</v>
      </c>
      <c r="B24218" t="s">
        <v>21791</v>
      </c>
      <c r="C24218">
        <v>3513</v>
      </c>
      <c r="D24218" s="93" t="s">
        <v>22196</v>
      </c>
      <c r="E24218" s="93" t="s">
        <v>14</v>
      </c>
    </row>
    <row r="24219" spans="1:5" x14ac:dyDescent="0.25">
      <c r="A24219" s="93" t="s">
        <v>4012</v>
      </c>
      <c r="B24219" t="s">
        <v>21791</v>
      </c>
      <c r="C24219">
        <v>20083</v>
      </c>
      <c r="D24219" s="93" t="s">
        <v>23411</v>
      </c>
      <c r="E24219" s="93" t="s">
        <v>14</v>
      </c>
    </row>
    <row r="24220" spans="1:5" x14ac:dyDescent="0.25">
      <c r="A24220" s="93" t="s">
        <v>4012</v>
      </c>
      <c r="B24220" t="s">
        <v>21791</v>
      </c>
      <c r="C24220">
        <v>38383</v>
      </c>
      <c r="D24220" s="93" t="s">
        <v>24080</v>
      </c>
      <c r="E24220" s="93" t="s">
        <v>14</v>
      </c>
    </row>
    <row r="24221" spans="1:5" x14ac:dyDescent="0.25">
      <c r="A24221" s="93" t="s">
        <v>4012</v>
      </c>
      <c r="B24221" t="s">
        <v>21783</v>
      </c>
      <c r="C24221">
        <v>88248</v>
      </c>
      <c r="D24221" s="93" t="s">
        <v>27526</v>
      </c>
      <c r="E24221" s="93" t="s">
        <v>14</v>
      </c>
    </row>
    <row r="24222" spans="1:5" x14ac:dyDescent="0.25">
      <c r="A24222" s="93" t="s">
        <v>4012</v>
      </c>
      <c r="B24222" t="s">
        <v>21783</v>
      </c>
      <c r="C24222">
        <v>88267</v>
      </c>
      <c r="D24222" s="93" t="s">
        <v>27526</v>
      </c>
      <c r="E24222" s="93" t="s">
        <v>14</v>
      </c>
    </row>
    <row r="24223" spans="1:5" x14ac:dyDescent="0.25">
      <c r="A24223" s="93" t="s">
        <v>4013</v>
      </c>
      <c r="D24223" s="93" t="s">
        <v>14</v>
      </c>
      <c r="E24223" s="93" t="s">
        <v>33822</v>
      </c>
    </row>
    <row r="24224" spans="1:5" x14ac:dyDescent="0.25">
      <c r="A24224" s="93" t="s">
        <v>4013</v>
      </c>
      <c r="B24224" t="s">
        <v>21791</v>
      </c>
      <c r="C24224">
        <v>298</v>
      </c>
      <c r="D24224" s="93" t="s">
        <v>22961</v>
      </c>
      <c r="E24224" s="93" t="s">
        <v>14</v>
      </c>
    </row>
    <row r="24225" spans="1:5" x14ac:dyDescent="0.25">
      <c r="A24225" s="93" t="s">
        <v>4013</v>
      </c>
      <c r="B24225" t="s">
        <v>21791</v>
      </c>
      <c r="C24225">
        <v>20078</v>
      </c>
      <c r="D24225" s="93" t="s">
        <v>22578</v>
      </c>
      <c r="E24225" s="93" t="s">
        <v>14</v>
      </c>
    </row>
    <row r="24226" spans="1:5" x14ac:dyDescent="0.25">
      <c r="A24226" s="93" t="s">
        <v>4013</v>
      </c>
      <c r="B24226" t="s">
        <v>21791</v>
      </c>
      <c r="C24226">
        <v>20156</v>
      </c>
      <c r="D24226" s="93" t="s">
        <v>22196</v>
      </c>
      <c r="E24226" s="93" t="s">
        <v>14</v>
      </c>
    </row>
    <row r="24227" spans="1:5" x14ac:dyDescent="0.25">
      <c r="A24227" s="93" t="s">
        <v>4013</v>
      </c>
      <c r="B24227" t="s">
        <v>21783</v>
      </c>
      <c r="C24227">
        <v>88248</v>
      </c>
      <c r="D24227" s="93" t="s">
        <v>27527</v>
      </c>
      <c r="E24227" s="93" t="s">
        <v>14</v>
      </c>
    </row>
    <row r="24228" spans="1:5" x14ac:dyDescent="0.25">
      <c r="A24228" s="93" t="s">
        <v>4013</v>
      </c>
      <c r="B24228" t="s">
        <v>21783</v>
      </c>
      <c r="C24228">
        <v>88267</v>
      </c>
      <c r="D24228" s="93" t="s">
        <v>27527</v>
      </c>
      <c r="E24228" s="93" t="s">
        <v>14</v>
      </c>
    </row>
    <row r="24229" spans="1:5" x14ac:dyDescent="0.25">
      <c r="A24229" s="93" t="s">
        <v>4014</v>
      </c>
      <c r="D24229" s="93" t="s">
        <v>14</v>
      </c>
      <c r="E24229" s="93" t="s">
        <v>33823</v>
      </c>
    </row>
    <row r="24230" spans="1:5" x14ac:dyDescent="0.25">
      <c r="A24230" s="93" t="s">
        <v>4014</v>
      </c>
      <c r="B24230" t="s">
        <v>21791</v>
      </c>
      <c r="C24230">
        <v>122</v>
      </c>
      <c r="D24230" s="93" t="s">
        <v>27525</v>
      </c>
      <c r="E24230" s="93" t="s">
        <v>14</v>
      </c>
    </row>
    <row r="24231" spans="1:5" x14ac:dyDescent="0.25">
      <c r="A24231" s="93" t="s">
        <v>4014</v>
      </c>
      <c r="B24231" t="s">
        <v>21791</v>
      </c>
      <c r="C24231">
        <v>3525</v>
      </c>
      <c r="D24231" s="93" t="s">
        <v>22196</v>
      </c>
      <c r="E24231" s="93" t="s">
        <v>14</v>
      </c>
    </row>
    <row r="24232" spans="1:5" x14ac:dyDescent="0.25">
      <c r="A24232" s="93" t="s">
        <v>4014</v>
      </c>
      <c r="B24232" t="s">
        <v>21791</v>
      </c>
      <c r="C24232">
        <v>20083</v>
      </c>
      <c r="D24232" s="93" t="s">
        <v>23411</v>
      </c>
      <c r="E24232" s="93" t="s">
        <v>14</v>
      </c>
    </row>
    <row r="24233" spans="1:5" x14ac:dyDescent="0.25">
      <c r="A24233" s="93" t="s">
        <v>4014</v>
      </c>
      <c r="B24233" t="s">
        <v>21791</v>
      </c>
      <c r="C24233">
        <v>38383</v>
      </c>
      <c r="D24233" s="93" t="s">
        <v>24080</v>
      </c>
      <c r="E24233" s="93" t="s">
        <v>14</v>
      </c>
    </row>
    <row r="24234" spans="1:5" x14ac:dyDescent="0.25">
      <c r="A24234" s="93" t="s">
        <v>4014</v>
      </c>
      <c r="B24234" t="s">
        <v>21783</v>
      </c>
      <c r="C24234">
        <v>88248</v>
      </c>
      <c r="D24234" s="93" t="s">
        <v>27526</v>
      </c>
      <c r="E24234" s="93" t="s">
        <v>14</v>
      </c>
    </row>
    <row r="24235" spans="1:5" x14ac:dyDescent="0.25">
      <c r="A24235" s="93" t="s">
        <v>4014</v>
      </c>
      <c r="B24235" t="s">
        <v>21783</v>
      </c>
      <c r="C24235">
        <v>88267</v>
      </c>
      <c r="D24235" s="93" t="s">
        <v>27526</v>
      </c>
      <c r="E24235" s="93" t="s">
        <v>14</v>
      </c>
    </row>
    <row r="24236" spans="1:5" x14ac:dyDescent="0.25">
      <c r="A24236" s="93" t="s">
        <v>4015</v>
      </c>
      <c r="D24236" s="93" t="s">
        <v>14</v>
      </c>
      <c r="E24236" s="93" t="s">
        <v>33824</v>
      </c>
    </row>
    <row r="24237" spans="1:5" x14ac:dyDescent="0.25">
      <c r="A24237" s="93" t="s">
        <v>4015</v>
      </c>
      <c r="B24237" t="s">
        <v>21791</v>
      </c>
      <c r="C24237">
        <v>298</v>
      </c>
      <c r="D24237" s="93" t="s">
        <v>22961</v>
      </c>
      <c r="E24237" s="93" t="s">
        <v>14</v>
      </c>
    </row>
    <row r="24238" spans="1:5" x14ac:dyDescent="0.25">
      <c r="A24238" s="93" t="s">
        <v>4015</v>
      </c>
      <c r="B24238" t="s">
        <v>21791</v>
      </c>
      <c r="C24238">
        <v>20078</v>
      </c>
      <c r="D24238" s="93" t="s">
        <v>22578</v>
      </c>
      <c r="E24238" s="93" t="s">
        <v>14</v>
      </c>
    </row>
    <row r="24239" spans="1:5" x14ac:dyDescent="0.25">
      <c r="A24239" s="93" t="s">
        <v>4015</v>
      </c>
      <c r="B24239" t="s">
        <v>21791</v>
      </c>
      <c r="C24239">
        <v>20150</v>
      </c>
      <c r="D24239" s="93" t="s">
        <v>22196</v>
      </c>
      <c r="E24239" s="93" t="s">
        <v>14</v>
      </c>
    </row>
    <row r="24240" spans="1:5" x14ac:dyDescent="0.25">
      <c r="A24240" s="93" t="s">
        <v>4015</v>
      </c>
      <c r="B24240" t="s">
        <v>21783</v>
      </c>
      <c r="C24240">
        <v>88248</v>
      </c>
      <c r="D24240" s="93" t="s">
        <v>27527</v>
      </c>
      <c r="E24240" s="93" t="s">
        <v>14</v>
      </c>
    </row>
    <row r="24241" spans="1:5" x14ac:dyDescent="0.25">
      <c r="A24241" s="93" t="s">
        <v>4015</v>
      </c>
      <c r="B24241" t="s">
        <v>21783</v>
      </c>
      <c r="C24241">
        <v>88267</v>
      </c>
      <c r="D24241" s="93" t="s">
        <v>27527</v>
      </c>
      <c r="E24241" s="93" t="s">
        <v>14</v>
      </c>
    </row>
    <row r="24242" spans="1:5" x14ac:dyDescent="0.25">
      <c r="A24242" s="93" t="s">
        <v>4016</v>
      </c>
      <c r="D24242" s="93" t="s">
        <v>14</v>
      </c>
      <c r="E24242" s="93" t="s">
        <v>33825</v>
      </c>
    </row>
    <row r="24243" spans="1:5" x14ac:dyDescent="0.25">
      <c r="A24243" s="93" t="s">
        <v>4016</v>
      </c>
      <c r="B24243" t="s">
        <v>21791</v>
      </c>
      <c r="C24243">
        <v>122</v>
      </c>
      <c r="D24243" s="93" t="s">
        <v>27525</v>
      </c>
      <c r="E24243" s="93" t="s">
        <v>14</v>
      </c>
    </row>
    <row r="24244" spans="1:5" x14ac:dyDescent="0.25">
      <c r="A24244" s="93" t="s">
        <v>4016</v>
      </c>
      <c r="B24244" t="s">
        <v>21791</v>
      </c>
      <c r="C24244">
        <v>1961</v>
      </c>
      <c r="D24244" s="93" t="s">
        <v>22196</v>
      </c>
      <c r="E24244" s="93" t="s">
        <v>14</v>
      </c>
    </row>
    <row r="24245" spans="1:5" x14ac:dyDescent="0.25">
      <c r="A24245" s="93" t="s">
        <v>4016</v>
      </c>
      <c r="B24245" t="s">
        <v>21791</v>
      </c>
      <c r="C24245">
        <v>20083</v>
      </c>
      <c r="D24245" s="93" t="s">
        <v>23411</v>
      </c>
      <c r="E24245" s="93" t="s">
        <v>14</v>
      </c>
    </row>
    <row r="24246" spans="1:5" x14ac:dyDescent="0.25">
      <c r="A24246" s="93" t="s">
        <v>4016</v>
      </c>
      <c r="B24246" t="s">
        <v>21791</v>
      </c>
      <c r="C24246">
        <v>38383</v>
      </c>
      <c r="D24246" s="93" t="s">
        <v>24080</v>
      </c>
      <c r="E24246" s="93" t="s">
        <v>14</v>
      </c>
    </row>
    <row r="24247" spans="1:5" x14ac:dyDescent="0.25">
      <c r="A24247" s="93" t="s">
        <v>4016</v>
      </c>
      <c r="B24247" t="s">
        <v>21783</v>
      </c>
      <c r="C24247">
        <v>88248</v>
      </c>
      <c r="D24247" s="93" t="s">
        <v>27526</v>
      </c>
      <c r="E24247" s="93" t="s">
        <v>14</v>
      </c>
    </row>
    <row r="24248" spans="1:5" x14ac:dyDescent="0.25">
      <c r="A24248" s="93" t="s">
        <v>4016</v>
      </c>
      <c r="B24248" t="s">
        <v>21783</v>
      </c>
      <c r="C24248">
        <v>88267</v>
      </c>
      <c r="D24248" s="93" t="s">
        <v>27526</v>
      </c>
      <c r="E24248" s="93" t="s">
        <v>14</v>
      </c>
    </row>
    <row r="24249" spans="1:5" x14ac:dyDescent="0.25">
      <c r="A24249" s="93" t="s">
        <v>4017</v>
      </c>
      <c r="D24249" s="93" t="s">
        <v>14</v>
      </c>
      <c r="E24249" s="93" t="s">
        <v>33826</v>
      </c>
    </row>
    <row r="24250" spans="1:5" x14ac:dyDescent="0.25">
      <c r="A24250" s="93" t="s">
        <v>4017</v>
      </c>
      <c r="B24250" t="s">
        <v>21791</v>
      </c>
      <c r="C24250">
        <v>298</v>
      </c>
      <c r="D24250" s="93" t="s">
        <v>22961</v>
      </c>
      <c r="E24250" s="93" t="s">
        <v>14</v>
      </c>
    </row>
    <row r="24251" spans="1:5" x14ac:dyDescent="0.25">
      <c r="A24251" s="93" t="s">
        <v>4017</v>
      </c>
      <c r="B24251" t="s">
        <v>21791</v>
      </c>
      <c r="C24251">
        <v>20078</v>
      </c>
      <c r="D24251" s="93" t="s">
        <v>22578</v>
      </c>
      <c r="E24251" s="93" t="s">
        <v>14</v>
      </c>
    </row>
    <row r="24252" spans="1:5" x14ac:dyDescent="0.25">
      <c r="A24252" s="93" t="s">
        <v>4017</v>
      </c>
      <c r="B24252" t="s">
        <v>21791</v>
      </c>
      <c r="C24252">
        <v>20096</v>
      </c>
      <c r="D24252" s="93" t="s">
        <v>22196</v>
      </c>
      <c r="E24252" s="93" t="s">
        <v>14</v>
      </c>
    </row>
    <row r="24253" spans="1:5" x14ac:dyDescent="0.25">
      <c r="A24253" s="93" t="s">
        <v>4017</v>
      </c>
      <c r="B24253" t="s">
        <v>21783</v>
      </c>
      <c r="C24253">
        <v>88248</v>
      </c>
      <c r="D24253" s="93" t="s">
        <v>27527</v>
      </c>
      <c r="E24253" s="93" t="s">
        <v>14</v>
      </c>
    </row>
    <row r="24254" spans="1:5" x14ac:dyDescent="0.25">
      <c r="A24254" s="93" t="s">
        <v>4017</v>
      </c>
      <c r="B24254" t="s">
        <v>21783</v>
      </c>
      <c r="C24254">
        <v>88267</v>
      </c>
      <c r="D24254" s="93" t="s">
        <v>27527</v>
      </c>
      <c r="E24254" s="93" t="s">
        <v>14</v>
      </c>
    </row>
    <row r="24255" spans="1:5" x14ac:dyDescent="0.25">
      <c r="A24255" s="93" t="s">
        <v>4018</v>
      </c>
      <c r="D24255" s="93" t="s">
        <v>14</v>
      </c>
      <c r="E24255" s="93" t="s">
        <v>33827</v>
      </c>
    </row>
    <row r="24256" spans="1:5" x14ac:dyDescent="0.25">
      <c r="A24256" s="93" t="s">
        <v>4018</v>
      </c>
      <c r="B24256" t="s">
        <v>21791</v>
      </c>
      <c r="C24256">
        <v>122</v>
      </c>
      <c r="D24256" s="93" t="s">
        <v>27525</v>
      </c>
      <c r="E24256" s="93" t="s">
        <v>14</v>
      </c>
    </row>
    <row r="24257" spans="1:5" x14ac:dyDescent="0.25">
      <c r="A24257" s="93" t="s">
        <v>4018</v>
      </c>
      <c r="B24257" t="s">
        <v>21791</v>
      </c>
      <c r="C24257">
        <v>1953</v>
      </c>
      <c r="D24257" s="93" t="s">
        <v>22196</v>
      </c>
      <c r="E24257" s="93" t="s">
        <v>14</v>
      </c>
    </row>
    <row r="24258" spans="1:5" x14ac:dyDescent="0.25">
      <c r="A24258" s="93" t="s">
        <v>4018</v>
      </c>
      <c r="B24258" t="s">
        <v>21791</v>
      </c>
      <c r="C24258">
        <v>20083</v>
      </c>
      <c r="D24258" s="93" t="s">
        <v>23411</v>
      </c>
      <c r="E24258" s="93" t="s">
        <v>14</v>
      </c>
    </row>
    <row r="24259" spans="1:5" x14ac:dyDescent="0.25">
      <c r="A24259" s="93" t="s">
        <v>4018</v>
      </c>
      <c r="B24259" t="s">
        <v>21791</v>
      </c>
      <c r="C24259">
        <v>38383</v>
      </c>
      <c r="D24259" s="93" t="s">
        <v>24080</v>
      </c>
      <c r="E24259" s="93" t="s">
        <v>14</v>
      </c>
    </row>
    <row r="24260" spans="1:5" x14ac:dyDescent="0.25">
      <c r="A24260" s="93" t="s">
        <v>4018</v>
      </c>
      <c r="B24260" t="s">
        <v>21783</v>
      </c>
      <c r="C24260">
        <v>88248</v>
      </c>
      <c r="D24260" s="93" t="s">
        <v>27526</v>
      </c>
      <c r="E24260" s="93" t="s">
        <v>14</v>
      </c>
    </row>
    <row r="24261" spans="1:5" x14ac:dyDescent="0.25">
      <c r="A24261" s="93" t="s">
        <v>4018</v>
      </c>
      <c r="B24261" t="s">
        <v>21783</v>
      </c>
      <c r="C24261">
        <v>88267</v>
      </c>
      <c r="D24261" s="93" t="s">
        <v>27526</v>
      </c>
      <c r="E24261" s="93" t="s">
        <v>14</v>
      </c>
    </row>
    <row r="24262" spans="1:5" x14ac:dyDescent="0.25">
      <c r="A24262" s="93" t="s">
        <v>4019</v>
      </c>
      <c r="D24262" s="93" t="s">
        <v>14</v>
      </c>
      <c r="E24262" s="93" t="s">
        <v>33828</v>
      </c>
    </row>
    <row r="24263" spans="1:5" x14ac:dyDescent="0.25">
      <c r="A24263" s="93" t="s">
        <v>4019</v>
      </c>
      <c r="B24263" t="s">
        <v>21791</v>
      </c>
      <c r="C24263">
        <v>122</v>
      </c>
      <c r="D24263" s="93" t="s">
        <v>21804</v>
      </c>
      <c r="E24263" s="93" t="s">
        <v>14</v>
      </c>
    </row>
    <row r="24264" spans="1:5" x14ac:dyDescent="0.25">
      <c r="A24264" s="93" t="s">
        <v>4019</v>
      </c>
      <c r="B24264" t="s">
        <v>21791</v>
      </c>
      <c r="C24264">
        <v>3904</v>
      </c>
      <c r="D24264" s="93" t="s">
        <v>22196</v>
      </c>
      <c r="E24264" s="93" t="s">
        <v>14</v>
      </c>
    </row>
    <row r="24265" spans="1:5" x14ac:dyDescent="0.25">
      <c r="A24265" s="93" t="s">
        <v>4019</v>
      </c>
      <c r="B24265" t="s">
        <v>21791</v>
      </c>
      <c r="C24265">
        <v>20083</v>
      </c>
      <c r="D24265" s="93" t="s">
        <v>23318</v>
      </c>
      <c r="E24265" s="93" t="s">
        <v>14</v>
      </c>
    </row>
    <row r="24266" spans="1:5" x14ac:dyDescent="0.25">
      <c r="A24266" s="93" t="s">
        <v>4019</v>
      </c>
      <c r="B24266" t="s">
        <v>21791</v>
      </c>
      <c r="C24266">
        <v>38383</v>
      </c>
      <c r="D24266" s="93" t="s">
        <v>21812</v>
      </c>
      <c r="E24266" s="93" t="s">
        <v>14</v>
      </c>
    </row>
    <row r="24267" spans="1:5" x14ac:dyDescent="0.25">
      <c r="A24267" s="93" t="s">
        <v>4019</v>
      </c>
      <c r="B24267" t="s">
        <v>21783</v>
      </c>
      <c r="C24267">
        <v>88248</v>
      </c>
      <c r="D24267" s="93" t="s">
        <v>24402</v>
      </c>
      <c r="E24267" s="93" t="s">
        <v>14</v>
      </c>
    </row>
    <row r="24268" spans="1:5" x14ac:dyDescent="0.25">
      <c r="A24268" s="93" t="s">
        <v>4019</v>
      </c>
      <c r="B24268" t="s">
        <v>21783</v>
      </c>
      <c r="C24268">
        <v>88267</v>
      </c>
      <c r="D24268" s="93" t="s">
        <v>24402</v>
      </c>
      <c r="E24268" s="93" t="s">
        <v>14</v>
      </c>
    </row>
    <row r="24269" spans="1:5" x14ac:dyDescent="0.25">
      <c r="A24269" s="93" t="s">
        <v>4020</v>
      </c>
      <c r="D24269" s="93" t="s">
        <v>14</v>
      </c>
      <c r="E24269" s="93" t="s">
        <v>33829</v>
      </c>
    </row>
    <row r="24270" spans="1:5" x14ac:dyDescent="0.25">
      <c r="A24270" s="93" t="s">
        <v>4020</v>
      </c>
      <c r="B24270" t="s">
        <v>21791</v>
      </c>
      <c r="C24270">
        <v>299</v>
      </c>
      <c r="D24270" s="93" t="s">
        <v>22961</v>
      </c>
      <c r="E24270" s="93" t="s">
        <v>14</v>
      </c>
    </row>
    <row r="24271" spans="1:5" x14ac:dyDescent="0.25">
      <c r="A24271" s="93" t="s">
        <v>4020</v>
      </c>
      <c r="B24271" t="s">
        <v>21791</v>
      </c>
      <c r="C24271">
        <v>20078</v>
      </c>
      <c r="D24271" s="93" t="s">
        <v>23386</v>
      </c>
      <c r="E24271" s="93" t="s">
        <v>14</v>
      </c>
    </row>
    <row r="24272" spans="1:5" x14ac:dyDescent="0.25">
      <c r="A24272" s="93" t="s">
        <v>4020</v>
      </c>
      <c r="B24272" t="s">
        <v>21791</v>
      </c>
      <c r="C24272">
        <v>20157</v>
      </c>
      <c r="D24272" s="93" t="s">
        <v>22196</v>
      </c>
      <c r="E24272" s="93" t="s">
        <v>14</v>
      </c>
    </row>
    <row r="24273" spans="1:5" x14ac:dyDescent="0.25">
      <c r="A24273" s="93" t="s">
        <v>4020</v>
      </c>
      <c r="B24273" t="s">
        <v>21783</v>
      </c>
      <c r="C24273">
        <v>88248</v>
      </c>
      <c r="D24273" s="93" t="s">
        <v>27528</v>
      </c>
      <c r="E24273" s="93" t="s">
        <v>14</v>
      </c>
    </row>
    <row r="24274" spans="1:5" x14ac:dyDescent="0.25">
      <c r="A24274" s="93" t="s">
        <v>4020</v>
      </c>
      <c r="B24274" t="s">
        <v>21783</v>
      </c>
      <c r="C24274">
        <v>88267</v>
      </c>
      <c r="D24274" s="93" t="s">
        <v>27528</v>
      </c>
      <c r="E24274" s="93" t="s">
        <v>14</v>
      </c>
    </row>
    <row r="24275" spans="1:5" x14ac:dyDescent="0.25">
      <c r="A24275" s="93" t="s">
        <v>4021</v>
      </c>
      <c r="D24275" s="93" t="s">
        <v>14</v>
      </c>
      <c r="E24275" s="93" t="s">
        <v>33830</v>
      </c>
    </row>
    <row r="24276" spans="1:5" x14ac:dyDescent="0.25">
      <c r="A24276" s="93" t="s">
        <v>4021</v>
      </c>
      <c r="B24276" t="s">
        <v>21791</v>
      </c>
      <c r="C24276">
        <v>122</v>
      </c>
      <c r="D24276" s="93" t="s">
        <v>21804</v>
      </c>
      <c r="E24276" s="93" t="s">
        <v>14</v>
      </c>
    </row>
    <row r="24277" spans="1:5" x14ac:dyDescent="0.25">
      <c r="A24277" s="93" t="s">
        <v>4021</v>
      </c>
      <c r="B24277" t="s">
        <v>21791</v>
      </c>
      <c r="C24277">
        <v>3873</v>
      </c>
      <c r="D24277" s="93" t="s">
        <v>22196</v>
      </c>
      <c r="E24277" s="93" t="s">
        <v>14</v>
      </c>
    </row>
    <row r="24278" spans="1:5" x14ac:dyDescent="0.25">
      <c r="A24278" s="93" t="s">
        <v>4021</v>
      </c>
      <c r="B24278" t="s">
        <v>21791</v>
      </c>
      <c r="C24278">
        <v>20083</v>
      </c>
      <c r="D24278" s="93" t="s">
        <v>23318</v>
      </c>
      <c r="E24278" s="93" t="s">
        <v>14</v>
      </c>
    </row>
    <row r="24279" spans="1:5" x14ac:dyDescent="0.25">
      <c r="A24279" s="93" t="s">
        <v>4021</v>
      </c>
      <c r="B24279" t="s">
        <v>21791</v>
      </c>
      <c r="C24279">
        <v>38383</v>
      </c>
      <c r="D24279" s="93" t="s">
        <v>21812</v>
      </c>
      <c r="E24279" s="93" t="s">
        <v>14</v>
      </c>
    </row>
    <row r="24280" spans="1:5" x14ac:dyDescent="0.25">
      <c r="A24280" s="93" t="s">
        <v>4021</v>
      </c>
      <c r="B24280" t="s">
        <v>21783</v>
      </c>
      <c r="C24280">
        <v>88248</v>
      </c>
      <c r="D24280" s="93" t="s">
        <v>24402</v>
      </c>
      <c r="E24280" s="93" t="s">
        <v>14</v>
      </c>
    </row>
    <row r="24281" spans="1:5" x14ac:dyDescent="0.25">
      <c r="A24281" s="93" t="s">
        <v>4021</v>
      </c>
      <c r="B24281" t="s">
        <v>21783</v>
      </c>
      <c r="C24281">
        <v>88267</v>
      </c>
      <c r="D24281" s="93" t="s">
        <v>24402</v>
      </c>
      <c r="E24281" s="93" t="s">
        <v>14</v>
      </c>
    </row>
    <row r="24282" spans="1:5" x14ac:dyDescent="0.25">
      <c r="A24282" s="93" t="s">
        <v>4022</v>
      </c>
      <c r="D24282" s="93" t="s">
        <v>14</v>
      </c>
      <c r="E24282" s="93" t="s">
        <v>33831</v>
      </c>
    </row>
    <row r="24283" spans="1:5" x14ac:dyDescent="0.25">
      <c r="A24283" s="93" t="s">
        <v>4022</v>
      </c>
      <c r="B24283" t="s">
        <v>21791</v>
      </c>
      <c r="C24283">
        <v>299</v>
      </c>
      <c r="D24283" s="93" t="s">
        <v>22961</v>
      </c>
      <c r="E24283" s="93" t="s">
        <v>14</v>
      </c>
    </row>
    <row r="24284" spans="1:5" x14ac:dyDescent="0.25">
      <c r="A24284" s="93" t="s">
        <v>4022</v>
      </c>
      <c r="B24284" t="s">
        <v>21791</v>
      </c>
      <c r="C24284">
        <v>20078</v>
      </c>
      <c r="D24284" s="93" t="s">
        <v>23386</v>
      </c>
      <c r="E24284" s="93" t="s">
        <v>14</v>
      </c>
    </row>
    <row r="24285" spans="1:5" x14ac:dyDescent="0.25">
      <c r="A24285" s="93" t="s">
        <v>4022</v>
      </c>
      <c r="B24285" t="s">
        <v>21791</v>
      </c>
      <c r="C24285">
        <v>20151</v>
      </c>
      <c r="D24285" s="93" t="s">
        <v>22196</v>
      </c>
      <c r="E24285" s="93" t="s">
        <v>14</v>
      </c>
    </row>
    <row r="24286" spans="1:5" x14ac:dyDescent="0.25">
      <c r="A24286" s="93" t="s">
        <v>4022</v>
      </c>
      <c r="B24286" t="s">
        <v>21783</v>
      </c>
      <c r="C24286">
        <v>88248</v>
      </c>
      <c r="D24286" s="93" t="s">
        <v>27528</v>
      </c>
      <c r="E24286" s="93" t="s">
        <v>14</v>
      </c>
    </row>
    <row r="24287" spans="1:5" x14ac:dyDescent="0.25">
      <c r="A24287" s="93" t="s">
        <v>4022</v>
      </c>
      <c r="B24287" t="s">
        <v>21783</v>
      </c>
      <c r="C24287">
        <v>88267</v>
      </c>
      <c r="D24287" s="93" t="s">
        <v>27528</v>
      </c>
      <c r="E24287" s="93" t="s">
        <v>14</v>
      </c>
    </row>
    <row r="24288" spans="1:5" x14ac:dyDescent="0.25">
      <c r="A24288" s="93" t="s">
        <v>4023</v>
      </c>
      <c r="D24288" s="93" t="s">
        <v>14</v>
      </c>
      <c r="E24288" s="93" t="s">
        <v>33832</v>
      </c>
    </row>
    <row r="24289" spans="1:5" x14ac:dyDescent="0.25">
      <c r="A24289" s="93" t="s">
        <v>4023</v>
      </c>
      <c r="B24289" t="s">
        <v>21791</v>
      </c>
      <c r="C24289">
        <v>122</v>
      </c>
      <c r="D24289" s="93" t="s">
        <v>21802</v>
      </c>
      <c r="E24289" s="93" t="s">
        <v>14</v>
      </c>
    </row>
    <row r="24290" spans="1:5" x14ac:dyDescent="0.25">
      <c r="A24290" s="93" t="s">
        <v>4023</v>
      </c>
      <c r="B24290" t="s">
        <v>21791</v>
      </c>
      <c r="C24290">
        <v>3869</v>
      </c>
      <c r="D24290" s="93" t="s">
        <v>22196</v>
      </c>
      <c r="E24290" s="93" t="s">
        <v>14</v>
      </c>
    </row>
    <row r="24291" spans="1:5" x14ac:dyDescent="0.25">
      <c r="A24291" s="93" t="s">
        <v>4023</v>
      </c>
      <c r="B24291" t="s">
        <v>21791</v>
      </c>
      <c r="C24291">
        <v>20083</v>
      </c>
      <c r="D24291" s="93" t="s">
        <v>21807</v>
      </c>
      <c r="E24291" s="93" t="s">
        <v>14</v>
      </c>
    </row>
    <row r="24292" spans="1:5" x14ac:dyDescent="0.25">
      <c r="A24292" s="93" t="s">
        <v>4023</v>
      </c>
      <c r="B24292" t="s">
        <v>21791</v>
      </c>
      <c r="C24292">
        <v>38383</v>
      </c>
      <c r="D24292" s="93" t="s">
        <v>24319</v>
      </c>
      <c r="E24292" s="93" t="s">
        <v>14</v>
      </c>
    </row>
    <row r="24293" spans="1:5" x14ac:dyDescent="0.25">
      <c r="A24293" s="93" t="s">
        <v>4023</v>
      </c>
      <c r="B24293" t="s">
        <v>21783</v>
      </c>
      <c r="C24293">
        <v>88248</v>
      </c>
      <c r="D24293" s="93" t="s">
        <v>21936</v>
      </c>
      <c r="E24293" s="93" t="s">
        <v>14</v>
      </c>
    </row>
    <row r="24294" spans="1:5" x14ac:dyDescent="0.25">
      <c r="A24294" s="93" t="s">
        <v>4023</v>
      </c>
      <c r="B24294" t="s">
        <v>21783</v>
      </c>
      <c r="C24294">
        <v>88267</v>
      </c>
      <c r="D24294" s="93" t="s">
        <v>21936</v>
      </c>
      <c r="E24294" s="93" t="s">
        <v>14</v>
      </c>
    </row>
    <row r="24295" spans="1:5" x14ac:dyDescent="0.25">
      <c r="A24295" s="93" t="s">
        <v>4024</v>
      </c>
      <c r="D24295" s="93" t="s">
        <v>14</v>
      </c>
      <c r="E24295" s="93" t="s">
        <v>33833</v>
      </c>
    </row>
    <row r="24296" spans="1:5" x14ac:dyDescent="0.25">
      <c r="A24296" s="93" t="s">
        <v>4024</v>
      </c>
      <c r="B24296" t="s">
        <v>21791</v>
      </c>
      <c r="C24296">
        <v>299</v>
      </c>
      <c r="D24296" s="93" t="s">
        <v>22961</v>
      </c>
      <c r="E24296" s="93" t="s">
        <v>14</v>
      </c>
    </row>
    <row r="24297" spans="1:5" x14ac:dyDescent="0.25">
      <c r="A24297" s="93" t="s">
        <v>4024</v>
      </c>
      <c r="B24297" t="s">
        <v>21791</v>
      </c>
      <c r="C24297">
        <v>20078</v>
      </c>
      <c r="D24297" s="93" t="s">
        <v>23386</v>
      </c>
      <c r="E24297" s="93" t="s">
        <v>14</v>
      </c>
    </row>
    <row r="24298" spans="1:5" x14ac:dyDescent="0.25">
      <c r="A24298" s="93" t="s">
        <v>4024</v>
      </c>
      <c r="B24298" t="s">
        <v>21791</v>
      </c>
      <c r="C24298">
        <v>20097</v>
      </c>
      <c r="D24298" s="93" t="s">
        <v>22196</v>
      </c>
      <c r="E24298" s="93" t="s">
        <v>14</v>
      </c>
    </row>
    <row r="24299" spans="1:5" x14ac:dyDescent="0.25">
      <c r="A24299" s="93" t="s">
        <v>4024</v>
      </c>
      <c r="B24299" t="s">
        <v>21783</v>
      </c>
      <c r="C24299">
        <v>88248</v>
      </c>
      <c r="D24299" s="93" t="s">
        <v>27528</v>
      </c>
      <c r="E24299" s="93" t="s">
        <v>14</v>
      </c>
    </row>
    <row r="24300" spans="1:5" x14ac:dyDescent="0.25">
      <c r="A24300" s="93" t="s">
        <v>4024</v>
      </c>
      <c r="B24300" t="s">
        <v>21783</v>
      </c>
      <c r="C24300">
        <v>88267</v>
      </c>
      <c r="D24300" s="93" t="s">
        <v>27528</v>
      </c>
      <c r="E24300" s="93" t="s">
        <v>14</v>
      </c>
    </row>
    <row r="24301" spans="1:5" x14ac:dyDescent="0.25">
      <c r="A24301" s="93" t="s">
        <v>4025</v>
      </c>
      <c r="D24301" s="93" t="s">
        <v>14</v>
      </c>
      <c r="E24301" s="93" t="s">
        <v>33834</v>
      </c>
    </row>
    <row r="24302" spans="1:5" x14ac:dyDescent="0.25">
      <c r="A24302" s="93" t="s">
        <v>4025</v>
      </c>
      <c r="B24302" t="s">
        <v>21791</v>
      </c>
      <c r="C24302">
        <v>122</v>
      </c>
      <c r="D24302" s="93" t="s">
        <v>21804</v>
      </c>
      <c r="E24302" s="93" t="s">
        <v>14</v>
      </c>
    </row>
    <row r="24303" spans="1:5" x14ac:dyDescent="0.25">
      <c r="A24303" s="93" t="s">
        <v>4025</v>
      </c>
      <c r="B24303" t="s">
        <v>21791</v>
      </c>
      <c r="C24303">
        <v>9906</v>
      </c>
      <c r="D24303" s="93" t="s">
        <v>22196</v>
      </c>
      <c r="E24303" s="93" t="s">
        <v>14</v>
      </c>
    </row>
    <row r="24304" spans="1:5" x14ac:dyDescent="0.25">
      <c r="A24304" s="93" t="s">
        <v>4025</v>
      </c>
      <c r="B24304" t="s">
        <v>21791</v>
      </c>
      <c r="C24304">
        <v>20083</v>
      </c>
      <c r="D24304" s="93" t="s">
        <v>23318</v>
      </c>
      <c r="E24304" s="93" t="s">
        <v>14</v>
      </c>
    </row>
    <row r="24305" spans="1:5" x14ac:dyDescent="0.25">
      <c r="A24305" s="93" t="s">
        <v>4025</v>
      </c>
      <c r="B24305" t="s">
        <v>21791</v>
      </c>
      <c r="C24305">
        <v>38383</v>
      </c>
      <c r="D24305" s="93" t="s">
        <v>21812</v>
      </c>
      <c r="E24305" s="93" t="s">
        <v>14</v>
      </c>
    </row>
    <row r="24306" spans="1:5" x14ac:dyDescent="0.25">
      <c r="A24306" s="93" t="s">
        <v>4025</v>
      </c>
      <c r="B24306" t="s">
        <v>21783</v>
      </c>
      <c r="C24306">
        <v>88248</v>
      </c>
      <c r="D24306" s="93" t="s">
        <v>24402</v>
      </c>
      <c r="E24306" s="93" t="s">
        <v>14</v>
      </c>
    </row>
    <row r="24307" spans="1:5" x14ac:dyDescent="0.25">
      <c r="A24307" s="93" t="s">
        <v>4025</v>
      </c>
      <c r="B24307" t="s">
        <v>21783</v>
      </c>
      <c r="C24307">
        <v>88267</v>
      </c>
      <c r="D24307" s="93" t="s">
        <v>24402</v>
      </c>
      <c r="E24307" s="93" t="s">
        <v>14</v>
      </c>
    </row>
    <row r="24308" spans="1:5" x14ac:dyDescent="0.25">
      <c r="A24308" s="93" t="s">
        <v>4026</v>
      </c>
      <c r="D24308" s="93" t="s">
        <v>14</v>
      </c>
      <c r="E24308" s="93" t="s">
        <v>33835</v>
      </c>
    </row>
    <row r="24309" spans="1:5" x14ac:dyDescent="0.25">
      <c r="A24309" s="93" t="s">
        <v>4026</v>
      </c>
      <c r="B24309" t="s">
        <v>21791</v>
      </c>
      <c r="C24309">
        <v>122</v>
      </c>
      <c r="D24309" s="93" t="s">
        <v>21804</v>
      </c>
      <c r="E24309" s="93" t="s">
        <v>14</v>
      </c>
    </row>
    <row r="24310" spans="1:5" x14ac:dyDescent="0.25">
      <c r="A24310" s="93" t="s">
        <v>4026</v>
      </c>
      <c r="B24310" t="s">
        <v>21791</v>
      </c>
      <c r="C24310">
        <v>20083</v>
      </c>
      <c r="D24310" s="93" t="s">
        <v>23318</v>
      </c>
      <c r="E24310" s="93" t="s">
        <v>14</v>
      </c>
    </row>
    <row r="24311" spans="1:5" x14ac:dyDescent="0.25">
      <c r="A24311" s="93" t="s">
        <v>4026</v>
      </c>
      <c r="B24311" t="s">
        <v>21791</v>
      </c>
      <c r="C24311">
        <v>38025</v>
      </c>
      <c r="D24311" s="93" t="s">
        <v>22196</v>
      </c>
      <c r="E24311" s="93" t="s">
        <v>14</v>
      </c>
    </row>
    <row r="24312" spans="1:5" x14ac:dyDescent="0.25">
      <c r="A24312" s="93" t="s">
        <v>4026</v>
      </c>
      <c r="B24312" t="s">
        <v>21791</v>
      </c>
      <c r="C24312">
        <v>38383</v>
      </c>
      <c r="D24312" s="93" t="s">
        <v>21812</v>
      </c>
      <c r="E24312" s="93" t="s">
        <v>14</v>
      </c>
    </row>
    <row r="24313" spans="1:5" x14ac:dyDescent="0.25">
      <c r="A24313" s="93" t="s">
        <v>4026</v>
      </c>
      <c r="B24313" t="s">
        <v>21783</v>
      </c>
      <c r="C24313">
        <v>88248</v>
      </c>
      <c r="D24313" s="93" t="s">
        <v>24402</v>
      </c>
      <c r="E24313" s="93" t="s">
        <v>14</v>
      </c>
    </row>
    <row r="24314" spans="1:5" x14ac:dyDescent="0.25">
      <c r="A24314" s="93" t="s">
        <v>4026</v>
      </c>
      <c r="B24314" t="s">
        <v>21783</v>
      </c>
      <c r="C24314">
        <v>88267</v>
      </c>
      <c r="D24314" s="93" t="s">
        <v>24402</v>
      </c>
      <c r="E24314" s="93" t="s">
        <v>14</v>
      </c>
    </row>
    <row r="24315" spans="1:5" x14ac:dyDescent="0.25">
      <c r="A24315" s="93" t="s">
        <v>4027</v>
      </c>
      <c r="D24315" s="93" t="s">
        <v>14</v>
      </c>
      <c r="E24315" s="93" t="s">
        <v>33836</v>
      </c>
    </row>
    <row r="24316" spans="1:5" x14ac:dyDescent="0.25">
      <c r="A24316" s="93" t="s">
        <v>4027</v>
      </c>
      <c r="B24316" t="s">
        <v>21791</v>
      </c>
      <c r="C24316">
        <v>122</v>
      </c>
      <c r="D24316" s="93" t="s">
        <v>22389</v>
      </c>
      <c r="E24316" s="93" t="s">
        <v>14</v>
      </c>
    </row>
    <row r="24317" spans="1:5" x14ac:dyDescent="0.25">
      <c r="A24317" s="93" t="s">
        <v>4027</v>
      </c>
      <c r="B24317" t="s">
        <v>21791</v>
      </c>
      <c r="C24317">
        <v>3903</v>
      </c>
      <c r="D24317" s="93" t="s">
        <v>22196</v>
      </c>
      <c r="E24317" s="93" t="s">
        <v>14</v>
      </c>
    </row>
    <row r="24318" spans="1:5" x14ac:dyDescent="0.25">
      <c r="A24318" s="93" t="s">
        <v>4027</v>
      </c>
      <c r="B24318" t="s">
        <v>21791</v>
      </c>
      <c r="C24318">
        <v>20083</v>
      </c>
      <c r="D24318" s="93" t="s">
        <v>22435</v>
      </c>
      <c r="E24318" s="93" t="s">
        <v>14</v>
      </c>
    </row>
    <row r="24319" spans="1:5" x14ac:dyDescent="0.25">
      <c r="A24319" s="93" t="s">
        <v>4027</v>
      </c>
      <c r="B24319" t="s">
        <v>21791</v>
      </c>
      <c r="C24319">
        <v>38383</v>
      </c>
      <c r="D24319" s="93" t="s">
        <v>22399</v>
      </c>
      <c r="E24319" s="93" t="s">
        <v>14</v>
      </c>
    </row>
    <row r="24320" spans="1:5" x14ac:dyDescent="0.25">
      <c r="A24320" s="93" t="s">
        <v>4027</v>
      </c>
      <c r="B24320" t="s">
        <v>21783</v>
      </c>
      <c r="C24320">
        <v>88248</v>
      </c>
      <c r="D24320" s="93" t="s">
        <v>22867</v>
      </c>
      <c r="E24320" s="93" t="s">
        <v>14</v>
      </c>
    </row>
    <row r="24321" spans="1:5" x14ac:dyDescent="0.25">
      <c r="A24321" s="93" t="s">
        <v>4027</v>
      </c>
      <c r="B24321" t="s">
        <v>21783</v>
      </c>
      <c r="C24321">
        <v>88267</v>
      </c>
      <c r="D24321" s="93" t="s">
        <v>22867</v>
      </c>
      <c r="E24321" s="93" t="s">
        <v>14</v>
      </c>
    </row>
    <row r="24322" spans="1:5" x14ac:dyDescent="0.25">
      <c r="A24322" s="93" t="s">
        <v>4028</v>
      </c>
      <c r="D24322" s="93" t="s">
        <v>14</v>
      </c>
      <c r="E24322" s="93" t="s">
        <v>33837</v>
      </c>
    </row>
    <row r="24323" spans="1:5" x14ac:dyDescent="0.25">
      <c r="A24323" s="93" t="s">
        <v>4028</v>
      </c>
      <c r="B24323" t="s">
        <v>21791</v>
      </c>
      <c r="C24323">
        <v>122</v>
      </c>
      <c r="D24323" s="93" t="s">
        <v>22389</v>
      </c>
      <c r="E24323" s="93" t="s">
        <v>14</v>
      </c>
    </row>
    <row r="24324" spans="1:5" x14ac:dyDescent="0.25">
      <c r="A24324" s="93" t="s">
        <v>4028</v>
      </c>
      <c r="B24324" t="s">
        <v>21791</v>
      </c>
      <c r="C24324">
        <v>20083</v>
      </c>
      <c r="D24324" s="93" t="s">
        <v>22435</v>
      </c>
      <c r="E24324" s="93" t="s">
        <v>14</v>
      </c>
    </row>
    <row r="24325" spans="1:5" x14ac:dyDescent="0.25">
      <c r="A24325" s="93" t="s">
        <v>4028</v>
      </c>
      <c r="B24325" t="s">
        <v>21791</v>
      </c>
      <c r="C24325">
        <v>38021</v>
      </c>
      <c r="D24325" s="93" t="s">
        <v>22196</v>
      </c>
      <c r="E24325" s="93" t="s">
        <v>14</v>
      </c>
    </row>
    <row r="24326" spans="1:5" x14ac:dyDescent="0.25">
      <c r="A24326" s="93" t="s">
        <v>4028</v>
      </c>
      <c r="B24326" t="s">
        <v>21791</v>
      </c>
      <c r="C24326">
        <v>38383</v>
      </c>
      <c r="D24326" s="93" t="s">
        <v>22399</v>
      </c>
      <c r="E24326" s="93" t="s">
        <v>14</v>
      </c>
    </row>
    <row r="24327" spans="1:5" x14ac:dyDescent="0.25">
      <c r="A24327" s="93" t="s">
        <v>4028</v>
      </c>
      <c r="B24327" t="s">
        <v>21783</v>
      </c>
      <c r="C24327">
        <v>88248</v>
      </c>
      <c r="D24327" s="93" t="s">
        <v>22867</v>
      </c>
      <c r="E24327" s="93" t="s">
        <v>14</v>
      </c>
    </row>
    <row r="24328" spans="1:5" x14ac:dyDescent="0.25">
      <c r="A24328" s="93" t="s">
        <v>4028</v>
      </c>
      <c r="B24328" t="s">
        <v>21783</v>
      </c>
      <c r="C24328">
        <v>88267</v>
      </c>
      <c r="D24328" s="93" t="s">
        <v>22867</v>
      </c>
      <c r="E24328" s="93" t="s">
        <v>14</v>
      </c>
    </row>
    <row r="24329" spans="1:5" x14ac:dyDescent="0.25">
      <c r="A24329" s="93" t="s">
        <v>4029</v>
      </c>
      <c r="D24329" s="93" t="s">
        <v>14</v>
      </c>
      <c r="E24329" s="93" t="s">
        <v>33838</v>
      </c>
    </row>
    <row r="24330" spans="1:5" x14ac:dyDescent="0.25">
      <c r="A24330" s="93" t="s">
        <v>4029</v>
      </c>
      <c r="B24330" t="s">
        <v>21791</v>
      </c>
      <c r="C24330">
        <v>122</v>
      </c>
      <c r="D24330" s="93" t="s">
        <v>24085</v>
      </c>
      <c r="E24330" s="93" t="s">
        <v>14</v>
      </c>
    </row>
    <row r="24331" spans="1:5" x14ac:dyDescent="0.25">
      <c r="A24331" s="93" t="s">
        <v>4029</v>
      </c>
      <c r="B24331" t="s">
        <v>21791</v>
      </c>
      <c r="C24331">
        <v>20083</v>
      </c>
      <c r="D24331" s="93" t="s">
        <v>25566</v>
      </c>
      <c r="E24331" s="93" t="s">
        <v>14</v>
      </c>
    </row>
    <row r="24332" spans="1:5" x14ac:dyDescent="0.25">
      <c r="A24332" s="93" t="s">
        <v>4029</v>
      </c>
      <c r="B24332" t="s">
        <v>21791</v>
      </c>
      <c r="C24332">
        <v>20167</v>
      </c>
      <c r="D24332" s="93" t="s">
        <v>22196</v>
      </c>
      <c r="E24332" s="93" t="s">
        <v>14</v>
      </c>
    </row>
    <row r="24333" spans="1:5" x14ac:dyDescent="0.25">
      <c r="A24333" s="93" t="s">
        <v>4029</v>
      </c>
      <c r="B24333" t="s">
        <v>21791</v>
      </c>
      <c r="C24333">
        <v>38383</v>
      </c>
      <c r="D24333" s="93" t="s">
        <v>21883</v>
      </c>
      <c r="E24333" s="93" t="s">
        <v>14</v>
      </c>
    </row>
    <row r="24334" spans="1:5" x14ac:dyDescent="0.25">
      <c r="A24334" s="93" t="s">
        <v>4029</v>
      </c>
      <c r="B24334" t="s">
        <v>21783</v>
      </c>
      <c r="C24334">
        <v>88248</v>
      </c>
      <c r="D24334" s="93" t="s">
        <v>22343</v>
      </c>
      <c r="E24334" s="93" t="s">
        <v>14</v>
      </c>
    </row>
    <row r="24335" spans="1:5" x14ac:dyDescent="0.25">
      <c r="A24335" s="93" t="s">
        <v>4029</v>
      </c>
      <c r="B24335" t="s">
        <v>21783</v>
      </c>
      <c r="C24335">
        <v>88267</v>
      </c>
      <c r="D24335" s="93" t="s">
        <v>22343</v>
      </c>
      <c r="E24335" s="93" t="s">
        <v>14</v>
      </c>
    </row>
    <row r="24336" spans="1:5" x14ac:dyDescent="0.25">
      <c r="A24336" s="93" t="s">
        <v>4030</v>
      </c>
      <c r="D24336" s="93" t="s">
        <v>14</v>
      </c>
      <c r="E24336" s="93" t="s">
        <v>33839</v>
      </c>
    </row>
    <row r="24337" spans="1:5" x14ac:dyDescent="0.25">
      <c r="A24337" s="93" t="s">
        <v>4030</v>
      </c>
      <c r="B24337" t="s">
        <v>21791</v>
      </c>
      <c r="C24337">
        <v>122</v>
      </c>
      <c r="D24337" s="93" t="s">
        <v>22387</v>
      </c>
      <c r="E24337" s="93" t="s">
        <v>14</v>
      </c>
    </row>
    <row r="24338" spans="1:5" x14ac:dyDescent="0.25">
      <c r="A24338" s="93" t="s">
        <v>4030</v>
      </c>
      <c r="B24338" t="s">
        <v>21791</v>
      </c>
      <c r="C24338">
        <v>20078</v>
      </c>
      <c r="D24338" s="93" t="s">
        <v>22330</v>
      </c>
      <c r="E24338" s="93" t="s">
        <v>14</v>
      </c>
    </row>
    <row r="24339" spans="1:5" x14ac:dyDescent="0.25">
      <c r="A24339" s="93" t="s">
        <v>4030</v>
      </c>
      <c r="B24339" t="s">
        <v>21791</v>
      </c>
      <c r="C24339">
        <v>20083</v>
      </c>
      <c r="D24339" s="93" t="s">
        <v>22435</v>
      </c>
      <c r="E24339" s="93" t="s">
        <v>14</v>
      </c>
    </row>
    <row r="24340" spans="1:5" x14ac:dyDescent="0.25">
      <c r="A24340" s="93" t="s">
        <v>4030</v>
      </c>
      <c r="B24340" t="s">
        <v>21791</v>
      </c>
      <c r="C24340">
        <v>20085</v>
      </c>
      <c r="D24340" s="93" t="s">
        <v>22196</v>
      </c>
      <c r="E24340" s="93" t="s">
        <v>14</v>
      </c>
    </row>
    <row r="24341" spans="1:5" x14ac:dyDescent="0.25">
      <c r="A24341" s="93" t="s">
        <v>4030</v>
      </c>
      <c r="B24341" t="s">
        <v>21791</v>
      </c>
      <c r="C24341">
        <v>20168</v>
      </c>
      <c r="D24341" s="93" t="s">
        <v>22196</v>
      </c>
      <c r="E24341" s="93" t="s">
        <v>14</v>
      </c>
    </row>
    <row r="24342" spans="1:5" x14ac:dyDescent="0.25">
      <c r="A24342" s="93" t="s">
        <v>4030</v>
      </c>
      <c r="B24342" t="s">
        <v>21791</v>
      </c>
      <c r="C24342">
        <v>38383</v>
      </c>
      <c r="D24342" s="93" t="s">
        <v>23661</v>
      </c>
      <c r="E24342" s="93" t="s">
        <v>14</v>
      </c>
    </row>
    <row r="24343" spans="1:5" x14ac:dyDescent="0.25">
      <c r="A24343" s="93" t="s">
        <v>4030</v>
      </c>
      <c r="B24343" t="s">
        <v>21783</v>
      </c>
      <c r="C24343">
        <v>88248</v>
      </c>
      <c r="D24343" s="93" t="s">
        <v>22204</v>
      </c>
      <c r="E24343" s="93" t="s">
        <v>14</v>
      </c>
    </row>
    <row r="24344" spans="1:5" x14ac:dyDescent="0.25">
      <c r="A24344" s="93" t="s">
        <v>4030</v>
      </c>
      <c r="B24344" t="s">
        <v>21783</v>
      </c>
      <c r="C24344">
        <v>88267</v>
      </c>
      <c r="D24344" s="93" t="s">
        <v>22204</v>
      </c>
      <c r="E24344" s="93" t="s">
        <v>14</v>
      </c>
    </row>
    <row r="24345" spans="1:5" x14ac:dyDescent="0.25">
      <c r="A24345" s="93" t="s">
        <v>4031</v>
      </c>
      <c r="D24345" s="93" t="s">
        <v>14</v>
      </c>
      <c r="E24345" s="93" t="s">
        <v>33840</v>
      </c>
    </row>
    <row r="24346" spans="1:5" x14ac:dyDescent="0.25">
      <c r="A24346" s="93" t="s">
        <v>4031</v>
      </c>
      <c r="B24346" t="s">
        <v>21791</v>
      </c>
      <c r="C24346">
        <v>122</v>
      </c>
      <c r="D24346" s="93" t="s">
        <v>23312</v>
      </c>
      <c r="E24346" s="93" t="s">
        <v>14</v>
      </c>
    </row>
    <row r="24347" spans="1:5" x14ac:dyDescent="0.25">
      <c r="A24347" s="93" t="s">
        <v>4031</v>
      </c>
      <c r="B24347" t="s">
        <v>21791</v>
      </c>
      <c r="C24347">
        <v>20078</v>
      </c>
      <c r="D24347" s="93" t="s">
        <v>22330</v>
      </c>
      <c r="E24347" s="93" t="s">
        <v>14</v>
      </c>
    </row>
    <row r="24348" spans="1:5" x14ac:dyDescent="0.25">
      <c r="A24348" s="93" t="s">
        <v>4031</v>
      </c>
      <c r="B24348" t="s">
        <v>21791</v>
      </c>
      <c r="C24348">
        <v>20083</v>
      </c>
      <c r="D24348" s="93" t="s">
        <v>25741</v>
      </c>
      <c r="E24348" s="93" t="s">
        <v>14</v>
      </c>
    </row>
    <row r="24349" spans="1:5" x14ac:dyDescent="0.25">
      <c r="A24349" s="93" t="s">
        <v>4031</v>
      </c>
      <c r="B24349" t="s">
        <v>21791</v>
      </c>
      <c r="C24349">
        <v>20085</v>
      </c>
      <c r="D24349" s="93" t="s">
        <v>22196</v>
      </c>
      <c r="E24349" s="93" t="s">
        <v>14</v>
      </c>
    </row>
    <row r="24350" spans="1:5" x14ac:dyDescent="0.25">
      <c r="A24350" s="93" t="s">
        <v>4031</v>
      </c>
      <c r="B24350" t="s">
        <v>21791</v>
      </c>
      <c r="C24350">
        <v>38383</v>
      </c>
      <c r="D24350" s="93" t="s">
        <v>22065</v>
      </c>
      <c r="E24350" s="93" t="s">
        <v>14</v>
      </c>
    </row>
    <row r="24351" spans="1:5" x14ac:dyDescent="0.25">
      <c r="A24351" s="93" t="s">
        <v>4031</v>
      </c>
      <c r="B24351" t="s">
        <v>21791</v>
      </c>
      <c r="C24351">
        <v>38418</v>
      </c>
      <c r="D24351" s="93" t="s">
        <v>22196</v>
      </c>
      <c r="E24351" s="93" t="s">
        <v>14</v>
      </c>
    </row>
    <row r="24352" spans="1:5" x14ac:dyDescent="0.25">
      <c r="A24352" s="93" t="s">
        <v>4031</v>
      </c>
      <c r="B24352" t="s">
        <v>21783</v>
      </c>
      <c r="C24352">
        <v>88248</v>
      </c>
      <c r="D24352" s="93" t="s">
        <v>23763</v>
      </c>
      <c r="E24352" s="93" t="s">
        <v>14</v>
      </c>
    </row>
    <row r="24353" spans="1:5" x14ac:dyDescent="0.25">
      <c r="A24353" s="93" t="s">
        <v>4031</v>
      </c>
      <c r="B24353" t="s">
        <v>21783</v>
      </c>
      <c r="C24353">
        <v>88267</v>
      </c>
      <c r="D24353" s="93" t="s">
        <v>23763</v>
      </c>
      <c r="E24353" s="93" t="s">
        <v>14</v>
      </c>
    </row>
    <row r="24354" spans="1:5" x14ac:dyDescent="0.25">
      <c r="A24354" s="93" t="s">
        <v>4032</v>
      </c>
      <c r="D24354" s="93" t="s">
        <v>14</v>
      </c>
      <c r="E24354" s="93" t="s">
        <v>33841</v>
      </c>
    </row>
    <row r="24355" spans="1:5" x14ac:dyDescent="0.25">
      <c r="A24355" s="93" t="s">
        <v>4032</v>
      </c>
      <c r="B24355" t="s">
        <v>21791</v>
      </c>
      <c r="C24355">
        <v>122</v>
      </c>
      <c r="D24355" s="93" t="s">
        <v>22199</v>
      </c>
      <c r="E24355" s="93" t="s">
        <v>14</v>
      </c>
    </row>
    <row r="24356" spans="1:5" x14ac:dyDescent="0.25">
      <c r="A24356" s="93" t="s">
        <v>4032</v>
      </c>
      <c r="B24356" t="s">
        <v>21791</v>
      </c>
      <c r="C24356">
        <v>298</v>
      </c>
      <c r="D24356" s="93" t="s">
        <v>22196</v>
      </c>
      <c r="E24356" s="93" t="s">
        <v>14</v>
      </c>
    </row>
    <row r="24357" spans="1:5" x14ac:dyDescent="0.25">
      <c r="A24357" s="93" t="s">
        <v>4032</v>
      </c>
      <c r="B24357" t="s">
        <v>21791</v>
      </c>
      <c r="C24357">
        <v>20078</v>
      </c>
      <c r="D24357" s="93" t="s">
        <v>23936</v>
      </c>
      <c r="E24357" s="93" t="s">
        <v>14</v>
      </c>
    </row>
    <row r="24358" spans="1:5" x14ac:dyDescent="0.25">
      <c r="A24358" s="93" t="s">
        <v>4032</v>
      </c>
      <c r="B24358" t="s">
        <v>21791</v>
      </c>
      <c r="C24358">
        <v>20083</v>
      </c>
      <c r="D24358" s="93" t="s">
        <v>21883</v>
      </c>
      <c r="E24358" s="93" t="s">
        <v>14</v>
      </c>
    </row>
    <row r="24359" spans="1:5" x14ac:dyDescent="0.25">
      <c r="A24359" s="93" t="s">
        <v>4032</v>
      </c>
      <c r="B24359" t="s">
        <v>21791</v>
      </c>
      <c r="C24359">
        <v>20169</v>
      </c>
      <c r="D24359" s="93" t="s">
        <v>22196</v>
      </c>
      <c r="E24359" s="93" t="s">
        <v>14</v>
      </c>
    </row>
    <row r="24360" spans="1:5" x14ac:dyDescent="0.25">
      <c r="A24360" s="93" t="s">
        <v>4032</v>
      </c>
      <c r="B24360" t="s">
        <v>21791</v>
      </c>
      <c r="C24360">
        <v>38383</v>
      </c>
      <c r="D24360" s="93" t="s">
        <v>21883</v>
      </c>
      <c r="E24360" s="93" t="s">
        <v>14</v>
      </c>
    </row>
    <row r="24361" spans="1:5" x14ac:dyDescent="0.25">
      <c r="A24361" s="93" t="s">
        <v>4032</v>
      </c>
      <c r="B24361" t="s">
        <v>21783</v>
      </c>
      <c r="C24361">
        <v>88248</v>
      </c>
      <c r="D24361" s="93" t="s">
        <v>27529</v>
      </c>
      <c r="E24361" s="93" t="s">
        <v>14</v>
      </c>
    </row>
    <row r="24362" spans="1:5" x14ac:dyDescent="0.25">
      <c r="A24362" s="93" t="s">
        <v>4032</v>
      </c>
      <c r="B24362" t="s">
        <v>21783</v>
      </c>
      <c r="C24362">
        <v>88267</v>
      </c>
      <c r="D24362" s="93" t="s">
        <v>27529</v>
      </c>
      <c r="E24362" s="93" t="s">
        <v>14</v>
      </c>
    </row>
    <row r="24363" spans="1:5" x14ac:dyDescent="0.25">
      <c r="A24363" s="93" t="s">
        <v>4033</v>
      </c>
      <c r="D24363" s="93" t="s">
        <v>14</v>
      </c>
      <c r="E24363" s="93" t="s">
        <v>33842</v>
      </c>
    </row>
    <row r="24364" spans="1:5" x14ac:dyDescent="0.25">
      <c r="A24364" s="93" t="s">
        <v>4033</v>
      </c>
      <c r="B24364" t="s">
        <v>21791</v>
      </c>
      <c r="C24364">
        <v>298</v>
      </c>
      <c r="D24364" s="93" t="s">
        <v>22961</v>
      </c>
      <c r="E24364" s="93" t="s">
        <v>14</v>
      </c>
    </row>
    <row r="24365" spans="1:5" x14ac:dyDescent="0.25">
      <c r="A24365" s="93" t="s">
        <v>4033</v>
      </c>
      <c r="B24365" t="s">
        <v>21791</v>
      </c>
      <c r="C24365">
        <v>20078</v>
      </c>
      <c r="D24365" s="93" t="s">
        <v>22578</v>
      </c>
      <c r="E24365" s="93" t="s">
        <v>14</v>
      </c>
    </row>
    <row r="24366" spans="1:5" x14ac:dyDescent="0.25">
      <c r="A24366" s="93" t="s">
        <v>4033</v>
      </c>
      <c r="B24366" t="s">
        <v>21791</v>
      </c>
      <c r="C24366">
        <v>20164</v>
      </c>
      <c r="D24366" s="93" t="s">
        <v>22196</v>
      </c>
      <c r="E24366" s="93" t="s">
        <v>14</v>
      </c>
    </row>
    <row r="24367" spans="1:5" x14ac:dyDescent="0.25">
      <c r="A24367" s="93" t="s">
        <v>4033</v>
      </c>
      <c r="B24367" t="s">
        <v>21783</v>
      </c>
      <c r="C24367">
        <v>88248</v>
      </c>
      <c r="D24367" s="93" t="s">
        <v>27529</v>
      </c>
      <c r="E24367" s="93" t="s">
        <v>14</v>
      </c>
    </row>
    <row r="24368" spans="1:5" x14ac:dyDescent="0.25">
      <c r="A24368" s="93" t="s">
        <v>4033</v>
      </c>
      <c r="B24368" t="s">
        <v>21783</v>
      </c>
      <c r="C24368">
        <v>88267</v>
      </c>
      <c r="D24368" s="93" t="s">
        <v>27529</v>
      </c>
      <c r="E24368" s="93" t="s">
        <v>14</v>
      </c>
    </row>
    <row r="24369" spans="1:5" x14ac:dyDescent="0.25">
      <c r="A24369" s="93" t="s">
        <v>4034</v>
      </c>
      <c r="D24369" s="93" t="s">
        <v>14</v>
      </c>
      <c r="E24369" s="93" t="s">
        <v>33843</v>
      </c>
    </row>
    <row r="24370" spans="1:5" x14ac:dyDescent="0.25">
      <c r="A24370" s="93" t="s">
        <v>4034</v>
      </c>
      <c r="B24370" t="s">
        <v>21791</v>
      </c>
      <c r="C24370">
        <v>298</v>
      </c>
      <c r="D24370" s="93" t="s">
        <v>22196</v>
      </c>
      <c r="E24370" s="93" t="s">
        <v>14</v>
      </c>
    </row>
    <row r="24371" spans="1:5" x14ac:dyDescent="0.25">
      <c r="A24371" s="93" t="s">
        <v>4034</v>
      </c>
      <c r="B24371" t="s">
        <v>21791</v>
      </c>
      <c r="C24371">
        <v>20045</v>
      </c>
      <c r="D24371" s="93" t="s">
        <v>22196</v>
      </c>
      <c r="E24371" s="93" t="s">
        <v>14</v>
      </c>
    </row>
    <row r="24372" spans="1:5" x14ac:dyDescent="0.25">
      <c r="A24372" s="93" t="s">
        <v>4034</v>
      </c>
      <c r="B24372" t="s">
        <v>21791</v>
      </c>
      <c r="C24372">
        <v>20078</v>
      </c>
      <c r="D24372" s="93" t="s">
        <v>26659</v>
      </c>
      <c r="E24372" s="93" t="s">
        <v>14</v>
      </c>
    </row>
    <row r="24373" spans="1:5" x14ac:dyDescent="0.25">
      <c r="A24373" s="93" t="s">
        <v>4034</v>
      </c>
      <c r="B24373" t="s">
        <v>21791</v>
      </c>
      <c r="C24373">
        <v>20085</v>
      </c>
      <c r="D24373" s="93" t="s">
        <v>22196</v>
      </c>
      <c r="E24373" s="93" t="s">
        <v>14</v>
      </c>
    </row>
    <row r="24374" spans="1:5" x14ac:dyDescent="0.25">
      <c r="A24374" s="93" t="s">
        <v>4034</v>
      </c>
      <c r="B24374" t="s">
        <v>21783</v>
      </c>
      <c r="C24374">
        <v>88248</v>
      </c>
      <c r="D24374" s="93" t="s">
        <v>21813</v>
      </c>
      <c r="E24374" s="93" t="s">
        <v>14</v>
      </c>
    </row>
    <row r="24375" spans="1:5" x14ac:dyDescent="0.25">
      <c r="A24375" s="93" t="s">
        <v>4034</v>
      </c>
      <c r="B24375" t="s">
        <v>21783</v>
      </c>
      <c r="C24375">
        <v>88267</v>
      </c>
      <c r="D24375" s="93" t="s">
        <v>21813</v>
      </c>
      <c r="E24375" s="93" t="s">
        <v>14</v>
      </c>
    </row>
    <row r="24376" spans="1:5" x14ac:dyDescent="0.25">
      <c r="A24376" s="93" t="s">
        <v>4035</v>
      </c>
      <c r="D24376" s="93" t="s">
        <v>14</v>
      </c>
      <c r="E24376" s="93" t="s">
        <v>33844</v>
      </c>
    </row>
    <row r="24377" spans="1:5" x14ac:dyDescent="0.25">
      <c r="A24377" s="93" t="s">
        <v>4035</v>
      </c>
      <c r="B24377" t="s">
        <v>21791</v>
      </c>
      <c r="C24377">
        <v>298</v>
      </c>
      <c r="D24377" s="93" t="s">
        <v>22961</v>
      </c>
      <c r="E24377" s="93" t="s">
        <v>14</v>
      </c>
    </row>
    <row r="24378" spans="1:5" x14ac:dyDescent="0.25">
      <c r="A24378" s="93" t="s">
        <v>4035</v>
      </c>
      <c r="B24378" t="s">
        <v>21791</v>
      </c>
      <c r="C24378">
        <v>20078</v>
      </c>
      <c r="D24378" s="93" t="s">
        <v>22578</v>
      </c>
      <c r="E24378" s="93" t="s">
        <v>14</v>
      </c>
    </row>
    <row r="24379" spans="1:5" x14ac:dyDescent="0.25">
      <c r="A24379" s="93" t="s">
        <v>4035</v>
      </c>
      <c r="B24379" t="s">
        <v>21791</v>
      </c>
      <c r="C24379">
        <v>20182</v>
      </c>
      <c r="D24379" s="93" t="s">
        <v>22196</v>
      </c>
      <c r="E24379" s="93" t="s">
        <v>14</v>
      </c>
    </row>
    <row r="24380" spans="1:5" x14ac:dyDescent="0.25">
      <c r="A24380" s="93" t="s">
        <v>4035</v>
      </c>
      <c r="B24380" t="s">
        <v>21783</v>
      </c>
      <c r="C24380">
        <v>88248</v>
      </c>
      <c r="D24380" s="93" t="s">
        <v>27529</v>
      </c>
      <c r="E24380" s="93" t="s">
        <v>14</v>
      </c>
    </row>
    <row r="24381" spans="1:5" x14ac:dyDescent="0.25">
      <c r="A24381" s="93" t="s">
        <v>4035</v>
      </c>
      <c r="B24381" t="s">
        <v>21783</v>
      </c>
      <c r="C24381">
        <v>88267</v>
      </c>
      <c r="D24381" s="93" t="s">
        <v>27529</v>
      </c>
      <c r="E24381" s="93" t="s">
        <v>14</v>
      </c>
    </row>
    <row r="24382" spans="1:5" x14ac:dyDescent="0.25">
      <c r="A24382" s="93" t="s">
        <v>4036</v>
      </c>
      <c r="D24382" s="93" t="s">
        <v>14</v>
      </c>
      <c r="E24382" s="93" t="s">
        <v>33845</v>
      </c>
    </row>
    <row r="24383" spans="1:5" x14ac:dyDescent="0.25">
      <c r="A24383" s="93" t="s">
        <v>4036</v>
      </c>
      <c r="B24383" t="s">
        <v>21791</v>
      </c>
      <c r="C24383">
        <v>122</v>
      </c>
      <c r="D24383" s="93" t="s">
        <v>21802</v>
      </c>
      <c r="E24383" s="93" t="s">
        <v>14</v>
      </c>
    </row>
    <row r="24384" spans="1:5" x14ac:dyDescent="0.25">
      <c r="A24384" s="93" t="s">
        <v>4036</v>
      </c>
      <c r="B24384" t="s">
        <v>21791</v>
      </c>
      <c r="C24384">
        <v>3860</v>
      </c>
      <c r="D24384" s="93" t="s">
        <v>22196</v>
      </c>
      <c r="E24384" s="93" t="s">
        <v>14</v>
      </c>
    </row>
    <row r="24385" spans="1:5" x14ac:dyDescent="0.25">
      <c r="A24385" s="93" t="s">
        <v>4036</v>
      </c>
      <c r="B24385" t="s">
        <v>21791</v>
      </c>
      <c r="C24385">
        <v>20083</v>
      </c>
      <c r="D24385" s="93" t="s">
        <v>21807</v>
      </c>
      <c r="E24385" s="93" t="s">
        <v>14</v>
      </c>
    </row>
    <row r="24386" spans="1:5" x14ac:dyDescent="0.25">
      <c r="A24386" s="93" t="s">
        <v>4036</v>
      </c>
      <c r="B24386" t="s">
        <v>21791</v>
      </c>
      <c r="C24386">
        <v>38383</v>
      </c>
      <c r="D24386" s="93" t="s">
        <v>24319</v>
      </c>
      <c r="E24386" s="93" t="s">
        <v>14</v>
      </c>
    </row>
    <row r="24387" spans="1:5" x14ac:dyDescent="0.25">
      <c r="A24387" s="93" t="s">
        <v>4036</v>
      </c>
      <c r="B24387" t="s">
        <v>21783</v>
      </c>
      <c r="C24387">
        <v>88248</v>
      </c>
      <c r="D24387" s="93" t="s">
        <v>21936</v>
      </c>
      <c r="E24387" s="93" t="s">
        <v>14</v>
      </c>
    </row>
    <row r="24388" spans="1:5" x14ac:dyDescent="0.25">
      <c r="A24388" s="93" t="s">
        <v>4036</v>
      </c>
      <c r="B24388" t="s">
        <v>21783</v>
      </c>
      <c r="C24388">
        <v>88267</v>
      </c>
      <c r="D24388" s="93" t="s">
        <v>21936</v>
      </c>
      <c r="E24388" s="93" t="s">
        <v>14</v>
      </c>
    </row>
    <row r="24389" spans="1:5" x14ac:dyDescent="0.25">
      <c r="A24389" s="93" t="s">
        <v>4037</v>
      </c>
      <c r="D24389" s="93" t="s">
        <v>14</v>
      </c>
      <c r="E24389" s="93" t="s">
        <v>33846</v>
      </c>
    </row>
    <row r="24390" spans="1:5" x14ac:dyDescent="0.25">
      <c r="A24390" s="93" t="s">
        <v>4037</v>
      </c>
      <c r="B24390" t="s">
        <v>21791</v>
      </c>
      <c r="C24390">
        <v>122</v>
      </c>
      <c r="D24390" s="93" t="s">
        <v>22389</v>
      </c>
      <c r="E24390" s="93" t="s">
        <v>14</v>
      </c>
    </row>
    <row r="24391" spans="1:5" x14ac:dyDescent="0.25">
      <c r="A24391" s="93" t="s">
        <v>4037</v>
      </c>
      <c r="B24391" t="s">
        <v>21791</v>
      </c>
      <c r="C24391">
        <v>9895</v>
      </c>
      <c r="D24391" s="93" t="s">
        <v>22196</v>
      </c>
      <c r="E24391" s="93" t="s">
        <v>14</v>
      </c>
    </row>
    <row r="24392" spans="1:5" x14ac:dyDescent="0.25">
      <c r="A24392" s="93" t="s">
        <v>4037</v>
      </c>
      <c r="B24392" t="s">
        <v>21791</v>
      </c>
      <c r="C24392">
        <v>20083</v>
      </c>
      <c r="D24392" s="93" t="s">
        <v>22435</v>
      </c>
      <c r="E24392" s="93" t="s">
        <v>14</v>
      </c>
    </row>
    <row r="24393" spans="1:5" x14ac:dyDescent="0.25">
      <c r="A24393" s="93" t="s">
        <v>4037</v>
      </c>
      <c r="B24393" t="s">
        <v>21791</v>
      </c>
      <c r="C24393">
        <v>38383</v>
      </c>
      <c r="D24393" s="93" t="s">
        <v>22399</v>
      </c>
      <c r="E24393" s="93" t="s">
        <v>14</v>
      </c>
    </row>
    <row r="24394" spans="1:5" x14ac:dyDescent="0.25">
      <c r="A24394" s="93" t="s">
        <v>4037</v>
      </c>
      <c r="B24394" t="s">
        <v>21783</v>
      </c>
      <c r="C24394">
        <v>88248</v>
      </c>
      <c r="D24394" s="93" t="s">
        <v>22867</v>
      </c>
      <c r="E24394" s="93" t="s">
        <v>14</v>
      </c>
    </row>
    <row r="24395" spans="1:5" x14ac:dyDescent="0.25">
      <c r="A24395" s="93" t="s">
        <v>4037</v>
      </c>
      <c r="B24395" t="s">
        <v>21783</v>
      </c>
      <c r="C24395">
        <v>88267</v>
      </c>
      <c r="D24395" s="93" t="s">
        <v>22867</v>
      </c>
      <c r="E24395" s="93" t="s">
        <v>14</v>
      </c>
    </row>
    <row r="24396" spans="1:5" x14ac:dyDescent="0.25">
      <c r="A24396" s="93" t="s">
        <v>4038</v>
      </c>
      <c r="D24396" s="93" t="s">
        <v>14</v>
      </c>
      <c r="E24396" s="93" t="s">
        <v>33847</v>
      </c>
    </row>
    <row r="24397" spans="1:5" x14ac:dyDescent="0.25">
      <c r="A24397" s="93" t="s">
        <v>4038</v>
      </c>
      <c r="B24397" t="s">
        <v>21791</v>
      </c>
      <c r="C24397">
        <v>108</v>
      </c>
      <c r="D24397" s="93" t="s">
        <v>22196</v>
      </c>
      <c r="E24397" s="93" t="s">
        <v>14</v>
      </c>
    </row>
    <row r="24398" spans="1:5" x14ac:dyDescent="0.25">
      <c r="A24398" s="93" t="s">
        <v>4038</v>
      </c>
      <c r="B24398" t="s">
        <v>21791</v>
      </c>
      <c r="C24398">
        <v>122</v>
      </c>
      <c r="D24398" s="93" t="s">
        <v>21802</v>
      </c>
      <c r="E24398" s="93" t="s">
        <v>14</v>
      </c>
    </row>
    <row r="24399" spans="1:5" x14ac:dyDescent="0.25">
      <c r="A24399" s="93" t="s">
        <v>4038</v>
      </c>
      <c r="B24399" t="s">
        <v>21791</v>
      </c>
      <c r="C24399">
        <v>20083</v>
      </c>
      <c r="D24399" s="93" t="s">
        <v>21807</v>
      </c>
      <c r="E24399" s="93" t="s">
        <v>14</v>
      </c>
    </row>
    <row r="24400" spans="1:5" x14ac:dyDescent="0.25">
      <c r="A24400" s="93" t="s">
        <v>4038</v>
      </c>
      <c r="B24400" t="s">
        <v>21791</v>
      </c>
      <c r="C24400">
        <v>38383</v>
      </c>
      <c r="D24400" s="93" t="s">
        <v>24319</v>
      </c>
      <c r="E24400" s="93" t="s">
        <v>14</v>
      </c>
    </row>
    <row r="24401" spans="1:5" x14ac:dyDescent="0.25">
      <c r="A24401" s="93" t="s">
        <v>4038</v>
      </c>
      <c r="B24401" t="s">
        <v>21783</v>
      </c>
      <c r="C24401">
        <v>88248</v>
      </c>
      <c r="D24401" s="93" t="s">
        <v>21936</v>
      </c>
      <c r="E24401" s="93" t="s">
        <v>14</v>
      </c>
    </row>
    <row r="24402" spans="1:5" x14ac:dyDescent="0.25">
      <c r="A24402" s="93" t="s">
        <v>4038</v>
      </c>
      <c r="B24402" t="s">
        <v>21783</v>
      </c>
      <c r="C24402">
        <v>88267</v>
      </c>
      <c r="D24402" s="93" t="s">
        <v>21936</v>
      </c>
      <c r="E24402" s="93" t="s">
        <v>14</v>
      </c>
    </row>
    <row r="24403" spans="1:5" x14ac:dyDescent="0.25">
      <c r="A24403" s="93" t="s">
        <v>4039</v>
      </c>
      <c r="D24403" s="93" t="s">
        <v>14</v>
      </c>
      <c r="E24403" s="93" t="s">
        <v>33848</v>
      </c>
    </row>
    <row r="24404" spans="1:5" x14ac:dyDescent="0.25">
      <c r="A24404" s="93" t="s">
        <v>4039</v>
      </c>
      <c r="B24404" t="s">
        <v>21791</v>
      </c>
      <c r="C24404">
        <v>122</v>
      </c>
      <c r="D24404" s="93" t="s">
        <v>23557</v>
      </c>
      <c r="E24404" s="93" t="s">
        <v>14</v>
      </c>
    </row>
    <row r="24405" spans="1:5" x14ac:dyDescent="0.25">
      <c r="A24405" s="93" t="s">
        <v>4039</v>
      </c>
      <c r="B24405" t="s">
        <v>21791</v>
      </c>
      <c r="C24405">
        <v>299</v>
      </c>
      <c r="D24405" s="93" t="s">
        <v>22196</v>
      </c>
      <c r="E24405" s="93" t="s">
        <v>14</v>
      </c>
    </row>
    <row r="24406" spans="1:5" x14ac:dyDescent="0.25">
      <c r="A24406" s="93" t="s">
        <v>4039</v>
      </c>
      <c r="B24406" t="s">
        <v>21791</v>
      </c>
      <c r="C24406">
        <v>20078</v>
      </c>
      <c r="D24406" s="93" t="s">
        <v>27038</v>
      </c>
      <c r="E24406" s="93" t="s">
        <v>14</v>
      </c>
    </row>
    <row r="24407" spans="1:5" x14ac:dyDescent="0.25">
      <c r="A24407" s="93" t="s">
        <v>4039</v>
      </c>
      <c r="B24407" t="s">
        <v>21791</v>
      </c>
      <c r="C24407">
        <v>20083</v>
      </c>
      <c r="D24407" s="93" t="s">
        <v>23228</v>
      </c>
      <c r="E24407" s="93" t="s">
        <v>14</v>
      </c>
    </row>
    <row r="24408" spans="1:5" x14ac:dyDescent="0.25">
      <c r="A24408" s="93" t="s">
        <v>4039</v>
      </c>
      <c r="B24408" t="s">
        <v>21791</v>
      </c>
      <c r="C24408">
        <v>20170</v>
      </c>
      <c r="D24408" s="93" t="s">
        <v>22196</v>
      </c>
      <c r="E24408" s="93" t="s">
        <v>14</v>
      </c>
    </row>
    <row r="24409" spans="1:5" x14ac:dyDescent="0.25">
      <c r="A24409" s="93" t="s">
        <v>4039</v>
      </c>
      <c r="B24409" t="s">
        <v>21791</v>
      </c>
      <c r="C24409">
        <v>38383</v>
      </c>
      <c r="D24409" s="93" t="s">
        <v>23867</v>
      </c>
      <c r="E24409" s="93" t="s">
        <v>14</v>
      </c>
    </row>
    <row r="24410" spans="1:5" x14ac:dyDescent="0.25">
      <c r="A24410" s="93" t="s">
        <v>4039</v>
      </c>
      <c r="B24410" t="s">
        <v>21783</v>
      </c>
      <c r="C24410">
        <v>88248</v>
      </c>
      <c r="D24410" s="93" t="s">
        <v>21913</v>
      </c>
      <c r="E24410" s="93" t="s">
        <v>14</v>
      </c>
    </row>
    <row r="24411" spans="1:5" x14ac:dyDescent="0.25">
      <c r="A24411" s="93" t="s">
        <v>4039</v>
      </c>
      <c r="B24411" t="s">
        <v>21783</v>
      </c>
      <c r="C24411">
        <v>88267</v>
      </c>
      <c r="D24411" s="93" t="s">
        <v>21913</v>
      </c>
      <c r="E24411" s="93" t="s">
        <v>14</v>
      </c>
    </row>
    <row r="24412" spans="1:5" x14ac:dyDescent="0.25">
      <c r="A24412" s="93" t="s">
        <v>4040</v>
      </c>
      <c r="D24412" s="93" t="s">
        <v>14</v>
      </c>
      <c r="E24412" s="93" t="s">
        <v>33849</v>
      </c>
    </row>
    <row r="24413" spans="1:5" x14ac:dyDescent="0.25">
      <c r="A24413" s="93" t="s">
        <v>4040</v>
      </c>
      <c r="B24413" t="s">
        <v>21791</v>
      </c>
      <c r="C24413">
        <v>122</v>
      </c>
      <c r="D24413" s="93" t="s">
        <v>22389</v>
      </c>
      <c r="E24413" s="93" t="s">
        <v>14</v>
      </c>
    </row>
    <row r="24414" spans="1:5" x14ac:dyDescent="0.25">
      <c r="A24414" s="93" t="s">
        <v>4040</v>
      </c>
      <c r="B24414" t="s">
        <v>21791</v>
      </c>
      <c r="C24414">
        <v>20083</v>
      </c>
      <c r="D24414" s="93" t="s">
        <v>22435</v>
      </c>
      <c r="E24414" s="93" t="s">
        <v>14</v>
      </c>
    </row>
    <row r="24415" spans="1:5" x14ac:dyDescent="0.25">
      <c r="A24415" s="93" t="s">
        <v>4040</v>
      </c>
      <c r="B24415" t="s">
        <v>21791</v>
      </c>
      <c r="C24415">
        <v>38026</v>
      </c>
      <c r="D24415" s="93" t="s">
        <v>22196</v>
      </c>
      <c r="E24415" s="93" t="s">
        <v>14</v>
      </c>
    </row>
    <row r="24416" spans="1:5" x14ac:dyDescent="0.25">
      <c r="A24416" s="93" t="s">
        <v>4040</v>
      </c>
      <c r="B24416" t="s">
        <v>21791</v>
      </c>
      <c r="C24416">
        <v>38383</v>
      </c>
      <c r="D24416" s="93" t="s">
        <v>22399</v>
      </c>
      <c r="E24416" s="93" t="s">
        <v>14</v>
      </c>
    </row>
    <row r="24417" spans="1:5" x14ac:dyDescent="0.25">
      <c r="A24417" s="93" t="s">
        <v>4040</v>
      </c>
      <c r="B24417" t="s">
        <v>21783</v>
      </c>
      <c r="C24417">
        <v>88248</v>
      </c>
      <c r="D24417" s="93" t="s">
        <v>22867</v>
      </c>
      <c r="E24417" s="93" t="s">
        <v>14</v>
      </c>
    </row>
    <row r="24418" spans="1:5" x14ac:dyDescent="0.25">
      <c r="A24418" s="93" t="s">
        <v>4040</v>
      </c>
      <c r="B24418" t="s">
        <v>21783</v>
      </c>
      <c r="C24418">
        <v>88267</v>
      </c>
      <c r="D24418" s="93" t="s">
        <v>22867</v>
      </c>
      <c r="E24418" s="93" t="s">
        <v>14</v>
      </c>
    </row>
    <row r="24419" spans="1:5" x14ac:dyDescent="0.25">
      <c r="A24419" s="93" t="s">
        <v>4041</v>
      </c>
      <c r="D24419" s="93" t="s">
        <v>14</v>
      </c>
      <c r="E24419" s="93" t="s">
        <v>33850</v>
      </c>
    </row>
    <row r="24420" spans="1:5" x14ac:dyDescent="0.25">
      <c r="A24420" s="93" t="s">
        <v>4041</v>
      </c>
      <c r="B24420" t="s">
        <v>21791</v>
      </c>
      <c r="C24420">
        <v>299</v>
      </c>
      <c r="D24420" s="93" t="s">
        <v>22961</v>
      </c>
      <c r="E24420" s="93" t="s">
        <v>14</v>
      </c>
    </row>
    <row r="24421" spans="1:5" x14ac:dyDescent="0.25">
      <c r="A24421" s="93" t="s">
        <v>4041</v>
      </c>
      <c r="B24421" t="s">
        <v>21791</v>
      </c>
      <c r="C24421">
        <v>20078</v>
      </c>
      <c r="D24421" s="93" t="s">
        <v>23386</v>
      </c>
      <c r="E24421" s="93" t="s">
        <v>14</v>
      </c>
    </row>
    <row r="24422" spans="1:5" x14ac:dyDescent="0.25">
      <c r="A24422" s="93" t="s">
        <v>4041</v>
      </c>
      <c r="B24422" t="s">
        <v>21791</v>
      </c>
      <c r="C24422">
        <v>20165</v>
      </c>
      <c r="D24422" s="93" t="s">
        <v>22196</v>
      </c>
      <c r="E24422" s="93" t="s">
        <v>14</v>
      </c>
    </row>
    <row r="24423" spans="1:5" x14ac:dyDescent="0.25">
      <c r="A24423" s="93" t="s">
        <v>4041</v>
      </c>
      <c r="B24423" t="s">
        <v>21783</v>
      </c>
      <c r="C24423">
        <v>88248</v>
      </c>
      <c r="D24423" s="93" t="s">
        <v>21913</v>
      </c>
      <c r="E24423" s="93" t="s">
        <v>14</v>
      </c>
    </row>
    <row r="24424" spans="1:5" x14ac:dyDescent="0.25">
      <c r="A24424" s="93" t="s">
        <v>4041</v>
      </c>
      <c r="B24424" t="s">
        <v>21783</v>
      </c>
      <c r="C24424">
        <v>88267</v>
      </c>
      <c r="D24424" s="93" t="s">
        <v>21913</v>
      </c>
      <c r="E24424" s="93" t="s">
        <v>14</v>
      </c>
    </row>
    <row r="24425" spans="1:5" x14ac:dyDescent="0.25">
      <c r="A24425" s="93" t="s">
        <v>4042</v>
      </c>
      <c r="D24425" s="93" t="s">
        <v>14</v>
      </c>
      <c r="E24425" s="93" t="s">
        <v>33851</v>
      </c>
    </row>
    <row r="24426" spans="1:5" x14ac:dyDescent="0.25">
      <c r="A24426" s="93" t="s">
        <v>4042</v>
      </c>
      <c r="B24426" t="s">
        <v>21791</v>
      </c>
      <c r="C24426">
        <v>298</v>
      </c>
      <c r="D24426" s="93" t="s">
        <v>22196</v>
      </c>
      <c r="E24426" s="93" t="s">
        <v>14</v>
      </c>
    </row>
    <row r="24427" spans="1:5" x14ac:dyDescent="0.25">
      <c r="A24427" s="93" t="s">
        <v>4042</v>
      </c>
      <c r="B24427" t="s">
        <v>21791</v>
      </c>
      <c r="C24427">
        <v>299</v>
      </c>
      <c r="D24427" s="93" t="s">
        <v>22196</v>
      </c>
      <c r="E24427" s="93" t="s">
        <v>14</v>
      </c>
    </row>
    <row r="24428" spans="1:5" x14ac:dyDescent="0.25">
      <c r="A24428" s="93" t="s">
        <v>4042</v>
      </c>
      <c r="B24428" t="s">
        <v>21791</v>
      </c>
      <c r="C24428">
        <v>20046</v>
      </c>
      <c r="D24428" s="93" t="s">
        <v>22196</v>
      </c>
      <c r="E24428" s="93" t="s">
        <v>14</v>
      </c>
    </row>
    <row r="24429" spans="1:5" x14ac:dyDescent="0.25">
      <c r="A24429" s="93" t="s">
        <v>4042</v>
      </c>
      <c r="B24429" t="s">
        <v>21791</v>
      </c>
      <c r="C24429">
        <v>20078</v>
      </c>
      <c r="D24429" s="93" t="s">
        <v>25020</v>
      </c>
      <c r="E24429" s="93" t="s">
        <v>14</v>
      </c>
    </row>
    <row r="24430" spans="1:5" x14ac:dyDescent="0.25">
      <c r="A24430" s="93" t="s">
        <v>4042</v>
      </c>
      <c r="B24430" t="s">
        <v>21783</v>
      </c>
      <c r="C24430">
        <v>88248</v>
      </c>
      <c r="D24430" s="93" t="s">
        <v>22516</v>
      </c>
      <c r="E24430" s="93" t="s">
        <v>14</v>
      </c>
    </row>
    <row r="24431" spans="1:5" x14ac:dyDescent="0.25">
      <c r="A24431" s="93" t="s">
        <v>4042</v>
      </c>
      <c r="B24431" t="s">
        <v>21783</v>
      </c>
      <c r="C24431">
        <v>88267</v>
      </c>
      <c r="D24431" s="93" t="s">
        <v>22516</v>
      </c>
      <c r="E24431" s="93" t="s">
        <v>14</v>
      </c>
    </row>
    <row r="24432" spans="1:5" x14ac:dyDescent="0.25">
      <c r="A24432" s="93" t="s">
        <v>4043</v>
      </c>
      <c r="D24432" s="93" t="s">
        <v>14</v>
      </c>
      <c r="E24432" s="93" t="s">
        <v>33852</v>
      </c>
    </row>
    <row r="24433" spans="1:5" x14ac:dyDescent="0.25">
      <c r="A24433" s="93" t="s">
        <v>4043</v>
      </c>
      <c r="B24433" t="s">
        <v>21791</v>
      </c>
      <c r="C24433">
        <v>122</v>
      </c>
      <c r="D24433" s="93" t="s">
        <v>23328</v>
      </c>
      <c r="E24433" s="93" t="s">
        <v>14</v>
      </c>
    </row>
    <row r="24434" spans="1:5" x14ac:dyDescent="0.25">
      <c r="A24434" s="93" t="s">
        <v>4043</v>
      </c>
      <c r="B24434" t="s">
        <v>21791</v>
      </c>
      <c r="C24434">
        <v>3862</v>
      </c>
      <c r="D24434" s="93" t="s">
        <v>22196</v>
      </c>
      <c r="E24434" s="93" t="s">
        <v>14</v>
      </c>
    </row>
    <row r="24435" spans="1:5" x14ac:dyDescent="0.25">
      <c r="A24435" s="93" t="s">
        <v>4043</v>
      </c>
      <c r="B24435" t="s">
        <v>21791</v>
      </c>
      <c r="C24435">
        <v>20083</v>
      </c>
      <c r="D24435" s="93" t="s">
        <v>22591</v>
      </c>
      <c r="E24435" s="93" t="s">
        <v>14</v>
      </c>
    </row>
    <row r="24436" spans="1:5" x14ac:dyDescent="0.25">
      <c r="A24436" s="93" t="s">
        <v>4043</v>
      </c>
      <c r="B24436" t="s">
        <v>21791</v>
      </c>
      <c r="C24436">
        <v>38383</v>
      </c>
      <c r="D24436" s="93" t="s">
        <v>23478</v>
      </c>
      <c r="E24436" s="93" t="s">
        <v>14</v>
      </c>
    </row>
    <row r="24437" spans="1:5" x14ac:dyDescent="0.25">
      <c r="A24437" s="93" t="s">
        <v>4043</v>
      </c>
      <c r="B24437" t="s">
        <v>21783</v>
      </c>
      <c r="C24437">
        <v>88248</v>
      </c>
      <c r="D24437" s="93" t="s">
        <v>22347</v>
      </c>
      <c r="E24437" s="93" t="s">
        <v>14</v>
      </c>
    </row>
    <row r="24438" spans="1:5" x14ac:dyDescent="0.25">
      <c r="A24438" s="93" t="s">
        <v>4043</v>
      </c>
      <c r="B24438" t="s">
        <v>21783</v>
      </c>
      <c r="C24438">
        <v>88267</v>
      </c>
      <c r="D24438" s="93" t="s">
        <v>22347</v>
      </c>
      <c r="E24438" s="93" t="s">
        <v>14</v>
      </c>
    </row>
    <row r="24439" spans="1:5" x14ac:dyDescent="0.25">
      <c r="A24439" s="93" t="s">
        <v>4044</v>
      </c>
      <c r="D24439" s="93" t="s">
        <v>14</v>
      </c>
      <c r="E24439" s="93" t="s">
        <v>33853</v>
      </c>
    </row>
    <row r="24440" spans="1:5" x14ac:dyDescent="0.25">
      <c r="A24440" s="93" t="s">
        <v>4044</v>
      </c>
      <c r="B24440" t="s">
        <v>21791</v>
      </c>
      <c r="C24440">
        <v>299</v>
      </c>
      <c r="D24440" s="93" t="s">
        <v>22961</v>
      </c>
      <c r="E24440" s="93" t="s">
        <v>14</v>
      </c>
    </row>
    <row r="24441" spans="1:5" x14ac:dyDescent="0.25">
      <c r="A24441" s="93" t="s">
        <v>4044</v>
      </c>
      <c r="B24441" t="s">
        <v>21791</v>
      </c>
      <c r="C24441">
        <v>20078</v>
      </c>
      <c r="D24441" s="93" t="s">
        <v>23386</v>
      </c>
      <c r="E24441" s="93" t="s">
        <v>14</v>
      </c>
    </row>
    <row r="24442" spans="1:5" x14ac:dyDescent="0.25">
      <c r="A24442" s="93" t="s">
        <v>4044</v>
      </c>
      <c r="B24442" t="s">
        <v>21791</v>
      </c>
      <c r="C24442">
        <v>20183</v>
      </c>
      <c r="D24442" s="93" t="s">
        <v>22196</v>
      </c>
      <c r="E24442" s="93" t="s">
        <v>14</v>
      </c>
    </row>
    <row r="24443" spans="1:5" x14ac:dyDescent="0.25">
      <c r="A24443" s="93" t="s">
        <v>4044</v>
      </c>
      <c r="B24443" t="s">
        <v>21783</v>
      </c>
      <c r="C24443">
        <v>88248</v>
      </c>
      <c r="D24443" s="93" t="s">
        <v>21913</v>
      </c>
      <c r="E24443" s="93" t="s">
        <v>14</v>
      </c>
    </row>
    <row r="24444" spans="1:5" x14ac:dyDescent="0.25">
      <c r="A24444" s="93" t="s">
        <v>4044</v>
      </c>
      <c r="B24444" t="s">
        <v>21783</v>
      </c>
      <c r="C24444">
        <v>88267</v>
      </c>
      <c r="D24444" s="93" t="s">
        <v>21913</v>
      </c>
      <c r="E24444" s="93" t="s">
        <v>14</v>
      </c>
    </row>
    <row r="24445" spans="1:5" x14ac:dyDescent="0.25">
      <c r="A24445" s="93" t="s">
        <v>4045</v>
      </c>
      <c r="D24445" s="93" t="s">
        <v>14</v>
      </c>
      <c r="E24445" s="93" t="s">
        <v>33854</v>
      </c>
    </row>
    <row r="24446" spans="1:5" x14ac:dyDescent="0.25">
      <c r="A24446" s="93" t="s">
        <v>4045</v>
      </c>
      <c r="B24446" t="s">
        <v>21791</v>
      </c>
      <c r="C24446">
        <v>122</v>
      </c>
      <c r="D24446" s="93" t="s">
        <v>23328</v>
      </c>
      <c r="E24446" s="93" t="s">
        <v>14</v>
      </c>
    </row>
    <row r="24447" spans="1:5" x14ac:dyDescent="0.25">
      <c r="A24447" s="93" t="s">
        <v>4045</v>
      </c>
      <c r="B24447" t="s">
        <v>21791</v>
      </c>
      <c r="C24447">
        <v>20083</v>
      </c>
      <c r="D24447" s="93" t="s">
        <v>22591</v>
      </c>
      <c r="E24447" s="93" t="s">
        <v>14</v>
      </c>
    </row>
    <row r="24448" spans="1:5" x14ac:dyDescent="0.25">
      <c r="A24448" s="93" t="s">
        <v>4045</v>
      </c>
      <c r="B24448" t="s">
        <v>21791</v>
      </c>
      <c r="C24448">
        <v>38383</v>
      </c>
      <c r="D24448" s="93" t="s">
        <v>23478</v>
      </c>
      <c r="E24448" s="93" t="s">
        <v>14</v>
      </c>
    </row>
    <row r="24449" spans="1:5" x14ac:dyDescent="0.25">
      <c r="A24449" s="93" t="s">
        <v>4045</v>
      </c>
      <c r="B24449" t="s">
        <v>21791</v>
      </c>
      <c r="C24449">
        <v>43838</v>
      </c>
      <c r="D24449" s="93" t="s">
        <v>22196</v>
      </c>
      <c r="E24449" s="93" t="s">
        <v>14</v>
      </c>
    </row>
    <row r="24450" spans="1:5" x14ac:dyDescent="0.25">
      <c r="A24450" s="93" t="s">
        <v>4045</v>
      </c>
      <c r="B24450" t="s">
        <v>21783</v>
      </c>
      <c r="C24450">
        <v>88248</v>
      </c>
      <c r="D24450" s="93" t="s">
        <v>22347</v>
      </c>
      <c r="E24450" s="93" t="s">
        <v>14</v>
      </c>
    </row>
    <row r="24451" spans="1:5" x14ac:dyDescent="0.25">
      <c r="A24451" s="93" t="s">
        <v>4045</v>
      </c>
      <c r="B24451" t="s">
        <v>21783</v>
      </c>
      <c r="C24451">
        <v>88267</v>
      </c>
      <c r="D24451" s="93" t="s">
        <v>22347</v>
      </c>
      <c r="E24451" s="93" t="s">
        <v>14</v>
      </c>
    </row>
    <row r="24452" spans="1:5" x14ac:dyDescent="0.25">
      <c r="A24452" s="93" t="s">
        <v>4046</v>
      </c>
      <c r="D24452" s="93" t="s">
        <v>14</v>
      </c>
      <c r="E24452" s="93" t="s">
        <v>33855</v>
      </c>
    </row>
    <row r="24453" spans="1:5" x14ac:dyDescent="0.25">
      <c r="A24453" s="93" t="s">
        <v>4046</v>
      </c>
      <c r="B24453" t="s">
        <v>21791</v>
      </c>
      <c r="C24453">
        <v>122</v>
      </c>
      <c r="D24453" s="93" t="s">
        <v>23647</v>
      </c>
      <c r="E24453" s="93" t="s">
        <v>14</v>
      </c>
    </row>
    <row r="24454" spans="1:5" x14ac:dyDescent="0.25">
      <c r="A24454" s="93" t="s">
        <v>4046</v>
      </c>
      <c r="B24454" t="s">
        <v>21791</v>
      </c>
      <c r="C24454">
        <v>20083</v>
      </c>
      <c r="D24454" s="93" t="s">
        <v>21847</v>
      </c>
      <c r="E24454" s="93" t="s">
        <v>14</v>
      </c>
    </row>
    <row r="24455" spans="1:5" x14ac:dyDescent="0.25">
      <c r="A24455" s="93" t="s">
        <v>4046</v>
      </c>
      <c r="B24455" t="s">
        <v>21791</v>
      </c>
      <c r="C24455">
        <v>20140</v>
      </c>
      <c r="D24455" s="93" t="s">
        <v>22196</v>
      </c>
      <c r="E24455" s="93" t="s">
        <v>14</v>
      </c>
    </row>
    <row r="24456" spans="1:5" x14ac:dyDescent="0.25">
      <c r="A24456" s="93" t="s">
        <v>4046</v>
      </c>
      <c r="B24456" t="s">
        <v>21791</v>
      </c>
      <c r="C24456">
        <v>38383</v>
      </c>
      <c r="D24456" s="93" t="s">
        <v>26155</v>
      </c>
      <c r="E24456" s="93" t="s">
        <v>14</v>
      </c>
    </row>
    <row r="24457" spans="1:5" x14ac:dyDescent="0.25">
      <c r="A24457" s="93" t="s">
        <v>4046</v>
      </c>
      <c r="B24457" t="s">
        <v>21783</v>
      </c>
      <c r="C24457">
        <v>88248</v>
      </c>
      <c r="D24457" s="93" t="s">
        <v>22301</v>
      </c>
      <c r="E24457" s="93" t="s">
        <v>14</v>
      </c>
    </row>
    <row r="24458" spans="1:5" x14ac:dyDescent="0.25">
      <c r="A24458" s="93" t="s">
        <v>4046</v>
      </c>
      <c r="B24458" t="s">
        <v>21783</v>
      </c>
      <c r="C24458">
        <v>88267</v>
      </c>
      <c r="D24458" s="93" t="s">
        <v>22301</v>
      </c>
      <c r="E24458" s="93" t="s">
        <v>14</v>
      </c>
    </row>
    <row r="24459" spans="1:5" x14ac:dyDescent="0.25">
      <c r="A24459" s="93" t="s">
        <v>4047</v>
      </c>
      <c r="D24459" s="93" t="s">
        <v>14</v>
      </c>
      <c r="E24459" s="93" t="s">
        <v>33856</v>
      </c>
    </row>
    <row r="24460" spans="1:5" x14ac:dyDescent="0.25">
      <c r="A24460" s="93" t="s">
        <v>4047</v>
      </c>
      <c r="B24460" t="s">
        <v>21791</v>
      </c>
      <c r="C24460">
        <v>122</v>
      </c>
      <c r="D24460" s="93" t="s">
        <v>23339</v>
      </c>
      <c r="E24460" s="93" t="s">
        <v>14</v>
      </c>
    </row>
    <row r="24461" spans="1:5" x14ac:dyDescent="0.25">
      <c r="A24461" s="93" t="s">
        <v>4047</v>
      </c>
      <c r="B24461" t="s">
        <v>21791</v>
      </c>
      <c r="C24461">
        <v>3872</v>
      </c>
      <c r="D24461" s="93" t="s">
        <v>22196</v>
      </c>
      <c r="E24461" s="93" t="s">
        <v>14</v>
      </c>
    </row>
    <row r="24462" spans="1:5" x14ac:dyDescent="0.25">
      <c r="A24462" s="93" t="s">
        <v>4047</v>
      </c>
      <c r="B24462" t="s">
        <v>21791</v>
      </c>
      <c r="C24462">
        <v>20083</v>
      </c>
      <c r="D24462" s="93" t="s">
        <v>22589</v>
      </c>
      <c r="E24462" s="93" t="s">
        <v>14</v>
      </c>
    </row>
    <row r="24463" spans="1:5" x14ac:dyDescent="0.25">
      <c r="A24463" s="93" t="s">
        <v>4047</v>
      </c>
      <c r="B24463" t="s">
        <v>21791</v>
      </c>
      <c r="C24463">
        <v>38383</v>
      </c>
      <c r="D24463" s="93" t="s">
        <v>24947</v>
      </c>
      <c r="E24463" s="93" t="s">
        <v>14</v>
      </c>
    </row>
    <row r="24464" spans="1:5" x14ac:dyDescent="0.25">
      <c r="A24464" s="93" t="s">
        <v>4047</v>
      </c>
      <c r="B24464" t="s">
        <v>21783</v>
      </c>
      <c r="C24464">
        <v>88248</v>
      </c>
      <c r="D24464" s="93" t="s">
        <v>23733</v>
      </c>
      <c r="E24464" s="93" t="s">
        <v>14</v>
      </c>
    </row>
    <row r="24465" spans="1:5" x14ac:dyDescent="0.25">
      <c r="A24465" s="93" t="s">
        <v>4047</v>
      </c>
      <c r="B24465" t="s">
        <v>21783</v>
      </c>
      <c r="C24465">
        <v>88267</v>
      </c>
      <c r="D24465" s="93" t="s">
        <v>23733</v>
      </c>
      <c r="E24465" s="93" t="s">
        <v>14</v>
      </c>
    </row>
    <row r="24466" spans="1:5" x14ac:dyDescent="0.25">
      <c r="A24466" s="93" t="s">
        <v>4048</v>
      </c>
      <c r="D24466" s="93" t="s">
        <v>14</v>
      </c>
      <c r="E24466" s="93" t="s">
        <v>33857</v>
      </c>
    </row>
    <row r="24467" spans="1:5" x14ac:dyDescent="0.25">
      <c r="A24467" s="93" t="s">
        <v>4048</v>
      </c>
      <c r="B24467" t="s">
        <v>21791</v>
      </c>
      <c r="C24467">
        <v>20078</v>
      </c>
      <c r="D24467" s="93" t="s">
        <v>22578</v>
      </c>
      <c r="E24467" s="93" t="s">
        <v>14</v>
      </c>
    </row>
    <row r="24468" spans="1:5" x14ac:dyDescent="0.25">
      <c r="A24468" s="93" t="s">
        <v>4048</v>
      </c>
      <c r="B24468" t="s">
        <v>21791</v>
      </c>
      <c r="C24468">
        <v>20085</v>
      </c>
      <c r="D24468" s="93" t="s">
        <v>23269</v>
      </c>
      <c r="E24468" s="93" t="s">
        <v>14</v>
      </c>
    </row>
    <row r="24469" spans="1:5" x14ac:dyDescent="0.25">
      <c r="A24469" s="93" t="s">
        <v>4048</v>
      </c>
      <c r="B24469" t="s">
        <v>21791</v>
      </c>
      <c r="C24469">
        <v>20141</v>
      </c>
      <c r="D24469" s="93" t="s">
        <v>22196</v>
      </c>
      <c r="E24469" s="93" t="s">
        <v>14</v>
      </c>
    </row>
    <row r="24470" spans="1:5" x14ac:dyDescent="0.25">
      <c r="A24470" s="93" t="s">
        <v>4048</v>
      </c>
      <c r="B24470" t="s">
        <v>21783</v>
      </c>
      <c r="C24470">
        <v>88248</v>
      </c>
      <c r="D24470" s="93" t="s">
        <v>27391</v>
      </c>
      <c r="E24470" s="93" t="s">
        <v>14</v>
      </c>
    </row>
    <row r="24471" spans="1:5" x14ac:dyDescent="0.25">
      <c r="A24471" s="93" t="s">
        <v>4048</v>
      </c>
      <c r="B24471" t="s">
        <v>21783</v>
      </c>
      <c r="C24471">
        <v>88267</v>
      </c>
      <c r="D24471" s="93" t="s">
        <v>27391</v>
      </c>
      <c r="E24471" s="93" t="s">
        <v>14</v>
      </c>
    </row>
    <row r="24472" spans="1:5" x14ac:dyDescent="0.25">
      <c r="A24472" s="93" t="s">
        <v>4049</v>
      </c>
      <c r="D24472" s="93" t="s">
        <v>14</v>
      </c>
      <c r="E24472" s="93" t="s">
        <v>33858</v>
      </c>
    </row>
    <row r="24473" spans="1:5" x14ac:dyDescent="0.25">
      <c r="A24473" s="93" t="s">
        <v>4049</v>
      </c>
      <c r="B24473" t="s">
        <v>21791</v>
      </c>
      <c r="C24473">
        <v>122</v>
      </c>
      <c r="D24473" s="93" t="s">
        <v>23339</v>
      </c>
      <c r="E24473" s="93" t="s">
        <v>14</v>
      </c>
    </row>
    <row r="24474" spans="1:5" x14ac:dyDescent="0.25">
      <c r="A24474" s="93" t="s">
        <v>4049</v>
      </c>
      <c r="B24474" t="s">
        <v>21791</v>
      </c>
      <c r="C24474">
        <v>3905</v>
      </c>
      <c r="D24474" s="93" t="s">
        <v>22196</v>
      </c>
      <c r="E24474" s="93" t="s">
        <v>14</v>
      </c>
    </row>
    <row r="24475" spans="1:5" x14ac:dyDescent="0.25">
      <c r="A24475" s="93" t="s">
        <v>4049</v>
      </c>
      <c r="B24475" t="s">
        <v>21791</v>
      </c>
      <c r="C24475">
        <v>20083</v>
      </c>
      <c r="D24475" s="93" t="s">
        <v>22589</v>
      </c>
      <c r="E24475" s="93" t="s">
        <v>14</v>
      </c>
    </row>
    <row r="24476" spans="1:5" x14ac:dyDescent="0.25">
      <c r="A24476" s="93" t="s">
        <v>4049</v>
      </c>
      <c r="B24476" t="s">
        <v>21791</v>
      </c>
      <c r="C24476">
        <v>38383</v>
      </c>
      <c r="D24476" s="93" t="s">
        <v>24947</v>
      </c>
      <c r="E24476" s="93" t="s">
        <v>14</v>
      </c>
    </row>
    <row r="24477" spans="1:5" x14ac:dyDescent="0.25">
      <c r="A24477" s="93" t="s">
        <v>4049</v>
      </c>
      <c r="B24477" t="s">
        <v>21783</v>
      </c>
      <c r="C24477">
        <v>88248</v>
      </c>
      <c r="D24477" s="93" t="s">
        <v>23733</v>
      </c>
      <c r="E24477" s="93" t="s">
        <v>14</v>
      </c>
    </row>
    <row r="24478" spans="1:5" x14ac:dyDescent="0.25">
      <c r="A24478" s="93" t="s">
        <v>4049</v>
      </c>
      <c r="B24478" t="s">
        <v>21783</v>
      </c>
      <c r="C24478">
        <v>88267</v>
      </c>
      <c r="D24478" s="93" t="s">
        <v>23733</v>
      </c>
      <c r="E24478" s="93" t="s">
        <v>14</v>
      </c>
    </row>
    <row r="24479" spans="1:5" x14ac:dyDescent="0.25">
      <c r="A24479" s="93" t="s">
        <v>4050</v>
      </c>
      <c r="D24479" s="93" t="s">
        <v>14</v>
      </c>
      <c r="E24479" s="93" t="s">
        <v>33859</v>
      </c>
    </row>
    <row r="24480" spans="1:5" x14ac:dyDescent="0.25">
      <c r="A24480" s="93" t="s">
        <v>4050</v>
      </c>
      <c r="B24480" t="s">
        <v>21791</v>
      </c>
      <c r="C24480">
        <v>298</v>
      </c>
      <c r="D24480" s="93" t="s">
        <v>23269</v>
      </c>
      <c r="E24480" s="93" t="s">
        <v>14</v>
      </c>
    </row>
    <row r="24481" spans="1:5" x14ac:dyDescent="0.25">
      <c r="A24481" s="93" t="s">
        <v>4050</v>
      </c>
      <c r="B24481" t="s">
        <v>21791</v>
      </c>
      <c r="C24481">
        <v>20078</v>
      </c>
      <c r="D24481" s="93" t="s">
        <v>21956</v>
      </c>
      <c r="E24481" s="93" t="s">
        <v>14</v>
      </c>
    </row>
    <row r="24482" spans="1:5" x14ac:dyDescent="0.25">
      <c r="A24482" s="93" t="s">
        <v>4050</v>
      </c>
      <c r="B24482" t="s">
        <v>21791</v>
      </c>
      <c r="C24482">
        <v>20142</v>
      </c>
      <c r="D24482" s="93" t="s">
        <v>22196</v>
      </c>
      <c r="E24482" s="93" t="s">
        <v>14</v>
      </c>
    </row>
    <row r="24483" spans="1:5" x14ac:dyDescent="0.25">
      <c r="A24483" s="93" t="s">
        <v>4050</v>
      </c>
      <c r="B24483" t="s">
        <v>21783</v>
      </c>
      <c r="C24483">
        <v>88248</v>
      </c>
      <c r="D24483" s="93" t="s">
        <v>27530</v>
      </c>
      <c r="E24483" s="93" t="s">
        <v>14</v>
      </c>
    </row>
    <row r="24484" spans="1:5" x14ac:dyDescent="0.25">
      <c r="A24484" s="93" t="s">
        <v>4050</v>
      </c>
      <c r="B24484" t="s">
        <v>21783</v>
      </c>
      <c r="C24484">
        <v>88267</v>
      </c>
      <c r="D24484" s="93" t="s">
        <v>27530</v>
      </c>
      <c r="E24484" s="93" t="s">
        <v>14</v>
      </c>
    </row>
    <row r="24485" spans="1:5" x14ac:dyDescent="0.25">
      <c r="A24485" s="93" t="s">
        <v>4051</v>
      </c>
      <c r="D24485" s="93" t="s">
        <v>14</v>
      </c>
      <c r="E24485" s="93" t="s">
        <v>33860</v>
      </c>
    </row>
    <row r="24486" spans="1:5" x14ac:dyDescent="0.25">
      <c r="A24486" s="93" t="s">
        <v>4051</v>
      </c>
      <c r="B24486" t="s">
        <v>21791</v>
      </c>
      <c r="C24486">
        <v>298</v>
      </c>
      <c r="D24486" s="93" t="s">
        <v>23269</v>
      </c>
      <c r="E24486" s="93" t="s">
        <v>14</v>
      </c>
    </row>
    <row r="24487" spans="1:5" x14ac:dyDescent="0.25">
      <c r="A24487" s="93" t="s">
        <v>4051</v>
      </c>
      <c r="B24487" t="s">
        <v>21791</v>
      </c>
      <c r="C24487">
        <v>20078</v>
      </c>
      <c r="D24487" s="93" t="s">
        <v>21956</v>
      </c>
      <c r="E24487" s="93" t="s">
        <v>14</v>
      </c>
    </row>
    <row r="24488" spans="1:5" x14ac:dyDescent="0.25">
      <c r="A24488" s="93" t="s">
        <v>4051</v>
      </c>
      <c r="B24488" t="s">
        <v>21791</v>
      </c>
      <c r="C24488">
        <v>20177</v>
      </c>
      <c r="D24488" s="93" t="s">
        <v>22196</v>
      </c>
      <c r="E24488" s="93" t="s">
        <v>14</v>
      </c>
    </row>
    <row r="24489" spans="1:5" x14ac:dyDescent="0.25">
      <c r="A24489" s="93" t="s">
        <v>4051</v>
      </c>
      <c r="B24489" t="s">
        <v>21783</v>
      </c>
      <c r="C24489">
        <v>88248</v>
      </c>
      <c r="D24489" s="93" t="s">
        <v>27530</v>
      </c>
      <c r="E24489" s="93" t="s">
        <v>14</v>
      </c>
    </row>
    <row r="24490" spans="1:5" x14ac:dyDescent="0.25">
      <c r="A24490" s="93" t="s">
        <v>4051</v>
      </c>
      <c r="B24490" t="s">
        <v>21783</v>
      </c>
      <c r="C24490">
        <v>88267</v>
      </c>
      <c r="D24490" s="93" t="s">
        <v>27530</v>
      </c>
      <c r="E24490" s="93" t="s">
        <v>14</v>
      </c>
    </row>
    <row r="24491" spans="1:5" x14ac:dyDescent="0.25">
      <c r="A24491" s="93" t="s">
        <v>4052</v>
      </c>
      <c r="D24491" s="93" t="s">
        <v>14</v>
      </c>
      <c r="E24491" s="93" t="s">
        <v>33861</v>
      </c>
    </row>
    <row r="24492" spans="1:5" x14ac:dyDescent="0.25">
      <c r="A24492" s="93" t="s">
        <v>4052</v>
      </c>
      <c r="B24492" t="s">
        <v>21791</v>
      </c>
      <c r="C24492">
        <v>299</v>
      </c>
      <c r="D24492" s="93" t="s">
        <v>23269</v>
      </c>
      <c r="E24492" s="93" t="s">
        <v>14</v>
      </c>
    </row>
    <row r="24493" spans="1:5" x14ac:dyDescent="0.25">
      <c r="A24493" s="93" t="s">
        <v>4052</v>
      </c>
      <c r="B24493" t="s">
        <v>21791</v>
      </c>
      <c r="C24493">
        <v>20078</v>
      </c>
      <c r="D24493" s="93" t="s">
        <v>27531</v>
      </c>
      <c r="E24493" s="93" t="s">
        <v>14</v>
      </c>
    </row>
    <row r="24494" spans="1:5" x14ac:dyDescent="0.25">
      <c r="A24494" s="93" t="s">
        <v>4052</v>
      </c>
      <c r="B24494" t="s">
        <v>21791</v>
      </c>
      <c r="C24494">
        <v>20144</v>
      </c>
      <c r="D24494" s="93" t="s">
        <v>22196</v>
      </c>
      <c r="E24494" s="93" t="s">
        <v>14</v>
      </c>
    </row>
    <row r="24495" spans="1:5" x14ac:dyDescent="0.25">
      <c r="A24495" s="93" t="s">
        <v>4052</v>
      </c>
      <c r="B24495" t="s">
        <v>21783</v>
      </c>
      <c r="C24495">
        <v>88248</v>
      </c>
      <c r="D24495" s="93" t="s">
        <v>27532</v>
      </c>
      <c r="E24495" s="93" t="s">
        <v>14</v>
      </c>
    </row>
    <row r="24496" spans="1:5" x14ac:dyDescent="0.25">
      <c r="A24496" s="93" t="s">
        <v>4052</v>
      </c>
      <c r="B24496" t="s">
        <v>21783</v>
      </c>
      <c r="C24496">
        <v>88267</v>
      </c>
      <c r="D24496" s="93" t="s">
        <v>27532</v>
      </c>
      <c r="E24496" s="93" t="s">
        <v>14</v>
      </c>
    </row>
    <row r="24497" spans="1:5" x14ac:dyDescent="0.25">
      <c r="A24497" s="93" t="s">
        <v>4053</v>
      </c>
      <c r="D24497" s="93" t="s">
        <v>14</v>
      </c>
      <c r="E24497" s="93" t="s">
        <v>33862</v>
      </c>
    </row>
    <row r="24498" spans="1:5" x14ac:dyDescent="0.25">
      <c r="A24498" s="93" t="s">
        <v>4053</v>
      </c>
      <c r="B24498" t="s">
        <v>21791</v>
      </c>
      <c r="C24498">
        <v>122</v>
      </c>
      <c r="D24498" s="93" t="s">
        <v>23328</v>
      </c>
      <c r="E24498" s="93" t="s">
        <v>14</v>
      </c>
    </row>
    <row r="24499" spans="1:5" x14ac:dyDescent="0.25">
      <c r="A24499" s="93" t="s">
        <v>4053</v>
      </c>
      <c r="B24499" t="s">
        <v>21791</v>
      </c>
      <c r="C24499">
        <v>9894</v>
      </c>
      <c r="D24499" s="93" t="s">
        <v>22196</v>
      </c>
      <c r="E24499" s="93" t="s">
        <v>14</v>
      </c>
    </row>
    <row r="24500" spans="1:5" x14ac:dyDescent="0.25">
      <c r="A24500" s="93" t="s">
        <v>4053</v>
      </c>
      <c r="B24500" t="s">
        <v>21791</v>
      </c>
      <c r="C24500">
        <v>20083</v>
      </c>
      <c r="D24500" s="93" t="s">
        <v>22591</v>
      </c>
      <c r="E24500" s="93" t="s">
        <v>14</v>
      </c>
    </row>
    <row r="24501" spans="1:5" x14ac:dyDescent="0.25">
      <c r="A24501" s="93" t="s">
        <v>4053</v>
      </c>
      <c r="B24501" t="s">
        <v>21791</v>
      </c>
      <c r="C24501">
        <v>38383</v>
      </c>
      <c r="D24501" s="93" t="s">
        <v>23478</v>
      </c>
      <c r="E24501" s="93" t="s">
        <v>14</v>
      </c>
    </row>
    <row r="24502" spans="1:5" x14ac:dyDescent="0.25">
      <c r="A24502" s="93" t="s">
        <v>4053</v>
      </c>
      <c r="B24502" t="s">
        <v>21783</v>
      </c>
      <c r="C24502">
        <v>88248</v>
      </c>
      <c r="D24502" s="93" t="s">
        <v>22347</v>
      </c>
      <c r="E24502" s="93" t="s">
        <v>14</v>
      </c>
    </row>
    <row r="24503" spans="1:5" x14ac:dyDescent="0.25">
      <c r="A24503" s="93" t="s">
        <v>4053</v>
      </c>
      <c r="B24503" t="s">
        <v>21783</v>
      </c>
      <c r="C24503">
        <v>88267</v>
      </c>
      <c r="D24503" s="93" t="s">
        <v>22347</v>
      </c>
      <c r="E24503" s="93" t="s">
        <v>14</v>
      </c>
    </row>
    <row r="24504" spans="1:5" x14ac:dyDescent="0.25">
      <c r="A24504" s="93" t="s">
        <v>4054</v>
      </c>
      <c r="D24504" s="93" t="s">
        <v>14</v>
      </c>
      <c r="E24504" s="93" t="s">
        <v>33863</v>
      </c>
    </row>
    <row r="24505" spans="1:5" x14ac:dyDescent="0.25">
      <c r="A24505" s="93" t="s">
        <v>4054</v>
      </c>
      <c r="B24505" t="s">
        <v>21791</v>
      </c>
      <c r="C24505">
        <v>298</v>
      </c>
      <c r="D24505" s="93" t="s">
        <v>22196</v>
      </c>
      <c r="E24505" s="93" t="s">
        <v>14</v>
      </c>
    </row>
    <row r="24506" spans="1:5" x14ac:dyDescent="0.25">
      <c r="A24506" s="93" t="s">
        <v>4054</v>
      </c>
      <c r="B24506" t="s">
        <v>21791</v>
      </c>
      <c r="C24506">
        <v>299</v>
      </c>
      <c r="D24506" s="93" t="s">
        <v>22961</v>
      </c>
      <c r="E24506" s="93" t="s">
        <v>14</v>
      </c>
    </row>
    <row r="24507" spans="1:5" x14ac:dyDescent="0.25">
      <c r="A24507" s="93" t="s">
        <v>4054</v>
      </c>
      <c r="B24507" t="s">
        <v>21791</v>
      </c>
      <c r="C24507">
        <v>20078</v>
      </c>
      <c r="D24507" s="93" t="s">
        <v>24015</v>
      </c>
      <c r="E24507" s="93" t="s">
        <v>14</v>
      </c>
    </row>
    <row r="24508" spans="1:5" x14ac:dyDescent="0.25">
      <c r="A24508" s="93" t="s">
        <v>4054</v>
      </c>
      <c r="B24508" t="s">
        <v>21791</v>
      </c>
      <c r="C24508">
        <v>20143</v>
      </c>
      <c r="D24508" s="93" t="s">
        <v>22196</v>
      </c>
      <c r="E24508" s="93" t="s">
        <v>14</v>
      </c>
    </row>
    <row r="24509" spans="1:5" x14ac:dyDescent="0.25">
      <c r="A24509" s="93" t="s">
        <v>4054</v>
      </c>
      <c r="B24509" t="s">
        <v>21783</v>
      </c>
      <c r="C24509">
        <v>88248</v>
      </c>
      <c r="D24509" s="93" t="s">
        <v>27263</v>
      </c>
      <c r="E24509" s="93" t="s">
        <v>14</v>
      </c>
    </row>
    <row r="24510" spans="1:5" x14ac:dyDescent="0.25">
      <c r="A24510" s="93" t="s">
        <v>4054</v>
      </c>
      <c r="B24510" t="s">
        <v>21783</v>
      </c>
      <c r="C24510">
        <v>88267</v>
      </c>
      <c r="D24510" s="93" t="s">
        <v>27263</v>
      </c>
      <c r="E24510" s="93" t="s">
        <v>14</v>
      </c>
    </row>
    <row r="24511" spans="1:5" x14ac:dyDescent="0.25">
      <c r="A24511" s="93" t="s">
        <v>4055</v>
      </c>
      <c r="D24511" s="93" t="s">
        <v>14</v>
      </c>
      <c r="E24511" s="93" t="s">
        <v>33864</v>
      </c>
    </row>
    <row r="24512" spans="1:5" x14ac:dyDescent="0.25">
      <c r="A24512" s="93" t="s">
        <v>4055</v>
      </c>
      <c r="B24512" t="s">
        <v>21791</v>
      </c>
      <c r="C24512">
        <v>110</v>
      </c>
      <c r="D24512" s="93" t="s">
        <v>22196</v>
      </c>
      <c r="E24512" s="93" t="s">
        <v>14</v>
      </c>
    </row>
    <row r="24513" spans="1:5" x14ac:dyDescent="0.25">
      <c r="A24513" s="93" t="s">
        <v>4055</v>
      </c>
      <c r="B24513" t="s">
        <v>21791</v>
      </c>
      <c r="C24513">
        <v>122</v>
      </c>
      <c r="D24513" s="93" t="s">
        <v>23339</v>
      </c>
      <c r="E24513" s="93" t="s">
        <v>14</v>
      </c>
    </row>
    <row r="24514" spans="1:5" x14ac:dyDescent="0.25">
      <c r="A24514" s="93" t="s">
        <v>4055</v>
      </c>
      <c r="B24514" t="s">
        <v>21791</v>
      </c>
      <c r="C24514">
        <v>20083</v>
      </c>
      <c r="D24514" s="93" t="s">
        <v>22589</v>
      </c>
      <c r="E24514" s="93" t="s">
        <v>14</v>
      </c>
    </row>
    <row r="24515" spans="1:5" x14ac:dyDescent="0.25">
      <c r="A24515" s="93" t="s">
        <v>4055</v>
      </c>
      <c r="B24515" t="s">
        <v>21791</v>
      </c>
      <c r="C24515">
        <v>38383</v>
      </c>
      <c r="D24515" s="93" t="s">
        <v>23478</v>
      </c>
      <c r="E24515" s="93" t="s">
        <v>14</v>
      </c>
    </row>
    <row r="24516" spans="1:5" x14ac:dyDescent="0.25">
      <c r="A24516" s="93" t="s">
        <v>4055</v>
      </c>
      <c r="B24516" t="s">
        <v>21783</v>
      </c>
      <c r="C24516">
        <v>88248</v>
      </c>
      <c r="D24516" s="93" t="s">
        <v>27501</v>
      </c>
      <c r="E24516" s="93" t="s">
        <v>14</v>
      </c>
    </row>
    <row r="24517" spans="1:5" x14ac:dyDescent="0.25">
      <c r="A24517" s="93" t="s">
        <v>4055</v>
      </c>
      <c r="B24517" t="s">
        <v>21783</v>
      </c>
      <c r="C24517">
        <v>88267</v>
      </c>
      <c r="D24517" s="93" t="s">
        <v>27501</v>
      </c>
      <c r="E24517" s="93" t="s">
        <v>14</v>
      </c>
    </row>
    <row r="24518" spans="1:5" x14ac:dyDescent="0.25">
      <c r="A24518" s="93" t="s">
        <v>4056</v>
      </c>
      <c r="D24518" s="93" t="s">
        <v>14</v>
      </c>
      <c r="E24518" s="93" t="s">
        <v>33865</v>
      </c>
    </row>
    <row r="24519" spans="1:5" x14ac:dyDescent="0.25">
      <c r="A24519" s="93" t="s">
        <v>4056</v>
      </c>
      <c r="B24519" t="s">
        <v>21791</v>
      </c>
      <c r="C24519">
        <v>299</v>
      </c>
      <c r="D24519" s="93" t="s">
        <v>23269</v>
      </c>
      <c r="E24519" s="93" t="s">
        <v>14</v>
      </c>
    </row>
    <row r="24520" spans="1:5" x14ac:dyDescent="0.25">
      <c r="A24520" s="93" t="s">
        <v>4056</v>
      </c>
      <c r="B24520" t="s">
        <v>21791</v>
      </c>
      <c r="C24520">
        <v>20078</v>
      </c>
      <c r="D24520" s="93" t="s">
        <v>27531</v>
      </c>
      <c r="E24520" s="93" t="s">
        <v>14</v>
      </c>
    </row>
    <row r="24521" spans="1:5" x14ac:dyDescent="0.25">
      <c r="A24521" s="93" t="s">
        <v>4056</v>
      </c>
      <c r="B24521" t="s">
        <v>21791</v>
      </c>
      <c r="C24521">
        <v>20179</v>
      </c>
      <c r="D24521" s="93" t="s">
        <v>22196</v>
      </c>
      <c r="E24521" s="93" t="s">
        <v>14</v>
      </c>
    </row>
    <row r="24522" spans="1:5" x14ac:dyDescent="0.25">
      <c r="A24522" s="93" t="s">
        <v>4056</v>
      </c>
      <c r="B24522" t="s">
        <v>21783</v>
      </c>
      <c r="C24522">
        <v>88248</v>
      </c>
      <c r="D24522" s="93" t="s">
        <v>27532</v>
      </c>
      <c r="E24522" s="93" t="s">
        <v>14</v>
      </c>
    </row>
    <row r="24523" spans="1:5" x14ac:dyDescent="0.25">
      <c r="A24523" s="93" t="s">
        <v>4056</v>
      </c>
      <c r="B24523" t="s">
        <v>21783</v>
      </c>
      <c r="C24523">
        <v>88267</v>
      </c>
      <c r="D24523" s="93" t="s">
        <v>27532</v>
      </c>
      <c r="E24523" s="93" t="s">
        <v>14</v>
      </c>
    </row>
    <row r="24524" spans="1:5" x14ac:dyDescent="0.25">
      <c r="A24524" s="93" t="s">
        <v>4057</v>
      </c>
      <c r="D24524" s="93" t="s">
        <v>14</v>
      </c>
      <c r="E24524" s="93" t="s">
        <v>33866</v>
      </c>
    </row>
    <row r="24525" spans="1:5" x14ac:dyDescent="0.25">
      <c r="A24525" s="93" t="s">
        <v>4057</v>
      </c>
      <c r="B24525" t="s">
        <v>21791</v>
      </c>
      <c r="C24525">
        <v>109</v>
      </c>
      <c r="D24525" s="93" t="s">
        <v>22196</v>
      </c>
      <c r="E24525" s="93" t="s">
        <v>14</v>
      </c>
    </row>
    <row r="24526" spans="1:5" x14ac:dyDescent="0.25">
      <c r="A24526" s="93" t="s">
        <v>4057</v>
      </c>
      <c r="B24526" t="s">
        <v>21791</v>
      </c>
      <c r="C24526">
        <v>122</v>
      </c>
      <c r="D24526" s="93" t="s">
        <v>23339</v>
      </c>
      <c r="E24526" s="93" t="s">
        <v>14</v>
      </c>
    </row>
    <row r="24527" spans="1:5" x14ac:dyDescent="0.25">
      <c r="A24527" s="93" t="s">
        <v>4057</v>
      </c>
      <c r="B24527" t="s">
        <v>21791</v>
      </c>
      <c r="C24527">
        <v>20083</v>
      </c>
      <c r="D24527" s="93" t="s">
        <v>22589</v>
      </c>
      <c r="E24527" s="93" t="s">
        <v>14</v>
      </c>
    </row>
    <row r="24528" spans="1:5" x14ac:dyDescent="0.25">
      <c r="A24528" s="93" t="s">
        <v>4057</v>
      </c>
      <c r="B24528" t="s">
        <v>21791</v>
      </c>
      <c r="C24528">
        <v>38383</v>
      </c>
      <c r="D24528" s="93" t="s">
        <v>24947</v>
      </c>
      <c r="E24528" s="93" t="s">
        <v>14</v>
      </c>
    </row>
    <row r="24529" spans="1:5" x14ac:dyDescent="0.25">
      <c r="A24529" s="93" t="s">
        <v>4057</v>
      </c>
      <c r="B24529" t="s">
        <v>21783</v>
      </c>
      <c r="C24529">
        <v>88248</v>
      </c>
      <c r="D24529" s="93" t="s">
        <v>23733</v>
      </c>
      <c r="E24529" s="93" t="s">
        <v>14</v>
      </c>
    </row>
    <row r="24530" spans="1:5" x14ac:dyDescent="0.25">
      <c r="A24530" s="93" t="s">
        <v>4057</v>
      </c>
      <c r="B24530" t="s">
        <v>21783</v>
      </c>
      <c r="C24530">
        <v>88267</v>
      </c>
      <c r="D24530" s="93" t="s">
        <v>23733</v>
      </c>
      <c r="E24530" s="93" t="s">
        <v>14</v>
      </c>
    </row>
    <row r="24531" spans="1:5" x14ac:dyDescent="0.25">
      <c r="A24531" s="93" t="s">
        <v>4058</v>
      </c>
      <c r="D24531" s="93" t="s">
        <v>14</v>
      </c>
      <c r="E24531" s="93" t="s">
        <v>33867</v>
      </c>
    </row>
    <row r="24532" spans="1:5" x14ac:dyDescent="0.25">
      <c r="A24532" s="93" t="s">
        <v>4058</v>
      </c>
      <c r="B24532" t="s">
        <v>21791</v>
      </c>
      <c r="C24532">
        <v>298</v>
      </c>
      <c r="D24532" s="93" t="s">
        <v>22196</v>
      </c>
      <c r="E24532" s="93" t="s">
        <v>14</v>
      </c>
    </row>
    <row r="24533" spans="1:5" x14ac:dyDescent="0.25">
      <c r="A24533" s="93" t="s">
        <v>4058</v>
      </c>
      <c r="B24533" t="s">
        <v>21791</v>
      </c>
      <c r="C24533">
        <v>299</v>
      </c>
      <c r="D24533" s="93" t="s">
        <v>22961</v>
      </c>
      <c r="E24533" s="93" t="s">
        <v>14</v>
      </c>
    </row>
    <row r="24534" spans="1:5" x14ac:dyDescent="0.25">
      <c r="A24534" s="93" t="s">
        <v>4058</v>
      </c>
      <c r="B24534" t="s">
        <v>21791</v>
      </c>
      <c r="C24534">
        <v>20078</v>
      </c>
      <c r="D24534" s="93" t="s">
        <v>24015</v>
      </c>
      <c r="E24534" s="93" t="s">
        <v>14</v>
      </c>
    </row>
    <row r="24535" spans="1:5" x14ac:dyDescent="0.25">
      <c r="A24535" s="93" t="s">
        <v>4058</v>
      </c>
      <c r="B24535" t="s">
        <v>21791</v>
      </c>
      <c r="C24535">
        <v>20178</v>
      </c>
      <c r="D24535" s="93" t="s">
        <v>22196</v>
      </c>
      <c r="E24535" s="93" t="s">
        <v>14</v>
      </c>
    </row>
    <row r="24536" spans="1:5" x14ac:dyDescent="0.25">
      <c r="A24536" s="93" t="s">
        <v>4058</v>
      </c>
      <c r="B24536" t="s">
        <v>21783</v>
      </c>
      <c r="C24536">
        <v>88248</v>
      </c>
      <c r="D24536" s="93" t="s">
        <v>27263</v>
      </c>
      <c r="E24536" s="93" t="s">
        <v>14</v>
      </c>
    </row>
    <row r="24537" spans="1:5" x14ac:dyDescent="0.25">
      <c r="A24537" s="93" t="s">
        <v>4058</v>
      </c>
      <c r="B24537" t="s">
        <v>21783</v>
      </c>
      <c r="C24537">
        <v>88267</v>
      </c>
      <c r="D24537" s="93" t="s">
        <v>27263</v>
      </c>
      <c r="E24537" s="93" t="s">
        <v>14</v>
      </c>
    </row>
    <row r="24538" spans="1:5" x14ac:dyDescent="0.25">
      <c r="A24538" s="93" t="s">
        <v>4059</v>
      </c>
      <c r="D24538" s="93" t="s">
        <v>14</v>
      </c>
      <c r="E24538" s="93" t="s">
        <v>33868</v>
      </c>
    </row>
    <row r="24539" spans="1:5" x14ac:dyDescent="0.25">
      <c r="A24539" s="93" t="s">
        <v>4059</v>
      </c>
      <c r="B24539" t="s">
        <v>21791</v>
      </c>
      <c r="C24539">
        <v>299</v>
      </c>
      <c r="D24539" s="93" t="s">
        <v>23025</v>
      </c>
      <c r="E24539" s="93" t="s">
        <v>14</v>
      </c>
    </row>
    <row r="24540" spans="1:5" x14ac:dyDescent="0.25">
      <c r="A24540" s="93" t="s">
        <v>4059</v>
      </c>
      <c r="B24540" t="s">
        <v>21791</v>
      </c>
      <c r="C24540">
        <v>20078</v>
      </c>
      <c r="D24540" s="93" t="s">
        <v>23347</v>
      </c>
      <c r="E24540" s="93" t="s">
        <v>14</v>
      </c>
    </row>
    <row r="24541" spans="1:5" x14ac:dyDescent="0.25">
      <c r="A24541" s="93" t="s">
        <v>4059</v>
      </c>
      <c r="B24541" t="s">
        <v>21791</v>
      </c>
      <c r="C24541">
        <v>20139</v>
      </c>
      <c r="D24541" s="93" t="s">
        <v>22196</v>
      </c>
      <c r="E24541" s="93" t="s">
        <v>14</v>
      </c>
    </row>
    <row r="24542" spans="1:5" x14ac:dyDescent="0.25">
      <c r="A24542" s="93" t="s">
        <v>4059</v>
      </c>
      <c r="B24542" t="s">
        <v>21783</v>
      </c>
      <c r="C24542">
        <v>88248</v>
      </c>
      <c r="D24542" s="93" t="s">
        <v>26650</v>
      </c>
      <c r="E24542" s="93" t="s">
        <v>14</v>
      </c>
    </row>
    <row r="24543" spans="1:5" x14ac:dyDescent="0.25">
      <c r="A24543" s="93" t="s">
        <v>4059</v>
      </c>
      <c r="B24543" t="s">
        <v>21783</v>
      </c>
      <c r="C24543">
        <v>88267</v>
      </c>
      <c r="D24543" s="93" t="s">
        <v>26650</v>
      </c>
      <c r="E24543" s="93" t="s">
        <v>14</v>
      </c>
    </row>
    <row r="24544" spans="1:5" x14ac:dyDescent="0.25">
      <c r="A24544" s="93" t="s">
        <v>4060</v>
      </c>
      <c r="D24544" s="93" t="s">
        <v>14</v>
      </c>
      <c r="E24544" s="93" t="s">
        <v>33869</v>
      </c>
    </row>
    <row r="24545" spans="1:5" x14ac:dyDescent="0.25">
      <c r="A24545" s="93" t="s">
        <v>4060</v>
      </c>
      <c r="B24545" t="s">
        <v>21791</v>
      </c>
      <c r="C24545">
        <v>122</v>
      </c>
      <c r="D24545" s="93" t="s">
        <v>24954</v>
      </c>
      <c r="E24545" s="93" t="s">
        <v>14</v>
      </c>
    </row>
    <row r="24546" spans="1:5" x14ac:dyDescent="0.25">
      <c r="A24546" s="93" t="s">
        <v>4060</v>
      </c>
      <c r="B24546" t="s">
        <v>21791</v>
      </c>
      <c r="C24546">
        <v>3863</v>
      </c>
      <c r="D24546" s="93" t="s">
        <v>22196</v>
      </c>
      <c r="E24546" s="93" t="s">
        <v>14</v>
      </c>
    </row>
    <row r="24547" spans="1:5" x14ac:dyDescent="0.25">
      <c r="A24547" s="93" t="s">
        <v>4060</v>
      </c>
      <c r="B24547" t="s">
        <v>21791</v>
      </c>
      <c r="C24547">
        <v>20083</v>
      </c>
      <c r="D24547" s="93" t="s">
        <v>24084</v>
      </c>
      <c r="E24547" s="93" t="s">
        <v>14</v>
      </c>
    </row>
    <row r="24548" spans="1:5" x14ac:dyDescent="0.25">
      <c r="A24548" s="93" t="s">
        <v>4060</v>
      </c>
      <c r="B24548" t="s">
        <v>21791</v>
      </c>
      <c r="C24548">
        <v>38383</v>
      </c>
      <c r="D24548" s="93" t="s">
        <v>23553</v>
      </c>
      <c r="E24548" s="93" t="s">
        <v>14</v>
      </c>
    </row>
    <row r="24549" spans="1:5" x14ac:dyDescent="0.25">
      <c r="A24549" s="93" t="s">
        <v>4060</v>
      </c>
      <c r="B24549" t="s">
        <v>21783</v>
      </c>
      <c r="C24549">
        <v>88248</v>
      </c>
      <c r="D24549" s="93" t="s">
        <v>24135</v>
      </c>
      <c r="E24549" s="93" t="s">
        <v>14</v>
      </c>
    </row>
    <row r="24550" spans="1:5" x14ac:dyDescent="0.25">
      <c r="A24550" s="93" t="s">
        <v>4060</v>
      </c>
      <c r="B24550" t="s">
        <v>21783</v>
      </c>
      <c r="C24550">
        <v>88267</v>
      </c>
      <c r="D24550" s="93" t="s">
        <v>24135</v>
      </c>
      <c r="E24550" s="93" t="s">
        <v>14</v>
      </c>
    </row>
    <row r="24551" spans="1:5" x14ac:dyDescent="0.25">
      <c r="A24551" s="93" t="s">
        <v>4061</v>
      </c>
      <c r="D24551" s="93" t="s">
        <v>14</v>
      </c>
      <c r="E24551" s="93" t="s">
        <v>33870</v>
      </c>
    </row>
    <row r="24552" spans="1:5" x14ac:dyDescent="0.25">
      <c r="A24552" s="93" t="s">
        <v>4061</v>
      </c>
      <c r="B24552" t="s">
        <v>21791</v>
      </c>
      <c r="C24552">
        <v>122</v>
      </c>
      <c r="D24552" s="93" t="s">
        <v>24954</v>
      </c>
      <c r="E24552" s="93" t="s">
        <v>14</v>
      </c>
    </row>
    <row r="24553" spans="1:5" x14ac:dyDescent="0.25">
      <c r="A24553" s="93" t="s">
        <v>4061</v>
      </c>
      <c r="B24553" t="s">
        <v>21791</v>
      </c>
      <c r="C24553">
        <v>3847</v>
      </c>
      <c r="D24553" s="93" t="s">
        <v>22196</v>
      </c>
      <c r="E24553" s="93" t="s">
        <v>14</v>
      </c>
    </row>
    <row r="24554" spans="1:5" x14ac:dyDescent="0.25">
      <c r="A24554" s="93" t="s">
        <v>4061</v>
      </c>
      <c r="B24554" t="s">
        <v>21791</v>
      </c>
      <c r="C24554">
        <v>20083</v>
      </c>
      <c r="D24554" s="93" t="s">
        <v>24084</v>
      </c>
      <c r="E24554" s="93" t="s">
        <v>14</v>
      </c>
    </row>
    <row r="24555" spans="1:5" x14ac:dyDescent="0.25">
      <c r="A24555" s="93" t="s">
        <v>4061</v>
      </c>
      <c r="B24555" t="s">
        <v>21791</v>
      </c>
      <c r="C24555">
        <v>38383</v>
      </c>
      <c r="D24555" s="93" t="s">
        <v>23553</v>
      </c>
      <c r="E24555" s="93" t="s">
        <v>14</v>
      </c>
    </row>
    <row r="24556" spans="1:5" x14ac:dyDescent="0.25">
      <c r="A24556" s="93" t="s">
        <v>4061</v>
      </c>
      <c r="B24556" t="s">
        <v>21783</v>
      </c>
      <c r="C24556">
        <v>88248</v>
      </c>
      <c r="D24556" s="93" t="s">
        <v>24135</v>
      </c>
      <c r="E24556" s="93" t="s">
        <v>14</v>
      </c>
    </row>
    <row r="24557" spans="1:5" x14ac:dyDescent="0.25">
      <c r="A24557" s="93" t="s">
        <v>4061</v>
      </c>
      <c r="B24557" t="s">
        <v>21783</v>
      </c>
      <c r="C24557">
        <v>88267</v>
      </c>
      <c r="D24557" s="93" t="s">
        <v>24135</v>
      </c>
      <c r="E24557" s="93" t="s">
        <v>14</v>
      </c>
    </row>
    <row r="24558" spans="1:5" x14ac:dyDescent="0.25">
      <c r="A24558" s="93" t="s">
        <v>4062</v>
      </c>
      <c r="D24558" s="93" t="s">
        <v>14</v>
      </c>
      <c r="E24558" s="93" t="s">
        <v>33871</v>
      </c>
    </row>
    <row r="24559" spans="1:5" x14ac:dyDescent="0.25">
      <c r="A24559" s="93" t="s">
        <v>4062</v>
      </c>
      <c r="B24559" t="s">
        <v>21791</v>
      </c>
      <c r="C24559">
        <v>122</v>
      </c>
      <c r="D24559" s="93" t="s">
        <v>23328</v>
      </c>
      <c r="E24559" s="93" t="s">
        <v>14</v>
      </c>
    </row>
    <row r="24560" spans="1:5" x14ac:dyDescent="0.25">
      <c r="A24560" s="93" t="s">
        <v>4062</v>
      </c>
      <c r="B24560" t="s">
        <v>21791</v>
      </c>
      <c r="C24560">
        <v>20083</v>
      </c>
      <c r="D24560" s="93" t="s">
        <v>25566</v>
      </c>
      <c r="E24560" s="93" t="s">
        <v>14</v>
      </c>
    </row>
    <row r="24561" spans="1:5" x14ac:dyDescent="0.25">
      <c r="A24561" s="93" t="s">
        <v>4062</v>
      </c>
      <c r="B24561" t="s">
        <v>21791</v>
      </c>
      <c r="C24561">
        <v>38023</v>
      </c>
      <c r="D24561" s="93" t="s">
        <v>22196</v>
      </c>
      <c r="E24561" s="93" t="s">
        <v>14</v>
      </c>
    </row>
    <row r="24562" spans="1:5" x14ac:dyDescent="0.25">
      <c r="A24562" s="93" t="s">
        <v>4062</v>
      </c>
      <c r="B24562" t="s">
        <v>21791</v>
      </c>
      <c r="C24562">
        <v>38383</v>
      </c>
      <c r="D24562" s="93" t="s">
        <v>24958</v>
      </c>
      <c r="E24562" s="93" t="s">
        <v>14</v>
      </c>
    </row>
    <row r="24563" spans="1:5" x14ac:dyDescent="0.25">
      <c r="A24563" s="93" t="s">
        <v>4062</v>
      </c>
      <c r="B24563" t="s">
        <v>21783</v>
      </c>
      <c r="C24563">
        <v>88248</v>
      </c>
      <c r="D24563" s="93" t="s">
        <v>27501</v>
      </c>
      <c r="E24563" s="93" t="s">
        <v>14</v>
      </c>
    </row>
    <row r="24564" spans="1:5" x14ac:dyDescent="0.25">
      <c r="A24564" s="93" t="s">
        <v>4062</v>
      </c>
      <c r="B24564" t="s">
        <v>21783</v>
      </c>
      <c r="C24564">
        <v>88267</v>
      </c>
      <c r="D24564" s="93" t="s">
        <v>27501</v>
      </c>
      <c r="E24564" s="93" t="s">
        <v>14</v>
      </c>
    </row>
    <row r="24565" spans="1:5" x14ac:dyDescent="0.25">
      <c r="A24565" s="93" t="s">
        <v>4063</v>
      </c>
      <c r="D24565" s="93" t="s">
        <v>14</v>
      </c>
      <c r="E24565" s="93" t="s">
        <v>33872</v>
      </c>
    </row>
    <row r="24566" spans="1:5" x14ac:dyDescent="0.25">
      <c r="A24566" s="93" t="s">
        <v>4063</v>
      </c>
      <c r="B24566" t="s">
        <v>21791</v>
      </c>
      <c r="C24566">
        <v>298</v>
      </c>
      <c r="D24566" s="93" t="s">
        <v>22961</v>
      </c>
      <c r="E24566" s="93" t="s">
        <v>14</v>
      </c>
    </row>
    <row r="24567" spans="1:5" x14ac:dyDescent="0.25">
      <c r="A24567" s="93" t="s">
        <v>4063</v>
      </c>
      <c r="B24567" t="s">
        <v>21791</v>
      </c>
      <c r="C24567">
        <v>20078</v>
      </c>
      <c r="D24567" s="93" t="s">
        <v>22578</v>
      </c>
      <c r="E24567" s="93" t="s">
        <v>14</v>
      </c>
    </row>
    <row r="24568" spans="1:5" x14ac:dyDescent="0.25">
      <c r="A24568" s="93" t="s">
        <v>4063</v>
      </c>
      <c r="B24568" t="s">
        <v>21791</v>
      </c>
      <c r="C24568">
        <v>20156</v>
      </c>
      <c r="D24568" s="93" t="s">
        <v>22196</v>
      </c>
      <c r="E24568" s="93" t="s">
        <v>14</v>
      </c>
    </row>
    <row r="24569" spans="1:5" x14ac:dyDescent="0.25">
      <c r="A24569" s="93" t="s">
        <v>4063</v>
      </c>
      <c r="B24569" t="s">
        <v>21783</v>
      </c>
      <c r="C24569">
        <v>88248</v>
      </c>
      <c r="D24569" s="93" t="s">
        <v>23619</v>
      </c>
      <c r="E24569" s="93" t="s">
        <v>14</v>
      </c>
    </row>
    <row r="24570" spans="1:5" x14ac:dyDescent="0.25">
      <c r="A24570" s="93" t="s">
        <v>4063</v>
      </c>
      <c r="B24570" t="s">
        <v>21783</v>
      </c>
      <c r="C24570">
        <v>88267</v>
      </c>
      <c r="D24570" s="93" t="s">
        <v>23619</v>
      </c>
      <c r="E24570" s="93" t="s">
        <v>14</v>
      </c>
    </row>
    <row r="24571" spans="1:5" x14ac:dyDescent="0.25">
      <c r="A24571" s="93" t="s">
        <v>4064</v>
      </c>
      <c r="D24571" s="93" t="s">
        <v>14</v>
      </c>
      <c r="E24571" s="93" t="s">
        <v>33873</v>
      </c>
    </row>
    <row r="24572" spans="1:5" x14ac:dyDescent="0.25">
      <c r="A24572" s="93" t="s">
        <v>4064</v>
      </c>
      <c r="B24572" t="s">
        <v>21791</v>
      </c>
      <c r="C24572">
        <v>298</v>
      </c>
      <c r="D24572" s="93" t="s">
        <v>22961</v>
      </c>
      <c r="E24572" s="93" t="s">
        <v>14</v>
      </c>
    </row>
    <row r="24573" spans="1:5" x14ac:dyDescent="0.25">
      <c r="A24573" s="93" t="s">
        <v>4064</v>
      </c>
      <c r="B24573" t="s">
        <v>21791</v>
      </c>
      <c r="C24573">
        <v>20078</v>
      </c>
      <c r="D24573" s="93" t="s">
        <v>22578</v>
      </c>
      <c r="E24573" s="93" t="s">
        <v>14</v>
      </c>
    </row>
    <row r="24574" spans="1:5" x14ac:dyDescent="0.25">
      <c r="A24574" s="93" t="s">
        <v>4064</v>
      </c>
      <c r="B24574" t="s">
        <v>21791</v>
      </c>
      <c r="C24574">
        <v>20150</v>
      </c>
      <c r="D24574" s="93" t="s">
        <v>22196</v>
      </c>
      <c r="E24574" s="93" t="s">
        <v>14</v>
      </c>
    </row>
    <row r="24575" spans="1:5" x14ac:dyDescent="0.25">
      <c r="A24575" s="93" t="s">
        <v>4064</v>
      </c>
      <c r="B24575" t="s">
        <v>21783</v>
      </c>
      <c r="C24575">
        <v>88248</v>
      </c>
      <c r="D24575" s="93" t="s">
        <v>23619</v>
      </c>
      <c r="E24575" s="93" t="s">
        <v>14</v>
      </c>
    </row>
    <row r="24576" spans="1:5" x14ac:dyDescent="0.25">
      <c r="A24576" s="93" t="s">
        <v>4064</v>
      </c>
      <c r="B24576" t="s">
        <v>21783</v>
      </c>
      <c r="C24576">
        <v>88267</v>
      </c>
      <c r="D24576" s="93" t="s">
        <v>23619</v>
      </c>
      <c r="E24576" s="93" t="s">
        <v>14</v>
      </c>
    </row>
    <row r="24577" spans="1:5" x14ac:dyDescent="0.25">
      <c r="A24577" s="93" t="s">
        <v>4065</v>
      </c>
      <c r="D24577" s="93" t="s">
        <v>14</v>
      </c>
      <c r="E24577" s="93" t="s">
        <v>33874</v>
      </c>
    </row>
    <row r="24578" spans="1:5" x14ac:dyDescent="0.25">
      <c r="A24578" s="93" t="s">
        <v>4065</v>
      </c>
      <c r="B24578" t="s">
        <v>21791</v>
      </c>
      <c r="C24578">
        <v>298</v>
      </c>
      <c r="D24578" s="93" t="s">
        <v>22961</v>
      </c>
      <c r="E24578" s="93" t="s">
        <v>14</v>
      </c>
    </row>
    <row r="24579" spans="1:5" x14ac:dyDescent="0.25">
      <c r="A24579" s="93" t="s">
        <v>4065</v>
      </c>
      <c r="B24579" t="s">
        <v>21791</v>
      </c>
      <c r="C24579">
        <v>20078</v>
      </c>
      <c r="D24579" s="93" t="s">
        <v>22578</v>
      </c>
      <c r="E24579" s="93" t="s">
        <v>14</v>
      </c>
    </row>
    <row r="24580" spans="1:5" x14ac:dyDescent="0.25">
      <c r="A24580" s="93" t="s">
        <v>4065</v>
      </c>
      <c r="B24580" t="s">
        <v>21791</v>
      </c>
      <c r="C24580">
        <v>20096</v>
      </c>
      <c r="D24580" s="93" t="s">
        <v>22196</v>
      </c>
      <c r="E24580" s="93" t="s">
        <v>14</v>
      </c>
    </row>
    <row r="24581" spans="1:5" x14ac:dyDescent="0.25">
      <c r="A24581" s="93" t="s">
        <v>4065</v>
      </c>
      <c r="B24581" t="s">
        <v>21783</v>
      </c>
      <c r="C24581">
        <v>88248</v>
      </c>
      <c r="D24581" s="93" t="s">
        <v>23619</v>
      </c>
      <c r="E24581" s="93" t="s">
        <v>14</v>
      </c>
    </row>
    <row r="24582" spans="1:5" x14ac:dyDescent="0.25">
      <c r="A24582" s="93" t="s">
        <v>4065</v>
      </c>
      <c r="B24582" t="s">
        <v>21783</v>
      </c>
      <c r="C24582">
        <v>88267</v>
      </c>
      <c r="D24582" s="93" t="s">
        <v>23619</v>
      </c>
      <c r="E24582" s="93" t="s">
        <v>14</v>
      </c>
    </row>
    <row r="24583" spans="1:5" x14ac:dyDescent="0.25">
      <c r="A24583" s="93" t="s">
        <v>4066</v>
      </c>
      <c r="D24583" s="93" t="s">
        <v>14</v>
      </c>
      <c r="E24583" s="93" t="s">
        <v>33875</v>
      </c>
    </row>
    <row r="24584" spans="1:5" x14ac:dyDescent="0.25">
      <c r="A24584" s="93" t="s">
        <v>4066</v>
      </c>
      <c r="B24584" t="s">
        <v>21791</v>
      </c>
      <c r="C24584">
        <v>299</v>
      </c>
      <c r="D24584" s="93" t="s">
        <v>22961</v>
      </c>
      <c r="E24584" s="93" t="s">
        <v>14</v>
      </c>
    </row>
    <row r="24585" spans="1:5" x14ac:dyDescent="0.25">
      <c r="A24585" s="93" t="s">
        <v>4066</v>
      </c>
      <c r="B24585" t="s">
        <v>21791</v>
      </c>
      <c r="C24585">
        <v>20078</v>
      </c>
      <c r="D24585" s="93" t="s">
        <v>23386</v>
      </c>
      <c r="E24585" s="93" t="s">
        <v>14</v>
      </c>
    </row>
    <row r="24586" spans="1:5" x14ac:dyDescent="0.25">
      <c r="A24586" s="93" t="s">
        <v>4066</v>
      </c>
      <c r="B24586" t="s">
        <v>21791</v>
      </c>
      <c r="C24586">
        <v>20157</v>
      </c>
      <c r="D24586" s="93" t="s">
        <v>22196</v>
      </c>
      <c r="E24586" s="93" t="s">
        <v>14</v>
      </c>
    </row>
    <row r="24587" spans="1:5" x14ac:dyDescent="0.25">
      <c r="A24587" s="93" t="s">
        <v>4066</v>
      </c>
      <c r="B24587" t="s">
        <v>21783</v>
      </c>
      <c r="C24587">
        <v>88248</v>
      </c>
      <c r="D24587" s="93" t="s">
        <v>27533</v>
      </c>
      <c r="E24587" s="93" t="s">
        <v>14</v>
      </c>
    </row>
    <row r="24588" spans="1:5" x14ac:dyDescent="0.25">
      <c r="A24588" s="93" t="s">
        <v>4066</v>
      </c>
      <c r="B24588" t="s">
        <v>21783</v>
      </c>
      <c r="C24588">
        <v>88267</v>
      </c>
      <c r="D24588" s="93" t="s">
        <v>27533</v>
      </c>
      <c r="E24588" s="93" t="s">
        <v>14</v>
      </c>
    </row>
    <row r="24589" spans="1:5" x14ac:dyDescent="0.25">
      <c r="A24589" s="93" t="s">
        <v>4067</v>
      </c>
      <c r="D24589" s="93" t="s">
        <v>14</v>
      </c>
      <c r="E24589" s="93" t="s">
        <v>33876</v>
      </c>
    </row>
    <row r="24590" spans="1:5" x14ac:dyDescent="0.25">
      <c r="A24590" s="93" t="s">
        <v>4067</v>
      </c>
      <c r="B24590" t="s">
        <v>21791</v>
      </c>
      <c r="C24590">
        <v>299</v>
      </c>
      <c r="D24590" s="93" t="s">
        <v>22961</v>
      </c>
      <c r="E24590" s="93" t="s">
        <v>14</v>
      </c>
    </row>
    <row r="24591" spans="1:5" x14ac:dyDescent="0.25">
      <c r="A24591" s="93" t="s">
        <v>4067</v>
      </c>
      <c r="B24591" t="s">
        <v>21791</v>
      </c>
      <c r="C24591">
        <v>20078</v>
      </c>
      <c r="D24591" s="93" t="s">
        <v>23386</v>
      </c>
      <c r="E24591" s="93" t="s">
        <v>14</v>
      </c>
    </row>
    <row r="24592" spans="1:5" x14ac:dyDescent="0.25">
      <c r="A24592" s="93" t="s">
        <v>4067</v>
      </c>
      <c r="B24592" t="s">
        <v>21791</v>
      </c>
      <c r="C24592">
        <v>20151</v>
      </c>
      <c r="D24592" s="93" t="s">
        <v>22196</v>
      </c>
      <c r="E24592" s="93" t="s">
        <v>14</v>
      </c>
    </row>
    <row r="24593" spans="1:5" x14ac:dyDescent="0.25">
      <c r="A24593" s="93" t="s">
        <v>4067</v>
      </c>
      <c r="B24593" t="s">
        <v>21783</v>
      </c>
      <c r="C24593">
        <v>88248</v>
      </c>
      <c r="D24593" s="93" t="s">
        <v>27533</v>
      </c>
      <c r="E24593" s="93" t="s">
        <v>14</v>
      </c>
    </row>
    <row r="24594" spans="1:5" x14ac:dyDescent="0.25">
      <c r="A24594" s="93" t="s">
        <v>4067</v>
      </c>
      <c r="B24594" t="s">
        <v>21783</v>
      </c>
      <c r="C24594">
        <v>88267</v>
      </c>
      <c r="D24594" s="93" t="s">
        <v>27533</v>
      </c>
      <c r="E24594" s="93" t="s">
        <v>14</v>
      </c>
    </row>
    <row r="24595" spans="1:5" x14ac:dyDescent="0.25">
      <c r="A24595" s="93" t="s">
        <v>4068</v>
      </c>
      <c r="D24595" s="93" t="s">
        <v>14</v>
      </c>
      <c r="E24595" s="93" t="s">
        <v>33877</v>
      </c>
    </row>
    <row r="24596" spans="1:5" x14ac:dyDescent="0.25">
      <c r="A24596" s="93" t="s">
        <v>4068</v>
      </c>
      <c r="B24596" t="s">
        <v>21791</v>
      </c>
      <c r="C24596">
        <v>299</v>
      </c>
      <c r="D24596" s="93" t="s">
        <v>22961</v>
      </c>
      <c r="E24596" s="93" t="s">
        <v>14</v>
      </c>
    </row>
    <row r="24597" spans="1:5" x14ac:dyDescent="0.25">
      <c r="A24597" s="93" t="s">
        <v>4068</v>
      </c>
      <c r="B24597" t="s">
        <v>21791</v>
      </c>
      <c r="C24597">
        <v>20078</v>
      </c>
      <c r="D24597" s="93" t="s">
        <v>23386</v>
      </c>
      <c r="E24597" s="93" t="s">
        <v>14</v>
      </c>
    </row>
    <row r="24598" spans="1:5" x14ac:dyDescent="0.25">
      <c r="A24598" s="93" t="s">
        <v>4068</v>
      </c>
      <c r="B24598" t="s">
        <v>21791</v>
      </c>
      <c r="C24598">
        <v>20097</v>
      </c>
      <c r="D24598" s="93" t="s">
        <v>22196</v>
      </c>
      <c r="E24598" s="93" t="s">
        <v>14</v>
      </c>
    </row>
    <row r="24599" spans="1:5" x14ac:dyDescent="0.25">
      <c r="A24599" s="93" t="s">
        <v>4068</v>
      </c>
      <c r="B24599" t="s">
        <v>21783</v>
      </c>
      <c r="C24599">
        <v>88248</v>
      </c>
      <c r="D24599" s="93" t="s">
        <v>27533</v>
      </c>
      <c r="E24599" s="93" t="s">
        <v>14</v>
      </c>
    </row>
    <row r="24600" spans="1:5" x14ac:dyDescent="0.25">
      <c r="A24600" s="93" t="s">
        <v>4068</v>
      </c>
      <c r="B24600" t="s">
        <v>21783</v>
      </c>
      <c r="C24600">
        <v>88267</v>
      </c>
      <c r="D24600" s="93" t="s">
        <v>27533</v>
      </c>
      <c r="E24600" s="93" t="s">
        <v>14</v>
      </c>
    </row>
    <row r="24601" spans="1:5" x14ac:dyDescent="0.25">
      <c r="A24601" s="93" t="s">
        <v>4069</v>
      </c>
      <c r="D24601" s="93" t="s">
        <v>14</v>
      </c>
      <c r="E24601" s="93" t="s">
        <v>33878</v>
      </c>
    </row>
    <row r="24602" spans="1:5" x14ac:dyDescent="0.25">
      <c r="A24602" s="93" t="s">
        <v>4069</v>
      </c>
      <c r="B24602" t="s">
        <v>21791</v>
      </c>
      <c r="C24602">
        <v>300</v>
      </c>
      <c r="D24602" s="93" t="s">
        <v>22961</v>
      </c>
      <c r="E24602" s="93" t="s">
        <v>14</v>
      </c>
    </row>
    <row r="24603" spans="1:5" x14ac:dyDescent="0.25">
      <c r="A24603" s="93" t="s">
        <v>4069</v>
      </c>
      <c r="B24603" t="s">
        <v>21791</v>
      </c>
      <c r="C24603">
        <v>20078</v>
      </c>
      <c r="D24603" s="93" t="s">
        <v>22481</v>
      </c>
      <c r="E24603" s="93" t="s">
        <v>14</v>
      </c>
    </row>
    <row r="24604" spans="1:5" x14ac:dyDescent="0.25">
      <c r="A24604" s="93" t="s">
        <v>4069</v>
      </c>
      <c r="B24604" t="s">
        <v>21791</v>
      </c>
      <c r="C24604">
        <v>20158</v>
      </c>
      <c r="D24604" s="93" t="s">
        <v>22196</v>
      </c>
      <c r="E24604" s="93" t="s">
        <v>14</v>
      </c>
    </row>
    <row r="24605" spans="1:5" x14ac:dyDescent="0.25">
      <c r="A24605" s="93" t="s">
        <v>4069</v>
      </c>
      <c r="B24605" t="s">
        <v>21783</v>
      </c>
      <c r="C24605">
        <v>88248</v>
      </c>
      <c r="D24605" s="93" t="s">
        <v>27534</v>
      </c>
      <c r="E24605" s="93" t="s">
        <v>14</v>
      </c>
    </row>
    <row r="24606" spans="1:5" x14ac:dyDescent="0.25">
      <c r="A24606" s="93" t="s">
        <v>4069</v>
      </c>
      <c r="B24606" t="s">
        <v>21783</v>
      </c>
      <c r="C24606">
        <v>88267</v>
      </c>
      <c r="D24606" s="93" t="s">
        <v>27534</v>
      </c>
      <c r="E24606" s="93" t="s">
        <v>14</v>
      </c>
    </row>
    <row r="24607" spans="1:5" x14ac:dyDescent="0.25">
      <c r="A24607" s="93" t="s">
        <v>4070</v>
      </c>
      <c r="D24607" s="93" t="s">
        <v>14</v>
      </c>
      <c r="E24607" s="93" t="s">
        <v>33879</v>
      </c>
    </row>
    <row r="24608" spans="1:5" x14ac:dyDescent="0.25">
      <c r="A24608" s="93" t="s">
        <v>4070</v>
      </c>
      <c r="B24608" t="s">
        <v>21791</v>
      </c>
      <c r="C24608">
        <v>300</v>
      </c>
      <c r="D24608" s="93" t="s">
        <v>22961</v>
      </c>
      <c r="E24608" s="93" t="s">
        <v>14</v>
      </c>
    </row>
    <row r="24609" spans="1:5" x14ac:dyDescent="0.25">
      <c r="A24609" s="93" t="s">
        <v>4070</v>
      </c>
      <c r="B24609" t="s">
        <v>21791</v>
      </c>
      <c r="C24609">
        <v>20078</v>
      </c>
      <c r="D24609" s="93" t="s">
        <v>22481</v>
      </c>
      <c r="E24609" s="93" t="s">
        <v>14</v>
      </c>
    </row>
    <row r="24610" spans="1:5" x14ac:dyDescent="0.25">
      <c r="A24610" s="93" t="s">
        <v>4070</v>
      </c>
      <c r="B24610" t="s">
        <v>21791</v>
      </c>
      <c r="C24610">
        <v>20152</v>
      </c>
      <c r="D24610" s="93" t="s">
        <v>22196</v>
      </c>
      <c r="E24610" s="93" t="s">
        <v>14</v>
      </c>
    </row>
    <row r="24611" spans="1:5" x14ac:dyDescent="0.25">
      <c r="A24611" s="93" t="s">
        <v>4070</v>
      </c>
      <c r="B24611" t="s">
        <v>21783</v>
      </c>
      <c r="C24611">
        <v>88248</v>
      </c>
      <c r="D24611" s="93" t="s">
        <v>27534</v>
      </c>
      <c r="E24611" s="93" t="s">
        <v>14</v>
      </c>
    </row>
    <row r="24612" spans="1:5" x14ac:dyDescent="0.25">
      <c r="A24612" s="93" t="s">
        <v>4070</v>
      </c>
      <c r="B24612" t="s">
        <v>21783</v>
      </c>
      <c r="C24612">
        <v>88267</v>
      </c>
      <c r="D24612" s="93" t="s">
        <v>27534</v>
      </c>
      <c r="E24612" s="93" t="s">
        <v>14</v>
      </c>
    </row>
    <row r="24613" spans="1:5" x14ac:dyDescent="0.25">
      <c r="A24613" s="93" t="s">
        <v>4071</v>
      </c>
      <c r="D24613" s="93" t="s">
        <v>14</v>
      </c>
      <c r="E24613" s="93" t="s">
        <v>33880</v>
      </c>
    </row>
    <row r="24614" spans="1:5" x14ac:dyDescent="0.25">
      <c r="A24614" s="93" t="s">
        <v>4071</v>
      </c>
      <c r="B24614" t="s">
        <v>21791</v>
      </c>
      <c r="C24614">
        <v>300</v>
      </c>
      <c r="D24614" s="93" t="s">
        <v>22961</v>
      </c>
      <c r="E24614" s="93" t="s">
        <v>14</v>
      </c>
    </row>
    <row r="24615" spans="1:5" x14ac:dyDescent="0.25">
      <c r="A24615" s="93" t="s">
        <v>4071</v>
      </c>
      <c r="B24615" t="s">
        <v>21791</v>
      </c>
      <c r="C24615">
        <v>20078</v>
      </c>
      <c r="D24615" s="93" t="s">
        <v>22481</v>
      </c>
      <c r="E24615" s="93" t="s">
        <v>14</v>
      </c>
    </row>
    <row r="24616" spans="1:5" x14ac:dyDescent="0.25">
      <c r="A24616" s="93" t="s">
        <v>4071</v>
      </c>
      <c r="B24616" t="s">
        <v>21791</v>
      </c>
      <c r="C24616">
        <v>20098</v>
      </c>
      <c r="D24616" s="93" t="s">
        <v>22196</v>
      </c>
      <c r="E24616" s="93" t="s">
        <v>14</v>
      </c>
    </row>
    <row r="24617" spans="1:5" x14ac:dyDescent="0.25">
      <c r="A24617" s="93" t="s">
        <v>4071</v>
      </c>
      <c r="B24617" t="s">
        <v>21783</v>
      </c>
      <c r="C24617">
        <v>88248</v>
      </c>
      <c r="D24617" s="93" t="s">
        <v>27534</v>
      </c>
      <c r="E24617" s="93" t="s">
        <v>14</v>
      </c>
    </row>
    <row r="24618" spans="1:5" x14ac:dyDescent="0.25">
      <c r="A24618" s="93" t="s">
        <v>4071</v>
      </c>
      <c r="B24618" t="s">
        <v>21783</v>
      </c>
      <c r="C24618">
        <v>88267</v>
      </c>
      <c r="D24618" s="93" t="s">
        <v>27534</v>
      </c>
      <c r="E24618" s="93" t="s">
        <v>14</v>
      </c>
    </row>
    <row r="24619" spans="1:5" x14ac:dyDescent="0.25">
      <c r="A24619" s="93" t="s">
        <v>4072</v>
      </c>
      <c r="D24619" s="93" t="s">
        <v>14</v>
      </c>
      <c r="E24619" s="93" t="s">
        <v>33881</v>
      </c>
    </row>
    <row r="24620" spans="1:5" x14ac:dyDescent="0.25">
      <c r="A24620" s="93" t="s">
        <v>4072</v>
      </c>
      <c r="B24620" t="s">
        <v>21791</v>
      </c>
      <c r="C24620">
        <v>122</v>
      </c>
      <c r="D24620" s="93" t="s">
        <v>26189</v>
      </c>
      <c r="E24620" s="93" t="s">
        <v>14</v>
      </c>
    </row>
    <row r="24621" spans="1:5" x14ac:dyDescent="0.25">
      <c r="A24621" s="93" t="s">
        <v>4072</v>
      </c>
      <c r="B24621" t="s">
        <v>21791</v>
      </c>
      <c r="C24621">
        <v>3871</v>
      </c>
      <c r="D24621" s="93" t="s">
        <v>22196</v>
      </c>
      <c r="E24621" s="93" t="s">
        <v>14</v>
      </c>
    </row>
    <row r="24622" spans="1:5" x14ac:dyDescent="0.25">
      <c r="A24622" s="93" t="s">
        <v>4072</v>
      </c>
      <c r="B24622" t="s">
        <v>21791</v>
      </c>
      <c r="C24622">
        <v>20083</v>
      </c>
      <c r="D24622" s="93" t="s">
        <v>24954</v>
      </c>
      <c r="E24622" s="93" t="s">
        <v>14</v>
      </c>
    </row>
    <row r="24623" spans="1:5" x14ac:dyDescent="0.25">
      <c r="A24623" s="93" t="s">
        <v>4072</v>
      </c>
      <c r="B24623" t="s">
        <v>21791</v>
      </c>
      <c r="C24623">
        <v>38383</v>
      </c>
      <c r="D24623" s="93" t="s">
        <v>26677</v>
      </c>
      <c r="E24623" s="93" t="s">
        <v>14</v>
      </c>
    </row>
    <row r="24624" spans="1:5" x14ac:dyDescent="0.25">
      <c r="A24624" s="93" t="s">
        <v>4072</v>
      </c>
      <c r="B24624" t="s">
        <v>21783</v>
      </c>
      <c r="C24624">
        <v>88248</v>
      </c>
      <c r="D24624" s="93" t="s">
        <v>26224</v>
      </c>
      <c r="E24624" s="93" t="s">
        <v>14</v>
      </c>
    </row>
    <row r="24625" spans="1:5" x14ac:dyDescent="0.25">
      <c r="A24625" s="93" t="s">
        <v>4072</v>
      </c>
      <c r="B24625" t="s">
        <v>21783</v>
      </c>
      <c r="C24625">
        <v>88267</v>
      </c>
      <c r="D24625" s="93" t="s">
        <v>26224</v>
      </c>
      <c r="E24625" s="93" t="s">
        <v>14</v>
      </c>
    </row>
    <row r="24626" spans="1:5" x14ac:dyDescent="0.25">
      <c r="A24626" s="93" t="s">
        <v>4073</v>
      </c>
      <c r="D24626" s="93" t="s">
        <v>14</v>
      </c>
      <c r="E24626" s="93" t="s">
        <v>33882</v>
      </c>
    </row>
    <row r="24627" spans="1:5" x14ac:dyDescent="0.25">
      <c r="A24627" s="93" t="s">
        <v>4073</v>
      </c>
      <c r="B24627" t="s">
        <v>21791</v>
      </c>
      <c r="C24627">
        <v>122</v>
      </c>
      <c r="D24627" s="93" t="s">
        <v>24954</v>
      </c>
      <c r="E24627" s="93" t="s">
        <v>14</v>
      </c>
    </row>
    <row r="24628" spans="1:5" x14ac:dyDescent="0.25">
      <c r="A24628" s="93" t="s">
        <v>4073</v>
      </c>
      <c r="B24628" t="s">
        <v>21791</v>
      </c>
      <c r="C24628">
        <v>9897</v>
      </c>
      <c r="D24628" s="93" t="s">
        <v>22196</v>
      </c>
      <c r="E24628" s="93" t="s">
        <v>14</v>
      </c>
    </row>
    <row r="24629" spans="1:5" x14ac:dyDescent="0.25">
      <c r="A24629" s="93" t="s">
        <v>4073</v>
      </c>
      <c r="B24629" t="s">
        <v>21791</v>
      </c>
      <c r="C24629">
        <v>20083</v>
      </c>
      <c r="D24629" s="93" t="s">
        <v>24084</v>
      </c>
      <c r="E24629" s="93" t="s">
        <v>14</v>
      </c>
    </row>
    <row r="24630" spans="1:5" x14ac:dyDescent="0.25">
      <c r="A24630" s="93" t="s">
        <v>4073</v>
      </c>
      <c r="B24630" t="s">
        <v>21791</v>
      </c>
      <c r="C24630">
        <v>38383</v>
      </c>
      <c r="D24630" s="93" t="s">
        <v>23553</v>
      </c>
      <c r="E24630" s="93" t="s">
        <v>14</v>
      </c>
    </row>
    <row r="24631" spans="1:5" x14ac:dyDescent="0.25">
      <c r="A24631" s="93" t="s">
        <v>4073</v>
      </c>
      <c r="B24631" t="s">
        <v>21783</v>
      </c>
      <c r="C24631">
        <v>88248</v>
      </c>
      <c r="D24631" s="93" t="s">
        <v>24135</v>
      </c>
      <c r="E24631" s="93" t="s">
        <v>14</v>
      </c>
    </row>
    <row r="24632" spans="1:5" x14ac:dyDescent="0.25">
      <c r="A24632" s="93" t="s">
        <v>4073</v>
      </c>
      <c r="B24632" t="s">
        <v>21783</v>
      </c>
      <c r="C24632">
        <v>88267</v>
      </c>
      <c r="D24632" s="93" t="s">
        <v>24135</v>
      </c>
      <c r="E24632" s="93" t="s">
        <v>14</v>
      </c>
    </row>
    <row r="24633" spans="1:5" x14ac:dyDescent="0.25">
      <c r="A24633" s="93" t="s">
        <v>4074</v>
      </c>
      <c r="D24633" s="93" t="s">
        <v>14</v>
      </c>
      <c r="E24633" s="93" t="s">
        <v>33883</v>
      </c>
    </row>
    <row r="24634" spans="1:5" x14ac:dyDescent="0.25">
      <c r="A24634" s="93" t="s">
        <v>4074</v>
      </c>
      <c r="B24634" t="s">
        <v>21791</v>
      </c>
      <c r="C24634">
        <v>111</v>
      </c>
      <c r="D24634" s="93" t="s">
        <v>22196</v>
      </c>
      <c r="E24634" s="93" t="s">
        <v>14</v>
      </c>
    </row>
    <row r="24635" spans="1:5" x14ac:dyDescent="0.25">
      <c r="A24635" s="93" t="s">
        <v>4074</v>
      </c>
      <c r="B24635" t="s">
        <v>21791</v>
      </c>
      <c r="C24635">
        <v>122</v>
      </c>
      <c r="D24635" s="93" t="s">
        <v>26189</v>
      </c>
      <c r="E24635" s="93" t="s">
        <v>14</v>
      </c>
    </row>
    <row r="24636" spans="1:5" x14ac:dyDescent="0.25">
      <c r="A24636" s="93" t="s">
        <v>4074</v>
      </c>
      <c r="B24636" t="s">
        <v>21791</v>
      </c>
      <c r="C24636">
        <v>20083</v>
      </c>
      <c r="D24636" s="93" t="s">
        <v>24954</v>
      </c>
      <c r="E24636" s="93" t="s">
        <v>14</v>
      </c>
    </row>
    <row r="24637" spans="1:5" x14ac:dyDescent="0.25">
      <c r="A24637" s="93" t="s">
        <v>4074</v>
      </c>
      <c r="B24637" t="s">
        <v>21791</v>
      </c>
      <c r="C24637">
        <v>38383</v>
      </c>
      <c r="D24637" s="93" t="s">
        <v>26677</v>
      </c>
      <c r="E24637" s="93" t="s">
        <v>14</v>
      </c>
    </row>
    <row r="24638" spans="1:5" x14ac:dyDescent="0.25">
      <c r="A24638" s="93" t="s">
        <v>4074</v>
      </c>
      <c r="B24638" t="s">
        <v>21783</v>
      </c>
      <c r="C24638">
        <v>88248</v>
      </c>
      <c r="D24638" s="93" t="s">
        <v>26668</v>
      </c>
      <c r="E24638" s="93" t="s">
        <v>14</v>
      </c>
    </row>
    <row r="24639" spans="1:5" x14ac:dyDescent="0.25">
      <c r="A24639" s="93" t="s">
        <v>4074</v>
      </c>
      <c r="B24639" t="s">
        <v>21783</v>
      </c>
      <c r="C24639">
        <v>88267</v>
      </c>
      <c r="D24639" s="93" t="s">
        <v>26668</v>
      </c>
      <c r="E24639" s="93" t="s">
        <v>14</v>
      </c>
    </row>
    <row r="24640" spans="1:5" x14ac:dyDescent="0.25">
      <c r="A24640" s="93" t="s">
        <v>4075</v>
      </c>
      <c r="D24640" s="93" t="s">
        <v>14</v>
      </c>
      <c r="E24640" s="93" t="s">
        <v>33884</v>
      </c>
    </row>
    <row r="24641" spans="1:5" x14ac:dyDescent="0.25">
      <c r="A24641" s="93" t="s">
        <v>4075</v>
      </c>
      <c r="B24641" t="s">
        <v>21791</v>
      </c>
      <c r="C24641">
        <v>112</v>
      </c>
      <c r="D24641" s="93" t="s">
        <v>22196</v>
      </c>
      <c r="E24641" s="93" t="s">
        <v>14</v>
      </c>
    </row>
    <row r="24642" spans="1:5" x14ac:dyDescent="0.25">
      <c r="A24642" s="93" t="s">
        <v>4075</v>
      </c>
      <c r="B24642" t="s">
        <v>21791</v>
      </c>
      <c r="C24642">
        <v>122</v>
      </c>
      <c r="D24642" s="93" t="s">
        <v>26189</v>
      </c>
      <c r="E24642" s="93" t="s">
        <v>14</v>
      </c>
    </row>
    <row r="24643" spans="1:5" x14ac:dyDescent="0.25">
      <c r="A24643" s="93" t="s">
        <v>4075</v>
      </c>
      <c r="B24643" t="s">
        <v>21791</v>
      </c>
      <c r="C24643">
        <v>20083</v>
      </c>
      <c r="D24643" s="93" t="s">
        <v>24954</v>
      </c>
      <c r="E24643" s="93" t="s">
        <v>14</v>
      </c>
    </row>
    <row r="24644" spans="1:5" x14ac:dyDescent="0.25">
      <c r="A24644" s="93" t="s">
        <v>4075</v>
      </c>
      <c r="B24644" t="s">
        <v>21791</v>
      </c>
      <c r="C24644">
        <v>38383</v>
      </c>
      <c r="D24644" s="93" t="s">
        <v>26677</v>
      </c>
      <c r="E24644" s="93" t="s">
        <v>14</v>
      </c>
    </row>
    <row r="24645" spans="1:5" x14ac:dyDescent="0.25">
      <c r="A24645" s="93" t="s">
        <v>4075</v>
      </c>
      <c r="B24645" t="s">
        <v>21783</v>
      </c>
      <c r="C24645">
        <v>88248</v>
      </c>
      <c r="D24645" s="93" t="s">
        <v>26224</v>
      </c>
      <c r="E24645" s="93" t="s">
        <v>14</v>
      </c>
    </row>
    <row r="24646" spans="1:5" x14ac:dyDescent="0.25">
      <c r="A24646" s="93" t="s">
        <v>4075</v>
      </c>
      <c r="B24646" t="s">
        <v>21783</v>
      </c>
      <c r="C24646">
        <v>88267</v>
      </c>
      <c r="D24646" s="93" t="s">
        <v>26224</v>
      </c>
      <c r="E24646" s="93" t="s">
        <v>14</v>
      </c>
    </row>
    <row r="24647" spans="1:5" x14ac:dyDescent="0.25">
      <c r="A24647" s="93" t="s">
        <v>4076</v>
      </c>
      <c r="D24647" s="93" t="s">
        <v>14</v>
      </c>
      <c r="E24647" s="93" t="s">
        <v>33885</v>
      </c>
    </row>
    <row r="24648" spans="1:5" x14ac:dyDescent="0.25">
      <c r="A24648" s="93" t="s">
        <v>4076</v>
      </c>
      <c r="B24648" t="s">
        <v>21791</v>
      </c>
      <c r="C24648">
        <v>122</v>
      </c>
      <c r="D24648" s="93" t="s">
        <v>23828</v>
      </c>
      <c r="E24648" s="93" t="s">
        <v>14</v>
      </c>
    </row>
    <row r="24649" spans="1:5" x14ac:dyDescent="0.25">
      <c r="A24649" s="93" t="s">
        <v>4076</v>
      </c>
      <c r="B24649" t="s">
        <v>21791</v>
      </c>
      <c r="C24649">
        <v>3864</v>
      </c>
      <c r="D24649" s="93" t="s">
        <v>22196</v>
      </c>
      <c r="E24649" s="93" t="s">
        <v>14</v>
      </c>
    </row>
    <row r="24650" spans="1:5" x14ac:dyDescent="0.25">
      <c r="A24650" s="93" t="s">
        <v>4076</v>
      </c>
      <c r="B24650" t="s">
        <v>21791</v>
      </c>
      <c r="C24650">
        <v>20083</v>
      </c>
      <c r="D24650" s="93" t="s">
        <v>23242</v>
      </c>
      <c r="E24650" s="93" t="s">
        <v>14</v>
      </c>
    </row>
    <row r="24651" spans="1:5" x14ac:dyDescent="0.25">
      <c r="A24651" s="93" t="s">
        <v>4076</v>
      </c>
      <c r="B24651" t="s">
        <v>21791</v>
      </c>
      <c r="C24651">
        <v>38383</v>
      </c>
      <c r="D24651" s="93" t="s">
        <v>26721</v>
      </c>
      <c r="E24651" s="93" t="s">
        <v>14</v>
      </c>
    </row>
    <row r="24652" spans="1:5" x14ac:dyDescent="0.25">
      <c r="A24652" s="93" t="s">
        <v>4076</v>
      </c>
      <c r="B24652" t="s">
        <v>21783</v>
      </c>
      <c r="C24652">
        <v>88248</v>
      </c>
      <c r="D24652" s="93" t="s">
        <v>23016</v>
      </c>
      <c r="E24652" s="93" t="s">
        <v>14</v>
      </c>
    </row>
    <row r="24653" spans="1:5" x14ac:dyDescent="0.25">
      <c r="A24653" s="93" t="s">
        <v>4076</v>
      </c>
      <c r="B24653" t="s">
        <v>21783</v>
      </c>
      <c r="C24653">
        <v>88267</v>
      </c>
      <c r="D24653" s="93" t="s">
        <v>23016</v>
      </c>
      <c r="E24653" s="93" t="s">
        <v>14</v>
      </c>
    </row>
    <row r="24654" spans="1:5" x14ac:dyDescent="0.25">
      <c r="A24654" s="93" t="s">
        <v>4077</v>
      </c>
      <c r="D24654" s="93" t="s">
        <v>14</v>
      </c>
      <c r="E24654" s="93" t="s">
        <v>33886</v>
      </c>
    </row>
    <row r="24655" spans="1:5" x14ac:dyDescent="0.25">
      <c r="A24655" s="93" t="s">
        <v>4077</v>
      </c>
      <c r="B24655" t="s">
        <v>21791</v>
      </c>
      <c r="C24655">
        <v>122</v>
      </c>
      <c r="D24655" s="93" t="s">
        <v>23828</v>
      </c>
      <c r="E24655" s="93" t="s">
        <v>14</v>
      </c>
    </row>
    <row r="24656" spans="1:5" x14ac:dyDescent="0.25">
      <c r="A24656" s="93" t="s">
        <v>4077</v>
      </c>
      <c r="B24656" t="s">
        <v>21791</v>
      </c>
      <c r="C24656">
        <v>20083</v>
      </c>
      <c r="D24656" s="93" t="s">
        <v>23242</v>
      </c>
      <c r="E24656" s="93" t="s">
        <v>14</v>
      </c>
    </row>
    <row r="24657" spans="1:5" x14ac:dyDescent="0.25">
      <c r="A24657" s="93" t="s">
        <v>4077</v>
      </c>
      <c r="B24657" t="s">
        <v>21791</v>
      </c>
      <c r="C24657">
        <v>38022</v>
      </c>
      <c r="D24657" s="93" t="s">
        <v>22196</v>
      </c>
      <c r="E24657" s="93" t="s">
        <v>14</v>
      </c>
    </row>
    <row r="24658" spans="1:5" x14ac:dyDescent="0.25">
      <c r="A24658" s="93" t="s">
        <v>4077</v>
      </c>
      <c r="B24658" t="s">
        <v>21791</v>
      </c>
      <c r="C24658">
        <v>38383</v>
      </c>
      <c r="D24658" s="93" t="s">
        <v>26721</v>
      </c>
      <c r="E24658" s="93" t="s">
        <v>14</v>
      </c>
    </row>
    <row r="24659" spans="1:5" x14ac:dyDescent="0.25">
      <c r="A24659" s="93" t="s">
        <v>4077</v>
      </c>
      <c r="B24659" t="s">
        <v>21783</v>
      </c>
      <c r="C24659">
        <v>88248</v>
      </c>
      <c r="D24659" s="93" t="s">
        <v>23016</v>
      </c>
      <c r="E24659" s="93" t="s">
        <v>14</v>
      </c>
    </row>
    <row r="24660" spans="1:5" x14ac:dyDescent="0.25">
      <c r="A24660" s="93" t="s">
        <v>4077</v>
      </c>
      <c r="B24660" t="s">
        <v>21783</v>
      </c>
      <c r="C24660">
        <v>88267</v>
      </c>
      <c r="D24660" s="93" t="s">
        <v>23016</v>
      </c>
      <c r="E24660" s="93" t="s">
        <v>14</v>
      </c>
    </row>
    <row r="24661" spans="1:5" x14ac:dyDescent="0.25">
      <c r="A24661" s="93" t="s">
        <v>4078</v>
      </c>
      <c r="D24661" s="93" t="s">
        <v>14</v>
      </c>
      <c r="E24661" s="93" t="s">
        <v>33887</v>
      </c>
    </row>
    <row r="24662" spans="1:5" x14ac:dyDescent="0.25">
      <c r="A24662" s="93" t="s">
        <v>4078</v>
      </c>
      <c r="B24662" t="s">
        <v>21791</v>
      </c>
      <c r="C24662">
        <v>122</v>
      </c>
      <c r="D24662" s="93" t="s">
        <v>22199</v>
      </c>
      <c r="E24662" s="93" t="s">
        <v>14</v>
      </c>
    </row>
    <row r="24663" spans="1:5" x14ac:dyDescent="0.25">
      <c r="A24663" s="93" t="s">
        <v>4078</v>
      </c>
      <c r="B24663" t="s">
        <v>21791</v>
      </c>
      <c r="C24663">
        <v>298</v>
      </c>
      <c r="D24663" s="93" t="s">
        <v>22196</v>
      </c>
      <c r="E24663" s="93" t="s">
        <v>14</v>
      </c>
    </row>
    <row r="24664" spans="1:5" x14ac:dyDescent="0.25">
      <c r="A24664" s="93" t="s">
        <v>4078</v>
      </c>
      <c r="B24664" t="s">
        <v>21791</v>
      </c>
      <c r="C24664">
        <v>20078</v>
      </c>
      <c r="D24664" s="93" t="s">
        <v>23936</v>
      </c>
      <c r="E24664" s="93" t="s">
        <v>14</v>
      </c>
    </row>
    <row r="24665" spans="1:5" x14ac:dyDescent="0.25">
      <c r="A24665" s="93" t="s">
        <v>4078</v>
      </c>
      <c r="B24665" t="s">
        <v>21791</v>
      </c>
      <c r="C24665">
        <v>20083</v>
      </c>
      <c r="D24665" s="93" t="s">
        <v>21883</v>
      </c>
      <c r="E24665" s="93" t="s">
        <v>14</v>
      </c>
    </row>
    <row r="24666" spans="1:5" x14ac:dyDescent="0.25">
      <c r="A24666" s="93" t="s">
        <v>4078</v>
      </c>
      <c r="B24666" t="s">
        <v>21791</v>
      </c>
      <c r="C24666">
        <v>20169</v>
      </c>
      <c r="D24666" s="93" t="s">
        <v>22196</v>
      </c>
      <c r="E24666" s="93" t="s">
        <v>14</v>
      </c>
    </row>
    <row r="24667" spans="1:5" x14ac:dyDescent="0.25">
      <c r="A24667" s="93" t="s">
        <v>4078</v>
      </c>
      <c r="B24667" t="s">
        <v>21791</v>
      </c>
      <c r="C24667">
        <v>38383</v>
      </c>
      <c r="D24667" s="93" t="s">
        <v>21796</v>
      </c>
      <c r="E24667" s="93" t="s">
        <v>14</v>
      </c>
    </row>
    <row r="24668" spans="1:5" x14ac:dyDescent="0.25">
      <c r="A24668" s="93" t="s">
        <v>4078</v>
      </c>
      <c r="B24668" t="s">
        <v>21783</v>
      </c>
      <c r="C24668">
        <v>88248</v>
      </c>
      <c r="D24668" s="93" t="s">
        <v>27535</v>
      </c>
      <c r="E24668" s="93" t="s">
        <v>14</v>
      </c>
    </row>
    <row r="24669" spans="1:5" x14ac:dyDescent="0.25">
      <c r="A24669" s="93" t="s">
        <v>4078</v>
      </c>
      <c r="B24669" t="s">
        <v>21783</v>
      </c>
      <c r="C24669">
        <v>88267</v>
      </c>
      <c r="D24669" s="93" t="s">
        <v>27535</v>
      </c>
      <c r="E24669" s="93" t="s">
        <v>14</v>
      </c>
    </row>
    <row r="24670" spans="1:5" x14ac:dyDescent="0.25">
      <c r="A24670" s="93" t="s">
        <v>4079</v>
      </c>
      <c r="D24670" s="93" t="s">
        <v>14</v>
      </c>
      <c r="E24670" s="93" t="s">
        <v>33888</v>
      </c>
    </row>
    <row r="24671" spans="1:5" x14ac:dyDescent="0.25">
      <c r="A24671" s="93" t="s">
        <v>4079</v>
      </c>
      <c r="B24671" t="s">
        <v>21791</v>
      </c>
      <c r="C24671">
        <v>298</v>
      </c>
      <c r="D24671" s="93" t="s">
        <v>22961</v>
      </c>
      <c r="E24671" s="93" t="s">
        <v>14</v>
      </c>
    </row>
    <row r="24672" spans="1:5" x14ac:dyDescent="0.25">
      <c r="A24672" s="93" t="s">
        <v>4079</v>
      </c>
      <c r="B24672" t="s">
        <v>21791</v>
      </c>
      <c r="C24672">
        <v>20078</v>
      </c>
      <c r="D24672" s="93" t="s">
        <v>22578</v>
      </c>
      <c r="E24672" s="93" t="s">
        <v>14</v>
      </c>
    </row>
    <row r="24673" spans="1:5" x14ac:dyDescent="0.25">
      <c r="A24673" s="93" t="s">
        <v>4079</v>
      </c>
      <c r="B24673" t="s">
        <v>21791</v>
      </c>
      <c r="C24673">
        <v>20164</v>
      </c>
      <c r="D24673" s="93" t="s">
        <v>22196</v>
      </c>
      <c r="E24673" s="93" t="s">
        <v>14</v>
      </c>
    </row>
    <row r="24674" spans="1:5" x14ac:dyDescent="0.25">
      <c r="A24674" s="93" t="s">
        <v>4079</v>
      </c>
      <c r="B24674" t="s">
        <v>21783</v>
      </c>
      <c r="C24674">
        <v>88248</v>
      </c>
      <c r="D24674" s="93" t="s">
        <v>27535</v>
      </c>
      <c r="E24674" s="93" t="s">
        <v>14</v>
      </c>
    </row>
    <row r="24675" spans="1:5" x14ac:dyDescent="0.25">
      <c r="A24675" s="93" t="s">
        <v>4079</v>
      </c>
      <c r="B24675" t="s">
        <v>21783</v>
      </c>
      <c r="C24675">
        <v>88267</v>
      </c>
      <c r="D24675" s="93" t="s">
        <v>27535</v>
      </c>
      <c r="E24675" s="93" t="s">
        <v>14</v>
      </c>
    </row>
    <row r="24676" spans="1:5" x14ac:dyDescent="0.25">
      <c r="A24676" s="93" t="s">
        <v>4080</v>
      </c>
      <c r="D24676" s="93" t="s">
        <v>14</v>
      </c>
      <c r="E24676" s="93" t="s">
        <v>33889</v>
      </c>
    </row>
    <row r="24677" spans="1:5" x14ac:dyDescent="0.25">
      <c r="A24677" s="93" t="s">
        <v>4080</v>
      </c>
      <c r="B24677" t="s">
        <v>21791</v>
      </c>
      <c r="C24677">
        <v>122</v>
      </c>
      <c r="D24677" s="93" t="s">
        <v>21829</v>
      </c>
      <c r="E24677" s="93" t="s">
        <v>14</v>
      </c>
    </row>
    <row r="24678" spans="1:5" x14ac:dyDescent="0.25">
      <c r="A24678" s="93" t="s">
        <v>4080</v>
      </c>
      <c r="B24678" t="s">
        <v>21791</v>
      </c>
      <c r="C24678">
        <v>3850</v>
      </c>
      <c r="D24678" s="93" t="s">
        <v>22196</v>
      </c>
      <c r="E24678" s="93" t="s">
        <v>14</v>
      </c>
    </row>
    <row r="24679" spans="1:5" x14ac:dyDescent="0.25">
      <c r="A24679" s="93" t="s">
        <v>4080</v>
      </c>
      <c r="B24679" t="s">
        <v>21791</v>
      </c>
      <c r="C24679">
        <v>20083</v>
      </c>
      <c r="D24679" s="93" t="s">
        <v>21883</v>
      </c>
      <c r="E24679" s="93" t="s">
        <v>14</v>
      </c>
    </row>
    <row r="24680" spans="1:5" x14ac:dyDescent="0.25">
      <c r="A24680" s="93" t="s">
        <v>4080</v>
      </c>
      <c r="B24680" t="s">
        <v>21791</v>
      </c>
      <c r="C24680">
        <v>38383</v>
      </c>
      <c r="D24680" s="93" t="s">
        <v>26663</v>
      </c>
      <c r="E24680" s="93" t="s">
        <v>14</v>
      </c>
    </row>
    <row r="24681" spans="1:5" x14ac:dyDescent="0.25">
      <c r="A24681" s="93" t="s">
        <v>4080</v>
      </c>
      <c r="B24681" t="s">
        <v>21783</v>
      </c>
      <c r="C24681">
        <v>88248</v>
      </c>
      <c r="D24681" s="93" t="s">
        <v>22869</v>
      </c>
      <c r="E24681" s="93" t="s">
        <v>14</v>
      </c>
    </row>
    <row r="24682" spans="1:5" x14ac:dyDescent="0.25">
      <c r="A24682" s="93" t="s">
        <v>4080</v>
      </c>
      <c r="B24682" t="s">
        <v>21783</v>
      </c>
      <c r="C24682">
        <v>88267</v>
      </c>
      <c r="D24682" s="93" t="s">
        <v>22869</v>
      </c>
      <c r="E24682" s="93" t="s">
        <v>14</v>
      </c>
    </row>
    <row r="24683" spans="1:5" x14ac:dyDescent="0.25">
      <c r="A24683" s="93" t="s">
        <v>4081</v>
      </c>
      <c r="D24683" s="93" t="s">
        <v>14</v>
      </c>
      <c r="E24683" s="93" t="s">
        <v>33890</v>
      </c>
    </row>
    <row r="24684" spans="1:5" x14ac:dyDescent="0.25">
      <c r="A24684" s="93" t="s">
        <v>4081</v>
      </c>
      <c r="B24684" t="s">
        <v>21791</v>
      </c>
      <c r="C24684">
        <v>122</v>
      </c>
      <c r="D24684" s="93" t="s">
        <v>23828</v>
      </c>
      <c r="E24684" s="93" t="s">
        <v>14</v>
      </c>
    </row>
    <row r="24685" spans="1:5" x14ac:dyDescent="0.25">
      <c r="A24685" s="93" t="s">
        <v>4081</v>
      </c>
      <c r="B24685" t="s">
        <v>21791</v>
      </c>
      <c r="C24685">
        <v>9910</v>
      </c>
      <c r="D24685" s="93" t="s">
        <v>22196</v>
      </c>
      <c r="E24685" s="93" t="s">
        <v>14</v>
      </c>
    </row>
    <row r="24686" spans="1:5" x14ac:dyDescent="0.25">
      <c r="A24686" s="93" t="s">
        <v>4081</v>
      </c>
      <c r="B24686" t="s">
        <v>21791</v>
      </c>
      <c r="C24686">
        <v>20083</v>
      </c>
      <c r="D24686" s="93" t="s">
        <v>23242</v>
      </c>
      <c r="E24686" s="93" t="s">
        <v>14</v>
      </c>
    </row>
    <row r="24687" spans="1:5" x14ac:dyDescent="0.25">
      <c r="A24687" s="93" t="s">
        <v>4081</v>
      </c>
      <c r="B24687" t="s">
        <v>21791</v>
      </c>
      <c r="C24687">
        <v>38383</v>
      </c>
      <c r="D24687" s="93" t="s">
        <v>26721</v>
      </c>
      <c r="E24687" s="93" t="s">
        <v>14</v>
      </c>
    </row>
    <row r="24688" spans="1:5" x14ac:dyDescent="0.25">
      <c r="A24688" s="93" t="s">
        <v>4081</v>
      </c>
      <c r="B24688" t="s">
        <v>21783</v>
      </c>
      <c r="C24688">
        <v>88248</v>
      </c>
      <c r="D24688" s="93" t="s">
        <v>23016</v>
      </c>
      <c r="E24688" s="93" t="s">
        <v>14</v>
      </c>
    </row>
    <row r="24689" spans="1:5" x14ac:dyDescent="0.25">
      <c r="A24689" s="93" t="s">
        <v>4081</v>
      </c>
      <c r="B24689" t="s">
        <v>21783</v>
      </c>
      <c r="C24689">
        <v>88267</v>
      </c>
      <c r="D24689" s="93" t="s">
        <v>23016</v>
      </c>
      <c r="E24689" s="93" t="s">
        <v>14</v>
      </c>
    </row>
    <row r="24690" spans="1:5" x14ac:dyDescent="0.25">
      <c r="A24690" s="93" t="s">
        <v>4082</v>
      </c>
      <c r="D24690" s="93" t="s">
        <v>14</v>
      </c>
      <c r="E24690" s="93" t="s">
        <v>33891</v>
      </c>
    </row>
    <row r="24691" spans="1:5" x14ac:dyDescent="0.25">
      <c r="A24691" s="93" t="s">
        <v>4082</v>
      </c>
      <c r="B24691" t="s">
        <v>21791</v>
      </c>
      <c r="C24691">
        <v>113</v>
      </c>
      <c r="D24691" s="93" t="s">
        <v>22196</v>
      </c>
      <c r="E24691" s="93" t="s">
        <v>14</v>
      </c>
    </row>
    <row r="24692" spans="1:5" x14ac:dyDescent="0.25">
      <c r="A24692" s="93" t="s">
        <v>4082</v>
      </c>
      <c r="B24692" t="s">
        <v>21791</v>
      </c>
      <c r="C24692">
        <v>122</v>
      </c>
      <c r="D24692" s="93" t="s">
        <v>21829</v>
      </c>
      <c r="E24692" s="93" t="s">
        <v>14</v>
      </c>
    </row>
    <row r="24693" spans="1:5" x14ac:dyDescent="0.25">
      <c r="A24693" s="93" t="s">
        <v>4082</v>
      </c>
      <c r="B24693" t="s">
        <v>21791</v>
      </c>
      <c r="C24693">
        <v>20083</v>
      </c>
      <c r="D24693" s="93" t="s">
        <v>21883</v>
      </c>
      <c r="E24693" s="93" t="s">
        <v>14</v>
      </c>
    </row>
    <row r="24694" spans="1:5" x14ac:dyDescent="0.25">
      <c r="A24694" s="93" t="s">
        <v>4082</v>
      </c>
      <c r="B24694" t="s">
        <v>21791</v>
      </c>
      <c r="C24694">
        <v>38383</v>
      </c>
      <c r="D24694" s="93" t="s">
        <v>26663</v>
      </c>
      <c r="E24694" s="93" t="s">
        <v>14</v>
      </c>
    </row>
    <row r="24695" spans="1:5" x14ac:dyDescent="0.25">
      <c r="A24695" s="93" t="s">
        <v>4082</v>
      </c>
      <c r="B24695" t="s">
        <v>21783</v>
      </c>
      <c r="C24695">
        <v>88248</v>
      </c>
      <c r="D24695" s="93" t="s">
        <v>22869</v>
      </c>
      <c r="E24695" s="93" t="s">
        <v>14</v>
      </c>
    </row>
    <row r="24696" spans="1:5" x14ac:dyDescent="0.25">
      <c r="A24696" s="93" t="s">
        <v>4082</v>
      </c>
      <c r="B24696" t="s">
        <v>21783</v>
      </c>
      <c r="C24696">
        <v>88267</v>
      </c>
      <c r="D24696" s="93" t="s">
        <v>22869</v>
      </c>
      <c r="E24696" s="93" t="s">
        <v>14</v>
      </c>
    </row>
    <row r="24697" spans="1:5" x14ac:dyDescent="0.25">
      <c r="A24697" s="93" t="s">
        <v>4083</v>
      </c>
      <c r="D24697" s="93" t="s">
        <v>14</v>
      </c>
      <c r="E24697" s="93" t="s">
        <v>33892</v>
      </c>
    </row>
    <row r="24698" spans="1:5" x14ac:dyDescent="0.25">
      <c r="A24698" s="93" t="s">
        <v>4083</v>
      </c>
      <c r="B24698" t="s">
        <v>21791</v>
      </c>
      <c r="C24698">
        <v>122</v>
      </c>
      <c r="D24698" s="93" t="s">
        <v>24327</v>
      </c>
      <c r="E24698" s="93" t="s">
        <v>14</v>
      </c>
    </row>
    <row r="24699" spans="1:5" x14ac:dyDescent="0.25">
      <c r="A24699" s="93" t="s">
        <v>4083</v>
      </c>
      <c r="B24699" t="s">
        <v>21791</v>
      </c>
      <c r="C24699">
        <v>3865</v>
      </c>
      <c r="D24699" s="93" t="s">
        <v>22196</v>
      </c>
      <c r="E24699" s="93" t="s">
        <v>14</v>
      </c>
    </row>
    <row r="24700" spans="1:5" x14ac:dyDescent="0.25">
      <c r="A24700" s="93" t="s">
        <v>4083</v>
      </c>
      <c r="B24700" t="s">
        <v>21791</v>
      </c>
      <c r="C24700">
        <v>20083</v>
      </c>
      <c r="D24700" s="93" t="s">
        <v>22441</v>
      </c>
      <c r="E24700" s="93" t="s">
        <v>14</v>
      </c>
    </row>
    <row r="24701" spans="1:5" x14ac:dyDescent="0.25">
      <c r="A24701" s="93" t="s">
        <v>4083</v>
      </c>
      <c r="B24701" t="s">
        <v>21791</v>
      </c>
      <c r="C24701">
        <v>38383</v>
      </c>
      <c r="D24701" s="93" t="s">
        <v>21923</v>
      </c>
      <c r="E24701" s="93" t="s">
        <v>14</v>
      </c>
    </row>
    <row r="24702" spans="1:5" x14ac:dyDescent="0.25">
      <c r="A24702" s="93" t="s">
        <v>4083</v>
      </c>
      <c r="B24702" t="s">
        <v>21783</v>
      </c>
      <c r="C24702">
        <v>88248</v>
      </c>
      <c r="D24702" s="93" t="s">
        <v>27536</v>
      </c>
      <c r="E24702" s="93" t="s">
        <v>14</v>
      </c>
    </row>
    <row r="24703" spans="1:5" x14ac:dyDescent="0.25">
      <c r="A24703" s="93" t="s">
        <v>4083</v>
      </c>
      <c r="B24703" t="s">
        <v>21783</v>
      </c>
      <c r="C24703">
        <v>88267</v>
      </c>
      <c r="D24703" s="93" t="s">
        <v>27536</v>
      </c>
      <c r="E24703" s="93" t="s">
        <v>14</v>
      </c>
    </row>
    <row r="24704" spans="1:5" x14ac:dyDescent="0.25">
      <c r="A24704" s="93" t="s">
        <v>4084</v>
      </c>
      <c r="D24704" s="93" t="s">
        <v>14</v>
      </c>
      <c r="E24704" s="93" t="s">
        <v>33893</v>
      </c>
    </row>
    <row r="24705" spans="1:5" x14ac:dyDescent="0.25">
      <c r="A24705" s="93" t="s">
        <v>4084</v>
      </c>
      <c r="B24705" t="s">
        <v>21791</v>
      </c>
      <c r="C24705">
        <v>122</v>
      </c>
      <c r="D24705" s="93" t="s">
        <v>24327</v>
      </c>
      <c r="E24705" s="93" t="s">
        <v>14</v>
      </c>
    </row>
    <row r="24706" spans="1:5" x14ac:dyDescent="0.25">
      <c r="A24706" s="93" t="s">
        <v>4084</v>
      </c>
      <c r="B24706" t="s">
        <v>21791</v>
      </c>
      <c r="C24706">
        <v>9909</v>
      </c>
      <c r="D24706" s="93" t="s">
        <v>22196</v>
      </c>
      <c r="E24706" s="93" t="s">
        <v>14</v>
      </c>
    </row>
    <row r="24707" spans="1:5" x14ac:dyDescent="0.25">
      <c r="A24707" s="93" t="s">
        <v>4084</v>
      </c>
      <c r="B24707" t="s">
        <v>21791</v>
      </c>
      <c r="C24707">
        <v>20083</v>
      </c>
      <c r="D24707" s="93" t="s">
        <v>22441</v>
      </c>
      <c r="E24707" s="93" t="s">
        <v>14</v>
      </c>
    </row>
    <row r="24708" spans="1:5" x14ac:dyDescent="0.25">
      <c r="A24708" s="93" t="s">
        <v>4084</v>
      </c>
      <c r="B24708" t="s">
        <v>21791</v>
      </c>
      <c r="C24708">
        <v>38383</v>
      </c>
      <c r="D24708" s="93" t="s">
        <v>21923</v>
      </c>
      <c r="E24708" s="93" t="s">
        <v>14</v>
      </c>
    </row>
    <row r="24709" spans="1:5" x14ac:dyDescent="0.25">
      <c r="A24709" s="93" t="s">
        <v>4084</v>
      </c>
      <c r="B24709" t="s">
        <v>21783</v>
      </c>
      <c r="C24709">
        <v>88248</v>
      </c>
      <c r="D24709" s="93" t="s">
        <v>27536</v>
      </c>
      <c r="E24709" s="93" t="s">
        <v>14</v>
      </c>
    </row>
    <row r="24710" spans="1:5" x14ac:dyDescent="0.25">
      <c r="A24710" s="93" t="s">
        <v>4084</v>
      </c>
      <c r="B24710" t="s">
        <v>21783</v>
      </c>
      <c r="C24710">
        <v>88267</v>
      </c>
      <c r="D24710" s="93" t="s">
        <v>27536</v>
      </c>
      <c r="E24710" s="93" t="s">
        <v>14</v>
      </c>
    </row>
    <row r="24711" spans="1:5" x14ac:dyDescent="0.25">
      <c r="A24711" s="93" t="s">
        <v>4085</v>
      </c>
      <c r="D24711" s="93" t="s">
        <v>14</v>
      </c>
      <c r="E24711" s="93" t="s">
        <v>33894</v>
      </c>
    </row>
    <row r="24712" spans="1:5" x14ac:dyDescent="0.25">
      <c r="A24712" s="93" t="s">
        <v>4085</v>
      </c>
      <c r="B24712" t="s">
        <v>21791</v>
      </c>
      <c r="C24712">
        <v>104</v>
      </c>
      <c r="D24712" s="93" t="s">
        <v>22196</v>
      </c>
      <c r="E24712" s="93" t="s">
        <v>14</v>
      </c>
    </row>
    <row r="24713" spans="1:5" x14ac:dyDescent="0.25">
      <c r="A24713" s="93" t="s">
        <v>4085</v>
      </c>
      <c r="B24713" t="s">
        <v>21791</v>
      </c>
      <c r="C24713">
        <v>122</v>
      </c>
      <c r="D24713" s="93" t="s">
        <v>23872</v>
      </c>
      <c r="E24713" s="93" t="s">
        <v>14</v>
      </c>
    </row>
    <row r="24714" spans="1:5" x14ac:dyDescent="0.25">
      <c r="A24714" s="93" t="s">
        <v>4085</v>
      </c>
      <c r="B24714" t="s">
        <v>21791</v>
      </c>
      <c r="C24714">
        <v>20083</v>
      </c>
      <c r="D24714" s="93" t="s">
        <v>23228</v>
      </c>
      <c r="E24714" s="93" t="s">
        <v>14</v>
      </c>
    </row>
    <row r="24715" spans="1:5" x14ac:dyDescent="0.25">
      <c r="A24715" s="93" t="s">
        <v>4085</v>
      </c>
      <c r="B24715" t="s">
        <v>21791</v>
      </c>
      <c r="C24715">
        <v>38383</v>
      </c>
      <c r="D24715" s="93" t="s">
        <v>27537</v>
      </c>
      <c r="E24715" s="93" t="s">
        <v>14</v>
      </c>
    </row>
    <row r="24716" spans="1:5" x14ac:dyDescent="0.25">
      <c r="A24716" s="93" t="s">
        <v>4085</v>
      </c>
      <c r="B24716" t="s">
        <v>21783</v>
      </c>
      <c r="C24716">
        <v>88248</v>
      </c>
      <c r="D24716" s="93" t="s">
        <v>27538</v>
      </c>
      <c r="E24716" s="93" t="s">
        <v>14</v>
      </c>
    </row>
    <row r="24717" spans="1:5" x14ac:dyDescent="0.25">
      <c r="A24717" s="93" t="s">
        <v>4085</v>
      </c>
      <c r="B24717" t="s">
        <v>21783</v>
      </c>
      <c r="C24717">
        <v>88267</v>
      </c>
      <c r="D24717" s="93" t="s">
        <v>27538</v>
      </c>
      <c r="E24717" s="93" t="s">
        <v>14</v>
      </c>
    </row>
    <row r="24718" spans="1:5" x14ac:dyDescent="0.25">
      <c r="A24718" s="93" t="s">
        <v>4086</v>
      </c>
      <c r="D24718" s="93" t="s">
        <v>14</v>
      </c>
      <c r="E24718" s="93" t="s">
        <v>33895</v>
      </c>
    </row>
    <row r="24719" spans="1:5" x14ac:dyDescent="0.25">
      <c r="A24719" s="93" t="s">
        <v>4086</v>
      </c>
      <c r="B24719" t="s">
        <v>21791</v>
      </c>
      <c r="C24719">
        <v>122</v>
      </c>
      <c r="D24719" s="93" t="s">
        <v>27525</v>
      </c>
      <c r="E24719" s="93" t="s">
        <v>14</v>
      </c>
    </row>
    <row r="24720" spans="1:5" x14ac:dyDescent="0.25">
      <c r="A24720" s="93" t="s">
        <v>4086</v>
      </c>
      <c r="B24720" t="s">
        <v>21791</v>
      </c>
      <c r="C24720">
        <v>3866</v>
      </c>
      <c r="D24720" s="93" t="s">
        <v>22196</v>
      </c>
      <c r="E24720" s="93" t="s">
        <v>14</v>
      </c>
    </row>
    <row r="24721" spans="1:5" x14ac:dyDescent="0.25">
      <c r="A24721" s="93" t="s">
        <v>4086</v>
      </c>
      <c r="B24721" t="s">
        <v>21791</v>
      </c>
      <c r="C24721">
        <v>20083</v>
      </c>
      <c r="D24721" s="93" t="s">
        <v>23411</v>
      </c>
      <c r="E24721" s="93" t="s">
        <v>14</v>
      </c>
    </row>
    <row r="24722" spans="1:5" x14ac:dyDescent="0.25">
      <c r="A24722" s="93" t="s">
        <v>4086</v>
      </c>
      <c r="B24722" t="s">
        <v>21791</v>
      </c>
      <c r="C24722">
        <v>38383</v>
      </c>
      <c r="D24722" s="93" t="s">
        <v>24080</v>
      </c>
      <c r="E24722" s="93" t="s">
        <v>14</v>
      </c>
    </row>
    <row r="24723" spans="1:5" x14ac:dyDescent="0.25">
      <c r="A24723" s="93" t="s">
        <v>4086</v>
      </c>
      <c r="B24723" t="s">
        <v>21783</v>
      </c>
      <c r="C24723">
        <v>88248</v>
      </c>
      <c r="D24723" s="93" t="s">
        <v>27539</v>
      </c>
      <c r="E24723" s="93" t="s">
        <v>14</v>
      </c>
    </row>
    <row r="24724" spans="1:5" x14ac:dyDescent="0.25">
      <c r="A24724" s="93" t="s">
        <v>4086</v>
      </c>
      <c r="B24724" t="s">
        <v>21783</v>
      </c>
      <c r="C24724">
        <v>88267</v>
      </c>
      <c r="D24724" s="93" t="s">
        <v>27539</v>
      </c>
      <c r="E24724" s="93" t="s">
        <v>14</v>
      </c>
    </row>
    <row r="24725" spans="1:5" x14ac:dyDescent="0.25">
      <c r="A24725" s="93" t="s">
        <v>4087</v>
      </c>
      <c r="D24725" s="93" t="s">
        <v>14</v>
      </c>
      <c r="E24725" s="93" t="s">
        <v>33896</v>
      </c>
    </row>
    <row r="24726" spans="1:5" x14ac:dyDescent="0.25">
      <c r="A24726" s="93" t="s">
        <v>4087</v>
      </c>
      <c r="B24726" t="s">
        <v>21791</v>
      </c>
      <c r="C24726">
        <v>122</v>
      </c>
      <c r="D24726" s="93" t="s">
        <v>27525</v>
      </c>
      <c r="E24726" s="93" t="s">
        <v>14</v>
      </c>
    </row>
    <row r="24727" spans="1:5" x14ac:dyDescent="0.25">
      <c r="A24727" s="93" t="s">
        <v>4087</v>
      </c>
      <c r="B24727" t="s">
        <v>21791</v>
      </c>
      <c r="C24727">
        <v>9907</v>
      </c>
      <c r="D24727" s="93" t="s">
        <v>22196</v>
      </c>
      <c r="E24727" s="93" t="s">
        <v>14</v>
      </c>
    </row>
    <row r="24728" spans="1:5" x14ac:dyDescent="0.25">
      <c r="A24728" s="93" t="s">
        <v>4087</v>
      </c>
      <c r="B24728" t="s">
        <v>21791</v>
      </c>
      <c r="C24728">
        <v>20083</v>
      </c>
      <c r="D24728" s="93" t="s">
        <v>23411</v>
      </c>
      <c r="E24728" s="93" t="s">
        <v>14</v>
      </c>
    </row>
    <row r="24729" spans="1:5" x14ac:dyDescent="0.25">
      <c r="A24729" s="93" t="s">
        <v>4087</v>
      </c>
      <c r="B24729" t="s">
        <v>21791</v>
      </c>
      <c r="C24729">
        <v>38383</v>
      </c>
      <c r="D24729" s="93" t="s">
        <v>24080</v>
      </c>
      <c r="E24729" s="93" t="s">
        <v>14</v>
      </c>
    </row>
    <row r="24730" spans="1:5" x14ac:dyDescent="0.25">
      <c r="A24730" s="93" t="s">
        <v>4087</v>
      </c>
      <c r="B24730" t="s">
        <v>21783</v>
      </c>
      <c r="C24730">
        <v>88248</v>
      </c>
      <c r="D24730" s="93" t="s">
        <v>27539</v>
      </c>
      <c r="E24730" s="93" t="s">
        <v>14</v>
      </c>
    </row>
    <row r="24731" spans="1:5" x14ac:dyDescent="0.25">
      <c r="A24731" s="93" t="s">
        <v>4087</v>
      </c>
      <c r="B24731" t="s">
        <v>21783</v>
      </c>
      <c r="C24731">
        <v>88267</v>
      </c>
      <c r="D24731" s="93" t="s">
        <v>27539</v>
      </c>
      <c r="E24731" s="93" t="s">
        <v>14</v>
      </c>
    </row>
    <row r="24732" spans="1:5" x14ac:dyDescent="0.25">
      <c r="A24732" s="93" t="s">
        <v>4088</v>
      </c>
      <c r="D24732" s="93" t="s">
        <v>14</v>
      </c>
      <c r="E24732" s="93" t="s">
        <v>33897</v>
      </c>
    </row>
    <row r="24733" spans="1:5" x14ac:dyDescent="0.25">
      <c r="A24733" s="93" t="s">
        <v>4088</v>
      </c>
      <c r="B24733" t="s">
        <v>21791</v>
      </c>
      <c r="C24733">
        <v>102</v>
      </c>
      <c r="D24733" s="93" t="s">
        <v>22196</v>
      </c>
      <c r="E24733" s="93" t="s">
        <v>14</v>
      </c>
    </row>
    <row r="24734" spans="1:5" x14ac:dyDescent="0.25">
      <c r="A24734" s="93" t="s">
        <v>4088</v>
      </c>
      <c r="B24734" t="s">
        <v>21791</v>
      </c>
      <c r="C24734">
        <v>122</v>
      </c>
      <c r="D24734" s="93" t="s">
        <v>26214</v>
      </c>
      <c r="E24734" s="93" t="s">
        <v>14</v>
      </c>
    </row>
    <row r="24735" spans="1:5" x14ac:dyDescent="0.25">
      <c r="A24735" s="93" t="s">
        <v>4088</v>
      </c>
      <c r="B24735" t="s">
        <v>21791</v>
      </c>
      <c r="C24735">
        <v>20083</v>
      </c>
      <c r="D24735" s="93" t="s">
        <v>23414</v>
      </c>
      <c r="E24735" s="93" t="s">
        <v>14</v>
      </c>
    </row>
    <row r="24736" spans="1:5" x14ac:dyDescent="0.25">
      <c r="A24736" s="93" t="s">
        <v>4088</v>
      </c>
      <c r="B24736" t="s">
        <v>21791</v>
      </c>
      <c r="C24736">
        <v>38383</v>
      </c>
      <c r="D24736" s="93" t="s">
        <v>21934</v>
      </c>
      <c r="E24736" s="93" t="s">
        <v>14</v>
      </c>
    </row>
    <row r="24737" spans="1:5" x14ac:dyDescent="0.25">
      <c r="A24737" s="93" t="s">
        <v>4088</v>
      </c>
      <c r="B24737" t="s">
        <v>21783</v>
      </c>
      <c r="C24737">
        <v>88248</v>
      </c>
      <c r="D24737" s="93" t="s">
        <v>23325</v>
      </c>
      <c r="E24737" s="93" t="s">
        <v>14</v>
      </c>
    </row>
    <row r="24738" spans="1:5" x14ac:dyDescent="0.25">
      <c r="A24738" s="93" t="s">
        <v>4088</v>
      </c>
      <c r="B24738" t="s">
        <v>21783</v>
      </c>
      <c r="C24738">
        <v>88267</v>
      </c>
      <c r="D24738" s="93" t="s">
        <v>23325</v>
      </c>
      <c r="E24738" s="93" t="s">
        <v>14</v>
      </c>
    </row>
    <row r="24739" spans="1:5" x14ac:dyDescent="0.25">
      <c r="A24739" s="93" t="s">
        <v>4089</v>
      </c>
      <c r="D24739" s="93" t="s">
        <v>14</v>
      </c>
      <c r="E24739" s="93" t="s">
        <v>33898</v>
      </c>
    </row>
    <row r="24740" spans="1:5" x14ac:dyDescent="0.25">
      <c r="A24740" s="93" t="s">
        <v>4089</v>
      </c>
      <c r="B24740" t="s">
        <v>21791</v>
      </c>
      <c r="C24740">
        <v>122</v>
      </c>
      <c r="D24740" s="93" t="s">
        <v>23339</v>
      </c>
      <c r="E24740" s="93" t="s">
        <v>14</v>
      </c>
    </row>
    <row r="24741" spans="1:5" x14ac:dyDescent="0.25">
      <c r="A24741" s="93" t="s">
        <v>4089</v>
      </c>
      <c r="B24741" t="s">
        <v>21791</v>
      </c>
      <c r="C24741">
        <v>7139</v>
      </c>
      <c r="D24741" s="93" t="s">
        <v>22196</v>
      </c>
      <c r="E24741" s="93" t="s">
        <v>14</v>
      </c>
    </row>
    <row r="24742" spans="1:5" x14ac:dyDescent="0.25">
      <c r="A24742" s="93" t="s">
        <v>4089</v>
      </c>
      <c r="B24742" t="s">
        <v>21791</v>
      </c>
      <c r="C24742">
        <v>20083</v>
      </c>
      <c r="D24742" s="93" t="s">
        <v>24319</v>
      </c>
      <c r="E24742" s="93" t="s">
        <v>14</v>
      </c>
    </row>
    <row r="24743" spans="1:5" x14ac:dyDescent="0.25">
      <c r="A24743" s="93" t="s">
        <v>4089</v>
      </c>
      <c r="B24743" t="s">
        <v>21791</v>
      </c>
      <c r="C24743">
        <v>38383</v>
      </c>
      <c r="D24743" s="93" t="s">
        <v>26198</v>
      </c>
      <c r="E24743" s="93" t="s">
        <v>14</v>
      </c>
    </row>
    <row r="24744" spans="1:5" x14ac:dyDescent="0.25">
      <c r="A24744" s="93" t="s">
        <v>4089</v>
      </c>
      <c r="B24744" t="s">
        <v>21783</v>
      </c>
      <c r="C24744">
        <v>88248</v>
      </c>
      <c r="D24744" s="93" t="s">
        <v>27527</v>
      </c>
      <c r="E24744" s="93" t="s">
        <v>14</v>
      </c>
    </row>
    <row r="24745" spans="1:5" x14ac:dyDescent="0.25">
      <c r="A24745" s="93" t="s">
        <v>4089</v>
      </c>
      <c r="B24745" t="s">
        <v>21783</v>
      </c>
      <c r="C24745">
        <v>88267</v>
      </c>
      <c r="D24745" s="93" t="s">
        <v>27527</v>
      </c>
      <c r="E24745" s="93" t="s">
        <v>14</v>
      </c>
    </row>
    <row r="24746" spans="1:5" x14ac:dyDescent="0.25">
      <c r="A24746" s="93" t="s">
        <v>4090</v>
      </c>
      <c r="D24746" s="93" t="s">
        <v>14</v>
      </c>
      <c r="E24746" s="93" t="s">
        <v>33899</v>
      </c>
    </row>
    <row r="24747" spans="1:5" x14ac:dyDescent="0.25">
      <c r="A24747" s="93" t="s">
        <v>4090</v>
      </c>
      <c r="B24747" t="s">
        <v>21791</v>
      </c>
      <c r="C24747">
        <v>122</v>
      </c>
      <c r="D24747" s="93" t="s">
        <v>22197</v>
      </c>
      <c r="E24747" s="93" t="s">
        <v>14</v>
      </c>
    </row>
    <row r="24748" spans="1:5" x14ac:dyDescent="0.25">
      <c r="A24748" s="93" t="s">
        <v>4090</v>
      </c>
      <c r="B24748" t="s">
        <v>21791</v>
      </c>
      <c r="C24748">
        <v>7140</v>
      </c>
      <c r="D24748" s="93" t="s">
        <v>22196</v>
      </c>
      <c r="E24748" s="93" t="s">
        <v>14</v>
      </c>
    </row>
    <row r="24749" spans="1:5" x14ac:dyDescent="0.25">
      <c r="A24749" s="93" t="s">
        <v>4090</v>
      </c>
      <c r="B24749" t="s">
        <v>21791</v>
      </c>
      <c r="C24749">
        <v>20083</v>
      </c>
      <c r="D24749" s="93" t="s">
        <v>24954</v>
      </c>
      <c r="E24749" s="93" t="s">
        <v>14</v>
      </c>
    </row>
    <row r="24750" spans="1:5" x14ac:dyDescent="0.25">
      <c r="A24750" s="93" t="s">
        <v>4090</v>
      </c>
      <c r="B24750" t="s">
        <v>21791</v>
      </c>
      <c r="C24750">
        <v>38383</v>
      </c>
      <c r="D24750" s="93" t="s">
        <v>21877</v>
      </c>
      <c r="E24750" s="93" t="s">
        <v>14</v>
      </c>
    </row>
    <row r="24751" spans="1:5" x14ac:dyDescent="0.25">
      <c r="A24751" s="93" t="s">
        <v>4090</v>
      </c>
      <c r="B24751" t="s">
        <v>21783</v>
      </c>
      <c r="C24751">
        <v>88248</v>
      </c>
      <c r="D24751" s="93" t="s">
        <v>27540</v>
      </c>
      <c r="E24751" s="93" t="s">
        <v>14</v>
      </c>
    </row>
    <row r="24752" spans="1:5" x14ac:dyDescent="0.25">
      <c r="A24752" s="93" t="s">
        <v>4090</v>
      </c>
      <c r="B24752" t="s">
        <v>21783</v>
      </c>
      <c r="C24752">
        <v>88267</v>
      </c>
      <c r="D24752" s="93" t="s">
        <v>27540</v>
      </c>
      <c r="E24752" s="93" t="s">
        <v>14</v>
      </c>
    </row>
    <row r="24753" spans="1:5" x14ac:dyDescent="0.25">
      <c r="A24753" s="93" t="s">
        <v>4091</v>
      </c>
      <c r="D24753" s="93" t="s">
        <v>14</v>
      </c>
      <c r="E24753" s="93" t="s">
        <v>33900</v>
      </c>
    </row>
    <row r="24754" spans="1:5" x14ac:dyDescent="0.25">
      <c r="A24754" s="93" t="s">
        <v>4091</v>
      </c>
      <c r="B24754" t="s">
        <v>21791</v>
      </c>
      <c r="C24754">
        <v>122</v>
      </c>
      <c r="D24754" s="93" t="s">
        <v>23984</v>
      </c>
      <c r="E24754" s="93" t="s">
        <v>14</v>
      </c>
    </row>
    <row r="24755" spans="1:5" x14ac:dyDescent="0.25">
      <c r="A24755" s="93" t="s">
        <v>4091</v>
      </c>
      <c r="B24755" t="s">
        <v>21791</v>
      </c>
      <c r="C24755">
        <v>7136</v>
      </c>
      <c r="D24755" s="93" t="s">
        <v>22196</v>
      </c>
      <c r="E24755" s="93" t="s">
        <v>14</v>
      </c>
    </row>
    <row r="24756" spans="1:5" x14ac:dyDescent="0.25">
      <c r="A24756" s="93" t="s">
        <v>4091</v>
      </c>
      <c r="B24756" t="s">
        <v>21791</v>
      </c>
      <c r="C24756">
        <v>20083</v>
      </c>
      <c r="D24756" s="93" t="s">
        <v>24406</v>
      </c>
      <c r="E24756" s="93" t="s">
        <v>14</v>
      </c>
    </row>
    <row r="24757" spans="1:5" x14ac:dyDescent="0.25">
      <c r="A24757" s="93" t="s">
        <v>4091</v>
      </c>
      <c r="B24757" t="s">
        <v>21791</v>
      </c>
      <c r="C24757">
        <v>38383</v>
      </c>
      <c r="D24757" s="93" t="s">
        <v>27541</v>
      </c>
      <c r="E24757" s="93" t="s">
        <v>14</v>
      </c>
    </row>
    <row r="24758" spans="1:5" x14ac:dyDescent="0.25">
      <c r="A24758" s="93" t="s">
        <v>4091</v>
      </c>
      <c r="B24758" t="s">
        <v>21783</v>
      </c>
      <c r="C24758">
        <v>88248</v>
      </c>
      <c r="D24758" s="93" t="s">
        <v>22865</v>
      </c>
      <c r="E24758" s="93" t="s">
        <v>14</v>
      </c>
    </row>
    <row r="24759" spans="1:5" x14ac:dyDescent="0.25">
      <c r="A24759" s="93" t="s">
        <v>4091</v>
      </c>
      <c r="B24759" t="s">
        <v>21783</v>
      </c>
      <c r="C24759">
        <v>88267</v>
      </c>
      <c r="D24759" s="93" t="s">
        <v>22865</v>
      </c>
      <c r="E24759" s="93" t="s">
        <v>14</v>
      </c>
    </row>
    <row r="24760" spans="1:5" x14ac:dyDescent="0.25">
      <c r="A24760" s="93" t="s">
        <v>4092</v>
      </c>
      <c r="D24760" s="93" t="s">
        <v>14</v>
      </c>
      <c r="E24760" s="93" t="s">
        <v>33901</v>
      </c>
    </row>
    <row r="24761" spans="1:5" x14ac:dyDescent="0.25">
      <c r="A24761" s="93" t="s">
        <v>4092</v>
      </c>
      <c r="B24761" t="s">
        <v>21791</v>
      </c>
      <c r="C24761">
        <v>122</v>
      </c>
      <c r="D24761" s="93" t="s">
        <v>22334</v>
      </c>
      <c r="E24761" s="93" t="s">
        <v>14</v>
      </c>
    </row>
    <row r="24762" spans="1:5" x14ac:dyDescent="0.25">
      <c r="A24762" s="93" t="s">
        <v>4092</v>
      </c>
      <c r="B24762" t="s">
        <v>21791</v>
      </c>
      <c r="C24762">
        <v>7141</v>
      </c>
      <c r="D24762" s="93" t="s">
        <v>22196</v>
      </c>
      <c r="E24762" s="93" t="s">
        <v>14</v>
      </c>
    </row>
    <row r="24763" spans="1:5" x14ac:dyDescent="0.25">
      <c r="A24763" s="93" t="s">
        <v>4092</v>
      </c>
      <c r="B24763" t="s">
        <v>21791</v>
      </c>
      <c r="C24763">
        <v>20083</v>
      </c>
      <c r="D24763" s="93" t="s">
        <v>22239</v>
      </c>
      <c r="E24763" s="93" t="s">
        <v>14</v>
      </c>
    </row>
    <row r="24764" spans="1:5" x14ac:dyDescent="0.25">
      <c r="A24764" s="93" t="s">
        <v>4092</v>
      </c>
      <c r="B24764" t="s">
        <v>21791</v>
      </c>
      <c r="C24764">
        <v>38383</v>
      </c>
      <c r="D24764" s="93" t="s">
        <v>22245</v>
      </c>
      <c r="E24764" s="93" t="s">
        <v>14</v>
      </c>
    </row>
    <row r="24765" spans="1:5" x14ac:dyDescent="0.25">
      <c r="A24765" s="93" t="s">
        <v>4092</v>
      </c>
      <c r="B24765" t="s">
        <v>21783</v>
      </c>
      <c r="C24765">
        <v>88248</v>
      </c>
      <c r="D24765" s="93" t="s">
        <v>21884</v>
      </c>
      <c r="E24765" s="93" t="s">
        <v>14</v>
      </c>
    </row>
    <row r="24766" spans="1:5" x14ac:dyDescent="0.25">
      <c r="A24766" s="93" t="s">
        <v>4092</v>
      </c>
      <c r="B24766" t="s">
        <v>21783</v>
      </c>
      <c r="C24766">
        <v>88267</v>
      </c>
      <c r="D24766" s="93" t="s">
        <v>21884</v>
      </c>
      <c r="E24766" s="93" t="s">
        <v>14</v>
      </c>
    </row>
    <row r="24767" spans="1:5" x14ac:dyDescent="0.25">
      <c r="A24767" s="93" t="s">
        <v>4093</v>
      </c>
      <c r="D24767" s="93" t="s">
        <v>14</v>
      </c>
      <c r="E24767" s="93" t="s">
        <v>33902</v>
      </c>
    </row>
    <row r="24768" spans="1:5" x14ac:dyDescent="0.25">
      <c r="A24768" s="93" t="s">
        <v>4093</v>
      </c>
      <c r="B24768" t="s">
        <v>21791</v>
      </c>
      <c r="C24768">
        <v>122</v>
      </c>
      <c r="D24768" s="93" t="s">
        <v>27542</v>
      </c>
      <c r="E24768" s="93" t="s">
        <v>14</v>
      </c>
    </row>
    <row r="24769" spans="1:5" x14ac:dyDescent="0.25">
      <c r="A24769" s="93" t="s">
        <v>4093</v>
      </c>
      <c r="B24769" t="s">
        <v>21791</v>
      </c>
      <c r="C24769">
        <v>7128</v>
      </c>
      <c r="D24769" s="93" t="s">
        <v>22196</v>
      </c>
      <c r="E24769" s="93" t="s">
        <v>14</v>
      </c>
    </row>
    <row r="24770" spans="1:5" x14ac:dyDescent="0.25">
      <c r="A24770" s="93" t="s">
        <v>4093</v>
      </c>
      <c r="B24770" t="s">
        <v>21791</v>
      </c>
      <c r="C24770">
        <v>20083</v>
      </c>
      <c r="D24770" s="93" t="s">
        <v>21829</v>
      </c>
      <c r="E24770" s="93" t="s">
        <v>14</v>
      </c>
    </row>
    <row r="24771" spans="1:5" x14ac:dyDescent="0.25">
      <c r="A24771" s="93" t="s">
        <v>4093</v>
      </c>
      <c r="B24771" t="s">
        <v>21791</v>
      </c>
      <c r="C24771">
        <v>38383</v>
      </c>
      <c r="D24771" s="93" t="s">
        <v>23834</v>
      </c>
      <c r="E24771" s="93" t="s">
        <v>14</v>
      </c>
    </row>
    <row r="24772" spans="1:5" x14ac:dyDescent="0.25">
      <c r="A24772" s="93" t="s">
        <v>4093</v>
      </c>
      <c r="B24772" t="s">
        <v>21783</v>
      </c>
      <c r="C24772">
        <v>88248</v>
      </c>
      <c r="D24772" s="93" t="s">
        <v>27543</v>
      </c>
      <c r="E24772" s="93" t="s">
        <v>14</v>
      </c>
    </row>
    <row r="24773" spans="1:5" x14ac:dyDescent="0.25">
      <c r="A24773" s="93" t="s">
        <v>4093</v>
      </c>
      <c r="B24773" t="s">
        <v>21783</v>
      </c>
      <c r="C24773">
        <v>88267</v>
      </c>
      <c r="D24773" s="93" t="s">
        <v>27543</v>
      </c>
      <c r="E24773" s="93" t="s">
        <v>14</v>
      </c>
    </row>
    <row r="24774" spans="1:5" x14ac:dyDescent="0.25">
      <c r="A24774" s="93" t="s">
        <v>4094</v>
      </c>
      <c r="D24774" s="93" t="s">
        <v>14</v>
      </c>
      <c r="E24774" s="93" t="s">
        <v>33903</v>
      </c>
    </row>
    <row r="24775" spans="1:5" x14ac:dyDescent="0.25">
      <c r="A24775" s="93" t="s">
        <v>4094</v>
      </c>
      <c r="B24775" t="s">
        <v>21791</v>
      </c>
      <c r="C24775">
        <v>122</v>
      </c>
      <c r="D24775" s="93" t="s">
        <v>22092</v>
      </c>
      <c r="E24775" s="93" t="s">
        <v>14</v>
      </c>
    </row>
    <row r="24776" spans="1:5" x14ac:dyDescent="0.25">
      <c r="A24776" s="93" t="s">
        <v>4094</v>
      </c>
      <c r="B24776" t="s">
        <v>21791</v>
      </c>
      <c r="C24776">
        <v>7142</v>
      </c>
      <c r="D24776" s="93" t="s">
        <v>22196</v>
      </c>
      <c r="E24776" s="93" t="s">
        <v>14</v>
      </c>
    </row>
    <row r="24777" spans="1:5" x14ac:dyDescent="0.25">
      <c r="A24777" s="93" t="s">
        <v>4094</v>
      </c>
      <c r="B24777" t="s">
        <v>21791</v>
      </c>
      <c r="C24777">
        <v>20083</v>
      </c>
      <c r="D24777" s="93" t="s">
        <v>23942</v>
      </c>
      <c r="E24777" s="93" t="s">
        <v>14</v>
      </c>
    </row>
    <row r="24778" spans="1:5" x14ac:dyDescent="0.25">
      <c r="A24778" s="93" t="s">
        <v>4094</v>
      </c>
      <c r="B24778" t="s">
        <v>21791</v>
      </c>
      <c r="C24778">
        <v>38383</v>
      </c>
      <c r="D24778" s="93" t="s">
        <v>22610</v>
      </c>
      <c r="E24778" s="93" t="s">
        <v>14</v>
      </c>
    </row>
    <row r="24779" spans="1:5" x14ac:dyDescent="0.25">
      <c r="A24779" s="93" t="s">
        <v>4094</v>
      </c>
      <c r="B24779" t="s">
        <v>21783</v>
      </c>
      <c r="C24779">
        <v>88248</v>
      </c>
      <c r="D24779" s="93" t="s">
        <v>27292</v>
      </c>
      <c r="E24779" s="93" t="s">
        <v>14</v>
      </c>
    </row>
    <row r="24780" spans="1:5" x14ac:dyDescent="0.25">
      <c r="A24780" s="93" t="s">
        <v>4094</v>
      </c>
      <c r="B24780" t="s">
        <v>21783</v>
      </c>
      <c r="C24780">
        <v>88267</v>
      </c>
      <c r="D24780" s="93" t="s">
        <v>27292</v>
      </c>
      <c r="E24780" s="93" t="s">
        <v>14</v>
      </c>
    </row>
    <row r="24781" spans="1:5" x14ac:dyDescent="0.25">
      <c r="A24781" s="93" t="s">
        <v>4095</v>
      </c>
      <c r="D24781" s="93" t="s">
        <v>14</v>
      </c>
      <c r="E24781" s="93" t="s">
        <v>33904</v>
      </c>
    </row>
    <row r="24782" spans="1:5" x14ac:dyDescent="0.25">
      <c r="A24782" s="93" t="s">
        <v>4095</v>
      </c>
      <c r="B24782" t="s">
        <v>21791</v>
      </c>
      <c r="C24782">
        <v>122</v>
      </c>
      <c r="D24782" s="93" t="s">
        <v>23828</v>
      </c>
      <c r="E24782" s="93" t="s">
        <v>14</v>
      </c>
    </row>
    <row r="24783" spans="1:5" x14ac:dyDescent="0.25">
      <c r="A24783" s="93" t="s">
        <v>4095</v>
      </c>
      <c r="B24783" t="s">
        <v>21791</v>
      </c>
      <c r="C24783">
        <v>7131</v>
      </c>
      <c r="D24783" s="93" t="s">
        <v>22196</v>
      </c>
      <c r="E24783" s="93" t="s">
        <v>14</v>
      </c>
    </row>
    <row r="24784" spans="1:5" x14ac:dyDescent="0.25">
      <c r="A24784" s="93" t="s">
        <v>4095</v>
      </c>
      <c r="B24784" t="s">
        <v>21791</v>
      </c>
      <c r="C24784">
        <v>20083</v>
      </c>
      <c r="D24784" s="93" t="s">
        <v>22846</v>
      </c>
      <c r="E24784" s="93" t="s">
        <v>14</v>
      </c>
    </row>
    <row r="24785" spans="1:5" x14ac:dyDescent="0.25">
      <c r="A24785" s="93" t="s">
        <v>4095</v>
      </c>
      <c r="B24785" t="s">
        <v>21791</v>
      </c>
      <c r="C24785">
        <v>38383</v>
      </c>
      <c r="D24785" s="93" t="s">
        <v>23951</v>
      </c>
      <c r="E24785" s="93" t="s">
        <v>14</v>
      </c>
    </row>
    <row r="24786" spans="1:5" x14ac:dyDescent="0.25">
      <c r="A24786" s="93" t="s">
        <v>4095</v>
      </c>
      <c r="B24786" t="s">
        <v>21783</v>
      </c>
      <c r="C24786">
        <v>88248</v>
      </c>
      <c r="D24786" s="93" t="s">
        <v>27544</v>
      </c>
      <c r="E24786" s="93" t="s">
        <v>14</v>
      </c>
    </row>
    <row r="24787" spans="1:5" x14ac:dyDescent="0.25">
      <c r="A24787" s="93" t="s">
        <v>4095</v>
      </c>
      <c r="B24787" t="s">
        <v>21783</v>
      </c>
      <c r="C24787">
        <v>88267</v>
      </c>
      <c r="D24787" s="93" t="s">
        <v>27544</v>
      </c>
      <c r="E24787" s="93" t="s">
        <v>14</v>
      </c>
    </row>
    <row r="24788" spans="1:5" x14ac:dyDescent="0.25">
      <c r="A24788" s="93" t="s">
        <v>4096</v>
      </c>
      <c r="D24788" s="93" t="s">
        <v>14</v>
      </c>
      <c r="E24788" s="93" t="s">
        <v>33905</v>
      </c>
    </row>
    <row r="24789" spans="1:5" x14ac:dyDescent="0.25">
      <c r="A24789" s="93" t="s">
        <v>4096</v>
      </c>
      <c r="B24789" t="s">
        <v>21791</v>
      </c>
      <c r="C24789">
        <v>122</v>
      </c>
      <c r="D24789" s="93" t="s">
        <v>22334</v>
      </c>
      <c r="E24789" s="93" t="s">
        <v>14</v>
      </c>
    </row>
    <row r="24790" spans="1:5" x14ac:dyDescent="0.25">
      <c r="A24790" s="93" t="s">
        <v>4096</v>
      </c>
      <c r="B24790" t="s">
        <v>21791</v>
      </c>
      <c r="C24790">
        <v>7129</v>
      </c>
      <c r="D24790" s="93" t="s">
        <v>22196</v>
      </c>
      <c r="E24790" s="93" t="s">
        <v>14</v>
      </c>
    </row>
    <row r="24791" spans="1:5" x14ac:dyDescent="0.25">
      <c r="A24791" s="93" t="s">
        <v>4096</v>
      </c>
      <c r="B24791" t="s">
        <v>21791</v>
      </c>
      <c r="C24791">
        <v>20083</v>
      </c>
      <c r="D24791" s="93" t="s">
        <v>21847</v>
      </c>
      <c r="E24791" s="93" t="s">
        <v>14</v>
      </c>
    </row>
    <row r="24792" spans="1:5" x14ac:dyDescent="0.25">
      <c r="A24792" s="93" t="s">
        <v>4096</v>
      </c>
      <c r="B24792" t="s">
        <v>21791</v>
      </c>
      <c r="C24792">
        <v>38383</v>
      </c>
      <c r="D24792" s="93" t="s">
        <v>26655</v>
      </c>
      <c r="E24792" s="93" t="s">
        <v>14</v>
      </c>
    </row>
    <row r="24793" spans="1:5" x14ac:dyDescent="0.25">
      <c r="A24793" s="93" t="s">
        <v>4096</v>
      </c>
      <c r="B24793" t="s">
        <v>21783</v>
      </c>
      <c r="C24793">
        <v>88248</v>
      </c>
      <c r="D24793" s="93" t="s">
        <v>22639</v>
      </c>
      <c r="E24793" s="93" t="s">
        <v>14</v>
      </c>
    </row>
    <row r="24794" spans="1:5" x14ac:dyDescent="0.25">
      <c r="A24794" s="93" t="s">
        <v>4096</v>
      </c>
      <c r="B24794" t="s">
        <v>21783</v>
      </c>
      <c r="C24794">
        <v>88267</v>
      </c>
      <c r="D24794" s="93" t="s">
        <v>22639</v>
      </c>
      <c r="E24794" s="93" t="s">
        <v>14</v>
      </c>
    </row>
    <row r="24795" spans="1:5" x14ac:dyDescent="0.25">
      <c r="A24795" s="93" t="s">
        <v>4097</v>
      </c>
      <c r="D24795" s="93" t="s">
        <v>14</v>
      </c>
      <c r="E24795" s="93" t="s">
        <v>33906</v>
      </c>
    </row>
    <row r="24796" spans="1:5" x14ac:dyDescent="0.25">
      <c r="A24796" s="93" t="s">
        <v>4097</v>
      </c>
      <c r="B24796" t="s">
        <v>21791</v>
      </c>
      <c r="C24796">
        <v>122</v>
      </c>
      <c r="D24796" s="93" t="s">
        <v>27545</v>
      </c>
      <c r="E24796" s="93" t="s">
        <v>14</v>
      </c>
    </row>
    <row r="24797" spans="1:5" x14ac:dyDescent="0.25">
      <c r="A24797" s="93" t="s">
        <v>4097</v>
      </c>
      <c r="B24797" t="s">
        <v>21791</v>
      </c>
      <c r="C24797">
        <v>7143</v>
      </c>
      <c r="D24797" s="93" t="s">
        <v>22196</v>
      </c>
      <c r="E24797" s="93" t="s">
        <v>14</v>
      </c>
    </row>
    <row r="24798" spans="1:5" x14ac:dyDescent="0.25">
      <c r="A24798" s="93" t="s">
        <v>4097</v>
      </c>
      <c r="B24798" t="s">
        <v>21791</v>
      </c>
      <c r="C24798">
        <v>20083</v>
      </c>
      <c r="D24798" s="93" t="s">
        <v>23440</v>
      </c>
      <c r="E24798" s="93" t="s">
        <v>14</v>
      </c>
    </row>
    <row r="24799" spans="1:5" x14ac:dyDescent="0.25">
      <c r="A24799" s="93" t="s">
        <v>4097</v>
      </c>
      <c r="B24799" t="s">
        <v>21791</v>
      </c>
      <c r="C24799">
        <v>38383</v>
      </c>
      <c r="D24799" s="93" t="s">
        <v>22335</v>
      </c>
      <c r="E24799" s="93" t="s">
        <v>14</v>
      </c>
    </row>
    <row r="24800" spans="1:5" x14ac:dyDescent="0.25">
      <c r="A24800" s="93" t="s">
        <v>4097</v>
      </c>
      <c r="B24800" t="s">
        <v>21783</v>
      </c>
      <c r="C24800">
        <v>88248</v>
      </c>
      <c r="D24800" s="93" t="s">
        <v>23450</v>
      </c>
      <c r="E24800" s="93" t="s">
        <v>14</v>
      </c>
    </row>
    <row r="24801" spans="1:5" x14ac:dyDescent="0.25">
      <c r="A24801" s="93" t="s">
        <v>4097</v>
      </c>
      <c r="B24801" t="s">
        <v>21783</v>
      </c>
      <c r="C24801">
        <v>88267</v>
      </c>
      <c r="D24801" s="93" t="s">
        <v>23450</v>
      </c>
      <c r="E24801" s="93" t="s">
        <v>14</v>
      </c>
    </row>
    <row r="24802" spans="1:5" x14ac:dyDescent="0.25">
      <c r="A24802" s="93" t="s">
        <v>4098</v>
      </c>
      <c r="D24802" s="93" t="s">
        <v>14</v>
      </c>
      <c r="E24802" s="93" t="s">
        <v>33907</v>
      </c>
    </row>
    <row r="24803" spans="1:5" x14ac:dyDescent="0.25">
      <c r="A24803" s="93" t="s">
        <v>4098</v>
      </c>
      <c r="B24803" t="s">
        <v>21791</v>
      </c>
      <c r="C24803">
        <v>122</v>
      </c>
      <c r="D24803" s="93" t="s">
        <v>22050</v>
      </c>
      <c r="E24803" s="93" t="s">
        <v>14</v>
      </c>
    </row>
    <row r="24804" spans="1:5" x14ac:dyDescent="0.25">
      <c r="A24804" s="93" t="s">
        <v>4098</v>
      </c>
      <c r="B24804" t="s">
        <v>21791</v>
      </c>
      <c r="C24804">
        <v>7144</v>
      </c>
      <c r="D24804" s="93" t="s">
        <v>22196</v>
      </c>
      <c r="E24804" s="93" t="s">
        <v>14</v>
      </c>
    </row>
    <row r="24805" spans="1:5" x14ac:dyDescent="0.25">
      <c r="A24805" s="93" t="s">
        <v>4098</v>
      </c>
      <c r="B24805" t="s">
        <v>21791</v>
      </c>
      <c r="C24805">
        <v>20083</v>
      </c>
      <c r="D24805" s="93" t="s">
        <v>22578</v>
      </c>
      <c r="E24805" s="93" t="s">
        <v>14</v>
      </c>
    </row>
    <row r="24806" spans="1:5" x14ac:dyDescent="0.25">
      <c r="A24806" s="93" t="s">
        <v>4098</v>
      </c>
      <c r="B24806" t="s">
        <v>21791</v>
      </c>
      <c r="C24806">
        <v>38383</v>
      </c>
      <c r="D24806" s="93" t="s">
        <v>27397</v>
      </c>
      <c r="E24806" s="93" t="s">
        <v>14</v>
      </c>
    </row>
    <row r="24807" spans="1:5" x14ac:dyDescent="0.25">
      <c r="A24807" s="93" t="s">
        <v>4098</v>
      </c>
      <c r="B24807" t="s">
        <v>21783</v>
      </c>
      <c r="C24807">
        <v>88248</v>
      </c>
      <c r="D24807" s="93" t="s">
        <v>27546</v>
      </c>
      <c r="E24807" s="93" t="s">
        <v>14</v>
      </c>
    </row>
    <row r="24808" spans="1:5" x14ac:dyDescent="0.25">
      <c r="A24808" s="93" t="s">
        <v>4098</v>
      </c>
      <c r="B24808" t="s">
        <v>21783</v>
      </c>
      <c r="C24808">
        <v>88267</v>
      </c>
      <c r="D24808" s="93" t="s">
        <v>27546</v>
      </c>
      <c r="E24808" s="93" t="s">
        <v>14</v>
      </c>
    </row>
    <row r="24809" spans="1:5" x14ac:dyDescent="0.25">
      <c r="A24809" s="93" t="s">
        <v>4099</v>
      </c>
      <c r="D24809" s="93" t="s">
        <v>14</v>
      </c>
      <c r="E24809" s="93" t="s">
        <v>33908</v>
      </c>
    </row>
    <row r="24810" spans="1:5" x14ac:dyDescent="0.25">
      <c r="A24810" s="93" t="s">
        <v>4099</v>
      </c>
      <c r="B24810" t="s">
        <v>21791</v>
      </c>
      <c r="C24810">
        <v>122</v>
      </c>
      <c r="D24810" s="93" t="s">
        <v>27545</v>
      </c>
      <c r="E24810" s="93" t="s">
        <v>14</v>
      </c>
    </row>
    <row r="24811" spans="1:5" x14ac:dyDescent="0.25">
      <c r="A24811" s="93" t="s">
        <v>4099</v>
      </c>
      <c r="B24811" t="s">
        <v>21791</v>
      </c>
      <c r="C24811">
        <v>7132</v>
      </c>
      <c r="D24811" s="93" t="s">
        <v>22196</v>
      </c>
      <c r="E24811" s="93" t="s">
        <v>14</v>
      </c>
    </row>
    <row r="24812" spans="1:5" x14ac:dyDescent="0.25">
      <c r="A24812" s="93" t="s">
        <v>4099</v>
      </c>
      <c r="B24812" t="s">
        <v>21791</v>
      </c>
      <c r="C24812">
        <v>20083</v>
      </c>
      <c r="D24812" s="93" t="s">
        <v>22847</v>
      </c>
      <c r="E24812" s="93" t="s">
        <v>14</v>
      </c>
    </row>
    <row r="24813" spans="1:5" x14ac:dyDescent="0.25">
      <c r="A24813" s="93" t="s">
        <v>4099</v>
      </c>
      <c r="B24813" t="s">
        <v>21791</v>
      </c>
      <c r="C24813">
        <v>38383</v>
      </c>
      <c r="D24813" s="93" t="s">
        <v>26059</v>
      </c>
      <c r="E24813" s="93" t="s">
        <v>14</v>
      </c>
    </row>
    <row r="24814" spans="1:5" x14ac:dyDescent="0.25">
      <c r="A24814" s="93" t="s">
        <v>4099</v>
      </c>
      <c r="B24814" t="s">
        <v>21783</v>
      </c>
      <c r="C24814">
        <v>88248</v>
      </c>
      <c r="D24814" s="93" t="s">
        <v>27547</v>
      </c>
      <c r="E24814" s="93" t="s">
        <v>14</v>
      </c>
    </row>
    <row r="24815" spans="1:5" x14ac:dyDescent="0.25">
      <c r="A24815" s="93" t="s">
        <v>4099</v>
      </c>
      <c r="B24815" t="s">
        <v>21783</v>
      </c>
      <c r="C24815">
        <v>88267</v>
      </c>
      <c r="D24815" s="93" t="s">
        <v>27547</v>
      </c>
      <c r="E24815" s="93" t="s">
        <v>14</v>
      </c>
    </row>
    <row r="24816" spans="1:5" x14ac:dyDescent="0.25">
      <c r="A24816" s="93" t="s">
        <v>4100</v>
      </c>
      <c r="D24816" s="93" t="s">
        <v>14</v>
      </c>
      <c r="E24816" s="93" t="s">
        <v>33909</v>
      </c>
    </row>
    <row r="24817" spans="1:5" x14ac:dyDescent="0.25">
      <c r="A24817" s="93" t="s">
        <v>4100</v>
      </c>
      <c r="B24817" t="s">
        <v>21791</v>
      </c>
      <c r="C24817">
        <v>122</v>
      </c>
      <c r="D24817" s="93" t="s">
        <v>22436</v>
      </c>
      <c r="E24817" s="93" t="s">
        <v>14</v>
      </c>
    </row>
    <row r="24818" spans="1:5" x14ac:dyDescent="0.25">
      <c r="A24818" s="93" t="s">
        <v>4100</v>
      </c>
      <c r="B24818" t="s">
        <v>21791</v>
      </c>
      <c r="C24818">
        <v>7145</v>
      </c>
      <c r="D24818" s="93" t="s">
        <v>22196</v>
      </c>
      <c r="E24818" s="93" t="s">
        <v>14</v>
      </c>
    </row>
    <row r="24819" spans="1:5" x14ac:dyDescent="0.25">
      <c r="A24819" s="93" t="s">
        <v>4100</v>
      </c>
      <c r="B24819" t="s">
        <v>21791</v>
      </c>
      <c r="C24819">
        <v>20083</v>
      </c>
      <c r="D24819" s="93" t="s">
        <v>23434</v>
      </c>
      <c r="E24819" s="93" t="s">
        <v>14</v>
      </c>
    </row>
    <row r="24820" spans="1:5" x14ac:dyDescent="0.25">
      <c r="A24820" s="93" t="s">
        <v>4100</v>
      </c>
      <c r="B24820" t="s">
        <v>21791</v>
      </c>
      <c r="C24820">
        <v>38383</v>
      </c>
      <c r="D24820" s="93" t="s">
        <v>21982</v>
      </c>
      <c r="E24820" s="93" t="s">
        <v>14</v>
      </c>
    </row>
    <row r="24821" spans="1:5" x14ac:dyDescent="0.25">
      <c r="A24821" s="93" t="s">
        <v>4100</v>
      </c>
      <c r="B24821" t="s">
        <v>21783</v>
      </c>
      <c r="C24821">
        <v>88248</v>
      </c>
      <c r="D24821" s="93" t="s">
        <v>27548</v>
      </c>
      <c r="E24821" s="93" t="s">
        <v>14</v>
      </c>
    </row>
    <row r="24822" spans="1:5" x14ac:dyDescent="0.25">
      <c r="A24822" s="93" t="s">
        <v>4100</v>
      </c>
      <c r="B24822" t="s">
        <v>21783</v>
      </c>
      <c r="C24822">
        <v>88267</v>
      </c>
      <c r="D24822" s="93" t="s">
        <v>27548</v>
      </c>
      <c r="E24822" s="93" t="s">
        <v>14</v>
      </c>
    </row>
    <row r="24823" spans="1:5" x14ac:dyDescent="0.25">
      <c r="A24823" s="93" t="s">
        <v>4101</v>
      </c>
      <c r="D24823" s="93" t="s">
        <v>14</v>
      </c>
      <c r="E24823" s="93" t="s">
        <v>33910</v>
      </c>
    </row>
    <row r="24824" spans="1:5" x14ac:dyDescent="0.25">
      <c r="A24824" s="93" t="s">
        <v>4101</v>
      </c>
      <c r="B24824" t="s">
        <v>21791</v>
      </c>
      <c r="C24824">
        <v>122</v>
      </c>
      <c r="D24824" s="93" t="s">
        <v>27549</v>
      </c>
      <c r="E24824" s="93" t="s">
        <v>14</v>
      </c>
    </row>
    <row r="24825" spans="1:5" x14ac:dyDescent="0.25">
      <c r="A24825" s="93" t="s">
        <v>4101</v>
      </c>
      <c r="B24825" t="s">
        <v>21791</v>
      </c>
      <c r="C24825">
        <v>7133</v>
      </c>
      <c r="D24825" s="93" t="s">
        <v>22196</v>
      </c>
      <c r="E24825" s="93" t="s">
        <v>14</v>
      </c>
    </row>
    <row r="24826" spans="1:5" x14ac:dyDescent="0.25">
      <c r="A24826" s="93" t="s">
        <v>4101</v>
      </c>
      <c r="B24826" t="s">
        <v>21791</v>
      </c>
      <c r="C24826">
        <v>20083</v>
      </c>
      <c r="D24826" s="93" t="s">
        <v>22198</v>
      </c>
      <c r="E24826" s="93" t="s">
        <v>14</v>
      </c>
    </row>
    <row r="24827" spans="1:5" x14ac:dyDescent="0.25">
      <c r="A24827" s="93" t="s">
        <v>4101</v>
      </c>
      <c r="B24827" t="s">
        <v>21791</v>
      </c>
      <c r="C24827">
        <v>38383</v>
      </c>
      <c r="D24827" s="93" t="s">
        <v>24209</v>
      </c>
      <c r="E24827" s="93" t="s">
        <v>14</v>
      </c>
    </row>
    <row r="24828" spans="1:5" x14ac:dyDescent="0.25">
      <c r="A24828" s="93" t="s">
        <v>4101</v>
      </c>
      <c r="B24828" t="s">
        <v>21783</v>
      </c>
      <c r="C24828">
        <v>88248</v>
      </c>
      <c r="D24828" s="93" t="s">
        <v>27550</v>
      </c>
      <c r="E24828" s="93" t="s">
        <v>14</v>
      </c>
    </row>
    <row r="24829" spans="1:5" x14ac:dyDescent="0.25">
      <c r="A24829" s="93" t="s">
        <v>4101</v>
      </c>
      <c r="B24829" t="s">
        <v>21783</v>
      </c>
      <c r="C24829">
        <v>88267</v>
      </c>
      <c r="D24829" s="93" t="s">
        <v>27550</v>
      </c>
      <c r="E24829" s="93" t="s">
        <v>14</v>
      </c>
    </row>
    <row r="24830" spans="1:5" x14ac:dyDescent="0.25">
      <c r="A24830" s="93" t="s">
        <v>4102</v>
      </c>
      <c r="D24830" s="93" t="s">
        <v>14</v>
      </c>
      <c r="E24830" s="93" t="s">
        <v>33911</v>
      </c>
    </row>
    <row r="24831" spans="1:5" x14ac:dyDescent="0.25">
      <c r="A24831" s="93" t="s">
        <v>4102</v>
      </c>
      <c r="B24831" t="s">
        <v>21791</v>
      </c>
      <c r="C24831">
        <v>21114</v>
      </c>
      <c r="D24831" s="93" t="s">
        <v>24951</v>
      </c>
      <c r="E24831" s="93" t="s">
        <v>14</v>
      </c>
    </row>
    <row r="24832" spans="1:5" x14ac:dyDescent="0.25">
      <c r="A24832" s="93" t="s">
        <v>4102</v>
      </c>
      <c r="B24832" t="s">
        <v>21791</v>
      </c>
      <c r="C24832">
        <v>21118</v>
      </c>
      <c r="D24832" s="93" t="s">
        <v>22196</v>
      </c>
      <c r="E24832" s="93" t="s">
        <v>14</v>
      </c>
    </row>
    <row r="24833" spans="1:5" x14ac:dyDescent="0.25">
      <c r="A24833" s="93" t="s">
        <v>4102</v>
      </c>
      <c r="B24833" t="s">
        <v>21783</v>
      </c>
      <c r="C24833">
        <v>88248</v>
      </c>
      <c r="D24833" s="93" t="s">
        <v>23981</v>
      </c>
      <c r="E24833" s="93" t="s">
        <v>14</v>
      </c>
    </row>
    <row r="24834" spans="1:5" x14ac:dyDescent="0.25">
      <c r="A24834" s="93" t="s">
        <v>4102</v>
      </c>
      <c r="B24834" t="s">
        <v>21783</v>
      </c>
      <c r="C24834">
        <v>88267</v>
      </c>
      <c r="D24834" s="93" t="s">
        <v>23981</v>
      </c>
      <c r="E24834" s="93" t="s">
        <v>14</v>
      </c>
    </row>
    <row r="24835" spans="1:5" x14ac:dyDescent="0.25">
      <c r="A24835" s="93" t="s">
        <v>4103</v>
      </c>
      <c r="D24835" s="93" t="s">
        <v>14</v>
      </c>
      <c r="E24835" s="93" t="s">
        <v>33912</v>
      </c>
    </row>
    <row r="24836" spans="1:5" x14ac:dyDescent="0.25">
      <c r="A24836" s="93" t="s">
        <v>4103</v>
      </c>
      <c r="B24836" t="s">
        <v>21791</v>
      </c>
      <c r="C24836">
        <v>21114</v>
      </c>
      <c r="D24836" s="93" t="s">
        <v>24951</v>
      </c>
      <c r="E24836" s="93" t="s">
        <v>14</v>
      </c>
    </row>
    <row r="24837" spans="1:5" x14ac:dyDescent="0.25">
      <c r="A24837" s="93" t="s">
        <v>4103</v>
      </c>
      <c r="B24837" t="s">
        <v>21791</v>
      </c>
      <c r="C24837">
        <v>37963</v>
      </c>
      <c r="D24837" s="93" t="s">
        <v>22196</v>
      </c>
      <c r="E24837" s="93" t="s">
        <v>14</v>
      </c>
    </row>
    <row r="24838" spans="1:5" x14ac:dyDescent="0.25">
      <c r="A24838" s="93" t="s">
        <v>4103</v>
      </c>
      <c r="B24838" t="s">
        <v>21783</v>
      </c>
      <c r="C24838">
        <v>88248</v>
      </c>
      <c r="D24838" s="93" t="s">
        <v>23981</v>
      </c>
      <c r="E24838" s="93" t="s">
        <v>14</v>
      </c>
    </row>
    <row r="24839" spans="1:5" x14ac:dyDescent="0.25">
      <c r="A24839" s="93" t="s">
        <v>4103</v>
      </c>
      <c r="B24839" t="s">
        <v>21783</v>
      </c>
      <c r="C24839">
        <v>88267</v>
      </c>
      <c r="D24839" s="93" t="s">
        <v>23981</v>
      </c>
      <c r="E24839" s="93" t="s">
        <v>14</v>
      </c>
    </row>
    <row r="24840" spans="1:5" x14ac:dyDescent="0.25">
      <c r="A24840" s="93" t="s">
        <v>4104</v>
      </c>
      <c r="D24840" s="93" t="s">
        <v>14</v>
      </c>
      <c r="E24840" s="93" t="s">
        <v>33913</v>
      </c>
    </row>
    <row r="24841" spans="1:5" x14ac:dyDescent="0.25">
      <c r="A24841" s="93" t="s">
        <v>4104</v>
      </c>
      <c r="B24841" t="s">
        <v>21791</v>
      </c>
      <c r="C24841">
        <v>21114</v>
      </c>
      <c r="D24841" s="93" t="s">
        <v>24951</v>
      </c>
      <c r="E24841" s="93" t="s">
        <v>14</v>
      </c>
    </row>
    <row r="24842" spans="1:5" x14ac:dyDescent="0.25">
      <c r="A24842" s="93" t="s">
        <v>4104</v>
      </c>
      <c r="B24842" t="s">
        <v>21791</v>
      </c>
      <c r="C24842">
        <v>37971</v>
      </c>
      <c r="D24842" s="93" t="s">
        <v>22196</v>
      </c>
      <c r="E24842" s="93" t="s">
        <v>14</v>
      </c>
    </row>
    <row r="24843" spans="1:5" x14ac:dyDescent="0.25">
      <c r="A24843" s="93" t="s">
        <v>4104</v>
      </c>
      <c r="B24843" t="s">
        <v>21783</v>
      </c>
      <c r="C24843">
        <v>88248</v>
      </c>
      <c r="D24843" s="93" t="s">
        <v>23981</v>
      </c>
      <c r="E24843" s="93" t="s">
        <v>14</v>
      </c>
    </row>
    <row r="24844" spans="1:5" x14ac:dyDescent="0.25">
      <c r="A24844" s="93" t="s">
        <v>4104</v>
      </c>
      <c r="B24844" t="s">
        <v>21783</v>
      </c>
      <c r="C24844">
        <v>88267</v>
      </c>
      <c r="D24844" s="93" t="s">
        <v>23981</v>
      </c>
      <c r="E24844" s="93" t="s">
        <v>14</v>
      </c>
    </row>
    <row r="24845" spans="1:5" x14ac:dyDescent="0.25">
      <c r="A24845" s="93" t="s">
        <v>4105</v>
      </c>
      <c r="D24845" s="93" t="s">
        <v>14</v>
      </c>
      <c r="E24845" s="93" t="s">
        <v>33914</v>
      </c>
    </row>
    <row r="24846" spans="1:5" x14ac:dyDescent="0.25">
      <c r="A24846" s="93" t="s">
        <v>4105</v>
      </c>
      <c r="B24846" t="s">
        <v>21791</v>
      </c>
      <c r="C24846">
        <v>21114</v>
      </c>
      <c r="D24846" s="93" t="s">
        <v>24951</v>
      </c>
      <c r="E24846" s="93" t="s">
        <v>14</v>
      </c>
    </row>
    <row r="24847" spans="1:5" x14ac:dyDescent="0.25">
      <c r="A24847" s="93" t="s">
        <v>4105</v>
      </c>
      <c r="B24847" t="s">
        <v>21791</v>
      </c>
      <c r="C24847">
        <v>38429</v>
      </c>
      <c r="D24847" s="93" t="s">
        <v>22196</v>
      </c>
      <c r="E24847" s="93" t="s">
        <v>14</v>
      </c>
    </row>
    <row r="24848" spans="1:5" x14ac:dyDescent="0.25">
      <c r="A24848" s="93" t="s">
        <v>4105</v>
      </c>
      <c r="B24848" t="s">
        <v>21783</v>
      </c>
      <c r="C24848">
        <v>88248</v>
      </c>
      <c r="D24848" s="93" t="s">
        <v>23981</v>
      </c>
      <c r="E24848" s="93" t="s">
        <v>14</v>
      </c>
    </row>
    <row r="24849" spans="1:5" x14ac:dyDescent="0.25">
      <c r="A24849" s="93" t="s">
        <v>4105</v>
      </c>
      <c r="B24849" t="s">
        <v>21783</v>
      </c>
      <c r="C24849">
        <v>88267</v>
      </c>
      <c r="D24849" s="93" t="s">
        <v>23981</v>
      </c>
      <c r="E24849" s="93" t="s">
        <v>14</v>
      </c>
    </row>
    <row r="24850" spans="1:5" x14ac:dyDescent="0.25">
      <c r="A24850" s="93" t="s">
        <v>4106</v>
      </c>
      <c r="D24850" s="93" t="s">
        <v>14</v>
      </c>
      <c r="E24850" s="93" t="s">
        <v>33915</v>
      </c>
    </row>
    <row r="24851" spans="1:5" x14ac:dyDescent="0.25">
      <c r="A24851" s="93" t="s">
        <v>4106</v>
      </c>
      <c r="B24851" t="s">
        <v>21791</v>
      </c>
      <c r="C24851">
        <v>21114</v>
      </c>
      <c r="D24851" s="93" t="s">
        <v>22859</v>
      </c>
      <c r="E24851" s="93" t="s">
        <v>14</v>
      </c>
    </row>
    <row r="24852" spans="1:5" x14ac:dyDescent="0.25">
      <c r="A24852" s="93" t="s">
        <v>4106</v>
      </c>
      <c r="B24852" t="s">
        <v>21791</v>
      </c>
      <c r="C24852">
        <v>37956</v>
      </c>
      <c r="D24852" s="93" t="s">
        <v>22196</v>
      </c>
      <c r="E24852" s="93" t="s">
        <v>14</v>
      </c>
    </row>
    <row r="24853" spans="1:5" x14ac:dyDescent="0.25">
      <c r="A24853" s="93" t="s">
        <v>4106</v>
      </c>
      <c r="B24853" t="s">
        <v>21783</v>
      </c>
      <c r="C24853">
        <v>88248</v>
      </c>
      <c r="D24853" s="93" t="s">
        <v>27551</v>
      </c>
      <c r="E24853" s="93" t="s">
        <v>14</v>
      </c>
    </row>
    <row r="24854" spans="1:5" x14ac:dyDescent="0.25">
      <c r="A24854" s="93" t="s">
        <v>4106</v>
      </c>
      <c r="B24854" t="s">
        <v>21783</v>
      </c>
      <c r="C24854">
        <v>88267</v>
      </c>
      <c r="D24854" s="93" t="s">
        <v>27551</v>
      </c>
      <c r="E24854" s="93" t="s">
        <v>14</v>
      </c>
    </row>
    <row r="24855" spans="1:5" x14ac:dyDescent="0.25">
      <c r="A24855" s="93" t="s">
        <v>4107</v>
      </c>
      <c r="D24855" s="93" t="s">
        <v>14</v>
      </c>
      <c r="E24855" s="93" t="s">
        <v>33916</v>
      </c>
    </row>
    <row r="24856" spans="1:5" x14ac:dyDescent="0.25">
      <c r="A24856" s="93" t="s">
        <v>4107</v>
      </c>
      <c r="B24856" t="s">
        <v>21791</v>
      </c>
      <c r="C24856">
        <v>21114</v>
      </c>
      <c r="D24856" s="93" t="s">
        <v>22859</v>
      </c>
      <c r="E24856" s="93" t="s">
        <v>14</v>
      </c>
    </row>
    <row r="24857" spans="1:5" x14ac:dyDescent="0.25">
      <c r="A24857" s="93" t="s">
        <v>4107</v>
      </c>
      <c r="B24857" t="s">
        <v>21791</v>
      </c>
      <c r="C24857">
        <v>37964</v>
      </c>
      <c r="D24857" s="93" t="s">
        <v>22196</v>
      </c>
      <c r="E24857" s="93" t="s">
        <v>14</v>
      </c>
    </row>
    <row r="24858" spans="1:5" x14ac:dyDescent="0.25">
      <c r="A24858" s="93" t="s">
        <v>4107</v>
      </c>
      <c r="B24858" t="s">
        <v>21783</v>
      </c>
      <c r="C24858">
        <v>88248</v>
      </c>
      <c r="D24858" s="93" t="s">
        <v>27551</v>
      </c>
      <c r="E24858" s="93" t="s">
        <v>14</v>
      </c>
    </row>
    <row r="24859" spans="1:5" x14ac:dyDescent="0.25">
      <c r="A24859" s="93" t="s">
        <v>4107</v>
      </c>
      <c r="B24859" t="s">
        <v>21783</v>
      </c>
      <c r="C24859">
        <v>88267</v>
      </c>
      <c r="D24859" s="93" t="s">
        <v>27551</v>
      </c>
      <c r="E24859" s="93" t="s">
        <v>14</v>
      </c>
    </row>
    <row r="24860" spans="1:5" x14ac:dyDescent="0.25">
      <c r="A24860" s="93" t="s">
        <v>4108</v>
      </c>
      <c r="D24860" s="93" t="s">
        <v>14</v>
      </c>
      <c r="E24860" s="93" t="s">
        <v>33917</v>
      </c>
    </row>
    <row r="24861" spans="1:5" x14ac:dyDescent="0.25">
      <c r="A24861" s="93" t="s">
        <v>4108</v>
      </c>
      <c r="B24861" t="s">
        <v>21791</v>
      </c>
      <c r="C24861">
        <v>21114</v>
      </c>
      <c r="D24861" s="93" t="s">
        <v>22859</v>
      </c>
      <c r="E24861" s="93" t="s">
        <v>14</v>
      </c>
    </row>
    <row r="24862" spans="1:5" x14ac:dyDescent="0.25">
      <c r="A24862" s="93" t="s">
        <v>4108</v>
      </c>
      <c r="B24862" t="s">
        <v>21791</v>
      </c>
      <c r="C24862">
        <v>37972</v>
      </c>
      <c r="D24862" s="93" t="s">
        <v>22196</v>
      </c>
      <c r="E24862" s="93" t="s">
        <v>14</v>
      </c>
    </row>
    <row r="24863" spans="1:5" x14ac:dyDescent="0.25">
      <c r="A24863" s="93" t="s">
        <v>4108</v>
      </c>
      <c r="B24863" t="s">
        <v>21783</v>
      </c>
      <c r="C24863">
        <v>88248</v>
      </c>
      <c r="D24863" s="93" t="s">
        <v>27551</v>
      </c>
      <c r="E24863" s="93" t="s">
        <v>14</v>
      </c>
    </row>
    <row r="24864" spans="1:5" x14ac:dyDescent="0.25">
      <c r="A24864" s="93" t="s">
        <v>4108</v>
      </c>
      <c r="B24864" t="s">
        <v>21783</v>
      </c>
      <c r="C24864">
        <v>88267</v>
      </c>
      <c r="D24864" s="93" t="s">
        <v>27551</v>
      </c>
      <c r="E24864" s="93" t="s">
        <v>14</v>
      </c>
    </row>
    <row r="24865" spans="1:5" x14ac:dyDescent="0.25">
      <c r="A24865" s="93" t="s">
        <v>4109</v>
      </c>
      <c r="D24865" s="93" t="s">
        <v>14</v>
      </c>
      <c r="E24865" s="93" t="s">
        <v>33918</v>
      </c>
    </row>
    <row r="24866" spans="1:5" x14ac:dyDescent="0.25">
      <c r="A24866" s="93" t="s">
        <v>4109</v>
      </c>
      <c r="B24866" t="s">
        <v>21791</v>
      </c>
      <c r="C24866">
        <v>21114</v>
      </c>
      <c r="D24866" s="93" t="s">
        <v>23674</v>
      </c>
      <c r="E24866" s="93" t="s">
        <v>14</v>
      </c>
    </row>
    <row r="24867" spans="1:5" x14ac:dyDescent="0.25">
      <c r="A24867" s="93" t="s">
        <v>4109</v>
      </c>
      <c r="B24867" t="s">
        <v>21791</v>
      </c>
      <c r="C24867">
        <v>38431</v>
      </c>
      <c r="D24867" s="93" t="s">
        <v>22196</v>
      </c>
      <c r="E24867" s="93" t="s">
        <v>14</v>
      </c>
    </row>
    <row r="24868" spans="1:5" x14ac:dyDescent="0.25">
      <c r="A24868" s="93" t="s">
        <v>4109</v>
      </c>
      <c r="B24868" t="s">
        <v>21783</v>
      </c>
      <c r="C24868">
        <v>88248</v>
      </c>
      <c r="D24868" s="93" t="s">
        <v>27552</v>
      </c>
      <c r="E24868" s="93" t="s">
        <v>14</v>
      </c>
    </row>
    <row r="24869" spans="1:5" x14ac:dyDescent="0.25">
      <c r="A24869" s="93" t="s">
        <v>4109</v>
      </c>
      <c r="B24869" t="s">
        <v>21783</v>
      </c>
      <c r="C24869">
        <v>88267</v>
      </c>
      <c r="D24869" s="93" t="s">
        <v>27552</v>
      </c>
      <c r="E24869" s="93" t="s">
        <v>14</v>
      </c>
    </row>
    <row r="24870" spans="1:5" x14ac:dyDescent="0.25">
      <c r="A24870" s="93" t="s">
        <v>4110</v>
      </c>
      <c r="D24870" s="93" t="s">
        <v>14</v>
      </c>
      <c r="E24870" s="93" t="s">
        <v>33919</v>
      </c>
    </row>
    <row r="24871" spans="1:5" x14ac:dyDescent="0.25">
      <c r="A24871" s="93" t="s">
        <v>4110</v>
      </c>
      <c r="B24871" t="s">
        <v>21791</v>
      </c>
      <c r="C24871">
        <v>21114</v>
      </c>
      <c r="D24871" s="93" t="s">
        <v>22859</v>
      </c>
      <c r="E24871" s="93" t="s">
        <v>14</v>
      </c>
    </row>
    <row r="24872" spans="1:5" x14ac:dyDescent="0.25">
      <c r="A24872" s="93" t="s">
        <v>4110</v>
      </c>
      <c r="B24872" t="s">
        <v>21791</v>
      </c>
      <c r="C24872">
        <v>38430</v>
      </c>
      <c r="D24872" s="93" t="s">
        <v>22196</v>
      </c>
      <c r="E24872" s="93" t="s">
        <v>14</v>
      </c>
    </row>
    <row r="24873" spans="1:5" x14ac:dyDescent="0.25">
      <c r="A24873" s="93" t="s">
        <v>4110</v>
      </c>
      <c r="B24873" t="s">
        <v>21783</v>
      </c>
      <c r="C24873">
        <v>88248</v>
      </c>
      <c r="D24873" s="93" t="s">
        <v>22500</v>
      </c>
      <c r="E24873" s="93" t="s">
        <v>14</v>
      </c>
    </row>
    <row r="24874" spans="1:5" x14ac:dyDescent="0.25">
      <c r="A24874" s="93" t="s">
        <v>4110</v>
      </c>
      <c r="B24874" t="s">
        <v>21783</v>
      </c>
      <c r="C24874">
        <v>88267</v>
      </c>
      <c r="D24874" s="93" t="s">
        <v>22500</v>
      </c>
      <c r="E24874" s="93" t="s">
        <v>14</v>
      </c>
    </row>
    <row r="24875" spans="1:5" x14ac:dyDescent="0.25">
      <c r="A24875" s="93" t="s">
        <v>4111</v>
      </c>
      <c r="D24875" s="93" t="s">
        <v>14</v>
      </c>
      <c r="E24875" s="93" t="s">
        <v>33920</v>
      </c>
    </row>
    <row r="24876" spans="1:5" x14ac:dyDescent="0.25">
      <c r="A24876" s="93" t="s">
        <v>4111</v>
      </c>
      <c r="B24876" t="s">
        <v>21791</v>
      </c>
      <c r="C24876">
        <v>21114</v>
      </c>
      <c r="D24876" s="93" t="s">
        <v>27553</v>
      </c>
      <c r="E24876" s="93" t="s">
        <v>14</v>
      </c>
    </row>
    <row r="24877" spans="1:5" x14ac:dyDescent="0.25">
      <c r="A24877" s="93" t="s">
        <v>4111</v>
      </c>
      <c r="B24877" t="s">
        <v>21791</v>
      </c>
      <c r="C24877">
        <v>37957</v>
      </c>
      <c r="D24877" s="93" t="s">
        <v>22196</v>
      </c>
      <c r="E24877" s="93" t="s">
        <v>14</v>
      </c>
    </row>
    <row r="24878" spans="1:5" x14ac:dyDescent="0.25">
      <c r="A24878" s="93" t="s">
        <v>4111</v>
      </c>
      <c r="B24878" t="s">
        <v>21783</v>
      </c>
      <c r="C24878">
        <v>88248</v>
      </c>
      <c r="D24878" s="93" t="s">
        <v>27554</v>
      </c>
      <c r="E24878" s="93" t="s">
        <v>14</v>
      </c>
    </row>
    <row r="24879" spans="1:5" x14ac:dyDescent="0.25">
      <c r="A24879" s="93" t="s">
        <v>4111</v>
      </c>
      <c r="B24879" t="s">
        <v>21783</v>
      </c>
      <c r="C24879">
        <v>88267</v>
      </c>
      <c r="D24879" s="93" t="s">
        <v>27554</v>
      </c>
      <c r="E24879" s="93" t="s">
        <v>14</v>
      </c>
    </row>
    <row r="24880" spans="1:5" x14ac:dyDescent="0.25">
      <c r="A24880" s="93" t="s">
        <v>4112</v>
      </c>
      <c r="D24880" s="93" t="s">
        <v>14</v>
      </c>
      <c r="E24880" s="93" t="s">
        <v>33921</v>
      </c>
    </row>
    <row r="24881" spans="1:5" x14ac:dyDescent="0.25">
      <c r="A24881" s="93" t="s">
        <v>4112</v>
      </c>
      <c r="B24881" t="s">
        <v>21791</v>
      </c>
      <c r="C24881">
        <v>21114</v>
      </c>
      <c r="D24881" s="93" t="s">
        <v>27553</v>
      </c>
      <c r="E24881" s="93" t="s">
        <v>14</v>
      </c>
    </row>
    <row r="24882" spans="1:5" x14ac:dyDescent="0.25">
      <c r="A24882" s="93" t="s">
        <v>4112</v>
      </c>
      <c r="B24882" t="s">
        <v>21791</v>
      </c>
      <c r="C24882">
        <v>37965</v>
      </c>
      <c r="D24882" s="93" t="s">
        <v>22196</v>
      </c>
      <c r="E24882" s="93" t="s">
        <v>14</v>
      </c>
    </row>
    <row r="24883" spans="1:5" x14ac:dyDescent="0.25">
      <c r="A24883" s="93" t="s">
        <v>4112</v>
      </c>
      <c r="B24883" t="s">
        <v>21783</v>
      </c>
      <c r="C24883">
        <v>88248</v>
      </c>
      <c r="D24883" s="93" t="s">
        <v>27554</v>
      </c>
      <c r="E24883" s="93" t="s">
        <v>14</v>
      </c>
    </row>
    <row r="24884" spans="1:5" x14ac:dyDescent="0.25">
      <c r="A24884" s="93" t="s">
        <v>4112</v>
      </c>
      <c r="B24884" t="s">
        <v>21783</v>
      </c>
      <c r="C24884">
        <v>88267</v>
      </c>
      <c r="D24884" s="93" t="s">
        <v>27554</v>
      </c>
      <c r="E24884" s="93" t="s">
        <v>14</v>
      </c>
    </row>
    <row r="24885" spans="1:5" x14ac:dyDescent="0.25">
      <c r="A24885" s="93" t="s">
        <v>4113</v>
      </c>
      <c r="D24885" s="93" t="s">
        <v>14</v>
      </c>
      <c r="E24885" s="93" t="s">
        <v>33922</v>
      </c>
    </row>
    <row r="24886" spans="1:5" x14ac:dyDescent="0.25">
      <c r="A24886" s="93" t="s">
        <v>4113</v>
      </c>
      <c r="B24886" t="s">
        <v>21791</v>
      </c>
      <c r="C24886">
        <v>21114</v>
      </c>
      <c r="D24886" s="93" t="s">
        <v>27553</v>
      </c>
      <c r="E24886" s="93" t="s">
        <v>14</v>
      </c>
    </row>
    <row r="24887" spans="1:5" x14ac:dyDescent="0.25">
      <c r="A24887" s="93" t="s">
        <v>4113</v>
      </c>
      <c r="B24887" t="s">
        <v>21791</v>
      </c>
      <c r="C24887">
        <v>37973</v>
      </c>
      <c r="D24887" s="93" t="s">
        <v>22196</v>
      </c>
      <c r="E24887" s="93" t="s">
        <v>14</v>
      </c>
    </row>
    <row r="24888" spans="1:5" x14ac:dyDescent="0.25">
      <c r="A24888" s="93" t="s">
        <v>4113</v>
      </c>
      <c r="B24888" t="s">
        <v>21783</v>
      </c>
      <c r="C24888">
        <v>88248</v>
      </c>
      <c r="D24888" s="93" t="s">
        <v>27554</v>
      </c>
      <c r="E24888" s="93" t="s">
        <v>14</v>
      </c>
    </row>
    <row r="24889" spans="1:5" x14ac:dyDescent="0.25">
      <c r="A24889" s="93" t="s">
        <v>4113</v>
      </c>
      <c r="B24889" t="s">
        <v>21783</v>
      </c>
      <c r="C24889">
        <v>88267</v>
      </c>
      <c r="D24889" s="93" t="s">
        <v>27554</v>
      </c>
      <c r="E24889" s="93" t="s">
        <v>14</v>
      </c>
    </row>
    <row r="24890" spans="1:5" x14ac:dyDescent="0.25">
      <c r="A24890" s="93" t="s">
        <v>4114</v>
      </c>
      <c r="D24890" s="93" t="s">
        <v>14</v>
      </c>
      <c r="E24890" s="93" t="s">
        <v>33923</v>
      </c>
    </row>
    <row r="24891" spans="1:5" x14ac:dyDescent="0.25">
      <c r="A24891" s="93" t="s">
        <v>4114</v>
      </c>
      <c r="B24891" t="s">
        <v>21791</v>
      </c>
      <c r="C24891">
        <v>21114</v>
      </c>
      <c r="D24891" s="93" t="s">
        <v>27555</v>
      </c>
      <c r="E24891" s="93" t="s">
        <v>14</v>
      </c>
    </row>
    <row r="24892" spans="1:5" x14ac:dyDescent="0.25">
      <c r="A24892" s="93" t="s">
        <v>4114</v>
      </c>
      <c r="B24892" t="s">
        <v>21791</v>
      </c>
      <c r="C24892">
        <v>37958</v>
      </c>
      <c r="D24892" s="93" t="s">
        <v>22196</v>
      </c>
      <c r="E24892" s="93" t="s">
        <v>14</v>
      </c>
    </row>
    <row r="24893" spans="1:5" x14ac:dyDescent="0.25">
      <c r="A24893" s="93" t="s">
        <v>4114</v>
      </c>
      <c r="B24893" t="s">
        <v>21783</v>
      </c>
      <c r="C24893">
        <v>88248</v>
      </c>
      <c r="D24893" s="93" t="s">
        <v>27556</v>
      </c>
      <c r="E24893" s="93" t="s">
        <v>14</v>
      </c>
    </row>
    <row r="24894" spans="1:5" x14ac:dyDescent="0.25">
      <c r="A24894" s="93" t="s">
        <v>4114</v>
      </c>
      <c r="B24894" t="s">
        <v>21783</v>
      </c>
      <c r="C24894">
        <v>88267</v>
      </c>
      <c r="D24894" s="93" t="s">
        <v>27556</v>
      </c>
      <c r="E24894" s="93" t="s">
        <v>14</v>
      </c>
    </row>
    <row r="24895" spans="1:5" x14ac:dyDescent="0.25">
      <c r="A24895" s="93" t="s">
        <v>4115</v>
      </c>
      <c r="D24895" s="93" t="s">
        <v>14</v>
      </c>
      <c r="E24895" s="93" t="s">
        <v>33924</v>
      </c>
    </row>
    <row r="24896" spans="1:5" x14ac:dyDescent="0.25">
      <c r="A24896" s="93" t="s">
        <v>4115</v>
      </c>
      <c r="B24896" t="s">
        <v>21791</v>
      </c>
      <c r="C24896">
        <v>21114</v>
      </c>
      <c r="D24896" s="93" t="s">
        <v>27555</v>
      </c>
      <c r="E24896" s="93" t="s">
        <v>14</v>
      </c>
    </row>
    <row r="24897" spans="1:5" x14ac:dyDescent="0.25">
      <c r="A24897" s="93" t="s">
        <v>4115</v>
      </c>
      <c r="B24897" t="s">
        <v>21791</v>
      </c>
      <c r="C24897">
        <v>37966</v>
      </c>
      <c r="D24897" s="93" t="s">
        <v>22196</v>
      </c>
      <c r="E24897" s="93" t="s">
        <v>14</v>
      </c>
    </row>
    <row r="24898" spans="1:5" x14ac:dyDescent="0.25">
      <c r="A24898" s="93" t="s">
        <v>4115</v>
      </c>
      <c r="B24898" t="s">
        <v>21783</v>
      </c>
      <c r="C24898">
        <v>88248</v>
      </c>
      <c r="D24898" s="93" t="s">
        <v>27556</v>
      </c>
      <c r="E24898" s="93" t="s">
        <v>14</v>
      </c>
    </row>
    <row r="24899" spans="1:5" x14ac:dyDescent="0.25">
      <c r="A24899" s="93" t="s">
        <v>4115</v>
      </c>
      <c r="B24899" t="s">
        <v>21783</v>
      </c>
      <c r="C24899">
        <v>88267</v>
      </c>
      <c r="D24899" s="93" t="s">
        <v>27556</v>
      </c>
      <c r="E24899" s="93" t="s">
        <v>14</v>
      </c>
    </row>
    <row r="24900" spans="1:5" x14ac:dyDescent="0.25">
      <c r="A24900" s="93" t="s">
        <v>4116</v>
      </c>
      <c r="D24900" s="93" t="s">
        <v>14</v>
      </c>
      <c r="E24900" s="93" t="s">
        <v>33925</v>
      </c>
    </row>
    <row r="24901" spans="1:5" x14ac:dyDescent="0.25">
      <c r="A24901" s="93" t="s">
        <v>4116</v>
      </c>
      <c r="B24901" t="s">
        <v>21791</v>
      </c>
      <c r="C24901">
        <v>21114</v>
      </c>
      <c r="D24901" s="93" t="s">
        <v>24951</v>
      </c>
      <c r="E24901" s="93" t="s">
        <v>14</v>
      </c>
    </row>
    <row r="24902" spans="1:5" x14ac:dyDescent="0.25">
      <c r="A24902" s="93" t="s">
        <v>4116</v>
      </c>
      <c r="B24902" t="s">
        <v>21791</v>
      </c>
      <c r="C24902">
        <v>21119</v>
      </c>
      <c r="D24902" s="93" t="s">
        <v>22196</v>
      </c>
      <c r="E24902" s="93" t="s">
        <v>14</v>
      </c>
    </row>
    <row r="24903" spans="1:5" x14ac:dyDescent="0.25">
      <c r="A24903" s="93" t="s">
        <v>4116</v>
      </c>
      <c r="B24903" t="s">
        <v>21783</v>
      </c>
      <c r="C24903">
        <v>88248</v>
      </c>
      <c r="D24903" s="93" t="s">
        <v>26224</v>
      </c>
      <c r="E24903" s="93" t="s">
        <v>14</v>
      </c>
    </row>
    <row r="24904" spans="1:5" x14ac:dyDescent="0.25">
      <c r="A24904" s="93" t="s">
        <v>4116</v>
      </c>
      <c r="B24904" t="s">
        <v>21783</v>
      </c>
      <c r="C24904">
        <v>88267</v>
      </c>
      <c r="D24904" s="93" t="s">
        <v>26224</v>
      </c>
      <c r="E24904" s="93" t="s">
        <v>14</v>
      </c>
    </row>
    <row r="24905" spans="1:5" x14ac:dyDescent="0.25">
      <c r="A24905" s="93" t="s">
        <v>4117</v>
      </c>
      <c r="D24905" s="93" t="s">
        <v>14</v>
      </c>
      <c r="E24905" s="93" t="s">
        <v>33926</v>
      </c>
    </row>
    <row r="24906" spans="1:5" x14ac:dyDescent="0.25">
      <c r="A24906" s="93" t="s">
        <v>4117</v>
      </c>
      <c r="B24906" t="s">
        <v>21791</v>
      </c>
      <c r="C24906">
        <v>21114</v>
      </c>
      <c r="D24906" s="93" t="s">
        <v>24951</v>
      </c>
      <c r="E24906" s="93" t="s">
        <v>14</v>
      </c>
    </row>
    <row r="24907" spans="1:5" x14ac:dyDescent="0.25">
      <c r="A24907" s="93" t="s">
        <v>4117</v>
      </c>
      <c r="B24907" t="s">
        <v>21791</v>
      </c>
      <c r="C24907">
        <v>37981</v>
      </c>
      <c r="D24907" s="93" t="s">
        <v>22196</v>
      </c>
      <c r="E24907" s="93" t="s">
        <v>14</v>
      </c>
    </row>
    <row r="24908" spans="1:5" x14ac:dyDescent="0.25">
      <c r="A24908" s="93" t="s">
        <v>4117</v>
      </c>
      <c r="B24908" t="s">
        <v>21783</v>
      </c>
      <c r="C24908">
        <v>88248</v>
      </c>
      <c r="D24908" s="93" t="s">
        <v>26224</v>
      </c>
      <c r="E24908" s="93" t="s">
        <v>14</v>
      </c>
    </row>
    <row r="24909" spans="1:5" x14ac:dyDescent="0.25">
      <c r="A24909" s="93" t="s">
        <v>4117</v>
      </c>
      <c r="B24909" t="s">
        <v>21783</v>
      </c>
      <c r="C24909">
        <v>88267</v>
      </c>
      <c r="D24909" s="93" t="s">
        <v>26224</v>
      </c>
      <c r="E24909" s="93" t="s">
        <v>14</v>
      </c>
    </row>
    <row r="24910" spans="1:5" x14ac:dyDescent="0.25">
      <c r="A24910" s="93" t="s">
        <v>4118</v>
      </c>
      <c r="D24910" s="93" t="s">
        <v>14</v>
      </c>
      <c r="E24910" s="93" t="s">
        <v>33927</v>
      </c>
    </row>
    <row r="24911" spans="1:5" x14ac:dyDescent="0.25">
      <c r="A24911" s="93" t="s">
        <v>4118</v>
      </c>
      <c r="B24911" t="s">
        <v>21791</v>
      </c>
      <c r="C24911">
        <v>21114</v>
      </c>
      <c r="D24911" s="93" t="s">
        <v>24951</v>
      </c>
      <c r="E24911" s="93" t="s">
        <v>14</v>
      </c>
    </row>
    <row r="24912" spans="1:5" x14ac:dyDescent="0.25">
      <c r="A24912" s="93" t="s">
        <v>4118</v>
      </c>
      <c r="B24912" t="s">
        <v>21791</v>
      </c>
      <c r="C24912">
        <v>21120</v>
      </c>
      <c r="D24912" s="93" t="s">
        <v>22196</v>
      </c>
      <c r="E24912" s="93" t="s">
        <v>14</v>
      </c>
    </row>
    <row r="24913" spans="1:5" x14ac:dyDescent="0.25">
      <c r="A24913" s="93" t="s">
        <v>4118</v>
      </c>
      <c r="B24913" t="s">
        <v>21783</v>
      </c>
      <c r="C24913">
        <v>88248</v>
      </c>
      <c r="D24913" s="93" t="s">
        <v>26224</v>
      </c>
      <c r="E24913" s="93" t="s">
        <v>14</v>
      </c>
    </row>
    <row r="24914" spans="1:5" x14ac:dyDescent="0.25">
      <c r="A24914" s="93" t="s">
        <v>4118</v>
      </c>
      <c r="B24914" t="s">
        <v>21783</v>
      </c>
      <c r="C24914">
        <v>88267</v>
      </c>
      <c r="D24914" s="93" t="s">
        <v>26224</v>
      </c>
      <c r="E24914" s="93" t="s">
        <v>14</v>
      </c>
    </row>
    <row r="24915" spans="1:5" x14ac:dyDescent="0.25">
      <c r="A24915" s="93" t="s">
        <v>4119</v>
      </c>
      <c r="D24915" s="93" t="s">
        <v>14</v>
      </c>
      <c r="E24915" s="93" t="s">
        <v>33928</v>
      </c>
    </row>
    <row r="24916" spans="1:5" x14ac:dyDescent="0.25">
      <c r="A24916" s="93" t="s">
        <v>4119</v>
      </c>
      <c r="B24916" t="s">
        <v>21791</v>
      </c>
      <c r="C24916">
        <v>21114</v>
      </c>
      <c r="D24916" s="93" t="s">
        <v>24951</v>
      </c>
      <c r="E24916" s="93" t="s">
        <v>14</v>
      </c>
    </row>
    <row r="24917" spans="1:5" x14ac:dyDescent="0.25">
      <c r="A24917" s="93" t="s">
        <v>4119</v>
      </c>
      <c r="B24917" t="s">
        <v>21791</v>
      </c>
      <c r="C24917">
        <v>37989</v>
      </c>
      <c r="D24917" s="93" t="s">
        <v>22196</v>
      </c>
      <c r="E24917" s="93" t="s">
        <v>14</v>
      </c>
    </row>
    <row r="24918" spans="1:5" x14ac:dyDescent="0.25">
      <c r="A24918" s="93" t="s">
        <v>4119</v>
      </c>
      <c r="B24918" t="s">
        <v>21783</v>
      </c>
      <c r="C24918">
        <v>88248</v>
      </c>
      <c r="D24918" s="93" t="s">
        <v>26224</v>
      </c>
      <c r="E24918" s="93" t="s">
        <v>14</v>
      </c>
    </row>
    <row r="24919" spans="1:5" x14ac:dyDescent="0.25">
      <c r="A24919" s="93" t="s">
        <v>4119</v>
      </c>
      <c r="B24919" t="s">
        <v>21783</v>
      </c>
      <c r="C24919">
        <v>88267</v>
      </c>
      <c r="D24919" s="93" t="s">
        <v>26224</v>
      </c>
      <c r="E24919" s="93" t="s">
        <v>14</v>
      </c>
    </row>
    <row r="24920" spans="1:5" x14ac:dyDescent="0.25">
      <c r="A24920" s="93" t="s">
        <v>4120</v>
      </c>
      <c r="D24920" s="93" t="s">
        <v>14</v>
      </c>
      <c r="E24920" s="93" t="s">
        <v>33929</v>
      </c>
    </row>
    <row r="24921" spans="1:5" x14ac:dyDescent="0.25">
      <c r="A24921" s="93" t="s">
        <v>4120</v>
      </c>
      <c r="B24921" t="s">
        <v>21791</v>
      </c>
      <c r="C24921">
        <v>21114</v>
      </c>
      <c r="D24921" s="93" t="s">
        <v>24951</v>
      </c>
      <c r="E24921" s="93" t="s">
        <v>14</v>
      </c>
    </row>
    <row r="24922" spans="1:5" x14ac:dyDescent="0.25">
      <c r="A24922" s="93" t="s">
        <v>4120</v>
      </c>
      <c r="B24922" t="s">
        <v>21791</v>
      </c>
      <c r="C24922">
        <v>38005</v>
      </c>
      <c r="D24922" s="93" t="s">
        <v>22196</v>
      </c>
      <c r="E24922" s="93" t="s">
        <v>14</v>
      </c>
    </row>
    <row r="24923" spans="1:5" x14ac:dyDescent="0.25">
      <c r="A24923" s="93" t="s">
        <v>4120</v>
      </c>
      <c r="B24923" t="s">
        <v>21783</v>
      </c>
      <c r="C24923">
        <v>88248</v>
      </c>
      <c r="D24923" s="93" t="s">
        <v>26224</v>
      </c>
      <c r="E24923" s="93" t="s">
        <v>14</v>
      </c>
    </row>
    <row r="24924" spans="1:5" x14ac:dyDescent="0.25">
      <c r="A24924" s="93" t="s">
        <v>4120</v>
      </c>
      <c r="B24924" t="s">
        <v>21783</v>
      </c>
      <c r="C24924">
        <v>88267</v>
      </c>
      <c r="D24924" s="93" t="s">
        <v>26224</v>
      </c>
      <c r="E24924" s="93" t="s">
        <v>14</v>
      </c>
    </row>
    <row r="24925" spans="1:5" x14ac:dyDescent="0.25">
      <c r="A24925" s="93" t="s">
        <v>4121</v>
      </c>
      <c r="D24925" s="93" t="s">
        <v>14</v>
      </c>
      <c r="E24925" s="93" t="s">
        <v>33930</v>
      </c>
    </row>
    <row r="24926" spans="1:5" x14ac:dyDescent="0.25">
      <c r="A24926" s="93" t="s">
        <v>4121</v>
      </c>
      <c r="B24926" t="s">
        <v>21791</v>
      </c>
      <c r="C24926">
        <v>21114</v>
      </c>
      <c r="D24926" s="93" t="s">
        <v>24951</v>
      </c>
      <c r="E24926" s="93" t="s">
        <v>14</v>
      </c>
    </row>
    <row r="24927" spans="1:5" x14ac:dyDescent="0.25">
      <c r="A24927" s="93" t="s">
        <v>4121</v>
      </c>
      <c r="B24927" t="s">
        <v>21791</v>
      </c>
      <c r="C24927">
        <v>37997</v>
      </c>
      <c r="D24927" s="93" t="s">
        <v>22196</v>
      </c>
      <c r="E24927" s="93" t="s">
        <v>14</v>
      </c>
    </row>
    <row r="24928" spans="1:5" x14ac:dyDescent="0.25">
      <c r="A24928" s="93" t="s">
        <v>4121</v>
      </c>
      <c r="B24928" t="s">
        <v>21783</v>
      </c>
      <c r="C24928">
        <v>88248</v>
      </c>
      <c r="D24928" s="93" t="s">
        <v>26224</v>
      </c>
      <c r="E24928" s="93" t="s">
        <v>14</v>
      </c>
    </row>
    <row r="24929" spans="1:5" x14ac:dyDescent="0.25">
      <c r="A24929" s="93" t="s">
        <v>4121</v>
      </c>
      <c r="B24929" t="s">
        <v>21783</v>
      </c>
      <c r="C24929">
        <v>88267</v>
      </c>
      <c r="D24929" s="93" t="s">
        <v>26224</v>
      </c>
      <c r="E24929" s="93" t="s">
        <v>14</v>
      </c>
    </row>
    <row r="24930" spans="1:5" x14ac:dyDescent="0.25">
      <c r="A24930" s="93" t="s">
        <v>4122</v>
      </c>
      <c r="D24930" s="93" t="s">
        <v>14</v>
      </c>
      <c r="E24930" s="93" t="s">
        <v>33931</v>
      </c>
    </row>
    <row r="24931" spans="1:5" x14ac:dyDescent="0.25">
      <c r="A24931" s="93" t="s">
        <v>4122</v>
      </c>
      <c r="B24931" t="s">
        <v>21791</v>
      </c>
      <c r="C24931">
        <v>21114</v>
      </c>
      <c r="D24931" s="93" t="s">
        <v>24951</v>
      </c>
      <c r="E24931" s="93" t="s">
        <v>14</v>
      </c>
    </row>
    <row r="24932" spans="1:5" x14ac:dyDescent="0.25">
      <c r="A24932" s="93" t="s">
        <v>4122</v>
      </c>
      <c r="B24932" t="s">
        <v>21791</v>
      </c>
      <c r="C24932">
        <v>37999</v>
      </c>
      <c r="D24932" s="93" t="s">
        <v>22196</v>
      </c>
      <c r="E24932" s="93" t="s">
        <v>14</v>
      </c>
    </row>
    <row r="24933" spans="1:5" x14ac:dyDescent="0.25">
      <c r="A24933" s="93" t="s">
        <v>4122</v>
      </c>
      <c r="B24933" t="s">
        <v>21783</v>
      </c>
      <c r="C24933">
        <v>88248</v>
      </c>
      <c r="D24933" s="93" t="s">
        <v>26224</v>
      </c>
      <c r="E24933" s="93" t="s">
        <v>14</v>
      </c>
    </row>
    <row r="24934" spans="1:5" x14ac:dyDescent="0.25">
      <c r="A24934" s="93" t="s">
        <v>4122</v>
      </c>
      <c r="B24934" t="s">
        <v>21783</v>
      </c>
      <c r="C24934">
        <v>88267</v>
      </c>
      <c r="D24934" s="93" t="s">
        <v>26224</v>
      </c>
      <c r="E24934" s="93" t="s">
        <v>14</v>
      </c>
    </row>
    <row r="24935" spans="1:5" x14ac:dyDescent="0.25">
      <c r="A24935" s="93" t="s">
        <v>4123</v>
      </c>
      <c r="D24935" s="93" t="s">
        <v>14</v>
      </c>
      <c r="E24935" s="93" t="s">
        <v>33932</v>
      </c>
    </row>
    <row r="24936" spans="1:5" x14ac:dyDescent="0.25">
      <c r="A24936" s="93" t="s">
        <v>4123</v>
      </c>
      <c r="B24936" t="s">
        <v>21791</v>
      </c>
      <c r="C24936">
        <v>21114</v>
      </c>
      <c r="D24936" s="93" t="s">
        <v>22859</v>
      </c>
      <c r="E24936" s="93" t="s">
        <v>14</v>
      </c>
    </row>
    <row r="24937" spans="1:5" x14ac:dyDescent="0.25">
      <c r="A24937" s="93" t="s">
        <v>4123</v>
      </c>
      <c r="B24937" t="s">
        <v>21791</v>
      </c>
      <c r="C24937">
        <v>37974</v>
      </c>
      <c r="D24937" s="93" t="s">
        <v>22196</v>
      </c>
      <c r="E24937" s="93" t="s">
        <v>14</v>
      </c>
    </row>
    <row r="24938" spans="1:5" x14ac:dyDescent="0.25">
      <c r="A24938" s="93" t="s">
        <v>4123</v>
      </c>
      <c r="B24938" t="s">
        <v>21783</v>
      </c>
      <c r="C24938">
        <v>88248</v>
      </c>
      <c r="D24938" s="93" t="s">
        <v>26064</v>
      </c>
      <c r="E24938" s="93" t="s">
        <v>14</v>
      </c>
    </row>
    <row r="24939" spans="1:5" x14ac:dyDescent="0.25">
      <c r="A24939" s="93" t="s">
        <v>4123</v>
      </c>
      <c r="B24939" t="s">
        <v>21783</v>
      </c>
      <c r="C24939">
        <v>88267</v>
      </c>
      <c r="D24939" s="93" t="s">
        <v>26064</v>
      </c>
      <c r="E24939" s="93" t="s">
        <v>14</v>
      </c>
    </row>
    <row r="24940" spans="1:5" x14ac:dyDescent="0.25">
      <c r="A24940" s="93" t="s">
        <v>4124</v>
      </c>
      <c r="D24940" s="93" t="s">
        <v>14</v>
      </c>
      <c r="E24940" s="93" t="s">
        <v>33933</v>
      </c>
    </row>
    <row r="24941" spans="1:5" x14ac:dyDescent="0.25">
      <c r="A24941" s="93" t="s">
        <v>4124</v>
      </c>
      <c r="B24941" t="s">
        <v>21791</v>
      </c>
      <c r="C24941">
        <v>21114</v>
      </c>
      <c r="D24941" s="93" t="s">
        <v>22859</v>
      </c>
      <c r="E24941" s="93" t="s">
        <v>14</v>
      </c>
    </row>
    <row r="24942" spans="1:5" x14ac:dyDescent="0.25">
      <c r="A24942" s="93" t="s">
        <v>4124</v>
      </c>
      <c r="B24942" t="s">
        <v>21791</v>
      </c>
      <c r="C24942">
        <v>37982</v>
      </c>
      <c r="D24942" s="93" t="s">
        <v>22196</v>
      </c>
      <c r="E24942" s="93" t="s">
        <v>14</v>
      </c>
    </row>
    <row r="24943" spans="1:5" x14ac:dyDescent="0.25">
      <c r="A24943" s="93" t="s">
        <v>4124</v>
      </c>
      <c r="B24943" t="s">
        <v>21783</v>
      </c>
      <c r="C24943">
        <v>88248</v>
      </c>
      <c r="D24943" s="93" t="s">
        <v>26064</v>
      </c>
      <c r="E24943" s="93" t="s">
        <v>14</v>
      </c>
    </row>
    <row r="24944" spans="1:5" x14ac:dyDescent="0.25">
      <c r="A24944" s="93" t="s">
        <v>4124</v>
      </c>
      <c r="B24944" t="s">
        <v>21783</v>
      </c>
      <c r="C24944">
        <v>88267</v>
      </c>
      <c r="D24944" s="93" t="s">
        <v>26064</v>
      </c>
      <c r="E24944" s="93" t="s">
        <v>14</v>
      </c>
    </row>
    <row r="24945" spans="1:5" x14ac:dyDescent="0.25">
      <c r="A24945" s="93" t="s">
        <v>4125</v>
      </c>
      <c r="D24945" s="93" t="s">
        <v>14</v>
      </c>
      <c r="E24945" s="93" t="s">
        <v>33934</v>
      </c>
    </row>
    <row r="24946" spans="1:5" x14ac:dyDescent="0.25">
      <c r="A24946" s="93" t="s">
        <v>4125</v>
      </c>
      <c r="B24946" t="s">
        <v>21791</v>
      </c>
      <c r="C24946">
        <v>21114</v>
      </c>
      <c r="D24946" s="93" t="s">
        <v>22859</v>
      </c>
      <c r="E24946" s="93" t="s">
        <v>14</v>
      </c>
    </row>
    <row r="24947" spans="1:5" x14ac:dyDescent="0.25">
      <c r="A24947" s="93" t="s">
        <v>4125</v>
      </c>
      <c r="B24947" t="s">
        <v>21791</v>
      </c>
      <c r="C24947">
        <v>37986</v>
      </c>
      <c r="D24947" s="93" t="s">
        <v>22196</v>
      </c>
      <c r="E24947" s="93" t="s">
        <v>14</v>
      </c>
    </row>
    <row r="24948" spans="1:5" x14ac:dyDescent="0.25">
      <c r="A24948" s="93" t="s">
        <v>4125</v>
      </c>
      <c r="B24948" t="s">
        <v>21783</v>
      </c>
      <c r="C24948">
        <v>88248</v>
      </c>
      <c r="D24948" s="93" t="s">
        <v>27557</v>
      </c>
      <c r="E24948" s="93" t="s">
        <v>14</v>
      </c>
    </row>
    <row r="24949" spans="1:5" x14ac:dyDescent="0.25">
      <c r="A24949" s="93" t="s">
        <v>4125</v>
      </c>
      <c r="B24949" t="s">
        <v>21783</v>
      </c>
      <c r="C24949">
        <v>88267</v>
      </c>
      <c r="D24949" s="93" t="s">
        <v>27557</v>
      </c>
      <c r="E24949" s="93" t="s">
        <v>14</v>
      </c>
    </row>
    <row r="24950" spans="1:5" x14ac:dyDescent="0.25">
      <c r="A24950" s="93" t="s">
        <v>4126</v>
      </c>
      <c r="D24950" s="93" t="s">
        <v>14</v>
      </c>
      <c r="E24950" s="93" t="s">
        <v>33935</v>
      </c>
    </row>
    <row r="24951" spans="1:5" x14ac:dyDescent="0.25">
      <c r="A24951" s="93" t="s">
        <v>4126</v>
      </c>
      <c r="B24951" t="s">
        <v>21791</v>
      </c>
      <c r="C24951">
        <v>21114</v>
      </c>
      <c r="D24951" s="93" t="s">
        <v>22859</v>
      </c>
      <c r="E24951" s="93" t="s">
        <v>14</v>
      </c>
    </row>
    <row r="24952" spans="1:5" x14ac:dyDescent="0.25">
      <c r="A24952" s="93" t="s">
        <v>4126</v>
      </c>
      <c r="B24952" t="s">
        <v>21791</v>
      </c>
      <c r="C24952">
        <v>37990</v>
      </c>
      <c r="D24952" s="93" t="s">
        <v>22196</v>
      </c>
      <c r="E24952" s="93" t="s">
        <v>14</v>
      </c>
    </row>
    <row r="24953" spans="1:5" x14ac:dyDescent="0.25">
      <c r="A24953" s="93" t="s">
        <v>4126</v>
      </c>
      <c r="B24953" t="s">
        <v>21783</v>
      </c>
      <c r="C24953">
        <v>88248</v>
      </c>
      <c r="D24953" s="93" t="s">
        <v>26064</v>
      </c>
      <c r="E24953" s="93" t="s">
        <v>14</v>
      </c>
    </row>
    <row r="24954" spans="1:5" x14ac:dyDescent="0.25">
      <c r="A24954" s="93" t="s">
        <v>4126</v>
      </c>
      <c r="B24954" t="s">
        <v>21783</v>
      </c>
      <c r="C24954">
        <v>88267</v>
      </c>
      <c r="D24954" s="93" t="s">
        <v>26064</v>
      </c>
      <c r="E24954" s="93" t="s">
        <v>14</v>
      </c>
    </row>
    <row r="24955" spans="1:5" x14ac:dyDescent="0.25">
      <c r="A24955" s="93" t="s">
        <v>4127</v>
      </c>
      <c r="D24955" s="93" t="s">
        <v>14</v>
      </c>
      <c r="E24955" s="93" t="s">
        <v>33936</v>
      </c>
    </row>
    <row r="24956" spans="1:5" x14ac:dyDescent="0.25">
      <c r="A24956" s="93" t="s">
        <v>4127</v>
      </c>
      <c r="B24956" t="s">
        <v>21791</v>
      </c>
      <c r="C24956">
        <v>21114</v>
      </c>
      <c r="D24956" s="93" t="s">
        <v>23674</v>
      </c>
      <c r="E24956" s="93" t="s">
        <v>14</v>
      </c>
    </row>
    <row r="24957" spans="1:5" x14ac:dyDescent="0.25">
      <c r="A24957" s="93" t="s">
        <v>4127</v>
      </c>
      <c r="B24957" t="s">
        <v>21791</v>
      </c>
      <c r="C24957">
        <v>38006</v>
      </c>
      <c r="D24957" s="93" t="s">
        <v>22196</v>
      </c>
      <c r="E24957" s="93" t="s">
        <v>14</v>
      </c>
    </row>
    <row r="24958" spans="1:5" x14ac:dyDescent="0.25">
      <c r="A24958" s="93" t="s">
        <v>4127</v>
      </c>
      <c r="B24958" t="s">
        <v>21783</v>
      </c>
      <c r="C24958">
        <v>88248</v>
      </c>
      <c r="D24958" s="93" t="s">
        <v>24992</v>
      </c>
      <c r="E24958" s="93" t="s">
        <v>14</v>
      </c>
    </row>
    <row r="24959" spans="1:5" x14ac:dyDescent="0.25">
      <c r="A24959" s="93" t="s">
        <v>4127</v>
      </c>
      <c r="B24959" t="s">
        <v>21783</v>
      </c>
      <c r="C24959">
        <v>88267</v>
      </c>
      <c r="D24959" s="93" t="s">
        <v>24992</v>
      </c>
      <c r="E24959" s="93" t="s">
        <v>14</v>
      </c>
    </row>
    <row r="24960" spans="1:5" x14ac:dyDescent="0.25">
      <c r="A24960" s="93" t="s">
        <v>4128</v>
      </c>
      <c r="D24960" s="93" t="s">
        <v>14</v>
      </c>
      <c r="E24960" s="93" t="s">
        <v>33937</v>
      </c>
    </row>
    <row r="24961" spans="1:5" x14ac:dyDescent="0.25">
      <c r="A24961" s="93" t="s">
        <v>4128</v>
      </c>
      <c r="B24961" t="s">
        <v>21791</v>
      </c>
      <c r="C24961">
        <v>21114</v>
      </c>
      <c r="D24961" s="93" t="s">
        <v>22859</v>
      </c>
      <c r="E24961" s="93" t="s">
        <v>14</v>
      </c>
    </row>
    <row r="24962" spans="1:5" x14ac:dyDescent="0.25">
      <c r="A24962" s="93" t="s">
        <v>4128</v>
      </c>
      <c r="B24962" t="s">
        <v>21791</v>
      </c>
      <c r="C24962">
        <v>37998</v>
      </c>
      <c r="D24962" s="93" t="s">
        <v>22196</v>
      </c>
      <c r="E24962" s="93" t="s">
        <v>14</v>
      </c>
    </row>
    <row r="24963" spans="1:5" x14ac:dyDescent="0.25">
      <c r="A24963" s="93" t="s">
        <v>4128</v>
      </c>
      <c r="B24963" t="s">
        <v>21783</v>
      </c>
      <c r="C24963">
        <v>88248</v>
      </c>
      <c r="D24963" s="93" t="s">
        <v>26064</v>
      </c>
      <c r="E24963" s="93" t="s">
        <v>14</v>
      </c>
    </row>
    <row r="24964" spans="1:5" x14ac:dyDescent="0.25">
      <c r="A24964" s="93" t="s">
        <v>4128</v>
      </c>
      <c r="B24964" t="s">
        <v>21783</v>
      </c>
      <c r="C24964">
        <v>88267</v>
      </c>
      <c r="D24964" s="93" t="s">
        <v>26064</v>
      </c>
      <c r="E24964" s="93" t="s">
        <v>14</v>
      </c>
    </row>
    <row r="24965" spans="1:5" x14ac:dyDescent="0.25">
      <c r="A24965" s="93" t="s">
        <v>4129</v>
      </c>
      <c r="D24965" s="93" t="s">
        <v>14</v>
      </c>
      <c r="E24965" s="93" t="s">
        <v>33938</v>
      </c>
    </row>
    <row r="24966" spans="1:5" x14ac:dyDescent="0.25">
      <c r="A24966" s="93" t="s">
        <v>4129</v>
      </c>
      <c r="B24966" t="s">
        <v>21791</v>
      </c>
      <c r="C24966">
        <v>21114</v>
      </c>
      <c r="D24966" s="93" t="s">
        <v>22859</v>
      </c>
      <c r="E24966" s="93" t="s">
        <v>14</v>
      </c>
    </row>
    <row r="24967" spans="1:5" x14ac:dyDescent="0.25">
      <c r="A24967" s="93" t="s">
        <v>4129</v>
      </c>
      <c r="B24967" t="s">
        <v>21791</v>
      </c>
      <c r="C24967">
        <v>38000</v>
      </c>
      <c r="D24967" s="93" t="s">
        <v>22196</v>
      </c>
      <c r="E24967" s="93" t="s">
        <v>14</v>
      </c>
    </row>
    <row r="24968" spans="1:5" x14ac:dyDescent="0.25">
      <c r="A24968" s="93" t="s">
        <v>4129</v>
      </c>
      <c r="B24968" t="s">
        <v>21783</v>
      </c>
      <c r="C24968">
        <v>88248</v>
      </c>
      <c r="D24968" s="93" t="s">
        <v>26064</v>
      </c>
      <c r="E24968" s="93" t="s">
        <v>14</v>
      </c>
    </row>
    <row r="24969" spans="1:5" x14ac:dyDescent="0.25">
      <c r="A24969" s="93" t="s">
        <v>4129</v>
      </c>
      <c r="B24969" t="s">
        <v>21783</v>
      </c>
      <c r="C24969">
        <v>88267</v>
      </c>
      <c r="D24969" s="93" t="s">
        <v>26064</v>
      </c>
      <c r="E24969" s="93" t="s">
        <v>14</v>
      </c>
    </row>
    <row r="24970" spans="1:5" x14ac:dyDescent="0.25">
      <c r="A24970" s="93" t="s">
        <v>4130</v>
      </c>
      <c r="D24970" s="93" t="s">
        <v>14</v>
      </c>
      <c r="E24970" s="93" t="s">
        <v>33939</v>
      </c>
    </row>
    <row r="24971" spans="1:5" x14ac:dyDescent="0.25">
      <c r="A24971" s="93" t="s">
        <v>4130</v>
      </c>
      <c r="B24971" t="s">
        <v>21791</v>
      </c>
      <c r="C24971">
        <v>21114</v>
      </c>
      <c r="D24971" s="93" t="s">
        <v>23674</v>
      </c>
      <c r="E24971" s="93" t="s">
        <v>14</v>
      </c>
    </row>
    <row r="24972" spans="1:5" x14ac:dyDescent="0.25">
      <c r="A24972" s="93" t="s">
        <v>4130</v>
      </c>
      <c r="B24972" t="s">
        <v>21791</v>
      </c>
      <c r="C24972">
        <v>38001</v>
      </c>
      <c r="D24972" s="93" t="s">
        <v>22196</v>
      </c>
      <c r="E24972" s="93" t="s">
        <v>14</v>
      </c>
    </row>
    <row r="24973" spans="1:5" x14ac:dyDescent="0.25">
      <c r="A24973" s="93" t="s">
        <v>4130</v>
      </c>
      <c r="B24973" t="s">
        <v>21783</v>
      </c>
      <c r="C24973">
        <v>88248</v>
      </c>
      <c r="D24973" s="93" t="s">
        <v>24992</v>
      </c>
      <c r="E24973" s="93" t="s">
        <v>14</v>
      </c>
    </row>
    <row r="24974" spans="1:5" x14ac:dyDescent="0.25">
      <c r="A24974" s="93" t="s">
        <v>4130</v>
      </c>
      <c r="B24974" t="s">
        <v>21783</v>
      </c>
      <c r="C24974">
        <v>88267</v>
      </c>
      <c r="D24974" s="93" t="s">
        <v>24992</v>
      </c>
      <c r="E24974" s="93" t="s">
        <v>14</v>
      </c>
    </row>
    <row r="24975" spans="1:5" x14ac:dyDescent="0.25">
      <c r="A24975" s="93" t="s">
        <v>4131</v>
      </c>
      <c r="D24975" s="93" t="s">
        <v>14</v>
      </c>
      <c r="E24975" s="93" t="s">
        <v>33940</v>
      </c>
    </row>
    <row r="24976" spans="1:5" x14ac:dyDescent="0.25">
      <c r="A24976" s="93" t="s">
        <v>4131</v>
      </c>
      <c r="B24976" t="s">
        <v>21791</v>
      </c>
      <c r="C24976">
        <v>298</v>
      </c>
      <c r="D24976" s="93" t="s">
        <v>22961</v>
      </c>
      <c r="E24976" s="93" t="s">
        <v>14</v>
      </c>
    </row>
    <row r="24977" spans="1:5" x14ac:dyDescent="0.25">
      <c r="A24977" s="93" t="s">
        <v>4131</v>
      </c>
      <c r="B24977" t="s">
        <v>21791</v>
      </c>
      <c r="C24977">
        <v>20078</v>
      </c>
      <c r="D24977" s="93" t="s">
        <v>22578</v>
      </c>
      <c r="E24977" s="93" t="s">
        <v>14</v>
      </c>
    </row>
    <row r="24978" spans="1:5" x14ac:dyDescent="0.25">
      <c r="A24978" s="93" t="s">
        <v>4131</v>
      </c>
      <c r="B24978" t="s">
        <v>21791</v>
      </c>
      <c r="C24978">
        <v>20182</v>
      </c>
      <c r="D24978" s="93" t="s">
        <v>22196</v>
      </c>
      <c r="E24978" s="93" t="s">
        <v>14</v>
      </c>
    </row>
    <row r="24979" spans="1:5" x14ac:dyDescent="0.25">
      <c r="A24979" s="93" t="s">
        <v>4131</v>
      </c>
      <c r="B24979" t="s">
        <v>21783</v>
      </c>
      <c r="C24979">
        <v>88248</v>
      </c>
      <c r="D24979" s="93" t="s">
        <v>27535</v>
      </c>
      <c r="E24979" s="93" t="s">
        <v>14</v>
      </c>
    </row>
    <row r="24980" spans="1:5" x14ac:dyDescent="0.25">
      <c r="A24980" s="93" t="s">
        <v>4131</v>
      </c>
      <c r="B24980" t="s">
        <v>21783</v>
      </c>
      <c r="C24980">
        <v>88267</v>
      </c>
      <c r="D24980" s="93" t="s">
        <v>27535</v>
      </c>
      <c r="E24980" s="93" t="s">
        <v>14</v>
      </c>
    </row>
    <row r="24981" spans="1:5" x14ac:dyDescent="0.25">
      <c r="A24981" s="93" t="s">
        <v>4132</v>
      </c>
      <c r="D24981" s="93" t="s">
        <v>14</v>
      </c>
      <c r="E24981" s="93" t="s">
        <v>33941</v>
      </c>
    </row>
    <row r="24982" spans="1:5" x14ac:dyDescent="0.25">
      <c r="A24982" s="93" t="s">
        <v>4132</v>
      </c>
      <c r="B24982" t="s">
        <v>21791</v>
      </c>
      <c r="C24982">
        <v>21114</v>
      </c>
      <c r="D24982" s="93" t="s">
        <v>22859</v>
      </c>
      <c r="E24982" s="93" t="s">
        <v>14</v>
      </c>
    </row>
    <row r="24983" spans="1:5" x14ac:dyDescent="0.25">
      <c r="A24983" s="93" t="s">
        <v>4132</v>
      </c>
      <c r="B24983" t="s">
        <v>21791</v>
      </c>
      <c r="C24983">
        <v>38428</v>
      </c>
      <c r="D24983" s="93" t="s">
        <v>22196</v>
      </c>
      <c r="E24983" s="93" t="s">
        <v>14</v>
      </c>
    </row>
    <row r="24984" spans="1:5" x14ac:dyDescent="0.25">
      <c r="A24984" s="93" t="s">
        <v>4132</v>
      </c>
      <c r="B24984" t="s">
        <v>21783</v>
      </c>
      <c r="C24984">
        <v>88248</v>
      </c>
      <c r="D24984" s="93" t="s">
        <v>27558</v>
      </c>
      <c r="E24984" s="93" t="s">
        <v>14</v>
      </c>
    </row>
    <row r="24985" spans="1:5" x14ac:dyDescent="0.25">
      <c r="A24985" s="93" t="s">
        <v>4132</v>
      </c>
      <c r="B24985" t="s">
        <v>21783</v>
      </c>
      <c r="C24985">
        <v>88267</v>
      </c>
      <c r="D24985" s="93" t="s">
        <v>27558</v>
      </c>
      <c r="E24985" s="93" t="s">
        <v>14</v>
      </c>
    </row>
    <row r="24986" spans="1:5" x14ac:dyDescent="0.25">
      <c r="A24986" s="93" t="s">
        <v>4133</v>
      </c>
      <c r="D24986" s="93" t="s">
        <v>14</v>
      </c>
      <c r="E24986" s="93" t="s">
        <v>33942</v>
      </c>
    </row>
    <row r="24987" spans="1:5" x14ac:dyDescent="0.25">
      <c r="A24987" s="93" t="s">
        <v>4133</v>
      </c>
      <c r="B24987" t="s">
        <v>21791</v>
      </c>
      <c r="C24987">
        <v>122</v>
      </c>
      <c r="D24987" s="93" t="s">
        <v>23557</v>
      </c>
      <c r="E24987" s="93" t="s">
        <v>14</v>
      </c>
    </row>
    <row r="24988" spans="1:5" x14ac:dyDescent="0.25">
      <c r="A24988" s="93" t="s">
        <v>4133</v>
      </c>
      <c r="B24988" t="s">
        <v>21791</v>
      </c>
      <c r="C24988">
        <v>299</v>
      </c>
      <c r="D24988" s="93" t="s">
        <v>22196</v>
      </c>
      <c r="E24988" s="93" t="s">
        <v>14</v>
      </c>
    </row>
    <row r="24989" spans="1:5" x14ac:dyDescent="0.25">
      <c r="A24989" s="93" t="s">
        <v>4133</v>
      </c>
      <c r="B24989" t="s">
        <v>21791</v>
      </c>
      <c r="C24989">
        <v>20078</v>
      </c>
      <c r="D24989" s="93" t="s">
        <v>27038</v>
      </c>
      <c r="E24989" s="93" t="s">
        <v>14</v>
      </c>
    </row>
    <row r="24990" spans="1:5" x14ac:dyDescent="0.25">
      <c r="A24990" s="93" t="s">
        <v>4133</v>
      </c>
      <c r="B24990" t="s">
        <v>21791</v>
      </c>
      <c r="C24990">
        <v>20083</v>
      </c>
      <c r="D24990" s="93" t="s">
        <v>23228</v>
      </c>
      <c r="E24990" s="93" t="s">
        <v>14</v>
      </c>
    </row>
    <row r="24991" spans="1:5" x14ac:dyDescent="0.25">
      <c r="A24991" s="93" t="s">
        <v>4133</v>
      </c>
      <c r="B24991" t="s">
        <v>21791</v>
      </c>
      <c r="C24991">
        <v>20170</v>
      </c>
      <c r="D24991" s="93" t="s">
        <v>22196</v>
      </c>
      <c r="E24991" s="93" t="s">
        <v>14</v>
      </c>
    </row>
    <row r="24992" spans="1:5" x14ac:dyDescent="0.25">
      <c r="A24992" s="93" t="s">
        <v>4133</v>
      </c>
      <c r="B24992" t="s">
        <v>21791</v>
      </c>
      <c r="C24992">
        <v>38383</v>
      </c>
      <c r="D24992" s="93" t="s">
        <v>26519</v>
      </c>
      <c r="E24992" s="93" t="s">
        <v>14</v>
      </c>
    </row>
    <row r="24993" spans="1:5" x14ac:dyDescent="0.25">
      <c r="A24993" s="93" t="s">
        <v>4133</v>
      </c>
      <c r="B24993" t="s">
        <v>21783</v>
      </c>
      <c r="C24993">
        <v>88248</v>
      </c>
      <c r="D24993" s="93" t="s">
        <v>22871</v>
      </c>
      <c r="E24993" s="93" t="s">
        <v>14</v>
      </c>
    </row>
    <row r="24994" spans="1:5" x14ac:dyDescent="0.25">
      <c r="A24994" s="93" t="s">
        <v>4133</v>
      </c>
      <c r="B24994" t="s">
        <v>21783</v>
      </c>
      <c r="C24994">
        <v>88267</v>
      </c>
      <c r="D24994" s="93" t="s">
        <v>22871</v>
      </c>
      <c r="E24994" s="93" t="s">
        <v>14</v>
      </c>
    </row>
    <row r="24995" spans="1:5" x14ac:dyDescent="0.25">
      <c r="A24995" s="93" t="s">
        <v>4134</v>
      </c>
      <c r="D24995" s="93" t="s">
        <v>14</v>
      </c>
      <c r="E24995" s="93" t="s">
        <v>33943</v>
      </c>
    </row>
    <row r="24996" spans="1:5" x14ac:dyDescent="0.25">
      <c r="A24996" s="93" t="s">
        <v>4134</v>
      </c>
      <c r="B24996" t="s">
        <v>21791</v>
      </c>
      <c r="C24996">
        <v>21114</v>
      </c>
      <c r="D24996" s="93" t="s">
        <v>27553</v>
      </c>
      <c r="E24996" s="93" t="s">
        <v>14</v>
      </c>
    </row>
    <row r="24997" spans="1:5" x14ac:dyDescent="0.25">
      <c r="A24997" s="93" t="s">
        <v>4134</v>
      </c>
      <c r="B24997" t="s">
        <v>21791</v>
      </c>
      <c r="C24997">
        <v>37975</v>
      </c>
      <c r="D24997" s="93" t="s">
        <v>22196</v>
      </c>
      <c r="E24997" s="93" t="s">
        <v>14</v>
      </c>
    </row>
    <row r="24998" spans="1:5" x14ac:dyDescent="0.25">
      <c r="A24998" s="93" t="s">
        <v>4134</v>
      </c>
      <c r="B24998" t="s">
        <v>21783</v>
      </c>
      <c r="C24998">
        <v>88248</v>
      </c>
      <c r="D24998" s="93" t="s">
        <v>23776</v>
      </c>
      <c r="E24998" s="93" t="s">
        <v>14</v>
      </c>
    </row>
    <row r="24999" spans="1:5" x14ac:dyDescent="0.25">
      <c r="A24999" s="93" t="s">
        <v>4134</v>
      </c>
      <c r="B24999" t="s">
        <v>21783</v>
      </c>
      <c r="C24999">
        <v>88267</v>
      </c>
      <c r="D24999" s="93" t="s">
        <v>23776</v>
      </c>
      <c r="E24999" s="93" t="s">
        <v>14</v>
      </c>
    </row>
    <row r="25000" spans="1:5" x14ac:dyDescent="0.25">
      <c r="A25000" s="93" t="s">
        <v>4135</v>
      </c>
      <c r="D25000" s="93" t="s">
        <v>14</v>
      </c>
      <c r="E25000" s="93" t="s">
        <v>33944</v>
      </c>
    </row>
    <row r="25001" spans="1:5" x14ac:dyDescent="0.25">
      <c r="A25001" s="93" t="s">
        <v>4135</v>
      </c>
      <c r="B25001" t="s">
        <v>21791</v>
      </c>
      <c r="C25001">
        <v>299</v>
      </c>
      <c r="D25001" s="93" t="s">
        <v>22961</v>
      </c>
      <c r="E25001" s="93" t="s">
        <v>14</v>
      </c>
    </row>
    <row r="25002" spans="1:5" x14ac:dyDescent="0.25">
      <c r="A25002" s="93" t="s">
        <v>4135</v>
      </c>
      <c r="B25002" t="s">
        <v>21791</v>
      </c>
      <c r="C25002">
        <v>20078</v>
      </c>
      <c r="D25002" s="93" t="s">
        <v>23386</v>
      </c>
      <c r="E25002" s="93" t="s">
        <v>14</v>
      </c>
    </row>
    <row r="25003" spans="1:5" x14ac:dyDescent="0.25">
      <c r="A25003" s="93" t="s">
        <v>4135</v>
      </c>
      <c r="B25003" t="s">
        <v>21791</v>
      </c>
      <c r="C25003">
        <v>20165</v>
      </c>
      <c r="D25003" s="93" t="s">
        <v>22196</v>
      </c>
      <c r="E25003" s="93" t="s">
        <v>14</v>
      </c>
    </row>
    <row r="25004" spans="1:5" x14ac:dyDescent="0.25">
      <c r="A25004" s="93" t="s">
        <v>4135</v>
      </c>
      <c r="B25004" t="s">
        <v>21783</v>
      </c>
      <c r="C25004">
        <v>88248</v>
      </c>
      <c r="D25004" s="93" t="s">
        <v>22871</v>
      </c>
      <c r="E25004" s="93" t="s">
        <v>14</v>
      </c>
    </row>
    <row r="25005" spans="1:5" x14ac:dyDescent="0.25">
      <c r="A25005" s="93" t="s">
        <v>4135</v>
      </c>
      <c r="B25005" t="s">
        <v>21783</v>
      </c>
      <c r="C25005">
        <v>88267</v>
      </c>
      <c r="D25005" s="93" t="s">
        <v>22871</v>
      </c>
      <c r="E25005" s="93" t="s">
        <v>14</v>
      </c>
    </row>
    <row r="25006" spans="1:5" x14ac:dyDescent="0.25">
      <c r="A25006" s="93" t="s">
        <v>4136</v>
      </c>
      <c r="D25006" s="93" t="s">
        <v>14</v>
      </c>
      <c r="E25006" s="93" t="s">
        <v>33945</v>
      </c>
    </row>
    <row r="25007" spans="1:5" x14ac:dyDescent="0.25">
      <c r="A25007" s="93" t="s">
        <v>4136</v>
      </c>
      <c r="B25007" t="s">
        <v>21791</v>
      </c>
      <c r="C25007">
        <v>21114</v>
      </c>
      <c r="D25007" s="93" t="s">
        <v>27553</v>
      </c>
      <c r="E25007" s="93" t="s">
        <v>14</v>
      </c>
    </row>
    <row r="25008" spans="1:5" x14ac:dyDescent="0.25">
      <c r="A25008" s="93" t="s">
        <v>4136</v>
      </c>
      <c r="B25008" t="s">
        <v>21791</v>
      </c>
      <c r="C25008">
        <v>37983</v>
      </c>
      <c r="D25008" s="93" t="s">
        <v>22196</v>
      </c>
      <c r="E25008" s="93" t="s">
        <v>14</v>
      </c>
    </row>
    <row r="25009" spans="1:5" x14ac:dyDescent="0.25">
      <c r="A25009" s="93" t="s">
        <v>4136</v>
      </c>
      <c r="B25009" t="s">
        <v>21783</v>
      </c>
      <c r="C25009">
        <v>88248</v>
      </c>
      <c r="D25009" s="93" t="s">
        <v>23776</v>
      </c>
      <c r="E25009" s="93" t="s">
        <v>14</v>
      </c>
    </row>
    <row r="25010" spans="1:5" x14ac:dyDescent="0.25">
      <c r="A25010" s="93" t="s">
        <v>4136</v>
      </c>
      <c r="B25010" t="s">
        <v>21783</v>
      </c>
      <c r="C25010">
        <v>88267</v>
      </c>
      <c r="D25010" s="93" t="s">
        <v>23776</v>
      </c>
      <c r="E25010" s="93" t="s">
        <v>14</v>
      </c>
    </row>
    <row r="25011" spans="1:5" x14ac:dyDescent="0.25">
      <c r="A25011" s="93" t="s">
        <v>4137</v>
      </c>
      <c r="D25011" s="93" t="s">
        <v>14</v>
      </c>
      <c r="E25011" s="93" t="s">
        <v>33946</v>
      </c>
    </row>
    <row r="25012" spans="1:5" x14ac:dyDescent="0.25">
      <c r="A25012" s="93" t="s">
        <v>4137</v>
      </c>
      <c r="B25012" t="s">
        <v>21791</v>
      </c>
      <c r="C25012">
        <v>298</v>
      </c>
      <c r="D25012" s="93" t="s">
        <v>22196</v>
      </c>
      <c r="E25012" s="93" t="s">
        <v>14</v>
      </c>
    </row>
    <row r="25013" spans="1:5" x14ac:dyDescent="0.25">
      <c r="A25013" s="93" t="s">
        <v>4137</v>
      </c>
      <c r="B25013" t="s">
        <v>21791</v>
      </c>
      <c r="C25013">
        <v>299</v>
      </c>
      <c r="D25013" s="93" t="s">
        <v>22196</v>
      </c>
      <c r="E25013" s="93" t="s">
        <v>14</v>
      </c>
    </row>
    <row r="25014" spans="1:5" x14ac:dyDescent="0.25">
      <c r="A25014" s="93" t="s">
        <v>4137</v>
      </c>
      <c r="B25014" t="s">
        <v>21791</v>
      </c>
      <c r="C25014">
        <v>20046</v>
      </c>
      <c r="D25014" s="93" t="s">
        <v>22196</v>
      </c>
      <c r="E25014" s="93" t="s">
        <v>14</v>
      </c>
    </row>
    <row r="25015" spans="1:5" x14ac:dyDescent="0.25">
      <c r="A25015" s="93" t="s">
        <v>4137</v>
      </c>
      <c r="B25015" t="s">
        <v>21791</v>
      </c>
      <c r="C25015">
        <v>20078</v>
      </c>
      <c r="D25015" s="93" t="s">
        <v>25020</v>
      </c>
      <c r="E25015" s="93" t="s">
        <v>14</v>
      </c>
    </row>
    <row r="25016" spans="1:5" x14ac:dyDescent="0.25">
      <c r="A25016" s="93" t="s">
        <v>4137</v>
      </c>
      <c r="B25016" t="s">
        <v>21783</v>
      </c>
      <c r="C25016">
        <v>88248</v>
      </c>
      <c r="D25016" s="93" t="s">
        <v>22243</v>
      </c>
      <c r="E25016" s="93" t="s">
        <v>14</v>
      </c>
    </row>
    <row r="25017" spans="1:5" x14ac:dyDescent="0.25">
      <c r="A25017" s="93" t="s">
        <v>4137</v>
      </c>
      <c r="B25017" t="s">
        <v>21783</v>
      </c>
      <c r="C25017">
        <v>88267</v>
      </c>
      <c r="D25017" s="93" t="s">
        <v>22243</v>
      </c>
      <c r="E25017" s="93" t="s">
        <v>14</v>
      </c>
    </row>
    <row r="25018" spans="1:5" x14ac:dyDescent="0.25">
      <c r="A25018" s="93" t="s">
        <v>4138</v>
      </c>
      <c r="D25018" s="93" t="s">
        <v>14</v>
      </c>
      <c r="E25018" s="93" t="s">
        <v>33947</v>
      </c>
    </row>
    <row r="25019" spans="1:5" x14ac:dyDescent="0.25">
      <c r="A25019" s="93" t="s">
        <v>4138</v>
      </c>
      <c r="B25019" t="s">
        <v>21791</v>
      </c>
      <c r="C25019">
        <v>21114</v>
      </c>
      <c r="D25019" s="93" t="s">
        <v>27553</v>
      </c>
      <c r="E25019" s="93" t="s">
        <v>14</v>
      </c>
    </row>
    <row r="25020" spans="1:5" x14ac:dyDescent="0.25">
      <c r="A25020" s="93" t="s">
        <v>4138</v>
      </c>
      <c r="B25020" t="s">
        <v>21791</v>
      </c>
      <c r="C25020">
        <v>37991</v>
      </c>
      <c r="D25020" s="93" t="s">
        <v>22196</v>
      </c>
      <c r="E25020" s="93" t="s">
        <v>14</v>
      </c>
    </row>
    <row r="25021" spans="1:5" x14ac:dyDescent="0.25">
      <c r="A25021" s="93" t="s">
        <v>4138</v>
      </c>
      <c r="B25021" t="s">
        <v>21783</v>
      </c>
      <c r="C25021">
        <v>88248</v>
      </c>
      <c r="D25021" s="93" t="s">
        <v>23776</v>
      </c>
      <c r="E25021" s="93" t="s">
        <v>14</v>
      </c>
    </row>
    <row r="25022" spans="1:5" x14ac:dyDescent="0.25">
      <c r="A25022" s="93" t="s">
        <v>4138</v>
      </c>
      <c r="B25022" t="s">
        <v>21783</v>
      </c>
      <c r="C25022">
        <v>88267</v>
      </c>
      <c r="D25022" s="93" t="s">
        <v>23776</v>
      </c>
      <c r="E25022" s="93" t="s">
        <v>14</v>
      </c>
    </row>
    <row r="25023" spans="1:5" x14ac:dyDescent="0.25">
      <c r="A25023" s="93" t="s">
        <v>4139</v>
      </c>
      <c r="D25023" s="93" t="s">
        <v>14</v>
      </c>
      <c r="E25023" s="93" t="s">
        <v>33948</v>
      </c>
    </row>
    <row r="25024" spans="1:5" x14ac:dyDescent="0.25">
      <c r="A25024" s="93" t="s">
        <v>4139</v>
      </c>
      <c r="B25024" t="s">
        <v>21791</v>
      </c>
      <c r="C25024">
        <v>299</v>
      </c>
      <c r="D25024" s="93" t="s">
        <v>22961</v>
      </c>
      <c r="E25024" s="93" t="s">
        <v>14</v>
      </c>
    </row>
    <row r="25025" spans="1:5" x14ac:dyDescent="0.25">
      <c r="A25025" s="93" t="s">
        <v>4139</v>
      </c>
      <c r="B25025" t="s">
        <v>21791</v>
      </c>
      <c r="C25025">
        <v>20078</v>
      </c>
      <c r="D25025" s="93" t="s">
        <v>23386</v>
      </c>
      <c r="E25025" s="93" t="s">
        <v>14</v>
      </c>
    </row>
    <row r="25026" spans="1:5" x14ac:dyDescent="0.25">
      <c r="A25026" s="93" t="s">
        <v>4139</v>
      </c>
      <c r="B25026" t="s">
        <v>21791</v>
      </c>
      <c r="C25026">
        <v>20183</v>
      </c>
      <c r="D25026" s="93" t="s">
        <v>22196</v>
      </c>
      <c r="E25026" s="93" t="s">
        <v>14</v>
      </c>
    </row>
    <row r="25027" spans="1:5" x14ac:dyDescent="0.25">
      <c r="A25027" s="93" t="s">
        <v>4139</v>
      </c>
      <c r="B25027" t="s">
        <v>21783</v>
      </c>
      <c r="C25027">
        <v>88248</v>
      </c>
      <c r="D25027" s="93" t="s">
        <v>22871</v>
      </c>
      <c r="E25027" s="93" t="s">
        <v>14</v>
      </c>
    </row>
    <row r="25028" spans="1:5" x14ac:dyDescent="0.25">
      <c r="A25028" s="93" t="s">
        <v>4139</v>
      </c>
      <c r="B25028" t="s">
        <v>21783</v>
      </c>
      <c r="C25028">
        <v>88267</v>
      </c>
      <c r="D25028" s="93" t="s">
        <v>22871</v>
      </c>
      <c r="E25028" s="93" t="s">
        <v>14</v>
      </c>
    </row>
    <row r="25029" spans="1:5" x14ac:dyDescent="0.25">
      <c r="A25029" s="93" t="s">
        <v>4140</v>
      </c>
      <c r="D25029" s="93" t="s">
        <v>14</v>
      </c>
      <c r="E25029" s="93" t="s">
        <v>33949</v>
      </c>
    </row>
    <row r="25030" spans="1:5" x14ac:dyDescent="0.25">
      <c r="A25030" s="93" t="s">
        <v>4140</v>
      </c>
      <c r="B25030" t="s">
        <v>21791</v>
      </c>
      <c r="C25030">
        <v>21114</v>
      </c>
      <c r="D25030" s="93" t="s">
        <v>21885</v>
      </c>
      <c r="E25030" s="93" t="s">
        <v>14</v>
      </c>
    </row>
    <row r="25031" spans="1:5" x14ac:dyDescent="0.25">
      <c r="A25031" s="93" t="s">
        <v>4140</v>
      </c>
      <c r="B25031" t="s">
        <v>21791</v>
      </c>
      <c r="C25031">
        <v>38007</v>
      </c>
      <c r="D25031" s="93" t="s">
        <v>22196</v>
      </c>
      <c r="E25031" s="93" t="s">
        <v>14</v>
      </c>
    </row>
    <row r="25032" spans="1:5" x14ac:dyDescent="0.25">
      <c r="A25032" s="93" t="s">
        <v>4140</v>
      </c>
      <c r="B25032" t="s">
        <v>21783</v>
      </c>
      <c r="C25032">
        <v>88248</v>
      </c>
      <c r="D25032" s="93" t="s">
        <v>26192</v>
      </c>
      <c r="E25032" s="93" t="s">
        <v>14</v>
      </c>
    </row>
    <row r="25033" spans="1:5" x14ac:dyDescent="0.25">
      <c r="A25033" s="93" t="s">
        <v>4140</v>
      </c>
      <c r="B25033" t="s">
        <v>21783</v>
      </c>
      <c r="C25033">
        <v>88267</v>
      </c>
      <c r="D25033" s="93" t="s">
        <v>26192</v>
      </c>
      <c r="E25033" s="93" t="s">
        <v>14</v>
      </c>
    </row>
    <row r="25034" spans="1:5" x14ac:dyDescent="0.25">
      <c r="A25034" s="93" t="s">
        <v>4141</v>
      </c>
      <c r="D25034" s="93" t="s">
        <v>14</v>
      </c>
      <c r="E25034" s="93" t="s">
        <v>33950</v>
      </c>
    </row>
    <row r="25035" spans="1:5" x14ac:dyDescent="0.25">
      <c r="A25035" s="93" t="s">
        <v>4141</v>
      </c>
      <c r="B25035" t="s">
        <v>21791</v>
      </c>
      <c r="C25035">
        <v>122</v>
      </c>
      <c r="D25035" s="93" t="s">
        <v>26214</v>
      </c>
      <c r="E25035" s="93" t="s">
        <v>14</v>
      </c>
    </row>
    <row r="25036" spans="1:5" x14ac:dyDescent="0.25">
      <c r="A25036" s="93" t="s">
        <v>4141</v>
      </c>
      <c r="B25036" t="s">
        <v>21791</v>
      </c>
      <c r="C25036">
        <v>300</v>
      </c>
      <c r="D25036" s="93" t="s">
        <v>22196</v>
      </c>
      <c r="E25036" s="93" t="s">
        <v>14</v>
      </c>
    </row>
    <row r="25037" spans="1:5" x14ac:dyDescent="0.25">
      <c r="A25037" s="93" t="s">
        <v>4141</v>
      </c>
      <c r="B25037" t="s">
        <v>21791</v>
      </c>
      <c r="C25037">
        <v>20078</v>
      </c>
      <c r="D25037" s="93" t="s">
        <v>22443</v>
      </c>
      <c r="E25037" s="93" t="s">
        <v>14</v>
      </c>
    </row>
    <row r="25038" spans="1:5" x14ac:dyDescent="0.25">
      <c r="A25038" s="93" t="s">
        <v>4141</v>
      </c>
      <c r="B25038" t="s">
        <v>21791</v>
      </c>
      <c r="C25038">
        <v>20083</v>
      </c>
      <c r="D25038" s="93" t="s">
        <v>22441</v>
      </c>
      <c r="E25038" s="93" t="s">
        <v>14</v>
      </c>
    </row>
    <row r="25039" spans="1:5" x14ac:dyDescent="0.25">
      <c r="A25039" s="93" t="s">
        <v>4141</v>
      </c>
      <c r="B25039" t="s">
        <v>21791</v>
      </c>
      <c r="C25039">
        <v>20171</v>
      </c>
      <c r="D25039" s="93" t="s">
        <v>22196</v>
      </c>
      <c r="E25039" s="93" t="s">
        <v>14</v>
      </c>
    </row>
    <row r="25040" spans="1:5" x14ac:dyDescent="0.25">
      <c r="A25040" s="93" t="s">
        <v>4141</v>
      </c>
      <c r="B25040" t="s">
        <v>21791</v>
      </c>
      <c r="C25040">
        <v>38383</v>
      </c>
      <c r="D25040" s="93" t="s">
        <v>25786</v>
      </c>
      <c r="E25040" s="93" t="s">
        <v>14</v>
      </c>
    </row>
    <row r="25041" spans="1:5" x14ac:dyDescent="0.25">
      <c r="A25041" s="93" t="s">
        <v>4141</v>
      </c>
      <c r="B25041" t="s">
        <v>21783</v>
      </c>
      <c r="C25041">
        <v>88248</v>
      </c>
      <c r="D25041" s="93" t="s">
        <v>22170</v>
      </c>
      <c r="E25041" s="93" t="s">
        <v>14</v>
      </c>
    </row>
    <row r="25042" spans="1:5" x14ac:dyDescent="0.25">
      <c r="A25042" s="93" t="s">
        <v>4141</v>
      </c>
      <c r="B25042" t="s">
        <v>21783</v>
      </c>
      <c r="C25042">
        <v>88267</v>
      </c>
      <c r="D25042" s="93" t="s">
        <v>22170</v>
      </c>
      <c r="E25042" s="93" t="s">
        <v>14</v>
      </c>
    </row>
    <row r="25043" spans="1:5" x14ac:dyDescent="0.25">
      <c r="A25043" s="93" t="s">
        <v>4142</v>
      </c>
      <c r="D25043" s="93" t="s">
        <v>14</v>
      </c>
      <c r="E25043" s="93" t="s">
        <v>33951</v>
      </c>
    </row>
    <row r="25044" spans="1:5" x14ac:dyDescent="0.25">
      <c r="A25044" s="93" t="s">
        <v>4142</v>
      </c>
      <c r="B25044" t="s">
        <v>21791</v>
      </c>
      <c r="C25044">
        <v>21114</v>
      </c>
      <c r="D25044" s="93" t="s">
        <v>21885</v>
      </c>
      <c r="E25044" s="93" t="s">
        <v>14</v>
      </c>
    </row>
    <row r="25045" spans="1:5" x14ac:dyDescent="0.25">
      <c r="A25045" s="93" t="s">
        <v>4142</v>
      </c>
      <c r="B25045" t="s">
        <v>21791</v>
      </c>
      <c r="C25045">
        <v>38002</v>
      </c>
      <c r="D25045" s="93" t="s">
        <v>22196</v>
      </c>
      <c r="E25045" s="93" t="s">
        <v>14</v>
      </c>
    </row>
    <row r="25046" spans="1:5" x14ac:dyDescent="0.25">
      <c r="A25046" s="93" t="s">
        <v>4142</v>
      </c>
      <c r="B25046" t="s">
        <v>21783</v>
      </c>
      <c r="C25046">
        <v>88248</v>
      </c>
      <c r="D25046" s="93" t="s">
        <v>27559</v>
      </c>
      <c r="E25046" s="93" t="s">
        <v>14</v>
      </c>
    </row>
    <row r="25047" spans="1:5" x14ac:dyDescent="0.25">
      <c r="A25047" s="93" t="s">
        <v>4142</v>
      </c>
      <c r="B25047" t="s">
        <v>21783</v>
      </c>
      <c r="C25047">
        <v>88267</v>
      </c>
      <c r="D25047" s="93" t="s">
        <v>27559</v>
      </c>
      <c r="E25047" s="93" t="s">
        <v>14</v>
      </c>
    </row>
    <row r="25048" spans="1:5" x14ac:dyDescent="0.25">
      <c r="A25048" s="93" t="s">
        <v>4143</v>
      </c>
      <c r="D25048" s="93" t="s">
        <v>14</v>
      </c>
      <c r="E25048" s="93" t="s">
        <v>33952</v>
      </c>
    </row>
    <row r="25049" spans="1:5" x14ac:dyDescent="0.25">
      <c r="A25049" s="93" t="s">
        <v>4143</v>
      </c>
      <c r="B25049" t="s">
        <v>21791</v>
      </c>
      <c r="C25049">
        <v>300</v>
      </c>
      <c r="D25049" s="93" t="s">
        <v>22961</v>
      </c>
      <c r="E25049" s="93" t="s">
        <v>14</v>
      </c>
    </row>
    <row r="25050" spans="1:5" x14ac:dyDescent="0.25">
      <c r="A25050" s="93" t="s">
        <v>4143</v>
      </c>
      <c r="B25050" t="s">
        <v>21791</v>
      </c>
      <c r="C25050">
        <v>20078</v>
      </c>
      <c r="D25050" s="93" t="s">
        <v>22481</v>
      </c>
      <c r="E25050" s="93" t="s">
        <v>14</v>
      </c>
    </row>
    <row r="25051" spans="1:5" x14ac:dyDescent="0.25">
      <c r="A25051" s="93" t="s">
        <v>4143</v>
      </c>
      <c r="B25051" t="s">
        <v>21791</v>
      </c>
      <c r="C25051">
        <v>20166</v>
      </c>
      <c r="D25051" s="93" t="s">
        <v>22196</v>
      </c>
      <c r="E25051" s="93" t="s">
        <v>14</v>
      </c>
    </row>
    <row r="25052" spans="1:5" x14ac:dyDescent="0.25">
      <c r="A25052" s="93" t="s">
        <v>4143</v>
      </c>
      <c r="B25052" t="s">
        <v>21783</v>
      </c>
      <c r="C25052">
        <v>88248</v>
      </c>
      <c r="D25052" s="93" t="s">
        <v>22170</v>
      </c>
      <c r="E25052" s="93" t="s">
        <v>14</v>
      </c>
    </row>
    <row r="25053" spans="1:5" x14ac:dyDescent="0.25">
      <c r="A25053" s="93" t="s">
        <v>4143</v>
      </c>
      <c r="B25053" t="s">
        <v>21783</v>
      </c>
      <c r="C25053">
        <v>88267</v>
      </c>
      <c r="D25053" s="93" t="s">
        <v>22170</v>
      </c>
      <c r="E25053" s="93" t="s">
        <v>14</v>
      </c>
    </row>
    <row r="25054" spans="1:5" x14ac:dyDescent="0.25">
      <c r="A25054" s="93" t="s">
        <v>4144</v>
      </c>
      <c r="D25054" s="93" t="s">
        <v>14</v>
      </c>
      <c r="E25054" s="93" t="s">
        <v>33953</v>
      </c>
    </row>
    <row r="25055" spans="1:5" x14ac:dyDescent="0.25">
      <c r="A25055" s="93" t="s">
        <v>4144</v>
      </c>
      <c r="B25055" t="s">
        <v>21791</v>
      </c>
      <c r="C25055">
        <v>21114</v>
      </c>
      <c r="D25055" s="93" t="s">
        <v>27555</v>
      </c>
      <c r="E25055" s="93" t="s">
        <v>14</v>
      </c>
    </row>
    <row r="25056" spans="1:5" x14ac:dyDescent="0.25">
      <c r="A25056" s="93" t="s">
        <v>4144</v>
      </c>
      <c r="B25056" t="s">
        <v>21791</v>
      </c>
      <c r="C25056">
        <v>37976</v>
      </c>
      <c r="D25056" s="93" t="s">
        <v>22196</v>
      </c>
      <c r="E25056" s="93" t="s">
        <v>14</v>
      </c>
    </row>
    <row r="25057" spans="1:5" x14ac:dyDescent="0.25">
      <c r="A25057" s="93" t="s">
        <v>4144</v>
      </c>
      <c r="B25057" t="s">
        <v>21783</v>
      </c>
      <c r="C25057">
        <v>88248</v>
      </c>
      <c r="D25057" s="93" t="s">
        <v>27560</v>
      </c>
      <c r="E25057" s="93" t="s">
        <v>14</v>
      </c>
    </row>
    <row r="25058" spans="1:5" x14ac:dyDescent="0.25">
      <c r="A25058" s="93" t="s">
        <v>4144</v>
      </c>
      <c r="B25058" t="s">
        <v>21783</v>
      </c>
      <c r="C25058">
        <v>88267</v>
      </c>
      <c r="D25058" s="93" t="s">
        <v>27560</v>
      </c>
      <c r="E25058" s="93" t="s">
        <v>14</v>
      </c>
    </row>
    <row r="25059" spans="1:5" x14ac:dyDescent="0.25">
      <c r="A25059" s="93" t="s">
        <v>4145</v>
      </c>
      <c r="D25059" s="93" t="s">
        <v>14</v>
      </c>
      <c r="E25059" s="93" t="s">
        <v>33954</v>
      </c>
    </row>
    <row r="25060" spans="1:5" x14ac:dyDescent="0.25">
      <c r="A25060" s="93" t="s">
        <v>4145</v>
      </c>
      <c r="B25060" t="s">
        <v>21791</v>
      </c>
      <c r="C25060">
        <v>299</v>
      </c>
      <c r="D25060" s="93" t="s">
        <v>22196</v>
      </c>
      <c r="E25060" s="93" t="s">
        <v>14</v>
      </c>
    </row>
    <row r="25061" spans="1:5" x14ac:dyDescent="0.25">
      <c r="A25061" s="93" t="s">
        <v>4145</v>
      </c>
      <c r="B25061" t="s">
        <v>21791</v>
      </c>
      <c r="C25061">
        <v>300</v>
      </c>
      <c r="D25061" s="93" t="s">
        <v>22196</v>
      </c>
      <c r="E25061" s="93" t="s">
        <v>14</v>
      </c>
    </row>
    <row r="25062" spans="1:5" x14ac:dyDescent="0.25">
      <c r="A25062" s="93" t="s">
        <v>4145</v>
      </c>
      <c r="B25062" t="s">
        <v>21791</v>
      </c>
      <c r="C25062">
        <v>20047</v>
      </c>
      <c r="D25062" s="93" t="s">
        <v>22196</v>
      </c>
      <c r="E25062" s="93" t="s">
        <v>14</v>
      </c>
    </row>
    <row r="25063" spans="1:5" x14ac:dyDescent="0.25">
      <c r="A25063" s="93" t="s">
        <v>4145</v>
      </c>
      <c r="B25063" t="s">
        <v>21791</v>
      </c>
      <c r="C25063">
        <v>20078</v>
      </c>
      <c r="D25063" s="93" t="s">
        <v>23418</v>
      </c>
      <c r="E25063" s="93" t="s">
        <v>14</v>
      </c>
    </row>
    <row r="25064" spans="1:5" x14ac:dyDescent="0.25">
      <c r="A25064" s="93" t="s">
        <v>4145</v>
      </c>
      <c r="B25064" t="s">
        <v>21783</v>
      </c>
      <c r="C25064">
        <v>88248</v>
      </c>
      <c r="D25064" s="93" t="s">
        <v>27561</v>
      </c>
      <c r="E25064" s="93" t="s">
        <v>14</v>
      </c>
    </row>
    <row r="25065" spans="1:5" x14ac:dyDescent="0.25">
      <c r="A25065" s="93" t="s">
        <v>4145</v>
      </c>
      <c r="B25065" t="s">
        <v>21783</v>
      </c>
      <c r="C25065">
        <v>88267</v>
      </c>
      <c r="D25065" s="93" t="s">
        <v>27561</v>
      </c>
      <c r="E25065" s="93" t="s">
        <v>14</v>
      </c>
    </row>
    <row r="25066" spans="1:5" x14ac:dyDescent="0.25">
      <c r="A25066" s="93" t="s">
        <v>4146</v>
      </c>
      <c r="D25066" s="93" t="s">
        <v>14</v>
      </c>
      <c r="E25066" s="93" t="s">
        <v>33955</v>
      </c>
    </row>
    <row r="25067" spans="1:5" x14ac:dyDescent="0.25">
      <c r="A25067" s="93" t="s">
        <v>4146</v>
      </c>
      <c r="B25067" t="s">
        <v>21791</v>
      </c>
      <c r="C25067">
        <v>21114</v>
      </c>
      <c r="D25067" s="93" t="s">
        <v>27555</v>
      </c>
      <c r="E25067" s="93" t="s">
        <v>14</v>
      </c>
    </row>
    <row r="25068" spans="1:5" x14ac:dyDescent="0.25">
      <c r="A25068" s="93" t="s">
        <v>4146</v>
      </c>
      <c r="B25068" t="s">
        <v>21791</v>
      </c>
      <c r="C25068">
        <v>37984</v>
      </c>
      <c r="D25068" s="93" t="s">
        <v>22196</v>
      </c>
      <c r="E25068" s="93" t="s">
        <v>14</v>
      </c>
    </row>
    <row r="25069" spans="1:5" x14ac:dyDescent="0.25">
      <c r="A25069" s="93" t="s">
        <v>4146</v>
      </c>
      <c r="B25069" t="s">
        <v>21783</v>
      </c>
      <c r="C25069">
        <v>88248</v>
      </c>
      <c r="D25069" s="93" t="s">
        <v>27560</v>
      </c>
      <c r="E25069" s="93" t="s">
        <v>14</v>
      </c>
    </row>
    <row r="25070" spans="1:5" x14ac:dyDescent="0.25">
      <c r="A25070" s="93" t="s">
        <v>4146</v>
      </c>
      <c r="B25070" t="s">
        <v>21783</v>
      </c>
      <c r="C25070">
        <v>88267</v>
      </c>
      <c r="D25070" s="93" t="s">
        <v>27560</v>
      </c>
      <c r="E25070" s="93" t="s">
        <v>14</v>
      </c>
    </row>
    <row r="25071" spans="1:5" x14ac:dyDescent="0.25">
      <c r="A25071" s="93" t="s">
        <v>4147</v>
      </c>
      <c r="D25071" s="93" t="s">
        <v>14</v>
      </c>
      <c r="E25071" s="93" t="s">
        <v>33956</v>
      </c>
    </row>
    <row r="25072" spans="1:5" x14ac:dyDescent="0.25">
      <c r="A25072" s="93" t="s">
        <v>4147</v>
      </c>
      <c r="B25072" t="s">
        <v>21791</v>
      </c>
      <c r="C25072">
        <v>300</v>
      </c>
      <c r="D25072" s="93" t="s">
        <v>22961</v>
      </c>
      <c r="E25072" s="93" t="s">
        <v>14</v>
      </c>
    </row>
    <row r="25073" spans="1:5" x14ac:dyDescent="0.25">
      <c r="A25073" s="93" t="s">
        <v>4147</v>
      </c>
      <c r="B25073" t="s">
        <v>21791</v>
      </c>
      <c r="C25073">
        <v>20078</v>
      </c>
      <c r="D25073" s="93" t="s">
        <v>22481</v>
      </c>
      <c r="E25073" s="93" t="s">
        <v>14</v>
      </c>
    </row>
    <row r="25074" spans="1:5" x14ac:dyDescent="0.25">
      <c r="A25074" s="93" t="s">
        <v>4147</v>
      </c>
      <c r="B25074" t="s">
        <v>21791</v>
      </c>
      <c r="C25074">
        <v>38448</v>
      </c>
      <c r="D25074" s="93" t="s">
        <v>22196</v>
      </c>
      <c r="E25074" s="93" t="s">
        <v>14</v>
      </c>
    </row>
    <row r="25075" spans="1:5" x14ac:dyDescent="0.25">
      <c r="A25075" s="93" t="s">
        <v>4147</v>
      </c>
      <c r="B25075" t="s">
        <v>21783</v>
      </c>
      <c r="C25075">
        <v>88248</v>
      </c>
      <c r="D25075" s="93" t="s">
        <v>22170</v>
      </c>
      <c r="E25075" s="93" t="s">
        <v>14</v>
      </c>
    </row>
    <row r="25076" spans="1:5" x14ac:dyDescent="0.25">
      <c r="A25076" s="93" t="s">
        <v>4147</v>
      </c>
      <c r="B25076" t="s">
        <v>21783</v>
      </c>
      <c r="C25076">
        <v>88267</v>
      </c>
      <c r="D25076" s="93" t="s">
        <v>22170</v>
      </c>
      <c r="E25076" s="93" t="s">
        <v>14</v>
      </c>
    </row>
    <row r="25077" spans="1:5" x14ac:dyDescent="0.25">
      <c r="A25077" s="93" t="s">
        <v>4148</v>
      </c>
      <c r="D25077" s="93" t="s">
        <v>14</v>
      </c>
      <c r="E25077" s="93" t="s">
        <v>33957</v>
      </c>
    </row>
    <row r="25078" spans="1:5" x14ac:dyDescent="0.25">
      <c r="A25078" s="93" t="s">
        <v>4148</v>
      </c>
      <c r="B25078" t="s">
        <v>21791</v>
      </c>
      <c r="C25078">
        <v>21114</v>
      </c>
      <c r="D25078" s="93" t="s">
        <v>27555</v>
      </c>
      <c r="E25078" s="93" t="s">
        <v>14</v>
      </c>
    </row>
    <row r="25079" spans="1:5" x14ac:dyDescent="0.25">
      <c r="A25079" s="93" t="s">
        <v>4148</v>
      </c>
      <c r="B25079" t="s">
        <v>21791</v>
      </c>
      <c r="C25079">
        <v>37992</v>
      </c>
      <c r="D25079" s="93" t="s">
        <v>22196</v>
      </c>
      <c r="E25079" s="93" t="s">
        <v>14</v>
      </c>
    </row>
    <row r="25080" spans="1:5" x14ac:dyDescent="0.25">
      <c r="A25080" s="93" t="s">
        <v>4148</v>
      </c>
      <c r="B25080" t="s">
        <v>21783</v>
      </c>
      <c r="C25080">
        <v>88248</v>
      </c>
      <c r="D25080" s="93" t="s">
        <v>27560</v>
      </c>
      <c r="E25080" s="93" t="s">
        <v>14</v>
      </c>
    </row>
    <row r="25081" spans="1:5" x14ac:dyDescent="0.25">
      <c r="A25081" s="93" t="s">
        <v>4148</v>
      </c>
      <c r="B25081" t="s">
        <v>21783</v>
      </c>
      <c r="C25081">
        <v>88267</v>
      </c>
      <c r="D25081" s="93" t="s">
        <v>27560</v>
      </c>
      <c r="E25081" s="93" t="s">
        <v>14</v>
      </c>
    </row>
    <row r="25082" spans="1:5" x14ac:dyDescent="0.25">
      <c r="A25082" s="93" t="s">
        <v>4149</v>
      </c>
      <c r="D25082" s="93" t="s">
        <v>14</v>
      </c>
      <c r="E25082" s="93" t="s">
        <v>33958</v>
      </c>
    </row>
    <row r="25083" spans="1:5" x14ac:dyDescent="0.25">
      <c r="A25083" s="93" t="s">
        <v>4149</v>
      </c>
      <c r="B25083" t="s">
        <v>21791</v>
      </c>
      <c r="C25083">
        <v>298</v>
      </c>
      <c r="D25083" s="93" t="s">
        <v>23269</v>
      </c>
      <c r="E25083" s="93" t="s">
        <v>14</v>
      </c>
    </row>
    <row r="25084" spans="1:5" x14ac:dyDescent="0.25">
      <c r="A25084" s="93" t="s">
        <v>4149</v>
      </c>
      <c r="B25084" t="s">
        <v>21791</v>
      </c>
      <c r="C25084">
        <v>20078</v>
      </c>
      <c r="D25084" s="93" t="s">
        <v>21956</v>
      </c>
      <c r="E25084" s="93" t="s">
        <v>14</v>
      </c>
    </row>
    <row r="25085" spans="1:5" x14ac:dyDescent="0.25">
      <c r="A25085" s="93" t="s">
        <v>4149</v>
      </c>
      <c r="B25085" t="s">
        <v>21791</v>
      </c>
      <c r="C25085">
        <v>20142</v>
      </c>
      <c r="D25085" s="93" t="s">
        <v>22196</v>
      </c>
      <c r="E25085" s="93" t="s">
        <v>14</v>
      </c>
    </row>
    <row r="25086" spans="1:5" x14ac:dyDescent="0.25">
      <c r="A25086" s="93" t="s">
        <v>4149</v>
      </c>
      <c r="B25086" t="s">
        <v>21783</v>
      </c>
      <c r="C25086">
        <v>88248</v>
      </c>
      <c r="D25086" s="93" t="s">
        <v>23747</v>
      </c>
      <c r="E25086" s="93" t="s">
        <v>14</v>
      </c>
    </row>
    <row r="25087" spans="1:5" x14ac:dyDescent="0.25">
      <c r="A25087" s="93" t="s">
        <v>4149</v>
      </c>
      <c r="B25087" t="s">
        <v>21783</v>
      </c>
      <c r="C25087">
        <v>88267</v>
      </c>
      <c r="D25087" s="93" t="s">
        <v>23747</v>
      </c>
      <c r="E25087" s="93" t="s">
        <v>14</v>
      </c>
    </row>
    <row r="25088" spans="1:5" x14ac:dyDescent="0.25">
      <c r="A25088" s="93" t="s">
        <v>4150</v>
      </c>
      <c r="D25088" s="93" t="s">
        <v>14</v>
      </c>
      <c r="E25088" s="93" t="s">
        <v>33959</v>
      </c>
    </row>
    <row r="25089" spans="1:5" x14ac:dyDescent="0.25">
      <c r="A25089" s="93" t="s">
        <v>4150</v>
      </c>
      <c r="B25089" t="s">
        <v>21791</v>
      </c>
      <c r="C25089">
        <v>21114</v>
      </c>
      <c r="D25089" s="93" t="s">
        <v>27555</v>
      </c>
      <c r="E25089" s="93" t="s">
        <v>14</v>
      </c>
    </row>
    <row r="25090" spans="1:5" x14ac:dyDescent="0.25">
      <c r="A25090" s="93" t="s">
        <v>4150</v>
      </c>
      <c r="B25090" t="s">
        <v>21791</v>
      </c>
      <c r="C25090">
        <v>38008</v>
      </c>
      <c r="D25090" s="93" t="s">
        <v>22196</v>
      </c>
      <c r="E25090" s="93" t="s">
        <v>14</v>
      </c>
    </row>
    <row r="25091" spans="1:5" x14ac:dyDescent="0.25">
      <c r="A25091" s="93" t="s">
        <v>4150</v>
      </c>
      <c r="B25091" t="s">
        <v>21783</v>
      </c>
      <c r="C25091">
        <v>88248</v>
      </c>
      <c r="D25091" s="93" t="s">
        <v>23480</v>
      </c>
      <c r="E25091" s="93" t="s">
        <v>14</v>
      </c>
    </row>
    <row r="25092" spans="1:5" x14ac:dyDescent="0.25">
      <c r="A25092" s="93" t="s">
        <v>4150</v>
      </c>
      <c r="B25092" t="s">
        <v>21783</v>
      </c>
      <c r="C25092">
        <v>88267</v>
      </c>
      <c r="D25092" s="93" t="s">
        <v>23480</v>
      </c>
      <c r="E25092" s="93" t="s">
        <v>14</v>
      </c>
    </row>
    <row r="25093" spans="1:5" x14ac:dyDescent="0.25">
      <c r="A25093" s="93" t="s">
        <v>4151</v>
      </c>
      <c r="D25093" s="93" t="s">
        <v>14</v>
      </c>
      <c r="E25093" s="93" t="s">
        <v>33960</v>
      </c>
    </row>
    <row r="25094" spans="1:5" x14ac:dyDescent="0.25">
      <c r="A25094" s="93" t="s">
        <v>4151</v>
      </c>
      <c r="B25094" t="s">
        <v>21791</v>
      </c>
      <c r="C25094">
        <v>298</v>
      </c>
      <c r="D25094" s="93" t="s">
        <v>23269</v>
      </c>
      <c r="E25094" s="93" t="s">
        <v>14</v>
      </c>
    </row>
    <row r="25095" spans="1:5" x14ac:dyDescent="0.25">
      <c r="A25095" s="93" t="s">
        <v>4151</v>
      </c>
      <c r="B25095" t="s">
        <v>21791</v>
      </c>
      <c r="C25095">
        <v>20078</v>
      </c>
      <c r="D25095" s="93" t="s">
        <v>21956</v>
      </c>
      <c r="E25095" s="93" t="s">
        <v>14</v>
      </c>
    </row>
    <row r="25096" spans="1:5" x14ac:dyDescent="0.25">
      <c r="A25096" s="93" t="s">
        <v>4151</v>
      </c>
      <c r="B25096" t="s">
        <v>21791</v>
      </c>
      <c r="C25096">
        <v>20177</v>
      </c>
      <c r="D25096" s="93" t="s">
        <v>22196</v>
      </c>
      <c r="E25096" s="93" t="s">
        <v>14</v>
      </c>
    </row>
    <row r="25097" spans="1:5" x14ac:dyDescent="0.25">
      <c r="A25097" s="93" t="s">
        <v>4151</v>
      </c>
      <c r="B25097" t="s">
        <v>21783</v>
      </c>
      <c r="C25097">
        <v>88248</v>
      </c>
      <c r="D25097" s="93" t="s">
        <v>23747</v>
      </c>
      <c r="E25097" s="93" t="s">
        <v>14</v>
      </c>
    </row>
    <row r="25098" spans="1:5" x14ac:dyDescent="0.25">
      <c r="A25098" s="93" t="s">
        <v>4151</v>
      </c>
      <c r="B25098" t="s">
        <v>21783</v>
      </c>
      <c r="C25098">
        <v>88267</v>
      </c>
      <c r="D25098" s="93" t="s">
        <v>23747</v>
      </c>
      <c r="E25098" s="93" t="s">
        <v>14</v>
      </c>
    </row>
    <row r="25099" spans="1:5" x14ac:dyDescent="0.25">
      <c r="A25099" s="93" t="s">
        <v>4152</v>
      </c>
      <c r="D25099" s="93" t="s">
        <v>14</v>
      </c>
      <c r="E25099" s="93" t="s">
        <v>33961</v>
      </c>
    </row>
    <row r="25100" spans="1:5" x14ac:dyDescent="0.25">
      <c r="A25100" s="93" t="s">
        <v>4152</v>
      </c>
      <c r="B25100" t="s">
        <v>21791</v>
      </c>
      <c r="C25100">
        <v>21114</v>
      </c>
      <c r="D25100" s="93" t="s">
        <v>23012</v>
      </c>
      <c r="E25100" s="93" t="s">
        <v>14</v>
      </c>
    </row>
    <row r="25101" spans="1:5" x14ac:dyDescent="0.25">
      <c r="A25101" s="93" t="s">
        <v>4152</v>
      </c>
      <c r="B25101" t="s">
        <v>21791</v>
      </c>
      <c r="C25101">
        <v>38003</v>
      </c>
      <c r="D25101" s="93" t="s">
        <v>22196</v>
      </c>
      <c r="E25101" s="93" t="s">
        <v>14</v>
      </c>
    </row>
    <row r="25102" spans="1:5" x14ac:dyDescent="0.25">
      <c r="A25102" s="93" t="s">
        <v>4152</v>
      </c>
      <c r="B25102" t="s">
        <v>21783</v>
      </c>
      <c r="C25102">
        <v>88248</v>
      </c>
      <c r="D25102" s="93" t="s">
        <v>27562</v>
      </c>
      <c r="E25102" s="93" t="s">
        <v>14</v>
      </c>
    </row>
    <row r="25103" spans="1:5" x14ac:dyDescent="0.25">
      <c r="A25103" s="93" t="s">
        <v>4152</v>
      </c>
      <c r="B25103" t="s">
        <v>21783</v>
      </c>
      <c r="C25103">
        <v>88267</v>
      </c>
      <c r="D25103" s="93" t="s">
        <v>27562</v>
      </c>
      <c r="E25103" s="93" t="s">
        <v>14</v>
      </c>
    </row>
    <row r="25104" spans="1:5" x14ac:dyDescent="0.25">
      <c r="A25104" s="93" t="s">
        <v>4153</v>
      </c>
      <c r="D25104" s="93" t="s">
        <v>14</v>
      </c>
      <c r="E25104" s="93" t="s">
        <v>33962</v>
      </c>
    </row>
    <row r="25105" spans="1:5" x14ac:dyDescent="0.25">
      <c r="A25105" s="93" t="s">
        <v>4153</v>
      </c>
      <c r="B25105" t="s">
        <v>21791</v>
      </c>
      <c r="C25105">
        <v>299</v>
      </c>
      <c r="D25105" s="93" t="s">
        <v>23269</v>
      </c>
      <c r="E25105" s="93" t="s">
        <v>14</v>
      </c>
    </row>
    <row r="25106" spans="1:5" x14ac:dyDescent="0.25">
      <c r="A25106" s="93" t="s">
        <v>4153</v>
      </c>
      <c r="B25106" t="s">
        <v>21791</v>
      </c>
      <c r="C25106">
        <v>20078</v>
      </c>
      <c r="D25106" s="93" t="s">
        <v>27531</v>
      </c>
      <c r="E25106" s="93" t="s">
        <v>14</v>
      </c>
    </row>
    <row r="25107" spans="1:5" x14ac:dyDescent="0.25">
      <c r="A25107" s="93" t="s">
        <v>4153</v>
      </c>
      <c r="B25107" t="s">
        <v>21791</v>
      </c>
      <c r="C25107">
        <v>20144</v>
      </c>
      <c r="D25107" s="93" t="s">
        <v>22196</v>
      </c>
      <c r="E25107" s="93" t="s">
        <v>14</v>
      </c>
    </row>
    <row r="25108" spans="1:5" x14ac:dyDescent="0.25">
      <c r="A25108" s="93" t="s">
        <v>4153</v>
      </c>
      <c r="B25108" t="s">
        <v>21783</v>
      </c>
      <c r="C25108">
        <v>88248</v>
      </c>
      <c r="D25108" s="93" t="s">
        <v>27563</v>
      </c>
      <c r="E25108" s="93" t="s">
        <v>14</v>
      </c>
    </row>
    <row r="25109" spans="1:5" x14ac:dyDescent="0.25">
      <c r="A25109" s="93" t="s">
        <v>4153</v>
      </c>
      <c r="B25109" t="s">
        <v>21783</v>
      </c>
      <c r="C25109">
        <v>88267</v>
      </c>
      <c r="D25109" s="93" t="s">
        <v>27563</v>
      </c>
      <c r="E25109" s="93" t="s">
        <v>14</v>
      </c>
    </row>
    <row r="25110" spans="1:5" x14ac:dyDescent="0.25">
      <c r="A25110" s="93" t="s">
        <v>4154</v>
      </c>
      <c r="D25110" s="93" t="s">
        <v>14</v>
      </c>
      <c r="E25110" s="93" t="s">
        <v>33963</v>
      </c>
    </row>
    <row r="25111" spans="1:5" x14ac:dyDescent="0.25">
      <c r="A25111" s="93" t="s">
        <v>4154</v>
      </c>
      <c r="B25111" t="s">
        <v>21791</v>
      </c>
      <c r="C25111">
        <v>21114</v>
      </c>
      <c r="D25111" s="93" t="s">
        <v>22859</v>
      </c>
      <c r="E25111" s="93" t="s">
        <v>14</v>
      </c>
    </row>
    <row r="25112" spans="1:5" x14ac:dyDescent="0.25">
      <c r="A25112" s="93" t="s">
        <v>4154</v>
      </c>
      <c r="B25112" t="s">
        <v>21791</v>
      </c>
      <c r="C25112">
        <v>21121</v>
      </c>
      <c r="D25112" s="93" t="s">
        <v>22196</v>
      </c>
      <c r="E25112" s="93" t="s">
        <v>14</v>
      </c>
    </row>
    <row r="25113" spans="1:5" x14ac:dyDescent="0.25">
      <c r="A25113" s="93" t="s">
        <v>4154</v>
      </c>
      <c r="B25113" t="s">
        <v>21783</v>
      </c>
      <c r="C25113">
        <v>88248</v>
      </c>
      <c r="D25113" s="93" t="s">
        <v>25922</v>
      </c>
      <c r="E25113" s="93" t="s">
        <v>14</v>
      </c>
    </row>
    <row r="25114" spans="1:5" x14ac:dyDescent="0.25">
      <c r="A25114" s="93" t="s">
        <v>4154</v>
      </c>
      <c r="B25114" t="s">
        <v>21783</v>
      </c>
      <c r="C25114">
        <v>88267</v>
      </c>
      <c r="D25114" s="93" t="s">
        <v>25922</v>
      </c>
      <c r="E25114" s="93" t="s">
        <v>14</v>
      </c>
    </row>
    <row r="25115" spans="1:5" x14ac:dyDescent="0.25">
      <c r="A25115" s="93" t="s">
        <v>4155</v>
      </c>
      <c r="D25115" s="93" t="s">
        <v>14</v>
      </c>
      <c r="E25115" s="93" t="s">
        <v>33964</v>
      </c>
    </row>
    <row r="25116" spans="1:5" x14ac:dyDescent="0.25">
      <c r="A25116" s="93" t="s">
        <v>4155</v>
      </c>
      <c r="B25116" t="s">
        <v>21791</v>
      </c>
      <c r="C25116">
        <v>298</v>
      </c>
      <c r="D25116" s="93" t="s">
        <v>22196</v>
      </c>
      <c r="E25116" s="93" t="s">
        <v>14</v>
      </c>
    </row>
    <row r="25117" spans="1:5" x14ac:dyDescent="0.25">
      <c r="A25117" s="93" t="s">
        <v>4155</v>
      </c>
      <c r="B25117" t="s">
        <v>21791</v>
      </c>
      <c r="C25117">
        <v>299</v>
      </c>
      <c r="D25117" s="93" t="s">
        <v>22961</v>
      </c>
      <c r="E25117" s="93" t="s">
        <v>14</v>
      </c>
    </row>
    <row r="25118" spans="1:5" x14ac:dyDescent="0.25">
      <c r="A25118" s="93" t="s">
        <v>4155</v>
      </c>
      <c r="B25118" t="s">
        <v>21791</v>
      </c>
      <c r="C25118">
        <v>20078</v>
      </c>
      <c r="D25118" s="93" t="s">
        <v>24015</v>
      </c>
      <c r="E25118" s="93" t="s">
        <v>14</v>
      </c>
    </row>
    <row r="25119" spans="1:5" x14ac:dyDescent="0.25">
      <c r="A25119" s="93" t="s">
        <v>4155</v>
      </c>
      <c r="B25119" t="s">
        <v>21791</v>
      </c>
      <c r="C25119">
        <v>20143</v>
      </c>
      <c r="D25119" s="93" t="s">
        <v>22196</v>
      </c>
      <c r="E25119" s="93" t="s">
        <v>14</v>
      </c>
    </row>
    <row r="25120" spans="1:5" x14ac:dyDescent="0.25">
      <c r="A25120" s="93" t="s">
        <v>4155</v>
      </c>
      <c r="B25120" t="s">
        <v>21783</v>
      </c>
      <c r="C25120">
        <v>88248</v>
      </c>
      <c r="D25120" s="93" t="s">
        <v>27564</v>
      </c>
      <c r="E25120" s="93" t="s">
        <v>14</v>
      </c>
    </row>
    <row r="25121" spans="1:5" x14ac:dyDescent="0.25">
      <c r="A25121" s="93" t="s">
        <v>4155</v>
      </c>
      <c r="B25121" t="s">
        <v>21783</v>
      </c>
      <c r="C25121">
        <v>88267</v>
      </c>
      <c r="D25121" s="93" t="s">
        <v>27564</v>
      </c>
      <c r="E25121" s="93" t="s">
        <v>14</v>
      </c>
    </row>
    <row r="25122" spans="1:5" x14ac:dyDescent="0.25">
      <c r="A25122" s="93" t="s">
        <v>4156</v>
      </c>
      <c r="D25122" s="93" t="s">
        <v>14</v>
      </c>
      <c r="E25122" s="93" t="s">
        <v>33965</v>
      </c>
    </row>
    <row r="25123" spans="1:5" x14ac:dyDescent="0.25">
      <c r="A25123" s="93" t="s">
        <v>4156</v>
      </c>
      <c r="B25123" t="s">
        <v>21791</v>
      </c>
      <c r="C25123">
        <v>299</v>
      </c>
      <c r="D25123" s="93" t="s">
        <v>23269</v>
      </c>
      <c r="E25123" s="93" t="s">
        <v>14</v>
      </c>
    </row>
    <row r="25124" spans="1:5" x14ac:dyDescent="0.25">
      <c r="A25124" s="93" t="s">
        <v>4156</v>
      </c>
      <c r="B25124" t="s">
        <v>21791</v>
      </c>
      <c r="C25124">
        <v>20078</v>
      </c>
      <c r="D25124" s="93" t="s">
        <v>27531</v>
      </c>
      <c r="E25124" s="93" t="s">
        <v>14</v>
      </c>
    </row>
    <row r="25125" spans="1:5" x14ac:dyDescent="0.25">
      <c r="A25125" s="93" t="s">
        <v>4156</v>
      </c>
      <c r="B25125" t="s">
        <v>21791</v>
      </c>
      <c r="C25125">
        <v>20179</v>
      </c>
      <c r="D25125" s="93" t="s">
        <v>22196</v>
      </c>
      <c r="E25125" s="93" t="s">
        <v>14</v>
      </c>
    </row>
    <row r="25126" spans="1:5" x14ac:dyDescent="0.25">
      <c r="A25126" s="93" t="s">
        <v>4156</v>
      </c>
      <c r="B25126" t="s">
        <v>21783</v>
      </c>
      <c r="C25126">
        <v>88248</v>
      </c>
      <c r="D25126" s="93" t="s">
        <v>27563</v>
      </c>
      <c r="E25126" s="93" t="s">
        <v>14</v>
      </c>
    </row>
    <row r="25127" spans="1:5" x14ac:dyDescent="0.25">
      <c r="A25127" s="93" t="s">
        <v>4156</v>
      </c>
      <c r="B25127" t="s">
        <v>21783</v>
      </c>
      <c r="C25127">
        <v>88267</v>
      </c>
      <c r="D25127" s="93" t="s">
        <v>27563</v>
      </c>
      <c r="E25127" s="93" t="s">
        <v>14</v>
      </c>
    </row>
    <row r="25128" spans="1:5" x14ac:dyDescent="0.25">
      <c r="A25128" s="93" t="s">
        <v>4157</v>
      </c>
      <c r="D25128" s="93" t="s">
        <v>14</v>
      </c>
      <c r="E25128" s="93" t="s">
        <v>33966</v>
      </c>
    </row>
    <row r="25129" spans="1:5" x14ac:dyDescent="0.25">
      <c r="A25129" s="93" t="s">
        <v>4157</v>
      </c>
      <c r="B25129" t="s">
        <v>21791</v>
      </c>
      <c r="C25129">
        <v>21114</v>
      </c>
      <c r="D25129" s="93" t="s">
        <v>22859</v>
      </c>
      <c r="E25129" s="93" t="s">
        <v>14</v>
      </c>
    </row>
    <row r="25130" spans="1:5" x14ac:dyDescent="0.25">
      <c r="A25130" s="93" t="s">
        <v>4157</v>
      </c>
      <c r="B25130" t="s">
        <v>21791</v>
      </c>
      <c r="C25130">
        <v>38017</v>
      </c>
      <c r="D25130" s="93" t="s">
        <v>22196</v>
      </c>
      <c r="E25130" s="93" t="s">
        <v>14</v>
      </c>
    </row>
    <row r="25131" spans="1:5" x14ac:dyDescent="0.25">
      <c r="A25131" s="93" t="s">
        <v>4157</v>
      </c>
      <c r="B25131" t="s">
        <v>21783</v>
      </c>
      <c r="C25131">
        <v>88248</v>
      </c>
      <c r="D25131" s="93" t="s">
        <v>25922</v>
      </c>
      <c r="E25131" s="93" t="s">
        <v>14</v>
      </c>
    </row>
    <row r="25132" spans="1:5" x14ac:dyDescent="0.25">
      <c r="A25132" s="93" t="s">
        <v>4157</v>
      </c>
      <c r="B25132" t="s">
        <v>21783</v>
      </c>
      <c r="C25132">
        <v>88267</v>
      </c>
      <c r="D25132" s="93" t="s">
        <v>25922</v>
      </c>
      <c r="E25132" s="93" t="s">
        <v>14</v>
      </c>
    </row>
    <row r="25133" spans="1:5" x14ac:dyDescent="0.25">
      <c r="A25133" s="93" t="s">
        <v>4158</v>
      </c>
      <c r="D25133" s="93" t="s">
        <v>14</v>
      </c>
      <c r="E25133" s="93" t="s">
        <v>33967</v>
      </c>
    </row>
    <row r="25134" spans="1:5" x14ac:dyDescent="0.25">
      <c r="A25134" s="93" t="s">
        <v>4158</v>
      </c>
      <c r="B25134" t="s">
        <v>21791</v>
      </c>
      <c r="C25134">
        <v>21114</v>
      </c>
      <c r="D25134" s="93" t="s">
        <v>22859</v>
      </c>
      <c r="E25134" s="93" t="s">
        <v>14</v>
      </c>
    </row>
    <row r="25135" spans="1:5" x14ac:dyDescent="0.25">
      <c r="A25135" s="93" t="s">
        <v>4158</v>
      </c>
      <c r="B25135" t="s">
        <v>21791</v>
      </c>
      <c r="C25135">
        <v>38019</v>
      </c>
      <c r="D25135" s="93" t="s">
        <v>22196</v>
      </c>
      <c r="E25135" s="93" t="s">
        <v>14</v>
      </c>
    </row>
    <row r="25136" spans="1:5" x14ac:dyDescent="0.25">
      <c r="A25136" s="93" t="s">
        <v>4158</v>
      </c>
      <c r="B25136" t="s">
        <v>21783</v>
      </c>
      <c r="C25136">
        <v>88248</v>
      </c>
      <c r="D25136" s="93" t="s">
        <v>25922</v>
      </c>
      <c r="E25136" s="93" t="s">
        <v>14</v>
      </c>
    </row>
    <row r="25137" spans="1:5" x14ac:dyDescent="0.25">
      <c r="A25137" s="93" t="s">
        <v>4158</v>
      </c>
      <c r="B25137" t="s">
        <v>21783</v>
      </c>
      <c r="C25137">
        <v>88267</v>
      </c>
      <c r="D25137" s="93" t="s">
        <v>25922</v>
      </c>
      <c r="E25137" s="93" t="s">
        <v>14</v>
      </c>
    </row>
    <row r="25138" spans="1:5" x14ac:dyDescent="0.25">
      <c r="A25138" s="93" t="s">
        <v>4159</v>
      </c>
      <c r="D25138" s="93" t="s">
        <v>14</v>
      </c>
      <c r="E25138" s="93" t="s">
        <v>33968</v>
      </c>
    </row>
    <row r="25139" spans="1:5" x14ac:dyDescent="0.25">
      <c r="A25139" s="93" t="s">
        <v>4159</v>
      </c>
      <c r="B25139" t="s">
        <v>21791</v>
      </c>
      <c r="C25139">
        <v>298</v>
      </c>
      <c r="D25139" s="93" t="s">
        <v>22196</v>
      </c>
      <c r="E25139" s="93" t="s">
        <v>14</v>
      </c>
    </row>
    <row r="25140" spans="1:5" x14ac:dyDescent="0.25">
      <c r="A25140" s="93" t="s">
        <v>4159</v>
      </c>
      <c r="B25140" t="s">
        <v>21791</v>
      </c>
      <c r="C25140">
        <v>299</v>
      </c>
      <c r="D25140" s="93" t="s">
        <v>22961</v>
      </c>
      <c r="E25140" s="93" t="s">
        <v>14</v>
      </c>
    </row>
    <row r="25141" spans="1:5" x14ac:dyDescent="0.25">
      <c r="A25141" s="93" t="s">
        <v>4159</v>
      </c>
      <c r="B25141" t="s">
        <v>21791</v>
      </c>
      <c r="C25141">
        <v>20078</v>
      </c>
      <c r="D25141" s="93" t="s">
        <v>24015</v>
      </c>
      <c r="E25141" s="93" t="s">
        <v>14</v>
      </c>
    </row>
    <row r="25142" spans="1:5" x14ac:dyDescent="0.25">
      <c r="A25142" s="93" t="s">
        <v>4159</v>
      </c>
      <c r="B25142" t="s">
        <v>21791</v>
      </c>
      <c r="C25142">
        <v>20178</v>
      </c>
      <c r="D25142" s="93" t="s">
        <v>22196</v>
      </c>
      <c r="E25142" s="93" t="s">
        <v>14</v>
      </c>
    </row>
    <row r="25143" spans="1:5" x14ac:dyDescent="0.25">
      <c r="A25143" s="93" t="s">
        <v>4159</v>
      </c>
      <c r="B25143" t="s">
        <v>21783</v>
      </c>
      <c r="C25143">
        <v>88248</v>
      </c>
      <c r="D25143" s="93" t="s">
        <v>27564</v>
      </c>
      <c r="E25143" s="93" t="s">
        <v>14</v>
      </c>
    </row>
    <row r="25144" spans="1:5" x14ac:dyDescent="0.25">
      <c r="A25144" s="93" t="s">
        <v>4159</v>
      </c>
      <c r="B25144" t="s">
        <v>21783</v>
      </c>
      <c r="C25144">
        <v>88267</v>
      </c>
      <c r="D25144" s="93" t="s">
        <v>27564</v>
      </c>
      <c r="E25144" s="93" t="s">
        <v>14</v>
      </c>
    </row>
    <row r="25145" spans="1:5" x14ac:dyDescent="0.25">
      <c r="A25145" s="93" t="s">
        <v>4160</v>
      </c>
      <c r="D25145" s="93" t="s">
        <v>14</v>
      </c>
      <c r="E25145" s="93" t="s">
        <v>33969</v>
      </c>
    </row>
    <row r="25146" spans="1:5" x14ac:dyDescent="0.25">
      <c r="A25146" s="93" t="s">
        <v>4160</v>
      </c>
      <c r="B25146" t="s">
        <v>21791</v>
      </c>
      <c r="C25146">
        <v>21114</v>
      </c>
      <c r="D25146" s="93" t="s">
        <v>23012</v>
      </c>
      <c r="E25146" s="93" t="s">
        <v>14</v>
      </c>
    </row>
    <row r="25147" spans="1:5" x14ac:dyDescent="0.25">
      <c r="A25147" s="93" t="s">
        <v>4160</v>
      </c>
      <c r="B25147" t="s">
        <v>21791</v>
      </c>
      <c r="C25147">
        <v>38010</v>
      </c>
      <c r="D25147" s="93" t="s">
        <v>22196</v>
      </c>
      <c r="E25147" s="93" t="s">
        <v>14</v>
      </c>
    </row>
    <row r="25148" spans="1:5" x14ac:dyDescent="0.25">
      <c r="A25148" s="93" t="s">
        <v>4160</v>
      </c>
      <c r="B25148" t="s">
        <v>21783</v>
      </c>
      <c r="C25148">
        <v>88248</v>
      </c>
      <c r="D25148" s="93" t="s">
        <v>25893</v>
      </c>
      <c r="E25148" s="93" t="s">
        <v>14</v>
      </c>
    </row>
    <row r="25149" spans="1:5" x14ac:dyDescent="0.25">
      <c r="A25149" s="93" t="s">
        <v>4160</v>
      </c>
      <c r="B25149" t="s">
        <v>21783</v>
      </c>
      <c r="C25149">
        <v>88267</v>
      </c>
      <c r="D25149" s="93" t="s">
        <v>25893</v>
      </c>
      <c r="E25149" s="93" t="s">
        <v>14</v>
      </c>
    </row>
    <row r="25150" spans="1:5" x14ac:dyDescent="0.25">
      <c r="A25150" s="93" t="s">
        <v>4161</v>
      </c>
      <c r="D25150" s="93" t="s">
        <v>14</v>
      </c>
      <c r="E25150" s="93" t="s">
        <v>33970</v>
      </c>
    </row>
    <row r="25151" spans="1:5" x14ac:dyDescent="0.25">
      <c r="A25151" s="93" t="s">
        <v>4161</v>
      </c>
      <c r="B25151" t="s">
        <v>21791</v>
      </c>
      <c r="C25151">
        <v>300</v>
      </c>
      <c r="D25151" s="93" t="s">
        <v>23269</v>
      </c>
      <c r="E25151" s="93" t="s">
        <v>14</v>
      </c>
    </row>
    <row r="25152" spans="1:5" x14ac:dyDescent="0.25">
      <c r="A25152" s="93" t="s">
        <v>4161</v>
      </c>
      <c r="B25152" t="s">
        <v>21791</v>
      </c>
      <c r="C25152">
        <v>20078</v>
      </c>
      <c r="D25152" s="93" t="s">
        <v>27565</v>
      </c>
      <c r="E25152" s="93" t="s">
        <v>14</v>
      </c>
    </row>
    <row r="25153" spans="1:5" x14ac:dyDescent="0.25">
      <c r="A25153" s="93" t="s">
        <v>4161</v>
      </c>
      <c r="B25153" t="s">
        <v>21791</v>
      </c>
      <c r="C25153">
        <v>20146</v>
      </c>
      <c r="D25153" s="93" t="s">
        <v>22196</v>
      </c>
      <c r="E25153" s="93" t="s">
        <v>14</v>
      </c>
    </row>
    <row r="25154" spans="1:5" x14ac:dyDescent="0.25">
      <c r="A25154" s="93" t="s">
        <v>4161</v>
      </c>
      <c r="B25154" t="s">
        <v>21783</v>
      </c>
      <c r="C25154">
        <v>88248</v>
      </c>
      <c r="D25154" s="93" t="s">
        <v>27566</v>
      </c>
      <c r="E25154" s="93" t="s">
        <v>14</v>
      </c>
    </row>
    <row r="25155" spans="1:5" x14ac:dyDescent="0.25">
      <c r="A25155" s="93" t="s">
        <v>4161</v>
      </c>
      <c r="B25155" t="s">
        <v>21783</v>
      </c>
      <c r="C25155">
        <v>88267</v>
      </c>
      <c r="D25155" s="93" t="s">
        <v>27566</v>
      </c>
      <c r="E25155" s="93" t="s">
        <v>14</v>
      </c>
    </row>
    <row r="25156" spans="1:5" x14ac:dyDescent="0.25">
      <c r="A25156" s="93" t="s">
        <v>4162</v>
      </c>
      <c r="D25156" s="93" t="s">
        <v>14</v>
      </c>
      <c r="E25156" s="93" t="s">
        <v>33971</v>
      </c>
    </row>
    <row r="25157" spans="1:5" x14ac:dyDescent="0.25">
      <c r="A25157" s="93" t="s">
        <v>4162</v>
      </c>
      <c r="B25157" t="s">
        <v>21791</v>
      </c>
      <c r="C25157">
        <v>299</v>
      </c>
      <c r="D25157" s="93" t="s">
        <v>22196</v>
      </c>
      <c r="E25157" s="93" t="s">
        <v>14</v>
      </c>
    </row>
    <row r="25158" spans="1:5" x14ac:dyDescent="0.25">
      <c r="A25158" s="93" t="s">
        <v>4162</v>
      </c>
      <c r="B25158" t="s">
        <v>21791</v>
      </c>
      <c r="C25158">
        <v>300</v>
      </c>
      <c r="D25158" s="93" t="s">
        <v>22961</v>
      </c>
      <c r="E25158" s="93" t="s">
        <v>14</v>
      </c>
    </row>
    <row r="25159" spans="1:5" x14ac:dyDescent="0.25">
      <c r="A25159" s="93" t="s">
        <v>4162</v>
      </c>
      <c r="B25159" t="s">
        <v>21791</v>
      </c>
      <c r="C25159">
        <v>20078</v>
      </c>
      <c r="D25159" s="93" t="s">
        <v>27567</v>
      </c>
      <c r="E25159" s="93" t="s">
        <v>14</v>
      </c>
    </row>
    <row r="25160" spans="1:5" x14ac:dyDescent="0.25">
      <c r="A25160" s="93" t="s">
        <v>4162</v>
      </c>
      <c r="B25160" t="s">
        <v>21791</v>
      </c>
      <c r="C25160">
        <v>20145</v>
      </c>
      <c r="D25160" s="93" t="s">
        <v>22196</v>
      </c>
      <c r="E25160" s="93" t="s">
        <v>14</v>
      </c>
    </row>
    <row r="25161" spans="1:5" x14ac:dyDescent="0.25">
      <c r="A25161" s="93" t="s">
        <v>4162</v>
      </c>
      <c r="B25161" t="s">
        <v>21783</v>
      </c>
      <c r="C25161">
        <v>88248</v>
      </c>
      <c r="D25161" s="93" t="s">
        <v>27568</v>
      </c>
      <c r="E25161" s="93" t="s">
        <v>14</v>
      </c>
    </row>
    <row r="25162" spans="1:5" x14ac:dyDescent="0.25">
      <c r="A25162" s="93" t="s">
        <v>4162</v>
      </c>
      <c r="B25162" t="s">
        <v>21783</v>
      </c>
      <c r="C25162">
        <v>88267</v>
      </c>
      <c r="D25162" s="93" t="s">
        <v>27568</v>
      </c>
      <c r="E25162" s="93" t="s">
        <v>14</v>
      </c>
    </row>
    <row r="25163" spans="1:5" x14ac:dyDescent="0.25">
      <c r="A25163" s="93" t="s">
        <v>4163</v>
      </c>
      <c r="D25163" s="93" t="s">
        <v>14</v>
      </c>
      <c r="E25163" s="93" t="s">
        <v>33972</v>
      </c>
    </row>
    <row r="25164" spans="1:5" x14ac:dyDescent="0.25">
      <c r="A25164" s="93" t="s">
        <v>4163</v>
      </c>
      <c r="B25164" t="s">
        <v>21791</v>
      </c>
      <c r="C25164">
        <v>21114</v>
      </c>
      <c r="D25164" s="93" t="s">
        <v>23016</v>
      </c>
      <c r="E25164" s="93" t="s">
        <v>14</v>
      </c>
    </row>
    <row r="25165" spans="1:5" x14ac:dyDescent="0.25">
      <c r="A25165" s="93" t="s">
        <v>4163</v>
      </c>
      <c r="B25165" t="s">
        <v>21791</v>
      </c>
      <c r="C25165">
        <v>38018</v>
      </c>
      <c r="D25165" s="93" t="s">
        <v>22196</v>
      </c>
      <c r="E25165" s="93" t="s">
        <v>14</v>
      </c>
    </row>
    <row r="25166" spans="1:5" x14ac:dyDescent="0.25">
      <c r="A25166" s="93" t="s">
        <v>4163</v>
      </c>
      <c r="B25166" t="s">
        <v>21783</v>
      </c>
      <c r="C25166">
        <v>88248</v>
      </c>
      <c r="D25166" s="93" t="s">
        <v>27569</v>
      </c>
      <c r="E25166" s="93" t="s">
        <v>14</v>
      </c>
    </row>
    <row r="25167" spans="1:5" x14ac:dyDescent="0.25">
      <c r="A25167" s="93" t="s">
        <v>4163</v>
      </c>
      <c r="B25167" t="s">
        <v>21783</v>
      </c>
      <c r="C25167">
        <v>88267</v>
      </c>
      <c r="D25167" s="93" t="s">
        <v>27569</v>
      </c>
      <c r="E25167" s="93" t="s">
        <v>14</v>
      </c>
    </row>
    <row r="25168" spans="1:5" x14ac:dyDescent="0.25">
      <c r="A25168" s="93" t="s">
        <v>4164</v>
      </c>
      <c r="D25168" s="93" t="s">
        <v>14</v>
      </c>
      <c r="E25168" s="93" t="s">
        <v>33973</v>
      </c>
    </row>
    <row r="25169" spans="1:5" x14ac:dyDescent="0.25">
      <c r="A25169" s="93" t="s">
        <v>4164</v>
      </c>
      <c r="B25169" t="s">
        <v>21791</v>
      </c>
      <c r="C25169">
        <v>300</v>
      </c>
      <c r="D25169" s="93" t="s">
        <v>23269</v>
      </c>
      <c r="E25169" s="93" t="s">
        <v>14</v>
      </c>
    </row>
    <row r="25170" spans="1:5" x14ac:dyDescent="0.25">
      <c r="A25170" s="93" t="s">
        <v>4164</v>
      </c>
      <c r="B25170" t="s">
        <v>21791</v>
      </c>
      <c r="C25170">
        <v>20078</v>
      </c>
      <c r="D25170" s="93" t="s">
        <v>27565</v>
      </c>
      <c r="E25170" s="93" t="s">
        <v>14</v>
      </c>
    </row>
    <row r="25171" spans="1:5" x14ac:dyDescent="0.25">
      <c r="A25171" s="93" t="s">
        <v>4164</v>
      </c>
      <c r="B25171" t="s">
        <v>21791</v>
      </c>
      <c r="C25171">
        <v>20181</v>
      </c>
      <c r="D25171" s="93" t="s">
        <v>22196</v>
      </c>
      <c r="E25171" s="93" t="s">
        <v>14</v>
      </c>
    </row>
    <row r="25172" spans="1:5" x14ac:dyDescent="0.25">
      <c r="A25172" s="93" t="s">
        <v>4164</v>
      </c>
      <c r="B25172" t="s">
        <v>21783</v>
      </c>
      <c r="C25172">
        <v>88248</v>
      </c>
      <c r="D25172" s="93" t="s">
        <v>27566</v>
      </c>
      <c r="E25172" s="93" t="s">
        <v>14</v>
      </c>
    </row>
    <row r="25173" spans="1:5" x14ac:dyDescent="0.25">
      <c r="A25173" s="93" t="s">
        <v>4164</v>
      </c>
      <c r="B25173" t="s">
        <v>21783</v>
      </c>
      <c r="C25173">
        <v>88267</v>
      </c>
      <c r="D25173" s="93" t="s">
        <v>27566</v>
      </c>
      <c r="E25173" s="93" t="s">
        <v>14</v>
      </c>
    </row>
    <row r="25174" spans="1:5" x14ac:dyDescent="0.25">
      <c r="A25174" s="93" t="s">
        <v>4165</v>
      </c>
      <c r="D25174" s="93" t="s">
        <v>14</v>
      </c>
      <c r="E25174" s="93" t="s">
        <v>33974</v>
      </c>
    </row>
    <row r="25175" spans="1:5" x14ac:dyDescent="0.25">
      <c r="A25175" s="93" t="s">
        <v>4165</v>
      </c>
      <c r="B25175" t="s">
        <v>21791</v>
      </c>
      <c r="C25175">
        <v>21114</v>
      </c>
      <c r="D25175" s="93" t="s">
        <v>23012</v>
      </c>
      <c r="E25175" s="93" t="s">
        <v>14</v>
      </c>
    </row>
    <row r="25176" spans="1:5" x14ac:dyDescent="0.25">
      <c r="A25176" s="93" t="s">
        <v>4165</v>
      </c>
      <c r="B25176" t="s">
        <v>21791</v>
      </c>
      <c r="C25176">
        <v>38020</v>
      </c>
      <c r="D25176" s="93" t="s">
        <v>22196</v>
      </c>
      <c r="E25176" s="93" t="s">
        <v>14</v>
      </c>
    </row>
    <row r="25177" spans="1:5" x14ac:dyDescent="0.25">
      <c r="A25177" s="93" t="s">
        <v>4165</v>
      </c>
      <c r="B25177" t="s">
        <v>21783</v>
      </c>
      <c r="C25177">
        <v>88248</v>
      </c>
      <c r="D25177" s="93" t="s">
        <v>25893</v>
      </c>
      <c r="E25177" s="93" t="s">
        <v>14</v>
      </c>
    </row>
    <row r="25178" spans="1:5" x14ac:dyDescent="0.25">
      <c r="A25178" s="93" t="s">
        <v>4165</v>
      </c>
      <c r="B25178" t="s">
        <v>21783</v>
      </c>
      <c r="C25178">
        <v>88267</v>
      </c>
      <c r="D25178" s="93" t="s">
        <v>25893</v>
      </c>
      <c r="E25178" s="93" t="s">
        <v>14</v>
      </c>
    </row>
    <row r="25179" spans="1:5" x14ac:dyDescent="0.25">
      <c r="A25179" s="93" t="s">
        <v>4166</v>
      </c>
      <c r="D25179" s="93" t="s">
        <v>14</v>
      </c>
      <c r="E25179" s="93" t="s">
        <v>33975</v>
      </c>
    </row>
    <row r="25180" spans="1:5" x14ac:dyDescent="0.25">
      <c r="A25180" s="93" t="s">
        <v>4166</v>
      </c>
      <c r="B25180" t="s">
        <v>21791</v>
      </c>
      <c r="C25180">
        <v>21114</v>
      </c>
      <c r="D25180" s="93" t="s">
        <v>23012</v>
      </c>
      <c r="E25180" s="93" t="s">
        <v>14</v>
      </c>
    </row>
    <row r="25181" spans="1:5" x14ac:dyDescent="0.25">
      <c r="A25181" s="93" t="s">
        <v>4166</v>
      </c>
      <c r="B25181" t="s">
        <v>21791</v>
      </c>
      <c r="C25181">
        <v>38674</v>
      </c>
      <c r="D25181" s="93" t="s">
        <v>22196</v>
      </c>
      <c r="E25181" s="93" t="s">
        <v>14</v>
      </c>
    </row>
    <row r="25182" spans="1:5" x14ac:dyDescent="0.25">
      <c r="A25182" s="93" t="s">
        <v>4166</v>
      </c>
      <c r="B25182" t="s">
        <v>21783</v>
      </c>
      <c r="C25182">
        <v>88248</v>
      </c>
      <c r="D25182" s="93" t="s">
        <v>27570</v>
      </c>
      <c r="E25182" s="93" t="s">
        <v>14</v>
      </c>
    </row>
    <row r="25183" spans="1:5" x14ac:dyDescent="0.25">
      <c r="A25183" s="93" t="s">
        <v>4166</v>
      </c>
      <c r="B25183" t="s">
        <v>21783</v>
      </c>
      <c r="C25183">
        <v>88267</v>
      </c>
      <c r="D25183" s="93" t="s">
        <v>27570</v>
      </c>
      <c r="E25183" s="93" t="s">
        <v>14</v>
      </c>
    </row>
    <row r="25184" spans="1:5" x14ac:dyDescent="0.25">
      <c r="A25184" s="93" t="s">
        <v>4167</v>
      </c>
      <c r="D25184" s="93" t="s">
        <v>14</v>
      </c>
      <c r="E25184" s="93" t="s">
        <v>33976</v>
      </c>
    </row>
    <row r="25185" spans="1:5" x14ac:dyDescent="0.25">
      <c r="A25185" s="93" t="s">
        <v>4167</v>
      </c>
      <c r="B25185" t="s">
        <v>21791</v>
      </c>
      <c r="C25185">
        <v>299</v>
      </c>
      <c r="D25185" s="93" t="s">
        <v>22196</v>
      </c>
      <c r="E25185" s="93" t="s">
        <v>14</v>
      </c>
    </row>
    <row r="25186" spans="1:5" x14ac:dyDescent="0.25">
      <c r="A25186" s="93" t="s">
        <v>4167</v>
      </c>
      <c r="B25186" t="s">
        <v>21791</v>
      </c>
      <c r="C25186">
        <v>300</v>
      </c>
      <c r="D25186" s="93" t="s">
        <v>22961</v>
      </c>
      <c r="E25186" s="93" t="s">
        <v>14</v>
      </c>
    </row>
    <row r="25187" spans="1:5" x14ac:dyDescent="0.25">
      <c r="A25187" s="93" t="s">
        <v>4167</v>
      </c>
      <c r="B25187" t="s">
        <v>21791</v>
      </c>
      <c r="C25187">
        <v>20078</v>
      </c>
      <c r="D25187" s="93" t="s">
        <v>27567</v>
      </c>
      <c r="E25187" s="93" t="s">
        <v>14</v>
      </c>
    </row>
    <row r="25188" spans="1:5" x14ac:dyDescent="0.25">
      <c r="A25188" s="93" t="s">
        <v>4167</v>
      </c>
      <c r="B25188" t="s">
        <v>21791</v>
      </c>
      <c r="C25188">
        <v>20180</v>
      </c>
      <c r="D25188" s="93" t="s">
        <v>22196</v>
      </c>
      <c r="E25188" s="93" t="s">
        <v>14</v>
      </c>
    </row>
    <row r="25189" spans="1:5" x14ac:dyDescent="0.25">
      <c r="A25189" s="93" t="s">
        <v>4167</v>
      </c>
      <c r="B25189" t="s">
        <v>21783</v>
      </c>
      <c r="C25189">
        <v>88248</v>
      </c>
      <c r="D25189" s="93" t="s">
        <v>27568</v>
      </c>
      <c r="E25189" s="93" t="s">
        <v>14</v>
      </c>
    </row>
    <row r="25190" spans="1:5" x14ac:dyDescent="0.25">
      <c r="A25190" s="93" t="s">
        <v>4167</v>
      </c>
      <c r="B25190" t="s">
        <v>21783</v>
      </c>
      <c r="C25190">
        <v>88267</v>
      </c>
      <c r="D25190" s="93" t="s">
        <v>27568</v>
      </c>
      <c r="E25190" s="93" t="s">
        <v>14</v>
      </c>
    </row>
    <row r="25191" spans="1:5" x14ac:dyDescent="0.25">
      <c r="A25191" s="93" t="s">
        <v>4168</v>
      </c>
      <c r="D25191" s="93" t="s">
        <v>14</v>
      </c>
      <c r="E25191" s="93" t="s">
        <v>33977</v>
      </c>
    </row>
    <row r="25192" spans="1:5" x14ac:dyDescent="0.25">
      <c r="A25192" s="93" t="s">
        <v>4168</v>
      </c>
      <c r="B25192" t="s">
        <v>21791</v>
      </c>
      <c r="C25192">
        <v>21114</v>
      </c>
      <c r="D25192" s="93" t="s">
        <v>22545</v>
      </c>
      <c r="E25192" s="93" t="s">
        <v>14</v>
      </c>
    </row>
    <row r="25193" spans="1:5" x14ac:dyDescent="0.25">
      <c r="A25193" s="93" t="s">
        <v>4168</v>
      </c>
      <c r="B25193" t="s">
        <v>21791</v>
      </c>
      <c r="C25193">
        <v>38011</v>
      </c>
      <c r="D25193" s="93" t="s">
        <v>22196</v>
      </c>
      <c r="E25193" s="93" t="s">
        <v>14</v>
      </c>
    </row>
    <row r="25194" spans="1:5" x14ac:dyDescent="0.25">
      <c r="A25194" s="93" t="s">
        <v>4168</v>
      </c>
      <c r="B25194" t="s">
        <v>21783</v>
      </c>
      <c r="C25194">
        <v>88248</v>
      </c>
      <c r="D25194" s="93" t="s">
        <v>27571</v>
      </c>
      <c r="E25194" s="93" t="s">
        <v>14</v>
      </c>
    </row>
    <row r="25195" spans="1:5" x14ac:dyDescent="0.25">
      <c r="A25195" s="93" t="s">
        <v>4168</v>
      </c>
      <c r="B25195" t="s">
        <v>21783</v>
      </c>
      <c r="C25195">
        <v>88267</v>
      </c>
      <c r="D25195" s="93" t="s">
        <v>27571</v>
      </c>
      <c r="E25195" s="93" t="s">
        <v>14</v>
      </c>
    </row>
    <row r="25196" spans="1:5" x14ac:dyDescent="0.25">
      <c r="A25196" s="93" t="s">
        <v>4169</v>
      </c>
      <c r="D25196" s="93" t="s">
        <v>14</v>
      </c>
      <c r="E25196" s="93" t="s">
        <v>33978</v>
      </c>
    </row>
    <row r="25197" spans="1:5" x14ac:dyDescent="0.25">
      <c r="A25197" s="93" t="s">
        <v>4169</v>
      </c>
      <c r="B25197" t="s">
        <v>21791</v>
      </c>
      <c r="C25197">
        <v>21114</v>
      </c>
      <c r="D25197" s="93" t="s">
        <v>23450</v>
      </c>
      <c r="E25197" s="93" t="s">
        <v>14</v>
      </c>
    </row>
    <row r="25198" spans="1:5" x14ac:dyDescent="0.25">
      <c r="A25198" s="93" t="s">
        <v>4169</v>
      </c>
      <c r="B25198" t="s">
        <v>21791</v>
      </c>
      <c r="C25198">
        <v>38012</v>
      </c>
      <c r="D25198" s="93" t="s">
        <v>22196</v>
      </c>
      <c r="E25198" s="93" t="s">
        <v>14</v>
      </c>
    </row>
    <row r="25199" spans="1:5" x14ac:dyDescent="0.25">
      <c r="A25199" s="93" t="s">
        <v>4169</v>
      </c>
      <c r="B25199" t="s">
        <v>21783</v>
      </c>
      <c r="C25199">
        <v>88248</v>
      </c>
      <c r="D25199" s="93" t="s">
        <v>27572</v>
      </c>
      <c r="E25199" s="93" t="s">
        <v>14</v>
      </c>
    </row>
    <row r="25200" spans="1:5" x14ac:dyDescent="0.25">
      <c r="A25200" s="93" t="s">
        <v>4169</v>
      </c>
      <c r="B25200" t="s">
        <v>21783</v>
      </c>
      <c r="C25200">
        <v>88267</v>
      </c>
      <c r="D25200" s="93" t="s">
        <v>27572</v>
      </c>
      <c r="E25200" s="93" t="s">
        <v>14</v>
      </c>
    </row>
    <row r="25201" spans="1:5" x14ac:dyDescent="0.25">
      <c r="A25201" s="93" t="s">
        <v>4170</v>
      </c>
      <c r="D25201" s="93" t="s">
        <v>14</v>
      </c>
      <c r="E25201" s="93" t="s">
        <v>33979</v>
      </c>
    </row>
    <row r="25202" spans="1:5" x14ac:dyDescent="0.25">
      <c r="A25202" s="93" t="s">
        <v>4170</v>
      </c>
      <c r="B25202" t="s">
        <v>21791</v>
      </c>
      <c r="C25202">
        <v>38130</v>
      </c>
      <c r="D25202" s="93" t="s">
        <v>27338</v>
      </c>
      <c r="E25202" s="93" t="s">
        <v>14</v>
      </c>
    </row>
    <row r="25203" spans="1:5" x14ac:dyDescent="0.25">
      <c r="A25203" s="93" t="s">
        <v>4170</v>
      </c>
      <c r="B25203" t="s">
        <v>21783</v>
      </c>
      <c r="C25203">
        <v>88248</v>
      </c>
      <c r="D25203" s="93" t="s">
        <v>27573</v>
      </c>
      <c r="E25203" s="93" t="s">
        <v>14</v>
      </c>
    </row>
    <row r="25204" spans="1:5" x14ac:dyDescent="0.25">
      <c r="A25204" s="93" t="s">
        <v>4170</v>
      </c>
      <c r="B25204" t="s">
        <v>21783</v>
      </c>
      <c r="C25204">
        <v>88267</v>
      </c>
      <c r="D25204" s="93" t="s">
        <v>27573</v>
      </c>
      <c r="E25204" s="93" t="s">
        <v>14</v>
      </c>
    </row>
    <row r="25205" spans="1:5" x14ac:dyDescent="0.25">
      <c r="A25205" s="93" t="s">
        <v>4171</v>
      </c>
      <c r="D25205" s="93" t="s">
        <v>14</v>
      </c>
      <c r="E25205" s="93" t="s">
        <v>33980</v>
      </c>
    </row>
    <row r="25206" spans="1:5" x14ac:dyDescent="0.25">
      <c r="A25206" s="93" t="s">
        <v>4171</v>
      </c>
      <c r="B25206" t="s">
        <v>21791</v>
      </c>
      <c r="C25206">
        <v>21114</v>
      </c>
      <c r="D25206" s="93" t="s">
        <v>22859</v>
      </c>
      <c r="E25206" s="93" t="s">
        <v>14</v>
      </c>
    </row>
    <row r="25207" spans="1:5" x14ac:dyDescent="0.25">
      <c r="A25207" s="93" t="s">
        <v>4171</v>
      </c>
      <c r="B25207" t="s">
        <v>21791</v>
      </c>
      <c r="C25207">
        <v>37956</v>
      </c>
      <c r="D25207" s="93" t="s">
        <v>22196</v>
      </c>
      <c r="E25207" s="93" t="s">
        <v>14</v>
      </c>
    </row>
    <row r="25208" spans="1:5" x14ac:dyDescent="0.25">
      <c r="A25208" s="93" t="s">
        <v>4171</v>
      </c>
      <c r="B25208" t="s">
        <v>21783</v>
      </c>
      <c r="C25208">
        <v>88248</v>
      </c>
      <c r="D25208" s="93" t="s">
        <v>22606</v>
      </c>
      <c r="E25208" s="93" t="s">
        <v>14</v>
      </c>
    </row>
    <row r="25209" spans="1:5" x14ac:dyDescent="0.25">
      <c r="A25209" s="93" t="s">
        <v>4171</v>
      </c>
      <c r="B25209" t="s">
        <v>21783</v>
      </c>
      <c r="C25209">
        <v>88267</v>
      </c>
      <c r="D25209" s="93" t="s">
        <v>22606</v>
      </c>
      <c r="E25209" s="93" t="s">
        <v>14</v>
      </c>
    </row>
    <row r="25210" spans="1:5" x14ac:dyDescent="0.25">
      <c r="A25210" s="93" t="s">
        <v>4172</v>
      </c>
      <c r="D25210" s="93" t="s">
        <v>14</v>
      </c>
      <c r="E25210" s="93" t="s">
        <v>33981</v>
      </c>
    </row>
    <row r="25211" spans="1:5" x14ac:dyDescent="0.25">
      <c r="A25211" s="93" t="s">
        <v>4172</v>
      </c>
      <c r="B25211" t="s">
        <v>21791</v>
      </c>
      <c r="C25211">
        <v>21114</v>
      </c>
      <c r="D25211" s="93" t="s">
        <v>22859</v>
      </c>
      <c r="E25211" s="93" t="s">
        <v>14</v>
      </c>
    </row>
    <row r="25212" spans="1:5" x14ac:dyDescent="0.25">
      <c r="A25212" s="93" t="s">
        <v>4172</v>
      </c>
      <c r="B25212" t="s">
        <v>21791</v>
      </c>
      <c r="C25212">
        <v>37964</v>
      </c>
      <c r="D25212" s="93" t="s">
        <v>22196</v>
      </c>
      <c r="E25212" s="93" t="s">
        <v>14</v>
      </c>
    </row>
    <row r="25213" spans="1:5" x14ac:dyDescent="0.25">
      <c r="A25213" s="93" t="s">
        <v>4172</v>
      </c>
      <c r="B25213" t="s">
        <v>21783</v>
      </c>
      <c r="C25213">
        <v>88248</v>
      </c>
      <c r="D25213" s="93" t="s">
        <v>22606</v>
      </c>
      <c r="E25213" s="93" t="s">
        <v>14</v>
      </c>
    </row>
    <row r="25214" spans="1:5" x14ac:dyDescent="0.25">
      <c r="A25214" s="93" t="s">
        <v>4172</v>
      </c>
      <c r="B25214" t="s">
        <v>21783</v>
      </c>
      <c r="C25214">
        <v>88267</v>
      </c>
      <c r="D25214" s="93" t="s">
        <v>22606</v>
      </c>
      <c r="E25214" s="93" t="s">
        <v>14</v>
      </c>
    </row>
    <row r="25215" spans="1:5" x14ac:dyDescent="0.25">
      <c r="A25215" s="93" t="s">
        <v>4173</v>
      </c>
      <c r="D25215" s="93" t="s">
        <v>14</v>
      </c>
      <c r="E25215" s="93" t="s">
        <v>33982</v>
      </c>
    </row>
    <row r="25216" spans="1:5" x14ac:dyDescent="0.25">
      <c r="A25216" s="93" t="s">
        <v>4173</v>
      </c>
      <c r="B25216" t="s">
        <v>21791</v>
      </c>
      <c r="C25216">
        <v>21114</v>
      </c>
      <c r="D25216" s="93" t="s">
        <v>22859</v>
      </c>
      <c r="E25216" s="93" t="s">
        <v>14</v>
      </c>
    </row>
    <row r="25217" spans="1:5" x14ac:dyDescent="0.25">
      <c r="A25217" s="93" t="s">
        <v>4173</v>
      </c>
      <c r="B25217" t="s">
        <v>21791</v>
      </c>
      <c r="C25217">
        <v>37972</v>
      </c>
      <c r="D25217" s="93" t="s">
        <v>22196</v>
      </c>
      <c r="E25217" s="93" t="s">
        <v>14</v>
      </c>
    </row>
    <row r="25218" spans="1:5" x14ac:dyDescent="0.25">
      <c r="A25218" s="93" t="s">
        <v>4173</v>
      </c>
      <c r="B25218" t="s">
        <v>21783</v>
      </c>
      <c r="C25218">
        <v>88248</v>
      </c>
      <c r="D25218" s="93" t="s">
        <v>22606</v>
      </c>
      <c r="E25218" s="93" t="s">
        <v>14</v>
      </c>
    </row>
    <row r="25219" spans="1:5" x14ac:dyDescent="0.25">
      <c r="A25219" s="93" t="s">
        <v>4173</v>
      </c>
      <c r="B25219" t="s">
        <v>21783</v>
      </c>
      <c r="C25219">
        <v>88267</v>
      </c>
      <c r="D25219" s="93" t="s">
        <v>22606</v>
      </c>
      <c r="E25219" s="93" t="s">
        <v>14</v>
      </c>
    </row>
    <row r="25220" spans="1:5" x14ac:dyDescent="0.25">
      <c r="A25220" s="93" t="s">
        <v>4174</v>
      </c>
      <c r="D25220" s="93" t="s">
        <v>14</v>
      </c>
      <c r="E25220" s="93" t="s">
        <v>33983</v>
      </c>
    </row>
    <row r="25221" spans="1:5" x14ac:dyDescent="0.25">
      <c r="A25221" s="93" t="s">
        <v>4174</v>
      </c>
      <c r="B25221" t="s">
        <v>21791</v>
      </c>
      <c r="C25221">
        <v>21114</v>
      </c>
      <c r="D25221" s="93" t="s">
        <v>27553</v>
      </c>
      <c r="E25221" s="93" t="s">
        <v>14</v>
      </c>
    </row>
    <row r="25222" spans="1:5" x14ac:dyDescent="0.25">
      <c r="A25222" s="93" t="s">
        <v>4174</v>
      </c>
      <c r="B25222" t="s">
        <v>21791</v>
      </c>
      <c r="C25222">
        <v>37957</v>
      </c>
      <c r="D25222" s="93" t="s">
        <v>22196</v>
      </c>
      <c r="E25222" s="93" t="s">
        <v>14</v>
      </c>
    </row>
    <row r="25223" spans="1:5" x14ac:dyDescent="0.25">
      <c r="A25223" s="93" t="s">
        <v>4174</v>
      </c>
      <c r="B25223" t="s">
        <v>21783</v>
      </c>
      <c r="C25223">
        <v>88248</v>
      </c>
      <c r="D25223" s="93" t="s">
        <v>27574</v>
      </c>
      <c r="E25223" s="93" t="s">
        <v>14</v>
      </c>
    </row>
    <row r="25224" spans="1:5" x14ac:dyDescent="0.25">
      <c r="A25224" s="93" t="s">
        <v>4174</v>
      </c>
      <c r="B25224" t="s">
        <v>21783</v>
      </c>
      <c r="C25224">
        <v>88267</v>
      </c>
      <c r="D25224" s="93" t="s">
        <v>27574</v>
      </c>
      <c r="E25224" s="93" t="s">
        <v>14</v>
      </c>
    </row>
    <row r="25225" spans="1:5" x14ac:dyDescent="0.25">
      <c r="A25225" s="93" t="s">
        <v>4175</v>
      </c>
      <c r="D25225" s="93" t="s">
        <v>14</v>
      </c>
      <c r="E25225" s="93" t="s">
        <v>33984</v>
      </c>
    </row>
    <row r="25226" spans="1:5" x14ac:dyDescent="0.25">
      <c r="A25226" s="93" t="s">
        <v>4175</v>
      </c>
      <c r="B25226" t="s">
        <v>21791</v>
      </c>
      <c r="C25226">
        <v>122</v>
      </c>
      <c r="D25226" s="93" t="s">
        <v>24085</v>
      </c>
      <c r="E25226" s="93" t="s">
        <v>14</v>
      </c>
    </row>
    <row r="25227" spans="1:5" x14ac:dyDescent="0.25">
      <c r="A25227" s="93" t="s">
        <v>4175</v>
      </c>
      <c r="B25227" t="s">
        <v>21791</v>
      </c>
      <c r="C25227">
        <v>3517</v>
      </c>
      <c r="D25227" s="93" t="s">
        <v>22196</v>
      </c>
      <c r="E25227" s="93" t="s">
        <v>14</v>
      </c>
    </row>
    <row r="25228" spans="1:5" x14ac:dyDescent="0.25">
      <c r="A25228" s="93" t="s">
        <v>4175</v>
      </c>
      <c r="B25228" t="s">
        <v>21791</v>
      </c>
      <c r="C25228">
        <v>20083</v>
      </c>
      <c r="D25228" s="93" t="s">
        <v>25566</v>
      </c>
      <c r="E25228" s="93" t="s">
        <v>14</v>
      </c>
    </row>
    <row r="25229" spans="1:5" x14ac:dyDescent="0.25">
      <c r="A25229" s="93" t="s">
        <v>4175</v>
      </c>
      <c r="B25229" t="s">
        <v>21791</v>
      </c>
      <c r="C25229">
        <v>38383</v>
      </c>
      <c r="D25229" s="93" t="s">
        <v>21804</v>
      </c>
      <c r="E25229" s="93" t="s">
        <v>14</v>
      </c>
    </row>
    <row r="25230" spans="1:5" x14ac:dyDescent="0.25">
      <c r="A25230" s="93" t="s">
        <v>4175</v>
      </c>
      <c r="B25230" t="s">
        <v>21783</v>
      </c>
      <c r="C25230">
        <v>88248</v>
      </c>
      <c r="D25230" s="93" t="s">
        <v>22431</v>
      </c>
      <c r="E25230" s="93" t="s">
        <v>14</v>
      </c>
    </row>
    <row r="25231" spans="1:5" x14ac:dyDescent="0.25">
      <c r="A25231" s="93" t="s">
        <v>4175</v>
      </c>
      <c r="B25231" t="s">
        <v>21783</v>
      </c>
      <c r="C25231">
        <v>88267</v>
      </c>
      <c r="D25231" s="93" t="s">
        <v>22431</v>
      </c>
      <c r="E25231" s="93" t="s">
        <v>14</v>
      </c>
    </row>
    <row r="25232" spans="1:5" x14ac:dyDescent="0.25">
      <c r="A25232" s="93" t="s">
        <v>4176</v>
      </c>
      <c r="D25232" s="93" t="s">
        <v>14</v>
      </c>
      <c r="E25232" s="93" t="s">
        <v>33985</v>
      </c>
    </row>
    <row r="25233" spans="1:5" x14ac:dyDescent="0.25">
      <c r="A25233" s="93" t="s">
        <v>4176</v>
      </c>
      <c r="B25233" t="s">
        <v>21791</v>
      </c>
      <c r="C25233">
        <v>21114</v>
      </c>
      <c r="D25233" s="93" t="s">
        <v>27553</v>
      </c>
      <c r="E25233" s="93" t="s">
        <v>14</v>
      </c>
    </row>
    <row r="25234" spans="1:5" x14ac:dyDescent="0.25">
      <c r="A25234" s="93" t="s">
        <v>4176</v>
      </c>
      <c r="B25234" t="s">
        <v>21791</v>
      </c>
      <c r="C25234">
        <v>37965</v>
      </c>
      <c r="D25234" s="93" t="s">
        <v>22196</v>
      </c>
      <c r="E25234" s="93" t="s">
        <v>14</v>
      </c>
    </row>
    <row r="25235" spans="1:5" x14ac:dyDescent="0.25">
      <c r="A25235" s="93" t="s">
        <v>4176</v>
      </c>
      <c r="B25235" t="s">
        <v>21783</v>
      </c>
      <c r="C25235">
        <v>88248</v>
      </c>
      <c r="D25235" s="93" t="s">
        <v>27574</v>
      </c>
      <c r="E25235" s="93" t="s">
        <v>14</v>
      </c>
    </row>
    <row r="25236" spans="1:5" x14ac:dyDescent="0.25">
      <c r="A25236" s="93" t="s">
        <v>4176</v>
      </c>
      <c r="B25236" t="s">
        <v>21783</v>
      </c>
      <c r="C25236">
        <v>88267</v>
      </c>
      <c r="D25236" s="93" t="s">
        <v>27574</v>
      </c>
      <c r="E25236" s="93" t="s">
        <v>14</v>
      </c>
    </row>
    <row r="25237" spans="1:5" x14ac:dyDescent="0.25">
      <c r="A25237" s="93" t="s">
        <v>4177</v>
      </c>
      <c r="D25237" s="93" t="s">
        <v>14</v>
      </c>
      <c r="E25237" s="93" t="s">
        <v>33986</v>
      </c>
    </row>
    <row r="25238" spans="1:5" x14ac:dyDescent="0.25">
      <c r="A25238" s="93" t="s">
        <v>4177</v>
      </c>
      <c r="B25238" t="s">
        <v>21791</v>
      </c>
      <c r="C25238">
        <v>122</v>
      </c>
      <c r="D25238" s="93" t="s">
        <v>24085</v>
      </c>
      <c r="E25238" s="93" t="s">
        <v>14</v>
      </c>
    </row>
    <row r="25239" spans="1:5" x14ac:dyDescent="0.25">
      <c r="A25239" s="93" t="s">
        <v>4177</v>
      </c>
      <c r="B25239" t="s">
        <v>21791</v>
      </c>
      <c r="C25239">
        <v>3516</v>
      </c>
      <c r="D25239" s="93" t="s">
        <v>22196</v>
      </c>
      <c r="E25239" s="93" t="s">
        <v>14</v>
      </c>
    </row>
    <row r="25240" spans="1:5" x14ac:dyDescent="0.25">
      <c r="A25240" s="93" t="s">
        <v>4177</v>
      </c>
      <c r="B25240" t="s">
        <v>21791</v>
      </c>
      <c r="C25240">
        <v>20083</v>
      </c>
      <c r="D25240" s="93" t="s">
        <v>25566</v>
      </c>
      <c r="E25240" s="93" t="s">
        <v>14</v>
      </c>
    </row>
    <row r="25241" spans="1:5" x14ac:dyDescent="0.25">
      <c r="A25241" s="93" t="s">
        <v>4177</v>
      </c>
      <c r="B25241" t="s">
        <v>21791</v>
      </c>
      <c r="C25241">
        <v>38383</v>
      </c>
      <c r="D25241" s="93" t="s">
        <v>21804</v>
      </c>
      <c r="E25241" s="93" t="s">
        <v>14</v>
      </c>
    </row>
    <row r="25242" spans="1:5" x14ac:dyDescent="0.25">
      <c r="A25242" s="93" t="s">
        <v>4177</v>
      </c>
      <c r="B25242" t="s">
        <v>21783</v>
      </c>
      <c r="C25242">
        <v>88248</v>
      </c>
      <c r="D25242" s="93" t="s">
        <v>22431</v>
      </c>
      <c r="E25242" s="93" t="s">
        <v>14</v>
      </c>
    </row>
    <row r="25243" spans="1:5" x14ac:dyDescent="0.25">
      <c r="A25243" s="93" t="s">
        <v>4177</v>
      </c>
      <c r="B25243" t="s">
        <v>21783</v>
      </c>
      <c r="C25243">
        <v>88267</v>
      </c>
      <c r="D25243" s="93" t="s">
        <v>22431</v>
      </c>
      <c r="E25243" s="93" t="s">
        <v>14</v>
      </c>
    </row>
    <row r="25244" spans="1:5" x14ac:dyDescent="0.25">
      <c r="A25244" s="93" t="s">
        <v>4178</v>
      </c>
      <c r="D25244" s="93" t="s">
        <v>14</v>
      </c>
      <c r="E25244" s="93" t="s">
        <v>33987</v>
      </c>
    </row>
    <row r="25245" spans="1:5" x14ac:dyDescent="0.25">
      <c r="A25245" s="93" t="s">
        <v>4178</v>
      </c>
      <c r="B25245" t="s">
        <v>21791</v>
      </c>
      <c r="C25245">
        <v>21114</v>
      </c>
      <c r="D25245" s="93" t="s">
        <v>27553</v>
      </c>
      <c r="E25245" s="93" t="s">
        <v>14</v>
      </c>
    </row>
    <row r="25246" spans="1:5" x14ac:dyDescent="0.25">
      <c r="A25246" s="93" t="s">
        <v>4178</v>
      </c>
      <c r="B25246" t="s">
        <v>21791</v>
      </c>
      <c r="C25246">
        <v>37973</v>
      </c>
      <c r="D25246" s="93" t="s">
        <v>22196</v>
      </c>
      <c r="E25246" s="93" t="s">
        <v>14</v>
      </c>
    </row>
    <row r="25247" spans="1:5" x14ac:dyDescent="0.25">
      <c r="A25247" s="93" t="s">
        <v>4178</v>
      </c>
      <c r="B25247" t="s">
        <v>21783</v>
      </c>
      <c r="C25247">
        <v>88248</v>
      </c>
      <c r="D25247" s="93" t="s">
        <v>27574</v>
      </c>
      <c r="E25247" s="93" t="s">
        <v>14</v>
      </c>
    </row>
    <row r="25248" spans="1:5" x14ac:dyDescent="0.25">
      <c r="A25248" s="93" t="s">
        <v>4178</v>
      </c>
      <c r="B25248" t="s">
        <v>21783</v>
      </c>
      <c r="C25248">
        <v>88267</v>
      </c>
      <c r="D25248" s="93" t="s">
        <v>27574</v>
      </c>
      <c r="E25248" s="93" t="s">
        <v>14</v>
      </c>
    </row>
    <row r="25249" spans="1:5" x14ac:dyDescent="0.25">
      <c r="A25249" s="93" t="s">
        <v>4179</v>
      </c>
      <c r="D25249" s="93" t="s">
        <v>14</v>
      </c>
      <c r="E25249" s="93" t="s">
        <v>33988</v>
      </c>
    </row>
    <row r="25250" spans="1:5" x14ac:dyDescent="0.25">
      <c r="A25250" s="93" t="s">
        <v>4179</v>
      </c>
      <c r="B25250" t="s">
        <v>21791</v>
      </c>
      <c r="C25250">
        <v>122</v>
      </c>
      <c r="D25250" s="93" t="s">
        <v>24085</v>
      </c>
      <c r="E25250" s="93" t="s">
        <v>14</v>
      </c>
    </row>
    <row r="25251" spans="1:5" x14ac:dyDescent="0.25">
      <c r="A25251" s="93" t="s">
        <v>4179</v>
      </c>
      <c r="B25251" t="s">
        <v>21791</v>
      </c>
      <c r="C25251">
        <v>1933</v>
      </c>
      <c r="D25251" s="93" t="s">
        <v>22196</v>
      </c>
      <c r="E25251" s="93" t="s">
        <v>14</v>
      </c>
    </row>
    <row r="25252" spans="1:5" x14ac:dyDescent="0.25">
      <c r="A25252" s="93" t="s">
        <v>4179</v>
      </c>
      <c r="B25252" t="s">
        <v>21791</v>
      </c>
      <c r="C25252">
        <v>20083</v>
      </c>
      <c r="D25252" s="93" t="s">
        <v>25566</v>
      </c>
      <c r="E25252" s="93" t="s">
        <v>14</v>
      </c>
    </row>
    <row r="25253" spans="1:5" x14ac:dyDescent="0.25">
      <c r="A25253" s="93" t="s">
        <v>4179</v>
      </c>
      <c r="B25253" t="s">
        <v>21791</v>
      </c>
      <c r="C25253">
        <v>38383</v>
      </c>
      <c r="D25253" s="93" t="s">
        <v>21804</v>
      </c>
      <c r="E25253" s="93" t="s">
        <v>14</v>
      </c>
    </row>
    <row r="25254" spans="1:5" x14ac:dyDescent="0.25">
      <c r="A25254" s="93" t="s">
        <v>4179</v>
      </c>
      <c r="B25254" t="s">
        <v>21783</v>
      </c>
      <c r="C25254">
        <v>88248</v>
      </c>
      <c r="D25254" s="93" t="s">
        <v>22431</v>
      </c>
      <c r="E25254" s="93" t="s">
        <v>14</v>
      </c>
    </row>
    <row r="25255" spans="1:5" x14ac:dyDescent="0.25">
      <c r="A25255" s="93" t="s">
        <v>4179</v>
      </c>
      <c r="B25255" t="s">
        <v>21783</v>
      </c>
      <c r="C25255">
        <v>88267</v>
      </c>
      <c r="D25255" s="93" t="s">
        <v>22431</v>
      </c>
      <c r="E25255" s="93" t="s">
        <v>14</v>
      </c>
    </row>
    <row r="25256" spans="1:5" x14ac:dyDescent="0.25">
      <c r="A25256" s="93" t="s">
        <v>4180</v>
      </c>
      <c r="D25256" s="93" t="s">
        <v>14</v>
      </c>
      <c r="E25256" s="93" t="s">
        <v>33989</v>
      </c>
    </row>
    <row r="25257" spans="1:5" x14ac:dyDescent="0.25">
      <c r="A25257" s="93" t="s">
        <v>4180</v>
      </c>
      <c r="B25257" t="s">
        <v>21791</v>
      </c>
      <c r="C25257">
        <v>21114</v>
      </c>
      <c r="D25257" s="93" t="s">
        <v>27555</v>
      </c>
      <c r="E25257" s="93" t="s">
        <v>14</v>
      </c>
    </row>
    <row r="25258" spans="1:5" x14ac:dyDescent="0.25">
      <c r="A25258" s="93" t="s">
        <v>4180</v>
      </c>
      <c r="B25258" t="s">
        <v>21791</v>
      </c>
      <c r="C25258">
        <v>37958</v>
      </c>
      <c r="D25258" s="93" t="s">
        <v>22196</v>
      </c>
      <c r="E25258" s="93" t="s">
        <v>14</v>
      </c>
    </row>
    <row r="25259" spans="1:5" x14ac:dyDescent="0.25">
      <c r="A25259" s="93" t="s">
        <v>4180</v>
      </c>
      <c r="B25259" t="s">
        <v>21783</v>
      </c>
      <c r="C25259">
        <v>88248</v>
      </c>
      <c r="D25259" s="93" t="s">
        <v>27575</v>
      </c>
      <c r="E25259" s="93" t="s">
        <v>14</v>
      </c>
    </row>
    <row r="25260" spans="1:5" x14ac:dyDescent="0.25">
      <c r="A25260" s="93" t="s">
        <v>4180</v>
      </c>
      <c r="B25260" t="s">
        <v>21783</v>
      </c>
      <c r="C25260">
        <v>88267</v>
      </c>
      <c r="D25260" s="93" t="s">
        <v>27575</v>
      </c>
      <c r="E25260" s="93" t="s">
        <v>14</v>
      </c>
    </row>
    <row r="25261" spans="1:5" x14ac:dyDescent="0.25">
      <c r="A25261" s="93" t="s">
        <v>4181</v>
      </c>
      <c r="D25261" s="93" t="s">
        <v>14</v>
      </c>
      <c r="E25261" s="93" t="s">
        <v>33990</v>
      </c>
    </row>
    <row r="25262" spans="1:5" x14ac:dyDescent="0.25">
      <c r="A25262" s="93" t="s">
        <v>4181</v>
      </c>
      <c r="B25262" t="s">
        <v>21791</v>
      </c>
      <c r="C25262">
        <v>122</v>
      </c>
      <c r="D25262" s="93" t="s">
        <v>24085</v>
      </c>
      <c r="E25262" s="93" t="s">
        <v>14</v>
      </c>
    </row>
    <row r="25263" spans="1:5" x14ac:dyDescent="0.25">
      <c r="A25263" s="93" t="s">
        <v>4181</v>
      </c>
      <c r="B25263" t="s">
        <v>21791</v>
      </c>
      <c r="C25263">
        <v>1967</v>
      </c>
      <c r="D25263" s="93" t="s">
        <v>22196</v>
      </c>
      <c r="E25263" s="93" t="s">
        <v>14</v>
      </c>
    </row>
    <row r="25264" spans="1:5" x14ac:dyDescent="0.25">
      <c r="A25264" s="93" t="s">
        <v>4181</v>
      </c>
      <c r="B25264" t="s">
        <v>21791</v>
      </c>
      <c r="C25264">
        <v>20083</v>
      </c>
      <c r="D25264" s="93" t="s">
        <v>25566</v>
      </c>
      <c r="E25264" s="93" t="s">
        <v>14</v>
      </c>
    </row>
    <row r="25265" spans="1:5" x14ac:dyDescent="0.25">
      <c r="A25265" s="93" t="s">
        <v>4181</v>
      </c>
      <c r="B25265" t="s">
        <v>21791</v>
      </c>
      <c r="C25265">
        <v>38383</v>
      </c>
      <c r="D25265" s="93" t="s">
        <v>21804</v>
      </c>
      <c r="E25265" s="93" t="s">
        <v>14</v>
      </c>
    </row>
    <row r="25266" spans="1:5" x14ac:dyDescent="0.25">
      <c r="A25266" s="93" t="s">
        <v>4181</v>
      </c>
      <c r="B25266" t="s">
        <v>21783</v>
      </c>
      <c r="C25266">
        <v>88248</v>
      </c>
      <c r="D25266" s="93" t="s">
        <v>22431</v>
      </c>
      <c r="E25266" s="93" t="s">
        <v>14</v>
      </c>
    </row>
    <row r="25267" spans="1:5" x14ac:dyDescent="0.25">
      <c r="A25267" s="93" t="s">
        <v>4181</v>
      </c>
      <c r="B25267" t="s">
        <v>21783</v>
      </c>
      <c r="C25267">
        <v>88267</v>
      </c>
      <c r="D25267" s="93" t="s">
        <v>22431</v>
      </c>
      <c r="E25267" s="93" t="s">
        <v>14</v>
      </c>
    </row>
    <row r="25268" spans="1:5" x14ac:dyDescent="0.25">
      <c r="A25268" s="93" t="s">
        <v>4182</v>
      </c>
      <c r="D25268" s="93" t="s">
        <v>14</v>
      </c>
      <c r="E25268" s="93" t="s">
        <v>33991</v>
      </c>
    </row>
    <row r="25269" spans="1:5" x14ac:dyDescent="0.25">
      <c r="A25269" s="93" t="s">
        <v>4182</v>
      </c>
      <c r="B25269" t="s">
        <v>21791</v>
      </c>
      <c r="C25269">
        <v>296</v>
      </c>
      <c r="D25269" s="93" t="s">
        <v>22961</v>
      </c>
      <c r="E25269" s="93" t="s">
        <v>14</v>
      </c>
    </row>
    <row r="25270" spans="1:5" x14ac:dyDescent="0.25">
      <c r="A25270" s="93" t="s">
        <v>4182</v>
      </c>
      <c r="B25270" t="s">
        <v>21791</v>
      </c>
      <c r="C25270">
        <v>3526</v>
      </c>
      <c r="D25270" s="93" t="s">
        <v>22196</v>
      </c>
      <c r="E25270" s="93" t="s">
        <v>14</v>
      </c>
    </row>
    <row r="25271" spans="1:5" x14ac:dyDescent="0.25">
      <c r="A25271" s="93" t="s">
        <v>4182</v>
      </c>
      <c r="B25271" t="s">
        <v>21791</v>
      </c>
      <c r="C25271">
        <v>20078</v>
      </c>
      <c r="D25271" s="93" t="s">
        <v>22441</v>
      </c>
      <c r="E25271" s="93" t="s">
        <v>14</v>
      </c>
    </row>
    <row r="25272" spans="1:5" x14ac:dyDescent="0.25">
      <c r="A25272" s="93" t="s">
        <v>4182</v>
      </c>
      <c r="B25272" t="s">
        <v>21783</v>
      </c>
      <c r="C25272">
        <v>88248</v>
      </c>
      <c r="D25272" s="93" t="s">
        <v>27576</v>
      </c>
      <c r="E25272" s="93" t="s">
        <v>14</v>
      </c>
    </row>
    <row r="25273" spans="1:5" x14ac:dyDescent="0.25">
      <c r="A25273" s="93" t="s">
        <v>4182</v>
      </c>
      <c r="B25273" t="s">
        <v>21783</v>
      </c>
      <c r="C25273">
        <v>88267</v>
      </c>
      <c r="D25273" s="93" t="s">
        <v>27576</v>
      </c>
      <c r="E25273" s="93" t="s">
        <v>14</v>
      </c>
    </row>
    <row r="25274" spans="1:5" x14ac:dyDescent="0.25">
      <c r="A25274" s="93" t="s">
        <v>4183</v>
      </c>
      <c r="D25274" s="93" t="s">
        <v>14</v>
      </c>
      <c r="E25274" s="93" t="s">
        <v>33992</v>
      </c>
    </row>
    <row r="25275" spans="1:5" x14ac:dyDescent="0.25">
      <c r="A25275" s="93" t="s">
        <v>4183</v>
      </c>
      <c r="B25275" t="s">
        <v>21791</v>
      </c>
      <c r="C25275">
        <v>296</v>
      </c>
      <c r="D25275" s="93" t="s">
        <v>22961</v>
      </c>
      <c r="E25275" s="93" t="s">
        <v>14</v>
      </c>
    </row>
    <row r="25276" spans="1:5" x14ac:dyDescent="0.25">
      <c r="A25276" s="93" t="s">
        <v>4183</v>
      </c>
      <c r="B25276" t="s">
        <v>21791</v>
      </c>
      <c r="C25276">
        <v>3518</v>
      </c>
      <c r="D25276" s="93" t="s">
        <v>22196</v>
      </c>
      <c r="E25276" s="93" t="s">
        <v>14</v>
      </c>
    </row>
    <row r="25277" spans="1:5" x14ac:dyDescent="0.25">
      <c r="A25277" s="93" t="s">
        <v>4183</v>
      </c>
      <c r="B25277" t="s">
        <v>21791</v>
      </c>
      <c r="C25277">
        <v>20078</v>
      </c>
      <c r="D25277" s="93" t="s">
        <v>22441</v>
      </c>
      <c r="E25277" s="93" t="s">
        <v>14</v>
      </c>
    </row>
    <row r="25278" spans="1:5" x14ac:dyDescent="0.25">
      <c r="A25278" s="93" t="s">
        <v>4183</v>
      </c>
      <c r="B25278" t="s">
        <v>21783</v>
      </c>
      <c r="C25278">
        <v>88248</v>
      </c>
      <c r="D25278" s="93" t="s">
        <v>27576</v>
      </c>
      <c r="E25278" s="93" t="s">
        <v>14</v>
      </c>
    </row>
    <row r="25279" spans="1:5" x14ac:dyDescent="0.25">
      <c r="A25279" s="93" t="s">
        <v>4183</v>
      </c>
      <c r="B25279" t="s">
        <v>21783</v>
      </c>
      <c r="C25279">
        <v>88267</v>
      </c>
      <c r="D25279" s="93" t="s">
        <v>27576</v>
      </c>
      <c r="E25279" s="93" t="s">
        <v>14</v>
      </c>
    </row>
    <row r="25280" spans="1:5" x14ac:dyDescent="0.25">
      <c r="A25280" s="93" t="s">
        <v>4184</v>
      </c>
      <c r="D25280" s="93" t="s">
        <v>14</v>
      </c>
      <c r="E25280" s="93" t="s">
        <v>33993</v>
      </c>
    </row>
    <row r="25281" spans="1:5" x14ac:dyDescent="0.25">
      <c r="A25281" s="93" t="s">
        <v>4184</v>
      </c>
      <c r="B25281" t="s">
        <v>21791</v>
      </c>
      <c r="C25281">
        <v>296</v>
      </c>
      <c r="D25281" s="93" t="s">
        <v>22961</v>
      </c>
      <c r="E25281" s="93" t="s">
        <v>14</v>
      </c>
    </row>
    <row r="25282" spans="1:5" x14ac:dyDescent="0.25">
      <c r="A25282" s="93" t="s">
        <v>4184</v>
      </c>
      <c r="B25282" t="s">
        <v>21791</v>
      </c>
      <c r="C25282">
        <v>1932</v>
      </c>
      <c r="D25282" s="93" t="s">
        <v>22196</v>
      </c>
      <c r="E25282" s="93" t="s">
        <v>14</v>
      </c>
    </row>
    <row r="25283" spans="1:5" x14ac:dyDescent="0.25">
      <c r="A25283" s="93" t="s">
        <v>4184</v>
      </c>
      <c r="B25283" t="s">
        <v>21791</v>
      </c>
      <c r="C25283">
        <v>20078</v>
      </c>
      <c r="D25283" s="93" t="s">
        <v>22441</v>
      </c>
      <c r="E25283" s="93" t="s">
        <v>14</v>
      </c>
    </row>
    <row r="25284" spans="1:5" x14ac:dyDescent="0.25">
      <c r="A25284" s="93" t="s">
        <v>4184</v>
      </c>
      <c r="B25284" t="s">
        <v>21783</v>
      </c>
      <c r="C25284">
        <v>88248</v>
      </c>
      <c r="D25284" s="93" t="s">
        <v>27576</v>
      </c>
      <c r="E25284" s="93" t="s">
        <v>14</v>
      </c>
    </row>
    <row r="25285" spans="1:5" x14ac:dyDescent="0.25">
      <c r="A25285" s="93" t="s">
        <v>4184</v>
      </c>
      <c r="B25285" t="s">
        <v>21783</v>
      </c>
      <c r="C25285">
        <v>88267</v>
      </c>
      <c r="D25285" s="93" t="s">
        <v>27576</v>
      </c>
      <c r="E25285" s="93" t="s">
        <v>14</v>
      </c>
    </row>
    <row r="25286" spans="1:5" x14ac:dyDescent="0.25">
      <c r="A25286" s="93" t="s">
        <v>4185</v>
      </c>
      <c r="D25286" s="93" t="s">
        <v>14</v>
      </c>
      <c r="E25286" s="93" t="s">
        <v>33994</v>
      </c>
    </row>
    <row r="25287" spans="1:5" x14ac:dyDescent="0.25">
      <c r="A25287" s="93" t="s">
        <v>4185</v>
      </c>
      <c r="B25287" t="s">
        <v>21791</v>
      </c>
      <c r="C25287">
        <v>21114</v>
      </c>
      <c r="D25287" s="93" t="s">
        <v>27555</v>
      </c>
      <c r="E25287" s="93" t="s">
        <v>14</v>
      </c>
    </row>
    <row r="25288" spans="1:5" x14ac:dyDescent="0.25">
      <c r="A25288" s="93" t="s">
        <v>4185</v>
      </c>
      <c r="B25288" t="s">
        <v>21791</v>
      </c>
      <c r="C25288">
        <v>37966</v>
      </c>
      <c r="D25288" s="93" t="s">
        <v>22196</v>
      </c>
      <c r="E25288" s="93" t="s">
        <v>14</v>
      </c>
    </row>
    <row r="25289" spans="1:5" x14ac:dyDescent="0.25">
      <c r="A25289" s="93" t="s">
        <v>4185</v>
      </c>
      <c r="B25289" t="s">
        <v>21783</v>
      </c>
      <c r="C25289">
        <v>88248</v>
      </c>
      <c r="D25289" s="93" t="s">
        <v>27575</v>
      </c>
      <c r="E25289" s="93" t="s">
        <v>14</v>
      </c>
    </row>
    <row r="25290" spans="1:5" x14ac:dyDescent="0.25">
      <c r="A25290" s="93" t="s">
        <v>4185</v>
      </c>
      <c r="B25290" t="s">
        <v>21783</v>
      </c>
      <c r="C25290">
        <v>88267</v>
      </c>
      <c r="D25290" s="93" t="s">
        <v>27575</v>
      </c>
      <c r="E25290" s="93" t="s">
        <v>14</v>
      </c>
    </row>
    <row r="25291" spans="1:5" x14ac:dyDescent="0.25">
      <c r="A25291" s="93" t="s">
        <v>4186</v>
      </c>
      <c r="D25291" s="93" t="s">
        <v>14</v>
      </c>
      <c r="E25291" s="93" t="s">
        <v>33995</v>
      </c>
    </row>
    <row r="25292" spans="1:5" x14ac:dyDescent="0.25">
      <c r="A25292" s="93" t="s">
        <v>4186</v>
      </c>
      <c r="B25292" t="s">
        <v>21791</v>
      </c>
      <c r="C25292">
        <v>296</v>
      </c>
      <c r="D25292" s="93" t="s">
        <v>22961</v>
      </c>
      <c r="E25292" s="93" t="s">
        <v>14</v>
      </c>
    </row>
    <row r="25293" spans="1:5" x14ac:dyDescent="0.25">
      <c r="A25293" s="93" t="s">
        <v>4186</v>
      </c>
      <c r="B25293" t="s">
        <v>21791</v>
      </c>
      <c r="C25293">
        <v>1968</v>
      </c>
      <c r="D25293" s="93" t="s">
        <v>22196</v>
      </c>
      <c r="E25293" s="93" t="s">
        <v>14</v>
      </c>
    </row>
    <row r="25294" spans="1:5" x14ac:dyDescent="0.25">
      <c r="A25294" s="93" t="s">
        <v>4186</v>
      </c>
      <c r="B25294" t="s">
        <v>21791</v>
      </c>
      <c r="C25294">
        <v>20078</v>
      </c>
      <c r="D25294" s="93" t="s">
        <v>22441</v>
      </c>
      <c r="E25294" s="93" t="s">
        <v>14</v>
      </c>
    </row>
    <row r="25295" spans="1:5" x14ac:dyDescent="0.25">
      <c r="A25295" s="93" t="s">
        <v>4186</v>
      </c>
      <c r="B25295" t="s">
        <v>21783</v>
      </c>
      <c r="C25295">
        <v>88248</v>
      </c>
      <c r="D25295" s="93" t="s">
        <v>27576</v>
      </c>
      <c r="E25295" s="93" t="s">
        <v>14</v>
      </c>
    </row>
    <row r="25296" spans="1:5" x14ac:dyDescent="0.25">
      <c r="A25296" s="93" t="s">
        <v>4186</v>
      </c>
      <c r="B25296" t="s">
        <v>21783</v>
      </c>
      <c r="C25296">
        <v>88267</v>
      </c>
      <c r="D25296" s="93" t="s">
        <v>27576</v>
      </c>
      <c r="E25296" s="93" t="s">
        <v>14</v>
      </c>
    </row>
    <row r="25297" spans="1:5" x14ac:dyDescent="0.25">
      <c r="A25297" s="93" t="s">
        <v>4187</v>
      </c>
      <c r="D25297" s="93" t="s">
        <v>14</v>
      </c>
      <c r="E25297" s="93" t="s">
        <v>33996</v>
      </c>
    </row>
    <row r="25298" spans="1:5" x14ac:dyDescent="0.25">
      <c r="A25298" s="93" t="s">
        <v>4187</v>
      </c>
      <c r="B25298" t="s">
        <v>21791</v>
      </c>
      <c r="C25298">
        <v>21114</v>
      </c>
      <c r="D25298" s="93" t="s">
        <v>22859</v>
      </c>
      <c r="E25298" s="93" t="s">
        <v>14</v>
      </c>
    </row>
    <row r="25299" spans="1:5" x14ac:dyDescent="0.25">
      <c r="A25299" s="93" t="s">
        <v>4187</v>
      </c>
      <c r="B25299" t="s">
        <v>21791</v>
      </c>
      <c r="C25299">
        <v>37974</v>
      </c>
      <c r="D25299" s="93" t="s">
        <v>22196</v>
      </c>
      <c r="E25299" s="93" t="s">
        <v>14</v>
      </c>
    </row>
    <row r="25300" spans="1:5" x14ac:dyDescent="0.25">
      <c r="A25300" s="93" t="s">
        <v>4187</v>
      </c>
      <c r="B25300" t="s">
        <v>21783</v>
      </c>
      <c r="C25300">
        <v>88248</v>
      </c>
      <c r="D25300" s="93" t="s">
        <v>24011</v>
      </c>
      <c r="E25300" s="93" t="s">
        <v>14</v>
      </c>
    </row>
    <row r="25301" spans="1:5" x14ac:dyDescent="0.25">
      <c r="A25301" s="93" t="s">
        <v>4187</v>
      </c>
      <c r="B25301" t="s">
        <v>21783</v>
      </c>
      <c r="C25301">
        <v>88267</v>
      </c>
      <c r="D25301" s="93" t="s">
        <v>24011</v>
      </c>
      <c r="E25301" s="93" t="s">
        <v>14</v>
      </c>
    </row>
    <row r="25302" spans="1:5" x14ac:dyDescent="0.25">
      <c r="A25302" s="93" t="s">
        <v>4188</v>
      </c>
      <c r="D25302" s="93" t="s">
        <v>14</v>
      </c>
      <c r="E25302" s="93" t="s">
        <v>33997</v>
      </c>
    </row>
    <row r="25303" spans="1:5" x14ac:dyDescent="0.25">
      <c r="A25303" s="93" t="s">
        <v>4188</v>
      </c>
      <c r="B25303" t="s">
        <v>21791</v>
      </c>
      <c r="C25303">
        <v>297</v>
      </c>
      <c r="D25303" s="93" t="s">
        <v>22961</v>
      </c>
      <c r="E25303" s="93" t="s">
        <v>14</v>
      </c>
    </row>
    <row r="25304" spans="1:5" x14ac:dyDescent="0.25">
      <c r="A25304" s="93" t="s">
        <v>4188</v>
      </c>
      <c r="B25304" t="s">
        <v>21791</v>
      </c>
      <c r="C25304">
        <v>3509</v>
      </c>
      <c r="D25304" s="93" t="s">
        <v>22196</v>
      </c>
      <c r="E25304" s="93" t="s">
        <v>14</v>
      </c>
    </row>
    <row r="25305" spans="1:5" x14ac:dyDescent="0.25">
      <c r="A25305" s="93" t="s">
        <v>4188</v>
      </c>
      <c r="B25305" t="s">
        <v>21791</v>
      </c>
      <c r="C25305">
        <v>20078</v>
      </c>
      <c r="D25305" s="93" t="s">
        <v>22578</v>
      </c>
      <c r="E25305" s="93" t="s">
        <v>14</v>
      </c>
    </row>
    <row r="25306" spans="1:5" x14ac:dyDescent="0.25">
      <c r="A25306" s="93" t="s">
        <v>4188</v>
      </c>
      <c r="B25306" t="s">
        <v>21783</v>
      </c>
      <c r="C25306">
        <v>88248</v>
      </c>
      <c r="D25306" s="93" t="s">
        <v>26216</v>
      </c>
      <c r="E25306" s="93" t="s">
        <v>14</v>
      </c>
    </row>
    <row r="25307" spans="1:5" x14ac:dyDescent="0.25">
      <c r="A25307" s="93" t="s">
        <v>4188</v>
      </c>
      <c r="B25307" t="s">
        <v>21783</v>
      </c>
      <c r="C25307">
        <v>88267</v>
      </c>
      <c r="D25307" s="93" t="s">
        <v>26216</v>
      </c>
      <c r="E25307" s="93" t="s">
        <v>14</v>
      </c>
    </row>
    <row r="25308" spans="1:5" x14ac:dyDescent="0.25">
      <c r="A25308" s="93" t="s">
        <v>4189</v>
      </c>
      <c r="D25308" s="93" t="s">
        <v>14</v>
      </c>
      <c r="E25308" s="93" t="s">
        <v>33998</v>
      </c>
    </row>
    <row r="25309" spans="1:5" x14ac:dyDescent="0.25">
      <c r="A25309" s="93" t="s">
        <v>4189</v>
      </c>
      <c r="B25309" t="s">
        <v>21791</v>
      </c>
      <c r="C25309">
        <v>21114</v>
      </c>
      <c r="D25309" s="93" t="s">
        <v>22859</v>
      </c>
      <c r="E25309" s="93" t="s">
        <v>14</v>
      </c>
    </row>
    <row r="25310" spans="1:5" x14ac:dyDescent="0.25">
      <c r="A25310" s="93" t="s">
        <v>4189</v>
      </c>
      <c r="B25310" t="s">
        <v>21791</v>
      </c>
      <c r="C25310">
        <v>37982</v>
      </c>
      <c r="D25310" s="93" t="s">
        <v>22196</v>
      </c>
      <c r="E25310" s="93" t="s">
        <v>14</v>
      </c>
    </row>
    <row r="25311" spans="1:5" x14ac:dyDescent="0.25">
      <c r="A25311" s="93" t="s">
        <v>4189</v>
      </c>
      <c r="B25311" t="s">
        <v>21783</v>
      </c>
      <c r="C25311">
        <v>88248</v>
      </c>
      <c r="D25311" s="93" t="s">
        <v>24011</v>
      </c>
      <c r="E25311" s="93" t="s">
        <v>14</v>
      </c>
    </row>
    <row r="25312" spans="1:5" x14ac:dyDescent="0.25">
      <c r="A25312" s="93" t="s">
        <v>4189</v>
      </c>
      <c r="B25312" t="s">
        <v>21783</v>
      </c>
      <c r="C25312">
        <v>88267</v>
      </c>
      <c r="D25312" s="93" t="s">
        <v>24011</v>
      </c>
      <c r="E25312" s="93" t="s">
        <v>14</v>
      </c>
    </row>
    <row r="25313" spans="1:5" x14ac:dyDescent="0.25">
      <c r="A25313" s="93" t="s">
        <v>4190</v>
      </c>
      <c r="D25313" s="93" t="s">
        <v>14</v>
      </c>
      <c r="E25313" s="93" t="s">
        <v>33999</v>
      </c>
    </row>
    <row r="25314" spans="1:5" x14ac:dyDescent="0.25">
      <c r="A25314" s="93" t="s">
        <v>4190</v>
      </c>
      <c r="B25314" t="s">
        <v>21791</v>
      </c>
      <c r="C25314">
        <v>297</v>
      </c>
      <c r="D25314" s="93" t="s">
        <v>22961</v>
      </c>
      <c r="E25314" s="93" t="s">
        <v>14</v>
      </c>
    </row>
    <row r="25315" spans="1:5" x14ac:dyDescent="0.25">
      <c r="A25315" s="93" t="s">
        <v>4190</v>
      </c>
      <c r="B25315" t="s">
        <v>21791</v>
      </c>
      <c r="C25315">
        <v>3519</v>
      </c>
      <c r="D25315" s="93" t="s">
        <v>22196</v>
      </c>
      <c r="E25315" s="93" t="s">
        <v>14</v>
      </c>
    </row>
    <row r="25316" spans="1:5" x14ac:dyDescent="0.25">
      <c r="A25316" s="93" t="s">
        <v>4190</v>
      </c>
      <c r="B25316" t="s">
        <v>21791</v>
      </c>
      <c r="C25316">
        <v>20078</v>
      </c>
      <c r="D25316" s="93" t="s">
        <v>22578</v>
      </c>
      <c r="E25316" s="93" t="s">
        <v>14</v>
      </c>
    </row>
    <row r="25317" spans="1:5" x14ac:dyDescent="0.25">
      <c r="A25317" s="93" t="s">
        <v>4190</v>
      </c>
      <c r="B25317" t="s">
        <v>21783</v>
      </c>
      <c r="C25317">
        <v>88248</v>
      </c>
      <c r="D25317" s="93" t="s">
        <v>26216</v>
      </c>
      <c r="E25317" s="93" t="s">
        <v>14</v>
      </c>
    </row>
    <row r="25318" spans="1:5" x14ac:dyDescent="0.25">
      <c r="A25318" s="93" t="s">
        <v>4190</v>
      </c>
      <c r="B25318" t="s">
        <v>21783</v>
      </c>
      <c r="C25318">
        <v>88267</v>
      </c>
      <c r="D25318" s="93" t="s">
        <v>26216</v>
      </c>
      <c r="E25318" s="93" t="s">
        <v>14</v>
      </c>
    </row>
    <row r="25319" spans="1:5" x14ac:dyDescent="0.25">
      <c r="A25319" s="93" t="s">
        <v>4191</v>
      </c>
      <c r="D25319" s="93" t="s">
        <v>14</v>
      </c>
      <c r="E25319" s="93" t="s">
        <v>34000</v>
      </c>
    </row>
    <row r="25320" spans="1:5" x14ac:dyDescent="0.25">
      <c r="A25320" s="93" t="s">
        <v>4191</v>
      </c>
      <c r="B25320" t="s">
        <v>21791</v>
      </c>
      <c r="C25320">
        <v>21114</v>
      </c>
      <c r="D25320" s="93" t="s">
        <v>22859</v>
      </c>
      <c r="E25320" s="93" t="s">
        <v>14</v>
      </c>
    </row>
    <row r="25321" spans="1:5" x14ac:dyDescent="0.25">
      <c r="A25321" s="93" t="s">
        <v>4191</v>
      </c>
      <c r="B25321" t="s">
        <v>21791</v>
      </c>
      <c r="C25321">
        <v>37986</v>
      </c>
      <c r="D25321" s="93" t="s">
        <v>22196</v>
      </c>
      <c r="E25321" s="93" t="s">
        <v>14</v>
      </c>
    </row>
    <row r="25322" spans="1:5" x14ac:dyDescent="0.25">
      <c r="A25322" s="93" t="s">
        <v>4191</v>
      </c>
      <c r="B25322" t="s">
        <v>21783</v>
      </c>
      <c r="C25322">
        <v>88248</v>
      </c>
      <c r="D25322" s="93" t="s">
        <v>23597</v>
      </c>
      <c r="E25322" s="93" t="s">
        <v>14</v>
      </c>
    </row>
    <row r="25323" spans="1:5" x14ac:dyDescent="0.25">
      <c r="A25323" s="93" t="s">
        <v>4191</v>
      </c>
      <c r="B25323" t="s">
        <v>21783</v>
      </c>
      <c r="C25323">
        <v>88267</v>
      </c>
      <c r="D25323" s="93" t="s">
        <v>23597</v>
      </c>
      <c r="E25323" s="93" t="s">
        <v>14</v>
      </c>
    </row>
    <row r="25324" spans="1:5" x14ac:dyDescent="0.25">
      <c r="A25324" s="93" t="s">
        <v>4192</v>
      </c>
      <c r="D25324" s="93" t="s">
        <v>14</v>
      </c>
      <c r="E25324" s="93" t="s">
        <v>34001</v>
      </c>
    </row>
    <row r="25325" spans="1:5" x14ac:dyDescent="0.25">
      <c r="A25325" s="93" t="s">
        <v>4192</v>
      </c>
      <c r="B25325" t="s">
        <v>21791</v>
      </c>
      <c r="C25325">
        <v>21114</v>
      </c>
      <c r="D25325" s="93" t="s">
        <v>22859</v>
      </c>
      <c r="E25325" s="93" t="s">
        <v>14</v>
      </c>
    </row>
    <row r="25326" spans="1:5" x14ac:dyDescent="0.25">
      <c r="A25326" s="93" t="s">
        <v>4192</v>
      </c>
      <c r="B25326" t="s">
        <v>21791</v>
      </c>
      <c r="C25326">
        <v>37990</v>
      </c>
      <c r="D25326" s="93" t="s">
        <v>22196</v>
      </c>
      <c r="E25326" s="93" t="s">
        <v>14</v>
      </c>
    </row>
    <row r="25327" spans="1:5" x14ac:dyDescent="0.25">
      <c r="A25327" s="93" t="s">
        <v>4192</v>
      </c>
      <c r="B25327" t="s">
        <v>21783</v>
      </c>
      <c r="C25327">
        <v>88248</v>
      </c>
      <c r="D25327" s="93" t="s">
        <v>24011</v>
      </c>
      <c r="E25327" s="93" t="s">
        <v>14</v>
      </c>
    </row>
    <row r="25328" spans="1:5" x14ac:dyDescent="0.25">
      <c r="A25328" s="93" t="s">
        <v>4192</v>
      </c>
      <c r="B25328" t="s">
        <v>21783</v>
      </c>
      <c r="C25328">
        <v>88267</v>
      </c>
      <c r="D25328" s="93" t="s">
        <v>24011</v>
      </c>
      <c r="E25328" s="93" t="s">
        <v>14</v>
      </c>
    </row>
    <row r="25329" spans="1:5" x14ac:dyDescent="0.25">
      <c r="A25329" s="93" t="s">
        <v>4193</v>
      </c>
      <c r="D25329" s="93" t="s">
        <v>14</v>
      </c>
      <c r="E25329" s="93" t="s">
        <v>34002</v>
      </c>
    </row>
    <row r="25330" spans="1:5" x14ac:dyDescent="0.25">
      <c r="A25330" s="93" t="s">
        <v>4193</v>
      </c>
      <c r="B25330" t="s">
        <v>21791</v>
      </c>
      <c r="C25330">
        <v>297</v>
      </c>
      <c r="D25330" s="93" t="s">
        <v>22961</v>
      </c>
      <c r="E25330" s="93" t="s">
        <v>14</v>
      </c>
    </row>
    <row r="25331" spans="1:5" x14ac:dyDescent="0.25">
      <c r="A25331" s="93" t="s">
        <v>4193</v>
      </c>
      <c r="B25331" t="s">
        <v>21791</v>
      </c>
      <c r="C25331">
        <v>1951</v>
      </c>
      <c r="D25331" s="93" t="s">
        <v>22196</v>
      </c>
      <c r="E25331" s="93" t="s">
        <v>14</v>
      </c>
    </row>
    <row r="25332" spans="1:5" x14ac:dyDescent="0.25">
      <c r="A25332" s="93" t="s">
        <v>4193</v>
      </c>
      <c r="B25332" t="s">
        <v>21791</v>
      </c>
      <c r="C25332">
        <v>20078</v>
      </c>
      <c r="D25332" s="93" t="s">
        <v>22578</v>
      </c>
      <c r="E25332" s="93" t="s">
        <v>14</v>
      </c>
    </row>
    <row r="25333" spans="1:5" x14ac:dyDescent="0.25">
      <c r="A25333" s="93" t="s">
        <v>4193</v>
      </c>
      <c r="B25333" t="s">
        <v>21783</v>
      </c>
      <c r="C25333">
        <v>88248</v>
      </c>
      <c r="D25333" s="93" t="s">
        <v>26216</v>
      </c>
      <c r="E25333" s="93" t="s">
        <v>14</v>
      </c>
    </row>
    <row r="25334" spans="1:5" x14ac:dyDescent="0.25">
      <c r="A25334" s="93" t="s">
        <v>4193</v>
      </c>
      <c r="B25334" t="s">
        <v>21783</v>
      </c>
      <c r="C25334">
        <v>88267</v>
      </c>
      <c r="D25334" s="93" t="s">
        <v>26216</v>
      </c>
      <c r="E25334" s="93" t="s">
        <v>14</v>
      </c>
    </row>
    <row r="25335" spans="1:5" x14ac:dyDescent="0.25">
      <c r="A25335" s="93" t="s">
        <v>4194</v>
      </c>
      <c r="D25335" s="93" t="s">
        <v>14</v>
      </c>
      <c r="E25335" s="93" t="s">
        <v>34003</v>
      </c>
    </row>
    <row r="25336" spans="1:5" x14ac:dyDescent="0.25">
      <c r="A25336" s="93" t="s">
        <v>4194</v>
      </c>
      <c r="B25336" t="s">
        <v>21791</v>
      </c>
      <c r="C25336">
        <v>297</v>
      </c>
      <c r="D25336" s="93" t="s">
        <v>22961</v>
      </c>
      <c r="E25336" s="93" t="s">
        <v>14</v>
      </c>
    </row>
    <row r="25337" spans="1:5" x14ac:dyDescent="0.25">
      <c r="A25337" s="93" t="s">
        <v>4194</v>
      </c>
      <c r="B25337" t="s">
        <v>21791</v>
      </c>
      <c r="C25337">
        <v>1969</v>
      </c>
      <c r="D25337" s="93" t="s">
        <v>22196</v>
      </c>
      <c r="E25337" s="93" t="s">
        <v>14</v>
      </c>
    </row>
    <row r="25338" spans="1:5" x14ac:dyDescent="0.25">
      <c r="A25338" s="93" t="s">
        <v>4194</v>
      </c>
      <c r="B25338" t="s">
        <v>21791</v>
      </c>
      <c r="C25338">
        <v>20078</v>
      </c>
      <c r="D25338" s="93" t="s">
        <v>22578</v>
      </c>
      <c r="E25338" s="93" t="s">
        <v>14</v>
      </c>
    </row>
    <row r="25339" spans="1:5" x14ac:dyDescent="0.25">
      <c r="A25339" s="93" t="s">
        <v>4194</v>
      </c>
      <c r="B25339" t="s">
        <v>21783</v>
      </c>
      <c r="C25339">
        <v>88248</v>
      </c>
      <c r="D25339" s="93" t="s">
        <v>26216</v>
      </c>
      <c r="E25339" s="93" t="s">
        <v>14</v>
      </c>
    </row>
    <row r="25340" spans="1:5" x14ac:dyDescent="0.25">
      <c r="A25340" s="93" t="s">
        <v>4194</v>
      </c>
      <c r="B25340" t="s">
        <v>21783</v>
      </c>
      <c r="C25340">
        <v>88267</v>
      </c>
      <c r="D25340" s="93" t="s">
        <v>26216</v>
      </c>
      <c r="E25340" s="93" t="s">
        <v>14</v>
      </c>
    </row>
    <row r="25341" spans="1:5" x14ac:dyDescent="0.25">
      <c r="A25341" s="93" t="s">
        <v>4195</v>
      </c>
      <c r="D25341" s="93" t="s">
        <v>14</v>
      </c>
      <c r="E25341" s="93" t="s">
        <v>34004</v>
      </c>
    </row>
    <row r="25342" spans="1:5" x14ac:dyDescent="0.25">
      <c r="A25342" s="93" t="s">
        <v>4195</v>
      </c>
      <c r="B25342" t="s">
        <v>21791</v>
      </c>
      <c r="C25342">
        <v>301</v>
      </c>
      <c r="D25342" s="93" t="s">
        <v>22961</v>
      </c>
      <c r="E25342" s="93" t="s">
        <v>14</v>
      </c>
    </row>
    <row r="25343" spans="1:5" x14ac:dyDescent="0.25">
      <c r="A25343" s="93" t="s">
        <v>4195</v>
      </c>
      <c r="B25343" t="s">
        <v>21791</v>
      </c>
      <c r="C25343">
        <v>3520</v>
      </c>
      <c r="D25343" s="93" t="s">
        <v>22196</v>
      </c>
      <c r="E25343" s="93" t="s">
        <v>14</v>
      </c>
    </row>
    <row r="25344" spans="1:5" x14ac:dyDescent="0.25">
      <c r="A25344" s="93" t="s">
        <v>4195</v>
      </c>
      <c r="B25344" t="s">
        <v>21791</v>
      </c>
      <c r="C25344">
        <v>20078</v>
      </c>
      <c r="D25344" s="93" t="s">
        <v>23386</v>
      </c>
      <c r="E25344" s="93" t="s">
        <v>14</v>
      </c>
    </row>
    <row r="25345" spans="1:5" x14ac:dyDescent="0.25">
      <c r="A25345" s="93" t="s">
        <v>4195</v>
      </c>
      <c r="B25345" t="s">
        <v>21783</v>
      </c>
      <c r="C25345">
        <v>88248</v>
      </c>
      <c r="D25345" s="93" t="s">
        <v>27577</v>
      </c>
      <c r="E25345" s="93" t="s">
        <v>14</v>
      </c>
    </row>
    <row r="25346" spans="1:5" x14ac:dyDescent="0.25">
      <c r="A25346" s="93" t="s">
        <v>4195</v>
      </c>
      <c r="B25346" t="s">
        <v>21783</v>
      </c>
      <c r="C25346">
        <v>88267</v>
      </c>
      <c r="D25346" s="93" t="s">
        <v>27577</v>
      </c>
      <c r="E25346" s="93" t="s">
        <v>14</v>
      </c>
    </row>
    <row r="25347" spans="1:5" x14ac:dyDescent="0.25">
      <c r="A25347" s="93" t="s">
        <v>4196</v>
      </c>
      <c r="D25347" s="93" t="s">
        <v>14</v>
      </c>
      <c r="E25347" s="93" t="s">
        <v>34005</v>
      </c>
    </row>
    <row r="25348" spans="1:5" x14ac:dyDescent="0.25">
      <c r="A25348" s="93" t="s">
        <v>4196</v>
      </c>
      <c r="B25348" t="s">
        <v>21791</v>
      </c>
      <c r="C25348">
        <v>301</v>
      </c>
      <c r="D25348" s="93" t="s">
        <v>22961</v>
      </c>
      <c r="E25348" s="93" t="s">
        <v>14</v>
      </c>
    </row>
    <row r="25349" spans="1:5" x14ac:dyDescent="0.25">
      <c r="A25349" s="93" t="s">
        <v>4196</v>
      </c>
      <c r="B25349" t="s">
        <v>21791</v>
      </c>
      <c r="C25349">
        <v>3528</v>
      </c>
      <c r="D25349" s="93" t="s">
        <v>22196</v>
      </c>
      <c r="E25349" s="93" t="s">
        <v>14</v>
      </c>
    </row>
    <row r="25350" spans="1:5" x14ac:dyDescent="0.25">
      <c r="A25350" s="93" t="s">
        <v>4196</v>
      </c>
      <c r="B25350" t="s">
        <v>21791</v>
      </c>
      <c r="C25350">
        <v>20078</v>
      </c>
      <c r="D25350" s="93" t="s">
        <v>23386</v>
      </c>
      <c r="E25350" s="93" t="s">
        <v>14</v>
      </c>
    </row>
    <row r="25351" spans="1:5" x14ac:dyDescent="0.25">
      <c r="A25351" s="93" t="s">
        <v>4196</v>
      </c>
      <c r="B25351" t="s">
        <v>21783</v>
      </c>
      <c r="C25351">
        <v>88248</v>
      </c>
      <c r="D25351" s="93" t="s">
        <v>27577</v>
      </c>
      <c r="E25351" s="93" t="s">
        <v>14</v>
      </c>
    </row>
    <row r="25352" spans="1:5" x14ac:dyDescent="0.25">
      <c r="A25352" s="93" t="s">
        <v>4196</v>
      </c>
      <c r="B25352" t="s">
        <v>21783</v>
      </c>
      <c r="C25352">
        <v>88267</v>
      </c>
      <c r="D25352" s="93" t="s">
        <v>27577</v>
      </c>
      <c r="E25352" s="93" t="s">
        <v>14</v>
      </c>
    </row>
    <row r="25353" spans="1:5" x14ac:dyDescent="0.25">
      <c r="A25353" s="93" t="s">
        <v>4197</v>
      </c>
      <c r="D25353" s="93" t="s">
        <v>14</v>
      </c>
      <c r="E25353" s="93" t="s">
        <v>34006</v>
      </c>
    </row>
    <row r="25354" spans="1:5" x14ac:dyDescent="0.25">
      <c r="A25354" s="93" t="s">
        <v>4197</v>
      </c>
      <c r="B25354" t="s">
        <v>21791</v>
      </c>
      <c r="C25354">
        <v>21114</v>
      </c>
      <c r="D25354" s="93" t="s">
        <v>22859</v>
      </c>
      <c r="E25354" s="93" t="s">
        <v>14</v>
      </c>
    </row>
    <row r="25355" spans="1:5" x14ac:dyDescent="0.25">
      <c r="A25355" s="93" t="s">
        <v>4197</v>
      </c>
      <c r="B25355" t="s">
        <v>21791</v>
      </c>
      <c r="C25355">
        <v>37998</v>
      </c>
      <c r="D25355" s="93" t="s">
        <v>22196</v>
      </c>
      <c r="E25355" s="93" t="s">
        <v>14</v>
      </c>
    </row>
    <row r="25356" spans="1:5" x14ac:dyDescent="0.25">
      <c r="A25356" s="93" t="s">
        <v>4197</v>
      </c>
      <c r="B25356" t="s">
        <v>21783</v>
      </c>
      <c r="C25356">
        <v>88248</v>
      </c>
      <c r="D25356" s="93" t="s">
        <v>24011</v>
      </c>
      <c r="E25356" s="93" t="s">
        <v>14</v>
      </c>
    </row>
    <row r="25357" spans="1:5" x14ac:dyDescent="0.25">
      <c r="A25357" s="93" t="s">
        <v>4197</v>
      </c>
      <c r="B25357" t="s">
        <v>21783</v>
      </c>
      <c r="C25357">
        <v>88267</v>
      </c>
      <c r="D25357" s="93" t="s">
        <v>24011</v>
      </c>
      <c r="E25357" s="93" t="s">
        <v>14</v>
      </c>
    </row>
    <row r="25358" spans="1:5" x14ac:dyDescent="0.25">
      <c r="A25358" s="93" t="s">
        <v>4198</v>
      </c>
      <c r="D25358" s="93" t="s">
        <v>14</v>
      </c>
      <c r="E25358" s="93" t="s">
        <v>34007</v>
      </c>
    </row>
    <row r="25359" spans="1:5" x14ac:dyDescent="0.25">
      <c r="A25359" s="93" t="s">
        <v>4198</v>
      </c>
      <c r="B25359" t="s">
        <v>21791</v>
      </c>
      <c r="C25359">
        <v>301</v>
      </c>
      <c r="D25359" s="93" t="s">
        <v>22961</v>
      </c>
      <c r="E25359" s="93" t="s">
        <v>14</v>
      </c>
    </row>
    <row r="25360" spans="1:5" x14ac:dyDescent="0.25">
      <c r="A25360" s="93" t="s">
        <v>4198</v>
      </c>
      <c r="B25360" t="s">
        <v>21791</v>
      </c>
      <c r="C25360">
        <v>1966</v>
      </c>
      <c r="D25360" s="93" t="s">
        <v>22196</v>
      </c>
      <c r="E25360" s="93" t="s">
        <v>14</v>
      </c>
    </row>
    <row r="25361" spans="1:5" x14ac:dyDescent="0.25">
      <c r="A25361" s="93" t="s">
        <v>4198</v>
      </c>
      <c r="B25361" t="s">
        <v>21791</v>
      </c>
      <c r="C25361">
        <v>20078</v>
      </c>
      <c r="D25361" s="93" t="s">
        <v>23386</v>
      </c>
      <c r="E25361" s="93" t="s">
        <v>14</v>
      </c>
    </row>
    <row r="25362" spans="1:5" x14ac:dyDescent="0.25">
      <c r="A25362" s="93" t="s">
        <v>4198</v>
      </c>
      <c r="B25362" t="s">
        <v>21783</v>
      </c>
      <c r="C25362">
        <v>88248</v>
      </c>
      <c r="D25362" s="93" t="s">
        <v>27577</v>
      </c>
      <c r="E25362" s="93" t="s">
        <v>14</v>
      </c>
    </row>
    <row r="25363" spans="1:5" x14ac:dyDescent="0.25">
      <c r="A25363" s="93" t="s">
        <v>4198</v>
      </c>
      <c r="B25363" t="s">
        <v>21783</v>
      </c>
      <c r="C25363">
        <v>88267</v>
      </c>
      <c r="D25363" s="93" t="s">
        <v>27577</v>
      </c>
      <c r="E25363" s="93" t="s">
        <v>14</v>
      </c>
    </row>
    <row r="25364" spans="1:5" x14ac:dyDescent="0.25">
      <c r="A25364" s="93" t="s">
        <v>4199</v>
      </c>
      <c r="D25364" s="93" t="s">
        <v>14</v>
      </c>
      <c r="E25364" s="93" t="s">
        <v>34008</v>
      </c>
    </row>
    <row r="25365" spans="1:5" x14ac:dyDescent="0.25">
      <c r="A25365" s="93" t="s">
        <v>4199</v>
      </c>
      <c r="B25365" t="s">
        <v>21791</v>
      </c>
      <c r="C25365">
        <v>21114</v>
      </c>
      <c r="D25365" s="93" t="s">
        <v>22859</v>
      </c>
      <c r="E25365" s="93" t="s">
        <v>14</v>
      </c>
    </row>
    <row r="25366" spans="1:5" x14ac:dyDescent="0.25">
      <c r="A25366" s="93" t="s">
        <v>4199</v>
      </c>
      <c r="B25366" t="s">
        <v>21791</v>
      </c>
      <c r="C25366">
        <v>38000</v>
      </c>
      <c r="D25366" s="93" t="s">
        <v>22196</v>
      </c>
      <c r="E25366" s="93" t="s">
        <v>14</v>
      </c>
    </row>
    <row r="25367" spans="1:5" x14ac:dyDescent="0.25">
      <c r="A25367" s="93" t="s">
        <v>4199</v>
      </c>
      <c r="B25367" t="s">
        <v>21783</v>
      </c>
      <c r="C25367">
        <v>88248</v>
      </c>
      <c r="D25367" s="93" t="s">
        <v>24011</v>
      </c>
      <c r="E25367" s="93" t="s">
        <v>14</v>
      </c>
    </row>
    <row r="25368" spans="1:5" x14ac:dyDescent="0.25">
      <c r="A25368" s="93" t="s">
        <v>4199</v>
      </c>
      <c r="B25368" t="s">
        <v>21783</v>
      </c>
      <c r="C25368">
        <v>88267</v>
      </c>
      <c r="D25368" s="93" t="s">
        <v>24011</v>
      </c>
      <c r="E25368" s="93" t="s">
        <v>14</v>
      </c>
    </row>
    <row r="25369" spans="1:5" x14ac:dyDescent="0.25">
      <c r="A25369" s="93" t="s">
        <v>4200</v>
      </c>
      <c r="D25369" s="93" t="s">
        <v>14</v>
      </c>
      <c r="E25369" s="93" t="s">
        <v>34009</v>
      </c>
    </row>
    <row r="25370" spans="1:5" x14ac:dyDescent="0.25">
      <c r="A25370" s="93" t="s">
        <v>4200</v>
      </c>
      <c r="B25370" t="s">
        <v>21791</v>
      </c>
      <c r="C25370">
        <v>301</v>
      </c>
      <c r="D25370" s="93" t="s">
        <v>22961</v>
      </c>
      <c r="E25370" s="93" t="s">
        <v>14</v>
      </c>
    </row>
    <row r="25371" spans="1:5" x14ac:dyDescent="0.25">
      <c r="A25371" s="93" t="s">
        <v>4200</v>
      </c>
      <c r="B25371" t="s">
        <v>21791</v>
      </c>
      <c r="C25371">
        <v>1970</v>
      </c>
      <c r="D25371" s="93" t="s">
        <v>22196</v>
      </c>
      <c r="E25371" s="93" t="s">
        <v>14</v>
      </c>
    </row>
    <row r="25372" spans="1:5" x14ac:dyDescent="0.25">
      <c r="A25372" s="93" t="s">
        <v>4200</v>
      </c>
      <c r="B25372" t="s">
        <v>21791</v>
      </c>
      <c r="C25372">
        <v>20078</v>
      </c>
      <c r="D25372" s="93" t="s">
        <v>23386</v>
      </c>
      <c r="E25372" s="93" t="s">
        <v>14</v>
      </c>
    </row>
    <row r="25373" spans="1:5" x14ac:dyDescent="0.25">
      <c r="A25373" s="93" t="s">
        <v>4200</v>
      </c>
      <c r="B25373" t="s">
        <v>21783</v>
      </c>
      <c r="C25373">
        <v>88248</v>
      </c>
      <c r="D25373" s="93" t="s">
        <v>27577</v>
      </c>
      <c r="E25373" s="93" t="s">
        <v>14</v>
      </c>
    </row>
    <row r="25374" spans="1:5" x14ac:dyDescent="0.25">
      <c r="A25374" s="93" t="s">
        <v>4200</v>
      </c>
      <c r="B25374" t="s">
        <v>21783</v>
      </c>
      <c r="C25374">
        <v>88267</v>
      </c>
      <c r="D25374" s="93" t="s">
        <v>27577</v>
      </c>
      <c r="E25374" s="93" t="s">
        <v>14</v>
      </c>
    </row>
    <row r="25375" spans="1:5" x14ac:dyDescent="0.25">
      <c r="A25375" s="93" t="s">
        <v>4201</v>
      </c>
      <c r="D25375" s="93" t="s">
        <v>14</v>
      </c>
      <c r="E25375" s="93" t="s">
        <v>34010</v>
      </c>
    </row>
    <row r="25376" spans="1:5" x14ac:dyDescent="0.25">
      <c r="A25376" s="93" t="s">
        <v>4201</v>
      </c>
      <c r="B25376" t="s">
        <v>21791</v>
      </c>
      <c r="C25376">
        <v>122</v>
      </c>
      <c r="D25376" s="93" t="s">
        <v>24085</v>
      </c>
      <c r="E25376" s="93" t="s">
        <v>14</v>
      </c>
    </row>
    <row r="25377" spans="1:5" x14ac:dyDescent="0.25">
      <c r="A25377" s="93" t="s">
        <v>4201</v>
      </c>
      <c r="B25377" t="s">
        <v>21791</v>
      </c>
      <c r="C25377">
        <v>3897</v>
      </c>
      <c r="D25377" s="93" t="s">
        <v>22196</v>
      </c>
      <c r="E25377" s="93" t="s">
        <v>14</v>
      </c>
    </row>
    <row r="25378" spans="1:5" x14ac:dyDescent="0.25">
      <c r="A25378" s="93" t="s">
        <v>4201</v>
      </c>
      <c r="B25378" t="s">
        <v>21791</v>
      </c>
      <c r="C25378">
        <v>20083</v>
      </c>
      <c r="D25378" s="93" t="s">
        <v>25566</v>
      </c>
      <c r="E25378" s="93" t="s">
        <v>14</v>
      </c>
    </row>
    <row r="25379" spans="1:5" x14ac:dyDescent="0.25">
      <c r="A25379" s="93" t="s">
        <v>4201</v>
      </c>
      <c r="B25379" t="s">
        <v>21791</v>
      </c>
      <c r="C25379">
        <v>38383</v>
      </c>
      <c r="D25379" s="93" t="s">
        <v>21804</v>
      </c>
      <c r="E25379" s="93" t="s">
        <v>14</v>
      </c>
    </row>
    <row r="25380" spans="1:5" x14ac:dyDescent="0.25">
      <c r="A25380" s="93" t="s">
        <v>4201</v>
      </c>
      <c r="B25380" t="s">
        <v>21783</v>
      </c>
      <c r="C25380">
        <v>88248</v>
      </c>
      <c r="D25380" s="93" t="s">
        <v>24109</v>
      </c>
      <c r="E25380" s="93" t="s">
        <v>14</v>
      </c>
    </row>
    <row r="25381" spans="1:5" x14ac:dyDescent="0.25">
      <c r="A25381" s="93" t="s">
        <v>4201</v>
      </c>
      <c r="B25381" t="s">
        <v>21783</v>
      </c>
      <c r="C25381">
        <v>88267</v>
      </c>
      <c r="D25381" s="93" t="s">
        <v>24109</v>
      </c>
      <c r="E25381" s="93" t="s">
        <v>14</v>
      </c>
    </row>
    <row r="25382" spans="1:5" x14ac:dyDescent="0.25">
      <c r="A25382" s="93" t="s">
        <v>4202</v>
      </c>
      <c r="D25382" s="93" t="s">
        <v>14</v>
      </c>
      <c r="E25382" s="93" t="s">
        <v>34011</v>
      </c>
    </row>
    <row r="25383" spans="1:5" x14ac:dyDescent="0.25">
      <c r="A25383" s="93" t="s">
        <v>4202</v>
      </c>
      <c r="B25383" t="s">
        <v>21791</v>
      </c>
      <c r="C25383">
        <v>122</v>
      </c>
      <c r="D25383" s="93" t="s">
        <v>22387</v>
      </c>
      <c r="E25383" s="93" t="s">
        <v>14</v>
      </c>
    </row>
    <row r="25384" spans="1:5" x14ac:dyDescent="0.25">
      <c r="A25384" s="93" t="s">
        <v>4202</v>
      </c>
      <c r="B25384" t="s">
        <v>21791</v>
      </c>
      <c r="C25384">
        <v>3875</v>
      </c>
      <c r="D25384" s="93" t="s">
        <v>22196</v>
      </c>
      <c r="E25384" s="93" t="s">
        <v>14</v>
      </c>
    </row>
    <row r="25385" spans="1:5" x14ac:dyDescent="0.25">
      <c r="A25385" s="93" t="s">
        <v>4202</v>
      </c>
      <c r="B25385" t="s">
        <v>21791</v>
      </c>
      <c r="C25385">
        <v>20083</v>
      </c>
      <c r="D25385" s="93" t="s">
        <v>22435</v>
      </c>
      <c r="E25385" s="93" t="s">
        <v>14</v>
      </c>
    </row>
    <row r="25386" spans="1:5" x14ac:dyDescent="0.25">
      <c r="A25386" s="93" t="s">
        <v>4202</v>
      </c>
      <c r="B25386" t="s">
        <v>21791</v>
      </c>
      <c r="C25386">
        <v>38383</v>
      </c>
      <c r="D25386" s="93" t="s">
        <v>26155</v>
      </c>
      <c r="E25386" s="93" t="s">
        <v>14</v>
      </c>
    </row>
    <row r="25387" spans="1:5" x14ac:dyDescent="0.25">
      <c r="A25387" s="93" t="s">
        <v>4202</v>
      </c>
      <c r="B25387" t="s">
        <v>21783</v>
      </c>
      <c r="C25387">
        <v>88248</v>
      </c>
      <c r="D25387" s="93" t="s">
        <v>25761</v>
      </c>
      <c r="E25387" s="93" t="s">
        <v>14</v>
      </c>
    </row>
    <row r="25388" spans="1:5" x14ac:dyDescent="0.25">
      <c r="A25388" s="93" t="s">
        <v>4202</v>
      </c>
      <c r="B25388" t="s">
        <v>21783</v>
      </c>
      <c r="C25388">
        <v>88267</v>
      </c>
      <c r="D25388" s="93" t="s">
        <v>25761</v>
      </c>
      <c r="E25388" s="93" t="s">
        <v>14</v>
      </c>
    </row>
    <row r="25389" spans="1:5" x14ac:dyDescent="0.25">
      <c r="A25389" s="93" t="s">
        <v>4203</v>
      </c>
      <c r="D25389" s="93" t="s">
        <v>14</v>
      </c>
      <c r="E25389" s="93" t="s">
        <v>34012</v>
      </c>
    </row>
    <row r="25390" spans="1:5" x14ac:dyDescent="0.25">
      <c r="A25390" s="93" t="s">
        <v>4203</v>
      </c>
      <c r="B25390" t="s">
        <v>21791</v>
      </c>
      <c r="C25390">
        <v>296</v>
      </c>
      <c r="D25390" s="93" t="s">
        <v>22961</v>
      </c>
      <c r="E25390" s="93" t="s">
        <v>14</v>
      </c>
    </row>
    <row r="25391" spans="1:5" x14ac:dyDescent="0.25">
      <c r="A25391" s="93" t="s">
        <v>4203</v>
      </c>
      <c r="B25391" t="s">
        <v>21791</v>
      </c>
      <c r="C25391">
        <v>3848</v>
      </c>
      <c r="D25391" s="93" t="s">
        <v>22196</v>
      </c>
      <c r="E25391" s="93" t="s">
        <v>14</v>
      </c>
    </row>
    <row r="25392" spans="1:5" x14ac:dyDescent="0.25">
      <c r="A25392" s="93" t="s">
        <v>4203</v>
      </c>
      <c r="B25392" t="s">
        <v>21791</v>
      </c>
      <c r="C25392">
        <v>20078</v>
      </c>
      <c r="D25392" s="93" t="s">
        <v>22441</v>
      </c>
      <c r="E25392" s="93" t="s">
        <v>14</v>
      </c>
    </row>
    <row r="25393" spans="1:5" x14ac:dyDescent="0.25">
      <c r="A25393" s="93" t="s">
        <v>4203</v>
      </c>
      <c r="B25393" t="s">
        <v>21783</v>
      </c>
      <c r="C25393">
        <v>88248</v>
      </c>
      <c r="D25393" s="93" t="s">
        <v>25761</v>
      </c>
      <c r="E25393" s="93" t="s">
        <v>14</v>
      </c>
    </row>
    <row r="25394" spans="1:5" x14ac:dyDescent="0.25">
      <c r="A25394" s="93" t="s">
        <v>4203</v>
      </c>
      <c r="B25394" t="s">
        <v>21783</v>
      </c>
      <c r="C25394">
        <v>88267</v>
      </c>
      <c r="D25394" s="93" t="s">
        <v>25761</v>
      </c>
      <c r="E25394" s="93" t="s">
        <v>14</v>
      </c>
    </row>
    <row r="25395" spans="1:5" x14ac:dyDescent="0.25">
      <c r="A25395" s="93" t="s">
        <v>4204</v>
      </c>
      <c r="D25395" s="93" t="s">
        <v>14</v>
      </c>
      <c r="E25395" s="93" t="s">
        <v>34013</v>
      </c>
    </row>
    <row r="25396" spans="1:5" x14ac:dyDescent="0.25">
      <c r="A25396" s="93" t="s">
        <v>4204</v>
      </c>
      <c r="B25396" t="s">
        <v>21791</v>
      </c>
      <c r="C25396">
        <v>21114</v>
      </c>
      <c r="D25396" s="93" t="s">
        <v>27553</v>
      </c>
      <c r="E25396" s="93" t="s">
        <v>14</v>
      </c>
    </row>
    <row r="25397" spans="1:5" x14ac:dyDescent="0.25">
      <c r="A25397" s="93" t="s">
        <v>4204</v>
      </c>
      <c r="B25397" t="s">
        <v>21791</v>
      </c>
      <c r="C25397">
        <v>37975</v>
      </c>
      <c r="D25397" s="93" t="s">
        <v>22196</v>
      </c>
      <c r="E25397" s="93" t="s">
        <v>14</v>
      </c>
    </row>
    <row r="25398" spans="1:5" x14ac:dyDescent="0.25">
      <c r="A25398" s="93" t="s">
        <v>4204</v>
      </c>
      <c r="B25398" t="s">
        <v>21783</v>
      </c>
      <c r="C25398">
        <v>88248</v>
      </c>
      <c r="D25398" s="93" t="s">
        <v>27578</v>
      </c>
      <c r="E25398" s="93" t="s">
        <v>14</v>
      </c>
    </row>
    <row r="25399" spans="1:5" x14ac:dyDescent="0.25">
      <c r="A25399" s="93" t="s">
        <v>4204</v>
      </c>
      <c r="B25399" t="s">
        <v>21783</v>
      </c>
      <c r="C25399">
        <v>88267</v>
      </c>
      <c r="D25399" s="93" t="s">
        <v>27578</v>
      </c>
      <c r="E25399" s="93" t="s">
        <v>14</v>
      </c>
    </row>
    <row r="25400" spans="1:5" x14ac:dyDescent="0.25">
      <c r="A25400" s="93" t="s">
        <v>4205</v>
      </c>
      <c r="D25400" s="93" t="s">
        <v>14</v>
      </c>
      <c r="E25400" s="93" t="s">
        <v>34014</v>
      </c>
    </row>
    <row r="25401" spans="1:5" x14ac:dyDescent="0.25">
      <c r="A25401" s="93" t="s">
        <v>4205</v>
      </c>
      <c r="B25401" t="s">
        <v>21791</v>
      </c>
      <c r="C25401">
        <v>21114</v>
      </c>
      <c r="D25401" s="93" t="s">
        <v>27553</v>
      </c>
      <c r="E25401" s="93" t="s">
        <v>14</v>
      </c>
    </row>
    <row r="25402" spans="1:5" x14ac:dyDescent="0.25">
      <c r="A25402" s="93" t="s">
        <v>4205</v>
      </c>
      <c r="B25402" t="s">
        <v>21791</v>
      </c>
      <c r="C25402">
        <v>37983</v>
      </c>
      <c r="D25402" s="93" t="s">
        <v>22196</v>
      </c>
      <c r="E25402" s="93" t="s">
        <v>14</v>
      </c>
    </row>
    <row r="25403" spans="1:5" x14ac:dyDescent="0.25">
      <c r="A25403" s="93" t="s">
        <v>4205</v>
      </c>
      <c r="B25403" t="s">
        <v>21783</v>
      </c>
      <c r="C25403">
        <v>88248</v>
      </c>
      <c r="D25403" s="93" t="s">
        <v>27578</v>
      </c>
      <c r="E25403" s="93" t="s">
        <v>14</v>
      </c>
    </row>
    <row r="25404" spans="1:5" x14ac:dyDescent="0.25">
      <c r="A25404" s="93" t="s">
        <v>4205</v>
      </c>
      <c r="B25404" t="s">
        <v>21783</v>
      </c>
      <c r="C25404">
        <v>88267</v>
      </c>
      <c r="D25404" s="93" t="s">
        <v>27578</v>
      </c>
      <c r="E25404" s="93" t="s">
        <v>14</v>
      </c>
    </row>
    <row r="25405" spans="1:5" x14ac:dyDescent="0.25">
      <c r="A25405" s="93" t="s">
        <v>4206</v>
      </c>
      <c r="D25405" s="93" t="s">
        <v>14</v>
      </c>
      <c r="E25405" s="93" t="s">
        <v>34015</v>
      </c>
    </row>
    <row r="25406" spans="1:5" x14ac:dyDescent="0.25">
      <c r="A25406" s="93" t="s">
        <v>4206</v>
      </c>
      <c r="B25406" t="s">
        <v>21791</v>
      </c>
      <c r="C25406">
        <v>21114</v>
      </c>
      <c r="D25406" s="93" t="s">
        <v>27553</v>
      </c>
      <c r="E25406" s="93" t="s">
        <v>14</v>
      </c>
    </row>
    <row r="25407" spans="1:5" x14ac:dyDescent="0.25">
      <c r="A25407" s="93" t="s">
        <v>4206</v>
      </c>
      <c r="B25407" t="s">
        <v>21791</v>
      </c>
      <c r="C25407">
        <v>37991</v>
      </c>
      <c r="D25407" s="93" t="s">
        <v>22196</v>
      </c>
      <c r="E25407" s="93" t="s">
        <v>14</v>
      </c>
    </row>
    <row r="25408" spans="1:5" x14ac:dyDescent="0.25">
      <c r="A25408" s="93" t="s">
        <v>4206</v>
      </c>
      <c r="B25408" t="s">
        <v>21783</v>
      </c>
      <c r="C25408">
        <v>88248</v>
      </c>
      <c r="D25408" s="93" t="s">
        <v>27578</v>
      </c>
      <c r="E25408" s="93" t="s">
        <v>14</v>
      </c>
    </row>
    <row r="25409" spans="1:5" x14ac:dyDescent="0.25">
      <c r="A25409" s="93" t="s">
        <v>4206</v>
      </c>
      <c r="B25409" t="s">
        <v>21783</v>
      </c>
      <c r="C25409">
        <v>88267</v>
      </c>
      <c r="D25409" s="93" t="s">
        <v>27578</v>
      </c>
      <c r="E25409" s="93" t="s">
        <v>14</v>
      </c>
    </row>
    <row r="25410" spans="1:5" x14ac:dyDescent="0.25">
      <c r="A25410" s="93" t="s">
        <v>4207</v>
      </c>
      <c r="D25410" s="93" t="s">
        <v>14</v>
      </c>
      <c r="E25410" s="93" t="s">
        <v>34016</v>
      </c>
    </row>
    <row r="25411" spans="1:5" x14ac:dyDescent="0.25">
      <c r="A25411" s="93" t="s">
        <v>4207</v>
      </c>
      <c r="B25411" t="s">
        <v>21791</v>
      </c>
      <c r="C25411">
        <v>21114</v>
      </c>
      <c r="D25411" s="93" t="s">
        <v>27553</v>
      </c>
      <c r="E25411" s="93" t="s">
        <v>14</v>
      </c>
    </row>
    <row r="25412" spans="1:5" x14ac:dyDescent="0.25">
      <c r="A25412" s="93" t="s">
        <v>4207</v>
      </c>
      <c r="B25412" t="s">
        <v>21791</v>
      </c>
      <c r="C25412">
        <v>38007</v>
      </c>
      <c r="D25412" s="93" t="s">
        <v>22196</v>
      </c>
      <c r="E25412" s="93" t="s">
        <v>14</v>
      </c>
    </row>
    <row r="25413" spans="1:5" x14ac:dyDescent="0.25">
      <c r="A25413" s="93" t="s">
        <v>4207</v>
      </c>
      <c r="B25413" t="s">
        <v>21783</v>
      </c>
      <c r="C25413">
        <v>88248</v>
      </c>
      <c r="D25413" s="93" t="s">
        <v>27504</v>
      </c>
      <c r="E25413" s="93" t="s">
        <v>14</v>
      </c>
    </row>
    <row r="25414" spans="1:5" x14ac:dyDescent="0.25">
      <c r="A25414" s="93" t="s">
        <v>4207</v>
      </c>
      <c r="B25414" t="s">
        <v>21783</v>
      </c>
      <c r="C25414">
        <v>88267</v>
      </c>
      <c r="D25414" s="93" t="s">
        <v>27504</v>
      </c>
      <c r="E25414" s="93" t="s">
        <v>14</v>
      </c>
    </row>
    <row r="25415" spans="1:5" x14ac:dyDescent="0.25">
      <c r="A25415" s="93" t="s">
        <v>4208</v>
      </c>
      <c r="D25415" s="93" t="s">
        <v>14</v>
      </c>
      <c r="E25415" s="93" t="s">
        <v>34017</v>
      </c>
    </row>
    <row r="25416" spans="1:5" x14ac:dyDescent="0.25">
      <c r="A25416" s="93" t="s">
        <v>4208</v>
      </c>
      <c r="B25416" t="s">
        <v>21791</v>
      </c>
      <c r="C25416">
        <v>21114</v>
      </c>
      <c r="D25416" s="93" t="s">
        <v>21885</v>
      </c>
      <c r="E25416" s="93" t="s">
        <v>14</v>
      </c>
    </row>
    <row r="25417" spans="1:5" x14ac:dyDescent="0.25">
      <c r="A25417" s="93" t="s">
        <v>4208</v>
      </c>
      <c r="B25417" t="s">
        <v>21791</v>
      </c>
      <c r="C25417">
        <v>38002</v>
      </c>
      <c r="D25417" s="93" t="s">
        <v>22196</v>
      </c>
      <c r="E25417" s="93" t="s">
        <v>14</v>
      </c>
    </row>
    <row r="25418" spans="1:5" x14ac:dyDescent="0.25">
      <c r="A25418" s="93" t="s">
        <v>4208</v>
      </c>
      <c r="B25418" t="s">
        <v>21783</v>
      </c>
      <c r="C25418">
        <v>88248</v>
      </c>
      <c r="D25418" s="93" t="s">
        <v>23990</v>
      </c>
      <c r="E25418" s="93" t="s">
        <v>14</v>
      </c>
    </row>
    <row r="25419" spans="1:5" x14ac:dyDescent="0.25">
      <c r="A25419" s="93" t="s">
        <v>4208</v>
      </c>
      <c r="B25419" t="s">
        <v>21783</v>
      </c>
      <c r="C25419">
        <v>88267</v>
      </c>
      <c r="D25419" s="93" t="s">
        <v>23990</v>
      </c>
      <c r="E25419" s="93" t="s">
        <v>14</v>
      </c>
    </row>
    <row r="25420" spans="1:5" x14ac:dyDescent="0.25">
      <c r="A25420" s="93" t="s">
        <v>4209</v>
      </c>
      <c r="D25420" s="93" t="s">
        <v>14</v>
      </c>
      <c r="E25420" s="93" t="s">
        <v>34018</v>
      </c>
    </row>
    <row r="25421" spans="1:5" x14ac:dyDescent="0.25">
      <c r="A25421" s="93" t="s">
        <v>4209</v>
      </c>
      <c r="B25421" t="s">
        <v>21791</v>
      </c>
      <c r="C25421">
        <v>21114</v>
      </c>
      <c r="D25421" s="93" t="s">
        <v>27555</v>
      </c>
      <c r="E25421" s="93" t="s">
        <v>14</v>
      </c>
    </row>
    <row r="25422" spans="1:5" x14ac:dyDescent="0.25">
      <c r="A25422" s="93" t="s">
        <v>4209</v>
      </c>
      <c r="B25422" t="s">
        <v>21791</v>
      </c>
      <c r="C25422">
        <v>37976</v>
      </c>
      <c r="D25422" s="93" t="s">
        <v>22196</v>
      </c>
      <c r="E25422" s="93" t="s">
        <v>14</v>
      </c>
    </row>
    <row r="25423" spans="1:5" x14ac:dyDescent="0.25">
      <c r="A25423" s="93" t="s">
        <v>4209</v>
      </c>
      <c r="B25423" t="s">
        <v>21783</v>
      </c>
      <c r="C25423">
        <v>88248</v>
      </c>
      <c r="D25423" s="93" t="s">
        <v>22868</v>
      </c>
      <c r="E25423" s="93" t="s">
        <v>14</v>
      </c>
    </row>
    <row r="25424" spans="1:5" x14ac:dyDescent="0.25">
      <c r="A25424" s="93" t="s">
        <v>4209</v>
      </c>
      <c r="B25424" t="s">
        <v>21783</v>
      </c>
      <c r="C25424">
        <v>88267</v>
      </c>
      <c r="D25424" s="93" t="s">
        <v>22868</v>
      </c>
      <c r="E25424" s="93" t="s">
        <v>14</v>
      </c>
    </row>
    <row r="25425" spans="1:5" x14ac:dyDescent="0.25">
      <c r="A25425" s="93" t="s">
        <v>4210</v>
      </c>
      <c r="D25425" s="93" t="s">
        <v>14</v>
      </c>
      <c r="E25425" s="93" t="s">
        <v>34019</v>
      </c>
    </row>
    <row r="25426" spans="1:5" x14ac:dyDescent="0.25">
      <c r="A25426" s="93" t="s">
        <v>4210</v>
      </c>
      <c r="B25426" t="s">
        <v>21791</v>
      </c>
      <c r="C25426">
        <v>21114</v>
      </c>
      <c r="D25426" s="93" t="s">
        <v>27555</v>
      </c>
      <c r="E25426" s="93" t="s">
        <v>14</v>
      </c>
    </row>
    <row r="25427" spans="1:5" x14ac:dyDescent="0.25">
      <c r="A25427" s="93" t="s">
        <v>4210</v>
      </c>
      <c r="B25427" t="s">
        <v>21791</v>
      </c>
      <c r="C25427">
        <v>37984</v>
      </c>
      <c r="D25427" s="93" t="s">
        <v>22196</v>
      </c>
      <c r="E25427" s="93" t="s">
        <v>14</v>
      </c>
    </row>
    <row r="25428" spans="1:5" x14ac:dyDescent="0.25">
      <c r="A25428" s="93" t="s">
        <v>4210</v>
      </c>
      <c r="B25428" t="s">
        <v>21783</v>
      </c>
      <c r="C25428">
        <v>88248</v>
      </c>
      <c r="D25428" s="93" t="s">
        <v>22868</v>
      </c>
      <c r="E25428" s="93" t="s">
        <v>14</v>
      </c>
    </row>
    <row r="25429" spans="1:5" x14ac:dyDescent="0.25">
      <c r="A25429" s="93" t="s">
        <v>4210</v>
      </c>
      <c r="B25429" t="s">
        <v>21783</v>
      </c>
      <c r="C25429">
        <v>88267</v>
      </c>
      <c r="D25429" s="93" t="s">
        <v>22868</v>
      </c>
      <c r="E25429" s="93" t="s">
        <v>14</v>
      </c>
    </row>
    <row r="25430" spans="1:5" x14ac:dyDescent="0.25">
      <c r="A25430" s="93" t="s">
        <v>4211</v>
      </c>
      <c r="D25430" s="93" t="s">
        <v>14</v>
      </c>
      <c r="E25430" s="93" t="s">
        <v>34020</v>
      </c>
    </row>
    <row r="25431" spans="1:5" x14ac:dyDescent="0.25">
      <c r="A25431" s="93" t="s">
        <v>4211</v>
      </c>
      <c r="B25431" t="s">
        <v>21791</v>
      </c>
      <c r="C25431">
        <v>21114</v>
      </c>
      <c r="D25431" s="93" t="s">
        <v>27555</v>
      </c>
      <c r="E25431" s="93" t="s">
        <v>14</v>
      </c>
    </row>
    <row r="25432" spans="1:5" x14ac:dyDescent="0.25">
      <c r="A25432" s="93" t="s">
        <v>4211</v>
      </c>
      <c r="B25432" t="s">
        <v>21791</v>
      </c>
      <c r="C25432">
        <v>37992</v>
      </c>
      <c r="D25432" s="93" t="s">
        <v>22196</v>
      </c>
      <c r="E25432" s="93" t="s">
        <v>14</v>
      </c>
    </row>
    <row r="25433" spans="1:5" x14ac:dyDescent="0.25">
      <c r="A25433" s="93" t="s">
        <v>4211</v>
      </c>
      <c r="B25433" t="s">
        <v>21783</v>
      </c>
      <c r="C25433">
        <v>88248</v>
      </c>
      <c r="D25433" s="93" t="s">
        <v>22868</v>
      </c>
      <c r="E25433" s="93" t="s">
        <v>14</v>
      </c>
    </row>
    <row r="25434" spans="1:5" x14ac:dyDescent="0.25">
      <c r="A25434" s="93" t="s">
        <v>4211</v>
      </c>
      <c r="B25434" t="s">
        <v>21783</v>
      </c>
      <c r="C25434">
        <v>88267</v>
      </c>
      <c r="D25434" s="93" t="s">
        <v>22868</v>
      </c>
      <c r="E25434" s="93" t="s">
        <v>14</v>
      </c>
    </row>
    <row r="25435" spans="1:5" x14ac:dyDescent="0.25">
      <c r="A25435" s="93" t="s">
        <v>4212</v>
      </c>
      <c r="D25435" s="93" t="s">
        <v>14</v>
      </c>
      <c r="E25435" s="93" t="s">
        <v>34021</v>
      </c>
    </row>
    <row r="25436" spans="1:5" x14ac:dyDescent="0.25">
      <c r="A25436" s="93" t="s">
        <v>4212</v>
      </c>
      <c r="B25436" t="s">
        <v>21791</v>
      </c>
      <c r="C25436">
        <v>21114</v>
      </c>
      <c r="D25436" s="93" t="s">
        <v>27555</v>
      </c>
      <c r="E25436" s="93" t="s">
        <v>14</v>
      </c>
    </row>
    <row r="25437" spans="1:5" x14ac:dyDescent="0.25">
      <c r="A25437" s="93" t="s">
        <v>4212</v>
      </c>
      <c r="B25437" t="s">
        <v>21791</v>
      </c>
      <c r="C25437">
        <v>38008</v>
      </c>
      <c r="D25437" s="93" t="s">
        <v>22196</v>
      </c>
      <c r="E25437" s="93" t="s">
        <v>14</v>
      </c>
    </row>
    <row r="25438" spans="1:5" x14ac:dyDescent="0.25">
      <c r="A25438" s="93" t="s">
        <v>4212</v>
      </c>
      <c r="B25438" t="s">
        <v>21783</v>
      </c>
      <c r="C25438">
        <v>88248</v>
      </c>
      <c r="D25438" s="93" t="s">
        <v>27366</v>
      </c>
      <c r="E25438" s="93" t="s">
        <v>14</v>
      </c>
    </row>
    <row r="25439" spans="1:5" x14ac:dyDescent="0.25">
      <c r="A25439" s="93" t="s">
        <v>4212</v>
      </c>
      <c r="B25439" t="s">
        <v>21783</v>
      </c>
      <c r="C25439">
        <v>88267</v>
      </c>
      <c r="D25439" s="93" t="s">
        <v>27366</v>
      </c>
      <c r="E25439" s="93" t="s">
        <v>14</v>
      </c>
    </row>
    <row r="25440" spans="1:5" x14ac:dyDescent="0.25">
      <c r="A25440" s="93" t="s">
        <v>4213</v>
      </c>
      <c r="D25440" s="93" t="s">
        <v>14</v>
      </c>
      <c r="E25440" s="93" t="s">
        <v>34022</v>
      </c>
    </row>
    <row r="25441" spans="1:5" x14ac:dyDescent="0.25">
      <c r="A25441" s="93" t="s">
        <v>4213</v>
      </c>
      <c r="B25441" t="s">
        <v>21791</v>
      </c>
      <c r="C25441">
        <v>21114</v>
      </c>
      <c r="D25441" s="93" t="s">
        <v>23012</v>
      </c>
      <c r="E25441" s="93" t="s">
        <v>14</v>
      </c>
    </row>
    <row r="25442" spans="1:5" x14ac:dyDescent="0.25">
      <c r="A25442" s="93" t="s">
        <v>4213</v>
      </c>
      <c r="B25442" t="s">
        <v>21791</v>
      </c>
      <c r="C25442">
        <v>38003</v>
      </c>
      <c r="D25442" s="93" t="s">
        <v>22196</v>
      </c>
      <c r="E25442" s="93" t="s">
        <v>14</v>
      </c>
    </row>
    <row r="25443" spans="1:5" x14ac:dyDescent="0.25">
      <c r="A25443" s="93" t="s">
        <v>4213</v>
      </c>
      <c r="B25443" t="s">
        <v>21783</v>
      </c>
      <c r="C25443">
        <v>88248</v>
      </c>
      <c r="D25443" s="93" t="s">
        <v>22101</v>
      </c>
      <c r="E25443" s="93" t="s">
        <v>14</v>
      </c>
    </row>
    <row r="25444" spans="1:5" x14ac:dyDescent="0.25">
      <c r="A25444" s="93" t="s">
        <v>4213</v>
      </c>
      <c r="B25444" t="s">
        <v>21783</v>
      </c>
      <c r="C25444">
        <v>88267</v>
      </c>
      <c r="D25444" s="93" t="s">
        <v>22101</v>
      </c>
      <c r="E25444" s="93" t="s">
        <v>14</v>
      </c>
    </row>
    <row r="25445" spans="1:5" x14ac:dyDescent="0.25">
      <c r="A25445" s="93" t="s">
        <v>4214</v>
      </c>
      <c r="D25445" s="93" t="s">
        <v>14</v>
      </c>
      <c r="E25445" s="93" t="s">
        <v>34023</v>
      </c>
    </row>
    <row r="25446" spans="1:5" x14ac:dyDescent="0.25">
      <c r="A25446" s="93" t="s">
        <v>4214</v>
      </c>
      <c r="B25446" t="s">
        <v>21791</v>
      </c>
      <c r="C25446">
        <v>21114</v>
      </c>
      <c r="D25446" s="93" t="s">
        <v>23012</v>
      </c>
      <c r="E25446" s="93" t="s">
        <v>14</v>
      </c>
    </row>
    <row r="25447" spans="1:5" x14ac:dyDescent="0.25">
      <c r="A25447" s="93" t="s">
        <v>4214</v>
      </c>
      <c r="B25447" t="s">
        <v>21791</v>
      </c>
      <c r="C25447">
        <v>38010</v>
      </c>
      <c r="D25447" s="93" t="s">
        <v>22196</v>
      </c>
      <c r="E25447" s="93" t="s">
        <v>14</v>
      </c>
    </row>
    <row r="25448" spans="1:5" x14ac:dyDescent="0.25">
      <c r="A25448" s="93" t="s">
        <v>4214</v>
      </c>
      <c r="B25448" t="s">
        <v>21783</v>
      </c>
      <c r="C25448">
        <v>88248</v>
      </c>
      <c r="D25448" s="93" t="s">
        <v>21831</v>
      </c>
      <c r="E25448" s="93" t="s">
        <v>14</v>
      </c>
    </row>
    <row r="25449" spans="1:5" x14ac:dyDescent="0.25">
      <c r="A25449" s="93" t="s">
        <v>4214</v>
      </c>
      <c r="B25449" t="s">
        <v>21783</v>
      </c>
      <c r="C25449">
        <v>88267</v>
      </c>
      <c r="D25449" s="93" t="s">
        <v>21831</v>
      </c>
      <c r="E25449" s="93" t="s">
        <v>14</v>
      </c>
    </row>
    <row r="25450" spans="1:5" x14ac:dyDescent="0.25">
      <c r="A25450" s="93" t="s">
        <v>4215</v>
      </c>
      <c r="D25450" s="93" t="s">
        <v>14</v>
      </c>
      <c r="E25450" s="93" t="s">
        <v>34024</v>
      </c>
    </row>
    <row r="25451" spans="1:5" x14ac:dyDescent="0.25">
      <c r="A25451" s="93" t="s">
        <v>4215</v>
      </c>
      <c r="B25451" t="s">
        <v>21791</v>
      </c>
      <c r="C25451">
        <v>21114</v>
      </c>
      <c r="D25451" s="93" t="s">
        <v>23012</v>
      </c>
      <c r="E25451" s="93" t="s">
        <v>14</v>
      </c>
    </row>
    <row r="25452" spans="1:5" x14ac:dyDescent="0.25">
      <c r="A25452" s="93" t="s">
        <v>4215</v>
      </c>
      <c r="B25452" t="s">
        <v>21791</v>
      </c>
      <c r="C25452">
        <v>38020</v>
      </c>
      <c r="D25452" s="93" t="s">
        <v>22196</v>
      </c>
      <c r="E25452" s="93" t="s">
        <v>14</v>
      </c>
    </row>
    <row r="25453" spans="1:5" x14ac:dyDescent="0.25">
      <c r="A25453" s="93" t="s">
        <v>4215</v>
      </c>
      <c r="B25453" t="s">
        <v>21783</v>
      </c>
      <c r="C25453">
        <v>88248</v>
      </c>
      <c r="D25453" s="93" t="s">
        <v>21831</v>
      </c>
      <c r="E25453" s="93" t="s">
        <v>14</v>
      </c>
    </row>
    <row r="25454" spans="1:5" x14ac:dyDescent="0.25">
      <c r="A25454" s="93" t="s">
        <v>4215</v>
      </c>
      <c r="B25454" t="s">
        <v>21783</v>
      </c>
      <c r="C25454">
        <v>88267</v>
      </c>
      <c r="D25454" s="93" t="s">
        <v>21831</v>
      </c>
      <c r="E25454" s="93" t="s">
        <v>14</v>
      </c>
    </row>
    <row r="25455" spans="1:5" x14ac:dyDescent="0.25">
      <c r="A25455" s="93" t="s">
        <v>4216</v>
      </c>
      <c r="D25455" s="93" t="s">
        <v>14</v>
      </c>
      <c r="E25455" s="93" t="s">
        <v>34025</v>
      </c>
    </row>
    <row r="25456" spans="1:5" x14ac:dyDescent="0.25">
      <c r="A25456" s="93" t="s">
        <v>4216</v>
      </c>
      <c r="B25456" t="s">
        <v>21791</v>
      </c>
      <c r="C25456">
        <v>21114</v>
      </c>
      <c r="D25456" s="93" t="s">
        <v>22545</v>
      </c>
      <c r="E25456" s="93" t="s">
        <v>14</v>
      </c>
    </row>
    <row r="25457" spans="1:5" x14ac:dyDescent="0.25">
      <c r="A25457" s="93" t="s">
        <v>4216</v>
      </c>
      <c r="B25457" t="s">
        <v>21791</v>
      </c>
      <c r="C25457">
        <v>38011</v>
      </c>
      <c r="D25457" s="93" t="s">
        <v>22196</v>
      </c>
      <c r="E25457" s="93" t="s">
        <v>14</v>
      </c>
    </row>
    <row r="25458" spans="1:5" x14ac:dyDescent="0.25">
      <c r="A25458" s="93" t="s">
        <v>4216</v>
      </c>
      <c r="B25458" t="s">
        <v>21783</v>
      </c>
      <c r="C25458">
        <v>88248</v>
      </c>
      <c r="D25458" s="93" t="s">
        <v>27579</v>
      </c>
      <c r="E25458" s="93" t="s">
        <v>14</v>
      </c>
    </row>
    <row r="25459" spans="1:5" x14ac:dyDescent="0.25">
      <c r="A25459" s="93" t="s">
        <v>4216</v>
      </c>
      <c r="B25459" t="s">
        <v>21783</v>
      </c>
      <c r="C25459">
        <v>88267</v>
      </c>
      <c r="D25459" s="93" t="s">
        <v>27579</v>
      </c>
      <c r="E25459" s="93" t="s">
        <v>14</v>
      </c>
    </row>
    <row r="25460" spans="1:5" x14ac:dyDescent="0.25">
      <c r="A25460" s="93" t="s">
        <v>4217</v>
      </c>
      <c r="D25460" s="93" t="s">
        <v>14</v>
      </c>
      <c r="E25460" s="93" t="s">
        <v>34026</v>
      </c>
    </row>
    <row r="25461" spans="1:5" x14ac:dyDescent="0.25">
      <c r="A25461" s="93" t="s">
        <v>4217</v>
      </c>
      <c r="B25461" t="s">
        <v>21791</v>
      </c>
      <c r="C25461">
        <v>21114</v>
      </c>
      <c r="D25461" s="93" t="s">
        <v>23450</v>
      </c>
      <c r="E25461" s="93" t="s">
        <v>14</v>
      </c>
    </row>
    <row r="25462" spans="1:5" x14ac:dyDescent="0.25">
      <c r="A25462" s="93" t="s">
        <v>4217</v>
      </c>
      <c r="B25462" t="s">
        <v>21791</v>
      </c>
      <c r="C25462">
        <v>38012</v>
      </c>
      <c r="D25462" s="93" t="s">
        <v>22196</v>
      </c>
      <c r="E25462" s="93" t="s">
        <v>14</v>
      </c>
    </row>
    <row r="25463" spans="1:5" x14ac:dyDescent="0.25">
      <c r="A25463" s="93" t="s">
        <v>4217</v>
      </c>
      <c r="B25463" t="s">
        <v>21783</v>
      </c>
      <c r="C25463">
        <v>88248</v>
      </c>
      <c r="D25463" s="93" t="s">
        <v>22375</v>
      </c>
      <c r="E25463" s="93" t="s">
        <v>14</v>
      </c>
    </row>
    <row r="25464" spans="1:5" x14ac:dyDescent="0.25">
      <c r="A25464" s="93" t="s">
        <v>4217</v>
      </c>
      <c r="B25464" t="s">
        <v>21783</v>
      </c>
      <c r="C25464">
        <v>88267</v>
      </c>
      <c r="D25464" s="93" t="s">
        <v>22375</v>
      </c>
      <c r="E25464" s="93" t="s">
        <v>14</v>
      </c>
    </row>
    <row r="25465" spans="1:5" x14ac:dyDescent="0.25">
      <c r="A25465" s="93" t="s">
        <v>4218</v>
      </c>
      <c r="D25465" s="93" t="s">
        <v>14</v>
      </c>
      <c r="E25465" s="93" t="s">
        <v>34027</v>
      </c>
    </row>
    <row r="25466" spans="1:5" x14ac:dyDescent="0.25">
      <c r="A25466" s="93" t="s">
        <v>4218</v>
      </c>
      <c r="B25466" t="s">
        <v>21791</v>
      </c>
      <c r="C25466">
        <v>38029</v>
      </c>
      <c r="D25466" s="93" t="s">
        <v>27338</v>
      </c>
      <c r="E25466" s="93" t="s">
        <v>14</v>
      </c>
    </row>
    <row r="25467" spans="1:5" x14ac:dyDescent="0.25">
      <c r="A25467" s="93" t="s">
        <v>4218</v>
      </c>
      <c r="B25467" t="s">
        <v>21783</v>
      </c>
      <c r="C25467">
        <v>88248</v>
      </c>
      <c r="D25467" s="93" t="s">
        <v>21876</v>
      </c>
      <c r="E25467" s="93" t="s">
        <v>14</v>
      </c>
    </row>
    <row r="25468" spans="1:5" x14ac:dyDescent="0.25">
      <c r="A25468" s="93" t="s">
        <v>4218</v>
      </c>
      <c r="B25468" t="s">
        <v>21783</v>
      </c>
      <c r="C25468">
        <v>88267</v>
      </c>
      <c r="D25468" s="93" t="s">
        <v>21876</v>
      </c>
      <c r="E25468" s="93" t="s">
        <v>14</v>
      </c>
    </row>
    <row r="25469" spans="1:5" x14ac:dyDescent="0.25">
      <c r="A25469" s="93" t="s">
        <v>4219</v>
      </c>
      <c r="D25469" s="93" t="s">
        <v>14</v>
      </c>
      <c r="E25469" s="93" t="s">
        <v>34028</v>
      </c>
    </row>
    <row r="25470" spans="1:5" x14ac:dyDescent="0.25">
      <c r="A25470" s="93" t="s">
        <v>4219</v>
      </c>
      <c r="B25470" t="s">
        <v>21791</v>
      </c>
      <c r="C25470">
        <v>122</v>
      </c>
      <c r="D25470" s="93" t="s">
        <v>22199</v>
      </c>
      <c r="E25470" s="93" t="s">
        <v>14</v>
      </c>
    </row>
    <row r="25471" spans="1:5" x14ac:dyDescent="0.25">
      <c r="A25471" s="93" t="s">
        <v>4219</v>
      </c>
      <c r="B25471" t="s">
        <v>21791</v>
      </c>
      <c r="C25471">
        <v>3898</v>
      </c>
      <c r="D25471" s="93" t="s">
        <v>22196</v>
      </c>
      <c r="E25471" s="93" t="s">
        <v>14</v>
      </c>
    </row>
    <row r="25472" spans="1:5" x14ac:dyDescent="0.25">
      <c r="A25472" s="93" t="s">
        <v>4219</v>
      </c>
      <c r="B25472" t="s">
        <v>21791</v>
      </c>
      <c r="C25472">
        <v>20083</v>
      </c>
      <c r="D25472" s="93" t="s">
        <v>21883</v>
      </c>
      <c r="E25472" s="93" t="s">
        <v>14</v>
      </c>
    </row>
    <row r="25473" spans="1:5" x14ac:dyDescent="0.25">
      <c r="A25473" s="93" t="s">
        <v>4219</v>
      </c>
      <c r="B25473" t="s">
        <v>21791</v>
      </c>
      <c r="C25473">
        <v>38383</v>
      </c>
      <c r="D25473" s="93" t="s">
        <v>25984</v>
      </c>
      <c r="E25473" s="93" t="s">
        <v>14</v>
      </c>
    </row>
    <row r="25474" spans="1:5" x14ac:dyDescent="0.25">
      <c r="A25474" s="93" t="s">
        <v>4219</v>
      </c>
      <c r="B25474" t="s">
        <v>21783</v>
      </c>
      <c r="C25474">
        <v>88248</v>
      </c>
      <c r="D25474" s="93" t="s">
        <v>27453</v>
      </c>
      <c r="E25474" s="93" t="s">
        <v>14</v>
      </c>
    </row>
    <row r="25475" spans="1:5" x14ac:dyDescent="0.25">
      <c r="A25475" s="93" t="s">
        <v>4219</v>
      </c>
      <c r="B25475" t="s">
        <v>21783</v>
      </c>
      <c r="C25475">
        <v>88267</v>
      </c>
      <c r="D25475" s="93" t="s">
        <v>27453</v>
      </c>
      <c r="E25475" s="93" t="s">
        <v>14</v>
      </c>
    </row>
    <row r="25476" spans="1:5" x14ac:dyDescent="0.25">
      <c r="A25476" s="93" t="s">
        <v>4220</v>
      </c>
      <c r="D25476" s="93" t="s">
        <v>14</v>
      </c>
      <c r="E25476" s="93" t="s">
        <v>34029</v>
      </c>
    </row>
    <row r="25477" spans="1:5" x14ac:dyDescent="0.25">
      <c r="A25477" s="93" t="s">
        <v>4220</v>
      </c>
      <c r="B25477" t="s">
        <v>21791</v>
      </c>
      <c r="C25477">
        <v>297</v>
      </c>
      <c r="D25477" s="93" t="s">
        <v>22961</v>
      </c>
      <c r="E25477" s="93" t="s">
        <v>14</v>
      </c>
    </row>
    <row r="25478" spans="1:5" x14ac:dyDescent="0.25">
      <c r="A25478" s="93" t="s">
        <v>4220</v>
      </c>
      <c r="B25478" t="s">
        <v>21791</v>
      </c>
      <c r="C25478">
        <v>3895</v>
      </c>
      <c r="D25478" s="93" t="s">
        <v>22196</v>
      </c>
      <c r="E25478" s="93" t="s">
        <v>14</v>
      </c>
    </row>
    <row r="25479" spans="1:5" x14ac:dyDescent="0.25">
      <c r="A25479" s="93" t="s">
        <v>4220</v>
      </c>
      <c r="B25479" t="s">
        <v>21791</v>
      </c>
      <c r="C25479">
        <v>20078</v>
      </c>
      <c r="D25479" s="93" t="s">
        <v>22578</v>
      </c>
      <c r="E25479" s="93" t="s">
        <v>14</v>
      </c>
    </row>
    <row r="25480" spans="1:5" x14ac:dyDescent="0.25">
      <c r="A25480" s="93" t="s">
        <v>4220</v>
      </c>
      <c r="B25480" t="s">
        <v>21783</v>
      </c>
      <c r="C25480">
        <v>88248</v>
      </c>
      <c r="D25480" s="93" t="s">
        <v>27453</v>
      </c>
      <c r="E25480" s="93" t="s">
        <v>14</v>
      </c>
    </row>
    <row r="25481" spans="1:5" x14ac:dyDescent="0.25">
      <c r="A25481" s="93" t="s">
        <v>4220</v>
      </c>
      <c r="B25481" t="s">
        <v>21783</v>
      </c>
      <c r="C25481">
        <v>88267</v>
      </c>
      <c r="D25481" s="93" t="s">
        <v>27453</v>
      </c>
      <c r="E25481" s="93" t="s">
        <v>14</v>
      </c>
    </row>
    <row r="25482" spans="1:5" x14ac:dyDescent="0.25">
      <c r="A25482" s="93" t="s">
        <v>4221</v>
      </c>
      <c r="D25482" s="93" t="s">
        <v>14</v>
      </c>
      <c r="E25482" s="93" t="s">
        <v>34030</v>
      </c>
    </row>
    <row r="25483" spans="1:5" x14ac:dyDescent="0.25">
      <c r="A25483" s="93" t="s">
        <v>4221</v>
      </c>
      <c r="B25483" t="s">
        <v>21791</v>
      </c>
      <c r="C25483">
        <v>21114</v>
      </c>
      <c r="D25483" s="93" t="s">
        <v>27555</v>
      </c>
      <c r="E25483" s="93" t="s">
        <v>14</v>
      </c>
    </row>
    <row r="25484" spans="1:5" x14ac:dyDescent="0.25">
      <c r="A25484" s="93" t="s">
        <v>4221</v>
      </c>
      <c r="B25484" t="s">
        <v>21791</v>
      </c>
      <c r="C25484">
        <v>37958</v>
      </c>
      <c r="D25484" s="93" t="s">
        <v>22196</v>
      </c>
      <c r="E25484" s="93" t="s">
        <v>14</v>
      </c>
    </row>
    <row r="25485" spans="1:5" x14ac:dyDescent="0.25">
      <c r="A25485" s="93" t="s">
        <v>4221</v>
      </c>
      <c r="B25485" t="s">
        <v>21783</v>
      </c>
      <c r="C25485">
        <v>88248</v>
      </c>
      <c r="D25485" s="93" t="s">
        <v>27580</v>
      </c>
      <c r="E25485" s="93" t="s">
        <v>14</v>
      </c>
    </row>
    <row r="25486" spans="1:5" x14ac:dyDescent="0.25">
      <c r="A25486" s="93" t="s">
        <v>4221</v>
      </c>
      <c r="B25486" t="s">
        <v>21783</v>
      </c>
      <c r="C25486">
        <v>88267</v>
      </c>
      <c r="D25486" s="93" t="s">
        <v>27580</v>
      </c>
      <c r="E25486" s="93" t="s">
        <v>14</v>
      </c>
    </row>
    <row r="25487" spans="1:5" x14ac:dyDescent="0.25">
      <c r="A25487" s="93" t="s">
        <v>4222</v>
      </c>
      <c r="D25487" s="93" t="s">
        <v>14</v>
      </c>
      <c r="E25487" s="93" t="s">
        <v>34031</v>
      </c>
    </row>
    <row r="25488" spans="1:5" x14ac:dyDescent="0.25">
      <c r="A25488" s="93" t="s">
        <v>4222</v>
      </c>
      <c r="B25488" t="s">
        <v>21791</v>
      </c>
      <c r="C25488">
        <v>122</v>
      </c>
      <c r="D25488" s="93" t="s">
        <v>23557</v>
      </c>
      <c r="E25488" s="93" t="s">
        <v>14</v>
      </c>
    </row>
    <row r="25489" spans="1:5" x14ac:dyDescent="0.25">
      <c r="A25489" s="93" t="s">
        <v>4222</v>
      </c>
      <c r="B25489" t="s">
        <v>21791</v>
      </c>
      <c r="C25489">
        <v>3899</v>
      </c>
      <c r="D25489" s="93" t="s">
        <v>22196</v>
      </c>
      <c r="E25489" s="93" t="s">
        <v>14</v>
      </c>
    </row>
    <row r="25490" spans="1:5" x14ac:dyDescent="0.25">
      <c r="A25490" s="93" t="s">
        <v>4222</v>
      </c>
      <c r="B25490" t="s">
        <v>21791</v>
      </c>
      <c r="C25490">
        <v>20083</v>
      </c>
      <c r="D25490" s="93" t="s">
        <v>23228</v>
      </c>
      <c r="E25490" s="93" t="s">
        <v>14</v>
      </c>
    </row>
    <row r="25491" spans="1:5" x14ac:dyDescent="0.25">
      <c r="A25491" s="93" t="s">
        <v>4222</v>
      </c>
      <c r="B25491" t="s">
        <v>21791</v>
      </c>
      <c r="C25491">
        <v>38383</v>
      </c>
      <c r="D25491" s="93" t="s">
        <v>21799</v>
      </c>
      <c r="E25491" s="93" t="s">
        <v>14</v>
      </c>
    </row>
    <row r="25492" spans="1:5" x14ac:dyDescent="0.25">
      <c r="A25492" s="93" t="s">
        <v>4222</v>
      </c>
      <c r="B25492" t="s">
        <v>21783</v>
      </c>
      <c r="C25492">
        <v>88248</v>
      </c>
      <c r="D25492" s="93" t="s">
        <v>27581</v>
      </c>
      <c r="E25492" s="93" t="s">
        <v>14</v>
      </c>
    </row>
    <row r="25493" spans="1:5" x14ac:dyDescent="0.25">
      <c r="A25493" s="93" t="s">
        <v>4222</v>
      </c>
      <c r="B25493" t="s">
        <v>21783</v>
      </c>
      <c r="C25493">
        <v>88267</v>
      </c>
      <c r="D25493" s="93" t="s">
        <v>27581</v>
      </c>
      <c r="E25493" s="93" t="s">
        <v>14</v>
      </c>
    </row>
    <row r="25494" spans="1:5" x14ac:dyDescent="0.25">
      <c r="A25494" s="93" t="s">
        <v>4223</v>
      </c>
      <c r="D25494" s="93" t="s">
        <v>14</v>
      </c>
      <c r="E25494" s="93" t="s">
        <v>34032</v>
      </c>
    </row>
    <row r="25495" spans="1:5" x14ac:dyDescent="0.25">
      <c r="A25495" s="93" t="s">
        <v>4223</v>
      </c>
      <c r="B25495" t="s">
        <v>21791</v>
      </c>
      <c r="C25495">
        <v>301</v>
      </c>
      <c r="D25495" s="93" t="s">
        <v>22961</v>
      </c>
      <c r="E25495" s="93" t="s">
        <v>14</v>
      </c>
    </row>
    <row r="25496" spans="1:5" x14ac:dyDescent="0.25">
      <c r="A25496" s="93" t="s">
        <v>4223</v>
      </c>
      <c r="B25496" t="s">
        <v>21791</v>
      </c>
      <c r="C25496">
        <v>3893</v>
      </c>
      <c r="D25496" s="93" t="s">
        <v>22196</v>
      </c>
      <c r="E25496" s="93" t="s">
        <v>14</v>
      </c>
    </row>
    <row r="25497" spans="1:5" x14ac:dyDescent="0.25">
      <c r="A25497" s="93" t="s">
        <v>4223</v>
      </c>
      <c r="B25497" t="s">
        <v>21791</v>
      </c>
      <c r="C25497">
        <v>20078</v>
      </c>
      <c r="D25497" s="93" t="s">
        <v>23386</v>
      </c>
      <c r="E25497" s="93" t="s">
        <v>14</v>
      </c>
    </row>
    <row r="25498" spans="1:5" x14ac:dyDescent="0.25">
      <c r="A25498" s="93" t="s">
        <v>4223</v>
      </c>
      <c r="B25498" t="s">
        <v>21783</v>
      </c>
      <c r="C25498">
        <v>88248</v>
      </c>
      <c r="D25498" s="93" t="s">
        <v>27581</v>
      </c>
      <c r="E25498" s="93" t="s">
        <v>14</v>
      </c>
    </row>
    <row r="25499" spans="1:5" x14ac:dyDescent="0.25">
      <c r="A25499" s="93" t="s">
        <v>4223</v>
      </c>
      <c r="B25499" t="s">
        <v>21783</v>
      </c>
      <c r="C25499">
        <v>88267</v>
      </c>
      <c r="D25499" s="93" t="s">
        <v>27581</v>
      </c>
      <c r="E25499" s="93" t="s">
        <v>14</v>
      </c>
    </row>
    <row r="25500" spans="1:5" x14ac:dyDescent="0.25">
      <c r="A25500" s="93" t="s">
        <v>4224</v>
      </c>
      <c r="D25500" s="93" t="s">
        <v>14</v>
      </c>
      <c r="E25500" s="93" t="s">
        <v>34033</v>
      </c>
    </row>
    <row r="25501" spans="1:5" x14ac:dyDescent="0.25">
      <c r="A25501" s="93" t="s">
        <v>4224</v>
      </c>
      <c r="B25501" t="s">
        <v>21791</v>
      </c>
      <c r="C25501">
        <v>21114</v>
      </c>
      <c r="D25501" s="93" t="s">
        <v>27555</v>
      </c>
      <c r="E25501" s="93" t="s">
        <v>14</v>
      </c>
    </row>
    <row r="25502" spans="1:5" x14ac:dyDescent="0.25">
      <c r="A25502" s="93" t="s">
        <v>4224</v>
      </c>
      <c r="B25502" t="s">
        <v>21791</v>
      </c>
      <c r="C25502">
        <v>37966</v>
      </c>
      <c r="D25502" s="93" t="s">
        <v>22196</v>
      </c>
      <c r="E25502" s="93" t="s">
        <v>14</v>
      </c>
    </row>
    <row r="25503" spans="1:5" x14ac:dyDescent="0.25">
      <c r="A25503" s="93" t="s">
        <v>4224</v>
      </c>
      <c r="B25503" t="s">
        <v>21783</v>
      </c>
      <c r="C25503">
        <v>88248</v>
      </c>
      <c r="D25503" s="93" t="s">
        <v>27580</v>
      </c>
      <c r="E25503" s="93" t="s">
        <v>14</v>
      </c>
    </row>
    <row r="25504" spans="1:5" x14ac:dyDescent="0.25">
      <c r="A25504" s="93" t="s">
        <v>4224</v>
      </c>
      <c r="B25504" t="s">
        <v>21783</v>
      </c>
      <c r="C25504">
        <v>88267</v>
      </c>
      <c r="D25504" s="93" t="s">
        <v>27580</v>
      </c>
      <c r="E25504" s="93" t="s">
        <v>14</v>
      </c>
    </row>
    <row r="25505" spans="1:5" x14ac:dyDescent="0.25">
      <c r="A25505" s="93" t="s">
        <v>4225</v>
      </c>
      <c r="D25505" s="93" t="s">
        <v>14</v>
      </c>
      <c r="E25505" s="93" t="s">
        <v>34034</v>
      </c>
    </row>
    <row r="25506" spans="1:5" x14ac:dyDescent="0.25">
      <c r="A25506" s="93" t="s">
        <v>4225</v>
      </c>
      <c r="B25506" t="s">
        <v>21791</v>
      </c>
      <c r="C25506">
        <v>21114</v>
      </c>
      <c r="D25506" s="93" t="s">
        <v>22545</v>
      </c>
      <c r="E25506" s="93" t="s">
        <v>14</v>
      </c>
    </row>
    <row r="25507" spans="1:5" x14ac:dyDescent="0.25">
      <c r="A25507" s="93" t="s">
        <v>4225</v>
      </c>
      <c r="B25507" t="s">
        <v>21791</v>
      </c>
      <c r="C25507">
        <v>37959</v>
      </c>
      <c r="D25507" s="93" t="s">
        <v>22196</v>
      </c>
      <c r="E25507" s="93" t="s">
        <v>14</v>
      </c>
    </row>
    <row r="25508" spans="1:5" x14ac:dyDescent="0.25">
      <c r="A25508" s="93" t="s">
        <v>4225</v>
      </c>
      <c r="B25508" t="s">
        <v>21783</v>
      </c>
      <c r="C25508">
        <v>88248</v>
      </c>
      <c r="D25508" s="93" t="s">
        <v>27582</v>
      </c>
      <c r="E25508" s="93" t="s">
        <v>14</v>
      </c>
    </row>
    <row r="25509" spans="1:5" x14ac:dyDescent="0.25">
      <c r="A25509" s="93" t="s">
        <v>4225</v>
      </c>
      <c r="B25509" t="s">
        <v>21783</v>
      </c>
      <c r="C25509">
        <v>88267</v>
      </c>
      <c r="D25509" s="93" t="s">
        <v>27582</v>
      </c>
      <c r="E25509" s="93" t="s">
        <v>14</v>
      </c>
    </row>
    <row r="25510" spans="1:5" x14ac:dyDescent="0.25">
      <c r="A25510" s="93" t="s">
        <v>4226</v>
      </c>
      <c r="D25510" s="93" t="s">
        <v>14</v>
      </c>
      <c r="E25510" s="93" t="s">
        <v>25345</v>
      </c>
    </row>
    <row r="25511" spans="1:5" x14ac:dyDescent="0.25">
      <c r="A25511" s="93" t="s">
        <v>4226</v>
      </c>
      <c r="B25511" t="s">
        <v>21791</v>
      </c>
      <c r="C25511">
        <v>122</v>
      </c>
      <c r="D25511" s="93" t="s">
        <v>23647</v>
      </c>
      <c r="E25511" s="93" t="s">
        <v>14</v>
      </c>
    </row>
    <row r="25512" spans="1:5" x14ac:dyDescent="0.25">
      <c r="A25512" s="93" t="s">
        <v>4226</v>
      </c>
      <c r="B25512" t="s">
        <v>21791</v>
      </c>
      <c r="C25512">
        <v>7116</v>
      </c>
      <c r="D25512" s="93" t="s">
        <v>22196</v>
      </c>
      <c r="E25512" s="93" t="s">
        <v>14</v>
      </c>
    </row>
    <row r="25513" spans="1:5" x14ac:dyDescent="0.25">
      <c r="A25513" s="93" t="s">
        <v>4226</v>
      </c>
      <c r="B25513" t="s">
        <v>21791</v>
      </c>
      <c r="C25513">
        <v>20083</v>
      </c>
      <c r="D25513" s="93" t="s">
        <v>21847</v>
      </c>
      <c r="E25513" s="93" t="s">
        <v>14</v>
      </c>
    </row>
    <row r="25514" spans="1:5" x14ac:dyDescent="0.25">
      <c r="A25514" s="93" t="s">
        <v>4226</v>
      </c>
      <c r="B25514" t="s">
        <v>21791</v>
      </c>
      <c r="C25514">
        <v>38383</v>
      </c>
      <c r="D25514" s="93" t="s">
        <v>27583</v>
      </c>
      <c r="E25514" s="93" t="s">
        <v>14</v>
      </c>
    </row>
    <row r="25515" spans="1:5" x14ac:dyDescent="0.25">
      <c r="A25515" s="93" t="s">
        <v>4226</v>
      </c>
      <c r="B25515" t="s">
        <v>21783</v>
      </c>
      <c r="C25515">
        <v>88248</v>
      </c>
      <c r="D25515" s="93" t="s">
        <v>23612</v>
      </c>
      <c r="E25515" s="93" t="s">
        <v>14</v>
      </c>
    </row>
    <row r="25516" spans="1:5" x14ac:dyDescent="0.25">
      <c r="A25516" s="93" t="s">
        <v>4226</v>
      </c>
      <c r="B25516" t="s">
        <v>21783</v>
      </c>
      <c r="C25516">
        <v>88267</v>
      </c>
      <c r="D25516" s="93" t="s">
        <v>23612</v>
      </c>
      <c r="E25516" s="93" t="s">
        <v>14</v>
      </c>
    </row>
    <row r="25517" spans="1:5" x14ac:dyDescent="0.25">
      <c r="A25517" s="93" t="s">
        <v>4227</v>
      </c>
      <c r="D25517" s="93" t="s">
        <v>14</v>
      </c>
      <c r="E25517" s="93" t="s">
        <v>34035</v>
      </c>
    </row>
    <row r="25518" spans="1:5" x14ac:dyDescent="0.25">
      <c r="A25518" s="93" t="s">
        <v>4227</v>
      </c>
      <c r="B25518" t="s">
        <v>21791</v>
      </c>
      <c r="C25518">
        <v>122</v>
      </c>
      <c r="D25518" s="93" t="s">
        <v>23647</v>
      </c>
      <c r="E25518" s="93" t="s">
        <v>14</v>
      </c>
    </row>
    <row r="25519" spans="1:5" x14ac:dyDescent="0.25">
      <c r="A25519" s="93" t="s">
        <v>4227</v>
      </c>
      <c r="B25519" t="s">
        <v>21791</v>
      </c>
      <c r="C25519">
        <v>3666</v>
      </c>
      <c r="D25519" s="93" t="s">
        <v>22196</v>
      </c>
      <c r="E25519" s="93" t="s">
        <v>14</v>
      </c>
    </row>
    <row r="25520" spans="1:5" x14ac:dyDescent="0.25">
      <c r="A25520" s="93" t="s">
        <v>4227</v>
      </c>
      <c r="B25520" t="s">
        <v>21791</v>
      </c>
      <c r="C25520">
        <v>20083</v>
      </c>
      <c r="D25520" s="93" t="s">
        <v>21847</v>
      </c>
      <c r="E25520" s="93" t="s">
        <v>14</v>
      </c>
    </row>
    <row r="25521" spans="1:5" x14ac:dyDescent="0.25">
      <c r="A25521" s="93" t="s">
        <v>4227</v>
      </c>
      <c r="B25521" t="s">
        <v>21791</v>
      </c>
      <c r="C25521">
        <v>38383</v>
      </c>
      <c r="D25521" s="93" t="s">
        <v>27583</v>
      </c>
      <c r="E25521" s="93" t="s">
        <v>14</v>
      </c>
    </row>
    <row r="25522" spans="1:5" x14ac:dyDescent="0.25">
      <c r="A25522" s="93" t="s">
        <v>4227</v>
      </c>
      <c r="B25522" t="s">
        <v>21783</v>
      </c>
      <c r="C25522">
        <v>88248</v>
      </c>
      <c r="D25522" s="93" t="s">
        <v>23612</v>
      </c>
      <c r="E25522" s="93" t="s">
        <v>14</v>
      </c>
    </row>
    <row r="25523" spans="1:5" x14ac:dyDescent="0.25">
      <c r="A25523" s="93" t="s">
        <v>4227</v>
      </c>
      <c r="B25523" t="s">
        <v>21783</v>
      </c>
      <c r="C25523">
        <v>88267</v>
      </c>
      <c r="D25523" s="93" t="s">
        <v>23612</v>
      </c>
      <c r="E25523" s="93" t="s">
        <v>14</v>
      </c>
    </row>
    <row r="25524" spans="1:5" x14ac:dyDescent="0.25">
      <c r="A25524" s="93" t="s">
        <v>4228</v>
      </c>
      <c r="D25524" s="93" t="s">
        <v>14</v>
      </c>
      <c r="E25524" s="93" t="s">
        <v>34036</v>
      </c>
    </row>
    <row r="25525" spans="1:5" x14ac:dyDescent="0.25">
      <c r="A25525" s="93" t="s">
        <v>4228</v>
      </c>
      <c r="B25525" t="s">
        <v>21791</v>
      </c>
      <c r="C25525">
        <v>296</v>
      </c>
      <c r="D25525" s="93" t="s">
        <v>23269</v>
      </c>
      <c r="E25525" s="93" t="s">
        <v>14</v>
      </c>
    </row>
    <row r="25526" spans="1:5" x14ac:dyDescent="0.25">
      <c r="A25526" s="93" t="s">
        <v>4228</v>
      </c>
      <c r="B25526" t="s">
        <v>21791</v>
      </c>
      <c r="C25526">
        <v>7097</v>
      </c>
      <c r="D25526" s="93" t="s">
        <v>22196</v>
      </c>
      <c r="E25526" s="93" t="s">
        <v>14</v>
      </c>
    </row>
    <row r="25527" spans="1:5" x14ac:dyDescent="0.25">
      <c r="A25527" s="93" t="s">
        <v>4228</v>
      </c>
      <c r="B25527" t="s">
        <v>21791</v>
      </c>
      <c r="C25527">
        <v>20078</v>
      </c>
      <c r="D25527" s="93" t="s">
        <v>22578</v>
      </c>
      <c r="E25527" s="93" t="s">
        <v>14</v>
      </c>
    </row>
    <row r="25528" spans="1:5" x14ac:dyDescent="0.25">
      <c r="A25528" s="93" t="s">
        <v>4228</v>
      </c>
      <c r="B25528" t="s">
        <v>21783</v>
      </c>
      <c r="C25528">
        <v>88248</v>
      </c>
      <c r="D25528" s="93" t="s">
        <v>27584</v>
      </c>
      <c r="E25528" s="93" t="s">
        <v>14</v>
      </c>
    </row>
    <row r="25529" spans="1:5" x14ac:dyDescent="0.25">
      <c r="A25529" s="93" t="s">
        <v>4228</v>
      </c>
      <c r="B25529" t="s">
        <v>21783</v>
      </c>
      <c r="C25529">
        <v>88267</v>
      </c>
      <c r="D25529" s="93" t="s">
        <v>27584</v>
      </c>
      <c r="E25529" s="93" t="s">
        <v>14</v>
      </c>
    </row>
    <row r="25530" spans="1:5" x14ac:dyDescent="0.25">
      <c r="A25530" s="93" t="s">
        <v>4229</v>
      </c>
      <c r="D25530" s="93" t="s">
        <v>14</v>
      </c>
      <c r="E25530" s="93" t="s">
        <v>34037</v>
      </c>
    </row>
    <row r="25531" spans="1:5" x14ac:dyDescent="0.25">
      <c r="A25531" s="93" t="s">
        <v>4229</v>
      </c>
      <c r="B25531" t="s">
        <v>21791</v>
      </c>
      <c r="C25531">
        <v>296</v>
      </c>
      <c r="D25531" s="93" t="s">
        <v>23269</v>
      </c>
      <c r="E25531" s="93" t="s">
        <v>14</v>
      </c>
    </row>
    <row r="25532" spans="1:5" x14ac:dyDescent="0.25">
      <c r="A25532" s="93" t="s">
        <v>4229</v>
      </c>
      <c r="B25532" t="s">
        <v>21791</v>
      </c>
      <c r="C25532">
        <v>3662</v>
      </c>
      <c r="D25532" s="93" t="s">
        <v>22196</v>
      </c>
      <c r="E25532" s="93" t="s">
        <v>14</v>
      </c>
    </row>
    <row r="25533" spans="1:5" x14ac:dyDescent="0.25">
      <c r="A25533" s="93" t="s">
        <v>4229</v>
      </c>
      <c r="B25533" t="s">
        <v>21791</v>
      </c>
      <c r="C25533">
        <v>20078</v>
      </c>
      <c r="D25533" s="93" t="s">
        <v>22578</v>
      </c>
      <c r="E25533" s="93" t="s">
        <v>14</v>
      </c>
    </row>
    <row r="25534" spans="1:5" x14ac:dyDescent="0.25">
      <c r="A25534" s="93" t="s">
        <v>4229</v>
      </c>
      <c r="B25534" t="s">
        <v>21783</v>
      </c>
      <c r="C25534">
        <v>88248</v>
      </c>
      <c r="D25534" s="93" t="s">
        <v>27584</v>
      </c>
      <c r="E25534" s="93" t="s">
        <v>14</v>
      </c>
    </row>
    <row r="25535" spans="1:5" x14ac:dyDescent="0.25">
      <c r="A25535" s="93" t="s">
        <v>4229</v>
      </c>
      <c r="B25535" t="s">
        <v>21783</v>
      </c>
      <c r="C25535">
        <v>88267</v>
      </c>
      <c r="D25535" s="93" t="s">
        <v>27584</v>
      </c>
      <c r="E25535" s="93" t="s">
        <v>14</v>
      </c>
    </row>
    <row r="25536" spans="1:5" x14ac:dyDescent="0.25">
      <c r="A25536" s="93" t="s">
        <v>4230</v>
      </c>
      <c r="D25536" s="93" t="s">
        <v>14</v>
      </c>
      <c r="E25536" s="93" t="s">
        <v>34038</v>
      </c>
    </row>
    <row r="25537" spans="1:5" x14ac:dyDescent="0.25">
      <c r="A25537" s="93" t="s">
        <v>4230</v>
      </c>
      <c r="B25537" t="s">
        <v>21791</v>
      </c>
      <c r="C25537">
        <v>297</v>
      </c>
      <c r="D25537" s="93" t="s">
        <v>23269</v>
      </c>
      <c r="E25537" s="93" t="s">
        <v>14</v>
      </c>
    </row>
    <row r="25538" spans="1:5" x14ac:dyDescent="0.25">
      <c r="A25538" s="93" t="s">
        <v>4230</v>
      </c>
      <c r="B25538" t="s">
        <v>21791</v>
      </c>
      <c r="C25538">
        <v>11658</v>
      </c>
      <c r="D25538" s="93" t="s">
        <v>22196</v>
      </c>
      <c r="E25538" s="93" t="s">
        <v>14</v>
      </c>
    </row>
    <row r="25539" spans="1:5" x14ac:dyDescent="0.25">
      <c r="A25539" s="93" t="s">
        <v>4230</v>
      </c>
      <c r="B25539" t="s">
        <v>21791</v>
      </c>
      <c r="C25539">
        <v>20078</v>
      </c>
      <c r="D25539" s="93" t="s">
        <v>21956</v>
      </c>
      <c r="E25539" s="93" t="s">
        <v>14</v>
      </c>
    </row>
    <row r="25540" spans="1:5" x14ac:dyDescent="0.25">
      <c r="A25540" s="93" t="s">
        <v>4230</v>
      </c>
      <c r="B25540" t="s">
        <v>21783</v>
      </c>
      <c r="C25540">
        <v>88248</v>
      </c>
      <c r="D25540" s="93" t="s">
        <v>27585</v>
      </c>
      <c r="E25540" s="93" t="s">
        <v>14</v>
      </c>
    </row>
    <row r="25541" spans="1:5" x14ac:dyDescent="0.25">
      <c r="A25541" s="93" t="s">
        <v>4230</v>
      </c>
      <c r="B25541" t="s">
        <v>21783</v>
      </c>
      <c r="C25541">
        <v>88267</v>
      </c>
      <c r="D25541" s="93" t="s">
        <v>27585</v>
      </c>
      <c r="E25541" s="93" t="s">
        <v>14</v>
      </c>
    </row>
    <row r="25542" spans="1:5" x14ac:dyDescent="0.25">
      <c r="A25542" s="93" t="s">
        <v>4231</v>
      </c>
      <c r="D25542" s="93" t="s">
        <v>14</v>
      </c>
      <c r="E25542" s="93" t="s">
        <v>34039</v>
      </c>
    </row>
    <row r="25543" spans="1:5" x14ac:dyDescent="0.25">
      <c r="A25543" s="93" t="s">
        <v>4231</v>
      </c>
      <c r="B25543" t="s">
        <v>21791</v>
      </c>
      <c r="C25543">
        <v>21114</v>
      </c>
      <c r="D25543" s="93" t="s">
        <v>22545</v>
      </c>
      <c r="E25543" s="93" t="s">
        <v>14</v>
      </c>
    </row>
    <row r="25544" spans="1:5" x14ac:dyDescent="0.25">
      <c r="A25544" s="93" t="s">
        <v>4231</v>
      </c>
      <c r="B25544" t="s">
        <v>21791</v>
      </c>
      <c r="C25544">
        <v>37967</v>
      </c>
      <c r="D25544" s="93" t="s">
        <v>22196</v>
      </c>
      <c r="E25544" s="93" t="s">
        <v>14</v>
      </c>
    </row>
    <row r="25545" spans="1:5" x14ac:dyDescent="0.25">
      <c r="A25545" s="93" t="s">
        <v>4231</v>
      </c>
      <c r="B25545" t="s">
        <v>21783</v>
      </c>
      <c r="C25545">
        <v>88248</v>
      </c>
      <c r="D25545" s="93" t="s">
        <v>27582</v>
      </c>
      <c r="E25545" s="93" t="s">
        <v>14</v>
      </c>
    </row>
    <row r="25546" spans="1:5" x14ac:dyDescent="0.25">
      <c r="A25546" s="93" t="s">
        <v>4231</v>
      </c>
      <c r="B25546" t="s">
        <v>21783</v>
      </c>
      <c r="C25546">
        <v>88267</v>
      </c>
      <c r="D25546" s="93" t="s">
        <v>27582</v>
      </c>
      <c r="E25546" s="93" t="s">
        <v>14</v>
      </c>
    </row>
    <row r="25547" spans="1:5" x14ac:dyDescent="0.25">
      <c r="A25547" s="93" t="s">
        <v>4232</v>
      </c>
      <c r="D25547" s="93" t="s">
        <v>14</v>
      </c>
      <c r="E25547" s="93" t="s">
        <v>34040</v>
      </c>
    </row>
    <row r="25548" spans="1:5" x14ac:dyDescent="0.25">
      <c r="A25548" s="93" t="s">
        <v>4232</v>
      </c>
      <c r="B25548" t="s">
        <v>21791</v>
      </c>
      <c r="C25548">
        <v>21114</v>
      </c>
      <c r="D25548" s="93" t="s">
        <v>23450</v>
      </c>
      <c r="E25548" s="93" t="s">
        <v>14</v>
      </c>
    </row>
    <row r="25549" spans="1:5" x14ac:dyDescent="0.25">
      <c r="A25549" s="93" t="s">
        <v>4232</v>
      </c>
      <c r="B25549" t="s">
        <v>21791</v>
      </c>
      <c r="C25549">
        <v>37960</v>
      </c>
      <c r="D25549" s="93" t="s">
        <v>22196</v>
      </c>
      <c r="E25549" s="93" t="s">
        <v>14</v>
      </c>
    </row>
    <row r="25550" spans="1:5" x14ac:dyDescent="0.25">
      <c r="A25550" s="93" t="s">
        <v>4232</v>
      </c>
      <c r="B25550" t="s">
        <v>21783</v>
      </c>
      <c r="C25550">
        <v>88248</v>
      </c>
      <c r="D25550" s="93" t="s">
        <v>27586</v>
      </c>
      <c r="E25550" s="93" t="s">
        <v>14</v>
      </c>
    </row>
    <row r="25551" spans="1:5" x14ac:dyDescent="0.25">
      <c r="A25551" s="93" t="s">
        <v>4232</v>
      </c>
      <c r="B25551" t="s">
        <v>21783</v>
      </c>
      <c r="C25551">
        <v>88267</v>
      </c>
      <c r="D25551" s="93" t="s">
        <v>27586</v>
      </c>
      <c r="E25551" s="93" t="s">
        <v>14</v>
      </c>
    </row>
    <row r="25552" spans="1:5" x14ac:dyDescent="0.25">
      <c r="A25552" s="93" t="s">
        <v>4233</v>
      </c>
      <c r="D25552" s="93" t="s">
        <v>14</v>
      </c>
      <c r="E25552" s="93" t="s">
        <v>34041</v>
      </c>
    </row>
    <row r="25553" spans="1:5" x14ac:dyDescent="0.25">
      <c r="A25553" s="93" t="s">
        <v>4233</v>
      </c>
      <c r="B25553" t="s">
        <v>21791</v>
      </c>
      <c r="C25553">
        <v>21114</v>
      </c>
      <c r="D25553" s="93" t="s">
        <v>23450</v>
      </c>
      <c r="E25553" s="93" t="s">
        <v>14</v>
      </c>
    </row>
    <row r="25554" spans="1:5" x14ac:dyDescent="0.25">
      <c r="A25554" s="93" t="s">
        <v>4233</v>
      </c>
      <c r="B25554" t="s">
        <v>21791</v>
      </c>
      <c r="C25554">
        <v>37968</v>
      </c>
      <c r="D25554" s="93" t="s">
        <v>22196</v>
      </c>
      <c r="E25554" s="93" t="s">
        <v>14</v>
      </c>
    </row>
    <row r="25555" spans="1:5" x14ac:dyDescent="0.25">
      <c r="A25555" s="93" t="s">
        <v>4233</v>
      </c>
      <c r="B25555" t="s">
        <v>21783</v>
      </c>
      <c r="C25555">
        <v>88248</v>
      </c>
      <c r="D25555" s="93" t="s">
        <v>27586</v>
      </c>
      <c r="E25555" s="93" t="s">
        <v>14</v>
      </c>
    </row>
    <row r="25556" spans="1:5" x14ac:dyDescent="0.25">
      <c r="A25556" s="93" t="s">
        <v>4233</v>
      </c>
      <c r="B25556" t="s">
        <v>21783</v>
      </c>
      <c r="C25556">
        <v>88267</v>
      </c>
      <c r="D25556" s="93" t="s">
        <v>27586</v>
      </c>
      <c r="E25556" s="93" t="s">
        <v>14</v>
      </c>
    </row>
    <row r="25557" spans="1:5" x14ac:dyDescent="0.25">
      <c r="A25557" s="93" t="s">
        <v>4234</v>
      </c>
      <c r="D25557" s="93" t="s">
        <v>14</v>
      </c>
      <c r="E25557" s="93" t="s">
        <v>34042</v>
      </c>
    </row>
    <row r="25558" spans="1:5" x14ac:dyDescent="0.25">
      <c r="A25558" s="93" t="s">
        <v>4234</v>
      </c>
      <c r="B25558" t="s">
        <v>21791</v>
      </c>
      <c r="C25558">
        <v>21114</v>
      </c>
      <c r="D25558" s="93" t="s">
        <v>23305</v>
      </c>
      <c r="E25558" s="93" t="s">
        <v>14</v>
      </c>
    </row>
    <row r="25559" spans="1:5" x14ac:dyDescent="0.25">
      <c r="A25559" s="93" t="s">
        <v>4234</v>
      </c>
      <c r="B25559" t="s">
        <v>21791</v>
      </c>
      <c r="C25559">
        <v>37961</v>
      </c>
      <c r="D25559" s="93" t="s">
        <v>22196</v>
      </c>
      <c r="E25559" s="93" t="s">
        <v>14</v>
      </c>
    </row>
    <row r="25560" spans="1:5" x14ac:dyDescent="0.25">
      <c r="A25560" s="93" t="s">
        <v>4234</v>
      </c>
      <c r="B25560" t="s">
        <v>21783</v>
      </c>
      <c r="C25560">
        <v>88248</v>
      </c>
      <c r="D25560" s="93" t="s">
        <v>23009</v>
      </c>
      <c r="E25560" s="93" t="s">
        <v>14</v>
      </c>
    </row>
    <row r="25561" spans="1:5" x14ac:dyDescent="0.25">
      <c r="A25561" s="93" t="s">
        <v>4234</v>
      </c>
      <c r="B25561" t="s">
        <v>21783</v>
      </c>
      <c r="C25561">
        <v>88267</v>
      </c>
      <c r="D25561" s="93" t="s">
        <v>23009</v>
      </c>
      <c r="E25561" s="93" t="s">
        <v>14</v>
      </c>
    </row>
    <row r="25562" spans="1:5" x14ac:dyDescent="0.25">
      <c r="A25562" s="93" t="s">
        <v>4235</v>
      </c>
      <c r="D25562" s="93" t="s">
        <v>14</v>
      </c>
      <c r="E25562" s="93" t="s">
        <v>34043</v>
      </c>
    </row>
    <row r="25563" spans="1:5" x14ac:dyDescent="0.25">
      <c r="A25563" s="93" t="s">
        <v>4235</v>
      </c>
      <c r="B25563" t="s">
        <v>21791</v>
      </c>
      <c r="C25563">
        <v>21114</v>
      </c>
      <c r="D25563" s="93" t="s">
        <v>23305</v>
      </c>
      <c r="E25563" s="93" t="s">
        <v>14</v>
      </c>
    </row>
    <row r="25564" spans="1:5" x14ac:dyDescent="0.25">
      <c r="A25564" s="93" t="s">
        <v>4235</v>
      </c>
      <c r="B25564" t="s">
        <v>21791</v>
      </c>
      <c r="C25564">
        <v>37969</v>
      </c>
      <c r="D25564" s="93" t="s">
        <v>22196</v>
      </c>
      <c r="E25564" s="93" t="s">
        <v>14</v>
      </c>
    </row>
    <row r="25565" spans="1:5" x14ac:dyDescent="0.25">
      <c r="A25565" s="93" t="s">
        <v>4235</v>
      </c>
      <c r="B25565" t="s">
        <v>21783</v>
      </c>
      <c r="C25565">
        <v>88248</v>
      </c>
      <c r="D25565" s="93" t="s">
        <v>23009</v>
      </c>
      <c r="E25565" s="93" t="s">
        <v>14</v>
      </c>
    </row>
    <row r="25566" spans="1:5" x14ac:dyDescent="0.25">
      <c r="A25566" s="93" t="s">
        <v>4235</v>
      </c>
      <c r="B25566" t="s">
        <v>21783</v>
      </c>
      <c r="C25566">
        <v>88267</v>
      </c>
      <c r="D25566" s="93" t="s">
        <v>23009</v>
      </c>
      <c r="E25566" s="93" t="s">
        <v>14</v>
      </c>
    </row>
    <row r="25567" spans="1:5" x14ac:dyDescent="0.25">
      <c r="A25567" s="93" t="s">
        <v>4236</v>
      </c>
      <c r="D25567" s="93" t="s">
        <v>14</v>
      </c>
      <c r="E25567" s="93" t="s">
        <v>34044</v>
      </c>
    </row>
    <row r="25568" spans="1:5" x14ac:dyDescent="0.25">
      <c r="A25568" s="93" t="s">
        <v>4236</v>
      </c>
      <c r="B25568" t="s">
        <v>21791</v>
      </c>
      <c r="C25568">
        <v>21114</v>
      </c>
      <c r="D25568" s="93" t="s">
        <v>22454</v>
      </c>
      <c r="E25568" s="93" t="s">
        <v>14</v>
      </c>
    </row>
    <row r="25569" spans="1:5" x14ac:dyDescent="0.25">
      <c r="A25569" s="93" t="s">
        <v>4236</v>
      </c>
      <c r="B25569" t="s">
        <v>21791</v>
      </c>
      <c r="C25569">
        <v>37962</v>
      </c>
      <c r="D25569" s="93" t="s">
        <v>22196</v>
      </c>
      <c r="E25569" s="93" t="s">
        <v>14</v>
      </c>
    </row>
    <row r="25570" spans="1:5" x14ac:dyDescent="0.25">
      <c r="A25570" s="93" t="s">
        <v>4236</v>
      </c>
      <c r="B25570" t="s">
        <v>21783</v>
      </c>
      <c r="C25570">
        <v>88248</v>
      </c>
      <c r="D25570" s="93" t="s">
        <v>27587</v>
      </c>
      <c r="E25570" s="93" t="s">
        <v>14</v>
      </c>
    </row>
    <row r="25571" spans="1:5" x14ac:dyDescent="0.25">
      <c r="A25571" s="93" t="s">
        <v>4236</v>
      </c>
      <c r="B25571" t="s">
        <v>21783</v>
      </c>
      <c r="C25571">
        <v>88267</v>
      </c>
      <c r="D25571" s="93" t="s">
        <v>27587</v>
      </c>
      <c r="E25571" s="93" t="s">
        <v>14</v>
      </c>
    </row>
    <row r="25572" spans="1:5" x14ac:dyDescent="0.25">
      <c r="A25572" s="93" t="s">
        <v>4237</v>
      </c>
      <c r="D25572" s="93" t="s">
        <v>14</v>
      </c>
      <c r="E25572" s="93" t="s">
        <v>34045</v>
      </c>
    </row>
    <row r="25573" spans="1:5" x14ac:dyDescent="0.25">
      <c r="A25573" s="93" t="s">
        <v>4237</v>
      </c>
      <c r="B25573" t="s">
        <v>21791</v>
      </c>
      <c r="C25573">
        <v>21114</v>
      </c>
      <c r="D25573" s="93" t="s">
        <v>22454</v>
      </c>
      <c r="E25573" s="93" t="s">
        <v>14</v>
      </c>
    </row>
    <row r="25574" spans="1:5" x14ac:dyDescent="0.25">
      <c r="A25574" s="93" t="s">
        <v>4237</v>
      </c>
      <c r="B25574" t="s">
        <v>21791</v>
      </c>
      <c r="C25574">
        <v>37970</v>
      </c>
      <c r="D25574" s="93" t="s">
        <v>22196</v>
      </c>
      <c r="E25574" s="93" t="s">
        <v>14</v>
      </c>
    </row>
    <row r="25575" spans="1:5" x14ac:dyDescent="0.25">
      <c r="A25575" s="93" t="s">
        <v>4237</v>
      </c>
      <c r="B25575" t="s">
        <v>21783</v>
      </c>
      <c r="C25575">
        <v>88248</v>
      </c>
      <c r="D25575" s="93" t="s">
        <v>27587</v>
      </c>
      <c r="E25575" s="93" t="s">
        <v>14</v>
      </c>
    </row>
    <row r="25576" spans="1:5" x14ac:dyDescent="0.25">
      <c r="A25576" s="93" t="s">
        <v>4237</v>
      </c>
      <c r="B25576" t="s">
        <v>21783</v>
      </c>
      <c r="C25576">
        <v>88267</v>
      </c>
      <c r="D25576" s="93" t="s">
        <v>27587</v>
      </c>
      <c r="E25576" s="93" t="s">
        <v>14</v>
      </c>
    </row>
    <row r="25577" spans="1:5" x14ac:dyDescent="0.25">
      <c r="A25577" s="93" t="s">
        <v>4238</v>
      </c>
      <c r="D25577" s="93" t="s">
        <v>14</v>
      </c>
      <c r="E25577" s="93" t="s">
        <v>34046</v>
      </c>
    </row>
    <row r="25578" spans="1:5" x14ac:dyDescent="0.25">
      <c r="A25578" s="93" t="s">
        <v>4238</v>
      </c>
      <c r="B25578" t="s">
        <v>21791</v>
      </c>
      <c r="C25578">
        <v>21114</v>
      </c>
      <c r="D25578" s="93" t="s">
        <v>27555</v>
      </c>
      <c r="E25578" s="93" t="s">
        <v>14</v>
      </c>
    </row>
    <row r="25579" spans="1:5" x14ac:dyDescent="0.25">
      <c r="A25579" s="93" t="s">
        <v>4238</v>
      </c>
      <c r="B25579" t="s">
        <v>21791</v>
      </c>
      <c r="C25579">
        <v>37976</v>
      </c>
      <c r="D25579" s="93" t="s">
        <v>22196</v>
      </c>
      <c r="E25579" s="93" t="s">
        <v>14</v>
      </c>
    </row>
    <row r="25580" spans="1:5" x14ac:dyDescent="0.25">
      <c r="A25580" s="93" t="s">
        <v>4238</v>
      </c>
      <c r="B25580" t="s">
        <v>21783</v>
      </c>
      <c r="C25580">
        <v>88248</v>
      </c>
      <c r="D25580" s="93" t="s">
        <v>22066</v>
      </c>
      <c r="E25580" s="93" t="s">
        <v>14</v>
      </c>
    </row>
    <row r="25581" spans="1:5" x14ac:dyDescent="0.25">
      <c r="A25581" s="93" t="s">
        <v>4238</v>
      </c>
      <c r="B25581" t="s">
        <v>21783</v>
      </c>
      <c r="C25581">
        <v>88267</v>
      </c>
      <c r="D25581" s="93" t="s">
        <v>22066</v>
      </c>
      <c r="E25581" s="93" t="s">
        <v>14</v>
      </c>
    </row>
    <row r="25582" spans="1:5" x14ac:dyDescent="0.25">
      <c r="A25582" s="93" t="s">
        <v>4239</v>
      </c>
      <c r="D25582" s="93" t="s">
        <v>14</v>
      </c>
      <c r="E25582" s="93" t="s">
        <v>34047</v>
      </c>
    </row>
    <row r="25583" spans="1:5" x14ac:dyDescent="0.25">
      <c r="A25583" s="93" t="s">
        <v>4239</v>
      </c>
      <c r="B25583" t="s">
        <v>21791</v>
      </c>
      <c r="C25583">
        <v>297</v>
      </c>
      <c r="D25583" s="93" t="s">
        <v>23269</v>
      </c>
      <c r="E25583" s="93" t="s">
        <v>14</v>
      </c>
    </row>
    <row r="25584" spans="1:5" x14ac:dyDescent="0.25">
      <c r="A25584" s="93" t="s">
        <v>4239</v>
      </c>
      <c r="B25584" t="s">
        <v>21791</v>
      </c>
      <c r="C25584">
        <v>3658</v>
      </c>
      <c r="D25584" s="93" t="s">
        <v>22196</v>
      </c>
      <c r="E25584" s="93" t="s">
        <v>14</v>
      </c>
    </row>
    <row r="25585" spans="1:5" x14ac:dyDescent="0.25">
      <c r="A25585" s="93" t="s">
        <v>4239</v>
      </c>
      <c r="B25585" t="s">
        <v>21791</v>
      </c>
      <c r="C25585">
        <v>20078</v>
      </c>
      <c r="D25585" s="93" t="s">
        <v>21956</v>
      </c>
      <c r="E25585" s="93" t="s">
        <v>14</v>
      </c>
    </row>
    <row r="25586" spans="1:5" x14ac:dyDescent="0.25">
      <c r="A25586" s="93" t="s">
        <v>4239</v>
      </c>
      <c r="B25586" t="s">
        <v>21783</v>
      </c>
      <c r="C25586">
        <v>88248</v>
      </c>
      <c r="D25586" s="93" t="s">
        <v>27585</v>
      </c>
      <c r="E25586" s="93" t="s">
        <v>14</v>
      </c>
    </row>
    <row r="25587" spans="1:5" x14ac:dyDescent="0.25">
      <c r="A25587" s="93" t="s">
        <v>4239</v>
      </c>
      <c r="B25587" t="s">
        <v>21783</v>
      </c>
      <c r="C25587">
        <v>88267</v>
      </c>
      <c r="D25587" s="93" t="s">
        <v>27585</v>
      </c>
      <c r="E25587" s="93" t="s">
        <v>14</v>
      </c>
    </row>
    <row r="25588" spans="1:5" x14ac:dyDescent="0.25">
      <c r="A25588" s="93" t="s">
        <v>4240</v>
      </c>
      <c r="D25588" s="93" t="s">
        <v>14</v>
      </c>
      <c r="E25588" s="93" t="s">
        <v>34048</v>
      </c>
    </row>
    <row r="25589" spans="1:5" x14ac:dyDescent="0.25">
      <c r="A25589" s="93" t="s">
        <v>4240</v>
      </c>
      <c r="B25589" t="s">
        <v>21791</v>
      </c>
      <c r="C25589">
        <v>301</v>
      </c>
      <c r="D25589" s="93" t="s">
        <v>23269</v>
      </c>
      <c r="E25589" s="93" t="s">
        <v>14</v>
      </c>
    </row>
    <row r="25590" spans="1:5" x14ac:dyDescent="0.25">
      <c r="A25590" s="93" t="s">
        <v>4240</v>
      </c>
      <c r="B25590" t="s">
        <v>21791</v>
      </c>
      <c r="C25590">
        <v>7091</v>
      </c>
      <c r="D25590" s="93" t="s">
        <v>22196</v>
      </c>
      <c r="E25590" s="93" t="s">
        <v>14</v>
      </c>
    </row>
    <row r="25591" spans="1:5" x14ac:dyDescent="0.25">
      <c r="A25591" s="93" t="s">
        <v>4240</v>
      </c>
      <c r="B25591" t="s">
        <v>21791</v>
      </c>
      <c r="C25591">
        <v>20078</v>
      </c>
      <c r="D25591" s="93" t="s">
        <v>27531</v>
      </c>
      <c r="E25591" s="93" t="s">
        <v>14</v>
      </c>
    </row>
    <row r="25592" spans="1:5" x14ac:dyDescent="0.25">
      <c r="A25592" s="93" t="s">
        <v>4240</v>
      </c>
      <c r="B25592" t="s">
        <v>21783</v>
      </c>
      <c r="C25592">
        <v>88248</v>
      </c>
      <c r="D25592" s="93" t="s">
        <v>27588</v>
      </c>
      <c r="E25592" s="93" t="s">
        <v>14</v>
      </c>
    </row>
    <row r="25593" spans="1:5" x14ac:dyDescent="0.25">
      <c r="A25593" s="93" t="s">
        <v>4240</v>
      </c>
      <c r="B25593" t="s">
        <v>21783</v>
      </c>
      <c r="C25593">
        <v>88267</v>
      </c>
      <c r="D25593" s="93" t="s">
        <v>27588</v>
      </c>
      <c r="E25593" s="93" t="s">
        <v>14</v>
      </c>
    </row>
    <row r="25594" spans="1:5" x14ac:dyDescent="0.25">
      <c r="A25594" s="93" t="s">
        <v>4241</v>
      </c>
      <c r="D25594" s="93" t="s">
        <v>14</v>
      </c>
      <c r="E25594" s="93" t="s">
        <v>34049</v>
      </c>
    </row>
    <row r="25595" spans="1:5" x14ac:dyDescent="0.25">
      <c r="A25595" s="93" t="s">
        <v>4241</v>
      </c>
      <c r="B25595" t="s">
        <v>21791</v>
      </c>
      <c r="C25595">
        <v>301</v>
      </c>
      <c r="D25595" s="93" t="s">
        <v>23269</v>
      </c>
      <c r="E25595" s="93" t="s">
        <v>14</v>
      </c>
    </row>
    <row r="25596" spans="1:5" x14ac:dyDescent="0.25">
      <c r="A25596" s="93" t="s">
        <v>4241</v>
      </c>
      <c r="B25596" t="s">
        <v>21791</v>
      </c>
      <c r="C25596">
        <v>3670</v>
      </c>
      <c r="D25596" s="93" t="s">
        <v>22196</v>
      </c>
      <c r="E25596" s="93" t="s">
        <v>14</v>
      </c>
    </row>
    <row r="25597" spans="1:5" x14ac:dyDescent="0.25">
      <c r="A25597" s="93" t="s">
        <v>4241</v>
      </c>
      <c r="B25597" t="s">
        <v>21791</v>
      </c>
      <c r="C25597">
        <v>20078</v>
      </c>
      <c r="D25597" s="93" t="s">
        <v>27531</v>
      </c>
      <c r="E25597" s="93" t="s">
        <v>14</v>
      </c>
    </row>
    <row r="25598" spans="1:5" x14ac:dyDescent="0.25">
      <c r="A25598" s="93" t="s">
        <v>4241</v>
      </c>
      <c r="B25598" t="s">
        <v>21783</v>
      </c>
      <c r="C25598">
        <v>88248</v>
      </c>
      <c r="D25598" s="93" t="s">
        <v>27588</v>
      </c>
      <c r="E25598" s="93" t="s">
        <v>14</v>
      </c>
    </row>
    <row r="25599" spans="1:5" x14ac:dyDescent="0.25">
      <c r="A25599" s="93" t="s">
        <v>4241</v>
      </c>
      <c r="B25599" t="s">
        <v>21783</v>
      </c>
      <c r="C25599">
        <v>88267</v>
      </c>
      <c r="D25599" s="93" t="s">
        <v>27588</v>
      </c>
      <c r="E25599" s="93" t="s">
        <v>14</v>
      </c>
    </row>
    <row r="25600" spans="1:5" x14ac:dyDescent="0.25">
      <c r="A25600" s="93" t="s">
        <v>4242</v>
      </c>
      <c r="D25600" s="93" t="s">
        <v>14</v>
      </c>
      <c r="E25600" s="93" t="s">
        <v>34050</v>
      </c>
    </row>
    <row r="25601" spans="1:5" x14ac:dyDescent="0.25">
      <c r="A25601" s="93" t="s">
        <v>4242</v>
      </c>
      <c r="B25601" t="s">
        <v>21791</v>
      </c>
      <c r="C25601">
        <v>296</v>
      </c>
      <c r="D25601" s="93" t="s">
        <v>22961</v>
      </c>
      <c r="E25601" s="93" t="s">
        <v>14</v>
      </c>
    </row>
    <row r="25602" spans="1:5" x14ac:dyDescent="0.25">
      <c r="A25602" s="93" t="s">
        <v>4242</v>
      </c>
      <c r="B25602" t="s">
        <v>21791</v>
      </c>
      <c r="C25602">
        <v>3526</v>
      </c>
      <c r="D25602" s="93" t="s">
        <v>22196</v>
      </c>
      <c r="E25602" s="93" t="s">
        <v>14</v>
      </c>
    </row>
    <row r="25603" spans="1:5" x14ac:dyDescent="0.25">
      <c r="A25603" s="93" t="s">
        <v>4242</v>
      </c>
      <c r="B25603" t="s">
        <v>21791</v>
      </c>
      <c r="C25603">
        <v>20078</v>
      </c>
      <c r="D25603" s="93" t="s">
        <v>22441</v>
      </c>
      <c r="E25603" s="93" t="s">
        <v>14</v>
      </c>
    </row>
    <row r="25604" spans="1:5" x14ac:dyDescent="0.25">
      <c r="A25604" s="93" t="s">
        <v>4242</v>
      </c>
      <c r="B25604" t="s">
        <v>21783</v>
      </c>
      <c r="C25604">
        <v>88248</v>
      </c>
      <c r="D25604" s="93" t="s">
        <v>27589</v>
      </c>
      <c r="E25604" s="93" t="s">
        <v>14</v>
      </c>
    </row>
    <row r="25605" spans="1:5" x14ac:dyDescent="0.25">
      <c r="A25605" s="93" t="s">
        <v>4242</v>
      </c>
      <c r="B25605" t="s">
        <v>21783</v>
      </c>
      <c r="C25605">
        <v>88267</v>
      </c>
      <c r="D25605" s="93" t="s">
        <v>27589</v>
      </c>
      <c r="E25605" s="93" t="s">
        <v>14</v>
      </c>
    </row>
    <row r="25606" spans="1:5" x14ac:dyDescent="0.25">
      <c r="A25606" s="93" t="s">
        <v>4243</v>
      </c>
      <c r="D25606" s="93" t="s">
        <v>14</v>
      </c>
      <c r="E25606" s="93" t="s">
        <v>34051</v>
      </c>
    </row>
    <row r="25607" spans="1:5" x14ac:dyDescent="0.25">
      <c r="A25607" s="93" t="s">
        <v>4243</v>
      </c>
      <c r="B25607" t="s">
        <v>21791</v>
      </c>
      <c r="C25607">
        <v>296</v>
      </c>
      <c r="D25607" s="93" t="s">
        <v>22961</v>
      </c>
      <c r="E25607" s="93" t="s">
        <v>14</v>
      </c>
    </row>
    <row r="25608" spans="1:5" x14ac:dyDescent="0.25">
      <c r="A25608" s="93" t="s">
        <v>4243</v>
      </c>
      <c r="B25608" t="s">
        <v>21791</v>
      </c>
      <c r="C25608">
        <v>3518</v>
      </c>
      <c r="D25608" s="93" t="s">
        <v>22196</v>
      </c>
      <c r="E25608" s="93" t="s">
        <v>14</v>
      </c>
    </row>
    <row r="25609" spans="1:5" x14ac:dyDescent="0.25">
      <c r="A25609" s="93" t="s">
        <v>4243</v>
      </c>
      <c r="B25609" t="s">
        <v>21791</v>
      </c>
      <c r="C25609">
        <v>20078</v>
      </c>
      <c r="D25609" s="93" t="s">
        <v>22441</v>
      </c>
      <c r="E25609" s="93" t="s">
        <v>14</v>
      </c>
    </row>
    <row r="25610" spans="1:5" x14ac:dyDescent="0.25">
      <c r="A25610" s="93" t="s">
        <v>4243</v>
      </c>
      <c r="B25610" t="s">
        <v>21783</v>
      </c>
      <c r="C25610">
        <v>88248</v>
      </c>
      <c r="D25610" s="93" t="s">
        <v>27589</v>
      </c>
      <c r="E25610" s="93" t="s">
        <v>14</v>
      </c>
    </row>
    <row r="25611" spans="1:5" x14ac:dyDescent="0.25">
      <c r="A25611" s="93" t="s">
        <v>4243</v>
      </c>
      <c r="B25611" t="s">
        <v>21783</v>
      </c>
      <c r="C25611">
        <v>88267</v>
      </c>
      <c r="D25611" s="93" t="s">
        <v>27589</v>
      </c>
      <c r="E25611" s="93" t="s">
        <v>14</v>
      </c>
    </row>
    <row r="25612" spans="1:5" x14ac:dyDescent="0.25">
      <c r="A25612" s="93" t="s">
        <v>4244</v>
      </c>
      <c r="D25612" s="93" t="s">
        <v>14</v>
      </c>
      <c r="E25612" s="93" t="s">
        <v>34052</v>
      </c>
    </row>
    <row r="25613" spans="1:5" x14ac:dyDescent="0.25">
      <c r="A25613" s="93" t="s">
        <v>4244</v>
      </c>
      <c r="B25613" t="s">
        <v>21791</v>
      </c>
      <c r="C25613">
        <v>296</v>
      </c>
      <c r="D25613" s="93" t="s">
        <v>22961</v>
      </c>
      <c r="E25613" s="93" t="s">
        <v>14</v>
      </c>
    </row>
    <row r="25614" spans="1:5" x14ac:dyDescent="0.25">
      <c r="A25614" s="93" t="s">
        <v>4244</v>
      </c>
      <c r="B25614" t="s">
        <v>21791</v>
      </c>
      <c r="C25614">
        <v>1932</v>
      </c>
      <c r="D25614" s="93" t="s">
        <v>22196</v>
      </c>
      <c r="E25614" s="93" t="s">
        <v>14</v>
      </c>
    </row>
    <row r="25615" spans="1:5" x14ac:dyDescent="0.25">
      <c r="A25615" s="93" t="s">
        <v>4244</v>
      </c>
      <c r="B25615" t="s">
        <v>21791</v>
      </c>
      <c r="C25615">
        <v>20078</v>
      </c>
      <c r="D25615" s="93" t="s">
        <v>22441</v>
      </c>
      <c r="E25615" s="93" t="s">
        <v>14</v>
      </c>
    </row>
    <row r="25616" spans="1:5" x14ac:dyDescent="0.25">
      <c r="A25616" s="93" t="s">
        <v>4244</v>
      </c>
      <c r="B25616" t="s">
        <v>21783</v>
      </c>
      <c r="C25616">
        <v>88248</v>
      </c>
      <c r="D25616" s="93" t="s">
        <v>27589</v>
      </c>
      <c r="E25616" s="93" t="s">
        <v>14</v>
      </c>
    </row>
    <row r="25617" spans="1:5" x14ac:dyDescent="0.25">
      <c r="A25617" s="93" t="s">
        <v>4244</v>
      </c>
      <c r="B25617" t="s">
        <v>21783</v>
      </c>
      <c r="C25617">
        <v>88267</v>
      </c>
      <c r="D25617" s="93" t="s">
        <v>27589</v>
      </c>
      <c r="E25617" s="93" t="s">
        <v>14</v>
      </c>
    </row>
    <row r="25618" spans="1:5" x14ac:dyDescent="0.25">
      <c r="A25618" s="93" t="s">
        <v>4245</v>
      </c>
      <c r="D25618" s="93" t="s">
        <v>14</v>
      </c>
      <c r="E25618" s="93" t="s">
        <v>34053</v>
      </c>
    </row>
    <row r="25619" spans="1:5" x14ac:dyDescent="0.25">
      <c r="A25619" s="93" t="s">
        <v>4245</v>
      </c>
      <c r="B25619" t="s">
        <v>21791</v>
      </c>
      <c r="C25619">
        <v>296</v>
      </c>
      <c r="D25619" s="93" t="s">
        <v>22961</v>
      </c>
      <c r="E25619" s="93" t="s">
        <v>14</v>
      </c>
    </row>
    <row r="25620" spans="1:5" x14ac:dyDescent="0.25">
      <c r="A25620" s="93" t="s">
        <v>4245</v>
      </c>
      <c r="B25620" t="s">
        <v>21791</v>
      </c>
      <c r="C25620">
        <v>1968</v>
      </c>
      <c r="D25620" s="93" t="s">
        <v>22196</v>
      </c>
      <c r="E25620" s="93" t="s">
        <v>14</v>
      </c>
    </row>
    <row r="25621" spans="1:5" x14ac:dyDescent="0.25">
      <c r="A25621" s="93" t="s">
        <v>4245</v>
      </c>
      <c r="B25621" t="s">
        <v>21791</v>
      </c>
      <c r="C25621">
        <v>20078</v>
      </c>
      <c r="D25621" s="93" t="s">
        <v>22441</v>
      </c>
      <c r="E25621" s="93" t="s">
        <v>14</v>
      </c>
    </row>
    <row r="25622" spans="1:5" x14ac:dyDescent="0.25">
      <c r="A25622" s="93" t="s">
        <v>4245</v>
      </c>
      <c r="B25622" t="s">
        <v>21783</v>
      </c>
      <c r="C25622">
        <v>88248</v>
      </c>
      <c r="D25622" s="93" t="s">
        <v>27589</v>
      </c>
      <c r="E25622" s="93" t="s">
        <v>14</v>
      </c>
    </row>
    <row r="25623" spans="1:5" x14ac:dyDescent="0.25">
      <c r="A25623" s="93" t="s">
        <v>4245</v>
      </c>
      <c r="B25623" t="s">
        <v>21783</v>
      </c>
      <c r="C25623">
        <v>88267</v>
      </c>
      <c r="D25623" s="93" t="s">
        <v>27589</v>
      </c>
      <c r="E25623" s="93" t="s">
        <v>14</v>
      </c>
    </row>
    <row r="25624" spans="1:5" x14ac:dyDescent="0.25">
      <c r="A25624" s="93" t="s">
        <v>4246</v>
      </c>
      <c r="D25624" s="93" t="s">
        <v>14</v>
      </c>
      <c r="E25624" s="93" t="s">
        <v>34054</v>
      </c>
    </row>
    <row r="25625" spans="1:5" x14ac:dyDescent="0.25">
      <c r="A25625" s="93" t="s">
        <v>4246</v>
      </c>
      <c r="B25625" t="s">
        <v>21791</v>
      </c>
      <c r="C25625">
        <v>297</v>
      </c>
      <c r="D25625" s="93" t="s">
        <v>22961</v>
      </c>
      <c r="E25625" s="93" t="s">
        <v>14</v>
      </c>
    </row>
    <row r="25626" spans="1:5" x14ac:dyDescent="0.25">
      <c r="A25626" s="93" t="s">
        <v>4246</v>
      </c>
      <c r="B25626" t="s">
        <v>21791</v>
      </c>
      <c r="C25626">
        <v>3509</v>
      </c>
      <c r="D25626" s="93" t="s">
        <v>22196</v>
      </c>
      <c r="E25626" s="93" t="s">
        <v>14</v>
      </c>
    </row>
    <row r="25627" spans="1:5" x14ac:dyDescent="0.25">
      <c r="A25627" s="93" t="s">
        <v>4246</v>
      </c>
      <c r="B25627" t="s">
        <v>21791</v>
      </c>
      <c r="C25627">
        <v>20078</v>
      </c>
      <c r="D25627" s="93" t="s">
        <v>22578</v>
      </c>
      <c r="E25627" s="93" t="s">
        <v>14</v>
      </c>
    </row>
    <row r="25628" spans="1:5" x14ac:dyDescent="0.25">
      <c r="A25628" s="93" t="s">
        <v>4246</v>
      </c>
      <c r="B25628" t="s">
        <v>21783</v>
      </c>
      <c r="C25628">
        <v>88248</v>
      </c>
      <c r="D25628" s="93" t="s">
        <v>27590</v>
      </c>
      <c r="E25628" s="93" t="s">
        <v>14</v>
      </c>
    </row>
    <row r="25629" spans="1:5" x14ac:dyDescent="0.25">
      <c r="A25629" s="93" t="s">
        <v>4246</v>
      </c>
      <c r="B25629" t="s">
        <v>21783</v>
      </c>
      <c r="C25629">
        <v>88267</v>
      </c>
      <c r="D25629" s="93" t="s">
        <v>27590</v>
      </c>
      <c r="E25629" s="93" t="s">
        <v>14</v>
      </c>
    </row>
    <row r="25630" spans="1:5" x14ac:dyDescent="0.25">
      <c r="A25630" s="93" t="s">
        <v>4247</v>
      </c>
      <c r="D25630" s="93" t="s">
        <v>14</v>
      </c>
      <c r="E25630" s="93" t="s">
        <v>34055</v>
      </c>
    </row>
    <row r="25631" spans="1:5" x14ac:dyDescent="0.25">
      <c r="A25631" s="93" t="s">
        <v>4247</v>
      </c>
      <c r="B25631" t="s">
        <v>21791</v>
      </c>
      <c r="C25631">
        <v>297</v>
      </c>
      <c r="D25631" s="93" t="s">
        <v>22961</v>
      </c>
      <c r="E25631" s="93" t="s">
        <v>14</v>
      </c>
    </row>
    <row r="25632" spans="1:5" x14ac:dyDescent="0.25">
      <c r="A25632" s="93" t="s">
        <v>4247</v>
      </c>
      <c r="B25632" t="s">
        <v>21791</v>
      </c>
      <c r="C25632">
        <v>3519</v>
      </c>
      <c r="D25632" s="93" t="s">
        <v>22196</v>
      </c>
      <c r="E25632" s="93" t="s">
        <v>14</v>
      </c>
    </row>
    <row r="25633" spans="1:5" x14ac:dyDescent="0.25">
      <c r="A25633" s="93" t="s">
        <v>4247</v>
      </c>
      <c r="B25633" t="s">
        <v>21791</v>
      </c>
      <c r="C25633">
        <v>20078</v>
      </c>
      <c r="D25633" s="93" t="s">
        <v>22578</v>
      </c>
      <c r="E25633" s="93" t="s">
        <v>14</v>
      </c>
    </row>
    <row r="25634" spans="1:5" x14ac:dyDescent="0.25">
      <c r="A25634" s="93" t="s">
        <v>4247</v>
      </c>
      <c r="B25634" t="s">
        <v>21783</v>
      </c>
      <c r="C25634">
        <v>88248</v>
      </c>
      <c r="D25634" s="93" t="s">
        <v>27590</v>
      </c>
      <c r="E25634" s="93" t="s">
        <v>14</v>
      </c>
    </row>
    <row r="25635" spans="1:5" x14ac:dyDescent="0.25">
      <c r="A25635" s="93" t="s">
        <v>4247</v>
      </c>
      <c r="B25635" t="s">
        <v>21783</v>
      </c>
      <c r="C25635">
        <v>88267</v>
      </c>
      <c r="D25635" s="93" t="s">
        <v>27590</v>
      </c>
      <c r="E25635" s="93" t="s">
        <v>14</v>
      </c>
    </row>
    <row r="25636" spans="1:5" x14ac:dyDescent="0.25">
      <c r="A25636" s="93" t="s">
        <v>4248</v>
      </c>
      <c r="D25636" s="93" t="s">
        <v>14</v>
      </c>
      <c r="E25636" s="93" t="s">
        <v>34056</v>
      </c>
    </row>
    <row r="25637" spans="1:5" x14ac:dyDescent="0.25">
      <c r="A25637" s="93" t="s">
        <v>4248</v>
      </c>
      <c r="B25637" t="s">
        <v>21791</v>
      </c>
      <c r="C25637">
        <v>297</v>
      </c>
      <c r="D25637" s="93" t="s">
        <v>22961</v>
      </c>
      <c r="E25637" s="93" t="s">
        <v>14</v>
      </c>
    </row>
    <row r="25638" spans="1:5" x14ac:dyDescent="0.25">
      <c r="A25638" s="93" t="s">
        <v>4248</v>
      </c>
      <c r="B25638" t="s">
        <v>21791</v>
      </c>
      <c r="C25638">
        <v>1951</v>
      </c>
      <c r="D25638" s="93" t="s">
        <v>22196</v>
      </c>
      <c r="E25638" s="93" t="s">
        <v>14</v>
      </c>
    </row>
    <row r="25639" spans="1:5" x14ac:dyDescent="0.25">
      <c r="A25639" s="93" t="s">
        <v>4248</v>
      </c>
      <c r="B25639" t="s">
        <v>21791</v>
      </c>
      <c r="C25639">
        <v>20078</v>
      </c>
      <c r="D25639" s="93" t="s">
        <v>22578</v>
      </c>
      <c r="E25639" s="93" t="s">
        <v>14</v>
      </c>
    </row>
    <row r="25640" spans="1:5" x14ac:dyDescent="0.25">
      <c r="A25640" s="93" t="s">
        <v>4248</v>
      </c>
      <c r="B25640" t="s">
        <v>21783</v>
      </c>
      <c r="C25640">
        <v>88248</v>
      </c>
      <c r="D25640" s="93" t="s">
        <v>27590</v>
      </c>
      <c r="E25640" s="93" t="s">
        <v>14</v>
      </c>
    </row>
    <row r="25641" spans="1:5" x14ac:dyDescent="0.25">
      <c r="A25641" s="93" t="s">
        <v>4248</v>
      </c>
      <c r="B25641" t="s">
        <v>21783</v>
      </c>
      <c r="C25641">
        <v>88267</v>
      </c>
      <c r="D25641" s="93" t="s">
        <v>27590</v>
      </c>
      <c r="E25641" s="93" t="s">
        <v>14</v>
      </c>
    </row>
    <row r="25642" spans="1:5" x14ac:dyDescent="0.25">
      <c r="A25642" s="93" t="s">
        <v>4249</v>
      </c>
      <c r="D25642" s="93" t="s">
        <v>14</v>
      </c>
      <c r="E25642" s="93" t="s">
        <v>34057</v>
      </c>
    </row>
    <row r="25643" spans="1:5" x14ac:dyDescent="0.25">
      <c r="A25643" s="93" t="s">
        <v>4249</v>
      </c>
      <c r="B25643" t="s">
        <v>21791</v>
      </c>
      <c r="C25643">
        <v>297</v>
      </c>
      <c r="D25643" s="93" t="s">
        <v>22961</v>
      </c>
      <c r="E25643" s="93" t="s">
        <v>14</v>
      </c>
    </row>
    <row r="25644" spans="1:5" x14ac:dyDescent="0.25">
      <c r="A25644" s="93" t="s">
        <v>4249</v>
      </c>
      <c r="B25644" t="s">
        <v>21791</v>
      </c>
      <c r="C25644">
        <v>1969</v>
      </c>
      <c r="D25644" s="93" t="s">
        <v>22196</v>
      </c>
      <c r="E25644" s="93" t="s">
        <v>14</v>
      </c>
    </row>
    <row r="25645" spans="1:5" x14ac:dyDescent="0.25">
      <c r="A25645" s="93" t="s">
        <v>4249</v>
      </c>
      <c r="B25645" t="s">
        <v>21791</v>
      </c>
      <c r="C25645">
        <v>20078</v>
      </c>
      <c r="D25645" s="93" t="s">
        <v>22578</v>
      </c>
      <c r="E25645" s="93" t="s">
        <v>14</v>
      </c>
    </row>
    <row r="25646" spans="1:5" x14ac:dyDescent="0.25">
      <c r="A25646" s="93" t="s">
        <v>4249</v>
      </c>
      <c r="B25646" t="s">
        <v>21783</v>
      </c>
      <c r="C25646">
        <v>88248</v>
      </c>
      <c r="D25646" s="93" t="s">
        <v>27590</v>
      </c>
      <c r="E25646" s="93" t="s">
        <v>14</v>
      </c>
    </row>
    <row r="25647" spans="1:5" x14ac:dyDescent="0.25">
      <c r="A25647" s="93" t="s">
        <v>4249</v>
      </c>
      <c r="B25647" t="s">
        <v>21783</v>
      </c>
      <c r="C25647">
        <v>88267</v>
      </c>
      <c r="D25647" s="93" t="s">
        <v>27590</v>
      </c>
      <c r="E25647" s="93" t="s">
        <v>14</v>
      </c>
    </row>
    <row r="25648" spans="1:5" x14ac:dyDescent="0.25">
      <c r="A25648" s="93" t="s">
        <v>4250</v>
      </c>
      <c r="D25648" s="93" t="s">
        <v>14</v>
      </c>
      <c r="E25648" s="93" t="s">
        <v>34058</v>
      </c>
    </row>
    <row r="25649" spans="1:5" x14ac:dyDescent="0.25">
      <c r="A25649" s="93" t="s">
        <v>4250</v>
      </c>
      <c r="B25649" t="s">
        <v>21791</v>
      </c>
      <c r="C25649">
        <v>301</v>
      </c>
      <c r="D25649" s="93" t="s">
        <v>22961</v>
      </c>
      <c r="E25649" s="93" t="s">
        <v>14</v>
      </c>
    </row>
    <row r="25650" spans="1:5" x14ac:dyDescent="0.25">
      <c r="A25650" s="93" t="s">
        <v>4250</v>
      </c>
      <c r="B25650" t="s">
        <v>21791</v>
      </c>
      <c r="C25650">
        <v>3520</v>
      </c>
      <c r="D25650" s="93" t="s">
        <v>22196</v>
      </c>
      <c r="E25650" s="93" t="s">
        <v>14</v>
      </c>
    </row>
    <row r="25651" spans="1:5" x14ac:dyDescent="0.25">
      <c r="A25651" s="93" t="s">
        <v>4250</v>
      </c>
      <c r="B25651" t="s">
        <v>21791</v>
      </c>
      <c r="C25651">
        <v>20078</v>
      </c>
      <c r="D25651" s="93" t="s">
        <v>23386</v>
      </c>
      <c r="E25651" s="93" t="s">
        <v>14</v>
      </c>
    </row>
    <row r="25652" spans="1:5" x14ac:dyDescent="0.25">
      <c r="A25652" s="93" t="s">
        <v>4250</v>
      </c>
      <c r="B25652" t="s">
        <v>21783</v>
      </c>
      <c r="C25652">
        <v>88248</v>
      </c>
      <c r="D25652" s="93" t="s">
        <v>27591</v>
      </c>
      <c r="E25652" s="93" t="s">
        <v>14</v>
      </c>
    </row>
    <row r="25653" spans="1:5" x14ac:dyDescent="0.25">
      <c r="A25653" s="93" t="s">
        <v>4250</v>
      </c>
      <c r="B25653" t="s">
        <v>21783</v>
      </c>
      <c r="C25653">
        <v>88267</v>
      </c>
      <c r="D25653" s="93" t="s">
        <v>27591</v>
      </c>
      <c r="E25653" s="93" t="s">
        <v>14</v>
      </c>
    </row>
    <row r="25654" spans="1:5" x14ac:dyDescent="0.25">
      <c r="A25654" s="93" t="s">
        <v>4251</v>
      </c>
      <c r="D25654" s="93" t="s">
        <v>14</v>
      </c>
      <c r="E25654" s="93" t="s">
        <v>34059</v>
      </c>
    </row>
    <row r="25655" spans="1:5" x14ac:dyDescent="0.25">
      <c r="A25655" s="93" t="s">
        <v>4251</v>
      </c>
      <c r="B25655" t="s">
        <v>21791</v>
      </c>
      <c r="C25655">
        <v>301</v>
      </c>
      <c r="D25655" s="93" t="s">
        <v>22961</v>
      </c>
      <c r="E25655" s="93" t="s">
        <v>14</v>
      </c>
    </row>
    <row r="25656" spans="1:5" x14ac:dyDescent="0.25">
      <c r="A25656" s="93" t="s">
        <v>4251</v>
      </c>
      <c r="B25656" t="s">
        <v>21791</v>
      </c>
      <c r="C25656">
        <v>3528</v>
      </c>
      <c r="D25656" s="93" t="s">
        <v>22196</v>
      </c>
      <c r="E25656" s="93" t="s">
        <v>14</v>
      </c>
    </row>
    <row r="25657" spans="1:5" x14ac:dyDescent="0.25">
      <c r="A25657" s="93" t="s">
        <v>4251</v>
      </c>
      <c r="B25657" t="s">
        <v>21791</v>
      </c>
      <c r="C25657">
        <v>20078</v>
      </c>
      <c r="D25657" s="93" t="s">
        <v>23386</v>
      </c>
      <c r="E25657" s="93" t="s">
        <v>14</v>
      </c>
    </row>
    <row r="25658" spans="1:5" x14ac:dyDescent="0.25">
      <c r="A25658" s="93" t="s">
        <v>4251</v>
      </c>
      <c r="B25658" t="s">
        <v>21783</v>
      </c>
      <c r="C25658">
        <v>88248</v>
      </c>
      <c r="D25658" s="93" t="s">
        <v>27591</v>
      </c>
      <c r="E25658" s="93" t="s">
        <v>14</v>
      </c>
    </row>
    <row r="25659" spans="1:5" x14ac:dyDescent="0.25">
      <c r="A25659" s="93" t="s">
        <v>4251</v>
      </c>
      <c r="B25659" t="s">
        <v>21783</v>
      </c>
      <c r="C25659">
        <v>88267</v>
      </c>
      <c r="D25659" s="93" t="s">
        <v>27591</v>
      </c>
      <c r="E25659" s="93" t="s">
        <v>14</v>
      </c>
    </row>
    <row r="25660" spans="1:5" x14ac:dyDescent="0.25">
      <c r="A25660" s="93" t="s">
        <v>4252</v>
      </c>
      <c r="D25660" s="93" t="s">
        <v>14</v>
      </c>
      <c r="E25660" s="93" t="s">
        <v>34060</v>
      </c>
    </row>
    <row r="25661" spans="1:5" x14ac:dyDescent="0.25">
      <c r="A25661" s="93" t="s">
        <v>4252</v>
      </c>
      <c r="B25661" t="s">
        <v>21791</v>
      </c>
      <c r="C25661">
        <v>301</v>
      </c>
      <c r="D25661" s="93" t="s">
        <v>22961</v>
      </c>
      <c r="E25661" s="93" t="s">
        <v>14</v>
      </c>
    </row>
    <row r="25662" spans="1:5" x14ac:dyDescent="0.25">
      <c r="A25662" s="93" t="s">
        <v>4252</v>
      </c>
      <c r="B25662" t="s">
        <v>21791</v>
      </c>
      <c r="C25662">
        <v>1966</v>
      </c>
      <c r="D25662" s="93" t="s">
        <v>22196</v>
      </c>
      <c r="E25662" s="93" t="s">
        <v>14</v>
      </c>
    </row>
    <row r="25663" spans="1:5" x14ac:dyDescent="0.25">
      <c r="A25663" s="93" t="s">
        <v>4252</v>
      </c>
      <c r="B25663" t="s">
        <v>21791</v>
      </c>
      <c r="C25663">
        <v>20078</v>
      </c>
      <c r="D25663" s="93" t="s">
        <v>23386</v>
      </c>
      <c r="E25663" s="93" t="s">
        <v>14</v>
      </c>
    </row>
    <row r="25664" spans="1:5" x14ac:dyDescent="0.25">
      <c r="A25664" s="93" t="s">
        <v>4252</v>
      </c>
      <c r="B25664" t="s">
        <v>21783</v>
      </c>
      <c r="C25664">
        <v>88248</v>
      </c>
      <c r="D25664" s="93" t="s">
        <v>27591</v>
      </c>
      <c r="E25664" s="93" t="s">
        <v>14</v>
      </c>
    </row>
    <row r="25665" spans="1:5" x14ac:dyDescent="0.25">
      <c r="A25665" s="93" t="s">
        <v>4252</v>
      </c>
      <c r="B25665" t="s">
        <v>21783</v>
      </c>
      <c r="C25665">
        <v>88267</v>
      </c>
      <c r="D25665" s="93" t="s">
        <v>27591</v>
      </c>
      <c r="E25665" s="93" t="s">
        <v>14</v>
      </c>
    </row>
    <row r="25666" spans="1:5" x14ac:dyDescent="0.25">
      <c r="A25666" s="93" t="s">
        <v>4253</v>
      </c>
      <c r="D25666" s="93" t="s">
        <v>14</v>
      </c>
      <c r="E25666" s="93" t="s">
        <v>34061</v>
      </c>
    </row>
    <row r="25667" spans="1:5" x14ac:dyDescent="0.25">
      <c r="A25667" s="93" t="s">
        <v>4253</v>
      </c>
      <c r="B25667" t="s">
        <v>21791</v>
      </c>
      <c r="C25667">
        <v>301</v>
      </c>
      <c r="D25667" s="93" t="s">
        <v>22961</v>
      </c>
      <c r="E25667" s="93" t="s">
        <v>14</v>
      </c>
    </row>
    <row r="25668" spans="1:5" x14ac:dyDescent="0.25">
      <c r="A25668" s="93" t="s">
        <v>4253</v>
      </c>
      <c r="B25668" t="s">
        <v>21791</v>
      </c>
      <c r="C25668">
        <v>1970</v>
      </c>
      <c r="D25668" s="93" t="s">
        <v>22196</v>
      </c>
      <c r="E25668" s="93" t="s">
        <v>14</v>
      </c>
    </row>
    <row r="25669" spans="1:5" x14ac:dyDescent="0.25">
      <c r="A25669" s="93" t="s">
        <v>4253</v>
      </c>
      <c r="B25669" t="s">
        <v>21791</v>
      </c>
      <c r="C25669">
        <v>20078</v>
      </c>
      <c r="D25669" s="93" t="s">
        <v>23386</v>
      </c>
      <c r="E25669" s="93" t="s">
        <v>14</v>
      </c>
    </row>
    <row r="25670" spans="1:5" x14ac:dyDescent="0.25">
      <c r="A25670" s="93" t="s">
        <v>4253</v>
      </c>
      <c r="B25670" t="s">
        <v>21783</v>
      </c>
      <c r="C25670">
        <v>88248</v>
      </c>
      <c r="D25670" s="93" t="s">
        <v>27591</v>
      </c>
      <c r="E25670" s="93" t="s">
        <v>14</v>
      </c>
    </row>
    <row r="25671" spans="1:5" x14ac:dyDescent="0.25">
      <c r="A25671" s="93" t="s">
        <v>4253</v>
      </c>
      <c r="B25671" t="s">
        <v>21783</v>
      </c>
      <c r="C25671">
        <v>88267</v>
      </c>
      <c r="D25671" s="93" t="s">
        <v>27591</v>
      </c>
      <c r="E25671" s="93" t="s">
        <v>14</v>
      </c>
    </row>
    <row r="25672" spans="1:5" x14ac:dyDescent="0.25">
      <c r="A25672" s="93" t="s">
        <v>4254</v>
      </c>
      <c r="D25672" s="93" t="s">
        <v>14</v>
      </c>
      <c r="E25672" s="93" t="s">
        <v>34062</v>
      </c>
    </row>
    <row r="25673" spans="1:5" x14ac:dyDescent="0.25">
      <c r="A25673" s="93" t="s">
        <v>4254</v>
      </c>
      <c r="B25673" t="s">
        <v>21791</v>
      </c>
      <c r="C25673">
        <v>122</v>
      </c>
      <c r="D25673" s="93" t="s">
        <v>22387</v>
      </c>
      <c r="E25673" s="93" t="s">
        <v>14</v>
      </c>
    </row>
    <row r="25674" spans="1:5" x14ac:dyDescent="0.25">
      <c r="A25674" s="93" t="s">
        <v>4254</v>
      </c>
      <c r="B25674" t="s">
        <v>21791</v>
      </c>
      <c r="C25674">
        <v>3875</v>
      </c>
      <c r="D25674" s="93" t="s">
        <v>22196</v>
      </c>
      <c r="E25674" s="93" t="s">
        <v>14</v>
      </c>
    </row>
    <row r="25675" spans="1:5" x14ac:dyDescent="0.25">
      <c r="A25675" s="93" t="s">
        <v>4254</v>
      </c>
      <c r="B25675" t="s">
        <v>21791</v>
      </c>
      <c r="C25675">
        <v>20083</v>
      </c>
      <c r="D25675" s="93" t="s">
        <v>22435</v>
      </c>
      <c r="E25675" s="93" t="s">
        <v>14</v>
      </c>
    </row>
    <row r="25676" spans="1:5" x14ac:dyDescent="0.25">
      <c r="A25676" s="93" t="s">
        <v>4254</v>
      </c>
      <c r="B25676" t="s">
        <v>21791</v>
      </c>
      <c r="C25676">
        <v>38383</v>
      </c>
      <c r="D25676" s="93" t="s">
        <v>23318</v>
      </c>
      <c r="E25676" s="93" t="s">
        <v>14</v>
      </c>
    </row>
    <row r="25677" spans="1:5" x14ac:dyDescent="0.25">
      <c r="A25677" s="93" t="s">
        <v>4254</v>
      </c>
      <c r="B25677" t="s">
        <v>21783</v>
      </c>
      <c r="C25677">
        <v>88248</v>
      </c>
      <c r="D25677" s="93" t="s">
        <v>22457</v>
      </c>
      <c r="E25677" s="93" t="s">
        <v>14</v>
      </c>
    </row>
    <row r="25678" spans="1:5" x14ac:dyDescent="0.25">
      <c r="A25678" s="93" t="s">
        <v>4254</v>
      </c>
      <c r="B25678" t="s">
        <v>21783</v>
      </c>
      <c r="C25678">
        <v>88267</v>
      </c>
      <c r="D25678" s="93" t="s">
        <v>22457</v>
      </c>
      <c r="E25678" s="93" t="s">
        <v>14</v>
      </c>
    </row>
    <row r="25679" spans="1:5" x14ac:dyDescent="0.25">
      <c r="A25679" s="93" t="s">
        <v>4255</v>
      </c>
      <c r="D25679" s="93" t="s">
        <v>14</v>
      </c>
      <c r="E25679" s="93" t="s">
        <v>34063</v>
      </c>
    </row>
    <row r="25680" spans="1:5" x14ac:dyDescent="0.25">
      <c r="A25680" s="93" t="s">
        <v>4255</v>
      </c>
      <c r="B25680" t="s">
        <v>21791</v>
      </c>
      <c r="C25680">
        <v>296</v>
      </c>
      <c r="D25680" s="93" t="s">
        <v>22961</v>
      </c>
      <c r="E25680" s="93" t="s">
        <v>14</v>
      </c>
    </row>
    <row r="25681" spans="1:5" x14ac:dyDescent="0.25">
      <c r="A25681" s="93" t="s">
        <v>4255</v>
      </c>
      <c r="B25681" t="s">
        <v>21791</v>
      </c>
      <c r="C25681">
        <v>3848</v>
      </c>
      <c r="D25681" s="93" t="s">
        <v>22196</v>
      </c>
      <c r="E25681" s="93" t="s">
        <v>14</v>
      </c>
    </row>
    <row r="25682" spans="1:5" x14ac:dyDescent="0.25">
      <c r="A25682" s="93" t="s">
        <v>4255</v>
      </c>
      <c r="B25682" t="s">
        <v>21791</v>
      </c>
      <c r="C25682">
        <v>20078</v>
      </c>
      <c r="D25682" s="93" t="s">
        <v>22441</v>
      </c>
      <c r="E25682" s="93" t="s">
        <v>14</v>
      </c>
    </row>
    <row r="25683" spans="1:5" x14ac:dyDescent="0.25">
      <c r="A25683" s="93" t="s">
        <v>4255</v>
      </c>
      <c r="B25683" t="s">
        <v>21783</v>
      </c>
      <c r="C25683">
        <v>88248</v>
      </c>
      <c r="D25683" s="93" t="s">
        <v>22457</v>
      </c>
      <c r="E25683" s="93" t="s">
        <v>14</v>
      </c>
    </row>
    <row r="25684" spans="1:5" x14ac:dyDescent="0.25">
      <c r="A25684" s="93" t="s">
        <v>4255</v>
      </c>
      <c r="B25684" t="s">
        <v>21783</v>
      </c>
      <c r="C25684">
        <v>88267</v>
      </c>
      <c r="D25684" s="93" t="s">
        <v>22457</v>
      </c>
      <c r="E25684" s="93" t="s">
        <v>14</v>
      </c>
    </row>
    <row r="25685" spans="1:5" x14ac:dyDescent="0.25">
      <c r="A25685" s="93" t="s">
        <v>4256</v>
      </c>
      <c r="D25685" s="93" t="s">
        <v>14</v>
      </c>
      <c r="E25685" s="93" t="s">
        <v>34064</v>
      </c>
    </row>
    <row r="25686" spans="1:5" x14ac:dyDescent="0.25">
      <c r="A25686" s="93" t="s">
        <v>4256</v>
      </c>
      <c r="B25686" t="s">
        <v>21791</v>
      </c>
      <c r="C25686">
        <v>21114</v>
      </c>
      <c r="D25686" s="93" t="s">
        <v>27555</v>
      </c>
      <c r="E25686" s="93" t="s">
        <v>14</v>
      </c>
    </row>
    <row r="25687" spans="1:5" x14ac:dyDescent="0.25">
      <c r="A25687" s="93" t="s">
        <v>4256</v>
      </c>
      <c r="B25687" t="s">
        <v>21791</v>
      </c>
      <c r="C25687">
        <v>37984</v>
      </c>
      <c r="D25687" s="93" t="s">
        <v>22196</v>
      </c>
      <c r="E25687" s="93" t="s">
        <v>14</v>
      </c>
    </row>
    <row r="25688" spans="1:5" x14ac:dyDescent="0.25">
      <c r="A25688" s="93" t="s">
        <v>4256</v>
      </c>
      <c r="B25688" t="s">
        <v>21783</v>
      </c>
      <c r="C25688">
        <v>88248</v>
      </c>
      <c r="D25688" s="93" t="s">
        <v>22066</v>
      </c>
      <c r="E25688" s="93" t="s">
        <v>14</v>
      </c>
    </row>
    <row r="25689" spans="1:5" x14ac:dyDescent="0.25">
      <c r="A25689" s="93" t="s">
        <v>4256</v>
      </c>
      <c r="B25689" t="s">
        <v>21783</v>
      </c>
      <c r="C25689">
        <v>88267</v>
      </c>
      <c r="D25689" s="93" t="s">
        <v>22066</v>
      </c>
      <c r="E25689" s="93" t="s">
        <v>14</v>
      </c>
    </row>
    <row r="25690" spans="1:5" x14ac:dyDescent="0.25">
      <c r="A25690" s="93" t="s">
        <v>4257</v>
      </c>
      <c r="D25690" s="93" t="s">
        <v>14</v>
      </c>
      <c r="E25690" s="93" t="s">
        <v>34065</v>
      </c>
    </row>
    <row r="25691" spans="1:5" x14ac:dyDescent="0.25">
      <c r="A25691" s="93" t="s">
        <v>4257</v>
      </c>
      <c r="B25691" t="s">
        <v>21791</v>
      </c>
      <c r="C25691">
        <v>21114</v>
      </c>
      <c r="D25691" s="93" t="s">
        <v>27555</v>
      </c>
      <c r="E25691" s="93" t="s">
        <v>14</v>
      </c>
    </row>
    <row r="25692" spans="1:5" x14ac:dyDescent="0.25">
      <c r="A25692" s="93" t="s">
        <v>4257</v>
      </c>
      <c r="B25692" t="s">
        <v>21791</v>
      </c>
      <c r="C25692">
        <v>37992</v>
      </c>
      <c r="D25692" s="93" t="s">
        <v>22196</v>
      </c>
      <c r="E25692" s="93" t="s">
        <v>14</v>
      </c>
    </row>
    <row r="25693" spans="1:5" x14ac:dyDescent="0.25">
      <c r="A25693" s="93" t="s">
        <v>4257</v>
      </c>
      <c r="B25693" t="s">
        <v>21783</v>
      </c>
      <c r="C25693">
        <v>88248</v>
      </c>
      <c r="D25693" s="93" t="s">
        <v>22066</v>
      </c>
      <c r="E25693" s="93" t="s">
        <v>14</v>
      </c>
    </row>
    <row r="25694" spans="1:5" x14ac:dyDescent="0.25">
      <c r="A25694" s="93" t="s">
        <v>4257</v>
      </c>
      <c r="B25694" t="s">
        <v>21783</v>
      </c>
      <c r="C25694">
        <v>88267</v>
      </c>
      <c r="D25694" s="93" t="s">
        <v>22066</v>
      </c>
      <c r="E25694" s="93" t="s">
        <v>14</v>
      </c>
    </row>
    <row r="25695" spans="1:5" x14ac:dyDescent="0.25">
      <c r="A25695" s="93" t="s">
        <v>4258</v>
      </c>
      <c r="D25695" s="93" t="s">
        <v>14</v>
      </c>
      <c r="E25695" s="93" t="s">
        <v>34066</v>
      </c>
    </row>
    <row r="25696" spans="1:5" x14ac:dyDescent="0.25">
      <c r="A25696" s="93" t="s">
        <v>4258</v>
      </c>
      <c r="B25696" t="s">
        <v>21791</v>
      </c>
      <c r="C25696">
        <v>122</v>
      </c>
      <c r="D25696" s="93" t="s">
        <v>22199</v>
      </c>
      <c r="E25696" s="93" t="s">
        <v>14</v>
      </c>
    </row>
    <row r="25697" spans="1:5" x14ac:dyDescent="0.25">
      <c r="A25697" s="93" t="s">
        <v>4258</v>
      </c>
      <c r="B25697" t="s">
        <v>21791</v>
      </c>
      <c r="C25697">
        <v>3898</v>
      </c>
      <c r="D25697" s="93" t="s">
        <v>22196</v>
      </c>
      <c r="E25697" s="93" t="s">
        <v>14</v>
      </c>
    </row>
    <row r="25698" spans="1:5" x14ac:dyDescent="0.25">
      <c r="A25698" s="93" t="s">
        <v>4258</v>
      </c>
      <c r="B25698" t="s">
        <v>21791</v>
      </c>
      <c r="C25698">
        <v>20083</v>
      </c>
      <c r="D25698" s="93" t="s">
        <v>21883</v>
      </c>
      <c r="E25698" s="93" t="s">
        <v>14</v>
      </c>
    </row>
    <row r="25699" spans="1:5" x14ac:dyDescent="0.25">
      <c r="A25699" s="93" t="s">
        <v>4258</v>
      </c>
      <c r="B25699" t="s">
        <v>21791</v>
      </c>
      <c r="C25699">
        <v>38383</v>
      </c>
      <c r="D25699" s="93" t="s">
        <v>23933</v>
      </c>
      <c r="E25699" s="93" t="s">
        <v>14</v>
      </c>
    </row>
    <row r="25700" spans="1:5" x14ac:dyDescent="0.25">
      <c r="A25700" s="93" t="s">
        <v>4258</v>
      </c>
      <c r="B25700" t="s">
        <v>21783</v>
      </c>
      <c r="C25700">
        <v>88248</v>
      </c>
      <c r="D25700" s="93" t="s">
        <v>24837</v>
      </c>
      <c r="E25700" s="93" t="s">
        <v>14</v>
      </c>
    </row>
    <row r="25701" spans="1:5" x14ac:dyDescent="0.25">
      <c r="A25701" s="93" t="s">
        <v>4258</v>
      </c>
      <c r="B25701" t="s">
        <v>21783</v>
      </c>
      <c r="C25701">
        <v>88267</v>
      </c>
      <c r="D25701" s="93" t="s">
        <v>24837</v>
      </c>
      <c r="E25701" s="93" t="s">
        <v>14</v>
      </c>
    </row>
    <row r="25702" spans="1:5" x14ac:dyDescent="0.25">
      <c r="A25702" s="93" t="s">
        <v>4259</v>
      </c>
      <c r="D25702" s="93" t="s">
        <v>14</v>
      </c>
      <c r="E25702" s="93" t="s">
        <v>34067</v>
      </c>
    </row>
    <row r="25703" spans="1:5" x14ac:dyDescent="0.25">
      <c r="A25703" s="93" t="s">
        <v>4259</v>
      </c>
      <c r="B25703" t="s">
        <v>21791</v>
      </c>
      <c r="C25703">
        <v>21114</v>
      </c>
      <c r="D25703" s="93" t="s">
        <v>27555</v>
      </c>
      <c r="E25703" s="93" t="s">
        <v>14</v>
      </c>
    </row>
    <row r="25704" spans="1:5" x14ac:dyDescent="0.25">
      <c r="A25704" s="93" t="s">
        <v>4259</v>
      </c>
      <c r="B25704" t="s">
        <v>21791</v>
      </c>
      <c r="C25704">
        <v>38008</v>
      </c>
      <c r="D25704" s="93" t="s">
        <v>22196</v>
      </c>
      <c r="E25704" s="93" t="s">
        <v>14</v>
      </c>
    </row>
    <row r="25705" spans="1:5" x14ac:dyDescent="0.25">
      <c r="A25705" s="93" t="s">
        <v>4259</v>
      </c>
      <c r="B25705" t="s">
        <v>21783</v>
      </c>
      <c r="C25705">
        <v>88248</v>
      </c>
      <c r="D25705" s="93" t="s">
        <v>23411</v>
      </c>
      <c r="E25705" s="93" t="s">
        <v>14</v>
      </c>
    </row>
    <row r="25706" spans="1:5" x14ac:dyDescent="0.25">
      <c r="A25706" s="93" t="s">
        <v>4259</v>
      </c>
      <c r="B25706" t="s">
        <v>21783</v>
      </c>
      <c r="C25706">
        <v>88267</v>
      </c>
      <c r="D25706" s="93" t="s">
        <v>23411</v>
      </c>
      <c r="E25706" s="93" t="s">
        <v>14</v>
      </c>
    </row>
    <row r="25707" spans="1:5" x14ac:dyDescent="0.25">
      <c r="A25707" s="93" t="s">
        <v>4260</v>
      </c>
      <c r="D25707" s="93" t="s">
        <v>14</v>
      </c>
      <c r="E25707" s="93" t="s">
        <v>34068</v>
      </c>
    </row>
    <row r="25708" spans="1:5" x14ac:dyDescent="0.25">
      <c r="A25708" s="93" t="s">
        <v>4260</v>
      </c>
      <c r="B25708" t="s">
        <v>21791</v>
      </c>
      <c r="C25708">
        <v>297</v>
      </c>
      <c r="D25708" s="93" t="s">
        <v>22961</v>
      </c>
      <c r="E25708" s="93" t="s">
        <v>14</v>
      </c>
    </row>
    <row r="25709" spans="1:5" x14ac:dyDescent="0.25">
      <c r="A25709" s="93" t="s">
        <v>4260</v>
      </c>
      <c r="B25709" t="s">
        <v>21791</v>
      </c>
      <c r="C25709">
        <v>3895</v>
      </c>
      <c r="D25709" s="93" t="s">
        <v>22196</v>
      </c>
      <c r="E25709" s="93" t="s">
        <v>14</v>
      </c>
    </row>
    <row r="25710" spans="1:5" x14ac:dyDescent="0.25">
      <c r="A25710" s="93" t="s">
        <v>4260</v>
      </c>
      <c r="B25710" t="s">
        <v>21791</v>
      </c>
      <c r="C25710">
        <v>20078</v>
      </c>
      <c r="D25710" s="93" t="s">
        <v>22578</v>
      </c>
      <c r="E25710" s="93" t="s">
        <v>14</v>
      </c>
    </row>
    <row r="25711" spans="1:5" x14ac:dyDescent="0.25">
      <c r="A25711" s="93" t="s">
        <v>4260</v>
      </c>
      <c r="B25711" t="s">
        <v>21783</v>
      </c>
      <c r="C25711">
        <v>88248</v>
      </c>
      <c r="D25711" s="93" t="s">
        <v>24837</v>
      </c>
      <c r="E25711" s="93" t="s">
        <v>14</v>
      </c>
    </row>
    <row r="25712" spans="1:5" x14ac:dyDescent="0.25">
      <c r="A25712" s="93" t="s">
        <v>4260</v>
      </c>
      <c r="B25712" t="s">
        <v>21783</v>
      </c>
      <c r="C25712">
        <v>88267</v>
      </c>
      <c r="D25712" s="93" t="s">
        <v>24837</v>
      </c>
      <c r="E25712" s="93" t="s">
        <v>14</v>
      </c>
    </row>
    <row r="25713" spans="1:5" x14ac:dyDescent="0.25">
      <c r="A25713" s="93" t="s">
        <v>4261</v>
      </c>
      <c r="D25713" s="93" t="s">
        <v>14</v>
      </c>
      <c r="E25713" s="93" t="s">
        <v>34069</v>
      </c>
    </row>
    <row r="25714" spans="1:5" x14ac:dyDescent="0.25">
      <c r="A25714" s="93" t="s">
        <v>4261</v>
      </c>
      <c r="B25714" t="s">
        <v>21791</v>
      </c>
      <c r="C25714">
        <v>122</v>
      </c>
      <c r="D25714" s="93" t="s">
        <v>23557</v>
      </c>
      <c r="E25714" s="93" t="s">
        <v>14</v>
      </c>
    </row>
    <row r="25715" spans="1:5" x14ac:dyDescent="0.25">
      <c r="A25715" s="93" t="s">
        <v>4261</v>
      </c>
      <c r="B25715" t="s">
        <v>21791</v>
      </c>
      <c r="C25715">
        <v>3899</v>
      </c>
      <c r="D25715" s="93" t="s">
        <v>22196</v>
      </c>
      <c r="E25715" s="93" t="s">
        <v>14</v>
      </c>
    </row>
    <row r="25716" spans="1:5" x14ac:dyDescent="0.25">
      <c r="A25716" s="93" t="s">
        <v>4261</v>
      </c>
      <c r="B25716" t="s">
        <v>21791</v>
      </c>
      <c r="C25716">
        <v>20083</v>
      </c>
      <c r="D25716" s="93" t="s">
        <v>23228</v>
      </c>
      <c r="E25716" s="93" t="s">
        <v>14</v>
      </c>
    </row>
    <row r="25717" spans="1:5" x14ac:dyDescent="0.25">
      <c r="A25717" s="93" t="s">
        <v>4261</v>
      </c>
      <c r="B25717" t="s">
        <v>21791</v>
      </c>
      <c r="C25717">
        <v>38383</v>
      </c>
      <c r="D25717" s="93" t="s">
        <v>21799</v>
      </c>
      <c r="E25717" s="93" t="s">
        <v>14</v>
      </c>
    </row>
    <row r="25718" spans="1:5" x14ac:dyDescent="0.25">
      <c r="A25718" s="93" t="s">
        <v>4261</v>
      </c>
      <c r="B25718" t="s">
        <v>21783</v>
      </c>
      <c r="C25718">
        <v>88248</v>
      </c>
      <c r="D25718" s="93" t="s">
        <v>27592</v>
      </c>
      <c r="E25718" s="93" t="s">
        <v>14</v>
      </c>
    </row>
    <row r="25719" spans="1:5" x14ac:dyDescent="0.25">
      <c r="A25719" s="93" t="s">
        <v>4261</v>
      </c>
      <c r="B25719" t="s">
        <v>21783</v>
      </c>
      <c r="C25719">
        <v>88267</v>
      </c>
      <c r="D25719" s="93" t="s">
        <v>27592</v>
      </c>
      <c r="E25719" s="93" t="s">
        <v>14</v>
      </c>
    </row>
    <row r="25720" spans="1:5" x14ac:dyDescent="0.25">
      <c r="A25720" s="93" t="s">
        <v>4262</v>
      </c>
      <c r="D25720" s="93" t="s">
        <v>14</v>
      </c>
      <c r="E25720" s="93" t="s">
        <v>34070</v>
      </c>
    </row>
    <row r="25721" spans="1:5" x14ac:dyDescent="0.25">
      <c r="A25721" s="93" t="s">
        <v>4262</v>
      </c>
      <c r="B25721" t="s">
        <v>21791</v>
      </c>
      <c r="C25721">
        <v>21114</v>
      </c>
      <c r="D25721" s="93" t="s">
        <v>22545</v>
      </c>
      <c r="E25721" s="93" t="s">
        <v>14</v>
      </c>
    </row>
    <row r="25722" spans="1:5" x14ac:dyDescent="0.25">
      <c r="A25722" s="93" t="s">
        <v>4262</v>
      </c>
      <c r="B25722" t="s">
        <v>21791</v>
      </c>
      <c r="C25722">
        <v>37977</v>
      </c>
      <c r="D25722" s="93" t="s">
        <v>22196</v>
      </c>
      <c r="E25722" s="93" t="s">
        <v>14</v>
      </c>
    </row>
    <row r="25723" spans="1:5" x14ac:dyDescent="0.25">
      <c r="A25723" s="93" t="s">
        <v>4262</v>
      </c>
      <c r="B25723" t="s">
        <v>21783</v>
      </c>
      <c r="C25723">
        <v>88248</v>
      </c>
      <c r="D25723" s="93" t="s">
        <v>24047</v>
      </c>
      <c r="E25723" s="93" t="s">
        <v>14</v>
      </c>
    </row>
    <row r="25724" spans="1:5" x14ac:dyDescent="0.25">
      <c r="A25724" s="93" t="s">
        <v>4262</v>
      </c>
      <c r="B25724" t="s">
        <v>21783</v>
      </c>
      <c r="C25724">
        <v>88267</v>
      </c>
      <c r="D25724" s="93" t="s">
        <v>24047</v>
      </c>
      <c r="E25724" s="93" t="s">
        <v>14</v>
      </c>
    </row>
    <row r="25725" spans="1:5" x14ac:dyDescent="0.25">
      <c r="A25725" s="93" t="s">
        <v>4263</v>
      </c>
      <c r="D25725" s="93" t="s">
        <v>14</v>
      </c>
      <c r="E25725" s="93" t="s">
        <v>34071</v>
      </c>
    </row>
    <row r="25726" spans="1:5" x14ac:dyDescent="0.25">
      <c r="A25726" s="93" t="s">
        <v>4263</v>
      </c>
      <c r="B25726" t="s">
        <v>21791</v>
      </c>
      <c r="C25726">
        <v>301</v>
      </c>
      <c r="D25726" s="93" t="s">
        <v>22961</v>
      </c>
      <c r="E25726" s="93" t="s">
        <v>14</v>
      </c>
    </row>
    <row r="25727" spans="1:5" x14ac:dyDescent="0.25">
      <c r="A25727" s="93" t="s">
        <v>4263</v>
      </c>
      <c r="B25727" t="s">
        <v>21791</v>
      </c>
      <c r="C25727">
        <v>3893</v>
      </c>
      <c r="D25727" s="93" t="s">
        <v>22196</v>
      </c>
      <c r="E25727" s="93" t="s">
        <v>14</v>
      </c>
    </row>
    <row r="25728" spans="1:5" x14ac:dyDescent="0.25">
      <c r="A25728" s="93" t="s">
        <v>4263</v>
      </c>
      <c r="B25728" t="s">
        <v>21791</v>
      </c>
      <c r="C25728">
        <v>20078</v>
      </c>
      <c r="D25728" s="93" t="s">
        <v>23386</v>
      </c>
      <c r="E25728" s="93" t="s">
        <v>14</v>
      </c>
    </row>
    <row r="25729" spans="1:5" x14ac:dyDescent="0.25">
      <c r="A25729" s="93" t="s">
        <v>4263</v>
      </c>
      <c r="B25729" t="s">
        <v>21783</v>
      </c>
      <c r="C25729">
        <v>88248</v>
      </c>
      <c r="D25729" s="93" t="s">
        <v>27592</v>
      </c>
      <c r="E25729" s="93" t="s">
        <v>14</v>
      </c>
    </row>
    <row r="25730" spans="1:5" x14ac:dyDescent="0.25">
      <c r="A25730" s="93" t="s">
        <v>4263</v>
      </c>
      <c r="B25730" t="s">
        <v>21783</v>
      </c>
      <c r="C25730">
        <v>88267</v>
      </c>
      <c r="D25730" s="93" t="s">
        <v>27592</v>
      </c>
      <c r="E25730" s="93" t="s">
        <v>14</v>
      </c>
    </row>
    <row r="25731" spans="1:5" x14ac:dyDescent="0.25">
      <c r="A25731" s="93" t="s">
        <v>4264</v>
      </c>
      <c r="D25731" s="93" t="s">
        <v>14</v>
      </c>
      <c r="E25731" s="93" t="s">
        <v>34072</v>
      </c>
    </row>
    <row r="25732" spans="1:5" x14ac:dyDescent="0.25">
      <c r="A25732" s="93" t="s">
        <v>4264</v>
      </c>
      <c r="B25732" t="s">
        <v>21791</v>
      </c>
      <c r="C25732">
        <v>21114</v>
      </c>
      <c r="D25732" s="93" t="s">
        <v>22545</v>
      </c>
      <c r="E25732" s="93" t="s">
        <v>14</v>
      </c>
    </row>
    <row r="25733" spans="1:5" x14ac:dyDescent="0.25">
      <c r="A25733" s="93" t="s">
        <v>4264</v>
      </c>
      <c r="B25733" t="s">
        <v>21791</v>
      </c>
      <c r="C25733">
        <v>37985</v>
      </c>
      <c r="D25733" s="93" t="s">
        <v>22196</v>
      </c>
      <c r="E25733" s="93" t="s">
        <v>14</v>
      </c>
    </row>
    <row r="25734" spans="1:5" x14ac:dyDescent="0.25">
      <c r="A25734" s="93" t="s">
        <v>4264</v>
      </c>
      <c r="B25734" t="s">
        <v>21783</v>
      </c>
      <c r="C25734">
        <v>88248</v>
      </c>
      <c r="D25734" s="93" t="s">
        <v>24047</v>
      </c>
      <c r="E25734" s="93" t="s">
        <v>14</v>
      </c>
    </row>
    <row r="25735" spans="1:5" x14ac:dyDescent="0.25">
      <c r="A25735" s="93" t="s">
        <v>4264</v>
      </c>
      <c r="B25735" t="s">
        <v>21783</v>
      </c>
      <c r="C25735">
        <v>88267</v>
      </c>
      <c r="D25735" s="93" t="s">
        <v>24047</v>
      </c>
      <c r="E25735" s="93" t="s">
        <v>14</v>
      </c>
    </row>
    <row r="25736" spans="1:5" x14ac:dyDescent="0.25">
      <c r="A25736" s="93" t="s">
        <v>4265</v>
      </c>
      <c r="D25736" s="93" t="s">
        <v>14</v>
      </c>
      <c r="E25736" s="93" t="s">
        <v>34073</v>
      </c>
    </row>
    <row r="25737" spans="1:5" x14ac:dyDescent="0.25">
      <c r="A25737" s="93" t="s">
        <v>4265</v>
      </c>
      <c r="B25737" t="s">
        <v>21791</v>
      </c>
      <c r="C25737">
        <v>296</v>
      </c>
      <c r="D25737" s="93" t="s">
        <v>23269</v>
      </c>
      <c r="E25737" s="93" t="s">
        <v>14</v>
      </c>
    </row>
    <row r="25738" spans="1:5" x14ac:dyDescent="0.25">
      <c r="A25738" s="93" t="s">
        <v>4265</v>
      </c>
      <c r="B25738" t="s">
        <v>21791</v>
      </c>
      <c r="C25738">
        <v>7097</v>
      </c>
      <c r="D25738" s="93" t="s">
        <v>22196</v>
      </c>
      <c r="E25738" s="93" t="s">
        <v>14</v>
      </c>
    </row>
    <row r="25739" spans="1:5" x14ac:dyDescent="0.25">
      <c r="A25739" s="93" t="s">
        <v>4265</v>
      </c>
      <c r="B25739" t="s">
        <v>21791</v>
      </c>
      <c r="C25739">
        <v>20078</v>
      </c>
      <c r="D25739" s="93" t="s">
        <v>22578</v>
      </c>
      <c r="E25739" s="93" t="s">
        <v>14</v>
      </c>
    </row>
    <row r="25740" spans="1:5" x14ac:dyDescent="0.25">
      <c r="A25740" s="93" t="s">
        <v>4265</v>
      </c>
      <c r="B25740" t="s">
        <v>21783</v>
      </c>
      <c r="C25740">
        <v>88248</v>
      </c>
      <c r="D25740" s="93" t="s">
        <v>27593</v>
      </c>
      <c r="E25740" s="93" t="s">
        <v>14</v>
      </c>
    </row>
    <row r="25741" spans="1:5" x14ac:dyDescent="0.25">
      <c r="A25741" s="93" t="s">
        <v>4265</v>
      </c>
      <c r="B25741" t="s">
        <v>21783</v>
      </c>
      <c r="C25741">
        <v>88267</v>
      </c>
      <c r="D25741" s="93" t="s">
        <v>27593</v>
      </c>
      <c r="E25741" s="93" t="s">
        <v>14</v>
      </c>
    </row>
    <row r="25742" spans="1:5" x14ac:dyDescent="0.25">
      <c r="A25742" s="93" t="s">
        <v>4266</v>
      </c>
      <c r="D25742" s="93" t="s">
        <v>14</v>
      </c>
      <c r="E25742" s="93" t="s">
        <v>34074</v>
      </c>
    </row>
    <row r="25743" spans="1:5" x14ac:dyDescent="0.25">
      <c r="A25743" s="93" t="s">
        <v>4266</v>
      </c>
      <c r="B25743" t="s">
        <v>21791</v>
      </c>
      <c r="C25743">
        <v>21114</v>
      </c>
      <c r="D25743" s="93" t="s">
        <v>23638</v>
      </c>
      <c r="E25743" s="93" t="s">
        <v>14</v>
      </c>
    </row>
    <row r="25744" spans="1:5" x14ac:dyDescent="0.25">
      <c r="A25744" s="93" t="s">
        <v>4266</v>
      </c>
      <c r="B25744" t="s">
        <v>21791</v>
      </c>
      <c r="C25744">
        <v>37987</v>
      </c>
      <c r="D25744" s="93" t="s">
        <v>22196</v>
      </c>
      <c r="E25744" s="93" t="s">
        <v>14</v>
      </c>
    </row>
    <row r="25745" spans="1:5" x14ac:dyDescent="0.25">
      <c r="A25745" s="93" t="s">
        <v>4266</v>
      </c>
      <c r="B25745" t="s">
        <v>21783</v>
      </c>
      <c r="C25745">
        <v>88248</v>
      </c>
      <c r="D25745" s="93" t="s">
        <v>23992</v>
      </c>
      <c r="E25745" s="93" t="s">
        <v>14</v>
      </c>
    </row>
    <row r="25746" spans="1:5" x14ac:dyDescent="0.25">
      <c r="A25746" s="93" t="s">
        <v>4266</v>
      </c>
      <c r="B25746" t="s">
        <v>21783</v>
      </c>
      <c r="C25746">
        <v>88267</v>
      </c>
      <c r="D25746" s="93" t="s">
        <v>23992</v>
      </c>
      <c r="E25746" s="93" t="s">
        <v>14</v>
      </c>
    </row>
    <row r="25747" spans="1:5" x14ac:dyDescent="0.25">
      <c r="A25747" s="93" t="s">
        <v>4267</v>
      </c>
      <c r="D25747" s="93" t="s">
        <v>14</v>
      </c>
      <c r="E25747" s="93" t="s">
        <v>34075</v>
      </c>
    </row>
    <row r="25748" spans="1:5" x14ac:dyDescent="0.25">
      <c r="A25748" s="93" t="s">
        <v>4267</v>
      </c>
      <c r="B25748" t="s">
        <v>21791</v>
      </c>
      <c r="C25748">
        <v>296</v>
      </c>
      <c r="D25748" s="93" t="s">
        <v>23269</v>
      </c>
      <c r="E25748" s="93" t="s">
        <v>14</v>
      </c>
    </row>
    <row r="25749" spans="1:5" x14ac:dyDescent="0.25">
      <c r="A25749" s="93" t="s">
        <v>4267</v>
      </c>
      <c r="B25749" t="s">
        <v>21791</v>
      </c>
      <c r="C25749">
        <v>3662</v>
      </c>
      <c r="D25749" s="93" t="s">
        <v>22196</v>
      </c>
      <c r="E25749" s="93" t="s">
        <v>14</v>
      </c>
    </row>
    <row r="25750" spans="1:5" x14ac:dyDescent="0.25">
      <c r="A25750" s="93" t="s">
        <v>4267</v>
      </c>
      <c r="B25750" t="s">
        <v>21791</v>
      </c>
      <c r="C25750">
        <v>20078</v>
      </c>
      <c r="D25750" s="93" t="s">
        <v>22578</v>
      </c>
      <c r="E25750" s="93" t="s">
        <v>14</v>
      </c>
    </row>
    <row r="25751" spans="1:5" x14ac:dyDescent="0.25">
      <c r="A25751" s="93" t="s">
        <v>4267</v>
      </c>
      <c r="B25751" t="s">
        <v>21783</v>
      </c>
      <c r="C25751">
        <v>88248</v>
      </c>
      <c r="D25751" s="93" t="s">
        <v>27593</v>
      </c>
      <c r="E25751" s="93" t="s">
        <v>14</v>
      </c>
    </row>
    <row r="25752" spans="1:5" x14ac:dyDescent="0.25">
      <c r="A25752" s="93" t="s">
        <v>4267</v>
      </c>
      <c r="B25752" t="s">
        <v>21783</v>
      </c>
      <c r="C25752">
        <v>88267</v>
      </c>
      <c r="D25752" s="93" t="s">
        <v>27593</v>
      </c>
      <c r="E25752" s="93" t="s">
        <v>14</v>
      </c>
    </row>
    <row r="25753" spans="1:5" x14ac:dyDescent="0.25">
      <c r="A25753" s="93" t="s">
        <v>4268</v>
      </c>
      <c r="D25753" s="93" t="s">
        <v>14</v>
      </c>
      <c r="E25753" s="93" t="s">
        <v>34076</v>
      </c>
    </row>
    <row r="25754" spans="1:5" x14ac:dyDescent="0.25">
      <c r="A25754" s="93" t="s">
        <v>4268</v>
      </c>
      <c r="B25754" t="s">
        <v>21791</v>
      </c>
      <c r="C25754">
        <v>21114</v>
      </c>
      <c r="D25754" s="93" t="s">
        <v>22545</v>
      </c>
      <c r="E25754" s="93" t="s">
        <v>14</v>
      </c>
    </row>
    <row r="25755" spans="1:5" x14ac:dyDescent="0.25">
      <c r="A25755" s="93" t="s">
        <v>4268</v>
      </c>
      <c r="B25755" t="s">
        <v>21791</v>
      </c>
      <c r="C25755">
        <v>37993</v>
      </c>
      <c r="D25755" s="93" t="s">
        <v>22196</v>
      </c>
      <c r="E25755" s="93" t="s">
        <v>14</v>
      </c>
    </row>
    <row r="25756" spans="1:5" x14ac:dyDescent="0.25">
      <c r="A25756" s="93" t="s">
        <v>4268</v>
      </c>
      <c r="B25756" t="s">
        <v>21783</v>
      </c>
      <c r="C25756">
        <v>88248</v>
      </c>
      <c r="D25756" s="93" t="s">
        <v>24047</v>
      </c>
      <c r="E25756" s="93" t="s">
        <v>14</v>
      </c>
    </row>
    <row r="25757" spans="1:5" x14ac:dyDescent="0.25">
      <c r="A25757" s="93" t="s">
        <v>4268</v>
      </c>
      <c r="B25757" t="s">
        <v>21783</v>
      </c>
      <c r="C25757">
        <v>88267</v>
      </c>
      <c r="D25757" s="93" t="s">
        <v>24047</v>
      </c>
      <c r="E25757" s="93" t="s">
        <v>14</v>
      </c>
    </row>
    <row r="25758" spans="1:5" x14ac:dyDescent="0.25">
      <c r="A25758" s="93" t="s">
        <v>4269</v>
      </c>
      <c r="D25758" s="93" t="s">
        <v>14</v>
      </c>
      <c r="E25758" s="93" t="s">
        <v>34077</v>
      </c>
    </row>
    <row r="25759" spans="1:5" x14ac:dyDescent="0.25">
      <c r="A25759" s="93" t="s">
        <v>4269</v>
      </c>
      <c r="B25759" t="s">
        <v>21791</v>
      </c>
      <c r="C25759">
        <v>297</v>
      </c>
      <c r="D25759" s="93" t="s">
        <v>23269</v>
      </c>
      <c r="E25759" s="93" t="s">
        <v>14</v>
      </c>
    </row>
    <row r="25760" spans="1:5" x14ac:dyDescent="0.25">
      <c r="A25760" s="93" t="s">
        <v>4269</v>
      </c>
      <c r="B25760" t="s">
        <v>21791</v>
      </c>
      <c r="C25760">
        <v>11658</v>
      </c>
      <c r="D25760" s="93" t="s">
        <v>22196</v>
      </c>
      <c r="E25760" s="93" t="s">
        <v>14</v>
      </c>
    </row>
    <row r="25761" spans="1:5" x14ac:dyDescent="0.25">
      <c r="A25761" s="93" t="s">
        <v>4269</v>
      </c>
      <c r="B25761" t="s">
        <v>21791</v>
      </c>
      <c r="C25761">
        <v>20078</v>
      </c>
      <c r="D25761" s="93" t="s">
        <v>21956</v>
      </c>
      <c r="E25761" s="93" t="s">
        <v>14</v>
      </c>
    </row>
    <row r="25762" spans="1:5" x14ac:dyDescent="0.25">
      <c r="A25762" s="93" t="s">
        <v>4269</v>
      </c>
      <c r="B25762" t="s">
        <v>21783</v>
      </c>
      <c r="C25762">
        <v>88248</v>
      </c>
      <c r="D25762" s="93" t="s">
        <v>27594</v>
      </c>
      <c r="E25762" s="93" t="s">
        <v>14</v>
      </c>
    </row>
    <row r="25763" spans="1:5" x14ac:dyDescent="0.25">
      <c r="A25763" s="93" t="s">
        <v>4269</v>
      </c>
      <c r="B25763" t="s">
        <v>21783</v>
      </c>
      <c r="C25763">
        <v>88267</v>
      </c>
      <c r="D25763" s="93" t="s">
        <v>27594</v>
      </c>
      <c r="E25763" s="93" t="s">
        <v>14</v>
      </c>
    </row>
    <row r="25764" spans="1:5" x14ac:dyDescent="0.25">
      <c r="A25764" s="93" t="s">
        <v>4270</v>
      </c>
      <c r="D25764" s="93" t="s">
        <v>14</v>
      </c>
      <c r="E25764" s="93" t="s">
        <v>34078</v>
      </c>
    </row>
    <row r="25765" spans="1:5" x14ac:dyDescent="0.25">
      <c r="A25765" s="93" t="s">
        <v>4270</v>
      </c>
      <c r="B25765" t="s">
        <v>21791</v>
      </c>
      <c r="C25765">
        <v>297</v>
      </c>
      <c r="D25765" s="93" t="s">
        <v>23269</v>
      </c>
      <c r="E25765" s="93" t="s">
        <v>14</v>
      </c>
    </row>
    <row r="25766" spans="1:5" x14ac:dyDescent="0.25">
      <c r="A25766" s="93" t="s">
        <v>4270</v>
      </c>
      <c r="B25766" t="s">
        <v>21791</v>
      </c>
      <c r="C25766">
        <v>3658</v>
      </c>
      <c r="D25766" s="93" t="s">
        <v>22196</v>
      </c>
      <c r="E25766" s="93" t="s">
        <v>14</v>
      </c>
    </row>
    <row r="25767" spans="1:5" x14ac:dyDescent="0.25">
      <c r="A25767" s="93" t="s">
        <v>4270</v>
      </c>
      <c r="B25767" t="s">
        <v>21791</v>
      </c>
      <c r="C25767">
        <v>20078</v>
      </c>
      <c r="D25767" s="93" t="s">
        <v>21956</v>
      </c>
      <c r="E25767" s="93" t="s">
        <v>14</v>
      </c>
    </row>
    <row r="25768" spans="1:5" x14ac:dyDescent="0.25">
      <c r="A25768" s="93" t="s">
        <v>4270</v>
      </c>
      <c r="B25768" t="s">
        <v>21783</v>
      </c>
      <c r="C25768">
        <v>88248</v>
      </c>
      <c r="D25768" s="93" t="s">
        <v>27594</v>
      </c>
      <c r="E25768" s="93" t="s">
        <v>14</v>
      </c>
    </row>
    <row r="25769" spans="1:5" x14ac:dyDescent="0.25">
      <c r="A25769" s="93" t="s">
        <v>4270</v>
      </c>
      <c r="B25769" t="s">
        <v>21783</v>
      </c>
      <c r="C25769">
        <v>88267</v>
      </c>
      <c r="D25769" s="93" t="s">
        <v>27594</v>
      </c>
      <c r="E25769" s="93" t="s">
        <v>14</v>
      </c>
    </row>
    <row r="25770" spans="1:5" x14ac:dyDescent="0.25">
      <c r="A25770" s="93" t="s">
        <v>4271</v>
      </c>
      <c r="D25770" s="93" t="s">
        <v>14</v>
      </c>
      <c r="E25770" s="93" t="s">
        <v>34079</v>
      </c>
    </row>
    <row r="25771" spans="1:5" x14ac:dyDescent="0.25">
      <c r="A25771" s="93" t="s">
        <v>4271</v>
      </c>
      <c r="B25771" t="s">
        <v>21791</v>
      </c>
      <c r="C25771">
        <v>21114</v>
      </c>
      <c r="D25771" s="93" t="s">
        <v>23638</v>
      </c>
      <c r="E25771" s="93" t="s">
        <v>14</v>
      </c>
    </row>
    <row r="25772" spans="1:5" x14ac:dyDescent="0.25">
      <c r="A25772" s="93" t="s">
        <v>4271</v>
      </c>
      <c r="B25772" t="s">
        <v>21791</v>
      </c>
      <c r="C25772">
        <v>38009</v>
      </c>
      <c r="D25772" s="93" t="s">
        <v>22196</v>
      </c>
      <c r="E25772" s="93" t="s">
        <v>14</v>
      </c>
    </row>
    <row r="25773" spans="1:5" x14ac:dyDescent="0.25">
      <c r="A25773" s="93" t="s">
        <v>4271</v>
      </c>
      <c r="B25773" t="s">
        <v>21783</v>
      </c>
      <c r="C25773">
        <v>88248</v>
      </c>
      <c r="D25773" s="93" t="s">
        <v>23992</v>
      </c>
      <c r="E25773" s="93" t="s">
        <v>14</v>
      </c>
    </row>
    <row r="25774" spans="1:5" x14ac:dyDescent="0.25">
      <c r="A25774" s="93" t="s">
        <v>4271</v>
      </c>
      <c r="B25774" t="s">
        <v>21783</v>
      </c>
      <c r="C25774">
        <v>88267</v>
      </c>
      <c r="D25774" s="93" t="s">
        <v>23992</v>
      </c>
      <c r="E25774" s="93" t="s">
        <v>14</v>
      </c>
    </row>
    <row r="25775" spans="1:5" x14ac:dyDescent="0.25">
      <c r="A25775" s="93" t="s">
        <v>4272</v>
      </c>
      <c r="D25775" s="93" t="s">
        <v>14</v>
      </c>
      <c r="E25775" s="93" t="s">
        <v>34080</v>
      </c>
    </row>
    <row r="25776" spans="1:5" x14ac:dyDescent="0.25">
      <c r="A25776" s="93" t="s">
        <v>4272</v>
      </c>
      <c r="B25776" t="s">
        <v>21791</v>
      </c>
      <c r="C25776">
        <v>21114</v>
      </c>
      <c r="D25776" s="93" t="s">
        <v>23012</v>
      </c>
      <c r="E25776" s="93" t="s">
        <v>14</v>
      </c>
    </row>
    <row r="25777" spans="1:5" x14ac:dyDescent="0.25">
      <c r="A25777" s="93" t="s">
        <v>4272</v>
      </c>
      <c r="B25777" t="s">
        <v>21791</v>
      </c>
      <c r="C25777">
        <v>38004</v>
      </c>
      <c r="D25777" s="93" t="s">
        <v>22196</v>
      </c>
      <c r="E25777" s="93" t="s">
        <v>14</v>
      </c>
    </row>
    <row r="25778" spans="1:5" x14ac:dyDescent="0.25">
      <c r="A25778" s="93" t="s">
        <v>4272</v>
      </c>
      <c r="B25778" t="s">
        <v>21783</v>
      </c>
      <c r="C25778">
        <v>88248</v>
      </c>
      <c r="D25778" s="93" t="s">
        <v>27515</v>
      </c>
      <c r="E25778" s="93" t="s">
        <v>14</v>
      </c>
    </row>
    <row r="25779" spans="1:5" x14ac:dyDescent="0.25">
      <c r="A25779" s="93" t="s">
        <v>4272</v>
      </c>
      <c r="B25779" t="s">
        <v>21783</v>
      </c>
      <c r="C25779">
        <v>88267</v>
      </c>
      <c r="D25779" s="93" t="s">
        <v>27515</v>
      </c>
      <c r="E25779" s="93" t="s">
        <v>14</v>
      </c>
    </row>
    <row r="25780" spans="1:5" x14ac:dyDescent="0.25">
      <c r="A25780" s="93" t="s">
        <v>4273</v>
      </c>
      <c r="D25780" s="93" t="s">
        <v>14</v>
      </c>
      <c r="E25780" s="93" t="s">
        <v>34081</v>
      </c>
    </row>
    <row r="25781" spans="1:5" x14ac:dyDescent="0.25">
      <c r="A25781" s="93" t="s">
        <v>4273</v>
      </c>
      <c r="B25781" t="s">
        <v>21791</v>
      </c>
      <c r="C25781">
        <v>301</v>
      </c>
      <c r="D25781" s="93" t="s">
        <v>23269</v>
      </c>
      <c r="E25781" s="93" t="s">
        <v>14</v>
      </c>
    </row>
    <row r="25782" spans="1:5" x14ac:dyDescent="0.25">
      <c r="A25782" s="93" t="s">
        <v>4273</v>
      </c>
      <c r="B25782" t="s">
        <v>21791</v>
      </c>
      <c r="C25782">
        <v>7091</v>
      </c>
      <c r="D25782" s="93" t="s">
        <v>22196</v>
      </c>
      <c r="E25782" s="93" t="s">
        <v>14</v>
      </c>
    </row>
    <row r="25783" spans="1:5" x14ac:dyDescent="0.25">
      <c r="A25783" s="93" t="s">
        <v>4273</v>
      </c>
      <c r="B25783" t="s">
        <v>21791</v>
      </c>
      <c r="C25783">
        <v>20078</v>
      </c>
      <c r="D25783" s="93" t="s">
        <v>27531</v>
      </c>
      <c r="E25783" s="93" t="s">
        <v>14</v>
      </c>
    </row>
    <row r="25784" spans="1:5" x14ac:dyDescent="0.25">
      <c r="A25784" s="93" t="s">
        <v>4273</v>
      </c>
      <c r="B25784" t="s">
        <v>21783</v>
      </c>
      <c r="C25784">
        <v>88248</v>
      </c>
      <c r="D25784" s="93" t="s">
        <v>27595</v>
      </c>
      <c r="E25784" s="93" t="s">
        <v>14</v>
      </c>
    </row>
    <row r="25785" spans="1:5" x14ac:dyDescent="0.25">
      <c r="A25785" s="93" t="s">
        <v>4273</v>
      </c>
      <c r="B25785" t="s">
        <v>21783</v>
      </c>
      <c r="C25785">
        <v>88267</v>
      </c>
      <c r="D25785" s="93" t="s">
        <v>27595</v>
      </c>
      <c r="E25785" s="93" t="s">
        <v>14</v>
      </c>
    </row>
    <row r="25786" spans="1:5" x14ac:dyDescent="0.25">
      <c r="A25786" s="93" t="s">
        <v>4274</v>
      </c>
      <c r="D25786" s="93" t="s">
        <v>14</v>
      </c>
      <c r="E25786" s="93" t="s">
        <v>34082</v>
      </c>
    </row>
    <row r="25787" spans="1:5" x14ac:dyDescent="0.25">
      <c r="A25787" s="93" t="s">
        <v>4274</v>
      </c>
      <c r="B25787" t="s">
        <v>21791</v>
      </c>
      <c r="C25787">
        <v>301</v>
      </c>
      <c r="D25787" s="93" t="s">
        <v>23269</v>
      </c>
      <c r="E25787" s="93" t="s">
        <v>14</v>
      </c>
    </row>
    <row r="25788" spans="1:5" x14ac:dyDescent="0.25">
      <c r="A25788" s="93" t="s">
        <v>4274</v>
      </c>
      <c r="B25788" t="s">
        <v>21791</v>
      </c>
      <c r="C25788">
        <v>3670</v>
      </c>
      <c r="D25788" s="93" t="s">
        <v>22196</v>
      </c>
      <c r="E25788" s="93" t="s">
        <v>14</v>
      </c>
    </row>
    <row r="25789" spans="1:5" x14ac:dyDescent="0.25">
      <c r="A25789" s="93" t="s">
        <v>4274</v>
      </c>
      <c r="B25789" t="s">
        <v>21791</v>
      </c>
      <c r="C25789">
        <v>20078</v>
      </c>
      <c r="D25789" s="93" t="s">
        <v>27531</v>
      </c>
      <c r="E25789" s="93" t="s">
        <v>14</v>
      </c>
    </row>
    <row r="25790" spans="1:5" x14ac:dyDescent="0.25">
      <c r="A25790" s="93" t="s">
        <v>4274</v>
      </c>
      <c r="B25790" t="s">
        <v>21783</v>
      </c>
      <c r="C25790">
        <v>88248</v>
      </c>
      <c r="D25790" s="93" t="s">
        <v>27595</v>
      </c>
      <c r="E25790" s="93" t="s">
        <v>14</v>
      </c>
    </row>
    <row r="25791" spans="1:5" x14ac:dyDescent="0.25">
      <c r="A25791" s="93" t="s">
        <v>4274</v>
      </c>
      <c r="B25791" t="s">
        <v>21783</v>
      </c>
      <c r="C25791">
        <v>88267</v>
      </c>
      <c r="D25791" s="93" t="s">
        <v>27595</v>
      </c>
      <c r="E25791" s="93" t="s">
        <v>14</v>
      </c>
    </row>
    <row r="25792" spans="1:5" x14ac:dyDescent="0.25">
      <c r="A25792" s="93" t="s">
        <v>4275</v>
      </c>
      <c r="D25792" s="93" t="s">
        <v>14</v>
      </c>
      <c r="E25792" s="93" t="s">
        <v>34083</v>
      </c>
    </row>
    <row r="25793" spans="1:5" x14ac:dyDescent="0.25">
      <c r="A25793" s="93" t="s">
        <v>4275</v>
      </c>
      <c r="B25793" t="s">
        <v>21791</v>
      </c>
      <c r="C25793">
        <v>21114</v>
      </c>
      <c r="D25793" s="93" t="s">
        <v>23450</v>
      </c>
      <c r="E25793" s="93" t="s">
        <v>14</v>
      </c>
    </row>
    <row r="25794" spans="1:5" x14ac:dyDescent="0.25">
      <c r="A25794" s="93" t="s">
        <v>4275</v>
      </c>
      <c r="B25794" t="s">
        <v>21791</v>
      </c>
      <c r="C25794">
        <v>37978</v>
      </c>
      <c r="D25794" s="93" t="s">
        <v>22196</v>
      </c>
      <c r="E25794" s="93" t="s">
        <v>14</v>
      </c>
    </row>
    <row r="25795" spans="1:5" x14ac:dyDescent="0.25">
      <c r="A25795" s="93" t="s">
        <v>4275</v>
      </c>
      <c r="B25795" t="s">
        <v>21783</v>
      </c>
      <c r="C25795">
        <v>88248</v>
      </c>
      <c r="D25795" s="93" t="s">
        <v>23990</v>
      </c>
      <c r="E25795" s="93" t="s">
        <v>14</v>
      </c>
    </row>
    <row r="25796" spans="1:5" x14ac:dyDescent="0.25">
      <c r="A25796" s="93" t="s">
        <v>4275</v>
      </c>
      <c r="B25796" t="s">
        <v>21783</v>
      </c>
      <c r="C25796">
        <v>88267</v>
      </c>
      <c r="D25796" s="93" t="s">
        <v>23990</v>
      </c>
      <c r="E25796" s="93" t="s">
        <v>14</v>
      </c>
    </row>
    <row r="25797" spans="1:5" x14ac:dyDescent="0.25">
      <c r="A25797" s="93" t="s">
        <v>4276</v>
      </c>
      <c r="D25797" s="93" t="s">
        <v>14</v>
      </c>
      <c r="E25797" s="93" t="s">
        <v>34084</v>
      </c>
    </row>
    <row r="25798" spans="1:5" x14ac:dyDescent="0.25">
      <c r="A25798" s="93" t="s">
        <v>4276</v>
      </c>
      <c r="B25798" t="s">
        <v>21791</v>
      </c>
      <c r="C25798">
        <v>21114</v>
      </c>
      <c r="D25798" s="93" t="s">
        <v>23450</v>
      </c>
      <c r="E25798" s="93" t="s">
        <v>14</v>
      </c>
    </row>
    <row r="25799" spans="1:5" x14ac:dyDescent="0.25">
      <c r="A25799" s="93" t="s">
        <v>4276</v>
      </c>
      <c r="B25799" t="s">
        <v>21791</v>
      </c>
      <c r="C25799">
        <v>37988</v>
      </c>
      <c r="D25799" s="93" t="s">
        <v>22196</v>
      </c>
      <c r="E25799" s="93" t="s">
        <v>14</v>
      </c>
    </row>
    <row r="25800" spans="1:5" x14ac:dyDescent="0.25">
      <c r="A25800" s="93" t="s">
        <v>4276</v>
      </c>
      <c r="B25800" t="s">
        <v>21783</v>
      </c>
      <c r="C25800">
        <v>88248</v>
      </c>
      <c r="D25800" s="93" t="s">
        <v>23600</v>
      </c>
      <c r="E25800" s="93" t="s">
        <v>14</v>
      </c>
    </row>
    <row r="25801" spans="1:5" x14ac:dyDescent="0.25">
      <c r="A25801" s="93" t="s">
        <v>4276</v>
      </c>
      <c r="B25801" t="s">
        <v>21783</v>
      </c>
      <c r="C25801">
        <v>88267</v>
      </c>
      <c r="D25801" s="93" t="s">
        <v>23600</v>
      </c>
      <c r="E25801" s="93" t="s">
        <v>14</v>
      </c>
    </row>
    <row r="25802" spans="1:5" x14ac:dyDescent="0.25">
      <c r="A25802" s="93" t="s">
        <v>4277</v>
      </c>
      <c r="D25802" s="93" t="s">
        <v>14</v>
      </c>
      <c r="E25802" s="93" t="s">
        <v>34085</v>
      </c>
    </row>
    <row r="25803" spans="1:5" x14ac:dyDescent="0.25">
      <c r="A25803" s="93" t="s">
        <v>4277</v>
      </c>
      <c r="B25803" t="s">
        <v>21791</v>
      </c>
      <c r="C25803">
        <v>21114</v>
      </c>
      <c r="D25803" s="93" t="s">
        <v>23450</v>
      </c>
      <c r="E25803" s="93" t="s">
        <v>14</v>
      </c>
    </row>
    <row r="25804" spans="1:5" x14ac:dyDescent="0.25">
      <c r="A25804" s="93" t="s">
        <v>4277</v>
      </c>
      <c r="B25804" t="s">
        <v>21791</v>
      </c>
      <c r="C25804">
        <v>37994</v>
      </c>
      <c r="D25804" s="93" t="s">
        <v>22196</v>
      </c>
      <c r="E25804" s="93" t="s">
        <v>14</v>
      </c>
    </row>
    <row r="25805" spans="1:5" x14ac:dyDescent="0.25">
      <c r="A25805" s="93" t="s">
        <v>4277</v>
      </c>
      <c r="B25805" t="s">
        <v>21783</v>
      </c>
      <c r="C25805">
        <v>88248</v>
      </c>
      <c r="D25805" s="93" t="s">
        <v>23990</v>
      </c>
      <c r="E25805" s="93" t="s">
        <v>14</v>
      </c>
    </row>
    <row r="25806" spans="1:5" x14ac:dyDescent="0.25">
      <c r="A25806" s="93" t="s">
        <v>4277</v>
      </c>
      <c r="B25806" t="s">
        <v>21783</v>
      </c>
      <c r="C25806">
        <v>88267</v>
      </c>
      <c r="D25806" s="93" t="s">
        <v>23990</v>
      </c>
      <c r="E25806" s="93" t="s">
        <v>14</v>
      </c>
    </row>
    <row r="25807" spans="1:5" x14ac:dyDescent="0.25">
      <c r="A25807" s="93" t="s">
        <v>4278</v>
      </c>
      <c r="D25807" s="93" t="s">
        <v>14</v>
      </c>
      <c r="E25807" s="93" t="s">
        <v>34086</v>
      </c>
    </row>
    <row r="25808" spans="1:5" x14ac:dyDescent="0.25">
      <c r="A25808" s="93" t="s">
        <v>4278</v>
      </c>
      <c r="B25808" t="s">
        <v>21791</v>
      </c>
      <c r="C25808">
        <v>21114</v>
      </c>
      <c r="D25808" s="93" t="s">
        <v>23305</v>
      </c>
      <c r="E25808" s="93" t="s">
        <v>14</v>
      </c>
    </row>
    <row r="25809" spans="1:5" x14ac:dyDescent="0.25">
      <c r="A25809" s="93" t="s">
        <v>4278</v>
      </c>
      <c r="B25809" t="s">
        <v>21791</v>
      </c>
      <c r="C25809">
        <v>37979</v>
      </c>
      <c r="D25809" s="93" t="s">
        <v>22196</v>
      </c>
      <c r="E25809" s="93" t="s">
        <v>14</v>
      </c>
    </row>
    <row r="25810" spans="1:5" x14ac:dyDescent="0.25">
      <c r="A25810" s="93" t="s">
        <v>4278</v>
      </c>
      <c r="B25810" t="s">
        <v>21783</v>
      </c>
      <c r="C25810">
        <v>88248</v>
      </c>
      <c r="D25810" s="93" t="s">
        <v>23012</v>
      </c>
      <c r="E25810" s="93" t="s">
        <v>14</v>
      </c>
    </row>
    <row r="25811" spans="1:5" x14ac:dyDescent="0.25">
      <c r="A25811" s="93" t="s">
        <v>4278</v>
      </c>
      <c r="B25811" t="s">
        <v>21783</v>
      </c>
      <c r="C25811">
        <v>88267</v>
      </c>
      <c r="D25811" s="93" t="s">
        <v>23012</v>
      </c>
      <c r="E25811" s="93" t="s">
        <v>14</v>
      </c>
    </row>
    <row r="25812" spans="1:5" x14ac:dyDescent="0.25">
      <c r="A25812" s="93" t="s">
        <v>4279</v>
      </c>
      <c r="D25812" s="93" t="s">
        <v>14</v>
      </c>
      <c r="E25812" s="93" t="s">
        <v>34087</v>
      </c>
    </row>
    <row r="25813" spans="1:5" x14ac:dyDescent="0.25">
      <c r="A25813" s="93" t="s">
        <v>4279</v>
      </c>
      <c r="B25813" t="s">
        <v>21791</v>
      </c>
      <c r="C25813">
        <v>21114</v>
      </c>
      <c r="D25813" s="93" t="s">
        <v>23305</v>
      </c>
      <c r="E25813" s="93" t="s">
        <v>14</v>
      </c>
    </row>
    <row r="25814" spans="1:5" x14ac:dyDescent="0.25">
      <c r="A25814" s="93" t="s">
        <v>4279</v>
      </c>
      <c r="B25814" t="s">
        <v>21791</v>
      </c>
      <c r="C25814">
        <v>37995</v>
      </c>
      <c r="D25814" s="93" t="s">
        <v>22196</v>
      </c>
      <c r="E25814" s="93" t="s">
        <v>14</v>
      </c>
    </row>
    <row r="25815" spans="1:5" x14ac:dyDescent="0.25">
      <c r="A25815" s="93" t="s">
        <v>4279</v>
      </c>
      <c r="B25815" t="s">
        <v>21783</v>
      </c>
      <c r="C25815">
        <v>88248</v>
      </c>
      <c r="D25815" s="93" t="s">
        <v>23012</v>
      </c>
      <c r="E25815" s="93" t="s">
        <v>14</v>
      </c>
    </row>
    <row r="25816" spans="1:5" x14ac:dyDescent="0.25">
      <c r="A25816" s="93" t="s">
        <v>4279</v>
      </c>
      <c r="B25816" t="s">
        <v>21783</v>
      </c>
      <c r="C25816">
        <v>88267</v>
      </c>
      <c r="D25816" s="93" t="s">
        <v>23012</v>
      </c>
      <c r="E25816" s="93" t="s">
        <v>14</v>
      </c>
    </row>
    <row r="25817" spans="1:5" x14ac:dyDescent="0.25">
      <c r="A25817" s="93" t="s">
        <v>4280</v>
      </c>
      <c r="D25817" s="93" t="s">
        <v>14</v>
      </c>
      <c r="E25817" s="93" t="s">
        <v>34088</v>
      </c>
    </row>
    <row r="25818" spans="1:5" x14ac:dyDescent="0.25">
      <c r="A25818" s="93" t="s">
        <v>4280</v>
      </c>
      <c r="B25818" t="s">
        <v>21791</v>
      </c>
      <c r="C25818">
        <v>21114</v>
      </c>
      <c r="D25818" s="93" t="s">
        <v>22454</v>
      </c>
      <c r="E25818" s="93" t="s">
        <v>14</v>
      </c>
    </row>
    <row r="25819" spans="1:5" x14ac:dyDescent="0.25">
      <c r="A25819" s="93" t="s">
        <v>4280</v>
      </c>
      <c r="B25819" t="s">
        <v>21791</v>
      </c>
      <c r="C25819">
        <v>37980</v>
      </c>
      <c r="D25819" s="93" t="s">
        <v>22196</v>
      </c>
      <c r="E25819" s="93" t="s">
        <v>14</v>
      </c>
    </row>
    <row r="25820" spans="1:5" x14ac:dyDescent="0.25">
      <c r="A25820" s="93" t="s">
        <v>4280</v>
      </c>
      <c r="B25820" t="s">
        <v>21783</v>
      </c>
      <c r="C25820">
        <v>88248</v>
      </c>
      <c r="D25820" s="93" t="s">
        <v>22332</v>
      </c>
      <c r="E25820" s="93" t="s">
        <v>14</v>
      </c>
    </row>
    <row r="25821" spans="1:5" x14ac:dyDescent="0.25">
      <c r="A25821" s="93" t="s">
        <v>4280</v>
      </c>
      <c r="B25821" t="s">
        <v>21783</v>
      </c>
      <c r="C25821">
        <v>88267</v>
      </c>
      <c r="D25821" s="93" t="s">
        <v>22332</v>
      </c>
      <c r="E25821" s="93" t="s">
        <v>14</v>
      </c>
    </row>
    <row r="25822" spans="1:5" x14ac:dyDescent="0.25">
      <c r="A25822" s="93" t="s">
        <v>4281</v>
      </c>
      <c r="D25822" s="93" t="s">
        <v>14</v>
      </c>
      <c r="E25822" s="93" t="s">
        <v>34089</v>
      </c>
    </row>
    <row r="25823" spans="1:5" x14ac:dyDescent="0.25">
      <c r="A25823" s="93" t="s">
        <v>4281</v>
      </c>
      <c r="B25823" t="s">
        <v>21791</v>
      </c>
      <c r="C25823">
        <v>21114</v>
      </c>
      <c r="D25823" s="93" t="s">
        <v>22454</v>
      </c>
      <c r="E25823" s="93" t="s">
        <v>14</v>
      </c>
    </row>
    <row r="25824" spans="1:5" x14ac:dyDescent="0.25">
      <c r="A25824" s="93" t="s">
        <v>4281</v>
      </c>
      <c r="B25824" t="s">
        <v>21791</v>
      </c>
      <c r="C25824">
        <v>37996</v>
      </c>
      <c r="D25824" s="93" t="s">
        <v>22196</v>
      </c>
      <c r="E25824" s="93" t="s">
        <v>14</v>
      </c>
    </row>
    <row r="25825" spans="1:5" x14ac:dyDescent="0.25">
      <c r="A25825" s="93" t="s">
        <v>4281</v>
      </c>
      <c r="B25825" t="s">
        <v>21783</v>
      </c>
      <c r="C25825">
        <v>88248</v>
      </c>
      <c r="D25825" s="93" t="s">
        <v>22332</v>
      </c>
      <c r="E25825" s="93" t="s">
        <v>14</v>
      </c>
    </row>
    <row r="25826" spans="1:5" x14ac:dyDescent="0.25">
      <c r="A25826" s="93" t="s">
        <v>4281</v>
      </c>
      <c r="B25826" t="s">
        <v>21783</v>
      </c>
      <c r="C25826">
        <v>88267</v>
      </c>
      <c r="D25826" s="93" t="s">
        <v>22332</v>
      </c>
      <c r="E25826" s="93" t="s">
        <v>14</v>
      </c>
    </row>
    <row r="25827" spans="1:5" x14ac:dyDescent="0.25">
      <c r="A25827" s="93" t="s">
        <v>4282</v>
      </c>
      <c r="D25827" s="93" t="s">
        <v>14</v>
      </c>
      <c r="E25827" s="93" t="s">
        <v>34090</v>
      </c>
    </row>
    <row r="25828" spans="1:5" x14ac:dyDescent="0.25">
      <c r="A25828" s="93" t="s">
        <v>4282</v>
      </c>
      <c r="B25828" t="s">
        <v>21791</v>
      </c>
      <c r="C25828">
        <v>21114</v>
      </c>
      <c r="D25828" s="93" t="s">
        <v>23450</v>
      </c>
      <c r="E25828" s="93" t="s">
        <v>14</v>
      </c>
    </row>
    <row r="25829" spans="1:5" x14ac:dyDescent="0.25">
      <c r="A25829" s="93" t="s">
        <v>4282</v>
      </c>
      <c r="B25829" t="s">
        <v>21791</v>
      </c>
      <c r="C25829">
        <v>38012</v>
      </c>
      <c r="D25829" s="93" t="s">
        <v>22196</v>
      </c>
      <c r="E25829" s="93" t="s">
        <v>14</v>
      </c>
    </row>
    <row r="25830" spans="1:5" x14ac:dyDescent="0.25">
      <c r="A25830" s="93" t="s">
        <v>4282</v>
      </c>
      <c r="B25830" t="s">
        <v>21783</v>
      </c>
      <c r="C25830">
        <v>88248</v>
      </c>
      <c r="D25830" s="93" t="s">
        <v>22606</v>
      </c>
      <c r="E25830" s="93" t="s">
        <v>14</v>
      </c>
    </row>
    <row r="25831" spans="1:5" x14ac:dyDescent="0.25">
      <c r="A25831" s="93" t="s">
        <v>4282</v>
      </c>
      <c r="B25831" t="s">
        <v>21783</v>
      </c>
      <c r="C25831">
        <v>88267</v>
      </c>
      <c r="D25831" s="93" t="s">
        <v>22606</v>
      </c>
      <c r="E25831" s="93" t="s">
        <v>14</v>
      </c>
    </row>
    <row r="25832" spans="1:5" x14ac:dyDescent="0.25">
      <c r="A25832" s="93" t="s">
        <v>4283</v>
      </c>
      <c r="D25832" s="93" t="s">
        <v>14</v>
      </c>
      <c r="E25832" s="93" t="s">
        <v>34091</v>
      </c>
    </row>
    <row r="25833" spans="1:5" x14ac:dyDescent="0.25">
      <c r="A25833" s="93" t="s">
        <v>4283</v>
      </c>
      <c r="B25833" t="s">
        <v>21791</v>
      </c>
      <c r="C25833">
        <v>21114</v>
      </c>
      <c r="D25833" s="93" t="s">
        <v>23305</v>
      </c>
      <c r="E25833" s="93" t="s">
        <v>14</v>
      </c>
    </row>
    <row r="25834" spans="1:5" x14ac:dyDescent="0.25">
      <c r="A25834" s="93" t="s">
        <v>4283</v>
      </c>
      <c r="B25834" t="s">
        <v>21791</v>
      </c>
      <c r="C25834">
        <v>38013</v>
      </c>
      <c r="D25834" s="93" t="s">
        <v>22196</v>
      </c>
      <c r="E25834" s="93" t="s">
        <v>14</v>
      </c>
    </row>
    <row r="25835" spans="1:5" x14ac:dyDescent="0.25">
      <c r="A25835" s="93" t="s">
        <v>4283</v>
      </c>
      <c r="B25835" t="s">
        <v>21783</v>
      </c>
      <c r="C25835">
        <v>88248</v>
      </c>
      <c r="D25835" s="93" t="s">
        <v>27596</v>
      </c>
      <c r="E25835" s="93" t="s">
        <v>14</v>
      </c>
    </row>
    <row r="25836" spans="1:5" x14ac:dyDescent="0.25">
      <c r="A25836" s="93" t="s">
        <v>4283</v>
      </c>
      <c r="B25836" t="s">
        <v>21783</v>
      </c>
      <c r="C25836">
        <v>88267</v>
      </c>
      <c r="D25836" s="93" t="s">
        <v>27596</v>
      </c>
      <c r="E25836" s="93" t="s">
        <v>14</v>
      </c>
    </row>
    <row r="25837" spans="1:5" x14ac:dyDescent="0.25">
      <c r="A25837" s="93" t="s">
        <v>4284</v>
      </c>
      <c r="D25837" s="93" t="s">
        <v>14</v>
      </c>
      <c r="E25837" s="93" t="s">
        <v>34092</v>
      </c>
    </row>
    <row r="25838" spans="1:5" x14ac:dyDescent="0.25">
      <c r="A25838" s="93" t="s">
        <v>4284</v>
      </c>
      <c r="B25838" t="s">
        <v>21791</v>
      </c>
      <c r="C25838">
        <v>21114</v>
      </c>
      <c r="D25838" s="93" t="s">
        <v>24564</v>
      </c>
      <c r="E25838" s="93" t="s">
        <v>14</v>
      </c>
    </row>
    <row r="25839" spans="1:5" x14ac:dyDescent="0.25">
      <c r="A25839" s="93" t="s">
        <v>4284</v>
      </c>
      <c r="B25839" t="s">
        <v>21791</v>
      </c>
      <c r="C25839">
        <v>38014</v>
      </c>
      <c r="D25839" s="93" t="s">
        <v>22196</v>
      </c>
      <c r="E25839" s="93" t="s">
        <v>14</v>
      </c>
    </row>
    <row r="25840" spans="1:5" x14ac:dyDescent="0.25">
      <c r="A25840" s="93" t="s">
        <v>4284</v>
      </c>
      <c r="B25840" t="s">
        <v>21783</v>
      </c>
      <c r="C25840">
        <v>88248</v>
      </c>
      <c r="D25840" s="93" t="s">
        <v>27435</v>
      </c>
      <c r="E25840" s="93" t="s">
        <v>14</v>
      </c>
    </row>
    <row r="25841" spans="1:5" x14ac:dyDescent="0.25">
      <c r="A25841" s="93" t="s">
        <v>4284</v>
      </c>
      <c r="B25841" t="s">
        <v>21783</v>
      </c>
      <c r="C25841">
        <v>88267</v>
      </c>
      <c r="D25841" s="93" t="s">
        <v>27435</v>
      </c>
      <c r="E25841" s="93" t="s">
        <v>14</v>
      </c>
    </row>
    <row r="25842" spans="1:5" x14ac:dyDescent="0.25">
      <c r="A25842" s="93" t="s">
        <v>4285</v>
      </c>
      <c r="D25842" s="93" t="s">
        <v>14</v>
      </c>
      <c r="E25842" s="93" t="s">
        <v>34093</v>
      </c>
    </row>
    <row r="25843" spans="1:5" x14ac:dyDescent="0.25">
      <c r="A25843" s="93" t="s">
        <v>4285</v>
      </c>
      <c r="B25843" t="s">
        <v>21791</v>
      </c>
      <c r="C25843">
        <v>21114</v>
      </c>
      <c r="D25843" s="93" t="s">
        <v>24868</v>
      </c>
      <c r="E25843" s="93" t="s">
        <v>14</v>
      </c>
    </row>
    <row r="25844" spans="1:5" x14ac:dyDescent="0.25">
      <c r="A25844" s="93" t="s">
        <v>4285</v>
      </c>
      <c r="B25844" t="s">
        <v>21791</v>
      </c>
      <c r="C25844">
        <v>38015</v>
      </c>
      <c r="D25844" s="93" t="s">
        <v>22196</v>
      </c>
      <c r="E25844" s="93" t="s">
        <v>14</v>
      </c>
    </row>
    <row r="25845" spans="1:5" x14ac:dyDescent="0.25">
      <c r="A25845" s="93" t="s">
        <v>4285</v>
      </c>
      <c r="B25845" t="s">
        <v>21783</v>
      </c>
      <c r="C25845">
        <v>88248</v>
      </c>
      <c r="D25845" s="93" t="s">
        <v>23305</v>
      </c>
      <c r="E25845" s="93" t="s">
        <v>14</v>
      </c>
    </row>
    <row r="25846" spans="1:5" x14ac:dyDescent="0.25">
      <c r="A25846" s="93" t="s">
        <v>4285</v>
      </c>
      <c r="B25846" t="s">
        <v>21783</v>
      </c>
      <c r="C25846">
        <v>88267</v>
      </c>
      <c r="D25846" s="93" t="s">
        <v>23305</v>
      </c>
      <c r="E25846" s="93" t="s">
        <v>14</v>
      </c>
    </row>
    <row r="25847" spans="1:5" x14ac:dyDescent="0.25">
      <c r="A25847" s="93" t="s">
        <v>4286</v>
      </c>
      <c r="D25847" s="93" t="s">
        <v>14</v>
      </c>
      <c r="E25847" s="93" t="s">
        <v>34094</v>
      </c>
    </row>
    <row r="25848" spans="1:5" x14ac:dyDescent="0.25">
      <c r="A25848" s="93" t="s">
        <v>4286</v>
      </c>
      <c r="B25848" t="s">
        <v>21791</v>
      </c>
      <c r="C25848">
        <v>21114</v>
      </c>
      <c r="D25848" s="93" t="s">
        <v>25838</v>
      </c>
      <c r="E25848" s="93" t="s">
        <v>14</v>
      </c>
    </row>
    <row r="25849" spans="1:5" x14ac:dyDescent="0.25">
      <c r="A25849" s="93" t="s">
        <v>4286</v>
      </c>
      <c r="B25849" t="s">
        <v>21791</v>
      </c>
      <c r="C25849">
        <v>38016</v>
      </c>
      <c r="D25849" s="93" t="s">
        <v>22196</v>
      </c>
      <c r="E25849" s="93" t="s">
        <v>14</v>
      </c>
    </row>
    <row r="25850" spans="1:5" x14ac:dyDescent="0.25">
      <c r="A25850" s="93" t="s">
        <v>4286</v>
      </c>
      <c r="B25850" t="s">
        <v>21783</v>
      </c>
      <c r="C25850">
        <v>88248</v>
      </c>
      <c r="D25850" s="93" t="s">
        <v>27597</v>
      </c>
      <c r="E25850" s="93" t="s">
        <v>14</v>
      </c>
    </row>
    <row r="25851" spans="1:5" x14ac:dyDescent="0.25">
      <c r="A25851" s="93" t="s">
        <v>4286</v>
      </c>
      <c r="B25851" t="s">
        <v>21783</v>
      </c>
      <c r="C25851">
        <v>88267</v>
      </c>
      <c r="D25851" s="93" t="s">
        <v>27597</v>
      </c>
      <c r="E25851" s="93" t="s">
        <v>14</v>
      </c>
    </row>
    <row r="25852" spans="1:5" x14ac:dyDescent="0.25">
      <c r="A25852" s="93" t="s">
        <v>4287</v>
      </c>
      <c r="D25852" s="93" t="s">
        <v>14</v>
      </c>
      <c r="E25852" s="93" t="s">
        <v>34095</v>
      </c>
    </row>
    <row r="25853" spans="1:5" x14ac:dyDescent="0.25">
      <c r="A25853" s="93" t="s">
        <v>4287</v>
      </c>
      <c r="B25853" t="s">
        <v>21791</v>
      </c>
      <c r="C25853">
        <v>301</v>
      </c>
      <c r="D25853" s="93" t="s">
        <v>22961</v>
      </c>
      <c r="E25853" s="93" t="s">
        <v>14</v>
      </c>
    </row>
    <row r="25854" spans="1:5" x14ac:dyDescent="0.25">
      <c r="A25854" s="93" t="s">
        <v>4287</v>
      </c>
      <c r="B25854" t="s">
        <v>21791</v>
      </c>
      <c r="C25854">
        <v>3520</v>
      </c>
      <c r="D25854" s="93" t="s">
        <v>22196</v>
      </c>
      <c r="E25854" s="93" t="s">
        <v>14</v>
      </c>
    </row>
    <row r="25855" spans="1:5" x14ac:dyDescent="0.25">
      <c r="A25855" s="93" t="s">
        <v>4287</v>
      </c>
      <c r="B25855" t="s">
        <v>21791</v>
      </c>
      <c r="C25855">
        <v>20078</v>
      </c>
      <c r="D25855" s="93" t="s">
        <v>23386</v>
      </c>
      <c r="E25855" s="93" t="s">
        <v>14</v>
      </c>
    </row>
    <row r="25856" spans="1:5" x14ac:dyDescent="0.25">
      <c r="A25856" s="93" t="s">
        <v>4287</v>
      </c>
      <c r="B25856" t="s">
        <v>21783</v>
      </c>
      <c r="C25856">
        <v>88248</v>
      </c>
      <c r="D25856" s="93" t="s">
        <v>23908</v>
      </c>
      <c r="E25856" s="93" t="s">
        <v>14</v>
      </c>
    </row>
    <row r="25857" spans="1:5" x14ac:dyDescent="0.25">
      <c r="A25857" s="93" t="s">
        <v>4287</v>
      </c>
      <c r="B25857" t="s">
        <v>21783</v>
      </c>
      <c r="C25857">
        <v>88267</v>
      </c>
      <c r="D25857" s="93" t="s">
        <v>23908</v>
      </c>
      <c r="E25857" s="93" t="s">
        <v>14</v>
      </c>
    </row>
    <row r="25858" spans="1:5" x14ac:dyDescent="0.25">
      <c r="A25858" s="93" t="s">
        <v>4288</v>
      </c>
      <c r="D25858" s="93" t="s">
        <v>14</v>
      </c>
      <c r="E25858" s="93" t="s">
        <v>34096</v>
      </c>
    </row>
    <row r="25859" spans="1:5" x14ac:dyDescent="0.25">
      <c r="A25859" s="93" t="s">
        <v>4288</v>
      </c>
      <c r="B25859" t="s">
        <v>21791</v>
      </c>
      <c r="C25859">
        <v>301</v>
      </c>
      <c r="D25859" s="93" t="s">
        <v>22961</v>
      </c>
      <c r="E25859" s="93" t="s">
        <v>14</v>
      </c>
    </row>
    <row r="25860" spans="1:5" x14ac:dyDescent="0.25">
      <c r="A25860" s="93" t="s">
        <v>4288</v>
      </c>
      <c r="B25860" t="s">
        <v>21791</v>
      </c>
      <c r="C25860">
        <v>3528</v>
      </c>
      <c r="D25860" s="93" t="s">
        <v>22196</v>
      </c>
      <c r="E25860" s="93" t="s">
        <v>14</v>
      </c>
    </row>
    <row r="25861" spans="1:5" x14ac:dyDescent="0.25">
      <c r="A25861" s="93" t="s">
        <v>4288</v>
      </c>
      <c r="B25861" t="s">
        <v>21791</v>
      </c>
      <c r="C25861">
        <v>20078</v>
      </c>
      <c r="D25861" s="93" t="s">
        <v>23386</v>
      </c>
      <c r="E25861" s="93" t="s">
        <v>14</v>
      </c>
    </row>
    <row r="25862" spans="1:5" x14ac:dyDescent="0.25">
      <c r="A25862" s="93" t="s">
        <v>4288</v>
      </c>
      <c r="B25862" t="s">
        <v>21783</v>
      </c>
      <c r="C25862">
        <v>88248</v>
      </c>
      <c r="D25862" s="93" t="s">
        <v>23908</v>
      </c>
      <c r="E25862" s="93" t="s">
        <v>14</v>
      </c>
    </row>
    <row r="25863" spans="1:5" x14ac:dyDescent="0.25">
      <c r="A25863" s="93" t="s">
        <v>4288</v>
      </c>
      <c r="B25863" t="s">
        <v>21783</v>
      </c>
      <c r="C25863">
        <v>88267</v>
      </c>
      <c r="D25863" s="93" t="s">
        <v>23908</v>
      </c>
      <c r="E25863" s="93" t="s">
        <v>14</v>
      </c>
    </row>
    <row r="25864" spans="1:5" x14ac:dyDescent="0.25">
      <c r="A25864" s="93" t="s">
        <v>4289</v>
      </c>
      <c r="D25864" s="93" t="s">
        <v>14</v>
      </c>
      <c r="E25864" s="93" t="s">
        <v>34097</v>
      </c>
    </row>
    <row r="25865" spans="1:5" x14ac:dyDescent="0.25">
      <c r="A25865" s="93" t="s">
        <v>4289</v>
      </c>
      <c r="B25865" t="s">
        <v>21791</v>
      </c>
      <c r="C25865">
        <v>301</v>
      </c>
      <c r="D25865" s="93" t="s">
        <v>22961</v>
      </c>
      <c r="E25865" s="93" t="s">
        <v>14</v>
      </c>
    </row>
    <row r="25866" spans="1:5" x14ac:dyDescent="0.25">
      <c r="A25866" s="93" t="s">
        <v>4289</v>
      </c>
      <c r="B25866" t="s">
        <v>21791</v>
      </c>
      <c r="C25866">
        <v>1966</v>
      </c>
      <c r="D25866" s="93" t="s">
        <v>22196</v>
      </c>
      <c r="E25866" s="93" t="s">
        <v>14</v>
      </c>
    </row>
    <row r="25867" spans="1:5" x14ac:dyDescent="0.25">
      <c r="A25867" s="93" t="s">
        <v>4289</v>
      </c>
      <c r="B25867" t="s">
        <v>21791</v>
      </c>
      <c r="C25867">
        <v>20078</v>
      </c>
      <c r="D25867" s="93" t="s">
        <v>23386</v>
      </c>
      <c r="E25867" s="93" t="s">
        <v>14</v>
      </c>
    </row>
    <row r="25868" spans="1:5" x14ac:dyDescent="0.25">
      <c r="A25868" s="93" t="s">
        <v>4289</v>
      </c>
      <c r="B25868" t="s">
        <v>21783</v>
      </c>
      <c r="C25868">
        <v>88248</v>
      </c>
      <c r="D25868" s="93" t="s">
        <v>23908</v>
      </c>
      <c r="E25868" s="93" t="s">
        <v>14</v>
      </c>
    </row>
    <row r="25869" spans="1:5" x14ac:dyDescent="0.25">
      <c r="A25869" s="93" t="s">
        <v>4289</v>
      </c>
      <c r="B25869" t="s">
        <v>21783</v>
      </c>
      <c r="C25869">
        <v>88267</v>
      </c>
      <c r="D25869" s="93" t="s">
        <v>23908</v>
      </c>
      <c r="E25869" s="93" t="s">
        <v>14</v>
      </c>
    </row>
    <row r="25870" spans="1:5" x14ac:dyDescent="0.25">
      <c r="A25870" s="93" t="s">
        <v>4290</v>
      </c>
      <c r="D25870" s="93" t="s">
        <v>14</v>
      </c>
      <c r="E25870" s="93" t="s">
        <v>34098</v>
      </c>
    </row>
    <row r="25871" spans="1:5" x14ac:dyDescent="0.25">
      <c r="A25871" s="93" t="s">
        <v>4290</v>
      </c>
      <c r="B25871" t="s">
        <v>21791</v>
      </c>
      <c r="C25871">
        <v>301</v>
      </c>
      <c r="D25871" s="93" t="s">
        <v>22961</v>
      </c>
      <c r="E25871" s="93" t="s">
        <v>14</v>
      </c>
    </row>
    <row r="25872" spans="1:5" x14ac:dyDescent="0.25">
      <c r="A25872" s="93" t="s">
        <v>4290</v>
      </c>
      <c r="B25872" t="s">
        <v>21791</v>
      </c>
      <c r="C25872">
        <v>1970</v>
      </c>
      <c r="D25872" s="93" t="s">
        <v>22196</v>
      </c>
      <c r="E25872" s="93" t="s">
        <v>14</v>
      </c>
    </row>
    <row r="25873" spans="1:5" x14ac:dyDescent="0.25">
      <c r="A25873" s="93" t="s">
        <v>4290</v>
      </c>
      <c r="B25873" t="s">
        <v>21791</v>
      </c>
      <c r="C25873">
        <v>20078</v>
      </c>
      <c r="D25873" s="93" t="s">
        <v>23386</v>
      </c>
      <c r="E25873" s="93" t="s">
        <v>14</v>
      </c>
    </row>
    <row r="25874" spans="1:5" x14ac:dyDescent="0.25">
      <c r="A25874" s="93" t="s">
        <v>4290</v>
      </c>
      <c r="B25874" t="s">
        <v>21783</v>
      </c>
      <c r="C25874">
        <v>88248</v>
      </c>
      <c r="D25874" s="93" t="s">
        <v>23908</v>
      </c>
      <c r="E25874" s="93" t="s">
        <v>14</v>
      </c>
    </row>
    <row r="25875" spans="1:5" x14ac:dyDescent="0.25">
      <c r="A25875" s="93" t="s">
        <v>4290</v>
      </c>
      <c r="B25875" t="s">
        <v>21783</v>
      </c>
      <c r="C25875">
        <v>88267</v>
      </c>
      <c r="D25875" s="93" t="s">
        <v>23908</v>
      </c>
      <c r="E25875" s="93" t="s">
        <v>14</v>
      </c>
    </row>
    <row r="25876" spans="1:5" x14ac:dyDescent="0.25">
      <c r="A25876" s="93" t="s">
        <v>4291</v>
      </c>
      <c r="D25876" s="93" t="s">
        <v>14</v>
      </c>
      <c r="E25876" s="93" t="s">
        <v>34099</v>
      </c>
    </row>
    <row r="25877" spans="1:5" x14ac:dyDescent="0.25">
      <c r="A25877" s="93" t="s">
        <v>4291</v>
      </c>
      <c r="B25877" t="s">
        <v>21791</v>
      </c>
      <c r="C25877">
        <v>305</v>
      </c>
      <c r="D25877" s="93" t="s">
        <v>22961</v>
      </c>
      <c r="E25877" s="93" t="s">
        <v>14</v>
      </c>
    </row>
    <row r="25878" spans="1:5" x14ac:dyDescent="0.25">
      <c r="A25878" s="93" t="s">
        <v>4291</v>
      </c>
      <c r="B25878" t="s">
        <v>21791</v>
      </c>
      <c r="C25878">
        <v>20078</v>
      </c>
      <c r="D25878" s="93" t="s">
        <v>22481</v>
      </c>
      <c r="E25878" s="93" t="s">
        <v>14</v>
      </c>
    </row>
    <row r="25879" spans="1:5" x14ac:dyDescent="0.25">
      <c r="A25879" s="93" t="s">
        <v>4291</v>
      </c>
      <c r="B25879" t="s">
        <v>21791</v>
      </c>
      <c r="C25879">
        <v>37950</v>
      </c>
      <c r="D25879" s="93" t="s">
        <v>22196</v>
      </c>
      <c r="E25879" s="93" t="s">
        <v>14</v>
      </c>
    </row>
    <row r="25880" spans="1:5" x14ac:dyDescent="0.25">
      <c r="A25880" s="93" t="s">
        <v>4291</v>
      </c>
      <c r="B25880" t="s">
        <v>21783</v>
      </c>
      <c r="C25880">
        <v>88248</v>
      </c>
      <c r="D25880" s="93" t="s">
        <v>23689</v>
      </c>
      <c r="E25880" s="93" t="s">
        <v>14</v>
      </c>
    </row>
    <row r="25881" spans="1:5" x14ac:dyDescent="0.25">
      <c r="A25881" s="93" t="s">
        <v>4291</v>
      </c>
      <c r="B25881" t="s">
        <v>21783</v>
      </c>
      <c r="C25881">
        <v>88267</v>
      </c>
      <c r="D25881" s="93" t="s">
        <v>23689</v>
      </c>
      <c r="E25881" s="93" t="s">
        <v>14</v>
      </c>
    </row>
    <row r="25882" spans="1:5" x14ac:dyDescent="0.25">
      <c r="A25882" s="93" t="s">
        <v>4292</v>
      </c>
      <c r="D25882" s="93" t="s">
        <v>14</v>
      </c>
      <c r="E25882" s="93" t="s">
        <v>34100</v>
      </c>
    </row>
    <row r="25883" spans="1:5" x14ac:dyDescent="0.25">
      <c r="A25883" s="93" t="s">
        <v>4292</v>
      </c>
      <c r="B25883" t="s">
        <v>21791</v>
      </c>
      <c r="C25883">
        <v>305</v>
      </c>
      <c r="D25883" s="93" t="s">
        <v>22961</v>
      </c>
      <c r="E25883" s="93" t="s">
        <v>14</v>
      </c>
    </row>
    <row r="25884" spans="1:5" x14ac:dyDescent="0.25">
      <c r="A25884" s="93" t="s">
        <v>4292</v>
      </c>
      <c r="B25884" t="s">
        <v>21791</v>
      </c>
      <c r="C25884">
        <v>20078</v>
      </c>
      <c r="D25884" s="93" t="s">
        <v>22481</v>
      </c>
      <c r="E25884" s="93" t="s">
        <v>14</v>
      </c>
    </row>
    <row r="25885" spans="1:5" x14ac:dyDescent="0.25">
      <c r="A25885" s="93" t="s">
        <v>4292</v>
      </c>
      <c r="B25885" t="s">
        <v>21791</v>
      </c>
      <c r="C25885">
        <v>37952</v>
      </c>
      <c r="D25885" s="93" t="s">
        <v>22196</v>
      </c>
      <c r="E25885" s="93" t="s">
        <v>14</v>
      </c>
    </row>
    <row r="25886" spans="1:5" x14ac:dyDescent="0.25">
      <c r="A25886" s="93" t="s">
        <v>4292</v>
      </c>
      <c r="B25886" t="s">
        <v>21783</v>
      </c>
      <c r="C25886">
        <v>88248</v>
      </c>
      <c r="D25886" s="93" t="s">
        <v>23689</v>
      </c>
      <c r="E25886" s="93" t="s">
        <v>14</v>
      </c>
    </row>
    <row r="25887" spans="1:5" x14ac:dyDescent="0.25">
      <c r="A25887" s="93" t="s">
        <v>4292</v>
      </c>
      <c r="B25887" t="s">
        <v>21783</v>
      </c>
      <c r="C25887">
        <v>88267</v>
      </c>
      <c r="D25887" s="93" t="s">
        <v>23689</v>
      </c>
      <c r="E25887" s="93" t="s">
        <v>14</v>
      </c>
    </row>
    <row r="25888" spans="1:5" x14ac:dyDescent="0.25">
      <c r="A25888" s="93" t="s">
        <v>4293</v>
      </c>
      <c r="D25888" s="93" t="s">
        <v>14</v>
      </c>
      <c r="E25888" s="93" t="s">
        <v>34101</v>
      </c>
    </row>
    <row r="25889" spans="1:5" x14ac:dyDescent="0.25">
      <c r="A25889" s="93" t="s">
        <v>4293</v>
      </c>
      <c r="B25889" t="s">
        <v>21791</v>
      </c>
      <c r="C25889">
        <v>122</v>
      </c>
      <c r="D25889" s="93" t="s">
        <v>23557</v>
      </c>
      <c r="E25889" s="93" t="s">
        <v>14</v>
      </c>
    </row>
    <row r="25890" spans="1:5" x14ac:dyDescent="0.25">
      <c r="A25890" s="93" t="s">
        <v>4293</v>
      </c>
      <c r="B25890" t="s">
        <v>21791</v>
      </c>
      <c r="C25890">
        <v>3899</v>
      </c>
      <c r="D25890" s="93" t="s">
        <v>22196</v>
      </c>
      <c r="E25890" s="93" t="s">
        <v>14</v>
      </c>
    </row>
    <row r="25891" spans="1:5" x14ac:dyDescent="0.25">
      <c r="A25891" s="93" t="s">
        <v>4293</v>
      </c>
      <c r="B25891" t="s">
        <v>21791</v>
      </c>
      <c r="C25891">
        <v>20083</v>
      </c>
      <c r="D25891" s="93" t="s">
        <v>23228</v>
      </c>
      <c r="E25891" s="93" t="s">
        <v>14</v>
      </c>
    </row>
    <row r="25892" spans="1:5" x14ac:dyDescent="0.25">
      <c r="A25892" s="93" t="s">
        <v>4293</v>
      </c>
      <c r="B25892" t="s">
        <v>21791</v>
      </c>
      <c r="C25892">
        <v>38383</v>
      </c>
      <c r="D25892" s="93" t="s">
        <v>23327</v>
      </c>
      <c r="E25892" s="93" t="s">
        <v>14</v>
      </c>
    </row>
    <row r="25893" spans="1:5" x14ac:dyDescent="0.25">
      <c r="A25893" s="93" t="s">
        <v>4293</v>
      </c>
      <c r="B25893" t="s">
        <v>21783</v>
      </c>
      <c r="C25893">
        <v>88248</v>
      </c>
      <c r="D25893" s="93" t="s">
        <v>27598</v>
      </c>
      <c r="E25893" s="93" t="s">
        <v>14</v>
      </c>
    </row>
    <row r="25894" spans="1:5" x14ac:dyDescent="0.25">
      <c r="A25894" s="93" t="s">
        <v>4293</v>
      </c>
      <c r="B25894" t="s">
        <v>21783</v>
      </c>
      <c r="C25894">
        <v>88267</v>
      </c>
      <c r="D25894" s="93" t="s">
        <v>27598</v>
      </c>
      <c r="E25894" s="93" t="s">
        <v>14</v>
      </c>
    </row>
    <row r="25895" spans="1:5" x14ac:dyDescent="0.25">
      <c r="A25895" s="93" t="s">
        <v>4294</v>
      </c>
      <c r="D25895" s="93" t="s">
        <v>14</v>
      </c>
      <c r="E25895" s="93" t="s">
        <v>34102</v>
      </c>
    </row>
    <row r="25896" spans="1:5" x14ac:dyDescent="0.25">
      <c r="A25896" s="93" t="s">
        <v>4294</v>
      </c>
      <c r="B25896" t="s">
        <v>21791</v>
      </c>
      <c r="C25896">
        <v>301</v>
      </c>
      <c r="D25896" s="93" t="s">
        <v>22961</v>
      </c>
      <c r="E25896" s="93" t="s">
        <v>14</v>
      </c>
    </row>
    <row r="25897" spans="1:5" x14ac:dyDescent="0.25">
      <c r="A25897" s="93" t="s">
        <v>4294</v>
      </c>
      <c r="B25897" t="s">
        <v>21791</v>
      </c>
      <c r="C25897">
        <v>3893</v>
      </c>
      <c r="D25897" s="93" t="s">
        <v>22196</v>
      </c>
      <c r="E25897" s="93" t="s">
        <v>14</v>
      </c>
    </row>
    <row r="25898" spans="1:5" x14ac:dyDescent="0.25">
      <c r="A25898" s="93" t="s">
        <v>4294</v>
      </c>
      <c r="B25898" t="s">
        <v>21791</v>
      </c>
      <c r="C25898">
        <v>20078</v>
      </c>
      <c r="D25898" s="93" t="s">
        <v>23386</v>
      </c>
      <c r="E25898" s="93" t="s">
        <v>14</v>
      </c>
    </row>
    <row r="25899" spans="1:5" x14ac:dyDescent="0.25">
      <c r="A25899" s="93" t="s">
        <v>4294</v>
      </c>
      <c r="B25899" t="s">
        <v>21783</v>
      </c>
      <c r="C25899">
        <v>88248</v>
      </c>
      <c r="D25899" s="93" t="s">
        <v>27598</v>
      </c>
      <c r="E25899" s="93" t="s">
        <v>14</v>
      </c>
    </row>
    <row r="25900" spans="1:5" x14ac:dyDescent="0.25">
      <c r="A25900" s="93" t="s">
        <v>4294</v>
      </c>
      <c r="B25900" t="s">
        <v>21783</v>
      </c>
      <c r="C25900">
        <v>88267</v>
      </c>
      <c r="D25900" s="93" t="s">
        <v>27598</v>
      </c>
      <c r="E25900" s="93" t="s">
        <v>14</v>
      </c>
    </row>
    <row r="25901" spans="1:5" x14ac:dyDescent="0.25">
      <c r="A25901" s="93" t="s">
        <v>4295</v>
      </c>
      <c r="D25901" s="93" t="s">
        <v>14</v>
      </c>
      <c r="E25901" s="93" t="s">
        <v>34103</v>
      </c>
    </row>
    <row r="25902" spans="1:5" x14ac:dyDescent="0.25">
      <c r="A25902" s="93" t="s">
        <v>4295</v>
      </c>
      <c r="B25902" t="s">
        <v>21791</v>
      </c>
      <c r="C25902">
        <v>301</v>
      </c>
      <c r="D25902" s="93" t="s">
        <v>23269</v>
      </c>
      <c r="E25902" s="93" t="s">
        <v>14</v>
      </c>
    </row>
    <row r="25903" spans="1:5" x14ac:dyDescent="0.25">
      <c r="A25903" s="93" t="s">
        <v>4295</v>
      </c>
      <c r="B25903" t="s">
        <v>21791</v>
      </c>
      <c r="C25903">
        <v>7091</v>
      </c>
      <c r="D25903" s="93" t="s">
        <v>22196</v>
      </c>
      <c r="E25903" s="93" t="s">
        <v>14</v>
      </c>
    </row>
    <row r="25904" spans="1:5" x14ac:dyDescent="0.25">
      <c r="A25904" s="93" t="s">
        <v>4295</v>
      </c>
      <c r="B25904" t="s">
        <v>21791</v>
      </c>
      <c r="C25904">
        <v>20078</v>
      </c>
      <c r="D25904" s="93" t="s">
        <v>27531</v>
      </c>
      <c r="E25904" s="93" t="s">
        <v>14</v>
      </c>
    </row>
    <row r="25905" spans="1:5" x14ac:dyDescent="0.25">
      <c r="A25905" s="93" t="s">
        <v>4295</v>
      </c>
      <c r="B25905" t="s">
        <v>21783</v>
      </c>
      <c r="C25905">
        <v>88248</v>
      </c>
      <c r="D25905" s="93" t="s">
        <v>27599</v>
      </c>
      <c r="E25905" s="93" t="s">
        <v>14</v>
      </c>
    </row>
    <row r="25906" spans="1:5" x14ac:dyDescent="0.25">
      <c r="A25906" s="93" t="s">
        <v>4295</v>
      </c>
      <c r="B25906" t="s">
        <v>21783</v>
      </c>
      <c r="C25906">
        <v>88267</v>
      </c>
      <c r="D25906" s="93" t="s">
        <v>27599</v>
      </c>
      <c r="E25906" s="93" t="s">
        <v>14</v>
      </c>
    </row>
    <row r="25907" spans="1:5" x14ac:dyDescent="0.25">
      <c r="A25907" s="93" t="s">
        <v>4296</v>
      </c>
      <c r="D25907" s="93" t="s">
        <v>14</v>
      </c>
      <c r="E25907" s="93" t="s">
        <v>34104</v>
      </c>
    </row>
    <row r="25908" spans="1:5" x14ac:dyDescent="0.25">
      <c r="A25908" s="93" t="s">
        <v>4296</v>
      </c>
      <c r="B25908" t="s">
        <v>21791</v>
      </c>
      <c r="C25908">
        <v>301</v>
      </c>
      <c r="D25908" s="93" t="s">
        <v>23269</v>
      </c>
      <c r="E25908" s="93" t="s">
        <v>14</v>
      </c>
    </row>
    <row r="25909" spans="1:5" x14ac:dyDescent="0.25">
      <c r="A25909" s="93" t="s">
        <v>4296</v>
      </c>
      <c r="B25909" t="s">
        <v>21791</v>
      </c>
      <c r="C25909">
        <v>3670</v>
      </c>
      <c r="D25909" s="93" t="s">
        <v>22196</v>
      </c>
      <c r="E25909" s="93" t="s">
        <v>14</v>
      </c>
    </row>
    <row r="25910" spans="1:5" x14ac:dyDescent="0.25">
      <c r="A25910" s="93" t="s">
        <v>4296</v>
      </c>
      <c r="B25910" t="s">
        <v>21791</v>
      </c>
      <c r="C25910">
        <v>20078</v>
      </c>
      <c r="D25910" s="93" t="s">
        <v>27531</v>
      </c>
      <c r="E25910" s="93" t="s">
        <v>14</v>
      </c>
    </row>
    <row r="25911" spans="1:5" x14ac:dyDescent="0.25">
      <c r="A25911" s="93" t="s">
        <v>4296</v>
      </c>
      <c r="B25911" t="s">
        <v>21783</v>
      </c>
      <c r="C25911">
        <v>88248</v>
      </c>
      <c r="D25911" s="93" t="s">
        <v>27599</v>
      </c>
      <c r="E25911" s="93" t="s">
        <v>14</v>
      </c>
    </row>
    <row r="25912" spans="1:5" x14ac:dyDescent="0.25">
      <c r="A25912" s="93" t="s">
        <v>4296</v>
      </c>
      <c r="B25912" t="s">
        <v>21783</v>
      </c>
      <c r="C25912">
        <v>88267</v>
      </c>
      <c r="D25912" s="93" t="s">
        <v>27599</v>
      </c>
      <c r="E25912" s="93" t="s">
        <v>14</v>
      </c>
    </row>
    <row r="25913" spans="1:5" x14ac:dyDescent="0.25">
      <c r="A25913" s="93" t="s">
        <v>4297</v>
      </c>
      <c r="D25913" s="93" t="s">
        <v>14</v>
      </c>
      <c r="E25913" s="93" t="s">
        <v>34105</v>
      </c>
    </row>
    <row r="25914" spans="1:5" x14ac:dyDescent="0.25">
      <c r="A25914" s="93" t="s">
        <v>4297</v>
      </c>
      <c r="B25914" t="s">
        <v>21791</v>
      </c>
      <c r="C25914">
        <v>122</v>
      </c>
      <c r="D25914" s="93" t="s">
        <v>21804</v>
      </c>
      <c r="E25914" s="93" t="s">
        <v>14</v>
      </c>
    </row>
    <row r="25915" spans="1:5" x14ac:dyDescent="0.25">
      <c r="A25915" s="93" t="s">
        <v>4297</v>
      </c>
      <c r="B25915" t="s">
        <v>21791</v>
      </c>
      <c r="C25915">
        <v>3529</v>
      </c>
      <c r="D25915" s="93" t="s">
        <v>22196</v>
      </c>
      <c r="E25915" s="93" t="s">
        <v>14</v>
      </c>
    </row>
    <row r="25916" spans="1:5" x14ac:dyDescent="0.25">
      <c r="A25916" s="93" t="s">
        <v>4297</v>
      </c>
      <c r="B25916" t="s">
        <v>21791</v>
      </c>
      <c r="C25916">
        <v>20083</v>
      </c>
      <c r="D25916" s="93" t="s">
        <v>23318</v>
      </c>
      <c r="E25916" s="93" t="s">
        <v>14</v>
      </c>
    </row>
    <row r="25917" spans="1:5" x14ac:dyDescent="0.25">
      <c r="A25917" s="93" t="s">
        <v>4297</v>
      </c>
      <c r="B25917" t="s">
        <v>21791</v>
      </c>
      <c r="C25917">
        <v>38383</v>
      </c>
      <c r="D25917" s="93" t="s">
        <v>22361</v>
      </c>
      <c r="E25917" s="93" t="s">
        <v>14</v>
      </c>
    </row>
    <row r="25918" spans="1:5" x14ac:dyDescent="0.25">
      <c r="A25918" s="93" t="s">
        <v>4297</v>
      </c>
      <c r="B25918" t="s">
        <v>21783</v>
      </c>
      <c r="C25918">
        <v>88248</v>
      </c>
      <c r="D25918" s="93" t="s">
        <v>22474</v>
      </c>
      <c r="E25918" s="93" t="s">
        <v>14</v>
      </c>
    </row>
    <row r="25919" spans="1:5" x14ac:dyDescent="0.25">
      <c r="A25919" s="93" t="s">
        <v>4297</v>
      </c>
      <c r="B25919" t="s">
        <v>21783</v>
      </c>
      <c r="C25919">
        <v>88267</v>
      </c>
      <c r="D25919" s="93" t="s">
        <v>22474</v>
      </c>
      <c r="E25919" s="93" t="s">
        <v>14</v>
      </c>
    </row>
    <row r="25920" spans="1:5" x14ac:dyDescent="0.25">
      <c r="A25920" s="93" t="s">
        <v>4298</v>
      </c>
      <c r="D25920" s="93" t="s">
        <v>14</v>
      </c>
      <c r="E25920" s="93" t="s">
        <v>34106</v>
      </c>
    </row>
    <row r="25921" spans="1:5" x14ac:dyDescent="0.25">
      <c r="A25921" s="93" t="s">
        <v>4298</v>
      </c>
      <c r="B25921" t="s">
        <v>21791</v>
      </c>
      <c r="C25921">
        <v>122</v>
      </c>
      <c r="D25921" s="93" t="s">
        <v>21804</v>
      </c>
      <c r="E25921" s="93" t="s">
        <v>14</v>
      </c>
    </row>
    <row r="25922" spans="1:5" x14ac:dyDescent="0.25">
      <c r="A25922" s="93" t="s">
        <v>4298</v>
      </c>
      <c r="B25922" t="s">
        <v>21791</v>
      </c>
      <c r="C25922">
        <v>3500</v>
      </c>
      <c r="D25922" s="93" t="s">
        <v>22196</v>
      </c>
      <c r="E25922" s="93" t="s">
        <v>14</v>
      </c>
    </row>
    <row r="25923" spans="1:5" x14ac:dyDescent="0.25">
      <c r="A25923" s="93" t="s">
        <v>4298</v>
      </c>
      <c r="B25923" t="s">
        <v>21791</v>
      </c>
      <c r="C25923">
        <v>20083</v>
      </c>
      <c r="D25923" s="93" t="s">
        <v>23318</v>
      </c>
      <c r="E25923" s="93" t="s">
        <v>14</v>
      </c>
    </row>
    <row r="25924" spans="1:5" x14ac:dyDescent="0.25">
      <c r="A25924" s="93" t="s">
        <v>4298</v>
      </c>
      <c r="B25924" t="s">
        <v>21791</v>
      </c>
      <c r="C25924">
        <v>38383</v>
      </c>
      <c r="D25924" s="93" t="s">
        <v>22361</v>
      </c>
      <c r="E25924" s="93" t="s">
        <v>14</v>
      </c>
    </row>
    <row r="25925" spans="1:5" x14ac:dyDescent="0.25">
      <c r="A25925" s="93" t="s">
        <v>4298</v>
      </c>
      <c r="B25925" t="s">
        <v>21783</v>
      </c>
      <c r="C25925">
        <v>88248</v>
      </c>
      <c r="D25925" s="93" t="s">
        <v>22474</v>
      </c>
      <c r="E25925" s="93" t="s">
        <v>14</v>
      </c>
    </row>
    <row r="25926" spans="1:5" x14ac:dyDescent="0.25">
      <c r="A25926" s="93" t="s">
        <v>4298</v>
      </c>
      <c r="B25926" t="s">
        <v>21783</v>
      </c>
      <c r="C25926">
        <v>88267</v>
      </c>
      <c r="D25926" s="93" t="s">
        <v>22474</v>
      </c>
      <c r="E25926" s="93" t="s">
        <v>14</v>
      </c>
    </row>
    <row r="25927" spans="1:5" x14ac:dyDescent="0.25">
      <c r="A25927" s="93" t="s">
        <v>4299</v>
      </c>
      <c r="D25927" s="93" t="s">
        <v>14</v>
      </c>
      <c r="E25927" s="93" t="s">
        <v>34107</v>
      </c>
    </row>
    <row r="25928" spans="1:5" x14ac:dyDescent="0.25">
      <c r="A25928" s="93" t="s">
        <v>4299</v>
      </c>
      <c r="B25928" t="s">
        <v>21791</v>
      </c>
      <c r="C25928">
        <v>122</v>
      </c>
      <c r="D25928" s="93" t="s">
        <v>21804</v>
      </c>
      <c r="E25928" s="93" t="s">
        <v>14</v>
      </c>
    </row>
    <row r="25929" spans="1:5" x14ac:dyDescent="0.25">
      <c r="A25929" s="93" t="s">
        <v>4299</v>
      </c>
      <c r="B25929" t="s">
        <v>21791</v>
      </c>
      <c r="C25929">
        <v>3904</v>
      </c>
      <c r="D25929" s="93" t="s">
        <v>22196</v>
      </c>
      <c r="E25929" s="93" t="s">
        <v>14</v>
      </c>
    </row>
    <row r="25930" spans="1:5" x14ac:dyDescent="0.25">
      <c r="A25930" s="93" t="s">
        <v>4299</v>
      </c>
      <c r="B25930" t="s">
        <v>21791</v>
      </c>
      <c r="C25930">
        <v>20083</v>
      </c>
      <c r="D25930" s="93" t="s">
        <v>23318</v>
      </c>
      <c r="E25930" s="93" t="s">
        <v>14</v>
      </c>
    </row>
    <row r="25931" spans="1:5" x14ac:dyDescent="0.25">
      <c r="A25931" s="93" t="s">
        <v>4299</v>
      </c>
      <c r="B25931" t="s">
        <v>21791</v>
      </c>
      <c r="C25931">
        <v>38383</v>
      </c>
      <c r="D25931" s="93" t="s">
        <v>22361</v>
      </c>
      <c r="E25931" s="93" t="s">
        <v>14</v>
      </c>
    </row>
    <row r="25932" spans="1:5" x14ac:dyDescent="0.25">
      <c r="A25932" s="93" t="s">
        <v>4299</v>
      </c>
      <c r="B25932" t="s">
        <v>21783</v>
      </c>
      <c r="C25932">
        <v>88248</v>
      </c>
      <c r="D25932" s="93" t="s">
        <v>24099</v>
      </c>
      <c r="E25932" s="93" t="s">
        <v>14</v>
      </c>
    </row>
    <row r="25933" spans="1:5" x14ac:dyDescent="0.25">
      <c r="A25933" s="93" t="s">
        <v>4299</v>
      </c>
      <c r="B25933" t="s">
        <v>21783</v>
      </c>
      <c r="C25933">
        <v>88267</v>
      </c>
      <c r="D25933" s="93" t="s">
        <v>24099</v>
      </c>
      <c r="E25933" s="93" t="s">
        <v>14</v>
      </c>
    </row>
    <row r="25934" spans="1:5" x14ac:dyDescent="0.25">
      <c r="A25934" s="93" t="s">
        <v>4300</v>
      </c>
      <c r="D25934" s="93" t="s">
        <v>14</v>
      </c>
      <c r="E25934" s="93" t="s">
        <v>34108</v>
      </c>
    </row>
    <row r="25935" spans="1:5" x14ac:dyDescent="0.25">
      <c r="A25935" s="93" t="s">
        <v>4300</v>
      </c>
      <c r="B25935" t="s">
        <v>21791</v>
      </c>
      <c r="C25935">
        <v>122</v>
      </c>
      <c r="D25935" s="93" t="s">
        <v>23339</v>
      </c>
      <c r="E25935" s="93" t="s">
        <v>14</v>
      </c>
    </row>
    <row r="25936" spans="1:5" x14ac:dyDescent="0.25">
      <c r="A25936" s="93" t="s">
        <v>4300</v>
      </c>
      <c r="B25936" t="s">
        <v>21791</v>
      </c>
      <c r="C25936">
        <v>7139</v>
      </c>
      <c r="D25936" s="93" t="s">
        <v>22196</v>
      </c>
      <c r="E25936" s="93" t="s">
        <v>14</v>
      </c>
    </row>
    <row r="25937" spans="1:5" x14ac:dyDescent="0.25">
      <c r="A25937" s="93" t="s">
        <v>4300</v>
      </c>
      <c r="B25937" t="s">
        <v>21791</v>
      </c>
      <c r="C25937">
        <v>20083</v>
      </c>
      <c r="D25937" s="93" t="s">
        <v>24319</v>
      </c>
      <c r="E25937" s="93" t="s">
        <v>14</v>
      </c>
    </row>
    <row r="25938" spans="1:5" x14ac:dyDescent="0.25">
      <c r="A25938" s="93" t="s">
        <v>4300</v>
      </c>
      <c r="B25938" t="s">
        <v>21791</v>
      </c>
      <c r="C25938">
        <v>38383</v>
      </c>
      <c r="D25938" s="93" t="s">
        <v>26190</v>
      </c>
      <c r="E25938" s="93" t="s">
        <v>14</v>
      </c>
    </row>
    <row r="25939" spans="1:5" x14ac:dyDescent="0.25">
      <c r="A25939" s="93" t="s">
        <v>4300</v>
      </c>
      <c r="B25939" t="s">
        <v>21783</v>
      </c>
      <c r="C25939">
        <v>88248</v>
      </c>
      <c r="D25939" s="93" t="s">
        <v>23694</v>
      </c>
      <c r="E25939" s="93" t="s">
        <v>14</v>
      </c>
    </row>
    <row r="25940" spans="1:5" x14ac:dyDescent="0.25">
      <c r="A25940" s="93" t="s">
        <v>4300</v>
      </c>
      <c r="B25940" t="s">
        <v>21783</v>
      </c>
      <c r="C25940">
        <v>88267</v>
      </c>
      <c r="D25940" s="93" t="s">
        <v>23694</v>
      </c>
      <c r="E25940" s="93" t="s">
        <v>14</v>
      </c>
    </row>
    <row r="25941" spans="1:5" x14ac:dyDescent="0.25">
      <c r="A25941" s="93" t="s">
        <v>4301</v>
      </c>
      <c r="D25941" s="93" t="s">
        <v>14</v>
      </c>
      <c r="E25941" s="93" t="s">
        <v>34109</v>
      </c>
    </row>
    <row r="25942" spans="1:5" x14ac:dyDescent="0.25">
      <c r="A25942" s="93" t="s">
        <v>4301</v>
      </c>
      <c r="B25942" t="s">
        <v>21791</v>
      </c>
      <c r="C25942">
        <v>122</v>
      </c>
      <c r="D25942" s="93" t="s">
        <v>21802</v>
      </c>
      <c r="E25942" s="93" t="s">
        <v>14</v>
      </c>
    </row>
    <row r="25943" spans="1:5" x14ac:dyDescent="0.25">
      <c r="A25943" s="93" t="s">
        <v>4301</v>
      </c>
      <c r="B25943" t="s">
        <v>21791</v>
      </c>
      <c r="C25943">
        <v>20083</v>
      </c>
      <c r="D25943" s="93" t="s">
        <v>21807</v>
      </c>
      <c r="E25943" s="93" t="s">
        <v>14</v>
      </c>
    </row>
    <row r="25944" spans="1:5" x14ac:dyDescent="0.25">
      <c r="A25944" s="93" t="s">
        <v>4301</v>
      </c>
      <c r="B25944" t="s">
        <v>21791</v>
      </c>
      <c r="C25944">
        <v>38383</v>
      </c>
      <c r="D25944" s="93" t="s">
        <v>21944</v>
      </c>
      <c r="E25944" s="93" t="s">
        <v>14</v>
      </c>
    </row>
    <row r="25945" spans="1:5" x14ac:dyDescent="0.25">
      <c r="A25945" s="93" t="s">
        <v>4301</v>
      </c>
      <c r="B25945" t="s">
        <v>21791</v>
      </c>
      <c r="C25945">
        <v>38678</v>
      </c>
      <c r="D25945" s="93" t="s">
        <v>22196</v>
      </c>
      <c r="E25945" s="93" t="s">
        <v>14</v>
      </c>
    </row>
    <row r="25946" spans="1:5" x14ac:dyDescent="0.25">
      <c r="A25946" s="93" t="s">
        <v>4301</v>
      </c>
      <c r="B25946" t="s">
        <v>21783</v>
      </c>
      <c r="C25946">
        <v>88248</v>
      </c>
      <c r="D25946" s="93" t="s">
        <v>27418</v>
      </c>
      <c r="E25946" s="93" t="s">
        <v>14</v>
      </c>
    </row>
    <row r="25947" spans="1:5" x14ac:dyDescent="0.25">
      <c r="A25947" s="93" t="s">
        <v>4301</v>
      </c>
      <c r="B25947" t="s">
        <v>21783</v>
      </c>
      <c r="C25947">
        <v>88267</v>
      </c>
      <c r="D25947" s="93" t="s">
        <v>27418</v>
      </c>
      <c r="E25947" s="93" t="s">
        <v>14</v>
      </c>
    </row>
    <row r="25948" spans="1:5" x14ac:dyDescent="0.25">
      <c r="A25948" s="93" t="s">
        <v>4302</v>
      </c>
      <c r="D25948" s="93" t="s">
        <v>14</v>
      </c>
      <c r="E25948" s="93" t="s">
        <v>34110</v>
      </c>
    </row>
    <row r="25949" spans="1:5" x14ac:dyDescent="0.25">
      <c r="A25949" s="93" t="s">
        <v>4302</v>
      </c>
      <c r="B25949" t="s">
        <v>21791</v>
      </c>
      <c r="C25949">
        <v>122</v>
      </c>
      <c r="D25949" s="93" t="s">
        <v>21802</v>
      </c>
      <c r="E25949" s="93" t="s">
        <v>14</v>
      </c>
    </row>
    <row r="25950" spans="1:5" x14ac:dyDescent="0.25">
      <c r="A25950" s="93" t="s">
        <v>4302</v>
      </c>
      <c r="B25950" t="s">
        <v>21791</v>
      </c>
      <c r="C25950">
        <v>20083</v>
      </c>
      <c r="D25950" s="93" t="s">
        <v>21807</v>
      </c>
      <c r="E25950" s="93" t="s">
        <v>14</v>
      </c>
    </row>
    <row r="25951" spans="1:5" x14ac:dyDescent="0.25">
      <c r="A25951" s="93" t="s">
        <v>4302</v>
      </c>
      <c r="B25951" t="s">
        <v>21791</v>
      </c>
      <c r="C25951">
        <v>38383</v>
      </c>
      <c r="D25951" s="93" t="s">
        <v>24319</v>
      </c>
      <c r="E25951" s="93" t="s">
        <v>14</v>
      </c>
    </row>
    <row r="25952" spans="1:5" x14ac:dyDescent="0.25">
      <c r="A25952" s="93" t="s">
        <v>4302</v>
      </c>
      <c r="B25952" t="s">
        <v>21791</v>
      </c>
      <c r="C25952">
        <v>38678</v>
      </c>
      <c r="D25952" s="93" t="s">
        <v>22196</v>
      </c>
      <c r="E25952" s="93" t="s">
        <v>14</v>
      </c>
    </row>
    <row r="25953" spans="1:5" x14ac:dyDescent="0.25">
      <c r="A25953" s="93" t="s">
        <v>4302</v>
      </c>
      <c r="B25953" t="s">
        <v>21783</v>
      </c>
      <c r="C25953">
        <v>88248</v>
      </c>
      <c r="D25953" s="93" t="s">
        <v>21936</v>
      </c>
      <c r="E25953" s="93" t="s">
        <v>14</v>
      </c>
    </row>
    <row r="25954" spans="1:5" x14ac:dyDescent="0.25">
      <c r="A25954" s="93" t="s">
        <v>4302</v>
      </c>
      <c r="B25954" t="s">
        <v>21783</v>
      </c>
      <c r="C25954">
        <v>88267</v>
      </c>
      <c r="D25954" s="93" t="s">
        <v>21936</v>
      </c>
      <c r="E25954" s="93" t="s">
        <v>14</v>
      </c>
    </row>
    <row r="25955" spans="1:5" x14ac:dyDescent="0.25">
      <c r="A25955" s="93" t="s">
        <v>4303</v>
      </c>
      <c r="D25955" s="93" t="s">
        <v>14</v>
      </c>
      <c r="E25955" s="93" t="s">
        <v>34111</v>
      </c>
    </row>
    <row r="25956" spans="1:5" x14ac:dyDescent="0.25">
      <c r="A25956" s="93" t="s">
        <v>4303</v>
      </c>
      <c r="B25956" t="s">
        <v>21791</v>
      </c>
      <c r="C25956">
        <v>122</v>
      </c>
      <c r="D25956" s="93" t="s">
        <v>26199</v>
      </c>
      <c r="E25956" s="93" t="s">
        <v>14</v>
      </c>
    </row>
    <row r="25957" spans="1:5" x14ac:dyDescent="0.25">
      <c r="A25957" s="93" t="s">
        <v>4303</v>
      </c>
      <c r="B25957" t="s">
        <v>21791</v>
      </c>
      <c r="C25957">
        <v>20083</v>
      </c>
      <c r="D25957" s="93" t="s">
        <v>23307</v>
      </c>
      <c r="E25957" s="93" t="s">
        <v>14</v>
      </c>
    </row>
    <row r="25958" spans="1:5" x14ac:dyDescent="0.25">
      <c r="A25958" s="93" t="s">
        <v>4303</v>
      </c>
      <c r="B25958" t="s">
        <v>21791</v>
      </c>
      <c r="C25958">
        <v>20147</v>
      </c>
      <c r="D25958" s="93" t="s">
        <v>22196</v>
      </c>
      <c r="E25958" s="93" t="s">
        <v>14</v>
      </c>
    </row>
    <row r="25959" spans="1:5" x14ac:dyDescent="0.25">
      <c r="A25959" s="93" t="s">
        <v>4303</v>
      </c>
      <c r="B25959" t="s">
        <v>21791</v>
      </c>
      <c r="C25959">
        <v>38383</v>
      </c>
      <c r="D25959" s="93" t="s">
        <v>22447</v>
      </c>
      <c r="E25959" s="93" t="s">
        <v>14</v>
      </c>
    </row>
    <row r="25960" spans="1:5" x14ac:dyDescent="0.25">
      <c r="A25960" s="93" t="s">
        <v>4303</v>
      </c>
      <c r="B25960" t="s">
        <v>21783</v>
      </c>
      <c r="C25960">
        <v>88248</v>
      </c>
      <c r="D25960" s="93" t="s">
        <v>21891</v>
      </c>
      <c r="E25960" s="93" t="s">
        <v>14</v>
      </c>
    </row>
    <row r="25961" spans="1:5" x14ac:dyDescent="0.25">
      <c r="A25961" s="93" t="s">
        <v>4303</v>
      </c>
      <c r="B25961" t="s">
        <v>21783</v>
      </c>
      <c r="C25961">
        <v>88267</v>
      </c>
      <c r="D25961" s="93" t="s">
        <v>21891</v>
      </c>
      <c r="E25961" s="93" t="s">
        <v>14</v>
      </c>
    </row>
    <row r="25962" spans="1:5" x14ac:dyDescent="0.25">
      <c r="A25962" s="93" t="s">
        <v>4304</v>
      </c>
      <c r="D25962" s="93" t="s">
        <v>14</v>
      </c>
      <c r="E25962" s="93" t="s">
        <v>34112</v>
      </c>
    </row>
    <row r="25963" spans="1:5" x14ac:dyDescent="0.25">
      <c r="A25963" s="93" t="s">
        <v>4304</v>
      </c>
      <c r="B25963" t="s">
        <v>21791</v>
      </c>
      <c r="C25963">
        <v>122</v>
      </c>
      <c r="D25963" s="93" t="s">
        <v>23323</v>
      </c>
      <c r="E25963" s="93" t="s">
        <v>14</v>
      </c>
    </row>
    <row r="25964" spans="1:5" x14ac:dyDescent="0.25">
      <c r="A25964" s="93" t="s">
        <v>4304</v>
      </c>
      <c r="B25964" t="s">
        <v>21791</v>
      </c>
      <c r="C25964">
        <v>7122</v>
      </c>
      <c r="D25964" s="93" t="s">
        <v>22196</v>
      </c>
      <c r="E25964" s="93" t="s">
        <v>14</v>
      </c>
    </row>
    <row r="25965" spans="1:5" x14ac:dyDescent="0.25">
      <c r="A25965" s="93" t="s">
        <v>4304</v>
      </c>
      <c r="B25965" t="s">
        <v>21791</v>
      </c>
      <c r="C25965">
        <v>20083</v>
      </c>
      <c r="D25965" s="93" t="s">
        <v>24226</v>
      </c>
      <c r="E25965" s="93" t="s">
        <v>14</v>
      </c>
    </row>
    <row r="25966" spans="1:5" x14ac:dyDescent="0.25">
      <c r="A25966" s="93" t="s">
        <v>4304</v>
      </c>
      <c r="B25966" t="s">
        <v>21791</v>
      </c>
      <c r="C25966">
        <v>38383</v>
      </c>
      <c r="D25966" s="93" t="s">
        <v>24169</v>
      </c>
      <c r="E25966" s="93" t="s">
        <v>14</v>
      </c>
    </row>
    <row r="25967" spans="1:5" x14ac:dyDescent="0.25">
      <c r="A25967" s="93" t="s">
        <v>4304</v>
      </c>
      <c r="B25967" t="s">
        <v>21783</v>
      </c>
      <c r="C25967">
        <v>88248</v>
      </c>
      <c r="D25967" s="93" t="s">
        <v>27509</v>
      </c>
      <c r="E25967" s="93" t="s">
        <v>14</v>
      </c>
    </row>
    <row r="25968" spans="1:5" x14ac:dyDescent="0.25">
      <c r="A25968" s="93" t="s">
        <v>4304</v>
      </c>
      <c r="B25968" t="s">
        <v>21783</v>
      </c>
      <c r="C25968">
        <v>88267</v>
      </c>
      <c r="D25968" s="93" t="s">
        <v>27509</v>
      </c>
      <c r="E25968" s="93" t="s">
        <v>14</v>
      </c>
    </row>
    <row r="25969" spans="1:5" x14ac:dyDescent="0.25">
      <c r="A25969" s="93" t="s">
        <v>4305</v>
      </c>
      <c r="D25969" s="93" t="s">
        <v>14</v>
      </c>
      <c r="E25969" s="93" t="s">
        <v>34113</v>
      </c>
    </row>
    <row r="25970" spans="1:5" x14ac:dyDescent="0.25">
      <c r="A25970" s="93" t="s">
        <v>4305</v>
      </c>
      <c r="B25970" t="s">
        <v>21791</v>
      </c>
      <c r="C25970">
        <v>12715</v>
      </c>
      <c r="D25970" s="93" t="s">
        <v>22196</v>
      </c>
      <c r="E25970" s="93" t="s">
        <v>14</v>
      </c>
    </row>
    <row r="25971" spans="1:5" x14ac:dyDescent="0.25">
      <c r="A25971" s="93" t="s">
        <v>4305</v>
      </c>
      <c r="B25971" t="s">
        <v>21791</v>
      </c>
      <c r="C25971">
        <v>12732</v>
      </c>
      <c r="D25971" s="93" t="s">
        <v>23364</v>
      </c>
      <c r="E25971" s="93" t="s">
        <v>14</v>
      </c>
    </row>
    <row r="25972" spans="1:5" x14ac:dyDescent="0.25">
      <c r="A25972" s="93" t="s">
        <v>4305</v>
      </c>
      <c r="B25972" t="s">
        <v>21791</v>
      </c>
      <c r="C25972">
        <v>38383</v>
      </c>
      <c r="D25972" s="93" t="s">
        <v>24173</v>
      </c>
      <c r="E25972" s="93" t="s">
        <v>14</v>
      </c>
    </row>
    <row r="25973" spans="1:5" x14ac:dyDescent="0.25">
      <c r="A25973" s="93" t="s">
        <v>4305</v>
      </c>
      <c r="B25973" t="s">
        <v>21791</v>
      </c>
      <c r="C25973">
        <v>39897</v>
      </c>
      <c r="D25973" s="93" t="s">
        <v>23404</v>
      </c>
      <c r="E25973" s="93" t="s">
        <v>14</v>
      </c>
    </row>
    <row r="25974" spans="1:5" x14ac:dyDescent="0.25">
      <c r="A25974" s="93" t="s">
        <v>4305</v>
      </c>
      <c r="B25974" t="s">
        <v>21783</v>
      </c>
      <c r="C25974">
        <v>88248</v>
      </c>
      <c r="D25974" s="93" t="s">
        <v>22006</v>
      </c>
      <c r="E25974" s="93" t="s">
        <v>14</v>
      </c>
    </row>
    <row r="25975" spans="1:5" x14ac:dyDescent="0.25">
      <c r="A25975" s="93" t="s">
        <v>4305</v>
      </c>
      <c r="B25975" t="s">
        <v>21783</v>
      </c>
      <c r="C25975">
        <v>88267</v>
      </c>
      <c r="D25975" s="93" t="s">
        <v>22006</v>
      </c>
      <c r="E25975" s="93" t="s">
        <v>14</v>
      </c>
    </row>
    <row r="25976" spans="1:5" x14ac:dyDescent="0.25">
      <c r="A25976" s="93" t="s">
        <v>4306</v>
      </c>
      <c r="D25976" s="93" t="s">
        <v>14</v>
      </c>
      <c r="E25976" s="93" t="s">
        <v>34114</v>
      </c>
    </row>
    <row r="25977" spans="1:5" x14ac:dyDescent="0.25">
      <c r="A25977" s="93" t="s">
        <v>4306</v>
      </c>
      <c r="B25977" t="s">
        <v>21791</v>
      </c>
      <c r="C25977">
        <v>12716</v>
      </c>
      <c r="D25977" s="93" t="s">
        <v>22196</v>
      </c>
      <c r="E25977" s="93" t="s">
        <v>14</v>
      </c>
    </row>
    <row r="25978" spans="1:5" x14ac:dyDescent="0.25">
      <c r="A25978" s="93" t="s">
        <v>4306</v>
      </c>
      <c r="B25978" t="s">
        <v>21791</v>
      </c>
      <c r="C25978">
        <v>12732</v>
      </c>
      <c r="D25978" s="93" t="s">
        <v>23266</v>
      </c>
      <c r="E25978" s="93" t="s">
        <v>14</v>
      </c>
    </row>
    <row r="25979" spans="1:5" x14ac:dyDescent="0.25">
      <c r="A25979" s="93" t="s">
        <v>4306</v>
      </c>
      <c r="B25979" t="s">
        <v>21791</v>
      </c>
      <c r="C25979">
        <v>38383</v>
      </c>
      <c r="D25979" s="93" t="s">
        <v>26519</v>
      </c>
      <c r="E25979" s="93" t="s">
        <v>14</v>
      </c>
    </row>
    <row r="25980" spans="1:5" x14ac:dyDescent="0.25">
      <c r="A25980" s="93" t="s">
        <v>4306</v>
      </c>
      <c r="B25980" t="s">
        <v>21791</v>
      </c>
      <c r="C25980">
        <v>39897</v>
      </c>
      <c r="D25980" s="93" t="s">
        <v>22511</v>
      </c>
      <c r="E25980" s="93" t="s">
        <v>14</v>
      </c>
    </row>
    <row r="25981" spans="1:5" x14ac:dyDescent="0.25">
      <c r="A25981" s="93" t="s">
        <v>4306</v>
      </c>
      <c r="B25981" t="s">
        <v>21783</v>
      </c>
      <c r="C25981">
        <v>88248</v>
      </c>
      <c r="D25981" s="93" t="s">
        <v>27600</v>
      </c>
      <c r="E25981" s="93" t="s">
        <v>14</v>
      </c>
    </row>
    <row r="25982" spans="1:5" x14ac:dyDescent="0.25">
      <c r="A25982" s="93" t="s">
        <v>4306</v>
      </c>
      <c r="B25982" t="s">
        <v>21783</v>
      </c>
      <c r="C25982">
        <v>88267</v>
      </c>
      <c r="D25982" s="93" t="s">
        <v>27600</v>
      </c>
      <c r="E25982" s="93" t="s">
        <v>14</v>
      </c>
    </row>
    <row r="25983" spans="1:5" x14ac:dyDescent="0.25">
      <c r="A25983" s="93" t="s">
        <v>4307</v>
      </c>
      <c r="D25983" s="93" t="s">
        <v>14</v>
      </c>
      <c r="E25983" s="93" t="s">
        <v>34115</v>
      </c>
    </row>
    <row r="25984" spans="1:5" x14ac:dyDescent="0.25">
      <c r="A25984" s="93" t="s">
        <v>4307</v>
      </c>
      <c r="B25984" t="s">
        <v>21791</v>
      </c>
      <c r="C25984">
        <v>12717</v>
      </c>
      <c r="D25984" s="93" t="s">
        <v>22196</v>
      </c>
      <c r="E25984" s="93" t="s">
        <v>14</v>
      </c>
    </row>
    <row r="25985" spans="1:5" x14ac:dyDescent="0.25">
      <c r="A25985" s="93" t="s">
        <v>4307</v>
      </c>
      <c r="B25985" t="s">
        <v>21791</v>
      </c>
      <c r="C25985">
        <v>12732</v>
      </c>
      <c r="D25985" s="93" t="s">
        <v>25024</v>
      </c>
      <c r="E25985" s="93" t="s">
        <v>14</v>
      </c>
    </row>
    <row r="25986" spans="1:5" x14ac:dyDescent="0.25">
      <c r="A25986" s="93" t="s">
        <v>4307</v>
      </c>
      <c r="B25986" t="s">
        <v>21791</v>
      </c>
      <c r="C25986">
        <v>38383</v>
      </c>
      <c r="D25986" s="93" t="s">
        <v>27601</v>
      </c>
      <c r="E25986" s="93" t="s">
        <v>14</v>
      </c>
    </row>
    <row r="25987" spans="1:5" x14ac:dyDescent="0.25">
      <c r="A25987" s="93" t="s">
        <v>4307</v>
      </c>
      <c r="B25987" t="s">
        <v>21791</v>
      </c>
      <c r="C25987">
        <v>39897</v>
      </c>
      <c r="D25987" s="93" t="s">
        <v>26215</v>
      </c>
      <c r="E25987" s="93" t="s">
        <v>14</v>
      </c>
    </row>
    <row r="25988" spans="1:5" x14ac:dyDescent="0.25">
      <c r="A25988" s="93" t="s">
        <v>4307</v>
      </c>
      <c r="B25988" t="s">
        <v>21783</v>
      </c>
      <c r="C25988">
        <v>88248</v>
      </c>
      <c r="D25988" s="93" t="s">
        <v>27592</v>
      </c>
      <c r="E25988" s="93" t="s">
        <v>14</v>
      </c>
    </row>
    <row r="25989" spans="1:5" x14ac:dyDescent="0.25">
      <c r="A25989" s="93" t="s">
        <v>4307</v>
      </c>
      <c r="B25989" t="s">
        <v>21783</v>
      </c>
      <c r="C25989">
        <v>88267</v>
      </c>
      <c r="D25989" s="93" t="s">
        <v>27592</v>
      </c>
      <c r="E25989" s="93" t="s">
        <v>14</v>
      </c>
    </row>
    <row r="25990" spans="1:5" x14ac:dyDescent="0.25">
      <c r="A25990" s="93" t="s">
        <v>4308</v>
      </c>
      <c r="D25990" s="93" t="s">
        <v>14</v>
      </c>
      <c r="E25990" s="93" t="s">
        <v>34116</v>
      </c>
    </row>
    <row r="25991" spans="1:5" x14ac:dyDescent="0.25">
      <c r="A25991" s="93" t="s">
        <v>4308</v>
      </c>
      <c r="B25991" t="s">
        <v>21791</v>
      </c>
      <c r="C25991">
        <v>12718</v>
      </c>
      <c r="D25991" s="93" t="s">
        <v>22196</v>
      </c>
      <c r="E25991" s="93" t="s">
        <v>14</v>
      </c>
    </row>
    <row r="25992" spans="1:5" x14ac:dyDescent="0.25">
      <c r="A25992" s="93" t="s">
        <v>4308</v>
      </c>
      <c r="B25992" t="s">
        <v>21791</v>
      </c>
      <c r="C25992">
        <v>12732</v>
      </c>
      <c r="D25992" s="93" t="s">
        <v>22334</v>
      </c>
      <c r="E25992" s="93" t="s">
        <v>14</v>
      </c>
    </row>
    <row r="25993" spans="1:5" x14ac:dyDescent="0.25">
      <c r="A25993" s="93" t="s">
        <v>4308</v>
      </c>
      <c r="B25993" t="s">
        <v>21791</v>
      </c>
      <c r="C25993">
        <v>38383</v>
      </c>
      <c r="D25993" s="93" t="s">
        <v>22857</v>
      </c>
      <c r="E25993" s="93" t="s">
        <v>14</v>
      </c>
    </row>
    <row r="25994" spans="1:5" x14ac:dyDescent="0.25">
      <c r="A25994" s="93" t="s">
        <v>4308</v>
      </c>
      <c r="B25994" t="s">
        <v>21791</v>
      </c>
      <c r="C25994">
        <v>39897</v>
      </c>
      <c r="D25994" s="93" t="s">
        <v>24964</v>
      </c>
      <c r="E25994" s="93" t="s">
        <v>14</v>
      </c>
    </row>
    <row r="25995" spans="1:5" x14ac:dyDescent="0.25">
      <c r="A25995" s="93" t="s">
        <v>4308</v>
      </c>
      <c r="B25995" t="s">
        <v>21783</v>
      </c>
      <c r="C25995">
        <v>88248</v>
      </c>
      <c r="D25995" s="93" t="s">
        <v>27602</v>
      </c>
      <c r="E25995" s="93" t="s">
        <v>14</v>
      </c>
    </row>
    <row r="25996" spans="1:5" x14ac:dyDescent="0.25">
      <c r="A25996" s="93" t="s">
        <v>4308</v>
      </c>
      <c r="B25996" t="s">
        <v>21783</v>
      </c>
      <c r="C25996">
        <v>88267</v>
      </c>
      <c r="D25996" s="93" t="s">
        <v>27602</v>
      </c>
      <c r="E25996" s="93" t="s">
        <v>14</v>
      </c>
    </row>
    <row r="25997" spans="1:5" x14ac:dyDescent="0.25">
      <c r="A25997" s="93" t="s">
        <v>4309</v>
      </c>
      <c r="D25997" s="93" t="s">
        <v>14</v>
      </c>
      <c r="E25997" s="93" t="s">
        <v>34117</v>
      </c>
    </row>
    <row r="25998" spans="1:5" x14ac:dyDescent="0.25">
      <c r="A25998" s="93" t="s">
        <v>4309</v>
      </c>
      <c r="B25998" t="s">
        <v>21791</v>
      </c>
      <c r="C25998">
        <v>12719</v>
      </c>
      <c r="D25998" s="93" t="s">
        <v>22196</v>
      </c>
      <c r="E25998" s="93" t="s">
        <v>14</v>
      </c>
    </row>
    <row r="25999" spans="1:5" x14ac:dyDescent="0.25">
      <c r="A25999" s="93" t="s">
        <v>4309</v>
      </c>
      <c r="B25999" t="s">
        <v>21791</v>
      </c>
      <c r="C25999">
        <v>12732</v>
      </c>
      <c r="D25999" s="93" t="s">
        <v>22848</v>
      </c>
      <c r="E25999" s="93" t="s">
        <v>14</v>
      </c>
    </row>
    <row r="26000" spans="1:5" x14ac:dyDescent="0.25">
      <c r="A26000" s="93" t="s">
        <v>4309</v>
      </c>
      <c r="B26000" t="s">
        <v>21791</v>
      </c>
      <c r="C26000">
        <v>38383</v>
      </c>
      <c r="D26000" s="93" t="s">
        <v>22240</v>
      </c>
      <c r="E26000" s="93" t="s">
        <v>14</v>
      </c>
    </row>
    <row r="26001" spans="1:5" x14ac:dyDescent="0.25">
      <c r="A26001" s="93" t="s">
        <v>4309</v>
      </c>
      <c r="B26001" t="s">
        <v>21791</v>
      </c>
      <c r="C26001">
        <v>39897</v>
      </c>
      <c r="D26001" s="93" t="s">
        <v>22848</v>
      </c>
      <c r="E26001" s="93" t="s">
        <v>14</v>
      </c>
    </row>
    <row r="26002" spans="1:5" x14ac:dyDescent="0.25">
      <c r="A26002" s="93" t="s">
        <v>4309</v>
      </c>
      <c r="B26002" t="s">
        <v>21783</v>
      </c>
      <c r="C26002">
        <v>88248</v>
      </c>
      <c r="D26002" s="93" t="s">
        <v>24377</v>
      </c>
      <c r="E26002" s="93" t="s">
        <v>14</v>
      </c>
    </row>
    <row r="26003" spans="1:5" x14ac:dyDescent="0.25">
      <c r="A26003" s="93" t="s">
        <v>4309</v>
      </c>
      <c r="B26003" t="s">
        <v>21783</v>
      </c>
      <c r="C26003">
        <v>88267</v>
      </c>
      <c r="D26003" s="93" t="s">
        <v>24377</v>
      </c>
      <c r="E26003" s="93" t="s">
        <v>14</v>
      </c>
    </row>
    <row r="26004" spans="1:5" x14ac:dyDescent="0.25">
      <c r="A26004" s="93" t="s">
        <v>4310</v>
      </c>
      <c r="D26004" s="93" t="s">
        <v>14</v>
      </c>
      <c r="E26004" s="93" t="s">
        <v>34118</v>
      </c>
    </row>
    <row r="26005" spans="1:5" x14ac:dyDescent="0.25">
      <c r="A26005" s="93" t="s">
        <v>4310</v>
      </c>
      <c r="B26005" t="s">
        <v>21791</v>
      </c>
      <c r="C26005">
        <v>12720</v>
      </c>
      <c r="D26005" s="93" t="s">
        <v>22196</v>
      </c>
      <c r="E26005" s="93" t="s">
        <v>14</v>
      </c>
    </row>
    <row r="26006" spans="1:5" x14ac:dyDescent="0.25">
      <c r="A26006" s="93" t="s">
        <v>4310</v>
      </c>
      <c r="B26006" t="s">
        <v>21791</v>
      </c>
      <c r="C26006">
        <v>12732</v>
      </c>
      <c r="D26006" s="93" t="s">
        <v>23242</v>
      </c>
      <c r="E26006" s="93" t="s">
        <v>14</v>
      </c>
    </row>
    <row r="26007" spans="1:5" x14ac:dyDescent="0.25">
      <c r="A26007" s="93" t="s">
        <v>4310</v>
      </c>
      <c r="B26007" t="s">
        <v>21791</v>
      </c>
      <c r="C26007">
        <v>38383</v>
      </c>
      <c r="D26007" s="93" t="s">
        <v>27603</v>
      </c>
      <c r="E26007" s="93" t="s">
        <v>14</v>
      </c>
    </row>
    <row r="26008" spans="1:5" x14ac:dyDescent="0.25">
      <c r="A26008" s="93" t="s">
        <v>4310</v>
      </c>
      <c r="B26008" t="s">
        <v>21791</v>
      </c>
      <c r="C26008">
        <v>39897</v>
      </c>
      <c r="D26008" s="93" t="s">
        <v>23242</v>
      </c>
      <c r="E26008" s="93" t="s">
        <v>14</v>
      </c>
    </row>
    <row r="26009" spans="1:5" x14ac:dyDescent="0.25">
      <c r="A26009" s="93" t="s">
        <v>4310</v>
      </c>
      <c r="B26009" t="s">
        <v>21783</v>
      </c>
      <c r="C26009">
        <v>88248</v>
      </c>
      <c r="D26009" s="93" t="s">
        <v>27604</v>
      </c>
      <c r="E26009" s="93" t="s">
        <v>14</v>
      </c>
    </row>
    <row r="26010" spans="1:5" x14ac:dyDescent="0.25">
      <c r="A26010" s="93" t="s">
        <v>4310</v>
      </c>
      <c r="B26010" t="s">
        <v>21783</v>
      </c>
      <c r="C26010">
        <v>88267</v>
      </c>
      <c r="D26010" s="93" t="s">
        <v>27604</v>
      </c>
      <c r="E26010" s="93" t="s">
        <v>14</v>
      </c>
    </row>
    <row r="26011" spans="1:5" x14ac:dyDescent="0.25">
      <c r="A26011" s="93" t="s">
        <v>4311</v>
      </c>
      <c r="D26011" s="93" t="s">
        <v>14</v>
      </c>
      <c r="E26011" s="93" t="s">
        <v>34119</v>
      </c>
    </row>
    <row r="26012" spans="1:5" x14ac:dyDescent="0.25">
      <c r="A26012" s="93" t="s">
        <v>4311</v>
      </c>
      <c r="B26012" t="s">
        <v>21791</v>
      </c>
      <c r="C26012">
        <v>12724</v>
      </c>
      <c r="D26012" s="93" t="s">
        <v>22196</v>
      </c>
      <c r="E26012" s="93" t="s">
        <v>14</v>
      </c>
    </row>
    <row r="26013" spans="1:5" x14ac:dyDescent="0.25">
      <c r="A26013" s="93" t="s">
        <v>4311</v>
      </c>
      <c r="B26013" t="s">
        <v>21791</v>
      </c>
      <c r="C26013">
        <v>12732</v>
      </c>
      <c r="D26013" s="93" t="s">
        <v>23364</v>
      </c>
      <c r="E26013" s="93" t="s">
        <v>14</v>
      </c>
    </row>
    <row r="26014" spans="1:5" x14ac:dyDescent="0.25">
      <c r="A26014" s="93" t="s">
        <v>4311</v>
      </c>
      <c r="B26014" t="s">
        <v>21791</v>
      </c>
      <c r="C26014">
        <v>38383</v>
      </c>
      <c r="D26014" s="93" t="s">
        <v>24173</v>
      </c>
      <c r="E26014" s="93" t="s">
        <v>14</v>
      </c>
    </row>
    <row r="26015" spans="1:5" x14ac:dyDescent="0.25">
      <c r="A26015" s="93" t="s">
        <v>4311</v>
      </c>
      <c r="B26015" t="s">
        <v>21791</v>
      </c>
      <c r="C26015">
        <v>39897</v>
      </c>
      <c r="D26015" s="93" t="s">
        <v>23404</v>
      </c>
      <c r="E26015" s="93" t="s">
        <v>14</v>
      </c>
    </row>
    <row r="26016" spans="1:5" x14ac:dyDescent="0.25">
      <c r="A26016" s="93" t="s">
        <v>4311</v>
      </c>
      <c r="B26016" t="s">
        <v>21783</v>
      </c>
      <c r="C26016">
        <v>88248</v>
      </c>
      <c r="D26016" s="93" t="s">
        <v>22448</v>
      </c>
      <c r="E26016" s="93" t="s">
        <v>14</v>
      </c>
    </row>
    <row r="26017" spans="1:5" x14ac:dyDescent="0.25">
      <c r="A26017" s="93" t="s">
        <v>4311</v>
      </c>
      <c r="B26017" t="s">
        <v>21783</v>
      </c>
      <c r="C26017">
        <v>88267</v>
      </c>
      <c r="D26017" s="93" t="s">
        <v>22448</v>
      </c>
      <c r="E26017" s="93" t="s">
        <v>14</v>
      </c>
    </row>
    <row r="26018" spans="1:5" x14ac:dyDescent="0.25">
      <c r="A26018" s="93" t="s">
        <v>4312</v>
      </c>
      <c r="D26018" s="93" t="s">
        <v>14</v>
      </c>
      <c r="E26018" s="93" t="s">
        <v>34120</v>
      </c>
    </row>
    <row r="26019" spans="1:5" x14ac:dyDescent="0.25">
      <c r="A26019" s="93" t="s">
        <v>4312</v>
      </c>
      <c r="B26019" t="s">
        <v>21791</v>
      </c>
      <c r="C26019">
        <v>12725</v>
      </c>
      <c r="D26019" s="93" t="s">
        <v>22196</v>
      </c>
      <c r="E26019" s="93" t="s">
        <v>14</v>
      </c>
    </row>
    <row r="26020" spans="1:5" x14ac:dyDescent="0.25">
      <c r="A26020" s="93" t="s">
        <v>4312</v>
      </c>
      <c r="B26020" t="s">
        <v>21791</v>
      </c>
      <c r="C26020">
        <v>12732</v>
      </c>
      <c r="D26020" s="93" t="s">
        <v>23266</v>
      </c>
      <c r="E26020" s="93" t="s">
        <v>14</v>
      </c>
    </row>
    <row r="26021" spans="1:5" x14ac:dyDescent="0.25">
      <c r="A26021" s="93" t="s">
        <v>4312</v>
      </c>
      <c r="B26021" t="s">
        <v>21791</v>
      </c>
      <c r="C26021">
        <v>38383</v>
      </c>
      <c r="D26021" s="93" t="s">
        <v>26519</v>
      </c>
      <c r="E26021" s="93" t="s">
        <v>14</v>
      </c>
    </row>
    <row r="26022" spans="1:5" x14ac:dyDescent="0.25">
      <c r="A26022" s="93" t="s">
        <v>4312</v>
      </c>
      <c r="B26022" t="s">
        <v>21791</v>
      </c>
      <c r="C26022">
        <v>39897</v>
      </c>
      <c r="D26022" s="93" t="s">
        <v>22511</v>
      </c>
      <c r="E26022" s="93" t="s">
        <v>14</v>
      </c>
    </row>
    <row r="26023" spans="1:5" x14ac:dyDescent="0.25">
      <c r="A26023" s="93" t="s">
        <v>4312</v>
      </c>
      <c r="B26023" t="s">
        <v>21783</v>
      </c>
      <c r="C26023">
        <v>88248</v>
      </c>
      <c r="D26023" s="93" t="s">
        <v>26180</v>
      </c>
      <c r="E26023" s="93" t="s">
        <v>14</v>
      </c>
    </row>
    <row r="26024" spans="1:5" x14ac:dyDescent="0.25">
      <c r="A26024" s="93" t="s">
        <v>4312</v>
      </c>
      <c r="B26024" t="s">
        <v>21783</v>
      </c>
      <c r="C26024">
        <v>88267</v>
      </c>
      <c r="D26024" s="93" t="s">
        <v>26180</v>
      </c>
      <c r="E26024" s="93" t="s">
        <v>14</v>
      </c>
    </row>
    <row r="26025" spans="1:5" x14ac:dyDescent="0.25">
      <c r="A26025" s="93" t="s">
        <v>4313</v>
      </c>
      <c r="D26025" s="93" t="s">
        <v>14</v>
      </c>
      <c r="E26025" s="93" t="s">
        <v>34121</v>
      </c>
    </row>
    <row r="26026" spans="1:5" x14ac:dyDescent="0.25">
      <c r="A26026" s="93" t="s">
        <v>4313</v>
      </c>
      <c r="B26026" t="s">
        <v>21791</v>
      </c>
      <c r="C26026">
        <v>12726</v>
      </c>
      <c r="D26026" s="93" t="s">
        <v>22196</v>
      </c>
      <c r="E26026" s="93" t="s">
        <v>14</v>
      </c>
    </row>
    <row r="26027" spans="1:5" x14ac:dyDescent="0.25">
      <c r="A26027" s="93" t="s">
        <v>4313</v>
      </c>
      <c r="B26027" t="s">
        <v>21791</v>
      </c>
      <c r="C26027">
        <v>12732</v>
      </c>
      <c r="D26027" s="93" t="s">
        <v>25024</v>
      </c>
      <c r="E26027" s="93" t="s">
        <v>14</v>
      </c>
    </row>
    <row r="26028" spans="1:5" x14ac:dyDescent="0.25">
      <c r="A26028" s="93" t="s">
        <v>4313</v>
      </c>
      <c r="B26028" t="s">
        <v>21791</v>
      </c>
      <c r="C26028">
        <v>38383</v>
      </c>
      <c r="D26028" s="93" t="s">
        <v>27601</v>
      </c>
      <c r="E26028" s="93" t="s">
        <v>14</v>
      </c>
    </row>
    <row r="26029" spans="1:5" x14ac:dyDescent="0.25">
      <c r="A26029" s="93" t="s">
        <v>4313</v>
      </c>
      <c r="B26029" t="s">
        <v>21791</v>
      </c>
      <c r="C26029">
        <v>39897</v>
      </c>
      <c r="D26029" s="93" t="s">
        <v>26215</v>
      </c>
      <c r="E26029" s="93" t="s">
        <v>14</v>
      </c>
    </row>
    <row r="26030" spans="1:5" x14ac:dyDescent="0.25">
      <c r="A26030" s="93" t="s">
        <v>4313</v>
      </c>
      <c r="B26030" t="s">
        <v>21783</v>
      </c>
      <c r="C26030">
        <v>88248</v>
      </c>
      <c r="D26030" s="93" t="s">
        <v>22294</v>
      </c>
      <c r="E26030" s="93" t="s">
        <v>14</v>
      </c>
    </row>
    <row r="26031" spans="1:5" x14ac:dyDescent="0.25">
      <c r="A26031" s="93" t="s">
        <v>4313</v>
      </c>
      <c r="B26031" t="s">
        <v>21783</v>
      </c>
      <c r="C26031">
        <v>88267</v>
      </c>
      <c r="D26031" s="93" t="s">
        <v>22294</v>
      </c>
      <c r="E26031" s="93" t="s">
        <v>14</v>
      </c>
    </row>
    <row r="26032" spans="1:5" x14ac:dyDescent="0.25">
      <c r="A26032" s="93" t="s">
        <v>4314</v>
      </c>
      <c r="D26032" s="93" t="s">
        <v>14</v>
      </c>
      <c r="E26032" s="93" t="s">
        <v>34122</v>
      </c>
    </row>
    <row r="26033" spans="1:5" x14ac:dyDescent="0.25">
      <c r="A26033" s="93" t="s">
        <v>4314</v>
      </c>
      <c r="B26033" t="s">
        <v>21791</v>
      </c>
      <c r="C26033">
        <v>12727</v>
      </c>
      <c r="D26033" s="93" t="s">
        <v>22196</v>
      </c>
      <c r="E26033" s="93" t="s">
        <v>14</v>
      </c>
    </row>
    <row r="26034" spans="1:5" x14ac:dyDescent="0.25">
      <c r="A26034" s="93" t="s">
        <v>4314</v>
      </c>
      <c r="B26034" t="s">
        <v>21791</v>
      </c>
      <c r="C26034">
        <v>12732</v>
      </c>
      <c r="D26034" s="93" t="s">
        <v>22334</v>
      </c>
      <c r="E26034" s="93" t="s">
        <v>14</v>
      </c>
    </row>
    <row r="26035" spans="1:5" x14ac:dyDescent="0.25">
      <c r="A26035" s="93" t="s">
        <v>4314</v>
      </c>
      <c r="B26035" t="s">
        <v>21791</v>
      </c>
      <c r="C26035">
        <v>38383</v>
      </c>
      <c r="D26035" s="93" t="s">
        <v>22857</v>
      </c>
      <c r="E26035" s="93" t="s">
        <v>14</v>
      </c>
    </row>
    <row r="26036" spans="1:5" x14ac:dyDescent="0.25">
      <c r="A26036" s="93" t="s">
        <v>4314</v>
      </c>
      <c r="B26036" t="s">
        <v>21791</v>
      </c>
      <c r="C26036">
        <v>39897</v>
      </c>
      <c r="D26036" s="93" t="s">
        <v>24964</v>
      </c>
      <c r="E26036" s="93" t="s">
        <v>14</v>
      </c>
    </row>
    <row r="26037" spans="1:5" x14ac:dyDescent="0.25">
      <c r="A26037" s="93" t="s">
        <v>4314</v>
      </c>
      <c r="B26037" t="s">
        <v>21783</v>
      </c>
      <c r="C26037">
        <v>88248</v>
      </c>
      <c r="D26037" s="93" t="s">
        <v>27605</v>
      </c>
      <c r="E26037" s="93" t="s">
        <v>14</v>
      </c>
    </row>
    <row r="26038" spans="1:5" x14ac:dyDescent="0.25">
      <c r="A26038" s="93" t="s">
        <v>4314</v>
      </c>
      <c r="B26038" t="s">
        <v>21783</v>
      </c>
      <c r="C26038">
        <v>88267</v>
      </c>
      <c r="D26038" s="93" t="s">
        <v>27605</v>
      </c>
      <c r="E26038" s="93" t="s">
        <v>14</v>
      </c>
    </row>
    <row r="26039" spans="1:5" x14ac:dyDescent="0.25">
      <c r="A26039" s="93" t="s">
        <v>4315</v>
      </c>
      <c r="D26039" s="93" t="s">
        <v>14</v>
      </c>
      <c r="E26039" s="93" t="s">
        <v>34123</v>
      </c>
    </row>
    <row r="26040" spans="1:5" x14ac:dyDescent="0.25">
      <c r="A26040" s="93" t="s">
        <v>4315</v>
      </c>
      <c r="B26040" t="s">
        <v>21791</v>
      </c>
      <c r="C26040">
        <v>12728</v>
      </c>
      <c r="D26040" s="93" t="s">
        <v>22196</v>
      </c>
      <c r="E26040" s="93" t="s">
        <v>14</v>
      </c>
    </row>
    <row r="26041" spans="1:5" x14ac:dyDescent="0.25">
      <c r="A26041" s="93" t="s">
        <v>4315</v>
      </c>
      <c r="B26041" t="s">
        <v>21791</v>
      </c>
      <c r="C26041">
        <v>12732</v>
      </c>
      <c r="D26041" s="93" t="s">
        <v>22848</v>
      </c>
      <c r="E26041" s="93" t="s">
        <v>14</v>
      </c>
    </row>
    <row r="26042" spans="1:5" x14ac:dyDescent="0.25">
      <c r="A26042" s="93" t="s">
        <v>4315</v>
      </c>
      <c r="B26042" t="s">
        <v>21791</v>
      </c>
      <c r="C26042">
        <v>38383</v>
      </c>
      <c r="D26042" s="93" t="s">
        <v>22240</v>
      </c>
      <c r="E26042" s="93" t="s">
        <v>14</v>
      </c>
    </row>
    <row r="26043" spans="1:5" x14ac:dyDescent="0.25">
      <c r="A26043" s="93" t="s">
        <v>4315</v>
      </c>
      <c r="B26043" t="s">
        <v>21791</v>
      </c>
      <c r="C26043">
        <v>39897</v>
      </c>
      <c r="D26043" s="93" t="s">
        <v>23439</v>
      </c>
      <c r="E26043" s="93" t="s">
        <v>14</v>
      </c>
    </row>
    <row r="26044" spans="1:5" x14ac:dyDescent="0.25">
      <c r="A26044" s="93" t="s">
        <v>4315</v>
      </c>
      <c r="B26044" t="s">
        <v>21783</v>
      </c>
      <c r="C26044">
        <v>88248</v>
      </c>
      <c r="D26044" s="93" t="s">
        <v>25664</v>
      </c>
      <c r="E26044" s="93" t="s">
        <v>14</v>
      </c>
    </row>
    <row r="26045" spans="1:5" x14ac:dyDescent="0.25">
      <c r="A26045" s="93" t="s">
        <v>4315</v>
      </c>
      <c r="B26045" t="s">
        <v>21783</v>
      </c>
      <c r="C26045">
        <v>88267</v>
      </c>
      <c r="D26045" s="93" t="s">
        <v>25664</v>
      </c>
      <c r="E26045" s="93" t="s">
        <v>14</v>
      </c>
    </row>
    <row r="26046" spans="1:5" x14ac:dyDescent="0.25">
      <c r="A26046" s="93" t="s">
        <v>4316</v>
      </c>
      <c r="D26046" s="93" t="s">
        <v>14</v>
      </c>
      <c r="E26046" s="93" t="s">
        <v>34124</v>
      </c>
    </row>
    <row r="26047" spans="1:5" x14ac:dyDescent="0.25">
      <c r="A26047" s="93" t="s">
        <v>4316</v>
      </c>
      <c r="B26047" t="s">
        <v>21791</v>
      </c>
      <c r="C26047">
        <v>12729</v>
      </c>
      <c r="D26047" s="93" t="s">
        <v>22196</v>
      </c>
      <c r="E26047" s="93" t="s">
        <v>14</v>
      </c>
    </row>
    <row r="26048" spans="1:5" x14ac:dyDescent="0.25">
      <c r="A26048" s="93" t="s">
        <v>4316</v>
      </c>
      <c r="B26048" t="s">
        <v>21791</v>
      </c>
      <c r="C26048">
        <v>12732</v>
      </c>
      <c r="D26048" s="93" t="s">
        <v>23242</v>
      </c>
      <c r="E26048" s="93" t="s">
        <v>14</v>
      </c>
    </row>
    <row r="26049" spans="1:5" x14ac:dyDescent="0.25">
      <c r="A26049" s="93" t="s">
        <v>4316</v>
      </c>
      <c r="B26049" t="s">
        <v>21791</v>
      </c>
      <c r="C26049">
        <v>38383</v>
      </c>
      <c r="D26049" s="93" t="s">
        <v>27603</v>
      </c>
      <c r="E26049" s="93" t="s">
        <v>14</v>
      </c>
    </row>
    <row r="26050" spans="1:5" x14ac:dyDescent="0.25">
      <c r="A26050" s="93" t="s">
        <v>4316</v>
      </c>
      <c r="B26050" t="s">
        <v>21791</v>
      </c>
      <c r="C26050">
        <v>39897</v>
      </c>
      <c r="D26050" s="93" t="s">
        <v>22363</v>
      </c>
      <c r="E26050" s="93" t="s">
        <v>14</v>
      </c>
    </row>
    <row r="26051" spans="1:5" x14ac:dyDescent="0.25">
      <c r="A26051" s="93" t="s">
        <v>4316</v>
      </c>
      <c r="B26051" t="s">
        <v>21783</v>
      </c>
      <c r="C26051">
        <v>88248</v>
      </c>
      <c r="D26051" s="93" t="s">
        <v>23626</v>
      </c>
      <c r="E26051" s="93" t="s">
        <v>14</v>
      </c>
    </row>
    <row r="26052" spans="1:5" x14ac:dyDescent="0.25">
      <c r="A26052" s="93" t="s">
        <v>4316</v>
      </c>
      <c r="B26052" t="s">
        <v>21783</v>
      </c>
      <c r="C26052">
        <v>88267</v>
      </c>
      <c r="D26052" s="93" t="s">
        <v>23626</v>
      </c>
      <c r="E26052" s="93" t="s">
        <v>14</v>
      </c>
    </row>
    <row r="26053" spans="1:5" x14ac:dyDescent="0.25">
      <c r="A26053" s="93" t="s">
        <v>4317</v>
      </c>
      <c r="D26053" s="93" t="s">
        <v>14</v>
      </c>
      <c r="E26053" s="93" t="s">
        <v>34125</v>
      </c>
    </row>
    <row r="26054" spans="1:5" x14ac:dyDescent="0.25">
      <c r="A26054" s="93" t="s">
        <v>4317</v>
      </c>
      <c r="B26054" t="s">
        <v>21791</v>
      </c>
      <c r="C26054">
        <v>12732</v>
      </c>
      <c r="D26054" s="93" t="s">
        <v>23488</v>
      </c>
      <c r="E26054" s="93" t="s">
        <v>14</v>
      </c>
    </row>
    <row r="26055" spans="1:5" x14ac:dyDescent="0.25">
      <c r="A26055" s="93" t="s">
        <v>4317</v>
      </c>
      <c r="B26055" t="s">
        <v>21791</v>
      </c>
      <c r="C26055">
        <v>12734</v>
      </c>
      <c r="D26055" s="93" t="s">
        <v>22196</v>
      </c>
      <c r="E26055" s="93" t="s">
        <v>14</v>
      </c>
    </row>
    <row r="26056" spans="1:5" x14ac:dyDescent="0.25">
      <c r="A26056" s="93" t="s">
        <v>4317</v>
      </c>
      <c r="B26056" t="s">
        <v>21791</v>
      </c>
      <c r="C26056">
        <v>38383</v>
      </c>
      <c r="D26056" s="93" t="s">
        <v>22448</v>
      </c>
      <c r="E26056" s="93" t="s">
        <v>14</v>
      </c>
    </row>
    <row r="26057" spans="1:5" x14ac:dyDescent="0.25">
      <c r="A26057" s="93" t="s">
        <v>4317</v>
      </c>
      <c r="B26057" t="s">
        <v>21791</v>
      </c>
      <c r="C26057">
        <v>39897</v>
      </c>
      <c r="D26057" s="93" t="s">
        <v>22350</v>
      </c>
      <c r="E26057" s="93" t="s">
        <v>14</v>
      </c>
    </row>
    <row r="26058" spans="1:5" x14ac:dyDescent="0.25">
      <c r="A26058" s="93" t="s">
        <v>4317</v>
      </c>
      <c r="B26058" t="s">
        <v>21783</v>
      </c>
      <c r="C26058">
        <v>88248</v>
      </c>
      <c r="D26058" s="93" t="s">
        <v>22141</v>
      </c>
      <c r="E26058" s="93" t="s">
        <v>14</v>
      </c>
    </row>
    <row r="26059" spans="1:5" x14ac:dyDescent="0.25">
      <c r="A26059" s="93" t="s">
        <v>4317</v>
      </c>
      <c r="B26059" t="s">
        <v>21783</v>
      </c>
      <c r="C26059">
        <v>88267</v>
      </c>
      <c r="D26059" s="93" t="s">
        <v>22141</v>
      </c>
      <c r="E26059" s="93" t="s">
        <v>14</v>
      </c>
    </row>
    <row r="26060" spans="1:5" x14ac:dyDescent="0.25">
      <c r="A26060" s="93" t="s">
        <v>4318</v>
      </c>
      <c r="D26060" s="93" t="s">
        <v>14</v>
      </c>
      <c r="E26060" s="93" t="s">
        <v>34126</v>
      </c>
    </row>
    <row r="26061" spans="1:5" x14ac:dyDescent="0.25">
      <c r="A26061" s="93" t="s">
        <v>4318</v>
      </c>
      <c r="B26061" t="s">
        <v>21791</v>
      </c>
      <c r="C26061">
        <v>12732</v>
      </c>
      <c r="D26061" s="93" t="s">
        <v>25350</v>
      </c>
      <c r="E26061" s="93" t="s">
        <v>14</v>
      </c>
    </row>
    <row r="26062" spans="1:5" x14ac:dyDescent="0.25">
      <c r="A26062" s="93" t="s">
        <v>4318</v>
      </c>
      <c r="B26062" t="s">
        <v>21791</v>
      </c>
      <c r="C26062">
        <v>12735</v>
      </c>
      <c r="D26062" s="93" t="s">
        <v>22196</v>
      </c>
      <c r="E26062" s="93" t="s">
        <v>14</v>
      </c>
    </row>
    <row r="26063" spans="1:5" x14ac:dyDescent="0.25">
      <c r="A26063" s="93" t="s">
        <v>4318</v>
      </c>
      <c r="B26063" t="s">
        <v>21791</v>
      </c>
      <c r="C26063">
        <v>38383</v>
      </c>
      <c r="D26063" s="93" t="s">
        <v>26180</v>
      </c>
      <c r="E26063" s="93" t="s">
        <v>14</v>
      </c>
    </row>
    <row r="26064" spans="1:5" x14ac:dyDescent="0.25">
      <c r="A26064" s="93" t="s">
        <v>4318</v>
      </c>
      <c r="B26064" t="s">
        <v>21791</v>
      </c>
      <c r="C26064">
        <v>39897</v>
      </c>
      <c r="D26064" s="93" t="s">
        <v>23433</v>
      </c>
      <c r="E26064" s="93" t="s">
        <v>14</v>
      </c>
    </row>
    <row r="26065" spans="1:5" x14ac:dyDescent="0.25">
      <c r="A26065" s="93" t="s">
        <v>4318</v>
      </c>
      <c r="B26065" t="s">
        <v>21783</v>
      </c>
      <c r="C26065">
        <v>88248</v>
      </c>
      <c r="D26065" s="93" t="s">
        <v>23366</v>
      </c>
      <c r="E26065" s="93" t="s">
        <v>14</v>
      </c>
    </row>
    <row r="26066" spans="1:5" x14ac:dyDescent="0.25">
      <c r="A26066" s="93" t="s">
        <v>4318</v>
      </c>
      <c r="B26066" t="s">
        <v>21783</v>
      </c>
      <c r="C26066">
        <v>88267</v>
      </c>
      <c r="D26066" s="93" t="s">
        <v>23366</v>
      </c>
      <c r="E26066" s="93" t="s">
        <v>14</v>
      </c>
    </row>
    <row r="26067" spans="1:5" x14ac:dyDescent="0.25">
      <c r="A26067" s="93" t="s">
        <v>4319</v>
      </c>
      <c r="D26067" s="93" t="s">
        <v>14</v>
      </c>
      <c r="E26067" s="93" t="s">
        <v>34127</v>
      </c>
    </row>
    <row r="26068" spans="1:5" x14ac:dyDescent="0.25">
      <c r="A26068" s="93" t="s">
        <v>4319</v>
      </c>
      <c r="B26068" t="s">
        <v>21791</v>
      </c>
      <c r="C26068">
        <v>12732</v>
      </c>
      <c r="D26068" s="93" t="s">
        <v>26727</v>
      </c>
      <c r="E26068" s="93" t="s">
        <v>14</v>
      </c>
    </row>
    <row r="26069" spans="1:5" x14ac:dyDescent="0.25">
      <c r="A26069" s="93" t="s">
        <v>4319</v>
      </c>
      <c r="B26069" t="s">
        <v>21791</v>
      </c>
      <c r="C26069">
        <v>12736</v>
      </c>
      <c r="D26069" s="93" t="s">
        <v>22196</v>
      </c>
      <c r="E26069" s="93" t="s">
        <v>14</v>
      </c>
    </row>
    <row r="26070" spans="1:5" x14ac:dyDescent="0.25">
      <c r="A26070" s="93" t="s">
        <v>4319</v>
      </c>
      <c r="B26070" t="s">
        <v>21791</v>
      </c>
      <c r="C26070">
        <v>38383</v>
      </c>
      <c r="D26070" s="93" t="s">
        <v>22294</v>
      </c>
      <c r="E26070" s="93" t="s">
        <v>14</v>
      </c>
    </row>
    <row r="26071" spans="1:5" x14ac:dyDescent="0.25">
      <c r="A26071" s="93" t="s">
        <v>4319</v>
      </c>
      <c r="B26071" t="s">
        <v>21791</v>
      </c>
      <c r="C26071">
        <v>39897</v>
      </c>
      <c r="D26071" s="93" t="s">
        <v>25727</v>
      </c>
      <c r="E26071" s="93" t="s">
        <v>14</v>
      </c>
    </row>
    <row r="26072" spans="1:5" x14ac:dyDescent="0.25">
      <c r="A26072" s="93" t="s">
        <v>4319</v>
      </c>
      <c r="B26072" t="s">
        <v>21783</v>
      </c>
      <c r="C26072">
        <v>88248</v>
      </c>
      <c r="D26072" s="93" t="s">
        <v>27606</v>
      </c>
      <c r="E26072" s="93" t="s">
        <v>14</v>
      </c>
    </row>
    <row r="26073" spans="1:5" x14ac:dyDescent="0.25">
      <c r="A26073" s="93" t="s">
        <v>4319</v>
      </c>
      <c r="B26073" t="s">
        <v>21783</v>
      </c>
      <c r="C26073">
        <v>88267</v>
      </c>
      <c r="D26073" s="93" t="s">
        <v>27606</v>
      </c>
      <c r="E26073" s="93" t="s">
        <v>14</v>
      </c>
    </row>
    <row r="26074" spans="1:5" x14ac:dyDescent="0.25">
      <c r="A26074" s="93" t="s">
        <v>4320</v>
      </c>
      <c r="D26074" s="93" t="s">
        <v>14</v>
      </c>
      <c r="E26074" s="93" t="s">
        <v>34128</v>
      </c>
    </row>
    <row r="26075" spans="1:5" x14ac:dyDescent="0.25">
      <c r="A26075" s="93" t="s">
        <v>4320</v>
      </c>
      <c r="B26075" t="s">
        <v>21791</v>
      </c>
      <c r="C26075">
        <v>12732</v>
      </c>
      <c r="D26075" s="93" t="s">
        <v>22964</v>
      </c>
      <c r="E26075" s="93" t="s">
        <v>14</v>
      </c>
    </row>
    <row r="26076" spans="1:5" x14ac:dyDescent="0.25">
      <c r="A26076" s="93" t="s">
        <v>4320</v>
      </c>
      <c r="B26076" t="s">
        <v>21791</v>
      </c>
      <c r="C26076">
        <v>12737</v>
      </c>
      <c r="D26076" s="93" t="s">
        <v>22196</v>
      </c>
      <c r="E26076" s="93" t="s">
        <v>14</v>
      </c>
    </row>
    <row r="26077" spans="1:5" x14ac:dyDescent="0.25">
      <c r="A26077" s="93" t="s">
        <v>4320</v>
      </c>
      <c r="B26077" t="s">
        <v>21791</v>
      </c>
      <c r="C26077">
        <v>38383</v>
      </c>
      <c r="D26077" s="93" t="s">
        <v>27607</v>
      </c>
      <c r="E26077" s="93" t="s">
        <v>14</v>
      </c>
    </row>
    <row r="26078" spans="1:5" x14ac:dyDescent="0.25">
      <c r="A26078" s="93" t="s">
        <v>4320</v>
      </c>
      <c r="B26078" t="s">
        <v>21791</v>
      </c>
      <c r="C26078">
        <v>39897</v>
      </c>
      <c r="D26078" s="93" t="s">
        <v>22963</v>
      </c>
      <c r="E26078" s="93" t="s">
        <v>14</v>
      </c>
    </row>
    <row r="26079" spans="1:5" x14ac:dyDescent="0.25">
      <c r="A26079" s="93" t="s">
        <v>4320</v>
      </c>
      <c r="B26079" t="s">
        <v>21783</v>
      </c>
      <c r="C26079">
        <v>88248</v>
      </c>
      <c r="D26079" s="93" t="s">
        <v>23643</v>
      </c>
      <c r="E26079" s="93" t="s">
        <v>14</v>
      </c>
    </row>
    <row r="26080" spans="1:5" x14ac:dyDescent="0.25">
      <c r="A26080" s="93" t="s">
        <v>4320</v>
      </c>
      <c r="B26080" t="s">
        <v>21783</v>
      </c>
      <c r="C26080">
        <v>88267</v>
      </c>
      <c r="D26080" s="93" t="s">
        <v>23643</v>
      </c>
      <c r="E26080" s="93" t="s">
        <v>14</v>
      </c>
    </row>
    <row r="26081" spans="1:5" x14ac:dyDescent="0.25">
      <c r="A26081" s="93" t="s">
        <v>4321</v>
      </c>
      <c r="D26081" s="93" t="s">
        <v>14</v>
      </c>
      <c r="E26081" s="93" t="s">
        <v>34129</v>
      </c>
    </row>
    <row r="26082" spans="1:5" x14ac:dyDescent="0.25">
      <c r="A26082" s="93" t="s">
        <v>4321</v>
      </c>
      <c r="B26082" t="s">
        <v>21791</v>
      </c>
      <c r="C26082">
        <v>12732</v>
      </c>
      <c r="D26082" s="93" t="s">
        <v>23867</v>
      </c>
      <c r="E26082" s="93" t="s">
        <v>14</v>
      </c>
    </row>
    <row r="26083" spans="1:5" x14ac:dyDescent="0.25">
      <c r="A26083" s="93" t="s">
        <v>4321</v>
      </c>
      <c r="B26083" t="s">
        <v>21791</v>
      </c>
      <c r="C26083">
        <v>12738</v>
      </c>
      <c r="D26083" s="93" t="s">
        <v>22196</v>
      </c>
      <c r="E26083" s="93" t="s">
        <v>14</v>
      </c>
    </row>
    <row r="26084" spans="1:5" x14ac:dyDescent="0.25">
      <c r="A26084" s="93" t="s">
        <v>4321</v>
      </c>
      <c r="B26084" t="s">
        <v>21791</v>
      </c>
      <c r="C26084">
        <v>38383</v>
      </c>
      <c r="D26084" s="93" t="s">
        <v>24858</v>
      </c>
      <c r="E26084" s="93" t="s">
        <v>14</v>
      </c>
    </row>
    <row r="26085" spans="1:5" x14ac:dyDescent="0.25">
      <c r="A26085" s="93" t="s">
        <v>4321</v>
      </c>
      <c r="B26085" t="s">
        <v>21791</v>
      </c>
      <c r="C26085">
        <v>39897</v>
      </c>
      <c r="D26085" s="93" t="s">
        <v>25733</v>
      </c>
      <c r="E26085" s="93" t="s">
        <v>14</v>
      </c>
    </row>
    <row r="26086" spans="1:5" x14ac:dyDescent="0.25">
      <c r="A26086" s="93" t="s">
        <v>4321</v>
      </c>
      <c r="B26086" t="s">
        <v>21783</v>
      </c>
      <c r="C26086">
        <v>88248</v>
      </c>
      <c r="D26086" s="93" t="s">
        <v>23464</v>
      </c>
      <c r="E26086" s="93" t="s">
        <v>14</v>
      </c>
    </row>
    <row r="26087" spans="1:5" x14ac:dyDescent="0.25">
      <c r="A26087" s="93" t="s">
        <v>4321</v>
      </c>
      <c r="B26087" t="s">
        <v>21783</v>
      </c>
      <c r="C26087">
        <v>88267</v>
      </c>
      <c r="D26087" s="93" t="s">
        <v>23464</v>
      </c>
      <c r="E26087" s="93" t="s">
        <v>14</v>
      </c>
    </row>
    <row r="26088" spans="1:5" x14ac:dyDescent="0.25">
      <c r="A26088" s="93" t="s">
        <v>4322</v>
      </c>
      <c r="D26088" s="93" t="s">
        <v>14</v>
      </c>
      <c r="E26088" s="93" t="s">
        <v>34130</v>
      </c>
    </row>
    <row r="26089" spans="1:5" x14ac:dyDescent="0.25">
      <c r="A26089" s="93" t="s">
        <v>4322</v>
      </c>
      <c r="B26089" t="s">
        <v>21791</v>
      </c>
      <c r="C26089">
        <v>12732</v>
      </c>
      <c r="D26089" s="93" t="s">
        <v>23440</v>
      </c>
      <c r="E26089" s="93" t="s">
        <v>14</v>
      </c>
    </row>
    <row r="26090" spans="1:5" x14ac:dyDescent="0.25">
      <c r="A26090" s="93" t="s">
        <v>4322</v>
      </c>
      <c r="B26090" t="s">
        <v>21791</v>
      </c>
      <c r="C26090">
        <v>12739</v>
      </c>
      <c r="D26090" s="93" t="s">
        <v>22196</v>
      </c>
      <c r="E26090" s="93" t="s">
        <v>14</v>
      </c>
    </row>
    <row r="26091" spans="1:5" x14ac:dyDescent="0.25">
      <c r="A26091" s="93" t="s">
        <v>4322</v>
      </c>
      <c r="B26091" t="s">
        <v>21791</v>
      </c>
      <c r="C26091">
        <v>38383</v>
      </c>
      <c r="D26091" s="93" t="s">
        <v>23626</v>
      </c>
      <c r="E26091" s="93" t="s">
        <v>14</v>
      </c>
    </row>
    <row r="26092" spans="1:5" x14ac:dyDescent="0.25">
      <c r="A26092" s="93" t="s">
        <v>4322</v>
      </c>
      <c r="B26092" t="s">
        <v>21791</v>
      </c>
      <c r="C26092">
        <v>39897</v>
      </c>
      <c r="D26092" s="93" t="s">
        <v>27608</v>
      </c>
      <c r="E26092" s="93" t="s">
        <v>14</v>
      </c>
    </row>
    <row r="26093" spans="1:5" x14ac:dyDescent="0.25">
      <c r="A26093" s="93" t="s">
        <v>4322</v>
      </c>
      <c r="B26093" t="s">
        <v>21783</v>
      </c>
      <c r="C26093">
        <v>88248</v>
      </c>
      <c r="D26093" s="93" t="s">
        <v>27609</v>
      </c>
      <c r="E26093" s="93" t="s">
        <v>14</v>
      </c>
    </row>
    <row r="26094" spans="1:5" x14ac:dyDescent="0.25">
      <c r="A26094" s="93" t="s">
        <v>4322</v>
      </c>
      <c r="B26094" t="s">
        <v>21783</v>
      </c>
      <c r="C26094">
        <v>88267</v>
      </c>
      <c r="D26094" s="93" t="s">
        <v>27609</v>
      </c>
      <c r="E26094" s="93" t="s">
        <v>14</v>
      </c>
    </row>
    <row r="26095" spans="1:5" x14ac:dyDescent="0.25">
      <c r="A26095" s="93" t="s">
        <v>4323</v>
      </c>
      <c r="D26095" s="93" t="s">
        <v>14</v>
      </c>
      <c r="E26095" s="93" t="s">
        <v>34131</v>
      </c>
    </row>
    <row r="26096" spans="1:5" x14ac:dyDescent="0.25">
      <c r="A26096" s="93" t="s">
        <v>4323</v>
      </c>
      <c r="B26096" t="s">
        <v>21791</v>
      </c>
      <c r="C26096">
        <v>12714</v>
      </c>
      <c r="D26096" s="93" t="s">
        <v>22196</v>
      </c>
      <c r="E26096" s="93" t="s">
        <v>14</v>
      </c>
    </row>
    <row r="26097" spans="1:5" x14ac:dyDescent="0.25">
      <c r="A26097" s="93" t="s">
        <v>4323</v>
      </c>
      <c r="B26097" t="s">
        <v>21791</v>
      </c>
      <c r="C26097">
        <v>12732</v>
      </c>
      <c r="D26097" s="93" t="s">
        <v>25725</v>
      </c>
      <c r="E26097" s="93" t="s">
        <v>14</v>
      </c>
    </row>
    <row r="26098" spans="1:5" x14ac:dyDescent="0.25">
      <c r="A26098" s="93" t="s">
        <v>4323</v>
      </c>
      <c r="B26098" t="s">
        <v>21791</v>
      </c>
      <c r="C26098">
        <v>38383</v>
      </c>
      <c r="D26098" s="93" t="s">
        <v>22432</v>
      </c>
      <c r="E26098" s="93" t="s">
        <v>14</v>
      </c>
    </row>
    <row r="26099" spans="1:5" x14ac:dyDescent="0.25">
      <c r="A26099" s="93" t="s">
        <v>4323</v>
      </c>
      <c r="B26099" t="s">
        <v>21791</v>
      </c>
      <c r="C26099">
        <v>39897</v>
      </c>
      <c r="D26099" s="93" t="s">
        <v>23953</v>
      </c>
      <c r="E26099" s="93" t="s">
        <v>14</v>
      </c>
    </row>
    <row r="26100" spans="1:5" x14ac:dyDescent="0.25">
      <c r="A26100" s="93" t="s">
        <v>4323</v>
      </c>
      <c r="B26100" t="s">
        <v>21783</v>
      </c>
      <c r="C26100">
        <v>88248</v>
      </c>
      <c r="D26100" s="93" t="s">
        <v>26562</v>
      </c>
      <c r="E26100" s="93" t="s">
        <v>14</v>
      </c>
    </row>
    <row r="26101" spans="1:5" x14ac:dyDescent="0.25">
      <c r="A26101" s="93" t="s">
        <v>4323</v>
      </c>
      <c r="B26101" t="s">
        <v>21783</v>
      </c>
      <c r="C26101">
        <v>88267</v>
      </c>
      <c r="D26101" s="93" t="s">
        <v>26562</v>
      </c>
      <c r="E26101" s="93" t="s">
        <v>14</v>
      </c>
    </row>
    <row r="26102" spans="1:5" x14ac:dyDescent="0.25">
      <c r="A26102" s="93" t="s">
        <v>4324</v>
      </c>
      <c r="D26102" s="93" t="s">
        <v>14</v>
      </c>
      <c r="E26102" s="93" t="s">
        <v>34132</v>
      </c>
    </row>
    <row r="26103" spans="1:5" x14ac:dyDescent="0.25">
      <c r="A26103" s="93" t="s">
        <v>4324</v>
      </c>
      <c r="B26103" t="s">
        <v>21791</v>
      </c>
      <c r="C26103">
        <v>12715</v>
      </c>
      <c r="D26103" s="93" t="s">
        <v>22196</v>
      </c>
      <c r="E26103" s="93" t="s">
        <v>14</v>
      </c>
    </row>
    <row r="26104" spans="1:5" x14ac:dyDescent="0.25">
      <c r="A26104" s="93" t="s">
        <v>4324</v>
      </c>
      <c r="B26104" t="s">
        <v>21791</v>
      </c>
      <c r="C26104">
        <v>12732</v>
      </c>
      <c r="D26104" s="93" t="s">
        <v>23364</v>
      </c>
      <c r="E26104" s="93" t="s">
        <v>14</v>
      </c>
    </row>
    <row r="26105" spans="1:5" x14ac:dyDescent="0.25">
      <c r="A26105" s="93" t="s">
        <v>4324</v>
      </c>
      <c r="B26105" t="s">
        <v>21791</v>
      </c>
      <c r="C26105">
        <v>38383</v>
      </c>
      <c r="D26105" s="93" t="s">
        <v>27038</v>
      </c>
      <c r="E26105" s="93" t="s">
        <v>14</v>
      </c>
    </row>
    <row r="26106" spans="1:5" x14ac:dyDescent="0.25">
      <c r="A26106" s="93" t="s">
        <v>4324</v>
      </c>
      <c r="B26106" t="s">
        <v>21791</v>
      </c>
      <c r="C26106">
        <v>39897</v>
      </c>
      <c r="D26106" s="93" t="s">
        <v>23404</v>
      </c>
      <c r="E26106" s="93" t="s">
        <v>14</v>
      </c>
    </row>
    <row r="26107" spans="1:5" x14ac:dyDescent="0.25">
      <c r="A26107" s="93" t="s">
        <v>4324</v>
      </c>
      <c r="B26107" t="s">
        <v>21783</v>
      </c>
      <c r="C26107">
        <v>88248</v>
      </c>
      <c r="D26107" s="93" t="s">
        <v>22300</v>
      </c>
      <c r="E26107" s="93" t="s">
        <v>14</v>
      </c>
    </row>
    <row r="26108" spans="1:5" x14ac:dyDescent="0.25">
      <c r="A26108" s="93" t="s">
        <v>4324</v>
      </c>
      <c r="B26108" t="s">
        <v>21783</v>
      </c>
      <c r="C26108">
        <v>88267</v>
      </c>
      <c r="D26108" s="93" t="s">
        <v>22300</v>
      </c>
      <c r="E26108" s="93" t="s">
        <v>14</v>
      </c>
    </row>
    <row r="26109" spans="1:5" x14ac:dyDescent="0.25">
      <c r="A26109" s="93" t="s">
        <v>4325</v>
      </c>
      <c r="D26109" s="93" t="s">
        <v>14</v>
      </c>
      <c r="E26109" s="93" t="s">
        <v>34133</v>
      </c>
    </row>
    <row r="26110" spans="1:5" x14ac:dyDescent="0.25">
      <c r="A26110" s="93" t="s">
        <v>4325</v>
      </c>
      <c r="B26110" t="s">
        <v>21791</v>
      </c>
      <c r="C26110">
        <v>12716</v>
      </c>
      <c r="D26110" s="93" t="s">
        <v>22196</v>
      </c>
      <c r="E26110" s="93" t="s">
        <v>14</v>
      </c>
    </row>
    <row r="26111" spans="1:5" x14ac:dyDescent="0.25">
      <c r="A26111" s="93" t="s">
        <v>4325</v>
      </c>
      <c r="B26111" t="s">
        <v>21791</v>
      </c>
      <c r="C26111">
        <v>12732</v>
      </c>
      <c r="D26111" s="93" t="s">
        <v>23266</v>
      </c>
      <c r="E26111" s="93" t="s">
        <v>14</v>
      </c>
    </row>
    <row r="26112" spans="1:5" x14ac:dyDescent="0.25">
      <c r="A26112" s="93" t="s">
        <v>4325</v>
      </c>
      <c r="B26112" t="s">
        <v>21791</v>
      </c>
      <c r="C26112">
        <v>38383</v>
      </c>
      <c r="D26112" s="93" t="s">
        <v>22386</v>
      </c>
      <c r="E26112" s="93" t="s">
        <v>14</v>
      </c>
    </row>
    <row r="26113" spans="1:5" x14ac:dyDescent="0.25">
      <c r="A26113" s="93" t="s">
        <v>4325</v>
      </c>
      <c r="B26113" t="s">
        <v>21791</v>
      </c>
      <c r="C26113">
        <v>39897</v>
      </c>
      <c r="D26113" s="93" t="s">
        <v>22511</v>
      </c>
      <c r="E26113" s="93" t="s">
        <v>14</v>
      </c>
    </row>
    <row r="26114" spans="1:5" x14ac:dyDescent="0.25">
      <c r="A26114" s="93" t="s">
        <v>4325</v>
      </c>
      <c r="B26114" t="s">
        <v>21783</v>
      </c>
      <c r="C26114">
        <v>88248</v>
      </c>
      <c r="D26114" s="93" t="s">
        <v>27610</v>
      </c>
      <c r="E26114" s="93" t="s">
        <v>14</v>
      </c>
    </row>
    <row r="26115" spans="1:5" x14ac:dyDescent="0.25">
      <c r="A26115" s="93" t="s">
        <v>4325</v>
      </c>
      <c r="B26115" t="s">
        <v>21783</v>
      </c>
      <c r="C26115">
        <v>88267</v>
      </c>
      <c r="D26115" s="93" t="s">
        <v>27610</v>
      </c>
      <c r="E26115" s="93" t="s">
        <v>14</v>
      </c>
    </row>
    <row r="26116" spans="1:5" x14ac:dyDescent="0.25">
      <c r="A26116" s="93" t="s">
        <v>4326</v>
      </c>
      <c r="D26116" s="93" t="s">
        <v>14</v>
      </c>
      <c r="E26116" s="93" t="s">
        <v>34134</v>
      </c>
    </row>
    <row r="26117" spans="1:5" x14ac:dyDescent="0.25">
      <c r="A26117" s="93" t="s">
        <v>4326</v>
      </c>
      <c r="B26117" t="s">
        <v>21791</v>
      </c>
      <c r="C26117">
        <v>12723</v>
      </c>
      <c r="D26117" s="93" t="s">
        <v>22196</v>
      </c>
      <c r="E26117" s="93" t="s">
        <v>14</v>
      </c>
    </row>
    <row r="26118" spans="1:5" x14ac:dyDescent="0.25">
      <c r="A26118" s="93" t="s">
        <v>4326</v>
      </c>
      <c r="B26118" t="s">
        <v>21791</v>
      </c>
      <c r="C26118">
        <v>12732</v>
      </c>
      <c r="D26118" s="93" t="s">
        <v>25725</v>
      </c>
      <c r="E26118" s="93" t="s">
        <v>14</v>
      </c>
    </row>
    <row r="26119" spans="1:5" x14ac:dyDescent="0.25">
      <c r="A26119" s="93" t="s">
        <v>4326</v>
      </c>
      <c r="B26119" t="s">
        <v>21791</v>
      </c>
      <c r="C26119">
        <v>38383</v>
      </c>
      <c r="D26119" s="93" t="s">
        <v>27611</v>
      </c>
      <c r="E26119" s="93" t="s">
        <v>14</v>
      </c>
    </row>
    <row r="26120" spans="1:5" x14ac:dyDescent="0.25">
      <c r="A26120" s="93" t="s">
        <v>4326</v>
      </c>
      <c r="B26120" t="s">
        <v>21791</v>
      </c>
      <c r="C26120">
        <v>39897</v>
      </c>
      <c r="D26120" s="93" t="s">
        <v>22567</v>
      </c>
      <c r="E26120" s="93" t="s">
        <v>14</v>
      </c>
    </row>
    <row r="26121" spans="1:5" x14ac:dyDescent="0.25">
      <c r="A26121" s="93" t="s">
        <v>4326</v>
      </c>
      <c r="B26121" t="s">
        <v>21783</v>
      </c>
      <c r="C26121">
        <v>88248</v>
      </c>
      <c r="D26121" s="93" t="s">
        <v>27612</v>
      </c>
      <c r="E26121" s="93" t="s">
        <v>14</v>
      </c>
    </row>
    <row r="26122" spans="1:5" x14ac:dyDescent="0.25">
      <c r="A26122" s="93" t="s">
        <v>4326</v>
      </c>
      <c r="B26122" t="s">
        <v>21783</v>
      </c>
      <c r="C26122">
        <v>88267</v>
      </c>
      <c r="D26122" s="93" t="s">
        <v>27612</v>
      </c>
      <c r="E26122" s="93" t="s">
        <v>14</v>
      </c>
    </row>
    <row r="26123" spans="1:5" x14ac:dyDescent="0.25">
      <c r="A26123" s="93" t="s">
        <v>4327</v>
      </c>
      <c r="D26123" s="93" t="s">
        <v>14</v>
      </c>
      <c r="E26123" s="93" t="s">
        <v>34135</v>
      </c>
    </row>
    <row r="26124" spans="1:5" x14ac:dyDescent="0.25">
      <c r="A26124" s="93" t="s">
        <v>4327</v>
      </c>
      <c r="B26124" t="s">
        <v>21791</v>
      </c>
      <c r="C26124">
        <v>12724</v>
      </c>
      <c r="D26124" s="93" t="s">
        <v>22196</v>
      </c>
      <c r="E26124" s="93" t="s">
        <v>14</v>
      </c>
    </row>
    <row r="26125" spans="1:5" x14ac:dyDescent="0.25">
      <c r="A26125" s="93" t="s">
        <v>4327</v>
      </c>
      <c r="B26125" t="s">
        <v>21791</v>
      </c>
      <c r="C26125">
        <v>12732</v>
      </c>
      <c r="D26125" s="93" t="s">
        <v>23364</v>
      </c>
      <c r="E26125" s="93" t="s">
        <v>14</v>
      </c>
    </row>
    <row r="26126" spans="1:5" x14ac:dyDescent="0.25">
      <c r="A26126" s="93" t="s">
        <v>4327</v>
      </c>
      <c r="B26126" t="s">
        <v>21791</v>
      </c>
      <c r="C26126">
        <v>38383</v>
      </c>
      <c r="D26126" s="93" t="s">
        <v>27038</v>
      </c>
      <c r="E26126" s="93" t="s">
        <v>14</v>
      </c>
    </row>
    <row r="26127" spans="1:5" x14ac:dyDescent="0.25">
      <c r="A26127" s="93" t="s">
        <v>4327</v>
      </c>
      <c r="B26127" t="s">
        <v>21791</v>
      </c>
      <c r="C26127">
        <v>39897</v>
      </c>
      <c r="D26127" s="93" t="s">
        <v>23404</v>
      </c>
      <c r="E26127" s="93" t="s">
        <v>14</v>
      </c>
    </row>
    <row r="26128" spans="1:5" x14ac:dyDescent="0.25">
      <c r="A26128" s="93" t="s">
        <v>4327</v>
      </c>
      <c r="B26128" t="s">
        <v>21783</v>
      </c>
      <c r="C26128">
        <v>88248</v>
      </c>
      <c r="D26128" s="93" t="s">
        <v>27613</v>
      </c>
      <c r="E26128" s="93" t="s">
        <v>14</v>
      </c>
    </row>
    <row r="26129" spans="1:5" x14ac:dyDescent="0.25">
      <c r="A26129" s="93" t="s">
        <v>4327</v>
      </c>
      <c r="B26129" t="s">
        <v>21783</v>
      </c>
      <c r="C26129">
        <v>88267</v>
      </c>
      <c r="D26129" s="93" t="s">
        <v>27613</v>
      </c>
      <c r="E26129" s="93" t="s">
        <v>14</v>
      </c>
    </row>
    <row r="26130" spans="1:5" x14ac:dyDescent="0.25">
      <c r="A26130" s="93" t="s">
        <v>4328</v>
      </c>
      <c r="D26130" s="93" t="s">
        <v>14</v>
      </c>
      <c r="E26130" s="93" t="s">
        <v>34136</v>
      </c>
    </row>
    <row r="26131" spans="1:5" x14ac:dyDescent="0.25">
      <c r="A26131" s="93" t="s">
        <v>4328</v>
      </c>
      <c r="B26131" t="s">
        <v>21791</v>
      </c>
      <c r="C26131">
        <v>12725</v>
      </c>
      <c r="D26131" s="93" t="s">
        <v>22196</v>
      </c>
      <c r="E26131" s="93" t="s">
        <v>14</v>
      </c>
    </row>
    <row r="26132" spans="1:5" x14ac:dyDescent="0.25">
      <c r="A26132" s="93" t="s">
        <v>4328</v>
      </c>
      <c r="B26132" t="s">
        <v>21791</v>
      </c>
      <c r="C26132">
        <v>12732</v>
      </c>
      <c r="D26132" s="93" t="s">
        <v>23266</v>
      </c>
      <c r="E26132" s="93" t="s">
        <v>14</v>
      </c>
    </row>
    <row r="26133" spans="1:5" x14ac:dyDescent="0.25">
      <c r="A26133" s="93" t="s">
        <v>4328</v>
      </c>
      <c r="B26133" t="s">
        <v>21791</v>
      </c>
      <c r="C26133">
        <v>38383</v>
      </c>
      <c r="D26133" s="93" t="s">
        <v>22386</v>
      </c>
      <c r="E26133" s="93" t="s">
        <v>14</v>
      </c>
    </row>
    <row r="26134" spans="1:5" x14ac:dyDescent="0.25">
      <c r="A26134" s="93" t="s">
        <v>4328</v>
      </c>
      <c r="B26134" t="s">
        <v>21791</v>
      </c>
      <c r="C26134">
        <v>39897</v>
      </c>
      <c r="D26134" s="93" t="s">
        <v>22511</v>
      </c>
      <c r="E26134" s="93" t="s">
        <v>14</v>
      </c>
    </row>
    <row r="26135" spans="1:5" x14ac:dyDescent="0.25">
      <c r="A26135" s="93" t="s">
        <v>4328</v>
      </c>
      <c r="B26135" t="s">
        <v>21783</v>
      </c>
      <c r="C26135">
        <v>88248</v>
      </c>
      <c r="D26135" s="93" t="s">
        <v>27614</v>
      </c>
      <c r="E26135" s="93" t="s">
        <v>14</v>
      </c>
    </row>
    <row r="26136" spans="1:5" x14ac:dyDescent="0.25">
      <c r="A26136" s="93" t="s">
        <v>4328</v>
      </c>
      <c r="B26136" t="s">
        <v>21783</v>
      </c>
      <c r="C26136">
        <v>88267</v>
      </c>
      <c r="D26136" s="93" t="s">
        <v>27614</v>
      </c>
      <c r="E26136" s="93" t="s">
        <v>14</v>
      </c>
    </row>
    <row r="26137" spans="1:5" x14ac:dyDescent="0.25">
      <c r="A26137" s="93" t="s">
        <v>4329</v>
      </c>
      <c r="D26137" s="93" t="s">
        <v>14</v>
      </c>
      <c r="E26137" s="93" t="s">
        <v>34137</v>
      </c>
    </row>
    <row r="26138" spans="1:5" x14ac:dyDescent="0.25">
      <c r="A26138" s="93" t="s">
        <v>4329</v>
      </c>
      <c r="B26138" t="s">
        <v>21791</v>
      </c>
      <c r="C26138">
        <v>12732</v>
      </c>
      <c r="D26138" s="93" t="s">
        <v>22385</v>
      </c>
      <c r="E26138" s="93" t="s">
        <v>14</v>
      </c>
    </row>
    <row r="26139" spans="1:5" x14ac:dyDescent="0.25">
      <c r="A26139" s="93" t="s">
        <v>4329</v>
      </c>
      <c r="B26139" t="s">
        <v>21791</v>
      </c>
      <c r="C26139">
        <v>12733</v>
      </c>
      <c r="D26139" s="93" t="s">
        <v>22196</v>
      </c>
      <c r="E26139" s="93" t="s">
        <v>14</v>
      </c>
    </row>
    <row r="26140" spans="1:5" x14ac:dyDescent="0.25">
      <c r="A26140" s="93" t="s">
        <v>4329</v>
      </c>
      <c r="B26140" t="s">
        <v>21791</v>
      </c>
      <c r="C26140">
        <v>38383</v>
      </c>
      <c r="D26140" s="93" t="s">
        <v>27615</v>
      </c>
      <c r="E26140" s="93" t="s">
        <v>14</v>
      </c>
    </row>
    <row r="26141" spans="1:5" x14ac:dyDescent="0.25">
      <c r="A26141" s="93" t="s">
        <v>4329</v>
      </c>
      <c r="B26141" t="s">
        <v>21791</v>
      </c>
      <c r="C26141">
        <v>39897</v>
      </c>
      <c r="D26141" s="93" t="s">
        <v>24113</v>
      </c>
      <c r="E26141" s="93" t="s">
        <v>14</v>
      </c>
    </row>
    <row r="26142" spans="1:5" x14ac:dyDescent="0.25">
      <c r="A26142" s="93" t="s">
        <v>4329</v>
      </c>
      <c r="B26142" t="s">
        <v>21783</v>
      </c>
      <c r="C26142">
        <v>88248</v>
      </c>
      <c r="D26142" s="93" t="s">
        <v>27616</v>
      </c>
      <c r="E26142" s="93" t="s">
        <v>14</v>
      </c>
    </row>
    <row r="26143" spans="1:5" x14ac:dyDescent="0.25">
      <c r="A26143" s="93" t="s">
        <v>4329</v>
      </c>
      <c r="B26143" t="s">
        <v>21783</v>
      </c>
      <c r="C26143">
        <v>88267</v>
      </c>
      <c r="D26143" s="93" t="s">
        <v>27616</v>
      </c>
      <c r="E26143" s="93" t="s">
        <v>14</v>
      </c>
    </row>
    <row r="26144" spans="1:5" x14ac:dyDescent="0.25">
      <c r="A26144" s="93" t="s">
        <v>4330</v>
      </c>
      <c r="D26144" s="93" t="s">
        <v>14</v>
      </c>
      <c r="E26144" s="93" t="s">
        <v>34138</v>
      </c>
    </row>
    <row r="26145" spans="1:5" x14ac:dyDescent="0.25">
      <c r="A26145" s="93" t="s">
        <v>4330</v>
      </c>
      <c r="B26145" t="s">
        <v>21791</v>
      </c>
      <c r="C26145">
        <v>12732</v>
      </c>
      <c r="D26145" s="93" t="s">
        <v>23488</v>
      </c>
      <c r="E26145" s="93" t="s">
        <v>14</v>
      </c>
    </row>
    <row r="26146" spans="1:5" x14ac:dyDescent="0.25">
      <c r="A26146" s="93" t="s">
        <v>4330</v>
      </c>
      <c r="B26146" t="s">
        <v>21791</v>
      </c>
      <c r="C26146">
        <v>12734</v>
      </c>
      <c r="D26146" s="93" t="s">
        <v>22196</v>
      </c>
      <c r="E26146" s="93" t="s">
        <v>14</v>
      </c>
    </row>
    <row r="26147" spans="1:5" x14ac:dyDescent="0.25">
      <c r="A26147" s="93" t="s">
        <v>4330</v>
      </c>
      <c r="B26147" t="s">
        <v>21791</v>
      </c>
      <c r="C26147">
        <v>38383</v>
      </c>
      <c r="D26147" s="93" t="s">
        <v>24915</v>
      </c>
      <c r="E26147" s="93" t="s">
        <v>14</v>
      </c>
    </row>
    <row r="26148" spans="1:5" x14ac:dyDescent="0.25">
      <c r="A26148" s="93" t="s">
        <v>4330</v>
      </c>
      <c r="B26148" t="s">
        <v>21791</v>
      </c>
      <c r="C26148">
        <v>39897</v>
      </c>
      <c r="D26148" s="93" t="s">
        <v>22350</v>
      </c>
      <c r="E26148" s="93" t="s">
        <v>14</v>
      </c>
    </row>
    <row r="26149" spans="1:5" x14ac:dyDescent="0.25">
      <c r="A26149" s="93" t="s">
        <v>4330</v>
      </c>
      <c r="B26149" t="s">
        <v>21783</v>
      </c>
      <c r="C26149">
        <v>88248</v>
      </c>
      <c r="D26149" s="93" t="s">
        <v>27617</v>
      </c>
      <c r="E26149" s="93" t="s">
        <v>14</v>
      </c>
    </row>
    <row r="26150" spans="1:5" x14ac:dyDescent="0.25">
      <c r="A26150" s="93" t="s">
        <v>4330</v>
      </c>
      <c r="B26150" t="s">
        <v>21783</v>
      </c>
      <c r="C26150">
        <v>88267</v>
      </c>
      <c r="D26150" s="93" t="s">
        <v>27617</v>
      </c>
      <c r="E26150" s="93" t="s">
        <v>14</v>
      </c>
    </row>
    <row r="26151" spans="1:5" x14ac:dyDescent="0.25">
      <c r="A26151" s="93" t="s">
        <v>4331</v>
      </c>
      <c r="D26151" s="93" t="s">
        <v>14</v>
      </c>
      <c r="E26151" s="93" t="s">
        <v>34139</v>
      </c>
    </row>
    <row r="26152" spans="1:5" x14ac:dyDescent="0.25">
      <c r="A26152" s="93" t="s">
        <v>4331</v>
      </c>
      <c r="B26152" t="s">
        <v>21791</v>
      </c>
      <c r="C26152">
        <v>12732</v>
      </c>
      <c r="D26152" s="93" t="s">
        <v>25350</v>
      </c>
      <c r="E26152" s="93" t="s">
        <v>14</v>
      </c>
    </row>
    <row r="26153" spans="1:5" x14ac:dyDescent="0.25">
      <c r="A26153" s="93" t="s">
        <v>4331</v>
      </c>
      <c r="B26153" t="s">
        <v>21791</v>
      </c>
      <c r="C26153">
        <v>12735</v>
      </c>
      <c r="D26153" s="93" t="s">
        <v>22196</v>
      </c>
      <c r="E26153" s="93" t="s">
        <v>14</v>
      </c>
    </row>
    <row r="26154" spans="1:5" x14ac:dyDescent="0.25">
      <c r="A26154" s="93" t="s">
        <v>4331</v>
      </c>
      <c r="B26154" t="s">
        <v>21791</v>
      </c>
      <c r="C26154">
        <v>38383</v>
      </c>
      <c r="D26154" s="93" t="s">
        <v>23369</v>
      </c>
      <c r="E26154" s="93" t="s">
        <v>14</v>
      </c>
    </row>
    <row r="26155" spans="1:5" x14ac:dyDescent="0.25">
      <c r="A26155" s="93" t="s">
        <v>4331</v>
      </c>
      <c r="B26155" t="s">
        <v>21791</v>
      </c>
      <c r="C26155">
        <v>39897</v>
      </c>
      <c r="D26155" s="93" t="s">
        <v>23433</v>
      </c>
      <c r="E26155" s="93" t="s">
        <v>14</v>
      </c>
    </row>
    <row r="26156" spans="1:5" x14ac:dyDescent="0.25">
      <c r="A26156" s="93" t="s">
        <v>4331</v>
      </c>
      <c r="B26156" t="s">
        <v>21783</v>
      </c>
      <c r="C26156">
        <v>88248</v>
      </c>
      <c r="D26156" s="93" t="s">
        <v>27618</v>
      </c>
      <c r="E26156" s="93" t="s">
        <v>14</v>
      </c>
    </row>
    <row r="26157" spans="1:5" x14ac:dyDescent="0.25">
      <c r="A26157" s="93" t="s">
        <v>4331</v>
      </c>
      <c r="B26157" t="s">
        <v>21783</v>
      </c>
      <c r="C26157">
        <v>88267</v>
      </c>
      <c r="D26157" s="93" t="s">
        <v>27618</v>
      </c>
      <c r="E26157" s="93" t="s">
        <v>14</v>
      </c>
    </row>
    <row r="26158" spans="1:5" x14ac:dyDescent="0.25">
      <c r="A26158" s="93" t="s">
        <v>4332</v>
      </c>
      <c r="D26158" s="93" t="s">
        <v>14</v>
      </c>
      <c r="E26158" s="93" t="s">
        <v>34140</v>
      </c>
    </row>
    <row r="26159" spans="1:5" x14ac:dyDescent="0.25">
      <c r="A26159" s="93" t="s">
        <v>4332</v>
      </c>
      <c r="B26159" t="s">
        <v>21791</v>
      </c>
      <c r="C26159">
        <v>12714</v>
      </c>
      <c r="D26159" s="93" t="s">
        <v>22196</v>
      </c>
      <c r="E26159" s="93" t="s">
        <v>14</v>
      </c>
    </row>
    <row r="26160" spans="1:5" x14ac:dyDescent="0.25">
      <c r="A26160" s="93" t="s">
        <v>4332</v>
      </c>
      <c r="B26160" t="s">
        <v>21791</v>
      </c>
      <c r="C26160">
        <v>12732</v>
      </c>
      <c r="D26160" s="93" t="s">
        <v>25725</v>
      </c>
      <c r="E26160" s="93" t="s">
        <v>14</v>
      </c>
    </row>
    <row r="26161" spans="1:5" x14ac:dyDescent="0.25">
      <c r="A26161" s="93" t="s">
        <v>4332</v>
      </c>
      <c r="B26161" t="s">
        <v>21791</v>
      </c>
      <c r="C26161">
        <v>20078</v>
      </c>
      <c r="D26161" s="93" t="s">
        <v>22567</v>
      </c>
      <c r="E26161" s="93" t="s">
        <v>14</v>
      </c>
    </row>
    <row r="26162" spans="1:5" x14ac:dyDescent="0.25">
      <c r="A26162" s="93" t="s">
        <v>4332</v>
      </c>
      <c r="B26162" t="s">
        <v>21791</v>
      </c>
      <c r="C26162">
        <v>38383</v>
      </c>
      <c r="D26162" s="93" t="s">
        <v>27619</v>
      </c>
      <c r="E26162" s="93" t="s">
        <v>14</v>
      </c>
    </row>
    <row r="26163" spans="1:5" x14ac:dyDescent="0.25">
      <c r="A26163" s="93" t="s">
        <v>4332</v>
      </c>
      <c r="B26163" t="s">
        <v>21783</v>
      </c>
      <c r="C26163">
        <v>88248</v>
      </c>
      <c r="D26163" s="93" t="s">
        <v>27544</v>
      </c>
      <c r="E26163" s="93" t="s">
        <v>14</v>
      </c>
    </row>
    <row r="26164" spans="1:5" x14ac:dyDescent="0.25">
      <c r="A26164" s="93" t="s">
        <v>4332</v>
      </c>
      <c r="B26164" t="s">
        <v>21783</v>
      </c>
      <c r="C26164">
        <v>88267</v>
      </c>
      <c r="D26164" s="93" t="s">
        <v>27544</v>
      </c>
      <c r="E26164" s="93" t="s">
        <v>14</v>
      </c>
    </row>
    <row r="26165" spans="1:5" x14ac:dyDescent="0.25">
      <c r="A26165" s="93" t="s">
        <v>4333</v>
      </c>
      <c r="D26165" s="93" t="s">
        <v>14</v>
      </c>
      <c r="E26165" s="93" t="s">
        <v>34141</v>
      </c>
    </row>
    <row r="26166" spans="1:5" x14ac:dyDescent="0.25">
      <c r="A26166" s="93" t="s">
        <v>4333</v>
      </c>
      <c r="B26166" t="s">
        <v>21791</v>
      </c>
      <c r="C26166">
        <v>12715</v>
      </c>
      <c r="D26166" s="93" t="s">
        <v>22196</v>
      </c>
      <c r="E26166" s="93" t="s">
        <v>14</v>
      </c>
    </row>
    <row r="26167" spans="1:5" x14ac:dyDescent="0.25">
      <c r="A26167" s="93" t="s">
        <v>4333</v>
      </c>
      <c r="B26167" t="s">
        <v>21791</v>
      </c>
      <c r="C26167">
        <v>12732</v>
      </c>
      <c r="D26167" s="93" t="s">
        <v>23364</v>
      </c>
      <c r="E26167" s="93" t="s">
        <v>14</v>
      </c>
    </row>
    <row r="26168" spans="1:5" x14ac:dyDescent="0.25">
      <c r="A26168" s="93" t="s">
        <v>4333</v>
      </c>
      <c r="B26168" t="s">
        <v>21791</v>
      </c>
      <c r="C26168">
        <v>38383</v>
      </c>
      <c r="D26168" s="93" t="s">
        <v>22503</v>
      </c>
      <c r="E26168" s="93" t="s">
        <v>14</v>
      </c>
    </row>
    <row r="26169" spans="1:5" x14ac:dyDescent="0.25">
      <c r="A26169" s="93" t="s">
        <v>4333</v>
      </c>
      <c r="B26169" t="s">
        <v>21791</v>
      </c>
      <c r="C26169">
        <v>39897</v>
      </c>
      <c r="D26169" s="93" t="s">
        <v>23404</v>
      </c>
      <c r="E26169" s="93" t="s">
        <v>14</v>
      </c>
    </row>
    <row r="26170" spans="1:5" x14ac:dyDescent="0.25">
      <c r="A26170" s="93" t="s">
        <v>4333</v>
      </c>
      <c r="B26170" t="s">
        <v>21783</v>
      </c>
      <c r="C26170">
        <v>88248</v>
      </c>
      <c r="D26170" s="93" t="s">
        <v>27620</v>
      </c>
      <c r="E26170" s="93" t="s">
        <v>14</v>
      </c>
    </row>
    <row r="26171" spans="1:5" x14ac:dyDescent="0.25">
      <c r="A26171" s="93" t="s">
        <v>4333</v>
      </c>
      <c r="B26171" t="s">
        <v>21783</v>
      </c>
      <c r="C26171">
        <v>88267</v>
      </c>
      <c r="D26171" s="93" t="s">
        <v>27620</v>
      </c>
      <c r="E26171" s="93" t="s">
        <v>14</v>
      </c>
    </row>
    <row r="26172" spans="1:5" x14ac:dyDescent="0.25">
      <c r="A26172" s="93" t="s">
        <v>4334</v>
      </c>
      <c r="D26172" s="93" t="s">
        <v>14</v>
      </c>
      <c r="E26172" s="93" t="s">
        <v>34142</v>
      </c>
    </row>
    <row r="26173" spans="1:5" x14ac:dyDescent="0.25">
      <c r="A26173" s="93" t="s">
        <v>4334</v>
      </c>
      <c r="B26173" t="s">
        <v>21791</v>
      </c>
      <c r="C26173">
        <v>12716</v>
      </c>
      <c r="D26173" s="93" t="s">
        <v>22196</v>
      </c>
      <c r="E26173" s="93" t="s">
        <v>14</v>
      </c>
    </row>
    <row r="26174" spans="1:5" x14ac:dyDescent="0.25">
      <c r="A26174" s="93" t="s">
        <v>4334</v>
      </c>
      <c r="B26174" t="s">
        <v>21791</v>
      </c>
      <c r="C26174">
        <v>12732</v>
      </c>
      <c r="D26174" s="93" t="s">
        <v>23266</v>
      </c>
      <c r="E26174" s="93" t="s">
        <v>14</v>
      </c>
    </row>
    <row r="26175" spans="1:5" x14ac:dyDescent="0.25">
      <c r="A26175" s="93" t="s">
        <v>4334</v>
      </c>
      <c r="B26175" t="s">
        <v>21791</v>
      </c>
      <c r="C26175">
        <v>38383</v>
      </c>
      <c r="D26175" s="93" t="s">
        <v>22240</v>
      </c>
      <c r="E26175" s="93" t="s">
        <v>14</v>
      </c>
    </row>
    <row r="26176" spans="1:5" x14ac:dyDescent="0.25">
      <c r="A26176" s="93" t="s">
        <v>4334</v>
      </c>
      <c r="B26176" t="s">
        <v>21791</v>
      </c>
      <c r="C26176">
        <v>39897</v>
      </c>
      <c r="D26176" s="93" t="s">
        <v>22511</v>
      </c>
      <c r="E26176" s="93" t="s">
        <v>14</v>
      </c>
    </row>
    <row r="26177" spans="1:5" x14ac:dyDescent="0.25">
      <c r="A26177" s="93" t="s">
        <v>4334</v>
      </c>
      <c r="B26177" t="s">
        <v>21783</v>
      </c>
      <c r="C26177">
        <v>88248</v>
      </c>
      <c r="D26177" s="93" t="s">
        <v>21906</v>
      </c>
      <c r="E26177" s="93" t="s">
        <v>14</v>
      </c>
    </row>
    <row r="26178" spans="1:5" x14ac:dyDescent="0.25">
      <c r="A26178" s="93" t="s">
        <v>4334</v>
      </c>
      <c r="B26178" t="s">
        <v>21783</v>
      </c>
      <c r="C26178">
        <v>88267</v>
      </c>
      <c r="D26178" s="93" t="s">
        <v>21906</v>
      </c>
      <c r="E26178" s="93" t="s">
        <v>14</v>
      </c>
    </row>
    <row r="26179" spans="1:5" x14ac:dyDescent="0.25">
      <c r="A26179" s="93" t="s">
        <v>4335</v>
      </c>
      <c r="D26179" s="93" t="s">
        <v>14</v>
      </c>
      <c r="E26179" s="93" t="s">
        <v>34143</v>
      </c>
    </row>
    <row r="26180" spans="1:5" x14ac:dyDescent="0.25">
      <c r="A26180" s="93" t="s">
        <v>4335</v>
      </c>
      <c r="B26180" t="s">
        <v>21791</v>
      </c>
      <c r="C26180">
        <v>12723</v>
      </c>
      <c r="D26180" s="93" t="s">
        <v>22196</v>
      </c>
      <c r="E26180" s="93" t="s">
        <v>14</v>
      </c>
    </row>
    <row r="26181" spans="1:5" x14ac:dyDescent="0.25">
      <c r="A26181" s="93" t="s">
        <v>4335</v>
      </c>
      <c r="B26181" t="s">
        <v>21791</v>
      </c>
      <c r="C26181">
        <v>12732</v>
      </c>
      <c r="D26181" s="93" t="s">
        <v>25725</v>
      </c>
      <c r="E26181" s="93" t="s">
        <v>14</v>
      </c>
    </row>
    <row r="26182" spans="1:5" x14ac:dyDescent="0.25">
      <c r="A26182" s="93" t="s">
        <v>4335</v>
      </c>
      <c r="B26182" t="s">
        <v>21791</v>
      </c>
      <c r="C26182">
        <v>38383</v>
      </c>
      <c r="D26182" s="93" t="s">
        <v>27619</v>
      </c>
      <c r="E26182" s="93" t="s">
        <v>14</v>
      </c>
    </row>
    <row r="26183" spans="1:5" x14ac:dyDescent="0.25">
      <c r="A26183" s="93" t="s">
        <v>4335</v>
      </c>
      <c r="B26183" t="s">
        <v>21791</v>
      </c>
      <c r="C26183">
        <v>39897</v>
      </c>
      <c r="D26183" s="93" t="s">
        <v>22567</v>
      </c>
      <c r="E26183" s="93" t="s">
        <v>14</v>
      </c>
    </row>
    <row r="26184" spans="1:5" x14ac:dyDescent="0.25">
      <c r="A26184" s="93" t="s">
        <v>4335</v>
      </c>
      <c r="B26184" t="s">
        <v>21783</v>
      </c>
      <c r="C26184">
        <v>88248</v>
      </c>
      <c r="D26184" s="93" t="s">
        <v>27447</v>
      </c>
      <c r="E26184" s="93" t="s">
        <v>14</v>
      </c>
    </row>
    <row r="26185" spans="1:5" x14ac:dyDescent="0.25">
      <c r="A26185" s="93" t="s">
        <v>4335</v>
      </c>
      <c r="B26185" t="s">
        <v>21783</v>
      </c>
      <c r="C26185">
        <v>88267</v>
      </c>
      <c r="D26185" s="93" t="s">
        <v>27447</v>
      </c>
      <c r="E26185" s="93" t="s">
        <v>14</v>
      </c>
    </row>
    <row r="26186" spans="1:5" x14ac:dyDescent="0.25">
      <c r="A26186" s="93" t="s">
        <v>4336</v>
      </c>
      <c r="D26186" s="93" t="s">
        <v>14</v>
      </c>
      <c r="E26186" s="93" t="s">
        <v>34144</v>
      </c>
    </row>
    <row r="26187" spans="1:5" x14ac:dyDescent="0.25">
      <c r="A26187" s="93" t="s">
        <v>4336</v>
      </c>
      <c r="B26187" t="s">
        <v>21791</v>
      </c>
      <c r="C26187">
        <v>12724</v>
      </c>
      <c r="D26187" s="93" t="s">
        <v>22196</v>
      </c>
      <c r="E26187" s="93" t="s">
        <v>14</v>
      </c>
    </row>
    <row r="26188" spans="1:5" x14ac:dyDescent="0.25">
      <c r="A26188" s="93" t="s">
        <v>4336</v>
      </c>
      <c r="B26188" t="s">
        <v>21791</v>
      </c>
      <c r="C26188">
        <v>12732</v>
      </c>
      <c r="D26188" s="93" t="s">
        <v>23364</v>
      </c>
      <c r="E26188" s="93" t="s">
        <v>14</v>
      </c>
    </row>
    <row r="26189" spans="1:5" x14ac:dyDescent="0.25">
      <c r="A26189" s="93" t="s">
        <v>4336</v>
      </c>
      <c r="B26189" t="s">
        <v>21791</v>
      </c>
      <c r="C26189">
        <v>38383</v>
      </c>
      <c r="D26189" s="93" t="s">
        <v>22503</v>
      </c>
      <c r="E26189" s="93" t="s">
        <v>14</v>
      </c>
    </row>
    <row r="26190" spans="1:5" x14ac:dyDescent="0.25">
      <c r="A26190" s="93" t="s">
        <v>4336</v>
      </c>
      <c r="B26190" t="s">
        <v>21791</v>
      </c>
      <c r="C26190">
        <v>39897</v>
      </c>
      <c r="D26190" s="93" t="s">
        <v>23404</v>
      </c>
      <c r="E26190" s="93" t="s">
        <v>14</v>
      </c>
    </row>
    <row r="26191" spans="1:5" x14ac:dyDescent="0.25">
      <c r="A26191" s="93" t="s">
        <v>4336</v>
      </c>
      <c r="B26191" t="s">
        <v>21783</v>
      </c>
      <c r="C26191">
        <v>88248</v>
      </c>
      <c r="D26191" s="93" t="s">
        <v>24046</v>
      </c>
      <c r="E26191" s="93" t="s">
        <v>14</v>
      </c>
    </row>
    <row r="26192" spans="1:5" x14ac:dyDescent="0.25">
      <c r="A26192" s="93" t="s">
        <v>4336</v>
      </c>
      <c r="B26192" t="s">
        <v>21783</v>
      </c>
      <c r="C26192">
        <v>88267</v>
      </c>
      <c r="D26192" s="93" t="s">
        <v>24046</v>
      </c>
      <c r="E26192" s="93" t="s">
        <v>14</v>
      </c>
    </row>
    <row r="26193" spans="1:5" x14ac:dyDescent="0.25">
      <c r="A26193" s="93" t="s">
        <v>4337</v>
      </c>
      <c r="D26193" s="93" t="s">
        <v>14</v>
      </c>
      <c r="E26193" s="93" t="s">
        <v>34145</v>
      </c>
    </row>
    <row r="26194" spans="1:5" x14ac:dyDescent="0.25">
      <c r="A26194" s="93" t="s">
        <v>4337</v>
      </c>
      <c r="B26194" t="s">
        <v>21791</v>
      </c>
      <c r="C26194">
        <v>12725</v>
      </c>
      <c r="D26194" s="93" t="s">
        <v>22196</v>
      </c>
      <c r="E26194" s="93" t="s">
        <v>14</v>
      </c>
    </row>
    <row r="26195" spans="1:5" x14ac:dyDescent="0.25">
      <c r="A26195" s="93" t="s">
        <v>4337</v>
      </c>
      <c r="B26195" t="s">
        <v>21791</v>
      </c>
      <c r="C26195">
        <v>12732</v>
      </c>
      <c r="D26195" s="93" t="s">
        <v>23266</v>
      </c>
      <c r="E26195" s="93" t="s">
        <v>14</v>
      </c>
    </row>
    <row r="26196" spans="1:5" x14ac:dyDescent="0.25">
      <c r="A26196" s="93" t="s">
        <v>4337</v>
      </c>
      <c r="B26196" t="s">
        <v>21791</v>
      </c>
      <c r="C26196">
        <v>38383</v>
      </c>
      <c r="D26196" s="93" t="s">
        <v>22240</v>
      </c>
      <c r="E26196" s="93" t="s">
        <v>14</v>
      </c>
    </row>
    <row r="26197" spans="1:5" x14ac:dyDescent="0.25">
      <c r="A26197" s="93" t="s">
        <v>4337</v>
      </c>
      <c r="B26197" t="s">
        <v>21791</v>
      </c>
      <c r="C26197">
        <v>39897</v>
      </c>
      <c r="D26197" s="93" t="s">
        <v>22511</v>
      </c>
      <c r="E26197" s="93" t="s">
        <v>14</v>
      </c>
    </row>
    <row r="26198" spans="1:5" x14ac:dyDescent="0.25">
      <c r="A26198" s="93" t="s">
        <v>4337</v>
      </c>
      <c r="B26198" t="s">
        <v>21783</v>
      </c>
      <c r="C26198">
        <v>88248</v>
      </c>
      <c r="D26198" s="93" t="s">
        <v>26653</v>
      </c>
      <c r="E26198" s="93" t="s">
        <v>14</v>
      </c>
    </row>
    <row r="26199" spans="1:5" x14ac:dyDescent="0.25">
      <c r="A26199" s="93" t="s">
        <v>4337</v>
      </c>
      <c r="B26199" t="s">
        <v>21783</v>
      </c>
      <c r="C26199">
        <v>88267</v>
      </c>
      <c r="D26199" s="93" t="s">
        <v>26653</v>
      </c>
      <c r="E26199" s="93" t="s">
        <v>14</v>
      </c>
    </row>
    <row r="26200" spans="1:5" x14ac:dyDescent="0.25">
      <c r="A26200" s="93" t="s">
        <v>4338</v>
      </c>
      <c r="D26200" s="93" t="s">
        <v>14</v>
      </c>
      <c r="E26200" s="93" t="s">
        <v>34146</v>
      </c>
    </row>
    <row r="26201" spans="1:5" x14ac:dyDescent="0.25">
      <c r="A26201" s="93" t="s">
        <v>4338</v>
      </c>
      <c r="B26201" t="s">
        <v>21791</v>
      </c>
      <c r="C26201">
        <v>12732</v>
      </c>
      <c r="D26201" s="93" t="s">
        <v>22385</v>
      </c>
      <c r="E26201" s="93" t="s">
        <v>14</v>
      </c>
    </row>
    <row r="26202" spans="1:5" x14ac:dyDescent="0.25">
      <c r="A26202" s="93" t="s">
        <v>4338</v>
      </c>
      <c r="B26202" t="s">
        <v>21791</v>
      </c>
      <c r="C26202">
        <v>12733</v>
      </c>
      <c r="D26202" s="93" t="s">
        <v>22196</v>
      </c>
      <c r="E26202" s="93" t="s">
        <v>14</v>
      </c>
    </row>
    <row r="26203" spans="1:5" x14ac:dyDescent="0.25">
      <c r="A26203" s="93" t="s">
        <v>4338</v>
      </c>
      <c r="B26203" t="s">
        <v>21791</v>
      </c>
      <c r="C26203">
        <v>38383</v>
      </c>
      <c r="D26203" s="93" t="s">
        <v>24071</v>
      </c>
      <c r="E26203" s="93" t="s">
        <v>14</v>
      </c>
    </row>
    <row r="26204" spans="1:5" x14ac:dyDescent="0.25">
      <c r="A26204" s="93" t="s">
        <v>4338</v>
      </c>
      <c r="B26204" t="s">
        <v>21791</v>
      </c>
      <c r="C26204">
        <v>39897</v>
      </c>
      <c r="D26204" s="93" t="s">
        <v>24113</v>
      </c>
      <c r="E26204" s="93" t="s">
        <v>14</v>
      </c>
    </row>
    <row r="26205" spans="1:5" x14ac:dyDescent="0.25">
      <c r="A26205" s="93" t="s">
        <v>4338</v>
      </c>
      <c r="B26205" t="s">
        <v>21783</v>
      </c>
      <c r="C26205">
        <v>88248</v>
      </c>
      <c r="D26205" s="93" t="s">
        <v>24360</v>
      </c>
      <c r="E26205" s="93" t="s">
        <v>14</v>
      </c>
    </row>
    <row r="26206" spans="1:5" x14ac:dyDescent="0.25">
      <c r="A26206" s="93" t="s">
        <v>4338</v>
      </c>
      <c r="B26206" t="s">
        <v>21783</v>
      </c>
      <c r="C26206">
        <v>88267</v>
      </c>
      <c r="D26206" s="93" t="s">
        <v>24360</v>
      </c>
      <c r="E26206" s="93" t="s">
        <v>14</v>
      </c>
    </row>
    <row r="26207" spans="1:5" x14ac:dyDescent="0.25">
      <c r="A26207" s="93" t="s">
        <v>4339</v>
      </c>
      <c r="D26207" s="93" t="s">
        <v>14</v>
      </c>
      <c r="E26207" s="93" t="s">
        <v>34147</v>
      </c>
    </row>
    <row r="26208" spans="1:5" x14ac:dyDescent="0.25">
      <c r="A26208" s="93" t="s">
        <v>4339</v>
      </c>
      <c r="B26208" t="s">
        <v>21791</v>
      </c>
      <c r="C26208">
        <v>12732</v>
      </c>
      <c r="D26208" s="93" t="s">
        <v>23488</v>
      </c>
      <c r="E26208" s="93" t="s">
        <v>14</v>
      </c>
    </row>
    <row r="26209" spans="1:5" x14ac:dyDescent="0.25">
      <c r="A26209" s="93" t="s">
        <v>4339</v>
      </c>
      <c r="B26209" t="s">
        <v>21791</v>
      </c>
      <c r="C26209">
        <v>12734</v>
      </c>
      <c r="D26209" s="93" t="s">
        <v>22196</v>
      </c>
      <c r="E26209" s="93" t="s">
        <v>14</v>
      </c>
    </row>
    <row r="26210" spans="1:5" x14ac:dyDescent="0.25">
      <c r="A26210" s="93" t="s">
        <v>4339</v>
      </c>
      <c r="B26210" t="s">
        <v>21791</v>
      </c>
      <c r="C26210">
        <v>38383</v>
      </c>
      <c r="D26210" s="93" t="s">
        <v>25834</v>
      </c>
      <c r="E26210" s="93" t="s">
        <v>14</v>
      </c>
    </row>
    <row r="26211" spans="1:5" x14ac:dyDescent="0.25">
      <c r="A26211" s="93" t="s">
        <v>4339</v>
      </c>
      <c r="B26211" t="s">
        <v>21791</v>
      </c>
      <c r="C26211">
        <v>39897</v>
      </c>
      <c r="D26211" s="93" t="s">
        <v>22350</v>
      </c>
      <c r="E26211" s="93" t="s">
        <v>14</v>
      </c>
    </row>
    <row r="26212" spans="1:5" x14ac:dyDescent="0.25">
      <c r="A26212" s="93" t="s">
        <v>4339</v>
      </c>
      <c r="B26212" t="s">
        <v>21783</v>
      </c>
      <c r="C26212">
        <v>88248</v>
      </c>
      <c r="D26212" s="93" t="s">
        <v>23737</v>
      </c>
      <c r="E26212" s="93" t="s">
        <v>14</v>
      </c>
    </row>
    <row r="26213" spans="1:5" x14ac:dyDescent="0.25">
      <c r="A26213" s="93" t="s">
        <v>4339</v>
      </c>
      <c r="B26213" t="s">
        <v>21783</v>
      </c>
      <c r="C26213">
        <v>88267</v>
      </c>
      <c r="D26213" s="93" t="s">
        <v>23737</v>
      </c>
      <c r="E26213" s="93" t="s">
        <v>14</v>
      </c>
    </row>
    <row r="26214" spans="1:5" x14ac:dyDescent="0.25">
      <c r="A26214" s="93" t="s">
        <v>4340</v>
      </c>
      <c r="D26214" s="93" t="s">
        <v>14</v>
      </c>
      <c r="E26214" s="93" t="s">
        <v>34148</v>
      </c>
    </row>
    <row r="26215" spans="1:5" x14ac:dyDescent="0.25">
      <c r="A26215" s="93" t="s">
        <v>4340</v>
      </c>
      <c r="B26215" t="s">
        <v>21791</v>
      </c>
      <c r="C26215">
        <v>12732</v>
      </c>
      <c r="D26215" s="93" t="s">
        <v>25350</v>
      </c>
      <c r="E26215" s="93" t="s">
        <v>14</v>
      </c>
    </row>
    <row r="26216" spans="1:5" x14ac:dyDescent="0.25">
      <c r="A26216" s="93" t="s">
        <v>4340</v>
      </c>
      <c r="B26216" t="s">
        <v>21791</v>
      </c>
      <c r="C26216">
        <v>12735</v>
      </c>
      <c r="D26216" s="93" t="s">
        <v>22196</v>
      </c>
      <c r="E26216" s="93" t="s">
        <v>14</v>
      </c>
    </row>
    <row r="26217" spans="1:5" x14ac:dyDescent="0.25">
      <c r="A26217" s="93" t="s">
        <v>4340</v>
      </c>
      <c r="B26217" t="s">
        <v>21791</v>
      </c>
      <c r="C26217">
        <v>38383</v>
      </c>
      <c r="D26217" s="93" t="s">
        <v>24858</v>
      </c>
      <c r="E26217" s="93" t="s">
        <v>14</v>
      </c>
    </row>
    <row r="26218" spans="1:5" x14ac:dyDescent="0.25">
      <c r="A26218" s="93" t="s">
        <v>4340</v>
      </c>
      <c r="B26218" t="s">
        <v>21791</v>
      </c>
      <c r="C26218">
        <v>39897</v>
      </c>
      <c r="D26218" s="93" t="s">
        <v>23433</v>
      </c>
      <c r="E26218" s="93" t="s">
        <v>14</v>
      </c>
    </row>
    <row r="26219" spans="1:5" x14ac:dyDescent="0.25">
      <c r="A26219" s="93" t="s">
        <v>4340</v>
      </c>
      <c r="B26219" t="s">
        <v>21783</v>
      </c>
      <c r="C26219">
        <v>88248</v>
      </c>
      <c r="D26219" s="93" t="s">
        <v>27621</v>
      </c>
      <c r="E26219" s="93" t="s">
        <v>14</v>
      </c>
    </row>
    <row r="26220" spans="1:5" x14ac:dyDescent="0.25">
      <c r="A26220" s="93" t="s">
        <v>4340</v>
      </c>
      <c r="B26220" t="s">
        <v>21783</v>
      </c>
      <c r="C26220">
        <v>88267</v>
      </c>
      <c r="D26220" s="93" t="s">
        <v>27621</v>
      </c>
      <c r="E26220" s="93" t="s">
        <v>14</v>
      </c>
    </row>
    <row r="26221" spans="1:5" x14ac:dyDescent="0.25">
      <c r="A26221" s="93" t="s">
        <v>4341</v>
      </c>
      <c r="D26221" s="93" t="s">
        <v>14</v>
      </c>
      <c r="E26221" s="93" t="s">
        <v>34149</v>
      </c>
    </row>
    <row r="26222" spans="1:5" x14ac:dyDescent="0.25">
      <c r="A26222" s="93" t="s">
        <v>4341</v>
      </c>
      <c r="B26222" t="s">
        <v>21791</v>
      </c>
      <c r="C26222">
        <v>3148</v>
      </c>
      <c r="D26222" s="93" t="s">
        <v>22848</v>
      </c>
      <c r="E26222" s="93" t="s">
        <v>14</v>
      </c>
    </row>
    <row r="26223" spans="1:5" x14ac:dyDescent="0.25">
      <c r="A26223" s="93" t="s">
        <v>4341</v>
      </c>
      <c r="B26223" t="s">
        <v>21791</v>
      </c>
      <c r="C26223">
        <v>4181</v>
      </c>
      <c r="D26223" s="93" t="s">
        <v>22196</v>
      </c>
      <c r="E26223" s="93" t="s">
        <v>14</v>
      </c>
    </row>
    <row r="26224" spans="1:5" x14ac:dyDescent="0.25">
      <c r="A26224" s="93" t="s">
        <v>4341</v>
      </c>
      <c r="B26224" t="s">
        <v>21791</v>
      </c>
      <c r="C26224">
        <v>7307</v>
      </c>
      <c r="D26224" s="93" t="s">
        <v>23439</v>
      </c>
      <c r="E26224" s="93" t="s">
        <v>14</v>
      </c>
    </row>
    <row r="26225" spans="1:5" x14ac:dyDescent="0.25">
      <c r="A26225" s="93" t="s">
        <v>4341</v>
      </c>
      <c r="B26225" t="s">
        <v>21783</v>
      </c>
      <c r="C26225">
        <v>88248</v>
      </c>
      <c r="D26225" s="93" t="s">
        <v>27622</v>
      </c>
      <c r="E26225" s="93" t="s">
        <v>14</v>
      </c>
    </row>
    <row r="26226" spans="1:5" x14ac:dyDescent="0.25">
      <c r="A26226" s="93" t="s">
        <v>4341</v>
      </c>
      <c r="B26226" t="s">
        <v>21783</v>
      </c>
      <c r="C26226">
        <v>88267</v>
      </c>
      <c r="D26226" s="93" t="s">
        <v>27622</v>
      </c>
      <c r="E26226" s="93" t="s">
        <v>14</v>
      </c>
    </row>
    <row r="26227" spans="1:5" x14ac:dyDescent="0.25">
      <c r="A26227" s="93" t="s">
        <v>4342</v>
      </c>
      <c r="D26227" s="93" t="s">
        <v>14</v>
      </c>
      <c r="E26227" s="93" t="s">
        <v>34150</v>
      </c>
    </row>
    <row r="26228" spans="1:5" x14ac:dyDescent="0.25">
      <c r="A26228" s="93" t="s">
        <v>4342</v>
      </c>
      <c r="B26228" t="s">
        <v>21791</v>
      </c>
      <c r="C26228">
        <v>3148</v>
      </c>
      <c r="D26228" s="93" t="s">
        <v>22848</v>
      </c>
      <c r="E26228" s="93" t="s">
        <v>14</v>
      </c>
    </row>
    <row r="26229" spans="1:5" x14ac:dyDescent="0.25">
      <c r="A26229" s="93" t="s">
        <v>4342</v>
      </c>
      <c r="B26229" t="s">
        <v>21791</v>
      </c>
      <c r="C26229">
        <v>3912</v>
      </c>
      <c r="D26229" s="93" t="s">
        <v>22196</v>
      </c>
      <c r="E26229" s="93" t="s">
        <v>14</v>
      </c>
    </row>
    <row r="26230" spans="1:5" x14ac:dyDescent="0.25">
      <c r="A26230" s="93" t="s">
        <v>4342</v>
      </c>
      <c r="B26230" t="s">
        <v>21791</v>
      </c>
      <c r="C26230">
        <v>7307</v>
      </c>
      <c r="D26230" s="93" t="s">
        <v>23439</v>
      </c>
      <c r="E26230" s="93" t="s">
        <v>14</v>
      </c>
    </row>
    <row r="26231" spans="1:5" x14ac:dyDescent="0.25">
      <c r="A26231" s="93" t="s">
        <v>4342</v>
      </c>
      <c r="B26231" t="s">
        <v>21783</v>
      </c>
      <c r="C26231">
        <v>88248</v>
      </c>
      <c r="D26231" s="93" t="s">
        <v>27622</v>
      </c>
      <c r="E26231" s="93" t="s">
        <v>14</v>
      </c>
    </row>
    <row r="26232" spans="1:5" x14ac:dyDescent="0.25">
      <c r="A26232" s="93" t="s">
        <v>4342</v>
      </c>
      <c r="B26232" t="s">
        <v>21783</v>
      </c>
      <c r="C26232">
        <v>88267</v>
      </c>
      <c r="D26232" s="93" t="s">
        <v>27622</v>
      </c>
      <c r="E26232" s="93" t="s">
        <v>14</v>
      </c>
    </row>
    <row r="26233" spans="1:5" x14ac:dyDescent="0.25">
      <c r="A26233" s="93" t="s">
        <v>4343</v>
      </c>
      <c r="D26233" s="93" t="s">
        <v>14</v>
      </c>
      <c r="E26233" s="93" t="s">
        <v>34151</v>
      </c>
    </row>
    <row r="26234" spans="1:5" x14ac:dyDescent="0.25">
      <c r="A26234" s="93" t="s">
        <v>4343</v>
      </c>
      <c r="B26234" t="s">
        <v>21791</v>
      </c>
      <c r="C26234">
        <v>3148</v>
      </c>
      <c r="D26234" s="93" t="s">
        <v>23242</v>
      </c>
      <c r="E26234" s="93" t="s">
        <v>14</v>
      </c>
    </row>
    <row r="26235" spans="1:5" x14ac:dyDescent="0.25">
      <c r="A26235" s="93" t="s">
        <v>4343</v>
      </c>
      <c r="B26235" t="s">
        <v>21791</v>
      </c>
      <c r="C26235">
        <v>4208</v>
      </c>
      <c r="D26235" s="93" t="s">
        <v>22196</v>
      </c>
      <c r="E26235" s="93" t="s">
        <v>14</v>
      </c>
    </row>
    <row r="26236" spans="1:5" x14ac:dyDescent="0.25">
      <c r="A26236" s="93" t="s">
        <v>4343</v>
      </c>
      <c r="B26236" t="s">
        <v>21791</v>
      </c>
      <c r="C26236">
        <v>7307</v>
      </c>
      <c r="D26236" s="93" t="s">
        <v>23307</v>
      </c>
      <c r="E26236" s="93" t="s">
        <v>14</v>
      </c>
    </row>
    <row r="26237" spans="1:5" x14ac:dyDescent="0.25">
      <c r="A26237" s="93" t="s">
        <v>4343</v>
      </c>
      <c r="B26237" t="s">
        <v>21783</v>
      </c>
      <c r="C26237">
        <v>88248</v>
      </c>
      <c r="D26237" s="93" t="s">
        <v>27623</v>
      </c>
      <c r="E26237" s="93" t="s">
        <v>14</v>
      </c>
    </row>
    <row r="26238" spans="1:5" x14ac:dyDescent="0.25">
      <c r="A26238" s="93" t="s">
        <v>4343</v>
      </c>
      <c r="B26238" t="s">
        <v>21783</v>
      </c>
      <c r="C26238">
        <v>88267</v>
      </c>
      <c r="D26238" s="93" t="s">
        <v>27623</v>
      </c>
      <c r="E26238" s="93" t="s">
        <v>14</v>
      </c>
    </row>
    <row r="26239" spans="1:5" x14ac:dyDescent="0.25">
      <c r="A26239" s="93" t="s">
        <v>4344</v>
      </c>
      <c r="D26239" s="93" t="s">
        <v>14</v>
      </c>
      <c r="E26239" s="93" t="s">
        <v>34152</v>
      </c>
    </row>
    <row r="26240" spans="1:5" x14ac:dyDescent="0.25">
      <c r="A26240" s="93" t="s">
        <v>4344</v>
      </c>
      <c r="B26240" t="s">
        <v>21791</v>
      </c>
      <c r="C26240">
        <v>3148</v>
      </c>
      <c r="D26240" s="93" t="s">
        <v>23242</v>
      </c>
      <c r="E26240" s="93" t="s">
        <v>14</v>
      </c>
    </row>
    <row r="26241" spans="1:5" x14ac:dyDescent="0.25">
      <c r="A26241" s="93" t="s">
        <v>4344</v>
      </c>
      <c r="B26241" t="s">
        <v>21791</v>
      </c>
      <c r="C26241">
        <v>3913</v>
      </c>
      <c r="D26241" s="93" t="s">
        <v>22196</v>
      </c>
      <c r="E26241" s="93" t="s">
        <v>14</v>
      </c>
    </row>
    <row r="26242" spans="1:5" x14ac:dyDescent="0.25">
      <c r="A26242" s="93" t="s">
        <v>4344</v>
      </c>
      <c r="B26242" t="s">
        <v>21791</v>
      </c>
      <c r="C26242">
        <v>7307</v>
      </c>
      <c r="D26242" s="93" t="s">
        <v>23307</v>
      </c>
      <c r="E26242" s="93" t="s">
        <v>14</v>
      </c>
    </row>
    <row r="26243" spans="1:5" x14ac:dyDescent="0.25">
      <c r="A26243" s="93" t="s">
        <v>4344</v>
      </c>
      <c r="B26243" t="s">
        <v>21783</v>
      </c>
      <c r="C26243">
        <v>88248</v>
      </c>
      <c r="D26243" s="93" t="s">
        <v>27623</v>
      </c>
      <c r="E26243" s="93" t="s">
        <v>14</v>
      </c>
    </row>
    <row r="26244" spans="1:5" x14ac:dyDescent="0.25">
      <c r="A26244" s="93" t="s">
        <v>4344</v>
      </c>
      <c r="B26244" t="s">
        <v>21783</v>
      </c>
      <c r="C26244">
        <v>88267</v>
      </c>
      <c r="D26244" s="93" t="s">
        <v>27623</v>
      </c>
      <c r="E26244" s="93" t="s">
        <v>14</v>
      </c>
    </row>
    <row r="26245" spans="1:5" x14ac:dyDescent="0.25">
      <c r="A26245" s="93" t="s">
        <v>4345</v>
      </c>
      <c r="D26245" s="93" t="s">
        <v>14</v>
      </c>
      <c r="E26245" s="93" t="s">
        <v>34153</v>
      </c>
    </row>
    <row r="26246" spans="1:5" x14ac:dyDescent="0.25">
      <c r="A26246" s="93" t="s">
        <v>4345</v>
      </c>
      <c r="B26246" t="s">
        <v>21791</v>
      </c>
      <c r="C26246">
        <v>3148</v>
      </c>
      <c r="D26246" s="93" t="s">
        <v>22563</v>
      </c>
      <c r="E26246" s="93" t="s">
        <v>14</v>
      </c>
    </row>
    <row r="26247" spans="1:5" x14ac:dyDescent="0.25">
      <c r="A26247" s="93" t="s">
        <v>4345</v>
      </c>
      <c r="B26247" t="s">
        <v>21791</v>
      </c>
      <c r="C26247">
        <v>4182</v>
      </c>
      <c r="D26247" s="93" t="s">
        <v>22196</v>
      </c>
      <c r="E26247" s="93" t="s">
        <v>14</v>
      </c>
    </row>
    <row r="26248" spans="1:5" x14ac:dyDescent="0.25">
      <c r="A26248" s="93" t="s">
        <v>4345</v>
      </c>
      <c r="B26248" t="s">
        <v>21791</v>
      </c>
      <c r="C26248">
        <v>7307</v>
      </c>
      <c r="D26248" s="93" t="s">
        <v>23318</v>
      </c>
      <c r="E26248" s="93" t="s">
        <v>14</v>
      </c>
    </row>
    <row r="26249" spans="1:5" x14ac:dyDescent="0.25">
      <c r="A26249" s="93" t="s">
        <v>4345</v>
      </c>
      <c r="B26249" t="s">
        <v>21783</v>
      </c>
      <c r="C26249">
        <v>88248</v>
      </c>
      <c r="D26249" s="93" t="s">
        <v>27624</v>
      </c>
      <c r="E26249" s="93" t="s">
        <v>14</v>
      </c>
    </row>
    <row r="26250" spans="1:5" x14ac:dyDescent="0.25">
      <c r="A26250" s="93" t="s">
        <v>4345</v>
      </c>
      <c r="B26250" t="s">
        <v>21783</v>
      </c>
      <c r="C26250">
        <v>88267</v>
      </c>
      <c r="D26250" s="93" t="s">
        <v>27624</v>
      </c>
      <c r="E26250" s="93" t="s">
        <v>14</v>
      </c>
    </row>
    <row r="26251" spans="1:5" x14ac:dyDescent="0.25">
      <c r="A26251" s="93" t="s">
        <v>4346</v>
      </c>
      <c r="D26251" s="93" t="s">
        <v>14</v>
      </c>
      <c r="E26251" s="93" t="s">
        <v>34154</v>
      </c>
    </row>
    <row r="26252" spans="1:5" x14ac:dyDescent="0.25">
      <c r="A26252" s="93" t="s">
        <v>4346</v>
      </c>
      <c r="B26252" t="s">
        <v>21791</v>
      </c>
      <c r="C26252">
        <v>3148</v>
      </c>
      <c r="D26252" s="93" t="s">
        <v>22563</v>
      </c>
      <c r="E26252" s="93" t="s">
        <v>14</v>
      </c>
    </row>
    <row r="26253" spans="1:5" x14ac:dyDescent="0.25">
      <c r="A26253" s="93" t="s">
        <v>4346</v>
      </c>
      <c r="B26253" t="s">
        <v>21791</v>
      </c>
      <c r="C26253">
        <v>3914</v>
      </c>
      <c r="D26253" s="93" t="s">
        <v>22196</v>
      </c>
      <c r="E26253" s="93" t="s">
        <v>14</v>
      </c>
    </row>
    <row r="26254" spans="1:5" x14ac:dyDescent="0.25">
      <c r="A26254" s="93" t="s">
        <v>4346</v>
      </c>
      <c r="B26254" t="s">
        <v>21791</v>
      </c>
      <c r="C26254">
        <v>7307</v>
      </c>
      <c r="D26254" s="93" t="s">
        <v>23318</v>
      </c>
      <c r="E26254" s="93" t="s">
        <v>14</v>
      </c>
    </row>
    <row r="26255" spans="1:5" x14ac:dyDescent="0.25">
      <c r="A26255" s="93" t="s">
        <v>4346</v>
      </c>
      <c r="B26255" t="s">
        <v>21783</v>
      </c>
      <c r="C26255">
        <v>88248</v>
      </c>
      <c r="D26255" s="93" t="s">
        <v>27624</v>
      </c>
      <c r="E26255" s="93" t="s">
        <v>14</v>
      </c>
    </row>
    <row r="26256" spans="1:5" x14ac:dyDescent="0.25">
      <c r="A26256" s="93" t="s">
        <v>4346</v>
      </c>
      <c r="B26256" t="s">
        <v>21783</v>
      </c>
      <c r="C26256">
        <v>88267</v>
      </c>
      <c r="D26256" s="93" t="s">
        <v>27624</v>
      </c>
      <c r="E26256" s="93" t="s">
        <v>14</v>
      </c>
    </row>
    <row r="26257" spans="1:5" x14ac:dyDescent="0.25">
      <c r="A26257" s="93" t="s">
        <v>4347</v>
      </c>
      <c r="D26257" s="93" t="s">
        <v>14</v>
      </c>
      <c r="E26257" s="93" t="s">
        <v>34155</v>
      </c>
    </row>
    <row r="26258" spans="1:5" x14ac:dyDescent="0.25">
      <c r="A26258" s="93" t="s">
        <v>4347</v>
      </c>
      <c r="B26258" t="s">
        <v>21791</v>
      </c>
      <c r="C26258">
        <v>3148</v>
      </c>
      <c r="D26258" s="93" t="s">
        <v>22848</v>
      </c>
      <c r="E26258" s="93" t="s">
        <v>14</v>
      </c>
    </row>
    <row r="26259" spans="1:5" x14ac:dyDescent="0.25">
      <c r="A26259" s="93" t="s">
        <v>4347</v>
      </c>
      <c r="B26259" t="s">
        <v>21791</v>
      </c>
      <c r="C26259">
        <v>3447</v>
      </c>
      <c r="D26259" s="93" t="s">
        <v>22196</v>
      </c>
      <c r="E26259" s="93" t="s">
        <v>14</v>
      </c>
    </row>
    <row r="26260" spans="1:5" x14ac:dyDescent="0.25">
      <c r="A26260" s="93" t="s">
        <v>4347</v>
      </c>
      <c r="B26260" t="s">
        <v>21791</v>
      </c>
      <c r="C26260">
        <v>7307</v>
      </c>
      <c r="D26260" s="93" t="s">
        <v>23439</v>
      </c>
      <c r="E26260" s="93" t="s">
        <v>14</v>
      </c>
    </row>
    <row r="26261" spans="1:5" x14ac:dyDescent="0.25">
      <c r="A26261" s="93" t="s">
        <v>4347</v>
      </c>
      <c r="B26261" t="s">
        <v>21783</v>
      </c>
      <c r="C26261">
        <v>88248</v>
      </c>
      <c r="D26261" s="93" t="s">
        <v>25772</v>
      </c>
      <c r="E26261" s="93" t="s">
        <v>14</v>
      </c>
    </row>
    <row r="26262" spans="1:5" x14ac:dyDescent="0.25">
      <c r="A26262" s="93" t="s">
        <v>4347</v>
      </c>
      <c r="B26262" t="s">
        <v>21783</v>
      </c>
      <c r="C26262">
        <v>88267</v>
      </c>
      <c r="D26262" s="93" t="s">
        <v>25772</v>
      </c>
      <c r="E26262" s="93" t="s">
        <v>14</v>
      </c>
    </row>
    <row r="26263" spans="1:5" x14ac:dyDescent="0.25">
      <c r="A26263" s="93" t="s">
        <v>4348</v>
      </c>
      <c r="D26263" s="93" t="s">
        <v>14</v>
      </c>
      <c r="E26263" s="93" t="s">
        <v>34156</v>
      </c>
    </row>
    <row r="26264" spans="1:5" x14ac:dyDescent="0.25">
      <c r="A26264" s="93" t="s">
        <v>4348</v>
      </c>
      <c r="B26264" t="s">
        <v>21791</v>
      </c>
      <c r="C26264">
        <v>3148</v>
      </c>
      <c r="D26264" s="93" t="s">
        <v>22848</v>
      </c>
      <c r="E26264" s="93" t="s">
        <v>14</v>
      </c>
    </row>
    <row r="26265" spans="1:5" x14ac:dyDescent="0.25">
      <c r="A26265" s="93" t="s">
        <v>4348</v>
      </c>
      <c r="B26265" t="s">
        <v>21791</v>
      </c>
      <c r="C26265">
        <v>3471</v>
      </c>
      <c r="D26265" s="93" t="s">
        <v>22196</v>
      </c>
      <c r="E26265" s="93" t="s">
        <v>14</v>
      </c>
    </row>
    <row r="26266" spans="1:5" x14ac:dyDescent="0.25">
      <c r="A26266" s="93" t="s">
        <v>4348</v>
      </c>
      <c r="B26266" t="s">
        <v>21791</v>
      </c>
      <c r="C26266">
        <v>7307</v>
      </c>
      <c r="D26266" s="93" t="s">
        <v>23439</v>
      </c>
      <c r="E26266" s="93" t="s">
        <v>14</v>
      </c>
    </row>
    <row r="26267" spans="1:5" x14ac:dyDescent="0.25">
      <c r="A26267" s="93" t="s">
        <v>4348</v>
      </c>
      <c r="B26267" t="s">
        <v>21783</v>
      </c>
      <c r="C26267">
        <v>88248</v>
      </c>
      <c r="D26267" s="93" t="s">
        <v>25772</v>
      </c>
      <c r="E26267" s="93" t="s">
        <v>14</v>
      </c>
    </row>
    <row r="26268" spans="1:5" x14ac:dyDescent="0.25">
      <c r="A26268" s="93" t="s">
        <v>4348</v>
      </c>
      <c r="B26268" t="s">
        <v>21783</v>
      </c>
      <c r="C26268">
        <v>88267</v>
      </c>
      <c r="D26268" s="93" t="s">
        <v>25772</v>
      </c>
      <c r="E26268" s="93" t="s">
        <v>14</v>
      </c>
    </row>
    <row r="26269" spans="1:5" x14ac:dyDescent="0.25">
      <c r="A26269" s="93" t="s">
        <v>4349</v>
      </c>
      <c r="D26269" s="93" t="s">
        <v>14</v>
      </c>
      <c r="E26269" s="93" t="s">
        <v>34157</v>
      </c>
    </row>
    <row r="26270" spans="1:5" x14ac:dyDescent="0.25">
      <c r="A26270" s="93" t="s">
        <v>4349</v>
      </c>
      <c r="B26270" t="s">
        <v>21791</v>
      </c>
      <c r="C26270">
        <v>3148</v>
      </c>
      <c r="D26270" s="93" t="s">
        <v>23242</v>
      </c>
      <c r="E26270" s="93" t="s">
        <v>14</v>
      </c>
    </row>
    <row r="26271" spans="1:5" x14ac:dyDescent="0.25">
      <c r="A26271" s="93" t="s">
        <v>4349</v>
      </c>
      <c r="B26271" t="s">
        <v>21791</v>
      </c>
      <c r="C26271">
        <v>7307</v>
      </c>
      <c r="D26271" s="93" t="s">
        <v>23307</v>
      </c>
      <c r="E26271" s="93" t="s">
        <v>14</v>
      </c>
    </row>
    <row r="26272" spans="1:5" x14ac:dyDescent="0.25">
      <c r="A26272" s="93" t="s">
        <v>4349</v>
      </c>
      <c r="B26272" t="s">
        <v>21791</v>
      </c>
      <c r="C26272">
        <v>12402</v>
      </c>
      <c r="D26272" s="93" t="s">
        <v>22196</v>
      </c>
      <c r="E26272" s="93" t="s">
        <v>14</v>
      </c>
    </row>
    <row r="26273" spans="1:5" x14ac:dyDescent="0.25">
      <c r="A26273" s="93" t="s">
        <v>4349</v>
      </c>
      <c r="B26273" t="s">
        <v>21783</v>
      </c>
      <c r="C26273">
        <v>88248</v>
      </c>
      <c r="D26273" s="93" t="s">
        <v>27625</v>
      </c>
      <c r="E26273" s="93" t="s">
        <v>14</v>
      </c>
    </row>
    <row r="26274" spans="1:5" x14ac:dyDescent="0.25">
      <c r="A26274" s="93" t="s">
        <v>4349</v>
      </c>
      <c r="B26274" t="s">
        <v>21783</v>
      </c>
      <c r="C26274">
        <v>88267</v>
      </c>
      <c r="D26274" s="93" t="s">
        <v>27625</v>
      </c>
      <c r="E26274" s="93" t="s">
        <v>14</v>
      </c>
    </row>
    <row r="26275" spans="1:5" x14ac:dyDescent="0.25">
      <c r="A26275" s="93" t="s">
        <v>4350</v>
      </c>
      <c r="D26275" s="93" t="s">
        <v>14</v>
      </c>
      <c r="E26275" s="93" t="s">
        <v>34158</v>
      </c>
    </row>
    <row r="26276" spans="1:5" x14ac:dyDescent="0.25">
      <c r="A26276" s="93" t="s">
        <v>4350</v>
      </c>
      <c r="B26276" t="s">
        <v>21791</v>
      </c>
      <c r="C26276">
        <v>3148</v>
      </c>
      <c r="D26276" s="93" t="s">
        <v>23242</v>
      </c>
      <c r="E26276" s="93" t="s">
        <v>14</v>
      </c>
    </row>
    <row r="26277" spans="1:5" x14ac:dyDescent="0.25">
      <c r="A26277" s="93" t="s">
        <v>4350</v>
      </c>
      <c r="B26277" t="s">
        <v>21791</v>
      </c>
      <c r="C26277">
        <v>3470</v>
      </c>
      <c r="D26277" s="93" t="s">
        <v>22196</v>
      </c>
      <c r="E26277" s="93" t="s">
        <v>14</v>
      </c>
    </row>
    <row r="26278" spans="1:5" x14ac:dyDescent="0.25">
      <c r="A26278" s="93" t="s">
        <v>4350</v>
      </c>
      <c r="B26278" t="s">
        <v>21791</v>
      </c>
      <c r="C26278">
        <v>7307</v>
      </c>
      <c r="D26278" s="93" t="s">
        <v>23307</v>
      </c>
      <c r="E26278" s="93" t="s">
        <v>14</v>
      </c>
    </row>
    <row r="26279" spans="1:5" x14ac:dyDescent="0.25">
      <c r="A26279" s="93" t="s">
        <v>4350</v>
      </c>
      <c r="B26279" t="s">
        <v>21783</v>
      </c>
      <c r="C26279">
        <v>88248</v>
      </c>
      <c r="D26279" s="93" t="s">
        <v>27625</v>
      </c>
      <c r="E26279" s="93" t="s">
        <v>14</v>
      </c>
    </row>
    <row r="26280" spans="1:5" x14ac:dyDescent="0.25">
      <c r="A26280" s="93" t="s">
        <v>4350</v>
      </c>
      <c r="B26280" t="s">
        <v>21783</v>
      </c>
      <c r="C26280">
        <v>88267</v>
      </c>
      <c r="D26280" s="93" t="s">
        <v>27625</v>
      </c>
      <c r="E26280" s="93" t="s">
        <v>14</v>
      </c>
    </row>
    <row r="26281" spans="1:5" x14ac:dyDescent="0.25">
      <c r="A26281" s="93" t="s">
        <v>4351</v>
      </c>
      <c r="D26281" s="93" t="s">
        <v>14</v>
      </c>
      <c r="E26281" s="93" t="s">
        <v>34159</v>
      </c>
    </row>
    <row r="26282" spans="1:5" x14ac:dyDescent="0.25">
      <c r="A26282" s="93" t="s">
        <v>4351</v>
      </c>
      <c r="B26282" t="s">
        <v>21791</v>
      </c>
      <c r="C26282">
        <v>3148</v>
      </c>
      <c r="D26282" s="93" t="s">
        <v>22563</v>
      </c>
      <c r="E26282" s="93" t="s">
        <v>14</v>
      </c>
    </row>
    <row r="26283" spans="1:5" x14ac:dyDescent="0.25">
      <c r="A26283" s="93" t="s">
        <v>4351</v>
      </c>
      <c r="B26283" t="s">
        <v>21791</v>
      </c>
      <c r="C26283">
        <v>3448</v>
      </c>
      <c r="D26283" s="93" t="s">
        <v>22196</v>
      </c>
      <c r="E26283" s="93" t="s">
        <v>14</v>
      </c>
    </row>
    <row r="26284" spans="1:5" x14ac:dyDescent="0.25">
      <c r="A26284" s="93" t="s">
        <v>4351</v>
      </c>
      <c r="B26284" t="s">
        <v>21791</v>
      </c>
      <c r="C26284">
        <v>7307</v>
      </c>
      <c r="D26284" s="93" t="s">
        <v>23318</v>
      </c>
      <c r="E26284" s="93" t="s">
        <v>14</v>
      </c>
    </row>
    <row r="26285" spans="1:5" x14ac:dyDescent="0.25">
      <c r="A26285" s="93" t="s">
        <v>4351</v>
      </c>
      <c r="B26285" t="s">
        <v>21783</v>
      </c>
      <c r="C26285">
        <v>88248</v>
      </c>
      <c r="D26285" s="93" t="s">
        <v>27626</v>
      </c>
      <c r="E26285" s="93" t="s">
        <v>14</v>
      </c>
    </row>
    <row r="26286" spans="1:5" x14ac:dyDescent="0.25">
      <c r="A26286" s="93" t="s">
        <v>4351</v>
      </c>
      <c r="B26286" t="s">
        <v>21783</v>
      </c>
      <c r="C26286">
        <v>88267</v>
      </c>
      <c r="D26286" s="93" t="s">
        <v>27626</v>
      </c>
      <c r="E26286" s="93" t="s">
        <v>14</v>
      </c>
    </row>
    <row r="26287" spans="1:5" x14ac:dyDescent="0.25">
      <c r="A26287" s="93" t="s">
        <v>4352</v>
      </c>
      <c r="D26287" s="93" t="s">
        <v>14</v>
      </c>
      <c r="E26287" s="93" t="s">
        <v>34160</v>
      </c>
    </row>
    <row r="26288" spans="1:5" x14ac:dyDescent="0.25">
      <c r="A26288" s="93" t="s">
        <v>4352</v>
      </c>
      <c r="B26288" t="s">
        <v>21791</v>
      </c>
      <c r="C26288">
        <v>3148</v>
      </c>
      <c r="D26288" s="93" t="s">
        <v>22563</v>
      </c>
      <c r="E26288" s="93" t="s">
        <v>14</v>
      </c>
    </row>
    <row r="26289" spans="1:5" x14ac:dyDescent="0.25">
      <c r="A26289" s="93" t="s">
        <v>4352</v>
      </c>
      <c r="B26289" t="s">
        <v>21791</v>
      </c>
      <c r="C26289">
        <v>3459</v>
      </c>
      <c r="D26289" s="93" t="s">
        <v>22196</v>
      </c>
      <c r="E26289" s="93" t="s">
        <v>14</v>
      </c>
    </row>
    <row r="26290" spans="1:5" x14ac:dyDescent="0.25">
      <c r="A26290" s="93" t="s">
        <v>4352</v>
      </c>
      <c r="B26290" t="s">
        <v>21791</v>
      </c>
      <c r="C26290">
        <v>7307</v>
      </c>
      <c r="D26290" s="93" t="s">
        <v>23318</v>
      </c>
      <c r="E26290" s="93" t="s">
        <v>14</v>
      </c>
    </row>
    <row r="26291" spans="1:5" x14ac:dyDescent="0.25">
      <c r="A26291" s="93" t="s">
        <v>4352</v>
      </c>
      <c r="B26291" t="s">
        <v>21783</v>
      </c>
      <c r="C26291">
        <v>88248</v>
      </c>
      <c r="D26291" s="93" t="s">
        <v>27626</v>
      </c>
      <c r="E26291" s="93" t="s">
        <v>14</v>
      </c>
    </row>
    <row r="26292" spans="1:5" x14ac:dyDescent="0.25">
      <c r="A26292" s="93" t="s">
        <v>4352</v>
      </c>
      <c r="B26292" t="s">
        <v>21783</v>
      </c>
      <c r="C26292">
        <v>88267</v>
      </c>
      <c r="D26292" s="93" t="s">
        <v>27626</v>
      </c>
      <c r="E26292" s="93" t="s">
        <v>14</v>
      </c>
    </row>
    <row r="26293" spans="1:5" x14ac:dyDescent="0.25">
      <c r="A26293" s="93" t="s">
        <v>4353</v>
      </c>
      <c r="D26293" s="93" t="s">
        <v>14</v>
      </c>
      <c r="E26293" s="93" t="s">
        <v>34161</v>
      </c>
    </row>
    <row r="26294" spans="1:5" x14ac:dyDescent="0.25">
      <c r="A26294" s="93" t="s">
        <v>4353</v>
      </c>
      <c r="B26294" t="s">
        <v>21791</v>
      </c>
      <c r="C26294">
        <v>3148</v>
      </c>
      <c r="D26294" s="93" t="s">
        <v>23867</v>
      </c>
      <c r="E26294" s="93" t="s">
        <v>14</v>
      </c>
    </row>
    <row r="26295" spans="1:5" x14ac:dyDescent="0.25">
      <c r="A26295" s="93" t="s">
        <v>4353</v>
      </c>
      <c r="B26295" t="s">
        <v>21791</v>
      </c>
      <c r="C26295">
        <v>6298</v>
      </c>
      <c r="D26295" s="93" t="s">
        <v>22196</v>
      </c>
      <c r="E26295" s="93" t="s">
        <v>14</v>
      </c>
    </row>
    <row r="26296" spans="1:5" x14ac:dyDescent="0.25">
      <c r="A26296" s="93" t="s">
        <v>4353</v>
      </c>
      <c r="B26296" t="s">
        <v>21791</v>
      </c>
      <c r="C26296">
        <v>7307</v>
      </c>
      <c r="D26296" s="93" t="s">
        <v>25733</v>
      </c>
      <c r="E26296" s="93" t="s">
        <v>14</v>
      </c>
    </row>
    <row r="26297" spans="1:5" x14ac:dyDescent="0.25">
      <c r="A26297" s="93" t="s">
        <v>4353</v>
      </c>
      <c r="B26297" t="s">
        <v>21783</v>
      </c>
      <c r="C26297">
        <v>88248</v>
      </c>
      <c r="D26297" s="93" t="s">
        <v>27627</v>
      </c>
      <c r="E26297" s="93" t="s">
        <v>14</v>
      </c>
    </row>
    <row r="26298" spans="1:5" x14ac:dyDescent="0.25">
      <c r="A26298" s="93" t="s">
        <v>4353</v>
      </c>
      <c r="B26298" t="s">
        <v>21783</v>
      </c>
      <c r="C26298">
        <v>88267</v>
      </c>
      <c r="D26298" s="93" t="s">
        <v>27627</v>
      </c>
      <c r="E26298" s="93" t="s">
        <v>14</v>
      </c>
    </row>
    <row r="26299" spans="1:5" x14ac:dyDescent="0.25">
      <c r="A26299" s="93" t="s">
        <v>4354</v>
      </c>
      <c r="D26299" s="93" t="s">
        <v>14</v>
      </c>
      <c r="E26299" s="93" t="s">
        <v>34162</v>
      </c>
    </row>
    <row r="26300" spans="1:5" x14ac:dyDescent="0.25">
      <c r="A26300" s="93" t="s">
        <v>4354</v>
      </c>
      <c r="B26300" t="s">
        <v>21791</v>
      </c>
      <c r="C26300">
        <v>3148</v>
      </c>
      <c r="D26300" s="93" t="s">
        <v>23440</v>
      </c>
      <c r="E26300" s="93" t="s">
        <v>14</v>
      </c>
    </row>
    <row r="26301" spans="1:5" x14ac:dyDescent="0.25">
      <c r="A26301" s="93" t="s">
        <v>4354</v>
      </c>
      <c r="B26301" t="s">
        <v>21791</v>
      </c>
      <c r="C26301">
        <v>6299</v>
      </c>
      <c r="D26301" s="93" t="s">
        <v>22196</v>
      </c>
      <c r="E26301" s="93" t="s">
        <v>14</v>
      </c>
    </row>
    <row r="26302" spans="1:5" x14ac:dyDescent="0.25">
      <c r="A26302" s="93" t="s">
        <v>4354</v>
      </c>
      <c r="B26302" t="s">
        <v>21791</v>
      </c>
      <c r="C26302">
        <v>7307</v>
      </c>
      <c r="D26302" s="93" t="s">
        <v>22435</v>
      </c>
      <c r="E26302" s="93" t="s">
        <v>14</v>
      </c>
    </row>
    <row r="26303" spans="1:5" x14ac:dyDescent="0.25">
      <c r="A26303" s="93" t="s">
        <v>4354</v>
      </c>
      <c r="B26303" t="s">
        <v>21783</v>
      </c>
      <c r="C26303">
        <v>88248</v>
      </c>
      <c r="D26303" s="93" t="s">
        <v>27628</v>
      </c>
      <c r="E26303" s="93" t="s">
        <v>14</v>
      </c>
    </row>
    <row r="26304" spans="1:5" x14ac:dyDescent="0.25">
      <c r="A26304" s="93" t="s">
        <v>4354</v>
      </c>
      <c r="B26304" t="s">
        <v>21783</v>
      </c>
      <c r="C26304">
        <v>88267</v>
      </c>
      <c r="D26304" s="93" t="s">
        <v>27628</v>
      </c>
      <c r="E26304" s="93" t="s">
        <v>14</v>
      </c>
    </row>
    <row r="26305" spans="1:5" x14ac:dyDescent="0.25">
      <c r="A26305" s="93" t="s">
        <v>4355</v>
      </c>
      <c r="D26305" s="93" t="s">
        <v>14</v>
      </c>
      <c r="E26305" s="93" t="s">
        <v>34163</v>
      </c>
    </row>
    <row r="26306" spans="1:5" x14ac:dyDescent="0.25">
      <c r="A26306" s="93" t="s">
        <v>4355</v>
      </c>
      <c r="B26306" t="s">
        <v>21791</v>
      </c>
      <c r="C26306">
        <v>3148</v>
      </c>
      <c r="D26306" s="93" t="s">
        <v>22492</v>
      </c>
      <c r="E26306" s="93" t="s">
        <v>14</v>
      </c>
    </row>
    <row r="26307" spans="1:5" x14ac:dyDescent="0.25">
      <c r="A26307" s="93" t="s">
        <v>4355</v>
      </c>
      <c r="B26307" t="s">
        <v>21791</v>
      </c>
      <c r="C26307">
        <v>6322</v>
      </c>
      <c r="D26307" s="93" t="s">
        <v>22196</v>
      </c>
      <c r="E26307" s="93" t="s">
        <v>14</v>
      </c>
    </row>
    <row r="26308" spans="1:5" x14ac:dyDescent="0.25">
      <c r="A26308" s="93" t="s">
        <v>4355</v>
      </c>
      <c r="B26308" t="s">
        <v>21791</v>
      </c>
      <c r="C26308">
        <v>7307</v>
      </c>
      <c r="D26308" s="93" t="s">
        <v>22065</v>
      </c>
      <c r="E26308" s="93" t="s">
        <v>14</v>
      </c>
    </row>
    <row r="26309" spans="1:5" x14ac:dyDescent="0.25">
      <c r="A26309" s="93" t="s">
        <v>4355</v>
      </c>
      <c r="B26309" t="s">
        <v>21783</v>
      </c>
      <c r="C26309">
        <v>88248</v>
      </c>
      <c r="D26309" s="93" t="s">
        <v>27629</v>
      </c>
      <c r="E26309" s="93" t="s">
        <v>14</v>
      </c>
    </row>
    <row r="26310" spans="1:5" x14ac:dyDescent="0.25">
      <c r="A26310" s="93" t="s">
        <v>4355</v>
      </c>
      <c r="B26310" t="s">
        <v>21783</v>
      </c>
      <c r="C26310">
        <v>88267</v>
      </c>
      <c r="D26310" s="93" t="s">
        <v>27629</v>
      </c>
      <c r="E26310" s="93" t="s">
        <v>14</v>
      </c>
    </row>
    <row r="26311" spans="1:5" x14ac:dyDescent="0.25">
      <c r="A26311" s="93" t="s">
        <v>4356</v>
      </c>
      <c r="D26311" s="93" t="s">
        <v>14</v>
      </c>
      <c r="E26311" s="93" t="s">
        <v>34164</v>
      </c>
    </row>
    <row r="26312" spans="1:5" x14ac:dyDescent="0.25">
      <c r="A26312" s="93" t="s">
        <v>4356</v>
      </c>
      <c r="B26312" t="s">
        <v>21791</v>
      </c>
      <c r="C26312">
        <v>3148</v>
      </c>
      <c r="D26312" s="93" t="s">
        <v>22065</v>
      </c>
      <c r="E26312" s="93" t="s">
        <v>14</v>
      </c>
    </row>
    <row r="26313" spans="1:5" x14ac:dyDescent="0.25">
      <c r="A26313" s="93" t="s">
        <v>4356</v>
      </c>
      <c r="B26313" t="s">
        <v>21791</v>
      </c>
      <c r="C26313">
        <v>4179</v>
      </c>
      <c r="D26313" s="93" t="s">
        <v>22196</v>
      </c>
      <c r="E26313" s="93" t="s">
        <v>14</v>
      </c>
    </row>
    <row r="26314" spans="1:5" x14ac:dyDescent="0.25">
      <c r="A26314" s="93" t="s">
        <v>4356</v>
      </c>
      <c r="B26314" t="s">
        <v>21791</v>
      </c>
      <c r="C26314">
        <v>7307</v>
      </c>
      <c r="D26314" s="93" t="s">
        <v>22515</v>
      </c>
      <c r="E26314" s="93" t="s">
        <v>14</v>
      </c>
    </row>
    <row r="26315" spans="1:5" x14ac:dyDescent="0.25">
      <c r="A26315" s="93" t="s">
        <v>4356</v>
      </c>
      <c r="B26315" t="s">
        <v>21783</v>
      </c>
      <c r="C26315">
        <v>88248</v>
      </c>
      <c r="D26315" s="93" t="s">
        <v>23977</v>
      </c>
      <c r="E26315" s="93" t="s">
        <v>14</v>
      </c>
    </row>
    <row r="26316" spans="1:5" x14ac:dyDescent="0.25">
      <c r="A26316" s="93" t="s">
        <v>4356</v>
      </c>
      <c r="B26316" t="s">
        <v>21783</v>
      </c>
      <c r="C26316">
        <v>88267</v>
      </c>
      <c r="D26316" s="93" t="s">
        <v>23977</v>
      </c>
      <c r="E26316" s="93" t="s">
        <v>14</v>
      </c>
    </row>
    <row r="26317" spans="1:5" x14ac:dyDescent="0.25">
      <c r="A26317" s="93" t="s">
        <v>4357</v>
      </c>
      <c r="D26317" s="93" t="s">
        <v>14</v>
      </c>
      <c r="E26317" s="93" t="s">
        <v>34165</v>
      </c>
    </row>
    <row r="26318" spans="1:5" x14ac:dyDescent="0.25">
      <c r="A26318" s="93" t="s">
        <v>4357</v>
      </c>
      <c r="B26318" t="s">
        <v>21791</v>
      </c>
      <c r="C26318">
        <v>3148</v>
      </c>
      <c r="D26318" s="93" t="s">
        <v>22065</v>
      </c>
      <c r="E26318" s="93" t="s">
        <v>14</v>
      </c>
    </row>
    <row r="26319" spans="1:5" x14ac:dyDescent="0.25">
      <c r="A26319" s="93" t="s">
        <v>4357</v>
      </c>
      <c r="B26319" t="s">
        <v>21791</v>
      </c>
      <c r="C26319">
        <v>3910</v>
      </c>
      <c r="D26319" s="93" t="s">
        <v>22196</v>
      </c>
      <c r="E26319" s="93" t="s">
        <v>14</v>
      </c>
    </row>
    <row r="26320" spans="1:5" x14ac:dyDescent="0.25">
      <c r="A26320" s="93" t="s">
        <v>4357</v>
      </c>
      <c r="B26320" t="s">
        <v>21791</v>
      </c>
      <c r="C26320">
        <v>7307</v>
      </c>
      <c r="D26320" s="93" t="s">
        <v>22515</v>
      </c>
      <c r="E26320" s="93" t="s">
        <v>14</v>
      </c>
    </row>
    <row r="26321" spans="1:5" x14ac:dyDescent="0.25">
      <c r="A26321" s="93" t="s">
        <v>4357</v>
      </c>
      <c r="B26321" t="s">
        <v>21783</v>
      </c>
      <c r="C26321">
        <v>88248</v>
      </c>
      <c r="D26321" s="93" t="s">
        <v>23977</v>
      </c>
      <c r="E26321" s="93" t="s">
        <v>14</v>
      </c>
    </row>
    <row r="26322" spans="1:5" x14ac:dyDescent="0.25">
      <c r="A26322" s="93" t="s">
        <v>4357</v>
      </c>
      <c r="B26322" t="s">
        <v>21783</v>
      </c>
      <c r="C26322">
        <v>88267</v>
      </c>
      <c r="D26322" s="93" t="s">
        <v>23977</v>
      </c>
      <c r="E26322" s="93" t="s">
        <v>14</v>
      </c>
    </row>
    <row r="26323" spans="1:5" x14ac:dyDescent="0.25">
      <c r="A26323" s="93" t="s">
        <v>4358</v>
      </c>
      <c r="D26323" s="93" t="s">
        <v>14</v>
      </c>
      <c r="E26323" s="93" t="s">
        <v>34166</v>
      </c>
    </row>
    <row r="26324" spans="1:5" x14ac:dyDescent="0.25">
      <c r="A26324" s="93" t="s">
        <v>4358</v>
      </c>
      <c r="B26324" t="s">
        <v>21791</v>
      </c>
      <c r="C26324">
        <v>3148</v>
      </c>
      <c r="D26324" s="93" t="s">
        <v>23661</v>
      </c>
      <c r="E26324" s="93" t="s">
        <v>14</v>
      </c>
    </row>
    <row r="26325" spans="1:5" x14ac:dyDescent="0.25">
      <c r="A26325" s="93" t="s">
        <v>4358</v>
      </c>
      <c r="B26325" t="s">
        <v>21791</v>
      </c>
      <c r="C26325">
        <v>4180</v>
      </c>
      <c r="D26325" s="93" t="s">
        <v>22196</v>
      </c>
      <c r="E26325" s="93" t="s">
        <v>14</v>
      </c>
    </row>
    <row r="26326" spans="1:5" x14ac:dyDescent="0.25">
      <c r="A26326" s="93" t="s">
        <v>4358</v>
      </c>
      <c r="B26326" t="s">
        <v>21791</v>
      </c>
      <c r="C26326">
        <v>7307</v>
      </c>
      <c r="D26326" s="93" t="s">
        <v>22356</v>
      </c>
      <c r="E26326" s="93" t="s">
        <v>14</v>
      </c>
    </row>
    <row r="26327" spans="1:5" x14ac:dyDescent="0.25">
      <c r="A26327" s="93" t="s">
        <v>4358</v>
      </c>
      <c r="B26327" t="s">
        <v>21783</v>
      </c>
      <c r="C26327">
        <v>88248</v>
      </c>
      <c r="D26327" s="93" t="s">
        <v>23314</v>
      </c>
      <c r="E26327" s="93" t="s">
        <v>14</v>
      </c>
    </row>
    <row r="26328" spans="1:5" x14ac:dyDescent="0.25">
      <c r="A26328" s="93" t="s">
        <v>4358</v>
      </c>
      <c r="B26328" t="s">
        <v>21783</v>
      </c>
      <c r="C26328">
        <v>88267</v>
      </c>
      <c r="D26328" s="93" t="s">
        <v>23314</v>
      </c>
      <c r="E26328" s="93" t="s">
        <v>14</v>
      </c>
    </row>
    <row r="26329" spans="1:5" x14ac:dyDescent="0.25">
      <c r="A26329" s="93" t="s">
        <v>4359</v>
      </c>
      <c r="D26329" s="93" t="s">
        <v>14</v>
      </c>
      <c r="E26329" s="93" t="s">
        <v>34167</v>
      </c>
    </row>
    <row r="26330" spans="1:5" x14ac:dyDescent="0.25">
      <c r="A26330" s="93" t="s">
        <v>4359</v>
      </c>
      <c r="B26330" t="s">
        <v>21791</v>
      </c>
      <c r="C26330">
        <v>3148</v>
      </c>
      <c r="D26330" s="93" t="s">
        <v>23661</v>
      </c>
      <c r="E26330" s="93" t="s">
        <v>14</v>
      </c>
    </row>
    <row r="26331" spans="1:5" x14ac:dyDescent="0.25">
      <c r="A26331" s="93" t="s">
        <v>4359</v>
      </c>
      <c r="B26331" t="s">
        <v>21791</v>
      </c>
      <c r="C26331">
        <v>3911</v>
      </c>
      <c r="D26331" s="93" t="s">
        <v>22196</v>
      </c>
      <c r="E26331" s="93" t="s">
        <v>14</v>
      </c>
    </row>
    <row r="26332" spans="1:5" x14ac:dyDescent="0.25">
      <c r="A26332" s="93" t="s">
        <v>4359</v>
      </c>
      <c r="B26332" t="s">
        <v>21791</v>
      </c>
      <c r="C26332">
        <v>7307</v>
      </c>
      <c r="D26332" s="93" t="s">
        <v>22356</v>
      </c>
      <c r="E26332" s="93" t="s">
        <v>14</v>
      </c>
    </row>
    <row r="26333" spans="1:5" x14ac:dyDescent="0.25">
      <c r="A26333" s="93" t="s">
        <v>4359</v>
      </c>
      <c r="B26333" t="s">
        <v>21783</v>
      </c>
      <c r="C26333">
        <v>88248</v>
      </c>
      <c r="D26333" s="93" t="s">
        <v>23314</v>
      </c>
      <c r="E26333" s="93" t="s">
        <v>14</v>
      </c>
    </row>
    <row r="26334" spans="1:5" x14ac:dyDescent="0.25">
      <c r="A26334" s="93" t="s">
        <v>4359</v>
      </c>
      <c r="B26334" t="s">
        <v>21783</v>
      </c>
      <c r="C26334">
        <v>88267</v>
      </c>
      <c r="D26334" s="93" t="s">
        <v>23314</v>
      </c>
      <c r="E26334" s="93" t="s">
        <v>14</v>
      </c>
    </row>
    <row r="26335" spans="1:5" x14ac:dyDescent="0.25">
      <c r="A26335" s="93" t="s">
        <v>4360</v>
      </c>
      <c r="D26335" s="93" t="s">
        <v>14</v>
      </c>
      <c r="E26335" s="93" t="s">
        <v>34168</v>
      </c>
    </row>
    <row r="26336" spans="1:5" x14ac:dyDescent="0.25">
      <c r="A26336" s="93" t="s">
        <v>4360</v>
      </c>
      <c r="B26336" t="s">
        <v>21791</v>
      </c>
      <c r="C26336">
        <v>3148</v>
      </c>
      <c r="D26336" s="93" t="s">
        <v>23553</v>
      </c>
      <c r="E26336" s="93" t="s">
        <v>14</v>
      </c>
    </row>
    <row r="26337" spans="1:5" x14ac:dyDescent="0.25">
      <c r="A26337" s="93" t="s">
        <v>4360</v>
      </c>
      <c r="B26337" t="s">
        <v>21791</v>
      </c>
      <c r="C26337">
        <v>4209</v>
      </c>
      <c r="D26337" s="93" t="s">
        <v>22196</v>
      </c>
      <c r="E26337" s="93" t="s">
        <v>14</v>
      </c>
    </row>
    <row r="26338" spans="1:5" x14ac:dyDescent="0.25">
      <c r="A26338" s="93" t="s">
        <v>4360</v>
      </c>
      <c r="B26338" t="s">
        <v>21791</v>
      </c>
      <c r="C26338">
        <v>7307</v>
      </c>
      <c r="D26338" s="93" t="s">
        <v>23387</v>
      </c>
      <c r="E26338" s="93" t="s">
        <v>14</v>
      </c>
    </row>
    <row r="26339" spans="1:5" x14ac:dyDescent="0.25">
      <c r="A26339" s="93" t="s">
        <v>4360</v>
      </c>
      <c r="B26339" t="s">
        <v>21783</v>
      </c>
      <c r="C26339">
        <v>88248</v>
      </c>
      <c r="D26339" s="93" t="s">
        <v>26391</v>
      </c>
      <c r="E26339" s="93" t="s">
        <v>14</v>
      </c>
    </row>
    <row r="26340" spans="1:5" x14ac:dyDescent="0.25">
      <c r="A26340" s="93" t="s">
        <v>4360</v>
      </c>
      <c r="B26340" t="s">
        <v>21783</v>
      </c>
      <c r="C26340">
        <v>88267</v>
      </c>
      <c r="D26340" s="93" t="s">
        <v>26391</v>
      </c>
      <c r="E26340" s="93" t="s">
        <v>14</v>
      </c>
    </row>
    <row r="26341" spans="1:5" x14ac:dyDescent="0.25">
      <c r="A26341" s="93" t="s">
        <v>4361</v>
      </c>
      <c r="D26341" s="93" t="s">
        <v>14</v>
      </c>
      <c r="E26341" s="93" t="s">
        <v>34169</v>
      </c>
    </row>
    <row r="26342" spans="1:5" x14ac:dyDescent="0.25">
      <c r="A26342" s="93" t="s">
        <v>4361</v>
      </c>
      <c r="B26342" t="s">
        <v>21791</v>
      </c>
      <c r="C26342">
        <v>3148</v>
      </c>
      <c r="D26342" s="93" t="s">
        <v>23553</v>
      </c>
      <c r="E26342" s="93" t="s">
        <v>14</v>
      </c>
    </row>
    <row r="26343" spans="1:5" x14ac:dyDescent="0.25">
      <c r="A26343" s="93" t="s">
        <v>4361</v>
      </c>
      <c r="B26343" t="s">
        <v>21791</v>
      </c>
      <c r="C26343">
        <v>3939</v>
      </c>
      <c r="D26343" s="93" t="s">
        <v>22196</v>
      </c>
      <c r="E26343" s="93" t="s">
        <v>14</v>
      </c>
    </row>
    <row r="26344" spans="1:5" x14ac:dyDescent="0.25">
      <c r="A26344" s="93" t="s">
        <v>4361</v>
      </c>
      <c r="B26344" t="s">
        <v>21791</v>
      </c>
      <c r="C26344">
        <v>7307</v>
      </c>
      <c r="D26344" s="93" t="s">
        <v>23387</v>
      </c>
      <c r="E26344" s="93" t="s">
        <v>14</v>
      </c>
    </row>
    <row r="26345" spans="1:5" x14ac:dyDescent="0.25">
      <c r="A26345" s="93" t="s">
        <v>4361</v>
      </c>
      <c r="B26345" t="s">
        <v>21783</v>
      </c>
      <c r="C26345">
        <v>88248</v>
      </c>
      <c r="D26345" s="93" t="s">
        <v>26391</v>
      </c>
      <c r="E26345" s="93" t="s">
        <v>14</v>
      </c>
    </row>
    <row r="26346" spans="1:5" x14ac:dyDescent="0.25">
      <c r="A26346" s="93" t="s">
        <v>4361</v>
      </c>
      <c r="B26346" t="s">
        <v>21783</v>
      </c>
      <c r="C26346">
        <v>88267</v>
      </c>
      <c r="D26346" s="93" t="s">
        <v>26391</v>
      </c>
      <c r="E26346" s="93" t="s">
        <v>14</v>
      </c>
    </row>
    <row r="26347" spans="1:5" x14ac:dyDescent="0.25">
      <c r="A26347" s="93" t="s">
        <v>4362</v>
      </c>
      <c r="D26347" s="93" t="s">
        <v>14</v>
      </c>
      <c r="E26347" s="93" t="s">
        <v>34170</v>
      </c>
    </row>
    <row r="26348" spans="1:5" x14ac:dyDescent="0.25">
      <c r="A26348" s="93" t="s">
        <v>4362</v>
      </c>
      <c r="B26348" t="s">
        <v>21791</v>
      </c>
      <c r="C26348">
        <v>3148</v>
      </c>
      <c r="D26348" s="93" t="s">
        <v>22848</v>
      </c>
      <c r="E26348" s="93" t="s">
        <v>14</v>
      </c>
    </row>
    <row r="26349" spans="1:5" x14ac:dyDescent="0.25">
      <c r="A26349" s="93" t="s">
        <v>4362</v>
      </c>
      <c r="B26349" t="s">
        <v>21791</v>
      </c>
      <c r="C26349">
        <v>4181</v>
      </c>
      <c r="D26349" s="93" t="s">
        <v>22196</v>
      </c>
      <c r="E26349" s="93" t="s">
        <v>14</v>
      </c>
    </row>
    <row r="26350" spans="1:5" x14ac:dyDescent="0.25">
      <c r="A26350" s="93" t="s">
        <v>4362</v>
      </c>
      <c r="B26350" t="s">
        <v>21791</v>
      </c>
      <c r="C26350">
        <v>7307</v>
      </c>
      <c r="D26350" s="93" t="s">
        <v>23439</v>
      </c>
      <c r="E26350" s="93" t="s">
        <v>14</v>
      </c>
    </row>
    <row r="26351" spans="1:5" x14ac:dyDescent="0.25">
      <c r="A26351" s="93" t="s">
        <v>4362</v>
      </c>
      <c r="B26351" t="s">
        <v>21783</v>
      </c>
      <c r="C26351">
        <v>88248</v>
      </c>
      <c r="D26351" s="93" t="s">
        <v>26230</v>
      </c>
      <c r="E26351" s="93" t="s">
        <v>14</v>
      </c>
    </row>
    <row r="26352" spans="1:5" x14ac:dyDescent="0.25">
      <c r="A26352" s="93" t="s">
        <v>4362</v>
      </c>
      <c r="B26352" t="s">
        <v>21783</v>
      </c>
      <c r="C26352">
        <v>88267</v>
      </c>
      <c r="D26352" s="93" t="s">
        <v>26230</v>
      </c>
      <c r="E26352" s="93" t="s">
        <v>14</v>
      </c>
    </row>
    <row r="26353" spans="1:5" x14ac:dyDescent="0.25">
      <c r="A26353" s="93" t="s">
        <v>4363</v>
      </c>
      <c r="D26353" s="93" t="s">
        <v>14</v>
      </c>
      <c r="E26353" s="93" t="s">
        <v>34171</v>
      </c>
    </row>
    <row r="26354" spans="1:5" x14ac:dyDescent="0.25">
      <c r="A26354" s="93" t="s">
        <v>4363</v>
      </c>
      <c r="B26354" t="s">
        <v>21791</v>
      </c>
      <c r="C26354">
        <v>3148</v>
      </c>
      <c r="D26354" s="93" t="s">
        <v>22848</v>
      </c>
      <c r="E26354" s="93" t="s">
        <v>14</v>
      </c>
    </row>
    <row r="26355" spans="1:5" x14ac:dyDescent="0.25">
      <c r="A26355" s="93" t="s">
        <v>4363</v>
      </c>
      <c r="B26355" t="s">
        <v>21791</v>
      </c>
      <c r="C26355">
        <v>3912</v>
      </c>
      <c r="D26355" s="93" t="s">
        <v>22196</v>
      </c>
      <c r="E26355" s="93" t="s">
        <v>14</v>
      </c>
    </row>
    <row r="26356" spans="1:5" x14ac:dyDescent="0.25">
      <c r="A26356" s="93" t="s">
        <v>4363</v>
      </c>
      <c r="B26356" t="s">
        <v>21791</v>
      </c>
      <c r="C26356">
        <v>7307</v>
      </c>
      <c r="D26356" s="93" t="s">
        <v>23439</v>
      </c>
      <c r="E26356" s="93" t="s">
        <v>14</v>
      </c>
    </row>
    <row r="26357" spans="1:5" x14ac:dyDescent="0.25">
      <c r="A26357" s="93" t="s">
        <v>4363</v>
      </c>
      <c r="B26357" t="s">
        <v>21783</v>
      </c>
      <c r="C26357">
        <v>88248</v>
      </c>
      <c r="D26357" s="93" t="s">
        <v>26230</v>
      </c>
      <c r="E26357" s="93" t="s">
        <v>14</v>
      </c>
    </row>
    <row r="26358" spans="1:5" x14ac:dyDescent="0.25">
      <c r="A26358" s="93" t="s">
        <v>4363</v>
      </c>
      <c r="B26358" t="s">
        <v>21783</v>
      </c>
      <c r="C26358">
        <v>88267</v>
      </c>
      <c r="D26358" s="93" t="s">
        <v>26230</v>
      </c>
      <c r="E26358" s="93" t="s">
        <v>14</v>
      </c>
    </row>
    <row r="26359" spans="1:5" x14ac:dyDescent="0.25">
      <c r="A26359" s="93" t="s">
        <v>4364</v>
      </c>
      <c r="D26359" s="93" t="s">
        <v>14</v>
      </c>
      <c r="E26359" s="93" t="s">
        <v>34172</v>
      </c>
    </row>
    <row r="26360" spans="1:5" x14ac:dyDescent="0.25">
      <c r="A26360" s="93" t="s">
        <v>4364</v>
      </c>
      <c r="B26360" t="s">
        <v>21791</v>
      </c>
      <c r="C26360">
        <v>3148</v>
      </c>
      <c r="D26360" s="93" t="s">
        <v>23242</v>
      </c>
      <c r="E26360" s="93" t="s">
        <v>14</v>
      </c>
    </row>
    <row r="26361" spans="1:5" x14ac:dyDescent="0.25">
      <c r="A26361" s="93" t="s">
        <v>4364</v>
      </c>
      <c r="B26361" t="s">
        <v>21791</v>
      </c>
      <c r="C26361">
        <v>4208</v>
      </c>
      <c r="D26361" s="93" t="s">
        <v>22196</v>
      </c>
      <c r="E26361" s="93" t="s">
        <v>14</v>
      </c>
    </row>
    <row r="26362" spans="1:5" x14ac:dyDescent="0.25">
      <c r="A26362" s="93" t="s">
        <v>4364</v>
      </c>
      <c r="B26362" t="s">
        <v>21791</v>
      </c>
      <c r="C26362">
        <v>7307</v>
      </c>
      <c r="D26362" s="93" t="s">
        <v>23307</v>
      </c>
      <c r="E26362" s="93" t="s">
        <v>14</v>
      </c>
    </row>
    <row r="26363" spans="1:5" x14ac:dyDescent="0.25">
      <c r="A26363" s="93" t="s">
        <v>4364</v>
      </c>
      <c r="B26363" t="s">
        <v>21783</v>
      </c>
      <c r="C26363">
        <v>88248</v>
      </c>
      <c r="D26363" s="93" t="s">
        <v>27630</v>
      </c>
      <c r="E26363" s="93" t="s">
        <v>14</v>
      </c>
    </row>
    <row r="26364" spans="1:5" x14ac:dyDescent="0.25">
      <c r="A26364" s="93" t="s">
        <v>4364</v>
      </c>
      <c r="B26364" t="s">
        <v>21783</v>
      </c>
      <c r="C26364">
        <v>88267</v>
      </c>
      <c r="D26364" s="93" t="s">
        <v>27630</v>
      </c>
      <c r="E26364" s="93" t="s">
        <v>14</v>
      </c>
    </row>
    <row r="26365" spans="1:5" x14ac:dyDescent="0.25">
      <c r="A26365" s="93" t="s">
        <v>4365</v>
      </c>
      <c r="D26365" s="93" t="s">
        <v>14</v>
      </c>
      <c r="E26365" s="93" t="s">
        <v>34173</v>
      </c>
    </row>
    <row r="26366" spans="1:5" x14ac:dyDescent="0.25">
      <c r="A26366" s="93" t="s">
        <v>4365</v>
      </c>
      <c r="B26366" t="s">
        <v>21791</v>
      </c>
      <c r="C26366">
        <v>3148</v>
      </c>
      <c r="D26366" s="93" t="s">
        <v>23242</v>
      </c>
      <c r="E26366" s="93" t="s">
        <v>14</v>
      </c>
    </row>
    <row r="26367" spans="1:5" x14ac:dyDescent="0.25">
      <c r="A26367" s="93" t="s">
        <v>4365</v>
      </c>
      <c r="B26367" t="s">
        <v>21791</v>
      </c>
      <c r="C26367">
        <v>3913</v>
      </c>
      <c r="D26367" s="93" t="s">
        <v>22196</v>
      </c>
      <c r="E26367" s="93" t="s">
        <v>14</v>
      </c>
    </row>
    <row r="26368" spans="1:5" x14ac:dyDescent="0.25">
      <c r="A26368" s="93" t="s">
        <v>4365</v>
      </c>
      <c r="B26368" t="s">
        <v>21791</v>
      </c>
      <c r="C26368">
        <v>7307</v>
      </c>
      <c r="D26368" s="93" t="s">
        <v>23307</v>
      </c>
      <c r="E26368" s="93" t="s">
        <v>14</v>
      </c>
    </row>
    <row r="26369" spans="1:5" x14ac:dyDescent="0.25">
      <c r="A26369" s="93" t="s">
        <v>4365</v>
      </c>
      <c r="B26369" t="s">
        <v>21783</v>
      </c>
      <c r="C26369">
        <v>88248</v>
      </c>
      <c r="D26369" s="93" t="s">
        <v>27630</v>
      </c>
      <c r="E26369" s="93" t="s">
        <v>14</v>
      </c>
    </row>
    <row r="26370" spans="1:5" x14ac:dyDescent="0.25">
      <c r="A26370" s="93" t="s">
        <v>4365</v>
      </c>
      <c r="B26370" t="s">
        <v>21783</v>
      </c>
      <c r="C26370">
        <v>88267</v>
      </c>
      <c r="D26370" s="93" t="s">
        <v>27630</v>
      </c>
      <c r="E26370" s="93" t="s">
        <v>14</v>
      </c>
    </row>
    <row r="26371" spans="1:5" x14ac:dyDescent="0.25">
      <c r="A26371" s="93" t="s">
        <v>4366</v>
      </c>
      <c r="D26371" s="93" t="s">
        <v>14</v>
      </c>
      <c r="E26371" s="93" t="s">
        <v>34174</v>
      </c>
    </row>
    <row r="26372" spans="1:5" x14ac:dyDescent="0.25">
      <c r="A26372" s="93" t="s">
        <v>4366</v>
      </c>
      <c r="B26372" t="s">
        <v>21791</v>
      </c>
      <c r="C26372">
        <v>3148</v>
      </c>
      <c r="D26372" s="93" t="s">
        <v>22563</v>
      </c>
      <c r="E26372" s="93" t="s">
        <v>14</v>
      </c>
    </row>
    <row r="26373" spans="1:5" x14ac:dyDescent="0.25">
      <c r="A26373" s="93" t="s">
        <v>4366</v>
      </c>
      <c r="B26373" t="s">
        <v>21791</v>
      </c>
      <c r="C26373">
        <v>4182</v>
      </c>
      <c r="D26373" s="93" t="s">
        <v>22196</v>
      </c>
      <c r="E26373" s="93" t="s">
        <v>14</v>
      </c>
    </row>
    <row r="26374" spans="1:5" x14ac:dyDescent="0.25">
      <c r="A26374" s="93" t="s">
        <v>4366</v>
      </c>
      <c r="B26374" t="s">
        <v>21791</v>
      </c>
      <c r="C26374">
        <v>7307</v>
      </c>
      <c r="D26374" s="93" t="s">
        <v>23318</v>
      </c>
      <c r="E26374" s="93" t="s">
        <v>14</v>
      </c>
    </row>
    <row r="26375" spans="1:5" x14ac:dyDescent="0.25">
      <c r="A26375" s="93" t="s">
        <v>4366</v>
      </c>
      <c r="B26375" t="s">
        <v>21783</v>
      </c>
      <c r="C26375">
        <v>88248</v>
      </c>
      <c r="D26375" s="93" t="s">
        <v>25093</v>
      </c>
      <c r="E26375" s="93" t="s">
        <v>14</v>
      </c>
    </row>
    <row r="26376" spans="1:5" x14ac:dyDescent="0.25">
      <c r="A26376" s="93" t="s">
        <v>4366</v>
      </c>
      <c r="B26376" t="s">
        <v>21783</v>
      </c>
      <c r="C26376">
        <v>88267</v>
      </c>
      <c r="D26376" s="93" t="s">
        <v>25093</v>
      </c>
      <c r="E26376" s="93" t="s">
        <v>14</v>
      </c>
    </row>
    <row r="26377" spans="1:5" x14ac:dyDescent="0.25">
      <c r="A26377" s="93" t="s">
        <v>4367</v>
      </c>
      <c r="D26377" s="93" t="s">
        <v>14</v>
      </c>
      <c r="E26377" s="93" t="s">
        <v>34175</v>
      </c>
    </row>
    <row r="26378" spans="1:5" x14ac:dyDescent="0.25">
      <c r="A26378" s="93" t="s">
        <v>4367</v>
      </c>
      <c r="B26378" t="s">
        <v>21791</v>
      </c>
      <c r="C26378">
        <v>3148</v>
      </c>
      <c r="D26378" s="93" t="s">
        <v>22563</v>
      </c>
      <c r="E26378" s="93" t="s">
        <v>14</v>
      </c>
    </row>
    <row r="26379" spans="1:5" x14ac:dyDescent="0.25">
      <c r="A26379" s="93" t="s">
        <v>4367</v>
      </c>
      <c r="B26379" t="s">
        <v>21791</v>
      </c>
      <c r="C26379">
        <v>3914</v>
      </c>
      <c r="D26379" s="93" t="s">
        <v>22196</v>
      </c>
      <c r="E26379" s="93" t="s">
        <v>14</v>
      </c>
    </row>
    <row r="26380" spans="1:5" x14ac:dyDescent="0.25">
      <c r="A26380" s="93" t="s">
        <v>4367</v>
      </c>
      <c r="B26380" t="s">
        <v>21791</v>
      </c>
      <c r="C26380">
        <v>7307</v>
      </c>
      <c r="D26380" s="93" t="s">
        <v>23318</v>
      </c>
      <c r="E26380" s="93" t="s">
        <v>14</v>
      </c>
    </row>
    <row r="26381" spans="1:5" x14ac:dyDescent="0.25">
      <c r="A26381" s="93" t="s">
        <v>4367</v>
      </c>
      <c r="B26381" t="s">
        <v>21783</v>
      </c>
      <c r="C26381">
        <v>88248</v>
      </c>
      <c r="D26381" s="93" t="s">
        <v>25093</v>
      </c>
      <c r="E26381" s="93" t="s">
        <v>14</v>
      </c>
    </row>
    <row r="26382" spans="1:5" x14ac:dyDescent="0.25">
      <c r="A26382" s="93" t="s">
        <v>4367</v>
      </c>
      <c r="B26382" t="s">
        <v>21783</v>
      </c>
      <c r="C26382">
        <v>88267</v>
      </c>
      <c r="D26382" s="93" t="s">
        <v>25093</v>
      </c>
      <c r="E26382" s="93" t="s">
        <v>14</v>
      </c>
    </row>
    <row r="26383" spans="1:5" x14ac:dyDescent="0.25">
      <c r="A26383" s="93" t="s">
        <v>4368</v>
      </c>
      <c r="D26383" s="93" t="s">
        <v>14</v>
      </c>
      <c r="E26383" s="93" t="s">
        <v>34176</v>
      </c>
    </row>
    <row r="26384" spans="1:5" x14ac:dyDescent="0.25">
      <c r="A26384" s="93" t="s">
        <v>4368</v>
      </c>
      <c r="B26384" t="s">
        <v>21791</v>
      </c>
      <c r="C26384">
        <v>3148</v>
      </c>
      <c r="D26384" s="93" t="s">
        <v>22065</v>
      </c>
      <c r="E26384" s="93" t="s">
        <v>14</v>
      </c>
    </row>
    <row r="26385" spans="1:5" x14ac:dyDescent="0.25">
      <c r="A26385" s="93" t="s">
        <v>4368</v>
      </c>
      <c r="B26385" t="s">
        <v>21791</v>
      </c>
      <c r="C26385">
        <v>3444</v>
      </c>
      <c r="D26385" s="93" t="s">
        <v>22196</v>
      </c>
      <c r="E26385" s="93" t="s">
        <v>14</v>
      </c>
    </row>
    <row r="26386" spans="1:5" x14ac:dyDescent="0.25">
      <c r="A26386" s="93" t="s">
        <v>4368</v>
      </c>
      <c r="B26386" t="s">
        <v>21791</v>
      </c>
      <c r="C26386">
        <v>7307</v>
      </c>
      <c r="D26386" s="93" t="s">
        <v>22515</v>
      </c>
      <c r="E26386" s="93" t="s">
        <v>14</v>
      </c>
    </row>
    <row r="26387" spans="1:5" x14ac:dyDescent="0.25">
      <c r="A26387" s="93" t="s">
        <v>4368</v>
      </c>
      <c r="B26387" t="s">
        <v>21783</v>
      </c>
      <c r="C26387">
        <v>88248</v>
      </c>
      <c r="D26387" s="93" t="s">
        <v>22967</v>
      </c>
      <c r="E26387" s="93" t="s">
        <v>14</v>
      </c>
    </row>
    <row r="26388" spans="1:5" x14ac:dyDescent="0.25">
      <c r="A26388" s="93" t="s">
        <v>4368</v>
      </c>
      <c r="B26388" t="s">
        <v>21783</v>
      </c>
      <c r="C26388">
        <v>88267</v>
      </c>
      <c r="D26388" s="93" t="s">
        <v>22967</v>
      </c>
      <c r="E26388" s="93" t="s">
        <v>14</v>
      </c>
    </row>
    <row r="26389" spans="1:5" x14ac:dyDescent="0.25">
      <c r="A26389" s="93" t="s">
        <v>4369</v>
      </c>
      <c r="D26389" s="93" t="s">
        <v>14</v>
      </c>
      <c r="E26389" s="93" t="s">
        <v>34177</v>
      </c>
    </row>
    <row r="26390" spans="1:5" x14ac:dyDescent="0.25">
      <c r="A26390" s="93" t="s">
        <v>4369</v>
      </c>
      <c r="B26390" t="s">
        <v>21791</v>
      </c>
      <c r="C26390">
        <v>3148</v>
      </c>
      <c r="D26390" s="93" t="s">
        <v>22065</v>
      </c>
      <c r="E26390" s="93" t="s">
        <v>14</v>
      </c>
    </row>
    <row r="26391" spans="1:5" x14ac:dyDescent="0.25">
      <c r="A26391" s="93" t="s">
        <v>4369</v>
      </c>
      <c r="B26391" t="s">
        <v>21791</v>
      </c>
      <c r="C26391">
        <v>3472</v>
      </c>
      <c r="D26391" s="93" t="s">
        <v>22196</v>
      </c>
      <c r="E26391" s="93" t="s">
        <v>14</v>
      </c>
    </row>
    <row r="26392" spans="1:5" x14ac:dyDescent="0.25">
      <c r="A26392" s="93" t="s">
        <v>4369</v>
      </c>
      <c r="B26392" t="s">
        <v>21791</v>
      </c>
      <c r="C26392">
        <v>7307</v>
      </c>
      <c r="D26392" s="93" t="s">
        <v>22515</v>
      </c>
      <c r="E26392" s="93" t="s">
        <v>14</v>
      </c>
    </row>
    <row r="26393" spans="1:5" x14ac:dyDescent="0.25">
      <c r="A26393" s="93" t="s">
        <v>4369</v>
      </c>
      <c r="B26393" t="s">
        <v>21783</v>
      </c>
      <c r="C26393">
        <v>88248</v>
      </c>
      <c r="D26393" s="93" t="s">
        <v>22967</v>
      </c>
      <c r="E26393" s="93" t="s">
        <v>14</v>
      </c>
    </row>
    <row r="26394" spans="1:5" x14ac:dyDescent="0.25">
      <c r="A26394" s="93" t="s">
        <v>4369</v>
      </c>
      <c r="B26394" t="s">
        <v>21783</v>
      </c>
      <c r="C26394">
        <v>88267</v>
      </c>
      <c r="D26394" s="93" t="s">
        <v>22967</v>
      </c>
      <c r="E26394" s="93" t="s">
        <v>14</v>
      </c>
    </row>
    <row r="26395" spans="1:5" x14ac:dyDescent="0.25">
      <c r="A26395" s="93" t="s">
        <v>4370</v>
      </c>
      <c r="D26395" s="93" t="s">
        <v>14</v>
      </c>
      <c r="E26395" s="93" t="s">
        <v>34178</v>
      </c>
    </row>
    <row r="26396" spans="1:5" x14ac:dyDescent="0.25">
      <c r="A26396" s="93" t="s">
        <v>4370</v>
      </c>
      <c r="B26396" t="s">
        <v>21791</v>
      </c>
      <c r="C26396">
        <v>3148</v>
      </c>
      <c r="D26396" s="93" t="s">
        <v>23661</v>
      </c>
      <c r="E26396" s="93" t="s">
        <v>14</v>
      </c>
    </row>
    <row r="26397" spans="1:5" x14ac:dyDescent="0.25">
      <c r="A26397" s="93" t="s">
        <v>4370</v>
      </c>
      <c r="B26397" t="s">
        <v>21791</v>
      </c>
      <c r="C26397">
        <v>3445</v>
      </c>
      <c r="D26397" s="93" t="s">
        <v>22196</v>
      </c>
      <c r="E26397" s="93" t="s">
        <v>14</v>
      </c>
    </row>
    <row r="26398" spans="1:5" x14ac:dyDescent="0.25">
      <c r="A26398" s="93" t="s">
        <v>4370</v>
      </c>
      <c r="B26398" t="s">
        <v>21791</v>
      </c>
      <c r="C26398">
        <v>7307</v>
      </c>
      <c r="D26398" s="93" t="s">
        <v>22356</v>
      </c>
      <c r="E26398" s="93" t="s">
        <v>14</v>
      </c>
    </row>
    <row r="26399" spans="1:5" x14ac:dyDescent="0.25">
      <c r="A26399" s="93" t="s">
        <v>4370</v>
      </c>
      <c r="B26399" t="s">
        <v>21783</v>
      </c>
      <c r="C26399">
        <v>88248</v>
      </c>
      <c r="D26399" s="93" t="s">
        <v>26147</v>
      </c>
      <c r="E26399" s="93" t="s">
        <v>14</v>
      </c>
    </row>
    <row r="26400" spans="1:5" x14ac:dyDescent="0.25">
      <c r="A26400" s="93" t="s">
        <v>4370</v>
      </c>
      <c r="B26400" t="s">
        <v>21783</v>
      </c>
      <c r="C26400">
        <v>88267</v>
      </c>
      <c r="D26400" s="93" t="s">
        <v>26147</v>
      </c>
      <c r="E26400" s="93" t="s">
        <v>14</v>
      </c>
    </row>
    <row r="26401" spans="1:5" x14ac:dyDescent="0.25">
      <c r="A26401" s="93" t="s">
        <v>4371</v>
      </c>
      <c r="D26401" s="93" t="s">
        <v>14</v>
      </c>
      <c r="E26401" s="93" t="s">
        <v>34179</v>
      </c>
    </row>
    <row r="26402" spans="1:5" x14ac:dyDescent="0.25">
      <c r="A26402" s="93" t="s">
        <v>4371</v>
      </c>
      <c r="B26402" t="s">
        <v>21791</v>
      </c>
      <c r="C26402">
        <v>3148</v>
      </c>
      <c r="D26402" s="93" t="s">
        <v>23661</v>
      </c>
      <c r="E26402" s="93" t="s">
        <v>14</v>
      </c>
    </row>
    <row r="26403" spans="1:5" x14ac:dyDescent="0.25">
      <c r="A26403" s="93" t="s">
        <v>4371</v>
      </c>
      <c r="B26403" t="s">
        <v>21791</v>
      </c>
      <c r="C26403">
        <v>3457</v>
      </c>
      <c r="D26403" s="93" t="s">
        <v>22196</v>
      </c>
      <c r="E26403" s="93" t="s">
        <v>14</v>
      </c>
    </row>
    <row r="26404" spans="1:5" x14ac:dyDescent="0.25">
      <c r="A26404" s="93" t="s">
        <v>4371</v>
      </c>
      <c r="B26404" t="s">
        <v>21791</v>
      </c>
      <c r="C26404">
        <v>7307</v>
      </c>
      <c r="D26404" s="93" t="s">
        <v>22356</v>
      </c>
      <c r="E26404" s="93" t="s">
        <v>14</v>
      </c>
    </row>
    <row r="26405" spans="1:5" x14ac:dyDescent="0.25">
      <c r="A26405" s="93" t="s">
        <v>4371</v>
      </c>
      <c r="B26405" t="s">
        <v>21783</v>
      </c>
      <c r="C26405">
        <v>88248</v>
      </c>
      <c r="D26405" s="93" t="s">
        <v>26147</v>
      </c>
      <c r="E26405" s="93" t="s">
        <v>14</v>
      </c>
    </row>
    <row r="26406" spans="1:5" x14ac:dyDescent="0.25">
      <c r="A26406" s="93" t="s">
        <v>4371</v>
      </c>
      <c r="B26406" t="s">
        <v>21783</v>
      </c>
      <c r="C26406">
        <v>88267</v>
      </c>
      <c r="D26406" s="93" t="s">
        <v>26147</v>
      </c>
      <c r="E26406" s="93" t="s">
        <v>14</v>
      </c>
    </row>
    <row r="26407" spans="1:5" x14ac:dyDescent="0.25">
      <c r="A26407" s="93" t="s">
        <v>4372</v>
      </c>
      <c r="D26407" s="93" t="s">
        <v>14</v>
      </c>
      <c r="E26407" s="93" t="s">
        <v>34180</v>
      </c>
    </row>
    <row r="26408" spans="1:5" x14ac:dyDescent="0.25">
      <c r="A26408" s="93" t="s">
        <v>4372</v>
      </c>
      <c r="B26408" t="s">
        <v>21791</v>
      </c>
      <c r="C26408">
        <v>3148</v>
      </c>
      <c r="D26408" s="93" t="s">
        <v>23661</v>
      </c>
      <c r="E26408" s="93" t="s">
        <v>14</v>
      </c>
    </row>
    <row r="26409" spans="1:5" x14ac:dyDescent="0.25">
      <c r="A26409" s="93" t="s">
        <v>4372</v>
      </c>
      <c r="B26409" t="s">
        <v>21791</v>
      </c>
      <c r="C26409">
        <v>3446</v>
      </c>
      <c r="D26409" s="93" t="s">
        <v>22196</v>
      </c>
      <c r="E26409" s="93" t="s">
        <v>14</v>
      </c>
    </row>
    <row r="26410" spans="1:5" x14ac:dyDescent="0.25">
      <c r="A26410" s="93" t="s">
        <v>4372</v>
      </c>
      <c r="B26410" t="s">
        <v>21791</v>
      </c>
      <c r="C26410">
        <v>7307</v>
      </c>
      <c r="D26410" s="93" t="s">
        <v>22356</v>
      </c>
      <c r="E26410" s="93" t="s">
        <v>14</v>
      </c>
    </row>
    <row r="26411" spans="1:5" x14ac:dyDescent="0.25">
      <c r="A26411" s="93" t="s">
        <v>4372</v>
      </c>
      <c r="B26411" t="s">
        <v>21783</v>
      </c>
      <c r="C26411">
        <v>88248</v>
      </c>
      <c r="D26411" s="93" t="s">
        <v>27631</v>
      </c>
      <c r="E26411" s="93" t="s">
        <v>14</v>
      </c>
    </row>
    <row r="26412" spans="1:5" x14ac:dyDescent="0.25">
      <c r="A26412" s="93" t="s">
        <v>4372</v>
      </c>
      <c r="B26412" t="s">
        <v>21783</v>
      </c>
      <c r="C26412">
        <v>88267</v>
      </c>
      <c r="D26412" s="93" t="s">
        <v>27631</v>
      </c>
      <c r="E26412" s="93" t="s">
        <v>14</v>
      </c>
    </row>
    <row r="26413" spans="1:5" x14ac:dyDescent="0.25">
      <c r="A26413" s="93" t="s">
        <v>4373</v>
      </c>
      <c r="D26413" s="93" t="s">
        <v>14</v>
      </c>
      <c r="E26413" s="93" t="s">
        <v>34181</v>
      </c>
    </row>
    <row r="26414" spans="1:5" x14ac:dyDescent="0.25">
      <c r="A26414" s="93" t="s">
        <v>4373</v>
      </c>
      <c r="B26414" t="s">
        <v>21791</v>
      </c>
      <c r="C26414">
        <v>3148</v>
      </c>
      <c r="D26414" s="93" t="s">
        <v>23661</v>
      </c>
      <c r="E26414" s="93" t="s">
        <v>14</v>
      </c>
    </row>
    <row r="26415" spans="1:5" x14ac:dyDescent="0.25">
      <c r="A26415" s="93" t="s">
        <v>4373</v>
      </c>
      <c r="B26415" t="s">
        <v>21791</v>
      </c>
      <c r="C26415">
        <v>3458</v>
      </c>
      <c r="D26415" s="93" t="s">
        <v>22196</v>
      </c>
      <c r="E26415" s="93" t="s">
        <v>14</v>
      </c>
    </row>
    <row r="26416" spans="1:5" x14ac:dyDescent="0.25">
      <c r="A26416" s="93" t="s">
        <v>4373</v>
      </c>
      <c r="B26416" t="s">
        <v>21791</v>
      </c>
      <c r="C26416">
        <v>7307</v>
      </c>
      <c r="D26416" s="93" t="s">
        <v>22356</v>
      </c>
      <c r="E26416" s="93" t="s">
        <v>14</v>
      </c>
    </row>
    <row r="26417" spans="1:5" x14ac:dyDescent="0.25">
      <c r="A26417" s="93" t="s">
        <v>4373</v>
      </c>
      <c r="B26417" t="s">
        <v>21783</v>
      </c>
      <c r="C26417">
        <v>88248</v>
      </c>
      <c r="D26417" s="93" t="s">
        <v>27631</v>
      </c>
      <c r="E26417" s="93" t="s">
        <v>14</v>
      </c>
    </row>
    <row r="26418" spans="1:5" x14ac:dyDescent="0.25">
      <c r="A26418" s="93" t="s">
        <v>4373</v>
      </c>
      <c r="B26418" t="s">
        <v>21783</v>
      </c>
      <c r="C26418">
        <v>88267</v>
      </c>
      <c r="D26418" s="93" t="s">
        <v>27631</v>
      </c>
      <c r="E26418" s="93" t="s">
        <v>14</v>
      </c>
    </row>
    <row r="26419" spans="1:5" x14ac:dyDescent="0.25">
      <c r="A26419" s="93" t="s">
        <v>4374</v>
      </c>
      <c r="D26419" s="93" t="s">
        <v>14</v>
      </c>
      <c r="E26419" s="93" t="s">
        <v>34182</v>
      </c>
    </row>
    <row r="26420" spans="1:5" x14ac:dyDescent="0.25">
      <c r="A26420" s="93" t="s">
        <v>4374</v>
      </c>
      <c r="B26420" t="s">
        <v>21791</v>
      </c>
      <c r="C26420">
        <v>3148</v>
      </c>
      <c r="D26420" s="93" t="s">
        <v>22848</v>
      </c>
      <c r="E26420" s="93" t="s">
        <v>14</v>
      </c>
    </row>
    <row r="26421" spans="1:5" x14ac:dyDescent="0.25">
      <c r="A26421" s="93" t="s">
        <v>4374</v>
      </c>
      <c r="B26421" t="s">
        <v>21791</v>
      </c>
      <c r="C26421">
        <v>3447</v>
      </c>
      <c r="D26421" s="93" t="s">
        <v>22196</v>
      </c>
      <c r="E26421" s="93" t="s">
        <v>14</v>
      </c>
    </row>
    <row r="26422" spans="1:5" x14ac:dyDescent="0.25">
      <c r="A26422" s="93" t="s">
        <v>4374</v>
      </c>
      <c r="B26422" t="s">
        <v>21791</v>
      </c>
      <c r="C26422">
        <v>7307</v>
      </c>
      <c r="D26422" s="93" t="s">
        <v>23439</v>
      </c>
      <c r="E26422" s="93" t="s">
        <v>14</v>
      </c>
    </row>
    <row r="26423" spans="1:5" x14ac:dyDescent="0.25">
      <c r="A26423" s="93" t="s">
        <v>4374</v>
      </c>
      <c r="B26423" t="s">
        <v>21783</v>
      </c>
      <c r="C26423">
        <v>88248</v>
      </c>
      <c r="D26423" s="93" t="s">
        <v>27296</v>
      </c>
      <c r="E26423" s="93" t="s">
        <v>14</v>
      </c>
    </row>
    <row r="26424" spans="1:5" x14ac:dyDescent="0.25">
      <c r="A26424" s="93" t="s">
        <v>4374</v>
      </c>
      <c r="B26424" t="s">
        <v>21783</v>
      </c>
      <c r="C26424">
        <v>88267</v>
      </c>
      <c r="D26424" s="93" t="s">
        <v>27296</v>
      </c>
      <c r="E26424" s="93" t="s">
        <v>14</v>
      </c>
    </row>
    <row r="26425" spans="1:5" x14ac:dyDescent="0.25">
      <c r="A26425" s="93" t="s">
        <v>4375</v>
      </c>
      <c r="D26425" s="93" t="s">
        <v>14</v>
      </c>
      <c r="E26425" s="93" t="s">
        <v>34183</v>
      </c>
    </row>
    <row r="26426" spans="1:5" x14ac:dyDescent="0.25">
      <c r="A26426" s="93" t="s">
        <v>4375</v>
      </c>
      <c r="B26426" t="s">
        <v>21791</v>
      </c>
      <c r="C26426">
        <v>3148</v>
      </c>
      <c r="D26426" s="93" t="s">
        <v>22848</v>
      </c>
      <c r="E26426" s="93" t="s">
        <v>14</v>
      </c>
    </row>
    <row r="26427" spans="1:5" x14ac:dyDescent="0.25">
      <c r="A26427" s="93" t="s">
        <v>4375</v>
      </c>
      <c r="B26427" t="s">
        <v>21791</v>
      </c>
      <c r="C26427">
        <v>3471</v>
      </c>
      <c r="D26427" s="93" t="s">
        <v>22196</v>
      </c>
      <c r="E26427" s="93" t="s">
        <v>14</v>
      </c>
    </row>
    <row r="26428" spans="1:5" x14ac:dyDescent="0.25">
      <c r="A26428" s="93" t="s">
        <v>4375</v>
      </c>
      <c r="B26428" t="s">
        <v>21791</v>
      </c>
      <c r="C26428">
        <v>7307</v>
      </c>
      <c r="D26428" s="93" t="s">
        <v>23439</v>
      </c>
      <c r="E26428" s="93" t="s">
        <v>14</v>
      </c>
    </row>
    <row r="26429" spans="1:5" x14ac:dyDescent="0.25">
      <c r="A26429" s="93" t="s">
        <v>4375</v>
      </c>
      <c r="B26429" t="s">
        <v>21783</v>
      </c>
      <c r="C26429">
        <v>88248</v>
      </c>
      <c r="D26429" s="93" t="s">
        <v>27296</v>
      </c>
      <c r="E26429" s="93" t="s">
        <v>14</v>
      </c>
    </row>
    <row r="26430" spans="1:5" x14ac:dyDescent="0.25">
      <c r="A26430" s="93" t="s">
        <v>4375</v>
      </c>
      <c r="B26430" t="s">
        <v>21783</v>
      </c>
      <c r="C26430">
        <v>88267</v>
      </c>
      <c r="D26430" s="93" t="s">
        <v>27296</v>
      </c>
      <c r="E26430" s="93" t="s">
        <v>14</v>
      </c>
    </row>
    <row r="26431" spans="1:5" x14ac:dyDescent="0.25">
      <c r="A26431" s="93" t="s">
        <v>4376</v>
      </c>
      <c r="D26431" s="93" t="s">
        <v>14</v>
      </c>
      <c r="E26431" s="93" t="s">
        <v>34184</v>
      </c>
    </row>
    <row r="26432" spans="1:5" x14ac:dyDescent="0.25">
      <c r="A26432" s="93" t="s">
        <v>4376</v>
      </c>
      <c r="B26432" t="s">
        <v>21791</v>
      </c>
      <c r="C26432">
        <v>3148</v>
      </c>
      <c r="D26432" s="93" t="s">
        <v>23242</v>
      </c>
      <c r="E26432" s="93" t="s">
        <v>14</v>
      </c>
    </row>
    <row r="26433" spans="1:5" x14ac:dyDescent="0.25">
      <c r="A26433" s="93" t="s">
        <v>4376</v>
      </c>
      <c r="B26433" t="s">
        <v>21791</v>
      </c>
      <c r="C26433">
        <v>7307</v>
      </c>
      <c r="D26433" s="93" t="s">
        <v>23307</v>
      </c>
      <c r="E26433" s="93" t="s">
        <v>14</v>
      </c>
    </row>
    <row r="26434" spans="1:5" x14ac:dyDescent="0.25">
      <c r="A26434" s="93" t="s">
        <v>4376</v>
      </c>
      <c r="B26434" t="s">
        <v>21791</v>
      </c>
      <c r="C26434">
        <v>12402</v>
      </c>
      <c r="D26434" s="93" t="s">
        <v>22196</v>
      </c>
      <c r="E26434" s="93" t="s">
        <v>14</v>
      </c>
    </row>
    <row r="26435" spans="1:5" x14ac:dyDescent="0.25">
      <c r="A26435" s="93" t="s">
        <v>4376</v>
      </c>
      <c r="B26435" t="s">
        <v>21783</v>
      </c>
      <c r="C26435">
        <v>88248</v>
      </c>
      <c r="D26435" s="93" t="s">
        <v>27632</v>
      </c>
      <c r="E26435" s="93" t="s">
        <v>14</v>
      </c>
    </row>
    <row r="26436" spans="1:5" x14ac:dyDescent="0.25">
      <c r="A26436" s="93" t="s">
        <v>4376</v>
      </c>
      <c r="B26436" t="s">
        <v>21783</v>
      </c>
      <c r="C26436">
        <v>88267</v>
      </c>
      <c r="D26436" s="93" t="s">
        <v>27632</v>
      </c>
      <c r="E26436" s="93" t="s">
        <v>14</v>
      </c>
    </row>
    <row r="26437" spans="1:5" x14ac:dyDescent="0.25">
      <c r="A26437" s="93" t="s">
        <v>4377</v>
      </c>
      <c r="D26437" s="93" t="s">
        <v>14</v>
      </c>
      <c r="E26437" s="93" t="s">
        <v>34185</v>
      </c>
    </row>
    <row r="26438" spans="1:5" x14ac:dyDescent="0.25">
      <c r="A26438" s="93" t="s">
        <v>4377</v>
      </c>
      <c r="B26438" t="s">
        <v>21791</v>
      </c>
      <c r="C26438">
        <v>3148</v>
      </c>
      <c r="D26438" s="93" t="s">
        <v>23242</v>
      </c>
      <c r="E26438" s="93" t="s">
        <v>14</v>
      </c>
    </row>
    <row r="26439" spans="1:5" x14ac:dyDescent="0.25">
      <c r="A26439" s="93" t="s">
        <v>4377</v>
      </c>
      <c r="B26439" t="s">
        <v>21791</v>
      </c>
      <c r="C26439">
        <v>3470</v>
      </c>
      <c r="D26439" s="93" t="s">
        <v>22196</v>
      </c>
      <c r="E26439" s="93" t="s">
        <v>14</v>
      </c>
    </row>
    <row r="26440" spans="1:5" x14ac:dyDescent="0.25">
      <c r="A26440" s="93" t="s">
        <v>4377</v>
      </c>
      <c r="B26440" t="s">
        <v>21791</v>
      </c>
      <c r="C26440">
        <v>7307</v>
      </c>
      <c r="D26440" s="93" t="s">
        <v>23307</v>
      </c>
      <c r="E26440" s="93" t="s">
        <v>14</v>
      </c>
    </row>
    <row r="26441" spans="1:5" x14ac:dyDescent="0.25">
      <c r="A26441" s="93" t="s">
        <v>4377</v>
      </c>
      <c r="B26441" t="s">
        <v>21783</v>
      </c>
      <c r="C26441">
        <v>88248</v>
      </c>
      <c r="D26441" s="93" t="s">
        <v>27632</v>
      </c>
      <c r="E26441" s="93" t="s">
        <v>14</v>
      </c>
    </row>
    <row r="26442" spans="1:5" x14ac:dyDescent="0.25">
      <c r="A26442" s="93" t="s">
        <v>4377</v>
      </c>
      <c r="B26442" t="s">
        <v>21783</v>
      </c>
      <c r="C26442">
        <v>88267</v>
      </c>
      <c r="D26442" s="93" t="s">
        <v>27632</v>
      </c>
      <c r="E26442" s="93" t="s">
        <v>14</v>
      </c>
    </row>
    <row r="26443" spans="1:5" x14ac:dyDescent="0.25">
      <c r="A26443" s="93" t="s">
        <v>4378</v>
      </c>
      <c r="D26443" s="93" t="s">
        <v>14</v>
      </c>
      <c r="E26443" s="93" t="s">
        <v>34186</v>
      </c>
    </row>
    <row r="26444" spans="1:5" x14ac:dyDescent="0.25">
      <c r="A26444" s="93" t="s">
        <v>4378</v>
      </c>
      <c r="B26444" t="s">
        <v>21791</v>
      </c>
      <c r="C26444">
        <v>3148</v>
      </c>
      <c r="D26444" s="93" t="s">
        <v>22563</v>
      </c>
      <c r="E26444" s="93" t="s">
        <v>14</v>
      </c>
    </row>
    <row r="26445" spans="1:5" x14ac:dyDescent="0.25">
      <c r="A26445" s="93" t="s">
        <v>4378</v>
      </c>
      <c r="B26445" t="s">
        <v>21791</v>
      </c>
      <c r="C26445">
        <v>3448</v>
      </c>
      <c r="D26445" s="93" t="s">
        <v>22196</v>
      </c>
      <c r="E26445" s="93" t="s">
        <v>14</v>
      </c>
    </row>
    <row r="26446" spans="1:5" x14ac:dyDescent="0.25">
      <c r="A26446" s="93" t="s">
        <v>4378</v>
      </c>
      <c r="B26446" t="s">
        <v>21791</v>
      </c>
      <c r="C26446">
        <v>7307</v>
      </c>
      <c r="D26446" s="93" t="s">
        <v>23318</v>
      </c>
      <c r="E26446" s="93" t="s">
        <v>14</v>
      </c>
    </row>
    <row r="26447" spans="1:5" x14ac:dyDescent="0.25">
      <c r="A26447" s="93" t="s">
        <v>4378</v>
      </c>
      <c r="B26447" t="s">
        <v>21783</v>
      </c>
      <c r="C26447">
        <v>88248</v>
      </c>
      <c r="D26447" s="93" t="s">
        <v>26125</v>
      </c>
      <c r="E26447" s="93" t="s">
        <v>14</v>
      </c>
    </row>
    <row r="26448" spans="1:5" x14ac:dyDescent="0.25">
      <c r="A26448" s="93" t="s">
        <v>4378</v>
      </c>
      <c r="B26448" t="s">
        <v>21783</v>
      </c>
      <c r="C26448">
        <v>88267</v>
      </c>
      <c r="D26448" s="93" t="s">
        <v>26125</v>
      </c>
      <c r="E26448" s="93" t="s">
        <v>14</v>
      </c>
    </row>
    <row r="26449" spans="1:5" x14ac:dyDescent="0.25">
      <c r="A26449" s="93" t="s">
        <v>4379</v>
      </c>
      <c r="D26449" s="93" t="s">
        <v>14</v>
      </c>
      <c r="E26449" s="93" t="s">
        <v>34187</v>
      </c>
    </row>
    <row r="26450" spans="1:5" x14ac:dyDescent="0.25">
      <c r="A26450" s="93" t="s">
        <v>4379</v>
      </c>
      <c r="B26450" t="s">
        <v>21791</v>
      </c>
      <c r="C26450">
        <v>3148</v>
      </c>
      <c r="D26450" s="93" t="s">
        <v>22563</v>
      </c>
      <c r="E26450" s="93" t="s">
        <v>14</v>
      </c>
    </row>
    <row r="26451" spans="1:5" x14ac:dyDescent="0.25">
      <c r="A26451" s="93" t="s">
        <v>4379</v>
      </c>
      <c r="B26451" t="s">
        <v>21791</v>
      </c>
      <c r="C26451">
        <v>3459</v>
      </c>
      <c r="D26451" s="93" t="s">
        <v>22196</v>
      </c>
      <c r="E26451" s="93" t="s">
        <v>14</v>
      </c>
    </row>
    <row r="26452" spans="1:5" x14ac:dyDescent="0.25">
      <c r="A26452" s="93" t="s">
        <v>4379</v>
      </c>
      <c r="B26452" t="s">
        <v>21791</v>
      </c>
      <c r="C26452">
        <v>7307</v>
      </c>
      <c r="D26452" s="93" t="s">
        <v>23318</v>
      </c>
      <c r="E26452" s="93" t="s">
        <v>14</v>
      </c>
    </row>
    <row r="26453" spans="1:5" x14ac:dyDescent="0.25">
      <c r="A26453" s="93" t="s">
        <v>4379</v>
      </c>
      <c r="B26453" t="s">
        <v>21783</v>
      </c>
      <c r="C26453">
        <v>88248</v>
      </c>
      <c r="D26453" s="93" t="s">
        <v>26125</v>
      </c>
      <c r="E26453" s="93" t="s">
        <v>14</v>
      </c>
    </row>
    <row r="26454" spans="1:5" x14ac:dyDescent="0.25">
      <c r="A26454" s="93" t="s">
        <v>4379</v>
      </c>
      <c r="B26454" t="s">
        <v>21783</v>
      </c>
      <c r="C26454">
        <v>88267</v>
      </c>
      <c r="D26454" s="93" t="s">
        <v>26125</v>
      </c>
      <c r="E26454" s="93" t="s">
        <v>14</v>
      </c>
    </row>
    <row r="26455" spans="1:5" x14ac:dyDescent="0.25">
      <c r="A26455" s="93" t="s">
        <v>4380</v>
      </c>
      <c r="D26455" s="93" t="s">
        <v>14</v>
      </c>
      <c r="E26455" s="93" t="s">
        <v>34188</v>
      </c>
    </row>
    <row r="26456" spans="1:5" x14ac:dyDescent="0.25">
      <c r="A26456" s="93" t="s">
        <v>4380</v>
      </c>
      <c r="B26456" t="s">
        <v>21791</v>
      </c>
      <c r="C26456">
        <v>3148</v>
      </c>
      <c r="D26456" s="93" t="s">
        <v>22368</v>
      </c>
      <c r="E26456" s="93" t="s">
        <v>14</v>
      </c>
    </row>
    <row r="26457" spans="1:5" x14ac:dyDescent="0.25">
      <c r="A26457" s="93" t="s">
        <v>4380</v>
      </c>
      <c r="B26457" t="s">
        <v>21791</v>
      </c>
      <c r="C26457">
        <v>6323</v>
      </c>
      <c r="D26457" s="93" t="s">
        <v>22196</v>
      </c>
      <c r="E26457" s="93" t="s">
        <v>14</v>
      </c>
    </row>
    <row r="26458" spans="1:5" x14ac:dyDescent="0.25">
      <c r="A26458" s="93" t="s">
        <v>4380</v>
      </c>
      <c r="B26458" t="s">
        <v>21791</v>
      </c>
      <c r="C26458">
        <v>7307</v>
      </c>
      <c r="D26458" s="93" t="s">
        <v>23387</v>
      </c>
      <c r="E26458" s="93" t="s">
        <v>14</v>
      </c>
    </row>
    <row r="26459" spans="1:5" x14ac:dyDescent="0.25">
      <c r="A26459" s="93" t="s">
        <v>4380</v>
      </c>
      <c r="B26459" t="s">
        <v>21783</v>
      </c>
      <c r="C26459">
        <v>88248</v>
      </c>
      <c r="D26459" s="93" t="s">
        <v>27633</v>
      </c>
      <c r="E26459" s="93" t="s">
        <v>14</v>
      </c>
    </row>
    <row r="26460" spans="1:5" x14ac:dyDescent="0.25">
      <c r="A26460" s="93" t="s">
        <v>4380</v>
      </c>
      <c r="B26460" t="s">
        <v>21783</v>
      </c>
      <c r="C26460">
        <v>88267</v>
      </c>
      <c r="D26460" s="93" t="s">
        <v>27633</v>
      </c>
      <c r="E26460" s="93" t="s">
        <v>14</v>
      </c>
    </row>
    <row r="26461" spans="1:5" x14ac:dyDescent="0.25">
      <c r="A26461" s="93" t="s">
        <v>4381</v>
      </c>
      <c r="D26461" s="93" t="s">
        <v>14</v>
      </c>
      <c r="E26461" s="93" t="s">
        <v>34189</v>
      </c>
    </row>
    <row r="26462" spans="1:5" x14ac:dyDescent="0.25">
      <c r="A26462" s="93" t="s">
        <v>4381</v>
      </c>
      <c r="B26462" t="s">
        <v>21791</v>
      </c>
      <c r="C26462">
        <v>3148</v>
      </c>
      <c r="D26462" s="93" t="s">
        <v>22330</v>
      </c>
      <c r="E26462" s="93" t="s">
        <v>14</v>
      </c>
    </row>
    <row r="26463" spans="1:5" x14ac:dyDescent="0.25">
      <c r="A26463" s="93" t="s">
        <v>4381</v>
      </c>
      <c r="B26463" t="s">
        <v>21791</v>
      </c>
      <c r="C26463">
        <v>6296</v>
      </c>
      <c r="D26463" s="93" t="s">
        <v>22196</v>
      </c>
      <c r="E26463" s="93" t="s">
        <v>14</v>
      </c>
    </row>
    <row r="26464" spans="1:5" x14ac:dyDescent="0.25">
      <c r="A26464" s="93" t="s">
        <v>4381</v>
      </c>
      <c r="B26464" t="s">
        <v>21791</v>
      </c>
      <c r="C26464">
        <v>7307</v>
      </c>
      <c r="D26464" s="93" t="s">
        <v>23439</v>
      </c>
      <c r="E26464" s="93" t="s">
        <v>14</v>
      </c>
    </row>
    <row r="26465" spans="1:5" x14ac:dyDescent="0.25">
      <c r="A26465" s="93" t="s">
        <v>4381</v>
      </c>
      <c r="B26465" t="s">
        <v>21783</v>
      </c>
      <c r="C26465">
        <v>88248</v>
      </c>
      <c r="D26465" s="93" t="s">
        <v>27634</v>
      </c>
      <c r="E26465" s="93" t="s">
        <v>14</v>
      </c>
    </row>
    <row r="26466" spans="1:5" x14ac:dyDescent="0.25">
      <c r="A26466" s="93" t="s">
        <v>4381</v>
      </c>
      <c r="B26466" t="s">
        <v>21783</v>
      </c>
      <c r="C26466">
        <v>88267</v>
      </c>
      <c r="D26466" s="93" t="s">
        <v>27634</v>
      </c>
      <c r="E26466" s="93" t="s">
        <v>14</v>
      </c>
    </row>
    <row r="26467" spans="1:5" x14ac:dyDescent="0.25">
      <c r="A26467" s="93" t="s">
        <v>4382</v>
      </c>
      <c r="D26467" s="93" t="s">
        <v>14</v>
      </c>
      <c r="E26467" s="93" t="s">
        <v>34190</v>
      </c>
    </row>
    <row r="26468" spans="1:5" x14ac:dyDescent="0.25">
      <c r="A26468" s="93" t="s">
        <v>4382</v>
      </c>
      <c r="B26468" t="s">
        <v>21791</v>
      </c>
      <c r="C26468">
        <v>3148</v>
      </c>
      <c r="D26468" s="93" t="s">
        <v>23344</v>
      </c>
      <c r="E26468" s="93" t="s">
        <v>14</v>
      </c>
    </row>
    <row r="26469" spans="1:5" x14ac:dyDescent="0.25">
      <c r="A26469" s="93" t="s">
        <v>4382</v>
      </c>
      <c r="B26469" t="s">
        <v>21791</v>
      </c>
      <c r="C26469">
        <v>6297</v>
      </c>
      <c r="D26469" s="93" t="s">
        <v>22196</v>
      </c>
      <c r="E26469" s="93" t="s">
        <v>14</v>
      </c>
    </row>
    <row r="26470" spans="1:5" x14ac:dyDescent="0.25">
      <c r="A26470" s="93" t="s">
        <v>4382</v>
      </c>
      <c r="B26470" t="s">
        <v>21791</v>
      </c>
      <c r="C26470">
        <v>7307</v>
      </c>
      <c r="D26470" s="93" t="s">
        <v>23307</v>
      </c>
      <c r="E26470" s="93" t="s">
        <v>14</v>
      </c>
    </row>
    <row r="26471" spans="1:5" x14ac:dyDescent="0.25">
      <c r="A26471" s="93" t="s">
        <v>4382</v>
      </c>
      <c r="B26471" t="s">
        <v>21783</v>
      </c>
      <c r="C26471">
        <v>88248</v>
      </c>
      <c r="D26471" s="93" t="s">
        <v>25448</v>
      </c>
      <c r="E26471" s="93" t="s">
        <v>14</v>
      </c>
    </row>
    <row r="26472" spans="1:5" x14ac:dyDescent="0.25">
      <c r="A26472" s="93" t="s">
        <v>4382</v>
      </c>
      <c r="B26472" t="s">
        <v>21783</v>
      </c>
      <c r="C26472">
        <v>88267</v>
      </c>
      <c r="D26472" s="93" t="s">
        <v>25448</v>
      </c>
      <c r="E26472" s="93" t="s">
        <v>14</v>
      </c>
    </row>
    <row r="26473" spans="1:5" x14ac:dyDescent="0.25">
      <c r="A26473" s="93" t="s">
        <v>4383</v>
      </c>
      <c r="D26473" s="93" t="s">
        <v>14</v>
      </c>
      <c r="E26473" s="93" t="s">
        <v>34191</v>
      </c>
    </row>
    <row r="26474" spans="1:5" x14ac:dyDescent="0.25">
      <c r="A26474" s="93" t="s">
        <v>4383</v>
      </c>
      <c r="B26474" t="s">
        <v>21791</v>
      </c>
      <c r="C26474">
        <v>3148</v>
      </c>
      <c r="D26474" s="93" t="s">
        <v>23867</v>
      </c>
      <c r="E26474" s="93" t="s">
        <v>14</v>
      </c>
    </row>
    <row r="26475" spans="1:5" x14ac:dyDescent="0.25">
      <c r="A26475" s="93" t="s">
        <v>4383</v>
      </c>
      <c r="B26475" t="s">
        <v>21791</v>
      </c>
      <c r="C26475">
        <v>6298</v>
      </c>
      <c r="D26475" s="93" t="s">
        <v>22196</v>
      </c>
      <c r="E26475" s="93" t="s">
        <v>14</v>
      </c>
    </row>
    <row r="26476" spans="1:5" x14ac:dyDescent="0.25">
      <c r="A26476" s="93" t="s">
        <v>4383</v>
      </c>
      <c r="B26476" t="s">
        <v>21791</v>
      </c>
      <c r="C26476">
        <v>7307</v>
      </c>
      <c r="D26476" s="93" t="s">
        <v>25733</v>
      </c>
      <c r="E26476" s="93" t="s">
        <v>14</v>
      </c>
    </row>
    <row r="26477" spans="1:5" x14ac:dyDescent="0.25">
      <c r="A26477" s="93" t="s">
        <v>4383</v>
      </c>
      <c r="B26477" t="s">
        <v>21783</v>
      </c>
      <c r="C26477">
        <v>88248</v>
      </c>
      <c r="D26477" s="93" t="s">
        <v>27635</v>
      </c>
      <c r="E26477" s="93" t="s">
        <v>14</v>
      </c>
    </row>
    <row r="26478" spans="1:5" x14ac:dyDescent="0.25">
      <c r="A26478" s="93" t="s">
        <v>4383</v>
      </c>
      <c r="B26478" t="s">
        <v>21783</v>
      </c>
      <c r="C26478">
        <v>88267</v>
      </c>
      <c r="D26478" s="93" t="s">
        <v>27635</v>
      </c>
      <c r="E26478" s="93" t="s">
        <v>14</v>
      </c>
    </row>
    <row r="26479" spans="1:5" x14ac:dyDescent="0.25">
      <c r="A26479" s="93" t="s">
        <v>4384</v>
      </c>
      <c r="D26479" s="93" t="s">
        <v>14</v>
      </c>
      <c r="E26479" s="93" t="s">
        <v>34192</v>
      </c>
    </row>
    <row r="26480" spans="1:5" x14ac:dyDescent="0.25">
      <c r="A26480" s="93" t="s">
        <v>4384</v>
      </c>
      <c r="B26480" t="s">
        <v>21791</v>
      </c>
      <c r="C26480">
        <v>3148</v>
      </c>
      <c r="D26480" s="93" t="s">
        <v>23440</v>
      </c>
      <c r="E26480" s="93" t="s">
        <v>14</v>
      </c>
    </row>
    <row r="26481" spans="1:5" x14ac:dyDescent="0.25">
      <c r="A26481" s="93" t="s">
        <v>4384</v>
      </c>
      <c r="B26481" t="s">
        <v>21791</v>
      </c>
      <c r="C26481">
        <v>6299</v>
      </c>
      <c r="D26481" s="93" t="s">
        <v>22196</v>
      </c>
      <c r="E26481" s="93" t="s">
        <v>14</v>
      </c>
    </row>
    <row r="26482" spans="1:5" x14ac:dyDescent="0.25">
      <c r="A26482" s="93" t="s">
        <v>4384</v>
      </c>
      <c r="B26482" t="s">
        <v>21791</v>
      </c>
      <c r="C26482">
        <v>7307</v>
      </c>
      <c r="D26482" s="93" t="s">
        <v>22435</v>
      </c>
      <c r="E26482" s="93" t="s">
        <v>14</v>
      </c>
    </row>
    <row r="26483" spans="1:5" x14ac:dyDescent="0.25">
      <c r="A26483" s="93" t="s">
        <v>4384</v>
      </c>
      <c r="B26483" t="s">
        <v>21783</v>
      </c>
      <c r="C26483">
        <v>88248</v>
      </c>
      <c r="D26483" s="93" t="s">
        <v>27636</v>
      </c>
      <c r="E26483" s="93" t="s">
        <v>14</v>
      </c>
    </row>
    <row r="26484" spans="1:5" x14ac:dyDescent="0.25">
      <c r="A26484" s="93" t="s">
        <v>4384</v>
      </c>
      <c r="B26484" t="s">
        <v>21783</v>
      </c>
      <c r="C26484">
        <v>88267</v>
      </c>
      <c r="D26484" s="93" t="s">
        <v>27636</v>
      </c>
      <c r="E26484" s="93" t="s">
        <v>14</v>
      </c>
    </row>
    <row r="26485" spans="1:5" x14ac:dyDescent="0.25">
      <c r="A26485" s="93" t="s">
        <v>4385</v>
      </c>
      <c r="D26485" s="93" t="s">
        <v>14</v>
      </c>
      <c r="E26485" s="93" t="s">
        <v>34193</v>
      </c>
    </row>
    <row r="26486" spans="1:5" x14ac:dyDescent="0.25">
      <c r="A26486" s="93" t="s">
        <v>4385</v>
      </c>
      <c r="B26486" t="s">
        <v>21791</v>
      </c>
      <c r="C26486">
        <v>3148</v>
      </c>
      <c r="D26486" s="93" t="s">
        <v>22492</v>
      </c>
      <c r="E26486" s="93" t="s">
        <v>14</v>
      </c>
    </row>
    <row r="26487" spans="1:5" x14ac:dyDescent="0.25">
      <c r="A26487" s="93" t="s">
        <v>4385</v>
      </c>
      <c r="B26487" t="s">
        <v>21791</v>
      </c>
      <c r="C26487">
        <v>6322</v>
      </c>
      <c r="D26487" s="93" t="s">
        <v>22196</v>
      </c>
      <c r="E26487" s="93" t="s">
        <v>14</v>
      </c>
    </row>
    <row r="26488" spans="1:5" x14ac:dyDescent="0.25">
      <c r="A26488" s="93" t="s">
        <v>4385</v>
      </c>
      <c r="B26488" t="s">
        <v>21791</v>
      </c>
      <c r="C26488">
        <v>7307</v>
      </c>
      <c r="D26488" s="93" t="s">
        <v>22065</v>
      </c>
      <c r="E26488" s="93" t="s">
        <v>14</v>
      </c>
    </row>
    <row r="26489" spans="1:5" x14ac:dyDescent="0.25">
      <c r="A26489" s="93" t="s">
        <v>4385</v>
      </c>
      <c r="B26489" t="s">
        <v>21783</v>
      </c>
      <c r="C26489">
        <v>88248</v>
      </c>
      <c r="D26489" s="93" t="s">
        <v>25851</v>
      </c>
      <c r="E26489" s="93" t="s">
        <v>14</v>
      </c>
    </row>
    <row r="26490" spans="1:5" x14ac:dyDescent="0.25">
      <c r="A26490" s="93" t="s">
        <v>4385</v>
      </c>
      <c r="B26490" t="s">
        <v>21783</v>
      </c>
      <c r="C26490">
        <v>88267</v>
      </c>
      <c r="D26490" s="93" t="s">
        <v>25851</v>
      </c>
      <c r="E26490" s="93" t="s">
        <v>14</v>
      </c>
    </row>
    <row r="26491" spans="1:5" x14ac:dyDescent="0.25">
      <c r="A26491" s="93" t="s">
        <v>4386</v>
      </c>
      <c r="D26491" s="93" t="s">
        <v>14</v>
      </c>
      <c r="E26491" s="93" t="s">
        <v>34194</v>
      </c>
    </row>
    <row r="26492" spans="1:5" x14ac:dyDescent="0.25">
      <c r="A26492" s="93" t="s">
        <v>4386</v>
      </c>
      <c r="B26492" t="s">
        <v>21791</v>
      </c>
      <c r="C26492">
        <v>3148</v>
      </c>
      <c r="D26492" s="93" t="s">
        <v>22065</v>
      </c>
      <c r="E26492" s="93" t="s">
        <v>14</v>
      </c>
    </row>
    <row r="26493" spans="1:5" x14ac:dyDescent="0.25">
      <c r="A26493" s="93" t="s">
        <v>4386</v>
      </c>
      <c r="B26493" t="s">
        <v>21791</v>
      </c>
      <c r="C26493">
        <v>4179</v>
      </c>
      <c r="D26493" s="93" t="s">
        <v>22196</v>
      </c>
      <c r="E26493" s="93" t="s">
        <v>14</v>
      </c>
    </row>
    <row r="26494" spans="1:5" x14ac:dyDescent="0.25">
      <c r="A26494" s="93" t="s">
        <v>4386</v>
      </c>
      <c r="B26494" t="s">
        <v>21791</v>
      </c>
      <c r="C26494">
        <v>7307</v>
      </c>
      <c r="D26494" s="93" t="s">
        <v>22515</v>
      </c>
      <c r="E26494" s="93" t="s">
        <v>14</v>
      </c>
    </row>
    <row r="26495" spans="1:5" x14ac:dyDescent="0.25">
      <c r="A26495" s="93" t="s">
        <v>4386</v>
      </c>
      <c r="B26495" t="s">
        <v>21783</v>
      </c>
      <c r="C26495">
        <v>88248</v>
      </c>
      <c r="D26495" s="93" t="s">
        <v>25946</v>
      </c>
      <c r="E26495" s="93" t="s">
        <v>14</v>
      </c>
    </row>
    <row r="26496" spans="1:5" x14ac:dyDescent="0.25">
      <c r="A26496" s="93" t="s">
        <v>4386</v>
      </c>
      <c r="B26496" t="s">
        <v>21783</v>
      </c>
      <c r="C26496">
        <v>88267</v>
      </c>
      <c r="D26496" s="93" t="s">
        <v>25946</v>
      </c>
      <c r="E26496" s="93" t="s">
        <v>14</v>
      </c>
    </row>
    <row r="26497" spans="1:5" x14ac:dyDescent="0.25">
      <c r="A26497" s="93" t="s">
        <v>4387</v>
      </c>
      <c r="D26497" s="93" t="s">
        <v>14</v>
      </c>
      <c r="E26497" s="93" t="s">
        <v>34195</v>
      </c>
    </row>
    <row r="26498" spans="1:5" x14ac:dyDescent="0.25">
      <c r="A26498" s="93" t="s">
        <v>4387</v>
      </c>
      <c r="B26498" t="s">
        <v>21791</v>
      </c>
      <c r="C26498">
        <v>3148</v>
      </c>
      <c r="D26498" s="93" t="s">
        <v>22065</v>
      </c>
      <c r="E26498" s="93" t="s">
        <v>14</v>
      </c>
    </row>
    <row r="26499" spans="1:5" x14ac:dyDescent="0.25">
      <c r="A26499" s="93" t="s">
        <v>4387</v>
      </c>
      <c r="B26499" t="s">
        <v>21791</v>
      </c>
      <c r="C26499">
        <v>3910</v>
      </c>
      <c r="D26499" s="93" t="s">
        <v>22196</v>
      </c>
      <c r="E26499" s="93" t="s">
        <v>14</v>
      </c>
    </row>
    <row r="26500" spans="1:5" x14ac:dyDescent="0.25">
      <c r="A26500" s="93" t="s">
        <v>4387</v>
      </c>
      <c r="B26500" t="s">
        <v>21791</v>
      </c>
      <c r="C26500">
        <v>7307</v>
      </c>
      <c r="D26500" s="93" t="s">
        <v>22515</v>
      </c>
      <c r="E26500" s="93" t="s">
        <v>14</v>
      </c>
    </row>
    <row r="26501" spans="1:5" x14ac:dyDescent="0.25">
      <c r="A26501" s="93" t="s">
        <v>4387</v>
      </c>
      <c r="B26501" t="s">
        <v>21783</v>
      </c>
      <c r="C26501">
        <v>88248</v>
      </c>
      <c r="D26501" s="93" t="s">
        <v>25946</v>
      </c>
      <c r="E26501" s="93" t="s">
        <v>14</v>
      </c>
    </row>
    <row r="26502" spans="1:5" x14ac:dyDescent="0.25">
      <c r="A26502" s="93" t="s">
        <v>4387</v>
      </c>
      <c r="B26502" t="s">
        <v>21783</v>
      </c>
      <c r="C26502">
        <v>88267</v>
      </c>
      <c r="D26502" s="93" t="s">
        <v>25946</v>
      </c>
      <c r="E26502" s="93" t="s">
        <v>14</v>
      </c>
    </row>
    <row r="26503" spans="1:5" x14ac:dyDescent="0.25">
      <c r="A26503" s="93" t="s">
        <v>4388</v>
      </c>
      <c r="D26503" s="93" t="s">
        <v>14</v>
      </c>
      <c r="E26503" s="93" t="s">
        <v>34196</v>
      </c>
    </row>
    <row r="26504" spans="1:5" x14ac:dyDescent="0.25">
      <c r="A26504" s="93" t="s">
        <v>4388</v>
      </c>
      <c r="B26504" t="s">
        <v>21791</v>
      </c>
      <c r="C26504">
        <v>3148</v>
      </c>
      <c r="D26504" s="93" t="s">
        <v>23661</v>
      </c>
      <c r="E26504" s="93" t="s">
        <v>14</v>
      </c>
    </row>
    <row r="26505" spans="1:5" x14ac:dyDescent="0.25">
      <c r="A26505" s="93" t="s">
        <v>4388</v>
      </c>
      <c r="B26505" t="s">
        <v>21791</v>
      </c>
      <c r="C26505">
        <v>4180</v>
      </c>
      <c r="D26505" s="93" t="s">
        <v>22196</v>
      </c>
      <c r="E26505" s="93" t="s">
        <v>14</v>
      </c>
    </row>
    <row r="26506" spans="1:5" x14ac:dyDescent="0.25">
      <c r="A26506" s="93" t="s">
        <v>4388</v>
      </c>
      <c r="B26506" t="s">
        <v>21791</v>
      </c>
      <c r="C26506">
        <v>7307</v>
      </c>
      <c r="D26506" s="93" t="s">
        <v>22356</v>
      </c>
      <c r="E26506" s="93" t="s">
        <v>14</v>
      </c>
    </row>
    <row r="26507" spans="1:5" x14ac:dyDescent="0.25">
      <c r="A26507" s="93" t="s">
        <v>4388</v>
      </c>
      <c r="B26507" t="s">
        <v>21783</v>
      </c>
      <c r="C26507">
        <v>88248</v>
      </c>
      <c r="D26507" s="93" t="s">
        <v>21943</v>
      </c>
      <c r="E26507" s="93" t="s">
        <v>14</v>
      </c>
    </row>
    <row r="26508" spans="1:5" x14ac:dyDescent="0.25">
      <c r="A26508" s="93" t="s">
        <v>4388</v>
      </c>
      <c r="B26508" t="s">
        <v>21783</v>
      </c>
      <c r="C26508">
        <v>88267</v>
      </c>
      <c r="D26508" s="93" t="s">
        <v>21943</v>
      </c>
      <c r="E26508" s="93" t="s">
        <v>14</v>
      </c>
    </row>
    <row r="26509" spans="1:5" x14ac:dyDescent="0.25">
      <c r="A26509" s="93" t="s">
        <v>4389</v>
      </c>
      <c r="D26509" s="93" t="s">
        <v>14</v>
      </c>
      <c r="E26509" s="93" t="s">
        <v>34197</v>
      </c>
    </row>
    <row r="26510" spans="1:5" x14ac:dyDescent="0.25">
      <c r="A26510" s="93" t="s">
        <v>4389</v>
      </c>
      <c r="B26510" t="s">
        <v>21791</v>
      </c>
      <c r="C26510">
        <v>3148</v>
      </c>
      <c r="D26510" s="93" t="s">
        <v>23661</v>
      </c>
      <c r="E26510" s="93" t="s">
        <v>14</v>
      </c>
    </row>
    <row r="26511" spans="1:5" x14ac:dyDescent="0.25">
      <c r="A26511" s="93" t="s">
        <v>4389</v>
      </c>
      <c r="B26511" t="s">
        <v>21791</v>
      </c>
      <c r="C26511">
        <v>3911</v>
      </c>
      <c r="D26511" s="93" t="s">
        <v>22196</v>
      </c>
      <c r="E26511" s="93" t="s">
        <v>14</v>
      </c>
    </row>
    <row r="26512" spans="1:5" x14ac:dyDescent="0.25">
      <c r="A26512" s="93" t="s">
        <v>4389</v>
      </c>
      <c r="B26512" t="s">
        <v>21791</v>
      </c>
      <c r="C26512">
        <v>7307</v>
      </c>
      <c r="D26512" s="93" t="s">
        <v>22356</v>
      </c>
      <c r="E26512" s="93" t="s">
        <v>14</v>
      </c>
    </row>
    <row r="26513" spans="1:5" x14ac:dyDescent="0.25">
      <c r="A26513" s="93" t="s">
        <v>4389</v>
      </c>
      <c r="B26513" t="s">
        <v>21783</v>
      </c>
      <c r="C26513">
        <v>88248</v>
      </c>
      <c r="D26513" s="93" t="s">
        <v>21943</v>
      </c>
      <c r="E26513" s="93" t="s">
        <v>14</v>
      </c>
    </row>
    <row r="26514" spans="1:5" x14ac:dyDescent="0.25">
      <c r="A26514" s="93" t="s">
        <v>4389</v>
      </c>
      <c r="B26514" t="s">
        <v>21783</v>
      </c>
      <c r="C26514">
        <v>88267</v>
      </c>
      <c r="D26514" s="93" t="s">
        <v>21943</v>
      </c>
      <c r="E26514" s="93" t="s">
        <v>14</v>
      </c>
    </row>
    <row r="26515" spans="1:5" x14ac:dyDescent="0.25">
      <c r="A26515" s="93" t="s">
        <v>4390</v>
      </c>
      <c r="D26515" s="93" t="s">
        <v>14</v>
      </c>
      <c r="E26515" s="93" t="s">
        <v>34198</v>
      </c>
    </row>
    <row r="26516" spans="1:5" x14ac:dyDescent="0.25">
      <c r="A26516" s="93" t="s">
        <v>4390</v>
      </c>
      <c r="B26516" t="s">
        <v>21791</v>
      </c>
      <c r="C26516">
        <v>3148</v>
      </c>
      <c r="D26516" s="93" t="s">
        <v>23553</v>
      </c>
      <c r="E26516" s="93" t="s">
        <v>14</v>
      </c>
    </row>
    <row r="26517" spans="1:5" x14ac:dyDescent="0.25">
      <c r="A26517" s="93" t="s">
        <v>4390</v>
      </c>
      <c r="B26517" t="s">
        <v>21791</v>
      </c>
      <c r="C26517">
        <v>4209</v>
      </c>
      <c r="D26517" s="93" t="s">
        <v>22196</v>
      </c>
      <c r="E26517" s="93" t="s">
        <v>14</v>
      </c>
    </row>
    <row r="26518" spans="1:5" x14ac:dyDescent="0.25">
      <c r="A26518" s="93" t="s">
        <v>4390</v>
      </c>
      <c r="B26518" t="s">
        <v>21791</v>
      </c>
      <c r="C26518">
        <v>7307</v>
      </c>
      <c r="D26518" s="93" t="s">
        <v>23387</v>
      </c>
      <c r="E26518" s="93" t="s">
        <v>14</v>
      </c>
    </row>
    <row r="26519" spans="1:5" x14ac:dyDescent="0.25">
      <c r="A26519" s="93" t="s">
        <v>4390</v>
      </c>
      <c r="B26519" t="s">
        <v>21783</v>
      </c>
      <c r="C26519">
        <v>88248</v>
      </c>
      <c r="D26519" s="93" t="s">
        <v>26140</v>
      </c>
      <c r="E26519" s="93" t="s">
        <v>14</v>
      </c>
    </row>
    <row r="26520" spans="1:5" x14ac:dyDescent="0.25">
      <c r="A26520" s="93" t="s">
        <v>4390</v>
      </c>
      <c r="B26520" t="s">
        <v>21783</v>
      </c>
      <c r="C26520">
        <v>88267</v>
      </c>
      <c r="D26520" s="93" t="s">
        <v>26140</v>
      </c>
      <c r="E26520" s="93" t="s">
        <v>14</v>
      </c>
    </row>
    <row r="26521" spans="1:5" x14ac:dyDescent="0.25">
      <c r="A26521" s="93" t="s">
        <v>4391</v>
      </c>
      <c r="D26521" s="93" t="s">
        <v>14</v>
      </c>
      <c r="E26521" s="93" t="s">
        <v>34199</v>
      </c>
    </row>
    <row r="26522" spans="1:5" x14ac:dyDescent="0.25">
      <c r="A26522" s="93" t="s">
        <v>4391</v>
      </c>
      <c r="B26522" t="s">
        <v>21791</v>
      </c>
      <c r="C26522">
        <v>3148</v>
      </c>
      <c r="D26522" s="93" t="s">
        <v>23553</v>
      </c>
      <c r="E26522" s="93" t="s">
        <v>14</v>
      </c>
    </row>
    <row r="26523" spans="1:5" x14ac:dyDescent="0.25">
      <c r="A26523" s="93" t="s">
        <v>4391</v>
      </c>
      <c r="B26523" t="s">
        <v>21791</v>
      </c>
      <c r="C26523">
        <v>3939</v>
      </c>
      <c r="D26523" s="93" t="s">
        <v>22196</v>
      </c>
      <c r="E26523" s="93" t="s">
        <v>14</v>
      </c>
    </row>
    <row r="26524" spans="1:5" x14ac:dyDescent="0.25">
      <c r="A26524" s="93" t="s">
        <v>4391</v>
      </c>
      <c r="B26524" t="s">
        <v>21791</v>
      </c>
      <c r="C26524">
        <v>7307</v>
      </c>
      <c r="D26524" s="93" t="s">
        <v>23387</v>
      </c>
      <c r="E26524" s="93" t="s">
        <v>14</v>
      </c>
    </row>
    <row r="26525" spans="1:5" x14ac:dyDescent="0.25">
      <c r="A26525" s="93" t="s">
        <v>4391</v>
      </c>
      <c r="B26525" t="s">
        <v>21783</v>
      </c>
      <c r="C26525">
        <v>88248</v>
      </c>
      <c r="D26525" s="93" t="s">
        <v>26140</v>
      </c>
      <c r="E26525" s="93" t="s">
        <v>14</v>
      </c>
    </row>
    <row r="26526" spans="1:5" x14ac:dyDescent="0.25">
      <c r="A26526" s="93" t="s">
        <v>4391</v>
      </c>
      <c r="B26526" t="s">
        <v>21783</v>
      </c>
      <c r="C26526">
        <v>88267</v>
      </c>
      <c r="D26526" s="93" t="s">
        <v>26140</v>
      </c>
      <c r="E26526" s="93" t="s">
        <v>14</v>
      </c>
    </row>
    <row r="26527" spans="1:5" x14ac:dyDescent="0.25">
      <c r="A26527" s="93" t="s">
        <v>4392</v>
      </c>
      <c r="D26527" s="93" t="s">
        <v>14</v>
      </c>
      <c r="E26527" s="93" t="s">
        <v>34200</v>
      </c>
    </row>
    <row r="26528" spans="1:5" x14ac:dyDescent="0.25">
      <c r="A26528" s="93" t="s">
        <v>4392</v>
      </c>
      <c r="B26528" t="s">
        <v>21791</v>
      </c>
      <c r="C26528">
        <v>3148</v>
      </c>
      <c r="D26528" s="93" t="s">
        <v>22848</v>
      </c>
      <c r="E26528" s="93" t="s">
        <v>14</v>
      </c>
    </row>
    <row r="26529" spans="1:5" x14ac:dyDescent="0.25">
      <c r="A26529" s="93" t="s">
        <v>4392</v>
      </c>
      <c r="B26529" t="s">
        <v>21791</v>
      </c>
      <c r="C26529">
        <v>4181</v>
      </c>
      <c r="D26529" s="93" t="s">
        <v>22196</v>
      </c>
      <c r="E26529" s="93" t="s">
        <v>14</v>
      </c>
    </row>
    <row r="26530" spans="1:5" x14ac:dyDescent="0.25">
      <c r="A26530" s="93" t="s">
        <v>4392</v>
      </c>
      <c r="B26530" t="s">
        <v>21791</v>
      </c>
      <c r="C26530">
        <v>7307</v>
      </c>
      <c r="D26530" s="93" t="s">
        <v>23439</v>
      </c>
      <c r="E26530" s="93" t="s">
        <v>14</v>
      </c>
    </row>
    <row r="26531" spans="1:5" x14ac:dyDescent="0.25">
      <c r="A26531" s="93" t="s">
        <v>4392</v>
      </c>
      <c r="B26531" t="s">
        <v>21783</v>
      </c>
      <c r="C26531">
        <v>88248</v>
      </c>
      <c r="D26531" s="93" t="s">
        <v>27637</v>
      </c>
      <c r="E26531" s="93" t="s">
        <v>14</v>
      </c>
    </row>
    <row r="26532" spans="1:5" x14ac:dyDescent="0.25">
      <c r="A26532" s="93" t="s">
        <v>4392</v>
      </c>
      <c r="B26532" t="s">
        <v>21783</v>
      </c>
      <c r="C26532">
        <v>88267</v>
      </c>
      <c r="D26532" s="93" t="s">
        <v>27637</v>
      </c>
      <c r="E26532" s="93" t="s">
        <v>14</v>
      </c>
    </row>
    <row r="26533" spans="1:5" x14ac:dyDescent="0.25">
      <c r="A26533" s="93" t="s">
        <v>4393</v>
      </c>
      <c r="D26533" s="93" t="s">
        <v>14</v>
      </c>
      <c r="E26533" s="93" t="s">
        <v>34201</v>
      </c>
    </row>
    <row r="26534" spans="1:5" x14ac:dyDescent="0.25">
      <c r="A26534" s="93" t="s">
        <v>4393</v>
      </c>
      <c r="B26534" t="s">
        <v>21791</v>
      </c>
      <c r="C26534">
        <v>3148</v>
      </c>
      <c r="D26534" s="93" t="s">
        <v>22848</v>
      </c>
      <c r="E26534" s="93" t="s">
        <v>14</v>
      </c>
    </row>
    <row r="26535" spans="1:5" x14ac:dyDescent="0.25">
      <c r="A26535" s="93" t="s">
        <v>4393</v>
      </c>
      <c r="B26535" t="s">
        <v>21791</v>
      </c>
      <c r="C26535">
        <v>3912</v>
      </c>
      <c r="D26535" s="93" t="s">
        <v>22196</v>
      </c>
      <c r="E26535" s="93" t="s">
        <v>14</v>
      </c>
    </row>
    <row r="26536" spans="1:5" x14ac:dyDescent="0.25">
      <c r="A26536" s="93" t="s">
        <v>4393</v>
      </c>
      <c r="B26536" t="s">
        <v>21791</v>
      </c>
      <c r="C26536">
        <v>7307</v>
      </c>
      <c r="D26536" s="93" t="s">
        <v>23439</v>
      </c>
      <c r="E26536" s="93" t="s">
        <v>14</v>
      </c>
    </row>
    <row r="26537" spans="1:5" x14ac:dyDescent="0.25">
      <c r="A26537" s="93" t="s">
        <v>4393</v>
      </c>
      <c r="B26537" t="s">
        <v>21783</v>
      </c>
      <c r="C26537">
        <v>88248</v>
      </c>
      <c r="D26537" s="93" t="s">
        <v>27637</v>
      </c>
      <c r="E26537" s="93" t="s">
        <v>14</v>
      </c>
    </row>
    <row r="26538" spans="1:5" x14ac:dyDescent="0.25">
      <c r="A26538" s="93" t="s">
        <v>4393</v>
      </c>
      <c r="B26538" t="s">
        <v>21783</v>
      </c>
      <c r="C26538">
        <v>88267</v>
      </c>
      <c r="D26538" s="93" t="s">
        <v>27637</v>
      </c>
      <c r="E26538" s="93" t="s">
        <v>14</v>
      </c>
    </row>
    <row r="26539" spans="1:5" x14ac:dyDescent="0.25">
      <c r="A26539" s="93" t="s">
        <v>4394</v>
      </c>
      <c r="D26539" s="93" t="s">
        <v>14</v>
      </c>
      <c r="E26539" s="93" t="s">
        <v>34202</v>
      </c>
    </row>
    <row r="26540" spans="1:5" x14ac:dyDescent="0.25">
      <c r="A26540" s="93" t="s">
        <v>4394</v>
      </c>
      <c r="B26540" t="s">
        <v>21791</v>
      </c>
      <c r="C26540">
        <v>3148</v>
      </c>
      <c r="D26540" s="93" t="s">
        <v>23242</v>
      </c>
      <c r="E26540" s="93" t="s">
        <v>14</v>
      </c>
    </row>
    <row r="26541" spans="1:5" x14ac:dyDescent="0.25">
      <c r="A26541" s="93" t="s">
        <v>4394</v>
      </c>
      <c r="B26541" t="s">
        <v>21791</v>
      </c>
      <c r="C26541">
        <v>4208</v>
      </c>
      <c r="D26541" s="93" t="s">
        <v>22196</v>
      </c>
      <c r="E26541" s="93" t="s">
        <v>14</v>
      </c>
    </row>
    <row r="26542" spans="1:5" x14ac:dyDescent="0.25">
      <c r="A26542" s="93" t="s">
        <v>4394</v>
      </c>
      <c r="B26542" t="s">
        <v>21791</v>
      </c>
      <c r="C26542">
        <v>7307</v>
      </c>
      <c r="D26542" s="93" t="s">
        <v>23307</v>
      </c>
      <c r="E26542" s="93" t="s">
        <v>14</v>
      </c>
    </row>
    <row r="26543" spans="1:5" x14ac:dyDescent="0.25">
      <c r="A26543" s="93" t="s">
        <v>4394</v>
      </c>
      <c r="B26543" t="s">
        <v>21783</v>
      </c>
      <c r="C26543">
        <v>88248</v>
      </c>
      <c r="D26543" s="93" t="s">
        <v>23022</v>
      </c>
      <c r="E26543" s="93" t="s">
        <v>14</v>
      </c>
    </row>
    <row r="26544" spans="1:5" x14ac:dyDescent="0.25">
      <c r="A26544" s="93" t="s">
        <v>4394</v>
      </c>
      <c r="B26544" t="s">
        <v>21783</v>
      </c>
      <c r="C26544">
        <v>88267</v>
      </c>
      <c r="D26544" s="93" t="s">
        <v>23022</v>
      </c>
      <c r="E26544" s="93" t="s">
        <v>14</v>
      </c>
    </row>
    <row r="26545" spans="1:5" x14ac:dyDescent="0.25">
      <c r="A26545" s="93" t="s">
        <v>4395</v>
      </c>
      <c r="D26545" s="93" t="s">
        <v>14</v>
      </c>
      <c r="E26545" s="93" t="s">
        <v>34203</v>
      </c>
    </row>
    <row r="26546" spans="1:5" x14ac:dyDescent="0.25">
      <c r="A26546" s="93" t="s">
        <v>4395</v>
      </c>
      <c r="B26546" t="s">
        <v>21791</v>
      </c>
      <c r="C26546">
        <v>3148</v>
      </c>
      <c r="D26546" s="93" t="s">
        <v>23242</v>
      </c>
      <c r="E26546" s="93" t="s">
        <v>14</v>
      </c>
    </row>
    <row r="26547" spans="1:5" x14ac:dyDescent="0.25">
      <c r="A26547" s="93" t="s">
        <v>4395</v>
      </c>
      <c r="B26547" t="s">
        <v>21791</v>
      </c>
      <c r="C26547">
        <v>3913</v>
      </c>
      <c r="D26547" s="93" t="s">
        <v>22196</v>
      </c>
      <c r="E26547" s="93" t="s">
        <v>14</v>
      </c>
    </row>
    <row r="26548" spans="1:5" x14ac:dyDescent="0.25">
      <c r="A26548" s="93" t="s">
        <v>4395</v>
      </c>
      <c r="B26548" t="s">
        <v>21791</v>
      </c>
      <c r="C26548">
        <v>7307</v>
      </c>
      <c r="D26548" s="93" t="s">
        <v>23307</v>
      </c>
      <c r="E26548" s="93" t="s">
        <v>14</v>
      </c>
    </row>
    <row r="26549" spans="1:5" x14ac:dyDescent="0.25">
      <c r="A26549" s="93" t="s">
        <v>4395</v>
      </c>
      <c r="B26549" t="s">
        <v>21783</v>
      </c>
      <c r="C26549">
        <v>88248</v>
      </c>
      <c r="D26549" s="93" t="s">
        <v>23022</v>
      </c>
      <c r="E26549" s="93" t="s">
        <v>14</v>
      </c>
    </row>
    <row r="26550" spans="1:5" x14ac:dyDescent="0.25">
      <c r="A26550" s="93" t="s">
        <v>4395</v>
      </c>
      <c r="B26550" t="s">
        <v>21783</v>
      </c>
      <c r="C26550">
        <v>88267</v>
      </c>
      <c r="D26550" s="93" t="s">
        <v>23022</v>
      </c>
      <c r="E26550" s="93" t="s">
        <v>14</v>
      </c>
    </row>
    <row r="26551" spans="1:5" x14ac:dyDescent="0.25">
      <c r="A26551" s="93" t="s">
        <v>4396</v>
      </c>
      <c r="D26551" s="93" t="s">
        <v>14</v>
      </c>
      <c r="E26551" s="93" t="s">
        <v>34204</v>
      </c>
    </row>
    <row r="26552" spans="1:5" x14ac:dyDescent="0.25">
      <c r="A26552" s="93" t="s">
        <v>4396</v>
      </c>
      <c r="B26552" t="s">
        <v>21791</v>
      </c>
      <c r="C26552">
        <v>3148</v>
      </c>
      <c r="D26552" s="93" t="s">
        <v>22563</v>
      </c>
      <c r="E26552" s="93" t="s">
        <v>14</v>
      </c>
    </row>
    <row r="26553" spans="1:5" x14ac:dyDescent="0.25">
      <c r="A26553" s="93" t="s">
        <v>4396</v>
      </c>
      <c r="B26553" t="s">
        <v>21791</v>
      </c>
      <c r="C26553">
        <v>4182</v>
      </c>
      <c r="D26553" s="93" t="s">
        <v>22196</v>
      </c>
      <c r="E26553" s="93" t="s">
        <v>14</v>
      </c>
    </row>
    <row r="26554" spans="1:5" x14ac:dyDescent="0.25">
      <c r="A26554" s="93" t="s">
        <v>4396</v>
      </c>
      <c r="B26554" t="s">
        <v>21791</v>
      </c>
      <c r="C26554">
        <v>7307</v>
      </c>
      <c r="D26554" s="93" t="s">
        <v>23318</v>
      </c>
      <c r="E26554" s="93" t="s">
        <v>14</v>
      </c>
    </row>
    <row r="26555" spans="1:5" x14ac:dyDescent="0.25">
      <c r="A26555" s="93" t="s">
        <v>4396</v>
      </c>
      <c r="B26555" t="s">
        <v>21783</v>
      </c>
      <c r="C26555">
        <v>88248</v>
      </c>
      <c r="D26555" s="93" t="s">
        <v>26794</v>
      </c>
      <c r="E26555" s="93" t="s">
        <v>14</v>
      </c>
    </row>
    <row r="26556" spans="1:5" x14ac:dyDescent="0.25">
      <c r="A26556" s="93" t="s">
        <v>4396</v>
      </c>
      <c r="B26556" t="s">
        <v>21783</v>
      </c>
      <c r="C26556">
        <v>88267</v>
      </c>
      <c r="D26556" s="93" t="s">
        <v>26794</v>
      </c>
      <c r="E26556" s="93" t="s">
        <v>14</v>
      </c>
    </row>
    <row r="26557" spans="1:5" x14ac:dyDescent="0.25">
      <c r="A26557" s="93" t="s">
        <v>4397</v>
      </c>
      <c r="D26557" s="93" t="s">
        <v>14</v>
      </c>
      <c r="E26557" s="93" t="s">
        <v>34205</v>
      </c>
    </row>
    <row r="26558" spans="1:5" x14ac:dyDescent="0.25">
      <c r="A26558" s="93" t="s">
        <v>4397</v>
      </c>
      <c r="B26558" t="s">
        <v>21791</v>
      </c>
      <c r="C26558">
        <v>3148</v>
      </c>
      <c r="D26558" s="93" t="s">
        <v>22563</v>
      </c>
      <c r="E26558" s="93" t="s">
        <v>14</v>
      </c>
    </row>
    <row r="26559" spans="1:5" x14ac:dyDescent="0.25">
      <c r="A26559" s="93" t="s">
        <v>4397</v>
      </c>
      <c r="B26559" t="s">
        <v>21791</v>
      </c>
      <c r="C26559">
        <v>3914</v>
      </c>
      <c r="D26559" s="93" t="s">
        <v>22196</v>
      </c>
      <c r="E26559" s="93" t="s">
        <v>14</v>
      </c>
    </row>
    <row r="26560" spans="1:5" x14ac:dyDescent="0.25">
      <c r="A26560" s="93" t="s">
        <v>4397</v>
      </c>
      <c r="B26560" t="s">
        <v>21791</v>
      </c>
      <c r="C26560">
        <v>7307</v>
      </c>
      <c r="D26560" s="93" t="s">
        <v>23318</v>
      </c>
      <c r="E26560" s="93" t="s">
        <v>14</v>
      </c>
    </row>
    <row r="26561" spans="1:5" x14ac:dyDescent="0.25">
      <c r="A26561" s="93" t="s">
        <v>4397</v>
      </c>
      <c r="B26561" t="s">
        <v>21783</v>
      </c>
      <c r="C26561">
        <v>88248</v>
      </c>
      <c r="D26561" s="93" t="s">
        <v>26794</v>
      </c>
      <c r="E26561" s="93" t="s">
        <v>14</v>
      </c>
    </row>
    <row r="26562" spans="1:5" x14ac:dyDescent="0.25">
      <c r="A26562" s="93" t="s">
        <v>4397</v>
      </c>
      <c r="B26562" t="s">
        <v>21783</v>
      </c>
      <c r="C26562">
        <v>88267</v>
      </c>
      <c r="D26562" s="93" t="s">
        <v>26794</v>
      </c>
      <c r="E26562" s="93" t="s">
        <v>14</v>
      </c>
    </row>
    <row r="26563" spans="1:5" x14ac:dyDescent="0.25">
      <c r="A26563" s="93" t="s">
        <v>4398</v>
      </c>
      <c r="D26563" s="93" t="s">
        <v>14</v>
      </c>
      <c r="E26563" s="93" t="s">
        <v>34206</v>
      </c>
    </row>
    <row r="26564" spans="1:5" x14ac:dyDescent="0.25">
      <c r="A26564" s="93" t="s">
        <v>4398</v>
      </c>
      <c r="B26564" t="s">
        <v>21791</v>
      </c>
      <c r="C26564">
        <v>3148</v>
      </c>
      <c r="D26564" s="93" t="s">
        <v>22065</v>
      </c>
      <c r="E26564" s="93" t="s">
        <v>14</v>
      </c>
    </row>
    <row r="26565" spans="1:5" x14ac:dyDescent="0.25">
      <c r="A26565" s="93" t="s">
        <v>4398</v>
      </c>
      <c r="B26565" t="s">
        <v>21791</v>
      </c>
      <c r="C26565">
        <v>3444</v>
      </c>
      <c r="D26565" s="93" t="s">
        <v>22196</v>
      </c>
      <c r="E26565" s="93" t="s">
        <v>14</v>
      </c>
    </row>
    <row r="26566" spans="1:5" x14ac:dyDescent="0.25">
      <c r="A26566" s="93" t="s">
        <v>4398</v>
      </c>
      <c r="B26566" t="s">
        <v>21791</v>
      </c>
      <c r="C26566">
        <v>7307</v>
      </c>
      <c r="D26566" s="93" t="s">
        <v>22515</v>
      </c>
      <c r="E26566" s="93" t="s">
        <v>14</v>
      </c>
    </row>
    <row r="26567" spans="1:5" x14ac:dyDescent="0.25">
      <c r="A26567" s="93" t="s">
        <v>4398</v>
      </c>
      <c r="B26567" t="s">
        <v>21783</v>
      </c>
      <c r="C26567">
        <v>88248</v>
      </c>
      <c r="D26567" s="93" t="s">
        <v>27638</v>
      </c>
      <c r="E26567" s="93" t="s">
        <v>14</v>
      </c>
    </row>
    <row r="26568" spans="1:5" x14ac:dyDescent="0.25">
      <c r="A26568" s="93" t="s">
        <v>4398</v>
      </c>
      <c r="B26568" t="s">
        <v>21783</v>
      </c>
      <c r="C26568">
        <v>88267</v>
      </c>
      <c r="D26568" s="93" t="s">
        <v>27638</v>
      </c>
      <c r="E26568" s="93" t="s">
        <v>14</v>
      </c>
    </row>
    <row r="26569" spans="1:5" x14ac:dyDescent="0.25">
      <c r="A26569" s="93" t="s">
        <v>4399</v>
      </c>
      <c r="D26569" s="93" t="s">
        <v>14</v>
      </c>
      <c r="E26569" s="93" t="s">
        <v>34207</v>
      </c>
    </row>
    <row r="26570" spans="1:5" x14ac:dyDescent="0.25">
      <c r="A26570" s="93" t="s">
        <v>4399</v>
      </c>
      <c r="B26570" t="s">
        <v>21791</v>
      </c>
      <c r="C26570">
        <v>3148</v>
      </c>
      <c r="D26570" s="93" t="s">
        <v>22065</v>
      </c>
      <c r="E26570" s="93" t="s">
        <v>14</v>
      </c>
    </row>
    <row r="26571" spans="1:5" x14ac:dyDescent="0.25">
      <c r="A26571" s="93" t="s">
        <v>4399</v>
      </c>
      <c r="B26571" t="s">
        <v>21791</v>
      </c>
      <c r="C26571">
        <v>3472</v>
      </c>
      <c r="D26571" s="93" t="s">
        <v>22196</v>
      </c>
      <c r="E26571" s="93" t="s">
        <v>14</v>
      </c>
    </row>
    <row r="26572" spans="1:5" x14ac:dyDescent="0.25">
      <c r="A26572" s="93" t="s">
        <v>4399</v>
      </c>
      <c r="B26572" t="s">
        <v>21791</v>
      </c>
      <c r="C26572">
        <v>7307</v>
      </c>
      <c r="D26572" s="93" t="s">
        <v>22515</v>
      </c>
      <c r="E26572" s="93" t="s">
        <v>14</v>
      </c>
    </row>
    <row r="26573" spans="1:5" x14ac:dyDescent="0.25">
      <c r="A26573" s="93" t="s">
        <v>4399</v>
      </c>
      <c r="B26573" t="s">
        <v>21783</v>
      </c>
      <c r="C26573">
        <v>88248</v>
      </c>
      <c r="D26573" s="93" t="s">
        <v>27638</v>
      </c>
      <c r="E26573" s="93" t="s">
        <v>14</v>
      </c>
    </row>
    <row r="26574" spans="1:5" x14ac:dyDescent="0.25">
      <c r="A26574" s="93" t="s">
        <v>4399</v>
      </c>
      <c r="B26574" t="s">
        <v>21783</v>
      </c>
      <c r="C26574">
        <v>88267</v>
      </c>
      <c r="D26574" s="93" t="s">
        <v>27638</v>
      </c>
      <c r="E26574" s="93" t="s">
        <v>14</v>
      </c>
    </row>
    <row r="26575" spans="1:5" x14ac:dyDescent="0.25">
      <c r="A26575" s="93" t="s">
        <v>4400</v>
      </c>
      <c r="D26575" s="93" t="s">
        <v>14</v>
      </c>
      <c r="E26575" s="93" t="s">
        <v>34208</v>
      </c>
    </row>
    <row r="26576" spans="1:5" x14ac:dyDescent="0.25">
      <c r="A26576" s="93" t="s">
        <v>4400</v>
      </c>
      <c r="B26576" t="s">
        <v>21791</v>
      </c>
      <c r="C26576">
        <v>3148</v>
      </c>
      <c r="D26576" s="93" t="s">
        <v>23661</v>
      </c>
      <c r="E26576" s="93" t="s">
        <v>14</v>
      </c>
    </row>
    <row r="26577" spans="1:5" x14ac:dyDescent="0.25">
      <c r="A26577" s="93" t="s">
        <v>4400</v>
      </c>
      <c r="B26577" t="s">
        <v>21791</v>
      </c>
      <c r="C26577">
        <v>3445</v>
      </c>
      <c r="D26577" s="93" t="s">
        <v>22196</v>
      </c>
      <c r="E26577" s="93" t="s">
        <v>14</v>
      </c>
    </row>
    <row r="26578" spans="1:5" x14ac:dyDescent="0.25">
      <c r="A26578" s="93" t="s">
        <v>4400</v>
      </c>
      <c r="B26578" t="s">
        <v>21791</v>
      </c>
      <c r="C26578">
        <v>7307</v>
      </c>
      <c r="D26578" s="93" t="s">
        <v>22356</v>
      </c>
      <c r="E26578" s="93" t="s">
        <v>14</v>
      </c>
    </row>
    <row r="26579" spans="1:5" x14ac:dyDescent="0.25">
      <c r="A26579" s="93" t="s">
        <v>4400</v>
      </c>
      <c r="B26579" t="s">
        <v>21783</v>
      </c>
      <c r="C26579">
        <v>88248</v>
      </c>
      <c r="D26579" s="93" t="s">
        <v>25523</v>
      </c>
      <c r="E26579" s="93" t="s">
        <v>14</v>
      </c>
    </row>
    <row r="26580" spans="1:5" x14ac:dyDescent="0.25">
      <c r="A26580" s="93" t="s">
        <v>4400</v>
      </c>
      <c r="B26580" t="s">
        <v>21783</v>
      </c>
      <c r="C26580">
        <v>88267</v>
      </c>
      <c r="D26580" s="93" t="s">
        <v>25523</v>
      </c>
      <c r="E26580" s="93" t="s">
        <v>14</v>
      </c>
    </row>
    <row r="26581" spans="1:5" x14ac:dyDescent="0.25">
      <c r="A26581" s="93" t="s">
        <v>4401</v>
      </c>
      <c r="D26581" s="93" t="s">
        <v>14</v>
      </c>
      <c r="E26581" s="93" t="s">
        <v>34209</v>
      </c>
    </row>
    <row r="26582" spans="1:5" x14ac:dyDescent="0.25">
      <c r="A26582" s="93" t="s">
        <v>4401</v>
      </c>
      <c r="B26582" t="s">
        <v>21791</v>
      </c>
      <c r="C26582">
        <v>3148</v>
      </c>
      <c r="D26582" s="93" t="s">
        <v>23661</v>
      </c>
      <c r="E26582" s="93" t="s">
        <v>14</v>
      </c>
    </row>
    <row r="26583" spans="1:5" x14ac:dyDescent="0.25">
      <c r="A26583" s="93" t="s">
        <v>4401</v>
      </c>
      <c r="B26583" t="s">
        <v>21791</v>
      </c>
      <c r="C26583">
        <v>3457</v>
      </c>
      <c r="D26583" s="93" t="s">
        <v>22196</v>
      </c>
      <c r="E26583" s="93" t="s">
        <v>14</v>
      </c>
    </row>
    <row r="26584" spans="1:5" x14ac:dyDescent="0.25">
      <c r="A26584" s="93" t="s">
        <v>4401</v>
      </c>
      <c r="B26584" t="s">
        <v>21791</v>
      </c>
      <c r="C26584">
        <v>7307</v>
      </c>
      <c r="D26584" s="93" t="s">
        <v>22356</v>
      </c>
      <c r="E26584" s="93" t="s">
        <v>14</v>
      </c>
    </row>
    <row r="26585" spans="1:5" x14ac:dyDescent="0.25">
      <c r="A26585" s="93" t="s">
        <v>4401</v>
      </c>
      <c r="B26585" t="s">
        <v>21783</v>
      </c>
      <c r="C26585">
        <v>88248</v>
      </c>
      <c r="D26585" s="93" t="s">
        <v>25523</v>
      </c>
      <c r="E26585" s="93" t="s">
        <v>14</v>
      </c>
    </row>
    <row r="26586" spans="1:5" x14ac:dyDescent="0.25">
      <c r="A26586" s="93" t="s">
        <v>4401</v>
      </c>
      <c r="B26586" t="s">
        <v>21783</v>
      </c>
      <c r="C26586">
        <v>88267</v>
      </c>
      <c r="D26586" s="93" t="s">
        <v>25523</v>
      </c>
      <c r="E26586" s="93" t="s">
        <v>14</v>
      </c>
    </row>
    <row r="26587" spans="1:5" x14ac:dyDescent="0.25">
      <c r="A26587" s="93" t="s">
        <v>4402</v>
      </c>
      <c r="D26587" s="93" t="s">
        <v>14</v>
      </c>
      <c r="E26587" s="93" t="s">
        <v>34210</v>
      </c>
    </row>
    <row r="26588" spans="1:5" x14ac:dyDescent="0.25">
      <c r="A26588" s="93" t="s">
        <v>4402</v>
      </c>
      <c r="B26588" t="s">
        <v>21791</v>
      </c>
      <c r="C26588">
        <v>3148</v>
      </c>
      <c r="D26588" s="93" t="s">
        <v>23661</v>
      </c>
      <c r="E26588" s="93" t="s">
        <v>14</v>
      </c>
    </row>
    <row r="26589" spans="1:5" x14ac:dyDescent="0.25">
      <c r="A26589" s="93" t="s">
        <v>4402</v>
      </c>
      <c r="B26589" t="s">
        <v>21791</v>
      </c>
      <c r="C26589">
        <v>3446</v>
      </c>
      <c r="D26589" s="93" t="s">
        <v>22196</v>
      </c>
      <c r="E26589" s="93" t="s">
        <v>14</v>
      </c>
    </row>
    <row r="26590" spans="1:5" x14ac:dyDescent="0.25">
      <c r="A26590" s="93" t="s">
        <v>4402</v>
      </c>
      <c r="B26590" t="s">
        <v>21791</v>
      </c>
      <c r="C26590">
        <v>7307</v>
      </c>
      <c r="D26590" s="93" t="s">
        <v>22356</v>
      </c>
      <c r="E26590" s="93" t="s">
        <v>14</v>
      </c>
    </row>
    <row r="26591" spans="1:5" x14ac:dyDescent="0.25">
      <c r="A26591" s="93" t="s">
        <v>4402</v>
      </c>
      <c r="B26591" t="s">
        <v>21783</v>
      </c>
      <c r="C26591">
        <v>88248</v>
      </c>
      <c r="D26591" s="93" t="s">
        <v>25061</v>
      </c>
      <c r="E26591" s="93" t="s">
        <v>14</v>
      </c>
    </row>
    <row r="26592" spans="1:5" x14ac:dyDescent="0.25">
      <c r="A26592" s="93" t="s">
        <v>4402</v>
      </c>
      <c r="B26592" t="s">
        <v>21783</v>
      </c>
      <c r="C26592">
        <v>88267</v>
      </c>
      <c r="D26592" s="93" t="s">
        <v>25061</v>
      </c>
      <c r="E26592" s="93" t="s">
        <v>14</v>
      </c>
    </row>
    <row r="26593" spans="1:5" x14ac:dyDescent="0.25">
      <c r="A26593" s="93" t="s">
        <v>4403</v>
      </c>
      <c r="D26593" s="93" t="s">
        <v>14</v>
      </c>
      <c r="E26593" s="93" t="s">
        <v>34211</v>
      </c>
    </row>
    <row r="26594" spans="1:5" x14ac:dyDescent="0.25">
      <c r="A26594" s="93" t="s">
        <v>4403</v>
      </c>
      <c r="B26594" t="s">
        <v>21791</v>
      </c>
      <c r="C26594">
        <v>3148</v>
      </c>
      <c r="D26594" s="93" t="s">
        <v>23661</v>
      </c>
      <c r="E26594" s="93" t="s">
        <v>14</v>
      </c>
    </row>
    <row r="26595" spans="1:5" x14ac:dyDescent="0.25">
      <c r="A26595" s="93" t="s">
        <v>4403</v>
      </c>
      <c r="B26595" t="s">
        <v>21791</v>
      </c>
      <c r="C26595">
        <v>3458</v>
      </c>
      <c r="D26595" s="93" t="s">
        <v>22196</v>
      </c>
      <c r="E26595" s="93" t="s">
        <v>14</v>
      </c>
    </row>
    <row r="26596" spans="1:5" x14ac:dyDescent="0.25">
      <c r="A26596" s="93" t="s">
        <v>4403</v>
      </c>
      <c r="B26596" t="s">
        <v>21791</v>
      </c>
      <c r="C26596">
        <v>7307</v>
      </c>
      <c r="D26596" s="93" t="s">
        <v>22356</v>
      </c>
      <c r="E26596" s="93" t="s">
        <v>14</v>
      </c>
    </row>
    <row r="26597" spans="1:5" x14ac:dyDescent="0.25">
      <c r="A26597" s="93" t="s">
        <v>4403</v>
      </c>
      <c r="B26597" t="s">
        <v>21783</v>
      </c>
      <c r="C26597">
        <v>88248</v>
      </c>
      <c r="D26597" s="93" t="s">
        <v>25061</v>
      </c>
      <c r="E26597" s="93" t="s">
        <v>14</v>
      </c>
    </row>
    <row r="26598" spans="1:5" x14ac:dyDescent="0.25">
      <c r="A26598" s="93" t="s">
        <v>4403</v>
      </c>
      <c r="B26598" t="s">
        <v>21783</v>
      </c>
      <c r="C26598">
        <v>88267</v>
      </c>
      <c r="D26598" s="93" t="s">
        <v>25061</v>
      </c>
      <c r="E26598" s="93" t="s">
        <v>14</v>
      </c>
    </row>
    <row r="26599" spans="1:5" x14ac:dyDescent="0.25">
      <c r="A26599" s="93" t="s">
        <v>4404</v>
      </c>
      <c r="D26599" s="93" t="s">
        <v>14</v>
      </c>
      <c r="E26599" s="93" t="s">
        <v>34212</v>
      </c>
    </row>
    <row r="26600" spans="1:5" x14ac:dyDescent="0.25">
      <c r="A26600" s="93" t="s">
        <v>4404</v>
      </c>
      <c r="B26600" t="s">
        <v>21791</v>
      </c>
      <c r="C26600">
        <v>3148</v>
      </c>
      <c r="D26600" s="93" t="s">
        <v>22848</v>
      </c>
      <c r="E26600" s="93" t="s">
        <v>14</v>
      </c>
    </row>
    <row r="26601" spans="1:5" x14ac:dyDescent="0.25">
      <c r="A26601" s="93" t="s">
        <v>4404</v>
      </c>
      <c r="B26601" t="s">
        <v>21791</v>
      </c>
      <c r="C26601">
        <v>3447</v>
      </c>
      <c r="D26601" s="93" t="s">
        <v>22196</v>
      </c>
      <c r="E26601" s="93" t="s">
        <v>14</v>
      </c>
    </row>
    <row r="26602" spans="1:5" x14ac:dyDescent="0.25">
      <c r="A26602" s="93" t="s">
        <v>4404</v>
      </c>
      <c r="B26602" t="s">
        <v>21791</v>
      </c>
      <c r="C26602">
        <v>7307</v>
      </c>
      <c r="D26602" s="93" t="s">
        <v>23439</v>
      </c>
      <c r="E26602" s="93" t="s">
        <v>14</v>
      </c>
    </row>
    <row r="26603" spans="1:5" x14ac:dyDescent="0.25">
      <c r="A26603" s="93" t="s">
        <v>4404</v>
      </c>
      <c r="B26603" t="s">
        <v>21783</v>
      </c>
      <c r="C26603">
        <v>88248</v>
      </c>
      <c r="D26603" s="93" t="s">
        <v>23991</v>
      </c>
      <c r="E26603" s="93" t="s">
        <v>14</v>
      </c>
    </row>
    <row r="26604" spans="1:5" x14ac:dyDescent="0.25">
      <c r="A26604" s="93" t="s">
        <v>4404</v>
      </c>
      <c r="B26604" t="s">
        <v>21783</v>
      </c>
      <c r="C26604">
        <v>88267</v>
      </c>
      <c r="D26604" s="93" t="s">
        <v>23991</v>
      </c>
      <c r="E26604" s="93" t="s">
        <v>14</v>
      </c>
    </row>
    <row r="26605" spans="1:5" x14ac:dyDescent="0.25">
      <c r="A26605" s="93" t="s">
        <v>4405</v>
      </c>
      <c r="D26605" s="93" t="s">
        <v>14</v>
      </c>
      <c r="E26605" s="93" t="s">
        <v>34213</v>
      </c>
    </row>
    <row r="26606" spans="1:5" x14ac:dyDescent="0.25">
      <c r="A26606" s="93" t="s">
        <v>4405</v>
      </c>
      <c r="B26606" t="s">
        <v>21791</v>
      </c>
      <c r="C26606">
        <v>3148</v>
      </c>
      <c r="D26606" s="93" t="s">
        <v>22848</v>
      </c>
      <c r="E26606" s="93" t="s">
        <v>14</v>
      </c>
    </row>
    <row r="26607" spans="1:5" x14ac:dyDescent="0.25">
      <c r="A26607" s="93" t="s">
        <v>4405</v>
      </c>
      <c r="B26607" t="s">
        <v>21791</v>
      </c>
      <c r="C26607">
        <v>3471</v>
      </c>
      <c r="D26607" s="93" t="s">
        <v>22196</v>
      </c>
      <c r="E26607" s="93" t="s">
        <v>14</v>
      </c>
    </row>
    <row r="26608" spans="1:5" x14ac:dyDescent="0.25">
      <c r="A26608" s="93" t="s">
        <v>4405</v>
      </c>
      <c r="B26608" t="s">
        <v>21791</v>
      </c>
      <c r="C26608">
        <v>7307</v>
      </c>
      <c r="D26608" s="93" t="s">
        <v>23439</v>
      </c>
      <c r="E26608" s="93" t="s">
        <v>14</v>
      </c>
    </row>
    <row r="26609" spans="1:5" x14ac:dyDescent="0.25">
      <c r="A26609" s="93" t="s">
        <v>4405</v>
      </c>
      <c r="B26609" t="s">
        <v>21783</v>
      </c>
      <c r="C26609">
        <v>88248</v>
      </c>
      <c r="D26609" s="93" t="s">
        <v>23991</v>
      </c>
      <c r="E26609" s="93" t="s">
        <v>14</v>
      </c>
    </row>
    <row r="26610" spans="1:5" x14ac:dyDescent="0.25">
      <c r="A26610" s="93" t="s">
        <v>4405</v>
      </c>
      <c r="B26610" t="s">
        <v>21783</v>
      </c>
      <c r="C26610">
        <v>88267</v>
      </c>
      <c r="D26610" s="93" t="s">
        <v>23991</v>
      </c>
      <c r="E26610" s="93" t="s">
        <v>14</v>
      </c>
    </row>
    <row r="26611" spans="1:5" x14ac:dyDescent="0.25">
      <c r="A26611" s="93" t="s">
        <v>4406</v>
      </c>
      <c r="D26611" s="93" t="s">
        <v>14</v>
      </c>
      <c r="E26611" s="93" t="s">
        <v>34214</v>
      </c>
    </row>
    <row r="26612" spans="1:5" x14ac:dyDescent="0.25">
      <c r="A26612" s="93" t="s">
        <v>4406</v>
      </c>
      <c r="B26612" t="s">
        <v>21791</v>
      </c>
      <c r="C26612">
        <v>3148</v>
      </c>
      <c r="D26612" s="93" t="s">
        <v>23242</v>
      </c>
      <c r="E26612" s="93" t="s">
        <v>14</v>
      </c>
    </row>
    <row r="26613" spans="1:5" x14ac:dyDescent="0.25">
      <c r="A26613" s="93" t="s">
        <v>4406</v>
      </c>
      <c r="B26613" t="s">
        <v>21791</v>
      </c>
      <c r="C26613">
        <v>7307</v>
      </c>
      <c r="D26613" s="93" t="s">
        <v>23307</v>
      </c>
      <c r="E26613" s="93" t="s">
        <v>14</v>
      </c>
    </row>
    <row r="26614" spans="1:5" x14ac:dyDescent="0.25">
      <c r="A26614" s="93" t="s">
        <v>4406</v>
      </c>
      <c r="B26614" t="s">
        <v>21791</v>
      </c>
      <c r="C26614">
        <v>12402</v>
      </c>
      <c r="D26614" s="93" t="s">
        <v>22196</v>
      </c>
      <c r="E26614" s="93" t="s">
        <v>14</v>
      </c>
    </row>
    <row r="26615" spans="1:5" x14ac:dyDescent="0.25">
      <c r="A26615" s="93" t="s">
        <v>4406</v>
      </c>
      <c r="B26615" t="s">
        <v>21783</v>
      </c>
      <c r="C26615">
        <v>88248</v>
      </c>
      <c r="D26615" s="93" t="s">
        <v>25385</v>
      </c>
      <c r="E26615" s="93" t="s">
        <v>14</v>
      </c>
    </row>
    <row r="26616" spans="1:5" x14ac:dyDescent="0.25">
      <c r="A26616" s="93" t="s">
        <v>4406</v>
      </c>
      <c r="B26616" t="s">
        <v>21783</v>
      </c>
      <c r="C26616">
        <v>88267</v>
      </c>
      <c r="D26616" s="93" t="s">
        <v>25385</v>
      </c>
      <c r="E26616" s="93" t="s">
        <v>14</v>
      </c>
    </row>
    <row r="26617" spans="1:5" x14ac:dyDescent="0.25">
      <c r="A26617" s="93" t="s">
        <v>4407</v>
      </c>
      <c r="D26617" s="93" t="s">
        <v>14</v>
      </c>
      <c r="E26617" s="93" t="s">
        <v>34215</v>
      </c>
    </row>
    <row r="26618" spans="1:5" x14ac:dyDescent="0.25">
      <c r="A26618" s="93" t="s">
        <v>4407</v>
      </c>
      <c r="B26618" t="s">
        <v>21791</v>
      </c>
      <c r="C26618">
        <v>3148</v>
      </c>
      <c r="D26618" s="93" t="s">
        <v>23242</v>
      </c>
      <c r="E26618" s="93" t="s">
        <v>14</v>
      </c>
    </row>
    <row r="26619" spans="1:5" x14ac:dyDescent="0.25">
      <c r="A26619" s="93" t="s">
        <v>4407</v>
      </c>
      <c r="B26619" t="s">
        <v>21791</v>
      </c>
      <c r="C26619">
        <v>3470</v>
      </c>
      <c r="D26619" s="93" t="s">
        <v>22196</v>
      </c>
      <c r="E26619" s="93" t="s">
        <v>14</v>
      </c>
    </row>
    <row r="26620" spans="1:5" x14ac:dyDescent="0.25">
      <c r="A26620" s="93" t="s">
        <v>4407</v>
      </c>
      <c r="B26620" t="s">
        <v>21791</v>
      </c>
      <c r="C26620">
        <v>7307</v>
      </c>
      <c r="D26620" s="93" t="s">
        <v>23307</v>
      </c>
      <c r="E26620" s="93" t="s">
        <v>14</v>
      </c>
    </row>
    <row r="26621" spans="1:5" x14ac:dyDescent="0.25">
      <c r="A26621" s="93" t="s">
        <v>4407</v>
      </c>
      <c r="B26621" t="s">
        <v>21783</v>
      </c>
      <c r="C26621">
        <v>88248</v>
      </c>
      <c r="D26621" s="93" t="s">
        <v>25385</v>
      </c>
      <c r="E26621" s="93" t="s">
        <v>14</v>
      </c>
    </row>
    <row r="26622" spans="1:5" x14ac:dyDescent="0.25">
      <c r="A26622" s="93" t="s">
        <v>4407</v>
      </c>
      <c r="B26622" t="s">
        <v>21783</v>
      </c>
      <c r="C26622">
        <v>88267</v>
      </c>
      <c r="D26622" s="93" t="s">
        <v>25385</v>
      </c>
      <c r="E26622" s="93" t="s">
        <v>14</v>
      </c>
    </row>
    <row r="26623" spans="1:5" x14ac:dyDescent="0.25">
      <c r="A26623" s="93" t="s">
        <v>4408</v>
      </c>
      <c r="D26623" s="93" t="s">
        <v>14</v>
      </c>
      <c r="E26623" s="93" t="s">
        <v>34216</v>
      </c>
    </row>
    <row r="26624" spans="1:5" x14ac:dyDescent="0.25">
      <c r="A26624" s="93" t="s">
        <v>4408</v>
      </c>
      <c r="B26624" t="s">
        <v>21791</v>
      </c>
      <c r="C26624">
        <v>3148</v>
      </c>
      <c r="D26624" s="93" t="s">
        <v>22563</v>
      </c>
      <c r="E26624" s="93" t="s">
        <v>14</v>
      </c>
    </row>
    <row r="26625" spans="1:5" x14ac:dyDescent="0.25">
      <c r="A26625" s="93" t="s">
        <v>4408</v>
      </c>
      <c r="B26625" t="s">
        <v>21791</v>
      </c>
      <c r="C26625">
        <v>3448</v>
      </c>
      <c r="D26625" s="93" t="s">
        <v>22196</v>
      </c>
      <c r="E26625" s="93" t="s">
        <v>14</v>
      </c>
    </row>
    <row r="26626" spans="1:5" x14ac:dyDescent="0.25">
      <c r="A26626" s="93" t="s">
        <v>4408</v>
      </c>
      <c r="B26626" t="s">
        <v>21791</v>
      </c>
      <c r="C26626">
        <v>7307</v>
      </c>
      <c r="D26626" s="93" t="s">
        <v>23318</v>
      </c>
      <c r="E26626" s="93" t="s">
        <v>14</v>
      </c>
    </row>
    <row r="26627" spans="1:5" x14ac:dyDescent="0.25">
      <c r="A26627" s="93" t="s">
        <v>4408</v>
      </c>
      <c r="B26627" t="s">
        <v>21783</v>
      </c>
      <c r="C26627">
        <v>88248</v>
      </c>
      <c r="D26627" s="93" t="s">
        <v>27639</v>
      </c>
      <c r="E26627" s="93" t="s">
        <v>14</v>
      </c>
    </row>
    <row r="26628" spans="1:5" x14ac:dyDescent="0.25">
      <c r="A26628" s="93" t="s">
        <v>4408</v>
      </c>
      <c r="B26628" t="s">
        <v>21783</v>
      </c>
      <c r="C26628">
        <v>88267</v>
      </c>
      <c r="D26628" s="93" t="s">
        <v>27639</v>
      </c>
      <c r="E26628" s="93" t="s">
        <v>14</v>
      </c>
    </row>
    <row r="26629" spans="1:5" x14ac:dyDescent="0.25">
      <c r="A26629" s="93" t="s">
        <v>4409</v>
      </c>
      <c r="D26629" s="93" t="s">
        <v>14</v>
      </c>
      <c r="E26629" s="93" t="s">
        <v>34217</v>
      </c>
    </row>
    <row r="26630" spans="1:5" x14ac:dyDescent="0.25">
      <c r="A26630" s="93" t="s">
        <v>4409</v>
      </c>
      <c r="B26630" t="s">
        <v>21791</v>
      </c>
      <c r="C26630">
        <v>3148</v>
      </c>
      <c r="D26630" s="93" t="s">
        <v>22563</v>
      </c>
      <c r="E26630" s="93" t="s">
        <v>14</v>
      </c>
    </row>
    <row r="26631" spans="1:5" x14ac:dyDescent="0.25">
      <c r="A26631" s="93" t="s">
        <v>4409</v>
      </c>
      <c r="B26631" t="s">
        <v>21791</v>
      </c>
      <c r="C26631">
        <v>3459</v>
      </c>
      <c r="D26631" s="93" t="s">
        <v>22196</v>
      </c>
      <c r="E26631" s="93" t="s">
        <v>14</v>
      </c>
    </row>
    <row r="26632" spans="1:5" x14ac:dyDescent="0.25">
      <c r="A26632" s="93" t="s">
        <v>4409</v>
      </c>
      <c r="B26632" t="s">
        <v>21791</v>
      </c>
      <c r="C26632">
        <v>7307</v>
      </c>
      <c r="D26632" s="93" t="s">
        <v>23318</v>
      </c>
      <c r="E26632" s="93" t="s">
        <v>14</v>
      </c>
    </row>
    <row r="26633" spans="1:5" x14ac:dyDescent="0.25">
      <c r="A26633" s="93" t="s">
        <v>4409</v>
      </c>
      <c r="B26633" t="s">
        <v>21783</v>
      </c>
      <c r="C26633">
        <v>88248</v>
      </c>
      <c r="D26633" s="93" t="s">
        <v>27639</v>
      </c>
      <c r="E26633" s="93" t="s">
        <v>14</v>
      </c>
    </row>
    <row r="26634" spans="1:5" x14ac:dyDescent="0.25">
      <c r="A26634" s="93" t="s">
        <v>4409</v>
      </c>
      <c r="B26634" t="s">
        <v>21783</v>
      </c>
      <c r="C26634">
        <v>88267</v>
      </c>
      <c r="D26634" s="93" t="s">
        <v>27639</v>
      </c>
      <c r="E26634" s="93" t="s">
        <v>14</v>
      </c>
    </row>
    <row r="26635" spans="1:5" x14ac:dyDescent="0.25">
      <c r="A26635" s="93" t="s">
        <v>4410</v>
      </c>
      <c r="D26635" s="93" t="s">
        <v>14</v>
      </c>
      <c r="E26635" s="93" t="s">
        <v>34218</v>
      </c>
    </row>
    <row r="26636" spans="1:5" x14ac:dyDescent="0.25">
      <c r="A26636" s="93" t="s">
        <v>4410</v>
      </c>
      <c r="B26636" t="s">
        <v>21791</v>
      </c>
      <c r="C26636">
        <v>3148</v>
      </c>
      <c r="D26636" s="93" t="s">
        <v>22368</v>
      </c>
      <c r="E26636" s="93" t="s">
        <v>14</v>
      </c>
    </row>
    <row r="26637" spans="1:5" x14ac:dyDescent="0.25">
      <c r="A26637" s="93" t="s">
        <v>4410</v>
      </c>
      <c r="B26637" t="s">
        <v>21791</v>
      </c>
      <c r="C26637">
        <v>6323</v>
      </c>
      <c r="D26637" s="93" t="s">
        <v>22196</v>
      </c>
      <c r="E26637" s="93" t="s">
        <v>14</v>
      </c>
    </row>
    <row r="26638" spans="1:5" x14ac:dyDescent="0.25">
      <c r="A26638" s="93" t="s">
        <v>4410</v>
      </c>
      <c r="B26638" t="s">
        <v>21791</v>
      </c>
      <c r="C26638">
        <v>7307</v>
      </c>
      <c r="D26638" s="93" t="s">
        <v>23387</v>
      </c>
      <c r="E26638" s="93" t="s">
        <v>14</v>
      </c>
    </row>
    <row r="26639" spans="1:5" x14ac:dyDescent="0.25">
      <c r="A26639" s="93" t="s">
        <v>4410</v>
      </c>
      <c r="B26639" t="s">
        <v>21783</v>
      </c>
      <c r="C26639">
        <v>88248</v>
      </c>
      <c r="D26639" s="93" t="s">
        <v>25912</v>
      </c>
      <c r="E26639" s="93" t="s">
        <v>14</v>
      </c>
    </row>
    <row r="26640" spans="1:5" x14ac:dyDescent="0.25">
      <c r="A26640" s="93" t="s">
        <v>4410</v>
      </c>
      <c r="B26640" t="s">
        <v>21783</v>
      </c>
      <c r="C26640">
        <v>88267</v>
      </c>
      <c r="D26640" s="93" t="s">
        <v>25912</v>
      </c>
      <c r="E26640" s="93" t="s">
        <v>14</v>
      </c>
    </row>
    <row r="26641" spans="1:5" x14ac:dyDescent="0.25">
      <c r="A26641" s="93" t="s">
        <v>4411</v>
      </c>
      <c r="D26641" s="93" t="s">
        <v>14</v>
      </c>
      <c r="E26641" s="93" t="s">
        <v>34219</v>
      </c>
    </row>
    <row r="26642" spans="1:5" x14ac:dyDescent="0.25">
      <c r="A26642" s="93" t="s">
        <v>4411</v>
      </c>
      <c r="B26642" t="s">
        <v>21791</v>
      </c>
      <c r="C26642">
        <v>3148</v>
      </c>
      <c r="D26642" s="93" t="s">
        <v>22330</v>
      </c>
      <c r="E26642" s="93" t="s">
        <v>14</v>
      </c>
    </row>
    <row r="26643" spans="1:5" x14ac:dyDescent="0.25">
      <c r="A26643" s="93" t="s">
        <v>4411</v>
      </c>
      <c r="B26643" t="s">
        <v>21791</v>
      </c>
      <c r="C26643">
        <v>6296</v>
      </c>
      <c r="D26643" s="93" t="s">
        <v>22196</v>
      </c>
      <c r="E26643" s="93" t="s">
        <v>14</v>
      </c>
    </row>
    <row r="26644" spans="1:5" x14ac:dyDescent="0.25">
      <c r="A26644" s="93" t="s">
        <v>4411</v>
      </c>
      <c r="B26644" t="s">
        <v>21791</v>
      </c>
      <c r="C26644">
        <v>7307</v>
      </c>
      <c r="D26644" s="93" t="s">
        <v>23439</v>
      </c>
      <c r="E26644" s="93" t="s">
        <v>14</v>
      </c>
    </row>
    <row r="26645" spans="1:5" x14ac:dyDescent="0.25">
      <c r="A26645" s="93" t="s">
        <v>4411</v>
      </c>
      <c r="B26645" t="s">
        <v>21783</v>
      </c>
      <c r="C26645">
        <v>88248</v>
      </c>
      <c r="D26645" s="93" t="s">
        <v>25932</v>
      </c>
      <c r="E26645" s="93" t="s">
        <v>14</v>
      </c>
    </row>
    <row r="26646" spans="1:5" x14ac:dyDescent="0.25">
      <c r="A26646" s="93" t="s">
        <v>4411</v>
      </c>
      <c r="B26646" t="s">
        <v>21783</v>
      </c>
      <c r="C26646">
        <v>88267</v>
      </c>
      <c r="D26646" s="93" t="s">
        <v>25932</v>
      </c>
      <c r="E26646" s="93" t="s">
        <v>14</v>
      </c>
    </row>
    <row r="26647" spans="1:5" x14ac:dyDescent="0.25">
      <c r="A26647" s="93" t="s">
        <v>4412</v>
      </c>
      <c r="D26647" s="93" t="s">
        <v>14</v>
      </c>
      <c r="E26647" s="93" t="s">
        <v>34220</v>
      </c>
    </row>
    <row r="26648" spans="1:5" x14ac:dyDescent="0.25">
      <c r="A26648" s="93" t="s">
        <v>4412</v>
      </c>
      <c r="B26648" t="s">
        <v>21791</v>
      </c>
      <c r="C26648">
        <v>3148</v>
      </c>
      <c r="D26648" s="93" t="s">
        <v>23344</v>
      </c>
      <c r="E26648" s="93" t="s">
        <v>14</v>
      </c>
    </row>
    <row r="26649" spans="1:5" x14ac:dyDescent="0.25">
      <c r="A26649" s="93" t="s">
        <v>4412</v>
      </c>
      <c r="B26649" t="s">
        <v>21791</v>
      </c>
      <c r="C26649">
        <v>6297</v>
      </c>
      <c r="D26649" s="93" t="s">
        <v>22196</v>
      </c>
      <c r="E26649" s="93" t="s">
        <v>14</v>
      </c>
    </row>
    <row r="26650" spans="1:5" x14ac:dyDescent="0.25">
      <c r="A26650" s="93" t="s">
        <v>4412</v>
      </c>
      <c r="B26650" t="s">
        <v>21791</v>
      </c>
      <c r="C26650">
        <v>7307</v>
      </c>
      <c r="D26650" s="93" t="s">
        <v>23307</v>
      </c>
      <c r="E26650" s="93" t="s">
        <v>14</v>
      </c>
    </row>
    <row r="26651" spans="1:5" x14ac:dyDescent="0.25">
      <c r="A26651" s="93" t="s">
        <v>4412</v>
      </c>
      <c r="B26651" t="s">
        <v>21783</v>
      </c>
      <c r="C26651">
        <v>88248</v>
      </c>
      <c r="D26651" s="93" t="s">
        <v>23522</v>
      </c>
      <c r="E26651" s="93" t="s">
        <v>14</v>
      </c>
    </row>
    <row r="26652" spans="1:5" x14ac:dyDescent="0.25">
      <c r="A26652" s="93" t="s">
        <v>4412</v>
      </c>
      <c r="B26652" t="s">
        <v>21783</v>
      </c>
      <c r="C26652">
        <v>88267</v>
      </c>
      <c r="D26652" s="93" t="s">
        <v>23522</v>
      </c>
      <c r="E26652" s="93" t="s">
        <v>14</v>
      </c>
    </row>
    <row r="26653" spans="1:5" x14ac:dyDescent="0.25">
      <c r="A26653" s="93" t="s">
        <v>4413</v>
      </c>
      <c r="D26653" s="93" t="s">
        <v>14</v>
      </c>
      <c r="E26653" s="93" t="s">
        <v>34221</v>
      </c>
    </row>
    <row r="26654" spans="1:5" x14ac:dyDescent="0.25">
      <c r="A26654" s="93" t="s">
        <v>4413</v>
      </c>
      <c r="B26654" t="s">
        <v>21791</v>
      </c>
      <c r="C26654">
        <v>3148</v>
      </c>
      <c r="D26654" s="93" t="s">
        <v>23867</v>
      </c>
      <c r="E26654" s="93" t="s">
        <v>14</v>
      </c>
    </row>
    <row r="26655" spans="1:5" x14ac:dyDescent="0.25">
      <c r="A26655" s="93" t="s">
        <v>4413</v>
      </c>
      <c r="B26655" t="s">
        <v>21791</v>
      </c>
      <c r="C26655">
        <v>6298</v>
      </c>
      <c r="D26655" s="93" t="s">
        <v>22196</v>
      </c>
      <c r="E26655" s="93" t="s">
        <v>14</v>
      </c>
    </row>
    <row r="26656" spans="1:5" x14ac:dyDescent="0.25">
      <c r="A26656" s="93" t="s">
        <v>4413</v>
      </c>
      <c r="B26656" t="s">
        <v>21791</v>
      </c>
      <c r="C26656">
        <v>7307</v>
      </c>
      <c r="D26656" s="93" t="s">
        <v>25733</v>
      </c>
      <c r="E26656" s="93" t="s">
        <v>14</v>
      </c>
    </row>
    <row r="26657" spans="1:5" x14ac:dyDescent="0.25">
      <c r="A26657" s="93" t="s">
        <v>4413</v>
      </c>
      <c r="B26657" t="s">
        <v>21783</v>
      </c>
      <c r="C26657">
        <v>88248</v>
      </c>
      <c r="D26657" s="93" t="s">
        <v>23716</v>
      </c>
      <c r="E26657" s="93" t="s">
        <v>14</v>
      </c>
    </row>
    <row r="26658" spans="1:5" x14ac:dyDescent="0.25">
      <c r="A26658" s="93" t="s">
        <v>4413</v>
      </c>
      <c r="B26658" t="s">
        <v>21783</v>
      </c>
      <c r="C26658">
        <v>88267</v>
      </c>
      <c r="D26658" s="93" t="s">
        <v>23716</v>
      </c>
      <c r="E26658" s="93" t="s">
        <v>14</v>
      </c>
    </row>
    <row r="26659" spans="1:5" x14ac:dyDescent="0.25">
      <c r="A26659" s="93" t="s">
        <v>4414</v>
      </c>
      <c r="D26659" s="93" t="s">
        <v>14</v>
      </c>
      <c r="E26659" s="93" t="s">
        <v>34222</v>
      </c>
    </row>
    <row r="26660" spans="1:5" x14ac:dyDescent="0.25">
      <c r="A26660" s="93" t="s">
        <v>4414</v>
      </c>
      <c r="B26660" t="s">
        <v>21791</v>
      </c>
      <c r="C26660">
        <v>3148</v>
      </c>
      <c r="D26660" s="93" t="s">
        <v>23440</v>
      </c>
      <c r="E26660" s="93" t="s">
        <v>14</v>
      </c>
    </row>
    <row r="26661" spans="1:5" x14ac:dyDescent="0.25">
      <c r="A26661" s="93" t="s">
        <v>4414</v>
      </c>
      <c r="B26661" t="s">
        <v>21791</v>
      </c>
      <c r="C26661">
        <v>6299</v>
      </c>
      <c r="D26661" s="93" t="s">
        <v>22196</v>
      </c>
      <c r="E26661" s="93" t="s">
        <v>14</v>
      </c>
    </row>
    <row r="26662" spans="1:5" x14ac:dyDescent="0.25">
      <c r="A26662" s="93" t="s">
        <v>4414</v>
      </c>
      <c r="B26662" t="s">
        <v>21791</v>
      </c>
      <c r="C26662">
        <v>7307</v>
      </c>
      <c r="D26662" s="93" t="s">
        <v>22435</v>
      </c>
      <c r="E26662" s="93" t="s">
        <v>14</v>
      </c>
    </row>
    <row r="26663" spans="1:5" x14ac:dyDescent="0.25">
      <c r="A26663" s="93" t="s">
        <v>4414</v>
      </c>
      <c r="B26663" t="s">
        <v>21783</v>
      </c>
      <c r="C26663">
        <v>88248</v>
      </c>
      <c r="D26663" s="93" t="s">
        <v>27640</v>
      </c>
      <c r="E26663" s="93" t="s">
        <v>14</v>
      </c>
    </row>
    <row r="26664" spans="1:5" x14ac:dyDescent="0.25">
      <c r="A26664" s="93" t="s">
        <v>4414</v>
      </c>
      <c r="B26664" t="s">
        <v>21783</v>
      </c>
      <c r="C26664">
        <v>88267</v>
      </c>
      <c r="D26664" s="93" t="s">
        <v>27640</v>
      </c>
      <c r="E26664" s="93" t="s">
        <v>14</v>
      </c>
    </row>
    <row r="26665" spans="1:5" x14ac:dyDescent="0.25">
      <c r="A26665" s="93" t="s">
        <v>4415</v>
      </c>
      <c r="D26665" s="93" t="s">
        <v>14</v>
      </c>
      <c r="E26665" s="93" t="s">
        <v>34223</v>
      </c>
    </row>
    <row r="26666" spans="1:5" x14ac:dyDescent="0.25">
      <c r="A26666" s="93" t="s">
        <v>4415</v>
      </c>
      <c r="B26666" t="s">
        <v>21791</v>
      </c>
      <c r="C26666">
        <v>3148</v>
      </c>
      <c r="D26666" s="93" t="s">
        <v>22492</v>
      </c>
      <c r="E26666" s="93" t="s">
        <v>14</v>
      </c>
    </row>
    <row r="26667" spans="1:5" x14ac:dyDescent="0.25">
      <c r="A26667" s="93" t="s">
        <v>4415</v>
      </c>
      <c r="B26667" t="s">
        <v>21791</v>
      </c>
      <c r="C26667">
        <v>6322</v>
      </c>
      <c r="D26667" s="93" t="s">
        <v>22196</v>
      </c>
      <c r="E26667" s="93" t="s">
        <v>14</v>
      </c>
    </row>
    <row r="26668" spans="1:5" x14ac:dyDescent="0.25">
      <c r="A26668" s="93" t="s">
        <v>4415</v>
      </c>
      <c r="B26668" t="s">
        <v>21791</v>
      </c>
      <c r="C26668">
        <v>7307</v>
      </c>
      <c r="D26668" s="93" t="s">
        <v>22065</v>
      </c>
      <c r="E26668" s="93" t="s">
        <v>14</v>
      </c>
    </row>
    <row r="26669" spans="1:5" x14ac:dyDescent="0.25">
      <c r="A26669" s="93" t="s">
        <v>4415</v>
      </c>
      <c r="B26669" t="s">
        <v>21783</v>
      </c>
      <c r="C26669">
        <v>88248</v>
      </c>
      <c r="D26669" s="93" t="s">
        <v>25928</v>
      </c>
      <c r="E26669" s="93" t="s">
        <v>14</v>
      </c>
    </row>
    <row r="26670" spans="1:5" x14ac:dyDescent="0.25">
      <c r="A26670" s="93" t="s">
        <v>4415</v>
      </c>
      <c r="B26670" t="s">
        <v>21783</v>
      </c>
      <c r="C26670">
        <v>88267</v>
      </c>
      <c r="D26670" s="93" t="s">
        <v>25928</v>
      </c>
      <c r="E26670" s="93" t="s">
        <v>14</v>
      </c>
    </row>
    <row r="26671" spans="1:5" x14ac:dyDescent="0.25">
      <c r="A26671" s="93" t="s">
        <v>4416</v>
      </c>
      <c r="D26671" s="93" t="s">
        <v>14</v>
      </c>
      <c r="E26671" s="93" t="s">
        <v>34224</v>
      </c>
    </row>
    <row r="26672" spans="1:5" x14ac:dyDescent="0.25">
      <c r="A26672" s="93" t="s">
        <v>4416</v>
      </c>
      <c r="B26672" t="s">
        <v>21791</v>
      </c>
      <c r="C26672">
        <v>3148</v>
      </c>
      <c r="D26672" s="93" t="s">
        <v>23318</v>
      </c>
      <c r="E26672" s="93" t="s">
        <v>14</v>
      </c>
    </row>
    <row r="26673" spans="1:5" x14ac:dyDescent="0.25">
      <c r="A26673" s="93" t="s">
        <v>4416</v>
      </c>
      <c r="B26673" t="s">
        <v>21791</v>
      </c>
      <c r="C26673">
        <v>4177</v>
      </c>
      <c r="D26673" s="93" t="s">
        <v>22196</v>
      </c>
      <c r="E26673" s="93" t="s">
        <v>14</v>
      </c>
    </row>
    <row r="26674" spans="1:5" x14ac:dyDescent="0.25">
      <c r="A26674" s="93" t="s">
        <v>4416</v>
      </c>
      <c r="B26674" t="s">
        <v>21791</v>
      </c>
      <c r="C26674">
        <v>7307</v>
      </c>
      <c r="D26674" s="93" t="s">
        <v>23023</v>
      </c>
      <c r="E26674" s="93" t="s">
        <v>14</v>
      </c>
    </row>
    <row r="26675" spans="1:5" x14ac:dyDescent="0.25">
      <c r="A26675" s="93" t="s">
        <v>4416</v>
      </c>
      <c r="B26675" t="s">
        <v>21783</v>
      </c>
      <c r="C26675">
        <v>88248</v>
      </c>
      <c r="D26675" s="93" t="s">
        <v>22952</v>
      </c>
      <c r="E26675" s="93" t="s">
        <v>14</v>
      </c>
    </row>
    <row r="26676" spans="1:5" x14ac:dyDescent="0.25">
      <c r="A26676" s="93" t="s">
        <v>4416</v>
      </c>
      <c r="B26676" t="s">
        <v>21783</v>
      </c>
      <c r="C26676">
        <v>88267</v>
      </c>
      <c r="D26676" s="93" t="s">
        <v>22952</v>
      </c>
      <c r="E26676" s="93" t="s">
        <v>14</v>
      </c>
    </row>
    <row r="26677" spans="1:5" x14ac:dyDescent="0.25">
      <c r="A26677" s="93" t="s">
        <v>4417</v>
      </c>
      <c r="D26677" s="93" t="s">
        <v>14</v>
      </c>
      <c r="E26677" s="93" t="s">
        <v>34225</v>
      </c>
    </row>
    <row r="26678" spans="1:5" x14ac:dyDescent="0.25">
      <c r="A26678" s="93" t="s">
        <v>4417</v>
      </c>
      <c r="B26678" t="s">
        <v>21791</v>
      </c>
      <c r="C26678">
        <v>3148</v>
      </c>
      <c r="D26678" s="93" t="s">
        <v>23318</v>
      </c>
      <c r="E26678" s="93" t="s">
        <v>14</v>
      </c>
    </row>
    <row r="26679" spans="1:5" x14ac:dyDescent="0.25">
      <c r="A26679" s="93" t="s">
        <v>4417</v>
      </c>
      <c r="B26679" t="s">
        <v>21791</v>
      </c>
      <c r="C26679">
        <v>3908</v>
      </c>
      <c r="D26679" s="93" t="s">
        <v>22196</v>
      </c>
      <c r="E26679" s="93" t="s">
        <v>14</v>
      </c>
    </row>
    <row r="26680" spans="1:5" x14ac:dyDescent="0.25">
      <c r="A26680" s="93" t="s">
        <v>4417</v>
      </c>
      <c r="B26680" t="s">
        <v>21791</v>
      </c>
      <c r="C26680">
        <v>7307</v>
      </c>
      <c r="D26680" s="93" t="s">
        <v>23023</v>
      </c>
      <c r="E26680" s="93" t="s">
        <v>14</v>
      </c>
    </row>
    <row r="26681" spans="1:5" x14ac:dyDescent="0.25">
      <c r="A26681" s="93" t="s">
        <v>4417</v>
      </c>
      <c r="B26681" t="s">
        <v>21783</v>
      </c>
      <c r="C26681">
        <v>88248</v>
      </c>
      <c r="D26681" s="93" t="s">
        <v>22952</v>
      </c>
      <c r="E26681" s="93" t="s">
        <v>14</v>
      </c>
    </row>
    <row r="26682" spans="1:5" x14ac:dyDescent="0.25">
      <c r="A26682" s="93" t="s">
        <v>4417</v>
      </c>
      <c r="B26682" t="s">
        <v>21783</v>
      </c>
      <c r="C26682">
        <v>88267</v>
      </c>
      <c r="D26682" s="93" t="s">
        <v>22952</v>
      </c>
      <c r="E26682" s="93" t="s">
        <v>14</v>
      </c>
    </row>
    <row r="26683" spans="1:5" x14ac:dyDescent="0.25">
      <c r="A26683" s="93" t="s">
        <v>4418</v>
      </c>
      <c r="D26683" s="93" t="s">
        <v>14</v>
      </c>
      <c r="E26683" s="93" t="s">
        <v>34226</v>
      </c>
    </row>
    <row r="26684" spans="1:5" x14ac:dyDescent="0.25">
      <c r="A26684" s="93" t="s">
        <v>4418</v>
      </c>
      <c r="B26684" t="s">
        <v>21791</v>
      </c>
      <c r="C26684">
        <v>3148</v>
      </c>
      <c r="D26684" s="93" t="s">
        <v>22435</v>
      </c>
      <c r="E26684" s="93" t="s">
        <v>14</v>
      </c>
    </row>
    <row r="26685" spans="1:5" x14ac:dyDescent="0.25">
      <c r="A26685" s="93" t="s">
        <v>4418</v>
      </c>
      <c r="B26685" t="s">
        <v>21791</v>
      </c>
      <c r="C26685">
        <v>4178</v>
      </c>
      <c r="D26685" s="93" t="s">
        <v>22196</v>
      </c>
      <c r="E26685" s="93" t="s">
        <v>14</v>
      </c>
    </row>
    <row r="26686" spans="1:5" x14ac:dyDescent="0.25">
      <c r="A26686" s="93" t="s">
        <v>4418</v>
      </c>
      <c r="B26686" t="s">
        <v>21791</v>
      </c>
      <c r="C26686">
        <v>7307</v>
      </c>
      <c r="D26686" s="93" t="s">
        <v>22515</v>
      </c>
      <c r="E26686" s="93" t="s">
        <v>14</v>
      </c>
    </row>
    <row r="26687" spans="1:5" x14ac:dyDescent="0.25">
      <c r="A26687" s="93" t="s">
        <v>4418</v>
      </c>
      <c r="B26687" t="s">
        <v>21783</v>
      </c>
      <c r="C26687">
        <v>88248</v>
      </c>
      <c r="D26687" s="93" t="s">
        <v>23346</v>
      </c>
      <c r="E26687" s="93" t="s">
        <v>14</v>
      </c>
    </row>
    <row r="26688" spans="1:5" x14ac:dyDescent="0.25">
      <c r="A26688" s="93" t="s">
        <v>4418</v>
      </c>
      <c r="B26688" t="s">
        <v>21783</v>
      </c>
      <c r="C26688">
        <v>88267</v>
      </c>
      <c r="D26688" s="93" t="s">
        <v>23346</v>
      </c>
      <c r="E26688" s="93" t="s">
        <v>14</v>
      </c>
    </row>
    <row r="26689" spans="1:5" x14ac:dyDescent="0.25">
      <c r="A26689" s="93" t="s">
        <v>4419</v>
      </c>
      <c r="D26689" s="93" t="s">
        <v>14</v>
      </c>
      <c r="E26689" s="93" t="s">
        <v>34227</v>
      </c>
    </row>
    <row r="26690" spans="1:5" x14ac:dyDescent="0.25">
      <c r="A26690" s="93" t="s">
        <v>4419</v>
      </c>
      <c r="B26690" t="s">
        <v>21791</v>
      </c>
      <c r="C26690">
        <v>3148</v>
      </c>
      <c r="D26690" s="93" t="s">
        <v>22435</v>
      </c>
      <c r="E26690" s="93" t="s">
        <v>14</v>
      </c>
    </row>
    <row r="26691" spans="1:5" x14ac:dyDescent="0.25">
      <c r="A26691" s="93" t="s">
        <v>4419</v>
      </c>
      <c r="B26691" t="s">
        <v>21791</v>
      </c>
      <c r="C26691">
        <v>3909</v>
      </c>
      <c r="D26691" s="93" t="s">
        <v>22196</v>
      </c>
      <c r="E26691" s="93" t="s">
        <v>14</v>
      </c>
    </row>
    <row r="26692" spans="1:5" x14ac:dyDescent="0.25">
      <c r="A26692" s="93" t="s">
        <v>4419</v>
      </c>
      <c r="B26692" t="s">
        <v>21791</v>
      </c>
      <c r="C26692">
        <v>7307</v>
      </c>
      <c r="D26692" s="93" t="s">
        <v>22515</v>
      </c>
      <c r="E26692" s="93" t="s">
        <v>14</v>
      </c>
    </row>
    <row r="26693" spans="1:5" x14ac:dyDescent="0.25">
      <c r="A26693" s="93" t="s">
        <v>4419</v>
      </c>
      <c r="B26693" t="s">
        <v>21783</v>
      </c>
      <c r="C26693">
        <v>88248</v>
      </c>
      <c r="D26693" s="93" t="s">
        <v>23346</v>
      </c>
      <c r="E26693" s="93" t="s">
        <v>14</v>
      </c>
    </row>
    <row r="26694" spans="1:5" x14ac:dyDescent="0.25">
      <c r="A26694" s="93" t="s">
        <v>4419</v>
      </c>
      <c r="B26694" t="s">
        <v>21783</v>
      </c>
      <c r="C26694">
        <v>88267</v>
      </c>
      <c r="D26694" s="93" t="s">
        <v>23346</v>
      </c>
      <c r="E26694" s="93" t="s">
        <v>14</v>
      </c>
    </row>
    <row r="26695" spans="1:5" x14ac:dyDescent="0.25">
      <c r="A26695" s="93" t="s">
        <v>4420</v>
      </c>
      <c r="D26695" s="93" t="s">
        <v>14</v>
      </c>
      <c r="E26695" s="93" t="s">
        <v>34228</v>
      </c>
    </row>
    <row r="26696" spans="1:5" x14ac:dyDescent="0.25">
      <c r="A26696" s="93" t="s">
        <v>4420</v>
      </c>
      <c r="B26696" t="s">
        <v>21791</v>
      </c>
      <c r="C26696">
        <v>3148</v>
      </c>
      <c r="D26696" s="93" t="s">
        <v>22065</v>
      </c>
      <c r="E26696" s="93" t="s">
        <v>14</v>
      </c>
    </row>
    <row r="26697" spans="1:5" x14ac:dyDescent="0.25">
      <c r="A26697" s="93" t="s">
        <v>4420</v>
      </c>
      <c r="B26697" t="s">
        <v>21791</v>
      </c>
      <c r="C26697">
        <v>4179</v>
      </c>
      <c r="D26697" s="93" t="s">
        <v>22196</v>
      </c>
      <c r="E26697" s="93" t="s">
        <v>14</v>
      </c>
    </row>
    <row r="26698" spans="1:5" x14ac:dyDescent="0.25">
      <c r="A26698" s="93" t="s">
        <v>4420</v>
      </c>
      <c r="B26698" t="s">
        <v>21791</v>
      </c>
      <c r="C26698">
        <v>7307</v>
      </c>
      <c r="D26698" s="93" t="s">
        <v>22515</v>
      </c>
      <c r="E26698" s="93" t="s">
        <v>14</v>
      </c>
    </row>
    <row r="26699" spans="1:5" x14ac:dyDescent="0.25">
      <c r="A26699" s="93" t="s">
        <v>4420</v>
      </c>
      <c r="B26699" t="s">
        <v>21783</v>
      </c>
      <c r="C26699">
        <v>88248</v>
      </c>
      <c r="D26699" s="93" t="s">
        <v>26103</v>
      </c>
      <c r="E26699" s="93" t="s">
        <v>14</v>
      </c>
    </row>
    <row r="26700" spans="1:5" x14ac:dyDescent="0.25">
      <c r="A26700" s="93" t="s">
        <v>4420</v>
      </c>
      <c r="B26700" t="s">
        <v>21783</v>
      </c>
      <c r="C26700">
        <v>88267</v>
      </c>
      <c r="D26700" s="93" t="s">
        <v>26103</v>
      </c>
      <c r="E26700" s="93" t="s">
        <v>14</v>
      </c>
    </row>
    <row r="26701" spans="1:5" x14ac:dyDescent="0.25">
      <c r="A26701" s="93" t="s">
        <v>4421</v>
      </c>
      <c r="D26701" s="93" t="s">
        <v>14</v>
      </c>
      <c r="E26701" s="93" t="s">
        <v>34229</v>
      </c>
    </row>
    <row r="26702" spans="1:5" x14ac:dyDescent="0.25">
      <c r="A26702" s="93" t="s">
        <v>4421</v>
      </c>
      <c r="B26702" t="s">
        <v>21791</v>
      </c>
      <c r="C26702">
        <v>3148</v>
      </c>
      <c r="D26702" s="93" t="s">
        <v>22065</v>
      </c>
      <c r="E26702" s="93" t="s">
        <v>14</v>
      </c>
    </row>
    <row r="26703" spans="1:5" x14ac:dyDescent="0.25">
      <c r="A26703" s="93" t="s">
        <v>4421</v>
      </c>
      <c r="B26703" t="s">
        <v>21791</v>
      </c>
      <c r="C26703">
        <v>3910</v>
      </c>
      <c r="D26703" s="93" t="s">
        <v>22196</v>
      </c>
      <c r="E26703" s="93" t="s">
        <v>14</v>
      </c>
    </row>
    <row r="26704" spans="1:5" x14ac:dyDescent="0.25">
      <c r="A26704" s="93" t="s">
        <v>4421</v>
      </c>
      <c r="B26704" t="s">
        <v>21791</v>
      </c>
      <c r="C26704">
        <v>7307</v>
      </c>
      <c r="D26704" s="93" t="s">
        <v>22515</v>
      </c>
      <c r="E26704" s="93" t="s">
        <v>14</v>
      </c>
    </row>
    <row r="26705" spans="1:5" x14ac:dyDescent="0.25">
      <c r="A26705" s="93" t="s">
        <v>4421</v>
      </c>
      <c r="B26705" t="s">
        <v>21783</v>
      </c>
      <c r="C26705">
        <v>88248</v>
      </c>
      <c r="D26705" s="93" t="s">
        <v>26103</v>
      </c>
      <c r="E26705" s="93" t="s">
        <v>14</v>
      </c>
    </row>
    <row r="26706" spans="1:5" x14ac:dyDescent="0.25">
      <c r="A26706" s="93" t="s">
        <v>4421</v>
      </c>
      <c r="B26706" t="s">
        <v>21783</v>
      </c>
      <c r="C26706">
        <v>88267</v>
      </c>
      <c r="D26706" s="93" t="s">
        <v>26103</v>
      </c>
      <c r="E26706" s="93" t="s">
        <v>14</v>
      </c>
    </row>
    <row r="26707" spans="1:5" x14ac:dyDescent="0.25">
      <c r="A26707" s="93" t="s">
        <v>4422</v>
      </c>
      <c r="D26707" s="93" t="s">
        <v>14</v>
      </c>
      <c r="E26707" s="93" t="s">
        <v>34230</v>
      </c>
    </row>
    <row r="26708" spans="1:5" x14ac:dyDescent="0.25">
      <c r="A26708" s="93" t="s">
        <v>4422</v>
      </c>
      <c r="B26708" t="s">
        <v>21791</v>
      </c>
      <c r="C26708">
        <v>3148</v>
      </c>
      <c r="D26708" s="93" t="s">
        <v>23318</v>
      </c>
      <c r="E26708" s="93" t="s">
        <v>14</v>
      </c>
    </row>
    <row r="26709" spans="1:5" x14ac:dyDescent="0.25">
      <c r="A26709" s="93" t="s">
        <v>4422</v>
      </c>
      <c r="B26709" t="s">
        <v>21791</v>
      </c>
      <c r="C26709">
        <v>3441</v>
      </c>
      <c r="D26709" s="93" t="s">
        <v>22196</v>
      </c>
      <c r="E26709" s="93" t="s">
        <v>14</v>
      </c>
    </row>
    <row r="26710" spans="1:5" x14ac:dyDescent="0.25">
      <c r="A26710" s="93" t="s">
        <v>4422</v>
      </c>
      <c r="B26710" t="s">
        <v>21791</v>
      </c>
      <c r="C26710">
        <v>7307</v>
      </c>
      <c r="D26710" s="93" t="s">
        <v>23023</v>
      </c>
      <c r="E26710" s="93" t="s">
        <v>14</v>
      </c>
    </row>
    <row r="26711" spans="1:5" x14ac:dyDescent="0.25">
      <c r="A26711" s="93" t="s">
        <v>4422</v>
      </c>
      <c r="B26711" t="s">
        <v>21783</v>
      </c>
      <c r="C26711">
        <v>88248</v>
      </c>
      <c r="D26711" s="93" t="s">
        <v>24192</v>
      </c>
      <c r="E26711" s="93" t="s">
        <v>14</v>
      </c>
    </row>
    <row r="26712" spans="1:5" x14ac:dyDescent="0.25">
      <c r="A26712" s="93" t="s">
        <v>4422</v>
      </c>
      <c r="B26712" t="s">
        <v>21783</v>
      </c>
      <c r="C26712">
        <v>88267</v>
      </c>
      <c r="D26712" s="93" t="s">
        <v>24192</v>
      </c>
      <c r="E26712" s="93" t="s">
        <v>14</v>
      </c>
    </row>
    <row r="26713" spans="1:5" x14ac:dyDescent="0.25">
      <c r="A26713" s="93" t="s">
        <v>4423</v>
      </c>
      <c r="D26713" s="93" t="s">
        <v>14</v>
      </c>
      <c r="E26713" s="93" t="s">
        <v>34231</v>
      </c>
    </row>
    <row r="26714" spans="1:5" x14ac:dyDescent="0.25">
      <c r="A26714" s="93" t="s">
        <v>4423</v>
      </c>
      <c r="B26714" t="s">
        <v>21791</v>
      </c>
      <c r="C26714">
        <v>3148</v>
      </c>
      <c r="D26714" s="93" t="s">
        <v>23318</v>
      </c>
      <c r="E26714" s="93" t="s">
        <v>14</v>
      </c>
    </row>
    <row r="26715" spans="1:5" x14ac:dyDescent="0.25">
      <c r="A26715" s="93" t="s">
        <v>4423</v>
      </c>
      <c r="B26715" t="s">
        <v>21791</v>
      </c>
      <c r="C26715">
        <v>3455</v>
      </c>
      <c r="D26715" s="93" t="s">
        <v>22196</v>
      </c>
      <c r="E26715" s="93" t="s">
        <v>14</v>
      </c>
    </row>
    <row r="26716" spans="1:5" x14ac:dyDescent="0.25">
      <c r="A26716" s="93" t="s">
        <v>4423</v>
      </c>
      <c r="B26716" t="s">
        <v>21791</v>
      </c>
      <c r="C26716">
        <v>7307</v>
      </c>
      <c r="D26716" s="93" t="s">
        <v>23023</v>
      </c>
      <c r="E26716" s="93" t="s">
        <v>14</v>
      </c>
    </row>
    <row r="26717" spans="1:5" x14ac:dyDescent="0.25">
      <c r="A26717" s="93" t="s">
        <v>4423</v>
      </c>
      <c r="B26717" t="s">
        <v>21783</v>
      </c>
      <c r="C26717">
        <v>88248</v>
      </c>
      <c r="D26717" s="93" t="s">
        <v>24192</v>
      </c>
      <c r="E26717" s="93" t="s">
        <v>14</v>
      </c>
    </row>
    <row r="26718" spans="1:5" x14ac:dyDescent="0.25">
      <c r="A26718" s="93" t="s">
        <v>4423</v>
      </c>
      <c r="B26718" t="s">
        <v>21783</v>
      </c>
      <c r="C26718">
        <v>88267</v>
      </c>
      <c r="D26718" s="93" t="s">
        <v>24192</v>
      </c>
      <c r="E26718" s="93" t="s">
        <v>14</v>
      </c>
    </row>
    <row r="26719" spans="1:5" x14ac:dyDescent="0.25">
      <c r="A26719" s="93" t="s">
        <v>4424</v>
      </c>
      <c r="D26719" s="93" t="s">
        <v>14</v>
      </c>
      <c r="E26719" s="93" t="s">
        <v>34232</v>
      </c>
    </row>
    <row r="26720" spans="1:5" x14ac:dyDescent="0.25">
      <c r="A26720" s="93" t="s">
        <v>4424</v>
      </c>
      <c r="B26720" t="s">
        <v>21791</v>
      </c>
      <c r="C26720">
        <v>3148</v>
      </c>
      <c r="D26720" s="93" t="s">
        <v>22435</v>
      </c>
      <c r="E26720" s="93" t="s">
        <v>14</v>
      </c>
    </row>
    <row r="26721" spans="1:5" x14ac:dyDescent="0.25">
      <c r="A26721" s="93" t="s">
        <v>4424</v>
      </c>
      <c r="B26721" t="s">
        <v>21791</v>
      </c>
      <c r="C26721">
        <v>3442</v>
      </c>
      <c r="D26721" s="93" t="s">
        <v>22196</v>
      </c>
      <c r="E26721" s="93" t="s">
        <v>14</v>
      </c>
    </row>
    <row r="26722" spans="1:5" x14ac:dyDescent="0.25">
      <c r="A26722" s="93" t="s">
        <v>4424</v>
      </c>
      <c r="B26722" t="s">
        <v>21791</v>
      </c>
      <c r="C26722">
        <v>7307</v>
      </c>
      <c r="D26722" s="93" t="s">
        <v>22515</v>
      </c>
      <c r="E26722" s="93" t="s">
        <v>14</v>
      </c>
    </row>
    <row r="26723" spans="1:5" x14ac:dyDescent="0.25">
      <c r="A26723" s="93" t="s">
        <v>4424</v>
      </c>
      <c r="B26723" t="s">
        <v>21783</v>
      </c>
      <c r="C26723">
        <v>88248</v>
      </c>
      <c r="D26723" s="93" t="s">
        <v>27641</v>
      </c>
      <c r="E26723" s="93" t="s">
        <v>14</v>
      </c>
    </row>
    <row r="26724" spans="1:5" x14ac:dyDescent="0.25">
      <c r="A26724" s="93" t="s">
        <v>4424</v>
      </c>
      <c r="B26724" t="s">
        <v>21783</v>
      </c>
      <c r="C26724">
        <v>88267</v>
      </c>
      <c r="D26724" s="93" t="s">
        <v>27641</v>
      </c>
      <c r="E26724" s="93" t="s">
        <v>14</v>
      </c>
    </row>
    <row r="26725" spans="1:5" x14ac:dyDescent="0.25">
      <c r="A26725" s="93" t="s">
        <v>4425</v>
      </c>
      <c r="D26725" s="93" t="s">
        <v>14</v>
      </c>
      <c r="E26725" s="93" t="s">
        <v>34233</v>
      </c>
    </row>
    <row r="26726" spans="1:5" x14ac:dyDescent="0.25">
      <c r="A26726" s="93" t="s">
        <v>4425</v>
      </c>
      <c r="B26726" t="s">
        <v>21791</v>
      </c>
      <c r="C26726">
        <v>3148</v>
      </c>
      <c r="D26726" s="93" t="s">
        <v>22435</v>
      </c>
      <c r="E26726" s="93" t="s">
        <v>14</v>
      </c>
    </row>
    <row r="26727" spans="1:5" x14ac:dyDescent="0.25">
      <c r="A26727" s="93" t="s">
        <v>4425</v>
      </c>
      <c r="B26727" t="s">
        <v>21791</v>
      </c>
      <c r="C26727">
        <v>3456</v>
      </c>
      <c r="D26727" s="93" t="s">
        <v>22196</v>
      </c>
      <c r="E26727" s="93" t="s">
        <v>14</v>
      </c>
    </row>
    <row r="26728" spans="1:5" x14ac:dyDescent="0.25">
      <c r="A26728" s="93" t="s">
        <v>4425</v>
      </c>
      <c r="B26728" t="s">
        <v>21791</v>
      </c>
      <c r="C26728">
        <v>7307</v>
      </c>
      <c r="D26728" s="93" t="s">
        <v>22515</v>
      </c>
      <c r="E26728" s="93" t="s">
        <v>14</v>
      </c>
    </row>
    <row r="26729" spans="1:5" x14ac:dyDescent="0.25">
      <c r="A26729" s="93" t="s">
        <v>4425</v>
      </c>
      <c r="B26729" t="s">
        <v>21783</v>
      </c>
      <c r="C26729">
        <v>88248</v>
      </c>
      <c r="D26729" s="93" t="s">
        <v>27641</v>
      </c>
      <c r="E26729" s="93" t="s">
        <v>14</v>
      </c>
    </row>
    <row r="26730" spans="1:5" x14ac:dyDescent="0.25">
      <c r="A26730" s="93" t="s">
        <v>4425</v>
      </c>
      <c r="B26730" t="s">
        <v>21783</v>
      </c>
      <c r="C26730">
        <v>88267</v>
      </c>
      <c r="D26730" s="93" t="s">
        <v>27641</v>
      </c>
      <c r="E26730" s="93" t="s">
        <v>14</v>
      </c>
    </row>
    <row r="26731" spans="1:5" x14ac:dyDescent="0.25">
      <c r="A26731" s="93" t="s">
        <v>4426</v>
      </c>
      <c r="D26731" s="93" t="s">
        <v>14</v>
      </c>
      <c r="E26731" s="93" t="s">
        <v>34234</v>
      </c>
    </row>
    <row r="26732" spans="1:5" x14ac:dyDescent="0.25">
      <c r="A26732" s="93" t="s">
        <v>4426</v>
      </c>
      <c r="B26732" t="s">
        <v>21791</v>
      </c>
      <c r="C26732">
        <v>3148</v>
      </c>
      <c r="D26732" s="93" t="s">
        <v>22065</v>
      </c>
      <c r="E26732" s="93" t="s">
        <v>14</v>
      </c>
    </row>
    <row r="26733" spans="1:5" x14ac:dyDescent="0.25">
      <c r="A26733" s="93" t="s">
        <v>4426</v>
      </c>
      <c r="B26733" t="s">
        <v>21791</v>
      </c>
      <c r="C26733">
        <v>3444</v>
      </c>
      <c r="D26733" s="93" t="s">
        <v>22196</v>
      </c>
      <c r="E26733" s="93" t="s">
        <v>14</v>
      </c>
    </row>
    <row r="26734" spans="1:5" x14ac:dyDescent="0.25">
      <c r="A26734" s="93" t="s">
        <v>4426</v>
      </c>
      <c r="B26734" t="s">
        <v>21791</v>
      </c>
      <c r="C26734">
        <v>7307</v>
      </c>
      <c r="D26734" s="93" t="s">
        <v>22515</v>
      </c>
      <c r="E26734" s="93" t="s">
        <v>14</v>
      </c>
    </row>
    <row r="26735" spans="1:5" x14ac:dyDescent="0.25">
      <c r="A26735" s="93" t="s">
        <v>4426</v>
      </c>
      <c r="B26735" t="s">
        <v>21783</v>
      </c>
      <c r="C26735">
        <v>88248</v>
      </c>
      <c r="D26735" s="93" t="s">
        <v>23716</v>
      </c>
      <c r="E26735" s="93" t="s">
        <v>14</v>
      </c>
    </row>
    <row r="26736" spans="1:5" x14ac:dyDescent="0.25">
      <c r="A26736" s="93" t="s">
        <v>4426</v>
      </c>
      <c r="B26736" t="s">
        <v>21783</v>
      </c>
      <c r="C26736">
        <v>88267</v>
      </c>
      <c r="D26736" s="93" t="s">
        <v>23716</v>
      </c>
      <c r="E26736" s="93" t="s">
        <v>14</v>
      </c>
    </row>
    <row r="26737" spans="1:5" x14ac:dyDescent="0.25">
      <c r="A26737" s="93" t="s">
        <v>4427</v>
      </c>
      <c r="D26737" s="93" t="s">
        <v>14</v>
      </c>
      <c r="E26737" s="93" t="s">
        <v>34235</v>
      </c>
    </row>
    <row r="26738" spans="1:5" x14ac:dyDescent="0.25">
      <c r="A26738" s="93" t="s">
        <v>4427</v>
      </c>
      <c r="B26738" t="s">
        <v>21791</v>
      </c>
      <c r="C26738">
        <v>3148</v>
      </c>
      <c r="D26738" s="93" t="s">
        <v>22065</v>
      </c>
      <c r="E26738" s="93" t="s">
        <v>14</v>
      </c>
    </row>
    <row r="26739" spans="1:5" x14ac:dyDescent="0.25">
      <c r="A26739" s="93" t="s">
        <v>4427</v>
      </c>
      <c r="B26739" t="s">
        <v>21791</v>
      </c>
      <c r="C26739">
        <v>3472</v>
      </c>
      <c r="D26739" s="93" t="s">
        <v>22196</v>
      </c>
      <c r="E26739" s="93" t="s">
        <v>14</v>
      </c>
    </row>
    <row r="26740" spans="1:5" x14ac:dyDescent="0.25">
      <c r="A26740" s="93" t="s">
        <v>4427</v>
      </c>
      <c r="B26740" t="s">
        <v>21791</v>
      </c>
      <c r="C26740">
        <v>7307</v>
      </c>
      <c r="D26740" s="93" t="s">
        <v>22515</v>
      </c>
      <c r="E26740" s="93" t="s">
        <v>14</v>
      </c>
    </row>
    <row r="26741" spans="1:5" x14ac:dyDescent="0.25">
      <c r="A26741" s="93" t="s">
        <v>4427</v>
      </c>
      <c r="B26741" t="s">
        <v>21783</v>
      </c>
      <c r="C26741">
        <v>88248</v>
      </c>
      <c r="D26741" s="93" t="s">
        <v>23716</v>
      </c>
      <c r="E26741" s="93" t="s">
        <v>14</v>
      </c>
    </row>
    <row r="26742" spans="1:5" x14ac:dyDescent="0.25">
      <c r="A26742" s="93" t="s">
        <v>4427</v>
      </c>
      <c r="B26742" t="s">
        <v>21783</v>
      </c>
      <c r="C26742">
        <v>88267</v>
      </c>
      <c r="D26742" s="93" t="s">
        <v>23716</v>
      </c>
      <c r="E26742" s="93" t="s">
        <v>14</v>
      </c>
    </row>
    <row r="26743" spans="1:5" x14ac:dyDescent="0.25">
      <c r="A26743" s="93" t="s">
        <v>4428</v>
      </c>
      <c r="D26743" s="93" t="s">
        <v>14</v>
      </c>
      <c r="E26743" s="93" t="s">
        <v>34236</v>
      </c>
    </row>
    <row r="26744" spans="1:5" x14ac:dyDescent="0.25">
      <c r="A26744" s="93" t="s">
        <v>4428</v>
      </c>
      <c r="B26744" t="s">
        <v>21791</v>
      </c>
      <c r="C26744">
        <v>3148</v>
      </c>
      <c r="D26744" s="93" t="s">
        <v>22065</v>
      </c>
      <c r="E26744" s="93" t="s">
        <v>14</v>
      </c>
    </row>
    <row r="26745" spans="1:5" x14ac:dyDescent="0.25">
      <c r="A26745" s="93" t="s">
        <v>4428</v>
      </c>
      <c r="B26745" t="s">
        <v>21791</v>
      </c>
      <c r="C26745">
        <v>6294</v>
      </c>
      <c r="D26745" s="93" t="s">
        <v>22196</v>
      </c>
      <c r="E26745" s="93" t="s">
        <v>14</v>
      </c>
    </row>
    <row r="26746" spans="1:5" x14ac:dyDescent="0.25">
      <c r="A26746" s="93" t="s">
        <v>4428</v>
      </c>
      <c r="B26746" t="s">
        <v>21791</v>
      </c>
      <c r="C26746">
        <v>7307</v>
      </c>
      <c r="D26746" s="93" t="s">
        <v>22515</v>
      </c>
      <c r="E26746" s="93" t="s">
        <v>14</v>
      </c>
    </row>
    <row r="26747" spans="1:5" x14ac:dyDescent="0.25">
      <c r="A26747" s="93" t="s">
        <v>4428</v>
      </c>
      <c r="B26747" t="s">
        <v>21783</v>
      </c>
      <c r="C26747">
        <v>88248</v>
      </c>
      <c r="D26747" s="93" t="s">
        <v>23315</v>
      </c>
      <c r="E26747" s="93" t="s">
        <v>14</v>
      </c>
    </row>
    <row r="26748" spans="1:5" x14ac:dyDescent="0.25">
      <c r="A26748" s="93" t="s">
        <v>4428</v>
      </c>
      <c r="B26748" t="s">
        <v>21783</v>
      </c>
      <c r="C26748">
        <v>88267</v>
      </c>
      <c r="D26748" s="93" t="s">
        <v>23315</v>
      </c>
      <c r="E26748" s="93" t="s">
        <v>14</v>
      </c>
    </row>
    <row r="26749" spans="1:5" x14ac:dyDescent="0.25">
      <c r="A26749" s="93" t="s">
        <v>4429</v>
      </c>
      <c r="D26749" s="93" t="s">
        <v>14</v>
      </c>
      <c r="E26749" s="93" t="s">
        <v>34237</v>
      </c>
    </row>
    <row r="26750" spans="1:5" x14ac:dyDescent="0.25">
      <c r="A26750" s="93" t="s">
        <v>4429</v>
      </c>
      <c r="B26750" t="s">
        <v>21791</v>
      </c>
      <c r="C26750">
        <v>3148</v>
      </c>
      <c r="D26750" s="93" t="s">
        <v>21832</v>
      </c>
      <c r="E26750" s="93" t="s">
        <v>14</v>
      </c>
    </row>
    <row r="26751" spans="1:5" x14ac:dyDescent="0.25">
      <c r="A26751" s="93" t="s">
        <v>4429</v>
      </c>
      <c r="B26751" t="s">
        <v>21791</v>
      </c>
      <c r="C26751">
        <v>6295</v>
      </c>
      <c r="D26751" s="93" t="s">
        <v>22196</v>
      </c>
      <c r="E26751" s="93" t="s">
        <v>14</v>
      </c>
    </row>
    <row r="26752" spans="1:5" x14ac:dyDescent="0.25">
      <c r="A26752" s="93" t="s">
        <v>4429</v>
      </c>
      <c r="B26752" t="s">
        <v>21791</v>
      </c>
      <c r="C26752">
        <v>7307</v>
      </c>
      <c r="D26752" s="93" t="s">
        <v>22356</v>
      </c>
      <c r="E26752" s="93" t="s">
        <v>14</v>
      </c>
    </row>
    <row r="26753" spans="1:5" x14ac:dyDescent="0.25">
      <c r="A26753" s="93" t="s">
        <v>4429</v>
      </c>
      <c r="B26753" t="s">
        <v>21783</v>
      </c>
      <c r="C26753">
        <v>88248</v>
      </c>
      <c r="D26753" s="93" t="s">
        <v>25554</v>
      </c>
      <c r="E26753" s="93" t="s">
        <v>14</v>
      </c>
    </row>
    <row r="26754" spans="1:5" x14ac:dyDescent="0.25">
      <c r="A26754" s="93" t="s">
        <v>4429</v>
      </c>
      <c r="B26754" t="s">
        <v>21783</v>
      </c>
      <c r="C26754">
        <v>88267</v>
      </c>
      <c r="D26754" s="93" t="s">
        <v>25554</v>
      </c>
      <c r="E26754" s="93" t="s">
        <v>14</v>
      </c>
    </row>
    <row r="26755" spans="1:5" x14ac:dyDescent="0.25">
      <c r="A26755" s="93" t="s">
        <v>4430</v>
      </c>
      <c r="D26755" s="93" t="s">
        <v>14</v>
      </c>
      <c r="E26755" s="93" t="s">
        <v>34238</v>
      </c>
    </row>
    <row r="26756" spans="1:5" x14ac:dyDescent="0.25">
      <c r="A26756" s="93" t="s">
        <v>4430</v>
      </c>
      <c r="B26756" t="s">
        <v>21791</v>
      </c>
      <c r="C26756">
        <v>3148</v>
      </c>
      <c r="D26756" s="93" t="s">
        <v>22368</v>
      </c>
      <c r="E26756" s="93" t="s">
        <v>14</v>
      </c>
    </row>
    <row r="26757" spans="1:5" x14ac:dyDescent="0.25">
      <c r="A26757" s="93" t="s">
        <v>4430</v>
      </c>
      <c r="B26757" t="s">
        <v>21791</v>
      </c>
      <c r="C26757">
        <v>6323</v>
      </c>
      <c r="D26757" s="93" t="s">
        <v>22196</v>
      </c>
      <c r="E26757" s="93" t="s">
        <v>14</v>
      </c>
    </row>
    <row r="26758" spans="1:5" x14ac:dyDescent="0.25">
      <c r="A26758" s="93" t="s">
        <v>4430</v>
      </c>
      <c r="B26758" t="s">
        <v>21791</v>
      </c>
      <c r="C26758">
        <v>7307</v>
      </c>
      <c r="D26758" s="93" t="s">
        <v>23387</v>
      </c>
      <c r="E26758" s="93" t="s">
        <v>14</v>
      </c>
    </row>
    <row r="26759" spans="1:5" x14ac:dyDescent="0.25">
      <c r="A26759" s="93" t="s">
        <v>4430</v>
      </c>
      <c r="B26759" t="s">
        <v>21783</v>
      </c>
      <c r="C26759">
        <v>88248</v>
      </c>
      <c r="D26759" s="93" t="s">
        <v>27296</v>
      </c>
      <c r="E26759" s="93" t="s">
        <v>14</v>
      </c>
    </row>
    <row r="26760" spans="1:5" x14ac:dyDescent="0.25">
      <c r="A26760" s="93" t="s">
        <v>4430</v>
      </c>
      <c r="B26760" t="s">
        <v>21783</v>
      </c>
      <c r="C26760">
        <v>88267</v>
      </c>
      <c r="D26760" s="93" t="s">
        <v>27296</v>
      </c>
      <c r="E26760" s="93" t="s">
        <v>14</v>
      </c>
    </row>
    <row r="26761" spans="1:5" x14ac:dyDescent="0.25">
      <c r="A26761" s="93" t="s">
        <v>4431</v>
      </c>
      <c r="D26761" s="93" t="s">
        <v>14</v>
      </c>
      <c r="E26761" s="93" t="s">
        <v>34239</v>
      </c>
    </row>
    <row r="26762" spans="1:5" x14ac:dyDescent="0.25">
      <c r="A26762" s="93" t="s">
        <v>4431</v>
      </c>
      <c r="B26762" t="s">
        <v>21791</v>
      </c>
      <c r="C26762">
        <v>3148</v>
      </c>
      <c r="D26762" s="93" t="s">
        <v>22848</v>
      </c>
      <c r="E26762" s="93" t="s">
        <v>14</v>
      </c>
    </row>
    <row r="26763" spans="1:5" x14ac:dyDescent="0.25">
      <c r="A26763" s="93" t="s">
        <v>4431</v>
      </c>
      <c r="B26763" t="s">
        <v>21791</v>
      </c>
      <c r="C26763">
        <v>7307</v>
      </c>
      <c r="D26763" s="93" t="s">
        <v>23439</v>
      </c>
      <c r="E26763" s="93" t="s">
        <v>14</v>
      </c>
    </row>
    <row r="26764" spans="1:5" x14ac:dyDescent="0.25">
      <c r="A26764" s="93" t="s">
        <v>4431</v>
      </c>
      <c r="B26764" t="s">
        <v>21791</v>
      </c>
      <c r="C26764">
        <v>9887</v>
      </c>
      <c r="D26764" s="93" t="s">
        <v>22196</v>
      </c>
      <c r="E26764" s="93" t="s">
        <v>14</v>
      </c>
    </row>
    <row r="26765" spans="1:5" x14ac:dyDescent="0.25">
      <c r="A26765" s="93" t="s">
        <v>4431</v>
      </c>
      <c r="B26765" t="s">
        <v>21783</v>
      </c>
      <c r="C26765">
        <v>88248</v>
      </c>
      <c r="D26765" s="93" t="s">
        <v>27622</v>
      </c>
      <c r="E26765" s="93" t="s">
        <v>14</v>
      </c>
    </row>
    <row r="26766" spans="1:5" x14ac:dyDescent="0.25">
      <c r="A26766" s="93" t="s">
        <v>4431</v>
      </c>
      <c r="B26766" t="s">
        <v>21783</v>
      </c>
      <c r="C26766">
        <v>88267</v>
      </c>
      <c r="D26766" s="93" t="s">
        <v>27622</v>
      </c>
      <c r="E26766" s="93" t="s">
        <v>14</v>
      </c>
    </row>
    <row r="26767" spans="1:5" x14ac:dyDescent="0.25">
      <c r="A26767" s="93" t="s">
        <v>4432</v>
      </c>
      <c r="D26767" s="93" t="s">
        <v>14</v>
      </c>
      <c r="E26767" s="93" t="s">
        <v>34240</v>
      </c>
    </row>
    <row r="26768" spans="1:5" x14ac:dyDescent="0.25">
      <c r="A26768" s="93" t="s">
        <v>4432</v>
      </c>
      <c r="B26768" t="s">
        <v>21791</v>
      </c>
      <c r="C26768">
        <v>3148</v>
      </c>
      <c r="D26768" s="93" t="s">
        <v>23242</v>
      </c>
      <c r="E26768" s="93" t="s">
        <v>14</v>
      </c>
    </row>
    <row r="26769" spans="1:5" x14ac:dyDescent="0.25">
      <c r="A26769" s="93" t="s">
        <v>4432</v>
      </c>
      <c r="B26769" t="s">
        <v>21791</v>
      </c>
      <c r="C26769">
        <v>7307</v>
      </c>
      <c r="D26769" s="93" t="s">
        <v>23307</v>
      </c>
      <c r="E26769" s="93" t="s">
        <v>14</v>
      </c>
    </row>
    <row r="26770" spans="1:5" x14ac:dyDescent="0.25">
      <c r="A26770" s="93" t="s">
        <v>4432</v>
      </c>
      <c r="B26770" t="s">
        <v>21791</v>
      </c>
      <c r="C26770">
        <v>9889</v>
      </c>
      <c r="D26770" s="93" t="s">
        <v>22196</v>
      </c>
      <c r="E26770" s="93" t="s">
        <v>14</v>
      </c>
    </row>
    <row r="26771" spans="1:5" x14ac:dyDescent="0.25">
      <c r="A26771" s="93" t="s">
        <v>4432</v>
      </c>
      <c r="B26771" t="s">
        <v>21783</v>
      </c>
      <c r="C26771">
        <v>88248</v>
      </c>
      <c r="D26771" s="93" t="s">
        <v>27623</v>
      </c>
      <c r="E26771" s="93" t="s">
        <v>14</v>
      </c>
    </row>
    <row r="26772" spans="1:5" x14ac:dyDescent="0.25">
      <c r="A26772" s="93" t="s">
        <v>4432</v>
      </c>
      <c r="B26772" t="s">
        <v>21783</v>
      </c>
      <c r="C26772">
        <v>88267</v>
      </c>
      <c r="D26772" s="93" t="s">
        <v>27623</v>
      </c>
      <c r="E26772" s="93" t="s">
        <v>14</v>
      </c>
    </row>
    <row r="26773" spans="1:5" x14ac:dyDescent="0.25">
      <c r="A26773" s="93" t="s">
        <v>4433</v>
      </c>
      <c r="D26773" s="93" t="s">
        <v>14</v>
      </c>
      <c r="E26773" s="93" t="s">
        <v>34241</v>
      </c>
    </row>
    <row r="26774" spans="1:5" x14ac:dyDescent="0.25">
      <c r="A26774" s="93" t="s">
        <v>4433</v>
      </c>
      <c r="B26774" t="s">
        <v>21791</v>
      </c>
      <c r="C26774">
        <v>3148</v>
      </c>
      <c r="D26774" s="93" t="s">
        <v>22563</v>
      </c>
      <c r="E26774" s="93" t="s">
        <v>14</v>
      </c>
    </row>
    <row r="26775" spans="1:5" x14ac:dyDescent="0.25">
      <c r="A26775" s="93" t="s">
        <v>4433</v>
      </c>
      <c r="B26775" t="s">
        <v>21791</v>
      </c>
      <c r="C26775">
        <v>7307</v>
      </c>
      <c r="D26775" s="93" t="s">
        <v>23318</v>
      </c>
      <c r="E26775" s="93" t="s">
        <v>14</v>
      </c>
    </row>
    <row r="26776" spans="1:5" x14ac:dyDescent="0.25">
      <c r="A26776" s="93" t="s">
        <v>4433</v>
      </c>
      <c r="B26776" t="s">
        <v>21791</v>
      </c>
      <c r="C26776">
        <v>9890</v>
      </c>
      <c r="D26776" s="93" t="s">
        <v>22196</v>
      </c>
      <c r="E26776" s="93" t="s">
        <v>14</v>
      </c>
    </row>
    <row r="26777" spans="1:5" x14ac:dyDescent="0.25">
      <c r="A26777" s="93" t="s">
        <v>4433</v>
      </c>
      <c r="B26777" t="s">
        <v>21783</v>
      </c>
      <c r="C26777">
        <v>88248</v>
      </c>
      <c r="D26777" s="93" t="s">
        <v>27624</v>
      </c>
      <c r="E26777" s="93" t="s">
        <v>14</v>
      </c>
    </row>
    <row r="26778" spans="1:5" x14ac:dyDescent="0.25">
      <c r="A26778" s="93" t="s">
        <v>4433</v>
      </c>
      <c r="B26778" t="s">
        <v>21783</v>
      </c>
      <c r="C26778">
        <v>88267</v>
      </c>
      <c r="D26778" s="93" t="s">
        <v>27624</v>
      </c>
      <c r="E26778" s="93" t="s">
        <v>14</v>
      </c>
    </row>
    <row r="26779" spans="1:5" x14ac:dyDescent="0.25">
      <c r="A26779" s="93" t="s">
        <v>4434</v>
      </c>
      <c r="D26779" s="93" t="s">
        <v>14</v>
      </c>
      <c r="E26779" s="93" t="s">
        <v>34242</v>
      </c>
    </row>
    <row r="26780" spans="1:5" x14ac:dyDescent="0.25">
      <c r="A26780" s="93" t="s">
        <v>4434</v>
      </c>
      <c r="B26780" t="s">
        <v>21791</v>
      </c>
      <c r="C26780">
        <v>3148</v>
      </c>
      <c r="D26780" s="93" t="s">
        <v>22065</v>
      </c>
      <c r="E26780" s="93" t="s">
        <v>14</v>
      </c>
    </row>
    <row r="26781" spans="1:5" x14ac:dyDescent="0.25">
      <c r="A26781" s="93" t="s">
        <v>4434</v>
      </c>
      <c r="B26781" t="s">
        <v>21791</v>
      </c>
      <c r="C26781">
        <v>7307</v>
      </c>
      <c r="D26781" s="93" t="s">
        <v>22515</v>
      </c>
      <c r="E26781" s="93" t="s">
        <v>14</v>
      </c>
    </row>
    <row r="26782" spans="1:5" x14ac:dyDescent="0.25">
      <c r="A26782" s="93" t="s">
        <v>4434</v>
      </c>
      <c r="B26782" t="s">
        <v>21791</v>
      </c>
      <c r="C26782">
        <v>9886</v>
      </c>
      <c r="D26782" s="93" t="s">
        <v>22196</v>
      </c>
      <c r="E26782" s="93" t="s">
        <v>14</v>
      </c>
    </row>
    <row r="26783" spans="1:5" x14ac:dyDescent="0.25">
      <c r="A26783" s="93" t="s">
        <v>4434</v>
      </c>
      <c r="B26783" t="s">
        <v>21783</v>
      </c>
      <c r="C26783">
        <v>88248</v>
      </c>
      <c r="D26783" s="93" t="s">
        <v>23977</v>
      </c>
      <c r="E26783" s="93" t="s">
        <v>14</v>
      </c>
    </row>
    <row r="26784" spans="1:5" x14ac:dyDescent="0.25">
      <c r="A26784" s="93" t="s">
        <v>4434</v>
      </c>
      <c r="B26784" t="s">
        <v>21783</v>
      </c>
      <c r="C26784">
        <v>88267</v>
      </c>
      <c r="D26784" s="93" t="s">
        <v>23977</v>
      </c>
      <c r="E26784" s="93" t="s">
        <v>14</v>
      </c>
    </row>
    <row r="26785" spans="1:5" x14ac:dyDescent="0.25">
      <c r="A26785" s="93" t="s">
        <v>4435</v>
      </c>
      <c r="D26785" s="93" t="s">
        <v>14</v>
      </c>
      <c r="E26785" s="93" t="s">
        <v>34243</v>
      </c>
    </row>
    <row r="26786" spans="1:5" x14ac:dyDescent="0.25">
      <c r="A26786" s="93" t="s">
        <v>4435</v>
      </c>
      <c r="B26786" t="s">
        <v>21791</v>
      </c>
      <c r="C26786">
        <v>3148</v>
      </c>
      <c r="D26786" s="93" t="s">
        <v>23661</v>
      </c>
      <c r="E26786" s="93" t="s">
        <v>14</v>
      </c>
    </row>
    <row r="26787" spans="1:5" x14ac:dyDescent="0.25">
      <c r="A26787" s="93" t="s">
        <v>4435</v>
      </c>
      <c r="B26787" t="s">
        <v>21791</v>
      </c>
      <c r="C26787">
        <v>7307</v>
      </c>
      <c r="D26787" s="93" t="s">
        <v>22356</v>
      </c>
      <c r="E26787" s="93" t="s">
        <v>14</v>
      </c>
    </row>
    <row r="26788" spans="1:5" x14ac:dyDescent="0.25">
      <c r="A26788" s="93" t="s">
        <v>4435</v>
      </c>
      <c r="B26788" t="s">
        <v>21791</v>
      </c>
      <c r="C26788">
        <v>9888</v>
      </c>
      <c r="D26788" s="93" t="s">
        <v>22196</v>
      </c>
      <c r="E26788" s="93" t="s">
        <v>14</v>
      </c>
    </row>
    <row r="26789" spans="1:5" x14ac:dyDescent="0.25">
      <c r="A26789" s="93" t="s">
        <v>4435</v>
      </c>
      <c r="B26789" t="s">
        <v>21783</v>
      </c>
      <c r="C26789">
        <v>88248</v>
      </c>
      <c r="D26789" s="93" t="s">
        <v>23314</v>
      </c>
      <c r="E26789" s="93" t="s">
        <v>14</v>
      </c>
    </row>
    <row r="26790" spans="1:5" x14ac:dyDescent="0.25">
      <c r="A26790" s="93" t="s">
        <v>4435</v>
      </c>
      <c r="B26790" t="s">
        <v>21783</v>
      </c>
      <c r="C26790">
        <v>88267</v>
      </c>
      <c r="D26790" s="93" t="s">
        <v>23314</v>
      </c>
      <c r="E26790" s="93" t="s">
        <v>14</v>
      </c>
    </row>
    <row r="26791" spans="1:5" x14ac:dyDescent="0.25">
      <c r="A26791" s="93" t="s">
        <v>4436</v>
      </c>
      <c r="D26791" s="93" t="s">
        <v>14</v>
      </c>
      <c r="E26791" s="93" t="s">
        <v>34244</v>
      </c>
    </row>
    <row r="26792" spans="1:5" x14ac:dyDescent="0.25">
      <c r="A26792" s="93" t="s">
        <v>4436</v>
      </c>
      <c r="B26792" t="s">
        <v>21791</v>
      </c>
      <c r="C26792">
        <v>3148</v>
      </c>
      <c r="D26792" s="93" t="s">
        <v>23553</v>
      </c>
      <c r="E26792" s="93" t="s">
        <v>14</v>
      </c>
    </row>
    <row r="26793" spans="1:5" x14ac:dyDescent="0.25">
      <c r="A26793" s="93" t="s">
        <v>4436</v>
      </c>
      <c r="B26793" t="s">
        <v>21791</v>
      </c>
      <c r="C26793">
        <v>7307</v>
      </c>
      <c r="D26793" s="93" t="s">
        <v>23387</v>
      </c>
      <c r="E26793" s="93" t="s">
        <v>14</v>
      </c>
    </row>
    <row r="26794" spans="1:5" x14ac:dyDescent="0.25">
      <c r="A26794" s="93" t="s">
        <v>4436</v>
      </c>
      <c r="B26794" t="s">
        <v>21791</v>
      </c>
      <c r="C26794">
        <v>9884</v>
      </c>
      <c r="D26794" s="93" t="s">
        <v>22196</v>
      </c>
      <c r="E26794" s="93" t="s">
        <v>14</v>
      </c>
    </row>
    <row r="26795" spans="1:5" x14ac:dyDescent="0.25">
      <c r="A26795" s="93" t="s">
        <v>4436</v>
      </c>
      <c r="B26795" t="s">
        <v>21783</v>
      </c>
      <c r="C26795">
        <v>88248</v>
      </c>
      <c r="D26795" s="93" t="s">
        <v>26391</v>
      </c>
      <c r="E26795" s="93" t="s">
        <v>14</v>
      </c>
    </row>
    <row r="26796" spans="1:5" x14ac:dyDescent="0.25">
      <c r="A26796" s="93" t="s">
        <v>4436</v>
      </c>
      <c r="B26796" t="s">
        <v>21783</v>
      </c>
      <c r="C26796">
        <v>88267</v>
      </c>
      <c r="D26796" s="93" t="s">
        <v>26391</v>
      </c>
      <c r="E26796" s="93" t="s">
        <v>14</v>
      </c>
    </row>
    <row r="26797" spans="1:5" x14ac:dyDescent="0.25">
      <c r="A26797" s="93" t="s">
        <v>4437</v>
      </c>
      <c r="D26797" s="93" t="s">
        <v>14</v>
      </c>
      <c r="E26797" s="93" t="s">
        <v>34245</v>
      </c>
    </row>
    <row r="26798" spans="1:5" x14ac:dyDescent="0.25">
      <c r="A26798" s="93" t="s">
        <v>4437</v>
      </c>
      <c r="B26798" t="s">
        <v>21791</v>
      </c>
      <c r="C26798">
        <v>3148</v>
      </c>
      <c r="D26798" s="93" t="s">
        <v>22848</v>
      </c>
      <c r="E26798" s="93" t="s">
        <v>14</v>
      </c>
    </row>
    <row r="26799" spans="1:5" x14ac:dyDescent="0.25">
      <c r="A26799" s="93" t="s">
        <v>4437</v>
      </c>
      <c r="B26799" t="s">
        <v>21791</v>
      </c>
      <c r="C26799">
        <v>7307</v>
      </c>
      <c r="D26799" s="93" t="s">
        <v>23439</v>
      </c>
      <c r="E26799" s="93" t="s">
        <v>14</v>
      </c>
    </row>
    <row r="26800" spans="1:5" x14ac:dyDescent="0.25">
      <c r="A26800" s="93" t="s">
        <v>4437</v>
      </c>
      <c r="B26800" t="s">
        <v>21791</v>
      </c>
      <c r="C26800">
        <v>9887</v>
      </c>
      <c r="D26800" s="93" t="s">
        <v>22196</v>
      </c>
      <c r="E26800" s="93" t="s">
        <v>14</v>
      </c>
    </row>
    <row r="26801" spans="1:5" x14ac:dyDescent="0.25">
      <c r="A26801" s="93" t="s">
        <v>4437</v>
      </c>
      <c r="B26801" t="s">
        <v>21783</v>
      </c>
      <c r="C26801">
        <v>88248</v>
      </c>
      <c r="D26801" s="93" t="s">
        <v>26230</v>
      </c>
      <c r="E26801" s="93" t="s">
        <v>14</v>
      </c>
    </row>
    <row r="26802" spans="1:5" x14ac:dyDescent="0.25">
      <c r="A26802" s="93" t="s">
        <v>4437</v>
      </c>
      <c r="B26802" t="s">
        <v>21783</v>
      </c>
      <c r="C26802">
        <v>88267</v>
      </c>
      <c r="D26802" s="93" t="s">
        <v>26230</v>
      </c>
      <c r="E26802" s="93" t="s">
        <v>14</v>
      </c>
    </row>
    <row r="26803" spans="1:5" x14ac:dyDescent="0.25">
      <c r="A26803" s="93" t="s">
        <v>4438</v>
      </c>
      <c r="D26803" s="93" t="s">
        <v>14</v>
      </c>
      <c r="E26803" s="93" t="s">
        <v>34246</v>
      </c>
    </row>
    <row r="26804" spans="1:5" x14ac:dyDescent="0.25">
      <c r="A26804" s="93" t="s">
        <v>4438</v>
      </c>
      <c r="B26804" t="s">
        <v>21791</v>
      </c>
      <c r="C26804">
        <v>3148</v>
      </c>
      <c r="D26804" s="93" t="s">
        <v>23242</v>
      </c>
      <c r="E26804" s="93" t="s">
        <v>14</v>
      </c>
    </row>
    <row r="26805" spans="1:5" x14ac:dyDescent="0.25">
      <c r="A26805" s="93" t="s">
        <v>4438</v>
      </c>
      <c r="B26805" t="s">
        <v>21791</v>
      </c>
      <c r="C26805">
        <v>7307</v>
      </c>
      <c r="D26805" s="93" t="s">
        <v>23307</v>
      </c>
      <c r="E26805" s="93" t="s">
        <v>14</v>
      </c>
    </row>
    <row r="26806" spans="1:5" x14ac:dyDescent="0.25">
      <c r="A26806" s="93" t="s">
        <v>4438</v>
      </c>
      <c r="B26806" t="s">
        <v>21791</v>
      </c>
      <c r="C26806">
        <v>9889</v>
      </c>
      <c r="D26806" s="93" t="s">
        <v>22196</v>
      </c>
      <c r="E26806" s="93" t="s">
        <v>14</v>
      </c>
    </row>
    <row r="26807" spans="1:5" x14ac:dyDescent="0.25">
      <c r="A26807" s="93" t="s">
        <v>4438</v>
      </c>
      <c r="B26807" t="s">
        <v>21783</v>
      </c>
      <c r="C26807">
        <v>88248</v>
      </c>
      <c r="D26807" s="93" t="s">
        <v>27630</v>
      </c>
      <c r="E26807" s="93" t="s">
        <v>14</v>
      </c>
    </row>
    <row r="26808" spans="1:5" x14ac:dyDescent="0.25">
      <c r="A26808" s="93" t="s">
        <v>4438</v>
      </c>
      <c r="B26808" t="s">
        <v>21783</v>
      </c>
      <c r="C26808">
        <v>88267</v>
      </c>
      <c r="D26808" s="93" t="s">
        <v>27630</v>
      </c>
      <c r="E26808" s="93" t="s">
        <v>14</v>
      </c>
    </row>
    <row r="26809" spans="1:5" x14ac:dyDescent="0.25">
      <c r="A26809" s="93" t="s">
        <v>4439</v>
      </c>
      <c r="D26809" s="93" t="s">
        <v>14</v>
      </c>
      <c r="E26809" s="93" t="s">
        <v>34247</v>
      </c>
    </row>
    <row r="26810" spans="1:5" x14ac:dyDescent="0.25">
      <c r="A26810" s="93" t="s">
        <v>4439</v>
      </c>
      <c r="B26810" t="s">
        <v>21791</v>
      </c>
      <c r="C26810">
        <v>3148</v>
      </c>
      <c r="D26810" s="93" t="s">
        <v>22563</v>
      </c>
      <c r="E26810" s="93" t="s">
        <v>14</v>
      </c>
    </row>
    <row r="26811" spans="1:5" x14ac:dyDescent="0.25">
      <c r="A26811" s="93" t="s">
        <v>4439</v>
      </c>
      <c r="B26811" t="s">
        <v>21791</v>
      </c>
      <c r="C26811">
        <v>7307</v>
      </c>
      <c r="D26811" s="93" t="s">
        <v>23318</v>
      </c>
      <c r="E26811" s="93" t="s">
        <v>14</v>
      </c>
    </row>
    <row r="26812" spans="1:5" x14ac:dyDescent="0.25">
      <c r="A26812" s="93" t="s">
        <v>4439</v>
      </c>
      <c r="B26812" t="s">
        <v>21791</v>
      </c>
      <c r="C26812">
        <v>9890</v>
      </c>
      <c r="D26812" s="93" t="s">
        <v>22196</v>
      </c>
      <c r="E26812" s="93" t="s">
        <v>14</v>
      </c>
    </row>
    <row r="26813" spans="1:5" x14ac:dyDescent="0.25">
      <c r="A26813" s="93" t="s">
        <v>4439</v>
      </c>
      <c r="B26813" t="s">
        <v>21783</v>
      </c>
      <c r="C26813">
        <v>88248</v>
      </c>
      <c r="D26813" s="93" t="s">
        <v>25093</v>
      </c>
      <c r="E26813" s="93" t="s">
        <v>14</v>
      </c>
    </row>
    <row r="26814" spans="1:5" x14ac:dyDescent="0.25">
      <c r="A26814" s="93" t="s">
        <v>4439</v>
      </c>
      <c r="B26814" t="s">
        <v>21783</v>
      </c>
      <c r="C26814">
        <v>88267</v>
      </c>
      <c r="D26814" s="93" t="s">
        <v>25093</v>
      </c>
      <c r="E26814" s="93" t="s">
        <v>14</v>
      </c>
    </row>
    <row r="26815" spans="1:5" x14ac:dyDescent="0.25">
      <c r="A26815" s="93" t="s">
        <v>4440</v>
      </c>
      <c r="D26815" s="93" t="s">
        <v>14</v>
      </c>
      <c r="E26815" s="93" t="s">
        <v>34248</v>
      </c>
    </row>
    <row r="26816" spans="1:5" x14ac:dyDescent="0.25">
      <c r="A26816" s="93" t="s">
        <v>4440</v>
      </c>
      <c r="B26816" t="s">
        <v>21791</v>
      </c>
      <c r="C26816">
        <v>3148</v>
      </c>
      <c r="D26816" s="93" t="s">
        <v>22065</v>
      </c>
      <c r="E26816" s="93" t="s">
        <v>14</v>
      </c>
    </row>
    <row r="26817" spans="1:5" x14ac:dyDescent="0.25">
      <c r="A26817" s="93" t="s">
        <v>4440</v>
      </c>
      <c r="B26817" t="s">
        <v>21791</v>
      </c>
      <c r="C26817">
        <v>7307</v>
      </c>
      <c r="D26817" s="93" t="s">
        <v>22515</v>
      </c>
      <c r="E26817" s="93" t="s">
        <v>14</v>
      </c>
    </row>
    <row r="26818" spans="1:5" x14ac:dyDescent="0.25">
      <c r="A26818" s="93" t="s">
        <v>4440</v>
      </c>
      <c r="B26818" t="s">
        <v>21791</v>
      </c>
      <c r="C26818">
        <v>9886</v>
      </c>
      <c r="D26818" s="93" t="s">
        <v>22196</v>
      </c>
      <c r="E26818" s="93" t="s">
        <v>14</v>
      </c>
    </row>
    <row r="26819" spans="1:5" x14ac:dyDescent="0.25">
      <c r="A26819" s="93" t="s">
        <v>4440</v>
      </c>
      <c r="B26819" t="s">
        <v>21783</v>
      </c>
      <c r="C26819">
        <v>88248</v>
      </c>
      <c r="D26819" s="93" t="s">
        <v>25946</v>
      </c>
      <c r="E26819" s="93" t="s">
        <v>14</v>
      </c>
    </row>
    <row r="26820" spans="1:5" x14ac:dyDescent="0.25">
      <c r="A26820" s="93" t="s">
        <v>4440</v>
      </c>
      <c r="B26820" t="s">
        <v>21783</v>
      </c>
      <c r="C26820">
        <v>88267</v>
      </c>
      <c r="D26820" s="93" t="s">
        <v>25946</v>
      </c>
      <c r="E26820" s="93" t="s">
        <v>14</v>
      </c>
    </row>
    <row r="26821" spans="1:5" x14ac:dyDescent="0.25">
      <c r="A26821" s="93" t="s">
        <v>4441</v>
      </c>
      <c r="D26821" s="93" t="s">
        <v>14</v>
      </c>
      <c r="E26821" s="93" t="s">
        <v>34249</v>
      </c>
    </row>
    <row r="26822" spans="1:5" x14ac:dyDescent="0.25">
      <c r="A26822" s="93" t="s">
        <v>4441</v>
      </c>
      <c r="B26822" t="s">
        <v>21791</v>
      </c>
      <c r="C26822">
        <v>3148</v>
      </c>
      <c r="D26822" s="93" t="s">
        <v>23661</v>
      </c>
      <c r="E26822" s="93" t="s">
        <v>14</v>
      </c>
    </row>
    <row r="26823" spans="1:5" x14ac:dyDescent="0.25">
      <c r="A26823" s="93" t="s">
        <v>4441</v>
      </c>
      <c r="B26823" t="s">
        <v>21791</v>
      </c>
      <c r="C26823">
        <v>7307</v>
      </c>
      <c r="D26823" s="93" t="s">
        <v>22356</v>
      </c>
      <c r="E26823" s="93" t="s">
        <v>14</v>
      </c>
    </row>
    <row r="26824" spans="1:5" x14ac:dyDescent="0.25">
      <c r="A26824" s="93" t="s">
        <v>4441</v>
      </c>
      <c r="B26824" t="s">
        <v>21791</v>
      </c>
      <c r="C26824">
        <v>9888</v>
      </c>
      <c r="D26824" s="93" t="s">
        <v>22196</v>
      </c>
      <c r="E26824" s="93" t="s">
        <v>14</v>
      </c>
    </row>
    <row r="26825" spans="1:5" x14ac:dyDescent="0.25">
      <c r="A26825" s="93" t="s">
        <v>4441</v>
      </c>
      <c r="B26825" t="s">
        <v>21783</v>
      </c>
      <c r="C26825">
        <v>88248</v>
      </c>
      <c r="D26825" s="93" t="s">
        <v>21943</v>
      </c>
      <c r="E26825" s="93" t="s">
        <v>14</v>
      </c>
    </row>
    <row r="26826" spans="1:5" x14ac:dyDescent="0.25">
      <c r="A26826" s="93" t="s">
        <v>4441</v>
      </c>
      <c r="B26826" t="s">
        <v>21783</v>
      </c>
      <c r="C26826">
        <v>88267</v>
      </c>
      <c r="D26826" s="93" t="s">
        <v>21943</v>
      </c>
      <c r="E26826" s="93" t="s">
        <v>14</v>
      </c>
    </row>
    <row r="26827" spans="1:5" x14ac:dyDescent="0.25">
      <c r="A26827" s="93" t="s">
        <v>4442</v>
      </c>
      <c r="D26827" s="93" t="s">
        <v>14</v>
      </c>
      <c r="E26827" s="93" t="s">
        <v>34250</v>
      </c>
    </row>
    <row r="26828" spans="1:5" x14ac:dyDescent="0.25">
      <c r="A26828" s="93" t="s">
        <v>4442</v>
      </c>
      <c r="B26828" t="s">
        <v>21791</v>
      </c>
      <c r="C26828">
        <v>3148</v>
      </c>
      <c r="D26828" s="93" t="s">
        <v>23553</v>
      </c>
      <c r="E26828" s="93" t="s">
        <v>14</v>
      </c>
    </row>
    <row r="26829" spans="1:5" x14ac:dyDescent="0.25">
      <c r="A26829" s="93" t="s">
        <v>4442</v>
      </c>
      <c r="B26829" t="s">
        <v>21791</v>
      </c>
      <c r="C26829">
        <v>7307</v>
      </c>
      <c r="D26829" s="93" t="s">
        <v>23387</v>
      </c>
      <c r="E26829" s="93" t="s">
        <v>14</v>
      </c>
    </row>
    <row r="26830" spans="1:5" x14ac:dyDescent="0.25">
      <c r="A26830" s="93" t="s">
        <v>4442</v>
      </c>
      <c r="B26830" t="s">
        <v>21791</v>
      </c>
      <c r="C26830">
        <v>9884</v>
      </c>
      <c r="D26830" s="93" t="s">
        <v>22196</v>
      </c>
      <c r="E26830" s="93" t="s">
        <v>14</v>
      </c>
    </row>
    <row r="26831" spans="1:5" x14ac:dyDescent="0.25">
      <c r="A26831" s="93" t="s">
        <v>4442</v>
      </c>
      <c r="B26831" t="s">
        <v>21783</v>
      </c>
      <c r="C26831">
        <v>88248</v>
      </c>
      <c r="D26831" s="93" t="s">
        <v>26140</v>
      </c>
      <c r="E26831" s="93" t="s">
        <v>14</v>
      </c>
    </row>
    <row r="26832" spans="1:5" x14ac:dyDescent="0.25">
      <c r="A26832" s="93" t="s">
        <v>4442</v>
      </c>
      <c r="B26832" t="s">
        <v>21783</v>
      </c>
      <c r="C26832">
        <v>88267</v>
      </c>
      <c r="D26832" s="93" t="s">
        <v>26140</v>
      </c>
      <c r="E26832" s="93" t="s">
        <v>14</v>
      </c>
    </row>
    <row r="26833" spans="1:5" x14ac:dyDescent="0.25">
      <c r="A26833" s="93" t="s">
        <v>4443</v>
      </c>
      <c r="D26833" s="93" t="s">
        <v>14</v>
      </c>
      <c r="E26833" s="93" t="s">
        <v>34251</v>
      </c>
    </row>
    <row r="26834" spans="1:5" x14ac:dyDescent="0.25">
      <c r="A26834" s="93" t="s">
        <v>4443</v>
      </c>
      <c r="B26834" t="s">
        <v>21791</v>
      </c>
      <c r="C26834">
        <v>3148</v>
      </c>
      <c r="D26834" s="93" t="s">
        <v>22848</v>
      </c>
      <c r="E26834" s="93" t="s">
        <v>14</v>
      </c>
    </row>
    <row r="26835" spans="1:5" x14ac:dyDescent="0.25">
      <c r="A26835" s="93" t="s">
        <v>4443</v>
      </c>
      <c r="B26835" t="s">
        <v>21791</v>
      </c>
      <c r="C26835">
        <v>7307</v>
      </c>
      <c r="D26835" s="93" t="s">
        <v>23439</v>
      </c>
      <c r="E26835" s="93" t="s">
        <v>14</v>
      </c>
    </row>
    <row r="26836" spans="1:5" x14ac:dyDescent="0.25">
      <c r="A26836" s="93" t="s">
        <v>4443</v>
      </c>
      <c r="B26836" t="s">
        <v>21791</v>
      </c>
      <c r="C26836">
        <v>9887</v>
      </c>
      <c r="D26836" s="93" t="s">
        <v>22196</v>
      </c>
      <c r="E26836" s="93" t="s">
        <v>14</v>
      </c>
    </row>
    <row r="26837" spans="1:5" x14ac:dyDescent="0.25">
      <c r="A26837" s="93" t="s">
        <v>4443</v>
      </c>
      <c r="B26837" t="s">
        <v>21783</v>
      </c>
      <c r="C26837">
        <v>88248</v>
      </c>
      <c r="D26837" s="93" t="s">
        <v>27637</v>
      </c>
      <c r="E26837" s="93" t="s">
        <v>14</v>
      </c>
    </row>
    <row r="26838" spans="1:5" x14ac:dyDescent="0.25">
      <c r="A26838" s="93" t="s">
        <v>4443</v>
      </c>
      <c r="B26838" t="s">
        <v>21783</v>
      </c>
      <c r="C26838">
        <v>88267</v>
      </c>
      <c r="D26838" s="93" t="s">
        <v>27637</v>
      </c>
      <c r="E26838" s="93" t="s">
        <v>14</v>
      </c>
    </row>
    <row r="26839" spans="1:5" x14ac:dyDescent="0.25">
      <c r="A26839" s="93" t="s">
        <v>4444</v>
      </c>
      <c r="D26839" s="93" t="s">
        <v>14</v>
      </c>
      <c r="E26839" s="93" t="s">
        <v>34252</v>
      </c>
    </row>
    <row r="26840" spans="1:5" x14ac:dyDescent="0.25">
      <c r="A26840" s="93" t="s">
        <v>4444</v>
      </c>
      <c r="B26840" t="s">
        <v>21791</v>
      </c>
      <c r="C26840">
        <v>3148</v>
      </c>
      <c r="D26840" s="93" t="s">
        <v>23242</v>
      </c>
      <c r="E26840" s="93" t="s">
        <v>14</v>
      </c>
    </row>
    <row r="26841" spans="1:5" x14ac:dyDescent="0.25">
      <c r="A26841" s="93" t="s">
        <v>4444</v>
      </c>
      <c r="B26841" t="s">
        <v>21791</v>
      </c>
      <c r="C26841">
        <v>7307</v>
      </c>
      <c r="D26841" s="93" t="s">
        <v>23307</v>
      </c>
      <c r="E26841" s="93" t="s">
        <v>14</v>
      </c>
    </row>
    <row r="26842" spans="1:5" x14ac:dyDescent="0.25">
      <c r="A26842" s="93" t="s">
        <v>4444</v>
      </c>
      <c r="B26842" t="s">
        <v>21791</v>
      </c>
      <c r="C26842">
        <v>9889</v>
      </c>
      <c r="D26842" s="93" t="s">
        <v>22196</v>
      </c>
      <c r="E26842" s="93" t="s">
        <v>14</v>
      </c>
    </row>
    <row r="26843" spans="1:5" x14ac:dyDescent="0.25">
      <c r="A26843" s="93" t="s">
        <v>4444</v>
      </c>
      <c r="B26843" t="s">
        <v>21783</v>
      </c>
      <c r="C26843">
        <v>88248</v>
      </c>
      <c r="D26843" s="93" t="s">
        <v>23022</v>
      </c>
      <c r="E26843" s="93" t="s">
        <v>14</v>
      </c>
    </row>
    <row r="26844" spans="1:5" x14ac:dyDescent="0.25">
      <c r="A26844" s="93" t="s">
        <v>4444</v>
      </c>
      <c r="B26844" t="s">
        <v>21783</v>
      </c>
      <c r="C26844">
        <v>88267</v>
      </c>
      <c r="D26844" s="93" t="s">
        <v>23022</v>
      </c>
      <c r="E26844" s="93" t="s">
        <v>14</v>
      </c>
    </row>
    <row r="26845" spans="1:5" x14ac:dyDescent="0.25">
      <c r="A26845" s="93" t="s">
        <v>4445</v>
      </c>
      <c r="D26845" s="93" t="s">
        <v>14</v>
      </c>
      <c r="E26845" s="93" t="s">
        <v>34253</v>
      </c>
    </row>
    <row r="26846" spans="1:5" x14ac:dyDescent="0.25">
      <c r="A26846" s="93" t="s">
        <v>4445</v>
      </c>
      <c r="B26846" t="s">
        <v>21791</v>
      </c>
      <c r="C26846">
        <v>3148</v>
      </c>
      <c r="D26846" s="93" t="s">
        <v>22563</v>
      </c>
      <c r="E26846" s="93" t="s">
        <v>14</v>
      </c>
    </row>
    <row r="26847" spans="1:5" x14ac:dyDescent="0.25">
      <c r="A26847" s="93" t="s">
        <v>4445</v>
      </c>
      <c r="B26847" t="s">
        <v>21791</v>
      </c>
      <c r="C26847">
        <v>7307</v>
      </c>
      <c r="D26847" s="93" t="s">
        <v>23318</v>
      </c>
      <c r="E26847" s="93" t="s">
        <v>14</v>
      </c>
    </row>
    <row r="26848" spans="1:5" x14ac:dyDescent="0.25">
      <c r="A26848" s="93" t="s">
        <v>4445</v>
      </c>
      <c r="B26848" t="s">
        <v>21791</v>
      </c>
      <c r="C26848">
        <v>9890</v>
      </c>
      <c r="D26848" s="93" t="s">
        <v>22196</v>
      </c>
      <c r="E26848" s="93" t="s">
        <v>14</v>
      </c>
    </row>
    <row r="26849" spans="1:5" x14ac:dyDescent="0.25">
      <c r="A26849" s="93" t="s">
        <v>4445</v>
      </c>
      <c r="B26849" t="s">
        <v>21783</v>
      </c>
      <c r="C26849">
        <v>88248</v>
      </c>
      <c r="D26849" s="93" t="s">
        <v>26794</v>
      </c>
      <c r="E26849" s="93" t="s">
        <v>14</v>
      </c>
    </row>
    <row r="26850" spans="1:5" x14ac:dyDescent="0.25">
      <c r="A26850" s="93" t="s">
        <v>4445</v>
      </c>
      <c r="B26850" t="s">
        <v>21783</v>
      </c>
      <c r="C26850">
        <v>88267</v>
      </c>
      <c r="D26850" s="93" t="s">
        <v>26794</v>
      </c>
      <c r="E26850" s="93" t="s">
        <v>14</v>
      </c>
    </row>
    <row r="26851" spans="1:5" x14ac:dyDescent="0.25">
      <c r="A26851" s="93" t="s">
        <v>4446</v>
      </c>
      <c r="D26851" s="93" t="s">
        <v>14</v>
      </c>
      <c r="E26851" s="93" t="s">
        <v>34254</v>
      </c>
    </row>
    <row r="26852" spans="1:5" x14ac:dyDescent="0.25">
      <c r="A26852" s="93" t="s">
        <v>4446</v>
      </c>
      <c r="B26852" t="s">
        <v>21791</v>
      </c>
      <c r="C26852">
        <v>3148</v>
      </c>
      <c r="D26852" s="93" t="s">
        <v>23318</v>
      </c>
      <c r="E26852" s="93" t="s">
        <v>14</v>
      </c>
    </row>
    <row r="26853" spans="1:5" x14ac:dyDescent="0.25">
      <c r="A26853" s="93" t="s">
        <v>4446</v>
      </c>
      <c r="B26853" t="s">
        <v>21791</v>
      </c>
      <c r="C26853">
        <v>7307</v>
      </c>
      <c r="D26853" s="93" t="s">
        <v>23023</v>
      </c>
      <c r="E26853" s="93" t="s">
        <v>14</v>
      </c>
    </row>
    <row r="26854" spans="1:5" x14ac:dyDescent="0.25">
      <c r="A26854" s="93" t="s">
        <v>4446</v>
      </c>
      <c r="B26854" t="s">
        <v>21791</v>
      </c>
      <c r="C26854">
        <v>9883</v>
      </c>
      <c r="D26854" s="93" t="s">
        <v>22196</v>
      </c>
      <c r="E26854" s="93" t="s">
        <v>14</v>
      </c>
    </row>
    <row r="26855" spans="1:5" x14ac:dyDescent="0.25">
      <c r="A26855" s="93" t="s">
        <v>4446</v>
      </c>
      <c r="B26855" t="s">
        <v>21783</v>
      </c>
      <c r="C26855">
        <v>88248</v>
      </c>
      <c r="D26855" s="93" t="s">
        <v>22952</v>
      </c>
      <c r="E26855" s="93" t="s">
        <v>14</v>
      </c>
    </row>
    <row r="26856" spans="1:5" x14ac:dyDescent="0.25">
      <c r="A26856" s="93" t="s">
        <v>4446</v>
      </c>
      <c r="B26856" t="s">
        <v>21783</v>
      </c>
      <c r="C26856">
        <v>88267</v>
      </c>
      <c r="D26856" s="93" t="s">
        <v>22952</v>
      </c>
      <c r="E26856" s="93" t="s">
        <v>14</v>
      </c>
    </row>
    <row r="26857" spans="1:5" x14ac:dyDescent="0.25">
      <c r="A26857" s="93" t="s">
        <v>4447</v>
      </c>
      <c r="D26857" s="93" t="s">
        <v>14</v>
      </c>
      <c r="E26857" s="93" t="s">
        <v>34255</v>
      </c>
    </row>
    <row r="26858" spans="1:5" x14ac:dyDescent="0.25">
      <c r="A26858" s="93" t="s">
        <v>4447</v>
      </c>
      <c r="B26858" t="s">
        <v>21791</v>
      </c>
      <c r="C26858">
        <v>3148</v>
      </c>
      <c r="D26858" s="93" t="s">
        <v>22435</v>
      </c>
      <c r="E26858" s="93" t="s">
        <v>14</v>
      </c>
    </row>
    <row r="26859" spans="1:5" x14ac:dyDescent="0.25">
      <c r="A26859" s="93" t="s">
        <v>4447</v>
      </c>
      <c r="B26859" t="s">
        <v>21791</v>
      </c>
      <c r="C26859">
        <v>7307</v>
      </c>
      <c r="D26859" s="93" t="s">
        <v>22515</v>
      </c>
      <c r="E26859" s="93" t="s">
        <v>14</v>
      </c>
    </row>
    <row r="26860" spans="1:5" x14ac:dyDescent="0.25">
      <c r="A26860" s="93" t="s">
        <v>4447</v>
      </c>
      <c r="B26860" t="s">
        <v>21791</v>
      </c>
      <c r="C26860">
        <v>9885</v>
      </c>
      <c r="D26860" s="93" t="s">
        <v>22196</v>
      </c>
      <c r="E26860" s="93" t="s">
        <v>14</v>
      </c>
    </row>
    <row r="26861" spans="1:5" x14ac:dyDescent="0.25">
      <c r="A26861" s="93" t="s">
        <v>4447</v>
      </c>
      <c r="B26861" t="s">
        <v>21783</v>
      </c>
      <c r="C26861">
        <v>88248</v>
      </c>
      <c r="D26861" s="93" t="s">
        <v>23346</v>
      </c>
      <c r="E26861" s="93" t="s">
        <v>14</v>
      </c>
    </row>
    <row r="26862" spans="1:5" x14ac:dyDescent="0.25">
      <c r="A26862" s="93" t="s">
        <v>4447</v>
      </c>
      <c r="B26862" t="s">
        <v>21783</v>
      </c>
      <c r="C26862">
        <v>88267</v>
      </c>
      <c r="D26862" s="93" t="s">
        <v>23346</v>
      </c>
      <c r="E26862" s="93" t="s">
        <v>14</v>
      </c>
    </row>
    <row r="26863" spans="1:5" x14ac:dyDescent="0.25">
      <c r="A26863" s="93" t="s">
        <v>4448</v>
      </c>
      <c r="D26863" s="93" t="s">
        <v>14</v>
      </c>
      <c r="E26863" s="93" t="s">
        <v>34256</v>
      </c>
    </row>
    <row r="26864" spans="1:5" x14ac:dyDescent="0.25">
      <c r="A26864" s="93" t="s">
        <v>4448</v>
      </c>
      <c r="B26864" t="s">
        <v>21791</v>
      </c>
      <c r="C26864">
        <v>3148</v>
      </c>
      <c r="D26864" s="93" t="s">
        <v>22065</v>
      </c>
      <c r="E26864" s="93" t="s">
        <v>14</v>
      </c>
    </row>
    <row r="26865" spans="1:5" x14ac:dyDescent="0.25">
      <c r="A26865" s="93" t="s">
        <v>4448</v>
      </c>
      <c r="B26865" t="s">
        <v>21791</v>
      </c>
      <c r="C26865">
        <v>7307</v>
      </c>
      <c r="D26865" s="93" t="s">
        <v>22515</v>
      </c>
      <c r="E26865" s="93" t="s">
        <v>14</v>
      </c>
    </row>
    <row r="26866" spans="1:5" x14ac:dyDescent="0.25">
      <c r="A26866" s="93" t="s">
        <v>4448</v>
      </c>
      <c r="B26866" t="s">
        <v>21791</v>
      </c>
      <c r="C26866">
        <v>9886</v>
      </c>
      <c r="D26866" s="93" t="s">
        <v>22196</v>
      </c>
      <c r="E26866" s="93" t="s">
        <v>14</v>
      </c>
    </row>
    <row r="26867" spans="1:5" x14ac:dyDescent="0.25">
      <c r="A26867" s="93" t="s">
        <v>4448</v>
      </c>
      <c r="B26867" t="s">
        <v>21783</v>
      </c>
      <c r="C26867">
        <v>88248</v>
      </c>
      <c r="D26867" s="93" t="s">
        <v>26103</v>
      </c>
      <c r="E26867" s="93" t="s">
        <v>14</v>
      </c>
    </row>
    <row r="26868" spans="1:5" x14ac:dyDescent="0.25">
      <c r="A26868" s="93" t="s">
        <v>4448</v>
      </c>
      <c r="B26868" t="s">
        <v>21783</v>
      </c>
      <c r="C26868">
        <v>88267</v>
      </c>
      <c r="D26868" s="93" t="s">
        <v>26103</v>
      </c>
      <c r="E26868" s="93" t="s">
        <v>14</v>
      </c>
    </row>
    <row r="26869" spans="1:5" x14ac:dyDescent="0.25">
      <c r="A26869" s="93" t="s">
        <v>4449</v>
      </c>
      <c r="D26869" s="93" t="s">
        <v>14</v>
      </c>
      <c r="E26869" s="93" t="s">
        <v>34257</v>
      </c>
    </row>
    <row r="26870" spans="1:5" x14ac:dyDescent="0.25">
      <c r="A26870" s="93" t="s">
        <v>4449</v>
      </c>
      <c r="B26870" t="s">
        <v>21791</v>
      </c>
      <c r="C26870">
        <v>3148</v>
      </c>
      <c r="D26870" s="93" t="s">
        <v>22848</v>
      </c>
      <c r="E26870" s="93" t="s">
        <v>14</v>
      </c>
    </row>
    <row r="26871" spans="1:5" x14ac:dyDescent="0.25">
      <c r="A26871" s="93" t="s">
        <v>4449</v>
      </c>
      <c r="B26871" t="s">
        <v>21791</v>
      </c>
      <c r="C26871">
        <v>3926</v>
      </c>
      <c r="D26871" s="93" t="s">
        <v>22196</v>
      </c>
      <c r="E26871" s="93" t="s">
        <v>14</v>
      </c>
    </row>
    <row r="26872" spans="1:5" x14ac:dyDescent="0.25">
      <c r="A26872" s="93" t="s">
        <v>4449</v>
      </c>
      <c r="B26872" t="s">
        <v>21791</v>
      </c>
      <c r="C26872">
        <v>7307</v>
      </c>
      <c r="D26872" s="93" t="s">
        <v>23439</v>
      </c>
      <c r="E26872" s="93" t="s">
        <v>14</v>
      </c>
    </row>
    <row r="26873" spans="1:5" x14ac:dyDescent="0.25">
      <c r="A26873" s="93" t="s">
        <v>4449</v>
      </c>
      <c r="B26873" t="s">
        <v>21783</v>
      </c>
      <c r="C26873">
        <v>88248</v>
      </c>
      <c r="D26873" s="93" t="s">
        <v>27622</v>
      </c>
      <c r="E26873" s="93" t="s">
        <v>14</v>
      </c>
    </row>
    <row r="26874" spans="1:5" x14ac:dyDescent="0.25">
      <c r="A26874" s="93" t="s">
        <v>4449</v>
      </c>
      <c r="B26874" t="s">
        <v>21783</v>
      </c>
      <c r="C26874">
        <v>88267</v>
      </c>
      <c r="D26874" s="93" t="s">
        <v>27622</v>
      </c>
      <c r="E26874" s="93" t="s">
        <v>14</v>
      </c>
    </row>
    <row r="26875" spans="1:5" x14ac:dyDescent="0.25">
      <c r="A26875" s="93" t="s">
        <v>4450</v>
      </c>
      <c r="D26875" s="93" t="s">
        <v>14</v>
      </c>
      <c r="E26875" s="93" t="s">
        <v>34257</v>
      </c>
    </row>
    <row r="26876" spans="1:5" x14ac:dyDescent="0.25">
      <c r="A26876" s="93" t="s">
        <v>4450</v>
      </c>
      <c r="B26876" t="s">
        <v>21791</v>
      </c>
      <c r="C26876">
        <v>3148</v>
      </c>
      <c r="D26876" s="93" t="s">
        <v>22848</v>
      </c>
      <c r="E26876" s="93" t="s">
        <v>14</v>
      </c>
    </row>
    <row r="26877" spans="1:5" x14ac:dyDescent="0.25">
      <c r="A26877" s="93" t="s">
        <v>4450</v>
      </c>
      <c r="B26877" t="s">
        <v>21791</v>
      </c>
      <c r="C26877">
        <v>3935</v>
      </c>
      <c r="D26877" s="93" t="s">
        <v>22196</v>
      </c>
      <c r="E26877" s="93" t="s">
        <v>14</v>
      </c>
    </row>
    <row r="26878" spans="1:5" x14ac:dyDescent="0.25">
      <c r="A26878" s="93" t="s">
        <v>4450</v>
      </c>
      <c r="B26878" t="s">
        <v>21791</v>
      </c>
      <c r="C26878">
        <v>7307</v>
      </c>
      <c r="D26878" s="93" t="s">
        <v>23439</v>
      </c>
      <c r="E26878" s="93" t="s">
        <v>14</v>
      </c>
    </row>
    <row r="26879" spans="1:5" x14ac:dyDescent="0.25">
      <c r="A26879" s="93" t="s">
        <v>4450</v>
      </c>
      <c r="B26879" t="s">
        <v>21783</v>
      </c>
      <c r="C26879">
        <v>88248</v>
      </c>
      <c r="D26879" s="93" t="s">
        <v>27622</v>
      </c>
      <c r="E26879" s="93" t="s">
        <v>14</v>
      </c>
    </row>
    <row r="26880" spans="1:5" x14ac:dyDescent="0.25">
      <c r="A26880" s="93" t="s">
        <v>4450</v>
      </c>
      <c r="B26880" t="s">
        <v>21783</v>
      </c>
      <c r="C26880">
        <v>88267</v>
      </c>
      <c r="D26880" s="93" t="s">
        <v>27622</v>
      </c>
      <c r="E26880" s="93" t="s">
        <v>14</v>
      </c>
    </row>
    <row r="26881" spans="1:5" x14ac:dyDescent="0.25">
      <c r="A26881" s="93" t="s">
        <v>4451</v>
      </c>
      <c r="D26881" s="93" t="s">
        <v>14</v>
      </c>
      <c r="E26881" s="93" t="s">
        <v>34257</v>
      </c>
    </row>
    <row r="26882" spans="1:5" x14ac:dyDescent="0.25">
      <c r="A26882" s="93" t="s">
        <v>4451</v>
      </c>
      <c r="B26882" t="s">
        <v>21791</v>
      </c>
      <c r="C26882">
        <v>3148</v>
      </c>
      <c r="D26882" s="93" t="s">
        <v>22848</v>
      </c>
      <c r="E26882" s="93" t="s">
        <v>14</v>
      </c>
    </row>
    <row r="26883" spans="1:5" x14ac:dyDescent="0.25">
      <c r="A26883" s="93" t="s">
        <v>4451</v>
      </c>
      <c r="B26883" t="s">
        <v>21791</v>
      </c>
      <c r="C26883">
        <v>3925</v>
      </c>
      <c r="D26883" s="93" t="s">
        <v>22196</v>
      </c>
      <c r="E26883" s="93" t="s">
        <v>14</v>
      </c>
    </row>
    <row r="26884" spans="1:5" x14ac:dyDescent="0.25">
      <c r="A26884" s="93" t="s">
        <v>4451</v>
      </c>
      <c r="B26884" t="s">
        <v>21791</v>
      </c>
      <c r="C26884">
        <v>7307</v>
      </c>
      <c r="D26884" s="93" t="s">
        <v>23439</v>
      </c>
      <c r="E26884" s="93" t="s">
        <v>14</v>
      </c>
    </row>
    <row r="26885" spans="1:5" x14ac:dyDescent="0.25">
      <c r="A26885" s="93" t="s">
        <v>4451</v>
      </c>
      <c r="B26885" t="s">
        <v>21783</v>
      </c>
      <c r="C26885">
        <v>88248</v>
      </c>
      <c r="D26885" s="93" t="s">
        <v>27622</v>
      </c>
      <c r="E26885" s="93" t="s">
        <v>14</v>
      </c>
    </row>
    <row r="26886" spans="1:5" x14ac:dyDescent="0.25">
      <c r="A26886" s="93" t="s">
        <v>4451</v>
      </c>
      <c r="B26886" t="s">
        <v>21783</v>
      </c>
      <c r="C26886">
        <v>88267</v>
      </c>
      <c r="D26886" s="93" t="s">
        <v>27622</v>
      </c>
      <c r="E26886" s="93" t="s">
        <v>14</v>
      </c>
    </row>
    <row r="26887" spans="1:5" x14ac:dyDescent="0.25">
      <c r="A26887" s="93" t="s">
        <v>4452</v>
      </c>
      <c r="D26887" s="93" t="s">
        <v>14</v>
      </c>
      <c r="E26887" s="93" t="s">
        <v>34258</v>
      </c>
    </row>
    <row r="26888" spans="1:5" x14ac:dyDescent="0.25">
      <c r="A26888" s="93" t="s">
        <v>4452</v>
      </c>
      <c r="B26888" t="s">
        <v>21791</v>
      </c>
      <c r="C26888">
        <v>3148</v>
      </c>
      <c r="D26888" s="93" t="s">
        <v>23242</v>
      </c>
      <c r="E26888" s="93" t="s">
        <v>14</v>
      </c>
    </row>
    <row r="26889" spans="1:5" x14ac:dyDescent="0.25">
      <c r="A26889" s="93" t="s">
        <v>4452</v>
      </c>
      <c r="B26889" t="s">
        <v>21791</v>
      </c>
      <c r="C26889">
        <v>3927</v>
      </c>
      <c r="D26889" s="93" t="s">
        <v>22196</v>
      </c>
      <c r="E26889" s="93" t="s">
        <v>14</v>
      </c>
    </row>
    <row r="26890" spans="1:5" x14ac:dyDescent="0.25">
      <c r="A26890" s="93" t="s">
        <v>4452</v>
      </c>
      <c r="B26890" t="s">
        <v>21791</v>
      </c>
      <c r="C26890">
        <v>7307</v>
      </c>
      <c r="D26890" s="93" t="s">
        <v>23307</v>
      </c>
      <c r="E26890" s="93" t="s">
        <v>14</v>
      </c>
    </row>
    <row r="26891" spans="1:5" x14ac:dyDescent="0.25">
      <c r="A26891" s="93" t="s">
        <v>4452</v>
      </c>
      <c r="B26891" t="s">
        <v>21783</v>
      </c>
      <c r="C26891">
        <v>88248</v>
      </c>
      <c r="D26891" s="93" t="s">
        <v>27623</v>
      </c>
      <c r="E26891" s="93" t="s">
        <v>14</v>
      </c>
    </row>
    <row r="26892" spans="1:5" x14ac:dyDescent="0.25">
      <c r="A26892" s="93" t="s">
        <v>4452</v>
      </c>
      <c r="B26892" t="s">
        <v>21783</v>
      </c>
      <c r="C26892">
        <v>88267</v>
      </c>
      <c r="D26892" s="93" t="s">
        <v>27623</v>
      </c>
      <c r="E26892" s="93" t="s">
        <v>14</v>
      </c>
    </row>
    <row r="26893" spans="1:5" x14ac:dyDescent="0.25">
      <c r="A26893" s="93" t="s">
        <v>4453</v>
      </c>
      <c r="D26893" s="93" t="s">
        <v>14</v>
      </c>
      <c r="E26893" s="93" t="s">
        <v>34258</v>
      </c>
    </row>
    <row r="26894" spans="1:5" x14ac:dyDescent="0.25">
      <c r="A26894" s="93" t="s">
        <v>4453</v>
      </c>
      <c r="B26894" t="s">
        <v>21791</v>
      </c>
      <c r="C26894">
        <v>3148</v>
      </c>
      <c r="D26894" s="93" t="s">
        <v>23242</v>
      </c>
      <c r="E26894" s="93" t="s">
        <v>14</v>
      </c>
    </row>
    <row r="26895" spans="1:5" x14ac:dyDescent="0.25">
      <c r="A26895" s="93" t="s">
        <v>4453</v>
      </c>
      <c r="B26895" t="s">
        <v>21791</v>
      </c>
      <c r="C26895">
        <v>3928</v>
      </c>
      <c r="D26895" s="93" t="s">
        <v>22196</v>
      </c>
      <c r="E26895" s="93" t="s">
        <v>14</v>
      </c>
    </row>
    <row r="26896" spans="1:5" x14ac:dyDescent="0.25">
      <c r="A26896" s="93" t="s">
        <v>4453</v>
      </c>
      <c r="B26896" t="s">
        <v>21791</v>
      </c>
      <c r="C26896">
        <v>7307</v>
      </c>
      <c r="D26896" s="93" t="s">
        <v>23307</v>
      </c>
      <c r="E26896" s="93" t="s">
        <v>14</v>
      </c>
    </row>
    <row r="26897" spans="1:5" x14ac:dyDescent="0.25">
      <c r="A26897" s="93" t="s">
        <v>4453</v>
      </c>
      <c r="B26897" t="s">
        <v>21783</v>
      </c>
      <c r="C26897">
        <v>88248</v>
      </c>
      <c r="D26897" s="93" t="s">
        <v>27623</v>
      </c>
      <c r="E26897" s="93" t="s">
        <v>14</v>
      </c>
    </row>
    <row r="26898" spans="1:5" x14ac:dyDescent="0.25">
      <c r="A26898" s="93" t="s">
        <v>4453</v>
      </c>
      <c r="B26898" t="s">
        <v>21783</v>
      </c>
      <c r="C26898">
        <v>88267</v>
      </c>
      <c r="D26898" s="93" t="s">
        <v>27623</v>
      </c>
      <c r="E26898" s="93" t="s">
        <v>14</v>
      </c>
    </row>
    <row r="26899" spans="1:5" x14ac:dyDescent="0.25">
      <c r="A26899" s="93" t="s">
        <v>4454</v>
      </c>
      <c r="D26899" s="93" t="s">
        <v>14</v>
      </c>
      <c r="E26899" s="93" t="s">
        <v>34259</v>
      </c>
    </row>
    <row r="26900" spans="1:5" x14ac:dyDescent="0.25">
      <c r="A26900" s="93" t="s">
        <v>4454</v>
      </c>
      <c r="B26900" t="s">
        <v>21791</v>
      </c>
      <c r="C26900">
        <v>3148</v>
      </c>
      <c r="D26900" s="93" t="s">
        <v>23242</v>
      </c>
      <c r="E26900" s="93" t="s">
        <v>14</v>
      </c>
    </row>
    <row r="26901" spans="1:5" x14ac:dyDescent="0.25">
      <c r="A26901" s="93" t="s">
        <v>4454</v>
      </c>
      <c r="B26901" t="s">
        <v>21791</v>
      </c>
      <c r="C26901">
        <v>3929</v>
      </c>
      <c r="D26901" s="93" t="s">
        <v>22196</v>
      </c>
      <c r="E26901" s="93" t="s">
        <v>14</v>
      </c>
    </row>
    <row r="26902" spans="1:5" x14ac:dyDescent="0.25">
      <c r="A26902" s="93" t="s">
        <v>4454</v>
      </c>
      <c r="B26902" t="s">
        <v>21791</v>
      </c>
      <c r="C26902">
        <v>7307</v>
      </c>
      <c r="D26902" s="93" t="s">
        <v>23307</v>
      </c>
      <c r="E26902" s="93" t="s">
        <v>14</v>
      </c>
    </row>
    <row r="26903" spans="1:5" x14ac:dyDescent="0.25">
      <c r="A26903" s="93" t="s">
        <v>4454</v>
      </c>
      <c r="B26903" t="s">
        <v>21783</v>
      </c>
      <c r="C26903">
        <v>88248</v>
      </c>
      <c r="D26903" s="93" t="s">
        <v>27623</v>
      </c>
      <c r="E26903" s="93" t="s">
        <v>14</v>
      </c>
    </row>
    <row r="26904" spans="1:5" x14ac:dyDescent="0.25">
      <c r="A26904" s="93" t="s">
        <v>4454</v>
      </c>
      <c r="B26904" t="s">
        <v>21783</v>
      </c>
      <c r="C26904">
        <v>88267</v>
      </c>
      <c r="D26904" s="93" t="s">
        <v>27623</v>
      </c>
      <c r="E26904" s="93" t="s">
        <v>14</v>
      </c>
    </row>
    <row r="26905" spans="1:5" x14ac:dyDescent="0.25">
      <c r="A26905" s="93" t="s">
        <v>4455</v>
      </c>
      <c r="D26905" s="93" t="s">
        <v>14</v>
      </c>
      <c r="E26905" s="93" t="s">
        <v>34260</v>
      </c>
    </row>
    <row r="26906" spans="1:5" x14ac:dyDescent="0.25">
      <c r="A26906" s="93" t="s">
        <v>4455</v>
      </c>
      <c r="B26906" t="s">
        <v>21791</v>
      </c>
      <c r="C26906">
        <v>3148</v>
      </c>
      <c r="D26906" s="93" t="s">
        <v>22563</v>
      </c>
      <c r="E26906" s="93" t="s">
        <v>14</v>
      </c>
    </row>
    <row r="26907" spans="1:5" x14ac:dyDescent="0.25">
      <c r="A26907" s="93" t="s">
        <v>4455</v>
      </c>
      <c r="B26907" t="s">
        <v>21791</v>
      </c>
      <c r="C26907">
        <v>3931</v>
      </c>
      <c r="D26907" s="93" t="s">
        <v>22196</v>
      </c>
      <c r="E26907" s="93" t="s">
        <v>14</v>
      </c>
    </row>
    <row r="26908" spans="1:5" x14ac:dyDescent="0.25">
      <c r="A26908" s="93" t="s">
        <v>4455</v>
      </c>
      <c r="B26908" t="s">
        <v>21791</v>
      </c>
      <c r="C26908">
        <v>7307</v>
      </c>
      <c r="D26908" s="93" t="s">
        <v>23318</v>
      </c>
      <c r="E26908" s="93" t="s">
        <v>14</v>
      </c>
    </row>
    <row r="26909" spans="1:5" x14ac:dyDescent="0.25">
      <c r="A26909" s="93" t="s">
        <v>4455</v>
      </c>
      <c r="B26909" t="s">
        <v>21783</v>
      </c>
      <c r="C26909">
        <v>88248</v>
      </c>
      <c r="D26909" s="93" t="s">
        <v>27624</v>
      </c>
      <c r="E26909" s="93" t="s">
        <v>14</v>
      </c>
    </row>
    <row r="26910" spans="1:5" x14ac:dyDescent="0.25">
      <c r="A26910" s="93" t="s">
        <v>4455</v>
      </c>
      <c r="B26910" t="s">
        <v>21783</v>
      </c>
      <c r="C26910">
        <v>88267</v>
      </c>
      <c r="D26910" s="93" t="s">
        <v>27624</v>
      </c>
      <c r="E26910" s="93" t="s">
        <v>14</v>
      </c>
    </row>
    <row r="26911" spans="1:5" x14ac:dyDescent="0.25">
      <c r="A26911" s="93" t="s">
        <v>4456</v>
      </c>
      <c r="D26911" s="93" t="s">
        <v>14</v>
      </c>
      <c r="E26911" s="93" t="s">
        <v>34260</v>
      </c>
    </row>
    <row r="26912" spans="1:5" x14ac:dyDescent="0.25">
      <c r="A26912" s="93" t="s">
        <v>4456</v>
      </c>
      <c r="B26912" t="s">
        <v>21791</v>
      </c>
      <c r="C26912">
        <v>3148</v>
      </c>
      <c r="D26912" s="93" t="s">
        <v>22563</v>
      </c>
      <c r="E26912" s="93" t="s">
        <v>14</v>
      </c>
    </row>
    <row r="26913" spans="1:5" x14ac:dyDescent="0.25">
      <c r="A26913" s="93" t="s">
        <v>4456</v>
      </c>
      <c r="B26913" t="s">
        <v>21791</v>
      </c>
      <c r="C26913">
        <v>3930</v>
      </c>
      <c r="D26913" s="93" t="s">
        <v>22196</v>
      </c>
      <c r="E26913" s="93" t="s">
        <v>14</v>
      </c>
    </row>
    <row r="26914" spans="1:5" x14ac:dyDescent="0.25">
      <c r="A26914" s="93" t="s">
        <v>4456</v>
      </c>
      <c r="B26914" t="s">
        <v>21791</v>
      </c>
      <c r="C26914">
        <v>7307</v>
      </c>
      <c r="D26914" s="93" t="s">
        <v>23318</v>
      </c>
      <c r="E26914" s="93" t="s">
        <v>14</v>
      </c>
    </row>
    <row r="26915" spans="1:5" x14ac:dyDescent="0.25">
      <c r="A26915" s="93" t="s">
        <v>4456</v>
      </c>
      <c r="B26915" t="s">
        <v>21783</v>
      </c>
      <c r="C26915">
        <v>88248</v>
      </c>
      <c r="D26915" s="93" t="s">
        <v>27624</v>
      </c>
      <c r="E26915" s="93" t="s">
        <v>14</v>
      </c>
    </row>
    <row r="26916" spans="1:5" x14ac:dyDescent="0.25">
      <c r="A26916" s="93" t="s">
        <v>4456</v>
      </c>
      <c r="B26916" t="s">
        <v>21783</v>
      </c>
      <c r="C26916">
        <v>88267</v>
      </c>
      <c r="D26916" s="93" t="s">
        <v>27624</v>
      </c>
      <c r="E26916" s="93" t="s">
        <v>14</v>
      </c>
    </row>
    <row r="26917" spans="1:5" x14ac:dyDescent="0.25">
      <c r="A26917" s="93" t="s">
        <v>4457</v>
      </c>
      <c r="D26917" s="93" t="s">
        <v>14</v>
      </c>
      <c r="E26917" s="93" t="s">
        <v>34261</v>
      </c>
    </row>
    <row r="26918" spans="1:5" x14ac:dyDescent="0.25">
      <c r="A26918" s="93" t="s">
        <v>4457</v>
      </c>
      <c r="B26918" t="s">
        <v>21791</v>
      </c>
      <c r="C26918">
        <v>3148</v>
      </c>
      <c r="D26918" s="93" t="s">
        <v>22065</v>
      </c>
      <c r="E26918" s="93" t="s">
        <v>14</v>
      </c>
    </row>
    <row r="26919" spans="1:5" x14ac:dyDescent="0.25">
      <c r="A26919" s="93" t="s">
        <v>4457</v>
      </c>
      <c r="B26919" t="s">
        <v>21791</v>
      </c>
      <c r="C26919">
        <v>3938</v>
      </c>
      <c r="D26919" s="93" t="s">
        <v>22196</v>
      </c>
      <c r="E26919" s="93" t="s">
        <v>14</v>
      </c>
    </row>
    <row r="26920" spans="1:5" x14ac:dyDescent="0.25">
      <c r="A26920" s="93" t="s">
        <v>4457</v>
      </c>
      <c r="B26920" t="s">
        <v>21791</v>
      </c>
      <c r="C26920">
        <v>7307</v>
      </c>
      <c r="D26920" s="93" t="s">
        <v>22515</v>
      </c>
      <c r="E26920" s="93" t="s">
        <v>14</v>
      </c>
    </row>
    <row r="26921" spans="1:5" x14ac:dyDescent="0.25">
      <c r="A26921" s="93" t="s">
        <v>4457</v>
      </c>
      <c r="B26921" t="s">
        <v>21783</v>
      </c>
      <c r="C26921">
        <v>88248</v>
      </c>
      <c r="D26921" s="93" t="s">
        <v>23977</v>
      </c>
      <c r="E26921" s="93" t="s">
        <v>14</v>
      </c>
    </row>
    <row r="26922" spans="1:5" x14ac:dyDescent="0.25">
      <c r="A26922" s="93" t="s">
        <v>4457</v>
      </c>
      <c r="B26922" t="s">
        <v>21783</v>
      </c>
      <c r="C26922">
        <v>88267</v>
      </c>
      <c r="D26922" s="93" t="s">
        <v>23977</v>
      </c>
      <c r="E26922" s="93" t="s">
        <v>14</v>
      </c>
    </row>
    <row r="26923" spans="1:5" x14ac:dyDescent="0.25">
      <c r="A26923" s="93" t="s">
        <v>4458</v>
      </c>
      <c r="D26923" s="93" t="s">
        <v>14</v>
      </c>
      <c r="E26923" s="93" t="s">
        <v>34262</v>
      </c>
    </row>
    <row r="26924" spans="1:5" x14ac:dyDescent="0.25">
      <c r="A26924" s="93" t="s">
        <v>4458</v>
      </c>
      <c r="B26924" t="s">
        <v>21791</v>
      </c>
      <c r="C26924">
        <v>3148</v>
      </c>
      <c r="D26924" s="93" t="s">
        <v>22065</v>
      </c>
      <c r="E26924" s="93" t="s">
        <v>14</v>
      </c>
    </row>
    <row r="26925" spans="1:5" x14ac:dyDescent="0.25">
      <c r="A26925" s="93" t="s">
        <v>4458</v>
      </c>
      <c r="B26925" t="s">
        <v>21791</v>
      </c>
      <c r="C26925">
        <v>3919</v>
      </c>
      <c r="D26925" s="93" t="s">
        <v>22196</v>
      </c>
      <c r="E26925" s="93" t="s">
        <v>14</v>
      </c>
    </row>
    <row r="26926" spans="1:5" x14ac:dyDescent="0.25">
      <c r="A26926" s="93" t="s">
        <v>4458</v>
      </c>
      <c r="B26926" t="s">
        <v>21791</v>
      </c>
      <c r="C26926">
        <v>7307</v>
      </c>
      <c r="D26926" s="93" t="s">
        <v>22515</v>
      </c>
      <c r="E26926" s="93" t="s">
        <v>14</v>
      </c>
    </row>
    <row r="26927" spans="1:5" x14ac:dyDescent="0.25">
      <c r="A26927" s="93" t="s">
        <v>4458</v>
      </c>
      <c r="B26927" t="s">
        <v>21783</v>
      </c>
      <c r="C26927">
        <v>88248</v>
      </c>
      <c r="D26927" s="93" t="s">
        <v>23977</v>
      </c>
      <c r="E26927" s="93" t="s">
        <v>14</v>
      </c>
    </row>
    <row r="26928" spans="1:5" x14ac:dyDescent="0.25">
      <c r="A26928" s="93" t="s">
        <v>4458</v>
      </c>
      <c r="B26928" t="s">
        <v>21783</v>
      </c>
      <c r="C26928">
        <v>88267</v>
      </c>
      <c r="D26928" s="93" t="s">
        <v>23977</v>
      </c>
      <c r="E26928" s="93" t="s">
        <v>14</v>
      </c>
    </row>
    <row r="26929" spans="1:5" x14ac:dyDescent="0.25">
      <c r="A26929" s="93" t="s">
        <v>4459</v>
      </c>
      <c r="D26929" s="93" t="s">
        <v>14</v>
      </c>
      <c r="E26929" s="93" t="s">
        <v>34263</v>
      </c>
    </row>
    <row r="26930" spans="1:5" x14ac:dyDescent="0.25">
      <c r="A26930" s="93" t="s">
        <v>4459</v>
      </c>
      <c r="B26930" t="s">
        <v>21791</v>
      </c>
      <c r="C26930">
        <v>3148</v>
      </c>
      <c r="D26930" s="93" t="s">
        <v>23661</v>
      </c>
      <c r="E26930" s="93" t="s">
        <v>14</v>
      </c>
    </row>
    <row r="26931" spans="1:5" x14ac:dyDescent="0.25">
      <c r="A26931" s="93" t="s">
        <v>4459</v>
      </c>
      <c r="B26931" t="s">
        <v>21791</v>
      </c>
      <c r="C26931">
        <v>3921</v>
      </c>
      <c r="D26931" s="93" t="s">
        <v>22196</v>
      </c>
      <c r="E26931" s="93" t="s">
        <v>14</v>
      </c>
    </row>
    <row r="26932" spans="1:5" x14ac:dyDescent="0.25">
      <c r="A26932" s="93" t="s">
        <v>4459</v>
      </c>
      <c r="B26932" t="s">
        <v>21791</v>
      </c>
      <c r="C26932">
        <v>7307</v>
      </c>
      <c r="D26932" s="93" t="s">
        <v>22356</v>
      </c>
      <c r="E26932" s="93" t="s">
        <v>14</v>
      </c>
    </row>
    <row r="26933" spans="1:5" x14ac:dyDescent="0.25">
      <c r="A26933" s="93" t="s">
        <v>4459</v>
      </c>
      <c r="B26933" t="s">
        <v>21783</v>
      </c>
      <c r="C26933">
        <v>88248</v>
      </c>
      <c r="D26933" s="93" t="s">
        <v>23314</v>
      </c>
      <c r="E26933" s="93" t="s">
        <v>14</v>
      </c>
    </row>
    <row r="26934" spans="1:5" x14ac:dyDescent="0.25">
      <c r="A26934" s="93" t="s">
        <v>4459</v>
      </c>
      <c r="B26934" t="s">
        <v>21783</v>
      </c>
      <c r="C26934">
        <v>88267</v>
      </c>
      <c r="D26934" s="93" t="s">
        <v>23314</v>
      </c>
      <c r="E26934" s="93" t="s">
        <v>14</v>
      </c>
    </row>
    <row r="26935" spans="1:5" x14ac:dyDescent="0.25">
      <c r="A26935" s="93" t="s">
        <v>4460</v>
      </c>
      <c r="D26935" s="93" t="s">
        <v>14</v>
      </c>
      <c r="E26935" s="93" t="s">
        <v>34264</v>
      </c>
    </row>
    <row r="26936" spans="1:5" x14ac:dyDescent="0.25">
      <c r="A26936" s="93" t="s">
        <v>4460</v>
      </c>
      <c r="B26936" t="s">
        <v>21791</v>
      </c>
      <c r="C26936">
        <v>3148</v>
      </c>
      <c r="D26936" s="93" t="s">
        <v>23661</v>
      </c>
      <c r="E26936" s="93" t="s">
        <v>14</v>
      </c>
    </row>
    <row r="26937" spans="1:5" x14ac:dyDescent="0.25">
      <c r="A26937" s="93" t="s">
        <v>4460</v>
      </c>
      <c r="B26937" t="s">
        <v>21791</v>
      </c>
      <c r="C26937">
        <v>3937</v>
      </c>
      <c r="D26937" s="93" t="s">
        <v>22196</v>
      </c>
      <c r="E26937" s="93" t="s">
        <v>14</v>
      </c>
    </row>
    <row r="26938" spans="1:5" x14ac:dyDescent="0.25">
      <c r="A26938" s="93" t="s">
        <v>4460</v>
      </c>
      <c r="B26938" t="s">
        <v>21791</v>
      </c>
      <c r="C26938">
        <v>7307</v>
      </c>
      <c r="D26938" s="93" t="s">
        <v>22356</v>
      </c>
      <c r="E26938" s="93" t="s">
        <v>14</v>
      </c>
    </row>
    <row r="26939" spans="1:5" x14ac:dyDescent="0.25">
      <c r="A26939" s="93" t="s">
        <v>4460</v>
      </c>
      <c r="B26939" t="s">
        <v>21783</v>
      </c>
      <c r="C26939">
        <v>88248</v>
      </c>
      <c r="D26939" s="93" t="s">
        <v>23314</v>
      </c>
      <c r="E26939" s="93" t="s">
        <v>14</v>
      </c>
    </row>
    <row r="26940" spans="1:5" x14ac:dyDescent="0.25">
      <c r="A26940" s="93" t="s">
        <v>4460</v>
      </c>
      <c r="B26940" t="s">
        <v>21783</v>
      </c>
      <c r="C26940">
        <v>88267</v>
      </c>
      <c r="D26940" s="93" t="s">
        <v>23314</v>
      </c>
      <c r="E26940" s="93" t="s">
        <v>14</v>
      </c>
    </row>
    <row r="26941" spans="1:5" x14ac:dyDescent="0.25">
      <c r="A26941" s="93" t="s">
        <v>4461</v>
      </c>
      <c r="D26941" s="93" t="s">
        <v>14</v>
      </c>
      <c r="E26941" s="93" t="s">
        <v>34264</v>
      </c>
    </row>
    <row r="26942" spans="1:5" x14ac:dyDescent="0.25">
      <c r="A26942" s="93" t="s">
        <v>4461</v>
      </c>
      <c r="B26942" t="s">
        <v>21791</v>
      </c>
      <c r="C26942">
        <v>3148</v>
      </c>
      <c r="D26942" s="93" t="s">
        <v>23661</v>
      </c>
      <c r="E26942" s="93" t="s">
        <v>14</v>
      </c>
    </row>
    <row r="26943" spans="1:5" x14ac:dyDescent="0.25">
      <c r="A26943" s="93" t="s">
        <v>4461</v>
      </c>
      <c r="B26943" t="s">
        <v>21791</v>
      </c>
      <c r="C26943">
        <v>3920</v>
      </c>
      <c r="D26943" s="93" t="s">
        <v>22196</v>
      </c>
      <c r="E26943" s="93" t="s">
        <v>14</v>
      </c>
    </row>
    <row r="26944" spans="1:5" x14ac:dyDescent="0.25">
      <c r="A26944" s="93" t="s">
        <v>4461</v>
      </c>
      <c r="B26944" t="s">
        <v>21791</v>
      </c>
      <c r="C26944">
        <v>7307</v>
      </c>
      <c r="D26944" s="93" t="s">
        <v>22356</v>
      </c>
      <c r="E26944" s="93" t="s">
        <v>14</v>
      </c>
    </row>
    <row r="26945" spans="1:5" x14ac:dyDescent="0.25">
      <c r="A26945" s="93" t="s">
        <v>4461</v>
      </c>
      <c r="B26945" t="s">
        <v>21783</v>
      </c>
      <c r="C26945">
        <v>88248</v>
      </c>
      <c r="D26945" s="93" t="s">
        <v>23314</v>
      </c>
      <c r="E26945" s="93" t="s">
        <v>14</v>
      </c>
    </row>
    <row r="26946" spans="1:5" x14ac:dyDescent="0.25">
      <c r="A26946" s="93" t="s">
        <v>4461</v>
      </c>
      <c r="B26946" t="s">
        <v>21783</v>
      </c>
      <c r="C26946">
        <v>88267</v>
      </c>
      <c r="D26946" s="93" t="s">
        <v>23314</v>
      </c>
      <c r="E26946" s="93" t="s">
        <v>14</v>
      </c>
    </row>
    <row r="26947" spans="1:5" x14ac:dyDescent="0.25">
      <c r="A26947" s="93" t="s">
        <v>4462</v>
      </c>
      <c r="D26947" s="93" t="s">
        <v>14</v>
      </c>
      <c r="E26947" s="93" t="s">
        <v>34265</v>
      </c>
    </row>
    <row r="26948" spans="1:5" x14ac:dyDescent="0.25">
      <c r="A26948" s="93" t="s">
        <v>4462</v>
      </c>
      <c r="B26948" t="s">
        <v>21791</v>
      </c>
      <c r="C26948">
        <v>3148</v>
      </c>
      <c r="D26948" s="93" t="s">
        <v>23553</v>
      </c>
      <c r="E26948" s="93" t="s">
        <v>14</v>
      </c>
    </row>
    <row r="26949" spans="1:5" x14ac:dyDescent="0.25">
      <c r="A26949" s="93" t="s">
        <v>4462</v>
      </c>
      <c r="B26949" t="s">
        <v>21791</v>
      </c>
      <c r="C26949">
        <v>3936</v>
      </c>
      <c r="D26949" s="93" t="s">
        <v>22196</v>
      </c>
      <c r="E26949" s="93" t="s">
        <v>14</v>
      </c>
    </row>
    <row r="26950" spans="1:5" x14ac:dyDescent="0.25">
      <c r="A26950" s="93" t="s">
        <v>4462</v>
      </c>
      <c r="B26950" t="s">
        <v>21791</v>
      </c>
      <c r="C26950">
        <v>7307</v>
      </c>
      <c r="D26950" s="93" t="s">
        <v>23387</v>
      </c>
      <c r="E26950" s="93" t="s">
        <v>14</v>
      </c>
    </row>
    <row r="26951" spans="1:5" x14ac:dyDescent="0.25">
      <c r="A26951" s="93" t="s">
        <v>4462</v>
      </c>
      <c r="B26951" t="s">
        <v>21783</v>
      </c>
      <c r="C26951">
        <v>88248</v>
      </c>
      <c r="D26951" s="93" t="s">
        <v>26391</v>
      </c>
      <c r="E26951" s="93" t="s">
        <v>14</v>
      </c>
    </row>
    <row r="26952" spans="1:5" x14ac:dyDescent="0.25">
      <c r="A26952" s="93" t="s">
        <v>4462</v>
      </c>
      <c r="B26952" t="s">
        <v>21783</v>
      </c>
      <c r="C26952">
        <v>88267</v>
      </c>
      <c r="D26952" s="93" t="s">
        <v>26391</v>
      </c>
      <c r="E26952" s="93" t="s">
        <v>14</v>
      </c>
    </row>
    <row r="26953" spans="1:5" x14ac:dyDescent="0.25">
      <c r="A26953" s="93" t="s">
        <v>4463</v>
      </c>
      <c r="D26953" s="93" t="s">
        <v>14</v>
      </c>
      <c r="E26953" s="93" t="s">
        <v>34265</v>
      </c>
    </row>
    <row r="26954" spans="1:5" x14ac:dyDescent="0.25">
      <c r="A26954" s="93" t="s">
        <v>4463</v>
      </c>
      <c r="B26954" t="s">
        <v>21791</v>
      </c>
      <c r="C26954">
        <v>3148</v>
      </c>
      <c r="D26954" s="93" t="s">
        <v>23553</v>
      </c>
      <c r="E26954" s="93" t="s">
        <v>14</v>
      </c>
    </row>
    <row r="26955" spans="1:5" x14ac:dyDescent="0.25">
      <c r="A26955" s="93" t="s">
        <v>4463</v>
      </c>
      <c r="B26955" t="s">
        <v>21791</v>
      </c>
      <c r="C26955">
        <v>3924</v>
      </c>
      <c r="D26955" s="93" t="s">
        <v>22196</v>
      </c>
      <c r="E26955" s="93" t="s">
        <v>14</v>
      </c>
    </row>
    <row r="26956" spans="1:5" x14ac:dyDescent="0.25">
      <c r="A26956" s="93" t="s">
        <v>4463</v>
      </c>
      <c r="B26956" t="s">
        <v>21791</v>
      </c>
      <c r="C26956">
        <v>7307</v>
      </c>
      <c r="D26956" s="93" t="s">
        <v>23387</v>
      </c>
      <c r="E26956" s="93" t="s">
        <v>14</v>
      </c>
    </row>
    <row r="26957" spans="1:5" x14ac:dyDescent="0.25">
      <c r="A26957" s="93" t="s">
        <v>4463</v>
      </c>
      <c r="B26957" t="s">
        <v>21783</v>
      </c>
      <c r="C26957">
        <v>88248</v>
      </c>
      <c r="D26957" s="93" t="s">
        <v>26391</v>
      </c>
      <c r="E26957" s="93" t="s">
        <v>14</v>
      </c>
    </row>
    <row r="26958" spans="1:5" x14ac:dyDescent="0.25">
      <c r="A26958" s="93" t="s">
        <v>4463</v>
      </c>
      <c r="B26958" t="s">
        <v>21783</v>
      </c>
      <c r="C26958">
        <v>88267</v>
      </c>
      <c r="D26958" s="93" t="s">
        <v>26391</v>
      </c>
      <c r="E26958" s="93" t="s">
        <v>14</v>
      </c>
    </row>
    <row r="26959" spans="1:5" x14ac:dyDescent="0.25">
      <c r="A26959" s="93" t="s">
        <v>4464</v>
      </c>
      <c r="D26959" s="93" t="s">
        <v>14</v>
      </c>
      <c r="E26959" s="93" t="s">
        <v>34265</v>
      </c>
    </row>
    <row r="26960" spans="1:5" x14ac:dyDescent="0.25">
      <c r="A26960" s="93" t="s">
        <v>4464</v>
      </c>
      <c r="B26960" t="s">
        <v>21791</v>
      </c>
      <c r="C26960">
        <v>3148</v>
      </c>
      <c r="D26960" s="93" t="s">
        <v>23553</v>
      </c>
      <c r="E26960" s="93" t="s">
        <v>14</v>
      </c>
    </row>
    <row r="26961" spans="1:5" x14ac:dyDescent="0.25">
      <c r="A26961" s="93" t="s">
        <v>4464</v>
      </c>
      <c r="B26961" t="s">
        <v>21791</v>
      </c>
      <c r="C26961">
        <v>3923</v>
      </c>
      <c r="D26961" s="93" t="s">
        <v>22196</v>
      </c>
      <c r="E26961" s="93" t="s">
        <v>14</v>
      </c>
    </row>
    <row r="26962" spans="1:5" x14ac:dyDescent="0.25">
      <c r="A26962" s="93" t="s">
        <v>4464</v>
      </c>
      <c r="B26962" t="s">
        <v>21791</v>
      </c>
      <c r="C26962">
        <v>7307</v>
      </c>
      <c r="D26962" s="93" t="s">
        <v>23387</v>
      </c>
      <c r="E26962" s="93" t="s">
        <v>14</v>
      </c>
    </row>
    <row r="26963" spans="1:5" x14ac:dyDescent="0.25">
      <c r="A26963" s="93" t="s">
        <v>4464</v>
      </c>
      <c r="B26963" t="s">
        <v>21783</v>
      </c>
      <c r="C26963">
        <v>88248</v>
      </c>
      <c r="D26963" s="93" t="s">
        <v>26391</v>
      </c>
      <c r="E26963" s="93" t="s">
        <v>14</v>
      </c>
    </row>
    <row r="26964" spans="1:5" x14ac:dyDescent="0.25">
      <c r="A26964" s="93" t="s">
        <v>4464</v>
      </c>
      <c r="B26964" t="s">
        <v>21783</v>
      </c>
      <c r="C26964">
        <v>88267</v>
      </c>
      <c r="D26964" s="93" t="s">
        <v>26391</v>
      </c>
      <c r="E26964" s="93" t="s">
        <v>14</v>
      </c>
    </row>
    <row r="26965" spans="1:5" x14ac:dyDescent="0.25">
      <c r="A26965" s="93" t="s">
        <v>4465</v>
      </c>
      <c r="D26965" s="93" t="s">
        <v>14</v>
      </c>
      <c r="E26965" s="93" t="s">
        <v>34266</v>
      </c>
    </row>
    <row r="26966" spans="1:5" x14ac:dyDescent="0.25">
      <c r="A26966" s="93" t="s">
        <v>4465</v>
      </c>
      <c r="B26966" t="s">
        <v>21791</v>
      </c>
      <c r="C26966">
        <v>3148</v>
      </c>
      <c r="D26966" s="93" t="s">
        <v>22848</v>
      </c>
      <c r="E26966" s="93" t="s">
        <v>14</v>
      </c>
    </row>
    <row r="26967" spans="1:5" x14ac:dyDescent="0.25">
      <c r="A26967" s="93" t="s">
        <v>4465</v>
      </c>
      <c r="B26967" t="s">
        <v>21791</v>
      </c>
      <c r="C26967">
        <v>3926</v>
      </c>
      <c r="D26967" s="93" t="s">
        <v>22196</v>
      </c>
      <c r="E26967" s="93" t="s">
        <v>14</v>
      </c>
    </row>
    <row r="26968" spans="1:5" x14ac:dyDescent="0.25">
      <c r="A26968" s="93" t="s">
        <v>4465</v>
      </c>
      <c r="B26968" t="s">
        <v>21791</v>
      </c>
      <c r="C26968">
        <v>7307</v>
      </c>
      <c r="D26968" s="93" t="s">
        <v>23439</v>
      </c>
      <c r="E26968" s="93" t="s">
        <v>14</v>
      </c>
    </row>
    <row r="26969" spans="1:5" x14ac:dyDescent="0.25">
      <c r="A26969" s="93" t="s">
        <v>4465</v>
      </c>
      <c r="B26969" t="s">
        <v>21783</v>
      </c>
      <c r="C26969">
        <v>88248</v>
      </c>
      <c r="D26969" s="93" t="s">
        <v>26230</v>
      </c>
      <c r="E26969" s="93" t="s">
        <v>14</v>
      </c>
    </row>
    <row r="26970" spans="1:5" x14ac:dyDescent="0.25">
      <c r="A26970" s="93" t="s">
        <v>4465</v>
      </c>
      <c r="B26970" t="s">
        <v>21783</v>
      </c>
      <c r="C26970">
        <v>88267</v>
      </c>
      <c r="D26970" s="93" t="s">
        <v>26230</v>
      </c>
      <c r="E26970" s="93" t="s">
        <v>14</v>
      </c>
    </row>
    <row r="26971" spans="1:5" x14ac:dyDescent="0.25">
      <c r="A26971" s="93" t="s">
        <v>4466</v>
      </c>
      <c r="D26971" s="93" t="s">
        <v>14</v>
      </c>
      <c r="E26971" s="93" t="s">
        <v>34266</v>
      </c>
    </row>
    <row r="26972" spans="1:5" x14ac:dyDescent="0.25">
      <c r="A26972" s="93" t="s">
        <v>4466</v>
      </c>
      <c r="B26972" t="s">
        <v>21791</v>
      </c>
      <c r="C26972">
        <v>3148</v>
      </c>
      <c r="D26972" s="93" t="s">
        <v>22848</v>
      </c>
      <c r="E26972" s="93" t="s">
        <v>14</v>
      </c>
    </row>
    <row r="26973" spans="1:5" x14ac:dyDescent="0.25">
      <c r="A26973" s="93" t="s">
        <v>4466</v>
      </c>
      <c r="B26973" t="s">
        <v>21791</v>
      </c>
      <c r="C26973">
        <v>3935</v>
      </c>
      <c r="D26973" s="93" t="s">
        <v>22196</v>
      </c>
      <c r="E26973" s="93" t="s">
        <v>14</v>
      </c>
    </row>
    <row r="26974" spans="1:5" x14ac:dyDescent="0.25">
      <c r="A26974" s="93" t="s">
        <v>4466</v>
      </c>
      <c r="B26974" t="s">
        <v>21791</v>
      </c>
      <c r="C26974">
        <v>7307</v>
      </c>
      <c r="D26974" s="93" t="s">
        <v>23439</v>
      </c>
      <c r="E26974" s="93" t="s">
        <v>14</v>
      </c>
    </row>
    <row r="26975" spans="1:5" x14ac:dyDescent="0.25">
      <c r="A26975" s="93" t="s">
        <v>4466</v>
      </c>
      <c r="B26975" t="s">
        <v>21783</v>
      </c>
      <c r="C26975">
        <v>88248</v>
      </c>
      <c r="D26975" s="93" t="s">
        <v>26230</v>
      </c>
      <c r="E26975" s="93" t="s">
        <v>14</v>
      </c>
    </row>
    <row r="26976" spans="1:5" x14ac:dyDescent="0.25">
      <c r="A26976" s="93" t="s">
        <v>4466</v>
      </c>
      <c r="B26976" t="s">
        <v>21783</v>
      </c>
      <c r="C26976">
        <v>88267</v>
      </c>
      <c r="D26976" s="93" t="s">
        <v>26230</v>
      </c>
      <c r="E26976" s="93" t="s">
        <v>14</v>
      </c>
    </row>
    <row r="26977" spans="1:5" x14ac:dyDescent="0.25">
      <c r="A26977" s="93" t="s">
        <v>4467</v>
      </c>
      <c r="D26977" s="93" t="s">
        <v>14</v>
      </c>
      <c r="E26977" s="93" t="s">
        <v>34266</v>
      </c>
    </row>
    <row r="26978" spans="1:5" x14ac:dyDescent="0.25">
      <c r="A26978" s="93" t="s">
        <v>4467</v>
      </c>
      <c r="B26978" t="s">
        <v>21791</v>
      </c>
      <c r="C26978">
        <v>3148</v>
      </c>
      <c r="D26978" s="93" t="s">
        <v>22848</v>
      </c>
      <c r="E26978" s="93" t="s">
        <v>14</v>
      </c>
    </row>
    <row r="26979" spans="1:5" x14ac:dyDescent="0.25">
      <c r="A26979" s="93" t="s">
        <v>4467</v>
      </c>
      <c r="B26979" t="s">
        <v>21791</v>
      </c>
      <c r="C26979">
        <v>3925</v>
      </c>
      <c r="D26979" s="93" t="s">
        <v>22196</v>
      </c>
      <c r="E26979" s="93" t="s">
        <v>14</v>
      </c>
    </row>
    <row r="26980" spans="1:5" x14ac:dyDescent="0.25">
      <c r="A26980" s="93" t="s">
        <v>4467</v>
      </c>
      <c r="B26980" t="s">
        <v>21791</v>
      </c>
      <c r="C26980">
        <v>7307</v>
      </c>
      <c r="D26980" s="93" t="s">
        <v>23439</v>
      </c>
      <c r="E26980" s="93" t="s">
        <v>14</v>
      </c>
    </row>
    <row r="26981" spans="1:5" x14ac:dyDescent="0.25">
      <c r="A26981" s="93" t="s">
        <v>4467</v>
      </c>
      <c r="B26981" t="s">
        <v>21783</v>
      </c>
      <c r="C26981">
        <v>88248</v>
      </c>
      <c r="D26981" s="93" t="s">
        <v>26230</v>
      </c>
      <c r="E26981" s="93" t="s">
        <v>14</v>
      </c>
    </row>
    <row r="26982" spans="1:5" x14ac:dyDescent="0.25">
      <c r="A26982" s="93" t="s">
        <v>4467</v>
      </c>
      <c r="B26982" t="s">
        <v>21783</v>
      </c>
      <c r="C26982">
        <v>88267</v>
      </c>
      <c r="D26982" s="93" t="s">
        <v>26230</v>
      </c>
      <c r="E26982" s="93" t="s">
        <v>14</v>
      </c>
    </row>
    <row r="26983" spans="1:5" x14ac:dyDescent="0.25">
      <c r="A26983" s="93" t="s">
        <v>4468</v>
      </c>
      <c r="D26983" s="93" t="s">
        <v>14</v>
      </c>
      <c r="E26983" s="93" t="s">
        <v>34267</v>
      </c>
    </row>
    <row r="26984" spans="1:5" x14ac:dyDescent="0.25">
      <c r="A26984" s="93" t="s">
        <v>4468</v>
      </c>
      <c r="B26984" t="s">
        <v>21791</v>
      </c>
      <c r="C26984">
        <v>3148</v>
      </c>
      <c r="D26984" s="93" t="s">
        <v>23242</v>
      </c>
      <c r="E26984" s="93" t="s">
        <v>14</v>
      </c>
    </row>
    <row r="26985" spans="1:5" x14ac:dyDescent="0.25">
      <c r="A26985" s="93" t="s">
        <v>4468</v>
      </c>
      <c r="B26985" t="s">
        <v>21791</v>
      </c>
      <c r="C26985">
        <v>3927</v>
      </c>
      <c r="D26985" s="93" t="s">
        <v>22196</v>
      </c>
      <c r="E26985" s="93" t="s">
        <v>14</v>
      </c>
    </row>
    <row r="26986" spans="1:5" x14ac:dyDescent="0.25">
      <c r="A26986" s="93" t="s">
        <v>4468</v>
      </c>
      <c r="B26986" t="s">
        <v>21791</v>
      </c>
      <c r="C26986">
        <v>7307</v>
      </c>
      <c r="D26986" s="93" t="s">
        <v>23307</v>
      </c>
      <c r="E26986" s="93" t="s">
        <v>14</v>
      </c>
    </row>
    <row r="26987" spans="1:5" x14ac:dyDescent="0.25">
      <c r="A26987" s="93" t="s">
        <v>4468</v>
      </c>
      <c r="B26987" t="s">
        <v>21783</v>
      </c>
      <c r="C26987">
        <v>88248</v>
      </c>
      <c r="D26987" s="93" t="s">
        <v>27630</v>
      </c>
      <c r="E26987" s="93" t="s">
        <v>14</v>
      </c>
    </row>
    <row r="26988" spans="1:5" x14ac:dyDescent="0.25">
      <c r="A26988" s="93" t="s">
        <v>4468</v>
      </c>
      <c r="B26988" t="s">
        <v>21783</v>
      </c>
      <c r="C26988">
        <v>88267</v>
      </c>
      <c r="D26988" s="93" t="s">
        <v>27630</v>
      </c>
      <c r="E26988" s="93" t="s">
        <v>14</v>
      </c>
    </row>
    <row r="26989" spans="1:5" x14ac:dyDescent="0.25">
      <c r="A26989" s="93" t="s">
        <v>4469</v>
      </c>
      <c r="D26989" s="93" t="s">
        <v>14</v>
      </c>
      <c r="E26989" s="93" t="s">
        <v>34267</v>
      </c>
    </row>
    <row r="26990" spans="1:5" x14ac:dyDescent="0.25">
      <c r="A26990" s="93" t="s">
        <v>4469</v>
      </c>
      <c r="B26990" t="s">
        <v>21791</v>
      </c>
      <c r="C26990">
        <v>3148</v>
      </c>
      <c r="D26990" s="93" t="s">
        <v>23242</v>
      </c>
      <c r="E26990" s="93" t="s">
        <v>14</v>
      </c>
    </row>
    <row r="26991" spans="1:5" x14ac:dyDescent="0.25">
      <c r="A26991" s="93" t="s">
        <v>4469</v>
      </c>
      <c r="B26991" t="s">
        <v>21791</v>
      </c>
      <c r="C26991">
        <v>3928</v>
      </c>
      <c r="D26991" s="93" t="s">
        <v>22196</v>
      </c>
      <c r="E26991" s="93" t="s">
        <v>14</v>
      </c>
    </row>
    <row r="26992" spans="1:5" x14ac:dyDescent="0.25">
      <c r="A26992" s="93" t="s">
        <v>4469</v>
      </c>
      <c r="B26992" t="s">
        <v>21791</v>
      </c>
      <c r="C26992">
        <v>7307</v>
      </c>
      <c r="D26992" s="93" t="s">
        <v>23307</v>
      </c>
      <c r="E26992" s="93" t="s">
        <v>14</v>
      </c>
    </row>
    <row r="26993" spans="1:5" x14ac:dyDescent="0.25">
      <c r="A26993" s="93" t="s">
        <v>4469</v>
      </c>
      <c r="B26993" t="s">
        <v>21783</v>
      </c>
      <c r="C26993">
        <v>88248</v>
      </c>
      <c r="D26993" s="93" t="s">
        <v>27630</v>
      </c>
      <c r="E26993" s="93" t="s">
        <v>14</v>
      </c>
    </row>
    <row r="26994" spans="1:5" x14ac:dyDescent="0.25">
      <c r="A26994" s="93" t="s">
        <v>4469</v>
      </c>
      <c r="B26994" t="s">
        <v>21783</v>
      </c>
      <c r="C26994">
        <v>88267</v>
      </c>
      <c r="D26994" s="93" t="s">
        <v>27630</v>
      </c>
      <c r="E26994" s="93" t="s">
        <v>14</v>
      </c>
    </row>
    <row r="26995" spans="1:5" x14ac:dyDescent="0.25">
      <c r="A26995" s="93" t="s">
        <v>4470</v>
      </c>
      <c r="D26995" s="93" t="s">
        <v>14</v>
      </c>
      <c r="E26995" s="93" t="s">
        <v>34268</v>
      </c>
    </row>
    <row r="26996" spans="1:5" x14ac:dyDescent="0.25">
      <c r="A26996" s="93" t="s">
        <v>4470</v>
      </c>
      <c r="B26996" t="s">
        <v>21791</v>
      </c>
      <c r="C26996">
        <v>3148</v>
      </c>
      <c r="D26996" s="93" t="s">
        <v>22563</v>
      </c>
      <c r="E26996" s="93" t="s">
        <v>14</v>
      </c>
    </row>
    <row r="26997" spans="1:5" x14ac:dyDescent="0.25">
      <c r="A26997" s="93" t="s">
        <v>4470</v>
      </c>
      <c r="B26997" t="s">
        <v>21791</v>
      </c>
      <c r="C26997">
        <v>3931</v>
      </c>
      <c r="D26997" s="93" t="s">
        <v>22196</v>
      </c>
      <c r="E26997" s="93" t="s">
        <v>14</v>
      </c>
    </row>
    <row r="26998" spans="1:5" x14ac:dyDescent="0.25">
      <c r="A26998" s="93" t="s">
        <v>4470</v>
      </c>
      <c r="B26998" t="s">
        <v>21791</v>
      </c>
      <c r="C26998">
        <v>7307</v>
      </c>
      <c r="D26998" s="93" t="s">
        <v>23318</v>
      </c>
      <c r="E26998" s="93" t="s">
        <v>14</v>
      </c>
    </row>
    <row r="26999" spans="1:5" x14ac:dyDescent="0.25">
      <c r="A26999" s="93" t="s">
        <v>4470</v>
      </c>
      <c r="B26999" t="s">
        <v>21783</v>
      </c>
      <c r="C26999">
        <v>88248</v>
      </c>
      <c r="D26999" s="93" t="s">
        <v>25093</v>
      </c>
      <c r="E26999" s="93" t="s">
        <v>14</v>
      </c>
    </row>
    <row r="27000" spans="1:5" x14ac:dyDescent="0.25">
      <c r="A27000" s="93" t="s">
        <v>4470</v>
      </c>
      <c r="B27000" t="s">
        <v>21783</v>
      </c>
      <c r="C27000">
        <v>88267</v>
      </c>
      <c r="D27000" s="93" t="s">
        <v>25093</v>
      </c>
      <c r="E27000" s="93" t="s">
        <v>14</v>
      </c>
    </row>
    <row r="27001" spans="1:5" x14ac:dyDescent="0.25">
      <c r="A27001" s="93" t="s">
        <v>4471</v>
      </c>
      <c r="D27001" s="93" t="s">
        <v>14</v>
      </c>
      <c r="E27001" s="93" t="s">
        <v>34268</v>
      </c>
    </row>
    <row r="27002" spans="1:5" x14ac:dyDescent="0.25">
      <c r="A27002" s="93" t="s">
        <v>4471</v>
      </c>
      <c r="B27002" t="s">
        <v>21791</v>
      </c>
      <c r="C27002">
        <v>3148</v>
      </c>
      <c r="D27002" s="93" t="s">
        <v>22563</v>
      </c>
      <c r="E27002" s="93" t="s">
        <v>14</v>
      </c>
    </row>
    <row r="27003" spans="1:5" x14ac:dyDescent="0.25">
      <c r="A27003" s="93" t="s">
        <v>4471</v>
      </c>
      <c r="B27003" t="s">
        <v>21791</v>
      </c>
      <c r="C27003">
        <v>3930</v>
      </c>
      <c r="D27003" s="93" t="s">
        <v>22196</v>
      </c>
      <c r="E27003" s="93" t="s">
        <v>14</v>
      </c>
    </row>
    <row r="27004" spans="1:5" x14ac:dyDescent="0.25">
      <c r="A27004" s="93" t="s">
        <v>4471</v>
      </c>
      <c r="B27004" t="s">
        <v>21791</v>
      </c>
      <c r="C27004">
        <v>7307</v>
      </c>
      <c r="D27004" s="93" t="s">
        <v>23318</v>
      </c>
      <c r="E27004" s="93" t="s">
        <v>14</v>
      </c>
    </row>
    <row r="27005" spans="1:5" x14ac:dyDescent="0.25">
      <c r="A27005" s="93" t="s">
        <v>4471</v>
      </c>
      <c r="B27005" t="s">
        <v>21783</v>
      </c>
      <c r="C27005">
        <v>88248</v>
      </c>
      <c r="D27005" s="93" t="s">
        <v>25093</v>
      </c>
      <c r="E27005" s="93" t="s">
        <v>14</v>
      </c>
    </row>
    <row r="27006" spans="1:5" x14ac:dyDescent="0.25">
      <c r="A27006" s="93" t="s">
        <v>4471</v>
      </c>
      <c r="B27006" t="s">
        <v>21783</v>
      </c>
      <c r="C27006">
        <v>88267</v>
      </c>
      <c r="D27006" s="93" t="s">
        <v>25093</v>
      </c>
      <c r="E27006" s="93" t="s">
        <v>14</v>
      </c>
    </row>
    <row r="27007" spans="1:5" x14ac:dyDescent="0.25">
      <c r="A27007" s="93" t="s">
        <v>4472</v>
      </c>
      <c r="D27007" s="93" t="s">
        <v>14</v>
      </c>
      <c r="E27007" s="93" t="s">
        <v>34269</v>
      </c>
    </row>
    <row r="27008" spans="1:5" x14ac:dyDescent="0.25">
      <c r="A27008" s="93" t="s">
        <v>4472</v>
      </c>
      <c r="B27008" t="s">
        <v>21791</v>
      </c>
      <c r="C27008">
        <v>3148</v>
      </c>
      <c r="D27008" s="93" t="s">
        <v>22065</v>
      </c>
      <c r="E27008" s="93" t="s">
        <v>14</v>
      </c>
    </row>
    <row r="27009" spans="1:5" x14ac:dyDescent="0.25">
      <c r="A27009" s="93" t="s">
        <v>4472</v>
      </c>
      <c r="B27009" t="s">
        <v>21791</v>
      </c>
      <c r="C27009">
        <v>3938</v>
      </c>
      <c r="D27009" s="93" t="s">
        <v>22196</v>
      </c>
      <c r="E27009" s="93" t="s">
        <v>14</v>
      </c>
    </row>
    <row r="27010" spans="1:5" x14ac:dyDescent="0.25">
      <c r="A27010" s="93" t="s">
        <v>4472</v>
      </c>
      <c r="B27010" t="s">
        <v>21791</v>
      </c>
      <c r="C27010">
        <v>7307</v>
      </c>
      <c r="D27010" s="93" t="s">
        <v>22515</v>
      </c>
      <c r="E27010" s="93" t="s">
        <v>14</v>
      </c>
    </row>
    <row r="27011" spans="1:5" x14ac:dyDescent="0.25">
      <c r="A27011" s="93" t="s">
        <v>4472</v>
      </c>
      <c r="B27011" t="s">
        <v>21783</v>
      </c>
      <c r="C27011">
        <v>88248</v>
      </c>
      <c r="D27011" s="93" t="s">
        <v>25946</v>
      </c>
      <c r="E27011" s="93" t="s">
        <v>14</v>
      </c>
    </row>
    <row r="27012" spans="1:5" x14ac:dyDescent="0.25">
      <c r="A27012" s="93" t="s">
        <v>4472</v>
      </c>
      <c r="B27012" t="s">
        <v>21783</v>
      </c>
      <c r="C27012">
        <v>88267</v>
      </c>
      <c r="D27012" s="93" t="s">
        <v>25946</v>
      </c>
      <c r="E27012" s="93" t="s">
        <v>14</v>
      </c>
    </row>
    <row r="27013" spans="1:5" x14ac:dyDescent="0.25">
      <c r="A27013" s="93" t="s">
        <v>4473</v>
      </c>
      <c r="D27013" s="93" t="s">
        <v>14</v>
      </c>
      <c r="E27013" s="93" t="s">
        <v>34270</v>
      </c>
    </row>
    <row r="27014" spans="1:5" x14ac:dyDescent="0.25">
      <c r="A27014" s="93" t="s">
        <v>4473</v>
      </c>
      <c r="B27014" t="s">
        <v>21791</v>
      </c>
      <c r="C27014">
        <v>3148</v>
      </c>
      <c r="D27014" s="93" t="s">
        <v>22065</v>
      </c>
      <c r="E27014" s="93" t="s">
        <v>14</v>
      </c>
    </row>
    <row r="27015" spans="1:5" x14ac:dyDescent="0.25">
      <c r="A27015" s="93" t="s">
        <v>4473</v>
      </c>
      <c r="B27015" t="s">
        <v>21791</v>
      </c>
      <c r="C27015">
        <v>3919</v>
      </c>
      <c r="D27015" s="93" t="s">
        <v>22196</v>
      </c>
      <c r="E27015" s="93" t="s">
        <v>14</v>
      </c>
    </row>
    <row r="27016" spans="1:5" x14ac:dyDescent="0.25">
      <c r="A27016" s="93" t="s">
        <v>4473</v>
      </c>
      <c r="B27016" t="s">
        <v>21791</v>
      </c>
      <c r="C27016">
        <v>7307</v>
      </c>
      <c r="D27016" s="93" t="s">
        <v>22515</v>
      </c>
      <c r="E27016" s="93" t="s">
        <v>14</v>
      </c>
    </row>
    <row r="27017" spans="1:5" x14ac:dyDescent="0.25">
      <c r="A27017" s="93" t="s">
        <v>4473</v>
      </c>
      <c r="B27017" t="s">
        <v>21783</v>
      </c>
      <c r="C27017">
        <v>88248</v>
      </c>
      <c r="D27017" s="93" t="s">
        <v>25946</v>
      </c>
      <c r="E27017" s="93" t="s">
        <v>14</v>
      </c>
    </row>
    <row r="27018" spans="1:5" x14ac:dyDescent="0.25">
      <c r="A27018" s="93" t="s">
        <v>4473</v>
      </c>
      <c r="B27018" t="s">
        <v>21783</v>
      </c>
      <c r="C27018">
        <v>88267</v>
      </c>
      <c r="D27018" s="93" t="s">
        <v>25946</v>
      </c>
      <c r="E27018" s="93" t="s">
        <v>14</v>
      </c>
    </row>
    <row r="27019" spans="1:5" x14ac:dyDescent="0.25">
      <c r="A27019" s="93" t="s">
        <v>4474</v>
      </c>
      <c r="D27019" s="93" t="s">
        <v>14</v>
      </c>
      <c r="E27019" s="93" t="s">
        <v>34271</v>
      </c>
    </row>
    <row r="27020" spans="1:5" x14ac:dyDescent="0.25">
      <c r="A27020" s="93" t="s">
        <v>4474</v>
      </c>
      <c r="B27020" t="s">
        <v>21791</v>
      </c>
      <c r="C27020">
        <v>3148</v>
      </c>
      <c r="D27020" s="93" t="s">
        <v>23661</v>
      </c>
      <c r="E27020" s="93" t="s">
        <v>14</v>
      </c>
    </row>
    <row r="27021" spans="1:5" x14ac:dyDescent="0.25">
      <c r="A27021" s="93" t="s">
        <v>4474</v>
      </c>
      <c r="B27021" t="s">
        <v>21791</v>
      </c>
      <c r="C27021">
        <v>3921</v>
      </c>
      <c r="D27021" s="93" t="s">
        <v>22196</v>
      </c>
      <c r="E27021" s="93" t="s">
        <v>14</v>
      </c>
    </row>
    <row r="27022" spans="1:5" x14ac:dyDescent="0.25">
      <c r="A27022" s="93" t="s">
        <v>4474</v>
      </c>
      <c r="B27022" t="s">
        <v>21791</v>
      </c>
      <c r="C27022">
        <v>7307</v>
      </c>
      <c r="D27022" s="93" t="s">
        <v>22356</v>
      </c>
      <c r="E27022" s="93" t="s">
        <v>14</v>
      </c>
    </row>
    <row r="27023" spans="1:5" x14ac:dyDescent="0.25">
      <c r="A27023" s="93" t="s">
        <v>4474</v>
      </c>
      <c r="B27023" t="s">
        <v>21783</v>
      </c>
      <c r="C27023">
        <v>88248</v>
      </c>
      <c r="D27023" s="93" t="s">
        <v>21943</v>
      </c>
      <c r="E27023" s="93" t="s">
        <v>14</v>
      </c>
    </row>
    <row r="27024" spans="1:5" x14ac:dyDescent="0.25">
      <c r="A27024" s="93" t="s">
        <v>4474</v>
      </c>
      <c r="B27024" t="s">
        <v>21783</v>
      </c>
      <c r="C27024">
        <v>88267</v>
      </c>
      <c r="D27024" s="93" t="s">
        <v>21943</v>
      </c>
      <c r="E27024" s="93" t="s">
        <v>14</v>
      </c>
    </row>
    <row r="27025" spans="1:5" x14ac:dyDescent="0.25">
      <c r="A27025" s="93" t="s">
        <v>4475</v>
      </c>
      <c r="D27025" s="93" t="s">
        <v>14</v>
      </c>
      <c r="E27025" s="93" t="s">
        <v>34272</v>
      </c>
    </row>
    <row r="27026" spans="1:5" x14ac:dyDescent="0.25">
      <c r="A27026" s="93" t="s">
        <v>4475</v>
      </c>
      <c r="B27026" t="s">
        <v>21791</v>
      </c>
      <c r="C27026">
        <v>3148</v>
      </c>
      <c r="D27026" s="93" t="s">
        <v>23661</v>
      </c>
      <c r="E27026" s="93" t="s">
        <v>14</v>
      </c>
    </row>
    <row r="27027" spans="1:5" x14ac:dyDescent="0.25">
      <c r="A27027" s="93" t="s">
        <v>4475</v>
      </c>
      <c r="B27027" t="s">
        <v>21791</v>
      </c>
      <c r="C27027">
        <v>3937</v>
      </c>
      <c r="D27027" s="93" t="s">
        <v>22196</v>
      </c>
      <c r="E27027" s="93" t="s">
        <v>14</v>
      </c>
    </row>
    <row r="27028" spans="1:5" x14ac:dyDescent="0.25">
      <c r="A27028" s="93" t="s">
        <v>4475</v>
      </c>
      <c r="B27028" t="s">
        <v>21791</v>
      </c>
      <c r="C27028">
        <v>7307</v>
      </c>
      <c r="D27028" s="93" t="s">
        <v>22356</v>
      </c>
      <c r="E27028" s="93" t="s">
        <v>14</v>
      </c>
    </row>
    <row r="27029" spans="1:5" x14ac:dyDescent="0.25">
      <c r="A27029" s="93" t="s">
        <v>4475</v>
      </c>
      <c r="B27029" t="s">
        <v>21783</v>
      </c>
      <c r="C27029">
        <v>88248</v>
      </c>
      <c r="D27029" s="93" t="s">
        <v>21943</v>
      </c>
      <c r="E27029" s="93" t="s">
        <v>14</v>
      </c>
    </row>
    <row r="27030" spans="1:5" x14ac:dyDescent="0.25">
      <c r="A27030" s="93" t="s">
        <v>4475</v>
      </c>
      <c r="B27030" t="s">
        <v>21783</v>
      </c>
      <c r="C27030">
        <v>88267</v>
      </c>
      <c r="D27030" s="93" t="s">
        <v>21943</v>
      </c>
      <c r="E27030" s="93" t="s">
        <v>14</v>
      </c>
    </row>
    <row r="27031" spans="1:5" x14ac:dyDescent="0.25">
      <c r="A27031" s="93" t="s">
        <v>4476</v>
      </c>
      <c r="D27031" s="93" t="s">
        <v>14</v>
      </c>
      <c r="E27031" s="93" t="s">
        <v>34272</v>
      </c>
    </row>
    <row r="27032" spans="1:5" x14ac:dyDescent="0.25">
      <c r="A27032" s="93" t="s">
        <v>4476</v>
      </c>
      <c r="B27032" t="s">
        <v>21791</v>
      </c>
      <c r="C27032">
        <v>3148</v>
      </c>
      <c r="D27032" s="93" t="s">
        <v>23661</v>
      </c>
      <c r="E27032" s="93" t="s">
        <v>14</v>
      </c>
    </row>
    <row r="27033" spans="1:5" x14ac:dyDescent="0.25">
      <c r="A27033" s="93" t="s">
        <v>4476</v>
      </c>
      <c r="B27033" t="s">
        <v>21791</v>
      </c>
      <c r="C27033">
        <v>3920</v>
      </c>
      <c r="D27033" s="93" t="s">
        <v>22196</v>
      </c>
      <c r="E27033" s="93" t="s">
        <v>14</v>
      </c>
    </row>
    <row r="27034" spans="1:5" x14ac:dyDescent="0.25">
      <c r="A27034" s="93" t="s">
        <v>4476</v>
      </c>
      <c r="B27034" t="s">
        <v>21791</v>
      </c>
      <c r="C27034">
        <v>7307</v>
      </c>
      <c r="D27034" s="93" t="s">
        <v>22356</v>
      </c>
      <c r="E27034" s="93" t="s">
        <v>14</v>
      </c>
    </row>
    <row r="27035" spans="1:5" x14ac:dyDescent="0.25">
      <c r="A27035" s="93" t="s">
        <v>4476</v>
      </c>
      <c r="B27035" t="s">
        <v>21783</v>
      </c>
      <c r="C27035">
        <v>88248</v>
      </c>
      <c r="D27035" s="93" t="s">
        <v>21943</v>
      </c>
      <c r="E27035" s="93" t="s">
        <v>14</v>
      </c>
    </row>
    <row r="27036" spans="1:5" x14ac:dyDescent="0.25">
      <c r="A27036" s="93" t="s">
        <v>4476</v>
      </c>
      <c r="B27036" t="s">
        <v>21783</v>
      </c>
      <c r="C27036">
        <v>88267</v>
      </c>
      <c r="D27036" s="93" t="s">
        <v>21943</v>
      </c>
      <c r="E27036" s="93" t="s">
        <v>14</v>
      </c>
    </row>
    <row r="27037" spans="1:5" x14ac:dyDescent="0.25">
      <c r="A27037" s="93" t="s">
        <v>4477</v>
      </c>
      <c r="D27037" s="93" t="s">
        <v>14</v>
      </c>
      <c r="E27037" s="93" t="s">
        <v>34273</v>
      </c>
    </row>
    <row r="27038" spans="1:5" x14ac:dyDescent="0.25">
      <c r="A27038" s="93" t="s">
        <v>4477</v>
      </c>
      <c r="B27038" t="s">
        <v>21791</v>
      </c>
      <c r="C27038">
        <v>3148</v>
      </c>
      <c r="D27038" s="93" t="s">
        <v>23553</v>
      </c>
      <c r="E27038" s="93" t="s">
        <v>14</v>
      </c>
    </row>
    <row r="27039" spans="1:5" x14ac:dyDescent="0.25">
      <c r="A27039" s="93" t="s">
        <v>4477</v>
      </c>
      <c r="B27039" t="s">
        <v>21791</v>
      </c>
      <c r="C27039">
        <v>3936</v>
      </c>
      <c r="D27039" s="93" t="s">
        <v>22196</v>
      </c>
      <c r="E27039" s="93" t="s">
        <v>14</v>
      </c>
    </row>
    <row r="27040" spans="1:5" x14ac:dyDescent="0.25">
      <c r="A27040" s="93" t="s">
        <v>4477</v>
      </c>
      <c r="B27040" t="s">
        <v>21791</v>
      </c>
      <c r="C27040">
        <v>7307</v>
      </c>
      <c r="D27040" s="93" t="s">
        <v>23387</v>
      </c>
      <c r="E27040" s="93" t="s">
        <v>14</v>
      </c>
    </row>
    <row r="27041" spans="1:5" x14ac:dyDescent="0.25">
      <c r="A27041" s="93" t="s">
        <v>4477</v>
      </c>
      <c r="B27041" t="s">
        <v>21783</v>
      </c>
      <c r="C27041">
        <v>88248</v>
      </c>
      <c r="D27041" s="93" t="s">
        <v>26140</v>
      </c>
      <c r="E27041" s="93" t="s">
        <v>14</v>
      </c>
    </row>
    <row r="27042" spans="1:5" x14ac:dyDescent="0.25">
      <c r="A27042" s="93" t="s">
        <v>4477</v>
      </c>
      <c r="B27042" t="s">
        <v>21783</v>
      </c>
      <c r="C27042">
        <v>88267</v>
      </c>
      <c r="D27042" s="93" t="s">
        <v>26140</v>
      </c>
      <c r="E27042" s="93" t="s">
        <v>14</v>
      </c>
    </row>
    <row r="27043" spans="1:5" x14ac:dyDescent="0.25">
      <c r="A27043" s="93" t="s">
        <v>4478</v>
      </c>
      <c r="D27043" s="93" t="s">
        <v>14</v>
      </c>
      <c r="E27043" s="93" t="s">
        <v>34273</v>
      </c>
    </row>
    <row r="27044" spans="1:5" x14ac:dyDescent="0.25">
      <c r="A27044" s="93" t="s">
        <v>4478</v>
      </c>
      <c r="B27044" t="s">
        <v>21791</v>
      </c>
      <c r="C27044">
        <v>3148</v>
      </c>
      <c r="D27044" s="93" t="s">
        <v>23553</v>
      </c>
      <c r="E27044" s="93" t="s">
        <v>14</v>
      </c>
    </row>
    <row r="27045" spans="1:5" x14ac:dyDescent="0.25">
      <c r="A27045" s="93" t="s">
        <v>4478</v>
      </c>
      <c r="B27045" t="s">
        <v>21791</v>
      </c>
      <c r="C27045">
        <v>3924</v>
      </c>
      <c r="D27045" s="93" t="s">
        <v>22196</v>
      </c>
      <c r="E27045" s="93" t="s">
        <v>14</v>
      </c>
    </row>
    <row r="27046" spans="1:5" x14ac:dyDescent="0.25">
      <c r="A27046" s="93" t="s">
        <v>4478</v>
      </c>
      <c r="B27046" t="s">
        <v>21791</v>
      </c>
      <c r="C27046">
        <v>7307</v>
      </c>
      <c r="D27046" s="93" t="s">
        <v>23387</v>
      </c>
      <c r="E27046" s="93" t="s">
        <v>14</v>
      </c>
    </row>
    <row r="27047" spans="1:5" x14ac:dyDescent="0.25">
      <c r="A27047" s="93" t="s">
        <v>4478</v>
      </c>
      <c r="B27047" t="s">
        <v>21783</v>
      </c>
      <c r="C27047">
        <v>88248</v>
      </c>
      <c r="D27047" s="93" t="s">
        <v>26140</v>
      </c>
      <c r="E27047" s="93" t="s">
        <v>14</v>
      </c>
    </row>
    <row r="27048" spans="1:5" x14ac:dyDescent="0.25">
      <c r="A27048" s="93" t="s">
        <v>4478</v>
      </c>
      <c r="B27048" t="s">
        <v>21783</v>
      </c>
      <c r="C27048">
        <v>88267</v>
      </c>
      <c r="D27048" s="93" t="s">
        <v>26140</v>
      </c>
      <c r="E27048" s="93" t="s">
        <v>14</v>
      </c>
    </row>
    <row r="27049" spans="1:5" x14ac:dyDescent="0.25">
      <c r="A27049" s="93" t="s">
        <v>4479</v>
      </c>
      <c r="D27049" s="93" t="s">
        <v>14</v>
      </c>
      <c r="E27049" s="93" t="s">
        <v>34273</v>
      </c>
    </row>
    <row r="27050" spans="1:5" x14ac:dyDescent="0.25">
      <c r="A27050" s="93" t="s">
        <v>4479</v>
      </c>
      <c r="B27050" t="s">
        <v>21791</v>
      </c>
      <c r="C27050">
        <v>3148</v>
      </c>
      <c r="D27050" s="93" t="s">
        <v>23553</v>
      </c>
      <c r="E27050" s="93" t="s">
        <v>14</v>
      </c>
    </row>
    <row r="27051" spans="1:5" x14ac:dyDescent="0.25">
      <c r="A27051" s="93" t="s">
        <v>4479</v>
      </c>
      <c r="B27051" t="s">
        <v>21791</v>
      </c>
      <c r="C27051">
        <v>3923</v>
      </c>
      <c r="D27051" s="93" t="s">
        <v>22196</v>
      </c>
      <c r="E27051" s="93" t="s">
        <v>14</v>
      </c>
    </row>
    <row r="27052" spans="1:5" x14ac:dyDescent="0.25">
      <c r="A27052" s="93" t="s">
        <v>4479</v>
      </c>
      <c r="B27052" t="s">
        <v>21791</v>
      </c>
      <c r="C27052">
        <v>7307</v>
      </c>
      <c r="D27052" s="93" t="s">
        <v>23387</v>
      </c>
      <c r="E27052" s="93" t="s">
        <v>14</v>
      </c>
    </row>
    <row r="27053" spans="1:5" x14ac:dyDescent="0.25">
      <c r="A27053" s="93" t="s">
        <v>4479</v>
      </c>
      <c r="B27053" t="s">
        <v>21783</v>
      </c>
      <c r="C27053">
        <v>88248</v>
      </c>
      <c r="D27053" s="93" t="s">
        <v>26140</v>
      </c>
      <c r="E27053" s="93" t="s">
        <v>14</v>
      </c>
    </row>
    <row r="27054" spans="1:5" x14ac:dyDescent="0.25">
      <c r="A27054" s="93" t="s">
        <v>4479</v>
      </c>
      <c r="B27054" t="s">
        <v>21783</v>
      </c>
      <c r="C27054">
        <v>88267</v>
      </c>
      <c r="D27054" s="93" t="s">
        <v>26140</v>
      </c>
      <c r="E27054" s="93" t="s">
        <v>14</v>
      </c>
    </row>
    <row r="27055" spans="1:5" x14ac:dyDescent="0.25">
      <c r="A27055" s="93" t="s">
        <v>4480</v>
      </c>
      <c r="D27055" s="93" t="s">
        <v>14</v>
      </c>
      <c r="E27055" s="93" t="s">
        <v>34274</v>
      </c>
    </row>
    <row r="27056" spans="1:5" x14ac:dyDescent="0.25">
      <c r="A27056" s="93" t="s">
        <v>4480</v>
      </c>
      <c r="B27056" t="s">
        <v>21791</v>
      </c>
      <c r="C27056">
        <v>3148</v>
      </c>
      <c r="D27056" s="93" t="s">
        <v>22848</v>
      </c>
      <c r="E27056" s="93" t="s">
        <v>14</v>
      </c>
    </row>
    <row r="27057" spans="1:5" x14ac:dyDescent="0.25">
      <c r="A27057" s="93" t="s">
        <v>4480</v>
      </c>
      <c r="B27057" t="s">
        <v>21791</v>
      </c>
      <c r="C27057">
        <v>3926</v>
      </c>
      <c r="D27057" s="93" t="s">
        <v>22196</v>
      </c>
      <c r="E27057" s="93" t="s">
        <v>14</v>
      </c>
    </row>
    <row r="27058" spans="1:5" x14ac:dyDescent="0.25">
      <c r="A27058" s="93" t="s">
        <v>4480</v>
      </c>
      <c r="B27058" t="s">
        <v>21791</v>
      </c>
      <c r="C27058">
        <v>7307</v>
      </c>
      <c r="D27058" s="93" t="s">
        <v>23439</v>
      </c>
      <c r="E27058" s="93" t="s">
        <v>14</v>
      </c>
    </row>
    <row r="27059" spans="1:5" x14ac:dyDescent="0.25">
      <c r="A27059" s="93" t="s">
        <v>4480</v>
      </c>
      <c r="B27059" t="s">
        <v>21783</v>
      </c>
      <c r="C27059">
        <v>88248</v>
      </c>
      <c r="D27059" s="93" t="s">
        <v>27637</v>
      </c>
      <c r="E27059" s="93" t="s">
        <v>14</v>
      </c>
    </row>
    <row r="27060" spans="1:5" x14ac:dyDescent="0.25">
      <c r="A27060" s="93" t="s">
        <v>4480</v>
      </c>
      <c r="B27060" t="s">
        <v>21783</v>
      </c>
      <c r="C27060">
        <v>88267</v>
      </c>
      <c r="D27060" s="93" t="s">
        <v>27637</v>
      </c>
      <c r="E27060" s="93" t="s">
        <v>14</v>
      </c>
    </row>
    <row r="27061" spans="1:5" x14ac:dyDescent="0.25">
      <c r="A27061" s="93" t="s">
        <v>4481</v>
      </c>
      <c r="D27061" s="93" t="s">
        <v>14</v>
      </c>
      <c r="E27061" s="93" t="s">
        <v>34274</v>
      </c>
    </row>
    <row r="27062" spans="1:5" x14ac:dyDescent="0.25">
      <c r="A27062" s="93" t="s">
        <v>4481</v>
      </c>
      <c r="B27062" t="s">
        <v>21791</v>
      </c>
      <c r="C27062">
        <v>3148</v>
      </c>
      <c r="D27062" s="93" t="s">
        <v>22848</v>
      </c>
      <c r="E27062" s="93" t="s">
        <v>14</v>
      </c>
    </row>
    <row r="27063" spans="1:5" x14ac:dyDescent="0.25">
      <c r="A27063" s="93" t="s">
        <v>4481</v>
      </c>
      <c r="B27063" t="s">
        <v>21791</v>
      </c>
      <c r="C27063">
        <v>3935</v>
      </c>
      <c r="D27063" s="93" t="s">
        <v>22196</v>
      </c>
      <c r="E27063" s="93" t="s">
        <v>14</v>
      </c>
    </row>
    <row r="27064" spans="1:5" x14ac:dyDescent="0.25">
      <c r="A27064" s="93" t="s">
        <v>4481</v>
      </c>
      <c r="B27064" t="s">
        <v>21791</v>
      </c>
      <c r="C27064">
        <v>7307</v>
      </c>
      <c r="D27064" s="93" t="s">
        <v>23439</v>
      </c>
      <c r="E27064" s="93" t="s">
        <v>14</v>
      </c>
    </row>
    <row r="27065" spans="1:5" x14ac:dyDescent="0.25">
      <c r="A27065" s="93" t="s">
        <v>4481</v>
      </c>
      <c r="B27065" t="s">
        <v>21783</v>
      </c>
      <c r="C27065">
        <v>88248</v>
      </c>
      <c r="D27065" s="93" t="s">
        <v>27637</v>
      </c>
      <c r="E27065" s="93" t="s">
        <v>14</v>
      </c>
    </row>
    <row r="27066" spans="1:5" x14ac:dyDescent="0.25">
      <c r="A27066" s="93" t="s">
        <v>4481</v>
      </c>
      <c r="B27066" t="s">
        <v>21783</v>
      </c>
      <c r="C27066">
        <v>88267</v>
      </c>
      <c r="D27066" s="93" t="s">
        <v>27637</v>
      </c>
      <c r="E27066" s="93" t="s">
        <v>14</v>
      </c>
    </row>
    <row r="27067" spans="1:5" x14ac:dyDescent="0.25">
      <c r="A27067" s="93" t="s">
        <v>4482</v>
      </c>
      <c r="D27067" s="93" t="s">
        <v>14</v>
      </c>
      <c r="E27067" s="93" t="s">
        <v>34274</v>
      </c>
    </row>
    <row r="27068" spans="1:5" x14ac:dyDescent="0.25">
      <c r="A27068" s="93" t="s">
        <v>4482</v>
      </c>
      <c r="B27068" t="s">
        <v>21791</v>
      </c>
      <c r="C27068">
        <v>3148</v>
      </c>
      <c r="D27068" s="93" t="s">
        <v>22848</v>
      </c>
      <c r="E27068" s="93" t="s">
        <v>14</v>
      </c>
    </row>
    <row r="27069" spans="1:5" x14ac:dyDescent="0.25">
      <c r="A27069" s="93" t="s">
        <v>4482</v>
      </c>
      <c r="B27069" t="s">
        <v>21791</v>
      </c>
      <c r="C27069">
        <v>3925</v>
      </c>
      <c r="D27069" s="93" t="s">
        <v>22196</v>
      </c>
      <c r="E27069" s="93" t="s">
        <v>14</v>
      </c>
    </row>
    <row r="27070" spans="1:5" x14ac:dyDescent="0.25">
      <c r="A27070" s="93" t="s">
        <v>4482</v>
      </c>
      <c r="B27070" t="s">
        <v>21791</v>
      </c>
      <c r="C27070">
        <v>7307</v>
      </c>
      <c r="D27070" s="93" t="s">
        <v>23439</v>
      </c>
      <c r="E27070" s="93" t="s">
        <v>14</v>
      </c>
    </row>
    <row r="27071" spans="1:5" x14ac:dyDescent="0.25">
      <c r="A27071" s="93" t="s">
        <v>4482</v>
      </c>
      <c r="B27071" t="s">
        <v>21783</v>
      </c>
      <c r="C27071">
        <v>88248</v>
      </c>
      <c r="D27071" s="93" t="s">
        <v>27637</v>
      </c>
      <c r="E27071" s="93" t="s">
        <v>14</v>
      </c>
    </row>
    <row r="27072" spans="1:5" x14ac:dyDescent="0.25">
      <c r="A27072" s="93" t="s">
        <v>4482</v>
      </c>
      <c r="B27072" t="s">
        <v>21783</v>
      </c>
      <c r="C27072">
        <v>88267</v>
      </c>
      <c r="D27072" s="93" t="s">
        <v>27637</v>
      </c>
      <c r="E27072" s="93" t="s">
        <v>14</v>
      </c>
    </row>
    <row r="27073" spans="1:5" x14ac:dyDescent="0.25">
      <c r="A27073" s="93" t="s">
        <v>4483</v>
      </c>
      <c r="D27073" s="93" t="s">
        <v>14</v>
      </c>
      <c r="E27073" s="93" t="s">
        <v>34275</v>
      </c>
    </row>
    <row r="27074" spans="1:5" x14ac:dyDescent="0.25">
      <c r="A27074" s="93" t="s">
        <v>4483</v>
      </c>
      <c r="B27074" t="s">
        <v>21791</v>
      </c>
      <c r="C27074">
        <v>3148</v>
      </c>
      <c r="D27074" s="93" t="s">
        <v>23242</v>
      </c>
      <c r="E27074" s="93" t="s">
        <v>14</v>
      </c>
    </row>
    <row r="27075" spans="1:5" x14ac:dyDescent="0.25">
      <c r="A27075" s="93" t="s">
        <v>4483</v>
      </c>
      <c r="B27075" t="s">
        <v>21791</v>
      </c>
      <c r="C27075">
        <v>3927</v>
      </c>
      <c r="D27075" s="93" t="s">
        <v>22196</v>
      </c>
      <c r="E27075" s="93" t="s">
        <v>14</v>
      </c>
    </row>
    <row r="27076" spans="1:5" x14ac:dyDescent="0.25">
      <c r="A27076" s="93" t="s">
        <v>4483</v>
      </c>
      <c r="B27076" t="s">
        <v>21791</v>
      </c>
      <c r="C27076">
        <v>7307</v>
      </c>
      <c r="D27076" s="93" t="s">
        <v>23307</v>
      </c>
      <c r="E27076" s="93" t="s">
        <v>14</v>
      </c>
    </row>
    <row r="27077" spans="1:5" x14ac:dyDescent="0.25">
      <c r="A27077" s="93" t="s">
        <v>4483</v>
      </c>
      <c r="B27077" t="s">
        <v>21783</v>
      </c>
      <c r="C27077">
        <v>88248</v>
      </c>
      <c r="D27077" s="93" t="s">
        <v>23022</v>
      </c>
      <c r="E27077" s="93" t="s">
        <v>14</v>
      </c>
    </row>
    <row r="27078" spans="1:5" x14ac:dyDescent="0.25">
      <c r="A27078" s="93" t="s">
        <v>4483</v>
      </c>
      <c r="B27078" t="s">
        <v>21783</v>
      </c>
      <c r="C27078">
        <v>88267</v>
      </c>
      <c r="D27078" s="93" t="s">
        <v>23022</v>
      </c>
      <c r="E27078" s="93" t="s">
        <v>14</v>
      </c>
    </row>
    <row r="27079" spans="1:5" x14ac:dyDescent="0.25">
      <c r="A27079" s="93" t="s">
        <v>4484</v>
      </c>
      <c r="D27079" s="93" t="s">
        <v>14</v>
      </c>
      <c r="E27079" s="93" t="s">
        <v>34275</v>
      </c>
    </row>
    <row r="27080" spans="1:5" x14ac:dyDescent="0.25">
      <c r="A27080" s="93" t="s">
        <v>4484</v>
      </c>
      <c r="B27080" t="s">
        <v>21791</v>
      </c>
      <c r="C27080">
        <v>3148</v>
      </c>
      <c r="D27080" s="93" t="s">
        <v>23242</v>
      </c>
      <c r="E27080" s="93" t="s">
        <v>14</v>
      </c>
    </row>
    <row r="27081" spans="1:5" x14ac:dyDescent="0.25">
      <c r="A27081" s="93" t="s">
        <v>4484</v>
      </c>
      <c r="B27081" t="s">
        <v>21791</v>
      </c>
      <c r="C27081">
        <v>3928</v>
      </c>
      <c r="D27081" s="93" t="s">
        <v>22196</v>
      </c>
      <c r="E27081" s="93" t="s">
        <v>14</v>
      </c>
    </row>
    <row r="27082" spans="1:5" x14ac:dyDescent="0.25">
      <c r="A27082" s="93" t="s">
        <v>4484</v>
      </c>
      <c r="B27082" t="s">
        <v>21791</v>
      </c>
      <c r="C27082">
        <v>7307</v>
      </c>
      <c r="D27082" s="93" t="s">
        <v>23307</v>
      </c>
      <c r="E27082" s="93" t="s">
        <v>14</v>
      </c>
    </row>
    <row r="27083" spans="1:5" x14ac:dyDescent="0.25">
      <c r="A27083" s="93" t="s">
        <v>4484</v>
      </c>
      <c r="B27083" t="s">
        <v>21783</v>
      </c>
      <c r="C27083">
        <v>88248</v>
      </c>
      <c r="D27083" s="93" t="s">
        <v>23022</v>
      </c>
      <c r="E27083" s="93" t="s">
        <v>14</v>
      </c>
    </row>
    <row r="27084" spans="1:5" x14ac:dyDescent="0.25">
      <c r="A27084" s="93" t="s">
        <v>4484</v>
      </c>
      <c r="B27084" t="s">
        <v>21783</v>
      </c>
      <c r="C27084">
        <v>88267</v>
      </c>
      <c r="D27084" s="93" t="s">
        <v>23022</v>
      </c>
      <c r="E27084" s="93" t="s">
        <v>14</v>
      </c>
    </row>
    <row r="27085" spans="1:5" x14ac:dyDescent="0.25">
      <c r="A27085" s="93" t="s">
        <v>4485</v>
      </c>
      <c r="D27085" s="93" t="s">
        <v>14</v>
      </c>
      <c r="E27085" s="93" t="s">
        <v>34276</v>
      </c>
    </row>
    <row r="27086" spans="1:5" x14ac:dyDescent="0.25">
      <c r="A27086" s="93" t="s">
        <v>4485</v>
      </c>
      <c r="B27086" t="s">
        <v>21791</v>
      </c>
      <c r="C27086">
        <v>3148</v>
      </c>
      <c r="D27086" s="93" t="s">
        <v>22563</v>
      </c>
      <c r="E27086" s="93" t="s">
        <v>14</v>
      </c>
    </row>
    <row r="27087" spans="1:5" x14ac:dyDescent="0.25">
      <c r="A27087" s="93" t="s">
        <v>4485</v>
      </c>
      <c r="B27087" t="s">
        <v>21791</v>
      </c>
      <c r="C27087">
        <v>3931</v>
      </c>
      <c r="D27087" s="93" t="s">
        <v>22196</v>
      </c>
      <c r="E27087" s="93" t="s">
        <v>14</v>
      </c>
    </row>
    <row r="27088" spans="1:5" x14ac:dyDescent="0.25">
      <c r="A27088" s="93" t="s">
        <v>4485</v>
      </c>
      <c r="B27088" t="s">
        <v>21791</v>
      </c>
      <c r="C27088">
        <v>7307</v>
      </c>
      <c r="D27088" s="93" t="s">
        <v>23318</v>
      </c>
      <c r="E27088" s="93" t="s">
        <v>14</v>
      </c>
    </row>
    <row r="27089" spans="1:5" x14ac:dyDescent="0.25">
      <c r="A27089" s="93" t="s">
        <v>4485</v>
      </c>
      <c r="B27089" t="s">
        <v>21783</v>
      </c>
      <c r="C27089">
        <v>88248</v>
      </c>
      <c r="D27089" s="93" t="s">
        <v>26794</v>
      </c>
      <c r="E27089" s="93" t="s">
        <v>14</v>
      </c>
    </row>
    <row r="27090" spans="1:5" x14ac:dyDescent="0.25">
      <c r="A27090" s="93" t="s">
        <v>4485</v>
      </c>
      <c r="B27090" t="s">
        <v>21783</v>
      </c>
      <c r="C27090">
        <v>88267</v>
      </c>
      <c r="D27090" s="93" t="s">
        <v>26794</v>
      </c>
      <c r="E27090" s="93" t="s">
        <v>14</v>
      </c>
    </row>
    <row r="27091" spans="1:5" x14ac:dyDescent="0.25">
      <c r="A27091" s="93" t="s">
        <v>4486</v>
      </c>
      <c r="D27091" s="93" t="s">
        <v>14</v>
      </c>
      <c r="E27091" s="93" t="s">
        <v>34276</v>
      </c>
    </row>
    <row r="27092" spans="1:5" x14ac:dyDescent="0.25">
      <c r="A27092" s="93" t="s">
        <v>4486</v>
      </c>
      <c r="B27092" t="s">
        <v>21791</v>
      </c>
      <c r="C27092">
        <v>3148</v>
      </c>
      <c r="D27092" s="93" t="s">
        <v>22563</v>
      </c>
      <c r="E27092" s="93" t="s">
        <v>14</v>
      </c>
    </row>
    <row r="27093" spans="1:5" x14ac:dyDescent="0.25">
      <c r="A27093" s="93" t="s">
        <v>4486</v>
      </c>
      <c r="B27093" t="s">
        <v>21791</v>
      </c>
      <c r="C27093">
        <v>3930</v>
      </c>
      <c r="D27093" s="93" t="s">
        <v>22196</v>
      </c>
      <c r="E27093" s="93" t="s">
        <v>14</v>
      </c>
    </row>
    <row r="27094" spans="1:5" x14ac:dyDescent="0.25">
      <c r="A27094" s="93" t="s">
        <v>4486</v>
      </c>
      <c r="B27094" t="s">
        <v>21791</v>
      </c>
      <c r="C27094">
        <v>7307</v>
      </c>
      <c r="D27094" s="93" t="s">
        <v>23318</v>
      </c>
      <c r="E27094" s="93" t="s">
        <v>14</v>
      </c>
    </row>
    <row r="27095" spans="1:5" x14ac:dyDescent="0.25">
      <c r="A27095" s="93" t="s">
        <v>4486</v>
      </c>
      <c r="B27095" t="s">
        <v>21783</v>
      </c>
      <c r="C27095">
        <v>88248</v>
      </c>
      <c r="D27095" s="93" t="s">
        <v>26794</v>
      </c>
      <c r="E27095" s="93" t="s">
        <v>14</v>
      </c>
    </row>
    <row r="27096" spans="1:5" x14ac:dyDescent="0.25">
      <c r="A27096" s="93" t="s">
        <v>4486</v>
      </c>
      <c r="B27096" t="s">
        <v>21783</v>
      </c>
      <c r="C27096">
        <v>88267</v>
      </c>
      <c r="D27096" s="93" t="s">
        <v>26794</v>
      </c>
      <c r="E27096" s="93" t="s">
        <v>14</v>
      </c>
    </row>
    <row r="27097" spans="1:5" x14ac:dyDescent="0.25">
      <c r="A27097" s="93" t="s">
        <v>4487</v>
      </c>
      <c r="D27097" s="93" t="s">
        <v>14</v>
      </c>
      <c r="E27097" s="93" t="s">
        <v>34277</v>
      </c>
    </row>
    <row r="27098" spans="1:5" x14ac:dyDescent="0.25">
      <c r="A27098" s="93" t="s">
        <v>4487</v>
      </c>
      <c r="B27098" t="s">
        <v>21791</v>
      </c>
      <c r="C27098">
        <v>3148</v>
      </c>
      <c r="D27098" s="93" t="s">
        <v>22435</v>
      </c>
      <c r="E27098" s="93" t="s">
        <v>14</v>
      </c>
    </row>
    <row r="27099" spans="1:5" x14ac:dyDescent="0.25">
      <c r="A27099" s="93" t="s">
        <v>4487</v>
      </c>
      <c r="B27099" t="s">
        <v>21791</v>
      </c>
      <c r="C27099">
        <v>7307</v>
      </c>
      <c r="D27099" s="93" t="s">
        <v>22515</v>
      </c>
      <c r="E27099" s="93" t="s">
        <v>14</v>
      </c>
    </row>
    <row r="27100" spans="1:5" x14ac:dyDescent="0.25">
      <c r="A27100" s="93" t="s">
        <v>4487</v>
      </c>
      <c r="B27100" t="s">
        <v>21791</v>
      </c>
      <c r="C27100">
        <v>12406</v>
      </c>
      <c r="D27100" s="93" t="s">
        <v>22196</v>
      </c>
      <c r="E27100" s="93" t="s">
        <v>14</v>
      </c>
    </row>
    <row r="27101" spans="1:5" x14ac:dyDescent="0.25">
      <c r="A27101" s="93" t="s">
        <v>4487</v>
      </c>
      <c r="B27101" t="s">
        <v>21783</v>
      </c>
      <c r="C27101">
        <v>88248</v>
      </c>
      <c r="D27101" s="93" t="s">
        <v>23346</v>
      </c>
      <c r="E27101" s="93" t="s">
        <v>14</v>
      </c>
    </row>
    <row r="27102" spans="1:5" x14ac:dyDescent="0.25">
      <c r="A27102" s="93" t="s">
        <v>4487</v>
      </c>
      <c r="B27102" t="s">
        <v>21783</v>
      </c>
      <c r="C27102">
        <v>88267</v>
      </c>
      <c r="D27102" s="93" t="s">
        <v>23346</v>
      </c>
      <c r="E27102" s="93" t="s">
        <v>14</v>
      </c>
    </row>
    <row r="27103" spans="1:5" x14ac:dyDescent="0.25">
      <c r="A27103" s="93" t="s">
        <v>4488</v>
      </c>
      <c r="D27103" s="93" t="s">
        <v>14</v>
      </c>
      <c r="E27103" s="93" t="s">
        <v>34278</v>
      </c>
    </row>
    <row r="27104" spans="1:5" x14ac:dyDescent="0.25">
      <c r="A27104" s="93" t="s">
        <v>4488</v>
      </c>
      <c r="B27104" t="s">
        <v>21791</v>
      </c>
      <c r="C27104">
        <v>12732</v>
      </c>
      <c r="D27104" s="93" t="s">
        <v>23364</v>
      </c>
      <c r="E27104" s="93" t="s">
        <v>14</v>
      </c>
    </row>
    <row r="27105" spans="1:5" x14ac:dyDescent="0.25">
      <c r="A27105" s="93" t="s">
        <v>4488</v>
      </c>
      <c r="B27105" t="s">
        <v>21791</v>
      </c>
      <c r="C27105">
        <v>38383</v>
      </c>
      <c r="D27105" s="93" t="s">
        <v>24173</v>
      </c>
      <c r="E27105" s="93" t="s">
        <v>14</v>
      </c>
    </row>
    <row r="27106" spans="1:5" x14ac:dyDescent="0.25">
      <c r="A27106" s="93" t="s">
        <v>4488</v>
      </c>
      <c r="B27106" t="s">
        <v>21791</v>
      </c>
      <c r="C27106">
        <v>39856</v>
      </c>
      <c r="D27106" s="93" t="s">
        <v>22196</v>
      </c>
      <c r="E27106" s="93" t="s">
        <v>14</v>
      </c>
    </row>
    <row r="27107" spans="1:5" x14ac:dyDescent="0.25">
      <c r="A27107" s="93" t="s">
        <v>4488</v>
      </c>
      <c r="B27107" t="s">
        <v>21791</v>
      </c>
      <c r="C27107">
        <v>39897</v>
      </c>
      <c r="D27107" s="93" t="s">
        <v>23404</v>
      </c>
      <c r="E27107" s="93" t="s">
        <v>14</v>
      </c>
    </row>
    <row r="27108" spans="1:5" x14ac:dyDescent="0.25">
      <c r="A27108" s="93" t="s">
        <v>4488</v>
      </c>
      <c r="B27108" t="s">
        <v>21783</v>
      </c>
      <c r="C27108">
        <v>88248</v>
      </c>
      <c r="D27108" s="93" t="s">
        <v>22448</v>
      </c>
      <c r="E27108" s="93" t="s">
        <v>14</v>
      </c>
    </row>
    <row r="27109" spans="1:5" x14ac:dyDescent="0.25">
      <c r="A27109" s="93" t="s">
        <v>4488</v>
      </c>
      <c r="B27109" t="s">
        <v>21783</v>
      </c>
      <c r="C27109">
        <v>88267</v>
      </c>
      <c r="D27109" s="93" t="s">
        <v>22448</v>
      </c>
      <c r="E27109" s="93" t="s">
        <v>14</v>
      </c>
    </row>
    <row r="27110" spans="1:5" x14ac:dyDescent="0.25">
      <c r="A27110" s="93" t="s">
        <v>4489</v>
      </c>
      <c r="D27110" s="93" t="s">
        <v>14</v>
      </c>
      <c r="E27110" s="93" t="s">
        <v>34279</v>
      </c>
    </row>
    <row r="27111" spans="1:5" x14ac:dyDescent="0.25">
      <c r="A27111" s="93" t="s">
        <v>4489</v>
      </c>
      <c r="B27111" t="s">
        <v>21791</v>
      </c>
      <c r="C27111">
        <v>12732</v>
      </c>
      <c r="D27111" s="93" t="s">
        <v>23364</v>
      </c>
      <c r="E27111" s="93" t="s">
        <v>14</v>
      </c>
    </row>
    <row r="27112" spans="1:5" x14ac:dyDescent="0.25">
      <c r="A27112" s="93" t="s">
        <v>4489</v>
      </c>
      <c r="B27112" t="s">
        <v>21791</v>
      </c>
      <c r="C27112">
        <v>38383</v>
      </c>
      <c r="D27112" s="93" t="s">
        <v>24173</v>
      </c>
      <c r="E27112" s="93" t="s">
        <v>14</v>
      </c>
    </row>
    <row r="27113" spans="1:5" x14ac:dyDescent="0.25">
      <c r="A27113" s="93" t="s">
        <v>4489</v>
      </c>
      <c r="B27113" t="s">
        <v>21791</v>
      </c>
      <c r="C27113">
        <v>39873</v>
      </c>
      <c r="D27113" s="93" t="s">
        <v>22196</v>
      </c>
      <c r="E27113" s="93" t="s">
        <v>14</v>
      </c>
    </row>
    <row r="27114" spans="1:5" x14ac:dyDescent="0.25">
      <c r="A27114" s="93" t="s">
        <v>4489</v>
      </c>
      <c r="B27114" t="s">
        <v>21791</v>
      </c>
      <c r="C27114">
        <v>39897</v>
      </c>
      <c r="D27114" s="93" t="s">
        <v>23404</v>
      </c>
      <c r="E27114" s="93" t="s">
        <v>14</v>
      </c>
    </row>
    <row r="27115" spans="1:5" x14ac:dyDescent="0.25">
      <c r="A27115" s="93" t="s">
        <v>4489</v>
      </c>
      <c r="B27115" t="s">
        <v>21783</v>
      </c>
      <c r="C27115">
        <v>88248</v>
      </c>
      <c r="D27115" s="93" t="s">
        <v>22448</v>
      </c>
      <c r="E27115" s="93" t="s">
        <v>14</v>
      </c>
    </row>
    <row r="27116" spans="1:5" x14ac:dyDescent="0.25">
      <c r="A27116" s="93" t="s">
        <v>4489</v>
      </c>
      <c r="B27116" t="s">
        <v>21783</v>
      </c>
      <c r="C27116">
        <v>88267</v>
      </c>
      <c r="D27116" s="93" t="s">
        <v>22448</v>
      </c>
      <c r="E27116" s="93" t="s">
        <v>14</v>
      </c>
    </row>
    <row r="27117" spans="1:5" x14ac:dyDescent="0.25">
      <c r="A27117" s="93" t="s">
        <v>4490</v>
      </c>
      <c r="D27117" s="93" t="s">
        <v>14</v>
      </c>
      <c r="E27117" s="93" t="s">
        <v>34280</v>
      </c>
    </row>
    <row r="27118" spans="1:5" x14ac:dyDescent="0.25">
      <c r="A27118" s="93" t="s">
        <v>4490</v>
      </c>
      <c r="B27118" t="s">
        <v>21791</v>
      </c>
      <c r="C27118">
        <v>3148</v>
      </c>
      <c r="D27118" s="93" t="s">
        <v>23392</v>
      </c>
      <c r="E27118" s="93" t="s">
        <v>14</v>
      </c>
    </row>
    <row r="27119" spans="1:5" x14ac:dyDescent="0.25">
      <c r="A27119" s="93" t="s">
        <v>4490</v>
      </c>
      <c r="B27119" t="s">
        <v>21791</v>
      </c>
      <c r="C27119">
        <v>12732</v>
      </c>
      <c r="D27119" s="93" t="s">
        <v>23433</v>
      </c>
      <c r="E27119" s="93" t="s">
        <v>14</v>
      </c>
    </row>
    <row r="27120" spans="1:5" x14ac:dyDescent="0.25">
      <c r="A27120" s="93" t="s">
        <v>4490</v>
      </c>
      <c r="B27120" t="s">
        <v>21791</v>
      </c>
      <c r="C27120">
        <v>38383</v>
      </c>
      <c r="D27120" s="93" t="s">
        <v>27642</v>
      </c>
      <c r="E27120" s="93" t="s">
        <v>14</v>
      </c>
    </row>
    <row r="27121" spans="1:5" x14ac:dyDescent="0.25">
      <c r="A27121" s="93" t="s">
        <v>4490</v>
      </c>
      <c r="B27121" t="s">
        <v>21791</v>
      </c>
      <c r="C27121">
        <v>39864</v>
      </c>
      <c r="D27121" s="93" t="s">
        <v>22196</v>
      </c>
      <c r="E27121" s="93" t="s">
        <v>14</v>
      </c>
    </row>
    <row r="27122" spans="1:5" x14ac:dyDescent="0.25">
      <c r="A27122" s="93" t="s">
        <v>4490</v>
      </c>
      <c r="B27122" t="s">
        <v>21791</v>
      </c>
      <c r="C27122">
        <v>39897</v>
      </c>
      <c r="D27122" s="93" t="s">
        <v>25726</v>
      </c>
      <c r="E27122" s="93" t="s">
        <v>14</v>
      </c>
    </row>
    <row r="27123" spans="1:5" x14ac:dyDescent="0.25">
      <c r="A27123" s="93" t="s">
        <v>4490</v>
      </c>
      <c r="B27123" t="s">
        <v>21783</v>
      </c>
      <c r="C27123">
        <v>88248</v>
      </c>
      <c r="D27123" s="93" t="s">
        <v>27643</v>
      </c>
      <c r="E27123" s="93" t="s">
        <v>14</v>
      </c>
    </row>
    <row r="27124" spans="1:5" x14ac:dyDescent="0.25">
      <c r="A27124" s="93" t="s">
        <v>4490</v>
      </c>
      <c r="B27124" t="s">
        <v>21783</v>
      </c>
      <c r="C27124">
        <v>88267</v>
      </c>
      <c r="D27124" s="93" t="s">
        <v>27643</v>
      </c>
      <c r="E27124" s="93" t="s">
        <v>14</v>
      </c>
    </row>
    <row r="27125" spans="1:5" x14ac:dyDescent="0.25">
      <c r="A27125" s="93" t="s">
        <v>4491</v>
      </c>
      <c r="D27125" s="93" t="s">
        <v>14</v>
      </c>
      <c r="E27125" s="93" t="s">
        <v>34281</v>
      </c>
    </row>
    <row r="27126" spans="1:5" x14ac:dyDescent="0.25">
      <c r="A27126" s="93" t="s">
        <v>4491</v>
      </c>
      <c r="B27126" t="s">
        <v>21791</v>
      </c>
      <c r="C27126">
        <v>12732</v>
      </c>
      <c r="D27126" s="93" t="s">
        <v>23364</v>
      </c>
      <c r="E27126" s="93" t="s">
        <v>14</v>
      </c>
    </row>
    <row r="27127" spans="1:5" x14ac:dyDescent="0.25">
      <c r="A27127" s="93" t="s">
        <v>4491</v>
      </c>
      <c r="B27127" t="s">
        <v>21791</v>
      </c>
      <c r="C27127">
        <v>38383</v>
      </c>
      <c r="D27127" s="93" t="s">
        <v>24173</v>
      </c>
      <c r="E27127" s="93" t="s">
        <v>14</v>
      </c>
    </row>
    <row r="27128" spans="1:5" x14ac:dyDescent="0.25">
      <c r="A27128" s="93" t="s">
        <v>4491</v>
      </c>
      <c r="B27128" t="s">
        <v>21791</v>
      </c>
      <c r="C27128">
        <v>39867</v>
      </c>
      <c r="D27128" s="93" t="s">
        <v>22196</v>
      </c>
      <c r="E27128" s="93" t="s">
        <v>14</v>
      </c>
    </row>
    <row r="27129" spans="1:5" x14ac:dyDescent="0.25">
      <c r="A27129" s="93" t="s">
        <v>4491</v>
      </c>
      <c r="B27129" t="s">
        <v>21791</v>
      </c>
      <c r="C27129">
        <v>39897</v>
      </c>
      <c r="D27129" s="93" t="s">
        <v>23404</v>
      </c>
      <c r="E27129" s="93" t="s">
        <v>14</v>
      </c>
    </row>
    <row r="27130" spans="1:5" x14ac:dyDescent="0.25">
      <c r="A27130" s="93" t="s">
        <v>4491</v>
      </c>
      <c r="B27130" t="s">
        <v>21783</v>
      </c>
      <c r="C27130">
        <v>88248</v>
      </c>
      <c r="D27130" s="93" t="s">
        <v>22448</v>
      </c>
      <c r="E27130" s="93" t="s">
        <v>14</v>
      </c>
    </row>
    <row r="27131" spans="1:5" x14ac:dyDescent="0.25">
      <c r="A27131" s="93" t="s">
        <v>4491</v>
      </c>
      <c r="B27131" t="s">
        <v>21783</v>
      </c>
      <c r="C27131">
        <v>88267</v>
      </c>
      <c r="D27131" s="93" t="s">
        <v>22448</v>
      </c>
      <c r="E27131" s="93" t="s">
        <v>14</v>
      </c>
    </row>
    <row r="27132" spans="1:5" x14ac:dyDescent="0.25">
      <c r="A27132" s="93" t="s">
        <v>4492</v>
      </c>
      <c r="D27132" s="93" t="s">
        <v>14</v>
      </c>
      <c r="E27132" s="93" t="s">
        <v>34120</v>
      </c>
    </row>
    <row r="27133" spans="1:5" x14ac:dyDescent="0.25">
      <c r="A27133" s="93" t="s">
        <v>4492</v>
      </c>
      <c r="B27133" t="s">
        <v>21791</v>
      </c>
      <c r="C27133">
        <v>12732</v>
      </c>
      <c r="D27133" s="93" t="s">
        <v>23266</v>
      </c>
      <c r="E27133" s="93" t="s">
        <v>14</v>
      </c>
    </row>
    <row r="27134" spans="1:5" x14ac:dyDescent="0.25">
      <c r="A27134" s="93" t="s">
        <v>4492</v>
      </c>
      <c r="B27134" t="s">
        <v>21791</v>
      </c>
      <c r="C27134">
        <v>38383</v>
      </c>
      <c r="D27134" s="93" t="s">
        <v>26519</v>
      </c>
      <c r="E27134" s="93" t="s">
        <v>14</v>
      </c>
    </row>
    <row r="27135" spans="1:5" x14ac:dyDescent="0.25">
      <c r="A27135" s="93" t="s">
        <v>4492</v>
      </c>
      <c r="B27135" t="s">
        <v>21791</v>
      </c>
      <c r="C27135">
        <v>39857</v>
      </c>
      <c r="D27135" s="93" t="s">
        <v>22196</v>
      </c>
      <c r="E27135" s="93" t="s">
        <v>14</v>
      </c>
    </row>
    <row r="27136" spans="1:5" x14ac:dyDescent="0.25">
      <c r="A27136" s="93" t="s">
        <v>4492</v>
      </c>
      <c r="B27136" t="s">
        <v>21791</v>
      </c>
      <c r="C27136">
        <v>39897</v>
      </c>
      <c r="D27136" s="93" t="s">
        <v>22511</v>
      </c>
      <c r="E27136" s="93" t="s">
        <v>14</v>
      </c>
    </row>
    <row r="27137" spans="1:5" x14ac:dyDescent="0.25">
      <c r="A27137" s="93" t="s">
        <v>4492</v>
      </c>
      <c r="B27137" t="s">
        <v>21783</v>
      </c>
      <c r="C27137">
        <v>88248</v>
      </c>
      <c r="D27137" s="93" t="s">
        <v>26180</v>
      </c>
      <c r="E27137" s="93" t="s">
        <v>14</v>
      </c>
    </row>
    <row r="27138" spans="1:5" x14ac:dyDescent="0.25">
      <c r="A27138" s="93" t="s">
        <v>4492</v>
      </c>
      <c r="B27138" t="s">
        <v>21783</v>
      </c>
      <c r="C27138">
        <v>88267</v>
      </c>
      <c r="D27138" s="93" t="s">
        <v>26180</v>
      </c>
      <c r="E27138" s="93" t="s">
        <v>14</v>
      </c>
    </row>
    <row r="27139" spans="1:5" x14ac:dyDescent="0.25">
      <c r="A27139" s="93" t="s">
        <v>4493</v>
      </c>
      <c r="D27139" s="93" t="s">
        <v>14</v>
      </c>
      <c r="E27139" s="93" t="s">
        <v>34282</v>
      </c>
    </row>
    <row r="27140" spans="1:5" x14ac:dyDescent="0.25">
      <c r="A27140" s="93" t="s">
        <v>4493</v>
      </c>
      <c r="B27140" t="s">
        <v>21791</v>
      </c>
      <c r="C27140">
        <v>12732</v>
      </c>
      <c r="D27140" s="93" t="s">
        <v>24129</v>
      </c>
      <c r="E27140" s="93" t="s">
        <v>14</v>
      </c>
    </row>
    <row r="27141" spans="1:5" x14ac:dyDescent="0.25">
      <c r="A27141" s="93" t="s">
        <v>4493</v>
      </c>
      <c r="B27141" t="s">
        <v>21791</v>
      </c>
      <c r="C27141">
        <v>38383</v>
      </c>
      <c r="D27141" s="93" t="s">
        <v>27644</v>
      </c>
      <c r="E27141" s="93" t="s">
        <v>14</v>
      </c>
    </row>
    <row r="27142" spans="1:5" x14ac:dyDescent="0.25">
      <c r="A27142" s="93" t="s">
        <v>4493</v>
      </c>
      <c r="B27142" t="s">
        <v>21791</v>
      </c>
      <c r="C27142">
        <v>39887</v>
      </c>
      <c r="D27142" s="93" t="s">
        <v>22196</v>
      </c>
      <c r="E27142" s="93" t="s">
        <v>14</v>
      </c>
    </row>
    <row r="27143" spans="1:5" x14ac:dyDescent="0.25">
      <c r="A27143" s="93" t="s">
        <v>4493</v>
      </c>
      <c r="B27143" t="s">
        <v>21791</v>
      </c>
      <c r="C27143">
        <v>39897</v>
      </c>
      <c r="D27143" s="93" t="s">
        <v>23986</v>
      </c>
      <c r="E27143" s="93" t="s">
        <v>14</v>
      </c>
    </row>
    <row r="27144" spans="1:5" x14ac:dyDescent="0.25">
      <c r="A27144" s="93" t="s">
        <v>4493</v>
      </c>
      <c r="B27144" t="s">
        <v>21783</v>
      </c>
      <c r="C27144">
        <v>88248</v>
      </c>
      <c r="D27144" s="93" t="s">
        <v>24487</v>
      </c>
      <c r="E27144" s="93" t="s">
        <v>14</v>
      </c>
    </row>
    <row r="27145" spans="1:5" x14ac:dyDescent="0.25">
      <c r="A27145" s="93" t="s">
        <v>4493</v>
      </c>
      <c r="B27145" t="s">
        <v>21783</v>
      </c>
      <c r="C27145">
        <v>88267</v>
      </c>
      <c r="D27145" s="93" t="s">
        <v>24487</v>
      </c>
      <c r="E27145" s="93" t="s">
        <v>14</v>
      </c>
    </row>
    <row r="27146" spans="1:5" x14ac:dyDescent="0.25">
      <c r="A27146" s="93" t="s">
        <v>4494</v>
      </c>
      <c r="D27146" s="93" t="s">
        <v>14</v>
      </c>
      <c r="E27146" s="93" t="s">
        <v>34283</v>
      </c>
    </row>
    <row r="27147" spans="1:5" x14ac:dyDescent="0.25">
      <c r="A27147" s="93" t="s">
        <v>4494</v>
      </c>
      <c r="B27147" t="s">
        <v>21791</v>
      </c>
      <c r="C27147">
        <v>12732</v>
      </c>
      <c r="D27147" s="93" t="s">
        <v>23266</v>
      </c>
      <c r="E27147" s="93" t="s">
        <v>14</v>
      </c>
    </row>
    <row r="27148" spans="1:5" x14ac:dyDescent="0.25">
      <c r="A27148" s="93" t="s">
        <v>4494</v>
      </c>
      <c r="B27148" t="s">
        <v>21791</v>
      </c>
      <c r="C27148">
        <v>38383</v>
      </c>
      <c r="D27148" s="93" t="s">
        <v>26519</v>
      </c>
      <c r="E27148" s="93" t="s">
        <v>14</v>
      </c>
    </row>
    <row r="27149" spans="1:5" x14ac:dyDescent="0.25">
      <c r="A27149" s="93" t="s">
        <v>4494</v>
      </c>
      <c r="B27149" t="s">
        <v>21791</v>
      </c>
      <c r="C27149">
        <v>39874</v>
      </c>
      <c r="D27149" s="93" t="s">
        <v>22196</v>
      </c>
      <c r="E27149" s="93" t="s">
        <v>14</v>
      </c>
    </row>
    <row r="27150" spans="1:5" x14ac:dyDescent="0.25">
      <c r="A27150" s="93" t="s">
        <v>4494</v>
      </c>
      <c r="B27150" t="s">
        <v>21791</v>
      </c>
      <c r="C27150">
        <v>39897</v>
      </c>
      <c r="D27150" s="93" t="s">
        <v>22511</v>
      </c>
      <c r="E27150" s="93" t="s">
        <v>14</v>
      </c>
    </row>
    <row r="27151" spans="1:5" x14ac:dyDescent="0.25">
      <c r="A27151" s="93" t="s">
        <v>4494</v>
      </c>
      <c r="B27151" t="s">
        <v>21783</v>
      </c>
      <c r="C27151">
        <v>88248</v>
      </c>
      <c r="D27151" s="93" t="s">
        <v>26180</v>
      </c>
      <c r="E27151" s="93" t="s">
        <v>14</v>
      </c>
    </row>
    <row r="27152" spans="1:5" x14ac:dyDescent="0.25">
      <c r="A27152" s="93" t="s">
        <v>4494</v>
      </c>
      <c r="B27152" t="s">
        <v>21783</v>
      </c>
      <c r="C27152">
        <v>88267</v>
      </c>
      <c r="D27152" s="93" t="s">
        <v>26180</v>
      </c>
      <c r="E27152" s="93" t="s">
        <v>14</v>
      </c>
    </row>
    <row r="27153" spans="1:5" x14ac:dyDescent="0.25">
      <c r="A27153" s="93" t="s">
        <v>4495</v>
      </c>
      <c r="D27153" s="93" t="s">
        <v>14</v>
      </c>
      <c r="E27153" s="93" t="s">
        <v>34284</v>
      </c>
    </row>
    <row r="27154" spans="1:5" x14ac:dyDescent="0.25">
      <c r="A27154" s="93" t="s">
        <v>4495</v>
      </c>
      <c r="B27154" t="s">
        <v>21791</v>
      </c>
      <c r="C27154">
        <v>3148</v>
      </c>
      <c r="D27154" s="93" t="s">
        <v>22385</v>
      </c>
      <c r="E27154" s="93" t="s">
        <v>14</v>
      </c>
    </row>
    <row r="27155" spans="1:5" x14ac:dyDescent="0.25">
      <c r="A27155" s="93" t="s">
        <v>4495</v>
      </c>
      <c r="B27155" t="s">
        <v>21791</v>
      </c>
      <c r="C27155">
        <v>12732</v>
      </c>
      <c r="D27155" s="93" t="s">
        <v>23024</v>
      </c>
      <c r="E27155" s="93" t="s">
        <v>14</v>
      </c>
    </row>
    <row r="27156" spans="1:5" x14ac:dyDescent="0.25">
      <c r="A27156" s="93" t="s">
        <v>4495</v>
      </c>
      <c r="B27156" t="s">
        <v>21791</v>
      </c>
      <c r="C27156">
        <v>38383</v>
      </c>
      <c r="D27156" s="93" t="s">
        <v>27645</v>
      </c>
      <c r="E27156" s="93" t="s">
        <v>14</v>
      </c>
    </row>
    <row r="27157" spans="1:5" x14ac:dyDescent="0.25">
      <c r="A27157" s="93" t="s">
        <v>4495</v>
      </c>
      <c r="B27157" t="s">
        <v>21791</v>
      </c>
      <c r="C27157">
        <v>39865</v>
      </c>
      <c r="D27157" s="93" t="s">
        <v>22196</v>
      </c>
      <c r="E27157" s="93" t="s">
        <v>14</v>
      </c>
    </row>
    <row r="27158" spans="1:5" x14ac:dyDescent="0.25">
      <c r="A27158" s="93" t="s">
        <v>4495</v>
      </c>
      <c r="B27158" t="s">
        <v>21791</v>
      </c>
      <c r="C27158">
        <v>39897</v>
      </c>
      <c r="D27158" s="93" t="s">
        <v>23573</v>
      </c>
      <c r="E27158" s="93" t="s">
        <v>14</v>
      </c>
    </row>
    <row r="27159" spans="1:5" x14ac:dyDescent="0.25">
      <c r="A27159" s="93" t="s">
        <v>4495</v>
      </c>
      <c r="B27159" t="s">
        <v>21783</v>
      </c>
      <c r="C27159">
        <v>88248</v>
      </c>
      <c r="D27159" s="93" t="s">
        <v>24827</v>
      </c>
      <c r="E27159" s="93" t="s">
        <v>14</v>
      </c>
    </row>
    <row r="27160" spans="1:5" x14ac:dyDescent="0.25">
      <c r="A27160" s="93" t="s">
        <v>4495</v>
      </c>
      <c r="B27160" t="s">
        <v>21783</v>
      </c>
      <c r="C27160">
        <v>88267</v>
      </c>
      <c r="D27160" s="93" t="s">
        <v>24827</v>
      </c>
      <c r="E27160" s="93" t="s">
        <v>14</v>
      </c>
    </row>
    <row r="27161" spans="1:5" x14ac:dyDescent="0.25">
      <c r="A27161" s="93" t="s">
        <v>4496</v>
      </c>
      <c r="D27161" s="93" t="s">
        <v>14</v>
      </c>
      <c r="E27161" s="93" t="s">
        <v>34285</v>
      </c>
    </row>
    <row r="27162" spans="1:5" x14ac:dyDescent="0.25">
      <c r="A27162" s="93" t="s">
        <v>4496</v>
      </c>
      <c r="B27162" t="s">
        <v>21791</v>
      </c>
      <c r="C27162">
        <v>12732</v>
      </c>
      <c r="D27162" s="93" t="s">
        <v>23266</v>
      </c>
      <c r="E27162" s="93" t="s">
        <v>14</v>
      </c>
    </row>
    <row r="27163" spans="1:5" x14ac:dyDescent="0.25">
      <c r="A27163" s="93" t="s">
        <v>4496</v>
      </c>
      <c r="B27163" t="s">
        <v>21791</v>
      </c>
      <c r="C27163">
        <v>38383</v>
      </c>
      <c r="D27163" s="93" t="s">
        <v>26519</v>
      </c>
      <c r="E27163" s="93" t="s">
        <v>14</v>
      </c>
    </row>
    <row r="27164" spans="1:5" x14ac:dyDescent="0.25">
      <c r="A27164" s="93" t="s">
        <v>4496</v>
      </c>
      <c r="B27164" t="s">
        <v>21791</v>
      </c>
      <c r="C27164">
        <v>39868</v>
      </c>
      <c r="D27164" s="93" t="s">
        <v>22196</v>
      </c>
      <c r="E27164" s="93" t="s">
        <v>14</v>
      </c>
    </row>
    <row r="27165" spans="1:5" x14ac:dyDescent="0.25">
      <c r="A27165" s="93" t="s">
        <v>4496</v>
      </c>
      <c r="B27165" t="s">
        <v>21791</v>
      </c>
      <c r="C27165">
        <v>39897</v>
      </c>
      <c r="D27165" s="93" t="s">
        <v>22511</v>
      </c>
      <c r="E27165" s="93" t="s">
        <v>14</v>
      </c>
    </row>
    <row r="27166" spans="1:5" x14ac:dyDescent="0.25">
      <c r="A27166" s="93" t="s">
        <v>4496</v>
      </c>
      <c r="B27166" t="s">
        <v>21783</v>
      </c>
      <c r="C27166">
        <v>88248</v>
      </c>
      <c r="D27166" s="93" t="s">
        <v>26180</v>
      </c>
      <c r="E27166" s="93" t="s">
        <v>14</v>
      </c>
    </row>
    <row r="27167" spans="1:5" x14ac:dyDescent="0.25">
      <c r="A27167" s="93" t="s">
        <v>4496</v>
      </c>
      <c r="B27167" t="s">
        <v>21783</v>
      </c>
      <c r="C27167">
        <v>88267</v>
      </c>
      <c r="D27167" s="93" t="s">
        <v>26180</v>
      </c>
      <c r="E27167" s="93" t="s">
        <v>14</v>
      </c>
    </row>
    <row r="27168" spans="1:5" x14ac:dyDescent="0.25">
      <c r="A27168" s="93" t="s">
        <v>4497</v>
      </c>
      <c r="D27168" s="93" t="s">
        <v>14</v>
      </c>
      <c r="E27168" s="93" t="s">
        <v>34286</v>
      </c>
    </row>
    <row r="27169" spans="1:5" x14ac:dyDescent="0.25">
      <c r="A27169" s="93" t="s">
        <v>4497</v>
      </c>
      <c r="B27169" t="s">
        <v>21791</v>
      </c>
      <c r="C27169">
        <v>12732</v>
      </c>
      <c r="D27169" s="93" t="s">
        <v>25024</v>
      </c>
      <c r="E27169" s="93" t="s">
        <v>14</v>
      </c>
    </row>
    <row r="27170" spans="1:5" x14ac:dyDescent="0.25">
      <c r="A27170" s="93" t="s">
        <v>4497</v>
      </c>
      <c r="B27170" t="s">
        <v>21791</v>
      </c>
      <c r="C27170">
        <v>38383</v>
      </c>
      <c r="D27170" s="93" t="s">
        <v>27601</v>
      </c>
      <c r="E27170" s="93" t="s">
        <v>14</v>
      </c>
    </row>
    <row r="27171" spans="1:5" x14ac:dyDescent="0.25">
      <c r="A27171" s="93" t="s">
        <v>4497</v>
      </c>
      <c r="B27171" t="s">
        <v>21791</v>
      </c>
      <c r="C27171">
        <v>39858</v>
      </c>
      <c r="D27171" s="93" t="s">
        <v>22196</v>
      </c>
      <c r="E27171" s="93" t="s">
        <v>14</v>
      </c>
    </row>
    <row r="27172" spans="1:5" x14ac:dyDescent="0.25">
      <c r="A27172" s="93" t="s">
        <v>4497</v>
      </c>
      <c r="B27172" t="s">
        <v>21791</v>
      </c>
      <c r="C27172">
        <v>39897</v>
      </c>
      <c r="D27172" s="93" t="s">
        <v>26215</v>
      </c>
      <c r="E27172" s="93" t="s">
        <v>14</v>
      </c>
    </row>
    <row r="27173" spans="1:5" x14ac:dyDescent="0.25">
      <c r="A27173" s="93" t="s">
        <v>4497</v>
      </c>
      <c r="B27173" t="s">
        <v>21783</v>
      </c>
      <c r="C27173">
        <v>88248</v>
      </c>
      <c r="D27173" s="93" t="s">
        <v>22294</v>
      </c>
      <c r="E27173" s="93" t="s">
        <v>14</v>
      </c>
    </row>
    <row r="27174" spans="1:5" x14ac:dyDescent="0.25">
      <c r="A27174" s="93" t="s">
        <v>4497</v>
      </c>
      <c r="B27174" t="s">
        <v>21783</v>
      </c>
      <c r="C27174">
        <v>88267</v>
      </c>
      <c r="D27174" s="93" t="s">
        <v>22294</v>
      </c>
      <c r="E27174" s="93" t="s">
        <v>14</v>
      </c>
    </row>
    <row r="27175" spans="1:5" x14ac:dyDescent="0.25">
      <c r="A27175" s="93" t="s">
        <v>4498</v>
      </c>
      <c r="D27175" s="93" t="s">
        <v>14</v>
      </c>
      <c r="E27175" s="93" t="s">
        <v>34287</v>
      </c>
    </row>
    <row r="27176" spans="1:5" x14ac:dyDescent="0.25">
      <c r="A27176" s="93" t="s">
        <v>4498</v>
      </c>
      <c r="B27176" t="s">
        <v>21791</v>
      </c>
      <c r="C27176">
        <v>12732</v>
      </c>
      <c r="D27176" s="93" t="s">
        <v>23428</v>
      </c>
      <c r="E27176" s="93" t="s">
        <v>14</v>
      </c>
    </row>
    <row r="27177" spans="1:5" x14ac:dyDescent="0.25">
      <c r="A27177" s="93" t="s">
        <v>4498</v>
      </c>
      <c r="B27177" t="s">
        <v>21791</v>
      </c>
      <c r="C27177">
        <v>38383</v>
      </c>
      <c r="D27177" s="93" t="s">
        <v>22867</v>
      </c>
      <c r="E27177" s="93" t="s">
        <v>14</v>
      </c>
    </row>
    <row r="27178" spans="1:5" x14ac:dyDescent="0.25">
      <c r="A27178" s="93" t="s">
        <v>4498</v>
      </c>
      <c r="B27178" t="s">
        <v>21791</v>
      </c>
      <c r="C27178">
        <v>39888</v>
      </c>
      <c r="D27178" s="93" t="s">
        <v>22196</v>
      </c>
      <c r="E27178" s="93" t="s">
        <v>14</v>
      </c>
    </row>
    <row r="27179" spans="1:5" x14ac:dyDescent="0.25">
      <c r="A27179" s="93" t="s">
        <v>4498</v>
      </c>
      <c r="B27179" t="s">
        <v>21791</v>
      </c>
      <c r="C27179">
        <v>39897</v>
      </c>
      <c r="D27179" s="93" t="s">
        <v>27646</v>
      </c>
      <c r="E27179" s="93" t="s">
        <v>14</v>
      </c>
    </row>
    <row r="27180" spans="1:5" x14ac:dyDescent="0.25">
      <c r="A27180" s="93" t="s">
        <v>4498</v>
      </c>
      <c r="B27180" t="s">
        <v>21783</v>
      </c>
      <c r="C27180">
        <v>88248</v>
      </c>
      <c r="D27180" s="93" t="s">
        <v>27647</v>
      </c>
      <c r="E27180" s="93" t="s">
        <v>14</v>
      </c>
    </row>
    <row r="27181" spans="1:5" x14ac:dyDescent="0.25">
      <c r="A27181" s="93" t="s">
        <v>4498</v>
      </c>
      <c r="B27181" t="s">
        <v>21783</v>
      </c>
      <c r="C27181">
        <v>88267</v>
      </c>
      <c r="D27181" s="93" t="s">
        <v>27647</v>
      </c>
      <c r="E27181" s="93" t="s">
        <v>14</v>
      </c>
    </row>
    <row r="27182" spans="1:5" x14ac:dyDescent="0.25">
      <c r="A27182" s="93" t="s">
        <v>4499</v>
      </c>
      <c r="D27182" s="93" t="s">
        <v>14</v>
      </c>
      <c r="E27182" s="93" t="s">
        <v>34288</v>
      </c>
    </row>
    <row r="27183" spans="1:5" x14ac:dyDescent="0.25">
      <c r="A27183" s="93" t="s">
        <v>4499</v>
      </c>
      <c r="B27183" t="s">
        <v>21791</v>
      </c>
      <c r="C27183">
        <v>12732</v>
      </c>
      <c r="D27183" s="93" t="s">
        <v>25024</v>
      </c>
      <c r="E27183" s="93" t="s">
        <v>14</v>
      </c>
    </row>
    <row r="27184" spans="1:5" x14ac:dyDescent="0.25">
      <c r="A27184" s="93" t="s">
        <v>4499</v>
      </c>
      <c r="B27184" t="s">
        <v>21791</v>
      </c>
      <c r="C27184">
        <v>38383</v>
      </c>
      <c r="D27184" s="93" t="s">
        <v>27601</v>
      </c>
      <c r="E27184" s="93" t="s">
        <v>14</v>
      </c>
    </row>
    <row r="27185" spans="1:5" x14ac:dyDescent="0.25">
      <c r="A27185" s="93" t="s">
        <v>4499</v>
      </c>
      <c r="B27185" t="s">
        <v>21791</v>
      </c>
      <c r="C27185">
        <v>39875</v>
      </c>
      <c r="D27185" s="93" t="s">
        <v>22196</v>
      </c>
      <c r="E27185" s="93" t="s">
        <v>14</v>
      </c>
    </row>
    <row r="27186" spans="1:5" x14ac:dyDescent="0.25">
      <c r="A27186" s="93" t="s">
        <v>4499</v>
      </c>
      <c r="B27186" t="s">
        <v>21791</v>
      </c>
      <c r="C27186">
        <v>39897</v>
      </c>
      <c r="D27186" s="93" t="s">
        <v>26215</v>
      </c>
      <c r="E27186" s="93" t="s">
        <v>14</v>
      </c>
    </row>
    <row r="27187" spans="1:5" x14ac:dyDescent="0.25">
      <c r="A27187" s="93" t="s">
        <v>4499</v>
      </c>
      <c r="B27187" t="s">
        <v>21783</v>
      </c>
      <c r="C27187">
        <v>88248</v>
      </c>
      <c r="D27187" s="93" t="s">
        <v>22294</v>
      </c>
      <c r="E27187" s="93" t="s">
        <v>14</v>
      </c>
    </row>
    <row r="27188" spans="1:5" x14ac:dyDescent="0.25">
      <c r="A27188" s="93" t="s">
        <v>4499</v>
      </c>
      <c r="B27188" t="s">
        <v>21783</v>
      </c>
      <c r="C27188">
        <v>88267</v>
      </c>
      <c r="D27188" s="93" t="s">
        <v>22294</v>
      </c>
      <c r="E27188" s="93" t="s">
        <v>14</v>
      </c>
    </row>
    <row r="27189" spans="1:5" x14ac:dyDescent="0.25">
      <c r="A27189" s="93" t="s">
        <v>4500</v>
      </c>
      <c r="D27189" s="93" t="s">
        <v>14</v>
      </c>
      <c r="E27189" s="93" t="s">
        <v>34289</v>
      </c>
    </row>
    <row r="27190" spans="1:5" x14ac:dyDescent="0.25">
      <c r="A27190" s="93" t="s">
        <v>4500</v>
      </c>
      <c r="B27190" t="s">
        <v>21791</v>
      </c>
      <c r="C27190">
        <v>12732</v>
      </c>
      <c r="D27190" s="93" t="s">
        <v>22334</v>
      </c>
      <c r="E27190" s="93" t="s">
        <v>14</v>
      </c>
    </row>
    <row r="27191" spans="1:5" x14ac:dyDescent="0.25">
      <c r="A27191" s="93" t="s">
        <v>4500</v>
      </c>
      <c r="B27191" t="s">
        <v>21791</v>
      </c>
      <c r="C27191">
        <v>38383</v>
      </c>
      <c r="D27191" s="93" t="s">
        <v>22857</v>
      </c>
      <c r="E27191" s="93" t="s">
        <v>14</v>
      </c>
    </row>
    <row r="27192" spans="1:5" x14ac:dyDescent="0.25">
      <c r="A27192" s="93" t="s">
        <v>4500</v>
      </c>
      <c r="B27192" t="s">
        <v>21791</v>
      </c>
      <c r="C27192">
        <v>39859</v>
      </c>
      <c r="D27192" s="93" t="s">
        <v>22196</v>
      </c>
      <c r="E27192" s="93" t="s">
        <v>14</v>
      </c>
    </row>
    <row r="27193" spans="1:5" x14ac:dyDescent="0.25">
      <c r="A27193" s="93" t="s">
        <v>4500</v>
      </c>
      <c r="B27193" t="s">
        <v>21791</v>
      </c>
      <c r="C27193">
        <v>39897</v>
      </c>
      <c r="D27193" s="93" t="s">
        <v>24964</v>
      </c>
      <c r="E27193" s="93" t="s">
        <v>14</v>
      </c>
    </row>
    <row r="27194" spans="1:5" x14ac:dyDescent="0.25">
      <c r="A27194" s="93" t="s">
        <v>4500</v>
      </c>
      <c r="B27194" t="s">
        <v>21783</v>
      </c>
      <c r="C27194">
        <v>88248</v>
      </c>
      <c r="D27194" s="93" t="s">
        <v>27605</v>
      </c>
      <c r="E27194" s="93" t="s">
        <v>14</v>
      </c>
    </row>
    <row r="27195" spans="1:5" x14ac:dyDescent="0.25">
      <c r="A27195" s="93" t="s">
        <v>4500</v>
      </c>
      <c r="B27195" t="s">
        <v>21783</v>
      </c>
      <c r="C27195">
        <v>88267</v>
      </c>
      <c r="D27195" s="93" t="s">
        <v>27605</v>
      </c>
      <c r="E27195" s="93" t="s">
        <v>14</v>
      </c>
    </row>
    <row r="27196" spans="1:5" x14ac:dyDescent="0.25">
      <c r="A27196" s="93" t="s">
        <v>4501</v>
      </c>
      <c r="D27196" s="93" t="s">
        <v>14</v>
      </c>
      <c r="E27196" s="93" t="s">
        <v>34290</v>
      </c>
    </row>
    <row r="27197" spans="1:5" x14ac:dyDescent="0.25">
      <c r="A27197" s="93" t="s">
        <v>4501</v>
      </c>
      <c r="B27197" t="s">
        <v>21791</v>
      </c>
      <c r="C27197">
        <v>12732</v>
      </c>
      <c r="D27197" s="93" t="s">
        <v>22065</v>
      </c>
      <c r="E27197" s="93" t="s">
        <v>14</v>
      </c>
    </row>
    <row r="27198" spans="1:5" x14ac:dyDescent="0.25">
      <c r="A27198" s="93" t="s">
        <v>4501</v>
      </c>
      <c r="B27198" t="s">
        <v>21791</v>
      </c>
      <c r="C27198">
        <v>38383</v>
      </c>
      <c r="D27198" s="93" t="s">
        <v>27284</v>
      </c>
      <c r="E27198" s="93" t="s">
        <v>14</v>
      </c>
    </row>
    <row r="27199" spans="1:5" x14ac:dyDescent="0.25">
      <c r="A27199" s="93" t="s">
        <v>4501</v>
      </c>
      <c r="B27199" t="s">
        <v>21791</v>
      </c>
      <c r="C27199">
        <v>39890</v>
      </c>
      <c r="D27199" s="93" t="s">
        <v>22196</v>
      </c>
      <c r="E27199" s="93" t="s">
        <v>14</v>
      </c>
    </row>
    <row r="27200" spans="1:5" x14ac:dyDescent="0.25">
      <c r="A27200" s="93" t="s">
        <v>4501</v>
      </c>
      <c r="B27200" t="s">
        <v>21791</v>
      </c>
      <c r="C27200">
        <v>39897</v>
      </c>
      <c r="D27200" s="93" t="s">
        <v>27648</v>
      </c>
      <c r="E27200" s="93" t="s">
        <v>14</v>
      </c>
    </row>
    <row r="27201" spans="1:5" x14ac:dyDescent="0.25">
      <c r="A27201" s="93" t="s">
        <v>4501</v>
      </c>
      <c r="B27201" t="s">
        <v>21783</v>
      </c>
      <c r="C27201">
        <v>88248</v>
      </c>
      <c r="D27201" s="93" t="s">
        <v>27432</v>
      </c>
      <c r="E27201" s="93" t="s">
        <v>14</v>
      </c>
    </row>
    <row r="27202" spans="1:5" x14ac:dyDescent="0.25">
      <c r="A27202" s="93" t="s">
        <v>4501</v>
      </c>
      <c r="B27202" t="s">
        <v>21783</v>
      </c>
      <c r="C27202">
        <v>88267</v>
      </c>
      <c r="D27202" s="93" t="s">
        <v>27432</v>
      </c>
      <c r="E27202" s="93" t="s">
        <v>14</v>
      </c>
    </row>
    <row r="27203" spans="1:5" x14ac:dyDescent="0.25">
      <c r="A27203" s="93" t="s">
        <v>4502</v>
      </c>
      <c r="D27203" s="93" t="s">
        <v>14</v>
      </c>
      <c r="E27203" s="93" t="s">
        <v>34291</v>
      </c>
    </row>
    <row r="27204" spans="1:5" x14ac:dyDescent="0.25">
      <c r="A27204" s="93" t="s">
        <v>4502</v>
      </c>
      <c r="B27204" t="s">
        <v>21791</v>
      </c>
      <c r="C27204">
        <v>12732</v>
      </c>
      <c r="D27204" s="93" t="s">
        <v>22334</v>
      </c>
      <c r="E27204" s="93" t="s">
        <v>14</v>
      </c>
    </row>
    <row r="27205" spans="1:5" x14ac:dyDescent="0.25">
      <c r="A27205" s="93" t="s">
        <v>4502</v>
      </c>
      <c r="B27205" t="s">
        <v>21791</v>
      </c>
      <c r="C27205">
        <v>38383</v>
      </c>
      <c r="D27205" s="93" t="s">
        <v>22857</v>
      </c>
      <c r="E27205" s="93" t="s">
        <v>14</v>
      </c>
    </row>
    <row r="27206" spans="1:5" x14ac:dyDescent="0.25">
      <c r="A27206" s="93" t="s">
        <v>4502</v>
      </c>
      <c r="B27206" t="s">
        <v>21791</v>
      </c>
      <c r="C27206">
        <v>39876</v>
      </c>
      <c r="D27206" s="93" t="s">
        <v>22196</v>
      </c>
      <c r="E27206" s="93" t="s">
        <v>14</v>
      </c>
    </row>
    <row r="27207" spans="1:5" x14ac:dyDescent="0.25">
      <c r="A27207" s="93" t="s">
        <v>4502</v>
      </c>
      <c r="B27207" t="s">
        <v>21791</v>
      </c>
      <c r="C27207">
        <v>39897</v>
      </c>
      <c r="D27207" s="93" t="s">
        <v>24964</v>
      </c>
      <c r="E27207" s="93" t="s">
        <v>14</v>
      </c>
    </row>
    <row r="27208" spans="1:5" x14ac:dyDescent="0.25">
      <c r="A27208" s="93" t="s">
        <v>4502</v>
      </c>
      <c r="B27208" t="s">
        <v>21783</v>
      </c>
      <c r="C27208">
        <v>88248</v>
      </c>
      <c r="D27208" s="93" t="s">
        <v>27605</v>
      </c>
      <c r="E27208" s="93" t="s">
        <v>14</v>
      </c>
    </row>
    <row r="27209" spans="1:5" x14ac:dyDescent="0.25">
      <c r="A27209" s="93" t="s">
        <v>4502</v>
      </c>
      <c r="B27209" t="s">
        <v>21783</v>
      </c>
      <c r="C27209">
        <v>88267</v>
      </c>
      <c r="D27209" s="93" t="s">
        <v>27605</v>
      </c>
      <c r="E27209" s="93" t="s">
        <v>14</v>
      </c>
    </row>
    <row r="27210" spans="1:5" x14ac:dyDescent="0.25">
      <c r="A27210" s="93" t="s">
        <v>4503</v>
      </c>
      <c r="D27210" s="93" t="s">
        <v>14</v>
      </c>
      <c r="E27210" s="93" t="s">
        <v>34292</v>
      </c>
    </row>
    <row r="27211" spans="1:5" x14ac:dyDescent="0.25">
      <c r="A27211" s="93" t="s">
        <v>4503</v>
      </c>
      <c r="B27211" t="s">
        <v>21791</v>
      </c>
      <c r="C27211">
        <v>12732</v>
      </c>
      <c r="D27211" s="93" t="s">
        <v>22848</v>
      </c>
      <c r="E27211" s="93" t="s">
        <v>14</v>
      </c>
    </row>
    <row r="27212" spans="1:5" x14ac:dyDescent="0.25">
      <c r="A27212" s="93" t="s">
        <v>4503</v>
      </c>
      <c r="B27212" t="s">
        <v>21791</v>
      </c>
      <c r="C27212">
        <v>38383</v>
      </c>
      <c r="D27212" s="93" t="s">
        <v>22240</v>
      </c>
      <c r="E27212" s="93" t="s">
        <v>14</v>
      </c>
    </row>
    <row r="27213" spans="1:5" x14ac:dyDescent="0.25">
      <c r="A27213" s="93" t="s">
        <v>4503</v>
      </c>
      <c r="B27213" t="s">
        <v>21791</v>
      </c>
      <c r="C27213">
        <v>39860</v>
      </c>
      <c r="D27213" s="93" t="s">
        <v>22196</v>
      </c>
      <c r="E27213" s="93" t="s">
        <v>14</v>
      </c>
    </row>
    <row r="27214" spans="1:5" x14ac:dyDescent="0.25">
      <c r="A27214" s="93" t="s">
        <v>4503</v>
      </c>
      <c r="B27214" t="s">
        <v>21791</v>
      </c>
      <c r="C27214">
        <v>39897</v>
      </c>
      <c r="D27214" s="93" t="s">
        <v>23439</v>
      </c>
      <c r="E27214" s="93" t="s">
        <v>14</v>
      </c>
    </row>
    <row r="27215" spans="1:5" x14ac:dyDescent="0.25">
      <c r="A27215" s="93" t="s">
        <v>4503</v>
      </c>
      <c r="B27215" t="s">
        <v>21783</v>
      </c>
      <c r="C27215">
        <v>88248</v>
      </c>
      <c r="D27215" s="93" t="s">
        <v>25664</v>
      </c>
      <c r="E27215" s="93" t="s">
        <v>14</v>
      </c>
    </row>
    <row r="27216" spans="1:5" x14ac:dyDescent="0.25">
      <c r="A27216" s="93" t="s">
        <v>4503</v>
      </c>
      <c r="B27216" t="s">
        <v>21783</v>
      </c>
      <c r="C27216">
        <v>88267</v>
      </c>
      <c r="D27216" s="93" t="s">
        <v>25664</v>
      </c>
      <c r="E27216" s="93" t="s">
        <v>14</v>
      </c>
    </row>
    <row r="27217" spans="1:5" x14ac:dyDescent="0.25">
      <c r="A27217" s="93" t="s">
        <v>4504</v>
      </c>
      <c r="D27217" s="93" t="s">
        <v>14</v>
      </c>
      <c r="E27217" s="93" t="s">
        <v>34293</v>
      </c>
    </row>
    <row r="27218" spans="1:5" x14ac:dyDescent="0.25">
      <c r="A27218" s="93" t="s">
        <v>4504</v>
      </c>
      <c r="B27218" t="s">
        <v>21791</v>
      </c>
      <c r="C27218">
        <v>12732</v>
      </c>
      <c r="D27218" s="93" t="s">
        <v>22328</v>
      </c>
      <c r="E27218" s="93" t="s">
        <v>14</v>
      </c>
    </row>
    <row r="27219" spans="1:5" x14ac:dyDescent="0.25">
      <c r="A27219" s="93" t="s">
        <v>4504</v>
      </c>
      <c r="B27219" t="s">
        <v>21791</v>
      </c>
      <c r="C27219">
        <v>38383</v>
      </c>
      <c r="D27219" s="93" t="s">
        <v>22326</v>
      </c>
      <c r="E27219" s="93" t="s">
        <v>14</v>
      </c>
    </row>
    <row r="27220" spans="1:5" x14ac:dyDescent="0.25">
      <c r="A27220" s="93" t="s">
        <v>4504</v>
      </c>
      <c r="B27220" t="s">
        <v>21791</v>
      </c>
      <c r="C27220">
        <v>39891</v>
      </c>
      <c r="D27220" s="93" t="s">
        <v>22196</v>
      </c>
      <c r="E27220" s="93" t="s">
        <v>14</v>
      </c>
    </row>
    <row r="27221" spans="1:5" x14ac:dyDescent="0.25">
      <c r="A27221" s="93" t="s">
        <v>4504</v>
      </c>
      <c r="B27221" t="s">
        <v>21791</v>
      </c>
      <c r="C27221">
        <v>39897</v>
      </c>
      <c r="D27221" s="93" t="s">
        <v>25732</v>
      </c>
      <c r="E27221" s="93" t="s">
        <v>14</v>
      </c>
    </row>
    <row r="27222" spans="1:5" x14ac:dyDescent="0.25">
      <c r="A27222" s="93" t="s">
        <v>4504</v>
      </c>
      <c r="B27222" t="s">
        <v>21783</v>
      </c>
      <c r="C27222">
        <v>88248</v>
      </c>
      <c r="D27222" s="93" t="s">
        <v>27649</v>
      </c>
      <c r="E27222" s="93" t="s">
        <v>14</v>
      </c>
    </row>
    <row r="27223" spans="1:5" x14ac:dyDescent="0.25">
      <c r="A27223" s="93" t="s">
        <v>4504</v>
      </c>
      <c r="B27223" t="s">
        <v>21783</v>
      </c>
      <c r="C27223">
        <v>88267</v>
      </c>
      <c r="D27223" s="93" t="s">
        <v>27649</v>
      </c>
      <c r="E27223" s="93" t="s">
        <v>14</v>
      </c>
    </row>
    <row r="27224" spans="1:5" x14ac:dyDescent="0.25">
      <c r="A27224" s="93" t="s">
        <v>4505</v>
      </c>
      <c r="D27224" s="93" t="s">
        <v>14</v>
      </c>
      <c r="E27224" s="93" t="s">
        <v>34294</v>
      </c>
    </row>
    <row r="27225" spans="1:5" x14ac:dyDescent="0.25">
      <c r="A27225" s="93" t="s">
        <v>4505</v>
      </c>
      <c r="B27225" t="s">
        <v>21791</v>
      </c>
      <c r="C27225">
        <v>12732</v>
      </c>
      <c r="D27225" s="93" t="s">
        <v>22848</v>
      </c>
      <c r="E27225" s="93" t="s">
        <v>14</v>
      </c>
    </row>
    <row r="27226" spans="1:5" x14ac:dyDescent="0.25">
      <c r="A27226" s="93" t="s">
        <v>4505</v>
      </c>
      <c r="B27226" t="s">
        <v>21791</v>
      </c>
      <c r="C27226">
        <v>38383</v>
      </c>
      <c r="D27226" s="93" t="s">
        <v>22240</v>
      </c>
      <c r="E27226" s="93" t="s">
        <v>14</v>
      </c>
    </row>
    <row r="27227" spans="1:5" x14ac:dyDescent="0.25">
      <c r="A27227" s="93" t="s">
        <v>4505</v>
      </c>
      <c r="B27227" t="s">
        <v>21791</v>
      </c>
      <c r="C27227">
        <v>39877</v>
      </c>
      <c r="D27227" s="93" t="s">
        <v>22196</v>
      </c>
      <c r="E27227" s="93" t="s">
        <v>14</v>
      </c>
    </row>
    <row r="27228" spans="1:5" x14ac:dyDescent="0.25">
      <c r="A27228" s="93" t="s">
        <v>4505</v>
      </c>
      <c r="B27228" t="s">
        <v>21791</v>
      </c>
      <c r="C27228">
        <v>39897</v>
      </c>
      <c r="D27228" s="93" t="s">
        <v>23439</v>
      </c>
      <c r="E27228" s="93" t="s">
        <v>14</v>
      </c>
    </row>
    <row r="27229" spans="1:5" x14ac:dyDescent="0.25">
      <c r="A27229" s="93" t="s">
        <v>4505</v>
      </c>
      <c r="B27229" t="s">
        <v>21783</v>
      </c>
      <c r="C27229">
        <v>88248</v>
      </c>
      <c r="D27229" s="93" t="s">
        <v>25664</v>
      </c>
      <c r="E27229" s="93" t="s">
        <v>14</v>
      </c>
    </row>
    <row r="27230" spans="1:5" x14ac:dyDescent="0.25">
      <c r="A27230" s="93" t="s">
        <v>4505</v>
      </c>
      <c r="B27230" t="s">
        <v>21783</v>
      </c>
      <c r="C27230">
        <v>88267</v>
      </c>
      <c r="D27230" s="93" t="s">
        <v>25664</v>
      </c>
      <c r="E27230" s="93" t="s">
        <v>14</v>
      </c>
    </row>
    <row r="27231" spans="1:5" x14ac:dyDescent="0.25">
      <c r="A27231" s="93" t="s">
        <v>4506</v>
      </c>
      <c r="D27231" s="93" t="s">
        <v>14</v>
      </c>
      <c r="E27231" s="93" t="s">
        <v>34124</v>
      </c>
    </row>
    <row r="27232" spans="1:5" x14ac:dyDescent="0.25">
      <c r="A27232" s="93" t="s">
        <v>4506</v>
      </c>
      <c r="B27232" t="s">
        <v>21791</v>
      </c>
      <c r="C27232">
        <v>12732</v>
      </c>
      <c r="D27232" s="93" t="s">
        <v>23242</v>
      </c>
      <c r="E27232" s="93" t="s">
        <v>14</v>
      </c>
    </row>
    <row r="27233" spans="1:5" x14ac:dyDescent="0.25">
      <c r="A27233" s="93" t="s">
        <v>4506</v>
      </c>
      <c r="B27233" t="s">
        <v>21791</v>
      </c>
      <c r="C27233">
        <v>38383</v>
      </c>
      <c r="D27233" s="93" t="s">
        <v>27603</v>
      </c>
      <c r="E27233" s="93" t="s">
        <v>14</v>
      </c>
    </row>
    <row r="27234" spans="1:5" x14ac:dyDescent="0.25">
      <c r="A27234" s="93" t="s">
        <v>4506</v>
      </c>
      <c r="B27234" t="s">
        <v>21791</v>
      </c>
      <c r="C27234">
        <v>39861</v>
      </c>
      <c r="D27234" s="93" t="s">
        <v>22196</v>
      </c>
      <c r="E27234" s="93" t="s">
        <v>14</v>
      </c>
    </row>
    <row r="27235" spans="1:5" x14ac:dyDescent="0.25">
      <c r="A27235" s="93" t="s">
        <v>4506</v>
      </c>
      <c r="B27235" t="s">
        <v>21791</v>
      </c>
      <c r="C27235">
        <v>39897</v>
      </c>
      <c r="D27235" s="93" t="s">
        <v>22363</v>
      </c>
      <c r="E27235" s="93" t="s">
        <v>14</v>
      </c>
    </row>
    <row r="27236" spans="1:5" x14ac:dyDescent="0.25">
      <c r="A27236" s="93" t="s">
        <v>4506</v>
      </c>
      <c r="B27236" t="s">
        <v>21783</v>
      </c>
      <c r="C27236">
        <v>88248</v>
      </c>
      <c r="D27236" s="93" t="s">
        <v>23626</v>
      </c>
      <c r="E27236" s="93" t="s">
        <v>14</v>
      </c>
    </row>
    <row r="27237" spans="1:5" x14ac:dyDescent="0.25">
      <c r="A27237" s="93" t="s">
        <v>4506</v>
      </c>
      <c r="B27237" t="s">
        <v>21783</v>
      </c>
      <c r="C27237">
        <v>88267</v>
      </c>
      <c r="D27237" s="93" t="s">
        <v>23626</v>
      </c>
      <c r="E27237" s="93" t="s">
        <v>14</v>
      </c>
    </row>
    <row r="27238" spans="1:5" x14ac:dyDescent="0.25">
      <c r="A27238" s="93" t="s">
        <v>4507</v>
      </c>
      <c r="D27238" s="93" t="s">
        <v>14</v>
      </c>
      <c r="E27238" s="93" t="s">
        <v>34295</v>
      </c>
    </row>
    <row r="27239" spans="1:5" x14ac:dyDescent="0.25">
      <c r="A27239" s="93" t="s">
        <v>4507</v>
      </c>
      <c r="B27239" t="s">
        <v>21791</v>
      </c>
      <c r="C27239">
        <v>12732</v>
      </c>
      <c r="D27239" s="93" t="s">
        <v>22846</v>
      </c>
      <c r="E27239" s="93" t="s">
        <v>14</v>
      </c>
    </row>
    <row r="27240" spans="1:5" x14ac:dyDescent="0.25">
      <c r="A27240" s="93" t="s">
        <v>4507</v>
      </c>
      <c r="B27240" t="s">
        <v>21791</v>
      </c>
      <c r="C27240">
        <v>38383</v>
      </c>
      <c r="D27240" s="93" t="s">
        <v>27650</v>
      </c>
      <c r="E27240" s="93" t="s">
        <v>14</v>
      </c>
    </row>
    <row r="27241" spans="1:5" x14ac:dyDescent="0.25">
      <c r="A27241" s="93" t="s">
        <v>4507</v>
      </c>
      <c r="B27241" t="s">
        <v>21791</v>
      </c>
      <c r="C27241">
        <v>39892</v>
      </c>
      <c r="D27241" s="93" t="s">
        <v>22196</v>
      </c>
      <c r="E27241" s="93" t="s">
        <v>14</v>
      </c>
    </row>
    <row r="27242" spans="1:5" x14ac:dyDescent="0.25">
      <c r="A27242" s="93" t="s">
        <v>4507</v>
      </c>
      <c r="B27242" t="s">
        <v>21791</v>
      </c>
      <c r="C27242">
        <v>39897</v>
      </c>
      <c r="D27242" s="93" t="s">
        <v>23266</v>
      </c>
      <c r="E27242" s="93" t="s">
        <v>14</v>
      </c>
    </row>
    <row r="27243" spans="1:5" x14ac:dyDescent="0.25">
      <c r="A27243" s="93" t="s">
        <v>4507</v>
      </c>
      <c r="B27243" t="s">
        <v>21783</v>
      </c>
      <c r="C27243">
        <v>88248</v>
      </c>
      <c r="D27243" s="93" t="s">
        <v>23615</v>
      </c>
      <c r="E27243" s="93" t="s">
        <v>14</v>
      </c>
    </row>
    <row r="27244" spans="1:5" x14ac:dyDescent="0.25">
      <c r="A27244" s="93" t="s">
        <v>4507</v>
      </c>
      <c r="B27244" t="s">
        <v>21783</v>
      </c>
      <c r="C27244">
        <v>88267</v>
      </c>
      <c r="D27244" s="93" t="s">
        <v>23615</v>
      </c>
      <c r="E27244" s="93" t="s">
        <v>14</v>
      </c>
    </row>
    <row r="27245" spans="1:5" x14ac:dyDescent="0.25">
      <c r="A27245" s="93" t="s">
        <v>4508</v>
      </c>
      <c r="D27245" s="93" t="s">
        <v>14</v>
      </c>
      <c r="E27245" s="93" t="s">
        <v>34296</v>
      </c>
    </row>
    <row r="27246" spans="1:5" x14ac:dyDescent="0.25">
      <c r="A27246" s="93" t="s">
        <v>4508</v>
      </c>
      <c r="B27246" t="s">
        <v>21791</v>
      </c>
      <c r="C27246">
        <v>12732</v>
      </c>
      <c r="D27246" s="93" t="s">
        <v>23242</v>
      </c>
      <c r="E27246" s="93" t="s">
        <v>14</v>
      </c>
    </row>
    <row r="27247" spans="1:5" x14ac:dyDescent="0.25">
      <c r="A27247" s="93" t="s">
        <v>4508</v>
      </c>
      <c r="B27247" t="s">
        <v>21791</v>
      </c>
      <c r="C27247">
        <v>38383</v>
      </c>
      <c r="D27247" s="93" t="s">
        <v>27603</v>
      </c>
      <c r="E27247" s="93" t="s">
        <v>14</v>
      </c>
    </row>
    <row r="27248" spans="1:5" x14ac:dyDescent="0.25">
      <c r="A27248" s="93" t="s">
        <v>4508</v>
      </c>
      <c r="B27248" t="s">
        <v>21791</v>
      </c>
      <c r="C27248">
        <v>39878</v>
      </c>
      <c r="D27248" s="93" t="s">
        <v>22196</v>
      </c>
      <c r="E27248" s="93" t="s">
        <v>14</v>
      </c>
    </row>
    <row r="27249" spans="1:5" x14ac:dyDescent="0.25">
      <c r="A27249" s="93" t="s">
        <v>4508</v>
      </c>
      <c r="B27249" t="s">
        <v>21791</v>
      </c>
      <c r="C27249">
        <v>39897</v>
      </c>
      <c r="D27249" s="93" t="s">
        <v>22363</v>
      </c>
      <c r="E27249" s="93" t="s">
        <v>14</v>
      </c>
    </row>
    <row r="27250" spans="1:5" x14ac:dyDescent="0.25">
      <c r="A27250" s="93" t="s">
        <v>4508</v>
      </c>
      <c r="B27250" t="s">
        <v>21783</v>
      </c>
      <c r="C27250">
        <v>88248</v>
      </c>
      <c r="D27250" s="93" t="s">
        <v>23626</v>
      </c>
      <c r="E27250" s="93" t="s">
        <v>14</v>
      </c>
    </row>
    <row r="27251" spans="1:5" x14ac:dyDescent="0.25">
      <c r="A27251" s="93" t="s">
        <v>4508</v>
      </c>
      <c r="B27251" t="s">
        <v>21783</v>
      </c>
      <c r="C27251">
        <v>88267</v>
      </c>
      <c r="D27251" s="93" t="s">
        <v>23626</v>
      </c>
      <c r="E27251" s="93" t="s">
        <v>14</v>
      </c>
    </row>
    <row r="27252" spans="1:5" x14ac:dyDescent="0.25">
      <c r="A27252" s="93" t="s">
        <v>4509</v>
      </c>
      <c r="D27252" s="93" t="s">
        <v>14</v>
      </c>
      <c r="E27252" s="93" t="s">
        <v>34297</v>
      </c>
    </row>
    <row r="27253" spans="1:5" x14ac:dyDescent="0.25">
      <c r="A27253" s="93" t="s">
        <v>4509</v>
      </c>
      <c r="B27253" t="s">
        <v>21791</v>
      </c>
      <c r="C27253">
        <v>12732</v>
      </c>
      <c r="D27253" s="93" t="s">
        <v>25725</v>
      </c>
      <c r="E27253" s="93" t="s">
        <v>14</v>
      </c>
    </row>
    <row r="27254" spans="1:5" x14ac:dyDescent="0.25">
      <c r="A27254" s="93" t="s">
        <v>4509</v>
      </c>
      <c r="B27254" t="s">
        <v>21791</v>
      </c>
      <c r="C27254">
        <v>38383</v>
      </c>
      <c r="D27254" s="93" t="s">
        <v>27611</v>
      </c>
      <c r="E27254" s="93" t="s">
        <v>14</v>
      </c>
    </row>
    <row r="27255" spans="1:5" x14ac:dyDescent="0.25">
      <c r="A27255" s="93" t="s">
        <v>4509</v>
      </c>
      <c r="B27255" t="s">
        <v>21791</v>
      </c>
      <c r="C27255">
        <v>39879</v>
      </c>
      <c r="D27255" s="93" t="s">
        <v>22196</v>
      </c>
      <c r="E27255" s="93" t="s">
        <v>14</v>
      </c>
    </row>
    <row r="27256" spans="1:5" x14ac:dyDescent="0.25">
      <c r="A27256" s="93" t="s">
        <v>4509</v>
      </c>
      <c r="B27256" t="s">
        <v>21791</v>
      </c>
      <c r="C27256">
        <v>39897</v>
      </c>
      <c r="D27256" s="93" t="s">
        <v>22567</v>
      </c>
      <c r="E27256" s="93" t="s">
        <v>14</v>
      </c>
    </row>
    <row r="27257" spans="1:5" x14ac:dyDescent="0.25">
      <c r="A27257" s="93" t="s">
        <v>4509</v>
      </c>
      <c r="B27257" t="s">
        <v>21783</v>
      </c>
      <c r="C27257">
        <v>88248</v>
      </c>
      <c r="D27257" s="93" t="s">
        <v>27651</v>
      </c>
      <c r="E27257" s="93" t="s">
        <v>14</v>
      </c>
    </row>
    <row r="27258" spans="1:5" x14ac:dyDescent="0.25">
      <c r="A27258" s="93" t="s">
        <v>4509</v>
      </c>
      <c r="B27258" t="s">
        <v>21783</v>
      </c>
      <c r="C27258">
        <v>88267</v>
      </c>
      <c r="D27258" s="93" t="s">
        <v>27651</v>
      </c>
      <c r="E27258" s="93" t="s">
        <v>14</v>
      </c>
    </row>
    <row r="27259" spans="1:5" x14ac:dyDescent="0.25">
      <c r="A27259" s="93" t="s">
        <v>4510</v>
      </c>
      <c r="D27259" s="93" t="s">
        <v>14</v>
      </c>
      <c r="E27259" s="93" t="s">
        <v>34298</v>
      </c>
    </row>
    <row r="27260" spans="1:5" x14ac:dyDescent="0.25">
      <c r="A27260" s="93" t="s">
        <v>4510</v>
      </c>
      <c r="B27260" t="s">
        <v>21791</v>
      </c>
      <c r="C27260">
        <v>3148</v>
      </c>
      <c r="D27260" s="93" t="s">
        <v>22385</v>
      </c>
      <c r="E27260" s="93" t="s">
        <v>14</v>
      </c>
    </row>
    <row r="27261" spans="1:5" x14ac:dyDescent="0.25">
      <c r="A27261" s="93" t="s">
        <v>4510</v>
      </c>
      <c r="B27261" t="s">
        <v>21791</v>
      </c>
      <c r="C27261">
        <v>12732</v>
      </c>
      <c r="D27261" s="93" t="s">
        <v>23986</v>
      </c>
      <c r="E27261" s="93" t="s">
        <v>14</v>
      </c>
    </row>
    <row r="27262" spans="1:5" x14ac:dyDescent="0.25">
      <c r="A27262" s="93" t="s">
        <v>4510</v>
      </c>
      <c r="B27262" t="s">
        <v>21791</v>
      </c>
      <c r="C27262">
        <v>38383</v>
      </c>
      <c r="D27262" s="93" t="s">
        <v>27537</v>
      </c>
      <c r="E27262" s="93" t="s">
        <v>14</v>
      </c>
    </row>
    <row r="27263" spans="1:5" x14ac:dyDescent="0.25">
      <c r="A27263" s="93" t="s">
        <v>4510</v>
      </c>
      <c r="B27263" t="s">
        <v>21791</v>
      </c>
      <c r="C27263">
        <v>39869</v>
      </c>
      <c r="D27263" s="93" t="s">
        <v>22196</v>
      </c>
      <c r="E27263" s="93" t="s">
        <v>14</v>
      </c>
    </row>
    <row r="27264" spans="1:5" x14ac:dyDescent="0.25">
      <c r="A27264" s="93" t="s">
        <v>4510</v>
      </c>
      <c r="B27264" t="s">
        <v>21791</v>
      </c>
      <c r="C27264">
        <v>39897</v>
      </c>
      <c r="D27264" s="93" t="s">
        <v>27652</v>
      </c>
      <c r="E27264" s="93" t="s">
        <v>14</v>
      </c>
    </row>
    <row r="27265" spans="1:5" x14ac:dyDescent="0.25">
      <c r="A27265" s="93" t="s">
        <v>4510</v>
      </c>
      <c r="B27265" t="s">
        <v>21783</v>
      </c>
      <c r="C27265">
        <v>88248</v>
      </c>
      <c r="D27265" s="93" t="s">
        <v>22725</v>
      </c>
      <c r="E27265" s="93" t="s">
        <v>14</v>
      </c>
    </row>
    <row r="27266" spans="1:5" x14ac:dyDescent="0.25">
      <c r="A27266" s="93" t="s">
        <v>4510</v>
      </c>
      <c r="B27266" t="s">
        <v>21783</v>
      </c>
      <c r="C27266">
        <v>88267</v>
      </c>
      <c r="D27266" s="93" t="s">
        <v>22725</v>
      </c>
      <c r="E27266" s="93" t="s">
        <v>14</v>
      </c>
    </row>
    <row r="27267" spans="1:5" x14ac:dyDescent="0.25">
      <c r="A27267" s="93" t="s">
        <v>4511</v>
      </c>
      <c r="D27267" s="93" t="s">
        <v>14</v>
      </c>
      <c r="E27267" s="93" t="s">
        <v>34299</v>
      </c>
    </row>
    <row r="27268" spans="1:5" x14ac:dyDescent="0.25">
      <c r="A27268" s="93" t="s">
        <v>4511</v>
      </c>
      <c r="B27268" t="s">
        <v>21791</v>
      </c>
      <c r="C27268">
        <v>12732</v>
      </c>
      <c r="D27268" s="93" t="s">
        <v>23364</v>
      </c>
      <c r="E27268" s="93" t="s">
        <v>14</v>
      </c>
    </row>
    <row r="27269" spans="1:5" x14ac:dyDescent="0.25">
      <c r="A27269" s="93" t="s">
        <v>4511</v>
      </c>
      <c r="B27269" t="s">
        <v>21791</v>
      </c>
      <c r="C27269">
        <v>38383</v>
      </c>
      <c r="D27269" s="93" t="s">
        <v>27038</v>
      </c>
      <c r="E27269" s="93" t="s">
        <v>14</v>
      </c>
    </row>
    <row r="27270" spans="1:5" x14ac:dyDescent="0.25">
      <c r="A27270" s="93" t="s">
        <v>4511</v>
      </c>
      <c r="B27270" t="s">
        <v>21791</v>
      </c>
      <c r="C27270">
        <v>39880</v>
      </c>
      <c r="D27270" s="93" t="s">
        <v>22196</v>
      </c>
      <c r="E27270" s="93" t="s">
        <v>14</v>
      </c>
    </row>
    <row r="27271" spans="1:5" x14ac:dyDescent="0.25">
      <c r="A27271" s="93" t="s">
        <v>4511</v>
      </c>
      <c r="B27271" t="s">
        <v>21791</v>
      </c>
      <c r="C27271">
        <v>39897</v>
      </c>
      <c r="D27271" s="93" t="s">
        <v>23404</v>
      </c>
      <c r="E27271" s="93" t="s">
        <v>14</v>
      </c>
    </row>
    <row r="27272" spans="1:5" x14ac:dyDescent="0.25">
      <c r="A27272" s="93" t="s">
        <v>4511</v>
      </c>
      <c r="B27272" t="s">
        <v>21783</v>
      </c>
      <c r="C27272">
        <v>88248</v>
      </c>
      <c r="D27272" s="93" t="s">
        <v>22300</v>
      </c>
      <c r="E27272" s="93" t="s">
        <v>14</v>
      </c>
    </row>
    <row r="27273" spans="1:5" x14ac:dyDescent="0.25">
      <c r="A27273" s="93" t="s">
        <v>4511</v>
      </c>
      <c r="B27273" t="s">
        <v>21783</v>
      </c>
      <c r="C27273">
        <v>88267</v>
      </c>
      <c r="D27273" s="93" t="s">
        <v>22300</v>
      </c>
      <c r="E27273" s="93" t="s">
        <v>14</v>
      </c>
    </row>
    <row r="27274" spans="1:5" x14ac:dyDescent="0.25">
      <c r="A27274" s="93" t="s">
        <v>4512</v>
      </c>
      <c r="D27274" s="93" t="s">
        <v>14</v>
      </c>
      <c r="E27274" s="93" t="s">
        <v>34300</v>
      </c>
    </row>
    <row r="27275" spans="1:5" x14ac:dyDescent="0.25">
      <c r="A27275" s="93" t="s">
        <v>4512</v>
      </c>
      <c r="B27275" t="s">
        <v>21791</v>
      </c>
      <c r="C27275">
        <v>3148</v>
      </c>
      <c r="D27275" s="93" t="s">
        <v>22385</v>
      </c>
      <c r="E27275" s="93" t="s">
        <v>14</v>
      </c>
    </row>
    <row r="27276" spans="1:5" x14ac:dyDescent="0.25">
      <c r="A27276" s="93" t="s">
        <v>4512</v>
      </c>
      <c r="B27276" t="s">
        <v>21791</v>
      </c>
      <c r="C27276">
        <v>12732</v>
      </c>
      <c r="D27276" s="93" t="s">
        <v>23433</v>
      </c>
      <c r="E27276" s="93" t="s">
        <v>14</v>
      </c>
    </row>
    <row r="27277" spans="1:5" x14ac:dyDescent="0.25">
      <c r="A27277" s="93" t="s">
        <v>4512</v>
      </c>
      <c r="B27277" t="s">
        <v>21791</v>
      </c>
      <c r="C27277">
        <v>38383</v>
      </c>
      <c r="D27277" s="93" t="s">
        <v>27653</v>
      </c>
      <c r="E27277" s="93" t="s">
        <v>14</v>
      </c>
    </row>
    <row r="27278" spans="1:5" x14ac:dyDescent="0.25">
      <c r="A27278" s="93" t="s">
        <v>4512</v>
      </c>
      <c r="B27278" t="s">
        <v>21791</v>
      </c>
      <c r="C27278">
        <v>39870</v>
      </c>
      <c r="D27278" s="93" t="s">
        <v>22196</v>
      </c>
      <c r="E27278" s="93" t="s">
        <v>14</v>
      </c>
    </row>
    <row r="27279" spans="1:5" x14ac:dyDescent="0.25">
      <c r="A27279" s="93" t="s">
        <v>4512</v>
      </c>
      <c r="B27279" t="s">
        <v>21791</v>
      </c>
      <c r="C27279">
        <v>39897</v>
      </c>
      <c r="D27279" s="93" t="s">
        <v>25726</v>
      </c>
      <c r="E27279" s="93" t="s">
        <v>14</v>
      </c>
    </row>
    <row r="27280" spans="1:5" x14ac:dyDescent="0.25">
      <c r="A27280" s="93" t="s">
        <v>4512</v>
      </c>
      <c r="B27280" t="s">
        <v>21783</v>
      </c>
      <c r="C27280">
        <v>88248</v>
      </c>
      <c r="D27280" s="93" t="s">
        <v>26602</v>
      </c>
      <c r="E27280" s="93" t="s">
        <v>14</v>
      </c>
    </row>
    <row r="27281" spans="1:5" x14ac:dyDescent="0.25">
      <c r="A27281" s="93" t="s">
        <v>4512</v>
      </c>
      <c r="B27281" t="s">
        <v>21783</v>
      </c>
      <c r="C27281">
        <v>88267</v>
      </c>
      <c r="D27281" s="93" t="s">
        <v>26602</v>
      </c>
      <c r="E27281" s="93" t="s">
        <v>14</v>
      </c>
    </row>
    <row r="27282" spans="1:5" x14ac:dyDescent="0.25">
      <c r="A27282" s="93" t="s">
        <v>4513</v>
      </c>
      <c r="D27282" s="93" t="s">
        <v>14</v>
      </c>
      <c r="E27282" s="93" t="s">
        <v>34301</v>
      </c>
    </row>
    <row r="27283" spans="1:5" x14ac:dyDescent="0.25">
      <c r="A27283" s="93" t="s">
        <v>4513</v>
      </c>
      <c r="B27283" t="s">
        <v>21791</v>
      </c>
      <c r="C27283">
        <v>3148</v>
      </c>
      <c r="D27283" s="93" t="s">
        <v>23392</v>
      </c>
      <c r="E27283" s="93" t="s">
        <v>14</v>
      </c>
    </row>
    <row r="27284" spans="1:5" x14ac:dyDescent="0.25">
      <c r="A27284" s="93" t="s">
        <v>4513</v>
      </c>
      <c r="B27284" t="s">
        <v>21791</v>
      </c>
      <c r="C27284">
        <v>12732</v>
      </c>
      <c r="D27284" s="93" t="s">
        <v>23433</v>
      </c>
      <c r="E27284" s="93" t="s">
        <v>14</v>
      </c>
    </row>
    <row r="27285" spans="1:5" x14ac:dyDescent="0.25">
      <c r="A27285" s="93" t="s">
        <v>4513</v>
      </c>
      <c r="B27285" t="s">
        <v>21791</v>
      </c>
      <c r="C27285">
        <v>38383</v>
      </c>
      <c r="D27285" s="93" t="s">
        <v>27653</v>
      </c>
      <c r="E27285" s="93" t="s">
        <v>14</v>
      </c>
    </row>
    <row r="27286" spans="1:5" x14ac:dyDescent="0.25">
      <c r="A27286" s="93" t="s">
        <v>4513</v>
      </c>
      <c r="B27286" t="s">
        <v>21791</v>
      </c>
      <c r="C27286">
        <v>39871</v>
      </c>
      <c r="D27286" s="93" t="s">
        <v>22196</v>
      </c>
      <c r="E27286" s="93" t="s">
        <v>14</v>
      </c>
    </row>
    <row r="27287" spans="1:5" x14ac:dyDescent="0.25">
      <c r="A27287" s="93" t="s">
        <v>4513</v>
      </c>
      <c r="B27287" t="s">
        <v>21791</v>
      </c>
      <c r="C27287">
        <v>39897</v>
      </c>
      <c r="D27287" s="93" t="s">
        <v>25726</v>
      </c>
      <c r="E27287" s="93" t="s">
        <v>14</v>
      </c>
    </row>
    <row r="27288" spans="1:5" x14ac:dyDescent="0.25">
      <c r="A27288" s="93" t="s">
        <v>4513</v>
      </c>
      <c r="B27288" t="s">
        <v>21783</v>
      </c>
      <c r="C27288">
        <v>88248</v>
      </c>
      <c r="D27288" s="93" t="s">
        <v>25012</v>
      </c>
      <c r="E27288" s="93" t="s">
        <v>14</v>
      </c>
    </row>
    <row r="27289" spans="1:5" x14ac:dyDescent="0.25">
      <c r="A27289" s="93" t="s">
        <v>4513</v>
      </c>
      <c r="B27289" t="s">
        <v>21783</v>
      </c>
      <c r="C27289">
        <v>88267</v>
      </c>
      <c r="D27289" s="93" t="s">
        <v>25012</v>
      </c>
      <c r="E27289" s="93" t="s">
        <v>14</v>
      </c>
    </row>
    <row r="27290" spans="1:5" x14ac:dyDescent="0.25">
      <c r="A27290" s="93" t="s">
        <v>4514</v>
      </c>
      <c r="D27290" s="93" t="s">
        <v>14</v>
      </c>
      <c r="E27290" s="93" t="s">
        <v>34302</v>
      </c>
    </row>
    <row r="27291" spans="1:5" x14ac:dyDescent="0.25">
      <c r="A27291" s="93" t="s">
        <v>4514</v>
      </c>
      <c r="B27291" t="s">
        <v>21791</v>
      </c>
      <c r="C27291">
        <v>12732</v>
      </c>
      <c r="D27291" s="93" t="s">
        <v>23266</v>
      </c>
      <c r="E27291" s="93" t="s">
        <v>14</v>
      </c>
    </row>
    <row r="27292" spans="1:5" x14ac:dyDescent="0.25">
      <c r="A27292" s="93" t="s">
        <v>4514</v>
      </c>
      <c r="B27292" t="s">
        <v>21791</v>
      </c>
      <c r="C27292">
        <v>38383</v>
      </c>
      <c r="D27292" s="93" t="s">
        <v>22386</v>
      </c>
      <c r="E27292" s="93" t="s">
        <v>14</v>
      </c>
    </row>
    <row r="27293" spans="1:5" x14ac:dyDescent="0.25">
      <c r="A27293" s="93" t="s">
        <v>4514</v>
      </c>
      <c r="B27293" t="s">
        <v>21791</v>
      </c>
      <c r="C27293">
        <v>39881</v>
      </c>
      <c r="D27293" s="93" t="s">
        <v>22196</v>
      </c>
      <c r="E27293" s="93" t="s">
        <v>14</v>
      </c>
    </row>
    <row r="27294" spans="1:5" x14ac:dyDescent="0.25">
      <c r="A27294" s="93" t="s">
        <v>4514</v>
      </c>
      <c r="B27294" t="s">
        <v>21791</v>
      </c>
      <c r="C27294">
        <v>39897</v>
      </c>
      <c r="D27294" s="93" t="s">
        <v>22511</v>
      </c>
      <c r="E27294" s="93" t="s">
        <v>14</v>
      </c>
    </row>
    <row r="27295" spans="1:5" x14ac:dyDescent="0.25">
      <c r="A27295" s="93" t="s">
        <v>4514</v>
      </c>
      <c r="B27295" t="s">
        <v>21783</v>
      </c>
      <c r="C27295">
        <v>88248</v>
      </c>
      <c r="D27295" s="93" t="s">
        <v>27610</v>
      </c>
      <c r="E27295" s="93" t="s">
        <v>14</v>
      </c>
    </row>
    <row r="27296" spans="1:5" x14ac:dyDescent="0.25">
      <c r="A27296" s="93" t="s">
        <v>4514</v>
      </c>
      <c r="B27296" t="s">
        <v>21783</v>
      </c>
      <c r="C27296">
        <v>88267</v>
      </c>
      <c r="D27296" s="93" t="s">
        <v>27610</v>
      </c>
      <c r="E27296" s="93" t="s">
        <v>14</v>
      </c>
    </row>
    <row r="27297" spans="1:5" x14ac:dyDescent="0.25">
      <c r="A27297" s="93" t="s">
        <v>4515</v>
      </c>
      <c r="D27297" s="93" t="s">
        <v>14</v>
      </c>
      <c r="E27297" s="93" t="s">
        <v>34303</v>
      </c>
    </row>
    <row r="27298" spans="1:5" x14ac:dyDescent="0.25">
      <c r="A27298" s="93" t="s">
        <v>4515</v>
      </c>
      <c r="B27298" t="s">
        <v>21791</v>
      </c>
      <c r="C27298">
        <v>12732</v>
      </c>
      <c r="D27298" s="93" t="s">
        <v>25725</v>
      </c>
      <c r="E27298" s="93" t="s">
        <v>14</v>
      </c>
    </row>
    <row r="27299" spans="1:5" x14ac:dyDescent="0.25">
      <c r="A27299" s="93" t="s">
        <v>4515</v>
      </c>
      <c r="B27299" t="s">
        <v>21791</v>
      </c>
      <c r="C27299">
        <v>38383</v>
      </c>
      <c r="D27299" s="93" t="s">
        <v>27611</v>
      </c>
      <c r="E27299" s="93" t="s">
        <v>14</v>
      </c>
    </row>
    <row r="27300" spans="1:5" x14ac:dyDescent="0.25">
      <c r="A27300" s="93" t="s">
        <v>4515</v>
      </c>
      <c r="B27300" t="s">
        <v>21791</v>
      </c>
      <c r="C27300">
        <v>39855</v>
      </c>
      <c r="D27300" s="93" t="s">
        <v>22196</v>
      </c>
      <c r="E27300" s="93" t="s">
        <v>14</v>
      </c>
    </row>
    <row r="27301" spans="1:5" x14ac:dyDescent="0.25">
      <c r="A27301" s="93" t="s">
        <v>4515</v>
      </c>
      <c r="B27301" t="s">
        <v>21791</v>
      </c>
      <c r="C27301">
        <v>39897</v>
      </c>
      <c r="D27301" s="93" t="s">
        <v>22567</v>
      </c>
      <c r="E27301" s="93" t="s">
        <v>14</v>
      </c>
    </row>
    <row r="27302" spans="1:5" x14ac:dyDescent="0.25">
      <c r="A27302" s="93" t="s">
        <v>4515</v>
      </c>
      <c r="B27302" t="s">
        <v>21783</v>
      </c>
      <c r="C27302">
        <v>88248</v>
      </c>
      <c r="D27302" s="93" t="s">
        <v>27612</v>
      </c>
      <c r="E27302" s="93" t="s">
        <v>14</v>
      </c>
    </row>
    <row r="27303" spans="1:5" x14ac:dyDescent="0.25">
      <c r="A27303" s="93" t="s">
        <v>4515</v>
      </c>
      <c r="B27303" t="s">
        <v>21783</v>
      </c>
      <c r="C27303">
        <v>88267</v>
      </c>
      <c r="D27303" s="93" t="s">
        <v>27612</v>
      </c>
      <c r="E27303" s="93" t="s">
        <v>14</v>
      </c>
    </row>
    <row r="27304" spans="1:5" x14ac:dyDescent="0.25">
      <c r="A27304" s="93" t="s">
        <v>4516</v>
      </c>
      <c r="D27304" s="93" t="s">
        <v>14</v>
      </c>
      <c r="E27304" s="93" t="s">
        <v>34304</v>
      </c>
    </row>
    <row r="27305" spans="1:5" x14ac:dyDescent="0.25">
      <c r="A27305" s="93" t="s">
        <v>4516</v>
      </c>
      <c r="B27305" t="s">
        <v>21791</v>
      </c>
      <c r="C27305">
        <v>3148</v>
      </c>
      <c r="D27305" s="93" t="s">
        <v>22385</v>
      </c>
      <c r="E27305" s="93" t="s">
        <v>14</v>
      </c>
    </row>
    <row r="27306" spans="1:5" x14ac:dyDescent="0.25">
      <c r="A27306" s="93" t="s">
        <v>4516</v>
      </c>
      <c r="B27306" t="s">
        <v>21791</v>
      </c>
      <c r="C27306">
        <v>12732</v>
      </c>
      <c r="D27306" s="93" t="s">
        <v>23986</v>
      </c>
      <c r="E27306" s="93" t="s">
        <v>14</v>
      </c>
    </row>
    <row r="27307" spans="1:5" x14ac:dyDescent="0.25">
      <c r="A27307" s="93" t="s">
        <v>4516</v>
      </c>
      <c r="B27307" t="s">
        <v>21791</v>
      </c>
      <c r="C27307">
        <v>38383</v>
      </c>
      <c r="D27307" s="93" t="s">
        <v>27537</v>
      </c>
      <c r="E27307" s="93" t="s">
        <v>14</v>
      </c>
    </row>
    <row r="27308" spans="1:5" x14ac:dyDescent="0.25">
      <c r="A27308" s="93" t="s">
        <v>4516</v>
      </c>
      <c r="B27308" t="s">
        <v>21791</v>
      </c>
      <c r="C27308">
        <v>39862</v>
      </c>
      <c r="D27308" s="93" t="s">
        <v>22196</v>
      </c>
      <c r="E27308" s="93" t="s">
        <v>14</v>
      </c>
    </row>
    <row r="27309" spans="1:5" x14ac:dyDescent="0.25">
      <c r="A27309" s="93" t="s">
        <v>4516</v>
      </c>
      <c r="B27309" t="s">
        <v>21791</v>
      </c>
      <c r="C27309">
        <v>39897</v>
      </c>
      <c r="D27309" s="93" t="s">
        <v>27652</v>
      </c>
      <c r="E27309" s="93" t="s">
        <v>14</v>
      </c>
    </row>
    <row r="27310" spans="1:5" x14ac:dyDescent="0.25">
      <c r="A27310" s="93" t="s">
        <v>4516</v>
      </c>
      <c r="B27310" t="s">
        <v>21783</v>
      </c>
      <c r="C27310">
        <v>88248</v>
      </c>
      <c r="D27310" s="93" t="s">
        <v>21913</v>
      </c>
      <c r="E27310" s="93" t="s">
        <v>14</v>
      </c>
    </row>
    <row r="27311" spans="1:5" x14ac:dyDescent="0.25">
      <c r="A27311" s="93" t="s">
        <v>4516</v>
      </c>
      <c r="B27311" t="s">
        <v>21783</v>
      </c>
      <c r="C27311">
        <v>88267</v>
      </c>
      <c r="D27311" s="93" t="s">
        <v>21913</v>
      </c>
      <c r="E27311" s="93" t="s">
        <v>14</v>
      </c>
    </row>
    <row r="27312" spans="1:5" x14ac:dyDescent="0.25">
      <c r="A27312" s="93" t="s">
        <v>4517</v>
      </c>
      <c r="D27312" s="93" t="s">
        <v>14</v>
      </c>
      <c r="E27312" s="93" t="s">
        <v>34305</v>
      </c>
    </row>
    <row r="27313" spans="1:5" x14ac:dyDescent="0.25">
      <c r="A27313" s="93" t="s">
        <v>4517</v>
      </c>
      <c r="B27313" t="s">
        <v>21791</v>
      </c>
      <c r="C27313">
        <v>12732</v>
      </c>
      <c r="D27313" s="93" t="s">
        <v>25725</v>
      </c>
      <c r="E27313" s="93" t="s">
        <v>14</v>
      </c>
    </row>
    <row r="27314" spans="1:5" x14ac:dyDescent="0.25">
      <c r="A27314" s="93" t="s">
        <v>4517</v>
      </c>
      <c r="B27314" t="s">
        <v>21791</v>
      </c>
      <c r="C27314">
        <v>38383</v>
      </c>
      <c r="D27314" s="93" t="s">
        <v>27611</v>
      </c>
      <c r="E27314" s="93" t="s">
        <v>14</v>
      </c>
    </row>
    <row r="27315" spans="1:5" x14ac:dyDescent="0.25">
      <c r="A27315" s="93" t="s">
        <v>4517</v>
      </c>
      <c r="B27315" t="s">
        <v>21791</v>
      </c>
      <c r="C27315">
        <v>39866</v>
      </c>
      <c r="D27315" s="93" t="s">
        <v>22196</v>
      </c>
      <c r="E27315" s="93" t="s">
        <v>14</v>
      </c>
    </row>
    <row r="27316" spans="1:5" x14ac:dyDescent="0.25">
      <c r="A27316" s="93" t="s">
        <v>4517</v>
      </c>
      <c r="B27316" t="s">
        <v>21791</v>
      </c>
      <c r="C27316">
        <v>39897</v>
      </c>
      <c r="D27316" s="93" t="s">
        <v>22567</v>
      </c>
      <c r="E27316" s="93" t="s">
        <v>14</v>
      </c>
    </row>
    <row r="27317" spans="1:5" x14ac:dyDescent="0.25">
      <c r="A27317" s="93" t="s">
        <v>4517</v>
      </c>
      <c r="B27317" t="s">
        <v>21783</v>
      </c>
      <c r="C27317">
        <v>88248</v>
      </c>
      <c r="D27317" s="93" t="s">
        <v>27612</v>
      </c>
      <c r="E27317" s="93" t="s">
        <v>14</v>
      </c>
    </row>
    <row r="27318" spans="1:5" x14ac:dyDescent="0.25">
      <c r="A27318" s="93" t="s">
        <v>4517</v>
      </c>
      <c r="B27318" t="s">
        <v>21783</v>
      </c>
      <c r="C27318">
        <v>88267</v>
      </c>
      <c r="D27318" s="93" t="s">
        <v>27612</v>
      </c>
      <c r="E27318" s="93" t="s">
        <v>14</v>
      </c>
    </row>
    <row r="27319" spans="1:5" x14ac:dyDescent="0.25">
      <c r="A27319" s="93" t="s">
        <v>4518</v>
      </c>
      <c r="D27319" s="93" t="s">
        <v>14</v>
      </c>
      <c r="E27319" s="93" t="s">
        <v>34306</v>
      </c>
    </row>
    <row r="27320" spans="1:5" x14ac:dyDescent="0.25">
      <c r="A27320" s="93" t="s">
        <v>4518</v>
      </c>
      <c r="B27320" t="s">
        <v>21791</v>
      </c>
      <c r="C27320">
        <v>12732</v>
      </c>
      <c r="D27320" s="93" t="s">
        <v>25725</v>
      </c>
      <c r="E27320" s="93" t="s">
        <v>14</v>
      </c>
    </row>
    <row r="27321" spans="1:5" x14ac:dyDescent="0.25">
      <c r="A27321" s="93" t="s">
        <v>4518</v>
      </c>
      <c r="B27321" t="s">
        <v>21791</v>
      </c>
      <c r="C27321">
        <v>38383</v>
      </c>
      <c r="D27321" s="93" t="s">
        <v>27611</v>
      </c>
      <c r="E27321" s="93" t="s">
        <v>14</v>
      </c>
    </row>
    <row r="27322" spans="1:5" x14ac:dyDescent="0.25">
      <c r="A27322" s="93" t="s">
        <v>4518</v>
      </c>
      <c r="B27322" t="s">
        <v>21791</v>
      </c>
      <c r="C27322">
        <v>39872</v>
      </c>
      <c r="D27322" s="93" t="s">
        <v>22196</v>
      </c>
      <c r="E27322" s="93" t="s">
        <v>14</v>
      </c>
    </row>
    <row r="27323" spans="1:5" x14ac:dyDescent="0.25">
      <c r="A27323" s="93" t="s">
        <v>4518</v>
      </c>
      <c r="B27323" t="s">
        <v>21791</v>
      </c>
      <c r="C27323">
        <v>39897</v>
      </c>
      <c r="D27323" s="93" t="s">
        <v>22567</v>
      </c>
      <c r="E27323" s="93" t="s">
        <v>14</v>
      </c>
    </row>
    <row r="27324" spans="1:5" x14ac:dyDescent="0.25">
      <c r="A27324" s="93" t="s">
        <v>4518</v>
      </c>
      <c r="B27324" t="s">
        <v>21783</v>
      </c>
      <c r="C27324">
        <v>88248</v>
      </c>
      <c r="D27324" s="93" t="s">
        <v>27612</v>
      </c>
      <c r="E27324" s="93" t="s">
        <v>14</v>
      </c>
    </row>
    <row r="27325" spans="1:5" x14ac:dyDescent="0.25">
      <c r="A27325" s="93" t="s">
        <v>4518</v>
      </c>
      <c r="B27325" t="s">
        <v>21783</v>
      </c>
      <c r="C27325">
        <v>88267</v>
      </c>
      <c r="D27325" s="93" t="s">
        <v>27612</v>
      </c>
      <c r="E27325" s="93" t="s">
        <v>14</v>
      </c>
    </row>
    <row r="27326" spans="1:5" x14ac:dyDescent="0.25">
      <c r="A27326" s="93" t="s">
        <v>4519</v>
      </c>
      <c r="D27326" s="93" t="s">
        <v>14</v>
      </c>
      <c r="E27326" s="93" t="s">
        <v>34307</v>
      </c>
    </row>
    <row r="27327" spans="1:5" x14ac:dyDescent="0.25">
      <c r="A27327" s="93" t="s">
        <v>4519</v>
      </c>
      <c r="B27327" t="s">
        <v>21791</v>
      </c>
      <c r="C27327">
        <v>12732</v>
      </c>
      <c r="D27327" s="93" t="s">
        <v>23364</v>
      </c>
      <c r="E27327" s="93" t="s">
        <v>14</v>
      </c>
    </row>
    <row r="27328" spans="1:5" x14ac:dyDescent="0.25">
      <c r="A27328" s="93" t="s">
        <v>4519</v>
      </c>
      <c r="B27328" t="s">
        <v>21791</v>
      </c>
      <c r="C27328">
        <v>38383</v>
      </c>
      <c r="D27328" s="93" t="s">
        <v>27038</v>
      </c>
      <c r="E27328" s="93" t="s">
        <v>14</v>
      </c>
    </row>
    <row r="27329" spans="1:5" x14ac:dyDescent="0.25">
      <c r="A27329" s="93" t="s">
        <v>4519</v>
      </c>
      <c r="B27329" t="s">
        <v>21791</v>
      </c>
      <c r="C27329">
        <v>39856</v>
      </c>
      <c r="D27329" s="93" t="s">
        <v>22196</v>
      </c>
      <c r="E27329" s="93" t="s">
        <v>14</v>
      </c>
    </row>
    <row r="27330" spans="1:5" x14ac:dyDescent="0.25">
      <c r="A27330" s="93" t="s">
        <v>4519</v>
      </c>
      <c r="B27330" t="s">
        <v>21791</v>
      </c>
      <c r="C27330">
        <v>39897</v>
      </c>
      <c r="D27330" s="93" t="s">
        <v>23404</v>
      </c>
      <c r="E27330" s="93" t="s">
        <v>14</v>
      </c>
    </row>
    <row r="27331" spans="1:5" x14ac:dyDescent="0.25">
      <c r="A27331" s="93" t="s">
        <v>4519</v>
      </c>
      <c r="B27331" t="s">
        <v>21783</v>
      </c>
      <c r="C27331">
        <v>88248</v>
      </c>
      <c r="D27331" s="93" t="s">
        <v>27613</v>
      </c>
      <c r="E27331" s="93" t="s">
        <v>14</v>
      </c>
    </row>
    <row r="27332" spans="1:5" x14ac:dyDescent="0.25">
      <c r="A27332" s="93" t="s">
        <v>4519</v>
      </c>
      <c r="B27332" t="s">
        <v>21783</v>
      </c>
      <c r="C27332">
        <v>88267</v>
      </c>
      <c r="D27332" s="93" t="s">
        <v>27613</v>
      </c>
      <c r="E27332" s="93" t="s">
        <v>14</v>
      </c>
    </row>
    <row r="27333" spans="1:5" x14ac:dyDescent="0.25">
      <c r="A27333" s="93" t="s">
        <v>4520</v>
      </c>
      <c r="D27333" s="93" t="s">
        <v>14</v>
      </c>
      <c r="E27333" s="93" t="s">
        <v>34308</v>
      </c>
    </row>
    <row r="27334" spans="1:5" x14ac:dyDescent="0.25">
      <c r="A27334" s="93" t="s">
        <v>4520</v>
      </c>
      <c r="B27334" t="s">
        <v>21791</v>
      </c>
      <c r="C27334">
        <v>12732</v>
      </c>
      <c r="D27334" s="93" t="s">
        <v>23953</v>
      </c>
      <c r="E27334" s="93" t="s">
        <v>14</v>
      </c>
    </row>
    <row r="27335" spans="1:5" x14ac:dyDescent="0.25">
      <c r="A27335" s="93" t="s">
        <v>4520</v>
      </c>
      <c r="B27335" t="s">
        <v>21791</v>
      </c>
      <c r="C27335">
        <v>38383</v>
      </c>
      <c r="D27335" s="93" t="s">
        <v>27654</v>
      </c>
      <c r="E27335" s="93" t="s">
        <v>14</v>
      </c>
    </row>
    <row r="27336" spans="1:5" x14ac:dyDescent="0.25">
      <c r="A27336" s="93" t="s">
        <v>4520</v>
      </c>
      <c r="B27336" t="s">
        <v>21791</v>
      </c>
      <c r="C27336">
        <v>39886</v>
      </c>
      <c r="D27336" s="93" t="s">
        <v>22196</v>
      </c>
      <c r="E27336" s="93" t="s">
        <v>14</v>
      </c>
    </row>
    <row r="27337" spans="1:5" x14ac:dyDescent="0.25">
      <c r="A27337" s="93" t="s">
        <v>4520</v>
      </c>
      <c r="B27337" t="s">
        <v>21791</v>
      </c>
      <c r="C27337">
        <v>39897</v>
      </c>
      <c r="D27337" s="93" t="s">
        <v>27655</v>
      </c>
      <c r="E27337" s="93" t="s">
        <v>14</v>
      </c>
    </row>
    <row r="27338" spans="1:5" x14ac:dyDescent="0.25">
      <c r="A27338" s="93" t="s">
        <v>4520</v>
      </c>
      <c r="B27338" t="s">
        <v>21783</v>
      </c>
      <c r="C27338">
        <v>88248</v>
      </c>
      <c r="D27338" s="93" t="s">
        <v>23436</v>
      </c>
      <c r="E27338" s="93" t="s">
        <v>14</v>
      </c>
    </row>
    <row r="27339" spans="1:5" x14ac:dyDescent="0.25">
      <c r="A27339" s="93" t="s">
        <v>4520</v>
      </c>
      <c r="B27339" t="s">
        <v>21783</v>
      </c>
      <c r="C27339">
        <v>88267</v>
      </c>
      <c r="D27339" s="93" t="s">
        <v>23436</v>
      </c>
      <c r="E27339" s="93" t="s">
        <v>14</v>
      </c>
    </row>
    <row r="27340" spans="1:5" x14ac:dyDescent="0.25">
      <c r="A27340" s="93" t="s">
        <v>4521</v>
      </c>
      <c r="D27340" s="93" t="s">
        <v>14</v>
      </c>
      <c r="E27340" s="93" t="s">
        <v>34309</v>
      </c>
    </row>
    <row r="27341" spans="1:5" x14ac:dyDescent="0.25">
      <c r="A27341" s="93" t="s">
        <v>4521</v>
      </c>
      <c r="B27341" t="s">
        <v>21791</v>
      </c>
      <c r="C27341">
        <v>12732</v>
      </c>
      <c r="D27341" s="93" t="s">
        <v>23364</v>
      </c>
      <c r="E27341" s="93" t="s">
        <v>14</v>
      </c>
    </row>
    <row r="27342" spans="1:5" x14ac:dyDescent="0.25">
      <c r="A27342" s="93" t="s">
        <v>4521</v>
      </c>
      <c r="B27342" t="s">
        <v>21791</v>
      </c>
      <c r="C27342">
        <v>38383</v>
      </c>
      <c r="D27342" s="93" t="s">
        <v>27038</v>
      </c>
      <c r="E27342" s="93" t="s">
        <v>14</v>
      </c>
    </row>
    <row r="27343" spans="1:5" x14ac:dyDescent="0.25">
      <c r="A27343" s="93" t="s">
        <v>4521</v>
      </c>
      <c r="B27343" t="s">
        <v>21791</v>
      </c>
      <c r="C27343">
        <v>39873</v>
      </c>
      <c r="D27343" s="93" t="s">
        <v>22196</v>
      </c>
      <c r="E27343" s="93" t="s">
        <v>14</v>
      </c>
    </row>
    <row r="27344" spans="1:5" x14ac:dyDescent="0.25">
      <c r="A27344" s="93" t="s">
        <v>4521</v>
      </c>
      <c r="B27344" t="s">
        <v>21791</v>
      </c>
      <c r="C27344">
        <v>39897</v>
      </c>
      <c r="D27344" s="93" t="s">
        <v>23404</v>
      </c>
      <c r="E27344" s="93" t="s">
        <v>14</v>
      </c>
    </row>
    <row r="27345" spans="1:5" x14ac:dyDescent="0.25">
      <c r="A27345" s="93" t="s">
        <v>4521</v>
      </c>
      <c r="B27345" t="s">
        <v>21783</v>
      </c>
      <c r="C27345">
        <v>88248</v>
      </c>
      <c r="D27345" s="93" t="s">
        <v>27613</v>
      </c>
      <c r="E27345" s="93" t="s">
        <v>14</v>
      </c>
    </row>
    <row r="27346" spans="1:5" x14ac:dyDescent="0.25">
      <c r="A27346" s="93" t="s">
        <v>4521</v>
      </c>
      <c r="B27346" t="s">
        <v>21783</v>
      </c>
      <c r="C27346">
        <v>88267</v>
      </c>
      <c r="D27346" s="93" t="s">
        <v>27613</v>
      </c>
      <c r="E27346" s="93" t="s">
        <v>14</v>
      </c>
    </row>
    <row r="27347" spans="1:5" x14ac:dyDescent="0.25">
      <c r="A27347" s="93" t="s">
        <v>4522</v>
      </c>
      <c r="D27347" s="93" t="s">
        <v>14</v>
      </c>
      <c r="E27347" s="93" t="s">
        <v>34310</v>
      </c>
    </row>
    <row r="27348" spans="1:5" x14ac:dyDescent="0.25">
      <c r="A27348" s="93" t="s">
        <v>4522</v>
      </c>
      <c r="B27348" t="s">
        <v>21791</v>
      </c>
      <c r="C27348">
        <v>3148</v>
      </c>
      <c r="D27348" s="93" t="s">
        <v>22385</v>
      </c>
      <c r="E27348" s="93" t="s">
        <v>14</v>
      </c>
    </row>
    <row r="27349" spans="1:5" x14ac:dyDescent="0.25">
      <c r="A27349" s="93" t="s">
        <v>4522</v>
      </c>
      <c r="B27349" t="s">
        <v>21791</v>
      </c>
      <c r="C27349">
        <v>12732</v>
      </c>
      <c r="D27349" s="93" t="s">
        <v>23433</v>
      </c>
      <c r="E27349" s="93" t="s">
        <v>14</v>
      </c>
    </row>
    <row r="27350" spans="1:5" x14ac:dyDescent="0.25">
      <c r="A27350" s="93" t="s">
        <v>4522</v>
      </c>
      <c r="B27350" t="s">
        <v>21791</v>
      </c>
      <c r="C27350">
        <v>38383</v>
      </c>
      <c r="D27350" s="93" t="s">
        <v>27653</v>
      </c>
      <c r="E27350" s="93" t="s">
        <v>14</v>
      </c>
    </row>
    <row r="27351" spans="1:5" x14ac:dyDescent="0.25">
      <c r="A27351" s="93" t="s">
        <v>4522</v>
      </c>
      <c r="B27351" t="s">
        <v>21791</v>
      </c>
      <c r="C27351">
        <v>39863</v>
      </c>
      <c r="D27351" s="93" t="s">
        <v>22196</v>
      </c>
      <c r="E27351" s="93" t="s">
        <v>14</v>
      </c>
    </row>
    <row r="27352" spans="1:5" x14ac:dyDescent="0.25">
      <c r="A27352" s="93" t="s">
        <v>4522</v>
      </c>
      <c r="B27352" t="s">
        <v>21791</v>
      </c>
      <c r="C27352">
        <v>39897</v>
      </c>
      <c r="D27352" s="93" t="s">
        <v>25726</v>
      </c>
      <c r="E27352" s="93" t="s">
        <v>14</v>
      </c>
    </row>
    <row r="27353" spans="1:5" x14ac:dyDescent="0.25">
      <c r="A27353" s="93" t="s">
        <v>4522</v>
      </c>
      <c r="B27353" t="s">
        <v>21783</v>
      </c>
      <c r="C27353">
        <v>88248</v>
      </c>
      <c r="D27353" s="93" t="s">
        <v>22508</v>
      </c>
      <c r="E27353" s="93" t="s">
        <v>14</v>
      </c>
    </row>
    <row r="27354" spans="1:5" x14ac:dyDescent="0.25">
      <c r="A27354" s="93" t="s">
        <v>4522</v>
      </c>
      <c r="B27354" t="s">
        <v>21783</v>
      </c>
      <c r="C27354">
        <v>88267</v>
      </c>
      <c r="D27354" s="93" t="s">
        <v>22508</v>
      </c>
      <c r="E27354" s="93" t="s">
        <v>14</v>
      </c>
    </row>
    <row r="27355" spans="1:5" x14ac:dyDescent="0.25">
      <c r="A27355" s="93" t="s">
        <v>4523</v>
      </c>
      <c r="D27355" s="93" t="s">
        <v>14</v>
      </c>
      <c r="E27355" s="93" t="s">
        <v>34311</v>
      </c>
    </row>
    <row r="27356" spans="1:5" x14ac:dyDescent="0.25">
      <c r="A27356" s="93" t="s">
        <v>4523</v>
      </c>
      <c r="B27356" t="s">
        <v>21791</v>
      </c>
      <c r="C27356">
        <v>3148</v>
      </c>
      <c r="D27356" s="93" t="s">
        <v>23392</v>
      </c>
      <c r="E27356" s="93" t="s">
        <v>14</v>
      </c>
    </row>
    <row r="27357" spans="1:5" x14ac:dyDescent="0.25">
      <c r="A27357" s="93" t="s">
        <v>4523</v>
      </c>
      <c r="B27357" t="s">
        <v>21791</v>
      </c>
      <c r="C27357">
        <v>12732</v>
      </c>
      <c r="D27357" s="93" t="s">
        <v>23433</v>
      </c>
      <c r="E27357" s="93" t="s">
        <v>14</v>
      </c>
    </row>
    <row r="27358" spans="1:5" x14ac:dyDescent="0.25">
      <c r="A27358" s="93" t="s">
        <v>4523</v>
      </c>
      <c r="B27358" t="s">
        <v>21791</v>
      </c>
      <c r="C27358">
        <v>20078</v>
      </c>
      <c r="D27358" s="93" t="s">
        <v>25726</v>
      </c>
      <c r="E27358" s="93" t="s">
        <v>14</v>
      </c>
    </row>
    <row r="27359" spans="1:5" x14ac:dyDescent="0.25">
      <c r="A27359" s="93" t="s">
        <v>4523</v>
      </c>
      <c r="B27359" t="s">
        <v>21791</v>
      </c>
      <c r="C27359">
        <v>38383</v>
      </c>
      <c r="D27359" s="93" t="s">
        <v>27653</v>
      </c>
      <c r="E27359" s="93" t="s">
        <v>14</v>
      </c>
    </row>
    <row r="27360" spans="1:5" x14ac:dyDescent="0.25">
      <c r="A27360" s="93" t="s">
        <v>4523</v>
      </c>
      <c r="B27360" t="s">
        <v>21791</v>
      </c>
      <c r="C27360">
        <v>39864</v>
      </c>
      <c r="D27360" s="93" t="s">
        <v>22196</v>
      </c>
      <c r="E27360" s="93" t="s">
        <v>14</v>
      </c>
    </row>
    <row r="27361" spans="1:5" x14ac:dyDescent="0.25">
      <c r="A27361" s="93" t="s">
        <v>4523</v>
      </c>
      <c r="B27361" t="s">
        <v>21791</v>
      </c>
      <c r="C27361">
        <v>39897</v>
      </c>
      <c r="D27361" s="93" t="s">
        <v>21792</v>
      </c>
      <c r="E27361" s="93" t="s">
        <v>14</v>
      </c>
    </row>
    <row r="27362" spans="1:5" x14ac:dyDescent="0.25">
      <c r="A27362" s="93" t="s">
        <v>4523</v>
      </c>
      <c r="B27362" t="s">
        <v>21783</v>
      </c>
      <c r="C27362">
        <v>88248</v>
      </c>
      <c r="D27362" s="93" t="s">
        <v>27656</v>
      </c>
      <c r="E27362" s="93" t="s">
        <v>14</v>
      </c>
    </row>
    <row r="27363" spans="1:5" x14ac:dyDescent="0.25">
      <c r="A27363" s="93" t="s">
        <v>4523</v>
      </c>
      <c r="B27363" t="s">
        <v>21783</v>
      </c>
      <c r="C27363">
        <v>88267</v>
      </c>
      <c r="D27363" s="93" t="s">
        <v>27656</v>
      </c>
      <c r="E27363" s="93" t="s">
        <v>14</v>
      </c>
    </row>
    <row r="27364" spans="1:5" x14ac:dyDescent="0.25">
      <c r="A27364" s="93" t="s">
        <v>4524</v>
      </c>
      <c r="D27364" s="93" t="s">
        <v>14</v>
      </c>
      <c r="E27364" s="93" t="s">
        <v>34312</v>
      </c>
    </row>
    <row r="27365" spans="1:5" x14ac:dyDescent="0.25">
      <c r="A27365" s="93" t="s">
        <v>4524</v>
      </c>
      <c r="B27365" t="s">
        <v>21791</v>
      </c>
      <c r="C27365">
        <v>12732</v>
      </c>
      <c r="D27365" s="93" t="s">
        <v>23364</v>
      </c>
      <c r="E27365" s="93" t="s">
        <v>14</v>
      </c>
    </row>
    <row r="27366" spans="1:5" x14ac:dyDescent="0.25">
      <c r="A27366" s="93" t="s">
        <v>4524</v>
      </c>
      <c r="B27366" t="s">
        <v>21791</v>
      </c>
      <c r="C27366">
        <v>38383</v>
      </c>
      <c r="D27366" s="93" t="s">
        <v>27038</v>
      </c>
      <c r="E27366" s="93" t="s">
        <v>14</v>
      </c>
    </row>
    <row r="27367" spans="1:5" x14ac:dyDescent="0.25">
      <c r="A27367" s="93" t="s">
        <v>4524</v>
      </c>
      <c r="B27367" t="s">
        <v>21791</v>
      </c>
      <c r="C27367">
        <v>39867</v>
      </c>
      <c r="D27367" s="93" t="s">
        <v>22196</v>
      </c>
      <c r="E27367" s="93" t="s">
        <v>14</v>
      </c>
    </row>
    <row r="27368" spans="1:5" x14ac:dyDescent="0.25">
      <c r="A27368" s="93" t="s">
        <v>4524</v>
      </c>
      <c r="B27368" t="s">
        <v>21791</v>
      </c>
      <c r="C27368">
        <v>39897</v>
      </c>
      <c r="D27368" s="93" t="s">
        <v>23404</v>
      </c>
      <c r="E27368" s="93" t="s">
        <v>14</v>
      </c>
    </row>
    <row r="27369" spans="1:5" x14ac:dyDescent="0.25">
      <c r="A27369" s="93" t="s">
        <v>4524</v>
      </c>
      <c r="B27369" t="s">
        <v>21783</v>
      </c>
      <c r="C27369">
        <v>88248</v>
      </c>
      <c r="D27369" s="93" t="s">
        <v>27613</v>
      </c>
      <c r="E27369" s="93" t="s">
        <v>14</v>
      </c>
    </row>
    <row r="27370" spans="1:5" x14ac:dyDescent="0.25">
      <c r="A27370" s="93" t="s">
        <v>4524</v>
      </c>
      <c r="B27370" t="s">
        <v>21783</v>
      </c>
      <c r="C27370">
        <v>88267</v>
      </c>
      <c r="D27370" s="93" t="s">
        <v>27613</v>
      </c>
      <c r="E27370" s="93" t="s">
        <v>14</v>
      </c>
    </row>
    <row r="27371" spans="1:5" x14ac:dyDescent="0.25">
      <c r="A27371" s="93" t="s">
        <v>4525</v>
      </c>
      <c r="D27371" s="93" t="s">
        <v>14</v>
      </c>
      <c r="E27371" s="93" t="s">
        <v>34136</v>
      </c>
    </row>
    <row r="27372" spans="1:5" x14ac:dyDescent="0.25">
      <c r="A27372" s="93" t="s">
        <v>4525</v>
      </c>
      <c r="B27372" t="s">
        <v>21791</v>
      </c>
      <c r="C27372">
        <v>12732</v>
      </c>
      <c r="D27372" s="93" t="s">
        <v>23266</v>
      </c>
      <c r="E27372" s="93" t="s">
        <v>14</v>
      </c>
    </row>
    <row r="27373" spans="1:5" x14ac:dyDescent="0.25">
      <c r="A27373" s="93" t="s">
        <v>4525</v>
      </c>
      <c r="B27373" t="s">
        <v>21791</v>
      </c>
      <c r="C27373">
        <v>38383</v>
      </c>
      <c r="D27373" s="93" t="s">
        <v>22386</v>
      </c>
      <c r="E27373" s="93" t="s">
        <v>14</v>
      </c>
    </row>
    <row r="27374" spans="1:5" x14ac:dyDescent="0.25">
      <c r="A27374" s="93" t="s">
        <v>4525</v>
      </c>
      <c r="B27374" t="s">
        <v>21791</v>
      </c>
      <c r="C27374">
        <v>39857</v>
      </c>
      <c r="D27374" s="93" t="s">
        <v>22196</v>
      </c>
      <c r="E27374" s="93" t="s">
        <v>14</v>
      </c>
    </row>
    <row r="27375" spans="1:5" x14ac:dyDescent="0.25">
      <c r="A27375" s="93" t="s">
        <v>4525</v>
      </c>
      <c r="B27375" t="s">
        <v>21791</v>
      </c>
      <c r="C27375">
        <v>39897</v>
      </c>
      <c r="D27375" s="93" t="s">
        <v>22511</v>
      </c>
      <c r="E27375" s="93" t="s">
        <v>14</v>
      </c>
    </row>
    <row r="27376" spans="1:5" x14ac:dyDescent="0.25">
      <c r="A27376" s="93" t="s">
        <v>4525</v>
      </c>
      <c r="B27376" t="s">
        <v>21783</v>
      </c>
      <c r="C27376">
        <v>88248</v>
      </c>
      <c r="D27376" s="93" t="s">
        <v>27614</v>
      </c>
      <c r="E27376" s="93" t="s">
        <v>14</v>
      </c>
    </row>
    <row r="27377" spans="1:5" x14ac:dyDescent="0.25">
      <c r="A27377" s="93" t="s">
        <v>4525</v>
      </c>
      <c r="B27377" t="s">
        <v>21783</v>
      </c>
      <c r="C27377">
        <v>88267</v>
      </c>
      <c r="D27377" s="93" t="s">
        <v>27614</v>
      </c>
      <c r="E27377" s="93" t="s">
        <v>14</v>
      </c>
    </row>
    <row r="27378" spans="1:5" x14ac:dyDescent="0.25">
      <c r="A27378" s="93" t="s">
        <v>4526</v>
      </c>
      <c r="D27378" s="93" t="s">
        <v>14</v>
      </c>
      <c r="E27378" s="93" t="s">
        <v>34313</v>
      </c>
    </row>
    <row r="27379" spans="1:5" x14ac:dyDescent="0.25">
      <c r="A27379" s="93" t="s">
        <v>4526</v>
      </c>
      <c r="B27379" t="s">
        <v>21791</v>
      </c>
      <c r="C27379">
        <v>12732</v>
      </c>
      <c r="D27379" s="93" t="s">
        <v>24129</v>
      </c>
      <c r="E27379" s="93" t="s">
        <v>14</v>
      </c>
    </row>
    <row r="27380" spans="1:5" x14ac:dyDescent="0.25">
      <c r="A27380" s="93" t="s">
        <v>4526</v>
      </c>
      <c r="B27380" t="s">
        <v>21791</v>
      </c>
      <c r="C27380">
        <v>38383</v>
      </c>
      <c r="D27380" s="93" t="s">
        <v>27657</v>
      </c>
      <c r="E27380" s="93" t="s">
        <v>14</v>
      </c>
    </row>
    <row r="27381" spans="1:5" x14ac:dyDescent="0.25">
      <c r="A27381" s="93" t="s">
        <v>4526</v>
      </c>
      <c r="B27381" t="s">
        <v>21791</v>
      </c>
      <c r="C27381">
        <v>39887</v>
      </c>
      <c r="D27381" s="93" t="s">
        <v>22196</v>
      </c>
      <c r="E27381" s="93" t="s">
        <v>14</v>
      </c>
    </row>
    <row r="27382" spans="1:5" x14ac:dyDescent="0.25">
      <c r="A27382" s="93" t="s">
        <v>4526</v>
      </c>
      <c r="B27382" t="s">
        <v>21791</v>
      </c>
      <c r="C27382">
        <v>39897</v>
      </c>
      <c r="D27382" s="93" t="s">
        <v>23986</v>
      </c>
      <c r="E27382" s="93" t="s">
        <v>14</v>
      </c>
    </row>
    <row r="27383" spans="1:5" x14ac:dyDescent="0.25">
      <c r="A27383" s="93" t="s">
        <v>4526</v>
      </c>
      <c r="B27383" t="s">
        <v>21783</v>
      </c>
      <c r="C27383">
        <v>88248</v>
      </c>
      <c r="D27383" s="93" t="s">
        <v>24803</v>
      </c>
      <c r="E27383" s="93" t="s">
        <v>14</v>
      </c>
    </row>
    <row r="27384" spans="1:5" x14ac:dyDescent="0.25">
      <c r="A27384" s="93" t="s">
        <v>4526</v>
      </c>
      <c r="B27384" t="s">
        <v>21783</v>
      </c>
      <c r="C27384">
        <v>88267</v>
      </c>
      <c r="D27384" s="93" t="s">
        <v>24803</v>
      </c>
      <c r="E27384" s="93" t="s">
        <v>14</v>
      </c>
    </row>
    <row r="27385" spans="1:5" x14ac:dyDescent="0.25">
      <c r="A27385" s="93" t="s">
        <v>4527</v>
      </c>
      <c r="D27385" s="93" t="s">
        <v>14</v>
      </c>
      <c r="E27385" s="93" t="s">
        <v>34314</v>
      </c>
    </row>
    <row r="27386" spans="1:5" x14ac:dyDescent="0.25">
      <c r="A27386" s="93" t="s">
        <v>4527</v>
      </c>
      <c r="B27386" t="s">
        <v>21791</v>
      </c>
      <c r="C27386">
        <v>12732</v>
      </c>
      <c r="D27386" s="93" t="s">
        <v>23266</v>
      </c>
      <c r="E27386" s="93" t="s">
        <v>14</v>
      </c>
    </row>
    <row r="27387" spans="1:5" x14ac:dyDescent="0.25">
      <c r="A27387" s="93" t="s">
        <v>4527</v>
      </c>
      <c r="B27387" t="s">
        <v>21791</v>
      </c>
      <c r="C27387">
        <v>38383</v>
      </c>
      <c r="D27387" s="93" t="s">
        <v>22386</v>
      </c>
      <c r="E27387" s="93" t="s">
        <v>14</v>
      </c>
    </row>
    <row r="27388" spans="1:5" x14ac:dyDescent="0.25">
      <c r="A27388" s="93" t="s">
        <v>4527</v>
      </c>
      <c r="B27388" t="s">
        <v>21791</v>
      </c>
      <c r="C27388">
        <v>39874</v>
      </c>
      <c r="D27388" s="93" t="s">
        <v>22196</v>
      </c>
      <c r="E27388" s="93" t="s">
        <v>14</v>
      </c>
    </row>
    <row r="27389" spans="1:5" x14ac:dyDescent="0.25">
      <c r="A27389" s="93" t="s">
        <v>4527</v>
      </c>
      <c r="B27389" t="s">
        <v>21791</v>
      </c>
      <c r="C27389">
        <v>39897</v>
      </c>
      <c r="D27389" s="93" t="s">
        <v>22511</v>
      </c>
      <c r="E27389" s="93" t="s">
        <v>14</v>
      </c>
    </row>
    <row r="27390" spans="1:5" x14ac:dyDescent="0.25">
      <c r="A27390" s="93" t="s">
        <v>4527</v>
      </c>
      <c r="B27390" t="s">
        <v>21783</v>
      </c>
      <c r="C27390">
        <v>88248</v>
      </c>
      <c r="D27390" s="93" t="s">
        <v>27614</v>
      </c>
      <c r="E27390" s="93" t="s">
        <v>14</v>
      </c>
    </row>
    <row r="27391" spans="1:5" x14ac:dyDescent="0.25">
      <c r="A27391" s="93" t="s">
        <v>4527</v>
      </c>
      <c r="B27391" t="s">
        <v>21783</v>
      </c>
      <c r="C27391">
        <v>88267</v>
      </c>
      <c r="D27391" s="93" t="s">
        <v>27614</v>
      </c>
      <c r="E27391" s="93" t="s">
        <v>14</v>
      </c>
    </row>
    <row r="27392" spans="1:5" x14ac:dyDescent="0.25">
      <c r="A27392" s="93" t="s">
        <v>4528</v>
      </c>
      <c r="D27392" s="93" t="s">
        <v>14</v>
      </c>
      <c r="E27392" s="93" t="s">
        <v>34315</v>
      </c>
    </row>
    <row r="27393" spans="1:5" x14ac:dyDescent="0.25">
      <c r="A27393" s="93" t="s">
        <v>4528</v>
      </c>
      <c r="B27393" t="s">
        <v>21791</v>
      </c>
      <c r="C27393">
        <v>3148</v>
      </c>
      <c r="D27393" s="93" t="s">
        <v>22385</v>
      </c>
      <c r="E27393" s="93" t="s">
        <v>14</v>
      </c>
    </row>
    <row r="27394" spans="1:5" x14ac:dyDescent="0.25">
      <c r="A27394" s="93" t="s">
        <v>4528</v>
      </c>
      <c r="B27394" t="s">
        <v>21791</v>
      </c>
      <c r="C27394">
        <v>12732</v>
      </c>
      <c r="D27394" s="93" t="s">
        <v>23024</v>
      </c>
      <c r="E27394" s="93" t="s">
        <v>14</v>
      </c>
    </row>
    <row r="27395" spans="1:5" x14ac:dyDescent="0.25">
      <c r="A27395" s="93" t="s">
        <v>4528</v>
      </c>
      <c r="B27395" t="s">
        <v>21791</v>
      </c>
      <c r="C27395">
        <v>38383</v>
      </c>
      <c r="D27395" s="93" t="s">
        <v>21796</v>
      </c>
      <c r="E27395" s="93" t="s">
        <v>14</v>
      </c>
    </row>
    <row r="27396" spans="1:5" x14ac:dyDescent="0.25">
      <c r="A27396" s="93" t="s">
        <v>4528</v>
      </c>
      <c r="B27396" t="s">
        <v>21791</v>
      </c>
      <c r="C27396">
        <v>39865</v>
      </c>
      <c r="D27396" s="93" t="s">
        <v>22196</v>
      </c>
      <c r="E27396" s="93" t="s">
        <v>14</v>
      </c>
    </row>
    <row r="27397" spans="1:5" x14ac:dyDescent="0.25">
      <c r="A27397" s="93" t="s">
        <v>4528</v>
      </c>
      <c r="B27397" t="s">
        <v>21791</v>
      </c>
      <c r="C27397">
        <v>39897</v>
      </c>
      <c r="D27397" s="93" t="s">
        <v>23573</v>
      </c>
      <c r="E27397" s="93" t="s">
        <v>14</v>
      </c>
    </row>
    <row r="27398" spans="1:5" x14ac:dyDescent="0.25">
      <c r="A27398" s="93" t="s">
        <v>4528</v>
      </c>
      <c r="B27398" t="s">
        <v>21783</v>
      </c>
      <c r="C27398">
        <v>88248</v>
      </c>
      <c r="D27398" s="93" t="s">
        <v>23016</v>
      </c>
      <c r="E27398" s="93" t="s">
        <v>14</v>
      </c>
    </row>
    <row r="27399" spans="1:5" x14ac:dyDescent="0.25">
      <c r="A27399" s="93" t="s">
        <v>4528</v>
      </c>
      <c r="B27399" t="s">
        <v>21783</v>
      </c>
      <c r="C27399">
        <v>88267</v>
      </c>
      <c r="D27399" s="93" t="s">
        <v>23016</v>
      </c>
      <c r="E27399" s="93" t="s">
        <v>14</v>
      </c>
    </row>
    <row r="27400" spans="1:5" x14ac:dyDescent="0.25">
      <c r="A27400" s="93" t="s">
        <v>4529</v>
      </c>
      <c r="D27400" s="93" t="s">
        <v>14</v>
      </c>
      <c r="E27400" s="93" t="s">
        <v>34316</v>
      </c>
    </row>
    <row r="27401" spans="1:5" x14ac:dyDescent="0.25">
      <c r="A27401" s="93" t="s">
        <v>4529</v>
      </c>
      <c r="B27401" t="s">
        <v>21791</v>
      </c>
      <c r="C27401">
        <v>12732</v>
      </c>
      <c r="D27401" s="93" t="s">
        <v>23266</v>
      </c>
      <c r="E27401" s="93" t="s">
        <v>14</v>
      </c>
    </row>
    <row r="27402" spans="1:5" x14ac:dyDescent="0.25">
      <c r="A27402" s="93" t="s">
        <v>4529</v>
      </c>
      <c r="B27402" t="s">
        <v>21791</v>
      </c>
      <c r="C27402">
        <v>38383</v>
      </c>
      <c r="D27402" s="93" t="s">
        <v>22386</v>
      </c>
      <c r="E27402" s="93" t="s">
        <v>14</v>
      </c>
    </row>
    <row r="27403" spans="1:5" x14ac:dyDescent="0.25">
      <c r="A27403" s="93" t="s">
        <v>4529</v>
      </c>
      <c r="B27403" t="s">
        <v>21791</v>
      </c>
      <c r="C27403">
        <v>39868</v>
      </c>
      <c r="D27403" s="93" t="s">
        <v>22196</v>
      </c>
      <c r="E27403" s="93" t="s">
        <v>14</v>
      </c>
    </row>
    <row r="27404" spans="1:5" x14ac:dyDescent="0.25">
      <c r="A27404" s="93" t="s">
        <v>4529</v>
      </c>
      <c r="B27404" t="s">
        <v>21791</v>
      </c>
      <c r="C27404">
        <v>39897</v>
      </c>
      <c r="D27404" s="93" t="s">
        <v>22511</v>
      </c>
      <c r="E27404" s="93" t="s">
        <v>14</v>
      </c>
    </row>
    <row r="27405" spans="1:5" x14ac:dyDescent="0.25">
      <c r="A27405" s="93" t="s">
        <v>4529</v>
      </c>
      <c r="B27405" t="s">
        <v>21783</v>
      </c>
      <c r="C27405">
        <v>88248</v>
      </c>
      <c r="D27405" s="93" t="s">
        <v>27614</v>
      </c>
      <c r="E27405" s="93" t="s">
        <v>14</v>
      </c>
    </row>
    <row r="27406" spans="1:5" x14ac:dyDescent="0.25">
      <c r="A27406" s="93" t="s">
        <v>4529</v>
      </c>
      <c r="B27406" t="s">
        <v>21783</v>
      </c>
      <c r="C27406">
        <v>88267</v>
      </c>
      <c r="D27406" s="93" t="s">
        <v>27614</v>
      </c>
      <c r="E27406" s="93" t="s">
        <v>14</v>
      </c>
    </row>
    <row r="27407" spans="1:5" x14ac:dyDescent="0.25">
      <c r="A27407" s="93" t="s">
        <v>4530</v>
      </c>
      <c r="D27407" s="93" t="s">
        <v>14</v>
      </c>
      <c r="E27407" s="93" t="s">
        <v>34317</v>
      </c>
    </row>
    <row r="27408" spans="1:5" x14ac:dyDescent="0.25">
      <c r="A27408" s="93" t="s">
        <v>4530</v>
      </c>
      <c r="B27408" t="s">
        <v>21791</v>
      </c>
      <c r="C27408">
        <v>12732</v>
      </c>
      <c r="D27408" s="93" t="s">
        <v>25725</v>
      </c>
      <c r="E27408" s="93" t="s">
        <v>14</v>
      </c>
    </row>
    <row r="27409" spans="1:5" x14ac:dyDescent="0.25">
      <c r="A27409" s="93" t="s">
        <v>4530</v>
      </c>
      <c r="B27409" t="s">
        <v>21791</v>
      </c>
      <c r="C27409">
        <v>38383</v>
      </c>
      <c r="D27409" s="93" t="s">
        <v>27619</v>
      </c>
      <c r="E27409" s="93" t="s">
        <v>14</v>
      </c>
    </row>
    <row r="27410" spans="1:5" x14ac:dyDescent="0.25">
      <c r="A27410" s="93" t="s">
        <v>4530</v>
      </c>
      <c r="B27410" t="s">
        <v>21791</v>
      </c>
      <c r="C27410">
        <v>39879</v>
      </c>
      <c r="D27410" s="93" t="s">
        <v>22196</v>
      </c>
      <c r="E27410" s="93" t="s">
        <v>14</v>
      </c>
    </row>
    <row r="27411" spans="1:5" x14ac:dyDescent="0.25">
      <c r="A27411" s="93" t="s">
        <v>4530</v>
      </c>
      <c r="B27411" t="s">
        <v>21791</v>
      </c>
      <c r="C27411">
        <v>39897</v>
      </c>
      <c r="D27411" s="93" t="s">
        <v>22567</v>
      </c>
      <c r="E27411" s="93" t="s">
        <v>14</v>
      </c>
    </row>
    <row r="27412" spans="1:5" x14ac:dyDescent="0.25">
      <c r="A27412" s="93" t="s">
        <v>4530</v>
      </c>
      <c r="B27412" t="s">
        <v>21783</v>
      </c>
      <c r="C27412">
        <v>88248</v>
      </c>
      <c r="D27412" s="93" t="s">
        <v>27544</v>
      </c>
      <c r="E27412" s="93" t="s">
        <v>14</v>
      </c>
    </row>
    <row r="27413" spans="1:5" x14ac:dyDescent="0.25">
      <c r="A27413" s="93" t="s">
        <v>4530</v>
      </c>
      <c r="B27413" t="s">
        <v>21783</v>
      </c>
      <c r="C27413">
        <v>88267</v>
      </c>
      <c r="D27413" s="93" t="s">
        <v>27544</v>
      </c>
      <c r="E27413" s="93" t="s">
        <v>14</v>
      </c>
    </row>
    <row r="27414" spans="1:5" x14ac:dyDescent="0.25">
      <c r="A27414" s="93" t="s">
        <v>4531</v>
      </c>
      <c r="D27414" s="93" t="s">
        <v>14</v>
      </c>
      <c r="E27414" s="93" t="s">
        <v>34318</v>
      </c>
    </row>
    <row r="27415" spans="1:5" x14ac:dyDescent="0.25">
      <c r="A27415" s="93" t="s">
        <v>4531</v>
      </c>
      <c r="B27415" t="s">
        <v>21791</v>
      </c>
      <c r="C27415">
        <v>3148</v>
      </c>
      <c r="D27415" s="93" t="s">
        <v>22385</v>
      </c>
      <c r="E27415" s="93" t="s">
        <v>14</v>
      </c>
    </row>
    <row r="27416" spans="1:5" x14ac:dyDescent="0.25">
      <c r="A27416" s="93" t="s">
        <v>4531</v>
      </c>
      <c r="B27416" t="s">
        <v>21791</v>
      </c>
      <c r="C27416">
        <v>12732</v>
      </c>
      <c r="D27416" s="93" t="s">
        <v>23986</v>
      </c>
      <c r="E27416" s="93" t="s">
        <v>14</v>
      </c>
    </row>
    <row r="27417" spans="1:5" x14ac:dyDescent="0.25">
      <c r="A27417" s="93" t="s">
        <v>4531</v>
      </c>
      <c r="B27417" t="s">
        <v>21791</v>
      </c>
      <c r="C27417">
        <v>38383</v>
      </c>
      <c r="D27417" s="93" t="s">
        <v>27658</v>
      </c>
      <c r="E27417" s="93" t="s">
        <v>14</v>
      </c>
    </row>
    <row r="27418" spans="1:5" x14ac:dyDescent="0.25">
      <c r="A27418" s="93" t="s">
        <v>4531</v>
      </c>
      <c r="B27418" t="s">
        <v>21791</v>
      </c>
      <c r="C27418">
        <v>39869</v>
      </c>
      <c r="D27418" s="93" t="s">
        <v>22196</v>
      </c>
      <c r="E27418" s="93" t="s">
        <v>14</v>
      </c>
    </row>
    <row r="27419" spans="1:5" x14ac:dyDescent="0.25">
      <c r="A27419" s="93" t="s">
        <v>4531</v>
      </c>
      <c r="B27419" t="s">
        <v>21791</v>
      </c>
      <c r="C27419">
        <v>39897</v>
      </c>
      <c r="D27419" s="93" t="s">
        <v>27652</v>
      </c>
      <c r="E27419" s="93" t="s">
        <v>14</v>
      </c>
    </row>
    <row r="27420" spans="1:5" x14ac:dyDescent="0.25">
      <c r="A27420" s="93" t="s">
        <v>4531</v>
      </c>
      <c r="B27420" t="s">
        <v>21783</v>
      </c>
      <c r="C27420">
        <v>88248</v>
      </c>
      <c r="D27420" s="93" t="s">
        <v>23231</v>
      </c>
      <c r="E27420" s="93" t="s">
        <v>14</v>
      </c>
    </row>
    <row r="27421" spans="1:5" x14ac:dyDescent="0.25">
      <c r="A27421" s="93" t="s">
        <v>4531</v>
      </c>
      <c r="B27421" t="s">
        <v>21783</v>
      </c>
      <c r="C27421">
        <v>88267</v>
      </c>
      <c r="D27421" s="93" t="s">
        <v>23231</v>
      </c>
      <c r="E27421" s="93" t="s">
        <v>14</v>
      </c>
    </row>
    <row r="27422" spans="1:5" x14ac:dyDescent="0.25">
      <c r="A27422" s="93" t="s">
        <v>4532</v>
      </c>
      <c r="D27422" s="93" t="s">
        <v>14</v>
      </c>
      <c r="E27422" s="93" t="s">
        <v>34319</v>
      </c>
    </row>
    <row r="27423" spans="1:5" x14ac:dyDescent="0.25">
      <c r="A27423" s="93" t="s">
        <v>4532</v>
      </c>
      <c r="B27423" t="s">
        <v>21791</v>
      </c>
      <c r="C27423">
        <v>12732</v>
      </c>
      <c r="D27423" s="93" t="s">
        <v>23364</v>
      </c>
      <c r="E27423" s="93" t="s">
        <v>14</v>
      </c>
    </row>
    <row r="27424" spans="1:5" x14ac:dyDescent="0.25">
      <c r="A27424" s="93" t="s">
        <v>4532</v>
      </c>
      <c r="B27424" t="s">
        <v>21791</v>
      </c>
      <c r="C27424">
        <v>38383</v>
      </c>
      <c r="D27424" s="93" t="s">
        <v>22503</v>
      </c>
      <c r="E27424" s="93" t="s">
        <v>14</v>
      </c>
    </row>
    <row r="27425" spans="1:5" x14ac:dyDescent="0.25">
      <c r="A27425" s="93" t="s">
        <v>4532</v>
      </c>
      <c r="B27425" t="s">
        <v>21791</v>
      </c>
      <c r="C27425">
        <v>39880</v>
      </c>
      <c r="D27425" s="93" t="s">
        <v>22196</v>
      </c>
      <c r="E27425" s="93" t="s">
        <v>14</v>
      </c>
    </row>
    <row r="27426" spans="1:5" x14ac:dyDescent="0.25">
      <c r="A27426" s="93" t="s">
        <v>4532</v>
      </c>
      <c r="B27426" t="s">
        <v>21791</v>
      </c>
      <c r="C27426">
        <v>39897</v>
      </c>
      <c r="D27426" s="93" t="s">
        <v>23404</v>
      </c>
      <c r="E27426" s="93" t="s">
        <v>14</v>
      </c>
    </row>
    <row r="27427" spans="1:5" x14ac:dyDescent="0.25">
      <c r="A27427" s="93" t="s">
        <v>4532</v>
      </c>
      <c r="B27427" t="s">
        <v>21783</v>
      </c>
      <c r="C27427">
        <v>88248</v>
      </c>
      <c r="D27427" s="93" t="s">
        <v>27620</v>
      </c>
      <c r="E27427" s="93" t="s">
        <v>14</v>
      </c>
    </row>
    <row r="27428" spans="1:5" x14ac:dyDescent="0.25">
      <c r="A27428" s="93" t="s">
        <v>4532</v>
      </c>
      <c r="B27428" t="s">
        <v>21783</v>
      </c>
      <c r="C27428">
        <v>88267</v>
      </c>
      <c r="D27428" s="93" t="s">
        <v>27620</v>
      </c>
      <c r="E27428" s="93" t="s">
        <v>14</v>
      </c>
    </row>
    <row r="27429" spans="1:5" x14ac:dyDescent="0.25">
      <c r="A27429" s="93" t="s">
        <v>4533</v>
      </c>
      <c r="D27429" s="93" t="s">
        <v>14</v>
      </c>
      <c r="E27429" s="93" t="s">
        <v>34320</v>
      </c>
    </row>
    <row r="27430" spans="1:5" x14ac:dyDescent="0.25">
      <c r="A27430" s="93" t="s">
        <v>4533</v>
      </c>
      <c r="B27430" t="s">
        <v>21791</v>
      </c>
      <c r="C27430">
        <v>3148</v>
      </c>
      <c r="D27430" s="93" t="s">
        <v>22385</v>
      </c>
      <c r="E27430" s="93" t="s">
        <v>14</v>
      </c>
    </row>
    <row r="27431" spans="1:5" x14ac:dyDescent="0.25">
      <c r="A27431" s="93" t="s">
        <v>4533</v>
      </c>
      <c r="B27431" t="s">
        <v>21791</v>
      </c>
      <c r="C27431">
        <v>12732</v>
      </c>
      <c r="D27431" s="93" t="s">
        <v>23433</v>
      </c>
      <c r="E27431" s="93" t="s">
        <v>14</v>
      </c>
    </row>
    <row r="27432" spans="1:5" x14ac:dyDescent="0.25">
      <c r="A27432" s="93" t="s">
        <v>4533</v>
      </c>
      <c r="B27432" t="s">
        <v>21791</v>
      </c>
      <c r="C27432">
        <v>38383</v>
      </c>
      <c r="D27432" s="93" t="s">
        <v>26155</v>
      </c>
      <c r="E27432" s="93" t="s">
        <v>14</v>
      </c>
    </row>
    <row r="27433" spans="1:5" x14ac:dyDescent="0.25">
      <c r="A27433" s="93" t="s">
        <v>4533</v>
      </c>
      <c r="B27433" t="s">
        <v>21791</v>
      </c>
      <c r="C27433">
        <v>39870</v>
      </c>
      <c r="D27433" s="93" t="s">
        <v>22196</v>
      </c>
      <c r="E27433" s="93" t="s">
        <v>14</v>
      </c>
    </row>
    <row r="27434" spans="1:5" x14ac:dyDescent="0.25">
      <c r="A27434" s="93" t="s">
        <v>4533</v>
      </c>
      <c r="B27434" t="s">
        <v>21791</v>
      </c>
      <c r="C27434">
        <v>39897</v>
      </c>
      <c r="D27434" s="93" t="s">
        <v>25726</v>
      </c>
      <c r="E27434" s="93" t="s">
        <v>14</v>
      </c>
    </row>
    <row r="27435" spans="1:5" x14ac:dyDescent="0.25">
      <c r="A27435" s="93" t="s">
        <v>4533</v>
      </c>
      <c r="B27435" t="s">
        <v>21783</v>
      </c>
      <c r="C27435">
        <v>88248</v>
      </c>
      <c r="D27435" s="93" t="s">
        <v>23624</v>
      </c>
      <c r="E27435" s="93" t="s">
        <v>14</v>
      </c>
    </row>
    <row r="27436" spans="1:5" x14ac:dyDescent="0.25">
      <c r="A27436" s="93" t="s">
        <v>4533</v>
      </c>
      <c r="B27436" t="s">
        <v>21783</v>
      </c>
      <c r="C27436">
        <v>88267</v>
      </c>
      <c r="D27436" s="93" t="s">
        <v>23624</v>
      </c>
      <c r="E27436" s="93" t="s">
        <v>14</v>
      </c>
    </row>
    <row r="27437" spans="1:5" x14ac:dyDescent="0.25">
      <c r="A27437" s="93" t="s">
        <v>4534</v>
      </c>
      <c r="D27437" s="93" t="s">
        <v>14</v>
      </c>
      <c r="E27437" s="93" t="s">
        <v>34321</v>
      </c>
    </row>
    <row r="27438" spans="1:5" x14ac:dyDescent="0.25">
      <c r="A27438" s="93" t="s">
        <v>4534</v>
      </c>
      <c r="B27438" t="s">
        <v>21791</v>
      </c>
      <c r="C27438">
        <v>3148</v>
      </c>
      <c r="D27438" s="93" t="s">
        <v>23392</v>
      </c>
      <c r="E27438" s="93" t="s">
        <v>14</v>
      </c>
    </row>
    <row r="27439" spans="1:5" x14ac:dyDescent="0.25">
      <c r="A27439" s="93" t="s">
        <v>4534</v>
      </c>
      <c r="B27439" t="s">
        <v>21791</v>
      </c>
      <c r="C27439">
        <v>12732</v>
      </c>
      <c r="D27439" s="93" t="s">
        <v>23433</v>
      </c>
      <c r="E27439" s="93" t="s">
        <v>14</v>
      </c>
    </row>
    <row r="27440" spans="1:5" x14ac:dyDescent="0.25">
      <c r="A27440" s="93" t="s">
        <v>4534</v>
      </c>
      <c r="B27440" t="s">
        <v>21791</v>
      </c>
      <c r="C27440">
        <v>38383</v>
      </c>
      <c r="D27440" s="93" t="s">
        <v>26155</v>
      </c>
      <c r="E27440" s="93" t="s">
        <v>14</v>
      </c>
    </row>
    <row r="27441" spans="1:5" x14ac:dyDescent="0.25">
      <c r="A27441" s="93" t="s">
        <v>4534</v>
      </c>
      <c r="B27441" t="s">
        <v>21791</v>
      </c>
      <c r="C27441">
        <v>39871</v>
      </c>
      <c r="D27441" s="93" t="s">
        <v>22196</v>
      </c>
      <c r="E27441" s="93" t="s">
        <v>14</v>
      </c>
    </row>
    <row r="27442" spans="1:5" x14ac:dyDescent="0.25">
      <c r="A27442" s="93" t="s">
        <v>4534</v>
      </c>
      <c r="B27442" t="s">
        <v>21791</v>
      </c>
      <c r="C27442">
        <v>39897</v>
      </c>
      <c r="D27442" s="93" t="s">
        <v>25726</v>
      </c>
      <c r="E27442" s="93" t="s">
        <v>14</v>
      </c>
    </row>
    <row r="27443" spans="1:5" x14ac:dyDescent="0.25">
      <c r="A27443" s="93" t="s">
        <v>4534</v>
      </c>
      <c r="B27443" t="s">
        <v>21783</v>
      </c>
      <c r="C27443">
        <v>88248</v>
      </c>
      <c r="D27443" s="93" t="s">
        <v>26971</v>
      </c>
      <c r="E27443" s="93" t="s">
        <v>14</v>
      </c>
    </row>
    <row r="27444" spans="1:5" x14ac:dyDescent="0.25">
      <c r="A27444" s="93" t="s">
        <v>4534</v>
      </c>
      <c r="B27444" t="s">
        <v>21783</v>
      </c>
      <c r="C27444">
        <v>88267</v>
      </c>
      <c r="D27444" s="93" t="s">
        <v>26971</v>
      </c>
      <c r="E27444" s="93" t="s">
        <v>14</v>
      </c>
    </row>
    <row r="27445" spans="1:5" x14ac:dyDescent="0.25">
      <c r="A27445" s="93" t="s">
        <v>4535</v>
      </c>
      <c r="D27445" s="93" t="s">
        <v>14</v>
      </c>
      <c r="E27445" s="93" t="s">
        <v>34322</v>
      </c>
    </row>
    <row r="27446" spans="1:5" x14ac:dyDescent="0.25">
      <c r="A27446" s="93" t="s">
        <v>4535</v>
      </c>
      <c r="B27446" t="s">
        <v>21791</v>
      </c>
      <c r="C27446">
        <v>12732</v>
      </c>
      <c r="D27446" s="93" t="s">
        <v>23266</v>
      </c>
      <c r="E27446" s="93" t="s">
        <v>14</v>
      </c>
    </row>
    <row r="27447" spans="1:5" x14ac:dyDescent="0.25">
      <c r="A27447" s="93" t="s">
        <v>4535</v>
      </c>
      <c r="B27447" t="s">
        <v>21791</v>
      </c>
      <c r="C27447">
        <v>38383</v>
      </c>
      <c r="D27447" s="93" t="s">
        <v>22240</v>
      </c>
      <c r="E27447" s="93" t="s">
        <v>14</v>
      </c>
    </row>
    <row r="27448" spans="1:5" x14ac:dyDescent="0.25">
      <c r="A27448" s="93" t="s">
        <v>4535</v>
      </c>
      <c r="B27448" t="s">
        <v>21791</v>
      </c>
      <c r="C27448">
        <v>39881</v>
      </c>
      <c r="D27448" s="93" t="s">
        <v>22196</v>
      </c>
      <c r="E27448" s="93" t="s">
        <v>14</v>
      </c>
    </row>
    <row r="27449" spans="1:5" x14ac:dyDescent="0.25">
      <c r="A27449" s="93" t="s">
        <v>4535</v>
      </c>
      <c r="B27449" t="s">
        <v>21791</v>
      </c>
      <c r="C27449">
        <v>39897</v>
      </c>
      <c r="D27449" s="93" t="s">
        <v>22511</v>
      </c>
      <c r="E27449" s="93" t="s">
        <v>14</v>
      </c>
    </row>
    <row r="27450" spans="1:5" x14ac:dyDescent="0.25">
      <c r="A27450" s="93" t="s">
        <v>4535</v>
      </c>
      <c r="B27450" t="s">
        <v>21783</v>
      </c>
      <c r="C27450">
        <v>88248</v>
      </c>
      <c r="D27450" s="93" t="s">
        <v>21906</v>
      </c>
      <c r="E27450" s="93" t="s">
        <v>14</v>
      </c>
    </row>
    <row r="27451" spans="1:5" x14ac:dyDescent="0.25">
      <c r="A27451" s="93" t="s">
        <v>4535</v>
      </c>
      <c r="B27451" t="s">
        <v>21783</v>
      </c>
      <c r="C27451">
        <v>88267</v>
      </c>
      <c r="D27451" s="93" t="s">
        <v>21906</v>
      </c>
      <c r="E27451" s="93" t="s">
        <v>14</v>
      </c>
    </row>
    <row r="27452" spans="1:5" x14ac:dyDescent="0.25">
      <c r="A27452" s="93" t="s">
        <v>4536</v>
      </c>
      <c r="D27452" s="93" t="s">
        <v>14</v>
      </c>
      <c r="E27452" s="93" t="s">
        <v>34323</v>
      </c>
    </row>
    <row r="27453" spans="1:5" x14ac:dyDescent="0.25">
      <c r="A27453" s="93" t="s">
        <v>4536</v>
      </c>
      <c r="B27453" t="s">
        <v>21791</v>
      </c>
      <c r="C27453">
        <v>12732</v>
      </c>
      <c r="D27453" s="93" t="s">
        <v>25725</v>
      </c>
      <c r="E27453" s="93" t="s">
        <v>14</v>
      </c>
    </row>
    <row r="27454" spans="1:5" x14ac:dyDescent="0.25">
      <c r="A27454" s="93" t="s">
        <v>4536</v>
      </c>
      <c r="B27454" t="s">
        <v>21791</v>
      </c>
      <c r="C27454">
        <v>38383</v>
      </c>
      <c r="D27454" s="93" t="s">
        <v>27619</v>
      </c>
      <c r="E27454" s="93" t="s">
        <v>14</v>
      </c>
    </row>
    <row r="27455" spans="1:5" x14ac:dyDescent="0.25">
      <c r="A27455" s="93" t="s">
        <v>4536</v>
      </c>
      <c r="B27455" t="s">
        <v>21791</v>
      </c>
      <c r="C27455">
        <v>39855</v>
      </c>
      <c r="D27455" s="93" t="s">
        <v>22196</v>
      </c>
      <c r="E27455" s="93" t="s">
        <v>14</v>
      </c>
    </row>
    <row r="27456" spans="1:5" x14ac:dyDescent="0.25">
      <c r="A27456" s="93" t="s">
        <v>4536</v>
      </c>
      <c r="B27456" t="s">
        <v>21791</v>
      </c>
      <c r="C27456">
        <v>39897</v>
      </c>
      <c r="D27456" s="93" t="s">
        <v>22567</v>
      </c>
      <c r="E27456" s="93" t="s">
        <v>14</v>
      </c>
    </row>
    <row r="27457" spans="1:5" x14ac:dyDescent="0.25">
      <c r="A27457" s="93" t="s">
        <v>4536</v>
      </c>
      <c r="B27457" t="s">
        <v>21783</v>
      </c>
      <c r="C27457">
        <v>88248</v>
      </c>
      <c r="D27457" s="93" t="s">
        <v>27447</v>
      </c>
      <c r="E27457" s="93" t="s">
        <v>14</v>
      </c>
    </row>
    <row r="27458" spans="1:5" x14ac:dyDescent="0.25">
      <c r="A27458" s="93" t="s">
        <v>4536</v>
      </c>
      <c r="B27458" t="s">
        <v>21783</v>
      </c>
      <c r="C27458">
        <v>88267</v>
      </c>
      <c r="D27458" s="93" t="s">
        <v>27447</v>
      </c>
      <c r="E27458" s="93" t="s">
        <v>14</v>
      </c>
    </row>
    <row r="27459" spans="1:5" x14ac:dyDescent="0.25">
      <c r="A27459" s="93" t="s">
        <v>4537</v>
      </c>
      <c r="D27459" s="93" t="s">
        <v>14</v>
      </c>
      <c r="E27459" s="93" t="s">
        <v>34324</v>
      </c>
    </row>
    <row r="27460" spans="1:5" x14ac:dyDescent="0.25">
      <c r="A27460" s="93" t="s">
        <v>4537</v>
      </c>
      <c r="B27460" t="s">
        <v>21791</v>
      </c>
      <c r="C27460">
        <v>3148</v>
      </c>
      <c r="D27460" s="93" t="s">
        <v>22385</v>
      </c>
      <c r="E27460" s="93" t="s">
        <v>14</v>
      </c>
    </row>
    <row r="27461" spans="1:5" x14ac:dyDescent="0.25">
      <c r="A27461" s="93" t="s">
        <v>4537</v>
      </c>
      <c r="B27461" t="s">
        <v>21791</v>
      </c>
      <c r="C27461">
        <v>12732</v>
      </c>
      <c r="D27461" s="93" t="s">
        <v>23986</v>
      </c>
      <c r="E27461" s="93" t="s">
        <v>14</v>
      </c>
    </row>
    <row r="27462" spans="1:5" x14ac:dyDescent="0.25">
      <c r="A27462" s="93" t="s">
        <v>4537</v>
      </c>
      <c r="B27462" t="s">
        <v>21791</v>
      </c>
      <c r="C27462">
        <v>38383</v>
      </c>
      <c r="D27462" s="93" t="s">
        <v>27658</v>
      </c>
      <c r="E27462" s="93" t="s">
        <v>14</v>
      </c>
    </row>
    <row r="27463" spans="1:5" x14ac:dyDescent="0.25">
      <c r="A27463" s="93" t="s">
        <v>4537</v>
      </c>
      <c r="B27463" t="s">
        <v>21791</v>
      </c>
      <c r="C27463">
        <v>39862</v>
      </c>
      <c r="D27463" s="93" t="s">
        <v>22196</v>
      </c>
      <c r="E27463" s="93" t="s">
        <v>14</v>
      </c>
    </row>
    <row r="27464" spans="1:5" x14ac:dyDescent="0.25">
      <c r="A27464" s="93" t="s">
        <v>4537</v>
      </c>
      <c r="B27464" t="s">
        <v>21791</v>
      </c>
      <c r="C27464">
        <v>39897</v>
      </c>
      <c r="D27464" s="93" t="s">
        <v>27652</v>
      </c>
      <c r="E27464" s="93" t="s">
        <v>14</v>
      </c>
    </row>
    <row r="27465" spans="1:5" x14ac:dyDescent="0.25">
      <c r="A27465" s="93" t="s">
        <v>4537</v>
      </c>
      <c r="B27465" t="s">
        <v>21783</v>
      </c>
      <c r="C27465">
        <v>88248</v>
      </c>
      <c r="D27465" s="93" t="s">
        <v>22443</v>
      </c>
      <c r="E27465" s="93" t="s">
        <v>14</v>
      </c>
    </row>
    <row r="27466" spans="1:5" x14ac:dyDescent="0.25">
      <c r="A27466" s="93" t="s">
        <v>4537</v>
      </c>
      <c r="B27466" t="s">
        <v>21783</v>
      </c>
      <c r="C27466">
        <v>88267</v>
      </c>
      <c r="D27466" s="93" t="s">
        <v>22443</v>
      </c>
      <c r="E27466" s="93" t="s">
        <v>14</v>
      </c>
    </row>
    <row r="27467" spans="1:5" x14ac:dyDescent="0.25">
      <c r="A27467" s="93" t="s">
        <v>4538</v>
      </c>
      <c r="D27467" s="93" t="s">
        <v>14</v>
      </c>
      <c r="E27467" s="93" t="s">
        <v>34325</v>
      </c>
    </row>
    <row r="27468" spans="1:5" x14ac:dyDescent="0.25">
      <c r="A27468" s="93" t="s">
        <v>4538</v>
      </c>
      <c r="B27468" t="s">
        <v>21791</v>
      </c>
      <c r="C27468">
        <v>12732</v>
      </c>
      <c r="D27468" s="93" t="s">
        <v>25725</v>
      </c>
      <c r="E27468" s="93" t="s">
        <v>14</v>
      </c>
    </row>
    <row r="27469" spans="1:5" x14ac:dyDescent="0.25">
      <c r="A27469" s="93" t="s">
        <v>4538</v>
      </c>
      <c r="B27469" t="s">
        <v>21791</v>
      </c>
      <c r="C27469">
        <v>38383</v>
      </c>
      <c r="D27469" s="93" t="s">
        <v>27619</v>
      </c>
      <c r="E27469" s="93" t="s">
        <v>14</v>
      </c>
    </row>
    <row r="27470" spans="1:5" x14ac:dyDescent="0.25">
      <c r="A27470" s="93" t="s">
        <v>4538</v>
      </c>
      <c r="B27470" t="s">
        <v>21791</v>
      </c>
      <c r="C27470">
        <v>39866</v>
      </c>
      <c r="D27470" s="93" t="s">
        <v>22196</v>
      </c>
      <c r="E27470" s="93" t="s">
        <v>14</v>
      </c>
    </row>
    <row r="27471" spans="1:5" x14ac:dyDescent="0.25">
      <c r="A27471" s="93" t="s">
        <v>4538</v>
      </c>
      <c r="B27471" t="s">
        <v>21791</v>
      </c>
      <c r="C27471">
        <v>39897</v>
      </c>
      <c r="D27471" s="93" t="s">
        <v>22567</v>
      </c>
      <c r="E27471" s="93" t="s">
        <v>14</v>
      </c>
    </row>
    <row r="27472" spans="1:5" x14ac:dyDescent="0.25">
      <c r="A27472" s="93" t="s">
        <v>4538</v>
      </c>
      <c r="B27472" t="s">
        <v>21783</v>
      </c>
      <c r="C27472">
        <v>88248</v>
      </c>
      <c r="D27472" s="93" t="s">
        <v>27447</v>
      </c>
      <c r="E27472" s="93" t="s">
        <v>14</v>
      </c>
    </row>
    <row r="27473" spans="1:5" x14ac:dyDescent="0.25">
      <c r="A27473" s="93" t="s">
        <v>4538</v>
      </c>
      <c r="B27473" t="s">
        <v>21783</v>
      </c>
      <c r="C27473">
        <v>88267</v>
      </c>
      <c r="D27473" s="93" t="s">
        <v>27447</v>
      </c>
      <c r="E27473" s="93" t="s">
        <v>14</v>
      </c>
    </row>
    <row r="27474" spans="1:5" x14ac:dyDescent="0.25">
      <c r="A27474" s="93" t="s">
        <v>4539</v>
      </c>
      <c r="D27474" s="93" t="s">
        <v>14</v>
      </c>
      <c r="E27474" s="93" t="s">
        <v>34326</v>
      </c>
    </row>
    <row r="27475" spans="1:5" x14ac:dyDescent="0.25">
      <c r="A27475" s="93" t="s">
        <v>4539</v>
      </c>
      <c r="B27475" t="s">
        <v>21791</v>
      </c>
      <c r="C27475">
        <v>12732</v>
      </c>
      <c r="D27475" s="93" t="s">
        <v>25725</v>
      </c>
      <c r="E27475" s="93" t="s">
        <v>14</v>
      </c>
    </row>
    <row r="27476" spans="1:5" x14ac:dyDescent="0.25">
      <c r="A27476" s="93" t="s">
        <v>4539</v>
      </c>
      <c r="B27476" t="s">
        <v>21791</v>
      </c>
      <c r="C27476">
        <v>38383</v>
      </c>
      <c r="D27476" s="93" t="s">
        <v>27619</v>
      </c>
      <c r="E27476" s="93" t="s">
        <v>14</v>
      </c>
    </row>
    <row r="27477" spans="1:5" x14ac:dyDescent="0.25">
      <c r="A27477" s="93" t="s">
        <v>4539</v>
      </c>
      <c r="B27477" t="s">
        <v>21791</v>
      </c>
      <c r="C27477">
        <v>39872</v>
      </c>
      <c r="D27477" s="93" t="s">
        <v>22196</v>
      </c>
      <c r="E27477" s="93" t="s">
        <v>14</v>
      </c>
    </row>
    <row r="27478" spans="1:5" x14ac:dyDescent="0.25">
      <c r="A27478" s="93" t="s">
        <v>4539</v>
      </c>
      <c r="B27478" t="s">
        <v>21791</v>
      </c>
      <c r="C27478">
        <v>39897</v>
      </c>
      <c r="D27478" s="93" t="s">
        <v>22567</v>
      </c>
      <c r="E27478" s="93" t="s">
        <v>14</v>
      </c>
    </row>
    <row r="27479" spans="1:5" x14ac:dyDescent="0.25">
      <c r="A27479" s="93" t="s">
        <v>4539</v>
      </c>
      <c r="B27479" t="s">
        <v>21783</v>
      </c>
      <c r="C27479">
        <v>88248</v>
      </c>
      <c r="D27479" s="93" t="s">
        <v>27447</v>
      </c>
      <c r="E27479" s="93" t="s">
        <v>14</v>
      </c>
    </row>
    <row r="27480" spans="1:5" x14ac:dyDescent="0.25">
      <c r="A27480" s="93" t="s">
        <v>4539</v>
      </c>
      <c r="B27480" t="s">
        <v>21783</v>
      </c>
      <c r="C27480">
        <v>88267</v>
      </c>
      <c r="D27480" s="93" t="s">
        <v>27447</v>
      </c>
      <c r="E27480" s="93" t="s">
        <v>14</v>
      </c>
    </row>
    <row r="27481" spans="1:5" x14ac:dyDescent="0.25">
      <c r="A27481" s="93" t="s">
        <v>4540</v>
      </c>
      <c r="D27481" s="93" t="s">
        <v>14</v>
      </c>
      <c r="E27481" s="93" t="s">
        <v>34327</v>
      </c>
    </row>
    <row r="27482" spans="1:5" x14ac:dyDescent="0.25">
      <c r="A27482" s="93" t="s">
        <v>4540</v>
      </c>
      <c r="B27482" t="s">
        <v>21791</v>
      </c>
      <c r="C27482">
        <v>12732</v>
      </c>
      <c r="D27482" s="93" t="s">
        <v>23364</v>
      </c>
      <c r="E27482" s="93" t="s">
        <v>14</v>
      </c>
    </row>
    <row r="27483" spans="1:5" x14ac:dyDescent="0.25">
      <c r="A27483" s="93" t="s">
        <v>4540</v>
      </c>
      <c r="B27483" t="s">
        <v>21791</v>
      </c>
      <c r="C27483">
        <v>38383</v>
      </c>
      <c r="D27483" s="93" t="s">
        <v>22503</v>
      </c>
      <c r="E27483" s="93" t="s">
        <v>14</v>
      </c>
    </row>
    <row r="27484" spans="1:5" x14ac:dyDescent="0.25">
      <c r="A27484" s="93" t="s">
        <v>4540</v>
      </c>
      <c r="B27484" t="s">
        <v>21791</v>
      </c>
      <c r="C27484">
        <v>39856</v>
      </c>
      <c r="D27484" s="93" t="s">
        <v>22196</v>
      </c>
      <c r="E27484" s="93" t="s">
        <v>14</v>
      </c>
    </row>
    <row r="27485" spans="1:5" x14ac:dyDescent="0.25">
      <c r="A27485" s="93" t="s">
        <v>4540</v>
      </c>
      <c r="B27485" t="s">
        <v>21791</v>
      </c>
      <c r="C27485">
        <v>39897</v>
      </c>
      <c r="D27485" s="93" t="s">
        <v>23404</v>
      </c>
      <c r="E27485" s="93" t="s">
        <v>14</v>
      </c>
    </row>
    <row r="27486" spans="1:5" x14ac:dyDescent="0.25">
      <c r="A27486" s="93" t="s">
        <v>4540</v>
      </c>
      <c r="B27486" t="s">
        <v>21783</v>
      </c>
      <c r="C27486">
        <v>88248</v>
      </c>
      <c r="D27486" s="93" t="s">
        <v>24046</v>
      </c>
      <c r="E27486" s="93" t="s">
        <v>14</v>
      </c>
    </row>
    <row r="27487" spans="1:5" x14ac:dyDescent="0.25">
      <c r="A27487" s="93" t="s">
        <v>4540</v>
      </c>
      <c r="B27487" t="s">
        <v>21783</v>
      </c>
      <c r="C27487">
        <v>88267</v>
      </c>
      <c r="D27487" s="93" t="s">
        <v>24046</v>
      </c>
      <c r="E27487" s="93" t="s">
        <v>14</v>
      </c>
    </row>
    <row r="27488" spans="1:5" x14ac:dyDescent="0.25">
      <c r="A27488" s="93" t="s">
        <v>4541</v>
      </c>
      <c r="D27488" s="93" t="s">
        <v>14</v>
      </c>
      <c r="E27488" s="93" t="s">
        <v>34328</v>
      </c>
    </row>
    <row r="27489" spans="1:5" x14ac:dyDescent="0.25">
      <c r="A27489" s="93" t="s">
        <v>4541</v>
      </c>
      <c r="B27489" t="s">
        <v>21791</v>
      </c>
      <c r="C27489">
        <v>12732</v>
      </c>
      <c r="D27489" s="93" t="s">
        <v>23953</v>
      </c>
      <c r="E27489" s="93" t="s">
        <v>14</v>
      </c>
    </row>
    <row r="27490" spans="1:5" x14ac:dyDescent="0.25">
      <c r="A27490" s="93" t="s">
        <v>4541</v>
      </c>
      <c r="B27490" t="s">
        <v>21791</v>
      </c>
      <c r="C27490">
        <v>38383</v>
      </c>
      <c r="D27490" s="93" t="s">
        <v>27659</v>
      </c>
      <c r="E27490" s="93" t="s">
        <v>14</v>
      </c>
    </row>
    <row r="27491" spans="1:5" x14ac:dyDescent="0.25">
      <c r="A27491" s="93" t="s">
        <v>4541</v>
      </c>
      <c r="B27491" t="s">
        <v>21791</v>
      </c>
      <c r="C27491">
        <v>39886</v>
      </c>
      <c r="D27491" s="93" t="s">
        <v>22196</v>
      </c>
      <c r="E27491" s="93" t="s">
        <v>14</v>
      </c>
    </row>
    <row r="27492" spans="1:5" x14ac:dyDescent="0.25">
      <c r="A27492" s="93" t="s">
        <v>4541</v>
      </c>
      <c r="B27492" t="s">
        <v>21791</v>
      </c>
      <c r="C27492">
        <v>39897</v>
      </c>
      <c r="D27492" s="93" t="s">
        <v>27655</v>
      </c>
      <c r="E27492" s="93" t="s">
        <v>14</v>
      </c>
    </row>
    <row r="27493" spans="1:5" x14ac:dyDescent="0.25">
      <c r="A27493" s="93" t="s">
        <v>4541</v>
      </c>
      <c r="B27493" t="s">
        <v>21783</v>
      </c>
      <c r="C27493">
        <v>88248</v>
      </c>
      <c r="D27493" s="93" t="s">
        <v>27299</v>
      </c>
      <c r="E27493" s="93" t="s">
        <v>14</v>
      </c>
    </row>
    <row r="27494" spans="1:5" x14ac:dyDescent="0.25">
      <c r="A27494" s="93" t="s">
        <v>4541</v>
      </c>
      <c r="B27494" t="s">
        <v>21783</v>
      </c>
      <c r="C27494">
        <v>88267</v>
      </c>
      <c r="D27494" s="93" t="s">
        <v>27299</v>
      </c>
      <c r="E27494" s="93" t="s">
        <v>14</v>
      </c>
    </row>
    <row r="27495" spans="1:5" x14ac:dyDescent="0.25">
      <c r="A27495" s="93" t="s">
        <v>4542</v>
      </c>
      <c r="D27495" s="93" t="s">
        <v>14</v>
      </c>
      <c r="E27495" s="93" t="s">
        <v>34329</v>
      </c>
    </row>
    <row r="27496" spans="1:5" x14ac:dyDescent="0.25">
      <c r="A27496" s="93" t="s">
        <v>4542</v>
      </c>
      <c r="B27496" t="s">
        <v>21791</v>
      </c>
      <c r="C27496">
        <v>12732</v>
      </c>
      <c r="D27496" s="93" t="s">
        <v>23364</v>
      </c>
      <c r="E27496" s="93" t="s">
        <v>14</v>
      </c>
    </row>
    <row r="27497" spans="1:5" x14ac:dyDescent="0.25">
      <c r="A27497" s="93" t="s">
        <v>4542</v>
      </c>
      <c r="B27497" t="s">
        <v>21791</v>
      </c>
      <c r="C27497">
        <v>38383</v>
      </c>
      <c r="D27497" s="93" t="s">
        <v>22503</v>
      </c>
      <c r="E27497" s="93" t="s">
        <v>14</v>
      </c>
    </row>
    <row r="27498" spans="1:5" x14ac:dyDescent="0.25">
      <c r="A27498" s="93" t="s">
        <v>4542</v>
      </c>
      <c r="B27498" t="s">
        <v>21791</v>
      </c>
      <c r="C27498">
        <v>39873</v>
      </c>
      <c r="D27498" s="93" t="s">
        <v>22196</v>
      </c>
      <c r="E27498" s="93" t="s">
        <v>14</v>
      </c>
    </row>
    <row r="27499" spans="1:5" x14ac:dyDescent="0.25">
      <c r="A27499" s="93" t="s">
        <v>4542</v>
      </c>
      <c r="B27499" t="s">
        <v>21791</v>
      </c>
      <c r="C27499">
        <v>39897</v>
      </c>
      <c r="D27499" s="93" t="s">
        <v>23404</v>
      </c>
      <c r="E27499" s="93" t="s">
        <v>14</v>
      </c>
    </row>
    <row r="27500" spans="1:5" x14ac:dyDescent="0.25">
      <c r="A27500" s="93" t="s">
        <v>4542</v>
      </c>
      <c r="B27500" t="s">
        <v>21783</v>
      </c>
      <c r="C27500">
        <v>88248</v>
      </c>
      <c r="D27500" s="93" t="s">
        <v>24046</v>
      </c>
      <c r="E27500" s="93" t="s">
        <v>14</v>
      </c>
    </row>
    <row r="27501" spans="1:5" x14ac:dyDescent="0.25">
      <c r="A27501" s="93" t="s">
        <v>4542</v>
      </c>
      <c r="B27501" t="s">
        <v>21783</v>
      </c>
      <c r="C27501">
        <v>88267</v>
      </c>
      <c r="D27501" s="93" t="s">
        <v>24046</v>
      </c>
      <c r="E27501" s="93" t="s">
        <v>14</v>
      </c>
    </row>
    <row r="27502" spans="1:5" x14ac:dyDescent="0.25">
      <c r="A27502" s="93" t="s">
        <v>4543</v>
      </c>
      <c r="D27502" s="93" t="s">
        <v>14</v>
      </c>
      <c r="E27502" s="93" t="s">
        <v>34330</v>
      </c>
    </row>
    <row r="27503" spans="1:5" x14ac:dyDescent="0.25">
      <c r="A27503" s="93" t="s">
        <v>4543</v>
      </c>
      <c r="B27503" t="s">
        <v>21791</v>
      </c>
      <c r="C27503">
        <v>3148</v>
      </c>
      <c r="D27503" s="93" t="s">
        <v>22385</v>
      </c>
      <c r="E27503" s="93" t="s">
        <v>14</v>
      </c>
    </row>
    <row r="27504" spans="1:5" x14ac:dyDescent="0.25">
      <c r="A27504" s="93" t="s">
        <v>4543</v>
      </c>
      <c r="B27504" t="s">
        <v>21791</v>
      </c>
      <c r="C27504">
        <v>12732</v>
      </c>
      <c r="D27504" s="93" t="s">
        <v>23433</v>
      </c>
      <c r="E27504" s="93" t="s">
        <v>14</v>
      </c>
    </row>
    <row r="27505" spans="1:5" x14ac:dyDescent="0.25">
      <c r="A27505" s="93" t="s">
        <v>4543</v>
      </c>
      <c r="B27505" t="s">
        <v>21791</v>
      </c>
      <c r="C27505">
        <v>38383</v>
      </c>
      <c r="D27505" s="93" t="s">
        <v>26155</v>
      </c>
      <c r="E27505" s="93" t="s">
        <v>14</v>
      </c>
    </row>
    <row r="27506" spans="1:5" x14ac:dyDescent="0.25">
      <c r="A27506" s="93" t="s">
        <v>4543</v>
      </c>
      <c r="B27506" t="s">
        <v>21791</v>
      </c>
      <c r="C27506">
        <v>39863</v>
      </c>
      <c r="D27506" s="93" t="s">
        <v>22196</v>
      </c>
      <c r="E27506" s="93" t="s">
        <v>14</v>
      </c>
    </row>
    <row r="27507" spans="1:5" x14ac:dyDescent="0.25">
      <c r="A27507" s="93" t="s">
        <v>4543</v>
      </c>
      <c r="B27507" t="s">
        <v>21791</v>
      </c>
      <c r="C27507">
        <v>39897</v>
      </c>
      <c r="D27507" s="93" t="s">
        <v>25726</v>
      </c>
      <c r="E27507" s="93" t="s">
        <v>14</v>
      </c>
    </row>
    <row r="27508" spans="1:5" x14ac:dyDescent="0.25">
      <c r="A27508" s="93" t="s">
        <v>4543</v>
      </c>
      <c r="B27508" t="s">
        <v>21783</v>
      </c>
      <c r="C27508">
        <v>88248</v>
      </c>
      <c r="D27508" s="93" t="s">
        <v>27660</v>
      </c>
      <c r="E27508" s="93" t="s">
        <v>14</v>
      </c>
    </row>
    <row r="27509" spans="1:5" x14ac:dyDescent="0.25">
      <c r="A27509" s="93" t="s">
        <v>4543</v>
      </c>
      <c r="B27509" t="s">
        <v>21783</v>
      </c>
      <c r="C27509">
        <v>88267</v>
      </c>
      <c r="D27509" s="93" t="s">
        <v>27660</v>
      </c>
      <c r="E27509" s="93" t="s">
        <v>14</v>
      </c>
    </row>
    <row r="27510" spans="1:5" x14ac:dyDescent="0.25">
      <c r="A27510" s="93" t="s">
        <v>4544</v>
      </c>
      <c r="D27510" s="93" t="s">
        <v>14</v>
      </c>
      <c r="E27510" s="93" t="s">
        <v>34331</v>
      </c>
    </row>
    <row r="27511" spans="1:5" x14ac:dyDescent="0.25">
      <c r="A27511" s="93" t="s">
        <v>4544</v>
      </c>
      <c r="B27511" t="s">
        <v>21791</v>
      </c>
      <c r="C27511">
        <v>3148</v>
      </c>
      <c r="D27511" s="93" t="s">
        <v>23392</v>
      </c>
      <c r="E27511" s="93" t="s">
        <v>14</v>
      </c>
    </row>
    <row r="27512" spans="1:5" x14ac:dyDescent="0.25">
      <c r="A27512" s="93" t="s">
        <v>4544</v>
      </c>
      <c r="B27512" t="s">
        <v>21791</v>
      </c>
      <c r="C27512">
        <v>12732</v>
      </c>
      <c r="D27512" s="93" t="s">
        <v>23433</v>
      </c>
      <c r="E27512" s="93" t="s">
        <v>14</v>
      </c>
    </row>
    <row r="27513" spans="1:5" x14ac:dyDescent="0.25">
      <c r="A27513" s="93" t="s">
        <v>4544</v>
      </c>
      <c r="B27513" t="s">
        <v>21791</v>
      </c>
      <c r="C27513">
        <v>38383</v>
      </c>
      <c r="D27513" s="93" t="s">
        <v>26155</v>
      </c>
      <c r="E27513" s="93" t="s">
        <v>14</v>
      </c>
    </row>
    <row r="27514" spans="1:5" x14ac:dyDescent="0.25">
      <c r="A27514" s="93" t="s">
        <v>4544</v>
      </c>
      <c r="B27514" t="s">
        <v>21791</v>
      </c>
      <c r="C27514">
        <v>39864</v>
      </c>
      <c r="D27514" s="93" t="s">
        <v>22196</v>
      </c>
      <c r="E27514" s="93" t="s">
        <v>14</v>
      </c>
    </row>
    <row r="27515" spans="1:5" x14ac:dyDescent="0.25">
      <c r="A27515" s="93" t="s">
        <v>4544</v>
      </c>
      <c r="B27515" t="s">
        <v>21791</v>
      </c>
      <c r="C27515">
        <v>39897</v>
      </c>
      <c r="D27515" s="93" t="s">
        <v>25726</v>
      </c>
      <c r="E27515" s="93" t="s">
        <v>14</v>
      </c>
    </row>
    <row r="27516" spans="1:5" x14ac:dyDescent="0.25">
      <c r="A27516" s="93" t="s">
        <v>4544</v>
      </c>
      <c r="B27516" t="s">
        <v>21783</v>
      </c>
      <c r="C27516">
        <v>88248</v>
      </c>
      <c r="D27516" s="93" t="s">
        <v>27661</v>
      </c>
      <c r="E27516" s="93" t="s">
        <v>14</v>
      </c>
    </row>
    <row r="27517" spans="1:5" x14ac:dyDescent="0.25">
      <c r="A27517" s="93" t="s">
        <v>4544</v>
      </c>
      <c r="B27517" t="s">
        <v>21783</v>
      </c>
      <c r="C27517">
        <v>88267</v>
      </c>
      <c r="D27517" s="93" t="s">
        <v>27661</v>
      </c>
      <c r="E27517" s="93" t="s">
        <v>14</v>
      </c>
    </row>
    <row r="27518" spans="1:5" x14ac:dyDescent="0.25">
      <c r="A27518" s="93" t="s">
        <v>4545</v>
      </c>
      <c r="D27518" s="93" t="s">
        <v>14</v>
      </c>
      <c r="E27518" s="93" t="s">
        <v>34332</v>
      </c>
    </row>
    <row r="27519" spans="1:5" x14ac:dyDescent="0.25">
      <c r="A27519" s="93" t="s">
        <v>4545</v>
      </c>
      <c r="B27519" t="s">
        <v>21791</v>
      </c>
      <c r="C27519">
        <v>12732</v>
      </c>
      <c r="D27519" s="93" t="s">
        <v>23364</v>
      </c>
      <c r="E27519" s="93" t="s">
        <v>14</v>
      </c>
    </row>
    <row r="27520" spans="1:5" x14ac:dyDescent="0.25">
      <c r="A27520" s="93" t="s">
        <v>4545</v>
      </c>
      <c r="B27520" t="s">
        <v>21791</v>
      </c>
      <c r="C27520">
        <v>38383</v>
      </c>
      <c r="D27520" s="93" t="s">
        <v>22503</v>
      </c>
      <c r="E27520" s="93" t="s">
        <v>14</v>
      </c>
    </row>
    <row r="27521" spans="1:5" x14ac:dyDescent="0.25">
      <c r="A27521" s="93" t="s">
        <v>4545</v>
      </c>
      <c r="B27521" t="s">
        <v>21791</v>
      </c>
      <c r="C27521">
        <v>39867</v>
      </c>
      <c r="D27521" s="93" t="s">
        <v>22196</v>
      </c>
      <c r="E27521" s="93" t="s">
        <v>14</v>
      </c>
    </row>
    <row r="27522" spans="1:5" x14ac:dyDescent="0.25">
      <c r="A27522" s="93" t="s">
        <v>4545</v>
      </c>
      <c r="B27522" t="s">
        <v>21791</v>
      </c>
      <c r="C27522">
        <v>39897</v>
      </c>
      <c r="D27522" s="93" t="s">
        <v>23404</v>
      </c>
      <c r="E27522" s="93" t="s">
        <v>14</v>
      </c>
    </row>
    <row r="27523" spans="1:5" x14ac:dyDescent="0.25">
      <c r="A27523" s="93" t="s">
        <v>4545</v>
      </c>
      <c r="B27523" t="s">
        <v>21783</v>
      </c>
      <c r="C27523">
        <v>88248</v>
      </c>
      <c r="D27523" s="93" t="s">
        <v>24046</v>
      </c>
      <c r="E27523" s="93" t="s">
        <v>14</v>
      </c>
    </row>
    <row r="27524" spans="1:5" x14ac:dyDescent="0.25">
      <c r="A27524" s="93" t="s">
        <v>4545</v>
      </c>
      <c r="B27524" t="s">
        <v>21783</v>
      </c>
      <c r="C27524">
        <v>88267</v>
      </c>
      <c r="D27524" s="93" t="s">
        <v>24046</v>
      </c>
      <c r="E27524" s="93" t="s">
        <v>14</v>
      </c>
    </row>
    <row r="27525" spans="1:5" x14ac:dyDescent="0.25">
      <c r="A27525" s="93" t="s">
        <v>4546</v>
      </c>
      <c r="D27525" s="93" t="s">
        <v>14</v>
      </c>
      <c r="E27525" s="93" t="s">
        <v>34145</v>
      </c>
    </row>
    <row r="27526" spans="1:5" x14ac:dyDescent="0.25">
      <c r="A27526" s="93" t="s">
        <v>4546</v>
      </c>
      <c r="B27526" t="s">
        <v>21791</v>
      </c>
      <c r="C27526">
        <v>12732</v>
      </c>
      <c r="D27526" s="93" t="s">
        <v>23266</v>
      </c>
      <c r="E27526" s="93" t="s">
        <v>14</v>
      </c>
    </row>
    <row r="27527" spans="1:5" x14ac:dyDescent="0.25">
      <c r="A27527" s="93" t="s">
        <v>4546</v>
      </c>
      <c r="B27527" t="s">
        <v>21791</v>
      </c>
      <c r="C27527">
        <v>38383</v>
      </c>
      <c r="D27527" s="93" t="s">
        <v>22240</v>
      </c>
      <c r="E27527" s="93" t="s">
        <v>14</v>
      </c>
    </row>
    <row r="27528" spans="1:5" x14ac:dyDescent="0.25">
      <c r="A27528" s="93" t="s">
        <v>4546</v>
      </c>
      <c r="B27528" t="s">
        <v>21791</v>
      </c>
      <c r="C27528">
        <v>39857</v>
      </c>
      <c r="D27528" s="93" t="s">
        <v>22196</v>
      </c>
      <c r="E27528" s="93" t="s">
        <v>14</v>
      </c>
    </row>
    <row r="27529" spans="1:5" x14ac:dyDescent="0.25">
      <c r="A27529" s="93" t="s">
        <v>4546</v>
      </c>
      <c r="B27529" t="s">
        <v>21791</v>
      </c>
      <c r="C27529">
        <v>39897</v>
      </c>
      <c r="D27529" s="93" t="s">
        <v>22511</v>
      </c>
      <c r="E27529" s="93" t="s">
        <v>14</v>
      </c>
    </row>
    <row r="27530" spans="1:5" x14ac:dyDescent="0.25">
      <c r="A27530" s="93" t="s">
        <v>4546</v>
      </c>
      <c r="B27530" t="s">
        <v>21783</v>
      </c>
      <c r="C27530">
        <v>88248</v>
      </c>
      <c r="D27530" s="93" t="s">
        <v>26653</v>
      </c>
      <c r="E27530" s="93" t="s">
        <v>14</v>
      </c>
    </row>
    <row r="27531" spans="1:5" x14ac:dyDescent="0.25">
      <c r="A27531" s="93" t="s">
        <v>4546</v>
      </c>
      <c r="B27531" t="s">
        <v>21783</v>
      </c>
      <c r="C27531">
        <v>88267</v>
      </c>
      <c r="D27531" s="93" t="s">
        <v>26653</v>
      </c>
      <c r="E27531" s="93" t="s">
        <v>14</v>
      </c>
    </row>
    <row r="27532" spans="1:5" x14ac:dyDescent="0.25">
      <c r="A27532" s="93" t="s">
        <v>4547</v>
      </c>
      <c r="D27532" s="93" t="s">
        <v>14</v>
      </c>
      <c r="E27532" s="93" t="s">
        <v>34333</v>
      </c>
    </row>
    <row r="27533" spans="1:5" x14ac:dyDescent="0.25">
      <c r="A27533" s="93" t="s">
        <v>4547</v>
      </c>
      <c r="B27533" t="s">
        <v>21791</v>
      </c>
      <c r="C27533">
        <v>3148</v>
      </c>
      <c r="D27533" s="93" t="s">
        <v>22385</v>
      </c>
      <c r="E27533" s="93" t="s">
        <v>14</v>
      </c>
    </row>
    <row r="27534" spans="1:5" x14ac:dyDescent="0.25">
      <c r="A27534" s="93" t="s">
        <v>4547</v>
      </c>
      <c r="B27534" t="s">
        <v>21791</v>
      </c>
      <c r="C27534">
        <v>12732</v>
      </c>
      <c r="D27534" s="93" t="s">
        <v>23024</v>
      </c>
      <c r="E27534" s="93" t="s">
        <v>14</v>
      </c>
    </row>
    <row r="27535" spans="1:5" x14ac:dyDescent="0.25">
      <c r="A27535" s="93" t="s">
        <v>4547</v>
      </c>
      <c r="B27535" t="s">
        <v>21791</v>
      </c>
      <c r="C27535">
        <v>38383</v>
      </c>
      <c r="D27535" s="93" t="s">
        <v>24330</v>
      </c>
      <c r="E27535" s="93" t="s">
        <v>14</v>
      </c>
    </row>
    <row r="27536" spans="1:5" x14ac:dyDescent="0.25">
      <c r="A27536" s="93" t="s">
        <v>4547</v>
      </c>
      <c r="B27536" t="s">
        <v>21791</v>
      </c>
      <c r="C27536">
        <v>39865</v>
      </c>
      <c r="D27536" s="93" t="s">
        <v>22196</v>
      </c>
      <c r="E27536" s="93" t="s">
        <v>14</v>
      </c>
    </row>
    <row r="27537" spans="1:5" x14ac:dyDescent="0.25">
      <c r="A27537" s="93" t="s">
        <v>4547</v>
      </c>
      <c r="B27537" t="s">
        <v>21791</v>
      </c>
      <c r="C27537">
        <v>39897</v>
      </c>
      <c r="D27537" s="93" t="s">
        <v>23573</v>
      </c>
      <c r="E27537" s="93" t="s">
        <v>14</v>
      </c>
    </row>
    <row r="27538" spans="1:5" x14ac:dyDescent="0.25">
      <c r="A27538" s="93" t="s">
        <v>4547</v>
      </c>
      <c r="B27538" t="s">
        <v>21783</v>
      </c>
      <c r="C27538">
        <v>88248</v>
      </c>
      <c r="D27538" s="93" t="s">
        <v>27662</v>
      </c>
      <c r="E27538" s="93" t="s">
        <v>14</v>
      </c>
    </row>
    <row r="27539" spans="1:5" x14ac:dyDescent="0.25">
      <c r="A27539" s="93" t="s">
        <v>4547</v>
      </c>
      <c r="B27539" t="s">
        <v>21783</v>
      </c>
      <c r="C27539">
        <v>88267</v>
      </c>
      <c r="D27539" s="93" t="s">
        <v>27662</v>
      </c>
      <c r="E27539" s="93" t="s">
        <v>14</v>
      </c>
    </row>
    <row r="27540" spans="1:5" x14ac:dyDescent="0.25">
      <c r="A27540" s="93" t="s">
        <v>4548</v>
      </c>
      <c r="D27540" s="93" t="s">
        <v>14</v>
      </c>
      <c r="E27540" s="93" t="s">
        <v>34334</v>
      </c>
    </row>
    <row r="27541" spans="1:5" x14ac:dyDescent="0.25">
      <c r="A27541" s="93" t="s">
        <v>4548</v>
      </c>
      <c r="B27541" t="s">
        <v>21791</v>
      </c>
      <c r="C27541">
        <v>12732</v>
      </c>
      <c r="D27541" s="93" t="s">
        <v>23266</v>
      </c>
      <c r="E27541" s="93" t="s">
        <v>14</v>
      </c>
    </row>
    <row r="27542" spans="1:5" x14ac:dyDescent="0.25">
      <c r="A27542" s="93" t="s">
        <v>4548</v>
      </c>
      <c r="B27542" t="s">
        <v>21791</v>
      </c>
      <c r="C27542">
        <v>38383</v>
      </c>
      <c r="D27542" s="93" t="s">
        <v>22240</v>
      </c>
      <c r="E27542" s="93" t="s">
        <v>14</v>
      </c>
    </row>
    <row r="27543" spans="1:5" x14ac:dyDescent="0.25">
      <c r="A27543" s="93" t="s">
        <v>4548</v>
      </c>
      <c r="B27543" t="s">
        <v>21791</v>
      </c>
      <c r="C27543">
        <v>39868</v>
      </c>
      <c r="D27543" s="93" t="s">
        <v>22196</v>
      </c>
      <c r="E27543" s="93" t="s">
        <v>14</v>
      </c>
    </row>
    <row r="27544" spans="1:5" x14ac:dyDescent="0.25">
      <c r="A27544" s="93" t="s">
        <v>4548</v>
      </c>
      <c r="B27544" t="s">
        <v>21791</v>
      </c>
      <c r="C27544">
        <v>39897</v>
      </c>
      <c r="D27544" s="93" t="s">
        <v>22511</v>
      </c>
      <c r="E27544" s="93" t="s">
        <v>14</v>
      </c>
    </row>
    <row r="27545" spans="1:5" x14ac:dyDescent="0.25">
      <c r="A27545" s="93" t="s">
        <v>4548</v>
      </c>
      <c r="B27545" t="s">
        <v>21783</v>
      </c>
      <c r="C27545">
        <v>88248</v>
      </c>
      <c r="D27545" s="93" t="s">
        <v>26653</v>
      </c>
      <c r="E27545" s="93" t="s">
        <v>14</v>
      </c>
    </row>
    <row r="27546" spans="1:5" x14ac:dyDescent="0.25">
      <c r="A27546" s="93" t="s">
        <v>4548</v>
      </c>
      <c r="B27546" t="s">
        <v>21783</v>
      </c>
      <c r="C27546">
        <v>88267</v>
      </c>
      <c r="D27546" s="93" t="s">
        <v>26653</v>
      </c>
      <c r="E27546" s="93" t="s">
        <v>14</v>
      </c>
    </row>
    <row r="27547" spans="1:5" x14ac:dyDescent="0.25">
      <c r="A27547" s="93" t="s">
        <v>4549</v>
      </c>
      <c r="D27547" s="93" t="s">
        <v>14</v>
      </c>
      <c r="E27547" s="93" t="s">
        <v>34335</v>
      </c>
    </row>
    <row r="27548" spans="1:5" x14ac:dyDescent="0.25">
      <c r="A27548" s="93" t="s">
        <v>4549</v>
      </c>
      <c r="B27548" t="s">
        <v>21791</v>
      </c>
      <c r="C27548">
        <v>12732</v>
      </c>
      <c r="D27548" s="93" t="s">
        <v>23266</v>
      </c>
      <c r="E27548" s="93" t="s">
        <v>14</v>
      </c>
    </row>
    <row r="27549" spans="1:5" x14ac:dyDescent="0.25">
      <c r="A27549" s="93" t="s">
        <v>4549</v>
      </c>
      <c r="B27549" t="s">
        <v>21791</v>
      </c>
      <c r="C27549">
        <v>38383</v>
      </c>
      <c r="D27549" s="93" t="s">
        <v>22240</v>
      </c>
      <c r="E27549" s="93" t="s">
        <v>14</v>
      </c>
    </row>
    <row r="27550" spans="1:5" x14ac:dyDescent="0.25">
      <c r="A27550" s="93" t="s">
        <v>4549</v>
      </c>
      <c r="B27550" t="s">
        <v>21791</v>
      </c>
      <c r="C27550">
        <v>39874</v>
      </c>
      <c r="D27550" s="93" t="s">
        <v>22196</v>
      </c>
      <c r="E27550" s="93" t="s">
        <v>14</v>
      </c>
    </row>
    <row r="27551" spans="1:5" x14ac:dyDescent="0.25">
      <c r="A27551" s="93" t="s">
        <v>4549</v>
      </c>
      <c r="B27551" t="s">
        <v>21791</v>
      </c>
      <c r="C27551">
        <v>39897</v>
      </c>
      <c r="D27551" s="93" t="s">
        <v>22511</v>
      </c>
      <c r="E27551" s="93" t="s">
        <v>14</v>
      </c>
    </row>
    <row r="27552" spans="1:5" x14ac:dyDescent="0.25">
      <c r="A27552" s="93" t="s">
        <v>4549</v>
      </c>
      <c r="B27552" t="s">
        <v>21783</v>
      </c>
      <c r="C27552">
        <v>88248</v>
      </c>
      <c r="D27552" s="93" t="s">
        <v>26653</v>
      </c>
      <c r="E27552" s="93" t="s">
        <v>14</v>
      </c>
    </row>
    <row r="27553" spans="1:5" x14ac:dyDescent="0.25">
      <c r="A27553" s="93" t="s">
        <v>4549</v>
      </c>
      <c r="B27553" t="s">
        <v>21783</v>
      </c>
      <c r="C27553">
        <v>88267</v>
      </c>
      <c r="D27553" s="93" t="s">
        <v>26653</v>
      </c>
      <c r="E27553" s="93" t="s">
        <v>14</v>
      </c>
    </row>
    <row r="27554" spans="1:5" x14ac:dyDescent="0.25">
      <c r="A27554" s="93" t="s">
        <v>4550</v>
      </c>
      <c r="D27554" s="93" t="s">
        <v>14</v>
      </c>
      <c r="E27554" s="93" t="s">
        <v>34336</v>
      </c>
    </row>
    <row r="27555" spans="1:5" x14ac:dyDescent="0.25">
      <c r="A27555" s="93" t="s">
        <v>4550</v>
      </c>
      <c r="B27555" t="s">
        <v>21791</v>
      </c>
      <c r="C27555">
        <v>3148</v>
      </c>
      <c r="D27555" s="93" t="s">
        <v>25024</v>
      </c>
      <c r="E27555" s="93" t="s">
        <v>14</v>
      </c>
    </row>
    <row r="27556" spans="1:5" x14ac:dyDescent="0.25">
      <c r="A27556" s="93" t="s">
        <v>4550</v>
      </c>
      <c r="B27556" t="s">
        <v>21791</v>
      </c>
      <c r="C27556">
        <v>12732</v>
      </c>
      <c r="D27556" s="93" t="s">
        <v>23986</v>
      </c>
      <c r="E27556" s="93" t="s">
        <v>14</v>
      </c>
    </row>
    <row r="27557" spans="1:5" x14ac:dyDescent="0.25">
      <c r="A27557" s="93" t="s">
        <v>4550</v>
      </c>
      <c r="B27557" t="s">
        <v>21791</v>
      </c>
      <c r="C27557">
        <v>38383</v>
      </c>
      <c r="D27557" s="93" t="s">
        <v>27663</v>
      </c>
      <c r="E27557" s="93" t="s">
        <v>14</v>
      </c>
    </row>
    <row r="27558" spans="1:5" x14ac:dyDescent="0.25">
      <c r="A27558" s="93" t="s">
        <v>4550</v>
      </c>
      <c r="B27558" t="s">
        <v>21791</v>
      </c>
      <c r="C27558">
        <v>39895</v>
      </c>
      <c r="D27558" s="93" t="s">
        <v>22196</v>
      </c>
      <c r="E27558" s="93" t="s">
        <v>14</v>
      </c>
    </row>
    <row r="27559" spans="1:5" x14ac:dyDescent="0.25">
      <c r="A27559" s="93" t="s">
        <v>4550</v>
      </c>
      <c r="B27559" t="s">
        <v>21791</v>
      </c>
      <c r="C27559">
        <v>39897</v>
      </c>
      <c r="D27559" s="93" t="s">
        <v>27664</v>
      </c>
      <c r="E27559" s="93" t="s">
        <v>14</v>
      </c>
    </row>
    <row r="27560" spans="1:5" x14ac:dyDescent="0.25">
      <c r="A27560" s="93" t="s">
        <v>4550</v>
      </c>
      <c r="B27560" t="s">
        <v>21783</v>
      </c>
      <c r="C27560">
        <v>88248</v>
      </c>
      <c r="D27560" s="93" t="s">
        <v>27665</v>
      </c>
      <c r="E27560" s="93" t="s">
        <v>14</v>
      </c>
    </row>
    <row r="27561" spans="1:5" x14ac:dyDescent="0.25">
      <c r="A27561" s="93" t="s">
        <v>4550</v>
      </c>
      <c r="B27561" t="s">
        <v>21783</v>
      </c>
      <c r="C27561">
        <v>88267</v>
      </c>
      <c r="D27561" s="93" t="s">
        <v>27665</v>
      </c>
      <c r="E27561" s="93" t="s">
        <v>14</v>
      </c>
    </row>
    <row r="27562" spans="1:5" x14ac:dyDescent="0.25">
      <c r="A27562" s="93" t="s">
        <v>4551</v>
      </c>
      <c r="D27562" s="93" t="s">
        <v>14</v>
      </c>
      <c r="E27562" s="93" t="s">
        <v>34337</v>
      </c>
    </row>
    <row r="27563" spans="1:5" x14ac:dyDescent="0.25">
      <c r="A27563" s="93" t="s">
        <v>4551</v>
      </c>
      <c r="B27563" t="s">
        <v>21791</v>
      </c>
      <c r="C27563">
        <v>3148</v>
      </c>
      <c r="D27563" s="93" t="s">
        <v>23339</v>
      </c>
      <c r="E27563" s="93" t="s">
        <v>14</v>
      </c>
    </row>
    <row r="27564" spans="1:5" x14ac:dyDescent="0.25">
      <c r="A27564" s="93" t="s">
        <v>4551</v>
      </c>
      <c r="B27564" t="s">
        <v>21791</v>
      </c>
      <c r="C27564">
        <v>12732</v>
      </c>
      <c r="D27564" s="93" t="s">
        <v>23433</v>
      </c>
      <c r="E27564" s="93" t="s">
        <v>14</v>
      </c>
    </row>
    <row r="27565" spans="1:5" x14ac:dyDescent="0.25">
      <c r="A27565" s="93" t="s">
        <v>4551</v>
      </c>
      <c r="B27565" t="s">
        <v>21791</v>
      </c>
      <c r="C27565">
        <v>38383</v>
      </c>
      <c r="D27565" s="93" t="s">
        <v>26155</v>
      </c>
      <c r="E27565" s="93" t="s">
        <v>14</v>
      </c>
    </row>
    <row r="27566" spans="1:5" x14ac:dyDescent="0.25">
      <c r="A27566" s="93" t="s">
        <v>4551</v>
      </c>
      <c r="B27566" t="s">
        <v>21791</v>
      </c>
      <c r="C27566">
        <v>39896</v>
      </c>
      <c r="D27566" s="93" t="s">
        <v>22196</v>
      </c>
      <c r="E27566" s="93" t="s">
        <v>14</v>
      </c>
    </row>
    <row r="27567" spans="1:5" x14ac:dyDescent="0.25">
      <c r="A27567" s="93" t="s">
        <v>4551</v>
      </c>
      <c r="B27567" t="s">
        <v>21791</v>
      </c>
      <c r="C27567">
        <v>39897</v>
      </c>
      <c r="D27567" s="93" t="s">
        <v>25726</v>
      </c>
      <c r="E27567" s="93" t="s">
        <v>14</v>
      </c>
    </row>
    <row r="27568" spans="1:5" x14ac:dyDescent="0.25">
      <c r="A27568" s="93" t="s">
        <v>4551</v>
      </c>
      <c r="B27568" t="s">
        <v>21783</v>
      </c>
      <c r="C27568">
        <v>88248</v>
      </c>
      <c r="D27568" s="93" t="s">
        <v>27666</v>
      </c>
      <c r="E27568" s="93" t="s">
        <v>14</v>
      </c>
    </row>
    <row r="27569" spans="1:5" x14ac:dyDescent="0.25">
      <c r="A27569" s="93" t="s">
        <v>4551</v>
      </c>
      <c r="B27569" t="s">
        <v>21783</v>
      </c>
      <c r="C27569">
        <v>88267</v>
      </c>
      <c r="D27569" s="93" t="s">
        <v>27666</v>
      </c>
      <c r="E27569" s="93" t="s">
        <v>14</v>
      </c>
    </row>
    <row r="27570" spans="1:5" x14ac:dyDescent="0.25">
      <c r="A27570" s="93" t="s">
        <v>4552</v>
      </c>
      <c r="D27570" s="93" t="s">
        <v>14</v>
      </c>
      <c r="E27570" s="93" t="s">
        <v>34338</v>
      </c>
    </row>
    <row r="27571" spans="1:5" x14ac:dyDescent="0.25">
      <c r="A27571" s="93" t="s">
        <v>4552</v>
      </c>
      <c r="B27571" t="s">
        <v>21791</v>
      </c>
      <c r="C27571">
        <v>12732</v>
      </c>
      <c r="D27571" s="93" t="s">
        <v>23364</v>
      </c>
      <c r="E27571" s="93" t="s">
        <v>14</v>
      </c>
    </row>
    <row r="27572" spans="1:5" x14ac:dyDescent="0.25">
      <c r="A27572" s="93" t="s">
        <v>4552</v>
      </c>
      <c r="B27572" t="s">
        <v>21791</v>
      </c>
      <c r="C27572">
        <v>38383</v>
      </c>
      <c r="D27572" s="93" t="s">
        <v>24173</v>
      </c>
      <c r="E27572" s="93" t="s">
        <v>14</v>
      </c>
    </row>
    <row r="27573" spans="1:5" x14ac:dyDescent="0.25">
      <c r="A27573" s="93" t="s">
        <v>4552</v>
      </c>
      <c r="B27573" t="s">
        <v>21791</v>
      </c>
      <c r="C27573">
        <v>39880</v>
      </c>
      <c r="D27573" s="93" t="s">
        <v>22196</v>
      </c>
      <c r="E27573" s="93" t="s">
        <v>14</v>
      </c>
    </row>
    <row r="27574" spans="1:5" x14ac:dyDescent="0.25">
      <c r="A27574" s="93" t="s">
        <v>4552</v>
      </c>
      <c r="B27574" t="s">
        <v>21791</v>
      </c>
      <c r="C27574">
        <v>39897</v>
      </c>
      <c r="D27574" s="93" t="s">
        <v>23404</v>
      </c>
      <c r="E27574" s="93" t="s">
        <v>14</v>
      </c>
    </row>
    <row r="27575" spans="1:5" x14ac:dyDescent="0.25">
      <c r="A27575" s="93" t="s">
        <v>4552</v>
      </c>
      <c r="B27575" t="s">
        <v>21783</v>
      </c>
      <c r="C27575">
        <v>88248</v>
      </c>
      <c r="D27575" s="93" t="s">
        <v>22006</v>
      </c>
      <c r="E27575" s="93" t="s">
        <v>14</v>
      </c>
    </row>
    <row r="27576" spans="1:5" x14ac:dyDescent="0.25">
      <c r="A27576" s="93" t="s">
        <v>4552</v>
      </c>
      <c r="B27576" t="s">
        <v>21783</v>
      </c>
      <c r="C27576">
        <v>88267</v>
      </c>
      <c r="D27576" s="93" t="s">
        <v>22006</v>
      </c>
      <c r="E27576" s="93" t="s">
        <v>14</v>
      </c>
    </row>
    <row r="27577" spans="1:5" x14ac:dyDescent="0.25">
      <c r="A27577" s="93" t="s">
        <v>4553</v>
      </c>
      <c r="D27577" s="93" t="s">
        <v>14</v>
      </c>
      <c r="E27577" s="93" t="s">
        <v>34339</v>
      </c>
    </row>
    <row r="27578" spans="1:5" x14ac:dyDescent="0.25">
      <c r="A27578" s="93" t="s">
        <v>4553</v>
      </c>
      <c r="B27578" t="s">
        <v>21791</v>
      </c>
      <c r="C27578">
        <v>3148</v>
      </c>
      <c r="D27578" s="93" t="s">
        <v>22385</v>
      </c>
      <c r="E27578" s="93" t="s">
        <v>14</v>
      </c>
    </row>
    <row r="27579" spans="1:5" x14ac:dyDescent="0.25">
      <c r="A27579" s="93" t="s">
        <v>4553</v>
      </c>
      <c r="B27579" t="s">
        <v>21791</v>
      </c>
      <c r="C27579">
        <v>12732</v>
      </c>
      <c r="D27579" s="93" t="s">
        <v>23433</v>
      </c>
      <c r="E27579" s="93" t="s">
        <v>14</v>
      </c>
    </row>
    <row r="27580" spans="1:5" x14ac:dyDescent="0.25">
      <c r="A27580" s="93" t="s">
        <v>4553</v>
      </c>
      <c r="B27580" t="s">
        <v>21791</v>
      </c>
      <c r="C27580">
        <v>38383</v>
      </c>
      <c r="D27580" s="93" t="s">
        <v>27642</v>
      </c>
      <c r="E27580" s="93" t="s">
        <v>14</v>
      </c>
    </row>
    <row r="27581" spans="1:5" x14ac:dyDescent="0.25">
      <c r="A27581" s="93" t="s">
        <v>4553</v>
      </c>
      <c r="B27581" t="s">
        <v>21791</v>
      </c>
      <c r="C27581">
        <v>39870</v>
      </c>
      <c r="D27581" s="93" t="s">
        <v>22196</v>
      </c>
      <c r="E27581" s="93" t="s">
        <v>14</v>
      </c>
    </row>
    <row r="27582" spans="1:5" x14ac:dyDescent="0.25">
      <c r="A27582" s="93" t="s">
        <v>4553</v>
      </c>
      <c r="B27582" t="s">
        <v>21791</v>
      </c>
      <c r="C27582">
        <v>39897</v>
      </c>
      <c r="D27582" s="93" t="s">
        <v>25726</v>
      </c>
      <c r="E27582" s="93" t="s">
        <v>14</v>
      </c>
    </row>
    <row r="27583" spans="1:5" x14ac:dyDescent="0.25">
      <c r="A27583" s="93" t="s">
        <v>4553</v>
      </c>
      <c r="B27583" t="s">
        <v>21783</v>
      </c>
      <c r="C27583">
        <v>88248</v>
      </c>
      <c r="D27583" s="93" t="s">
        <v>27505</v>
      </c>
      <c r="E27583" s="93" t="s">
        <v>14</v>
      </c>
    </row>
    <row r="27584" spans="1:5" x14ac:dyDescent="0.25">
      <c r="A27584" s="93" t="s">
        <v>4553</v>
      </c>
      <c r="B27584" t="s">
        <v>21783</v>
      </c>
      <c r="C27584">
        <v>88267</v>
      </c>
      <c r="D27584" s="93" t="s">
        <v>27505</v>
      </c>
      <c r="E27584" s="93" t="s">
        <v>14</v>
      </c>
    </row>
    <row r="27585" spans="1:5" x14ac:dyDescent="0.25">
      <c r="A27585" s="93" t="s">
        <v>4554</v>
      </c>
      <c r="D27585" s="93" t="s">
        <v>14</v>
      </c>
      <c r="E27585" s="93" t="s">
        <v>34340</v>
      </c>
    </row>
    <row r="27586" spans="1:5" x14ac:dyDescent="0.25">
      <c r="A27586" s="93" t="s">
        <v>4554</v>
      </c>
      <c r="B27586" t="s">
        <v>21791</v>
      </c>
      <c r="C27586">
        <v>3148</v>
      </c>
      <c r="D27586" s="93" t="s">
        <v>23392</v>
      </c>
      <c r="E27586" s="93" t="s">
        <v>14</v>
      </c>
    </row>
    <row r="27587" spans="1:5" x14ac:dyDescent="0.25">
      <c r="A27587" s="93" t="s">
        <v>4554</v>
      </c>
      <c r="B27587" t="s">
        <v>21791</v>
      </c>
      <c r="C27587">
        <v>12732</v>
      </c>
      <c r="D27587" s="93" t="s">
        <v>23433</v>
      </c>
      <c r="E27587" s="93" t="s">
        <v>14</v>
      </c>
    </row>
    <row r="27588" spans="1:5" x14ac:dyDescent="0.25">
      <c r="A27588" s="93" t="s">
        <v>4554</v>
      </c>
      <c r="B27588" t="s">
        <v>21791</v>
      </c>
      <c r="C27588">
        <v>38383</v>
      </c>
      <c r="D27588" s="93" t="s">
        <v>27642</v>
      </c>
      <c r="E27588" s="93" t="s">
        <v>14</v>
      </c>
    </row>
    <row r="27589" spans="1:5" x14ac:dyDescent="0.25">
      <c r="A27589" s="93" t="s">
        <v>4554</v>
      </c>
      <c r="B27589" t="s">
        <v>21791</v>
      </c>
      <c r="C27589">
        <v>39871</v>
      </c>
      <c r="D27589" s="93" t="s">
        <v>22196</v>
      </c>
      <c r="E27589" s="93" t="s">
        <v>14</v>
      </c>
    </row>
    <row r="27590" spans="1:5" x14ac:dyDescent="0.25">
      <c r="A27590" s="93" t="s">
        <v>4554</v>
      </c>
      <c r="B27590" t="s">
        <v>21791</v>
      </c>
      <c r="C27590">
        <v>39897</v>
      </c>
      <c r="D27590" s="93" t="s">
        <v>25726</v>
      </c>
      <c r="E27590" s="93" t="s">
        <v>14</v>
      </c>
    </row>
    <row r="27591" spans="1:5" x14ac:dyDescent="0.25">
      <c r="A27591" s="93" t="s">
        <v>4554</v>
      </c>
      <c r="B27591" t="s">
        <v>21783</v>
      </c>
      <c r="C27591">
        <v>88248</v>
      </c>
      <c r="D27591" s="93" t="s">
        <v>27612</v>
      </c>
      <c r="E27591" s="93" t="s">
        <v>14</v>
      </c>
    </row>
    <row r="27592" spans="1:5" x14ac:dyDescent="0.25">
      <c r="A27592" s="93" t="s">
        <v>4554</v>
      </c>
      <c r="B27592" t="s">
        <v>21783</v>
      </c>
      <c r="C27592">
        <v>88267</v>
      </c>
      <c r="D27592" s="93" t="s">
        <v>27612</v>
      </c>
      <c r="E27592" s="93" t="s">
        <v>14</v>
      </c>
    </row>
    <row r="27593" spans="1:5" x14ac:dyDescent="0.25">
      <c r="A27593" s="93" t="s">
        <v>4555</v>
      </c>
      <c r="D27593" s="93" t="s">
        <v>14</v>
      </c>
      <c r="E27593" s="93" t="s">
        <v>34341</v>
      </c>
    </row>
    <row r="27594" spans="1:5" x14ac:dyDescent="0.25">
      <c r="A27594" s="93" t="s">
        <v>4555</v>
      </c>
      <c r="B27594" t="s">
        <v>21791</v>
      </c>
      <c r="C27594">
        <v>12732</v>
      </c>
      <c r="D27594" s="93" t="s">
        <v>23266</v>
      </c>
      <c r="E27594" s="93" t="s">
        <v>14</v>
      </c>
    </row>
    <row r="27595" spans="1:5" x14ac:dyDescent="0.25">
      <c r="A27595" s="93" t="s">
        <v>4555</v>
      </c>
      <c r="B27595" t="s">
        <v>21791</v>
      </c>
      <c r="C27595">
        <v>38383</v>
      </c>
      <c r="D27595" s="93" t="s">
        <v>26519</v>
      </c>
      <c r="E27595" s="93" t="s">
        <v>14</v>
      </c>
    </row>
    <row r="27596" spans="1:5" x14ac:dyDescent="0.25">
      <c r="A27596" s="93" t="s">
        <v>4555</v>
      </c>
      <c r="B27596" t="s">
        <v>21791</v>
      </c>
      <c r="C27596">
        <v>39881</v>
      </c>
      <c r="D27596" s="93" t="s">
        <v>22196</v>
      </c>
      <c r="E27596" s="93" t="s">
        <v>14</v>
      </c>
    </row>
    <row r="27597" spans="1:5" x14ac:dyDescent="0.25">
      <c r="A27597" s="93" t="s">
        <v>4555</v>
      </c>
      <c r="B27597" t="s">
        <v>21791</v>
      </c>
      <c r="C27597">
        <v>39897</v>
      </c>
      <c r="D27597" s="93" t="s">
        <v>22511</v>
      </c>
      <c r="E27597" s="93" t="s">
        <v>14</v>
      </c>
    </row>
    <row r="27598" spans="1:5" x14ac:dyDescent="0.25">
      <c r="A27598" s="93" t="s">
        <v>4555</v>
      </c>
      <c r="B27598" t="s">
        <v>21783</v>
      </c>
      <c r="C27598">
        <v>88248</v>
      </c>
      <c r="D27598" s="93" t="s">
        <v>27600</v>
      </c>
      <c r="E27598" s="93" t="s">
        <v>14</v>
      </c>
    </row>
    <row r="27599" spans="1:5" x14ac:dyDescent="0.25">
      <c r="A27599" s="93" t="s">
        <v>4555</v>
      </c>
      <c r="B27599" t="s">
        <v>21783</v>
      </c>
      <c r="C27599">
        <v>88267</v>
      </c>
      <c r="D27599" s="93" t="s">
        <v>27600</v>
      </c>
      <c r="E27599" s="93" t="s">
        <v>14</v>
      </c>
    </row>
    <row r="27600" spans="1:5" x14ac:dyDescent="0.25">
      <c r="A27600" s="93" t="s">
        <v>4556</v>
      </c>
      <c r="D27600" s="93" t="s">
        <v>14</v>
      </c>
      <c r="E27600" s="93" t="s">
        <v>34342</v>
      </c>
    </row>
    <row r="27601" spans="1:5" x14ac:dyDescent="0.25">
      <c r="A27601" s="93" t="s">
        <v>4556</v>
      </c>
      <c r="B27601" t="s">
        <v>21791</v>
      </c>
      <c r="C27601">
        <v>12732</v>
      </c>
      <c r="D27601" s="93" t="s">
        <v>25024</v>
      </c>
      <c r="E27601" s="93" t="s">
        <v>14</v>
      </c>
    </row>
    <row r="27602" spans="1:5" x14ac:dyDescent="0.25">
      <c r="A27602" s="93" t="s">
        <v>4556</v>
      </c>
      <c r="B27602" t="s">
        <v>21791</v>
      </c>
      <c r="C27602">
        <v>38383</v>
      </c>
      <c r="D27602" s="93" t="s">
        <v>27601</v>
      </c>
      <c r="E27602" s="93" t="s">
        <v>14</v>
      </c>
    </row>
    <row r="27603" spans="1:5" x14ac:dyDescent="0.25">
      <c r="A27603" s="93" t="s">
        <v>4556</v>
      </c>
      <c r="B27603" t="s">
        <v>21791</v>
      </c>
      <c r="C27603">
        <v>39882</v>
      </c>
      <c r="D27603" s="93" t="s">
        <v>22196</v>
      </c>
      <c r="E27603" s="93" t="s">
        <v>14</v>
      </c>
    </row>
    <row r="27604" spans="1:5" x14ac:dyDescent="0.25">
      <c r="A27604" s="93" t="s">
        <v>4556</v>
      </c>
      <c r="B27604" t="s">
        <v>21791</v>
      </c>
      <c r="C27604">
        <v>39897</v>
      </c>
      <c r="D27604" s="93" t="s">
        <v>26215</v>
      </c>
      <c r="E27604" s="93" t="s">
        <v>14</v>
      </c>
    </row>
    <row r="27605" spans="1:5" x14ac:dyDescent="0.25">
      <c r="A27605" s="93" t="s">
        <v>4556</v>
      </c>
      <c r="B27605" t="s">
        <v>21783</v>
      </c>
      <c r="C27605">
        <v>88248</v>
      </c>
      <c r="D27605" s="93" t="s">
        <v>27592</v>
      </c>
      <c r="E27605" s="93" t="s">
        <v>14</v>
      </c>
    </row>
    <row r="27606" spans="1:5" x14ac:dyDescent="0.25">
      <c r="A27606" s="93" t="s">
        <v>4556</v>
      </c>
      <c r="B27606" t="s">
        <v>21783</v>
      </c>
      <c r="C27606">
        <v>88267</v>
      </c>
      <c r="D27606" s="93" t="s">
        <v>27592</v>
      </c>
      <c r="E27606" s="93" t="s">
        <v>14</v>
      </c>
    </row>
    <row r="27607" spans="1:5" x14ac:dyDescent="0.25">
      <c r="A27607" s="93" t="s">
        <v>4557</v>
      </c>
      <c r="D27607" s="93" t="s">
        <v>14</v>
      </c>
      <c r="E27607" s="93" t="s">
        <v>34343</v>
      </c>
    </row>
    <row r="27608" spans="1:5" x14ac:dyDescent="0.25">
      <c r="A27608" s="93" t="s">
        <v>4557</v>
      </c>
      <c r="B27608" t="s">
        <v>21791</v>
      </c>
      <c r="C27608">
        <v>12732</v>
      </c>
      <c r="D27608" s="93" t="s">
        <v>22334</v>
      </c>
      <c r="E27608" s="93" t="s">
        <v>14</v>
      </c>
    </row>
    <row r="27609" spans="1:5" x14ac:dyDescent="0.25">
      <c r="A27609" s="93" t="s">
        <v>4557</v>
      </c>
      <c r="B27609" t="s">
        <v>21791</v>
      </c>
      <c r="C27609">
        <v>38383</v>
      </c>
      <c r="D27609" s="93" t="s">
        <v>22857</v>
      </c>
      <c r="E27609" s="93" t="s">
        <v>14</v>
      </c>
    </row>
    <row r="27610" spans="1:5" x14ac:dyDescent="0.25">
      <c r="A27610" s="93" t="s">
        <v>4557</v>
      </c>
      <c r="B27610" t="s">
        <v>21791</v>
      </c>
      <c r="C27610">
        <v>39883</v>
      </c>
      <c r="D27610" s="93" t="s">
        <v>22196</v>
      </c>
      <c r="E27610" s="93" t="s">
        <v>14</v>
      </c>
    </row>
    <row r="27611" spans="1:5" x14ac:dyDescent="0.25">
      <c r="A27611" s="93" t="s">
        <v>4557</v>
      </c>
      <c r="B27611" t="s">
        <v>21791</v>
      </c>
      <c r="C27611">
        <v>39897</v>
      </c>
      <c r="D27611" s="93" t="s">
        <v>24964</v>
      </c>
      <c r="E27611" s="93" t="s">
        <v>14</v>
      </c>
    </row>
    <row r="27612" spans="1:5" x14ac:dyDescent="0.25">
      <c r="A27612" s="93" t="s">
        <v>4557</v>
      </c>
      <c r="B27612" t="s">
        <v>21783</v>
      </c>
      <c r="C27612">
        <v>88248</v>
      </c>
      <c r="D27612" s="93" t="s">
        <v>27602</v>
      </c>
      <c r="E27612" s="93" t="s">
        <v>14</v>
      </c>
    </row>
    <row r="27613" spans="1:5" x14ac:dyDescent="0.25">
      <c r="A27613" s="93" t="s">
        <v>4557</v>
      </c>
      <c r="B27613" t="s">
        <v>21783</v>
      </c>
      <c r="C27613">
        <v>88267</v>
      </c>
      <c r="D27613" s="93" t="s">
        <v>27602</v>
      </c>
      <c r="E27613" s="93" t="s">
        <v>14</v>
      </c>
    </row>
    <row r="27614" spans="1:5" x14ac:dyDescent="0.25">
      <c r="A27614" s="93" t="s">
        <v>4558</v>
      </c>
      <c r="D27614" s="93" t="s">
        <v>14</v>
      </c>
      <c r="E27614" s="93" t="s">
        <v>34344</v>
      </c>
    </row>
    <row r="27615" spans="1:5" x14ac:dyDescent="0.25">
      <c r="A27615" s="93" t="s">
        <v>4558</v>
      </c>
      <c r="B27615" t="s">
        <v>21791</v>
      </c>
      <c r="C27615">
        <v>12732</v>
      </c>
      <c r="D27615" s="93" t="s">
        <v>22848</v>
      </c>
      <c r="E27615" s="93" t="s">
        <v>14</v>
      </c>
    </row>
    <row r="27616" spans="1:5" x14ac:dyDescent="0.25">
      <c r="A27616" s="93" t="s">
        <v>4558</v>
      </c>
      <c r="B27616" t="s">
        <v>21791</v>
      </c>
      <c r="C27616">
        <v>38383</v>
      </c>
      <c r="D27616" s="93" t="s">
        <v>22240</v>
      </c>
      <c r="E27616" s="93" t="s">
        <v>14</v>
      </c>
    </row>
    <row r="27617" spans="1:5" x14ac:dyDescent="0.25">
      <c r="A27617" s="93" t="s">
        <v>4558</v>
      </c>
      <c r="B27617" t="s">
        <v>21791</v>
      </c>
      <c r="C27617">
        <v>39884</v>
      </c>
      <c r="D27617" s="93" t="s">
        <v>22196</v>
      </c>
      <c r="E27617" s="93" t="s">
        <v>14</v>
      </c>
    </row>
    <row r="27618" spans="1:5" x14ac:dyDescent="0.25">
      <c r="A27618" s="93" t="s">
        <v>4558</v>
      </c>
      <c r="B27618" t="s">
        <v>21791</v>
      </c>
      <c r="C27618">
        <v>39897</v>
      </c>
      <c r="D27618" s="93" t="s">
        <v>22848</v>
      </c>
      <c r="E27618" s="93" t="s">
        <v>14</v>
      </c>
    </row>
    <row r="27619" spans="1:5" x14ac:dyDescent="0.25">
      <c r="A27619" s="93" t="s">
        <v>4558</v>
      </c>
      <c r="B27619" t="s">
        <v>21783</v>
      </c>
      <c r="C27619">
        <v>88248</v>
      </c>
      <c r="D27619" s="93" t="s">
        <v>24377</v>
      </c>
      <c r="E27619" s="93" t="s">
        <v>14</v>
      </c>
    </row>
    <row r="27620" spans="1:5" x14ac:dyDescent="0.25">
      <c r="A27620" s="93" t="s">
        <v>4558</v>
      </c>
      <c r="B27620" t="s">
        <v>21783</v>
      </c>
      <c r="C27620">
        <v>88267</v>
      </c>
      <c r="D27620" s="93" t="s">
        <v>24377</v>
      </c>
      <c r="E27620" s="93" t="s">
        <v>14</v>
      </c>
    </row>
    <row r="27621" spans="1:5" x14ac:dyDescent="0.25">
      <c r="A27621" s="93" t="s">
        <v>4559</v>
      </c>
      <c r="D27621" s="93" t="s">
        <v>14</v>
      </c>
      <c r="E27621" s="93" t="s">
        <v>34345</v>
      </c>
    </row>
    <row r="27622" spans="1:5" x14ac:dyDescent="0.25">
      <c r="A27622" s="93" t="s">
        <v>4559</v>
      </c>
      <c r="B27622" t="s">
        <v>21791</v>
      </c>
      <c r="C27622">
        <v>12732</v>
      </c>
      <c r="D27622" s="93" t="s">
        <v>23242</v>
      </c>
      <c r="E27622" s="93" t="s">
        <v>14</v>
      </c>
    </row>
    <row r="27623" spans="1:5" x14ac:dyDescent="0.25">
      <c r="A27623" s="93" t="s">
        <v>4559</v>
      </c>
      <c r="B27623" t="s">
        <v>21791</v>
      </c>
      <c r="C27623">
        <v>38383</v>
      </c>
      <c r="D27623" s="93" t="s">
        <v>27603</v>
      </c>
      <c r="E27623" s="93" t="s">
        <v>14</v>
      </c>
    </row>
    <row r="27624" spans="1:5" x14ac:dyDescent="0.25">
      <c r="A27624" s="93" t="s">
        <v>4559</v>
      </c>
      <c r="B27624" t="s">
        <v>21791</v>
      </c>
      <c r="C27624">
        <v>39885</v>
      </c>
      <c r="D27624" s="93" t="s">
        <v>22196</v>
      </c>
      <c r="E27624" s="93" t="s">
        <v>14</v>
      </c>
    </row>
    <row r="27625" spans="1:5" x14ac:dyDescent="0.25">
      <c r="A27625" s="93" t="s">
        <v>4559</v>
      </c>
      <c r="B27625" t="s">
        <v>21791</v>
      </c>
      <c r="C27625">
        <v>39897</v>
      </c>
      <c r="D27625" s="93" t="s">
        <v>23242</v>
      </c>
      <c r="E27625" s="93" t="s">
        <v>14</v>
      </c>
    </row>
    <row r="27626" spans="1:5" x14ac:dyDescent="0.25">
      <c r="A27626" s="93" t="s">
        <v>4559</v>
      </c>
      <c r="B27626" t="s">
        <v>21783</v>
      </c>
      <c r="C27626">
        <v>88248</v>
      </c>
      <c r="D27626" s="93" t="s">
        <v>27604</v>
      </c>
      <c r="E27626" s="93" t="s">
        <v>14</v>
      </c>
    </row>
    <row r="27627" spans="1:5" x14ac:dyDescent="0.25">
      <c r="A27627" s="93" t="s">
        <v>4559</v>
      </c>
      <c r="B27627" t="s">
        <v>21783</v>
      </c>
      <c r="C27627">
        <v>88267</v>
      </c>
      <c r="D27627" s="93" t="s">
        <v>27604</v>
      </c>
      <c r="E27627" s="93" t="s">
        <v>14</v>
      </c>
    </row>
    <row r="27628" spans="1:5" x14ac:dyDescent="0.25">
      <c r="A27628" s="93" t="s">
        <v>4560</v>
      </c>
      <c r="D27628" s="93" t="s">
        <v>14</v>
      </c>
      <c r="E27628" s="93" t="s">
        <v>34346</v>
      </c>
    </row>
    <row r="27629" spans="1:5" x14ac:dyDescent="0.25">
      <c r="A27629" s="93" t="s">
        <v>4560</v>
      </c>
      <c r="B27629" t="s">
        <v>21791</v>
      </c>
      <c r="C27629">
        <v>12732</v>
      </c>
      <c r="D27629" s="93" t="s">
        <v>24129</v>
      </c>
      <c r="E27629" s="93" t="s">
        <v>14</v>
      </c>
    </row>
    <row r="27630" spans="1:5" x14ac:dyDescent="0.25">
      <c r="A27630" s="93" t="s">
        <v>4560</v>
      </c>
      <c r="B27630" t="s">
        <v>21791</v>
      </c>
      <c r="C27630">
        <v>38383</v>
      </c>
      <c r="D27630" s="93" t="s">
        <v>27667</v>
      </c>
      <c r="E27630" s="93" t="s">
        <v>14</v>
      </c>
    </row>
    <row r="27631" spans="1:5" x14ac:dyDescent="0.25">
      <c r="A27631" s="93" t="s">
        <v>4560</v>
      </c>
      <c r="B27631" t="s">
        <v>21791</v>
      </c>
      <c r="C27631">
        <v>39887</v>
      </c>
      <c r="D27631" s="93" t="s">
        <v>22196</v>
      </c>
      <c r="E27631" s="93" t="s">
        <v>14</v>
      </c>
    </row>
    <row r="27632" spans="1:5" x14ac:dyDescent="0.25">
      <c r="A27632" s="93" t="s">
        <v>4560</v>
      </c>
      <c r="B27632" t="s">
        <v>21791</v>
      </c>
      <c r="C27632">
        <v>39897</v>
      </c>
      <c r="D27632" s="93" t="s">
        <v>23986</v>
      </c>
      <c r="E27632" s="93" t="s">
        <v>14</v>
      </c>
    </row>
    <row r="27633" spans="1:5" x14ac:dyDescent="0.25">
      <c r="A27633" s="93" t="s">
        <v>4560</v>
      </c>
      <c r="B27633" t="s">
        <v>21783</v>
      </c>
      <c r="C27633">
        <v>88248</v>
      </c>
      <c r="D27633" s="93" t="s">
        <v>27668</v>
      </c>
      <c r="E27633" s="93" t="s">
        <v>14</v>
      </c>
    </row>
    <row r="27634" spans="1:5" x14ac:dyDescent="0.25">
      <c r="A27634" s="93" t="s">
        <v>4560</v>
      </c>
      <c r="B27634" t="s">
        <v>21783</v>
      </c>
      <c r="C27634">
        <v>88267</v>
      </c>
      <c r="D27634" s="93" t="s">
        <v>27668</v>
      </c>
      <c r="E27634" s="93" t="s">
        <v>14</v>
      </c>
    </row>
    <row r="27635" spans="1:5" x14ac:dyDescent="0.25">
      <c r="A27635" s="93" t="s">
        <v>4561</v>
      </c>
      <c r="D27635" s="93" t="s">
        <v>14</v>
      </c>
      <c r="E27635" s="93" t="s">
        <v>34347</v>
      </c>
    </row>
    <row r="27636" spans="1:5" x14ac:dyDescent="0.25">
      <c r="A27636" s="93" t="s">
        <v>4561</v>
      </c>
      <c r="B27636" t="s">
        <v>21791</v>
      </c>
      <c r="C27636">
        <v>3148</v>
      </c>
      <c r="D27636" s="93" t="s">
        <v>22848</v>
      </c>
      <c r="E27636" s="93" t="s">
        <v>14</v>
      </c>
    </row>
    <row r="27637" spans="1:5" x14ac:dyDescent="0.25">
      <c r="A27637" s="93" t="s">
        <v>4561</v>
      </c>
      <c r="B27637" t="s">
        <v>21791</v>
      </c>
      <c r="C27637">
        <v>3912</v>
      </c>
      <c r="D27637" s="93" t="s">
        <v>22196</v>
      </c>
      <c r="E27637" s="93" t="s">
        <v>14</v>
      </c>
    </row>
    <row r="27638" spans="1:5" x14ac:dyDescent="0.25">
      <c r="A27638" s="93" t="s">
        <v>4561</v>
      </c>
      <c r="B27638" t="s">
        <v>21791</v>
      </c>
      <c r="C27638">
        <v>7307</v>
      </c>
      <c r="D27638" s="93" t="s">
        <v>24129</v>
      </c>
      <c r="E27638" s="93" t="s">
        <v>14</v>
      </c>
    </row>
    <row r="27639" spans="1:5" x14ac:dyDescent="0.25">
      <c r="A27639" s="93" t="s">
        <v>4561</v>
      </c>
      <c r="B27639" t="s">
        <v>21783</v>
      </c>
      <c r="C27639">
        <v>88248</v>
      </c>
      <c r="D27639" s="93" t="s">
        <v>22566</v>
      </c>
      <c r="E27639" s="93" t="s">
        <v>14</v>
      </c>
    </row>
    <row r="27640" spans="1:5" x14ac:dyDescent="0.25">
      <c r="A27640" s="93" t="s">
        <v>4561</v>
      </c>
      <c r="B27640" t="s">
        <v>21783</v>
      </c>
      <c r="C27640">
        <v>88267</v>
      </c>
      <c r="D27640" s="93" t="s">
        <v>22566</v>
      </c>
      <c r="E27640" s="93" t="s">
        <v>14</v>
      </c>
    </row>
    <row r="27641" spans="1:5" x14ac:dyDescent="0.25">
      <c r="A27641" s="93" t="s">
        <v>4562</v>
      </c>
      <c r="D27641" s="93" t="s">
        <v>14</v>
      </c>
      <c r="E27641" s="93" t="s">
        <v>34348</v>
      </c>
    </row>
    <row r="27642" spans="1:5" x14ac:dyDescent="0.25">
      <c r="A27642" s="93" t="s">
        <v>4562</v>
      </c>
      <c r="B27642" t="s">
        <v>21791</v>
      </c>
      <c r="C27642">
        <v>3148</v>
      </c>
      <c r="D27642" s="93" t="s">
        <v>22848</v>
      </c>
      <c r="E27642" s="93" t="s">
        <v>14</v>
      </c>
    </row>
    <row r="27643" spans="1:5" x14ac:dyDescent="0.25">
      <c r="A27643" s="93" t="s">
        <v>4562</v>
      </c>
      <c r="B27643" t="s">
        <v>21791</v>
      </c>
      <c r="C27643">
        <v>4181</v>
      </c>
      <c r="D27643" s="93" t="s">
        <v>22196</v>
      </c>
      <c r="E27643" s="93" t="s">
        <v>14</v>
      </c>
    </row>
    <row r="27644" spans="1:5" x14ac:dyDescent="0.25">
      <c r="A27644" s="93" t="s">
        <v>4562</v>
      </c>
      <c r="B27644" t="s">
        <v>21791</v>
      </c>
      <c r="C27644">
        <v>7307</v>
      </c>
      <c r="D27644" s="93" t="s">
        <v>24129</v>
      </c>
      <c r="E27644" s="93" t="s">
        <v>14</v>
      </c>
    </row>
    <row r="27645" spans="1:5" x14ac:dyDescent="0.25">
      <c r="A27645" s="93" t="s">
        <v>4562</v>
      </c>
      <c r="B27645" t="s">
        <v>21783</v>
      </c>
      <c r="C27645">
        <v>88248</v>
      </c>
      <c r="D27645" s="93" t="s">
        <v>22566</v>
      </c>
      <c r="E27645" s="93" t="s">
        <v>14</v>
      </c>
    </row>
    <row r="27646" spans="1:5" x14ac:dyDescent="0.25">
      <c r="A27646" s="93" t="s">
        <v>4562</v>
      </c>
      <c r="B27646" t="s">
        <v>21783</v>
      </c>
      <c r="C27646">
        <v>88267</v>
      </c>
      <c r="D27646" s="93" t="s">
        <v>22566</v>
      </c>
      <c r="E27646" s="93" t="s">
        <v>14</v>
      </c>
    </row>
    <row r="27647" spans="1:5" x14ac:dyDescent="0.25">
      <c r="A27647" s="93" t="s">
        <v>4563</v>
      </c>
      <c r="D27647" s="93" t="s">
        <v>14</v>
      </c>
      <c r="E27647" s="93" t="s">
        <v>34349</v>
      </c>
    </row>
    <row r="27648" spans="1:5" x14ac:dyDescent="0.25">
      <c r="A27648" s="93" t="s">
        <v>4563</v>
      </c>
      <c r="B27648" t="s">
        <v>21791</v>
      </c>
      <c r="C27648">
        <v>3148</v>
      </c>
      <c r="D27648" s="93" t="s">
        <v>22598</v>
      </c>
      <c r="E27648" s="93" t="s">
        <v>14</v>
      </c>
    </row>
    <row r="27649" spans="1:5" x14ac:dyDescent="0.25">
      <c r="A27649" s="93" t="s">
        <v>4563</v>
      </c>
      <c r="B27649" t="s">
        <v>21791</v>
      </c>
      <c r="C27649">
        <v>3913</v>
      </c>
      <c r="D27649" s="93" t="s">
        <v>22196</v>
      </c>
      <c r="E27649" s="93" t="s">
        <v>14</v>
      </c>
    </row>
    <row r="27650" spans="1:5" x14ac:dyDescent="0.25">
      <c r="A27650" s="93" t="s">
        <v>4563</v>
      </c>
      <c r="B27650" t="s">
        <v>21791</v>
      </c>
      <c r="C27650">
        <v>7307</v>
      </c>
      <c r="D27650" s="93" t="s">
        <v>23488</v>
      </c>
      <c r="E27650" s="93" t="s">
        <v>14</v>
      </c>
    </row>
    <row r="27651" spans="1:5" x14ac:dyDescent="0.25">
      <c r="A27651" s="93" t="s">
        <v>4563</v>
      </c>
      <c r="B27651" t="s">
        <v>21783</v>
      </c>
      <c r="C27651">
        <v>88248</v>
      </c>
      <c r="D27651" s="93" t="s">
        <v>27669</v>
      </c>
      <c r="E27651" s="93" t="s">
        <v>14</v>
      </c>
    </row>
    <row r="27652" spans="1:5" x14ac:dyDescent="0.25">
      <c r="A27652" s="93" t="s">
        <v>4563</v>
      </c>
      <c r="B27652" t="s">
        <v>21783</v>
      </c>
      <c r="C27652">
        <v>88267</v>
      </c>
      <c r="D27652" s="93" t="s">
        <v>27669</v>
      </c>
      <c r="E27652" s="93" t="s">
        <v>14</v>
      </c>
    </row>
    <row r="27653" spans="1:5" x14ac:dyDescent="0.25">
      <c r="A27653" s="93" t="s">
        <v>4564</v>
      </c>
      <c r="D27653" s="93" t="s">
        <v>14</v>
      </c>
      <c r="E27653" s="93" t="s">
        <v>34350</v>
      </c>
    </row>
    <row r="27654" spans="1:5" x14ac:dyDescent="0.25">
      <c r="A27654" s="93" t="s">
        <v>4564</v>
      </c>
      <c r="B27654" t="s">
        <v>21791</v>
      </c>
      <c r="C27654">
        <v>3148</v>
      </c>
      <c r="D27654" s="93" t="s">
        <v>22598</v>
      </c>
      <c r="E27654" s="93" t="s">
        <v>14</v>
      </c>
    </row>
    <row r="27655" spans="1:5" x14ac:dyDescent="0.25">
      <c r="A27655" s="93" t="s">
        <v>4564</v>
      </c>
      <c r="B27655" t="s">
        <v>21791</v>
      </c>
      <c r="C27655">
        <v>4208</v>
      </c>
      <c r="D27655" s="93" t="s">
        <v>22196</v>
      </c>
      <c r="E27655" s="93" t="s">
        <v>14</v>
      </c>
    </row>
    <row r="27656" spans="1:5" x14ac:dyDescent="0.25">
      <c r="A27656" s="93" t="s">
        <v>4564</v>
      </c>
      <c r="B27656" t="s">
        <v>21791</v>
      </c>
      <c r="C27656">
        <v>7307</v>
      </c>
      <c r="D27656" s="93" t="s">
        <v>23488</v>
      </c>
      <c r="E27656" s="93" t="s">
        <v>14</v>
      </c>
    </row>
    <row r="27657" spans="1:5" x14ac:dyDescent="0.25">
      <c r="A27657" s="93" t="s">
        <v>4564</v>
      </c>
      <c r="B27657" t="s">
        <v>21783</v>
      </c>
      <c r="C27657">
        <v>88248</v>
      </c>
      <c r="D27657" s="93" t="s">
        <v>27669</v>
      </c>
      <c r="E27657" s="93" t="s">
        <v>14</v>
      </c>
    </row>
    <row r="27658" spans="1:5" x14ac:dyDescent="0.25">
      <c r="A27658" s="93" t="s">
        <v>4564</v>
      </c>
      <c r="B27658" t="s">
        <v>21783</v>
      </c>
      <c r="C27658">
        <v>88267</v>
      </c>
      <c r="D27658" s="93" t="s">
        <v>27669</v>
      </c>
      <c r="E27658" s="93" t="s">
        <v>14</v>
      </c>
    </row>
    <row r="27659" spans="1:5" x14ac:dyDescent="0.25">
      <c r="A27659" s="93" t="s">
        <v>4565</v>
      </c>
      <c r="D27659" s="93" t="s">
        <v>14</v>
      </c>
      <c r="E27659" s="93" t="s">
        <v>34351</v>
      </c>
    </row>
    <row r="27660" spans="1:5" x14ac:dyDescent="0.25">
      <c r="A27660" s="93" t="s">
        <v>4565</v>
      </c>
      <c r="B27660" t="s">
        <v>21791</v>
      </c>
      <c r="C27660">
        <v>3148</v>
      </c>
      <c r="D27660" s="93" t="s">
        <v>21972</v>
      </c>
      <c r="E27660" s="93" t="s">
        <v>14</v>
      </c>
    </row>
    <row r="27661" spans="1:5" x14ac:dyDescent="0.25">
      <c r="A27661" s="93" t="s">
        <v>4565</v>
      </c>
      <c r="B27661" t="s">
        <v>21791</v>
      </c>
      <c r="C27661">
        <v>3914</v>
      </c>
      <c r="D27661" s="93" t="s">
        <v>22196</v>
      </c>
      <c r="E27661" s="93" t="s">
        <v>14</v>
      </c>
    </row>
    <row r="27662" spans="1:5" x14ac:dyDescent="0.25">
      <c r="A27662" s="93" t="s">
        <v>4565</v>
      </c>
      <c r="B27662" t="s">
        <v>21791</v>
      </c>
      <c r="C27662">
        <v>7307</v>
      </c>
      <c r="D27662" s="93" t="s">
        <v>25024</v>
      </c>
      <c r="E27662" s="93" t="s">
        <v>14</v>
      </c>
    </row>
    <row r="27663" spans="1:5" x14ac:dyDescent="0.25">
      <c r="A27663" s="93" t="s">
        <v>4565</v>
      </c>
      <c r="B27663" t="s">
        <v>21783</v>
      </c>
      <c r="C27663">
        <v>88248</v>
      </c>
      <c r="D27663" s="93" t="s">
        <v>24185</v>
      </c>
      <c r="E27663" s="93" t="s">
        <v>14</v>
      </c>
    </row>
    <row r="27664" spans="1:5" x14ac:dyDescent="0.25">
      <c r="A27664" s="93" t="s">
        <v>4565</v>
      </c>
      <c r="B27664" t="s">
        <v>21783</v>
      </c>
      <c r="C27664">
        <v>88267</v>
      </c>
      <c r="D27664" s="93" t="s">
        <v>24185</v>
      </c>
      <c r="E27664" s="93" t="s">
        <v>14</v>
      </c>
    </row>
    <row r="27665" spans="1:5" x14ac:dyDescent="0.25">
      <c r="A27665" s="93" t="s">
        <v>4566</v>
      </c>
      <c r="D27665" s="93" t="s">
        <v>14</v>
      </c>
      <c r="E27665" s="93" t="s">
        <v>34352</v>
      </c>
    </row>
    <row r="27666" spans="1:5" x14ac:dyDescent="0.25">
      <c r="A27666" s="93" t="s">
        <v>4566</v>
      </c>
      <c r="B27666" t="s">
        <v>21791</v>
      </c>
      <c r="C27666">
        <v>3148</v>
      </c>
      <c r="D27666" s="93" t="s">
        <v>21972</v>
      </c>
      <c r="E27666" s="93" t="s">
        <v>14</v>
      </c>
    </row>
    <row r="27667" spans="1:5" x14ac:dyDescent="0.25">
      <c r="A27667" s="93" t="s">
        <v>4566</v>
      </c>
      <c r="B27667" t="s">
        <v>21791</v>
      </c>
      <c r="C27667">
        <v>4182</v>
      </c>
      <c r="D27667" s="93" t="s">
        <v>22196</v>
      </c>
      <c r="E27667" s="93" t="s">
        <v>14</v>
      </c>
    </row>
    <row r="27668" spans="1:5" x14ac:dyDescent="0.25">
      <c r="A27668" s="93" t="s">
        <v>4566</v>
      </c>
      <c r="B27668" t="s">
        <v>21791</v>
      </c>
      <c r="C27668">
        <v>7307</v>
      </c>
      <c r="D27668" s="93" t="s">
        <v>25024</v>
      </c>
      <c r="E27668" s="93" t="s">
        <v>14</v>
      </c>
    </row>
    <row r="27669" spans="1:5" x14ac:dyDescent="0.25">
      <c r="A27669" s="93" t="s">
        <v>4566</v>
      </c>
      <c r="B27669" t="s">
        <v>21783</v>
      </c>
      <c r="C27669">
        <v>88248</v>
      </c>
      <c r="D27669" s="93" t="s">
        <v>24185</v>
      </c>
      <c r="E27669" s="93" t="s">
        <v>14</v>
      </c>
    </row>
    <row r="27670" spans="1:5" x14ac:dyDescent="0.25">
      <c r="A27670" s="93" t="s">
        <v>4566</v>
      </c>
      <c r="B27670" t="s">
        <v>21783</v>
      </c>
      <c r="C27670">
        <v>88267</v>
      </c>
      <c r="D27670" s="93" t="s">
        <v>24185</v>
      </c>
      <c r="E27670" s="93" t="s">
        <v>14</v>
      </c>
    </row>
    <row r="27671" spans="1:5" x14ac:dyDescent="0.25">
      <c r="A27671" s="93" t="s">
        <v>4567</v>
      </c>
      <c r="D27671" s="93" t="s">
        <v>14</v>
      </c>
      <c r="E27671" s="93" t="s">
        <v>34353</v>
      </c>
    </row>
    <row r="27672" spans="1:5" x14ac:dyDescent="0.25">
      <c r="A27672" s="93" t="s">
        <v>4567</v>
      </c>
      <c r="B27672" t="s">
        <v>21791</v>
      </c>
      <c r="C27672">
        <v>3148</v>
      </c>
      <c r="D27672" s="93" t="s">
        <v>22848</v>
      </c>
      <c r="E27672" s="93" t="s">
        <v>14</v>
      </c>
    </row>
    <row r="27673" spans="1:5" x14ac:dyDescent="0.25">
      <c r="A27673" s="93" t="s">
        <v>4567</v>
      </c>
      <c r="B27673" t="s">
        <v>21791</v>
      </c>
      <c r="C27673">
        <v>3471</v>
      </c>
      <c r="D27673" s="93" t="s">
        <v>22196</v>
      </c>
      <c r="E27673" s="93" t="s">
        <v>14</v>
      </c>
    </row>
    <row r="27674" spans="1:5" x14ac:dyDescent="0.25">
      <c r="A27674" s="93" t="s">
        <v>4567</v>
      </c>
      <c r="B27674" t="s">
        <v>21791</v>
      </c>
      <c r="C27674">
        <v>7307</v>
      </c>
      <c r="D27674" s="93" t="s">
        <v>24129</v>
      </c>
      <c r="E27674" s="93" t="s">
        <v>14</v>
      </c>
    </row>
    <row r="27675" spans="1:5" x14ac:dyDescent="0.25">
      <c r="A27675" s="93" t="s">
        <v>4567</v>
      </c>
      <c r="B27675" t="s">
        <v>21783</v>
      </c>
      <c r="C27675">
        <v>88248</v>
      </c>
      <c r="D27675" s="93" t="s">
        <v>27670</v>
      </c>
      <c r="E27675" s="93" t="s">
        <v>14</v>
      </c>
    </row>
    <row r="27676" spans="1:5" x14ac:dyDescent="0.25">
      <c r="A27676" s="93" t="s">
        <v>4567</v>
      </c>
      <c r="B27676" t="s">
        <v>21783</v>
      </c>
      <c r="C27676">
        <v>88267</v>
      </c>
      <c r="D27676" s="93" t="s">
        <v>27670</v>
      </c>
      <c r="E27676" s="93" t="s">
        <v>14</v>
      </c>
    </row>
    <row r="27677" spans="1:5" x14ac:dyDescent="0.25">
      <c r="A27677" s="93" t="s">
        <v>4568</v>
      </c>
      <c r="D27677" s="93" t="s">
        <v>14</v>
      </c>
      <c r="E27677" s="93" t="s">
        <v>34354</v>
      </c>
    </row>
    <row r="27678" spans="1:5" x14ac:dyDescent="0.25">
      <c r="A27678" s="93" t="s">
        <v>4568</v>
      </c>
      <c r="B27678" t="s">
        <v>21791</v>
      </c>
      <c r="C27678">
        <v>3148</v>
      </c>
      <c r="D27678" s="93" t="s">
        <v>22848</v>
      </c>
      <c r="E27678" s="93" t="s">
        <v>14</v>
      </c>
    </row>
    <row r="27679" spans="1:5" x14ac:dyDescent="0.25">
      <c r="A27679" s="93" t="s">
        <v>4568</v>
      </c>
      <c r="B27679" t="s">
        <v>21791</v>
      </c>
      <c r="C27679">
        <v>3447</v>
      </c>
      <c r="D27679" s="93" t="s">
        <v>22196</v>
      </c>
      <c r="E27679" s="93" t="s">
        <v>14</v>
      </c>
    </row>
    <row r="27680" spans="1:5" x14ac:dyDescent="0.25">
      <c r="A27680" s="93" t="s">
        <v>4568</v>
      </c>
      <c r="B27680" t="s">
        <v>21791</v>
      </c>
      <c r="C27680">
        <v>7307</v>
      </c>
      <c r="D27680" s="93" t="s">
        <v>24129</v>
      </c>
      <c r="E27680" s="93" t="s">
        <v>14</v>
      </c>
    </row>
    <row r="27681" spans="1:5" x14ac:dyDescent="0.25">
      <c r="A27681" s="93" t="s">
        <v>4568</v>
      </c>
      <c r="B27681" t="s">
        <v>21783</v>
      </c>
      <c r="C27681">
        <v>88248</v>
      </c>
      <c r="D27681" s="93" t="s">
        <v>27670</v>
      </c>
      <c r="E27681" s="93" t="s">
        <v>14</v>
      </c>
    </row>
    <row r="27682" spans="1:5" x14ac:dyDescent="0.25">
      <c r="A27682" s="93" t="s">
        <v>4568</v>
      </c>
      <c r="B27682" t="s">
        <v>21783</v>
      </c>
      <c r="C27682">
        <v>88267</v>
      </c>
      <c r="D27682" s="93" t="s">
        <v>27670</v>
      </c>
      <c r="E27682" s="93" t="s">
        <v>14</v>
      </c>
    </row>
    <row r="27683" spans="1:5" x14ac:dyDescent="0.25">
      <c r="A27683" s="93" t="s">
        <v>4569</v>
      </c>
      <c r="D27683" s="93" t="s">
        <v>14</v>
      </c>
      <c r="E27683" s="93" t="s">
        <v>34355</v>
      </c>
    </row>
    <row r="27684" spans="1:5" x14ac:dyDescent="0.25">
      <c r="A27684" s="93" t="s">
        <v>4569</v>
      </c>
      <c r="B27684" t="s">
        <v>21791</v>
      </c>
      <c r="C27684">
        <v>3148</v>
      </c>
      <c r="D27684" s="93" t="s">
        <v>22598</v>
      </c>
      <c r="E27684" s="93" t="s">
        <v>14</v>
      </c>
    </row>
    <row r="27685" spans="1:5" x14ac:dyDescent="0.25">
      <c r="A27685" s="93" t="s">
        <v>4569</v>
      </c>
      <c r="B27685" t="s">
        <v>21791</v>
      </c>
      <c r="C27685">
        <v>3470</v>
      </c>
      <c r="D27685" s="93" t="s">
        <v>22196</v>
      </c>
      <c r="E27685" s="93" t="s">
        <v>14</v>
      </c>
    </row>
    <row r="27686" spans="1:5" x14ac:dyDescent="0.25">
      <c r="A27686" s="93" t="s">
        <v>4569</v>
      </c>
      <c r="B27686" t="s">
        <v>21791</v>
      </c>
      <c r="C27686">
        <v>7307</v>
      </c>
      <c r="D27686" s="93" t="s">
        <v>23488</v>
      </c>
      <c r="E27686" s="93" t="s">
        <v>14</v>
      </c>
    </row>
    <row r="27687" spans="1:5" x14ac:dyDescent="0.25">
      <c r="A27687" s="93" t="s">
        <v>4569</v>
      </c>
      <c r="B27687" t="s">
        <v>21783</v>
      </c>
      <c r="C27687">
        <v>88248</v>
      </c>
      <c r="D27687" s="93" t="s">
        <v>27671</v>
      </c>
      <c r="E27687" s="93" t="s">
        <v>14</v>
      </c>
    </row>
    <row r="27688" spans="1:5" x14ac:dyDescent="0.25">
      <c r="A27688" s="93" t="s">
        <v>4569</v>
      </c>
      <c r="B27688" t="s">
        <v>21783</v>
      </c>
      <c r="C27688">
        <v>88267</v>
      </c>
      <c r="D27688" s="93" t="s">
        <v>27671</v>
      </c>
      <c r="E27688" s="93" t="s">
        <v>14</v>
      </c>
    </row>
    <row r="27689" spans="1:5" x14ac:dyDescent="0.25">
      <c r="A27689" s="93" t="s">
        <v>4570</v>
      </c>
      <c r="D27689" s="93" t="s">
        <v>14</v>
      </c>
      <c r="E27689" s="93" t="s">
        <v>34356</v>
      </c>
    </row>
    <row r="27690" spans="1:5" x14ac:dyDescent="0.25">
      <c r="A27690" s="93" t="s">
        <v>4570</v>
      </c>
      <c r="B27690" t="s">
        <v>21791</v>
      </c>
      <c r="C27690">
        <v>3148</v>
      </c>
      <c r="D27690" s="93" t="s">
        <v>22598</v>
      </c>
      <c r="E27690" s="93" t="s">
        <v>14</v>
      </c>
    </row>
    <row r="27691" spans="1:5" x14ac:dyDescent="0.25">
      <c r="A27691" s="93" t="s">
        <v>4570</v>
      </c>
      <c r="B27691" t="s">
        <v>21791</v>
      </c>
      <c r="C27691">
        <v>7307</v>
      </c>
      <c r="D27691" s="93" t="s">
        <v>23488</v>
      </c>
      <c r="E27691" s="93" t="s">
        <v>14</v>
      </c>
    </row>
    <row r="27692" spans="1:5" x14ac:dyDescent="0.25">
      <c r="A27692" s="93" t="s">
        <v>4570</v>
      </c>
      <c r="B27692" t="s">
        <v>21791</v>
      </c>
      <c r="C27692">
        <v>12402</v>
      </c>
      <c r="D27692" s="93" t="s">
        <v>22196</v>
      </c>
      <c r="E27692" s="93" t="s">
        <v>14</v>
      </c>
    </row>
    <row r="27693" spans="1:5" x14ac:dyDescent="0.25">
      <c r="A27693" s="93" t="s">
        <v>4570</v>
      </c>
      <c r="B27693" t="s">
        <v>21783</v>
      </c>
      <c r="C27693">
        <v>88248</v>
      </c>
      <c r="D27693" s="93" t="s">
        <v>27671</v>
      </c>
      <c r="E27693" s="93" t="s">
        <v>14</v>
      </c>
    </row>
    <row r="27694" spans="1:5" x14ac:dyDescent="0.25">
      <c r="A27694" s="93" t="s">
        <v>4570</v>
      </c>
      <c r="B27694" t="s">
        <v>21783</v>
      </c>
      <c r="C27694">
        <v>88267</v>
      </c>
      <c r="D27694" s="93" t="s">
        <v>27671</v>
      </c>
      <c r="E27694" s="93" t="s">
        <v>14</v>
      </c>
    </row>
    <row r="27695" spans="1:5" x14ac:dyDescent="0.25">
      <c r="A27695" s="93" t="s">
        <v>4571</v>
      </c>
      <c r="D27695" s="93" t="s">
        <v>14</v>
      </c>
      <c r="E27695" s="93" t="s">
        <v>34357</v>
      </c>
    </row>
    <row r="27696" spans="1:5" x14ac:dyDescent="0.25">
      <c r="A27696" s="93" t="s">
        <v>4571</v>
      </c>
      <c r="B27696" t="s">
        <v>21791</v>
      </c>
      <c r="C27696">
        <v>3148</v>
      </c>
      <c r="D27696" s="93" t="s">
        <v>21972</v>
      </c>
      <c r="E27696" s="93" t="s">
        <v>14</v>
      </c>
    </row>
    <row r="27697" spans="1:5" x14ac:dyDescent="0.25">
      <c r="A27697" s="93" t="s">
        <v>4571</v>
      </c>
      <c r="B27697" t="s">
        <v>21791</v>
      </c>
      <c r="C27697">
        <v>3459</v>
      </c>
      <c r="D27697" s="93" t="s">
        <v>22196</v>
      </c>
      <c r="E27697" s="93" t="s">
        <v>14</v>
      </c>
    </row>
    <row r="27698" spans="1:5" x14ac:dyDescent="0.25">
      <c r="A27698" s="93" t="s">
        <v>4571</v>
      </c>
      <c r="B27698" t="s">
        <v>21791</v>
      </c>
      <c r="C27698">
        <v>7307</v>
      </c>
      <c r="D27698" s="93" t="s">
        <v>25024</v>
      </c>
      <c r="E27698" s="93" t="s">
        <v>14</v>
      </c>
    </row>
    <row r="27699" spans="1:5" x14ac:dyDescent="0.25">
      <c r="A27699" s="93" t="s">
        <v>4571</v>
      </c>
      <c r="B27699" t="s">
        <v>21783</v>
      </c>
      <c r="C27699">
        <v>88248</v>
      </c>
      <c r="D27699" s="93" t="s">
        <v>24371</v>
      </c>
      <c r="E27699" s="93" t="s">
        <v>14</v>
      </c>
    </row>
    <row r="27700" spans="1:5" x14ac:dyDescent="0.25">
      <c r="A27700" s="93" t="s">
        <v>4571</v>
      </c>
      <c r="B27700" t="s">
        <v>21783</v>
      </c>
      <c r="C27700">
        <v>88267</v>
      </c>
      <c r="D27700" s="93" t="s">
        <v>24371</v>
      </c>
      <c r="E27700" s="93" t="s">
        <v>14</v>
      </c>
    </row>
    <row r="27701" spans="1:5" x14ac:dyDescent="0.25">
      <c r="A27701" s="93" t="s">
        <v>4572</v>
      </c>
      <c r="D27701" s="93" t="s">
        <v>14</v>
      </c>
      <c r="E27701" s="93" t="s">
        <v>34358</v>
      </c>
    </row>
    <row r="27702" spans="1:5" x14ac:dyDescent="0.25">
      <c r="A27702" s="93" t="s">
        <v>4572</v>
      </c>
      <c r="B27702" t="s">
        <v>21791</v>
      </c>
      <c r="C27702">
        <v>3148</v>
      </c>
      <c r="D27702" s="93" t="s">
        <v>21972</v>
      </c>
      <c r="E27702" s="93" t="s">
        <v>14</v>
      </c>
    </row>
    <row r="27703" spans="1:5" x14ac:dyDescent="0.25">
      <c r="A27703" s="93" t="s">
        <v>4572</v>
      </c>
      <c r="B27703" t="s">
        <v>21791</v>
      </c>
      <c r="C27703">
        <v>3448</v>
      </c>
      <c r="D27703" s="93" t="s">
        <v>22196</v>
      </c>
      <c r="E27703" s="93" t="s">
        <v>14</v>
      </c>
    </row>
    <row r="27704" spans="1:5" x14ac:dyDescent="0.25">
      <c r="A27704" s="93" t="s">
        <v>4572</v>
      </c>
      <c r="B27704" t="s">
        <v>21791</v>
      </c>
      <c r="C27704">
        <v>7307</v>
      </c>
      <c r="D27704" s="93" t="s">
        <v>25024</v>
      </c>
      <c r="E27704" s="93" t="s">
        <v>14</v>
      </c>
    </row>
    <row r="27705" spans="1:5" x14ac:dyDescent="0.25">
      <c r="A27705" s="93" t="s">
        <v>4572</v>
      </c>
      <c r="B27705" t="s">
        <v>21783</v>
      </c>
      <c r="C27705">
        <v>88248</v>
      </c>
      <c r="D27705" s="93" t="s">
        <v>24371</v>
      </c>
      <c r="E27705" s="93" t="s">
        <v>14</v>
      </c>
    </row>
    <row r="27706" spans="1:5" x14ac:dyDescent="0.25">
      <c r="A27706" s="93" t="s">
        <v>4572</v>
      </c>
      <c r="B27706" t="s">
        <v>21783</v>
      </c>
      <c r="C27706">
        <v>88267</v>
      </c>
      <c r="D27706" s="93" t="s">
        <v>24371</v>
      </c>
      <c r="E27706" s="93" t="s">
        <v>14</v>
      </c>
    </row>
    <row r="27707" spans="1:5" x14ac:dyDescent="0.25">
      <c r="A27707" s="93" t="s">
        <v>4573</v>
      </c>
      <c r="D27707" s="93" t="s">
        <v>14</v>
      </c>
      <c r="E27707" s="93" t="s">
        <v>34359</v>
      </c>
    </row>
    <row r="27708" spans="1:5" x14ac:dyDescent="0.25">
      <c r="A27708" s="93" t="s">
        <v>4573</v>
      </c>
      <c r="B27708" t="s">
        <v>21791</v>
      </c>
      <c r="C27708">
        <v>3148</v>
      </c>
      <c r="D27708" s="93" t="s">
        <v>23867</v>
      </c>
      <c r="E27708" s="93" t="s">
        <v>14</v>
      </c>
    </row>
    <row r="27709" spans="1:5" x14ac:dyDescent="0.25">
      <c r="A27709" s="93" t="s">
        <v>4573</v>
      </c>
      <c r="B27709" t="s">
        <v>21791</v>
      </c>
      <c r="C27709">
        <v>6298</v>
      </c>
      <c r="D27709" s="93" t="s">
        <v>22196</v>
      </c>
      <c r="E27709" s="93" t="s">
        <v>14</v>
      </c>
    </row>
    <row r="27710" spans="1:5" x14ac:dyDescent="0.25">
      <c r="A27710" s="93" t="s">
        <v>4573</v>
      </c>
      <c r="B27710" t="s">
        <v>21791</v>
      </c>
      <c r="C27710">
        <v>7307</v>
      </c>
      <c r="D27710" s="93" t="s">
        <v>25024</v>
      </c>
      <c r="E27710" s="93" t="s">
        <v>14</v>
      </c>
    </row>
    <row r="27711" spans="1:5" x14ac:dyDescent="0.25">
      <c r="A27711" s="93" t="s">
        <v>4573</v>
      </c>
      <c r="B27711" t="s">
        <v>21783</v>
      </c>
      <c r="C27711">
        <v>88248</v>
      </c>
      <c r="D27711" s="93" t="s">
        <v>27672</v>
      </c>
      <c r="E27711" s="93" t="s">
        <v>14</v>
      </c>
    </row>
    <row r="27712" spans="1:5" x14ac:dyDescent="0.25">
      <c r="A27712" s="93" t="s">
        <v>4573</v>
      </c>
      <c r="B27712" t="s">
        <v>21783</v>
      </c>
      <c r="C27712">
        <v>88267</v>
      </c>
      <c r="D27712" s="93" t="s">
        <v>27672</v>
      </c>
      <c r="E27712" s="93" t="s">
        <v>14</v>
      </c>
    </row>
    <row r="27713" spans="1:5" x14ac:dyDescent="0.25">
      <c r="A27713" s="93" t="s">
        <v>4574</v>
      </c>
      <c r="D27713" s="93" t="s">
        <v>14</v>
      </c>
      <c r="E27713" s="93" t="s">
        <v>34360</v>
      </c>
    </row>
    <row r="27714" spans="1:5" x14ac:dyDescent="0.25">
      <c r="A27714" s="93" t="s">
        <v>4574</v>
      </c>
      <c r="B27714" t="s">
        <v>21791</v>
      </c>
      <c r="C27714">
        <v>3148</v>
      </c>
      <c r="D27714" s="93" t="s">
        <v>24037</v>
      </c>
      <c r="E27714" s="93" t="s">
        <v>14</v>
      </c>
    </row>
    <row r="27715" spans="1:5" x14ac:dyDescent="0.25">
      <c r="A27715" s="93" t="s">
        <v>4574</v>
      </c>
      <c r="B27715" t="s">
        <v>21791</v>
      </c>
      <c r="C27715">
        <v>6299</v>
      </c>
      <c r="D27715" s="93" t="s">
        <v>22196</v>
      </c>
      <c r="E27715" s="93" t="s">
        <v>14</v>
      </c>
    </row>
    <row r="27716" spans="1:5" x14ac:dyDescent="0.25">
      <c r="A27716" s="93" t="s">
        <v>4574</v>
      </c>
      <c r="B27716" t="s">
        <v>21791</v>
      </c>
      <c r="C27716">
        <v>7307</v>
      </c>
      <c r="D27716" s="93" t="s">
        <v>21812</v>
      </c>
      <c r="E27716" s="93" t="s">
        <v>14</v>
      </c>
    </row>
    <row r="27717" spans="1:5" x14ac:dyDescent="0.25">
      <c r="A27717" s="93" t="s">
        <v>4574</v>
      </c>
      <c r="B27717" t="s">
        <v>21783</v>
      </c>
      <c r="C27717">
        <v>88248</v>
      </c>
      <c r="D27717" s="93" t="s">
        <v>27673</v>
      </c>
      <c r="E27717" s="93" t="s">
        <v>14</v>
      </c>
    </row>
    <row r="27718" spans="1:5" x14ac:dyDescent="0.25">
      <c r="A27718" s="93" t="s">
        <v>4574</v>
      </c>
      <c r="B27718" t="s">
        <v>21783</v>
      </c>
      <c r="C27718">
        <v>88267</v>
      </c>
      <c r="D27718" s="93" t="s">
        <v>27673</v>
      </c>
      <c r="E27718" s="93" t="s">
        <v>14</v>
      </c>
    </row>
    <row r="27719" spans="1:5" x14ac:dyDescent="0.25">
      <c r="A27719" s="93" t="s">
        <v>4575</v>
      </c>
      <c r="D27719" s="93" t="s">
        <v>14</v>
      </c>
      <c r="E27719" s="93" t="s">
        <v>34361</v>
      </c>
    </row>
    <row r="27720" spans="1:5" x14ac:dyDescent="0.25">
      <c r="A27720" s="93" t="s">
        <v>4575</v>
      </c>
      <c r="B27720" t="s">
        <v>21791</v>
      </c>
      <c r="C27720">
        <v>3148</v>
      </c>
      <c r="D27720" s="93" t="s">
        <v>22011</v>
      </c>
      <c r="E27720" s="93" t="s">
        <v>14</v>
      </c>
    </row>
    <row r="27721" spans="1:5" x14ac:dyDescent="0.25">
      <c r="A27721" s="93" t="s">
        <v>4575</v>
      </c>
      <c r="B27721" t="s">
        <v>21791</v>
      </c>
      <c r="C27721">
        <v>6322</v>
      </c>
      <c r="D27721" s="93" t="s">
        <v>22196</v>
      </c>
      <c r="E27721" s="93" t="s">
        <v>14</v>
      </c>
    </row>
    <row r="27722" spans="1:5" x14ac:dyDescent="0.25">
      <c r="A27722" s="93" t="s">
        <v>4575</v>
      </c>
      <c r="B27722" t="s">
        <v>21791</v>
      </c>
      <c r="C27722">
        <v>7307</v>
      </c>
      <c r="D27722" s="93" t="s">
        <v>26727</v>
      </c>
      <c r="E27722" s="93" t="s">
        <v>14</v>
      </c>
    </row>
    <row r="27723" spans="1:5" x14ac:dyDescent="0.25">
      <c r="A27723" s="93" t="s">
        <v>4575</v>
      </c>
      <c r="B27723" t="s">
        <v>21783</v>
      </c>
      <c r="C27723">
        <v>88248</v>
      </c>
      <c r="D27723" s="93" t="s">
        <v>27674</v>
      </c>
      <c r="E27723" s="93" t="s">
        <v>14</v>
      </c>
    </row>
    <row r="27724" spans="1:5" x14ac:dyDescent="0.25">
      <c r="A27724" s="93" t="s">
        <v>4575</v>
      </c>
      <c r="B27724" t="s">
        <v>21783</v>
      </c>
      <c r="C27724">
        <v>88267</v>
      </c>
      <c r="D27724" s="93" t="s">
        <v>27674</v>
      </c>
      <c r="E27724" s="93" t="s">
        <v>14</v>
      </c>
    </row>
    <row r="27725" spans="1:5" x14ac:dyDescent="0.25">
      <c r="A27725" s="93" t="s">
        <v>4576</v>
      </c>
      <c r="D27725" s="93" t="s">
        <v>14</v>
      </c>
      <c r="E27725" s="93" t="s">
        <v>34362</v>
      </c>
    </row>
    <row r="27726" spans="1:5" x14ac:dyDescent="0.25">
      <c r="A27726" s="93" t="s">
        <v>4576</v>
      </c>
      <c r="B27726" t="s">
        <v>21791</v>
      </c>
      <c r="C27726">
        <v>12728</v>
      </c>
      <c r="D27726" s="93" t="s">
        <v>22196</v>
      </c>
      <c r="E27726" s="93" t="s">
        <v>14</v>
      </c>
    </row>
    <row r="27727" spans="1:5" x14ac:dyDescent="0.25">
      <c r="A27727" s="93" t="s">
        <v>4576</v>
      </c>
      <c r="B27727" t="s">
        <v>21791</v>
      </c>
      <c r="C27727">
        <v>12732</v>
      </c>
      <c r="D27727" s="93" t="s">
        <v>22848</v>
      </c>
      <c r="E27727" s="93" t="s">
        <v>14</v>
      </c>
    </row>
    <row r="27728" spans="1:5" x14ac:dyDescent="0.25">
      <c r="A27728" s="93" t="s">
        <v>4576</v>
      </c>
      <c r="B27728" t="s">
        <v>21791</v>
      </c>
      <c r="C27728">
        <v>38383</v>
      </c>
      <c r="D27728" s="93" t="s">
        <v>23571</v>
      </c>
      <c r="E27728" s="93" t="s">
        <v>14</v>
      </c>
    </row>
    <row r="27729" spans="1:5" x14ac:dyDescent="0.25">
      <c r="A27729" s="93" t="s">
        <v>4576</v>
      </c>
      <c r="B27729" t="s">
        <v>21791</v>
      </c>
      <c r="C27729">
        <v>39897</v>
      </c>
      <c r="D27729" s="93" t="s">
        <v>23439</v>
      </c>
      <c r="E27729" s="93" t="s">
        <v>14</v>
      </c>
    </row>
    <row r="27730" spans="1:5" x14ac:dyDescent="0.25">
      <c r="A27730" s="93" t="s">
        <v>4576</v>
      </c>
      <c r="B27730" t="s">
        <v>21783</v>
      </c>
      <c r="C27730">
        <v>88248</v>
      </c>
      <c r="D27730" s="93" t="s">
        <v>27675</v>
      </c>
      <c r="E27730" s="93" t="s">
        <v>14</v>
      </c>
    </row>
    <row r="27731" spans="1:5" x14ac:dyDescent="0.25">
      <c r="A27731" s="93" t="s">
        <v>4576</v>
      </c>
      <c r="B27731" t="s">
        <v>21783</v>
      </c>
      <c r="C27731">
        <v>88267</v>
      </c>
      <c r="D27731" s="93" t="s">
        <v>27675</v>
      </c>
      <c r="E27731" s="93" t="s">
        <v>14</v>
      </c>
    </row>
    <row r="27732" spans="1:5" x14ac:dyDescent="0.25">
      <c r="A27732" s="93" t="s">
        <v>4577</v>
      </c>
      <c r="D27732" s="93" t="s">
        <v>14</v>
      </c>
      <c r="E27732" s="93" t="s">
        <v>34363</v>
      </c>
    </row>
    <row r="27733" spans="1:5" x14ac:dyDescent="0.25">
      <c r="A27733" s="93" t="s">
        <v>4577</v>
      </c>
      <c r="B27733" t="s">
        <v>21791</v>
      </c>
      <c r="C27733">
        <v>12729</v>
      </c>
      <c r="D27733" s="93" t="s">
        <v>22196</v>
      </c>
      <c r="E27733" s="93" t="s">
        <v>14</v>
      </c>
    </row>
    <row r="27734" spans="1:5" x14ac:dyDescent="0.25">
      <c r="A27734" s="93" t="s">
        <v>4577</v>
      </c>
      <c r="B27734" t="s">
        <v>21791</v>
      </c>
      <c r="C27734">
        <v>12732</v>
      </c>
      <c r="D27734" s="93" t="s">
        <v>23242</v>
      </c>
      <c r="E27734" s="93" t="s">
        <v>14</v>
      </c>
    </row>
    <row r="27735" spans="1:5" x14ac:dyDescent="0.25">
      <c r="A27735" s="93" t="s">
        <v>4577</v>
      </c>
      <c r="B27735" t="s">
        <v>21791</v>
      </c>
      <c r="C27735">
        <v>38383</v>
      </c>
      <c r="D27735" s="93" t="s">
        <v>27676</v>
      </c>
      <c r="E27735" s="93" t="s">
        <v>14</v>
      </c>
    </row>
    <row r="27736" spans="1:5" x14ac:dyDescent="0.25">
      <c r="A27736" s="93" t="s">
        <v>4577</v>
      </c>
      <c r="B27736" t="s">
        <v>21791</v>
      </c>
      <c r="C27736">
        <v>39897</v>
      </c>
      <c r="D27736" s="93" t="s">
        <v>22363</v>
      </c>
      <c r="E27736" s="93" t="s">
        <v>14</v>
      </c>
    </row>
    <row r="27737" spans="1:5" x14ac:dyDescent="0.25">
      <c r="A27737" s="93" t="s">
        <v>4577</v>
      </c>
      <c r="B27737" t="s">
        <v>21783</v>
      </c>
      <c r="C27737">
        <v>88248</v>
      </c>
      <c r="D27737" s="93" t="s">
        <v>27677</v>
      </c>
      <c r="E27737" s="93" t="s">
        <v>14</v>
      </c>
    </row>
    <row r="27738" spans="1:5" x14ac:dyDescent="0.25">
      <c r="A27738" s="93" t="s">
        <v>4577</v>
      </c>
      <c r="B27738" t="s">
        <v>21783</v>
      </c>
      <c r="C27738">
        <v>88267</v>
      </c>
      <c r="D27738" s="93" t="s">
        <v>27677</v>
      </c>
      <c r="E27738" s="93" t="s">
        <v>14</v>
      </c>
    </row>
    <row r="27739" spans="1:5" x14ac:dyDescent="0.25">
      <c r="A27739" s="93" t="s">
        <v>4578</v>
      </c>
      <c r="D27739" s="93" t="s">
        <v>14</v>
      </c>
      <c r="E27739" s="93" t="s">
        <v>34364</v>
      </c>
    </row>
    <row r="27740" spans="1:5" x14ac:dyDescent="0.25">
      <c r="A27740" s="93" t="s">
        <v>4578</v>
      </c>
      <c r="B27740" t="s">
        <v>21791</v>
      </c>
      <c r="C27740">
        <v>12730</v>
      </c>
      <c r="D27740" s="93" t="s">
        <v>22196</v>
      </c>
      <c r="E27740" s="93" t="s">
        <v>14</v>
      </c>
    </row>
    <row r="27741" spans="1:5" x14ac:dyDescent="0.25">
      <c r="A27741" s="93" t="s">
        <v>4578</v>
      </c>
      <c r="B27741" t="s">
        <v>21791</v>
      </c>
      <c r="C27741">
        <v>12732</v>
      </c>
      <c r="D27741" s="93" t="s">
        <v>23867</v>
      </c>
      <c r="E27741" s="93" t="s">
        <v>14</v>
      </c>
    </row>
    <row r="27742" spans="1:5" x14ac:dyDescent="0.25">
      <c r="A27742" s="93" t="s">
        <v>4578</v>
      </c>
      <c r="B27742" t="s">
        <v>21791</v>
      </c>
      <c r="C27742">
        <v>38383</v>
      </c>
      <c r="D27742" s="93" t="s">
        <v>25927</v>
      </c>
      <c r="E27742" s="93" t="s">
        <v>14</v>
      </c>
    </row>
    <row r="27743" spans="1:5" x14ac:dyDescent="0.25">
      <c r="A27743" s="93" t="s">
        <v>4578</v>
      </c>
      <c r="B27743" t="s">
        <v>21791</v>
      </c>
      <c r="C27743">
        <v>39897</v>
      </c>
      <c r="D27743" s="93" t="s">
        <v>26209</v>
      </c>
      <c r="E27743" s="93" t="s">
        <v>14</v>
      </c>
    </row>
    <row r="27744" spans="1:5" x14ac:dyDescent="0.25">
      <c r="A27744" s="93" t="s">
        <v>4578</v>
      </c>
      <c r="B27744" t="s">
        <v>21783</v>
      </c>
      <c r="C27744">
        <v>88248</v>
      </c>
      <c r="D27744" s="93" t="s">
        <v>27678</v>
      </c>
      <c r="E27744" s="93" t="s">
        <v>14</v>
      </c>
    </row>
    <row r="27745" spans="1:5" x14ac:dyDescent="0.25">
      <c r="A27745" s="93" t="s">
        <v>4578</v>
      </c>
      <c r="B27745" t="s">
        <v>21783</v>
      </c>
      <c r="C27745">
        <v>88267</v>
      </c>
      <c r="D27745" s="93" t="s">
        <v>27678</v>
      </c>
      <c r="E27745" s="93" t="s">
        <v>14</v>
      </c>
    </row>
    <row r="27746" spans="1:5" x14ac:dyDescent="0.25">
      <c r="A27746" s="93" t="s">
        <v>4579</v>
      </c>
      <c r="D27746" s="93" t="s">
        <v>14</v>
      </c>
      <c r="E27746" s="93" t="s">
        <v>34365</v>
      </c>
    </row>
    <row r="27747" spans="1:5" x14ac:dyDescent="0.25">
      <c r="A27747" s="93" t="s">
        <v>4579</v>
      </c>
      <c r="B27747" t="s">
        <v>21791</v>
      </c>
      <c r="C27747">
        <v>12731</v>
      </c>
      <c r="D27747" s="93" t="s">
        <v>22196</v>
      </c>
      <c r="E27747" s="93" t="s">
        <v>14</v>
      </c>
    </row>
    <row r="27748" spans="1:5" x14ac:dyDescent="0.25">
      <c r="A27748" s="93" t="s">
        <v>4579</v>
      </c>
      <c r="B27748" t="s">
        <v>21791</v>
      </c>
      <c r="C27748">
        <v>12732</v>
      </c>
      <c r="D27748" s="93" t="s">
        <v>24036</v>
      </c>
      <c r="E27748" s="93" t="s">
        <v>14</v>
      </c>
    </row>
    <row r="27749" spans="1:5" x14ac:dyDescent="0.25">
      <c r="A27749" s="93" t="s">
        <v>4579</v>
      </c>
      <c r="B27749" t="s">
        <v>21791</v>
      </c>
      <c r="C27749">
        <v>38383</v>
      </c>
      <c r="D27749" s="93" t="s">
        <v>21853</v>
      </c>
      <c r="E27749" s="93" t="s">
        <v>14</v>
      </c>
    </row>
    <row r="27750" spans="1:5" x14ac:dyDescent="0.25">
      <c r="A27750" s="93" t="s">
        <v>4579</v>
      </c>
      <c r="B27750" t="s">
        <v>21791</v>
      </c>
      <c r="C27750">
        <v>39897</v>
      </c>
      <c r="D27750" s="93" t="s">
        <v>25024</v>
      </c>
      <c r="E27750" s="93" t="s">
        <v>14</v>
      </c>
    </row>
    <row r="27751" spans="1:5" x14ac:dyDescent="0.25">
      <c r="A27751" s="93" t="s">
        <v>4579</v>
      </c>
      <c r="B27751" t="s">
        <v>21783</v>
      </c>
      <c r="C27751">
        <v>88248</v>
      </c>
      <c r="D27751" s="93" t="s">
        <v>27679</v>
      </c>
      <c r="E27751" s="93" t="s">
        <v>14</v>
      </c>
    </row>
    <row r="27752" spans="1:5" x14ac:dyDescent="0.25">
      <c r="A27752" s="93" t="s">
        <v>4579</v>
      </c>
      <c r="B27752" t="s">
        <v>21783</v>
      </c>
      <c r="C27752">
        <v>88267</v>
      </c>
      <c r="D27752" s="93" t="s">
        <v>27679</v>
      </c>
      <c r="E27752" s="93" t="s">
        <v>14</v>
      </c>
    </row>
    <row r="27753" spans="1:5" x14ac:dyDescent="0.25">
      <c r="A27753" s="93" t="s">
        <v>4580</v>
      </c>
      <c r="D27753" s="93" t="s">
        <v>14</v>
      </c>
      <c r="E27753" s="93" t="s">
        <v>34366</v>
      </c>
    </row>
    <row r="27754" spans="1:5" x14ac:dyDescent="0.25">
      <c r="A27754" s="93" t="s">
        <v>4580</v>
      </c>
      <c r="B27754" t="s">
        <v>21791</v>
      </c>
      <c r="C27754">
        <v>12719</v>
      </c>
      <c r="D27754" s="93" t="s">
        <v>22196</v>
      </c>
      <c r="E27754" s="93" t="s">
        <v>14</v>
      </c>
    </row>
    <row r="27755" spans="1:5" x14ac:dyDescent="0.25">
      <c r="A27755" s="93" t="s">
        <v>4580</v>
      </c>
      <c r="B27755" t="s">
        <v>21791</v>
      </c>
      <c r="C27755">
        <v>12732</v>
      </c>
      <c r="D27755" s="93" t="s">
        <v>22848</v>
      </c>
      <c r="E27755" s="93" t="s">
        <v>14</v>
      </c>
    </row>
    <row r="27756" spans="1:5" x14ac:dyDescent="0.25">
      <c r="A27756" s="93" t="s">
        <v>4580</v>
      </c>
      <c r="B27756" t="s">
        <v>21791</v>
      </c>
      <c r="C27756">
        <v>38383</v>
      </c>
      <c r="D27756" s="93" t="s">
        <v>23571</v>
      </c>
      <c r="E27756" s="93" t="s">
        <v>14</v>
      </c>
    </row>
    <row r="27757" spans="1:5" x14ac:dyDescent="0.25">
      <c r="A27757" s="93" t="s">
        <v>4580</v>
      </c>
      <c r="B27757" t="s">
        <v>21791</v>
      </c>
      <c r="C27757">
        <v>39897</v>
      </c>
      <c r="D27757" s="93" t="s">
        <v>23439</v>
      </c>
      <c r="E27757" s="93" t="s">
        <v>14</v>
      </c>
    </row>
    <row r="27758" spans="1:5" x14ac:dyDescent="0.25">
      <c r="A27758" s="93" t="s">
        <v>4580</v>
      </c>
      <c r="B27758" t="s">
        <v>21783</v>
      </c>
      <c r="C27758">
        <v>88248</v>
      </c>
      <c r="D27758" s="93" t="s">
        <v>27680</v>
      </c>
      <c r="E27758" s="93" t="s">
        <v>14</v>
      </c>
    </row>
    <row r="27759" spans="1:5" x14ac:dyDescent="0.25">
      <c r="A27759" s="93" t="s">
        <v>4580</v>
      </c>
      <c r="B27759" t="s">
        <v>21783</v>
      </c>
      <c r="C27759">
        <v>88267</v>
      </c>
      <c r="D27759" s="93" t="s">
        <v>27680</v>
      </c>
      <c r="E27759" s="93" t="s">
        <v>14</v>
      </c>
    </row>
    <row r="27760" spans="1:5" x14ac:dyDescent="0.25">
      <c r="A27760" s="93" t="s">
        <v>4581</v>
      </c>
      <c r="D27760" s="93" t="s">
        <v>14</v>
      </c>
      <c r="E27760" s="93" t="s">
        <v>34367</v>
      </c>
    </row>
    <row r="27761" spans="1:5" x14ac:dyDescent="0.25">
      <c r="A27761" s="93" t="s">
        <v>4581</v>
      </c>
      <c r="B27761" t="s">
        <v>21791</v>
      </c>
      <c r="C27761">
        <v>12732</v>
      </c>
      <c r="D27761" s="93" t="s">
        <v>22848</v>
      </c>
      <c r="E27761" s="93" t="s">
        <v>14</v>
      </c>
    </row>
    <row r="27762" spans="1:5" x14ac:dyDescent="0.25">
      <c r="A27762" s="93" t="s">
        <v>4581</v>
      </c>
      <c r="B27762" t="s">
        <v>21791</v>
      </c>
      <c r="C27762">
        <v>38383</v>
      </c>
      <c r="D27762" s="93" t="s">
        <v>23571</v>
      </c>
      <c r="E27762" s="93" t="s">
        <v>14</v>
      </c>
    </row>
    <row r="27763" spans="1:5" x14ac:dyDescent="0.25">
      <c r="A27763" s="93" t="s">
        <v>4581</v>
      </c>
      <c r="B27763" t="s">
        <v>21791</v>
      </c>
      <c r="C27763">
        <v>39884</v>
      </c>
      <c r="D27763" s="93" t="s">
        <v>22196</v>
      </c>
      <c r="E27763" s="93" t="s">
        <v>14</v>
      </c>
    </row>
    <row r="27764" spans="1:5" x14ac:dyDescent="0.25">
      <c r="A27764" s="93" t="s">
        <v>4581</v>
      </c>
      <c r="B27764" t="s">
        <v>21791</v>
      </c>
      <c r="C27764">
        <v>39897</v>
      </c>
      <c r="D27764" s="93" t="s">
        <v>23439</v>
      </c>
      <c r="E27764" s="93" t="s">
        <v>14</v>
      </c>
    </row>
    <row r="27765" spans="1:5" x14ac:dyDescent="0.25">
      <c r="A27765" s="93" t="s">
        <v>4581</v>
      </c>
      <c r="B27765" t="s">
        <v>21783</v>
      </c>
      <c r="C27765">
        <v>88248</v>
      </c>
      <c r="D27765" s="93" t="s">
        <v>27680</v>
      </c>
      <c r="E27765" s="93" t="s">
        <v>14</v>
      </c>
    </row>
    <row r="27766" spans="1:5" x14ac:dyDescent="0.25">
      <c r="A27766" s="93" t="s">
        <v>4581</v>
      </c>
      <c r="B27766" t="s">
        <v>21783</v>
      </c>
      <c r="C27766">
        <v>88267</v>
      </c>
      <c r="D27766" s="93" t="s">
        <v>27680</v>
      </c>
      <c r="E27766" s="93" t="s">
        <v>14</v>
      </c>
    </row>
    <row r="27767" spans="1:5" x14ac:dyDescent="0.25">
      <c r="A27767" s="93" t="s">
        <v>4582</v>
      </c>
      <c r="D27767" s="93" t="s">
        <v>14</v>
      </c>
      <c r="E27767" s="93" t="s">
        <v>34368</v>
      </c>
    </row>
    <row r="27768" spans="1:5" x14ac:dyDescent="0.25">
      <c r="A27768" s="93" t="s">
        <v>4582</v>
      </c>
      <c r="B27768" t="s">
        <v>21791</v>
      </c>
      <c r="C27768">
        <v>12720</v>
      </c>
      <c r="D27768" s="93" t="s">
        <v>22196</v>
      </c>
      <c r="E27768" s="93" t="s">
        <v>14</v>
      </c>
    </row>
    <row r="27769" spans="1:5" x14ac:dyDescent="0.25">
      <c r="A27769" s="93" t="s">
        <v>4582</v>
      </c>
      <c r="B27769" t="s">
        <v>21791</v>
      </c>
      <c r="C27769">
        <v>12732</v>
      </c>
      <c r="D27769" s="93" t="s">
        <v>23242</v>
      </c>
      <c r="E27769" s="93" t="s">
        <v>14</v>
      </c>
    </row>
    <row r="27770" spans="1:5" x14ac:dyDescent="0.25">
      <c r="A27770" s="93" t="s">
        <v>4582</v>
      </c>
      <c r="B27770" t="s">
        <v>21791</v>
      </c>
      <c r="C27770">
        <v>38383</v>
      </c>
      <c r="D27770" s="93" t="s">
        <v>27676</v>
      </c>
      <c r="E27770" s="93" t="s">
        <v>14</v>
      </c>
    </row>
    <row r="27771" spans="1:5" x14ac:dyDescent="0.25">
      <c r="A27771" s="93" t="s">
        <v>4582</v>
      </c>
      <c r="B27771" t="s">
        <v>21791</v>
      </c>
      <c r="C27771">
        <v>39897</v>
      </c>
      <c r="D27771" s="93" t="s">
        <v>22363</v>
      </c>
      <c r="E27771" s="93" t="s">
        <v>14</v>
      </c>
    </row>
    <row r="27772" spans="1:5" x14ac:dyDescent="0.25">
      <c r="A27772" s="93" t="s">
        <v>4582</v>
      </c>
      <c r="B27772" t="s">
        <v>21783</v>
      </c>
      <c r="C27772">
        <v>88248</v>
      </c>
      <c r="D27772" s="93" t="s">
        <v>24606</v>
      </c>
      <c r="E27772" s="93" t="s">
        <v>14</v>
      </c>
    </row>
    <row r="27773" spans="1:5" x14ac:dyDescent="0.25">
      <c r="A27773" s="93" t="s">
        <v>4582</v>
      </c>
      <c r="B27773" t="s">
        <v>21783</v>
      </c>
      <c r="C27773">
        <v>88267</v>
      </c>
      <c r="D27773" s="93" t="s">
        <v>24606</v>
      </c>
      <c r="E27773" s="93" t="s">
        <v>14</v>
      </c>
    </row>
    <row r="27774" spans="1:5" x14ac:dyDescent="0.25">
      <c r="A27774" s="93" t="s">
        <v>4583</v>
      </c>
      <c r="D27774" s="93" t="s">
        <v>14</v>
      </c>
      <c r="E27774" s="93" t="s">
        <v>34369</v>
      </c>
    </row>
    <row r="27775" spans="1:5" x14ac:dyDescent="0.25">
      <c r="A27775" s="93" t="s">
        <v>4583</v>
      </c>
      <c r="B27775" t="s">
        <v>21791</v>
      </c>
      <c r="C27775">
        <v>12732</v>
      </c>
      <c r="D27775" s="93" t="s">
        <v>23242</v>
      </c>
      <c r="E27775" s="93" t="s">
        <v>14</v>
      </c>
    </row>
    <row r="27776" spans="1:5" x14ac:dyDescent="0.25">
      <c r="A27776" s="93" t="s">
        <v>4583</v>
      </c>
      <c r="B27776" t="s">
        <v>21791</v>
      </c>
      <c r="C27776">
        <v>38383</v>
      </c>
      <c r="D27776" s="93" t="s">
        <v>27676</v>
      </c>
      <c r="E27776" s="93" t="s">
        <v>14</v>
      </c>
    </row>
    <row r="27777" spans="1:5" x14ac:dyDescent="0.25">
      <c r="A27777" s="93" t="s">
        <v>4583</v>
      </c>
      <c r="B27777" t="s">
        <v>21791</v>
      </c>
      <c r="C27777">
        <v>39885</v>
      </c>
      <c r="D27777" s="93" t="s">
        <v>22196</v>
      </c>
      <c r="E27777" s="93" t="s">
        <v>14</v>
      </c>
    </row>
    <row r="27778" spans="1:5" x14ac:dyDescent="0.25">
      <c r="A27778" s="93" t="s">
        <v>4583</v>
      </c>
      <c r="B27778" t="s">
        <v>21791</v>
      </c>
      <c r="C27778">
        <v>39897</v>
      </c>
      <c r="D27778" s="93" t="s">
        <v>22363</v>
      </c>
      <c r="E27778" s="93" t="s">
        <v>14</v>
      </c>
    </row>
    <row r="27779" spans="1:5" x14ac:dyDescent="0.25">
      <c r="A27779" s="93" t="s">
        <v>4583</v>
      </c>
      <c r="B27779" t="s">
        <v>21783</v>
      </c>
      <c r="C27779">
        <v>88248</v>
      </c>
      <c r="D27779" s="93" t="s">
        <v>24606</v>
      </c>
      <c r="E27779" s="93" t="s">
        <v>14</v>
      </c>
    </row>
    <row r="27780" spans="1:5" x14ac:dyDescent="0.25">
      <c r="A27780" s="93" t="s">
        <v>4583</v>
      </c>
      <c r="B27780" t="s">
        <v>21783</v>
      </c>
      <c r="C27780">
        <v>88267</v>
      </c>
      <c r="D27780" s="93" t="s">
        <v>24606</v>
      </c>
      <c r="E27780" s="93" t="s">
        <v>14</v>
      </c>
    </row>
    <row r="27781" spans="1:5" x14ac:dyDescent="0.25">
      <c r="A27781" s="93" t="s">
        <v>4584</v>
      </c>
      <c r="D27781" s="93" t="s">
        <v>14</v>
      </c>
      <c r="E27781" s="93" t="s">
        <v>34370</v>
      </c>
    </row>
    <row r="27782" spans="1:5" x14ac:dyDescent="0.25">
      <c r="A27782" s="93" t="s">
        <v>4584</v>
      </c>
      <c r="B27782" t="s">
        <v>21791</v>
      </c>
      <c r="C27782">
        <v>12721</v>
      </c>
      <c r="D27782" s="93" t="s">
        <v>22196</v>
      </c>
      <c r="E27782" s="93" t="s">
        <v>14</v>
      </c>
    </row>
    <row r="27783" spans="1:5" x14ac:dyDescent="0.25">
      <c r="A27783" s="93" t="s">
        <v>4584</v>
      </c>
      <c r="B27783" t="s">
        <v>21791</v>
      </c>
      <c r="C27783">
        <v>12732</v>
      </c>
      <c r="D27783" s="93" t="s">
        <v>23867</v>
      </c>
      <c r="E27783" s="93" t="s">
        <v>14</v>
      </c>
    </row>
    <row r="27784" spans="1:5" x14ac:dyDescent="0.25">
      <c r="A27784" s="93" t="s">
        <v>4584</v>
      </c>
      <c r="B27784" t="s">
        <v>21791</v>
      </c>
      <c r="C27784">
        <v>38383</v>
      </c>
      <c r="D27784" s="93" t="s">
        <v>25927</v>
      </c>
      <c r="E27784" s="93" t="s">
        <v>14</v>
      </c>
    </row>
    <row r="27785" spans="1:5" x14ac:dyDescent="0.25">
      <c r="A27785" s="93" t="s">
        <v>4584</v>
      </c>
      <c r="B27785" t="s">
        <v>21791</v>
      </c>
      <c r="C27785">
        <v>39897</v>
      </c>
      <c r="D27785" s="93" t="s">
        <v>26209</v>
      </c>
      <c r="E27785" s="93" t="s">
        <v>14</v>
      </c>
    </row>
    <row r="27786" spans="1:5" x14ac:dyDescent="0.25">
      <c r="A27786" s="93" t="s">
        <v>4584</v>
      </c>
      <c r="B27786" t="s">
        <v>21783</v>
      </c>
      <c r="C27786">
        <v>88248</v>
      </c>
      <c r="D27786" s="93" t="s">
        <v>27681</v>
      </c>
      <c r="E27786" s="93" t="s">
        <v>14</v>
      </c>
    </row>
    <row r="27787" spans="1:5" x14ac:dyDescent="0.25">
      <c r="A27787" s="93" t="s">
        <v>4584</v>
      </c>
      <c r="B27787" t="s">
        <v>21783</v>
      </c>
      <c r="C27787">
        <v>88267</v>
      </c>
      <c r="D27787" s="93" t="s">
        <v>27681</v>
      </c>
      <c r="E27787" s="93" t="s">
        <v>14</v>
      </c>
    </row>
    <row r="27788" spans="1:5" x14ac:dyDescent="0.25">
      <c r="A27788" s="93" t="s">
        <v>4585</v>
      </c>
      <c r="D27788" s="93" t="s">
        <v>14</v>
      </c>
      <c r="E27788" s="93" t="s">
        <v>34371</v>
      </c>
    </row>
    <row r="27789" spans="1:5" x14ac:dyDescent="0.25">
      <c r="A27789" s="93" t="s">
        <v>4585</v>
      </c>
      <c r="B27789" t="s">
        <v>21791</v>
      </c>
      <c r="C27789">
        <v>12722</v>
      </c>
      <c r="D27789" s="93" t="s">
        <v>22196</v>
      </c>
      <c r="E27789" s="93" t="s">
        <v>14</v>
      </c>
    </row>
    <row r="27790" spans="1:5" x14ac:dyDescent="0.25">
      <c r="A27790" s="93" t="s">
        <v>4585</v>
      </c>
      <c r="B27790" t="s">
        <v>21791</v>
      </c>
      <c r="C27790">
        <v>12732</v>
      </c>
      <c r="D27790" s="93" t="s">
        <v>24036</v>
      </c>
      <c r="E27790" s="93" t="s">
        <v>14</v>
      </c>
    </row>
    <row r="27791" spans="1:5" x14ac:dyDescent="0.25">
      <c r="A27791" s="93" t="s">
        <v>4585</v>
      </c>
      <c r="B27791" t="s">
        <v>21791</v>
      </c>
      <c r="C27791">
        <v>38383</v>
      </c>
      <c r="D27791" s="93" t="s">
        <v>21853</v>
      </c>
      <c r="E27791" s="93" t="s">
        <v>14</v>
      </c>
    </row>
    <row r="27792" spans="1:5" x14ac:dyDescent="0.25">
      <c r="A27792" s="93" t="s">
        <v>4585</v>
      </c>
      <c r="B27792" t="s">
        <v>21791</v>
      </c>
      <c r="C27792">
        <v>39897</v>
      </c>
      <c r="D27792" s="93" t="s">
        <v>25024</v>
      </c>
      <c r="E27792" s="93" t="s">
        <v>14</v>
      </c>
    </row>
    <row r="27793" spans="1:5" x14ac:dyDescent="0.25">
      <c r="A27793" s="93" t="s">
        <v>4585</v>
      </c>
      <c r="B27793" t="s">
        <v>21783</v>
      </c>
      <c r="C27793">
        <v>88248</v>
      </c>
      <c r="D27793" s="93" t="s">
        <v>27682</v>
      </c>
      <c r="E27793" s="93" t="s">
        <v>14</v>
      </c>
    </row>
    <row r="27794" spans="1:5" x14ac:dyDescent="0.25">
      <c r="A27794" s="93" t="s">
        <v>4585</v>
      </c>
      <c r="B27794" t="s">
        <v>21783</v>
      </c>
      <c r="C27794">
        <v>88267</v>
      </c>
      <c r="D27794" s="93" t="s">
        <v>27682</v>
      </c>
      <c r="E27794" s="93" t="s">
        <v>14</v>
      </c>
    </row>
    <row r="27795" spans="1:5" x14ac:dyDescent="0.25">
      <c r="A27795" s="93" t="s">
        <v>4586</v>
      </c>
      <c r="D27795" s="93" t="s">
        <v>14</v>
      </c>
      <c r="E27795" s="93" t="s">
        <v>34372</v>
      </c>
    </row>
    <row r="27796" spans="1:5" x14ac:dyDescent="0.25">
      <c r="A27796" s="93" t="s">
        <v>4586</v>
      </c>
      <c r="B27796" t="s">
        <v>21791</v>
      </c>
      <c r="C27796">
        <v>12732</v>
      </c>
      <c r="D27796" s="93" t="s">
        <v>23867</v>
      </c>
      <c r="E27796" s="93" t="s">
        <v>14</v>
      </c>
    </row>
    <row r="27797" spans="1:5" x14ac:dyDescent="0.25">
      <c r="A27797" s="93" t="s">
        <v>4586</v>
      </c>
      <c r="B27797" t="s">
        <v>21791</v>
      </c>
      <c r="C27797">
        <v>12738</v>
      </c>
      <c r="D27797" s="93" t="s">
        <v>22196</v>
      </c>
      <c r="E27797" s="93" t="s">
        <v>14</v>
      </c>
    </row>
    <row r="27798" spans="1:5" x14ac:dyDescent="0.25">
      <c r="A27798" s="93" t="s">
        <v>4586</v>
      </c>
      <c r="B27798" t="s">
        <v>21791</v>
      </c>
      <c r="C27798">
        <v>38383</v>
      </c>
      <c r="D27798" s="93" t="s">
        <v>23366</v>
      </c>
      <c r="E27798" s="93" t="s">
        <v>14</v>
      </c>
    </row>
    <row r="27799" spans="1:5" x14ac:dyDescent="0.25">
      <c r="A27799" s="93" t="s">
        <v>4586</v>
      </c>
      <c r="B27799" t="s">
        <v>21791</v>
      </c>
      <c r="C27799">
        <v>39897</v>
      </c>
      <c r="D27799" s="93" t="s">
        <v>25733</v>
      </c>
      <c r="E27799" s="93" t="s">
        <v>14</v>
      </c>
    </row>
    <row r="27800" spans="1:5" x14ac:dyDescent="0.25">
      <c r="A27800" s="93" t="s">
        <v>4586</v>
      </c>
      <c r="B27800" t="s">
        <v>21783</v>
      </c>
      <c r="C27800">
        <v>88248</v>
      </c>
      <c r="D27800" s="93" t="s">
        <v>27683</v>
      </c>
      <c r="E27800" s="93" t="s">
        <v>14</v>
      </c>
    </row>
    <row r="27801" spans="1:5" x14ac:dyDescent="0.25">
      <c r="A27801" s="93" t="s">
        <v>4586</v>
      </c>
      <c r="B27801" t="s">
        <v>21783</v>
      </c>
      <c r="C27801">
        <v>88267</v>
      </c>
      <c r="D27801" s="93" t="s">
        <v>27683</v>
      </c>
      <c r="E27801" s="93" t="s">
        <v>14</v>
      </c>
    </row>
    <row r="27802" spans="1:5" x14ac:dyDescent="0.25">
      <c r="A27802" s="93" t="s">
        <v>4587</v>
      </c>
      <c r="D27802" s="93" t="s">
        <v>14</v>
      </c>
      <c r="E27802" s="93" t="s">
        <v>34373</v>
      </c>
    </row>
    <row r="27803" spans="1:5" x14ac:dyDescent="0.25">
      <c r="A27803" s="93" t="s">
        <v>4587</v>
      </c>
      <c r="B27803" t="s">
        <v>21791</v>
      </c>
      <c r="C27803">
        <v>12732</v>
      </c>
      <c r="D27803" s="93" t="s">
        <v>23440</v>
      </c>
      <c r="E27803" s="93" t="s">
        <v>14</v>
      </c>
    </row>
    <row r="27804" spans="1:5" x14ac:dyDescent="0.25">
      <c r="A27804" s="93" t="s">
        <v>4587</v>
      </c>
      <c r="B27804" t="s">
        <v>21791</v>
      </c>
      <c r="C27804">
        <v>12739</v>
      </c>
      <c r="D27804" s="93" t="s">
        <v>22196</v>
      </c>
      <c r="E27804" s="93" t="s">
        <v>14</v>
      </c>
    </row>
    <row r="27805" spans="1:5" x14ac:dyDescent="0.25">
      <c r="A27805" s="93" t="s">
        <v>4587</v>
      </c>
      <c r="B27805" t="s">
        <v>21791</v>
      </c>
      <c r="C27805">
        <v>38383</v>
      </c>
      <c r="D27805" s="93" t="s">
        <v>27684</v>
      </c>
      <c r="E27805" s="93" t="s">
        <v>14</v>
      </c>
    </row>
    <row r="27806" spans="1:5" x14ac:dyDescent="0.25">
      <c r="A27806" s="93" t="s">
        <v>4587</v>
      </c>
      <c r="B27806" t="s">
        <v>21791</v>
      </c>
      <c r="C27806">
        <v>39897</v>
      </c>
      <c r="D27806" s="93" t="s">
        <v>27608</v>
      </c>
      <c r="E27806" s="93" t="s">
        <v>14</v>
      </c>
    </row>
    <row r="27807" spans="1:5" x14ac:dyDescent="0.25">
      <c r="A27807" s="93" t="s">
        <v>4587</v>
      </c>
      <c r="B27807" t="s">
        <v>21783</v>
      </c>
      <c r="C27807">
        <v>88248</v>
      </c>
      <c r="D27807" s="93" t="s">
        <v>27685</v>
      </c>
      <c r="E27807" s="93" t="s">
        <v>14</v>
      </c>
    </row>
    <row r="27808" spans="1:5" x14ac:dyDescent="0.25">
      <c r="A27808" s="93" t="s">
        <v>4587</v>
      </c>
      <c r="B27808" t="s">
        <v>21783</v>
      </c>
      <c r="C27808">
        <v>88267</v>
      </c>
      <c r="D27808" s="93" t="s">
        <v>27685</v>
      </c>
      <c r="E27808" s="93" t="s">
        <v>14</v>
      </c>
    </row>
    <row r="27809" spans="1:5" x14ac:dyDescent="0.25">
      <c r="A27809" s="93" t="s">
        <v>4588</v>
      </c>
      <c r="D27809" s="93" t="s">
        <v>14</v>
      </c>
      <c r="E27809" s="93" t="s">
        <v>34374</v>
      </c>
    </row>
    <row r="27810" spans="1:5" x14ac:dyDescent="0.25">
      <c r="A27810" s="93" t="s">
        <v>4588</v>
      </c>
      <c r="B27810" t="s">
        <v>21791</v>
      </c>
      <c r="C27810">
        <v>12732</v>
      </c>
      <c r="D27810" s="93" t="s">
        <v>22847</v>
      </c>
      <c r="E27810" s="93" t="s">
        <v>14</v>
      </c>
    </row>
    <row r="27811" spans="1:5" x14ac:dyDescent="0.25">
      <c r="A27811" s="93" t="s">
        <v>4588</v>
      </c>
      <c r="B27811" t="s">
        <v>21791</v>
      </c>
      <c r="C27811">
        <v>12740</v>
      </c>
      <c r="D27811" s="93" t="s">
        <v>22196</v>
      </c>
      <c r="E27811" s="93" t="s">
        <v>14</v>
      </c>
    </row>
    <row r="27812" spans="1:5" x14ac:dyDescent="0.25">
      <c r="A27812" s="93" t="s">
        <v>4588</v>
      </c>
      <c r="B27812" t="s">
        <v>21791</v>
      </c>
      <c r="C27812">
        <v>38383</v>
      </c>
      <c r="D27812" s="93" t="s">
        <v>27569</v>
      </c>
      <c r="E27812" s="93" t="s">
        <v>14</v>
      </c>
    </row>
    <row r="27813" spans="1:5" x14ac:dyDescent="0.25">
      <c r="A27813" s="93" t="s">
        <v>4588</v>
      </c>
      <c r="B27813" t="s">
        <v>21791</v>
      </c>
      <c r="C27813">
        <v>39897</v>
      </c>
      <c r="D27813" s="93" t="s">
        <v>24143</v>
      </c>
      <c r="E27813" s="93" t="s">
        <v>14</v>
      </c>
    </row>
    <row r="27814" spans="1:5" x14ac:dyDescent="0.25">
      <c r="A27814" s="93" t="s">
        <v>4588</v>
      </c>
      <c r="B27814" t="s">
        <v>21783</v>
      </c>
      <c r="C27814">
        <v>88248</v>
      </c>
      <c r="D27814" s="93" t="s">
        <v>27686</v>
      </c>
      <c r="E27814" s="93" t="s">
        <v>14</v>
      </c>
    </row>
    <row r="27815" spans="1:5" x14ac:dyDescent="0.25">
      <c r="A27815" s="93" t="s">
        <v>4588</v>
      </c>
      <c r="B27815" t="s">
        <v>21783</v>
      </c>
      <c r="C27815">
        <v>88267</v>
      </c>
      <c r="D27815" s="93" t="s">
        <v>27686</v>
      </c>
      <c r="E27815" s="93" t="s">
        <v>14</v>
      </c>
    </row>
    <row r="27816" spans="1:5" x14ac:dyDescent="0.25">
      <c r="A27816" s="93" t="s">
        <v>4589</v>
      </c>
      <c r="D27816" s="93" t="s">
        <v>14</v>
      </c>
      <c r="E27816" s="93" t="s">
        <v>34375</v>
      </c>
    </row>
    <row r="27817" spans="1:5" x14ac:dyDescent="0.25">
      <c r="A27817" s="93" t="s">
        <v>4589</v>
      </c>
      <c r="B27817" t="s">
        <v>21791</v>
      </c>
      <c r="C27817">
        <v>12732</v>
      </c>
      <c r="D27817" s="93" t="s">
        <v>21941</v>
      </c>
      <c r="E27817" s="93" t="s">
        <v>14</v>
      </c>
    </row>
    <row r="27818" spans="1:5" x14ac:dyDescent="0.25">
      <c r="A27818" s="93" t="s">
        <v>4589</v>
      </c>
      <c r="B27818" t="s">
        <v>21791</v>
      </c>
      <c r="C27818">
        <v>12741</v>
      </c>
      <c r="D27818" s="93" t="s">
        <v>22196</v>
      </c>
      <c r="E27818" s="93" t="s">
        <v>14</v>
      </c>
    </row>
    <row r="27819" spans="1:5" x14ac:dyDescent="0.25">
      <c r="A27819" s="93" t="s">
        <v>4589</v>
      </c>
      <c r="B27819" t="s">
        <v>21791</v>
      </c>
      <c r="C27819">
        <v>38383</v>
      </c>
      <c r="D27819" s="93" t="s">
        <v>27483</v>
      </c>
      <c r="E27819" s="93" t="s">
        <v>14</v>
      </c>
    </row>
    <row r="27820" spans="1:5" x14ac:dyDescent="0.25">
      <c r="A27820" s="93" t="s">
        <v>4589</v>
      </c>
      <c r="B27820" t="s">
        <v>21791</v>
      </c>
      <c r="C27820">
        <v>39897</v>
      </c>
      <c r="D27820" s="93" t="s">
        <v>26727</v>
      </c>
      <c r="E27820" s="93" t="s">
        <v>14</v>
      </c>
    </row>
    <row r="27821" spans="1:5" x14ac:dyDescent="0.25">
      <c r="A27821" s="93" t="s">
        <v>4589</v>
      </c>
      <c r="B27821" t="s">
        <v>21783</v>
      </c>
      <c r="C27821">
        <v>88248</v>
      </c>
      <c r="D27821" s="93" t="s">
        <v>27687</v>
      </c>
      <c r="E27821" s="93" t="s">
        <v>14</v>
      </c>
    </row>
    <row r="27822" spans="1:5" x14ac:dyDescent="0.25">
      <c r="A27822" s="93" t="s">
        <v>4589</v>
      </c>
      <c r="B27822" t="s">
        <v>21783</v>
      </c>
      <c r="C27822">
        <v>88267</v>
      </c>
      <c r="D27822" s="93" t="s">
        <v>27687</v>
      </c>
      <c r="E27822" s="93" t="s">
        <v>14</v>
      </c>
    </row>
    <row r="27823" spans="1:5" x14ac:dyDescent="0.25">
      <c r="A27823" s="93" t="s">
        <v>4590</v>
      </c>
      <c r="D27823" s="93" t="s">
        <v>14</v>
      </c>
      <c r="E27823" s="93" t="s">
        <v>34376</v>
      </c>
    </row>
    <row r="27824" spans="1:5" x14ac:dyDescent="0.25">
      <c r="A27824" s="93" t="s">
        <v>4590</v>
      </c>
      <c r="B27824" t="s">
        <v>21791</v>
      </c>
      <c r="C27824">
        <v>65</v>
      </c>
      <c r="D27824" s="93" t="s">
        <v>22196</v>
      </c>
      <c r="E27824" s="93" t="s">
        <v>14</v>
      </c>
    </row>
    <row r="27825" spans="1:5" x14ac:dyDescent="0.25">
      <c r="A27825" s="93" t="s">
        <v>4590</v>
      </c>
      <c r="B27825" t="s">
        <v>21791</v>
      </c>
      <c r="C27825">
        <v>122</v>
      </c>
      <c r="D27825" s="93" t="s">
        <v>23466</v>
      </c>
      <c r="E27825" s="93" t="s">
        <v>14</v>
      </c>
    </row>
    <row r="27826" spans="1:5" x14ac:dyDescent="0.25">
      <c r="A27826" s="93" t="s">
        <v>4590</v>
      </c>
      <c r="B27826" t="s">
        <v>21791</v>
      </c>
      <c r="C27826">
        <v>3148</v>
      </c>
      <c r="D27826" s="93" t="s">
        <v>23392</v>
      </c>
      <c r="E27826" s="93" t="s">
        <v>14</v>
      </c>
    </row>
    <row r="27827" spans="1:5" x14ac:dyDescent="0.25">
      <c r="A27827" s="93" t="s">
        <v>4590</v>
      </c>
      <c r="B27827" t="s">
        <v>21791</v>
      </c>
      <c r="C27827">
        <v>20083</v>
      </c>
      <c r="D27827" s="93" t="s">
        <v>22356</v>
      </c>
      <c r="E27827" s="93" t="s">
        <v>14</v>
      </c>
    </row>
    <row r="27828" spans="1:5" x14ac:dyDescent="0.25">
      <c r="A27828" s="93" t="s">
        <v>4590</v>
      </c>
      <c r="B27828" t="s">
        <v>21783</v>
      </c>
      <c r="C27828">
        <v>88248</v>
      </c>
      <c r="D27828" s="93" t="s">
        <v>24091</v>
      </c>
      <c r="E27828" s="93" t="s">
        <v>14</v>
      </c>
    </row>
    <row r="27829" spans="1:5" x14ac:dyDescent="0.25">
      <c r="A27829" s="93" t="s">
        <v>4590</v>
      </c>
      <c r="B27829" t="s">
        <v>21783</v>
      </c>
      <c r="C27829">
        <v>88267</v>
      </c>
      <c r="D27829" s="93" t="s">
        <v>24091</v>
      </c>
      <c r="E27829" s="93" t="s">
        <v>14</v>
      </c>
    </row>
    <row r="27830" spans="1:5" x14ac:dyDescent="0.25">
      <c r="A27830" s="93" t="s">
        <v>4591</v>
      </c>
      <c r="D27830" s="93" t="s">
        <v>14</v>
      </c>
      <c r="E27830" s="93" t="s">
        <v>34377</v>
      </c>
    </row>
    <row r="27831" spans="1:5" x14ac:dyDescent="0.25">
      <c r="A27831" s="93" t="s">
        <v>4591</v>
      </c>
      <c r="B27831" t="s">
        <v>21791</v>
      </c>
      <c r="C27831">
        <v>122</v>
      </c>
      <c r="D27831" s="93" t="s">
        <v>21804</v>
      </c>
      <c r="E27831" s="93" t="s">
        <v>14</v>
      </c>
    </row>
    <row r="27832" spans="1:5" x14ac:dyDescent="0.25">
      <c r="A27832" s="93" t="s">
        <v>4591</v>
      </c>
      <c r="B27832" t="s">
        <v>21791</v>
      </c>
      <c r="C27832">
        <v>3904</v>
      </c>
      <c r="D27832" s="93" t="s">
        <v>22196</v>
      </c>
      <c r="E27832" s="93" t="s">
        <v>14</v>
      </c>
    </row>
    <row r="27833" spans="1:5" x14ac:dyDescent="0.25">
      <c r="A27833" s="93" t="s">
        <v>4591</v>
      </c>
      <c r="B27833" t="s">
        <v>21791</v>
      </c>
      <c r="C27833">
        <v>20083</v>
      </c>
      <c r="D27833" s="93" t="s">
        <v>23318</v>
      </c>
      <c r="E27833" s="93" t="s">
        <v>14</v>
      </c>
    </row>
    <row r="27834" spans="1:5" x14ac:dyDescent="0.25">
      <c r="A27834" s="93" t="s">
        <v>4591</v>
      </c>
      <c r="B27834" t="s">
        <v>21791</v>
      </c>
      <c r="C27834">
        <v>38383</v>
      </c>
      <c r="D27834" s="93" t="s">
        <v>23266</v>
      </c>
      <c r="E27834" s="93" t="s">
        <v>14</v>
      </c>
    </row>
    <row r="27835" spans="1:5" x14ac:dyDescent="0.25">
      <c r="A27835" s="93" t="s">
        <v>4591</v>
      </c>
      <c r="B27835" t="s">
        <v>21783</v>
      </c>
      <c r="C27835">
        <v>88248</v>
      </c>
      <c r="D27835" s="93" t="s">
        <v>24091</v>
      </c>
      <c r="E27835" s="93" t="s">
        <v>14</v>
      </c>
    </row>
    <row r="27836" spans="1:5" x14ac:dyDescent="0.25">
      <c r="A27836" s="93" t="s">
        <v>4591</v>
      </c>
      <c r="B27836" t="s">
        <v>21783</v>
      </c>
      <c r="C27836">
        <v>88267</v>
      </c>
      <c r="D27836" s="93" t="s">
        <v>24091</v>
      </c>
      <c r="E27836" s="93" t="s">
        <v>14</v>
      </c>
    </row>
    <row r="27837" spans="1:5" x14ac:dyDescent="0.25">
      <c r="A27837" s="93" t="s">
        <v>4592</v>
      </c>
      <c r="D27837" s="93" t="s">
        <v>14</v>
      </c>
      <c r="E27837" s="93" t="s">
        <v>34378</v>
      </c>
    </row>
    <row r="27838" spans="1:5" x14ac:dyDescent="0.25">
      <c r="A27838" s="93" t="s">
        <v>4592</v>
      </c>
      <c r="B27838" t="s">
        <v>21791</v>
      </c>
      <c r="C27838">
        <v>108</v>
      </c>
      <c r="D27838" s="93" t="s">
        <v>22196</v>
      </c>
      <c r="E27838" s="93" t="s">
        <v>14</v>
      </c>
    </row>
    <row r="27839" spans="1:5" x14ac:dyDescent="0.25">
      <c r="A27839" s="93" t="s">
        <v>4592</v>
      </c>
      <c r="B27839" t="s">
        <v>21791</v>
      </c>
      <c r="C27839">
        <v>122</v>
      </c>
      <c r="D27839" s="93" t="s">
        <v>22358</v>
      </c>
      <c r="E27839" s="93" t="s">
        <v>14</v>
      </c>
    </row>
    <row r="27840" spans="1:5" x14ac:dyDescent="0.25">
      <c r="A27840" s="93" t="s">
        <v>4592</v>
      </c>
      <c r="B27840" t="s">
        <v>21791</v>
      </c>
      <c r="C27840">
        <v>3148</v>
      </c>
      <c r="D27840" s="93" t="s">
        <v>22963</v>
      </c>
      <c r="E27840" s="93" t="s">
        <v>14</v>
      </c>
    </row>
    <row r="27841" spans="1:5" x14ac:dyDescent="0.25">
      <c r="A27841" s="93" t="s">
        <v>4592</v>
      </c>
      <c r="B27841" t="s">
        <v>21791</v>
      </c>
      <c r="C27841">
        <v>20083</v>
      </c>
      <c r="D27841" s="93" t="s">
        <v>23426</v>
      </c>
      <c r="E27841" s="93" t="s">
        <v>14</v>
      </c>
    </row>
    <row r="27842" spans="1:5" x14ac:dyDescent="0.25">
      <c r="A27842" s="93" t="s">
        <v>4592</v>
      </c>
      <c r="B27842" t="s">
        <v>21791</v>
      </c>
      <c r="C27842">
        <v>38383</v>
      </c>
      <c r="D27842" s="93" t="s">
        <v>22385</v>
      </c>
      <c r="E27842" s="93" t="s">
        <v>14</v>
      </c>
    </row>
    <row r="27843" spans="1:5" x14ac:dyDescent="0.25">
      <c r="A27843" s="93" t="s">
        <v>4592</v>
      </c>
      <c r="B27843" t="s">
        <v>21783</v>
      </c>
      <c r="C27843">
        <v>88248</v>
      </c>
      <c r="D27843" s="93" t="s">
        <v>22470</v>
      </c>
      <c r="E27843" s="93" t="s">
        <v>14</v>
      </c>
    </row>
    <row r="27844" spans="1:5" x14ac:dyDescent="0.25">
      <c r="A27844" s="93" t="s">
        <v>4592</v>
      </c>
      <c r="B27844" t="s">
        <v>21783</v>
      </c>
      <c r="C27844">
        <v>88267</v>
      </c>
      <c r="D27844" s="93" t="s">
        <v>22470</v>
      </c>
      <c r="E27844" s="93" t="s">
        <v>14</v>
      </c>
    </row>
    <row r="27845" spans="1:5" x14ac:dyDescent="0.25">
      <c r="A27845" s="93" t="s">
        <v>4593</v>
      </c>
      <c r="D27845" s="93" t="s">
        <v>14</v>
      </c>
      <c r="E27845" s="93" t="s">
        <v>25326</v>
      </c>
    </row>
    <row r="27846" spans="1:5" x14ac:dyDescent="0.25">
      <c r="A27846" s="93" t="s">
        <v>4593</v>
      </c>
      <c r="B27846" t="s">
        <v>21791</v>
      </c>
      <c r="C27846">
        <v>122</v>
      </c>
      <c r="D27846" s="93" t="s">
        <v>22389</v>
      </c>
      <c r="E27846" s="93" t="s">
        <v>14</v>
      </c>
    </row>
    <row r="27847" spans="1:5" x14ac:dyDescent="0.25">
      <c r="A27847" s="93" t="s">
        <v>4593</v>
      </c>
      <c r="B27847" t="s">
        <v>21791</v>
      </c>
      <c r="C27847">
        <v>3903</v>
      </c>
      <c r="D27847" s="93" t="s">
        <v>22196</v>
      </c>
      <c r="E27847" s="93" t="s">
        <v>14</v>
      </c>
    </row>
    <row r="27848" spans="1:5" x14ac:dyDescent="0.25">
      <c r="A27848" s="93" t="s">
        <v>4593</v>
      </c>
      <c r="B27848" t="s">
        <v>21791</v>
      </c>
      <c r="C27848">
        <v>20083</v>
      </c>
      <c r="D27848" s="93" t="s">
        <v>22435</v>
      </c>
      <c r="E27848" s="93" t="s">
        <v>14</v>
      </c>
    </row>
    <row r="27849" spans="1:5" x14ac:dyDescent="0.25">
      <c r="A27849" s="93" t="s">
        <v>4593</v>
      </c>
      <c r="B27849" t="s">
        <v>21791</v>
      </c>
      <c r="C27849">
        <v>38383</v>
      </c>
      <c r="D27849" s="93" t="s">
        <v>25024</v>
      </c>
      <c r="E27849" s="93" t="s">
        <v>14</v>
      </c>
    </row>
    <row r="27850" spans="1:5" x14ac:dyDescent="0.25">
      <c r="A27850" s="93" t="s">
        <v>4593</v>
      </c>
      <c r="B27850" t="s">
        <v>21783</v>
      </c>
      <c r="C27850">
        <v>88248</v>
      </c>
      <c r="D27850" s="93" t="s">
        <v>22470</v>
      </c>
      <c r="E27850" s="93" t="s">
        <v>14</v>
      </c>
    </row>
    <row r="27851" spans="1:5" x14ac:dyDescent="0.25">
      <c r="A27851" s="93" t="s">
        <v>4593</v>
      </c>
      <c r="B27851" t="s">
        <v>21783</v>
      </c>
      <c r="C27851">
        <v>88267</v>
      </c>
      <c r="D27851" s="93" t="s">
        <v>22470</v>
      </c>
      <c r="E27851" s="93" t="s">
        <v>14</v>
      </c>
    </row>
    <row r="27852" spans="1:5" x14ac:dyDescent="0.25">
      <c r="A27852" s="93" t="s">
        <v>4594</v>
      </c>
      <c r="D27852" s="93" t="s">
        <v>14</v>
      </c>
      <c r="E27852" s="93" t="s">
        <v>34379</v>
      </c>
    </row>
    <row r="27853" spans="1:5" x14ac:dyDescent="0.25">
      <c r="A27853" s="93" t="s">
        <v>4594</v>
      </c>
      <c r="B27853" t="s">
        <v>21791</v>
      </c>
      <c r="C27853">
        <v>109</v>
      </c>
      <c r="D27853" s="93" t="s">
        <v>22196</v>
      </c>
      <c r="E27853" s="93" t="s">
        <v>14</v>
      </c>
    </row>
    <row r="27854" spans="1:5" x14ac:dyDescent="0.25">
      <c r="A27854" s="93" t="s">
        <v>4594</v>
      </c>
      <c r="B27854" t="s">
        <v>21791</v>
      </c>
      <c r="C27854">
        <v>122</v>
      </c>
      <c r="D27854" s="93" t="s">
        <v>26199</v>
      </c>
      <c r="E27854" s="93" t="s">
        <v>14</v>
      </c>
    </row>
    <row r="27855" spans="1:5" x14ac:dyDescent="0.25">
      <c r="A27855" s="93" t="s">
        <v>4594</v>
      </c>
      <c r="B27855" t="s">
        <v>21791</v>
      </c>
      <c r="C27855">
        <v>3148</v>
      </c>
      <c r="D27855" s="93" t="s">
        <v>25024</v>
      </c>
      <c r="E27855" s="93" t="s">
        <v>14</v>
      </c>
    </row>
    <row r="27856" spans="1:5" x14ac:dyDescent="0.25">
      <c r="A27856" s="93" t="s">
        <v>4594</v>
      </c>
      <c r="B27856" t="s">
        <v>21791</v>
      </c>
      <c r="C27856">
        <v>20083</v>
      </c>
      <c r="D27856" s="93" t="s">
        <v>23307</v>
      </c>
      <c r="E27856" s="93" t="s">
        <v>14</v>
      </c>
    </row>
    <row r="27857" spans="1:5" x14ac:dyDescent="0.25">
      <c r="A27857" s="93" t="s">
        <v>4594</v>
      </c>
      <c r="B27857" t="s">
        <v>21791</v>
      </c>
      <c r="C27857">
        <v>38383</v>
      </c>
      <c r="D27857" s="93" t="s">
        <v>24129</v>
      </c>
      <c r="E27857" s="93" t="s">
        <v>14</v>
      </c>
    </row>
    <row r="27858" spans="1:5" x14ac:dyDescent="0.25">
      <c r="A27858" s="93" t="s">
        <v>4594</v>
      </c>
      <c r="B27858" t="s">
        <v>21783</v>
      </c>
      <c r="C27858">
        <v>88248</v>
      </c>
      <c r="D27858" s="93" t="s">
        <v>22592</v>
      </c>
      <c r="E27858" s="93" t="s">
        <v>14</v>
      </c>
    </row>
    <row r="27859" spans="1:5" x14ac:dyDescent="0.25">
      <c r="A27859" s="93" t="s">
        <v>4594</v>
      </c>
      <c r="B27859" t="s">
        <v>21783</v>
      </c>
      <c r="C27859">
        <v>88267</v>
      </c>
      <c r="D27859" s="93" t="s">
        <v>22592</v>
      </c>
      <c r="E27859" s="93" t="s">
        <v>14</v>
      </c>
    </row>
    <row r="27860" spans="1:5" x14ac:dyDescent="0.25">
      <c r="A27860" s="93" t="s">
        <v>4595</v>
      </c>
      <c r="D27860" s="93" t="s">
        <v>14</v>
      </c>
      <c r="E27860" s="93" t="s">
        <v>34380</v>
      </c>
    </row>
    <row r="27861" spans="1:5" x14ac:dyDescent="0.25">
      <c r="A27861" s="93" t="s">
        <v>4595</v>
      </c>
      <c r="B27861" t="s">
        <v>21791</v>
      </c>
      <c r="C27861">
        <v>122</v>
      </c>
      <c r="D27861" s="93" t="s">
        <v>23328</v>
      </c>
      <c r="E27861" s="93" t="s">
        <v>14</v>
      </c>
    </row>
    <row r="27862" spans="1:5" x14ac:dyDescent="0.25">
      <c r="A27862" s="93" t="s">
        <v>4595</v>
      </c>
      <c r="B27862" t="s">
        <v>21791</v>
      </c>
      <c r="C27862">
        <v>3862</v>
      </c>
      <c r="D27862" s="93" t="s">
        <v>22196</v>
      </c>
      <c r="E27862" s="93" t="s">
        <v>14</v>
      </c>
    </row>
    <row r="27863" spans="1:5" x14ac:dyDescent="0.25">
      <c r="A27863" s="93" t="s">
        <v>4595</v>
      </c>
      <c r="B27863" t="s">
        <v>21791</v>
      </c>
      <c r="C27863">
        <v>20083</v>
      </c>
      <c r="D27863" s="93" t="s">
        <v>22591</v>
      </c>
      <c r="E27863" s="93" t="s">
        <v>14</v>
      </c>
    </row>
    <row r="27864" spans="1:5" x14ac:dyDescent="0.25">
      <c r="A27864" s="93" t="s">
        <v>4595</v>
      </c>
      <c r="B27864" t="s">
        <v>21791</v>
      </c>
      <c r="C27864">
        <v>38383</v>
      </c>
      <c r="D27864" s="93" t="s">
        <v>27688</v>
      </c>
      <c r="E27864" s="93" t="s">
        <v>14</v>
      </c>
    </row>
    <row r="27865" spans="1:5" x14ac:dyDescent="0.25">
      <c r="A27865" s="93" t="s">
        <v>4595</v>
      </c>
      <c r="B27865" t="s">
        <v>21783</v>
      </c>
      <c r="C27865">
        <v>88248</v>
      </c>
      <c r="D27865" s="93" t="s">
        <v>22592</v>
      </c>
      <c r="E27865" s="93" t="s">
        <v>14</v>
      </c>
    </row>
    <row r="27866" spans="1:5" x14ac:dyDescent="0.25">
      <c r="A27866" s="93" t="s">
        <v>4595</v>
      </c>
      <c r="B27866" t="s">
        <v>21783</v>
      </c>
      <c r="C27866">
        <v>88267</v>
      </c>
      <c r="D27866" s="93" t="s">
        <v>22592</v>
      </c>
      <c r="E27866" s="93" t="s">
        <v>14</v>
      </c>
    </row>
    <row r="27867" spans="1:5" x14ac:dyDescent="0.25">
      <c r="A27867" s="93" t="s">
        <v>4596</v>
      </c>
      <c r="D27867" s="93" t="s">
        <v>14</v>
      </c>
      <c r="E27867" s="93" t="s">
        <v>34381</v>
      </c>
    </row>
    <row r="27868" spans="1:5" x14ac:dyDescent="0.25">
      <c r="A27868" s="93" t="s">
        <v>4596</v>
      </c>
      <c r="B27868" t="s">
        <v>21791</v>
      </c>
      <c r="C27868">
        <v>112</v>
      </c>
      <c r="D27868" s="93" t="s">
        <v>22196</v>
      </c>
      <c r="E27868" s="93" t="s">
        <v>14</v>
      </c>
    </row>
    <row r="27869" spans="1:5" x14ac:dyDescent="0.25">
      <c r="A27869" s="93" t="s">
        <v>4596</v>
      </c>
      <c r="B27869" t="s">
        <v>21791</v>
      </c>
      <c r="C27869">
        <v>122</v>
      </c>
      <c r="D27869" s="93" t="s">
        <v>21802</v>
      </c>
      <c r="E27869" s="93" t="s">
        <v>14</v>
      </c>
    </row>
    <row r="27870" spans="1:5" x14ac:dyDescent="0.25">
      <c r="A27870" s="93" t="s">
        <v>4596</v>
      </c>
      <c r="B27870" t="s">
        <v>21791</v>
      </c>
      <c r="C27870">
        <v>3148</v>
      </c>
      <c r="D27870" s="93" t="s">
        <v>25350</v>
      </c>
      <c r="E27870" s="93" t="s">
        <v>14</v>
      </c>
    </row>
    <row r="27871" spans="1:5" x14ac:dyDescent="0.25">
      <c r="A27871" s="93" t="s">
        <v>4596</v>
      </c>
      <c r="B27871" t="s">
        <v>21791</v>
      </c>
      <c r="C27871">
        <v>20083</v>
      </c>
      <c r="D27871" s="93" t="s">
        <v>22435</v>
      </c>
      <c r="E27871" s="93" t="s">
        <v>14</v>
      </c>
    </row>
    <row r="27872" spans="1:5" x14ac:dyDescent="0.25">
      <c r="A27872" s="93" t="s">
        <v>4596</v>
      </c>
      <c r="B27872" t="s">
        <v>21791</v>
      </c>
      <c r="C27872">
        <v>38383</v>
      </c>
      <c r="D27872" s="93" t="s">
        <v>24177</v>
      </c>
      <c r="E27872" s="93" t="s">
        <v>14</v>
      </c>
    </row>
    <row r="27873" spans="1:5" x14ac:dyDescent="0.25">
      <c r="A27873" s="93" t="s">
        <v>4596</v>
      </c>
      <c r="B27873" t="s">
        <v>21783</v>
      </c>
      <c r="C27873">
        <v>88248</v>
      </c>
      <c r="D27873" s="93" t="s">
        <v>22508</v>
      </c>
      <c r="E27873" s="93" t="s">
        <v>14</v>
      </c>
    </row>
    <row r="27874" spans="1:5" x14ac:dyDescent="0.25">
      <c r="A27874" s="93" t="s">
        <v>4596</v>
      </c>
      <c r="B27874" t="s">
        <v>21783</v>
      </c>
      <c r="C27874">
        <v>88267</v>
      </c>
      <c r="D27874" s="93" t="s">
        <v>22508</v>
      </c>
      <c r="E27874" s="93" t="s">
        <v>14</v>
      </c>
    </row>
    <row r="27875" spans="1:5" x14ac:dyDescent="0.25">
      <c r="A27875" s="93" t="s">
        <v>4597</v>
      </c>
      <c r="D27875" s="93" t="s">
        <v>14</v>
      </c>
      <c r="E27875" s="93" t="s">
        <v>34382</v>
      </c>
    </row>
    <row r="27876" spans="1:5" x14ac:dyDescent="0.25">
      <c r="A27876" s="93" t="s">
        <v>4597</v>
      </c>
      <c r="B27876" t="s">
        <v>21791</v>
      </c>
      <c r="C27876">
        <v>122</v>
      </c>
      <c r="D27876" s="93" t="s">
        <v>24954</v>
      </c>
      <c r="E27876" s="93" t="s">
        <v>14</v>
      </c>
    </row>
    <row r="27877" spans="1:5" x14ac:dyDescent="0.25">
      <c r="A27877" s="93" t="s">
        <v>4597</v>
      </c>
      <c r="B27877" t="s">
        <v>21791</v>
      </c>
      <c r="C27877">
        <v>3863</v>
      </c>
      <c r="D27877" s="93" t="s">
        <v>22196</v>
      </c>
      <c r="E27877" s="93" t="s">
        <v>14</v>
      </c>
    </row>
    <row r="27878" spans="1:5" x14ac:dyDescent="0.25">
      <c r="A27878" s="93" t="s">
        <v>4597</v>
      </c>
      <c r="B27878" t="s">
        <v>21791</v>
      </c>
      <c r="C27878">
        <v>20083</v>
      </c>
      <c r="D27878" s="93" t="s">
        <v>24084</v>
      </c>
      <c r="E27878" s="93" t="s">
        <v>14</v>
      </c>
    </row>
    <row r="27879" spans="1:5" x14ac:dyDescent="0.25">
      <c r="A27879" s="93" t="s">
        <v>4597</v>
      </c>
      <c r="B27879" t="s">
        <v>21791</v>
      </c>
      <c r="C27879">
        <v>38383</v>
      </c>
      <c r="D27879" s="93" t="s">
        <v>24140</v>
      </c>
      <c r="E27879" s="93" t="s">
        <v>14</v>
      </c>
    </row>
    <row r="27880" spans="1:5" x14ac:dyDescent="0.25">
      <c r="A27880" s="93" t="s">
        <v>4597</v>
      </c>
      <c r="B27880" t="s">
        <v>21783</v>
      </c>
      <c r="C27880">
        <v>88248</v>
      </c>
      <c r="D27880" s="93" t="s">
        <v>22508</v>
      </c>
      <c r="E27880" s="93" t="s">
        <v>14</v>
      </c>
    </row>
    <row r="27881" spans="1:5" x14ac:dyDescent="0.25">
      <c r="A27881" s="93" t="s">
        <v>4597</v>
      </c>
      <c r="B27881" t="s">
        <v>21783</v>
      </c>
      <c r="C27881">
        <v>88267</v>
      </c>
      <c r="D27881" s="93" t="s">
        <v>22508</v>
      </c>
      <c r="E27881" s="93" t="s">
        <v>14</v>
      </c>
    </row>
    <row r="27882" spans="1:5" x14ac:dyDescent="0.25">
      <c r="A27882" s="93" t="s">
        <v>4598</v>
      </c>
      <c r="D27882" s="93" t="s">
        <v>14</v>
      </c>
      <c r="E27882" s="93" t="s">
        <v>34383</v>
      </c>
    </row>
    <row r="27883" spans="1:5" x14ac:dyDescent="0.25">
      <c r="A27883" s="93" t="s">
        <v>4598</v>
      </c>
      <c r="B27883" t="s">
        <v>21791</v>
      </c>
      <c r="C27883">
        <v>113</v>
      </c>
      <c r="D27883" s="93" t="s">
        <v>22196</v>
      </c>
      <c r="E27883" s="93" t="s">
        <v>14</v>
      </c>
    </row>
    <row r="27884" spans="1:5" x14ac:dyDescent="0.25">
      <c r="A27884" s="93" t="s">
        <v>4598</v>
      </c>
      <c r="B27884" t="s">
        <v>21791</v>
      </c>
      <c r="C27884">
        <v>122</v>
      </c>
      <c r="D27884" s="93" t="s">
        <v>23339</v>
      </c>
      <c r="E27884" s="93" t="s">
        <v>14</v>
      </c>
    </row>
    <row r="27885" spans="1:5" x14ac:dyDescent="0.25">
      <c r="A27885" s="93" t="s">
        <v>4598</v>
      </c>
      <c r="B27885" t="s">
        <v>21791</v>
      </c>
      <c r="C27885">
        <v>3148</v>
      </c>
      <c r="D27885" s="93" t="s">
        <v>24319</v>
      </c>
      <c r="E27885" s="93" t="s">
        <v>14</v>
      </c>
    </row>
    <row r="27886" spans="1:5" x14ac:dyDescent="0.25">
      <c r="A27886" s="93" t="s">
        <v>4598</v>
      </c>
      <c r="B27886" t="s">
        <v>21791</v>
      </c>
      <c r="C27886">
        <v>20083</v>
      </c>
      <c r="D27886" s="93" t="s">
        <v>25566</v>
      </c>
      <c r="E27886" s="93" t="s">
        <v>14</v>
      </c>
    </row>
    <row r="27887" spans="1:5" x14ac:dyDescent="0.25">
      <c r="A27887" s="93" t="s">
        <v>4598</v>
      </c>
      <c r="B27887" t="s">
        <v>21791</v>
      </c>
      <c r="C27887">
        <v>38383</v>
      </c>
      <c r="D27887" s="93" t="s">
        <v>24226</v>
      </c>
      <c r="E27887" s="93" t="s">
        <v>14</v>
      </c>
    </row>
    <row r="27888" spans="1:5" x14ac:dyDescent="0.25">
      <c r="A27888" s="93" t="s">
        <v>4598</v>
      </c>
      <c r="B27888" t="s">
        <v>21783</v>
      </c>
      <c r="C27888">
        <v>88248</v>
      </c>
      <c r="D27888" s="93" t="s">
        <v>22252</v>
      </c>
      <c r="E27888" s="93" t="s">
        <v>14</v>
      </c>
    </row>
    <row r="27889" spans="1:5" x14ac:dyDescent="0.25">
      <c r="A27889" s="93" t="s">
        <v>4598</v>
      </c>
      <c r="B27889" t="s">
        <v>21783</v>
      </c>
      <c r="C27889">
        <v>88267</v>
      </c>
      <c r="D27889" s="93" t="s">
        <v>22252</v>
      </c>
      <c r="E27889" s="93" t="s">
        <v>14</v>
      </c>
    </row>
    <row r="27890" spans="1:5" x14ac:dyDescent="0.25">
      <c r="A27890" s="93" t="s">
        <v>4599</v>
      </c>
      <c r="D27890" s="93" t="s">
        <v>14</v>
      </c>
      <c r="E27890" s="93" t="s">
        <v>34384</v>
      </c>
    </row>
    <row r="27891" spans="1:5" x14ac:dyDescent="0.25">
      <c r="A27891" s="93" t="s">
        <v>4599</v>
      </c>
      <c r="B27891" t="s">
        <v>21791</v>
      </c>
      <c r="C27891">
        <v>122</v>
      </c>
      <c r="D27891" s="93" t="s">
        <v>23828</v>
      </c>
      <c r="E27891" s="93" t="s">
        <v>14</v>
      </c>
    </row>
    <row r="27892" spans="1:5" x14ac:dyDescent="0.25">
      <c r="A27892" s="93" t="s">
        <v>4599</v>
      </c>
      <c r="B27892" t="s">
        <v>21791</v>
      </c>
      <c r="C27892">
        <v>3864</v>
      </c>
      <c r="D27892" s="93" t="s">
        <v>22196</v>
      </c>
      <c r="E27892" s="93" t="s">
        <v>14</v>
      </c>
    </row>
    <row r="27893" spans="1:5" x14ac:dyDescent="0.25">
      <c r="A27893" s="93" t="s">
        <v>4599</v>
      </c>
      <c r="B27893" t="s">
        <v>21791</v>
      </c>
      <c r="C27893">
        <v>20083</v>
      </c>
      <c r="D27893" s="93" t="s">
        <v>23242</v>
      </c>
      <c r="E27893" s="93" t="s">
        <v>14</v>
      </c>
    </row>
    <row r="27894" spans="1:5" x14ac:dyDescent="0.25">
      <c r="A27894" s="93" t="s">
        <v>4599</v>
      </c>
      <c r="B27894" t="s">
        <v>21791</v>
      </c>
      <c r="C27894">
        <v>38383</v>
      </c>
      <c r="D27894" s="93" t="s">
        <v>22239</v>
      </c>
      <c r="E27894" s="93" t="s">
        <v>14</v>
      </c>
    </row>
    <row r="27895" spans="1:5" x14ac:dyDescent="0.25">
      <c r="A27895" s="93" t="s">
        <v>4599</v>
      </c>
      <c r="B27895" t="s">
        <v>21783</v>
      </c>
      <c r="C27895">
        <v>88248</v>
      </c>
      <c r="D27895" s="93" t="s">
        <v>22252</v>
      </c>
      <c r="E27895" s="93" t="s">
        <v>14</v>
      </c>
    </row>
    <row r="27896" spans="1:5" x14ac:dyDescent="0.25">
      <c r="A27896" s="93" t="s">
        <v>4599</v>
      </c>
      <c r="B27896" t="s">
        <v>21783</v>
      </c>
      <c r="C27896">
        <v>88267</v>
      </c>
      <c r="D27896" s="93" t="s">
        <v>22252</v>
      </c>
      <c r="E27896" s="93" t="s">
        <v>14</v>
      </c>
    </row>
    <row r="27897" spans="1:5" x14ac:dyDescent="0.25">
      <c r="A27897" s="93" t="s">
        <v>4600</v>
      </c>
      <c r="D27897" s="93" t="s">
        <v>14</v>
      </c>
      <c r="E27897" s="93" t="s">
        <v>34385</v>
      </c>
    </row>
    <row r="27898" spans="1:5" x14ac:dyDescent="0.25">
      <c r="A27898" s="93" t="s">
        <v>4600</v>
      </c>
      <c r="B27898" t="s">
        <v>21791</v>
      </c>
      <c r="C27898">
        <v>104</v>
      </c>
      <c r="D27898" s="93" t="s">
        <v>22196</v>
      </c>
      <c r="E27898" s="93" t="s">
        <v>14</v>
      </c>
    </row>
    <row r="27899" spans="1:5" x14ac:dyDescent="0.25">
      <c r="A27899" s="93" t="s">
        <v>4600</v>
      </c>
      <c r="B27899" t="s">
        <v>21791</v>
      </c>
      <c r="C27899">
        <v>122</v>
      </c>
      <c r="D27899" s="93" t="s">
        <v>26189</v>
      </c>
      <c r="E27899" s="93" t="s">
        <v>14</v>
      </c>
    </row>
    <row r="27900" spans="1:5" x14ac:dyDescent="0.25">
      <c r="A27900" s="93" t="s">
        <v>4600</v>
      </c>
      <c r="B27900" t="s">
        <v>21791</v>
      </c>
      <c r="C27900">
        <v>3148</v>
      </c>
      <c r="D27900" s="93" t="s">
        <v>24906</v>
      </c>
      <c r="E27900" s="93" t="s">
        <v>14</v>
      </c>
    </row>
    <row r="27901" spans="1:5" x14ac:dyDescent="0.25">
      <c r="A27901" s="93" t="s">
        <v>4600</v>
      </c>
      <c r="B27901" t="s">
        <v>21791</v>
      </c>
      <c r="C27901">
        <v>20083</v>
      </c>
      <c r="D27901" s="93" t="s">
        <v>22330</v>
      </c>
      <c r="E27901" s="93" t="s">
        <v>14</v>
      </c>
    </row>
    <row r="27902" spans="1:5" x14ac:dyDescent="0.25">
      <c r="A27902" s="93" t="s">
        <v>4600</v>
      </c>
      <c r="B27902" t="s">
        <v>21791</v>
      </c>
      <c r="C27902">
        <v>38383</v>
      </c>
      <c r="D27902" s="93" t="s">
        <v>22537</v>
      </c>
      <c r="E27902" s="93" t="s">
        <v>14</v>
      </c>
    </row>
    <row r="27903" spans="1:5" x14ac:dyDescent="0.25">
      <c r="A27903" s="93" t="s">
        <v>4600</v>
      </c>
      <c r="B27903" t="s">
        <v>21783</v>
      </c>
      <c r="C27903">
        <v>88248</v>
      </c>
      <c r="D27903" s="93" t="s">
        <v>23304</v>
      </c>
      <c r="E27903" s="93" t="s">
        <v>14</v>
      </c>
    </row>
    <row r="27904" spans="1:5" x14ac:dyDescent="0.25">
      <c r="A27904" s="93" t="s">
        <v>4600</v>
      </c>
      <c r="B27904" t="s">
        <v>21783</v>
      </c>
      <c r="C27904">
        <v>88267</v>
      </c>
      <c r="D27904" s="93" t="s">
        <v>23304</v>
      </c>
      <c r="E27904" s="93" t="s">
        <v>14</v>
      </c>
    </row>
    <row r="27905" spans="1:5" x14ac:dyDescent="0.25">
      <c r="A27905" s="93" t="s">
        <v>4601</v>
      </c>
      <c r="D27905" s="93" t="s">
        <v>14</v>
      </c>
      <c r="E27905" s="93" t="s">
        <v>34386</v>
      </c>
    </row>
    <row r="27906" spans="1:5" x14ac:dyDescent="0.25">
      <c r="A27906" s="93" t="s">
        <v>4601</v>
      </c>
      <c r="B27906" t="s">
        <v>21791</v>
      </c>
      <c r="C27906">
        <v>122</v>
      </c>
      <c r="D27906" s="93" t="s">
        <v>24327</v>
      </c>
      <c r="E27906" s="93" t="s">
        <v>14</v>
      </c>
    </row>
    <row r="27907" spans="1:5" x14ac:dyDescent="0.25">
      <c r="A27907" s="93" t="s">
        <v>4601</v>
      </c>
      <c r="B27907" t="s">
        <v>21791</v>
      </c>
      <c r="C27907">
        <v>3865</v>
      </c>
      <c r="D27907" s="93" t="s">
        <v>22196</v>
      </c>
      <c r="E27907" s="93" t="s">
        <v>14</v>
      </c>
    </row>
    <row r="27908" spans="1:5" x14ac:dyDescent="0.25">
      <c r="A27908" s="93" t="s">
        <v>4601</v>
      </c>
      <c r="B27908" t="s">
        <v>21791</v>
      </c>
      <c r="C27908">
        <v>20083</v>
      </c>
      <c r="D27908" s="93" t="s">
        <v>22441</v>
      </c>
      <c r="E27908" s="93" t="s">
        <v>14</v>
      </c>
    </row>
    <row r="27909" spans="1:5" x14ac:dyDescent="0.25">
      <c r="A27909" s="93" t="s">
        <v>4601</v>
      </c>
      <c r="B27909" t="s">
        <v>21791</v>
      </c>
      <c r="C27909">
        <v>38383</v>
      </c>
      <c r="D27909" s="93" t="s">
        <v>24083</v>
      </c>
      <c r="E27909" s="93" t="s">
        <v>14</v>
      </c>
    </row>
    <row r="27910" spans="1:5" x14ac:dyDescent="0.25">
      <c r="A27910" s="93" t="s">
        <v>4601</v>
      </c>
      <c r="B27910" t="s">
        <v>21783</v>
      </c>
      <c r="C27910">
        <v>88248</v>
      </c>
      <c r="D27910" s="93" t="s">
        <v>23304</v>
      </c>
      <c r="E27910" s="93" t="s">
        <v>14</v>
      </c>
    </row>
    <row r="27911" spans="1:5" x14ac:dyDescent="0.25">
      <c r="A27911" s="93" t="s">
        <v>4601</v>
      </c>
      <c r="B27911" t="s">
        <v>21783</v>
      </c>
      <c r="C27911">
        <v>88267</v>
      </c>
      <c r="D27911" s="93" t="s">
        <v>23304</v>
      </c>
      <c r="E27911" s="93" t="s">
        <v>14</v>
      </c>
    </row>
    <row r="27912" spans="1:5" x14ac:dyDescent="0.25">
      <c r="A27912" s="93" t="s">
        <v>4602</v>
      </c>
      <c r="D27912" s="93" t="s">
        <v>14</v>
      </c>
      <c r="E27912" s="93" t="s">
        <v>34387</v>
      </c>
    </row>
    <row r="27913" spans="1:5" x14ac:dyDescent="0.25">
      <c r="A27913" s="93" t="s">
        <v>4602</v>
      </c>
      <c r="B27913" t="s">
        <v>21791</v>
      </c>
      <c r="C27913">
        <v>102</v>
      </c>
      <c r="D27913" s="93" t="s">
        <v>22196</v>
      </c>
      <c r="E27913" s="93" t="s">
        <v>14</v>
      </c>
    </row>
    <row r="27914" spans="1:5" x14ac:dyDescent="0.25">
      <c r="A27914" s="93" t="s">
        <v>4602</v>
      </c>
      <c r="B27914" t="s">
        <v>21791</v>
      </c>
      <c r="C27914">
        <v>122</v>
      </c>
      <c r="D27914" s="93" t="s">
        <v>22334</v>
      </c>
      <c r="E27914" s="93" t="s">
        <v>14</v>
      </c>
    </row>
    <row r="27915" spans="1:5" x14ac:dyDescent="0.25">
      <c r="A27915" s="93" t="s">
        <v>4602</v>
      </c>
      <c r="B27915" t="s">
        <v>21791</v>
      </c>
      <c r="C27915">
        <v>3148</v>
      </c>
      <c r="D27915" s="93" t="s">
        <v>22604</v>
      </c>
      <c r="E27915" s="93" t="s">
        <v>14</v>
      </c>
    </row>
    <row r="27916" spans="1:5" x14ac:dyDescent="0.25">
      <c r="A27916" s="93" t="s">
        <v>4602</v>
      </c>
      <c r="B27916" t="s">
        <v>21791</v>
      </c>
      <c r="C27916">
        <v>20083</v>
      </c>
      <c r="D27916" s="93" t="s">
        <v>23242</v>
      </c>
      <c r="E27916" s="93" t="s">
        <v>14</v>
      </c>
    </row>
    <row r="27917" spans="1:5" x14ac:dyDescent="0.25">
      <c r="A27917" s="93" t="s">
        <v>4602</v>
      </c>
      <c r="B27917" t="s">
        <v>21791</v>
      </c>
      <c r="C27917">
        <v>38383</v>
      </c>
      <c r="D27917" s="93" t="s">
        <v>22206</v>
      </c>
      <c r="E27917" s="93" t="s">
        <v>14</v>
      </c>
    </row>
    <row r="27918" spans="1:5" x14ac:dyDescent="0.25">
      <c r="A27918" s="93" t="s">
        <v>4602</v>
      </c>
      <c r="B27918" t="s">
        <v>21783</v>
      </c>
      <c r="C27918">
        <v>88248</v>
      </c>
      <c r="D27918" s="93" t="s">
        <v>23358</v>
      </c>
      <c r="E27918" s="93" t="s">
        <v>14</v>
      </c>
    </row>
    <row r="27919" spans="1:5" x14ac:dyDescent="0.25">
      <c r="A27919" s="93" t="s">
        <v>4602</v>
      </c>
      <c r="B27919" t="s">
        <v>21783</v>
      </c>
      <c r="C27919">
        <v>88267</v>
      </c>
      <c r="D27919" s="93" t="s">
        <v>23358</v>
      </c>
      <c r="E27919" s="93" t="s">
        <v>14</v>
      </c>
    </row>
    <row r="27920" spans="1:5" x14ac:dyDescent="0.25">
      <c r="A27920" s="93" t="s">
        <v>4603</v>
      </c>
      <c r="D27920" s="93" t="s">
        <v>14</v>
      </c>
      <c r="E27920" s="93" t="s">
        <v>34388</v>
      </c>
    </row>
    <row r="27921" spans="1:5" x14ac:dyDescent="0.25">
      <c r="A27921" s="93" t="s">
        <v>4603</v>
      </c>
      <c r="B27921" t="s">
        <v>21791</v>
      </c>
      <c r="C27921">
        <v>122</v>
      </c>
      <c r="D27921" s="93" t="s">
        <v>27525</v>
      </c>
      <c r="E27921" s="93" t="s">
        <v>14</v>
      </c>
    </row>
    <row r="27922" spans="1:5" x14ac:dyDescent="0.25">
      <c r="A27922" s="93" t="s">
        <v>4603</v>
      </c>
      <c r="B27922" t="s">
        <v>21791</v>
      </c>
      <c r="C27922">
        <v>3866</v>
      </c>
      <c r="D27922" s="93" t="s">
        <v>22196</v>
      </c>
      <c r="E27922" s="93" t="s">
        <v>14</v>
      </c>
    </row>
    <row r="27923" spans="1:5" x14ac:dyDescent="0.25">
      <c r="A27923" s="93" t="s">
        <v>4603</v>
      </c>
      <c r="B27923" t="s">
        <v>21791</v>
      </c>
      <c r="C27923">
        <v>20083</v>
      </c>
      <c r="D27923" s="93" t="s">
        <v>23411</v>
      </c>
      <c r="E27923" s="93" t="s">
        <v>14</v>
      </c>
    </row>
    <row r="27924" spans="1:5" x14ac:dyDescent="0.25">
      <c r="A27924" s="93" t="s">
        <v>4603</v>
      </c>
      <c r="B27924" t="s">
        <v>21791</v>
      </c>
      <c r="C27924">
        <v>38383</v>
      </c>
      <c r="D27924" s="93" t="s">
        <v>22050</v>
      </c>
      <c r="E27924" s="93" t="s">
        <v>14</v>
      </c>
    </row>
    <row r="27925" spans="1:5" x14ac:dyDescent="0.25">
      <c r="A27925" s="93" t="s">
        <v>4603</v>
      </c>
      <c r="B27925" t="s">
        <v>21783</v>
      </c>
      <c r="C27925">
        <v>88248</v>
      </c>
      <c r="D27925" s="93" t="s">
        <v>23358</v>
      </c>
      <c r="E27925" s="93" t="s">
        <v>14</v>
      </c>
    </row>
    <row r="27926" spans="1:5" x14ac:dyDescent="0.25">
      <c r="A27926" s="93" t="s">
        <v>4603</v>
      </c>
      <c r="B27926" t="s">
        <v>21783</v>
      </c>
      <c r="C27926">
        <v>88267</v>
      </c>
      <c r="D27926" s="93" t="s">
        <v>23358</v>
      </c>
      <c r="E27926" s="93" t="s">
        <v>14</v>
      </c>
    </row>
    <row r="27927" spans="1:5" x14ac:dyDescent="0.25">
      <c r="A27927" s="93" t="s">
        <v>4604</v>
      </c>
      <c r="D27927" s="93" t="s">
        <v>14</v>
      </c>
      <c r="E27927" s="93" t="s">
        <v>34389</v>
      </c>
    </row>
    <row r="27928" spans="1:5" x14ac:dyDescent="0.25">
      <c r="A27928" s="93" t="s">
        <v>4604</v>
      </c>
      <c r="B27928" t="s">
        <v>21791</v>
      </c>
      <c r="C27928">
        <v>103</v>
      </c>
      <c r="D27928" s="93" t="s">
        <v>22196</v>
      </c>
      <c r="E27928" s="93" t="s">
        <v>14</v>
      </c>
    </row>
    <row r="27929" spans="1:5" x14ac:dyDescent="0.25">
      <c r="A27929" s="93" t="s">
        <v>4604</v>
      </c>
      <c r="B27929" t="s">
        <v>21791</v>
      </c>
      <c r="C27929">
        <v>122</v>
      </c>
      <c r="D27929" s="93" t="s">
        <v>23872</v>
      </c>
      <c r="E27929" s="93" t="s">
        <v>14</v>
      </c>
    </row>
    <row r="27930" spans="1:5" x14ac:dyDescent="0.25">
      <c r="A27930" s="93" t="s">
        <v>4604</v>
      </c>
      <c r="B27930" t="s">
        <v>21791</v>
      </c>
      <c r="C27930">
        <v>3148</v>
      </c>
      <c r="D27930" s="93" t="s">
        <v>25424</v>
      </c>
      <c r="E27930" s="93" t="s">
        <v>14</v>
      </c>
    </row>
    <row r="27931" spans="1:5" x14ac:dyDescent="0.25">
      <c r="A27931" s="93" t="s">
        <v>4604</v>
      </c>
      <c r="B27931" t="s">
        <v>21791</v>
      </c>
      <c r="C27931">
        <v>20083</v>
      </c>
      <c r="D27931" s="93" t="s">
        <v>23228</v>
      </c>
      <c r="E27931" s="93" t="s">
        <v>14</v>
      </c>
    </row>
    <row r="27932" spans="1:5" x14ac:dyDescent="0.25">
      <c r="A27932" s="93" t="s">
        <v>4604</v>
      </c>
      <c r="B27932" t="s">
        <v>21791</v>
      </c>
      <c r="C27932">
        <v>38383</v>
      </c>
      <c r="D27932" s="93" t="s">
        <v>21844</v>
      </c>
      <c r="E27932" s="93" t="s">
        <v>14</v>
      </c>
    </row>
    <row r="27933" spans="1:5" x14ac:dyDescent="0.25">
      <c r="A27933" s="93" t="s">
        <v>4604</v>
      </c>
      <c r="B27933" t="s">
        <v>21783</v>
      </c>
      <c r="C27933">
        <v>88248</v>
      </c>
      <c r="D27933" s="93" t="s">
        <v>22131</v>
      </c>
      <c r="E27933" s="93" t="s">
        <v>14</v>
      </c>
    </row>
    <row r="27934" spans="1:5" x14ac:dyDescent="0.25">
      <c r="A27934" s="93" t="s">
        <v>4604</v>
      </c>
      <c r="B27934" t="s">
        <v>21783</v>
      </c>
      <c r="C27934">
        <v>88267</v>
      </c>
      <c r="D27934" s="93" t="s">
        <v>22131</v>
      </c>
      <c r="E27934" s="93" t="s">
        <v>14</v>
      </c>
    </row>
    <row r="27935" spans="1:5" x14ac:dyDescent="0.25">
      <c r="A27935" s="93" t="s">
        <v>4605</v>
      </c>
      <c r="D27935" s="93" t="s">
        <v>14</v>
      </c>
      <c r="E27935" s="93" t="s">
        <v>34390</v>
      </c>
    </row>
    <row r="27936" spans="1:5" x14ac:dyDescent="0.25">
      <c r="A27936" s="93" t="s">
        <v>4605</v>
      </c>
      <c r="B27936" t="s">
        <v>21791</v>
      </c>
      <c r="C27936">
        <v>122</v>
      </c>
      <c r="D27936" s="93" t="s">
        <v>24402</v>
      </c>
      <c r="E27936" s="93" t="s">
        <v>14</v>
      </c>
    </row>
    <row r="27937" spans="1:5" x14ac:dyDescent="0.25">
      <c r="A27937" s="93" t="s">
        <v>4605</v>
      </c>
      <c r="B27937" t="s">
        <v>21791</v>
      </c>
      <c r="C27937">
        <v>3867</v>
      </c>
      <c r="D27937" s="93" t="s">
        <v>22196</v>
      </c>
      <c r="E27937" s="93" t="s">
        <v>14</v>
      </c>
    </row>
    <row r="27938" spans="1:5" x14ac:dyDescent="0.25">
      <c r="A27938" s="93" t="s">
        <v>4605</v>
      </c>
      <c r="B27938" t="s">
        <v>21791</v>
      </c>
      <c r="C27938">
        <v>20083</v>
      </c>
      <c r="D27938" s="93" t="s">
        <v>22859</v>
      </c>
      <c r="E27938" s="93" t="s">
        <v>14</v>
      </c>
    </row>
    <row r="27939" spans="1:5" x14ac:dyDescent="0.25">
      <c r="A27939" s="93" t="s">
        <v>4605</v>
      </c>
      <c r="B27939" t="s">
        <v>21791</v>
      </c>
      <c r="C27939">
        <v>38383</v>
      </c>
      <c r="D27939" s="93" t="s">
        <v>22790</v>
      </c>
      <c r="E27939" s="93" t="s">
        <v>14</v>
      </c>
    </row>
    <row r="27940" spans="1:5" x14ac:dyDescent="0.25">
      <c r="A27940" s="93" t="s">
        <v>4605</v>
      </c>
      <c r="B27940" t="s">
        <v>21783</v>
      </c>
      <c r="C27940">
        <v>88248</v>
      </c>
      <c r="D27940" s="93" t="s">
        <v>22131</v>
      </c>
      <c r="E27940" s="93" t="s">
        <v>14</v>
      </c>
    </row>
    <row r="27941" spans="1:5" x14ac:dyDescent="0.25">
      <c r="A27941" s="93" t="s">
        <v>4605</v>
      </c>
      <c r="B27941" t="s">
        <v>21783</v>
      </c>
      <c r="C27941">
        <v>88267</v>
      </c>
      <c r="D27941" s="93" t="s">
        <v>22131</v>
      </c>
      <c r="E27941" s="93" t="s">
        <v>14</v>
      </c>
    </row>
    <row r="27942" spans="1:5" x14ac:dyDescent="0.25">
      <c r="A27942" s="93" t="s">
        <v>4606</v>
      </c>
      <c r="D27942" s="93" t="s">
        <v>14</v>
      </c>
      <c r="E27942" s="93" t="s">
        <v>34391</v>
      </c>
    </row>
    <row r="27943" spans="1:5" x14ac:dyDescent="0.25">
      <c r="A27943" s="93" t="s">
        <v>4606</v>
      </c>
      <c r="B27943" t="s">
        <v>21791</v>
      </c>
      <c r="C27943">
        <v>122</v>
      </c>
      <c r="D27943" s="93" t="s">
        <v>23466</v>
      </c>
      <c r="E27943" s="93" t="s">
        <v>14</v>
      </c>
    </row>
    <row r="27944" spans="1:5" x14ac:dyDescent="0.25">
      <c r="A27944" s="93" t="s">
        <v>4606</v>
      </c>
      <c r="B27944" t="s">
        <v>21791</v>
      </c>
      <c r="C27944">
        <v>3148</v>
      </c>
      <c r="D27944" s="93" t="s">
        <v>23392</v>
      </c>
      <c r="E27944" s="93" t="s">
        <v>14</v>
      </c>
    </row>
    <row r="27945" spans="1:5" x14ac:dyDescent="0.25">
      <c r="A27945" s="93" t="s">
        <v>4606</v>
      </c>
      <c r="B27945" t="s">
        <v>21791</v>
      </c>
      <c r="C27945">
        <v>3522</v>
      </c>
      <c r="D27945" s="93" t="s">
        <v>22196</v>
      </c>
      <c r="E27945" s="93" t="s">
        <v>14</v>
      </c>
    </row>
    <row r="27946" spans="1:5" x14ac:dyDescent="0.25">
      <c r="A27946" s="93" t="s">
        <v>4606</v>
      </c>
      <c r="B27946" t="s">
        <v>21791</v>
      </c>
      <c r="C27946">
        <v>20083</v>
      </c>
      <c r="D27946" s="93" t="s">
        <v>22356</v>
      </c>
      <c r="E27946" s="93" t="s">
        <v>14</v>
      </c>
    </row>
    <row r="27947" spans="1:5" x14ac:dyDescent="0.25">
      <c r="A27947" s="93" t="s">
        <v>4606</v>
      </c>
      <c r="B27947" t="s">
        <v>21783</v>
      </c>
      <c r="C27947">
        <v>88248</v>
      </c>
      <c r="D27947" s="93" t="s">
        <v>22462</v>
      </c>
      <c r="E27947" s="93" t="s">
        <v>14</v>
      </c>
    </row>
    <row r="27948" spans="1:5" x14ac:dyDescent="0.25">
      <c r="A27948" s="93" t="s">
        <v>4606</v>
      </c>
      <c r="B27948" t="s">
        <v>21783</v>
      </c>
      <c r="C27948">
        <v>88267</v>
      </c>
      <c r="D27948" s="93" t="s">
        <v>22462</v>
      </c>
      <c r="E27948" s="93" t="s">
        <v>14</v>
      </c>
    </row>
    <row r="27949" spans="1:5" x14ac:dyDescent="0.25">
      <c r="A27949" s="93" t="s">
        <v>4607</v>
      </c>
      <c r="D27949" s="93" t="s">
        <v>14</v>
      </c>
      <c r="E27949" s="93" t="s">
        <v>34392</v>
      </c>
    </row>
    <row r="27950" spans="1:5" x14ac:dyDescent="0.25">
      <c r="A27950" s="93" t="s">
        <v>4607</v>
      </c>
      <c r="B27950" t="s">
        <v>21791</v>
      </c>
      <c r="C27950">
        <v>122</v>
      </c>
      <c r="D27950" s="93" t="s">
        <v>21804</v>
      </c>
      <c r="E27950" s="93" t="s">
        <v>14</v>
      </c>
    </row>
    <row r="27951" spans="1:5" x14ac:dyDescent="0.25">
      <c r="A27951" s="93" t="s">
        <v>4607</v>
      </c>
      <c r="B27951" t="s">
        <v>21791</v>
      </c>
      <c r="C27951">
        <v>1956</v>
      </c>
      <c r="D27951" s="93" t="s">
        <v>22196</v>
      </c>
      <c r="E27951" s="93" t="s">
        <v>14</v>
      </c>
    </row>
    <row r="27952" spans="1:5" x14ac:dyDescent="0.25">
      <c r="A27952" s="93" t="s">
        <v>4607</v>
      </c>
      <c r="B27952" t="s">
        <v>21791</v>
      </c>
      <c r="C27952">
        <v>20083</v>
      </c>
      <c r="D27952" s="93" t="s">
        <v>23318</v>
      </c>
      <c r="E27952" s="93" t="s">
        <v>14</v>
      </c>
    </row>
    <row r="27953" spans="1:5" x14ac:dyDescent="0.25">
      <c r="A27953" s="93" t="s">
        <v>4607</v>
      </c>
      <c r="B27953" t="s">
        <v>21791</v>
      </c>
      <c r="C27953">
        <v>38383</v>
      </c>
      <c r="D27953" s="93" t="s">
        <v>23266</v>
      </c>
      <c r="E27953" s="93" t="s">
        <v>14</v>
      </c>
    </row>
    <row r="27954" spans="1:5" x14ac:dyDescent="0.25">
      <c r="A27954" s="93" t="s">
        <v>4607</v>
      </c>
      <c r="B27954" t="s">
        <v>21783</v>
      </c>
      <c r="C27954">
        <v>88248</v>
      </c>
      <c r="D27954" s="93" t="s">
        <v>22462</v>
      </c>
      <c r="E27954" s="93" t="s">
        <v>14</v>
      </c>
    </row>
    <row r="27955" spans="1:5" x14ac:dyDescent="0.25">
      <c r="A27955" s="93" t="s">
        <v>4607</v>
      </c>
      <c r="B27955" t="s">
        <v>21783</v>
      </c>
      <c r="C27955">
        <v>88267</v>
      </c>
      <c r="D27955" s="93" t="s">
        <v>22462</v>
      </c>
      <c r="E27955" s="93" t="s">
        <v>14</v>
      </c>
    </row>
    <row r="27956" spans="1:5" x14ac:dyDescent="0.25">
      <c r="A27956" s="93" t="s">
        <v>4608</v>
      </c>
      <c r="D27956" s="93" t="s">
        <v>14</v>
      </c>
      <c r="E27956" s="93" t="s">
        <v>34393</v>
      </c>
    </row>
    <row r="27957" spans="1:5" x14ac:dyDescent="0.25">
      <c r="A27957" s="93" t="s">
        <v>4608</v>
      </c>
      <c r="B27957" t="s">
        <v>21791</v>
      </c>
      <c r="C27957">
        <v>122</v>
      </c>
      <c r="D27957" s="93" t="s">
        <v>22389</v>
      </c>
      <c r="E27957" s="93" t="s">
        <v>14</v>
      </c>
    </row>
    <row r="27958" spans="1:5" x14ac:dyDescent="0.25">
      <c r="A27958" s="93" t="s">
        <v>4608</v>
      </c>
      <c r="B27958" t="s">
        <v>21791</v>
      </c>
      <c r="C27958">
        <v>3536</v>
      </c>
      <c r="D27958" s="93" t="s">
        <v>22196</v>
      </c>
      <c r="E27958" s="93" t="s">
        <v>14</v>
      </c>
    </row>
    <row r="27959" spans="1:5" x14ac:dyDescent="0.25">
      <c r="A27959" s="93" t="s">
        <v>4608</v>
      </c>
      <c r="B27959" t="s">
        <v>21791</v>
      </c>
      <c r="C27959">
        <v>20083</v>
      </c>
      <c r="D27959" s="93" t="s">
        <v>22435</v>
      </c>
      <c r="E27959" s="93" t="s">
        <v>14</v>
      </c>
    </row>
    <row r="27960" spans="1:5" x14ac:dyDescent="0.25">
      <c r="A27960" s="93" t="s">
        <v>4608</v>
      </c>
      <c r="B27960" t="s">
        <v>21791</v>
      </c>
      <c r="C27960">
        <v>38383</v>
      </c>
      <c r="D27960" s="93" t="s">
        <v>25024</v>
      </c>
      <c r="E27960" s="93" t="s">
        <v>14</v>
      </c>
    </row>
    <row r="27961" spans="1:5" x14ac:dyDescent="0.25">
      <c r="A27961" s="93" t="s">
        <v>4608</v>
      </c>
      <c r="B27961" t="s">
        <v>21783</v>
      </c>
      <c r="C27961">
        <v>88248</v>
      </c>
      <c r="D27961" s="93" t="s">
        <v>22911</v>
      </c>
      <c r="E27961" s="93" t="s">
        <v>14</v>
      </c>
    </row>
    <row r="27962" spans="1:5" x14ac:dyDescent="0.25">
      <c r="A27962" s="93" t="s">
        <v>4608</v>
      </c>
      <c r="B27962" t="s">
        <v>21783</v>
      </c>
      <c r="C27962">
        <v>88267</v>
      </c>
      <c r="D27962" s="93" t="s">
        <v>22911</v>
      </c>
      <c r="E27962" s="93" t="s">
        <v>14</v>
      </c>
    </row>
    <row r="27963" spans="1:5" x14ac:dyDescent="0.25">
      <c r="A27963" s="93" t="s">
        <v>4609</v>
      </c>
      <c r="D27963" s="93" t="s">
        <v>14</v>
      </c>
      <c r="E27963" s="93" t="s">
        <v>34394</v>
      </c>
    </row>
    <row r="27964" spans="1:5" x14ac:dyDescent="0.25">
      <c r="A27964" s="93" t="s">
        <v>4609</v>
      </c>
      <c r="B27964" t="s">
        <v>21791</v>
      </c>
      <c r="C27964">
        <v>122</v>
      </c>
      <c r="D27964" s="93" t="s">
        <v>22389</v>
      </c>
      <c r="E27964" s="93" t="s">
        <v>14</v>
      </c>
    </row>
    <row r="27965" spans="1:5" x14ac:dyDescent="0.25">
      <c r="A27965" s="93" t="s">
        <v>4609</v>
      </c>
      <c r="B27965" t="s">
        <v>21791</v>
      </c>
      <c r="C27965">
        <v>1957</v>
      </c>
      <c r="D27965" s="93" t="s">
        <v>22196</v>
      </c>
      <c r="E27965" s="93" t="s">
        <v>14</v>
      </c>
    </row>
    <row r="27966" spans="1:5" x14ac:dyDescent="0.25">
      <c r="A27966" s="93" t="s">
        <v>4609</v>
      </c>
      <c r="B27966" t="s">
        <v>21791</v>
      </c>
      <c r="C27966">
        <v>20083</v>
      </c>
      <c r="D27966" s="93" t="s">
        <v>22435</v>
      </c>
      <c r="E27966" s="93" t="s">
        <v>14</v>
      </c>
    </row>
    <row r="27967" spans="1:5" x14ac:dyDescent="0.25">
      <c r="A27967" s="93" t="s">
        <v>4609</v>
      </c>
      <c r="B27967" t="s">
        <v>21791</v>
      </c>
      <c r="C27967">
        <v>38383</v>
      </c>
      <c r="D27967" s="93" t="s">
        <v>25024</v>
      </c>
      <c r="E27967" s="93" t="s">
        <v>14</v>
      </c>
    </row>
    <row r="27968" spans="1:5" x14ac:dyDescent="0.25">
      <c r="A27968" s="93" t="s">
        <v>4609</v>
      </c>
      <c r="B27968" t="s">
        <v>21783</v>
      </c>
      <c r="C27968">
        <v>88248</v>
      </c>
      <c r="D27968" s="93" t="s">
        <v>22911</v>
      </c>
      <c r="E27968" s="93" t="s">
        <v>14</v>
      </c>
    </row>
    <row r="27969" spans="1:5" x14ac:dyDescent="0.25">
      <c r="A27969" s="93" t="s">
        <v>4609</v>
      </c>
      <c r="B27969" t="s">
        <v>21783</v>
      </c>
      <c r="C27969">
        <v>88267</v>
      </c>
      <c r="D27969" s="93" t="s">
        <v>22911</v>
      </c>
      <c r="E27969" s="93" t="s">
        <v>14</v>
      </c>
    </row>
    <row r="27970" spans="1:5" x14ac:dyDescent="0.25">
      <c r="A27970" s="93" t="s">
        <v>4610</v>
      </c>
      <c r="D27970" s="93" t="s">
        <v>14</v>
      </c>
      <c r="E27970" s="93" t="s">
        <v>34395</v>
      </c>
    </row>
    <row r="27971" spans="1:5" x14ac:dyDescent="0.25">
      <c r="A27971" s="93" t="s">
        <v>4610</v>
      </c>
      <c r="B27971" t="s">
        <v>21791</v>
      </c>
      <c r="C27971">
        <v>122</v>
      </c>
      <c r="D27971" s="93" t="s">
        <v>23328</v>
      </c>
      <c r="E27971" s="93" t="s">
        <v>14</v>
      </c>
    </row>
    <row r="27972" spans="1:5" x14ac:dyDescent="0.25">
      <c r="A27972" s="93" t="s">
        <v>4610</v>
      </c>
      <c r="B27972" t="s">
        <v>21791</v>
      </c>
      <c r="C27972">
        <v>3535</v>
      </c>
      <c r="D27972" s="93" t="s">
        <v>22196</v>
      </c>
      <c r="E27972" s="93" t="s">
        <v>14</v>
      </c>
    </row>
    <row r="27973" spans="1:5" x14ac:dyDescent="0.25">
      <c r="A27973" s="93" t="s">
        <v>4610</v>
      </c>
      <c r="B27973" t="s">
        <v>21791</v>
      </c>
      <c r="C27973">
        <v>20083</v>
      </c>
      <c r="D27973" s="93" t="s">
        <v>22591</v>
      </c>
      <c r="E27973" s="93" t="s">
        <v>14</v>
      </c>
    </row>
    <row r="27974" spans="1:5" x14ac:dyDescent="0.25">
      <c r="A27974" s="93" t="s">
        <v>4610</v>
      </c>
      <c r="B27974" t="s">
        <v>21791</v>
      </c>
      <c r="C27974">
        <v>38383</v>
      </c>
      <c r="D27974" s="93" t="s">
        <v>27688</v>
      </c>
      <c r="E27974" s="93" t="s">
        <v>14</v>
      </c>
    </row>
    <row r="27975" spans="1:5" x14ac:dyDescent="0.25">
      <c r="A27975" s="93" t="s">
        <v>4610</v>
      </c>
      <c r="B27975" t="s">
        <v>21783</v>
      </c>
      <c r="C27975">
        <v>88248</v>
      </c>
      <c r="D27975" s="93" t="s">
        <v>22524</v>
      </c>
      <c r="E27975" s="93" t="s">
        <v>14</v>
      </c>
    </row>
    <row r="27976" spans="1:5" x14ac:dyDescent="0.25">
      <c r="A27976" s="93" t="s">
        <v>4610</v>
      </c>
      <c r="B27976" t="s">
        <v>21783</v>
      </c>
      <c r="C27976">
        <v>88267</v>
      </c>
      <c r="D27976" s="93" t="s">
        <v>22524</v>
      </c>
      <c r="E27976" s="93" t="s">
        <v>14</v>
      </c>
    </row>
    <row r="27977" spans="1:5" x14ac:dyDescent="0.25">
      <c r="A27977" s="93" t="s">
        <v>4611</v>
      </c>
      <c r="D27977" s="93" t="s">
        <v>14</v>
      </c>
      <c r="E27977" s="93" t="s">
        <v>34396</v>
      </c>
    </row>
    <row r="27978" spans="1:5" x14ac:dyDescent="0.25">
      <c r="A27978" s="93" t="s">
        <v>4611</v>
      </c>
      <c r="B27978" t="s">
        <v>21791</v>
      </c>
      <c r="C27978">
        <v>122</v>
      </c>
      <c r="D27978" s="93" t="s">
        <v>23328</v>
      </c>
      <c r="E27978" s="93" t="s">
        <v>14</v>
      </c>
    </row>
    <row r="27979" spans="1:5" x14ac:dyDescent="0.25">
      <c r="A27979" s="93" t="s">
        <v>4611</v>
      </c>
      <c r="B27979" t="s">
        <v>21791</v>
      </c>
      <c r="C27979">
        <v>1958</v>
      </c>
      <c r="D27979" s="93" t="s">
        <v>22196</v>
      </c>
      <c r="E27979" s="93" t="s">
        <v>14</v>
      </c>
    </row>
    <row r="27980" spans="1:5" x14ac:dyDescent="0.25">
      <c r="A27980" s="93" t="s">
        <v>4611</v>
      </c>
      <c r="B27980" t="s">
        <v>21791</v>
      </c>
      <c r="C27980">
        <v>20083</v>
      </c>
      <c r="D27980" s="93" t="s">
        <v>22591</v>
      </c>
      <c r="E27980" s="93" t="s">
        <v>14</v>
      </c>
    </row>
    <row r="27981" spans="1:5" x14ac:dyDescent="0.25">
      <c r="A27981" s="93" t="s">
        <v>4611</v>
      </c>
      <c r="B27981" t="s">
        <v>21791</v>
      </c>
      <c r="C27981">
        <v>38383</v>
      </c>
      <c r="D27981" s="93" t="s">
        <v>27688</v>
      </c>
      <c r="E27981" s="93" t="s">
        <v>14</v>
      </c>
    </row>
    <row r="27982" spans="1:5" x14ac:dyDescent="0.25">
      <c r="A27982" s="93" t="s">
        <v>4611</v>
      </c>
      <c r="B27982" t="s">
        <v>21783</v>
      </c>
      <c r="C27982">
        <v>88248</v>
      </c>
      <c r="D27982" s="93" t="s">
        <v>22524</v>
      </c>
      <c r="E27982" s="93" t="s">
        <v>14</v>
      </c>
    </row>
    <row r="27983" spans="1:5" x14ac:dyDescent="0.25">
      <c r="A27983" s="93" t="s">
        <v>4611</v>
      </c>
      <c r="B27983" t="s">
        <v>21783</v>
      </c>
      <c r="C27983">
        <v>88267</v>
      </c>
      <c r="D27983" s="93" t="s">
        <v>22524</v>
      </c>
      <c r="E27983" s="93" t="s">
        <v>14</v>
      </c>
    </row>
    <row r="27984" spans="1:5" x14ac:dyDescent="0.25">
      <c r="A27984" s="93" t="s">
        <v>4612</v>
      </c>
      <c r="D27984" s="93" t="s">
        <v>14</v>
      </c>
      <c r="E27984" s="93" t="s">
        <v>34397</v>
      </c>
    </row>
    <row r="27985" spans="1:5" x14ac:dyDescent="0.25">
      <c r="A27985" s="93" t="s">
        <v>4612</v>
      </c>
      <c r="B27985" t="s">
        <v>21791</v>
      </c>
      <c r="C27985">
        <v>122</v>
      </c>
      <c r="D27985" s="93" t="s">
        <v>24954</v>
      </c>
      <c r="E27985" s="93" t="s">
        <v>14</v>
      </c>
    </row>
    <row r="27986" spans="1:5" x14ac:dyDescent="0.25">
      <c r="A27986" s="93" t="s">
        <v>4612</v>
      </c>
      <c r="B27986" t="s">
        <v>21791</v>
      </c>
      <c r="C27986">
        <v>3540</v>
      </c>
      <c r="D27986" s="93" t="s">
        <v>22196</v>
      </c>
      <c r="E27986" s="93" t="s">
        <v>14</v>
      </c>
    </row>
    <row r="27987" spans="1:5" x14ac:dyDescent="0.25">
      <c r="A27987" s="93" t="s">
        <v>4612</v>
      </c>
      <c r="B27987" t="s">
        <v>21791</v>
      </c>
      <c r="C27987">
        <v>20083</v>
      </c>
      <c r="D27987" s="93" t="s">
        <v>24084</v>
      </c>
      <c r="E27987" s="93" t="s">
        <v>14</v>
      </c>
    </row>
    <row r="27988" spans="1:5" x14ac:dyDescent="0.25">
      <c r="A27988" s="93" t="s">
        <v>4612</v>
      </c>
      <c r="B27988" t="s">
        <v>21791</v>
      </c>
      <c r="C27988">
        <v>38383</v>
      </c>
      <c r="D27988" s="93" t="s">
        <v>24140</v>
      </c>
      <c r="E27988" s="93" t="s">
        <v>14</v>
      </c>
    </row>
    <row r="27989" spans="1:5" x14ac:dyDescent="0.25">
      <c r="A27989" s="93" t="s">
        <v>4612</v>
      </c>
      <c r="B27989" t="s">
        <v>21783</v>
      </c>
      <c r="C27989">
        <v>88248</v>
      </c>
      <c r="D27989" s="93" t="s">
        <v>27689</v>
      </c>
      <c r="E27989" s="93" t="s">
        <v>14</v>
      </c>
    </row>
    <row r="27990" spans="1:5" x14ac:dyDescent="0.25">
      <c r="A27990" s="93" t="s">
        <v>4612</v>
      </c>
      <c r="B27990" t="s">
        <v>21783</v>
      </c>
      <c r="C27990">
        <v>88267</v>
      </c>
      <c r="D27990" s="93" t="s">
        <v>27689</v>
      </c>
      <c r="E27990" s="93" t="s">
        <v>14</v>
      </c>
    </row>
    <row r="27991" spans="1:5" x14ac:dyDescent="0.25">
      <c r="A27991" s="93" t="s">
        <v>4613</v>
      </c>
      <c r="D27991" s="93" t="s">
        <v>14</v>
      </c>
      <c r="E27991" s="93" t="s">
        <v>34398</v>
      </c>
    </row>
    <row r="27992" spans="1:5" x14ac:dyDescent="0.25">
      <c r="A27992" s="93" t="s">
        <v>4613</v>
      </c>
      <c r="B27992" t="s">
        <v>21791</v>
      </c>
      <c r="C27992">
        <v>122</v>
      </c>
      <c r="D27992" s="93" t="s">
        <v>24954</v>
      </c>
      <c r="E27992" s="93" t="s">
        <v>14</v>
      </c>
    </row>
    <row r="27993" spans="1:5" x14ac:dyDescent="0.25">
      <c r="A27993" s="93" t="s">
        <v>4613</v>
      </c>
      <c r="B27993" t="s">
        <v>21791</v>
      </c>
      <c r="C27993">
        <v>1959</v>
      </c>
      <c r="D27993" s="93" t="s">
        <v>22196</v>
      </c>
      <c r="E27993" s="93" t="s">
        <v>14</v>
      </c>
    </row>
    <row r="27994" spans="1:5" x14ac:dyDescent="0.25">
      <c r="A27994" s="93" t="s">
        <v>4613</v>
      </c>
      <c r="B27994" t="s">
        <v>21791</v>
      </c>
      <c r="C27994">
        <v>20083</v>
      </c>
      <c r="D27994" s="93" t="s">
        <v>24084</v>
      </c>
      <c r="E27994" s="93" t="s">
        <v>14</v>
      </c>
    </row>
    <row r="27995" spans="1:5" x14ac:dyDescent="0.25">
      <c r="A27995" s="93" t="s">
        <v>4613</v>
      </c>
      <c r="B27995" t="s">
        <v>21791</v>
      </c>
      <c r="C27995">
        <v>38383</v>
      </c>
      <c r="D27995" s="93" t="s">
        <v>24140</v>
      </c>
      <c r="E27995" s="93" t="s">
        <v>14</v>
      </c>
    </row>
    <row r="27996" spans="1:5" x14ac:dyDescent="0.25">
      <c r="A27996" s="93" t="s">
        <v>4613</v>
      </c>
      <c r="B27996" t="s">
        <v>21783</v>
      </c>
      <c r="C27996">
        <v>88248</v>
      </c>
      <c r="D27996" s="93" t="s">
        <v>27689</v>
      </c>
      <c r="E27996" s="93" t="s">
        <v>14</v>
      </c>
    </row>
    <row r="27997" spans="1:5" x14ac:dyDescent="0.25">
      <c r="A27997" s="93" t="s">
        <v>4613</v>
      </c>
      <c r="B27997" t="s">
        <v>21783</v>
      </c>
      <c r="C27997">
        <v>88267</v>
      </c>
      <c r="D27997" s="93" t="s">
        <v>27689</v>
      </c>
      <c r="E27997" s="93" t="s">
        <v>14</v>
      </c>
    </row>
    <row r="27998" spans="1:5" x14ac:dyDescent="0.25">
      <c r="A27998" s="93" t="s">
        <v>4614</v>
      </c>
      <c r="D27998" s="93" t="s">
        <v>14</v>
      </c>
      <c r="E27998" s="93" t="s">
        <v>34399</v>
      </c>
    </row>
    <row r="27999" spans="1:5" x14ac:dyDescent="0.25">
      <c r="A27999" s="93" t="s">
        <v>4614</v>
      </c>
      <c r="B27999" t="s">
        <v>21791</v>
      </c>
      <c r="C27999">
        <v>122</v>
      </c>
      <c r="D27999" s="93" t="s">
        <v>23828</v>
      </c>
      <c r="E27999" s="93" t="s">
        <v>14</v>
      </c>
    </row>
    <row r="28000" spans="1:5" x14ac:dyDescent="0.25">
      <c r="A28000" s="93" t="s">
        <v>4614</v>
      </c>
      <c r="B28000" t="s">
        <v>21791</v>
      </c>
      <c r="C28000">
        <v>3539</v>
      </c>
      <c r="D28000" s="93" t="s">
        <v>22196</v>
      </c>
      <c r="E28000" s="93" t="s">
        <v>14</v>
      </c>
    </row>
    <row r="28001" spans="1:5" x14ac:dyDescent="0.25">
      <c r="A28001" s="93" t="s">
        <v>4614</v>
      </c>
      <c r="B28001" t="s">
        <v>21791</v>
      </c>
      <c r="C28001">
        <v>20083</v>
      </c>
      <c r="D28001" s="93" t="s">
        <v>23242</v>
      </c>
      <c r="E28001" s="93" t="s">
        <v>14</v>
      </c>
    </row>
    <row r="28002" spans="1:5" x14ac:dyDescent="0.25">
      <c r="A28002" s="93" t="s">
        <v>4614</v>
      </c>
      <c r="B28002" t="s">
        <v>21791</v>
      </c>
      <c r="C28002">
        <v>38383</v>
      </c>
      <c r="D28002" s="93" t="s">
        <v>22239</v>
      </c>
      <c r="E28002" s="93" t="s">
        <v>14</v>
      </c>
    </row>
    <row r="28003" spans="1:5" x14ac:dyDescent="0.25">
      <c r="A28003" s="93" t="s">
        <v>4614</v>
      </c>
      <c r="B28003" t="s">
        <v>21783</v>
      </c>
      <c r="C28003">
        <v>88248</v>
      </c>
      <c r="D28003" s="93" t="s">
        <v>24845</v>
      </c>
      <c r="E28003" s="93" t="s">
        <v>14</v>
      </c>
    </row>
    <row r="28004" spans="1:5" x14ac:dyDescent="0.25">
      <c r="A28004" s="93" t="s">
        <v>4614</v>
      </c>
      <c r="B28004" t="s">
        <v>21783</v>
      </c>
      <c r="C28004">
        <v>88267</v>
      </c>
      <c r="D28004" s="93" t="s">
        <v>24845</v>
      </c>
      <c r="E28004" s="93" t="s">
        <v>14</v>
      </c>
    </row>
    <row r="28005" spans="1:5" x14ac:dyDescent="0.25">
      <c r="A28005" s="93" t="s">
        <v>4615</v>
      </c>
      <c r="D28005" s="93" t="s">
        <v>14</v>
      </c>
      <c r="E28005" s="93" t="s">
        <v>34400</v>
      </c>
    </row>
    <row r="28006" spans="1:5" x14ac:dyDescent="0.25">
      <c r="A28006" s="93" t="s">
        <v>4615</v>
      </c>
      <c r="B28006" t="s">
        <v>21791</v>
      </c>
      <c r="C28006">
        <v>122</v>
      </c>
      <c r="D28006" s="93" t="s">
        <v>23828</v>
      </c>
      <c r="E28006" s="93" t="s">
        <v>14</v>
      </c>
    </row>
    <row r="28007" spans="1:5" x14ac:dyDescent="0.25">
      <c r="A28007" s="93" t="s">
        <v>4615</v>
      </c>
      <c r="B28007" t="s">
        <v>21791</v>
      </c>
      <c r="C28007">
        <v>1925</v>
      </c>
      <c r="D28007" s="93" t="s">
        <v>22196</v>
      </c>
      <c r="E28007" s="93" t="s">
        <v>14</v>
      </c>
    </row>
    <row r="28008" spans="1:5" x14ac:dyDescent="0.25">
      <c r="A28008" s="93" t="s">
        <v>4615</v>
      </c>
      <c r="B28008" t="s">
        <v>21791</v>
      </c>
      <c r="C28008">
        <v>20083</v>
      </c>
      <c r="D28008" s="93" t="s">
        <v>23242</v>
      </c>
      <c r="E28008" s="93" t="s">
        <v>14</v>
      </c>
    </row>
    <row r="28009" spans="1:5" x14ac:dyDescent="0.25">
      <c r="A28009" s="93" t="s">
        <v>4615</v>
      </c>
      <c r="B28009" t="s">
        <v>21791</v>
      </c>
      <c r="C28009">
        <v>38383</v>
      </c>
      <c r="D28009" s="93" t="s">
        <v>22239</v>
      </c>
      <c r="E28009" s="93" t="s">
        <v>14</v>
      </c>
    </row>
    <row r="28010" spans="1:5" x14ac:dyDescent="0.25">
      <c r="A28010" s="93" t="s">
        <v>4615</v>
      </c>
      <c r="B28010" t="s">
        <v>21783</v>
      </c>
      <c r="C28010">
        <v>88248</v>
      </c>
      <c r="D28010" s="93" t="s">
        <v>24845</v>
      </c>
      <c r="E28010" s="93" t="s">
        <v>14</v>
      </c>
    </row>
    <row r="28011" spans="1:5" x14ac:dyDescent="0.25">
      <c r="A28011" s="93" t="s">
        <v>4615</v>
      </c>
      <c r="B28011" t="s">
        <v>21783</v>
      </c>
      <c r="C28011">
        <v>88267</v>
      </c>
      <c r="D28011" s="93" t="s">
        <v>24845</v>
      </c>
      <c r="E28011" s="93" t="s">
        <v>14</v>
      </c>
    </row>
    <row r="28012" spans="1:5" x14ac:dyDescent="0.25">
      <c r="A28012" s="93" t="s">
        <v>4616</v>
      </c>
      <c r="D28012" s="93" t="s">
        <v>14</v>
      </c>
      <c r="E28012" s="93" t="s">
        <v>34401</v>
      </c>
    </row>
    <row r="28013" spans="1:5" x14ac:dyDescent="0.25">
      <c r="A28013" s="93" t="s">
        <v>4616</v>
      </c>
      <c r="B28013" t="s">
        <v>21791</v>
      </c>
      <c r="C28013">
        <v>122</v>
      </c>
      <c r="D28013" s="93" t="s">
        <v>24327</v>
      </c>
      <c r="E28013" s="93" t="s">
        <v>14</v>
      </c>
    </row>
    <row r="28014" spans="1:5" x14ac:dyDescent="0.25">
      <c r="A28014" s="93" t="s">
        <v>4616</v>
      </c>
      <c r="B28014" t="s">
        <v>21791</v>
      </c>
      <c r="C28014">
        <v>3511</v>
      </c>
      <c r="D28014" s="93" t="s">
        <v>22196</v>
      </c>
      <c r="E28014" s="93" t="s">
        <v>14</v>
      </c>
    </row>
    <row r="28015" spans="1:5" x14ac:dyDescent="0.25">
      <c r="A28015" s="93" t="s">
        <v>4616</v>
      </c>
      <c r="B28015" t="s">
        <v>21791</v>
      </c>
      <c r="C28015">
        <v>20083</v>
      </c>
      <c r="D28015" s="93" t="s">
        <v>22441</v>
      </c>
      <c r="E28015" s="93" t="s">
        <v>14</v>
      </c>
    </row>
    <row r="28016" spans="1:5" x14ac:dyDescent="0.25">
      <c r="A28016" s="93" t="s">
        <v>4616</v>
      </c>
      <c r="B28016" t="s">
        <v>21791</v>
      </c>
      <c r="C28016">
        <v>38383</v>
      </c>
      <c r="D28016" s="93" t="s">
        <v>24083</v>
      </c>
      <c r="E28016" s="93" t="s">
        <v>14</v>
      </c>
    </row>
    <row r="28017" spans="1:5" x14ac:dyDescent="0.25">
      <c r="A28017" s="93" t="s">
        <v>4616</v>
      </c>
      <c r="B28017" t="s">
        <v>21783</v>
      </c>
      <c r="C28017">
        <v>88248</v>
      </c>
      <c r="D28017" s="93" t="s">
        <v>23808</v>
      </c>
      <c r="E28017" s="93" t="s">
        <v>14</v>
      </c>
    </row>
    <row r="28018" spans="1:5" x14ac:dyDescent="0.25">
      <c r="A28018" s="93" t="s">
        <v>4616</v>
      </c>
      <c r="B28018" t="s">
        <v>21783</v>
      </c>
      <c r="C28018">
        <v>88267</v>
      </c>
      <c r="D28018" s="93" t="s">
        <v>23808</v>
      </c>
      <c r="E28018" s="93" t="s">
        <v>14</v>
      </c>
    </row>
    <row r="28019" spans="1:5" x14ac:dyDescent="0.25">
      <c r="A28019" s="93" t="s">
        <v>4617</v>
      </c>
      <c r="D28019" s="93" t="s">
        <v>14</v>
      </c>
      <c r="E28019" s="93" t="s">
        <v>34402</v>
      </c>
    </row>
    <row r="28020" spans="1:5" x14ac:dyDescent="0.25">
      <c r="A28020" s="93" t="s">
        <v>4617</v>
      </c>
      <c r="B28020" t="s">
        <v>21791</v>
      </c>
      <c r="C28020">
        <v>122</v>
      </c>
      <c r="D28020" s="93" t="s">
        <v>24327</v>
      </c>
      <c r="E28020" s="93" t="s">
        <v>14</v>
      </c>
    </row>
    <row r="28021" spans="1:5" x14ac:dyDescent="0.25">
      <c r="A28021" s="93" t="s">
        <v>4617</v>
      </c>
      <c r="B28021" t="s">
        <v>21791</v>
      </c>
      <c r="C28021">
        <v>1960</v>
      </c>
      <c r="D28021" s="93" t="s">
        <v>22196</v>
      </c>
      <c r="E28021" s="93" t="s">
        <v>14</v>
      </c>
    </row>
    <row r="28022" spans="1:5" x14ac:dyDescent="0.25">
      <c r="A28022" s="93" t="s">
        <v>4617</v>
      </c>
      <c r="B28022" t="s">
        <v>21791</v>
      </c>
      <c r="C28022">
        <v>20083</v>
      </c>
      <c r="D28022" s="93" t="s">
        <v>22441</v>
      </c>
      <c r="E28022" s="93" t="s">
        <v>14</v>
      </c>
    </row>
    <row r="28023" spans="1:5" x14ac:dyDescent="0.25">
      <c r="A28023" s="93" t="s">
        <v>4617</v>
      </c>
      <c r="B28023" t="s">
        <v>21791</v>
      </c>
      <c r="C28023">
        <v>38383</v>
      </c>
      <c r="D28023" s="93" t="s">
        <v>24083</v>
      </c>
      <c r="E28023" s="93" t="s">
        <v>14</v>
      </c>
    </row>
    <row r="28024" spans="1:5" x14ac:dyDescent="0.25">
      <c r="A28024" s="93" t="s">
        <v>4617</v>
      </c>
      <c r="B28024" t="s">
        <v>21783</v>
      </c>
      <c r="C28024">
        <v>88248</v>
      </c>
      <c r="D28024" s="93" t="s">
        <v>23808</v>
      </c>
      <c r="E28024" s="93" t="s">
        <v>14</v>
      </c>
    </row>
    <row r="28025" spans="1:5" x14ac:dyDescent="0.25">
      <c r="A28025" s="93" t="s">
        <v>4617</v>
      </c>
      <c r="B28025" t="s">
        <v>21783</v>
      </c>
      <c r="C28025">
        <v>88267</v>
      </c>
      <c r="D28025" s="93" t="s">
        <v>23808</v>
      </c>
      <c r="E28025" s="93" t="s">
        <v>14</v>
      </c>
    </row>
    <row r="28026" spans="1:5" x14ac:dyDescent="0.25">
      <c r="A28026" s="93" t="s">
        <v>4618</v>
      </c>
      <c r="D28026" s="93" t="s">
        <v>14</v>
      </c>
      <c r="E28026" s="93" t="s">
        <v>34403</v>
      </c>
    </row>
    <row r="28027" spans="1:5" x14ac:dyDescent="0.25">
      <c r="A28027" s="93" t="s">
        <v>4618</v>
      </c>
      <c r="B28027" t="s">
        <v>21791</v>
      </c>
      <c r="C28027">
        <v>122</v>
      </c>
      <c r="D28027" s="93" t="s">
        <v>27525</v>
      </c>
      <c r="E28027" s="93" t="s">
        <v>14</v>
      </c>
    </row>
    <row r="28028" spans="1:5" x14ac:dyDescent="0.25">
      <c r="A28028" s="93" t="s">
        <v>4618</v>
      </c>
      <c r="B28028" t="s">
        <v>21791</v>
      </c>
      <c r="C28028">
        <v>3513</v>
      </c>
      <c r="D28028" s="93" t="s">
        <v>22196</v>
      </c>
      <c r="E28028" s="93" t="s">
        <v>14</v>
      </c>
    </row>
    <row r="28029" spans="1:5" x14ac:dyDescent="0.25">
      <c r="A28029" s="93" t="s">
        <v>4618</v>
      </c>
      <c r="B28029" t="s">
        <v>21791</v>
      </c>
      <c r="C28029">
        <v>20083</v>
      </c>
      <c r="D28029" s="93" t="s">
        <v>23411</v>
      </c>
      <c r="E28029" s="93" t="s">
        <v>14</v>
      </c>
    </row>
    <row r="28030" spans="1:5" x14ac:dyDescent="0.25">
      <c r="A28030" s="93" t="s">
        <v>4618</v>
      </c>
      <c r="B28030" t="s">
        <v>21791</v>
      </c>
      <c r="C28030">
        <v>38383</v>
      </c>
      <c r="D28030" s="93" t="s">
        <v>22050</v>
      </c>
      <c r="E28030" s="93" t="s">
        <v>14</v>
      </c>
    </row>
    <row r="28031" spans="1:5" x14ac:dyDescent="0.25">
      <c r="A28031" s="93" t="s">
        <v>4618</v>
      </c>
      <c r="B28031" t="s">
        <v>21783</v>
      </c>
      <c r="C28031">
        <v>88248</v>
      </c>
      <c r="D28031" s="93" t="s">
        <v>25617</v>
      </c>
      <c r="E28031" s="93" t="s">
        <v>14</v>
      </c>
    </row>
    <row r="28032" spans="1:5" x14ac:dyDescent="0.25">
      <c r="A28032" s="93" t="s">
        <v>4618</v>
      </c>
      <c r="B28032" t="s">
        <v>21783</v>
      </c>
      <c r="C28032">
        <v>88267</v>
      </c>
      <c r="D28032" s="93" t="s">
        <v>25617</v>
      </c>
      <c r="E28032" s="93" t="s">
        <v>14</v>
      </c>
    </row>
    <row r="28033" spans="1:5" x14ac:dyDescent="0.25">
      <c r="A28033" s="93" t="s">
        <v>4619</v>
      </c>
      <c r="D28033" s="93" t="s">
        <v>14</v>
      </c>
      <c r="E28033" s="93" t="s">
        <v>34404</v>
      </c>
    </row>
    <row r="28034" spans="1:5" x14ac:dyDescent="0.25">
      <c r="A28034" s="93" t="s">
        <v>4619</v>
      </c>
      <c r="B28034" t="s">
        <v>21791</v>
      </c>
      <c r="C28034">
        <v>122</v>
      </c>
      <c r="D28034" s="93" t="s">
        <v>27525</v>
      </c>
      <c r="E28034" s="93" t="s">
        <v>14</v>
      </c>
    </row>
    <row r="28035" spans="1:5" x14ac:dyDescent="0.25">
      <c r="A28035" s="93" t="s">
        <v>4619</v>
      </c>
      <c r="B28035" t="s">
        <v>21791</v>
      </c>
      <c r="C28035">
        <v>1961</v>
      </c>
      <c r="D28035" s="93" t="s">
        <v>22196</v>
      </c>
      <c r="E28035" s="93" t="s">
        <v>14</v>
      </c>
    </row>
    <row r="28036" spans="1:5" x14ac:dyDescent="0.25">
      <c r="A28036" s="93" t="s">
        <v>4619</v>
      </c>
      <c r="B28036" t="s">
        <v>21791</v>
      </c>
      <c r="C28036">
        <v>20083</v>
      </c>
      <c r="D28036" s="93" t="s">
        <v>23411</v>
      </c>
      <c r="E28036" s="93" t="s">
        <v>14</v>
      </c>
    </row>
    <row r="28037" spans="1:5" x14ac:dyDescent="0.25">
      <c r="A28037" s="93" t="s">
        <v>4619</v>
      </c>
      <c r="B28037" t="s">
        <v>21791</v>
      </c>
      <c r="C28037">
        <v>38383</v>
      </c>
      <c r="D28037" s="93" t="s">
        <v>22050</v>
      </c>
      <c r="E28037" s="93" t="s">
        <v>14</v>
      </c>
    </row>
    <row r="28038" spans="1:5" x14ac:dyDescent="0.25">
      <c r="A28038" s="93" t="s">
        <v>4619</v>
      </c>
      <c r="B28038" t="s">
        <v>21783</v>
      </c>
      <c r="C28038">
        <v>88248</v>
      </c>
      <c r="D28038" s="93" t="s">
        <v>25617</v>
      </c>
      <c r="E28038" s="93" t="s">
        <v>14</v>
      </c>
    </row>
    <row r="28039" spans="1:5" x14ac:dyDescent="0.25">
      <c r="A28039" s="93" t="s">
        <v>4619</v>
      </c>
      <c r="B28039" t="s">
        <v>21783</v>
      </c>
      <c r="C28039">
        <v>88267</v>
      </c>
      <c r="D28039" s="93" t="s">
        <v>25617</v>
      </c>
      <c r="E28039" s="93" t="s">
        <v>14</v>
      </c>
    </row>
    <row r="28040" spans="1:5" x14ac:dyDescent="0.25">
      <c r="A28040" s="93" t="s">
        <v>4620</v>
      </c>
      <c r="D28040" s="93" t="s">
        <v>14</v>
      </c>
      <c r="E28040" s="93" t="s">
        <v>34405</v>
      </c>
    </row>
    <row r="28041" spans="1:5" x14ac:dyDescent="0.25">
      <c r="A28041" s="93" t="s">
        <v>4620</v>
      </c>
      <c r="B28041" t="s">
        <v>21791</v>
      </c>
      <c r="C28041">
        <v>122</v>
      </c>
      <c r="D28041" s="93" t="s">
        <v>24402</v>
      </c>
      <c r="E28041" s="93" t="s">
        <v>14</v>
      </c>
    </row>
    <row r="28042" spans="1:5" x14ac:dyDescent="0.25">
      <c r="A28042" s="93" t="s">
        <v>4620</v>
      </c>
      <c r="B28042" t="s">
        <v>21791</v>
      </c>
      <c r="C28042">
        <v>3530</v>
      </c>
      <c r="D28042" s="93" t="s">
        <v>22196</v>
      </c>
      <c r="E28042" s="93" t="s">
        <v>14</v>
      </c>
    </row>
    <row r="28043" spans="1:5" x14ac:dyDescent="0.25">
      <c r="A28043" s="93" t="s">
        <v>4620</v>
      </c>
      <c r="B28043" t="s">
        <v>21791</v>
      </c>
      <c r="C28043">
        <v>20083</v>
      </c>
      <c r="D28043" s="93" t="s">
        <v>22859</v>
      </c>
      <c r="E28043" s="93" t="s">
        <v>14</v>
      </c>
    </row>
    <row r="28044" spans="1:5" x14ac:dyDescent="0.25">
      <c r="A28044" s="93" t="s">
        <v>4620</v>
      </c>
      <c r="B28044" t="s">
        <v>21791</v>
      </c>
      <c r="C28044">
        <v>38383</v>
      </c>
      <c r="D28044" s="93" t="s">
        <v>22790</v>
      </c>
      <c r="E28044" s="93" t="s">
        <v>14</v>
      </c>
    </row>
    <row r="28045" spans="1:5" x14ac:dyDescent="0.25">
      <c r="A28045" s="93" t="s">
        <v>4620</v>
      </c>
      <c r="B28045" t="s">
        <v>21783</v>
      </c>
      <c r="C28045">
        <v>88248</v>
      </c>
      <c r="D28045" s="93" t="s">
        <v>27690</v>
      </c>
      <c r="E28045" s="93" t="s">
        <v>14</v>
      </c>
    </row>
    <row r="28046" spans="1:5" x14ac:dyDescent="0.25">
      <c r="A28046" s="93" t="s">
        <v>4620</v>
      </c>
      <c r="B28046" t="s">
        <v>21783</v>
      </c>
      <c r="C28046">
        <v>88267</v>
      </c>
      <c r="D28046" s="93" t="s">
        <v>27690</v>
      </c>
      <c r="E28046" s="93" t="s">
        <v>14</v>
      </c>
    </row>
    <row r="28047" spans="1:5" x14ac:dyDescent="0.25">
      <c r="A28047" s="93" t="s">
        <v>4621</v>
      </c>
      <c r="D28047" s="93" t="s">
        <v>14</v>
      </c>
      <c r="E28047" s="93" t="s">
        <v>34406</v>
      </c>
    </row>
    <row r="28048" spans="1:5" x14ac:dyDescent="0.25">
      <c r="A28048" s="93" t="s">
        <v>4621</v>
      </c>
      <c r="B28048" t="s">
        <v>21791</v>
      </c>
      <c r="C28048">
        <v>122</v>
      </c>
      <c r="D28048" s="93" t="s">
        <v>24402</v>
      </c>
      <c r="E28048" s="93" t="s">
        <v>14</v>
      </c>
    </row>
    <row r="28049" spans="1:5" x14ac:dyDescent="0.25">
      <c r="A28049" s="93" t="s">
        <v>4621</v>
      </c>
      <c r="B28049" t="s">
        <v>21791</v>
      </c>
      <c r="C28049">
        <v>1962</v>
      </c>
      <c r="D28049" s="93" t="s">
        <v>22196</v>
      </c>
      <c r="E28049" s="93" t="s">
        <v>14</v>
      </c>
    </row>
    <row r="28050" spans="1:5" x14ac:dyDescent="0.25">
      <c r="A28050" s="93" t="s">
        <v>4621</v>
      </c>
      <c r="B28050" t="s">
        <v>21791</v>
      </c>
      <c r="C28050">
        <v>20083</v>
      </c>
      <c r="D28050" s="93" t="s">
        <v>22859</v>
      </c>
      <c r="E28050" s="93" t="s">
        <v>14</v>
      </c>
    </row>
    <row r="28051" spans="1:5" x14ac:dyDescent="0.25">
      <c r="A28051" s="93" t="s">
        <v>4621</v>
      </c>
      <c r="B28051" t="s">
        <v>21791</v>
      </c>
      <c r="C28051">
        <v>38383</v>
      </c>
      <c r="D28051" s="93" t="s">
        <v>22790</v>
      </c>
      <c r="E28051" s="93" t="s">
        <v>14</v>
      </c>
    </row>
    <row r="28052" spans="1:5" x14ac:dyDescent="0.25">
      <c r="A28052" s="93" t="s">
        <v>4621</v>
      </c>
      <c r="B28052" t="s">
        <v>21783</v>
      </c>
      <c r="C28052">
        <v>88248</v>
      </c>
      <c r="D28052" s="93" t="s">
        <v>27690</v>
      </c>
      <c r="E28052" s="93" t="s">
        <v>14</v>
      </c>
    </row>
    <row r="28053" spans="1:5" x14ac:dyDescent="0.25">
      <c r="A28053" s="93" t="s">
        <v>4621</v>
      </c>
      <c r="B28053" t="s">
        <v>21783</v>
      </c>
      <c r="C28053">
        <v>88267</v>
      </c>
      <c r="D28053" s="93" t="s">
        <v>27690</v>
      </c>
      <c r="E28053" s="93" t="s">
        <v>14</v>
      </c>
    </row>
    <row r="28054" spans="1:5" x14ac:dyDescent="0.25">
      <c r="A28054" s="93" t="s">
        <v>4622</v>
      </c>
      <c r="D28054" s="93" t="s">
        <v>14</v>
      </c>
      <c r="E28054" s="93" t="s">
        <v>34407</v>
      </c>
    </row>
    <row r="28055" spans="1:5" x14ac:dyDescent="0.25">
      <c r="A28055" s="93" t="s">
        <v>4622</v>
      </c>
      <c r="B28055" t="s">
        <v>21791</v>
      </c>
      <c r="C28055">
        <v>122</v>
      </c>
      <c r="D28055" s="93" t="s">
        <v>23339</v>
      </c>
      <c r="E28055" s="93" t="s">
        <v>14</v>
      </c>
    </row>
    <row r="28056" spans="1:5" x14ac:dyDescent="0.25">
      <c r="A28056" s="93" t="s">
        <v>4622</v>
      </c>
      <c r="B28056" t="s">
        <v>21791</v>
      </c>
      <c r="C28056">
        <v>7139</v>
      </c>
      <c r="D28056" s="93" t="s">
        <v>22196</v>
      </c>
      <c r="E28056" s="93" t="s">
        <v>14</v>
      </c>
    </row>
    <row r="28057" spans="1:5" x14ac:dyDescent="0.25">
      <c r="A28057" s="93" t="s">
        <v>4622</v>
      </c>
      <c r="B28057" t="s">
        <v>21791</v>
      </c>
      <c r="C28057">
        <v>20083</v>
      </c>
      <c r="D28057" s="93" t="s">
        <v>24319</v>
      </c>
      <c r="E28057" s="93" t="s">
        <v>14</v>
      </c>
    </row>
    <row r="28058" spans="1:5" x14ac:dyDescent="0.25">
      <c r="A28058" s="93" t="s">
        <v>4622</v>
      </c>
      <c r="B28058" t="s">
        <v>21791</v>
      </c>
      <c r="C28058">
        <v>38383</v>
      </c>
      <c r="D28058" s="93" t="s">
        <v>25350</v>
      </c>
      <c r="E28058" s="93" t="s">
        <v>14</v>
      </c>
    </row>
    <row r="28059" spans="1:5" x14ac:dyDescent="0.25">
      <c r="A28059" s="93" t="s">
        <v>4622</v>
      </c>
      <c r="B28059" t="s">
        <v>21783</v>
      </c>
      <c r="C28059">
        <v>88248</v>
      </c>
      <c r="D28059" s="93" t="s">
        <v>24108</v>
      </c>
      <c r="E28059" s="93" t="s">
        <v>14</v>
      </c>
    </row>
    <row r="28060" spans="1:5" x14ac:dyDescent="0.25">
      <c r="A28060" s="93" t="s">
        <v>4622</v>
      </c>
      <c r="B28060" t="s">
        <v>21783</v>
      </c>
      <c r="C28060">
        <v>88267</v>
      </c>
      <c r="D28060" s="93" t="s">
        <v>24108</v>
      </c>
      <c r="E28060" s="93" t="s">
        <v>14</v>
      </c>
    </row>
    <row r="28061" spans="1:5" x14ac:dyDescent="0.25">
      <c r="A28061" s="93" t="s">
        <v>4623</v>
      </c>
      <c r="D28061" s="93" t="s">
        <v>14</v>
      </c>
      <c r="E28061" s="93" t="s">
        <v>34408</v>
      </c>
    </row>
    <row r="28062" spans="1:5" x14ac:dyDescent="0.25">
      <c r="A28062" s="93" t="s">
        <v>4623</v>
      </c>
      <c r="B28062" t="s">
        <v>21791</v>
      </c>
      <c r="C28062">
        <v>122</v>
      </c>
      <c r="D28062" s="93" t="s">
        <v>21804</v>
      </c>
      <c r="E28062" s="93" t="s">
        <v>14</v>
      </c>
    </row>
    <row r="28063" spans="1:5" x14ac:dyDescent="0.25">
      <c r="A28063" s="93" t="s">
        <v>4623</v>
      </c>
      <c r="B28063" t="s">
        <v>21791</v>
      </c>
      <c r="C28063">
        <v>3148</v>
      </c>
      <c r="D28063" s="93" t="s">
        <v>23392</v>
      </c>
      <c r="E28063" s="93" t="s">
        <v>14</v>
      </c>
    </row>
    <row r="28064" spans="1:5" x14ac:dyDescent="0.25">
      <c r="A28064" s="93" t="s">
        <v>4623</v>
      </c>
      <c r="B28064" t="s">
        <v>21791</v>
      </c>
      <c r="C28064">
        <v>20083</v>
      </c>
      <c r="D28064" s="93" t="s">
        <v>23318</v>
      </c>
      <c r="E28064" s="93" t="s">
        <v>14</v>
      </c>
    </row>
    <row r="28065" spans="1:5" x14ac:dyDescent="0.25">
      <c r="A28065" s="93" t="s">
        <v>4623</v>
      </c>
      <c r="B28065" t="s">
        <v>21791</v>
      </c>
      <c r="C28065">
        <v>37947</v>
      </c>
      <c r="D28065" s="93" t="s">
        <v>22196</v>
      </c>
      <c r="E28065" s="93" t="s">
        <v>14</v>
      </c>
    </row>
    <row r="28066" spans="1:5" x14ac:dyDescent="0.25">
      <c r="A28066" s="93" t="s">
        <v>4623</v>
      </c>
      <c r="B28066" t="s">
        <v>21791</v>
      </c>
      <c r="C28066">
        <v>38383</v>
      </c>
      <c r="D28066" s="93" t="s">
        <v>23266</v>
      </c>
      <c r="E28066" s="93" t="s">
        <v>14</v>
      </c>
    </row>
    <row r="28067" spans="1:5" x14ac:dyDescent="0.25">
      <c r="A28067" s="93" t="s">
        <v>4623</v>
      </c>
      <c r="B28067" t="s">
        <v>21783</v>
      </c>
      <c r="C28067">
        <v>88248</v>
      </c>
      <c r="D28067" s="93" t="s">
        <v>24108</v>
      </c>
      <c r="E28067" s="93" t="s">
        <v>14</v>
      </c>
    </row>
    <row r="28068" spans="1:5" x14ac:dyDescent="0.25">
      <c r="A28068" s="93" t="s">
        <v>4623</v>
      </c>
      <c r="B28068" t="s">
        <v>21783</v>
      </c>
      <c r="C28068">
        <v>88267</v>
      </c>
      <c r="D28068" s="93" t="s">
        <v>24108</v>
      </c>
      <c r="E28068" s="93" t="s">
        <v>14</v>
      </c>
    </row>
    <row r="28069" spans="1:5" x14ac:dyDescent="0.25">
      <c r="A28069" s="93" t="s">
        <v>4624</v>
      </c>
      <c r="D28069" s="93" t="s">
        <v>14</v>
      </c>
      <c r="E28069" s="93" t="s">
        <v>34409</v>
      </c>
    </row>
    <row r="28070" spans="1:5" x14ac:dyDescent="0.25">
      <c r="A28070" s="93" t="s">
        <v>4624</v>
      </c>
      <c r="B28070" t="s">
        <v>21791</v>
      </c>
      <c r="C28070">
        <v>122</v>
      </c>
      <c r="D28070" s="93" t="s">
        <v>22197</v>
      </c>
      <c r="E28070" s="93" t="s">
        <v>14</v>
      </c>
    </row>
    <row r="28071" spans="1:5" x14ac:dyDescent="0.25">
      <c r="A28071" s="93" t="s">
        <v>4624</v>
      </c>
      <c r="B28071" t="s">
        <v>21791</v>
      </c>
      <c r="C28071">
        <v>7140</v>
      </c>
      <c r="D28071" s="93" t="s">
        <v>22196</v>
      </c>
      <c r="E28071" s="93" t="s">
        <v>14</v>
      </c>
    </row>
    <row r="28072" spans="1:5" x14ac:dyDescent="0.25">
      <c r="A28072" s="93" t="s">
        <v>4624</v>
      </c>
      <c r="B28072" t="s">
        <v>21791</v>
      </c>
      <c r="C28072">
        <v>20083</v>
      </c>
      <c r="D28072" s="93" t="s">
        <v>24954</v>
      </c>
      <c r="E28072" s="93" t="s">
        <v>14</v>
      </c>
    </row>
    <row r="28073" spans="1:5" x14ac:dyDescent="0.25">
      <c r="A28073" s="93" t="s">
        <v>4624</v>
      </c>
      <c r="B28073" t="s">
        <v>21791</v>
      </c>
      <c r="C28073">
        <v>38383</v>
      </c>
      <c r="D28073" s="93" t="s">
        <v>26727</v>
      </c>
      <c r="E28073" s="93" t="s">
        <v>14</v>
      </c>
    </row>
    <row r="28074" spans="1:5" x14ac:dyDescent="0.25">
      <c r="A28074" s="93" t="s">
        <v>4624</v>
      </c>
      <c r="B28074" t="s">
        <v>21783</v>
      </c>
      <c r="C28074">
        <v>88248</v>
      </c>
      <c r="D28074" s="93" t="s">
        <v>27691</v>
      </c>
      <c r="E28074" s="93" t="s">
        <v>14</v>
      </c>
    </row>
    <row r="28075" spans="1:5" x14ac:dyDescent="0.25">
      <c r="A28075" s="93" t="s">
        <v>4624</v>
      </c>
      <c r="B28075" t="s">
        <v>21783</v>
      </c>
      <c r="C28075">
        <v>88267</v>
      </c>
      <c r="D28075" s="93" t="s">
        <v>27691</v>
      </c>
      <c r="E28075" s="93" t="s">
        <v>14</v>
      </c>
    </row>
    <row r="28076" spans="1:5" x14ac:dyDescent="0.25">
      <c r="A28076" s="93" t="s">
        <v>4625</v>
      </c>
      <c r="D28076" s="93" t="s">
        <v>14</v>
      </c>
      <c r="E28076" s="93" t="s">
        <v>34410</v>
      </c>
    </row>
    <row r="28077" spans="1:5" x14ac:dyDescent="0.25">
      <c r="A28077" s="93" t="s">
        <v>4625</v>
      </c>
      <c r="B28077" t="s">
        <v>21791</v>
      </c>
      <c r="C28077">
        <v>122</v>
      </c>
      <c r="D28077" s="93" t="s">
        <v>23984</v>
      </c>
      <c r="E28077" s="93" t="s">
        <v>14</v>
      </c>
    </row>
    <row r="28078" spans="1:5" x14ac:dyDescent="0.25">
      <c r="A28078" s="93" t="s">
        <v>4625</v>
      </c>
      <c r="B28078" t="s">
        <v>21791</v>
      </c>
      <c r="C28078">
        <v>7136</v>
      </c>
      <c r="D28078" s="93" t="s">
        <v>22196</v>
      </c>
      <c r="E28078" s="93" t="s">
        <v>14</v>
      </c>
    </row>
    <row r="28079" spans="1:5" x14ac:dyDescent="0.25">
      <c r="A28079" s="93" t="s">
        <v>4625</v>
      </c>
      <c r="B28079" t="s">
        <v>21791</v>
      </c>
      <c r="C28079">
        <v>20083</v>
      </c>
      <c r="D28079" s="93" t="s">
        <v>24406</v>
      </c>
      <c r="E28079" s="93" t="s">
        <v>14</v>
      </c>
    </row>
    <row r="28080" spans="1:5" x14ac:dyDescent="0.25">
      <c r="A28080" s="93" t="s">
        <v>4625</v>
      </c>
      <c r="B28080" t="s">
        <v>21791</v>
      </c>
      <c r="C28080">
        <v>38383</v>
      </c>
      <c r="D28080" s="93" t="s">
        <v>26207</v>
      </c>
      <c r="E28080" s="93" t="s">
        <v>14</v>
      </c>
    </row>
    <row r="28081" spans="1:5" x14ac:dyDescent="0.25">
      <c r="A28081" s="93" t="s">
        <v>4625</v>
      </c>
      <c r="B28081" t="s">
        <v>21783</v>
      </c>
      <c r="C28081">
        <v>88248</v>
      </c>
      <c r="D28081" s="93" t="s">
        <v>22869</v>
      </c>
      <c r="E28081" s="93" t="s">
        <v>14</v>
      </c>
    </row>
    <row r="28082" spans="1:5" x14ac:dyDescent="0.25">
      <c r="A28082" s="93" t="s">
        <v>4625</v>
      </c>
      <c r="B28082" t="s">
        <v>21783</v>
      </c>
      <c r="C28082">
        <v>88267</v>
      </c>
      <c r="D28082" s="93" t="s">
        <v>22869</v>
      </c>
      <c r="E28082" s="93" t="s">
        <v>14</v>
      </c>
    </row>
    <row r="28083" spans="1:5" x14ac:dyDescent="0.25">
      <c r="A28083" s="93" t="s">
        <v>4626</v>
      </c>
      <c r="D28083" s="93" t="s">
        <v>14</v>
      </c>
      <c r="E28083" s="93" t="s">
        <v>34411</v>
      </c>
    </row>
    <row r="28084" spans="1:5" x14ac:dyDescent="0.25">
      <c r="A28084" s="93" t="s">
        <v>4626</v>
      </c>
      <c r="B28084" t="s">
        <v>21791</v>
      </c>
      <c r="C28084">
        <v>122</v>
      </c>
      <c r="D28084" s="93" t="s">
        <v>22334</v>
      </c>
      <c r="E28084" s="93" t="s">
        <v>14</v>
      </c>
    </row>
    <row r="28085" spans="1:5" x14ac:dyDescent="0.25">
      <c r="A28085" s="93" t="s">
        <v>4626</v>
      </c>
      <c r="B28085" t="s">
        <v>21791</v>
      </c>
      <c r="C28085">
        <v>7141</v>
      </c>
      <c r="D28085" s="93" t="s">
        <v>22196</v>
      </c>
      <c r="E28085" s="93" t="s">
        <v>14</v>
      </c>
    </row>
    <row r="28086" spans="1:5" x14ac:dyDescent="0.25">
      <c r="A28086" s="93" t="s">
        <v>4626</v>
      </c>
      <c r="B28086" t="s">
        <v>21791</v>
      </c>
      <c r="C28086">
        <v>20083</v>
      </c>
      <c r="D28086" s="93" t="s">
        <v>22239</v>
      </c>
      <c r="E28086" s="93" t="s">
        <v>14</v>
      </c>
    </row>
    <row r="28087" spans="1:5" x14ac:dyDescent="0.25">
      <c r="A28087" s="93" t="s">
        <v>4626</v>
      </c>
      <c r="B28087" t="s">
        <v>21791</v>
      </c>
      <c r="C28087">
        <v>38383</v>
      </c>
      <c r="D28087" s="93" t="s">
        <v>24426</v>
      </c>
      <c r="E28087" s="93" t="s">
        <v>14</v>
      </c>
    </row>
    <row r="28088" spans="1:5" x14ac:dyDescent="0.25">
      <c r="A28088" s="93" t="s">
        <v>4626</v>
      </c>
      <c r="B28088" t="s">
        <v>21783</v>
      </c>
      <c r="C28088">
        <v>88248</v>
      </c>
      <c r="D28088" s="93" t="s">
        <v>23715</v>
      </c>
      <c r="E28088" s="93" t="s">
        <v>14</v>
      </c>
    </row>
    <row r="28089" spans="1:5" x14ac:dyDescent="0.25">
      <c r="A28089" s="93" t="s">
        <v>4626</v>
      </c>
      <c r="B28089" t="s">
        <v>21783</v>
      </c>
      <c r="C28089">
        <v>88267</v>
      </c>
      <c r="D28089" s="93" t="s">
        <v>23715</v>
      </c>
      <c r="E28089" s="93" t="s">
        <v>14</v>
      </c>
    </row>
    <row r="28090" spans="1:5" x14ac:dyDescent="0.25">
      <c r="A28090" s="93" t="s">
        <v>4627</v>
      </c>
      <c r="D28090" s="93" t="s">
        <v>14</v>
      </c>
      <c r="E28090" s="93" t="s">
        <v>34412</v>
      </c>
    </row>
    <row r="28091" spans="1:5" x14ac:dyDescent="0.25">
      <c r="A28091" s="93" t="s">
        <v>4627</v>
      </c>
      <c r="B28091" t="s">
        <v>21791</v>
      </c>
      <c r="C28091">
        <v>122</v>
      </c>
      <c r="D28091" s="93" t="s">
        <v>27542</v>
      </c>
      <c r="E28091" s="93" t="s">
        <v>14</v>
      </c>
    </row>
    <row r="28092" spans="1:5" x14ac:dyDescent="0.25">
      <c r="A28092" s="93" t="s">
        <v>4627</v>
      </c>
      <c r="B28092" t="s">
        <v>21791</v>
      </c>
      <c r="C28092">
        <v>7128</v>
      </c>
      <c r="D28092" s="93" t="s">
        <v>22196</v>
      </c>
      <c r="E28092" s="93" t="s">
        <v>14</v>
      </c>
    </row>
    <row r="28093" spans="1:5" x14ac:dyDescent="0.25">
      <c r="A28093" s="93" t="s">
        <v>4627</v>
      </c>
      <c r="B28093" t="s">
        <v>21791</v>
      </c>
      <c r="C28093">
        <v>20083</v>
      </c>
      <c r="D28093" s="93" t="s">
        <v>21829</v>
      </c>
      <c r="E28093" s="93" t="s">
        <v>14</v>
      </c>
    </row>
    <row r="28094" spans="1:5" x14ac:dyDescent="0.25">
      <c r="A28094" s="93" t="s">
        <v>4627</v>
      </c>
      <c r="B28094" t="s">
        <v>21791</v>
      </c>
      <c r="C28094">
        <v>38383</v>
      </c>
      <c r="D28094" s="93" t="s">
        <v>22537</v>
      </c>
      <c r="E28094" s="93" t="s">
        <v>14</v>
      </c>
    </row>
    <row r="28095" spans="1:5" x14ac:dyDescent="0.25">
      <c r="A28095" s="93" t="s">
        <v>4627</v>
      </c>
      <c r="B28095" t="s">
        <v>21783</v>
      </c>
      <c r="C28095">
        <v>88248</v>
      </c>
      <c r="D28095" s="93" t="s">
        <v>27692</v>
      </c>
      <c r="E28095" s="93" t="s">
        <v>14</v>
      </c>
    </row>
    <row r="28096" spans="1:5" x14ac:dyDescent="0.25">
      <c r="A28096" s="93" t="s">
        <v>4627</v>
      </c>
      <c r="B28096" t="s">
        <v>21783</v>
      </c>
      <c r="C28096">
        <v>88267</v>
      </c>
      <c r="D28096" s="93" t="s">
        <v>27692</v>
      </c>
      <c r="E28096" s="93" t="s">
        <v>14</v>
      </c>
    </row>
    <row r="28097" spans="1:5" x14ac:dyDescent="0.25">
      <c r="A28097" s="93" t="s">
        <v>4628</v>
      </c>
      <c r="D28097" s="93" t="s">
        <v>14</v>
      </c>
      <c r="E28097" s="93" t="s">
        <v>34413</v>
      </c>
    </row>
    <row r="28098" spans="1:5" x14ac:dyDescent="0.25">
      <c r="A28098" s="93" t="s">
        <v>4628</v>
      </c>
      <c r="B28098" t="s">
        <v>21791</v>
      </c>
      <c r="C28098">
        <v>122</v>
      </c>
      <c r="D28098" s="93" t="s">
        <v>22092</v>
      </c>
      <c r="E28098" s="93" t="s">
        <v>14</v>
      </c>
    </row>
    <row r="28099" spans="1:5" x14ac:dyDescent="0.25">
      <c r="A28099" s="93" t="s">
        <v>4628</v>
      </c>
      <c r="B28099" t="s">
        <v>21791</v>
      </c>
      <c r="C28099">
        <v>7142</v>
      </c>
      <c r="D28099" s="93" t="s">
        <v>22196</v>
      </c>
      <c r="E28099" s="93" t="s">
        <v>14</v>
      </c>
    </row>
    <row r="28100" spans="1:5" x14ac:dyDescent="0.25">
      <c r="A28100" s="93" t="s">
        <v>4628</v>
      </c>
      <c r="B28100" t="s">
        <v>21791</v>
      </c>
      <c r="C28100">
        <v>20083</v>
      </c>
      <c r="D28100" s="93" t="s">
        <v>23942</v>
      </c>
      <c r="E28100" s="93" t="s">
        <v>14</v>
      </c>
    </row>
    <row r="28101" spans="1:5" x14ac:dyDescent="0.25">
      <c r="A28101" s="93" t="s">
        <v>4628</v>
      </c>
      <c r="B28101" t="s">
        <v>21791</v>
      </c>
      <c r="C28101">
        <v>38383</v>
      </c>
      <c r="D28101" s="93" t="s">
        <v>23739</v>
      </c>
      <c r="E28101" s="93" t="s">
        <v>14</v>
      </c>
    </row>
    <row r="28102" spans="1:5" x14ac:dyDescent="0.25">
      <c r="A28102" s="93" t="s">
        <v>4628</v>
      </c>
      <c r="B28102" t="s">
        <v>21783</v>
      </c>
      <c r="C28102">
        <v>88248</v>
      </c>
      <c r="D28102" s="93" t="s">
        <v>27693</v>
      </c>
      <c r="E28102" s="93" t="s">
        <v>14</v>
      </c>
    </row>
    <row r="28103" spans="1:5" x14ac:dyDescent="0.25">
      <c r="A28103" s="93" t="s">
        <v>4628</v>
      </c>
      <c r="B28103" t="s">
        <v>21783</v>
      </c>
      <c r="C28103">
        <v>88267</v>
      </c>
      <c r="D28103" s="93" t="s">
        <v>27693</v>
      </c>
      <c r="E28103" s="93" t="s">
        <v>14</v>
      </c>
    </row>
    <row r="28104" spans="1:5" x14ac:dyDescent="0.25">
      <c r="A28104" s="93" t="s">
        <v>4629</v>
      </c>
      <c r="D28104" s="93" t="s">
        <v>14</v>
      </c>
      <c r="E28104" s="93" t="s">
        <v>34414</v>
      </c>
    </row>
    <row r="28105" spans="1:5" x14ac:dyDescent="0.25">
      <c r="A28105" s="93" t="s">
        <v>4629</v>
      </c>
      <c r="B28105" t="s">
        <v>21791</v>
      </c>
      <c r="C28105">
        <v>122</v>
      </c>
      <c r="D28105" s="93" t="s">
        <v>23834</v>
      </c>
      <c r="E28105" s="93" t="s">
        <v>14</v>
      </c>
    </row>
    <row r="28106" spans="1:5" x14ac:dyDescent="0.25">
      <c r="A28106" s="93" t="s">
        <v>4629</v>
      </c>
      <c r="B28106" t="s">
        <v>21791</v>
      </c>
      <c r="C28106">
        <v>7131</v>
      </c>
      <c r="D28106" s="93" t="s">
        <v>22196</v>
      </c>
      <c r="E28106" s="93" t="s">
        <v>14</v>
      </c>
    </row>
    <row r="28107" spans="1:5" x14ac:dyDescent="0.25">
      <c r="A28107" s="93" t="s">
        <v>4629</v>
      </c>
      <c r="B28107" t="s">
        <v>21791</v>
      </c>
      <c r="C28107">
        <v>20083</v>
      </c>
      <c r="D28107" s="93" t="s">
        <v>23344</v>
      </c>
      <c r="E28107" s="93" t="s">
        <v>14</v>
      </c>
    </row>
    <row r="28108" spans="1:5" x14ac:dyDescent="0.25">
      <c r="A28108" s="93" t="s">
        <v>4629</v>
      </c>
      <c r="B28108" t="s">
        <v>21791</v>
      </c>
      <c r="C28108">
        <v>38383</v>
      </c>
      <c r="D28108" s="93" t="s">
        <v>23828</v>
      </c>
      <c r="E28108" s="93" t="s">
        <v>14</v>
      </c>
    </row>
    <row r="28109" spans="1:5" x14ac:dyDescent="0.25">
      <c r="A28109" s="93" t="s">
        <v>4629</v>
      </c>
      <c r="B28109" t="s">
        <v>21783</v>
      </c>
      <c r="C28109">
        <v>88248</v>
      </c>
      <c r="D28109" s="93" t="s">
        <v>21896</v>
      </c>
      <c r="E28109" s="93" t="s">
        <v>14</v>
      </c>
    </row>
    <row r="28110" spans="1:5" x14ac:dyDescent="0.25">
      <c r="A28110" s="93" t="s">
        <v>4629</v>
      </c>
      <c r="B28110" t="s">
        <v>21783</v>
      </c>
      <c r="C28110">
        <v>88267</v>
      </c>
      <c r="D28110" s="93" t="s">
        <v>21896</v>
      </c>
      <c r="E28110" s="93" t="s">
        <v>14</v>
      </c>
    </row>
    <row r="28111" spans="1:5" x14ac:dyDescent="0.25">
      <c r="A28111" s="93" t="s">
        <v>4630</v>
      </c>
      <c r="D28111" s="93" t="s">
        <v>14</v>
      </c>
      <c r="E28111" s="93" t="s">
        <v>34415</v>
      </c>
    </row>
    <row r="28112" spans="1:5" x14ac:dyDescent="0.25">
      <c r="A28112" s="93" t="s">
        <v>4630</v>
      </c>
      <c r="B28112" t="s">
        <v>21791</v>
      </c>
      <c r="C28112">
        <v>122</v>
      </c>
      <c r="D28112" s="93" t="s">
        <v>27545</v>
      </c>
      <c r="E28112" s="93" t="s">
        <v>14</v>
      </c>
    </row>
    <row r="28113" spans="1:5" x14ac:dyDescent="0.25">
      <c r="A28113" s="93" t="s">
        <v>4630</v>
      </c>
      <c r="B28113" t="s">
        <v>21791</v>
      </c>
      <c r="C28113">
        <v>7143</v>
      </c>
      <c r="D28113" s="93" t="s">
        <v>22196</v>
      </c>
      <c r="E28113" s="93" t="s">
        <v>14</v>
      </c>
    </row>
    <row r="28114" spans="1:5" x14ac:dyDescent="0.25">
      <c r="A28114" s="93" t="s">
        <v>4630</v>
      </c>
      <c r="B28114" t="s">
        <v>21791</v>
      </c>
      <c r="C28114">
        <v>20083</v>
      </c>
      <c r="D28114" s="93" t="s">
        <v>23440</v>
      </c>
      <c r="E28114" s="93" t="s">
        <v>14</v>
      </c>
    </row>
    <row r="28115" spans="1:5" x14ac:dyDescent="0.25">
      <c r="A28115" s="93" t="s">
        <v>4630</v>
      </c>
      <c r="B28115" t="s">
        <v>21791</v>
      </c>
      <c r="C28115">
        <v>38383</v>
      </c>
      <c r="D28115" s="93" t="s">
        <v>22447</v>
      </c>
      <c r="E28115" s="93" t="s">
        <v>14</v>
      </c>
    </row>
    <row r="28116" spans="1:5" x14ac:dyDescent="0.25">
      <c r="A28116" s="93" t="s">
        <v>4630</v>
      </c>
      <c r="B28116" t="s">
        <v>21783</v>
      </c>
      <c r="C28116">
        <v>88248</v>
      </c>
      <c r="D28116" s="93" t="s">
        <v>24341</v>
      </c>
      <c r="E28116" s="93" t="s">
        <v>14</v>
      </c>
    </row>
    <row r="28117" spans="1:5" x14ac:dyDescent="0.25">
      <c r="A28117" s="93" t="s">
        <v>4630</v>
      </c>
      <c r="B28117" t="s">
        <v>21783</v>
      </c>
      <c r="C28117">
        <v>88267</v>
      </c>
      <c r="D28117" s="93" t="s">
        <v>24341</v>
      </c>
      <c r="E28117" s="93" t="s">
        <v>14</v>
      </c>
    </row>
    <row r="28118" spans="1:5" x14ac:dyDescent="0.25">
      <c r="A28118" s="93" t="s">
        <v>4631</v>
      </c>
      <c r="D28118" s="93" t="s">
        <v>14</v>
      </c>
      <c r="E28118" s="93" t="s">
        <v>34416</v>
      </c>
    </row>
    <row r="28119" spans="1:5" x14ac:dyDescent="0.25">
      <c r="A28119" s="93" t="s">
        <v>4631</v>
      </c>
      <c r="B28119" t="s">
        <v>21791</v>
      </c>
      <c r="C28119">
        <v>122</v>
      </c>
      <c r="D28119" s="93" t="s">
        <v>22050</v>
      </c>
      <c r="E28119" s="93" t="s">
        <v>14</v>
      </c>
    </row>
    <row r="28120" spans="1:5" x14ac:dyDescent="0.25">
      <c r="A28120" s="93" t="s">
        <v>4631</v>
      </c>
      <c r="B28120" t="s">
        <v>21791</v>
      </c>
      <c r="C28120">
        <v>7144</v>
      </c>
      <c r="D28120" s="93" t="s">
        <v>22196</v>
      </c>
      <c r="E28120" s="93" t="s">
        <v>14</v>
      </c>
    </row>
    <row r="28121" spans="1:5" x14ac:dyDescent="0.25">
      <c r="A28121" s="93" t="s">
        <v>4631</v>
      </c>
      <c r="B28121" t="s">
        <v>21791</v>
      </c>
      <c r="C28121">
        <v>20083</v>
      </c>
      <c r="D28121" s="93" t="s">
        <v>22578</v>
      </c>
      <c r="E28121" s="93" t="s">
        <v>14</v>
      </c>
    </row>
    <row r="28122" spans="1:5" x14ac:dyDescent="0.25">
      <c r="A28122" s="93" t="s">
        <v>4631</v>
      </c>
      <c r="B28122" t="s">
        <v>21791</v>
      </c>
      <c r="C28122">
        <v>38383</v>
      </c>
      <c r="D28122" s="93" t="s">
        <v>27243</v>
      </c>
      <c r="E28122" s="93" t="s">
        <v>14</v>
      </c>
    </row>
    <row r="28123" spans="1:5" x14ac:dyDescent="0.25">
      <c r="A28123" s="93" t="s">
        <v>4631</v>
      </c>
      <c r="B28123" t="s">
        <v>21783</v>
      </c>
      <c r="C28123">
        <v>88248</v>
      </c>
      <c r="D28123" s="93" t="s">
        <v>27694</v>
      </c>
      <c r="E28123" s="93" t="s">
        <v>14</v>
      </c>
    </row>
    <row r="28124" spans="1:5" x14ac:dyDescent="0.25">
      <c r="A28124" s="93" t="s">
        <v>4631</v>
      </c>
      <c r="B28124" t="s">
        <v>21783</v>
      </c>
      <c r="C28124">
        <v>88267</v>
      </c>
      <c r="D28124" s="93" t="s">
        <v>27694</v>
      </c>
      <c r="E28124" s="93" t="s">
        <v>14</v>
      </c>
    </row>
    <row r="28125" spans="1:5" x14ac:dyDescent="0.25">
      <c r="A28125" s="93" t="s">
        <v>4632</v>
      </c>
      <c r="D28125" s="93" t="s">
        <v>14</v>
      </c>
      <c r="E28125" s="93" t="s">
        <v>34417</v>
      </c>
    </row>
    <row r="28126" spans="1:5" x14ac:dyDescent="0.25">
      <c r="A28126" s="93" t="s">
        <v>4632</v>
      </c>
      <c r="B28126" t="s">
        <v>21791</v>
      </c>
      <c r="C28126">
        <v>122</v>
      </c>
      <c r="D28126" s="93" t="s">
        <v>27345</v>
      </c>
      <c r="E28126" s="93" t="s">
        <v>14</v>
      </c>
    </row>
    <row r="28127" spans="1:5" x14ac:dyDescent="0.25">
      <c r="A28127" s="93" t="s">
        <v>4632</v>
      </c>
      <c r="B28127" t="s">
        <v>21791</v>
      </c>
      <c r="C28127">
        <v>7132</v>
      </c>
      <c r="D28127" s="93" t="s">
        <v>22196</v>
      </c>
      <c r="E28127" s="93" t="s">
        <v>14</v>
      </c>
    </row>
    <row r="28128" spans="1:5" x14ac:dyDescent="0.25">
      <c r="A28128" s="93" t="s">
        <v>4632</v>
      </c>
      <c r="B28128" t="s">
        <v>21791</v>
      </c>
      <c r="C28128">
        <v>20083</v>
      </c>
      <c r="D28128" s="93" t="s">
        <v>23413</v>
      </c>
      <c r="E28128" s="93" t="s">
        <v>14</v>
      </c>
    </row>
    <row r="28129" spans="1:5" x14ac:dyDescent="0.25">
      <c r="A28129" s="93" t="s">
        <v>4632</v>
      </c>
      <c r="B28129" t="s">
        <v>21791</v>
      </c>
      <c r="C28129">
        <v>38383</v>
      </c>
      <c r="D28129" s="93" t="s">
        <v>21894</v>
      </c>
      <c r="E28129" s="93" t="s">
        <v>14</v>
      </c>
    </row>
    <row r="28130" spans="1:5" x14ac:dyDescent="0.25">
      <c r="A28130" s="93" t="s">
        <v>4632</v>
      </c>
      <c r="B28130" t="s">
        <v>21783</v>
      </c>
      <c r="C28130">
        <v>88248</v>
      </c>
      <c r="D28130" s="93" t="s">
        <v>25602</v>
      </c>
      <c r="E28130" s="93" t="s">
        <v>14</v>
      </c>
    </row>
    <row r="28131" spans="1:5" x14ac:dyDescent="0.25">
      <c r="A28131" s="93" t="s">
        <v>4632</v>
      </c>
      <c r="B28131" t="s">
        <v>21783</v>
      </c>
      <c r="C28131">
        <v>88267</v>
      </c>
      <c r="D28131" s="93" t="s">
        <v>25602</v>
      </c>
      <c r="E28131" s="93" t="s">
        <v>14</v>
      </c>
    </row>
    <row r="28132" spans="1:5" x14ac:dyDescent="0.25">
      <c r="A28132" s="93" t="s">
        <v>4633</v>
      </c>
      <c r="D28132" s="93" t="s">
        <v>14</v>
      </c>
      <c r="E28132" s="93" t="s">
        <v>34418</v>
      </c>
    </row>
    <row r="28133" spans="1:5" x14ac:dyDescent="0.25">
      <c r="A28133" s="93" t="s">
        <v>4633</v>
      </c>
      <c r="B28133" t="s">
        <v>21791</v>
      </c>
      <c r="C28133">
        <v>122</v>
      </c>
      <c r="D28133" s="93" t="s">
        <v>22436</v>
      </c>
      <c r="E28133" s="93" t="s">
        <v>14</v>
      </c>
    </row>
    <row r="28134" spans="1:5" x14ac:dyDescent="0.25">
      <c r="A28134" s="93" t="s">
        <v>4633</v>
      </c>
      <c r="B28134" t="s">
        <v>21791</v>
      </c>
      <c r="C28134">
        <v>7145</v>
      </c>
      <c r="D28134" s="93" t="s">
        <v>22196</v>
      </c>
      <c r="E28134" s="93" t="s">
        <v>14</v>
      </c>
    </row>
    <row r="28135" spans="1:5" x14ac:dyDescent="0.25">
      <c r="A28135" s="93" t="s">
        <v>4633</v>
      </c>
      <c r="B28135" t="s">
        <v>21791</v>
      </c>
      <c r="C28135">
        <v>20083</v>
      </c>
      <c r="D28135" s="93" t="s">
        <v>23434</v>
      </c>
      <c r="E28135" s="93" t="s">
        <v>14</v>
      </c>
    </row>
    <row r="28136" spans="1:5" x14ac:dyDescent="0.25">
      <c r="A28136" s="93" t="s">
        <v>4633</v>
      </c>
      <c r="B28136" t="s">
        <v>21791</v>
      </c>
      <c r="C28136">
        <v>38383</v>
      </c>
      <c r="D28136" s="93" t="s">
        <v>27695</v>
      </c>
      <c r="E28136" s="93" t="s">
        <v>14</v>
      </c>
    </row>
    <row r="28137" spans="1:5" x14ac:dyDescent="0.25">
      <c r="A28137" s="93" t="s">
        <v>4633</v>
      </c>
      <c r="B28137" t="s">
        <v>21783</v>
      </c>
      <c r="C28137">
        <v>88248</v>
      </c>
      <c r="D28137" s="93" t="s">
        <v>25938</v>
      </c>
      <c r="E28137" s="93" t="s">
        <v>14</v>
      </c>
    </row>
    <row r="28138" spans="1:5" x14ac:dyDescent="0.25">
      <c r="A28138" s="93" t="s">
        <v>4633</v>
      </c>
      <c r="B28138" t="s">
        <v>21783</v>
      </c>
      <c r="C28138">
        <v>88267</v>
      </c>
      <c r="D28138" s="93" t="s">
        <v>25938</v>
      </c>
      <c r="E28138" s="93" t="s">
        <v>14</v>
      </c>
    </row>
    <row r="28139" spans="1:5" x14ac:dyDescent="0.25">
      <c r="A28139" s="93" t="s">
        <v>4634</v>
      </c>
      <c r="D28139" s="93" t="s">
        <v>14</v>
      </c>
      <c r="E28139" s="93" t="s">
        <v>34419</v>
      </c>
    </row>
    <row r="28140" spans="1:5" x14ac:dyDescent="0.25">
      <c r="A28140" s="93" t="s">
        <v>4634</v>
      </c>
      <c r="B28140" t="s">
        <v>21791</v>
      </c>
      <c r="C28140">
        <v>122</v>
      </c>
      <c r="D28140" s="93" t="s">
        <v>27696</v>
      </c>
      <c r="E28140" s="93" t="s">
        <v>14</v>
      </c>
    </row>
    <row r="28141" spans="1:5" x14ac:dyDescent="0.25">
      <c r="A28141" s="93" t="s">
        <v>4634</v>
      </c>
      <c r="B28141" t="s">
        <v>21791</v>
      </c>
      <c r="C28141">
        <v>7133</v>
      </c>
      <c r="D28141" s="93" t="s">
        <v>22196</v>
      </c>
      <c r="E28141" s="93" t="s">
        <v>14</v>
      </c>
    </row>
    <row r="28142" spans="1:5" x14ac:dyDescent="0.25">
      <c r="A28142" s="93" t="s">
        <v>4634</v>
      </c>
      <c r="B28142" t="s">
        <v>21791</v>
      </c>
      <c r="C28142">
        <v>20083</v>
      </c>
      <c r="D28142" s="93" t="s">
        <v>22578</v>
      </c>
      <c r="E28142" s="93" t="s">
        <v>14</v>
      </c>
    </row>
    <row r="28143" spans="1:5" x14ac:dyDescent="0.25">
      <c r="A28143" s="93" t="s">
        <v>4634</v>
      </c>
      <c r="B28143" t="s">
        <v>21791</v>
      </c>
      <c r="C28143">
        <v>38383</v>
      </c>
      <c r="D28143" s="93" t="s">
        <v>27697</v>
      </c>
      <c r="E28143" s="93" t="s">
        <v>14</v>
      </c>
    </row>
    <row r="28144" spans="1:5" x14ac:dyDescent="0.25">
      <c r="A28144" s="93" t="s">
        <v>4634</v>
      </c>
      <c r="B28144" t="s">
        <v>21783</v>
      </c>
      <c r="C28144">
        <v>88248</v>
      </c>
      <c r="D28144" s="93" t="s">
        <v>27698</v>
      </c>
      <c r="E28144" s="93" t="s">
        <v>14</v>
      </c>
    </row>
    <row r="28145" spans="1:5" x14ac:dyDescent="0.25">
      <c r="A28145" s="93" t="s">
        <v>4634</v>
      </c>
      <c r="B28145" t="s">
        <v>21783</v>
      </c>
      <c r="C28145">
        <v>88267</v>
      </c>
      <c r="D28145" s="93" t="s">
        <v>27698</v>
      </c>
      <c r="E28145" s="93" t="s">
        <v>14</v>
      </c>
    </row>
    <row r="28146" spans="1:5" x14ac:dyDescent="0.25">
      <c r="A28146" s="93" t="s">
        <v>4635</v>
      </c>
      <c r="D28146" s="93" t="s">
        <v>14</v>
      </c>
      <c r="E28146" s="93" t="s">
        <v>34420</v>
      </c>
    </row>
    <row r="28147" spans="1:5" x14ac:dyDescent="0.25">
      <c r="A28147" s="93" t="s">
        <v>4635</v>
      </c>
      <c r="B28147" t="s">
        <v>21791</v>
      </c>
      <c r="C28147">
        <v>122</v>
      </c>
      <c r="D28147" s="93" t="s">
        <v>27521</v>
      </c>
      <c r="E28147" s="93" t="s">
        <v>14</v>
      </c>
    </row>
    <row r="28148" spans="1:5" x14ac:dyDescent="0.25">
      <c r="A28148" s="93" t="s">
        <v>4635</v>
      </c>
      <c r="B28148" t="s">
        <v>21791</v>
      </c>
      <c r="C28148">
        <v>7146</v>
      </c>
      <c r="D28148" s="93" t="s">
        <v>22196</v>
      </c>
      <c r="E28148" s="93" t="s">
        <v>14</v>
      </c>
    </row>
    <row r="28149" spans="1:5" x14ac:dyDescent="0.25">
      <c r="A28149" s="93" t="s">
        <v>4635</v>
      </c>
      <c r="B28149" t="s">
        <v>21791</v>
      </c>
      <c r="C28149">
        <v>20083</v>
      </c>
      <c r="D28149" s="93" t="s">
        <v>23012</v>
      </c>
      <c r="E28149" s="93" t="s">
        <v>14</v>
      </c>
    </row>
    <row r="28150" spans="1:5" x14ac:dyDescent="0.25">
      <c r="A28150" s="93" t="s">
        <v>4635</v>
      </c>
      <c r="B28150" t="s">
        <v>21791</v>
      </c>
      <c r="C28150">
        <v>38383</v>
      </c>
      <c r="D28150" s="93" t="s">
        <v>22098</v>
      </c>
      <c r="E28150" s="93" t="s">
        <v>14</v>
      </c>
    </row>
    <row r="28151" spans="1:5" x14ac:dyDescent="0.25">
      <c r="A28151" s="93" t="s">
        <v>4635</v>
      </c>
      <c r="B28151" t="s">
        <v>21783</v>
      </c>
      <c r="C28151">
        <v>88248</v>
      </c>
      <c r="D28151" s="93" t="s">
        <v>23559</v>
      </c>
      <c r="E28151" s="93" t="s">
        <v>14</v>
      </c>
    </row>
    <row r="28152" spans="1:5" x14ac:dyDescent="0.25">
      <c r="A28152" s="93" t="s">
        <v>4635</v>
      </c>
      <c r="B28152" t="s">
        <v>21783</v>
      </c>
      <c r="C28152">
        <v>88267</v>
      </c>
      <c r="D28152" s="93" t="s">
        <v>23559</v>
      </c>
      <c r="E28152" s="93" t="s">
        <v>14</v>
      </c>
    </row>
    <row r="28153" spans="1:5" x14ac:dyDescent="0.25">
      <c r="A28153" s="93" t="s">
        <v>4636</v>
      </c>
      <c r="D28153" s="93" t="s">
        <v>14</v>
      </c>
      <c r="E28153" s="93" t="s">
        <v>34421</v>
      </c>
    </row>
    <row r="28154" spans="1:5" x14ac:dyDescent="0.25">
      <c r="A28154" s="93" t="s">
        <v>4636</v>
      </c>
      <c r="B28154" t="s">
        <v>21791</v>
      </c>
      <c r="C28154">
        <v>122</v>
      </c>
      <c r="D28154" s="93" t="s">
        <v>22867</v>
      </c>
      <c r="E28154" s="93" t="s">
        <v>14</v>
      </c>
    </row>
    <row r="28155" spans="1:5" x14ac:dyDescent="0.25">
      <c r="A28155" s="93" t="s">
        <v>4636</v>
      </c>
      <c r="B28155" t="s">
        <v>21791</v>
      </c>
      <c r="C28155">
        <v>7106</v>
      </c>
      <c r="D28155" s="93" t="s">
        <v>22196</v>
      </c>
      <c r="E28155" s="93" t="s">
        <v>14</v>
      </c>
    </row>
    <row r="28156" spans="1:5" x14ac:dyDescent="0.25">
      <c r="A28156" s="93" t="s">
        <v>4636</v>
      </c>
      <c r="B28156" t="s">
        <v>21791</v>
      </c>
      <c r="C28156">
        <v>20083</v>
      </c>
      <c r="D28156" s="93" t="s">
        <v>25020</v>
      </c>
      <c r="E28156" s="93" t="s">
        <v>14</v>
      </c>
    </row>
    <row r="28157" spans="1:5" x14ac:dyDescent="0.25">
      <c r="A28157" s="93" t="s">
        <v>4636</v>
      </c>
      <c r="B28157" t="s">
        <v>21791</v>
      </c>
      <c r="C28157">
        <v>38383</v>
      </c>
      <c r="D28157" s="93" t="s">
        <v>26781</v>
      </c>
      <c r="E28157" s="93" t="s">
        <v>14</v>
      </c>
    </row>
    <row r="28158" spans="1:5" x14ac:dyDescent="0.25">
      <c r="A28158" s="93" t="s">
        <v>4636</v>
      </c>
      <c r="B28158" t="s">
        <v>21783</v>
      </c>
      <c r="C28158">
        <v>88248</v>
      </c>
      <c r="D28158" s="93" t="s">
        <v>27699</v>
      </c>
      <c r="E28158" s="93" t="s">
        <v>14</v>
      </c>
    </row>
    <row r="28159" spans="1:5" x14ac:dyDescent="0.25">
      <c r="A28159" s="93" t="s">
        <v>4636</v>
      </c>
      <c r="B28159" t="s">
        <v>21783</v>
      </c>
      <c r="C28159">
        <v>88267</v>
      </c>
      <c r="D28159" s="93" t="s">
        <v>27699</v>
      </c>
      <c r="E28159" s="93" t="s">
        <v>14</v>
      </c>
    </row>
    <row r="28160" spans="1:5" x14ac:dyDescent="0.25">
      <c r="A28160" s="93" t="s">
        <v>4637</v>
      </c>
      <c r="D28160" s="93" t="s">
        <v>14</v>
      </c>
      <c r="E28160" s="93" t="s">
        <v>34422</v>
      </c>
    </row>
    <row r="28161" spans="1:5" x14ac:dyDescent="0.25">
      <c r="A28161" s="93" t="s">
        <v>4637</v>
      </c>
      <c r="B28161" t="s">
        <v>21791</v>
      </c>
      <c r="C28161">
        <v>96</v>
      </c>
      <c r="D28161" s="93" t="s">
        <v>22196</v>
      </c>
      <c r="E28161" s="93" t="s">
        <v>14</v>
      </c>
    </row>
    <row r="28162" spans="1:5" x14ac:dyDescent="0.25">
      <c r="A28162" s="93" t="s">
        <v>4637</v>
      </c>
      <c r="B28162" t="s">
        <v>21791</v>
      </c>
      <c r="C28162">
        <v>122</v>
      </c>
      <c r="D28162" s="93" t="s">
        <v>23466</v>
      </c>
      <c r="E28162" s="93" t="s">
        <v>14</v>
      </c>
    </row>
    <row r="28163" spans="1:5" x14ac:dyDescent="0.25">
      <c r="A28163" s="93" t="s">
        <v>4637</v>
      </c>
      <c r="B28163" t="s">
        <v>21791</v>
      </c>
      <c r="C28163">
        <v>20083</v>
      </c>
      <c r="D28163" s="93" t="s">
        <v>22356</v>
      </c>
      <c r="E28163" s="93" t="s">
        <v>14</v>
      </c>
    </row>
    <row r="28164" spans="1:5" x14ac:dyDescent="0.25">
      <c r="A28164" s="93" t="s">
        <v>4637</v>
      </c>
      <c r="B28164" t="s">
        <v>21783</v>
      </c>
      <c r="C28164">
        <v>88248</v>
      </c>
      <c r="D28164" s="93" t="s">
        <v>27649</v>
      </c>
      <c r="E28164" s="93" t="s">
        <v>14</v>
      </c>
    </row>
    <row r="28165" spans="1:5" x14ac:dyDescent="0.25">
      <c r="A28165" s="93" t="s">
        <v>4637</v>
      </c>
      <c r="B28165" t="s">
        <v>21783</v>
      </c>
      <c r="C28165">
        <v>88267</v>
      </c>
      <c r="D28165" s="93" t="s">
        <v>27649</v>
      </c>
      <c r="E28165" s="93" t="s">
        <v>14</v>
      </c>
    </row>
    <row r="28166" spans="1:5" x14ac:dyDescent="0.25">
      <c r="A28166" s="93" t="s">
        <v>4638</v>
      </c>
      <c r="D28166" s="93" t="s">
        <v>14</v>
      </c>
      <c r="E28166" s="93" t="s">
        <v>34423</v>
      </c>
    </row>
    <row r="28167" spans="1:5" x14ac:dyDescent="0.25">
      <c r="A28167" s="93" t="s">
        <v>4638</v>
      </c>
      <c r="B28167" t="s">
        <v>21791</v>
      </c>
      <c r="C28167">
        <v>97</v>
      </c>
      <c r="D28167" s="93" t="s">
        <v>22196</v>
      </c>
      <c r="E28167" s="93" t="s">
        <v>14</v>
      </c>
    </row>
    <row r="28168" spans="1:5" x14ac:dyDescent="0.25">
      <c r="A28168" s="93" t="s">
        <v>4638</v>
      </c>
      <c r="B28168" t="s">
        <v>21791</v>
      </c>
      <c r="C28168">
        <v>122</v>
      </c>
      <c r="D28168" s="93" t="s">
        <v>22358</v>
      </c>
      <c r="E28168" s="93" t="s">
        <v>14</v>
      </c>
    </row>
    <row r="28169" spans="1:5" x14ac:dyDescent="0.25">
      <c r="A28169" s="93" t="s">
        <v>4638</v>
      </c>
      <c r="B28169" t="s">
        <v>21791</v>
      </c>
      <c r="C28169">
        <v>20083</v>
      </c>
      <c r="D28169" s="93" t="s">
        <v>23426</v>
      </c>
      <c r="E28169" s="93" t="s">
        <v>14</v>
      </c>
    </row>
    <row r="28170" spans="1:5" x14ac:dyDescent="0.25">
      <c r="A28170" s="93" t="s">
        <v>4638</v>
      </c>
      <c r="B28170" t="s">
        <v>21783</v>
      </c>
      <c r="C28170">
        <v>88248</v>
      </c>
      <c r="D28170" s="93" t="s">
        <v>27700</v>
      </c>
      <c r="E28170" s="93" t="s">
        <v>14</v>
      </c>
    </row>
    <row r="28171" spans="1:5" x14ac:dyDescent="0.25">
      <c r="A28171" s="93" t="s">
        <v>4638</v>
      </c>
      <c r="B28171" t="s">
        <v>21783</v>
      </c>
      <c r="C28171">
        <v>88267</v>
      </c>
      <c r="D28171" s="93" t="s">
        <v>27700</v>
      </c>
      <c r="E28171" s="93" t="s">
        <v>14</v>
      </c>
    </row>
    <row r="28172" spans="1:5" x14ac:dyDescent="0.25">
      <c r="A28172" s="93" t="s">
        <v>4639</v>
      </c>
      <c r="D28172" s="93" t="s">
        <v>14</v>
      </c>
      <c r="E28172" s="93" t="s">
        <v>34424</v>
      </c>
    </row>
    <row r="28173" spans="1:5" x14ac:dyDescent="0.25">
      <c r="A28173" s="93" t="s">
        <v>4639</v>
      </c>
      <c r="B28173" t="s">
        <v>21791</v>
      </c>
      <c r="C28173">
        <v>98</v>
      </c>
      <c r="D28173" s="93" t="s">
        <v>22196</v>
      </c>
      <c r="E28173" s="93" t="s">
        <v>14</v>
      </c>
    </row>
    <row r="28174" spans="1:5" x14ac:dyDescent="0.25">
      <c r="A28174" s="93" t="s">
        <v>4639</v>
      </c>
      <c r="B28174" t="s">
        <v>21791</v>
      </c>
      <c r="C28174">
        <v>122</v>
      </c>
      <c r="D28174" s="93" t="s">
        <v>26199</v>
      </c>
      <c r="E28174" s="93" t="s">
        <v>14</v>
      </c>
    </row>
    <row r="28175" spans="1:5" x14ac:dyDescent="0.25">
      <c r="A28175" s="93" t="s">
        <v>4639</v>
      </c>
      <c r="B28175" t="s">
        <v>21791</v>
      </c>
      <c r="C28175">
        <v>20083</v>
      </c>
      <c r="D28175" s="93" t="s">
        <v>23307</v>
      </c>
      <c r="E28175" s="93" t="s">
        <v>14</v>
      </c>
    </row>
    <row r="28176" spans="1:5" x14ac:dyDescent="0.25">
      <c r="A28176" s="93" t="s">
        <v>4639</v>
      </c>
      <c r="B28176" t="s">
        <v>21791</v>
      </c>
      <c r="C28176">
        <v>38383</v>
      </c>
      <c r="D28176" s="93" t="s">
        <v>24129</v>
      </c>
      <c r="E28176" s="93" t="s">
        <v>14</v>
      </c>
    </row>
    <row r="28177" spans="1:5" x14ac:dyDescent="0.25">
      <c r="A28177" s="93" t="s">
        <v>4639</v>
      </c>
      <c r="B28177" t="s">
        <v>21783</v>
      </c>
      <c r="C28177">
        <v>88248</v>
      </c>
      <c r="D28177" s="93" t="s">
        <v>27701</v>
      </c>
      <c r="E28177" s="93" t="s">
        <v>14</v>
      </c>
    </row>
    <row r="28178" spans="1:5" x14ac:dyDescent="0.25">
      <c r="A28178" s="93" t="s">
        <v>4639</v>
      </c>
      <c r="B28178" t="s">
        <v>21783</v>
      </c>
      <c r="C28178">
        <v>88267</v>
      </c>
      <c r="D28178" s="93" t="s">
        <v>27701</v>
      </c>
      <c r="E28178" s="93" t="s">
        <v>14</v>
      </c>
    </row>
    <row r="28179" spans="1:5" x14ac:dyDescent="0.25">
      <c r="A28179" s="93" t="s">
        <v>4640</v>
      </c>
      <c r="D28179" s="93" t="s">
        <v>14</v>
      </c>
      <c r="E28179" s="93" t="s">
        <v>34425</v>
      </c>
    </row>
    <row r="28180" spans="1:5" x14ac:dyDescent="0.25">
      <c r="A28180" s="93" t="s">
        <v>4640</v>
      </c>
      <c r="B28180" t="s">
        <v>21791</v>
      </c>
      <c r="C28180">
        <v>99</v>
      </c>
      <c r="D28180" s="93" t="s">
        <v>22196</v>
      </c>
      <c r="E28180" s="93" t="s">
        <v>14</v>
      </c>
    </row>
    <row r="28181" spans="1:5" x14ac:dyDescent="0.25">
      <c r="A28181" s="93" t="s">
        <v>4640</v>
      </c>
      <c r="B28181" t="s">
        <v>21791</v>
      </c>
      <c r="C28181">
        <v>122</v>
      </c>
      <c r="D28181" s="93" t="s">
        <v>21802</v>
      </c>
      <c r="E28181" s="93" t="s">
        <v>14</v>
      </c>
    </row>
    <row r="28182" spans="1:5" x14ac:dyDescent="0.25">
      <c r="A28182" s="93" t="s">
        <v>4640</v>
      </c>
      <c r="B28182" t="s">
        <v>21791</v>
      </c>
      <c r="C28182">
        <v>20083</v>
      </c>
      <c r="D28182" s="93" t="s">
        <v>22435</v>
      </c>
      <c r="E28182" s="93" t="s">
        <v>14</v>
      </c>
    </row>
    <row r="28183" spans="1:5" x14ac:dyDescent="0.25">
      <c r="A28183" s="93" t="s">
        <v>4640</v>
      </c>
      <c r="B28183" t="s">
        <v>21791</v>
      </c>
      <c r="C28183">
        <v>38383</v>
      </c>
      <c r="D28183" s="93" t="s">
        <v>24177</v>
      </c>
      <c r="E28183" s="93" t="s">
        <v>14</v>
      </c>
    </row>
    <row r="28184" spans="1:5" x14ac:dyDescent="0.25">
      <c r="A28184" s="93" t="s">
        <v>4640</v>
      </c>
      <c r="B28184" t="s">
        <v>21783</v>
      </c>
      <c r="C28184">
        <v>88248</v>
      </c>
      <c r="D28184" s="93" t="s">
        <v>26777</v>
      </c>
      <c r="E28184" s="93" t="s">
        <v>14</v>
      </c>
    </row>
    <row r="28185" spans="1:5" x14ac:dyDescent="0.25">
      <c r="A28185" s="93" t="s">
        <v>4640</v>
      </c>
      <c r="B28185" t="s">
        <v>21783</v>
      </c>
      <c r="C28185">
        <v>88267</v>
      </c>
      <c r="D28185" s="93" t="s">
        <v>26777</v>
      </c>
      <c r="E28185" s="93" t="s">
        <v>14</v>
      </c>
    </row>
    <row r="28186" spans="1:5" x14ac:dyDescent="0.25">
      <c r="A28186" s="93" t="s">
        <v>4641</v>
      </c>
      <c r="D28186" s="93" t="s">
        <v>14</v>
      </c>
      <c r="E28186" s="93" t="s">
        <v>34426</v>
      </c>
    </row>
    <row r="28187" spans="1:5" x14ac:dyDescent="0.25">
      <c r="A28187" s="93" t="s">
        <v>4641</v>
      </c>
      <c r="B28187" t="s">
        <v>21791</v>
      </c>
      <c r="C28187">
        <v>100</v>
      </c>
      <c r="D28187" s="93" t="s">
        <v>22196</v>
      </c>
      <c r="E28187" s="93" t="s">
        <v>14</v>
      </c>
    </row>
    <row r="28188" spans="1:5" x14ac:dyDescent="0.25">
      <c r="A28188" s="93" t="s">
        <v>4641</v>
      </c>
      <c r="B28188" t="s">
        <v>21791</v>
      </c>
      <c r="C28188">
        <v>122</v>
      </c>
      <c r="D28188" s="93" t="s">
        <v>23339</v>
      </c>
      <c r="E28188" s="93" t="s">
        <v>14</v>
      </c>
    </row>
    <row r="28189" spans="1:5" x14ac:dyDescent="0.25">
      <c r="A28189" s="93" t="s">
        <v>4641</v>
      </c>
      <c r="B28189" t="s">
        <v>21791</v>
      </c>
      <c r="C28189">
        <v>20083</v>
      </c>
      <c r="D28189" s="93" t="s">
        <v>25566</v>
      </c>
      <c r="E28189" s="93" t="s">
        <v>14</v>
      </c>
    </row>
    <row r="28190" spans="1:5" x14ac:dyDescent="0.25">
      <c r="A28190" s="93" t="s">
        <v>4641</v>
      </c>
      <c r="B28190" t="s">
        <v>21791</v>
      </c>
      <c r="C28190">
        <v>38383</v>
      </c>
      <c r="D28190" s="93" t="s">
        <v>24226</v>
      </c>
      <c r="E28190" s="93" t="s">
        <v>14</v>
      </c>
    </row>
    <row r="28191" spans="1:5" x14ac:dyDescent="0.25">
      <c r="A28191" s="93" t="s">
        <v>4641</v>
      </c>
      <c r="B28191" t="s">
        <v>21783</v>
      </c>
      <c r="C28191">
        <v>88248</v>
      </c>
      <c r="D28191" s="93" t="s">
        <v>24015</v>
      </c>
      <c r="E28191" s="93" t="s">
        <v>14</v>
      </c>
    </row>
    <row r="28192" spans="1:5" x14ac:dyDescent="0.25">
      <c r="A28192" s="93" t="s">
        <v>4641</v>
      </c>
      <c r="B28192" t="s">
        <v>21783</v>
      </c>
      <c r="C28192">
        <v>88267</v>
      </c>
      <c r="D28192" s="93" t="s">
        <v>24015</v>
      </c>
      <c r="E28192" s="93" t="s">
        <v>14</v>
      </c>
    </row>
    <row r="28193" spans="1:5" x14ac:dyDescent="0.25">
      <c r="A28193" s="93" t="s">
        <v>4642</v>
      </c>
      <c r="D28193" s="93" t="s">
        <v>14</v>
      </c>
      <c r="E28193" s="93" t="s">
        <v>34427</v>
      </c>
    </row>
    <row r="28194" spans="1:5" x14ac:dyDescent="0.25">
      <c r="A28194" s="93" t="s">
        <v>4642</v>
      </c>
      <c r="B28194" t="s">
        <v>21791</v>
      </c>
      <c r="C28194">
        <v>83</v>
      </c>
      <c r="D28194" s="93" t="s">
        <v>22196</v>
      </c>
      <c r="E28194" s="93" t="s">
        <v>14</v>
      </c>
    </row>
    <row r="28195" spans="1:5" x14ac:dyDescent="0.25">
      <c r="A28195" s="93" t="s">
        <v>4642</v>
      </c>
      <c r="B28195" t="s">
        <v>21791</v>
      </c>
      <c r="C28195">
        <v>122</v>
      </c>
      <c r="D28195" s="93" t="s">
        <v>26189</v>
      </c>
      <c r="E28195" s="93" t="s">
        <v>14</v>
      </c>
    </row>
    <row r="28196" spans="1:5" x14ac:dyDescent="0.25">
      <c r="A28196" s="93" t="s">
        <v>4642</v>
      </c>
      <c r="B28196" t="s">
        <v>21791</v>
      </c>
      <c r="C28196">
        <v>20083</v>
      </c>
      <c r="D28196" s="93" t="s">
        <v>22330</v>
      </c>
      <c r="E28196" s="93" t="s">
        <v>14</v>
      </c>
    </row>
    <row r="28197" spans="1:5" x14ac:dyDescent="0.25">
      <c r="A28197" s="93" t="s">
        <v>4642</v>
      </c>
      <c r="B28197" t="s">
        <v>21791</v>
      </c>
      <c r="C28197">
        <v>38383</v>
      </c>
      <c r="D28197" s="93" t="s">
        <v>22537</v>
      </c>
      <c r="E28197" s="93" t="s">
        <v>14</v>
      </c>
    </row>
    <row r="28198" spans="1:5" x14ac:dyDescent="0.25">
      <c r="A28198" s="93" t="s">
        <v>4642</v>
      </c>
      <c r="B28198" t="s">
        <v>21783</v>
      </c>
      <c r="C28198">
        <v>88248</v>
      </c>
      <c r="D28198" s="93" t="s">
        <v>27702</v>
      </c>
      <c r="E28198" s="93" t="s">
        <v>14</v>
      </c>
    </row>
    <row r="28199" spans="1:5" x14ac:dyDescent="0.25">
      <c r="A28199" s="93" t="s">
        <v>4642</v>
      </c>
      <c r="B28199" t="s">
        <v>21783</v>
      </c>
      <c r="C28199">
        <v>88267</v>
      </c>
      <c r="D28199" s="93" t="s">
        <v>27702</v>
      </c>
      <c r="E28199" s="93" t="s">
        <v>14</v>
      </c>
    </row>
    <row r="28200" spans="1:5" x14ac:dyDescent="0.25">
      <c r="A28200" s="93" t="s">
        <v>4643</v>
      </c>
      <c r="D28200" s="93" t="s">
        <v>14</v>
      </c>
      <c r="E28200" s="93" t="s">
        <v>34428</v>
      </c>
    </row>
    <row r="28201" spans="1:5" x14ac:dyDescent="0.25">
      <c r="A28201" s="93" t="s">
        <v>4643</v>
      </c>
      <c r="B28201" t="s">
        <v>21791</v>
      </c>
      <c r="C28201">
        <v>74</v>
      </c>
      <c r="D28201" s="93" t="s">
        <v>22196</v>
      </c>
      <c r="E28201" s="93" t="s">
        <v>14</v>
      </c>
    </row>
    <row r="28202" spans="1:5" x14ac:dyDescent="0.25">
      <c r="A28202" s="93" t="s">
        <v>4643</v>
      </c>
      <c r="B28202" t="s">
        <v>21791</v>
      </c>
      <c r="C28202">
        <v>122</v>
      </c>
      <c r="D28202" s="93" t="s">
        <v>22334</v>
      </c>
      <c r="E28202" s="93" t="s">
        <v>14</v>
      </c>
    </row>
    <row r="28203" spans="1:5" x14ac:dyDescent="0.25">
      <c r="A28203" s="93" t="s">
        <v>4643</v>
      </c>
      <c r="B28203" t="s">
        <v>21791</v>
      </c>
      <c r="C28203">
        <v>20083</v>
      </c>
      <c r="D28203" s="93" t="s">
        <v>23242</v>
      </c>
      <c r="E28203" s="93" t="s">
        <v>14</v>
      </c>
    </row>
    <row r="28204" spans="1:5" x14ac:dyDescent="0.25">
      <c r="A28204" s="93" t="s">
        <v>4643</v>
      </c>
      <c r="B28204" t="s">
        <v>21791</v>
      </c>
      <c r="C28204">
        <v>38383</v>
      </c>
      <c r="D28204" s="93" t="s">
        <v>22206</v>
      </c>
      <c r="E28204" s="93" t="s">
        <v>14</v>
      </c>
    </row>
    <row r="28205" spans="1:5" x14ac:dyDescent="0.25">
      <c r="A28205" s="93" t="s">
        <v>4643</v>
      </c>
      <c r="B28205" t="s">
        <v>21783</v>
      </c>
      <c r="C28205">
        <v>88248</v>
      </c>
      <c r="D28205" s="93" t="s">
        <v>27703</v>
      </c>
      <c r="E28205" s="93" t="s">
        <v>14</v>
      </c>
    </row>
    <row r="28206" spans="1:5" x14ac:dyDescent="0.25">
      <c r="A28206" s="93" t="s">
        <v>4643</v>
      </c>
      <c r="B28206" t="s">
        <v>21783</v>
      </c>
      <c r="C28206">
        <v>88267</v>
      </c>
      <c r="D28206" s="93" t="s">
        <v>27703</v>
      </c>
      <c r="E28206" s="93" t="s">
        <v>14</v>
      </c>
    </row>
    <row r="28207" spans="1:5" x14ac:dyDescent="0.25">
      <c r="A28207" s="93" t="s">
        <v>4644</v>
      </c>
      <c r="D28207" s="93" t="s">
        <v>14</v>
      </c>
      <c r="E28207" s="93" t="s">
        <v>34429</v>
      </c>
    </row>
    <row r="28208" spans="1:5" x14ac:dyDescent="0.25">
      <c r="A28208" s="93" t="s">
        <v>4644</v>
      </c>
      <c r="B28208" t="s">
        <v>21791</v>
      </c>
      <c r="C28208">
        <v>75</v>
      </c>
      <c r="D28208" s="93" t="s">
        <v>22196</v>
      </c>
      <c r="E28208" s="93" t="s">
        <v>14</v>
      </c>
    </row>
    <row r="28209" spans="1:5" x14ac:dyDescent="0.25">
      <c r="A28209" s="93" t="s">
        <v>4644</v>
      </c>
      <c r="B28209" t="s">
        <v>21791</v>
      </c>
      <c r="C28209">
        <v>122</v>
      </c>
      <c r="D28209" s="93" t="s">
        <v>23872</v>
      </c>
      <c r="E28209" s="93" t="s">
        <v>14</v>
      </c>
    </row>
    <row r="28210" spans="1:5" x14ac:dyDescent="0.25">
      <c r="A28210" s="93" t="s">
        <v>4644</v>
      </c>
      <c r="B28210" t="s">
        <v>21791</v>
      </c>
      <c r="C28210">
        <v>20083</v>
      </c>
      <c r="D28210" s="93" t="s">
        <v>23228</v>
      </c>
      <c r="E28210" s="93" t="s">
        <v>14</v>
      </c>
    </row>
    <row r="28211" spans="1:5" x14ac:dyDescent="0.25">
      <c r="A28211" s="93" t="s">
        <v>4644</v>
      </c>
      <c r="B28211" t="s">
        <v>21791</v>
      </c>
      <c r="C28211">
        <v>38383</v>
      </c>
      <c r="D28211" s="93" t="s">
        <v>21844</v>
      </c>
      <c r="E28211" s="93" t="s">
        <v>14</v>
      </c>
    </row>
    <row r="28212" spans="1:5" x14ac:dyDescent="0.25">
      <c r="A28212" s="93" t="s">
        <v>4644</v>
      </c>
      <c r="B28212" t="s">
        <v>21783</v>
      </c>
      <c r="C28212">
        <v>88248</v>
      </c>
      <c r="D28212" s="93" t="s">
        <v>26988</v>
      </c>
      <c r="E28212" s="93" t="s">
        <v>14</v>
      </c>
    </row>
    <row r="28213" spans="1:5" x14ac:dyDescent="0.25">
      <c r="A28213" s="93" t="s">
        <v>4644</v>
      </c>
      <c r="B28213" t="s">
        <v>21783</v>
      </c>
      <c r="C28213">
        <v>88267</v>
      </c>
      <c r="D28213" s="93" t="s">
        <v>26988</v>
      </c>
      <c r="E28213" s="93" t="s">
        <v>14</v>
      </c>
    </row>
    <row r="28214" spans="1:5" x14ac:dyDescent="0.25">
      <c r="A28214" s="93" t="s">
        <v>4645</v>
      </c>
      <c r="D28214" s="93" t="s">
        <v>14</v>
      </c>
      <c r="E28214" s="93" t="s">
        <v>34430</v>
      </c>
    </row>
    <row r="28215" spans="1:5" x14ac:dyDescent="0.25">
      <c r="A28215" s="93" t="s">
        <v>4645</v>
      </c>
      <c r="B28215" t="s">
        <v>21791</v>
      </c>
      <c r="C28215">
        <v>3148</v>
      </c>
      <c r="D28215" s="93" t="s">
        <v>23392</v>
      </c>
      <c r="E28215" s="93" t="s">
        <v>14</v>
      </c>
    </row>
    <row r="28216" spans="1:5" x14ac:dyDescent="0.25">
      <c r="A28216" s="93" t="s">
        <v>4645</v>
      </c>
      <c r="B28216" t="s">
        <v>21791</v>
      </c>
      <c r="C28216">
        <v>21114</v>
      </c>
      <c r="D28216" s="93" t="s">
        <v>23228</v>
      </c>
      <c r="E28216" s="93" t="s">
        <v>14</v>
      </c>
    </row>
    <row r="28217" spans="1:5" x14ac:dyDescent="0.25">
      <c r="A28217" s="93" t="s">
        <v>4645</v>
      </c>
      <c r="B28217" t="s">
        <v>21791</v>
      </c>
      <c r="C28217">
        <v>38428</v>
      </c>
      <c r="D28217" s="93" t="s">
        <v>22196</v>
      </c>
      <c r="E28217" s="93" t="s">
        <v>14</v>
      </c>
    </row>
    <row r="28218" spans="1:5" x14ac:dyDescent="0.25">
      <c r="A28218" s="93" t="s">
        <v>4645</v>
      </c>
      <c r="B28218" t="s">
        <v>21783</v>
      </c>
      <c r="C28218">
        <v>88248</v>
      </c>
      <c r="D28218" s="93" t="s">
        <v>22605</v>
      </c>
      <c r="E28218" s="93" t="s">
        <v>14</v>
      </c>
    </row>
    <row r="28219" spans="1:5" x14ac:dyDescent="0.25">
      <c r="A28219" s="93" t="s">
        <v>4645</v>
      </c>
      <c r="B28219" t="s">
        <v>21783</v>
      </c>
      <c r="C28219">
        <v>88267</v>
      </c>
      <c r="D28219" s="93" t="s">
        <v>22605</v>
      </c>
      <c r="E28219" s="93" t="s">
        <v>14</v>
      </c>
    </row>
    <row r="28220" spans="1:5" x14ac:dyDescent="0.25">
      <c r="A28220" s="93" t="s">
        <v>4646</v>
      </c>
      <c r="D28220" s="93" t="s">
        <v>14</v>
      </c>
      <c r="E28220" s="93" t="s">
        <v>34431</v>
      </c>
    </row>
    <row r="28221" spans="1:5" x14ac:dyDescent="0.25">
      <c r="A28221" s="93" t="s">
        <v>4646</v>
      </c>
      <c r="B28221" t="s">
        <v>21791</v>
      </c>
      <c r="C28221">
        <v>21114</v>
      </c>
      <c r="D28221" s="93" t="s">
        <v>22859</v>
      </c>
      <c r="E28221" s="93" t="s">
        <v>14</v>
      </c>
    </row>
    <row r="28222" spans="1:5" x14ac:dyDescent="0.25">
      <c r="A28222" s="93" t="s">
        <v>4646</v>
      </c>
      <c r="B28222" t="s">
        <v>21791</v>
      </c>
      <c r="C28222">
        <v>37974</v>
      </c>
      <c r="D28222" s="93" t="s">
        <v>22196</v>
      </c>
      <c r="E28222" s="93" t="s">
        <v>14</v>
      </c>
    </row>
    <row r="28223" spans="1:5" x14ac:dyDescent="0.25">
      <c r="A28223" s="93" t="s">
        <v>4646</v>
      </c>
      <c r="B28223" t="s">
        <v>21783</v>
      </c>
      <c r="C28223">
        <v>88248</v>
      </c>
      <c r="D28223" s="93" t="s">
        <v>22605</v>
      </c>
      <c r="E28223" s="93" t="s">
        <v>14</v>
      </c>
    </row>
    <row r="28224" spans="1:5" x14ac:dyDescent="0.25">
      <c r="A28224" s="93" t="s">
        <v>4646</v>
      </c>
      <c r="B28224" t="s">
        <v>21783</v>
      </c>
      <c r="C28224">
        <v>88267</v>
      </c>
      <c r="D28224" s="93" t="s">
        <v>22605</v>
      </c>
      <c r="E28224" s="93" t="s">
        <v>14</v>
      </c>
    </row>
    <row r="28225" spans="1:5" x14ac:dyDescent="0.25">
      <c r="A28225" s="93" t="s">
        <v>4647</v>
      </c>
      <c r="D28225" s="93" t="s">
        <v>14</v>
      </c>
      <c r="E28225" s="93" t="s">
        <v>34432</v>
      </c>
    </row>
    <row r="28226" spans="1:5" x14ac:dyDescent="0.25">
      <c r="A28226" s="93" t="s">
        <v>4647</v>
      </c>
      <c r="B28226" t="s">
        <v>21791</v>
      </c>
      <c r="C28226">
        <v>3148</v>
      </c>
      <c r="D28226" s="93" t="s">
        <v>22963</v>
      </c>
      <c r="E28226" s="93" t="s">
        <v>14</v>
      </c>
    </row>
    <row r="28227" spans="1:5" x14ac:dyDescent="0.25">
      <c r="A28227" s="93" t="s">
        <v>4647</v>
      </c>
      <c r="B28227" t="s">
        <v>21791</v>
      </c>
      <c r="C28227">
        <v>21114</v>
      </c>
      <c r="D28227" s="93" t="s">
        <v>24951</v>
      </c>
      <c r="E28227" s="93" t="s">
        <v>14</v>
      </c>
    </row>
    <row r="28228" spans="1:5" x14ac:dyDescent="0.25">
      <c r="A28228" s="93" t="s">
        <v>4647</v>
      </c>
      <c r="B28228" t="s">
        <v>21791</v>
      </c>
      <c r="C28228">
        <v>38007</v>
      </c>
      <c r="D28228" s="93" t="s">
        <v>22196</v>
      </c>
      <c r="E28228" s="93" t="s">
        <v>14</v>
      </c>
    </row>
    <row r="28229" spans="1:5" x14ac:dyDescent="0.25">
      <c r="A28229" s="93" t="s">
        <v>4647</v>
      </c>
      <c r="B28229" t="s">
        <v>21783</v>
      </c>
      <c r="C28229">
        <v>88248</v>
      </c>
      <c r="D28229" s="93" t="s">
        <v>23457</v>
      </c>
      <c r="E28229" s="93" t="s">
        <v>14</v>
      </c>
    </row>
    <row r="28230" spans="1:5" x14ac:dyDescent="0.25">
      <c r="A28230" s="93" t="s">
        <v>4647</v>
      </c>
      <c r="B28230" t="s">
        <v>21783</v>
      </c>
      <c r="C28230">
        <v>88267</v>
      </c>
      <c r="D28230" s="93" t="s">
        <v>23457</v>
      </c>
      <c r="E28230" s="93" t="s">
        <v>14</v>
      </c>
    </row>
    <row r="28231" spans="1:5" x14ac:dyDescent="0.25">
      <c r="A28231" s="93" t="s">
        <v>4648</v>
      </c>
      <c r="D28231" s="93" t="s">
        <v>14</v>
      </c>
      <c r="E28231" s="93" t="s">
        <v>34433</v>
      </c>
    </row>
    <row r="28232" spans="1:5" x14ac:dyDescent="0.25">
      <c r="A28232" s="93" t="s">
        <v>4648</v>
      </c>
      <c r="B28232" t="s">
        <v>21791</v>
      </c>
      <c r="C28232">
        <v>21114</v>
      </c>
      <c r="D28232" s="93" t="s">
        <v>27553</v>
      </c>
      <c r="E28232" s="93" t="s">
        <v>14</v>
      </c>
    </row>
    <row r="28233" spans="1:5" x14ac:dyDescent="0.25">
      <c r="A28233" s="93" t="s">
        <v>4648</v>
      </c>
      <c r="B28233" t="s">
        <v>21791</v>
      </c>
      <c r="C28233">
        <v>37975</v>
      </c>
      <c r="D28233" s="93" t="s">
        <v>22196</v>
      </c>
      <c r="E28233" s="93" t="s">
        <v>14</v>
      </c>
    </row>
    <row r="28234" spans="1:5" x14ac:dyDescent="0.25">
      <c r="A28234" s="93" t="s">
        <v>4648</v>
      </c>
      <c r="B28234" t="s">
        <v>21783</v>
      </c>
      <c r="C28234">
        <v>88248</v>
      </c>
      <c r="D28234" s="93" t="s">
        <v>23457</v>
      </c>
      <c r="E28234" s="93" t="s">
        <v>14</v>
      </c>
    </row>
    <row r="28235" spans="1:5" x14ac:dyDescent="0.25">
      <c r="A28235" s="93" t="s">
        <v>4648</v>
      </c>
      <c r="B28235" t="s">
        <v>21783</v>
      </c>
      <c r="C28235">
        <v>88267</v>
      </c>
      <c r="D28235" s="93" t="s">
        <v>23457</v>
      </c>
      <c r="E28235" s="93" t="s">
        <v>14</v>
      </c>
    </row>
    <row r="28236" spans="1:5" x14ac:dyDescent="0.25">
      <c r="A28236" s="93" t="s">
        <v>4649</v>
      </c>
      <c r="D28236" s="93" t="s">
        <v>14</v>
      </c>
      <c r="E28236" s="93" t="s">
        <v>34434</v>
      </c>
    </row>
    <row r="28237" spans="1:5" x14ac:dyDescent="0.25">
      <c r="A28237" s="93" t="s">
        <v>4649</v>
      </c>
      <c r="B28237" t="s">
        <v>21791</v>
      </c>
      <c r="C28237">
        <v>3148</v>
      </c>
      <c r="D28237" s="93" t="s">
        <v>25024</v>
      </c>
      <c r="E28237" s="93" t="s">
        <v>14</v>
      </c>
    </row>
    <row r="28238" spans="1:5" x14ac:dyDescent="0.25">
      <c r="A28238" s="93" t="s">
        <v>4649</v>
      </c>
      <c r="B28238" t="s">
        <v>21791</v>
      </c>
      <c r="C28238">
        <v>21114</v>
      </c>
      <c r="D28238" s="93" t="s">
        <v>23674</v>
      </c>
      <c r="E28238" s="93" t="s">
        <v>14</v>
      </c>
    </row>
    <row r="28239" spans="1:5" x14ac:dyDescent="0.25">
      <c r="A28239" s="93" t="s">
        <v>4649</v>
      </c>
      <c r="B28239" t="s">
        <v>21791</v>
      </c>
      <c r="C28239">
        <v>38008</v>
      </c>
      <c r="D28239" s="93" t="s">
        <v>22196</v>
      </c>
      <c r="E28239" s="93" t="s">
        <v>14</v>
      </c>
    </row>
    <row r="28240" spans="1:5" x14ac:dyDescent="0.25">
      <c r="A28240" s="93" t="s">
        <v>4649</v>
      </c>
      <c r="B28240" t="s">
        <v>21783</v>
      </c>
      <c r="C28240">
        <v>88248</v>
      </c>
      <c r="D28240" s="93" t="s">
        <v>23403</v>
      </c>
      <c r="E28240" s="93" t="s">
        <v>14</v>
      </c>
    </row>
    <row r="28241" spans="1:5" x14ac:dyDescent="0.25">
      <c r="A28241" s="93" t="s">
        <v>4649</v>
      </c>
      <c r="B28241" t="s">
        <v>21783</v>
      </c>
      <c r="C28241">
        <v>88267</v>
      </c>
      <c r="D28241" s="93" t="s">
        <v>23403</v>
      </c>
      <c r="E28241" s="93" t="s">
        <v>14</v>
      </c>
    </row>
    <row r="28242" spans="1:5" x14ac:dyDescent="0.25">
      <c r="A28242" s="93" t="s">
        <v>4650</v>
      </c>
      <c r="D28242" s="93" t="s">
        <v>14</v>
      </c>
      <c r="E28242" s="93" t="s">
        <v>34435</v>
      </c>
    </row>
    <row r="28243" spans="1:5" x14ac:dyDescent="0.25">
      <c r="A28243" s="93" t="s">
        <v>4650</v>
      </c>
      <c r="B28243" t="s">
        <v>21791</v>
      </c>
      <c r="C28243">
        <v>21114</v>
      </c>
      <c r="D28243" s="93" t="s">
        <v>27555</v>
      </c>
      <c r="E28243" s="93" t="s">
        <v>14</v>
      </c>
    </row>
    <row r="28244" spans="1:5" x14ac:dyDescent="0.25">
      <c r="A28244" s="93" t="s">
        <v>4650</v>
      </c>
      <c r="B28244" t="s">
        <v>21791</v>
      </c>
      <c r="C28244">
        <v>37976</v>
      </c>
      <c r="D28244" s="93" t="s">
        <v>22196</v>
      </c>
      <c r="E28244" s="93" t="s">
        <v>14</v>
      </c>
    </row>
    <row r="28245" spans="1:5" x14ac:dyDescent="0.25">
      <c r="A28245" s="93" t="s">
        <v>4650</v>
      </c>
      <c r="B28245" t="s">
        <v>21783</v>
      </c>
      <c r="C28245">
        <v>88248</v>
      </c>
      <c r="D28245" s="93" t="s">
        <v>23403</v>
      </c>
      <c r="E28245" s="93" t="s">
        <v>14</v>
      </c>
    </row>
    <row r="28246" spans="1:5" x14ac:dyDescent="0.25">
      <c r="A28246" s="93" t="s">
        <v>4650</v>
      </c>
      <c r="B28246" t="s">
        <v>21783</v>
      </c>
      <c r="C28246">
        <v>88267</v>
      </c>
      <c r="D28246" s="93" t="s">
        <v>23403</v>
      </c>
      <c r="E28246" s="93" t="s">
        <v>14</v>
      </c>
    </row>
    <row r="28247" spans="1:5" x14ac:dyDescent="0.25">
      <c r="A28247" s="93" t="s">
        <v>4651</v>
      </c>
      <c r="D28247" s="93" t="s">
        <v>14</v>
      </c>
      <c r="E28247" s="93" t="s">
        <v>34436</v>
      </c>
    </row>
    <row r="28248" spans="1:5" x14ac:dyDescent="0.25">
      <c r="A28248" s="93" t="s">
        <v>4651</v>
      </c>
      <c r="B28248" t="s">
        <v>21791</v>
      </c>
      <c r="C28248">
        <v>3148</v>
      </c>
      <c r="D28248" s="93" t="s">
        <v>25350</v>
      </c>
      <c r="E28248" s="93" t="s">
        <v>14</v>
      </c>
    </row>
    <row r="28249" spans="1:5" x14ac:dyDescent="0.25">
      <c r="A28249" s="93" t="s">
        <v>4651</v>
      </c>
      <c r="B28249" t="s">
        <v>21791</v>
      </c>
      <c r="C28249">
        <v>21114</v>
      </c>
      <c r="D28249" s="93" t="s">
        <v>22859</v>
      </c>
      <c r="E28249" s="93" t="s">
        <v>14</v>
      </c>
    </row>
    <row r="28250" spans="1:5" x14ac:dyDescent="0.25">
      <c r="A28250" s="93" t="s">
        <v>4651</v>
      </c>
      <c r="B28250" t="s">
        <v>21791</v>
      </c>
      <c r="C28250">
        <v>38009</v>
      </c>
      <c r="D28250" s="93" t="s">
        <v>22196</v>
      </c>
      <c r="E28250" s="93" t="s">
        <v>14</v>
      </c>
    </row>
    <row r="28251" spans="1:5" x14ac:dyDescent="0.25">
      <c r="A28251" s="93" t="s">
        <v>4651</v>
      </c>
      <c r="B28251" t="s">
        <v>21783</v>
      </c>
      <c r="C28251">
        <v>88248</v>
      </c>
      <c r="D28251" s="93" t="s">
        <v>27704</v>
      </c>
      <c r="E28251" s="93" t="s">
        <v>14</v>
      </c>
    </row>
    <row r="28252" spans="1:5" x14ac:dyDescent="0.25">
      <c r="A28252" s="93" t="s">
        <v>4651</v>
      </c>
      <c r="B28252" t="s">
        <v>21783</v>
      </c>
      <c r="C28252">
        <v>88267</v>
      </c>
      <c r="D28252" s="93" t="s">
        <v>27704</v>
      </c>
      <c r="E28252" s="93" t="s">
        <v>14</v>
      </c>
    </row>
    <row r="28253" spans="1:5" x14ac:dyDescent="0.25">
      <c r="A28253" s="93" t="s">
        <v>4652</v>
      </c>
      <c r="D28253" s="93" t="s">
        <v>14</v>
      </c>
      <c r="E28253" s="93" t="s">
        <v>34437</v>
      </c>
    </row>
    <row r="28254" spans="1:5" x14ac:dyDescent="0.25">
      <c r="A28254" s="93" t="s">
        <v>4652</v>
      </c>
      <c r="B28254" t="s">
        <v>21791</v>
      </c>
      <c r="C28254">
        <v>21114</v>
      </c>
      <c r="D28254" s="93" t="s">
        <v>22545</v>
      </c>
      <c r="E28254" s="93" t="s">
        <v>14</v>
      </c>
    </row>
    <row r="28255" spans="1:5" x14ac:dyDescent="0.25">
      <c r="A28255" s="93" t="s">
        <v>4652</v>
      </c>
      <c r="B28255" t="s">
        <v>21791</v>
      </c>
      <c r="C28255">
        <v>37977</v>
      </c>
      <c r="D28255" s="93" t="s">
        <v>22196</v>
      </c>
      <c r="E28255" s="93" t="s">
        <v>14</v>
      </c>
    </row>
    <row r="28256" spans="1:5" x14ac:dyDescent="0.25">
      <c r="A28256" s="93" t="s">
        <v>4652</v>
      </c>
      <c r="B28256" t="s">
        <v>21783</v>
      </c>
      <c r="C28256">
        <v>88248</v>
      </c>
      <c r="D28256" s="93" t="s">
        <v>27704</v>
      </c>
      <c r="E28256" s="93" t="s">
        <v>14</v>
      </c>
    </row>
    <row r="28257" spans="1:5" x14ac:dyDescent="0.25">
      <c r="A28257" s="93" t="s">
        <v>4652</v>
      </c>
      <c r="B28257" t="s">
        <v>21783</v>
      </c>
      <c r="C28257">
        <v>88267</v>
      </c>
      <c r="D28257" s="93" t="s">
        <v>27704</v>
      </c>
      <c r="E28257" s="93" t="s">
        <v>14</v>
      </c>
    </row>
    <row r="28258" spans="1:5" x14ac:dyDescent="0.25">
      <c r="A28258" s="93" t="s">
        <v>4653</v>
      </c>
      <c r="D28258" s="93" t="s">
        <v>14</v>
      </c>
      <c r="E28258" s="93" t="s">
        <v>34438</v>
      </c>
    </row>
    <row r="28259" spans="1:5" x14ac:dyDescent="0.25">
      <c r="A28259" s="93" t="s">
        <v>4653</v>
      </c>
      <c r="B28259" t="s">
        <v>21791</v>
      </c>
      <c r="C28259">
        <v>3148</v>
      </c>
      <c r="D28259" s="93" t="s">
        <v>24319</v>
      </c>
      <c r="E28259" s="93" t="s">
        <v>14</v>
      </c>
    </row>
    <row r="28260" spans="1:5" x14ac:dyDescent="0.25">
      <c r="A28260" s="93" t="s">
        <v>4653</v>
      </c>
      <c r="B28260" t="s">
        <v>21791</v>
      </c>
      <c r="C28260">
        <v>21114</v>
      </c>
      <c r="D28260" s="93" t="s">
        <v>23016</v>
      </c>
      <c r="E28260" s="93" t="s">
        <v>14</v>
      </c>
    </row>
    <row r="28261" spans="1:5" x14ac:dyDescent="0.25">
      <c r="A28261" s="93" t="s">
        <v>4653</v>
      </c>
      <c r="B28261" t="s">
        <v>21791</v>
      </c>
      <c r="C28261">
        <v>44248</v>
      </c>
      <c r="D28261" s="93" t="s">
        <v>22196</v>
      </c>
      <c r="E28261" s="93" t="s">
        <v>14</v>
      </c>
    </row>
    <row r="28262" spans="1:5" x14ac:dyDescent="0.25">
      <c r="A28262" s="93" t="s">
        <v>4653</v>
      </c>
      <c r="B28262" t="s">
        <v>21783</v>
      </c>
      <c r="C28262">
        <v>88248</v>
      </c>
      <c r="D28262" s="93" t="s">
        <v>27341</v>
      </c>
      <c r="E28262" s="93" t="s">
        <v>14</v>
      </c>
    </row>
    <row r="28263" spans="1:5" x14ac:dyDescent="0.25">
      <c r="A28263" s="93" t="s">
        <v>4653</v>
      </c>
      <c r="B28263" t="s">
        <v>21783</v>
      </c>
      <c r="C28263">
        <v>88267</v>
      </c>
      <c r="D28263" s="93" t="s">
        <v>27341</v>
      </c>
      <c r="E28263" s="93" t="s">
        <v>14</v>
      </c>
    </row>
    <row r="28264" spans="1:5" x14ac:dyDescent="0.25">
      <c r="A28264" s="93" t="s">
        <v>4654</v>
      </c>
      <c r="D28264" s="93" t="s">
        <v>14</v>
      </c>
      <c r="E28264" s="93" t="s">
        <v>34439</v>
      </c>
    </row>
    <row r="28265" spans="1:5" x14ac:dyDescent="0.25">
      <c r="A28265" s="93" t="s">
        <v>4654</v>
      </c>
      <c r="B28265" t="s">
        <v>21791</v>
      </c>
      <c r="C28265">
        <v>21114</v>
      </c>
      <c r="D28265" s="93" t="s">
        <v>23450</v>
      </c>
      <c r="E28265" s="93" t="s">
        <v>14</v>
      </c>
    </row>
    <row r="28266" spans="1:5" x14ac:dyDescent="0.25">
      <c r="A28266" s="93" t="s">
        <v>4654</v>
      </c>
      <c r="B28266" t="s">
        <v>21791</v>
      </c>
      <c r="C28266">
        <v>37978</v>
      </c>
      <c r="D28266" s="93" t="s">
        <v>22196</v>
      </c>
      <c r="E28266" s="93" t="s">
        <v>14</v>
      </c>
    </row>
    <row r="28267" spans="1:5" x14ac:dyDescent="0.25">
      <c r="A28267" s="93" t="s">
        <v>4654</v>
      </c>
      <c r="B28267" t="s">
        <v>21783</v>
      </c>
      <c r="C28267">
        <v>88248</v>
      </c>
      <c r="D28267" s="93" t="s">
        <v>27341</v>
      </c>
      <c r="E28267" s="93" t="s">
        <v>14</v>
      </c>
    </row>
    <row r="28268" spans="1:5" x14ac:dyDescent="0.25">
      <c r="A28268" s="93" t="s">
        <v>4654</v>
      </c>
      <c r="B28268" t="s">
        <v>21783</v>
      </c>
      <c r="C28268">
        <v>88267</v>
      </c>
      <c r="D28268" s="93" t="s">
        <v>27341</v>
      </c>
      <c r="E28268" s="93" t="s">
        <v>14</v>
      </c>
    </row>
    <row r="28269" spans="1:5" x14ac:dyDescent="0.25">
      <c r="A28269" s="93" t="s">
        <v>4655</v>
      </c>
      <c r="D28269" s="93" t="s">
        <v>14</v>
      </c>
      <c r="E28269" s="93" t="s">
        <v>34440</v>
      </c>
    </row>
    <row r="28270" spans="1:5" x14ac:dyDescent="0.25">
      <c r="A28270" s="93" t="s">
        <v>4655</v>
      </c>
      <c r="B28270" t="s">
        <v>21791</v>
      </c>
      <c r="C28270">
        <v>3148</v>
      </c>
      <c r="D28270" s="93" t="s">
        <v>24906</v>
      </c>
      <c r="E28270" s="93" t="s">
        <v>14</v>
      </c>
    </row>
    <row r="28271" spans="1:5" x14ac:dyDescent="0.25">
      <c r="A28271" s="93" t="s">
        <v>4655</v>
      </c>
      <c r="B28271" t="s">
        <v>21791</v>
      </c>
      <c r="C28271">
        <v>21114</v>
      </c>
      <c r="D28271" s="93" t="s">
        <v>23012</v>
      </c>
      <c r="E28271" s="93" t="s">
        <v>14</v>
      </c>
    </row>
    <row r="28272" spans="1:5" x14ac:dyDescent="0.25">
      <c r="A28272" s="93" t="s">
        <v>4655</v>
      </c>
      <c r="B28272" t="s">
        <v>21791</v>
      </c>
      <c r="C28272">
        <v>44249</v>
      </c>
      <c r="D28272" s="93" t="s">
        <v>22196</v>
      </c>
      <c r="E28272" s="93" t="s">
        <v>14</v>
      </c>
    </row>
    <row r="28273" spans="1:5" x14ac:dyDescent="0.25">
      <c r="A28273" s="93" t="s">
        <v>4655</v>
      </c>
      <c r="B28273" t="s">
        <v>21783</v>
      </c>
      <c r="C28273">
        <v>88248</v>
      </c>
      <c r="D28273" s="93" t="s">
        <v>22663</v>
      </c>
      <c r="E28273" s="93" t="s">
        <v>14</v>
      </c>
    </row>
    <row r="28274" spans="1:5" x14ac:dyDescent="0.25">
      <c r="A28274" s="93" t="s">
        <v>4655</v>
      </c>
      <c r="B28274" t="s">
        <v>21783</v>
      </c>
      <c r="C28274">
        <v>88267</v>
      </c>
      <c r="D28274" s="93" t="s">
        <v>22663</v>
      </c>
      <c r="E28274" s="93" t="s">
        <v>14</v>
      </c>
    </row>
    <row r="28275" spans="1:5" x14ac:dyDescent="0.25">
      <c r="A28275" s="93" t="s">
        <v>4656</v>
      </c>
      <c r="D28275" s="93" t="s">
        <v>14</v>
      </c>
      <c r="E28275" s="93" t="s">
        <v>34441</v>
      </c>
    </row>
    <row r="28276" spans="1:5" x14ac:dyDescent="0.25">
      <c r="A28276" s="93" t="s">
        <v>4656</v>
      </c>
      <c r="B28276" t="s">
        <v>21791</v>
      </c>
      <c r="C28276">
        <v>3148</v>
      </c>
      <c r="D28276" s="93" t="s">
        <v>22604</v>
      </c>
      <c r="E28276" s="93" t="s">
        <v>14</v>
      </c>
    </row>
    <row r="28277" spans="1:5" x14ac:dyDescent="0.25">
      <c r="A28277" s="93" t="s">
        <v>4656</v>
      </c>
      <c r="B28277" t="s">
        <v>21791</v>
      </c>
      <c r="C28277">
        <v>21114</v>
      </c>
      <c r="D28277" s="93" t="s">
        <v>23450</v>
      </c>
      <c r="E28277" s="93" t="s">
        <v>14</v>
      </c>
    </row>
    <row r="28278" spans="1:5" x14ac:dyDescent="0.25">
      <c r="A28278" s="93" t="s">
        <v>4656</v>
      </c>
      <c r="B28278" t="s">
        <v>21791</v>
      </c>
      <c r="C28278">
        <v>44250</v>
      </c>
      <c r="D28278" s="93" t="s">
        <v>22196</v>
      </c>
      <c r="E28278" s="93" t="s">
        <v>14</v>
      </c>
    </row>
    <row r="28279" spans="1:5" x14ac:dyDescent="0.25">
      <c r="A28279" s="93" t="s">
        <v>4656</v>
      </c>
      <c r="B28279" t="s">
        <v>21783</v>
      </c>
      <c r="C28279">
        <v>88248</v>
      </c>
      <c r="D28279" s="93" t="s">
        <v>27705</v>
      </c>
      <c r="E28279" s="93" t="s">
        <v>14</v>
      </c>
    </row>
    <row r="28280" spans="1:5" x14ac:dyDescent="0.25">
      <c r="A28280" s="93" t="s">
        <v>4656</v>
      </c>
      <c r="B28280" t="s">
        <v>21783</v>
      </c>
      <c r="C28280">
        <v>88267</v>
      </c>
      <c r="D28280" s="93" t="s">
        <v>27705</v>
      </c>
      <c r="E28280" s="93" t="s">
        <v>14</v>
      </c>
    </row>
    <row r="28281" spans="1:5" x14ac:dyDescent="0.25">
      <c r="A28281" s="93" t="s">
        <v>4657</v>
      </c>
      <c r="D28281" s="93" t="s">
        <v>14</v>
      </c>
      <c r="E28281" s="93" t="s">
        <v>34442</v>
      </c>
    </row>
    <row r="28282" spans="1:5" x14ac:dyDescent="0.25">
      <c r="A28282" s="93" t="s">
        <v>4657</v>
      </c>
      <c r="B28282" t="s">
        <v>21791</v>
      </c>
      <c r="C28282">
        <v>21114</v>
      </c>
      <c r="D28282" s="93" t="s">
        <v>22454</v>
      </c>
      <c r="E28282" s="93" t="s">
        <v>14</v>
      </c>
    </row>
    <row r="28283" spans="1:5" x14ac:dyDescent="0.25">
      <c r="A28283" s="93" t="s">
        <v>4657</v>
      </c>
      <c r="B28283" t="s">
        <v>21791</v>
      </c>
      <c r="C28283">
        <v>37980</v>
      </c>
      <c r="D28283" s="93" t="s">
        <v>22196</v>
      </c>
      <c r="E28283" s="93" t="s">
        <v>14</v>
      </c>
    </row>
    <row r="28284" spans="1:5" x14ac:dyDescent="0.25">
      <c r="A28284" s="93" t="s">
        <v>4657</v>
      </c>
      <c r="B28284" t="s">
        <v>21783</v>
      </c>
      <c r="C28284">
        <v>88248</v>
      </c>
      <c r="D28284" s="93" t="s">
        <v>27705</v>
      </c>
      <c r="E28284" s="93" t="s">
        <v>14</v>
      </c>
    </row>
    <row r="28285" spans="1:5" x14ac:dyDescent="0.25">
      <c r="A28285" s="93" t="s">
        <v>4657</v>
      </c>
      <c r="B28285" t="s">
        <v>21783</v>
      </c>
      <c r="C28285">
        <v>88267</v>
      </c>
      <c r="D28285" s="93" t="s">
        <v>27705</v>
      </c>
      <c r="E28285" s="93" t="s">
        <v>14</v>
      </c>
    </row>
    <row r="28286" spans="1:5" x14ac:dyDescent="0.25">
      <c r="A28286" s="93" t="s">
        <v>4658</v>
      </c>
      <c r="D28286" s="93" t="s">
        <v>14</v>
      </c>
      <c r="E28286" s="93" t="s">
        <v>34443</v>
      </c>
    </row>
    <row r="28287" spans="1:5" x14ac:dyDescent="0.25">
      <c r="A28287" s="93" t="s">
        <v>4658</v>
      </c>
      <c r="B28287" t="s">
        <v>21791</v>
      </c>
      <c r="C28287">
        <v>3148</v>
      </c>
      <c r="D28287" s="93" t="s">
        <v>25424</v>
      </c>
      <c r="E28287" s="93" t="s">
        <v>14</v>
      </c>
    </row>
    <row r="28288" spans="1:5" x14ac:dyDescent="0.25">
      <c r="A28288" s="93" t="s">
        <v>4658</v>
      </c>
      <c r="B28288" t="s">
        <v>21791</v>
      </c>
      <c r="C28288">
        <v>21114</v>
      </c>
      <c r="D28288" s="93" t="s">
        <v>22645</v>
      </c>
      <c r="E28288" s="93" t="s">
        <v>14</v>
      </c>
    </row>
    <row r="28289" spans="1:5" x14ac:dyDescent="0.25">
      <c r="A28289" s="93" t="s">
        <v>4658</v>
      </c>
      <c r="B28289" t="s">
        <v>21791</v>
      </c>
      <c r="C28289">
        <v>44247</v>
      </c>
      <c r="D28289" s="93" t="s">
        <v>22196</v>
      </c>
      <c r="E28289" s="93" t="s">
        <v>14</v>
      </c>
    </row>
    <row r="28290" spans="1:5" x14ac:dyDescent="0.25">
      <c r="A28290" s="93" t="s">
        <v>4658</v>
      </c>
      <c r="B28290" t="s">
        <v>21783</v>
      </c>
      <c r="C28290">
        <v>88248</v>
      </c>
      <c r="D28290" s="93" t="s">
        <v>27706</v>
      </c>
      <c r="E28290" s="93" t="s">
        <v>14</v>
      </c>
    </row>
    <row r="28291" spans="1:5" x14ac:dyDescent="0.25">
      <c r="A28291" s="93" t="s">
        <v>4658</v>
      </c>
      <c r="B28291" t="s">
        <v>21783</v>
      </c>
      <c r="C28291">
        <v>88267</v>
      </c>
      <c r="D28291" s="93" t="s">
        <v>27706</v>
      </c>
      <c r="E28291" s="93" t="s">
        <v>14</v>
      </c>
    </row>
    <row r="28292" spans="1:5" x14ac:dyDescent="0.25">
      <c r="A28292" s="93" t="s">
        <v>4659</v>
      </c>
      <c r="D28292" s="93" t="s">
        <v>14</v>
      </c>
      <c r="E28292" s="93" t="s">
        <v>34444</v>
      </c>
    </row>
    <row r="28293" spans="1:5" x14ac:dyDescent="0.25">
      <c r="A28293" s="93" t="s">
        <v>4659</v>
      </c>
      <c r="B28293" t="s">
        <v>21791</v>
      </c>
      <c r="C28293">
        <v>21114</v>
      </c>
      <c r="D28293" s="93" t="s">
        <v>27241</v>
      </c>
      <c r="E28293" s="93" t="s">
        <v>14</v>
      </c>
    </row>
    <row r="28294" spans="1:5" x14ac:dyDescent="0.25">
      <c r="A28294" s="93" t="s">
        <v>4659</v>
      </c>
      <c r="B28294" t="s">
        <v>21791</v>
      </c>
      <c r="C28294">
        <v>44252</v>
      </c>
      <c r="D28294" s="93" t="s">
        <v>22196</v>
      </c>
      <c r="E28294" s="93" t="s">
        <v>14</v>
      </c>
    </row>
    <row r="28295" spans="1:5" x14ac:dyDescent="0.25">
      <c r="A28295" s="93" t="s">
        <v>4659</v>
      </c>
      <c r="B28295" t="s">
        <v>21783</v>
      </c>
      <c r="C28295">
        <v>88248</v>
      </c>
      <c r="D28295" s="93" t="s">
        <v>27706</v>
      </c>
      <c r="E28295" s="93" t="s">
        <v>14</v>
      </c>
    </row>
    <row r="28296" spans="1:5" x14ac:dyDescent="0.25">
      <c r="A28296" s="93" t="s">
        <v>4659</v>
      </c>
      <c r="B28296" t="s">
        <v>21783</v>
      </c>
      <c r="C28296">
        <v>88267</v>
      </c>
      <c r="D28296" s="93" t="s">
        <v>27706</v>
      </c>
      <c r="E28296" s="93" t="s">
        <v>14</v>
      </c>
    </row>
    <row r="28297" spans="1:5" x14ac:dyDescent="0.25">
      <c r="A28297" s="93" t="s">
        <v>4660</v>
      </c>
      <c r="D28297" s="93" t="s">
        <v>14</v>
      </c>
      <c r="E28297" s="93" t="s">
        <v>34445</v>
      </c>
    </row>
    <row r="28298" spans="1:5" x14ac:dyDescent="0.25">
      <c r="A28298" s="93" t="s">
        <v>4660</v>
      </c>
      <c r="B28298" t="s">
        <v>21791</v>
      </c>
      <c r="C28298">
        <v>21114</v>
      </c>
      <c r="D28298" s="93" t="s">
        <v>22859</v>
      </c>
      <c r="E28298" s="93" t="s">
        <v>14</v>
      </c>
    </row>
    <row r="28299" spans="1:5" x14ac:dyDescent="0.25">
      <c r="A28299" s="93" t="s">
        <v>4660</v>
      </c>
      <c r="B28299" t="s">
        <v>21791</v>
      </c>
      <c r="C28299">
        <v>37956</v>
      </c>
      <c r="D28299" s="93" t="s">
        <v>22196</v>
      </c>
      <c r="E28299" s="93" t="s">
        <v>14</v>
      </c>
    </row>
    <row r="28300" spans="1:5" x14ac:dyDescent="0.25">
      <c r="A28300" s="93" t="s">
        <v>4660</v>
      </c>
      <c r="B28300" t="s">
        <v>21783</v>
      </c>
      <c r="C28300">
        <v>88248</v>
      </c>
      <c r="D28300" s="93" t="s">
        <v>21987</v>
      </c>
      <c r="E28300" s="93" t="s">
        <v>14</v>
      </c>
    </row>
    <row r="28301" spans="1:5" x14ac:dyDescent="0.25">
      <c r="A28301" s="93" t="s">
        <v>4660</v>
      </c>
      <c r="B28301" t="s">
        <v>21783</v>
      </c>
      <c r="C28301">
        <v>88267</v>
      </c>
      <c r="D28301" s="93" t="s">
        <v>21987</v>
      </c>
      <c r="E28301" s="93" t="s">
        <v>14</v>
      </c>
    </row>
    <row r="28302" spans="1:5" x14ac:dyDescent="0.25">
      <c r="A28302" s="93" t="s">
        <v>4661</v>
      </c>
      <c r="D28302" s="93" t="s">
        <v>14</v>
      </c>
      <c r="E28302" s="93" t="s">
        <v>34446</v>
      </c>
    </row>
    <row r="28303" spans="1:5" x14ac:dyDescent="0.25">
      <c r="A28303" s="93" t="s">
        <v>4661</v>
      </c>
      <c r="B28303" t="s">
        <v>21791</v>
      </c>
      <c r="C28303">
        <v>21114</v>
      </c>
      <c r="D28303" s="93" t="s">
        <v>22859</v>
      </c>
      <c r="E28303" s="93" t="s">
        <v>14</v>
      </c>
    </row>
    <row r="28304" spans="1:5" x14ac:dyDescent="0.25">
      <c r="A28304" s="93" t="s">
        <v>4661</v>
      </c>
      <c r="B28304" t="s">
        <v>21791</v>
      </c>
      <c r="C28304">
        <v>37972</v>
      </c>
      <c r="D28304" s="93" t="s">
        <v>22196</v>
      </c>
      <c r="E28304" s="93" t="s">
        <v>14</v>
      </c>
    </row>
    <row r="28305" spans="1:5" x14ac:dyDescent="0.25">
      <c r="A28305" s="93" t="s">
        <v>4661</v>
      </c>
      <c r="B28305" t="s">
        <v>21783</v>
      </c>
      <c r="C28305">
        <v>88248</v>
      </c>
      <c r="D28305" s="93" t="s">
        <v>21987</v>
      </c>
      <c r="E28305" s="93" t="s">
        <v>14</v>
      </c>
    </row>
    <row r="28306" spans="1:5" x14ac:dyDescent="0.25">
      <c r="A28306" s="93" t="s">
        <v>4661</v>
      </c>
      <c r="B28306" t="s">
        <v>21783</v>
      </c>
      <c r="C28306">
        <v>88267</v>
      </c>
      <c r="D28306" s="93" t="s">
        <v>21987</v>
      </c>
      <c r="E28306" s="93" t="s">
        <v>14</v>
      </c>
    </row>
    <row r="28307" spans="1:5" x14ac:dyDescent="0.25">
      <c r="A28307" s="93" t="s">
        <v>4662</v>
      </c>
      <c r="D28307" s="93" t="s">
        <v>14</v>
      </c>
      <c r="E28307" s="93" t="s">
        <v>34447</v>
      </c>
    </row>
    <row r="28308" spans="1:5" x14ac:dyDescent="0.25">
      <c r="A28308" s="93" t="s">
        <v>4662</v>
      </c>
      <c r="B28308" t="s">
        <v>21791</v>
      </c>
      <c r="C28308">
        <v>21114</v>
      </c>
      <c r="D28308" s="93" t="s">
        <v>27553</v>
      </c>
      <c r="E28308" s="93" t="s">
        <v>14</v>
      </c>
    </row>
    <row r="28309" spans="1:5" x14ac:dyDescent="0.25">
      <c r="A28309" s="93" t="s">
        <v>4662</v>
      </c>
      <c r="B28309" t="s">
        <v>21791</v>
      </c>
      <c r="C28309">
        <v>37957</v>
      </c>
      <c r="D28309" s="93" t="s">
        <v>22196</v>
      </c>
      <c r="E28309" s="93" t="s">
        <v>14</v>
      </c>
    </row>
    <row r="28310" spans="1:5" x14ac:dyDescent="0.25">
      <c r="A28310" s="93" t="s">
        <v>4662</v>
      </c>
      <c r="B28310" t="s">
        <v>21783</v>
      </c>
      <c r="C28310">
        <v>88248</v>
      </c>
      <c r="D28310" s="93" t="s">
        <v>21868</v>
      </c>
      <c r="E28310" s="93" t="s">
        <v>14</v>
      </c>
    </row>
    <row r="28311" spans="1:5" x14ac:dyDescent="0.25">
      <c r="A28311" s="93" t="s">
        <v>4662</v>
      </c>
      <c r="B28311" t="s">
        <v>21783</v>
      </c>
      <c r="C28311">
        <v>88267</v>
      </c>
      <c r="D28311" s="93" t="s">
        <v>21868</v>
      </c>
      <c r="E28311" s="93" t="s">
        <v>14</v>
      </c>
    </row>
    <row r="28312" spans="1:5" x14ac:dyDescent="0.25">
      <c r="A28312" s="93" t="s">
        <v>4663</v>
      </c>
      <c r="D28312" s="93" t="s">
        <v>14</v>
      </c>
      <c r="E28312" s="93" t="s">
        <v>34448</v>
      </c>
    </row>
    <row r="28313" spans="1:5" x14ac:dyDescent="0.25">
      <c r="A28313" s="93" t="s">
        <v>4663</v>
      </c>
      <c r="B28313" t="s">
        <v>21791</v>
      </c>
      <c r="C28313">
        <v>21114</v>
      </c>
      <c r="D28313" s="93" t="s">
        <v>27553</v>
      </c>
      <c r="E28313" s="93" t="s">
        <v>14</v>
      </c>
    </row>
    <row r="28314" spans="1:5" x14ac:dyDescent="0.25">
      <c r="A28314" s="93" t="s">
        <v>4663</v>
      </c>
      <c r="B28314" t="s">
        <v>21791</v>
      </c>
      <c r="C28314">
        <v>37973</v>
      </c>
      <c r="D28314" s="93" t="s">
        <v>22196</v>
      </c>
      <c r="E28314" s="93" t="s">
        <v>14</v>
      </c>
    </row>
    <row r="28315" spans="1:5" x14ac:dyDescent="0.25">
      <c r="A28315" s="93" t="s">
        <v>4663</v>
      </c>
      <c r="B28315" t="s">
        <v>21783</v>
      </c>
      <c r="C28315">
        <v>88248</v>
      </c>
      <c r="D28315" s="93" t="s">
        <v>21868</v>
      </c>
      <c r="E28315" s="93" t="s">
        <v>14</v>
      </c>
    </row>
    <row r="28316" spans="1:5" x14ac:dyDescent="0.25">
      <c r="A28316" s="93" t="s">
        <v>4663</v>
      </c>
      <c r="B28316" t="s">
        <v>21783</v>
      </c>
      <c r="C28316">
        <v>88267</v>
      </c>
      <c r="D28316" s="93" t="s">
        <v>21868</v>
      </c>
      <c r="E28316" s="93" t="s">
        <v>14</v>
      </c>
    </row>
    <row r="28317" spans="1:5" x14ac:dyDescent="0.25">
      <c r="A28317" s="93" t="s">
        <v>4664</v>
      </c>
      <c r="D28317" s="93" t="s">
        <v>14</v>
      </c>
      <c r="E28317" s="93" t="s">
        <v>34449</v>
      </c>
    </row>
    <row r="28318" spans="1:5" x14ac:dyDescent="0.25">
      <c r="A28318" s="93" t="s">
        <v>4664</v>
      </c>
      <c r="B28318" t="s">
        <v>21791</v>
      </c>
      <c r="C28318">
        <v>21114</v>
      </c>
      <c r="D28318" s="93" t="s">
        <v>27555</v>
      </c>
      <c r="E28318" s="93" t="s">
        <v>14</v>
      </c>
    </row>
    <row r="28319" spans="1:5" x14ac:dyDescent="0.25">
      <c r="A28319" s="93" t="s">
        <v>4664</v>
      </c>
      <c r="B28319" t="s">
        <v>21791</v>
      </c>
      <c r="C28319">
        <v>37958</v>
      </c>
      <c r="D28319" s="93" t="s">
        <v>22196</v>
      </c>
      <c r="E28319" s="93" t="s">
        <v>14</v>
      </c>
    </row>
    <row r="28320" spans="1:5" x14ac:dyDescent="0.25">
      <c r="A28320" s="93" t="s">
        <v>4664</v>
      </c>
      <c r="B28320" t="s">
        <v>21783</v>
      </c>
      <c r="C28320">
        <v>88248</v>
      </c>
      <c r="D28320" s="93" t="s">
        <v>26160</v>
      </c>
      <c r="E28320" s="93" t="s">
        <v>14</v>
      </c>
    </row>
    <row r="28321" spans="1:5" x14ac:dyDescent="0.25">
      <c r="A28321" s="93" t="s">
        <v>4664</v>
      </c>
      <c r="B28321" t="s">
        <v>21783</v>
      </c>
      <c r="C28321">
        <v>88267</v>
      </c>
      <c r="D28321" s="93" t="s">
        <v>26160</v>
      </c>
      <c r="E28321" s="93" t="s">
        <v>14</v>
      </c>
    </row>
    <row r="28322" spans="1:5" x14ac:dyDescent="0.25">
      <c r="A28322" s="93" t="s">
        <v>4665</v>
      </c>
      <c r="D28322" s="93" t="s">
        <v>14</v>
      </c>
      <c r="E28322" s="93" t="s">
        <v>34450</v>
      </c>
    </row>
    <row r="28323" spans="1:5" x14ac:dyDescent="0.25">
      <c r="A28323" s="93" t="s">
        <v>4665</v>
      </c>
      <c r="B28323" t="s">
        <v>21791</v>
      </c>
      <c r="C28323">
        <v>21114</v>
      </c>
      <c r="D28323" s="93" t="s">
        <v>22545</v>
      </c>
      <c r="E28323" s="93" t="s">
        <v>14</v>
      </c>
    </row>
    <row r="28324" spans="1:5" x14ac:dyDescent="0.25">
      <c r="A28324" s="93" t="s">
        <v>4665</v>
      </c>
      <c r="B28324" t="s">
        <v>21791</v>
      </c>
      <c r="C28324">
        <v>37959</v>
      </c>
      <c r="D28324" s="93" t="s">
        <v>22196</v>
      </c>
      <c r="E28324" s="93" t="s">
        <v>14</v>
      </c>
    </row>
    <row r="28325" spans="1:5" x14ac:dyDescent="0.25">
      <c r="A28325" s="93" t="s">
        <v>4665</v>
      </c>
      <c r="B28325" t="s">
        <v>21783</v>
      </c>
      <c r="C28325">
        <v>88248</v>
      </c>
      <c r="D28325" s="93" t="s">
        <v>21848</v>
      </c>
      <c r="E28325" s="93" t="s">
        <v>14</v>
      </c>
    </row>
    <row r="28326" spans="1:5" x14ac:dyDescent="0.25">
      <c r="A28326" s="93" t="s">
        <v>4665</v>
      </c>
      <c r="B28326" t="s">
        <v>21783</v>
      </c>
      <c r="C28326">
        <v>88267</v>
      </c>
      <c r="D28326" s="93" t="s">
        <v>21848</v>
      </c>
      <c r="E28326" s="93" t="s">
        <v>14</v>
      </c>
    </row>
    <row r="28327" spans="1:5" x14ac:dyDescent="0.25">
      <c r="A28327" s="93" t="s">
        <v>4666</v>
      </c>
      <c r="D28327" s="93" t="s">
        <v>14</v>
      </c>
      <c r="E28327" s="93" t="s">
        <v>34451</v>
      </c>
    </row>
    <row r="28328" spans="1:5" x14ac:dyDescent="0.25">
      <c r="A28328" s="93" t="s">
        <v>4666</v>
      </c>
      <c r="B28328" t="s">
        <v>21791</v>
      </c>
      <c r="C28328">
        <v>21114</v>
      </c>
      <c r="D28328" s="93" t="s">
        <v>23450</v>
      </c>
      <c r="E28328" s="93" t="s">
        <v>14</v>
      </c>
    </row>
    <row r="28329" spans="1:5" x14ac:dyDescent="0.25">
      <c r="A28329" s="93" t="s">
        <v>4666</v>
      </c>
      <c r="B28329" t="s">
        <v>21791</v>
      </c>
      <c r="C28329">
        <v>37960</v>
      </c>
      <c r="D28329" s="93" t="s">
        <v>22196</v>
      </c>
      <c r="E28329" s="93" t="s">
        <v>14</v>
      </c>
    </row>
    <row r="28330" spans="1:5" x14ac:dyDescent="0.25">
      <c r="A28330" s="93" t="s">
        <v>4666</v>
      </c>
      <c r="B28330" t="s">
        <v>21783</v>
      </c>
      <c r="C28330">
        <v>88248</v>
      </c>
      <c r="D28330" s="93" t="s">
        <v>22120</v>
      </c>
      <c r="E28330" s="93" t="s">
        <v>14</v>
      </c>
    </row>
    <row r="28331" spans="1:5" x14ac:dyDescent="0.25">
      <c r="A28331" s="93" t="s">
        <v>4666</v>
      </c>
      <c r="B28331" t="s">
        <v>21783</v>
      </c>
      <c r="C28331">
        <v>88267</v>
      </c>
      <c r="D28331" s="93" t="s">
        <v>22120</v>
      </c>
      <c r="E28331" s="93" t="s">
        <v>14</v>
      </c>
    </row>
    <row r="28332" spans="1:5" x14ac:dyDescent="0.25">
      <c r="A28332" s="93" t="s">
        <v>4667</v>
      </c>
      <c r="D28332" s="93" t="s">
        <v>14</v>
      </c>
      <c r="E28332" s="93" t="s">
        <v>34452</v>
      </c>
    </row>
    <row r="28333" spans="1:5" x14ac:dyDescent="0.25">
      <c r="A28333" s="93" t="s">
        <v>4667</v>
      </c>
      <c r="B28333" t="s">
        <v>21791</v>
      </c>
      <c r="C28333">
        <v>21114</v>
      </c>
      <c r="D28333" s="93" t="s">
        <v>23305</v>
      </c>
      <c r="E28333" s="93" t="s">
        <v>14</v>
      </c>
    </row>
    <row r="28334" spans="1:5" x14ac:dyDescent="0.25">
      <c r="A28334" s="93" t="s">
        <v>4667</v>
      </c>
      <c r="B28334" t="s">
        <v>21791</v>
      </c>
      <c r="C28334">
        <v>37961</v>
      </c>
      <c r="D28334" s="93" t="s">
        <v>22196</v>
      </c>
      <c r="E28334" s="93" t="s">
        <v>14</v>
      </c>
    </row>
    <row r="28335" spans="1:5" x14ac:dyDescent="0.25">
      <c r="A28335" s="93" t="s">
        <v>4667</v>
      </c>
      <c r="B28335" t="s">
        <v>21783</v>
      </c>
      <c r="C28335">
        <v>88248</v>
      </c>
      <c r="D28335" s="93" t="s">
        <v>27707</v>
      </c>
      <c r="E28335" s="93" t="s">
        <v>14</v>
      </c>
    </row>
    <row r="28336" spans="1:5" x14ac:dyDescent="0.25">
      <c r="A28336" s="93" t="s">
        <v>4667</v>
      </c>
      <c r="B28336" t="s">
        <v>21783</v>
      </c>
      <c r="C28336">
        <v>88267</v>
      </c>
      <c r="D28336" s="93" t="s">
        <v>27707</v>
      </c>
      <c r="E28336" s="93" t="s">
        <v>14</v>
      </c>
    </row>
    <row r="28337" spans="1:5" x14ac:dyDescent="0.25">
      <c r="A28337" s="93" t="s">
        <v>4668</v>
      </c>
      <c r="D28337" s="93" t="s">
        <v>14</v>
      </c>
      <c r="E28337" s="93" t="s">
        <v>34453</v>
      </c>
    </row>
    <row r="28338" spans="1:5" x14ac:dyDescent="0.25">
      <c r="A28338" s="93" t="s">
        <v>4668</v>
      </c>
      <c r="B28338" t="s">
        <v>21791</v>
      </c>
      <c r="C28338">
        <v>21114</v>
      </c>
      <c r="D28338" s="93" t="s">
        <v>22454</v>
      </c>
      <c r="E28338" s="93" t="s">
        <v>14</v>
      </c>
    </row>
    <row r="28339" spans="1:5" x14ac:dyDescent="0.25">
      <c r="A28339" s="93" t="s">
        <v>4668</v>
      </c>
      <c r="B28339" t="s">
        <v>21791</v>
      </c>
      <c r="C28339">
        <v>37962</v>
      </c>
      <c r="D28339" s="93" t="s">
        <v>22196</v>
      </c>
      <c r="E28339" s="93" t="s">
        <v>14</v>
      </c>
    </row>
    <row r="28340" spans="1:5" x14ac:dyDescent="0.25">
      <c r="A28340" s="93" t="s">
        <v>4668</v>
      </c>
      <c r="B28340" t="s">
        <v>21783</v>
      </c>
      <c r="C28340">
        <v>88248</v>
      </c>
      <c r="D28340" s="93" t="s">
        <v>27708</v>
      </c>
      <c r="E28340" s="93" t="s">
        <v>14</v>
      </c>
    </row>
    <row r="28341" spans="1:5" x14ac:dyDescent="0.25">
      <c r="A28341" s="93" t="s">
        <v>4668</v>
      </c>
      <c r="B28341" t="s">
        <v>21783</v>
      </c>
      <c r="C28341">
        <v>88267</v>
      </c>
      <c r="D28341" s="93" t="s">
        <v>27708</v>
      </c>
      <c r="E28341" s="93" t="s">
        <v>14</v>
      </c>
    </row>
    <row r="28342" spans="1:5" x14ac:dyDescent="0.25">
      <c r="A28342" s="93" t="s">
        <v>4669</v>
      </c>
      <c r="D28342" s="93" t="s">
        <v>14</v>
      </c>
      <c r="E28342" s="93" t="s">
        <v>34454</v>
      </c>
    </row>
    <row r="28343" spans="1:5" x14ac:dyDescent="0.25">
      <c r="A28343" s="93" t="s">
        <v>4669</v>
      </c>
      <c r="B28343" t="s">
        <v>21791</v>
      </c>
      <c r="C28343">
        <v>21114</v>
      </c>
      <c r="D28343" s="93" t="s">
        <v>27241</v>
      </c>
      <c r="E28343" s="93" t="s">
        <v>14</v>
      </c>
    </row>
    <row r="28344" spans="1:5" x14ac:dyDescent="0.25">
      <c r="A28344" s="93" t="s">
        <v>4669</v>
      </c>
      <c r="B28344" t="s">
        <v>21791</v>
      </c>
      <c r="C28344">
        <v>44251</v>
      </c>
      <c r="D28344" s="93" t="s">
        <v>22196</v>
      </c>
      <c r="E28344" s="93" t="s">
        <v>14</v>
      </c>
    </row>
    <row r="28345" spans="1:5" x14ac:dyDescent="0.25">
      <c r="A28345" s="93" t="s">
        <v>4669</v>
      </c>
      <c r="B28345" t="s">
        <v>21783</v>
      </c>
      <c r="C28345">
        <v>88248</v>
      </c>
      <c r="D28345" s="93" t="s">
        <v>27709</v>
      </c>
      <c r="E28345" s="93" t="s">
        <v>14</v>
      </c>
    </row>
    <row r="28346" spans="1:5" x14ac:dyDescent="0.25">
      <c r="A28346" s="93" t="s">
        <v>4669</v>
      </c>
      <c r="B28346" t="s">
        <v>21783</v>
      </c>
      <c r="C28346">
        <v>88267</v>
      </c>
      <c r="D28346" s="93" t="s">
        <v>27709</v>
      </c>
      <c r="E28346" s="93" t="s">
        <v>14</v>
      </c>
    </row>
    <row r="28347" spans="1:5" x14ac:dyDescent="0.25">
      <c r="A28347" s="93" t="s">
        <v>4670</v>
      </c>
      <c r="D28347" s="93" t="s">
        <v>14</v>
      </c>
      <c r="E28347" s="93" t="s">
        <v>34455</v>
      </c>
    </row>
    <row r="28348" spans="1:5" x14ac:dyDescent="0.25">
      <c r="A28348" s="93" t="s">
        <v>4670</v>
      </c>
      <c r="B28348" t="s">
        <v>21791</v>
      </c>
      <c r="C28348">
        <v>21114</v>
      </c>
      <c r="D28348" s="93" t="s">
        <v>23012</v>
      </c>
      <c r="E28348" s="93" t="s">
        <v>14</v>
      </c>
    </row>
    <row r="28349" spans="1:5" x14ac:dyDescent="0.25">
      <c r="A28349" s="93" t="s">
        <v>4670</v>
      </c>
      <c r="B28349" t="s">
        <v>21791</v>
      </c>
      <c r="C28349">
        <v>38010</v>
      </c>
      <c r="D28349" s="93" t="s">
        <v>22196</v>
      </c>
      <c r="E28349" s="93" t="s">
        <v>14</v>
      </c>
    </row>
    <row r="28350" spans="1:5" x14ac:dyDescent="0.25">
      <c r="A28350" s="93" t="s">
        <v>4670</v>
      </c>
      <c r="B28350" t="s">
        <v>21783</v>
      </c>
      <c r="C28350">
        <v>88248</v>
      </c>
      <c r="D28350" s="93" t="s">
        <v>27710</v>
      </c>
      <c r="E28350" s="93" t="s">
        <v>14</v>
      </c>
    </row>
    <row r="28351" spans="1:5" x14ac:dyDescent="0.25">
      <c r="A28351" s="93" t="s">
        <v>4670</v>
      </c>
      <c r="B28351" t="s">
        <v>21783</v>
      </c>
      <c r="C28351">
        <v>88267</v>
      </c>
      <c r="D28351" s="93" t="s">
        <v>27710</v>
      </c>
      <c r="E28351" s="93" t="s">
        <v>14</v>
      </c>
    </row>
    <row r="28352" spans="1:5" x14ac:dyDescent="0.25">
      <c r="A28352" s="93" t="s">
        <v>4671</v>
      </c>
      <c r="D28352" s="93" t="s">
        <v>14</v>
      </c>
      <c r="E28352" s="93" t="s">
        <v>34456</v>
      </c>
    </row>
    <row r="28353" spans="1:5" x14ac:dyDescent="0.25">
      <c r="A28353" s="93" t="s">
        <v>4671</v>
      </c>
      <c r="B28353" t="s">
        <v>21791</v>
      </c>
      <c r="C28353">
        <v>21114</v>
      </c>
      <c r="D28353" s="93" t="s">
        <v>22545</v>
      </c>
      <c r="E28353" s="93" t="s">
        <v>14</v>
      </c>
    </row>
    <row r="28354" spans="1:5" x14ac:dyDescent="0.25">
      <c r="A28354" s="93" t="s">
        <v>4671</v>
      </c>
      <c r="B28354" t="s">
        <v>21791</v>
      </c>
      <c r="C28354">
        <v>38011</v>
      </c>
      <c r="D28354" s="93" t="s">
        <v>22196</v>
      </c>
      <c r="E28354" s="93" t="s">
        <v>14</v>
      </c>
    </row>
    <row r="28355" spans="1:5" x14ac:dyDescent="0.25">
      <c r="A28355" s="93" t="s">
        <v>4671</v>
      </c>
      <c r="B28355" t="s">
        <v>21783</v>
      </c>
      <c r="C28355">
        <v>88248</v>
      </c>
      <c r="D28355" s="93" t="s">
        <v>27711</v>
      </c>
      <c r="E28355" s="93" t="s">
        <v>14</v>
      </c>
    </row>
    <row r="28356" spans="1:5" x14ac:dyDescent="0.25">
      <c r="A28356" s="93" t="s">
        <v>4671</v>
      </c>
      <c r="B28356" t="s">
        <v>21783</v>
      </c>
      <c r="C28356">
        <v>88267</v>
      </c>
      <c r="D28356" s="93" t="s">
        <v>27711</v>
      </c>
      <c r="E28356" s="93" t="s">
        <v>14</v>
      </c>
    </row>
    <row r="28357" spans="1:5" x14ac:dyDescent="0.25">
      <c r="A28357" s="93" t="s">
        <v>4672</v>
      </c>
      <c r="D28357" s="93" t="s">
        <v>14</v>
      </c>
      <c r="E28357" s="93" t="s">
        <v>34457</v>
      </c>
    </row>
    <row r="28358" spans="1:5" x14ac:dyDescent="0.25">
      <c r="A28358" s="93" t="s">
        <v>4672</v>
      </c>
      <c r="B28358" t="s">
        <v>21791</v>
      </c>
      <c r="C28358">
        <v>21114</v>
      </c>
      <c r="D28358" s="93" t="s">
        <v>23450</v>
      </c>
      <c r="E28358" s="93" t="s">
        <v>14</v>
      </c>
    </row>
    <row r="28359" spans="1:5" x14ac:dyDescent="0.25">
      <c r="A28359" s="93" t="s">
        <v>4672</v>
      </c>
      <c r="B28359" t="s">
        <v>21791</v>
      </c>
      <c r="C28359">
        <v>38012</v>
      </c>
      <c r="D28359" s="93" t="s">
        <v>22196</v>
      </c>
      <c r="E28359" s="93" t="s">
        <v>14</v>
      </c>
    </row>
    <row r="28360" spans="1:5" x14ac:dyDescent="0.25">
      <c r="A28360" s="93" t="s">
        <v>4672</v>
      </c>
      <c r="B28360" t="s">
        <v>21783</v>
      </c>
      <c r="C28360">
        <v>88248</v>
      </c>
      <c r="D28360" s="93" t="s">
        <v>27712</v>
      </c>
      <c r="E28360" s="93" t="s">
        <v>14</v>
      </c>
    </row>
    <row r="28361" spans="1:5" x14ac:dyDescent="0.25">
      <c r="A28361" s="93" t="s">
        <v>4672</v>
      </c>
      <c r="B28361" t="s">
        <v>21783</v>
      </c>
      <c r="C28361">
        <v>88267</v>
      </c>
      <c r="D28361" s="93" t="s">
        <v>27712</v>
      </c>
      <c r="E28361" s="93" t="s">
        <v>14</v>
      </c>
    </row>
    <row r="28362" spans="1:5" x14ac:dyDescent="0.25">
      <c r="A28362" s="93" t="s">
        <v>4673</v>
      </c>
      <c r="D28362" s="93" t="s">
        <v>14</v>
      </c>
      <c r="E28362" s="93" t="s">
        <v>34458</v>
      </c>
    </row>
    <row r="28363" spans="1:5" x14ac:dyDescent="0.25">
      <c r="A28363" s="93" t="s">
        <v>4673</v>
      </c>
      <c r="B28363" t="s">
        <v>21791</v>
      </c>
      <c r="C28363">
        <v>21114</v>
      </c>
      <c r="D28363" s="93" t="s">
        <v>23305</v>
      </c>
      <c r="E28363" s="93" t="s">
        <v>14</v>
      </c>
    </row>
    <row r="28364" spans="1:5" x14ac:dyDescent="0.25">
      <c r="A28364" s="93" t="s">
        <v>4673</v>
      </c>
      <c r="B28364" t="s">
        <v>21791</v>
      </c>
      <c r="C28364">
        <v>38013</v>
      </c>
      <c r="D28364" s="93" t="s">
        <v>22196</v>
      </c>
      <c r="E28364" s="93" t="s">
        <v>14</v>
      </c>
    </row>
    <row r="28365" spans="1:5" x14ac:dyDescent="0.25">
      <c r="A28365" s="93" t="s">
        <v>4673</v>
      </c>
      <c r="B28365" t="s">
        <v>21783</v>
      </c>
      <c r="C28365">
        <v>88248</v>
      </c>
      <c r="D28365" s="93" t="s">
        <v>27713</v>
      </c>
      <c r="E28365" s="93" t="s">
        <v>14</v>
      </c>
    </row>
    <row r="28366" spans="1:5" x14ac:dyDescent="0.25">
      <c r="A28366" s="93" t="s">
        <v>4673</v>
      </c>
      <c r="B28366" t="s">
        <v>21783</v>
      </c>
      <c r="C28366">
        <v>88267</v>
      </c>
      <c r="D28366" s="93" t="s">
        <v>27713</v>
      </c>
      <c r="E28366" s="93" t="s">
        <v>14</v>
      </c>
    </row>
    <row r="28367" spans="1:5" x14ac:dyDescent="0.25">
      <c r="A28367" s="93" t="s">
        <v>4674</v>
      </c>
      <c r="D28367" s="93" t="s">
        <v>14</v>
      </c>
      <c r="E28367" s="93" t="s">
        <v>34459</v>
      </c>
    </row>
    <row r="28368" spans="1:5" x14ac:dyDescent="0.25">
      <c r="A28368" s="93" t="s">
        <v>4674</v>
      </c>
      <c r="B28368" t="s">
        <v>21791</v>
      </c>
      <c r="C28368">
        <v>21114</v>
      </c>
      <c r="D28368" s="93" t="s">
        <v>24564</v>
      </c>
      <c r="E28368" s="93" t="s">
        <v>14</v>
      </c>
    </row>
    <row r="28369" spans="1:5" x14ac:dyDescent="0.25">
      <c r="A28369" s="93" t="s">
        <v>4674</v>
      </c>
      <c r="B28369" t="s">
        <v>21791</v>
      </c>
      <c r="C28369">
        <v>38014</v>
      </c>
      <c r="D28369" s="93" t="s">
        <v>22196</v>
      </c>
      <c r="E28369" s="93" t="s">
        <v>14</v>
      </c>
    </row>
    <row r="28370" spans="1:5" x14ac:dyDescent="0.25">
      <c r="A28370" s="93" t="s">
        <v>4674</v>
      </c>
      <c r="B28370" t="s">
        <v>21783</v>
      </c>
      <c r="C28370">
        <v>88248</v>
      </c>
      <c r="D28370" s="93" t="s">
        <v>24205</v>
      </c>
      <c r="E28370" s="93" t="s">
        <v>14</v>
      </c>
    </row>
    <row r="28371" spans="1:5" x14ac:dyDescent="0.25">
      <c r="A28371" s="93" t="s">
        <v>4674</v>
      </c>
      <c r="B28371" t="s">
        <v>21783</v>
      </c>
      <c r="C28371">
        <v>88267</v>
      </c>
      <c r="D28371" s="93" t="s">
        <v>24205</v>
      </c>
      <c r="E28371" s="93" t="s">
        <v>14</v>
      </c>
    </row>
    <row r="28372" spans="1:5" x14ac:dyDescent="0.25">
      <c r="A28372" s="93" t="s">
        <v>4675</v>
      </c>
      <c r="D28372" s="93" t="s">
        <v>14</v>
      </c>
      <c r="E28372" s="93" t="s">
        <v>34460</v>
      </c>
    </row>
    <row r="28373" spans="1:5" x14ac:dyDescent="0.25">
      <c r="A28373" s="93" t="s">
        <v>4675</v>
      </c>
      <c r="B28373" t="s">
        <v>21791</v>
      </c>
      <c r="C28373">
        <v>21114</v>
      </c>
      <c r="D28373" s="93" t="s">
        <v>24868</v>
      </c>
      <c r="E28373" s="93" t="s">
        <v>14</v>
      </c>
    </row>
    <row r="28374" spans="1:5" x14ac:dyDescent="0.25">
      <c r="A28374" s="93" t="s">
        <v>4675</v>
      </c>
      <c r="B28374" t="s">
        <v>21791</v>
      </c>
      <c r="C28374">
        <v>38015</v>
      </c>
      <c r="D28374" s="93" t="s">
        <v>22196</v>
      </c>
      <c r="E28374" s="93" t="s">
        <v>14</v>
      </c>
    </row>
    <row r="28375" spans="1:5" x14ac:dyDescent="0.25">
      <c r="A28375" s="93" t="s">
        <v>4675</v>
      </c>
      <c r="B28375" t="s">
        <v>21783</v>
      </c>
      <c r="C28375">
        <v>88248</v>
      </c>
      <c r="D28375" s="93" t="s">
        <v>27714</v>
      </c>
      <c r="E28375" s="93" t="s">
        <v>14</v>
      </c>
    </row>
    <row r="28376" spans="1:5" x14ac:dyDescent="0.25">
      <c r="A28376" s="93" t="s">
        <v>4675</v>
      </c>
      <c r="B28376" t="s">
        <v>21783</v>
      </c>
      <c r="C28376">
        <v>88267</v>
      </c>
      <c r="D28376" s="93" t="s">
        <v>27714</v>
      </c>
      <c r="E28376" s="93" t="s">
        <v>14</v>
      </c>
    </row>
    <row r="28377" spans="1:5" x14ac:dyDescent="0.25">
      <c r="A28377" s="93" t="s">
        <v>4676</v>
      </c>
      <c r="D28377" s="93" t="s">
        <v>14</v>
      </c>
      <c r="E28377" s="93" t="s">
        <v>34461</v>
      </c>
    </row>
    <row r="28378" spans="1:5" x14ac:dyDescent="0.25">
      <c r="A28378" s="93" t="s">
        <v>4676</v>
      </c>
      <c r="B28378" t="s">
        <v>21791</v>
      </c>
      <c r="C28378">
        <v>21114</v>
      </c>
      <c r="D28378" s="93" t="s">
        <v>25838</v>
      </c>
      <c r="E28378" s="93" t="s">
        <v>14</v>
      </c>
    </row>
    <row r="28379" spans="1:5" x14ac:dyDescent="0.25">
      <c r="A28379" s="93" t="s">
        <v>4676</v>
      </c>
      <c r="B28379" t="s">
        <v>21791</v>
      </c>
      <c r="C28379">
        <v>38016</v>
      </c>
      <c r="D28379" s="93" t="s">
        <v>22196</v>
      </c>
      <c r="E28379" s="93" t="s">
        <v>14</v>
      </c>
    </row>
    <row r="28380" spans="1:5" x14ac:dyDescent="0.25">
      <c r="A28380" s="93" t="s">
        <v>4676</v>
      </c>
      <c r="B28380" t="s">
        <v>21783</v>
      </c>
      <c r="C28380">
        <v>88248</v>
      </c>
      <c r="D28380" s="93" t="s">
        <v>27715</v>
      </c>
      <c r="E28380" s="93" t="s">
        <v>14</v>
      </c>
    </row>
    <row r="28381" spans="1:5" x14ac:dyDescent="0.25">
      <c r="A28381" s="93" t="s">
        <v>4676</v>
      </c>
      <c r="B28381" t="s">
        <v>21783</v>
      </c>
      <c r="C28381">
        <v>88267</v>
      </c>
      <c r="D28381" s="93" t="s">
        <v>27715</v>
      </c>
      <c r="E28381" s="93" t="s">
        <v>14</v>
      </c>
    </row>
    <row r="28382" spans="1:5" x14ac:dyDescent="0.25">
      <c r="A28382" s="93" t="s">
        <v>4677</v>
      </c>
      <c r="D28382" s="93" t="s">
        <v>14</v>
      </c>
      <c r="E28382" s="93" t="s">
        <v>34462</v>
      </c>
    </row>
    <row r="28383" spans="1:5" x14ac:dyDescent="0.25">
      <c r="A28383" s="93" t="s">
        <v>4677</v>
      </c>
      <c r="B28383" t="s">
        <v>21791</v>
      </c>
      <c r="C28383">
        <v>21114</v>
      </c>
      <c r="D28383" s="93" t="s">
        <v>22196</v>
      </c>
      <c r="E28383" s="93" t="s">
        <v>14</v>
      </c>
    </row>
    <row r="28384" spans="1:5" x14ac:dyDescent="0.25">
      <c r="A28384" s="93" t="s">
        <v>4677</v>
      </c>
      <c r="B28384" t="s">
        <v>21791</v>
      </c>
      <c r="C28384">
        <v>44253</v>
      </c>
      <c r="D28384" s="93" t="s">
        <v>22196</v>
      </c>
      <c r="E28384" s="93" t="s">
        <v>14</v>
      </c>
    </row>
    <row r="28385" spans="1:5" x14ac:dyDescent="0.25">
      <c r="A28385" s="93" t="s">
        <v>4677</v>
      </c>
      <c r="B28385" t="s">
        <v>21783</v>
      </c>
      <c r="C28385">
        <v>88248</v>
      </c>
      <c r="D28385" s="93" t="s">
        <v>27716</v>
      </c>
      <c r="E28385" s="93" t="s">
        <v>14</v>
      </c>
    </row>
    <row r="28386" spans="1:5" x14ac:dyDescent="0.25">
      <c r="A28386" s="93" t="s">
        <v>4677</v>
      </c>
      <c r="B28386" t="s">
        <v>21783</v>
      </c>
      <c r="C28386">
        <v>88267</v>
      </c>
      <c r="D28386" s="93" t="s">
        <v>27716</v>
      </c>
      <c r="E28386" s="93" t="s">
        <v>14</v>
      </c>
    </row>
    <row r="28387" spans="1:5" x14ac:dyDescent="0.25">
      <c r="A28387" s="93" t="s">
        <v>4678</v>
      </c>
      <c r="D28387" s="93" t="s">
        <v>14</v>
      </c>
      <c r="E28387" s="93" t="s">
        <v>34463</v>
      </c>
    </row>
    <row r="28388" spans="1:5" x14ac:dyDescent="0.25">
      <c r="A28388" s="93" t="s">
        <v>4678</v>
      </c>
      <c r="B28388" t="s">
        <v>21791</v>
      </c>
      <c r="C28388">
        <v>21114</v>
      </c>
      <c r="D28388" s="93" t="s">
        <v>22439</v>
      </c>
      <c r="E28388" s="93" t="s">
        <v>14</v>
      </c>
    </row>
    <row r="28389" spans="1:5" x14ac:dyDescent="0.25">
      <c r="A28389" s="93" t="s">
        <v>4678</v>
      </c>
      <c r="B28389" t="s">
        <v>21791</v>
      </c>
      <c r="C28389">
        <v>44254</v>
      </c>
      <c r="D28389" s="93" t="s">
        <v>22196</v>
      </c>
      <c r="E28389" s="93" t="s">
        <v>14</v>
      </c>
    </row>
    <row r="28390" spans="1:5" x14ac:dyDescent="0.25">
      <c r="A28390" s="93" t="s">
        <v>4678</v>
      </c>
      <c r="B28390" t="s">
        <v>21783</v>
      </c>
      <c r="C28390">
        <v>88248</v>
      </c>
      <c r="D28390" s="93" t="s">
        <v>22086</v>
      </c>
      <c r="E28390" s="93" t="s">
        <v>14</v>
      </c>
    </row>
    <row r="28391" spans="1:5" x14ac:dyDescent="0.25">
      <c r="A28391" s="93" t="s">
        <v>4678</v>
      </c>
      <c r="B28391" t="s">
        <v>21783</v>
      </c>
      <c r="C28391">
        <v>88267</v>
      </c>
      <c r="D28391" s="93" t="s">
        <v>22086</v>
      </c>
      <c r="E28391" s="93" t="s">
        <v>14</v>
      </c>
    </row>
    <row r="28392" spans="1:5" x14ac:dyDescent="0.25">
      <c r="A28392" s="93" t="s">
        <v>4679</v>
      </c>
      <c r="D28392" s="93" t="s">
        <v>14</v>
      </c>
      <c r="E28392" s="93" t="s">
        <v>34464</v>
      </c>
    </row>
    <row r="28393" spans="1:5" x14ac:dyDescent="0.25">
      <c r="A28393" s="93" t="s">
        <v>4679</v>
      </c>
      <c r="B28393" t="s">
        <v>21791</v>
      </c>
      <c r="C28393">
        <v>21114</v>
      </c>
      <c r="D28393" s="93" t="s">
        <v>23228</v>
      </c>
      <c r="E28393" s="93" t="s">
        <v>14</v>
      </c>
    </row>
    <row r="28394" spans="1:5" x14ac:dyDescent="0.25">
      <c r="A28394" s="93" t="s">
        <v>4679</v>
      </c>
      <c r="B28394" t="s">
        <v>21791</v>
      </c>
      <c r="C28394">
        <v>44255</v>
      </c>
      <c r="D28394" s="93" t="s">
        <v>22196</v>
      </c>
      <c r="E28394" s="93" t="s">
        <v>14</v>
      </c>
    </row>
    <row r="28395" spans="1:5" x14ac:dyDescent="0.25">
      <c r="A28395" s="93" t="s">
        <v>4679</v>
      </c>
      <c r="B28395" t="s">
        <v>21783</v>
      </c>
      <c r="C28395">
        <v>88248</v>
      </c>
      <c r="D28395" s="93" t="s">
        <v>27502</v>
      </c>
      <c r="E28395" s="93" t="s">
        <v>14</v>
      </c>
    </row>
    <row r="28396" spans="1:5" x14ac:dyDescent="0.25">
      <c r="A28396" s="93" t="s">
        <v>4679</v>
      </c>
      <c r="B28396" t="s">
        <v>21783</v>
      </c>
      <c r="C28396">
        <v>88267</v>
      </c>
      <c r="D28396" s="93" t="s">
        <v>27502</v>
      </c>
      <c r="E28396" s="93" t="s">
        <v>14</v>
      </c>
    </row>
    <row r="28397" spans="1:5" x14ac:dyDescent="0.25">
      <c r="A28397" s="93" t="s">
        <v>4680</v>
      </c>
      <c r="D28397" s="93" t="s">
        <v>14</v>
      </c>
      <c r="E28397" s="93" t="s">
        <v>34465</v>
      </c>
    </row>
    <row r="28398" spans="1:5" x14ac:dyDescent="0.25">
      <c r="A28398" s="93" t="s">
        <v>4680</v>
      </c>
      <c r="B28398" t="s">
        <v>21791</v>
      </c>
      <c r="C28398">
        <v>21114</v>
      </c>
      <c r="D28398" s="93" t="s">
        <v>24951</v>
      </c>
      <c r="E28398" s="93" t="s">
        <v>14</v>
      </c>
    </row>
    <row r="28399" spans="1:5" x14ac:dyDescent="0.25">
      <c r="A28399" s="93" t="s">
        <v>4680</v>
      </c>
      <c r="B28399" t="s">
        <v>21791</v>
      </c>
      <c r="C28399">
        <v>44256</v>
      </c>
      <c r="D28399" s="93" t="s">
        <v>22196</v>
      </c>
      <c r="E28399" s="93" t="s">
        <v>14</v>
      </c>
    </row>
    <row r="28400" spans="1:5" x14ac:dyDescent="0.25">
      <c r="A28400" s="93" t="s">
        <v>4680</v>
      </c>
      <c r="B28400" t="s">
        <v>21783</v>
      </c>
      <c r="C28400">
        <v>88248</v>
      </c>
      <c r="D28400" s="93" t="s">
        <v>27649</v>
      </c>
      <c r="E28400" s="93" t="s">
        <v>14</v>
      </c>
    </row>
    <row r="28401" spans="1:5" x14ac:dyDescent="0.25">
      <c r="A28401" s="93" t="s">
        <v>4680</v>
      </c>
      <c r="B28401" t="s">
        <v>21783</v>
      </c>
      <c r="C28401">
        <v>88267</v>
      </c>
      <c r="D28401" s="93" t="s">
        <v>27649</v>
      </c>
      <c r="E28401" s="93" t="s">
        <v>14</v>
      </c>
    </row>
    <row r="28402" spans="1:5" x14ac:dyDescent="0.25">
      <c r="A28402" s="93" t="s">
        <v>4681</v>
      </c>
      <c r="D28402" s="93" t="s">
        <v>14</v>
      </c>
      <c r="E28402" s="93" t="s">
        <v>34466</v>
      </c>
    </row>
    <row r="28403" spans="1:5" x14ac:dyDescent="0.25">
      <c r="A28403" s="93" t="s">
        <v>4681</v>
      </c>
      <c r="B28403" t="s">
        <v>21791</v>
      </c>
      <c r="C28403">
        <v>21114</v>
      </c>
      <c r="D28403" s="93" t="s">
        <v>23674</v>
      </c>
      <c r="E28403" s="93" t="s">
        <v>14</v>
      </c>
    </row>
    <row r="28404" spans="1:5" x14ac:dyDescent="0.25">
      <c r="A28404" s="93" t="s">
        <v>4681</v>
      </c>
      <c r="B28404" t="s">
        <v>21791</v>
      </c>
      <c r="C28404">
        <v>44257</v>
      </c>
      <c r="D28404" s="93" t="s">
        <v>22196</v>
      </c>
      <c r="E28404" s="93" t="s">
        <v>14</v>
      </c>
    </row>
    <row r="28405" spans="1:5" x14ac:dyDescent="0.25">
      <c r="A28405" s="93" t="s">
        <v>4681</v>
      </c>
      <c r="B28405" t="s">
        <v>21783</v>
      </c>
      <c r="C28405">
        <v>88248</v>
      </c>
      <c r="D28405" s="93" t="s">
        <v>27700</v>
      </c>
      <c r="E28405" s="93" t="s">
        <v>14</v>
      </c>
    </row>
    <row r="28406" spans="1:5" x14ac:dyDescent="0.25">
      <c r="A28406" s="93" t="s">
        <v>4681</v>
      </c>
      <c r="B28406" t="s">
        <v>21783</v>
      </c>
      <c r="C28406">
        <v>88267</v>
      </c>
      <c r="D28406" s="93" t="s">
        <v>27700</v>
      </c>
      <c r="E28406" s="93" t="s">
        <v>14</v>
      </c>
    </row>
    <row r="28407" spans="1:5" x14ac:dyDescent="0.25">
      <c r="A28407" s="93" t="s">
        <v>4682</v>
      </c>
      <c r="D28407" s="93" t="s">
        <v>14</v>
      </c>
      <c r="E28407" s="93" t="s">
        <v>34467</v>
      </c>
    </row>
    <row r="28408" spans="1:5" x14ac:dyDescent="0.25">
      <c r="A28408" s="93" t="s">
        <v>4682</v>
      </c>
      <c r="B28408" t="s">
        <v>21791</v>
      </c>
      <c r="C28408">
        <v>21114</v>
      </c>
      <c r="D28408" s="93" t="s">
        <v>22859</v>
      </c>
      <c r="E28408" s="93" t="s">
        <v>14</v>
      </c>
    </row>
    <row r="28409" spans="1:5" x14ac:dyDescent="0.25">
      <c r="A28409" s="93" t="s">
        <v>4682</v>
      </c>
      <c r="B28409" t="s">
        <v>21791</v>
      </c>
      <c r="C28409">
        <v>44258</v>
      </c>
      <c r="D28409" s="93" t="s">
        <v>22196</v>
      </c>
      <c r="E28409" s="93" t="s">
        <v>14</v>
      </c>
    </row>
    <row r="28410" spans="1:5" x14ac:dyDescent="0.25">
      <c r="A28410" s="93" t="s">
        <v>4682</v>
      </c>
      <c r="B28410" t="s">
        <v>21783</v>
      </c>
      <c r="C28410">
        <v>88248</v>
      </c>
      <c r="D28410" s="93" t="s">
        <v>27701</v>
      </c>
      <c r="E28410" s="93" t="s">
        <v>14</v>
      </c>
    </row>
    <row r="28411" spans="1:5" x14ac:dyDescent="0.25">
      <c r="A28411" s="93" t="s">
        <v>4682</v>
      </c>
      <c r="B28411" t="s">
        <v>21783</v>
      </c>
      <c r="C28411">
        <v>88267</v>
      </c>
      <c r="D28411" s="93" t="s">
        <v>27701</v>
      </c>
      <c r="E28411" s="93" t="s">
        <v>14</v>
      </c>
    </row>
    <row r="28412" spans="1:5" x14ac:dyDescent="0.25">
      <c r="A28412" s="93" t="s">
        <v>4683</v>
      </c>
      <c r="D28412" s="93" t="s">
        <v>14</v>
      </c>
      <c r="E28412" s="93" t="s">
        <v>34468</v>
      </c>
    </row>
    <row r="28413" spans="1:5" x14ac:dyDescent="0.25">
      <c r="A28413" s="93" t="s">
        <v>4683</v>
      </c>
      <c r="B28413" t="s">
        <v>21791</v>
      </c>
      <c r="C28413">
        <v>21114</v>
      </c>
      <c r="D28413" s="93" t="s">
        <v>23016</v>
      </c>
      <c r="E28413" s="93" t="s">
        <v>14</v>
      </c>
    </row>
    <row r="28414" spans="1:5" x14ac:dyDescent="0.25">
      <c r="A28414" s="93" t="s">
        <v>4683</v>
      </c>
      <c r="B28414" t="s">
        <v>21791</v>
      </c>
      <c r="C28414">
        <v>44259</v>
      </c>
      <c r="D28414" s="93" t="s">
        <v>22196</v>
      </c>
      <c r="E28414" s="93" t="s">
        <v>14</v>
      </c>
    </row>
    <row r="28415" spans="1:5" x14ac:dyDescent="0.25">
      <c r="A28415" s="93" t="s">
        <v>4683</v>
      </c>
      <c r="B28415" t="s">
        <v>21783</v>
      </c>
      <c r="C28415">
        <v>88248</v>
      </c>
      <c r="D28415" s="93" t="s">
        <v>26777</v>
      </c>
      <c r="E28415" s="93" t="s">
        <v>14</v>
      </c>
    </row>
    <row r="28416" spans="1:5" x14ac:dyDescent="0.25">
      <c r="A28416" s="93" t="s">
        <v>4683</v>
      </c>
      <c r="B28416" t="s">
        <v>21783</v>
      </c>
      <c r="C28416">
        <v>88267</v>
      </c>
      <c r="D28416" s="93" t="s">
        <v>26777</v>
      </c>
      <c r="E28416" s="93" t="s">
        <v>14</v>
      </c>
    </row>
    <row r="28417" spans="1:5" x14ac:dyDescent="0.25">
      <c r="A28417" s="93" t="s">
        <v>4684</v>
      </c>
      <c r="D28417" s="93" t="s">
        <v>14</v>
      </c>
      <c r="E28417" s="93" t="s">
        <v>34469</v>
      </c>
    </row>
    <row r="28418" spans="1:5" x14ac:dyDescent="0.25">
      <c r="A28418" s="93" t="s">
        <v>4684</v>
      </c>
      <c r="B28418" t="s">
        <v>21791</v>
      </c>
      <c r="C28418">
        <v>95</v>
      </c>
      <c r="D28418" s="93" t="s">
        <v>22196</v>
      </c>
      <c r="E28418" s="93" t="s">
        <v>14</v>
      </c>
    </row>
    <row r="28419" spans="1:5" x14ac:dyDescent="0.25">
      <c r="A28419" s="93" t="s">
        <v>4684</v>
      </c>
      <c r="B28419" t="s">
        <v>21791</v>
      </c>
      <c r="C28419">
        <v>122</v>
      </c>
      <c r="D28419" s="93" t="s">
        <v>23433</v>
      </c>
      <c r="E28419" s="93" t="s">
        <v>14</v>
      </c>
    </row>
    <row r="28420" spans="1:5" x14ac:dyDescent="0.25">
      <c r="A28420" s="93" t="s">
        <v>4684</v>
      </c>
      <c r="B28420" t="s">
        <v>21791</v>
      </c>
      <c r="C28420">
        <v>20083</v>
      </c>
      <c r="D28420" s="93" t="s">
        <v>22515</v>
      </c>
      <c r="E28420" s="93" t="s">
        <v>14</v>
      </c>
    </row>
    <row r="28421" spans="1:5" x14ac:dyDescent="0.25">
      <c r="A28421" s="93" t="s">
        <v>4684</v>
      </c>
      <c r="B28421" t="s">
        <v>21783</v>
      </c>
      <c r="C28421">
        <v>88248</v>
      </c>
      <c r="D28421" s="93" t="s">
        <v>27502</v>
      </c>
      <c r="E28421" s="93" t="s">
        <v>14</v>
      </c>
    </row>
    <row r="28422" spans="1:5" x14ac:dyDescent="0.25">
      <c r="A28422" s="93" t="s">
        <v>4684</v>
      </c>
      <c r="B28422" t="s">
        <v>21783</v>
      </c>
      <c r="C28422">
        <v>88267</v>
      </c>
      <c r="D28422" s="93" t="s">
        <v>27502</v>
      </c>
      <c r="E28422" s="93" t="s">
        <v>14</v>
      </c>
    </row>
    <row r="28423" spans="1:5" x14ac:dyDescent="0.25">
      <c r="A28423" s="93" t="s">
        <v>4685</v>
      </c>
      <c r="D28423" s="93" t="s">
        <v>14</v>
      </c>
      <c r="E28423" s="93" t="s">
        <v>34470</v>
      </c>
    </row>
    <row r="28424" spans="1:5" x14ac:dyDescent="0.25">
      <c r="A28424" s="93" t="s">
        <v>4685</v>
      </c>
      <c r="B28424" t="s">
        <v>21791</v>
      </c>
      <c r="C28424">
        <v>21114</v>
      </c>
      <c r="D28424" s="93" t="s">
        <v>23305</v>
      </c>
      <c r="E28424" s="93" t="s">
        <v>14</v>
      </c>
    </row>
    <row r="28425" spans="1:5" x14ac:dyDescent="0.25">
      <c r="A28425" s="93" t="s">
        <v>4685</v>
      </c>
      <c r="B28425" t="s">
        <v>21791</v>
      </c>
      <c r="C28425">
        <v>37979</v>
      </c>
      <c r="D28425" s="93" t="s">
        <v>22196</v>
      </c>
      <c r="E28425" s="93" t="s">
        <v>14</v>
      </c>
    </row>
    <row r="28426" spans="1:5" x14ac:dyDescent="0.25">
      <c r="A28426" s="93" t="s">
        <v>4685</v>
      </c>
      <c r="B28426" t="s">
        <v>21783</v>
      </c>
      <c r="C28426">
        <v>88248</v>
      </c>
      <c r="D28426" s="93" t="s">
        <v>22663</v>
      </c>
      <c r="E28426" s="93" t="s">
        <v>14</v>
      </c>
    </row>
    <row r="28427" spans="1:5" x14ac:dyDescent="0.25">
      <c r="A28427" s="93" t="s">
        <v>4685</v>
      </c>
      <c r="B28427" t="s">
        <v>21783</v>
      </c>
      <c r="C28427">
        <v>88267</v>
      </c>
      <c r="D28427" s="93" t="s">
        <v>22663</v>
      </c>
      <c r="E28427" s="93" t="s">
        <v>14</v>
      </c>
    </row>
    <row r="28428" spans="1:5" x14ac:dyDescent="0.25">
      <c r="A28428" s="93" t="s">
        <v>4686</v>
      </c>
      <c r="D28428" s="93" t="s">
        <v>14</v>
      </c>
      <c r="E28428" s="93" t="s">
        <v>34471</v>
      </c>
    </row>
    <row r="28429" spans="1:5" x14ac:dyDescent="0.25">
      <c r="A28429" s="93" t="s">
        <v>4686</v>
      </c>
      <c r="B28429" t="s">
        <v>21791</v>
      </c>
      <c r="C28429">
        <v>122</v>
      </c>
      <c r="D28429" s="93" t="s">
        <v>21802</v>
      </c>
      <c r="E28429" s="93" t="s">
        <v>14</v>
      </c>
    </row>
    <row r="28430" spans="1:5" x14ac:dyDescent="0.25">
      <c r="A28430" s="93" t="s">
        <v>4686</v>
      </c>
      <c r="B28430" t="s">
        <v>21791</v>
      </c>
      <c r="C28430">
        <v>20083</v>
      </c>
      <c r="D28430" s="93" t="s">
        <v>21807</v>
      </c>
      <c r="E28430" s="93" t="s">
        <v>14</v>
      </c>
    </row>
    <row r="28431" spans="1:5" x14ac:dyDescent="0.25">
      <c r="A28431" s="93" t="s">
        <v>4686</v>
      </c>
      <c r="B28431" t="s">
        <v>21791</v>
      </c>
      <c r="C28431">
        <v>38383</v>
      </c>
      <c r="D28431" s="93" t="s">
        <v>21939</v>
      </c>
      <c r="E28431" s="93" t="s">
        <v>14</v>
      </c>
    </row>
    <row r="28432" spans="1:5" x14ac:dyDescent="0.25">
      <c r="A28432" s="93" t="s">
        <v>4686</v>
      </c>
      <c r="B28432" t="s">
        <v>21791</v>
      </c>
      <c r="C28432">
        <v>38678</v>
      </c>
      <c r="D28432" s="93" t="s">
        <v>22196</v>
      </c>
      <c r="E28432" s="93" t="s">
        <v>14</v>
      </c>
    </row>
    <row r="28433" spans="1:5" x14ac:dyDescent="0.25">
      <c r="A28433" s="93" t="s">
        <v>4686</v>
      </c>
      <c r="B28433" t="s">
        <v>21783</v>
      </c>
      <c r="C28433">
        <v>88248</v>
      </c>
      <c r="D28433" s="93" t="s">
        <v>27514</v>
      </c>
      <c r="E28433" s="93" t="s">
        <v>14</v>
      </c>
    </row>
    <row r="28434" spans="1:5" x14ac:dyDescent="0.25">
      <c r="A28434" s="93" t="s">
        <v>4686</v>
      </c>
      <c r="B28434" t="s">
        <v>21783</v>
      </c>
      <c r="C28434">
        <v>88267</v>
      </c>
      <c r="D28434" s="93" t="s">
        <v>27514</v>
      </c>
      <c r="E28434" s="93" t="s">
        <v>14</v>
      </c>
    </row>
    <row r="28435" spans="1:5" x14ac:dyDescent="0.25">
      <c r="A28435" s="93" t="s">
        <v>4687</v>
      </c>
      <c r="D28435" s="93" t="s">
        <v>14</v>
      </c>
      <c r="E28435" s="93" t="s">
        <v>34472</v>
      </c>
    </row>
    <row r="28436" spans="1:5" x14ac:dyDescent="0.25">
      <c r="A28436" s="93" t="s">
        <v>4687</v>
      </c>
      <c r="B28436" t="s">
        <v>21791</v>
      </c>
      <c r="C28436">
        <v>122</v>
      </c>
      <c r="D28436" s="93" t="s">
        <v>26214</v>
      </c>
      <c r="E28436" s="93" t="s">
        <v>14</v>
      </c>
    </row>
    <row r="28437" spans="1:5" x14ac:dyDescent="0.25">
      <c r="A28437" s="93" t="s">
        <v>4687</v>
      </c>
      <c r="B28437" t="s">
        <v>21791</v>
      </c>
      <c r="C28437">
        <v>20083</v>
      </c>
      <c r="D28437" s="93" t="s">
        <v>22441</v>
      </c>
      <c r="E28437" s="93" t="s">
        <v>14</v>
      </c>
    </row>
    <row r="28438" spans="1:5" x14ac:dyDescent="0.25">
      <c r="A28438" s="93" t="s">
        <v>4687</v>
      </c>
      <c r="B28438" t="s">
        <v>21791</v>
      </c>
      <c r="C28438">
        <v>38383</v>
      </c>
      <c r="D28438" s="93" t="s">
        <v>23319</v>
      </c>
      <c r="E28438" s="93" t="s">
        <v>14</v>
      </c>
    </row>
    <row r="28439" spans="1:5" x14ac:dyDescent="0.25">
      <c r="A28439" s="93" t="s">
        <v>4687</v>
      </c>
      <c r="B28439" t="s">
        <v>21791</v>
      </c>
      <c r="C28439">
        <v>38676</v>
      </c>
      <c r="D28439" s="93" t="s">
        <v>22196</v>
      </c>
      <c r="E28439" s="93" t="s">
        <v>14</v>
      </c>
    </row>
    <row r="28440" spans="1:5" x14ac:dyDescent="0.25">
      <c r="A28440" s="93" t="s">
        <v>4687</v>
      </c>
      <c r="B28440" t="s">
        <v>21783</v>
      </c>
      <c r="C28440">
        <v>88248</v>
      </c>
      <c r="D28440" s="93" t="s">
        <v>26670</v>
      </c>
      <c r="E28440" s="93" t="s">
        <v>14</v>
      </c>
    </row>
    <row r="28441" spans="1:5" x14ac:dyDescent="0.25">
      <c r="A28441" s="93" t="s">
        <v>4687</v>
      </c>
      <c r="B28441" t="s">
        <v>21783</v>
      </c>
      <c r="C28441">
        <v>88267</v>
      </c>
      <c r="D28441" s="93" t="s">
        <v>26670</v>
      </c>
      <c r="E28441" s="93" t="s">
        <v>14</v>
      </c>
    </row>
    <row r="28442" spans="1:5" x14ac:dyDescent="0.25">
      <c r="A28442" s="93" t="s">
        <v>4688</v>
      </c>
      <c r="D28442" s="93" t="s">
        <v>14</v>
      </c>
      <c r="E28442" s="93" t="s">
        <v>34473</v>
      </c>
    </row>
    <row r="28443" spans="1:5" x14ac:dyDescent="0.25">
      <c r="A28443" s="93" t="s">
        <v>4688</v>
      </c>
      <c r="B28443" t="s">
        <v>21791</v>
      </c>
      <c r="C28443">
        <v>299</v>
      </c>
      <c r="D28443" s="93" t="s">
        <v>22961</v>
      </c>
      <c r="E28443" s="93" t="s">
        <v>14</v>
      </c>
    </row>
    <row r="28444" spans="1:5" x14ac:dyDescent="0.25">
      <c r="A28444" s="93" t="s">
        <v>4688</v>
      </c>
      <c r="B28444" t="s">
        <v>21791</v>
      </c>
      <c r="C28444">
        <v>20078</v>
      </c>
      <c r="D28444" s="93" t="s">
        <v>23386</v>
      </c>
      <c r="E28444" s="93" t="s">
        <v>14</v>
      </c>
    </row>
    <row r="28445" spans="1:5" x14ac:dyDescent="0.25">
      <c r="A28445" s="93" t="s">
        <v>4688</v>
      </c>
      <c r="B28445" t="s">
        <v>21791</v>
      </c>
      <c r="C28445">
        <v>38423</v>
      </c>
      <c r="D28445" s="93" t="s">
        <v>22196</v>
      </c>
      <c r="E28445" s="93" t="s">
        <v>14</v>
      </c>
    </row>
    <row r="28446" spans="1:5" x14ac:dyDescent="0.25">
      <c r="A28446" s="93" t="s">
        <v>4688</v>
      </c>
      <c r="B28446" t="s">
        <v>21783</v>
      </c>
      <c r="C28446">
        <v>88248</v>
      </c>
      <c r="D28446" s="93" t="s">
        <v>27528</v>
      </c>
      <c r="E28446" s="93" t="s">
        <v>14</v>
      </c>
    </row>
    <row r="28447" spans="1:5" x14ac:dyDescent="0.25">
      <c r="A28447" s="93" t="s">
        <v>4688</v>
      </c>
      <c r="B28447" t="s">
        <v>21783</v>
      </c>
      <c r="C28447">
        <v>88267</v>
      </c>
      <c r="D28447" s="93" t="s">
        <v>27528</v>
      </c>
      <c r="E28447" s="93" t="s">
        <v>14</v>
      </c>
    </row>
    <row r="28448" spans="1:5" x14ac:dyDescent="0.25">
      <c r="A28448" s="93" t="s">
        <v>4689</v>
      </c>
      <c r="D28448" s="93" t="s">
        <v>14</v>
      </c>
      <c r="E28448" s="93" t="s">
        <v>34474</v>
      </c>
    </row>
    <row r="28449" spans="1:5" x14ac:dyDescent="0.25">
      <c r="A28449" s="93" t="s">
        <v>4689</v>
      </c>
      <c r="B28449" t="s">
        <v>21791</v>
      </c>
      <c r="C28449">
        <v>299</v>
      </c>
      <c r="D28449" s="93" t="s">
        <v>22961</v>
      </c>
      <c r="E28449" s="93" t="s">
        <v>14</v>
      </c>
    </row>
    <row r="28450" spans="1:5" x14ac:dyDescent="0.25">
      <c r="A28450" s="93" t="s">
        <v>4689</v>
      </c>
      <c r="B28450" t="s">
        <v>21791</v>
      </c>
      <c r="C28450">
        <v>20078</v>
      </c>
      <c r="D28450" s="93" t="s">
        <v>23386</v>
      </c>
      <c r="E28450" s="93" t="s">
        <v>14</v>
      </c>
    </row>
    <row r="28451" spans="1:5" x14ac:dyDescent="0.25">
      <c r="A28451" s="93" t="s">
        <v>4689</v>
      </c>
      <c r="B28451" t="s">
        <v>21791</v>
      </c>
      <c r="C28451">
        <v>38423</v>
      </c>
      <c r="D28451" s="93" t="s">
        <v>22196</v>
      </c>
      <c r="E28451" s="93" t="s">
        <v>14</v>
      </c>
    </row>
    <row r="28452" spans="1:5" x14ac:dyDescent="0.25">
      <c r="A28452" s="93" t="s">
        <v>4689</v>
      </c>
      <c r="B28452" t="s">
        <v>21783</v>
      </c>
      <c r="C28452">
        <v>88248</v>
      </c>
      <c r="D28452" s="93" t="s">
        <v>27533</v>
      </c>
      <c r="E28452" s="93" t="s">
        <v>14</v>
      </c>
    </row>
    <row r="28453" spans="1:5" x14ac:dyDescent="0.25">
      <c r="A28453" s="93" t="s">
        <v>4689</v>
      </c>
      <c r="B28453" t="s">
        <v>21783</v>
      </c>
      <c r="C28453">
        <v>88267</v>
      </c>
      <c r="D28453" s="93" t="s">
        <v>27533</v>
      </c>
      <c r="E28453" s="93" t="s">
        <v>14</v>
      </c>
    </row>
    <row r="28454" spans="1:5" x14ac:dyDescent="0.25">
      <c r="A28454" s="93" t="s">
        <v>4690</v>
      </c>
      <c r="D28454" s="93" t="s">
        <v>14</v>
      </c>
      <c r="E28454" s="93" t="s">
        <v>34475</v>
      </c>
    </row>
    <row r="28455" spans="1:5" x14ac:dyDescent="0.25">
      <c r="A28455" s="93" t="s">
        <v>4690</v>
      </c>
      <c r="B28455" t="s">
        <v>21791</v>
      </c>
      <c r="C28455">
        <v>3148</v>
      </c>
      <c r="D28455" s="93" t="s">
        <v>22356</v>
      </c>
      <c r="E28455" s="93" t="s">
        <v>14</v>
      </c>
    </row>
    <row r="28456" spans="1:5" x14ac:dyDescent="0.25">
      <c r="A28456" s="93" t="s">
        <v>4690</v>
      </c>
      <c r="B28456" t="s">
        <v>21791</v>
      </c>
      <c r="C28456">
        <v>21040</v>
      </c>
      <c r="D28456" s="93" t="s">
        <v>22196</v>
      </c>
      <c r="E28456" s="93" t="s">
        <v>14</v>
      </c>
    </row>
    <row r="28457" spans="1:5" x14ac:dyDescent="0.25">
      <c r="A28457" s="93" t="s">
        <v>4690</v>
      </c>
      <c r="B28457" t="s">
        <v>21791</v>
      </c>
      <c r="C28457">
        <v>40607</v>
      </c>
      <c r="D28457" s="93" t="s">
        <v>22196</v>
      </c>
      <c r="E28457" s="93" t="s">
        <v>14</v>
      </c>
    </row>
    <row r="28458" spans="1:5" x14ac:dyDescent="0.25">
      <c r="A28458" s="93" t="s">
        <v>4690</v>
      </c>
      <c r="B28458" t="s">
        <v>21783</v>
      </c>
      <c r="C28458">
        <v>88248</v>
      </c>
      <c r="D28458" s="93" t="s">
        <v>23241</v>
      </c>
      <c r="E28458" s="93" t="s">
        <v>14</v>
      </c>
    </row>
    <row r="28459" spans="1:5" x14ac:dyDescent="0.25">
      <c r="A28459" s="93" t="s">
        <v>4690</v>
      </c>
      <c r="B28459" t="s">
        <v>21783</v>
      </c>
      <c r="C28459">
        <v>88267</v>
      </c>
      <c r="D28459" s="93" t="s">
        <v>23241</v>
      </c>
      <c r="E28459" s="93" t="s">
        <v>14</v>
      </c>
    </row>
    <row r="28460" spans="1:5" x14ac:dyDescent="0.25">
      <c r="A28460" s="93" t="s">
        <v>4691</v>
      </c>
      <c r="D28460" s="93" t="s">
        <v>14</v>
      </c>
      <c r="E28460" s="93" t="s">
        <v>34476</v>
      </c>
    </row>
    <row r="28461" spans="1:5" x14ac:dyDescent="0.25">
      <c r="A28461" s="93" t="s">
        <v>4691</v>
      </c>
      <c r="B28461" t="s">
        <v>21791</v>
      </c>
      <c r="C28461">
        <v>36360</v>
      </c>
      <c r="D28461" s="93" t="s">
        <v>22196</v>
      </c>
      <c r="E28461" s="93" t="s">
        <v>14</v>
      </c>
    </row>
    <row r="28462" spans="1:5" x14ac:dyDescent="0.25">
      <c r="A28462" s="93" t="s">
        <v>4691</v>
      </c>
      <c r="B28462" t="s">
        <v>21783</v>
      </c>
      <c r="C28462">
        <v>88248</v>
      </c>
      <c r="D28462" s="93" t="s">
        <v>25684</v>
      </c>
      <c r="E28462" s="93" t="s">
        <v>14</v>
      </c>
    </row>
    <row r="28463" spans="1:5" x14ac:dyDescent="0.25">
      <c r="A28463" s="93" t="s">
        <v>4691</v>
      </c>
      <c r="B28463" t="s">
        <v>21783</v>
      </c>
      <c r="C28463">
        <v>88267</v>
      </c>
      <c r="D28463" s="93" t="s">
        <v>25684</v>
      </c>
      <c r="E28463" s="93" t="s">
        <v>14</v>
      </c>
    </row>
    <row r="28464" spans="1:5" x14ac:dyDescent="0.25">
      <c r="A28464" s="93" t="s">
        <v>4691</v>
      </c>
      <c r="B28464" t="s">
        <v>21783</v>
      </c>
      <c r="C28464">
        <v>104091</v>
      </c>
      <c r="D28464" s="93" t="s">
        <v>23781</v>
      </c>
      <c r="E28464" s="93" t="s">
        <v>14</v>
      </c>
    </row>
    <row r="28465" spans="1:5" x14ac:dyDescent="0.25">
      <c r="A28465" s="93" t="s">
        <v>4692</v>
      </c>
      <c r="D28465" s="93" t="s">
        <v>14</v>
      </c>
      <c r="E28465" s="93" t="s">
        <v>34477</v>
      </c>
    </row>
    <row r="28466" spans="1:5" x14ac:dyDescent="0.25">
      <c r="A28466" s="93" t="s">
        <v>4692</v>
      </c>
      <c r="B28466" t="s">
        <v>21791</v>
      </c>
      <c r="C28466">
        <v>36349</v>
      </c>
      <c r="D28466" s="93" t="s">
        <v>22196</v>
      </c>
      <c r="E28466" s="93" t="s">
        <v>14</v>
      </c>
    </row>
    <row r="28467" spans="1:5" x14ac:dyDescent="0.25">
      <c r="A28467" s="93" t="s">
        <v>4692</v>
      </c>
      <c r="B28467" t="s">
        <v>21783</v>
      </c>
      <c r="C28467">
        <v>88248</v>
      </c>
      <c r="D28467" s="93" t="s">
        <v>25684</v>
      </c>
      <c r="E28467" s="93" t="s">
        <v>14</v>
      </c>
    </row>
    <row r="28468" spans="1:5" x14ac:dyDescent="0.25">
      <c r="A28468" s="93" t="s">
        <v>4692</v>
      </c>
      <c r="B28468" t="s">
        <v>21783</v>
      </c>
      <c r="C28468">
        <v>88267</v>
      </c>
      <c r="D28468" s="93" t="s">
        <v>25684</v>
      </c>
      <c r="E28468" s="93" t="s">
        <v>14</v>
      </c>
    </row>
    <row r="28469" spans="1:5" x14ac:dyDescent="0.25">
      <c r="A28469" s="93" t="s">
        <v>4692</v>
      </c>
      <c r="B28469" t="s">
        <v>21783</v>
      </c>
      <c r="C28469">
        <v>104091</v>
      </c>
      <c r="D28469" s="93" t="s">
        <v>23781</v>
      </c>
      <c r="E28469" s="93" t="s">
        <v>14</v>
      </c>
    </row>
    <row r="28470" spans="1:5" x14ac:dyDescent="0.25">
      <c r="A28470" s="93" t="s">
        <v>4693</v>
      </c>
      <c r="D28470" s="93" t="s">
        <v>14</v>
      </c>
      <c r="E28470" s="93" t="s">
        <v>34478</v>
      </c>
    </row>
    <row r="28471" spans="1:5" x14ac:dyDescent="0.25">
      <c r="A28471" s="93" t="s">
        <v>4693</v>
      </c>
      <c r="B28471" t="s">
        <v>21791</v>
      </c>
      <c r="C28471">
        <v>36324</v>
      </c>
      <c r="D28471" s="93" t="s">
        <v>22196</v>
      </c>
      <c r="E28471" s="93" t="s">
        <v>14</v>
      </c>
    </row>
    <row r="28472" spans="1:5" x14ac:dyDescent="0.25">
      <c r="A28472" s="93" t="s">
        <v>4693</v>
      </c>
      <c r="B28472" t="s">
        <v>21783</v>
      </c>
      <c r="C28472">
        <v>88248</v>
      </c>
      <c r="D28472" s="93" t="s">
        <v>27717</v>
      </c>
      <c r="E28472" s="93" t="s">
        <v>14</v>
      </c>
    </row>
    <row r="28473" spans="1:5" x14ac:dyDescent="0.25">
      <c r="A28473" s="93" t="s">
        <v>4693</v>
      </c>
      <c r="B28473" t="s">
        <v>21783</v>
      </c>
      <c r="C28473">
        <v>88267</v>
      </c>
      <c r="D28473" s="93" t="s">
        <v>27717</v>
      </c>
      <c r="E28473" s="93" t="s">
        <v>14</v>
      </c>
    </row>
    <row r="28474" spans="1:5" x14ac:dyDescent="0.25">
      <c r="A28474" s="93" t="s">
        <v>4693</v>
      </c>
      <c r="B28474" t="s">
        <v>21783</v>
      </c>
      <c r="C28474">
        <v>104091</v>
      </c>
      <c r="D28474" s="93" t="s">
        <v>22084</v>
      </c>
      <c r="E28474" s="93" t="s">
        <v>14</v>
      </c>
    </row>
    <row r="28475" spans="1:5" x14ac:dyDescent="0.25">
      <c r="A28475" s="93" t="s">
        <v>4694</v>
      </c>
      <c r="D28475" s="93" t="s">
        <v>14</v>
      </c>
      <c r="E28475" s="93" t="s">
        <v>34479</v>
      </c>
    </row>
    <row r="28476" spans="1:5" x14ac:dyDescent="0.25">
      <c r="A28476" s="93" t="s">
        <v>4694</v>
      </c>
      <c r="B28476" t="s">
        <v>21791</v>
      </c>
      <c r="C28476">
        <v>38996</v>
      </c>
      <c r="D28476" s="93" t="s">
        <v>22196</v>
      </c>
      <c r="E28476" s="93" t="s">
        <v>14</v>
      </c>
    </row>
    <row r="28477" spans="1:5" x14ac:dyDescent="0.25">
      <c r="A28477" s="93" t="s">
        <v>4694</v>
      </c>
      <c r="B28477" t="s">
        <v>21783</v>
      </c>
      <c r="C28477">
        <v>88248</v>
      </c>
      <c r="D28477" s="93" t="s">
        <v>24176</v>
      </c>
      <c r="E28477" s="93" t="s">
        <v>14</v>
      </c>
    </row>
    <row r="28478" spans="1:5" x14ac:dyDescent="0.25">
      <c r="A28478" s="93" t="s">
        <v>4694</v>
      </c>
      <c r="B28478" t="s">
        <v>21783</v>
      </c>
      <c r="C28478">
        <v>88267</v>
      </c>
      <c r="D28478" s="93" t="s">
        <v>24176</v>
      </c>
      <c r="E28478" s="93" t="s">
        <v>14</v>
      </c>
    </row>
    <row r="28479" spans="1:5" x14ac:dyDescent="0.25">
      <c r="A28479" s="93" t="s">
        <v>4694</v>
      </c>
      <c r="B28479" t="s">
        <v>21783</v>
      </c>
      <c r="C28479">
        <v>104091</v>
      </c>
      <c r="D28479" s="93" t="s">
        <v>27513</v>
      </c>
      <c r="E28479" s="93" t="s">
        <v>14</v>
      </c>
    </row>
    <row r="28480" spans="1:5" x14ac:dyDescent="0.25">
      <c r="A28480" s="93" t="s">
        <v>4695</v>
      </c>
      <c r="D28480" s="93" t="s">
        <v>14</v>
      </c>
      <c r="E28480" s="93" t="s">
        <v>34480</v>
      </c>
    </row>
    <row r="28481" spans="1:5" x14ac:dyDescent="0.25">
      <c r="A28481" s="93" t="s">
        <v>4695</v>
      </c>
      <c r="B28481" t="s">
        <v>21791</v>
      </c>
      <c r="C28481">
        <v>38998</v>
      </c>
      <c r="D28481" s="93" t="s">
        <v>22196</v>
      </c>
      <c r="E28481" s="93" t="s">
        <v>14</v>
      </c>
    </row>
    <row r="28482" spans="1:5" x14ac:dyDescent="0.25">
      <c r="A28482" s="93" t="s">
        <v>4695</v>
      </c>
      <c r="B28482" t="s">
        <v>21783</v>
      </c>
      <c r="C28482">
        <v>88248</v>
      </c>
      <c r="D28482" s="93" t="s">
        <v>24176</v>
      </c>
      <c r="E28482" s="93" t="s">
        <v>14</v>
      </c>
    </row>
    <row r="28483" spans="1:5" x14ac:dyDescent="0.25">
      <c r="A28483" s="93" t="s">
        <v>4695</v>
      </c>
      <c r="B28483" t="s">
        <v>21783</v>
      </c>
      <c r="C28483">
        <v>88267</v>
      </c>
      <c r="D28483" s="93" t="s">
        <v>24176</v>
      </c>
      <c r="E28483" s="93" t="s">
        <v>14</v>
      </c>
    </row>
    <row r="28484" spans="1:5" x14ac:dyDescent="0.25">
      <c r="A28484" s="93" t="s">
        <v>4695</v>
      </c>
      <c r="B28484" t="s">
        <v>21783</v>
      </c>
      <c r="C28484">
        <v>104091</v>
      </c>
      <c r="D28484" s="93" t="s">
        <v>27513</v>
      </c>
      <c r="E28484" s="93" t="s">
        <v>14</v>
      </c>
    </row>
    <row r="28485" spans="1:5" x14ac:dyDescent="0.25">
      <c r="A28485" s="93" t="s">
        <v>4696</v>
      </c>
      <c r="D28485" s="93" t="s">
        <v>14</v>
      </c>
      <c r="E28485" s="93" t="s">
        <v>34481</v>
      </c>
    </row>
    <row r="28486" spans="1:5" x14ac:dyDescent="0.25">
      <c r="A28486" s="93" t="s">
        <v>4696</v>
      </c>
      <c r="B28486" t="s">
        <v>21791</v>
      </c>
      <c r="C28486">
        <v>36298</v>
      </c>
      <c r="D28486" s="93" t="s">
        <v>22196</v>
      </c>
      <c r="E28486" s="93" t="s">
        <v>14</v>
      </c>
    </row>
    <row r="28487" spans="1:5" x14ac:dyDescent="0.25">
      <c r="A28487" s="93" t="s">
        <v>4696</v>
      </c>
      <c r="B28487" t="s">
        <v>21783</v>
      </c>
      <c r="C28487">
        <v>88248</v>
      </c>
      <c r="D28487" s="93" t="s">
        <v>27718</v>
      </c>
      <c r="E28487" s="93" t="s">
        <v>14</v>
      </c>
    </row>
    <row r="28488" spans="1:5" x14ac:dyDescent="0.25">
      <c r="A28488" s="93" t="s">
        <v>4696</v>
      </c>
      <c r="B28488" t="s">
        <v>21783</v>
      </c>
      <c r="C28488">
        <v>88267</v>
      </c>
      <c r="D28488" s="93" t="s">
        <v>27718</v>
      </c>
      <c r="E28488" s="93" t="s">
        <v>14</v>
      </c>
    </row>
    <row r="28489" spans="1:5" x14ac:dyDescent="0.25">
      <c r="A28489" s="93" t="s">
        <v>4696</v>
      </c>
      <c r="B28489" t="s">
        <v>21783</v>
      </c>
      <c r="C28489">
        <v>104091</v>
      </c>
      <c r="D28489" s="93" t="s">
        <v>24313</v>
      </c>
      <c r="E28489" s="93" t="s">
        <v>14</v>
      </c>
    </row>
    <row r="28490" spans="1:5" x14ac:dyDescent="0.25">
      <c r="A28490" s="93" t="s">
        <v>4696</v>
      </c>
      <c r="B28490" t="s">
        <v>21783</v>
      </c>
      <c r="C28490">
        <v>104092</v>
      </c>
      <c r="D28490" s="93" t="s">
        <v>27582</v>
      </c>
      <c r="E28490" s="93" t="s">
        <v>14</v>
      </c>
    </row>
    <row r="28491" spans="1:5" x14ac:dyDescent="0.25">
      <c r="A28491" s="93" t="s">
        <v>4697</v>
      </c>
      <c r="D28491" s="93" t="s">
        <v>14</v>
      </c>
      <c r="E28491" s="93" t="s">
        <v>34482</v>
      </c>
    </row>
    <row r="28492" spans="1:5" x14ac:dyDescent="0.25">
      <c r="A28492" s="93" t="s">
        <v>4697</v>
      </c>
      <c r="B28492" t="s">
        <v>21791</v>
      </c>
      <c r="C28492">
        <v>39000</v>
      </c>
      <c r="D28492" s="93" t="s">
        <v>22196</v>
      </c>
      <c r="E28492" s="93" t="s">
        <v>14</v>
      </c>
    </row>
    <row r="28493" spans="1:5" x14ac:dyDescent="0.25">
      <c r="A28493" s="93" t="s">
        <v>4697</v>
      </c>
      <c r="B28493" t="s">
        <v>21783</v>
      </c>
      <c r="C28493">
        <v>88248</v>
      </c>
      <c r="D28493" s="93" t="s">
        <v>27719</v>
      </c>
      <c r="E28493" s="93" t="s">
        <v>14</v>
      </c>
    </row>
    <row r="28494" spans="1:5" x14ac:dyDescent="0.25">
      <c r="A28494" s="93" t="s">
        <v>4697</v>
      </c>
      <c r="B28494" t="s">
        <v>21783</v>
      </c>
      <c r="C28494">
        <v>88267</v>
      </c>
      <c r="D28494" s="93" t="s">
        <v>27719</v>
      </c>
      <c r="E28494" s="93" t="s">
        <v>14</v>
      </c>
    </row>
    <row r="28495" spans="1:5" x14ac:dyDescent="0.25">
      <c r="A28495" s="93" t="s">
        <v>4697</v>
      </c>
      <c r="B28495" t="s">
        <v>21783</v>
      </c>
      <c r="C28495">
        <v>104091</v>
      </c>
      <c r="D28495" s="93" t="s">
        <v>27518</v>
      </c>
      <c r="E28495" s="93" t="s">
        <v>14</v>
      </c>
    </row>
    <row r="28496" spans="1:5" x14ac:dyDescent="0.25">
      <c r="A28496" s="93" t="s">
        <v>4698</v>
      </c>
      <c r="D28496" s="93" t="s">
        <v>14</v>
      </c>
      <c r="E28496" s="93" t="s">
        <v>34483</v>
      </c>
    </row>
    <row r="28497" spans="1:5" x14ac:dyDescent="0.25">
      <c r="A28497" s="93" t="s">
        <v>4698</v>
      </c>
      <c r="B28497" t="s">
        <v>21791</v>
      </c>
      <c r="C28497">
        <v>36360</v>
      </c>
      <c r="D28497" s="93" t="s">
        <v>22196</v>
      </c>
      <c r="E28497" s="93" t="s">
        <v>14</v>
      </c>
    </row>
    <row r="28498" spans="1:5" x14ac:dyDescent="0.25">
      <c r="A28498" s="93" t="s">
        <v>4698</v>
      </c>
      <c r="B28498" t="s">
        <v>21783</v>
      </c>
      <c r="C28498">
        <v>88248</v>
      </c>
      <c r="D28498" s="93" t="s">
        <v>27720</v>
      </c>
      <c r="E28498" s="93" t="s">
        <v>14</v>
      </c>
    </row>
    <row r="28499" spans="1:5" x14ac:dyDescent="0.25">
      <c r="A28499" s="93" t="s">
        <v>4698</v>
      </c>
      <c r="B28499" t="s">
        <v>21783</v>
      </c>
      <c r="C28499">
        <v>88267</v>
      </c>
      <c r="D28499" s="93" t="s">
        <v>27720</v>
      </c>
      <c r="E28499" s="93" t="s">
        <v>14</v>
      </c>
    </row>
    <row r="28500" spans="1:5" x14ac:dyDescent="0.25">
      <c r="A28500" s="93" t="s">
        <v>4698</v>
      </c>
      <c r="B28500" t="s">
        <v>21783</v>
      </c>
      <c r="C28500">
        <v>104091</v>
      </c>
      <c r="D28500" s="93" t="s">
        <v>22047</v>
      </c>
      <c r="E28500" s="93" t="s">
        <v>14</v>
      </c>
    </row>
    <row r="28501" spans="1:5" x14ac:dyDescent="0.25">
      <c r="A28501" s="93" t="s">
        <v>4699</v>
      </c>
      <c r="D28501" s="93" t="s">
        <v>14</v>
      </c>
      <c r="E28501" s="93" t="s">
        <v>34484</v>
      </c>
    </row>
    <row r="28502" spans="1:5" x14ac:dyDescent="0.25">
      <c r="A28502" s="93" t="s">
        <v>4699</v>
      </c>
      <c r="B28502" t="s">
        <v>21791</v>
      </c>
      <c r="C28502">
        <v>36349</v>
      </c>
      <c r="D28502" s="93" t="s">
        <v>22196</v>
      </c>
      <c r="E28502" s="93" t="s">
        <v>14</v>
      </c>
    </row>
    <row r="28503" spans="1:5" x14ac:dyDescent="0.25">
      <c r="A28503" s="93" t="s">
        <v>4699</v>
      </c>
      <c r="B28503" t="s">
        <v>21783</v>
      </c>
      <c r="C28503">
        <v>88248</v>
      </c>
      <c r="D28503" s="93" t="s">
        <v>27720</v>
      </c>
      <c r="E28503" s="93" t="s">
        <v>14</v>
      </c>
    </row>
    <row r="28504" spans="1:5" x14ac:dyDescent="0.25">
      <c r="A28504" s="93" t="s">
        <v>4699</v>
      </c>
      <c r="B28504" t="s">
        <v>21783</v>
      </c>
      <c r="C28504">
        <v>88267</v>
      </c>
      <c r="D28504" s="93" t="s">
        <v>27720</v>
      </c>
      <c r="E28504" s="93" t="s">
        <v>14</v>
      </c>
    </row>
    <row r="28505" spans="1:5" x14ac:dyDescent="0.25">
      <c r="A28505" s="93" t="s">
        <v>4699</v>
      </c>
      <c r="B28505" t="s">
        <v>21783</v>
      </c>
      <c r="C28505">
        <v>104091</v>
      </c>
      <c r="D28505" s="93" t="s">
        <v>22047</v>
      </c>
      <c r="E28505" s="93" t="s">
        <v>14</v>
      </c>
    </row>
    <row r="28506" spans="1:5" x14ac:dyDescent="0.25">
      <c r="A28506" s="93" t="s">
        <v>4700</v>
      </c>
      <c r="D28506" s="93" t="s">
        <v>14</v>
      </c>
      <c r="E28506" s="93" t="s">
        <v>34485</v>
      </c>
    </row>
    <row r="28507" spans="1:5" x14ac:dyDescent="0.25">
      <c r="A28507" s="93" t="s">
        <v>4700</v>
      </c>
      <c r="B28507" t="s">
        <v>21791</v>
      </c>
      <c r="C28507">
        <v>38434</v>
      </c>
      <c r="D28507" s="93" t="s">
        <v>22196</v>
      </c>
      <c r="E28507" s="93" t="s">
        <v>14</v>
      </c>
    </row>
    <row r="28508" spans="1:5" x14ac:dyDescent="0.25">
      <c r="A28508" s="93" t="s">
        <v>4700</v>
      </c>
      <c r="B28508" t="s">
        <v>21783</v>
      </c>
      <c r="C28508">
        <v>88248</v>
      </c>
      <c r="D28508" s="93" t="s">
        <v>27721</v>
      </c>
      <c r="E28508" s="93" t="s">
        <v>14</v>
      </c>
    </row>
    <row r="28509" spans="1:5" x14ac:dyDescent="0.25">
      <c r="A28509" s="93" t="s">
        <v>4700</v>
      </c>
      <c r="B28509" t="s">
        <v>21783</v>
      </c>
      <c r="C28509">
        <v>88267</v>
      </c>
      <c r="D28509" s="93" t="s">
        <v>27721</v>
      </c>
      <c r="E28509" s="93" t="s">
        <v>14</v>
      </c>
    </row>
    <row r="28510" spans="1:5" x14ac:dyDescent="0.25">
      <c r="A28510" s="93" t="s">
        <v>4700</v>
      </c>
      <c r="B28510" t="s">
        <v>21783</v>
      </c>
      <c r="C28510">
        <v>104091</v>
      </c>
      <c r="D28510" s="93" t="s">
        <v>23887</v>
      </c>
      <c r="E28510" s="93" t="s">
        <v>14</v>
      </c>
    </row>
    <row r="28511" spans="1:5" x14ac:dyDescent="0.25">
      <c r="A28511" s="93" t="s">
        <v>4701</v>
      </c>
      <c r="D28511" s="93" t="s">
        <v>14</v>
      </c>
      <c r="E28511" s="93" t="s">
        <v>34486</v>
      </c>
    </row>
    <row r="28512" spans="1:5" x14ac:dyDescent="0.25">
      <c r="A28512" s="93" t="s">
        <v>4701</v>
      </c>
      <c r="B28512" t="s">
        <v>21791</v>
      </c>
      <c r="C28512">
        <v>38433</v>
      </c>
      <c r="D28512" s="93" t="s">
        <v>22196</v>
      </c>
      <c r="E28512" s="93" t="s">
        <v>14</v>
      </c>
    </row>
    <row r="28513" spans="1:5" x14ac:dyDescent="0.25">
      <c r="A28513" s="93" t="s">
        <v>4701</v>
      </c>
      <c r="B28513" t="s">
        <v>21783</v>
      </c>
      <c r="C28513">
        <v>88248</v>
      </c>
      <c r="D28513" s="93" t="s">
        <v>27721</v>
      </c>
      <c r="E28513" s="93" t="s">
        <v>14</v>
      </c>
    </row>
    <row r="28514" spans="1:5" x14ac:dyDescent="0.25">
      <c r="A28514" s="93" t="s">
        <v>4701</v>
      </c>
      <c r="B28514" t="s">
        <v>21783</v>
      </c>
      <c r="C28514">
        <v>88267</v>
      </c>
      <c r="D28514" s="93" t="s">
        <v>27721</v>
      </c>
      <c r="E28514" s="93" t="s">
        <v>14</v>
      </c>
    </row>
    <row r="28515" spans="1:5" x14ac:dyDescent="0.25">
      <c r="A28515" s="93" t="s">
        <v>4701</v>
      </c>
      <c r="B28515" t="s">
        <v>21783</v>
      </c>
      <c r="C28515">
        <v>104091</v>
      </c>
      <c r="D28515" s="93" t="s">
        <v>23887</v>
      </c>
      <c r="E28515" s="93" t="s">
        <v>14</v>
      </c>
    </row>
    <row r="28516" spans="1:5" x14ac:dyDescent="0.25">
      <c r="A28516" s="93" t="s">
        <v>4702</v>
      </c>
      <c r="D28516" s="93" t="s">
        <v>14</v>
      </c>
      <c r="E28516" s="93" t="s">
        <v>34487</v>
      </c>
    </row>
    <row r="28517" spans="1:5" x14ac:dyDescent="0.25">
      <c r="A28517" s="93" t="s">
        <v>4702</v>
      </c>
      <c r="B28517" t="s">
        <v>21791</v>
      </c>
      <c r="C28517">
        <v>38435</v>
      </c>
      <c r="D28517" s="93" t="s">
        <v>22196</v>
      </c>
      <c r="E28517" s="93" t="s">
        <v>14</v>
      </c>
    </row>
    <row r="28518" spans="1:5" x14ac:dyDescent="0.25">
      <c r="A28518" s="93" t="s">
        <v>4702</v>
      </c>
      <c r="B28518" t="s">
        <v>21783</v>
      </c>
      <c r="C28518">
        <v>88248</v>
      </c>
      <c r="D28518" s="93" t="s">
        <v>27576</v>
      </c>
      <c r="E28518" s="93" t="s">
        <v>14</v>
      </c>
    </row>
    <row r="28519" spans="1:5" x14ac:dyDescent="0.25">
      <c r="A28519" s="93" t="s">
        <v>4702</v>
      </c>
      <c r="B28519" t="s">
        <v>21783</v>
      </c>
      <c r="C28519">
        <v>88267</v>
      </c>
      <c r="D28519" s="93" t="s">
        <v>27576</v>
      </c>
      <c r="E28519" s="93" t="s">
        <v>14</v>
      </c>
    </row>
    <row r="28520" spans="1:5" x14ac:dyDescent="0.25">
      <c r="A28520" s="93" t="s">
        <v>4702</v>
      </c>
      <c r="B28520" t="s">
        <v>21783</v>
      </c>
      <c r="C28520">
        <v>104091</v>
      </c>
      <c r="D28520" s="93" t="s">
        <v>27504</v>
      </c>
      <c r="E28520" s="93" t="s">
        <v>14</v>
      </c>
    </row>
    <row r="28521" spans="1:5" x14ac:dyDescent="0.25">
      <c r="A28521" s="93" t="s">
        <v>4703</v>
      </c>
      <c r="D28521" s="93" t="s">
        <v>14</v>
      </c>
      <c r="E28521" s="93" t="s">
        <v>34488</v>
      </c>
    </row>
    <row r="28522" spans="1:5" x14ac:dyDescent="0.25">
      <c r="A28522" s="93" t="s">
        <v>4703</v>
      </c>
      <c r="B28522" t="s">
        <v>21791</v>
      </c>
      <c r="C28522">
        <v>38987</v>
      </c>
      <c r="D28522" s="93" t="s">
        <v>22196</v>
      </c>
      <c r="E28522" s="93" t="s">
        <v>14</v>
      </c>
    </row>
    <row r="28523" spans="1:5" x14ac:dyDescent="0.25">
      <c r="A28523" s="93" t="s">
        <v>4703</v>
      </c>
      <c r="B28523" t="s">
        <v>21783</v>
      </c>
      <c r="C28523">
        <v>88248</v>
      </c>
      <c r="D28523" s="93" t="s">
        <v>27576</v>
      </c>
      <c r="E28523" s="93" t="s">
        <v>14</v>
      </c>
    </row>
    <row r="28524" spans="1:5" x14ac:dyDescent="0.25">
      <c r="A28524" s="93" t="s">
        <v>4703</v>
      </c>
      <c r="B28524" t="s">
        <v>21783</v>
      </c>
      <c r="C28524">
        <v>88267</v>
      </c>
      <c r="D28524" s="93" t="s">
        <v>27576</v>
      </c>
      <c r="E28524" s="93" t="s">
        <v>14</v>
      </c>
    </row>
    <row r="28525" spans="1:5" x14ac:dyDescent="0.25">
      <c r="A28525" s="93" t="s">
        <v>4703</v>
      </c>
      <c r="B28525" t="s">
        <v>21783</v>
      </c>
      <c r="C28525">
        <v>104091</v>
      </c>
      <c r="D28525" s="93" t="s">
        <v>27504</v>
      </c>
      <c r="E28525" s="93" t="s">
        <v>14</v>
      </c>
    </row>
    <row r="28526" spans="1:5" x14ac:dyDescent="0.25">
      <c r="A28526" s="93" t="s">
        <v>4704</v>
      </c>
      <c r="D28526" s="93" t="s">
        <v>14</v>
      </c>
      <c r="E28526" s="93" t="s">
        <v>34489</v>
      </c>
    </row>
    <row r="28527" spans="1:5" x14ac:dyDescent="0.25">
      <c r="A28527" s="93" t="s">
        <v>4704</v>
      </c>
      <c r="B28527" t="s">
        <v>21791</v>
      </c>
      <c r="C28527">
        <v>36324</v>
      </c>
      <c r="D28527" s="93" t="s">
        <v>22196</v>
      </c>
      <c r="E28527" s="93" t="s">
        <v>14</v>
      </c>
    </row>
    <row r="28528" spans="1:5" x14ac:dyDescent="0.25">
      <c r="A28528" s="93" t="s">
        <v>4704</v>
      </c>
      <c r="B28528" t="s">
        <v>21783</v>
      </c>
      <c r="C28528">
        <v>88248</v>
      </c>
      <c r="D28528" s="93" t="s">
        <v>24955</v>
      </c>
      <c r="E28528" s="93" t="s">
        <v>14</v>
      </c>
    </row>
    <row r="28529" spans="1:5" x14ac:dyDescent="0.25">
      <c r="A28529" s="93" t="s">
        <v>4704</v>
      </c>
      <c r="B28529" t="s">
        <v>21783</v>
      </c>
      <c r="C28529">
        <v>88267</v>
      </c>
      <c r="D28529" s="93" t="s">
        <v>24955</v>
      </c>
      <c r="E28529" s="93" t="s">
        <v>14</v>
      </c>
    </row>
    <row r="28530" spans="1:5" x14ac:dyDescent="0.25">
      <c r="A28530" s="93" t="s">
        <v>4704</v>
      </c>
      <c r="B28530" t="s">
        <v>21783</v>
      </c>
      <c r="C28530">
        <v>104091</v>
      </c>
      <c r="D28530" s="93" t="s">
        <v>26661</v>
      </c>
      <c r="E28530" s="93" t="s">
        <v>14</v>
      </c>
    </row>
    <row r="28531" spans="1:5" x14ac:dyDescent="0.25">
      <c r="A28531" s="93" t="s">
        <v>4705</v>
      </c>
      <c r="D28531" s="93" t="s">
        <v>14</v>
      </c>
      <c r="E28531" s="93" t="s">
        <v>34490</v>
      </c>
    </row>
    <row r="28532" spans="1:5" x14ac:dyDescent="0.25">
      <c r="A28532" s="93" t="s">
        <v>4705</v>
      </c>
      <c r="B28532" t="s">
        <v>21791</v>
      </c>
      <c r="C28532">
        <v>38996</v>
      </c>
      <c r="D28532" s="93" t="s">
        <v>22196</v>
      </c>
      <c r="E28532" s="93" t="s">
        <v>14</v>
      </c>
    </row>
    <row r="28533" spans="1:5" x14ac:dyDescent="0.25">
      <c r="A28533" s="93" t="s">
        <v>4705</v>
      </c>
      <c r="B28533" t="s">
        <v>21783</v>
      </c>
      <c r="C28533">
        <v>88248</v>
      </c>
      <c r="D28533" s="93" t="s">
        <v>24955</v>
      </c>
      <c r="E28533" s="93" t="s">
        <v>14</v>
      </c>
    </row>
    <row r="28534" spans="1:5" x14ac:dyDescent="0.25">
      <c r="A28534" s="93" t="s">
        <v>4705</v>
      </c>
      <c r="B28534" t="s">
        <v>21783</v>
      </c>
      <c r="C28534">
        <v>88267</v>
      </c>
      <c r="D28534" s="93" t="s">
        <v>24955</v>
      </c>
      <c r="E28534" s="93" t="s">
        <v>14</v>
      </c>
    </row>
    <row r="28535" spans="1:5" x14ac:dyDescent="0.25">
      <c r="A28535" s="93" t="s">
        <v>4705</v>
      </c>
      <c r="B28535" t="s">
        <v>21783</v>
      </c>
      <c r="C28535">
        <v>104091</v>
      </c>
      <c r="D28535" s="93" t="s">
        <v>26661</v>
      </c>
      <c r="E28535" s="93" t="s">
        <v>14</v>
      </c>
    </row>
    <row r="28536" spans="1:5" x14ac:dyDescent="0.25">
      <c r="A28536" s="93" t="s">
        <v>4706</v>
      </c>
      <c r="D28536" s="93" t="s">
        <v>14</v>
      </c>
      <c r="E28536" s="93" t="s">
        <v>34491</v>
      </c>
    </row>
    <row r="28537" spans="1:5" x14ac:dyDescent="0.25">
      <c r="A28537" s="93" t="s">
        <v>4706</v>
      </c>
      <c r="B28537" t="s">
        <v>21791</v>
      </c>
      <c r="C28537">
        <v>38998</v>
      </c>
      <c r="D28537" s="93" t="s">
        <v>22196</v>
      </c>
      <c r="E28537" s="93" t="s">
        <v>14</v>
      </c>
    </row>
    <row r="28538" spans="1:5" x14ac:dyDescent="0.25">
      <c r="A28538" s="93" t="s">
        <v>4706</v>
      </c>
      <c r="B28538" t="s">
        <v>21783</v>
      </c>
      <c r="C28538">
        <v>88248</v>
      </c>
      <c r="D28538" s="93" t="s">
        <v>24955</v>
      </c>
      <c r="E28538" s="93" t="s">
        <v>14</v>
      </c>
    </row>
    <row r="28539" spans="1:5" x14ac:dyDescent="0.25">
      <c r="A28539" s="93" t="s">
        <v>4706</v>
      </c>
      <c r="B28539" t="s">
        <v>21783</v>
      </c>
      <c r="C28539">
        <v>88267</v>
      </c>
      <c r="D28539" s="93" t="s">
        <v>24955</v>
      </c>
      <c r="E28539" s="93" t="s">
        <v>14</v>
      </c>
    </row>
    <row r="28540" spans="1:5" x14ac:dyDescent="0.25">
      <c r="A28540" s="93" t="s">
        <v>4706</v>
      </c>
      <c r="B28540" t="s">
        <v>21783</v>
      </c>
      <c r="C28540">
        <v>104091</v>
      </c>
      <c r="D28540" s="93" t="s">
        <v>26661</v>
      </c>
      <c r="E28540" s="93" t="s">
        <v>14</v>
      </c>
    </row>
    <row r="28541" spans="1:5" x14ac:dyDescent="0.25">
      <c r="A28541" s="93" t="s">
        <v>4707</v>
      </c>
      <c r="D28541" s="93" t="s">
        <v>14</v>
      </c>
      <c r="E28541" s="93" t="s">
        <v>34492</v>
      </c>
    </row>
    <row r="28542" spans="1:5" x14ac:dyDescent="0.25">
      <c r="A28542" s="93" t="s">
        <v>4707</v>
      </c>
      <c r="B28542" t="s">
        <v>21791</v>
      </c>
      <c r="C28542">
        <v>38441</v>
      </c>
      <c r="D28542" s="93" t="s">
        <v>22196</v>
      </c>
      <c r="E28542" s="93" t="s">
        <v>14</v>
      </c>
    </row>
    <row r="28543" spans="1:5" x14ac:dyDescent="0.25">
      <c r="A28543" s="93" t="s">
        <v>4707</v>
      </c>
      <c r="B28543" t="s">
        <v>21783</v>
      </c>
      <c r="C28543">
        <v>88248</v>
      </c>
      <c r="D28543" s="93" t="s">
        <v>25930</v>
      </c>
      <c r="E28543" s="93" t="s">
        <v>14</v>
      </c>
    </row>
    <row r="28544" spans="1:5" x14ac:dyDescent="0.25">
      <c r="A28544" s="93" t="s">
        <v>4707</v>
      </c>
      <c r="B28544" t="s">
        <v>21783</v>
      </c>
      <c r="C28544">
        <v>88267</v>
      </c>
      <c r="D28544" s="93" t="s">
        <v>25930</v>
      </c>
      <c r="E28544" s="93" t="s">
        <v>14</v>
      </c>
    </row>
    <row r="28545" spans="1:5" x14ac:dyDescent="0.25">
      <c r="A28545" s="93" t="s">
        <v>4707</v>
      </c>
      <c r="B28545" t="s">
        <v>21783</v>
      </c>
      <c r="C28545">
        <v>104091</v>
      </c>
      <c r="D28545" s="93" t="s">
        <v>27722</v>
      </c>
      <c r="E28545" s="93" t="s">
        <v>14</v>
      </c>
    </row>
    <row r="28546" spans="1:5" x14ac:dyDescent="0.25">
      <c r="A28546" s="93" t="s">
        <v>4708</v>
      </c>
      <c r="D28546" s="93" t="s">
        <v>14</v>
      </c>
      <c r="E28546" s="93" t="s">
        <v>34493</v>
      </c>
    </row>
    <row r="28547" spans="1:5" x14ac:dyDescent="0.25">
      <c r="A28547" s="93" t="s">
        <v>4708</v>
      </c>
      <c r="B28547" t="s">
        <v>21791</v>
      </c>
      <c r="C28547">
        <v>38997</v>
      </c>
      <c r="D28547" s="93" t="s">
        <v>22196</v>
      </c>
      <c r="E28547" s="93" t="s">
        <v>14</v>
      </c>
    </row>
    <row r="28548" spans="1:5" x14ac:dyDescent="0.25">
      <c r="A28548" s="93" t="s">
        <v>4708</v>
      </c>
      <c r="B28548" t="s">
        <v>21783</v>
      </c>
      <c r="C28548">
        <v>88248</v>
      </c>
      <c r="D28548" s="93" t="s">
        <v>27723</v>
      </c>
      <c r="E28548" s="93" t="s">
        <v>14</v>
      </c>
    </row>
    <row r="28549" spans="1:5" x14ac:dyDescent="0.25">
      <c r="A28549" s="93" t="s">
        <v>4708</v>
      </c>
      <c r="B28549" t="s">
        <v>21783</v>
      </c>
      <c r="C28549">
        <v>88267</v>
      </c>
      <c r="D28549" s="93" t="s">
        <v>27723</v>
      </c>
      <c r="E28549" s="93" t="s">
        <v>14</v>
      </c>
    </row>
    <row r="28550" spans="1:5" x14ac:dyDescent="0.25">
      <c r="A28550" s="93" t="s">
        <v>4708</v>
      </c>
      <c r="B28550" t="s">
        <v>21783</v>
      </c>
      <c r="C28550">
        <v>104091</v>
      </c>
      <c r="D28550" s="93" t="s">
        <v>26197</v>
      </c>
      <c r="E28550" s="93" t="s">
        <v>14</v>
      </c>
    </row>
    <row r="28551" spans="1:5" x14ac:dyDescent="0.25">
      <c r="A28551" s="93" t="s">
        <v>4709</v>
      </c>
      <c r="D28551" s="93" t="s">
        <v>14</v>
      </c>
      <c r="E28551" s="93" t="s">
        <v>34494</v>
      </c>
    </row>
    <row r="28552" spans="1:5" x14ac:dyDescent="0.25">
      <c r="A28552" s="93" t="s">
        <v>4709</v>
      </c>
      <c r="B28552" t="s">
        <v>21791</v>
      </c>
      <c r="C28552">
        <v>38999</v>
      </c>
      <c r="D28552" s="93" t="s">
        <v>22196</v>
      </c>
      <c r="E28552" s="93" t="s">
        <v>14</v>
      </c>
    </row>
    <row r="28553" spans="1:5" x14ac:dyDescent="0.25">
      <c r="A28553" s="93" t="s">
        <v>4709</v>
      </c>
      <c r="B28553" t="s">
        <v>21783</v>
      </c>
      <c r="C28553">
        <v>88248</v>
      </c>
      <c r="D28553" s="93" t="s">
        <v>27723</v>
      </c>
      <c r="E28553" s="93" t="s">
        <v>14</v>
      </c>
    </row>
    <row r="28554" spans="1:5" x14ac:dyDescent="0.25">
      <c r="A28554" s="93" t="s">
        <v>4709</v>
      </c>
      <c r="B28554" t="s">
        <v>21783</v>
      </c>
      <c r="C28554">
        <v>88267</v>
      </c>
      <c r="D28554" s="93" t="s">
        <v>27723</v>
      </c>
      <c r="E28554" s="93" t="s">
        <v>14</v>
      </c>
    </row>
    <row r="28555" spans="1:5" x14ac:dyDescent="0.25">
      <c r="A28555" s="93" t="s">
        <v>4709</v>
      </c>
      <c r="B28555" t="s">
        <v>21783</v>
      </c>
      <c r="C28555">
        <v>104091</v>
      </c>
      <c r="D28555" s="93" t="s">
        <v>26197</v>
      </c>
      <c r="E28555" s="93" t="s">
        <v>14</v>
      </c>
    </row>
    <row r="28556" spans="1:5" x14ac:dyDescent="0.25">
      <c r="A28556" s="93" t="s">
        <v>4710</v>
      </c>
      <c r="D28556" s="93" t="s">
        <v>14</v>
      </c>
      <c r="E28556" s="93" t="s">
        <v>34495</v>
      </c>
    </row>
    <row r="28557" spans="1:5" x14ac:dyDescent="0.25">
      <c r="A28557" s="93" t="s">
        <v>4710</v>
      </c>
      <c r="B28557" t="s">
        <v>21791</v>
      </c>
      <c r="C28557">
        <v>38992</v>
      </c>
      <c r="D28557" s="93" t="s">
        <v>22196</v>
      </c>
      <c r="E28557" s="93" t="s">
        <v>14</v>
      </c>
    </row>
    <row r="28558" spans="1:5" x14ac:dyDescent="0.25">
      <c r="A28558" s="93" t="s">
        <v>4710</v>
      </c>
      <c r="B28558" t="s">
        <v>21783</v>
      </c>
      <c r="C28558">
        <v>88248</v>
      </c>
      <c r="D28558" s="93" t="s">
        <v>27723</v>
      </c>
      <c r="E28558" s="93" t="s">
        <v>14</v>
      </c>
    </row>
    <row r="28559" spans="1:5" x14ac:dyDescent="0.25">
      <c r="A28559" s="93" t="s">
        <v>4710</v>
      </c>
      <c r="B28559" t="s">
        <v>21783</v>
      </c>
      <c r="C28559">
        <v>88267</v>
      </c>
      <c r="D28559" s="93" t="s">
        <v>27723</v>
      </c>
      <c r="E28559" s="93" t="s">
        <v>14</v>
      </c>
    </row>
    <row r="28560" spans="1:5" x14ac:dyDescent="0.25">
      <c r="A28560" s="93" t="s">
        <v>4710</v>
      </c>
      <c r="B28560" t="s">
        <v>21783</v>
      </c>
      <c r="C28560">
        <v>104091</v>
      </c>
      <c r="D28560" s="93" t="s">
        <v>26197</v>
      </c>
      <c r="E28560" s="93" t="s">
        <v>14</v>
      </c>
    </row>
    <row r="28561" spans="1:5" x14ac:dyDescent="0.25">
      <c r="A28561" s="93" t="s">
        <v>4711</v>
      </c>
      <c r="D28561" s="93" t="s">
        <v>14</v>
      </c>
      <c r="E28561" s="93" t="s">
        <v>34496</v>
      </c>
    </row>
    <row r="28562" spans="1:5" x14ac:dyDescent="0.25">
      <c r="A28562" s="93" t="s">
        <v>4711</v>
      </c>
      <c r="B28562" t="s">
        <v>21791</v>
      </c>
      <c r="C28562">
        <v>38442</v>
      </c>
      <c r="D28562" s="93" t="s">
        <v>22196</v>
      </c>
      <c r="E28562" s="93" t="s">
        <v>14</v>
      </c>
    </row>
    <row r="28563" spans="1:5" x14ac:dyDescent="0.25">
      <c r="A28563" s="93" t="s">
        <v>4711</v>
      </c>
      <c r="B28563" t="s">
        <v>21783</v>
      </c>
      <c r="C28563">
        <v>88248</v>
      </c>
      <c r="D28563" s="93" t="s">
        <v>25761</v>
      </c>
      <c r="E28563" s="93" t="s">
        <v>14</v>
      </c>
    </row>
    <row r="28564" spans="1:5" x14ac:dyDescent="0.25">
      <c r="A28564" s="93" t="s">
        <v>4711</v>
      </c>
      <c r="B28564" t="s">
        <v>21783</v>
      </c>
      <c r="C28564">
        <v>88267</v>
      </c>
      <c r="D28564" s="93" t="s">
        <v>25761</v>
      </c>
      <c r="E28564" s="93" t="s">
        <v>14</v>
      </c>
    </row>
    <row r="28565" spans="1:5" x14ac:dyDescent="0.25">
      <c r="A28565" s="93" t="s">
        <v>4711</v>
      </c>
      <c r="B28565" t="s">
        <v>21783</v>
      </c>
      <c r="C28565">
        <v>104091</v>
      </c>
      <c r="D28565" s="93" t="s">
        <v>22139</v>
      </c>
      <c r="E28565" s="93" t="s">
        <v>14</v>
      </c>
    </row>
    <row r="28566" spans="1:5" x14ac:dyDescent="0.25">
      <c r="A28566" s="93" t="s">
        <v>4712</v>
      </c>
      <c r="D28566" s="93" t="s">
        <v>14</v>
      </c>
      <c r="E28566" s="93" t="s">
        <v>34497</v>
      </c>
    </row>
    <row r="28567" spans="1:5" x14ac:dyDescent="0.25">
      <c r="A28567" s="93" t="s">
        <v>4712</v>
      </c>
      <c r="B28567" t="s">
        <v>21791</v>
      </c>
      <c r="C28567">
        <v>38993</v>
      </c>
      <c r="D28567" s="93" t="s">
        <v>22196</v>
      </c>
      <c r="E28567" s="93" t="s">
        <v>14</v>
      </c>
    </row>
    <row r="28568" spans="1:5" x14ac:dyDescent="0.25">
      <c r="A28568" s="93" t="s">
        <v>4712</v>
      </c>
      <c r="B28568" t="s">
        <v>21783</v>
      </c>
      <c r="C28568">
        <v>88248</v>
      </c>
      <c r="D28568" s="93" t="s">
        <v>22336</v>
      </c>
      <c r="E28568" s="93" t="s">
        <v>14</v>
      </c>
    </row>
    <row r="28569" spans="1:5" x14ac:dyDescent="0.25">
      <c r="A28569" s="93" t="s">
        <v>4712</v>
      </c>
      <c r="B28569" t="s">
        <v>21783</v>
      </c>
      <c r="C28569">
        <v>88267</v>
      </c>
      <c r="D28569" s="93" t="s">
        <v>22336</v>
      </c>
      <c r="E28569" s="93" t="s">
        <v>14</v>
      </c>
    </row>
    <row r="28570" spans="1:5" x14ac:dyDescent="0.25">
      <c r="A28570" s="93" t="s">
        <v>4712</v>
      </c>
      <c r="B28570" t="s">
        <v>21783</v>
      </c>
      <c r="C28570">
        <v>104091</v>
      </c>
      <c r="D28570" s="93" t="s">
        <v>23246</v>
      </c>
      <c r="E28570" s="93" t="s">
        <v>14</v>
      </c>
    </row>
    <row r="28571" spans="1:5" x14ac:dyDescent="0.25">
      <c r="A28571" s="93" t="s">
        <v>4713</v>
      </c>
      <c r="D28571" s="93" t="s">
        <v>14</v>
      </c>
      <c r="E28571" s="93" t="s">
        <v>34498</v>
      </c>
    </row>
    <row r="28572" spans="1:5" x14ac:dyDescent="0.25">
      <c r="A28572" s="93" t="s">
        <v>4713</v>
      </c>
      <c r="B28572" t="s">
        <v>21791</v>
      </c>
      <c r="C28572">
        <v>36298</v>
      </c>
      <c r="D28572" s="93" t="s">
        <v>22196</v>
      </c>
      <c r="E28572" s="93" t="s">
        <v>14</v>
      </c>
    </row>
    <row r="28573" spans="1:5" x14ac:dyDescent="0.25">
      <c r="A28573" s="93" t="s">
        <v>4713</v>
      </c>
      <c r="B28573" t="s">
        <v>21783</v>
      </c>
      <c r="C28573">
        <v>88248</v>
      </c>
      <c r="D28573" s="93" t="s">
        <v>27724</v>
      </c>
      <c r="E28573" s="93" t="s">
        <v>14</v>
      </c>
    </row>
    <row r="28574" spans="1:5" x14ac:dyDescent="0.25">
      <c r="A28574" s="93" t="s">
        <v>4713</v>
      </c>
      <c r="B28574" t="s">
        <v>21783</v>
      </c>
      <c r="C28574">
        <v>88267</v>
      </c>
      <c r="D28574" s="93" t="s">
        <v>27724</v>
      </c>
      <c r="E28574" s="93" t="s">
        <v>14</v>
      </c>
    </row>
    <row r="28575" spans="1:5" x14ac:dyDescent="0.25">
      <c r="A28575" s="93" t="s">
        <v>4713</v>
      </c>
      <c r="B28575" t="s">
        <v>21783</v>
      </c>
      <c r="C28575">
        <v>104091</v>
      </c>
      <c r="D28575" s="93" t="s">
        <v>23231</v>
      </c>
      <c r="E28575" s="93" t="s">
        <v>14</v>
      </c>
    </row>
    <row r="28576" spans="1:5" x14ac:dyDescent="0.25">
      <c r="A28576" s="93" t="s">
        <v>4714</v>
      </c>
      <c r="D28576" s="93" t="s">
        <v>14</v>
      </c>
      <c r="E28576" s="93" t="s">
        <v>34499</v>
      </c>
    </row>
    <row r="28577" spans="1:5" x14ac:dyDescent="0.25">
      <c r="A28577" s="93" t="s">
        <v>4714</v>
      </c>
      <c r="B28577" t="s">
        <v>21791</v>
      </c>
      <c r="C28577">
        <v>38456</v>
      </c>
      <c r="D28577" s="93" t="s">
        <v>22196</v>
      </c>
      <c r="E28577" s="93" t="s">
        <v>14</v>
      </c>
    </row>
    <row r="28578" spans="1:5" x14ac:dyDescent="0.25">
      <c r="A28578" s="93" t="s">
        <v>4714</v>
      </c>
      <c r="B28578" t="s">
        <v>21783</v>
      </c>
      <c r="C28578">
        <v>88248</v>
      </c>
      <c r="D28578" s="93" t="s">
        <v>23310</v>
      </c>
      <c r="E28578" s="93" t="s">
        <v>14</v>
      </c>
    </row>
    <row r="28579" spans="1:5" x14ac:dyDescent="0.25">
      <c r="A28579" s="93" t="s">
        <v>4714</v>
      </c>
      <c r="B28579" t="s">
        <v>21783</v>
      </c>
      <c r="C28579">
        <v>88267</v>
      </c>
      <c r="D28579" s="93" t="s">
        <v>23310</v>
      </c>
      <c r="E28579" s="93" t="s">
        <v>14</v>
      </c>
    </row>
    <row r="28580" spans="1:5" x14ac:dyDescent="0.25">
      <c r="A28580" s="93" t="s">
        <v>4714</v>
      </c>
      <c r="B28580" t="s">
        <v>21783</v>
      </c>
      <c r="C28580">
        <v>104091</v>
      </c>
      <c r="D28580" s="93" t="s">
        <v>27725</v>
      </c>
      <c r="E28580" s="93" t="s">
        <v>14</v>
      </c>
    </row>
    <row r="28581" spans="1:5" x14ac:dyDescent="0.25">
      <c r="A28581" s="93" t="s">
        <v>4715</v>
      </c>
      <c r="D28581" s="93" t="s">
        <v>14</v>
      </c>
      <c r="E28581" s="93" t="s">
        <v>34500</v>
      </c>
    </row>
    <row r="28582" spans="1:5" x14ac:dyDescent="0.25">
      <c r="A28582" s="93" t="s">
        <v>4715</v>
      </c>
      <c r="B28582" t="s">
        <v>21791</v>
      </c>
      <c r="C28582">
        <v>38457</v>
      </c>
      <c r="D28582" s="93" t="s">
        <v>22196</v>
      </c>
      <c r="E28582" s="93" t="s">
        <v>14</v>
      </c>
    </row>
    <row r="28583" spans="1:5" x14ac:dyDescent="0.25">
      <c r="A28583" s="93" t="s">
        <v>4715</v>
      </c>
      <c r="B28583" t="s">
        <v>21783</v>
      </c>
      <c r="C28583">
        <v>88248</v>
      </c>
      <c r="D28583" s="93" t="s">
        <v>27584</v>
      </c>
      <c r="E28583" s="93" t="s">
        <v>14</v>
      </c>
    </row>
    <row r="28584" spans="1:5" x14ac:dyDescent="0.25">
      <c r="A28584" s="93" t="s">
        <v>4715</v>
      </c>
      <c r="B28584" t="s">
        <v>21783</v>
      </c>
      <c r="C28584">
        <v>88267</v>
      </c>
      <c r="D28584" s="93" t="s">
        <v>27584</v>
      </c>
      <c r="E28584" s="93" t="s">
        <v>14</v>
      </c>
    </row>
    <row r="28585" spans="1:5" x14ac:dyDescent="0.25">
      <c r="A28585" s="93" t="s">
        <v>4715</v>
      </c>
      <c r="B28585" t="s">
        <v>21783</v>
      </c>
      <c r="C28585">
        <v>104091</v>
      </c>
      <c r="D28585" s="93" t="s">
        <v>22201</v>
      </c>
      <c r="E28585" s="93" t="s">
        <v>14</v>
      </c>
    </row>
    <row r="28586" spans="1:5" x14ac:dyDescent="0.25">
      <c r="A28586" s="93" t="s">
        <v>4716</v>
      </c>
      <c r="D28586" s="93" t="s">
        <v>14</v>
      </c>
      <c r="E28586" s="93" t="s">
        <v>34501</v>
      </c>
    </row>
    <row r="28587" spans="1:5" x14ac:dyDescent="0.25">
      <c r="A28587" s="93" t="s">
        <v>4716</v>
      </c>
      <c r="B28587" t="s">
        <v>21791</v>
      </c>
      <c r="C28587">
        <v>36360</v>
      </c>
      <c r="D28587" s="93" t="s">
        <v>22196</v>
      </c>
      <c r="E28587" s="93" t="s">
        <v>14</v>
      </c>
    </row>
    <row r="28588" spans="1:5" x14ac:dyDescent="0.25">
      <c r="A28588" s="93" t="s">
        <v>4716</v>
      </c>
      <c r="B28588" t="s">
        <v>21783</v>
      </c>
      <c r="C28588">
        <v>88248</v>
      </c>
      <c r="D28588" s="93" t="s">
        <v>23593</v>
      </c>
      <c r="E28588" s="93" t="s">
        <v>14</v>
      </c>
    </row>
    <row r="28589" spans="1:5" x14ac:dyDescent="0.25">
      <c r="A28589" s="93" t="s">
        <v>4716</v>
      </c>
      <c r="B28589" t="s">
        <v>21783</v>
      </c>
      <c r="C28589">
        <v>88267</v>
      </c>
      <c r="D28589" s="93" t="s">
        <v>23593</v>
      </c>
      <c r="E28589" s="93" t="s">
        <v>14</v>
      </c>
    </row>
    <row r="28590" spans="1:5" x14ac:dyDescent="0.25">
      <c r="A28590" s="93" t="s">
        <v>4716</v>
      </c>
      <c r="B28590" t="s">
        <v>21783</v>
      </c>
      <c r="C28590">
        <v>104091</v>
      </c>
      <c r="D28590" s="93" t="s">
        <v>22141</v>
      </c>
      <c r="E28590" s="93" t="s">
        <v>14</v>
      </c>
    </row>
    <row r="28591" spans="1:5" x14ac:dyDescent="0.25">
      <c r="A28591" s="93" t="s">
        <v>4717</v>
      </c>
      <c r="D28591" s="93" t="s">
        <v>14</v>
      </c>
      <c r="E28591" s="93" t="s">
        <v>34502</v>
      </c>
    </row>
    <row r="28592" spans="1:5" x14ac:dyDescent="0.25">
      <c r="A28592" s="93" t="s">
        <v>4717</v>
      </c>
      <c r="B28592" t="s">
        <v>21791</v>
      </c>
      <c r="C28592">
        <v>36349</v>
      </c>
      <c r="D28592" s="93" t="s">
        <v>22196</v>
      </c>
      <c r="E28592" s="93" t="s">
        <v>14</v>
      </c>
    </row>
    <row r="28593" spans="1:5" x14ac:dyDescent="0.25">
      <c r="A28593" s="93" t="s">
        <v>4717</v>
      </c>
      <c r="B28593" t="s">
        <v>21783</v>
      </c>
      <c r="C28593">
        <v>88248</v>
      </c>
      <c r="D28593" s="93" t="s">
        <v>23593</v>
      </c>
      <c r="E28593" s="93" t="s">
        <v>14</v>
      </c>
    </row>
    <row r="28594" spans="1:5" x14ac:dyDescent="0.25">
      <c r="A28594" s="93" t="s">
        <v>4717</v>
      </c>
      <c r="B28594" t="s">
        <v>21783</v>
      </c>
      <c r="C28594">
        <v>88267</v>
      </c>
      <c r="D28594" s="93" t="s">
        <v>23593</v>
      </c>
      <c r="E28594" s="93" t="s">
        <v>14</v>
      </c>
    </row>
    <row r="28595" spans="1:5" x14ac:dyDescent="0.25">
      <c r="A28595" s="93" t="s">
        <v>4717</v>
      </c>
      <c r="B28595" t="s">
        <v>21783</v>
      </c>
      <c r="C28595">
        <v>104091</v>
      </c>
      <c r="D28595" s="93" t="s">
        <v>22141</v>
      </c>
      <c r="E28595" s="93" t="s">
        <v>14</v>
      </c>
    </row>
    <row r="28596" spans="1:5" x14ac:dyDescent="0.25">
      <c r="A28596" s="93" t="s">
        <v>4718</v>
      </c>
      <c r="D28596" s="93" t="s">
        <v>14</v>
      </c>
      <c r="E28596" s="93" t="s">
        <v>34503</v>
      </c>
    </row>
    <row r="28597" spans="1:5" x14ac:dyDescent="0.25">
      <c r="A28597" s="93" t="s">
        <v>4718</v>
      </c>
      <c r="B28597" t="s">
        <v>21791</v>
      </c>
      <c r="C28597">
        <v>38434</v>
      </c>
      <c r="D28597" s="93" t="s">
        <v>22196</v>
      </c>
      <c r="E28597" s="93" t="s">
        <v>14</v>
      </c>
    </row>
    <row r="28598" spans="1:5" x14ac:dyDescent="0.25">
      <c r="A28598" s="93" t="s">
        <v>4718</v>
      </c>
      <c r="B28598" t="s">
        <v>21783</v>
      </c>
      <c r="C28598">
        <v>88248</v>
      </c>
      <c r="D28598" s="93" t="s">
        <v>24205</v>
      </c>
      <c r="E28598" s="93" t="s">
        <v>14</v>
      </c>
    </row>
    <row r="28599" spans="1:5" x14ac:dyDescent="0.25">
      <c r="A28599" s="93" t="s">
        <v>4718</v>
      </c>
      <c r="B28599" t="s">
        <v>21783</v>
      </c>
      <c r="C28599">
        <v>88267</v>
      </c>
      <c r="D28599" s="93" t="s">
        <v>24205</v>
      </c>
      <c r="E28599" s="93" t="s">
        <v>14</v>
      </c>
    </row>
    <row r="28600" spans="1:5" x14ac:dyDescent="0.25">
      <c r="A28600" s="93" t="s">
        <v>4718</v>
      </c>
      <c r="B28600" t="s">
        <v>21783</v>
      </c>
      <c r="C28600">
        <v>104091</v>
      </c>
      <c r="D28600" s="93" t="s">
        <v>26646</v>
      </c>
      <c r="E28600" s="93" t="s">
        <v>14</v>
      </c>
    </row>
    <row r="28601" spans="1:5" x14ac:dyDescent="0.25">
      <c r="A28601" s="93" t="s">
        <v>4719</v>
      </c>
      <c r="D28601" s="93" t="s">
        <v>14</v>
      </c>
      <c r="E28601" s="93" t="s">
        <v>34504</v>
      </c>
    </row>
    <row r="28602" spans="1:5" x14ac:dyDescent="0.25">
      <c r="A28602" s="93" t="s">
        <v>4719</v>
      </c>
      <c r="B28602" t="s">
        <v>21791</v>
      </c>
      <c r="C28602">
        <v>38433</v>
      </c>
      <c r="D28602" s="93" t="s">
        <v>22196</v>
      </c>
      <c r="E28602" s="93" t="s">
        <v>14</v>
      </c>
    </row>
    <row r="28603" spans="1:5" x14ac:dyDescent="0.25">
      <c r="A28603" s="93" t="s">
        <v>4719</v>
      </c>
      <c r="B28603" t="s">
        <v>21783</v>
      </c>
      <c r="C28603">
        <v>88248</v>
      </c>
      <c r="D28603" s="93" t="s">
        <v>24205</v>
      </c>
      <c r="E28603" s="93" t="s">
        <v>14</v>
      </c>
    </row>
    <row r="28604" spans="1:5" x14ac:dyDescent="0.25">
      <c r="A28604" s="93" t="s">
        <v>4719</v>
      </c>
      <c r="B28604" t="s">
        <v>21783</v>
      </c>
      <c r="C28604">
        <v>88267</v>
      </c>
      <c r="D28604" s="93" t="s">
        <v>24205</v>
      </c>
      <c r="E28604" s="93" t="s">
        <v>14</v>
      </c>
    </row>
    <row r="28605" spans="1:5" x14ac:dyDescent="0.25">
      <c r="A28605" s="93" t="s">
        <v>4719</v>
      </c>
      <c r="B28605" t="s">
        <v>21783</v>
      </c>
      <c r="C28605">
        <v>104091</v>
      </c>
      <c r="D28605" s="93" t="s">
        <v>26646</v>
      </c>
      <c r="E28605" s="93" t="s">
        <v>14</v>
      </c>
    </row>
    <row r="28606" spans="1:5" x14ac:dyDescent="0.25">
      <c r="A28606" s="93" t="s">
        <v>4720</v>
      </c>
      <c r="D28606" s="93" t="s">
        <v>14</v>
      </c>
      <c r="E28606" s="93" t="s">
        <v>34505</v>
      </c>
    </row>
    <row r="28607" spans="1:5" x14ac:dyDescent="0.25">
      <c r="A28607" s="93" t="s">
        <v>4720</v>
      </c>
      <c r="B28607" t="s">
        <v>21791</v>
      </c>
      <c r="C28607">
        <v>38435</v>
      </c>
      <c r="D28607" s="93" t="s">
        <v>22196</v>
      </c>
      <c r="E28607" s="93" t="s">
        <v>14</v>
      </c>
    </row>
    <row r="28608" spans="1:5" x14ac:dyDescent="0.25">
      <c r="A28608" s="93" t="s">
        <v>4720</v>
      </c>
      <c r="B28608" t="s">
        <v>21783</v>
      </c>
      <c r="C28608">
        <v>88248</v>
      </c>
      <c r="D28608" s="93" t="s">
        <v>22475</v>
      </c>
      <c r="E28608" s="93" t="s">
        <v>14</v>
      </c>
    </row>
    <row r="28609" spans="1:5" x14ac:dyDescent="0.25">
      <c r="A28609" s="93" t="s">
        <v>4720</v>
      </c>
      <c r="B28609" t="s">
        <v>21783</v>
      </c>
      <c r="C28609">
        <v>88267</v>
      </c>
      <c r="D28609" s="93" t="s">
        <v>22475</v>
      </c>
      <c r="E28609" s="93" t="s">
        <v>14</v>
      </c>
    </row>
    <row r="28610" spans="1:5" x14ac:dyDescent="0.25">
      <c r="A28610" s="93" t="s">
        <v>4720</v>
      </c>
      <c r="B28610" t="s">
        <v>21783</v>
      </c>
      <c r="C28610">
        <v>104091</v>
      </c>
      <c r="D28610" s="93" t="s">
        <v>27726</v>
      </c>
      <c r="E28610" s="93" t="s">
        <v>14</v>
      </c>
    </row>
    <row r="28611" spans="1:5" x14ac:dyDescent="0.25">
      <c r="A28611" s="93" t="s">
        <v>4721</v>
      </c>
      <c r="D28611" s="93" t="s">
        <v>14</v>
      </c>
      <c r="E28611" s="93" t="s">
        <v>34506</v>
      </c>
    </row>
    <row r="28612" spans="1:5" x14ac:dyDescent="0.25">
      <c r="A28612" s="93" t="s">
        <v>4721</v>
      </c>
      <c r="B28612" t="s">
        <v>21791</v>
      </c>
      <c r="C28612">
        <v>38987</v>
      </c>
      <c r="D28612" s="93" t="s">
        <v>22196</v>
      </c>
      <c r="E28612" s="93" t="s">
        <v>14</v>
      </c>
    </row>
    <row r="28613" spans="1:5" x14ac:dyDescent="0.25">
      <c r="A28613" s="93" t="s">
        <v>4721</v>
      </c>
      <c r="B28613" t="s">
        <v>21783</v>
      </c>
      <c r="C28613">
        <v>88248</v>
      </c>
      <c r="D28613" s="93" t="s">
        <v>22475</v>
      </c>
      <c r="E28613" s="93" t="s">
        <v>14</v>
      </c>
    </row>
    <row r="28614" spans="1:5" x14ac:dyDescent="0.25">
      <c r="A28614" s="93" t="s">
        <v>4721</v>
      </c>
      <c r="B28614" t="s">
        <v>21783</v>
      </c>
      <c r="C28614">
        <v>88267</v>
      </c>
      <c r="D28614" s="93" t="s">
        <v>22475</v>
      </c>
      <c r="E28614" s="93" t="s">
        <v>14</v>
      </c>
    </row>
    <row r="28615" spans="1:5" x14ac:dyDescent="0.25">
      <c r="A28615" s="93" t="s">
        <v>4721</v>
      </c>
      <c r="B28615" t="s">
        <v>21783</v>
      </c>
      <c r="C28615">
        <v>104091</v>
      </c>
      <c r="D28615" s="93" t="s">
        <v>27726</v>
      </c>
      <c r="E28615" s="93" t="s">
        <v>14</v>
      </c>
    </row>
    <row r="28616" spans="1:5" x14ac:dyDescent="0.25">
      <c r="A28616" s="93" t="s">
        <v>4722</v>
      </c>
      <c r="D28616" s="93" t="s">
        <v>14</v>
      </c>
      <c r="E28616" s="93" t="s">
        <v>34507</v>
      </c>
    </row>
    <row r="28617" spans="1:5" x14ac:dyDescent="0.25">
      <c r="A28617" s="93" t="s">
        <v>4722</v>
      </c>
      <c r="B28617" t="s">
        <v>21791</v>
      </c>
      <c r="C28617">
        <v>38436</v>
      </c>
      <c r="D28617" s="93" t="s">
        <v>22196</v>
      </c>
      <c r="E28617" s="93" t="s">
        <v>14</v>
      </c>
    </row>
    <row r="28618" spans="1:5" x14ac:dyDescent="0.25">
      <c r="A28618" s="93" t="s">
        <v>4722</v>
      </c>
      <c r="B28618" t="s">
        <v>21783</v>
      </c>
      <c r="C28618">
        <v>88248</v>
      </c>
      <c r="D28618" s="93" t="s">
        <v>27727</v>
      </c>
      <c r="E28618" s="93" t="s">
        <v>14</v>
      </c>
    </row>
    <row r="28619" spans="1:5" x14ac:dyDescent="0.25">
      <c r="A28619" s="93" t="s">
        <v>4722</v>
      </c>
      <c r="B28619" t="s">
        <v>21783</v>
      </c>
      <c r="C28619">
        <v>88267</v>
      </c>
      <c r="D28619" s="93" t="s">
        <v>27727</v>
      </c>
      <c r="E28619" s="93" t="s">
        <v>14</v>
      </c>
    </row>
    <row r="28620" spans="1:5" x14ac:dyDescent="0.25">
      <c r="A28620" s="93" t="s">
        <v>4722</v>
      </c>
      <c r="B28620" t="s">
        <v>21783</v>
      </c>
      <c r="C28620">
        <v>104091</v>
      </c>
      <c r="D28620" s="93" t="s">
        <v>27728</v>
      </c>
      <c r="E28620" s="93" t="s">
        <v>14</v>
      </c>
    </row>
    <row r="28621" spans="1:5" x14ac:dyDescent="0.25">
      <c r="A28621" s="93" t="s">
        <v>4722</v>
      </c>
      <c r="B28621" t="s">
        <v>21783</v>
      </c>
      <c r="C28621">
        <v>104092</v>
      </c>
      <c r="D28621" s="93" t="s">
        <v>22471</v>
      </c>
      <c r="E28621" s="93" t="s">
        <v>14</v>
      </c>
    </row>
    <row r="28622" spans="1:5" x14ac:dyDescent="0.25">
      <c r="A28622" s="93" t="s">
        <v>4723</v>
      </c>
      <c r="D28622" s="93" t="s">
        <v>14</v>
      </c>
      <c r="E28622" s="93" t="s">
        <v>34508</v>
      </c>
    </row>
    <row r="28623" spans="1:5" x14ac:dyDescent="0.25">
      <c r="A28623" s="93" t="s">
        <v>4723</v>
      </c>
      <c r="B28623" t="s">
        <v>21791</v>
      </c>
      <c r="C28623">
        <v>38988</v>
      </c>
      <c r="D28623" s="93" t="s">
        <v>22196</v>
      </c>
      <c r="E28623" s="93" t="s">
        <v>14</v>
      </c>
    </row>
    <row r="28624" spans="1:5" x14ac:dyDescent="0.25">
      <c r="A28624" s="93" t="s">
        <v>4723</v>
      </c>
      <c r="B28624" t="s">
        <v>21783</v>
      </c>
      <c r="C28624">
        <v>88248</v>
      </c>
      <c r="D28624" s="93" t="s">
        <v>27727</v>
      </c>
      <c r="E28624" s="93" t="s">
        <v>14</v>
      </c>
    </row>
    <row r="28625" spans="1:5" x14ac:dyDescent="0.25">
      <c r="A28625" s="93" t="s">
        <v>4723</v>
      </c>
      <c r="B28625" t="s">
        <v>21783</v>
      </c>
      <c r="C28625">
        <v>88267</v>
      </c>
      <c r="D28625" s="93" t="s">
        <v>27727</v>
      </c>
      <c r="E28625" s="93" t="s">
        <v>14</v>
      </c>
    </row>
    <row r="28626" spans="1:5" x14ac:dyDescent="0.25">
      <c r="A28626" s="93" t="s">
        <v>4723</v>
      </c>
      <c r="B28626" t="s">
        <v>21783</v>
      </c>
      <c r="C28626">
        <v>104091</v>
      </c>
      <c r="D28626" s="93" t="s">
        <v>27728</v>
      </c>
      <c r="E28626" s="93" t="s">
        <v>14</v>
      </c>
    </row>
    <row r="28627" spans="1:5" x14ac:dyDescent="0.25">
      <c r="A28627" s="93" t="s">
        <v>4723</v>
      </c>
      <c r="B28627" t="s">
        <v>21783</v>
      </c>
      <c r="C28627">
        <v>104092</v>
      </c>
      <c r="D28627" s="93" t="s">
        <v>22471</v>
      </c>
      <c r="E28627" s="93" t="s">
        <v>14</v>
      </c>
    </row>
    <row r="28628" spans="1:5" x14ac:dyDescent="0.25">
      <c r="A28628" s="93" t="s">
        <v>4724</v>
      </c>
      <c r="D28628" s="93" t="s">
        <v>14</v>
      </c>
      <c r="E28628" s="93" t="s">
        <v>34509</v>
      </c>
    </row>
    <row r="28629" spans="1:5" x14ac:dyDescent="0.25">
      <c r="A28629" s="93" t="s">
        <v>4724</v>
      </c>
      <c r="B28629" t="s">
        <v>21791</v>
      </c>
      <c r="C28629">
        <v>38437</v>
      </c>
      <c r="D28629" s="93" t="s">
        <v>22196</v>
      </c>
      <c r="E28629" s="93" t="s">
        <v>14</v>
      </c>
    </row>
    <row r="28630" spans="1:5" x14ac:dyDescent="0.25">
      <c r="A28630" s="93" t="s">
        <v>4724</v>
      </c>
      <c r="B28630" t="s">
        <v>21783</v>
      </c>
      <c r="C28630">
        <v>88248</v>
      </c>
      <c r="D28630" s="93" t="s">
        <v>27729</v>
      </c>
      <c r="E28630" s="93" t="s">
        <v>14</v>
      </c>
    </row>
    <row r="28631" spans="1:5" x14ac:dyDescent="0.25">
      <c r="A28631" s="93" t="s">
        <v>4724</v>
      </c>
      <c r="B28631" t="s">
        <v>21783</v>
      </c>
      <c r="C28631">
        <v>88267</v>
      </c>
      <c r="D28631" s="93" t="s">
        <v>27729</v>
      </c>
      <c r="E28631" s="93" t="s">
        <v>14</v>
      </c>
    </row>
    <row r="28632" spans="1:5" x14ac:dyDescent="0.25">
      <c r="A28632" s="93" t="s">
        <v>4724</v>
      </c>
      <c r="B28632" t="s">
        <v>21783</v>
      </c>
      <c r="C28632">
        <v>104091</v>
      </c>
      <c r="D28632" s="93" t="s">
        <v>22873</v>
      </c>
      <c r="E28632" s="93" t="s">
        <v>14</v>
      </c>
    </row>
    <row r="28633" spans="1:5" x14ac:dyDescent="0.25">
      <c r="A28633" s="93" t="s">
        <v>4724</v>
      </c>
      <c r="B28633" t="s">
        <v>21783</v>
      </c>
      <c r="C28633">
        <v>104092</v>
      </c>
      <c r="D28633" s="93" t="s">
        <v>27730</v>
      </c>
      <c r="E28633" s="93" t="s">
        <v>14</v>
      </c>
    </row>
    <row r="28634" spans="1:5" x14ac:dyDescent="0.25">
      <c r="A28634" s="93" t="s">
        <v>4725</v>
      </c>
      <c r="D28634" s="93" t="s">
        <v>14</v>
      </c>
      <c r="E28634" s="93" t="s">
        <v>34510</v>
      </c>
    </row>
    <row r="28635" spans="1:5" x14ac:dyDescent="0.25">
      <c r="A28635" s="93" t="s">
        <v>4725</v>
      </c>
      <c r="B28635" t="s">
        <v>21791</v>
      </c>
      <c r="C28635">
        <v>38989</v>
      </c>
      <c r="D28635" s="93" t="s">
        <v>22196</v>
      </c>
      <c r="E28635" s="93" t="s">
        <v>14</v>
      </c>
    </row>
    <row r="28636" spans="1:5" x14ac:dyDescent="0.25">
      <c r="A28636" s="93" t="s">
        <v>4725</v>
      </c>
      <c r="B28636" t="s">
        <v>21783</v>
      </c>
      <c r="C28636">
        <v>88248</v>
      </c>
      <c r="D28636" s="93" t="s">
        <v>27729</v>
      </c>
      <c r="E28636" s="93" t="s">
        <v>14</v>
      </c>
    </row>
    <row r="28637" spans="1:5" x14ac:dyDescent="0.25">
      <c r="A28637" s="93" t="s">
        <v>4725</v>
      </c>
      <c r="B28637" t="s">
        <v>21783</v>
      </c>
      <c r="C28637">
        <v>88267</v>
      </c>
      <c r="D28637" s="93" t="s">
        <v>27729</v>
      </c>
      <c r="E28637" s="93" t="s">
        <v>14</v>
      </c>
    </row>
    <row r="28638" spans="1:5" x14ac:dyDescent="0.25">
      <c r="A28638" s="93" t="s">
        <v>4725</v>
      </c>
      <c r="B28638" t="s">
        <v>21783</v>
      </c>
      <c r="C28638">
        <v>104091</v>
      </c>
      <c r="D28638" s="93" t="s">
        <v>22873</v>
      </c>
      <c r="E28638" s="93" t="s">
        <v>14</v>
      </c>
    </row>
    <row r="28639" spans="1:5" x14ac:dyDescent="0.25">
      <c r="A28639" s="93" t="s">
        <v>4725</v>
      </c>
      <c r="B28639" t="s">
        <v>21783</v>
      </c>
      <c r="C28639">
        <v>104092</v>
      </c>
      <c r="D28639" s="93" t="s">
        <v>27730</v>
      </c>
      <c r="E28639" s="93" t="s">
        <v>14</v>
      </c>
    </row>
    <row r="28640" spans="1:5" x14ac:dyDescent="0.25">
      <c r="A28640" s="93" t="s">
        <v>4726</v>
      </c>
      <c r="D28640" s="93" t="s">
        <v>14</v>
      </c>
      <c r="E28640" s="93" t="s">
        <v>34511</v>
      </c>
    </row>
    <row r="28641" spans="1:5" x14ac:dyDescent="0.25">
      <c r="A28641" s="93" t="s">
        <v>4726</v>
      </c>
      <c r="B28641" t="s">
        <v>21791</v>
      </c>
      <c r="C28641">
        <v>38438</v>
      </c>
      <c r="D28641" s="93" t="s">
        <v>22196</v>
      </c>
      <c r="E28641" s="93" t="s">
        <v>14</v>
      </c>
    </row>
    <row r="28642" spans="1:5" x14ac:dyDescent="0.25">
      <c r="A28642" s="93" t="s">
        <v>4726</v>
      </c>
      <c r="B28642" t="s">
        <v>21783</v>
      </c>
      <c r="C28642">
        <v>88248</v>
      </c>
      <c r="D28642" s="93" t="s">
        <v>27731</v>
      </c>
      <c r="E28642" s="93" t="s">
        <v>14</v>
      </c>
    </row>
    <row r="28643" spans="1:5" x14ac:dyDescent="0.25">
      <c r="A28643" s="93" t="s">
        <v>4726</v>
      </c>
      <c r="B28643" t="s">
        <v>21783</v>
      </c>
      <c r="C28643">
        <v>88267</v>
      </c>
      <c r="D28643" s="93" t="s">
        <v>27731</v>
      </c>
      <c r="E28643" s="93" t="s">
        <v>14</v>
      </c>
    </row>
    <row r="28644" spans="1:5" x14ac:dyDescent="0.25">
      <c r="A28644" s="93" t="s">
        <v>4726</v>
      </c>
      <c r="B28644" t="s">
        <v>21783</v>
      </c>
      <c r="C28644">
        <v>104097</v>
      </c>
      <c r="D28644" s="93" t="s">
        <v>26988</v>
      </c>
      <c r="E28644" s="93" t="s">
        <v>14</v>
      </c>
    </row>
    <row r="28645" spans="1:5" x14ac:dyDescent="0.25">
      <c r="A28645" s="93" t="s">
        <v>4726</v>
      </c>
      <c r="B28645" t="s">
        <v>21783</v>
      </c>
      <c r="C28645">
        <v>104098</v>
      </c>
      <c r="D28645" s="93" t="s">
        <v>27689</v>
      </c>
      <c r="E28645" s="93" t="s">
        <v>14</v>
      </c>
    </row>
    <row r="28646" spans="1:5" x14ac:dyDescent="0.25">
      <c r="A28646" s="93" t="s">
        <v>4727</v>
      </c>
      <c r="D28646" s="93" t="s">
        <v>14</v>
      </c>
      <c r="E28646" s="93" t="s">
        <v>34512</v>
      </c>
    </row>
    <row r="28647" spans="1:5" x14ac:dyDescent="0.25">
      <c r="A28647" s="93" t="s">
        <v>4727</v>
      </c>
      <c r="B28647" t="s">
        <v>21791</v>
      </c>
      <c r="C28647">
        <v>38990</v>
      </c>
      <c r="D28647" s="93" t="s">
        <v>22196</v>
      </c>
      <c r="E28647" s="93" t="s">
        <v>14</v>
      </c>
    </row>
    <row r="28648" spans="1:5" x14ac:dyDescent="0.25">
      <c r="A28648" s="93" t="s">
        <v>4727</v>
      </c>
      <c r="B28648" t="s">
        <v>21783</v>
      </c>
      <c r="C28648">
        <v>88248</v>
      </c>
      <c r="D28648" s="93" t="s">
        <v>27731</v>
      </c>
      <c r="E28648" s="93" t="s">
        <v>14</v>
      </c>
    </row>
    <row r="28649" spans="1:5" x14ac:dyDescent="0.25">
      <c r="A28649" s="93" t="s">
        <v>4727</v>
      </c>
      <c r="B28649" t="s">
        <v>21783</v>
      </c>
      <c r="C28649">
        <v>88267</v>
      </c>
      <c r="D28649" s="93" t="s">
        <v>27731</v>
      </c>
      <c r="E28649" s="93" t="s">
        <v>14</v>
      </c>
    </row>
    <row r="28650" spans="1:5" x14ac:dyDescent="0.25">
      <c r="A28650" s="93" t="s">
        <v>4727</v>
      </c>
      <c r="B28650" t="s">
        <v>21783</v>
      </c>
      <c r="C28650">
        <v>104097</v>
      </c>
      <c r="D28650" s="93" t="s">
        <v>26988</v>
      </c>
      <c r="E28650" s="93" t="s">
        <v>14</v>
      </c>
    </row>
    <row r="28651" spans="1:5" x14ac:dyDescent="0.25">
      <c r="A28651" s="93" t="s">
        <v>4727</v>
      </c>
      <c r="B28651" t="s">
        <v>21783</v>
      </c>
      <c r="C28651">
        <v>104098</v>
      </c>
      <c r="D28651" s="93" t="s">
        <v>27689</v>
      </c>
      <c r="E28651" s="93" t="s">
        <v>14</v>
      </c>
    </row>
    <row r="28652" spans="1:5" x14ac:dyDescent="0.25">
      <c r="A28652" s="93" t="s">
        <v>4728</v>
      </c>
      <c r="D28652" s="93" t="s">
        <v>14</v>
      </c>
      <c r="E28652" s="93" t="s">
        <v>34513</v>
      </c>
    </row>
    <row r="28653" spans="1:5" x14ac:dyDescent="0.25">
      <c r="A28653" s="93" t="s">
        <v>4728</v>
      </c>
      <c r="B28653" t="s">
        <v>21791</v>
      </c>
      <c r="C28653">
        <v>38439</v>
      </c>
      <c r="D28653" s="93" t="s">
        <v>22196</v>
      </c>
      <c r="E28653" s="93" t="s">
        <v>14</v>
      </c>
    </row>
    <row r="28654" spans="1:5" x14ac:dyDescent="0.25">
      <c r="A28654" s="93" t="s">
        <v>4728</v>
      </c>
      <c r="B28654" t="s">
        <v>21783</v>
      </c>
      <c r="C28654">
        <v>88248</v>
      </c>
      <c r="D28654" s="93" t="s">
        <v>27732</v>
      </c>
      <c r="E28654" s="93" t="s">
        <v>14</v>
      </c>
    </row>
    <row r="28655" spans="1:5" x14ac:dyDescent="0.25">
      <c r="A28655" s="93" t="s">
        <v>4728</v>
      </c>
      <c r="B28655" t="s">
        <v>21783</v>
      </c>
      <c r="C28655">
        <v>88267</v>
      </c>
      <c r="D28655" s="93" t="s">
        <v>27732</v>
      </c>
      <c r="E28655" s="93" t="s">
        <v>14</v>
      </c>
    </row>
    <row r="28656" spans="1:5" x14ac:dyDescent="0.25">
      <c r="A28656" s="93" t="s">
        <v>4728</v>
      </c>
      <c r="B28656" t="s">
        <v>21783</v>
      </c>
      <c r="C28656">
        <v>104097</v>
      </c>
      <c r="D28656" s="93" t="s">
        <v>27733</v>
      </c>
      <c r="E28656" s="93" t="s">
        <v>14</v>
      </c>
    </row>
    <row r="28657" spans="1:5" x14ac:dyDescent="0.25">
      <c r="A28657" s="93" t="s">
        <v>4728</v>
      </c>
      <c r="B28657" t="s">
        <v>21783</v>
      </c>
      <c r="C28657">
        <v>104098</v>
      </c>
      <c r="D28657" s="93" t="s">
        <v>22044</v>
      </c>
      <c r="E28657" s="93" t="s">
        <v>14</v>
      </c>
    </row>
    <row r="28658" spans="1:5" x14ac:dyDescent="0.25">
      <c r="A28658" s="93" t="s">
        <v>4729</v>
      </c>
      <c r="D28658" s="93" t="s">
        <v>14</v>
      </c>
      <c r="E28658" s="93" t="s">
        <v>34514</v>
      </c>
    </row>
    <row r="28659" spans="1:5" x14ac:dyDescent="0.25">
      <c r="A28659" s="93" t="s">
        <v>4729</v>
      </c>
      <c r="B28659" t="s">
        <v>21791</v>
      </c>
      <c r="C28659">
        <v>38440</v>
      </c>
      <c r="D28659" s="93" t="s">
        <v>22196</v>
      </c>
      <c r="E28659" s="93" t="s">
        <v>14</v>
      </c>
    </row>
    <row r="28660" spans="1:5" x14ac:dyDescent="0.25">
      <c r="A28660" s="93" t="s">
        <v>4729</v>
      </c>
      <c r="B28660" t="s">
        <v>21783</v>
      </c>
      <c r="C28660">
        <v>88248</v>
      </c>
      <c r="D28660" s="93" t="s">
        <v>27734</v>
      </c>
      <c r="E28660" s="93" t="s">
        <v>14</v>
      </c>
    </row>
    <row r="28661" spans="1:5" x14ac:dyDescent="0.25">
      <c r="A28661" s="93" t="s">
        <v>4729</v>
      </c>
      <c r="B28661" t="s">
        <v>21783</v>
      </c>
      <c r="C28661">
        <v>88267</v>
      </c>
      <c r="D28661" s="93" t="s">
        <v>27734</v>
      </c>
      <c r="E28661" s="93" t="s">
        <v>14</v>
      </c>
    </row>
    <row r="28662" spans="1:5" x14ac:dyDescent="0.25">
      <c r="A28662" s="93" t="s">
        <v>4729</v>
      </c>
      <c r="B28662" t="s">
        <v>21783</v>
      </c>
      <c r="C28662">
        <v>104097</v>
      </c>
      <c r="D28662" s="93" t="s">
        <v>27735</v>
      </c>
      <c r="E28662" s="93" t="s">
        <v>14</v>
      </c>
    </row>
    <row r="28663" spans="1:5" x14ac:dyDescent="0.25">
      <c r="A28663" s="93" t="s">
        <v>4729</v>
      </c>
      <c r="B28663" t="s">
        <v>21783</v>
      </c>
      <c r="C28663">
        <v>104098</v>
      </c>
      <c r="D28663" s="93" t="s">
        <v>23450</v>
      </c>
      <c r="E28663" s="93" t="s">
        <v>14</v>
      </c>
    </row>
    <row r="28664" spans="1:5" x14ac:dyDescent="0.25">
      <c r="A28664" s="93" t="s">
        <v>4730</v>
      </c>
      <c r="D28664" s="93" t="s">
        <v>14</v>
      </c>
      <c r="E28664" s="93" t="s">
        <v>34515</v>
      </c>
    </row>
    <row r="28665" spans="1:5" x14ac:dyDescent="0.25">
      <c r="A28665" s="93" t="s">
        <v>4730</v>
      </c>
      <c r="B28665" t="s">
        <v>21791</v>
      </c>
      <c r="C28665">
        <v>36324</v>
      </c>
      <c r="D28665" s="93" t="s">
        <v>22196</v>
      </c>
      <c r="E28665" s="93" t="s">
        <v>14</v>
      </c>
    </row>
    <row r="28666" spans="1:5" x14ac:dyDescent="0.25">
      <c r="A28666" s="93" t="s">
        <v>4730</v>
      </c>
      <c r="B28666" t="s">
        <v>21783</v>
      </c>
      <c r="C28666">
        <v>88248</v>
      </c>
      <c r="D28666" s="93" t="s">
        <v>22868</v>
      </c>
      <c r="E28666" s="93" t="s">
        <v>14</v>
      </c>
    </row>
    <row r="28667" spans="1:5" x14ac:dyDescent="0.25">
      <c r="A28667" s="93" t="s">
        <v>4730</v>
      </c>
      <c r="B28667" t="s">
        <v>21783</v>
      </c>
      <c r="C28667">
        <v>88267</v>
      </c>
      <c r="D28667" s="93" t="s">
        <v>22868</v>
      </c>
      <c r="E28667" s="93" t="s">
        <v>14</v>
      </c>
    </row>
    <row r="28668" spans="1:5" x14ac:dyDescent="0.25">
      <c r="A28668" s="93" t="s">
        <v>4730</v>
      </c>
      <c r="B28668" t="s">
        <v>21783</v>
      </c>
      <c r="C28668">
        <v>104091</v>
      </c>
      <c r="D28668" s="93" t="s">
        <v>24034</v>
      </c>
      <c r="E28668" s="93" t="s">
        <v>14</v>
      </c>
    </row>
    <row r="28669" spans="1:5" x14ac:dyDescent="0.25">
      <c r="A28669" s="93" t="s">
        <v>4731</v>
      </c>
      <c r="D28669" s="93" t="s">
        <v>14</v>
      </c>
      <c r="E28669" s="93" t="s">
        <v>34516</v>
      </c>
    </row>
    <row r="28670" spans="1:5" x14ac:dyDescent="0.25">
      <c r="A28670" s="93" t="s">
        <v>4731</v>
      </c>
      <c r="B28670" t="s">
        <v>21791</v>
      </c>
      <c r="C28670">
        <v>38996</v>
      </c>
      <c r="D28670" s="93" t="s">
        <v>22196</v>
      </c>
      <c r="E28670" s="93" t="s">
        <v>14</v>
      </c>
    </row>
    <row r="28671" spans="1:5" x14ac:dyDescent="0.25">
      <c r="A28671" s="93" t="s">
        <v>4731</v>
      </c>
      <c r="B28671" t="s">
        <v>21783</v>
      </c>
      <c r="C28671">
        <v>88248</v>
      </c>
      <c r="D28671" s="93" t="s">
        <v>22868</v>
      </c>
      <c r="E28671" s="93" t="s">
        <v>14</v>
      </c>
    </row>
    <row r="28672" spans="1:5" x14ac:dyDescent="0.25">
      <c r="A28672" s="93" t="s">
        <v>4731</v>
      </c>
      <c r="B28672" t="s">
        <v>21783</v>
      </c>
      <c r="C28672">
        <v>88267</v>
      </c>
      <c r="D28672" s="93" t="s">
        <v>22868</v>
      </c>
      <c r="E28672" s="93" t="s">
        <v>14</v>
      </c>
    </row>
    <row r="28673" spans="1:5" x14ac:dyDescent="0.25">
      <c r="A28673" s="93" t="s">
        <v>4731</v>
      </c>
      <c r="B28673" t="s">
        <v>21783</v>
      </c>
      <c r="C28673">
        <v>104091</v>
      </c>
      <c r="D28673" s="93" t="s">
        <v>24034</v>
      </c>
      <c r="E28673" s="93" t="s">
        <v>14</v>
      </c>
    </row>
    <row r="28674" spans="1:5" x14ac:dyDescent="0.25">
      <c r="A28674" s="93" t="s">
        <v>4732</v>
      </c>
      <c r="D28674" s="93" t="s">
        <v>14</v>
      </c>
      <c r="E28674" s="93" t="s">
        <v>34517</v>
      </c>
    </row>
    <row r="28675" spans="1:5" x14ac:dyDescent="0.25">
      <c r="A28675" s="93" t="s">
        <v>4732</v>
      </c>
      <c r="B28675" t="s">
        <v>21791</v>
      </c>
      <c r="C28675">
        <v>38998</v>
      </c>
      <c r="D28675" s="93" t="s">
        <v>22196</v>
      </c>
      <c r="E28675" s="93" t="s">
        <v>14</v>
      </c>
    </row>
    <row r="28676" spans="1:5" x14ac:dyDescent="0.25">
      <c r="A28676" s="93" t="s">
        <v>4732</v>
      </c>
      <c r="B28676" t="s">
        <v>21783</v>
      </c>
      <c r="C28676">
        <v>88248</v>
      </c>
      <c r="D28676" s="93" t="s">
        <v>22868</v>
      </c>
      <c r="E28676" s="93" t="s">
        <v>14</v>
      </c>
    </row>
    <row r="28677" spans="1:5" x14ac:dyDescent="0.25">
      <c r="A28677" s="93" t="s">
        <v>4732</v>
      </c>
      <c r="B28677" t="s">
        <v>21783</v>
      </c>
      <c r="C28677">
        <v>88267</v>
      </c>
      <c r="D28677" s="93" t="s">
        <v>22868</v>
      </c>
      <c r="E28677" s="93" t="s">
        <v>14</v>
      </c>
    </row>
    <row r="28678" spans="1:5" x14ac:dyDescent="0.25">
      <c r="A28678" s="93" t="s">
        <v>4732</v>
      </c>
      <c r="B28678" t="s">
        <v>21783</v>
      </c>
      <c r="C28678">
        <v>104091</v>
      </c>
      <c r="D28678" s="93" t="s">
        <v>24034</v>
      </c>
      <c r="E28678" s="93" t="s">
        <v>14</v>
      </c>
    </row>
    <row r="28679" spans="1:5" x14ac:dyDescent="0.25">
      <c r="A28679" s="93" t="s">
        <v>4733</v>
      </c>
      <c r="D28679" s="93" t="s">
        <v>14</v>
      </c>
      <c r="E28679" s="93" t="s">
        <v>34518</v>
      </c>
    </row>
    <row r="28680" spans="1:5" x14ac:dyDescent="0.25">
      <c r="A28680" s="93" t="s">
        <v>4733</v>
      </c>
      <c r="B28680" t="s">
        <v>21791</v>
      </c>
      <c r="C28680">
        <v>38441</v>
      </c>
      <c r="D28680" s="93" t="s">
        <v>22196</v>
      </c>
      <c r="E28680" s="93" t="s">
        <v>14</v>
      </c>
    </row>
    <row r="28681" spans="1:5" x14ac:dyDescent="0.25">
      <c r="A28681" s="93" t="s">
        <v>4733</v>
      </c>
      <c r="B28681" t="s">
        <v>21783</v>
      </c>
      <c r="C28681">
        <v>88248</v>
      </c>
      <c r="D28681" s="93" t="s">
        <v>24903</v>
      </c>
      <c r="E28681" s="93" t="s">
        <v>14</v>
      </c>
    </row>
    <row r="28682" spans="1:5" x14ac:dyDescent="0.25">
      <c r="A28682" s="93" t="s">
        <v>4733</v>
      </c>
      <c r="B28682" t="s">
        <v>21783</v>
      </c>
      <c r="C28682">
        <v>88267</v>
      </c>
      <c r="D28682" s="93" t="s">
        <v>24903</v>
      </c>
      <c r="E28682" s="93" t="s">
        <v>14</v>
      </c>
    </row>
    <row r="28683" spans="1:5" x14ac:dyDescent="0.25">
      <c r="A28683" s="93" t="s">
        <v>4733</v>
      </c>
      <c r="B28683" t="s">
        <v>21783</v>
      </c>
      <c r="C28683">
        <v>104091</v>
      </c>
      <c r="D28683" s="93" t="s">
        <v>27736</v>
      </c>
      <c r="E28683" s="93" t="s">
        <v>14</v>
      </c>
    </row>
    <row r="28684" spans="1:5" x14ac:dyDescent="0.25">
      <c r="A28684" s="93" t="s">
        <v>4734</v>
      </c>
      <c r="D28684" s="93" t="s">
        <v>14</v>
      </c>
      <c r="E28684" s="93" t="s">
        <v>34519</v>
      </c>
    </row>
    <row r="28685" spans="1:5" x14ac:dyDescent="0.25">
      <c r="A28685" s="93" t="s">
        <v>4734</v>
      </c>
      <c r="B28685" t="s">
        <v>21791</v>
      </c>
      <c r="C28685">
        <v>38992</v>
      </c>
      <c r="D28685" s="93" t="s">
        <v>22196</v>
      </c>
      <c r="E28685" s="93" t="s">
        <v>14</v>
      </c>
    </row>
    <row r="28686" spans="1:5" x14ac:dyDescent="0.25">
      <c r="A28686" s="93" t="s">
        <v>4734</v>
      </c>
      <c r="B28686" t="s">
        <v>21783</v>
      </c>
      <c r="C28686">
        <v>88248</v>
      </c>
      <c r="D28686" s="93" t="s">
        <v>27737</v>
      </c>
      <c r="E28686" s="93" t="s">
        <v>14</v>
      </c>
    </row>
    <row r="28687" spans="1:5" x14ac:dyDescent="0.25">
      <c r="A28687" s="93" t="s">
        <v>4734</v>
      </c>
      <c r="B28687" t="s">
        <v>21783</v>
      </c>
      <c r="C28687">
        <v>88267</v>
      </c>
      <c r="D28687" s="93" t="s">
        <v>27737</v>
      </c>
      <c r="E28687" s="93" t="s">
        <v>14</v>
      </c>
    </row>
    <row r="28688" spans="1:5" x14ac:dyDescent="0.25">
      <c r="A28688" s="93" t="s">
        <v>4734</v>
      </c>
      <c r="B28688" t="s">
        <v>21783</v>
      </c>
      <c r="C28688">
        <v>104091</v>
      </c>
      <c r="D28688" s="93" t="s">
        <v>27738</v>
      </c>
      <c r="E28688" s="93" t="s">
        <v>14</v>
      </c>
    </row>
    <row r="28689" spans="1:5" x14ac:dyDescent="0.25">
      <c r="A28689" s="93" t="s">
        <v>4735</v>
      </c>
      <c r="D28689" s="93" t="s">
        <v>14</v>
      </c>
      <c r="E28689" s="93" t="s">
        <v>34520</v>
      </c>
    </row>
    <row r="28690" spans="1:5" x14ac:dyDescent="0.25">
      <c r="A28690" s="93" t="s">
        <v>4735</v>
      </c>
      <c r="B28690" t="s">
        <v>21791</v>
      </c>
      <c r="C28690">
        <v>38442</v>
      </c>
      <c r="D28690" s="93" t="s">
        <v>22196</v>
      </c>
      <c r="E28690" s="93" t="s">
        <v>14</v>
      </c>
    </row>
    <row r="28691" spans="1:5" x14ac:dyDescent="0.25">
      <c r="A28691" s="93" t="s">
        <v>4735</v>
      </c>
      <c r="B28691" t="s">
        <v>21783</v>
      </c>
      <c r="C28691">
        <v>88248</v>
      </c>
      <c r="D28691" s="93" t="s">
        <v>26952</v>
      </c>
      <c r="E28691" s="93" t="s">
        <v>14</v>
      </c>
    </row>
    <row r="28692" spans="1:5" x14ac:dyDescent="0.25">
      <c r="A28692" s="93" t="s">
        <v>4735</v>
      </c>
      <c r="B28692" t="s">
        <v>21783</v>
      </c>
      <c r="C28692">
        <v>88267</v>
      </c>
      <c r="D28692" s="93" t="s">
        <v>26952</v>
      </c>
      <c r="E28692" s="93" t="s">
        <v>14</v>
      </c>
    </row>
    <row r="28693" spans="1:5" x14ac:dyDescent="0.25">
      <c r="A28693" s="93" t="s">
        <v>4735</v>
      </c>
      <c r="B28693" t="s">
        <v>21783</v>
      </c>
      <c r="C28693">
        <v>104091</v>
      </c>
      <c r="D28693" s="93" t="s">
        <v>24112</v>
      </c>
      <c r="E28693" s="93" t="s">
        <v>14</v>
      </c>
    </row>
    <row r="28694" spans="1:5" x14ac:dyDescent="0.25">
      <c r="A28694" s="93" t="s">
        <v>4736</v>
      </c>
      <c r="D28694" s="93" t="s">
        <v>14</v>
      </c>
      <c r="E28694" s="93" t="s">
        <v>34521</v>
      </c>
    </row>
    <row r="28695" spans="1:5" x14ac:dyDescent="0.25">
      <c r="A28695" s="93" t="s">
        <v>4736</v>
      </c>
      <c r="B28695" t="s">
        <v>21791</v>
      </c>
      <c r="C28695">
        <v>38993</v>
      </c>
      <c r="D28695" s="93" t="s">
        <v>22196</v>
      </c>
      <c r="E28695" s="93" t="s">
        <v>14</v>
      </c>
    </row>
    <row r="28696" spans="1:5" x14ac:dyDescent="0.25">
      <c r="A28696" s="93" t="s">
        <v>4736</v>
      </c>
      <c r="B28696" t="s">
        <v>21783</v>
      </c>
      <c r="C28696">
        <v>88248</v>
      </c>
      <c r="D28696" s="93" t="s">
        <v>25737</v>
      </c>
      <c r="E28696" s="93" t="s">
        <v>14</v>
      </c>
    </row>
    <row r="28697" spans="1:5" x14ac:dyDescent="0.25">
      <c r="A28697" s="93" t="s">
        <v>4736</v>
      </c>
      <c r="B28697" t="s">
        <v>21783</v>
      </c>
      <c r="C28697">
        <v>88267</v>
      </c>
      <c r="D28697" s="93" t="s">
        <v>25737</v>
      </c>
      <c r="E28697" s="93" t="s">
        <v>14</v>
      </c>
    </row>
    <row r="28698" spans="1:5" x14ac:dyDescent="0.25">
      <c r="A28698" s="93" t="s">
        <v>4736</v>
      </c>
      <c r="B28698" t="s">
        <v>21783</v>
      </c>
      <c r="C28698">
        <v>104091</v>
      </c>
      <c r="D28698" s="93" t="s">
        <v>24148</v>
      </c>
      <c r="E28698" s="93" t="s">
        <v>14</v>
      </c>
    </row>
    <row r="28699" spans="1:5" x14ac:dyDescent="0.25">
      <c r="A28699" s="93" t="s">
        <v>4737</v>
      </c>
      <c r="D28699" s="93" t="s">
        <v>14</v>
      </c>
      <c r="E28699" s="93" t="s">
        <v>34522</v>
      </c>
    </row>
    <row r="28700" spans="1:5" x14ac:dyDescent="0.25">
      <c r="A28700" s="93" t="s">
        <v>4737</v>
      </c>
      <c r="B28700" t="s">
        <v>21791</v>
      </c>
      <c r="C28700">
        <v>38443</v>
      </c>
      <c r="D28700" s="93" t="s">
        <v>22196</v>
      </c>
      <c r="E28700" s="93" t="s">
        <v>14</v>
      </c>
    </row>
    <row r="28701" spans="1:5" x14ac:dyDescent="0.25">
      <c r="A28701" s="93" t="s">
        <v>4737</v>
      </c>
      <c r="B28701" t="s">
        <v>21783</v>
      </c>
      <c r="C28701">
        <v>88248</v>
      </c>
      <c r="D28701" s="93" t="s">
        <v>22209</v>
      </c>
      <c r="E28701" s="93" t="s">
        <v>14</v>
      </c>
    </row>
    <row r="28702" spans="1:5" x14ac:dyDescent="0.25">
      <c r="A28702" s="93" t="s">
        <v>4737</v>
      </c>
      <c r="B28702" t="s">
        <v>21783</v>
      </c>
      <c r="C28702">
        <v>88267</v>
      </c>
      <c r="D28702" s="93" t="s">
        <v>22209</v>
      </c>
      <c r="E28702" s="93" t="s">
        <v>14</v>
      </c>
    </row>
    <row r="28703" spans="1:5" x14ac:dyDescent="0.25">
      <c r="A28703" s="93" t="s">
        <v>4737</v>
      </c>
      <c r="B28703" t="s">
        <v>21783</v>
      </c>
      <c r="C28703">
        <v>104091</v>
      </c>
      <c r="D28703" s="93" t="s">
        <v>22341</v>
      </c>
      <c r="E28703" s="93" t="s">
        <v>14</v>
      </c>
    </row>
    <row r="28704" spans="1:5" x14ac:dyDescent="0.25">
      <c r="A28704" s="93" t="s">
        <v>4738</v>
      </c>
      <c r="D28704" s="93" t="s">
        <v>14</v>
      </c>
      <c r="E28704" s="93" t="s">
        <v>34523</v>
      </c>
    </row>
    <row r="28705" spans="1:5" x14ac:dyDescent="0.25">
      <c r="A28705" s="93" t="s">
        <v>4738</v>
      </c>
      <c r="B28705" t="s">
        <v>21791</v>
      </c>
      <c r="C28705">
        <v>38444</v>
      </c>
      <c r="D28705" s="93" t="s">
        <v>22196</v>
      </c>
      <c r="E28705" s="93" t="s">
        <v>14</v>
      </c>
    </row>
    <row r="28706" spans="1:5" x14ac:dyDescent="0.25">
      <c r="A28706" s="93" t="s">
        <v>4738</v>
      </c>
      <c r="B28706" t="s">
        <v>21783</v>
      </c>
      <c r="C28706">
        <v>88248</v>
      </c>
      <c r="D28706" s="93" t="s">
        <v>27739</v>
      </c>
      <c r="E28706" s="93" t="s">
        <v>14</v>
      </c>
    </row>
    <row r="28707" spans="1:5" x14ac:dyDescent="0.25">
      <c r="A28707" s="93" t="s">
        <v>4738</v>
      </c>
      <c r="B28707" t="s">
        <v>21783</v>
      </c>
      <c r="C28707">
        <v>88267</v>
      </c>
      <c r="D28707" s="93" t="s">
        <v>27739</v>
      </c>
      <c r="E28707" s="93" t="s">
        <v>14</v>
      </c>
    </row>
    <row r="28708" spans="1:5" x14ac:dyDescent="0.25">
      <c r="A28708" s="93" t="s">
        <v>4738</v>
      </c>
      <c r="B28708" t="s">
        <v>21783</v>
      </c>
      <c r="C28708">
        <v>104091</v>
      </c>
      <c r="D28708" s="93" t="s">
        <v>23593</v>
      </c>
      <c r="E28708" s="93" t="s">
        <v>14</v>
      </c>
    </row>
    <row r="28709" spans="1:5" x14ac:dyDescent="0.25">
      <c r="A28709" s="93" t="s">
        <v>4739</v>
      </c>
      <c r="D28709" s="93" t="s">
        <v>14</v>
      </c>
      <c r="E28709" s="93" t="s">
        <v>34524</v>
      </c>
    </row>
    <row r="28710" spans="1:5" x14ac:dyDescent="0.25">
      <c r="A28710" s="93" t="s">
        <v>4739</v>
      </c>
      <c r="B28710" t="s">
        <v>21791</v>
      </c>
      <c r="C28710">
        <v>38445</v>
      </c>
      <c r="D28710" s="93" t="s">
        <v>22196</v>
      </c>
      <c r="E28710" s="93" t="s">
        <v>14</v>
      </c>
    </row>
    <row r="28711" spans="1:5" x14ac:dyDescent="0.25">
      <c r="A28711" s="93" t="s">
        <v>4739</v>
      </c>
      <c r="B28711" t="s">
        <v>21783</v>
      </c>
      <c r="C28711">
        <v>88248</v>
      </c>
      <c r="D28711" s="93" t="s">
        <v>27740</v>
      </c>
      <c r="E28711" s="93" t="s">
        <v>14</v>
      </c>
    </row>
    <row r="28712" spans="1:5" x14ac:dyDescent="0.25">
      <c r="A28712" s="93" t="s">
        <v>4739</v>
      </c>
      <c r="B28712" t="s">
        <v>21783</v>
      </c>
      <c r="C28712">
        <v>88267</v>
      </c>
      <c r="D28712" s="93" t="s">
        <v>27740</v>
      </c>
      <c r="E28712" s="93" t="s">
        <v>14</v>
      </c>
    </row>
    <row r="28713" spans="1:5" x14ac:dyDescent="0.25">
      <c r="A28713" s="93" t="s">
        <v>4739</v>
      </c>
      <c r="B28713" t="s">
        <v>21783</v>
      </c>
      <c r="C28713">
        <v>104097</v>
      </c>
      <c r="D28713" s="93" t="s">
        <v>27741</v>
      </c>
      <c r="E28713" s="93" t="s">
        <v>14</v>
      </c>
    </row>
    <row r="28714" spans="1:5" x14ac:dyDescent="0.25">
      <c r="A28714" s="93" t="s">
        <v>4739</v>
      </c>
      <c r="B28714" t="s">
        <v>21783</v>
      </c>
      <c r="C28714">
        <v>104098</v>
      </c>
      <c r="D28714" s="93" t="s">
        <v>22508</v>
      </c>
      <c r="E28714" s="93" t="s">
        <v>14</v>
      </c>
    </row>
    <row r="28715" spans="1:5" x14ac:dyDescent="0.25">
      <c r="A28715" s="93" t="s">
        <v>4740</v>
      </c>
      <c r="D28715" s="93" t="s">
        <v>14</v>
      </c>
      <c r="E28715" s="93" t="s">
        <v>34525</v>
      </c>
    </row>
    <row r="28716" spans="1:5" x14ac:dyDescent="0.25">
      <c r="A28716" s="93" t="s">
        <v>4740</v>
      </c>
      <c r="B28716" t="s">
        <v>21791</v>
      </c>
      <c r="C28716">
        <v>38446</v>
      </c>
      <c r="D28716" s="93" t="s">
        <v>22196</v>
      </c>
      <c r="E28716" s="93" t="s">
        <v>14</v>
      </c>
    </row>
    <row r="28717" spans="1:5" x14ac:dyDescent="0.25">
      <c r="A28717" s="93" t="s">
        <v>4740</v>
      </c>
      <c r="B28717" t="s">
        <v>21783</v>
      </c>
      <c r="C28717">
        <v>88248</v>
      </c>
      <c r="D28717" s="93" t="s">
        <v>27742</v>
      </c>
      <c r="E28717" s="93" t="s">
        <v>14</v>
      </c>
    </row>
    <row r="28718" spans="1:5" x14ac:dyDescent="0.25">
      <c r="A28718" s="93" t="s">
        <v>4740</v>
      </c>
      <c r="B28718" t="s">
        <v>21783</v>
      </c>
      <c r="C28718">
        <v>88267</v>
      </c>
      <c r="D28718" s="93" t="s">
        <v>27742</v>
      </c>
      <c r="E28718" s="93" t="s">
        <v>14</v>
      </c>
    </row>
    <row r="28719" spans="1:5" x14ac:dyDescent="0.25">
      <c r="A28719" s="93" t="s">
        <v>4740</v>
      </c>
      <c r="B28719" t="s">
        <v>21783</v>
      </c>
      <c r="C28719">
        <v>104097</v>
      </c>
      <c r="D28719" s="93" t="s">
        <v>27743</v>
      </c>
      <c r="E28719" s="93" t="s">
        <v>14</v>
      </c>
    </row>
    <row r="28720" spans="1:5" x14ac:dyDescent="0.25">
      <c r="A28720" s="93" t="s">
        <v>4740</v>
      </c>
      <c r="B28720" t="s">
        <v>21783</v>
      </c>
      <c r="C28720">
        <v>104098</v>
      </c>
      <c r="D28720" s="93" t="s">
        <v>27744</v>
      </c>
      <c r="E28720" s="93" t="s">
        <v>14</v>
      </c>
    </row>
    <row r="28721" spans="1:5" x14ac:dyDescent="0.25">
      <c r="A28721" s="93" t="s">
        <v>4741</v>
      </c>
      <c r="D28721" s="93" t="s">
        <v>14</v>
      </c>
      <c r="E28721" s="93" t="s">
        <v>34526</v>
      </c>
    </row>
    <row r="28722" spans="1:5" x14ac:dyDescent="0.25">
      <c r="A28722" s="93" t="s">
        <v>4741</v>
      </c>
      <c r="B28722" t="s">
        <v>21791</v>
      </c>
      <c r="C28722">
        <v>38447</v>
      </c>
      <c r="D28722" s="93" t="s">
        <v>22196</v>
      </c>
      <c r="E28722" s="93" t="s">
        <v>14</v>
      </c>
    </row>
    <row r="28723" spans="1:5" x14ac:dyDescent="0.25">
      <c r="A28723" s="93" t="s">
        <v>4741</v>
      </c>
      <c r="B28723" t="s">
        <v>21783</v>
      </c>
      <c r="C28723">
        <v>88248</v>
      </c>
      <c r="D28723" s="93" t="s">
        <v>27745</v>
      </c>
      <c r="E28723" s="93" t="s">
        <v>14</v>
      </c>
    </row>
    <row r="28724" spans="1:5" x14ac:dyDescent="0.25">
      <c r="A28724" s="93" t="s">
        <v>4741</v>
      </c>
      <c r="B28724" t="s">
        <v>21783</v>
      </c>
      <c r="C28724">
        <v>88267</v>
      </c>
      <c r="D28724" s="93" t="s">
        <v>27745</v>
      </c>
      <c r="E28724" s="93" t="s">
        <v>14</v>
      </c>
    </row>
    <row r="28725" spans="1:5" x14ac:dyDescent="0.25">
      <c r="A28725" s="93" t="s">
        <v>4741</v>
      </c>
      <c r="B28725" t="s">
        <v>21783</v>
      </c>
      <c r="C28725">
        <v>104097</v>
      </c>
      <c r="D28725" s="93" t="s">
        <v>27328</v>
      </c>
      <c r="E28725" s="93" t="s">
        <v>14</v>
      </c>
    </row>
    <row r="28726" spans="1:5" x14ac:dyDescent="0.25">
      <c r="A28726" s="93" t="s">
        <v>4741</v>
      </c>
      <c r="B28726" t="s">
        <v>21783</v>
      </c>
      <c r="C28726">
        <v>104098</v>
      </c>
      <c r="D28726" s="93" t="s">
        <v>27555</v>
      </c>
      <c r="E28726" s="93" t="s">
        <v>14</v>
      </c>
    </row>
    <row r="28727" spans="1:5" x14ac:dyDescent="0.25">
      <c r="A28727" s="93" t="s">
        <v>4742</v>
      </c>
      <c r="D28727" s="93" t="s">
        <v>14</v>
      </c>
      <c r="E28727" s="93" t="s">
        <v>34527</v>
      </c>
    </row>
    <row r="28728" spans="1:5" x14ac:dyDescent="0.25">
      <c r="A28728" s="93" t="s">
        <v>4742</v>
      </c>
      <c r="B28728" t="s">
        <v>21791</v>
      </c>
      <c r="C28728">
        <v>36298</v>
      </c>
      <c r="D28728" s="93" t="s">
        <v>22196</v>
      </c>
      <c r="E28728" s="93" t="s">
        <v>14</v>
      </c>
    </row>
    <row r="28729" spans="1:5" x14ac:dyDescent="0.25">
      <c r="A28729" s="93" t="s">
        <v>4742</v>
      </c>
      <c r="B28729" t="s">
        <v>21783</v>
      </c>
      <c r="C28729">
        <v>88248</v>
      </c>
      <c r="D28729" s="93" t="s">
        <v>22893</v>
      </c>
      <c r="E28729" s="93" t="s">
        <v>14</v>
      </c>
    </row>
    <row r="28730" spans="1:5" x14ac:dyDescent="0.25">
      <c r="A28730" s="93" t="s">
        <v>4742</v>
      </c>
      <c r="B28730" t="s">
        <v>21783</v>
      </c>
      <c r="C28730">
        <v>88267</v>
      </c>
      <c r="D28730" s="93" t="s">
        <v>22893</v>
      </c>
      <c r="E28730" s="93" t="s">
        <v>14</v>
      </c>
    </row>
    <row r="28731" spans="1:5" x14ac:dyDescent="0.25">
      <c r="A28731" s="93" t="s">
        <v>4742</v>
      </c>
      <c r="B28731" t="s">
        <v>21783</v>
      </c>
      <c r="C28731">
        <v>104091</v>
      </c>
      <c r="D28731" s="93" t="s">
        <v>27746</v>
      </c>
      <c r="E28731" s="93" t="s">
        <v>14</v>
      </c>
    </row>
    <row r="28732" spans="1:5" x14ac:dyDescent="0.25">
      <c r="A28732" s="93" t="s">
        <v>4743</v>
      </c>
      <c r="D28732" s="93" t="s">
        <v>14</v>
      </c>
      <c r="E28732" s="93" t="s">
        <v>34528</v>
      </c>
    </row>
    <row r="28733" spans="1:5" x14ac:dyDescent="0.25">
      <c r="A28733" s="93" t="s">
        <v>4743</v>
      </c>
      <c r="B28733" t="s">
        <v>21791</v>
      </c>
      <c r="C28733">
        <v>38456</v>
      </c>
      <c r="D28733" s="93" t="s">
        <v>22196</v>
      </c>
      <c r="E28733" s="93" t="s">
        <v>14</v>
      </c>
    </row>
    <row r="28734" spans="1:5" x14ac:dyDescent="0.25">
      <c r="A28734" s="93" t="s">
        <v>4743</v>
      </c>
      <c r="B28734" t="s">
        <v>21783</v>
      </c>
      <c r="C28734">
        <v>88248</v>
      </c>
      <c r="D28734" s="93" t="s">
        <v>27747</v>
      </c>
      <c r="E28734" s="93" t="s">
        <v>14</v>
      </c>
    </row>
    <row r="28735" spans="1:5" x14ac:dyDescent="0.25">
      <c r="A28735" s="93" t="s">
        <v>4743</v>
      </c>
      <c r="B28735" t="s">
        <v>21783</v>
      </c>
      <c r="C28735">
        <v>88267</v>
      </c>
      <c r="D28735" s="93" t="s">
        <v>27747</v>
      </c>
      <c r="E28735" s="93" t="s">
        <v>14</v>
      </c>
    </row>
    <row r="28736" spans="1:5" x14ac:dyDescent="0.25">
      <c r="A28736" s="93" t="s">
        <v>4743</v>
      </c>
      <c r="B28736" t="s">
        <v>21783</v>
      </c>
      <c r="C28736">
        <v>104091</v>
      </c>
      <c r="D28736" s="93" t="s">
        <v>27748</v>
      </c>
      <c r="E28736" s="93" t="s">
        <v>14</v>
      </c>
    </row>
    <row r="28737" spans="1:5" x14ac:dyDescent="0.25">
      <c r="A28737" s="93" t="s">
        <v>4744</v>
      </c>
      <c r="D28737" s="93" t="s">
        <v>14</v>
      </c>
      <c r="E28737" s="93" t="s">
        <v>34529</v>
      </c>
    </row>
    <row r="28738" spans="1:5" x14ac:dyDescent="0.25">
      <c r="A28738" s="93" t="s">
        <v>4744</v>
      </c>
      <c r="B28738" t="s">
        <v>21791</v>
      </c>
      <c r="C28738">
        <v>38457</v>
      </c>
      <c r="D28738" s="93" t="s">
        <v>22196</v>
      </c>
      <c r="E28738" s="93" t="s">
        <v>14</v>
      </c>
    </row>
    <row r="28739" spans="1:5" x14ac:dyDescent="0.25">
      <c r="A28739" s="93" t="s">
        <v>4744</v>
      </c>
      <c r="B28739" t="s">
        <v>21783</v>
      </c>
      <c r="C28739">
        <v>88248</v>
      </c>
      <c r="D28739" s="93" t="s">
        <v>27749</v>
      </c>
      <c r="E28739" s="93" t="s">
        <v>14</v>
      </c>
    </row>
    <row r="28740" spans="1:5" x14ac:dyDescent="0.25">
      <c r="A28740" s="93" t="s">
        <v>4744</v>
      </c>
      <c r="B28740" t="s">
        <v>21783</v>
      </c>
      <c r="C28740">
        <v>88267</v>
      </c>
      <c r="D28740" s="93" t="s">
        <v>27749</v>
      </c>
      <c r="E28740" s="93" t="s">
        <v>14</v>
      </c>
    </row>
    <row r="28741" spans="1:5" x14ac:dyDescent="0.25">
      <c r="A28741" s="93" t="s">
        <v>4744</v>
      </c>
      <c r="B28741" t="s">
        <v>21783</v>
      </c>
      <c r="C28741">
        <v>104091</v>
      </c>
      <c r="D28741" s="93" t="s">
        <v>27750</v>
      </c>
      <c r="E28741" s="93" t="s">
        <v>14</v>
      </c>
    </row>
    <row r="28742" spans="1:5" x14ac:dyDescent="0.25">
      <c r="A28742" s="93" t="s">
        <v>4744</v>
      </c>
      <c r="B28742" t="s">
        <v>21783</v>
      </c>
      <c r="C28742">
        <v>104092</v>
      </c>
      <c r="D28742" s="93" t="s">
        <v>26044</v>
      </c>
      <c r="E28742" s="93" t="s">
        <v>14</v>
      </c>
    </row>
    <row r="28743" spans="1:5" x14ac:dyDescent="0.25">
      <c r="A28743" s="93" t="s">
        <v>4745</v>
      </c>
      <c r="D28743" s="93" t="s">
        <v>14</v>
      </c>
      <c r="E28743" s="93" t="s">
        <v>34530</v>
      </c>
    </row>
    <row r="28744" spans="1:5" x14ac:dyDescent="0.25">
      <c r="A28744" s="93" t="s">
        <v>4745</v>
      </c>
      <c r="B28744" t="s">
        <v>21791</v>
      </c>
      <c r="C28744">
        <v>38458</v>
      </c>
      <c r="D28744" s="93" t="s">
        <v>22196</v>
      </c>
      <c r="E28744" s="93" t="s">
        <v>14</v>
      </c>
    </row>
    <row r="28745" spans="1:5" x14ac:dyDescent="0.25">
      <c r="A28745" s="93" t="s">
        <v>4745</v>
      </c>
      <c r="B28745" t="s">
        <v>21783</v>
      </c>
      <c r="C28745">
        <v>88248</v>
      </c>
      <c r="D28745" s="93" t="s">
        <v>27324</v>
      </c>
      <c r="E28745" s="93" t="s">
        <v>14</v>
      </c>
    </row>
    <row r="28746" spans="1:5" x14ac:dyDescent="0.25">
      <c r="A28746" s="93" t="s">
        <v>4745</v>
      </c>
      <c r="B28746" t="s">
        <v>21783</v>
      </c>
      <c r="C28746">
        <v>88267</v>
      </c>
      <c r="D28746" s="93" t="s">
        <v>27324</v>
      </c>
      <c r="E28746" s="93" t="s">
        <v>14</v>
      </c>
    </row>
    <row r="28747" spans="1:5" x14ac:dyDescent="0.25">
      <c r="A28747" s="93" t="s">
        <v>4745</v>
      </c>
      <c r="B28747" t="s">
        <v>21783</v>
      </c>
      <c r="C28747">
        <v>104091</v>
      </c>
      <c r="D28747" s="93" t="s">
        <v>23432</v>
      </c>
      <c r="E28747" s="93" t="s">
        <v>14</v>
      </c>
    </row>
    <row r="28748" spans="1:5" x14ac:dyDescent="0.25">
      <c r="A28748" s="93" t="s">
        <v>4745</v>
      </c>
      <c r="B28748" t="s">
        <v>21783</v>
      </c>
      <c r="C28748">
        <v>104092</v>
      </c>
      <c r="D28748" s="93" t="s">
        <v>27751</v>
      </c>
      <c r="E28748" s="93" t="s">
        <v>14</v>
      </c>
    </row>
    <row r="28749" spans="1:5" x14ac:dyDescent="0.25">
      <c r="A28749" s="93" t="s">
        <v>4746</v>
      </c>
      <c r="D28749" s="93" t="s">
        <v>14</v>
      </c>
      <c r="E28749" s="93" t="s">
        <v>34531</v>
      </c>
    </row>
    <row r="28750" spans="1:5" x14ac:dyDescent="0.25">
      <c r="A28750" s="93" t="s">
        <v>4746</v>
      </c>
      <c r="B28750" t="s">
        <v>21791</v>
      </c>
      <c r="C28750">
        <v>38459</v>
      </c>
      <c r="D28750" s="93" t="s">
        <v>22196</v>
      </c>
      <c r="E28750" s="93" t="s">
        <v>14</v>
      </c>
    </row>
    <row r="28751" spans="1:5" x14ac:dyDescent="0.25">
      <c r="A28751" s="93" t="s">
        <v>4746</v>
      </c>
      <c r="B28751" t="s">
        <v>21783</v>
      </c>
      <c r="C28751">
        <v>88248</v>
      </c>
      <c r="D28751" s="93" t="s">
        <v>27752</v>
      </c>
      <c r="E28751" s="93" t="s">
        <v>14</v>
      </c>
    </row>
    <row r="28752" spans="1:5" x14ac:dyDescent="0.25">
      <c r="A28752" s="93" t="s">
        <v>4746</v>
      </c>
      <c r="B28752" t="s">
        <v>21783</v>
      </c>
      <c r="C28752">
        <v>88267</v>
      </c>
      <c r="D28752" s="93" t="s">
        <v>27752</v>
      </c>
      <c r="E28752" s="93" t="s">
        <v>14</v>
      </c>
    </row>
    <row r="28753" spans="1:5" x14ac:dyDescent="0.25">
      <c r="A28753" s="93" t="s">
        <v>4746</v>
      </c>
      <c r="B28753" t="s">
        <v>21783</v>
      </c>
      <c r="C28753">
        <v>104091</v>
      </c>
      <c r="D28753" s="93" t="s">
        <v>27753</v>
      </c>
      <c r="E28753" s="93" t="s">
        <v>14</v>
      </c>
    </row>
    <row r="28754" spans="1:5" x14ac:dyDescent="0.25">
      <c r="A28754" s="93" t="s">
        <v>4746</v>
      </c>
      <c r="B28754" t="s">
        <v>21783</v>
      </c>
      <c r="C28754">
        <v>104092</v>
      </c>
      <c r="D28754" s="93" t="s">
        <v>23871</v>
      </c>
      <c r="E28754" s="93" t="s">
        <v>14</v>
      </c>
    </row>
    <row r="28755" spans="1:5" x14ac:dyDescent="0.25">
      <c r="A28755" s="93" t="s">
        <v>4747</v>
      </c>
      <c r="D28755" s="93" t="s">
        <v>14</v>
      </c>
      <c r="E28755" s="93" t="s">
        <v>34532</v>
      </c>
    </row>
    <row r="28756" spans="1:5" x14ac:dyDescent="0.25">
      <c r="A28756" s="93" t="s">
        <v>4747</v>
      </c>
      <c r="B28756" t="s">
        <v>21791</v>
      </c>
      <c r="C28756">
        <v>38460</v>
      </c>
      <c r="D28756" s="93" t="s">
        <v>22196</v>
      </c>
      <c r="E28756" s="93" t="s">
        <v>14</v>
      </c>
    </row>
    <row r="28757" spans="1:5" x14ac:dyDescent="0.25">
      <c r="A28757" s="93" t="s">
        <v>4747</v>
      </c>
      <c r="B28757" t="s">
        <v>21783</v>
      </c>
      <c r="C28757">
        <v>88248</v>
      </c>
      <c r="D28757" s="93" t="s">
        <v>26360</v>
      </c>
      <c r="E28757" s="93" t="s">
        <v>14</v>
      </c>
    </row>
    <row r="28758" spans="1:5" x14ac:dyDescent="0.25">
      <c r="A28758" s="93" t="s">
        <v>4747</v>
      </c>
      <c r="B28758" t="s">
        <v>21783</v>
      </c>
      <c r="C28758">
        <v>88267</v>
      </c>
      <c r="D28758" s="93" t="s">
        <v>26360</v>
      </c>
      <c r="E28758" s="93" t="s">
        <v>14</v>
      </c>
    </row>
    <row r="28759" spans="1:5" x14ac:dyDescent="0.25">
      <c r="A28759" s="93" t="s">
        <v>4747</v>
      </c>
      <c r="B28759" t="s">
        <v>21783</v>
      </c>
      <c r="C28759">
        <v>104097</v>
      </c>
      <c r="D28759" s="93" t="s">
        <v>27754</v>
      </c>
      <c r="E28759" s="93" t="s">
        <v>14</v>
      </c>
    </row>
    <row r="28760" spans="1:5" x14ac:dyDescent="0.25">
      <c r="A28760" s="93" t="s">
        <v>4747</v>
      </c>
      <c r="B28760" t="s">
        <v>21783</v>
      </c>
      <c r="C28760">
        <v>104098</v>
      </c>
      <c r="D28760" s="93" t="s">
        <v>27755</v>
      </c>
      <c r="E28760" s="93" t="s">
        <v>14</v>
      </c>
    </row>
    <row r="28761" spans="1:5" x14ac:dyDescent="0.25">
      <c r="A28761" s="93" t="s">
        <v>4748</v>
      </c>
      <c r="D28761" s="93" t="s">
        <v>14</v>
      </c>
      <c r="E28761" s="93" t="s">
        <v>34533</v>
      </c>
    </row>
    <row r="28762" spans="1:5" x14ac:dyDescent="0.25">
      <c r="A28762" s="93" t="s">
        <v>4748</v>
      </c>
      <c r="B28762" t="s">
        <v>21791</v>
      </c>
      <c r="C28762">
        <v>38461</v>
      </c>
      <c r="D28762" s="93" t="s">
        <v>22196</v>
      </c>
      <c r="E28762" s="93" t="s">
        <v>14</v>
      </c>
    </row>
    <row r="28763" spans="1:5" x14ac:dyDescent="0.25">
      <c r="A28763" s="93" t="s">
        <v>4748</v>
      </c>
      <c r="B28763" t="s">
        <v>21783</v>
      </c>
      <c r="C28763">
        <v>88248</v>
      </c>
      <c r="D28763" s="93" t="s">
        <v>27756</v>
      </c>
      <c r="E28763" s="93" t="s">
        <v>14</v>
      </c>
    </row>
    <row r="28764" spans="1:5" x14ac:dyDescent="0.25">
      <c r="A28764" s="93" t="s">
        <v>4748</v>
      </c>
      <c r="B28764" t="s">
        <v>21783</v>
      </c>
      <c r="C28764">
        <v>88267</v>
      </c>
      <c r="D28764" s="93" t="s">
        <v>27756</v>
      </c>
      <c r="E28764" s="93" t="s">
        <v>14</v>
      </c>
    </row>
    <row r="28765" spans="1:5" x14ac:dyDescent="0.25">
      <c r="A28765" s="93" t="s">
        <v>4748</v>
      </c>
      <c r="B28765" t="s">
        <v>21783</v>
      </c>
      <c r="C28765">
        <v>104097</v>
      </c>
      <c r="D28765" s="93" t="s">
        <v>27757</v>
      </c>
      <c r="E28765" s="93" t="s">
        <v>14</v>
      </c>
    </row>
    <row r="28766" spans="1:5" x14ac:dyDescent="0.25">
      <c r="A28766" s="93" t="s">
        <v>4748</v>
      </c>
      <c r="B28766" t="s">
        <v>21783</v>
      </c>
      <c r="C28766">
        <v>104098</v>
      </c>
      <c r="D28766" s="93" t="s">
        <v>23720</v>
      </c>
      <c r="E28766" s="93" t="s">
        <v>14</v>
      </c>
    </row>
    <row r="28767" spans="1:5" x14ac:dyDescent="0.25">
      <c r="A28767" s="93" t="s">
        <v>4749</v>
      </c>
      <c r="D28767" s="93" t="s">
        <v>14</v>
      </c>
      <c r="E28767" s="93" t="s">
        <v>34534</v>
      </c>
    </row>
    <row r="28768" spans="1:5" x14ac:dyDescent="0.25">
      <c r="A28768" s="93" t="s">
        <v>4749</v>
      </c>
      <c r="B28768" t="s">
        <v>21791</v>
      </c>
      <c r="C28768">
        <v>38462</v>
      </c>
      <c r="D28768" s="93" t="s">
        <v>22196</v>
      </c>
      <c r="E28768" s="93" t="s">
        <v>14</v>
      </c>
    </row>
    <row r="28769" spans="1:5" x14ac:dyDescent="0.25">
      <c r="A28769" s="93" t="s">
        <v>4749</v>
      </c>
      <c r="B28769" t="s">
        <v>21783</v>
      </c>
      <c r="C28769">
        <v>88248</v>
      </c>
      <c r="D28769" s="93" t="s">
        <v>27758</v>
      </c>
      <c r="E28769" s="93" t="s">
        <v>14</v>
      </c>
    </row>
    <row r="28770" spans="1:5" x14ac:dyDescent="0.25">
      <c r="A28770" s="93" t="s">
        <v>4749</v>
      </c>
      <c r="B28770" t="s">
        <v>21783</v>
      </c>
      <c r="C28770">
        <v>88267</v>
      </c>
      <c r="D28770" s="93" t="s">
        <v>27758</v>
      </c>
      <c r="E28770" s="93" t="s">
        <v>14</v>
      </c>
    </row>
    <row r="28771" spans="1:5" x14ac:dyDescent="0.25">
      <c r="A28771" s="93" t="s">
        <v>4749</v>
      </c>
      <c r="B28771" t="s">
        <v>21783</v>
      </c>
      <c r="C28771">
        <v>104097</v>
      </c>
      <c r="D28771" s="93" t="s">
        <v>27759</v>
      </c>
      <c r="E28771" s="93" t="s">
        <v>14</v>
      </c>
    </row>
    <row r="28772" spans="1:5" x14ac:dyDescent="0.25">
      <c r="A28772" s="93" t="s">
        <v>4749</v>
      </c>
      <c r="B28772" t="s">
        <v>21783</v>
      </c>
      <c r="C28772">
        <v>104098</v>
      </c>
      <c r="D28772" s="93" t="s">
        <v>27760</v>
      </c>
      <c r="E28772" s="93" t="s">
        <v>14</v>
      </c>
    </row>
    <row r="28773" spans="1:5" x14ac:dyDescent="0.25">
      <c r="A28773" s="93" t="s">
        <v>4750</v>
      </c>
      <c r="D28773" s="93" t="s">
        <v>14</v>
      </c>
      <c r="E28773" s="93" t="s">
        <v>34535</v>
      </c>
    </row>
    <row r="28774" spans="1:5" x14ac:dyDescent="0.25">
      <c r="A28774" s="93" t="s">
        <v>4750</v>
      </c>
      <c r="B28774" t="s">
        <v>21791</v>
      </c>
      <c r="C28774">
        <v>36320</v>
      </c>
      <c r="D28774" s="93" t="s">
        <v>22196</v>
      </c>
      <c r="E28774" s="93" t="s">
        <v>14</v>
      </c>
    </row>
    <row r="28775" spans="1:5" x14ac:dyDescent="0.25">
      <c r="A28775" s="93" t="s">
        <v>4750</v>
      </c>
      <c r="B28775" t="s">
        <v>21783</v>
      </c>
      <c r="C28775">
        <v>88248</v>
      </c>
      <c r="D28775" s="93" t="s">
        <v>26968</v>
      </c>
      <c r="E28775" s="93" t="s">
        <v>14</v>
      </c>
    </row>
    <row r="28776" spans="1:5" x14ac:dyDescent="0.25">
      <c r="A28776" s="93" t="s">
        <v>4750</v>
      </c>
      <c r="B28776" t="s">
        <v>21783</v>
      </c>
      <c r="C28776">
        <v>88267</v>
      </c>
      <c r="D28776" s="93" t="s">
        <v>26968</v>
      </c>
      <c r="E28776" s="93" t="s">
        <v>14</v>
      </c>
    </row>
    <row r="28777" spans="1:5" x14ac:dyDescent="0.25">
      <c r="A28777" s="93" t="s">
        <v>4750</v>
      </c>
      <c r="B28777" t="s">
        <v>21783</v>
      </c>
      <c r="C28777">
        <v>104091</v>
      </c>
      <c r="D28777" s="93" t="s">
        <v>25984</v>
      </c>
      <c r="E28777" s="93" t="s">
        <v>14</v>
      </c>
    </row>
    <row r="28778" spans="1:5" x14ac:dyDescent="0.25">
      <c r="A28778" s="93" t="s">
        <v>4750</v>
      </c>
      <c r="B28778" t="s">
        <v>21783</v>
      </c>
      <c r="C28778">
        <v>104092</v>
      </c>
      <c r="D28778" s="93" t="s">
        <v>23828</v>
      </c>
      <c r="E28778" s="93" t="s">
        <v>14</v>
      </c>
    </row>
    <row r="28779" spans="1:5" x14ac:dyDescent="0.25">
      <c r="A28779" s="93" t="s">
        <v>4751</v>
      </c>
      <c r="D28779" s="93" t="s">
        <v>14</v>
      </c>
      <c r="E28779" s="93" t="s">
        <v>34536</v>
      </c>
    </row>
    <row r="28780" spans="1:5" x14ac:dyDescent="0.25">
      <c r="A28780" s="93" t="s">
        <v>4751</v>
      </c>
      <c r="B28780" t="s">
        <v>21791</v>
      </c>
      <c r="C28780">
        <v>36324</v>
      </c>
      <c r="D28780" s="93" t="s">
        <v>22196</v>
      </c>
      <c r="E28780" s="93" t="s">
        <v>14</v>
      </c>
    </row>
    <row r="28781" spans="1:5" x14ac:dyDescent="0.25">
      <c r="A28781" s="93" t="s">
        <v>4751</v>
      </c>
      <c r="B28781" t="s">
        <v>21783</v>
      </c>
      <c r="C28781">
        <v>88248</v>
      </c>
      <c r="D28781" s="93" t="s">
        <v>24413</v>
      </c>
      <c r="E28781" s="93" t="s">
        <v>14</v>
      </c>
    </row>
    <row r="28782" spans="1:5" x14ac:dyDescent="0.25">
      <c r="A28782" s="93" t="s">
        <v>4751</v>
      </c>
      <c r="B28782" t="s">
        <v>21783</v>
      </c>
      <c r="C28782">
        <v>88267</v>
      </c>
      <c r="D28782" s="93" t="s">
        <v>24413</v>
      </c>
      <c r="E28782" s="93" t="s">
        <v>14</v>
      </c>
    </row>
    <row r="28783" spans="1:5" x14ac:dyDescent="0.25">
      <c r="A28783" s="93" t="s">
        <v>4751</v>
      </c>
      <c r="B28783" t="s">
        <v>21783</v>
      </c>
      <c r="C28783">
        <v>104091</v>
      </c>
      <c r="D28783" s="93" t="s">
        <v>26228</v>
      </c>
      <c r="E28783" s="93" t="s">
        <v>14</v>
      </c>
    </row>
    <row r="28784" spans="1:5" x14ac:dyDescent="0.25">
      <c r="A28784" s="93" t="s">
        <v>4751</v>
      </c>
      <c r="B28784" t="s">
        <v>21783</v>
      </c>
      <c r="C28784">
        <v>104092</v>
      </c>
      <c r="D28784" s="93" t="s">
        <v>24057</v>
      </c>
      <c r="E28784" s="93" t="s">
        <v>14</v>
      </c>
    </row>
    <row r="28785" spans="1:5" x14ac:dyDescent="0.25">
      <c r="A28785" s="93" t="s">
        <v>4752</v>
      </c>
      <c r="D28785" s="93" t="s">
        <v>14</v>
      </c>
      <c r="E28785" s="93" t="s">
        <v>34537</v>
      </c>
    </row>
    <row r="28786" spans="1:5" x14ac:dyDescent="0.25">
      <c r="A28786" s="93" t="s">
        <v>4752</v>
      </c>
      <c r="B28786" t="s">
        <v>21791</v>
      </c>
      <c r="C28786">
        <v>3148</v>
      </c>
      <c r="D28786" s="93" t="s">
        <v>22385</v>
      </c>
      <c r="E28786" s="93" t="s">
        <v>14</v>
      </c>
    </row>
    <row r="28787" spans="1:5" x14ac:dyDescent="0.25">
      <c r="A28787" s="93" t="s">
        <v>4752</v>
      </c>
      <c r="B28787" t="s">
        <v>21791</v>
      </c>
      <c r="C28787">
        <v>38996</v>
      </c>
      <c r="D28787" s="93" t="s">
        <v>22196</v>
      </c>
      <c r="E28787" s="93" t="s">
        <v>14</v>
      </c>
    </row>
    <row r="28788" spans="1:5" x14ac:dyDescent="0.25">
      <c r="A28788" s="93" t="s">
        <v>4752</v>
      </c>
      <c r="B28788" t="s">
        <v>21783</v>
      </c>
      <c r="C28788">
        <v>88248</v>
      </c>
      <c r="D28788" s="93" t="s">
        <v>24413</v>
      </c>
      <c r="E28788" s="93" t="s">
        <v>14</v>
      </c>
    </row>
    <row r="28789" spans="1:5" x14ac:dyDescent="0.25">
      <c r="A28789" s="93" t="s">
        <v>4752</v>
      </c>
      <c r="B28789" t="s">
        <v>21783</v>
      </c>
      <c r="C28789">
        <v>88267</v>
      </c>
      <c r="D28789" s="93" t="s">
        <v>24413</v>
      </c>
      <c r="E28789" s="93" t="s">
        <v>14</v>
      </c>
    </row>
    <row r="28790" spans="1:5" x14ac:dyDescent="0.25">
      <c r="A28790" s="93" t="s">
        <v>4752</v>
      </c>
      <c r="B28790" t="s">
        <v>21783</v>
      </c>
      <c r="C28790">
        <v>104091</v>
      </c>
      <c r="D28790" s="93" t="s">
        <v>22921</v>
      </c>
      <c r="E28790" s="93" t="s">
        <v>14</v>
      </c>
    </row>
    <row r="28791" spans="1:5" x14ac:dyDescent="0.25">
      <c r="A28791" s="93" t="s">
        <v>4752</v>
      </c>
      <c r="B28791" t="s">
        <v>21783</v>
      </c>
      <c r="C28791">
        <v>104092</v>
      </c>
      <c r="D28791" s="93" t="s">
        <v>22397</v>
      </c>
      <c r="E28791" s="93" t="s">
        <v>14</v>
      </c>
    </row>
    <row r="28792" spans="1:5" x14ac:dyDescent="0.25">
      <c r="A28792" s="93" t="s">
        <v>4753</v>
      </c>
      <c r="D28792" s="93" t="s">
        <v>14</v>
      </c>
      <c r="E28792" s="93" t="s">
        <v>34538</v>
      </c>
    </row>
    <row r="28793" spans="1:5" x14ac:dyDescent="0.25">
      <c r="A28793" s="93" t="s">
        <v>4753</v>
      </c>
      <c r="B28793" t="s">
        <v>21791</v>
      </c>
      <c r="C28793">
        <v>38441</v>
      </c>
      <c r="D28793" s="93" t="s">
        <v>22196</v>
      </c>
      <c r="E28793" s="93" t="s">
        <v>14</v>
      </c>
    </row>
    <row r="28794" spans="1:5" x14ac:dyDescent="0.25">
      <c r="A28794" s="93" t="s">
        <v>4753</v>
      </c>
      <c r="B28794" t="s">
        <v>21783</v>
      </c>
      <c r="C28794">
        <v>88248</v>
      </c>
      <c r="D28794" s="93" t="s">
        <v>26665</v>
      </c>
      <c r="E28794" s="93" t="s">
        <v>14</v>
      </c>
    </row>
    <row r="28795" spans="1:5" x14ac:dyDescent="0.25">
      <c r="A28795" s="93" t="s">
        <v>4753</v>
      </c>
      <c r="B28795" t="s">
        <v>21783</v>
      </c>
      <c r="C28795">
        <v>88267</v>
      </c>
      <c r="D28795" s="93" t="s">
        <v>26665</v>
      </c>
      <c r="E28795" s="93" t="s">
        <v>14</v>
      </c>
    </row>
    <row r="28796" spans="1:5" x14ac:dyDescent="0.25">
      <c r="A28796" s="93" t="s">
        <v>4753</v>
      </c>
      <c r="B28796" t="s">
        <v>21783</v>
      </c>
      <c r="C28796">
        <v>104091</v>
      </c>
      <c r="D28796" s="93" t="s">
        <v>27500</v>
      </c>
      <c r="E28796" s="93" t="s">
        <v>14</v>
      </c>
    </row>
    <row r="28797" spans="1:5" x14ac:dyDescent="0.25">
      <c r="A28797" s="93" t="s">
        <v>4753</v>
      </c>
      <c r="B28797" t="s">
        <v>21783</v>
      </c>
      <c r="C28797">
        <v>104092</v>
      </c>
      <c r="D28797" s="93" t="s">
        <v>23951</v>
      </c>
      <c r="E28797" s="93" t="s">
        <v>14</v>
      </c>
    </row>
    <row r="28798" spans="1:5" x14ac:dyDescent="0.25">
      <c r="A28798" s="93" t="s">
        <v>4754</v>
      </c>
      <c r="D28798" s="93" t="s">
        <v>14</v>
      </c>
      <c r="E28798" s="93" t="s">
        <v>34539</v>
      </c>
    </row>
    <row r="28799" spans="1:5" x14ac:dyDescent="0.25">
      <c r="A28799" s="93" t="s">
        <v>4754</v>
      </c>
      <c r="B28799" t="s">
        <v>21791</v>
      </c>
      <c r="C28799">
        <v>3148</v>
      </c>
      <c r="D28799" s="93" t="s">
        <v>23392</v>
      </c>
      <c r="E28799" s="93" t="s">
        <v>14</v>
      </c>
    </row>
    <row r="28800" spans="1:5" x14ac:dyDescent="0.25">
      <c r="A28800" s="93" t="s">
        <v>4754</v>
      </c>
      <c r="B28800" t="s">
        <v>21791</v>
      </c>
      <c r="C28800">
        <v>38997</v>
      </c>
      <c r="D28800" s="93" t="s">
        <v>22196</v>
      </c>
      <c r="E28800" s="93" t="s">
        <v>14</v>
      </c>
    </row>
    <row r="28801" spans="1:5" x14ac:dyDescent="0.25">
      <c r="A28801" s="93" t="s">
        <v>4754</v>
      </c>
      <c r="B28801" t="s">
        <v>21783</v>
      </c>
      <c r="C28801">
        <v>88248</v>
      </c>
      <c r="D28801" s="93" t="s">
        <v>26665</v>
      </c>
      <c r="E28801" s="93" t="s">
        <v>14</v>
      </c>
    </row>
    <row r="28802" spans="1:5" x14ac:dyDescent="0.25">
      <c r="A28802" s="93" t="s">
        <v>4754</v>
      </c>
      <c r="B28802" t="s">
        <v>21783</v>
      </c>
      <c r="C28802">
        <v>88267</v>
      </c>
      <c r="D28802" s="93" t="s">
        <v>26665</v>
      </c>
      <c r="E28802" s="93" t="s">
        <v>14</v>
      </c>
    </row>
    <row r="28803" spans="1:5" x14ac:dyDescent="0.25">
      <c r="A28803" s="93" t="s">
        <v>4754</v>
      </c>
      <c r="B28803" t="s">
        <v>21783</v>
      </c>
      <c r="C28803">
        <v>104091</v>
      </c>
      <c r="D28803" s="93" t="s">
        <v>27761</v>
      </c>
      <c r="E28803" s="93" t="s">
        <v>14</v>
      </c>
    </row>
    <row r="28804" spans="1:5" x14ac:dyDescent="0.25">
      <c r="A28804" s="93" t="s">
        <v>4754</v>
      </c>
      <c r="B28804" t="s">
        <v>21783</v>
      </c>
      <c r="C28804">
        <v>104092</v>
      </c>
      <c r="D28804" s="93" t="s">
        <v>27494</v>
      </c>
      <c r="E28804" s="93" t="s">
        <v>14</v>
      </c>
    </row>
    <row r="28805" spans="1:5" x14ac:dyDescent="0.25">
      <c r="A28805" s="93" t="s">
        <v>4755</v>
      </c>
      <c r="D28805" s="93" t="s">
        <v>14</v>
      </c>
      <c r="E28805" s="93" t="s">
        <v>34540</v>
      </c>
    </row>
    <row r="28806" spans="1:5" x14ac:dyDescent="0.25">
      <c r="A28806" s="93" t="s">
        <v>4755</v>
      </c>
      <c r="B28806" t="s">
        <v>21791</v>
      </c>
      <c r="C28806">
        <v>38442</v>
      </c>
      <c r="D28806" s="93" t="s">
        <v>22196</v>
      </c>
      <c r="E28806" s="93" t="s">
        <v>14</v>
      </c>
    </row>
    <row r="28807" spans="1:5" x14ac:dyDescent="0.25">
      <c r="A28807" s="93" t="s">
        <v>4755</v>
      </c>
      <c r="B28807" t="s">
        <v>21783</v>
      </c>
      <c r="C28807">
        <v>88248</v>
      </c>
      <c r="D28807" s="93" t="s">
        <v>23630</v>
      </c>
      <c r="E28807" s="93" t="s">
        <v>14</v>
      </c>
    </row>
    <row r="28808" spans="1:5" x14ac:dyDescent="0.25">
      <c r="A28808" s="93" t="s">
        <v>4755</v>
      </c>
      <c r="B28808" t="s">
        <v>21783</v>
      </c>
      <c r="C28808">
        <v>88267</v>
      </c>
      <c r="D28808" s="93" t="s">
        <v>23630</v>
      </c>
      <c r="E28808" s="93" t="s">
        <v>14</v>
      </c>
    </row>
    <row r="28809" spans="1:5" x14ac:dyDescent="0.25">
      <c r="A28809" s="93" t="s">
        <v>4755</v>
      </c>
      <c r="B28809" t="s">
        <v>21783</v>
      </c>
      <c r="C28809">
        <v>104091</v>
      </c>
      <c r="D28809" s="93" t="s">
        <v>27762</v>
      </c>
      <c r="E28809" s="93" t="s">
        <v>14</v>
      </c>
    </row>
    <row r="28810" spans="1:5" x14ac:dyDescent="0.25">
      <c r="A28810" s="93" t="s">
        <v>4755</v>
      </c>
      <c r="B28810" t="s">
        <v>21783</v>
      </c>
      <c r="C28810">
        <v>104092</v>
      </c>
      <c r="D28810" s="93" t="s">
        <v>21889</v>
      </c>
      <c r="E28810" s="93" t="s">
        <v>14</v>
      </c>
    </row>
    <row r="28811" spans="1:5" x14ac:dyDescent="0.25">
      <c r="A28811" s="93" t="s">
        <v>4756</v>
      </c>
      <c r="D28811" s="93" t="s">
        <v>14</v>
      </c>
      <c r="E28811" s="93" t="s">
        <v>34541</v>
      </c>
    </row>
    <row r="28812" spans="1:5" x14ac:dyDescent="0.25">
      <c r="A28812" s="93" t="s">
        <v>4756</v>
      </c>
      <c r="B28812" t="s">
        <v>21791</v>
      </c>
      <c r="C28812">
        <v>38443</v>
      </c>
      <c r="D28812" s="93" t="s">
        <v>22196</v>
      </c>
      <c r="E28812" s="93" t="s">
        <v>14</v>
      </c>
    </row>
    <row r="28813" spans="1:5" x14ac:dyDescent="0.25">
      <c r="A28813" s="93" t="s">
        <v>4756</v>
      </c>
      <c r="B28813" t="s">
        <v>21783</v>
      </c>
      <c r="C28813">
        <v>88248</v>
      </c>
      <c r="D28813" s="93" t="s">
        <v>27528</v>
      </c>
      <c r="E28813" s="93" t="s">
        <v>14</v>
      </c>
    </row>
    <row r="28814" spans="1:5" x14ac:dyDescent="0.25">
      <c r="A28814" s="93" t="s">
        <v>4756</v>
      </c>
      <c r="B28814" t="s">
        <v>21783</v>
      </c>
      <c r="C28814">
        <v>88267</v>
      </c>
      <c r="D28814" s="93" t="s">
        <v>27528</v>
      </c>
      <c r="E28814" s="93" t="s">
        <v>14</v>
      </c>
    </row>
    <row r="28815" spans="1:5" x14ac:dyDescent="0.25">
      <c r="A28815" s="93" t="s">
        <v>4756</v>
      </c>
      <c r="B28815" t="s">
        <v>21783</v>
      </c>
      <c r="C28815">
        <v>104091</v>
      </c>
      <c r="D28815" s="93" t="s">
        <v>22236</v>
      </c>
      <c r="E28815" s="93" t="s">
        <v>14</v>
      </c>
    </row>
    <row r="28816" spans="1:5" x14ac:dyDescent="0.25">
      <c r="A28816" s="93" t="s">
        <v>4757</v>
      </c>
      <c r="D28816" s="93" t="s">
        <v>14</v>
      </c>
      <c r="E28816" s="93" t="s">
        <v>34542</v>
      </c>
    </row>
    <row r="28817" spans="1:5" x14ac:dyDescent="0.25">
      <c r="A28817" s="93" t="s">
        <v>4757</v>
      </c>
      <c r="B28817" t="s">
        <v>21791</v>
      </c>
      <c r="C28817">
        <v>38444</v>
      </c>
      <c r="D28817" s="93" t="s">
        <v>22196</v>
      </c>
      <c r="E28817" s="93" t="s">
        <v>14</v>
      </c>
    </row>
    <row r="28818" spans="1:5" x14ac:dyDescent="0.25">
      <c r="A28818" s="93" t="s">
        <v>4757</v>
      </c>
      <c r="B28818" t="s">
        <v>21783</v>
      </c>
      <c r="C28818">
        <v>88248</v>
      </c>
      <c r="D28818" s="93" t="s">
        <v>27763</v>
      </c>
      <c r="E28818" s="93" t="s">
        <v>14</v>
      </c>
    </row>
    <row r="28819" spans="1:5" x14ac:dyDescent="0.25">
      <c r="A28819" s="93" t="s">
        <v>4757</v>
      </c>
      <c r="B28819" t="s">
        <v>21783</v>
      </c>
      <c r="C28819">
        <v>88267</v>
      </c>
      <c r="D28819" s="93" t="s">
        <v>27763</v>
      </c>
      <c r="E28819" s="93" t="s">
        <v>14</v>
      </c>
    </row>
    <row r="28820" spans="1:5" x14ac:dyDescent="0.25">
      <c r="A28820" s="93" t="s">
        <v>4757</v>
      </c>
      <c r="B28820" t="s">
        <v>21783</v>
      </c>
      <c r="C28820">
        <v>104091</v>
      </c>
      <c r="D28820" s="93" t="s">
        <v>24293</v>
      </c>
      <c r="E28820" s="93" t="s">
        <v>14</v>
      </c>
    </row>
    <row r="28821" spans="1:5" x14ac:dyDescent="0.25">
      <c r="A28821" s="93" t="s">
        <v>4758</v>
      </c>
      <c r="D28821" s="93" t="s">
        <v>14</v>
      </c>
      <c r="E28821" s="93" t="s">
        <v>34543</v>
      </c>
    </row>
    <row r="28822" spans="1:5" x14ac:dyDescent="0.25">
      <c r="A28822" s="93" t="s">
        <v>4758</v>
      </c>
      <c r="B28822" t="s">
        <v>21791</v>
      </c>
      <c r="C28822">
        <v>38445</v>
      </c>
      <c r="D28822" s="93" t="s">
        <v>22196</v>
      </c>
      <c r="E28822" s="93" t="s">
        <v>14</v>
      </c>
    </row>
    <row r="28823" spans="1:5" x14ac:dyDescent="0.25">
      <c r="A28823" s="93" t="s">
        <v>4758</v>
      </c>
      <c r="B28823" t="s">
        <v>21783</v>
      </c>
      <c r="C28823">
        <v>88248</v>
      </c>
      <c r="D28823" s="93" t="s">
        <v>27764</v>
      </c>
      <c r="E28823" s="93" t="s">
        <v>14</v>
      </c>
    </row>
    <row r="28824" spans="1:5" x14ac:dyDescent="0.25">
      <c r="A28824" s="93" t="s">
        <v>4758</v>
      </c>
      <c r="B28824" t="s">
        <v>21783</v>
      </c>
      <c r="C28824">
        <v>88267</v>
      </c>
      <c r="D28824" s="93" t="s">
        <v>27764</v>
      </c>
      <c r="E28824" s="93" t="s">
        <v>14</v>
      </c>
    </row>
    <row r="28825" spans="1:5" x14ac:dyDescent="0.25">
      <c r="A28825" s="93" t="s">
        <v>4758</v>
      </c>
      <c r="B28825" t="s">
        <v>21783</v>
      </c>
      <c r="C28825">
        <v>104097</v>
      </c>
      <c r="D28825" s="93" t="s">
        <v>25664</v>
      </c>
      <c r="E28825" s="93" t="s">
        <v>14</v>
      </c>
    </row>
    <row r="28826" spans="1:5" x14ac:dyDescent="0.25">
      <c r="A28826" s="93" t="s">
        <v>4759</v>
      </c>
      <c r="D28826" s="93" t="s">
        <v>14</v>
      </c>
      <c r="E28826" s="93" t="s">
        <v>34544</v>
      </c>
    </row>
    <row r="28827" spans="1:5" x14ac:dyDescent="0.25">
      <c r="A28827" s="93" t="s">
        <v>4759</v>
      </c>
      <c r="B28827" t="s">
        <v>21791</v>
      </c>
      <c r="C28827">
        <v>38446</v>
      </c>
      <c r="D28827" s="93" t="s">
        <v>22196</v>
      </c>
      <c r="E28827" s="93" t="s">
        <v>14</v>
      </c>
    </row>
    <row r="28828" spans="1:5" x14ac:dyDescent="0.25">
      <c r="A28828" s="93" t="s">
        <v>4759</v>
      </c>
      <c r="B28828" t="s">
        <v>21783</v>
      </c>
      <c r="C28828">
        <v>88248</v>
      </c>
      <c r="D28828" s="93" t="s">
        <v>27765</v>
      </c>
      <c r="E28828" s="93" t="s">
        <v>14</v>
      </c>
    </row>
    <row r="28829" spans="1:5" x14ac:dyDescent="0.25">
      <c r="A28829" s="93" t="s">
        <v>4759</v>
      </c>
      <c r="B28829" t="s">
        <v>21783</v>
      </c>
      <c r="C28829">
        <v>88267</v>
      </c>
      <c r="D28829" s="93" t="s">
        <v>27765</v>
      </c>
      <c r="E28829" s="93" t="s">
        <v>14</v>
      </c>
    </row>
    <row r="28830" spans="1:5" x14ac:dyDescent="0.25">
      <c r="A28830" s="93" t="s">
        <v>4759</v>
      </c>
      <c r="B28830" t="s">
        <v>21783</v>
      </c>
      <c r="C28830">
        <v>104097</v>
      </c>
      <c r="D28830" s="93" t="s">
        <v>27766</v>
      </c>
      <c r="E28830" s="93" t="s">
        <v>14</v>
      </c>
    </row>
    <row r="28831" spans="1:5" x14ac:dyDescent="0.25">
      <c r="A28831" s="93" t="s">
        <v>4759</v>
      </c>
      <c r="B28831" t="s">
        <v>21783</v>
      </c>
      <c r="C28831">
        <v>104098</v>
      </c>
      <c r="D28831" s="93" t="s">
        <v>22869</v>
      </c>
      <c r="E28831" s="93" t="s">
        <v>14</v>
      </c>
    </row>
    <row r="28832" spans="1:5" x14ac:dyDescent="0.25">
      <c r="A28832" s="93" t="s">
        <v>4760</v>
      </c>
      <c r="D28832" s="93" t="s">
        <v>14</v>
      </c>
      <c r="E28832" s="93" t="s">
        <v>34545</v>
      </c>
    </row>
    <row r="28833" spans="1:5" x14ac:dyDescent="0.25">
      <c r="A28833" s="93" t="s">
        <v>4760</v>
      </c>
      <c r="B28833" t="s">
        <v>21791</v>
      </c>
      <c r="C28833">
        <v>38447</v>
      </c>
      <c r="D28833" s="93" t="s">
        <v>22196</v>
      </c>
      <c r="E28833" s="93" t="s">
        <v>14</v>
      </c>
    </row>
    <row r="28834" spans="1:5" x14ac:dyDescent="0.25">
      <c r="A28834" s="93" t="s">
        <v>4760</v>
      </c>
      <c r="B28834" t="s">
        <v>21783</v>
      </c>
      <c r="C28834">
        <v>88248</v>
      </c>
      <c r="D28834" s="93" t="s">
        <v>27767</v>
      </c>
      <c r="E28834" s="93" t="s">
        <v>14</v>
      </c>
    </row>
    <row r="28835" spans="1:5" x14ac:dyDescent="0.25">
      <c r="A28835" s="93" t="s">
        <v>4760</v>
      </c>
      <c r="B28835" t="s">
        <v>21783</v>
      </c>
      <c r="C28835">
        <v>88267</v>
      </c>
      <c r="D28835" s="93" t="s">
        <v>27767</v>
      </c>
      <c r="E28835" s="93" t="s">
        <v>14</v>
      </c>
    </row>
    <row r="28836" spans="1:5" x14ac:dyDescent="0.25">
      <c r="A28836" s="93" t="s">
        <v>4760</v>
      </c>
      <c r="B28836" t="s">
        <v>21783</v>
      </c>
      <c r="C28836">
        <v>104097</v>
      </c>
      <c r="D28836" s="93" t="s">
        <v>27768</v>
      </c>
      <c r="E28836" s="93" t="s">
        <v>14</v>
      </c>
    </row>
    <row r="28837" spans="1:5" x14ac:dyDescent="0.25">
      <c r="A28837" s="93" t="s">
        <v>4760</v>
      </c>
      <c r="B28837" t="s">
        <v>21783</v>
      </c>
      <c r="C28837">
        <v>104098</v>
      </c>
      <c r="D28837" s="93" t="s">
        <v>27769</v>
      </c>
      <c r="E28837" s="93" t="s">
        <v>14</v>
      </c>
    </row>
    <row r="28838" spans="1:5" x14ac:dyDescent="0.25">
      <c r="A28838" s="93" t="s">
        <v>4761</v>
      </c>
      <c r="D28838" s="93" t="s">
        <v>14</v>
      </c>
      <c r="E28838" s="93" t="s">
        <v>34546</v>
      </c>
    </row>
    <row r="28839" spans="1:5" x14ac:dyDescent="0.25">
      <c r="A28839" s="93" t="s">
        <v>4761</v>
      </c>
      <c r="B28839" t="s">
        <v>21791</v>
      </c>
      <c r="C28839">
        <v>36359</v>
      </c>
      <c r="D28839" s="93" t="s">
        <v>22196</v>
      </c>
      <c r="E28839" s="93" t="s">
        <v>14</v>
      </c>
    </row>
    <row r="28840" spans="1:5" x14ac:dyDescent="0.25">
      <c r="A28840" s="93" t="s">
        <v>4761</v>
      </c>
      <c r="B28840" t="s">
        <v>21783</v>
      </c>
      <c r="C28840">
        <v>88248</v>
      </c>
      <c r="D28840" s="93" t="s">
        <v>22425</v>
      </c>
      <c r="E28840" s="93" t="s">
        <v>14</v>
      </c>
    </row>
    <row r="28841" spans="1:5" x14ac:dyDescent="0.25">
      <c r="A28841" s="93" t="s">
        <v>4761</v>
      </c>
      <c r="B28841" t="s">
        <v>21783</v>
      </c>
      <c r="C28841">
        <v>88267</v>
      </c>
      <c r="D28841" s="93" t="s">
        <v>22425</v>
      </c>
      <c r="E28841" s="93" t="s">
        <v>14</v>
      </c>
    </row>
    <row r="28842" spans="1:5" x14ac:dyDescent="0.25">
      <c r="A28842" s="93" t="s">
        <v>4761</v>
      </c>
      <c r="B28842" t="s">
        <v>21783</v>
      </c>
      <c r="C28842">
        <v>104091</v>
      </c>
      <c r="D28842" s="93" t="s">
        <v>22019</v>
      </c>
      <c r="E28842" s="93" t="s">
        <v>14</v>
      </c>
    </row>
    <row r="28843" spans="1:5" x14ac:dyDescent="0.25">
      <c r="A28843" s="93" t="s">
        <v>4762</v>
      </c>
      <c r="D28843" s="93" t="s">
        <v>14</v>
      </c>
      <c r="E28843" s="93" t="s">
        <v>34547</v>
      </c>
    </row>
    <row r="28844" spans="1:5" x14ac:dyDescent="0.25">
      <c r="A28844" s="93" t="s">
        <v>4762</v>
      </c>
      <c r="B28844" t="s">
        <v>21791</v>
      </c>
      <c r="C28844">
        <v>36360</v>
      </c>
      <c r="D28844" s="93" t="s">
        <v>22196</v>
      </c>
      <c r="E28844" s="93" t="s">
        <v>14</v>
      </c>
    </row>
    <row r="28845" spans="1:5" x14ac:dyDescent="0.25">
      <c r="A28845" s="93" t="s">
        <v>4762</v>
      </c>
      <c r="B28845" t="s">
        <v>21783</v>
      </c>
      <c r="C28845">
        <v>88248</v>
      </c>
      <c r="D28845" s="93" t="s">
        <v>27770</v>
      </c>
      <c r="E28845" s="93" t="s">
        <v>14</v>
      </c>
    </row>
    <row r="28846" spans="1:5" x14ac:dyDescent="0.25">
      <c r="A28846" s="93" t="s">
        <v>4762</v>
      </c>
      <c r="B28846" t="s">
        <v>21783</v>
      </c>
      <c r="C28846">
        <v>88267</v>
      </c>
      <c r="D28846" s="93" t="s">
        <v>27770</v>
      </c>
      <c r="E28846" s="93" t="s">
        <v>14</v>
      </c>
    </row>
    <row r="28847" spans="1:5" x14ac:dyDescent="0.25">
      <c r="A28847" s="93" t="s">
        <v>4762</v>
      </c>
      <c r="B28847" t="s">
        <v>21783</v>
      </c>
      <c r="C28847">
        <v>104091</v>
      </c>
      <c r="D28847" s="93" t="s">
        <v>27771</v>
      </c>
      <c r="E28847" s="93" t="s">
        <v>14</v>
      </c>
    </row>
    <row r="28848" spans="1:5" x14ac:dyDescent="0.25">
      <c r="A28848" s="93" t="s">
        <v>4762</v>
      </c>
      <c r="B28848" t="s">
        <v>21783</v>
      </c>
      <c r="C28848">
        <v>104092</v>
      </c>
      <c r="D28848" s="93" t="s">
        <v>22369</v>
      </c>
      <c r="E28848" s="93" t="s">
        <v>14</v>
      </c>
    </row>
    <row r="28849" spans="1:5" x14ac:dyDescent="0.25">
      <c r="A28849" s="93" t="s">
        <v>4763</v>
      </c>
      <c r="D28849" s="93" t="s">
        <v>14</v>
      </c>
      <c r="E28849" s="93" t="s">
        <v>34548</v>
      </c>
    </row>
    <row r="28850" spans="1:5" x14ac:dyDescent="0.25">
      <c r="A28850" s="93" t="s">
        <v>4763</v>
      </c>
      <c r="B28850" t="s">
        <v>21791</v>
      </c>
      <c r="C28850">
        <v>38434</v>
      </c>
      <c r="D28850" s="93" t="s">
        <v>22196</v>
      </c>
      <c r="E28850" s="93" t="s">
        <v>14</v>
      </c>
    </row>
    <row r="28851" spans="1:5" x14ac:dyDescent="0.25">
      <c r="A28851" s="93" t="s">
        <v>4763</v>
      </c>
      <c r="B28851" t="s">
        <v>21783</v>
      </c>
      <c r="C28851">
        <v>88248</v>
      </c>
      <c r="D28851" s="93" t="s">
        <v>27772</v>
      </c>
      <c r="E28851" s="93" t="s">
        <v>14</v>
      </c>
    </row>
    <row r="28852" spans="1:5" x14ac:dyDescent="0.25">
      <c r="A28852" s="93" t="s">
        <v>4763</v>
      </c>
      <c r="B28852" t="s">
        <v>21783</v>
      </c>
      <c r="C28852">
        <v>88267</v>
      </c>
      <c r="D28852" s="93" t="s">
        <v>27772</v>
      </c>
      <c r="E28852" s="93" t="s">
        <v>14</v>
      </c>
    </row>
    <row r="28853" spans="1:5" x14ac:dyDescent="0.25">
      <c r="A28853" s="93" t="s">
        <v>4763</v>
      </c>
      <c r="B28853" t="s">
        <v>21783</v>
      </c>
      <c r="C28853">
        <v>104091</v>
      </c>
      <c r="D28853" s="93" t="s">
        <v>27496</v>
      </c>
      <c r="E28853" s="93" t="s">
        <v>14</v>
      </c>
    </row>
    <row r="28854" spans="1:5" x14ac:dyDescent="0.25">
      <c r="A28854" s="93" t="s">
        <v>4764</v>
      </c>
      <c r="D28854" s="93" t="s">
        <v>14</v>
      </c>
      <c r="E28854" s="93" t="s">
        <v>34549</v>
      </c>
    </row>
    <row r="28855" spans="1:5" x14ac:dyDescent="0.25">
      <c r="A28855" s="93" t="s">
        <v>4764</v>
      </c>
      <c r="B28855" t="s">
        <v>21791</v>
      </c>
      <c r="C28855">
        <v>38435</v>
      </c>
      <c r="D28855" s="93" t="s">
        <v>22196</v>
      </c>
      <c r="E28855" s="93" t="s">
        <v>14</v>
      </c>
    </row>
    <row r="28856" spans="1:5" x14ac:dyDescent="0.25">
      <c r="A28856" s="93" t="s">
        <v>4764</v>
      </c>
      <c r="B28856" t="s">
        <v>21783</v>
      </c>
      <c r="C28856">
        <v>88248</v>
      </c>
      <c r="D28856" s="93" t="s">
        <v>24116</v>
      </c>
      <c r="E28856" s="93" t="s">
        <v>14</v>
      </c>
    </row>
    <row r="28857" spans="1:5" x14ac:dyDescent="0.25">
      <c r="A28857" s="93" t="s">
        <v>4764</v>
      </c>
      <c r="B28857" t="s">
        <v>21783</v>
      </c>
      <c r="C28857">
        <v>88267</v>
      </c>
      <c r="D28857" s="93" t="s">
        <v>24116</v>
      </c>
      <c r="E28857" s="93" t="s">
        <v>14</v>
      </c>
    </row>
    <row r="28858" spans="1:5" x14ac:dyDescent="0.25">
      <c r="A28858" s="93" t="s">
        <v>4764</v>
      </c>
      <c r="B28858" t="s">
        <v>21783</v>
      </c>
      <c r="C28858">
        <v>104091</v>
      </c>
      <c r="D28858" s="93" t="s">
        <v>23800</v>
      </c>
      <c r="E28858" s="93" t="s">
        <v>14</v>
      </c>
    </row>
    <row r="28859" spans="1:5" x14ac:dyDescent="0.25">
      <c r="A28859" s="93" t="s">
        <v>4765</v>
      </c>
      <c r="D28859" s="93" t="s">
        <v>14</v>
      </c>
      <c r="E28859" s="93" t="s">
        <v>34550</v>
      </c>
    </row>
    <row r="28860" spans="1:5" x14ac:dyDescent="0.25">
      <c r="A28860" s="93" t="s">
        <v>4765</v>
      </c>
      <c r="B28860" t="s">
        <v>21791</v>
      </c>
      <c r="C28860">
        <v>38436</v>
      </c>
      <c r="D28860" s="93" t="s">
        <v>22196</v>
      </c>
      <c r="E28860" s="93" t="s">
        <v>14</v>
      </c>
    </row>
    <row r="28861" spans="1:5" x14ac:dyDescent="0.25">
      <c r="A28861" s="93" t="s">
        <v>4765</v>
      </c>
      <c r="B28861" t="s">
        <v>21783</v>
      </c>
      <c r="C28861">
        <v>88248</v>
      </c>
      <c r="D28861" s="93" t="s">
        <v>26204</v>
      </c>
      <c r="E28861" s="93" t="s">
        <v>14</v>
      </c>
    </row>
    <row r="28862" spans="1:5" x14ac:dyDescent="0.25">
      <c r="A28862" s="93" t="s">
        <v>4765</v>
      </c>
      <c r="B28862" t="s">
        <v>21783</v>
      </c>
      <c r="C28862">
        <v>88267</v>
      </c>
      <c r="D28862" s="93" t="s">
        <v>26204</v>
      </c>
      <c r="E28862" s="93" t="s">
        <v>14</v>
      </c>
    </row>
    <row r="28863" spans="1:5" x14ac:dyDescent="0.25">
      <c r="A28863" s="93" t="s">
        <v>4765</v>
      </c>
      <c r="B28863" t="s">
        <v>21783</v>
      </c>
      <c r="C28863">
        <v>104091</v>
      </c>
      <c r="D28863" s="93" t="s">
        <v>21969</v>
      </c>
      <c r="E28863" s="93" t="s">
        <v>14</v>
      </c>
    </row>
    <row r="28864" spans="1:5" x14ac:dyDescent="0.25">
      <c r="A28864" s="93" t="s">
        <v>4766</v>
      </c>
      <c r="D28864" s="93" t="s">
        <v>14</v>
      </c>
      <c r="E28864" s="93" t="s">
        <v>34551</v>
      </c>
    </row>
    <row r="28865" spans="1:5" x14ac:dyDescent="0.25">
      <c r="A28865" s="93" t="s">
        <v>4766</v>
      </c>
      <c r="B28865" t="s">
        <v>21791</v>
      </c>
      <c r="C28865">
        <v>38437</v>
      </c>
      <c r="D28865" s="93" t="s">
        <v>22196</v>
      </c>
      <c r="E28865" s="93" t="s">
        <v>14</v>
      </c>
    </row>
    <row r="28866" spans="1:5" x14ac:dyDescent="0.25">
      <c r="A28866" s="93" t="s">
        <v>4766</v>
      </c>
      <c r="B28866" t="s">
        <v>21783</v>
      </c>
      <c r="C28866">
        <v>88248</v>
      </c>
      <c r="D28866" s="93" t="s">
        <v>26975</v>
      </c>
      <c r="E28866" s="93" t="s">
        <v>14</v>
      </c>
    </row>
    <row r="28867" spans="1:5" x14ac:dyDescent="0.25">
      <c r="A28867" s="93" t="s">
        <v>4766</v>
      </c>
      <c r="B28867" t="s">
        <v>21783</v>
      </c>
      <c r="C28867">
        <v>88267</v>
      </c>
      <c r="D28867" s="93" t="s">
        <v>26975</v>
      </c>
      <c r="E28867" s="93" t="s">
        <v>14</v>
      </c>
    </row>
    <row r="28868" spans="1:5" x14ac:dyDescent="0.25">
      <c r="A28868" s="93" t="s">
        <v>4766</v>
      </c>
      <c r="B28868" t="s">
        <v>21783</v>
      </c>
      <c r="C28868">
        <v>104091</v>
      </c>
      <c r="D28868" s="93" t="s">
        <v>23885</v>
      </c>
      <c r="E28868" s="93" t="s">
        <v>14</v>
      </c>
    </row>
    <row r="28869" spans="1:5" x14ac:dyDescent="0.25">
      <c r="A28869" s="93" t="s">
        <v>4767</v>
      </c>
      <c r="D28869" s="93" t="s">
        <v>14</v>
      </c>
      <c r="E28869" s="93" t="s">
        <v>34552</v>
      </c>
    </row>
    <row r="28870" spans="1:5" x14ac:dyDescent="0.25">
      <c r="A28870" s="93" t="s">
        <v>4767</v>
      </c>
      <c r="B28870" t="s">
        <v>21791</v>
      </c>
      <c r="C28870">
        <v>38438</v>
      </c>
      <c r="D28870" s="93" t="s">
        <v>22196</v>
      </c>
      <c r="E28870" s="93" t="s">
        <v>14</v>
      </c>
    </row>
    <row r="28871" spans="1:5" x14ac:dyDescent="0.25">
      <c r="A28871" s="93" t="s">
        <v>4767</v>
      </c>
      <c r="B28871" t="s">
        <v>21783</v>
      </c>
      <c r="C28871">
        <v>88248</v>
      </c>
      <c r="D28871" s="93" t="s">
        <v>27773</v>
      </c>
      <c r="E28871" s="93" t="s">
        <v>14</v>
      </c>
    </row>
    <row r="28872" spans="1:5" x14ac:dyDescent="0.25">
      <c r="A28872" s="93" t="s">
        <v>4767</v>
      </c>
      <c r="B28872" t="s">
        <v>21783</v>
      </c>
      <c r="C28872">
        <v>88267</v>
      </c>
      <c r="D28872" s="93" t="s">
        <v>27773</v>
      </c>
      <c r="E28872" s="93" t="s">
        <v>14</v>
      </c>
    </row>
    <row r="28873" spans="1:5" x14ac:dyDescent="0.25">
      <c r="A28873" s="93" t="s">
        <v>4767</v>
      </c>
      <c r="B28873" t="s">
        <v>21783</v>
      </c>
      <c r="C28873">
        <v>104097</v>
      </c>
      <c r="D28873" s="93" t="s">
        <v>27774</v>
      </c>
      <c r="E28873" s="93" t="s">
        <v>14</v>
      </c>
    </row>
    <row r="28874" spans="1:5" x14ac:dyDescent="0.25">
      <c r="A28874" s="93" t="s">
        <v>4767</v>
      </c>
      <c r="B28874" t="s">
        <v>21783</v>
      </c>
      <c r="C28874">
        <v>104098</v>
      </c>
      <c r="D28874" s="93" t="s">
        <v>22372</v>
      </c>
      <c r="E28874" s="93" t="s">
        <v>14</v>
      </c>
    </row>
    <row r="28875" spans="1:5" x14ac:dyDescent="0.25">
      <c r="A28875" s="93" t="s">
        <v>4768</v>
      </c>
      <c r="D28875" s="93" t="s">
        <v>14</v>
      </c>
      <c r="E28875" s="93" t="s">
        <v>34553</v>
      </c>
    </row>
    <row r="28876" spans="1:5" x14ac:dyDescent="0.25">
      <c r="A28876" s="93" t="s">
        <v>4768</v>
      </c>
      <c r="B28876" t="s">
        <v>21791</v>
      </c>
      <c r="C28876">
        <v>38439</v>
      </c>
      <c r="D28876" s="93" t="s">
        <v>22196</v>
      </c>
      <c r="E28876" s="93" t="s">
        <v>14</v>
      </c>
    </row>
    <row r="28877" spans="1:5" x14ac:dyDescent="0.25">
      <c r="A28877" s="93" t="s">
        <v>4768</v>
      </c>
      <c r="B28877" t="s">
        <v>21783</v>
      </c>
      <c r="C28877">
        <v>88248</v>
      </c>
      <c r="D28877" s="93" t="s">
        <v>27775</v>
      </c>
      <c r="E28877" s="93" t="s">
        <v>14</v>
      </c>
    </row>
    <row r="28878" spans="1:5" x14ac:dyDescent="0.25">
      <c r="A28878" s="93" t="s">
        <v>4768</v>
      </c>
      <c r="B28878" t="s">
        <v>21783</v>
      </c>
      <c r="C28878">
        <v>88267</v>
      </c>
      <c r="D28878" s="93" t="s">
        <v>27775</v>
      </c>
      <c r="E28878" s="93" t="s">
        <v>14</v>
      </c>
    </row>
    <row r="28879" spans="1:5" x14ac:dyDescent="0.25">
      <c r="A28879" s="93" t="s">
        <v>4768</v>
      </c>
      <c r="B28879" t="s">
        <v>21783</v>
      </c>
      <c r="C28879">
        <v>104097</v>
      </c>
      <c r="D28879" s="93" t="s">
        <v>27776</v>
      </c>
      <c r="E28879" s="93" t="s">
        <v>14</v>
      </c>
    </row>
    <row r="28880" spans="1:5" x14ac:dyDescent="0.25">
      <c r="A28880" s="93" t="s">
        <v>4768</v>
      </c>
      <c r="B28880" t="s">
        <v>21783</v>
      </c>
      <c r="C28880">
        <v>104098</v>
      </c>
      <c r="D28880" s="93" t="s">
        <v>27777</v>
      </c>
      <c r="E28880" s="93" t="s">
        <v>14</v>
      </c>
    </row>
    <row r="28881" spans="1:5" x14ac:dyDescent="0.25">
      <c r="A28881" s="93" t="s">
        <v>4769</v>
      </c>
      <c r="D28881" s="93" t="s">
        <v>14</v>
      </c>
      <c r="E28881" s="93" t="s">
        <v>34554</v>
      </c>
    </row>
    <row r="28882" spans="1:5" x14ac:dyDescent="0.25">
      <c r="A28882" s="93" t="s">
        <v>4769</v>
      </c>
      <c r="B28882" t="s">
        <v>21791</v>
      </c>
      <c r="C28882">
        <v>38440</v>
      </c>
      <c r="D28882" s="93" t="s">
        <v>22196</v>
      </c>
      <c r="E28882" s="93" t="s">
        <v>14</v>
      </c>
    </row>
    <row r="28883" spans="1:5" x14ac:dyDescent="0.25">
      <c r="A28883" s="93" t="s">
        <v>4769</v>
      </c>
      <c r="B28883" t="s">
        <v>21783</v>
      </c>
      <c r="C28883">
        <v>88248</v>
      </c>
      <c r="D28883" s="93" t="s">
        <v>27778</v>
      </c>
      <c r="E28883" s="93" t="s">
        <v>14</v>
      </c>
    </row>
    <row r="28884" spans="1:5" x14ac:dyDescent="0.25">
      <c r="A28884" s="93" t="s">
        <v>4769</v>
      </c>
      <c r="B28884" t="s">
        <v>21783</v>
      </c>
      <c r="C28884">
        <v>88267</v>
      </c>
      <c r="D28884" s="93" t="s">
        <v>27778</v>
      </c>
      <c r="E28884" s="93" t="s">
        <v>14</v>
      </c>
    </row>
    <row r="28885" spans="1:5" x14ac:dyDescent="0.25">
      <c r="A28885" s="93" t="s">
        <v>4769</v>
      </c>
      <c r="B28885" t="s">
        <v>21783</v>
      </c>
      <c r="C28885">
        <v>104097</v>
      </c>
      <c r="D28885" s="93" t="s">
        <v>27779</v>
      </c>
      <c r="E28885" s="93" t="s">
        <v>14</v>
      </c>
    </row>
    <row r="28886" spans="1:5" x14ac:dyDescent="0.25">
      <c r="A28886" s="93" t="s">
        <v>4769</v>
      </c>
      <c r="B28886" t="s">
        <v>21783</v>
      </c>
      <c r="C28886">
        <v>104098</v>
      </c>
      <c r="D28886" s="93" t="s">
        <v>23329</v>
      </c>
      <c r="E28886" s="93" t="s">
        <v>14</v>
      </c>
    </row>
    <row r="28887" spans="1:5" x14ac:dyDescent="0.25">
      <c r="A28887" s="93" t="s">
        <v>4770</v>
      </c>
      <c r="D28887" s="93" t="s">
        <v>14</v>
      </c>
      <c r="E28887" s="93" t="s">
        <v>34555</v>
      </c>
    </row>
    <row r="28888" spans="1:5" x14ac:dyDescent="0.25">
      <c r="A28888" s="93" t="s">
        <v>4770</v>
      </c>
      <c r="B28888" t="s">
        <v>21791</v>
      </c>
      <c r="C28888">
        <v>38456</v>
      </c>
      <c r="D28888" s="93" t="s">
        <v>22196</v>
      </c>
      <c r="E28888" s="93" t="s">
        <v>14</v>
      </c>
    </row>
    <row r="28889" spans="1:5" x14ac:dyDescent="0.25">
      <c r="A28889" s="93" t="s">
        <v>4770</v>
      </c>
      <c r="B28889" t="s">
        <v>21783</v>
      </c>
      <c r="C28889">
        <v>88248</v>
      </c>
      <c r="D28889" s="93" t="s">
        <v>27780</v>
      </c>
      <c r="E28889" s="93" t="s">
        <v>14</v>
      </c>
    </row>
    <row r="28890" spans="1:5" x14ac:dyDescent="0.25">
      <c r="A28890" s="93" t="s">
        <v>4770</v>
      </c>
      <c r="B28890" t="s">
        <v>21783</v>
      </c>
      <c r="C28890">
        <v>88267</v>
      </c>
      <c r="D28890" s="93" t="s">
        <v>27780</v>
      </c>
      <c r="E28890" s="93" t="s">
        <v>14</v>
      </c>
    </row>
    <row r="28891" spans="1:5" x14ac:dyDescent="0.25">
      <c r="A28891" s="93" t="s">
        <v>4770</v>
      </c>
      <c r="B28891" t="s">
        <v>21783</v>
      </c>
      <c r="C28891">
        <v>104091</v>
      </c>
      <c r="D28891" s="93" t="s">
        <v>23782</v>
      </c>
      <c r="E28891" s="93" t="s">
        <v>14</v>
      </c>
    </row>
    <row r="28892" spans="1:5" x14ac:dyDescent="0.25">
      <c r="A28892" s="93" t="s">
        <v>4771</v>
      </c>
      <c r="D28892" s="93" t="s">
        <v>14</v>
      </c>
      <c r="E28892" s="93" t="s">
        <v>34556</v>
      </c>
    </row>
    <row r="28893" spans="1:5" x14ac:dyDescent="0.25">
      <c r="A28893" s="93" t="s">
        <v>4771</v>
      </c>
      <c r="B28893" t="s">
        <v>21791</v>
      </c>
      <c r="C28893">
        <v>38457</v>
      </c>
      <c r="D28893" s="93" t="s">
        <v>22196</v>
      </c>
      <c r="E28893" s="93" t="s">
        <v>14</v>
      </c>
    </row>
    <row r="28894" spans="1:5" x14ac:dyDescent="0.25">
      <c r="A28894" s="93" t="s">
        <v>4771</v>
      </c>
      <c r="B28894" t="s">
        <v>21783</v>
      </c>
      <c r="C28894">
        <v>88248</v>
      </c>
      <c r="D28894" s="93" t="s">
        <v>27781</v>
      </c>
      <c r="E28894" s="93" t="s">
        <v>14</v>
      </c>
    </row>
    <row r="28895" spans="1:5" x14ac:dyDescent="0.25">
      <c r="A28895" s="93" t="s">
        <v>4771</v>
      </c>
      <c r="B28895" t="s">
        <v>21783</v>
      </c>
      <c r="C28895">
        <v>88267</v>
      </c>
      <c r="D28895" s="93" t="s">
        <v>27781</v>
      </c>
      <c r="E28895" s="93" t="s">
        <v>14</v>
      </c>
    </row>
    <row r="28896" spans="1:5" x14ac:dyDescent="0.25">
      <c r="A28896" s="93" t="s">
        <v>4771</v>
      </c>
      <c r="B28896" t="s">
        <v>21783</v>
      </c>
      <c r="C28896">
        <v>104091</v>
      </c>
      <c r="D28896" s="93" t="s">
        <v>27782</v>
      </c>
      <c r="E28896" s="93" t="s">
        <v>14</v>
      </c>
    </row>
    <row r="28897" spans="1:5" x14ac:dyDescent="0.25">
      <c r="A28897" s="93" t="s">
        <v>4772</v>
      </c>
      <c r="D28897" s="93" t="s">
        <v>14</v>
      </c>
      <c r="E28897" s="93" t="s">
        <v>34557</v>
      </c>
    </row>
    <row r="28898" spans="1:5" x14ac:dyDescent="0.25">
      <c r="A28898" s="93" t="s">
        <v>4772</v>
      </c>
      <c r="B28898" t="s">
        <v>21791</v>
      </c>
      <c r="C28898">
        <v>38458</v>
      </c>
      <c r="D28898" s="93" t="s">
        <v>22196</v>
      </c>
      <c r="E28898" s="93" t="s">
        <v>14</v>
      </c>
    </row>
    <row r="28899" spans="1:5" x14ac:dyDescent="0.25">
      <c r="A28899" s="93" t="s">
        <v>4772</v>
      </c>
      <c r="B28899" t="s">
        <v>21783</v>
      </c>
      <c r="C28899">
        <v>88248</v>
      </c>
      <c r="D28899" s="93" t="s">
        <v>27783</v>
      </c>
      <c r="E28899" s="93" t="s">
        <v>14</v>
      </c>
    </row>
    <row r="28900" spans="1:5" x14ac:dyDescent="0.25">
      <c r="A28900" s="93" t="s">
        <v>4772</v>
      </c>
      <c r="B28900" t="s">
        <v>21783</v>
      </c>
      <c r="C28900">
        <v>88267</v>
      </c>
      <c r="D28900" s="93" t="s">
        <v>27783</v>
      </c>
      <c r="E28900" s="93" t="s">
        <v>14</v>
      </c>
    </row>
    <row r="28901" spans="1:5" x14ac:dyDescent="0.25">
      <c r="A28901" s="93" t="s">
        <v>4772</v>
      </c>
      <c r="B28901" t="s">
        <v>21783</v>
      </c>
      <c r="C28901">
        <v>104091</v>
      </c>
      <c r="D28901" s="93" t="s">
        <v>27077</v>
      </c>
      <c r="E28901" s="93" t="s">
        <v>14</v>
      </c>
    </row>
    <row r="28902" spans="1:5" x14ac:dyDescent="0.25">
      <c r="A28902" s="93" t="s">
        <v>4772</v>
      </c>
      <c r="B28902" t="s">
        <v>21783</v>
      </c>
      <c r="C28902">
        <v>104092</v>
      </c>
      <c r="D28902" s="93" t="s">
        <v>22595</v>
      </c>
      <c r="E28902" s="93" t="s">
        <v>14</v>
      </c>
    </row>
    <row r="28903" spans="1:5" x14ac:dyDescent="0.25">
      <c r="A28903" s="93" t="s">
        <v>4773</v>
      </c>
      <c r="D28903" s="93" t="s">
        <v>14</v>
      </c>
      <c r="E28903" s="93" t="s">
        <v>34558</v>
      </c>
    </row>
    <row r="28904" spans="1:5" x14ac:dyDescent="0.25">
      <c r="A28904" s="93" t="s">
        <v>4773</v>
      </c>
      <c r="B28904" t="s">
        <v>21791</v>
      </c>
      <c r="C28904">
        <v>38459</v>
      </c>
      <c r="D28904" s="93" t="s">
        <v>22196</v>
      </c>
      <c r="E28904" s="93" t="s">
        <v>14</v>
      </c>
    </row>
    <row r="28905" spans="1:5" x14ac:dyDescent="0.25">
      <c r="A28905" s="93" t="s">
        <v>4773</v>
      </c>
      <c r="B28905" t="s">
        <v>21783</v>
      </c>
      <c r="C28905">
        <v>88248</v>
      </c>
      <c r="D28905" s="93" t="s">
        <v>27784</v>
      </c>
      <c r="E28905" s="93" t="s">
        <v>14</v>
      </c>
    </row>
    <row r="28906" spans="1:5" x14ac:dyDescent="0.25">
      <c r="A28906" s="93" t="s">
        <v>4773</v>
      </c>
      <c r="B28906" t="s">
        <v>21783</v>
      </c>
      <c r="C28906">
        <v>88267</v>
      </c>
      <c r="D28906" s="93" t="s">
        <v>27784</v>
      </c>
      <c r="E28906" s="93" t="s">
        <v>14</v>
      </c>
    </row>
    <row r="28907" spans="1:5" x14ac:dyDescent="0.25">
      <c r="A28907" s="93" t="s">
        <v>4773</v>
      </c>
      <c r="B28907" t="s">
        <v>21783</v>
      </c>
      <c r="C28907">
        <v>104091</v>
      </c>
      <c r="D28907" s="93" t="s">
        <v>27785</v>
      </c>
      <c r="E28907" s="93" t="s">
        <v>14</v>
      </c>
    </row>
    <row r="28908" spans="1:5" x14ac:dyDescent="0.25">
      <c r="A28908" s="93" t="s">
        <v>4774</v>
      </c>
      <c r="D28908" s="93" t="s">
        <v>14</v>
      </c>
      <c r="E28908" s="93" t="s">
        <v>34559</v>
      </c>
    </row>
    <row r="28909" spans="1:5" x14ac:dyDescent="0.25">
      <c r="A28909" s="93" t="s">
        <v>4774</v>
      </c>
      <c r="B28909" t="s">
        <v>21791</v>
      </c>
      <c r="C28909">
        <v>38460</v>
      </c>
      <c r="D28909" s="93" t="s">
        <v>22196</v>
      </c>
      <c r="E28909" s="93" t="s">
        <v>14</v>
      </c>
    </row>
    <row r="28910" spans="1:5" x14ac:dyDescent="0.25">
      <c r="A28910" s="93" t="s">
        <v>4774</v>
      </c>
      <c r="B28910" t="s">
        <v>21783</v>
      </c>
      <c r="C28910">
        <v>88248</v>
      </c>
      <c r="D28910" s="93" t="s">
        <v>27786</v>
      </c>
      <c r="E28910" s="93" t="s">
        <v>14</v>
      </c>
    </row>
    <row r="28911" spans="1:5" x14ac:dyDescent="0.25">
      <c r="A28911" s="93" t="s">
        <v>4774</v>
      </c>
      <c r="B28911" t="s">
        <v>21783</v>
      </c>
      <c r="C28911">
        <v>88267</v>
      </c>
      <c r="D28911" s="93" t="s">
        <v>27786</v>
      </c>
      <c r="E28911" s="93" t="s">
        <v>14</v>
      </c>
    </row>
    <row r="28912" spans="1:5" x14ac:dyDescent="0.25">
      <c r="A28912" s="93" t="s">
        <v>4774</v>
      </c>
      <c r="B28912" t="s">
        <v>21783</v>
      </c>
      <c r="C28912">
        <v>104097</v>
      </c>
      <c r="D28912" s="93" t="s">
        <v>23464</v>
      </c>
      <c r="E28912" s="93" t="s">
        <v>14</v>
      </c>
    </row>
    <row r="28913" spans="1:5" x14ac:dyDescent="0.25">
      <c r="A28913" s="93" t="s">
        <v>4774</v>
      </c>
      <c r="B28913" t="s">
        <v>21783</v>
      </c>
      <c r="C28913">
        <v>104098</v>
      </c>
      <c r="D28913" s="93" t="s">
        <v>23395</v>
      </c>
      <c r="E28913" s="93" t="s">
        <v>14</v>
      </c>
    </row>
    <row r="28914" spans="1:5" x14ac:dyDescent="0.25">
      <c r="A28914" s="93" t="s">
        <v>4775</v>
      </c>
      <c r="D28914" s="93" t="s">
        <v>14</v>
      </c>
      <c r="E28914" s="93" t="s">
        <v>34560</v>
      </c>
    </row>
    <row r="28915" spans="1:5" x14ac:dyDescent="0.25">
      <c r="A28915" s="93" t="s">
        <v>4775</v>
      </c>
      <c r="B28915" t="s">
        <v>21791</v>
      </c>
      <c r="C28915">
        <v>38461</v>
      </c>
      <c r="D28915" s="93" t="s">
        <v>22196</v>
      </c>
      <c r="E28915" s="93" t="s">
        <v>14</v>
      </c>
    </row>
    <row r="28916" spans="1:5" x14ac:dyDescent="0.25">
      <c r="A28916" s="93" t="s">
        <v>4775</v>
      </c>
      <c r="B28916" t="s">
        <v>21783</v>
      </c>
      <c r="C28916">
        <v>88248</v>
      </c>
      <c r="D28916" s="93" t="s">
        <v>27787</v>
      </c>
      <c r="E28916" s="93" t="s">
        <v>14</v>
      </c>
    </row>
    <row r="28917" spans="1:5" x14ac:dyDescent="0.25">
      <c r="A28917" s="93" t="s">
        <v>4775</v>
      </c>
      <c r="B28917" t="s">
        <v>21783</v>
      </c>
      <c r="C28917">
        <v>88267</v>
      </c>
      <c r="D28917" s="93" t="s">
        <v>27787</v>
      </c>
      <c r="E28917" s="93" t="s">
        <v>14</v>
      </c>
    </row>
    <row r="28918" spans="1:5" x14ac:dyDescent="0.25">
      <c r="A28918" s="93" t="s">
        <v>4775</v>
      </c>
      <c r="B28918" t="s">
        <v>21783</v>
      </c>
      <c r="C28918">
        <v>104097</v>
      </c>
      <c r="D28918" s="93" t="s">
        <v>27788</v>
      </c>
      <c r="E28918" s="93" t="s">
        <v>14</v>
      </c>
    </row>
    <row r="28919" spans="1:5" x14ac:dyDescent="0.25">
      <c r="A28919" s="93" t="s">
        <v>4775</v>
      </c>
      <c r="B28919" t="s">
        <v>21783</v>
      </c>
      <c r="C28919">
        <v>104098</v>
      </c>
      <c r="D28919" s="93" t="s">
        <v>27524</v>
      </c>
      <c r="E28919" s="93" t="s">
        <v>14</v>
      </c>
    </row>
    <row r="28920" spans="1:5" x14ac:dyDescent="0.25">
      <c r="A28920" s="93" t="s">
        <v>4776</v>
      </c>
      <c r="D28920" s="93" t="s">
        <v>14</v>
      </c>
      <c r="E28920" s="93" t="s">
        <v>34561</v>
      </c>
    </row>
    <row r="28921" spans="1:5" x14ac:dyDescent="0.25">
      <c r="A28921" s="93" t="s">
        <v>4776</v>
      </c>
      <c r="B28921" t="s">
        <v>21791</v>
      </c>
      <c r="C28921">
        <v>38462</v>
      </c>
      <c r="D28921" s="93" t="s">
        <v>22196</v>
      </c>
      <c r="E28921" s="93" t="s">
        <v>14</v>
      </c>
    </row>
    <row r="28922" spans="1:5" x14ac:dyDescent="0.25">
      <c r="A28922" s="93" t="s">
        <v>4776</v>
      </c>
      <c r="B28922" t="s">
        <v>21783</v>
      </c>
      <c r="C28922">
        <v>88248</v>
      </c>
      <c r="D28922" s="93" t="s">
        <v>27789</v>
      </c>
      <c r="E28922" s="93" t="s">
        <v>14</v>
      </c>
    </row>
    <row r="28923" spans="1:5" x14ac:dyDescent="0.25">
      <c r="A28923" s="93" t="s">
        <v>4776</v>
      </c>
      <c r="B28923" t="s">
        <v>21783</v>
      </c>
      <c r="C28923">
        <v>88267</v>
      </c>
      <c r="D28923" s="93" t="s">
        <v>27789</v>
      </c>
      <c r="E28923" s="93" t="s">
        <v>14</v>
      </c>
    </row>
    <row r="28924" spans="1:5" x14ac:dyDescent="0.25">
      <c r="A28924" s="93" t="s">
        <v>4776</v>
      </c>
      <c r="B28924" t="s">
        <v>21783</v>
      </c>
      <c r="C28924">
        <v>104097</v>
      </c>
      <c r="D28924" s="93" t="s">
        <v>27790</v>
      </c>
      <c r="E28924" s="93" t="s">
        <v>14</v>
      </c>
    </row>
    <row r="28925" spans="1:5" x14ac:dyDescent="0.25">
      <c r="A28925" s="93" t="s">
        <v>4776</v>
      </c>
      <c r="B28925" t="s">
        <v>21783</v>
      </c>
      <c r="C28925">
        <v>104098</v>
      </c>
      <c r="D28925" s="93" t="s">
        <v>27791</v>
      </c>
      <c r="E28925" s="93" t="s">
        <v>14</v>
      </c>
    </row>
    <row r="28926" spans="1:5" x14ac:dyDescent="0.25">
      <c r="A28926" s="93" t="s">
        <v>4777</v>
      </c>
      <c r="D28926" s="93" t="s">
        <v>14</v>
      </c>
      <c r="E28926" s="93" t="s">
        <v>34562</v>
      </c>
    </row>
    <row r="28927" spans="1:5" x14ac:dyDescent="0.25">
      <c r="A28927" s="93" t="s">
        <v>4777</v>
      </c>
      <c r="B28927" t="s">
        <v>21791</v>
      </c>
      <c r="C28927">
        <v>39354</v>
      </c>
      <c r="D28927" s="93" t="s">
        <v>22196</v>
      </c>
      <c r="E28927" s="93" t="s">
        <v>14</v>
      </c>
    </row>
    <row r="28928" spans="1:5" x14ac:dyDescent="0.25">
      <c r="A28928" s="93" t="s">
        <v>4777</v>
      </c>
      <c r="B28928" t="s">
        <v>21783</v>
      </c>
      <c r="C28928">
        <v>88248</v>
      </c>
      <c r="D28928" s="93" t="s">
        <v>27792</v>
      </c>
      <c r="E28928" s="93" t="s">
        <v>14</v>
      </c>
    </row>
    <row r="28929" spans="1:5" x14ac:dyDescent="0.25">
      <c r="A28929" s="93" t="s">
        <v>4777</v>
      </c>
      <c r="B28929" t="s">
        <v>21783</v>
      </c>
      <c r="C28929">
        <v>88267</v>
      </c>
      <c r="D28929" s="93" t="s">
        <v>27793</v>
      </c>
      <c r="E28929" s="93" t="s">
        <v>14</v>
      </c>
    </row>
    <row r="28930" spans="1:5" x14ac:dyDescent="0.25">
      <c r="A28930" s="93" t="s">
        <v>4778</v>
      </c>
      <c r="D28930" s="93" t="s">
        <v>14</v>
      </c>
      <c r="E28930" s="93" t="s">
        <v>34563</v>
      </c>
    </row>
    <row r="28931" spans="1:5" x14ac:dyDescent="0.25">
      <c r="A28931" s="93" t="s">
        <v>4778</v>
      </c>
      <c r="B28931" t="s">
        <v>21791</v>
      </c>
      <c r="C28931">
        <v>39358</v>
      </c>
      <c r="D28931" s="93" t="s">
        <v>22196</v>
      </c>
      <c r="E28931" s="93" t="s">
        <v>14</v>
      </c>
    </row>
    <row r="28932" spans="1:5" x14ac:dyDescent="0.25">
      <c r="A28932" s="93" t="s">
        <v>4778</v>
      </c>
      <c r="B28932" t="s">
        <v>21783</v>
      </c>
      <c r="C28932">
        <v>88248</v>
      </c>
      <c r="D28932" s="93" t="s">
        <v>27794</v>
      </c>
      <c r="E28932" s="93" t="s">
        <v>14</v>
      </c>
    </row>
    <row r="28933" spans="1:5" x14ac:dyDescent="0.25">
      <c r="A28933" s="93" t="s">
        <v>4778</v>
      </c>
      <c r="B28933" t="s">
        <v>21783</v>
      </c>
      <c r="C28933">
        <v>88267</v>
      </c>
      <c r="D28933" s="93" t="s">
        <v>27795</v>
      </c>
      <c r="E28933" s="93" t="s">
        <v>14</v>
      </c>
    </row>
    <row r="28934" spans="1:5" x14ac:dyDescent="0.25">
      <c r="A28934" s="93" t="s">
        <v>4779</v>
      </c>
      <c r="D28934" s="93" t="s">
        <v>14</v>
      </c>
      <c r="E28934" s="93" t="s">
        <v>34564</v>
      </c>
    </row>
    <row r="28935" spans="1:5" x14ac:dyDescent="0.25">
      <c r="A28935" s="93" t="s">
        <v>4779</v>
      </c>
      <c r="B28935" t="s">
        <v>21791</v>
      </c>
      <c r="C28935">
        <v>39356</v>
      </c>
      <c r="D28935" s="93" t="s">
        <v>22196</v>
      </c>
      <c r="E28935" s="93" t="s">
        <v>14</v>
      </c>
    </row>
    <row r="28936" spans="1:5" x14ac:dyDescent="0.25">
      <c r="A28936" s="93" t="s">
        <v>4779</v>
      </c>
      <c r="B28936" t="s">
        <v>21783</v>
      </c>
      <c r="C28936">
        <v>88248</v>
      </c>
      <c r="D28936" s="93" t="s">
        <v>24010</v>
      </c>
      <c r="E28936" s="93" t="s">
        <v>14</v>
      </c>
    </row>
    <row r="28937" spans="1:5" x14ac:dyDescent="0.25">
      <c r="A28937" s="93" t="s">
        <v>4779</v>
      </c>
      <c r="B28937" t="s">
        <v>21783</v>
      </c>
      <c r="C28937">
        <v>88267</v>
      </c>
      <c r="D28937" s="93" t="s">
        <v>27796</v>
      </c>
      <c r="E28937" s="93" t="s">
        <v>14</v>
      </c>
    </row>
    <row r="28938" spans="1:5" x14ac:dyDescent="0.25">
      <c r="A28938" s="93" t="s">
        <v>4780</v>
      </c>
      <c r="D28938" s="93" t="s">
        <v>14</v>
      </c>
      <c r="E28938" s="93" t="s">
        <v>34565</v>
      </c>
    </row>
    <row r="28939" spans="1:5" x14ac:dyDescent="0.25">
      <c r="A28939" s="93" t="s">
        <v>4780</v>
      </c>
      <c r="B28939" t="s">
        <v>21791</v>
      </c>
      <c r="C28939">
        <v>39353</v>
      </c>
      <c r="D28939" s="93" t="s">
        <v>22196</v>
      </c>
      <c r="E28939" s="93" t="s">
        <v>14</v>
      </c>
    </row>
    <row r="28940" spans="1:5" x14ac:dyDescent="0.25">
      <c r="A28940" s="93" t="s">
        <v>4780</v>
      </c>
      <c r="B28940" t="s">
        <v>21783</v>
      </c>
      <c r="C28940">
        <v>88248</v>
      </c>
      <c r="D28940" s="93" t="s">
        <v>27797</v>
      </c>
      <c r="E28940" s="93" t="s">
        <v>14</v>
      </c>
    </row>
    <row r="28941" spans="1:5" x14ac:dyDescent="0.25">
      <c r="A28941" s="93" t="s">
        <v>4780</v>
      </c>
      <c r="B28941" t="s">
        <v>21783</v>
      </c>
      <c r="C28941">
        <v>88267</v>
      </c>
      <c r="D28941" s="93" t="s">
        <v>27798</v>
      </c>
      <c r="E28941" s="93" t="s">
        <v>14</v>
      </c>
    </row>
    <row r="28942" spans="1:5" x14ac:dyDescent="0.25">
      <c r="A28942" s="93" t="s">
        <v>4781</v>
      </c>
      <c r="D28942" s="93" t="s">
        <v>14</v>
      </c>
      <c r="E28942" s="93" t="s">
        <v>34566</v>
      </c>
    </row>
    <row r="28943" spans="1:5" x14ac:dyDescent="0.25">
      <c r="A28943" s="93" t="s">
        <v>4781</v>
      </c>
      <c r="B28943" t="s">
        <v>21791</v>
      </c>
      <c r="C28943">
        <v>39357</v>
      </c>
      <c r="D28943" s="93" t="s">
        <v>22196</v>
      </c>
      <c r="E28943" s="93" t="s">
        <v>14</v>
      </c>
    </row>
    <row r="28944" spans="1:5" x14ac:dyDescent="0.25">
      <c r="A28944" s="93" t="s">
        <v>4781</v>
      </c>
      <c r="B28944" t="s">
        <v>21783</v>
      </c>
      <c r="C28944">
        <v>88248</v>
      </c>
      <c r="D28944" s="93" t="s">
        <v>27799</v>
      </c>
      <c r="E28944" s="93" t="s">
        <v>14</v>
      </c>
    </row>
    <row r="28945" spans="1:5" x14ac:dyDescent="0.25">
      <c r="A28945" s="93" t="s">
        <v>4781</v>
      </c>
      <c r="B28945" t="s">
        <v>21783</v>
      </c>
      <c r="C28945">
        <v>88267</v>
      </c>
      <c r="D28945" s="93" t="s">
        <v>27800</v>
      </c>
      <c r="E28945" s="93" t="s">
        <v>14</v>
      </c>
    </row>
    <row r="28946" spans="1:5" x14ac:dyDescent="0.25">
      <c r="A28946" s="93" t="s">
        <v>4782</v>
      </c>
      <c r="D28946" s="93" t="s">
        <v>14</v>
      </c>
      <c r="E28946" s="93" t="s">
        <v>34567</v>
      </c>
    </row>
    <row r="28947" spans="1:5" x14ac:dyDescent="0.25">
      <c r="A28947" s="93" t="s">
        <v>4782</v>
      </c>
      <c r="B28947" t="s">
        <v>21791</v>
      </c>
      <c r="C28947">
        <v>39355</v>
      </c>
      <c r="D28947" s="93" t="s">
        <v>22196</v>
      </c>
      <c r="E28947" s="93" t="s">
        <v>14</v>
      </c>
    </row>
    <row r="28948" spans="1:5" x14ac:dyDescent="0.25">
      <c r="A28948" s="93" t="s">
        <v>4782</v>
      </c>
      <c r="B28948" t="s">
        <v>21783</v>
      </c>
      <c r="C28948">
        <v>88248</v>
      </c>
      <c r="D28948" s="93" t="s">
        <v>27801</v>
      </c>
      <c r="E28948" s="93" t="s">
        <v>14</v>
      </c>
    </row>
    <row r="28949" spans="1:5" x14ac:dyDescent="0.25">
      <c r="A28949" s="93" t="s">
        <v>4782</v>
      </c>
      <c r="B28949" t="s">
        <v>21783</v>
      </c>
      <c r="C28949">
        <v>88267</v>
      </c>
      <c r="D28949" s="93" t="s">
        <v>27802</v>
      </c>
      <c r="E28949" s="93" t="s">
        <v>14</v>
      </c>
    </row>
    <row r="28950" spans="1:5" x14ac:dyDescent="0.25">
      <c r="A28950" s="93" t="s">
        <v>4783</v>
      </c>
      <c r="D28950" s="93" t="s">
        <v>14</v>
      </c>
      <c r="E28950" s="93" t="s">
        <v>34568</v>
      </c>
    </row>
    <row r="28951" spans="1:5" x14ac:dyDescent="0.25">
      <c r="A28951" s="93" t="s">
        <v>4783</v>
      </c>
      <c r="B28951" t="s">
        <v>21791</v>
      </c>
      <c r="C28951">
        <v>3148</v>
      </c>
      <c r="D28951" s="93" t="s">
        <v>26215</v>
      </c>
      <c r="E28951" s="93" t="s">
        <v>14</v>
      </c>
    </row>
    <row r="28952" spans="1:5" x14ac:dyDescent="0.25">
      <c r="A28952" s="93" t="s">
        <v>4783</v>
      </c>
      <c r="B28952" t="s">
        <v>21791</v>
      </c>
      <c r="C28952">
        <v>39296</v>
      </c>
      <c r="D28952" s="93" t="s">
        <v>22196</v>
      </c>
      <c r="E28952" s="93" t="s">
        <v>14</v>
      </c>
    </row>
    <row r="28953" spans="1:5" x14ac:dyDescent="0.25">
      <c r="A28953" s="93" t="s">
        <v>4783</v>
      </c>
      <c r="B28953" t="s">
        <v>21783</v>
      </c>
      <c r="C28953">
        <v>88248</v>
      </c>
      <c r="D28953" s="93" t="s">
        <v>24019</v>
      </c>
      <c r="E28953" s="93" t="s">
        <v>14</v>
      </c>
    </row>
    <row r="28954" spans="1:5" x14ac:dyDescent="0.25">
      <c r="A28954" s="93" t="s">
        <v>4783</v>
      </c>
      <c r="B28954" t="s">
        <v>21783</v>
      </c>
      <c r="C28954">
        <v>88267</v>
      </c>
      <c r="D28954" s="93" t="s">
        <v>27803</v>
      </c>
      <c r="E28954" s="93" t="s">
        <v>14</v>
      </c>
    </row>
    <row r="28955" spans="1:5" x14ac:dyDescent="0.25">
      <c r="A28955" s="93" t="s">
        <v>4784</v>
      </c>
      <c r="D28955" s="93" t="s">
        <v>14</v>
      </c>
      <c r="E28955" s="93" t="s">
        <v>34569</v>
      </c>
    </row>
    <row r="28956" spans="1:5" x14ac:dyDescent="0.25">
      <c r="A28956" s="93" t="s">
        <v>4784</v>
      </c>
      <c r="B28956" t="s">
        <v>21791</v>
      </c>
      <c r="C28956">
        <v>3148</v>
      </c>
      <c r="D28956" s="93" t="s">
        <v>26215</v>
      </c>
      <c r="E28956" s="93" t="s">
        <v>14</v>
      </c>
    </row>
    <row r="28957" spans="1:5" x14ac:dyDescent="0.25">
      <c r="A28957" s="93" t="s">
        <v>4784</v>
      </c>
      <c r="B28957" t="s">
        <v>21791</v>
      </c>
      <c r="C28957">
        <v>38844</v>
      </c>
      <c r="D28957" s="93" t="s">
        <v>22196</v>
      </c>
      <c r="E28957" s="93" t="s">
        <v>14</v>
      </c>
    </row>
    <row r="28958" spans="1:5" x14ac:dyDescent="0.25">
      <c r="A28958" s="93" t="s">
        <v>4784</v>
      </c>
      <c r="B28958" t="s">
        <v>21783</v>
      </c>
      <c r="C28958">
        <v>88248</v>
      </c>
      <c r="D28958" s="93" t="s">
        <v>24019</v>
      </c>
      <c r="E28958" s="93" t="s">
        <v>14</v>
      </c>
    </row>
    <row r="28959" spans="1:5" x14ac:dyDescent="0.25">
      <c r="A28959" s="93" t="s">
        <v>4784</v>
      </c>
      <c r="B28959" t="s">
        <v>21783</v>
      </c>
      <c r="C28959">
        <v>88267</v>
      </c>
      <c r="D28959" s="93" t="s">
        <v>27803</v>
      </c>
      <c r="E28959" s="93" t="s">
        <v>14</v>
      </c>
    </row>
    <row r="28960" spans="1:5" x14ac:dyDescent="0.25">
      <c r="A28960" s="93" t="s">
        <v>4785</v>
      </c>
      <c r="D28960" s="93" t="s">
        <v>14</v>
      </c>
      <c r="E28960" s="93" t="s">
        <v>34570</v>
      </c>
    </row>
    <row r="28961" spans="1:5" x14ac:dyDescent="0.25">
      <c r="A28961" s="93" t="s">
        <v>4785</v>
      </c>
      <c r="B28961" t="s">
        <v>21791</v>
      </c>
      <c r="C28961">
        <v>3148</v>
      </c>
      <c r="D28961" s="93" t="s">
        <v>23472</v>
      </c>
      <c r="E28961" s="93" t="s">
        <v>14</v>
      </c>
    </row>
    <row r="28962" spans="1:5" x14ac:dyDescent="0.25">
      <c r="A28962" s="93" t="s">
        <v>4785</v>
      </c>
      <c r="B28962" t="s">
        <v>21791</v>
      </c>
      <c r="C28962">
        <v>38854</v>
      </c>
      <c r="D28962" s="93" t="s">
        <v>22196</v>
      </c>
      <c r="E28962" s="93" t="s">
        <v>14</v>
      </c>
    </row>
    <row r="28963" spans="1:5" x14ac:dyDescent="0.25">
      <c r="A28963" s="93" t="s">
        <v>4785</v>
      </c>
      <c r="B28963" t="s">
        <v>21783</v>
      </c>
      <c r="C28963">
        <v>88248</v>
      </c>
      <c r="D28963" s="93" t="s">
        <v>27430</v>
      </c>
      <c r="E28963" s="93" t="s">
        <v>14</v>
      </c>
    </row>
    <row r="28964" spans="1:5" x14ac:dyDescent="0.25">
      <c r="A28964" s="93" t="s">
        <v>4785</v>
      </c>
      <c r="B28964" t="s">
        <v>21783</v>
      </c>
      <c r="C28964">
        <v>88267</v>
      </c>
      <c r="D28964" s="93" t="s">
        <v>27804</v>
      </c>
      <c r="E28964" s="93" t="s">
        <v>14</v>
      </c>
    </row>
    <row r="28965" spans="1:5" x14ac:dyDescent="0.25">
      <c r="A28965" s="93" t="s">
        <v>4786</v>
      </c>
      <c r="D28965" s="93" t="s">
        <v>14</v>
      </c>
      <c r="E28965" s="93" t="s">
        <v>34571</v>
      </c>
    </row>
    <row r="28966" spans="1:5" x14ac:dyDescent="0.25">
      <c r="A28966" s="93" t="s">
        <v>4786</v>
      </c>
      <c r="B28966" t="s">
        <v>21791</v>
      </c>
      <c r="C28966">
        <v>3148</v>
      </c>
      <c r="D28966" s="93" t="s">
        <v>23472</v>
      </c>
      <c r="E28966" s="93" t="s">
        <v>14</v>
      </c>
    </row>
    <row r="28967" spans="1:5" x14ac:dyDescent="0.25">
      <c r="A28967" s="93" t="s">
        <v>4786</v>
      </c>
      <c r="B28967" t="s">
        <v>21791</v>
      </c>
      <c r="C28967">
        <v>39297</v>
      </c>
      <c r="D28967" s="93" t="s">
        <v>22196</v>
      </c>
      <c r="E28967" s="93" t="s">
        <v>14</v>
      </c>
    </row>
    <row r="28968" spans="1:5" x14ac:dyDescent="0.25">
      <c r="A28968" s="93" t="s">
        <v>4786</v>
      </c>
      <c r="B28968" t="s">
        <v>21783</v>
      </c>
      <c r="C28968">
        <v>88248</v>
      </c>
      <c r="D28968" s="93" t="s">
        <v>23436</v>
      </c>
      <c r="E28968" s="93" t="s">
        <v>14</v>
      </c>
    </row>
    <row r="28969" spans="1:5" x14ac:dyDescent="0.25">
      <c r="A28969" s="93" t="s">
        <v>4786</v>
      </c>
      <c r="B28969" t="s">
        <v>21783</v>
      </c>
      <c r="C28969">
        <v>88267</v>
      </c>
      <c r="D28969" s="93" t="s">
        <v>27805</v>
      </c>
      <c r="E28969" s="93" t="s">
        <v>14</v>
      </c>
    </row>
    <row r="28970" spans="1:5" x14ac:dyDescent="0.25">
      <c r="A28970" s="93" t="s">
        <v>4787</v>
      </c>
      <c r="D28970" s="93" t="s">
        <v>14</v>
      </c>
      <c r="E28970" s="93" t="s">
        <v>34572</v>
      </c>
    </row>
    <row r="28971" spans="1:5" x14ac:dyDescent="0.25">
      <c r="A28971" s="93" t="s">
        <v>4787</v>
      </c>
      <c r="B28971" t="s">
        <v>21791</v>
      </c>
      <c r="C28971">
        <v>3148</v>
      </c>
      <c r="D28971" s="93" t="s">
        <v>26215</v>
      </c>
      <c r="E28971" s="93" t="s">
        <v>14</v>
      </c>
    </row>
    <row r="28972" spans="1:5" x14ac:dyDescent="0.25">
      <c r="A28972" s="93" t="s">
        <v>4787</v>
      </c>
      <c r="B28972" t="s">
        <v>21791</v>
      </c>
      <c r="C28972">
        <v>38846</v>
      </c>
      <c r="D28972" s="93" t="s">
        <v>22196</v>
      </c>
      <c r="E28972" s="93" t="s">
        <v>14</v>
      </c>
    </row>
    <row r="28973" spans="1:5" x14ac:dyDescent="0.25">
      <c r="A28973" s="93" t="s">
        <v>4787</v>
      </c>
      <c r="B28973" t="s">
        <v>21783</v>
      </c>
      <c r="C28973">
        <v>88248</v>
      </c>
      <c r="D28973" s="93" t="s">
        <v>21826</v>
      </c>
      <c r="E28973" s="93" t="s">
        <v>14</v>
      </c>
    </row>
    <row r="28974" spans="1:5" x14ac:dyDescent="0.25">
      <c r="A28974" s="93" t="s">
        <v>4787</v>
      </c>
      <c r="B28974" t="s">
        <v>21783</v>
      </c>
      <c r="C28974">
        <v>88267</v>
      </c>
      <c r="D28974" s="93" t="s">
        <v>21825</v>
      </c>
      <c r="E28974" s="93" t="s">
        <v>14</v>
      </c>
    </row>
    <row r="28975" spans="1:5" x14ac:dyDescent="0.25">
      <c r="A28975" s="93" t="s">
        <v>4788</v>
      </c>
      <c r="D28975" s="93" t="s">
        <v>14</v>
      </c>
      <c r="E28975" s="93" t="s">
        <v>34573</v>
      </c>
    </row>
    <row r="28976" spans="1:5" x14ac:dyDescent="0.25">
      <c r="A28976" s="93" t="s">
        <v>4788</v>
      </c>
      <c r="B28976" t="s">
        <v>21791</v>
      </c>
      <c r="C28976">
        <v>3148</v>
      </c>
      <c r="D28976" s="93" t="s">
        <v>23472</v>
      </c>
      <c r="E28976" s="93" t="s">
        <v>14</v>
      </c>
    </row>
    <row r="28977" spans="1:5" x14ac:dyDescent="0.25">
      <c r="A28977" s="93" t="s">
        <v>4788</v>
      </c>
      <c r="B28977" t="s">
        <v>21791</v>
      </c>
      <c r="C28977">
        <v>38847</v>
      </c>
      <c r="D28977" s="93" t="s">
        <v>22196</v>
      </c>
      <c r="E28977" s="93" t="s">
        <v>14</v>
      </c>
    </row>
    <row r="28978" spans="1:5" x14ac:dyDescent="0.25">
      <c r="A28978" s="93" t="s">
        <v>4788</v>
      </c>
      <c r="B28978" t="s">
        <v>21783</v>
      </c>
      <c r="C28978">
        <v>88248</v>
      </c>
      <c r="D28978" s="93" t="s">
        <v>23436</v>
      </c>
      <c r="E28978" s="93" t="s">
        <v>14</v>
      </c>
    </row>
    <row r="28979" spans="1:5" x14ac:dyDescent="0.25">
      <c r="A28979" s="93" t="s">
        <v>4788</v>
      </c>
      <c r="B28979" t="s">
        <v>21783</v>
      </c>
      <c r="C28979">
        <v>88267</v>
      </c>
      <c r="D28979" s="93" t="s">
        <v>27805</v>
      </c>
      <c r="E28979" s="93" t="s">
        <v>14</v>
      </c>
    </row>
    <row r="28980" spans="1:5" x14ac:dyDescent="0.25">
      <c r="A28980" s="93" t="s">
        <v>4789</v>
      </c>
      <c r="D28980" s="93" t="s">
        <v>14</v>
      </c>
      <c r="E28980" s="93" t="s">
        <v>34574</v>
      </c>
    </row>
    <row r="28981" spans="1:5" x14ac:dyDescent="0.25">
      <c r="A28981" s="93" t="s">
        <v>4789</v>
      </c>
      <c r="B28981" t="s">
        <v>21791</v>
      </c>
      <c r="C28981">
        <v>39292</v>
      </c>
      <c r="D28981" s="93" t="s">
        <v>22196</v>
      </c>
      <c r="E28981" s="93" t="s">
        <v>14</v>
      </c>
    </row>
    <row r="28982" spans="1:5" x14ac:dyDescent="0.25">
      <c r="A28982" s="93" t="s">
        <v>4789</v>
      </c>
      <c r="B28982" t="s">
        <v>21783</v>
      </c>
      <c r="C28982">
        <v>88248</v>
      </c>
      <c r="D28982" s="93" t="s">
        <v>27806</v>
      </c>
      <c r="E28982" s="93" t="s">
        <v>14</v>
      </c>
    </row>
    <row r="28983" spans="1:5" x14ac:dyDescent="0.25">
      <c r="A28983" s="93" t="s">
        <v>4789</v>
      </c>
      <c r="B28983" t="s">
        <v>21783</v>
      </c>
      <c r="C28983">
        <v>88267</v>
      </c>
      <c r="D28983" s="93" t="s">
        <v>27807</v>
      </c>
      <c r="E28983" s="93" t="s">
        <v>14</v>
      </c>
    </row>
    <row r="28984" spans="1:5" x14ac:dyDescent="0.25">
      <c r="A28984" s="93" t="s">
        <v>4790</v>
      </c>
      <c r="D28984" s="93" t="s">
        <v>14</v>
      </c>
      <c r="E28984" s="93" t="s">
        <v>34575</v>
      </c>
    </row>
    <row r="28985" spans="1:5" x14ac:dyDescent="0.25">
      <c r="A28985" s="93" t="s">
        <v>4790</v>
      </c>
      <c r="B28985" t="s">
        <v>21791</v>
      </c>
      <c r="C28985">
        <v>3148</v>
      </c>
      <c r="D28985" s="93" t="s">
        <v>22354</v>
      </c>
      <c r="E28985" s="93" t="s">
        <v>14</v>
      </c>
    </row>
    <row r="28986" spans="1:5" x14ac:dyDescent="0.25">
      <c r="A28986" s="93" t="s">
        <v>4790</v>
      </c>
      <c r="B28986" t="s">
        <v>21791</v>
      </c>
      <c r="C28986">
        <v>39298</v>
      </c>
      <c r="D28986" s="93" t="s">
        <v>22196</v>
      </c>
      <c r="E28986" s="93" t="s">
        <v>14</v>
      </c>
    </row>
    <row r="28987" spans="1:5" x14ac:dyDescent="0.25">
      <c r="A28987" s="93" t="s">
        <v>4790</v>
      </c>
      <c r="B28987" t="s">
        <v>21783</v>
      </c>
      <c r="C28987">
        <v>88248</v>
      </c>
      <c r="D28987" s="93" t="s">
        <v>23798</v>
      </c>
      <c r="E28987" s="93" t="s">
        <v>14</v>
      </c>
    </row>
    <row r="28988" spans="1:5" x14ac:dyDescent="0.25">
      <c r="A28988" s="93" t="s">
        <v>4790</v>
      </c>
      <c r="B28988" t="s">
        <v>21783</v>
      </c>
      <c r="C28988">
        <v>88267</v>
      </c>
      <c r="D28988" s="93" t="s">
        <v>27808</v>
      </c>
      <c r="E28988" s="93" t="s">
        <v>14</v>
      </c>
    </row>
    <row r="28989" spans="1:5" x14ac:dyDescent="0.25">
      <c r="A28989" s="93" t="s">
        <v>4791</v>
      </c>
      <c r="D28989" s="93" t="s">
        <v>14</v>
      </c>
      <c r="E28989" s="93" t="s">
        <v>34576</v>
      </c>
    </row>
    <row r="28990" spans="1:5" x14ac:dyDescent="0.25">
      <c r="A28990" s="93" t="s">
        <v>4791</v>
      </c>
      <c r="B28990" t="s">
        <v>21791</v>
      </c>
      <c r="C28990">
        <v>3148</v>
      </c>
      <c r="D28990" s="93" t="s">
        <v>23472</v>
      </c>
      <c r="E28990" s="93" t="s">
        <v>14</v>
      </c>
    </row>
    <row r="28991" spans="1:5" x14ac:dyDescent="0.25">
      <c r="A28991" s="93" t="s">
        <v>4791</v>
      </c>
      <c r="B28991" t="s">
        <v>21791</v>
      </c>
      <c r="C28991">
        <v>38848</v>
      </c>
      <c r="D28991" s="93" t="s">
        <v>22196</v>
      </c>
      <c r="E28991" s="93" t="s">
        <v>14</v>
      </c>
    </row>
    <row r="28992" spans="1:5" x14ac:dyDescent="0.25">
      <c r="A28992" s="93" t="s">
        <v>4791</v>
      </c>
      <c r="B28992" t="s">
        <v>21783</v>
      </c>
      <c r="C28992">
        <v>88248</v>
      </c>
      <c r="D28992" s="93" t="s">
        <v>27809</v>
      </c>
      <c r="E28992" s="93" t="s">
        <v>14</v>
      </c>
    </row>
    <row r="28993" spans="1:5" x14ac:dyDescent="0.25">
      <c r="A28993" s="93" t="s">
        <v>4791</v>
      </c>
      <c r="B28993" t="s">
        <v>21783</v>
      </c>
      <c r="C28993">
        <v>88267</v>
      </c>
      <c r="D28993" s="93" t="s">
        <v>27810</v>
      </c>
      <c r="E28993" s="93" t="s">
        <v>14</v>
      </c>
    </row>
    <row r="28994" spans="1:5" x14ac:dyDescent="0.25">
      <c r="A28994" s="93" t="s">
        <v>4792</v>
      </c>
      <c r="D28994" s="93" t="s">
        <v>14</v>
      </c>
      <c r="E28994" s="93" t="s">
        <v>34577</v>
      </c>
    </row>
    <row r="28995" spans="1:5" x14ac:dyDescent="0.25">
      <c r="A28995" s="93" t="s">
        <v>4792</v>
      </c>
      <c r="B28995" t="s">
        <v>21791</v>
      </c>
      <c r="C28995">
        <v>3148</v>
      </c>
      <c r="D28995" s="93" t="s">
        <v>22354</v>
      </c>
      <c r="E28995" s="93" t="s">
        <v>14</v>
      </c>
    </row>
    <row r="28996" spans="1:5" x14ac:dyDescent="0.25">
      <c r="A28996" s="93" t="s">
        <v>4792</v>
      </c>
      <c r="B28996" t="s">
        <v>21791</v>
      </c>
      <c r="C28996">
        <v>38850</v>
      </c>
      <c r="D28996" s="93" t="s">
        <v>22196</v>
      </c>
      <c r="E28996" s="93" t="s">
        <v>14</v>
      </c>
    </row>
    <row r="28997" spans="1:5" x14ac:dyDescent="0.25">
      <c r="A28997" s="93" t="s">
        <v>4792</v>
      </c>
      <c r="B28997" t="s">
        <v>21783</v>
      </c>
      <c r="C28997">
        <v>88248</v>
      </c>
      <c r="D28997" s="93" t="s">
        <v>23798</v>
      </c>
      <c r="E28997" s="93" t="s">
        <v>14</v>
      </c>
    </row>
    <row r="28998" spans="1:5" x14ac:dyDescent="0.25">
      <c r="A28998" s="93" t="s">
        <v>4792</v>
      </c>
      <c r="B28998" t="s">
        <v>21783</v>
      </c>
      <c r="C28998">
        <v>88267</v>
      </c>
      <c r="D28998" s="93" t="s">
        <v>27808</v>
      </c>
      <c r="E28998" s="93" t="s">
        <v>14</v>
      </c>
    </row>
    <row r="28999" spans="1:5" x14ac:dyDescent="0.25">
      <c r="A28999" s="93" t="s">
        <v>4793</v>
      </c>
      <c r="D28999" s="93" t="s">
        <v>14</v>
      </c>
      <c r="E28999" s="93" t="s">
        <v>34578</v>
      </c>
    </row>
    <row r="29000" spans="1:5" x14ac:dyDescent="0.25">
      <c r="A29000" s="93" t="s">
        <v>4793</v>
      </c>
      <c r="B29000" t="s">
        <v>21791</v>
      </c>
      <c r="C29000">
        <v>39293</v>
      </c>
      <c r="D29000" s="93" t="s">
        <v>22196</v>
      </c>
      <c r="E29000" s="93" t="s">
        <v>14</v>
      </c>
    </row>
    <row r="29001" spans="1:5" x14ac:dyDescent="0.25">
      <c r="A29001" s="93" t="s">
        <v>4793</v>
      </c>
      <c r="B29001" t="s">
        <v>21783</v>
      </c>
      <c r="C29001">
        <v>88248</v>
      </c>
      <c r="D29001" s="93" t="s">
        <v>27811</v>
      </c>
      <c r="E29001" s="93" t="s">
        <v>14</v>
      </c>
    </row>
    <row r="29002" spans="1:5" x14ac:dyDescent="0.25">
      <c r="A29002" s="93" t="s">
        <v>4793</v>
      </c>
      <c r="B29002" t="s">
        <v>21783</v>
      </c>
      <c r="C29002">
        <v>88267</v>
      </c>
      <c r="D29002" s="93" t="s">
        <v>27584</v>
      </c>
      <c r="E29002" s="93" t="s">
        <v>14</v>
      </c>
    </row>
    <row r="29003" spans="1:5" x14ac:dyDescent="0.25">
      <c r="A29003" s="93" t="s">
        <v>4794</v>
      </c>
      <c r="D29003" s="93" t="s">
        <v>14</v>
      </c>
      <c r="E29003" s="93" t="s">
        <v>34579</v>
      </c>
    </row>
    <row r="29004" spans="1:5" x14ac:dyDescent="0.25">
      <c r="A29004" s="93" t="s">
        <v>4794</v>
      </c>
      <c r="B29004" t="s">
        <v>21791</v>
      </c>
      <c r="C29004">
        <v>39294</v>
      </c>
      <c r="D29004" s="93" t="s">
        <v>22196</v>
      </c>
      <c r="E29004" s="93" t="s">
        <v>14</v>
      </c>
    </row>
    <row r="29005" spans="1:5" x14ac:dyDescent="0.25">
      <c r="A29005" s="93" t="s">
        <v>4794</v>
      </c>
      <c r="B29005" t="s">
        <v>21783</v>
      </c>
      <c r="C29005">
        <v>88248</v>
      </c>
      <c r="D29005" s="93" t="s">
        <v>23331</v>
      </c>
      <c r="E29005" s="93" t="s">
        <v>14</v>
      </c>
    </row>
    <row r="29006" spans="1:5" x14ac:dyDescent="0.25">
      <c r="A29006" s="93" t="s">
        <v>4794</v>
      </c>
      <c r="B29006" t="s">
        <v>21783</v>
      </c>
      <c r="C29006">
        <v>88267</v>
      </c>
      <c r="D29006" s="93" t="s">
        <v>23337</v>
      </c>
      <c r="E29006" s="93" t="s">
        <v>14</v>
      </c>
    </row>
    <row r="29007" spans="1:5" x14ac:dyDescent="0.25">
      <c r="A29007" s="93" t="s">
        <v>4795</v>
      </c>
      <c r="D29007" s="93" t="s">
        <v>14</v>
      </c>
      <c r="E29007" s="93" t="s">
        <v>34580</v>
      </c>
    </row>
    <row r="29008" spans="1:5" x14ac:dyDescent="0.25">
      <c r="A29008" s="93" t="s">
        <v>4795</v>
      </c>
      <c r="B29008" t="s">
        <v>21791</v>
      </c>
      <c r="C29008">
        <v>3148</v>
      </c>
      <c r="D29008" s="93" t="s">
        <v>22385</v>
      </c>
      <c r="E29008" s="93" t="s">
        <v>14</v>
      </c>
    </row>
    <row r="29009" spans="1:5" x14ac:dyDescent="0.25">
      <c r="A29009" s="93" t="s">
        <v>4795</v>
      </c>
      <c r="B29009" t="s">
        <v>21791</v>
      </c>
      <c r="C29009">
        <v>39299</v>
      </c>
      <c r="D29009" s="93" t="s">
        <v>22196</v>
      </c>
      <c r="E29009" s="93" t="s">
        <v>14</v>
      </c>
    </row>
    <row r="29010" spans="1:5" x14ac:dyDescent="0.25">
      <c r="A29010" s="93" t="s">
        <v>4795</v>
      </c>
      <c r="B29010" t="s">
        <v>21783</v>
      </c>
      <c r="C29010">
        <v>88248</v>
      </c>
      <c r="D29010" s="93" t="s">
        <v>27812</v>
      </c>
      <c r="E29010" s="93" t="s">
        <v>14</v>
      </c>
    </row>
    <row r="29011" spans="1:5" x14ac:dyDescent="0.25">
      <c r="A29011" s="93" t="s">
        <v>4795</v>
      </c>
      <c r="B29011" t="s">
        <v>21783</v>
      </c>
      <c r="C29011">
        <v>88267</v>
      </c>
      <c r="D29011" s="93" t="s">
        <v>27813</v>
      </c>
      <c r="E29011" s="93" t="s">
        <v>14</v>
      </c>
    </row>
    <row r="29012" spans="1:5" x14ac:dyDescent="0.25">
      <c r="A29012" s="93" t="s">
        <v>4796</v>
      </c>
      <c r="D29012" s="93" t="s">
        <v>14</v>
      </c>
      <c r="E29012" s="93" t="s">
        <v>34581</v>
      </c>
    </row>
    <row r="29013" spans="1:5" x14ac:dyDescent="0.25">
      <c r="A29013" s="93" t="s">
        <v>4796</v>
      </c>
      <c r="B29013" t="s">
        <v>21791</v>
      </c>
      <c r="C29013">
        <v>3148</v>
      </c>
      <c r="D29013" s="93" t="s">
        <v>22354</v>
      </c>
      <c r="E29013" s="93" t="s">
        <v>14</v>
      </c>
    </row>
    <row r="29014" spans="1:5" x14ac:dyDescent="0.25">
      <c r="A29014" s="93" t="s">
        <v>4796</v>
      </c>
      <c r="B29014" t="s">
        <v>21791</v>
      </c>
      <c r="C29014">
        <v>38851</v>
      </c>
      <c r="D29014" s="93" t="s">
        <v>22196</v>
      </c>
      <c r="E29014" s="93" t="s">
        <v>14</v>
      </c>
    </row>
    <row r="29015" spans="1:5" x14ac:dyDescent="0.25">
      <c r="A29015" s="93" t="s">
        <v>4796</v>
      </c>
      <c r="B29015" t="s">
        <v>21783</v>
      </c>
      <c r="C29015">
        <v>88248</v>
      </c>
      <c r="D29015" s="93" t="s">
        <v>27814</v>
      </c>
      <c r="E29015" s="93" t="s">
        <v>14</v>
      </c>
    </row>
    <row r="29016" spans="1:5" x14ac:dyDescent="0.25">
      <c r="A29016" s="93" t="s">
        <v>4796</v>
      </c>
      <c r="B29016" t="s">
        <v>21783</v>
      </c>
      <c r="C29016">
        <v>88267</v>
      </c>
      <c r="D29016" s="93" t="s">
        <v>23762</v>
      </c>
      <c r="E29016" s="93" t="s">
        <v>14</v>
      </c>
    </row>
    <row r="29017" spans="1:5" x14ac:dyDescent="0.25">
      <c r="A29017" s="93" t="s">
        <v>4797</v>
      </c>
      <c r="D29017" s="93" t="s">
        <v>14</v>
      </c>
      <c r="E29017" s="93" t="s">
        <v>34582</v>
      </c>
    </row>
    <row r="29018" spans="1:5" x14ac:dyDescent="0.25">
      <c r="A29018" s="93" t="s">
        <v>4797</v>
      </c>
      <c r="B29018" t="s">
        <v>21791</v>
      </c>
      <c r="C29018">
        <v>39295</v>
      </c>
      <c r="D29018" s="93" t="s">
        <v>22196</v>
      </c>
      <c r="E29018" s="93" t="s">
        <v>14</v>
      </c>
    </row>
    <row r="29019" spans="1:5" x14ac:dyDescent="0.25">
      <c r="A29019" s="93" t="s">
        <v>4797</v>
      </c>
      <c r="B29019" t="s">
        <v>21783</v>
      </c>
      <c r="C29019">
        <v>88248</v>
      </c>
      <c r="D29019" s="93" t="s">
        <v>27815</v>
      </c>
      <c r="E29019" s="93" t="s">
        <v>14</v>
      </c>
    </row>
    <row r="29020" spans="1:5" x14ac:dyDescent="0.25">
      <c r="A29020" s="93" t="s">
        <v>4797</v>
      </c>
      <c r="B29020" t="s">
        <v>21783</v>
      </c>
      <c r="C29020">
        <v>88267</v>
      </c>
      <c r="D29020" s="93" t="s">
        <v>26670</v>
      </c>
      <c r="E29020" s="93" t="s">
        <v>14</v>
      </c>
    </row>
    <row r="29021" spans="1:5" x14ac:dyDescent="0.25">
      <c r="A29021" s="93" t="s">
        <v>4798</v>
      </c>
      <c r="D29021" s="93" t="s">
        <v>14</v>
      </c>
      <c r="E29021" s="93" t="s">
        <v>34583</v>
      </c>
    </row>
    <row r="29022" spans="1:5" x14ac:dyDescent="0.25">
      <c r="A29022" s="93" t="s">
        <v>4798</v>
      </c>
      <c r="B29022" t="s">
        <v>21791</v>
      </c>
      <c r="C29022">
        <v>39308</v>
      </c>
      <c r="D29022" s="93" t="s">
        <v>22196</v>
      </c>
      <c r="E29022" s="93" t="s">
        <v>14</v>
      </c>
    </row>
    <row r="29023" spans="1:5" x14ac:dyDescent="0.25">
      <c r="A29023" s="93" t="s">
        <v>4798</v>
      </c>
      <c r="B29023" t="s">
        <v>21783</v>
      </c>
      <c r="C29023">
        <v>88248</v>
      </c>
      <c r="D29023" s="93" t="s">
        <v>22124</v>
      </c>
      <c r="E29023" s="93" t="s">
        <v>14</v>
      </c>
    </row>
    <row r="29024" spans="1:5" x14ac:dyDescent="0.25">
      <c r="A29024" s="93" t="s">
        <v>4798</v>
      </c>
      <c r="B29024" t="s">
        <v>21783</v>
      </c>
      <c r="C29024">
        <v>88267</v>
      </c>
      <c r="D29024" s="93" t="s">
        <v>26784</v>
      </c>
      <c r="E29024" s="93" t="s">
        <v>14</v>
      </c>
    </row>
    <row r="29025" spans="1:5" x14ac:dyDescent="0.25">
      <c r="A29025" s="93" t="s">
        <v>4799</v>
      </c>
      <c r="D29025" s="93" t="s">
        <v>14</v>
      </c>
      <c r="E29025" s="93" t="s">
        <v>34584</v>
      </c>
    </row>
    <row r="29026" spans="1:5" x14ac:dyDescent="0.25">
      <c r="A29026" s="93" t="s">
        <v>4799</v>
      </c>
      <c r="B29026" t="s">
        <v>21791</v>
      </c>
      <c r="C29026">
        <v>3148</v>
      </c>
      <c r="D29026" s="93" t="s">
        <v>26215</v>
      </c>
      <c r="E29026" s="93" t="s">
        <v>14</v>
      </c>
    </row>
    <row r="29027" spans="1:5" x14ac:dyDescent="0.25">
      <c r="A29027" s="93" t="s">
        <v>4799</v>
      </c>
      <c r="B29027" t="s">
        <v>21791</v>
      </c>
      <c r="C29027">
        <v>39279</v>
      </c>
      <c r="D29027" s="93" t="s">
        <v>22196</v>
      </c>
      <c r="E29027" s="93" t="s">
        <v>14</v>
      </c>
    </row>
    <row r="29028" spans="1:5" x14ac:dyDescent="0.25">
      <c r="A29028" s="93" t="s">
        <v>4799</v>
      </c>
      <c r="B29028" t="s">
        <v>21783</v>
      </c>
      <c r="C29028">
        <v>88248</v>
      </c>
      <c r="D29028" s="93" t="s">
        <v>21930</v>
      </c>
      <c r="E29028" s="93" t="s">
        <v>14</v>
      </c>
    </row>
    <row r="29029" spans="1:5" x14ac:dyDescent="0.25">
      <c r="A29029" s="93" t="s">
        <v>4799</v>
      </c>
      <c r="B29029" t="s">
        <v>21783</v>
      </c>
      <c r="C29029">
        <v>88267</v>
      </c>
      <c r="D29029" s="93" t="s">
        <v>27816</v>
      </c>
      <c r="E29029" s="93" t="s">
        <v>14</v>
      </c>
    </row>
    <row r="29030" spans="1:5" x14ac:dyDescent="0.25">
      <c r="A29030" s="93" t="s">
        <v>4800</v>
      </c>
      <c r="D29030" s="93" t="s">
        <v>14</v>
      </c>
      <c r="E29030" s="93" t="s">
        <v>34585</v>
      </c>
    </row>
    <row r="29031" spans="1:5" x14ac:dyDescent="0.25">
      <c r="A29031" s="93" t="s">
        <v>4800</v>
      </c>
      <c r="B29031" t="s">
        <v>21791</v>
      </c>
      <c r="C29031">
        <v>39309</v>
      </c>
      <c r="D29031" s="93" t="s">
        <v>22196</v>
      </c>
      <c r="E29031" s="93" t="s">
        <v>14</v>
      </c>
    </row>
    <row r="29032" spans="1:5" x14ac:dyDescent="0.25">
      <c r="A29032" s="93" t="s">
        <v>4800</v>
      </c>
      <c r="B29032" t="s">
        <v>21783</v>
      </c>
      <c r="C29032">
        <v>88248</v>
      </c>
      <c r="D29032" s="93" t="s">
        <v>27436</v>
      </c>
      <c r="E29032" s="93" t="s">
        <v>14</v>
      </c>
    </row>
    <row r="29033" spans="1:5" x14ac:dyDescent="0.25">
      <c r="A29033" s="93" t="s">
        <v>4800</v>
      </c>
      <c r="B29033" t="s">
        <v>21783</v>
      </c>
      <c r="C29033">
        <v>88267</v>
      </c>
      <c r="D29033" s="93" t="s">
        <v>22201</v>
      </c>
      <c r="E29033" s="93" t="s">
        <v>14</v>
      </c>
    </row>
    <row r="29034" spans="1:5" x14ac:dyDescent="0.25">
      <c r="A29034" s="93" t="s">
        <v>4801</v>
      </c>
      <c r="D29034" s="93" t="s">
        <v>14</v>
      </c>
      <c r="E29034" s="93" t="s">
        <v>34586</v>
      </c>
    </row>
    <row r="29035" spans="1:5" x14ac:dyDescent="0.25">
      <c r="A29035" s="93" t="s">
        <v>4801</v>
      </c>
      <c r="B29035" t="s">
        <v>21791</v>
      </c>
      <c r="C29035">
        <v>3148</v>
      </c>
      <c r="D29035" s="93" t="s">
        <v>26215</v>
      </c>
      <c r="E29035" s="93" t="s">
        <v>14</v>
      </c>
    </row>
    <row r="29036" spans="1:5" x14ac:dyDescent="0.25">
      <c r="A29036" s="93" t="s">
        <v>4801</v>
      </c>
      <c r="B29036" t="s">
        <v>21791</v>
      </c>
      <c r="C29036">
        <v>39280</v>
      </c>
      <c r="D29036" s="93" t="s">
        <v>22196</v>
      </c>
      <c r="E29036" s="93" t="s">
        <v>14</v>
      </c>
    </row>
    <row r="29037" spans="1:5" x14ac:dyDescent="0.25">
      <c r="A29037" s="93" t="s">
        <v>4801</v>
      </c>
      <c r="B29037" t="s">
        <v>21783</v>
      </c>
      <c r="C29037">
        <v>88248</v>
      </c>
      <c r="D29037" s="93" t="s">
        <v>22340</v>
      </c>
      <c r="E29037" s="93" t="s">
        <v>14</v>
      </c>
    </row>
    <row r="29038" spans="1:5" x14ac:dyDescent="0.25">
      <c r="A29038" s="93" t="s">
        <v>4801</v>
      </c>
      <c r="B29038" t="s">
        <v>21783</v>
      </c>
      <c r="C29038">
        <v>88267</v>
      </c>
      <c r="D29038" s="93" t="s">
        <v>22655</v>
      </c>
      <c r="E29038" s="93" t="s">
        <v>14</v>
      </c>
    </row>
    <row r="29039" spans="1:5" x14ac:dyDescent="0.25">
      <c r="A29039" s="93" t="s">
        <v>4802</v>
      </c>
      <c r="D29039" s="93" t="s">
        <v>14</v>
      </c>
      <c r="E29039" s="93" t="s">
        <v>34587</v>
      </c>
    </row>
    <row r="29040" spans="1:5" x14ac:dyDescent="0.25">
      <c r="A29040" s="93" t="s">
        <v>4802</v>
      </c>
      <c r="B29040" t="s">
        <v>21791</v>
      </c>
      <c r="C29040">
        <v>3148</v>
      </c>
      <c r="D29040" s="93" t="s">
        <v>23472</v>
      </c>
      <c r="E29040" s="93" t="s">
        <v>14</v>
      </c>
    </row>
    <row r="29041" spans="1:5" x14ac:dyDescent="0.25">
      <c r="A29041" s="93" t="s">
        <v>4802</v>
      </c>
      <c r="B29041" t="s">
        <v>21791</v>
      </c>
      <c r="C29041">
        <v>39281</v>
      </c>
      <c r="D29041" s="93" t="s">
        <v>22196</v>
      </c>
      <c r="E29041" s="93" t="s">
        <v>14</v>
      </c>
    </row>
    <row r="29042" spans="1:5" x14ac:dyDescent="0.25">
      <c r="A29042" s="93" t="s">
        <v>4802</v>
      </c>
      <c r="B29042" t="s">
        <v>21783</v>
      </c>
      <c r="C29042">
        <v>88248</v>
      </c>
      <c r="D29042" s="93" t="s">
        <v>27817</v>
      </c>
      <c r="E29042" s="93" t="s">
        <v>14</v>
      </c>
    </row>
    <row r="29043" spans="1:5" x14ac:dyDescent="0.25">
      <c r="A29043" s="93" t="s">
        <v>4802</v>
      </c>
      <c r="B29043" t="s">
        <v>21783</v>
      </c>
      <c r="C29043">
        <v>88267</v>
      </c>
      <c r="D29043" s="93" t="s">
        <v>27818</v>
      </c>
      <c r="E29043" s="93" t="s">
        <v>14</v>
      </c>
    </row>
    <row r="29044" spans="1:5" x14ac:dyDescent="0.25">
      <c r="A29044" s="93" t="s">
        <v>4803</v>
      </c>
      <c r="D29044" s="93" t="s">
        <v>14</v>
      </c>
      <c r="E29044" s="93" t="s">
        <v>34588</v>
      </c>
    </row>
    <row r="29045" spans="1:5" x14ac:dyDescent="0.25">
      <c r="A29045" s="93" t="s">
        <v>4803</v>
      </c>
      <c r="B29045" t="s">
        <v>21791</v>
      </c>
      <c r="C29045">
        <v>39312</v>
      </c>
      <c r="D29045" s="93" t="s">
        <v>22196</v>
      </c>
      <c r="E29045" s="93" t="s">
        <v>14</v>
      </c>
    </row>
    <row r="29046" spans="1:5" x14ac:dyDescent="0.25">
      <c r="A29046" s="93" t="s">
        <v>4803</v>
      </c>
      <c r="B29046" t="s">
        <v>21783</v>
      </c>
      <c r="C29046">
        <v>88248</v>
      </c>
      <c r="D29046" s="93" t="s">
        <v>27367</v>
      </c>
      <c r="E29046" s="93" t="s">
        <v>14</v>
      </c>
    </row>
    <row r="29047" spans="1:5" x14ac:dyDescent="0.25">
      <c r="A29047" s="93" t="s">
        <v>4803</v>
      </c>
      <c r="B29047" t="s">
        <v>21783</v>
      </c>
      <c r="C29047">
        <v>88267</v>
      </c>
      <c r="D29047" s="93" t="s">
        <v>27819</v>
      </c>
      <c r="E29047" s="93" t="s">
        <v>14</v>
      </c>
    </row>
    <row r="29048" spans="1:5" x14ac:dyDescent="0.25">
      <c r="A29048" s="93" t="s">
        <v>4804</v>
      </c>
      <c r="D29048" s="93" t="s">
        <v>14</v>
      </c>
      <c r="E29048" s="93" t="s">
        <v>34589</v>
      </c>
    </row>
    <row r="29049" spans="1:5" x14ac:dyDescent="0.25">
      <c r="A29049" s="93" t="s">
        <v>4804</v>
      </c>
      <c r="B29049" t="s">
        <v>21791</v>
      </c>
      <c r="C29049">
        <v>39310</v>
      </c>
      <c r="D29049" s="93" t="s">
        <v>22196</v>
      </c>
      <c r="E29049" s="93" t="s">
        <v>14</v>
      </c>
    </row>
    <row r="29050" spans="1:5" x14ac:dyDescent="0.25">
      <c r="A29050" s="93" t="s">
        <v>4804</v>
      </c>
      <c r="B29050" t="s">
        <v>21783</v>
      </c>
      <c r="C29050">
        <v>88248</v>
      </c>
      <c r="D29050" s="93" t="s">
        <v>27820</v>
      </c>
      <c r="E29050" s="93" t="s">
        <v>14</v>
      </c>
    </row>
    <row r="29051" spans="1:5" x14ac:dyDescent="0.25">
      <c r="A29051" s="93" t="s">
        <v>4804</v>
      </c>
      <c r="B29051" t="s">
        <v>21783</v>
      </c>
      <c r="C29051">
        <v>88267</v>
      </c>
      <c r="D29051" s="93" t="s">
        <v>24289</v>
      </c>
      <c r="E29051" s="93" t="s">
        <v>14</v>
      </c>
    </row>
    <row r="29052" spans="1:5" x14ac:dyDescent="0.25">
      <c r="A29052" s="93" t="s">
        <v>4805</v>
      </c>
      <c r="D29052" s="93" t="s">
        <v>14</v>
      </c>
      <c r="E29052" s="93" t="s">
        <v>34590</v>
      </c>
    </row>
    <row r="29053" spans="1:5" x14ac:dyDescent="0.25">
      <c r="A29053" s="93" t="s">
        <v>4805</v>
      </c>
      <c r="B29053" t="s">
        <v>21791</v>
      </c>
      <c r="C29053">
        <v>3148</v>
      </c>
      <c r="D29053" s="93" t="s">
        <v>23472</v>
      </c>
      <c r="E29053" s="93" t="s">
        <v>14</v>
      </c>
    </row>
    <row r="29054" spans="1:5" x14ac:dyDescent="0.25">
      <c r="A29054" s="93" t="s">
        <v>4805</v>
      </c>
      <c r="B29054" t="s">
        <v>21791</v>
      </c>
      <c r="C29054">
        <v>39282</v>
      </c>
      <c r="D29054" s="93" t="s">
        <v>22196</v>
      </c>
      <c r="E29054" s="93" t="s">
        <v>14</v>
      </c>
    </row>
    <row r="29055" spans="1:5" x14ac:dyDescent="0.25">
      <c r="A29055" s="93" t="s">
        <v>4805</v>
      </c>
      <c r="B29055" t="s">
        <v>21783</v>
      </c>
      <c r="C29055">
        <v>88248</v>
      </c>
      <c r="D29055" s="93" t="s">
        <v>26970</v>
      </c>
      <c r="E29055" s="93" t="s">
        <v>14</v>
      </c>
    </row>
    <row r="29056" spans="1:5" x14ac:dyDescent="0.25">
      <c r="A29056" s="93" t="s">
        <v>4805</v>
      </c>
      <c r="B29056" t="s">
        <v>21783</v>
      </c>
      <c r="C29056">
        <v>88267</v>
      </c>
      <c r="D29056" s="93" t="s">
        <v>27774</v>
      </c>
      <c r="E29056" s="93" t="s">
        <v>14</v>
      </c>
    </row>
    <row r="29057" spans="1:5" x14ac:dyDescent="0.25">
      <c r="A29057" s="93" t="s">
        <v>4806</v>
      </c>
      <c r="D29057" s="93" t="s">
        <v>14</v>
      </c>
      <c r="E29057" s="93" t="s">
        <v>34591</v>
      </c>
    </row>
    <row r="29058" spans="1:5" x14ac:dyDescent="0.25">
      <c r="A29058" s="93" t="s">
        <v>4806</v>
      </c>
      <c r="B29058" t="s">
        <v>21791</v>
      </c>
      <c r="C29058">
        <v>39313</v>
      </c>
      <c r="D29058" s="93" t="s">
        <v>22196</v>
      </c>
      <c r="E29058" s="93" t="s">
        <v>14</v>
      </c>
    </row>
    <row r="29059" spans="1:5" x14ac:dyDescent="0.25">
      <c r="A29059" s="93" t="s">
        <v>4806</v>
      </c>
      <c r="B29059" t="s">
        <v>21783</v>
      </c>
      <c r="C29059">
        <v>88248</v>
      </c>
      <c r="D29059" s="93" t="s">
        <v>22936</v>
      </c>
      <c r="E29059" s="93" t="s">
        <v>14</v>
      </c>
    </row>
    <row r="29060" spans="1:5" x14ac:dyDescent="0.25">
      <c r="A29060" s="93" t="s">
        <v>4806</v>
      </c>
      <c r="B29060" t="s">
        <v>21783</v>
      </c>
      <c r="C29060">
        <v>88267</v>
      </c>
      <c r="D29060" s="93" t="s">
        <v>27581</v>
      </c>
      <c r="E29060" s="93" t="s">
        <v>14</v>
      </c>
    </row>
    <row r="29061" spans="1:5" x14ac:dyDescent="0.25">
      <c r="A29061" s="93" t="s">
        <v>4807</v>
      </c>
      <c r="D29061" s="93" t="s">
        <v>14</v>
      </c>
      <c r="E29061" s="93" t="s">
        <v>34592</v>
      </c>
    </row>
    <row r="29062" spans="1:5" x14ac:dyDescent="0.25">
      <c r="A29062" s="93" t="s">
        <v>4807</v>
      </c>
      <c r="B29062" t="s">
        <v>21791</v>
      </c>
      <c r="C29062">
        <v>39311</v>
      </c>
      <c r="D29062" s="93" t="s">
        <v>22196</v>
      </c>
      <c r="E29062" s="93" t="s">
        <v>14</v>
      </c>
    </row>
    <row r="29063" spans="1:5" x14ac:dyDescent="0.25">
      <c r="A29063" s="93" t="s">
        <v>4807</v>
      </c>
      <c r="B29063" t="s">
        <v>21783</v>
      </c>
      <c r="C29063">
        <v>88248</v>
      </c>
      <c r="D29063" s="93" t="s">
        <v>26647</v>
      </c>
      <c r="E29063" s="93" t="s">
        <v>14</v>
      </c>
    </row>
    <row r="29064" spans="1:5" x14ac:dyDescent="0.25">
      <c r="A29064" s="93" t="s">
        <v>4807</v>
      </c>
      <c r="B29064" t="s">
        <v>21783</v>
      </c>
      <c r="C29064">
        <v>88267</v>
      </c>
      <c r="D29064" s="93" t="s">
        <v>23304</v>
      </c>
      <c r="E29064" s="93" t="s">
        <v>14</v>
      </c>
    </row>
    <row r="29065" spans="1:5" x14ac:dyDescent="0.25">
      <c r="A29065" s="93" t="s">
        <v>4808</v>
      </c>
      <c r="D29065" s="93" t="s">
        <v>14</v>
      </c>
      <c r="E29065" s="93" t="s">
        <v>34593</v>
      </c>
    </row>
    <row r="29066" spans="1:5" x14ac:dyDescent="0.25">
      <c r="A29066" s="93" t="s">
        <v>4808</v>
      </c>
      <c r="B29066" t="s">
        <v>21791</v>
      </c>
      <c r="C29066">
        <v>39314</v>
      </c>
      <c r="D29066" s="93" t="s">
        <v>22196</v>
      </c>
      <c r="E29066" s="93" t="s">
        <v>14</v>
      </c>
    </row>
    <row r="29067" spans="1:5" x14ac:dyDescent="0.25">
      <c r="A29067" s="93" t="s">
        <v>4808</v>
      </c>
      <c r="B29067" t="s">
        <v>21783</v>
      </c>
      <c r="C29067">
        <v>88248</v>
      </c>
      <c r="D29067" s="93" t="s">
        <v>27712</v>
      </c>
      <c r="E29067" s="93" t="s">
        <v>14</v>
      </c>
    </row>
    <row r="29068" spans="1:5" x14ac:dyDescent="0.25">
      <c r="A29068" s="93" t="s">
        <v>4808</v>
      </c>
      <c r="B29068" t="s">
        <v>21783</v>
      </c>
      <c r="C29068">
        <v>88267</v>
      </c>
      <c r="D29068" s="93" t="s">
        <v>27821</v>
      </c>
      <c r="E29068" s="93" t="s">
        <v>14</v>
      </c>
    </row>
    <row r="29069" spans="1:5" x14ac:dyDescent="0.25">
      <c r="A29069" s="93" t="s">
        <v>4809</v>
      </c>
      <c r="D29069" s="93" t="s">
        <v>14</v>
      </c>
      <c r="E29069" s="93" t="s">
        <v>34594</v>
      </c>
    </row>
    <row r="29070" spans="1:5" x14ac:dyDescent="0.25">
      <c r="A29070" s="93" t="s">
        <v>4809</v>
      </c>
      <c r="B29070" t="s">
        <v>21791</v>
      </c>
      <c r="C29070">
        <v>38913</v>
      </c>
      <c r="D29070" s="93" t="s">
        <v>22196</v>
      </c>
      <c r="E29070" s="93" t="s">
        <v>14</v>
      </c>
    </row>
    <row r="29071" spans="1:5" x14ac:dyDescent="0.25">
      <c r="A29071" s="93" t="s">
        <v>4809</v>
      </c>
      <c r="B29071" t="s">
        <v>21783</v>
      </c>
      <c r="C29071">
        <v>88248</v>
      </c>
      <c r="D29071" s="93" t="s">
        <v>27822</v>
      </c>
      <c r="E29071" s="93" t="s">
        <v>14</v>
      </c>
    </row>
    <row r="29072" spans="1:5" x14ac:dyDescent="0.25">
      <c r="A29072" s="93" t="s">
        <v>4809</v>
      </c>
      <c r="B29072" t="s">
        <v>21783</v>
      </c>
      <c r="C29072">
        <v>88267</v>
      </c>
      <c r="D29072" s="93" t="s">
        <v>27823</v>
      </c>
      <c r="E29072" s="93" t="s">
        <v>14</v>
      </c>
    </row>
    <row r="29073" spans="1:5" x14ac:dyDescent="0.25">
      <c r="A29073" s="93" t="s">
        <v>4810</v>
      </c>
      <c r="D29073" s="93" t="s">
        <v>14</v>
      </c>
      <c r="E29073" s="93" t="s">
        <v>34595</v>
      </c>
    </row>
    <row r="29074" spans="1:5" x14ac:dyDescent="0.25">
      <c r="A29074" s="93" t="s">
        <v>4810</v>
      </c>
      <c r="B29074" t="s">
        <v>21791</v>
      </c>
      <c r="C29074">
        <v>3148</v>
      </c>
      <c r="D29074" s="93" t="s">
        <v>26215</v>
      </c>
      <c r="E29074" s="93" t="s">
        <v>14</v>
      </c>
    </row>
    <row r="29075" spans="1:5" x14ac:dyDescent="0.25">
      <c r="A29075" s="93" t="s">
        <v>4810</v>
      </c>
      <c r="B29075" t="s">
        <v>21791</v>
      </c>
      <c r="C29075">
        <v>38923</v>
      </c>
      <c r="D29075" s="93" t="s">
        <v>22196</v>
      </c>
      <c r="E29075" s="93" t="s">
        <v>14</v>
      </c>
    </row>
    <row r="29076" spans="1:5" x14ac:dyDescent="0.25">
      <c r="A29076" s="93" t="s">
        <v>4810</v>
      </c>
      <c r="B29076" t="s">
        <v>21783</v>
      </c>
      <c r="C29076">
        <v>88248</v>
      </c>
      <c r="D29076" s="93" t="s">
        <v>27803</v>
      </c>
      <c r="E29076" s="93" t="s">
        <v>14</v>
      </c>
    </row>
    <row r="29077" spans="1:5" x14ac:dyDescent="0.25">
      <c r="A29077" s="93" t="s">
        <v>4810</v>
      </c>
      <c r="B29077" t="s">
        <v>21783</v>
      </c>
      <c r="C29077">
        <v>88267</v>
      </c>
      <c r="D29077" s="93" t="s">
        <v>27792</v>
      </c>
      <c r="E29077" s="93" t="s">
        <v>14</v>
      </c>
    </row>
    <row r="29078" spans="1:5" x14ac:dyDescent="0.25">
      <c r="A29078" s="93" t="s">
        <v>4811</v>
      </c>
      <c r="D29078" s="93" t="s">
        <v>14</v>
      </c>
      <c r="E29078" s="93" t="s">
        <v>34596</v>
      </c>
    </row>
    <row r="29079" spans="1:5" x14ac:dyDescent="0.25">
      <c r="A29079" s="93" t="s">
        <v>4811</v>
      </c>
      <c r="B29079" t="s">
        <v>21791</v>
      </c>
      <c r="C29079">
        <v>3148</v>
      </c>
      <c r="D29079" s="93" t="s">
        <v>26215</v>
      </c>
      <c r="E29079" s="93" t="s">
        <v>14</v>
      </c>
    </row>
    <row r="29080" spans="1:5" x14ac:dyDescent="0.25">
      <c r="A29080" s="93" t="s">
        <v>4811</v>
      </c>
      <c r="B29080" t="s">
        <v>21791</v>
      </c>
      <c r="C29080">
        <v>38917</v>
      </c>
      <c r="D29080" s="93" t="s">
        <v>22196</v>
      </c>
      <c r="E29080" s="93" t="s">
        <v>14</v>
      </c>
    </row>
    <row r="29081" spans="1:5" x14ac:dyDescent="0.25">
      <c r="A29081" s="93" t="s">
        <v>4811</v>
      </c>
      <c r="B29081" t="s">
        <v>21783</v>
      </c>
      <c r="C29081">
        <v>88248</v>
      </c>
      <c r="D29081" s="93" t="s">
        <v>27803</v>
      </c>
      <c r="E29081" s="93" t="s">
        <v>14</v>
      </c>
    </row>
    <row r="29082" spans="1:5" x14ac:dyDescent="0.25">
      <c r="A29082" s="93" t="s">
        <v>4811</v>
      </c>
      <c r="B29082" t="s">
        <v>21783</v>
      </c>
      <c r="C29082">
        <v>88267</v>
      </c>
      <c r="D29082" s="93" t="s">
        <v>27792</v>
      </c>
      <c r="E29082" s="93" t="s">
        <v>14</v>
      </c>
    </row>
    <row r="29083" spans="1:5" x14ac:dyDescent="0.25">
      <c r="A29083" s="93" t="s">
        <v>4812</v>
      </c>
      <c r="D29083" s="93" t="s">
        <v>14</v>
      </c>
      <c r="E29083" s="93" t="s">
        <v>34597</v>
      </c>
    </row>
    <row r="29084" spans="1:5" x14ac:dyDescent="0.25">
      <c r="A29084" s="93" t="s">
        <v>4812</v>
      </c>
      <c r="B29084" t="s">
        <v>21791</v>
      </c>
      <c r="C29084">
        <v>38914</v>
      </c>
      <c r="D29084" s="93" t="s">
        <v>22196</v>
      </c>
      <c r="E29084" s="93" t="s">
        <v>14</v>
      </c>
    </row>
    <row r="29085" spans="1:5" x14ac:dyDescent="0.25">
      <c r="A29085" s="93" t="s">
        <v>4812</v>
      </c>
      <c r="B29085" t="s">
        <v>21783</v>
      </c>
      <c r="C29085">
        <v>88248</v>
      </c>
      <c r="D29085" s="93" t="s">
        <v>27570</v>
      </c>
      <c r="E29085" s="93" t="s">
        <v>14</v>
      </c>
    </row>
    <row r="29086" spans="1:5" x14ac:dyDescent="0.25">
      <c r="A29086" s="93" t="s">
        <v>4812</v>
      </c>
      <c r="B29086" t="s">
        <v>21783</v>
      </c>
      <c r="C29086">
        <v>88267</v>
      </c>
      <c r="D29086" s="93" t="s">
        <v>27824</v>
      </c>
      <c r="E29086" s="93" t="s">
        <v>14</v>
      </c>
    </row>
    <row r="29087" spans="1:5" x14ac:dyDescent="0.25">
      <c r="A29087" s="93" t="s">
        <v>4813</v>
      </c>
      <c r="D29087" s="93" t="s">
        <v>14</v>
      </c>
      <c r="E29087" s="93" t="s">
        <v>34598</v>
      </c>
    </row>
    <row r="29088" spans="1:5" x14ac:dyDescent="0.25">
      <c r="A29088" s="93" t="s">
        <v>4813</v>
      </c>
      <c r="B29088" t="s">
        <v>21791</v>
      </c>
      <c r="C29088">
        <v>3148</v>
      </c>
      <c r="D29088" s="93" t="s">
        <v>26215</v>
      </c>
      <c r="E29088" s="93" t="s">
        <v>14</v>
      </c>
    </row>
    <row r="29089" spans="1:5" x14ac:dyDescent="0.25">
      <c r="A29089" s="93" t="s">
        <v>4813</v>
      </c>
      <c r="B29089" t="s">
        <v>21791</v>
      </c>
      <c r="C29089">
        <v>38925</v>
      </c>
      <c r="D29089" s="93" t="s">
        <v>22196</v>
      </c>
      <c r="E29089" s="93" t="s">
        <v>14</v>
      </c>
    </row>
    <row r="29090" spans="1:5" x14ac:dyDescent="0.25">
      <c r="A29090" s="93" t="s">
        <v>4813</v>
      </c>
      <c r="B29090" t="s">
        <v>21783</v>
      </c>
      <c r="C29090">
        <v>88248</v>
      </c>
      <c r="D29090" s="93" t="s">
        <v>21825</v>
      </c>
      <c r="E29090" s="93" t="s">
        <v>14</v>
      </c>
    </row>
    <row r="29091" spans="1:5" x14ac:dyDescent="0.25">
      <c r="A29091" s="93" t="s">
        <v>4813</v>
      </c>
      <c r="B29091" t="s">
        <v>21783</v>
      </c>
      <c r="C29091">
        <v>88267</v>
      </c>
      <c r="D29091" s="93" t="s">
        <v>27825</v>
      </c>
      <c r="E29091" s="93" t="s">
        <v>14</v>
      </c>
    </row>
    <row r="29092" spans="1:5" x14ac:dyDescent="0.25">
      <c r="A29092" s="93" t="s">
        <v>4814</v>
      </c>
      <c r="D29092" s="93" t="s">
        <v>14</v>
      </c>
      <c r="E29092" s="93" t="s">
        <v>34599</v>
      </c>
    </row>
    <row r="29093" spans="1:5" x14ac:dyDescent="0.25">
      <c r="A29093" s="93" t="s">
        <v>4814</v>
      </c>
      <c r="B29093" t="s">
        <v>21791</v>
      </c>
      <c r="C29093">
        <v>3148</v>
      </c>
      <c r="D29093" s="93" t="s">
        <v>23472</v>
      </c>
      <c r="E29093" s="93" t="s">
        <v>14</v>
      </c>
    </row>
    <row r="29094" spans="1:5" x14ac:dyDescent="0.25">
      <c r="A29094" s="93" t="s">
        <v>4814</v>
      </c>
      <c r="B29094" t="s">
        <v>21791</v>
      </c>
      <c r="C29094">
        <v>38926</v>
      </c>
      <c r="D29094" s="93" t="s">
        <v>22196</v>
      </c>
      <c r="E29094" s="93" t="s">
        <v>14</v>
      </c>
    </row>
    <row r="29095" spans="1:5" x14ac:dyDescent="0.25">
      <c r="A29095" s="93" t="s">
        <v>4814</v>
      </c>
      <c r="B29095" t="s">
        <v>21783</v>
      </c>
      <c r="C29095">
        <v>88248</v>
      </c>
      <c r="D29095" s="93" t="s">
        <v>27805</v>
      </c>
      <c r="E29095" s="93" t="s">
        <v>14</v>
      </c>
    </row>
    <row r="29096" spans="1:5" x14ac:dyDescent="0.25">
      <c r="A29096" s="93" t="s">
        <v>4814</v>
      </c>
      <c r="B29096" t="s">
        <v>21783</v>
      </c>
      <c r="C29096">
        <v>88267</v>
      </c>
      <c r="D29096" s="93" t="s">
        <v>22794</v>
      </c>
      <c r="E29096" s="93" t="s">
        <v>14</v>
      </c>
    </row>
    <row r="29097" spans="1:5" x14ac:dyDescent="0.25">
      <c r="A29097" s="93" t="s">
        <v>4815</v>
      </c>
      <c r="D29097" s="93" t="s">
        <v>14</v>
      </c>
      <c r="E29097" s="93" t="s">
        <v>34600</v>
      </c>
    </row>
    <row r="29098" spans="1:5" x14ac:dyDescent="0.25">
      <c r="A29098" s="93" t="s">
        <v>4815</v>
      </c>
      <c r="B29098" t="s">
        <v>21791</v>
      </c>
      <c r="C29098">
        <v>3148</v>
      </c>
      <c r="D29098" s="93" t="s">
        <v>26215</v>
      </c>
      <c r="E29098" s="93" t="s">
        <v>14</v>
      </c>
    </row>
    <row r="29099" spans="1:5" x14ac:dyDescent="0.25">
      <c r="A29099" s="93" t="s">
        <v>4815</v>
      </c>
      <c r="B29099" t="s">
        <v>21791</v>
      </c>
      <c r="C29099">
        <v>38919</v>
      </c>
      <c r="D29099" s="93" t="s">
        <v>22196</v>
      </c>
      <c r="E29099" s="93" t="s">
        <v>14</v>
      </c>
    </row>
    <row r="29100" spans="1:5" x14ac:dyDescent="0.25">
      <c r="A29100" s="93" t="s">
        <v>4815</v>
      </c>
      <c r="B29100" t="s">
        <v>21783</v>
      </c>
      <c r="C29100">
        <v>88248</v>
      </c>
      <c r="D29100" s="93" t="s">
        <v>21825</v>
      </c>
      <c r="E29100" s="93" t="s">
        <v>14</v>
      </c>
    </row>
    <row r="29101" spans="1:5" x14ac:dyDescent="0.25">
      <c r="A29101" s="93" t="s">
        <v>4815</v>
      </c>
      <c r="B29101" t="s">
        <v>21783</v>
      </c>
      <c r="C29101">
        <v>88267</v>
      </c>
      <c r="D29101" s="93" t="s">
        <v>27825</v>
      </c>
      <c r="E29101" s="93" t="s">
        <v>14</v>
      </c>
    </row>
    <row r="29102" spans="1:5" x14ac:dyDescent="0.25">
      <c r="A29102" s="93" t="s">
        <v>4816</v>
      </c>
      <c r="D29102" s="93" t="s">
        <v>14</v>
      </c>
      <c r="E29102" s="93" t="s">
        <v>34601</v>
      </c>
    </row>
    <row r="29103" spans="1:5" x14ac:dyDescent="0.25">
      <c r="A29103" s="93" t="s">
        <v>4816</v>
      </c>
      <c r="B29103" t="s">
        <v>21791</v>
      </c>
      <c r="C29103">
        <v>3148</v>
      </c>
      <c r="D29103" s="93" t="s">
        <v>23472</v>
      </c>
      <c r="E29103" s="93" t="s">
        <v>14</v>
      </c>
    </row>
    <row r="29104" spans="1:5" x14ac:dyDescent="0.25">
      <c r="A29104" s="93" t="s">
        <v>4816</v>
      </c>
      <c r="B29104" t="s">
        <v>21791</v>
      </c>
      <c r="C29104">
        <v>38941</v>
      </c>
      <c r="D29104" s="93" t="s">
        <v>22196</v>
      </c>
      <c r="E29104" s="93" t="s">
        <v>14</v>
      </c>
    </row>
    <row r="29105" spans="1:5" x14ac:dyDescent="0.25">
      <c r="A29105" s="93" t="s">
        <v>4816</v>
      </c>
      <c r="B29105" t="s">
        <v>21783</v>
      </c>
      <c r="C29105">
        <v>88248</v>
      </c>
      <c r="D29105" s="93" t="s">
        <v>27805</v>
      </c>
      <c r="E29105" s="93" t="s">
        <v>14</v>
      </c>
    </row>
    <row r="29106" spans="1:5" x14ac:dyDescent="0.25">
      <c r="A29106" s="93" t="s">
        <v>4816</v>
      </c>
      <c r="B29106" t="s">
        <v>21783</v>
      </c>
      <c r="C29106">
        <v>88267</v>
      </c>
      <c r="D29106" s="93" t="s">
        <v>22794</v>
      </c>
      <c r="E29106" s="93" t="s">
        <v>14</v>
      </c>
    </row>
    <row r="29107" spans="1:5" x14ac:dyDescent="0.25">
      <c r="A29107" s="93" t="s">
        <v>4817</v>
      </c>
      <c r="D29107" s="93" t="s">
        <v>14</v>
      </c>
      <c r="E29107" s="93" t="s">
        <v>34602</v>
      </c>
    </row>
    <row r="29108" spans="1:5" x14ac:dyDescent="0.25">
      <c r="A29108" s="93" t="s">
        <v>4817</v>
      </c>
      <c r="B29108" t="s">
        <v>21791</v>
      </c>
      <c r="C29108">
        <v>38915</v>
      </c>
      <c r="D29108" s="93" t="s">
        <v>22196</v>
      </c>
      <c r="E29108" s="93" t="s">
        <v>14</v>
      </c>
    </row>
    <row r="29109" spans="1:5" x14ac:dyDescent="0.25">
      <c r="A29109" s="93" t="s">
        <v>4817</v>
      </c>
      <c r="B29109" t="s">
        <v>21783</v>
      </c>
      <c r="C29109">
        <v>88248</v>
      </c>
      <c r="D29109" s="93" t="s">
        <v>27826</v>
      </c>
      <c r="E29109" s="93" t="s">
        <v>14</v>
      </c>
    </row>
    <row r="29110" spans="1:5" x14ac:dyDescent="0.25">
      <c r="A29110" s="93" t="s">
        <v>4817</v>
      </c>
      <c r="B29110" t="s">
        <v>21783</v>
      </c>
      <c r="C29110">
        <v>88267</v>
      </c>
      <c r="D29110" s="93" t="s">
        <v>27827</v>
      </c>
      <c r="E29110" s="93" t="s">
        <v>14</v>
      </c>
    </row>
    <row r="29111" spans="1:5" x14ac:dyDescent="0.25">
      <c r="A29111" s="93" t="s">
        <v>4818</v>
      </c>
      <c r="D29111" s="93" t="s">
        <v>14</v>
      </c>
      <c r="E29111" s="93" t="s">
        <v>34603</v>
      </c>
    </row>
    <row r="29112" spans="1:5" x14ac:dyDescent="0.25">
      <c r="A29112" s="93" t="s">
        <v>4818</v>
      </c>
      <c r="B29112" t="s">
        <v>21791</v>
      </c>
      <c r="C29112">
        <v>3148</v>
      </c>
      <c r="D29112" s="93" t="s">
        <v>23472</v>
      </c>
      <c r="E29112" s="93" t="s">
        <v>14</v>
      </c>
    </row>
    <row r="29113" spans="1:5" x14ac:dyDescent="0.25">
      <c r="A29113" s="93" t="s">
        <v>4818</v>
      </c>
      <c r="B29113" t="s">
        <v>21791</v>
      </c>
      <c r="C29113">
        <v>38927</v>
      </c>
      <c r="D29113" s="93" t="s">
        <v>22196</v>
      </c>
      <c r="E29113" s="93" t="s">
        <v>14</v>
      </c>
    </row>
    <row r="29114" spans="1:5" x14ac:dyDescent="0.25">
      <c r="A29114" s="93" t="s">
        <v>4818</v>
      </c>
      <c r="B29114" t="s">
        <v>21783</v>
      </c>
      <c r="C29114">
        <v>88248</v>
      </c>
      <c r="D29114" s="93" t="s">
        <v>27810</v>
      </c>
      <c r="E29114" s="93" t="s">
        <v>14</v>
      </c>
    </row>
    <row r="29115" spans="1:5" x14ac:dyDescent="0.25">
      <c r="A29115" s="93" t="s">
        <v>4818</v>
      </c>
      <c r="B29115" t="s">
        <v>21783</v>
      </c>
      <c r="C29115">
        <v>88267</v>
      </c>
      <c r="D29115" s="93" t="s">
        <v>27828</v>
      </c>
      <c r="E29115" s="93" t="s">
        <v>14</v>
      </c>
    </row>
    <row r="29116" spans="1:5" x14ac:dyDescent="0.25">
      <c r="A29116" s="93" t="s">
        <v>4819</v>
      </c>
      <c r="D29116" s="93" t="s">
        <v>14</v>
      </c>
      <c r="E29116" s="93" t="s">
        <v>34604</v>
      </c>
    </row>
    <row r="29117" spans="1:5" x14ac:dyDescent="0.25">
      <c r="A29117" s="93" t="s">
        <v>4819</v>
      </c>
      <c r="B29117" t="s">
        <v>21791</v>
      </c>
      <c r="C29117">
        <v>3148</v>
      </c>
      <c r="D29117" s="93" t="s">
        <v>23472</v>
      </c>
      <c r="E29117" s="93" t="s">
        <v>14</v>
      </c>
    </row>
    <row r="29118" spans="1:5" x14ac:dyDescent="0.25">
      <c r="A29118" s="93" t="s">
        <v>4819</v>
      </c>
      <c r="B29118" t="s">
        <v>21791</v>
      </c>
      <c r="C29118">
        <v>38922</v>
      </c>
      <c r="D29118" s="93" t="s">
        <v>22196</v>
      </c>
      <c r="E29118" s="93" t="s">
        <v>14</v>
      </c>
    </row>
    <row r="29119" spans="1:5" x14ac:dyDescent="0.25">
      <c r="A29119" s="93" t="s">
        <v>4819</v>
      </c>
      <c r="B29119" t="s">
        <v>21783</v>
      </c>
      <c r="C29119">
        <v>88248</v>
      </c>
      <c r="D29119" s="93" t="s">
        <v>27810</v>
      </c>
      <c r="E29119" s="93" t="s">
        <v>14</v>
      </c>
    </row>
    <row r="29120" spans="1:5" x14ac:dyDescent="0.25">
      <c r="A29120" s="93" t="s">
        <v>4819</v>
      </c>
      <c r="B29120" t="s">
        <v>21783</v>
      </c>
      <c r="C29120">
        <v>88267</v>
      </c>
      <c r="D29120" s="93" t="s">
        <v>27828</v>
      </c>
      <c r="E29120" s="93" t="s">
        <v>14</v>
      </c>
    </row>
    <row r="29121" spans="1:5" x14ac:dyDescent="0.25">
      <c r="A29121" s="93" t="s">
        <v>4820</v>
      </c>
      <c r="D29121" s="93" t="s">
        <v>14</v>
      </c>
      <c r="E29121" s="93" t="s">
        <v>34605</v>
      </c>
    </row>
    <row r="29122" spans="1:5" x14ac:dyDescent="0.25">
      <c r="A29122" s="93" t="s">
        <v>4820</v>
      </c>
      <c r="B29122" t="s">
        <v>21791</v>
      </c>
      <c r="C29122">
        <v>38916</v>
      </c>
      <c r="D29122" s="93" t="s">
        <v>22196</v>
      </c>
      <c r="E29122" s="93" t="s">
        <v>14</v>
      </c>
    </row>
    <row r="29123" spans="1:5" x14ac:dyDescent="0.25">
      <c r="A29123" s="93" t="s">
        <v>4820</v>
      </c>
      <c r="B29123" t="s">
        <v>21783</v>
      </c>
      <c r="C29123">
        <v>88248</v>
      </c>
      <c r="D29123" s="93" t="s">
        <v>23341</v>
      </c>
      <c r="E29123" s="93" t="s">
        <v>14</v>
      </c>
    </row>
    <row r="29124" spans="1:5" x14ac:dyDescent="0.25">
      <c r="A29124" s="93" t="s">
        <v>4820</v>
      </c>
      <c r="B29124" t="s">
        <v>21783</v>
      </c>
      <c r="C29124">
        <v>88267</v>
      </c>
      <c r="D29124" s="93" t="s">
        <v>27829</v>
      </c>
      <c r="E29124" s="93" t="s">
        <v>14</v>
      </c>
    </row>
    <row r="29125" spans="1:5" x14ac:dyDescent="0.25">
      <c r="A29125" s="93" t="s">
        <v>4821</v>
      </c>
      <c r="D29125" s="93" t="s">
        <v>14</v>
      </c>
      <c r="E29125" s="93" t="s">
        <v>34606</v>
      </c>
    </row>
    <row r="29126" spans="1:5" x14ac:dyDescent="0.25">
      <c r="A29126" s="93" t="s">
        <v>4821</v>
      </c>
      <c r="B29126" t="s">
        <v>21791</v>
      </c>
      <c r="C29126">
        <v>39300</v>
      </c>
      <c r="D29126" s="93" t="s">
        <v>22196</v>
      </c>
      <c r="E29126" s="93" t="s">
        <v>14</v>
      </c>
    </row>
    <row r="29127" spans="1:5" x14ac:dyDescent="0.25">
      <c r="A29127" s="93" t="s">
        <v>4821</v>
      </c>
      <c r="B29127" t="s">
        <v>21783</v>
      </c>
      <c r="C29127">
        <v>88248</v>
      </c>
      <c r="D29127" s="93" t="s">
        <v>27676</v>
      </c>
      <c r="E29127" s="93" t="s">
        <v>14</v>
      </c>
    </row>
    <row r="29128" spans="1:5" x14ac:dyDescent="0.25">
      <c r="A29128" s="93" t="s">
        <v>4821</v>
      </c>
      <c r="B29128" t="s">
        <v>21783</v>
      </c>
      <c r="C29128">
        <v>88267</v>
      </c>
      <c r="D29128" s="93" t="s">
        <v>23871</v>
      </c>
      <c r="E29128" s="93" t="s">
        <v>14</v>
      </c>
    </row>
    <row r="29129" spans="1:5" x14ac:dyDescent="0.25">
      <c r="A29129" s="93" t="s">
        <v>4822</v>
      </c>
      <c r="D29129" s="93" t="s">
        <v>14</v>
      </c>
      <c r="E29129" s="93" t="s">
        <v>34607</v>
      </c>
    </row>
    <row r="29130" spans="1:5" x14ac:dyDescent="0.25">
      <c r="A29130" s="93" t="s">
        <v>4822</v>
      </c>
      <c r="B29130" t="s">
        <v>21791</v>
      </c>
      <c r="C29130">
        <v>3148</v>
      </c>
      <c r="D29130" s="93" t="s">
        <v>26215</v>
      </c>
      <c r="E29130" s="93" t="s">
        <v>14</v>
      </c>
    </row>
    <row r="29131" spans="1:5" x14ac:dyDescent="0.25">
      <c r="A29131" s="93" t="s">
        <v>4822</v>
      </c>
      <c r="B29131" t="s">
        <v>21791</v>
      </c>
      <c r="C29131">
        <v>39304</v>
      </c>
      <c r="D29131" s="93" t="s">
        <v>22196</v>
      </c>
      <c r="E29131" s="93" t="s">
        <v>14</v>
      </c>
    </row>
    <row r="29132" spans="1:5" x14ac:dyDescent="0.25">
      <c r="A29132" s="93" t="s">
        <v>4822</v>
      </c>
      <c r="B29132" t="s">
        <v>21783</v>
      </c>
      <c r="C29132">
        <v>88248</v>
      </c>
      <c r="D29132" s="93" t="s">
        <v>27816</v>
      </c>
      <c r="E29132" s="93" t="s">
        <v>14</v>
      </c>
    </row>
    <row r="29133" spans="1:5" x14ac:dyDescent="0.25">
      <c r="A29133" s="93" t="s">
        <v>4822</v>
      </c>
      <c r="B29133" t="s">
        <v>21783</v>
      </c>
      <c r="C29133">
        <v>88267</v>
      </c>
      <c r="D29133" s="93" t="s">
        <v>27830</v>
      </c>
      <c r="E29133" s="93" t="s">
        <v>14</v>
      </c>
    </row>
    <row r="29134" spans="1:5" x14ac:dyDescent="0.25">
      <c r="A29134" s="93" t="s">
        <v>4823</v>
      </c>
      <c r="D29134" s="93" t="s">
        <v>14</v>
      </c>
      <c r="E29134" s="93" t="s">
        <v>34608</v>
      </c>
    </row>
    <row r="29135" spans="1:5" x14ac:dyDescent="0.25">
      <c r="A29135" s="93" t="s">
        <v>4823</v>
      </c>
      <c r="B29135" t="s">
        <v>21791</v>
      </c>
      <c r="C29135">
        <v>39301</v>
      </c>
      <c r="D29135" s="93" t="s">
        <v>22196</v>
      </c>
      <c r="E29135" s="93" t="s">
        <v>14</v>
      </c>
    </row>
    <row r="29136" spans="1:5" x14ac:dyDescent="0.25">
      <c r="A29136" s="93" t="s">
        <v>4823</v>
      </c>
      <c r="B29136" t="s">
        <v>21783</v>
      </c>
      <c r="C29136">
        <v>88248</v>
      </c>
      <c r="D29136" s="93" t="s">
        <v>22201</v>
      </c>
      <c r="E29136" s="93" t="s">
        <v>14</v>
      </c>
    </row>
    <row r="29137" spans="1:5" x14ac:dyDescent="0.25">
      <c r="A29137" s="93" t="s">
        <v>4823</v>
      </c>
      <c r="B29137" t="s">
        <v>21783</v>
      </c>
      <c r="C29137">
        <v>88267</v>
      </c>
      <c r="D29137" s="93" t="s">
        <v>21933</v>
      </c>
      <c r="E29137" s="93" t="s">
        <v>14</v>
      </c>
    </row>
    <row r="29138" spans="1:5" x14ac:dyDescent="0.25">
      <c r="A29138" s="93" t="s">
        <v>4824</v>
      </c>
      <c r="D29138" s="93" t="s">
        <v>14</v>
      </c>
      <c r="E29138" s="93" t="s">
        <v>34609</v>
      </c>
    </row>
    <row r="29139" spans="1:5" x14ac:dyDescent="0.25">
      <c r="A29139" s="93" t="s">
        <v>4824</v>
      </c>
      <c r="B29139" t="s">
        <v>21791</v>
      </c>
      <c r="C29139">
        <v>3148</v>
      </c>
      <c r="D29139" s="93" t="s">
        <v>26215</v>
      </c>
      <c r="E29139" s="93" t="s">
        <v>14</v>
      </c>
    </row>
    <row r="29140" spans="1:5" x14ac:dyDescent="0.25">
      <c r="A29140" s="93" t="s">
        <v>4824</v>
      </c>
      <c r="B29140" t="s">
        <v>21791</v>
      </c>
      <c r="C29140">
        <v>39305</v>
      </c>
      <c r="D29140" s="93" t="s">
        <v>22196</v>
      </c>
      <c r="E29140" s="93" t="s">
        <v>14</v>
      </c>
    </row>
    <row r="29141" spans="1:5" x14ac:dyDescent="0.25">
      <c r="A29141" s="93" t="s">
        <v>4824</v>
      </c>
      <c r="B29141" t="s">
        <v>21783</v>
      </c>
      <c r="C29141">
        <v>88248</v>
      </c>
      <c r="D29141" s="93" t="s">
        <v>27831</v>
      </c>
      <c r="E29141" s="93" t="s">
        <v>14</v>
      </c>
    </row>
    <row r="29142" spans="1:5" x14ac:dyDescent="0.25">
      <c r="A29142" s="93" t="s">
        <v>4824</v>
      </c>
      <c r="B29142" t="s">
        <v>21783</v>
      </c>
      <c r="C29142">
        <v>88267</v>
      </c>
      <c r="D29142" s="93" t="s">
        <v>24978</v>
      </c>
      <c r="E29142" s="93" t="s">
        <v>14</v>
      </c>
    </row>
    <row r="29143" spans="1:5" x14ac:dyDescent="0.25">
      <c r="A29143" s="93" t="s">
        <v>4825</v>
      </c>
      <c r="D29143" s="93" t="s">
        <v>14</v>
      </c>
      <c r="E29143" s="93" t="s">
        <v>34610</v>
      </c>
    </row>
    <row r="29144" spans="1:5" x14ac:dyDescent="0.25">
      <c r="A29144" s="93" t="s">
        <v>4825</v>
      </c>
      <c r="B29144" t="s">
        <v>21791</v>
      </c>
      <c r="C29144">
        <v>3148</v>
      </c>
      <c r="D29144" s="93" t="s">
        <v>23472</v>
      </c>
      <c r="E29144" s="93" t="s">
        <v>14</v>
      </c>
    </row>
    <row r="29145" spans="1:5" x14ac:dyDescent="0.25">
      <c r="A29145" s="93" t="s">
        <v>4825</v>
      </c>
      <c r="B29145" t="s">
        <v>21791</v>
      </c>
      <c r="C29145">
        <v>39306</v>
      </c>
      <c r="D29145" s="93" t="s">
        <v>22196</v>
      </c>
      <c r="E29145" s="93" t="s">
        <v>14</v>
      </c>
    </row>
    <row r="29146" spans="1:5" x14ac:dyDescent="0.25">
      <c r="A29146" s="93" t="s">
        <v>4825</v>
      </c>
      <c r="B29146" t="s">
        <v>21783</v>
      </c>
      <c r="C29146">
        <v>88248</v>
      </c>
      <c r="D29146" s="93" t="s">
        <v>27818</v>
      </c>
      <c r="E29146" s="93" t="s">
        <v>14</v>
      </c>
    </row>
    <row r="29147" spans="1:5" x14ac:dyDescent="0.25">
      <c r="A29147" s="93" t="s">
        <v>4825</v>
      </c>
      <c r="B29147" t="s">
        <v>21783</v>
      </c>
      <c r="C29147">
        <v>88267</v>
      </c>
      <c r="D29147" s="93" t="s">
        <v>27260</v>
      </c>
      <c r="E29147" s="93" t="s">
        <v>14</v>
      </c>
    </row>
    <row r="29148" spans="1:5" x14ac:dyDescent="0.25">
      <c r="A29148" s="93" t="s">
        <v>4826</v>
      </c>
      <c r="D29148" s="93" t="s">
        <v>14</v>
      </c>
      <c r="E29148" s="93" t="s">
        <v>34611</v>
      </c>
    </row>
    <row r="29149" spans="1:5" x14ac:dyDescent="0.25">
      <c r="A29149" s="93" t="s">
        <v>4826</v>
      </c>
      <c r="B29149" t="s">
        <v>21791</v>
      </c>
      <c r="C29149">
        <v>39302</v>
      </c>
      <c r="D29149" s="93" t="s">
        <v>22196</v>
      </c>
      <c r="E29149" s="93" t="s">
        <v>14</v>
      </c>
    </row>
    <row r="29150" spans="1:5" x14ac:dyDescent="0.25">
      <c r="A29150" s="93" t="s">
        <v>4826</v>
      </c>
      <c r="B29150" t="s">
        <v>21783</v>
      </c>
      <c r="C29150">
        <v>88248</v>
      </c>
      <c r="D29150" s="93" t="s">
        <v>24289</v>
      </c>
      <c r="E29150" s="93" t="s">
        <v>14</v>
      </c>
    </row>
    <row r="29151" spans="1:5" x14ac:dyDescent="0.25">
      <c r="A29151" s="93" t="s">
        <v>4826</v>
      </c>
      <c r="B29151" t="s">
        <v>21783</v>
      </c>
      <c r="C29151">
        <v>88267</v>
      </c>
      <c r="D29151" s="93" t="s">
        <v>27832</v>
      </c>
      <c r="E29151" s="93" t="s">
        <v>14</v>
      </c>
    </row>
    <row r="29152" spans="1:5" x14ac:dyDescent="0.25">
      <c r="A29152" s="93" t="s">
        <v>4827</v>
      </c>
      <c r="D29152" s="93" t="s">
        <v>14</v>
      </c>
      <c r="E29152" s="93" t="s">
        <v>34612</v>
      </c>
    </row>
    <row r="29153" spans="1:5" x14ac:dyDescent="0.25">
      <c r="A29153" s="93" t="s">
        <v>4827</v>
      </c>
      <c r="B29153" t="s">
        <v>21791</v>
      </c>
      <c r="C29153">
        <v>3148</v>
      </c>
      <c r="D29153" s="93" t="s">
        <v>26215</v>
      </c>
      <c r="E29153" s="93" t="s">
        <v>14</v>
      </c>
    </row>
    <row r="29154" spans="1:5" x14ac:dyDescent="0.25">
      <c r="A29154" s="93" t="s">
        <v>4827</v>
      </c>
      <c r="B29154" t="s">
        <v>21791</v>
      </c>
      <c r="C29154">
        <v>38928</v>
      </c>
      <c r="D29154" s="93" t="s">
        <v>22196</v>
      </c>
      <c r="E29154" s="93" t="s">
        <v>14</v>
      </c>
    </row>
    <row r="29155" spans="1:5" x14ac:dyDescent="0.25">
      <c r="A29155" s="93" t="s">
        <v>4827</v>
      </c>
      <c r="B29155" t="s">
        <v>21783</v>
      </c>
      <c r="C29155">
        <v>88248</v>
      </c>
      <c r="D29155" s="93" t="s">
        <v>27741</v>
      </c>
      <c r="E29155" s="93" t="s">
        <v>14</v>
      </c>
    </row>
    <row r="29156" spans="1:5" x14ac:dyDescent="0.25">
      <c r="A29156" s="93" t="s">
        <v>4827</v>
      </c>
      <c r="B29156" t="s">
        <v>21783</v>
      </c>
      <c r="C29156">
        <v>88267</v>
      </c>
      <c r="D29156" s="93" t="s">
        <v>26988</v>
      </c>
      <c r="E29156" s="93" t="s">
        <v>14</v>
      </c>
    </row>
    <row r="29157" spans="1:5" x14ac:dyDescent="0.25">
      <c r="A29157" s="93" t="s">
        <v>4828</v>
      </c>
      <c r="D29157" s="93" t="s">
        <v>14</v>
      </c>
      <c r="E29157" s="93" t="s">
        <v>34613</v>
      </c>
    </row>
    <row r="29158" spans="1:5" x14ac:dyDescent="0.25">
      <c r="A29158" s="93" t="s">
        <v>4828</v>
      </c>
      <c r="B29158" t="s">
        <v>21791</v>
      </c>
      <c r="C29158">
        <v>38873</v>
      </c>
      <c r="D29158" s="93" t="s">
        <v>22196</v>
      </c>
      <c r="E29158" s="93" t="s">
        <v>14</v>
      </c>
    </row>
    <row r="29159" spans="1:5" x14ac:dyDescent="0.25">
      <c r="A29159" s="93" t="s">
        <v>4828</v>
      </c>
      <c r="B29159" t="s">
        <v>21783</v>
      </c>
      <c r="C29159">
        <v>88248</v>
      </c>
      <c r="D29159" s="93" t="s">
        <v>27741</v>
      </c>
      <c r="E29159" s="93" t="s">
        <v>14</v>
      </c>
    </row>
    <row r="29160" spans="1:5" x14ac:dyDescent="0.25">
      <c r="A29160" s="93" t="s">
        <v>4828</v>
      </c>
      <c r="B29160" t="s">
        <v>21783</v>
      </c>
      <c r="C29160">
        <v>88267</v>
      </c>
      <c r="D29160" s="93" t="s">
        <v>26988</v>
      </c>
      <c r="E29160" s="93" t="s">
        <v>14</v>
      </c>
    </row>
    <row r="29161" spans="1:5" x14ac:dyDescent="0.25">
      <c r="A29161" s="93" t="s">
        <v>4829</v>
      </c>
      <c r="D29161" s="93" t="s">
        <v>14</v>
      </c>
      <c r="E29161" s="93" t="s">
        <v>34614</v>
      </c>
    </row>
    <row r="29162" spans="1:5" x14ac:dyDescent="0.25">
      <c r="A29162" s="93" t="s">
        <v>4829</v>
      </c>
      <c r="B29162" t="s">
        <v>21791</v>
      </c>
      <c r="C29162">
        <v>3148</v>
      </c>
      <c r="D29162" s="93" t="s">
        <v>26215</v>
      </c>
      <c r="E29162" s="93" t="s">
        <v>14</v>
      </c>
    </row>
    <row r="29163" spans="1:5" x14ac:dyDescent="0.25">
      <c r="A29163" s="93" t="s">
        <v>4829</v>
      </c>
      <c r="B29163" t="s">
        <v>21791</v>
      </c>
      <c r="C29163">
        <v>38905</v>
      </c>
      <c r="D29163" s="93" t="s">
        <v>22196</v>
      </c>
      <c r="E29163" s="93" t="s">
        <v>14</v>
      </c>
    </row>
    <row r="29164" spans="1:5" x14ac:dyDescent="0.25">
      <c r="A29164" s="93" t="s">
        <v>4829</v>
      </c>
      <c r="B29164" t="s">
        <v>21783</v>
      </c>
      <c r="C29164">
        <v>88248</v>
      </c>
      <c r="D29164" s="93" t="s">
        <v>22211</v>
      </c>
      <c r="E29164" s="93" t="s">
        <v>14</v>
      </c>
    </row>
    <row r="29165" spans="1:5" x14ac:dyDescent="0.25">
      <c r="A29165" s="93" t="s">
        <v>4829</v>
      </c>
      <c r="B29165" t="s">
        <v>21783</v>
      </c>
      <c r="C29165">
        <v>88267</v>
      </c>
      <c r="D29165" s="93" t="s">
        <v>27833</v>
      </c>
      <c r="E29165" s="93" t="s">
        <v>14</v>
      </c>
    </row>
    <row r="29166" spans="1:5" x14ac:dyDescent="0.25">
      <c r="A29166" s="93" t="s">
        <v>4830</v>
      </c>
      <c r="D29166" s="93" t="s">
        <v>14</v>
      </c>
      <c r="E29166" s="93" t="s">
        <v>34615</v>
      </c>
    </row>
    <row r="29167" spans="1:5" x14ac:dyDescent="0.25">
      <c r="A29167" s="93" t="s">
        <v>4830</v>
      </c>
      <c r="B29167" t="s">
        <v>21791</v>
      </c>
      <c r="C29167">
        <v>38874</v>
      </c>
      <c r="D29167" s="93" t="s">
        <v>22196</v>
      </c>
      <c r="E29167" s="93" t="s">
        <v>14</v>
      </c>
    </row>
    <row r="29168" spans="1:5" x14ac:dyDescent="0.25">
      <c r="A29168" s="93" t="s">
        <v>4830</v>
      </c>
      <c r="B29168" t="s">
        <v>21783</v>
      </c>
      <c r="C29168">
        <v>88248</v>
      </c>
      <c r="D29168" s="93" t="s">
        <v>27834</v>
      </c>
      <c r="E29168" s="93" t="s">
        <v>14</v>
      </c>
    </row>
    <row r="29169" spans="1:5" x14ac:dyDescent="0.25">
      <c r="A29169" s="93" t="s">
        <v>4830</v>
      </c>
      <c r="B29169" t="s">
        <v>21783</v>
      </c>
      <c r="C29169">
        <v>88267</v>
      </c>
      <c r="D29169" s="93" t="s">
        <v>27835</v>
      </c>
      <c r="E29169" s="93" t="s">
        <v>14</v>
      </c>
    </row>
    <row r="29170" spans="1:5" x14ac:dyDescent="0.25">
      <c r="A29170" s="93" t="s">
        <v>4831</v>
      </c>
      <c r="D29170" s="93" t="s">
        <v>14</v>
      </c>
      <c r="E29170" s="93" t="s">
        <v>34616</v>
      </c>
    </row>
    <row r="29171" spans="1:5" x14ac:dyDescent="0.25">
      <c r="A29171" s="93" t="s">
        <v>4831</v>
      </c>
      <c r="B29171" t="s">
        <v>21791</v>
      </c>
      <c r="C29171">
        <v>3148</v>
      </c>
      <c r="D29171" s="93" t="s">
        <v>26215</v>
      </c>
      <c r="E29171" s="93" t="s">
        <v>14</v>
      </c>
    </row>
    <row r="29172" spans="1:5" x14ac:dyDescent="0.25">
      <c r="A29172" s="93" t="s">
        <v>4831</v>
      </c>
      <c r="B29172" t="s">
        <v>21791</v>
      </c>
      <c r="C29172">
        <v>38907</v>
      </c>
      <c r="D29172" s="93" t="s">
        <v>22196</v>
      </c>
      <c r="E29172" s="93" t="s">
        <v>14</v>
      </c>
    </row>
    <row r="29173" spans="1:5" x14ac:dyDescent="0.25">
      <c r="A29173" s="93" t="s">
        <v>4831</v>
      </c>
      <c r="B29173" t="s">
        <v>21783</v>
      </c>
      <c r="C29173">
        <v>88248</v>
      </c>
      <c r="D29173" s="93" t="s">
        <v>27836</v>
      </c>
      <c r="E29173" s="93" t="s">
        <v>14</v>
      </c>
    </row>
    <row r="29174" spans="1:5" x14ac:dyDescent="0.25">
      <c r="A29174" s="93" t="s">
        <v>4831</v>
      </c>
      <c r="B29174" t="s">
        <v>21783</v>
      </c>
      <c r="C29174">
        <v>88267</v>
      </c>
      <c r="D29174" s="93" t="s">
        <v>27837</v>
      </c>
      <c r="E29174" s="93" t="s">
        <v>14</v>
      </c>
    </row>
    <row r="29175" spans="1:5" x14ac:dyDescent="0.25">
      <c r="A29175" s="93" t="s">
        <v>4832</v>
      </c>
      <c r="D29175" s="93" t="s">
        <v>14</v>
      </c>
      <c r="E29175" s="93" t="s">
        <v>34617</v>
      </c>
    </row>
    <row r="29176" spans="1:5" x14ac:dyDescent="0.25">
      <c r="A29176" s="93" t="s">
        <v>4832</v>
      </c>
      <c r="B29176" t="s">
        <v>21791</v>
      </c>
      <c r="C29176">
        <v>38875</v>
      </c>
      <c r="D29176" s="93" t="s">
        <v>22196</v>
      </c>
      <c r="E29176" s="93" t="s">
        <v>14</v>
      </c>
    </row>
    <row r="29177" spans="1:5" x14ac:dyDescent="0.25">
      <c r="A29177" s="93" t="s">
        <v>4832</v>
      </c>
      <c r="B29177" t="s">
        <v>21783</v>
      </c>
      <c r="C29177">
        <v>88248</v>
      </c>
      <c r="D29177" s="93" t="s">
        <v>24174</v>
      </c>
      <c r="E29177" s="93" t="s">
        <v>14</v>
      </c>
    </row>
    <row r="29178" spans="1:5" x14ac:dyDescent="0.25">
      <c r="A29178" s="93" t="s">
        <v>4832</v>
      </c>
      <c r="B29178" t="s">
        <v>21783</v>
      </c>
      <c r="C29178">
        <v>88267</v>
      </c>
      <c r="D29178" s="93" t="s">
        <v>27838</v>
      </c>
      <c r="E29178" s="93" t="s">
        <v>14</v>
      </c>
    </row>
    <row r="29179" spans="1:5" x14ac:dyDescent="0.25">
      <c r="A29179" s="93" t="s">
        <v>4833</v>
      </c>
      <c r="D29179" s="93" t="s">
        <v>14</v>
      </c>
      <c r="E29179" s="93" t="s">
        <v>34618</v>
      </c>
    </row>
    <row r="29180" spans="1:5" x14ac:dyDescent="0.25">
      <c r="A29180" s="93" t="s">
        <v>4833</v>
      </c>
      <c r="B29180" t="s">
        <v>21791</v>
      </c>
      <c r="C29180">
        <v>3148</v>
      </c>
      <c r="D29180" s="93" t="s">
        <v>23472</v>
      </c>
      <c r="E29180" s="93" t="s">
        <v>14</v>
      </c>
    </row>
    <row r="29181" spans="1:5" x14ac:dyDescent="0.25">
      <c r="A29181" s="93" t="s">
        <v>4833</v>
      </c>
      <c r="B29181" t="s">
        <v>21791</v>
      </c>
      <c r="C29181">
        <v>38910</v>
      </c>
      <c r="D29181" s="93" t="s">
        <v>22196</v>
      </c>
      <c r="E29181" s="93" t="s">
        <v>14</v>
      </c>
    </row>
    <row r="29182" spans="1:5" x14ac:dyDescent="0.25">
      <c r="A29182" s="93" t="s">
        <v>4833</v>
      </c>
      <c r="B29182" t="s">
        <v>21783</v>
      </c>
      <c r="C29182">
        <v>88248</v>
      </c>
      <c r="D29182" s="93" t="s">
        <v>27839</v>
      </c>
      <c r="E29182" s="93" t="s">
        <v>14</v>
      </c>
    </row>
    <row r="29183" spans="1:5" x14ac:dyDescent="0.25">
      <c r="A29183" s="93" t="s">
        <v>4833</v>
      </c>
      <c r="B29183" t="s">
        <v>21783</v>
      </c>
      <c r="C29183">
        <v>88267</v>
      </c>
      <c r="D29183" s="93" t="s">
        <v>27840</v>
      </c>
      <c r="E29183" s="93" t="s">
        <v>14</v>
      </c>
    </row>
    <row r="29184" spans="1:5" x14ac:dyDescent="0.25">
      <c r="A29184" s="93" t="s">
        <v>4834</v>
      </c>
      <c r="D29184" s="93" t="s">
        <v>14</v>
      </c>
      <c r="E29184" s="93" t="s">
        <v>34619</v>
      </c>
    </row>
    <row r="29185" spans="1:5" x14ac:dyDescent="0.25">
      <c r="A29185" s="93" t="s">
        <v>4834</v>
      </c>
      <c r="B29185" t="s">
        <v>21791</v>
      </c>
      <c r="C29185">
        <v>38876</v>
      </c>
      <c r="D29185" s="93" t="s">
        <v>22196</v>
      </c>
      <c r="E29185" s="93" t="s">
        <v>14</v>
      </c>
    </row>
    <row r="29186" spans="1:5" x14ac:dyDescent="0.25">
      <c r="A29186" s="93" t="s">
        <v>4834</v>
      </c>
      <c r="B29186" t="s">
        <v>21783</v>
      </c>
      <c r="C29186">
        <v>88248</v>
      </c>
      <c r="D29186" s="93" t="s">
        <v>23884</v>
      </c>
      <c r="E29186" s="93" t="s">
        <v>14</v>
      </c>
    </row>
    <row r="29187" spans="1:5" x14ac:dyDescent="0.25">
      <c r="A29187" s="93" t="s">
        <v>4834</v>
      </c>
      <c r="B29187" t="s">
        <v>21783</v>
      </c>
      <c r="C29187">
        <v>88267</v>
      </c>
      <c r="D29187" s="93" t="s">
        <v>25815</v>
      </c>
      <c r="E29187" s="93" t="s">
        <v>14</v>
      </c>
    </row>
    <row r="29188" spans="1:5" x14ac:dyDescent="0.25">
      <c r="A29188" s="93" t="s">
        <v>4835</v>
      </c>
      <c r="D29188" s="93" t="s">
        <v>14</v>
      </c>
      <c r="E29188" s="93" t="s">
        <v>34620</v>
      </c>
    </row>
    <row r="29189" spans="1:5" x14ac:dyDescent="0.25">
      <c r="A29189" s="93" t="s">
        <v>4835</v>
      </c>
      <c r="B29189" t="s">
        <v>21791</v>
      </c>
      <c r="C29189">
        <v>39322</v>
      </c>
      <c r="D29189" s="93" t="s">
        <v>22196</v>
      </c>
      <c r="E29189" s="93" t="s">
        <v>14</v>
      </c>
    </row>
    <row r="29190" spans="1:5" x14ac:dyDescent="0.25">
      <c r="A29190" s="93" t="s">
        <v>4835</v>
      </c>
      <c r="B29190" t="s">
        <v>21783</v>
      </c>
      <c r="C29190">
        <v>88248</v>
      </c>
      <c r="D29190" s="93" t="s">
        <v>27841</v>
      </c>
      <c r="E29190" s="93" t="s">
        <v>14</v>
      </c>
    </row>
    <row r="29191" spans="1:5" x14ac:dyDescent="0.25">
      <c r="A29191" s="93" t="s">
        <v>4835</v>
      </c>
      <c r="B29191" t="s">
        <v>21783</v>
      </c>
      <c r="C29191">
        <v>88267</v>
      </c>
      <c r="D29191" s="93" t="s">
        <v>27842</v>
      </c>
      <c r="E29191" s="93" t="s">
        <v>14</v>
      </c>
    </row>
    <row r="29192" spans="1:5" x14ac:dyDescent="0.25">
      <c r="A29192" s="93" t="s">
        <v>4836</v>
      </c>
      <c r="D29192" s="93" t="s">
        <v>14</v>
      </c>
      <c r="E29192" s="93" t="s">
        <v>34621</v>
      </c>
    </row>
    <row r="29193" spans="1:5" x14ac:dyDescent="0.25">
      <c r="A29193" s="93" t="s">
        <v>4836</v>
      </c>
      <c r="B29193" t="s">
        <v>21791</v>
      </c>
      <c r="C29193">
        <v>39289</v>
      </c>
      <c r="D29193" s="93" t="s">
        <v>22196</v>
      </c>
      <c r="E29193" s="93" t="s">
        <v>14</v>
      </c>
    </row>
    <row r="29194" spans="1:5" x14ac:dyDescent="0.25">
      <c r="A29194" s="93" t="s">
        <v>4836</v>
      </c>
      <c r="B29194" t="s">
        <v>21783</v>
      </c>
      <c r="C29194">
        <v>88248</v>
      </c>
      <c r="D29194" s="93" t="s">
        <v>27843</v>
      </c>
      <c r="E29194" s="93" t="s">
        <v>14</v>
      </c>
    </row>
    <row r="29195" spans="1:5" x14ac:dyDescent="0.25">
      <c r="A29195" s="93" t="s">
        <v>4836</v>
      </c>
      <c r="B29195" t="s">
        <v>21783</v>
      </c>
      <c r="C29195">
        <v>88267</v>
      </c>
      <c r="D29195" s="93" t="s">
        <v>27844</v>
      </c>
      <c r="E29195" s="93" t="s">
        <v>14</v>
      </c>
    </row>
    <row r="29196" spans="1:5" x14ac:dyDescent="0.25">
      <c r="A29196" s="93" t="s">
        <v>4837</v>
      </c>
      <c r="D29196" s="93" t="s">
        <v>14</v>
      </c>
      <c r="E29196" s="93" t="s">
        <v>34622</v>
      </c>
    </row>
    <row r="29197" spans="1:5" x14ac:dyDescent="0.25">
      <c r="A29197" s="93" t="s">
        <v>4837</v>
      </c>
      <c r="B29197" t="s">
        <v>21791</v>
      </c>
      <c r="C29197">
        <v>39290</v>
      </c>
      <c r="D29197" s="93" t="s">
        <v>22196</v>
      </c>
      <c r="E29197" s="93" t="s">
        <v>14</v>
      </c>
    </row>
    <row r="29198" spans="1:5" x14ac:dyDescent="0.25">
      <c r="A29198" s="93" t="s">
        <v>4837</v>
      </c>
      <c r="B29198" t="s">
        <v>21783</v>
      </c>
      <c r="C29198">
        <v>88248</v>
      </c>
      <c r="D29198" s="93" t="s">
        <v>27766</v>
      </c>
      <c r="E29198" s="93" t="s">
        <v>14</v>
      </c>
    </row>
    <row r="29199" spans="1:5" x14ac:dyDescent="0.25">
      <c r="A29199" s="93" t="s">
        <v>4837</v>
      </c>
      <c r="B29199" t="s">
        <v>21783</v>
      </c>
      <c r="C29199">
        <v>88267</v>
      </c>
      <c r="D29199" s="93" t="s">
        <v>25946</v>
      </c>
      <c r="E29199" s="93" t="s">
        <v>14</v>
      </c>
    </row>
    <row r="29200" spans="1:5" x14ac:dyDescent="0.25">
      <c r="A29200" s="93" t="s">
        <v>4838</v>
      </c>
      <c r="D29200" s="93" t="s">
        <v>14</v>
      </c>
      <c r="E29200" s="93" t="s">
        <v>34623</v>
      </c>
    </row>
    <row r="29201" spans="1:5" x14ac:dyDescent="0.25">
      <c r="A29201" s="93" t="s">
        <v>4838</v>
      </c>
      <c r="B29201" t="s">
        <v>21791</v>
      </c>
      <c r="C29201">
        <v>39291</v>
      </c>
      <c r="D29201" s="93" t="s">
        <v>22196</v>
      </c>
      <c r="E29201" s="93" t="s">
        <v>14</v>
      </c>
    </row>
    <row r="29202" spans="1:5" x14ac:dyDescent="0.25">
      <c r="A29202" s="93" t="s">
        <v>4838</v>
      </c>
      <c r="B29202" t="s">
        <v>21783</v>
      </c>
      <c r="C29202">
        <v>88248</v>
      </c>
      <c r="D29202" s="93" t="s">
        <v>22231</v>
      </c>
      <c r="E29202" s="93" t="s">
        <v>14</v>
      </c>
    </row>
    <row r="29203" spans="1:5" x14ac:dyDescent="0.25">
      <c r="A29203" s="93" t="s">
        <v>4838</v>
      </c>
      <c r="B29203" t="s">
        <v>21783</v>
      </c>
      <c r="C29203">
        <v>88267</v>
      </c>
      <c r="D29203" s="93" t="s">
        <v>22024</v>
      </c>
      <c r="E29203" s="93" t="s">
        <v>14</v>
      </c>
    </row>
    <row r="29204" spans="1:5" x14ac:dyDescent="0.25">
      <c r="A29204" s="93" t="s">
        <v>4839</v>
      </c>
      <c r="D29204" s="93" t="s">
        <v>14</v>
      </c>
      <c r="E29204" s="93" t="s">
        <v>34624</v>
      </c>
    </row>
    <row r="29205" spans="1:5" x14ac:dyDescent="0.25">
      <c r="A29205" s="93" t="s">
        <v>4839</v>
      </c>
      <c r="B29205" t="s">
        <v>21791</v>
      </c>
      <c r="C29205">
        <v>3148</v>
      </c>
      <c r="D29205" s="93" t="s">
        <v>23318</v>
      </c>
      <c r="E29205" s="93" t="s">
        <v>14</v>
      </c>
    </row>
    <row r="29206" spans="1:5" x14ac:dyDescent="0.25">
      <c r="A29206" s="93" t="s">
        <v>4839</v>
      </c>
      <c r="B29206" t="s">
        <v>21791</v>
      </c>
      <c r="C29206">
        <v>38836</v>
      </c>
      <c r="D29206" s="93" t="s">
        <v>22196</v>
      </c>
      <c r="E29206" s="93" t="s">
        <v>14</v>
      </c>
    </row>
    <row r="29207" spans="1:5" x14ac:dyDescent="0.25">
      <c r="A29207" s="93" t="s">
        <v>4839</v>
      </c>
      <c r="B29207" t="s">
        <v>21791</v>
      </c>
      <c r="C29207">
        <v>38869</v>
      </c>
      <c r="D29207" s="93" t="s">
        <v>22196</v>
      </c>
      <c r="E29207" s="93" t="s">
        <v>14</v>
      </c>
    </row>
    <row r="29208" spans="1:5" x14ac:dyDescent="0.25">
      <c r="A29208" s="93" t="s">
        <v>4839</v>
      </c>
      <c r="B29208" t="s">
        <v>21783</v>
      </c>
      <c r="C29208">
        <v>88248</v>
      </c>
      <c r="D29208" s="93" t="s">
        <v>27845</v>
      </c>
      <c r="E29208" s="93" t="s">
        <v>14</v>
      </c>
    </row>
    <row r="29209" spans="1:5" x14ac:dyDescent="0.25">
      <c r="A29209" s="93" t="s">
        <v>4839</v>
      </c>
      <c r="B29209" t="s">
        <v>21783</v>
      </c>
      <c r="C29209">
        <v>88267</v>
      </c>
      <c r="D29209" s="93" t="s">
        <v>27846</v>
      </c>
      <c r="E29209" s="93" t="s">
        <v>14</v>
      </c>
    </row>
    <row r="29210" spans="1:5" x14ac:dyDescent="0.25">
      <c r="A29210" s="93" t="s">
        <v>4840</v>
      </c>
      <c r="D29210" s="93" t="s">
        <v>14</v>
      </c>
      <c r="E29210" s="93" t="s">
        <v>34625</v>
      </c>
    </row>
    <row r="29211" spans="1:5" x14ac:dyDescent="0.25">
      <c r="A29211" s="93" t="s">
        <v>4840</v>
      </c>
      <c r="B29211" t="s">
        <v>21791</v>
      </c>
      <c r="C29211">
        <v>3148</v>
      </c>
      <c r="D29211" s="93" t="s">
        <v>24085</v>
      </c>
      <c r="E29211" s="93" t="s">
        <v>14</v>
      </c>
    </row>
    <row r="29212" spans="1:5" x14ac:dyDescent="0.25">
      <c r="A29212" s="93" t="s">
        <v>4840</v>
      </c>
      <c r="B29212" t="s">
        <v>21791</v>
      </c>
      <c r="C29212">
        <v>38837</v>
      </c>
      <c r="D29212" s="93" t="s">
        <v>22196</v>
      </c>
      <c r="E29212" s="93" t="s">
        <v>14</v>
      </c>
    </row>
    <row r="29213" spans="1:5" x14ac:dyDescent="0.25">
      <c r="A29213" s="93" t="s">
        <v>4840</v>
      </c>
      <c r="B29213" t="s">
        <v>21791</v>
      </c>
      <c r="C29213">
        <v>38870</v>
      </c>
      <c r="D29213" s="93" t="s">
        <v>22196</v>
      </c>
      <c r="E29213" s="93" t="s">
        <v>14</v>
      </c>
    </row>
    <row r="29214" spans="1:5" x14ac:dyDescent="0.25">
      <c r="A29214" s="93" t="s">
        <v>4840</v>
      </c>
      <c r="B29214" t="s">
        <v>21783</v>
      </c>
      <c r="C29214">
        <v>88248</v>
      </c>
      <c r="D29214" s="93" t="s">
        <v>22875</v>
      </c>
      <c r="E29214" s="93" t="s">
        <v>14</v>
      </c>
    </row>
    <row r="29215" spans="1:5" x14ac:dyDescent="0.25">
      <c r="A29215" s="93" t="s">
        <v>4840</v>
      </c>
      <c r="B29215" t="s">
        <v>21783</v>
      </c>
      <c r="C29215">
        <v>88267</v>
      </c>
      <c r="D29215" s="93" t="s">
        <v>24451</v>
      </c>
      <c r="E29215" s="93" t="s">
        <v>14</v>
      </c>
    </row>
    <row r="29216" spans="1:5" x14ac:dyDescent="0.25">
      <c r="A29216" s="93" t="s">
        <v>4841</v>
      </c>
      <c r="D29216" s="93" t="s">
        <v>14</v>
      </c>
      <c r="E29216" s="93" t="s">
        <v>34626</v>
      </c>
    </row>
    <row r="29217" spans="1:5" x14ac:dyDescent="0.25">
      <c r="A29217" s="93" t="s">
        <v>4841</v>
      </c>
      <c r="B29217" t="s">
        <v>21791</v>
      </c>
      <c r="C29217">
        <v>3148</v>
      </c>
      <c r="D29217" s="93" t="s">
        <v>23318</v>
      </c>
      <c r="E29217" s="93" t="s">
        <v>14</v>
      </c>
    </row>
    <row r="29218" spans="1:5" x14ac:dyDescent="0.25">
      <c r="A29218" s="93" t="s">
        <v>4841</v>
      </c>
      <c r="B29218" t="s">
        <v>21791</v>
      </c>
      <c r="C29218">
        <v>38836</v>
      </c>
      <c r="D29218" s="93" t="s">
        <v>22196</v>
      </c>
      <c r="E29218" s="93" t="s">
        <v>14</v>
      </c>
    </row>
    <row r="29219" spans="1:5" x14ac:dyDescent="0.25">
      <c r="A29219" s="93" t="s">
        <v>4841</v>
      </c>
      <c r="B29219" t="s">
        <v>21791</v>
      </c>
      <c r="C29219">
        <v>38871</v>
      </c>
      <c r="D29219" s="93" t="s">
        <v>22196</v>
      </c>
      <c r="E29219" s="93" t="s">
        <v>14</v>
      </c>
    </row>
    <row r="29220" spans="1:5" x14ac:dyDescent="0.25">
      <c r="A29220" s="93" t="s">
        <v>4841</v>
      </c>
      <c r="B29220" t="s">
        <v>21783</v>
      </c>
      <c r="C29220">
        <v>88248</v>
      </c>
      <c r="D29220" s="93" t="s">
        <v>27847</v>
      </c>
      <c r="E29220" s="93" t="s">
        <v>14</v>
      </c>
    </row>
    <row r="29221" spans="1:5" x14ac:dyDescent="0.25">
      <c r="A29221" s="93" t="s">
        <v>4841</v>
      </c>
      <c r="B29221" t="s">
        <v>21783</v>
      </c>
      <c r="C29221">
        <v>88267</v>
      </c>
      <c r="D29221" s="93" t="s">
        <v>27848</v>
      </c>
      <c r="E29221" s="93" t="s">
        <v>14</v>
      </c>
    </row>
    <row r="29222" spans="1:5" x14ac:dyDescent="0.25">
      <c r="A29222" s="93" t="s">
        <v>4842</v>
      </c>
      <c r="D29222" s="93" t="s">
        <v>14</v>
      </c>
      <c r="E29222" s="93" t="s">
        <v>34627</v>
      </c>
    </row>
    <row r="29223" spans="1:5" x14ac:dyDescent="0.25">
      <c r="A29223" s="93" t="s">
        <v>4842</v>
      </c>
      <c r="B29223" t="s">
        <v>21791</v>
      </c>
      <c r="C29223">
        <v>3148</v>
      </c>
      <c r="D29223" s="93" t="s">
        <v>24085</v>
      </c>
      <c r="E29223" s="93" t="s">
        <v>14</v>
      </c>
    </row>
    <row r="29224" spans="1:5" x14ac:dyDescent="0.25">
      <c r="A29224" s="93" t="s">
        <v>4842</v>
      </c>
      <c r="B29224" t="s">
        <v>21791</v>
      </c>
      <c r="C29224">
        <v>38837</v>
      </c>
      <c r="D29224" s="93" t="s">
        <v>22196</v>
      </c>
      <c r="E29224" s="93" t="s">
        <v>14</v>
      </c>
    </row>
    <row r="29225" spans="1:5" x14ac:dyDescent="0.25">
      <c r="A29225" s="93" t="s">
        <v>4842</v>
      </c>
      <c r="B29225" t="s">
        <v>21791</v>
      </c>
      <c r="C29225">
        <v>38872</v>
      </c>
      <c r="D29225" s="93" t="s">
        <v>22196</v>
      </c>
      <c r="E29225" s="93" t="s">
        <v>14</v>
      </c>
    </row>
    <row r="29226" spans="1:5" x14ac:dyDescent="0.25">
      <c r="A29226" s="93" t="s">
        <v>4842</v>
      </c>
      <c r="B29226" t="s">
        <v>21783</v>
      </c>
      <c r="C29226">
        <v>88248</v>
      </c>
      <c r="D29226" s="93" t="s">
        <v>27849</v>
      </c>
      <c r="E29226" s="93" t="s">
        <v>14</v>
      </c>
    </row>
    <row r="29227" spans="1:5" x14ac:dyDescent="0.25">
      <c r="A29227" s="93" t="s">
        <v>4842</v>
      </c>
      <c r="B29227" t="s">
        <v>21783</v>
      </c>
      <c r="C29227">
        <v>88267</v>
      </c>
      <c r="D29227" s="93" t="s">
        <v>25747</v>
      </c>
      <c r="E29227" s="93" t="s">
        <v>14</v>
      </c>
    </row>
    <row r="29228" spans="1:5" x14ac:dyDescent="0.25">
      <c r="A29228" s="93" t="s">
        <v>4843</v>
      </c>
      <c r="D29228" s="93" t="s">
        <v>14</v>
      </c>
      <c r="E29228" s="93" t="s">
        <v>34628</v>
      </c>
    </row>
    <row r="29229" spans="1:5" x14ac:dyDescent="0.25">
      <c r="A29229" s="93" t="s">
        <v>4843</v>
      </c>
      <c r="B29229" t="s">
        <v>21791</v>
      </c>
      <c r="C29229">
        <v>1164</v>
      </c>
      <c r="D29229" s="93" t="s">
        <v>22196</v>
      </c>
      <c r="E29229" s="93" t="s">
        <v>14</v>
      </c>
    </row>
    <row r="29230" spans="1:5" x14ac:dyDescent="0.25">
      <c r="A29230" s="93" t="s">
        <v>4843</v>
      </c>
      <c r="B29230" t="s">
        <v>21791</v>
      </c>
      <c r="C29230">
        <v>3148</v>
      </c>
      <c r="D29230" s="93" t="s">
        <v>26727</v>
      </c>
      <c r="E29230" s="93" t="s">
        <v>14</v>
      </c>
    </row>
    <row r="29231" spans="1:5" x14ac:dyDescent="0.25">
      <c r="A29231" s="93" t="s">
        <v>4843</v>
      </c>
      <c r="B29231" t="s">
        <v>21791</v>
      </c>
      <c r="C29231">
        <v>39283</v>
      </c>
      <c r="D29231" s="93" t="s">
        <v>22196</v>
      </c>
      <c r="E29231" s="93" t="s">
        <v>14</v>
      </c>
    </row>
    <row r="29232" spans="1:5" x14ac:dyDescent="0.25">
      <c r="A29232" s="93" t="s">
        <v>4843</v>
      </c>
      <c r="B29232" t="s">
        <v>21783</v>
      </c>
      <c r="C29232">
        <v>88248</v>
      </c>
      <c r="D29232" s="93" t="s">
        <v>26979</v>
      </c>
      <c r="E29232" s="93" t="s">
        <v>14</v>
      </c>
    </row>
    <row r="29233" spans="1:5" x14ac:dyDescent="0.25">
      <c r="A29233" s="93" t="s">
        <v>4843</v>
      </c>
      <c r="B29233" t="s">
        <v>21783</v>
      </c>
      <c r="C29233">
        <v>88267</v>
      </c>
      <c r="D29233" s="93" t="s">
        <v>27715</v>
      </c>
      <c r="E29233" s="93" t="s">
        <v>14</v>
      </c>
    </row>
    <row r="29234" spans="1:5" x14ac:dyDescent="0.25">
      <c r="A29234" s="93" t="s">
        <v>4844</v>
      </c>
      <c r="D29234" s="93" t="s">
        <v>14</v>
      </c>
      <c r="E29234" s="93" t="s">
        <v>34629</v>
      </c>
    </row>
    <row r="29235" spans="1:5" x14ac:dyDescent="0.25">
      <c r="A29235" s="93" t="s">
        <v>4844</v>
      </c>
      <c r="B29235" t="s">
        <v>21791</v>
      </c>
      <c r="C29235">
        <v>1164</v>
      </c>
      <c r="D29235" s="93" t="s">
        <v>22196</v>
      </c>
      <c r="E29235" s="93" t="s">
        <v>14</v>
      </c>
    </row>
    <row r="29236" spans="1:5" x14ac:dyDescent="0.25">
      <c r="A29236" s="93" t="s">
        <v>4844</v>
      </c>
      <c r="B29236" t="s">
        <v>21791</v>
      </c>
      <c r="C29236">
        <v>3148</v>
      </c>
      <c r="D29236" s="93" t="s">
        <v>26727</v>
      </c>
      <c r="E29236" s="93" t="s">
        <v>14</v>
      </c>
    </row>
    <row r="29237" spans="1:5" x14ac:dyDescent="0.25">
      <c r="A29237" s="93" t="s">
        <v>4844</v>
      </c>
      <c r="B29237" t="s">
        <v>21791</v>
      </c>
      <c r="C29237">
        <v>39285</v>
      </c>
      <c r="D29237" s="93" t="s">
        <v>22196</v>
      </c>
      <c r="E29237" s="93" t="s">
        <v>14</v>
      </c>
    </row>
    <row r="29238" spans="1:5" x14ac:dyDescent="0.25">
      <c r="A29238" s="93" t="s">
        <v>4844</v>
      </c>
      <c r="B29238" t="s">
        <v>21783</v>
      </c>
      <c r="C29238">
        <v>88248</v>
      </c>
      <c r="D29238" s="93" t="s">
        <v>25918</v>
      </c>
      <c r="E29238" s="93" t="s">
        <v>14</v>
      </c>
    </row>
    <row r="29239" spans="1:5" x14ac:dyDescent="0.25">
      <c r="A29239" s="93" t="s">
        <v>4844</v>
      </c>
      <c r="B29239" t="s">
        <v>21783</v>
      </c>
      <c r="C29239">
        <v>88267</v>
      </c>
      <c r="D29239" s="93" t="s">
        <v>27850</v>
      </c>
      <c r="E29239" s="93" t="s">
        <v>14</v>
      </c>
    </row>
    <row r="29240" spans="1:5" x14ac:dyDescent="0.25">
      <c r="A29240" s="93" t="s">
        <v>4845</v>
      </c>
      <c r="D29240" s="93" t="s">
        <v>14</v>
      </c>
      <c r="E29240" s="93" t="s">
        <v>34630</v>
      </c>
    </row>
    <row r="29241" spans="1:5" x14ac:dyDescent="0.25">
      <c r="A29241" s="93" t="s">
        <v>4845</v>
      </c>
      <c r="B29241" t="s">
        <v>21791</v>
      </c>
      <c r="C29241">
        <v>1164</v>
      </c>
      <c r="D29241" s="93" t="s">
        <v>22196</v>
      </c>
      <c r="E29241" s="93" t="s">
        <v>14</v>
      </c>
    </row>
    <row r="29242" spans="1:5" x14ac:dyDescent="0.25">
      <c r="A29242" s="93" t="s">
        <v>4845</v>
      </c>
      <c r="B29242" t="s">
        <v>21791</v>
      </c>
      <c r="C29242">
        <v>3148</v>
      </c>
      <c r="D29242" s="93" t="s">
        <v>26727</v>
      </c>
      <c r="E29242" s="93" t="s">
        <v>14</v>
      </c>
    </row>
    <row r="29243" spans="1:5" x14ac:dyDescent="0.25">
      <c r="A29243" s="93" t="s">
        <v>4845</v>
      </c>
      <c r="B29243" t="s">
        <v>21791</v>
      </c>
      <c r="C29243">
        <v>39286</v>
      </c>
      <c r="D29243" s="93" t="s">
        <v>22196</v>
      </c>
      <c r="E29243" s="93" t="s">
        <v>14</v>
      </c>
    </row>
    <row r="29244" spans="1:5" x14ac:dyDescent="0.25">
      <c r="A29244" s="93" t="s">
        <v>4845</v>
      </c>
      <c r="B29244" t="s">
        <v>21783</v>
      </c>
      <c r="C29244">
        <v>88248</v>
      </c>
      <c r="D29244" s="93" t="s">
        <v>27851</v>
      </c>
      <c r="E29244" s="93" t="s">
        <v>14</v>
      </c>
    </row>
    <row r="29245" spans="1:5" x14ac:dyDescent="0.25">
      <c r="A29245" s="93" t="s">
        <v>4845</v>
      </c>
      <c r="B29245" t="s">
        <v>21783</v>
      </c>
      <c r="C29245">
        <v>88267</v>
      </c>
      <c r="D29245" s="93" t="s">
        <v>27852</v>
      </c>
      <c r="E29245" s="93" t="s">
        <v>14</v>
      </c>
    </row>
    <row r="29246" spans="1:5" x14ac:dyDescent="0.25">
      <c r="A29246" s="93" t="s">
        <v>4846</v>
      </c>
      <c r="D29246" s="93" t="s">
        <v>14</v>
      </c>
      <c r="E29246" s="93" t="s">
        <v>34631</v>
      </c>
    </row>
    <row r="29247" spans="1:5" x14ac:dyDescent="0.25">
      <c r="A29247" s="93" t="s">
        <v>4846</v>
      </c>
      <c r="B29247" t="s">
        <v>21791</v>
      </c>
      <c r="C29247">
        <v>1164</v>
      </c>
      <c r="D29247" s="93" t="s">
        <v>22196</v>
      </c>
      <c r="E29247" s="93" t="s">
        <v>14</v>
      </c>
    </row>
    <row r="29248" spans="1:5" x14ac:dyDescent="0.25">
      <c r="A29248" s="93" t="s">
        <v>4846</v>
      </c>
      <c r="B29248" t="s">
        <v>21791</v>
      </c>
      <c r="C29248">
        <v>3148</v>
      </c>
      <c r="D29248" s="93" t="s">
        <v>26727</v>
      </c>
      <c r="E29248" s="93" t="s">
        <v>14</v>
      </c>
    </row>
    <row r="29249" spans="1:5" x14ac:dyDescent="0.25">
      <c r="A29249" s="93" t="s">
        <v>4846</v>
      </c>
      <c r="B29249" t="s">
        <v>21791</v>
      </c>
      <c r="C29249">
        <v>39288</v>
      </c>
      <c r="D29249" s="93" t="s">
        <v>22196</v>
      </c>
      <c r="E29249" s="93" t="s">
        <v>14</v>
      </c>
    </row>
    <row r="29250" spans="1:5" x14ac:dyDescent="0.25">
      <c r="A29250" s="93" t="s">
        <v>4846</v>
      </c>
      <c r="B29250" t="s">
        <v>21783</v>
      </c>
      <c r="C29250">
        <v>88248</v>
      </c>
      <c r="D29250" s="93" t="s">
        <v>27853</v>
      </c>
      <c r="E29250" s="93" t="s">
        <v>14</v>
      </c>
    </row>
    <row r="29251" spans="1:5" x14ac:dyDescent="0.25">
      <c r="A29251" s="93" t="s">
        <v>4846</v>
      </c>
      <c r="B29251" t="s">
        <v>21783</v>
      </c>
      <c r="C29251">
        <v>88267</v>
      </c>
      <c r="D29251" s="93" t="s">
        <v>27854</v>
      </c>
      <c r="E29251" s="93" t="s">
        <v>14</v>
      </c>
    </row>
    <row r="29252" spans="1:5" x14ac:dyDescent="0.25">
      <c r="A29252" s="93" t="s">
        <v>4847</v>
      </c>
      <c r="D29252" s="93" t="s">
        <v>14</v>
      </c>
      <c r="E29252" s="93" t="s">
        <v>34632</v>
      </c>
    </row>
    <row r="29253" spans="1:5" x14ac:dyDescent="0.25">
      <c r="A29253" s="93" t="s">
        <v>4847</v>
      </c>
      <c r="B29253" t="s">
        <v>21791</v>
      </c>
      <c r="C29253">
        <v>20078</v>
      </c>
      <c r="D29253" s="93" t="s">
        <v>22363</v>
      </c>
      <c r="E29253" s="93" t="s">
        <v>14</v>
      </c>
    </row>
    <row r="29254" spans="1:5" x14ac:dyDescent="0.25">
      <c r="A29254" s="93" t="s">
        <v>4847</v>
      </c>
      <c r="B29254" t="s">
        <v>21791</v>
      </c>
      <c r="C29254">
        <v>40410</v>
      </c>
      <c r="D29254" s="93" t="s">
        <v>22196</v>
      </c>
      <c r="E29254" s="93" t="s">
        <v>14</v>
      </c>
    </row>
    <row r="29255" spans="1:5" x14ac:dyDescent="0.25">
      <c r="A29255" s="93" t="s">
        <v>4847</v>
      </c>
      <c r="B29255" t="s">
        <v>21783</v>
      </c>
      <c r="C29255">
        <v>88248</v>
      </c>
      <c r="D29255" s="93" t="s">
        <v>27855</v>
      </c>
      <c r="E29255" s="93" t="s">
        <v>14</v>
      </c>
    </row>
    <row r="29256" spans="1:5" x14ac:dyDescent="0.25">
      <c r="A29256" s="93" t="s">
        <v>4847</v>
      </c>
      <c r="B29256" t="s">
        <v>21783</v>
      </c>
      <c r="C29256">
        <v>88267</v>
      </c>
      <c r="D29256" s="93" t="s">
        <v>27855</v>
      </c>
      <c r="E29256" s="93" t="s">
        <v>14</v>
      </c>
    </row>
    <row r="29257" spans="1:5" x14ac:dyDescent="0.25">
      <c r="A29257" s="93" t="s">
        <v>4848</v>
      </c>
      <c r="D29257" s="93" t="s">
        <v>14</v>
      </c>
      <c r="E29257" s="93" t="s">
        <v>34633</v>
      </c>
    </row>
    <row r="29258" spans="1:5" x14ac:dyDescent="0.25">
      <c r="A29258" s="93" t="s">
        <v>4848</v>
      </c>
      <c r="B29258" t="s">
        <v>21791</v>
      </c>
      <c r="C29258">
        <v>20078</v>
      </c>
      <c r="D29258" s="93" t="s">
        <v>25733</v>
      </c>
      <c r="E29258" s="93" t="s">
        <v>14</v>
      </c>
    </row>
    <row r="29259" spans="1:5" x14ac:dyDescent="0.25">
      <c r="A29259" s="93" t="s">
        <v>4848</v>
      </c>
      <c r="B29259" t="s">
        <v>21791</v>
      </c>
      <c r="C29259">
        <v>40411</v>
      </c>
      <c r="D29259" s="93" t="s">
        <v>22196</v>
      </c>
      <c r="E29259" s="93" t="s">
        <v>14</v>
      </c>
    </row>
    <row r="29260" spans="1:5" x14ac:dyDescent="0.25">
      <c r="A29260" s="93" t="s">
        <v>4848</v>
      </c>
      <c r="B29260" t="s">
        <v>21783</v>
      </c>
      <c r="C29260">
        <v>88248</v>
      </c>
      <c r="D29260" s="93" t="s">
        <v>26087</v>
      </c>
      <c r="E29260" s="93" t="s">
        <v>14</v>
      </c>
    </row>
    <row r="29261" spans="1:5" x14ac:dyDescent="0.25">
      <c r="A29261" s="93" t="s">
        <v>4848</v>
      </c>
      <c r="B29261" t="s">
        <v>21783</v>
      </c>
      <c r="C29261">
        <v>88267</v>
      </c>
      <c r="D29261" s="93" t="s">
        <v>26087</v>
      </c>
      <c r="E29261" s="93" t="s">
        <v>14</v>
      </c>
    </row>
    <row r="29262" spans="1:5" x14ac:dyDescent="0.25">
      <c r="A29262" s="93" t="s">
        <v>4849</v>
      </c>
      <c r="D29262" s="93" t="s">
        <v>14</v>
      </c>
      <c r="E29262" s="93" t="s">
        <v>34634</v>
      </c>
    </row>
    <row r="29263" spans="1:5" x14ac:dyDescent="0.25">
      <c r="A29263" s="93" t="s">
        <v>4849</v>
      </c>
      <c r="B29263" t="s">
        <v>21791</v>
      </c>
      <c r="C29263">
        <v>20078</v>
      </c>
      <c r="D29263" s="93" t="s">
        <v>27494</v>
      </c>
      <c r="E29263" s="93" t="s">
        <v>14</v>
      </c>
    </row>
    <row r="29264" spans="1:5" x14ac:dyDescent="0.25">
      <c r="A29264" s="93" t="s">
        <v>4849</v>
      </c>
      <c r="B29264" t="s">
        <v>21791</v>
      </c>
      <c r="C29264">
        <v>40412</v>
      </c>
      <c r="D29264" s="93" t="s">
        <v>22196</v>
      </c>
      <c r="E29264" s="93" t="s">
        <v>14</v>
      </c>
    </row>
    <row r="29265" spans="1:5" x14ac:dyDescent="0.25">
      <c r="A29265" s="93" t="s">
        <v>4849</v>
      </c>
      <c r="B29265" t="s">
        <v>21783</v>
      </c>
      <c r="C29265">
        <v>88248</v>
      </c>
      <c r="D29265" s="93" t="s">
        <v>23355</v>
      </c>
      <c r="E29265" s="93" t="s">
        <v>14</v>
      </c>
    </row>
    <row r="29266" spans="1:5" x14ac:dyDescent="0.25">
      <c r="A29266" s="93" t="s">
        <v>4849</v>
      </c>
      <c r="B29266" t="s">
        <v>21783</v>
      </c>
      <c r="C29266">
        <v>88267</v>
      </c>
      <c r="D29266" s="93" t="s">
        <v>23355</v>
      </c>
      <c r="E29266" s="93" t="s">
        <v>14</v>
      </c>
    </row>
    <row r="29267" spans="1:5" x14ac:dyDescent="0.25">
      <c r="A29267" s="93" t="s">
        <v>4850</v>
      </c>
      <c r="D29267" s="93" t="s">
        <v>14</v>
      </c>
      <c r="E29267" s="93" t="s">
        <v>34635</v>
      </c>
    </row>
    <row r="29268" spans="1:5" x14ac:dyDescent="0.25">
      <c r="A29268" s="93" t="s">
        <v>4850</v>
      </c>
      <c r="B29268" t="s">
        <v>21791</v>
      </c>
      <c r="C29268">
        <v>20078</v>
      </c>
      <c r="D29268" s="93" t="s">
        <v>27494</v>
      </c>
      <c r="E29268" s="93" t="s">
        <v>14</v>
      </c>
    </row>
    <row r="29269" spans="1:5" x14ac:dyDescent="0.25">
      <c r="A29269" s="93" t="s">
        <v>4850</v>
      </c>
      <c r="B29269" t="s">
        <v>21791</v>
      </c>
      <c r="C29269">
        <v>40410</v>
      </c>
      <c r="D29269" s="93" t="s">
        <v>22961</v>
      </c>
      <c r="E29269" s="93" t="s">
        <v>14</v>
      </c>
    </row>
    <row r="29270" spans="1:5" x14ac:dyDescent="0.25">
      <c r="A29270" s="93" t="s">
        <v>4850</v>
      </c>
      <c r="B29270" t="s">
        <v>21791</v>
      </c>
      <c r="C29270">
        <v>40414</v>
      </c>
      <c r="D29270" s="93" t="s">
        <v>22196</v>
      </c>
      <c r="E29270" s="93" t="s">
        <v>14</v>
      </c>
    </row>
    <row r="29271" spans="1:5" x14ac:dyDescent="0.25">
      <c r="A29271" s="93" t="s">
        <v>4850</v>
      </c>
      <c r="B29271" t="s">
        <v>21783</v>
      </c>
      <c r="C29271">
        <v>88248</v>
      </c>
      <c r="D29271" s="93" t="s">
        <v>27856</v>
      </c>
      <c r="E29271" s="93" t="s">
        <v>14</v>
      </c>
    </row>
    <row r="29272" spans="1:5" x14ac:dyDescent="0.25">
      <c r="A29272" s="93" t="s">
        <v>4850</v>
      </c>
      <c r="B29272" t="s">
        <v>21783</v>
      </c>
      <c r="C29272">
        <v>88267</v>
      </c>
      <c r="D29272" s="93" t="s">
        <v>27856</v>
      </c>
      <c r="E29272" s="93" t="s">
        <v>14</v>
      </c>
    </row>
    <row r="29273" spans="1:5" x14ac:dyDescent="0.25">
      <c r="A29273" s="93" t="s">
        <v>4851</v>
      </c>
      <c r="D29273" s="93" t="s">
        <v>14</v>
      </c>
      <c r="E29273" s="93" t="s">
        <v>34636</v>
      </c>
    </row>
    <row r="29274" spans="1:5" x14ac:dyDescent="0.25">
      <c r="A29274" s="93" t="s">
        <v>4851</v>
      </c>
      <c r="B29274" t="s">
        <v>21791</v>
      </c>
      <c r="C29274">
        <v>20078</v>
      </c>
      <c r="D29274" s="93" t="s">
        <v>27494</v>
      </c>
      <c r="E29274" s="93" t="s">
        <v>14</v>
      </c>
    </row>
    <row r="29275" spans="1:5" x14ac:dyDescent="0.25">
      <c r="A29275" s="93" t="s">
        <v>4851</v>
      </c>
      <c r="B29275" t="s">
        <v>21791</v>
      </c>
      <c r="C29275">
        <v>40410</v>
      </c>
      <c r="D29275" s="93" t="s">
        <v>22961</v>
      </c>
      <c r="E29275" s="93" t="s">
        <v>14</v>
      </c>
    </row>
    <row r="29276" spans="1:5" x14ac:dyDescent="0.25">
      <c r="A29276" s="93" t="s">
        <v>4851</v>
      </c>
      <c r="B29276" t="s">
        <v>21791</v>
      </c>
      <c r="C29276">
        <v>40413</v>
      </c>
      <c r="D29276" s="93" t="s">
        <v>22196</v>
      </c>
      <c r="E29276" s="93" t="s">
        <v>14</v>
      </c>
    </row>
    <row r="29277" spans="1:5" x14ac:dyDescent="0.25">
      <c r="A29277" s="93" t="s">
        <v>4851</v>
      </c>
      <c r="B29277" t="s">
        <v>21783</v>
      </c>
      <c r="C29277">
        <v>88248</v>
      </c>
      <c r="D29277" s="93" t="s">
        <v>27856</v>
      </c>
      <c r="E29277" s="93" t="s">
        <v>14</v>
      </c>
    </row>
    <row r="29278" spans="1:5" x14ac:dyDescent="0.25">
      <c r="A29278" s="93" t="s">
        <v>4851</v>
      </c>
      <c r="B29278" t="s">
        <v>21783</v>
      </c>
      <c r="C29278">
        <v>88267</v>
      </c>
      <c r="D29278" s="93" t="s">
        <v>27856</v>
      </c>
      <c r="E29278" s="93" t="s">
        <v>14</v>
      </c>
    </row>
    <row r="29279" spans="1:5" x14ac:dyDescent="0.25">
      <c r="A29279" s="93" t="s">
        <v>4852</v>
      </c>
      <c r="D29279" s="93" t="s">
        <v>14</v>
      </c>
      <c r="E29279" s="93" t="s">
        <v>34637</v>
      </c>
    </row>
    <row r="29280" spans="1:5" x14ac:dyDescent="0.25">
      <c r="A29280" s="93" t="s">
        <v>4852</v>
      </c>
      <c r="B29280" t="s">
        <v>21791</v>
      </c>
      <c r="C29280">
        <v>20078</v>
      </c>
      <c r="D29280" s="93" t="s">
        <v>23550</v>
      </c>
      <c r="E29280" s="93" t="s">
        <v>14</v>
      </c>
    </row>
    <row r="29281" spans="1:5" x14ac:dyDescent="0.25">
      <c r="A29281" s="93" t="s">
        <v>4852</v>
      </c>
      <c r="B29281" t="s">
        <v>21791</v>
      </c>
      <c r="C29281">
        <v>40411</v>
      </c>
      <c r="D29281" s="93" t="s">
        <v>22961</v>
      </c>
      <c r="E29281" s="93" t="s">
        <v>14</v>
      </c>
    </row>
    <row r="29282" spans="1:5" x14ac:dyDescent="0.25">
      <c r="A29282" s="93" t="s">
        <v>4852</v>
      </c>
      <c r="B29282" t="s">
        <v>21791</v>
      </c>
      <c r="C29282">
        <v>40416</v>
      </c>
      <c r="D29282" s="93" t="s">
        <v>22196</v>
      </c>
      <c r="E29282" s="93" t="s">
        <v>14</v>
      </c>
    </row>
    <row r="29283" spans="1:5" x14ac:dyDescent="0.25">
      <c r="A29283" s="93" t="s">
        <v>4852</v>
      </c>
      <c r="B29283" t="s">
        <v>21783</v>
      </c>
      <c r="C29283">
        <v>88248</v>
      </c>
      <c r="D29283" s="93" t="s">
        <v>27857</v>
      </c>
      <c r="E29283" s="93" t="s">
        <v>14</v>
      </c>
    </row>
    <row r="29284" spans="1:5" x14ac:dyDescent="0.25">
      <c r="A29284" s="93" t="s">
        <v>4852</v>
      </c>
      <c r="B29284" t="s">
        <v>21783</v>
      </c>
      <c r="C29284">
        <v>88267</v>
      </c>
      <c r="D29284" s="93" t="s">
        <v>27857</v>
      </c>
      <c r="E29284" s="93" t="s">
        <v>14</v>
      </c>
    </row>
    <row r="29285" spans="1:5" x14ac:dyDescent="0.25">
      <c r="A29285" s="93" t="s">
        <v>4853</v>
      </c>
      <c r="D29285" s="93" t="s">
        <v>14</v>
      </c>
      <c r="E29285" s="93" t="s">
        <v>34638</v>
      </c>
    </row>
    <row r="29286" spans="1:5" x14ac:dyDescent="0.25">
      <c r="A29286" s="93" t="s">
        <v>4853</v>
      </c>
      <c r="B29286" t="s">
        <v>21791</v>
      </c>
      <c r="C29286">
        <v>20078</v>
      </c>
      <c r="D29286" s="93" t="s">
        <v>23550</v>
      </c>
      <c r="E29286" s="93" t="s">
        <v>14</v>
      </c>
    </row>
    <row r="29287" spans="1:5" x14ac:dyDescent="0.25">
      <c r="A29287" s="93" t="s">
        <v>4853</v>
      </c>
      <c r="B29287" t="s">
        <v>21791</v>
      </c>
      <c r="C29287">
        <v>40411</v>
      </c>
      <c r="D29287" s="93" t="s">
        <v>22961</v>
      </c>
      <c r="E29287" s="93" t="s">
        <v>14</v>
      </c>
    </row>
    <row r="29288" spans="1:5" x14ac:dyDescent="0.25">
      <c r="A29288" s="93" t="s">
        <v>4853</v>
      </c>
      <c r="B29288" t="s">
        <v>21791</v>
      </c>
      <c r="C29288">
        <v>40415</v>
      </c>
      <c r="D29288" s="93" t="s">
        <v>22196</v>
      </c>
      <c r="E29288" s="93" t="s">
        <v>14</v>
      </c>
    </row>
    <row r="29289" spans="1:5" x14ac:dyDescent="0.25">
      <c r="A29289" s="93" t="s">
        <v>4853</v>
      </c>
      <c r="B29289" t="s">
        <v>21783</v>
      </c>
      <c r="C29289">
        <v>88248</v>
      </c>
      <c r="D29289" s="93" t="s">
        <v>27857</v>
      </c>
      <c r="E29289" s="93" t="s">
        <v>14</v>
      </c>
    </row>
    <row r="29290" spans="1:5" x14ac:dyDescent="0.25">
      <c r="A29290" s="93" t="s">
        <v>4853</v>
      </c>
      <c r="B29290" t="s">
        <v>21783</v>
      </c>
      <c r="C29290">
        <v>88267</v>
      </c>
      <c r="D29290" s="93" t="s">
        <v>27857</v>
      </c>
      <c r="E29290" s="93" t="s">
        <v>14</v>
      </c>
    </row>
    <row r="29291" spans="1:5" x14ac:dyDescent="0.25">
      <c r="A29291" s="93" t="s">
        <v>4854</v>
      </c>
      <c r="D29291" s="93" t="s">
        <v>14</v>
      </c>
      <c r="E29291" s="93" t="s">
        <v>34639</v>
      </c>
    </row>
    <row r="29292" spans="1:5" x14ac:dyDescent="0.25">
      <c r="A29292" s="93" t="s">
        <v>4854</v>
      </c>
      <c r="B29292" t="s">
        <v>21791</v>
      </c>
      <c r="C29292">
        <v>20078</v>
      </c>
      <c r="D29292" s="93" t="s">
        <v>21839</v>
      </c>
      <c r="E29292" s="93" t="s">
        <v>14</v>
      </c>
    </row>
    <row r="29293" spans="1:5" x14ac:dyDescent="0.25">
      <c r="A29293" s="93" t="s">
        <v>4854</v>
      </c>
      <c r="B29293" t="s">
        <v>21791</v>
      </c>
      <c r="C29293">
        <v>40412</v>
      </c>
      <c r="D29293" s="93" t="s">
        <v>22961</v>
      </c>
      <c r="E29293" s="93" t="s">
        <v>14</v>
      </c>
    </row>
    <row r="29294" spans="1:5" x14ac:dyDescent="0.25">
      <c r="A29294" s="93" t="s">
        <v>4854</v>
      </c>
      <c r="B29294" t="s">
        <v>21791</v>
      </c>
      <c r="C29294">
        <v>40418</v>
      </c>
      <c r="D29294" s="93" t="s">
        <v>22196</v>
      </c>
      <c r="E29294" s="93" t="s">
        <v>14</v>
      </c>
    </row>
    <row r="29295" spans="1:5" x14ac:dyDescent="0.25">
      <c r="A29295" s="93" t="s">
        <v>4854</v>
      </c>
      <c r="B29295" t="s">
        <v>21783</v>
      </c>
      <c r="C29295">
        <v>88248</v>
      </c>
      <c r="D29295" s="93" t="s">
        <v>25849</v>
      </c>
      <c r="E29295" s="93" t="s">
        <v>14</v>
      </c>
    </row>
    <row r="29296" spans="1:5" x14ac:dyDescent="0.25">
      <c r="A29296" s="93" t="s">
        <v>4854</v>
      </c>
      <c r="B29296" t="s">
        <v>21783</v>
      </c>
      <c r="C29296">
        <v>88267</v>
      </c>
      <c r="D29296" s="93" t="s">
        <v>25849</v>
      </c>
      <c r="E29296" s="93" t="s">
        <v>14</v>
      </c>
    </row>
    <row r="29297" spans="1:5" x14ac:dyDescent="0.25">
      <c r="A29297" s="93" t="s">
        <v>4855</v>
      </c>
      <c r="D29297" s="93" t="s">
        <v>14</v>
      </c>
      <c r="E29297" s="93" t="s">
        <v>34640</v>
      </c>
    </row>
    <row r="29298" spans="1:5" x14ac:dyDescent="0.25">
      <c r="A29298" s="93" t="s">
        <v>4855</v>
      </c>
      <c r="B29298" t="s">
        <v>21791</v>
      </c>
      <c r="C29298">
        <v>20078</v>
      </c>
      <c r="D29298" s="93" t="s">
        <v>21839</v>
      </c>
      <c r="E29298" s="93" t="s">
        <v>14</v>
      </c>
    </row>
    <row r="29299" spans="1:5" x14ac:dyDescent="0.25">
      <c r="A29299" s="93" t="s">
        <v>4855</v>
      </c>
      <c r="B29299" t="s">
        <v>21791</v>
      </c>
      <c r="C29299">
        <v>40412</v>
      </c>
      <c r="D29299" s="93" t="s">
        <v>22961</v>
      </c>
      <c r="E29299" s="93" t="s">
        <v>14</v>
      </c>
    </row>
    <row r="29300" spans="1:5" x14ac:dyDescent="0.25">
      <c r="A29300" s="93" t="s">
        <v>4855</v>
      </c>
      <c r="B29300" t="s">
        <v>21791</v>
      </c>
      <c r="C29300">
        <v>40417</v>
      </c>
      <c r="D29300" s="93" t="s">
        <v>22196</v>
      </c>
      <c r="E29300" s="93" t="s">
        <v>14</v>
      </c>
    </row>
    <row r="29301" spans="1:5" x14ac:dyDescent="0.25">
      <c r="A29301" s="93" t="s">
        <v>4855</v>
      </c>
      <c r="B29301" t="s">
        <v>21783</v>
      </c>
      <c r="C29301">
        <v>88248</v>
      </c>
      <c r="D29301" s="93" t="s">
        <v>25849</v>
      </c>
      <c r="E29301" s="93" t="s">
        <v>14</v>
      </c>
    </row>
    <row r="29302" spans="1:5" x14ac:dyDescent="0.25">
      <c r="A29302" s="93" t="s">
        <v>4855</v>
      </c>
      <c r="B29302" t="s">
        <v>21783</v>
      </c>
      <c r="C29302">
        <v>88267</v>
      </c>
      <c r="D29302" s="93" t="s">
        <v>25849</v>
      </c>
      <c r="E29302" s="93" t="s">
        <v>14</v>
      </c>
    </row>
    <row r="29303" spans="1:5" x14ac:dyDescent="0.25">
      <c r="A29303" s="93" t="s">
        <v>4856</v>
      </c>
      <c r="D29303" s="93" t="s">
        <v>14</v>
      </c>
      <c r="E29303" s="93" t="s">
        <v>34641</v>
      </c>
    </row>
    <row r="29304" spans="1:5" x14ac:dyDescent="0.25">
      <c r="A29304" s="93" t="s">
        <v>4856</v>
      </c>
      <c r="B29304" t="s">
        <v>21791</v>
      </c>
      <c r="C29304">
        <v>20078</v>
      </c>
      <c r="D29304" s="93" t="s">
        <v>23550</v>
      </c>
      <c r="E29304" s="93" t="s">
        <v>14</v>
      </c>
    </row>
    <row r="29305" spans="1:5" x14ac:dyDescent="0.25">
      <c r="A29305" s="93" t="s">
        <v>4856</v>
      </c>
      <c r="B29305" t="s">
        <v>21791</v>
      </c>
      <c r="C29305">
        <v>40410</v>
      </c>
      <c r="D29305" s="93" t="s">
        <v>23269</v>
      </c>
      <c r="E29305" s="93" t="s">
        <v>14</v>
      </c>
    </row>
    <row r="29306" spans="1:5" x14ac:dyDescent="0.25">
      <c r="A29306" s="93" t="s">
        <v>4856</v>
      </c>
      <c r="B29306" t="s">
        <v>21791</v>
      </c>
      <c r="C29306">
        <v>40419</v>
      </c>
      <c r="D29306" s="93" t="s">
        <v>22196</v>
      </c>
      <c r="E29306" s="93" t="s">
        <v>14</v>
      </c>
    </row>
    <row r="29307" spans="1:5" x14ac:dyDescent="0.25">
      <c r="A29307" s="93" t="s">
        <v>4856</v>
      </c>
      <c r="B29307" t="s">
        <v>21783</v>
      </c>
      <c r="C29307">
        <v>88248</v>
      </c>
      <c r="D29307" s="93" t="s">
        <v>27858</v>
      </c>
      <c r="E29307" s="93" t="s">
        <v>14</v>
      </c>
    </row>
    <row r="29308" spans="1:5" x14ac:dyDescent="0.25">
      <c r="A29308" s="93" t="s">
        <v>4856</v>
      </c>
      <c r="B29308" t="s">
        <v>21783</v>
      </c>
      <c r="C29308">
        <v>88267</v>
      </c>
      <c r="D29308" s="93" t="s">
        <v>27858</v>
      </c>
      <c r="E29308" s="93" t="s">
        <v>14</v>
      </c>
    </row>
    <row r="29309" spans="1:5" x14ac:dyDescent="0.25">
      <c r="A29309" s="93" t="s">
        <v>4857</v>
      </c>
      <c r="D29309" s="93" t="s">
        <v>14</v>
      </c>
      <c r="E29309" s="93" t="s">
        <v>34642</v>
      </c>
    </row>
    <row r="29310" spans="1:5" x14ac:dyDescent="0.25">
      <c r="A29310" s="93" t="s">
        <v>4857</v>
      </c>
      <c r="B29310" t="s">
        <v>21791</v>
      </c>
      <c r="C29310">
        <v>20078</v>
      </c>
      <c r="D29310" s="93" t="s">
        <v>22846</v>
      </c>
      <c r="E29310" s="93" t="s">
        <v>14</v>
      </c>
    </row>
    <row r="29311" spans="1:5" x14ac:dyDescent="0.25">
      <c r="A29311" s="93" t="s">
        <v>4857</v>
      </c>
      <c r="B29311" t="s">
        <v>21791</v>
      </c>
      <c r="C29311">
        <v>40411</v>
      </c>
      <c r="D29311" s="93" t="s">
        <v>23269</v>
      </c>
      <c r="E29311" s="93" t="s">
        <v>14</v>
      </c>
    </row>
    <row r="29312" spans="1:5" x14ac:dyDescent="0.25">
      <c r="A29312" s="93" t="s">
        <v>4857</v>
      </c>
      <c r="B29312" t="s">
        <v>21791</v>
      </c>
      <c r="C29312">
        <v>40420</v>
      </c>
      <c r="D29312" s="93" t="s">
        <v>22196</v>
      </c>
      <c r="E29312" s="93" t="s">
        <v>14</v>
      </c>
    </row>
    <row r="29313" spans="1:5" x14ac:dyDescent="0.25">
      <c r="A29313" s="93" t="s">
        <v>4857</v>
      </c>
      <c r="B29313" t="s">
        <v>21783</v>
      </c>
      <c r="C29313">
        <v>88248</v>
      </c>
      <c r="D29313" s="93" t="s">
        <v>23270</v>
      </c>
      <c r="E29313" s="93" t="s">
        <v>14</v>
      </c>
    </row>
    <row r="29314" spans="1:5" x14ac:dyDescent="0.25">
      <c r="A29314" s="93" t="s">
        <v>4857</v>
      </c>
      <c r="B29314" t="s">
        <v>21783</v>
      </c>
      <c r="C29314">
        <v>88267</v>
      </c>
      <c r="D29314" s="93" t="s">
        <v>23270</v>
      </c>
      <c r="E29314" s="93" t="s">
        <v>14</v>
      </c>
    </row>
    <row r="29315" spans="1:5" x14ac:dyDescent="0.25">
      <c r="A29315" s="93" t="s">
        <v>4858</v>
      </c>
      <c r="D29315" s="93" t="s">
        <v>14</v>
      </c>
      <c r="E29315" s="93" t="s">
        <v>34643</v>
      </c>
    </row>
    <row r="29316" spans="1:5" x14ac:dyDescent="0.25">
      <c r="A29316" s="93" t="s">
        <v>4858</v>
      </c>
      <c r="B29316" t="s">
        <v>21791</v>
      </c>
      <c r="C29316">
        <v>20078</v>
      </c>
      <c r="D29316" s="93" t="s">
        <v>23661</v>
      </c>
      <c r="E29316" s="93" t="s">
        <v>14</v>
      </c>
    </row>
    <row r="29317" spans="1:5" x14ac:dyDescent="0.25">
      <c r="A29317" s="93" t="s">
        <v>4858</v>
      </c>
      <c r="B29317" t="s">
        <v>21791</v>
      </c>
      <c r="C29317">
        <v>40412</v>
      </c>
      <c r="D29317" s="93" t="s">
        <v>23269</v>
      </c>
      <c r="E29317" s="93" t="s">
        <v>14</v>
      </c>
    </row>
    <row r="29318" spans="1:5" x14ac:dyDescent="0.25">
      <c r="A29318" s="93" t="s">
        <v>4858</v>
      </c>
      <c r="B29318" t="s">
        <v>21791</v>
      </c>
      <c r="C29318">
        <v>40421</v>
      </c>
      <c r="D29318" s="93" t="s">
        <v>22196</v>
      </c>
      <c r="E29318" s="93" t="s">
        <v>14</v>
      </c>
    </row>
    <row r="29319" spans="1:5" x14ac:dyDescent="0.25">
      <c r="A29319" s="93" t="s">
        <v>4858</v>
      </c>
      <c r="B29319" t="s">
        <v>21783</v>
      </c>
      <c r="C29319">
        <v>88248</v>
      </c>
      <c r="D29319" s="93" t="s">
        <v>27859</v>
      </c>
      <c r="E29319" s="93" t="s">
        <v>14</v>
      </c>
    </row>
    <row r="29320" spans="1:5" x14ac:dyDescent="0.25">
      <c r="A29320" s="93" t="s">
        <v>4858</v>
      </c>
      <c r="B29320" t="s">
        <v>21783</v>
      </c>
      <c r="C29320">
        <v>88267</v>
      </c>
      <c r="D29320" s="93" t="s">
        <v>27859</v>
      </c>
      <c r="E29320" s="93" t="s">
        <v>14</v>
      </c>
    </row>
    <row r="29321" spans="1:5" x14ac:dyDescent="0.25">
      <c r="A29321" s="93" t="s">
        <v>4859</v>
      </c>
      <c r="D29321" s="93" t="s">
        <v>14</v>
      </c>
      <c r="E29321" s="93" t="s">
        <v>34644</v>
      </c>
    </row>
    <row r="29322" spans="1:5" x14ac:dyDescent="0.25">
      <c r="A29322" s="93" t="s">
        <v>4859</v>
      </c>
      <c r="B29322" t="s">
        <v>21791</v>
      </c>
      <c r="C29322">
        <v>11002</v>
      </c>
      <c r="D29322" s="93" t="s">
        <v>26155</v>
      </c>
      <c r="E29322" s="93" t="s">
        <v>14</v>
      </c>
    </row>
    <row r="29323" spans="1:5" x14ac:dyDescent="0.25">
      <c r="A29323" s="93" t="s">
        <v>4859</v>
      </c>
      <c r="B29323" t="s">
        <v>21791</v>
      </c>
      <c r="C29323">
        <v>40369</v>
      </c>
      <c r="D29323" s="93" t="s">
        <v>22196</v>
      </c>
      <c r="E29323" s="93" t="s">
        <v>14</v>
      </c>
    </row>
    <row r="29324" spans="1:5" x14ac:dyDescent="0.25">
      <c r="A29324" s="93" t="s">
        <v>4859</v>
      </c>
      <c r="B29324" t="s">
        <v>21783</v>
      </c>
      <c r="C29324">
        <v>88248</v>
      </c>
      <c r="D29324" s="93" t="s">
        <v>27071</v>
      </c>
      <c r="E29324" s="93" t="s">
        <v>14</v>
      </c>
    </row>
    <row r="29325" spans="1:5" x14ac:dyDescent="0.25">
      <c r="A29325" s="93" t="s">
        <v>4859</v>
      </c>
      <c r="B29325" t="s">
        <v>21783</v>
      </c>
      <c r="C29325">
        <v>88267</v>
      </c>
      <c r="D29325" s="93" t="s">
        <v>27071</v>
      </c>
      <c r="E29325" s="93" t="s">
        <v>14</v>
      </c>
    </row>
    <row r="29326" spans="1:5" x14ac:dyDescent="0.25">
      <c r="A29326" s="93" t="s">
        <v>4859</v>
      </c>
      <c r="B29326" t="s">
        <v>21783</v>
      </c>
      <c r="C29326">
        <v>88317</v>
      </c>
      <c r="D29326" s="93" t="s">
        <v>27071</v>
      </c>
      <c r="E29326" s="93" t="s">
        <v>14</v>
      </c>
    </row>
    <row r="29327" spans="1:5" x14ac:dyDescent="0.25">
      <c r="A29327" s="93" t="s">
        <v>4860</v>
      </c>
      <c r="D29327" s="93" t="s">
        <v>14</v>
      </c>
      <c r="E29327" s="93" t="s">
        <v>34645</v>
      </c>
    </row>
    <row r="29328" spans="1:5" x14ac:dyDescent="0.25">
      <c r="A29328" s="93" t="s">
        <v>4860</v>
      </c>
      <c r="B29328" t="s">
        <v>21791</v>
      </c>
      <c r="C29328">
        <v>11002</v>
      </c>
      <c r="D29328" s="93" t="s">
        <v>26155</v>
      </c>
      <c r="E29328" s="93" t="s">
        <v>14</v>
      </c>
    </row>
    <row r="29329" spans="1:5" x14ac:dyDescent="0.25">
      <c r="A29329" s="93" t="s">
        <v>4860</v>
      </c>
      <c r="B29329" t="s">
        <v>21791</v>
      </c>
      <c r="C29329">
        <v>40367</v>
      </c>
      <c r="D29329" s="93" t="s">
        <v>22196</v>
      </c>
      <c r="E29329" s="93" t="s">
        <v>14</v>
      </c>
    </row>
    <row r="29330" spans="1:5" x14ac:dyDescent="0.25">
      <c r="A29330" s="93" t="s">
        <v>4860</v>
      </c>
      <c r="B29330" t="s">
        <v>21783</v>
      </c>
      <c r="C29330">
        <v>88248</v>
      </c>
      <c r="D29330" s="93" t="s">
        <v>27071</v>
      </c>
      <c r="E29330" s="93" t="s">
        <v>14</v>
      </c>
    </row>
    <row r="29331" spans="1:5" x14ac:dyDescent="0.25">
      <c r="A29331" s="93" t="s">
        <v>4860</v>
      </c>
      <c r="B29331" t="s">
        <v>21783</v>
      </c>
      <c r="C29331">
        <v>88267</v>
      </c>
      <c r="D29331" s="93" t="s">
        <v>27071</v>
      </c>
      <c r="E29331" s="93" t="s">
        <v>14</v>
      </c>
    </row>
    <row r="29332" spans="1:5" x14ac:dyDescent="0.25">
      <c r="A29332" s="93" t="s">
        <v>4860</v>
      </c>
      <c r="B29332" t="s">
        <v>21783</v>
      </c>
      <c r="C29332">
        <v>88317</v>
      </c>
      <c r="D29332" s="93" t="s">
        <v>27071</v>
      </c>
      <c r="E29332" s="93" t="s">
        <v>14</v>
      </c>
    </row>
    <row r="29333" spans="1:5" x14ac:dyDescent="0.25">
      <c r="A29333" s="93" t="s">
        <v>4861</v>
      </c>
      <c r="D29333" s="93" t="s">
        <v>14</v>
      </c>
      <c r="E29333" s="93" t="s">
        <v>34646</v>
      </c>
    </row>
    <row r="29334" spans="1:5" x14ac:dyDescent="0.25">
      <c r="A29334" s="93" t="s">
        <v>4861</v>
      </c>
      <c r="B29334" t="s">
        <v>21791</v>
      </c>
      <c r="C29334">
        <v>11002</v>
      </c>
      <c r="D29334" s="93" t="s">
        <v>22592</v>
      </c>
      <c r="E29334" s="93" t="s">
        <v>14</v>
      </c>
    </row>
    <row r="29335" spans="1:5" x14ac:dyDescent="0.25">
      <c r="A29335" s="93" t="s">
        <v>4861</v>
      </c>
      <c r="B29335" t="s">
        <v>21791</v>
      </c>
      <c r="C29335">
        <v>40370</v>
      </c>
      <c r="D29335" s="93" t="s">
        <v>22196</v>
      </c>
      <c r="E29335" s="93" t="s">
        <v>14</v>
      </c>
    </row>
    <row r="29336" spans="1:5" x14ac:dyDescent="0.25">
      <c r="A29336" s="93" t="s">
        <v>4861</v>
      </c>
      <c r="B29336" t="s">
        <v>21783</v>
      </c>
      <c r="C29336">
        <v>88248</v>
      </c>
      <c r="D29336" s="93" t="s">
        <v>25561</v>
      </c>
      <c r="E29336" s="93" t="s">
        <v>14</v>
      </c>
    </row>
    <row r="29337" spans="1:5" x14ac:dyDescent="0.25">
      <c r="A29337" s="93" t="s">
        <v>4861</v>
      </c>
      <c r="B29337" t="s">
        <v>21783</v>
      </c>
      <c r="C29337">
        <v>88267</v>
      </c>
      <c r="D29337" s="93" t="s">
        <v>25561</v>
      </c>
      <c r="E29337" s="93" t="s">
        <v>14</v>
      </c>
    </row>
    <row r="29338" spans="1:5" x14ac:dyDescent="0.25">
      <c r="A29338" s="93" t="s">
        <v>4861</v>
      </c>
      <c r="B29338" t="s">
        <v>21783</v>
      </c>
      <c r="C29338">
        <v>88317</v>
      </c>
      <c r="D29338" s="93" t="s">
        <v>25561</v>
      </c>
      <c r="E29338" s="93" t="s">
        <v>14</v>
      </c>
    </row>
    <row r="29339" spans="1:5" x14ac:dyDescent="0.25">
      <c r="A29339" s="93" t="s">
        <v>4862</v>
      </c>
      <c r="D29339" s="93" t="s">
        <v>14</v>
      </c>
      <c r="E29339" s="93" t="s">
        <v>34646</v>
      </c>
    </row>
    <row r="29340" spans="1:5" x14ac:dyDescent="0.25">
      <c r="A29340" s="93" t="s">
        <v>4862</v>
      </c>
      <c r="B29340" t="s">
        <v>21791</v>
      </c>
      <c r="C29340">
        <v>11002</v>
      </c>
      <c r="D29340" s="93" t="s">
        <v>22592</v>
      </c>
      <c r="E29340" s="93" t="s">
        <v>14</v>
      </c>
    </row>
    <row r="29341" spans="1:5" x14ac:dyDescent="0.25">
      <c r="A29341" s="93" t="s">
        <v>4862</v>
      </c>
      <c r="B29341" t="s">
        <v>21791</v>
      </c>
      <c r="C29341">
        <v>40370</v>
      </c>
      <c r="D29341" s="93" t="s">
        <v>22196</v>
      </c>
      <c r="E29341" s="93" t="s">
        <v>14</v>
      </c>
    </row>
    <row r="29342" spans="1:5" x14ac:dyDescent="0.25">
      <c r="A29342" s="93" t="s">
        <v>4862</v>
      </c>
      <c r="B29342" t="s">
        <v>21783</v>
      </c>
      <c r="C29342">
        <v>88248</v>
      </c>
      <c r="D29342" s="93" t="s">
        <v>25561</v>
      </c>
      <c r="E29342" s="93" t="s">
        <v>14</v>
      </c>
    </row>
    <row r="29343" spans="1:5" x14ac:dyDescent="0.25">
      <c r="A29343" s="93" t="s">
        <v>4862</v>
      </c>
      <c r="B29343" t="s">
        <v>21783</v>
      </c>
      <c r="C29343">
        <v>88267</v>
      </c>
      <c r="D29343" s="93" t="s">
        <v>25561</v>
      </c>
      <c r="E29343" s="93" t="s">
        <v>14</v>
      </c>
    </row>
    <row r="29344" spans="1:5" x14ac:dyDescent="0.25">
      <c r="A29344" s="93" t="s">
        <v>4862</v>
      </c>
      <c r="B29344" t="s">
        <v>21783</v>
      </c>
      <c r="C29344">
        <v>88317</v>
      </c>
      <c r="D29344" s="93" t="s">
        <v>25561</v>
      </c>
      <c r="E29344" s="93" t="s">
        <v>14</v>
      </c>
    </row>
    <row r="29345" spans="1:5" x14ac:dyDescent="0.25">
      <c r="A29345" s="93" t="s">
        <v>4863</v>
      </c>
      <c r="D29345" s="93" t="s">
        <v>14</v>
      </c>
      <c r="E29345" s="93" t="s">
        <v>34647</v>
      </c>
    </row>
    <row r="29346" spans="1:5" x14ac:dyDescent="0.25">
      <c r="A29346" s="93" t="s">
        <v>4863</v>
      </c>
      <c r="B29346" t="s">
        <v>21791</v>
      </c>
      <c r="C29346">
        <v>11002</v>
      </c>
      <c r="D29346" s="93" t="s">
        <v>22006</v>
      </c>
      <c r="E29346" s="93" t="s">
        <v>14</v>
      </c>
    </row>
    <row r="29347" spans="1:5" x14ac:dyDescent="0.25">
      <c r="A29347" s="93" t="s">
        <v>4863</v>
      </c>
      <c r="B29347" t="s">
        <v>21791</v>
      </c>
      <c r="C29347">
        <v>40375</v>
      </c>
      <c r="D29347" s="93" t="s">
        <v>22196</v>
      </c>
      <c r="E29347" s="93" t="s">
        <v>14</v>
      </c>
    </row>
    <row r="29348" spans="1:5" x14ac:dyDescent="0.25">
      <c r="A29348" s="93" t="s">
        <v>4863</v>
      </c>
      <c r="B29348" t="s">
        <v>21783</v>
      </c>
      <c r="C29348">
        <v>88248</v>
      </c>
      <c r="D29348" s="93" t="s">
        <v>22945</v>
      </c>
      <c r="E29348" s="93" t="s">
        <v>14</v>
      </c>
    </row>
    <row r="29349" spans="1:5" x14ac:dyDescent="0.25">
      <c r="A29349" s="93" t="s">
        <v>4863</v>
      </c>
      <c r="B29349" t="s">
        <v>21783</v>
      </c>
      <c r="C29349">
        <v>88267</v>
      </c>
      <c r="D29349" s="93" t="s">
        <v>22945</v>
      </c>
      <c r="E29349" s="93" t="s">
        <v>14</v>
      </c>
    </row>
    <row r="29350" spans="1:5" x14ac:dyDescent="0.25">
      <c r="A29350" s="93" t="s">
        <v>4863</v>
      </c>
      <c r="B29350" t="s">
        <v>21783</v>
      </c>
      <c r="C29350">
        <v>88317</v>
      </c>
      <c r="D29350" s="93" t="s">
        <v>22945</v>
      </c>
      <c r="E29350" s="93" t="s">
        <v>14</v>
      </c>
    </row>
    <row r="29351" spans="1:5" x14ac:dyDescent="0.25">
      <c r="A29351" s="93" t="s">
        <v>4864</v>
      </c>
      <c r="D29351" s="93" t="s">
        <v>14</v>
      </c>
      <c r="E29351" s="93" t="s">
        <v>34648</v>
      </c>
    </row>
    <row r="29352" spans="1:5" x14ac:dyDescent="0.25">
      <c r="A29352" s="93" t="s">
        <v>4864</v>
      </c>
      <c r="B29352" t="s">
        <v>21791</v>
      </c>
      <c r="C29352">
        <v>11002</v>
      </c>
      <c r="D29352" s="93" t="s">
        <v>22006</v>
      </c>
      <c r="E29352" s="93" t="s">
        <v>14</v>
      </c>
    </row>
    <row r="29353" spans="1:5" x14ac:dyDescent="0.25">
      <c r="A29353" s="93" t="s">
        <v>4864</v>
      </c>
      <c r="B29353" t="s">
        <v>21791</v>
      </c>
      <c r="C29353">
        <v>40373</v>
      </c>
      <c r="D29353" s="93" t="s">
        <v>22196</v>
      </c>
      <c r="E29353" s="93" t="s">
        <v>14</v>
      </c>
    </row>
    <row r="29354" spans="1:5" x14ac:dyDescent="0.25">
      <c r="A29354" s="93" t="s">
        <v>4864</v>
      </c>
      <c r="B29354" t="s">
        <v>21783</v>
      </c>
      <c r="C29354">
        <v>88248</v>
      </c>
      <c r="D29354" s="93" t="s">
        <v>22945</v>
      </c>
      <c r="E29354" s="93" t="s">
        <v>14</v>
      </c>
    </row>
    <row r="29355" spans="1:5" x14ac:dyDescent="0.25">
      <c r="A29355" s="93" t="s">
        <v>4864</v>
      </c>
      <c r="B29355" t="s">
        <v>21783</v>
      </c>
      <c r="C29355">
        <v>88267</v>
      </c>
      <c r="D29355" s="93" t="s">
        <v>22945</v>
      </c>
      <c r="E29355" s="93" t="s">
        <v>14</v>
      </c>
    </row>
    <row r="29356" spans="1:5" x14ac:dyDescent="0.25">
      <c r="A29356" s="93" t="s">
        <v>4864</v>
      </c>
      <c r="B29356" t="s">
        <v>21783</v>
      </c>
      <c r="C29356">
        <v>88317</v>
      </c>
      <c r="D29356" s="93" t="s">
        <v>22945</v>
      </c>
      <c r="E29356" s="93" t="s">
        <v>14</v>
      </c>
    </row>
    <row r="29357" spans="1:5" x14ac:dyDescent="0.25">
      <c r="A29357" s="93" t="s">
        <v>4865</v>
      </c>
      <c r="D29357" s="93" t="s">
        <v>14</v>
      </c>
      <c r="E29357" s="93" t="s">
        <v>34649</v>
      </c>
    </row>
    <row r="29358" spans="1:5" x14ac:dyDescent="0.25">
      <c r="A29358" s="93" t="s">
        <v>4865</v>
      </c>
      <c r="B29358" t="s">
        <v>21791</v>
      </c>
      <c r="C29358">
        <v>11002</v>
      </c>
      <c r="D29358" s="93" t="s">
        <v>26155</v>
      </c>
      <c r="E29358" s="93" t="s">
        <v>14</v>
      </c>
    </row>
    <row r="29359" spans="1:5" x14ac:dyDescent="0.25">
      <c r="A29359" s="93" t="s">
        <v>4865</v>
      </c>
      <c r="B29359" t="s">
        <v>21791</v>
      </c>
      <c r="C29359">
        <v>40388</v>
      </c>
      <c r="D29359" s="93" t="s">
        <v>22196</v>
      </c>
      <c r="E29359" s="93" t="s">
        <v>14</v>
      </c>
    </row>
    <row r="29360" spans="1:5" x14ac:dyDescent="0.25">
      <c r="A29360" s="93" t="s">
        <v>4865</v>
      </c>
      <c r="B29360" t="s">
        <v>21783</v>
      </c>
      <c r="C29360">
        <v>88248</v>
      </c>
      <c r="D29360" s="93" t="s">
        <v>27860</v>
      </c>
      <c r="E29360" s="93" t="s">
        <v>14</v>
      </c>
    </row>
    <row r="29361" spans="1:5" x14ac:dyDescent="0.25">
      <c r="A29361" s="93" t="s">
        <v>4865</v>
      </c>
      <c r="B29361" t="s">
        <v>21783</v>
      </c>
      <c r="C29361">
        <v>88267</v>
      </c>
      <c r="D29361" s="93" t="s">
        <v>27860</v>
      </c>
      <c r="E29361" s="93" t="s">
        <v>14</v>
      </c>
    </row>
    <row r="29362" spans="1:5" x14ac:dyDescent="0.25">
      <c r="A29362" s="93" t="s">
        <v>4865</v>
      </c>
      <c r="B29362" t="s">
        <v>21783</v>
      </c>
      <c r="C29362">
        <v>88317</v>
      </c>
      <c r="D29362" s="93" t="s">
        <v>27860</v>
      </c>
      <c r="E29362" s="93" t="s">
        <v>14</v>
      </c>
    </row>
    <row r="29363" spans="1:5" x14ac:dyDescent="0.25">
      <c r="A29363" s="93" t="s">
        <v>4866</v>
      </c>
      <c r="D29363" s="93" t="s">
        <v>14</v>
      </c>
      <c r="E29363" s="93" t="s">
        <v>34650</v>
      </c>
    </row>
    <row r="29364" spans="1:5" x14ac:dyDescent="0.25">
      <c r="A29364" s="93" t="s">
        <v>4866</v>
      </c>
      <c r="B29364" t="s">
        <v>21791</v>
      </c>
      <c r="C29364">
        <v>11002</v>
      </c>
      <c r="D29364" s="93" t="s">
        <v>26155</v>
      </c>
      <c r="E29364" s="93" t="s">
        <v>14</v>
      </c>
    </row>
    <row r="29365" spans="1:5" x14ac:dyDescent="0.25">
      <c r="A29365" s="93" t="s">
        <v>4866</v>
      </c>
      <c r="B29365" t="s">
        <v>21791</v>
      </c>
      <c r="C29365">
        <v>40387</v>
      </c>
      <c r="D29365" s="93" t="s">
        <v>22196</v>
      </c>
      <c r="E29365" s="93" t="s">
        <v>14</v>
      </c>
    </row>
    <row r="29366" spans="1:5" x14ac:dyDescent="0.25">
      <c r="A29366" s="93" t="s">
        <v>4866</v>
      </c>
      <c r="B29366" t="s">
        <v>21783</v>
      </c>
      <c r="C29366">
        <v>88248</v>
      </c>
      <c r="D29366" s="93" t="s">
        <v>27860</v>
      </c>
      <c r="E29366" s="93" t="s">
        <v>14</v>
      </c>
    </row>
    <row r="29367" spans="1:5" x14ac:dyDescent="0.25">
      <c r="A29367" s="93" t="s">
        <v>4866</v>
      </c>
      <c r="B29367" t="s">
        <v>21783</v>
      </c>
      <c r="C29367">
        <v>88267</v>
      </c>
      <c r="D29367" s="93" t="s">
        <v>27860</v>
      </c>
      <c r="E29367" s="93" t="s">
        <v>14</v>
      </c>
    </row>
    <row r="29368" spans="1:5" x14ac:dyDescent="0.25">
      <c r="A29368" s="93" t="s">
        <v>4866</v>
      </c>
      <c r="B29368" t="s">
        <v>21783</v>
      </c>
      <c r="C29368">
        <v>88317</v>
      </c>
      <c r="D29368" s="93" t="s">
        <v>27860</v>
      </c>
      <c r="E29368" s="93" t="s">
        <v>14</v>
      </c>
    </row>
    <row r="29369" spans="1:5" x14ac:dyDescent="0.25">
      <c r="A29369" s="93" t="s">
        <v>4867</v>
      </c>
      <c r="D29369" s="93" t="s">
        <v>14</v>
      </c>
      <c r="E29369" s="93" t="s">
        <v>34651</v>
      </c>
    </row>
    <row r="29370" spans="1:5" x14ac:dyDescent="0.25">
      <c r="A29370" s="93" t="s">
        <v>4867</v>
      </c>
      <c r="B29370" t="s">
        <v>21791</v>
      </c>
      <c r="C29370">
        <v>11002</v>
      </c>
      <c r="D29370" s="93" t="s">
        <v>22592</v>
      </c>
      <c r="E29370" s="93" t="s">
        <v>14</v>
      </c>
    </row>
    <row r="29371" spans="1:5" x14ac:dyDescent="0.25">
      <c r="A29371" s="93" t="s">
        <v>4867</v>
      </c>
      <c r="B29371" t="s">
        <v>21791</v>
      </c>
      <c r="C29371">
        <v>40389</v>
      </c>
      <c r="D29371" s="93" t="s">
        <v>22196</v>
      </c>
      <c r="E29371" s="93" t="s">
        <v>14</v>
      </c>
    </row>
    <row r="29372" spans="1:5" x14ac:dyDescent="0.25">
      <c r="A29372" s="93" t="s">
        <v>4867</v>
      </c>
      <c r="B29372" t="s">
        <v>21783</v>
      </c>
      <c r="C29372">
        <v>88248</v>
      </c>
      <c r="D29372" s="93" t="s">
        <v>26013</v>
      </c>
      <c r="E29372" s="93" t="s">
        <v>14</v>
      </c>
    </row>
    <row r="29373" spans="1:5" x14ac:dyDescent="0.25">
      <c r="A29373" s="93" t="s">
        <v>4867</v>
      </c>
      <c r="B29373" t="s">
        <v>21783</v>
      </c>
      <c r="C29373">
        <v>88267</v>
      </c>
      <c r="D29373" s="93" t="s">
        <v>26013</v>
      </c>
      <c r="E29373" s="93" t="s">
        <v>14</v>
      </c>
    </row>
    <row r="29374" spans="1:5" x14ac:dyDescent="0.25">
      <c r="A29374" s="93" t="s">
        <v>4867</v>
      </c>
      <c r="B29374" t="s">
        <v>21783</v>
      </c>
      <c r="C29374">
        <v>88317</v>
      </c>
      <c r="D29374" s="93" t="s">
        <v>26013</v>
      </c>
      <c r="E29374" s="93" t="s">
        <v>14</v>
      </c>
    </row>
    <row r="29375" spans="1:5" x14ac:dyDescent="0.25">
      <c r="A29375" s="93" t="s">
        <v>4868</v>
      </c>
      <c r="D29375" s="93" t="s">
        <v>14</v>
      </c>
      <c r="E29375" s="93" t="s">
        <v>34652</v>
      </c>
    </row>
    <row r="29376" spans="1:5" x14ac:dyDescent="0.25">
      <c r="A29376" s="93" t="s">
        <v>4868</v>
      </c>
      <c r="B29376" t="s">
        <v>21791</v>
      </c>
      <c r="C29376">
        <v>11002</v>
      </c>
      <c r="D29376" s="93" t="s">
        <v>22592</v>
      </c>
      <c r="E29376" s="93" t="s">
        <v>14</v>
      </c>
    </row>
    <row r="29377" spans="1:5" x14ac:dyDescent="0.25">
      <c r="A29377" s="93" t="s">
        <v>4868</v>
      </c>
      <c r="B29377" t="s">
        <v>21791</v>
      </c>
      <c r="C29377">
        <v>40422</v>
      </c>
      <c r="D29377" s="93" t="s">
        <v>22196</v>
      </c>
      <c r="E29377" s="93" t="s">
        <v>14</v>
      </c>
    </row>
    <row r="29378" spans="1:5" x14ac:dyDescent="0.25">
      <c r="A29378" s="93" t="s">
        <v>4868</v>
      </c>
      <c r="B29378" t="s">
        <v>21783</v>
      </c>
      <c r="C29378">
        <v>88248</v>
      </c>
      <c r="D29378" s="93" t="s">
        <v>26013</v>
      </c>
      <c r="E29378" s="93" t="s">
        <v>14</v>
      </c>
    </row>
    <row r="29379" spans="1:5" x14ac:dyDescent="0.25">
      <c r="A29379" s="93" t="s">
        <v>4868</v>
      </c>
      <c r="B29379" t="s">
        <v>21783</v>
      </c>
      <c r="C29379">
        <v>88267</v>
      </c>
      <c r="D29379" s="93" t="s">
        <v>26013</v>
      </c>
      <c r="E29379" s="93" t="s">
        <v>14</v>
      </c>
    </row>
    <row r="29380" spans="1:5" x14ac:dyDescent="0.25">
      <c r="A29380" s="93" t="s">
        <v>4868</v>
      </c>
      <c r="B29380" t="s">
        <v>21783</v>
      </c>
      <c r="C29380">
        <v>88317</v>
      </c>
      <c r="D29380" s="93" t="s">
        <v>26013</v>
      </c>
      <c r="E29380" s="93" t="s">
        <v>14</v>
      </c>
    </row>
    <row r="29381" spans="1:5" x14ac:dyDescent="0.25">
      <c r="A29381" s="93" t="s">
        <v>4869</v>
      </c>
      <c r="D29381" s="93" t="s">
        <v>14</v>
      </c>
      <c r="E29381" s="93" t="s">
        <v>34653</v>
      </c>
    </row>
    <row r="29382" spans="1:5" x14ac:dyDescent="0.25">
      <c r="A29382" s="93" t="s">
        <v>4869</v>
      </c>
      <c r="B29382" t="s">
        <v>21791</v>
      </c>
      <c r="C29382">
        <v>11002</v>
      </c>
      <c r="D29382" s="93" t="s">
        <v>22006</v>
      </c>
      <c r="E29382" s="93" t="s">
        <v>14</v>
      </c>
    </row>
    <row r="29383" spans="1:5" x14ac:dyDescent="0.25">
      <c r="A29383" s="93" t="s">
        <v>4869</v>
      </c>
      <c r="B29383" t="s">
        <v>21791</v>
      </c>
      <c r="C29383">
        <v>40391</v>
      </c>
      <c r="D29383" s="93" t="s">
        <v>22196</v>
      </c>
      <c r="E29383" s="93" t="s">
        <v>14</v>
      </c>
    </row>
    <row r="29384" spans="1:5" x14ac:dyDescent="0.25">
      <c r="A29384" s="93" t="s">
        <v>4869</v>
      </c>
      <c r="B29384" t="s">
        <v>21783</v>
      </c>
      <c r="C29384">
        <v>88248</v>
      </c>
      <c r="D29384" s="93" t="s">
        <v>26069</v>
      </c>
      <c r="E29384" s="93" t="s">
        <v>14</v>
      </c>
    </row>
    <row r="29385" spans="1:5" x14ac:dyDescent="0.25">
      <c r="A29385" s="93" t="s">
        <v>4869</v>
      </c>
      <c r="B29385" t="s">
        <v>21783</v>
      </c>
      <c r="C29385">
        <v>88267</v>
      </c>
      <c r="D29385" s="93" t="s">
        <v>26069</v>
      </c>
      <c r="E29385" s="93" t="s">
        <v>14</v>
      </c>
    </row>
    <row r="29386" spans="1:5" x14ac:dyDescent="0.25">
      <c r="A29386" s="93" t="s">
        <v>4869</v>
      </c>
      <c r="B29386" t="s">
        <v>21783</v>
      </c>
      <c r="C29386">
        <v>88317</v>
      </c>
      <c r="D29386" s="93" t="s">
        <v>26069</v>
      </c>
      <c r="E29386" s="93" t="s">
        <v>14</v>
      </c>
    </row>
    <row r="29387" spans="1:5" x14ac:dyDescent="0.25">
      <c r="A29387" s="93" t="s">
        <v>4870</v>
      </c>
      <c r="D29387" s="93" t="s">
        <v>14</v>
      </c>
      <c r="E29387" s="93" t="s">
        <v>34654</v>
      </c>
    </row>
    <row r="29388" spans="1:5" x14ac:dyDescent="0.25">
      <c r="A29388" s="93" t="s">
        <v>4870</v>
      </c>
      <c r="B29388" t="s">
        <v>21791</v>
      </c>
      <c r="C29388">
        <v>11002</v>
      </c>
      <c r="D29388" s="93" t="s">
        <v>22006</v>
      </c>
      <c r="E29388" s="93" t="s">
        <v>14</v>
      </c>
    </row>
    <row r="29389" spans="1:5" x14ac:dyDescent="0.25">
      <c r="A29389" s="93" t="s">
        <v>4870</v>
      </c>
      <c r="B29389" t="s">
        <v>21791</v>
      </c>
      <c r="C29389">
        <v>40390</v>
      </c>
      <c r="D29389" s="93" t="s">
        <v>22196</v>
      </c>
      <c r="E29389" s="93" t="s">
        <v>14</v>
      </c>
    </row>
    <row r="29390" spans="1:5" x14ac:dyDescent="0.25">
      <c r="A29390" s="93" t="s">
        <v>4870</v>
      </c>
      <c r="B29390" t="s">
        <v>21783</v>
      </c>
      <c r="C29390">
        <v>88248</v>
      </c>
      <c r="D29390" s="93" t="s">
        <v>26069</v>
      </c>
      <c r="E29390" s="93" t="s">
        <v>14</v>
      </c>
    </row>
    <row r="29391" spans="1:5" x14ac:dyDescent="0.25">
      <c r="A29391" s="93" t="s">
        <v>4870</v>
      </c>
      <c r="B29391" t="s">
        <v>21783</v>
      </c>
      <c r="C29391">
        <v>88267</v>
      </c>
      <c r="D29391" s="93" t="s">
        <v>26069</v>
      </c>
      <c r="E29391" s="93" t="s">
        <v>14</v>
      </c>
    </row>
    <row r="29392" spans="1:5" x14ac:dyDescent="0.25">
      <c r="A29392" s="93" t="s">
        <v>4870</v>
      </c>
      <c r="B29392" t="s">
        <v>21783</v>
      </c>
      <c r="C29392">
        <v>88317</v>
      </c>
      <c r="D29392" s="93" t="s">
        <v>26069</v>
      </c>
      <c r="E29392" s="93" t="s">
        <v>14</v>
      </c>
    </row>
    <row r="29393" spans="1:5" x14ac:dyDescent="0.25">
      <c r="A29393" s="93" t="s">
        <v>4871</v>
      </c>
      <c r="D29393" s="93" t="s">
        <v>14</v>
      </c>
      <c r="E29393" s="93" t="s">
        <v>34655</v>
      </c>
    </row>
    <row r="29394" spans="1:5" x14ac:dyDescent="0.25">
      <c r="A29394" s="93" t="s">
        <v>4871</v>
      </c>
      <c r="B29394" t="s">
        <v>21791</v>
      </c>
      <c r="C29394">
        <v>11002</v>
      </c>
      <c r="D29394" s="93" t="s">
        <v>23320</v>
      </c>
      <c r="E29394" s="93" t="s">
        <v>14</v>
      </c>
    </row>
    <row r="29395" spans="1:5" x14ac:dyDescent="0.25">
      <c r="A29395" s="93" t="s">
        <v>4871</v>
      </c>
      <c r="B29395" t="s">
        <v>21791</v>
      </c>
      <c r="C29395">
        <v>40397</v>
      </c>
      <c r="D29395" s="93" t="s">
        <v>22196</v>
      </c>
      <c r="E29395" s="93" t="s">
        <v>14</v>
      </c>
    </row>
    <row r="29396" spans="1:5" x14ac:dyDescent="0.25">
      <c r="A29396" s="93" t="s">
        <v>4871</v>
      </c>
      <c r="B29396" t="s">
        <v>21783</v>
      </c>
      <c r="C29396">
        <v>88248</v>
      </c>
      <c r="D29396" s="93" t="s">
        <v>27861</v>
      </c>
      <c r="E29396" s="93" t="s">
        <v>14</v>
      </c>
    </row>
    <row r="29397" spans="1:5" x14ac:dyDescent="0.25">
      <c r="A29397" s="93" t="s">
        <v>4871</v>
      </c>
      <c r="B29397" t="s">
        <v>21783</v>
      </c>
      <c r="C29397">
        <v>88267</v>
      </c>
      <c r="D29397" s="93" t="s">
        <v>27861</v>
      </c>
      <c r="E29397" s="93" t="s">
        <v>14</v>
      </c>
    </row>
    <row r="29398" spans="1:5" x14ac:dyDescent="0.25">
      <c r="A29398" s="93" t="s">
        <v>4871</v>
      </c>
      <c r="B29398" t="s">
        <v>21783</v>
      </c>
      <c r="C29398">
        <v>88317</v>
      </c>
      <c r="D29398" s="93" t="s">
        <v>27861</v>
      </c>
      <c r="E29398" s="93" t="s">
        <v>14</v>
      </c>
    </row>
    <row r="29399" spans="1:5" x14ac:dyDescent="0.25">
      <c r="A29399" s="93" t="s">
        <v>4872</v>
      </c>
      <c r="D29399" s="93" t="s">
        <v>14</v>
      </c>
      <c r="E29399" s="93" t="s">
        <v>34656</v>
      </c>
    </row>
    <row r="29400" spans="1:5" x14ac:dyDescent="0.25">
      <c r="A29400" s="93" t="s">
        <v>4872</v>
      </c>
      <c r="B29400" t="s">
        <v>21791</v>
      </c>
      <c r="C29400">
        <v>11002</v>
      </c>
      <c r="D29400" s="93" t="s">
        <v>25675</v>
      </c>
      <c r="E29400" s="93" t="s">
        <v>14</v>
      </c>
    </row>
    <row r="29401" spans="1:5" x14ac:dyDescent="0.25">
      <c r="A29401" s="93" t="s">
        <v>4872</v>
      </c>
      <c r="B29401" t="s">
        <v>21791</v>
      </c>
      <c r="C29401">
        <v>40398</v>
      </c>
      <c r="D29401" s="93" t="s">
        <v>22196</v>
      </c>
      <c r="E29401" s="93" t="s">
        <v>14</v>
      </c>
    </row>
    <row r="29402" spans="1:5" x14ac:dyDescent="0.25">
      <c r="A29402" s="93" t="s">
        <v>4872</v>
      </c>
      <c r="B29402" t="s">
        <v>21783</v>
      </c>
      <c r="C29402">
        <v>88248</v>
      </c>
      <c r="D29402" s="93" t="s">
        <v>27862</v>
      </c>
      <c r="E29402" s="93" t="s">
        <v>14</v>
      </c>
    </row>
    <row r="29403" spans="1:5" x14ac:dyDescent="0.25">
      <c r="A29403" s="93" t="s">
        <v>4872</v>
      </c>
      <c r="B29403" t="s">
        <v>21783</v>
      </c>
      <c r="C29403">
        <v>88267</v>
      </c>
      <c r="D29403" s="93" t="s">
        <v>27862</v>
      </c>
      <c r="E29403" s="93" t="s">
        <v>14</v>
      </c>
    </row>
    <row r="29404" spans="1:5" x14ac:dyDescent="0.25">
      <c r="A29404" s="93" t="s">
        <v>4872</v>
      </c>
      <c r="B29404" t="s">
        <v>21783</v>
      </c>
      <c r="C29404">
        <v>88317</v>
      </c>
      <c r="D29404" s="93" t="s">
        <v>27862</v>
      </c>
      <c r="E29404" s="93" t="s">
        <v>14</v>
      </c>
    </row>
    <row r="29405" spans="1:5" x14ac:dyDescent="0.25">
      <c r="A29405" s="93" t="s">
        <v>4873</v>
      </c>
      <c r="D29405" s="93" t="s">
        <v>14</v>
      </c>
      <c r="E29405" s="93" t="s">
        <v>34657</v>
      </c>
    </row>
    <row r="29406" spans="1:5" x14ac:dyDescent="0.25">
      <c r="A29406" s="93" t="s">
        <v>4873</v>
      </c>
      <c r="B29406" t="s">
        <v>21791</v>
      </c>
      <c r="C29406">
        <v>11002</v>
      </c>
      <c r="D29406" s="93" t="s">
        <v>23374</v>
      </c>
      <c r="E29406" s="93" t="s">
        <v>14</v>
      </c>
    </row>
    <row r="29407" spans="1:5" x14ac:dyDescent="0.25">
      <c r="A29407" s="93" t="s">
        <v>4873</v>
      </c>
      <c r="B29407" t="s">
        <v>21791</v>
      </c>
      <c r="C29407">
        <v>40399</v>
      </c>
      <c r="D29407" s="93" t="s">
        <v>22196</v>
      </c>
      <c r="E29407" s="93" t="s">
        <v>14</v>
      </c>
    </row>
    <row r="29408" spans="1:5" x14ac:dyDescent="0.25">
      <c r="A29408" s="93" t="s">
        <v>4873</v>
      </c>
      <c r="B29408" t="s">
        <v>21783</v>
      </c>
      <c r="C29408">
        <v>88248</v>
      </c>
      <c r="D29408" s="93" t="s">
        <v>24203</v>
      </c>
      <c r="E29408" s="93" t="s">
        <v>14</v>
      </c>
    </row>
    <row r="29409" spans="1:5" x14ac:dyDescent="0.25">
      <c r="A29409" s="93" t="s">
        <v>4873</v>
      </c>
      <c r="B29409" t="s">
        <v>21783</v>
      </c>
      <c r="C29409">
        <v>88267</v>
      </c>
      <c r="D29409" s="93" t="s">
        <v>24203</v>
      </c>
      <c r="E29409" s="93" t="s">
        <v>14</v>
      </c>
    </row>
    <row r="29410" spans="1:5" x14ac:dyDescent="0.25">
      <c r="A29410" s="93" t="s">
        <v>4873</v>
      </c>
      <c r="B29410" t="s">
        <v>21783</v>
      </c>
      <c r="C29410">
        <v>88317</v>
      </c>
      <c r="D29410" s="93" t="s">
        <v>24203</v>
      </c>
      <c r="E29410" s="93" t="s">
        <v>14</v>
      </c>
    </row>
    <row r="29411" spans="1:5" x14ac:dyDescent="0.25">
      <c r="A29411" s="93" t="s">
        <v>4874</v>
      </c>
      <c r="D29411" s="93" t="s">
        <v>14</v>
      </c>
      <c r="E29411" s="93" t="s">
        <v>34658</v>
      </c>
    </row>
    <row r="29412" spans="1:5" x14ac:dyDescent="0.25">
      <c r="A29412" s="93" t="s">
        <v>4874</v>
      </c>
      <c r="B29412" t="s">
        <v>21791</v>
      </c>
      <c r="C29412">
        <v>11002</v>
      </c>
      <c r="D29412" s="93" t="s">
        <v>23550</v>
      </c>
      <c r="E29412" s="93" t="s">
        <v>14</v>
      </c>
    </row>
    <row r="29413" spans="1:5" x14ac:dyDescent="0.25">
      <c r="A29413" s="93" t="s">
        <v>4874</v>
      </c>
      <c r="B29413" t="s">
        <v>21791</v>
      </c>
      <c r="C29413">
        <v>40360</v>
      </c>
      <c r="D29413" s="93" t="s">
        <v>22196</v>
      </c>
      <c r="E29413" s="93" t="s">
        <v>14</v>
      </c>
    </row>
    <row r="29414" spans="1:5" x14ac:dyDescent="0.25">
      <c r="A29414" s="93" t="s">
        <v>4874</v>
      </c>
      <c r="B29414" t="s">
        <v>21783</v>
      </c>
      <c r="C29414">
        <v>88248</v>
      </c>
      <c r="D29414" s="93" t="s">
        <v>23385</v>
      </c>
      <c r="E29414" s="93" t="s">
        <v>14</v>
      </c>
    </row>
    <row r="29415" spans="1:5" x14ac:dyDescent="0.25">
      <c r="A29415" s="93" t="s">
        <v>4874</v>
      </c>
      <c r="B29415" t="s">
        <v>21783</v>
      </c>
      <c r="C29415">
        <v>88267</v>
      </c>
      <c r="D29415" s="93" t="s">
        <v>23385</v>
      </c>
      <c r="E29415" s="93" t="s">
        <v>14</v>
      </c>
    </row>
    <row r="29416" spans="1:5" x14ac:dyDescent="0.25">
      <c r="A29416" s="93" t="s">
        <v>4874</v>
      </c>
      <c r="B29416" t="s">
        <v>21783</v>
      </c>
      <c r="C29416">
        <v>88317</v>
      </c>
      <c r="D29416" s="93" t="s">
        <v>23385</v>
      </c>
      <c r="E29416" s="93" t="s">
        <v>14</v>
      </c>
    </row>
    <row r="29417" spans="1:5" x14ac:dyDescent="0.25">
      <c r="A29417" s="93" t="s">
        <v>4875</v>
      </c>
      <c r="D29417" s="93" t="s">
        <v>14</v>
      </c>
      <c r="E29417" s="93" t="s">
        <v>34659</v>
      </c>
    </row>
    <row r="29418" spans="1:5" x14ac:dyDescent="0.25">
      <c r="A29418" s="93" t="s">
        <v>4875</v>
      </c>
      <c r="B29418" t="s">
        <v>21791</v>
      </c>
      <c r="C29418">
        <v>11002</v>
      </c>
      <c r="D29418" s="93" t="s">
        <v>23550</v>
      </c>
      <c r="E29418" s="93" t="s">
        <v>14</v>
      </c>
    </row>
    <row r="29419" spans="1:5" x14ac:dyDescent="0.25">
      <c r="A29419" s="93" t="s">
        <v>4875</v>
      </c>
      <c r="B29419" t="s">
        <v>21791</v>
      </c>
      <c r="C29419">
        <v>40358</v>
      </c>
      <c r="D29419" s="93" t="s">
        <v>22196</v>
      </c>
      <c r="E29419" s="93" t="s">
        <v>14</v>
      </c>
    </row>
    <row r="29420" spans="1:5" x14ac:dyDescent="0.25">
      <c r="A29420" s="93" t="s">
        <v>4875</v>
      </c>
      <c r="B29420" t="s">
        <v>21783</v>
      </c>
      <c r="C29420">
        <v>88248</v>
      </c>
      <c r="D29420" s="93" t="s">
        <v>23385</v>
      </c>
      <c r="E29420" s="93" t="s">
        <v>14</v>
      </c>
    </row>
    <row r="29421" spans="1:5" x14ac:dyDescent="0.25">
      <c r="A29421" s="93" t="s">
        <v>4875</v>
      </c>
      <c r="B29421" t="s">
        <v>21783</v>
      </c>
      <c r="C29421">
        <v>88267</v>
      </c>
      <c r="D29421" s="93" t="s">
        <v>23385</v>
      </c>
      <c r="E29421" s="93" t="s">
        <v>14</v>
      </c>
    </row>
    <row r="29422" spans="1:5" x14ac:dyDescent="0.25">
      <c r="A29422" s="93" t="s">
        <v>4875</v>
      </c>
      <c r="B29422" t="s">
        <v>21783</v>
      </c>
      <c r="C29422">
        <v>88317</v>
      </c>
      <c r="D29422" s="93" t="s">
        <v>23385</v>
      </c>
      <c r="E29422" s="93" t="s">
        <v>14</v>
      </c>
    </row>
    <row r="29423" spans="1:5" x14ac:dyDescent="0.25">
      <c r="A29423" s="93" t="s">
        <v>4876</v>
      </c>
      <c r="D29423" s="93" t="s">
        <v>14</v>
      </c>
      <c r="E29423" s="93" t="s">
        <v>34660</v>
      </c>
    </row>
    <row r="29424" spans="1:5" x14ac:dyDescent="0.25">
      <c r="A29424" s="93" t="s">
        <v>4876</v>
      </c>
      <c r="B29424" t="s">
        <v>21791</v>
      </c>
      <c r="C29424">
        <v>11002</v>
      </c>
      <c r="D29424" s="93" t="s">
        <v>22848</v>
      </c>
      <c r="E29424" s="93" t="s">
        <v>14</v>
      </c>
    </row>
    <row r="29425" spans="1:5" x14ac:dyDescent="0.25">
      <c r="A29425" s="93" t="s">
        <v>4876</v>
      </c>
      <c r="B29425" t="s">
        <v>21791</v>
      </c>
      <c r="C29425">
        <v>40363</v>
      </c>
      <c r="D29425" s="93" t="s">
        <v>22196</v>
      </c>
      <c r="E29425" s="93" t="s">
        <v>14</v>
      </c>
    </row>
    <row r="29426" spans="1:5" x14ac:dyDescent="0.25">
      <c r="A29426" s="93" t="s">
        <v>4876</v>
      </c>
      <c r="B29426" t="s">
        <v>21783</v>
      </c>
      <c r="C29426">
        <v>88248</v>
      </c>
      <c r="D29426" s="93" t="s">
        <v>22573</v>
      </c>
      <c r="E29426" s="93" t="s">
        <v>14</v>
      </c>
    </row>
    <row r="29427" spans="1:5" x14ac:dyDescent="0.25">
      <c r="A29427" s="93" t="s">
        <v>4876</v>
      </c>
      <c r="B29427" t="s">
        <v>21783</v>
      </c>
      <c r="C29427">
        <v>88267</v>
      </c>
      <c r="D29427" s="93" t="s">
        <v>22573</v>
      </c>
      <c r="E29427" s="93" t="s">
        <v>14</v>
      </c>
    </row>
    <row r="29428" spans="1:5" x14ac:dyDescent="0.25">
      <c r="A29428" s="93" t="s">
        <v>4876</v>
      </c>
      <c r="B29428" t="s">
        <v>21783</v>
      </c>
      <c r="C29428">
        <v>88317</v>
      </c>
      <c r="D29428" s="93" t="s">
        <v>22573</v>
      </c>
      <c r="E29428" s="93" t="s">
        <v>14</v>
      </c>
    </row>
    <row r="29429" spans="1:5" x14ac:dyDescent="0.25">
      <c r="A29429" s="93" t="s">
        <v>4877</v>
      </c>
      <c r="D29429" s="93" t="s">
        <v>14</v>
      </c>
      <c r="E29429" s="93" t="s">
        <v>34661</v>
      </c>
    </row>
    <row r="29430" spans="1:5" x14ac:dyDescent="0.25">
      <c r="A29430" s="93" t="s">
        <v>4877</v>
      </c>
      <c r="B29430" t="s">
        <v>21791</v>
      </c>
      <c r="C29430">
        <v>11002</v>
      </c>
      <c r="D29430" s="93" t="s">
        <v>22848</v>
      </c>
      <c r="E29430" s="93" t="s">
        <v>14</v>
      </c>
    </row>
    <row r="29431" spans="1:5" x14ac:dyDescent="0.25">
      <c r="A29431" s="93" t="s">
        <v>4877</v>
      </c>
      <c r="B29431" t="s">
        <v>21791</v>
      </c>
      <c r="C29431">
        <v>40361</v>
      </c>
      <c r="D29431" s="93" t="s">
        <v>22196</v>
      </c>
      <c r="E29431" s="93" t="s">
        <v>14</v>
      </c>
    </row>
    <row r="29432" spans="1:5" x14ac:dyDescent="0.25">
      <c r="A29432" s="93" t="s">
        <v>4877</v>
      </c>
      <c r="B29432" t="s">
        <v>21783</v>
      </c>
      <c r="C29432">
        <v>88248</v>
      </c>
      <c r="D29432" s="93" t="s">
        <v>22573</v>
      </c>
      <c r="E29432" s="93" t="s">
        <v>14</v>
      </c>
    </row>
    <row r="29433" spans="1:5" x14ac:dyDescent="0.25">
      <c r="A29433" s="93" t="s">
        <v>4877</v>
      </c>
      <c r="B29433" t="s">
        <v>21783</v>
      </c>
      <c r="C29433">
        <v>88267</v>
      </c>
      <c r="D29433" s="93" t="s">
        <v>22573</v>
      </c>
      <c r="E29433" s="93" t="s">
        <v>14</v>
      </c>
    </row>
    <row r="29434" spans="1:5" x14ac:dyDescent="0.25">
      <c r="A29434" s="93" t="s">
        <v>4877</v>
      </c>
      <c r="B29434" t="s">
        <v>21783</v>
      </c>
      <c r="C29434">
        <v>88317</v>
      </c>
      <c r="D29434" s="93" t="s">
        <v>22573</v>
      </c>
      <c r="E29434" s="93" t="s">
        <v>14</v>
      </c>
    </row>
    <row r="29435" spans="1:5" x14ac:dyDescent="0.25">
      <c r="A29435" s="93" t="s">
        <v>4878</v>
      </c>
      <c r="D29435" s="93" t="s">
        <v>14</v>
      </c>
      <c r="E29435" s="93" t="s">
        <v>34662</v>
      </c>
    </row>
    <row r="29436" spans="1:5" x14ac:dyDescent="0.25">
      <c r="A29436" s="93" t="s">
        <v>4878</v>
      </c>
      <c r="B29436" t="s">
        <v>21791</v>
      </c>
      <c r="C29436">
        <v>11002</v>
      </c>
      <c r="D29436" s="93" t="s">
        <v>23344</v>
      </c>
      <c r="E29436" s="93" t="s">
        <v>14</v>
      </c>
    </row>
    <row r="29437" spans="1:5" x14ac:dyDescent="0.25">
      <c r="A29437" s="93" t="s">
        <v>4878</v>
      </c>
      <c r="B29437" t="s">
        <v>21791</v>
      </c>
      <c r="C29437">
        <v>40366</v>
      </c>
      <c r="D29437" s="93" t="s">
        <v>22196</v>
      </c>
      <c r="E29437" s="93" t="s">
        <v>14</v>
      </c>
    </row>
    <row r="29438" spans="1:5" x14ac:dyDescent="0.25">
      <c r="A29438" s="93" t="s">
        <v>4878</v>
      </c>
      <c r="B29438" t="s">
        <v>21783</v>
      </c>
      <c r="C29438">
        <v>88248</v>
      </c>
      <c r="D29438" s="93" t="s">
        <v>23305</v>
      </c>
      <c r="E29438" s="93" t="s">
        <v>14</v>
      </c>
    </row>
    <row r="29439" spans="1:5" x14ac:dyDescent="0.25">
      <c r="A29439" s="93" t="s">
        <v>4878</v>
      </c>
      <c r="B29439" t="s">
        <v>21783</v>
      </c>
      <c r="C29439">
        <v>88267</v>
      </c>
      <c r="D29439" s="93" t="s">
        <v>23305</v>
      </c>
      <c r="E29439" s="93" t="s">
        <v>14</v>
      </c>
    </row>
    <row r="29440" spans="1:5" x14ac:dyDescent="0.25">
      <c r="A29440" s="93" t="s">
        <v>4878</v>
      </c>
      <c r="B29440" t="s">
        <v>21783</v>
      </c>
      <c r="C29440">
        <v>88317</v>
      </c>
      <c r="D29440" s="93" t="s">
        <v>23305</v>
      </c>
      <c r="E29440" s="93" t="s">
        <v>14</v>
      </c>
    </row>
    <row r="29441" spans="1:5" x14ac:dyDescent="0.25">
      <c r="A29441" s="93" t="s">
        <v>4879</v>
      </c>
      <c r="D29441" s="93" t="s">
        <v>14</v>
      </c>
      <c r="E29441" s="93" t="s">
        <v>34663</v>
      </c>
    </row>
    <row r="29442" spans="1:5" x14ac:dyDescent="0.25">
      <c r="A29442" s="93" t="s">
        <v>4879</v>
      </c>
      <c r="B29442" t="s">
        <v>21791</v>
      </c>
      <c r="C29442">
        <v>11002</v>
      </c>
      <c r="D29442" s="93" t="s">
        <v>23344</v>
      </c>
      <c r="E29442" s="93" t="s">
        <v>14</v>
      </c>
    </row>
    <row r="29443" spans="1:5" x14ac:dyDescent="0.25">
      <c r="A29443" s="93" t="s">
        <v>4879</v>
      </c>
      <c r="B29443" t="s">
        <v>21791</v>
      </c>
      <c r="C29443">
        <v>40364</v>
      </c>
      <c r="D29443" s="93" t="s">
        <v>22196</v>
      </c>
      <c r="E29443" s="93" t="s">
        <v>14</v>
      </c>
    </row>
    <row r="29444" spans="1:5" x14ac:dyDescent="0.25">
      <c r="A29444" s="93" t="s">
        <v>4879</v>
      </c>
      <c r="B29444" t="s">
        <v>21783</v>
      </c>
      <c r="C29444">
        <v>88248</v>
      </c>
      <c r="D29444" s="93" t="s">
        <v>23305</v>
      </c>
      <c r="E29444" s="93" t="s">
        <v>14</v>
      </c>
    </row>
    <row r="29445" spans="1:5" x14ac:dyDescent="0.25">
      <c r="A29445" s="93" t="s">
        <v>4879</v>
      </c>
      <c r="B29445" t="s">
        <v>21783</v>
      </c>
      <c r="C29445">
        <v>88267</v>
      </c>
      <c r="D29445" s="93" t="s">
        <v>23305</v>
      </c>
      <c r="E29445" s="93" t="s">
        <v>14</v>
      </c>
    </row>
    <row r="29446" spans="1:5" x14ac:dyDescent="0.25">
      <c r="A29446" s="93" t="s">
        <v>4879</v>
      </c>
      <c r="B29446" t="s">
        <v>21783</v>
      </c>
      <c r="C29446">
        <v>88317</v>
      </c>
      <c r="D29446" s="93" t="s">
        <v>23305</v>
      </c>
      <c r="E29446" s="93" t="s">
        <v>14</v>
      </c>
    </row>
    <row r="29447" spans="1:5" x14ac:dyDescent="0.25">
      <c r="A29447" s="93" t="s">
        <v>4880</v>
      </c>
      <c r="D29447" s="93" t="s">
        <v>14</v>
      </c>
      <c r="E29447" s="93" t="s">
        <v>34664</v>
      </c>
    </row>
    <row r="29448" spans="1:5" x14ac:dyDescent="0.25">
      <c r="A29448" s="93" t="s">
        <v>4880</v>
      </c>
      <c r="B29448" t="s">
        <v>21791</v>
      </c>
      <c r="C29448">
        <v>11002</v>
      </c>
      <c r="D29448" s="93" t="s">
        <v>26155</v>
      </c>
      <c r="E29448" s="93" t="s">
        <v>14</v>
      </c>
    </row>
    <row r="29449" spans="1:5" x14ac:dyDescent="0.25">
      <c r="A29449" s="93" t="s">
        <v>4880</v>
      </c>
      <c r="B29449" t="s">
        <v>21791</v>
      </c>
      <c r="C29449">
        <v>40369</v>
      </c>
      <c r="D29449" s="93" t="s">
        <v>22196</v>
      </c>
      <c r="E29449" s="93" t="s">
        <v>14</v>
      </c>
    </row>
    <row r="29450" spans="1:5" x14ac:dyDescent="0.25">
      <c r="A29450" s="93" t="s">
        <v>4880</v>
      </c>
      <c r="B29450" t="s">
        <v>21783</v>
      </c>
      <c r="C29450">
        <v>88248</v>
      </c>
      <c r="D29450" s="93" t="s">
        <v>24564</v>
      </c>
      <c r="E29450" s="93" t="s">
        <v>14</v>
      </c>
    </row>
    <row r="29451" spans="1:5" x14ac:dyDescent="0.25">
      <c r="A29451" s="93" t="s">
        <v>4880</v>
      </c>
      <c r="B29451" t="s">
        <v>21783</v>
      </c>
      <c r="C29451">
        <v>88267</v>
      </c>
      <c r="D29451" s="93" t="s">
        <v>24564</v>
      </c>
      <c r="E29451" s="93" t="s">
        <v>14</v>
      </c>
    </row>
    <row r="29452" spans="1:5" x14ac:dyDescent="0.25">
      <c r="A29452" s="93" t="s">
        <v>4880</v>
      </c>
      <c r="B29452" t="s">
        <v>21783</v>
      </c>
      <c r="C29452">
        <v>88317</v>
      </c>
      <c r="D29452" s="93" t="s">
        <v>24564</v>
      </c>
      <c r="E29452" s="93" t="s">
        <v>14</v>
      </c>
    </row>
    <row r="29453" spans="1:5" x14ac:dyDescent="0.25">
      <c r="A29453" s="93" t="s">
        <v>4881</v>
      </c>
      <c r="D29453" s="93" t="s">
        <v>14</v>
      </c>
      <c r="E29453" s="93" t="s">
        <v>34665</v>
      </c>
    </row>
    <row r="29454" spans="1:5" x14ac:dyDescent="0.25">
      <c r="A29454" s="93" t="s">
        <v>4881</v>
      </c>
      <c r="B29454" t="s">
        <v>21791</v>
      </c>
      <c r="C29454">
        <v>11002</v>
      </c>
      <c r="D29454" s="93" t="s">
        <v>26155</v>
      </c>
      <c r="E29454" s="93" t="s">
        <v>14</v>
      </c>
    </row>
    <row r="29455" spans="1:5" x14ac:dyDescent="0.25">
      <c r="A29455" s="93" t="s">
        <v>4881</v>
      </c>
      <c r="B29455" t="s">
        <v>21791</v>
      </c>
      <c r="C29455">
        <v>40367</v>
      </c>
      <c r="D29455" s="93" t="s">
        <v>22196</v>
      </c>
      <c r="E29455" s="93" t="s">
        <v>14</v>
      </c>
    </row>
    <row r="29456" spans="1:5" x14ac:dyDescent="0.25">
      <c r="A29456" s="93" t="s">
        <v>4881</v>
      </c>
      <c r="B29456" t="s">
        <v>21783</v>
      </c>
      <c r="C29456">
        <v>88248</v>
      </c>
      <c r="D29456" s="93" t="s">
        <v>24564</v>
      </c>
      <c r="E29456" s="93" t="s">
        <v>14</v>
      </c>
    </row>
    <row r="29457" spans="1:5" x14ac:dyDescent="0.25">
      <c r="A29457" s="93" t="s">
        <v>4881</v>
      </c>
      <c r="B29457" t="s">
        <v>21783</v>
      </c>
      <c r="C29457">
        <v>88267</v>
      </c>
      <c r="D29457" s="93" t="s">
        <v>24564</v>
      </c>
      <c r="E29457" s="93" t="s">
        <v>14</v>
      </c>
    </row>
    <row r="29458" spans="1:5" x14ac:dyDescent="0.25">
      <c r="A29458" s="93" t="s">
        <v>4881</v>
      </c>
      <c r="B29458" t="s">
        <v>21783</v>
      </c>
      <c r="C29458">
        <v>88317</v>
      </c>
      <c r="D29458" s="93" t="s">
        <v>24564</v>
      </c>
      <c r="E29458" s="93" t="s">
        <v>14</v>
      </c>
    </row>
    <row r="29459" spans="1:5" x14ac:dyDescent="0.25">
      <c r="A29459" s="93" t="s">
        <v>4882</v>
      </c>
      <c r="D29459" s="93" t="s">
        <v>14</v>
      </c>
      <c r="E29459" s="93" t="s">
        <v>34666</v>
      </c>
    </row>
    <row r="29460" spans="1:5" x14ac:dyDescent="0.25">
      <c r="A29460" s="93" t="s">
        <v>4882</v>
      </c>
      <c r="B29460" t="s">
        <v>21791</v>
      </c>
      <c r="C29460">
        <v>11002</v>
      </c>
      <c r="D29460" s="93" t="s">
        <v>22592</v>
      </c>
      <c r="E29460" s="93" t="s">
        <v>14</v>
      </c>
    </row>
    <row r="29461" spans="1:5" x14ac:dyDescent="0.25">
      <c r="A29461" s="93" t="s">
        <v>4882</v>
      </c>
      <c r="B29461" t="s">
        <v>21791</v>
      </c>
      <c r="C29461">
        <v>40372</v>
      </c>
      <c r="D29461" s="93" t="s">
        <v>22196</v>
      </c>
      <c r="E29461" s="93" t="s">
        <v>14</v>
      </c>
    </row>
    <row r="29462" spans="1:5" x14ac:dyDescent="0.25">
      <c r="A29462" s="93" t="s">
        <v>4882</v>
      </c>
      <c r="B29462" t="s">
        <v>21783</v>
      </c>
      <c r="C29462">
        <v>88248</v>
      </c>
      <c r="D29462" s="93" t="s">
        <v>23726</v>
      </c>
      <c r="E29462" s="93" t="s">
        <v>14</v>
      </c>
    </row>
    <row r="29463" spans="1:5" x14ac:dyDescent="0.25">
      <c r="A29463" s="93" t="s">
        <v>4882</v>
      </c>
      <c r="B29463" t="s">
        <v>21783</v>
      </c>
      <c r="C29463">
        <v>88267</v>
      </c>
      <c r="D29463" s="93" t="s">
        <v>23726</v>
      </c>
      <c r="E29463" s="93" t="s">
        <v>14</v>
      </c>
    </row>
    <row r="29464" spans="1:5" x14ac:dyDescent="0.25">
      <c r="A29464" s="93" t="s">
        <v>4882</v>
      </c>
      <c r="B29464" t="s">
        <v>21783</v>
      </c>
      <c r="C29464">
        <v>88317</v>
      </c>
      <c r="D29464" s="93" t="s">
        <v>23726</v>
      </c>
      <c r="E29464" s="93" t="s">
        <v>14</v>
      </c>
    </row>
    <row r="29465" spans="1:5" x14ac:dyDescent="0.25">
      <c r="A29465" s="93" t="s">
        <v>4883</v>
      </c>
      <c r="D29465" s="93" t="s">
        <v>14</v>
      </c>
      <c r="E29465" s="93" t="s">
        <v>34667</v>
      </c>
    </row>
    <row r="29466" spans="1:5" x14ac:dyDescent="0.25">
      <c r="A29466" s="93" t="s">
        <v>4883</v>
      </c>
      <c r="B29466" t="s">
        <v>21791</v>
      </c>
      <c r="C29466">
        <v>11002</v>
      </c>
      <c r="D29466" s="93" t="s">
        <v>22592</v>
      </c>
      <c r="E29466" s="93" t="s">
        <v>14</v>
      </c>
    </row>
    <row r="29467" spans="1:5" x14ac:dyDescent="0.25">
      <c r="A29467" s="93" t="s">
        <v>4883</v>
      </c>
      <c r="B29467" t="s">
        <v>21791</v>
      </c>
      <c r="C29467">
        <v>40370</v>
      </c>
      <c r="D29467" s="93" t="s">
        <v>22196</v>
      </c>
      <c r="E29467" s="93" t="s">
        <v>14</v>
      </c>
    </row>
    <row r="29468" spans="1:5" x14ac:dyDescent="0.25">
      <c r="A29468" s="93" t="s">
        <v>4883</v>
      </c>
      <c r="B29468" t="s">
        <v>21783</v>
      </c>
      <c r="C29468">
        <v>88248</v>
      </c>
      <c r="D29468" s="93" t="s">
        <v>23726</v>
      </c>
      <c r="E29468" s="93" t="s">
        <v>14</v>
      </c>
    </row>
    <row r="29469" spans="1:5" x14ac:dyDescent="0.25">
      <c r="A29469" s="93" t="s">
        <v>4883</v>
      </c>
      <c r="B29469" t="s">
        <v>21783</v>
      </c>
      <c r="C29469">
        <v>88267</v>
      </c>
      <c r="D29469" s="93" t="s">
        <v>23726</v>
      </c>
      <c r="E29469" s="93" t="s">
        <v>14</v>
      </c>
    </row>
    <row r="29470" spans="1:5" x14ac:dyDescent="0.25">
      <c r="A29470" s="93" t="s">
        <v>4883</v>
      </c>
      <c r="B29470" t="s">
        <v>21783</v>
      </c>
      <c r="C29470">
        <v>88317</v>
      </c>
      <c r="D29470" s="93" t="s">
        <v>23726</v>
      </c>
      <c r="E29470" s="93" t="s">
        <v>14</v>
      </c>
    </row>
    <row r="29471" spans="1:5" x14ac:dyDescent="0.25">
      <c r="A29471" s="93" t="s">
        <v>4884</v>
      </c>
      <c r="D29471" s="93" t="s">
        <v>14</v>
      </c>
      <c r="E29471" s="93" t="s">
        <v>34668</v>
      </c>
    </row>
    <row r="29472" spans="1:5" x14ac:dyDescent="0.25">
      <c r="A29472" s="93" t="s">
        <v>4884</v>
      </c>
      <c r="B29472" t="s">
        <v>21791</v>
      </c>
      <c r="C29472">
        <v>11002</v>
      </c>
      <c r="D29472" s="93" t="s">
        <v>22006</v>
      </c>
      <c r="E29472" s="93" t="s">
        <v>14</v>
      </c>
    </row>
    <row r="29473" spans="1:5" x14ac:dyDescent="0.25">
      <c r="A29473" s="93" t="s">
        <v>4884</v>
      </c>
      <c r="B29473" t="s">
        <v>21791</v>
      </c>
      <c r="C29473">
        <v>40375</v>
      </c>
      <c r="D29473" s="93" t="s">
        <v>22196</v>
      </c>
      <c r="E29473" s="93" t="s">
        <v>14</v>
      </c>
    </row>
    <row r="29474" spans="1:5" x14ac:dyDescent="0.25">
      <c r="A29474" s="93" t="s">
        <v>4884</v>
      </c>
      <c r="B29474" t="s">
        <v>21783</v>
      </c>
      <c r="C29474">
        <v>88248</v>
      </c>
      <c r="D29474" s="93" t="s">
        <v>27863</v>
      </c>
      <c r="E29474" s="93" t="s">
        <v>14</v>
      </c>
    </row>
    <row r="29475" spans="1:5" x14ac:dyDescent="0.25">
      <c r="A29475" s="93" t="s">
        <v>4884</v>
      </c>
      <c r="B29475" t="s">
        <v>21783</v>
      </c>
      <c r="C29475">
        <v>88267</v>
      </c>
      <c r="D29475" s="93" t="s">
        <v>27863</v>
      </c>
      <c r="E29475" s="93" t="s">
        <v>14</v>
      </c>
    </row>
    <row r="29476" spans="1:5" x14ac:dyDescent="0.25">
      <c r="A29476" s="93" t="s">
        <v>4884</v>
      </c>
      <c r="B29476" t="s">
        <v>21783</v>
      </c>
      <c r="C29476">
        <v>88317</v>
      </c>
      <c r="D29476" s="93" t="s">
        <v>27863</v>
      </c>
      <c r="E29476" s="93" t="s">
        <v>14</v>
      </c>
    </row>
    <row r="29477" spans="1:5" x14ac:dyDescent="0.25">
      <c r="A29477" s="93" t="s">
        <v>4885</v>
      </c>
      <c r="D29477" s="93" t="s">
        <v>14</v>
      </c>
      <c r="E29477" s="93" t="s">
        <v>34669</v>
      </c>
    </row>
    <row r="29478" spans="1:5" x14ac:dyDescent="0.25">
      <c r="A29478" s="93" t="s">
        <v>4885</v>
      </c>
      <c r="B29478" t="s">
        <v>21791</v>
      </c>
      <c r="C29478">
        <v>11002</v>
      </c>
      <c r="D29478" s="93" t="s">
        <v>22006</v>
      </c>
      <c r="E29478" s="93" t="s">
        <v>14</v>
      </c>
    </row>
    <row r="29479" spans="1:5" x14ac:dyDescent="0.25">
      <c r="A29479" s="93" t="s">
        <v>4885</v>
      </c>
      <c r="B29479" t="s">
        <v>21791</v>
      </c>
      <c r="C29479">
        <v>40373</v>
      </c>
      <c r="D29479" s="93" t="s">
        <v>22196</v>
      </c>
      <c r="E29479" s="93" t="s">
        <v>14</v>
      </c>
    </row>
    <row r="29480" spans="1:5" x14ac:dyDescent="0.25">
      <c r="A29480" s="93" t="s">
        <v>4885</v>
      </c>
      <c r="B29480" t="s">
        <v>21783</v>
      </c>
      <c r="C29480">
        <v>88248</v>
      </c>
      <c r="D29480" s="93" t="s">
        <v>27863</v>
      </c>
      <c r="E29480" s="93" t="s">
        <v>14</v>
      </c>
    </row>
    <row r="29481" spans="1:5" x14ac:dyDescent="0.25">
      <c r="A29481" s="93" t="s">
        <v>4885</v>
      </c>
      <c r="B29481" t="s">
        <v>21783</v>
      </c>
      <c r="C29481">
        <v>88267</v>
      </c>
      <c r="D29481" s="93" t="s">
        <v>27863</v>
      </c>
      <c r="E29481" s="93" t="s">
        <v>14</v>
      </c>
    </row>
    <row r="29482" spans="1:5" x14ac:dyDescent="0.25">
      <c r="A29482" s="93" t="s">
        <v>4885</v>
      </c>
      <c r="B29482" t="s">
        <v>21783</v>
      </c>
      <c r="C29482">
        <v>88317</v>
      </c>
      <c r="D29482" s="93" t="s">
        <v>27863</v>
      </c>
      <c r="E29482" s="93" t="s">
        <v>14</v>
      </c>
    </row>
    <row r="29483" spans="1:5" x14ac:dyDescent="0.25">
      <c r="A29483" s="93" t="s">
        <v>4886</v>
      </c>
      <c r="D29483" s="93" t="s">
        <v>14</v>
      </c>
      <c r="E29483" s="93" t="s">
        <v>34670</v>
      </c>
    </row>
    <row r="29484" spans="1:5" x14ac:dyDescent="0.25">
      <c r="A29484" s="93" t="s">
        <v>4886</v>
      </c>
      <c r="B29484" t="s">
        <v>21791</v>
      </c>
      <c r="C29484">
        <v>11002</v>
      </c>
      <c r="D29484" s="93" t="s">
        <v>23550</v>
      </c>
      <c r="E29484" s="93" t="s">
        <v>14</v>
      </c>
    </row>
    <row r="29485" spans="1:5" x14ac:dyDescent="0.25">
      <c r="A29485" s="93" t="s">
        <v>4886</v>
      </c>
      <c r="B29485" t="s">
        <v>21791</v>
      </c>
      <c r="C29485">
        <v>40423</v>
      </c>
      <c r="D29485" s="93" t="s">
        <v>22196</v>
      </c>
      <c r="E29485" s="93" t="s">
        <v>14</v>
      </c>
    </row>
    <row r="29486" spans="1:5" x14ac:dyDescent="0.25">
      <c r="A29486" s="93" t="s">
        <v>4886</v>
      </c>
      <c r="B29486" t="s">
        <v>21783</v>
      </c>
      <c r="C29486">
        <v>88248</v>
      </c>
      <c r="D29486" s="93" t="s">
        <v>22116</v>
      </c>
      <c r="E29486" s="93" t="s">
        <v>14</v>
      </c>
    </row>
    <row r="29487" spans="1:5" x14ac:dyDescent="0.25">
      <c r="A29487" s="93" t="s">
        <v>4886</v>
      </c>
      <c r="B29487" t="s">
        <v>21783</v>
      </c>
      <c r="C29487">
        <v>88267</v>
      </c>
      <c r="D29487" s="93" t="s">
        <v>22116</v>
      </c>
      <c r="E29487" s="93" t="s">
        <v>14</v>
      </c>
    </row>
    <row r="29488" spans="1:5" x14ac:dyDescent="0.25">
      <c r="A29488" s="93" t="s">
        <v>4886</v>
      </c>
      <c r="B29488" t="s">
        <v>21783</v>
      </c>
      <c r="C29488">
        <v>88317</v>
      </c>
      <c r="D29488" s="93" t="s">
        <v>22116</v>
      </c>
      <c r="E29488" s="93" t="s">
        <v>14</v>
      </c>
    </row>
    <row r="29489" spans="1:5" x14ac:dyDescent="0.25">
      <c r="A29489" s="93" t="s">
        <v>4887</v>
      </c>
      <c r="D29489" s="93" t="s">
        <v>14</v>
      </c>
      <c r="E29489" s="93" t="s">
        <v>34670</v>
      </c>
    </row>
    <row r="29490" spans="1:5" x14ac:dyDescent="0.25">
      <c r="A29490" s="93" t="s">
        <v>4887</v>
      </c>
      <c r="B29490" t="s">
        <v>21791</v>
      </c>
      <c r="C29490">
        <v>11002</v>
      </c>
      <c r="D29490" s="93" t="s">
        <v>23550</v>
      </c>
      <c r="E29490" s="93" t="s">
        <v>14</v>
      </c>
    </row>
    <row r="29491" spans="1:5" x14ac:dyDescent="0.25">
      <c r="A29491" s="93" t="s">
        <v>4887</v>
      </c>
      <c r="B29491" t="s">
        <v>21791</v>
      </c>
      <c r="C29491">
        <v>40382</v>
      </c>
      <c r="D29491" s="93" t="s">
        <v>22196</v>
      </c>
      <c r="E29491" s="93" t="s">
        <v>14</v>
      </c>
    </row>
    <row r="29492" spans="1:5" x14ac:dyDescent="0.25">
      <c r="A29492" s="93" t="s">
        <v>4887</v>
      </c>
      <c r="B29492" t="s">
        <v>21783</v>
      </c>
      <c r="C29492">
        <v>88248</v>
      </c>
      <c r="D29492" s="93" t="s">
        <v>22116</v>
      </c>
      <c r="E29492" s="93" t="s">
        <v>14</v>
      </c>
    </row>
    <row r="29493" spans="1:5" x14ac:dyDescent="0.25">
      <c r="A29493" s="93" t="s">
        <v>4887</v>
      </c>
      <c r="B29493" t="s">
        <v>21783</v>
      </c>
      <c r="C29493">
        <v>88267</v>
      </c>
      <c r="D29493" s="93" t="s">
        <v>22116</v>
      </c>
      <c r="E29493" s="93" t="s">
        <v>14</v>
      </c>
    </row>
    <row r="29494" spans="1:5" x14ac:dyDescent="0.25">
      <c r="A29494" s="93" t="s">
        <v>4887</v>
      </c>
      <c r="B29494" t="s">
        <v>21783</v>
      </c>
      <c r="C29494">
        <v>88317</v>
      </c>
      <c r="D29494" s="93" t="s">
        <v>22116</v>
      </c>
      <c r="E29494" s="93" t="s">
        <v>14</v>
      </c>
    </row>
    <row r="29495" spans="1:5" x14ac:dyDescent="0.25">
      <c r="A29495" s="93" t="s">
        <v>4888</v>
      </c>
      <c r="D29495" s="93" t="s">
        <v>14</v>
      </c>
      <c r="E29495" s="93" t="s">
        <v>34671</v>
      </c>
    </row>
    <row r="29496" spans="1:5" x14ac:dyDescent="0.25">
      <c r="A29496" s="93" t="s">
        <v>4888</v>
      </c>
      <c r="B29496" t="s">
        <v>21791</v>
      </c>
      <c r="C29496">
        <v>11002</v>
      </c>
      <c r="D29496" s="93" t="s">
        <v>22848</v>
      </c>
      <c r="E29496" s="93" t="s">
        <v>14</v>
      </c>
    </row>
    <row r="29497" spans="1:5" x14ac:dyDescent="0.25">
      <c r="A29497" s="93" t="s">
        <v>4888</v>
      </c>
      <c r="B29497" t="s">
        <v>21791</v>
      </c>
      <c r="C29497">
        <v>40384</v>
      </c>
      <c r="D29497" s="93" t="s">
        <v>22196</v>
      </c>
      <c r="E29497" s="93" t="s">
        <v>14</v>
      </c>
    </row>
    <row r="29498" spans="1:5" x14ac:dyDescent="0.25">
      <c r="A29498" s="93" t="s">
        <v>4888</v>
      </c>
      <c r="B29498" t="s">
        <v>21783</v>
      </c>
      <c r="C29498">
        <v>88248</v>
      </c>
      <c r="D29498" s="93" t="s">
        <v>22915</v>
      </c>
      <c r="E29498" s="93" t="s">
        <v>14</v>
      </c>
    </row>
    <row r="29499" spans="1:5" x14ac:dyDescent="0.25">
      <c r="A29499" s="93" t="s">
        <v>4888</v>
      </c>
      <c r="B29499" t="s">
        <v>21783</v>
      </c>
      <c r="C29499">
        <v>88267</v>
      </c>
      <c r="D29499" s="93" t="s">
        <v>22915</v>
      </c>
      <c r="E29499" s="93" t="s">
        <v>14</v>
      </c>
    </row>
    <row r="29500" spans="1:5" x14ac:dyDescent="0.25">
      <c r="A29500" s="93" t="s">
        <v>4888</v>
      </c>
      <c r="B29500" t="s">
        <v>21783</v>
      </c>
      <c r="C29500">
        <v>88317</v>
      </c>
      <c r="D29500" s="93" t="s">
        <v>22915</v>
      </c>
      <c r="E29500" s="93" t="s">
        <v>14</v>
      </c>
    </row>
    <row r="29501" spans="1:5" x14ac:dyDescent="0.25">
      <c r="A29501" s="93" t="s">
        <v>4889</v>
      </c>
      <c r="D29501" s="93" t="s">
        <v>14</v>
      </c>
      <c r="E29501" s="93" t="s">
        <v>34671</v>
      </c>
    </row>
    <row r="29502" spans="1:5" x14ac:dyDescent="0.25">
      <c r="A29502" s="93" t="s">
        <v>4889</v>
      </c>
      <c r="B29502" t="s">
        <v>21791</v>
      </c>
      <c r="C29502">
        <v>11002</v>
      </c>
      <c r="D29502" s="93" t="s">
        <v>22848</v>
      </c>
      <c r="E29502" s="93" t="s">
        <v>14</v>
      </c>
    </row>
    <row r="29503" spans="1:5" x14ac:dyDescent="0.25">
      <c r="A29503" s="93" t="s">
        <v>4889</v>
      </c>
      <c r="B29503" t="s">
        <v>21791</v>
      </c>
      <c r="C29503">
        <v>40383</v>
      </c>
      <c r="D29503" s="93" t="s">
        <v>22196</v>
      </c>
      <c r="E29503" s="93" t="s">
        <v>14</v>
      </c>
    </row>
    <row r="29504" spans="1:5" x14ac:dyDescent="0.25">
      <c r="A29504" s="93" t="s">
        <v>4889</v>
      </c>
      <c r="B29504" t="s">
        <v>21783</v>
      </c>
      <c r="C29504">
        <v>88248</v>
      </c>
      <c r="D29504" s="93" t="s">
        <v>22915</v>
      </c>
      <c r="E29504" s="93" t="s">
        <v>14</v>
      </c>
    </row>
    <row r="29505" spans="1:5" x14ac:dyDescent="0.25">
      <c r="A29505" s="93" t="s">
        <v>4889</v>
      </c>
      <c r="B29505" t="s">
        <v>21783</v>
      </c>
      <c r="C29505">
        <v>88267</v>
      </c>
      <c r="D29505" s="93" t="s">
        <v>22915</v>
      </c>
      <c r="E29505" s="93" t="s">
        <v>14</v>
      </c>
    </row>
    <row r="29506" spans="1:5" x14ac:dyDescent="0.25">
      <c r="A29506" s="93" t="s">
        <v>4889</v>
      </c>
      <c r="B29506" t="s">
        <v>21783</v>
      </c>
      <c r="C29506">
        <v>88317</v>
      </c>
      <c r="D29506" s="93" t="s">
        <v>22915</v>
      </c>
      <c r="E29506" s="93" t="s">
        <v>14</v>
      </c>
    </row>
    <row r="29507" spans="1:5" x14ac:dyDescent="0.25">
      <c r="A29507" s="93" t="s">
        <v>4890</v>
      </c>
      <c r="D29507" s="93" t="s">
        <v>14</v>
      </c>
      <c r="E29507" s="93" t="s">
        <v>34672</v>
      </c>
    </row>
    <row r="29508" spans="1:5" x14ac:dyDescent="0.25">
      <c r="A29508" s="93" t="s">
        <v>4890</v>
      </c>
      <c r="B29508" t="s">
        <v>21791</v>
      </c>
      <c r="C29508">
        <v>11002</v>
      </c>
      <c r="D29508" s="93" t="s">
        <v>23344</v>
      </c>
      <c r="E29508" s="93" t="s">
        <v>14</v>
      </c>
    </row>
    <row r="29509" spans="1:5" x14ac:dyDescent="0.25">
      <c r="A29509" s="93" t="s">
        <v>4890</v>
      </c>
      <c r="B29509" t="s">
        <v>21791</v>
      </c>
      <c r="C29509">
        <v>40386</v>
      </c>
      <c r="D29509" s="93" t="s">
        <v>22196</v>
      </c>
      <c r="E29509" s="93" t="s">
        <v>14</v>
      </c>
    </row>
    <row r="29510" spans="1:5" x14ac:dyDescent="0.25">
      <c r="A29510" s="93" t="s">
        <v>4890</v>
      </c>
      <c r="B29510" t="s">
        <v>21783</v>
      </c>
      <c r="C29510">
        <v>88248</v>
      </c>
      <c r="D29510" s="93" t="s">
        <v>24868</v>
      </c>
      <c r="E29510" s="93" t="s">
        <v>14</v>
      </c>
    </row>
    <row r="29511" spans="1:5" x14ac:dyDescent="0.25">
      <c r="A29511" s="93" t="s">
        <v>4890</v>
      </c>
      <c r="B29511" t="s">
        <v>21783</v>
      </c>
      <c r="C29511">
        <v>88267</v>
      </c>
      <c r="D29511" s="93" t="s">
        <v>24868</v>
      </c>
      <c r="E29511" s="93" t="s">
        <v>14</v>
      </c>
    </row>
    <row r="29512" spans="1:5" x14ac:dyDescent="0.25">
      <c r="A29512" s="93" t="s">
        <v>4890</v>
      </c>
      <c r="B29512" t="s">
        <v>21783</v>
      </c>
      <c r="C29512">
        <v>88317</v>
      </c>
      <c r="D29512" s="93" t="s">
        <v>24868</v>
      </c>
      <c r="E29512" s="93" t="s">
        <v>14</v>
      </c>
    </row>
    <row r="29513" spans="1:5" x14ac:dyDescent="0.25">
      <c r="A29513" s="93" t="s">
        <v>4891</v>
      </c>
      <c r="D29513" s="93" t="s">
        <v>14</v>
      </c>
      <c r="E29513" s="93" t="s">
        <v>34672</v>
      </c>
    </row>
    <row r="29514" spans="1:5" x14ac:dyDescent="0.25">
      <c r="A29514" s="93" t="s">
        <v>4891</v>
      </c>
      <c r="B29514" t="s">
        <v>21791</v>
      </c>
      <c r="C29514">
        <v>11002</v>
      </c>
      <c r="D29514" s="93" t="s">
        <v>23344</v>
      </c>
      <c r="E29514" s="93" t="s">
        <v>14</v>
      </c>
    </row>
    <row r="29515" spans="1:5" x14ac:dyDescent="0.25">
      <c r="A29515" s="93" t="s">
        <v>4891</v>
      </c>
      <c r="B29515" t="s">
        <v>21791</v>
      </c>
      <c r="C29515">
        <v>40385</v>
      </c>
      <c r="D29515" s="93" t="s">
        <v>22196</v>
      </c>
      <c r="E29515" s="93" t="s">
        <v>14</v>
      </c>
    </row>
    <row r="29516" spans="1:5" x14ac:dyDescent="0.25">
      <c r="A29516" s="93" t="s">
        <v>4891</v>
      </c>
      <c r="B29516" t="s">
        <v>21783</v>
      </c>
      <c r="C29516">
        <v>88248</v>
      </c>
      <c r="D29516" s="93" t="s">
        <v>24868</v>
      </c>
      <c r="E29516" s="93" t="s">
        <v>14</v>
      </c>
    </row>
    <row r="29517" spans="1:5" x14ac:dyDescent="0.25">
      <c r="A29517" s="93" t="s">
        <v>4891</v>
      </c>
      <c r="B29517" t="s">
        <v>21783</v>
      </c>
      <c r="C29517">
        <v>88267</v>
      </c>
      <c r="D29517" s="93" t="s">
        <v>24868</v>
      </c>
      <c r="E29517" s="93" t="s">
        <v>14</v>
      </c>
    </row>
    <row r="29518" spans="1:5" x14ac:dyDescent="0.25">
      <c r="A29518" s="93" t="s">
        <v>4891</v>
      </c>
      <c r="B29518" t="s">
        <v>21783</v>
      </c>
      <c r="C29518">
        <v>88317</v>
      </c>
      <c r="D29518" s="93" t="s">
        <v>24868</v>
      </c>
      <c r="E29518" s="93" t="s">
        <v>14</v>
      </c>
    </row>
    <row r="29519" spans="1:5" x14ac:dyDescent="0.25">
      <c r="A29519" s="93" t="s">
        <v>4892</v>
      </c>
      <c r="D29519" s="93" t="s">
        <v>14</v>
      </c>
      <c r="E29519" s="93" t="s">
        <v>34673</v>
      </c>
    </row>
    <row r="29520" spans="1:5" x14ac:dyDescent="0.25">
      <c r="A29520" s="93" t="s">
        <v>4892</v>
      </c>
      <c r="B29520" t="s">
        <v>21791</v>
      </c>
      <c r="C29520">
        <v>11002</v>
      </c>
      <c r="D29520" s="93" t="s">
        <v>26155</v>
      </c>
      <c r="E29520" s="93" t="s">
        <v>14</v>
      </c>
    </row>
    <row r="29521" spans="1:5" x14ac:dyDescent="0.25">
      <c r="A29521" s="93" t="s">
        <v>4892</v>
      </c>
      <c r="B29521" t="s">
        <v>21791</v>
      </c>
      <c r="C29521">
        <v>40388</v>
      </c>
      <c r="D29521" s="93" t="s">
        <v>22196</v>
      </c>
      <c r="E29521" s="93" t="s">
        <v>14</v>
      </c>
    </row>
    <row r="29522" spans="1:5" x14ac:dyDescent="0.25">
      <c r="A29522" s="93" t="s">
        <v>4892</v>
      </c>
      <c r="B29522" t="s">
        <v>21783</v>
      </c>
      <c r="C29522">
        <v>88248</v>
      </c>
      <c r="D29522" s="93" t="s">
        <v>23449</v>
      </c>
      <c r="E29522" s="93" t="s">
        <v>14</v>
      </c>
    </row>
    <row r="29523" spans="1:5" x14ac:dyDescent="0.25">
      <c r="A29523" s="93" t="s">
        <v>4892</v>
      </c>
      <c r="B29523" t="s">
        <v>21783</v>
      </c>
      <c r="C29523">
        <v>88267</v>
      </c>
      <c r="D29523" s="93" t="s">
        <v>23449</v>
      </c>
      <c r="E29523" s="93" t="s">
        <v>14</v>
      </c>
    </row>
    <row r="29524" spans="1:5" x14ac:dyDescent="0.25">
      <c r="A29524" s="93" t="s">
        <v>4892</v>
      </c>
      <c r="B29524" t="s">
        <v>21783</v>
      </c>
      <c r="C29524">
        <v>88317</v>
      </c>
      <c r="D29524" s="93" t="s">
        <v>23449</v>
      </c>
      <c r="E29524" s="93" t="s">
        <v>14</v>
      </c>
    </row>
    <row r="29525" spans="1:5" x14ac:dyDescent="0.25">
      <c r="A29525" s="93" t="s">
        <v>4893</v>
      </c>
      <c r="D29525" s="93" t="s">
        <v>14</v>
      </c>
      <c r="E29525" s="93" t="s">
        <v>34674</v>
      </c>
    </row>
    <row r="29526" spans="1:5" x14ac:dyDescent="0.25">
      <c r="A29526" s="93" t="s">
        <v>4893</v>
      </c>
      <c r="B29526" t="s">
        <v>21791</v>
      </c>
      <c r="C29526">
        <v>11002</v>
      </c>
      <c r="D29526" s="93" t="s">
        <v>26155</v>
      </c>
      <c r="E29526" s="93" t="s">
        <v>14</v>
      </c>
    </row>
    <row r="29527" spans="1:5" x14ac:dyDescent="0.25">
      <c r="A29527" s="93" t="s">
        <v>4893</v>
      </c>
      <c r="B29527" t="s">
        <v>21791</v>
      </c>
      <c r="C29527">
        <v>40387</v>
      </c>
      <c r="D29527" s="93" t="s">
        <v>22196</v>
      </c>
      <c r="E29527" s="93" t="s">
        <v>14</v>
      </c>
    </row>
    <row r="29528" spans="1:5" x14ac:dyDescent="0.25">
      <c r="A29528" s="93" t="s">
        <v>4893</v>
      </c>
      <c r="B29528" t="s">
        <v>21783</v>
      </c>
      <c r="C29528">
        <v>88248</v>
      </c>
      <c r="D29528" s="93" t="s">
        <v>23449</v>
      </c>
      <c r="E29528" s="93" t="s">
        <v>14</v>
      </c>
    </row>
    <row r="29529" spans="1:5" x14ac:dyDescent="0.25">
      <c r="A29529" s="93" t="s">
        <v>4893</v>
      </c>
      <c r="B29529" t="s">
        <v>21783</v>
      </c>
      <c r="C29529">
        <v>88267</v>
      </c>
      <c r="D29529" s="93" t="s">
        <v>23449</v>
      </c>
      <c r="E29529" s="93" t="s">
        <v>14</v>
      </c>
    </row>
    <row r="29530" spans="1:5" x14ac:dyDescent="0.25">
      <c r="A29530" s="93" t="s">
        <v>4893</v>
      </c>
      <c r="B29530" t="s">
        <v>21783</v>
      </c>
      <c r="C29530">
        <v>88317</v>
      </c>
      <c r="D29530" s="93" t="s">
        <v>23449</v>
      </c>
      <c r="E29530" s="93" t="s">
        <v>14</v>
      </c>
    </row>
    <row r="29531" spans="1:5" x14ac:dyDescent="0.25">
      <c r="A29531" s="93" t="s">
        <v>4894</v>
      </c>
      <c r="D29531" s="93" t="s">
        <v>14</v>
      </c>
      <c r="E29531" s="93" t="s">
        <v>34675</v>
      </c>
    </row>
    <row r="29532" spans="1:5" x14ac:dyDescent="0.25">
      <c r="A29532" s="93" t="s">
        <v>4894</v>
      </c>
      <c r="B29532" t="s">
        <v>21791</v>
      </c>
      <c r="C29532">
        <v>11002</v>
      </c>
      <c r="D29532" s="93" t="s">
        <v>22592</v>
      </c>
      <c r="E29532" s="93" t="s">
        <v>14</v>
      </c>
    </row>
    <row r="29533" spans="1:5" x14ac:dyDescent="0.25">
      <c r="A29533" s="93" t="s">
        <v>4894</v>
      </c>
      <c r="B29533" t="s">
        <v>21791</v>
      </c>
      <c r="C29533">
        <v>40389</v>
      </c>
      <c r="D29533" s="93" t="s">
        <v>22196</v>
      </c>
      <c r="E29533" s="93" t="s">
        <v>14</v>
      </c>
    </row>
    <row r="29534" spans="1:5" x14ac:dyDescent="0.25">
      <c r="A29534" s="93" t="s">
        <v>4894</v>
      </c>
      <c r="B29534" t="s">
        <v>21783</v>
      </c>
      <c r="C29534">
        <v>88248</v>
      </c>
      <c r="D29534" s="93" t="s">
        <v>24175</v>
      </c>
      <c r="E29534" s="93" t="s">
        <v>14</v>
      </c>
    </row>
    <row r="29535" spans="1:5" x14ac:dyDescent="0.25">
      <c r="A29535" s="93" t="s">
        <v>4894</v>
      </c>
      <c r="B29535" t="s">
        <v>21783</v>
      </c>
      <c r="C29535">
        <v>88267</v>
      </c>
      <c r="D29535" s="93" t="s">
        <v>24175</v>
      </c>
      <c r="E29535" s="93" t="s">
        <v>14</v>
      </c>
    </row>
    <row r="29536" spans="1:5" x14ac:dyDescent="0.25">
      <c r="A29536" s="93" t="s">
        <v>4894</v>
      </c>
      <c r="B29536" t="s">
        <v>21783</v>
      </c>
      <c r="C29536">
        <v>88317</v>
      </c>
      <c r="D29536" s="93" t="s">
        <v>24175</v>
      </c>
      <c r="E29536" s="93" t="s">
        <v>14</v>
      </c>
    </row>
    <row r="29537" spans="1:5" x14ac:dyDescent="0.25">
      <c r="A29537" s="93" t="s">
        <v>4895</v>
      </c>
      <c r="D29537" s="93" t="s">
        <v>14</v>
      </c>
      <c r="E29537" s="93" t="s">
        <v>34676</v>
      </c>
    </row>
    <row r="29538" spans="1:5" x14ac:dyDescent="0.25">
      <c r="A29538" s="93" t="s">
        <v>4895</v>
      </c>
      <c r="B29538" t="s">
        <v>21791</v>
      </c>
      <c r="C29538">
        <v>11002</v>
      </c>
      <c r="D29538" s="93" t="s">
        <v>22592</v>
      </c>
      <c r="E29538" s="93" t="s">
        <v>14</v>
      </c>
    </row>
    <row r="29539" spans="1:5" x14ac:dyDescent="0.25">
      <c r="A29539" s="93" t="s">
        <v>4895</v>
      </c>
      <c r="B29539" t="s">
        <v>21791</v>
      </c>
      <c r="C29539">
        <v>40422</v>
      </c>
      <c r="D29539" s="93" t="s">
        <v>22196</v>
      </c>
      <c r="E29539" s="93" t="s">
        <v>14</v>
      </c>
    </row>
    <row r="29540" spans="1:5" x14ac:dyDescent="0.25">
      <c r="A29540" s="93" t="s">
        <v>4895</v>
      </c>
      <c r="B29540" t="s">
        <v>21783</v>
      </c>
      <c r="C29540">
        <v>88248</v>
      </c>
      <c r="D29540" s="93" t="s">
        <v>24175</v>
      </c>
      <c r="E29540" s="93" t="s">
        <v>14</v>
      </c>
    </row>
    <row r="29541" spans="1:5" x14ac:dyDescent="0.25">
      <c r="A29541" s="93" t="s">
        <v>4895</v>
      </c>
      <c r="B29541" t="s">
        <v>21783</v>
      </c>
      <c r="C29541">
        <v>88267</v>
      </c>
      <c r="D29541" s="93" t="s">
        <v>24175</v>
      </c>
      <c r="E29541" s="93" t="s">
        <v>14</v>
      </c>
    </row>
    <row r="29542" spans="1:5" x14ac:dyDescent="0.25">
      <c r="A29542" s="93" t="s">
        <v>4895</v>
      </c>
      <c r="B29542" t="s">
        <v>21783</v>
      </c>
      <c r="C29542">
        <v>88317</v>
      </c>
      <c r="D29542" s="93" t="s">
        <v>24175</v>
      </c>
      <c r="E29542" s="93" t="s">
        <v>14</v>
      </c>
    </row>
    <row r="29543" spans="1:5" x14ac:dyDescent="0.25">
      <c r="A29543" s="93" t="s">
        <v>4896</v>
      </c>
      <c r="D29543" s="93" t="s">
        <v>14</v>
      </c>
      <c r="E29543" s="93" t="s">
        <v>34677</v>
      </c>
    </row>
    <row r="29544" spans="1:5" x14ac:dyDescent="0.25">
      <c r="A29544" s="93" t="s">
        <v>4896</v>
      </c>
      <c r="B29544" t="s">
        <v>21791</v>
      </c>
      <c r="C29544">
        <v>11002</v>
      </c>
      <c r="D29544" s="93" t="s">
        <v>22006</v>
      </c>
      <c r="E29544" s="93" t="s">
        <v>14</v>
      </c>
    </row>
    <row r="29545" spans="1:5" x14ac:dyDescent="0.25">
      <c r="A29545" s="93" t="s">
        <v>4896</v>
      </c>
      <c r="B29545" t="s">
        <v>21791</v>
      </c>
      <c r="C29545">
        <v>40391</v>
      </c>
      <c r="D29545" s="93" t="s">
        <v>22196</v>
      </c>
      <c r="E29545" s="93" t="s">
        <v>14</v>
      </c>
    </row>
    <row r="29546" spans="1:5" x14ac:dyDescent="0.25">
      <c r="A29546" s="93" t="s">
        <v>4896</v>
      </c>
      <c r="B29546" t="s">
        <v>21783</v>
      </c>
      <c r="C29546">
        <v>88248</v>
      </c>
      <c r="D29546" s="93" t="s">
        <v>27864</v>
      </c>
      <c r="E29546" s="93" t="s">
        <v>14</v>
      </c>
    </row>
    <row r="29547" spans="1:5" x14ac:dyDescent="0.25">
      <c r="A29547" s="93" t="s">
        <v>4896</v>
      </c>
      <c r="B29547" t="s">
        <v>21783</v>
      </c>
      <c r="C29547">
        <v>88267</v>
      </c>
      <c r="D29547" s="93" t="s">
        <v>27864</v>
      </c>
      <c r="E29547" s="93" t="s">
        <v>14</v>
      </c>
    </row>
    <row r="29548" spans="1:5" x14ac:dyDescent="0.25">
      <c r="A29548" s="93" t="s">
        <v>4896</v>
      </c>
      <c r="B29548" t="s">
        <v>21783</v>
      </c>
      <c r="C29548">
        <v>88317</v>
      </c>
      <c r="D29548" s="93" t="s">
        <v>27864</v>
      </c>
      <c r="E29548" s="93" t="s">
        <v>14</v>
      </c>
    </row>
    <row r="29549" spans="1:5" x14ac:dyDescent="0.25">
      <c r="A29549" s="93" t="s">
        <v>4897</v>
      </c>
      <c r="D29549" s="93" t="s">
        <v>14</v>
      </c>
      <c r="E29549" s="93" t="s">
        <v>34678</v>
      </c>
    </row>
    <row r="29550" spans="1:5" x14ac:dyDescent="0.25">
      <c r="A29550" s="93" t="s">
        <v>4897</v>
      </c>
      <c r="B29550" t="s">
        <v>21791</v>
      </c>
      <c r="C29550">
        <v>11002</v>
      </c>
      <c r="D29550" s="93" t="s">
        <v>22006</v>
      </c>
      <c r="E29550" s="93" t="s">
        <v>14</v>
      </c>
    </row>
    <row r="29551" spans="1:5" x14ac:dyDescent="0.25">
      <c r="A29551" s="93" t="s">
        <v>4897</v>
      </c>
      <c r="B29551" t="s">
        <v>21791</v>
      </c>
      <c r="C29551">
        <v>40390</v>
      </c>
      <c r="D29551" s="93" t="s">
        <v>22196</v>
      </c>
      <c r="E29551" s="93" t="s">
        <v>14</v>
      </c>
    </row>
    <row r="29552" spans="1:5" x14ac:dyDescent="0.25">
      <c r="A29552" s="93" t="s">
        <v>4897</v>
      </c>
      <c r="B29552" t="s">
        <v>21783</v>
      </c>
      <c r="C29552">
        <v>88248</v>
      </c>
      <c r="D29552" s="93" t="s">
        <v>27864</v>
      </c>
      <c r="E29552" s="93" t="s">
        <v>14</v>
      </c>
    </row>
    <row r="29553" spans="1:5" x14ac:dyDescent="0.25">
      <c r="A29553" s="93" t="s">
        <v>4897</v>
      </c>
      <c r="B29553" t="s">
        <v>21783</v>
      </c>
      <c r="C29553">
        <v>88267</v>
      </c>
      <c r="D29553" s="93" t="s">
        <v>27864</v>
      </c>
      <c r="E29553" s="93" t="s">
        <v>14</v>
      </c>
    </row>
    <row r="29554" spans="1:5" x14ac:dyDescent="0.25">
      <c r="A29554" s="93" t="s">
        <v>4897</v>
      </c>
      <c r="B29554" t="s">
        <v>21783</v>
      </c>
      <c r="C29554">
        <v>88317</v>
      </c>
      <c r="D29554" s="93" t="s">
        <v>27864</v>
      </c>
      <c r="E29554" s="93" t="s">
        <v>14</v>
      </c>
    </row>
    <row r="29555" spans="1:5" x14ac:dyDescent="0.25">
      <c r="A29555" s="93" t="s">
        <v>4898</v>
      </c>
      <c r="D29555" s="93" t="s">
        <v>14</v>
      </c>
      <c r="E29555" s="93" t="s">
        <v>34679</v>
      </c>
    </row>
    <row r="29556" spans="1:5" x14ac:dyDescent="0.25">
      <c r="A29556" s="93" t="s">
        <v>4898</v>
      </c>
      <c r="B29556" t="s">
        <v>21791</v>
      </c>
      <c r="C29556">
        <v>11002</v>
      </c>
      <c r="D29556" s="93" t="s">
        <v>22846</v>
      </c>
      <c r="E29556" s="93" t="s">
        <v>14</v>
      </c>
    </row>
    <row r="29557" spans="1:5" x14ac:dyDescent="0.25">
      <c r="A29557" s="93" t="s">
        <v>4898</v>
      </c>
      <c r="B29557" t="s">
        <v>21791</v>
      </c>
      <c r="C29557">
        <v>40394</v>
      </c>
      <c r="D29557" s="93" t="s">
        <v>22196</v>
      </c>
      <c r="E29557" s="93" t="s">
        <v>14</v>
      </c>
    </row>
    <row r="29558" spans="1:5" x14ac:dyDescent="0.25">
      <c r="A29558" s="93" t="s">
        <v>4898</v>
      </c>
      <c r="B29558" t="s">
        <v>21783</v>
      </c>
      <c r="C29558">
        <v>88248</v>
      </c>
      <c r="D29558" s="93" t="s">
        <v>23722</v>
      </c>
      <c r="E29558" s="93" t="s">
        <v>14</v>
      </c>
    </row>
    <row r="29559" spans="1:5" x14ac:dyDescent="0.25">
      <c r="A29559" s="93" t="s">
        <v>4898</v>
      </c>
      <c r="B29559" t="s">
        <v>21783</v>
      </c>
      <c r="C29559">
        <v>88267</v>
      </c>
      <c r="D29559" s="93" t="s">
        <v>23722</v>
      </c>
      <c r="E29559" s="93" t="s">
        <v>14</v>
      </c>
    </row>
    <row r="29560" spans="1:5" x14ac:dyDescent="0.25">
      <c r="A29560" s="93" t="s">
        <v>4898</v>
      </c>
      <c r="B29560" t="s">
        <v>21783</v>
      </c>
      <c r="C29560">
        <v>88317</v>
      </c>
      <c r="D29560" s="93" t="s">
        <v>23722</v>
      </c>
      <c r="E29560" s="93" t="s">
        <v>14</v>
      </c>
    </row>
    <row r="29561" spans="1:5" x14ac:dyDescent="0.25">
      <c r="A29561" s="93" t="s">
        <v>4899</v>
      </c>
      <c r="D29561" s="93" t="s">
        <v>14</v>
      </c>
      <c r="E29561" s="93" t="s">
        <v>34680</v>
      </c>
    </row>
    <row r="29562" spans="1:5" x14ac:dyDescent="0.25">
      <c r="A29562" s="93" t="s">
        <v>4899</v>
      </c>
      <c r="B29562" t="s">
        <v>21791</v>
      </c>
      <c r="C29562">
        <v>11002</v>
      </c>
      <c r="D29562" s="93" t="s">
        <v>26059</v>
      </c>
      <c r="E29562" s="93" t="s">
        <v>14</v>
      </c>
    </row>
    <row r="29563" spans="1:5" x14ac:dyDescent="0.25">
      <c r="A29563" s="93" t="s">
        <v>4899</v>
      </c>
      <c r="B29563" t="s">
        <v>21791</v>
      </c>
      <c r="C29563">
        <v>40395</v>
      </c>
      <c r="D29563" s="93" t="s">
        <v>22196</v>
      </c>
      <c r="E29563" s="93" t="s">
        <v>14</v>
      </c>
    </row>
    <row r="29564" spans="1:5" x14ac:dyDescent="0.25">
      <c r="A29564" s="93" t="s">
        <v>4899</v>
      </c>
      <c r="B29564" t="s">
        <v>21783</v>
      </c>
      <c r="C29564">
        <v>88248</v>
      </c>
      <c r="D29564" s="93" t="s">
        <v>25451</v>
      </c>
      <c r="E29564" s="93" t="s">
        <v>14</v>
      </c>
    </row>
    <row r="29565" spans="1:5" x14ac:dyDescent="0.25">
      <c r="A29565" s="93" t="s">
        <v>4899</v>
      </c>
      <c r="B29565" t="s">
        <v>21783</v>
      </c>
      <c r="C29565">
        <v>88267</v>
      </c>
      <c r="D29565" s="93" t="s">
        <v>25451</v>
      </c>
      <c r="E29565" s="93" t="s">
        <v>14</v>
      </c>
    </row>
    <row r="29566" spans="1:5" x14ac:dyDescent="0.25">
      <c r="A29566" s="93" t="s">
        <v>4899</v>
      </c>
      <c r="B29566" t="s">
        <v>21783</v>
      </c>
      <c r="C29566">
        <v>88317</v>
      </c>
      <c r="D29566" s="93" t="s">
        <v>25451</v>
      </c>
      <c r="E29566" s="93" t="s">
        <v>14</v>
      </c>
    </row>
    <row r="29567" spans="1:5" x14ac:dyDescent="0.25">
      <c r="A29567" s="93" t="s">
        <v>4900</v>
      </c>
      <c r="D29567" s="93" t="s">
        <v>14</v>
      </c>
      <c r="E29567" s="93" t="s">
        <v>34681</v>
      </c>
    </row>
    <row r="29568" spans="1:5" x14ac:dyDescent="0.25">
      <c r="A29568" s="93" t="s">
        <v>4900</v>
      </c>
      <c r="B29568" t="s">
        <v>21791</v>
      </c>
      <c r="C29568">
        <v>11002</v>
      </c>
      <c r="D29568" s="93" t="s">
        <v>25723</v>
      </c>
      <c r="E29568" s="93" t="s">
        <v>14</v>
      </c>
    </row>
    <row r="29569" spans="1:5" x14ac:dyDescent="0.25">
      <c r="A29569" s="93" t="s">
        <v>4900</v>
      </c>
      <c r="B29569" t="s">
        <v>21791</v>
      </c>
      <c r="C29569">
        <v>40396</v>
      </c>
      <c r="D29569" s="93" t="s">
        <v>22196</v>
      </c>
      <c r="E29569" s="93" t="s">
        <v>14</v>
      </c>
    </row>
    <row r="29570" spans="1:5" x14ac:dyDescent="0.25">
      <c r="A29570" s="93" t="s">
        <v>4900</v>
      </c>
      <c r="B29570" t="s">
        <v>21783</v>
      </c>
      <c r="C29570">
        <v>88248</v>
      </c>
      <c r="D29570" s="93" t="s">
        <v>23053</v>
      </c>
      <c r="E29570" s="93" t="s">
        <v>14</v>
      </c>
    </row>
    <row r="29571" spans="1:5" x14ac:dyDescent="0.25">
      <c r="A29571" s="93" t="s">
        <v>4900</v>
      </c>
      <c r="B29571" t="s">
        <v>21783</v>
      </c>
      <c r="C29571">
        <v>88267</v>
      </c>
      <c r="D29571" s="93" t="s">
        <v>23053</v>
      </c>
      <c r="E29571" s="93" t="s">
        <v>14</v>
      </c>
    </row>
    <row r="29572" spans="1:5" x14ac:dyDescent="0.25">
      <c r="A29572" s="93" t="s">
        <v>4900</v>
      </c>
      <c r="B29572" t="s">
        <v>21783</v>
      </c>
      <c r="C29572">
        <v>88317</v>
      </c>
      <c r="D29572" s="93" t="s">
        <v>23053</v>
      </c>
      <c r="E29572" s="93" t="s">
        <v>14</v>
      </c>
    </row>
    <row r="29573" spans="1:5" x14ac:dyDescent="0.25">
      <c r="A29573" s="93" t="s">
        <v>4901</v>
      </c>
      <c r="D29573" s="93" t="s">
        <v>14</v>
      </c>
      <c r="E29573" s="93" t="s">
        <v>34682</v>
      </c>
    </row>
    <row r="29574" spans="1:5" x14ac:dyDescent="0.25">
      <c r="A29574" s="93" t="s">
        <v>4901</v>
      </c>
      <c r="B29574" t="s">
        <v>21791</v>
      </c>
      <c r="C29574">
        <v>11002</v>
      </c>
      <c r="D29574" s="93" t="s">
        <v>23320</v>
      </c>
      <c r="E29574" s="93" t="s">
        <v>14</v>
      </c>
    </row>
    <row r="29575" spans="1:5" x14ac:dyDescent="0.25">
      <c r="A29575" s="93" t="s">
        <v>4901</v>
      </c>
      <c r="B29575" t="s">
        <v>21791</v>
      </c>
      <c r="C29575">
        <v>40397</v>
      </c>
      <c r="D29575" s="93" t="s">
        <v>22196</v>
      </c>
      <c r="E29575" s="93" t="s">
        <v>14</v>
      </c>
    </row>
    <row r="29576" spans="1:5" x14ac:dyDescent="0.25">
      <c r="A29576" s="93" t="s">
        <v>4901</v>
      </c>
      <c r="B29576" t="s">
        <v>21783</v>
      </c>
      <c r="C29576">
        <v>88248</v>
      </c>
      <c r="D29576" s="93" t="s">
        <v>25838</v>
      </c>
      <c r="E29576" s="93" t="s">
        <v>14</v>
      </c>
    </row>
    <row r="29577" spans="1:5" x14ac:dyDescent="0.25">
      <c r="A29577" s="93" t="s">
        <v>4901</v>
      </c>
      <c r="B29577" t="s">
        <v>21783</v>
      </c>
      <c r="C29577">
        <v>88267</v>
      </c>
      <c r="D29577" s="93" t="s">
        <v>25838</v>
      </c>
      <c r="E29577" s="93" t="s">
        <v>14</v>
      </c>
    </row>
    <row r="29578" spans="1:5" x14ac:dyDescent="0.25">
      <c r="A29578" s="93" t="s">
        <v>4901</v>
      </c>
      <c r="B29578" t="s">
        <v>21783</v>
      </c>
      <c r="C29578">
        <v>88317</v>
      </c>
      <c r="D29578" s="93" t="s">
        <v>25838</v>
      </c>
      <c r="E29578" s="93" t="s">
        <v>14</v>
      </c>
    </row>
    <row r="29579" spans="1:5" x14ac:dyDescent="0.25">
      <c r="A29579" s="93" t="s">
        <v>4902</v>
      </c>
      <c r="D29579" s="93" t="s">
        <v>14</v>
      </c>
      <c r="E29579" s="93" t="s">
        <v>34683</v>
      </c>
    </row>
    <row r="29580" spans="1:5" x14ac:dyDescent="0.25">
      <c r="A29580" s="93" t="s">
        <v>4902</v>
      </c>
      <c r="B29580" t="s">
        <v>21791</v>
      </c>
      <c r="C29580">
        <v>11002</v>
      </c>
      <c r="D29580" s="93" t="s">
        <v>25675</v>
      </c>
      <c r="E29580" s="93" t="s">
        <v>14</v>
      </c>
    </row>
    <row r="29581" spans="1:5" x14ac:dyDescent="0.25">
      <c r="A29581" s="93" t="s">
        <v>4902</v>
      </c>
      <c r="B29581" t="s">
        <v>21791</v>
      </c>
      <c r="C29581">
        <v>40398</v>
      </c>
      <c r="D29581" s="93" t="s">
        <v>22196</v>
      </c>
      <c r="E29581" s="93" t="s">
        <v>14</v>
      </c>
    </row>
    <row r="29582" spans="1:5" x14ac:dyDescent="0.25">
      <c r="A29582" s="93" t="s">
        <v>4902</v>
      </c>
      <c r="B29582" t="s">
        <v>21783</v>
      </c>
      <c r="C29582">
        <v>88248</v>
      </c>
      <c r="D29582" s="93" t="s">
        <v>22523</v>
      </c>
      <c r="E29582" s="93" t="s">
        <v>14</v>
      </c>
    </row>
    <row r="29583" spans="1:5" x14ac:dyDescent="0.25">
      <c r="A29583" s="93" t="s">
        <v>4902</v>
      </c>
      <c r="B29583" t="s">
        <v>21783</v>
      </c>
      <c r="C29583">
        <v>88267</v>
      </c>
      <c r="D29583" s="93" t="s">
        <v>22523</v>
      </c>
      <c r="E29583" s="93" t="s">
        <v>14</v>
      </c>
    </row>
    <row r="29584" spans="1:5" x14ac:dyDescent="0.25">
      <c r="A29584" s="93" t="s">
        <v>4902</v>
      </c>
      <c r="B29584" t="s">
        <v>21783</v>
      </c>
      <c r="C29584">
        <v>88317</v>
      </c>
      <c r="D29584" s="93" t="s">
        <v>22523</v>
      </c>
      <c r="E29584" s="93" t="s">
        <v>14</v>
      </c>
    </row>
    <row r="29585" spans="1:5" x14ac:dyDescent="0.25">
      <c r="A29585" s="93" t="s">
        <v>4903</v>
      </c>
      <c r="D29585" s="93" t="s">
        <v>14</v>
      </c>
      <c r="E29585" s="93" t="s">
        <v>34684</v>
      </c>
    </row>
    <row r="29586" spans="1:5" x14ac:dyDescent="0.25">
      <c r="A29586" s="93" t="s">
        <v>4903</v>
      </c>
      <c r="B29586" t="s">
        <v>21791</v>
      </c>
      <c r="C29586">
        <v>11002</v>
      </c>
      <c r="D29586" s="93" t="s">
        <v>23374</v>
      </c>
      <c r="E29586" s="93" t="s">
        <v>14</v>
      </c>
    </row>
    <row r="29587" spans="1:5" x14ac:dyDescent="0.25">
      <c r="A29587" s="93" t="s">
        <v>4903</v>
      </c>
      <c r="B29587" t="s">
        <v>21791</v>
      </c>
      <c r="C29587">
        <v>40399</v>
      </c>
      <c r="D29587" s="93" t="s">
        <v>22196</v>
      </c>
      <c r="E29587" s="93" t="s">
        <v>14</v>
      </c>
    </row>
    <row r="29588" spans="1:5" x14ac:dyDescent="0.25">
      <c r="A29588" s="93" t="s">
        <v>4903</v>
      </c>
      <c r="B29588" t="s">
        <v>21783</v>
      </c>
      <c r="C29588">
        <v>88248</v>
      </c>
      <c r="D29588" s="93" t="s">
        <v>27865</v>
      </c>
      <c r="E29588" s="93" t="s">
        <v>14</v>
      </c>
    </row>
    <row r="29589" spans="1:5" x14ac:dyDescent="0.25">
      <c r="A29589" s="93" t="s">
        <v>4903</v>
      </c>
      <c r="B29589" t="s">
        <v>21783</v>
      </c>
      <c r="C29589">
        <v>88267</v>
      </c>
      <c r="D29589" s="93" t="s">
        <v>27865</v>
      </c>
      <c r="E29589" s="93" t="s">
        <v>14</v>
      </c>
    </row>
    <row r="29590" spans="1:5" x14ac:dyDescent="0.25">
      <c r="A29590" s="93" t="s">
        <v>4903</v>
      </c>
      <c r="B29590" t="s">
        <v>21783</v>
      </c>
      <c r="C29590">
        <v>88317</v>
      </c>
      <c r="D29590" s="93" t="s">
        <v>27865</v>
      </c>
      <c r="E29590" s="93" t="s">
        <v>14</v>
      </c>
    </row>
    <row r="29591" spans="1:5" x14ac:dyDescent="0.25">
      <c r="A29591" s="93" t="s">
        <v>4904</v>
      </c>
      <c r="D29591" s="93" t="s">
        <v>14</v>
      </c>
      <c r="E29591" s="93" t="s">
        <v>34685</v>
      </c>
    </row>
    <row r="29592" spans="1:5" x14ac:dyDescent="0.25">
      <c r="A29592" s="93" t="s">
        <v>4904</v>
      </c>
      <c r="B29592" t="s">
        <v>21791</v>
      </c>
      <c r="C29592">
        <v>11002</v>
      </c>
      <c r="D29592" s="93" t="s">
        <v>23550</v>
      </c>
      <c r="E29592" s="93" t="s">
        <v>14</v>
      </c>
    </row>
    <row r="29593" spans="1:5" x14ac:dyDescent="0.25">
      <c r="A29593" s="93" t="s">
        <v>4904</v>
      </c>
      <c r="B29593" t="s">
        <v>21791</v>
      </c>
      <c r="C29593">
        <v>40360</v>
      </c>
      <c r="D29593" s="93" t="s">
        <v>22196</v>
      </c>
      <c r="E29593" s="93" t="s">
        <v>14</v>
      </c>
    </row>
    <row r="29594" spans="1:5" x14ac:dyDescent="0.25">
      <c r="A29594" s="93" t="s">
        <v>4904</v>
      </c>
      <c r="B29594" t="s">
        <v>21783</v>
      </c>
      <c r="C29594">
        <v>88248</v>
      </c>
      <c r="D29594" s="93" t="s">
        <v>23321</v>
      </c>
      <c r="E29594" s="93" t="s">
        <v>14</v>
      </c>
    </row>
    <row r="29595" spans="1:5" x14ac:dyDescent="0.25">
      <c r="A29595" s="93" t="s">
        <v>4904</v>
      </c>
      <c r="B29595" t="s">
        <v>21783</v>
      </c>
      <c r="C29595">
        <v>88267</v>
      </c>
      <c r="D29595" s="93" t="s">
        <v>23321</v>
      </c>
      <c r="E29595" s="93" t="s">
        <v>14</v>
      </c>
    </row>
    <row r="29596" spans="1:5" x14ac:dyDescent="0.25">
      <c r="A29596" s="93" t="s">
        <v>4904</v>
      </c>
      <c r="B29596" t="s">
        <v>21783</v>
      </c>
      <c r="C29596">
        <v>88317</v>
      </c>
      <c r="D29596" s="93" t="s">
        <v>23321</v>
      </c>
      <c r="E29596" s="93" t="s">
        <v>14</v>
      </c>
    </row>
    <row r="29597" spans="1:5" x14ac:dyDescent="0.25">
      <c r="A29597" s="93" t="s">
        <v>4905</v>
      </c>
      <c r="D29597" s="93" t="s">
        <v>14</v>
      </c>
      <c r="E29597" s="93" t="s">
        <v>34686</v>
      </c>
    </row>
    <row r="29598" spans="1:5" x14ac:dyDescent="0.25">
      <c r="A29598" s="93" t="s">
        <v>4905</v>
      </c>
      <c r="B29598" t="s">
        <v>21791</v>
      </c>
      <c r="C29598">
        <v>11002</v>
      </c>
      <c r="D29598" s="93" t="s">
        <v>23550</v>
      </c>
      <c r="E29598" s="93" t="s">
        <v>14</v>
      </c>
    </row>
    <row r="29599" spans="1:5" x14ac:dyDescent="0.25">
      <c r="A29599" s="93" t="s">
        <v>4905</v>
      </c>
      <c r="B29599" t="s">
        <v>21791</v>
      </c>
      <c r="C29599">
        <v>40358</v>
      </c>
      <c r="D29599" s="93" t="s">
        <v>22196</v>
      </c>
      <c r="E29599" s="93" t="s">
        <v>14</v>
      </c>
    </row>
    <row r="29600" spans="1:5" x14ac:dyDescent="0.25">
      <c r="A29600" s="93" t="s">
        <v>4905</v>
      </c>
      <c r="B29600" t="s">
        <v>21783</v>
      </c>
      <c r="C29600">
        <v>88248</v>
      </c>
      <c r="D29600" s="93" t="s">
        <v>23321</v>
      </c>
      <c r="E29600" s="93" t="s">
        <v>14</v>
      </c>
    </row>
    <row r="29601" spans="1:5" x14ac:dyDescent="0.25">
      <c r="A29601" s="93" t="s">
        <v>4905</v>
      </c>
      <c r="B29601" t="s">
        <v>21783</v>
      </c>
      <c r="C29601">
        <v>88267</v>
      </c>
      <c r="D29601" s="93" t="s">
        <v>23321</v>
      </c>
      <c r="E29601" s="93" t="s">
        <v>14</v>
      </c>
    </row>
    <row r="29602" spans="1:5" x14ac:dyDescent="0.25">
      <c r="A29602" s="93" t="s">
        <v>4905</v>
      </c>
      <c r="B29602" t="s">
        <v>21783</v>
      </c>
      <c r="C29602">
        <v>88317</v>
      </c>
      <c r="D29602" s="93" t="s">
        <v>23321</v>
      </c>
      <c r="E29602" s="93" t="s">
        <v>14</v>
      </c>
    </row>
    <row r="29603" spans="1:5" x14ac:dyDescent="0.25">
      <c r="A29603" s="93" t="s">
        <v>4906</v>
      </c>
      <c r="D29603" s="93" t="s">
        <v>14</v>
      </c>
      <c r="E29603" s="93" t="s">
        <v>34687</v>
      </c>
    </row>
    <row r="29604" spans="1:5" x14ac:dyDescent="0.25">
      <c r="A29604" s="93" t="s">
        <v>4906</v>
      </c>
      <c r="B29604" t="s">
        <v>21791</v>
      </c>
      <c r="C29604">
        <v>11002</v>
      </c>
      <c r="D29604" s="93" t="s">
        <v>22848</v>
      </c>
      <c r="E29604" s="93" t="s">
        <v>14</v>
      </c>
    </row>
    <row r="29605" spans="1:5" x14ac:dyDescent="0.25">
      <c r="A29605" s="93" t="s">
        <v>4906</v>
      </c>
      <c r="B29605" t="s">
        <v>21791</v>
      </c>
      <c r="C29605">
        <v>40363</v>
      </c>
      <c r="D29605" s="93" t="s">
        <v>22196</v>
      </c>
      <c r="E29605" s="93" t="s">
        <v>14</v>
      </c>
    </row>
    <row r="29606" spans="1:5" x14ac:dyDescent="0.25">
      <c r="A29606" s="93" t="s">
        <v>4906</v>
      </c>
      <c r="B29606" t="s">
        <v>21783</v>
      </c>
      <c r="C29606">
        <v>88248</v>
      </c>
      <c r="D29606" s="93" t="s">
        <v>23331</v>
      </c>
      <c r="E29606" s="93" t="s">
        <v>14</v>
      </c>
    </row>
    <row r="29607" spans="1:5" x14ac:dyDescent="0.25">
      <c r="A29607" s="93" t="s">
        <v>4906</v>
      </c>
      <c r="B29607" t="s">
        <v>21783</v>
      </c>
      <c r="C29607">
        <v>88267</v>
      </c>
      <c r="D29607" s="93" t="s">
        <v>26962</v>
      </c>
      <c r="E29607" s="93" t="s">
        <v>14</v>
      </c>
    </row>
    <row r="29608" spans="1:5" x14ac:dyDescent="0.25">
      <c r="A29608" s="93" t="s">
        <v>4906</v>
      </c>
      <c r="B29608" t="s">
        <v>21783</v>
      </c>
      <c r="C29608">
        <v>88317</v>
      </c>
      <c r="D29608" s="93" t="s">
        <v>23331</v>
      </c>
      <c r="E29608" s="93" t="s">
        <v>14</v>
      </c>
    </row>
    <row r="29609" spans="1:5" x14ac:dyDescent="0.25">
      <c r="A29609" s="93" t="s">
        <v>4907</v>
      </c>
      <c r="D29609" s="93" t="s">
        <v>14</v>
      </c>
      <c r="E29609" s="93" t="s">
        <v>34688</v>
      </c>
    </row>
    <row r="29610" spans="1:5" x14ac:dyDescent="0.25">
      <c r="A29610" s="93" t="s">
        <v>4907</v>
      </c>
      <c r="B29610" t="s">
        <v>21791</v>
      </c>
      <c r="C29610">
        <v>11002</v>
      </c>
      <c r="D29610" s="93" t="s">
        <v>22848</v>
      </c>
      <c r="E29610" s="93" t="s">
        <v>14</v>
      </c>
    </row>
    <row r="29611" spans="1:5" x14ac:dyDescent="0.25">
      <c r="A29611" s="93" t="s">
        <v>4907</v>
      </c>
      <c r="B29611" t="s">
        <v>21791</v>
      </c>
      <c r="C29611">
        <v>40361</v>
      </c>
      <c r="D29611" s="93" t="s">
        <v>22196</v>
      </c>
      <c r="E29611" s="93" t="s">
        <v>14</v>
      </c>
    </row>
    <row r="29612" spans="1:5" x14ac:dyDescent="0.25">
      <c r="A29612" s="93" t="s">
        <v>4907</v>
      </c>
      <c r="B29612" t="s">
        <v>21783</v>
      </c>
      <c r="C29612">
        <v>88248</v>
      </c>
      <c r="D29612" s="93" t="s">
        <v>23331</v>
      </c>
      <c r="E29612" s="93" t="s">
        <v>14</v>
      </c>
    </row>
    <row r="29613" spans="1:5" x14ac:dyDescent="0.25">
      <c r="A29613" s="93" t="s">
        <v>4907</v>
      </c>
      <c r="B29613" t="s">
        <v>21783</v>
      </c>
      <c r="C29613">
        <v>88267</v>
      </c>
      <c r="D29613" s="93" t="s">
        <v>23331</v>
      </c>
      <c r="E29613" s="93" t="s">
        <v>14</v>
      </c>
    </row>
    <row r="29614" spans="1:5" x14ac:dyDescent="0.25">
      <c r="A29614" s="93" t="s">
        <v>4907</v>
      </c>
      <c r="B29614" t="s">
        <v>21783</v>
      </c>
      <c r="C29614">
        <v>88317</v>
      </c>
      <c r="D29614" s="93" t="s">
        <v>23331</v>
      </c>
      <c r="E29614" s="93" t="s">
        <v>14</v>
      </c>
    </row>
    <row r="29615" spans="1:5" x14ac:dyDescent="0.25">
      <c r="A29615" s="93" t="s">
        <v>4908</v>
      </c>
      <c r="D29615" s="93" t="s">
        <v>14</v>
      </c>
      <c r="E29615" s="93" t="s">
        <v>34689</v>
      </c>
    </row>
    <row r="29616" spans="1:5" x14ac:dyDescent="0.25">
      <c r="A29616" s="93" t="s">
        <v>4908</v>
      </c>
      <c r="B29616" t="s">
        <v>21791</v>
      </c>
      <c r="C29616">
        <v>11002</v>
      </c>
      <c r="D29616" s="93" t="s">
        <v>23344</v>
      </c>
      <c r="E29616" s="93" t="s">
        <v>14</v>
      </c>
    </row>
    <row r="29617" spans="1:5" x14ac:dyDescent="0.25">
      <c r="A29617" s="93" t="s">
        <v>4908</v>
      </c>
      <c r="B29617" t="s">
        <v>21791</v>
      </c>
      <c r="C29617">
        <v>40366</v>
      </c>
      <c r="D29617" s="93" t="s">
        <v>22196</v>
      </c>
      <c r="E29617" s="93" t="s">
        <v>14</v>
      </c>
    </row>
    <row r="29618" spans="1:5" x14ac:dyDescent="0.25">
      <c r="A29618" s="93" t="s">
        <v>4908</v>
      </c>
      <c r="B29618" t="s">
        <v>21783</v>
      </c>
      <c r="C29618">
        <v>88248</v>
      </c>
      <c r="D29618" s="93" t="s">
        <v>25664</v>
      </c>
      <c r="E29618" s="93" t="s">
        <v>14</v>
      </c>
    </row>
    <row r="29619" spans="1:5" x14ac:dyDescent="0.25">
      <c r="A29619" s="93" t="s">
        <v>4908</v>
      </c>
      <c r="B29619" t="s">
        <v>21783</v>
      </c>
      <c r="C29619">
        <v>88267</v>
      </c>
      <c r="D29619" s="93" t="s">
        <v>25664</v>
      </c>
      <c r="E29619" s="93" t="s">
        <v>14</v>
      </c>
    </row>
    <row r="29620" spans="1:5" x14ac:dyDescent="0.25">
      <c r="A29620" s="93" t="s">
        <v>4908</v>
      </c>
      <c r="B29620" t="s">
        <v>21783</v>
      </c>
      <c r="C29620">
        <v>88317</v>
      </c>
      <c r="D29620" s="93" t="s">
        <v>25664</v>
      </c>
      <c r="E29620" s="93" t="s">
        <v>14</v>
      </c>
    </row>
    <row r="29621" spans="1:5" x14ac:dyDescent="0.25">
      <c r="A29621" s="93" t="s">
        <v>4909</v>
      </c>
      <c r="D29621" s="93" t="s">
        <v>14</v>
      </c>
      <c r="E29621" s="93" t="s">
        <v>34690</v>
      </c>
    </row>
    <row r="29622" spans="1:5" x14ac:dyDescent="0.25">
      <c r="A29622" s="93" t="s">
        <v>4909</v>
      </c>
      <c r="B29622" t="s">
        <v>21791</v>
      </c>
      <c r="C29622">
        <v>11002</v>
      </c>
      <c r="D29622" s="93" t="s">
        <v>23344</v>
      </c>
      <c r="E29622" s="93" t="s">
        <v>14</v>
      </c>
    </row>
    <row r="29623" spans="1:5" x14ac:dyDescent="0.25">
      <c r="A29623" s="93" t="s">
        <v>4909</v>
      </c>
      <c r="B29623" t="s">
        <v>21791</v>
      </c>
      <c r="C29623">
        <v>40364</v>
      </c>
      <c r="D29623" s="93" t="s">
        <v>22196</v>
      </c>
      <c r="E29623" s="93" t="s">
        <v>14</v>
      </c>
    </row>
    <row r="29624" spans="1:5" x14ac:dyDescent="0.25">
      <c r="A29624" s="93" t="s">
        <v>4909</v>
      </c>
      <c r="B29624" t="s">
        <v>21783</v>
      </c>
      <c r="C29624">
        <v>88248</v>
      </c>
      <c r="D29624" s="93" t="s">
        <v>25664</v>
      </c>
      <c r="E29624" s="93" t="s">
        <v>14</v>
      </c>
    </row>
    <row r="29625" spans="1:5" x14ac:dyDescent="0.25">
      <c r="A29625" s="93" t="s">
        <v>4909</v>
      </c>
      <c r="B29625" t="s">
        <v>21783</v>
      </c>
      <c r="C29625">
        <v>88267</v>
      </c>
      <c r="D29625" s="93" t="s">
        <v>25664</v>
      </c>
      <c r="E29625" s="93" t="s">
        <v>14</v>
      </c>
    </row>
    <row r="29626" spans="1:5" x14ac:dyDescent="0.25">
      <c r="A29626" s="93" t="s">
        <v>4909</v>
      </c>
      <c r="B29626" t="s">
        <v>21783</v>
      </c>
      <c r="C29626">
        <v>88317</v>
      </c>
      <c r="D29626" s="93" t="s">
        <v>25664</v>
      </c>
      <c r="E29626" s="93" t="s">
        <v>14</v>
      </c>
    </row>
    <row r="29627" spans="1:5" x14ac:dyDescent="0.25">
      <c r="A29627" s="93" t="s">
        <v>4910</v>
      </c>
      <c r="D29627" s="93" t="s">
        <v>14</v>
      </c>
      <c r="E29627" s="93" t="s">
        <v>34691</v>
      </c>
    </row>
    <row r="29628" spans="1:5" x14ac:dyDescent="0.25">
      <c r="A29628" s="93" t="s">
        <v>4910</v>
      </c>
      <c r="B29628" t="s">
        <v>21791</v>
      </c>
      <c r="C29628">
        <v>11002</v>
      </c>
      <c r="D29628" s="93" t="s">
        <v>26155</v>
      </c>
      <c r="E29628" s="93" t="s">
        <v>14</v>
      </c>
    </row>
    <row r="29629" spans="1:5" x14ac:dyDescent="0.25">
      <c r="A29629" s="93" t="s">
        <v>4910</v>
      </c>
      <c r="B29629" t="s">
        <v>21791</v>
      </c>
      <c r="C29629">
        <v>40369</v>
      </c>
      <c r="D29629" s="93" t="s">
        <v>22196</v>
      </c>
      <c r="E29629" s="93" t="s">
        <v>14</v>
      </c>
    </row>
    <row r="29630" spans="1:5" x14ac:dyDescent="0.25">
      <c r="A29630" s="93" t="s">
        <v>4910</v>
      </c>
      <c r="B29630" t="s">
        <v>21783</v>
      </c>
      <c r="C29630">
        <v>88248</v>
      </c>
      <c r="D29630" s="93" t="s">
        <v>23310</v>
      </c>
      <c r="E29630" s="93" t="s">
        <v>14</v>
      </c>
    </row>
    <row r="29631" spans="1:5" x14ac:dyDescent="0.25">
      <c r="A29631" s="93" t="s">
        <v>4910</v>
      </c>
      <c r="B29631" t="s">
        <v>21783</v>
      </c>
      <c r="C29631">
        <v>88267</v>
      </c>
      <c r="D29631" s="93" t="s">
        <v>23310</v>
      </c>
      <c r="E29631" s="93" t="s">
        <v>14</v>
      </c>
    </row>
    <row r="29632" spans="1:5" x14ac:dyDescent="0.25">
      <c r="A29632" s="93" t="s">
        <v>4910</v>
      </c>
      <c r="B29632" t="s">
        <v>21783</v>
      </c>
      <c r="C29632">
        <v>88317</v>
      </c>
      <c r="D29632" s="93" t="s">
        <v>23310</v>
      </c>
      <c r="E29632" s="93" t="s">
        <v>14</v>
      </c>
    </row>
    <row r="29633" spans="1:5" x14ac:dyDescent="0.25">
      <c r="A29633" s="93" t="s">
        <v>4911</v>
      </c>
      <c r="D29633" s="93" t="s">
        <v>14</v>
      </c>
      <c r="E29633" s="93" t="s">
        <v>34692</v>
      </c>
    </row>
    <row r="29634" spans="1:5" x14ac:dyDescent="0.25">
      <c r="A29634" s="93" t="s">
        <v>4911</v>
      </c>
      <c r="B29634" t="s">
        <v>21791</v>
      </c>
      <c r="C29634">
        <v>11002</v>
      </c>
      <c r="D29634" s="93" t="s">
        <v>26155</v>
      </c>
      <c r="E29634" s="93" t="s">
        <v>14</v>
      </c>
    </row>
    <row r="29635" spans="1:5" x14ac:dyDescent="0.25">
      <c r="A29635" s="93" t="s">
        <v>4911</v>
      </c>
      <c r="B29635" t="s">
        <v>21791</v>
      </c>
      <c r="C29635">
        <v>40367</v>
      </c>
      <c r="D29635" s="93" t="s">
        <v>22196</v>
      </c>
      <c r="E29635" s="93" t="s">
        <v>14</v>
      </c>
    </row>
    <row r="29636" spans="1:5" x14ac:dyDescent="0.25">
      <c r="A29636" s="93" t="s">
        <v>4911</v>
      </c>
      <c r="B29636" t="s">
        <v>21783</v>
      </c>
      <c r="C29636">
        <v>88248</v>
      </c>
      <c r="D29636" s="93" t="s">
        <v>23310</v>
      </c>
      <c r="E29636" s="93" t="s">
        <v>14</v>
      </c>
    </row>
    <row r="29637" spans="1:5" x14ac:dyDescent="0.25">
      <c r="A29637" s="93" t="s">
        <v>4911</v>
      </c>
      <c r="B29637" t="s">
        <v>21783</v>
      </c>
      <c r="C29637">
        <v>88267</v>
      </c>
      <c r="D29637" s="93" t="s">
        <v>23310</v>
      </c>
      <c r="E29637" s="93" t="s">
        <v>14</v>
      </c>
    </row>
    <row r="29638" spans="1:5" x14ac:dyDescent="0.25">
      <c r="A29638" s="93" t="s">
        <v>4911</v>
      </c>
      <c r="B29638" t="s">
        <v>21783</v>
      </c>
      <c r="C29638">
        <v>88317</v>
      </c>
      <c r="D29638" s="93" t="s">
        <v>23310</v>
      </c>
      <c r="E29638" s="93" t="s">
        <v>14</v>
      </c>
    </row>
    <row r="29639" spans="1:5" x14ac:dyDescent="0.25">
      <c r="A29639" s="93" t="s">
        <v>4912</v>
      </c>
      <c r="D29639" s="93" t="s">
        <v>14</v>
      </c>
      <c r="E29639" s="93" t="s">
        <v>34693</v>
      </c>
    </row>
    <row r="29640" spans="1:5" x14ac:dyDescent="0.25">
      <c r="A29640" s="93" t="s">
        <v>4912</v>
      </c>
      <c r="B29640" t="s">
        <v>21791</v>
      </c>
      <c r="C29640">
        <v>11002</v>
      </c>
      <c r="D29640" s="93" t="s">
        <v>22592</v>
      </c>
      <c r="E29640" s="93" t="s">
        <v>14</v>
      </c>
    </row>
    <row r="29641" spans="1:5" x14ac:dyDescent="0.25">
      <c r="A29641" s="93" t="s">
        <v>4912</v>
      </c>
      <c r="B29641" t="s">
        <v>21791</v>
      </c>
      <c r="C29641">
        <v>40372</v>
      </c>
      <c r="D29641" s="93" t="s">
        <v>22196</v>
      </c>
      <c r="E29641" s="93" t="s">
        <v>14</v>
      </c>
    </row>
    <row r="29642" spans="1:5" x14ac:dyDescent="0.25">
      <c r="A29642" s="93" t="s">
        <v>4912</v>
      </c>
      <c r="B29642" t="s">
        <v>21783</v>
      </c>
      <c r="C29642">
        <v>88248</v>
      </c>
      <c r="D29642" s="93" t="s">
        <v>23407</v>
      </c>
      <c r="E29642" s="93" t="s">
        <v>14</v>
      </c>
    </row>
    <row r="29643" spans="1:5" x14ac:dyDescent="0.25">
      <c r="A29643" s="93" t="s">
        <v>4912</v>
      </c>
      <c r="B29643" t="s">
        <v>21783</v>
      </c>
      <c r="C29643">
        <v>88267</v>
      </c>
      <c r="D29643" s="93" t="s">
        <v>23407</v>
      </c>
      <c r="E29643" s="93" t="s">
        <v>14</v>
      </c>
    </row>
    <row r="29644" spans="1:5" x14ac:dyDescent="0.25">
      <c r="A29644" s="93" t="s">
        <v>4912</v>
      </c>
      <c r="B29644" t="s">
        <v>21783</v>
      </c>
      <c r="C29644">
        <v>88317</v>
      </c>
      <c r="D29644" s="93" t="s">
        <v>23407</v>
      </c>
      <c r="E29644" s="93" t="s">
        <v>14</v>
      </c>
    </row>
    <row r="29645" spans="1:5" x14ac:dyDescent="0.25">
      <c r="A29645" s="93" t="s">
        <v>4913</v>
      </c>
      <c r="D29645" s="93" t="s">
        <v>14</v>
      </c>
      <c r="E29645" s="93" t="s">
        <v>34694</v>
      </c>
    </row>
    <row r="29646" spans="1:5" x14ac:dyDescent="0.25">
      <c r="A29646" s="93" t="s">
        <v>4913</v>
      </c>
      <c r="B29646" t="s">
        <v>21791</v>
      </c>
      <c r="C29646">
        <v>11002</v>
      </c>
      <c r="D29646" s="93" t="s">
        <v>22592</v>
      </c>
      <c r="E29646" s="93" t="s">
        <v>14</v>
      </c>
    </row>
    <row r="29647" spans="1:5" x14ac:dyDescent="0.25">
      <c r="A29647" s="93" t="s">
        <v>4913</v>
      </c>
      <c r="B29647" t="s">
        <v>21791</v>
      </c>
      <c r="C29647">
        <v>40370</v>
      </c>
      <c r="D29647" s="93" t="s">
        <v>22196</v>
      </c>
      <c r="E29647" s="93" t="s">
        <v>14</v>
      </c>
    </row>
    <row r="29648" spans="1:5" x14ac:dyDescent="0.25">
      <c r="A29648" s="93" t="s">
        <v>4913</v>
      </c>
      <c r="B29648" t="s">
        <v>21783</v>
      </c>
      <c r="C29648">
        <v>88248</v>
      </c>
      <c r="D29648" s="93" t="s">
        <v>23407</v>
      </c>
      <c r="E29648" s="93" t="s">
        <v>14</v>
      </c>
    </row>
    <row r="29649" spans="1:5" x14ac:dyDescent="0.25">
      <c r="A29649" s="93" t="s">
        <v>4913</v>
      </c>
      <c r="B29649" t="s">
        <v>21783</v>
      </c>
      <c r="C29649">
        <v>88267</v>
      </c>
      <c r="D29649" s="93" t="s">
        <v>23407</v>
      </c>
      <c r="E29649" s="93" t="s">
        <v>14</v>
      </c>
    </row>
    <row r="29650" spans="1:5" x14ac:dyDescent="0.25">
      <c r="A29650" s="93" t="s">
        <v>4913</v>
      </c>
      <c r="B29650" t="s">
        <v>21783</v>
      </c>
      <c r="C29650">
        <v>88317</v>
      </c>
      <c r="D29650" s="93" t="s">
        <v>23407</v>
      </c>
      <c r="E29650" s="93" t="s">
        <v>14</v>
      </c>
    </row>
    <row r="29651" spans="1:5" x14ac:dyDescent="0.25">
      <c r="A29651" s="93" t="s">
        <v>4914</v>
      </c>
      <c r="D29651" s="93" t="s">
        <v>14</v>
      </c>
      <c r="E29651" s="93" t="s">
        <v>34695</v>
      </c>
    </row>
    <row r="29652" spans="1:5" x14ac:dyDescent="0.25">
      <c r="A29652" s="93" t="s">
        <v>4914</v>
      </c>
      <c r="B29652" t="s">
        <v>21791</v>
      </c>
      <c r="C29652">
        <v>11002</v>
      </c>
      <c r="D29652" s="93" t="s">
        <v>22006</v>
      </c>
      <c r="E29652" s="93" t="s">
        <v>14</v>
      </c>
    </row>
    <row r="29653" spans="1:5" x14ac:dyDescent="0.25">
      <c r="A29653" s="93" t="s">
        <v>4914</v>
      </c>
      <c r="B29653" t="s">
        <v>21791</v>
      </c>
      <c r="C29653">
        <v>40375</v>
      </c>
      <c r="D29653" s="93" t="s">
        <v>22196</v>
      </c>
      <c r="E29653" s="93" t="s">
        <v>14</v>
      </c>
    </row>
    <row r="29654" spans="1:5" x14ac:dyDescent="0.25">
      <c r="A29654" s="93" t="s">
        <v>4914</v>
      </c>
      <c r="B29654" t="s">
        <v>21783</v>
      </c>
      <c r="C29654">
        <v>88248</v>
      </c>
      <c r="D29654" s="93" t="s">
        <v>24793</v>
      </c>
      <c r="E29654" s="93" t="s">
        <v>14</v>
      </c>
    </row>
    <row r="29655" spans="1:5" x14ac:dyDescent="0.25">
      <c r="A29655" s="93" t="s">
        <v>4914</v>
      </c>
      <c r="B29655" t="s">
        <v>21783</v>
      </c>
      <c r="C29655">
        <v>88267</v>
      </c>
      <c r="D29655" s="93" t="s">
        <v>24793</v>
      </c>
      <c r="E29655" s="93" t="s">
        <v>14</v>
      </c>
    </row>
    <row r="29656" spans="1:5" x14ac:dyDescent="0.25">
      <c r="A29656" s="93" t="s">
        <v>4914</v>
      </c>
      <c r="B29656" t="s">
        <v>21783</v>
      </c>
      <c r="C29656">
        <v>88317</v>
      </c>
      <c r="D29656" s="93" t="s">
        <v>24793</v>
      </c>
      <c r="E29656" s="93" t="s">
        <v>14</v>
      </c>
    </row>
    <row r="29657" spans="1:5" x14ac:dyDescent="0.25">
      <c r="A29657" s="93" t="s">
        <v>4915</v>
      </c>
      <c r="D29657" s="93" t="s">
        <v>14</v>
      </c>
      <c r="E29657" s="93" t="s">
        <v>34696</v>
      </c>
    </row>
    <row r="29658" spans="1:5" x14ac:dyDescent="0.25">
      <c r="A29658" s="93" t="s">
        <v>4915</v>
      </c>
      <c r="B29658" t="s">
        <v>21791</v>
      </c>
      <c r="C29658">
        <v>11002</v>
      </c>
      <c r="D29658" s="93" t="s">
        <v>22006</v>
      </c>
      <c r="E29658" s="93" t="s">
        <v>14</v>
      </c>
    </row>
    <row r="29659" spans="1:5" x14ac:dyDescent="0.25">
      <c r="A29659" s="93" t="s">
        <v>4915</v>
      </c>
      <c r="B29659" t="s">
        <v>21791</v>
      </c>
      <c r="C29659">
        <v>40373</v>
      </c>
      <c r="D29659" s="93" t="s">
        <v>22196</v>
      </c>
      <c r="E29659" s="93" t="s">
        <v>14</v>
      </c>
    </row>
    <row r="29660" spans="1:5" x14ac:dyDescent="0.25">
      <c r="A29660" s="93" t="s">
        <v>4915</v>
      </c>
      <c r="B29660" t="s">
        <v>21783</v>
      </c>
      <c r="C29660">
        <v>88248</v>
      </c>
      <c r="D29660" s="93" t="s">
        <v>24793</v>
      </c>
      <c r="E29660" s="93" t="s">
        <v>14</v>
      </c>
    </row>
    <row r="29661" spans="1:5" x14ac:dyDescent="0.25">
      <c r="A29661" s="93" t="s">
        <v>4915</v>
      </c>
      <c r="B29661" t="s">
        <v>21783</v>
      </c>
      <c r="C29661">
        <v>88267</v>
      </c>
      <c r="D29661" s="93" t="s">
        <v>24793</v>
      </c>
      <c r="E29661" s="93" t="s">
        <v>14</v>
      </c>
    </row>
    <row r="29662" spans="1:5" x14ac:dyDescent="0.25">
      <c r="A29662" s="93" t="s">
        <v>4915</v>
      </c>
      <c r="B29662" t="s">
        <v>21783</v>
      </c>
      <c r="C29662">
        <v>88317</v>
      </c>
      <c r="D29662" s="93" t="s">
        <v>24793</v>
      </c>
      <c r="E29662" s="93" t="s">
        <v>14</v>
      </c>
    </row>
    <row r="29663" spans="1:5" x14ac:dyDescent="0.25">
      <c r="A29663" s="93" t="s">
        <v>4916</v>
      </c>
      <c r="D29663" s="93" t="s">
        <v>14</v>
      </c>
      <c r="E29663" s="93" t="s">
        <v>34697</v>
      </c>
    </row>
    <row r="29664" spans="1:5" x14ac:dyDescent="0.25">
      <c r="A29664" s="93" t="s">
        <v>4916</v>
      </c>
      <c r="B29664" t="s">
        <v>21791</v>
      </c>
      <c r="C29664">
        <v>11002</v>
      </c>
      <c r="D29664" s="93" t="s">
        <v>23550</v>
      </c>
      <c r="E29664" s="93" t="s">
        <v>14</v>
      </c>
    </row>
    <row r="29665" spans="1:5" x14ac:dyDescent="0.25">
      <c r="A29665" s="93" t="s">
        <v>4916</v>
      </c>
      <c r="B29665" t="s">
        <v>21791</v>
      </c>
      <c r="C29665">
        <v>40423</v>
      </c>
      <c r="D29665" s="93" t="s">
        <v>22196</v>
      </c>
      <c r="E29665" s="93" t="s">
        <v>14</v>
      </c>
    </row>
    <row r="29666" spans="1:5" x14ac:dyDescent="0.25">
      <c r="A29666" s="93" t="s">
        <v>4916</v>
      </c>
      <c r="B29666" t="s">
        <v>21783</v>
      </c>
      <c r="C29666">
        <v>88248</v>
      </c>
      <c r="D29666" s="93" t="s">
        <v>23310</v>
      </c>
      <c r="E29666" s="93" t="s">
        <v>14</v>
      </c>
    </row>
    <row r="29667" spans="1:5" x14ac:dyDescent="0.25">
      <c r="A29667" s="93" t="s">
        <v>4916</v>
      </c>
      <c r="B29667" t="s">
        <v>21783</v>
      </c>
      <c r="C29667">
        <v>88267</v>
      </c>
      <c r="D29667" s="93" t="s">
        <v>23310</v>
      </c>
      <c r="E29667" s="93" t="s">
        <v>14</v>
      </c>
    </row>
    <row r="29668" spans="1:5" x14ac:dyDescent="0.25">
      <c r="A29668" s="93" t="s">
        <v>4916</v>
      </c>
      <c r="B29668" t="s">
        <v>21783</v>
      </c>
      <c r="C29668">
        <v>88317</v>
      </c>
      <c r="D29668" s="93" t="s">
        <v>23310</v>
      </c>
      <c r="E29668" s="93" t="s">
        <v>14</v>
      </c>
    </row>
    <row r="29669" spans="1:5" x14ac:dyDescent="0.25">
      <c r="A29669" s="93" t="s">
        <v>4917</v>
      </c>
      <c r="D29669" s="93" t="s">
        <v>14</v>
      </c>
      <c r="E29669" s="93" t="s">
        <v>34697</v>
      </c>
    </row>
    <row r="29670" spans="1:5" x14ac:dyDescent="0.25">
      <c r="A29670" s="93" t="s">
        <v>4917</v>
      </c>
      <c r="B29670" t="s">
        <v>21791</v>
      </c>
      <c r="C29670">
        <v>11002</v>
      </c>
      <c r="D29670" s="93" t="s">
        <v>23550</v>
      </c>
      <c r="E29670" s="93" t="s">
        <v>14</v>
      </c>
    </row>
    <row r="29671" spans="1:5" x14ac:dyDescent="0.25">
      <c r="A29671" s="93" t="s">
        <v>4917</v>
      </c>
      <c r="B29671" t="s">
        <v>21791</v>
      </c>
      <c r="C29671">
        <v>40382</v>
      </c>
      <c r="D29671" s="93" t="s">
        <v>22196</v>
      </c>
      <c r="E29671" s="93" t="s">
        <v>14</v>
      </c>
    </row>
    <row r="29672" spans="1:5" x14ac:dyDescent="0.25">
      <c r="A29672" s="93" t="s">
        <v>4917</v>
      </c>
      <c r="B29672" t="s">
        <v>21783</v>
      </c>
      <c r="C29672">
        <v>88248</v>
      </c>
      <c r="D29672" s="93" t="s">
        <v>23310</v>
      </c>
      <c r="E29672" s="93" t="s">
        <v>14</v>
      </c>
    </row>
    <row r="29673" spans="1:5" x14ac:dyDescent="0.25">
      <c r="A29673" s="93" t="s">
        <v>4917</v>
      </c>
      <c r="B29673" t="s">
        <v>21783</v>
      </c>
      <c r="C29673">
        <v>88267</v>
      </c>
      <c r="D29673" s="93" t="s">
        <v>23310</v>
      </c>
      <c r="E29673" s="93" t="s">
        <v>14</v>
      </c>
    </row>
    <row r="29674" spans="1:5" x14ac:dyDescent="0.25">
      <c r="A29674" s="93" t="s">
        <v>4917</v>
      </c>
      <c r="B29674" t="s">
        <v>21783</v>
      </c>
      <c r="C29674">
        <v>88317</v>
      </c>
      <c r="D29674" s="93" t="s">
        <v>23310</v>
      </c>
      <c r="E29674" s="93" t="s">
        <v>14</v>
      </c>
    </row>
    <row r="29675" spans="1:5" x14ac:dyDescent="0.25">
      <c r="A29675" s="93" t="s">
        <v>4918</v>
      </c>
      <c r="D29675" s="93" t="s">
        <v>14</v>
      </c>
      <c r="E29675" s="93" t="s">
        <v>34698</v>
      </c>
    </row>
    <row r="29676" spans="1:5" x14ac:dyDescent="0.25">
      <c r="A29676" s="93" t="s">
        <v>4918</v>
      </c>
      <c r="B29676" t="s">
        <v>21791</v>
      </c>
      <c r="C29676">
        <v>11002</v>
      </c>
      <c r="D29676" s="93" t="s">
        <v>22848</v>
      </c>
      <c r="E29676" s="93" t="s">
        <v>14</v>
      </c>
    </row>
    <row r="29677" spans="1:5" x14ac:dyDescent="0.25">
      <c r="A29677" s="93" t="s">
        <v>4918</v>
      </c>
      <c r="B29677" t="s">
        <v>21791</v>
      </c>
      <c r="C29677">
        <v>40384</v>
      </c>
      <c r="D29677" s="93" t="s">
        <v>22196</v>
      </c>
      <c r="E29677" s="93" t="s">
        <v>14</v>
      </c>
    </row>
    <row r="29678" spans="1:5" x14ac:dyDescent="0.25">
      <c r="A29678" s="93" t="s">
        <v>4918</v>
      </c>
      <c r="B29678" t="s">
        <v>21783</v>
      </c>
      <c r="C29678">
        <v>88248</v>
      </c>
      <c r="D29678" s="93" t="s">
        <v>23337</v>
      </c>
      <c r="E29678" s="93" t="s">
        <v>14</v>
      </c>
    </row>
    <row r="29679" spans="1:5" x14ac:dyDescent="0.25">
      <c r="A29679" s="93" t="s">
        <v>4918</v>
      </c>
      <c r="B29679" t="s">
        <v>21783</v>
      </c>
      <c r="C29679">
        <v>88267</v>
      </c>
      <c r="D29679" s="93" t="s">
        <v>23337</v>
      </c>
      <c r="E29679" s="93" t="s">
        <v>14</v>
      </c>
    </row>
    <row r="29680" spans="1:5" x14ac:dyDescent="0.25">
      <c r="A29680" s="93" t="s">
        <v>4918</v>
      </c>
      <c r="B29680" t="s">
        <v>21783</v>
      </c>
      <c r="C29680">
        <v>88317</v>
      </c>
      <c r="D29680" s="93" t="s">
        <v>23337</v>
      </c>
      <c r="E29680" s="93" t="s">
        <v>14</v>
      </c>
    </row>
    <row r="29681" spans="1:5" x14ac:dyDescent="0.25">
      <c r="A29681" s="93" t="s">
        <v>4919</v>
      </c>
      <c r="D29681" s="93" t="s">
        <v>14</v>
      </c>
      <c r="E29681" s="93" t="s">
        <v>34698</v>
      </c>
    </row>
    <row r="29682" spans="1:5" x14ac:dyDescent="0.25">
      <c r="A29682" s="93" t="s">
        <v>4919</v>
      </c>
      <c r="B29682" t="s">
        <v>21791</v>
      </c>
      <c r="C29682">
        <v>11002</v>
      </c>
      <c r="D29682" s="93" t="s">
        <v>22848</v>
      </c>
      <c r="E29682" s="93" t="s">
        <v>14</v>
      </c>
    </row>
    <row r="29683" spans="1:5" x14ac:dyDescent="0.25">
      <c r="A29683" s="93" t="s">
        <v>4919</v>
      </c>
      <c r="B29683" t="s">
        <v>21791</v>
      </c>
      <c r="C29683">
        <v>40383</v>
      </c>
      <c r="D29683" s="93" t="s">
        <v>22196</v>
      </c>
      <c r="E29683" s="93" t="s">
        <v>14</v>
      </c>
    </row>
    <row r="29684" spans="1:5" x14ac:dyDescent="0.25">
      <c r="A29684" s="93" t="s">
        <v>4919</v>
      </c>
      <c r="B29684" t="s">
        <v>21783</v>
      </c>
      <c r="C29684">
        <v>88248</v>
      </c>
      <c r="D29684" s="93" t="s">
        <v>23337</v>
      </c>
      <c r="E29684" s="93" t="s">
        <v>14</v>
      </c>
    </row>
    <row r="29685" spans="1:5" x14ac:dyDescent="0.25">
      <c r="A29685" s="93" t="s">
        <v>4919</v>
      </c>
      <c r="B29685" t="s">
        <v>21783</v>
      </c>
      <c r="C29685">
        <v>88267</v>
      </c>
      <c r="D29685" s="93" t="s">
        <v>23337</v>
      </c>
      <c r="E29685" s="93" t="s">
        <v>14</v>
      </c>
    </row>
    <row r="29686" spans="1:5" x14ac:dyDescent="0.25">
      <c r="A29686" s="93" t="s">
        <v>4919</v>
      </c>
      <c r="B29686" t="s">
        <v>21783</v>
      </c>
      <c r="C29686">
        <v>88317</v>
      </c>
      <c r="D29686" s="93" t="s">
        <v>23337</v>
      </c>
      <c r="E29686" s="93" t="s">
        <v>14</v>
      </c>
    </row>
    <row r="29687" spans="1:5" x14ac:dyDescent="0.25">
      <c r="A29687" s="93" t="s">
        <v>4920</v>
      </c>
      <c r="D29687" s="93" t="s">
        <v>14</v>
      </c>
      <c r="E29687" s="93" t="s">
        <v>34699</v>
      </c>
    </row>
    <row r="29688" spans="1:5" x14ac:dyDescent="0.25">
      <c r="A29688" s="93" t="s">
        <v>4920</v>
      </c>
      <c r="B29688" t="s">
        <v>21791</v>
      </c>
      <c r="C29688">
        <v>11002</v>
      </c>
      <c r="D29688" s="93" t="s">
        <v>23344</v>
      </c>
      <c r="E29688" s="93" t="s">
        <v>14</v>
      </c>
    </row>
    <row r="29689" spans="1:5" x14ac:dyDescent="0.25">
      <c r="A29689" s="93" t="s">
        <v>4920</v>
      </c>
      <c r="B29689" t="s">
        <v>21791</v>
      </c>
      <c r="C29689">
        <v>40386</v>
      </c>
      <c r="D29689" s="93" t="s">
        <v>22196</v>
      </c>
      <c r="E29689" s="93" t="s">
        <v>14</v>
      </c>
    </row>
    <row r="29690" spans="1:5" x14ac:dyDescent="0.25">
      <c r="A29690" s="93" t="s">
        <v>4920</v>
      </c>
      <c r="B29690" t="s">
        <v>21783</v>
      </c>
      <c r="C29690">
        <v>88248</v>
      </c>
      <c r="D29690" s="93" t="s">
        <v>21901</v>
      </c>
      <c r="E29690" s="93" t="s">
        <v>14</v>
      </c>
    </row>
    <row r="29691" spans="1:5" x14ac:dyDescent="0.25">
      <c r="A29691" s="93" t="s">
        <v>4920</v>
      </c>
      <c r="B29691" t="s">
        <v>21783</v>
      </c>
      <c r="C29691">
        <v>88267</v>
      </c>
      <c r="D29691" s="93" t="s">
        <v>21901</v>
      </c>
      <c r="E29691" s="93" t="s">
        <v>14</v>
      </c>
    </row>
    <row r="29692" spans="1:5" x14ac:dyDescent="0.25">
      <c r="A29692" s="93" t="s">
        <v>4920</v>
      </c>
      <c r="B29692" t="s">
        <v>21783</v>
      </c>
      <c r="C29692">
        <v>88317</v>
      </c>
      <c r="D29692" s="93" t="s">
        <v>21901</v>
      </c>
      <c r="E29692" s="93" t="s">
        <v>14</v>
      </c>
    </row>
    <row r="29693" spans="1:5" x14ac:dyDescent="0.25">
      <c r="A29693" s="93" t="s">
        <v>4921</v>
      </c>
      <c r="D29693" s="93" t="s">
        <v>14</v>
      </c>
      <c r="E29693" s="93" t="s">
        <v>34699</v>
      </c>
    </row>
    <row r="29694" spans="1:5" x14ac:dyDescent="0.25">
      <c r="A29694" s="93" t="s">
        <v>4921</v>
      </c>
      <c r="B29694" t="s">
        <v>21791</v>
      </c>
      <c r="C29694">
        <v>11002</v>
      </c>
      <c r="D29694" s="93" t="s">
        <v>23344</v>
      </c>
      <c r="E29694" s="93" t="s">
        <v>14</v>
      </c>
    </row>
    <row r="29695" spans="1:5" x14ac:dyDescent="0.25">
      <c r="A29695" s="93" t="s">
        <v>4921</v>
      </c>
      <c r="B29695" t="s">
        <v>21791</v>
      </c>
      <c r="C29695">
        <v>40385</v>
      </c>
      <c r="D29695" s="93" t="s">
        <v>22196</v>
      </c>
      <c r="E29695" s="93" t="s">
        <v>14</v>
      </c>
    </row>
    <row r="29696" spans="1:5" x14ac:dyDescent="0.25">
      <c r="A29696" s="93" t="s">
        <v>4921</v>
      </c>
      <c r="B29696" t="s">
        <v>21783</v>
      </c>
      <c r="C29696">
        <v>88248</v>
      </c>
      <c r="D29696" s="93" t="s">
        <v>21901</v>
      </c>
      <c r="E29696" s="93" t="s">
        <v>14</v>
      </c>
    </row>
    <row r="29697" spans="1:5" x14ac:dyDescent="0.25">
      <c r="A29697" s="93" t="s">
        <v>4921</v>
      </c>
      <c r="B29697" t="s">
        <v>21783</v>
      </c>
      <c r="C29697">
        <v>88267</v>
      </c>
      <c r="D29697" s="93" t="s">
        <v>21901</v>
      </c>
      <c r="E29697" s="93" t="s">
        <v>14</v>
      </c>
    </row>
    <row r="29698" spans="1:5" x14ac:dyDescent="0.25">
      <c r="A29698" s="93" t="s">
        <v>4921</v>
      </c>
      <c r="B29698" t="s">
        <v>21783</v>
      </c>
      <c r="C29698">
        <v>88317</v>
      </c>
      <c r="D29698" s="93" t="s">
        <v>21901</v>
      </c>
      <c r="E29698" s="93" t="s">
        <v>14</v>
      </c>
    </row>
    <row r="29699" spans="1:5" x14ac:dyDescent="0.25">
      <c r="A29699" s="93" t="s">
        <v>4922</v>
      </c>
      <c r="D29699" s="93" t="s">
        <v>14</v>
      </c>
      <c r="E29699" s="93" t="s">
        <v>34700</v>
      </c>
    </row>
    <row r="29700" spans="1:5" x14ac:dyDescent="0.25">
      <c r="A29700" s="93" t="s">
        <v>4922</v>
      </c>
      <c r="B29700" t="s">
        <v>21791</v>
      </c>
      <c r="C29700">
        <v>11002</v>
      </c>
      <c r="D29700" s="93" t="s">
        <v>26155</v>
      </c>
      <c r="E29700" s="93" t="s">
        <v>14</v>
      </c>
    </row>
    <row r="29701" spans="1:5" x14ac:dyDescent="0.25">
      <c r="A29701" s="93" t="s">
        <v>4922</v>
      </c>
      <c r="B29701" t="s">
        <v>21791</v>
      </c>
      <c r="C29701">
        <v>40388</v>
      </c>
      <c r="D29701" s="93" t="s">
        <v>22196</v>
      </c>
      <c r="E29701" s="93" t="s">
        <v>14</v>
      </c>
    </row>
    <row r="29702" spans="1:5" x14ac:dyDescent="0.25">
      <c r="A29702" s="93" t="s">
        <v>4922</v>
      </c>
      <c r="B29702" t="s">
        <v>21783</v>
      </c>
      <c r="C29702">
        <v>88248</v>
      </c>
      <c r="D29702" s="93" t="s">
        <v>25825</v>
      </c>
      <c r="E29702" s="93" t="s">
        <v>14</v>
      </c>
    </row>
    <row r="29703" spans="1:5" x14ac:dyDescent="0.25">
      <c r="A29703" s="93" t="s">
        <v>4922</v>
      </c>
      <c r="B29703" t="s">
        <v>21783</v>
      </c>
      <c r="C29703">
        <v>88267</v>
      </c>
      <c r="D29703" s="93" t="s">
        <v>25825</v>
      </c>
      <c r="E29703" s="93" t="s">
        <v>14</v>
      </c>
    </row>
    <row r="29704" spans="1:5" x14ac:dyDescent="0.25">
      <c r="A29704" s="93" t="s">
        <v>4922</v>
      </c>
      <c r="B29704" t="s">
        <v>21783</v>
      </c>
      <c r="C29704">
        <v>88317</v>
      </c>
      <c r="D29704" s="93" t="s">
        <v>25825</v>
      </c>
      <c r="E29704" s="93" t="s">
        <v>14</v>
      </c>
    </row>
    <row r="29705" spans="1:5" x14ac:dyDescent="0.25">
      <c r="A29705" s="93" t="s">
        <v>4923</v>
      </c>
      <c r="D29705" s="93" t="s">
        <v>14</v>
      </c>
      <c r="E29705" s="93" t="s">
        <v>34701</v>
      </c>
    </row>
    <row r="29706" spans="1:5" x14ac:dyDescent="0.25">
      <c r="A29706" s="93" t="s">
        <v>4923</v>
      </c>
      <c r="B29706" t="s">
        <v>21791</v>
      </c>
      <c r="C29706">
        <v>11002</v>
      </c>
      <c r="D29706" s="93" t="s">
        <v>26155</v>
      </c>
      <c r="E29706" s="93" t="s">
        <v>14</v>
      </c>
    </row>
    <row r="29707" spans="1:5" x14ac:dyDescent="0.25">
      <c r="A29707" s="93" t="s">
        <v>4923</v>
      </c>
      <c r="B29707" t="s">
        <v>21791</v>
      </c>
      <c r="C29707">
        <v>40387</v>
      </c>
      <c r="D29707" s="93" t="s">
        <v>22196</v>
      </c>
      <c r="E29707" s="93" t="s">
        <v>14</v>
      </c>
    </row>
    <row r="29708" spans="1:5" x14ac:dyDescent="0.25">
      <c r="A29708" s="93" t="s">
        <v>4923</v>
      </c>
      <c r="B29708" t="s">
        <v>21783</v>
      </c>
      <c r="C29708">
        <v>88248</v>
      </c>
      <c r="D29708" s="93" t="s">
        <v>25825</v>
      </c>
      <c r="E29708" s="93" t="s">
        <v>14</v>
      </c>
    </row>
    <row r="29709" spans="1:5" x14ac:dyDescent="0.25">
      <c r="A29709" s="93" t="s">
        <v>4923</v>
      </c>
      <c r="B29709" t="s">
        <v>21783</v>
      </c>
      <c r="C29709">
        <v>88267</v>
      </c>
      <c r="D29709" s="93" t="s">
        <v>25825</v>
      </c>
      <c r="E29709" s="93" t="s">
        <v>14</v>
      </c>
    </row>
    <row r="29710" spans="1:5" x14ac:dyDescent="0.25">
      <c r="A29710" s="93" t="s">
        <v>4923</v>
      </c>
      <c r="B29710" t="s">
        <v>21783</v>
      </c>
      <c r="C29710">
        <v>88317</v>
      </c>
      <c r="D29710" s="93" t="s">
        <v>25825</v>
      </c>
      <c r="E29710" s="93" t="s">
        <v>14</v>
      </c>
    </row>
    <row r="29711" spans="1:5" x14ac:dyDescent="0.25">
      <c r="A29711" s="93" t="s">
        <v>4924</v>
      </c>
      <c r="D29711" s="93" t="s">
        <v>14</v>
      </c>
      <c r="E29711" s="93" t="s">
        <v>34702</v>
      </c>
    </row>
    <row r="29712" spans="1:5" x14ac:dyDescent="0.25">
      <c r="A29712" s="93" t="s">
        <v>4924</v>
      </c>
      <c r="B29712" t="s">
        <v>21791</v>
      </c>
      <c r="C29712">
        <v>11002</v>
      </c>
      <c r="D29712" s="93" t="s">
        <v>22592</v>
      </c>
      <c r="E29712" s="93" t="s">
        <v>14</v>
      </c>
    </row>
    <row r="29713" spans="1:5" x14ac:dyDescent="0.25">
      <c r="A29713" s="93" t="s">
        <v>4924</v>
      </c>
      <c r="B29713" t="s">
        <v>21791</v>
      </c>
      <c r="C29713">
        <v>40389</v>
      </c>
      <c r="D29713" s="93" t="s">
        <v>22196</v>
      </c>
      <c r="E29713" s="93" t="s">
        <v>14</v>
      </c>
    </row>
    <row r="29714" spans="1:5" x14ac:dyDescent="0.25">
      <c r="A29714" s="93" t="s">
        <v>4924</v>
      </c>
      <c r="B29714" t="s">
        <v>21783</v>
      </c>
      <c r="C29714">
        <v>88248</v>
      </c>
      <c r="D29714" s="93" t="s">
        <v>26153</v>
      </c>
      <c r="E29714" s="93" t="s">
        <v>14</v>
      </c>
    </row>
    <row r="29715" spans="1:5" x14ac:dyDescent="0.25">
      <c r="A29715" s="93" t="s">
        <v>4924</v>
      </c>
      <c r="B29715" t="s">
        <v>21783</v>
      </c>
      <c r="C29715">
        <v>88267</v>
      </c>
      <c r="D29715" s="93" t="s">
        <v>26153</v>
      </c>
      <c r="E29715" s="93" t="s">
        <v>14</v>
      </c>
    </row>
    <row r="29716" spans="1:5" x14ac:dyDescent="0.25">
      <c r="A29716" s="93" t="s">
        <v>4924</v>
      </c>
      <c r="B29716" t="s">
        <v>21783</v>
      </c>
      <c r="C29716">
        <v>88317</v>
      </c>
      <c r="D29716" s="93" t="s">
        <v>26153</v>
      </c>
      <c r="E29716" s="93" t="s">
        <v>14</v>
      </c>
    </row>
    <row r="29717" spans="1:5" x14ac:dyDescent="0.25">
      <c r="A29717" s="93" t="s">
        <v>4925</v>
      </c>
      <c r="D29717" s="93" t="s">
        <v>14</v>
      </c>
      <c r="E29717" s="93" t="s">
        <v>34703</v>
      </c>
    </row>
    <row r="29718" spans="1:5" x14ac:dyDescent="0.25">
      <c r="A29718" s="93" t="s">
        <v>4925</v>
      </c>
      <c r="B29718" t="s">
        <v>21791</v>
      </c>
      <c r="C29718">
        <v>11002</v>
      </c>
      <c r="D29718" s="93" t="s">
        <v>22592</v>
      </c>
      <c r="E29718" s="93" t="s">
        <v>14</v>
      </c>
    </row>
    <row r="29719" spans="1:5" x14ac:dyDescent="0.25">
      <c r="A29719" s="93" t="s">
        <v>4925</v>
      </c>
      <c r="B29719" t="s">
        <v>21791</v>
      </c>
      <c r="C29719">
        <v>40422</v>
      </c>
      <c r="D29719" s="93" t="s">
        <v>22196</v>
      </c>
      <c r="E29719" s="93" t="s">
        <v>14</v>
      </c>
    </row>
    <row r="29720" spans="1:5" x14ac:dyDescent="0.25">
      <c r="A29720" s="93" t="s">
        <v>4925</v>
      </c>
      <c r="B29720" t="s">
        <v>21783</v>
      </c>
      <c r="C29720">
        <v>88248</v>
      </c>
      <c r="D29720" s="93" t="s">
        <v>26153</v>
      </c>
      <c r="E29720" s="93" t="s">
        <v>14</v>
      </c>
    </row>
    <row r="29721" spans="1:5" x14ac:dyDescent="0.25">
      <c r="A29721" s="93" t="s">
        <v>4925</v>
      </c>
      <c r="B29721" t="s">
        <v>21783</v>
      </c>
      <c r="C29721">
        <v>88267</v>
      </c>
      <c r="D29721" s="93" t="s">
        <v>26153</v>
      </c>
      <c r="E29721" s="93" t="s">
        <v>14</v>
      </c>
    </row>
    <row r="29722" spans="1:5" x14ac:dyDescent="0.25">
      <c r="A29722" s="93" t="s">
        <v>4925</v>
      </c>
      <c r="B29722" t="s">
        <v>21783</v>
      </c>
      <c r="C29722">
        <v>88317</v>
      </c>
      <c r="D29722" s="93" t="s">
        <v>26153</v>
      </c>
      <c r="E29722" s="93" t="s">
        <v>14</v>
      </c>
    </row>
    <row r="29723" spans="1:5" x14ac:dyDescent="0.25">
      <c r="A29723" s="93" t="s">
        <v>4926</v>
      </c>
      <c r="D29723" s="93" t="s">
        <v>14</v>
      </c>
      <c r="E29723" s="93" t="s">
        <v>34704</v>
      </c>
    </row>
    <row r="29724" spans="1:5" x14ac:dyDescent="0.25">
      <c r="A29724" s="93" t="s">
        <v>4926</v>
      </c>
      <c r="B29724" t="s">
        <v>21791</v>
      </c>
      <c r="C29724">
        <v>11002</v>
      </c>
      <c r="D29724" s="93" t="s">
        <v>22006</v>
      </c>
      <c r="E29724" s="93" t="s">
        <v>14</v>
      </c>
    </row>
    <row r="29725" spans="1:5" x14ac:dyDescent="0.25">
      <c r="A29725" s="93" t="s">
        <v>4926</v>
      </c>
      <c r="B29725" t="s">
        <v>21791</v>
      </c>
      <c r="C29725">
        <v>40391</v>
      </c>
      <c r="D29725" s="93" t="s">
        <v>22196</v>
      </c>
      <c r="E29725" s="93" t="s">
        <v>14</v>
      </c>
    </row>
    <row r="29726" spans="1:5" x14ac:dyDescent="0.25">
      <c r="A29726" s="93" t="s">
        <v>4926</v>
      </c>
      <c r="B29726" t="s">
        <v>21783</v>
      </c>
      <c r="C29726">
        <v>88248</v>
      </c>
      <c r="D29726" s="93" t="s">
        <v>24994</v>
      </c>
      <c r="E29726" s="93" t="s">
        <v>14</v>
      </c>
    </row>
    <row r="29727" spans="1:5" x14ac:dyDescent="0.25">
      <c r="A29727" s="93" t="s">
        <v>4926</v>
      </c>
      <c r="B29727" t="s">
        <v>21783</v>
      </c>
      <c r="C29727">
        <v>88267</v>
      </c>
      <c r="D29727" s="93" t="s">
        <v>24994</v>
      </c>
      <c r="E29727" s="93" t="s">
        <v>14</v>
      </c>
    </row>
    <row r="29728" spans="1:5" x14ac:dyDescent="0.25">
      <c r="A29728" s="93" t="s">
        <v>4926</v>
      </c>
      <c r="B29728" t="s">
        <v>21783</v>
      </c>
      <c r="C29728">
        <v>88317</v>
      </c>
      <c r="D29728" s="93" t="s">
        <v>24994</v>
      </c>
      <c r="E29728" s="93" t="s">
        <v>14</v>
      </c>
    </row>
    <row r="29729" spans="1:5" x14ac:dyDescent="0.25">
      <c r="A29729" s="93" t="s">
        <v>4927</v>
      </c>
      <c r="D29729" s="93" t="s">
        <v>14</v>
      </c>
      <c r="E29729" s="93" t="s">
        <v>34705</v>
      </c>
    </row>
    <row r="29730" spans="1:5" x14ac:dyDescent="0.25">
      <c r="A29730" s="93" t="s">
        <v>4927</v>
      </c>
      <c r="B29730" t="s">
        <v>21791</v>
      </c>
      <c r="C29730">
        <v>11002</v>
      </c>
      <c r="D29730" s="93" t="s">
        <v>22006</v>
      </c>
      <c r="E29730" s="93" t="s">
        <v>14</v>
      </c>
    </row>
    <row r="29731" spans="1:5" x14ac:dyDescent="0.25">
      <c r="A29731" s="93" t="s">
        <v>4927</v>
      </c>
      <c r="B29731" t="s">
        <v>21791</v>
      </c>
      <c r="C29731">
        <v>40390</v>
      </c>
      <c r="D29731" s="93" t="s">
        <v>22196</v>
      </c>
      <c r="E29731" s="93" t="s">
        <v>14</v>
      </c>
    </row>
    <row r="29732" spans="1:5" x14ac:dyDescent="0.25">
      <c r="A29732" s="93" t="s">
        <v>4927</v>
      </c>
      <c r="B29732" t="s">
        <v>21783</v>
      </c>
      <c r="C29732">
        <v>88248</v>
      </c>
      <c r="D29732" s="93" t="s">
        <v>24994</v>
      </c>
      <c r="E29732" s="93" t="s">
        <v>14</v>
      </c>
    </row>
    <row r="29733" spans="1:5" x14ac:dyDescent="0.25">
      <c r="A29733" s="93" t="s">
        <v>4927</v>
      </c>
      <c r="B29733" t="s">
        <v>21783</v>
      </c>
      <c r="C29733">
        <v>88267</v>
      </c>
      <c r="D29733" s="93" t="s">
        <v>24994</v>
      </c>
      <c r="E29733" s="93" t="s">
        <v>14</v>
      </c>
    </row>
    <row r="29734" spans="1:5" x14ac:dyDescent="0.25">
      <c r="A29734" s="93" t="s">
        <v>4927</v>
      </c>
      <c r="B29734" t="s">
        <v>21783</v>
      </c>
      <c r="C29734">
        <v>88317</v>
      </c>
      <c r="D29734" s="93" t="s">
        <v>24994</v>
      </c>
      <c r="E29734" s="93" t="s">
        <v>14</v>
      </c>
    </row>
    <row r="29735" spans="1:5" x14ac:dyDescent="0.25">
      <c r="A29735" s="93" t="s">
        <v>4928</v>
      </c>
      <c r="D29735" s="93" t="s">
        <v>14</v>
      </c>
      <c r="E29735" s="93" t="s">
        <v>34706</v>
      </c>
    </row>
    <row r="29736" spans="1:5" x14ac:dyDescent="0.25">
      <c r="A29736" s="93" t="s">
        <v>4928</v>
      </c>
      <c r="B29736" t="s">
        <v>21791</v>
      </c>
      <c r="C29736">
        <v>11002</v>
      </c>
      <c r="D29736" s="93" t="s">
        <v>22846</v>
      </c>
      <c r="E29736" s="93" t="s">
        <v>14</v>
      </c>
    </row>
    <row r="29737" spans="1:5" x14ac:dyDescent="0.25">
      <c r="A29737" s="93" t="s">
        <v>4928</v>
      </c>
      <c r="B29737" t="s">
        <v>21791</v>
      </c>
      <c r="C29737">
        <v>40394</v>
      </c>
      <c r="D29737" s="93" t="s">
        <v>22196</v>
      </c>
      <c r="E29737" s="93" t="s">
        <v>14</v>
      </c>
    </row>
    <row r="29738" spans="1:5" x14ac:dyDescent="0.25">
      <c r="A29738" s="93" t="s">
        <v>4928</v>
      </c>
      <c r="B29738" t="s">
        <v>21783</v>
      </c>
      <c r="C29738">
        <v>88248</v>
      </c>
      <c r="D29738" s="93" t="s">
        <v>23358</v>
      </c>
      <c r="E29738" s="93" t="s">
        <v>14</v>
      </c>
    </row>
    <row r="29739" spans="1:5" x14ac:dyDescent="0.25">
      <c r="A29739" s="93" t="s">
        <v>4928</v>
      </c>
      <c r="B29739" t="s">
        <v>21783</v>
      </c>
      <c r="C29739">
        <v>88267</v>
      </c>
      <c r="D29739" s="93" t="s">
        <v>23358</v>
      </c>
      <c r="E29739" s="93" t="s">
        <v>14</v>
      </c>
    </row>
    <row r="29740" spans="1:5" x14ac:dyDescent="0.25">
      <c r="A29740" s="93" t="s">
        <v>4928</v>
      </c>
      <c r="B29740" t="s">
        <v>21783</v>
      </c>
      <c r="C29740">
        <v>88317</v>
      </c>
      <c r="D29740" s="93" t="s">
        <v>23358</v>
      </c>
      <c r="E29740" s="93" t="s">
        <v>14</v>
      </c>
    </row>
    <row r="29741" spans="1:5" x14ac:dyDescent="0.25">
      <c r="A29741" s="93" t="s">
        <v>4929</v>
      </c>
      <c r="D29741" s="93" t="s">
        <v>14</v>
      </c>
      <c r="E29741" s="93" t="s">
        <v>34707</v>
      </c>
    </row>
    <row r="29742" spans="1:5" x14ac:dyDescent="0.25">
      <c r="A29742" s="93" t="s">
        <v>4929</v>
      </c>
      <c r="B29742" t="s">
        <v>21791</v>
      </c>
      <c r="C29742">
        <v>11002</v>
      </c>
      <c r="D29742" s="93" t="s">
        <v>26059</v>
      </c>
      <c r="E29742" s="93" t="s">
        <v>14</v>
      </c>
    </row>
    <row r="29743" spans="1:5" x14ac:dyDescent="0.25">
      <c r="A29743" s="93" t="s">
        <v>4929</v>
      </c>
      <c r="B29743" t="s">
        <v>21791</v>
      </c>
      <c r="C29743">
        <v>40395</v>
      </c>
      <c r="D29743" s="93" t="s">
        <v>22196</v>
      </c>
      <c r="E29743" s="93" t="s">
        <v>14</v>
      </c>
    </row>
    <row r="29744" spans="1:5" x14ac:dyDescent="0.25">
      <c r="A29744" s="93" t="s">
        <v>4929</v>
      </c>
      <c r="B29744" t="s">
        <v>21783</v>
      </c>
      <c r="C29744">
        <v>88248</v>
      </c>
      <c r="D29744" s="93" t="s">
        <v>22137</v>
      </c>
      <c r="E29744" s="93" t="s">
        <v>14</v>
      </c>
    </row>
    <row r="29745" spans="1:5" x14ac:dyDescent="0.25">
      <c r="A29745" s="93" t="s">
        <v>4929</v>
      </c>
      <c r="B29745" t="s">
        <v>21783</v>
      </c>
      <c r="C29745">
        <v>88267</v>
      </c>
      <c r="D29745" s="93" t="s">
        <v>22137</v>
      </c>
      <c r="E29745" s="93" t="s">
        <v>14</v>
      </c>
    </row>
    <row r="29746" spans="1:5" x14ac:dyDescent="0.25">
      <c r="A29746" s="93" t="s">
        <v>4929</v>
      </c>
      <c r="B29746" t="s">
        <v>21783</v>
      </c>
      <c r="C29746">
        <v>88317</v>
      </c>
      <c r="D29746" s="93" t="s">
        <v>22137</v>
      </c>
      <c r="E29746" s="93" t="s">
        <v>14</v>
      </c>
    </row>
    <row r="29747" spans="1:5" x14ac:dyDescent="0.25">
      <c r="A29747" s="93" t="s">
        <v>4930</v>
      </c>
      <c r="D29747" s="93" t="s">
        <v>14</v>
      </c>
      <c r="E29747" s="93" t="s">
        <v>34708</v>
      </c>
    </row>
    <row r="29748" spans="1:5" x14ac:dyDescent="0.25">
      <c r="A29748" s="93" t="s">
        <v>4930</v>
      </c>
      <c r="B29748" t="s">
        <v>21791</v>
      </c>
      <c r="C29748">
        <v>11002</v>
      </c>
      <c r="D29748" s="93" t="s">
        <v>25723</v>
      </c>
      <c r="E29748" s="93" t="s">
        <v>14</v>
      </c>
    </row>
    <row r="29749" spans="1:5" x14ac:dyDescent="0.25">
      <c r="A29749" s="93" t="s">
        <v>4930</v>
      </c>
      <c r="B29749" t="s">
        <v>21791</v>
      </c>
      <c r="C29749">
        <v>40396</v>
      </c>
      <c r="D29749" s="93" t="s">
        <v>22196</v>
      </c>
      <c r="E29749" s="93" t="s">
        <v>14</v>
      </c>
    </row>
    <row r="29750" spans="1:5" x14ac:dyDescent="0.25">
      <c r="A29750" s="93" t="s">
        <v>4930</v>
      </c>
      <c r="B29750" t="s">
        <v>21783</v>
      </c>
      <c r="C29750">
        <v>88248</v>
      </c>
      <c r="D29750" s="93" t="s">
        <v>25946</v>
      </c>
      <c r="E29750" s="93" t="s">
        <v>14</v>
      </c>
    </row>
    <row r="29751" spans="1:5" x14ac:dyDescent="0.25">
      <c r="A29751" s="93" t="s">
        <v>4930</v>
      </c>
      <c r="B29751" t="s">
        <v>21783</v>
      </c>
      <c r="C29751">
        <v>88267</v>
      </c>
      <c r="D29751" s="93" t="s">
        <v>25946</v>
      </c>
      <c r="E29751" s="93" t="s">
        <v>14</v>
      </c>
    </row>
    <row r="29752" spans="1:5" x14ac:dyDescent="0.25">
      <c r="A29752" s="93" t="s">
        <v>4930</v>
      </c>
      <c r="B29752" t="s">
        <v>21783</v>
      </c>
      <c r="C29752">
        <v>88317</v>
      </c>
      <c r="D29752" s="93" t="s">
        <v>25946</v>
      </c>
      <c r="E29752" s="93" t="s">
        <v>14</v>
      </c>
    </row>
    <row r="29753" spans="1:5" x14ac:dyDescent="0.25">
      <c r="A29753" s="93" t="s">
        <v>4931</v>
      </c>
      <c r="D29753" s="93" t="s">
        <v>14</v>
      </c>
      <c r="E29753" s="93" t="s">
        <v>34709</v>
      </c>
    </row>
    <row r="29754" spans="1:5" x14ac:dyDescent="0.25">
      <c r="A29754" s="93" t="s">
        <v>4931</v>
      </c>
      <c r="B29754" t="s">
        <v>21791</v>
      </c>
      <c r="C29754">
        <v>11002</v>
      </c>
      <c r="D29754" s="93" t="s">
        <v>23320</v>
      </c>
      <c r="E29754" s="93" t="s">
        <v>14</v>
      </c>
    </row>
    <row r="29755" spans="1:5" x14ac:dyDescent="0.25">
      <c r="A29755" s="93" t="s">
        <v>4931</v>
      </c>
      <c r="B29755" t="s">
        <v>21791</v>
      </c>
      <c r="C29755">
        <v>40397</v>
      </c>
      <c r="D29755" s="93" t="s">
        <v>22196</v>
      </c>
      <c r="E29755" s="93" t="s">
        <v>14</v>
      </c>
    </row>
    <row r="29756" spans="1:5" x14ac:dyDescent="0.25">
      <c r="A29756" s="93" t="s">
        <v>4931</v>
      </c>
      <c r="B29756" t="s">
        <v>21783</v>
      </c>
      <c r="C29756">
        <v>88248</v>
      </c>
      <c r="D29756" s="93" t="s">
        <v>25617</v>
      </c>
      <c r="E29756" s="93" t="s">
        <v>14</v>
      </c>
    </row>
    <row r="29757" spans="1:5" x14ac:dyDescent="0.25">
      <c r="A29757" s="93" t="s">
        <v>4931</v>
      </c>
      <c r="B29757" t="s">
        <v>21783</v>
      </c>
      <c r="C29757">
        <v>88267</v>
      </c>
      <c r="D29757" s="93" t="s">
        <v>25617</v>
      </c>
      <c r="E29757" s="93" t="s">
        <v>14</v>
      </c>
    </row>
    <row r="29758" spans="1:5" x14ac:dyDescent="0.25">
      <c r="A29758" s="93" t="s">
        <v>4931</v>
      </c>
      <c r="B29758" t="s">
        <v>21783</v>
      </c>
      <c r="C29758">
        <v>88317</v>
      </c>
      <c r="D29758" s="93" t="s">
        <v>25617</v>
      </c>
      <c r="E29758" s="93" t="s">
        <v>14</v>
      </c>
    </row>
    <row r="29759" spans="1:5" x14ac:dyDescent="0.25">
      <c r="A29759" s="93" t="s">
        <v>4932</v>
      </c>
      <c r="D29759" s="93" t="s">
        <v>14</v>
      </c>
      <c r="E29759" s="93" t="s">
        <v>34710</v>
      </c>
    </row>
    <row r="29760" spans="1:5" x14ac:dyDescent="0.25">
      <c r="A29760" s="93" t="s">
        <v>4932</v>
      </c>
      <c r="B29760" t="s">
        <v>21791</v>
      </c>
      <c r="C29760">
        <v>11002</v>
      </c>
      <c r="D29760" s="93" t="s">
        <v>25675</v>
      </c>
      <c r="E29760" s="93" t="s">
        <v>14</v>
      </c>
    </row>
    <row r="29761" spans="1:5" x14ac:dyDescent="0.25">
      <c r="A29761" s="93" t="s">
        <v>4932</v>
      </c>
      <c r="B29761" t="s">
        <v>21791</v>
      </c>
      <c r="C29761">
        <v>40398</v>
      </c>
      <c r="D29761" s="93" t="s">
        <v>22196</v>
      </c>
      <c r="E29761" s="93" t="s">
        <v>14</v>
      </c>
    </row>
    <row r="29762" spans="1:5" x14ac:dyDescent="0.25">
      <c r="A29762" s="93" t="s">
        <v>4932</v>
      </c>
      <c r="B29762" t="s">
        <v>21783</v>
      </c>
      <c r="C29762">
        <v>88248</v>
      </c>
      <c r="D29762" s="93" t="s">
        <v>25660</v>
      </c>
      <c r="E29762" s="93" t="s">
        <v>14</v>
      </c>
    </row>
    <row r="29763" spans="1:5" x14ac:dyDescent="0.25">
      <c r="A29763" s="93" t="s">
        <v>4932</v>
      </c>
      <c r="B29763" t="s">
        <v>21783</v>
      </c>
      <c r="C29763">
        <v>88267</v>
      </c>
      <c r="D29763" s="93" t="s">
        <v>25660</v>
      </c>
      <c r="E29763" s="93" t="s">
        <v>14</v>
      </c>
    </row>
    <row r="29764" spans="1:5" x14ac:dyDescent="0.25">
      <c r="A29764" s="93" t="s">
        <v>4932</v>
      </c>
      <c r="B29764" t="s">
        <v>21783</v>
      </c>
      <c r="C29764">
        <v>88317</v>
      </c>
      <c r="D29764" s="93" t="s">
        <v>25660</v>
      </c>
      <c r="E29764" s="93" t="s">
        <v>14</v>
      </c>
    </row>
    <row r="29765" spans="1:5" x14ac:dyDescent="0.25">
      <c r="A29765" s="93" t="s">
        <v>4933</v>
      </c>
      <c r="D29765" s="93" t="s">
        <v>14</v>
      </c>
      <c r="E29765" s="93" t="s">
        <v>34711</v>
      </c>
    </row>
    <row r="29766" spans="1:5" x14ac:dyDescent="0.25">
      <c r="A29766" s="93" t="s">
        <v>4933</v>
      </c>
      <c r="B29766" t="s">
        <v>21791</v>
      </c>
      <c r="C29766">
        <v>11002</v>
      </c>
      <c r="D29766" s="93" t="s">
        <v>23374</v>
      </c>
      <c r="E29766" s="93" t="s">
        <v>14</v>
      </c>
    </row>
    <row r="29767" spans="1:5" x14ac:dyDescent="0.25">
      <c r="A29767" s="93" t="s">
        <v>4933</v>
      </c>
      <c r="B29767" t="s">
        <v>21791</v>
      </c>
      <c r="C29767">
        <v>40399</v>
      </c>
      <c r="D29767" s="93" t="s">
        <v>22196</v>
      </c>
      <c r="E29767" s="93" t="s">
        <v>14</v>
      </c>
    </row>
    <row r="29768" spans="1:5" x14ac:dyDescent="0.25">
      <c r="A29768" s="93" t="s">
        <v>4933</v>
      </c>
      <c r="B29768" t="s">
        <v>21783</v>
      </c>
      <c r="C29768">
        <v>88248</v>
      </c>
      <c r="D29768" s="93" t="s">
        <v>25615</v>
      </c>
      <c r="E29768" s="93" t="s">
        <v>14</v>
      </c>
    </row>
    <row r="29769" spans="1:5" x14ac:dyDescent="0.25">
      <c r="A29769" s="93" t="s">
        <v>4933</v>
      </c>
      <c r="B29769" t="s">
        <v>21783</v>
      </c>
      <c r="C29769">
        <v>88267</v>
      </c>
      <c r="D29769" s="93" t="s">
        <v>25615</v>
      </c>
      <c r="E29769" s="93" t="s">
        <v>14</v>
      </c>
    </row>
    <row r="29770" spans="1:5" x14ac:dyDescent="0.25">
      <c r="A29770" s="93" t="s">
        <v>4933</v>
      </c>
      <c r="B29770" t="s">
        <v>21783</v>
      </c>
      <c r="C29770">
        <v>88317</v>
      </c>
      <c r="D29770" s="93" t="s">
        <v>25615</v>
      </c>
      <c r="E29770" s="93" t="s">
        <v>14</v>
      </c>
    </row>
    <row r="29771" spans="1:5" x14ac:dyDescent="0.25">
      <c r="A29771" s="93" t="s">
        <v>4934</v>
      </c>
      <c r="D29771" s="93" t="s">
        <v>14</v>
      </c>
      <c r="E29771" s="93" t="s">
        <v>34712</v>
      </c>
    </row>
    <row r="29772" spans="1:5" x14ac:dyDescent="0.25">
      <c r="A29772" s="93" t="s">
        <v>4934</v>
      </c>
      <c r="B29772" t="s">
        <v>21791</v>
      </c>
      <c r="C29772">
        <v>11002</v>
      </c>
      <c r="D29772" s="93" t="s">
        <v>25733</v>
      </c>
      <c r="E29772" s="93" t="s">
        <v>14</v>
      </c>
    </row>
    <row r="29773" spans="1:5" x14ac:dyDescent="0.25">
      <c r="A29773" s="93" t="s">
        <v>4934</v>
      </c>
      <c r="B29773" t="s">
        <v>21791</v>
      </c>
      <c r="C29773">
        <v>40354</v>
      </c>
      <c r="D29773" s="93" t="s">
        <v>22196</v>
      </c>
      <c r="E29773" s="93" t="s">
        <v>14</v>
      </c>
    </row>
    <row r="29774" spans="1:5" x14ac:dyDescent="0.25">
      <c r="A29774" s="93" t="s">
        <v>4934</v>
      </c>
      <c r="B29774" t="s">
        <v>21783</v>
      </c>
      <c r="C29774">
        <v>88248</v>
      </c>
      <c r="D29774" s="93" t="s">
        <v>22943</v>
      </c>
      <c r="E29774" s="93" t="s">
        <v>14</v>
      </c>
    </row>
    <row r="29775" spans="1:5" x14ac:dyDescent="0.25">
      <c r="A29775" s="93" t="s">
        <v>4934</v>
      </c>
      <c r="B29775" t="s">
        <v>21783</v>
      </c>
      <c r="C29775">
        <v>88267</v>
      </c>
      <c r="D29775" s="93" t="s">
        <v>22943</v>
      </c>
      <c r="E29775" s="93" t="s">
        <v>14</v>
      </c>
    </row>
    <row r="29776" spans="1:5" x14ac:dyDescent="0.25">
      <c r="A29776" s="93" t="s">
        <v>4934</v>
      </c>
      <c r="B29776" t="s">
        <v>21783</v>
      </c>
      <c r="C29776">
        <v>88317</v>
      </c>
      <c r="D29776" s="93" t="s">
        <v>22943</v>
      </c>
      <c r="E29776" s="93" t="s">
        <v>14</v>
      </c>
    </row>
    <row r="29777" spans="1:5" x14ac:dyDescent="0.25">
      <c r="A29777" s="93" t="s">
        <v>4935</v>
      </c>
      <c r="D29777" s="93" t="s">
        <v>14</v>
      </c>
      <c r="E29777" s="93" t="s">
        <v>34713</v>
      </c>
    </row>
    <row r="29778" spans="1:5" x14ac:dyDescent="0.25">
      <c r="A29778" s="93" t="s">
        <v>4935</v>
      </c>
      <c r="B29778" t="s">
        <v>21791</v>
      </c>
      <c r="C29778">
        <v>11002</v>
      </c>
      <c r="D29778" s="93" t="s">
        <v>24319</v>
      </c>
      <c r="E29778" s="93" t="s">
        <v>14</v>
      </c>
    </row>
    <row r="29779" spans="1:5" x14ac:dyDescent="0.25">
      <c r="A29779" s="93" t="s">
        <v>4935</v>
      </c>
      <c r="B29779" t="s">
        <v>21791</v>
      </c>
      <c r="C29779">
        <v>40357</v>
      </c>
      <c r="D29779" s="93" t="s">
        <v>22196</v>
      </c>
      <c r="E29779" s="93" t="s">
        <v>14</v>
      </c>
    </row>
    <row r="29780" spans="1:5" x14ac:dyDescent="0.25">
      <c r="A29780" s="93" t="s">
        <v>4935</v>
      </c>
      <c r="B29780" t="s">
        <v>21783</v>
      </c>
      <c r="C29780">
        <v>88248</v>
      </c>
      <c r="D29780" s="93" t="s">
        <v>25818</v>
      </c>
      <c r="E29780" s="93" t="s">
        <v>14</v>
      </c>
    </row>
    <row r="29781" spans="1:5" x14ac:dyDescent="0.25">
      <c r="A29781" s="93" t="s">
        <v>4935</v>
      </c>
      <c r="B29781" t="s">
        <v>21783</v>
      </c>
      <c r="C29781">
        <v>88267</v>
      </c>
      <c r="D29781" s="93" t="s">
        <v>25818</v>
      </c>
      <c r="E29781" s="93" t="s">
        <v>14</v>
      </c>
    </row>
    <row r="29782" spans="1:5" x14ac:dyDescent="0.25">
      <c r="A29782" s="93" t="s">
        <v>4935</v>
      </c>
      <c r="B29782" t="s">
        <v>21783</v>
      </c>
      <c r="C29782">
        <v>88317</v>
      </c>
      <c r="D29782" s="93" t="s">
        <v>25818</v>
      </c>
      <c r="E29782" s="93" t="s">
        <v>14</v>
      </c>
    </row>
    <row r="29783" spans="1:5" x14ac:dyDescent="0.25">
      <c r="A29783" s="93" t="s">
        <v>4936</v>
      </c>
      <c r="D29783" s="93" t="s">
        <v>14</v>
      </c>
      <c r="E29783" s="93" t="s">
        <v>34714</v>
      </c>
    </row>
    <row r="29784" spans="1:5" x14ac:dyDescent="0.25">
      <c r="A29784" s="93" t="s">
        <v>4936</v>
      </c>
      <c r="B29784" t="s">
        <v>21791</v>
      </c>
      <c r="C29784">
        <v>11002</v>
      </c>
      <c r="D29784" s="93" t="s">
        <v>24319</v>
      </c>
      <c r="E29784" s="93" t="s">
        <v>14</v>
      </c>
    </row>
    <row r="29785" spans="1:5" x14ac:dyDescent="0.25">
      <c r="A29785" s="93" t="s">
        <v>4936</v>
      </c>
      <c r="B29785" t="s">
        <v>21791</v>
      </c>
      <c r="C29785">
        <v>40355</v>
      </c>
      <c r="D29785" s="93" t="s">
        <v>22196</v>
      </c>
      <c r="E29785" s="93" t="s">
        <v>14</v>
      </c>
    </row>
    <row r="29786" spans="1:5" x14ac:dyDescent="0.25">
      <c r="A29786" s="93" t="s">
        <v>4936</v>
      </c>
      <c r="B29786" t="s">
        <v>21783</v>
      </c>
      <c r="C29786">
        <v>88248</v>
      </c>
      <c r="D29786" s="93" t="s">
        <v>25818</v>
      </c>
      <c r="E29786" s="93" t="s">
        <v>14</v>
      </c>
    </row>
    <row r="29787" spans="1:5" x14ac:dyDescent="0.25">
      <c r="A29787" s="93" t="s">
        <v>4936</v>
      </c>
      <c r="B29787" t="s">
        <v>21783</v>
      </c>
      <c r="C29787">
        <v>88267</v>
      </c>
      <c r="D29787" s="93" t="s">
        <v>25818</v>
      </c>
      <c r="E29787" s="93" t="s">
        <v>14</v>
      </c>
    </row>
    <row r="29788" spans="1:5" x14ac:dyDescent="0.25">
      <c r="A29788" s="93" t="s">
        <v>4936</v>
      </c>
      <c r="B29788" t="s">
        <v>21783</v>
      </c>
      <c r="C29788">
        <v>88317</v>
      </c>
      <c r="D29788" s="93" t="s">
        <v>25818</v>
      </c>
      <c r="E29788" s="93" t="s">
        <v>14</v>
      </c>
    </row>
    <row r="29789" spans="1:5" x14ac:dyDescent="0.25">
      <c r="A29789" s="93" t="s">
        <v>4937</v>
      </c>
      <c r="D29789" s="93" t="s">
        <v>14</v>
      </c>
      <c r="E29789" s="93" t="s">
        <v>34715</v>
      </c>
    </row>
    <row r="29790" spans="1:5" x14ac:dyDescent="0.25">
      <c r="A29790" s="93" t="s">
        <v>4937</v>
      </c>
      <c r="B29790" t="s">
        <v>21791</v>
      </c>
      <c r="C29790">
        <v>11002</v>
      </c>
      <c r="D29790" s="93" t="s">
        <v>23550</v>
      </c>
      <c r="E29790" s="93" t="s">
        <v>14</v>
      </c>
    </row>
    <row r="29791" spans="1:5" x14ac:dyDescent="0.25">
      <c r="A29791" s="93" t="s">
        <v>4937</v>
      </c>
      <c r="B29791" t="s">
        <v>21791</v>
      </c>
      <c r="C29791">
        <v>40360</v>
      </c>
      <c r="D29791" s="93" t="s">
        <v>22196</v>
      </c>
      <c r="E29791" s="93" t="s">
        <v>14</v>
      </c>
    </row>
    <row r="29792" spans="1:5" x14ac:dyDescent="0.25">
      <c r="A29792" s="93" t="s">
        <v>4937</v>
      </c>
      <c r="B29792" t="s">
        <v>21783</v>
      </c>
      <c r="C29792">
        <v>88248</v>
      </c>
      <c r="D29792" s="93" t="s">
        <v>27866</v>
      </c>
      <c r="E29792" s="93" t="s">
        <v>14</v>
      </c>
    </row>
    <row r="29793" spans="1:5" x14ac:dyDescent="0.25">
      <c r="A29793" s="93" t="s">
        <v>4937</v>
      </c>
      <c r="B29793" t="s">
        <v>21783</v>
      </c>
      <c r="C29793">
        <v>88267</v>
      </c>
      <c r="D29793" s="93" t="s">
        <v>27866</v>
      </c>
      <c r="E29793" s="93" t="s">
        <v>14</v>
      </c>
    </row>
    <row r="29794" spans="1:5" x14ac:dyDescent="0.25">
      <c r="A29794" s="93" t="s">
        <v>4937</v>
      </c>
      <c r="B29794" t="s">
        <v>21783</v>
      </c>
      <c r="C29794">
        <v>88317</v>
      </c>
      <c r="D29794" s="93" t="s">
        <v>27866</v>
      </c>
      <c r="E29794" s="93" t="s">
        <v>14</v>
      </c>
    </row>
    <row r="29795" spans="1:5" x14ac:dyDescent="0.25">
      <c r="A29795" s="93" t="s">
        <v>4938</v>
      </c>
      <c r="D29795" s="93" t="s">
        <v>14</v>
      </c>
      <c r="E29795" s="93" t="s">
        <v>34716</v>
      </c>
    </row>
    <row r="29796" spans="1:5" x14ac:dyDescent="0.25">
      <c r="A29796" s="93" t="s">
        <v>4938</v>
      </c>
      <c r="B29796" t="s">
        <v>21791</v>
      </c>
      <c r="C29796">
        <v>11002</v>
      </c>
      <c r="D29796" s="93" t="s">
        <v>23550</v>
      </c>
      <c r="E29796" s="93" t="s">
        <v>14</v>
      </c>
    </row>
    <row r="29797" spans="1:5" x14ac:dyDescent="0.25">
      <c r="A29797" s="93" t="s">
        <v>4938</v>
      </c>
      <c r="B29797" t="s">
        <v>21791</v>
      </c>
      <c r="C29797">
        <v>40358</v>
      </c>
      <c r="D29797" s="93" t="s">
        <v>22196</v>
      </c>
      <c r="E29797" s="93" t="s">
        <v>14</v>
      </c>
    </row>
    <row r="29798" spans="1:5" x14ac:dyDescent="0.25">
      <c r="A29798" s="93" t="s">
        <v>4938</v>
      </c>
      <c r="B29798" t="s">
        <v>21783</v>
      </c>
      <c r="C29798">
        <v>88248</v>
      </c>
      <c r="D29798" s="93" t="s">
        <v>27866</v>
      </c>
      <c r="E29798" s="93" t="s">
        <v>14</v>
      </c>
    </row>
    <row r="29799" spans="1:5" x14ac:dyDescent="0.25">
      <c r="A29799" s="93" t="s">
        <v>4938</v>
      </c>
      <c r="B29799" t="s">
        <v>21783</v>
      </c>
      <c r="C29799">
        <v>88267</v>
      </c>
      <c r="D29799" s="93" t="s">
        <v>27866</v>
      </c>
      <c r="E29799" s="93" t="s">
        <v>14</v>
      </c>
    </row>
    <row r="29800" spans="1:5" x14ac:dyDescent="0.25">
      <c r="A29800" s="93" t="s">
        <v>4938</v>
      </c>
      <c r="B29800" t="s">
        <v>21783</v>
      </c>
      <c r="C29800">
        <v>88317</v>
      </c>
      <c r="D29800" s="93" t="s">
        <v>27866</v>
      </c>
      <c r="E29800" s="93" t="s">
        <v>14</v>
      </c>
    </row>
    <row r="29801" spans="1:5" x14ac:dyDescent="0.25">
      <c r="A29801" s="93" t="s">
        <v>4939</v>
      </c>
      <c r="D29801" s="93" t="s">
        <v>14</v>
      </c>
      <c r="E29801" s="93" t="s">
        <v>34717</v>
      </c>
    </row>
    <row r="29802" spans="1:5" x14ac:dyDescent="0.25">
      <c r="A29802" s="93" t="s">
        <v>4939</v>
      </c>
      <c r="B29802" t="s">
        <v>21791</v>
      </c>
      <c r="C29802">
        <v>11002</v>
      </c>
      <c r="D29802" s="93" t="s">
        <v>25733</v>
      </c>
      <c r="E29802" s="93" t="s">
        <v>14</v>
      </c>
    </row>
    <row r="29803" spans="1:5" x14ac:dyDescent="0.25">
      <c r="A29803" s="93" t="s">
        <v>4939</v>
      </c>
      <c r="B29803" t="s">
        <v>21791</v>
      </c>
      <c r="C29803">
        <v>40379</v>
      </c>
      <c r="D29803" s="93" t="s">
        <v>22196</v>
      </c>
      <c r="E29803" s="93" t="s">
        <v>14</v>
      </c>
    </row>
    <row r="29804" spans="1:5" x14ac:dyDescent="0.25">
      <c r="A29804" s="93" t="s">
        <v>4939</v>
      </c>
      <c r="B29804" t="s">
        <v>21783</v>
      </c>
      <c r="C29804">
        <v>88248</v>
      </c>
      <c r="D29804" s="93" t="s">
        <v>25934</v>
      </c>
      <c r="E29804" s="93" t="s">
        <v>14</v>
      </c>
    </row>
    <row r="29805" spans="1:5" x14ac:dyDescent="0.25">
      <c r="A29805" s="93" t="s">
        <v>4939</v>
      </c>
      <c r="B29805" t="s">
        <v>21783</v>
      </c>
      <c r="C29805">
        <v>88267</v>
      </c>
      <c r="D29805" s="93" t="s">
        <v>25934</v>
      </c>
      <c r="E29805" s="93" t="s">
        <v>14</v>
      </c>
    </row>
    <row r="29806" spans="1:5" x14ac:dyDescent="0.25">
      <c r="A29806" s="93" t="s">
        <v>4939</v>
      </c>
      <c r="B29806" t="s">
        <v>21783</v>
      </c>
      <c r="C29806">
        <v>88317</v>
      </c>
      <c r="D29806" s="93" t="s">
        <v>25934</v>
      </c>
      <c r="E29806" s="93" t="s">
        <v>14</v>
      </c>
    </row>
    <row r="29807" spans="1:5" x14ac:dyDescent="0.25">
      <c r="A29807" s="93" t="s">
        <v>4940</v>
      </c>
      <c r="D29807" s="93" t="s">
        <v>14</v>
      </c>
      <c r="E29807" s="93" t="s">
        <v>34717</v>
      </c>
    </row>
    <row r="29808" spans="1:5" x14ac:dyDescent="0.25">
      <c r="A29808" s="93" t="s">
        <v>4940</v>
      </c>
      <c r="B29808" t="s">
        <v>21791</v>
      </c>
      <c r="C29808">
        <v>11002</v>
      </c>
      <c r="D29808" s="93" t="s">
        <v>25733</v>
      </c>
      <c r="E29808" s="93" t="s">
        <v>14</v>
      </c>
    </row>
    <row r="29809" spans="1:5" x14ac:dyDescent="0.25">
      <c r="A29809" s="93" t="s">
        <v>4940</v>
      </c>
      <c r="B29809" t="s">
        <v>21791</v>
      </c>
      <c r="C29809">
        <v>40378</v>
      </c>
      <c r="D29809" s="93" t="s">
        <v>22196</v>
      </c>
      <c r="E29809" s="93" t="s">
        <v>14</v>
      </c>
    </row>
    <row r="29810" spans="1:5" x14ac:dyDescent="0.25">
      <c r="A29810" s="93" t="s">
        <v>4940</v>
      </c>
      <c r="B29810" t="s">
        <v>21783</v>
      </c>
      <c r="C29810">
        <v>88248</v>
      </c>
      <c r="D29810" s="93" t="s">
        <v>25934</v>
      </c>
      <c r="E29810" s="93" t="s">
        <v>14</v>
      </c>
    </row>
    <row r="29811" spans="1:5" x14ac:dyDescent="0.25">
      <c r="A29811" s="93" t="s">
        <v>4940</v>
      </c>
      <c r="B29811" t="s">
        <v>21783</v>
      </c>
      <c r="C29811">
        <v>88267</v>
      </c>
      <c r="D29811" s="93" t="s">
        <v>25934</v>
      </c>
      <c r="E29811" s="93" t="s">
        <v>14</v>
      </c>
    </row>
    <row r="29812" spans="1:5" x14ac:dyDescent="0.25">
      <c r="A29812" s="93" t="s">
        <v>4940</v>
      </c>
      <c r="B29812" t="s">
        <v>21783</v>
      </c>
      <c r="C29812">
        <v>88317</v>
      </c>
      <c r="D29812" s="93" t="s">
        <v>25934</v>
      </c>
      <c r="E29812" s="93" t="s">
        <v>14</v>
      </c>
    </row>
    <row r="29813" spans="1:5" x14ac:dyDescent="0.25">
      <c r="A29813" s="93" t="s">
        <v>4941</v>
      </c>
      <c r="D29813" s="93" t="s">
        <v>14</v>
      </c>
      <c r="E29813" s="93" t="s">
        <v>34718</v>
      </c>
    </row>
    <row r="29814" spans="1:5" x14ac:dyDescent="0.25">
      <c r="A29814" s="93" t="s">
        <v>4941</v>
      </c>
      <c r="B29814" t="s">
        <v>21791</v>
      </c>
      <c r="C29814">
        <v>11002</v>
      </c>
      <c r="D29814" s="93" t="s">
        <v>24319</v>
      </c>
      <c r="E29814" s="93" t="s">
        <v>14</v>
      </c>
    </row>
    <row r="29815" spans="1:5" x14ac:dyDescent="0.25">
      <c r="A29815" s="93" t="s">
        <v>4941</v>
      </c>
      <c r="B29815" t="s">
        <v>21791</v>
      </c>
      <c r="C29815">
        <v>40381</v>
      </c>
      <c r="D29815" s="93" t="s">
        <v>22196</v>
      </c>
      <c r="E29815" s="93" t="s">
        <v>14</v>
      </c>
    </row>
    <row r="29816" spans="1:5" x14ac:dyDescent="0.25">
      <c r="A29816" s="93" t="s">
        <v>4941</v>
      </c>
      <c r="B29816" t="s">
        <v>21783</v>
      </c>
      <c r="C29816">
        <v>88248</v>
      </c>
      <c r="D29816" s="93" t="s">
        <v>25421</v>
      </c>
      <c r="E29816" s="93" t="s">
        <v>14</v>
      </c>
    </row>
    <row r="29817" spans="1:5" x14ac:dyDescent="0.25">
      <c r="A29817" s="93" t="s">
        <v>4941</v>
      </c>
      <c r="B29817" t="s">
        <v>21783</v>
      </c>
      <c r="C29817">
        <v>88267</v>
      </c>
      <c r="D29817" s="93" t="s">
        <v>25421</v>
      </c>
      <c r="E29817" s="93" t="s">
        <v>14</v>
      </c>
    </row>
    <row r="29818" spans="1:5" x14ac:dyDescent="0.25">
      <c r="A29818" s="93" t="s">
        <v>4941</v>
      </c>
      <c r="B29818" t="s">
        <v>21783</v>
      </c>
      <c r="C29818">
        <v>88317</v>
      </c>
      <c r="D29818" s="93" t="s">
        <v>25421</v>
      </c>
      <c r="E29818" s="93" t="s">
        <v>14</v>
      </c>
    </row>
    <row r="29819" spans="1:5" x14ac:dyDescent="0.25">
      <c r="A29819" s="93" t="s">
        <v>4942</v>
      </c>
      <c r="D29819" s="93" t="s">
        <v>14</v>
      </c>
      <c r="E29819" s="93" t="s">
        <v>34718</v>
      </c>
    </row>
    <row r="29820" spans="1:5" x14ac:dyDescent="0.25">
      <c r="A29820" s="93" t="s">
        <v>4942</v>
      </c>
      <c r="B29820" t="s">
        <v>21791</v>
      </c>
      <c r="C29820">
        <v>11002</v>
      </c>
      <c r="D29820" s="93" t="s">
        <v>24319</v>
      </c>
      <c r="E29820" s="93" t="s">
        <v>14</v>
      </c>
    </row>
    <row r="29821" spans="1:5" x14ac:dyDescent="0.25">
      <c r="A29821" s="93" t="s">
        <v>4942</v>
      </c>
      <c r="B29821" t="s">
        <v>21791</v>
      </c>
      <c r="C29821">
        <v>40380</v>
      </c>
      <c r="D29821" s="93" t="s">
        <v>22196</v>
      </c>
      <c r="E29821" s="93" t="s">
        <v>14</v>
      </c>
    </row>
    <row r="29822" spans="1:5" x14ac:dyDescent="0.25">
      <c r="A29822" s="93" t="s">
        <v>4942</v>
      </c>
      <c r="B29822" t="s">
        <v>21783</v>
      </c>
      <c r="C29822">
        <v>88248</v>
      </c>
      <c r="D29822" s="93" t="s">
        <v>25421</v>
      </c>
      <c r="E29822" s="93" t="s">
        <v>14</v>
      </c>
    </row>
    <row r="29823" spans="1:5" x14ac:dyDescent="0.25">
      <c r="A29823" s="93" t="s">
        <v>4942</v>
      </c>
      <c r="B29823" t="s">
        <v>21783</v>
      </c>
      <c r="C29823">
        <v>88267</v>
      </c>
      <c r="D29823" s="93" t="s">
        <v>25421</v>
      </c>
      <c r="E29823" s="93" t="s">
        <v>14</v>
      </c>
    </row>
    <row r="29824" spans="1:5" x14ac:dyDescent="0.25">
      <c r="A29824" s="93" t="s">
        <v>4942</v>
      </c>
      <c r="B29824" t="s">
        <v>21783</v>
      </c>
      <c r="C29824">
        <v>88317</v>
      </c>
      <c r="D29824" s="93" t="s">
        <v>25421</v>
      </c>
      <c r="E29824" s="93" t="s">
        <v>14</v>
      </c>
    </row>
    <row r="29825" spans="1:5" x14ac:dyDescent="0.25">
      <c r="A29825" s="93" t="s">
        <v>4943</v>
      </c>
      <c r="D29825" s="93" t="s">
        <v>14</v>
      </c>
      <c r="E29825" s="93" t="s">
        <v>34719</v>
      </c>
    </row>
    <row r="29826" spans="1:5" x14ac:dyDescent="0.25">
      <c r="A29826" s="93" t="s">
        <v>4943</v>
      </c>
      <c r="B29826" t="s">
        <v>21791</v>
      </c>
      <c r="C29826">
        <v>11002</v>
      </c>
      <c r="D29826" s="93" t="s">
        <v>23550</v>
      </c>
      <c r="E29826" s="93" t="s">
        <v>14</v>
      </c>
    </row>
    <row r="29827" spans="1:5" x14ac:dyDescent="0.25">
      <c r="A29827" s="93" t="s">
        <v>4943</v>
      </c>
      <c r="B29827" t="s">
        <v>21791</v>
      </c>
      <c r="C29827">
        <v>40423</v>
      </c>
      <c r="D29827" s="93" t="s">
        <v>22196</v>
      </c>
      <c r="E29827" s="93" t="s">
        <v>14</v>
      </c>
    </row>
    <row r="29828" spans="1:5" x14ac:dyDescent="0.25">
      <c r="A29828" s="93" t="s">
        <v>4943</v>
      </c>
      <c r="B29828" t="s">
        <v>21783</v>
      </c>
      <c r="C29828">
        <v>88248</v>
      </c>
      <c r="D29828" s="93" t="s">
        <v>27068</v>
      </c>
      <c r="E29828" s="93" t="s">
        <v>14</v>
      </c>
    </row>
    <row r="29829" spans="1:5" x14ac:dyDescent="0.25">
      <c r="A29829" s="93" t="s">
        <v>4943</v>
      </c>
      <c r="B29829" t="s">
        <v>21783</v>
      </c>
      <c r="C29829">
        <v>88267</v>
      </c>
      <c r="D29829" s="93" t="s">
        <v>27068</v>
      </c>
      <c r="E29829" s="93" t="s">
        <v>14</v>
      </c>
    </row>
    <row r="29830" spans="1:5" x14ac:dyDescent="0.25">
      <c r="A29830" s="93" t="s">
        <v>4943</v>
      </c>
      <c r="B29830" t="s">
        <v>21783</v>
      </c>
      <c r="C29830">
        <v>88317</v>
      </c>
      <c r="D29830" s="93" t="s">
        <v>27068</v>
      </c>
      <c r="E29830" s="93" t="s">
        <v>14</v>
      </c>
    </row>
    <row r="29831" spans="1:5" x14ac:dyDescent="0.25">
      <c r="A29831" s="93" t="s">
        <v>4944</v>
      </c>
      <c r="D29831" s="93" t="s">
        <v>14</v>
      </c>
      <c r="E29831" s="93" t="s">
        <v>34719</v>
      </c>
    </row>
    <row r="29832" spans="1:5" x14ac:dyDescent="0.25">
      <c r="A29832" s="93" t="s">
        <v>4944</v>
      </c>
      <c r="B29832" t="s">
        <v>21791</v>
      </c>
      <c r="C29832">
        <v>11002</v>
      </c>
      <c r="D29832" s="93" t="s">
        <v>23550</v>
      </c>
      <c r="E29832" s="93" t="s">
        <v>14</v>
      </c>
    </row>
    <row r="29833" spans="1:5" x14ac:dyDescent="0.25">
      <c r="A29833" s="93" t="s">
        <v>4944</v>
      </c>
      <c r="B29833" t="s">
        <v>21791</v>
      </c>
      <c r="C29833">
        <v>40382</v>
      </c>
      <c r="D29833" s="93" t="s">
        <v>22196</v>
      </c>
      <c r="E29833" s="93" t="s">
        <v>14</v>
      </c>
    </row>
    <row r="29834" spans="1:5" x14ac:dyDescent="0.25">
      <c r="A29834" s="93" t="s">
        <v>4944</v>
      </c>
      <c r="B29834" t="s">
        <v>21783</v>
      </c>
      <c r="C29834">
        <v>88248</v>
      </c>
      <c r="D29834" s="93" t="s">
        <v>27068</v>
      </c>
      <c r="E29834" s="93" t="s">
        <v>14</v>
      </c>
    </row>
    <row r="29835" spans="1:5" x14ac:dyDescent="0.25">
      <c r="A29835" s="93" t="s">
        <v>4944</v>
      </c>
      <c r="B29835" t="s">
        <v>21783</v>
      </c>
      <c r="C29835">
        <v>88267</v>
      </c>
      <c r="D29835" s="93" t="s">
        <v>27068</v>
      </c>
      <c r="E29835" s="93" t="s">
        <v>14</v>
      </c>
    </row>
    <row r="29836" spans="1:5" x14ac:dyDescent="0.25">
      <c r="A29836" s="93" t="s">
        <v>4944</v>
      </c>
      <c r="B29836" t="s">
        <v>21783</v>
      </c>
      <c r="C29836">
        <v>88317</v>
      </c>
      <c r="D29836" s="93" t="s">
        <v>27068</v>
      </c>
      <c r="E29836" s="93" t="s">
        <v>14</v>
      </c>
    </row>
    <row r="29837" spans="1:5" x14ac:dyDescent="0.25">
      <c r="A29837" s="93" t="s">
        <v>4945</v>
      </c>
      <c r="D29837" s="93" t="s">
        <v>14</v>
      </c>
      <c r="E29837" s="93" t="s">
        <v>34720</v>
      </c>
    </row>
    <row r="29838" spans="1:5" x14ac:dyDescent="0.25">
      <c r="A29838" s="93" t="s">
        <v>4945</v>
      </c>
      <c r="B29838" t="s">
        <v>21791</v>
      </c>
      <c r="C29838">
        <v>11002</v>
      </c>
      <c r="D29838" s="93" t="s">
        <v>22591</v>
      </c>
      <c r="E29838" s="93" t="s">
        <v>14</v>
      </c>
    </row>
    <row r="29839" spans="1:5" x14ac:dyDescent="0.25">
      <c r="A29839" s="93" t="s">
        <v>4945</v>
      </c>
      <c r="B29839" t="s">
        <v>21791</v>
      </c>
      <c r="C29839">
        <v>40392</v>
      </c>
      <c r="D29839" s="93" t="s">
        <v>22196</v>
      </c>
      <c r="E29839" s="93" t="s">
        <v>14</v>
      </c>
    </row>
    <row r="29840" spans="1:5" x14ac:dyDescent="0.25">
      <c r="A29840" s="93" t="s">
        <v>4945</v>
      </c>
      <c r="B29840" t="s">
        <v>21783</v>
      </c>
      <c r="C29840">
        <v>88248</v>
      </c>
      <c r="D29840" s="93" t="s">
        <v>25494</v>
      </c>
      <c r="E29840" s="93" t="s">
        <v>14</v>
      </c>
    </row>
    <row r="29841" spans="1:5" x14ac:dyDescent="0.25">
      <c r="A29841" s="93" t="s">
        <v>4945</v>
      </c>
      <c r="B29841" t="s">
        <v>21783</v>
      </c>
      <c r="C29841">
        <v>88267</v>
      </c>
      <c r="D29841" s="93" t="s">
        <v>25494</v>
      </c>
      <c r="E29841" s="93" t="s">
        <v>14</v>
      </c>
    </row>
    <row r="29842" spans="1:5" x14ac:dyDescent="0.25">
      <c r="A29842" s="93" t="s">
        <v>4945</v>
      </c>
      <c r="B29842" t="s">
        <v>21783</v>
      </c>
      <c r="C29842">
        <v>88317</v>
      </c>
      <c r="D29842" s="93" t="s">
        <v>25494</v>
      </c>
      <c r="E29842" s="93" t="s">
        <v>14</v>
      </c>
    </row>
    <row r="29843" spans="1:5" x14ac:dyDescent="0.25">
      <c r="A29843" s="93" t="s">
        <v>4946</v>
      </c>
      <c r="D29843" s="93" t="s">
        <v>14</v>
      </c>
      <c r="E29843" s="93" t="s">
        <v>34721</v>
      </c>
    </row>
    <row r="29844" spans="1:5" x14ac:dyDescent="0.25">
      <c r="A29844" s="93" t="s">
        <v>4946</v>
      </c>
      <c r="B29844" t="s">
        <v>21791</v>
      </c>
      <c r="C29844">
        <v>11002</v>
      </c>
      <c r="D29844" s="93" t="s">
        <v>23550</v>
      </c>
      <c r="E29844" s="93" t="s">
        <v>14</v>
      </c>
    </row>
    <row r="29845" spans="1:5" x14ac:dyDescent="0.25">
      <c r="A29845" s="93" t="s">
        <v>4946</v>
      </c>
      <c r="B29845" t="s">
        <v>21791</v>
      </c>
      <c r="C29845">
        <v>40393</v>
      </c>
      <c r="D29845" s="93" t="s">
        <v>22196</v>
      </c>
      <c r="E29845" s="93" t="s">
        <v>14</v>
      </c>
    </row>
    <row r="29846" spans="1:5" x14ac:dyDescent="0.25">
      <c r="A29846" s="93" t="s">
        <v>4946</v>
      </c>
      <c r="B29846" t="s">
        <v>21783</v>
      </c>
      <c r="C29846">
        <v>88248</v>
      </c>
      <c r="D29846" s="93" t="s">
        <v>25782</v>
      </c>
      <c r="E29846" s="93" t="s">
        <v>14</v>
      </c>
    </row>
    <row r="29847" spans="1:5" x14ac:dyDescent="0.25">
      <c r="A29847" s="93" t="s">
        <v>4946</v>
      </c>
      <c r="B29847" t="s">
        <v>21783</v>
      </c>
      <c r="C29847">
        <v>88267</v>
      </c>
      <c r="D29847" s="93" t="s">
        <v>25782</v>
      </c>
      <c r="E29847" s="93" t="s">
        <v>14</v>
      </c>
    </row>
    <row r="29848" spans="1:5" x14ac:dyDescent="0.25">
      <c r="A29848" s="93" t="s">
        <v>4946</v>
      </c>
      <c r="B29848" t="s">
        <v>21783</v>
      </c>
      <c r="C29848">
        <v>88317</v>
      </c>
      <c r="D29848" s="93" t="s">
        <v>25782</v>
      </c>
      <c r="E29848" s="93" t="s">
        <v>14</v>
      </c>
    </row>
    <row r="29849" spans="1:5" x14ac:dyDescent="0.25">
      <c r="A29849" s="93" t="s">
        <v>4947</v>
      </c>
      <c r="D29849" s="93" t="s">
        <v>14</v>
      </c>
      <c r="E29849" s="93" t="s">
        <v>34722</v>
      </c>
    </row>
    <row r="29850" spans="1:5" x14ac:dyDescent="0.25">
      <c r="A29850" s="93" t="s">
        <v>4947</v>
      </c>
      <c r="B29850" t="s">
        <v>21791</v>
      </c>
      <c r="C29850">
        <v>11002</v>
      </c>
      <c r="D29850" s="93" t="s">
        <v>22846</v>
      </c>
      <c r="E29850" s="93" t="s">
        <v>14</v>
      </c>
    </row>
    <row r="29851" spans="1:5" x14ac:dyDescent="0.25">
      <c r="A29851" s="93" t="s">
        <v>4947</v>
      </c>
      <c r="B29851" t="s">
        <v>21791</v>
      </c>
      <c r="C29851">
        <v>40394</v>
      </c>
      <c r="D29851" s="93" t="s">
        <v>22196</v>
      </c>
      <c r="E29851" s="93" t="s">
        <v>14</v>
      </c>
    </row>
    <row r="29852" spans="1:5" x14ac:dyDescent="0.25">
      <c r="A29852" s="93" t="s">
        <v>4947</v>
      </c>
      <c r="B29852" t="s">
        <v>21783</v>
      </c>
      <c r="C29852">
        <v>88248</v>
      </c>
      <c r="D29852" s="93" t="s">
        <v>27867</v>
      </c>
      <c r="E29852" s="93" t="s">
        <v>14</v>
      </c>
    </row>
    <row r="29853" spans="1:5" x14ac:dyDescent="0.25">
      <c r="A29853" s="93" t="s">
        <v>4947</v>
      </c>
      <c r="B29853" t="s">
        <v>21783</v>
      </c>
      <c r="C29853">
        <v>88267</v>
      </c>
      <c r="D29853" s="93" t="s">
        <v>27867</v>
      </c>
      <c r="E29853" s="93" t="s">
        <v>14</v>
      </c>
    </row>
    <row r="29854" spans="1:5" x14ac:dyDescent="0.25">
      <c r="A29854" s="93" t="s">
        <v>4947</v>
      </c>
      <c r="B29854" t="s">
        <v>21783</v>
      </c>
      <c r="C29854">
        <v>88317</v>
      </c>
      <c r="D29854" s="93" t="s">
        <v>27867</v>
      </c>
      <c r="E29854" s="93" t="s">
        <v>14</v>
      </c>
    </row>
    <row r="29855" spans="1:5" x14ac:dyDescent="0.25">
      <c r="A29855" s="93" t="s">
        <v>4948</v>
      </c>
      <c r="D29855" s="93" t="s">
        <v>14</v>
      </c>
      <c r="E29855" s="93" t="s">
        <v>34723</v>
      </c>
    </row>
    <row r="29856" spans="1:5" x14ac:dyDescent="0.25">
      <c r="A29856" s="93" t="s">
        <v>4948</v>
      </c>
      <c r="B29856" t="s">
        <v>21791</v>
      </c>
      <c r="C29856">
        <v>3148</v>
      </c>
      <c r="D29856" s="93" t="s">
        <v>22385</v>
      </c>
      <c r="E29856" s="93" t="s">
        <v>14</v>
      </c>
    </row>
    <row r="29857" spans="1:5" x14ac:dyDescent="0.25">
      <c r="A29857" s="93" t="s">
        <v>4948</v>
      </c>
      <c r="B29857" t="s">
        <v>21791</v>
      </c>
      <c r="C29857">
        <v>12732</v>
      </c>
      <c r="D29857" s="93" t="s">
        <v>23433</v>
      </c>
      <c r="E29857" s="93" t="s">
        <v>14</v>
      </c>
    </row>
    <row r="29858" spans="1:5" x14ac:dyDescent="0.25">
      <c r="A29858" s="93" t="s">
        <v>4948</v>
      </c>
      <c r="B29858" t="s">
        <v>21791</v>
      </c>
      <c r="C29858">
        <v>38383</v>
      </c>
      <c r="D29858" s="93" t="s">
        <v>27642</v>
      </c>
      <c r="E29858" s="93" t="s">
        <v>14</v>
      </c>
    </row>
    <row r="29859" spans="1:5" x14ac:dyDescent="0.25">
      <c r="A29859" s="93" t="s">
        <v>4948</v>
      </c>
      <c r="B29859" t="s">
        <v>21791</v>
      </c>
      <c r="C29859">
        <v>39863</v>
      </c>
      <c r="D29859" s="93" t="s">
        <v>22196</v>
      </c>
      <c r="E29859" s="93" t="s">
        <v>14</v>
      </c>
    </row>
    <row r="29860" spans="1:5" x14ac:dyDescent="0.25">
      <c r="A29860" s="93" t="s">
        <v>4948</v>
      </c>
      <c r="B29860" t="s">
        <v>21791</v>
      </c>
      <c r="C29860">
        <v>39897</v>
      </c>
      <c r="D29860" s="93" t="s">
        <v>25726</v>
      </c>
      <c r="E29860" s="93" t="s">
        <v>14</v>
      </c>
    </row>
    <row r="29861" spans="1:5" x14ac:dyDescent="0.25">
      <c r="A29861" s="93" t="s">
        <v>4948</v>
      </c>
      <c r="B29861" t="s">
        <v>21783</v>
      </c>
      <c r="C29861">
        <v>88248</v>
      </c>
      <c r="D29861" s="93" t="s">
        <v>27868</v>
      </c>
      <c r="E29861" s="93" t="s">
        <v>14</v>
      </c>
    </row>
    <row r="29862" spans="1:5" x14ac:dyDescent="0.25">
      <c r="A29862" s="93" t="s">
        <v>4948</v>
      </c>
      <c r="B29862" t="s">
        <v>21783</v>
      </c>
      <c r="C29862">
        <v>88267</v>
      </c>
      <c r="D29862" s="93" t="s">
        <v>27868</v>
      </c>
      <c r="E29862" s="93" t="s">
        <v>14</v>
      </c>
    </row>
    <row r="29863" spans="1:5" x14ac:dyDescent="0.25">
      <c r="A29863" s="93" t="s">
        <v>4949</v>
      </c>
      <c r="D29863" s="93" t="s">
        <v>14</v>
      </c>
      <c r="E29863" s="93" t="s">
        <v>34724</v>
      </c>
    </row>
    <row r="29864" spans="1:5" x14ac:dyDescent="0.25">
      <c r="A29864" s="93" t="s">
        <v>4949</v>
      </c>
      <c r="B29864" t="s">
        <v>21791</v>
      </c>
      <c r="C29864">
        <v>12714</v>
      </c>
      <c r="D29864" s="93" t="s">
        <v>22196</v>
      </c>
      <c r="E29864" s="93" t="s">
        <v>14</v>
      </c>
    </row>
    <row r="29865" spans="1:5" x14ac:dyDescent="0.25">
      <c r="A29865" s="93" t="s">
        <v>4949</v>
      </c>
      <c r="B29865" t="s">
        <v>21791</v>
      </c>
      <c r="C29865">
        <v>12732</v>
      </c>
      <c r="D29865" s="93" t="s">
        <v>25725</v>
      </c>
      <c r="E29865" s="93" t="s">
        <v>14</v>
      </c>
    </row>
    <row r="29866" spans="1:5" x14ac:dyDescent="0.25">
      <c r="A29866" s="93" t="s">
        <v>4949</v>
      </c>
      <c r="B29866" t="s">
        <v>21791</v>
      </c>
      <c r="C29866">
        <v>38383</v>
      </c>
      <c r="D29866" s="93" t="s">
        <v>22057</v>
      </c>
      <c r="E29866" s="93" t="s">
        <v>14</v>
      </c>
    </row>
    <row r="29867" spans="1:5" x14ac:dyDescent="0.25">
      <c r="A29867" s="93" t="s">
        <v>4949</v>
      </c>
      <c r="B29867" t="s">
        <v>21791</v>
      </c>
      <c r="C29867">
        <v>39897</v>
      </c>
      <c r="D29867" s="93" t="s">
        <v>22567</v>
      </c>
      <c r="E29867" s="93" t="s">
        <v>14</v>
      </c>
    </row>
    <row r="29868" spans="1:5" x14ac:dyDescent="0.25">
      <c r="A29868" s="93" t="s">
        <v>4949</v>
      </c>
      <c r="B29868" t="s">
        <v>21783</v>
      </c>
      <c r="C29868">
        <v>88248</v>
      </c>
      <c r="D29868" s="93" t="s">
        <v>25692</v>
      </c>
      <c r="E29868" s="93" t="s">
        <v>14</v>
      </c>
    </row>
    <row r="29869" spans="1:5" x14ac:dyDescent="0.25">
      <c r="A29869" s="93" t="s">
        <v>4949</v>
      </c>
      <c r="B29869" t="s">
        <v>21783</v>
      </c>
      <c r="C29869">
        <v>88267</v>
      </c>
      <c r="D29869" s="93" t="s">
        <v>25692</v>
      </c>
      <c r="E29869" s="93" t="s">
        <v>14</v>
      </c>
    </row>
    <row r="29870" spans="1:5" x14ac:dyDescent="0.25">
      <c r="A29870" s="93" t="s">
        <v>4950</v>
      </c>
      <c r="D29870" s="93" t="s">
        <v>14</v>
      </c>
      <c r="E29870" s="93" t="s">
        <v>34725</v>
      </c>
    </row>
    <row r="29871" spans="1:5" x14ac:dyDescent="0.25">
      <c r="A29871" s="93" t="s">
        <v>4950</v>
      </c>
      <c r="B29871" t="s">
        <v>21791</v>
      </c>
      <c r="C29871">
        <v>12732</v>
      </c>
      <c r="D29871" s="93" t="s">
        <v>25725</v>
      </c>
      <c r="E29871" s="93" t="s">
        <v>14</v>
      </c>
    </row>
    <row r="29872" spans="1:5" x14ac:dyDescent="0.25">
      <c r="A29872" s="93" t="s">
        <v>4950</v>
      </c>
      <c r="B29872" t="s">
        <v>21791</v>
      </c>
      <c r="C29872">
        <v>38383</v>
      </c>
      <c r="D29872" s="93" t="s">
        <v>22057</v>
      </c>
      <c r="E29872" s="93" t="s">
        <v>14</v>
      </c>
    </row>
    <row r="29873" spans="1:5" x14ac:dyDescent="0.25">
      <c r="A29873" s="93" t="s">
        <v>4950</v>
      </c>
      <c r="B29873" t="s">
        <v>21791</v>
      </c>
      <c r="C29873">
        <v>39879</v>
      </c>
      <c r="D29873" s="93" t="s">
        <v>22196</v>
      </c>
      <c r="E29873" s="93" t="s">
        <v>14</v>
      </c>
    </row>
    <row r="29874" spans="1:5" x14ac:dyDescent="0.25">
      <c r="A29874" s="93" t="s">
        <v>4950</v>
      </c>
      <c r="B29874" t="s">
        <v>21791</v>
      </c>
      <c r="C29874">
        <v>39897</v>
      </c>
      <c r="D29874" s="93" t="s">
        <v>22567</v>
      </c>
      <c r="E29874" s="93" t="s">
        <v>14</v>
      </c>
    </row>
    <row r="29875" spans="1:5" x14ac:dyDescent="0.25">
      <c r="A29875" s="93" t="s">
        <v>4950</v>
      </c>
      <c r="B29875" t="s">
        <v>21783</v>
      </c>
      <c r="C29875">
        <v>88248</v>
      </c>
      <c r="D29875" s="93" t="s">
        <v>25692</v>
      </c>
      <c r="E29875" s="93" t="s">
        <v>14</v>
      </c>
    </row>
    <row r="29876" spans="1:5" x14ac:dyDescent="0.25">
      <c r="A29876" s="93" t="s">
        <v>4950</v>
      </c>
      <c r="B29876" t="s">
        <v>21783</v>
      </c>
      <c r="C29876">
        <v>88267</v>
      </c>
      <c r="D29876" s="93" t="s">
        <v>25692</v>
      </c>
      <c r="E29876" s="93" t="s">
        <v>14</v>
      </c>
    </row>
    <row r="29877" spans="1:5" x14ac:dyDescent="0.25">
      <c r="A29877" s="93" t="s">
        <v>4951</v>
      </c>
      <c r="D29877" s="93" t="s">
        <v>14</v>
      </c>
      <c r="E29877" s="93" t="s">
        <v>34726</v>
      </c>
    </row>
    <row r="29878" spans="1:5" x14ac:dyDescent="0.25">
      <c r="A29878" s="93" t="s">
        <v>4951</v>
      </c>
      <c r="B29878" t="s">
        <v>21791</v>
      </c>
      <c r="C29878">
        <v>3148</v>
      </c>
      <c r="D29878" s="93" t="s">
        <v>22385</v>
      </c>
      <c r="E29878" s="93" t="s">
        <v>14</v>
      </c>
    </row>
    <row r="29879" spans="1:5" x14ac:dyDescent="0.25">
      <c r="A29879" s="93" t="s">
        <v>4951</v>
      </c>
      <c r="B29879" t="s">
        <v>21791</v>
      </c>
      <c r="C29879">
        <v>12732</v>
      </c>
      <c r="D29879" s="93" t="s">
        <v>23986</v>
      </c>
      <c r="E29879" s="93" t="s">
        <v>14</v>
      </c>
    </row>
    <row r="29880" spans="1:5" x14ac:dyDescent="0.25">
      <c r="A29880" s="93" t="s">
        <v>4951</v>
      </c>
      <c r="B29880" t="s">
        <v>21791</v>
      </c>
      <c r="C29880">
        <v>38383</v>
      </c>
      <c r="D29880" s="93" t="s">
        <v>22204</v>
      </c>
      <c r="E29880" s="93" t="s">
        <v>14</v>
      </c>
    </row>
    <row r="29881" spans="1:5" x14ac:dyDescent="0.25">
      <c r="A29881" s="93" t="s">
        <v>4951</v>
      </c>
      <c r="B29881" t="s">
        <v>21791</v>
      </c>
      <c r="C29881">
        <v>39869</v>
      </c>
      <c r="D29881" s="93" t="s">
        <v>22196</v>
      </c>
      <c r="E29881" s="93" t="s">
        <v>14</v>
      </c>
    </row>
    <row r="29882" spans="1:5" x14ac:dyDescent="0.25">
      <c r="A29882" s="93" t="s">
        <v>4951</v>
      </c>
      <c r="B29882" t="s">
        <v>21791</v>
      </c>
      <c r="C29882">
        <v>39897</v>
      </c>
      <c r="D29882" s="93" t="s">
        <v>27652</v>
      </c>
      <c r="E29882" s="93" t="s">
        <v>14</v>
      </c>
    </row>
    <row r="29883" spans="1:5" x14ac:dyDescent="0.25">
      <c r="A29883" s="93" t="s">
        <v>4951</v>
      </c>
      <c r="B29883" t="s">
        <v>21783</v>
      </c>
      <c r="C29883">
        <v>88248</v>
      </c>
      <c r="D29883" s="93" t="s">
        <v>22799</v>
      </c>
      <c r="E29883" s="93" t="s">
        <v>14</v>
      </c>
    </row>
    <row r="29884" spans="1:5" x14ac:dyDescent="0.25">
      <c r="A29884" s="93" t="s">
        <v>4951</v>
      </c>
      <c r="B29884" t="s">
        <v>21783</v>
      </c>
      <c r="C29884">
        <v>88267</v>
      </c>
      <c r="D29884" s="93" t="s">
        <v>22799</v>
      </c>
      <c r="E29884" s="93" t="s">
        <v>14</v>
      </c>
    </row>
    <row r="29885" spans="1:5" x14ac:dyDescent="0.25">
      <c r="A29885" s="93" t="s">
        <v>4952</v>
      </c>
      <c r="D29885" s="93" t="s">
        <v>14</v>
      </c>
      <c r="E29885" s="93" t="s">
        <v>34727</v>
      </c>
    </row>
    <row r="29886" spans="1:5" x14ac:dyDescent="0.25">
      <c r="A29886" s="93" t="s">
        <v>4952</v>
      </c>
      <c r="B29886" t="s">
        <v>21791</v>
      </c>
      <c r="C29886">
        <v>12715</v>
      </c>
      <c r="D29886" s="93" t="s">
        <v>22196</v>
      </c>
      <c r="E29886" s="93" t="s">
        <v>14</v>
      </c>
    </row>
    <row r="29887" spans="1:5" x14ac:dyDescent="0.25">
      <c r="A29887" s="93" t="s">
        <v>4952</v>
      </c>
      <c r="B29887" t="s">
        <v>21791</v>
      </c>
      <c r="C29887">
        <v>12732</v>
      </c>
      <c r="D29887" s="93" t="s">
        <v>23364</v>
      </c>
      <c r="E29887" s="93" t="s">
        <v>14</v>
      </c>
    </row>
    <row r="29888" spans="1:5" x14ac:dyDescent="0.25">
      <c r="A29888" s="93" t="s">
        <v>4952</v>
      </c>
      <c r="B29888" t="s">
        <v>21791</v>
      </c>
      <c r="C29888">
        <v>38383</v>
      </c>
      <c r="D29888" s="93" t="s">
        <v>27287</v>
      </c>
      <c r="E29888" s="93" t="s">
        <v>14</v>
      </c>
    </row>
    <row r="29889" spans="1:5" x14ac:dyDescent="0.25">
      <c r="A29889" s="93" t="s">
        <v>4952</v>
      </c>
      <c r="B29889" t="s">
        <v>21791</v>
      </c>
      <c r="C29889">
        <v>39897</v>
      </c>
      <c r="D29889" s="93" t="s">
        <v>23404</v>
      </c>
      <c r="E29889" s="93" t="s">
        <v>14</v>
      </c>
    </row>
    <row r="29890" spans="1:5" x14ac:dyDescent="0.25">
      <c r="A29890" s="93" t="s">
        <v>4952</v>
      </c>
      <c r="B29890" t="s">
        <v>21783</v>
      </c>
      <c r="C29890">
        <v>88248</v>
      </c>
      <c r="D29890" s="93" t="s">
        <v>27869</v>
      </c>
      <c r="E29890" s="93" t="s">
        <v>14</v>
      </c>
    </row>
    <row r="29891" spans="1:5" x14ac:dyDescent="0.25">
      <c r="A29891" s="93" t="s">
        <v>4952</v>
      </c>
      <c r="B29891" t="s">
        <v>21783</v>
      </c>
      <c r="C29891">
        <v>88267</v>
      </c>
      <c r="D29891" s="93" t="s">
        <v>27869</v>
      </c>
      <c r="E29891" s="93" t="s">
        <v>14</v>
      </c>
    </row>
    <row r="29892" spans="1:5" x14ac:dyDescent="0.25">
      <c r="A29892" s="93" t="s">
        <v>4953</v>
      </c>
      <c r="D29892" s="93" t="s">
        <v>14</v>
      </c>
      <c r="E29892" s="93" t="s">
        <v>34728</v>
      </c>
    </row>
    <row r="29893" spans="1:5" x14ac:dyDescent="0.25">
      <c r="A29893" s="93" t="s">
        <v>4953</v>
      </c>
      <c r="B29893" t="s">
        <v>21791</v>
      </c>
      <c r="C29893">
        <v>12732</v>
      </c>
      <c r="D29893" s="93" t="s">
        <v>23364</v>
      </c>
      <c r="E29893" s="93" t="s">
        <v>14</v>
      </c>
    </row>
    <row r="29894" spans="1:5" x14ac:dyDescent="0.25">
      <c r="A29894" s="93" t="s">
        <v>4953</v>
      </c>
      <c r="B29894" t="s">
        <v>21791</v>
      </c>
      <c r="C29894">
        <v>38383</v>
      </c>
      <c r="D29894" s="93" t="s">
        <v>27287</v>
      </c>
      <c r="E29894" s="93" t="s">
        <v>14</v>
      </c>
    </row>
    <row r="29895" spans="1:5" x14ac:dyDescent="0.25">
      <c r="A29895" s="93" t="s">
        <v>4953</v>
      </c>
      <c r="B29895" t="s">
        <v>21791</v>
      </c>
      <c r="C29895">
        <v>39880</v>
      </c>
      <c r="D29895" s="93" t="s">
        <v>22196</v>
      </c>
      <c r="E29895" s="93" t="s">
        <v>14</v>
      </c>
    </row>
    <row r="29896" spans="1:5" x14ac:dyDescent="0.25">
      <c r="A29896" s="93" t="s">
        <v>4953</v>
      </c>
      <c r="B29896" t="s">
        <v>21791</v>
      </c>
      <c r="C29896">
        <v>39897</v>
      </c>
      <c r="D29896" s="93" t="s">
        <v>23404</v>
      </c>
      <c r="E29896" s="93" t="s">
        <v>14</v>
      </c>
    </row>
    <row r="29897" spans="1:5" x14ac:dyDescent="0.25">
      <c r="A29897" s="93" t="s">
        <v>4953</v>
      </c>
      <c r="B29897" t="s">
        <v>21783</v>
      </c>
      <c r="C29897">
        <v>88248</v>
      </c>
      <c r="D29897" s="93" t="s">
        <v>27869</v>
      </c>
      <c r="E29897" s="93" t="s">
        <v>14</v>
      </c>
    </row>
    <row r="29898" spans="1:5" x14ac:dyDescent="0.25">
      <c r="A29898" s="93" t="s">
        <v>4953</v>
      </c>
      <c r="B29898" t="s">
        <v>21783</v>
      </c>
      <c r="C29898">
        <v>88267</v>
      </c>
      <c r="D29898" s="93" t="s">
        <v>27869</v>
      </c>
      <c r="E29898" s="93" t="s">
        <v>14</v>
      </c>
    </row>
    <row r="29899" spans="1:5" x14ac:dyDescent="0.25">
      <c r="A29899" s="93" t="s">
        <v>4954</v>
      </c>
      <c r="D29899" s="93" t="s">
        <v>14</v>
      </c>
      <c r="E29899" s="93" t="s">
        <v>34729</v>
      </c>
    </row>
    <row r="29900" spans="1:5" x14ac:dyDescent="0.25">
      <c r="A29900" s="93" t="s">
        <v>4954</v>
      </c>
      <c r="B29900" t="s">
        <v>21791</v>
      </c>
      <c r="C29900">
        <v>3148</v>
      </c>
      <c r="D29900" s="93" t="s">
        <v>22385</v>
      </c>
      <c r="E29900" s="93" t="s">
        <v>14</v>
      </c>
    </row>
    <row r="29901" spans="1:5" x14ac:dyDescent="0.25">
      <c r="A29901" s="93" t="s">
        <v>4954</v>
      </c>
      <c r="B29901" t="s">
        <v>21791</v>
      </c>
      <c r="C29901">
        <v>12732</v>
      </c>
      <c r="D29901" s="93" t="s">
        <v>23433</v>
      </c>
      <c r="E29901" s="93" t="s">
        <v>14</v>
      </c>
    </row>
    <row r="29902" spans="1:5" x14ac:dyDescent="0.25">
      <c r="A29902" s="93" t="s">
        <v>4954</v>
      </c>
      <c r="B29902" t="s">
        <v>21791</v>
      </c>
      <c r="C29902">
        <v>38383</v>
      </c>
      <c r="D29902" s="93" t="s">
        <v>22347</v>
      </c>
      <c r="E29902" s="93" t="s">
        <v>14</v>
      </c>
    </row>
    <row r="29903" spans="1:5" x14ac:dyDescent="0.25">
      <c r="A29903" s="93" t="s">
        <v>4954</v>
      </c>
      <c r="B29903" t="s">
        <v>21791</v>
      </c>
      <c r="C29903">
        <v>39870</v>
      </c>
      <c r="D29903" s="93" t="s">
        <v>22196</v>
      </c>
      <c r="E29903" s="93" t="s">
        <v>14</v>
      </c>
    </row>
    <row r="29904" spans="1:5" x14ac:dyDescent="0.25">
      <c r="A29904" s="93" t="s">
        <v>4954</v>
      </c>
      <c r="B29904" t="s">
        <v>21791</v>
      </c>
      <c r="C29904">
        <v>39897</v>
      </c>
      <c r="D29904" s="93" t="s">
        <v>25726</v>
      </c>
      <c r="E29904" s="93" t="s">
        <v>14</v>
      </c>
    </row>
    <row r="29905" spans="1:5" x14ac:dyDescent="0.25">
      <c r="A29905" s="93" t="s">
        <v>4954</v>
      </c>
      <c r="B29905" t="s">
        <v>21783</v>
      </c>
      <c r="C29905">
        <v>88248</v>
      </c>
      <c r="D29905" s="93" t="s">
        <v>27870</v>
      </c>
      <c r="E29905" s="93" t="s">
        <v>14</v>
      </c>
    </row>
    <row r="29906" spans="1:5" x14ac:dyDescent="0.25">
      <c r="A29906" s="93" t="s">
        <v>4954</v>
      </c>
      <c r="B29906" t="s">
        <v>21783</v>
      </c>
      <c r="C29906">
        <v>88267</v>
      </c>
      <c r="D29906" s="93" t="s">
        <v>27870</v>
      </c>
      <c r="E29906" s="93" t="s">
        <v>14</v>
      </c>
    </row>
    <row r="29907" spans="1:5" x14ac:dyDescent="0.25">
      <c r="A29907" s="93" t="s">
        <v>4955</v>
      </c>
      <c r="D29907" s="93" t="s">
        <v>14</v>
      </c>
      <c r="E29907" s="93" t="s">
        <v>34730</v>
      </c>
    </row>
    <row r="29908" spans="1:5" x14ac:dyDescent="0.25">
      <c r="A29908" s="93" t="s">
        <v>4955</v>
      </c>
      <c r="B29908" t="s">
        <v>21791</v>
      </c>
      <c r="C29908">
        <v>3148</v>
      </c>
      <c r="D29908" s="93" t="s">
        <v>23392</v>
      </c>
      <c r="E29908" s="93" t="s">
        <v>14</v>
      </c>
    </row>
    <row r="29909" spans="1:5" x14ac:dyDescent="0.25">
      <c r="A29909" s="93" t="s">
        <v>4955</v>
      </c>
      <c r="B29909" t="s">
        <v>21791</v>
      </c>
      <c r="C29909">
        <v>12732</v>
      </c>
      <c r="D29909" s="93" t="s">
        <v>23433</v>
      </c>
      <c r="E29909" s="93" t="s">
        <v>14</v>
      </c>
    </row>
    <row r="29910" spans="1:5" x14ac:dyDescent="0.25">
      <c r="A29910" s="93" t="s">
        <v>4955</v>
      </c>
      <c r="B29910" t="s">
        <v>21791</v>
      </c>
      <c r="C29910">
        <v>38383</v>
      </c>
      <c r="D29910" s="93" t="s">
        <v>22347</v>
      </c>
      <c r="E29910" s="93" t="s">
        <v>14</v>
      </c>
    </row>
    <row r="29911" spans="1:5" x14ac:dyDescent="0.25">
      <c r="A29911" s="93" t="s">
        <v>4955</v>
      </c>
      <c r="B29911" t="s">
        <v>21791</v>
      </c>
      <c r="C29911">
        <v>39871</v>
      </c>
      <c r="D29911" s="93" t="s">
        <v>22196</v>
      </c>
      <c r="E29911" s="93" t="s">
        <v>14</v>
      </c>
    </row>
    <row r="29912" spans="1:5" x14ac:dyDescent="0.25">
      <c r="A29912" s="93" t="s">
        <v>4955</v>
      </c>
      <c r="B29912" t="s">
        <v>21791</v>
      </c>
      <c r="C29912">
        <v>39897</v>
      </c>
      <c r="D29912" s="93" t="s">
        <v>25726</v>
      </c>
      <c r="E29912" s="93" t="s">
        <v>14</v>
      </c>
    </row>
    <row r="29913" spans="1:5" x14ac:dyDescent="0.25">
      <c r="A29913" s="93" t="s">
        <v>4955</v>
      </c>
      <c r="B29913" t="s">
        <v>21783</v>
      </c>
      <c r="C29913">
        <v>88248</v>
      </c>
      <c r="D29913" s="93" t="s">
        <v>27871</v>
      </c>
      <c r="E29913" s="93" t="s">
        <v>14</v>
      </c>
    </row>
    <row r="29914" spans="1:5" x14ac:dyDescent="0.25">
      <c r="A29914" s="93" t="s">
        <v>4955</v>
      </c>
      <c r="B29914" t="s">
        <v>21783</v>
      </c>
      <c r="C29914">
        <v>88267</v>
      </c>
      <c r="D29914" s="93" t="s">
        <v>27871</v>
      </c>
      <c r="E29914" s="93" t="s">
        <v>14</v>
      </c>
    </row>
    <row r="29915" spans="1:5" x14ac:dyDescent="0.25">
      <c r="A29915" s="93" t="s">
        <v>4956</v>
      </c>
      <c r="D29915" s="93" t="s">
        <v>14</v>
      </c>
      <c r="E29915" s="93" t="s">
        <v>34731</v>
      </c>
    </row>
    <row r="29916" spans="1:5" x14ac:dyDescent="0.25">
      <c r="A29916" s="93" t="s">
        <v>4956</v>
      </c>
      <c r="B29916" t="s">
        <v>21791</v>
      </c>
      <c r="C29916">
        <v>12716</v>
      </c>
      <c r="D29916" s="93" t="s">
        <v>22196</v>
      </c>
      <c r="E29916" s="93" t="s">
        <v>14</v>
      </c>
    </row>
    <row r="29917" spans="1:5" x14ac:dyDescent="0.25">
      <c r="A29917" s="93" t="s">
        <v>4956</v>
      </c>
      <c r="B29917" t="s">
        <v>21791</v>
      </c>
      <c r="C29917">
        <v>12732</v>
      </c>
      <c r="D29917" s="93" t="s">
        <v>23266</v>
      </c>
      <c r="E29917" s="93" t="s">
        <v>14</v>
      </c>
    </row>
    <row r="29918" spans="1:5" x14ac:dyDescent="0.25">
      <c r="A29918" s="93" t="s">
        <v>4956</v>
      </c>
      <c r="B29918" t="s">
        <v>21791</v>
      </c>
      <c r="C29918">
        <v>38383</v>
      </c>
      <c r="D29918" s="93" t="s">
        <v>27872</v>
      </c>
      <c r="E29918" s="93" t="s">
        <v>14</v>
      </c>
    </row>
    <row r="29919" spans="1:5" x14ac:dyDescent="0.25">
      <c r="A29919" s="93" t="s">
        <v>4956</v>
      </c>
      <c r="B29919" t="s">
        <v>21791</v>
      </c>
      <c r="C29919">
        <v>39897</v>
      </c>
      <c r="D29919" s="93" t="s">
        <v>22511</v>
      </c>
      <c r="E29919" s="93" t="s">
        <v>14</v>
      </c>
    </row>
    <row r="29920" spans="1:5" x14ac:dyDescent="0.25">
      <c r="A29920" s="93" t="s">
        <v>4956</v>
      </c>
      <c r="B29920" t="s">
        <v>21783</v>
      </c>
      <c r="C29920">
        <v>88248</v>
      </c>
      <c r="D29920" s="93" t="s">
        <v>27873</v>
      </c>
      <c r="E29920" s="93" t="s">
        <v>14</v>
      </c>
    </row>
    <row r="29921" spans="1:5" x14ac:dyDescent="0.25">
      <c r="A29921" s="93" t="s">
        <v>4956</v>
      </c>
      <c r="B29921" t="s">
        <v>21783</v>
      </c>
      <c r="C29921">
        <v>88267</v>
      </c>
      <c r="D29921" s="93" t="s">
        <v>27873</v>
      </c>
      <c r="E29921" s="93" t="s">
        <v>14</v>
      </c>
    </row>
    <row r="29922" spans="1:5" x14ac:dyDescent="0.25">
      <c r="A29922" s="93" t="s">
        <v>4957</v>
      </c>
      <c r="D29922" s="93" t="s">
        <v>14</v>
      </c>
      <c r="E29922" s="93" t="s">
        <v>34732</v>
      </c>
    </row>
    <row r="29923" spans="1:5" x14ac:dyDescent="0.25">
      <c r="A29923" s="93" t="s">
        <v>4957</v>
      </c>
      <c r="B29923" t="s">
        <v>21791</v>
      </c>
      <c r="C29923">
        <v>12732</v>
      </c>
      <c r="D29923" s="93" t="s">
        <v>23266</v>
      </c>
      <c r="E29923" s="93" t="s">
        <v>14</v>
      </c>
    </row>
    <row r="29924" spans="1:5" x14ac:dyDescent="0.25">
      <c r="A29924" s="93" t="s">
        <v>4957</v>
      </c>
      <c r="B29924" t="s">
        <v>21791</v>
      </c>
      <c r="C29924">
        <v>38383</v>
      </c>
      <c r="D29924" s="93" t="s">
        <v>27872</v>
      </c>
      <c r="E29924" s="93" t="s">
        <v>14</v>
      </c>
    </row>
    <row r="29925" spans="1:5" x14ac:dyDescent="0.25">
      <c r="A29925" s="93" t="s">
        <v>4957</v>
      </c>
      <c r="B29925" t="s">
        <v>21791</v>
      </c>
      <c r="C29925">
        <v>39881</v>
      </c>
      <c r="D29925" s="93" t="s">
        <v>22196</v>
      </c>
      <c r="E29925" s="93" t="s">
        <v>14</v>
      </c>
    </row>
    <row r="29926" spans="1:5" x14ac:dyDescent="0.25">
      <c r="A29926" s="93" t="s">
        <v>4957</v>
      </c>
      <c r="B29926" t="s">
        <v>21791</v>
      </c>
      <c r="C29926">
        <v>39897</v>
      </c>
      <c r="D29926" s="93" t="s">
        <v>22511</v>
      </c>
      <c r="E29926" s="93" t="s">
        <v>14</v>
      </c>
    </row>
    <row r="29927" spans="1:5" x14ac:dyDescent="0.25">
      <c r="A29927" s="93" t="s">
        <v>4957</v>
      </c>
      <c r="B29927" t="s">
        <v>21783</v>
      </c>
      <c r="C29927">
        <v>88248</v>
      </c>
      <c r="D29927" s="93" t="s">
        <v>27873</v>
      </c>
      <c r="E29927" s="93" t="s">
        <v>14</v>
      </c>
    </row>
    <row r="29928" spans="1:5" x14ac:dyDescent="0.25">
      <c r="A29928" s="93" t="s">
        <v>4957</v>
      </c>
      <c r="B29928" t="s">
        <v>21783</v>
      </c>
      <c r="C29928">
        <v>88267</v>
      </c>
      <c r="D29928" s="93" t="s">
        <v>27873</v>
      </c>
      <c r="E29928" s="93" t="s">
        <v>14</v>
      </c>
    </row>
    <row r="29929" spans="1:5" x14ac:dyDescent="0.25">
      <c r="A29929" s="93" t="s">
        <v>4958</v>
      </c>
      <c r="D29929" s="93" t="s">
        <v>14</v>
      </c>
      <c r="E29929" s="93" t="s">
        <v>34733</v>
      </c>
    </row>
    <row r="29930" spans="1:5" x14ac:dyDescent="0.25">
      <c r="A29930" s="93" t="s">
        <v>4958</v>
      </c>
      <c r="B29930" t="s">
        <v>21791</v>
      </c>
      <c r="C29930">
        <v>12723</v>
      </c>
      <c r="D29930" s="93" t="s">
        <v>22196</v>
      </c>
      <c r="E29930" s="93" t="s">
        <v>14</v>
      </c>
    </row>
    <row r="29931" spans="1:5" x14ac:dyDescent="0.25">
      <c r="A29931" s="93" t="s">
        <v>4958</v>
      </c>
      <c r="B29931" t="s">
        <v>21791</v>
      </c>
      <c r="C29931">
        <v>12732</v>
      </c>
      <c r="D29931" s="93" t="s">
        <v>25725</v>
      </c>
      <c r="E29931" s="93" t="s">
        <v>14</v>
      </c>
    </row>
    <row r="29932" spans="1:5" x14ac:dyDescent="0.25">
      <c r="A29932" s="93" t="s">
        <v>4958</v>
      </c>
      <c r="B29932" t="s">
        <v>21791</v>
      </c>
      <c r="C29932">
        <v>38383</v>
      </c>
      <c r="D29932" s="93" t="s">
        <v>22057</v>
      </c>
      <c r="E29932" s="93" t="s">
        <v>14</v>
      </c>
    </row>
    <row r="29933" spans="1:5" x14ac:dyDescent="0.25">
      <c r="A29933" s="93" t="s">
        <v>4958</v>
      </c>
      <c r="B29933" t="s">
        <v>21791</v>
      </c>
      <c r="C29933">
        <v>39897</v>
      </c>
      <c r="D29933" s="93" t="s">
        <v>22567</v>
      </c>
      <c r="E29933" s="93" t="s">
        <v>14</v>
      </c>
    </row>
    <row r="29934" spans="1:5" x14ac:dyDescent="0.25">
      <c r="A29934" s="93" t="s">
        <v>4958</v>
      </c>
      <c r="B29934" t="s">
        <v>21783</v>
      </c>
      <c r="C29934">
        <v>88248</v>
      </c>
      <c r="D29934" s="93" t="s">
        <v>27874</v>
      </c>
      <c r="E29934" s="93" t="s">
        <v>14</v>
      </c>
    </row>
    <row r="29935" spans="1:5" x14ac:dyDescent="0.25">
      <c r="A29935" s="93" t="s">
        <v>4958</v>
      </c>
      <c r="B29935" t="s">
        <v>21783</v>
      </c>
      <c r="C29935">
        <v>88267</v>
      </c>
      <c r="D29935" s="93" t="s">
        <v>27874</v>
      </c>
      <c r="E29935" s="93" t="s">
        <v>14</v>
      </c>
    </row>
    <row r="29936" spans="1:5" x14ac:dyDescent="0.25">
      <c r="A29936" s="93" t="s">
        <v>4959</v>
      </c>
      <c r="D29936" s="93" t="s">
        <v>14</v>
      </c>
      <c r="E29936" s="93" t="s">
        <v>34734</v>
      </c>
    </row>
    <row r="29937" spans="1:5" x14ac:dyDescent="0.25">
      <c r="A29937" s="93" t="s">
        <v>4959</v>
      </c>
      <c r="B29937" t="s">
        <v>21791</v>
      </c>
      <c r="C29937">
        <v>12732</v>
      </c>
      <c r="D29937" s="93" t="s">
        <v>25725</v>
      </c>
      <c r="E29937" s="93" t="s">
        <v>14</v>
      </c>
    </row>
    <row r="29938" spans="1:5" x14ac:dyDescent="0.25">
      <c r="A29938" s="93" t="s">
        <v>4959</v>
      </c>
      <c r="B29938" t="s">
        <v>21791</v>
      </c>
      <c r="C29938">
        <v>38383</v>
      </c>
      <c r="D29938" s="93" t="s">
        <v>22057</v>
      </c>
      <c r="E29938" s="93" t="s">
        <v>14</v>
      </c>
    </row>
    <row r="29939" spans="1:5" x14ac:dyDescent="0.25">
      <c r="A29939" s="93" t="s">
        <v>4959</v>
      </c>
      <c r="B29939" t="s">
        <v>21791</v>
      </c>
      <c r="C29939">
        <v>39855</v>
      </c>
      <c r="D29939" s="93" t="s">
        <v>22196</v>
      </c>
      <c r="E29939" s="93" t="s">
        <v>14</v>
      </c>
    </row>
    <row r="29940" spans="1:5" x14ac:dyDescent="0.25">
      <c r="A29940" s="93" t="s">
        <v>4959</v>
      </c>
      <c r="B29940" t="s">
        <v>21791</v>
      </c>
      <c r="C29940">
        <v>39897</v>
      </c>
      <c r="D29940" s="93" t="s">
        <v>22567</v>
      </c>
      <c r="E29940" s="93" t="s">
        <v>14</v>
      </c>
    </row>
    <row r="29941" spans="1:5" x14ac:dyDescent="0.25">
      <c r="A29941" s="93" t="s">
        <v>4959</v>
      </c>
      <c r="B29941" t="s">
        <v>21783</v>
      </c>
      <c r="C29941">
        <v>88248</v>
      </c>
      <c r="D29941" s="93" t="s">
        <v>27874</v>
      </c>
      <c r="E29941" s="93" t="s">
        <v>14</v>
      </c>
    </row>
    <row r="29942" spans="1:5" x14ac:dyDescent="0.25">
      <c r="A29942" s="93" t="s">
        <v>4959</v>
      </c>
      <c r="B29942" t="s">
        <v>21783</v>
      </c>
      <c r="C29942">
        <v>88267</v>
      </c>
      <c r="D29942" s="93" t="s">
        <v>27874</v>
      </c>
      <c r="E29942" s="93" t="s">
        <v>14</v>
      </c>
    </row>
    <row r="29943" spans="1:5" x14ac:dyDescent="0.25">
      <c r="A29943" s="93" t="s">
        <v>4960</v>
      </c>
      <c r="D29943" s="93" t="s">
        <v>14</v>
      </c>
      <c r="E29943" s="93" t="s">
        <v>34735</v>
      </c>
    </row>
    <row r="29944" spans="1:5" x14ac:dyDescent="0.25">
      <c r="A29944" s="93" t="s">
        <v>4960</v>
      </c>
      <c r="B29944" t="s">
        <v>21791</v>
      </c>
      <c r="C29944">
        <v>12732</v>
      </c>
      <c r="D29944" s="93" t="s">
        <v>25725</v>
      </c>
      <c r="E29944" s="93" t="s">
        <v>14</v>
      </c>
    </row>
    <row r="29945" spans="1:5" x14ac:dyDescent="0.25">
      <c r="A29945" s="93" t="s">
        <v>4960</v>
      </c>
      <c r="B29945" t="s">
        <v>21791</v>
      </c>
      <c r="C29945">
        <v>38383</v>
      </c>
      <c r="D29945" s="93" t="s">
        <v>22057</v>
      </c>
      <c r="E29945" s="93" t="s">
        <v>14</v>
      </c>
    </row>
    <row r="29946" spans="1:5" x14ac:dyDescent="0.25">
      <c r="A29946" s="93" t="s">
        <v>4960</v>
      </c>
      <c r="B29946" t="s">
        <v>21791</v>
      </c>
      <c r="C29946">
        <v>39866</v>
      </c>
      <c r="D29946" s="93" t="s">
        <v>22196</v>
      </c>
      <c r="E29946" s="93" t="s">
        <v>14</v>
      </c>
    </row>
    <row r="29947" spans="1:5" x14ac:dyDescent="0.25">
      <c r="A29947" s="93" t="s">
        <v>4960</v>
      </c>
      <c r="B29947" t="s">
        <v>21791</v>
      </c>
      <c r="C29947">
        <v>39897</v>
      </c>
      <c r="D29947" s="93" t="s">
        <v>22567</v>
      </c>
      <c r="E29947" s="93" t="s">
        <v>14</v>
      </c>
    </row>
    <row r="29948" spans="1:5" x14ac:dyDescent="0.25">
      <c r="A29948" s="93" t="s">
        <v>4960</v>
      </c>
      <c r="B29948" t="s">
        <v>21783</v>
      </c>
      <c r="C29948">
        <v>88248</v>
      </c>
      <c r="D29948" s="93" t="s">
        <v>27874</v>
      </c>
      <c r="E29948" s="93" t="s">
        <v>14</v>
      </c>
    </row>
    <row r="29949" spans="1:5" x14ac:dyDescent="0.25">
      <c r="A29949" s="93" t="s">
        <v>4960</v>
      </c>
      <c r="B29949" t="s">
        <v>21783</v>
      </c>
      <c r="C29949">
        <v>88267</v>
      </c>
      <c r="D29949" s="93" t="s">
        <v>27874</v>
      </c>
      <c r="E29949" s="93" t="s">
        <v>14</v>
      </c>
    </row>
    <row r="29950" spans="1:5" x14ac:dyDescent="0.25">
      <c r="A29950" s="93" t="s">
        <v>4961</v>
      </c>
      <c r="D29950" s="93" t="s">
        <v>14</v>
      </c>
      <c r="E29950" s="93" t="s">
        <v>34736</v>
      </c>
    </row>
    <row r="29951" spans="1:5" x14ac:dyDescent="0.25">
      <c r="A29951" s="93" t="s">
        <v>4961</v>
      </c>
      <c r="B29951" t="s">
        <v>21791</v>
      </c>
      <c r="C29951">
        <v>12732</v>
      </c>
      <c r="D29951" s="93" t="s">
        <v>25725</v>
      </c>
      <c r="E29951" s="93" t="s">
        <v>14</v>
      </c>
    </row>
    <row r="29952" spans="1:5" x14ac:dyDescent="0.25">
      <c r="A29952" s="93" t="s">
        <v>4961</v>
      </c>
      <c r="B29952" t="s">
        <v>21791</v>
      </c>
      <c r="C29952">
        <v>38383</v>
      </c>
      <c r="D29952" s="93" t="s">
        <v>22057</v>
      </c>
      <c r="E29952" s="93" t="s">
        <v>14</v>
      </c>
    </row>
    <row r="29953" spans="1:5" x14ac:dyDescent="0.25">
      <c r="A29953" s="93" t="s">
        <v>4961</v>
      </c>
      <c r="B29953" t="s">
        <v>21791</v>
      </c>
      <c r="C29953">
        <v>39872</v>
      </c>
      <c r="D29953" s="93" t="s">
        <v>22196</v>
      </c>
      <c r="E29953" s="93" t="s">
        <v>14</v>
      </c>
    </row>
    <row r="29954" spans="1:5" x14ac:dyDescent="0.25">
      <c r="A29954" s="93" t="s">
        <v>4961</v>
      </c>
      <c r="B29954" t="s">
        <v>21791</v>
      </c>
      <c r="C29954">
        <v>39897</v>
      </c>
      <c r="D29954" s="93" t="s">
        <v>22567</v>
      </c>
      <c r="E29954" s="93" t="s">
        <v>14</v>
      </c>
    </row>
    <row r="29955" spans="1:5" x14ac:dyDescent="0.25">
      <c r="A29955" s="93" t="s">
        <v>4961</v>
      </c>
      <c r="B29955" t="s">
        <v>21783</v>
      </c>
      <c r="C29955">
        <v>88248</v>
      </c>
      <c r="D29955" s="93" t="s">
        <v>27874</v>
      </c>
      <c r="E29955" s="93" t="s">
        <v>14</v>
      </c>
    </row>
    <row r="29956" spans="1:5" x14ac:dyDescent="0.25">
      <c r="A29956" s="93" t="s">
        <v>4961</v>
      </c>
      <c r="B29956" t="s">
        <v>21783</v>
      </c>
      <c r="C29956">
        <v>88267</v>
      </c>
      <c r="D29956" s="93" t="s">
        <v>27874</v>
      </c>
      <c r="E29956" s="93" t="s">
        <v>14</v>
      </c>
    </row>
    <row r="29957" spans="1:5" x14ac:dyDescent="0.25">
      <c r="A29957" s="93" t="s">
        <v>4962</v>
      </c>
      <c r="D29957" s="93" t="s">
        <v>14</v>
      </c>
      <c r="E29957" s="93" t="s">
        <v>34737</v>
      </c>
    </row>
    <row r="29958" spans="1:5" x14ac:dyDescent="0.25">
      <c r="A29958" s="93" t="s">
        <v>4962</v>
      </c>
      <c r="B29958" t="s">
        <v>21791</v>
      </c>
      <c r="C29958">
        <v>3148</v>
      </c>
      <c r="D29958" s="93" t="s">
        <v>22385</v>
      </c>
      <c r="E29958" s="93" t="s">
        <v>14</v>
      </c>
    </row>
    <row r="29959" spans="1:5" x14ac:dyDescent="0.25">
      <c r="A29959" s="93" t="s">
        <v>4962</v>
      </c>
      <c r="B29959" t="s">
        <v>21791</v>
      </c>
      <c r="C29959">
        <v>12732</v>
      </c>
      <c r="D29959" s="93" t="s">
        <v>23986</v>
      </c>
      <c r="E29959" s="93" t="s">
        <v>14</v>
      </c>
    </row>
    <row r="29960" spans="1:5" x14ac:dyDescent="0.25">
      <c r="A29960" s="93" t="s">
        <v>4962</v>
      </c>
      <c r="B29960" t="s">
        <v>21791</v>
      </c>
      <c r="C29960">
        <v>38383</v>
      </c>
      <c r="D29960" s="93" t="s">
        <v>22204</v>
      </c>
      <c r="E29960" s="93" t="s">
        <v>14</v>
      </c>
    </row>
    <row r="29961" spans="1:5" x14ac:dyDescent="0.25">
      <c r="A29961" s="93" t="s">
        <v>4962</v>
      </c>
      <c r="B29961" t="s">
        <v>21791</v>
      </c>
      <c r="C29961">
        <v>39862</v>
      </c>
      <c r="D29961" s="93" t="s">
        <v>22196</v>
      </c>
      <c r="E29961" s="93" t="s">
        <v>14</v>
      </c>
    </row>
    <row r="29962" spans="1:5" x14ac:dyDescent="0.25">
      <c r="A29962" s="93" t="s">
        <v>4962</v>
      </c>
      <c r="B29962" t="s">
        <v>21791</v>
      </c>
      <c r="C29962">
        <v>39897</v>
      </c>
      <c r="D29962" s="93" t="s">
        <v>27652</v>
      </c>
      <c r="E29962" s="93" t="s">
        <v>14</v>
      </c>
    </row>
    <row r="29963" spans="1:5" x14ac:dyDescent="0.25">
      <c r="A29963" s="93" t="s">
        <v>4962</v>
      </c>
      <c r="B29963" t="s">
        <v>21783</v>
      </c>
      <c r="C29963">
        <v>88248</v>
      </c>
      <c r="D29963" s="93" t="s">
        <v>22329</v>
      </c>
      <c r="E29963" s="93" t="s">
        <v>14</v>
      </c>
    </row>
    <row r="29964" spans="1:5" x14ac:dyDescent="0.25">
      <c r="A29964" s="93" t="s">
        <v>4962</v>
      </c>
      <c r="B29964" t="s">
        <v>21783</v>
      </c>
      <c r="C29964">
        <v>88267</v>
      </c>
      <c r="D29964" s="93" t="s">
        <v>22329</v>
      </c>
      <c r="E29964" s="93" t="s">
        <v>14</v>
      </c>
    </row>
    <row r="29965" spans="1:5" x14ac:dyDescent="0.25">
      <c r="A29965" s="93" t="s">
        <v>4963</v>
      </c>
      <c r="D29965" s="93" t="s">
        <v>14</v>
      </c>
      <c r="E29965" s="93" t="s">
        <v>34738</v>
      </c>
    </row>
    <row r="29966" spans="1:5" x14ac:dyDescent="0.25">
      <c r="A29966" s="93" t="s">
        <v>4963</v>
      </c>
      <c r="B29966" t="s">
        <v>21791</v>
      </c>
      <c r="C29966">
        <v>12724</v>
      </c>
      <c r="D29966" s="93" t="s">
        <v>22196</v>
      </c>
      <c r="E29966" s="93" t="s">
        <v>14</v>
      </c>
    </row>
    <row r="29967" spans="1:5" x14ac:dyDescent="0.25">
      <c r="A29967" s="93" t="s">
        <v>4963</v>
      </c>
      <c r="B29967" t="s">
        <v>21791</v>
      </c>
      <c r="C29967">
        <v>12732</v>
      </c>
      <c r="D29967" s="93" t="s">
        <v>23364</v>
      </c>
      <c r="E29967" s="93" t="s">
        <v>14</v>
      </c>
    </row>
    <row r="29968" spans="1:5" x14ac:dyDescent="0.25">
      <c r="A29968" s="93" t="s">
        <v>4963</v>
      </c>
      <c r="B29968" t="s">
        <v>21791</v>
      </c>
      <c r="C29968">
        <v>38383</v>
      </c>
      <c r="D29968" s="93" t="s">
        <v>27287</v>
      </c>
      <c r="E29968" s="93" t="s">
        <v>14</v>
      </c>
    </row>
    <row r="29969" spans="1:5" x14ac:dyDescent="0.25">
      <c r="A29969" s="93" t="s">
        <v>4963</v>
      </c>
      <c r="B29969" t="s">
        <v>21791</v>
      </c>
      <c r="C29969">
        <v>39897</v>
      </c>
      <c r="D29969" s="93" t="s">
        <v>23404</v>
      </c>
      <c r="E29969" s="93" t="s">
        <v>14</v>
      </c>
    </row>
    <row r="29970" spans="1:5" x14ac:dyDescent="0.25">
      <c r="A29970" s="93" t="s">
        <v>4963</v>
      </c>
      <c r="B29970" t="s">
        <v>21783</v>
      </c>
      <c r="C29970">
        <v>88248</v>
      </c>
      <c r="D29970" s="93" t="s">
        <v>27875</v>
      </c>
      <c r="E29970" s="93" t="s">
        <v>14</v>
      </c>
    </row>
    <row r="29971" spans="1:5" x14ac:dyDescent="0.25">
      <c r="A29971" s="93" t="s">
        <v>4963</v>
      </c>
      <c r="B29971" t="s">
        <v>21783</v>
      </c>
      <c r="C29971">
        <v>88267</v>
      </c>
      <c r="D29971" s="93" t="s">
        <v>27875</v>
      </c>
      <c r="E29971" s="93" t="s">
        <v>14</v>
      </c>
    </row>
    <row r="29972" spans="1:5" x14ac:dyDescent="0.25">
      <c r="A29972" s="93" t="s">
        <v>4964</v>
      </c>
      <c r="D29972" s="93" t="s">
        <v>14</v>
      </c>
      <c r="E29972" s="93" t="s">
        <v>34739</v>
      </c>
    </row>
    <row r="29973" spans="1:5" x14ac:dyDescent="0.25">
      <c r="A29973" s="93" t="s">
        <v>4964</v>
      </c>
      <c r="B29973" t="s">
        <v>21791</v>
      </c>
      <c r="C29973">
        <v>12732</v>
      </c>
      <c r="D29973" s="93" t="s">
        <v>23364</v>
      </c>
      <c r="E29973" s="93" t="s">
        <v>14</v>
      </c>
    </row>
    <row r="29974" spans="1:5" x14ac:dyDescent="0.25">
      <c r="A29974" s="93" t="s">
        <v>4964</v>
      </c>
      <c r="B29974" t="s">
        <v>21791</v>
      </c>
      <c r="C29974">
        <v>38383</v>
      </c>
      <c r="D29974" s="93" t="s">
        <v>27287</v>
      </c>
      <c r="E29974" s="93" t="s">
        <v>14</v>
      </c>
    </row>
    <row r="29975" spans="1:5" x14ac:dyDescent="0.25">
      <c r="A29975" s="93" t="s">
        <v>4964</v>
      </c>
      <c r="B29975" t="s">
        <v>21791</v>
      </c>
      <c r="C29975">
        <v>39856</v>
      </c>
      <c r="D29975" s="93" t="s">
        <v>22196</v>
      </c>
      <c r="E29975" s="93" t="s">
        <v>14</v>
      </c>
    </row>
    <row r="29976" spans="1:5" x14ac:dyDescent="0.25">
      <c r="A29976" s="93" t="s">
        <v>4964</v>
      </c>
      <c r="B29976" t="s">
        <v>21791</v>
      </c>
      <c r="C29976">
        <v>39897</v>
      </c>
      <c r="D29976" s="93" t="s">
        <v>23404</v>
      </c>
      <c r="E29976" s="93" t="s">
        <v>14</v>
      </c>
    </row>
    <row r="29977" spans="1:5" x14ac:dyDescent="0.25">
      <c r="A29977" s="93" t="s">
        <v>4964</v>
      </c>
      <c r="B29977" t="s">
        <v>21783</v>
      </c>
      <c r="C29977">
        <v>88248</v>
      </c>
      <c r="D29977" s="93" t="s">
        <v>27875</v>
      </c>
      <c r="E29977" s="93" t="s">
        <v>14</v>
      </c>
    </row>
    <row r="29978" spans="1:5" x14ac:dyDescent="0.25">
      <c r="A29978" s="93" t="s">
        <v>4964</v>
      </c>
      <c r="B29978" t="s">
        <v>21783</v>
      </c>
      <c r="C29978">
        <v>88267</v>
      </c>
      <c r="D29978" s="93" t="s">
        <v>27875</v>
      </c>
      <c r="E29978" s="93" t="s">
        <v>14</v>
      </c>
    </row>
    <row r="29979" spans="1:5" x14ac:dyDescent="0.25">
      <c r="A29979" s="93" t="s">
        <v>4965</v>
      </c>
      <c r="D29979" s="93" t="s">
        <v>14</v>
      </c>
      <c r="E29979" s="93" t="s">
        <v>34740</v>
      </c>
    </row>
    <row r="29980" spans="1:5" x14ac:dyDescent="0.25">
      <c r="A29980" s="93" t="s">
        <v>4965</v>
      </c>
      <c r="B29980" t="s">
        <v>21791</v>
      </c>
      <c r="C29980">
        <v>12732</v>
      </c>
      <c r="D29980" s="93" t="s">
        <v>23364</v>
      </c>
      <c r="E29980" s="93" t="s">
        <v>14</v>
      </c>
    </row>
    <row r="29981" spans="1:5" x14ac:dyDescent="0.25">
      <c r="A29981" s="93" t="s">
        <v>4965</v>
      </c>
      <c r="B29981" t="s">
        <v>21791</v>
      </c>
      <c r="C29981">
        <v>38383</v>
      </c>
      <c r="D29981" s="93" t="s">
        <v>27287</v>
      </c>
      <c r="E29981" s="93" t="s">
        <v>14</v>
      </c>
    </row>
    <row r="29982" spans="1:5" x14ac:dyDescent="0.25">
      <c r="A29982" s="93" t="s">
        <v>4965</v>
      </c>
      <c r="B29982" t="s">
        <v>21791</v>
      </c>
      <c r="C29982">
        <v>39873</v>
      </c>
      <c r="D29982" s="93" t="s">
        <v>22196</v>
      </c>
      <c r="E29982" s="93" t="s">
        <v>14</v>
      </c>
    </row>
    <row r="29983" spans="1:5" x14ac:dyDescent="0.25">
      <c r="A29983" s="93" t="s">
        <v>4965</v>
      </c>
      <c r="B29983" t="s">
        <v>21791</v>
      </c>
      <c r="C29983">
        <v>39897</v>
      </c>
      <c r="D29983" s="93" t="s">
        <v>23404</v>
      </c>
      <c r="E29983" s="93" t="s">
        <v>14</v>
      </c>
    </row>
    <row r="29984" spans="1:5" x14ac:dyDescent="0.25">
      <c r="A29984" s="93" t="s">
        <v>4965</v>
      </c>
      <c r="B29984" t="s">
        <v>21783</v>
      </c>
      <c r="C29984">
        <v>88248</v>
      </c>
      <c r="D29984" s="93" t="s">
        <v>27875</v>
      </c>
      <c r="E29984" s="93" t="s">
        <v>14</v>
      </c>
    </row>
    <row r="29985" spans="1:5" x14ac:dyDescent="0.25">
      <c r="A29985" s="93" t="s">
        <v>4965</v>
      </c>
      <c r="B29985" t="s">
        <v>21783</v>
      </c>
      <c r="C29985">
        <v>88267</v>
      </c>
      <c r="D29985" s="93" t="s">
        <v>27875</v>
      </c>
      <c r="E29985" s="93" t="s">
        <v>14</v>
      </c>
    </row>
    <row r="29986" spans="1:5" x14ac:dyDescent="0.25">
      <c r="A29986" s="93" t="s">
        <v>4966</v>
      </c>
      <c r="D29986" s="93" t="s">
        <v>14</v>
      </c>
      <c r="E29986" s="93" t="s">
        <v>34741</v>
      </c>
    </row>
    <row r="29987" spans="1:5" x14ac:dyDescent="0.25">
      <c r="A29987" s="93" t="s">
        <v>4966</v>
      </c>
      <c r="B29987" t="s">
        <v>21791</v>
      </c>
      <c r="C29987">
        <v>12732</v>
      </c>
      <c r="D29987" s="93" t="s">
        <v>23364</v>
      </c>
      <c r="E29987" s="93" t="s">
        <v>14</v>
      </c>
    </row>
    <row r="29988" spans="1:5" x14ac:dyDescent="0.25">
      <c r="A29988" s="93" t="s">
        <v>4966</v>
      </c>
      <c r="B29988" t="s">
        <v>21791</v>
      </c>
      <c r="C29988">
        <v>38383</v>
      </c>
      <c r="D29988" s="93" t="s">
        <v>27287</v>
      </c>
      <c r="E29988" s="93" t="s">
        <v>14</v>
      </c>
    </row>
    <row r="29989" spans="1:5" x14ac:dyDescent="0.25">
      <c r="A29989" s="93" t="s">
        <v>4966</v>
      </c>
      <c r="B29989" t="s">
        <v>21791</v>
      </c>
      <c r="C29989">
        <v>39867</v>
      </c>
      <c r="D29989" s="93" t="s">
        <v>22196</v>
      </c>
      <c r="E29989" s="93" t="s">
        <v>14</v>
      </c>
    </row>
    <row r="29990" spans="1:5" x14ac:dyDescent="0.25">
      <c r="A29990" s="93" t="s">
        <v>4966</v>
      </c>
      <c r="B29990" t="s">
        <v>21791</v>
      </c>
      <c r="C29990">
        <v>39897</v>
      </c>
      <c r="D29990" s="93" t="s">
        <v>23404</v>
      </c>
      <c r="E29990" s="93" t="s">
        <v>14</v>
      </c>
    </row>
    <row r="29991" spans="1:5" x14ac:dyDescent="0.25">
      <c r="A29991" s="93" t="s">
        <v>4966</v>
      </c>
      <c r="B29991" t="s">
        <v>21783</v>
      </c>
      <c r="C29991">
        <v>88248</v>
      </c>
      <c r="D29991" s="93" t="s">
        <v>27875</v>
      </c>
      <c r="E29991" s="93" t="s">
        <v>14</v>
      </c>
    </row>
    <row r="29992" spans="1:5" x14ac:dyDescent="0.25">
      <c r="A29992" s="93" t="s">
        <v>4966</v>
      </c>
      <c r="B29992" t="s">
        <v>21783</v>
      </c>
      <c r="C29992">
        <v>88267</v>
      </c>
      <c r="D29992" s="93" t="s">
        <v>27875</v>
      </c>
      <c r="E29992" s="93" t="s">
        <v>14</v>
      </c>
    </row>
    <row r="29993" spans="1:5" x14ac:dyDescent="0.25">
      <c r="A29993" s="93" t="s">
        <v>4967</v>
      </c>
      <c r="D29993" s="93" t="s">
        <v>14</v>
      </c>
      <c r="E29993" s="93" t="s">
        <v>34742</v>
      </c>
    </row>
    <row r="29994" spans="1:5" x14ac:dyDescent="0.25">
      <c r="A29994" s="93" t="s">
        <v>4967</v>
      </c>
      <c r="B29994" t="s">
        <v>21791</v>
      </c>
      <c r="C29994">
        <v>12732</v>
      </c>
      <c r="D29994" s="93" t="s">
        <v>23953</v>
      </c>
      <c r="E29994" s="93" t="s">
        <v>14</v>
      </c>
    </row>
    <row r="29995" spans="1:5" x14ac:dyDescent="0.25">
      <c r="A29995" s="93" t="s">
        <v>4967</v>
      </c>
      <c r="B29995" t="s">
        <v>21791</v>
      </c>
      <c r="C29995">
        <v>38383</v>
      </c>
      <c r="D29995" s="93" t="s">
        <v>27876</v>
      </c>
      <c r="E29995" s="93" t="s">
        <v>14</v>
      </c>
    </row>
    <row r="29996" spans="1:5" x14ac:dyDescent="0.25">
      <c r="A29996" s="93" t="s">
        <v>4967</v>
      </c>
      <c r="B29996" t="s">
        <v>21791</v>
      </c>
      <c r="C29996">
        <v>39886</v>
      </c>
      <c r="D29996" s="93" t="s">
        <v>22196</v>
      </c>
      <c r="E29996" s="93" t="s">
        <v>14</v>
      </c>
    </row>
    <row r="29997" spans="1:5" x14ac:dyDescent="0.25">
      <c r="A29997" s="93" t="s">
        <v>4967</v>
      </c>
      <c r="B29997" t="s">
        <v>21791</v>
      </c>
      <c r="C29997">
        <v>39897</v>
      </c>
      <c r="D29997" s="93" t="s">
        <v>27655</v>
      </c>
      <c r="E29997" s="93" t="s">
        <v>14</v>
      </c>
    </row>
    <row r="29998" spans="1:5" x14ac:dyDescent="0.25">
      <c r="A29998" s="93" t="s">
        <v>4967</v>
      </c>
      <c r="B29998" t="s">
        <v>21783</v>
      </c>
      <c r="C29998">
        <v>88248</v>
      </c>
      <c r="D29998" s="93" t="s">
        <v>27877</v>
      </c>
      <c r="E29998" s="93" t="s">
        <v>14</v>
      </c>
    </row>
    <row r="29999" spans="1:5" x14ac:dyDescent="0.25">
      <c r="A29999" s="93" t="s">
        <v>4967</v>
      </c>
      <c r="B29999" t="s">
        <v>21783</v>
      </c>
      <c r="C29999">
        <v>88267</v>
      </c>
      <c r="D29999" s="93" t="s">
        <v>27877</v>
      </c>
      <c r="E29999" s="93" t="s">
        <v>14</v>
      </c>
    </row>
    <row r="30000" spans="1:5" x14ac:dyDescent="0.25">
      <c r="A30000" s="93" t="s">
        <v>4968</v>
      </c>
      <c r="D30000" s="93" t="s">
        <v>14</v>
      </c>
      <c r="E30000" s="93" t="s">
        <v>34743</v>
      </c>
    </row>
    <row r="30001" spans="1:5" x14ac:dyDescent="0.25">
      <c r="A30001" s="93" t="s">
        <v>4968</v>
      </c>
      <c r="B30001" t="s">
        <v>21791</v>
      </c>
      <c r="C30001">
        <v>3148</v>
      </c>
      <c r="D30001" s="93" t="s">
        <v>22385</v>
      </c>
      <c r="E30001" s="93" t="s">
        <v>14</v>
      </c>
    </row>
    <row r="30002" spans="1:5" x14ac:dyDescent="0.25">
      <c r="A30002" s="93" t="s">
        <v>4968</v>
      </c>
      <c r="B30002" t="s">
        <v>21791</v>
      </c>
      <c r="C30002">
        <v>12732</v>
      </c>
      <c r="D30002" s="93" t="s">
        <v>23433</v>
      </c>
      <c r="E30002" s="93" t="s">
        <v>14</v>
      </c>
    </row>
    <row r="30003" spans="1:5" x14ac:dyDescent="0.25">
      <c r="A30003" s="93" t="s">
        <v>4968</v>
      </c>
      <c r="B30003" t="s">
        <v>21791</v>
      </c>
      <c r="C30003">
        <v>38383</v>
      </c>
      <c r="D30003" s="93" t="s">
        <v>22347</v>
      </c>
      <c r="E30003" s="93" t="s">
        <v>14</v>
      </c>
    </row>
    <row r="30004" spans="1:5" x14ac:dyDescent="0.25">
      <c r="A30004" s="93" t="s">
        <v>4968</v>
      </c>
      <c r="B30004" t="s">
        <v>21791</v>
      </c>
      <c r="C30004">
        <v>39863</v>
      </c>
      <c r="D30004" s="93" t="s">
        <v>22196</v>
      </c>
      <c r="E30004" s="93" t="s">
        <v>14</v>
      </c>
    </row>
    <row r="30005" spans="1:5" x14ac:dyDescent="0.25">
      <c r="A30005" s="93" t="s">
        <v>4968</v>
      </c>
      <c r="B30005" t="s">
        <v>21791</v>
      </c>
      <c r="C30005">
        <v>39897</v>
      </c>
      <c r="D30005" s="93" t="s">
        <v>25726</v>
      </c>
      <c r="E30005" s="93" t="s">
        <v>14</v>
      </c>
    </row>
    <row r="30006" spans="1:5" x14ac:dyDescent="0.25">
      <c r="A30006" s="93" t="s">
        <v>4968</v>
      </c>
      <c r="B30006" t="s">
        <v>21783</v>
      </c>
      <c r="C30006">
        <v>88248</v>
      </c>
      <c r="D30006" s="93" t="s">
        <v>22803</v>
      </c>
      <c r="E30006" s="93" t="s">
        <v>14</v>
      </c>
    </row>
    <row r="30007" spans="1:5" x14ac:dyDescent="0.25">
      <c r="A30007" s="93" t="s">
        <v>4968</v>
      </c>
      <c r="B30007" t="s">
        <v>21783</v>
      </c>
      <c r="C30007">
        <v>88267</v>
      </c>
      <c r="D30007" s="93" t="s">
        <v>22803</v>
      </c>
      <c r="E30007" s="93" t="s">
        <v>14</v>
      </c>
    </row>
    <row r="30008" spans="1:5" x14ac:dyDescent="0.25">
      <c r="A30008" s="93" t="s">
        <v>4969</v>
      </c>
      <c r="D30008" s="93" t="s">
        <v>14</v>
      </c>
      <c r="E30008" s="93" t="s">
        <v>34744</v>
      </c>
    </row>
    <row r="30009" spans="1:5" x14ac:dyDescent="0.25">
      <c r="A30009" s="93" t="s">
        <v>4969</v>
      </c>
      <c r="B30009" t="s">
        <v>21791</v>
      </c>
      <c r="C30009">
        <v>3148</v>
      </c>
      <c r="D30009" s="93" t="s">
        <v>23392</v>
      </c>
      <c r="E30009" s="93" t="s">
        <v>14</v>
      </c>
    </row>
    <row r="30010" spans="1:5" x14ac:dyDescent="0.25">
      <c r="A30010" s="93" t="s">
        <v>4969</v>
      </c>
      <c r="B30010" t="s">
        <v>21791</v>
      </c>
      <c r="C30010">
        <v>12732</v>
      </c>
      <c r="D30010" s="93" t="s">
        <v>23433</v>
      </c>
      <c r="E30010" s="93" t="s">
        <v>14</v>
      </c>
    </row>
    <row r="30011" spans="1:5" x14ac:dyDescent="0.25">
      <c r="A30011" s="93" t="s">
        <v>4969</v>
      </c>
      <c r="B30011" t="s">
        <v>21791</v>
      </c>
      <c r="C30011">
        <v>38383</v>
      </c>
      <c r="D30011" s="93" t="s">
        <v>22347</v>
      </c>
      <c r="E30011" s="93" t="s">
        <v>14</v>
      </c>
    </row>
    <row r="30012" spans="1:5" x14ac:dyDescent="0.25">
      <c r="A30012" s="93" t="s">
        <v>4969</v>
      </c>
      <c r="B30012" t="s">
        <v>21791</v>
      </c>
      <c r="C30012">
        <v>39864</v>
      </c>
      <c r="D30012" s="93" t="s">
        <v>22196</v>
      </c>
      <c r="E30012" s="93" t="s">
        <v>14</v>
      </c>
    </row>
    <row r="30013" spans="1:5" x14ac:dyDescent="0.25">
      <c r="A30013" s="93" t="s">
        <v>4969</v>
      </c>
      <c r="B30013" t="s">
        <v>21791</v>
      </c>
      <c r="C30013">
        <v>39897</v>
      </c>
      <c r="D30013" s="93" t="s">
        <v>25726</v>
      </c>
      <c r="E30013" s="93" t="s">
        <v>14</v>
      </c>
    </row>
    <row r="30014" spans="1:5" x14ac:dyDescent="0.25">
      <c r="A30014" s="93" t="s">
        <v>4969</v>
      </c>
      <c r="B30014" t="s">
        <v>21783</v>
      </c>
      <c r="C30014">
        <v>88248</v>
      </c>
      <c r="D30014" s="93" t="s">
        <v>23623</v>
      </c>
      <c r="E30014" s="93" t="s">
        <v>14</v>
      </c>
    </row>
    <row r="30015" spans="1:5" x14ac:dyDescent="0.25">
      <c r="A30015" s="93" t="s">
        <v>4969</v>
      </c>
      <c r="B30015" t="s">
        <v>21783</v>
      </c>
      <c r="C30015">
        <v>88267</v>
      </c>
      <c r="D30015" s="93" t="s">
        <v>23623</v>
      </c>
      <c r="E30015" s="93" t="s">
        <v>14</v>
      </c>
    </row>
    <row r="30016" spans="1:5" x14ac:dyDescent="0.25">
      <c r="A30016" s="93" t="s">
        <v>4970</v>
      </c>
      <c r="D30016" s="93" t="s">
        <v>14</v>
      </c>
      <c r="E30016" s="93" t="s">
        <v>34745</v>
      </c>
    </row>
    <row r="30017" spans="1:5" x14ac:dyDescent="0.25">
      <c r="A30017" s="93" t="s">
        <v>4970</v>
      </c>
      <c r="B30017" t="s">
        <v>21791</v>
      </c>
      <c r="C30017">
        <v>12725</v>
      </c>
      <c r="D30017" s="93" t="s">
        <v>22196</v>
      </c>
      <c r="E30017" s="93" t="s">
        <v>14</v>
      </c>
    </row>
    <row r="30018" spans="1:5" x14ac:dyDescent="0.25">
      <c r="A30018" s="93" t="s">
        <v>4970</v>
      </c>
      <c r="B30018" t="s">
        <v>21791</v>
      </c>
      <c r="C30018">
        <v>12732</v>
      </c>
      <c r="D30018" s="93" t="s">
        <v>23364</v>
      </c>
      <c r="E30018" s="93" t="s">
        <v>14</v>
      </c>
    </row>
    <row r="30019" spans="1:5" x14ac:dyDescent="0.25">
      <c r="A30019" s="93" t="s">
        <v>4970</v>
      </c>
      <c r="B30019" t="s">
        <v>21791</v>
      </c>
      <c r="C30019">
        <v>38383</v>
      </c>
      <c r="D30019" s="93" t="s">
        <v>27872</v>
      </c>
      <c r="E30019" s="93" t="s">
        <v>14</v>
      </c>
    </row>
    <row r="30020" spans="1:5" x14ac:dyDescent="0.25">
      <c r="A30020" s="93" t="s">
        <v>4970</v>
      </c>
      <c r="B30020" t="s">
        <v>21791</v>
      </c>
      <c r="C30020">
        <v>39897</v>
      </c>
      <c r="D30020" s="93" t="s">
        <v>23404</v>
      </c>
      <c r="E30020" s="93" t="s">
        <v>14</v>
      </c>
    </row>
    <row r="30021" spans="1:5" x14ac:dyDescent="0.25">
      <c r="A30021" s="93" t="s">
        <v>4970</v>
      </c>
      <c r="B30021" t="s">
        <v>21783</v>
      </c>
      <c r="C30021">
        <v>88248</v>
      </c>
      <c r="D30021" s="93" t="s">
        <v>27878</v>
      </c>
      <c r="E30021" s="93" t="s">
        <v>14</v>
      </c>
    </row>
    <row r="30022" spans="1:5" x14ac:dyDescent="0.25">
      <c r="A30022" s="93" t="s">
        <v>4970</v>
      </c>
      <c r="B30022" t="s">
        <v>21783</v>
      </c>
      <c r="C30022">
        <v>88267</v>
      </c>
      <c r="D30022" s="93" t="s">
        <v>27878</v>
      </c>
      <c r="E30022" s="93" t="s">
        <v>14</v>
      </c>
    </row>
    <row r="30023" spans="1:5" x14ac:dyDescent="0.25">
      <c r="A30023" s="93" t="s">
        <v>4971</v>
      </c>
      <c r="D30023" s="93" t="s">
        <v>14</v>
      </c>
      <c r="E30023" s="93" t="s">
        <v>34745</v>
      </c>
    </row>
    <row r="30024" spans="1:5" x14ac:dyDescent="0.25">
      <c r="A30024" s="93" t="s">
        <v>4971</v>
      </c>
      <c r="B30024" t="s">
        <v>21791</v>
      </c>
      <c r="C30024">
        <v>12732</v>
      </c>
      <c r="D30024" s="93" t="s">
        <v>23364</v>
      </c>
      <c r="E30024" s="93" t="s">
        <v>14</v>
      </c>
    </row>
    <row r="30025" spans="1:5" x14ac:dyDescent="0.25">
      <c r="A30025" s="93" t="s">
        <v>4971</v>
      </c>
      <c r="B30025" t="s">
        <v>21791</v>
      </c>
      <c r="C30025">
        <v>38383</v>
      </c>
      <c r="D30025" s="93" t="s">
        <v>27872</v>
      </c>
      <c r="E30025" s="93" t="s">
        <v>14</v>
      </c>
    </row>
    <row r="30026" spans="1:5" x14ac:dyDescent="0.25">
      <c r="A30026" s="93" t="s">
        <v>4971</v>
      </c>
      <c r="B30026" t="s">
        <v>21791</v>
      </c>
      <c r="C30026">
        <v>39857</v>
      </c>
      <c r="D30026" s="93" t="s">
        <v>22196</v>
      </c>
      <c r="E30026" s="93" t="s">
        <v>14</v>
      </c>
    </row>
    <row r="30027" spans="1:5" x14ac:dyDescent="0.25">
      <c r="A30027" s="93" t="s">
        <v>4971</v>
      </c>
      <c r="B30027" t="s">
        <v>21791</v>
      </c>
      <c r="C30027">
        <v>39897</v>
      </c>
      <c r="D30027" s="93" t="s">
        <v>23404</v>
      </c>
      <c r="E30027" s="93" t="s">
        <v>14</v>
      </c>
    </row>
    <row r="30028" spans="1:5" x14ac:dyDescent="0.25">
      <c r="A30028" s="93" t="s">
        <v>4971</v>
      </c>
      <c r="B30028" t="s">
        <v>21783</v>
      </c>
      <c r="C30028">
        <v>88248</v>
      </c>
      <c r="D30028" s="93" t="s">
        <v>27878</v>
      </c>
      <c r="E30028" s="93" t="s">
        <v>14</v>
      </c>
    </row>
    <row r="30029" spans="1:5" x14ac:dyDescent="0.25">
      <c r="A30029" s="93" t="s">
        <v>4971</v>
      </c>
      <c r="B30029" t="s">
        <v>21783</v>
      </c>
      <c r="C30029">
        <v>88267</v>
      </c>
      <c r="D30029" s="93" t="s">
        <v>27878</v>
      </c>
      <c r="E30029" s="93" t="s">
        <v>14</v>
      </c>
    </row>
    <row r="30030" spans="1:5" x14ac:dyDescent="0.25">
      <c r="A30030" s="93" t="s">
        <v>4972</v>
      </c>
      <c r="D30030" s="93" t="s">
        <v>14</v>
      </c>
      <c r="E30030" s="93" t="s">
        <v>34746</v>
      </c>
    </row>
    <row r="30031" spans="1:5" x14ac:dyDescent="0.25">
      <c r="A30031" s="93" t="s">
        <v>4972</v>
      </c>
      <c r="B30031" t="s">
        <v>21791</v>
      </c>
      <c r="C30031">
        <v>12732</v>
      </c>
      <c r="D30031" s="93" t="s">
        <v>23364</v>
      </c>
      <c r="E30031" s="93" t="s">
        <v>14</v>
      </c>
    </row>
    <row r="30032" spans="1:5" x14ac:dyDescent="0.25">
      <c r="A30032" s="93" t="s">
        <v>4972</v>
      </c>
      <c r="B30032" t="s">
        <v>21791</v>
      </c>
      <c r="C30032">
        <v>38383</v>
      </c>
      <c r="D30032" s="93" t="s">
        <v>27872</v>
      </c>
      <c r="E30032" s="93" t="s">
        <v>14</v>
      </c>
    </row>
    <row r="30033" spans="1:5" x14ac:dyDescent="0.25">
      <c r="A30033" s="93" t="s">
        <v>4972</v>
      </c>
      <c r="B30033" t="s">
        <v>21791</v>
      </c>
      <c r="C30033">
        <v>39868</v>
      </c>
      <c r="D30033" s="93" t="s">
        <v>22196</v>
      </c>
      <c r="E30033" s="93" t="s">
        <v>14</v>
      </c>
    </row>
    <row r="30034" spans="1:5" x14ac:dyDescent="0.25">
      <c r="A30034" s="93" t="s">
        <v>4972</v>
      </c>
      <c r="B30034" t="s">
        <v>21791</v>
      </c>
      <c r="C30034">
        <v>39897</v>
      </c>
      <c r="D30034" s="93" t="s">
        <v>23404</v>
      </c>
      <c r="E30034" s="93" t="s">
        <v>14</v>
      </c>
    </row>
    <row r="30035" spans="1:5" x14ac:dyDescent="0.25">
      <c r="A30035" s="93" t="s">
        <v>4972</v>
      </c>
      <c r="B30035" t="s">
        <v>21783</v>
      </c>
      <c r="C30035">
        <v>88248</v>
      </c>
      <c r="D30035" s="93" t="s">
        <v>27878</v>
      </c>
      <c r="E30035" s="93" t="s">
        <v>14</v>
      </c>
    </row>
    <row r="30036" spans="1:5" x14ac:dyDescent="0.25">
      <c r="A30036" s="93" t="s">
        <v>4972</v>
      </c>
      <c r="B30036" t="s">
        <v>21783</v>
      </c>
      <c r="C30036">
        <v>88267</v>
      </c>
      <c r="D30036" s="93" t="s">
        <v>27878</v>
      </c>
      <c r="E30036" s="93" t="s">
        <v>14</v>
      </c>
    </row>
    <row r="30037" spans="1:5" x14ac:dyDescent="0.25">
      <c r="A30037" s="93" t="s">
        <v>4973</v>
      </c>
      <c r="D30037" s="93" t="s">
        <v>14</v>
      </c>
      <c r="E30037" s="93" t="s">
        <v>34747</v>
      </c>
    </row>
    <row r="30038" spans="1:5" x14ac:dyDescent="0.25">
      <c r="A30038" s="93" t="s">
        <v>4973</v>
      </c>
      <c r="B30038" t="s">
        <v>21791</v>
      </c>
      <c r="C30038">
        <v>12732</v>
      </c>
      <c r="D30038" s="93" t="s">
        <v>23364</v>
      </c>
      <c r="E30038" s="93" t="s">
        <v>14</v>
      </c>
    </row>
    <row r="30039" spans="1:5" x14ac:dyDescent="0.25">
      <c r="A30039" s="93" t="s">
        <v>4973</v>
      </c>
      <c r="B30039" t="s">
        <v>21791</v>
      </c>
      <c r="C30039">
        <v>38383</v>
      </c>
      <c r="D30039" s="93" t="s">
        <v>27872</v>
      </c>
      <c r="E30039" s="93" t="s">
        <v>14</v>
      </c>
    </row>
    <row r="30040" spans="1:5" x14ac:dyDescent="0.25">
      <c r="A30040" s="93" t="s">
        <v>4973</v>
      </c>
      <c r="B30040" t="s">
        <v>21791</v>
      </c>
      <c r="C30040">
        <v>39874</v>
      </c>
      <c r="D30040" s="93" t="s">
        <v>22196</v>
      </c>
      <c r="E30040" s="93" t="s">
        <v>14</v>
      </c>
    </row>
    <row r="30041" spans="1:5" x14ac:dyDescent="0.25">
      <c r="A30041" s="93" t="s">
        <v>4973</v>
      </c>
      <c r="B30041" t="s">
        <v>21791</v>
      </c>
      <c r="C30041">
        <v>39897</v>
      </c>
      <c r="D30041" s="93" t="s">
        <v>23404</v>
      </c>
      <c r="E30041" s="93" t="s">
        <v>14</v>
      </c>
    </row>
    <row r="30042" spans="1:5" x14ac:dyDescent="0.25">
      <c r="A30042" s="93" t="s">
        <v>4973</v>
      </c>
      <c r="B30042" t="s">
        <v>21783</v>
      </c>
      <c r="C30042">
        <v>88248</v>
      </c>
      <c r="D30042" s="93" t="s">
        <v>27878</v>
      </c>
      <c r="E30042" s="93" t="s">
        <v>14</v>
      </c>
    </row>
    <row r="30043" spans="1:5" x14ac:dyDescent="0.25">
      <c r="A30043" s="93" t="s">
        <v>4973</v>
      </c>
      <c r="B30043" t="s">
        <v>21783</v>
      </c>
      <c r="C30043">
        <v>88267</v>
      </c>
      <c r="D30043" s="93" t="s">
        <v>27878</v>
      </c>
      <c r="E30043" s="93" t="s">
        <v>14</v>
      </c>
    </row>
    <row r="30044" spans="1:5" x14ac:dyDescent="0.25">
      <c r="A30044" s="93" t="s">
        <v>4974</v>
      </c>
      <c r="D30044" s="93" t="s">
        <v>14</v>
      </c>
      <c r="E30044" s="93" t="s">
        <v>34748</v>
      </c>
    </row>
    <row r="30045" spans="1:5" x14ac:dyDescent="0.25">
      <c r="A30045" s="93" t="s">
        <v>4974</v>
      </c>
      <c r="B30045" t="s">
        <v>21791</v>
      </c>
      <c r="C30045">
        <v>3148</v>
      </c>
      <c r="D30045" s="93" t="s">
        <v>22385</v>
      </c>
      <c r="E30045" s="93" t="s">
        <v>14</v>
      </c>
    </row>
    <row r="30046" spans="1:5" x14ac:dyDescent="0.25">
      <c r="A30046" s="93" t="s">
        <v>4974</v>
      </c>
      <c r="B30046" t="s">
        <v>21791</v>
      </c>
      <c r="C30046">
        <v>12732</v>
      </c>
      <c r="D30046" s="93" t="s">
        <v>23433</v>
      </c>
      <c r="E30046" s="93" t="s">
        <v>14</v>
      </c>
    </row>
    <row r="30047" spans="1:5" x14ac:dyDescent="0.25">
      <c r="A30047" s="93" t="s">
        <v>4974</v>
      </c>
      <c r="B30047" t="s">
        <v>21791</v>
      </c>
      <c r="C30047">
        <v>38383</v>
      </c>
      <c r="D30047" s="93" t="s">
        <v>27879</v>
      </c>
      <c r="E30047" s="93" t="s">
        <v>14</v>
      </c>
    </row>
    <row r="30048" spans="1:5" x14ac:dyDescent="0.25">
      <c r="A30048" s="93" t="s">
        <v>4974</v>
      </c>
      <c r="B30048" t="s">
        <v>21791</v>
      </c>
      <c r="C30048">
        <v>39865</v>
      </c>
      <c r="D30048" s="93" t="s">
        <v>22196</v>
      </c>
      <c r="E30048" s="93" t="s">
        <v>14</v>
      </c>
    </row>
    <row r="30049" spans="1:5" x14ac:dyDescent="0.25">
      <c r="A30049" s="93" t="s">
        <v>4974</v>
      </c>
      <c r="B30049" t="s">
        <v>21791</v>
      </c>
      <c r="C30049">
        <v>39897</v>
      </c>
      <c r="D30049" s="93" t="s">
        <v>25726</v>
      </c>
      <c r="E30049" s="93" t="s">
        <v>14</v>
      </c>
    </row>
    <row r="30050" spans="1:5" x14ac:dyDescent="0.25">
      <c r="A30050" s="93" t="s">
        <v>4974</v>
      </c>
      <c r="B30050" t="s">
        <v>21783</v>
      </c>
      <c r="C30050">
        <v>88248</v>
      </c>
      <c r="D30050" s="93" t="s">
        <v>26974</v>
      </c>
      <c r="E30050" s="93" t="s">
        <v>14</v>
      </c>
    </row>
    <row r="30051" spans="1:5" x14ac:dyDescent="0.25">
      <c r="A30051" s="93" t="s">
        <v>4974</v>
      </c>
      <c r="B30051" t="s">
        <v>21783</v>
      </c>
      <c r="C30051">
        <v>88267</v>
      </c>
      <c r="D30051" s="93" t="s">
        <v>26974</v>
      </c>
      <c r="E30051" s="93" t="s">
        <v>14</v>
      </c>
    </row>
    <row r="30052" spans="1:5" x14ac:dyDescent="0.25">
      <c r="A30052" s="93" t="s">
        <v>4975</v>
      </c>
      <c r="D30052" s="93" t="s">
        <v>14</v>
      </c>
      <c r="E30052" s="93" t="s">
        <v>34749</v>
      </c>
    </row>
    <row r="30053" spans="1:5" x14ac:dyDescent="0.25">
      <c r="A30053" s="93" t="s">
        <v>4975</v>
      </c>
      <c r="B30053" t="s">
        <v>21791</v>
      </c>
      <c r="C30053">
        <v>12732</v>
      </c>
      <c r="D30053" s="93" t="s">
        <v>24129</v>
      </c>
      <c r="E30053" s="93" t="s">
        <v>14</v>
      </c>
    </row>
    <row r="30054" spans="1:5" x14ac:dyDescent="0.25">
      <c r="A30054" s="93" t="s">
        <v>4975</v>
      </c>
      <c r="B30054" t="s">
        <v>21791</v>
      </c>
      <c r="C30054">
        <v>38383</v>
      </c>
      <c r="D30054" s="93" t="s">
        <v>27880</v>
      </c>
      <c r="E30054" s="93" t="s">
        <v>14</v>
      </c>
    </row>
    <row r="30055" spans="1:5" x14ac:dyDescent="0.25">
      <c r="A30055" s="93" t="s">
        <v>4975</v>
      </c>
      <c r="B30055" t="s">
        <v>21791</v>
      </c>
      <c r="C30055">
        <v>39887</v>
      </c>
      <c r="D30055" s="93" t="s">
        <v>22196</v>
      </c>
      <c r="E30055" s="93" t="s">
        <v>14</v>
      </c>
    </row>
    <row r="30056" spans="1:5" x14ac:dyDescent="0.25">
      <c r="A30056" s="93" t="s">
        <v>4975</v>
      </c>
      <c r="B30056" t="s">
        <v>21791</v>
      </c>
      <c r="C30056">
        <v>39897</v>
      </c>
      <c r="D30056" s="93" t="s">
        <v>23986</v>
      </c>
      <c r="E30056" s="93" t="s">
        <v>14</v>
      </c>
    </row>
    <row r="30057" spans="1:5" x14ac:dyDescent="0.25">
      <c r="A30057" s="93" t="s">
        <v>4975</v>
      </c>
      <c r="B30057" t="s">
        <v>21783</v>
      </c>
      <c r="C30057">
        <v>88248</v>
      </c>
      <c r="D30057" s="93" t="s">
        <v>27881</v>
      </c>
      <c r="E30057" s="93" t="s">
        <v>14</v>
      </c>
    </row>
    <row r="30058" spans="1:5" x14ac:dyDescent="0.25">
      <c r="A30058" s="93" t="s">
        <v>4975</v>
      </c>
      <c r="B30058" t="s">
        <v>21783</v>
      </c>
      <c r="C30058">
        <v>88267</v>
      </c>
      <c r="D30058" s="93" t="s">
        <v>27881</v>
      </c>
      <c r="E30058" s="93" t="s">
        <v>14</v>
      </c>
    </row>
    <row r="30059" spans="1:5" x14ac:dyDescent="0.25">
      <c r="A30059" s="93" t="s">
        <v>4976</v>
      </c>
      <c r="D30059" s="93" t="s">
        <v>14</v>
      </c>
      <c r="E30059" s="93" t="s">
        <v>34750</v>
      </c>
    </row>
    <row r="30060" spans="1:5" x14ac:dyDescent="0.25">
      <c r="A30060" s="93" t="s">
        <v>4976</v>
      </c>
      <c r="B30060" t="s">
        <v>21791</v>
      </c>
      <c r="C30060">
        <v>12732</v>
      </c>
      <c r="D30060" s="93" t="s">
        <v>22385</v>
      </c>
      <c r="E30060" s="93" t="s">
        <v>14</v>
      </c>
    </row>
    <row r="30061" spans="1:5" x14ac:dyDescent="0.25">
      <c r="A30061" s="93" t="s">
        <v>4976</v>
      </c>
      <c r="B30061" t="s">
        <v>21791</v>
      </c>
      <c r="C30061">
        <v>12733</v>
      </c>
      <c r="D30061" s="93" t="s">
        <v>22196</v>
      </c>
      <c r="E30061" s="93" t="s">
        <v>14</v>
      </c>
    </row>
    <row r="30062" spans="1:5" x14ac:dyDescent="0.25">
      <c r="A30062" s="93" t="s">
        <v>4976</v>
      </c>
      <c r="B30062" t="s">
        <v>21791</v>
      </c>
      <c r="C30062">
        <v>38383</v>
      </c>
      <c r="D30062" s="93" t="s">
        <v>24803</v>
      </c>
      <c r="E30062" s="93" t="s">
        <v>14</v>
      </c>
    </row>
    <row r="30063" spans="1:5" x14ac:dyDescent="0.25">
      <c r="A30063" s="93" t="s">
        <v>4976</v>
      </c>
      <c r="B30063" t="s">
        <v>21791</v>
      </c>
      <c r="C30063">
        <v>39897</v>
      </c>
      <c r="D30063" s="93" t="s">
        <v>24113</v>
      </c>
      <c r="E30063" s="93" t="s">
        <v>14</v>
      </c>
    </row>
    <row r="30064" spans="1:5" x14ac:dyDescent="0.25">
      <c r="A30064" s="93" t="s">
        <v>4976</v>
      </c>
      <c r="B30064" t="s">
        <v>21783</v>
      </c>
      <c r="C30064">
        <v>88248</v>
      </c>
      <c r="D30064" s="93" t="s">
        <v>27882</v>
      </c>
      <c r="E30064" s="93" t="s">
        <v>14</v>
      </c>
    </row>
    <row r="30065" spans="1:5" x14ac:dyDescent="0.25">
      <c r="A30065" s="93" t="s">
        <v>4976</v>
      </c>
      <c r="B30065" t="s">
        <v>21783</v>
      </c>
      <c r="C30065">
        <v>88267</v>
      </c>
      <c r="D30065" s="93" t="s">
        <v>27882</v>
      </c>
      <c r="E30065" s="93" t="s">
        <v>14</v>
      </c>
    </row>
    <row r="30066" spans="1:5" x14ac:dyDescent="0.25">
      <c r="A30066" s="93" t="s">
        <v>4977</v>
      </c>
      <c r="D30066" s="93" t="s">
        <v>14</v>
      </c>
      <c r="E30066" s="93" t="s">
        <v>34751</v>
      </c>
    </row>
    <row r="30067" spans="1:5" x14ac:dyDescent="0.25">
      <c r="A30067" s="93" t="s">
        <v>4977</v>
      </c>
      <c r="B30067" t="s">
        <v>21791</v>
      </c>
      <c r="C30067">
        <v>12732</v>
      </c>
      <c r="D30067" s="93" t="s">
        <v>23488</v>
      </c>
      <c r="E30067" s="93" t="s">
        <v>14</v>
      </c>
    </row>
    <row r="30068" spans="1:5" x14ac:dyDescent="0.25">
      <c r="A30068" s="93" t="s">
        <v>4977</v>
      </c>
      <c r="B30068" t="s">
        <v>21791</v>
      </c>
      <c r="C30068">
        <v>12734</v>
      </c>
      <c r="D30068" s="93" t="s">
        <v>22196</v>
      </c>
      <c r="E30068" s="93" t="s">
        <v>14</v>
      </c>
    </row>
    <row r="30069" spans="1:5" x14ac:dyDescent="0.25">
      <c r="A30069" s="93" t="s">
        <v>4977</v>
      </c>
      <c r="B30069" t="s">
        <v>21791</v>
      </c>
      <c r="C30069">
        <v>38383</v>
      </c>
      <c r="D30069" s="93" t="s">
        <v>21841</v>
      </c>
      <c r="E30069" s="93" t="s">
        <v>14</v>
      </c>
    </row>
    <row r="30070" spans="1:5" x14ac:dyDescent="0.25">
      <c r="A30070" s="93" t="s">
        <v>4977</v>
      </c>
      <c r="B30070" t="s">
        <v>21791</v>
      </c>
      <c r="C30070">
        <v>39897</v>
      </c>
      <c r="D30070" s="93" t="s">
        <v>22350</v>
      </c>
      <c r="E30070" s="93" t="s">
        <v>14</v>
      </c>
    </row>
    <row r="30071" spans="1:5" x14ac:dyDescent="0.25">
      <c r="A30071" s="93" t="s">
        <v>4977</v>
      </c>
      <c r="B30071" t="s">
        <v>21783</v>
      </c>
      <c r="C30071">
        <v>88248</v>
      </c>
      <c r="D30071" s="93" t="s">
        <v>25414</v>
      </c>
      <c r="E30071" s="93" t="s">
        <v>14</v>
      </c>
    </row>
    <row r="30072" spans="1:5" x14ac:dyDescent="0.25">
      <c r="A30072" s="93" t="s">
        <v>4977</v>
      </c>
      <c r="B30072" t="s">
        <v>21783</v>
      </c>
      <c r="C30072">
        <v>88267</v>
      </c>
      <c r="D30072" s="93" t="s">
        <v>25414</v>
      </c>
      <c r="E30072" s="93" t="s">
        <v>14</v>
      </c>
    </row>
    <row r="30073" spans="1:5" x14ac:dyDescent="0.25">
      <c r="A30073" s="93" t="s">
        <v>4978</v>
      </c>
      <c r="D30073" s="93" t="s">
        <v>14</v>
      </c>
      <c r="E30073" s="93" t="s">
        <v>34752</v>
      </c>
    </row>
    <row r="30074" spans="1:5" x14ac:dyDescent="0.25">
      <c r="A30074" s="93" t="s">
        <v>4978</v>
      </c>
      <c r="B30074" t="s">
        <v>21791</v>
      </c>
      <c r="C30074">
        <v>12732</v>
      </c>
      <c r="D30074" s="93" t="s">
        <v>25350</v>
      </c>
      <c r="E30074" s="93" t="s">
        <v>14</v>
      </c>
    </row>
    <row r="30075" spans="1:5" x14ac:dyDescent="0.25">
      <c r="A30075" s="93" t="s">
        <v>4978</v>
      </c>
      <c r="B30075" t="s">
        <v>21791</v>
      </c>
      <c r="C30075">
        <v>12735</v>
      </c>
      <c r="D30075" s="93" t="s">
        <v>22196</v>
      </c>
      <c r="E30075" s="93" t="s">
        <v>14</v>
      </c>
    </row>
    <row r="30076" spans="1:5" x14ac:dyDescent="0.25">
      <c r="A30076" s="93" t="s">
        <v>4978</v>
      </c>
      <c r="B30076" t="s">
        <v>21791</v>
      </c>
      <c r="C30076">
        <v>38383</v>
      </c>
      <c r="D30076" s="93" t="s">
        <v>27883</v>
      </c>
      <c r="E30076" s="93" t="s">
        <v>14</v>
      </c>
    </row>
    <row r="30077" spans="1:5" x14ac:dyDescent="0.25">
      <c r="A30077" s="93" t="s">
        <v>4978</v>
      </c>
      <c r="B30077" t="s">
        <v>21791</v>
      </c>
      <c r="C30077">
        <v>39897</v>
      </c>
      <c r="D30077" s="93" t="s">
        <v>23433</v>
      </c>
      <c r="E30077" s="93" t="s">
        <v>14</v>
      </c>
    </row>
    <row r="30078" spans="1:5" x14ac:dyDescent="0.25">
      <c r="A30078" s="93" t="s">
        <v>4978</v>
      </c>
      <c r="B30078" t="s">
        <v>21783</v>
      </c>
      <c r="C30078">
        <v>88248</v>
      </c>
      <c r="D30078" s="93" t="s">
        <v>27884</v>
      </c>
      <c r="E30078" s="93" t="s">
        <v>14</v>
      </c>
    </row>
    <row r="30079" spans="1:5" x14ac:dyDescent="0.25">
      <c r="A30079" s="93" t="s">
        <v>4978</v>
      </c>
      <c r="B30079" t="s">
        <v>21783</v>
      </c>
      <c r="C30079">
        <v>88267</v>
      </c>
      <c r="D30079" s="93" t="s">
        <v>27884</v>
      </c>
      <c r="E30079" s="93" t="s">
        <v>14</v>
      </c>
    </row>
    <row r="30080" spans="1:5" x14ac:dyDescent="0.25">
      <c r="A30080" s="93" t="s">
        <v>4979</v>
      </c>
      <c r="D30080" s="93" t="s">
        <v>14</v>
      </c>
      <c r="E30080" s="93" t="s">
        <v>34753</v>
      </c>
    </row>
    <row r="30081" spans="1:5" x14ac:dyDescent="0.25">
      <c r="A30081" s="93" t="s">
        <v>4979</v>
      </c>
      <c r="B30081" t="s">
        <v>21791</v>
      </c>
      <c r="C30081">
        <v>12714</v>
      </c>
      <c r="D30081" s="93" t="s">
        <v>22196</v>
      </c>
      <c r="E30081" s="93" t="s">
        <v>14</v>
      </c>
    </row>
    <row r="30082" spans="1:5" x14ac:dyDescent="0.25">
      <c r="A30082" s="93" t="s">
        <v>4979</v>
      </c>
      <c r="B30082" t="s">
        <v>21791</v>
      </c>
      <c r="C30082">
        <v>12732</v>
      </c>
      <c r="D30082" s="93" t="s">
        <v>25725</v>
      </c>
      <c r="E30082" s="93" t="s">
        <v>14</v>
      </c>
    </row>
    <row r="30083" spans="1:5" x14ac:dyDescent="0.25">
      <c r="A30083" s="93" t="s">
        <v>4979</v>
      </c>
      <c r="B30083" t="s">
        <v>21791</v>
      </c>
      <c r="C30083">
        <v>38383</v>
      </c>
      <c r="D30083" s="93" t="s">
        <v>27885</v>
      </c>
      <c r="E30083" s="93" t="s">
        <v>14</v>
      </c>
    </row>
    <row r="30084" spans="1:5" x14ac:dyDescent="0.25">
      <c r="A30084" s="93" t="s">
        <v>4979</v>
      </c>
      <c r="B30084" t="s">
        <v>21791</v>
      </c>
      <c r="C30084">
        <v>39897</v>
      </c>
      <c r="D30084" s="93" t="s">
        <v>22567</v>
      </c>
      <c r="E30084" s="93" t="s">
        <v>14</v>
      </c>
    </row>
    <row r="30085" spans="1:5" x14ac:dyDescent="0.25">
      <c r="A30085" s="93" t="s">
        <v>4979</v>
      </c>
      <c r="B30085" t="s">
        <v>21783</v>
      </c>
      <c r="C30085">
        <v>88248</v>
      </c>
      <c r="D30085" s="93" t="s">
        <v>26227</v>
      </c>
      <c r="E30085" s="93" t="s">
        <v>14</v>
      </c>
    </row>
    <row r="30086" spans="1:5" x14ac:dyDescent="0.25">
      <c r="A30086" s="93" t="s">
        <v>4979</v>
      </c>
      <c r="B30086" t="s">
        <v>21783</v>
      </c>
      <c r="C30086">
        <v>88267</v>
      </c>
      <c r="D30086" s="93" t="s">
        <v>26227</v>
      </c>
      <c r="E30086" s="93" t="s">
        <v>14</v>
      </c>
    </row>
    <row r="30087" spans="1:5" x14ac:dyDescent="0.25">
      <c r="A30087" s="93" t="s">
        <v>4980</v>
      </c>
      <c r="D30087" s="93" t="s">
        <v>14</v>
      </c>
      <c r="E30087" s="93" t="s">
        <v>34754</v>
      </c>
    </row>
    <row r="30088" spans="1:5" x14ac:dyDescent="0.25">
      <c r="A30088" s="93" t="s">
        <v>4980</v>
      </c>
      <c r="B30088" t="s">
        <v>21791</v>
      </c>
      <c r="C30088">
        <v>12732</v>
      </c>
      <c r="D30088" s="93" t="s">
        <v>25725</v>
      </c>
      <c r="E30088" s="93" t="s">
        <v>14</v>
      </c>
    </row>
    <row r="30089" spans="1:5" x14ac:dyDescent="0.25">
      <c r="A30089" s="93" t="s">
        <v>4980</v>
      </c>
      <c r="B30089" t="s">
        <v>21791</v>
      </c>
      <c r="C30089">
        <v>38383</v>
      </c>
      <c r="D30089" s="93" t="s">
        <v>27885</v>
      </c>
      <c r="E30089" s="93" t="s">
        <v>14</v>
      </c>
    </row>
    <row r="30090" spans="1:5" x14ac:dyDescent="0.25">
      <c r="A30090" s="93" t="s">
        <v>4980</v>
      </c>
      <c r="B30090" t="s">
        <v>21791</v>
      </c>
      <c r="C30090">
        <v>39879</v>
      </c>
      <c r="D30090" s="93" t="s">
        <v>22196</v>
      </c>
      <c r="E30090" s="93" t="s">
        <v>14</v>
      </c>
    </row>
    <row r="30091" spans="1:5" x14ac:dyDescent="0.25">
      <c r="A30091" s="93" t="s">
        <v>4980</v>
      </c>
      <c r="B30091" t="s">
        <v>21791</v>
      </c>
      <c r="C30091">
        <v>39897</v>
      </c>
      <c r="D30091" s="93" t="s">
        <v>22567</v>
      </c>
      <c r="E30091" s="93" t="s">
        <v>14</v>
      </c>
    </row>
    <row r="30092" spans="1:5" x14ac:dyDescent="0.25">
      <c r="A30092" s="93" t="s">
        <v>4980</v>
      </c>
      <c r="B30092" t="s">
        <v>21783</v>
      </c>
      <c r="C30092">
        <v>88248</v>
      </c>
      <c r="D30092" s="93" t="s">
        <v>26227</v>
      </c>
      <c r="E30092" s="93" t="s">
        <v>14</v>
      </c>
    </row>
    <row r="30093" spans="1:5" x14ac:dyDescent="0.25">
      <c r="A30093" s="93" t="s">
        <v>4980</v>
      </c>
      <c r="B30093" t="s">
        <v>21783</v>
      </c>
      <c r="C30093">
        <v>88267</v>
      </c>
      <c r="D30093" s="93" t="s">
        <v>26227</v>
      </c>
      <c r="E30093" s="93" t="s">
        <v>14</v>
      </c>
    </row>
    <row r="30094" spans="1:5" x14ac:dyDescent="0.25">
      <c r="A30094" s="93" t="s">
        <v>4981</v>
      </c>
      <c r="D30094" s="93" t="s">
        <v>14</v>
      </c>
      <c r="E30094" s="93" t="s">
        <v>34755</v>
      </c>
    </row>
    <row r="30095" spans="1:5" x14ac:dyDescent="0.25">
      <c r="A30095" s="93" t="s">
        <v>4981</v>
      </c>
      <c r="B30095" t="s">
        <v>21791</v>
      </c>
      <c r="C30095">
        <v>3148</v>
      </c>
      <c r="D30095" s="93" t="s">
        <v>22385</v>
      </c>
      <c r="E30095" s="93" t="s">
        <v>14</v>
      </c>
    </row>
    <row r="30096" spans="1:5" x14ac:dyDescent="0.25">
      <c r="A30096" s="93" t="s">
        <v>4981</v>
      </c>
      <c r="B30096" t="s">
        <v>21791</v>
      </c>
      <c r="C30096">
        <v>12732</v>
      </c>
      <c r="D30096" s="93" t="s">
        <v>23986</v>
      </c>
      <c r="E30096" s="93" t="s">
        <v>14</v>
      </c>
    </row>
    <row r="30097" spans="1:5" x14ac:dyDescent="0.25">
      <c r="A30097" s="93" t="s">
        <v>4981</v>
      </c>
      <c r="B30097" t="s">
        <v>21791</v>
      </c>
      <c r="C30097">
        <v>38383</v>
      </c>
      <c r="D30097" s="93" t="s">
        <v>24075</v>
      </c>
      <c r="E30097" s="93" t="s">
        <v>14</v>
      </c>
    </row>
    <row r="30098" spans="1:5" x14ac:dyDescent="0.25">
      <c r="A30098" s="93" t="s">
        <v>4981</v>
      </c>
      <c r="B30098" t="s">
        <v>21791</v>
      </c>
      <c r="C30098">
        <v>39869</v>
      </c>
      <c r="D30098" s="93" t="s">
        <v>22196</v>
      </c>
      <c r="E30098" s="93" t="s">
        <v>14</v>
      </c>
    </row>
    <row r="30099" spans="1:5" x14ac:dyDescent="0.25">
      <c r="A30099" s="93" t="s">
        <v>4981</v>
      </c>
      <c r="B30099" t="s">
        <v>21791</v>
      </c>
      <c r="C30099">
        <v>39897</v>
      </c>
      <c r="D30099" s="93" t="s">
        <v>27652</v>
      </c>
      <c r="E30099" s="93" t="s">
        <v>14</v>
      </c>
    </row>
    <row r="30100" spans="1:5" x14ac:dyDescent="0.25">
      <c r="A30100" s="93" t="s">
        <v>4981</v>
      </c>
      <c r="B30100" t="s">
        <v>21783</v>
      </c>
      <c r="C30100">
        <v>88248</v>
      </c>
      <c r="D30100" s="93" t="s">
        <v>27886</v>
      </c>
      <c r="E30100" s="93" t="s">
        <v>14</v>
      </c>
    </row>
    <row r="30101" spans="1:5" x14ac:dyDescent="0.25">
      <c r="A30101" s="93" t="s">
        <v>4981</v>
      </c>
      <c r="B30101" t="s">
        <v>21783</v>
      </c>
      <c r="C30101">
        <v>88267</v>
      </c>
      <c r="D30101" s="93" t="s">
        <v>27886</v>
      </c>
      <c r="E30101" s="93" t="s">
        <v>14</v>
      </c>
    </row>
    <row r="30102" spans="1:5" x14ac:dyDescent="0.25">
      <c r="A30102" s="93" t="s">
        <v>4982</v>
      </c>
      <c r="D30102" s="93" t="s">
        <v>14</v>
      </c>
      <c r="E30102" s="93" t="s">
        <v>34756</v>
      </c>
    </row>
    <row r="30103" spans="1:5" x14ac:dyDescent="0.25">
      <c r="A30103" s="93" t="s">
        <v>4982</v>
      </c>
      <c r="B30103" t="s">
        <v>21791</v>
      </c>
      <c r="C30103">
        <v>12715</v>
      </c>
      <c r="D30103" s="93" t="s">
        <v>22196</v>
      </c>
      <c r="E30103" s="93" t="s">
        <v>14</v>
      </c>
    </row>
    <row r="30104" spans="1:5" x14ac:dyDescent="0.25">
      <c r="A30104" s="93" t="s">
        <v>4982</v>
      </c>
      <c r="B30104" t="s">
        <v>21791</v>
      </c>
      <c r="C30104">
        <v>12732</v>
      </c>
      <c r="D30104" s="93" t="s">
        <v>23364</v>
      </c>
      <c r="E30104" s="93" t="s">
        <v>14</v>
      </c>
    </row>
    <row r="30105" spans="1:5" x14ac:dyDescent="0.25">
      <c r="A30105" s="93" t="s">
        <v>4982</v>
      </c>
      <c r="B30105" t="s">
        <v>21791</v>
      </c>
      <c r="C30105">
        <v>38383</v>
      </c>
      <c r="D30105" s="93" t="s">
        <v>26206</v>
      </c>
      <c r="E30105" s="93" t="s">
        <v>14</v>
      </c>
    </row>
    <row r="30106" spans="1:5" x14ac:dyDescent="0.25">
      <c r="A30106" s="93" t="s">
        <v>4982</v>
      </c>
      <c r="B30106" t="s">
        <v>21791</v>
      </c>
      <c r="C30106">
        <v>39897</v>
      </c>
      <c r="D30106" s="93" t="s">
        <v>23404</v>
      </c>
      <c r="E30106" s="93" t="s">
        <v>14</v>
      </c>
    </row>
    <row r="30107" spans="1:5" x14ac:dyDescent="0.25">
      <c r="A30107" s="93" t="s">
        <v>4982</v>
      </c>
      <c r="B30107" t="s">
        <v>21783</v>
      </c>
      <c r="C30107">
        <v>88248</v>
      </c>
      <c r="D30107" s="93" t="s">
        <v>27887</v>
      </c>
      <c r="E30107" s="93" t="s">
        <v>14</v>
      </c>
    </row>
    <row r="30108" spans="1:5" x14ac:dyDescent="0.25">
      <c r="A30108" s="93" t="s">
        <v>4982</v>
      </c>
      <c r="B30108" t="s">
        <v>21783</v>
      </c>
      <c r="C30108">
        <v>88267</v>
      </c>
      <c r="D30108" s="93" t="s">
        <v>27887</v>
      </c>
      <c r="E30108" s="93" t="s">
        <v>14</v>
      </c>
    </row>
    <row r="30109" spans="1:5" x14ac:dyDescent="0.25">
      <c r="A30109" s="93" t="s">
        <v>4983</v>
      </c>
      <c r="D30109" s="93" t="s">
        <v>14</v>
      </c>
      <c r="E30109" s="93" t="s">
        <v>34757</v>
      </c>
    </row>
    <row r="30110" spans="1:5" x14ac:dyDescent="0.25">
      <c r="A30110" s="93" t="s">
        <v>4983</v>
      </c>
      <c r="B30110" t="s">
        <v>21791</v>
      </c>
      <c r="C30110">
        <v>12732</v>
      </c>
      <c r="D30110" s="93" t="s">
        <v>23364</v>
      </c>
      <c r="E30110" s="93" t="s">
        <v>14</v>
      </c>
    </row>
    <row r="30111" spans="1:5" x14ac:dyDescent="0.25">
      <c r="A30111" s="93" t="s">
        <v>4983</v>
      </c>
      <c r="B30111" t="s">
        <v>21791</v>
      </c>
      <c r="C30111">
        <v>38383</v>
      </c>
      <c r="D30111" s="93" t="s">
        <v>26206</v>
      </c>
      <c r="E30111" s="93" t="s">
        <v>14</v>
      </c>
    </row>
    <row r="30112" spans="1:5" x14ac:dyDescent="0.25">
      <c r="A30112" s="93" t="s">
        <v>4983</v>
      </c>
      <c r="B30112" t="s">
        <v>21791</v>
      </c>
      <c r="C30112">
        <v>39880</v>
      </c>
      <c r="D30112" s="93" t="s">
        <v>22196</v>
      </c>
      <c r="E30112" s="93" t="s">
        <v>14</v>
      </c>
    </row>
    <row r="30113" spans="1:5" x14ac:dyDescent="0.25">
      <c r="A30113" s="93" t="s">
        <v>4983</v>
      </c>
      <c r="B30113" t="s">
        <v>21791</v>
      </c>
      <c r="C30113">
        <v>39897</v>
      </c>
      <c r="D30113" s="93" t="s">
        <v>23404</v>
      </c>
      <c r="E30113" s="93" t="s">
        <v>14</v>
      </c>
    </row>
    <row r="30114" spans="1:5" x14ac:dyDescent="0.25">
      <c r="A30114" s="93" t="s">
        <v>4983</v>
      </c>
      <c r="B30114" t="s">
        <v>21783</v>
      </c>
      <c r="C30114">
        <v>88248</v>
      </c>
      <c r="D30114" s="93" t="s">
        <v>27887</v>
      </c>
      <c r="E30114" s="93" t="s">
        <v>14</v>
      </c>
    </row>
    <row r="30115" spans="1:5" x14ac:dyDescent="0.25">
      <c r="A30115" s="93" t="s">
        <v>4983</v>
      </c>
      <c r="B30115" t="s">
        <v>21783</v>
      </c>
      <c r="C30115">
        <v>88267</v>
      </c>
      <c r="D30115" s="93" t="s">
        <v>27887</v>
      </c>
      <c r="E30115" s="93" t="s">
        <v>14</v>
      </c>
    </row>
    <row r="30116" spans="1:5" x14ac:dyDescent="0.25">
      <c r="A30116" s="93" t="s">
        <v>4984</v>
      </c>
      <c r="D30116" s="93" t="s">
        <v>14</v>
      </c>
      <c r="E30116" s="93" t="s">
        <v>34758</v>
      </c>
    </row>
    <row r="30117" spans="1:5" x14ac:dyDescent="0.25">
      <c r="A30117" s="93" t="s">
        <v>4984</v>
      </c>
      <c r="B30117" t="s">
        <v>21791</v>
      </c>
      <c r="C30117">
        <v>3148</v>
      </c>
      <c r="D30117" s="93" t="s">
        <v>22385</v>
      </c>
      <c r="E30117" s="93" t="s">
        <v>14</v>
      </c>
    </row>
    <row r="30118" spans="1:5" x14ac:dyDescent="0.25">
      <c r="A30118" s="93" t="s">
        <v>4984</v>
      </c>
      <c r="B30118" t="s">
        <v>21791</v>
      </c>
      <c r="C30118">
        <v>12732</v>
      </c>
      <c r="D30118" s="93" t="s">
        <v>23433</v>
      </c>
      <c r="E30118" s="93" t="s">
        <v>14</v>
      </c>
    </row>
    <row r="30119" spans="1:5" x14ac:dyDescent="0.25">
      <c r="A30119" s="93" t="s">
        <v>4984</v>
      </c>
      <c r="B30119" t="s">
        <v>21791</v>
      </c>
      <c r="C30119">
        <v>38383</v>
      </c>
      <c r="D30119" s="93" t="s">
        <v>27888</v>
      </c>
      <c r="E30119" s="93" t="s">
        <v>14</v>
      </c>
    </row>
    <row r="30120" spans="1:5" x14ac:dyDescent="0.25">
      <c r="A30120" s="93" t="s">
        <v>4984</v>
      </c>
      <c r="B30120" t="s">
        <v>21791</v>
      </c>
      <c r="C30120">
        <v>39870</v>
      </c>
      <c r="D30120" s="93" t="s">
        <v>22196</v>
      </c>
      <c r="E30120" s="93" t="s">
        <v>14</v>
      </c>
    </row>
    <row r="30121" spans="1:5" x14ac:dyDescent="0.25">
      <c r="A30121" s="93" t="s">
        <v>4984</v>
      </c>
      <c r="B30121" t="s">
        <v>21791</v>
      </c>
      <c r="C30121">
        <v>39897</v>
      </c>
      <c r="D30121" s="93" t="s">
        <v>25726</v>
      </c>
      <c r="E30121" s="93" t="s">
        <v>14</v>
      </c>
    </row>
    <row r="30122" spans="1:5" x14ac:dyDescent="0.25">
      <c r="A30122" s="93" t="s">
        <v>4984</v>
      </c>
      <c r="B30122" t="s">
        <v>21783</v>
      </c>
      <c r="C30122">
        <v>88248</v>
      </c>
      <c r="D30122" s="93" t="s">
        <v>27872</v>
      </c>
      <c r="E30122" s="93" t="s">
        <v>14</v>
      </c>
    </row>
    <row r="30123" spans="1:5" x14ac:dyDescent="0.25">
      <c r="A30123" s="93" t="s">
        <v>4984</v>
      </c>
      <c r="B30123" t="s">
        <v>21783</v>
      </c>
      <c r="C30123">
        <v>88267</v>
      </c>
      <c r="D30123" s="93" t="s">
        <v>27872</v>
      </c>
      <c r="E30123" s="93" t="s">
        <v>14</v>
      </c>
    </row>
    <row r="30124" spans="1:5" x14ac:dyDescent="0.25">
      <c r="A30124" s="93" t="s">
        <v>4985</v>
      </c>
      <c r="D30124" s="93" t="s">
        <v>14</v>
      </c>
      <c r="E30124" s="93" t="s">
        <v>34759</v>
      </c>
    </row>
    <row r="30125" spans="1:5" x14ac:dyDescent="0.25">
      <c r="A30125" s="93" t="s">
        <v>4985</v>
      </c>
      <c r="B30125" t="s">
        <v>21791</v>
      </c>
      <c r="C30125">
        <v>3148</v>
      </c>
      <c r="D30125" s="93" t="s">
        <v>23392</v>
      </c>
      <c r="E30125" s="93" t="s">
        <v>14</v>
      </c>
    </row>
    <row r="30126" spans="1:5" x14ac:dyDescent="0.25">
      <c r="A30126" s="93" t="s">
        <v>4985</v>
      </c>
      <c r="B30126" t="s">
        <v>21791</v>
      </c>
      <c r="C30126">
        <v>12732</v>
      </c>
      <c r="D30126" s="93" t="s">
        <v>23433</v>
      </c>
      <c r="E30126" s="93" t="s">
        <v>14</v>
      </c>
    </row>
    <row r="30127" spans="1:5" x14ac:dyDescent="0.25">
      <c r="A30127" s="93" t="s">
        <v>4985</v>
      </c>
      <c r="B30127" t="s">
        <v>21791</v>
      </c>
      <c r="C30127">
        <v>38383</v>
      </c>
      <c r="D30127" s="93" t="s">
        <v>27888</v>
      </c>
      <c r="E30127" s="93" t="s">
        <v>14</v>
      </c>
    </row>
    <row r="30128" spans="1:5" x14ac:dyDescent="0.25">
      <c r="A30128" s="93" t="s">
        <v>4985</v>
      </c>
      <c r="B30128" t="s">
        <v>21791</v>
      </c>
      <c r="C30128">
        <v>39871</v>
      </c>
      <c r="D30128" s="93" t="s">
        <v>22196</v>
      </c>
      <c r="E30128" s="93" t="s">
        <v>14</v>
      </c>
    </row>
    <row r="30129" spans="1:5" x14ac:dyDescent="0.25">
      <c r="A30129" s="93" t="s">
        <v>4985</v>
      </c>
      <c r="B30129" t="s">
        <v>21791</v>
      </c>
      <c r="C30129">
        <v>39897</v>
      </c>
      <c r="D30129" s="93" t="s">
        <v>25726</v>
      </c>
      <c r="E30129" s="93" t="s">
        <v>14</v>
      </c>
    </row>
    <row r="30130" spans="1:5" x14ac:dyDescent="0.25">
      <c r="A30130" s="93" t="s">
        <v>4985</v>
      </c>
      <c r="B30130" t="s">
        <v>21783</v>
      </c>
      <c r="C30130">
        <v>88248</v>
      </c>
      <c r="D30130" s="93" t="s">
        <v>27889</v>
      </c>
      <c r="E30130" s="93" t="s">
        <v>14</v>
      </c>
    </row>
    <row r="30131" spans="1:5" x14ac:dyDescent="0.25">
      <c r="A30131" s="93" t="s">
        <v>4985</v>
      </c>
      <c r="B30131" t="s">
        <v>21783</v>
      </c>
      <c r="C30131">
        <v>88267</v>
      </c>
      <c r="D30131" s="93" t="s">
        <v>27889</v>
      </c>
      <c r="E30131" s="93" t="s">
        <v>14</v>
      </c>
    </row>
    <row r="30132" spans="1:5" x14ac:dyDescent="0.25">
      <c r="A30132" s="93" t="s">
        <v>4986</v>
      </c>
      <c r="D30132" s="93" t="s">
        <v>14</v>
      </c>
      <c r="E30132" s="93" t="s">
        <v>34760</v>
      </c>
    </row>
    <row r="30133" spans="1:5" x14ac:dyDescent="0.25">
      <c r="A30133" s="93" t="s">
        <v>4986</v>
      </c>
      <c r="B30133" t="s">
        <v>21791</v>
      </c>
      <c r="C30133">
        <v>12716</v>
      </c>
      <c r="D30133" s="93" t="s">
        <v>22196</v>
      </c>
      <c r="E30133" s="93" t="s">
        <v>14</v>
      </c>
    </row>
    <row r="30134" spans="1:5" x14ac:dyDescent="0.25">
      <c r="A30134" s="93" t="s">
        <v>4986</v>
      </c>
      <c r="B30134" t="s">
        <v>21791</v>
      </c>
      <c r="C30134">
        <v>12732</v>
      </c>
      <c r="D30134" s="93" t="s">
        <v>23266</v>
      </c>
      <c r="E30134" s="93" t="s">
        <v>14</v>
      </c>
    </row>
    <row r="30135" spans="1:5" x14ac:dyDescent="0.25">
      <c r="A30135" s="93" t="s">
        <v>4986</v>
      </c>
      <c r="B30135" t="s">
        <v>21791</v>
      </c>
      <c r="C30135">
        <v>38383</v>
      </c>
      <c r="D30135" s="93" t="s">
        <v>26647</v>
      </c>
      <c r="E30135" s="93" t="s">
        <v>14</v>
      </c>
    </row>
    <row r="30136" spans="1:5" x14ac:dyDescent="0.25">
      <c r="A30136" s="93" t="s">
        <v>4986</v>
      </c>
      <c r="B30136" t="s">
        <v>21791</v>
      </c>
      <c r="C30136">
        <v>39897</v>
      </c>
      <c r="D30136" s="93" t="s">
        <v>22511</v>
      </c>
      <c r="E30136" s="93" t="s">
        <v>14</v>
      </c>
    </row>
    <row r="30137" spans="1:5" x14ac:dyDescent="0.25">
      <c r="A30137" s="93" t="s">
        <v>4986</v>
      </c>
      <c r="B30137" t="s">
        <v>21783</v>
      </c>
      <c r="C30137">
        <v>88248</v>
      </c>
      <c r="D30137" s="93" t="s">
        <v>27890</v>
      </c>
      <c r="E30137" s="93" t="s">
        <v>14</v>
      </c>
    </row>
    <row r="30138" spans="1:5" x14ac:dyDescent="0.25">
      <c r="A30138" s="93" t="s">
        <v>4986</v>
      </c>
      <c r="B30138" t="s">
        <v>21783</v>
      </c>
      <c r="C30138">
        <v>88267</v>
      </c>
      <c r="D30138" s="93" t="s">
        <v>27890</v>
      </c>
      <c r="E30138" s="93" t="s">
        <v>14</v>
      </c>
    </row>
    <row r="30139" spans="1:5" x14ac:dyDescent="0.25">
      <c r="A30139" s="93" t="s">
        <v>4987</v>
      </c>
      <c r="D30139" s="93" t="s">
        <v>14</v>
      </c>
      <c r="E30139" s="93" t="s">
        <v>34761</v>
      </c>
    </row>
    <row r="30140" spans="1:5" x14ac:dyDescent="0.25">
      <c r="A30140" s="93" t="s">
        <v>4987</v>
      </c>
      <c r="B30140" t="s">
        <v>21791</v>
      </c>
      <c r="C30140">
        <v>12732</v>
      </c>
      <c r="D30140" s="93" t="s">
        <v>23266</v>
      </c>
      <c r="E30140" s="93" t="s">
        <v>14</v>
      </c>
    </row>
    <row r="30141" spans="1:5" x14ac:dyDescent="0.25">
      <c r="A30141" s="93" t="s">
        <v>4987</v>
      </c>
      <c r="B30141" t="s">
        <v>21791</v>
      </c>
      <c r="C30141">
        <v>38383</v>
      </c>
      <c r="D30141" s="93" t="s">
        <v>26647</v>
      </c>
      <c r="E30141" s="93" t="s">
        <v>14</v>
      </c>
    </row>
    <row r="30142" spans="1:5" x14ac:dyDescent="0.25">
      <c r="A30142" s="93" t="s">
        <v>4987</v>
      </c>
      <c r="B30142" t="s">
        <v>21791</v>
      </c>
      <c r="C30142">
        <v>39881</v>
      </c>
      <c r="D30142" s="93" t="s">
        <v>22196</v>
      </c>
      <c r="E30142" s="93" t="s">
        <v>14</v>
      </c>
    </row>
    <row r="30143" spans="1:5" x14ac:dyDescent="0.25">
      <c r="A30143" s="93" t="s">
        <v>4987</v>
      </c>
      <c r="B30143" t="s">
        <v>21791</v>
      </c>
      <c r="C30143">
        <v>39897</v>
      </c>
      <c r="D30143" s="93" t="s">
        <v>22511</v>
      </c>
      <c r="E30143" s="93" t="s">
        <v>14</v>
      </c>
    </row>
    <row r="30144" spans="1:5" x14ac:dyDescent="0.25">
      <c r="A30144" s="93" t="s">
        <v>4987</v>
      </c>
      <c r="B30144" t="s">
        <v>21783</v>
      </c>
      <c r="C30144">
        <v>88248</v>
      </c>
      <c r="D30144" s="93" t="s">
        <v>27890</v>
      </c>
      <c r="E30144" s="93" t="s">
        <v>14</v>
      </c>
    </row>
    <row r="30145" spans="1:5" x14ac:dyDescent="0.25">
      <c r="A30145" s="93" t="s">
        <v>4987</v>
      </c>
      <c r="B30145" t="s">
        <v>21783</v>
      </c>
      <c r="C30145">
        <v>88267</v>
      </c>
      <c r="D30145" s="93" t="s">
        <v>27890</v>
      </c>
      <c r="E30145" s="93" t="s">
        <v>14</v>
      </c>
    </row>
    <row r="30146" spans="1:5" x14ac:dyDescent="0.25">
      <c r="A30146" s="93" t="s">
        <v>4988</v>
      </c>
      <c r="D30146" s="93" t="s">
        <v>14</v>
      </c>
      <c r="E30146" s="93" t="s">
        <v>34762</v>
      </c>
    </row>
    <row r="30147" spans="1:5" x14ac:dyDescent="0.25">
      <c r="A30147" s="93" t="s">
        <v>4988</v>
      </c>
      <c r="B30147" t="s">
        <v>21791</v>
      </c>
      <c r="C30147">
        <v>12723</v>
      </c>
      <c r="D30147" s="93" t="s">
        <v>22196</v>
      </c>
      <c r="E30147" s="93" t="s">
        <v>14</v>
      </c>
    </row>
    <row r="30148" spans="1:5" x14ac:dyDescent="0.25">
      <c r="A30148" s="93" t="s">
        <v>4988</v>
      </c>
      <c r="B30148" t="s">
        <v>21791</v>
      </c>
      <c r="C30148">
        <v>12732</v>
      </c>
      <c r="D30148" s="93" t="s">
        <v>25725</v>
      </c>
      <c r="E30148" s="93" t="s">
        <v>14</v>
      </c>
    </row>
    <row r="30149" spans="1:5" x14ac:dyDescent="0.25">
      <c r="A30149" s="93" t="s">
        <v>4988</v>
      </c>
      <c r="B30149" t="s">
        <v>21791</v>
      </c>
      <c r="C30149">
        <v>38383</v>
      </c>
      <c r="D30149" s="93" t="s">
        <v>27885</v>
      </c>
      <c r="E30149" s="93" t="s">
        <v>14</v>
      </c>
    </row>
    <row r="30150" spans="1:5" x14ac:dyDescent="0.25">
      <c r="A30150" s="93" t="s">
        <v>4988</v>
      </c>
      <c r="B30150" t="s">
        <v>21791</v>
      </c>
      <c r="C30150">
        <v>39897</v>
      </c>
      <c r="D30150" s="93" t="s">
        <v>22567</v>
      </c>
      <c r="E30150" s="93" t="s">
        <v>14</v>
      </c>
    </row>
    <row r="30151" spans="1:5" x14ac:dyDescent="0.25">
      <c r="A30151" s="93" t="s">
        <v>4988</v>
      </c>
      <c r="B30151" t="s">
        <v>21783</v>
      </c>
      <c r="C30151">
        <v>88248</v>
      </c>
      <c r="D30151" s="93" t="s">
        <v>24936</v>
      </c>
      <c r="E30151" s="93" t="s">
        <v>14</v>
      </c>
    </row>
    <row r="30152" spans="1:5" x14ac:dyDescent="0.25">
      <c r="A30152" s="93" t="s">
        <v>4988</v>
      </c>
      <c r="B30152" t="s">
        <v>21783</v>
      </c>
      <c r="C30152">
        <v>88267</v>
      </c>
      <c r="D30152" s="93" t="s">
        <v>24936</v>
      </c>
      <c r="E30152" s="93" t="s">
        <v>14</v>
      </c>
    </row>
    <row r="30153" spans="1:5" x14ac:dyDescent="0.25">
      <c r="A30153" s="93" t="s">
        <v>4989</v>
      </c>
      <c r="D30153" s="93" t="s">
        <v>14</v>
      </c>
      <c r="E30153" s="93" t="s">
        <v>34763</v>
      </c>
    </row>
    <row r="30154" spans="1:5" x14ac:dyDescent="0.25">
      <c r="A30154" s="93" t="s">
        <v>4989</v>
      </c>
      <c r="B30154" t="s">
        <v>21791</v>
      </c>
      <c r="C30154">
        <v>12732</v>
      </c>
      <c r="D30154" s="93" t="s">
        <v>25725</v>
      </c>
      <c r="E30154" s="93" t="s">
        <v>14</v>
      </c>
    </row>
    <row r="30155" spans="1:5" x14ac:dyDescent="0.25">
      <c r="A30155" s="93" t="s">
        <v>4989</v>
      </c>
      <c r="B30155" t="s">
        <v>21791</v>
      </c>
      <c r="C30155">
        <v>38383</v>
      </c>
      <c r="D30155" s="93" t="s">
        <v>27885</v>
      </c>
      <c r="E30155" s="93" t="s">
        <v>14</v>
      </c>
    </row>
    <row r="30156" spans="1:5" x14ac:dyDescent="0.25">
      <c r="A30156" s="93" t="s">
        <v>4989</v>
      </c>
      <c r="B30156" t="s">
        <v>21791</v>
      </c>
      <c r="C30156">
        <v>39855</v>
      </c>
      <c r="D30156" s="93" t="s">
        <v>22196</v>
      </c>
      <c r="E30156" s="93" t="s">
        <v>14</v>
      </c>
    </row>
    <row r="30157" spans="1:5" x14ac:dyDescent="0.25">
      <c r="A30157" s="93" t="s">
        <v>4989</v>
      </c>
      <c r="B30157" t="s">
        <v>21791</v>
      </c>
      <c r="C30157">
        <v>39897</v>
      </c>
      <c r="D30157" s="93" t="s">
        <v>22567</v>
      </c>
      <c r="E30157" s="93" t="s">
        <v>14</v>
      </c>
    </row>
    <row r="30158" spans="1:5" x14ac:dyDescent="0.25">
      <c r="A30158" s="93" t="s">
        <v>4989</v>
      </c>
      <c r="B30158" t="s">
        <v>21783</v>
      </c>
      <c r="C30158">
        <v>88248</v>
      </c>
      <c r="D30158" s="93" t="s">
        <v>24936</v>
      </c>
      <c r="E30158" s="93" t="s">
        <v>14</v>
      </c>
    </row>
    <row r="30159" spans="1:5" x14ac:dyDescent="0.25">
      <c r="A30159" s="93" t="s">
        <v>4989</v>
      </c>
      <c r="B30159" t="s">
        <v>21783</v>
      </c>
      <c r="C30159">
        <v>88267</v>
      </c>
      <c r="D30159" s="93" t="s">
        <v>24936</v>
      </c>
      <c r="E30159" s="93" t="s">
        <v>14</v>
      </c>
    </row>
    <row r="30160" spans="1:5" x14ac:dyDescent="0.25">
      <c r="A30160" s="93" t="s">
        <v>4990</v>
      </c>
      <c r="D30160" s="93" t="s">
        <v>14</v>
      </c>
      <c r="E30160" s="93" t="s">
        <v>34764</v>
      </c>
    </row>
    <row r="30161" spans="1:5" x14ac:dyDescent="0.25">
      <c r="A30161" s="93" t="s">
        <v>4990</v>
      </c>
      <c r="B30161" t="s">
        <v>21791</v>
      </c>
      <c r="C30161">
        <v>12732</v>
      </c>
      <c r="D30161" s="93" t="s">
        <v>25725</v>
      </c>
      <c r="E30161" s="93" t="s">
        <v>14</v>
      </c>
    </row>
    <row r="30162" spans="1:5" x14ac:dyDescent="0.25">
      <c r="A30162" s="93" t="s">
        <v>4990</v>
      </c>
      <c r="B30162" t="s">
        <v>21791</v>
      </c>
      <c r="C30162">
        <v>38383</v>
      </c>
      <c r="D30162" s="93" t="s">
        <v>27885</v>
      </c>
      <c r="E30162" s="93" t="s">
        <v>14</v>
      </c>
    </row>
    <row r="30163" spans="1:5" x14ac:dyDescent="0.25">
      <c r="A30163" s="93" t="s">
        <v>4990</v>
      </c>
      <c r="B30163" t="s">
        <v>21791</v>
      </c>
      <c r="C30163">
        <v>39866</v>
      </c>
      <c r="D30163" s="93" t="s">
        <v>22196</v>
      </c>
      <c r="E30163" s="93" t="s">
        <v>14</v>
      </c>
    </row>
    <row r="30164" spans="1:5" x14ac:dyDescent="0.25">
      <c r="A30164" s="93" t="s">
        <v>4990</v>
      </c>
      <c r="B30164" t="s">
        <v>21791</v>
      </c>
      <c r="C30164">
        <v>39897</v>
      </c>
      <c r="D30164" s="93" t="s">
        <v>22567</v>
      </c>
      <c r="E30164" s="93" t="s">
        <v>14</v>
      </c>
    </row>
    <row r="30165" spans="1:5" x14ac:dyDescent="0.25">
      <c r="A30165" s="93" t="s">
        <v>4990</v>
      </c>
      <c r="B30165" t="s">
        <v>21783</v>
      </c>
      <c r="C30165">
        <v>88248</v>
      </c>
      <c r="D30165" s="93" t="s">
        <v>24936</v>
      </c>
      <c r="E30165" s="93" t="s">
        <v>14</v>
      </c>
    </row>
    <row r="30166" spans="1:5" x14ac:dyDescent="0.25">
      <c r="A30166" s="93" t="s">
        <v>4990</v>
      </c>
      <c r="B30166" t="s">
        <v>21783</v>
      </c>
      <c r="C30166">
        <v>88267</v>
      </c>
      <c r="D30166" s="93" t="s">
        <v>24936</v>
      </c>
      <c r="E30166" s="93" t="s">
        <v>14</v>
      </c>
    </row>
    <row r="30167" spans="1:5" x14ac:dyDescent="0.25">
      <c r="A30167" s="93" t="s">
        <v>4991</v>
      </c>
      <c r="D30167" s="93" t="s">
        <v>14</v>
      </c>
      <c r="E30167" s="93" t="s">
        <v>34765</v>
      </c>
    </row>
    <row r="30168" spans="1:5" x14ac:dyDescent="0.25">
      <c r="A30168" s="93" t="s">
        <v>4991</v>
      </c>
      <c r="B30168" t="s">
        <v>21791</v>
      </c>
      <c r="C30168">
        <v>12732</v>
      </c>
      <c r="D30168" s="93" t="s">
        <v>25725</v>
      </c>
      <c r="E30168" s="93" t="s">
        <v>14</v>
      </c>
    </row>
    <row r="30169" spans="1:5" x14ac:dyDescent="0.25">
      <c r="A30169" s="93" t="s">
        <v>4991</v>
      </c>
      <c r="B30169" t="s">
        <v>21791</v>
      </c>
      <c r="C30169">
        <v>38383</v>
      </c>
      <c r="D30169" s="93" t="s">
        <v>27885</v>
      </c>
      <c r="E30169" s="93" t="s">
        <v>14</v>
      </c>
    </row>
    <row r="30170" spans="1:5" x14ac:dyDescent="0.25">
      <c r="A30170" s="93" t="s">
        <v>4991</v>
      </c>
      <c r="B30170" t="s">
        <v>21791</v>
      </c>
      <c r="C30170">
        <v>39872</v>
      </c>
      <c r="D30170" s="93" t="s">
        <v>22196</v>
      </c>
      <c r="E30170" s="93" t="s">
        <v>14</v>
      </c>
    </row>
    <row r="30171" spans="1:5" x14ac:dyDescent="0.25">
      <c r="A30171" s="93" t="s">
        <v>4991</v>
      </c>
      <c r="B30171" t="s">
        <v>21791</v>
      </c>
      <c r="C30171">
        <v>39897</v>
      </c>
      <c r="D30171" s="93" t="s">
        <v>22567</v>
      </c>
      <c r="E30171" s="93" t="s">
        <v>14</v>
      </c>
    </row>
    <row r="30172" spans="1:5" x14ac:dyDescent="0.25">
      <c r="A30172" s="93" t="s">
        <v>4991</v>
      </c>
      <c r="B30172" t="s">
        <v>21783</v>
      </c>
      <c r="C30172">
        <v>88248</v>
      </c>
      <c r="D30172" s="93" t="s">
        <v>24936</v>
      </c>
      <c r="E30172" s="93" t="s">
        <v>14</v>
      </c>
    </row>
    <row r="30173" spans="1:5" x14ac:dyDescent="0.25">
      <c r="A30173" s="93" t="s">
        <v>4991</v>
      </c>
      <c r="B30173" t="s">
        <v>21783</v>
      </c>
      <c r="C30173">
        <v>88267</v>
      </c>
      <c r="D30173" s="93" t="s">
        <v>24936</v>
      </c>
      <c r="E30173" s="93" t="s">
        <v>14</v>
      </c>
    </row>
    <row r="30174" spans="1:5" x14ac:dyDescent="0.25">
      <c r="A30174" s="93" t="s">
        <v>4992</v>
      </c>
      <c r="D30174" s="93" t="s">
        <v>14</v>
      </c>
      <c r="E30174" s="93" t="s">
        <v>34766</v>
      </c>
    </row>
    <row r="30175" spans="1:5" x14ac:dyDescent="0.25">
      <c r="A30175" s="93" t="s">
        <v>4992</v>
      </c>
      <c r="B30175" t="s">
        <v>21791</v>
      </c>
      <c r="C30175">
        <v>3148</v>
      </c>
      <c r="D30175" s="93" t="s">
        <v>22385</v>
      </c>
      <c r="E30175" s="93" t="s">
        <v>14</v>
      </c>
    </row>
    <row r="30176" spans="1:5" x14ac:dyDescent="0.25">
      <c r="A30176" s="93" t="s">
        <v>4992</v>
      </c>
      <c r="B30176" t="s">
        <v>21791</v>
      </c>
      <c r="C30176">
        <v>12732</v>
      </c>
      <c r="D30176" s="93" t="s">
        <v>23986</v>
      </c>
      <c r="E30176" s="93" t="s">
        <v>14</v>
      </c>
    </row>
    <row r="30177" spans="1:5" x14ac:dyDescent="0.25">
      <c r="A30177" s="93" t="s">
        <v>4992</v>
      </c>
      <c r="B30177" t="s">
        <v>21791</v>
      </c>
      <c r="C30177">
        <v>38383</v>
      </c>
      <c r="D30177" s="93" t="s">
        <v>24075</v>
      </c>
      <c r="E30177" s="93" t="s">
        <v>14</v>
      </c>
    </row>
    <row r="30178" spans="1:5" x14ac:dyDescent="0.25">
      <c r="A30178" s="93" t="s">
        <v>4992</v>
      </c>
      <c r="B30178" t="s">
        <v>21791</v>
      </c>
      <c r="C30178">
        <v>39862</v>
      </c>
      <c r="D30178" s="93" t="s">
        <v>22196</v>
      </c>
      <c r="E30178" s="93" t="s">
        <v>14</v>
      </c>
    </row>
    <row r="30179" spans="1:5" x14ac:dyDescent="0.25">
      <c r="A30179" s="93" t="s">
        <v>4992</v>
      </c>
      <c r="B30179" t="s">
        <v>21791</v>
      </c>
      <c r="C30179">
        <v>39897</v>
      </c>
      <c r="D30179" s="93" t="s">
        <v>27652</v>
      </c>
      <c r="E30179" s="93" t="s">
        <v>14</v>
      </c>
    </row>
    <row r="30180" spans="1:5" x14ac:dyDescent="0.25">
      <c r="A30180" s="93" t="s">
        <v>4992</v>
      </c>
      <c r="B30180" t="s">
        <v>21783</v>
      </c>
      <c r="C30180">
        <v>88248</v>
      </c>
      <c r="D30180" s="93" t="s">
        <v>26965</v>
      </c>
      <c r="E30180" s="93" t="s">
        <v>14</v>
      </c>
    </row>
    <row r="30181" spans="1:5" x14ac:dyDescent="0.25">
      <c r="A30181" s="93" t="s">
        <v>4992</v>
      </c>
      <c r="B30181" t="s">
        <v>21783</v>
      </c>
      <c r="C30181">
        <v>88267</v>
      </c>
      <c r="D30181" s="93" t="s">
        <v>26965</v>
      </c>
      <c r="E30181" s="93" t="s">
        <v>14</v>
      </c>
    </row>
    <row r="30182" spans="1:5" x14ac:dyDescent="0.25">
      <c r="A30182" s="93" t="s">
        <v>4993</v>
      </c>
      <c r="D30182" s="93" t="s">
        <v>14</v>
      </c>
      <c r="E30182" s="93" t="s">
        <v>34767</v>
      </c>
    </row>
    <row r="30183" spans="1:5" x14ac:dyDescent="0.25">
      <c r="A30183" s="93" t="s">
        <v>4993</v>
      </c>
      <c r="B30183" t="s">
        <v>21791</v>
      </c>
      <c r="C30183">
        <v>12724</v>
      </c>
      <c r="D30183" s="93" t="s">
        <v>22196</v>
      </c>
      <c r="E30183" s="93" t="s">
        <v>14</v>
      </c>
    </row>
    <row r="30184" spans="1:5" x14ac:dyDescent="0.25">
      <c r="A30184" s="93" t="s">
        <v>4993</v>
      </c>
      <c r="B30184" t="s">
        <v>21791</v>
      </c>
      <c r="C30184">
        <v>12732</v>
      </c>
      <c r="D30184" s="93" t="s">
        <v>23364</v>
      </c>
      <c r="E30184" s="93" t="s">
        <v>14</v>
      </c>
    </row>
    <row r="30185" spans="1:5" x14ac:dyDescent="0.25">
      <c r="A30185" s="93" t="s">
        <v>4993</v>
      </c>
      <c r="B30185" t="s">
        <v>21791</v>
      </c>
      <c r="C30185">
        <v>38383</v>
      </c>
      <c r="D30185" s="93" t="s">
        <v>26206</v>
      </c>
      <c r="E30185" s="93" t="s">
        <v>14</v>
      </c>
    </row>
    <row r="30186" spans="1:5" x14ac:dyDescent="0.25">
      <c r="A30186" s="93" t="s">
        <v>4993</v>
      </c>
      <c r="B30186" t="s">
        <v>21791</v>
      </c>
      <c r="C30186">
        <v>39897</v>
      </c>
      <c r="D30186" s="93" t="s">
        <v>23404</v>
      </c>
      <c r="E30186" s="93" t="s">
        <v>14</v>
      </c>
    </row>
    <row r="30187" spans="1:5" x14ac:dyDescent="0.25">
      <c r="A30187" s="93" t="s">
        <v>4993</v>
      </c>
      <c r="B30187" t="s">
        <v>21783</v>
      </c>
      <c r="C30187">
        <v>88248</v>
      </c>
      <c r="D30187" s="93" t="s">
        <v>27891</v>
      </c>
      <c r="E30187" s="93" t="s">
        <v>14</v>
      </c>
    </row>
    <row r="30188" spans="1:5" x14ac:dyDescent="0.25">
      <c r="A30188" s="93" t="s">
        <v>4993</v>
      </c>
      <c r="B30188" t="s">
        <v>21783</v>
      </c>
      <c r="C30188">
        <v>88267</v>
      </c>
      <c r="D30188" s="93" t="s">
        <v>27891</v>
      </c>
      <c r="E30188" s="93" t="s">
        <v>14</v>
      </c>
    </row>
    <row r="30189" spans="1:5" x14ac:dyDescent="0.25">
      <c r="A30189" s="93" t="s">
        <v>4994</v>
      </c>
      <c r="D30189" s="93" t="s">
        <v>14</v>
      </c>
      <c r="E30189" s="93" t="s">
        <v>34768</v>
      </c>
    </row>
    <row r="30190" spans="1:5" x14ac:dyDescent="0.25">
      <c r="A30190" s="93" t="s">
        <v>4994</v>
      </c>
      <c r="B30190" t="s">
        <v>21791</v>
      </c>
      <c r="C30190">
        <v>12732</v>
      </c>
      <c r="D30190" s="93" t="s">
        <v>23364</v>
      </c>
      <c r="E30190" s="93" t="s">
        <v>14</v>
      </c>
    </row>
    <row r="30191" spans="1:5" x14ac:dyDescent="0.25">
      <c r="A30191" s="93" t="s">
        <v>4994</v>
      </c>
      <c r="B30191" t="s">
        <v>21791</v>
      </c>
      <c r="C30191">
        <v>38383</v>
      </c>
      <c r="D30191" s="93" t="s">
        <v>26206</v>
      </c>
      <c r="E30191" s="93" t="s">
        <v>14</v>
      </c>
    </row>
    <row r="30192" spans="1:5" x14ac:dyDescent="0.25">
      <c r="A30192" s="93" t="s">
        <v>4994</v>
      </c>
      <c r="B30192" t="s">
        <v>21791</v>
      </c>
      <c r="C30192">
        <v>39856</v>
      </c>
      <c r="D30192" s="93" t="s">
        <v>22196</v>
      </c>
      <c r="E30192" s="93" t="s">
        <v>14</v>
      </c>
    </row>
    <row r="30193" spans="1:5" x14ac:dyDescent="0.25">
      <c r="A30193" s="93" t="s">
        <v>4994</v>
      </c>
      <c r="B30193" t="s">
        <v>21791</v>
      </c>
      <c r="C30193">
        <v>39897</v>
      </c>
      <c r="D30193" s="93" t="s">
        <v>23404</v>
      </c>
      <c r="E30193" s="93" t="s">
        <v>14</v>
      </c>
    </row>
    <row r="30194" spans="1:5" x14ac:dyDescent="0.25">
      <c r="A30194" s="93" t="s">
        <v>4994</v>
      </c>
      <c r="B30194" t="s">
        <v>21783</v>
      </c>
      <c r="C30194">
        <v>88248</v>
      </c>
      <c r="D30194" s="93" t="s">
        <v>27891</v>
      </c>
      <c r="E30194" s="93" t="s">
        <v>14</v>
      </c>
    </row>
    <row r="30195" spans="1:5" x14ac:dyDescent="0.25">
      <c r="A30195" s="93" t="s">
        <v>4994</v>
      </c>
      <c r="B30195" t="s">
        <v>21783</v>
      </c>
      <c r="C30195">
        <v>88267</v>
      </c>
      <c r="D30195" s="93" t="s">
        <v>27891</v>
      </c>
      <c r="E30195" s="93" t="s">
        <v>14</v>
      </c>
    </row>
    <row r="30196" spans="1:5" x14ac:dyDescent="0.25">
      <c r="A30196" s="93" t="s">
        <v>4995</v>
      </c>
      <c r="D30196" s="93" t="s">
        <v>14</v>
      </c>
      <c r="E30196" s="93" t="s">
        <v>34769</v>
      </c>
    </row>
    <row r="30197" spans="1:5" x14ac:dyDescent="0.25">
      <c r="A30197" s="93" t="s">
        <v>4995</v>
      </c>
      <c r="B30197" t="s">
        <v>21791</v>
      </c>
      <c r="C30197">
        <v>12732</v>
      </c>
      <c r="D30197" s="93" t="s">
        <v>23364</v>
      </c>
      <c r="E30197" s="93" t="s">
        <v>14</v>
      </c>
    </row>
    <row r="30198" spans="1:5" x14ac:dyDescent="0.25">
      <c r="A30198" s="93" t="s">
        <v>4995</v>
      </c>
      <c r="B30198" t="s">
        <v>21791</v>
      </c>
      <c r="C30198">
        <v>38383</v>
      </c>
      <c r="D30198" s="93" t="s">
        <v>26206</v>
      </c>
      <c r="E30198" s="93" t="s">
        <v>14</v>
      </c>
    </row>
    <row r="30199" spans="1:5" x14ac:dyDescent="0.25">
      <c r="A30199" s="93" t="s">
        <v>4995</v>
      </c>
      <c r="B30199" t="s">
        <v>21791</v>
      </c>
      <c r="C30199">
        <v>39873</v>
      </c>
      <c r="D30199" s="93" t="s">
        <v>22196</v>
      </c>
      <c r="E30199" s="93" t="s">
        <v>14</v>
      </c>
    </row>
    <row r="30200" spans="1:5" x14ac:dyDescent="0.25">
      <c r="A30200" s="93" t="s">
        <v>4995</v>
      </c>
      <c r="B30200" t="s">
        <v>21791</v>
      </c>
      <c r="C30200">
        <v>39897</v>
      </c>
      <c r="D30200" s="93" t="s">
        <v>23404</v>
      </c>
      <c r="E30200" s="93" t="s">
        <v>14</v>
      </c>
    </row>
    <row r="30201" spans="1:5" x14ac:dyDescent="0.25">
      <c r="A30201" s="93" t="s">
        <v>4995</v>
      </c>
      <c r="B30201" t="s">
        <v>21783</v>
      </c>
      <c r="C30201">
        <v>88248</v>
      </c>
      <c r="D30201" s="93" t="s">
        <v>27891</v>
      </c>
      <c r="E30201" s="93" t="s">
        <v>14</v>
      </c>
    </row>
    <row r="30202" spans="1:5" x14ac:dyDescent="0.25">
      <c r="A30202" s="93" t="s">
        <v>4995</v>
      </c>
      <c r="B30202" t="s">
        <v>21783</v>
      </c>
      <c r="C30202">
        <v>88267</v>
      </c>
      <c r="D30202" s="93" t="s">
        <v>27891</v>
      </c>
      <c r="E30202" s="93" t="s">
        <v>14</v>
      </c>
    </row>
    <row r="30203" spans="1:5" x14ac:dyDescent="0.25">
      <c r="A30203" s="93" t="s">
        <v>4996</v>
      </c>
      <c r="D30203" s="93" t="s">
        <v>14</v>
      </c>
      <c r="E30203" s="93" t="s">
        <v>34770</v>
      </c>
    </row>
    <row r="30204" spans="1:5" x14ac:dyDescent="0.25">
      <c r="A30204" s="93" t="s">
        <v>4996</v>
      </c>
      <c r="B30204" t="s">
        <v>21791</v>
      </c>
      <c r="C30204">
        <v>12732</v>
      </c>
      <c r="D30204" s="93" t="s">
        <v>23364</v>
      </c>
      <c r="E30204" s="93" t="s">
        <v>14</v>
      </c>
    </row>
    <row r="30205" spans="1:5" x14ac:dyDescent="0.25">
      <c r="A30205" s="93" t="s">
        <v>4996</v>
      </c>
      <c r="B30205" t="s">
        <v>21791</v>
      </c>
      <c r="C30205">
        <v>38383</v>
      </c>
      <c r="D30205" s="93" t="s">
        <v>26206</v>
      </c>
      <c r="E30205" s="93" t="s">
        <v>14</v>
      </c>
    </row>
    <row r="30206" spans="1:5" x14ac:dyDescent="0.25">
      <c r="A30206" s="93" t="s">
        <v>4996</v>
      </c>
      <c r="B30206" t="s">
        <v>21791</v>
      </c>
      <c r="C30206">
        <v>39867</v>
      </c>
      <c r="D30206" s="93" t="s">
        <v>22196</v>
      </c>
      <c r="E30206" s="93" t="s">
        <v>14</v>
      </c>
    </row>
    <row r="30207" spans="1:5" x14ac:dyDescent="0.25">
      <c r="A30207" s="93" t="s">
        <v>4996</v>
      </c>
      <c r="B30207" t="s">
        <v>21791</v>
      </c>
      <c r="C30207">
        <v>39897</v>
      </c>
      <c r="D30207" s="93" t="s">
        <v>23404</v>
      </c>
      <c r="E30207" s="93" t="s">
        <v>14</v>
      </c>
    </row>
    <row r="30208" spans="1:5" x14ac:dyDescent="0.25">
      <c r="A30208" s="93" t="s">
        <v>4996</v>
      </c>
      <c r="B30208" t="s">
        <v>21783</v>
      </c>
      <c r="C30208">
        <v>88248</v>
      </c>
      <c r="D30208" s="93" t="s">
        <v>27891</v>
      </c>
      <c r="E30208" s="93" t="s">
        <v>14</v>
      </c>
    </row>
    <row r="30209" spans="1:5" x14ac:dyDescent="0.25">
      <c r="A30209" s="93" t="s">
        <v>4996</v>
      </c>
      <c r="B30209" t="s">
        <v>21783</v>
      </c>
      <c r="C30209">
        <v>88267</v>
      </c>
      <c r="D30209" s="93" t="s">
        <v>27891</v>
      </c>
      <c r="E30209" s="93" t="s">
        <v>14</v>
      </c>
    </row>
    <row r="30210" spans="1:5" x14ac:dyDescent="0.25">
      <c r="A30210" s="93" t="s">
        <v>4997</v>
      </c>
      <c r="D30210" s="93" t="s">
        <v>14</v>
      </c>
      <c r="E30210" s="93" t="s">
        <v>34771</v>
      </c>
    </row>
    <row r="30211" spans="1:5" x14ac:dyDescent="0.25">
      <c r="A30211" s="93" t="s">
        <v>4997</v>
      </c>
      <c r="B30211" t="s">
        <v>21791</v>
      </c>
      <c r="C30211">
        <v>12732</v>
      </c>
      <c r="D30211" s="93" t="s">
        <v>23953</v>
      </c>
      <c r="E30211" s="93" t="s">
        <v>14</v>
      </c>
    </row>
    <row r="30212" spans="1:5" x14ac:dyDescent="0.25">
      <c r="A30212" s="93" t="s">
        <v>4997</v>
      </c>
      <c r="B30212" t="s">
        <v>21791</v>
      </c>
      <c r="C30212">
        <v>38383</v>
      </c>
      <c r="D30212" s="93" t="s">
        <v>27555</v>
      </c>
      <c r="E30212" s="93" t="s">
        <v>14</v>
      </c>
    </row>
    <row r="30213" spans="1:5" x14ac:dyDescent="0.25">
      <c r="A30213" s="93" t="s">
        <v>4997</v>
      </c>
      <c r="B30213" t="s">
        <v>21791</v>
      </c>
      <c r="C30213">
        <v>39886</v>
      </c>
      <c r="D30213" s="93" t="s">
        <v>22196</v>
      </c>
      <c r="E30213" s="93" t="s">
        <v>14</v>
      </c>
    </row>
    <row r="30214" spans="1:5" x14ac:dyDescent="0.25">
      <c r="A30214" s="93" t="s">
        <v>4997</v>
      </c>
      <c r="B30214" t="s">
        <v>21791</v>
      </c>
      <c r="C30214">
        <v>39897</v>
      </c>
      <c r="D30214" s="93" t="s">
        <v>27655</v>
      </c>
      <c r="E30214" s="93" t="s">
        <v>14</v>
      </c>
    </row>
    <row r="30215" spans="1:5" x14ac:dyDescent="0.25">
      <c r="A30215" s="93" t="s">
        <v>4997</v>
      </c>
      <c r="B30215" t="s">
        <v>21783</v>
      </c>
      <c r="C30215">
        <v>88248</v>
      </c>
      <c r="D30215" s="93" t="s">
        <v>27892</v>
      </c>
      <c r="E30215" s="93" t="s">
        <v>14</v>
      </c>
    </row>
    <row r="30216" spans="1:5" x14ac:dyDescent="0.25">
      <c r="A30216" s="93" t="s">
        <v>4997</v>
      </c>
      <c r="B30216" t="s">
        <v>21783</v>
      </c>
      <c r="C30216">
        <v>88267</v>
      </c>
      <c r="D30216" s="93" t="s">
        <v>27892</v>
      </c>
      <c r="E30216" s="93" t="s">
        <v>14</v>
      </c>
    </row>
    <row r="30217" spans="1:5" x14ac:dyDescent="0.25">
      <c r="A30217" s="93" t="s">
        <v>4998</v>
      </c>
      <c r="D30217" s="93" t="s">
        <v>14</v>
      </c>
      <c r="E30217" s="93" t="s">
        <v>34772</v>
      </c>
    </row>
    <row r="30218" spans="1:5" x14ac:dyDescent="0.25">
      <c r="A30218" s="93" t="s">
        <v>4998</v>
      </c>
      <c r="B30218" t="s">
        <v>21791</v>
      </c>
      <c r="C30218">
        <v>3148</v>
      </c>
      <c r="D30218" s="93" t="s">
        <v>22385</v>
      </c>
      <c r="E30218" s="93" t="s">
        <v>14</v>
      </c>
    </row>
    <row r="30219" spans="1:5" x14ac:dyDescent="0.25">
      <c r="A30219" s="93" t="s">
        <v>4998</v>
      </c>
      <c r="B30219" t="s">
        <v>21791</v>
      </c>
      <c r="C30219">
        <v>12732</v>
      </c>
      <c r="D30219" s="93" t="s">
        <v>23433</v>
      </c>
      <c r="E30219" s="93" t="s">
        <v>14</v>
      </c>
    </row>
    <row r="30220" spans="1:5" x14ac:dyDescent="0.25">
      <c r="A30220" s="93" t="s">
        <v>4998</v>
      </c>
      <c r="B30220" t="s">
        <v>21791</v>
      </c>
      <c r="C30220">
        <v>38383</v>
      </c>
      <c r="D30220" s="93" t="s">
        <v>27888</v>
      </c>
      <c r="E30220" s="93" t="s">
        <v>14</v>
      </c>
    </row>
    <row r="30221" spans="1:5" x14ac:dyDescent="0.25">
      <c r="A30221" s="93" t="s">
        <v>4998</v>
      </c>
      <c r="B30221" t="s">
        <v>21791</v>
      </c>
      <c r="C30221">
        <v>39863</v>
      </c>
      <c r="D30221" s="93" t="s">
        <v>22196</v>
      </c>
      <c r="E30221" s="93" t="s">
        <v>14</v>
      </c>
    </row>
    <row r="30222" spans="1:5" x14ac:dyDescent="0.25">
      <c r="A30222" s="93" t="s">
        <v>4998</v>
      </c>
      <c r="B30222" t="s">
        <v>21791</v>
      </c>
      <c r="C30222">
        <v>39897</v>
      </c>
      <c r="D30222" s="93" t="s">
        <v>25726</v>
      </c>
      <c r="E30222" s="93" t="s">
        <v>14</v>
      </c>
    </row>
    <row r="30223" spans="1:5" x14ac:dyDescent="0.25">
      <c r="A30223" s="93" t="s">
        <v>4998</v>
      </c>
      <c r="B30223" t="s">
        <v>21783</v>
      </c>
      <c r="C30223">
        <v>88248</v>
      </c>
      <c r="D30223" s="93" t="s">
        <v>27700</v>
      </c>
      <c r="E30223" s="93" t="s">
        <v>14</v>
      </c>
    </row>
    <row r="30224" spans="1:5" x14ac:dyDescent="0.25">
      <c r="A30224" s="93" t="s">
        <v>4998</v>
      </c>
      <c r="B30224" t="s">
        <v>21783</v>
      </c>
      <c r="C30224">
        <v>88267</v>
      </c>
      <c r="D30224" s="93" t="s">
        <v>27700</v>
      </c>
      <c r="E30224" s="93" t="s">
        <v>14</v>
      </c>
    </row>
    <row r="30225" spans="1:5" x14ac:dyDescent="0.25">
      <c r="A30225" s="93" t="s">
        <v>4999</v>
      </c>
      <c r="D30225" s="93" t="s">
        <v>14</v>
      </c>
      <c r="E30225" s="93" t="s">
        <v>34773</v>
      </c>
    </row>
    <row r="30226" spans="1:5" x14ac:dyDescent="0.25">
      <c r="A30226" s="93" t="s">
        <v>4999</v>
      </c>
      <c r="B30226" t="s">
        <v>21791</v>
      </c>
      <c r="C30226">
        <v>3148</v>
      </c>
      <c r="D30226" s="93" t="s">
        <v>23392</v>
      </c>
      <c r="E30226" s="93" t="s">
        <v>14</v>
      </c>
    </row>
    <row r="30227" spans="1:5" x14ac:dyDescent="0.25">
      <c r="A30227" s="93" t="s">
        <v>4999</v>
      </c>
      <c r="B30227" t="s">
        <v>21791</v>
      </c>
      <c r="C30227">
        <v>12732</v>
      </c>
      <c r="D30227" s="93" t="s">
        <v>23433</v>
      </c>
      <c r="E30227" s="93" t="s">
        <v>14</v>
      </c>
    </row>
    <row r="30228" spans="1:5" x14ac:dyDescent="0.25">
      <c r="A30228" s="93" t="s">
        <v>4999</v>
      </c>
      <c r="B30228" t="s">
        <v>21791</v>
      </c>
      <c r="C30228">
        <v>38383</v>
      </c>
      <c r="D30228" s="93" t="s">
        <v>27888</v>
      </c>
      <c r="E30228" s="93" t="s">
        <v>14</v>
      </c>
    </row>
    <row r="30229" spans="1:5" x14ac:dyDescent="0.25">
      <c r="A30229" s="93" t="s">
        <v>4999</v>
      </c>
      <c r="B30229" t="s">
        <v>21791</v>
      </c>
      <c r="C30229">
        <v>39864</v>
      </c>
      <c r="D30229" s="93" t="s">
        <v>22196</v>
      </c>
      <c r="E30229" s="93" t="s">
        <v>14</v>
      </c>
    </row>
    <row r="30230" spans="1:5" x14ac:dyDescent="0.25">
      <c r="A30230" s="93" t="s">
        <v>4999</v>
      </c>
      <c r="B30230" t="s">
        <v>21791</v>
      </c>
      <c r="C30230">
        <v>39897</v>
      </c>
      <c r="D30230" s="93" t="s">
        <v>25726</v>
      </c>
      <c r="E30230" s="93" t="s">
        <v>14</v>
      </c>
    </row>
    <row r="30231" spans="1:5" x14ac:dyDescent="0.25">
      <c r="A30231" s="93" t="s">
        <v>4999</v>
      </c>
      <c r="B30231" t="s">
        <v>21783</v>
      </c>
      <c r="C30231">
        <v>88248</v>
      </c>
      <c r="D30231" s="93" t="s">
        <v>24164</v>
      </c>
      <c r="E30231" s="93" t="s">
        <v>14</v>
      </c>
    </row>
    <row r="30232" spans="1:5" x14ac:dyDescent="0.25">
      <c r="A30232" s="93" t="s">
        <v>4999</v>
      </c>
      <c r="B30232" t="s">
        <v>21783</v>
      </c>
      <c r="C30232">
        <v>88267</v>
      </c>
      <c r="D30232" s="93" t="s">
        <v>24164</v>
      </c>
      <c r="E30232" s="93" t="s">
        <v>14</v>
      </c>
    </row>
    <row r="30233" spans="1:5" x14ac:dyDescent="0.25">
      <c r="A30233" s="93" t="s">
        <v>5000</v>
      </c>
      <c r="D30233" s="93" t="s">
        <v>14</v>
      </c>
      <c r="E30233" s="93" t="s">
        <v>34774</v>
      </c>
    </row>
    <row r="30234" spans="1:5" x14ac:dyDescent="0.25">
      <c r="A30234" s="93" t="s">
        <v>5000</v>
      </c>
      <c r="B30234" t="s">
        <v>21791</v>
      </c>
      <c r="C30234">
        <v>12725</v>
      </c>
      <c r="D30234" s="93" t="s">
        <v>22196</v>
      </c>
      <c r="E30234" s="93" t="s">
        <v>14</v>
      </c>
    </row>
    <row r="30235" spans="1:5" x14ac:dyDescent="0.25">
      <c r="A30235" s="93" t="s">
        <v>5000</v>
      </c>
      <c r="B30235" t="s">
        <v>21791</v>
      </c>
      <c r="C30235">
        <v>12732</v>
      </c>
      <c r="D30235" s="93" t="s">
        <v>23266</v>
      </c>
      <c r="E30235" s="93" t="s">
        <v>14</v>
      </c>
    </row>
    <row r="30236" spans="1:5" x14ac:dyDescent="0.25">
      <c r="A30236" s="93" t="s">
        <v>5000</v>
      </c>
      <c r="B30236" t="s">
        <v>21791</v>
      </c>
      <c r="C30236">
        <v>38383</v>
      </c>
      <c r="D30236" s="93" t="s">
        <v>26647</v>
      </c>
      <c r="E30236" s="93" t="s">
        <v>14</v>
      </c>
    </row>
    <row r="30237" spans="1:5" x14ac:dyDescent="0.25">
      <c r="A30237" s="93" t="s">
        <v>5000</v>
      </c>
      <c r="B30237" t="s">
        <v>21791</v>
      </c>
      <c r="C30237">
        <v>39897</v>
      </c>
      <c r="D30237" s="93" t="s">
        <v>22511</v>
      </c>
      <c r="E30237" s="93" t="s">
        <v>14</v>
      </c>
    </row>
    <row r="30238" spans="1:5" x14ac:dyDescent="0.25">
      <c r="A30238" s="93" t="s">
        <v>5000</v>
      </c>
      <c r="B30238" t="s">
        <v>21783</v>
      </c>
      <c r="C30238">
        <v>88248</v>
      </c>
      <c r="D30238" s="93" t="s">
        <v>27719</v>
      </c>
      <c r="E30238" s="93" t="s">
        <v>14</v>
      </c>
    </row>
    <row r="30239" spans="1:5" x14ac:dyDescent="0.25">
      <c r="A30239" s="93" t="s">
        <v>5000</v>
      </c>
      <c r="B30239" t="s">
        <v>21783</v>
      </c>
      <c r="C30239">
        <v>88267</v>
      </c>
      <c r="D30239" s="93" t="s">
        <v>27719</v>
      </c>
      <c r="E30239" s="93" t="s">
        <v>14</v>
      </c>
    </row>
    <row r="30240" spans="1:5" x14ac:dyDescent="0.25">
      <c r="A30240" s="93" t="s">
        <v>5001</v>
      </c>
      <c r="D30240" s="93" t="s">
        <v>14</v>
      </c>
      <c r="E30240" s="93" t="s">
        <v>34774</v>
      </c>
    </row>
    <row r="30241" spans="1:5" x14ac:dyDescent="0.25">
      <c r="A30241" s="93" t="s">
        <v>5001</v>
      </c>
      <c r="B30241" t="s">
        <v>21791</v>
      </c>
      <c r="C30241">
        <v>12732</v>
      </c>
      <c r="D30241" s="93" t="s">
        <v>23266</v>
      </c>
      <c r="E30241" s="93" t="s">
        <v>14</v>
      </c>
    </row>
    <row r="30242" spans="1:5" x14ac:dyDescent="0.25">
      <c r="A30242" s="93" t="s">
        <v>5001</v>
      </c>
      <c r="B30242" t="s">
        <v>21791</v>
      </c>
      <c r="C30242">
        <v>38383</v>
      </c>
      <c r="D30242" s="93" t="s">
        <v>26647</v>
      </c>
      <c r="E30242" s="93" t="s">
        <v>14</v>
      </c>
    </row>
    <row r="30243" spans="1:5" x14ac:dyDescent="0.25">
      <c r="A30243" s="93" t="s">
        <v>5001</v>
      </c>
      <c r="B30243" t="s">
        <v>21791</v>
      </c>
      <c r="C30243">
        <v>39857</v>
      </c>
      <c r="D30243" s="93" t="s">
        <v>22196</v>
      </c>
      <c r="E30243" s="93" t="s">
        <v>14</v>
      </c>
    </row>
    <row r="30244" spans="1:5" x14ac:dyDescent="0.25">
      <c r="A30244" s="93" t="s">
        <v>5001</v>
      </c>
      <c r="B30244" t="s">
        <v>21791</v>
      </c>
      <c r="C30244">
        <v>39897</v>
      </c>
      <c r="D30244" s="93" t="s">
        <v>22511</v>
      </c>
      <c r="E30244" s="93" t="s">
        <v>14</v>
      </c>
    </row>
    <row r="30245" spans="1:5" x14ac:dyDescent="0.25">
      <c r="A30245" s="93" t="s">
        <v>5001</v>
      </c>
      <c r="B30245" t="s">
        <v>21783</v>
      </c>
      <c r="C30245">
        <v>88248</v>
      </c>
      <c r="D30245" s="93" t="s">
        <v>27719</v>
      </c>
      <c r="E30245" s="93" t="s">
        <v>14</v>
      </c>
    </row>
    <row r="30246" spans="1:5" x14ac:dyDescent="0.25">
      <c r="A30246" s="93" t="s">
        <v>5001</v>
      </c>
      <c r="B30246" t="s">
        <v>21783</v>
      </c>
      <c r="C30246">
        <v>88267</v>
      </c>
      <c r="D30246" s="93" t="s">
        <v>27719</v>
      </c>
      <c r="E30246" s="93" t="s">
        <v>14</v>
      </c>
    </row>
    <row r="30247" spans="1:5" x14ac:dyDescent="0.25">
      <c r="A30247" s="93" t="s">
        <v>5002</v>
      </c>
      <c r="D30247" s="93" t="s">
        <v>14</v>
      </c>
      <c r="E30247" s="93" t="s">
        <v>34775</v>
      </c>
    </row>
    <row r="30248" spans="1:5" x14ac:dyDescent="0.25">
      <c r="A30248" s="93" t="s">
        <v>5002</v>
      </c>
      <c r="B30248" t="s">
        <v>21791</v>
      </c>
      <c r="C30248">
        <v>12732</v>
      </c>
      <c r="D30248" s="93" t="s">
        <v>23266</v>
      </c>
      <c r="E30248" s="93" t="s">
        <v>14</v>
      </c>
    </row>
    <row r="30249" spans="1:5" x14ac:dyDescent="0.25">
      <c r="A30249" s="93" t="s">
        <v>5002</v>
      </c>
      <c r="B30249" t="s">
        <v>21791</v>
      </c>
      <c r="C30249">
        <v>38383</v>
      </c>
      <c r="D30249" s="93" t="s">
        <v>26647</v>
      </c>
      <c r="E30249" s="93" t="s">
        <v>14</v>
      </c>
    </row>
    <row r="30250" spans="1:5" x14ac:dyDescent="0.25">
      <c r="A30250" s="93" t="s">
        <v>5002</v>
      </c>
      <c r="B30250" t="s">
        <v>21791</v>
      </c>
      <c r="C30250">
        <v>39868</v>
      </c>
      <c r="D30250" s="93" t="s">
        <v>22196</v>
      </c>
      <c r="E30250" s="93" t="s">
        <v>14</v>
      </c>
    </row>
    <row r="30251" spans="1:5" x14ac:dyDescent="0.25">
      <c r="A30251" s="93" t="s">
        <v>5002</v>
      </c>
      <c r="B30251" t="s">
        <v>21791</v>
      </c>
      <c r="C30251">
        <v>39897</v>
      </c>
      <c r="D30251" s="93" t="s">
        <v>22511</v>
      </c>
      <c r="E30251" s="93" t="s">
        <v>14</v>
      </c>
    </row>
    <row r="30252" spans="1:5" x14ac:dyDescent="0.25">
      <c r="A30252" s="93" t="s">
        <v>5002</v>
      </c>
      <c r="B30252" t="s">
        <v>21783</v>
      </c>
      <c r="C30252">
        <v>88248</v>
      </c>
      <c r="D30252" s="93" t="s">
        <v>27719</v>
      </c>
      <c r="E30252" s="93" t="s">
        <v>14</v>
      </c>
    </row>
    <row r="30253" spans="1:5" x14ac:dyDescent="0.25">
      <c r="A30253" s="93" t="s">
        <v>5002</v>
      </c>
      <c r="B30253" t="s">
        <v>21783</v>
      </c>
      <c r="C30253">
        <v>88267</v>
      </c>
      <c r="D30253" s="93" t="s">
        <v>27719</v>
      </c>
      <c r="E30253" s="93" t="s">
        <v>14</v>
      </c>
    </row>
    <row r="30254" spans="1:5" x14ac:dyDescent="0.25">
      <c r="A30254" s="93" t="s">
        <v>5003</v>
      </c>
      <c r="D30254" s="93" t="s">
        <v>14</v>
      </c>
      <c r="E30254" s="93" t="s">
        <v>34776</v>
      </c>
    </row>
    <row r="30255" spans="1:5" x14ac:dyDescent="0.25">
      <c r="A30255" s="93" t="s">
        <v>5003</v>
      </c>
      <c r="B30255" t="s">
        <v>21791</v>
      </c>
      <c r="C30255">
        <v>12732</v>
      </c>
      <c r="D30255" s="93" t="s">
        <v>23266</v>
      </c>
      <c r="E30255" s="93" t="s">
        <v>14</v>
      </c>
    </row>
    <row r="30256" spans="1:5" x14ac:dyDescent="0.25">
      <c r="A30256" s="93" t="s">
        <v>5003</v>
      </c>
      <c r="B30256" t="s">
        <v>21791</v>
      </c>
      <c r="C30256">
        <v>38383</v>
      </c>
      <c r="D30256" s="93" t="s">
        <v>26647</v>
      </c>
      <c r="E30256" s="93" t="s">
        <v>14</v>
      </c>
    </row>
    <row r="30257" spans="1:5" x14ac:dyDescent="0.25">
      <c r="A30257" s="93" t="s">
        <v>5003</v>
      </c>
      <c r="B30257" t="s">
        <v>21791</v>
      </c>
      <c r="C30257">
        <v>39874</v>
      </c>
      <c r="D30257" s="93" t="s">
        <v>22196</v>
      </c>
      <c r="E30257" s="93" t="s">
        <v>14</v>
      </c>
    </row>
    <row r="30258" spans="1:5" x14ac:dyDescent="0.25">
      <c r="A30258" s="93" t="s">
        <v>5003</v>
      </c>
      <c r="B30258" t="s">
        <v>21791</v>
      </c>
      <c r="C30258">
        <v>39897</v>
      </c>
      <c r="D30258" s="93" t="s">
        <v>22511</v>
      </c>
      <c r="E30258" s="93" t="s">
        <v>14</v>
      </c>
    </row>
    <row r="30259" spans="1:5" x14ac:dyDescent="0.25">
      <c r="A30259" s="93" t="s">
        <v>5003</v>
      </c>
      <c r="B30259" t="s">
        <v>21783</v>
      </c>
      <c r="C30259">
        <v>88248</v>
      </c>
      <c r="D30259" s="93" t="s">
        <v>27719</v>
      </c>
      <c r="E30259" s="93" t="s">
        <v>14</v>
      </c>
    </row>
    <row r="30260" spans="1:5" x14ac:dyDescent="0.25">
      <c r="A30260" s="93" t="s">
        <v>5003</v>
      </c>
      <c r="B30260" t="s">
        <v>21783</v>
      </c>
      <c r="C30260">
        <v>88267</v>
      </c>
      <c r="D30260" s="93" t="s">
        <v>27719</v>
      </c>
      <c r="E30260" s="93" t="s">
        <v>14</v>
      </c>
    </row>
    <row r="30261" spans="1:5" x14ac:dyDescent="0.25">
      <c r="A30261" s="93" t="s">
        <v>5004</v>
      </c>
      <c r="D30261" s="93" t="s">
        <v>14</v>
      </c>
      <c r="E30261" s="93" t="s">
        <v>34777</v>
      </c>
    </row>
    <row r="30262" spans="1:5" x14ac:dyDescent="0.25">
      <c r="A30262" s="93" t="s">
        <v>5004</v>
      </c>
      <c r="B30262" t="s">
        <v>21791</v>
      </c>
      <c r="C30262">
        <v>3148</v>
      </c>
      <c r="D30262" s="93" t="s">
        <v>22385</v>
      </c>
      <c r="E30262" s="93" t="s">
        <v>14</v>
      </c>
    </row>
    <row r="30263" spans="1:5" x14ac:dyDescent="0.25">
      <c r="A30263" s="93" t="s">
        <v>5004</v>
      </c>
      <c r="B30263" t="s">
        <v>21791</v>
      </c>
      <c r="C30263">
        <v>12732</v>
      </c>
      <c r="D30263" s="93" t="s">
        <v>23024</v>
      </c>
      <c r="E30263" s="93" t="s">
        <v>14</v>
      </c>
    </row>
    <row r="30264" spans="1:5" x14ac:dyDescent="0.25">
      <c r="A30264" s="93" t="s">
        <v>5004</v>
      </c>
      <c r="B30264" t="s">
        <v>21791</v>
      </c>
      <c r="C30264">
        <v>38383</v>
      </c>
      <c r="D30264" s="93" t="s">
        <v>27893</v>
      </c>
      <c r="E30264" s="93" t="s">
        <v>14</v>
      </c>
    </row>
    <row r="30265" spans="1:5" x14ac:dyDescent="0.25">
      <c r="A30265" s="93" t="s">
        <v>5004</v>
      </c>
      <c r="B30265" t="s">
        <v>21791</v>
      </c>
      <c r="C30265">
        <v>39865</v>
      </c>
      <c r="D30265" s="93" t="s">
        <v>22196</v>
      </c>
      <c r="E30265" s="93" t="s">
        <v>14</v>
      </c>
    </row>
    <row r="30266" spans="1:5" x14ac:dyDescent="0.25">
      <c r="A30266" s="93" t="s">
        <v>5004</v>
      </c>
      <c r="B30266" t="s">
        <v>21791</v>
      </c>
      <c r="C30266">
        <v>39897</v>
      </c>
      <c r="D30266" s="93" t="s">
        <v>23573</v>
      </c>
      <c r="E30266" s="93" t="s">
        <v>14</v>
      </c>
    </row>
    <row r="30267" spans="1:5" x14ac:dyDescent="0.25">
      <c r="A30267" s="93" t="s">
        <v>5004</v>
      </c>
      <c r="B30267" t="s">
        <v>21783</v>
      </c>
      <c r="C30267">
        <v>88248</v>
      </c>
      <c r="D30267" s="93" t="s">
        <v>27894</v>
      </c>
      <c r="E30267" s="93" t="s">
        <v>14</v>
      </c>
    </row>
    <row r="30268" spans="1:5" x14ac:dyDescent="0.25">
      <c r="A30268" s="93" t="s">
        <v>5004</v>
      </c>
      <c r="B30268" t="s">
        <v>21783</v>
      </c>
      <c r="C30268">
        <v>88267</v>
      </c>
      <c r="D30268" s="93" t="s">
        <v>27894</v>
      </c>
      <c r="E30268" s="93" t="s">
        <v>14</v>
      </c>
    </row>
    <row r="30269" spans="1:5" x14ac:dyDescent="0.25">
      <c r="A30269" s="93" t="s">
        <v>5005</v>
      </c>
      <c r="D30269" s="93" t="s">
        <v>14</v>
      </c>
      <c r="E30269" s="93" t="s">
        <v>34778</v>
      </c>
    </row>
    <row r="30270" spans="1:5" x14ac:dyDescent="0.25">
      <c r="A30270" s="93" t="s">
        <v>5005</v>
      </c>
      <c r="B30270" t="s">
        <v>21791</v>
      </c>
      <c r="C30270">
        <v>12732</v>
      </c>
      <c r="D30270" s="93" t="s">
        <v>24129</v>
      </c>
      <c r="E30270" s="93" t="s">
        <v>14</v>
      </c>
    </row>
    <row r="30271" spans="1:5" x14ac:dyDescent="0.25">
      <c r="A30271" s="93" t="s">
        <v>5005</v>
      </c>
      <c r="B30271" t="s">
        <v>21791</v>
      </c>
      <c r="C30271">
        <v>38383</v>
      </c>
      <c r="D30271" s="93" t="s">
        <v>27895</v>
      </c>
      <c r="E30271" s="93" t="s">
        <v>14</v>
      </c>
    </row>
    <row r="30272" spans="1:5" x14ac:dyDescent="0.25">
      <c r="A30272" s="93" t="s">
        <v>5005</v>
      </c>
      <c r="B30272" t="s">
        <v>21791</v>
      </c>
      <c r="C30272">
        <v>39887</v>
      </c>
      <c r="D30272" s="93" t="s">
        <v>22196</v>
      </c>
      <c r="E30272" s="93" t="s">
        <v>14</v>
      </c>
    </row>
    <row r="30273" spans="1:5" x14ac:dyDescent="0.25">
      <c r="A30273" s="93" t="s">
        <v>5005</v>
      </c>
      <c r="B30273" t="s">
        <v>21791</v>
      </c>
      <c r="C30273">
        <v>39897</v>
      </c>
      <c r="D30273" s="93" t="s">
        <v>23986</v>
      </c>
      <c r="E30273" s="93" t="s">
        <v>14</v>
      </c>
    </row>
    <row r="30274" spans="1:5" x14ac:dyDescent="0.25">
      <c r="A30274" s="93" t="s">
        <v>5005</v>
      </c>
      <c r="B30274" t="s">
        <v>21783</v>
      </c>
      <c r="C30274">
        <v>88248</v>
      </c>
      <c r="D30274" s="93" t="s">
        <v>27896</v>
      </c>
      <c r="E30274" s="93" t="s">
        <v>14</v>
      </c>
    </row>
    <row r="30275" spans="1:5" x14ac:dyDescent="0.25">
      <c r="A30275" s="93" t="s">
        <v>5005</v>
      </c>
      <c r="B30275" t="s">
        <v>21783</v>
      </c>
      <c r="C30275">
        <v>88267</v>
      </c>
      <c r="D30275" s="93" t="s">
        <v>27896</v>
      </c>
      <c r="E30275" s="93" t="s">
        <v>14</v>
      </c>
    </row>
    <row r="30276" spans="1:5" x14ac:dyDescent="0.25">
      <c r="A30276" s="93" t="s">
        <v>5006</v>
      </c>
      <c r="D30276" s="93" t="s">
        <v>14</v>
      </c>
      <c r="E30276" s="93" t="s">
        <v>34779</v>
      </c>
    </row>
    <row r="30277" spans="1:5" x14ac:dyDescent="0.25">
      <c r="A30277" s="93" t="s">
        <v>5006</v>
      </c>
      <c r="B30277" t="s">
        <v>21791</v>
      </c>
      <c r="C30277">
        <v>12732</v>
      </c>
      <c r="D30277" s="93" t="s">
        <v>22385</v>
      </c>
      <c r="E30277" s="93" t="s">
        <v>14</v>
      </c>
    </row>
    <row r="30278" spans="1:5" x14ac:dyDescent="0.25">
      <c r="A30278" s="93" t="s">
        <v>5006</v>
      </c>
      <c r="B30278" t="s">
        <v>21791</v>
      </c>
      <c r="C30278">
        <v>12733</v>
      </c>
      <c r="D30278" s="93" t="s">
        <v>22196</v>
      </c>
      <c r="E30278" s="93" t="s">
        <v>14</v>
      </c>
    </row>
    <row r="30279" spans="1:5" x14ac:dyDescent="0.25">
      <c r="A30279" s="93" t="s">
        <v>5006</v>
      </c>
      <c r="B30279" t="s">
        <v>21791</v>
      </c>
      <c r="C30279">
        <v>38383</v>
      </c>
      <c r="D30279" s="93" t="s">
        <v>27286</v>
      </c>
      <c r="E30279" s="93" t="s">
        <v>14</v>
      </c>
    </row>
    <row r="30280" spans="1:5" x14ac:dyDescent="0.25">
      <c r="A30280" s="93" t="s">
        <v>5006</v>
      </c>
      <c r="B30280" t="s">
        <v>21791</v>
      </c>
      <c r="C30280">
        <v>39897</v>
      </c>
      <c r="D30280" s="93" t="s">
        <v>24113</v>
      </c>
      <c r="E30280" s="93" t="s">
        <v>14</v>
      </c>
    </row>
    <row r="30281" spans="1:5" x14ac:dyDescent="0.25">
      <c r="A30281" s="93" t="s">
        <v>5006</v>
      </c>
      <c r="B30281" t="s">
        <v>21783</v>
      </c>
      <c r="C30281">
        <v>88248</v>
      </c>
      <c r="D30281" s="93" t="s">
        <v>27897</v>
      </c>
      <c r="E30281" s="93" t="s">
        <v>14</v>
      </c>
    </row>
    <row r="30282" spans="1:5" x14ac:dyDescent="0.25">
      <c r="A30282" s="93" t="s">
        <v>5006</v>
      </c>
      <c r="B30282" t="s">
        <v>21783</v>
      </c>
      <c r="C30282">
        <v>88267</v>
      </c>
      <c r="D30282" s="93" t="s">
        <v>27897</v>
      </c>
      <c r="E30282" s="93" t="s">
        <v>14</v>
      </c>
    </row>
    <row r="30283" spans="1:5" x14ac:dyDescent="0.25">
      <c r="A30283" s="93" t="s">
        <v>5007</v>
      </c>
      <c r="D30283" s="93" t="s">
        <v>14</v>
      </c>
      <c r="E30283" s="93" t="s">
        <v>34780</v>
      </c>
    </row>
    <row r="30284" spans="1:5" x14ac:dyDescent="0.25">
      <c r="A30284" s="93" t="s">
        <v>5007</v>
      </c>
      <c r="B30284" t="s">
        <v>21791</v>
      </c>
      <c r="C30284">
        <v>12732</v>
      </c>
      <c r="D30284" s="93" t="s">
        <v>23488</v>
      </c>
      <c r="E30284" s="93" t="s">
        <v>14</v>
      </c>
    </row>
    <row r="30285" spans="1:5" x14ac:dyDescent="0.25">
      <c r="A30285" s="93" t="s">
        <v>5007</v>
      </c>
      <c r="B30285" t="s">
        <v>21791</v>
      </c>
      <c r="C30285">
        <v>12734</v>
      </c>
      <c r="D30285" s="93" t="s">
        <v>22196</v>
      </c>
      <c r="E30285" s="93" t="s">
        <v>14</v>
      </c>
    </row>
    <row r="30286" spans="1:5" x14ac:dyDescent="0.25">
      <c r="A30286" s="93" t="s">
        <v>5007</v>
      </c>
      <c r="B30286" t="s">
        <v>21791</v>
      </c>
      <c r="C30286">
        <v>38383</v>
      </c>
      <c r="D30286" s="93" t="s">
        <v>24343</v>
      </c>
      <c r="E30286" s="93" t="s">
        <v>14</v>
      </c>
    </row>
    <row r="30287" spans="1:5" x14ac:dyDescent="0.25">
      <c r="A30287" s="93" t="s">
        <v>5007</v>
      </c>
      <c r="B30287" t="s">
        <v>21791</v>
      </c>
      <c r="C30287">
        <v>39897</v>
      </c>
      <c r="D30287" s="93" t="s">
        <v>22350</v>
      </c>
      <c r="E30287" s="93" t="s">
        <v>14</v>
      </c>
    </row>
    <row r="30288" spans="1:5" x14ac:dyDescent="0.25">
      <c r="A30288" s="93" t="s">
        <v>5007</v>
      </c>
      <c r="B30288" t="s">
        <v>21783</v>
      </c>
      <c r="C30288">
        <v>88248</v>
      </c>
      <c r="D30288" s="93" t="s">
        <v>27898</v>
      </c>
      <c r="E30288" s="93" t="s">
        <v>14</v>
      </c>
    </row>
    <row r="30289" spans="1:5" x14ac:dyDescent="0.25">
      <c r="A30289" s="93" t="s">
        <v>5007</v>
      </c>
      <c r="B30289" t="s">
        <v>21783</v>
      </c>
      <c r="C30289">
        <v>88267</v>
      </c>
      <c r="D30289" s="93" t="s">
        <v>27898</v>
      </c>
      <c r="E30289" s="93" t="s">
        <v>14</v>
      </c>
    </row>
    <row r="30290" spans="1:5" x14ac:dyDescent="0.25">
      <c r="A30290" s="93" t="s">
        <v>5008</v>
      </c>
      <c r="D30290" s="93" t="s">
        <v>14</v>
      </c>
      <c r="E30290" s="93" t="s">
        <v>32854</v>
      </c>
    </row>
    <row r="30291" spans="1:5" x14ac:dyDescent="0.25">
      <c r="A30291" s="93" t="s">
        <v>5008</v>
      </c>
      <c r="B30291" t="s">
        <v>21791</v>
      </c>
      <c r="C30291">
        <v>12732</v>
      </c>
      <c r="D30291" s="93" t="s">
        <v>25350</v>
      </c>
      <c r="E30291" s="93" t="s">
        <v>14</v>
      </c>
    </row>
    <row r="30292" spans="1:5" x14ac:dyDescent="0.25">
      <c r="A30292" s="93" t="s">
        <v>5008</v>
      </c>
      <c r="B30292" t="s">
        <v>21791</v>
      </c>
      <c r="C30292">
        <v>12735</v>
      </c>
      <c r="D30292" s="93" t="s">
        <v>22196</v>
      </c>
      <c r="E30292" s="93" t="s">
        <v>14</v>
      </c>
    </row>
    <row r="30293" spans="1:5" x14ac:dyDescent="0.25">
      <c r="A30293" s="93" t="s">
        <v>5008</v>
      </c>
      <c r="B30293" t="s">
        <v>21791</v>
      </c>
      <c r="C30293">
        <v>38383</v>
      </c>
      <c r="D30293" s="93" t="s">
        <v>23304</v>
      </c>
      <c r="E30293" s="93" t="s">
        <v>14</v>
      </c>
    </row>
    <row r="30294" spans="1:5" x14ac:dyDescent="0.25">
      <c r="A30294" s="93" t="s">
        <v>5008</v>
      </c>
      <c r="B30294" t="s">
        <v>21791</v>
      </c>
      <c r="C30294">
        <v>39897</v>
      </c>
      <c r="D30294" s="93" t="s">
        <v>23433</v>
      </c>
      <c r="E30294" s="93" t="s">
        <v>14</v>
      </c>
    </row>
    <row r="30295" spans="1:5" x14ac:dyDescent="0.25">
      <c r="A30295" s="93" t="s">
        <v>5008</v>
      </c>
      <c r="B30295" t="s">
        <v>21783</v>
      </c>
      <c r="C30295">
        <v>88248</v>
      </c>
      <c r="D30295" s="93" t="s">
        <v>26030</v>
      </c>
      <c r="E30295" s="93" t="s">
        <v>14</v>
      </c>
    </row>
    <row r="30296" spans="1:5" x14ac:dyDescent="0.25">
      <c r="A30296" s="93" t="s">
        <v>5008</v>
      </c>
      <c r="B30296" t="s">
        <v>21783</v>
      </c>
      <c r="C30296">
        <v>88267</v>
      </c>
      <c r="D30296" s="93" t="s">
        <v>26030</v>
      </c>
      <c r="E30296" s="93" t="s">
        <v>14</v>
      </c>
    </row>
    <row r="30297" spans="1:5" x14ac:dyDescent="0.25">
      <c r="A30297" s="93" t="s">
        <v>5009</v>
      </c>
      <c r="D30297" s="93" t="s">
        <v>14</v>
      </c>
      <c r="E30297" s="93" t="s">
        <v>34781</v>
      </c>
    </row>
    <row r="30298" spans="1:5" x14ac:dyDescent="0.25">
      <c r="A30298" s="93" t="s">
        <v>5009</v>
      </c>
      <c r="B30298" t="s">
        <v>21791</v>
      </c>
      <c r="C30298">
        <v>12714</v>
      </c>
      <c r="D30298" s="93" t="s">
        <v>22196</v>
      </c>
      <c r="E30298" s="93" t="s">
        <v>14</v>
      </c>
    </row>
    <row r="30299" spans="1:5" x14ac:dyDescent="0.25">
      <c r="A30299" s="93" t="s">
        <v>5009</v>
      </c>
      <c r="B30299" t="s">
        <v>21791</v>
      </c>
      <c r="C30299">
        <v>12732</v>
      </c>
      <c r="D30299" s="93" t="s">
        <v>25725</v>
      </c>
      <c r="E30299" s="93" t="s">
        <v>14</v>
      </c>
    </row>
    <row r="30300" spans="1:5" x14ac:dyDescent="0.25">
      <c r="A30300" s="93" t="s">
        <v>5009</v>
      </c>
      <c r="B30300" t="s">
        <v>21791</v>
      </c>
      <c r="C30300">
        <v>38383</v>
      </c>
      <c r="D30300" s="93" t="s">
        <v>23769</v>
      </c>
      <c r="E30300" s="93" t="s">
        <v>14</v>
      </c>
    </row>
    <row r="30301" spans="1:5" x14ac:dyDescent="0.25">
      <c r="A30301" s="93" t="s">
        <v>5009</v>
      </c>
      <c r="B30301" t="s">
        <v>21791</v>
      </c>
      <c r="C30301">
        <v>39897</v>
      </c>
      <c r="D30301" s="93" t="s">
        <v>22567</v>
      </c>
      <c r="E30301" s="93" t="s">
        <v>14</v>
      </c>
    </row>
    <row r="30302" spans="1:5" x14ac:dyDescent="0.25">
      <c r="A30302" s="93" t="s">
        <v>5009</v>
      </c>
      <c r="B30302" t="s">
        <v>21783</v>
      </c>
      <c r="C30302">
        <v>88248</v>
      </c>
      <c r="D30302" s="93" t="s">
        <v>27899</v>
      </c>
      <c r="E30302" s="93" t="s">
        <v>14</v>
      </c>
    </row>
    <row r="30303" spans="1:5" x14ac:dyDescent="0.25">
      <c r="A30303" s="93" t="s">
        <v>5009</v>
      </c>
      <c r="B30303" t="s">
        <v>21783</v>
      </c>
      <c r="C30303">
        <v>88267</v>
      </c>
      <c r="D30303" s="93" t="s">
        <v>27899</v>
      </c>
      <c r="E30303" s="93" t="s">
        <v>14</v>
      </c>
    </row>
    <row r="30304" spans="1:5" x14ac:dyDescent="0.25">
      <c r="A30304" s="93" t="s">
        <v>5010</v>
      </c>
      <c r="D30304" s="93" t="s">
        <v>14</v>
      </c>
      <c r="E30304" s="93" t="s">
        <v>34782</v>
      </c>
    </row>
    <row r="30305" spans="1:5" x14ac:dyDescent="0.25">
      <c r="A30305" s="93" t="s">
        <v>5010</v>
      </c>
      <c r="B30305" t="s">
        <v>21791</v>
      </c>
      <c r="C30305">
        <v>12732</v>
      </c>
      <c r="D30305" s="93" t="s">
        <v>25725</v>
      </c>
      <c r="E30305" s="93" t="s">
        <v>14</v>
      </c>
    </row>
    <row r="30306" spans="1:5" x14ac:dyDescent="0.25">
      <c r="A30306" s="93" t="s">
        <v>5010</v>
      </c>
      <c r="B30306" t="s">
        <v>21791</v>
      </c>
      <c r="C30306">
        <v>38383</v>
      </c>
      <c r="D30306" s="93" t="s">
        <v>23769</v>
      </c>
      <c r="E30306" s="93" t="s">
        <v>14</v>
      </c>
    </row>
    <row r="30307" spans="1:5" x14ac:dyDescent="0.25">
      <c r="A30307" s="93" t="s">
        <v>5010</v>
      </c>
      <c r="B30307" t="s">
        <v>21791</v>
      </c>
      <c r="C30307">
        <v>39879</v>
      </c>
      <c r="D30307" s="93" t="s">
        <v>22196</v>
      </c>
      <c r="E30307" s="93" t="s">
        <v>14</v>
      </c>
    </row>
    <row r="30308" spans="1:5" x14ac:dyDescent="0.25">
      <c r="A30308" s="93" t="s">
        <v>5010</v>
      </c>
      <c r="B30308" t="s">
        <v>21791</v>
      </c>
      <c r="C30308">
        <v>39897</v>
      </c>
      <c r="D30308" s="93" t="s">
        <v>22567</v>
      </c>
      <c r="E30308" s="93" t="s">
        <v>14</v>
      </c>
    </row>
    <row r="30309" spans="1:5" x14ac:dyDescent="0.25">
      <c r="A30309" s="93" t="s">
        <v>5010</v>
      </c>
      <c r="B30309" t="s">
        <v>21783</v>
      </c>
      <c r="C30309">
        <v>88248</v>
      </c>
      <c r="D30309" s="93" t="s">
        <v>27899</v>
      </c>
      <c r="E30309" s="93" t="s">
        <v>14</v>
      </c>
    </row>
    <row r="30310" spans="1:5" x14ac:dyDescent="0.25">
      <c r="A30310" s="93" t="s">
        <v>5010</v>
      </c>
      <c r="B30310" t="s">
        <v>21783</v>
      </c>
      <c r="C30310">
        <v>88267</v>
      </c>
      <c r="D30310" s="93" t="s">
        <v>27899</v>
      </c>
      <c r="E30310" s="93" t="s">
        <v>14</v>
      </c>
    </row>
    <row r="30311" spans="1:5" x14ac:dyDescent="0.25">
      <c r="A30311" s="93" t="s">
        <v>5011</v>
      </c>
      <c r="D30311" s="93" t="s">
        <v>14</v>
      </c>
      <c r="E30311" s="93" t="s">
        <v>34783</v>
      </c>
    </row>
    <row r="30312" spans="1:5" x14ac:dyDescent="0.25">
      <c r="A30312" s="93" t="s">
        <v>5011</v>
      </c>
      <c r="B30312" t="s">
        <v>21791</v>
      </c>
      <c r="C30312">
        <v>3148</v>
      </c>
      <c r="D30312" s="93" t="s">
        <v>22385</v>
      </c>
      <c r="E30312" s="93" t="s">
        <v>14</v>
      </c>
    </row>
    <row r="30313" spans="1:5" x14ac:dyDescent="0.25">
      <c r="A30313" s="93" t="s">
        <v>5011</v>
      </c>
      <c r="B30313" t="s">
        <v>21791</v>
      </c>
      <c r="C30313">
        <v>12732</v>
      </c>
      <c r="D30313" s="93" t="s">
        <v>23986</v>
      </c>
      <c r="E30313" s="93" t="s">
        <v>14</v>
      </c>
    </row>
    <row r="30314" spans="1:5" x14ac:dyDescent="0.25">
      <c r="A30314" s="93" t="s">
        <v>5011</v>
      </c>
      <c r="B30314" t="s">
        <v>21791</v>
      </c>
      <c r="C30314">
        <v>38383</v>
      </c>
      <c r="D30314" s="93" t="s">
        <v>27900</v>
      </c>
      <c r="E30314" s="93" t="s">
        <v>14</v>
      </c>
    </row>
    <row r="30315" spans="1:5" x14ac:dyDescent="0.25">
      <c r="A30315" s="93" t="s">
        <v>5011</v>
      </c>
      <c r="B30315" t="s">
        <v>21791</v>
      </c>
      <c r="C30315">
        <v>39869</v>
      </c>
      <c r="D30315" s="93" t="s">
        <v>22196</v>
      </c>
      <c r="E30315" s="93" t="s">
        <v>14</v>
      </c>
    </row>
    <row r="30316" spans="1:5" x14ac:dyDescent="0.25">
      <c r="A30316" s="93" t="s">
        <v>5011</v>
      </c>
      <c r="B30316" t="s">
        <v>21791</v>
      </c>
      <c r="C30316">
        <v>39897</v>
      </c>
      <c r="D30316" s="93" t="s">
        <v>27652</v>
      </c>
      <c r="E30316" s="93" t="s">
        <v>14</v>
      </c>
    </row>
    <row r="30317" spans="1:5" x14ac:dyDescent="0.25">
      <c r="A30317" s="93" t="s">
        <v>5011</v>
      </c>
      <c r="B30317" t="s">
        <v>21783</v>
      </c>
      <c r="C30317">
        <v>88248</v>
      </c>
      <c r="D30317" s="93" t="s">
        <v>23896</v>
      </c>
      <c r="E30317" s="93" t="s">
        <v>14</v>
      </c>
    </row>
    <row r="30318" spans="1:5" x14ac:dyDescent="0.25">
      <c r="A30318" s="93" t="s">
        <v>5011</v>
      </c>
      <c r="B30318" t="s">
        <v>21783</v>
      </c>
      <c r="C30318">
        <v>88267</v>
      </c>
      <c r="D30318" s="93" t="s">
        <v>23896</v>
      </c>
      <c r="E30318" s="93" t="s">
        <v>14</v>
      </c>
    </row>
    <row r="30319" spans="1:5" x14ac:dyDescent="0.25">
      <c r="A30319" s="93" t="s">
        <v>5012</v>
      </c>
      <c r="D30319" s="93" t="s">
        <v>14</v>
      </c>
      <c r="E30319" s="93" t="s">
        <v>34784</v>
      </c>
    </row>
    <row r="30320" spans="1:5" x14ac:dyDescent="0.25">
      <c r="A30320" s="93" t="s">
        <v>5012</v>
      </c>
      <c r="B30320" t="s">
        <v>21791</v>
      </c>
      <c r="C30320">
        <v>12715</v>
      </c>
      <c r="D30320" s="93" t="s">
        <v>22196</v>
      </c>
      <c r="E30320" s="93" t="s">
        <v>14</v>
      </c>
    </row>
    <row r="30321" spans="1:5" x14ac:dyDescent="0.25">
      <c r="A30321" s="93" t="s">
        <v>5012</v>
      </c>
      <c r="B30321" t="s">
        <v>21791</v>
      </c>
      <c r="C30321">
        <v>12732</v>
      </c>
      <c r="D30321" s="93" t="s">
        <v>23364</v>
      </c>
      <c r="E30321" s="93" t="s">
        <v>14</v>
      </c>
    </row>
    <row r="30322" spans="1:5" x14ac:dyDescent="0.25">
      <c r="A30322" s="93" t="s">
        <v>5012</v>
      </c>
      <c r="B30322" t="s">
        <v>21791</v>
      </c>
      <c r="C30322">
        <v>38383</v>
      </c>
      <c r="D30322" s="93" t="s">
        <v>27601</v>
      </c>
      <c r="E30322" s="93" t="s">
        <v>14</v>
      </c>
    </row>
    <row r="30323" spans="1:5" x14ac:dyDescent="0.25">
      <c r="A30323" s="93" t="s">
        <v>5012</v>
      </c>
      <c r="B30323" t="s">
        <v>21791</v>
      </c>
      <c r="C30323">
        <v>39897</v>
      </c>
      <c r="D30323" s="93" t="s">
        <v>23404</v>
      </c>
      <c r="E30323" s="93" t="s">
        <v>14</v>
      </c>
    </row>
    <row r="30324" spans="1:5" x14ac:dyDescent="0.25">
      <c r="A30324" s="93" t="s">
        <v>5012</v>
      </c>
      <c r="B30324" t="s">
        <v>21783</v>
      </c>
      <c r="C30324">
        <v>88248</v>
      </c>
      <c r="D30324" s="93" t="s">
        <v>27595</v>
      </c>
      <c r="E30324" s="93" t="s">
        <v>14</v>
      </c>
    </row>
    <row r="30325" spans="1:5" x14ac:dyDescent="0.25">
      <c r="A30325" s="93" t="s">
        <v>5012</v>
      </c>
      <c r="B30325" t="s">
        <v>21783</v>
      </c>
      <c r="C30325">
        <v>88267</v>
      </c>
      <c r="D30325" s="93" t="s">
        <v>27595</v>
      </c>
      <c r="E30325" s="93" t="s">
        <v>14</v>
      </c>
    </row>
    <row r="30326" spans="1:5" x14ac:dyDescent="0.25">
      <c r="A30326" s="93" t="s">
        <v>5013</v>
      </c>
      <c r="D30326" s="93" t="s">
        <v>14</v>
      </c>
      <c r="E30326" s="93" t="s">
        <v>34785</v>
      </c>
    </row>
    <row r="30327" spans="1:5" x14ac:dyDescent="0.25">
      <c r="A30327" s="93" t="s">
        <v>5013</v>
      </c>
      <c r="B30327" t="s">
        <v>21791</v>
      </c>
      <c r="C30327">
        <v>12732</v>
      </c>
      <c r="D30327" s="93" t="s">
        <v>23364</v>
      </c>
      <c r="E30327" s="93" t="s">
        <v>14</v>
      </c>
    </row>
    <row r="30328" spans="1:5" x14ac:dyDescent="0.25">
      <c r="A30328" s="93" t="s">
        <v>5013</v>
      </c>
      <c r="B30328" t="s">
        <v>21791</v>
      </c>
      <c r="C30328">
        <v>38383</v>
      </c>
      <c r="D30328" s="93" t="s">
        <v>27601</v>
      </c>
      <c r="E30328" s="93" t="s">
        <v>14</v>
      </c>
    </row>
    <row r="30329" spans="1:5" x14ac:dyDescent="0.25">
      <c r="A30329" s="93" t="s">
        <v>5013</v>
      </c>
      <c r="B30329" t="s">
        <v>21791</v>
      </c>
      <c r="C30329">
        <v>39880</v>
      </c>
      <c r="D30329" s="93" t="s">
        <v>22196</v>
      </c>
      <c r="E30329" s="93" t="s">
        <v>14</v>
      </c>
    </row>
    <row r="30330" spans="1:5" x14ac:dyDescent="0.25">
      <c r="A30330" s="93" t="s">
        <v>5013</v>
      </c>
      <c r="B30330" t="s">
        <v>21791</v>
      </c>
      <c r="C30330">
        <v>39897</v>
      </c>
      <c r="D30330" s="93" t="s">
        <v>23404</v>
      </c>
      <c r="E30330" s="93" t="s">
        <v>14</v>
      </c>
    </row>
    <row r="30331" spans="1:5" x14ac:dyDescent="0.25">
      <c r="A30331" s="93" t="s">
        <v>5013</v>
      </c>
      <c r="B30331" t="s">
        <v>21783</v>
      </c>
      <c r="C30331">
        <v>88248</v>
      </c>
      <c r="D30331" s="93" t="s">
        <v>27595</v>
      </c>
      <c r="E30331" s="93" t="s">
        <v>14</v>
      </c>
    </row>
    <row r="30332" spans="1:5" x14ac:dyDescent="0.25">
      <c r="A30332" s="93" t="s">
        <v>5013</v>
      </c>
      <c r="B30332" t="s">
        <v>21783</v>
      </c>
      <c r="C30332">
        <v>88267</v>
      </c>
      <c r="D30332" s="93" t="s">
        <v>27595</v>
      </c>
      <c r="E30332" s="93" t="s">
        <v>14</v>
      </c>
    </row>
    <row r="30333" spans="1:5" x14ac:dyDescent="0.25">
      <c r="A30333" s="93" t="s">
        <v>5014</v>
      </c>
      <c r="D30333" s="93" t="s">
        <v>14</v>
      </c>
      <c r="E30333" s="93" t="s">
        <v>34786</v>
      </c>
    </row>
    <row r="30334" spans="1:5" x14ac:dyDescent="0.25">
      <c r="A30334" s="93" t="s">
        <v>5014</v>
      </c>
      <c r="B30334" t="s">
        <v>21791</v>
      </c>
      <c r="C30334">
        <v>3148</v>
      </c>
      <c r="D30334" s="93" t="s">
        <v>22385</v>
      </c>
      <c r="E30334" s="93" t="s">
        <v>14</v>
      </c>
    </row>
    <row r="30335" spans="1:5" x14ac:dyDescent="0.25">
      <c r="A30335" s="93" t="s">
        <v>5014</v>
      </c>
      <c r="B30335" t="s">
        <v>21791</v>
      </c>
      <c r="C30335">
        <v>12732</v>
      </c>
      <c r="D30335" s="93" t="s">
        <v>23433</v>
      </c>
      <c r="E30335" s="93" t="s">
        <v>14</v>
      </c>
    </row>
    <row r="30336" spans="1:5" x14ac:dyDescent="0.25">
      <c r="A30336" s="93" t="s">
        <v>5014</v>
      </c>
      <c r="B30336" t="s">
        <v>21791</v>
      </c>
      <c r="C30336">
        <v>38383</v>
      </c>
      <c r="D30336" s="93" t="s">
        <v>24094</v>
      </c>
      <c r="E30336" s="93" t="s">
        <v>14</v>
      </c>
    </row>
    <row r="30337" spans="1:5" x14ac:dyDescent="0.25">
      <c r="A30337" s="93" t="s">
        <v>5014</v>
      </c>
      <c r="B30337" t="s">
        <v>21791</v>
      </c>
      <c r="C30337">
        <v>39870</v>
      </c>
      <c r="D30337" s="93" t="s">
        <v>22196</v>
      </c>
      <c r="E30337" s="93" t="s">
        <v>14</v>
      </c>
    </row>
    <row r="30338" spans="1:5" x14ac:dyDescent="0.25">
      <c r="A30338" s="93" t="s">
        <v>5014</v>
      </c>
      <c r="B30338" t="s">
        <v>21791</v>
      </c>
      <c r="C30338">
        <v>39897</v>
      </c>
      <c r="D30338" s="93" t="s">
        <v>25726</v>
      </c>
      <c r="E30338" s="93" t="s">
        <v>14</v>
      </c>
    </row>
    <row r="30339" spans="1:5" x14ac:dyDescent="0.25">
      <c r="A30339" s="93" t="s">
        <v>5014</v>
      </c>
      <c r="B30339" t="s">
        <v>21783</v>
      </c>
      <c r="C30339">
        <v>88248</v>
      </c>
      <c r="D30339" s="93" t="s">
        <v>27816</v>
      </c>
      <c r="E30339" s="93" t="s">
        <v>14</v>
      </c>
    </row>
    <row r="30340" spans="1:5" x14ac:dyDescent="0.25">
      <c r="A30340" s="93" t="s">
        <v>5014</v>
      </c>
      <c r="B30340" t="s">
        <v>21783</v>
      </c>
      <c r="C30340">
        <v>88267</v>
      </c>
      <c r="D30340" s="93" t="s">
        <v>27816</v>
      </c>
      <c r="E30340" s="93" t="s">
        <v>14</v>
      </c>
    </row>
    <row r="30341" spans="1:5" x14ac:dyDescent="0.25">
      <c r="A30341" s="93" t="s">
        <v>5015</v>
      </c>
      <c r="D30341" s="93" t="s">
        <v>14</v>
      </c>
      <c r="E30341" s="93" t="s">
        <v>34787</v>
      </c>
    </row>
    <row r="30342" spans="1:5" x14ac:dyDescent="0.25">
      <c r="A30342" s="93" t="s">
        <v>5015</v>
      </c>
      <c r="B30342" t="s">
        <v>21791</v>
      </c>
      <c r="C30342">
        <v>3148</v>
      </c>
      <c r="D30342" s="93" t="s">
        <v>23392</v>
      </c>
      <c r="E30342" s="93" t="s">
        <v>14</v>
      </c>
    </row>
    <row r="30343" spans="1:5" x14ac:dyDescent="0.25">
      <c r="A30343" s="93" t="s">
        <v>5015</v>
      </c>
      <c r="B30343" t="s">
        <v>21791</v>
      </c>
      <c r="C30343">
        <v>12732</v>
      </c>
      <c r="D30343" s="93" t="s">
        <v>23433</v>
      </c>
      <c r="E30343" s="93" t="s">
        <v>14</v>
      </c>
    </row>
    <row r="30344" spans="1:5" x14ac:dyDescent="0.25">
      <c r="A30344" s="93" t="s">
        <v>5015</v>
      </c>
      <c r="B30344" t="s">
        <v>21791</v>
      </c>
      <c r="C30344">
        <v>38383</v>
      </c>
      <c r="D30344" s="93" t="s">
        <v>24094</v>
      </c>
      <c r="E30344" s="93" t="s">
        <v>14</v>
      </c>
    </row>
    <row r="30345" spans="1:5" x14ac:dyDescent="0.25">
      <c r="A30345" s="93" t="s">
        <v>5015</v>
      </c>
      <c r="B30345" t="s">
        <v>21791</v>
      </c>
      <c r="C30345">
        <v>39871</v>
      </c>
      <c r="D30345" s="93" t="s">
        <v>22196</v>
      </c>
      <c r="E30345" s="93" t="s">
        <v>14</v>
      </c>
    </row>
    <row r="30346" spans="1:5" x14ac:dyDescent="0.25">
      <c r="A30346" s="93" t="s">
        <v>5015</v>
      </c>
      <c r="B30346" t="s">
        <v>21791</v>
      </c>
      <c r="C30346">
        <v>39897</v>
      </c>
      <c r="D30346" s="93" t="s">
        <v>25726</v>
      </c>
      <c r="E30346" s="93" t="s">
        <v>14</v>
      </c>
    </row>
    <row r="30347" spans="1:5" x14ac:dyDescent="0.25">
      <c r="A30347" s="93" t="s">
        <v>5015</v>
      </c>
      <c r="B30347" t="s">
        <v>21783</v>
      </c>
      <c r="C30347">
        <v>88248</v>
      </c>
      <c r="D30347" s="93" t="s">
        <v>27901</v>
      </c>
      <c r="E30347" s="93" t="s">
        <v>14</v>
      </c>
    </row>
    <row r="30348" spans="1:5" x14ac:dyDescent="0.25">
      <c r="A30348" s="93" t="s">
        <v>5015</v>
      </c>
      <c r="B30348" t="s">
        <v>21783</v>
      </c>
      <c r="C30348">
        <v>88267</v>
      </c>
      <c r="D30348" s="93" t="s">
        <v>27901</v>
      </c>
      <c r="E30348" s="93" t="s">
        <v>14</v>
      </c>
    </row>
    <row r="30349" spans="1:5" x14ac:dyDescent="0.25">
      <c r="A30349" s="93" t="s">
        <v>5016</v>
      </c>
      <c r="D30349" s="93" t="s">
        <v>14</v>
      </c>
      <c r="E30349" s="93" t="s">
        <v>34788</v>
      </c>
    </row>
    <row r="30350" spans="1:5" x14ac:dyDescent="0.25">
      <c r="A30350" s="93" t="s">
        <v>5016</v>
      </c>
      <c r="B30350" t="s">
        <v>21791</v>
      </c>
      <c r="C30350">
        <v>12716</v>
      </c>
      <c r="D30350" s="93" t="s">
        <v>22196</v>
      </c>
      <c r="E30350" s="93" t="s">
        <v>14</v>
      </c>
    </row>
    <row r="30351" spans="1:5" x14ac:dyDescent="0.25">
      <c r="A30351" s="93" t="s">
        <v>5016</v>
      </c>
      <c r="B30351" t="s">
        <v>21791</v>
      </c>
      <c r="C30351">
        <v>12732</v>
      </c>
      <c r="D30351" s="93" t="s">
        <v>23266</v>
      </c>
      <c r="E30351" s="93" t="s">
        <v>14</v>
      </c>
    </row>
    <row r="30352" spans="1:5" x14ac:dyDescent="0.25">
      <c r="A30352" s="93" t="s">
        <v>5016</v>
      </c>
      <c r="B30352" t="s">
        <v>21791</v>
      </c>
      <c r="C30352">
        <v>38383</v>
      </c>
      <c r="D30352" s="93" t="s">
        <v>21916</v>
      </c>
      <c r="E30352" s="93" t="s">
        <v>14</v>
      </c>
    </row>
    <row r="30353" spans="1:5" x14ac:dyDescent="0.25">
      <c r="A30353" s="93" t="s">
        <v>5016</v>
      </c>
      <c r="B30353" t="s">
        <v>21791</v>
      </c>
      <c r="C30353">
        <v>39897</v>
      </c>
      <c r="D30353" s="93" t="s">
        <v>22511</v>
      </c>
      <c r="E30353" s="93" t="s">
        <v>14</v>
      </c>
    </row>
    <row r="30354" spans="1:5" x14ac:dyDescent="0.25">
      <c r="A30354" s="93" t="s">
        <v>5016</v>
      </c>
      <c r="B30354" t="s">
        <v>21783</v>
      </c>
      <c r="C30354">
        <v>88248</v>
      </c>
      <c r="D30354" s="93" t="s">
        <v>27902</v>
      </c>
      <c r="E30354" s="93" t="s">
        <v>14</v>
      </c>
    </row>
    <row r="30355" spans="1:5" x14ac:dyDescent="0.25">
      <c r="A30355" s="93" t="s">
        <v>5016</v>
      </c>
      <c r="B30355" t="s">
        <v>21783</v>
      </c>
      <c r="C30355">
        <v>88267</v>
      </c>
      <c r="D30355" s="93" t="s">
        <v>27902</v>
      </c>
      <c r="E30355" s="93" t="s">
        <v>14</v>
      </c>
    </row>
    <row r="30356" spans="1:5" x14ac:dyDescent="0.25">
      <c r="A30356" s="93" t="s">
        <v>5017</v>
      </c>
      <c r="D30356" s="93" t="s">
        <v>14</v>
      </c>
      <c r="E30356" s="93" t="s">
        <v>34789</v>
      </c>
    </row>
    <row r="30357" spans="1:5" x14ac:dyDescent="0.25">
      <c r="A30357" s="93" t="s">
        <v>5017</v>
      </c>
      <c r="B30357" t="s">
        <v>21791</v>
      </c>
      <c r="C30357">
        <v>12732</v>
      </c>
      <c r="D30357" s="93" t="s">
        <v>23266</v>
      </c>
      <c r="E30357" s="93" t="s">
        <v>14</v>
      </c>
    </row>
    <row r="30358" spans="1:5" x14ac:dyDescent="0.25">
      <c r="A30358" s="93" t="s">
        <v>5017</v>
      </c>
      <c r="B30358" t="s">
        <v>21791</v>
      </c>
      <c r="C30358">
        <v>38383</v>
      </c>
      <c r="D30358" s="93" t="s">
        <v>21916</v>
      </c>
      <c r="E30358" s="93" t="s">
        <v>14</v>
      </c>
    </row>
    <row r="30359" spans="1:5" x14ac:dyDescent="0.25">
      <c r="A30359" s="93" t="s">
        <v>5017</v>
      </c>
      <c r="B30359" t="s">
        <v>21791</v>
      </c>
      <c r="C30359">
        <v>39881</v>
      </c>
      <c r="D30359" s="93" t="s">
        <v>22196</v>
      </c>
      <c r="E30359" s="93" t="s">
        <v>14</v>
      </c>
    </row>
    <row r="30360" spans="1:5" x14ac:dyDescent="0.25">
      <c r="A30360" s="93" t="s">
        <v>5017</v>
      </c>
      <c r="B30360" t="s">
        <v>21791</v>
      </c>
      <c r="C30360">
        <v>39897</v>
      </c>
      <c r="D30360" s="93" t="s">
        <v>22511</v>
      </c>
      <c r="E30360" s="93" t="s">
        <v>14</v>
      </c>
    </row>
    <row r="30361" spans="1:5" x14ac:dyDescent="0.25">
      <c r="A30361" s="93" t="s">
        <v>5017</v>
      </c>
      <c r="B30361" t="s">
        <v>21783</v>
      </c>
      <c r="C30361">
        <v>88248</v>
      </c>
      <c r="D30361" s="93" t="s">
        <v>27902</v>
      </c>
      <c r="E30361" s="93" t="s">
        <v>14</v>
      </c>
    </row>
    <row r="30362" spans="1:5" x14ac:dyDescent="0.25">
      <c r="A30362" s="93" t="s">
        <v>5017</v>
      </c>
      <c r="B30362" t="s">
        <v>21783</v>
      </c>
      <c r="C30362">
        <v>88267</v>
      </c>
      <c r="D30362" s="93" t="s">
        <v>27902</v>
      </c>
      <c r="E30362" s="93" t="s">
        <v>14</v>
      </c>
    </row>
    <row r="30363" spans="1:5" x14ac:dyDescent="0.25">
      <c r="A30363" s="93" t="s">
        <v>5018</v>
      </c>
      <c r="D30363" s="93" t="s">
        <v>14</v>
      </c>
      <c r="E30363" s="93" t="s">
        <v>34790</v>
      </c>
    </row>
    <row r="30364" spans="1:5" x14ac:dyDescent="0.25">
      <c r="A30364" s="93" t="s">
        <v>5018</v>
      </c>
      <c r="B30364" t="s">
        <v>21791</v>
      </c>
      <c r="C30364">
        <v>12723</v>
      </c>
      <c r="D30364" s="93" t="s">
        <v>22196</v>
      </c>
      <c r="E30364" s="93" t="s">
        <v>14</v>
      </c>
    </row>
    <row r="30365" spans="1:5" x14ac:dyDescent="0.25">
      <c r="A30365" s="93" t="s">
        <v>5018</v>
      </c>
      <c r="B30365" t="s">
        <v>21791</v>
      </c>
      <c r="C30365">
        <v>12732</v>
      </c>
      <c r="D30365" s="93" t="s">
        <v>25725</v>
      </c>
      <c r="E30365" s="93" t="s">
        <v>14</v>
      </c>
    </row>
    <row r="30366" spans="1:5" x14ac:dyDescent="0.25">
      <c r="A30366" s="93" t="s">
        <v>5018</v>
      </c>
      <c r="B30366" t="s">
        <v>21791</v>
      </c>
      <c r="C30366">
        <v>38383</v>
      </c>
      <c r="D30366" s="93" t="s">
        <v>23769</v>
      </c>
      <c r="E30366" s="93" t="s">
        <v>14</v>
      </c>
    </row>
    <row r="30367" spans="1:5" x14ac:dyDescent="0.25">
      <c r="A30367" s="93" t="s">
        <v>5018</v>
      </c>
      <c r="B30367" t="s">
        <v>21791</v>
      </c>
      <c r="C30367">
        <v>39897</v>
      </c>
      <c r="D30367" s="93" t="s">
        <v>22567</v>
      </c>
      <c r="E30367" s="93" t="s">
        <v>14</v>
      </c>
    </row>
    <row r="30368" spans="1:5" x14ac:dyDescent="0.25">
      <c r="A30368" s="93" t="s">
        <v>5018</v>
      </c>
      <c r="B30368" t="s">
        <v>21783</v>
      </c>
      <c r="C30368">
        <v>88248</v>
      </c>
      <c r="D30368" s="93" t="s">
        <v>27903</v>
      </c>
      <c r="E30368" s="93" t="s">
        <v>14</v>
      </c>
    </row>
    <row r="30369" spans="1:5" x14ac:dyDescent="0.25">
      <c r="A30369" s="93" t="s">
        <v>5018</v>
      </c>
      <c r="B30369" t="s">
        <v>21783</v>
      </c>
      <c r="C30369">
        <v>88267</v>
      </c>
      <c r="D30369" s="93" t="s">
        <v>27903</v>
      </c>
      <c r="E30369" s="93" t="s">
        <v>14</v>
      </c>
    </row>
    <row r="30370" spans="1:5" x14ac:dyDescent="0.25">
      <c r="A30370" s="93" t="s">
        <v>5019</v>
      </c>
      <c r="D30370" s="93" t="s">
        <v>14</v>
      </c>
      <c r="E30370" s="93" t="s">
        <v>34791</v>
      </c>
    </row>
    <row r="30371" spans="1:5" x14ac:dyDescent="0.25">
      <c r="A30371" s="93" t="s">
        <v>5019</v>
      </c>
      <c r="B30371" t="s">
        <v>21791</v>
      </c>
      <c r="C30371">
        <v>12732</v>
      </c>
      <c r="D30371" s="93" t="s">
        <v>25725</v>
      </c>
      <c r="E30371" s="93" t="s">
        <v>14</v>
      </c>
    </row>
    <row r="30372" spans="1:5" x14ac:dyDescent="0.25">
      <c r="A30372" s="93" t="s">
        <v>5019</v>
      </c>
      <c r="B30372" t="s">
        <v>21791</v>
      </c>
      <c r="C30372">
        <v>38383</v>
      </c>
      <c r="D30372" s="93" t="s">
        <v>23769</v>
      </c>
      <c r="E30372" s="93" t="s">
        <v>14</v>
      </c>
    </row>
    <row r="30373" spans="1:5" x14ac:dyDescent="0.25">
      <c r="A30373" s="93" t="s">
        <v>5019</v>
      </c>
      <c r="B30373" t="s">
        <v>21791</v>
      </c>
      <c r="C30373">
        <v>39855</v>
      </c>
      <c r="D30373" s="93" t="s">
        <v>22196</v>
      </c>
      <c r="E30373" s="93" t="s">
        <v>14</v>
      </c>
    </row>
    <row r="30374" spans="1:5" x14ac:dyDescent="0.25">
      <c r="A30374" s="93" t="s">
        <v>5019</v>
      </c>
      <c r="B30374" t="s">
        <v>21791</v>
      </c>
      <c r="C30374">
        <v>39897</v>
      </c>
      <c r="D30374" s="93" t="s">
        <v>22567</v>
      </c>
      <c r="E30374" s="93" t="s">
        <v>14</v>
      </c>
    </row>
    <row r="30375" spans="1:5" x14ac:dyDescent="0.25">
      <c r="A30375" s="93" t="s">
        <v>5019</v>
      </c>
      <c r="B30375" t="s">
        <v>21783</v>
      </c>
      <c r="C30375">
        <v>88248</v>
      </c>
      <c r="D30375" s="93" t="s">
        <v>27903</v>
      </c>
      <c r="E30375" s="93" t="s">
        <v>14</v>
      </c>
    </row>
    <row r="30376" spans="1:5" x14ac:dyDescent="0.25">
      <c r="A30376" s="93" t="s">
        <v>5019</v>
      </c>
      <c r="B30376" t="s">
        <v>21783</v>
      </c>
      <c r="C30376">
        <v>88267</v>
      </c>
      <c r="D30376" s="93" t="s">
        <v>27903</v>
      </c>
      <c r="E30376" s="93" t="s">
        <v>14</v>
      </c>
    </row>
    <row r="30377" spans="1:5" x14ac:dyDescent="0.25">
      <c r="A30377" s="93" t="s">
        <v>5020</v>
      </c>
      <c r="D30377" s="93" t="s">
        <v>14</v>
      </c>
      <c r="E30377" s="93" t="s">
        <v>34792</v>
      </c>
    </row>
    <row r="30378" spans="1:5" x14ac:dyDescent="0.25">
      <c r="A30378" s="93" t="s">
        <v>5020</v>
      </c>
      <c r="B30378" t="s">
        <v>21791</v>
      </c>
      <c r="C30378">
        <v>12732</v>
      </c>
      <c r="D30378" s="93" t="s">
        <v>25725</v>
      </c>
      <c r="E30378" s="93" t="s">
        <v>14</v>
      </c>
    </row>
    <row r="30379" spans="1:5" x14ac:dyDescent="0.25">
      <c r="A30379" s="93" t="s">
        <v>5020</v>
      </c>
      <c r="B30379" t="s">
        <v>21791</v>
      </c>
      <c r="C30379">
        <v>38383</v>
      </c>
      <c r="D30379" s="93" t="s">
        <v>23769</v>
      </c>
      <c r="E30379" s="93" t="s">
        <v>14</v>
      </c>
    </row>
    <row r="30380" spans="1:5" x14ac:dyDescent="0.25">
      <c r="A30380" s="93" t="s">
        <v>5020</v>
      </c>
      <c r="B30380" t="s">
        <v>21791</v>
      </c>
      <c r="C30380">
        <v>39866</v>
      </c>
      <c r="D30380" s="93" t="s">
        <v>22196</v>
      </c>
      <c r="E30380" s="93" t="s">
        <v>14</v>
      </c>
    </row>
    <row r="30381" spans="1:5" x14ac:dyDescent="0.25">
      <c r="A30381" s="93" t="s">
        <v>5020</v>
      </c>
      <c r="B30381" t="s">
        <v>21791</v>
      </c>
      <c r="C30381">
        <v>39897</v>
      </c>
      <c r="D30381" s="93" t="s">
        <v>22567</v>
      </c>
      <c r="E30381" s="93" t="s">
        <v>14</v>
      </c>
    </row>
    <row r="30382" spans="1:5" x14ac:dyDescent="0.25">
      <c r="A30382" s="93" t="s">
        <v>5020</v>
      </c>
      <c r="B30382" t="s">
        <v>21783</v>
      </c>
      <c r="C30382">
        <v>88248</v>
      </c>
      <c r="D30382" s="93" t="s">
        <v>27903</v>
      </c>
      <c r="E30382" s="93" t="s">
        <v>14</v>
      </c>
    </row>
    <row r="30383" spans="1:5" x14ac:dyDescent="0.25">
      <c r="A30383" s="93" t="s">
        <v>5020</v>
      </c>
      <c r="B30383" t="s">
        <v>21783</v>
      </c>
      <c r="C30383">
        <v>88267</v>
      </c>
      <c r="D30383" s="93" t="s">
        <v>27903</v>
      </c>
      <c r="E30383" s="93" t="s">
        <v>14</v>
      </c>
    </row>
    <row r="30384" spans="1:5" x14ac:dyDescent="0.25">
      <c r="A30384" s="93" t="s">
        <v>5021</v>
      </c>
      <c r="D30384" s="93" t="s">
        <v>14</v>
      </c>
      <c r="E30384" s="93" t="s">
        <v>34793</v>
      </c>
    </row>
    <row r="30385" spans="1:5" x14ac:dyDescent="0.25">
      <c r="A30385" s="93" t="s">
        <v>5021</v>
      </c>
      <c r="B30385" t="s">
        <v>21791</v>
      </c>
      <c r="C30385">
        <v>12732</v>
      </c>
      <c r="D30385" s="93" t="s">
        <v>25725</v>
      </c>
      <c r="E30385" s="93" t="s">
        <v>14</v>
      </c>
    </row>
    <row r="30386" spans="1:5" x14ac:dyDescent="0.25">
      <c r="A30386" s="93" t="s">
        <v>5021</v>
      </c>
      <c r="B30386" t="s">
        <v>21791</v>
      </c>
      <c r="C30386">
        <v>38383</v>
      </c>
      <c r="D30386" s="93" t="s">
        <v>23769</v>
      </c>
      <c r="E30386" s="93" t="s">
        <v>14</v>
      </c>
    </row>
    <row r="30387" spans="1:5" x14ac:dyDescent="0.25">
      <c r="A30387" s="93" t="s">
        <v>5021</v>
      </c>
      <c r="B30387" t="s">
        <v>21791</v>
      </c>
      <c r="C30387">
        <v>39872</v>
      </c>
      <c r="D30387" s="93" t="s">
        <v>22196</v>
      </c>
      <c r="E30387" s="93" t="s">
        <v>14</v>
      </c>
    </row>
    <row r="30388" spans="1:5" x14ac:dyDescent="0.25">
      <c r="A30388" s="93" t="s">
        <v>5021</v>
      </c>
      <c r="B30388" t="s">
        <v>21791</v>
      </c>
      <c r="C30388">
        <v>39897</v>
      </c>
      <c r="D30388" s="93" t="s">
        <v>22567</v>
      </c>
      <c r="E30388" s="93" t="s">
        <v>14</v>
      </c>
    </row>
    <row r="30389" spans="1:5" x14ac:dyDescent="0.25">
      <c r="A30389" s="93" t="s">
        <v>5021</v>
      </c>
      <c r="B30389" t="s">
        <v>21783</v>
      </c>
      <c r="C30389">
        <v>88248</v>
      </c>
      <c r="D30389" s="93" t="s">
        <v>27903</v>
      </c>
      <c r="E30389" s="93" t="s">
        <v>14</v>
      </c>
    </row>
    <row r="30390" spans="1:5" x14ac:dyDescent="0.25">
      <c r="A30390" s="93" t="s">
        <v>5021</v>
      </c>
      <c r="B30390" t="s">
        <v>21783</v>
      </c>
      <c r="C30390">
        <v>88267</v>
      </c>
      <c r="D30390" s="93" t="s">
        <v>27903</v>
      </c>
      <c r="E30390" s="93" t="s">
        <v>14</v>
      </c>
    </row>
    <row r="30391" spans="1:5" x14ac:dyDescent="0.25">
      <c r="A30391" s="93" t="s">
        <v>5022</v>
      </c>
      <c r="D30391" s="93" t="s">
        <v>14</v>
      </c>
      <c r="E30391" s="93" t="s">
        <v>34794</v>
      </c>
    </row>
    <row r="30392" spans="1:5" x14ac:dyDescent="0.25">
      <c r="A30392" s="93" t="s">
        <v>5022</v>
      </c>
      <c r="B30392" t="s">
        <v>21791</v>
      </c>
      <c r="C30392">
        <v>3148</v>
      </c>
      <c r="D30392" s="93" t="s">
        <v>22385</v>
      </c>
      <c r="E30392" s="93" t="s">
        <v>14</v>
      </c>
    </row>
    <row r="30393" spans="1:5" x14ac:dyDescent="0.25">
      <c r="A30393" s="93" t="s">
        <v>5022</v>
      </c>
      <c r="B30393" t="s">
        <v>21791</v>
      </c>
      <c r="C30393">
        <v>12732</v>
      </c>
      <c r="D30393" s="93" t="s">
        <v>23986</v>
      </c>
      <c r="E30393" s="93" t="s">
        <v>14</v>
      </c>
    </row>
    <row r="30394" spans="1:5" x14ac:dyDescent="0.25">
      <c r="A30394" s="93" t="s">
        <v>5022</v>
      </c>
      <c r="B30394" t="s">
        <v>21791</v>
      </c>
      <c r="C30394">
        <v>38383</v>
      </c>
      <c r="D30394" s="93" t="s">
        <v>27900</v>
      </c>
      <c r="E30394" s="93" t="s">
        <v>14</v>
      </c>
    </row>
    <row r="30395" spans="1:5" x14ac:dyDescent="0.25">
      <c r="A30395" s="93" t="s">
        <v>5022</v>
      </c>
      <c r="B30395" t="s">
        <v>21791</v>
      </c>
      <c r="C30395">
        <v>39862</v>
      </c>
      <c r="D30395" s="93" t="s">
        <v>22196</v>
      </c>
      <c r="E30395" s="93" t="s">
        <v>14</v>
      </c>
    </row>
    <row r="30396" spans="1:5" x14ac:dyDescent="0.25">
      <c r="A30396" s="93" t="s">
        <v>5022</v>
      </c>
      <c r="B30396" t="s">
        <v>21791</v>
      </c>
      <c r="C30396">
        <v>39897</v>
      </c>
      <c r="D30396" s="93" t="s">
        <v>27652</v>
      </c>
      <c r="E30396" s="93" t="s">
        <v>14</v>
      </c>
    </row>
    <row r="30397" spans="1:5" x14ac:dyDescent="0.25">
      <c r="A30397" s="93" t="s">
        <v>5022</v>
      </c>
      <c r="B30397" t="s">
        <v>21783</v>
      </c>
      <c r="C30397">
        <v>88248</v>
      </c>
      <c r="D30397" s="93" t="s">
        <v>24293</v>
      </c>
      <c r="E30397" s="93" t="s">
        <v>14</v>
      </c>
    </row>
    <row r="30398" spans="1:5" x14ac:dyDescent="0.25">
      <c r="A30398" s="93" t="s">
        <v>5022</v>
      </c>
      <c r="B30398" t="s">
        <v>21783</v>
      </c>
      <c r="C30398">
        <v>88267</v>
      </c>
      <c r="D30398" s="93" t="s">
        <v>24293</v>
      </c>
      <c r="E30398" s="93" t="s">
        <v>14</v>
      </c>
    </row>
    <row r="30399" spans="1:5" x14ac:dyDescent="0.25">
      <c r="A30399" s="93" t="s">
        <v>5023</v>
      </c>
      <c r="D30399" s="93" t="s">
        <v>14</v>
      </c>
      <c r="E30399" s="93" t="s">
        <v>34795</v>
      </c>
    </row>
    <row r="30400" spans="1:5" x14ac:dyDescent="0.25">
      <c r="A30400" s="93" t="s">
        <v>5023</v>
      </c>
      <c r="B30400" t="s">
        <v>21791</v>
      </c>
      <c r="C30400">
        <v>12724</v>
      </c>
      <c r="D30400" s="93" t="s">
        <v>22196</v>
      </c>
      <c r="E30400" s="93" t="s">
        <v>14</v>
      </c>
    </row>
    <row r="30401" spans="1:5" x14ac:dyDescent="0.25">
      <c r="A30401" s="93" t="s">
        <v>5023</v>
      </c>
      <c r="B30401" t="s">
        <v>21791</v>
      </c>
      <c r="C30401">
        <v>12732</v>
      </c>
      <c r="D30401" s="93" t="s">
        <v>23364</v>
      </c>
      <c r="E30401" s="93" t="s">
        <v>14</v>
      </c>
    </row>
    <row r="30402" spans="1:5" x14ac:dyDescent="0.25">
      <c r="A30402" s="93" t="s">
        <v>5023</v>
      </c>
      <c r="B30402" t="s">
        <v>21791</v>
      </c>
      <c r="C30402">
        <v>38383</v>
      </c>
      <c r="D30402" s="93" t="s">
        <v>27601</v>
      </c>
      <c r="E30402" s="93" t="s">
        <v>14</v>
      </c>
    </row>
    <row r="30403" spans="1:5" x14ac:dyDescent="0.25">
      <c r="A30403" s="93" t="s">
        <v>5023</v>
      </c>
      <c r="B30403" t="s">
        <v>21791</v>
      </c>
      <c r="C30403">
        <v>39897</v>
      </c>
      <c r="D30403" s="93" t="s">
        <v>23404</v>
      </c>
      <c r="E30403" s="93" t="s">
        <v>14</v>
      </c>
    </row>
    <row r="30404" spans="1:5" x14ac:dyDescent="0.25">
      <c r="A30404" s="93" t="s">
        <v>5023</v>
      </c>
      <c r="B30404" t="s">
        <v>21783</v>
      </c>
      <c r="C30404">
        <v>88248</v>
      </c>
      <c r="D30404" s="93" t="s">
        <v>27606</v>
      </c>
      <c r="E30404" s="93" t="s">
        <v>14</v>
      </c>
    </row>
    <row r="30405" spans="1:5" x14ac:dyDescent="0.25">
      <c r="A30405" s="93" t="s">
        <v>5023</v>
      </c>
      <c r="B30405" t="s">
        <v>21783</v>
      </c>
      <c r="C30405">
        <v>88267</v>
      </c>
      <c r="D30405" s="93" t="s">
        <v>27606</v>
      </c>
      <c r="E30405" s="93" t="s">
        <v>14</v>
      </c>
    </row>
    <row r="30406" spans="1:5" x14ac:dyDescent="0.25">
      <c r="A30406" s="93" t="s">
        <v>5024</v>
      </c>
      <c r="D30406" s="93" t="s">
        <v>14</v>
      </c>
      <c r="E30406" s="93" t="s">
        <v>34796</v>
      </c>
    </row>
    <row r="30407" spans="1:5" x14ac:dyDescent="0.25">
      <c r="A30407" s="93" t="s">
        <v>5024</v>
      </c>
      <c r="B30407" t="s">
        <v>21791</v>
      </c>
      <c r="C30407">
        <v>12732</v>
      </c>
      <c r="D30407" s="93" t="s">
        <v>23364</v>
      </c>
      <c r="E30407" s="93" t="s">
        <v>14</v>
      </c>
    </row>
    <row r="30408" spans="1:5" x14ac:dyDescent="0.25">
      <c r="A30408" s="93" t="s">
        <v>5024</v>
      </c>
      <c r="B30408" t="s">
        <v>21791</v>
      </c>
      <c r="C30408">
        <v>38383</v>
      </c>
      <c r="D30408" s="93" t="s">
        <v>27601</v>
      </c>
      <c r="E30408" s="93" t="s">
        <v>14</v>
      </c>
    </row>
    <row r="30409" spans="1:5" x14ac:dyDescent="0.25">
      <c r="A30409" s="93" t="s">
        <v>5024</v>
      </c>
      <c r="B30409" t="s">
        <v>21791</v>
      </c>
      <c r="C30409">
        <v>39856</v>
      </c>
      <c r="D30409" s="93" t="s">
        <v>22196</v>
      </c>
      <c r="E30409" s="93" t="s">
        <v>14</v>
      </c>
    </row>
    <row r="30410" spans="1:5" x14ac:dyDescent="0.25">
      <c r="A30410" s="93" t="s">
        <v>5024</v>
      </c>
      <c r="B30410" t="s">
        <v>21791</v>
      </c>
      <c r="C30410">
        <v>39897</v>
      </c>
      <c r="D30410" s="93" t="s">
        <v>23404</v>
      </c>
      <c r="E30410" s="93" t="s">
        <v>14</v>
      </c>
    </row>
    <row r="30411" spans="1:5" x14ac:dyDescent="0.25">
      <c r="A30411" s="93" t="s">
        <v>5024</v>
      </c>
      <c r="B30411" t="s">
        <v>21783</v>
      </c>
      <c r="C30411">
        <v>88248</v>
      </c>
      <c r="D30411" s="93" t="s">
        <v>27606</v>
      </c>
      <c r="E30411" s="93" t="s">
        <v>14</v>
      </c>
    </row>
    <row r="30412" spans="1:5" x14ac:dyDescent="0.25">
      <c r="A30412" s="93" t="s">
        <v>5024</v>
      </c>
      <c r="B30412" t="s">
        <v>21783</v>
      </c>
      <c r="C30412">
        <v>88267</v>
      </c>
      <c r="D30412" s="93" t="s">
        <v>27606</v>
      </c>
      <c r="E30412" s="93" t="s">
        <v>14</v>
      </c>
    </row>
    <row r="30413" spans="1:5" x14ac:dyDescent="0.25">
      <c r="A30413" s="93" t="s">
        <v>5025</v>
      </c>
      <c r="D30413" s="93" t="s">
        <v>14</v>
      </c>
      <c r="E30413" s="93" t="s">
        <v>34797</v>
      </c>
    </row>
    <row r="30414" spans="1:5" x14ac:dyDescent="0.25">
      <c r="A30414" s="93" t="s">
        <v>5025</v>
      </c>
      <c r="B30414" t="s">
        <v>21791</v>
      </c>
      <c r="C30414">
        <v>12732</v>
      </c>
      <c r="D30414" s="93" t="s">
        <v>23364</v>
      </c>
      <c r="E30414" s="93" t="s">
        <v>14</v>
      </c>
    </row>
    <row r="30415" spans="1:5" x14ac:dyDescent="0.25">
      <c r="A30415" s="93" t="s">
        <v>5025</v>
      </c>
      <c r="B30415" t="s">
        <v>21791</v>
      </c>
      <c r="C30415">
        <v>38383</v>
      </c>
      <c r="D30415" s="93" t="s">
        <v>27601</v>
      </c>
      <c r="E30415" s="93" t="s">
        <v>14</v>
      </c>
    </row>
    <row r="30416" spans="1:5" x14ac:dyDescent="0.25">
      <c r="A30416" s="93" t="s">
        <v>5025</v>
      </c>
      <c r="B30416" t="s">
        <v>21791</v>
      </c>
      <c r="C30416">
        <v>39873</v>
      </c>
      <c r="D30416" s="93" t="s">
        <v>22196</v>
      </c>
      <c r="E30416" s="93" t="s">
        <v>14</v>
      </c>
    </row>
    <row r="30417" spans="1:5" x14ac:dyDescent="0.25">
      <c r="A30417" s="93" t="s">
        <v>5025</v>
      </c>
      <c r="B30417" t="s">
        <v>21791</v>
      </c>
      <c r="C30417">
        <v>39897</v>
      </c>
      <c r="D30417" s="93" t="s">
        <v>23404</v>
      </c>
      <c r="E30417" s="93" t="s">
        <v>14</v>
      </c>
    </row>
    <row r="30418" spans="1:5" x14ac:dyDescent="0.25">
      <c r="A30418" s="93" t="s">
        <v>5025</v>
      </c>
      <c r="B30418" t="s">
        <v>21783</v>
      </c>
      <c r="C30418">
        <v>88248</v>
      </c>
      <c r="D30418" s="93" t="s">
        <v>27606</v>
      </c>
      <c r="E30418" s="93" t="s">
        <v>14</v>
      </c>
    </row>
    <row r="30419" spans="1:5" x14ac:dyDescent="0.25">
      <c r="A30419" s="93" t="s">
        <v>5025</v>
      </c>
      <c r="B30419" t="s">
        <v>21783</v>
      </c>
      <c r="C30419">
        <v>88267</v>
      </c>
      <c r="D30419" s="93" t="s">
        <v>27606</v>
      </c>
      <c r="E30419" s="93" t="s">
        <v>14</v>
      </c>
    </row>
    <row r="30420" spans="1:5" x14ac:dyDescent="0.25">
      <c r="A30420" s="93" t="s">
        <v>5026</v>
      </c>
      <c r="D30420" s="93" t="s">
        <v>14</v>
      </c>
      <c r="E30420" s="93" t="s">
        <v>34798</v>
      </c>
    </row>
    <row r="30421" spans="1:5" x14ac:dyDescent="0.25">
      <c r="A30421" s="93" t="s">
        <v>5026</v>
      </c>
      <c r="B30421" t="s">
        <v>21791</v>
      </c>
      <c r="C30421">
        <v>12732</v>
      </c>
      <c r="D30421" s="93" t="s">
        <v>23364</v>
      </c>
      <c r="E30421" s="93" t="s">
        <v>14</v>
      </c>
    </row>
    <row r="30422" spans="1:5" x14ac:dyDescent="0.25">
      <c r="A30422" s="93" t="s">
        <v>5026</v>
      </c>
      <c r="B30422" t="s">
        <v>21791</v>
      </c>
      <c r="C30422">
        <v>38383</v>
      </c>
      <c r="D30422" s="93" t="s">
        <v>27601</v>
      </c>
      <c r="E30422" s="93" t="s">
        <v>14</v>
      </c>
    </row>
    <row r="30423" spans="1:5" x14ac:dyDescent="0.25">
      <c r="A30423" s="93" t="s">
        <v>5026</v>
      </c>
      <c r="B30423" t="s">
        <v>21791</v>
      </c>
      <c r="C30423">
        <v>39867</v>
      </c>
      <c r="D30423" s="93" t="s">
        <v>22196</v>
      </c>
      <c r="E30423" s="93" t="s">
        <v>14</v>
      </c>
    </row>
    <row r="30424" spans="1:5" x14ac:dyDescent="0.25">
      <c r="A30424" s="93" t="s">
        <v>5026</v>
      </c>
      <c r="B30424" t="s">
        <v>21791</v>
      </c>
      <c r="C30424">
        <v>39897</v>
      </c>
      <c r="D30424" s="93" t="s">
        <v>23404</v>
      </c>
      <c r="E30424" s="93" t="s">
        <v>14</v>
      </c>
    </row>
    <row r="30425" spans="1:5" x14ac:dyDescent="0.25">
      <c r="A30425" s="93" t="s">
        <v>5026</v>
      </c>
      <c r="B30425" t="s">
        <v>21783</v>
      </c>
      <c r="C30425">
        <v>88248</v>
      </c>
      <c r="D30425" s="93" t="s">
        <v>27606</v>
      </c>
      <c r="E30425" s="93" t="s">
        <v>14</v>
      </c>
    </row>
    <row r="30426" spans="1:5" x14ac:dyDescent="0.25">
      <c r="A30426" s="93" t="s">
        <v>5026</v>
      </c>
      <c r="B30426" t="s">
        <v>21783</v>
      </c>
      <c r="C30426">
        <v>88267</v>
      </c>
      <c r="D30426" s="93" t="s">
        <v>27606</v>
      </c>
      <c r="E30426" s="93" t="s">
        <v>14</v>
      </c>
    </row>
    <row r="30427" spans="1:5" x14ac:dyDescent="0.25">
      <c r="A30427" s="93" t="s">
        <v>5027</v>
      </c>
      <c r="D30427" s="93" t="s">
        <v>14</v>
      </c>
      <c r="E30427" s="93" t="s">
        <v>34799</v>
      </c>
    </row>
    <row r="30428" spans="1:5" x14ac:dyDescent="0.25">
      <c r="A30428" s="93" t="s">
        <v>5027</v>
      </c>
      <c r="B30428" t="s">
        <v>21791</v>
      </c>
      <c r="C30428">
        <v>12732</v>
      </c>
      <c r="D30428" s="93" t="s">
        <v>23953</v>
      </c>
      <c r="E30428" s="93" t="s">
        <v>14</v>
      </c>
    </row>
    <row r="30429" spans="1:5" x14ac:dyDescent="0.25">
      <c r="A30429" s="93" t="s">
        <v>5027</v>
      </c>
      <c r="B30429" t="s">
        <v>21791</v>
      </c>
      <c r="C30429">
        <v>38383</v>
      </c>
      <c r="D30429" s="93" t="s">
        <v>27904</v>
      </c>
      <c r="E30429" s="93" t="s">
        <v>14</v>
      </c>
    </row>
    <row r="30430" spans="1:5" x14ac:dyDescent="0.25">
      <c r="A30430" s="93" t="s">
        <v>5027</v>
      </c>
      <c r="B30430" t="s">
        <v>21791</v>
      </c>
      <c r="C30430">
        <v>39886</v>
      </c>
      <c r="D30430" s="93" t="s">
        <v>22196</v>
      </c>
      <c r="E30430" s="93" t="s">
        <v>14</v>
      </c>
    </row>
    <row r="30431" spans="1:5" x14ac:dyDescent="0.25">
      <c r="A30431" s="93" t="s">
        <v>5027</v>
      </c>
      <c r="B30431" t="s">
        <v>21791</v>
      </c>
      <c r="C30431">
        <v>39897</v>
      </c>
      <c r="D30431" s="93" t="s">
        <v>23953</v>
      </c>
      <c r="E30431" s="93" t="s">
        <v>14</v>
      </c>
    </row>
    <row r="30432" spans="1:5" x14ac:dyDescent="0.25">
      <c r="A30432" s="93" t="s">
        <v>5027</v>
      </c>
      <c r="B30432" t="s">
        <v>21783</v>
      </c>
      <c r="C30432">
        <v>88248</v>
      </c>
      <c r="D30432" s="93" t="s">
        <v>23781</v>
      </c>
      <c r="E30432" s="93" t="s">
        <v>14</v>
      </c>
    </row>
    <row r="30433" spans="1:5" x14ac:dyDescent="0.25">
      <c r="A30433" s="93" t="s">
        <v>5027</v>
      </c>
      <c r="B30433" t="s">
        <v>21783</v>
      </c>
      <c r="C30433">
        <v>88267</v>
      </c>
      <c r="D30433" s="93" t="s">
        <v>23781</v>
      </c>
      <c r="E30433" s="93" t="s">
        <v>14</v>
      </c>
    </row>
    <row r="30434" spans="1:5" x14ac:dyDescent="0.25">
      <c r="A30434" s="93" t="s">
        <v>5028</v>
      </c>
      <c r="D30434" s="93" t="s">
        <v>14</v>
      </c>
      <c r="E30434" s="93" t="s">
        <v>34800</v>
      </c>
    </row>
    <row r="30435" spans="1:5" x14ac:dyDescent="0.25">
      <c r="A30435" s="93" t="s">
        <v>5028</v>
      </c>
      <c r="B30435" t="s">
        <v>21791</v>
      </c>
      <c r="C30435">
        <v>3148</v>
      </c>
      <c r="D30435" s="93" t="s">
        <v>22385</v>
      </c>
      <c r="E30435" s="93" t="s">
        <v>14</v>
      </c>
    </row>
    <row r="30436" spans="1:5" x14ac:dyDescent="0.25">
      <c r="A30436" s="93" t="s">
        <v>5028</v>
      </c>
      <c r="B30436" t="s">
        <v>21791</v>
      </c>
      <c r="C30436">
        <v>12732</v>
      </c>
      <c r="D30436" s="93" t="s">
        <v>23433</v>
      </c>
      <c r="E30436" s="93" t="s">
        <v>14</v>
      </c>
    </row>
    <row r="30437" spans="1:5" x14ac:dyDescent="0.25">
      <c r="A30437" s="93" t="s">
        <v>5028</v>
      </c>
      <c r="B30437" t="s">
        <v>21791</v>
      </c>
      <c r="C30437">
        <v>38383</v>
      </c>
      <c r="D30437" s="93" t="s">
        <v>24094</v>
      </c>
      <c r="E30437" s="93" t="s">
        <v>14</v>
      </c>
    </row>
    <row r="30438" spans="1:5" x14ac:dyDescent="0.25">
      <c r="A30438" s="93" t="s">
        <v>5028</v>
      </c>
      <c r="B30438" t="s">
        <v>21791</v>
      </c>
      <c r="C30438">
        <v>39863</v>
      </c>
      <c r="D30438" s="93" t="s">
        <v>22196</v>
      </c>
      <c r="E30438" s="93" t="s">
        <v>14</v>
      </c>
    </row>
    <row r="30439" spans="1:5" x14ac:dyDescent="0.25">
      <c r="A30439" s="93" t="s">
        <v>5028</v>
      </c>
      <c r="B30439" t="s">
        <v>21791</v>
      </c>
      <c r="C30439">
        <v>39897</v>
      </c>
      <c r="D30439" s="93" t="s">
        <v>25726</v>
      </c>
      <c r="E30439" s="93" t="s">
        <v>14</v>
      </c>
    </row>
    <row r="30440" spans="1:5" x14ac:dyDescent="0.25">
      <c r="A30440" s="93" t="s">
        <v>5028</v>
      </c>
      <c r="B30440" t="s">
        <v>21783</v>
      </c>
      <c r="C30440">
        <v>88248</v>
      </c>
      <c r="D30440" s="93" t="s">
        <v>22321</v>
      </c>
      <c r="E30440" s="93" t="s">
        <v>14</v>
      </c>
    </row>
    <row r="30441" spans="1:5" x14ac:dyDescent="0.25">
      <c r="A30441" s="93" t="s">
        <v>5028</v>
      </c>
      <c r="B30441" t="s">
        <v>21783</v>
      </c>
      <c r="C30441">
        <v>88267</v>
      </c>
      <c r="D30441" s="93" t="s">
        <v>22321</v>
      </c>
      <c r="E30441" s="93" t="s">
        <v>14</v>
      </c>
    </row>
    <row r="30442" spans="1:5" x14ac:dyDescent="0.25">
      <c r="A30442" s="93" t="s">
        <v>5029</v>
      </c>
      <c r="D30442" s="93" t="s">
        <v>14</v>
      </c>
      <c r="E30442" s="93" t="s">
        <v>34801</v>
      </c>
    </row>
    <row r="30443" spans="1:5" x14ac:dyDescent="0.25">
      <c r="A30443" s="93" t="s">
        <v>5029</v>
      </c>
      <c r="B30443" t="s">
        <v>21791</v>
      </c>
      <c r="C30443">
        <v>3148</v>
      </c>
      <c r="D30443" s="93" t="s">
        <v>23392</v>
      </c>
      <c r="E30443" s="93" t="s">
        <v>14</v>
      </c>
    </row>
    <row r="30444" spans="1:5" x14ac:dyDescent="0.25">
      <c r="A30444" s="93" t="s">
        <v>5029</v>
      </c>
      <c r="B30444" t="s">
        <v>21791</v>
      </c>
      <c r="C30444">
        <v>12732</v>
      </c>
      <c r="D30444" s="93" t="s">
        <v>23433</v>
      </c>
      <c r="E30444" s="93" t="s">
        <v>14</v>
      </c>
    </row>
    <row r="30445" spans="1:5" x14ac:dyDescent="0.25">
      <c r="A30445" s="93" t="s">
        <v>5029</v>
      </c>
      <c r="B30445" t="s">
        <v>21791</v>
      </c>
      <c r="C30445">
        <v>38383</v>
      </c>
      <c r="D30445" s="93" t="s">
        <v>24094</v>
      </c>
      <c r="E30445" s="93" t="s">
        <v>14</v>
      </c>
    </row>
    <row r="30446" spans="1:5" x14ac:dyDescent="0.25">
      <c r="A30446" s="93" t="s">
        <v>5029</v>
      </c>
      <c r="B30446" t="s">
        <v>21791</v>
      </c>
      <c r="C30446">
        <v>39864</v>
      </c>
      <c r="D30446" s="93" t="s">
        <v>22196</v>
      </c>
      <c r="E30446" s="93" t="s">
        <v>14</v>
      </c>
    </row>
    <row r="30447" spans="1:5" x14ac:dyDescent="0.25">
      <c r="A30447" s="93" t="s">
        <v>5029</v>
      </c>
      <c r="B30447" t="s">
        <v>21791</v>
      </c>
      <c r="C30447">
        <v>39897</v>
      </c>
      <c r="D30447" s="93" t="s">
        <v>25726</v>
      </c>
      <c r="E30447" s="93" t="s">
        <v>14</v>
      </c>
    </row>
    <row r="30448" spans="1:5" x14ac:dyDescent="0.25">
      <c r="A30448" s="93" t="s">
        <v>5029</v>
      </c>
      <c r="B30448" t="s">
        <v>21783</v>
      </c>
      <c r="C30448">
        <v>88248</v>
      </c>
      <c r="D30448" s="93" t="s">
        <v>27393</v>
      </c>
      <c r="E30448" s="93" t="s">
        <v>14</v>
      </c>
    </row>
    <row r="30449" spans="1:5" x14ac:dyDescent="0.25">
      <c r="A30449" s="93" t="s">
        <v>5029</v>
      </c>
      <c r="B30449" t="s">
        <v>21783</v>
      </c>
      <c r="C30449">
        <v>88267</v>
      </c>
      <c r="D30449" s="93" t="s">
        <v>27393</v>
      </c>
      <c r="E30449" s="93" t="s">
        <v>14</v>
      </c>
    </row>
    <row r="30450" spans="1:5" x14ac:dyDescent="0.25">
      <c r="A30450" s="93" t="s">
        <v>5030</v>
      </c>
      <c r="D30450" s="93" t="s">
        <v>14</v>
      </c>
      <c r="E30450" s="93" t="s">
        <v>34802</v>
      </c>
    </row>
    <row r="30451" spans="1:5" x14ac:dyDescent="0.25">
      <c r="A30451" s="93" t="s">
        <v>5030</v>
      </c>
      <c r="B30451" t="s">
        <v>21791</v>
      </c>
      <c r="C30451">
        <v>12725</v>
      </c>
      <c r="D30451" s="93" t="s">
        <v>22196</v>
      </c>
      <c r="E30451" s="93" t="s">
        <v>14</v>
      </c>
    </row>
    <row r="30452" spans="1:5" x14ac:dyDescent="0.25">
      <c r="A30452" s="93" t="s">
        <v>5030</v>
      </c>
      <c r="B30452" t="s">
        <v>21791</v>
      </c>
      <c r="C30452">
        <v>12732</v>
      </c>
      <c r="D30452" s="93" t="s">
        <v>23266</v>
      </c>
      <c r="E30452" s="93" t="s">
        <v>14</v>
      </c>
    </row>
    <row r="30453" spans="1:5" x14ac:dyDescent="0.25">
      <c r="A30453" s="93" t="s">
        <v>5030</v>
      </c>
      <c r="B30453" t="s">
        <v>21791</v>
      </c>
      <c r="C30453">
        <v>38383</v>
      </c>
      <c r="D30453" s="93" t="s">
        <v>21916</v>
      </c>
      <c r="E30453" s="93" t="s">
        <v>14</v>
      </c>
    </row>
    <row r="30454" spans="1:5" x14ac:dyDescent="0.25">
      <c r="A30454" s="93" t="s">
        <v>5030</v>
      </c>
      <c r="B30454" t="s">
        <v>21791</v>
      </c>
      <c r="C30454">
        <v>39897</v>
      </c>
      <c r="D30454" s="93" t="s">
        <v>22511</v>
      </c>
      <c r="E30454" s="93" t="s">
        <v>14</v>
      </c>
    </row>
    <row r="30455" spans="1:5" x14ac:dyDescent="0.25">
      <c r="A30455" s="93" t="s">
        <v>5030</v>
      </c>
      <c r="B30455" t="s">
        <v>21783</v>
      </c>
      <c r="C30455">
        <v>88248</v>
      </c>
      <c r="D30455" s="93" t="s">
        <v>23637</v>
      </c>
      <c r="E30455" s="93" t="s">
        <v>14</v>
      </c>
    </row>
    <row r="30456" spans="1:5" x14ac:dyDescent="0.25">
      <c r="A30456" s="93" t="s">
        <v>5030</v>
      </c>
      <c r="B30456" t="s">
        <v>21783</v>
      </c>
      <c r="C30456">
        <v>88267</v>
      </c>
      <c r="D30456" s="93" t="s">
        <v>23637</v>
      </c>
      <c r="E30456" s="93" t="s">
        <v>14</v>
      </c>
    </row>
    <row r="30457" spans="1:5" x14ac:dyDescent="0.25">
      <c r="A30457" s="93" t="s">
        <v>5031</v>
      </c>
      <c r="D30457" s="93" t="s">
        <v>14</v>
      </c>
      <c r="E30457" s="93" t="s">
        <v>34802</v>
      </c>
    </row>
    <row r="30458" spans="1:5" x14ac:dyDescent="0.25">
      <c r="A30458" s="93" t="s">
        <v>5031</v>
      </c>
      <c r="B30458" t="s">
        <v>21791</v>
      </c>
      <c r="C30458">
        <v>12732</v>
      </c>
      <c r="D30458" s="93" t="s">
        <v>23266</v>
      </c>
      <c r="E30458" s="93" t="s">
        <v>14</v>
      </c>
    </row>
    <row r="30459" spans="1:5" x14ac:dyDescent="0.25">
      <c r="A30459" s="93" t="s">
        <v>5031</v>
      </c>
      <c r="B30459" t="s">
        <v>21791</v>
      </c>
      <c r="C30459">
        <v>38383</v>
      </c>
      <c r="D30459" s="93" t="s">
        <v>21916</v>
      </c>
      <c r="E30459" s="93" t="s">
        <v>14</v>
      </c>
    </row>
    <row r="30460" spans="1:5" x14ac:dyDescent="0.25">
      <c r="A30460" s="93" t="s">
        <v>5031</v>
      </c>
      <c r="B30460" t="s">
        <v>21791</v>
      </c>
      <c r="C30460">
        <v>39857</v>
      </c>
      <c r="D30460" s="93" t="s">
        <v>22196</v>
      </c>
      <c r="E30460" s="93" t="s">
        <v>14</v>
      </c>
    </row>
    <row r="30461" spans="1:5" x14ac:dyDescent="0.25">
      <c r="A30461" s="93" t="s">
        <v>5031</v>
      </c>
      <c r="B30461" t="s">
        <v>21791</v>
      </c>
      <c r="C30461">
        <v>39897</v>
      </c>
      <c r="D30461" s="93" t="s">
        <v>22511</v>
      </c>
      <c r="E30461" s="93" t="s">
        <v>14</v>
      </c>
    </row>
    <row r="30462" spans="1:5" x14ac:dyDescent="0.25">
      <c r="A30462" s="93" t="s">
        <v>5031</v>
      </c>
      <c r="B30462" t="s">
        <v>21783</v>
      </c>
      <c r="C30462">
        <v>88248</v>
      </c>
      <c r="D30462" s="93" t="s">
        <v>23637</v>
      </c>
      <c r="E30462" s="93" t="s">
        <v>14</v>
      </c>
    </row>
    <row r="30463" spans="1:5" x14ac:dyDescent="0.25">
      <c r="A30463" s="93" t="s">
        <v>5031</v>
      </c>
      <c r="B30463" t="s">
        <v>21783</v>
      </c>
      <c r="C30463">
        <v>88267</v>
      </c>
      <c r="D30463" s="93" t="s">
        <v>23637</v>
      </c>
      <c r="E30463" s="93" t="s">
        <v>14</v>
      </c>
    </row>
    <row r="30464" spans="1:5" x14ac:dyDescent="0.25">
      <c r="A30464" s="93" t="s">
        <v>5032</v>
      </c>
      <c r="D30464" s="93" t="s">
        <v>14</v>
      </c>
      <c r="E30464" s="93" t="s">
        <v>34803</v>
      </c>
    </row>
    <row r="30465" spans="1:5" x14ac:dyDescent="0.25">
      <c r="A30465" s="93" t="s">
        <v>5032</v>
      </c>
      <c r="B30465" t="s">
        <v>21791</v>
      </c>
      <c r="C30465">
        <v>12732</v>
      </c>
      <c r="D30465" s="93" t="s">
        <v>23266</v>
      </c>
      <c r="E30465" s="93" t="s">
        <v>14</v>
      </c>
    </row>
    <row r="30466" spans="1:5" x14ac:dyDescent="0.25">
      <c r="A30466" s="93" t="s">
        <v>5032</v>
      </c>
      <c r="B30466" t="s">
        <v>21791</v>
      </c>
      <c r="C30466">
        <v>38383</v>
      </c>
      <c r="D30466" s="93" t="s">
        <v>21916</v>
      </c>
      <c r="E30466" s="93" t="s">
        <v>14</v>
      </c>
    </row>
    <row r="30467" spans="1:5" x14ac:dyDescent="0.25">
      <c r="A30467" s="93" t="s">
        <v>5032</v>
      </c>
      <c r="B30467" t="s">
        <v>21791</v>
      </c>
      <c r="C30467">
        <v>39868</v>
      </c>
      <c r="D30467" s="93" t="s">
        <v>22196</v>
      </c>
      <c r="E30467" s="93" t="s">
        <v>14</v>
      </c>
    </row>
    <row r="30468" spans="1:5" x14ac:dyDescent="0.25">
      <c r="A30468" s="93" t="s">
        <v>5032</v>
      </c>
      <c r="B30468" t="s">
        <v>21791</v>
      </c>
      <c r="C30468">
        <v>39897</v>
      </c>
      <c r="D30468" s="93" t="s">
        <v>22511</v>
      </c>
      <c r="E30468" s="93" t="s">
        <v>14</v>
      </c>
    </row>
    <row r="30469" spans="1:5" x14ac:dyDescent="0.25">
      <c r="A30469" s="93" t="s">
        <v>5032</v>
      </c>
      <c r="B30469" t="s">
        <v>21783</v>
      </c>
      <c r="C30469">
        <v>88248</v>
      </c>
      <c r="D30469" s="93" t="s">
        <v>23637</v>
      </c>
      <c r="E30469" s="93" t="s">
        <v>14</v>
      </c>
    </row>
    <row r="30470" spans="1:5" x14ac:dyDescent="0.25">
      <c r="A30470" s="93" t="s">
        <v>5032</v>
      </c>
      <c r="B30470" t="s">
        <v>21783</v>
      </c>
      <c r="C30470">
        <v>88267</v>
      </c>
      <c r="D30470" s="93" t="s">
        <v>23637</v>
      </c>
      <c r="E30470" s="93" t="s">
        <v>14</v>
      </c>
    </row>
    <row r="30471" spans="1:5" x14ac:dyDescent="0.25">
      <c r="A30471" s="93" t="s">
        <v>5033</v>
      </c>
      <c r="D30471" s="93" t="s">
        <v>14</v>
      </c>
      <c r="E30471" s="93" t="s">
        <v>34804</v>
      </c>
    </row>
    <row r="30472" spans="1:5" x14ac:dyDescent="0.25">
      <c r="A30472" s="93" t="s">
        <v>5033</v>
      </c>
      <c r="B30472" t="s">
        <v>21791</v>
      </c>
      <c r="C30472">
        <v>12732</v>
      </c>
      <c r="D30472" s="93" t="s">
        <v>23266</v>
      </c>
      <c r="E30472" s="93" t="s">
        <v>14</v>
      </c>
    </row>
    <row r="30473" spans="1:5" x14ac:dyDescent="0.25">
      <c r="A30473" s="93" t="s">
        <v>5033</v>
      </c>
      <c r="B30473" t="s">
        <v>21791</v>
      </c>
      <c r="C30473">
        <v>38383</v>
      </c>
      <c r="D30473" s="93" t="s">
        <v>21916</v>
      </c>
      <c r="E30473" s="93" t="s">
        <v>14</v>
      </c>
    </row>
    <row r="30474" spans="1:5" x14ac:dyDescent="0.25">
      <c r="A30474" s="93" t="s">
        <v>5033</v>
      </c>
      <c r="B30474" t="s">
        <v>21791</v>
      </c>
      <c r="C30474">
        <v>39874</v>
      </c>
      <c r="D30474" s="93" t="s">
        <v>22196</v>
      </c>
      <c r="E30474" s="93" t="s">
        <v>14</v>
      </c>
    </row>
    <row r="30475" spans="1:5" x14ac:dyDescent="0.25">
      <c r="A30475" s="93" t="s">
        <v>5033</v>
      </c>
      <c r="B30475" t="s">
        <v>21791</v>
      </c>
      <c r="C30475">
        <v>39897</v>
      </c>
      <c r="D30475" s="93" t="s">
        <v>22511</v>
      </c>
      <c r="E30475" s="93" t="s">
        <v>14</v>
      </c>
    </row>
    <row r="30476" spans="1:5" x14ac:dyDescent="0.25">
      <c r="A30476" s="93" t="s">
        <v>5033</v>
      </c>
      <c r="B30476" t="s">
        <v>21783</v>
      </c>
      <c r="C30476">
        <v>88248</v>
      </c>
      <c r="D30476" s="93" t="s">
        <v>23637</v>
      </c>
      <c r="E30476" s="93" t="s">
        <v>14</v>
      </c>
    </row>
    <row r="30477" spans="1:5" x14ac:dyDescent="0.25">
      <c r="A30477" s="93" t="s">
        <v>5033</v>
      </c>
      <c r="B30477" t="s">
        <v>21783</v>
      </c>
      <c r="C30477">
        <v>88267</v>
      </c>
      <c r="D30477" s="93" t="s">
        <v>23637</v>
      </c>
      <c r="E30477" s="93" t="s">
        <v>14</v>
      </c>
    </row>
    <row r="30478" spans="1:5" x14ac:dyDescent="0.25">
      <c r="A30478" s="93" t="s">
        <v>5034</v>
      </c>
      <c r="D30478" s="93" t="s">
        <v>14</v>
      </c>
      <c r="E30478" s="93" t="s">
        <v>34805</v>
      </c>
    </row>
    <row r="30479" spans="1:5" x14ac:dyDescent="0.25">
      <c r="A30479" s="93" t="s">
        <v>5034</v>
      </c>
      <c r="B30479" t="s">
        <v>21791</v>
      </c>
      <c r="C30479">
        <v>3148</v>
      </c>
      <c r="D30479" s="93" t="s">
        <v>22385</v>
      </c>
      <c r="E30479" s="93" t="s">
        <v>14</v>
      </c>
    </row>
    <row r="30480" spans="1:5" x14ac:dyDescent="0.25">
      <c r="A30480" s="93" t="s">
        <v>5034</v>
      </c>
      <c r="B30480" t="s">
        <v>21791</v>
      </c>
      <c r="C30480">
        <v>12732</v>
      </c>
      <c r="D30480" s="93" t="s">
        <v>23024</v>
      </c>
      <c r="E30480" s="93" t="s">
        <v>14</v>
      </c>
    </row>
    <row r="30481" spans="1:5" x14ac:dyDescent="0.25">
      <c r="A30481" s="93" t="s">
        <v>5034</v>
      </c>
      <c r="B30481" t="s">
        <v>21791</v>
      </c>
      <c r="C30481">
        <v>38383</v>
      </c>
      <c r="D30481" s="93" t="s">
        <v>24387</v>
      </c>
      <c r="E30481" s="93" t="s">
        <v>14</v>
      </c>
    </row>
    <row r="30482" spans="1:5" x14ac:dyDescent="0.25">
      <c r="A30482" s="93" t="s">
        <v>5034</v>
      </c>
      <c r="B30482" t="s">
        <v>21791</v>
      </c>
      <c r="C30482">
        <v>39865</v>
      </c>
      <c r="D30482" s="93" t="s">
        <v>22196</v>
      </c>
      <c r="E30482" s="93" t="s">
        <v>14</v>
      </c>
    </row>
    <row r="30483" spans="1:5" x14ac:dyDescent="0.25">
      <c r="A30483" s="93" t="s">
        <v>5034</v>
      </c>
      <c r="B30483" t="s">
        <v>21791</v>
      </c>
      <c r="C30483">
        <v>39897</v>
      </c>
      <c r="D30483" s="93" t="s">
        <v>23573</v>
      </c>
      <c r="E30483" s="93" t="s">
        <v>14</v>
      </c>
    </row>
    <row r="30484" spans="1:5" x14ac:dyDescent="0.25">
      <c r="A30484" s="93" t="s">
        <v>5034</v>
      </c>
      <c r="B30484" t="s">
        <v>21783</v>
      </c>
      <c r="C30484">
        <v>88248</v>
      </c>
      <c r="D30484" s="93" t="s">
        <v>21863</v>
      </c>
      <c r="E30484" s="93" t="s">
        <v>14</v>
      </c>
    </row>
    <row r="30485" spans="1:5" x14ac:dyDescent="0.25">
      <c r="A30485" s="93" t="s">
        <v>5034</v>
      </c>
      <c r="B30485" t="s">
        <v>21783</v>
      </c>
      <c r="C30485">
        <v>88267</v>
      </c>
      <c r="D30485" s="93" t="s">
        <v>21863</v>
      </c>
      <c r="E30485" s="93" t="s">
        <v>14</v>
      </c>
    </row>
    <row r="30486" spans="1:5" x14ac:dyDescent="0.25">
      <c r="A30486" s="93" t="s">
        <v>5035</v>
      </c>
      <c r="D30486" s="93" t="s">
        <v>14</v>
      </c>
      <c r="E30486" s="93" t="s">
        <v>34806</v>
      </c>
    </row>
    <row r="30487" spans="1:5" x14ac:dyDescent="0.25">
      <c r="A30487" s="93" t="s">
        <v>5035</v>
      </c>
      <c r="B30487" t="s">
        <v>21791</v>
      </c>
      <c r="C30487">
        <v>12732</v>
      </c>
      <c r="D30487" s="93" t="s">
        <v>24129</v>
      </c>
      <c r="E30487" s="93" t="s">
        <v>14</v>
      </c>
    </row>
    <row r="30488" spans="1:5" x14ac:dyDescent="0.25">
      <c r="A30488" s="93" t="s">
        <v>5035</v>
      </c>
      <c r="B30488" t="s">
        <v>21791</v>
      </c>
      <c r="C30488">
        <v>38383</v>
      </c>
      <c r="D30488" s="93" t="s">
        <v>23656</v>
      </c>
      <c r="E30488" s="93" t="s">
        <v>14</v>
      </c>
    </row>
    <row r="30489" spans="1:5" x14ac:dyDescent="0.25">
      <c r="A30489" s="93" t="s">
        <v>5035</v>
      </c>
      <c r="B30489" t="s">
        <v>21791</v>
      </c>
      <c r="C30489">
        <v>39887</v>
      </c>
      <c r="D30489" s="93" t="s">
        <v>22196</v>
      </c>
      <c r="E30489" s="93" t="s">
        <v>14</v>
      </c>
    </row>
    <row r="30490" spans="1:5" x14ac:dyDescent="0.25">
      <c r="A30490" s="93" t="s">
        <v>5035</v>
      </c>
      <c r="B30490" t="s">
        <v>21791</v>
      </c>
      <c r="C30490">
        <v>39897</v>
      </c>
      <c r="D30490" s="93" t="s">
        <v>23986</v>
      </c>
      <c r="E30490" s="93" t="s">
        <v>14</v>
      </c>
    </row>
    <row r="30491" spans="1:5" x14ac:dyDescent="0.25">
      <c r="A30491" s="93" t="s">
        <v>5035</v>
      </c>
      <c r="B30491" t="s">
        <v>21783</v>
      </c>
      <c r="C30491">
        <v>88248</v>
      </c>
      <c r="D30491" s="93" t="s">
        <v>27905</v>
      </c>
      <c r="E30491" s="93" t="s">
        <v>14</v>
      </c>
    </row>
    <row r="30492" spans="1:5" x14ac:dyDescent="0.25">
      <c r="A30492" s="93" t="s">
        <v>5035</v>
      </c>
      <c r="B30492" t="s">
        <v>21783</v>
      </c>
      <c r="C30492">
        <v>88267</v>
      </c>
      <c r="D30492" s="93" t="s">
        <v>27905</v>
      </c>
      <c r="E30492" s="93" t="s">
        <v>14</v>
      </c>
    </row>
    <row r="30493" spans="1:5" x14ac:dyDescent="0.25">
      <c r="A30493" s="93" t="s">
        <v>5036</v>
      </c>
      <c r="D30493" s="93" t="s">
        <v>14</v>
      </c>
      <c r="E30493" s="93" t="s">
        <v>34807</v>
      </c>
    </row>
    <row r="30494" spans="1:5" x14ac:dyDescent="0.25">
      <c r="A30494" s="93" t="s">
        <v>5036</v>
      </c>
      <c r="B30494" t="s">
        <v>21791</v>
      </c>
      <c r="C30494">
        <v>12732</v>
      </c>
      <c r="D30494" s="93" t="s">
        <v>22385</v>
      </c>
      <c r="E30494" s="93" t="s">
        <v>14</v>
      </c>
    </row>
    <row r="30495" spans="1:5" x14ac:dyDescent="0.25">
      <c r="A30495" s="93" t="s">
        <v>5036</v>
      </c>
      <c r="B30495" t="s">
        <v>21791</v>
      </c>
      <c r="C30495">
        <v>12733</v>
      </c>
      <c r="D30495" s="93" t="s">
        <v>22196</v>
      </c>
      <c r="E30495" s="93" t="s">
        <v>14</v>
      </c>
    </row>
    <row r="30496" spans="1:5" x14ac:dyDescent="0.25">
      <c r="A30496" s="93" t="s">
        <v>5036</v>
      </c>
      <c r="B30496" t="s">
        <v>21791</v>
      </c>
      <c r="C30496">
        <v>38383</v>
      </c>
      <c r="D30496" s="93" t="s">
        <v>27461</v>
      </c>
      <c r="E30496" s="93" t="s">
        <v>14</v>
      </c>
    </row>
    <row r="30497" spans="1:5" x14ac:dyDescent="0.25">
      <c r="A30497" s="93" t="s">
        <v>5036</v>
      </c>
      <c r="B30497" t="s">
        <v>21791</v>
      </c>
      <c r="C30497">
        <v>39897</v>
      </c>
      <c r="D30497" s="93" t="s">
        <v>24113</v>
      </c>
      <c r="E30497" s="93" t="s">
        <v>14</v>
      </c>
    </row>
    <row r="30498" spans="1:5" x14ac:dyDescent="0.25">
      <c r="A30498" s="93" t="s">
        <v>5036</v>
      </c>
      <c r="B30498" t="s">
        <v>21783</v>
      </c>
      <c r="C30498">
        <v>88248</v>
      </c>
      <c r="D30498" s="93" t="s">
        <v>27906</v>
      </c>
      <c r="E30498" s="93" t="s">
        <v>14</v>
      </c>
    </row>
    <row r="30499" spans="1:5" x14ac:dyDescent="0.25">
      <c r="A30499" s="93" t="s">
        <v>5036</v>
      </c>
      <c r="B30499" t="s">
        <v>21783</v>
      </c>
      <c r="C30499">
        <v>88267</v>
      </c>
      <c r="D30499" s="93" t="s">
        <v>27906</v>
      </c>
      <c r="E30499" s="93" t="s">
        <v>14</v>
      </c>
    </row>
    <row r="30500" spans="1:5" x14ac:dyDescent="0.25">
      <c r="A30500" s="93" t="s">
        <v>5037</v>
      </c>
      <c r="D30500" s="93" t="s">
        <v>14</v>
      </c>
      <c r="E30500" s="93" t="s">
        <v>34808</v>
      </c>
    </row>
    <row r="30501" spans="1:5" x14ac:dyDescent="0.25">
      <c r="A30501" s="93" t="s">
        <v>5037</v>
      </c>
      <c r="B30501" t="s">
        <v>21791</v>
      </c>
      <c r="C30501">
        <v>12732</v>
      </c>
      <c r="D30501" s="93" t="s">
        <v>23488</v>
      </c>
      <c r="E30501" s="93" t="s">
        <v>14</v>
      </c>
    </row>
    <row r="30502" spans="1:5" x14ac:dyDescent="0.25">
      <c r="A30502" s="93" t="s">
        <v>5037</v>
      </c>
      <c r="B30502" t="s">
        <v>21791</v>
      </c>
      <c r="C30502">
        <v>12734</v>
      </c>
      <c r="D30502" s="93" t="s">
        <v>22196</v>
      </c>
      <c r="E30502" s="93" t="s">
        <v>14</v>
      </c>
    </row>
    <row r="30503" spans="1:5" x14ac:dyDescent="0.25">
      <c r="A30503" s="93" t="s">
        <v>5037</v>
      </c>
      <c r="B30503" t="s">
        <v>21791</v>
      </c>
      <c r="C30503">
        <v>38383</v>
      </c>
      <c r="D30503" s="93" t="s">
        <v>22294</v>
      </c>
      <c r="E30503" s="93" t="s">
        <v>14</v>
      </c>
    </row>
    <row r="30504" spans="1:5" x14ac:dyDescent="0.25">
      <c r="A30504" s="93" t="s">
        <v>5037</v>
      </c>
      <c r="B30504" t="s">
        <v>21791</v>
      </c>
      <c r="C30504">
        <v>39897</v>
      </c>
      <c r="D30504" s="93" t="s">
        <v>22350</v>
      </c>
      <c r="E30504" s="93" t="s">
        <v>14</v>
      </c>
    </row>
    <row r="30505" spans="1:5" x14ac:dyDescent="0.25">
      <c r="A30505" s="93" t="s">
        <v>5037</v>
      </c>
      <c r="B30505" t="s">
        <v>21783</v>
      </c>
      <c r="C30505">
        <v>88248</v>
      </c>
      <c r="D30505" s="93" t="s">
        <v>27907</v>
      </c>
      <c r="E30505" s="93" t="s">
        <v>14</v>
      </c>
    </row>
    <row r="30506" spans="1:5" x14ac:dyDescent="0.25">
      <c r="A30506" s="93" t="s">
        <v>5037</v>
      </c>
      <c r="B30506" t="s">
        <v>21783</v>
      </c>
      <c r="C30506">
        <v>88267</v>
      </c>
      <c r="D30506" s="93" t="s">
        <v>27907</v>
      </c>
      <c r="E30506" s="93" t="s">
        <v>14</v>
      </c>
    </row>
    <row r="30507" spans="1:5" x14ac:dyDescent="0.25">
      <c r="A30507" s="93" t="s">
        <v>5038</v>
      </c>
      <c r="D30507" s="93" t="s">
        <v>14</v>
      </c>
      <c r="E30507" s="93" t="s">
        <v>34809</v>
      </c>
    </row>
    <row r="30508" spans="1:5" x14ac:dyDescent="0.25">
      <c r="A30508" s="93" t="s">
        <v>5038</v>
      </c>
      <c r="B30508" t="s">
        <v>21791</v>
      </c>
      <c r="C30508">
        <v>12732</v>
      </c>
      <c r="D30508" s="93" t="s">
        <v>25350</v>
      </c>
      <c r="E30508" s="93" t="s">
        <v>14</v>
      </c>
    </row>
    <row r="30509" spans="1:5" x14ac:dyDescent="0.25">
      <c r="A30509" s="93" t="s">
        <v>5038</v>
      </c>
      <c r="B30509" t="s">
        <v>21791</v>
      </c>
      <c r="C30509">
        <v>12735</v>
      </c>
      <c r="D30509" s="93" t="s">
        <v>22196</v>
      </c>
      <c r="E30509" s="93" t="s">
        <v>14</v>
      </c>
    </row>
    <row r="30510" spans="1:5" x14ac:dyDescent="0.25">
      <c r="A30510" s="93" t="s">
        <v>5038</v>
      </c>
      <c r="B30510" t="s">
        <v>21791</v>
      </c>
      <c r="C30510">
        <v>38383</v>
      </c>
      <c r="D30510" s="93" t="s">
        <v>27908</v>
      </c>
      <c r="E30510" s="93" t="s">
        <v>14</v>
      </c>
    </row>
    <row r="30511" spans="1:5" x14ac:dyDescent="0.25">
      <c r="A30511" s="93" t="s">
        <v>5038</v>
      </c>
      <c r="B30511" t="s">
        <v>21791</v>
      </c>
      <c r="C30511">
        <v>39897</v>
      </c>
      <c r="D30511" s="93" t="s">
        <v>23433</v>
      </c>
      <c r="E30511" s="93" t="s">
        <v>14</v>
      </c>
    </row>
    <row r="30512" spans="1:5" x14ac:dyDescent="0.25">
      <c r="A30512" s="93" t="s">
        <v>5038</v>
      </c>
      <c r="B30512" t="s">
        <v>21783</v>
      </c>
      <c r="C30512">
        <v>88248</v>
      </c>
      <c r="D30512" s="93" t="s">
        <v>27909</v>
      </c>
      <c r="E30512" s="93" t="s">
        <v>14</v>
      </c>
    </row>
    <row r="30513" spans="1:5" x14ac:dyDescent="0.25">
      <c r="A30513" s="93" t="s">
        <v>5038</v>
      </c>
      <c r="B30513" t="s">
        <v>21783</v>
      </c>
      <c r="C30513">
        <v>88267</v>
      </c>
      <c r="D30513" s="93" t="s">
        <v>27909</v>
      </c>
      <c r="E30513" s="93" t="s">
        <v>14</v>
      </c>
    </row>
    <row r="30514" spans="1:5" x14ac:dyDescent="0.25">
      <c r="A30514" s="93" t="s">
        <v>5039</v>
      </c>
      <c r="D30514" s="93" t="s">
        <v>14</v>
      </c>
      <c r="E30514" s="93" t="s">
        <v>34810</v>
      </c>
    </row>
    <row r="30515" spans="1:5" x14ac:dyDescent="0.25">
      <c r="A30515" s="93" t="s">
        <v>5039</v>
      </c>
      <c r="B30515" t="s">
        <v>21791</v>
      </c>
      <c r="C30515">
        <v>122</v>
      </c>
      <c r="D30515" s="93" t="s">
        <v>26199</v>
      </c>
      <c r="E30515" s="93" t="s">
        <v>14</v>
      </c>
    </row>
    <row r="30516" spans="1:5" x14ac:dyDescent="0.25">
      <c r="A30516" s="93" t="s">
        <v>5039</v>
      </c>
      <c r="B30516" t="s">
        <v>21791</v>
      </c>
      <c r="C30516">
        <v>828</v>
      </c>
      <c r="D30516" s="93" t="s">
        <v>22196</v>
      </c>
      <c r="E30516" s="93" t="s">
        <v>14</v>
      </c>
    </row>
    <row r="30517" spans="1:5" x14ac:dyDescent="0.25">
      <c r="A30517" s="93" t="s">
        <v>5039</v>
      </c>
      <c r="B30517" t="s">
        <v>21791</v>
      </c>
      <c r="C30517">
        <v>20083</v>
      </c>
      <c r="D30517" s="93" t="s">
        <v>23307</v>
      </c>
      <c r="E30517" s="93" t="s">
        <v>14</v>
      </c>
    </row>
    <row r="30518" spans="1:5" x14ac:dyDescent="0.25">
      <c r="A30518" s="93" t="s">
        <v>5039</v>
      </c>
      <c r="B30518" t="s">
        <v>21791</v>
      </c>
      <c r="C30518">
        <v>38383</v>
      </c>
      <c r="D30518" s="93" t="s">
        <v>22447</v>
      </c>
      <c r="E30518" s="93" t="s">
        <v>14</v>
      </c>
    </row>
    <row r="30519" spans="1:5" x14ac:dyDescent="0.25">
      <c r="A30519" s="93" t="s">
        <v>5039</v>
      </c>
      <c r="B30519" t="s">
        <v>21783</v>
      </c>
      <c r="C30519">
        <v>88248</v>
      </c>
      <c r="D30519" s="93" t="s">
        <v>27504</v>
      </c>
      <c r="E30519" s="93" t="s">
        <v>14</v>
      </c>
    </row>
    <row r="30520" spans="1:5" x14ac:dyDescent="0.25">
      <c r="A30520" s="93" t="s">
        <v>5039</v>
      </c>
      <c r="B30520" t="s">
        <v>21783</v>
      </c>
      <c r="C30520">
        <v>88267</v>
      </c>
      <c r="D30520" s="93" t="s">
        <v>27504</v>
      </c>
      <c r="E30520" s="93" t="s">
        <v>14</v>
      </c>
    </row>
    <row r="30521" spans="1:5" x14ac:dyDescent="0.25">
      <c r="A30521" s="93" t="s">
        <v>5040</v>
      </c>
      <c r="D30521" s="93" t="s">
        <v>14</v>
      </c>
      <c r="E30521" s="93" t="s">
        <v>34811</v>
      </c>
    </row>
    <row r="30522" spans="1:5" x14ac:dyDescent="0.25">
      <c r="A30522" s="93" t="s">
        <v>5040</v>
      </c>
      <c r="B30522" t="s">
        <v>21791</v>
      </c>
      <c r="C30522">
        <v>122</v>
      </c>
      <c r="D30522" s="93" t="s">
        <v>21802</v>
      </c>
      <c r="E30522" s="93" t="s">
        <v>14</v>
      </c>
    </row>
    <row r="30523" spans="1:5" x14ac:dyDescent="0.25">
      <c r="A30523" s="93" t="s">
        <v>5040</v>
      </c>
      <c r="B30523" t="s">
        <v>21791</v>
      </c>
      <c r="C30523">
        <v>829</v>
      </c>
      <c r="D30523" s="93" t="s">
        <v>22196</v>
      </c>
      <c r="E30523" s="93" t="s">
        <v>14</v>
      </c>
    </row>
    <row r="30524" spans="1:5" x14ac:dyDescent="0.25">
      <c r="A30524" s="93" t="s">
        <v>5040</v>
      </c>
      <c r="B30524" t="s">
        <v>21791</v>
      </c>
      <c r="C30524">
        <v>20083</v>
      </c>
      <c r="D30524" s="93" t="s">
        <v>21807</v>
      </c>
      <c r="E30524" s="93" t="s">
        <v>14</v>
      </c>
    </row>
    <row r="30525" spans="1:5" x14ac:dyDescent="0.25">
      <c r="A30525" s="93" t="s">
        <v>5040</v>
      </c>
      <c r="B30525" t="s">
        <v>21791</v>
      </c>
      <c r="C30525">
        <v>38383</v>
      </c>
      <c r="D30525" s="93" t="s">
        <v>21944</v>
      </c>
      <c r="E30525" s="93" t="s">
        <v>14</v>
      </c>
    </row>
    <row r="30526" spans="1:5" x14ac:dyDescent="0.25">
      <c r="A30526" s="93" t="s">
        <v>5040</v>
      </c>
      <c r="B30526" t="s">
        <v>21783</v>
      </c>
      <c r="C30526">
        <v>88248</v>
      </c>
      <c r="D30526" s="93" t="s">
        <v>27418</v>
      </c>
      <c r="E30526" s="93" t="s">
        <v>14</v>
      </c>
    </row>
    <row r="30527" spans="1:5" x14ac:dyDescent="0.25">
      <c r="A30527" s="93" t="s">
        <v>5040</v>
      </c>
      <c r="B30527" t="s">
        <v>21783</v>
      </c>
      <c r="C30527">
        <v>88267</v>
      </c>
      <c r="D30527" s="93" t="s">
        <v>27418</v>
      </c>
      <c r="E30527" s="93" t="s">
        <v>14</v>
      </c>
    </row>
    <row r="30528" spans="1:5" x14ac:dyDescent="0.25">
      <c r="A30528" s="93" t="s">
        <v>5041</v>
      </c>
      <c r="D30528" s="93" t="s">
        <v>14</v>
      </c>
      <c r="E30528" s="93" t="s">
        <v>34812</v>
      </c>
    </row>
    <row r="30529" spans="1:5" x14ac:dyDescent="0.25">
      <c r="A30529" s="93" t="s">
        <v>5041</v>
      </c>
      <c r="B30529" t="s">
        <v>21791</v>
      </c>
      <c r="C30529">
        <v>122</v>
      </c>
      <c r="D30529" s="93" t="s">
        <v>21804</v>
      </c>
      <c r="E30529" s="93" t="s">
        <v>14</v>
      </c>
    </row>
    <row r="30530" spans="1:5" x14ac:dyDescent="0.25">
      <c r="A30530" s="93" t="s">
        <v>5041</v>
      </c>
      <c r="B30530" t="s">
        <v>21791</v>
      </c>
      <c r="C30530">
        <v>832</v>
      </c>
      <c r="D30530" s="93" t="s">
        <v>22196</v>
      </c>
      <c r="E30530" s="93" t="s">
        <v>14</v>
      </c>
    </row>
    <row r="30531" spans="1:5" x14ac:dyDescent="0.25">
      <c r="A30531" s="93" t="s">
        <v>5041</v>
      </c>
      <c r="B30531" t="s">
        <v>21791</v>
      </c>
      <c r="C30531">
        <v>20083</v>
      </c>
      <c r="D30531" s="93" t="s">
        <v>23666</v>
      </c>
      <c r="E30531" s="93" t="s">
        <v>14</v>
      </c>
    </row>
    <row r="30532" spans="1:5" x14ac:dyDescent="0.25">
      <c r="A30532" s="93" t="s">
        <v>5041</v>
      </c>
      <c r="B30532" t="s">
        <v>21791</v>
      </c>
      <c r="C30532">
        <v>38383</v>
      </c>
      <c r="D30532" s="93" t="s">
        <v>24641</v>
      </c>
      <c r="E30532" s="93" t="s">
        <v>14</v>
      </c>
    </row>
    <row r="30533" spans="1:5" x14ac:dyDescent="0.25">
      <c r="A30533" s="93" t="s">
        <v>5041</v>
      </c>
      <c r="B30533" t="s">
        <v>21783</v>
      </c>
      <c r="C30533">
        <v>88248</v>
      </c>
      <c r="D30533" s="93" t="s">
        <v>27285</v>
      </c>
      <c r="E30533" s="93" t="s">
        <v>14</v>
      </c>
    </row>
    <row r="30534" spans="1:5" x14ac:dyDescent="0.25">
      <c r="A30534" s="93" t="s">
        <v>5041</v>
      </c>
      <c r="B30534" t="s">
        <v>21783</v>
      </c>
      <c r="C30534">
        <v>88267</v>
      </c>
      <c r="D30534" s="93" t="s">
        <v>27285</v>
      </c>
      <c r="E30534" s="93" t="s">
        <v>14</v>
      </c>
    </row>
    <row r="30535" spans="1:5" x14ac:dyDescent="0.25">
      <c r="A30535" s="93" t="s">
        <v>5042</v>
      </c>
      <c r="D30535" s="93" t="s">
        <v>14</v>
      </c>
      <c r="E30535" s="93" t="s">
        <v>34813</v>
      </c>
    </row>
    <row r="30536" spans="1:5" x14ac:dyDescent="0.25">
      <c r="A30536" s="93" t="s">
        <v>5042</v>
      </c>
      <c r="B30536" t="s">
        <v>21791</v>
      </c>
      <c r="C30536">
        <v>122</v>
      </c>
      <c r="D30536" s="93" t="s">
        <v>26199</v>
      </c>
      <c r="E30536" s="93" t="s">
        <v>14</v>
      </c>
    </row>
    <row r="30537" spans="1:5" x14ac:dyDescent="0.25">
      <c r="A30537" s="93" t="s">
        <v>5042</v>
      </c>
      <c r="B30537" t="s">
        <v>21791</v>
      </c>
      <c r="C30537">
        <v>3533</v>
      </c>
      <c r="D30537" s="93" t="s">
        <v>22196</v>
      </c>
      <c r="E30537" s="93" t="s">
        <v>14</v>
      </c>
    </row>
    <row r="30538" spans="1:5" x14ac:dyDescent="0.25">
      <c r="A30538" s="93" t="s">
        <v>5042</v>
      </c>
      <c r="B30538" t="s">
        <v>21791</v>
      </c>
      <c r="C30538">
        <v>20083</v>
      </c>
      <c r="D30538" s="93" t="s">
        <v>23307</v>
      </c>
      <c r="E30538" s="93" t="s">
        <v>14</v>
      </c>
    </row>
    <row r="30539" spans="1:5" x14ac:dyDescent="0.25">
      <c r="A30539" s="93" t="s">
        <v>5042</v>
      </c>
      <c r="B30539" t="s">
        <v>21791</v>
      </c>
      <c r="C30539">
        <v>38383</v>
      </c>
      <c r="D30539" s="93" t="s">
        <v>22447</v>
      </c>
      <c r="E30539" s="93" t="s">
        <v>14</v>
      </c>
    </row>
    <row r="30540" spans="1:5" x14ac:dyDescent="0.25">
      <c r="A30540" s="93" t="s">
        <v>5042</v>
      </c>
      <c r="B30540" t="s">
        <v>21783</v>
      </c>
      <c r="C30540">
        <v>88248</v>
      </c>
      <c r="D30540" s="93" t="s">
        <v>27280</v>
      </c>
      <c r="E30540" s="93" t="s">
        <v>14</v>
      </c>
    </row>
    <row r="30541" spans="1:5" x14ac:dyDescent="0.25">
      <c r="A30541" s="93" t="s">
        <v>5042</v>
      </c>
      <c r="B30541" t="s">
        <v>21783</v>
      </c>
      <c r="C30541">
        <v>88267</v>
      </c>
      <c r="D30541" s="93" t="s">
        <v>27280</v>
      </c>
      <c r="E30541" s="93" t="s">
        <v>14</v>
      </c>
    </row>
    <row r="30542" spans="1:5" x14ac:dyDescent="0.25">
      <c r="A30542" s="93" t="s">
        <v>5043</v>
      </c>
      <c r="D30542" s="93" t="s">
        <v>14</v>
      </c>
      <c r="E30542" s="93" t="s">
        <v>34814</v>
      </c>
    </row>
    <row r="30543" spans="1:5" x14ac:dyDescent="0.25">
      <c r="A30543" s="93" t="s">
        <v>5043</v>
      </c>
      <c r="B30543" t="s">
        <v>21791</v>
      </c>
      <c r="C30543">
        <v>122</v>
      </c>
      <c r="D30543" s="93" t="s">
        <v>21802</v>
      </c>
      <c r="E30543" s="93" t="s">
        <v>14</v>
      </c>
    </row>
    <row r="30544" spans="1:5" x14ac:dyDescent="0.25">
      <c r="A30544" s="93" t="s">
        <v>5043</v>
      </c>
      <c r="B30544" t="s">
        <v>21791</v>
      </c>
      <c r="C30544">
        <v>3538</v>
      </c>
      <c r="D30544" s="93" t="s">
        <v>22196</v>
      </c>
      <c r="E30544" s="93" t="s">
        <v>14</v>
      </c>
    </row>
    <row r="30545" spans="1:5" x14ac:dyDescent="0.25">
      <c r="A30545" s="93" t="s">
        <v>5043</v>
      </c>
      <c r="B30545" t="s">
        <v>21791</v>
      </c>
      <c r="C30545">
        <v>20083</v>
      </c>
      <c r="D30545" s="93" t="s">
        <v>21807</v>
      </c>
      <c r="E30545" s="93" t="s">
        <v>14</v>
      </c>
    </row>
    <row r="30546" spans="1:5" x14ac:dyDescent="0.25">
      <c r="A30546" s="93" t="s">
        <v>5043</v>
      </c>
      <c r="B30546" t="s">
        <v>21791</v>
      </c>
      <c r="C30546">
        <v>38383</v>
      </c>
      <c r="D30546" s="93" t="s">
        <v>21944</v>
      </c>
      <c r="E30546" s="93" t="s">
        <v>14</v>
      </c>
    </row>
    <row r="30547" spans="1:5" x14ac:dyDescent="0.25">
      <c r="A30547" s="93" t="s">
        <v>5043</v>
      </c>
      <c r="B30547" t="s">
        <v>21783</v>
      </c>
      <c r="C30547">
        <v>88248</v>
      </c>
      <c r="D30547" s="93" t="s">
        <v>27910</v>
      </c>
      <c r="E30547" s="93" t="s">
        <v>14</v>
      </c>
    </row>
    <row r="30548" spans="1:5" x14ac:dyDescent="0.25">
      <c r="A30548" s="93" t="s">
        <v>5043</v>
      </c>
      <c r="B30548" t="s">
        <v>21783</v>
      </c>
      <c r="C30548">
        <v>88267</v>
      </c>
      <c r="D30548" s="93" t="s">
        <v>27910</v>
      </c>
      <c r="E30548" s="93" t="s">
        <v>14</v>
      </c>
    </row>
    <row r="30549" spans="1:5" x14ac:dyDescent="0.25">
      <c r="A30549" s="93" t="s">
        <v>5044</v>
      </c>
      <c r="D30549" s="93" t="s">
        <v>14</v>
      </c>
      <c r="E30549" s="93" t="s">
        <v>34815</v>
      </c>
    </row>
    <row r="30550" spans="1:5" x14ac:dyDescent="0.25">
      <c r="A30550" s="93" t="s">
        <v>5044</v>
      </c>
      <c r="B30550" t="s">
        <v>21791</v>
      </c>
      <c r="C30550">
        <v>122</v>
      </c>
      <c r="D30550" s="93" t="s">
        <v>26199</v>
      </c>
      <c r="E30550" s="93" t="s">
        <v>14</v>
      </c>
    </row>
    <row r="30551" spans="1:5" x14ac:dyDescent="0.25">
      <c r="A30551" s="93" t="s">
        <v>5044</v>
      </c>
      <c r="B30551" t="s">
        <v>21791</v>
      </c>
      <c r="C30551">
        <v>828</v>
      </c>
      <c r="D30551" s="93" t="s">
        <v>22196</v>
      </c>
      <c r="E30551" s="93" t="s">
        <v>14</v>
      </c>
    </row>
    <row r="30552" spans="1:5" x14ac:dyDescent="0.25">
      <c r="A30552" s="93" t="s">
        <v>5044</v>
      </c>
      <c r="B30552" t="s">
        <v>21791</v>
      </c>
      <c r="C30552">
        <v>20083</v>
      </c>
      <c r="D30552" s="93" t="s">
        <v>23307</v>
      </c>
      <c r="E30552" s="93" t="s">
        <v>14</v>
      </c>
    </row>
    <row r="30553" spans="1:5" x14ac:dyDescent="0.25">
      <c r="A30553" s="93" t="s">
        <v>5044</v>
      </c>
      <c r="B30553" t="s">
        <v>21791</v>
      </c>
      <c r="C30553">
        <v>38383</v>
      </c>
      <c r="D30553" s="93" t="s">
        <v>23584</v>
      </c>
      <c r="E30553" s="93" t="s">
        <v>14</v>
      </c>
    </row>
    <row r="30554" spans="1:5" x14ac:dyDescent="0.25">
      <c r="A30554" s="93" t="s">
        <v>5044</v>
      </c>
      <c r="B30554" t="s">
        <v>21783</v>
      </c>
      <c r="C30554">
        <v>88248</v>
      </c>
      <c r="D30554" s="93" t="s">
        <v>27513</v>
      </c>
      <c r="E30554" s="93" t="s">
        <v>14</v>
      </c>
    </row>
    <row r="30555" spans="1:5" x14ac:dyDescent="0.25">
      <c r="A30555" s="93" t="s">
        <v>5044</v>
      </c>
      <c r="B30555" t="s">
        <v>21783</v>
      </c>
      <c r="C30555">
        <v>88267</v>
      </c>
      <c r="D30555" s="93" t="s">
        <v>27513</v>
      </c>
      <c r="E30555" s="93" t="s">
        <v>14</v>
      </c>
    </row>
    <row r="30556" spans="1:5" x14ac:dyDescent="0.25">
      <c r="A30556" s="93" t="s">
        <v>5045</v>
      </c>
      <c r="D30556" s="93" t="s">
        <v>14</v>
      </c>
      <c r="E30556" s="93" t="s">
        <v>34816</v>
      </c>
    </row>
    <row r="30557" spans="1:5" x14ac:dyDescent="0.25">
      <c r="A30557" s="93" t="s">
        <v>5045</v>
      </c>
      <c r="B30557" t="s">
        <v>21791</v>
      </c>
      <c r="C30557">
        <v>122</v>
      </c>
      <c r="D30557" s="93" t="s">
        <v>21802</v>
      </c>
      <c r="E30557" s="93" t="s">
        <v>14</v>
      </c>
    </row>
    <row r="30558" spans="1:5" x14ac:dyDescent="0.25">
      <c r="A30558" s="93" t="s">
        <v>5045</v>
      </c>
      <c r="B30558" t="s">
        <v>21791</v>
      </c>
      <c r="C30558">
        <v>829</v>
      </c>
      <c r="D30558" s="93" t="s">
        <v>22196</v>
      </c>
      <c r="E30558" s="93" t="s">
        <v>14</v>
      </c>
    </row>
    <row r="30559" spans="1:5" x14ac:dyDescent="0.25">
      <c r="A30559" s="93" t="s">
        <v>5045</v>
      </c>
      <c r="B30559" t="s">
        <v>21791</v>
      </c>
      <c r="C30559">
        <v>20083</v>
      </c>
      <c r="D30559" s="93" t="s">
        <v>21807</v>
      </c>
      <c r="E30559" s="93" t="s">
        <v>14</v>
      </c>
    </row>
    <row r="30560" spans="1:5" x14ac:dyDescent="0.25">
      <c r="A30560" s="93" t="s">
        <v>5045</v>
      </c>
      <c r="B30560" t="s">
        <v>21791</v>
      </c>
      <c r="C30560">
        <v>38383</v>
      </c>
      <c r="D30560" s="93" t="s">
        <v>21939</v>
      </c>
      <c r="E30560" s="93" t="s">
        <v>14</v>
      </c>
    </row>
    <row r="30561" spans="1:5" x14ac:dyDescent="0.25">
      <c r="A30561" s="93" t="s">
        <v>5045</v>
      </c>
      <c r="B30561" t="s">
        <v>21783</v>
      </c>
      <c r="C30561">
        <v>88248</v>
      </c>
      <c r="D30561" s="93" t="s">
        <v>27514</v>
      </c>
      <c r="E30561" s="93" t="s">
        <v>14</v>
      </c>
    </row>
    <row r="30562" spans="1:5" x14ac:dyDescent="0.25">
      <c r="A30562" s="93" t="s">
        <v>5045</v>
      </c>
      <c r="B30562" t="s">
        <v>21783</v>
      </c>
      <c r="C30562">
        <v>88267</v>
      </c>
      <c r="D30562" s="93" t="s">
        <v>27514</v>
      </c>
      <c r="E30562" s="93" t="s">
        <v>14</v>
      </c>
    </row>
    <row r="30563" spans="1:5" x14ac:dyDescent="0.25">
      <c r="A30563" s="93" t="s">
        <v>5046</v>
      </c>
      <c r="D30563" s="93" t="s">
        <v>14</v>
      </c>
      <c r="E30563" s="93" t="s">
        <v>34817</v>
      </c>
    </row>
    <row r="30564" spans="1:5" x14ac:dyDescent="0.25">
      <c r="A30564" s="93" t="s">
        <v>5046</v>
      </c>
      <c r="B30564" t="s">
        <v>21791</v>
      </c>
      <c r="C30564">
        <v>122</v>
      </c>
      <c r="D30564" s="93" t="s">
        <v>21804</v>
      </c>
      <c r="E30564" s="93" t="s">
        <v>14</v>
      </c>
    </row>
    <row r="30565" spans="1:5" x14ac:dyDescent="0.25">
      <c r="A30565" s="93" t="s">
        <v>5046</v>
      </c>
      <c r="B30565" t="s">
        <v>21791</v>
      </c>
      <c r="C30565">
        <v>832</v>
      </c>
      <c r="D30565" s="93" t="s">
        <v>22196</v>
      </c>
      <c r="E30565" s="93" t="s">
        <v>14</v>
      </c>
    </row>
    <row r="30566" spans="1:5" x14ac:dyDescent="0.25">
      <c r="A30566" s="93" t="s">
        <v>5046</v>
      </c>
      <c r="B30566" t="s">
        <v>21791</v>
      </c>
      <c r="C30566">
        <v>20083</v>
      </c>
      <c r="D30566" s="93" t="s">
        <v>23666</v>
      </c>
      <c r="E30566" s="93" t="s">
        <v>14</v>
      </c>
    </row>
    <row r="30567" spans="1:5" x14ac:dyDescent="0.25">
      <c r="A30567" s="93" t="s">
        <v>5046</v>
      </c>
      <c r="B30567" t="s">
        <v>21791</v>
      </c>
      <c r="C30567">
        <v>38383</v>
      </c>
      <c r="D30567" s="93" t="s">
        <v>23584</v>
      </c>
      <c r="E30567" s="93" t="s">
        <v>14</v>
      </c>
    </row>
    <row r="30568" spans="1:5" x14ac:dyDescent="0.25">
      <c r="A30568" s="93" t="s">
        <v>5046</v>
      </c>
      <c r="B30568" t="s">
        <v>21783</v>
      </c>
      <c r="C30568">
        <v>88248</v>
      </c>
      <c r="D30568" s="93" t="s">
        <v>22031</v>
      </c>
      <c r="E30568" s="93" t="s">
        <v>14</v>
      </c>
    </row>
    <row r="30569" spans="1:5" x14ac:dyDescent="0.25">
      <c r="A30569" s="93" t="s">
        <v>5046</v>
      </c>
      <c r="B30569" t="s">
        <v>21783</v>
      </c>
      <c r="C30569">
        <v>88267</v>
      </c>
      <c r="D30569" s="93" t="s">
        <v>22031</v>
      </c>
      <c r="E30569" s="93" t="s">
        <v>14</v>
      </c>
    </row>
    <row r="30570" spans="1:5" x14ac:dyDescent="0.25">
      <c r="A30570" s="93" t="s">
        <v>5047</v>
      </c>
      <c r="D30570" s="93" t="s">
        <v>14</v>
      </c>
      <c r="E30570" s="93" t="s">
        <v>34818</v>
      </c>
    </row>
    <row r="30571" spans="1:5" x14ac:dyDescent="0.25">
      <c r="A30571" s="93" t="s">
        <v>5047</v>
      </c>
      <c r="B30571" t="s">
        <v>21791</v>
      </c>
      <c r="C30571">
        <v>122</v>
      </c>
      <c r="D30571" s="93" t="s">
        <v>26199</v>
      </c>
      <c r="E30571" s="93" t="s">
        <v>14</v>
      </c>
    </row>
    <row r="30572" spans="1:5" x14ac:dyDescent="0.25">
      <c r="A30572" s="93" t="s">
        <v>5047</v>
      </c>
      <c r="B30572" t="s">
        <v>21791</v>
      </c>
      <c r="C30572">
        <v>3533</v>
      </c>
      <c r="D30572" s="93" t="s">
        <v>22196</v>
      </c>
      <c r="E30572" s="93" t="s">
        <v>14</v>
      </c>
    </row>
    <row r="30573" spans="1:5" x14ac:dyDescent="0.25">
      <c r="A30573" s="93" t="s">
        <v>5047</v>
      </c>
      <c r="B30573" t="s">
        <v>21791</v>
      </c>
      <c r="C30573">
        <v>20083</v>
      </c>
      <c r="D30573" s="93" t="s">
        <v>23307</v>
      </c>
      <c r="E30573" s="93" t="s">
        <v>14</v>
      </c>
    </row>
    <row r="30574" spans="1:5" x14ac:dyDescent="0.25">
      <c r="A30574" s="93" t="s">
        <v>5047</v>
      </c>
      <c r="B30574" t="s">
        <v>21791</v>
      </c>
      <c r="C30574">
        <v>38383</v>
      </c>
      <c r="D30574" s="93" t="s">
        <v>23584</v>
      </c>
      <c r="E30574" s="93" t="s">
        <v>14</v>
      </c>
    </row>
    <row r="30575" spans="1:5" x14ac:dyDescent="0.25">
      <c r="A30575" s="93" t="s">
        <v>5047</v>
      </c>
      <c r="B30575" t="s">
        <v>21783</v>
      </c>
      <c r="C30575">
        <v>88248</v>
      </c>
      <c r="D30575" s="93" t="s">
        <v>22533</v>
      </c>
      <c r="E30575" s="93" t="s">
        <v>14</v>
      </c>
    </row>
    <row r="30576" spans="1:5" x14ac:dyDescent="0.25">
      <c r="A30576" s="93" t="s">
        <v>5047</v>
      </c>
      <c r="B30576" t="s">
        <v>21783</v>
      </c>
      <c r="C30576">
        <v>88267</v>
      </c>
      <c r="D30576" s="93" t="s">
        <v>22533</v>
      </c>
      <c r="E30576" s="93" t="s">
        <v>14</v>
      </c>
    </row>
    <row r="30577" spans="1:5" x14ac:dyDescent="0.25">
      <c r="A30577" s="93" t="s">
        <v>5048</v>
      </c>
      <c r="D30577" s="93" t="s">
        <v>14</v>
      </c>
      <c r="E30577" s="93" t="s">
        <v>34819</v>
      </c>
    </row>
    <row r="30578" spans="1:5" x14ac:dyDescent="0.25">
      <c r="A30578" s="93" t="s">
        <v>5048</v>
      </c>
      <c r="B30578" t="s">
        <v>21791</v>
      </c>
      <c r="C30578">
        <v>122</v>
      </c>
      <c r="D30578" s="93" t="s">
        <v>21802</v>
      </c>
      <c r="E30578" s="93" t="s">
        <v>14</v>
      </c>
    </row>
    <row r="30579" spans="1:5" x14ac:dyDescent="0.25">
      <c r="A30579" s="93" t="s">
        <v>5048</v>
      </c>
      <c r="B30579" t="s">
        <v>21791</v>
      </c>
      <c r="C30579">
        <v>3538</v>
      </c>
      <c r="D30579" s="93" t="s">
        <v>22196</v>
      </c>
      <c r="E30579" s="93" t="s">
        <v>14</v>
      </c>
    </row>
    <row r="30580" spans="1:5" x14ac:dyDescent="0.25">
      <c r="A30580" s="93" t="s">
        <v>5048</v>
      </c>
      <c r="B30580" t="s">
        <v>21791</v>
      </c>
      <c r="C30580">
        <v>20083</v>
      </c>
      <c r="D30580" s="93" t="s">
        <v>21807</v>
      </c>
      <c r="E30580" s="93" t="s">
        <v>14</v>
      </c>
    </row>
    <row r="30581" spans="1:5" x14ac:dyDescent="0.25">
      <c r="A30581" s="93" t="s">
        <v>5048</v>
      </c>
      <c r="B30581" t="s">
        <v>21791</v>
      </c>
      <c r="C30581">
        <v>38383</v>
      </c>
      <c r="D30581" s="93" t="s">
        <v>21939</v>
      </c>
      <c r="E30581" s="93" t="s">
        <v>14</v>
      </c>
    </row>
    <row r="30582" spans="1:5" x14ac:dyDescent="0.25">
      <c r="A30582" s="93" t="s">
        <v>5048</v>
      </c>
      <c r="B30582" t="s">
        <v>21783</v>
      </c>
      <c r="C30582">
        <v>88248</v>
      </c>
      <c r="D30582" s="93" t="s">
        <v>26963</v>
      </c>
      <c r="E30582" s="93" t="s">
        <v>14</v>
      </c>
    </row>
    <row r="30583" spans="1:5" x14ac:dyDescent="0.25">
      <c r="A30583" s="93" t="s">
        <v>5048</v>
      </c>
      <c r="B30583" t="s">
        <v>21783</v>
      </c>
      <c r="C30583">
        <v>88267</v>
      </c>
      <c r="D30583" s="93" t="s">
        <v>26963</v>
      </c>
      <c r="E30583" s="93" t="s">
        <v>14</v>
      </c>
    </row>
    <row r="30584" spans="1:5" x14ac:dyDescent="0.25">
      <c r="A30584" s="93" t="s">
        <v>5049</v>
      </c>
      <c r="D30584" s="93" t="s">
        <v>14</v>
      </c>
      <c r="E30584" s="93" t="s">
        <v>34820</v>
      </c>
    </row>
    <row r="30585" spans="1:5" x14ac:dyDescent="0.25">
      <c r="A30585" s="93" t="s">
        <v>5049</v>
      </c>
      <c r="B30585" t="s">
        <v>21791</v>
      </c>
      <c r="C30585">
        <v>122</v>
      </c>
      <c r="D30585" s="93" t="s">
        <v>21802</v>
      </c>
      <c r="E30585" s="93" t="s">
        <v>14</v>
      </c>
    </row>
    <row r="30586" spans="1:5" x14ac:dyDescent="0.25">
      <c r="A30586" s="93" t="s">
        <v>5049</v>
      </c>
      <c r="B30586" t="s">
        <v>21791</v>
      </c>
      <c r="C30586">
        <v>829</v>
      </c>
      <c r="D30586" s="93" t="s">
        <v>22196</v>
      </c>
      <c r="E30586" s="93" t="s">
        <v>14</v>
      </c>
    </row>
    <row r="30587" spans="1:5" x14ac:dyDescent="0.25">
      <c r="A30587" s="93" t="s">
        <v>5049</v>
      </c>
      <c r="B30587" t="s">
        <v>21791</v>
      </c>
      <c r="C30587">
        <v>20083</v>
      </c>
      <c r="D30587" s="93" t="s">
        <v>21807</v>
      </c>
      <c r="E30587" s="93" t="s">
        <v>14</v>
      </c>
    </row>
    <row r="30588" spans="1:5" x14ac:dyDescent="0.25">
      <c r="A30588" s="93" t="s">
        <v>5049</v>
      </c>
      <c r="B30588" t="s">
        <v>21791</v>
      </c>
      <c r="C30588">
        <v>38383</v>
      </c>
      <c r="D30588" s="93" t="s">
        <v>24319</v>
      </c>
      <c r="E30588" s="93" t="s">
        <v>14</v>
      </c>
    </row>
    <row r="30589" spans="1:5" x14ac:dyDescent="0.25">
      <c r="A30589" s="93" t="s">
        <v>5049</v>
      </c>
      <c r="B30589" t="s">
        <v>21783</v>
      </c>
      <c r="C30589">
        <v>88248</v>
      </c>
      <c r="D30589" s="93" t="s">
        <v>21936</v>
      </c>
      <c r="E30589" s="93" t="s">
        <v>14</v>
      </c>
    </row>
    <row r="30590" spans="1:5" x14ac:dyDescent="0.25">
      <c r="A30590" s="93" t="s">
        <v>5049</v>
      </c>
      <c r="B30590" t="s">
        <v>21783</v>
      </c>
      <c r="C30590">
        <v>88267</v>
      </c>
      <c r="D30590" s="93" t="s">
        <v>21936</v>
      </c>
      <c r="E30590" s="93" t="s">
        <v>14</v>
      </c>
    </row>
    <row r="30591" spans="1:5" x14ac:dyDescent="0.25">
      <c r="A30591" s="93" t="s">
        <v>5050</v>
      </c>
      <c r="D30591" s="93" t="s">
        <v>14</v>
      </c>
      <c r="E30591" s="93" t="s">
        <v>34821</v>
      </c>
    </row>
    <row r="30592" spans="1:5" x14ac:dyDescent="0.25">
      <c r="A30592" s="93" t="s">
        <v>5050</v>
      </c>
      <c r="B30592" t="s">
        <v>21791</v>
      </c>
      <c r="C30592">
        <v>122</v>
      </c>
      <c r="D30592" s="93" t="s">
        <v>22197</v>
      </c>
      <c r="E30592" s="93" t="s">
        <v>14</v>
      </c>
    </row>
    <row r="30593" spans="1:5" x14ac:dyDescent="0.25">
      <c r="A30593" s="93" t="s">
        <v>5050</v>
      </c>
      <c r="B30593" t="s">
        <v>21791</v>
      </c>
      <c r="C30593">
        <v>819</v>
      </c>
      <c r="D30593" s="93" t="s">
        <v>22196</v>
      </c>
      <c r="E30593" s="93" t="s">
        <v>14</v>
      </c>
    </row>
    <row r="30594" spans="1:5" x14ac:dyDescent="0.25">
      <c r="A30594" s="93" t="s">
        <v>5050</v>
      </c>
      <c r="B30594" t="s">
        <v>21791</v>
      </c>
      <c r="C30594">
        <v>20083</v>
      </c>
      <c r="D30594" s="93" t="s">
        <v>23550</v>
      </c>
      <c r="E30594" s="93" t="s">
        <v>14</v>
      </c>
    </row>
    <row r="30595" spans="1:5" x14ac:dyDescent="0.25">
      <c r="A30595" s="93" t="s">
        <v>5050</v>
      </c>
      <c r="B30595" t="s">
        <v>21791</v>
      </c>
      <c r="C30595">
        <v>38383</v>
      </c>
      <c r="D30595" s="93" t="s">
        <v>22402</v>
      </c>
      <c r="E30595" s="93" t="s">
        <v>14</v>
      </c>
    </row>
    <row r="30596" spans="1:5" x14ac:dyDescent="0.25">
      <c r="A30596" s="93" t="s">
        <v>5050</v>
      </c>
      <c r="B30596" t="s">
        <v>21783</v>
      </c>
      <c r="C30596">
        <v>88248</v>
      </c>
      <c r="D30596" s="93" t="s">
        <v>22023</v>
      </c>
      <c r="E30596" s="93" t="s">
        <v>14</v>
      </c>
    </row>
    <row r="30597" spans="1:5" x14ac:dyDescent="0.25">
      <c r="A30597" s="93" t="s">
        <v>5050</v>
      </c>
      <c r="B30597" t="s">
        <v>21783</v>
      </c>
      <c r="C30597">
        <v>88267</v>
      </c>
      <c r="D30597" s="93" t="s">
        <v>22023</v>
      </c>
      <c r="E30597" s="93" t="s">
        <v>14</v>
      </c>
    </row>
    <row r="30598" spans="1:5" x14ac:dyDescent="0.25">
      <c r="A30598" s="93" t="s">
        <v>5051</v>
      </c>
      <c r="D30598" s="93" t="s">
        <v>14</v>
      </c>
      <c r="E30598" s="93" t="s">
        <v>34822</v>
      </c>
    </row>
    <row r="30599" spans="1:5" x14ac:dyDescent="0.25">
      <c r="A30599" s="93" t="s">
        <v>5051</v>
      </c>
      <c r="B30599" t="s">
        <v>21791</v>
      </c>
      <c r="C30599">
        <v>122</v>
      </c>
      <c r="D30599" s="93" t="s">
        <v>21829</v>
      </c>
      <c r="E30599" s="93" t="s">
        <v>14</v>
      </c>
    </row>
    <row r="30600" spans="1:5" x14ac:dyDescent="0.25">
      <c r="A30600" s="93" t="s">
        <v>5051</v>
      </c>
      <c r="B30600" t="s">
        <v>21791</v>
      </c>
      <c r="C30600">
        <v>818</v>
      </c>
      <c r="D30600" s="93" t="s">
        <v>22196</v>
      </c>
      <c r="E30600" s="93" t="s">
        <v>14</v>
      </c>
    </row>
    <row r="30601" spans="1:5" x14ac:dyDescent="0.25">
      <c r="A30601" s="93" t="s">
        <v>5051</v>
      </c>
      <c r="B30601" t="s">
        <v>21791</v>
      </c>
      <c r="C30601">
        <v>20083</v>
      </c>
      <c r="D30601" s="93" t="s">
        <v>21883</v>
      </c>
      <c r="E30601" s="93" t="s">
        <v>14</v>
      </c>
    </row>
    <row r="30602" spans="1:5" x14ac:dyDescent="0.25">
      <c r="A30602" s="93" t="s">
        <v>5051</v>
      </c>
      <c r="B30602" t="s">
        <v>21791</v>
      </c>
      <c r="C30602">
        <v>38383</v>
      </c>
      <c r="D30602" s="93" t="s">
        <v>26663</v>
      </c>
      <c r="E30602" s="93" t="s">
        <v>14</v>
      </c>
    </row>
    <row r="30603" spans="1:5" x14ac:dyDescent="0.25">
      <c r="A30603" s="93" t="s">
        <v>5051</v>
      </c>
      <c r="B30603" t="s">
        <v>21783</v>
      </c>
      <c r="C30603">
        <v>88248</v>
      </c>
      <c r="D30603" s="93" t="s">
        <v>22869</v>
      </c>
      <c r="E30603" s="93" t="s">
        <v>14</v>
      </c>
    </row>
    <row r="30604" spans="1:5" x14ac:dyDescent="0.25">
      <c r="A30604" s="93" t="s">
        <v>5051</v>
      </c>
      <c r="B30604" t="s">
        <v>21783</v>
      </c>
      <c r="C30604">
        <v>88267</v>
      </c>
      <c r="D30604" s="93" t="s">
        <v>22869</v>
      </c>
      <c r="E30604" s="93" t="s">
        <v>14</v>
      </c>
    </row>
    <row r="30605" spans="1:5" x14ac:dyDescent="0.25">
      <c r="A30605" s="93" t="s">
        <v>5052</v>
      </c>
      <c r="D30605" s="93" t="s">
        <v>14</v>
      </c>
      <c r="E30605" s="93" t="s">
        <v>34823</v>
      </c>
    </row>
    <row r="30606" spans="1:5" x14ac:dyDescent="0.25">
      <c r="A30606" s="93" t="s">
        <v>5052</v>
      </c>
      <c r="B30606" t="s">
        <v>21791</v>
      </c>
      <c r="C30606">
        <v>122</v>
      </c>
      <c r="D30606" s="93" t="s">
        <v>21804</v>
      </c>
      <c r="E30606" s="93" t="s">
        <v>14</v>
      </c>
    </row>
    <row r="30607" spans="1:5" x14ac:dyDescent="0.25">
      <c r="A30607" s="93" t="s">
        <v>5052</v>
      </c>
      <c r="B30607" t="s">
        <v>21791</v>
      </c>
      <c r="C30607">
        <v>832</v>
      </c>
      <c r="D30607" s="93" t="s">
        <v>22196</v>
      </c>
      <c r="E30607" s="93" t="s">
        <v>14</v>
      </c>
    </row>
    <row r="30608" spans="1:5" x14ac:dyDescent="0.25">
      <c r="A30608" s="93" t="s">
        <v>5052</v>
      </c>
      <c r="B30608" t="s">
        <v>21791</v>
      </c>
      <c r="C30608">
        <v>20083</v>
      </c>
      <c r="D30608" s="93" t="s">
        <v>23666</v>
      </c>
      <c r="E30608" s="93" t="s">
        <v>14</v>
      </c>
    </row>
    <row r="30609" spans="1:5" x14ac:dyDescent="0.25">
      <c r="A30609" s="93" t="s">
        <v>5052</v>
      </c>
      <c r="B30609" t="s">
        <v>21791</v>
      </c>
      <c r="C30609">
        <v>38383</v>
      </c>
      <c r="D30609" s="93" t="s">
        <v>24892</v>
      </c>
      <c r="E30609" s="93" t="s">
        <v>14</v>
      </c>
    </row>
    <row r="30610" spans="1:5" x14ac:dyDescent="0.25">
      <c r="A30610" s="93" t="s">
        <v>5052</v>
      </c>
      <c r="B30610" t="s">
        <v>21783</v>
      </c>
      <c r="C30610">
        <v>88248</v>
      </c>
      <c r="D30610" s="93" t="s">
        <v>27272</v>
      </c>
      <c r="E30610" s="93" t="s">
        <v>14</v>
      </c>
    </row>
    <row r="30611" spans="1:5" x14ac:dyDescent="0.25">
      <c r="A30611" s="93" t="s">
        <v>5052</v>
      </c>
      <c r="B30611" t="s">
        <v>21783</v>
      </c>
      <c r="C30611">
        <v>88267</v>
      </c>
      <c r="D30611" s="93" t="s">
        <v>27272</v>
      </c>
      <c r="E30611" s="93" t="s">
        <v>14</v>
      </c>
    </row>
    <row r="30612" spans="1:5" x14ac:dyDescent="0.25">
      <c r="A30612" s="93" t="s">
        <v>5053</v>
      </c>
      <c r="D30612" s="93" t="s">
        <v>14</v>
      </c>
      <c r="E30612" s="93" t="s">
        <v>34824</v>
      </c>
    </row>
    <row r="30613" spans="1:5" x14ac:dyDescent="0.25">
      <c r="A30613" s="93" t="s">
        <v>5053</v>
      </c>
      <c r="B30613" t="s">
        <v>21791</v>
      </c>
      <c r="C30613">
        <v>122</v>
      </c>
      <c r="D30613" s="93" t="s">
        <v>22389</v>
      </c>
      <c r="E30613" s="93" t="s">
        <v>14</v>
      </c>
    </row>
    <row r="30614" spans="1:5" x14ac:dyDescent="0.25">
      <c r="A30614" s="93" t="s">
        <v>5053</v>
      </c>
      <c r="B30614" t="s">
        <v>21791</v>
      </c>
      <c r="C30614">
        <v>834</v>
      </c>
      <c r="D30614" s="93" t="s">
        <v>22196</v>
      </c>
      <c r="E30614" s="93" t="s">
        <v>14</v>
      </c>
    </row>
    <row r="30615" spans="1:5" x14ac:dyDescent="0.25">
      <c r="A30615" s="93" t="s">
        <v>5053</v>
      </c>
      <c r="B30615" t="s">
        <v>21791</v>
      </c>
      <c r="C30615">
        <v>20083</v>
      </c>
      <c r="D30615" s="93" t="s">
        <v>22435</v>
      </c>
      <c r="E30615" s="93" t="s">
        <v>14</v>
      </c>
    </row>
    <row r="30616" spans="1:5" x14ac:dyDescent="0.25">
      <c r="A30616" s="93" t="s">
        <v>5053</v>
      </c>
      <c r="B30616" t="s">
        <v>21791</v>
      </c>
      <c r="C30616">
        <v>38383</v>
      </c>
      <c r="D30616" s="93" t="s">
        <v>24892</v>
      </c>
      <c r="E30616" s="93" t="s">
        <v>14</v>
      </c>
    </row>
    <row r="30617" spans="1:5" x14ac:dyDescent="0.25">
      <c r="A30617" s="93" t="s">
        <v>5053</v>
      </c>
      <c r="B30617" t="s">
        <v>21783</v>
      </c>
      <c r="C30617">
        <v>88248</v>
      </c>
      <c r="D30617" s="93" t="s">
        <v>27695</v>
      </c>
      <c r="E30617" s="93" t="s">
        <v>14</v>
      </c>
    </row>
    <row r="30618" spans="1:5" x14ac:dyDescent="0.25">
      <c r="A30618" s="93" t="s">
        <v>5053</v>
      </c>
      <c r="B30618" t="s">
        <v>21783</v>
      </c>
      <c r="C30618">
        <v>88267</v>
      </c>
      <c r="D30618" s="93" t="s">
        <v>27695</v>
      </c>
      <c r="E30618" s="93" t="s">
        <v>14</v>
      </c>
    </row>
    <row r="30619" spans="1:5" x14ac:dyDescent="0.25">
      <c r="A30619" s="93" t="s">
        <v>5054</v>
      </c>
      <c r="D30619" s="93" t="s">
        <v>14</v>
      </c>
      <c r="E30619" s="93" t="s">
        <v>34825</v>
      </c>
    </row>
    <row r="30620" spans="1:5" x14ac:dyDescent="0.25">
      <c r="A30620" s="93" t="s">
        <v>5054</v>
      </c>
      <c r="B30620" t="s">
        <v>21791</v>
      </c>
      <c r="C30620">
        <v>122</v>
      </c>
      <c r="D30620" s="93" t="s">
        <v>23328</v>
      </c>
      <c r="E30620" s="93" t="s">
        <v>14</v>
      </c>
    </row>
    <row r="30621" spans="1:5" x14ac:dyDescent="0.25">
      <c r="A30621" s="93" t="s">
        <v>5054</v>
      </c>
      <c r="B30621" t="s">
        <v>21791</v>
      </c>
      <c r="C30621">
        <v>813</v>
      </c>
      <c r="D30621" s="93" t="s">
        <v>22196</v>
      </c>
      <c r="E30621" s="93" t="s">
        <v>14</v>
      </c>
    </row>
    <row r="30622" spans="1:5" x14ac:dyDescent="0.25">
      <c r="A30622" s="93" t="s">
        <v>5054</v>
      </c>
      <c r="B30622" t="s">
        <v>21791</v>
      </c>
      <c r="C30622">
        <v>20083</v>
      </c>
      <c r="D30622" s="93" t="s">
        <v>25566</v>
      </c>
      <c r="E30622" s="93" t="s">
        <v>14</v>
      </c>
    </row>
    <row r="30623" spans="1:5" x14ac:dyDescent="0.25">
      <c r="A30623" s="93" t="s">
        <v>5054</v>
      </c>
      <c r="B30623" t="s">
        <v>21791</v>
      </c>
      <c r="C30623">
        <v>38383</v>
      </c>
      <c r="D30623" s="93" t="s">
        <v>24958</v>
      </c>
      <c r="E30623" s="93" t="s">
        <v>14</v>
      </c>
    </row>
    <row r="30624" spans="1:5" x14ac:dyDescent="0.25">
      <c r="A30624" s="93" t="s">
        <v>5054</v>
      </c>
      <c r="B30624" t="s">
        <v>21783</v>
      </c>
      <c r="C30624">
        <v>88248</v>
      </c>
      <c r="D30624" s="93" t="s">
        <v>27501</v>
      </c>
      <c r="E30624" s="93" t="s">
        <v>14</v>
      </c>
    </row>
    <row r="30625" spans="1:5" x14ac:dyDescent="0.25">
      <c r="A30625" s="93" t="s">
        <v>5054</v>
      </c>
      <c r="B30625" t="s">
        <v>21783</v>
      </c>
      <c r="C30625">
        <v>88267</v>
      </c>
      <c r="D30625" s="93" t="s">
        <v>27501</v>
      </c>
      <c r="E30625" s="93" t="s">
        <v>14</v>
      </c>
    </row>
    <row r="30626" spans="1:5" x14ac:dyDescent="0.25">
      <c r="A30626" s="93" t="s">
        <v>5055</v>
      </c>
      <c r="D30626" s="93" t="s">
        <v>14</v>
      </c>
      <c r="E30626" s="93" t="s">
        <v>30969</v>
      </c>
    </row>
    <row r="30627" spans="1:5" x14ac:dyDescent="0.25">
      <c r="A30627" s="93" t="s">
        <v>5055</v>
      </c>
      <c r="B30627" t="s">
        <v>21791</v>
      </c>
      <c r="C30627">
        <v>122</v>
      </c>
      <c r="D30627" s="93" t="s">
        <v>26189</v>
      </c>
      <c r="E30627" s="93" t="s">
        <v>14</v>
      </c>
    </row>
    <row r="30628" spans="1:5" x14ac:dyDescent="0.25">
      <c r="A30628" s="93" t="s">
        <v>5055</v>
      </c>
      <c r="B30628" t="s">
        <v>21791</v>
      </c>
      <c r="C30628">
        <v>820</v>
      </c>
      <c r="D30628" s="93" t="s">
        <v>22196</v>
      </c>
      <c r="E30628" s="93" t="s">
        <v>14</v>
      </c>
    </row>
    <row r="30629" spans="1:5" x14ac:dyDescent="0.25">
      <c r="A30629" s="93" t="s">
        <v>5055</v>
      </c>
      <c r="B30629" t="s">
        <v>21791</v>
      </c>
      <c r="C30629">
        <v>20083</v>
      </c>
      <c r="D30629" s="93" t="s">
        <v>24954</v>
      </c>
      <c r="E30629" s="93" t="s">
        <v>14</v>
      </c>
    </row>
    <row r="30630" spans="1:5" x14ac:dyDescent="0.25">
      <c r="A30630" s="93" t="s">
        <v>5055</v>
      </c>
      <c r="B30630" t="s">
        <v>21791</v>
      </c>
      <c r="C30630">
        <v>38383</v>
      </c>
      <c r="D30630" s="93" t="s">
        <v>26677</v>
      </c>
      <c r="E30630" s="93" t="s">
        <v>14</v>
      </c>
    </row>
    <row r="30631" spans="1:5" x14ac:dyDescent="0.25">
      <c r="A30631" s="93" t="s">
        <v>5055</v>
      </c>
      <c r="B30631" t="s">
        <v>21783</v>
      </c>
      <c r="C30631">
        <v>88248</v>
      </c>
      <c r="D30631" s="93" t="s">
        <v>26668</v>
      </c>
      <c r="E30631" s="93" t="s">
        <v>14</v>
      </c>
    </row>
    <row r="30632" spans="1:5" x14ac:dyDescent="0.25">
      <c r="A30632" s="93" t="s">
        <v>5055</v>
      </c>
      <c r="B30632" t="s">
        <v>21783</v>
      </c>
      <c r="C30632">
        <v>88267</v>
      </c>
      <c r="D30632" s="93" t="s">
        <v>26668</v>
      </c>
      <c r="E30632" s="93" t="s">
        <v>14</v>
      </c>
    </row>
    <row r="30633" spans="1:5" x14ac:dyDescent="0.25">
      <c r="A30633" s="93" t="s">
        <v>5056</v>
      </c>
      <c r="D30633" s="93" t="s">
        <v>14</v>
      </c>
      <c r="E30633" s="93" t="s">
        <v>34826</v>
      </c>
    </row>
    <row r="30634" spans="1:5" x14ac:dyDescent="0.25">
      <c r="A30634" s="93" t="s">
        <v>5056</v>
      </c>
      <c r="B30634" t="s">
        <v>21791</v>
      </c>
      <c r="C30634">
        <v>122</v>
      </c>
      <c r="D30634" s="93" t="s">
        <v>22197</v>
      </c>
      <c r="E30634" s="93" t="s">
        <v>14</v>
      </c>
    </row>
    <row r="30635" spans="1:5" x14ac:dyDescent="0.25">
      <c r="A30635" s="93" t="s">
        <v>5056</v>
      </c>
      <c r="B30635" t="s">
        <v>21791</v>
      </c>
      <c r="C30635">
        <v>816</v>
      </c>
      <c r="D30635" s="93" t="s">
        <v>22196</v>
      </c>
      <c r="E30635" s="93" t="s">
        <v>14</v>
      </c>
    </row>
    <row r="30636" spans="1:5" x14ac:dyDescent="0.25">
      <c r="A30636" s="93" t="s">
        <v>5056</v>
      </c>
      <c r="B30636" t="s">
        <v>21791</v>
      </c>
      <c r="C30636">
        <v>20083</v>
      </c>
      <c r="D30636" s="93" t="s">
        <v>23553</v>
      </c>
      <c r="E30636" s="93" t="s">
        <v>14</v>
      </c>
    </row>
    <row r="30637" spans="1:5" x14ac:dyDescent="0.25">
      <c r="A30637" s="93" t="s">
        <v>5056</v>
      </c>
      <c r="B30637" t="s">
        <v>21791</v>
      </c>
      <c r="C30637">
        <v>38383</v>
      </c>
      <c r="D30637" s="93" t="s">
        <v>24954</v>
      </c>
      <c r="E30637" s="93" t="s">
        <v>14</v>
      </c>
    </row>
    <row r="30638" spans="1:5" x14ac:dyDescent="0.25">
      <c r="A30638" s="93" t="s">
        <v>5056</v>
      </c>
      <c r="B30638" t="s">
        <v>21783</v>
      </c>
      <c r="C30638">
        <v>88248</v>
      </c>
      <c r="D30638" s="93" t="s">
        <v>26224</v>
      </c>
      <c r="E30638" s="93" t="s">
        <v>14</v>
      </c>
    </row>
    <row r="30639" spans="1:5" x14ac:dyDescent="0.25">
      <c r="A30639" s="93" t="s">
        <v>5056</v>
      </c>
      <c r="B30639" t="s">
        <v>21783</v>
      </c>
      <c r="C30639">
        <v>88267</v>
      </c>
      <c r="D30639" s="93" t="s">
        <v>26224</v>
      </c>
      <c r="E30639" s="93" t="s">
        <v>14</v>
      </c>
    </row>
    <row r="30640" spans="1:5" x14ac:dyDescent="0.25">
      <c r="A30640" s="93" t="s">
        <v>5057</v>
      </c>
      <c r="D30640" s="93" t="s">
        <v>14</v>
      </c>
      <c r="E30640" s="93" t="s">
        <v>34827</v>
      </c>
    </row>
    <row r="30641" spans="1:5" x14ac:dyDescent="0.25">
      <c r="A30641" s="93" t="s">
        <v>5057</v>
      </c>
      <c r="B30641" t="s">
        <v>21791</v>
      </c>
      <c r="C30641">
        <v>122</v>
      </c>
      <c r="D30641" s="93" t="s">
        <v>21871</v>
      </c>
      <c r="E30641" s="93" t="s">
        <v>14</v>
      </c>
    </row>
    <row r="30642" spans="1:5" x14ac:dyDescent="0.25">
      <c r="A30642" s="93" t="s">
        <v>5057</v>
      </c>
      <c r="B30642" t="s">
        <v>21791</v>
      </c>
      <c r="C30642">
        <v>814</v>
      </c>
      <c r="D30642" s="93" t="s">
        <v>22196</v>
      </c>
      <c r="E30642" s="93" t="s">
        <v>14</v>
      </c>
    </row>
    <row r="30643" spans="1:5" x14ac:dyDescent="0.25">
      <c r="A30643" s="93" t="s">
        <v>5057</v>
      </c>
      <c r="B30643" t="s">
        <v>21791</v>
      </c>
      <c r="C30643">
        <v>20083</v>
      </c>
      <c r="D30643" s="93" t="s">
        <v>23970</v>
      </c>
      <c r="E30643" s="93" t="s">
        <v>14</v>
      </c>
    </row>
    <row r="30644" spans="1:5" x14ac:dyDescent="0.25">
      <c r="A30644" s="93" t="s">
        <v>5057</v>
      </c>
      <c r="B30644" t="s">
        <v>21791</v>
      </c>
      <c r="C30644">
        <v>38383</v>
      </c>
      <c r="D30644" s="93" t="s">
        <v>22604</v>
      </c>
      <c r="E30644" s="93" t="s">
        <v>14</v>
      </c>
    </row>
    <row r="30645" spans="1:5" x14ac:dyDescent="0.25">
      <c r="A30645" s="93" t="s">
        <v>5057</v>
      </c>
      <c r="B30645" t="s">
        <v>21783</v>
      </c>
      <c r="C30645">
        <v>88248</v>
      </c>
      <c r="D30645" s="93" t="s">
        <v>24031</v>
      </c>
      <c r="E30645" s="93" t="s">
        <v>14</v>
      </c>
    </row>
    <row r="30646" spans="1:5" x14ac:dyDescent="0.25">
      <c r="A30646" s="93" t="s">
        <v>5057</v>
      </c>
      <c r="B30646" t="s">
        <v>21783</v>
      </c>
      <c r="C30646">
        <v>88267</v>
      </c>
      <c r="D30646" s="93" t="s">
        <v>24031</v>
      </c>
      <c r="E30646" s="93" t="s">
        <v>14</v>
      </c>
    </row>
    <row r="30647" spans="1:5" x14ac:dyDescent="0.25">
      <c r="A30647" s="93" t="s">
        <v>5058</v>
      </c>
      <c r="D30647" s="93" t="s">
        <v>14</v>
      </c>
      <c r="E30647" s="93" t="s">
        <v>34828</v>
      </c>
    </row>
    <row r="30648" spans="1:5" x14ac:dyDescent="0.25">
      <c r="A30648" s="93" t="s">
        <v>5058</v>
      </c>
      <c r="B30648" t="s">
        <v>21791</v>
      </c>
      <c r="C30648">
        <v>122</v>
      </c>
      <c r="D30648" s="93" t="s">
        <v>21829</v>
      </c>
      <c r="E30648" s="93" t="s">
        <v>14</v>
      </c>
    </row>
    <row r="30649" spans="1:5" x14ac:dyDescent="0.25">
      <c r="A30649" s="93" t="s">
        <v>5058</v>
      </c>
      <c r="B30649" t="s">
        <v>21791</v>
      </c>
      <c r="C30649">
        <v>822</v>
      </c>
      <c r="D30649" s="93" t="s">
        <v>22196</v>
      </c>
      <c r="E30649" s="93" t="s">
        <v>14</v>
      </c>
    </row>
    <row r="30650" spans="1:5" x14ac:dyDescent="0.25">
      <c r="A30650" s="93" t="s">
        <v>5058</v>
      </c>
      <c r="B30650" t="s">
        <v>21791</v>
      </c>
      <c r="C30650">
        <v>20083</v>
      </c>
      <c r="D30650" s="93" t="s">
        <v>21883</v>
      </c>
      <c r="E30650" s="93" t="s">
        <v>14</v>
      </c>
    </row>
    <row r="30651" spans="1:5" x14ac:dyDescent="0.25">
      <c r="A30651" s="93" t="s">
        <v>5058</v>
      </c>
      <c r="B30651" t="s">
        <v>21791</v>
      </c>
      <c r="C30651">
        <v>38383</v>
      </c>
      <c r="D30651" s="93" t="s">
        <v>26663</v>
      </c>
      <c r="E30651" s="93" t="s">
        <v>14</v>
      </c>
    </row>
    <row r="30652" spans="1:5" x14ac:dyDescent="0.25">
      <c r="A30652" s="93" t="s">
        <v>5058</v>
      </c>
      <c r="B30652" t="s">
        <v>21783</v>
      </c>
      <c r="C30652">
        <v>88248</v>
      </c>
      <c r="D30652" s="93" t="s">
        <v>22869</v>
      </c>
      <c r="E30652" s="93" t="s">
        <v>14</v>
      </c>
    </row>
    <row r="30653" spans="1:5" x14ac:dyDescent="0.25">
      <c r="A30653" s="93" t="s">
        <v>5058</v>
      </c>
      <c r="B30653" t="s">
        <v>21783</v>
      </c>
      <c r="C30653">
        <v>88267</v>
      </c>
      <c r="D30653" s="93" t="s">
        <v>22869</v>
      </c>
      <c r="E30653" s="93" t="s">
        <v>14</v>
      </c>
    </row>
    <row r="30654" spans="1:5" x14ac:dyDescent="0.25">
      <c r="A30654" s="93" t="s">
        <v>5059</v>
      </c>
      <c r="D30654" s="93" t="s">
        <v>14</v>
      </c>
      <c r="E30654" s="93" t="s">
        <v>34829</v>
      </c>
    </row>
    <row r="30655" spans="1:5" x14ac:dyDescent="0.25">
      <c r="A30655" s="93" t="s">
        <v>5059</v>
      </c>
      <c r="B30655" t="s">
        <v>21791</v>
      </c>
      <c r="C30655">
        <v>122</v>
      </c>
      <c r="D30655" s="93" t="s">
        <v>23828</v>
      </c>
      <c r="E30655" s="93" t="s">
        <v>14</v>
      </c>
    </row>
    <row r="30656" spans="1:5" x14ac:dyDescent="0.25">
      <c r="A30656" s="93" t="s">
        <v>5059</v>
      </c>
      <c r="B30656" t="s">
        <v>21791</v>
      </c>
      <c r="C30656">
        <v>821</v>
      </c>
      <c r="D30656" s="93" t="s">
        <v>22196</v>
      </c>
      <c r="E30656" s="93" t="s">
        <v>14</v>
      </c>
    </row>
    <row r="30657" spans="1:5" x14ac:dyDescent="0.25">
      <c r="A30657" s="93" t="s">
        <v>5059</v>
      </c>
      <c r="B30657" t="s">
        <v>21791</v>
      </c>
      <c r="C30657">
        <v>20083</v>
      </c>
      <c r="D30657" s="93" t="s">
        <v>23867</v>
      </c>
      <c r="E30657" s="93" t="s">
        <v>14</v>
      </c>
    </row>
    <row r="30658" spans="1:5" x14ac:dyDescent="0.25">
      <c r="A30658" s="93" t="s">
        <v>5059</v>
      </c>
      <c r="B30658" t="s">
        <v>21791</v>
      </c>
      <c r="C30658">
        <v>38383</v>
      </c>
      <c r="D30658" s="93" t="s">
        <v>24057</v>
      </c>
      <c r="E30658" s="93" t="s">
        <v>14</v>
      </c>
    </row>
    <row r="30659" spans="1:5" x14ac:dyDescent="0.25">
      <c r="A30659" s="93" t="s">
        <v>5059</v>
      </c>
      <c r="B30659" t="s">
        <v>21783</v>
      </c>
      <c r="C30659">
        <v>88248</v>
      </c>
      <c r="D30659" s="93" t="s">
        <v>23604</v>
      </c>
      <c r="E30659" s="93" t="s">
        <v>14</v>
      </c>
    </row>
    <row r="30660" spans="1:5" x14ac:dyDescent="0.25">
      <c r="A30660" s="93" t="s">
        <v>5059</v>
      </c>
      <c r="B30660" t="s">
        <v>21783</v>
      </c>
      <c r="C30660">
        <v>88267</v>
      </c>
      <c r="D30660" s="93" t="s">
        <v>23604</v>
      </c>
      <c r="E30660" s="93" t="s">
        <v>14</v>
      </c>
    </row>
    <row r="30661" spans="1:5" x14ac:dyDescent="0.25">
      <c r="A30661" s="93" t="s">
        <v>5060</v>
      </c>
      <c r="D30661" s="93" t="s">
        <v>14</v>
      </c>
      <c r="E30661" s="93" t="s">
        <v>34830</v>
      </c>
    </row>
    <row r="30662" spans="1:5" x14ac:dyDescent="0.25">
      <c r="A30662" s="93" t="s">
        <v>5060</v>
      </c>
      <c r="B30662" t="s">
        <v>21791</v>
      </c>
      <c r="C30662">
        <v>122</v>
      </c>
      <c r="D30662" s="93" t="s">
        <v>21802</v>
      </c>
      <c r="E30662" s="93" t="s">
        <v>14</v>
      </c>
    </row>
    <row r="30663" spans="1:5" x14ac:dyDescent="0.25">
      <c r="A30663" s="93" t="s">
        <v>5060</v>
      </c>
      <c r="B30663" t="s">
        <v>21791</v>
      </c>
      <c r="C30663">
        <v>3538</v>
      </c>
      <c r="D30663" s="93" t="s">
        <v>22196</v>
      </c>
      <c r="E30663" s="93" t="s">
        <v>14</v>
      </c>
    </row>
    <row r="30664" spans="1:5" x14ac:dyDescent="0.25">
      <c r="A30664" s="93" t="s">
        <v>5060</v>
      </c>
      <c r="B30664" t="s">
        <v>21791</v>
      </c>
      <c r="C30664">
        <v>20083</v>
      </c>
      <c r="D30664" s="93" t="s">
        <v>21807</v>
      </c>
      <c r="E30664" s="93" t="s">
        <v>14</v>
      </c>
    </row>
    <row r="30665" spans="1:5" x14ac:dyDescent="0.25">
      <c r="A30665" s="93" t="s">
        <v>5060</v>
      </c>
      <c r="B30665" t="s">
        <v>21791</v>
      </c>
      <c r="C30665">
        <v>38383</v>
      </c>
      <c r="D30665" s="93" t="s">
        <v>24319</v>
      </c>
      <c r="E30665" s="93" t="s">
        <v>14</v>
      </c>
    </row>
    <row r="30666" spans="1:5" x14ac:dyDescent="0.25">
      <c r="A30666" s="93" t="s">
        <v>5060</v>
      </c>
      <c r="B30666" t="s">
        <v>21783</v>
      </c>
      <c r="C30666">
        <v>88248</v>
      </c>
      <c r="D30666" s="93" t="s">
        <v>27911</v>
      </c>
      <c r="E30666" s="93" t="s">
        <v>14</v>
      </c>
    </row>
    <row r="30667" spans="1:5" x14ac:dyDescent="0.25">
      <c r="A30667" s="93" t="s">
        <v>5060</v>
      </c>
      <c r="B30667" t="s">
        <v>21783</v>
      </c>
      <c r="C30667">
        <v>88267</v>
      </c>
      <c r="D30667" s="93" t="s">
        <v>27911</v>
      </c>
      <c r="E30667" s="93" t="s">
        <v>14</v>
      </c>
    </row>
    <row r="30668" spans="1:5" x14ac:dyDescent="0.25">
      <c r="A30668" s="93" t="s">
        <v>5061</v>
      </c>
      <c r="D30668" s="93" t="s">
        <v>14</v>
      </c>
      <c r="E30668" s="93" t="s">
        <v>34831</v>
      </c>
    </row>
    <row r="30669" spans="1:5" x14ac:dyDescent="0.25">
      <c r="A30669" s="93" t="s">
        <v>5061</v>
      </c>
      <c r="B30669" t="s">
        <v>21791</v>
      </c>
      <c r="C30669">
        <v>122</v>
      </c>
      <c r="D30669" s="93" t="s">
        <v>27542</v>
      </c>
      <c r="E30669" s="93" t="s">
        <v>14</v>
      </c>
    </row>
    <row r="30670" spans="1:5" x14ac:dyDescent="0.25">
      <c r="A30670" s="93" t="s">
        <v>5061</v>
      </c>
      <c r="B30670" t="s">
        <v>21791</v>
      </c>
      <c r="C30670">
        <v>7108</v>
      </c>
      <c r="D30670" s="93" t="s">
        <v>22196</v>
      </c>
      <c r="E30670" s="93" t="s">
        <v>14</v>
      </c>
    </row>
    <row r="30671" spans="1:5" x14ac:dyDescent="0.25">
      <c r="A30671" s="93" t="s">
        <v>5061</v>
      </c>
      <c r="B30671" t="s">
        <v>21791</v>
      </c>
      <c r="C30671">
        <v>20083</v>
      </c>
      <c r="D30671" s="93" t="s">
        <v>22239</v>
      </c>
      <c r="E30671" s="93" t="s">
        <v>14</v>
      </c>
    </row>
    <row r="30672" spans="1:5" x14ac:dyDescent="0.25">
      <c r="A30672" s="93" t="s">
        <v>5061</v>
      </c>
      <c r="B30672" t="s">
        <v>21791</v>
      </c>
      <c r="C30672">
        <v>38383</v>
      </c>
      <c r="D30672" s="93" t="s">
        <v>26655</v>
      </c>
      <c r="E30672" s="93" t="s">
        <v>14</v>
      </c>
    </row>
    <row r="30673" spans="1:5" x14ac:dyDescent="0.25">
      <c r="A30673" s="93" t="s">
        <v>5061</v>
      </c>
      <c r="B30673" t="s">
        <v>21783</v>
      </c>
      <c r="C30673">
        <v>88248</v>
      </c>
      <c r="D30673" s="93" t="s">
        <v>23996</v>
      </c>
      <c r="E30673" s="93" t="s">
        <v>14</v>
      </c>
    </row>
    <row r="30674" spans="1:5" x14ac:dyDescent="0.25">
      <c r="A30674" s="93" t="s">
        <v>5061</v>
      </c>
      <c r="B30674" t="s">
        <v>21783</v>
      </c>
      <c r="C30674">
        <v>88267</v>
      </c>
      <c r="D30674" s="93" t="s">
        <v>23996</v>
      </c>
      <c r="E30674" s="93" t="s">
        <v>14</v>
      </c>
    </row>
    <row r="30675" spans="1:5" x14ac:dyDescent="0.25">
      <c r="A30675" s="93" t="s">
        <v>5062</v>
      </c>
      <c r="D30675" s="93" t="s">
        <v>14</v>
      </c>
      <c r="E30675" s="93" t="s">
        <v>34832</v>
      </c>
    </row>
    <row r="30676" spans="1:5" x14ac:dyDescent="0.25">
      <c r="A30676" s="93" t="s">
        <v>5062</v>
      </c>
      <c r="B30676" t="s">
        <v>21791</v>
      </c>
      <c r="C30676">
        <v>122</v>
      </c>
      <c r="D30676" s="93" t="s">
        <v>22206</v>
      </c>
      <c r="E30676" s="93" t="s">
        <v>14</v>
      </c>
    </row>
    <row r="30677" spans="1:5" x14ac:dyDescent="0.25">
      <c r="A30677" s="93" t="s">
        <v>5062</v>
      </c>
      <c r="B30677" t="s">
        <v>21791</v>
      </c>
      <c r="C30677">
        <v>7130</v>
      </c>
      <c r="D30677" s="93" t="s">
        <v>22196</v>
      </c>
      <c r="E30677" s="93" t="s">
        <v>14</v>
      </c>
    </row>
    <row r="30678" spans="1:5" x14ac:dyDescent="0.25">
      <c r="A30678" s="93" t="s">
        <v>5062</v>
      </c>
      <c r="B30678" t="s">
        <v>21791</v>
      </c>
      <c r="C30678">
        <v>20083</v>
      </c>
      <c r="D30678" s="93" t="s">
        <v>21839</v>
      </c>
      <c r="E30678" s="93" t="s">
        <v>14</v>
      </c>
    </row>
    <row r="30679" spans="1:5" x14ac:dyDescent="0.25">
      <c r="A30679" s="93" t="s">
        <v>5062</v>
      </c>
      <c r="B30679" t="s">
        <v>21791</v>
      </c>
      <c r="C30679">
        <v>38383</v>
      </c>
      <c r="D30679" s="93" t="s">
        <v>25001</v>
      </c>
      <c r="E30679" s="93" t="s">
        <v>14</v>
      </c>
    </row>
    <row r="30680" spans="1:5" x14ac:dyDescent="0.25">
      <c r="A30680" s="93" t="s">
        <v>5062</v>
      </c>
      <c r="B30680" t="s">
        <v>21783</v>
      </c>
      <c r="C30680">
        <v>88248</v>
      </c>
      <c r="D30680" s="93" t="s">
        <v>27912</v>
      </c>
      <c r="E30680" s="93" t="s">
        <v>14</v>
      </c>
    </row>
    <row r="30681" spans="1:5" x14ac:dyDescent="0.25">
      <c r="A30681" s="93" t="s">
        <v>5062</v>
      </c>
      <c r="B30681" t="s">
        <v>21783</v>
      </c>
      <c r="C30681">
        <v>88267</v>
      </c>
      <c r="D30681" s="93" t="s">
        <v>27912</v>
      </c>
      <c r="E30681" s="93" t="s">
        <v>14</v>
      </c>
    </row>
    <row r="30682" spans="1:5" x14ac:dyDescent="0.25">
      <c r="A30682" s="93" t="s">
        <v>5063</v>
      </c>
      <c r="D30682" s="93" t="s">
        <v>14</v>
      </c>
      <c r="E30682" s="93" t="s">
        <v>34833</v>
      </c>
    </row>
    <row r="30683" spans="1:5" x14ac:dyDescent="0.25">
      <c r="A30683" s="93" t="s">
        <v>5063</v>
      </c>
      <c r="B30683" t="s">
        <v>21791</v>
      </c>
      <c r="C30683">
        <v>122</v>
      </c>
      <c r="D30683" s="93" t="s">
        <v>23328</v>
      </c>
      <c r="E30683" s="93" t="s">
        <v>14</v>
      </c>
    </row>
    <row r="30684" spans="1:5" x14ac:dyDescent="0.25">
      <c r="A30684" s="93" t="s">
        <v>5063</v>
      </c>
      <c r="B30684" t="s">
        <v>21791</v>
      </c>
      <c r="C30684">
        <v>3535</v>
      </c>
      <c r="D30684" s="93" t="s">
        <v>22196</v>
      </c>
      <c r="E30684" s="93" t="s">
        <v>14</v>
      </c>
    </row>
    <row r="30685" spans="1:5" x14ac:dyDescent="0.25">
      <c r="A30685" s="93" t="s">
        <v>5063</v>
      </c>
      <c r="B30685" t="s">
        <v>21791</v>
      </c>
      <c r="C30685">
        <v>20083</v>
      </c>
      <c r="D30685" s="93" t="s">
        <v>22591</v>
      </c>
      <c r="E30685" s="93" t="s">
        <v>14</v>
      </c>
    </row>
    <row r="30686" spans="1:5" x14ac:dyDescent="0.25">
      <c r="A30686" s="93" t="s">
        <v>5063</v>
      </c>
      <c r="B30686" t="s">
        <v>21791</v>
      </c>
      <c r="C30686">
        <v>38383</v>
      </c>
      <c r="D30686" s="93" t="s">
        <v>26654</v>
      </c>
      <c r="E30686" s="93" t="s">
        <v>14</v>
      </c>
    </row>
    <row r="30687" spans="1:5" x14ac:dyDescent="0.25">
      <c r="A30687" s="93" t="s">
        <v>5063</v>
      </c>
      <c r="B30687" t="s">
        <v>21783</v>
      </c>
      <c r="C30687">
        <v>88248</v>
      </c>
      <c r="D30687" s="93" t="s">
        <v>22573</v>
      </c>
      <c r="E30687" s="93" t="s">
        <v>14</v>
      </c>
    </row>
    <row r="30688" spans="1:5" x14ac:dyDescent="0.25">
      <c r="A30688" s="93" t="s">
        <v>5063</v>
      </c>
      <c r="B30688" t="s">
        <v>21783</v>
      </c>
      <c r="C30688">
        <v>88267</v>
      </c>
      <c r="D30688" s="93" t="s">
        <v>22573</v>
      </c>
      <c r="E30688" s="93" t="s">
        <v>14</v>
      </c>
    </row>
    <row r="30689" spans="1:5" x14ac:dyDescent="0.25">
      <c r="A30689" s="93" t="s">
        <v>5064</v>
      </c>
      <c r="D30689" s="93" t="s">
        <v>14</v>
      </c>
      <c r="E30689" s="93" t="s">
        <v>34834</v>
      </c>
    </row>
    <row r="30690" spans="1:5" x14ac:dyDescent="0.25">
      <c r="A30690" s="93" t="s">
        <v>5064</v>
      </c>
      <c r="B30690" t="s">
        <v>21791</v>
      </c>
      <c r="C30690">
        <v>122</v>
      </c>
      <c r="D30690" s="93" t="s">
        <v>23328</v>
      </c>
      <c r="E30690" s="93" t="s">
        <v>14</v>
      </c>
    </row>
    <row r="30691" spans="1:5" x14ac:dyDescent="0.25">
      <c r="A30691" s="93" t="s">
        <v>5064</v>
      </c>
      <c r="B30691" t="s">
        <v>21791</v>
      </c>
      <c r="C30691">
        <v>3502</v>
      </c>
      <c r="D30691" s="93" t="s">
        <v>22196</v>
      </c>
      <c r="E30691" s="93" t="s">
        <v>14</v>
      </c>
    </row>
    <row r="30692" spans="1:5" x14ac:dyDescent="0.25">
      <c r="A30692" s="93" t="s">
        <v>5064</v>
      </c>
      <c r="B30692" t="s">
        <v>21791</v>
      </c>
      <c r="C30692">
        <v>20083</v>
      </c>
      <c r="D30692" s="93" t="s">
        <v>22591</v>
      </c>
      <c r="E30692" s="93" t="s">
        <v>14</v>
      </c>
    </row>
    <row r="30693" spans="1:5" x14ac:dyDescent="0.25">
      <c r="A30693" s="93" t="s">
        <v>5064</v>
      </c>
      <c r="B30693" t="s">
        <v>21791</v>
      </c>
      <c r="C30693">
        <v>38383</v>
      </c>
      <c r="D30693" s="93" t="s">
        <v>26654</v>
      </c>
      <c r="E30693" s="93" t="s">
        <v>14</v>
      </c>
    </row>
    <row r="30694" spans="1:5" x14ac:dyDescent="0.25">
      <c r="A30694" s="93" t="s">
        <v>5064</v>
      </c>
      <c r="B30694" t="s">
        <v>21783</v>
      </c>
      <c r="C30694">
        <v>88248</v>
      </c>
      <c r="D30694" s="93" t="s">
        <v>22573</v>
      </c>
      <c r="E30694" s="93" t="s">
        <v>14</v>
      </c>
    </row>
    <row r="30695" spans="1:5" x14ac:dyDescent="0.25">
      <c r="A30695" s="93" t="s">
        <v>5064</v>
      </c>
      <c r="B30695" t="s">
        <v>21783</v>
      </c>
      <c r="C30695">
        <v>88267</v>
      </c>
      <c r="D30695" s="93" t="s">
        <v>22573</v>
      </c>
      <c r="E30695" s="93" t="s">
        <v>14</v>
      </c>
    </row>
    <row r="30696" spans="1:5" x14ac:dyDescent="0.25">
      <c r="A30696" s="93" t="s">
        <v>5065</v>
      </c>
      <c r="D30696" s="93" t="s">
        <v>14</v>
      </c>
      <c r="E30696" s="93" t="s">
        <v>34835</v>
      </c>
    </row>
    <row r="30697" spans="1:5" x14ac:dyDescent="0.25">
      <c r="A30697" s="93" t="s">
        <v>5065</v>
      </c>
      <c r="B30697" t="s">
        <v>21791</v>
      </c>
      <c r="C30697">
        <v>122</v>
      </c>
      <c r="D30697" s="93" t="s">
        <v>23328</v>
      </c>
      <c r="E30697" s="93" t="s">
        <v>14</v>
      </c>
    </row>
    <row r="30698" spans="1:5" x14ac:dyDescent="0.25">
      <c r="A30698" s="93" t="s">
        <v>5065</v>
      </c>
      <c r="B30698" t="s">
        <v>21791</v>
      </c>
      <c r="C30698">
        <v>1958</v>
      </c>
      <c r="D30698" s="93" t="s">
        <v>22196</v>
      </c>
      <c r="E30698" s="93" t="s">
        <v>14</v>
      </c>
    </row>
    <row r="30699" spans="1:5" x14ac:dyDescent="0.25">
      <c r="A30699" s="93" t="s">
        <v>5065</v>
      </c>
      <c r="B30699" t="s">
        <v>21791</v>
      </c>
      <c r="C30699">
        <v>20083</v>
      </c>
      <c r="D30699" s="93" t="s">
        <v>22591</v>
      </c>
      <c r="E30699" s="93" t="s">
        <v>14</v>
      </c>
    </row>
    <row r="30700" spans="1:5" x14ac:dyDescent="0.25">
      <c r="A30700" s="93" t="s">
        <v>5065</v>
      </c>
      <c r="B30700" t="s">
        <v>21791</v>
      </c>
      <c r="C30700">
        <v>38383</v>
      </c>
      <c r="D30700" s="93" t="s">
        <v>26654</v>
      </c>
      <c r="E30700" s="93" t="s">
        <v>14</v>
      </c>
    </row>
    <row r="30701" spans="1:5" x14ac:dyDescent="0.25">
      <c r="A30701" s="93" t="s">
        <v>5065</v>
      </c>
      <c r="B30701" t="s">
        <v>21783</v>
      </c>
      <c r="C30701">
        <v>88248</v>
      </c>
      <c r="D30701" s="93" t="s">
        <v>22573</v>
      </c>
      <c r="E30701" s="93" t="s">
        <v>14</v>
      </c>
    </row>
    <row r="30702" spans="1:5" x14ac:dyDescent="0.25">
      <c r="A30702" s="93" t="s">
        <v>5065</v>
      </c>
      <c r="B30702" t="s">
        <v>21783</v>
      </c>
      <c r="C30702">
        <v>88267</v>
      </c>
      <c r="D30702" s="93" t="s">
        <v>22573</v>
      </c>
      <c r="E30702" s="93" t="s">
        <v>14</v>
      </c>
    </row>
    <row r="30703" spans="1:5" x14ac:dyDescent="0.25">
      <c r="A30703" s="93" t="s">
        <v>5066</v>
      </c>
      <c r="D30703" s="93" t="s">
        <v>14</v>
      </c>
      <c r="E30703" s="93" t="s">
        <v>34836</v>
      </c>
    </row>
    <row r="30704" spans="1:5" x14ac:dyDescent="0.25">
      <c r="A30704" s="93" t="s">
        <v>5066</v>
      </c>
      <c r="B30704" t="s">
        <v>21791</v>
      </c>
      <c r="C30704">
        <v>122</v>
      </c>
      <c r="D30704" s="93" t="s">
        <v>23328</v>
      </c>
      <c r="E30704" s="93" t="s">
        <v>14</v>
      </c>
    </row>
    <row r="30705" spans="1:5" x14ac:dyDescent="0.25">
      <c r="A30705" s="93" t="s">
        <v>5066</v>
      </c>
      <c r="B30705" t="s">
        <v>21791</v>
      </c>
      <c r="C30705">
        <v>1929</v>
      </c>
      <c r="D30705" s="93" t="s">
        <v>22196</v>
      </c>
      <c r="E30705" s="93" t="s">
        <v>14</v>
      </c>
    </row>
    <row r="30706" spans="1:5" x14ac:dyDescent="0.25">
      <c r="A30706" s="93" t="s">
        <v>5066</v>
      </c>
      <c r="B30706" t="s">
        <v>21791</v>
      </c>
      <c r="C30706">
        <v>20083</v>
      </c>
      <c r="D30706" s="93" t="s">
        <v>22591</v>
      </c>
      <c r="E30706" s="93" t="s">
        <v>14</v>
      </c>
    </row>
    <row r="30707" spans="1:5" x14ac:dyDescent="0.25">
      <c r="A30707" s="93" t="s">
        <v>5066</v>
      </c>
      <c r="B30707" t="s">
        <v>21791</v>
      </c>
      <c r="C30707">
        <v>38383</v>
      </c>
      <c r="D30707" s="93" t="s">
        <v>26654</v>
      </c>
      <c r="E30707" s="93" t="s">
        <v>14</v>
      </c>
    </row>
    <row r="30708" spans="1:5" x14ac:dyDescent="0.25">
      <c r="A30708" s="93" t="s">
        <v>5066</v>
      </c>
      <c r="B30708" t="s">
        <v>21783</v>
      </c>
      <c r="C30708">
        <v>88248</v>
      </c>
      <c r="D30708" s="93" t="s">
        <v>22573</v>
      </c>
      <c r="E30708" s="93" t="s">
        <v>14</v>
      </c>
    </row>
    <row r="30709" spans="1:5" x14ac:dyDescent="0.25">
      <c r="A30709" s="93" t="s">
        <v>5066</v>
      </c>
      <c r="B30709" t="s">
        <v>21783</v>
      </c>
      <c r="C30709">
        <v>88267</v>
      </c>
      <c r="D30709" s="93" t="s">
        <v>22573</v>
      </c>
      <c r="E30709" s="93" t="s">
        <v>14</v>
      </c>
    </row>
    <row r="30710" spans="1:5" x14ac:dyDescent="0.25">
      <c r="A30710" s="93" t="s">
        <v>5067</v>
      </c>
      <c r="D30710" s="93" t="s">
        <v>14</v>
      </c>
      <c r="E30710" s="93" t="s">
        <v>34837</v>
      </c>
    </row>
    <row r="30711" spans="1:5" x14ac:dyDescent="0.25">
      <c r="A30711" s="93" t="s">
        <v>5067</v>
      </c>
      <c r="B30711" t="s">
        <v>21791</v>
      </c>
      <c r="C30711">
        <v>122</v>
      </c>
      <c r="D30711" s="93" t="s">
        <v>24954</v>
      </c>
      <c r="E30711" s="93" t="s">
        <v>14</v>
      </c>
    </row>
    <row r="30712" spans="1:5" x14ac:dyDescent="0.25">
      <c r="A30712" s="93" t="s">
        <v>5067</v>
      </c>
      <c r="B30712" t="s">
        <v>21791</v>
      </c>
      <c r="C30712">
        <v>3540</v>
      </c>
      <c r="D30712" s="93" t="s">
        <v>22196</v>
      </c>
      <c r="E30712" s="93" t="s">
        <v>14</v>
      </c>
    </row>
    <row r="30713" spans="1:5" x14ac:dyDescent="0.25">
      <c r="A30713" s="93" t="s">
        <v>5067</v>
      </c>
      <c r="B30713" t="s">
        <v>21791</v>
      </c>
      <c r="C30713">
        <v>20083</v>
      </c>
      <c r="D30713" s="93" t="s">
        <v>24084</v>
      </c>
      <c r="E30713" s="93" t="s">
        <v>14</v>
      </c>
    </row>
    <row r="30714" spans="1:5" x14ac:dyDescent="0.25">
      <c r="A30714" s="93" t="s">
        <v>5067</v>
      </c>
      <c r="B30714" t="s">
        <v>21791</v>
      </c>
      <c r="C30714">
        <v>38383</v>
      </c>
      <c r="D30714" s="93" t="s">
        <v>26519</v>
      </c>
      <c r="E30714" s="93" t="s">
        <v>14</v>
      </c>
    </row>
    <row r="30715" spans="1:5" x14ac:dyDescent="0.25">
      <c r="A30715" s="93" t="s">
        <v>5067</v>
      </c>
      <c r="B30715" t="s">
        <v>21783</v>
      </c>
      <c r="C30715">
        <v>88248</v>
      </c>
      <c r="D30715" s="93" t="s">
        <v>24227</v>
      </c>
      <c r="E30715" s="93" t="s">
        <v>14</v>
      </c>
    </row>
    <row r="30716" spans="1:5" x14ac:dyDescent="0.25">
      <c r="A30716" s="93" t="s">
        <v>5067</v>
      </c>
      <c r="B30716" t="s">
        <v>21783</v>
      </c>
      <c r="C30716">
        <v>88267</v>
      </c>
      <c r="D30716" s="93" t="s">
        <v>24227</v>
      </c>
      <c r="E30716" s="93" t="s">
        <v>14</v>
      </c>
    </row>
    <row r="30717" spans="1:5" x14ac:dyDescent="0.25">
      <c r="A30717" s="93" t="s">
        <v>5068</v>
      </c>
      <c r="D30717" s="93" t="s">
        <v>14</v>
      </c>
      <c r="E30717" s="93" t="s">
        <v>34838</v>
      </c>
    </row>
    <row r="30718" spans="1:5" x14ac:dyDescent="0.25">
      <c r="A30718" s="93" t="s">
        <v>5068</v>
      </c>
      <c r="B30718" t="s">
        <v>21791</v>
      </c>
      <c r="C30718">
        <v>122</v>
      </c>
      <c r="D30718" s="93" t="s">
        <v>24954</v>
      </c>
      <c r="E30718" s="93" t="s">
        <v>14</v>
      </c>
    </row>
    <row r="30719" spans="1:5" x14ac:dyDescent="0.25">
      <c r="A30719" s="93" t="s">
        <v>5068</v>
      </c>
      <c r="B30719" t="s">
        <v>21791</v>
      </c>
      <c r="C30719">
        <v>3503</v>
      </c>
      <c r="D30719" s="93" t="s">
        <v>22196</v>
      </c>
      <c r="E30719" s="93" t="s">
        <v>14</v>
      </c>
    </row>
    <row r="30720" spans="1:5" x14ac:dyDescent="0.25">
      <c r="A30720" s="93" t="s">
        <v>5068</v>
      </c>
      <c r="B30720" t="s">
        <v>21791</v>
      </c>
      <c r="C30720">
        <v>20083</v>
      </c>
      <c r="D30720" s="93" t="s">
        <v>24084</v>
      </c>
      <c r="E30720" s="93" t="s">
        <v>14</v>
      </c>
    </row>
    <row r="30721" spans="1:5" x14ac:dyDescent="0.25">
      <c r="A30721" s="93" t="s">
        <v>5068</v>
      </c>
      <c r="B30721" t="s">
        <v>21791</v>
      </c>
      <c r="C30721">
        <v>38383</v>
      </c>
      <c r="D30721" s="93" t="s">
        <v>26519</v>
      </c>
      <c r="E30721" s="93" t="s">
        <v>14</v>
      </c>
    </row>
    <row r="30722" spans="1:5" x14ac:dyDescent="0.25">
      <c r="A30722" s="93" t="s">
        <v>5068</v>
      </c>
      <c r="B30722" t="s">
        <v>21783</v>
      </c>
      <c r="C30722">
        <v>88248</v>
      </c>
      <c r="D30722" s="93" t="s">
        <v>24227</v>
      </c>
      <c r="E30722" s="93" t="s">
        <v>14</v>
      </c>
    </row>
    <row r="30723" spans="1:5" x14ac:dyDescent="0.25">
      <c r="A30723" s="93" t="s">
        <v>5068</v>
      </c>
      <c r="B30723" t="s">
        <v>21783</v>
      </c>
      <c r="C30723">
        <v>88267</v>
      </c>
      <c r="D30723" s="93" t="s">
        <v>24227</v>
      </c>
      <c r="E30723" s="93" t="s">
        <v>14</v>
      </c>
    </row>
    <row r="30724" spans="1:5" x14ac:dyDescent="0.25">
      <c r="A30724" s="93" t="s">
        <v>5069</v>
      </c>
      <c r="D30724" s="93" t="s">
        <v>14</v>
      </c>
      <c r="E30724" s="93" t="s">
        <v>34839</v>
      </c>
    </row>
    <row r="30725" spans="1:5" x14ac:dyDescent="0.25">
      <c r="A30725" s="93" t="s">
        <v>5069</v>
      </c>
      <c r="B30725" t="s">
        <v>21791</v>
      </c>
      <c r="C30725">
        <v>122</v>
      </c>
      <c r="D30725" s="93" t="s">
        <v>24954</v>
      </c>
      <c r="E30725" s="93" t="s">
        <v>14</v>
      </c>
    </row>
    <row r="30726" spans="1:5" x14ac:dyDescent="0.25">
      <c r="A30726" s="93" t="s">
        <v>5069</v>
      </c>
      <c r="B30726" t="s">
        <v>21791</v>
      </c>
      <c r="C30726">
        <v>1959</v>
      </c>
      <c r="D30726" s="93" t="s">
        <v>22196</v>
      </c>
      <c r="E30726" s="93" t="s">
        <v>14</v>
      </c>
    </row>
    <row r="30727" spans="1:5" x14ac:dyDescent="0.25">
      <c r="A30727" s="93" t="s">
        <v>5069</v>
      </c>
      <c r="B30727" t="s">
        <v>21791</v>
      </c>
      <c r="C30727">
        <v>20083</v>
      </c>
      <c r="D30727" s="93" t="s">
        <v>24084</v>
      </c>
      <c r="E30727" s="93" t="s">
        <v>14</v>
      </c>
    </row>
    <row r="30728" spans="1:5" x14ac:dyDescent="0.25">
      <c r="A30728" s="93" t="s">
        <v>5069</v>
      </c>
      <c r="B30728" t="s">
        <v>21791</v>
      </c>
      <c r="C30728">
        <v>38383</v>
      </c>
      <c r="D30728" s="93" t="s">
        <v>26519</v>
      </c>
      <c r="E30728" s="93" t="s">
        <v>14</v>
      </c>
    </row>
    <row r="30729" spans="1:5" x14ac:dyDescent="0.25">
      <c r="A30729" s="93" t="s">
        <v>5069</v>
      </c>
      <c r="B30729" t="s">
        <v>21783</v>
      </c>
      <c r="C30729">
        <v>88248</v>
      </c>
      <c r="D30729" s="93" t="s">
        <v>24227</v>
      </c>
      <c r="E30729" s="93" t="s">
        <v>14</v>
      </c>
    </row>
    <row r="30730" spans="1:5" x14ac:dyDescent="0.25">
      <c r="A30730" s="93" t="s">
        <v>5069</v>
      </c>
      <c r="B30730" t="s">
        <v>21783</v>
      </c>
      <c r="C30730">
        <v>88267</v>
      </c>
      <c r="D30730" s="93" t="s">
        <v>24227</v>
      </c>
      <c r="E30730" s="93" t="s">
        <v>14</v>
      </c>
    </row>
    <row r="30731" spans="1:5" x14ac:dyDescent="0.25">
      <c r="A30731" s="93" t="s">
        <v>5070</v>
      </c>
      <c r="D30731" s="93" t="s">
        <v>14</v>
      </c>
      <c r="E30731" s="93" t="s">
        <v>34840</v>
      </c>
    </row>
    <row r="30732" spans="1:5" x14ac:dyDescent="0.25">
      <c r="A30732" s="93" t="s">
        <v>5070</v>
      </c>
      <c r="B30732" t="s">
        <v>21791</v>
      </c>
      <c r="C30732">
        <v>122</v>
      </c>
      <c r="D30732" s="93" t="s">
        <v>24954</v>
      </c>
      <c r="E30732" s="93" t="s">
        <v>14</v>
      </c>
    </row>
    <row r="30733" spans="1:5" x14ac:dyDescent="0.25">
      <c r="A30733" s="93" t="s">
        <v>5070</v>
      </c>
      <c r="B30733" t="s">
        <v>21791</v>
      </c>
      <c r="C30733">
        <v>1930</v>
      </c>
      <c r="D30733" s="93" t="s">
        <v>22196</v>
      </c>
      <c r="E30733" s="93" t="s">
        <v>14</v>
      </c>
    </row>
    <row r="30734" spans="1:5" x14ac:dyDescent="0.25">
      <c r="A30734" s="93" t="s">
        <v>5070</v>
      </c>
      <c r="B30734" t="s">
        <v>21791</v>
      </c>
      <c r="C30734">
        <v>20083</v>
      </c>
      <c r="D30734" s="93" t="s">
        <v>24084</v>
      </c>
      <c r="E30734" s="93" t="s">
        <v>14</v>
      </c>
    </row>
    <row r="30735" spans="1:5" x14ac:dyDescent="0.25">
      <c r="A30735" s="93" t="s">
        <v>5070</v>
      </c>
      <c r="B30735" t="s">
        <v>21791</v>
      </c>
      <c r="C30735">
        <v>38383</v>
      </c>
      <c r="D30735" s="93" t="s">
        <v>26519</v>
      </c>
      <c r="E30735" s="93" t="s">
        <v>14</v>
      </c>
    </row>
    <row r="30736" spans="1:5" x14ac:dyDescent="0.25">
      <c r="A30736" s="93" t="s">
        <v>5070</v>
      </c>
      <c r="B30736" t="s">
        <v>21783</v>
      </c>
      <c r="C30736">
        <v>88248</v>
      </c>
      <c r="D30736" s="93" t="s">
        <v>24227</v>
      </c>
      <c r="E30736" s="93" t="s">
        <v>14</v>
      </c>
    </row>
    <row r="30737" spans="1:5" x14ac:dyDescent="0.25">
      <c r="A30737" s="93" t="s">
        <v>5070</v>
      </c>
      <c r="B30737" t="s">
        <v>21783</v>
      </c>
      <c r="C30737">
        <v>88267</v>
      </c>
      <c r="D30737" s="93" t="s">
        <v>24227</v>
      </c>
      <c r="E30737" s="93" t="s">
        <v>14</v>
      </c>
    </row>
    <row r="30738" spans="1:5" x14ac:dyDescent="0.25">
      <c r="A30738" s="93" t="s">
        <v>5071</v>
      </c>
      <c r="D30738" s="93" t="s">
        <v>14</v>
      </c>
      <c r="E30738" s="93" t="s">
        <v>34841</v>
      </c>
    </row>
    <row r="30739" spans="1:5" x14ac:dyDescent="0.25">
      <c r="A30739" s="93" t="s">
        <v>5071</v>
      </c>
      <c r="B30739" t="s">
        <v>21791</v>
      </c>
      <c r="C30739">
        <v>122</v>
      </c>
      <c r="D30739" s="93" t="s">
        <v>23328</v>
      </c>
      <c r="E30739" s="93" t="s">
        <v>14</v>
      </c>
    </row>
    <row r="30740" spans="1:5" x14ac:dyDescent="0.25">
      <c r="A30740" s="93" t="s">
        <v>5071</v>
      </c>
      <c r="B30740" t="s">
        <v>21791</v>
      </c>
      <c r="C30740">
        <v>3862</v>
      </c>
      <c r="D30740" s="93" t="s">
        <v>22196</v>
      </c>
      <c r="E30740" s="93" t="s">
        <v>14</v>
      </c>
    </row>
    <row r="30741" spans="1:5" x14ac:dyDescent="0.25">
      <c r="A30741" s="93" t="s">
        <v>5071</v>
      </c>
      <c r="B30741" t="s">
        <v>21791</v>
      </c>
      <c r="C30741">
        <v>20083</v>
      </c>
      <c r="D30741" s="93" t="s">
        <v>22591</v>
      </c>
      <c r="E30741" s="93" t="s">
        <v>14</v>
      </c>
    </row>
    <row r="30742" spans="1:5" x14ac:dyDescent="0.25">
      <c r="A30742" s="93" t="s">
        <v>5071</v>
      </c>
      <c r="B30742" t="s">
        <v>21791</v>
      </c>
      <c r="C30742">
        <v>38383</v>
      </c>
      <c r="D30742" s="93" t="s">
        <v>26654</v>
      </c>
      <c r="E30742" s="93" t="s">
        <v>14</v>
      </c>
    </row>
    <row r="30743" spans="1:5" x14ac:dyDescent="0.25">
      <c r="A30743" s="93" t="s">
        <v>5071</v>
      </c>
      <c r="B30743" t="s">
        <v>21783</v>
      </c>
      <c r="C30743">
        <v>88248</v>
      </c>
      <c r="D30743" s="93" t="s">
        <v>23391</v>
      </c>
      <c r="E30743" s="93" t="s">
        <v>14</v>
      </c>
    </row>
    <row r="30744" spans="1:5" x14ac:dyDescent="0.25">
      <c r="A30744" s="93" t="s">
        <v>5071</v>
      </c>
      <c r="B30744" t="s">
        <v>21783</v>
      </c>
      <c r="C30744">
        <v>88267</v>
      </c>
      <c r="D30744" s="93" t="s">
        <v>23391</v>
      </c>
      <c r="E30744" s="93" t="s">
        <v>14</v>
      </c>
    </row>
    <row r="30745" spans="1:5" x14ac:dyDescent="0.25">
      <c r="A30745" s="93" t="s">
        <v>5072</v>
      </c>
      <c r="D30745" s="93" t="s">
        <v>14</v>
      </c>
      <c r="E30745" s="93" t="s">
        <v>34842</v>
      </c>
    </row>
    <row r="30746" spans="1:5" x14ac:dyDescent="0.25">
      <c r="A30746" s="93" t="s">
        <v>5072</v>
      </c>
      <c r="B30746" t="s">
        <v>21791</v>
      </c>
      <c r="C30746">
        <v>122</v>
      </c>
      <c r="D30746" s="93" t="s">
        <v>23328</v>
      </c>
      <c r="E30746" s="93" t="s">
        <v>14</v>
      </c>
    </row>
    <row r="30747" spans="1:5" x14ac:dyDescent="0.25">
      <c r="A30747" s="93" t="s">
        <v>5072</v>
      </c>
      <c r="B30747" t="s">
        <v>21791</v>
      </c>
      <c r="C30747">
        <v>9894</v>
      </c>
      <c r="D30747" s="93" t="s">
        <v>22196</v>
      </c>
      <c r="E30747" s="93" t="s">
        <v>14</v>
      </c>
    </row>
    <row r="30748" spans="1:5" x14ac:dyDescent="0.25">
      <c r="A30748" s="93" t="s">
        <v>5072</v>
      </c>
      <c r="B30748" t="s">
        <v>21791</v>
      </c>
      <c r="C30748">
        <v>20083</v>
      </c>
      <c r="D30748" s="93" t="s">
        <v>22591</v>
      </c>
      <c r="E30748" s="93" t="s">
        <v>14</v>
      </c>
    </row>
    <row r="30749" spans="1:5" x14ac:dyDescent="0.25">
      <c r="A30749" s="93" t="s">
        <v>5072</v>
      </c>
      <c r="B30749" t="s">
        <v>21791</v>
      </c>
      <c r="C30749">
        <v>38383</v>
      </c>
      <c r="D30749" s="93" t="s">
        <v>26654</v>
      </c>
      <c r="E30749" s="93" t="s">
        <v>14</v>
      </c>
    </row>
    <row r="30750" spans="1:5" x14ac:dyDescent="0.25">
      <c r="A30750" s="93" t="s">
        <v>5072</v>
      </c>
      <c r="B30750" t="s">
        <v>21783</v>
      </c>
      <c r="C30750">
        <v>88248</v>
      </c>
      <c r="D30750" s="93" t="s">
        <v>23391</v>
      </c>
      <c r="E30750" s="93" t="s">
        <v>14</v>
      </c>
    </row>
    <row r="30751" spans="1:5" x14ac:dyDescent="0.25">
      <c r="A30751" s="93" t="s">
        <v>5072</v>
      </c>
      <c r="B30751" t="s">
        <v>21783</v>
      </c>
      <c r="C30751">
        <v>88267</v>
      </c>
      <c r="D30751" s="93" t="s">
        <v>23391</v>
      </c>
      <c r="E30751" s="93" t="s">
        <v>14</v>
      </c>
    </row>
    <row r="30752" spans="1:5" x14ac:dyDescent="0.25">
      <c r="A30752" s="93" t="s">
        <v>5073</v>
      </c>
      <c r="D30752" s="93" t="s">
        <v>14</v>
      </c>
      <c r="E30752" s="93" t="s">
        <v>34843</v>
      </c>
    </row>
    <row r="30753" spans="1:5" x14ac:dyDescent="0.25">
      <c r="A30753" s="93" t="s">
        <v>5073</v>
      </c>
      <c r="B30753" t="s">
        <v>21791</v>
      </c>
      <c r="C30753">
        <v>122</v>
      </c>
      <c r="D30753" s="93" t="s">
        <v>23339</v>
      </c>
      <c r="E30753" s="93" t="s">
        <v>14</v>
      </c>
    </row>
    <row r="30754" spans="1:5" x14ac:dyDescent="0.25">
      <c r="A30754" s="93" t="s">
        <v>5073</v>
      </c>
      <c r="B30754" t="s">
        <v>21791</v>
      </c>
      <c r="C30754">
        <v>3905</v>
      </c>
      <c r="D30754" s="93" t="s">
        <v>22196</v>
      </c>
      <c r="E30754" s="93" t="s">
        <v>14</v>
      </c>
    </row>
    <row r="30755" spans="1:5" x14ac:dyDescent="0.25">
      <c r="A30755" s="93" t="s">
        <v>5073</v>
      </c>
      <c r="B30755" t="s">
        <v>21791</v>
      </c>
      <c r="C30755">
        <v>20083</v>
      </c>
      <c r="D30755" s="93" t="s">
        <v>22589</v>
      </c>
      <c r="E30755" s="93" t="s">
        <v>14</v>
      </c>
    </row>
    <row r="30756" spans="1:5" x14ac:dyDescent="0.25">
      <c r="A30756" s="93" t="s">
        <v>5073</v>
      </c>
      <c r="B30756" t="s">
        <v>21791</v>
      </c>
      <c r="C30756">
        <v>38383</v>
      </c>
      <c r="D30756" s="93" t="s">
        <v>26177</v>
      </c>
      <c r="E30756" s="93" t="s">
        <v>14</v>
      </c>
    </row>
    <row r="30757" spans="1:5" x14ac:dyDescent="0.25">
      <c r="A30757" s="93" t="s">
        <v>5073</v>
      </c>
      <c r="B30757" t="s">
        <v>21783</v>
      </c>
      <c r="C30757">
        <v>88248</v>
      </c>
      <c r="D30757" s="93" t="s">
        <v>27516</v>
      </c>
      <c r="E30757" s="93" t="s">
        <v>14</v>
      </c>
    </row>
    <row r="30758" spans="1:5" x14ac:dyDescent="0.25">
      <c r="A30758" s="93" t="s">
        <v>5073</v>
      </c>
      <c r="B30758" t="s">
        <v>21783</v>
      </c>
      <c r="C30758">
        <v>88267</v>
      </c>
      <c r="D30758" s="93" t="s">
        <v>27516</v>
      </c>
      <c r="E30758" s="93" t="s">
        <v>14</v>
      </c>
    </row>
    <row r="30759" spans="1:5" x14ac:dyDescent="0.25">
      <c r="A30759" s="93" t="s">
        <v>5074</v>
      </c>
      <c r="D30759" s="93" t="s">
        <v>14</v>
      </c>
      <c r="E30759" s="93" t="s">
        <v>34844</v>
      </c>
    </row>
    <row r="30760" spans="1:5" x14ac:dyDescent="0.25">
      <c r="A30760" s="93" t="s">
        <v>5074</v>
      </c>
      <c r="B30760" t="s">
        <v>21791</v>
      </c>
      <c r="C30760">
        <v>109</v>
      </c>
      <c r="D30760" s="93" t="s">
        <v>22196</v>
      </c>
      <c r="E30760" s="93" t="s">
        <v>14</v>
      </c>
    </row>
    <row r="30761" spans="1:5" x14ac:dyDescent="0.25">
      <c r="A30761" s="93" t="s">
        <v>5074</v>
      </c>
      <c r="B30761" t="s">
        <v>21791</v>
      </c>
      <c r="C30761">
        <v>122</v>
      </c>
      <c r="D30761" s="93" t="s">
        <v>23339</v>
      </c>
      <c r="E30761" s="93" t="s">
        <v>14</v>
      </c>
    </row>
    <row r="30762" spans="1:5" x14ac:dyDescent="0.25">
      <c r="A30762" s="93" t="s">
        <v>5074</v>
      </c>
      <c r="B30762" t="s">
        <v>21791</v>
      </c>
      <c r="C30762">
        <v>20083</v>
      </c>
      <c r="D30762" s="93" t="s">
        <v>22589</v>
      </c>
      <c r="E30762" s="93" t="s">
        <v>14</v>
      </c>
    </row>
    <row r="30763" spans="1:5" x14ac:dyDescent="0.25">
      <c r="A30763" s="93" t="s">
        <v>5074</v>
      </c>
      <c r="B30763" t="s">
        <v>21791</v>
      </c>
      <c r="C30763">
        <v>38383</v>
      </c>
      <c r="D30763" s="93" t="s">
        <v>26177</v>
      </c>
      <c r="E30763" s="93" t="s">
        <v>14</v>
      </c>
    </row>
    <row r="30764" spans="1:5" x14ac:dyDescent="0.25">
      <c r="A30764" s="93" t="s">
        <v>5074</v>
      </c>
      <c r="B30764" t="s">
        <v>21783</v>
      </c>
      <c r="C30764">
        <v>88248</v>
      </c>
      <c r="D30764" s="93" t="s">
        <v>27516</v>
      </c>
      <c r="E30764" s="93" t="s">
        <v>14</v>
      </c>
    </row>
    <row r="30765" spans="1:5" x14ac:dyDescent="0.25">
      <c r="A30765" s="93" t="s">
        <v>5074</v>
      </c>
      <c r="B30765" t="s">
        <v>21783</v>
      </c>
      <c r="C30765">
        <v>88267</v>
      </c>
      <c r="D30765" s="93" t="s">
        <v>27516</v>
      </c>
      <c r="E30765" s="93" t="s">
        <v>14</v>
      </c>
    </row>
    <row r="30766" spans="1:5" x14ac:dyDescent="0.25">
      <c r="A30766" s="93" t="s">
        <v>5075</v>
      </c>
      <c r="D30766" s="93" t="s">
        <v>14</v>
      </c>
      <c r="E30766" s="93" t="s">
        <v>34845</v>
      </c>
    </row>
    <row r="30767" spans="1:5" x14ac:dyDescent="0.25">
      <c r="A30767" s="93" t="s">
        <v>5075</v>
      </c>
      <c r="B30767" t="s">
        <v>21791</v>
      </c>
      <c r="C30767">
        <v>122</v>
      </c>
      <c r="D30767" s="93" t="s">
        <v>23339</v>
      </c>
      <c r="E30767" s="93" t="s">
        <v>14</v>
      </c>
    </row>
    <row r="30768" spans="1:5" x14ac:dyDescent="0.25">
      <c r="A30768" s="93" t="s">
        <v>5075</v>
      </c>
      <c r="B30768" t="s">
        <v>21791</v>
      </c>
      <c r="C30768">
        <v>812</v>
      </c>
      <c r="D30768" s="93" t="s">
        <v>22196</v>
      </c>
      <c r="E30768" s="93" t="s">
        <v>14</v>
      </c>
    </row>
    <row r="30769" spans="1:5" x14ac:dyDescent="0.25">
      <c r="A30769" s="93" t="s">
        <v>5075</v>
      </c>
      <c r="B30769" t="s">
        <v>21791</v>
      </c>
      <c r="C30769">
        <v>20083</v>
      </c>
      <c r="D30769" s="93" t="s">
        <v>22589</v>
      </c>
      <c r="E30769" s="93" t="s">
        <v>14</v>
      </c>
    </row>
    <row r="30770" spans="1:5" x14ac:dyDescent="0.25">
      <c r="A30770" s="93" t="s">
        <v>5075</v>
      </c>
      <c r="B30770" t="s">
        <v>21791</v>
      </c>
      <c r="C30770">
        <v>38383</v>
      </c>
      <c r="D30770" s="93" t="s">
        <v>26177</v>
      </c>
      <c r="E30770" s="93" t="s">
        <v>14</v>
      </c>
    </row>
    <row r="30771" spans="1:5" x14ac:dyDescent="0.25">
      <c r="A30771" s="93" t="s">
        <v>5075</v>
      </c>
      <c r="B30771" t="s">
        <v>21783</v>
      </c>
      <c r="C30771">
        <v>88248</v>
      </c>
      <c r="D30771" s="93" t="s">
        <v>27516</v>
      </c>
      <c r="E30771" s="93" t="s">
        <v>14</v>
      </c>
    </row>
    <row r="30772" spans="1:5" x14ac:dyDescent="0.25">
      <c r="A30772" s="93" t="s">
        <v>5075</v>
      </c>
      <c r="B30772" t="s">
        <v>21783</v>
      </c>
      <c r="C30772">
        <v>88267</v>
      </c>
      <c r="D30772" s="93" t="s">
        <v>27516</v>
      </c>
      <c r="E30772" s="93" t="s">
        <v>14</v>
      </c>
    </row>
    <row r="30773" spans="1:5" x14ac:dyDescent="0.25">
      <c r="A30773" s="93" t="s">
        <v>5076</v>
      </c>
      <c r="D30773" s="93" t="s">
        <v>14</v>
      </c>
      <c r="E30773" s="93" t="s">
        <v>34846</v>
      </c>
    </row>
    <row r="30774" spans="1:5" x14ac:dyDescent="0.25">
      <c r="A30774" s="93" t="s">
        <v>5076</v>
      </c>
      <c r="B30774" t="s">
        <v>21791</v>
      </c>
      <c r="C30774">
        <v>110</v>
      </c>
      <c r="D30774" s="93" t="s">
        <v>22196</v>
      </c>
      <c r="E30774" s="93" t="s">
        <v>14</v>
      </c>
    </row>
    <row r="30775" spans="1:5" x14ac:dyDescent="0.25">
      <c r="A30775" s="93" t="s">
        <v>5076</v>
      </c>
      <c r="B30775" t="s">
        <v>21791</v>
      </c>
      <c r="C30775">
        <v>122</v>
      </c>
      <c r="D30775" s="93" t="s">
        <v>23328</v>
      </c>
      <c r="E30775" s="93" t="s">
        <v>14</v>
      </c>
    </row>
    <row r="30776" spans="1:5" x14ac:dyDescent="0.25">
      <c r="A30776" s="93" t="s">
        <v>5076</v>
      </c>
      <c r="B30776" t="s">
        <v>21791</v>
      </c>
      <c r="C30776">
        <v>20083</v>
      </c>
      <c r="D30776" s="93" t="s">
        <v>22591</v>
      </c>
      <c r="E30776" s="93" t="s">
        <v>14</v>
      </c>
    </row>
    <row r="30777" spans="1:5" x14ac:dyDescent="0.25">
      <c r="A30777" s="93" t="s">
        <v>5076</v>
      </c>
      <c r="B30777" t="s">
        <v>21791</v>
      </c>
      <c r="C30777">
        <v>38383</v>
      </c>
      <c r="D30777" s="93" t="s">
        <v>26654</v>
      </c>
      <c r="E30777" s="93" t="s">
        <v>14</v>
      </c>
    </row>
    <row r="30778" spans="1:5" x14ac:dyDescent="0.25">
      <c r="A30778" s="93" t="s">
        <v>5076</v>
      </c>
      <c r="B30778" t="s">
        <v>21783</v>
      </c>
      <c r="C30778">
        <v>88248</v>
      </c>
      <c r="D30778" s="93" t="s">
        <v>22868</v>
      </c>
      <c r="E30778" s="93" t="s">
        <v>14</v>
      </c>
    </row>
    <row r="30779" spans="1:5" x14ac:dyDescent="0.25">
      <c r="A30779" s="93" t="s">
        <v>5076</v>
      </c>
      <c r="B30779" t="s">
        <v>21783</v>
      </c>
      <c r="C30779">
        <v>88267</v>
      </c>
      <c r="D30779" s="93" t="s">
        <v>22868</v>
      </c>
      <c r="E30779" s="93" t="s">
        <v>14</v>
      </c>
    </row>
    <row r="30780" spans="1:5" x14ac:dyDescent="0.25">
      <c r="A30780" s="93" t="s">
        <v>5077</v>
      </c>
      <c r="D30780" s="93" t="s">
        <v>14</v>
      </c>
      <c r="E30780" s="93" t="s">
        <v>34847</v>
      </c>
    </row>
    <row r="30781" spans="1:5" x14ac:dyDescent="0.25">
      <c r="A30781" s="93" t="s">
        <v>5077</v>
      </c>
      <c r="B30781" t="s">
        <v>21791</v>
      </c>
      <c r="C30781">
        <v>122</v>
      </c>
      <c r="D30781" s="93" t="s">
        <v>24954</v>
      </c>
      <c r="E30781" s="93" t="s">
        <v>14</v>
      </c>
    </row>
    <row r="30782" spans="1:5" x14ac:dyDescent="0.25">
      <c r="A30782" s="93" t="s">
        <v>5077</v>
      </c>
      <c r="B30782" t="s">
        <v>21791</v>
      </c>
      <c r="C30782">
        <v>3863</v>
      </c>
      <c r="D30782" s="93" t="s">
        <v>22196</v>
      </c>
      <c r="E30782" s="93" t="s">
        <v>14</v>
      </c>
    </row>
    <row r="30783" spans="1:5" x14ac:dyDescent="0.25">
      <c r="A30783" s="93" t="s">
        <v>5077</v>
      </c>
      <c r="B30783" t="s">
        <v>21791</v>
      </c>
      <c r="C30783">
        <v>20083</v>
      </c>
      <c r="D30783" s="93" t="s">
        <v>24084</v>
      </c>
      <c r="E30783" s="93" t="s">
        <v>14</v>
      </c>
    </row>
    <row r="30784" spans="1:5" x14ac:dyDescent="0.25">
      <c r="A30784" s="93" t="s">
        <v>5077</v>
      </c>
      <c r="B30784" t="s">
        <v>21791</v>
      </c>
      <c r="C30784">
        <v>38383</v>
      </c>
      <c r="D30784" s="93" t="s">
        <v>26519</v>
      </c>
      <c r="E30784" s="93" t="s">
        <v>14</v>
      </c>
    </row>
    <row r="30785" spans="1:5" x14ac:dyDescent="0.25">
      <c r="A30785" s="93" t="s">
        <v>5077</v>
      </c>
      <c r="B30785" t="s">
        <v>21783</v>
      </c>
      <c r="C30785">
        <v>88248</v>
      </c>
      <c r="D30785" s="93" t="s">
        <v>23366</v>
      </c>
      <c r="E30785" s="93" t="s">
        <v>14</v>
      </c>
    </row>
    <row r="30786" spans="1:5" x14ac:dyDescent="0.25">
      <c r="A30786" s="93" t="s">
        <v>5077</v>
      </c>
      <c r="B30786" t="s">
        <v>21783</v>
      </c>
      <c r="C30786">
        <v>88267</v>
      </c>
      <c r="D30786" s="93" t="s">
        <v>23366</v>
      </c>
      <c r="E30786" s="93" t="s">
        <v>14</v>
      </c>
    </row>
    <row r="30787" spans="1:5" x14ac:dyDescent="0.25">
      <c r="A30787" s="93" t="s">
        <v>5078</v>
      </c>
      <c r="D30787" s="93" t="s">
        <v>14</v>
      </c>
      <c r="E30787" s="93" t="s">
        <v>34848</v>
      </c>
    </row>
    <row r="30788" spans="1:5" x14ac:dyDescent="0.25">
      <c r="A30788" s="93" t="s">
        <v>5078</v>
      </c>
      <c r="B30788" t="s">
        <v>21791</v>
      </c>
      <c r="C30788">
        <v>122</v>
      </c>
      <c r="D30788" s="93" t="s">
        <v>24954</v>
      </c>
      <c r="E30788" s="93" t="s">
        <v>14</v>
      </c>
    </row>
    <row r="30789" spans="1:5" x14ac:dyDescent="0.25">
      <c r="A30789" s="93" t="s">
        <v>5078</v>
      </c>
      <c r="B30789" t="s">
        <v>21791</v>
      </c>
      <c r="C30789">
        <v>3847</v>
      </c>
      <c r="D30789" s="93" t="s">
        <v>22196</v>
      </c>
      <c r="E30789" s="93" t="s">
        <v>14</v>
      </c>
    </row>
    <row r="30790" spans="1:5" x14ac:dyDescent="0.25">
      <c r="A30790" s="93" t="s">
        <v>5078</v>
      </c>
      <c r="B30790" t="s">
        <v>21791</v>
      </c>
      <c r="C30790">
        <v>20083</v>
      </c>
      <c r="D30790" s="93" t="s">
        <v>24084</v>
      </c>
      <c r="E30790" s="93" t="s">
        <v>14</v>
      </c>
    </row>
    <row r="30791" spans="1:5" x14ac:dyDescent="0.25">
      <c r="A30791" s="93" t="s">
        <v>5078</v>
      </c>
      <c r="B30791" t="s">
        <v>21791</v>
      </c>
      <c r="C30791">
        <v>38383</v>
      </c>
      <c r="D30791" s="93" t="s">
        <v>26519</v>
      </c>
      <c r="E30791" s="93" t="s">
        <v>14</v>
      </c>
    </row>
    <row r="30792" spans="1:5" x14ac:dyDescent="0.25">
      <c r="A30792" s="93" t="s">
        <v>5078</v>
      </c>
      <c r="B30792" t="s">
        <v>21783</v>
      </c>
      <c r="C30792">
        <v>88248</v>
      </c>
      <c r="D30792" s="93" t="s">
        <v>23366</v>
      </c>
      <c r="E30792" s="93" t="s">
        <v>14</v>
      </c>
    </row>
    <row r="30793" spans="1:5" x14ac:dyDescent="0.25">
      <c r="A30793" s="93" t="s">
        <v>5078</v>
      </c>
      <c r="B30793" t="s">
        <v>21783</v>
      </c>
      <c r="C30793">
        <v>88267</v>
      </c>
      <c r="D30793" s="93" t="s">
        <v>23366</v>
      </c>
      <c r="E30793" s="93" t="s">
        <v>14</v>
      </c>
    </row>
    <row r="30794" spans="1:5" x14ac:dyDescent="0.25">
      <c r="A30794" s="93" t="s">
        <v>5079</v>
      </c>
      <c r="D30794" s="93" t="s">
        <v>14</v>
      </c>
      <c r="E30794" s="93" t="s">
        <v>34849</v>
      </c>
    </row>
    <row r="30795" spans="1:5" x14ac:dyDescent="0.25">
      <c r="A30795" s="93" t="s">
        <v>5079</v>
      </c>
      <c r="B30795" t="s">
        <v>21791</v>
      </c>
      <c r="C30795">
        <v>122</v>
      </c>
      <c r="D30795" s="93" t="s">
        <v>24954</v>
      </c>
      <c r="E30795" s="93" t="s">
        <v>14</v>
      </c>
    </row>
    <row r="30796" spans="1:5" x14ac:dyDescent="0.25">
      <c r="A30796" s="93" t="s">
        <v>5079</v>
      </c>
      <c r="B30796" t="s">
        <v>21791</v>
      </c>
      <c r="C30796">
        <v>9897</v>
      </c>
      <c r="D30796" s="93" t="s">
        <v>22196</v>
      </c>
      <c r="E30796" s="93" t="s">
        <v>14</v>
      </c>
    </row>
    <row r="30797" spans="1:5" x14ac:dyDescent="0.25">
      <c r="A30797" s="93" t="s">
        <v>5079</v>
      </c>
      <c r="B30797" t="s">
        <v>21791</v>
      </c>
      <c r="C30797">
        <v>20083</v>
      </c>
      <c r="D30797" s="93" t="s">
        <v>24084</v>
      </c>
      <c r="E30797" s="93" t="s">
        <v>14</v>
      </c>
    </row>
    <row r="30798" spans="1:5" x14ac:dyDescent="0.25">
      <c r="A30798" s="93" t="s">
        <v>5079</v>
      </c>
      <c r="B30798" t="s">
        <v>21791</v>
      </c>
      <c r="C30798">
        <v>38383</v>
      </c>
      <c r="D30798" s="93" t="s">
        <v>26519</v>
      </c>
      <c r="E30798" s="93" t="s">
        <v>14</v>
      </c>
    </row>
    <row r="30799" spans="1:5" x14ac:dyDescent="0.25">
      <c r="A30799" s="93" t="s">
        <v>5079</v>
      </c>
      <c r="B30799" t="s">
        <v>21783</v>
      </c>
      <c r="C30799">
        <v>88248</v>
      </c>
      <c r="D30799" s="93" t="s">
        <v>23366</v>
      </c>
      <c r="E30799" s="93" t="s">
        <v>14</v>
      </c>
    </row>
    <row r="30800" spans="1:5" x14ac:dyDescent="0.25">
      <c r="A30800" s="93" t="s">
        <v>5079</v>
      </c>
      <c r="B30800" t="s">
        <v>21783</v>
      </c>
      <c r="C30800">
        <v>88267</v>
      </c>
      <c r="D30800" s="93" t="s">
        <v>23366</v>
      </c>
      <c r="E30800" s="93" t="s">
        <v>14</v>
      </c>
    </row>
    <row r="30801" spans="1:5" x14ac:dyDescent="0.25">
      <c r="A30801" s="93" t="s">
        <v>5080</v>
      </c>
      <c r="D30801" s="93" t="s">
        <v>14</v>
      </c>
      <c r="E30801" s="93" t="s">
        <v>34850</v>
      </c>
    </row>
    <row r="30802" spans="1:5" x14ac:dyDescent="0.25">
      <c r="A30802" s="93" t="s">
        <v>5080</v>
      </c>
      <c r="B30802" t="s">
        <v>21791</v>
      </c>
      <c r="C30802">
        <v>122</v>
      </c>
      <c r="D30802" s="93" t="s">
        <v>23328</v>
      </c>
      <c r="E30802" s="93" t="s">
        <v>14</v>
      </c>
    </row>
    <row r="30803" spans="1:5" x14ac:dyDescent="0.25">
      <c r="A30803" s="93" t="s">
        <v>5080</v>
      </c>
      <c r="B30803" t="s">
        <v>21791</v>
      </c>
      <c r="C30803">
        <v>20083</v>
      </c>
      <c r="D30803" s="93" t="s">
        <v>25566</v>
      </c>
      <c r="E30803" s="93" t="s">
        <v>14</v>
      </c>
    </row>
    <row r="30804" spans="1:5" x14ac:dyDescent="0.25">
      <c r="A30804" s="93" t="s">
        <v>5080</v>
      </c>
      <c r="B30804" t="s">
        <v>21791</v>
      </c>
      <c r="C30804">
        <v>38023</v>
      </c>
      <c r="D30804" s="93" t="s">
        <v>22196</v>
      </c>
      <c r="E30804" s="93" t="s">
        <v>14</v>
      </c>
    </row>
    <row r="30805" spans="1:5" x14ac:dyDescent="0.25">
      <c r="A30805" s="93" t="s">
        <v>5080</v>
      </c>
      <c r="B30805" t="s">
        <v>21791</v>
      </c>
      <c r="C30805">
        <v>38383</v>
      </c>
      <c r="D30805" s="93" t="s">
        <v>27913</v>
      </c>
      <c r="E30805" s="93" t="s">
        <v>14</v>
      </c>
    </row>
    <row r="30806" spans="1:5" x14ac:dyDescent="0.25">
      <c r="A30806" s="93" t="s">
        <v>5080</v>
      </c>
      <c r="B30806" t="s">
        <v>21783</v>
      </c>
      <c r="C30806">
        <v>88248</v>
      </c>
      <c r="D30806" s="93" t="s">
        <v>27914</v>
      </c>
      <c r="E30806" s="93" t="s">
        <v>14</v>
      </c>
    </row>
    <row r="30807" spans="1:5" x14ac:dyDescent="0.25">
      <c r="A30807" s="93" t="s">
        <v>5080</v>
      </c>
      <c r="B30807" t="s">
        <v>21783</v>
      </c>
      <c r="C30807">
        <v>88267</v>
      </c>
      <c r="D30807" s="93" t="s">
        <v>27914</v>
      </c>
      <c r="E30807" s="93" t="s">
        <v>14</v>
      </c>
    </row>
    <row r="30808" spans="1:5" x14ac:dyDescent="0.25">
      <c r="A30808" s="93" t="s">
        <v>5081</v>
      </c>
      <c r="D30808" s="93" t="s">
        <v>14</v>
      </c>
      <c r="E30808" s="93" t="s">
        <v>32954</v>
      </c>
    </row>
    <row r="30809" spans="1:5" x14ac:dyDescent="0.25">
      <c r="A30809" s="93" t="s">
        <v>5081</v>
      </c>
      <c r="B30809" t="s">
        <v>21791</v>
      </c>
      <c r="C30809">
        <v>122</v>
      </c>
      <c r="D30809" s="93" t="s">
        <v>23328</v>
      </c>
      <c r="E30809" s="93" t="s">
        <v>14</v>
      </c>
    </row>
    <row r="30810" spans="1:5" x14ac:dyDescent="0.25">
      <c r="A30810" s="93" t="s">
        <v>5081</v>
      </c>
      <c r="B30810" t="s">
        <v>21791</v>
      </c>
      <c r="C30810">
        <v>813</v>
      </c>
      <c r="D30810" s="93" t="s">
        <v>22196</v>
      </c>
      <c r="E30810" s="93" t="s">
        <v>14</v>
      </c>
    </row>
    <row r="30811" spans="1:5" x14ac:dyDescent="0.25">
      <c r="A30811" s="93" t="s">
        <v>5081</v>
      </c>
      <c r="B30811" t="s">
        <v>21791</v>
      </c>
      <c r="C30811">
        <v>20083</v>
      </c>
      <c r="D30811" s="93" t="s">
        <v>25566</v>
      </c>
      <c r="E30811" s="93" t="s">
        <v>14</v>
      </c>
    </row>
    <row r="30812" spans="1:5" x14ac:dyDescent="0.25">
      <c r="A30812" s="93" t="s">
        <v>5081</v>
      </c>
      <c r="B30812" t="s">
        <v>21791</v>
      </c>
      <c r="C30812">
        <v>38383</v>
      </c>
      <c r="D30812" s="93" t="s">
        <v>27913</v>
      </c>
      <c r="E30812" s="93" t="s">
        <v>14</v>
      </c>
    </row>
    <row r="30813" spans="1:5" x14ac:dyDescent="0.25">
      <c r="A30813" s="93" t="s">
        <v>5081</v>
      </c>
      <c r="B30813" t="s">
        <v>21783</v>
      </c>
      <c r="C30813">
        <v>88248</v>
      </c>
      <c r="D30813" s="93" t="s">
        <v>27914</v>
      </c>
      <c r="E30813" s="93" t="s">
        <v>14</v>
      </c>
    </row>
    <row r="30814" spans="1:5" x14ac:dyDescent="0.25">
      <c r="A30814" s="93" t="s">
        <v>5081</v>
      </c>
      <c r="B30814" t="s">
        <v>21783</v>
      </c>
      <c r="C30814">
        <v>88267</v>
      </c>
      <c r="D30814" s="93" t="s">
        <v>27914</v>
      </c>
      <c r="E30814" s="93" t="s">
        <v>14</v>
      </c>
    </row>
    <row r="30815" spans="1:5" x14ac:dyDescent="0.25">
      <c r="A30815" s="93" t="s">
        <v>5082</v>
      </c>
      <c r="D30815" s="93" t="s">
        <v>14</v>
      </c>
      <c r="E30815" s="93" t="s">
        <v>34851</v>
      </c>
    </row>
    <row r="30816" spans="1:5" x14ac:dyDescent="0.25">
      <c r="A30816" s="93" t="s">
        <v>5082</v>
      </c>
      <c r="B30816" t="s">
        <v>21791</v>
      </c>
      <c r="C30816">
        <v>122</v>
      </c>
      <c r="D30816" s="93" t="s">
        <v>22197</v>
      </c>
      <c r="E30816" s="93" t="s">
        <v>14</v>
      </c>
    </row>
    <row r="30817" spans="1:5" x14ac:dyDescent="0.25">
      <c r="A30817" s="93" t="s">
        <v>5082</v>
      </c>
      <c r="B30817" t="s">
        <v>21791</v>
      </c>
      <c r="C30817">
        <v>3871</v>
      </c>
      <c r="D30817" s="93" t="s">
        <v>22196</v>
      </c>
      <c r="E30817" s="93" t="s">
        <v>14</v>
      </c>
    </row>
    <row r="30818" spans="1:5" x14ac:dyDescent="0.25">
      <c r="A30818" s="93" t="s">
        <v>5082</v>
      </c>
      <c r="B30818" t="s">
        <v>21791</v>
      </c>
      <c r="C30818">
        <v>20083</v>
      </c>
      <c r="D30818" s="93" t="s">
        <v>23550</v>
      </c>
      <c r="E30818" s="93" t="s">
        <v>14</v>
      </c>
    </row>
    <row r="30819" spans="1:5" x14ac:dyDescent="0.25">
      <c r="A30819" s="93" t="s">
        <v>5082</v>
      </c>
      <c r="B30819" t="s">
        <v>21791</v>
      </c>
      <c r="C30819">
        <v>38383</v>
      </c>
      <c r="D30819" s="93" t="s">
        <v>22207</v>
      </c>
      <c r="E30819" s="93" t="s">
        <v>14</v>
      </c>
    </row>
    <row r="30820" spans="1:5" x14ac:dyDescent="0.25">
      <c r="A30820" s="93" t="s">
        <v>5082</v>
      </c>
      <c r="B30820" t="s">
        <v>21783</v>
      </c>
      <c r="C30820">
        <v>88248</v>
      </c>
      <c r="D30820" s="93" t="s">
        <v>27915</v>
      </c>
      <c r="E30820" s="93" t="s">
        <v>14</v>
      </c>
    </row>
    <row r="30821" spans="1:5" x14ac:dyDescent="0.25">
      <c r="A30821" s="93" t="s">
        <v>5082</v>
      </c>
      <c r="B30821" t="s">
        <v>21783</v>
      </c>
      <c r="C30821">
        <v>88267</v>
      </c>
      <c r="D30821" s="93" t="s">
        <v>27915</v>
      </c>
      <c r="E30821" s="93" t="s">
        <v>14</v>
      </c>
    </row>
    <row r="30822" spans="1:5" x14ac:dyDescent="0.25">
      <c r="A30822" s="93" t="s">
        <v>5083</v>
      </c>
      <c r="D30822" s="93" t="s">
        <v>14</v>
      </c>
      <c r="E30822" s="93" t="s">
        <v>34852</v>
      </c>
    </row>
    <row r="30823" spans="1:5" x14ac:dyDescent="0.25">
      <c r="A30823" s="93" t="s">
        <v>5083</v>
      </c>
      <c r="B30823" t="s">
        <v>21791</v>
      </c>
      <c r="C30823">
        <v>112</v>
      </c>
      <c r="D30823" s="93" t="s">
        <v>22196</v>
      </c>
      <c r="E30823" s="93" t="s">
        <v>14</v>
      </c>
    </row>
    <row r="30824" spans="1:5" x14ac:dyDescent="0.25">
      <c r="A30824" s="93" t="s">
        <v>5083</v>
      </c>
      <c r="B30824" t="s">
        <v>21791</v>
      </c>
      <c r="C30824">
        <v>122</v>
      </c>
      <c r="D30824" s="93" t="s">
        <v>22197</v>
      </c>
      <c r="E30824" s="93" t="s">
        <v>14</v>
      </c>
    </row>
    <row r="30825" spans="1:5" x14ac:dyDescent="0.25">
      <c r="A30825" s="93" t="s">
        <v>5083</v>
      </c>
      <c r="B30825" t="s">
        <v>21791</v>
      </c>
      <c r="C30825">
        <v>20083</v>
      </c>
      <c r="D30825" s="93" t="s">
        <v>23550</v>
      </c>
      <c r="E30825" s="93" t="s">
        <v>14</v>
      </c>
    </row>
    <row r="30826" spans="1:5" x14ac:dyDescent="0.25">
      <c r="A30826" s="93" t="s">
        <v>5083</v>
      </c>
      <c r="B30826" t="s">
        <v>21791</v>
      </c>
      <c r="C30826">
        <v>38383</v>
      </c>
      <c r="D30826" s="93" t="s">
        <v>22207</v>
      </c>
      <c r="E30826" s="93" t="s">
        <v>14</v>
      </c>
    </row>
    <row r="30827" spans="1:5" x14ac:dyDescent="0.25">
      <c r="A30827" s="93" t="s">
        <v>5083</v>
      </c>
      <c r="B30827" t="s">
        <v>21783</v>
      </c>
      <c r="C30827">
        <v>88248</v>
      </c>
      <c r="D30827" s="93" t="s">
        <v>27915</v>
      </c>
      <c r="E30827" s="93" t="s">
        <v>14</v>
      </c>
    </row>
    <row r="30828" spans="1:5" x14ac:dyDescent="0.25">
      <c r="A30828" s="93" t="s">
        <v>5083</v>
      </c>
      <c r="B30828" t="s">
        <v>21783</v>
      </c>
      <c r="C30828">
        <v>88267</v>
      </c>
      <c r="D30828" s="93" t="s">
        <v>27915</v>
      </c>
      <c r="E30828" s="93" t="s">
        <v>14</v>
      </c>
    </row>
    <row r="30829" spans="1:5" x14ac:dyDescent="0.25">
      <c r="A30829" s="93" t="s">
        <v>5084</v>
      </c>
      <c r="D30829" s="93" t="s">
        <v>14</v>
      </c>
      <c r="E30829" s="93" t="s">
        <v>34853</v>
      </c>
    </row>
    <row r="30830" spans="1:5" x14ac:dyDescent="0.25">
      <c r="A30830" s="93" t="s">
        <v>5084</v>
      </c>
      <c r="B30830" t="s">
        <v>21791</v>
      </c>
      <c r="C30830">
        <v>111</v>
      </c>
      <c r="D30830" s="93" t="s">
        <v>22196</v>
      </c>
      <c r="E30830" s="93" t="s">
        <v>14</v>
      </c>
    </row>
    <row r="30831" spans="1:5" x14ac:dyDescent="0.25">
      <c r="A30831" s="93" t="s">
        <v>5084</v>
      </c>
      <c r="B30831" t="s">
        <v>21791</v>
      </c>
      <c r="C30831">
        <v>122</v>
      </c>
      <c r="D30831" s="93" t="s">
        <v>26189</v>
      </c>
      <c r="E30831" s="93" t="s">
        <v>14</v>
      </c>
    </row>
    <row r="30832" spans="1:5" x14ac:dyDescent="0.25">
      <c r="A30832" s="93" t="s">
        <v>5084</v>
      </c>
      <c r="B30832" t="s">
        <v>21791</v>
      </c>
      <c r="C30832">
        <v>20083</v>
      </c>
      <c r="D30832" s="93" t="s">
        <v>24954</v>
      </c>
      <c r="E30832" s="93" t="s">
        <v>14</v>
      </c>
    </row>
    <row r="30833" spans="1:5" x14ac:dyDescent="0.25">
      <c r="A30833" s="93" t="s">
        <v>5084</v>
      </c>
      <c r="B30833" t="s">
        <v>21791</v>
      </c>
      <c r="C30833">
        <v>38383</v>
      </c>
      <c r="D30833" s="93" t="s">
        <v>23261</v>
      </c>
      <c r="E30833" s="93" t="s">
        <v>14</v>
      </c>
    </row>
    <row r="30834" spans="1:5" x14ac:dyDescent="0.25">
      <c r="A30834" s="93" t="s">
        <v>5084</v>
      </c>
      <c r="B30834" t="s">
        <v>21783</v>
      </c>
      <c r="C30834">
        <v>88248</v>
      </c>
      <c r="D30834" s="93" t="s">
        <v>27026</v>
      </c>
      <c r="E30834" s="93" t="s">
        <v>14</v>
      </c>
    </row>
    <row r="30835" spans="1:5" x14ac:dyDescent="0.25">
      <c r="A30835" s="93" t="s">
        <v>5084</v>
      </c>
      <c r="B30835" t="s">
        <v>21783</v>
      </c>
      <c r="C30835">
        <v>88267</v>
      </c>
      <c r="D30835" s="93" t="s">
        <v>27026</v>
      </c>
      <c r="E30835" s="93" t="s">
        <v>14</v>
      </c>
    </row>
    <row r="30836" spans="1:5" x14ac:dyDescent="0.25">
      <c r="A30836" s="93" t="s">
        <v>5085</v>
      </c>
      <c r="D30836" s="93" t="s">
        <v>14</v>
      </c>
      <c r="E30836" s="93" t="s">
        <v>34854</v>
      </c>
    </row>
    <row r="30837" spans="1:5" x14ac:dyDescent="0.25">
      <c r="A30837" s="93" t="s">
        <v>5085</v>
      </c>
      <c r="B30837" t="s">
        <v>21791</v>
      </c>
      <c r="C30837">
        <v>122</v>
      </c>
      <c r="D30837" s="93" t="s">
        <v>26189</v>
      </c>
      <c r="E30837" s="93" t="s">
        <v>14</v>
      </c>
    </row>
    <row r="30838" spans="1:5" x14ac:dyDescent="0.25">
      <c r="A30838" s="93" t="s">
        <v>5085</v>
      </c>
      <c r="B30838" t="s">
        <v>21791</v>
      </c>
      <c r="C30838">
        <v>820</v>
      </c>
      <c r="D30838" s="93" t="s">
        <v>22196</v>
      </c>
      <c r="E30838" s="93" t="s">
        <v>14</v>
      </c>
    </row>
    <row r="30839" spans="1:5" x14ac:dyDescent="0.25">
      <c r="A30839" s="93" t="s">
        <v>5085</v>
      </c>
      <c r="B30839" t="s">
        <v>21791</v>
      </c>
      <c r="C30839">
        <v>20083</v>
      </c>
      <c r="D30839" s="93" t="s">
        <v>24954</v>
      </c>
      <c r="E30839" s="93" t="s">
        <v>14</v>
      </c>
    </row>
    <row r="30840" spans="1:5" x14ac:dyDescent="0.25">
      <c r="A30840" s="93" t="s">
        <v>5085</v>
      </c>
      <c r="B30840" t="s">
        <v>21791</v>
      </c>
      <c r="C30840">
        <v>38383</v>
      </c>
      <c r="D30840" s="93" t="s">
        <v>23261</v>
      </c>
      <c r="E30840" s="93" t="s">
        <v>14</v>
      </c>
    </row>
    <row r="30841" spans="1:5" x14ac:dyDescent="0.25">
      <c r="A30841" s="93" t="s">
        <v>5085</v>
      </c>
      <c r="B30841" t="s">
        <v>21783</v>
      </c>
      <c r="C30841">
        <v>88248</v>
      </c>
      <c r="D30841" s="93" t="s">
        <v>27026</v>
      </c>
      <c r="E30841" s="93" t="s">
        <v>14</v>
      </c>
    </row>
    <row r="30842" spans="1:5" x14ac:dyDescent="0.25">
      <c r="A30842" s="93" t="s">
        <v>5085</v>
      </c>
      <c r="B30842" t="s">
        <v>21783</v>
      </c>
      <c r="C30842">
        <v>88267</v>
      </c>
      <c r="D30842" s="93" t="s">
        <v>27026</v>
      </c>
      <c r="E30842" s="93" t="s">
        <v>14</v>
      </c>
    </row>
    <row r="30843" spans="1:5" x14ac:dyDescent="0.25">
      <c r="A30843" s="93" t="s">
        <v>5086</v>
      </c>
      <c r="D30843" s="93" t="s">
        <v>14</v>
      </c>
      <c r="E30843" s="93" t="s">
        <v>34855</v>
      </c>
    </row>
    <row r="30844" spans="1:5" x14ac:dyDescent="0.25">
      <c r="A30844" s="93" t="s">
        <v>5086</v>
      </c>
      <c r="B30844" t="s">
        <v>21791</v>
      </c>
      <c r="C30844">
        <v>122</v>
      </c>
      <c r="D30844" s="93" t="s">
        <v>22092</v>
      </c>
      <c r="E30844" s="93" t="s">
        <v>14</v>
      </c>
    </row>
    <row r="30845" spans="1:5" x14ac:dyDescent="0.25">
      <c r="A30845" s="93" t="s">
        <v>5086</v>
      </c>
      <c r="B30845" t="s">
        <v>21791</v>
      </c>
      <c r="C30845">
        <v>7142</v>
      </c>
      <c r="D30845" s="93" t="s">
        <v>22196</v>
      </c>
      <c r="E30845" s="93" t="s">
        <v>14</v>
      </c>
    </row>
    <row r="30846" spans="1:5" x14ac:dyDescent="0.25">
      <c r="A30846" s="93" t="s">
        <v>5086</v>
      </c>
      <c r="B30846" t="s">
        <v>21791</v>
      </c>
      <c r="C30846">
        <v>20083</v>
      </c>
      <c r="D30846" s="93" t="s">
        <v>23942</v>
      </c>
      <c r="E30846" s="93" t="s">
        <v>14</v>
      </c>
    </row>
    <row r="30847" spans="1:5" x14ac:dyDescent="0.25">
      <c r="A30847" s="93" t="s">
        <v>5086</v>
      </c>
      <c r="B30847" t="s">
        <v>21791</v>
      </c>
      <c r="C30847">
        <v>38383</v>
      </c>
      <c r="D30847" s="93" t="s">
        <v>26180</v>
      </c>
      <c r="E30847" s="93" t="s">
        <v>14</v>
      </c>
    </row>
    <row r="30848" spans="1:5" x14ac:dyDescent="0.25">
      <c r="A30848" s="93" t="s">
        <v>5086</v>
      </c>
      <c r="B30848" t="s">
        <v>21783</v>
      </c>
      <c r="C30848">
        <v>88248</v>
      </c>
      <c r="D30848" s="93" t="s">
        <v>27916</v>
      </c>
      <c r="E30848" s="93" t="s">
        <v>14</v>
      </c>
    </row>
    <row r="30849" spans="1:5" x14ac:dyDescent="0.25">
      <c r="A30849" s="93" t="s">
        <v>5086</v>
      </c>
      <c r="B30849" t="s">
        <v>21783</v>
      </c>
      <c r="C30849">
        <v>88267</v>
      </c>
      <c r="D30849" s="93" t="s">
        <v>27916</v>
      </c>
      <c r="E30849" s="93" t="s">
        <v>14</v>
      </c>
    </row>
    <row r="30850" spans="1:5" x14ac:dyDescent="0.25">
      <c r="A30850" s="93" t="s">
        <v>5087</v>
      </c>
      <c r="D30850" s="93" t="s">
        <v>14</v>
      </c>
      <c r="E30850" s="93" t="s">
        <v>34856</v>
      </c>
    </row>
    <row r="30851" spans="1:5" x14ac:dyDescent="0.25">
      <c r="A30851" s="93" t="s">
        <v>5087</v>
      </c>
      <c r="B30851" t="s">
        <v>21791</v>
      </c>
      <c r="C30851">
        <v>122</v>
      </c>
      <c r="D30851" s="93" t="s">
        <v>23828</v>
      </c>
      <c r="E30851" s="93" t="s">
        <v>14</v>
      </c>
    </row>
    <row r="30852" spans="1:5" x14ac:dyDescent="0.25">
      <c r="A30852" s="93" t="s">
        <v>5087</v>
      </c>
      <c r="B30852" t="s">
        <v>21791</v>
      </c>
      <c r="C30852">
        <v>7131</v>
      </c>
      <c r="D30852" s="93" t="s">
        <v>22196</v>
      </c>
      <c r="E30852" s="93" t="s">
        <v>14</v>
      </c>
    </row>
    <row r="30853" spans="1:5" x14ac:dyDescent="0.25">
      <c r="A30853" s="93" t="s">
        <v>5087</v>
      </c>
      <c r="B30853" t="s">
        <v>21791</v>
      </c>
      <c r="C30853">
        <v>20083</v>
      </c>
      <c r="D30853" s="93" t="s">
        <v>22846</v>
      </c>
      <c r="E30853" s="93" t="s">
        <v>14</v>
      </c>
    </row>
    <row r="30854" spans="1:5" x14ac:dyDescent="0.25">
      <c r="A30854" s="93" t="s">
        <v>5087</v>
      </c>
      <c r="B30854" t="s">
        <v>21791</v>
      </c>
      <c r="C30854">
        <v>38383</v>
      </c>
      <c r="D30854" s="93" t="s">
        <v>24068</v>
      </c>
      <c r="E30854" s="93" t="s">
        <v>14</v>
      </c>
    </row>
    <row r="30855" spans="1:5" x14ac:dyDescent="0.25">
      <c r="A30855" s="93" t="s">
        <v>5087</v>
      </c>
      <c r="B30855" t="s">
        <v>21783</v>
      </c>
      <c r="C30855">
        <v>88248</v>
      </c>
      <c r="D30855" s="93" t="s">
        <v>25861</v>
      </c>
      <c r="E30855" s="93" t="s">
        <v>14</v>
      </c>
    </row>
    <row r="30856" spans="1:5" x14ac:dyDescent="0.25">
      <c r="A30856" s="93" t="s">
        <v>5087</v>
      </c>
      <c r="B30856" t="s">
        <v>21783</v>
      </c>
      <c r="C30856">
        <v>88267</v>
      </c>
      <c r="D30856" s="93" t="s">
        <v>25861</v>
      </c>
      <c r="E30856" s="93" t="s">
        <v>14</v>
      </c>
    </row>
    <row r="30857" spans="1:5" x14ac:dyDescent="0.25">
      <c r="A30857" s="93" t="s">
        <v>5088</v>
      </c>
      <c r="D30857" s="93" t="s">
        <v>14</v>
      </c>
      <c r="E30857" s="93" t="s">
        <v>34857</v>
      </c>
    </row>
    <row r="30858" spans="1:5" x14ac:dyDescent="0.25">
      <c r="A30858" s="93" t="s">
        <v>5088</v>
      </c>
      <c r="B30858" t="s">
        <v>21791</v>
      </c>
      <c r="C30858">
        <v>122</v>
      </c>
      <c r="D30858" s="93" t="s">
        <v>22334</v>
      </c>
      <c r="E30858" s="93" t="s">
        <v>14</v>
      </c>
    </row>
    <row r="30859" spans="1:5" x14ac:dyDescent="0.25">
      <c r="A30859" s="93" t="s">
        <v>5088</v>
      </c>
      <c r="B30859" t="s">
        <v>21791</v>
      </c>
      <c r="C30859">
        <v>7129</v>
      </c>
      <c r="D30859" s="93" t="s">
        <v>22196</v>
      </c>
      <c r="E30859" s="93" t="s">
        <v>14</v>
      </c>
    </row>
    <row r="30860" spans="1:5" x14ac:dyDescent="0.25">
      <c r="A30860" s="93" t="s">
        <v>5088</v>
      </c>
      <c r="B30860" t="s">
        <v>21791</v>
      </c>
      <c r="C30860">
        <v>20083</v>
      </c>
      <c r="D30860" s="93" t="s">
        <v>21847</v>
      </c>
      <c r="E30860" s="93" t="s">
        <v>14</v>
      </c>
    </row>
    <row r="30861" spans="1:5" x14ac:dyDescent="0.25">
      <c r="A30861" s="93" t="s">
        <v>5088</v>
      </c>
      <c r="B30861" t="s">
        <v>21791</v>
      </c>
      <c r="C30861">
        <v>38383</v>
      </c>
      <c r="D30861" s="93" t="s">
        <v>27917</v>
      </c>
      <c r="E30861" s="93" t="s">
        <v>14</v>
      </c>
    </row>
    <row r="30862" spans="1:5" x14ac:dyDescent="0.25">
      <c r="A30862" s="93" t="s">
        <v>5088</v>
      </c>
      <c r="B30862" t="s">
        <v>21783</v>
      </c>
      <c r="C30862">
        <v>88248</v>
      </c>
      <c r="D30862" s="93" t="s">
        <v>22375</v>
      </c>
      <c r="E30862" s="93" t="s">
        <v>14</v>
      </c>
    </row>
    <row r="30863" spans="1:5" x14ac:dyDescent="0.25">
      <c r="A30863" s="93" t="s">
        <v>5088</v>
      </c>
      <c r="B30863" t="s">
        <v>21783</v>
      </c>
      <c r="C30863">
        <v>88267</v>
      </c>
      <c r="D30863" s="93" t="s">
        <v>22375</v>
      </c>
      <c r="E30863" s="93" t="s">
        <v>14</v>
      </c>
    </row>
    <row r="30864" spans="1:5" x14ac:dyDescent="0.25">
      <c r="A30864" s="93" t="s">
        <v>5089</v>
      </c>
      <c r="D30864" s="93" t="s">
        <v>14</v>
      </c>
      <c r="E30864" s="93" t="s">
        <v>34858</v>
      </c>
    </row>
    <row r="30865" spans="1:5" x14ac:dyDescent="0.25">
      <c r="A30865" s="93" t="s">
        <v>5089</v>
      </c>
      <c r="B30865" t="s">
        <v>21791</v>
      </c>
      <c r="C30865">
        <v>122</v>
      </c>
      <c r="D30865" s="93" t="s">
        <v>27542</v>
      </c>
      <c r="E30865" s="93" t="s">
        <v>14</v>
      </c>
    </row>
    <row r="30866" spans="1:5" x14ac:dyDescent="0.25">
      <c r="A30866" s="93" t="s">
        <v>5089</v>
      </c>
      <c r="B30866" t="s">
        <v>21791</v>
      </c>
      <c r="C30866">
        <v>7108</v>
      </c>
      <c r="D30866" s="93" t="s">
        <v>22196</v>
      </c>
      <c r="E30866" s="93" t="s">
        <v>14</v>
      </c>
    </row>
    <row r="30867" spans="1:5" x14ac:dyDescent="0.25">
      <c r="A30867" s="93" t="s">
        <v>5089</v>
      </c>
      <c r="B30867" t="s">
        <v>21791</v>
      </c>
      <c r="C30867">
        <v>20083</v>
      </c>
      <c r="D30867" s="93" t="s">
        <v>22239</v>
      </c>
      <c r="E30867" s="93" t="s">
        <v>14</v>
      </c>
    </row>
    <row r="30868" spans="1:5" x14ac:dyDescent="0.25">
      <c r="A30868" s="93" t="s">
        <v>5089</v>
      </c>
      <c r="B30868" t="s">
        <v>21791</v>
      </c>
      <c r="C30868">
        <v>38383</v>
      </c>
      <c r="D30868" s="93" t="s">
        <v>22386</v>
      </c>
      <c r="E30868" s="93" t="s">
        <v>14</v>
      </c>
    </row>
    <row r="30869" spans="1:5" x14ac:dyDescent="0.25">
      <c r="A30869" s="93" t="s">
        <v>5089</v>
      </c>
      <c r="B30869" t="s">
        <v>21783</v>
      </c>
      <c r="C30869">
        <v>88248</v>
      </c>
      <c r="D30869" s="93" t="s">
        <v>27918</v>
      </c>
      <c r="E30869" s="93" t="s">
        <v>14</v>
      </c>
    </row>
    <row r="30870" spans="1:5" x14ac:dyDescent="0.25">
      <c r="A30870" s="93" t="s">
        <v>5089</v>
      </c>
      <c r="B30870" t="s">
        <v>21783</v>
      </c>
      <c r="C30870">
        <v>88267</v>
      </c>
      <c r="D30870" s="93" t="s">
        <v>27918</v>
      </c>
      <c r="E30870" s="93" t="s">
        <v>14</v>
      </c>
    </row>
    <row r="30871" spans="1:5" x14ac:dyDescent="0.25">
      <c r="A30871" s="93" t="s">
        <v>5090</v>
      </c>
      <c r="D30871" s="93" t="s">
        <v>14</v>
      </c>
      <c r="E30871" s="93" t="s">
        <v>34859</v>
      </c>
    </row>
    <row r="30872" spans="1:5" x14ac:dyDescent="0.25">
      <c r="A30872" s="93" t="s">
        <v>5090</v>
      </c>
      <c r="B30872" t="s">
        <v>21791</v>
      </c>
      <c r="C30872">
        <v>122</v>
      </c>
      <c r="D30872" s="93" t="s">
        <v>22206</v>
      </c>
      <c r="E30872" s="93" t="s">
        <v>14</v>
      </c>
    </row>
    <row r="30873" spans="1:5" x14ac:dyDescent="0.25">
      <c r="A30873" s="93" t="s">
        <v>5090</v>
      </c>
      <c r="B30873" t="s">
        <v>21791</v>
      </c>
      <c r="C30873">
        <v>7130</v>
      </c>
      <c r="D30873" s="93" t="s">
        <v>22196</v>
      </c>
      <c r="E30873" s="93" t="s">
        <v>14</v>
      </c>
    </row>
    <row r="30874" spans="1:5" x14ac:dyDescent="0.25">
      <c r="A30874" s="93" t="s">
        <v>5090</v>
      </c>
      <c r="B30874" t="s">
        <v>21791</v>
      </c>
      <c r="C30874">
        <v>20083</v>
      </c>
      <c r="D30874" s="93" t="s">
        <v>21839</v>
      </c>
      <c r="E30874" s="93" t="s">
        <v>14</v>
      </c>
    </row>
    <row r="30875" spans="1:5" x14ac:dyDescent="0.25">
      <c r="A30875" s="93" t="s">
        <v>5090</v>
      </c>
      <c r="B30875" t="s">
        <v>21791</v>
      </c>
      <c r="C30875">
        <v>38383</v>
      </c>
      <c r="D30875" s="93" t="s">
        <v>22918</v>
      </c>
      <c r="E30875" s="93" t="s">
        <v>14</v>
      </c>
    </row>
    <row r="30876" spans="1:5" x14ac:dyDescent="0.25">
      <c r="A30876" s="93" t="s">
        <v>5090</v>
      </c>
      <c r="B30876" t="s">
        <v>21783</v>
      </c>
      <c r="C30876">
        <v>88248</v>
      </c>
      <c r="D30876" s="93" t="s">
        <v>25825</v>
      </c>
      <c r="E30876" s="93" t="s">
        <v>14</v>
      </c>
    </row>
    <row r="30877" spans="1:5" x14ac:dyDescent="0.25">
      <c r="A30877" s="93" t="s">
        <v>5090</v>
      </c>
      <c r="B30877" t="s">
        <v>21783</v>
      </c>
      <c r="C30877">
        <v>88267</v>
      </c>
      <c r="D30877" s="93" t="s">
        <v>25825</v>
      </c>
      <c r="E30877" s="93" t="s">
        <v>14</v>
      </c>
    </row>
    <row r="30878" spans="1:5" x14ac:dyDescent="0.25">
      <c r="A30878" s="93" t="s">
        <v>5091</v>
      </c>
      <c r="D30878" s="93" t="s">
        <v>14</v>
      </c>
      <c r="E30878" s="93" t="s">
        <v>34860</v>
      </c>
    </row>
    <row r="30879" spans="1:5" x14ac:dyDescent="0.25">
      <c r="A30879" s="93" t="s">
        <v>5091</v>
      </c>
      <c r="B30879" t="s">
        <v>21791</v>
      </c>
      <c r="C30879">
        <v>122</v>
      </c>
      <c r="D30879" s="93" t="s">
        <v>22197</v>
      </c>
      <c r="E30879" s="93" t="s">
        <v>14</v>
      </c>
    </row>
    <row r="30880" spans="1:5" x14ac:dyDescent="0.25">
      <c r="A30880" s="93" t="s">
        <v>5091</v>
      </c>
      <c r="B30880" t="s">
        <v>21791</v>
      </c>
      <c r="C30880">
        <v>819</v>
      </c>
      <c r="D30880" s="93" t="s">
        <v>22196</v>
      </c>
      <c r="E30880" s="93" t="s">
        <v>14</v>
      </c>
    </row>
    <row r="30881" spans="1:5" x14ac:dyDescent="0.25">
      <c r="A30881" s="93" t="s">
        <v>5091</v>
      </c>
      <c r="B30881" t="s">
        <v>21791</v>
      </c>
      <c r="C30881">
        <v>20083</v>
      </c>
      <c r="D30881" s="93" t="s">
        <v>23550</v>
      </c>
      <c r="E30881" s="93" t="s">
        <v>14</v>
      </c>
    </row>
    <row r="30882" spans="1:5" x14ac:dyDescent="0.25">
      <c r="A30882" s="93" t="s">
        <v>5091</v>
      </c>
      <c r="B30882" t="s">
        <v>21791</v>
      </c>
      <c r="C30882">
        <v>38383</v>
      </c>
      <c r="D30882" s="93" t="s">
        <v>22207</v>
      </c>
      <c r="E30882" s="93" t="s">
        <v>14</v>
      </c>
    </row>
    <row r="30883" spans="1:5" x14ac:dyDescent="0.25">
      <c r="A30883" s="93" t="s">
        <v>5091</v>
      </c>
      <c r="B30883" t="s">
        <v>21783</v>
      </c>
      <c r="C30883">
        <v>88248</v>
      </c>
      <c r="D30883" s="93" t="s">
        <v>27919</v>
      </c>
      <c r="E30883" s="93" t="s">
        <v>14</v>
      </c>
    </row>
    <row r="30884" spans="1:5" x14ac:dyDescent="0.25">
      <c r="A30884" s="93" t="s">
        <v>5091</v>
      </c>
      <c r="B30884" t="s">
        <v>21783</v>
      </c>
      <c r="C30884">
        <v>88267</v>
      </c>
      <c r="D30884" s="93" t="s">
        <v>27919</v>
      </c>
      <c r="E30884" s="93" t="s">
        <v>14</v>
      </c>
    </row>
    <row r="30885" spans="1:5" x14ac:dyDescent="0.25">
      <c r="A30885" s="93" t="s">
        <v>5092</v>
      </c>
      <c r="D30885" s="93" t="s">
        <v>14</v>
      </c>
      <c r="E30885" s="93" t="s">
        <v>34861</v>
      </c>
    </row>
    <row r="30886" spans="1:5" x14ac:dyDescent="0.25">
      <c r="A30886" s="93" t="s">
        <v>5092</v>
      </c>
      <c r="B30886" t="s">
        <v>21791</v>
      </c>
      <c r="C30886">
        <v>122</v>
      </c>
      <c r="D30886" s="93" t="s">
        <v>22334</v>
      </c>
      <c r="E30886" s="93" t="s">
        <v>14</v>
      </c>
    </row>
    <row r="30887" spans="1:5" x14ac:dyDescent="0.25">
      <c r="A30887" s="93" t="s">
        <v>5092</v>
      </c>
      <c r="B30887" t="s">
        <v>21791</v>
      </c>
      <c r="C30887">
        <v>7141</v>
      </c>
      <c r="D30887" s="93" t="s">
        <v>22196</v>
      </c>
      <c r="E30887" s="93" t="s">
        <v>14</v>
      </c>
    </row>
    <row r="30888" spans="1:5" x14ac:dyDescent="0.25">
      <c r="A30888" s="93" t="s">
        <v>5092</v>
      </c>
      <c r="B30888" t="s">
        <v>21791</v>
      </c>
      <c r="C30888">
        <v>20083</v>
      </c>
      <c r="D30888" s="93" t="s">
        <v>22239</v>
      </c>
      <c r="E30888" s="93" t="s">
        <v>14</v>
      </c>
    </row>
    <row r="30889" spans="1:5" x14ac:dyDescent="0.25">
      <c r="A30889" s="93" t="s">
        <v>5092</v>
      </c>
      <c r="B30889" t="s">
        <v>21791</v>
      </c>
      <c r="C30889">
        <v>38383</v>
      </c>
      <c r="D30889" s="93" t="s">
        <v>21823</v>
      </c>
      <c r="E30889" s="93" t="s">
        <v>14</v>
      </c>
    </row>
    <row r="30890" spans="1:5" x14ac:dyDescent="0.25">
      <c r="A30890" s="93" t="s">
        <v>5092</v>
      </c>
      <c r="B30890" t="s">
        <v>21783</v>
      </c>
      <c r="C30890">
        <v>88248</v>
      </c>
      <c r="D30890" s="93" t="s">
        <v>25880</v>
      </c>
      <c r="E30890" s="93" t="s">
        <v>14</v>
      </c>
    </row>
    <row r="30891" spans="1:5" x14ac:dyDescent="0.25">
      <c r="A30891" s="93" t="s">
        <v>5092</v>
      </c>
      <c r="B30891" t="s">
        <v>21783</v>
      </c>
      <c r="C30891">
        <v>88267</v>
      </c>
      <c r="D30891" s="93" t="s">
        <v>25880</v>
      </c>
      <c r="E30891" s="93" t="s">
        <v>14</v>
      </c>
    </row>
    <row r="30892" spans="1:5" x14ac:dyDescent="0.25">
      <c r="A30892" s="93" t="s">
        <v>5093</v>
      </c>
      <c r="D30892" s="93" t="s">
        <v>14</v>
      </c>
      <c r="E30892" s="93" t="s">
        <v>34862</v>
      </c>
    </row>
    <row r="30893" spans="1:5" x14ac:dyDescent="0.25">
      <c r="A30893" s="93" t="s">
        <v>5093</v>
      </c>
      <c r="B30893" t="s">
        <v>21791</v>
      </c>
      <c r="C30893">
        <v>122</v>
      </c>
      <c r="D30893" s="93" t="s">
        <v>27542</v>
      </c>
      <c r="E30893" s="93" t="s">
        <v>14</v>
      </c>
    </row>
    <row r="30894" spans="1:5" x14ac:dyDescent="0.25">
      <c r="A30894" s="93" t="s">
        <v>5093</v>
      </c>
      <c r="B30894" t="s">
        <v>21791</v>
      </c>
      <c r="C30894">
        <v>7128</v>
      </c>
      <c r="D30894" s="93" t="s">
        <v>22196</v>
      </c>
      <c r="E30894" s="93" t="s">
        <v>14</v>
      </c>
    </row>
    <row r="30895" spans="1:5" x14ac:dyDescent="0.25">
      <c r="A30895" s="93" t="s">
        <v>5093</v>
      </c>
      <c r="B30895" t="s">
        <v>21791</v>
      </c>
      <c r="C30895">
        <v>20083</v>
      </c>
      <c r="D30895" s="93" t="s">
        <v>21829</v>
      </c>
      <c r="E30895" s="93" t="s">
        <v>14</v>
      </c>
    </row>
    <row r="30896" spans="1:5" x14ac:dyDescent="0.25">
      <c r="A30896" s="93" t="s">
        <v>5093</v>
      </c>
      <c r="B30896" t="s">
        <v>21791</v>
      </c>
      <c r="C30896">
        <v>38383</v>
      </c>
      <c r="D30896" s="93" t="s">
        <v>22068</v>
      </c>
      <c r="E30896" s="93" t="s">
        <v>14</v>
      </c>
    </row>
    <row r="30897" spans="1:5" x14ac:dyDescent="0.25">
      <c r="A30897" s="93" t="s">
        <v>5093</v>
      </c>
      <c r="B30897" t="s">
        <v>21783</v>
      </c>
      <c r="C30897">
        <v>88248</v>
      </c>
      <c r="D30897" s="93" t="s">
        <v>27920</v>
      </c>
      <c r="E30897" s="93" t="s">
        <v>14</v>
      </c>
    </row>
    <row r="30898" spans="1:5" x14ac:dyDescent="0.25">
      <c r="A30898" s="93" t="s">
        <v>5093</v>
      </c>
      <c r="B30898" t="s">
        <v>21783</v>
      </c>
      <c r="C30898">
        <v>88267</v>
      </c>
      <c r="D30898" s="93" t="s">
        <v>27920</v>
      </c>
      <c r="E30898" s="93" t="s">
        <v>14</v>
      </c>
    </row>
    <row r="30899" spans="1:5" x14ac:dyDescent="0.25">
      <c r="A30899" s="93" t="s">
        <v>5094</v>
      </c>
      <c r="D30899" s="93" t="s">
        <v>14</v>
      </c>
      <c r="E30899" s="93" t="s">
        <v>34863</v>
      </c>
    </row>
    <row r="30900" spans="1:5" x14ac:dyDescent="0.25">
      <c r="A30900" s="93" t="s">
        <v>5094</v>
      </c>
      <c r="B30900" t="s">
        <v>21791</v>
      </c>
      <c r="C30900">
        <v>122</v>
      </c>
      <c r="D30900" s="93" t="s">
        <v>22389</v>
      </c>
      <c r="E30900" s="93" t="s">
        <v>14</v>
      </c>
    </row>
    <row r="30901" spans="1:5" x14ac:dyDescent="0.25">
      <c r="A30901" s="93" t="s">
        <v>5094</v>
      </c>
      <c r="B30901" t="s">
        <v>21791</v>
      </c>
      <c r="C30901">
        <v>834</v>
      </c>
      <c r="D30901" s="93" t="s">
        <v>22196</v>
      </c>
      <c r="E30901" s="93" t="s">
        <v>14</v>
      </c>
    </row>
    <row r="30902" spans="1:5" x14ac:dyDescent="0.25">
      <c r="A30902" s="93" t="s">
        <v>5094</v>
      </c>
      <c r="B30902" t="s">
        <v>21791</v>
      </c>
      <c r="C30902">
        <v>20083</v>
      </c>
      <c r="D30902" s="93" t="s">
        <v>22435</v>
      </c>
      <c r="E30902" s="93" t="s">
        <v>14</v>
      </c>
    </row>
    <row r="30903" spans="1:5" x14ac:dyDescent="0.25">
      <c r="A30903" s="93" t="s">
        <v>5094</v>
      </c>
      <c r="B30903" t="s">
        <v>21791</v>
      </c>
      <c r="C30903">
        <v>38383</v>
      </c>
      <c r="D30903" s="93" t="s">
        <v>21876</v>
      </c>
      <c r="E30903" s="93" t="s">
        <v>14</v>
      </c>
    </row>
    <row r="30904" spans="1:5" x14ac:dyDescent="0.25">
      <c r="A30904" s="93" t="s">
        <v>5094</v>
      </c>
      <c r="B30904" t="s">
        <v>21783</v>
      </c>
      <c r="C30904">
        <v>88248</v>
      </c>
      <c r="D30904" s="93" t="s">
        <v>24960</v>
      </c>
      <c r="E30904" s="93" t="s">
        <v>14</v>
      </c>
    </row>
    <row r="30905" spans="1:5" x14ac:dyDescent="0.25">
      <c r="A30905" s="93" t="s">
        <v>5094</v>
      </c>
      <c r="B30905" t="s">
        <v>21783</v>
      </c>
      <c r="C30905">
        <v>88267</v>
      </c>
      <c r="D30905" s="93" t="s">
        <v>24960</v>
      </c>
      <c r="E30905" s="93" t="s">
        <v>14</v>
      </c>
    </row>
    <row r="30906" spans="1:5" x14ac:dyDescent="0.25">
      <c r="A30906" s="93" t="s">
        <v>5095</v>
      </c>
      <c r="D30906" s="93" t="s">
        <v>14</v>
      </c>
      <c r="E30906" s="93" t="s">
        <v>34864</v>
      </c>
    </row>
    <row r="30907" spans="1:5" x14ac:dyDescent="0.25">
      <c r="A30907" s="93" t="s">
        <v>5095</v>
      </c>
      <c r="B30907" t="s">
        <v>21791</v>
      </c>
      <c r="C30907">
        <v>21114</v>
      </c>
      <c r="D30907" s="93" t="s">
        <v>23016</v>
      </c>
      <c r="E30907" s="93" t="s">
        <v>14</v>
      </c>
    </row>
    <row r="30908" spans="1:5" x14ac:dyDescent="0.25">
      <c r="A30908" s="93" t="s">
        <v>5095</v>
      </c>
      <c r="B30908" t="s">
        <v>21791</v>
      </c>
      <c r="C30908">
        <v>39324</v>
      </c>
      <c r="D30908" s="93" t="s">
        <v>22196</v>
      </c>
      <c r="E30908" s="93" t="s">
        <v>14</v>
      </c>
    </row>
    <row r="30909" spans="1:5" x14ac:dyDescent="0.25">
      <c r="A30909" s="93" t="s">
        <v>5095</v>
      </c>
      <c r="B30909" t="s">
        <v>21783</v>
      </c>
      <c r="C30909">
        <v>88248</v>
      </c>
      <c r="D30909" s="93" t="s">
        <v>27569</v>
      </c>
      <c r="E30909" s="93" t="s">
        <v>14</v>
      </c>
    </row>
    <row r="30910" spans="1:5" x14ac:dyDescent="0.25">
      <c r="A30910" s="93" t="s">
        <v>5095</v>
      </c>
      <c r="B30910" t="s">
        <v>21783</v>
      </c>
      <c r="C30910">
        <v>88267</v>
      </c>
      <c r="D30910" s="93" t="s">
        <v>27569</v>
      </c>
      <c r="E30910" s="93" t="s">
        <v>14</v>
      </c>
    </row>
    <row r="30911" spans="1:5" x14ac:dyDescent="0.25">
      <c r="A30911" s="93" t="s">
        <v>5096</v>
      </c>
      <c r="D30911" s="93" t="s">
        <v>14</v>
      </c>
      <c r="E30911" s="93" t="s">
        <v>34865</v>
      </c>
    </row>
    <row r="30912" spans="1:5" x14ac:dyDescent="0.25">
      <c r="A30912" s="93" t="s">
        <v>5096</v>
      </c>
      <c r="B30912" t="s">
        <v>21791</v>
      </c>
      <c r="C30912">
        <v>21114</v>
      </c>
      <c r="D30912" s="93" t="s">
        <v>21884</v>
      </c>
      <c r="E30912" s="93" t="s">
        <v>14</v>
      </c>
    </row>
    <row r="30913" spans="1:5" x14ac:dyDescent="0.25">
      <c r="A30913" s="93" t="s">
        <v>5096</v>
      </c>
      <c r="B30913" t="s">
        <v>21791</v>
      </c>
      <c r="C30913">
        <v>39325</v>
      </c>
      <c r="D30913" s="93" t="s">
        <v>22196</v>
      </c>
      <c r="E30913" s="93" t="s">
        <v>14</v>
      </c>
    </row>
    <row r="30914" spans="1:5" x14ac:dyDescent="0.25">
      <c r="A30914" s="93" t="s">
        <v>5096</v>
      </c>
      <c r="B30914" t="s">
        <v>21783</v>
      </c>
      <c r="C30914">
        <v>88248</v>
      </c>
      <c r="D30914" s="93" t="s">
        <v>24981</v>
      </c>
      <c r="E30914" s="93" t="s">
        <v>14</v>
      </c>
    </row>
    <row r="30915" spans="1:5" x14ac:dyDescent="0.25">
      <c r="A30915" s="93" t="s">
        <v>5096</v>
      </c>
      <c r="B30915" t="s">
        <v>21783</v>
      </c>
      <c r="C30915">
        <v>88267</v>
      </c>
      <c r="D30915" s="93" t="s">
        <v>24981</v>
      </c>
      <c r="E30915" s="93" t="s">
        <v>14</v>
      </c>
    </row>
    <row r="30916" spans="1:5" x14ac:dyDescent="0.25">
      <c r="A30916" s="93" t="s">
        <v>5097</v>
      </c>
      <c r="D30916" s="93" t="s">
        <v>14</v>
      </c>
      <c r="E30916" s="93" t="s">
        <v>34866</v>
      </c>
    </row>
    <row r="30917" spans="1:5" x14ac:dyDescent="0.25">
      <c r="A30917" s="93" t="s">
        <v>5097</v>
      </c>
      <c r="B30917" t="s">
        <v>21791</v>
      </c>
      <c r="C30917">
        <v>21114</v>
      </c>
      <c r="D30917" s="93" t="s">
        <v>23009</v>
      </c>
      <c r="E30917" s="93" t="s">
        <v>14</v>
      </c>
    </row>
    <row r="30918" spans="1:5" x14ac:dyDescent="0.25">
      <c r="A30918" s="93" t="s">
        <v>5097</v>
      </c>
      <c r="B30918" t="s">
        <v>21791</v>
      </c>
      <c r="C30918">
        <v>39326</v>
      </c>
      <c r="D30918" s="93" t="s">
        <v>22196</v>
      </c>
      <c r="E30918" s="93" t="s">
        <v>14</v>
      </c>
    </row>
    <row r="30919" spans="1:5" x14ac:dyDescent="0.25">
      <c r="A30919" s="93" t="s">
        <v>5097</v>
      </c>
      <c r="B30919" t="s">
        <v>21783</v>
      </c>
      <c r="C30919">
        <v>88248</v>
      </c>
      <c r="D30919" s="93" t="s">
        <v>27124</v>
      </c>
      <c r="E30919" s="93" t="s">
        <v>14</v>
      </c>
    </row>
    <row r="30920" spans="1:5" x14ac:dyDescent="0.25">
      <c r="A30920" s="93" t="s">
        <v>5097</v>
      </c>
      <c r="B30920" t="s">
        <v>21783</v>
      </c>
      <c r="C30920">
        <v>88267</v>
      </c>
      <c r="D30920" s="93" t="s">
        <v>27124</v>
      </c>
      <c r="E30920" s="93" t="s">
        <v>14</v>
      </c>
    </row>
    <row r="30921" spans="1:5" x14ac:dyDescent="0.25">
      <c r="A30921" s="93" t="s">
        <v>5098</v>
      </c>
      <c r="D30921" s="93" t="s">
        <v>14</v>
      </c>
      <c r="E30921" s="93" t="s">
        <v>34867</v>
      </c>
    </row>
    <row r="30922" spans="1:5" x14ac:dyDescent="0.25">
      <c r="A30922" s="93" t="s">
        <v>5098</v>
      </c>
      <c r="B30922" t="s">
        <v>21791</v>
      </c>
      <c r="C30922">
        <v>21114</v>
      </c>
      <c r="D30922" s="93" t="s">
        <v>21884</v>
      </c>
      <c r="E30922" s="93" t="s">
        <v>14</v>
      </c>
    </row>
    <row r="30923" spans="1:5" x14ac:dyDescent="0.25">
      <c r="A30923" s="93" t="s">
        <v>5098</v>
      </c>
      <c r="B30923" t="s">
        <v>21791</v>
      </c>
      <c r="C30923">
        <v>39325</v>
      </c>
      <c r="D30923" s="93" t="s">
        <v>22196</v>
      </c>
      <c r="E30923" s="93" t="s">
        <v>14</v>
      </c>
    </row>
    <row r="30924" spans="1:5" x14ac:dyDescent="0.25">
      <c r="A30924" s="93" t="s">
        <v>5098</v>
      </c>
      <c r="B30924" t="s">
        <v>21783</v>
      </c>
      <c r="C30924">
        <v>88248</v>
      </c>
      <c r="D30924" s="93" t="s">
        <v>27503</v>
      </c>
      <c r="E30924" s="93" t="s">
        <v>14</v>
      </c>
    </row>
    <row r="30925" spans="1:5" x14ac:dyDescent="0.25">
      <c r="A30925" s="93" t="s">
        <v>5098</v>
      </c>
      <c r="B30925" t="s">
        <v>21783</v>
      </c>
      <c r="C30925">
        <v>88267</v>
      </c>
      <c r="D30925" s="93" t="s">
        <v>27503</v>
      </c>
      <c r="E30925" s="93" t="s">
        <v>14</v>
      </c>
    </row>
    <row r="30926" spans="1:5" x14ac:dyDescent="0.25">
      <c r="A30926" s="93" t="s">
        <v>5099</v>
      </c>
      <c r="D30926" s="93" t="s">
        <v>14</v>
      </c>
      <c r="E30926" s="93" t="s">
        <v>34868</v>
      </c>
    </row>
    <row r="30927" spans="1:5" x14ac:dyDescent="0.25">
      <c r="A30927" s="93" t="s">
        <v>5099</v>
      </c>
      <c r="B30927" t="s">
        <v>21791</v>
      </c>
      <c r="C30927">
        <v>21114</v>
      </c>
      <c r="D30927" s="93" t="s">
        <v>23009</v>
      </c>
      <c r="E30927" s="93" t="s">
        <v>14</v>
      </c>
    </row>
    <row r="30928" spans="1:5" x14ac:dyDescent="0.25">
      <c r="A30928" s="93" t="s">
        <v>5099</v>
      </c>
      <c r="B30928" t="s">
        <v>21791</v>
      </c>
      <c r="C30928">
        <v>39326</v>
      </c>
      <c r="D30928" s="93" t="s">
        <v>22196</v>
      </c>
      <c r="E30928" s="93" t="s">
        <v>14</v>
      </c>
    </row>
    <row r="30929" spans="1:5" x14ac:dyDescent="0.25">
      <c r="A30929" s="93" t="s">
        <v>5099</v>
      </c>
      <c r="B30929" t="s">
        <v>21783</v>
      </c>
      <c r="C30929">
        <v>88248</v>
      </c>
      <c r="D30929" s="93" t="s">
        <v>27921</v>
      </c>
      <c r="E30929" s="93" t="s">
        <v>14</v>
      </c>
    </row>
    <row r="30930" spans="1:5" x14ac:dyDescent="0.25">
      <c r="A30930" s="93" t="s">
        <v>5099</v>
      </c>
      <c r="B30930" t="s">
        <v>21783</v>
      </c>
      <c r="C30930">
        <v>88267</v>
      </c>
      <c r="D30930" s="93" t="s">
        <v>27921</v>
      </c>
      <c r="E30930" s="93" t="s">
        <v>14</v>
      </c>
    </row>
    <row r="30931" spans="1:5" x14ac:dyDescent="0.25">
      <c r="A30931" s="93" t="s">
        <v>5100</v>
      </c>
      <c r="D30931" s="93" t="s">
        <v>14</v>
      </c>
      <c r="E30931" s="93" t="s">
        <v>34869</v>
      </c>
    </row>
    <row r="30932" spans="1:5" x14ac:dyDescent="0.25">
      <c r="A30932" s="93" t="s">
        <v>5100</v>
      </c>
      <c r="B30932" t="s">
        <v>21791</v>
      </c>
      <c r="C30932">
        <v>21114</v>
      </c>
      <c r="D30932" s="93" t="s">
        <v>21989</v>
      </c>
      <c r="E30932" s="93" t="s">
        <v>14</v>
      </c>
    </row>
    <row r="30933" spans="1:5" x14ac:dyDescent="0.25">
      <c r="A30933" s="93" t="s">
        <v>5100</v>
      </c>
      <c r="B30933" t="s">
        <v>21791</v>
      </c>
      <c r="C30933">
        <v>39327</v>
      </c>
      <c r="D30933" s="93" t="s">
        <v>22196</v>
      </c>
      <c r="E30933" s="93" t="s">
        <v>14</v>
      </c>
    </row>
    <row r="30934" spans="1:5" x14ac:dyDescent="0.25">
      <c r="A30934" s="93" t="s">
        <v>5100</v>
      </c>
      <c r="B30934" t="s">
        <v>21783</v>
      </c>
      <c r="C30934">
        <v>88248</v>
      </c>
      <c r="D30934" s="93" t="s">
        <v>22500</v>
      </c>
      <c r="E30934" s="93" t="s">
        <v>14</v>
      </c>
    </row>
    <row r="30935" spans="1:5" x14ac:dyDescent="0.25">
      <c r="A30935" s="93" t="s">
        <v>5100</v>
      </c>
      <c r="B30935" t="s">
        <v>21783</v>
      </c>
      <c r="C30935">
        <v>88267</v>
      </c>
      <c r="D30935" s="93" t="s">
        <v>22500</v>
      </c>
      <c r="E30935" s="93" t="s">
        <v>14</v>
      </c>
    </row>
    <row r="30936" spans="1:5" x14ac:dyDescent="0.25">
      <c r="A30936" s="93" t="s">
        <v>5101</v>
      </c>
      <c r="D30936" s="93" t="s">
        <v>14</v>
      </c>
      <c r="E30936" s="93" t="s">
        <v>34870</v>
      </c>
    </row>
    <row r="30937" spans="1:5" x14ac:dyDescent="0.25">
      <c r="A30937" s="93" t="s">
        <v>5101</v>
      </c>
      <c r="B30937" t="s">
        <v>21791</v>
      </c>
      <c r="C30937">
        <v>21114</v>
      </c>
      <c r="D30937" s="93" t="s">
        <v>23305</v>
      </c>
      <c r="E30937" s="93" t="s">
        <v>14</v>
      </c>
    </row>
    <row r="30938" spans="1:5" x14ac:dyDescent="0.25">
      <c r="A30938" s="93" t="s">
        <v>5101</v>
      </c>
      <c r="B30938" t="s">
        <v>21791</v>
      </c>
      <c r="C30938">
        <v>38013</v>
      </c>
      <c r="D30938" s="93" t="s">
        <v>22196</v>
      </c>
      <c r="E30938" s="93" t="s">
        <v>14</v>
      </c>
    </row>
    <row r="30939" spans="1:5" x14ac:dyDescent="0.25">
      <c r="A30939" s="93" t="s">
        <v>5101</v>
      </c>
      <c r="B30939" t="s">
        <v>21783</v>
      </c>
      <c r="C30939">
        <v>88248</v>
      </c>
      <c r="D30939" s="93" t="s">
        <v>23021</v>
      </c>
      <c r="E30939" s="93" t="s">
        <v>14</v>
      </c>
    </row>
    <row r="30940" spans="1:5" x14ac:dyDescent="0.25">
      <c r="A30940" s="93" t="s">
        <v>5101</v>
      </c>
      <c r="B30940" t="s">
        <v>21783</v>
      </c>
      <c r="C30940">
        <v>88267</v>
      </c>
      <c r="D30940" s="93" t="s">
        <v>23021</v>
      </c>
      <c r="E30940" s="93" t="s">
        <v>14</v>
      </c>
    </row>
    <row r="30941" spans="1:5" x14ac:dyDescent="0.25">
      <c r="A30941" s="93" t="s">
        <v>5102</v>
      </c>
      <c r="D30941" s="93" t="s">
        <v>14</v>
      </c>
      <c r="E30941" s="93" t="s">
        <v>34871</v>
      </c>
    </row>
    <row r="30942" spans="1:5" x14ac:dyDescent="0.25">
      <c r="A30942" s="93" t="s">
        <v>5102</v>
      </c>
      <c r="B30942" t="s">
        <v>21791</v>
      </c>
      <c r="C30942">
        <v>21114</v>
      </c>
      <c r="D30942" s="93" t="s">
        <v>22545</v>
      </c>
      <c r="E30942" s="93" t="s">
        <v>14</v>
      </c>
    </row>
    <row r="30943" spans="1:5" x14ac:dyDescent="0.25">
      <c r="A30943" s="93" t="s">
        <v>5102</v>
      </c>
      <c r="B30943" t="s">
        <v>21791</v>
      </c>
      <c r="C30943">
        <v>37959</v>
      </c>
      <c r="D30943" s="93" t="s">
        <v>22196</v>
      </c>
      <c r="E30943" s="93" t="s">
        <v>14</v>
      </c>
    </row>
    <row r="30944" spans="1:5" x14ac:dyDescent="0.25">
      <c r="A30944" s="93" t="s">
        <v>5102</v>
      </c>
      <c r="B30944" t="s">
        <v>21783</v>
      </c>
      <c r="C30944">
        <v>88248</v>
      </c>
      <c r="D30944" s="93" t="s">
        <v>22490</v>
      </c>
      <c r="E30944" s="93" t="s">
        <v>14</v>
      </c>
    </row>
    <row r="30945" spans="1:5" x14ac:dyDescent="0.25">
      <c r="A30945" s="93" t="s">
        <v>5102</v>
      </c>
      <c r="B30945" t="s">
        <v>21783</v>
      </c>
      <c r="C30945">
        <v>88267</v>
      </c>
      <c r="D30945" s="93" t="s">
        <v>22490</v>
      </c>
      <c r="E30945" s="93" t="s">
        <v>14</v>
      </c>
    </row>
    <row r="30946" spans="1:5" x14ac:dyDescent="0.25">
      <c r="A30946" s="93" t="s">
        <v>5103</v>
      </c>
      <c r="D30946" s="93" t="s">
        <v>14</v>
      </c>
      <c r="E30946" s="93" t="s">
        <v>34872</v>
      </c>
    </row>
    <row r="30947" spans="1:5" x14ac:dyDescent="0.25">
      <c r="A30947" s="93" t="s">
        <v>5103</v>
      </c>
      <c r="B30947" t="s">
        <v>21791</v>
      </c>
      <c r="C30947">
        <v>21114</v>
      </c>
      <c r="D30947" s="93" t="s">
        <v>22545</v>
      </c>
      <c r="E30947" s="93" t="s">
        <v>14</v>
      </c>
    </row>
    <row r="30948" spans="1:5" x14ac:dyDescent="0.25">
      <c r="A30948" s="93" t="s">
        <v>5103</v>
      </c>
      <c r="B30948" t="s">
        <v>21791</v>
      </c>
      <c r="C30948">
        <v>37967</v>
      </c>
      <c r="D30948" s="93" t="s">
        <v>22196</v>
      </c>
      <c r="E30948" s="93" t="s">
        <v>14</v>
      </c>
    </row>
    <row r="30949" spans="1:5" x14ac:dyDescent="0.25">
      <c r="A30949" s="93" t="s">
        <v>5103</v>
      </c>
      <c r="B30949" t="s">
        <v>21783</v>
      </c>
      <c r="C30949">
        <v>88248</v>
      </c>
      <c r="D30949" s="93" t="s">
        <v>22490</v>
      </c>
      <c r="E30949" s="93" t="s">
        <v>14</v>
      </c>
    </row>
    <row r="30950" spans="1:5" x14ac:dyDescent="0.25">
      <c r="A30950" s="93" t="s">
        <v>5103</v>
      </c>
      <c r="B30950" t="s">
        <v>21783</v>
      </c>
      <c r="C30950">
        <v>88267</v>
      </c>
      <c r="D30950" s="93" t="s">
        <v>22490</v>
      </c>
      <c r="E30950" s="93" t="s">
        <v>14</v>
      </c>
    </row>
    <row r="30951" spans="1:5" x14ac:dyDescent="0.25">
      <c r="A30951" s="93" t="s">
        <v>5104</v>
      </c>
      <c r="D30951" s="93" t="s">
        <v>14</v>
      </c>
      <c r="E30951" s="93" t="s">
        <v>34873</v>
      </c>
    </row>
    <row r="30952" spans="1:5" x14ac:dyDescent="0.25">
      <c r="A30952" s="93" t="s">
        <v>5104</v>
      </c>
      <c r="B30952" t="s">
        <v>21791</v>
      </c>
      <c r="C30952">
        <v>21114</v>
      </c>
      <c r="D30952" s="93" t="s">
        <v>22545</v>
      </c>
      <c r="E30952" s="93" t="s">
        <v>14</v>
      </c>
    </row>
    <row r="30953" spans="1:5" x14ac:dyDescent="0.25">
      <c r="A30953" s="93" t="s">
        <v>5104</v>
      </c>
      <c r="B30953" t="s">
        <v>21791</v>
      </c>
      <c r="C30953">
        <v>37977</v>
      </c>
      <c r="D30953" s="93" t="s">
        <v>22196</v>
      </c>
      <c r="E30953" s="93" t="s">
        <v>14</v>
      </c>
    </row>
    <row r="30954" spans="1:5" x14ac:dyDescent="0.25">
      <c r="A30954" s="93" t="s">
        <v>5104</v>
      </c>
      <c r="B30954" t="s">
        <v>21783</v>
      </c>
      <c r="C30954">
        <v>88248</v>
      </c>
      <c r="D30954" s="93" t="s">
        <v>23374</v>
      </c>
      <c r="E30954" s="93" t="s">
        <v>14</v>
      </c>
    </row>
    <row r="30955" spans="1:5" x14ac:dyDescent="0.25">
      <c r="A30955" s="93" t="s">
        <v>5104</v>
      </c>
      <c r="B30955" t="s">
        <v>21783</v>
      </c>
      <c r="C30955">
        <v>88267</v>
      </c>
      <c r="D30955" s="93" t="s">
        <v>23374</v>
      </c>
      <c r="E30955" s="93" t="s">
        <v>14</v>
      </c>
    </row>
    <row r="30956" spans="1:5" x14ac:dyDescent="0.25">
      <c r="A30956" s="93" t="s">
        <v>5105</v>
      </c>
      <c r="D30956" s="93" t="s">
        <v>14</v>
      </c>
      <c r="E30956" s="93" t="s">
        <v>34874</v>
      </c>
    </row>
    <row r="30957" spans="1:5" x14ac:dyDescent="0.25">
      <c r="A30957" s="93" t="s">
        <v>5105</v>
      </c>
      <c r="B30957" t="s">
        <v>21791</v>
      </c>
      <c r="C30957">
        <v>21114</v>
      </c>
      <c r="D30957" s="93" t="s">
        <v>22545</v>
      </c>
      <c r="E30957" s="93" t="s">
        <v>14</v>
      </c>
    </row>
    <row r="30958" spans="1:5" x14ac:dyDescent="0.25">
      <c r="A30958" s="93" t="s">
        <v>5105</v>
      </c>
      <c r="B30958" t="s">
        <v>21791</v>
      </c>
      <c r="C30958">
        <v>37985</v>
      </c>
      <c r="D30958" s="93" t="s">
        <v>22196</v>
      </c>
      <c r="E30958" s="93" t="s">
        <v>14</v>
      </c>
    </row>
    <row r="30959" spans="1:5" x14ac:dyDescent="0.25">
      <c r="A30959" s="93" t="s">
        <v>5105</v>
      </c>
      <c r="B30959" t="s">
        <v>21783</v>
      </c>
      <c r="C30959">
        <v>88248</v>
      </c>
      <c r="D30959" s="93" t="s">
        <v>23374</v>
      </c>
      <c r="E30959" s="93" t="s">
        <v>14</v>
      </c>
    </row>
    <row r="30960" spans="1:5" x14ac:dyDescent="0.25">
      <c r="A30960" s="93" t="s">
        <v>5105</v>
      </c>
      <c r="B30960" t="s">
        <v>21783</v>
      </c>
      <c r="C30960">
        <v>88267</v>
      </c>
      <c r="D30960" s="93" t="s">
        <v>23374</v>
      </c>
      <c r="E30960" s="93" t="s">
        <v>14</v>
      </c>
    </row>
    <row r="30961" spans="1:5" x14ac:dyDescent="0.25">
      <c r="A30961" s="93" t="s">
        <v>5106</v>
      </c>
      <c r="D30961" s="93" t="s">
        <v>14</v>
      </c>
      <c r="E30961" s="93" t="s">
        <v>34875</v>
      </c>
    </row>
    <row r="30962" spans="1:5" x14ac:dyDescent="0.25">
      <c r="A30962" s="93" t="s">
        <v>5106</v>
      </c>
      <c r="B30962" t="s">
        <v>21791</v>
      </c>
      <c r="C30962">
        <v>21114</v>
      </c>
      <c r="D30962" s="93" t="s">
        <v>22545</v>
      </c>
      <c r="E30962" s="93" t="s">
        <v>14</v>
      </c>
    </row>
    <row r="30963" spans="1:5" x14ac:dyDescent="0.25">
      <c r="A30963" s="93" t="s">
        <v>5106</v>
      </c>
      <c r="B30963" t="s">
        <v>21791</v>
      </c>
      <c r="C30963">
        <v>37993</v>
      </c>
      <c r="D30963" s="93" t="s">
        <v>22196</v>
      </c>
      <c r="E30963" s="93" t="s">
        <v>14</v>
      </c>
    </row>
    <row r="30964" spans="1:5" x14ac:dyDescent="0.25">
      <c r="A30964" s="93" t="s">
        <v>5106</v>
      </c>
      <c r="B30964" t="s">
        <v>21783</v>
      </c>
      <c r="C30964">
        <v>88248</v>
      </c>
      <c r="D30964" s="93" t="s">
        <v>23374</v>
      </c>
      <c r="E30964" s="93" t="s">
        <v>14</v>
      </c>
    </row>
    <row r="30965" spans="1:5" x14ac:dyDescent="0.25">
      <c r="A30965" s="93" t="s">
        <v>5106</v>
      </c>
      <c r="B30965" t="s">
        <v>21783</v>
      </c>
      <c r="C30965">
        <v>88267</v>
      </c>
      <c r="D30965" s="93" t="s">
        <v>23374</v>
      </c>
      <c r="E30965" s="93" t="s">
        <v>14</v>
      </c>
    </row>
    <row r="30966" spans="1:5" x14ac:dyDescent="0.25">
      <c r="A30966" s="93" t="s">
        <v>5107</v>
      </c>
      <c r="D30966" s="93" t="s">
        <v>14</v>
      </c>
      <c r="E30966" s="93" t="s">
        <v>34876</v>
      </c>
    </row>
    <row r="30967" spans="1:5" x14ac:dyDescent="0.25">
      <c r="A30967" s="93" t="s">
        <v>5107</v>
      </c>
      <c r="B30967" t="s">
        <v>21791</v>
      </c>
      <c r="C30967">
        <v>21114</v>
      </c>
      <c r="D30967" s="93" t="s">
        <v>23638</v>
      </c>
      <c r="E30967" s="93" t="s">
        <v>14</v>
      </c>
    </row>
    <row r="30968" spans="1:5" x14ac:dyDescent="0.25">
      <c r="A30968" s="93" t="s">
        <v>5107</v>
      </c>
      <c r="B30968" t="s">
        <v>21791</v>
      </c>
      <c r="C30968">
        <v>37987</v>
      </c>
      <c r="D30968" s="93" t="s">
        <v>22196</v>
      </c>
      <c r="E30968" s="93" t="s">
        <v>14</v>
      </c>
    </row>
    <row r="30969" spans="1:5" x14ac:dyDescent="0.25">
      <c r="A30969" s="93" t="s">
        <v>5107</v>
      </c>
      <c r="B30969" t="s">
        <v>21783</v>
      </c>
      <c r="C30969">
        <v>88248</v>
      </c>
      <c r="D30969" s="93" t="s">
        <v>21821</v>
      </c>
      <c r="E30969" s="93" t="s">
        <v>14</v>
      </c>
    </row>
    <row r="30970" spans="1:5" x14ac:dyDescent="0.25">
      <c r="A30970" s="93" t="s">
        <v>5107</v>
      </c>
      <c r="B30970" t="s">
        <v>21783</v>
      </c>
      <c r="C30970">
        <v>88267</v>
      </c>
      <c r="D30970" s="93" t="s">
        <v>21821</v>
      </c>
      <c r="E30970" s="93" t="s">
        <v>14</v>
      </c>
    </row>
    <row r="30971" spans="1:5" x14ac:dyDescent="0.25">
      <c r="A30971" s="93" t="s">
        <v>5108</v>
      </c>
      <c r="D30971" s="93" t="s">
        <v>14</v>
      </c>
      <c r="E30971" s="93" t="s">
        <v>34877</v>
      </c>
    </row>
    <row r="30972" spans="1:5" x14ac:dyDescent="0.25">
      <c r="A30972" s="93" t="s">
        <v>5108</v>
      </c>
      <c r="B30972" t="s">
        <v>21791</v>
      </c>
      <c r="C30972">
        <v>21114</v>
      </c>
      <c r="D30972" s="93" t="s">
        <v>23638</v>
      </c>
      <c r="E30972" s="93" t="s">
        <v>14</v>
      </c>
    </row>
    <row r="30973" spans="1:5" x14ac:dyDescent="0.25">
      <c r="A30973" s="93" t="s">
        <v>5108</v>
      </c>
      <c r="B30973" t="s">
        <v>21791</v>
      </c>
      <c r="C30973">
        <v>38009</v>
      </c>
      <c r="D30973" s="93" t="s">
        <v>22196</v>
      </c>
      <c r="E30973" s="93" t="s">
        <v>14</v>
      </c>
    </row>
    <row r="30974" spans="1:5" x14ac:dyDescent="0.25">
      <c r="A30974" s="93" t="s">
        <v>5108</v>
      </c>
      <c r="B30974" t="s">
        <v>21783</v>
      </c>
      <c r="C30974">
        <v>88248</v>
      </c>
      <c r="D30974" s="93" t="s">
        <v>21821</v>
      </c>
      <c r="E30974" s="93" t="s">
        <v>14</v>
      </c>
    </row>
    <row r="30975" spans="1:5" x14ac:dyDescent="0.25">
      <c r="A30975" s="93" t="s">
        <v>5108</v>
      </c>
      <c r="B30975" t="s">
        <v>21783</v>
      </c>
      <c r="C30975">
        <v>88267</v>
      </c>
      <c r="D30975" s="93" t="s">
        <v>21821</v>
      </c>
      <c r="E30975" s="93" t="s">
        <v>14</v>
      </c>
    </row>
    <row r="30976" spans="1:5" x14ac:dyDescent="0.25">
      <c r="A30976" s="93" t="s">
        <v>5109</v>
      </c>
      <c r="D30976" s="93" t="s">
        <v>14</v>
      </c>
      <c r="E30976" s="93" t="s">
        <v>34878</v>
      </c>
    </row>
    <row r="30977" spans="1:5" x14ac:dyDescent="0.25">
      <c r="A30977" s="93" t="s">
        <v>5109</v>
      </c>
      <c r="B30977" t="s">
        <v>21791</v>
      </c>
      <c r="C30977">
        <v>21114</v>
      </c>
      <c r="D30977" s="93" t="s">
        <v>21989</v>
      </c>
      <c r="E30977" s="93" t="s">
        <v>14</v>
      </c>
    </row>
    <row r="30978" spans="1:5" x14ac:dyDescent="0.25">
      <c r="A30978" s="93" t="s">
        <v>5109</v>
      </c>
      <c r="B30978" t="s">
        <v>21791</v>
      </c>
      <c r="C30978">
        <v>39327</v>
      </c>
      <c r="D30978" s="93" t="s">
        <v>22196</v>
      </c>
      <c r="E30978" s="93" t="s">
        <v>14</v>
      </c>
    </row>
    <row r="30979" spans="1:5" x14ac:dyDescent="0.25">
      <c r="A30979" s="93" t="s">
        <v>5109</v>
      </c>
      <c r="B30979" t="s">
        <v>21783</v>
      </c>
      <c r="C30979">
        <v>88248</v>
      </c>
      <c r="D30979" s="93" t="s">
        <v>22043</v>
      </c>
      <c r="E30979" s="93" t="s">
        <v>14</v>
      </c>
    </row>
    <row r="30980" spans="1:5" x14ac:dyDescent="0.25">
      <c r="A30980" s="93" t="s">
        <v>5109</v>
      </c>
      <c r="B30980" t="s">
        <v>21783</v>
      </c>
      <c r="C30980">
        <v>88267</v>
      </c>
      <c r="D30980" s="93" t="s">
        <v>22043</v>
      </c>
      <c r="E30980" s="93" t="s">
        <v>14</v>
      </c>
    </row>
    <row r="30981" spans="1:5" x14ac:dyDescent="0.25">
      <c r="A30981" s="93" t="s">
        <v>5110</v>
      </c>
      <c r="D30981" s="93" t="s">
        <v>14</v>
      </c>
      <c r="E30981" s="93" t="s">
        <v>34879</v>
      </c>
    </row>
    <row r="30982" spans="1:5" x14ac:dyDescent="0.25">
      <c r="A30982" s="93" t="s">
        <v>5110</v>
      </c>
      <c r="B30982" t="s">
        <v>21791</v>
      </c>
      <c r="C30982">
        <v>122</v>
      </c>
      <c r="D30982" s="93" t="s">
        <v>23328</v>
      </c>
      <c r="E30982" s="93" t="s">
        <v>14</v>
      </c>
    </row>
    <row r="30983" spans="1:5" x14ac:dyDescent="0.25">
      <c r="A30983" s="93" t="s">
        <v>5110</v>
      </c>
      <c r="B30983" t="s">
        <v>21791</v>
      </c>
      <c r="C30983">
        <v>20083</v>
      </c>
      <c r="D30983" s="93" t="s">
        <v>22591</v>
      </c>
      <c r="E30983" s="93" t="s">
        <v>14</v>
      </c>
    </row>
    <row r="30984" spans="1:5" x14ac:dyDescent="0.25">
      <c r="A30984" s="93" t="s">
        <v>5110</v>
      </c>
      <c r="B30984" t="s">
        <v>21791</v>
      </c>
      <c r="C30984">
        <v>38383</v>
      </c>
      <c r="D30984" s="93" t="s">
        <v>26654</v>
      </c>
      <c r="E30984" s="93" t="s">
        <v>14</v>
      </c>
    </row>
    <row r="30985" spans="1:5" x14ac:dyDescent="0.25">
      <c r="A30985" s="93" t="s">
        <v>5110</v>
      </c>
      <c r="B30985" t="s">
        <v>21791</v>
      </c>
      <c r="C30985">
        <v>43838</v>
      </c>
      <c r="D30985" s="93" t="s">
        <v>22196</v>
      </c>
      <c r="E30985" s="93" t="s">
        <v>14</v>
      </c>
    </row>
    <row r="30986" spans="1:5" x14ac:dyDescent="0.25">
      <c r="A30986" s="93" t="s">
        <v>5110</v>
      </c>
      <c r="B30986" t="s">
        <v>21783</v>
      </c>
      <c r="C30986">
        <v>88248</v>
      </c>
      <c r="D30986" s="93" t="s">
        <v>23391</v>
      </c>
      <c r="E30986" s="93" t="s">
        <v>14</v>
      </c>
    </row>
    <row r="30987" spans="1:5" x14ac:dyDescent="0.25">
      <c r="A30987" s="93" t="s">
        <v>5110</v>
      </c>
      <c r="B30987" t="s">
        <v>21783</v>
      </c>
      <c r="C30987">
        <v>88267</v>
      </c>
      <c r="D30987" s="93" t="s">
        <v>23391</v>
      </c>
      <c r="E30987" s="93" t="s">
        <v>14</v>
      </c>
    </row>
    <row r="30988" spans="1:5" x14ac:dyDescent="0.25">
      <c r="A30988" s="93" t="s">
        <v>5111</v>
      </c>
      <c r="D30988" s="93" t="s">
        <v>14</v>
      </c>
      <c r="E30988" s="93" t="s">
        <v>34880</v>
      </c>
    </row>
    <row r="30989" spans="1:5" x14ac:dyDescent="0.25">
      <c r="A30989" s="93" t="s">
        <v>5111</v>
      </c>
      <c r="B30989" t="s">
        <v>21791</v>
      </c>
      <c r="C30989">
        <v>300</v>
      </c>
      <c r="D30989" s="93" t="s">
        <v>22961</v>
      </c>
      <c r="E30989" s="93" t="s">
        <v>14</v>
      </c>
    </row>
    <row r="30990" spans="1:5" x14ac:dyDescent="0.25">
      <c r="A30990" s="93" t="s">
        <v>5111</v>
      </c>
      <c r="B30990" t="s">
        <v>21791</v>
      </c>
      <c r="C30990">
        <v>20078</v>
      </c>
      <c r="D30990" s="93" t="s">
        <v>22481</v>
      </c>
      <c r="E30990" s="93" t="s">
        <v>14</v>
      </c>
    </row>
    <row r="30991" spans="1:5" x14ac:dyDescent="0.25">
      <c r="A30991" s="93" t="s">
        <v>5111</v>
      </c>
      <c r="B30991" t="s">
        <v>21791</v>
      </c>
      <c r="C30991">
        <v>20158</v>
      </c>
      <c r="D30991" s="93" t="s">
        <v>22196</v>
      </c>
      <c r="E30991" s="93" t="s">
        <v>14</v>
      </c>
    </row>
    <row r="30992" spans="1:5" x14ac:dyDescent="0.25">
      <c r="A30992" s="93" t="s">
        <v>5111</v>
      </c>
      <c r="B30992" t="s">
        <v>21783</v>
      </c>
      <c r="C30992">
        <v>88248</v>
      </c>
      <c r="D30992" s="93" t="s">
        <v>27922</v>
      </c>
      <c r="E30992" s="93" t="s">
        <v>14</v>
      </c>
    </row>
    <row r="30993" spans="1:5" x14ac:dyDescent="0.25">
      <c r="A30993" s="93" t="s">
        <v>5111</v>
      </c>
      <c r="B30993" t="s">
        <v>21783</v>
      </c>
      <c r="C30993">
        <v>88267</v>
      </c>
      <c r="D30993" s="93" t="s">
        <v>27922</v>
      </c>
      <c r="E30993" s="93" t="s">
        <v>14</v>
      </c>
    </row>
    <row r="30994" spans="1:5" x14ac:dyDescent="0.25">
      <c r="A30994" s="93" t="s">
        <v>5112</v>
      </c>
      <c r="D30994" s="93" t="s">
        <v>14</v>
      </c>
      <c r="E30994" s="93" t="s">
        <v>34881</v>
      </c>
    </row>
    <row r="30995" spans="1:5" x14ac:dyDescent="0.25">
      <c r="A30995" s="93" t="s">
        <v>5112</v>
      </c>
      <c r="B30995" t="s">
        <v>21791</v>
      </c>
      <c r="C30995">
        <v>300</v>
      </c>
      <c r="D30995" s="93" t="s">
        <v>22961</v>
      </c>
      <c r="E30995" s="93" t="s">
        <v>14</v>
      </c>
    </row>
    <row r="30996" spans="1:5" x14ac:dyDescent="0.25">
      <c r="A30996" s="93" t="s">
        <v>5112</v>
      </c>
      <c r="B30996" t="s">
        <v>21791</v>
      </c>
      <c r="C30996">
        <v>20078</v>
      </c>
      <c r="D30996" s="93" t="s">
        <v>22481</v>
      </c>
      <c r="E30996" s="93" t="s">
        <v>14</v>
      </c>
    </row>
    <row r="30997" spans="1:5" x14ac:dyDescent="0.25">
      <c r="A30997" s="93" t="s">
        <v>5112</v>
      </c>
      <c r="B30997" t="s">
        <v>21791</v>
      </c>
      <c r="C30997">
        <v>20152</v>
      </c>
      <c r="D30997" s="93" t="s">
        <v>22196</v>
      </c>
      <c r="E30997" s="93" t="s">
        <v>14</v>
      </c>
    </row>
    <row r="30998" spans="1:5" x14ac:dyDescent="0.25">
      <c r="A30998" s="93" t="s">
        <v>5112</v>
      </c>
      <c r="B30998" t="s">
        <v>21783</v>
      </c>
      <c r="C30998">
        <v>88248</v>
      </c>
      <c r="D30998" s="93" t="s">
        <v>27922</v>
      </c>
      <c r="E30998" s="93" t="s">
        <v>14</v>
      </c>
    </row>
    <row r="30999" spans="1:5" x14ac:dyDescent="0.25">
      <c r="A30999" s="93" t="s">
        <v>5112</v>
      </c>
      <c r="B30999" t="s">
        <v>21783</v>
      </c>
      <c r="C30999">
        <v>88267</v>
      </c>
      <c r="D30999" s="93" t="s">
        <v>27922</v>
      </c>
      <c r="E30999" s="93" t="s">
        <v>14</v>
      </c>
    </row>
    <row r="31000" spans="1:5" x14ac:dyDescent="0.25">
      <c r="A31000" s="93" t="s">
        <v>5113</v>
      </c>
      <c r="D31000" s="93" t="s">
        <v>14</v>
      </c>
      <c r="E31000" s="93" t="s">
        <v>34882</v>
      </c>
    </row>
    <row r="31001" spans="1:5" x14ac:dyDescent="0.25">
      <c r="A31001" s="93" t="s">
        <v>5113</v>
      </c>
      <c r="B31001" t="s">
        <v>21791</v>
      </c>
      <c r="C31001">
        <v>300</v>
      </c>
      <c r="D31001" s="93" t="s">
        <v>22961</v>
      </c>
      <c r="E31001" s="93" t="s">
        <v>14</v>
      </c>
    </row>
    <row r="31002" spans="1:5" x14ac:dyDescent="0.25">
      <c r="A31002" s="93" t="s">
        <v>5113</v>
      </c>
      <c r="B31002" t="s">
        <v>21791</v>
      </c>
      <c r="C31002">
        <v>20078</v>
      </c>
      <c r="D31002" s="93" t="s">
        <v>22481</v>
      </c>
      <c r="E31002" s="93" t="s">
        <v>14</v>
      </c>
    </row>
    <row r="31003" spans="1:5" x14ac:dyDescent="0.25">
      <c r="A31003" s="93" t="s">
        <v>5113</v>
      </c>
      <c r="B31003" t="s">
        <v>21791</v>
      </c>
      <c r="C31003">
        <v>20098</v>
      </c>
      <c r="D31003" s="93" t="s">
        <v>22196</v>
      </c>
      <c r="E31003" s="93" t="s">
        <v>14</v>
      </c>
    </row>
    <row r="31004" spans="1:5" x14ac:dyDescent="0.25">
      <c r="A31004" s="93" t="s">
        <v>5113</v>
      </c>
      <c r="B31004" t="s">
        <v>21783</v>
      </c>
      <c r="C31004">
        <v>88248</v>
      </c>
      <c r="D31004" s="93" t="s">
        <v>27922</v>
      </c>
      <c r="E31004" s="93" t="s">
        <v>14</v>
      </c>
    </row>
    <row r="31005" spans="1:5" x14ac:dyDescent="0.25">
      <c r="A31005" s="93" t="s">
        <v>5113</v>
      </c>
      <c r="B31005" t="s">
        <v>21783</v>
      </c>
      <c r="C31005">
        <v>88267</v>
      </c>
      <c r="D31005" s="93" t="s">
        <v>27922</v>
      </c>
      <c r="E31005" s="93" t="s">
        <v>14</v>
      </c>
    </row>
    <row r="31006" spans="1:5" x14ac:dyDescent="0.25">
      <c r="A31006" s="93" t="s">
        <v>5114</v>
      </c>
      <c r="D31006" s="93" t="s">
        <v>14</v>
      </c>
      <c r="E31006" s="93" t="s">
        <v>34883</v>
      </c>
    </row>
    <row r="31007" spans="1:5" x14ac:dyDescent="0.25">
      <c r="A31007" s="93" t="s">
        <v>5114</v>
      </c>
      <c r="B31007" t="s">
        <v>21791</v>
      </c>
      <c r="C31007">
        <v>122</v>
      </c>
      <c r="D31007" s="93" t="s">
        <v>26214</v>
      </c>
      <c r="E31007" s="93" t="s">
        <v>14</v>
      </c>
    </row>
    <row r="31008" spans="1:5" x14ac:dyDescent="0.25">
      <c r="A31008" s="93" t="s">
        <v>5114</v>
      </c>
      <c r="B31008" t="s">
        <v>21791</v>
      </c>
      <c r="C31008">
        <v>300</v>
      </c>
      <c r="D31008" s="93" t="s">
        <v>22196</v>
      </c>
      <c r="E31008" s="93" t="s">
        <v>14</v>
      </c>
    </row>
    <row r="31009" spans="1:5" x14ac:dyDescent="0.25">
      <c r="A31009" s="93" t="s">
        <v>5114</v>
      </c>
      <c r="B31009" t="s">
        <v>21791</v>
      </c>
      <c r="C31009">
        <v>20078</v>
      </c>
      <c r="D31009" s="93" t="s">
        <v>22443</v>
      </c>
      <c r="E31009" s="93" t="s">
        <v>14</v>
      </c>
    </row>
    <row r="31010" spans="1:5" x14ac:dyDescent="0.25">
      <c r="A31010" s="93" t="s">
        <v>5114</v>
      </c>
      <c r="B31010" t="s">
        <v>21791</v>
      </c>
      <c r="C31010">
        <v>20083</v>
      </c>
      <c r="D31010" s="93" t="s">
        <v>22441</v>
      </c>
      <c r="E31010" s="93" t="s">
        <v>14</v>
      </c>
    </row>
    <row r="31011" spans="1:5" x14ac:dyDescent="0.25">
      <c r="A31011" s="93" t="s">
        <v>5114</v>
      </c>
      <c r="B31011" t="s">
        <v>21791</v>
      </c>
      <c r="C31011">
        <v>20171</v>
      </c>
      <c r="D31011" s="93" t="s">
        <v>22196</v>
      </c>
      <c r="E31011" s="93" t="s">
        <v>14</v>
      </c>
    </row>
    <row r="31012" spans="1:5" x14ac:dyDescent="0.25">
      <c r="A31012" s="93" t="s">
        <v>5114</v>
      </c>
      <c r="B31012" t="s">
        <v>21783</v>
      </c>
      <c r="C31012">
        <v>88248</v>
      </c>
      <c r="D31012" s="93" t="s">
        <v>22438</v>
      </c>
      <c r="E31012" s="93" t="s">
        <v>14</v>
      </c>
    </row>
    <row r="31013" spans="1:5" x14ac:dyDescent="0.25">
      <c r="A31013" s="93" t="s">
        <v>5114</v>
      </c>
      <c r="B31013" t="s">
        <v>21783</v>
      </c>
      <c r="C31013">
        <v>88267</v>
      </c>
      <c r="D31013" s="93" t="s">
        <v>22438</v>
      </c>
      <c r="E31013" s="93" t="s">
        <v>14</v>
      </c>
    </row>
    <row r="31014" spans="1:5" x14ac:dyDescent="0.25">
      <c r="A31014" s="93" t="s">
        <v>5115</v>
      </c>
      <c r="D31014" s="93" t="s">
        <v>14</v>
      </c>
      <c r="E31014" s="93" t="s">
        <v>34884</v>
      </c>
    </row>
    <row r="31015" spans="1:5" x14ac:dyDescent="0.25">
      <c r="A31015" s="93" t="s">
        <v>5115</v>
      </c>
      <c r="B31015" t="s">
        <v>21791</v>
      </c>
      <c r="C31015">
        <v>299</v>
      </c>
      <c r="D31015" s="93" t="s">
        <v>22961</v>
      </c>
      <c r="E31015" s="93" t="s">
        <v>14</v>
      </c>
    </row>
    <row r="31016" spans="1:5" x14ac:dyDescent="0.25">
      <c r="A31016" s="93" t="s">
        <v>5115</v>
      </c>
      <c r="B31016" t="s">
        <v>21791</v>
      </c>
      <c r="C31016">
        <v>20078</v>
      </c>
      <c r="D31016" s="93" t="s">
        <v>23386</v>
      </c>
      <c r="E31016" s="93" t="s">
        <v>14</v>
      </c>
    </row>
    <row r="31017" spans="1:5" x14ac:dyDescent="0.25">
      <c r="A31017" s="93" t="s">
        <v>5115</v>
      </c>
      <c r="B31017" t="s">
        <v>21791</v>
      </c>
      <c r="C31017">
        <v>20166</v>
      </c>
      <c r="D31017" s="93" t="s">
        <v>22196</v>
      </c>
      <c r="E31017" s="93" t="s">
        <v>14</v>
      </c>
    </row>
    <row r="31018" spans="1:5" x14ac:dyDescent="0.25">
      <c r="A31018" s="93" t="s">
        <v>5115</v>
      </c>
      <c r="B31018" t="s">
        <v>21783</v>
      </c>
      <c r="C31018">
        <v>88248</v>
      </c>
      <c r="D31018" s="93" t="s">
        <v>22438</v>
      </c>
      <c r="E31018" s="93" t="s">
        <v>14</v>
      </c>
    </row>
    <row r="31019" spans="1:5" x14ac:dyDescent="0.25">
      <c r="A31019" s="93" t="s">
        <v>5115</v>
      </c>
      <c r="B31019" t="s">
        <v>21783</v>
      </c>
      <c r="C31019">
        <v>88267</v>
      </c>
      <c r="D31019" s="93" t="s">
        <v>22438</v>
      </c>
      <c r="E31019" s="93" t="s">
        <v>14</v>
      </c>
    </row>
    <row r="31020" spans="1:5" x14ac:dyDescent="0.25">
      <c r="A31020" s="93" t="s">
        <v>5116</v>
      </c>
      <c r="D31020" s="93" t="s">
        <v>14</v>
      </c>
      <c r="E31020" s="93" t="s">
        <v>34885</v>
      </c>
    </row>
    <row r="31021" spans="1:5" x14ac:dyDescent="0.25">
      <c r="A31021" s="93" t="s">
        <v>5116</v>
      </c>
      <c r="B31021" t="s">
        <v>21791</v>
      </c>
      <c r="C31021">
        <v>300</v>
      </c>
      <c r="D31021" s="93" t="s">
        <v>22961</v>
      </c>
      <c r="E31021" s="93" t="s">
        <v>14</v>
      </c>
    </row>
    <row r="31022" spans="1:5" x14ac:dyDescent="0.25">
      <c r="A31022" s="93" t="s">
        <v>5116</v>
      </c>
      <c r="B31022" t="s">
        <v>21791</v>
      </c>
      <c r="C31022">
        <v>20078</v>
      </c>
      <c r="D31022" s="93" t="s">
        <v>22481</v>
      </c>
      <c r="E31022" s="93" t="s">
        <v>14</v>
      </c>
    </row>
    <row r="31023" spans="1:5" x14ac:dyDescent="0.25">
      <c r="A31023" s="93" t="s">
        <v>5116</v>
      </c>
      <c r="B31023" t="s">
        <v>21791</v>
      </c>
      <c r="C31023">
        <v>38448</v>
      </c>
      <c r="D31023" s="93" t="s">
        <v>22196</v>
      </c>
      <c r="E31023" s="93" t="s">
        <v>14</v>
      </c>
    </row>
    <row r="31024" spans="1:5" x14ac:dyDescent="0.25">
      <c r="A31024" s="93" t="s">
        <v>5116</v>
      </c>
      <c r="B31024" t="s">
        <v>21783</v>
      </c>
      <c r="C31024">
        <v>88248</v>
      </c>
      <c r="D31024" s="93" t="s">
        <v>22438</v>
      </c>
      <c r="E31024" s="93" t="s">
        <v>14</v>
      </c>
    </row>
    <row r="31025" spans="1:5" x14ac:dyDescent="0.25">
      <c r="A31025" s="93" t="s">
        <v>5116</v>
      </c>
      <c r="B31025" t="s">
        <v>21783</v>
      </c>
      <c r="C31025">
        <v>88267</v>
      </c>
      <c r="D31025" s="93" t="s">
        <v>22438</v>
      </c>
      <c r="E31025" s="93" t="s">
        <v>14</v>
      </c>
    </row>
    <row r="31026" spans="1:5" x14ac:dyDescent="0.25">
      <c r="A31026" s="93" t="s">
        <v>5117</v>
      </c>
      <c r="D31026" s="93" t="s">
        <v>14</v>
      </c>
      <c r="E31026" s="93" t="s">
        <v>34886</v>
      </c>
    </row>
    <row r="31027" spans="1:5" x14ac:dyDescent="0.25">
      <c r="A31027" s="93" t="s">
        <v>5117</v>
      </c>
      <c r="B31027" t="s">
        <v>21791</v>
      </c>
      <c r="C31027">
        <v>299</v>
      </c>
      <c r="D31027" s="93" t="s">
        <v>22196</v>
      </c>
      <c r="E31027" s="93" t="s">
        <v>14</v>
      </c>
    </row>
    <row r="31028" spans="1:5" x14ac:dyDescent="0.25">
      <c r="A31028" s="93" t="s">
        <v>5117</v>
      </c>
      <c r="B31028" t="s">
        <v>21791</v>
      </c>
      <c r="C31028">
        <v>300</v>
      </c>
      <c r="D31028" s="93" t="s">
        <v>22196</v>
      </c>
      <c r="E31028" s="93" t="s">
        <v>14</v>
      </c>
    </row>
    <row r="31029" spans="1:5" x14ac:dyDescent="0.25">
      <c r="A31029" s="93" t="s">
        <v>5117</v>
      </c>
      <c r="B31029" t="s">
        <v>21791</v>
      </c>
      <c r="C31029">
        <v>20047</v>
      </c>
      <c r="D31029" s="93" t="s">
        <v>22196</v>
      </c>
      <c r="E31029" s="93" t="s">
        <v>14</v>
      </c>
    </row>
    <row r="31030" spans="1:5" x14ac:dyDescent="0.25">
      <c r="A31030" s="93" t="s">
        <v>5117</v>
      </c>
      <c r="B31030" t="s">
        <v>21791</v>
      </c>
      <c r="C31030">
        <v>20078</v>
      </c>
      <c r="D31030" s="93" t="s">
        <v>23418</v>
      </c>
      <c r="E31030" s="93" t="s">
        <v>14</v>
      </c>
    </row>
    <row r="31031" spans="1:5" x14ac:dyDescent="0.25">
      <c r="A31031" s="93" t="s">
        <v>5117</v>
      </c>
      <c r="B31031" t="s">
        <v>21783</v>
      </c>
      <c r="C31031">
        <v>88248</v>
      </c>
      <c r="D31031" s="93" t="s">
        <v>27923</v>
      </c>
      <c r="E31031" s="93" t="s">
        <v>14</v>
      </c>
    </row>
    <row r="31032" spans="1:5" x14ac:dyDescent="0.25">
      <c r="A31032" s="93" t="s">
        <v>5117</v>
      </c>
      <c r="B31032" t="s">
        <v>21783</v>
      </c>
      <c r="C31032">
        <v>88267</v>
      </c>
      <c r="D31032" s="93" t="s">
        <v>27923</v>
      </c>
      <c r="E31032" s="93" t="s">
        <v>14</v>
      </c>
    </row>
    <row r="31033" spans="1:5" x14ac:dyDescent="0.25">
      <c r="A31033" s="93" t="s">
        <v>5118</v>
      </c>
      <c r="D31033" s="93" t="s">
        <v>14</v>
      </c>
      <c r="E31033" s="93" t="s">
        <v>34887</v>
      </c>
    </row>
    <row r="31034" spans="1:5" x14ac:dyDescent="0.25">
      <c r="A31034" s="93" t="s">
        <v>5118</v>
      </c>
      <c r="B31034" t="s">
        <v>21791</v>
      </c>
      <c r="C31034">
        <v>299</v>
      </c>
      <c r="D31034" s="93" t="s">
        <v>22196</v>
      </c>
      <c r="E31034" s="93" t="s">
        <v>14</v>
      </c>
    </row>
    <row r="31035" spans="1:5" x14ac:dyDescent="0.25">
      <c r="A31035" s="93" t="s">
        <v>5118</v>
      </c>
      <c r="B31035" t="s">
        <v>21791</v>
      </c>
      <c r="C31035">
        <v>300</v>
      </c>
      <c r="D31035" s="93" t="s">
        <v>22961</v>
      </c>
      <c r="E31035" s="93" t="s">
        <v>14</v>
      </c>
    </row>
    <row r="31036" spans="1:5" x14ac:dyDescent="0.25">
      <c r="A31036" s="93" t="s">
        <v>5118</v>
      </c>
      <c r="B31036" t="s">
        <v>21791</v>
      </c>
      <c r="C31036">
        <v>20078</v>
      </c>
      <c r="D31036" s="93" t="s">
        <v>27567</v>
      </c>
      <c r="E31036" s="93" t="s">
        <v>14</v>
      </c>
    </row>
    <row r="31037" spans="1:5" x14ac:dyDescent="0.25">
      <c r="A31037" s="93" t="s">
        <v>5118</v>
      </c>
      <c r="B31037" t="s">
        <v>21791</v>
      </c>
      <c r="C31037">
        <v>20145</v>
      </c>
      <c r="D31037" s="93" t="s">
        <v>22196</v>
      </c>
      <c r="E31037" s="93" t="s">
        <v>14</v>
      </c>
    </row>
    <row r="31038" spans="1:5" x14ac:dyDescent="0.25">
      <c r="A31038" s="93" t="s">
        <v>5118</v>
      </c>
      <c r="B31038" t="s">
        <v>21783</v>
      </c>
      <c r="C31038">
        <v>88248</v>
      </c>
      <c r="D31038" s="93" t="s">
        <v>27924</v>
      </c>
      <c r="E31038" s="93" t="s">
        <v>14</v>
      </c>
    </row>
    <row r="31039" spans="1:5" x14ac:dyDescent="0.25">
      <c r="A31039" s="93" t="s">
        <v>5118</v>
      </c>
      <c r="B31039" t="s">
        <v>21783</v>
      </c>
      <c r="C31039">
        <v>88267</v>
      </c>
      <c r="D31039" s="93" t="s">
        <v>27924</v>
      </c>
      <c r="E31039" s="93" t="s">
        <v>14</v>
      </c>
    </row>
    <row r="31040" spans="1:5" x14ac:dyDescent="0.25">
      <c r="A31040" s="93" t="s">
        <v>5119</v>
      </c>
      <c r="D31040" s="93" t="s">
        <v>14</v>
      </c>
      <c r="E31040" s="93" t="s">
        <v>34888</v>
      </c>
    </row>
    <row r="31041" spans="1:5" x14ac:dyDescent="0.25">
      <c r="A31041" s="93" t="s">
        <v>5119</v>
      </c>
      <c r="B31041" t="s">
        <v>21791</v>
      </c>
      <c r="C31041">
        <v>299</v>
      </c>
      <c r="D31041" s="93" t="s">
        <v>22196</v>
      </c>
      <c r="E31041" s="93" t="s">
        <v>14</v>
      </c>
    </row>
    <row r="31042" spans="1:5" x14ac:dyDescent="0.25">
      <c r="A31042" s="93" t="s">
        <v>5119</v>
      </c>
      <c r="B31042" t="s">
        <v>21791</v>
      </c>
      <c r="C31042">
        <v>300</v>
      </c>
      <c r="D31042" s="93" t="s">
        <v>22961</v>
      </c>
      <c r="E31042" s="93" t="s">
        <v>14</v>
      </c>
    </row>
    <row r="31043" spans="1:5" x14ac:dyDescent="0.25">
      <c r="A31043" s="93" t="s">
        <v>5119</v>
      </c>
      <c r="B31043" t="s">
        <v>21791</v>
      </c>
      <c r="C31043">
        <v>20078</v>
      </c>
      <c r="D31043" s="93" t="s">
        <v>27567</v>
      </c>
      <c r="E31043" s="93" t="s">
        <v>14</v>
      </c>
    </row>
    <row r="31044" spans="1:5" x14ac:dyDescent="0.25">
      <c r="A31044" s="93" t="s">
        <v>5119</v>
      </c>
      <c r="B31044" t="s">
        <v>21791</v>
      </c>
      <c r="C31044">
        <v>20180</v>
      </c>
      <c r="D31044" s="93" t="s">
        <v>22196</v>
      </c>
      <c r="E31044" s="93" t="s">
        <v>14</v>
      </c>
    </row>
    <row r="31045" spans="1:5" x14ac:dyDescent="0.25">
      <c r="A31045" s="93" t="s">
        <v>5119</v>
      </c>
      <c r="B31045" t="s">
        <v>21783</v>
      </c>
      <c r="C31045">
        <v>88248</v>
      </c>
      <c r="D31045" s="93" t="s">
        <v>27924</v>
      </c>
      <c r="E31045" s="93" t="s">
        <v>14</v>
      </c>
    </row>
    <row r="31046" spans="1:5" x14ac:dyDescent="0.25">
      <c r="A31046" s="93" t="s">
        <v>5119</v>
      </c>
      <c r="B31046" t="s">
        <v>21783</v>
      </c>
      <c r="C31046">
        <v>88267</v>
      </c>
      <c r="D31046" s="93" t="s">
        <v>27924</v>
      </c>
      <c r="E31046" s="93" t="s">
        <v>14</v>
      </c>
    </row>
    <row r="31047" spans="1:5" x14ac:dyDescent="0.25">
      <c r="A31047" s="93" t="s">
        <v>5120</v>
      </c>
      <c r="D31047" s="93" t="s">
        <v>14</v>
      </c>
      <c r="E31047" s="93" t="s">
        <v>34889</v>
      </c>
    </row>
    <row r="31048" spans="1:5" x14ac:dyDescent="0.25">
      <c r="A31048" s="93" t="s">
        <v>5120</v>
      </c>
      <c r="B31048" t="s">
        <v>21791</v>
      </c>
      <c r="C31048">
        <v>300</v>
      </c>
      <c r="D31048" s="93" t="s">
        <v>23269</v>
      </c>
      <c r="E31048" s="93" t="s">
        <v>14</v>
      </c>
    </row>
    <row r="31049" spans="1:5" x14ac:dyDescent="0.25">
      <c r="A31049" s="93" t="s">
        <v>5120</v>
      </c>
      <c r="B31049" t="s">
        <v>21791</v>
      </c>
      <c r="C31049">
        <v>20078</v>
      </c>
      <c r="D31049" s="93" t="s">
        <v>27565</v>
      </c>
      <c r="E31049" s="93" t="s">
        <v>14</v>
      </c>
    </row>
    <row r="31050" spans="1:5" x14ac:dyDescent="0.25">
      <c r="A31050" s="93" t="s">
        <v>5120</v>
      </c>
      <c r="B31050" t="s">
        <v>21791</v>
      </c>
      <c r="C31050">
        <v>20146</v>
      </c>
      <c r="D31050" s="93" t="s">
        <v>22196</v>
      </c>
      <c r="E31050" s="93" t="s">
        <v>14</v>
      </c>
    </row>
    <row r="31051" spans="1:5" x14ac:dyDescent="0.25">
      <c r="A31051" s="93" t="s">
        <v>5120</v>
      </c>
      <c r="B31051" t="s">
        <v>21783</v>
      </c>
      <c r="C31051">
        <v>88248</v>
      </c>
      <c r="D31051" s="93" t="s">
        <v>27925</v>
      </c>
      <c r="E31051" s="93" t="s">
        <v>14</v>
      </c>
    </row>
    <row r="31052" spans="1:5" x14ac:dyDescent="0.25">
      <c r="A31052" s="93" t="s">
        <v>5120</v>
      </c>
      <c r="B31052" t="s">
        <v>21783</v>
      </c>
      <c r="C31052">
        <v>88267</v>
      </c>
      <c r="D31052" s="93" t="s">
        <v>27925</v>
      </c>
      <c r="E31052" s="93" t="s">
        <v>14</v>
      </c>
    </row>
    <row r="31053" spans="1:5" x14ac:dyDescent="0.25">
      <c r="A31053" s="93" t="s">
        <v>5121</v>
      </c>
      <c r="D31053" s="93" t="s">
        <v>14</v>
      </c>
      <c r="E31053" s="93" t="s">
        <v>34890</v>
      </c>
    </row>
    <row r="31054" spans="1:5" x14ac:dyDescent="0.25">
      <c r="A31054" s="93" t="s">
        <v>5121</v>
      </c>
      <c r="B31054" t="s">
        <v>21791</v>
      </c>
      <c r="C31054">
        <v>300</v>
      </c>
      <c r="D31054" s="93" t="s">
        <v>23269</v>
      </c>
      <c r="E31054" s="93" t="s">
        <v>14</v>
      </c>
    </row>
    <row r="31055" spans="1:5" x14ac:dyDescent="0.25">
      <c r="A31055" s="93" t="s">
        <v>5121</v>
      </c>
      <c r="B31055" t="s">
        <v>21791</v>
      </c>
      <c r="C31055">
        <v>20078</v>
      </c>
      <c r="D31055" s="93" t="s">
        <v>27565</v>
      </c>
      <c r="E31055" s="93" t="s">
        <v>14</v>
      </c>
    </row>
    <row r="31056" spans="1:5" x14ac:dyDescent="0.25">
      <c r="A31056" s="93" t="s">
        <v>5121</v>
      </c>
      <c r="B31056" t="s">
        <v>21791</v>
      </c>
      <c r="C31056">
        <v>20181</v>
      </c>
      <c r="D31056" s="93" t="s">
        <v>22196</v>
      </c>
      <c r="E31056" s="93" t="s">
        <v>14</v>
      </c>
    </row>
    <row r="31057" spans="1:5" x14ac:dyDescent="0.25">
      <c r="A31057" s="93" t="s">
        <v>5121</v>
      </c>
      <c r="B31057" t="s">
        <v>21783</v>
      </c>
      <c r="C31057">
        <v>88248</v>
      </c>
      <c r="D31057" s="93" t="s">
        <v>27925</v>
      </c>
      <c r="E31057" s="93" t="s">
        <v>14</v>
      </c>
    </row>
    <row r="31058" spans="1:5" x14ac:dyDescent="0.25">
      <c r="A31058" s="93" t="s">
        <v>5121</v>
      </c>
      <c r="B31058" t="s">
        <v>21783</v>
      </c>
      <c r="C31058">
        <v>88267</v>
      </c>
      <c r="D31058" s="93" t="s">
        <v>27925</v>
      </c>
      <c r="E31058" s="93" t="s">
        <v>14</v>
      </c>
    </row>
    <row r="31059" spans="1:5" x14ac:dyDescent="0.25">
      <c r="A31059" s="93" t="s">
        <v>5122</v>
      </c>
      <c r="D31059" s="93" t="s">
        <v>14</v>
      </c>
      <c r="E31059" s="93" t="s">
        <v>34891</v>
      </c>
    </row>
    <row r="31060" spans="1:5" x14ac:dyDescent="0.25">
      <c r="A31060" s="93" t="s">
        <v>5122</v>
      </c>
      <c r="B31060" t="s">
        <v>21791</v>
      </c>
      <c r="C31060">
        <v>299</v>
      </c>
      <c r="D31060" s="93" t="s">
        <v>22196</v>
      </c>
      <c r="E31060" s="93" t="s">
        <v>14</v>
      </c>
    </row>
    <row r="31061" spans="1:5" x14ac:dyDescent="0.25">
      <c r="A31061" s="93" t="s">
        <v>5122</v>
      </c>
      <c r="B31061" t="s">
        <v>21791</v>
      </c>
      <c r="C31061">
        <v>20078</v>
      </c>
      <c r="D31061" s="93" t="s">
        <v>27038</v>
      </c>
      <c r="E31061" s="93" t="s">
        <v>14</v>
      </c>
    </row>
    <row r="31062" spans="1:5" x14ac:dyDescent="0.25">
      <c r="A31062" s="93" t="s">
        <v>5122</v>
      </c>
      <c r="B31062" t="s">
        <v>21791</v>
      </c>
      <c r="C31062">
        <v>20088</v>
      </c>
      <c r="D31062" s="93" t="s">
        <v>22196</v>
      </c>
      <c r="E31062" s="93" t="s">
        <v>14</v>
      </c>
    </row>
    <row r="31063" spans="1:5" x14ac:dyDescent="0.25">
      <c r="A31063" s="93" t="s">
        <v>5122</v>
      </c>
      <c r="B31063" t="s">
        <v>21783</v>
      </c>
      <c r="C31063">
        <v>88248</v>
      </c>
      <c r="D31063" s="93" t="s">
        <v>23264</v>
      </c>
      <c r="E31063" s="93" t="s">
        <v>14</v>
      </c>
    </row>
    <row r="31064" spans="1:5" x14ac:dyDescent="0.25">
      <c r="A31064" s="93" t="s">
        <v>5122</v>
      </c>
      <c r="B31064" t="s">
        <v>21783</v>
      </c>
      <c r="C31064">
        <v>88267</v>
      </c>
      <c r="D31064" s="93" t="s">
        <v>23264</v>
      </c>
      <c r="E31064" s="93" t="s">
        <v>14</v>
      </c>
    </row>
    <row r="31065" spans="1:5" x14ac:dyDescent="0.25">
      <c r="A31065" s="93" t="s">
        <v>5123</v>
      </c>
      <c r="D31065" s="93" t="s">
        <v>14</v>
      </c>
      <c r="E31065" s="93" t="s">
        <v>34892</v>
      </c>
    </row>
    <row r="31066" spans="1:5" x14ac:dyDescent="0.25">
      <c r="A31066" s="93" t="s">
        <v>5123</v>
      </c>
      <c r="B31066" t="s">
        <v>21791</v>
      </c>
      <c r="C31066">
        <v>300</v>
      </c>
      <c r="D31066" s="93" t="s">
        <v>22196</v>
      </c>
      <c r="E31066" s="93" t="s">
        <v>14</v>
      </c>
    </row>
    <row r="31067" spans="1:5" x14ac:dyDescent="0.25">
      <c r="A31067" s="93" t="s">
        <v>5123</v>
      </c>
      <c r="B31067" t="s">
        <v>21791</v>
      </c>
      <c r="C31067">
        <v>20078</v>
      </c>
      <c r="D31067" s="93" t="s">
        <v>27038</v>
      </c>
      <c r="E31067" s="93" t="s">
        <v>14</v>
      </c>
    </row>
    <row r="31068" spans="1:5" x14ac:dyDescent="0.25">
      <c r="A31068" s="93" t="s">
        <v>5123</v>
      </c>
      <c r="B31068" t="s">
        <v>21791</v>
      </c>
      <c r="C31068">
        <v>20089</v>
      </c>
      <c r="D31068" s="93" t="s">
        <v>22196</v>
      </c>
      <c r="E31068" s="93" t="s">
        <v>14</v>
      </c>
    </row>
    <row r="31069" spans="1:5" x14ac:dyDescent="0.25">
      <c r="A31069" s="93" t="s">
        <v>5123</v>
      </c>
      <c r="B31069" t="s">
        <v>21783</v>
      </c>
      <c r="C31069">
        <v>88248</v>
      </c>
      <c r="D31069" s="93" t="s">
        <v>24945</v>
      </c>
      <c r="E31069" s="93" t="s">
        <v>14</v>
      </c>
    </row>
    <row r="31070" spans="1:5" x14ac:dyDescent="0.25">
      <c r="A31070" s="93" t="s">
        <v>5123</v>
      </c>
      <c r="B31070" t="s">
        <v>21783</v>
      </c>
      <c r="C31070">
        <v>88267</v>
      </c>
      <c r="D31070" s="93" t="s">
        <v>24945</v>
      </c>
      <c r="E31070" s="93" t="s">
        <v>14</v>
      </c>
    </row>
    <row r="31071" spans="1:5" x14ac:dyDescent="0.25">
      <c r="A31071" s="93" t="s">
        <v>5124</v>
      </c>
      <c r="D31071" s="93" t="s">
        <v>14</v>
      </c>
      <c r="E31071" s="93" t="s">
        <v>34893</v>
      </c>
    </row>
    <row r="31072" spans="1:5" x14ac:dyDescent="0.25">
      <c r="A31072" s="93" t="s">
        <v>5124</v>
      </c>
      <c r="B31072" t="s">
        <v>21791</v>
      </c>
      <c r="C31072">
        <v>36327</v>
      </c>
      <c r="D31072" s="93" t="s">
        <v>22196</v>
      </c>
      <c r="E31072" s="93" t="s">
        <v>14</v>
      </c>
    </row>
    <row r="31073" spans="1:5" x14ac:dyDescent="0.25">
      <c r="A31073" s="93" t="s">
        <v>5124</v>
      </c>
      <c r="B31073" t="s">
        <v>21783</v>
      </c>
      <c r="C31073">
        <v>88248</v>
      </c>
      <c r="D31073" s="93" t="s">
        <v>24176</v>
      </c>
      <c r="E31073" s="93" t="s">
        <v>14</v>
      </c>
    </row>
    <row r="31074" spans="1:5" x14ac:dyDescent="0.25">
      <c r="A31074" s="93" t="s">
        <v>5124</v>
      </c>
      <c r="B31074" t="s">
        <v>21783</v>
      </c>
      <c r="C31074">
        <v>88267</v>
      </c>
      <c r="D31074" s="93" t="s">
        <v>24176</v>
      </c>
      <c r="E31074" s="93" t="s">
        <v>14</v>
      </c>
    </row>
    <row r="31075" spans="1:5" x14ac:dyDescent="0.25">
      <c r="A31075" s="93" t="s">
        <v>5124</v>
      </c>
      <c r="B31075" t="s">
        <v>21783</v>
      </c>
      <c r="C31075">
        <v>104091</v>
      </c>
      <c r="D31075" s="93" t="s">
        <v>27513</v>
      </c>
      <c r="E31075" s="93" t="s">
        <v>14</v>
      </c>
    </row>
    <row r="31076" spans="1:5" x14ac:dyDescent="0.25">
      <c r="A31076" s="93" t="s">
        <v>5125</v>
      </c>
      <c r="D31076" s="93" t="s">
        <v>14</v>
      </c>
      <c r="E31076" s="93" t="s">
        <v>34894</v>
      </c>
    </row>
    <row r="31077" spans="1:5" x14ac:dyDescent="0.25">
      <c r="A31077" s="93" t="s">
        <v>5125</v>
      </c>
      <c r="B31077" t="s">
        <v>21791</v>
      </c>
      <c r="C31077">
        <v>38455</v>
      </c>
      <c r="D31077" s="93" t="s">
        <v>22196</v>
      </c>
      <c r="E31077" s="93" t="s">
        <v>14</v>
      </c>
    </row>
    <row r="31078" spans="1:5" x14ac:dyDescent="0.25">
      <c r="A31078" s="93" t="s">
        <v>5125</v>
      </c>
      <c r="B31078" t="s">
        <v>21783</v>
      </c>
      <c r="C31078">
        <v>88248</v>
      </c>
      <c r="D31078" s="93" t="s">
        <v>27719</v>
      </c>
      <c r="E31078" s="93" t="s">
        <v>14</v>
      </c>
    </row>
    <row r="31079" spans="1:5" x14ac:dyDescent="0.25">
      <c r="A31079" s="93" t="s">
        <v>5125</v>
      </c>
      <c r="B31079" t="s">
        <v>21783</v>
      </c>
      <c r="C31079">
        <v>88267</v>
      </c>
      <c r="D31079" s="93" t="s">
        <v>27719</v>
      </c>
      <c r="E31079" s="93" t="s">
        <v>14</v>
      </c>
    </row>
    <row r="31080" spans="1:5" x14ac:dyDescent="0.25">
      <c r="A31080" s="93" t="s">
        <v>5125</v>
      </c>
      <c r="B31080" t="s">
        <v>21783</v>
      </c>
      <c r="C31080">
        <v>104091</v>
      </c>
      <c r="D31080" s="93" t="s">
        <v>27518</v>
      </c>
      <c r="E31080" s="93" t="s">
        <v>14</v>
      </c>
    </row>
    <row r="31081" spans="1:5" x14ac:dyDescent="0.25">
      <c r="A31081" s="93" t="s">
        <v>5126</v>
      </c>
      <c r="D31081" s="93" t="s">
        <v>14</v>
      </c>
      <c r="E31081" s="93" t="s">
        <v>34895</v>
      </c>
    </row>
    <row r="31082" spans="1:5" x14ac:dyDescent="0.25">
      <c r="A31082" s="93" t="s">
        <v>5126</v>
      </c>
      <c r="B31082" t="s">
        <v>21791</v>
      </c>
      <c r="C31082">
        <v>38991</v>
      </c>
      <c r="D31082" s="93" t="s">
        <v>22196</v>
      </c>
      <c r="E31082" s="93" t="s">
        <v>14</v>
      </c>
    </row>
    <row r="31083" spans="1:5" x14ac:dyDescent="0.25">
      <c r="A31083" s="93" t="s">
        <v>5126</v>
      </c>
      <c r="B31083" t="s">
        <v>21783</v>
      </c>
      <c r="C31083">
        <v>88248</v>
      </c>
      <c r="D31083" s="93" t="s">
        <v>27732</v>
      </c>
      <c r="E31083" s="93" t="s">
        <v>14</v>
      </c>
    </row>
    <row r="31084" spans="1:5" x14ac:dyDescent="0.25">
      <c r="A31084" s="93" t="s">
        <v>5126</v>
      </c>
      <c r="B31084" t="s">
        <v>21783</v>
      </c>
      <c r="C31084">
        <v>88267</v>
      </c>
      <c r="D31084" s="93" t="s">
        <v>27732</v>
      </c>
      <c r="E31084" s="93" t="s">
        <v>14</v>
      </c>
    </row>
    <row r="31085" spans="1:5" x14ac:dyDescent="0.25">
      <c r="A31085" s="93" t="s">
        <v>5126</v>
      </c>
      <c r="B31085" t="s">
        <v>21783</v>
      </c>
      <c r="C31085">
        <v>104097</v>
      </c>
      <c r="D31085" s="93" t="s">
        <v>27733</v>
      </c>
      <c r="E31085" s="93" t="s">
        <v>14</v>
      </c>
    </row>
    <row r="31086" spans="1:5" x14ac:dyDescent="0.25">
      <c r="A31086" s="93" t="s">
        <v>5126</v>
      </c>
      <c r="B31086" t="s">
        <v>21783</v>
      </c>
      <c r="C31086">
        <v>104098</v>
      </c>
      <c r="D31086" s="93" t="s">
        <v>22044</v>
      </c>
      <c r="E31086" s="93" t="s">
        <v>14</v>
      </c>
    </row>
    <row r="31087" spans="1:5" x14ac:dyDescent="0.25">
      <c r="A31087" s="93" t="s">
        <v>5127</v>
      </c>
      <c r="D31087" s="93" t="s">
        <v>14</v>
      </c>
      <c r="E31087" s="93" t="s">
        <v>34896</v>
      </c>
    </row>
    <row r="31088" spans="1:5" x14ac:dyDescent="0.25">
      <c r="A31088" s="93" t="s">
        <v>5127</v>
      </c>
      <c r="B31088" t="s">
        <v>21791</v>
      </c>
      <c r="C31088">
        <v>36355</v>
      </c>
      <c r="D31088" s="93" t="s">
        <v>22196</v>
      </c>
      <c r="E31088" s="93" t="s">
        <v>14</v>
      </c>
    </row>
    <row r="31089" spans="1:5" x14ac:dyDescent="0.25">
      <c r="A31089" s="93" t="s">
        <v>5127</v>
      </c>
      <c r="B31089" t="s">
        <v>21783</v>
      </c>
      <c r="C31089">
        <v>88248</v>
      </c>
      <c r="D31089" s="93" t="s">
        <v>24960</v>
      </c>
      <c r="E31089" s="93" t="s">
        <v>14</v>
      </c>
    </row>
    <row r="31090" spans="1:5" x14ac:dyDescent="0.25">
      <c r="A31090" s="93" t="s">
        <v>5127</v>
      </c>
      <c r="B31090" t="s">
        <v>21783</v>
      </c>
      <c r="C31090">
        <v>88267</v>
      </c>
      <c r="D31090" s="93" t="s">
        <v>24960</v>
      </c>
      <c r="E31090" s="93" t="s">
        <v>14</v>
      </c>
    </row>
    <row r="31091" spans="1:5" x14ac:dyDescent="0.25">
      <c r="A31091" s="93" t="s">
        <v>5127</v>
      </c>
      <c r="B31091" t="s">
        <v>21783</v>
      </c>
      <c r="C31091">
        <v>104091</v>
      </c>
      <c r="D31091" s="93" t="s">
        <v>22373</v>
      </c>
      <c r="E31091" s="93" t="s">
        <v>14</v>
      </c>
    </row>
    <row r="31092" spans="1:5" x14ac:dyDescent="0.25">
      <c r="A31092" s="93" t="s">
        <v>5128</v>
      </c>
      <c r="D31092" s="93" t="s">
        <v>14</v>
      </c>
      <c r="E31092" s="93" t="s">
        <v>34897</v>
      </c>
    </row>
    <row r="31093" spans="1:5" x14ac:dyDescent="0.25">
      <c r="A31093" s="93" t="s">
        <v>5128</v>
      </c>
      <c r="B31093" t="s">
        <v>21791</v>
      </c>
      <c r="C31093">
        <v>36356</v>
      </c>
      <c r="D31093" s="93" t="s">
        <v>22196</v>
      </c>
      <c r="E31093" s="93" t="s">
        <v>14</v>
      </c>
    </row>
    <row r="31094" spans="1:5" x14ac:dyDescent="0.25">
      <c r="A31094" s="93" t="s">
        <v>5128</v>
      </c>
      <c r="B31094" t="s">
        <v>21783</v>
      </c>
      <c r="C31094">
        <v>88248</v>
      </c>
      <c r="D31094" s="93" t="s">
        <v>25684</v>
      </c>
      <c r="E31094" s="93" t="s">
        <v>14</v>
      </c>
    </row>
    <row r="31095" spans="1:5" x14ac:dyDescent="0.25">
      <c r="A31095" s="93" t="s">
        <v>5128</v>
      </c>
      <c r="B31095" t="s">
        <v>21783</v>
      </c>
      <c r="C31095">
        <v>88267</v>
      </c>
      <c r="D31095" s="93" t="s">
        <v>25684</v>
      </c>
      <c r="E31095" s="93" t="s">
        <v>14</v>
      </c>
    </row>
    <row r="31096" spans="1:5" x14ac:dyDescent="0.25">
      <c r="A31096" s="93" t="s">
        <v>5128</v>
      </c>
      <c r="B31096" t="s">
        <v>21783</v>
      </c>
      <c r="C31096">
        <v>104091</v>
      </c>
      <c r="D31096" s="93" t="s">
        <v>23781</v>
      </c>
      <c r="E31096" s="93" t="s">
        <v>14</v>
      </c>
    </row>
    <row r="31097" spans="1:5" x14ac:dyDescent="0.25">
      <c r="A31097" s="93" t="s">
        <v>5129</v>
      </c>
      <c r="D31097" s="93" t="s">
        <v>14</v>
      </c>
      <c r="E31097" s="93" t="s">
        <v>34898</v>
      </c>
    </row>
    <row r="31098" spans="1:5" x14ac:dyDescent="0.25">
      <c r="A31098" s="93" t="s">
        <v>5129</v>
      </c>
      <c r="B31098" t="s">
        <v>21791</v>
      </c>
      <c r="C31098">
        <v>36348</v>
      </c>
      <c r="D31098" s="93" t="s">
        <v>22196</v>
      </c>
      <c r="E31098" s="93" t="s">
        <v>14</v>
      </c>
    </row>
    <row r="31099" spans="1:5" x14ac:dyDescent="0.25">
      <c r="A31099" s="93" t="s">
        <v>5129</v>
      </c>
      <c r="B31099" t="s">
        <v>21783</v>
      </c>
      <c r="C31099">
        <v>88248</v>
      </c>
      <c r="D31099" s="93" t="s">
        <v>24960</v>
      </c>
      <c r="E31099" s="93" t="s">
        <v>14</v>
      </c>
    </row>
    <row r="31100" spans="1:5" x14ac:dyDescent="0.25">
      <c r="A31100" s="93" t="s">
        <v>5129</v>
      </c>
      <c r="B31100" t="s">
        <v>21783</v>
      </c>
      <c r="C31100">
        <v>88267</v>
      </c>
      <c r="D31100" s="93" t="s">
        <v>24960</v>
      </c>
      <c r="E31100" s="93" t="s">
        <v>14</v>
      </c>
    </row>
    <row r="31101" spans="1:5" x14ac:dyDescent="0.25">
      <c r="A31101" s="93" t="s">
        <v>5129</v>
      </c>
      <c r="B31101" t="s">
        <v>21783</v>
      </c>
      <c r="C31101">
        <v>104091</v>
      </c>
      <c r="D31101" s="93" t="s">
        <v>22373</v>
      </c>
      <c r="E31101" s="93" t="s">
        <v>14</v>
      </c>
    </row>
    <row r="31102" spans="1:5" x14ac:dyDescent="0.25">
      <c r="A31102" s="93" t="s">
        <v>5130</v>
      </c>
      <c r="D31102" s="93" t="s">
        <v>14</v>
      </c>
      <c r="E31102" s="93" t="s">
        <v>34899</v>
      </c>
    </row>
    <row r="31103" spans="1:5" x14ac:dyDescent="0.25">
      <c r="A31103" s="93" t="s">
        <v>5130</v>
      </c>
      <c r="B31103" t="s">
        <v>21791</v>
      </c>
      <c r="C31103">
        <v>36359</v>
      </c>
      <c r="D31103" s="93" t="s">
        <v>22196</v>
      </c>
      <c r="E31103" s="93" t="s">
        <v>14</v>
      </c>
    </row>
    <row r="31104" spans="1:5" x14ac:dyDescent="0.25">
      <c r="A31104" s="93" t="s">
        <v>5130</v>
      </c>
      <c r="B31104" t="s">
        <v>21783</v>
      </c>
      <c r="C31104">
        <v>88248</v>
      </c>
      <c r="D31104" s="93" t="s">
        <v>24960</v>
      </c>
      <c r="E31104" s="93" t="s">
        <v>14</v>
      </c>
    </row>
    <row r="31105" spans="1:5" x14ac:dyDescent="0.25">
      <c r="A31105" s="93" t="s">
        <v>5130</v>
      </c>
      <c r="B31105" t="s">
        <v>21783</v>
      </c>
      <c r="C31105">
        <v>88267</v>
      </c>
      <c r="D31105" s="93" t="s">
        <v>24960</v>
      </c>
      <c r="E31105" s="93" t="s">
        <v>14</v>
      </c>
    </row>
    <row r="31106" spans="1:5" x14ac:dyDescent="0.25">
      <c r="A31106" s="93" t="s">
        <v>5130</v>
      </c>
      <c r="B31106" t="s">
        <v>21783</v>
      </c>
      <c r="C31106">
        <v>104091</v>
      </c>
      <c r="D31106" s="93" t="s">
        <v>22373</v>
      </c>
      <c r="E31106" s="93" t="s">
        <v>14</v>
      </c>
    </row>
    <row r="31107" spans="1:5" x14ac:dyDescent="0.25">
      <c r="A31107" s="93" t="s">
        <v>5131</v>
      </c>
      <c r="D31107" s="93" t="s">
        <v>14</v>
      </c>
      <c r="E31107" s="93" t="s">
        <v>34900</v>
      </c>
    </row>
    <row r="31108" spans="1:5" x14ac:dyDescent="0.25">
      <c r="A31108" s="93" t="s">
        <v>5131</v>
      </c>
      <c r="B31108" t="s">
        <v>21791</v>
      </c>
      <c r="C31108">
        <v>36320</v>
      </c>
      <c r="D31108" s="93" t="s">
        <v>22196</v>
      </c>
      <c r="E31108" s="93" t="s">
        <v>14</v>
      </c>
    </row>
    <row r="31109" spans="1:5" x14ac:dyDescent="0.25">
      <c r="A31109" s="93" t="s">
        <v>5131</v>
      </c>
      <c r="B31109" t="s">
        <v>21783</v>
      </c>
      <c r="C31109">
        <v>88248</v>
      </c>
      <c r="D31109" s="93" t="s">
        <v>24047</v>
      </c>
      <c r="E31109" s="93" t="s">
        <v>14</v>
      </c>
    </row>
    <row r="31110" spans="1:5" x14ac:dyDescent="0.25">
      <c r="A31110" s="93" t="s">
        <v>5131</v>
      </c>
      <c r="B31110" t="s">
        <v>21783</v>
      </c>
      <c r="C31110">
        <v>88267</v>
      </c>
      <c r="D31110" s="93" t="s">
        <v>24047</v>
      </c>
      <c r="E31110" s="93" t="s">
        <v>14</v>
      </c>
    </row>
    <row r="31111" spans="1:5" x14ac:dyDescent="0.25">
      <c r="A31111" s="93" t="s">
        <v>5131</v>
      </c>
      <c r="B31111" t="s">
        <v>21783</v>
      </c>
      <c r="C31111">
        <v>104091</v>
      </c>
      <c r="D31111" s="93" t="s">
        <v>25004</v>
      </c>
      <c r="E31111" s="93" t="s">
        <v>14</v>
      </c>
    </row>
    <row r="31112" spans="1:5" x14ac:dyDescent="0.25">
      <c r="A31112" s="93" t="s">
        <v>5132</v>
      </c>
      <c r="D31112" s="93" t="s">
        <v>14</v>
      </c>
      <c r="E31112" s="93" t="s">
        <v>34901</v>
      </c>
    </row>
    <row r="31113" spans="1:5" x14ac:dyDescent="0.25">
      <c r="A31113" s="93" t="s">
        <v>5132</v>
      </c>
      <c r="B31113" t="s">
        <v>21791</v>
      </c>
      <c r="C31113">
        <v>38454</v>
      </c>
      <c r="D31113" s="93" t="s">
        <v>22196</v>
      </c>
      <c r="E31113" s="93" t="s">
        <v>14</v>
      </c>
    </row>
    <row r="31114" spans="1:5" x14ac:dyDescent="0.25">
      <c r="A31114" s="93" t="s">
        <v>5132</v>
      </c>
      <c r="B31114" t="s">
        <v>21783</v>
      </c>
      <c r="C31114">
        <v>88248</v>
      </c>
      <c r="D31114" s="93" t="s">
        <v>27926</v>
      </c>
      <c r="E31114" s="93" t="s">
        <v>14</v>
      </c>
    </row>
    <row r="31115" spans="1:5" x14ac:dyDescent="0.25">
      <c r="A31115" s="93" t="s">
        <v>5132</v>
      </c>
      <c r="B31115" t="s">
        <v>21783</v>
      </c>
      <c r="C31115">
        <v>88267</v>
      </c>
      <c r="D31115" s="93" t="s">
        <v>27926</v>
      </c>
      <c r="E31115" s="93" t="s">
        <v>14</v>
      </c>
    </row>
    <row r="31116" spans="1:5" x14ac:dyDescent="0.25">
      <c r="A31116" s="93" t="s">
        <v>5132</v>
      </c>
      <c r="B31116" t="s">
        <v>21783</v>
      </c>
      <c r="C31116">
        <v>104091</v>
      </c>
      <c r="D31116" s="93" t="s">
        <v>25003</v>
      </c>
      <c r="E31116" s="93" t="s">
        <v>14</v>
      </c>
    </row>
    <row r="31117" spans="1:5" x14ac:dyDescent="0.25">
      <c r="A31117" s="93" t="s">
        <v>5133</v>
      </c>
      <c r="D31117" s="93" t="s">
        <v>14</v>
      </c>
      <c r="E31117" s="93" t="s">
        <v>34902</v>
      </c>
    </row>
    <row r="31118" spans="1:5" x14ac:dyDescent="0.25">
      <c r="A31118" s="93" t="s">
        <v>5133</v>
      </c>
      <c r="B31118" t="s">
        <v>21791</v>
      </c>
      <c r="C31118">
        <v>36362</v>
      </c>
      <c r="D31118" s="93" t="s">
        <v>22196</v>
      </c>
      <c r="E31118" s="93" t="s">
        <v>14</v>
      </c>
    </row>
    <row r="31119" spans="1:5" x14ac:dyDescent="0.25">
      <c r="A31119" s="93" t="s">
        <v>5133</v>
      </c>
      <c r="B31119" t="s">
        <v>21783</v>
      </c>
      <c r="C31119">
        <v>88248</v>
      </c>
      <c r="D31119" s="93" t="s">
        <v>27926</v>
      </c>
      <c r="E31119" s="93" t="s">
        <v>14</v>
      </c>
    </row>
    <row r="31120" spans="1:5" x14ac:dyDescent="0.25">
      <c r="A31120" s="93" t="s">
        <v>5133</v>
      </c>
      <c r="B31120" t="s">
        <v>21783</v>
      </c>
      <c r="C31120">
        <v>88267</v>
      </c>
      <c r="D31120" s="93" t="s">
        <v>27926</v>
      </c>
      <c r="E31120" s="93" t="s">
        <v>14</v>
      </c>
    </row>
    <row r="31121" spans="1:5" x14ac:dyDescent="0.25">
      <c r="A31121" s="93" t="s">
        <v>5133</v>
      </c>
      <c r="B31121" t="s">
        <v>21783</v>
      </c>
      <c r="C31121">
        <v>104091</v>
      </c>
      <c r="D31121" s="93" t="s">
        <v>25003</v>
      </c>
      <c r="E31121" s="93" t="s">
        <v>14</v>
      </c>
    </row>
    <row r="31122" spans="1:5" x14ac:dyDescent="0.25">
      <c r="A31122" s="93" t="s">
        <v>5134</v>
      </c>
      <c r="D31122" s="93" t="s">
        <v>14</v>
      </c>
      <c r="E31122" s="93" t="s">
        <v>34903</v>
      </c>
    </row>
    <row r="31123" spans="1:5" x14ac:dyDescent="0.25">
      <c r="A31123" s="93" t="s">
        <v>5134</v>
      </c>
      <c r="B31123" t="s">
        <v>21791</v>
      </c>
      <c r="C31123">
        <v>122</v>
      </c>
      <c r="D31123" s="93" t="s">
        <v>26199</v>
      </c>
      <c r="E31123" s="93" t="s">
        <v>14</v>
      </c>
    </row>
    <row r="31124" spans="1:5" x14ac:dyDescent="0.25">
      <c r="A31124" s="93" t="s">
        <v>5134</v>
      </c>
      <c r="B31124" t="s">
        <v>21791</v>
      </c>
      <c r="C31124">
        <v>3542</v>
      </c>
      <c r="D31124" s="93" t="s">
        <v>22196</v>
      </c>
      <c r="E31124" s="93" t="s">
        <v>14</v>
      </c>
    </row>
    <row r="31125" spans="1:5" x14ac:dyDescent="0.25">
      <c r="A31125" s="93" t="s">
        <v>5134</v>
      </c>
      <c r="B31125" t="s">
        <v>21791</v>
      </c>
      <c r="C31125">
        <v>20083</v>
      </c>
      <c r="D31125" s="93" t="s">
        <v>23439</v>
      </c>
      <c r="E31125" s="93" t="s">
        <v>14</v>
      </c>
    </row>
    <row r="31126" spans="1:5" x14ac:dyDescent="0.25">
      <c r="A31126" s="93" t="s">
        <v>5134</v>
      </c>
      <c r="B31126" t="s">
        <v>21791</v>
      </c>
      <c r="C31126">
        <v>38383</v>
      </c>
      <c r="D31126" s="93" t="s">
        <v>23333</v>
      </c>
      <c r="E31126" s="93" t="s">
        <v>14</v>
      </c>
    </row>
    <row r="31127" spans="1:5" x14ac:dyDescent="0.25">
      <c r="A31127" s="93" t="s">
        <v>5134</v>
      </c>
      <c r="B31127" t="s">
        <v>21783</v>
      </c>
      <c r="C31127">
        <v>88248</v>
      </c>
      <c r="D31127" s="93" t="s">
        <v>27927</v>
      </c>
      <c r="E31127" s="93" t="s">
        <v>14</v>
      </c>
    </row>
    <row r="31128" spans="1:5" x14ac:dyDescent="0.25">
      <c r="A31128" s="93" t="s">
        <v>5134</v>
      </c>
      <c r="B31128" t="s">
        <v>21783</v>
      </c>
      <c r="C31128">
        <v>88267</v>
      </c>
      <c r="D31128" s="93" t="s">
        <v>27927</v>
      </c>
      <c r="E31128" s="93" t="s">
        <v>14</v>
      </c>
    </row>
    <row r="31129" spans="1:5" x14ac:dyDescent="0.25">
      <c r="A31129" s="93" t="s">
        <v>5135</v>
      </c>
      <c r="D31129" s="93" t="s">
        <v>14</v>
      </c>
      <c r="E31129" s="93" t="s">
        <v>34904</v>
      </c>
    </row>
    <row r="31130" spans="1:5" x14ac:dyDescent="0.25">
      <c r="A31130" s="93" t="s">
        <v>5135</v>
      </c>
      <c r="B31130" t="s">
        <v>21791</v>
      </c>
      <c r="C31130">
        <v>122</v>
      </c>
      <c r="D31130" s="93" t="s">
        <v>26199</v>
      </c>
      <c r="E31130" s="93" t="s">
        <v>14</v>
      </c>
    </row>
    <row r="31131" spans="1:5" x14ac:dyDescent="0.25">
      <c r="A31131" s="93" t="s">
        <v>5135</v>
      </c>
      <c r="B31131" t="s">
        <v>21791</v>
      </c>
      <c r="C31131">
        <v>3499</v>
      </c>
      <c r="D31131" s="93" t="s">
        <v>22196</v>
      </c>
      <c r="E31131" s="93" t="s">
        <v>14</v>
      </c>
    </row>
    <row r="31132" spans="1:5" x14ac:dyDescent="0.25">
      <c r="A31132" s="93" t="s">
        <v>5135</v>
      </c>
      <c r="B31132" t="s">
        <v>21791</v>
      </c>
      <c r="C31132">
        <v>20083</v>
      </c>
      <c r="D31132" s="93" t="s">
        <v>23439</v>
      </c>
      <c r="E31132" s="93" t="s">
        <v>14</v>
      </c>
    </row>
    <row r="31133" spans="1:5" x14ac:dyDescent="0.25">
      <c r="A31133" s="93" t="s">
        <v>5135</v>
      </c>
      <c r="B31133" t="s">
        <v>21791</v>
      </c>
      <c r="C31133">
        <v>38383</v>
      </c>
      <c r="D31133" s="93" t="s">
        <v>23333</v>
      </c>
      <c r="E31133" s="93" t="s">
        <v>14</v>
      </c>
    </row>
    <row r="31134" spans="1:5" x14ac:dyDescent="0.25">
      <c r="A31134" s="93" t="s">
        <v>5135</v>
      </c>
      <c r="B31134" t="s">
        <v>21783</v>
      </c>
      <c r="C31134">
        <v>88248</v>
      </c>
      <c r="D31134" s="93" t="s">
        <v>27927</v>
      </c>
      <c r="E31134" s="93" t="s">
        <v>14</v>
      </c>
    </row>
    <row r="31135" spans="1:5" x14ac:dyDescent="0.25">
      <c r="A31135" s="93" t="s">
        <v>5135</v>
      </c>
      <c r="B31135" t="s">
        <v>21783</v>
      </c>
      <c r="C31135">
        <v>88267</v>
      </c>
      <c r="D31135" s="93" t="s">
        <v>27927</v>
      </c>
      <c r="E31135" s="93" t="s">
        <v>14</v>
      </c>
    </row>
    <row r="31136" spans="1:5" x14ac:dyDescent="0.25">
      <c r="A31136" s="93" t="s">
        <v>5136</v>
      </c>
      <c r="D31136" s="93" t="s">
        <v>14</v>
      </c>
      <c r="E31136" s="93" t="s">
        <v>34905</v>
      </c>
    </row>
    <row r="31137" spans="1:5" x14ac:dyDescent="0.25">
      <c r="A31137" s="93" t="s">
        <v>5136</v>
      </c>
      <c r="B31137" t="s">
        <v>21791</v>
      </c>
      <c r="C31137">
        <v>122</v>
      </c>
      <c r="D31137" s="93" t="s">
        <v>22389</v>
      </c>
      <c r="E31137" s="93" t="s">
        <v>14</v>
      </c>
    </row>
    <row r="31138" spans="1:5" x14ac:dyDescent="0.25">
      <c r="A31138" s="93" t="s">
        <v>5136</v>
      </c>
      <c r="B31138" t="s">
        <v>21791</v>
      </c>
      <c r="C31138">
        <v>3536</v>
      </c>
      <c r="D31138" s="93" t="s">
        <v>22196</v>
      </c>
      <c r="E31138" s="93" t="s">
        <v>14</v>
      </c>
    </row>
    <row r="31139" spans="1:5" x14ac:dyDescent="0.25">
      <c r="A31139" s="93" t="s">
        <v>5136</v>
      </c>
      <c r="B31139" t="s">
        <v>21791</v>
      </c>
      <c r="C31139">
        <v>20083</v>
      </c>
      <c r="D31139" s="93" t="s">
        <v>22435</v>
      </c>
      <c r="E31139" s="93" t="s">
        <v>14</v>
      </c>
    </row>
    <row r="31140" spans="1:5" x14ac:dyDescent="0.25">
      <c r="A31140" s="93" t="s">
        <v>5136</v>
      </c>
      <c r="B31140" t="s">
        <v>21791</v>
      </c>
      <c r="C31140">
        <v>38383</v>
      </c>
      <c r="D31140" s="93" t="s">
        <v>22963</v>
      </c>
      <c r="E31140" s="93" t="s">
        <v>14</v>
      </c>
    </row>
    <row r="31141" spans="1:5" x14ac:dyDescent="0.25">
      <c r="A31141" s="93" t="s">
        <v>5136</v>
      </c>
      <c r="B31141" t="s">
        <v>21783</v>
      </c>
      <c r="C31141">
        <v>88248</v>
      </c>
      <c r="D31141" s="93" t="s">
        <v>27928</v>
      </c>
      <c r="E31141" s="93" t="s">
        <v>14</v>
      </c>
    </row>
    <row r="31142" spans="1:5" x14ac:dyDescent="0.25">
      <c r="A31142" s="93" t="s">
        <v>5136</v>
      </c>
      <c r="B31142" t="s">
        <v>21783</v>
      </c>
      <c r="C31142">
        <v>88267</v>
      </c>
      <c r="D31142" s="93" t="s">
        <v>27928</v>
      </c>
      <c r="E31142" s="93" t="s">
        <v>14</v>
      </c>
    </row>
    <row r="31143" spans="1:5" x14ac:dyDescent="0.25">
      <c r="A31143" s="93" t="s">
        <v>5137</v>
      </c>
      <c r="D31143" s="93" t="s">
        <v>14</v>
      </c>
      <c r="E31143" s="93" t="s">
        <v>34906</v>
      </c>
    </row>
    <row r="31144" spans="1:5" x14ac:dyDescent="0.25">
      <c r="A31144" s="93" t="s">
        <v>5137</v>
      </c>
      <c r="B31144" t="s">
        <v>21791</v>
      </c>
      <c r="C31144">
        <v>122</v>
      </c>
      <c r="D31144" s="93" t="s">
        <v>22389</v>
      </c>
      <c r="E31144" s="93" t="s">
        <v>14</v>
      </c>
    </row>
    <row r="31145" spans="1:5" x14ac:dyDescent="0.25">
      <c r="A31145" s="93" t="s">
        <v>5137</v>
      </c>
      <c r="B31145" t="s">
        <v>21791</v>
      </c>
      <c r="C31145">
        <v>3501</v>
      </c>
      <c r="D31145" s="93" t="s">
        <v>22196</v>
      </c>
      <c r="E31145" s="93" t="s">
        <v>14</v>
      </c>
    </row>
    <row r="31146" spans="1:5" x14ac:dyDescent="0.25">
      <c r="A31146" s="93" t="s">
        <v>5137</v>
      </c>
      <c r="B31146" t="s">
        <v>21791</v>
      </c>
      <c r="C31146">
        <v>20083</v>
      </c>
      <c r="D31146" s="93" t="s">
        <v>22435</v>
      </c>
      <c r="E31146" s="93" t="s">
        <v>14</v>
      </c>
    </row>
    <row r="31147" spans="1:5" x14ac:dyDescent="0.25">
      <c r="A31147" s="93" t="s">
        <v>5137</v>
      </c>
      <c r="B31147" t="s">
        <v>21791</v>
      </c>
      <c r="C31147">
        <v>38383</v>
      </c>
      <c r="D31147" s="93" t="s">
        <v>22963</v>
      </c>
      <c r="E31147" s="93" t="s">
        <v>14</v>
      </c>
    </row>
    <row r="31148" spans="1:5" x14ac:dyDescent="0.25">
      <c r="A31148" s="93" t="s">
        <v>5137</v>
      </c>
      <c r="B31148" t="s">
        <v>21783</v>
      </c>
      <c r="C31148">
        <v>88248</v>
      </c>
      <c r="D31148" s="93" t="s">
        <v>27928</v>
      </c>
      <c r="E31148" s="93" t="s">
        <v>14</v>
      </c>
    </row>
    <row r="31149" spans="1:5" x14ac:dyDescent="0.25">
      <c r="A31149" s="93" t="s">
        <v>5137</v>
      </c>
      <c r="B31149" t="s">
        <v>21783</v>
      </c>
      <c r="C31149">
        <v>88267</v>
      </c>
      <c r="D31149" s="93" t="s">
        <v>27928</v>
      </c>
      <c r="E31149" s="93" t="s">
        <v>14</v>
      </c>
    </row>
    <row r="31150" spans="1:5" x14ac:dyDescent="0.25">
      <c r="A31150" s="93" t="s">
        <v>5138</v>
      </c>
      <c r="D31150" s="93" t="s">
        <v>14</v>
      </c>
      <c r="E31150" s="93" t="s">
        <v>34907</v>
      </c>
    </row>
    <row r="31151" spans="1:5" x14ac:dyDescent="0.25">
      <c r="A31151" s="93" t="s">
        <v>5138</v>
      </c>
      <c r="B31151" t="s">
        <v>21791</v>
      </c>
      <c r="C31151">
        <v>122</v>
      </c>
      <c r="D31151" s="93" t="s">
        <v>26199</v>
      </c>
      <c r="E31151" s="93" t="s">
        <v>14</v>
      </c>
    </row>
    <row r="31152" spans="1:5" x14ac:dyDescent="0.25">
      <c r="A31152" s="93" t="s">
        <v>5138</v>
      </c>
      <c r="B31152" t="s">
        <v>21791</v>
      </c>
      <c r="C31152">
        <v>3861</v>
      </c>
      <c r="D31152" s="93" t="s">
        <v>22196</v>
      </c>
      <c r="E31152" s="93" t="s">
        <v>14</v>
      </c>
    </row>
    <row r="31153" spans="1:5" x14ac:dyDescent="0.25">
      <c r="A31153" s="93" t="s">
        <v>5138</v>
      </c>
      <c r="B31153" t="s">
        <v>21791</v>
      </c>
      <c r="C31153">
        <v>20083</v>
      </c>
      <c r="D31153" s="93" t="s">
        <v>23439</v>
      </c>
      <c r="E31153" s="93" t="s">
        <v>14</v>
      </c>
    </row>
    <row r="31154" spans="1:5" x14ac:dyDescent="0.25">
      <c r="A31154" s="93" t="s">
        <v>5138</v>
      </c>
      <c r="B31154" t="s">
        <v>21791</v>
      </c>
      <c r="C31154">
        <v>38383</v>
      </c>
      <c r="D31154" s="93" t="s">
        <v>23333</v>
      </c>
      <c r="E31154" s="93" t="s">
        <v>14</v>
      </c>
    </row>
    <row r="31155" spans="1:5" x14ac:dyDescent="0.25">
      <c r="A31155" s="93" t="s">
        <v>5138</v>
      </c>
      <c r="B31155" t="s">
        <v>21783</v>
      </c>
      <c r="C31155">
        <v>88248</v>
      </c>
      <c r="D31155" s="93" t="s">
        <v>27762</v>
      </c>
      <c r="E31155" s="93" t="s">
        <v>14</v>
      </c>
    </row>
    <row r="31156" spans="1:5" x14ac:dyDescent="0.25">
      <c r="A31156" s="93" t="s">
        <v>5138</v>
      </c>
      <c r="B31156" t="s">
        <v>21783</v>
      </c>
      <c r="C31156">
        <v>88267</v>
      </c>
      <c r="D31156" s="93" t="s">
        <v>27762</v>
      </c>
      <c r="E31156" s="93" t="s">
        <v>14</v>
      </c>
    </row>
    <row r="31157" spans="1:5" x14ac:dyDescent="0.25">
      <c r="A31157" s="93" t="s">
        <v>5139</v>
      </c>
      <c r="D31157" s="93" t="s">
        <v>14</v>
      </c>
      <c r="E31157" s="93" t="s">
        <v>34908</v>
      </c>
    </row>
    <row r="31158" spans="1:5" x14ac:dyDescent="0.25">
      <c r="A31158" s="93" t="s">
        <v>5139</v>
      </c>
      <c r="B31158" t="s">
        <v>21791</v>
      </c>
      <c r="C31158">
        <v>122</v>
      </c>
      <c r="D31158" s="93" t="s">
        <v>22389</v>
      </c>
      <c r="E31158" s="93" t="s">
        <v>14</v>
      </c>
    </row>
    <row r="31159" spans="1:5" x14ac:dyDescent="0.25">
      <c r="A31159" s="93" t="s">
        <v>5139</v>
      </c>
      <c r="B31159" t="s">
        <v>21791</v>
      </c>
      <c r="C31159">
        <v>3903</v>
      </c>
      <c r="D31159" s="93" t="s">
        <v>22196</v>
      </c>
      <c r="E31159" s="93" t="s">
        <v>14</v>
      </c>
    </row>
    <row r="31160" spans="1:5" x14ac:dyDescent="0.25">
      <c r="A31160" s="93" t="s">
        <v>5139</v>
      </c>
      <c r="B31160" t="s">
        <v>21791</v>
      </c>
      <c r="C31160">
        <v>20083</v>
      </c>
      <c r="D31160" s="93" t="s">
        <v>22435</v>
      </c>
      <c r="E31160" s="93" t="s">
        <v>14</v>
      </c>
    </row>
    <row r="31161" spans="1:5" x14ac:dyDescent="0.25">
      <c r="A31161" s="93" t="s">
        <v>5139</v>
      </c>
      <c r="B31161" t="s">
        <v>21791</v>
      </c>
      <c r="C31161">
        <v>38383</v>
      </c>
      <c r="D31161" s="93" t="s">
        <v>22963</v>
      </c>
      <c r="E31161" s="93" t="s">
        <v>14</v>
      </c>
    </row>
    <row r="31162" spans="1:5" x14ac:dyDescent="0.25">
      <c r="A31162" s="93" t="s">
        <v>5139</v>
      </c>
      <c r="B31162" t="s">
        <v>21783</v>
      </c>
      <c r="C31162">
        <v>88248</v>
      </c>
      <c r="D31162" s="93" t="s">
        <v>24031</v>
      </c>
      <c r="E31162" s="93" t="s">
        <v>14</v>
      </c>
    </row>
    <row r="31163" spans="1:5" x14ac:dyDescent="0.25">
      <c r="A31163" s="93" t="s">
        <v>5139</v>
      </c>
      <c r="B31163" t="s">
        <v>21783</v>
      </c>
      <c r="C31163">
        <v>88267</v>
      </c>
      <c r="D31163" s="93" t="s">
        <v>24031</v>
      </c>
      <c r="E31163" s="93" t="s">
        <v>14</v>
      </c>
    </row>
    <row r="31164" spans="1:5" x14ac:dyDescent="0.25">
      <c r="A31164" s="93" t="s">
        <v>5140</v>
      </c>
      <c r="D31164" s="93" t="s">
        <v>14</v>
      </c>
      <c r="E31164" s="93" t="s">
        <v>34909</v>
      </c>
    </row>
    <row r="31165" spans="1:5" x14ac:dyDescent="0.25">
      <c r="A31165" s="93" t="s">
        <v>5140</v>
      </c>
      <c r="B31165" t="s">
        <v>21791</v>
      </c>
      <c r="C31165">
        <v>122</v>
      </c>
      <c r="D31165" s="93" t="s">
        <v>23323</v>
      </c>
      <c r="E31165" s="93" t="s">
        <v>14</v>
      </c>
    </row>
    <row r="31166" spans="1:5" x14ac:dyDescent="0.25">
      <c r="A31166" s="93" t="s">
        <v>5140</v>
      </c>
      <c r="B31166" t="s">
        <v>21791</v>
      </c>
      <c r="C31166">
        <v>7138</v>
      </c>
      <c r="D31166" s="93" t="s">
        <v>22196</v>
      </c>
      <c r="E31166" s="93" t="s">
        <v>14</v>
      </c>
    </row>
    <row r="31167" spans="1:5" x14ac:dyDescent="0.25">
      <c r="A31167" s="93" t="s">
        <v>5140</v>
      </c>
      <c r="B31167" t="s">
        <v>21791</v>
      </c>
      <c r="C31167">
        <v>20083</v>
      </c>
      <c r="D31167" s="93" t="s">
        <v>25733</v>
      </c>
      <c r="E31167" s="93" t="s">
        <v>14</v>
      </c>
    </row>
    <row r="31168" spans="1:5" x14ac:dyDescent="0.25">
      <c r="A31168" s="93" t="s">
        <v>5140</v>
      </c>
      <c r="B31168" t="s">
        <v>21791</v>
      </c>
      <c r="C31168">
        <v>38383</v>
      </c>
      <c r="D31168" s="93" t="s">
        <v>21809</v>
      </c>
      <c r="E31168" s="93" t="s">
        <v>14</v>
      </c>
    </row>
    <row r="31169" spans="1:5" x14ac:dyDescent="0.25">
      <c r="A31169" s="93" t="s">
        <v>5140</v>
      </c>
      <c r="B31169" t="s">
        <v>21783</v>
      </c>
      <c r="C31169">
        <v>88248</v>
      </c>
      <c r="D31169" s="93" t="s">
        <v>27689</v>
      </c>
      <c r="E31169" s="93" t="s">
        <v>14</v>
      </c>
    </row>
    <row r="31170" spans="1:5" x14ac:dyDescent="0.25">
      <c r="A31170" s="93" t="s">
        <v>5140</v>
      </c>
      <c r="B31170" t="s">
        <v>21783</v>
      </c>
      <c r="C31170">
        <v>88267</v>
      </c>
      <c r="D31170" s="93" t="s">
        <v>27689</v>
      </c>
      <c r="E31170" s="93" t="s">
        <v>14</v>
      </c>
    </row>
    <row r="31171" spans="1:5" x14ac:dyDescent="0.25">
      <c r="A31171" s="93" t="s">
        <v>5141</v>
      </c>
      <c r="D31171" s="93" t="s">
        <v>14</v>
      </c>
      <c r="E31171" s="93" t="s">
        <v>34910</v>
      </c>
    </row>
    <row r="31172" spans="1:5" x14ac:dyDescent="0.25">
      <c r="A31172" s="93" t="s">
        <v>5141</v>
      </c>
      <c r="B31172" t="s">
        <v>21791</v>
      </c>
      <c r="C31172">
        <v>122</v>
      </c>
      <c r="D31172" s="93" t="s">
        <v>22197</v>
      </c>
      <c r="E31172" s="93" t="s">
        <v>14</v>
      </c>
    </row>
    <row r="31173" spans="1:5" x14ac:dyDescent="0.25">
      <c r="A31173" s="93" t="s">
        <v>5141</v>
      </c>
      <c r="B31173" t="s">
        <v>21791</v>
      </c>
      <c r="C31173">
        <v>7140</v>
      </c>
      <c r="D31173" s="93" t="s">
        <v>22196</v>
      </c>
      <c r="E31173" s="93" t="s">
        <v>14</v>
      </c>
    </row>
    <row r="31174" spans="1:5" x14ac:dyDescent="0.25">
      <c r="A31174" s="93" t="s">
        <v>5141</v>
      </c>
      <c r="B31174" t="s">
        <v>21791</v>
      </c>
      <c r="C31174">
        <v>20083</v>
      </c>
      <c r="D31174" s="93" t="s">
        <v>24954</v>
      </c>
      <c r="E31174" s="93" t="s">
        <v>14</v>
      </c>
    </row>
    <row r="31175" spans="1:5" x14ac:dyDescent="0.25">
      <c r="A31175" s="93" t="s">
        <v>5141</v>
      </c>
      <c r="B31175" t="s">
        <v>21791</v>
      </c>
      <c r="C31175">
        <v>38383</v>
      </c>
      <c r="D31175" s="93" t="s">
        <v>24085</v>
      </c>
      <c r="E31175" s="93" t="s">
        <v>14</v>
      </c>
    </row>
    <row r="31176" spans="1:5" x14ac:dyDescent="0.25">
      <c r="A31176" s="93" t="s">
        <v>5141</v>
      </c>
      <c r="B31176" t="s">
        <v>21783</v>
      </c>
      <c r="C31176">
        <v>88248</v>
      </c>
      <c r="D31176" s="93" t="s">
        <v>27929</v>
      </c>
      <c r="E31176" s="93" t="s">
        <v>14</v>
      </c>
    </row>
    <row r="31177" spans="1:5" x14ac:dyDescent="0.25">
      <c r="A31177" s="93" t="s">
        <v>5141</v>
      </c>
      <c r="B31177" t="s">
        <v>21783</v>
      </c>
      <c r="C31177">
        <v>88267</v>
      </c>
      <c r="D31177" s="93" t="s">
        <v>27929</v>
      </c>
      <c r="E31177" s="93" t="s">
        <v>14</v>
      </c>
    </row>
    <row r="31178" spans="1:5" x14ac:dyDescent="0.25">
      <c r="A31178" s="93" t="s">
        <v>5142</v>
      </c>
      <c r="D31178" s="93" t="s">
        <v>14</v>
      </c>
      <c r="E31178" s="93" t="s">
        <v>34911</v>
      </c>
    </row>
    <row r="31179" spans="1:5" x14ac:dyDescent="0.25">
      <c r="A31179" s="93" t="s">
        <v>5142</v>
      </c>
      <c r="B31179" t="s">
        <v>21791</v>
      </c>
      <c r="C31179">
        <v>122</v>
      </c>
      <c r="D31179" s="93" t="s">
        <v>23312</v>
      </c>
      <c r="E31179" s="93" t="s">
        <v>14</v>
      </c>
    </row>
    <row r="31180" spans="1:5" x14ac:dyDescent="0.25">
      <c r="A31180" s="93" t="s">
        <v>5142</v>
      </c>
      <c r="B31180" t="s">
        <v>21791</v>
      </c>
      <c r="C31180">
        <v>296</v>
      </c>
      <c r="D31180" s="93" t="s">
        <v>22196</v>
      </c>
      <c r="E31180" s="93" t="s">
        <v>14</v>
      </c>
    </row>
    <row r="31181" spans="1:5" x14ac:dyDescent="0.25">
      <c r="A31181" s="93" t="s">
        <v>5142</v>
      </c>
      <c r="B31181" t="s">
        <v>21791</v>
      </c>
      <c r="C31181">
        <v>20078</v>
      </c>
      <c r="D31181" s="93" t="s">
        <v>22330</v>
      </c>
      <c r="E31181" s="93" t="s">
        <v>14</v>
      </c>
    </row>
    <row r="31182" spans="1:5" x14ac:dyDescent="0.25">
      <c r="A31182" s="93" t="s">
        <v>5142</v>
      </c>
      <c r="B31182" t="s">
        <v>21791</v>
      </c>
      <c r="C31182">
        <v>20083</v>
      </c>
      <c r="D31182" s="93" t="s">
        <v>25741</v>
      </c>
      <c r="E31182" s="93" t="s">
        <v>14</v>
      </c>
    </row>
    <row r="31183" spans="1:5" x14ac:dyDescent="0.25">
      <c r="A31183" s="93" t="s">
        <v>5142</v>
      </c>
      <c r="B31183" t="s">
        <v>21791</v>
      </c>
      <c r="C31183">
        <v>20086</v>
      </c>
      <c r="D31183" s="93" t="s">
        <v>22196</v>
      </c>
      <c r="E31183" s="93" t="s">
        <v>14</v>
      </c>
    </row>
    <row r="31184" spans="1:5" x14ac:dyDescent="0.25">
      <c r="A31184" s="93" t="s">
        <v>5142</v>
      </c>
      <c r="B31184" t="s">
        <v>21791</v>
      </c>
      <c r="C31184">
        <v>38383</v>
      </c>
      <c r="D31184" s="93" t="s">
        <v>23428</v>
      </c>
      <c r="E31184" s="93" t="s">
        <v>14</v>
      </c>
    </row>
    <row r="31185" spans="1:5" x14ac:dyDescent="0.25">
      <c r="A31185" s="93" t="s">
        <v>5142</v>
      </c>
      <c r="B31185" t="s">
        <v>21783</v>
      </c>
      <c r="C31185">
        <v>88248</v>
      </c>
      <c r="D31185" s="93" t="s">
        <v>27930</v>
      </c>
      <c r="E31185" s="93" t="s">
        <v>14</v>
      </c>
    </row>
    <row r="31186" spans="1:5" x14ac:dyDescent="0.25">
      <c r="A31186" s="93" t="s">
        <v>5142</v>
      </c>
      <c r="B31186" t="s">
        <v>21783</v>
      </c>
      <c r="C31186">
        <v>88267</v>
      </c>
      <c r="D31186" s="93" t="s">
        <v>27930</v>
      </c>
      <c r="E31186" s="93" t="s">
        <v>14</v>
      </c>
    </row>
    <row r="31187" spans="1:5" x14ac:dyDescent="0.25">
      <c r="A31187" s="93" t="s">
        <v>5143</v>
      </c>
      <c r="D31187" s="93" t="s">
        <v>14</v>
      </c>
      <c r="E31187" s="93" t="s">
        <v>34912</v>
      </c>
    </row>
    <row r="31188" spans="1:5" x14ac:dyDescent="0.25">
      <c r="A31188" s="93" t="s">
        <v>5143</v>
      </c>
      <c r="B31188" t="s">
        <v>21791</v>
      </c>
      <c r="C31188">
        <v>296</v>
      </c>
      <c r="D31188" s="93" t="s">
        <v>22196</v>
      </c>
      <c r="E31188" s="93" t="s">
        <v>14</v>
      </c>
    </row>
    <row r="31189" spans="1:5" x14ac:dyDescent="0.25">
      <c r="A31189" s="93" t="s">
        <v>5143</v>
      </c>
      <c r="B31189" t="s">
        <v>21791</v>
      </c>
      <c r="C31189">
        <v>297</v>
      </c>
      <c r="D31189" s="93" t="s">
        <v>22961</v>
      </c>
      <c r="E31189" s="93" t="s">
        <v>14</v>
      </c>
    </row>
    <row r="31190" spans="1:5" x14ac:dyDescent="0.25">
      <c r="A31190" s="93" t="s">
        <v>5143</v>
      </c>
      <c r="B31190" t="s">
        <v>21791</v>
      </c>
      <c r="C31190">
        <v>3669</v>
      </c>
      <c r="D31190" s="93" t="s">
        <v>22196</v>
      </c>
      <c r="E31190" s="93" t="s">
        <v>14</v>
      </c>
    </row>
    <row r="31191" spans="1:5" x14ac:dyDescent="0.25">
      <c r="A31191" s="93" t="s">
        <v>5143</v>
      </c>
      <c r="B31191" t="s">
        <v>21791</v>
      </c>
      <c r="C31191">
        <v>20078</v>
      </c>
      <c r="D31191" s="93" t="s">
        <v>23016</v>
      </c>
      <c r="E31191" s="93" t="s">
        <v>14</v>
      </c>
    </row>
    <row r="31192" spans="1:5" x14ac:dyDescent="0.25">
      <c r="A31192" s="93" t="s">
        <v>5143</v>
      </c>
      <c r="B31192" t="s">
        <v>21783</v>
      </c>
      <c r="C31192">
        <v>88248</v>
      </c>
      <c r="D31192" s="93" t="s">
        <v>21841</v>
      </c>
      <c r="E31192" s="93" t="s">
        <v>14</v>
      </c>
    </row>
    <row r="31193" spans="1:5" x14ac:dyDescent="0.25">
      <c r="A31193" s="93" t="s">
        <v>5143</v>
      </c>
      <c r="B31193" t="s">
        <v>21783</v>
      </c>
      <c r="C31193">
        <v>88267</v>
      </c>
      <c r="D31193" s="93" t="s">
        <v>21841</v>
      </c>
      <c r="E31193" s="93" t="s">
        <v>14</v>
      </c>
    </row>
    <row r="31194" spans="1:5" x14ac:dyDescent="0.25">
      <c r="A31194" s="93" t="s">
        <v>5144</v>
      </c>
      <c r="D31194" s="93" t="s">
        <v>14</v>
      </c>
      <c r="E31194" s="93" t="s">
        <v>34913</v>
      </c>
    </row>
    <row r="31195" spans="1:5" x14ac:dyDescent="0.25">
      <c r="A31195" s="93" t="s">
        <v>5144</v>
      </c>
      <c r="B31195" t="s">
        <v>21791</v>
      </c>
      <c r="C31195">
        <v>296</v>
      </c>
      <c r="D31195" s="93" t="s">
        <v>22196</v>
      </c>
      <c r="E31195" s="93" t="s">
        <v>14</v>
      </c>
    </row>
    <row r="31196" spans="1:5" x14ac:dyDescent="0.25">
      <c r="A31196" s="93" t="s">
        <v>5144</v>
      </c>
      <c r="B31196" t="s">
        <v>21791</v>
      </c>
      <c r="C31196">
        <v>301</v>
      </c>
      <c r="D31196" s="93" t="s">
        <v>22961</v>
      </c>
      <c r="E31196" s="93" t="s">
        <v>14</v>
      </c>
    </row>
    <row r="31197" spans="1:5" x14ac:dyDescent="0.25">
      <c r="A31197" s="93" t="s">
        <v>5144</v>
      </c>
      <c r="B31197" t="s">
        <v>21791</v>
      </c>
      <c r="C31197">
        <v>11655</v>
      </c>
      <c r="D31197" s="93" t="s">
        <v>22196</v>
      </c>
      <c r="E31197" s="93" t="s">
        <v>14</v>
      </c>
    </row>
    <row r="31198" spans="1:5" x14ac:dyDescent="0.25">
      <c r="A31198" s="93" t="s">
        <v>5144</v>
      </c>
      <c r="B31198" t="s">
        <v>21791</v>
      </c>
      <c r="C31198">
        <v>20078</v>
      </c>
      <c r="D31198" s="93" t="s">
        <v>21884</v>
      </c>
      <c r="E31198" s="93" t="s">
        <v>14</v>
      </c>
    </row>
    <row r="31199" spans="1:5" x14ac:dyDescent="0.25">
      <c r="A31199" s="93" t="s">
        <v>5144</v>
      </c>
      <c r="B31199" t="s">
        <v>21783</v>
      </c>
      <c r="C31199">
        <v>88248</v>
      </c>
      <c r="D31199" s="93" t="s">
        <v>27567</v>
      </c>
      <c r="E31199" s="93" t="s">
        <v>14</v>
      </c>
    </row>
    <row r="31200" spans="1:5" x14ac:dyDescent="0.25">
      <c r="A31200" s="93" t="s">
        <v>5144</v>
      </c>
      <c r="B31200" t="s">
        <v>21783</v>
      </c>
      <c r="C31200">
        <v>88267</v>
      </c>
      <c r="D31200" s="93" t="s">
        <v>27567</v>
      </c>
      <c r="E31200" s="93" t="s">
        <v>14</v>
      </c>
    </row>
    <row r="31201" spans="1:5" x14ac:dyDescent="0.25">
      <c r="A31201" s="93" t="s">
        <v>5145</v>
      </c>
      <c r="D31201" s="93" t="s">
        <v>14</v>
      </c>
      <c r="E31201" s="93" t="s">
        <v>34914</v>
      </c>
    </row>
    <row r="31202" spans="1:5" x14ac:dyDescent="0.25">
      <c r="A31202" s="93" t="s">
        <v>5145</v>
      </c>
      <c r="B31202" t="s">
        <v>21791</v>
      </c>
      <c r="C31202">
        <v>296</v>
      </c>
      <c r="D31202" s="93" t="s">
        <v>22196</v>
      </c>
      <c r="E31202" s="93" t="s">
        <v>14</v>
      </c>
    </row>
    <row r="31203" spans="1:5" x14ac:dyDescent="0.25">
      <c r="A31203" s="93" t="s">
        <v>5145</v>
      </c>
      <c r="B31203" t="s">
        <v>21791</v>
      </c>
      <c r="C31203">
        <v>301</v>
      </c>
      <c r="D31203" s="93" t="s">
        <v>22961</v>
      </c>
      <c r="E31203" s="93" t="s">
        <v>14</v>
      </c>
    </row>
    <row r="31204" spans="1:5" x14ac:dyDescent="0.25">
      <c r="A31204" s="93" t="s">
        <v>5145</v>
      </c>
      <c r="B31204" t="s">
        <v>21791</v>
      </c>
      <c r="C31204">
        <v>10908</v>
      </c>
      <c r="D31204" s="93" t="s">
        <v>22196</v>
      </c>
      <c r="E31204" s="93" t="s">
        <v>14</v>
      </c>
    </row>
    <row r="31205" spans="1:5" x14ac:dyDescent="0.25">
      <c r="A31205" s="93" t="s">
        <v>5145</v>
      </c>
      <c r="B31205" t="s">
        <v>21791</v>
      </c>
      <c r="C31205">
        <v>20078</v>
      </c>
      <c r="D31205" s="93" t="s">
        <v>21884</v>
      </c>
      <c r="E31205" s="93" t="s">
        <v>14</v>
      </c>
    </row>
    <row r="31206" spans="1:5" x14ac:dyDescent="0.25">
      <c r="A31206" s="93" t="s">
        <v>5145</v>
      </c>
      <c r="B31206" t="s">
        <v>21783</v>
      </c>
      <c r="C31206">
        <v>88248</v>
      </c>
      <c r="D31206" s="93" t="s">
        <v>27567</v>
      </c>
      <c r="E31206" s="93" t="s">
        <v>14</v>
      </c>
    </row>
    <row r="31207" spans="1:5" x14ac:dyDescent="0.25">
      <c r="A31207" s="93" t="s">
        <v>5145</v>
      </c>
      <c r="B31207" t="s">
        <v>21783</v>
      </c>
      <c r="C31207">
        <v>88267</v>
      </c>
      <c r="D31207" s="93" t="s">
        <v>27567</v>
      </c>
      <c r="E31207" s="93" t="s">
        <v>14</v>
      </c>
    </row>
    <row r="31208" spans="1:5" x14ac:dyDescent="0.25">
      <c r="A31208" s="93" t="s">
        <v>5146</v>
      </c>
      <c r="D31208" s="93" t="s">
        <v>14</v>
      </c>
      <c r="E31208" s="93" t="s">
        <v>34915</v>
      </c>
    </row>
    <row r="31209" spans="1:5" x14ac:dyDescent="0.25">
      <c r="A31209" s="93" t="s">
        <v>5146</v>
      </c>
      <c r="B31209" t="s">
        <v>21791</v>
      </c>
      <c r="C31209">
        <v>297</v>
      </c>
      <c r="D31209" s="93" t="s">
        <v>22196</v>
      </c>
      <c r="E31209" s="93" t="s">
        <v>14</v>
      </c>
    </row>
    <row r="31210" spans="1:5" x14ac:dyDescent="0.25">
      <c r="A31210" s="93" t="s">
        <v>5146</v>
      </c>
      <c r="B31210" t="s">
        <v>21791</v>
      </c>
      <c r="C31210">
        <v>301</v>
      </c>
      <c r="D31210" s="93" t="s">
        <v>22961</v>
      </c>
      <c r="E31210" s="93" t="s">
        <v>14</v>
      </c>
    </row>
    <row r="31211" spans="1:5" x14ac:dyDescent="0.25">
      <c r="A31211" s="93" t="s">
        <v>5146</v>
      </c>
      <c r="B31211" t="s">
        <v>21791</v>
      </c>
      <c r="C31211">
        <v>11656</v>
      </c>
      <c r="D31211" s="93" t="s">
        <v>22196</v>
      </c>
      <c r="E31211" s="93" t="s">
        <v>14</v>
      </c>
    </row>
    <row r="31212" spans="1:5" x14ac:dyDescent="0.25">
      <c r="A31212" s="93" t="s">
        <v>5146</v>
      </c>
      <c r="B31212" t="s">
        <v>21791</v>
      </c>
      <c r="C31212">
        <v>20078</v>
      </c>
      <c r="D31212" s="93" t="s">
        <v>24015</v>
      </c>
      <c r="E31212" s="93" t="s">
        <v>14</v>
      </c>
    </row>
    <row r="31213" spans="1:5" x14ac:dyDescent="0.25">
      <c r="A31213" s="93" t="s">
        <v>5146</v>
      </c>
      <c r="B31213" t="s">
        <v>21783</v>
      </c>
      <c r="C31213">
        <v>88248</v>
      </c>
      <c r="D31213" s="93" t="s">
        <v>27931</v>
      </c>
      <c r="E31213" s="93" t="s">
        <v>14</v>
      </c>
    </row>
    <row r="31214" spans="1:5" x14ac:dyDescent="0.25">
      <c r="A31214" s="93" t="s">
        <v>5146</v>
      </c>
      <c r="B31214" t="s">
        <v>21783</v>
      </c>
      <c r="C31214">
        <v>88267</v>
      </c>
      <c r="D31214" s="93" t="s">
        <v>27931</v>
      </c>
      <c r="E31214" s="93" t="s">
        <v>14</v>
      </c>
    </row>
    <row r="31215" spans="1:5" x14ac:dyDescent="0.25">
      <c r="A31215" s="93" t="s">
        <v>5147</v>
      </c>
      <c r="D31215" s="93" t="s">
        <v>14</v>
      </c>
      <c r="E31215" s="93" t="s">
        <v>34916</v>
      </c>
    </row>
    <row r="31216" spans="1:5" x14ac:dyDescent="0.25">
      <c r="A31216" s="93" t="s">
        <v>5147</v>
      </c>
      <c r="B31216" t="s">
        <v>21791</v>
      </c>
      <c r="C31216">
        <v>297</v>
      </c>
      <c r="D31216" s="93" t="s">
        <v>22196</v>
      </c>
      <c r="E31216" s="93" t="s">
        <v>14</v>
      </c>
    </row>
    <row r="31217" spans="1:5" x14ac:dyDescent="0.25">
      <c r="A31217" s="93" t="s">
        <v>5147</v>
      </c>
      <c r="B31217" t="s">
        <v>21791</v>
      </c>
      <c r="C31217">
        <v>301</v>
      </c>
      <c r="D31217" s="93" t="s">
        <v>22961</v>
      </c>
      <c r="E31217" s="93" t="s">
        <v>14</v>
      </c>
    </row>
    <row r="31218" spans="1:5" x14ac:dyDescent="0.25">
      <c r="A31218" s="93" t="s">
        <v>5147</v>
      </c>
      <c r="B31218" t="s">
        <v>21791</v>
      </c>
      <c r="C31218">
        <v>10909</v>
      </c>
      <c r="D31218" s="93" t="s">
        <v>22196</v>
      </c>
      <c r="E31218" s="93" t="s">
        <v>14</v>
      </c>
    </row>
    <row r="31219" spans="1:5" x14ac:dyDescent="0.25">
      <c r="A31219" s="93" t="s">
        <v>5147</v>
      </c>
      <c r="B31219" t="s">
        <v>21791</v>
      </c>
      <c r="C31219">
        <v>20078</v>
      </c>
      <c r="D31219" s="93" t="s">
        <v>24015</v>
      </c>
      <c r="E31219" s="93" t="s">
        <v>14</v>
      </c>
    </row>
    <row r="31220" spans="1:5" x14ac:dyDescent="0.25">
      <c r="A31220" s="93" t="s">
        <v>5147</v>
      </c>
      <c r="B31220" t="s">
        <v>21783</v>
      </c>
      <c r="C31220">
        <v>88248</v>
      </c>
      <c r="D31220" s="93" t="s">
        <v>27931</v>
      </c>
      <c r="E31220" s="93" t="s">
        <v>14</v>
      </c>
    </row>
    <row r="31221" spans="1:5" x14ac:dyDescent="0.25">
      <c r="A31221" s="93" t="s">
        <v>5147</v>
      </c>
      <c r="B31221" t="s">
        <v>21783</v>
      </c>
      <c r="C31221">
        <v>88267</v>
      </c>
      <c r="D31221" s="93" t="s">
        <v>27931</v>
      </c>
      <c r="E31221" s="93" t="s">
        <v>14</v>
      </c>
    </row>
    <row r="31222" spans="1:5" x14ac:dyDescent="0.25">
      <c r="A31222" s="93" t="s">
        <v>5148</v>
      </c>
      <c r="D31222" s="93" t="s">
        <v>14</v>
      </c>
      <c r="E31222" s="93" t="s">
        <v>34917</v>
      </c>
    </row>
    <row r="31223" spans="1:5" x14ac:dyDescent="0.25">
      <c r="A31223" s="93" t="s">
        <v>5148</v>
      </c>
      <c r="B31223" t="s">
        <v>21791</v>
      </c>
      <c r="C31223">
        <v>122</v>
      </c>
      <c r="D31223" s="93" t="s">
        <v>22387</v>
      </c>
      <c r="E31223" s="93" t="s">
        <v>14</v>
      </c>
    </row>
    <row r="31224" spans="1:5" x14ac:dyDescent="0.25">
      <c r="A31224" s="93" t="s">
        <v>5148</v>
      </c>
      <c r="B31224" t="s">
        <v>21791</v>
      </c>
      <c r="C31224">
        <v>20083</v>
      </c>
      <c r="D31224" s="93" t="s">
        <v>22435</v>
      </c>
      <c r="E31224" s="93" t="s">
        <v>14</v>
      </c>
    </row>
    <row r="31225" spans="1:5" x14ac:dyDescent="0.25">
      <c r="A31225" s="93" t="s">
        <v>5148</v>
      </c>
      <c r="B31225" t="s">
        <v>21791</v>
      </c>
      <c r="C31225">
        <v>38383</v>
      </c>
      <c r="D31225" s="93" t="s">
        <v>23318</v>
      </c>
      <c r="E31225" s="93" t="s">
        <v>14</v>
      </c>
    </row>
    <row r="31226" spans="1:5" x14ac:dyDescent="0.25">
      <c r="A31226" s="93" t="s">
        <v>5148</v>
      </c>
      <c r="B31226" t="s">
        <v>21791</v>
      </c>
      <c r="C31226">
        <v>39319</v>
      </c>
      <c r="D31226" s="93" t="s">
        <v>22196</v>
      </c>
      <c r="E31226" s="93" t="s">
        <v>14</v>
      </c>
    </row>
    <row r="31227" spans="1:5" x14ac:dyDescent="0.25">
      <c r="A31227" s="93" t="s">
        <v>5148</v>
      </c>
      <c r="B31227" t="s">
        <v>21783</v>
      </c>
      <c r="C31227">
        <v>88248</v>
      </c>
      <c r="D31227" s="93" t="s">
        <v>24143</v>
      </c>
      <c r="E31227" s="93" t="s">
        <v>14</v>
      </c>
    </row>
    <row r="31228" spans="1:5" x14ac:dyDescent="0.25">
      <c r="A31228" s="93" t="s">
        <v>5148</v>
      </c>
      <c r="B31228" t="s">
        <v>21783</v>
      </c>
      <c r="C31228">
        <v>88267</v>
      </c>
      <c r="D31228" s="93" t="s">
        <v>24143</v>
      </c>
      <c r="E31228" s="93" t="s">
        <v>14</v>
      </c>
    </row>
    <row r="31229" spans="1:5" x14ac:dyDescent="0.25">
      <c r="A31229" s="93" t="s">
        <v>5149</v>
      </c>
      <c r="D31229" s="93" t="s">
        <v>14</v>
      </c>
      <c r="E31229" s="93" t="s">
        <v>23532</v>
      </c>
    </row>
    <row r="31230" spans="1:5" x14ac:dyDescent="0.25">
      <c r="A31230" s="93" t="s">
        <v>5149</v>
      </c>
      <c r="B31230" t="s">
        <v>21791</v>
      </c>
      <c r="C31230">
        <v>296</v>
      </c>
      <c r="D31230" s="93" t="s">
        <v>22196</v>
      </c>
      <c r="E31230" s="93" t="s">
        <v>14</v>
      </c>
    </row>
    <row r="31231" spans="1:5" x14ac:dyDescent="0.25">
      <c r="A31231" s="93" t="s">
        <v>5149</v>
      </c>
      <c r="B31231" t="s">
        <v>21791</v>
      </c>
      <c r="C31231">
        <v>297</v>
      </c>
      <c r="D31231" s="93" t="s">
        <v>22961</v>
      </c>
      <c r="E31231" s="93" t="s">
        <v>14</v>
      </c>
    </row>
    <row r="31232" spans="1:5" x14ac:dyDescent="0.25">
      <c r="A31232" s="93" t="s">
        <v>5149</v>
      </c>
      <c r="B31232" t="s">
        <v>21791</v>
      </c>
      <c r="C31232">
        <v>3669</v>
      </c>
      <c r="D31232" s="93" t="s">
        <v>22196</v>
      </c>
      <c r="E31232" s="93" t="s">
        <v>14</v>
      </c>
    </row>
    <row r="31233" spans="1:5" x14ac:dyDescent="0.25">
      <c r="A31233" s="93" t="s">
        <v>5149</v>
      </c>
      <c r="B31233" t="s">
        <v>21791</v>
      </c>
      <c r="C31233">
        <v>20078</v>
      </c>
      <c r="D31233" s="93" t="s">
        <v>23016</v>
      </c>
      <c r="E31233" s="93" t="s">
        <v>14</v>
      </c>
    </row>
    <row r="31234" spans="1:5" x14ac:dyDescent="0.25">
      <c r="A31234" s="93" t="s">
        <v>5149</v>
      </c>
      <c r="B31234" t="s">
        <v>21783</v>
      </c>
      <c r="C31234">
        <v>88248</v>
      </c>
      <c r="D31234" s="93" t="s">
        <v>22431</v>
      </c>
      <c r="E31234" s="93" t="s">
        <v>14</v>
      </c>
    </row>
    <row r="31235" spans="1:5" x14ac:dyDescent="0.25">
      <c r="A31235" s="93" t="s">
        <v>5149</v>
      </c>
      <c r="B31235" t="s">
        <v>21783</v>
      </c>
      <c r="C31235">
        <v>88267</v>
      </c>
      <c r="D31235" s="93" t="s">
        <v>22431</v>
      </c>
      <c r="E31235" s="93" t="s">
        <v>14</v>
      </c>
    </row>
    <row r="31236" spans="1:5" x14ac:dyDescent="0.25">
      <c r="A31236" s="93" t="s">
        <v>5150</v>
      </c>
      <c r="D31236" s="93" t="s">
        <v>14</v>
      </c>
      <c r="E31236" s="93" t="s">
        <v>34918</v>
      </c>
    </row>
    <row r="31237" spans="1:5" x14ac:dyDescent="0.25">
      <c r="A31237" s="93" t="s">
        <v>5150</v>
      </c>
      <c r="B31237" t="s">
        <v>21791</v>
      </c>
      <c r="C31237">
        <v>122</v>
      </c>
      <c r="D31237" s="93" t="s">
        <v>22199</v>
      </c>
      <c r="E31237" s="93" t="s">
        <v>14</v>
      </c>
    </row>
    <row r="31238" spans="1:5" x14ac:dyDescent="0.25">
      <c r="A31238" s="93" t="s">
        <v>5150</v>
      </c>
      <c r="B31238" t="s">
        <v>21791</v>
      </c>
      <c r="C31238">
        <v>20083</v>
      </c>
      <c r="D31238" s="93" t="s">
        <v>21883</v>
      </c>
      <c r="E31238" s="93" t="s">
        <v>14</v>
      </c>
    </row>
    <row r="31239" spans="1:5" x14ac:dyDescent="0.25">
      <c r="A31239" s="93" t="s">
        <v>5150</v>
      </c>
      <c r="B31239" t="s">
        <v>21791</v>
      </c>
      <c r="C31239">
        <v>38383</v>
      </c>
      <c r="D31239" s="93" t="s">
        <v>23933</v>
      </c>
      <c r="E31239" s="93" t="s">
        <v>14</v>
      </c>
    </row>
    <row r="31240" spans="1:5" x14ac:dyDescent="0.25">
      <c r="A31240" s="93" t="s">
        <v>5150</v>
      </c>
      <c r="B31240" t="s">
        <v>21791</v>
      </c>
      <c r="C31240">
        <v>39320</v>
      </c>
      <c r="D31240" s="93" t="s">
        <v>22196</v>
      </c>
      <c r="E31240" s="93" t="s">
        <v>14</v>
      </c>
    </row>
    <row r="31241" spans="1:5" x14ac:dyDescent="0.25">
      <c r="A31241" s="93" t="s">
        <v>5150</v>
      </c>
      <c r="B31241" t="s">
        <v>21783</v>
      </c>
      <c r="C31241">
        <v>88248</v>
      </c>
      <c r="D31241" s="93" t="s">
        <v>27932</v>
      </c>
      <c r="E31241" s="93" t="s">
        <v>14</v>
      </c>
    </row>
    <row r="31242" spans="1:5" x14ac:dyDescent="0.25">
      <c r="A31242" s="93" t="s">
        <v>5150</v>
      </c>
      <c r="B31242" t="s">
        <v>21783</v>
      </c>
      <c r="C31242">
        <v>88267</v>
      </c>
      <c r="D31242" s="93" t="s">
        <v>27932</v>
      </c>
      <c r="E31242" s="93" t="s">
        <v>14</v>
      </c>
    </row>
    <row r="31243" spans="1:5" x14ac:dyDescent="0.25">
      <c r="A31243" s="93" t="s">
        <v>5151</v>
      </c>
      <c r="D31243" s="93" t="s">
        <v>14</v>
      </c>
      <c r="E31243" s="93" t="s">
        <v>34919</v>
      </c>
    </row>
    <row r="31244" spans="1:5" x14ac:dyDescent="0.25">
      <c r="A31244" s="93" t="s">
        <v>5151</v>
      </c>
      <c r="B31244" t="s">
        <v>21791</v>
      </c>
      <c r="C31244">
        <v>296</v>
      </c>
      <c r="D31244" s="93" t="s">
        <v>22196</v>
      </c>
      <c r="E31244" s="93" t="s">
        <v>14</v>
      </c>
    </row>
    <row r="31245" spans="1:5" x14ac:dyDescent="0.25">
      <c r="A31245" s="93" t="s">
        <v>5151</v>
      </c>
      <c r="B31245" t="s">
        <v>21791</v>
      </c>
      <c r="C31245">
        <v>301</v>
      </c>
      <c r="D31245" s="93" t="s">
        <v>22961</v>
      </c>
      <c r="E31245" s="93" t="s">
        <v>14</v>
      </c>
    </row>
    <row r="31246" spans="1:5" x14ac:dyDescent="0.25">
      <c r="A31246" s="93" t="s">
        <v>5151</v>
      </c>
      <c r="B31246" t="s">
        <v>21791</v>
      </c>
      <c r="C31246">
        <v>11655</v>
      </c>
      <c r="D31246" s="93" t="s">
        <v>22196</v>
      </c>
      <c r="E31246" s="93" t="s">
        <v>14</v>
      </c>
    </row>
    <row r="31247" spans="1:5" x14ac:dyDescent="0.25">
      <c r="A31247" s="93" t="s">
        <v>5151</v>
      </c>
      <c r="B31247" t="s">
        <v>21791</v>
      </c>
      <c r="C31247">
        <v>20078</v>
      </c>
      <c r="D31247" s="93" t="s">
        <v>21884</v>
      </c>
      <c r="E31247" s="93" t="s">
        <v>14</v>
      </c>
    </row>
    <row r="31248" spans="1:5" x14ac:dyDescent="0.25">
      <c r="A31248" s="93" t="s">
        <v>5151</v>
      </c>
      <c r="B31248" t="s">
        <v>21783</v>
      </c>
      <c r="C31248">
        <v>88248</v>
      </c>
      <c r="D31248" s="93" t="s">
        <v>22377</v>
      </c>
      <c r="E31248" s="93" t="s">
        <v>14</v>
      </c>
    </row>
    <row r="31249" spans="1:5" x14ac:dyDescent="0.25">
      <c r="A31249" s="93" t="s">
        <v>5151</v>
      </c>
      <c r="B31249" t="s">
        <v>21783</v>
      </c>
      <c r="C31249">
        <v>88267</v>
      </c>
      <c r="D31249" s="93" t="s">
        <v>22377</v>
      </c>
      <c r="E31249" s="93" t="s">
        <v>14</v>
      </c>
    </row>
    <row r="31250" spans="1:5" x14ac:dyDescent="0.25">
      <c r="A31250" s="93" t="s">
        <v>5152</v>
      </c>
      <c r="D31250" s="93" t="s">
        <v>14</v>
      </c>
      <c r="E31250" s="93" t="s">
        <v>34920</v>
      </c>
    </row>
    <row r="31251" spans="1:5" x14ac:dyDescent="0.25">
      <c r="A31251" s="93" t="s">
        <v>5152</v>
      </c>
      <c r="B31251" t="s">
        <v>21791</v>
      </c>
      <c r="C31251">
        <v>296</v>
      </c>
      <c r="D31251" s="93" t="s">
        <v>22196</v>
      </c>
      <c r="E31251" s="93" t="s">
        <v>14</v>
      </c>
    </row>
    <row r="31252" spans="1:5" x14ac:dyDescent="0.25">
      <c r="A31252" s="93" t="s">
        <v>5152</v>
      </c>
      <c r="B31252" t="s">
        <v>21791</v>
      </c>
      <c r="C31252">
        <v>301</v>
      </c>
      <c r="D31252" s="93" t="s">
        <v>22961</v>
      </c>
      <c r="E31252" s="93" t="s">
        <v>14</v>
      </c>
    </row>
    <row r="31253" spans="1:5" x14ac:dyDescent="0.25">
      <c r="A31253" s="93" t="s">
        <v>5152</v>
      </c>
      <c r="B31253" t="s">
        <v>21791</v>
      </c>
      <c r="C31253">
        <v>10908</v>
      </c>
      <c r="D31253" s="93" t="s">
        <v>22196</v>
      </c>
      <c r="E31253" s="93" t="s">
        <v>14</v>
      </c>
    </row>
    <row r="31254" spans="1:5" x14ac:dyDescent="0.25">
      <c r="A31254" s="93" t="s">
        <v>5152</v>
      </c>
      <c r="B31254" t="s">
        <v>21791</v>
      </c>
      <c r="C31254">
        <v>20078</v>
      </c>
      <c r="D31254" s="93" t="s">
        <v>21884</v>
      </c>
      <c r="E31254" s="93" t="s">
        <v>14</v>
      </c>
    </row>
    <row r="31255" spans="1:5" x14ac:dyDescent="0.25">
      <c r="A31255" s="93" t="s">
        <v>5152</v>
      </c>
      <c r="B31255" t="s">
        <v>21783</v>
      </c>
      <c r="C31255">
        <v>88248</v>
      </c>
      <c r="D31255" s="93" t="s">
        <v>22377</v>
      </c>
      <c r="E31255" s="93" t="s">
        <v>14</v>
      </c>
    </row>
    <row r="31256" spans="1:5" x14ac:dyDescent="0.25">
      <c r="A31256" s="93" t="s">
        <v>5152</v>
      </c>
      <c r="B31256" t="s">
        <v>21783</v>
      </c>
      <c r="C31256">
        <v>88267</v>
      </c>
      <c r="D31256" s="93" t="s">
        <v>22377</v>
      </c>
      <c r="E31256" s="93" t="s">
        <v>14</v>
      </c>
    </row>
    <row r="31257" spans="1:5" x14ac:dyDescent="0.25">
      <c r="A31257" s="93" t="s">
        <v>5153</v>
      </c>
      <c r="D31257" s="93" t="s">
        <v>14</v>
      </c>
      <c r="E31257" s="93" t="s">
        <v>34921</v>
      </c>
    </row>
    <row r="31258" spans="1:5" x14ac:dyDescent="0.25">
      <c r="A31258" s="93" t="s">
        <v>5153</v>
      </c>
      <c r="B31258" t="s">
        <v>21791</v>
      </c>
      <c r="C31258">
        <v>297</v>
      </c>
      <c r="D31258" s="93" t="s">
        <v>22196</v>
      </c>
      <c r="E31258" s="93" t="s">
        <v>14</v>
      </c>
    </row>
    <row r="31259" spans="1:5" x14ac:dyDescent="0.25">
      <c r="A31259" s="93" t="s">
        <v>5153</v>
      </c>
      <c r="B31259" t="s">
        <v>21791</v>
      </c>
      <c r="C31259">
        <v>301</v>
      </c>
      <c r="D31259" s="93" t="s">
        <v>22961</v>
      </c>
      <c r="E31259" s="93" t="s">
        <v>14</v>
      </c>
    </row>
    <row r="31260" spans="1:5" x14ac:dyDescent="0.25">
      <c r="A31260" s="93" t="s">
        <v>5153</v>
      </c>
      <c r="B31260" t="s">
        <v>21791</v>
      </c>
      <c r="C31260">
        <v>11656</v>
      </c>
      <c r="D31260" s="93" t="s">
        <v>22196</v>
      </c>
      <c r="E31260" s="93" t="s">
        <v>14</v>
      </c>
    </row>
    <row r="31261" spans="1:5" x14ac:dyDescent="0.25">
      <c r="A31261" s="93" t="s">
        <v>5153</v>
      </c>
      <c r="B31261" t="s">
        <v>21791</v>
      </c>
      <c r="C31261">
        <v>20078</v>
      </c>
      <c r="D31261" s="93" t="s">
        <v>24015</v>
      </c>
      <c r="E31261" s="93" t="s">
        <v>14</v>
      </c>
    </row>
    <row r="31262" spans="1:5" x14ac:dyDescent="0.25">
      <c r="A31262" s="93" t="s">
        <v>5153</v>
      </c>
      <c r="B31262" t="s">
        <v>21783</v>
      </c>
      <c r="C31262">
        <v>88248</v>
      </c>
      <c r="D31262" s="93" t="s">
        <v>24949</v>
      </c>
      <c r="E31262" s="93" t="s">
        <v>14</v>
      </c>
    </row>
    <row r="31263" spans="1:5" x14ac:dyDescent="0.25">
      <c r="A31263" s="93" t="s">
        <v>5153</v>
      </c>
      <c r="B31263" t="s">
        <v>21783</v>
      </c>
      <c r="C31263">
        <v>88267</v>
      </c>
      <c r="D31263" s="93" t="s">
        <v>24949</v>
      </c>
      <c r="E31263" s="93" t="s">
        <v>14</v>
      </c>
    </row>
    <row r="31264" spans="1:5" x14ac:dyDescent="0.25">
      <c r="A31264" s="93" t="s">
        <v>5154</v>
      </c>
      <c r="D31264" s="93" t="s">
        <v>14</v>
      </c>
      <c r="E31264" s="93" t="s">
        <v>34922</v>
      </c>
    </row>
    <row r="31265" spans="1:5" x14ac:dyDescent="0.25">
      <c r="A31265" s="93" t="s">
        <v>5154</v>
      </c>
      <c r="B31265" t="s">
        <v>21791</v>
      </c>
      <c r="C31265">
        <v>297</v>
      </c>
      <c r="D31265" s="93" t="s">
        <v>22196</v>
      </c>
      <c r="E31265" s="93" t="s">
        <v>14</v>
      </c>
    </row>
    <row r="31266" spans="1:5" x14ac:dyDescent="0.25">
      <c r="A31266" s="93" t="s">
        <v>5154</v>
      </c>
      <c r="B31266" t="s">
        <v>21791</v>
      </c>
      <c r="C31266">
        <v>301</v>
      </c>
      <c r="D31266" s="93" t="s">
        <v>22961</v>
      </c>
      <c r="E31266" s="93" t="s">
        <v>14</v>
      </c>
    </row>
    <row r="31267" spans="1:5" x14ac:dyDescent="0.25">
      <c r="A31267" s="93" t="s">
        <v>5154</v>
      </c>
      <c r="B31267" t="s">
        <v>21791</v>
      </c>
      <c r="C31267">
        <v>10909</v>
      </c>
      <c r="D31267" s="93" t="s">
        <v>22196</v>
      </c>
      <c r="E31267" s="93" t="s">
        <v>14</v>
      </c>
    </row>
    <row r="31268" spans="1:5" x14ac:dyDescent="0.25">
      <c r="A31268" s="93" t="s">
        <v>5154</v>
      </c>
      <c r="B31268" t="s">
        <v>21791</v>
      </c>
      <c r="C31268">
        <v>20078</v>
      </c>
      <c r="D31268" s="93" t="s">
        <v>24015</v>
      </c>
      <c r="E31268" s="93" t="s">
        <v>14</v>
      </c>
    </row>
    <row r="31269" spans="1:5" x14ac:dyDescent="0.25">
      <c r="A31269" s="93" t="s">
        <v>5154</v>
      </c>
      <c r="B31269" t="s">
        <v>21783</v>
      </c>
      <c r="C31269">
        <v>88248</v>
      </c>
      <c r="D31269" s="93" t="s">
        <v>24949</v>
      </c>
      <c r="E31269" s="93" t="s">
        <v>14</v>
      </c>
    </row>
    <row r="31270" spans="1:5" x14ac:dyDescent="0.25">
      <c r="A31270" s="93" t="s">
        <v>5154</v>
      </c>
      <c r="B31270" t="s">
        <v>21783</v>
      </c>
      <c r="C31270">
        <v>88267</v>
      </c>
      <c r="D31270" s="93" t="s">
        <v>24949</v>
      </c>
      <c r="E31270" s="93" t="s">
        <v>14</v>
      </c>
    </row>
    <row r="31271" spans="1:5" x14ac:dyDescent="0.25">
      <c r="A31271" s="93" t="s">
        <v>5155</v>
      </c>
      <c r="D31271" s="93" t="s">
        <v>14</v>
      </c>
      <c r="E31271" s="93" t="s">
        <v>34923</v>
      </c>
    </row>
    <row r="31272" spans="1:5" x14ac:dyDescent="0.25">
      <c r="A31272" s="93" t="s">
        <v>5155</v>
      </c>
      <c r="B31272" t="s">
        <v>21791</v>
      </c>
      <c r="C31272">
        <v>122</v>
      </c>
      <c r="D31272" s="93" t="s">
        <v>23557</v>
      </c>
      <c r="E31272" s="93" t="s">
        <v>14</v>
      </c>
    </row>
    <row r="31273" spans="1:5" x14ac:dyDescent="0.25">
      <c r="A31273" s="93" t="s">
        <v>5155</v>
      </c>
      <c r="B31273" t="s">
        <v>21791</v>
      </c>
      <c r="C31273">
        <v>20083</v>
      </c>
      <c r="D31273" s="93" t="s">
        <v>23228</v>
      </c>
      <c r="E31273" s="93" t="s">
        <v>14</v>
      </c>
    </row>
    <row r="31274" spans="1:5" x14ac:dyDescent="0.25">
      <c r="A31274" s="93" t="s">
        <v>5155</v>
      </c>
      <c r="B31274" t="s">
        <v>21791</v>
      </c>
      <c r="C31274">
        <v>38383</v>
      </c>
      <c r="D31274" s="93" t="s">
        <v>21799</v>
      </c>
      <c r="E31274" s="93" t="s">
        <v>14</v>
      </c>
    </row>
    <row r="31275" spans="1:5" x14ac:dyDescent="0.25">
      <c r="A31275" s="93" t="s">
        <v>5155</v>
      </c>
      <c r="B31275" t="s">
        <v>21791</v>
      </c>
      <c r="C31275">
        <v>39321</v>
      </c>
      <c r="D31275" s="93" t="s">
        <v>22196</v>
      </c>
      <c r="E31275" s="93" t="s">
        <v>14</v>
      </c>
    </row>
    <row r="31276" spans="1:5" x14ac:dyDescent="0.25">
      <c r="A31276" s="93" t="s">
        <v>5155</v>
      </c>
      <c r="B31276" t="s">
        <v>21783</v>
      </c>
      <c r="C31276">
        <v>88248</v>
      </c>
      <c r="D31276" s="93" t="s">
        <v>24068</v>
      </c>
      <c r="E31276" s="93" t="s">
        <v>14</v>
      </c>
    </row>
    <row r="31277" spans="1:5" x14ac:dyDescent="0.25">
      <c r="A31277" s="93" t="s">
        <v>5155</v>
      </c>
      <c r="B31277" t="s">
        <v>21783</v>
      </c>
      <c r="C31277">
        <v>88267</v>
      </c>
      <c r="D31277" s="93" t="s">
        <v>24068</v>
      </c>
      <c r="E31277" s="93" t="s">
        <v>14</v>
      </c>
    </row>
    <row r="31278" spans="1:5" x14ac:dyDescent="0.25">
      <c r="A31278" s="93" t="s">
        <v>5156</v>
      </c>
      <c r="D31278" s="93" t="s">
        <v>14</v>
      </c>
      <c r="E31278" s="93" t="s">
        <v>34924</v>
      </c>
    </row>
    <row r="31279" spans="1:5" x14ac:dyDescent="0.25">
      <c r="A31279" s="93" t="s">
        <v>5156</v>
      </c>
      <c r="B31279" t="s">
        <v>21791</v>
      </c>
      <c r="C31279">
        <v>301</v>
      </c>
      <c r="D31279" s="93" t="s">
        <v>22196</v>
      </c>
      <c r="E31279" s="93" t="s">
        <v>14</v>
      </c>
    </row>
    <row r="31280" spans="1:5" x14ac:dyDescent="0.25">
      <c r="A31280" s="93" t="s">
        <v>5156</v>
      </c>
      <c r="B31280" t="s">
        <v>21791</v>
      </c>
      <c r="C31280">
        <v>1200</v>
      </c>
      <c r="D31280" s="93" t="s">
        <v>22196</v>
      </c>
      <c r="E31280" s="93" t="s">
        <v>14</v>
      </c>
    </row>
    <row r="31281" spans="1:5" x14ac:dyDescent="0.25">
      <c r="A31281" s="93" t="s">
        <v>5156</v>
      </c>
      <c r="B31281" t="s">
        <v>21791</v>
      </c>
      <c r="C31281">
        <v>20078</v>
      </c>
      <c r="D31281" s="93" t="s">
        <v>27038</v>
      </c>
      <c r="E31281" s="93" t="s">
        <v>14</v>
      </c>
    </row>
    <row r="31282" spans="1:5" x14ac:dyDescent="0.25">
      <c r="A31282" s="93" t="s">
        <v>5156</v>
      </c>
      <c r="B31282" t="s">
        <v>21783</v>
      </c>
      <c r="C31282">
        <v>88248</v>
      </c>
      <c r="D31282" s="93" t="s">
        <v>27933</v>
      </c>
      <c r="E31282" s="93" t="s">
        <v>14</v>
      </c>
    </row>
    <row r="31283" spans="1:5" x14ac:dyDescent="0.25">
      <c r="A31283" s="93" t="s">
        <v>5156</v>
      </c>
      <c r="B31283" t="s">
        <v>21783</v>
      </c>
      <c r="C31283">
        <v>88267</v>
      </c>
      <c r="D31283" s="93" t="s">
        <v>27933</v>
      </c>
      <c r="E31283" s="93" t="s">
        <v>14</v>
      </c>
    </row>
    <row r="31284" spans="1:5" x14ac:dyDescent="0.25">
      <c r="A31284" s="93" t="s">
        <v>5157</v>
      </c>
      <c r="D31284" s="93" t="s">
        <v>14</v>
      </c>
      <c r="E31284" s="93" t="s">
        <v>34574</v>
      </c>
    </row>
    <row r="31285" spans="1:5" x14ac:dyDescent="0.25">
      <c r="A31285" s="93" t="s">
        <v>5157</v>
      </c>
      <c r="B31285" t="s">
        <v>21791</v>
      </c>
      <c r="C31285">
        <v>39292</v>
      </c>
      <c r="D31285" s="93" t="s">
        <v>22196</v>
      </c>
      <c r="E31285" s="93" t="s">
        <v>14</v>
      </c>
    </row>
    <row r="31286" spans="1:5" x14ac:dyDescent="0.25">
      <c r="A31286" s="93" t="s">
        <v>5157</v>
      </c>
      <c r="B31286" t="s">
        <v>21783</v>
      </c>
      <c r="C31286">
        <v>88248</v>
      </c>
      <c r="D31286" s="93" t="s">
        <v>27806</v>
      </c>
      <c r="E31286" s="93" t="s">
        <v>14</v>
      </c>
    </row>
    <row r="31287" spans="1:5" x14ac:dyDescent="0.25">
      <c r="A31287" s="93" t="s">
        <v>5157</v>
      </c>
      <c r="B31287" t="s">
        <v>21783</v>
      </c>
      <c r="C31287">
        <v>88267</v>
      </c>
      <c r="D31287" s="93" t="s">
        <v>27807</v>
      </c>
      <c r="E31287" s="93" t="s">
        <v>14</v>
      </c>
    </row>
    <row r="31288" spans="1:5" x14ac:dyDescent="0.25">
      <c r="A31288" s="93" t="s">
        <v>5158</v>
      </c>
      <c r="D31288" s="93" t="s">
        <v>14</v>
      </c>
      <c r="E31288" s="93" t="s">
        <v>34578</v>
      </c>
    </row>
    <row r="31289" spans="1:5" x14ac:dyDescent="0.25">
      <c r="A31289" s="93" t="s">
        <v>5158</v>
      </c>
      <c r="B31289" t="s">
        <v>21791</v>
      </c>
      <c r="C31289">
        <v>39293</v>
      </c>
      <c r="D31289" s="93" t="s">
        <v>22196</v>
      </c>
      <c r="E31289" s="93" t="s">
        <v>14</v>
      </c>
    </row>
    <row r="31290" spans="1:5" x14ac:dyDescent="0.25">
      <c r="A31290" s="93" t="s">
        <v>5158</v>
      </c>
      <c r="B31290" t="s">
        <v>21783</v>
      </c>
      <c r="C31290">
        <v>88248</v>
      </c>
      <c r="D31290" s="93" t="s">
        <v>27811</v>
      </c>
      <c r="E31290" s="93" t="s">
        <v>14</v>
      </c>
    </row>
    <row r="31291" spans="1:5" x14ac:dyDescent="0.25">
      <c r="A31291" s="93" t="s">
        <v>5158</v>
      </c>
      <c r="B31291" t="s">
        <v>21783</v>
      </c>
      <c r="C31291">
        <v>88267</v>
      </c>
      <c r="D31291" s="93" t="s">
        <v>27584</v>
      </c>
      <c r="E31291" s="93" t="s">
        <v>14</v>
      </c>
    </row>
    <row r="31292" spans="1:5" x14ac:dyDescent="0.25">
      <c r="A31292" s="93" t="s">
        <v>5159</v>
      </c>
      <c r="D31292" s="93" t="s">
        <v>14</v>
      </c>
      <c r="E31292" s="93" t="s">
        <v>34579</v>
      </c>
    </row>
    <row r="31293" spans="1:5" x14ac:dyDescent="0.25">
      <c r="A31293" s="93" t="s">
        <v>5159</v>
      </c>
      <c r="B31293" t="s">
        <v>21791</v>
      </c>
      <c r="C31293">
        <v>39294</v>
      </c>
      <c r="D31293" s="93" t="s">
        <v>22196</v>
      </c>
      <c r="E31293" s="93" t="s">
        <v>14</v>
      </c>
    </row>
    <row r="31294" spans="1:5" x14ac:dyDescent="0.25">
      <c r="A31294" s="93" t="s">
        <v>5159</v>
      </c>
      <c r="B31294" t="s">
        <v>21783</v>
      </c>
      <c r="C31294">
        <v>88248</v>
      </c>
      <c r="D31294" s="93" t="s">
        <v>23331</v>
      </c>
      <c r="E31294" s="93" t="s">
        <v>14</v>
      </c>
    </row>
    <row r="31295" spans="1:5" x14ac:dyDescent="0.25">
      <c r="A31295" s="93" t="s">
        <v>5159</v>
      </c>
      <c r="B31295" t="s">
        <v>21783</v>
      </c>
      <c r="C31295">
        <v>88267</v>
      </c>
      <c r="D31295" s="93" t="s">
        <v>23337</v>
      </c>
      <c r="E31295" s="93" t="s">
        <v>14</v>
      </c>
    </row>
    <row r="31296" spans="1:5" x14ac:dyDescent="0.25">
      <c r="A31296" s="93" t="s">
        <v>5160</v>
      </c>
      <c r="D31296" s="93" t="s">
        <v>14</v>
      </c>
      <c r="E31296" s="93" t="s">
        <v>34582</v>
      </c>
    </row>
    <row r="31297" spans="1:5" x14ac:dyDescent="0.25">
      <c r="A31297" s="93" t="s">
        <v>5160</v>
      </c>
      <c r="B31297" t="s">
        <v>21791</v>
      </c>
      <c r="C31297">
        <v>39295</v>
      </c>
      <c r="D31297" s="93" t="s">
        <v>22196</v>
      </c>
      <c r="E31297" s="93" t="s">
        <v>14</v>
      </c>
    </row>
    <row r="31298" spans="1:5" x14ac:dyDescent="0.25">
      <c r="A31298" s="93" t="s">
        <v>5160</v>
      </c>
      <c r="B31298" t="s">
        <v>21783</v>
      </c>
      <c r="C31298">
        <v>88248</v>
      </c>
      <c r="D31298" s="93" t="s">
        <v>27815</v>
      </c>
      <c r="E31298" s="93" t="s">
        <v>14</v>
      </c>
    </row>
    <row r="31299" spans="1:5" x14ac:dyDescent="0.25">
      <c r="A31299" s="93" t="s">
        <v>5160</v>
      </c>
      <c r="B31299" t="s">
        <v>21783</v>
      </c>
      <c r="C31299">
        <v>88267</v>
      </c>
      <c r="D31299" s="93" t="s">
        <v>26670</v>
      </c>
      <c r="E31299" s="93" t="s">
        <v>14</v>
      </c>
    </row>
    <row r="31300" spans="1:5" x14ac:dyDescent="0.25">
      <c r="A31300" s="93" t="s">
        <v>5161</v>
      </c>
      <c r="D31300" s="93" t="s">
        <v>14</v>
      </c>
      <c r="E31300" s="93" t="s">
        <v>34925</v>
      </c>
    </row>
    <row r="31301" spans="1:5" x14ac:dyDescent="0.25">
      <c r="A31301" s="93" t="s">
        <v>5161</v>
      </c>
      <c r="B31301" t="s">
        <v>21791</v>
      </c>
      <c r="C31301">
        <v>39296</v>
      </c>
      <c r="D31301" s="93" t="s">
        <v>22196</v>
      </c>
      <c r="E31301" s="93" t="s">
        <v>14</v>
      </c>
    </row>
    <row r="31302" spans="1:5" x14ac:dyDescent="0.25">
      <c r="A31302" s="93" t="s">
        <v>5161</v>
      </c>
      <c r="B31302" t="s">
        <v>21783</v>
      </c>
      <c r="C31302">
        <v>88248</v>
      </c>
      <c r="D31302" s="93" t="s">
        <v>26206</v>
      </c>
      <c r="E31302" s="93" t="s">
        <v>14</v>
      </c>
    </row>
    <row r="31303" spans="1:5" x14ac:dyDescent="0.25">
      <c r="A31303" s="93" t="s">
        <v>5161</v>
      </c>
      <c r="B31303" t="s">
        <v>21783</v>
      </c>
      <c r="C31303">
        <v>88267</v>
      </c>
      <c r="D31303" s="93" t="s">
        <v>27822</v>
      </c>
      <c r="E31303" s="93" t="s">
        <v>14</v>
      </c>
    </row>
    <row r="31304" spans="1:5" x14ac:dyDescent="0.25">
      <c r="A31304" s="93" t="s">
        <v>5162</v>
      </c>
      <c r="D31304" s="93" t="s">
        <v>14</v>
      </c>
      <c r="E31304" s="93" t="s">
        <v>34926</v>
      </c>
    </row>
    <row r="31305" spans="1:5" x14ac:dyDescent="0.25">
      <c r="A31305" s="93" t="s">
        <v>5162</v>
      </c>
      <c r="B31305" t="s">
        <v>21791</v>
      </c>
      <c r="C31305">
        <v>39297</v>
      </c>
      <c r="D31305" s="93" t="s">
        <v>22196</v>
      </c>
      <c r="E31305" s="93" t="s">
        <v>14</v>
      </c>
    </row>
    <row r="31306" spans="1:5" x14ac:dyDescent="0.25">
      <c r="A31306" s="93" t="s">
        <v>5162</v>
      </c>
      <c r="B31306" t="s">
        <v>21783</v>
      </c>
      <c r="C31306">
        <v>88248</v>
      </c>
      <c r="D31306" s="93" t="s">
        <v>27464</v>
      </c>
      <c r="E31306" s="93" t="s">
        <v>14</v>
      </c>
    </row>
    <row r="31307" spans="1:5" x14ac:dyDescent="0.25">
      <c r="A31307" s="93" t="s">
        <v>5162</v>
      </c>
      <c r="B31307" t="s">
        <v>21783</v>
      </c>
      <c r="C31307">
        <v>88267</v>
      </c>
      <c r="D31307" s="93" t="s">
        <v>27570</v>
      </c>
      <c r="E31307" s="93" t="s">
        <v>14</v>
      </c>
    </row>
    <row r="31308" spans="1:5" x14ac:dyDescent="0.25">
      <c r="A31308" s="93" t="s">
        <v>5163</v>
      </c>
      <c r="D31308" s="93" t="s">
        <v>14</v>
      </c>
      <c r="E31308" s="93" t="s">
        <v>34927</v>
      </c>
    </row>
    <row r="31309" spans="1:5" x14ac:dyDescent="0.25">
      <c r="A31309" s="93" t="s">
        <v>5163</v>
      </c>
      <c r="B31309" t="s">
        <v>21791</v>
      </c>
      <c r="C31309">
        <v>39298</v>
      </c>
      <c r="D31309" s="93" t="s">
        <v>22196</v>
      </c>
      <c r="E31309" s="93" t="s">
        <v>14</v>
      </c>
    </row>
    <row r="31310" spans="1:5" x14ac:dyDescent="0.25">
      <c r="A31310" s="93" t="s">
        <v>5163</v>
      </c>
      <c r="B31310" t="s">
        <v>21783</v>
      </c>
      <c r="C31310">
        <v>88248</v>
      </c>
      <c r="D31310" s="93" t="s">
        <v>27934</v>
      </c>
      <c r="E31310" s="93" t="s">
        <v>14</v>
      </c>
    </row>
    <row r="31311" spans="1:5" x14ac:dyDescent="0.25">
      <c r="A31311" s="93" t="s">
        <v>5163</v>
      </c>
      <c r="B31311" t="s">
        <v>21783</v>
      </c>
      <c r="C31311">
        <v>88267</v>
      </c>
      <c r="D31311" s="93" t="s">
        <v>27826</v>
      </c>
      <c r="E31311" s="93" t="s">
        <v>14</v>
      </c>
    </row>
    <row r="31312" spans="1:5" x14ac:dyDescent="0.25">
      <c r="A31312" s="93" t="s">
        <v>5164</v>
      </c>
      <c r="D31312" s="93" t="s">
        <v>14</v>
      </c>
      <c r="E31312" s="93" t="s">
        <v>34928</v>
      </c>
    </row>
    <row r="31313" spans="1:5" x14ac:dyDescent="0.25">
      <c r="A31313" s="93" t="s">
        <v>5164</v>
      </c>
      <c r="B31313" t="s">
        <v>21791</v>
      </c>
      <c r="C31313">
        <v>39299</v>
      </c>
      <c r="D31313" s="93" t="s">
        <v>22196</v>
      </c>
      <c r="E31313" s="93" t="s">
        <v>14</v>
      </c>
    </row>
    <row r="31314" spans="1:5" x14ac:dyDescent="0.25">
      <c r="A31314" s="93" t="s">
        <v>5164</v>
      </c>
      <c r="B31314" t="s">
        <v>21783</v>
      </c>
      <c r="C31314">
        <v>88248</v>
      </c>
      <c r="D31314" s="93" t="s">
        <v>23789</v>
      </c>
      <c r="E31314" s="93" t="s">
        <v>14</v>
      </c>
    </row>
    <row r="31315" spans="1:5" x14ac:dyDescent="0.25">
      <c r="A31315" s="93" t="s">
        <v>5164</v>
      </c>
      <c r="B31315" t="s">
        <v>21783</v>
      </c>
      <c r="C31315">
        <v>88267</v>
      </c>
      <c r="D31315" s="93" t="s">
        <v>23341</v>
      </c>
      <c r="E31315" s="93" t="s">
        <v>14</v>
      </c>
    </row>
    <row r="31316" spans="1:5" x14ac:dyDescent="0.25">
      <c r="A31316" s="93" t="s">
        <v>5165</v>
      </c>
      <c r="D31316" s="93" t="s">
        <v>14</v>
      </c>
      <c r="E31316" s="93" t="s">
        <v>34929</v>
      </c>
    </row>
    <row r="31317" spans="1:5" x14ac:dyDescent="0.25">
      <c r="A31317" s="93" t="s">
        <v>5165</v>
      </c>
      <c r="B31317" t="s">
        <v>21791</v>
      </c>
      <c r="C31317">
        <v>44177</v>
      </c>
      <c r="D31317" s="93" t="s">
        <v>22196</v>
      </c>
      <c r="E31317" s="93" t="s">
        <v>14</v>
      </c>
    </row>
    <row r="31318" spans="1:5" x14ac:dyDescent="0.25">
      <c r="A31318" s="93" t="s">
        <v>5165</v>
      </c>
      <c r="B31318" t="s">
        <v>21783</v>
      </c>
      <c r="C31318">
        <v>88248</v>
      </c>
      <c r="D31318" s="93" t="s">
        <v>24921</v>
      </c>
      <c r="E31318" s="93" t="s">
        <v>14</v>
      </c>
    </row>
    <row r="31319" spans="1:5" x14ac:dyDescent="0.25">
      <c r="A31319" s="93" t="s">
        <v>5165</v>
      </c>
      <c r="B31319" t="s">
        <v>21783</v>
      </c>
      <c r="C31319">
        <v>88267</v>
      </c>
      <c r="D31319" s="93" t="s">
        <v>24921</v>
      </c>
      <c r="E31319" s="93" t="s">
        <v>14</v>
      </c>
    </row>
    <row r="31320" spans="1:5" x14ac:dyDescent="0.25">
      <c r="A31320" s="93" t="s">
        <v>5165</v>
      </c>
      <c r="B31320" t="s">
        <v>21783</v>
      </c>
      <c r="C31320">
        <v>104091</v>
      </c>
      <c r="D31320" s="93" t="s">
        <v>23815</v>
      </c>
      <c r="E31320" s="93" t="s">
        <v>14</v>
      </c>
    </row>
    <row r="31321" spans="1:5" x14ac:dyDescent="0.25">
      <c r="A31321" s="93" t="s">
        <v>5166</v>
      </c>
      <c r="D31321" s="93" t="s">
        <v>14</v>
      </c>
      <c r="E31321" s="93" t="s">
        <v>34930</v>
      </c>
    </row>
    <row r="31322" spans="1:5" x14ac:dyDescent="0.25">
      <c r="A31322" s="93" t="s">
        <v>5166</v>
      </c>
      <c r="B31322" t="s">
        <v>21791</v>
      </c>
      <c r="C31322">
        <v>36355</v>
      </c>
      <c r="D31322" s="93" t="s">
        <v>22196</v>
      </c>
      <c r="E31322" s="93" t="s">
        <v>14</v>
      </c>
    </row>
    <row r="31323" spans="1:5" x14ac:dyDescent="0.25">
      <c r="A31323" s="93" t="s">
        <v>5166</v>
      </c>
      <c r="B31323" t="s">
        <v>21783</v>
      </c>
      <c r="C31323">
        <v>88248</v>
      </c>
      <c r="D31323" s="93" t="s">
        <v>22425</v>
      </c>
      <c r="E31323" s="93" t="s">
        <v>14</v>
      </c>
    </row>
    <row r="31324" spans="1:5" x14ac:dyDescent="0.25">
      <c r="A31324" s="93" t="s">
        <v>5166</v>
      </c>
      <c r="B31324" t="s">
        <v>21783</v>
      </c>
      <c r="C31324">
        <v>88267</v>
      </c>
      <c r="D31324" s="93" t="s">
        <v>22425</v>
      </c>
      <c r="E31324" s="93" t="s">
        <v>14</v>
      </c>
    </row>
    <row r="31325" spans="1:5" x14ac:dyDescent="0.25">
      <c r="A31325" s="93" t="s">
        <v>5166</v>
      </c>
      <c r="B31325" t="s">
        <v>21783</v>
      </c>
      <c r="C31325">
        <v>104091</v>
      </c>
      <c r="D31325" s="93" t="s">
        <v>22019</v>
      </c>
      <c r="E31325" s="93" t="s">
        <v>14</v>
      </c>
    </row>
    <row r="31326" spans="1:5" x14ac:dyDescent="0.25">
      <c r="A31326" s="93" t="s">
        <v>5167</v>
      </c>
      <c r="D31326" s="93" t="s">
        <v>14</v>
      </c>
      <c r="E31326" s="93" t="s">
        <v>34931</v>
      </c>
    </row>
    <row r="31327" spans="1:5" x14ac:dyDescent="0.25">
      <c r="A31327" s="93" t="s">
        <v>5167</v>
      </c>
      <c r="B31327" t="s">
        <v>21791</v>
      </c>
      <c r="C31327">
        <v>36356</v>
      </c>
      <c r="D31327" s="93" t="s">
        <v>22196</v>
      </c>
      <c r="E31327" s="93" t="s">
        <v>14</v>
      </c>
    </row>
    <row r="31328" spans="1:5" x14ac:dyDescent="0.25">
      <c r="A31328" s="93" t="s">
        <v>5167</v>
      </c>
      <c r="B31328" t="s">
        <v>21783</v>
      </c>
      <c r="C31328">
        <v>88248</v>
      </c>
      <c r="D31328" s="93" t="s">
        <v>27770</v>
      </c>
      <c r="E31328" s="93" t="s">
        <v>14</v>
      </c>
    </row>
    <row r="31329" spans="1:5" x14ac:dyDescent="0.25">
      <c r="A31329" s="93" t="s">
        <v>5167</v>
      </c>
      <c r="B31329" t="s">
        <v>21783</v>
      </c>
      <c r="C31329">
        <v>88267</v>
      </c>
      <c r="D31329" s="93" t="s">
        <v>27770</v>
      </c>
      <c r="E31329" s="93" t="s">
        <v>14</v>
      </c>
    </row>
    <row r="31330" spans="1:5" x14ac:dyDescent="0.25">
      <c r="A31330" s="93" t="s">
        <v>5167</v>
      </c>
      <c r="B31330" t="s">
        <v>21783</v>
      </c>
      <c r="C31330">
        <v>104091</v>
      </c>
      <c r="D31330" s="93" t="s">
        <v>27771</v>
      </c>
      <c r="E31330" s="93" t="s">
        <v>14</v>
      </c>
    </row>
    <row r="31331" spans="1:5" x14ac:dyDescent="0.25">
      <c r="A31331" s="93" t="s">
        <v>5168</v>
      </c>
      <c r="D31331" s="93" t="s">
        <v>14</v>
      </c>
      <c r="E31331" s="93" t="s">
        <v>34932</v>
      </c>
    </row>
    <row r="31332" spans="1:5" x14ac:dyDescent="0.25">
      <c r="A31332" s="93" t="s">
        <v>5168</v>
      </c>
      <c r="B31332" t="s">
        <v>21791</v>
      </c>
      <c r="C31332">
        <v>36348</v>
      </c>
      <c r="D31332" s="93" t="s">
        <v>22196</v>
      </c>
      <c r="E31332" s="93" t="s">
        <v>14</v>
      </c>
    </row>
    <row r="31333" spans="1:5" x14ac:dyDescent="0.25">
      <c r="A31333" s="93" t="s">
        <v>5168</v>
      </c>
      <c r="B31333" t="s">
        <v>21783</v>
      </c>
      <c r="C31333">
        <v>88248</v>
      </c>
      <c r="D31333" s="93" t="s">
        <v>22425</v>
      </c>
      <c r="E31333" s="93" t="s">
        <v>14</v>
      </c>
    </row>
    <row r="31334" spans="1:5" x14ac:dyDescent="0.25">
      <c r="A31334" s="93" t="s">
        <v>5168</v>
      </c>
      <c r="B31334" t="s">
        <v>21783</v>
      </c>
      <c r="C31334">
        <v>88267</v>
      </c>
      <c r="D31334" s="93" t="s">
        <v>22425</v>
      </c>
      <c r="E31334" s="93" t="s">
        <v>14</v>
      </c>
    </row>
    <row r="31335" spans="1:5" x14ac:dyDescent="0.25">
      <c r="A31335" s="93" t="s">
        <v>5168</v>
      </c>
      <c r="B31335" t="s">
        <v>21783</v>
      </c>
      <c r="C31335">
        <v>104091</v>
      </c>
      <c r="D31335" s="93" t="s">
        <v>22019</v>
      </c>
      <c r="E31335" s="93" t="s">
        <v>14</v>
      </c>
    </row>
    <row r="31336" spans="1:5" x14ac:dyDescent="0.25">
      <c r="A31336" s="93" t="s">
        <v>5169</v>
      </c>
      <c r="D31336" s="93" t="s">
        <v>14</v>
      </c>
      <c r="E31336" s="93" t="s">
        <v>34933</v>
      </c>
    </row>
    <row r="31337" spans="1:5" x14ac:dyDescent="0.25">
      <c r="A31337" s="93" t="s">
        <v>5169</v>
      </c>
      <c r="B31337" t="s">
        <v>21791</v>
      </c>
      <c r="C31337">
        <v>36349</v>
      </c>
      <c r="D31337" s="93" t="s">
        <v>22196</v>
      </c>
      <c r="E31337" s="93" t="s">
        <v>14</v>
      </c>
    </row>
    <row r="31338" spans="1:5" x14ac:dyDescent="0.25">
      <c r="A31338" s="93" t="s">
        <v>5169</v>
      </c>
      <c r="B31338" t="s">
        <v>21783</v>
      </c>
      <c r="C31338">
        <v>88248</v>
      </c>
      <c r="D31338" s="93" t="s">
        <v>27770</v>
      </c>
      <c r="E31338" s="93" t="s">
        <v>14</v>
      </c>
    </row>
    <row r="31339" spans="1:5" x14ac:dyDescent="0.25">
      <c r="A31339" s="93" t="s">
        <v>5169</v>
      </c>
      <c r="B31339" t="s">
        <v>21783</v>
      </c>
      <c r="C31339">
        <v>88267</v>
      </c>
      <c r="D31339" s="93" t="s">
        <v>27770</v>
      </c>
      <c r="E31339" s="93" t="s">
        <v>14</v>
      </c>
    </row>
    <row r="31340" spans="1:5" x14ac:dyDescent="0.25">
      <c r="A31340" s="93" t="s">
        <v>5169</v>
      </c>
      <c r="B31340" t="s">
        <v>21783</v>
      </c>
      <c r="C31340">
        <v>104091</v>
      </c>
      <c r="D31340" s="93" t="s">
        <v>27771</v>
      </c>
      <c r="E31340" s="93" t="s">
        <v>14</v>
      </c>
    </row>
    <row r="31341" spans="1:5" x14ac:dyDescent="0.25">
      <c r="A31341" s="93" t="s">
        <v>5170</v>
      </c>
      <c r="D31341" s="93" t="s">
        <v>14</v>
      </c>
      <c r="E31341" s="93" t="s">
        <v>34934</v>
      </c>
    </row>
    <row r="31342" spans="1:5" x14ac:dyDescent="0.25">
      <c r="A31342" s="93" t="s">
        <v>5170</v>
      </c>
      <c r="B31342" t="s">
        <v>21791</v>
      </c>
      <c r="C31342">
        <v>38987</v>
      </c>
      <c r="D31342" s="93" t="s">
        <v>22196</v>
      </c>
      <c r="E31342" s="93" t="s">
        <v>14</v>
      </c>
    </row>
    <row r="31343" spans="1:5" x14ac:dyDescent="0.25">
      <c r="A31343" s="93" t="s">
        <v>5170</v>
      </c>
      <c r="B31343" t="s">
        <v>21783</v>
      </c>
      <c r="C31343">
        <v>88248</v>
      </c>
      <c r="D31343" s="93" t="s">
        <v>24116</v>
      </c>
      <c r="E31343" s="93" t="s">
        <v>14</v>
      </c>
    </row>
    <row r="31344" spans="1:5" x14ac:dyDescent="0.25">
      <c r="A31344" s="93" t="s">
        <v>5170</v>
      </c>
      <c r="B31344" t="s">
        <v>21783</v>
      </c>
      <c r="C31344">
        <v>88267</v>
      </c>
      <c r="D31344" s="93" t="s">
        <v>24116</v>
      </c>
      <c r="E31344" s="93" t="s">
        <v>14</v>
      </c>
    </row>
    <row r="31345" spans="1:5" x14ac:dyDescent="0.25">
      <c r="A31345" s="93" t="s">
        <v>5170</v>
      </c>
      <c r="B31345" t="s">
        <v>21783</v>
      </c>
      <c r="C31345">
        <v>104091</v>
      </c>
      <c r="D31345" s="93" t="s">
        <v>23800</v>
      </c>
      <c r="E31345" s="93" t="s">
        <v>14</v>
      </c>
    </row>
    <row r="31346" spans="1:5" x14ac:dyDescent="0.25">
      <c r="A31346" s="93" t="s">
        <v>5171</v>
      </c>
      <c r="D31346" s="93" t="s">
        <v>14</v>
      </c>
      <c r="E31346" s="93" t="s">
        <v>34935</v>
      </c>
    </row>
    <row r="31347" spans="1:5" x14ac:dyDescent="0.25">
      <c r="A31347" s="93" t="s">
        <v>5171</v>
      </c>
      <c r="B31347" t="s">
        <v>21791</v>
      </c>
      <c r="C31347">
        <v>38988</v>
      </c>
      <c r="D31347" s="93" t="s">
        <v>22196</v>
      </c>
      <c r="E31347" s="93" t="s">
        <v>14</v>
      </c>
    </row>
    <row r="31348" spans="1:5" x14ac:dyDescent="0.25">
      <c r="A31348" s="93" t="s">
        <v>5171</v>
      </c>
      <c r="B31348" t="s">
        <v>21783</v>
      </c>
      <c r="C31348">
        <v>88248</v>
      </c>
      <c r="D31348" s="93" t="s">
        <v>26204</v>
      </c>
      <c r="E31348" s="93" t="s">
        <v>14</v>
      </c>
    </row>
    <row r="31349" spans="1:5" x14ac:dyDescent="0.25">
      <c r="A31349" s="93" t="s">
        <v>5171</v>
      </c>
      <c r="B31349" t="s">
        <v>21783</v>
      </c>
      <c r="C31349">
        <v>88267</v>
      </c>
      <c r="D31349" s="93" t="s">
        <v>26204</v>
      </c>
      <c r="E31349" s="93" t="s">
        <v>14</v>
      </c>
    </row>
    <row r="31350" spans="1:5" x14ac:dyDescent="0.25">
      <c r="A31350" s="93" t="s">
        <v>5171</v>
      </c>
      <c r="B31350" t="s">
        <v>21783</v>
      </c>
      <c r="C31350">
        <v>104091</v>
      </c>
      <c r="D31350" s="93" t="s">
        <v>21969</v>
      </c>
      <c r="E31350" s="93" t="s">
        <v>14</v>
      </c>
    </row>
    <row r="31351" spans="1:5" x14ac:dyDescent="0.25">
      <c r="A31351" s="93" t="s">
        <v>5172</v>
      </c>
      <c r="D31351" s="93" t="s">
        <v>14</v>
      </c>
      <c r="E31351" s="93" t="s">
        <v>34936</v>
      </c>
    </row>
    <row r="31352" spans="1:5" x14ac:dyDescent="0.25">
      <c r="A31352" s="93" t="s">
        <v>5172</v>
      </c>
      <c r="B31352" t="s">
        <v>21791</v>
      </c>
      <c r="C31352">
        <v>122</v>
      </c>
      <c r="D31352" s="93" t="s">
        <v>21804</v>
      </c>
      <c r="E31352" s="93" t="s">
        <v>14</v>
      </c>
    </row>
    <row r="31353" spans="1:5" x14ac:dyDescent="0.25">
      <c r="A31353" s="93" t="s">
        <v>5172</v>
      </c>
      <c r="B31353" t="s">
        <v>21791</v>
      </c>
      <c r="C31353">
        <v>1927</v>
      </c>
      <c r="D31353" s="93" t="s">
        <v>22196</v>
      </c>
      <c r="E31353" s="93" t="s">
        <v>14</v>
      </c>
    </row>
    <row r="31354" spans="1:5" x14ac:dyDescent="0.25">
      <c r="A31354" s="93" t="s">
        <v>5172</v>
      </c>
      <c r="B31354" t="s">
        <v>21791</v>
      </c>
      <c r="C31354">
        <v>20083</v>
      </c>
      <c r="D31354" s="93" t="s">
        <v>23318</v>
      </c>
      <c r="E31354" s="93" t="s">
        <v>14</v>
      </c>
    </row>
    <row r="31355" spans="1:5" x14ac:dyDescent="0.25">
      <c r="A31355" s="93" t="s">
        <v>5172</v>
      </c>
      <c r="B31355" t="s">
        <v>21791</v>
      </c>
      <c r="C31355">
        <v>38383</v>
      </c>
      <c r="D31355" s="93" t="s">
        <v>23266</v>
      </c>
      <c r="E31355" s="93" t="s">
        <v>14</v>
      </c>
    </row>
    <row r="31356" spans="1:5" x14ac:dyDescent="0.25">
      <c r="A31356" s="93" t="s">
        <v>5172</v>
      </c>
      <c r="B31356" t="s">
        <v>21783</v>
      </c>
      <c r="C31356">
        <v>88248</v>
      </c>
      <c r="D31356" s="93" t="s">
        <v>22462</v>
      </c>
      <c r="E31356" s="93" t="s">
        <v>14</v>
      </c>
    </row>
    <row r="31357" spans="1:5" x14ac:dyDescent="0.25">
      <c r="A31357" s="93" t="s">
        <v>5172</v>
      </c>
      <c r="B31357" t="s">
        <v>21783</v>
      </c>
      <c r="C31357">
        <v>88267</v>
      </c>
      <c r="D31357" s="93" t="s">
        <v>22462</v>
      </c>
      <c r="E31357" s="93" t="s">
        <v>14</v>
      </c>
    </row>
    <row r="31358" spans="1:5" x14ac:dyDescent="0.25">
      <c r="A31358" s="93" t="s">
        <v>5173</v>
      </c>
      <c r="D31358" s="93" t="s">
        <v>14</v>
      </c>
      <c r="E31358" s="93" t="s">
        <v>34937</v>
      </c>
    </row>
    <row r="31359" spans="1:5" x14ac:dyDescent="0.25">
      <c r="A31359" s="93" t="s">
        <v>5173</v>
      </c>
      <c r="B31359" t="s">
        <v>21791</v>
      </c>
      <c r="C31359">
        <v>122</v>
      </c>
      <c r="D31359" s="93" t="s">
        <v>22389</v>
      </c>
      <c r="E31359" s="93" t="s">
        <v>14</v>
      </c>
    </row>
    <row r="31360" spans="1:5" x14ac:dyDescent="0.25">
      <c r="A31360" s="93" t="s">
        <v>5173</v>
      </c>
      <c r="B31360" t="s">
        <v>21791</v>
      </c>
      <c r="C31360">
        <v>1923</v>
      </c>
      <c r="D31360" s="93" t="s">
        <v>22196</v>
      </c>
      <c r="E31360" s="93" t="s">
        <v>14</v>
      </c>
    </row>
    <row r="31361" spans="1:5" x14ac:dyDescent="0.25">
      <c r="A31361" s="93" t="s">
        <v>5173</v>
      </c>
      <c r="B31361" t="s">
        <v>21791</v>
      </c>
      <c r="C31361">
        <v>20083</v>
      </c>
      <c r="D31361" s="93" t="s">
        <v>22435</v>
      </c>
      <c r="E31361" s="93" t="s">
        <v>14</v>
      </c>
    </row>
    <row r="31362" spans="1:5" x14ac:dyDescent="0.25">
      <c r="A31362" s="93" t="s">
        <v>5173</v>
      </c>
      <c r="B31362" t="s">
        <v>21791</v>
      </c>
      <c r="C31362">
        <v>38383</v>
      </c>
      <c r="D31362" s="93" t="s">
        <v>25024</v>
      </c>
      <c r="E31362" s="93" t="s">
        <v>14</v>
      </c>
    </row>
    <row r="31363" spans="1:5" x14ac:dyDescent="0.25">
      <c r="A31363" s="93" t="s">
        <v>5173</v>
      </c>
      <c r="B31363" t="s">
        <v>21783</v>
      </c>
      <c r="C31363">
        <v>88248</v>
      </c>
      <c r="D31363" s="93" t="s">
        <v>22911</v>
      </c>
      <c r="E31363" s="93" t="s">
        <v>14</v>
      </c>
    </row>
    <row r="31364" spans="1:5" x14ac:dyDescent="0.25">
      <c r="A31364" s="93" t="s">
        <v>5173</v>
      </c>
      <c r="B31364" t="s">
        <v>21783</v>
      </c>
      <c r="C31364">
        <v>88267</v>
      </c>
      <c r="D31364" s="93" t="s">
        <v>22911</v>
      </c>
      <c r="E31364" s="93" t="s">
        <v>14</v>
      </c>
    </row>
    <row r="31365" spans="1:5" x14ac:dyDescent="0.25">
      <c r="A31365" s="93" t="s">
        <v>5174</v>
      </c>
      <c r="D31365" s="93" t="s">
        <v>14</v>
      </c>
      <c r="E31365" s="93" t="s">
        <v>34938</v>
      </c>
    </row>
    <row r="31366" spans="1:5" x14ac:dyDescent="0.25">
      <c r="A31366" s="93" t="s">
        <v>5174</v>
      </c>
      <c r="B31366" t="s">
        <v>21791</v>
      </c>
      <c r="C31366">
        <v>122</v>
      </c>
      <c r="D31366" s="93" t="s">
        <v>23328</v>
      </c>
      <c r="E31366" s="93" t="s">
        <v>14</v>
      </c>
    </row>
    <row r="31367" spans="1:5" x14ac:dyDescent="0.25">
      <c r="A31367" s="93" t="s">
        <v>5174</v>
      </c>
      <c r="B31367" t="s">
        <v>21791</v>
      </c>
      <c r="C31367">
        <v>1929</v>
      </c>
      <c r="D31367" s="93" t="s">
        <v>22196</v>
      </c>
      <c r="E31367" s="93" t="s">
        <v>14</v>
      </c>
    </row>
    <row r="31368" spans="1:5" x14ac:dyDescent="0.25">
      <c r="A31368" s="93" t="s">
        <v>5174</v>
      </c>
      <c r="B31368" t="s">
        <v>21791</v>
      </c>
      <c r="C31368">
        <v>20083</v>
      </c>
      <c r="D31368" s="93" t="s">
        <v>22591</v>
      </c>
      <c r="E31368" s="93" t="s">
        <v>14</v>
      </c>
    </row>
    <row r="31369" spans="1:5" x14ac:dyDescent="0.25">
      <c r="A31369" s="93" t="s">
        <v>5174</v>
      </c>
      <c r="B31369" t="s">
        <v>21791</v>
      </c>
      <c r="C31369">
        <v>38383</v>
      </c>
      <c r="D31369" s="93" t="s">
        <v>27688</v>
      </c>
      <c r="E31369" s="93" t="s">
        <v>14</v>
      </c>
    </row>
    <row r="31370" spans="1:5" x14ac:dyDescent="0.25">
      <c r="A31370" s="93" t="s">
        <v>5174</v>
      </c>
      <c r="B31370" t="s">
        <v>21783</v>
      </c>
      <c r="C31370">
        <v>88248</v>
      </c>
      <c r="D31370" s="93" t="s">
        <v>22524</v>
      </c>
      <c r="E31370" s="93" t="s">
        <v>14</v>
      </c>
    </row>
    <row r="31371" spans="1:5" x14ac:dyDescent="0.25">
      <c r="A31371" s="93" t="s">
        <v>5174</v>
      </c>
      <c r="B31371" t="s">
        <v>21783</v>
      </c>
      <c r="C31371">
        <v>88267</v>
      </c>
      <c r="D31371" s="93" t="s">
        <v>22524</v>
      </c>
      <c r="E31371" s="93" t="s">
        <v>14</v>
      </c>
    </row>
    <row r="31372" spans="1:5" x14ac:dyDescent="0.25">
      <c r="A31372" s="93" t="s">
        <v>5175</v>
      </c>
      <c r="D31372" s="93" t="s">
        <v>14</v>
      </c>
      <c r="E31372" s="93" t="s">
        <v>34939</v>
      </c>
    </row>
    <row r="31373" spans="1:5" x14ac:dyDescent="0.25">
      <c r="A31373" s="93" t="s">
        <v>5175</v>
      </c>
      <c r="B31373" t="s">
        <v>21791</v>
      </c>
      <c r="C31373">
        <v>122</v>
      </c>
      <c r="D31373" s="93" t="s">
        <v>24954</v>
      </c>
      <c r="E31373" s="93" t="s">
        <v>14</v>
      </c>
    </row>
    <row r="31374" spans="1:5" x14ac:dyDescent="0.25">
      <c r="A31374" s="93" t="s">
        <v>5175</v>
      </c>
      <c r="B31374" t="s">
        <v>21791</v>
      </c>
      <c r="C31374">
        <v>1930</v>
      </c>
      <c r="D31374" s="93" t="s">
        <v>22196</v>
      </c>
      <c r="E31374" s="93" t="s">
        <v>14</v>
      </c>
    </row>
    <row r="31375" spans="1:5" x14ac:dyDescent="0.25">
      <c r="A31375" s="93" t="s">
        <v>5175</v>
      </c>
      <c r="B31375" t="s">
        <v>21791</v>
      </c>
      <c r="C31375">
        <v>20083</v>
      </c>
      <c r="D31375" s="93" t="s">
        <v>24084</v>
      </c>
      <c r="E31375" s="93" t="s">
        <v>14</v>
      </c>
    </row>
    <row r="31376" spans="1:5" x14ac:dyDescent="0.25">
      <c r="A31376" s="93" t="s">
        <v>5175</v>
      </c>
      <c r="B31376" t="s">
        <v>21791</v>
      </c>
      <c r="C31376">
        <v>38383</v>
      </c>
      <c r="D31376" s="93" t="s">
        <v>24140</v>
      </c>
      <c r="E31376" s="93" t="s">
        <v>14</v>
      </c>
    </row>
    <row r="31377" spans="1:5" x14ac:dyDescent="0.25">
      <c r="A31377" s="93" t="s">
        <v>5175</v>
      </c>
      <c r="B31377" t="s">
        <v>21783</v>
      </c>
      <c r="C31377">
        <v>88248</v>
      </c>
      <c r="D31377" s="93" t="s">
        <v>27689</v>
      </c>
      <c r="E31377" s="93" t="s">
        <v>14</v>
      </c>
    </row>
    <row r="31378" spans="1:5" x14ac:dyDescent="0.25">
      <c r="A31378" s="93" t="s">
        <v>5175</v>
      </c>
      <c r="B31378" t="s">
        <v>21783</v>
      </c>
      <c r="C31378">
        <v>88267</v>
      </c>
      <c r="D31378" s="93" t="s">
        <v>27689</v>
      </c>
      <c r="E31378" s="93" t="s">
        <v>14</v>
      </c>
    </row>
    <row r="31379" spans="1:5" x14ac:dyDescent="0.25">
      <c r="A31379" s="93" t="s">
        <v>5176</v>
      </c>
      <c r="D31379" s="93" t="s">
        <v>14</v>
      </c>
      <c r="E31379" s="93" t="s">
        <v>34940</v>
      </c>
    </row>
    <row r="31380" spans="1:5" x14ac:dyDescent="0.25">
      <c r="A31380" s="93" t="s">
        <v>5176</v>
      </c>
      <c r="B31380" t="s">
        <v>21791</v>
      </c>
      <c r="C31380">
        <v>122</v>
      </c>
      <c r="D31380" s="93" t="s">
        <v>23828</v>
      </c>
      <c r="E31380" s="93" t="s">
        <v>14</v>
      </c>
    </row>
    <row r="31381" spans="1:5" x14ac:dyDescent="0.25">
      <c r="A31381" s="93" t="s">
        <v>5176</v>
      </c>
      <c r="B31381" t="s">
        <v>21791</v>
      </c>
      <c r="C31381">
        <v>1924</v>
      </c>
      <c r="D31381" s="93" t="s">
        <v>22196</v>
      </c>
      <c r="E31381" s="93" t="s">
        <v>14</v>
      </c>
    </row>
    <row r="31382" spans="1:5" x14ac:dyDescent="0.25">
      <c r="A31382" s="93" t="s">
        <v>5176</v>
      </c>
      <c r="B31382" t="s">
        <v>21791</v>
      </c>
      <c r="C31382">
        <v>20083</v>
      </c>
      <c r="D31382" s="93" t="s">
        <v>23242</v>
      </c>
      <c r="E31382" s="93" t="s">
        <v>14</v>
      </c>
    </row>
    <row r="31383" spans="1:5" x14ac:dyDescent="0.25">
      <c r="A31383" s="93" t="s">
        <v>5176</v>
      </c>
      <c r="B31383" t="s">
        <v>21791</v>
      </c>
      <c r="C31383">
        <v>38383</v>
      </c>
      <c r="D31383" s="93" t="s">
        <v>22239</v>
      </c>
      <c r="E31383" s="93" t="s">
        <v>14</v>
      </c>
    </row>
    <row r="31384" spans="1:5" x14ac:dyDescent="0.25">
      <c r="A31384" s="93" t="s">
        <v>5176</v>
      </c>
      <c r="B31384" t="s">
        <v>21783</v>
      </c>
      <c r="C31384">
        <v>88248</v>
      </c>
      <c r="D31384" s="93" t="s">
        <v>24845</v>
      </c>
      <c r="E31384" s="93" t="s">
        <v>14</v>
      </c>
    </row>
    <row r="31385" spans="1:5" x14ac:dyDescent="0.25">
      <c r="A31385" s="93" t="s">
        <v>5176</v>
      </c>
      <c r="B31385" t="s">
        <v>21783</v>
      </c>
      <c r="C31385">
        <v>88267</v>
      </c>
      <c r="D31385" s="93" t="s">
        <v>24845</v>
      </c>
      <c r="E31385" s="93" t="s">
        <v>14</v>
      </c>
    </row>
    <row r="31386" spans="1:5" x14ac:dyDescent="0.25">
      <c r="A31386" s="93" t="s">
        <v>5177</v>
      </c>
      <c r="D31386" s="93" t="s">
        <v>14</v>
      </c>
      <c r="E31386" s="93" t="s">
        <v>34941</v>
      </c>
    </row>
    <row r="31387" spans="1:5" x14ac:dyDescent="0.25">
      <c r="A31387" s="93" t="s">
        <v>5177</v>
      </c>
      <c r="B31387" t="s">
        <v>21791</v>
      </c>
      <c r="C31387">
        <v>122</v>
      </c>
      <c r="D31387" s="93" t="s">
        <v>24327</v>
      </c>
      <c r="E31387" s="93" t="s">
        <v>14</v>
      </c>
    </row>
    <row r="31388" spans="1:5" x14ac:dyDescent="0.25">
      <c r="A31388" s="93" t="s">
        <v>5177</v>
      </c>
      <c r="B31388" t="s">
        <v>21791</v>
      </c>
      <c r="C31388">
        <v>1922</v>
      </c>
      <c r="D31388" s="93" t="s">
        <v>22196</v>
      </c>
      <c r="E31388" s="93" t="s">
        <v>14</v>
      </c>
    </row>
    <row r="31389" spans="1:5" x14ac:dyDescent="0.25">
      <c r="A31389" s="93" t="s">
        <v>5177</v>
      </c>
      <c r="B31389" t="s">
        <v>21791</v>
      </c>
      <c r="C31389">
        <v>20083</v>
      </c>
      <c r="D31389" s="93" t="s">
        <v>22441</v>
      </c>
      <c r="E31389" s="93" t="s">
        <v>14</v>
      </c>
    </row>
    <row r="31390" spans="1:5" x14ac:dyDescent="0.25">
      <c r="A31390" s="93" t="s">
        <v>5177</v>
      </c>
      <c r="B31390" t="s">
        <v>21791</v>
      </c>
      <c r="C31390">
        <v>38383</v>
      </c>
      <c r="D31390" s="93" t="s">
        <v>24083</v>
      </c>
      <c r="E31390" s="93" t="s">
        <v>14</v>
      </c>
    </row>
    <row r="31391" spans="1:5" x14ac:dyDescent="0.25">
      <c r="A31391" s="93" t="s">
        <v>5177</v>
      </c>
      <c r="B31391" t="s">
        <v>21783</v>
      </c>
      <c r="C31391">
        <v>88248</v>
      </c>
      <c r="D31391" s="93" t="s">
        <v>23808</v>
      </c>
      <c r="E31391" s="93" t="s">
        <v>14</v>
      </c>
    </row>
    <row r="31392" spans="1:5" x14ac:dyDescent="0.25">
      <c r="A31392" s="93" t="s">
        <v>5177</v>
      </c>
      <c r="B31392" t="s">
        <v>21783</v>
      </c>
      <c r="C31392">
        <v>88267</v>
      </c>
      <c r="D31392" s="93" t="s">
        <v>23808</v>
      </c>
      <c r="E31392" s="93" t="s">
        <v>14</v>
      </c>
    </row>
    <row r="31393" spans="1:5" x14ac:dyDescent="0.25">
      <c r="A31393" s="93" t="s">
        <v>5178</v>
      </c>
      <c r="D31393" s="93" t="s">
        <v>14</v>
      </c>
      <c r="E31393" s="93" t="s">
        <v>34942</v>
      </c>
    </row>
    <row r="31394" spans="1:5" x14ac:dyDescent="0.25">
      <c r="A31394" s="93" t="s">
        <v>5178</v>
      </c>
      <c r="B31394" t="s">
        <v>21791</v>
      </c>
      <c r="C31394">
        <v>122</v>
      </c>
      <c r="D31394" s="93" t="s">
        <v>27525</v>
      </c>
      <c r="E31394" s="93" t="s">
        <v>14</v>
      </c>
    </row>
    <row r="31395" spans="1:5" x14ac:dyDescent="0.25">
      <c r="A31395" s="93" t="s">
        <v>5178</v>
      </c>
      <c r="B31395" t="s">
        <v>21791</v>
      </c>
      <c r="C31395">
        <v>1953</v>
      </c>
      <c r="D31395" s="93" t="s">
        <v>22196</v>
      </c>
      <c r="E31395" s="93" t="s">
        <v>14</v>
      </c>
    </row>
    <row r="31396" spans="1:5" x14ac:dyDescent="0.25">
      <c r="A31396" s="93" t="s">
        <v>5178</v>
      </c>
      <c r="B31396" t="s">
        <v>21791</v>
      </c>
      <c r="C31396">
        <v>20083</v>
      </c>
      <c r="D31396" s="93" t="s">
        <v>23411</v>
      </c>
      <c r="E31396" s="93" t="s">
        <v>14</v>
      </c>
    </row>
    <row r="31397" spans="1:5" x14ac:dyDescent="0.25">
      <c r="A31397" s="93" t="s">
        <v>5178</v>
      </c>
      <c r="B31397" t="s">
        <v>21791</v>
      </c>
      <c r="C31397">
        <v>38383</v>
      </c>
      <c r="D31397" s="93" t="s">
        <v>22050</v>
      </c>
      <c r="E31397" s="93" t="s">
        <v>14</v>
      </c>
    </row>
    <row r="31398" spans="1:5" x14ac:dyDescent="0.25">
      <c r="A31398" s="93" t="s">
        <v>5178</v>
      </c>
      <c r="B31398" t="s">
        <v>21783</v>
      </c>
      <c r="C31398">
        <v>88248</v>
      </c>
      <c r="D31398" s="93" t="s">
        <v>25617</v>
      </c>
      <c r="E31398" s="93" t="s">
        <v>14</v>
      </c>
    </row>
    <row r="31399" spans="1:5" x14ac:dyDescent="0.25">
      <c r="A31399" s="93" t="s">
        <v>5178</v>
      </c>
      <c r="B31399" t="s">
        <v>21783</v>
      </c>
      <c r="C31399">
        <v>88267</v>
      </c>
      <c r="D31399" s="93" t="s">
        <v>25617</v>
      </c>
      <c r="E31399" s="93" t="s">
        <v>14</v>
      </c>
    </row>
    <row r="31400" spans="1:5" x14ac:dyDescent="0.25">
      <c r="A31400" s="93" t="s">
        <v>5179</v>
      </c>
      <c r="D31400" s="93" t="s">
        <v>14</v>
      </c>
      <c r="E31400" s="93" t="s">
        <v>34943</v>
      </c>
    </row>
    <row r="31401" spans="1:5" x14ac:dyDescent="0.25">
      <c r="A31401" s="93" t="s">
        <v>5179</v>
      </c>
      <c r="B31401" t="s">
        <v>21791</v>
      </c>
      <c r="C31401">
        <v>38990</v>
      </c>
      <c r="D31401" s="93" t="s">
        <v>22196</v>
      </c>
      <c r="E31401" s="93" t="s">
        <v>14</v>
      </c>
    </row>
    <row r="31402" spans="1:5" x14ac:dyDescent="0.25">
      <c r="A31402" s="93" t="s">
        <v>5179</v>
      </c>
      <c r="B31402" t="s">
        <v>21783</v>
      </c>
      <c r="C31402">
        <v>88248</v>
      </c>
      <c r="D31402" s="93" t="s">
        <v>27773</v>
      </c>
      <c r="E31402" s="93" t="s">
        <v>14</v>
      </c>
    </row>
    <row r="31403" spans="1:5" x14ac:dyDescent="0.25">
      <c r="A31403" s="93" t="s">
        <v>5179</v>
      </c>
      <c r="B31403" t="s">
        <v>21783</v>
      </c>
      <c r="C31403">
        <v>88267</v>
      </c>
      <c r="D31403" s="93" t="s">
        <v>27773</v>
      </c>
      <c r="E31403" s="93" t="s">
        <v>14</v>
      </c>
    </row>
    <row r="31404" spans="1:5" x14ac:dyDescent="0.25">
      <c r="A31404" s="93" t="s">
        <v>5179</v>
      </c>
      <c r="B31404" t="s">
        <v>21783</v>
      </c>
      <c r="C31404">
        <v>104097</v>
      </c>
      <c r="D31404" s="93" t="s">
        <v>27774</v>
      </c>
      <c r="E31404" s="93" t="s">
        <v>14</v>
      </c>
    </row>
    <row r="31405" spans="1:5" x14ac:dyDescent="0.25">
      <c r="A31405" s="93" t="s">
        <v>5179</v>
      </c>
      <c r="B31405" t="s">
        <v>21783</v>
      </c>
      <c r="C31405">
        <v>104098</v>
      </c>
      <c r="D31405" s="93" t="s">
        <v>22372</v>
      </c>
      <c r="E31405" s="93" t="s">
        <v>14</v>
      </c>
    </row>
    <row r="31406" spans="1:5" x14ac:dyDescent="0.25">
      <c r="A31406" s="93" t="s">
        <v>5180</v>
      </c>
      <c r="D31406" s="93" t="s">
        <v>14</v>
      </c>
      <c r="E31406" s="93" t="s">
        <v>34944</v>
      </c>
    </row>
    <row r="31407" spans="1:5" x14ac:dyDescent="0.25">
      <c r="A31407" s="93" t="s">
        <v>5180</v>
      </c>
      <c r="B31407" t="s">
        <v>21791</v>
      </c>
      <c r="C31407">
        <v>38991</v>
      </c>
      <c r="D31407" s="93" t="s">
        <v>22196</v>
      </c>
      <c r="E31407" s="93" t="s">
        <v>14</v>
      </c>
    </row>
    <row r="31408" spans="1:5" x14ac:dyDescent="0.25">
      <c r="A31408" s="93" t="s">
        <v>5180</v>
      </c>
      <c r="B31408" t="s">
        <v>21783</v>
      </c>
      <c r="C31408">
        <v>88248</v>
      </c>
      <c r="D31408" s="93" t="s">
        <v>27775</v>
      </c>
      <c r="E31408" s="93" t="s">
        <v>14</v>
      </c>
    </row>
    <row r="31409" spans="1:5" x14ac:dyDescent="0.25">
      <c r="A31409" s="93" t="s">
        <v>5180</v>
      </c>
      <c r="B31409" t="s">
        <v>21783</v>
      </c>
      <c r="C31409">
        <v>88267</v>
      </c>
      <c r="D31409" s="93" t="s">
        <v>27775</v>
      </c>
      <c r="E31409" s="93" t="s">
        <v>14</v>
      </c>
    </row>
    <row r="31410" spans="1:5" x14ac:dyDescent="0.25">
      <c r="A31410" s="93" t="s">
        <v>5180</v>
      </c>
      <c r="B31410" t="s">
        <v>21783</v>
      </c>
      <c r="C31410">
        <v>104097</v>
      </c>
      <c r="D31410" s="93" t="s">
        <v>27776</v>
      </c>
      <c r="E31410" s="93" t="s">
        <v>14</v>
      </c>
    </row>
    <row r="31411" spans="1:5" x14ac:dyDescent="0.25">
      <c r="A31411" s="93" t="s">
        <v>5180</v>
      </c>
      <c r="B31411" t="s">
        <v>21783</v>
      </c>
      <c r="C31411">
        <v>104098</v>
      </c>
      <c r="D31411" s="93" t="s">
        <v>27777</v>
      </c>
      <c r="E31411" s="93" t="s">
        <v>14</v>
      </c>
    </row>
    <row r="31412" spans="1:5" x14ac:dyDescent="0.25">
      <c r="A31412" s="93" t="s">
        <v>5181</v>
      </c>
      <c r="D31412" s="93" t="s">
        <v>14</v>
      </c>
      <c r="E31412" s="93" t="s">
        <v>34945</v>
      </c>
    </row>
    <row r="31413" spans="1:5" x14ac:dyDescent="0.25">
      <c r="A31413" s="93" t="s">
        <v>5181</v>
      </c>
      <c r="B31413" t="s">
        <v>21791</v>
      </c>
      <c r="C31413">
        <v>38433</v>
      </c>
      <c r="D31413" s="93" t="s">
        <v>22196</v>
      </c>
      <c r="E31413" s="93" t="s">
        <v>14</v>
      </c>
    </row>
    <row r="31414" spans="1:5" x14ac:dyDescent="0.25">
      <c r="A31414" s="93" t="s">
        <v>5181</v>
      </c>
      <c r="B31414" t="s">
        <v>21783</v>
      </c>
      <c r="C31414">
        <v>88248</v>
      </c>
      <c r="D31414" s="93" t="s">
        <v>27772</v>
      </c>
      <c r="E31414" s="93" t="s">
        <v>14</v>
      </c>
    </row>
    <row r="31415" spans="1:5" x14ac:dyDescent="0.25">
      <c r="A31415" s="93" t="s">
        <v>5181</v>
      </c>
      <c r="B31415" t="s">
        <v>21783</v>
      </c>
      <c r="C31415">
        <v>88267</v>
      </c>
      <c r="D31415" s="93" t="s">
        <v>27772</v>
      </c>
      <c r="E31415" s="93" t="s">
        <v>14</v>
      </c>
    </row>
    <row r="31416" spans="1:5" x14ac:dyDescent="0.25">
      <c r="A31416" s="93" t="s">
        <v>5181</v>
      </c>
      <c r="B31416" t="s">
        <v>21783</v>
      </c>
      <c r="C31416">
        <v>104091</v>
      </c>
      <c r="D31416" s="93" t="s">
        <v>27496</v>
      </c>
      <c r="E31416" s="93" t="s">
        <v>14</v>
      </c>
    </row>
    <row r="31417" spans="1:5" x14ac:dyDescent="0.25">
      <c r="A31417" s="93" t="s">
        <v>5181</v>
      </c>
      <c r="B31417" t="s">
        <v>21783</v>
      </c>
      <c r="C31417">
        <v>104092</v>
      </c>
      <c r="D31417" s="93" t="s">
        <v>21801</v>
      </c>
      <c r="E31417" s="93" t="s">
        <v>14</v>
      </c>
    </row>
    <row r="31418" spans="1:5" x14ac:dyDescent="0.25">
      <c r="A31418" s="93" t="s">
        <v>5182</v>
      </c>
      <c r="D31418" s="93" t="s">
        <v>14</v>
      </c>
      <c r="E31418" s="93" t="s">
        <v>34946</v>
      </c>
    </row>
    <row r="31419" spans="1:5" x14ac:dyDescent="0.25">
      <c r="A31419" s="93" t="s">
        <v>5182</v>
      </c>
      <c r="B31419" t="s">
        <v>21791</v>
      </c>
      <c r="C31419">
        <v>36362</v>
      </c>
      <c r="D31419" s="93" t="s">
        <v>22196</v>
      </c>
      <c r="E31419" s="93" t="s">
        <v>14</v>
      </c>
    </row>
    <row r="31420" spans="1:5" x14ac:dyDescent="0.25">
      <c r="A31420" s="93" t="s">
        <v>5182</v>
      </c>
      <c r="B31420" t="s">
        <v>21783</v>
      </c>
      <c r="C31420">
        <v>88248</v>
      </c>
      <c r="D31420" s="93" t="s">
        <v>22297</v>
      </c>
      <c r="E31420" s="93" t="s">
        <v>14</v>
      </c>
    </row>
    <row r="31421" spans="1:5" x14ac:dyDescent="0.25">
      <c r="A31421" s="93" t="s">
        <v>5182</v>
      </c>
      <c r="B31421" t="s">
        <v>21783</v>
      </c>
      <c r="C31421">
        <v>88267</v>
      </c>
      <c r="D31421" s="93" t="s">
        <v>22297</v>
      </c>
      <c r="E31421" s="93" t="s">
        <v>14</v>
      </c>
    </row>
    <row r="31422" spans="1:5" x14ac:dyDescent="0.25">
      <c r="A31422" s="93" t="s">
        <v>5182</v>
      </c>
      <c r="B31422" t="s">
        <v>21783</v>
      </c>
      <c r="C31422">
        <v>104091</v>
      </c>
      <c r="D31422" s="93" t="s">
        <v>27415</v>
      </c>
      <c r="E31422" s="93" t="s">
        <v>14</v>
      </c>
    </row>
    <row r="31423" spans="1:5" x14ac:dyDescent="0.25">
      <c r="A31423" s="93" t="s">
        <v>5183</v>
      </c>
      <c r="D31423" s="93" t="s">
        <v>14</v>
      </c>
      <c r="E31423" s="93" t="s">
        <v>34947</v>
      </c>
    </row>
    <row r="31424" spans="1:5" x14ac:dyDescent="0.25">
      <c r="A31424" s="93" t="s">
        <v>5183</v>
      </c>
      <c r="B31424" t="s">
        <v>21791</v>
      </c>
      <c r="C31424">
        <v>36298</v>
      </c>
      <c r="D31424" s="93" t="s">
        <v>22196</v>
      </c>
      <c r="E31424" s="93" t="s">
        <v>14</v>
      </c>
    </row>
    <row r="31425" spans="1:5" x14ac:dyDescent="0.25">
      <c r="A31425" s="93" t="s">
        <v>5183</v>
      </c>
      <c r="B31425" t="s">
        <v>21783</v>
      </c>
      <c r="C31425">
        <v>88248</v>
      </c>
      <c r="D31425" s="93" t="s">
        <v>21924</v>
      </c>
      <c r="E31425" s="93" t="s">
        <v>14</v>
      </c>
    </row>
    <row r="31426" spans="1:5" x14ac:dyDescent="0.25">
      <c r="A31426" s="93" t="s">
        <v>5183</v>
      </c>
      <c r="B31426" t="s">
        <v>21783</v>
      </c>
      <c r="C31426">
        <v>88267</v>
      </c>
      <c r="D31426" s="93" t="s">
        <v>21924</v>
      </c>
      <c r="E31426" s="93" t="s">
        <v>14</v>
      </c>
    </row>
    <row r="31427" spans="1:5" x14ac:dyDescent="0.25">
      <c r="A31427" s="93" t="s">
        <v>5183</v>
      </c>
      <c r="B31427" t="s">
        <v>21783</v>
      </c>
      <c r="C31427">
        <v>104091</v>
      </c>
      <c r="D31427" s="93" t="s">
        <v>24359</v>
      </c>
      <c r="E31427" s="93" t="s">
        <v>14</v>
      </c>
    </row>
    <row r="31428" spans="1:5" x14ac:dyDescent="0.25">
      <c r="A31428" s="93" t="s">
        <v>5184</v>
      </c>
      <c r="D31428" s="93" t="s">
        <v>14</v>
      </c>
      <c r="E31428" s="93" t="s">
        <v>34948</v>
      </c>
    </row>
    <row r="31429" spans="1:5" x14ac:dyDescent="0.25">
      <c r="A31429" s="93" t="s">
        <v>5184</v>
      </c>
      <c r="B31429" t="s">
        <v>21791</v>
      </c>
      <c r="C31429">
        <v>21114</v>
      </c>
      <c r="D31429" s="93" t="s">
        <v>22545</v>
      </c>
      <c r="E31429" s="93" t="s">
        <v>14</v>
      </c>
    </row>
    <row r="31430" spans="1:5" x14ac:dyDescent="0.25">
      <c r="A31430" s="93" t="s">
        <v>5184</v>
      </c>
      <c r="B31430" t="s">
        <v>21791</v>
      </c>
      <c r="C31430">
        <v>37967</v>
      </c>
      <c r="D31430" s="93" t="s">
        <v>22196</v>
      </c>
      <c r="E31430" s="93" t="s">
        <v>14</v>
      </c>
    </row>
    <row r="31431" spans="1:5" x14ac:dyDescent="0.25">
      <c r="A31431" s="93" t="s">
        <v>5184</v>
      </c>
      <c r="B31431" t="s">
        <v>21783</v>
      </c>
      <c r="C31431">
        <v>88248</v>
      </c>
      <c r="D31431" s="93" t="s">
        <v>21848</v>
      </c>
      <c r="E31431" s="93" t="s">
        <v>14</v>
      </c>
    </row>
    <row r="31432" spans="1:5" x14ac:dyDescent="0.25">
      <c r="A31432" s="93" t="s">
        <v>5184</v>
      </c>
      <c r="B31432" t="s">
        <v>21783</v>
      </c>
      <c r="C31432">
        <v>88267</v>
      </c>
      <c r="D31432" s="93" t="s">
        <v>21848</v>
      </c>
      <c r="E31432" s="93" t="s">
        <v>14</v>
      </c>
    </row>
    <row r="31433" spans="1:5" x14ac:dyDescent="0.25">
      <c r="A31433" s="93" t="s">
        <v>5185</v>
      </c>
      <c r="D31433" s="93" t="s">
        <v>14</v>
      </c>
      <c r="E31433" s="93" t="s">
        <v>34949</v>
      </c>
    </row>
    <row r="31434" spans="1:5" x14ac:dyDescent="0.25">
      <c r="A31434" s="93" t="s">
        <v>5185</v>
      </c>
      <c r="B31434" t="s">
        <v>21791</v>
      </c>
      <c r="C31434">
        <v>36357</v>
      </c>
      <c r="D31434" s="93" t="s">
        <v>22196</v>
      </c>
      <c r="E31434" s="93" t="s">
        <v>14</v>
      </c>
    </row>
    <row r="31435" spans="1:5" x14ac:dyDescent="0.25">
      <c r="A31435" s="93" t="s">
        <v>5185</v>
      </c>
      <c r="B31435" t="s">
        <v>21783</v>
      </c>
      <c r="C31435">
        <v>88248</v>
      </c>
      <c r="D31435" s="93" t="s">
        <v>27935</v>
      </c>
      <c r="E31435" s="93" t="s">
        <v>14</v>
      </c>
    </row>
    <row r="31436" spans="1:5" x14ac:dyDescent="0.25">
      <c r="A31436" s="93" t="s">
        <v>5185</v>
      </c>
      <c r="B31436" t="s">
        <v>21783</v>
      </c>
      <c r="C31436">
        <v>88267</v>
      </c>
      <c r="D31436" s="93" t="s">
        <v>27935</v>
      </c>
      <c r="E31436" s="93" t="s">
        <v>14</v>
      </c>
    </row>
    <row r="31437" spans="1:5" x14ac:dyDescent="0.25">
      <c r="A31437" s="93" t="s">
        <v>5185</v>
      </c>
      <c r="B31437" t="s">
        <v>21783</v>
      </c>
      <c r="C31437">
        <v>104091</v>
      </c>
      <c r="D31437" s="93" t="s">
        <v>26212</v>
      </c>
      <c r="E31437" s="93" t="s">
        <v>14</v>
      </c>
    </row>
    <row r="31438" spans="1:5" x14ac:dyDescent="0.25">
      <c r="A31438" s="93" t="s">
        <v>5186</v>
      </c>
      <c r="D31438" s="93" t="s">
        <v>14</v>
      </c>
      <c r="E31438" s="93" t="s">
        <v>34950</v>
      </c>
    </row>
    <row r="31439" spans="1:5" x14ac:dyDescent="0.25">
      <c r="A31439" s="93" t="s">
        <v>5186</v>
      </c>
      <c r="B31439" t="s">
        <v>21791</v>
      </c>
      <c r="C31439">
        <v>780</v>
      </c>
      <c r="D31439" s="93" t="s">
        <v>22196</v>
      </c>
      <c r="E31439" s="93" t="s">
        <v>14</v>
      </c>
    </row>
    <row r="31440" spans="1:5" x14ac:dyDescent="0.25">
      <c r="A31440" s="93" t="s">
        <v>5186</v>
      </c>
      <c r="B31440" t="s">
        <v>21791</v>
      </c>
      <c r="C31440">
        <v>3148</v>
      </c>
      <c r="D31440" s="93" t="s">
        <v>22850</v>
      </c>
      <c r="E31440" s="93" t="s">
        <v>14</v>
      </c>
    </row>
    <row r="31441" spans="1:5" x14ac:dyDescent="0.25">
      <c r="A31441" s="93" t="s">
        <v>5186</v>
      </c>
      <c r="B31441" t="s">
        <v>21791</v>
      </c>
      <c r="C31441">
        <v>7307</v>
      </c>
      <c r="D31441" s="93" t="s">
        <v>24177</v>
      </c>
      <c r="E31441" s="93" t="s">
        <v>14</v>
      </c>
    </row>
    <row r="31442" spans="1:5" x14ac:dyDescent="0.25">
      <c r="A31442" s="93" t="s">
        <v>5186</v>
      </c>
      <c r="B31442" t="s">
        <v>21783</v>
      </c>
      <c r="C31442">
        <v>88248</v>
      </c>
      <c r="D31442" s="93" t="s">
        <v>27936</v>
      </c>
      <c r="E31442" s="93" t="s">
        <v>14</v>
      </c>
    </row>
    <row r="31443" spans="1:5" x14ac:dyDescent="0.25">
      <c r="A31443" s="93" t="s">
        <v>5186</v>
      </c>
      <c r="B31443" t="s">
        <v>21783</v>
      </c>
      <c r="C31443">
        <v>88267</v>
      </c>
      <c r="D31443" s="93" t="s">
        <v>27936</v>
      </c>
      <c r="E31443" s="93" t="s">
        <v>14</v>
      </c>
    </row>
    <row r="31444" spans="1:5" x14ac:dyDescent="0.25">
      <c r="A31444" s="93" t="s">
        <v>5187</v>
      </c>
      <c r="D31444" s="93" t="s">
        <v>14</v>
      </c>
      <c r="E31444" s="93" t="s">
        <v>34951</v>
      </c>
    </row>
    <row r="31445" spans="1:5" x14ac:dyDescent="0.25">
      <c r="A31445" s="93" t="s">
        <v>5187</v>
      </c>
      <c r="B31445" t="s">
        <v>21791</v>
      </c>
      <c r="C31445">
        <v>122</v>
      </c>
      <c r="D31445" s="93" t="s">
        <v>21804</v>
      </c>
      <c r="E31445" s="93" t="s">
        <v>14</v>
      </c>
    </row>
    <row r="31446" spans="1:5" x14ac:dyDescent="0.25">
      <c r="A31446" s="93" t="s">
        <v>5187</v>
      </c>
      <c r="B31446" t="s">
        <v>21791</v>
      </c>
      <c r="C31446">
        <v>3500</v>
      </c>
      <c r="D31446" s="93" t="s">
        <v>22196</v>
      </c>
      <c r="E31446" s="93" t="s">
        <v>14</v>
      </c>
    </row>
    <row r="31447" spans="1:5" x14ac:dyDescent="0.25">
      <c r="A31447" s="93" t="s">
        <v>5187</v>
      </c>
      <c r="B31447" t="s">
        <v>21791</v>
      </c>
      <c r="C31447">
        <v>20083</v>
      </c>
      <c r="D31447" s="93" t="s">
        <v>23318</v>
      </c>
      <c r="E31447" s="93" t="s">
        <v>14</v>
      </c>
    </row>
    <row r="31448" spans="1:5" x14ac:dyDescent="0.25">
      <c r="A31448" s="93" t="s">
        <v>5187</v>
      </c>
      <c r="B31448" t="s">
        <v>21791</v>
      </c>
      <c r="C31448">
        <v>38383</v>
      </c>
      <c r="D31448" s="93" t="s">
        <v>23266</v>
      </c>
      <c r="E31448" s="93" t="s">
        <v>14</v>
      </c>
    </row>
    <row r="31449" spans="1:5" x14ac:dyDescent="0.25">
      <c r="A31449" s="93" t="s">
        <v>5187</v>
      </c>
      <c r="B31449" t="s">
        <v>21783</v>
      </c>
      <c r="C31449">
        <v>88248</v>
      </c>
      <c r="D31449" s="93" t="s">
        <v>22462</v>
      </c>
      <c r="E31449" s="93" t="s">
        <v>14</v>
      </c>
    </row>
    <row r="31450" spans="1:5" x14ac:dyDescent="0.25">
      <c r="A31450" s="93" t="s">
        <v>5187</v>
      </c>
      <c r="B31450" t="s">
        <v>21783</v>
      </c>
      <c r="C31450">
        <v>88267</v>
      </c>
      <c r="D31450" s="93" t="s">
        <v>22462</v>
      </c>
      <c r="E31450" s="93" t="s">
        <v>14</v>
      </c>
    </row>
    <row r="31451" spans="1:5" x14ac:dyDescent="0.25">
      <c r="A31451" s="93" t="s">
        <v>5188</v>
      </c>
      <c r="D31451" s="93" t="s">
        <v>14</v>
      </c>
      <c r="E31451" s="93" t="s">
        <v>34952</v>
      </c>
    </row>
    <row r="31452" spans="1:5" x14ac:dyDescent="0.25">
      <c r="A31452" s="93" t="s">
        <v>5188</v>
      </c>
      <c r="B31452" t="s">
        <v>21791</v>
      </c>
      <c r="C31452">
        <v>778</v>
      </c>
      <c r="D31452" s="93" t="s">
        <v>22196</v>
      </c>
      <c r="E31452" s="93" t="s">
        <v>14</v>
      </c>
    </row>
    <row r="31453" spans="1:5" x14ac:dyDescent="0.25">
      <c r="A31453" s="93" t="s">
        <v>5188</v>
      </c>
      <c r="B31453" t="s">
        <v>21791</v>
      </c>
      <c r="C31453">
        <v>3148</v>
      </c>
      <c r="D31453" s="93" t="s">
        <v>22461</v>
      </c>
      <c r="E31453" s="93" t="s">
        <v>14</v>
      </c>
    </row>
    <row r="31454" spans="1:5" x14ac:dyDescent="0.25">
      <c r="A31454" s="93" t="s">
        <v>5188</v>
      </c>
      <c r="B31454" t="s">
        <v>21791</v>
      </c>
      <c r="C31454">
        <v>7307</v>
      </c>
      <c r="D31454" s="93" t="s">
        <v>23307</v>
      </c>
      <c r="E31454" s="93" t="s">
        <v>14</v>
      </c>
    </row>
    <row r="31455" spans="1:5" x14ac:dyDescent="0.25">
      <c r="A31455" s="93" t="s">
        <v>5188</v>
      </c>
      <c r="B31455" t="s">
        <v>21783</v>
      </c>
      <c r="C31455">
        <v>88248</v>
      </c>
      <c r="D31455" s="93" t="s">
        <v>27937</v>
      </c>
      <c r="E31455" s="93" t="s">
        <v>14</v>
      </c>
    </row>
    <row r="31456" spans="1:5" x14ac:dyDescent="0.25">
      <c r="A31456" s="93" t="s">
        <v>5188</v>
      </c>
      <c r="B31456" t="s">
        <v>21783</v>
      </c>
      <c r="C31456">
        <v>88267</v>
      </c>
      <c r="D31456" s="93" t="s">
        <v>27937</v>
      </c>
      <c r="E31456" s="93" t="s">
        <v>14</v>
      </c>
    </row>
    <row r="31457" spans="1:5" x14ac:dyDescent="0.25">
      <c r="A31457" s="93" t="s">
        <v>5189</v>
      </c>
      <c r="D31457" s="93" t="s">
        <v>14</v>
      </c>
      <c r="E31457" s="93" t="s">
        <v>34953</v>
      </c>
    </row>
    <row r="31458" spans="1:5" x14ac:dyDescent="0.25">
      <c r="A31458" s="93" t="s">
        <v>5189</v>
      </c>
      <c r="B31458" t="s">
        <v>21791</v>
      </c>
      <c r="C31458">
        <v>3148</v>
      </c>
      <c r="D31458" s="93" t="s">
        <v>22437</v>
      </c>
      <c r="E31458" s="93" t="s">
        <v>14</v>
      </c>
    </row>
    <row r="31459" spans="1:5" x14ac:dyDescent="0.25">
      <c r="A31459" s="93" t="s">
        <v>5189</v>
      </c>
      <c r="B31459" t="s">
        <v>21791</v>
      </c>
      <c r="C31459">
        <v>3928</v>
      </c>
      <c r="D31459" s="93" t="s">
        <v>22196</v>
      </c>
      <c r="E31459" s="93" t="s">
        <v>14</v>
      </c>
    </row>
    <row r="31460" spans="1:5" x14ac:dyDescent="0.25">
      <c r="A31460" s="93" t="s">
        <v>5189</v>
      </c>
      <c r="B31460" t="s">
        <v>21791</v>
      </c>
      <c r="C31460">
        <v>7307</v>
      </c>
      <c r="D31460" s="93" t="s">
        <v>23266</v>
      </c>
      <c r="E31460" s="93" t="s">
        <v>14</v>
      </c>
    </row>
    <row r="31461" spans="1:5" x14ac:dyDescent="0.25">
      <c r="A31461" s="93" t="s">
        <v>5189</v>
      </c>
      <c r="B31461" t="s">
        <v>21783</v>
      </c>
      <c r="C31461">
        <v>88248</v>
      </c>
      <c r="D31461" s="93" t="s">
        <v>26549</v>
      </c>
      <c r="E31461" s="93" t="s">
        <v>14</v>
      </c>
    </row>
    <row r="31462" spans="1:5" x14ac:dyDescent="0.25">
      <c r="A31462" s="93" t="s">
        <v>5189</v>
      </c>
      <c r="B31462" t="s">
        <v>21783</v>
      </c>
      <c r="C31462">
        <v>88267</v>
      </c>
      <c r="D31462" s="93" t="s">
        <v>26549</v>
      </c>
      <c r="E31462" s="93" t="s">
        <v>14</v>
      </c>
    </row>
    <row r="31463" spans="1:5" x14ac:dyDescent="0.25">
      <c r="A31463" s="93" t="s">
        <v>5190</v>
      </c>
      <c r="D31463" s="93" t="s">
        <v>14</v>
      </c>
      <c r="E31463" s="93" t="s">
        <v>34954</v>
      </c>
    </row>
    <row r="31464" spans="1:5" x14ac:dyDescent="0.25">
      <c r="A31464" s="93" t="s">
        <v>5190</v>
      </c>
      <c r="B31464" t="s">
        <v>21791</v>
      </c>
      <c r="C31464">
        <v>3148</v>
      </c>
      <c r="D31464" s="93" t="s">
        <v>22850</v>
      </c>
      <c r="E31464" s="93" t="s">
        <v>14</v>
      </c>
    </row>
    <row r="31465" spans="1:5" x14ac:dyDescent="0.25">
      <c r="A31465" s="93" t="s">
        <v>5190</v>
      </c>
      <c r="B31465" t="s">
        <v>21791</v>
      </c>
      <c r="C31465">
        <v>3931</v>
      </c>
      <c r="D31465" s="93" t="s">
        <v>22196</v>
      </c>
      <c r="E31465" s="93" t="s">
        <v>14</v>
      </c>
    </row>
    <row r="31466" spans="1:5" x14ac:dyDescent="0.25">
      <c r="A31466" s="93" t="s">
        <v>5190</v>
      </c>
      <c r="B31466" t="s">
        <v>21791</v>
      </c>
      <c r="C31466">
        <v>7307</v>
      </c>
      <c r="D31466" s="93" t="s">
        <v>24177</v>
      </c>
      <c r="E31466" s="93" t="s">
        <v>14</v>
      </c>
    </row>
    <row r="31467" spans="1:5" x14ac:dyDescent="0.25">
      <c r="A31467" s="93" t="s">
        <v>5190</v>
      </c>
      <c r="B31467" t="s">
        <v>21783</v>
      </c>
      <c r="C31467">
        <v>88248</v>
      </c>
      <c r="D31467" s="93" t="s">
        <v>27936</v>
      </c>
      <c r="E31467" s="93" t="s">
        <v>14</v>
      </c>
    </row>
    <row r="31468" spans="1:5" x14ac:dyDescent="0.25">
      <c r="A31468" s="93" t="s">
        <v>5190</v>
      </c>
      <c r="B31468" t="s">
        <v>21783</v>
      </c>
      <c r="C31468">
        <v>88267</v>
      </c>
      <c r="D31468" s="93" t="s">
        <v>27936</v>
      </c>
      <c r="E31468" s="93" t="s">
        <v>14</v>
      </c>
    </row>
    <row r="31469" spans="1:5" x14ac:dyDescent="0.25">
      <c r="A31469" s="93" t="s">
        <v>5191</v>
      </c>
      <c r="D31469" s="93" t="s">
        <v>14</v>
      </c>
      <c r="E31469" s="93" t="s">
        <v>34955</v>
      </c>
    </row>
    <row r="31470" spans="1:5" x14ac:dyDescent="0.25">
      <c r="A31470" s="93" t="s">
        <v>5191</v>
      </c>
      <c r="B31470" t="s">
        <v>21791</v>
      </c>
      <c r="C31470">
        <v>3148</v>
      </c>
      <c r="D31470" s="93" t="s">
        <v>22461</v>
      </c>
      <c r="E31470" s="93" t="s">
        <v>14</v>
      </c>
    </row>
    <row r="31471" spans="1:5" x14ac:dyDescent="0.25">
      <c r="A31471" s="93" t="s">
        <v>5191</v>
      </c>
      <c r="B31471" t="s">
        <v>21791</v>
      </c>
      <c r="C31471">
        <v>3930</v>
      </c>
      <c r="D31471" s="93" t="s">
        <v>22196</v>
      </c>
      <c r="E31471" s="93" t="s">
        <v>14</v>
      </c>
    </row>
    <row r="31472" spans="1:5" x14ac:dyDescent="0.25">
      <c r="A31472" s="93" t="s">
        <v>5191</v>
      </c>
      <c r="B31472" t="s">
        <v>21791</v>
      </c>
      <c r="C31472">
        <v>7307</v>
      </c>
      <c r="D31472" s="93" t="s">
        <v>23307</v>
      </c>
      <c r="E31472" s="93" t="s">
        <v>14</v>
      </c>
    </row>
    <row r="31473" spans="1:5" x14ac:dyDescent="0.25">
      <c r="A31473" s="93" t="s">
        <v>5191</v>
      </c>
      <c r="B31473" t="s">
        <v>21783</v>
      </c>
      <c r="C31473">
        <v>88248</v>
      </c>
      <c r="D31473" s="93" t="s">
        <v>27937</v>
      </c>
      <c r="E31473" s="93" t="s">
        <v>14</v>
      </c>
    </row>
    <row r="31474" spans="1:5" x14ac:dyDescent="0.25">
      <c r="A31474" s="93" t="s">
        <v>5191</v>
      </c>
      <c r="B31474" t="s">
        <v>21783</v>
      </c>
      <c r="C31474">
        <v>88267</v>
      </c>
      <c r="D31474" s="93" t="s">
        <v>27937</v>
      </c>
      <c r="E31474" s="93" t="s">
        <v>14</v>
      </c>
    </row>
    <row r="31475" spans="1:5" x14ac:dyDescent="0.25">
      <c r="A31475" s="93" t="s">
        <v>5192</v>
      </c>
      <c r="D31475" s="93" t="s">
        <v>14</v>
      </c>
      <c r="E31475" s="93" t="s">
        <v>34956</v>
      </c>
    </row>
    <row r="31476" spans="1:5" x14ac:dyDescent="0.25">
      <c r="A31476" s="93" t="s">
        <v>5192</v>
      </c>
      <c r="B31476" t="s">
        <v>21791</v>
      </c>
      <c r="C31476">
        <v>3148</v>
      </c>
      <c r="D31476" s="93" t="s">
        <v>22850</v>
      </c>
      <c r="E31476" s="93" t="s">
        <v>14</v>
      </c>
    </row>
    <row r="31477" spans="1:5" x14ac:dyDescent="0.25">
      <c r="A31477" s="93" t="s">
        <v>5192</v>
      </c>
      <c r="B31477" t="s">
        <v>21791</v>
      </c>
      <c r="C31477">
        <v>4202</v>
      </c>
      <c r="D31477" s="93" t="s">
        <v>22196</v>
      </c>
      <c r="E31477" s="93" t="s">
        <v>14</v>
      </c>
    </row>
    <row r="31478" spans="1:5" x14ac:dyDescent="0.25">
      <c r="A31478" s="93" t="s">
        <v>5192</v>
      </c>
      <c r="B31478" t="s">
        <v>21791</v>
      </c>
      <c r="C31478">
        <v>7307</v>
      </c>
      <c r="D31478" s="93" t="s">
        <v>24177</v>
      </c>
      <c r="E31478" s="93" t="s">
        <v>14</v>
      </c>
    </row>
    <row r="31479" spans="1:5" x14ac:dyDescent="0.25">
      <c r="A31479" s="93" t="s">
        <v>5192</v>
      </c>
      <c r="B31479" t="s">
        <v>21783</v>
      </c>
      <c r="C31479">
        <v>88248</v>
      </c>
      <c r="D31479" s="93" t="s">
        <v>27936</v>
      </c>
      <c r="E31479" s="93" t="s">
        <v>14</v>
      </c>
    </row>
    <row r="31480" spans="1:5" x14ac:dyDescent="0.25">
      <c r="A31480" s="93" t="s">
        <v>5192</v>
      </c>
      <c r="B31480" t="s">
        <v>21783</v>
      </c>
      <c r="C31480">
        <v>88267</v>
      </c>
      <c r="D31480" s="93" t="s">
        <v>27936</v>
      </c>
      <c r="E31480" s="93" t="s">
        <v>14</v>
      </c>
    </row>
    <row r="31481" spans="1:5" x14ac:dyDescent="0.25">
      <c r="A31481" s="93" t="s">
        <v>5193</v>
      </c>
      <c r="D31481" s="93" t="s">
        <v>14</v>
      </c>
      <c r="E31481" s="93" t="s">
        <v>34957</v>
      </c>
    </row>
    <row r="31482" spans="1:5" x14ac:dyDescent="0.25">
      <c r="A31482" s="93" t="s">
        <v>5193</v>
      </c>
      <c r="B31482" t="s">
        <v>21791</v>
      </c>
      <c r="C31482">
        <v>3148</v>
      </c>
      <c r="D31482" s="93" t="s">
        <v>22461</v>
      </c>
      <c r="E31482" s="93" t="s">
        <v>14</v>
      </c>
    </row>
    <row r="31483" spans="1:5" x14ac:dyDescent="0.25">
      <c r="A31483" s="93" t="s">
        <v>5193</v>
      </c>
      <c r="B31483" t="s">
        <v>21791</v>
      </c>
      <c r="C31483">
        <v>4203</v>
      </c>
      <c r="D31483" s="93" t="s">
        <v>22196</v>
      </c>
      <c r="E31483" s="93" t="s">
        <v>14</v>
      </c>
    </row>
    <row r="31484" spans="1:5" x14ac:dyDescent="0.25">
      <c r="A31484" s="93" t="s">
        <v>5193</v>
      </c>
      <c r="B31484" t="s">
        <v>21791</v>
      </c>
      <c r="C31484">
        <v>7307</v>
      </c>
      <c r="D31484" s="93" t="s">
        <v>23307</v>
      </c>
      <c r="E31484" s="93" t="s">
        <v>14</v>
      </c>
    </row>
    <row r="31485" spans="1:5" x14ac:dyDescent="0.25">
      <c r="A31485" s="93" t="s">
        <v>5193</v>
      </c>
      <c r="B31485" t="s">
        <v>21783</v>
      </c>
      <c r="C31485">
        <v>88248</v>
      </c>
      <c r="D31485" s="93" t="s">
        <v>27937</v>
      </c>
      <c r="E31485" s="93" t="s">
        <v>14</v>
      </c>
    </row>
    <row r="31486" spans="1:5" x14ac:dyDescent="0.25">
      <c r="A31486" s="93" t="s">
        <v>5193</v>
      </c>
      <c r="B31486" t="s">
        <v>21783</v>
      </c>
      <c r="C31486">
        <v>88267</v>
      </c>
      <c r="D31486" s="93" t="s">
        <v>27937</v>
      </c>
      <c r="E31486" s="93" t="s">
        <v>14</v>
      </c>
    </row>
    <row r="31487" spans="1:5" x14ac:dyDescent="0.25">
      <c r="A31487" s="93" t="s">
        <v>5194</v>
      </c>
      <c r="D31487" s="93" t="s">
        <v>14</v>
      </c>
      <c r="E31487" s="93" t="s">
        <v>34958</v>
      </c>
    </row>
    <row r="31488" spans="1:5" x14ac:dyDescent="0.25">
      <c r="A31488" s="93" t="s">
        <v>5194</v>
      </c>
      <c r="B31488" t="s">
        <v>21791</v>
      </c>
      <c r="C31488">
        <v>3148</v>
      </c>
      <c r="D31488" s="93" t="s">
        <v>22437</v>
      </c>
      <c r="E31488" s="93" t="s">
        <v>14</v>
      </c>
    </row>
    <row r="31489" spans="1:5" x14ac:dyDescent="0.25">
      <c r="A31489" s="93" t="s">
        <v>5194</v>
      </c>
      <c r="B31489" t="s">
        <v>21791</v>
      </c>
      <c r="C31489">
        <v>3466</v>
      </c>
      <c r="D31489" s="93" t="s">
        <v>22196</v>
      </c>
      <c r="E31489" s="93" t="s">
        <v>14</v>
      </c>
    </row>
    <row r="31490" spans="1:5" x14ac:dyDescent="0.25">
      <c r="A31490" s="93" t="s">
        <v>5194</v>
      </c>
      <c r="B31490" t="s">
        <v>21791</v>
      </c>
      <c r="C31490">
        <v>7307</v>
      </c>
      <c r="D31490" s="93" t="s">
        <v>23266</v>
      </c>
      <c r="E31490" s="93" t="s">
        <v>14</v>
      </c>
    </row>
    <row r="31491" spans="1:5" x14ac:dyDescent="0.25">
      <c r="A31491" s="93" t="s">
        <v>5194</v>
      </c>
      <c r="B31491" t="s">
        <v>21783</v>
      </c>
      <c r="C31491">
        <v>88248</v>
      </c>
      <c r="D31491" s="93" t="s">
        <v>27938</v>
      </c>
      <c r="E31491" s="93" t="s">
        <v>14</v>
      </c>
    </row>
    <row r="31492" spans="1:5" x14ac:dyDescent="0.25">
      <c r="A31492" s="93" t="s">
        <v>5194</v>
      </c>
      <c r="B31492" t="s">
        <v>21783</v>
      </c>
      <c r="C31492">
        <v>88267</v>
      </c>
      <c r="D31492" s="93" t="s">
        <v>27938</v>
      </c>
      <c r="E31492" s="93" t="s">
        <v>14</v>
      </c>
    </row>
    <row r="31493" spans="1:5" x14ac:dyDescent="0.25">
      <c r="A31493" s="93" t="s">
        <v>5195</v>
      </c>
      <c r="D31493" s="93" t="s">
        <v>14</v>
      </c>
      <c r="E31493" s="93" t="s">
        <v>34959</v>
      </c>
    </row>
    <row r="31494" spans="1:5" x14ac:dyDescent="0.25">
      <c r="A31494" s="93" t="s">
        <v>5195</v>
      </c>
      <c r="B31494" t="s">
        <v>21791</v>
      </c>
      <c r="C31494">
        <v>122</v>
      </c>
      <c r="D31494" s="93" t="s">
        <v>22389</v>
      </c>
      <c r="E31494" s="93" t="s">
        <v>14</v>
      </c>
    </row>
    <row r="31495" spans="1:5" x14ac:dyDescent="0.25">
      <c r="A31495" s="93" t="s">
        <v>5195</v>
      </c>
      <c r="B31495" t="s">
        <v>21791</v>
      </c>
      <c r="C31495">
        <v>3501</v>
      </c>
      <c r="D31495" s="93" t="s">
        <v>22196</v>
      </c>
      <c r="E31495" s="93" t="s">
        <v>14</v>
      </c>
    </row>
    <row r="31496" spans="1:5" x14ac:dyDescent="0.25">
      <c r="A31496" s="93" t="s">
        <v>5195</v>
      </c>
      <c r="B31496" t="s">
        <v>21791</v>
      </c>
      <c r="C31496">
        <v>20083</v>
      </c>
      <c r="D31496" s="93" t="s">
        <v>22435</v>
      </c>
      <c r="E31496" s="93" t="s">
        <v>14</v>
      </c>
    </row>
    <row r="31497" spans="1:5" x14ac:dyDescent="0.25">
      <c r="A31497" s="93" t="s">
        <v>5195</v>
      </c>
      <c r="B31497" t="s">
        <v>21791</v>
      </c>
      <c r="C31497">
        <v>38383</v>
      </c>
      <c r="D31497" s="93" t="s">
        <v>25024</v>
      </c>
      <c r="E31497" s="93" t="s">
        <v>14</v>
      </c>
    </row>
    <row r="31498" spans="1:5" x14ac:dyDescent="0.25">
      <c r="A31498" s="93" t="s">
        <v>5195</v>
      </c>
      <c r="B31498" t="s">
        <v>21783</v>
      </c>
      <c r="C31498">
        <v>88248</v>
      </c>
      <c r="D31498" s="93" t="s">
        <v>22911</v>
      </c>
      <c r="E31498" s="93" t="s">
        <v>14</v>
      </c>
    </row>
    <row r="31499" spans="1:5" x14ac:dyDescent="0.25">
      <c r="A31499" s="93" t="s">
        <v>5195</v>
      </c>
      <c r="B31499" t="s">
        <v>21783</v>
      </c>
      <c r="C31499">
        <v>88267</v>
      </c>
      <c r="D31499" s="93" t="s">
        <v>22911</v>
      </c>
      <c r="E31499" s="93" t="s">
        <v>14</v>
      </c>
    </row>
    <row r="31500" spans="1:5" x14ac:dyDescent="0.25">
      <c r="A31500" s="93" t="s">
        <v>5196</v>
      </c>
      <c r="D31500" s="93" t="s">
        <v>14</v>
      </c>
      <c r="E31500" s="93" t="s">
        <v>34960</v>
      </c>
    </row>
    <row r="31501" spans="1:5" x14ac:dyDescent="0.25">
      <c r="A31501" s="93" t="s">
        <v>5196</v>
      </c>
      <c r="B31501" t="s">
        <v>21791</v>
      </c>
      <c r="C31501">
        <v>122</v>
      </c>
      <c r="D31501" s="93" t="s">
        <v>23328</v>
      </c>
      <c r="E31501" s="93" t="s">
        <v>14</v>
      </c>
    </row>
    <row r="31502" spans="1:5" x14ac:dyDescent="0.25">
      <c r="A31502" s="93" t="s">
        <v>5196</v>
      </c>
      <c r="B31502" t="s">
        <v>21791</v>
      </c>
      <c r="C31502">
        <v>3502</v>
      </c>
      <c r="D31502" s="93" t="s">
        <v>22196</v>
      </c>
      <c r="E31502" s="93" t="s">
        <v>14</v>
      </c>
    </row>
    <row r="31503" spans="1:5" x14ac:dyDescent="0.25">
      <c r="A31503" s="93" t="s">
        <v>5196</v>
      </c>
      <c r="B31503" t="s">
        <v>21791</v>
      </c>
      <c r="C31503">
        <v>20083</v>
      </c>
      <c r="D31503" s="93" t="s">
        <v>22591</v>
      </c>
      <c r="E31503" s="93" t="s">
        <v>14</v>
      </c>
    </row>
    <row r="31504" spans="1:5" x14ac:dyDescent="0.25">
      <c r="A31504" s="93" t="s">
        <v>5196</v>
      </c>
      <c r="B31504" t="s">
        <v>21791</v>
      </c>
      <c r="C31504">
        <v>38383</v>
      </c>
      <c r="D31504" s="93" t="s">
        <v>27688</v>
      </c>
      <c r="E31504" s="93" t="s">
        <v>14</v>
      </c>
    </row>
    <row r="31505" spans="1:5" x14ac:dyDescent="0.25">
      <c r="A31505" s="93" t="s">
        <v>5196</v>
      </c>
      <c r="B31505" t="s">
        <v>21783</v>
      </c>
      <c r="C31505">
        <v>88248</v>
      </c>
      <c r="D31505" s="93" t="s">
        <v>22524</v>
      </c>
      <c r="E31505" s="93" t="s">
        <v>14</v>
      </c>
    </row>
    <row r="31506" spans="1:5" x14ac:dyDescent="0.25">
      <c r="A31506" s="93" t="s">
        <v>5196</v>
      </c>
      <c r="B31506" t="s">
        <v>21783</v>
      </c>
      <c r="C31506">
        <v>88267</v>
      </c>
      <c r="D31506" s="93" t="s">
        <v>22524</v>
      </c>
      <c r="E31506" s="93" t="s">
        <v>14</v>
      </c>
    </row>
    <row r="31507" spans="1:5" x14ac:dyDescent="0.25">
      <c r="A31507" s="93" t="s">
        <v>5197</v>
      </c>
      <c r="D31507" s="93" t="s">
        <v>14</v>
      </c>
      <c r="E31507" s="93" t="s">
        <v>34961</v>
      </c>
    </row>
    <row r="31508" spans="1:5" x14ac:dyDescent="0.25">
      <c r="A31508" s="93" t="s">
        <v>5197</v>
      </c>
      <c r="B31508" t="s">
        <v>21791</v>
      </c>
      <c r="C31508">
        <v>122</v>
      </c>
      <c r="D31508" s="93" t="s">
        <v>24954</v>
      </c>
      <c r="E31508" s="93" t="s">
        <v>14</v>
      </c>
    </row>
    <row r="31509" spans="1:5" x14ac:dyDescent="0.25">
      <c r="A31509" s="93" t="s">
        <v>5197</v>
      </c>
      <c r="B31509" t="s">
        <v>21791</v>
      </c>
      <c r="C31509">
        <v>3503</v>
      </c>
      <c r="D31509" s="93" t="s">
        <v>22196</v>
      </c>
      <c r="E31509" s="93" t="s">
        <v>14</v>
      </c>
    </row>
    <row r="31510" spans="1:5" x14ac:dyDescent="0.25">
      <c r="A31510" s="93" t="s">
        <v>5197</v>
      </c>
      <c r="B31510" t="s">
        <v>21791</v>
      </c>
      <c r="C31510">
        <v>20083</v>
      </c>
      <c r="D31510" s="93" t="s">
        <v>24084</v>
      </c>
      <c r="E31510" s="93" t="s">
        <v>14</v>
      </c>
    </row>
    <row r="31511" spans="1:5" x14ac:dyDescent="0.25">
      <c r="A31511" s="93" t="s">
        <v>5197</v>
      </c>
      <c r="B31511" t="s">
        <v>21791</v>
      </c>
      <c r="C31511">
        <v>38383</v>
      </c>
      <c r="D31511" s="93" t="s">
        <v>24140</v>
      </c>
      <c r="E31511" s="93" t="s">
        <v>14</v>
      </c>
    </row>
    <row r="31512" spans="1:5" x14ac:dyDescent="0.25">
      <c r="A31512" s="93" t="s">
        <v>5197</v>
      </c>
      <c r="B31512" t="s">
        <v>21783</v>
      </c>
      <c r="C31512">
        <v>88248</v>
      </c>
      <c r="D31512" s="93" t="s">
        <v>27689</v>
      </c>
      <c r="E31512" s="93" t="s">
        <v>14</v>
      </c>
    </row>
    <row r="31513" spans="1:5" x14ac:dyDescent="0.25">
      <c r="A31513" s="93" t="s">
        <v>5197</v>
      </c>
      <c r="B31513" t="s">
        <v>21783</v>
      </c>
      <c r="C31513">
        <v>88267</v>
      </c>
      <c r="D31513" s="93" t="s">
        <v>27689</v>
      </c>
      <c r="E31513" s="93" t="s">
        <v>14</v>
      </c>
    </row>
    <row r="31514" spans="1:5" x14ac:dyDescent="0.25">
      <c r="A31514" s="93" t="s">
        <v>5198</v>
      </c>
      <c r="D31514" s="93" t="s">
        <v>14</v>
      </c>
      <c r="E31514" s="93" t="s">
        <v>34962</v>
      </c>
    </row>
    <row r="31515" spans="1:5" x14ac:dyDescent="0.25">
      <c r="A31515" s="93" t="s">
        <v>5198</v>
      </c>
      <c r="B31515" t="s">
        <v>21791</v>
      </c>
      <c r="C31515">
        <v>122</v>
      </c>
      <c r="D31515" s="93" t="s">
        <v>23828</v>
      </c>
      <c r="E31515" s="93" t="s">
        <v>14</v>
      </c>
    </row>
    <row r="31516" spans="1:5" x14ac:dyDescent="0.25">
      <c r="A31516" s="93" t="s">
        <v>5198</v>
      </c>
      <c r="B31516" t="s">
        <v>21791</v>
      </c>
      <c r="C31516">
        <v>3477</v>
      </c>
      <c r="D31516" s="93" t="s">
        <v>22196</v>
      </c>
      <c r="E31516" s="93" t="s">
        <v>14</v>
      </c>
    </row>
    <row r="31517" spans="1:5" x14ac:dyDescent="0.25">
      <c r="A31517" s="93" t="s">
        <v>5198</v>
      </c>
      <c r="B31517" t="s">
        <v>21791</v>
      </c>
      <c r="C31517">
        <v>20083</v>
      </c>
      <c r="D31517" s="93" t="s">
        <v>23242</v>
      </c>
      <c r="E31517" s="93" t="s">
        <v>14</v>
      </c>
    </row>
    <row r="31518" spans="1:5" x14ac:dyDescent="0.25">
      <c r="A31518" s="93" t="s">
        <v>5198</v>
      </c>
      <c r="B31518" t="s">
        <v>21791</v>
      </c>
      <c r="C31518">
        <v>38383</v>
      </c>
      <c r="D31518" s="93" t="s">
        <v>22239</v>
      </c>
      <c r="E31518" s="93" t="s">
        <v>14</v>
      </c>
    </row>
    <row r="31519" spans="1:5" x14ac:dyDescent="0.25">
      <c r="A31519" s="93" t="s">
        <v>5198</v>
      </c>
      <c r="B31519" t="s">
        <v>21783</v>
      </c>
      <c r="C31519">
        <v>88248</v>
      </c>
      <c r="D31519" s="93" t="s">
        <v>24845</v>
      </c>
      <c r="E31519" s="93" t="s">
        <v>14</v>
      </c>
    </row>
    <row r="31520" spans="1:5" x14ac:dyDescent="0.25">
      <c r="A31520" s="93" t="s">
        <v>5198</v>
      </c>
      <c r="B31520" t="s">
        <v>21783</v>
      </c>
      <c r="C31520">
        <v>88267</v>
      </c>
      <c r="D31520" s="93" t="s">
        <v>24845</v>
      </c>
      <c r="E31520" s="93" t="s">
        <v>14</v>
      </c>
    </row>
    <row r="31521" spans="1:5" x14ac:dyDescent="0.25">
      <c r="A31521" s="93" t="s">
        <v>5199</v>
      </c>
      <c r="D31521" s="93" t="s">
        <v>14</v>
      </c>
      <c r="E31521" s="93" t="s">
        <v>34963</v>
      </c>
    </row>
    <row r="31522" spans="1:5" x14ac:dyDescent="0.25">
      <c r="A31522" s="93" t="s">
        <v>5199</v>
      </c>
      <c r="B31522" t="s">
        <v>21791</v>
      </c>
      <c r="C31522">
        <v>122</v>
      </c>
      <c r="D31522" s="93" t="s">
        <v>24327</v>
      </c>
      <c r="E31522" s="93" t="s">
        <v>14</v>
      </c>
    </row>
    <row r="31523" spans="1:5" x14ac:dyDescent="0.25">
      <c r="A31523" s="93" t="s">
        <v>5199</v>
      </c>
      <c r="B31523" t="s">
        <v>21791</v>
      </c>
      <c r="C31523">
        <v>3478</v>
      </c>
      <c r="D31523" s="93" t="s">
        <v>22196</v>
      </c>
      <c r="E31523" s="93" t="s">
        <v>14</v>
      </c>
    </row>
    <row r="31524" spans="1:5" x14ac:dyDescent="0.25">
      <c r="A31524" s="93" t="s">
        <v>5199</v>
      </c>
      <c r="B31524" t="s">
        <v>21791</v>
      </c>
      <c r="C31524">
        <v>20083</v>
      </c>
      <c r="D31524" s="93" t="s">
        <v>22441</v>
      </c>
      <c r="E31524" s="93" t="s">
        <v>14</v>
      </c>
    </row>
    <row r="31525" spans="1:5" x14ac:dyDescent="0.25">
      <c r="A31525" s="93" t="s">
        <v>5199</v>
      </c>
      <c r="B31525" t="s">
        <v>21791</v>
      </c>
      <c r="C31525">
        <v>38383</v>
      </c>
      <c r="D31525" s="93" t="s">
        <v>24083</v>
      </c>
      <c r="E31525" s="93" t="s">
        <v>14</v>
      </c>
    </row>
    <row r="31526" spans="1:5" x14ac:dyDescent="0.25">
      <c r="A31526" s="93" t="s">
        <v>5199</v>
      </c>
      <c r="B31526" t="s">
        <v>21783</v>
      </c>
      <c r="C31526">
        <v>88248</v>
      </c>
      <c r="D31526" s="93" t="s">
        <v>23808</v>
      </c>
      <c r="E31526" s="93" t="s">
        <v>14</v>
      </c>
    </row>
    <row r="31527" spans="1:5" x14ac:dyDescent="0.25">
      <c r="A31527" s="93" t="s">
        <v>5199</v>
      </c>
      <c r="B31527" t="s">
        <v>21783</v>
      </c>
      <c r="C31527">
        <v>88267</v>
      </c>
      <c r="D31527" s="93" t="s">
        <v>23808</v>
      </c>
      <c r="E31527" s="93" t="s">
        <v>14</v>
      </c>
    </row>
    <row r="31528" spans="1:5" x14ac:dyDescent="0.25">
      <c r="A31528" s="93" t="s">
        <v>5200</v>
      </c>
      <c r="D31528" s="93" t="s">
        <v>14</v>
      </c>
      <c r="E31528" s="93" t="s">
        <v>34964</v>
      </c>
    </row>
    <row r="31529" spans="1:5" x14ac:dyDescent="0.25">
      <c r="A31529" s="93" t="s">
        <v>5200</v>
      </c>
      <c r="B31529" t="s">
        <v>21791</v>
      </c>
      <c r="C31529">
        <v>122</v>
      </c>
      <c r="D31529" s="93" t="s">
        <v>27525</v>
      </c>
      <c r="E31529" s="93" t="s">
        <v>14</v>
      </c>
    </row>
    <row r="31530" spans="1:5" x14ac:dyDescent="0.25">
      <c r="A31530" s="93" t="s">
        <v>5200</v>
      </c>
      <c r="B31530" t="s">
        <v>21791</v>
      </c>
      <c r="C31530">
        <v>3525</v>
      </c>
      <c r="D31530" s="93" t="s">
        <v>22196</v>
      </c>
      <c r="E31530" s="93" t="s">
        <v>14</v>
      </c>
    </row>
    <row r="31531" spans="1:5" x14ac:dyDescent="0.25">
      <c r="A31531" s="93" t="s">
        <v>5200</v>
      </c>
      <c r="B31531" t="s">
        <v>21791</v>
      </c>
      <c r="C31531">
        <v>20083</v>
      </c>
      <c r="D31531" s="93" t="s">
        <v>23411</v>
      </c>
      <c r="E31531" s="93" t="s">
        <v>14</v>
      </c>
    </row>
    <row r="31532" spans="1:5" x14ac:dyDescent="0.25">
      <c r="A31532" s="93" t="s">
        <v>5200</v>
      </c>
      <c r="B31532" t="s">
        <v>21791</v>
      </c>
      <c r="C31532">
        <v>38383</v>
      </c>
      <c r="D31532" s="93" t="s">
        <v>22050</v>
      </c>
      <c r="E31532" s="93" t="s">
        <v>14</v>
      </c>
    </row>
    <row r="31533" spans="1:5" x14ac:dyDescent="0.25">
      <c r="A31533" s="93" t="s">
        <v>5200</v>
      </c>
      <c r="B31533" t="s">
        <v>21783</v>
      </c>
      <c r="C31533">
        <v>88248</v>
      </c>
      <c r="D31533" s="93" t="s">
        <v>25617</v>
      </c>
      <c r="E31533" s="93" t="s">
        <v>14</v>
      </c>
    </row>
    <row r="31534" spans="1:5" x14ac:dyDescent="0.25">
      <c r="A31534" s="93" t="s">
        <v>5200</v>
      </c>
      <c r="B31534" t="s">
        <v>21783</v>
      </c>
      <c r="C31534">
        <v>88267</v>
      </c>
      <c r="D31534" s="93" t="s">
        <v>25617</v>
      </c>
      <c r="E31534" s="93" t="s">
        <v>14</v>
      </c>
    </row>
    <row r="31535" spans="1:5" x14ac:dyDescent="0.25">
      <c r="A31535" s="93" t="s">
        <v>5201</v>
      </c>
      <c r="D31535" s="93" t="s">
        <v>14</v>
      </c>
      <c r="E31535" s="93" t="s">
        <v>34965</v>
      </c>
    </row>
    <row r="31536" spans="1:5" x14ac:dyDescent="0.25">
      <c r="A31536" s="93" t="s">
        <v>5201</v>
      </c>
      <c r="B31536" t="s">
        <v>21791</v>
      </c>
      <c r="C31536">
        <v>122</v>
      </c>
      <c r="D31536" s="93" t="s">
        <v>22368</v>
      </c>
      <c r="E31536" s="93" t="s">
        <v>14</v>
      </c>
    </row>
    <row r="31537" spans="1:5" x14ac:dyDescent="0.25">
      <c r="A31537" s="93" t="s">
        <v>5201</v>
      </c>
      <c r="B31537" t="s">
        <v>21791</v>
      </c>
      <c r="C31537">
        <v>7129</v>
      </c>
      <c r="D31537" s="93" t="s">
        <v>22196</v>
      </c>
      <c r="E31537" s="93" t="s">
        <v>14</v>
      </c>
    </row>
    <row r="31538" spans="1:5" x14ac:dyDescent="0.25">
      <c r="A31538" s="93" t="s">
        <v>5201</v>
      </c>
      <c r="B31538" t="s">
        <v>21791</v>
      </c>
      <c r="C31538">
        <v>20083</v>
      </c>
      <c r="D31538" s="93" t="s">
        <v>21883</v>
      </c>
      <c r="E31538" s="93" t="s">
        <v>14</v>
      </c>
    </row>
    <row r="31539" spans="1:5" x14ac:dyDescent="0.25">
      <c r="A31539" s="93" t="s">
        <v>5201</v>
      </c>
      <c r="B31539" t="s">
        <v>21791</v>
      </c>
      <c r="C31539">
        <v>38383</v>
      </c>
      <c r="D31539" s="93" t="s">
        <v>21829</v>
      </c>
      <c r="E31539" s="93" t="s">
        <v>14</v>
      </c>
    </row>
    <row r="31540" spans="1:5" x14ac:dyDescent="0.25">
      <c r="A31540" s="93" t="s">
        <v>5201</v>
      </c>
      <c r="B31540" t="s">
        <v>21783</v>
      </c>
      <c r="C31540">
        <v>88248</v>
      </c>
      <c r="D31540" s="93" t="s">
        <v>23385</v>
      </c>
      <c r="E31540" s="93" t="s">
        <v>14</v>
      </c>
    </row>
    <row r="31541" spans="1:5" x14ac:dyDescent="0.25">
      <c r="A31541" s="93" t="s">
        <v>5201</v>
      </c>
      <c r="B31541" t="s">
        <v>21783</v>
      </c>
      <c r="C31541">
        <v>88267</v>
      </c>
      <c r="D31541" s="93" t="s">
        <v>23385</v>
      </c>
      <c r="E31541" s="93" t="s">
        <v>14</v>
      </c>
    </row>
    <row r="31542" spans="1:5" x14ac:dyDescent="0.25">
      <c r="A31542" s="93" t="s">
        <v>5202</v>
      </c>
      <c r="D31542" s="93" t="s">
        <v>14</v>
      </c>
      <c r="E31542" s="93" t="s">
        <v>34966</v>
      </c>
    </row>
    <row r="31543" spans="1:5" x14ac:dyDescent="0.25">
      <c r="A31543" s="93" t="s">
        <v>5202</v>
      </c>
      <c r="B31543" t="s">
        <v>21791</v>
      </c>
      <c r="C31543">
        <v>122</v>
      </c>
      <c r="D31543" s="93" t="s">
        <v>23828</v>
      </c>
      <c r="E31543" s="93" t="s">
        <v>14</v>
      </c>
    </row>
    <row r="31544" spans="1:5" x14ac:dyDescent="0.25">
      <c r="A31544" s="93" t="s">
        <v>5202</v>
      </c>
      <c r="B31544" t="s">
        <v>21791</v>
      </c>
      <c r="C31544">
        <v>7130</v>
      </c>
      <c r="D31544" s="93" t="s">
        <v>22196</v>
      </c>
      <c r="E31544" s="93" t="s">
        <v>14</v>
      </c>
    </row>
    <row r="31545" spans="1:5" x14ac:dyDescent="0.25">
      <c r="A31545" s="93" t="s">
        <v>5202</v>
      </c>
      <c r="B31545" t="s">
        <v>21791</v>
      </c>
      <c r="C31545">
        <v>20083</v>
      </c>
      <c r="D31545" s="93" t="s">
        <v>21923</v>
      </c>
      <c r="E31545" s="93" t="s">
        <v>14</v>
      </c>
    </row>
    <row r="31546" spans="1:5" x14ac:dyDescent="0.25">
      <c r="A31546" s="93" t="s">
        <v>5202</v>
      </c>
      <c r="B31546" t="s">
        <v>21791</v>
      </c>
      <c r="C31546">
        <v>38383</v>
      </c>
      <c r="D31546" s="93" t="s">
        <v>23965</v>
      </c>
      <c r="E31546" s="93" t="s">
        <v>14</v>
      </c>
    </row>
    <row r="31547" spans="1:5" x14ac:dyDescent="0.25">
      <c r="A31547" s="93" t="s">
        <v>5202</v>
      </c>
      <c r="B31547" t="s">
        <v>21783</v>
      </c>
      <c r="C31547">
        <v>88248</v>
      </c>
      <c r="D31547" s="93" t="s">
        <v>27939</v>
      </c>
      <c r="E31547" s="93" t="s">
        <v>14</v>
      </c>
    </row>
    <row r="31548" spans="1:5" x14ac:dyDescent="0.25">
      <c r="A31548" s="93" t="s">
        <v>5202</v>
      </c>
      <c r="B31548" t="s">
        <v>21783</v>
      </c>
      <c r="C31548">
        <v>88267</v>
      </c>
      <c r="D31548" s="93" t="s">
        <v>27939</v>
      </c>
      <c r="E31548" s="93" t="s">
        <v>14</v>
      </c>
    </row>
    <row r="31549" spans="1:5" x14ac:dyDescent="0.25">
      <c r="A31549" s="93" t="s">
        <v>5203</v>
      </c>
      <c r="D31549" s="93" t="s">
        <v>14</v>
      </c>
      <c r="E31549" s="93" t="s">
        <v>34967</v>
      </c>
    </row>
    <row r="31550" spans="1:5" x14ac:dyDescent="0.25">
      <c r="A31550" s="93" t="s">
        <v>5203</v>
      </c>
      <c r="B31550" t="s">
        <v>21791</v>
      </c>
      <c r="C31550">
        <v>3148</v>
      </c>
      <c r="D31550" s="93" t="s">
        <v>22598</v>
      </c>
      <c r="E31550" s="93" t="s">
        <v>14</v>
      </c>
    </row>
    <row r="31551" spans="1:5" x14ac:dyDescent="0.25">
      <c r="A31551" s="93" t="s">
        <v>5203</v>
      </c>
      <c r="B31551" t="s">
        <v>21791</v>
      </c>
      <c r="C31551">
        <v>3453</v>
      </c>
      <c r="D31551" s="93" t="s">
        <v>22196</v>
      </c>
      <c r="E31551" s="93" t="s">
        <v>14</v>
      </c>
    </row>
    <row r="31552" spans="1:5" x14ac:dyDescent="0.25">
      <c r="A31552" s="93" t="s">
        <v>5203</v>
      </c>
      <c r="B31552" t="s">
        <v>21791</v>
      </c>
      <c r="C31552">
        <v>7307</v>
      </c>
      <c r="D31552" s="93" t="s">
        <v>23488</v>
      </c>
      <c r="E31552" s="93" t="s">
        <v>14</v>
      </c>
    </row>
    <row r="31553" spans="1:5" x14ac:dyDescent="0.25">
      <c r="A31553" s="93" t="s">
        <v>5203</v>
      </c>
      <c r="B31553" t="s">
        <v>21783</v>
      </c>
      <c r="C31553">
        <v>88248</v>
      </c>
      <c r="D31553" s="93" t="s">
        <v>27671</v>
      </c>
      <c r="E31553" s="93" t="s">
        <v>14</v>
      </c>
    </row>
    <row r="31554" spans="1:5" x14ac:dyDescent="0.25">
      <c r="A31554" s="93" t="s">
        <v>5203</v>
      </c>
      <c r="B31554" t="s">
        <v>21783</v>
      </c>
      <c r="C31554">
        <v>88267</v>
      </c>
      <c r="D31554" s="93" t="s">
        <v>27671</v>
      </c>
      <c r="E31554" s="93" t="s">
        <v>14</v>
      </c>
    </row>
    <row r="31555" spans="1:5" x14ac:dyDescent="0.25">
      <c r="A31555" s="93" t="s">
        <v>5204</v>
      </c>
      <c r="D31555" s="93" t="s">
        <v>14</v>
      </c>
      <c r="E31555" s="93" t="s">
        <v>34968</v>
      </c>
    </row>
    <row r="31556" spans="1:5" x14ac:dyDescent="0.25">
      <c r="A31556" s="93" t="s">
        <v>5204</v>
      </c>
      <c r="B31556" t="s">
        <v>21791</v>
      </c>
      <c r="C31556">
        <v>3148</v>
      </c>
      <c r="D31556" s="93" t="s">
        <v>22848</v>
      </c>
      <c r="E31556" s="93" t="s">
        <v>14</v>
      </c>
    </row>
    <row r="31557" spans="1:5" x14ac:dyDescent="0.25">
      <c r="A31557" s="93" t="s">
        <v>5204</v>
      </c>
      <c r="B31557" t="s">
        <v>21791</v>
      </c>
      <c r="C31557">
        <v>3452</v>
      </c>
      <c r="D31557" s="93" t="s">
        <v>22196</v>
      </c>
      <c r="E31557" s="93" t="s">
        <v>14</v>
      </c>
    </row>
    <row r="31558" spans="1:5" x14ac:dyDescent="0.25">
      <c r="A31558" s="93" t="s">
        <v>5204</v>
      </c>
      <c r="B31558" t="s">
        <v>21791</v>
      </c>
      <c r="C31558">
        <v>7307</v>
      </c>
      <c r="D31558" s="93" t="s">
        <v>24129</v>
      </c>
      <c r="E31558" s="93" t="s">
        <v>14</v>
      </c>
    </row>
    <row r="31559" spans="1:5" x14ac:dyDescent="0.25">
      <c r="A31559" s="93" t="s">
        <v>5204</v>
      </c>
      <c r="B31559" t="s">
        <v>21783</v>
      </c>
      <c r="C31559">
        <v>88248</v>
      </c>
      <c r="D31559" s="93" t="s">
        <v>27670</v>
      </c>
      <c r="E31559" s="93" t="s">
        <v>14</v>
      </c>
    </row>
    <row r="31560" spans="1:5" x14ac:dyDescent="0.25">
      <c r="A31560" s="93" t="s">
        <v>5204</v>
      </c>
      <c r="B31560" t="s">
        <v>21783</v>
      </c>
      <c r="C31560">
        <v>88267</v>
      </c>
      <c r="D31560" s="93" t="s">
        <v>27670</v>
      </c>
      <c r="E31560" s="93" t="s">
        <v>14</v>
      </c>
    </row>
    <row r="31561" spans="1:5" x14ac:dyDescent="0.25">
      <c r="A31561" s="93" t="s">
        <v>5205</v>
      </c>
      <c r="D31561" s="93" t="s">
        <v>14</v>
      </c>
      <c r="E31561" s="93" t="s">
        <v>34969</v>
      </c>
    </row>
    <row r="31562" spans="1:5" x14ac:dyDescent="0.25">
      <c r="A31562" s="93" t="s">
        <v>5205</v>
      </c>
      <c r="B31562" t="s">
        <v>21791</v>
      </c>
      <c r="C31562">
        <v>3148</v>
      </c>
      <c r="D31562" s="93" t="s">
        <v>21972</v>
      </c>
      <c r="E31562" s="93" t="s">
        <v>14</v>
      </c>
    </row>
    <row r="31563" spans="1:5" x14ac:dyDescent="0.25">
      <c r="A31563" s="93" t="s">
        <v>5205</v>
      </c>
      <c r="B31563" t="s">
        <v>21791</v>
      </c>
      <c r="C31563">
        <v>3454</v>
      </c>
      <c r="D31563" s="93" t="s">
        <v>22196</v>
      </c>
      <c r="E31563" s="93" t="s">
        <v>14</v>
      </c>
    </row>
    <row r="31564" spans="1:5" x14ac:dyDescent="0.25">
      <c r="A31564" s="93" t="s">
        <v>5205</v>
      </c>
      <c r="B31564" t="s">
        <v>21791</v>
      </c>
      <c r="C31564">
        <v>7307</v>
      </c>
      <c r="D31564" s="93" t="s">
        <v>25024</v>
      </c>
      <c r="E31564" s="93" t="s">
        <v>14</v>
      </c>
    </row>
    <row r="31565" spans="1:5" x14ac:dyDescent="0.25">
      <c r="A31565" s="93" t="s">
        <v>5205</v>
      </c>
      <c r="B31565" t="s">
        <v>21783</v>
      </c>
      <c r="C31565">
        <v>88248</v>
      </c>
      <c r="D31565" s="93" t="s">
        <v>24371</v>
      </c>
      <c r="E31565" s="93" t="s">
        <v>14</v>
      </c>
    </row>
    <row r="31566" spans="1:5" x14ac:dyDescent="0.25">
      <c r="A31566" s="93" t="s">
        <v>5205</v>
      </c>
      <c r="B31566" t="s">
        <v>21783</v>
      </c>
      <c r="C31566">
        <v>88267</v>
      </c>
      <c r="D31566" s="93" t="s">
        <v>24371</v>
      </c>
      <c r="E31566" s="93" t="s">
        <v>14</v>
      </c>
    </row>
    <row r="31567" spans="1:5" x14ac:dyDescent="0.25">
      <c r="A31567" s="93" t="s">
        <v>5206</v>
      </c>
      <c r="D31567" s="93" t="s">
        <v>14</v>
      </c>
      <c r="E31567" s="93" t="s">
        <v>34970</v>
      </c>
    </row>
    <row r="31568" spans="1:5" x14ac:dyDescent="0.25">
      <c r="A31568" s="93" t="s">
        <v>5206</v>
      </c>
      <c r="B31568" t="s">
        <v>21791</v>
      </c>
      <c r="C31568">
        <v>1778</v>
      </c>
      <c r="D31568" s="93" t="s">
        <v>22196</v>
      </c>
      <c r="E31568" s="93" t="s">
        <v>14</v>
      </c>
    </row>
    <row r="31569" spans="1:5" x14ac:dyDescent="0.25">
      <c r="A31569" s="93" t="s">
        <v>5206</v>
      </c>
      <c r="B31569" t="s">
        <v>21791</v>
      </c>
      <c r="C31569">
        <v>3148</v>
      </c>
      <c r="D31569" s="93" t="s">
        <v>22598</v>
      </c>
      <c r="E31569" s="93" t="s">
        <v>14</v>
      </c>
    </row>
    <row r="31570" spans="1:5" x14ac:dyDescent="0.25">
      <c r="A31570" s="93" t="s">
        <v>5206</v>
      </c>
      <c r="B31570" t="s">
        <v>21791</v>
      </c>
      <c r="C31570">
        <v>7307</v>
      </c>
      <c r="D31570" s="93" t="s">
        <v>23488</v>
      </c>
      <c r="E31570" s="93" t="s">
        <v>14</v>
      </c>
    </row>
    <row r="31571" spans="1:5" x14ac:dyDescent="0.25">
      <c r="A31571" s="93" t="s">
        <v>5206</v>
      </c>
      <c r="B31571" t="s">
        <v>21783</v>
      </c>
      <c r="C31571">
        <v>88248</v>
      </c>
      <c r="D31571" s="93" t="s">
        <v>27671</v>
      </c>
      <c r="E31571" s="93" t="s">
        <v>14</v>
      </c>
    </row>
    <row r="31572" spans="1:5" x14ac:dyDescent="0.25">
      <c r="A31572" s="93" t="s">
        <v>5206</v>
      </c>
      <c r="B31572" t="s">
        <v>21783</v>
      </c>
      <c r="C31572">
        <v>88267</v>
      </c>
      <c r="D31572" s="93" t="s">
        <v>27671</v>
      </c>
      <c r="E31572" s="93" t="s">
        <v>14</v>
      </c>
    </row>
    <row r="31573" spans="1:5" x14ac:dyDescent="0.25">
      <c r="A31573" s="93" t="s">
        <v>5207</v>
      </c>
      <c r="D31573" s="93" t="s">
        <v>14</v>
      </c>
      <c r="E31573" s="93" t="s">
        <v>34971</v>
      </c>
    </row>
    <row r="31574" spans="1:5" x14ac:dyDescent="0.25">
      <c r="A31574" s="93" t="s">
        <v>5207</v>
      </c>
      <c r="B31574" t="s">
        <v>21791</v>
      </c>
      <c r="C31574">
        <v>1818</v>
      </c>
      <c r="D31574" s="93" t="s">
        <v>22196</v>
      </c>
      <c r="E31574" s="93" t="s">
        <v>14</v>
      </c>
    </row>
    <row r="31575" spans="1:5" x14ac:dyDescent="0.25">
      <c r="A31575" s="93" t="s">
        <v>5207</v>
      </c>
      <c r="B31575" t="s">
        <v>21791</v>
      </c>
      <c r="C31575">
        <v>3148</v>
      </c>
      <c r="D31575" s="93" t="s">
        <v>22848</v>
      </c>
      <c r="E31575" s="93" t="s">
        <v>14</v>
      </c>
    </row>
    <row r="31576" spans="1:5" x14ac:dyDescent="0.25">
      <c r="A31576" s="93" t="s">
        <v>5207</v>
      </c>
      <c r="B31576" t="s">
        <v>21791</v>
      </c>
      <c r="C31576">
        <v>7307</v>
      </c>
      <c r="D31576" s="93" t="s">
        <v>24129</v>
      </c>
      <c r="E31576" s="93" t="s">
        <v>14</v>
      </c>
    </row>
    <row r="31577" spans="1:5" x14ac:dyDescent="0.25">
      <c r="A31577" s="93" t="s">
        <v>5207</v>
      </c>
      <c r="B31577" t="s">
        <v>21783</v>
      </c>
      <c r="C31577">
        <v>88248</v>
      </c>
      <c r="D31577" s="93" t="s">
        <v>27670</v>
      </c>
      <c r="E31577" s="93" t="s">
        <v>14</v>
      </c>
    </row>
    <row r="31578" spans="1:5" x14ac:dyDescent="0.25">
      <c r="A31578" s="93" t="s">
        <v>5207</v>
      </c>
      <c r="B31578" t="s">
        <v>21783</v>
      </c>
      <c r="C31578">
        <v>88267</v>
      </c>
      <c r="D31578" s="93" t="s">
        <v>27670</v>
      </c>
      <c r="E31578" s="93" t="s">
        <v>14</v>
      </c>
    </row>
    <row r="31579" spans="1:5" x14ac:dyDescent="0.25">
      <c r="A31579" s="93" t="s">
        <v>5208</v>
      </c>
      <c r="D31579" s="93" t="s">
        <v>14</v>
      </c>
      <c r="E31579" s="93" t="s">
        <v>34972</v>
      </c>
    </row>
    <row r="31580" spans="1:5" x14ac:dyDescent="0.25">
      <c r="A31580" s="93" t="s">
        <v>5208</v>
      </c>
      <c r="B31580" t="s">
        <v>21791</v>
      </c>
      <c r="C31580">
        <v>1779</v>
      </c>
      <c r="D31580" s="93" t="s">
        <v>22196</v>
      </c>
      <c r="E31580" s="93" t="s">
        <v>14</v>
      </c>
    </row>
    <row r="31581" spans="1:5" x14ac:dyDescent="0.25">
      <c r="A31581" s="93" t="s">
        <v>5208</v>
      </c>
      <c r="B31581" t="s">
        <v>21791</v>
      </c>
      <c r="C31581">
        <v>3148</v>
      </c>
      <c r="D31581" s="93" t="s">
        <v>21972</v>
      </c>
      <c r="E31581" s="93" t="s">
        <v>14</v>
      </c>
    </row>
    <row r="31582" spans="1:5" x14ac:dyDescent="0.25">
      <c r="A31582" s="93" t="s">
        <v>5208</v>
      </c>
      <c r="B31582" t="s">
        <v>21791</v>
      </c>
      <c r="C31582">
        <v>7307</v>
      </c>
      <c r="D31582" s="93" t="s">
        <v>25024</v>
      </c>
      <c r="E31582" s="93" t="s">
        <v>14</v>
      </c>
    </row>
    <row r="31583" spans="1:5" x14ac:dyDescent="0.25">
      <c r="A31583" s="93" t="s">
        <v>5208</v>
      </c>
      <c r="B31583" t="s">
        <v>21783</v>
      </c>
      <c r="C31583">
        <v>88248</v>
      </c>
      <c r="D31583" s="93" t="s">
        <v>24371</v>
      </c>
      <c r="E31583" s="93" t="s">
        <v>14</v>
      </c>
    </row>
    <row r="31584" spans="1:5" x14ac:dyDescent="0.25">
      <c r="A31584" s="93" t="s">
        <v>5208</v>
      </c>
      <c r="B31584" t="s">
        <v>21783</v>
      </c>
      <c r="C31584">
        <v>88267</v>
      </c>
      <c r="D31584" s="93" t="s">
        <v>24371</v>
      </c>
      <c r="E31584" s="93" t="s">
        <v>14</v>
      </c>
    </row>
    <row r="31585" spans="1:5" x14ac:dyDescent="0.25">
      <c r="A31585" s="93" t="s">
        <v>5209</v>
      </c>
      <c r="D31585" s="93" t="s">
        <v>14</v>
      </c>
      <c r="E31585" s="93" t="s">
        <v>34973</v>
      </c>
    </row>
    <row r="31586" spans="1:5" x14ac:dyDescent="0.25">
      <c r="A31586" s="93" t="s">
        <v>5209</v>
      </c>
      <c r="B31586" t="s">
        <v>21791</v>
      </c>
      <c r="C31586">
        <v>1784</v>
      </c>
      <c r="D31586" s="93" t="s">
        <v>22196</v>
      </c>
      <c r="E31586" s="93" t="s">
        <v>14</v>
      </c>
    </row>
    <row r="31587" spans="1:5" x14ac:dyDescent="0.25">
      <c r="A31587" s="93" t="s">
        <v>5209</v>
      </c>
      <c r="B31587" t="s">
        <v>21791</v>
      </c>
      <c r="C31587">
        <v>3148</v>
      </c>
      <c r="D31587" s="93" t="s">
        <v>22598</v>
      </c>
      <c r="E31587" s="93" t="s">
        <v>14</v>
      </c>
    </row>
    <row r="31588" spans="1:5" x14ac:dyDescent="0.25">
      <c r="A31588" s="93" t="s">
        <v>5209</v>
      </c>
      <c r="B31588" t="s">
        <v>21791</v>
      </c>
      <c r="C31588">
        <v>7307</v>
      </c>
      <c r="D31588" s="93" t="s">
        <v>23488</v>
      </c>
      <c r="E31588" s="93" t="s">
        <v>14</v>
      </c>
    </row>
    <row r="31589" spans="1:5" x14ac:dyDescent="0.25">
      <c r="A31589" s="93" t="s">
        <v>5209</v>
      </c>
      <c r="B31589" t="s">
        <v>21783</v>
      </c>
      <c r="C31589">
        <v>88248</v>
      </c>
      <c r="D31589" s="93" t="s">
        <v>27671</v>
      </c>
      <c r="E31589" s="93" t="s">
        <v>14</v>
      </c>
    </row>
    <row r="31590" spans="1:5" x14ac:dyDescent="0.25">
      <c r="A31590" s="93" t="s">
        <v>5209</v>
      </c>
      <c r="B31590" t="s">
        <v>21783</v>
      </c>
      <c r="C31590">
        <v>88267</v>
      </c>
      <c r="D31590" s="93" t="s">
        <v>27671</v>
      </c>
      <c r="E31590" s="93" t="s">
        <v>14</v>
      </c>
    </row>
    <row r="31591" spans="1:5" x14ac:dyDescent="0.25">
      <c r="A31591" s="93" t="s">
        <v>5210</v>
      </c>
      <c r="D31591" s="93" t="s">
        <v>14</v>
      </c>
      <c r="E31591" s="93" t="s">
        <v>34974</v>
      </c>
    </row>
    <row r="31592" spans="1:5" x14ac:dyDescent="0.25">
      <c r="A31592" s="93" t="s">
        <v>5210</v>
      </c>
      <c r="B31592" t="s">
        <v>21791</v>
      </c>
      <c r="C31592">
        <v>1810</v>
      </c>
      <c r="D31592" s="93" t="s">
        <v>22196</v>
      </c>
      <c r="E31592" s="93" t="s">
        <v>14</v>
      </c>
    </row>
    <row r="31593" spans="1:5" x14ac:dyDescent="0.25">
      <c r="A31593" s="93" t="s">
        <v>5210</v>
      </c>
      <c r="B31593" t="s">
        <v>21791</v>
      </c>
      <c r="C31593">
        <v>3148</v>
      </c>
      <c r="D31593" s="93" t="s">
        <v>22848</v>
      </c>
      <c r="E31593" s="93" t="s">
        <v>14</v>
      </c>
    </row>
    <row r="31594" spans="1:5" x14ac:dyDescent="0.25">
      <c r="A31594" s="93" t="s">
        <v>5210</v>
      </c>
      <c r="B31594" t="s">
        <v>21791</v>
      </c>
      <c r="C31594">
        <v>7307</v>
      </c>
      <c r="D31594" s="93" t="s">
        <v>24129</v>
      </c>
      <c r="E31594" s="93" t="s">
        <v>14</v>
      </c>
    </row>
    <row r="31595" spans="1:5" x14ac:dyDescent="0.25">
      <c r="A31595" s="93" t="s">
        <v>5210</v>
      </c>
      <c r="B31595" t="s">
        <v>21783</v>
      </c>
      <c r="C31595">
        <v>88248</v>
      </c>
      <c r="D31595" s="93" t="s">
        <v>27670</v>
      </c>
      <c r="E31595" s="93" t="s">
        <v>14</v>
      </c>
    </row>
    <row r="31596" spans="1:5" x14ac:dyDescent="0.25">
      <c r="A31596" s="93" t="s">
        <v>5210</v>
      </c>
      <c r="B31596" t="s">
        <v>21783</v>
      </c>
      <c r="C31596">
        <v>88267</v>
      </c>
      <c r="D31596" s="93" t="s">
        <v>27670</v>
      </c>
      <c r="E31596" s="93" t="s">
        <v>14</v>
      </c>
    </row>
    <row r="31597" spans="1:5" x14ac:dyDescent="0.25">
      <c r="A31597" s="93" t="s">
        <v>5211</v>
      </c>
      <c r="D31597" s="93" t="s">
        <v>14</v>
      </c>
      <c r="E31597" s="93" t="s">
        <v>34975</v>
      </c>
    </row>
    <row r="31598" spans="1:5" x14ac:dyDescent="0.25">
      <c r="A31598" s="93" t="s">
        <v>5211</v>
      </c>
      <c r="B31598" t="s">
        <v>21791</v>
      </c>
      <c r="C31598">
        <v>1812</v>
      </c>
      <c r="D31598" s="93" t="s">
        <v>22196</v>
      </c>
      <c r="E31598" s="93" t="s">
        <v>14</v>
      </c>
    </row>
    <row r="31599" spans="1:5" x14ac:dyDescent="0.25">
      <c r="A31599" s="93" t="s">
        <v>5211</v>
      </c>
      <c r="B31599" t="s">
        <v>21791</v>
      </c>
      <c r="C31599">
        <v>3148</v>
      </c>
      <c r="D31599" s="93" t="s">
        <v>21972</v>
      </c>
      <c r="E31599" s="93" t="s">
        <v>14</v>
      </c>
    </row>
    <row r="31600" spans="1:5" x14ac:dyDescent="0.25">
      <c r="A31600" s="93" t="s">
        <v>5211</v>
      </c>
      <c r="B31600" t="s">
        <v>21791</v>
      </c>
      <c r="C31600">
        <v>7307</v>
      </c>
      <c r="D31600" s="93" t="s">
        <v>25024</v>
      </c>
      <c r="E31600" s="93" t="s">
        <v>14</v>
      </c>
    </row>
    <row r="31601" spans="1:5" x14ac:dyDescent="0.25">
      <c r="A31601" s="93" t="s">
        <v>5211</v>
      </c>
      <c r="B31601" t="s">
        <v>21783</v>
      </c>
      <c r="C31601">
        <v>88248</v>
      </c>
      <c r="D31601" s="93" t="s">
        <v>24371</v>
      </c>
      <c r="E31601" s="93" t="s">
        <v>14</v>
      </c>
    </row>
    <row r="31602" spans="1:5" x14ac:dyDescent="0.25">
      <c r="A31602" s="93" t="s">
        <v>5211</v>
      </c>
      <c r="B31602" t="s">
        <v>21783</v>
      </c>
      <c r="C31602">
        <v>88267</v>
      </c>
      <c r="D31602" s="93" t="s">
        <v>24371</v>
      </c>
      <c r="E31602" s="93" t="s">
        <v>14</v>
      </c>
    </row>
    <row r="31603" spans="1:5" x14ac:dyDescent="0.25">
      <c r="A31603" s="93" t="s">
        <v>5212</v>
      </c>
      <c r="D31603" s="93" t="s">
        <v>14</v>
      </c>
      <c r="E31603" s="93" t="s">
        <v>34976</v>
      </c>
    </row>
    <row r="31604" spans="1:5" x14ac:dyDescent="0.25">
      <c r="A31604" s="93" t="s">
        <v>5212</v>
      </c>
      <c r="B31604" t="s">
        <v>21791</v>
      </c>
      <c r="C31604">
        <v>1791</v>
      </c>
      <c r="D31604" s="93" t="s">
        <v>22196</v>
      </c>
      <c r="E31604" s="93" t="s">
        <v>14</v>
      </c>
    </row>
    <row r="31605" spans="1:5" x14ac:dyDescent="0.25">
      <c r="A31605" s="93" t="s">
        <v>5212</v>
      </c>
      <c r="B31605" t="s">
        <v>21791</v>
      </c>
      <c r="C31605">
        <v>3148</v>
      </c>
      <c r="D31605" s="93" t="s">
        <v>22598</v>
      </c>
      <c r="E31605" s="93" t="s">
        <v>14</v>
      </c>
    </row>
    <row r="31606" spans="1:5" x14ac:dyDescent="0.25">
      <c r="A31606" s="93" t="s">
        <v>5212</v>
      </c>
      <c r="B31606" t="s">
        <v>21791</v>
      </c>
      <c r="C31606">
        <v>7307</v>
      </c>
      <c r="D31606" s="93" t="s">
        <v>23488</v>
      </c>
      <c r="E31606" s="93" t="s">
        <v>14</v>
      </c>
    </row>
    <row r="31607" spans="1:5" x14ac:dyDescent="0.25">
      <c r="A31607" s="93" t="s">
        <v>5212</v>
      </c>
      <c r="B31607" t="s">
        <v>21783</v>
      </c>
      <c r="C31607">
        <v>88248</v>
      </c>
      <c r="D31607" s="93" t="s">
        <v>27671</v>
      </c>
      <c r="E31607" s="93" t="s">
        <v>14</v>
      </c>
    </row>
    <row r="31608" spans="1:5" x14ac:dyDescent="0.25">
      <c r="A31608" s="93" t="s">
        <v>5212</v>
      </c>
      <c r="B31608" t="s">
        <v>21783</v>
      </c>
      <c r="C31608">
        <v>88267</v>
      </c>
      <c r="D31608" s="93" t="s">
        <v>27671</v>
      </c>
      <c r="E31608" s="93" t="s">
        <v>14</v>
      </c>
    </row>
    <row r="31609" spans="1:5" x14ac:dyDescent="0.25">
      <c r="A31609" s="93" t="s">
        <v>5213</v>
      </c>
      <c r="D31609" s="93" t="s">
        <v>14</v>
      </c>
      <c r="E31609" s="93" t="s">
        <v>34977</v>
      </c>
    </row>
    <row r="31610" spans="1:5" x14ac:dyDescent="0.25">
      <c r="A31610" s="93" t="s">
        <v>5213</v>
      </c>
      <c r="B31610" t="s">
        <v>21791</v>
      </c>
      <c r="C31610">
        <v>1790</v>
      </c>
      <c r="D31610" s="93" t="s">
        <v>22196</v>
      </c>
      <c r="E31610" s="93" t="s">
        <v>14</v>
      </c>
    </row>
    <row r="31611" spans="1:5" x14ac:dyDescent="0.25">
      <c r="A31611" s="93" t="s">
        <v>5213</v>
      </c>
      <c r="B31611" t="s">
        <v>21791</v>
      </c>
      <c r="C31611">
        <v>3148</v>
      </c>
      <c r="D31611" s="93" t="s">
        <v>22848</v>
      </c>
      <c r="E31611" s="93" t="s">
        <v>14</v>
      </c>
    </row>
    <row r="31612" spans="1:5" x14ac:dyDescent="0.25">
      <c r="A31612" s="93" t="s">
        <v>5213</v>
      </c>
      <c r="B31612" t="s">
        <v>21791</v>
      </c>
      <c r="C31612">
        <v>7307</v>
      </c>
      <c r="D31612" s="93" t="s">
        <v>24129</v>
      </c>
      <c r="E31612" s="93" t="s">
        <v>14</v>
      </c>
    </row>
    <row r="31613" spans="1:5" x14ac:dyDescent="0.25">
      <c r="A31613" s="93" t="s">
        <v>5213</v>
      </c>
      <c r="B31613" t="s">
        <v>21783</v>
      </c>
      <c r="C31613">
        <v>88248</v>
      </c>
      <c r="D31613" s="93" t="s">
        <v>27670</v>
      </c>
      <c r="E31613" s="93" t="s">
        <v>14</v>
      </c>
    </row>
    <row r="31614" spans="1:5" x14ac:dyDescent="0.25">
      <c r="A31614" s="93" t="s">
        <v>5213</v>
      </c>
      <c r="B31614" t="s">
        <v>21783</v>
      </c>
      <c r="C31614">
        <v>88267</v>
      </c>
      <c r="D31614" s="93" t="s">
        <v>27670</v>
      </c>
      <c r="E31614" s="93" t="s">
        <v>14</v>
      </c>
    </row>
    <row r="31615" spans="1:5" x14ac:dyDescent="0.25">
      <c r="A31615" s="93" t="s">
        <v>5214</v>
      </c>
      <c r="D31615" s="93" t="s">
        <v>14</v>
      </c>
      <c r="E31615" s="93" t="s">
        <v>34978</v>
      </c>
    </row>
    <row r="31616" spans="1:5" x14ac:dyDescent="0.25">
      <c r="A31616" s="93" t="s">
        <v>5214</v>
      </c>
      <c r="B31616" t="s">
        <v>21791</v>
      </c>
      <c r="C31616">
        <v>1792</v>
      </c>
      <c r="D31616" s="93" t="s">
        <v>22196</v>
      </c>
      <c r="E31616" s="93" t="s">
        <v>14</v>
      </c>
    </row>
    <row r="31617" spans="1:5" x14ac:dyDescent="0.25">
      <c r="A31617" s="93" t="s">
        <v>5214</v>
      </c>
      <c r="B31617" t="s">
        <v>21791</v>
      </c>
      <c r="C31617">
        <v>3148</v>
      </c>
      <c r="D31617" s="93" t="s">
        <v>21972</v>
      </c>
      <c r="E31617" s="93" t="s">
        <v>14</v>
      </c>
    </row>
    <row r="31618" spans="1:5" x14ac:dyDescent="0.25">
      <c r="A31618" s="93" t="s">
        <v>5214</v>
      </c>
      <c r="B31618" t="s">
        <v>21791</v>
      </c>
      <c r="C31618">
        <v>7307</v>
      </c>
      <c r="D31618" s="93" t="s">
        <v>25024</v>
      </c>
      <c r="E31618" s="93" t="s">
        <v>14</v>
      </c>
    </row>
    <row r="31619" spans="1:5" x14ac:dyDescent="0.25">
      <c r="A31619" s="93" t="s">
        <v>5214</v>
      </c>
      <c r="B31619" t="s">
        <v>21783</v>
      </c>
      <c r="C31619">
        <v>88248</v>
      </c>
      <c r="D31619" s="93" t="s">
        <v>24371</v>
      </c>
      <c r="E31619" s="93" t="s">
        <v>14</v>
      </c>
    </row>
    <row r="31620" spans="1:5" x14ac:dyDescent="0.25">
      <c r="A31620" s="93" t="s">
        <v>5214</v>
      </c>
      <c r="B31620" t="s">
        <v>21783</v>
      </c>
      <c r="C31620">
        <v>88267</v>
      </c>
      <c r="D31620" s="93" t="s">
        <v>24371</v>
      </c>
      <c r="E31620" s="93" t="s">
        <v>14</v>
      </c>
    </row>
    <row r="31621" spans="1:5" x14ac:dyDescent="0.25">
      <c r="A31621" s="93" t="s">
        <v>5215</v>
      </c>
      <c r="D31621" s="93" t="s">
        <v>14</v>
      </c>
      <c r="E31621" s="93" t="s">
        <v>34979</v>
      </c>
    </row>
    <row r="31622" spans="1:5" x14ac:dyDescent="0.25">
      <c r="A31622" s="93" t="s">
        <v>5215</v>
      </c>
      <c r="B31622" t="s">
        <v>21791</v>
      </c>
      <c r="C31622">
        <v>1821</v>
      </c>
      <c r="D31622" s="93" t="s">
        <v>22196</v>
      </c>
      <c r="E31622" s="93" t="s">
        <v>14</v>
      </c>
    </row>
    <row r="31623" spans="1:5" x14ac:dyDescent="0.25">
      <c r="A31623" s="93" t="s">
        <v>5215</v>
      </c>
      <c r="B31623" t="s">
        <v>21791</v>
      </c>
      <c r="C31623">
        <v>3148</v>
      </c>
      <c r="D31623" s="93" t="s">
        <v>22598</v>
      </c>
      <c r="E31623" s="93" t="s">
        <v>14</v>
      </c>
    </row>
    <row r="31624" spans="1:5" x14ac:dyDescent="0.25">
      <c r="A31624" s="93" t="s">
        <v>5215</v>
      </c>
      <c r="B31624" t="s">
        <v>21791</v>
      </c>
      <c r="C31624">
        <v>7307</v>
      </c>
      <c r="D31624" s="93" t="s">
        <v>23488</v>
      </c>
      <c r="E31624" s="93" t="s">
        <v>14</v>
      </c>
    </row>
    <row r="31625" spans="1:5" x14ac:dyDescent="0.25">
      <c r="A31625" s="93" t="s">
        <v>5215</v>
      </c>
      <c r="B31625" t="s">
        <v>21783</v>
      </c>
      <c r="C31625">
        <v>88248</v>
      </c>
      <c r="D31625" s="93" t="s">
        <v>27671</v>
      </c>
      <c r="E31625" s="93" t="s">
        <v>14</v>
      </c>
    </row>
    <row r="31626" spans="1:5" x14ac:dyDescent="0.25">
      <c r="A31626" s="93" t="s">
        <v>5215</v>
      </c>
      <c r="B31626" t="s">
        <v>21783</v>
      </c>
      <c r="C31626">
        <v>88267</v>
      </c>
      <c r="D31626" s="93" t="s">
        <v>27671</v>
      </c>
      <c r="E31626" s="93" t="s">
        <v>14</v>
      </c>
    </row>
    <row r="31627" spans="1:5" x14ac:dyDescent="0.25">
      <c r="A31627" s="93" t="s">
        <v>5216</v>
      </c>
      <c r="D31627" s="93" t="s">
        <v>14</v>
      </c>
      <c r="E31627" s="93" t="s">
        <v>34980</v>
      </c>
    </row>
    <row r="31628" spans="1:5" x14ac:dyDescent="0.25">
      <c r="A31628" s="93" t="s">
        <v>5216</v>
      </c>
      <c r="B31628" t="s">
        <v>21791</v>
      </c>
      <c r="C31628">
        <v>1806</v>
      </c>
      <c r="D31628" s="93" t="s">
        <v>22196</v>
      </c>
      <c r="E31628" s="93" t="s">
        <v>14</v>
      </c>
    </row>
    <row r="31629" spans="1:5" x14ac:dyDescent="0.25">
      <c r="A31629" s="93" t="s">
        <v>5216</v>
      </c>
      <c r="B31629" t="s">
        <v>21791</v>
      </c>
      <c r="C31629">
        <v>3148</v>
      </c>
      <c r="D31629" s="93" t="s">
        <v>22848</v>
      </c>
      <c r="E31629" s="93" t="s">
        <v>14</v>
      </c>
    </row>
    <row r="31630" spans="1:5" x14ac:dyDescent="0.25">
      <c r="A31630" s="93" t="s">
        <v>5216</v>
      </c>
      <c r="B31630" t="s">
        <v>21791</v>
      </c>
      <c r="C31630">
        <v>7307</v>
      </c>
      <c r="D31630" s="93" t="s">
        <v>24129</v>
      </c>
      <c r="E31630" s="93" t="s">
        <v>14</v>
      </c>
    </row>
    <row r="31631" spans="1:5" x14ac:dyDescent="0.25">
      <c r="A31631" s="93" t="s">
        <v>5216</v>
      </c>
      <c r="B31631" t="s">
        <v>21783</v>
      </c>
      <c r="C31631">
        <v>88248</v>
      </c>
      <c r="D31631" s="93" t="s">
        <v>27670</v>
      </c>
      <c r="E31631" s="93" t="s">
        <v>14</v>
      </c>
    </row>
    <row r="31632" spans="1:5" x14ac:dyDescent="0.25">
      <c r="A31632" s="93" t="s">
        <v>5216</v>
      </c>
      <c r="B31632" t="s">
        <v>21783</v>
      </c>
      <c r="C31632">
        <v>88267</v>
      </c>
      <c r="D31632" s="93" t="s">
        <v>27670</v>
      </c>
      <c r="E31632" s="93" t="s">
        <v>14</v>
      </c>
    </row>
    <row r="31633" spans="1:5" x14ac:dyDescent="0.25">
      <c r="A31633" s="93" t="s">
        <v>5217</v>
      </c>
      <c r="D31633" s="93" t="s">
        <v>14</v>
      </c>
      <c r="E31633" s="93" t="s">
        <v>34981</v>
      </c>
    </row>
    <row r="31634" spans="1:5" x14ac:dyDescent="0.25">
      <c r="A31634" s="93" t="s">
        <v>5217</v>
      </c>
      <c r="B31634" t="s">
        <v>21791</v>
      </c>
      <c r="C31634">
        <v>1807</v>
      </c>
      <c r="D31634" s="93" t="s">
        <v>22196</v>
      </c>
      <c r="E31634" s="93" t="s">
        <v>14</v>
      </c>
    </row>
    <row r="31635" spans="1:5" x14ac:dyDescent="0.25">
      <c r="A31635" s="93" t="s">
        <v>5217</v>
      </c>
      <c r="B31635" t="s">
        <v>21791</v>
      </c>
      <c r="C31635">
        <v>3148</v>
      </c>
      <c r="D31635" s="93" t="s">
        <v>21972</v>
      </c>
      <c r="E31635" s="93" t="s">
        <v>14</v>
      </c>
    </row>
    <row r="31636" spans="1:5" x14ac:dyDescent="0.25">
      <c r="A31636" s="93" t="s">
        <v>5217</v>
      </c>
      <c r="B31636" t="s">
        <v>21791</v>
      </c>
      <c r="C31636">
        <v>7307</v>
      </c>
      <c r="D31636" s="93" t="s">
        <v>25024</v>
      </c>
      <c r="E31636" s="93" t="s">
        <v>14</v>
      </c>
    </row>
    <row r="31637" spans="1:5" x14ac:dyDescent="0.25">
      <c r="A31637" s="93" t="s">
        <v>5217</v>
      </c>
      <c r="B31637" t="s">
        <v>21783</v>
      </c>
      <c r="C31637">
        <v>88248</v>
      </c>
      <c r="D31637" s="93" t="s">
        <v>24371</v>
      </c>
      <c r="E31637" s="93" t="s">
        <v>14</v>
      </c>
    </row>
    <row r="31638" spans="1:5" x14ac:dyDescent="0.25">
      <c r="A31638" s="93" t="s">
        <v>5217</v>
      </c>
      <c r="B31638" t="s">
        <v>21783</v>
      </c>
      <c r="C31638">
        <v>88267</v>
      </c>
      <c r="D31638" s="93" t="s">
        <v>24371</v>
      </c>
      <c r="E31638" s="93" t="s">
        <v>14</v>
      </c>
    </row>
    <row r="31639" spans="1:5" x14ac:dyDescent="0.25">
      <c r="A31639" s="93" t="s">
        <v>5218</v>
      </c>
      <c r="D31639" s="93" t="s">
        <v>14</v>
      </c>
      <c r="E31639" s="93" t="s">
        <v>34982</v>
      </c>
    </row>
    <row r="31640" spans="1:5" x14ac:dyDescent="0.25">
      <c r="A31640" s="93" t="s">
        <v>5218</v>
      </c>
      <c r="B31640" t="s">
        <v>21791</v>
      </c>
      <c r="C31640">
        <v>1815</v>
      </c>
      <c r="D31640" s="93" t="s">
        <v>22196</v>
      </c>
      <c r="E31640" s="93" t="s">
        <v>14</v>
      </c>
    </row>
    <row r="31641" spans="1:5" x14ac:dyDescent="0.25">
      <c r="A31641" s="93" t="s">
        <v>5218</v>
      </c>
      <c r="B31641" t="s">
        <v>21791</v>
      </c>
      <c r="C31641">
        <v>3148</v>
      </c>
      <c r="D31641" s="93" t="s">
        <v>22598</v>
      </c>
      <c r="E31641" s="93" t="s">
        <v>14</v>
      </c>
    </row>
    <row r="31642" spans="1:5" x14ac:dyDescent="0.25">
      <c r="A31642" s="93" t="s">
        <v>5218</v>
      </c>
      <c r="B31642" t="s">
        <v>21791</v>
      </c>
      <c r="C31642">
        <v>7307</v>
      </c>
      <c r="D31642" s="93" t="s">
        <v>23488</v>
      </c>
      <c r="E31642" s="93" t="s">
        <v>14</v>
      </c>
    </row>
    <row r="31643" spans="1:5" x14ac:dyDescent="0.25">
      <c r="A31643" s="93" t="s">
        <v>5218</v>
      </c>
      <c r="B31643" t="s">
        <v>21783</v>
      </c>
      <c r="C31643">
        <v>88248</v>
      </c>
      <c r="D31643" s="93" t="s">
        <v>27671</v>
      </c>
      <c r="E31643" s="93" t="s">
        <v>14</v>
      </c>
    </row>
    <row r="31644" spans="1:5" x14ac:dyDescent="0.25">
      <c r="A31644" s="93" t="s">
        <v>5218</v>
      </c>
      <c r="B31644" t="s">
        <v>21783</v>
      </c>
      <c r="C31644">
        <v>88267</v>
      </c>
      <c r="D31644" s="93" t="s">
        <v>27671</v>
      </c>
      <c r="E31644" s="93" t="s">
        <v>14</v>
      </c>
    </row>
    <row r="31645" spans="1:5" x14ac:dyDescent="0.25">
      <c r="A31645" s="93" t="s">
        <v>5219</v>
      </c>
      <c r="D31645" s="93" t="s">
        <v>14</v>
      </c>
      <c r="E31645" s="93" t="s">
        <v>34983</v>
      </c>
    </row>
    <row r="31646" spans="1:5" x14ac:dyDescent="0.25">
      <c r="A31646" s="93" t="s">
        <v>5219</v>
      </c>
      <c r="B31646" t="s">
        <v>21791</v>
      </c>
      <c r="C31646">
        <v>1798</v>
      </c>
      <c r="D31646" s="93" t="s">
        <v>22196</v>
      </c>
      <c r="E31646" s="93" t="s">
        <v>14</v>
      </c>
    </row>
    <row r="31647" spans="1:5" x14ac:dyDescent="0.25">
      <c r="A31647" s="93" t="s">
        <v>5219</v>
      </c>
      <c r="B31647" t="s">
        <v>21791</v>
      </c>
      <c r="C31647">
        <v>3148</v>
      </c>
      <c r="D31647" s="93" t="s">
        <v>22848</v>
      </c>
      <c r="E31647" s="93" t="s">
        <v>14</v>
      </c>
    </row>
    <row r="31648" spans="1:5" x14ac:dyDescent="0.25">
      <c r="A31648" s="93" t="s">
        <v>5219</v>
      </c>
      <c r="B31648" t="s">
        <v>21791</v>
      </c>
      <c r="C31648">
        <v>7307</v>
      </c>
      <c r="D31648" s="93" t="s">
        <v>24129</v>
      </c>
      <c r="E31648" s="93" t="s">
        <v>14</v>
      </c>
    </row>
    <row r="31649" spans="1:5" x14ac:dyDescent="0.25">
      <c r="A31649" s="93" t="s">
        <v>5219</v>
      </c>
      <c r="B31649" t="s">
        <v>21783</v>
      </c>
      <c r="C31649">
        <v>88248</v>
      </c>
      <c r="D31649" s="93" t="s">
        <v>27670</v>
      </c>
      <c r="E31649" s="93" t="s">
        <v>14</v>
      </c>
    </row>
    <row r="31650" spans="1:5" x14ac:dyDescent="0.25">
      <c r="A31650" s="93" t="s">
        <v>5219</v>
      </c>
      <c r="B31650" t="s">
        <v>21783</v>
      </c>
      <c r="C31650">
        <v>88267</v>
      </c>
      <c r="D31650" s="93" t="s">
        <v>27670</v>
      </c>
      <c r="E31650" s="93" t="s">
        <v>14</v>
      </c>
    </row>
    <row r="31651" spans="1:5" x14ac:dyDescent="0.25">
      <c r="A31651" s="93" t="s">
        <v>5220</v>
      </c>
      <c r="D31651" s="93" t="s">
        <v>14</v>
      </c>
      <c r="E31651" s="93" t="s">
        <v>34984</v>
      </c>
    </row>
    <row r="31652" spans="1:5" x14ac:dyDescent="0.25">
      <c r="A31652" s="93" t="s">
        <v>5220</v>
      </c>
      <c r="B31652" t="s">
        <v>21791</v>
      </c>
      <c r="C31652">
        <v>1799</v>
      </c>
      <c r="D31652" s="93" t="s">
        <v>22196</v>
      </c>
      <c r="E31652" s="93" t="s">
        <v>14</v>
      </c>
    </row>
    <row r="31653" spans="1:5" x14ac:dyDescent="0.25">
      <c r="A31653" s="93" t="s">
        <v>5220</v>
      </c>
      <c r="B31653" t="s">
        <v>21791</v>
      </c>
      <c r="C31653">
        <v>3148</v>
      </c>
      <c r="D31653" s="93" t="s">
        <v>21972</v>
      </c>
      <c r="E31653" s="93" t="s">
        <v>14</v>
      </c>
    </row>
    <row r="31654" spans="1:5" x14ac:dyDescent="0.25">
      <c r="A31654" s="93" t="s">
        <v>5220</v>
      </c>
      <c r="B31654" t="s">
        <v>21791</v>
      </c>
      <c r="C31654">
        <v>7307</v>
      </c>
      <c r="D31654" s="93" t="s">
        <v>25024</v>
      </c>
      <c r="E31654" s="93" t="s">
        <v>14</v>
      </c>
    </row>
    <row r="31655" spans="1:5" x14ac:dyDescent="0.25">
      <c r="A31655" s="93" t="s">
        <v>5220</v>
      </c>
      <c r="B31655" t="s">
        <v>21783</v>
      </c>
      <c r="C31655">
        <v>88248</v>
      </c>
      <c r="D31655" s="93" t="s">
        <v>24371</v>
      </c>
      <c r="E31655" s="93" t="s">
        <v>14</v>
      </c>
    </row>
    <row r="31656" spans="1:5" x14ac:dyDescent="0.25">
      <c r="A31656" s="93" t="s">
        <v>5220</v>
      </c>
      <c r="B31656" t="s">
        <v>21783</v>
      </c>
      <c r="C31656">
        <v>88267</v>
      </c>
      <c r="D31656" s="93" t="s">
        <v>24371</v>
      </c>
      <c r="E31656" s="93" t="s">
        <v>14</v>
      </c>
    </row>
    <row r="31657" spans="1:5" x14ac:dyDescent="0.25">
      <c r="A31657" s="93" t="s">
        <v>5221</v>
      </c>
      <c r="D31657" s="93" t="s">
        <v>14</v>
      </c>
      <c r="E31657" s="93" t="s">
        <v>34985</v>
      </c>
    </row>
    <row r="31658" spans="1:5" x14ac:dyDescent="0.25">
      <c r="A31658" s="93" t="s">
        <v>5221</v>
      </c>
      <c r="B31658" t="s">
        <v>21791</v>
      </c>
      <c r="C31658">
        <v>3148</v>
      </c>
      <c r="D31658" s="93" t="s">
        <v>26228</v>
      </c>
      <c r="E31658" s="93" t="s">
        <v>14</v>
      </c>
    </row>
    <row r="31659" spans="1:5" x14ac:dyDescent="0.25">
      <c r="A31659" s="93" t="s">
        <v>5221</v>
      </c>
      <c r="B31659" t="s">
        <v>21791</v>
      </c>
      <c r="C31659">
        <v>6314</v>
      </c>
      <c r="D31659" s="93" t="s">
        <v>22196</v>
      </c>
      <c r="E31659" s="93" t="s">
        <v>14</v>
      </c>
    </row>
    <row r="31660" spans="1:5" x14ac:dyDescent="0.25">
      <c r="A31660" s="93" t="s">
        <v>5221</v>
      </c>
      <c r="B31660" t="s">
        <v>21791</v>
      </c>
      <c r="C31660">
        <v>7307</v>
      </c>
      <c r="D31660" s="93" t="s">
        <v>24319</v>
      </c>
      <c r="E31660" s="93" t="s">
        <v>14</v>
      </c>
    </row>
    <row r="31661" spans="1:5" x14ac:dyDescent="0.25">
      <c r="A31661" s="93" t="s">
        <v>5221</v>
      </c>
      <c r="B31661" t="s">
        <v>21783</v>
      </c>
      <c r="C31661">
        <v>88248</v>
      </c>
      <c r="D31661" s="93" t="s">
        <v>27940</v>
      </c>
      <c r="E31661" s="93" t="s">
        <v>14</v>
      </c>
    </row>
    <row r="31662" spans="1:5" x14ac:dyDescent="0.25">
      <c r="A31662" s="93" t="s">
        <v>5221</v>
      </c>
      <c r="B31662" t="s">
        <v>21783</v>
      </c>
      <c r="C31662">
        <v>88267</v>
      </c>
      <c r="D31662" s="93" t="s">
        <v>27940</v>
      </c>
      <c r="E31662" s="93" t="s">
        <v>14</v>
      </c>
    </row>
    <row r="31663" spans="1:5" x14ac:dyDescent="0.25">
      <c r="A31663" s="93" t="s">
        <v>5222</v>
      </c>
      <c r="D31663" s="93" t="s">
        <v>14</v>
      </c>
      <c r="E31663" s="93" t="s">
        <v>34986</v>
      </c>
    </row>
    <row r="31664" spans="1:5" x14ac:dyDescent="0.25">
      <c r="A31664" s="93" t="s">
        <v>5222</v>
      </c>
      <c r="B31664" t="s">
        <v>21791</v>
      </c>
      <c r="C31664">
        <v>3148</v>
      </c>
      <c r="D31664" s="93" t="s">
        <v>27941</v>
      </c>
      <c r="E31664" s="93" t="s">
        <v>14</v>
      </c>
    </row>
    <row r="31665" spans="1:5" x14ac:dyDescent="0.25">
      <c r="A31665" s="93" t="s">
        <v>5222</v>
      </c>
      <c r="B31665" t="s">
        <v>21791</v>
      </c>
      <c r="C31665">
        <v>6313</v>
      </c>
      <c r="D31665" s="93" t="s">
        <v>22196</v>
      </c>
      <c r="E31665" s="93" t="s">
        <v>14</v>
      </c>
    </row>
    <row r="31666" spans="1:5" x14ac:dyDescent="0.25">
      <c r="A31666" s="93" t="s">
        <v>5222</v>
      </c>
      <c r="B31666" t="s">
        <v>21791</v>
      </c>
      <c r="C31666">
        <v>7307</v>
      </c>
      <c r="D31666" s="93" t="s">
        <v>27688</v>
      </c>
      <c r="E31666" s="93" t="s">
        <v>14</v>
      </c>
    </row>
    <row r="31667" spans="1:5" x14ac:dyDescent="0.25">
      <c r="A31667" s="93" t="s">
        <v>5222</v>
      </c>
      <c r="B31667" t="s">
        <v>21783</v>
      </c>
      <c r="C31667">
        <v>88248</v>
      </c>
      <c r="D31667" s="93" t="s">
        <v>27942</v>
      </c>
      <c r="E31667" s="93" t="s">
        <v>14</v>
      </c>
    </row>
    <row r="31668" spans="1:5" x14ac:dyDescent="0.25">
      <c r="A31668" s="93" t="s">
        <v>5222</v>
      </c>
      <c r="B31668" t="s">
        <v>21783</v>
      </c>
      <c r="C31668">
        <v>88267</v>
      </c>
      <c r="D31668" s="93" t="s">
        <v>27942</v>
      </c>
      <c r="E31668" s="93" t="s">
        <v>14</v>
      </c>
    </row>
    <row r="31669" spans="1:5" x14ac:dyDescent="0.25">
      <c r="A31669" s="93" t="s">
        <v>5223</v>
      </c>
      <c r="D31669" s="93" t="s">
        <v>14</v>
      </c>
      <c r="E31669" s="93" t="s">
        <v>34987</v>
      </c>
    </row>
    <row r="31670" spans="1:5" x14ac:dyDescent="0.25">
      <c r="A31670" s="93" t="s">
        <v>5223</v>
      </c>
      <c r="B31670" t="s">
        <v>21791</v>
      </c>
      <c r="C31670">
        <v>12732</v>
      </c>
      <c r="D31670" s="93" t="s">
        <v>22846</v>
      </c>
      <c r="E31670" s="93" t="s">
        <v>14</v>
      </c>
    </row>
    <row r="31671" spans="1:5" x14ac:dyDescent="0.25">
      <c r="A31671" s="93" t="s">
        <v>5223</v>
      </c>
      <c r="B31671" t="s">
        <v>21791</v>
      </c>
      <c r="C31671">
        <v>38383</v>
      </c>
      <c r="D31671" s="93" t="s">
        <v>27285</v>
      </c>
      <c r="E31671" s="93" t="s">
        <v>14</v>
      </c>
    </row>
    <row r="31672" spans="1:5" x14ac:dyDescent="0.25">
      <c r="A31672" s="93" t="s">
        <v>5223</v>
      </c>
      <c r="B31672" t="s">
        <v>21791</v>
      </c>
      <c r="C31672">
        <v>39892</v>
      </c>
      <c r="D31672" s="93" t="s">
        <v>22196</v>
      </c>
      <c r="E31672" s="93" t="s">
        <v>14</v>
      </c>
    </row>
    <row r="31673" spans="1:5" x14ac:dyDescent="0.25">
      <c r="A31673" s="93" t="s">
        <v>5223</v>
      </c>
      <c r="B31673" t="s">
        <v>21791</v>
      </c>
      <c r="C31673">
        <v>39897</v>
      </c>
      <c r="D31673" s="93" t="s">
        <v>23266</v>
      </c>
      <c r="E31673" s="93" t="s">
        <v>14</v>
      </c>
    </row>
    <row r="31674" spans="1:5" x14ac:dyDescent="0.25">
      <c r="A31674" s="93" t="s">
        <v>5223</v>
      </c>
      <c r="B31674" t="s">
        <v>21783</v>
      </c>
      <c r="C31674">
        <v>88248</v>
      </c>
      <c r="D31674" s="93" t="s">
        <v>27869</v>
      </c>
      <c r="E31674" s="93" t="s">
        <v>14</v>
      </c>
    </row>
    <row r="31675" spans="1:5" x14ac:dyDescent="0.25">
      <c r="A31675" s="93" t="s">
        <v>5223</v>
      </c>
      <c r="B31675" t="s">
        <v>21783</v>
      </c>
      <c r="C31675">
        <v>88267</v>
      </c>
      <c r="D31675" s="93" t="s">
        <v>27869</v>
      </c>
      <c r="E31675" s="93" t="s">
        <v>14</v>
      </c>
    </row>
    <row r="31676" spans="1:5" x14ac:dyDescent="0.25">
      <c r="A31676" s="93" t="s">
        <v>5224</v>
      </c>
      <c r="D31676" s="93" t="s">
        <v>14</v>
      </c>
      <c r="E31676" s="93" t="s">
        <v>34988</v>
      </c>
    </row>
    <row r="31677" spans="1:5" x14ac:dyDescent="0.25">
      <c r="A31677" s="93" t="s">
        <v>5224</v>
      </c>
      <c r="B31677" t="s">
        <v>21791</v>
      </c>
      <c r="C31677">
        <v>21114</v>
      </c>
      <c r="D31677" s="93" t="s">
        <v>27943</v>
      </c>
      <c r="E31677" s="93" t="s">
        <v>14</v>
      </c>
    </row>
    <row r="31678" spans="1:5" x14ac:dyDescent="0.25">
      <c r="A31678" s="93" t="s">
        <v>5224</v>
      </c>
      <c r="B31678" t="s">
        <v>21791</v>
      </c>
      <c r="C31678">
        <v>44400</v>
      </c>
      <c r="D31678" s="93" t="s">
        <v>22196</v>
      </c>
      <c r="E31678" s="93" t="s">
        <v>14</v>
      </c>
    </row>
    <row r="31679" spans="1:5" x14ac:dyDescent="0.25">
      <c r="A31679" s="93" t="s">
        <v>5224</v>
      </c>
      <c r="B31679" t="s">
        <v>21783</v>
      </c>
      <c r="C31679">
        <v>88248</v>
      </c>
      <c r="D31679" s="93" t="s">
        <v>22516</v>
      </c>
      <c r="E31679" s="93" t="s">
        <v>14</v>
      </c>
    </row>
    <row r="31680" spans="1:5" x14ac:dyDescent="0.25">
      <c r="A31680" s="93" t="s">
        <v>5224</v>
      </c>
      <c r="B31680" t="s">
        <v>21783</v>
      </c>
      <c r="C31680">
        <v>88267</v>
      </c>
      <c r="D31680" s="93" t="s">
        <v>22516</v>
      </c>
      <c r="E31680" s="93" t="s">
        <v>14</v>
      </c>
    </row>
    <row r="31681" spans="1:5" x14ac:dyDescent="0.25">
      <c r="A31681" s="93" t="s">
        <v>5225</v>
      </c>
      <c r="D31681" s="93" t="s">
        <v>14</v>
      </c>
      <c r="E31681" s="93" t="s">
        <v>34989</v>
      </c>
    </row>
    <row r="31682" spans="1:5" x14ac:dyDescent="0.25">
      <c r="A31682" s="93" t="s">
        <v>5225</v>
      </c>
      <c r="B31682" t="s">
        <v>21791</v>
      </c>
      <c r="C31682">
        <v>21114</v>
      </c>
      <c r="D31682" s="93" t="s">
        <v>22508</v>
      </c>
      <c r="E31682" s="93" t="s">
        <v>14</v>
      </c>
    </row>
    <row r="31683" spans="1:5" x14ac:dyDescent="0.25">
      <c r="A31683" s="93" t="s">
        <v>5225</v>
      </c>
      <c r="B31683" t="s">
        <v>21791</v>
      </c>
      <c r="C31683">
        <v>38002</v>
      </c>
      <c r="D31683" s="93" t="s">
        <v>22196</v>
      </c>
      <c r="E31683" s="93" t="s">
        <v>14</v>
      </c>
    </row>
    <row r="31684" spans="1:5" x14ac:dyDescent="0.25">
      <c r="A31684" s="93" t="s">
        <v>5225</v>
      </c>
      <c r="B31684" t="s">
        <v>21783</v>
      </c>
      <c r="C31684">
        <v>88248</v>
      </c>
      <c r="D31684" s="93" t="s">
        <v>21894</v>
      </c>
      <c r="E31684" s="93" t="s">
        <v>14</v>
      </c>
    </row>
    <row r="31685" spans="1:5" x14ac:dyDescent="0.25">
      <c r="A31685" s="93" t="s">
        <v>5225</v>
      </c>
      <c r="B31685" t="s">
        <v>21783</v>
      </c>
      <c r="C31685">
        <v>88267</v>
      </c>
      <c r="D31685" s="93" t="s">
        <v>21894</v>
      </c>
      <c r="E31685" s="93" t="s">
        <v>14</v>
      </c>
    </row>
    <row r="31686" spans="1:5" x14ac:dyDescent="0.25">
      <c r="A31686" s="93" t="s">
        <v>5226</v>
      </c>
      <c r="D31686" s="93" t="s">
        <v>14</v>
      </c>
      <c r="E31686" s="93" t="s">
        <v>34990</v>
      </c>
    </row>
    <row r="31687" spans="1:5" x14ac:dyDescent="0.25">
      <c r="A31687" s="93" t="s">
        <v>5226</v>
      </c>
      <c r="B31687" t="s">
        <v>21791</v>
      </c>
      <c r="C31687">
        <v>21114</v>
      </c>
      <c r="D31687" s="93" t="s">
        <v>23012</v>
      </c>
      <c r="E31687" s="93" t="s">
        <v>14</v>
      </c>
    </row>
    <row r="31688" spans="1:5" x14ac:dyDescent="0.25">
      <c r="A31688" s="93" t="s">
        <v>5226</v>
      </c>
      <c r="B31688" t="s">
        <v>21791</v>
      </c>
      <c r="C31688">
        <v>38003</v>
      </c>
      <c r="D31688" s="93" t="s">
        <v>22196</v>
      </c>
      <c r="E31688" s="93" t="s">
        <v>14</v>
      </c>
    </row>
    <row r="31689" spans="1:5" x14ac:dyDescent="0.25">
      <c r="A31689" s="93" t="s">
        <v>5226</v>
      </c>
      <c r="B31689" t="s">
        <v>21783</v>
      </c>
      <c r="C31689">
        <v>88248</v>
      </c>
      <c r="D31689" s="93" t="s">
        <v>22104</v>
      </c>
      <c r="E31689" s="93" t="s">
        <v>14</v>
      </c>
    </row>
    <row r="31690" spans="1:5" x14ac:dyDescent="0.25">
      <c r="A31690" s="93" t="s">
        <v>5226</v>
      </c>
      <c r="B31690" t="s">
        <v>21783</v>
      </c>
      <c r="C31690">
        <v>88267</v>
      </c>
      <c r="D31690" s="93" t="s">
        <v>22104</v>
      </c>
      <c r="E31690" s="93" t="s">
        <v>14</v>
      </c>
    </row>
    <row r="31691" spans="1:5" x14ac:dyDescent="0.25">
      <c r="A31691" s="93" t="s">
        <v>5227</v>
      </c>
      <c r="D31691" s="93" t="s">
        <v>14</v>
      </c>
      <c r="E31691" s="93" t="s">
        <v>34991</v>
      </c>
    </row>
    <row r="31692" spans="1:5" x14ac:dyDescent="0.25">
      <c r="A31692" s="93" t="s">
        <v>5227</v>
      </c>
      <c r="B31692" t="s">
        <v>21791</v>
      </c>
      <c r="C31692">
        <v>21114</v>
      </c>
      <c r="D31692" s="93" t="s">
        <v>23012</v>
      </c>
      <c r="E31692" s="93" t="s">
        <v>14</v>
      </c>
    </row>
    <row r="31693" spans="1:5" x14ac:dyDescent="0.25">
      <c r="A31693" s="93" t="s">
        <v>5227</v>
      </c>
      <c r="B31693" t="s">
        <v>21791</v>
      </c>
      <c r="C31693">
        <v>38004</v>
      </c>
      <c r="D31693" s="93" t="s">
        <v>22196</v>
      </c>
      <c r="E31693" s="93" t="s">
        <v>14</v>
      </c>
    </row>
    <row r="31694" spans="1:5" x14ac:dyDescent="0.25">
      <c r="A31694" s="93" t="s">
        <v>5227</v>
      </c>
      <c r="B31694" t="s">
        <v>21783</v>
      </c>
      <c r="C31694">
        <v>88248</v>
      </c>
      <c r="D31694" s="93" t="s">
        <v>22492</v>
      </c>
      <c r="E31694" s="93" t="s">
        <v>14</v>
      </c>
    </row>
    <row r="31695" spans="1:5" x14ac:dyDescent="0.25">
      <c r="A31695" s="93" t="s">
        <v>5227</v>
      </c>
      <c r="B31695" t="s">
        <v>21783</v>
      </c>
      <c r="C31695">
        <v>88267</v>
      </c>
      <c r="D31695" s="93" t="s">
        <v>22492</v>
      </c>
      <c r="E31695" s="93" t="s">
        <v>14</v>
      </c>
    </row>
    <row r="31696" spans="1:5" x14ac:dyDescent="0.25">
      <c r="A31696" s="93" t="s">
        <v>5228</v>
      </c>
      <c r="D31696" s="93" t="s">
        <v>14</v>
      </c>
      <c r="E31696" s="93" t="s">
        <v>34992</v>
      </c>
    </row>
    <row r="31697" spans="1:5" x14ac:dyDescent="0.25">
      <c r="A31697" s="93" t="s">
        <v>5228</v>
      </c>
      <c r="B31697" t="s">
        <v>21791</v>
      </c>
      <c r="C31697">
        <v>21114</v>
      </c>
      <c r="D31697" s="93" t="s">
        <v>22337</v>
      </c>
      <c r="E31697" s="93" t="s">
        <v>14</v>
      </c>
    </row>
    <row r="31698" spans="1:5" x14ac:dyDescent="0.25">
      <c r="A31698" s="93" t="s">
        <v>5228</v>
      </c>
      <c r="B31698" t="s">
        <v>21791</v>
      </c>
      <c r="C31698">
        <v>44263</v>
      </c>
      <c r="D31698" s="93" t="s">
        <v>22196</v>
      </c>
      <c r="E31698" s="93" t="s">
        <v>14</v>
      </c>
    </row>
    <row r="31699" spans="1:5" x14ac:dyDescent="0.25">
      <c r="A31699" s="93" t="s">
        <v>5228</v>
      </c>
      <c r="B31699" t="s">
        <v>21783</v>
      </c>
      <c r="C31699">
        <v>88248</v>
      </c>
      <c r="D31699" s="93" t="s">
        <v>27944</v>
      </c>
      <c r="E31699" s="93" t="s">
        <v>14</v>
      </c>
    </row>
    <row r="31700" spans="1:5" x14ac:dyDescent="0.25">
      <c r="A31700" s="93" t="s">
        <v>5228</v>
      </c>
      <c r="B31700" t="s">
        <v>21783</v>
      </c>
      <c r="C31700">
        <v>88267</v>
      </c>
      <c r="D31700" s="93" t="s">
        <v>27944</v>
      </c>
      <c r="E31700" s="93" t="s">
        <v>14</v>
      </c>
    </row>
    <row r="31701" spans="1:5" x14ac:dyDescent="0.25">
      <c r="A31701" s="93" t="s">
        <v>5229</v>
      </c>
      <c r="D31701" s="93" t="s">
        <v>14</v>
      </c>
      <c r="E31701" s="93" t="s">
        <v>34993</v>
      </c>
    </row>
    <row r="31702" spans="1:5" x14ac:dyDescent="0.25">
      <c r="A31702" s="93" t="s">
        <v>5229</v>
      </c>
      <c r="B31702" t="s">
        <v>21791</v>
      </c>
      <c r="C31702">
        <v>21114</v>
      </c>
      <c r="D31702" s="93" t="s">
        <v>22859</v>
      </c>
      <c r="E31702" s="93" t="s">
        <v>14</v>
      </c>
    </row>
    <row r="31703" spans="1:5" x14ac:dyDescent="0.25">
      <c r="A31703" s="93" t="s">
        <v>5229</v>
      </c>
      <c r="B31703" t="s">
        <v>21791</v>
      </c>
      <c r="C31703">
        <v>37964</v>
      </c>
      <c r="D31703" s="93" t="s">
        <v>22196</v>
      </c>
      <c r="E31703" s="93" t="s">
        <v>14</v>
      </c>
    </row>
    <row r="31704" spans="1:5" x14ac:dyDescent="0.25">
      <c r="A31704" s="93" t="s">
        <v>5229</v>
      </c>
      <c r="B31704" t="s">
        <v>21783</v>
      </c>
      <c r="C31704">
        <v>88248</v>
      </c>
      <c r="D31704" s="93" t="s">
        <v>21987</v>
      </c>
      <c r="E31704" s="93" t="s">
        <v>14</v>
      </c>
    </row>
    <row r="31705" spans="1:5" x14ac:dyDescent="0.25">
      <c r="A31705" s="93" t="s">
        <v>5229</v>
      </c>
      <c r="B31705" t="s">
        <v>21783</v>
      </c>
      <c r="C31705">
        <v>88267</v>
      </c>
      <c r="D31705" s="93" t="s">
        <v>21987</v>
      </c>
      <c r="E31705" s="93" t="s">
        <v>14</v>
      </c>
    </row>
    <row r="31706" spans="1:5" x14ac:dyDescent="0.25">
      <c r="A31706" s="93" t="s">
        <v>5230</v>
      </c>
      <c r="D31706" s="93" t="s">
        <v>14</v>
      </c>
      <c r="E31706" s="93" t="s">
        <v>34994</v>
      </c>
    </row>
    <row r="31707" spans="1:5" x14ac:dyDescent="0.25">
      <c r="A31707" s="93" t="s">
        <v>5230</v>
      </c>
      <c r="B31707" t="s">
        <v>21791</v>
      </c>
      <c r="C31707">
        <v>21114</v>
      </c>
      <c r="D31707" s="93" t="s">
        <v>27553</v>
      </c>
      <c r="E31707" s="93" t="s">
        <v>14</v>
      </c>
    </row>
    <row r="31708" spans="1:5" x14ac:dyDescent="0.25">
      <c r="A31708" s="93" t="s">
        <v>5230</v>
      </c>
      <c r="B31708" t="s">
        <v>21791</v>
      </c>
      <c r="C31708">
        <v>37965</v>
      </c>
      <c r="D31708" s="93" t="s">
        <v>22196</v>
      </c>
      <c r="E31708" s="93" t="s">
        <v>14</v>
      </c>
    </row>
    <row r="31709" spans="1:5" x14ac:dyDescent="0.25">
      <c r="A31709" s="93" t="s">
        <v>5230</v>
      </c>
      <c r="B31709" t="s">
        <v>21783</v>
      </c>
      <c r="C31709">
        <v>88248</v>
      </c>
      <c r="D31709" s="93" t="s">
        <v>21868</v>
      </c>
      <c r="E31709" s="93" t="s">
        <v>14</v>
      </c>
    </row>
    <row r="31710" spans="1:5" x14ac:dyDescent="0.25">
      <c r="A31710" s="93" t="s">
        <v>5230</v>
      </c>
      <c r="B31710" t="s">
        <v>21783</v>
      </c>
      <c r="C31710">
        <v>88267</v>
      </c>
      <c r="D31710" s="93" t="s">
        <v>21868</v>
      </c>
      <c r="E31710" s="93" t="s">
        <v>14</v>
      </c>
    </row>
    <row r="31711" spans="1:5" x14ac:dyDescent="0.25">
      <c r="A31711" s="93" t="s">
        <v>5231</v>
      </c>
      <c r="D31711" s="93" t="s">
        <v>14</v>
      </c>
      <c r="E31711" s="93" t="s">
        <v>34995</v>
      </c>
    </row>
    <row r="31712" spans="1:5" x14ac:dyDescent="0.25">
      <c r="A31712" s="93" t="s">
        <v>5231</v>
      </c>
      <c r="B31712" t="s">
        <v>21791</v>
      </c>
      <c r="C31712">
        <v>21114</v>
      </c>
      <c r="D31712" s="93" t="s">
        <v>27555</v>
      </c>
      <c r="E31712" s="93" t="s">
        <v>14</v>
      </c>
    </row>
    <row r="31713" spans="1:5" x14ac:dyDescent="0.25">
      <c r="A31713" s="93" t="s">
        <v>5231</v>
      </c>
      <c r="B31713" t="s">
        <v>21791</v>
      </c>
      <c r="C31713">
        <v>37966</v>
      </c>
      <c r="D31713" s="93" t="s">
        <v>22196</v>
      </c>
      <c r="E31713" s="93" t="s">
        <v>14</v>
      </c>
    </row>
    <row r="31714" spans="1:5" x14ac:dyDescent="0.25">
      <c r="A31714" s="93" t="s">
        <v>5231</v>
      </c>
      <c r="B31714" t="s">
        <v>21783</v>
      </c>
      <c r="C31714">
        <v>88248</v>
      </c>
      <c r="D31714" s="93" t="s">
        <v>26160</v>
      </c>
      <c r="E31714" s="93" t="s">
        <v>14</v>
      </c>
    </row>
    <row r="31715" spans="1:5" x14ac:dyDescent="0.25">
      <c r="A31715" s="93" t="s">
        <v>5231</v>
      </c>
      <c r="B31715" t="s">
        <v>21783</v>
      </c>
      <c r="C31715">
        <v>88267</v>
      </c>
      <c r="D31715" s="93" t="s">
        <v>26160</v>
      </c>
      <c r="E31715" s="93" t="s">
        <v>14</v>
      </c>
    </row>
    <row r="31716" spans="1:5" x14ac:dyDescent="0.25">
      <c r="A31716" s="93" t="s">
        <v>5232</v>
      </c>
      <c r="D31716" s="93" t="s">
        <v>14</v>
      </c>
      <c r="E31716" s="93" t="s">
        <v>34996</v>
      </c>
    </row>
    <row r="31717" spans="1:5" x14ac:dyDescent="0.25">
      <c r="A31717" s="93" t="s">
        <v>5232</v>
      </c>
      <c r="B31717" t="s">
        <v>21791</v>
      </c>
      <c r="C31717">
        <v>21114</v>
      </c>
      <c r="D31717" s="93" t="s">
        <v>23450</v>
      </c>
      <c r="E31717" s="93" t="s">
        <v>14</v>
      </c>
    </row>
    <row r="31718" spans="1:5" x14ac:dyDescent="0.25">
      <c r="A31718" s="93" t="s">
        <v>5232</v>
      </c>
      <c r="B31718" t="s">
        <v>21791</v>
      </c>
      <c r="C31718">
        <v>37968</v>
      </c>
      <c r="D31718" s="93" t="s">
        <v>22196</v>
      </c>
      <c r="E31718" s="93" t="s">
        <v>14</v>
      </c>
    </row>
    <row r="31719" spans="1:5" x14ac:dyDescent="0.25">
      <c r="A31719" s="93" t="s">
        <v>5232</v>
      </c>
      <c r="B31719" t="s">
        <v>21783</v>
      </c>
      <c r="C31719">
        <v>88248</v>
      </c>
      <c r="D31719" s="93" t="s">
        <v>22120</v>
      </c>
      <c r="E31719" s="93" t="s">
        <v>14</v>
      </c>
    </row>
    <row r="31720" spans="1:5" x14ac:dyDescent="0.25">
      <c r="A31720" s="93" t="s">
        <v>5232</v>
      </c>
      <c r="B31720" t="s">
        <v>21783</v>
      </c>
      <c r="C31720">
        <v>88267</v>
      </c>
      <c r="D31720" s="93" t="s">
        <v>22120</v>
      </c>
      <c r="E31720" s="93" t="s">
        <v>14</v>
      </c>
    </row>
    <row r="31721" spans="1:5" x14ac:dyDescent="0.25">
      <c r="A31721" s="93" t="s">
        <v>5233</v>
      </c>
      <c r="D31721" s="93" t="s">
        <v>14</v>
      </c>
      <c r="E31721" s="93" t="s">
        <v>34997</v>
      </c>
    </row>
    <row r="31722" spans="1:5" x14ac:dyDescent="0.25">
      <c r="A31722" s="93" t="s">
        <v>5233</v>
      </c>
      <c r="B31722" t="s">
        <v>21791</v>
      </c>
      <c r="C31722">
        <v>21114</v>
      </c>
      <c r="D31722" s="93" t="s">
        <v>23305</v>
      </c>
      <c r="E31722" s="93" t="s">
        <v>14</v>
      </c>
    </row>
    <row r="31723" spans="1:5" x14ac:dyDescent="0.25">
      <c r="A31723" s="93" t="s">
        <v>5233</v>
      </c>
      <c r="B31723" t="s">
        <v>21791</v>
      </c>
      <c r="C31723">
        <v>37969</v>
      </c>
      <c r="D31723" s="93" t="s">
        <v>22196</v>
      </c>
      <c r="E31723" s="93" t="s">
        <v>14</v>
      </c>
    </row>
    <row r="31724" spans="1:5" x14ac:dyDescent="0.25">
      <c r="A31724" s="93" t="s">
        <v>5233</v>
      </c>
      <c r="B31724" t="s">
        <v>21783</v>
      </c>
      <c r="C31724">
        <v>88248</v>
      </c>
      <c r="D31724" s="93" t="s">
        <v>27707</v>
      </c>
      <c r="E31724" s="93" t="s">
        <v>14</v>
      </c>
    </row>
    <row r="31725" spans="1:5" x14ac:dyDescent="0.25">
      <c r="A31725" s="93" t="s">
        <v>5233</v>
      </c>
      <c r="B31725" t="s">
        <v>21783</v>
      </c>
      <c r="C31725">
        <v>88267</v>
      </c>
      <c r="D31725" s="93" t="s">
        <v>27707</v>
      </c>
      <c r="E31725" s="93" t="s">
        <v>14</v>
      </c>
    </row>
    <row r="31726" spans="1:5" x14ac:dyDescent="0.25">
      <c r="A31726" s="93" t="s">
        <v>5234</v>
      </c>
      <c r="D31726" s="93" t="s">
        <v>14</v>
      </c>
      <c r="E31726" s="93" t="s">
        <v>34998</v>
      </c>
    </row>
    <row r="31727" spans="1:5" x14ac:dyDescent="0.25">
      <c r="A31727" s="93" t="s">
        <v>5234</v>
      </c>
      <c r="B31727" t="s">
        <v>21791</v>
      </c>
      <c r="C31727">
        <v>21114</v>
      </c>
      <c r="D31727" s="93" t="s">
        <v>22454</v>
      </c>
      <c r="E31727" s="93" t="s">
        <v>14</v>
      </c>
    </row>
    <row r="31728" spans="1:5" x14ac:dyDescent="0.25">
      <c r="A31728" s="93" t="s">
        <v>5234</v>
      </c>
      <c r="B31728" t="s">
        <v>21791</v>
      </c>
      <c r="C31728">
        <v>37970</v>
      </c>
      <c r="D31728" s="93" t="s">
        <v>22196</v>
      </c>
      <c r="E31728" s="93" t="s">
        <v>14</v>
      </c>
    </row>
    <row r="31729" spans="1:5" x14ac:dyDescent="0.25">
      <c r="A31729" s="93" t="s">
        <v>5234</v>
      </c>
      <c r="B31729" t="s">
        <v>21783</v>
      </c>
      <c r="C31729">
        <v>88248</v>
      </c>
      <c r="D31729" s="93" t="s">
        <v>27708</v>
      </c>
      <c r="E31729" s="93" t="s">
        <v>14</v>
      </c>
    </row>
    <row r="31730" spans="1:5" x14ac:dyDescent="0.25">
      <c r="A31730" s="93" t="s">
        <v>5234</v>
      </c>
      <c r="B31730" t="s">
        <v>21783</v>
      </c>
      <c r="C31730">
        <v>88267</v>
      </c>
      <c r="D31730" s="93" t="s">
        <v>27708</v>
      </c>
      <c r="E31730" s="93" t="s">
        <v>14</v>
      </c>
    </row>
    <row r="31731" spans="1:5" x14ac:dyDescent="0.25">
      <c r="A31731" s="93" t="s">
        <v>5235</v>
      </c>
      <c r="D31731" s="93" t="s">
        <v>14</v>
      </c>
      <c r="E31731" s="93" t="s">
        <v>34999</v>
      </c>
    </row>
    <row r="31732" spans="1:5" x14ac:dyDescent="0.25">
      <c r="A31732" s="93" t="s">
        <v>5235</v>
      </c>
      <c r="B31732" t="s">
        <v>21791</v>
      </c>
      <c r="C31732">
        <v>21114</v>
      </c>
      <c r="D31732" s="93" t="s">
        <v>23638</v>
      </c>
      <c r="E31732" s="93" t="s">
        <v>14</v>
      </c>
    </row>
    <row r="31733" spans="1:5" x14ac:dyDescent="0.25">
      <c r="A31733" s="93" t="s">
        <v>5235</v>
      </c>
      <c r="B31733" t="s">
        <v>21791</v>
      </c>
      <c r="C31733">
        <v>39325</v>
      </c>
      <c r="D31733" s="93" t="s">
        <v>22196</v>
      </c>
      <c r="E31733" s="93" t="s">
        <v>14</v>
      </c>
    </row>
    <row r="31734" spans="1:5" x14ac:dyDescent="0.25">
      <c r="A31734" s="93" t="s">
        <v>5235</v>
      </c>
      <c r="B31734" t="s">
        <v>21783</v>
      </c>
      <c r="C31734">
        <v>88248</v>
      </c>
      <c r="D31734" s="93" t="s">
        <v>22424</v>
      </c>
      <c r="E31734" s="93" t="s">
        <v>14</v>
      </c>
    </row>
    <row r="31735" spans="1:5" x14ac:dyDescent="0.25">
      <c r="A31735" s="93" t="s">
        <v>5235</v>
      </c>
      <c r="B31735" t="s">
        <v>21783</v>
      </c>
      <c r="C31735">
        <v>88267</v>
      </c>
      <c r="D31735" s="93" t="s">
        <v>22424</v>
      </c>
      <c r="E31735" s="93" t="s">
        <v>14</v>
      </c>
    </row>
    <row r="31736" spans="1:5" x14ac:dyDescent="0.25">
      <c r="A31736" s="93" t="s">
        <v>5236</v>
      </c>
      <c r="D31736" s="93" t="s">
        <v>14</v>
      </c>
      <c r="E31736" s="93" t="s">
        <v>35000</v>
      </c>
    </row>
    <row r="31737" spans="1:5" x14ac:dyDescent="0.25">
      <c r="A31737" s="93" t="s">
        <v>5236</v>
      </c>
      <c r="B31737" t="s">
        <v>21791</v>
      </c>
      <c r="C31737">
        <v>21114</v>
      </c>
      <c r="D31737" s="93" t="s">
        <v>27693</v>
      </c>
      <c r="E31737" s="93" t="s">
        <v>14</v>
      </c>
    </row>
    <row r="31738" spans="1:5" x14ac:dyDescent="0.25">
      <c r="A31738" s="93" t="s">
        <v>5236</v>
      </c>
      <c r="B31738" t="s">
        <v>21791</v>
      </c>
      <c r="C31738">
        <v>39326</v>
      </c>
      <c r="D31738" s="93" t="s">
        <v>22196</v>
      </c>
      <c r="E31738" s="93" t="s">
        <v>14</v>
      </c>
    </row>
    <row r="31739" spans="1:5" x14ac:dyDescent="0.25">
      <c r="A31739" s="93" t="s">
        <v>5236</v>
      </c>
      <c r="B31739" t="s">
        <v>21783</v>
      </c>
      <c r="C31739">
        <v>88248</v>
      </c>
      <c r="D31739" s="93" t="s">
        <v>21816</v>
      </c>
      <c r="E31739" s="93" t="s">
        <v>14</v>
      </c>
    </row>
    <row r="31740" spans="1:5" x14ac:dyDescent="0.25">
      <c r="A31740" s="93" t="s">
        <v>5236</v>
      </c>
      <c r="B31740" t="s">
        <v>21783</v>
      </c>
      <c r="C31740">
        <v>88267</v>
      </c>
      <c r="D31740" s="93" t="s">
        <v>21816</v>
      </c>
      <c r="E31740" s="93" t="s">
        <v>14</v>
      </c>
    </row>
    <row r="31741" spans="1:5" x14ac:dyDescent="0.25">
      <c r="A31741" s="93" t="s">
        <v>5237</v>
      </c>
      <c r="D31741" s="93" t="s">
        <v>14</v>
      </c>
      <c r="E31741" s="93" t="s">
        <v>35001</v>
      </c>
    </row>
    <row r="31742" spans="1:5" x14ac:dyDescent="0.25">
      <c r="A31742" s="93" t="s">
        <v>5237</v>
      </c>
      <c r="B31742" t="s">
        <v>21791</v>
      </c>
      <c r="C31742">
        <v>21114</v>
      </c>
      <c r="D31742" s="93" t="s">
        <v>24298</v>
      </c>
      <c r="E31742" s="93" t="s">
        <v>14</v>
      </c>
    </row>
    <row r="31743" spans="1:5" x14ac:dyDescent="0.25">
      <c r="A31743" s="93" t="s">
        <v>5237</v>
      </c>
      <c r="B31743" t="s">
        <v>21791</v>
      </c>
      <c r="C31743">
        <v>39327</v>
      </c>
      <c r="D31743" s="93" t="s">
        <v>22196</v>
      </c>
      <c r="E31743" s="93" t="s">
        <v>14</v>
      </c>
    </row>
    <row r="31744" spans="1:5" x14ac:dyDescent="0.25">
      <c r="A31744" s="93" t="s">
        <v>5237</v>
      </c>
      <c r="B31744" t="s">
        <v>21783</v>
      </c>
      <c r="C31744">
        <v>88248</v>
      </c>
      <c r="D31744" s="93" t="s">
        <v>23374</v>
      </c>
      <c r="E31744" s="93" t="s">
        <v>14</v>
      </c>
    </row>
    <row r="31745" spans="1:5" x14ac:dyDescent="0.25">
      <c r="A31745" s="93" t="s">
        <v>5237</v>
      </c>
      <c r="B31745" t="s">
        <v>21783</v>
      </c>
      <c r="C31745">
        <v>88267</v>
      </c>
      <c r="D31745" s="93" t="s">
        <v>23374</v>
      </c>
      <c r="E31745" s="93" t="s">
        <v>14</v>
      </c>
    </row>
    <row r="31746" spans="1:5" x14ac:dyDescent="0.25">
      <c r="A31746" s="93" t="s">
        <v>5238</v>
      </c>
      <c r="D31746" s="93" t="s">
        <v>14</v>
      </c>
      <c r="E31746" s="93" t="s">
        <v>35002</v>
      </c>
    </row>
    <row r="31747" spans="1:5" x14ac:dyDescent="0.25">
      <c r="A31747" s="93" t="s">
        <v>5238</v>
      </c>
      <c r="B31747" t="s">
        <v>21791</v>
      </c>
      <c r="C31747">
        <v>122</v>
      </c>
      <c r="D31747" s="93" t="s">
        <v>22065</v>
      </c>
      <c r="E31747" s="93" t="s">
        <v>14</v>
      </c>
    </row>
    <row r="31748" spans="1:5" x14ac:dyDescent="0.25">
      <c r="A31748" s="93" t="s">
        <v>5238</v>
      </c>
      <c r="B31748" t="s">
        <v>21791</v>
      </c>
      <c r="C31748">
        <v>820</v>
      </c>
      <c r="D31748" s="93" t="s">
        <v>22196</v>
      </c>
      <c r="E31748" s="93" t="s">
        <v>14</v>
      </c>
    </row>
    <row r="31749" spans="1:5" x14ac:dyDescent="0.25">
      <c r="A31749" s="93" t="s">
        <v>5238</v>
      </c>
      <c r="B31749" t="s">
        <v>21791</v>
      </c>
      <c r="C31749">
        <v>20083</v>
      </c>
      <c r="D31749" s="93" t="s">
        <v>24954</v>
      </c>
      <c r="E31749" s="93" t="s">
        <v>14</v>
      </c>
    </row>
    <row r="31750" spans="1:5" x14ac:dyDescent="0.25">
      <c r="A31750" s="93" t="s">
        <v>5238</v>
      </c>
      <c r="B31750" t="s">
        <v>21791</v>
      </c>
      <c r="C31750">
        <v>38383</v>
      </c>
      <c r="D31750" s="93" t="s">
        <v>24319</v>
      </c>
      <c r="E31750" s="93" t="s">
        <v>14</v>
      </c>
    </row>
    <row r="31751" spans="1:5" x14ac:dyDescent="0.25">
      <c r="A31751" s="93" t="s">
        <v>5238</v>
      </c>
      <c r="B31751" t="s">
        <v>21783</v>
      </c>
      <c r="C31751">
        <v>88248</v>
      </c>
      <c r="D31751" s="93" t="s">
        <v>27704</v>
      </c>
      <c r="E31751" s="93" t="s">
        <v>14</v>
      </c>
    </row>
    <row r="31752" spans="1:5" x14ac:dyDescent="0.25">
      <c r="A31752" s="93" t="s">
        <v>5238</v>
      </c>
      <c r="B31752" t="s">
        <v>21783</v>
      </c>
      <c r="C31752">
        <v>88267</v>
      </c>
      <c r="D31752" s="93" t="s">
        <v>27704</v>
      </c>
      <c r="E31752" s="93" t="s">
        <v>14</v>
      </c>
    </row>
    <row r="31753" spans="1:5" x14ac:dyDescent="0.25">
      <c r="A31753" s="93" t="s">
        <v>5239</v>
      </c>
      <c r="D31753" s="93" t="s">
        <v>14</v>
      </c>
      <c r="E31753" s="93" t="s">
        <v>35003</v>
      </c>
    </row>
    <row r="31754" spans="1:5" x14ac:dyDescent="0.25">
      <c r="A31754" s="93" t="s">
        <v>5239</v>
      </c>
      <c r="B31754" t="s">
        <v>21791</v>
      </c>
      <c r="C31754">
        <v>44175</v>
      </c>
      <c r="D31754" s="93" t="s">
        <v>22196</v>
      </c>
      <c r="E31754" s="93" t="s">
        <v>14</v>
      </c>
    </row>
    <row r="31755" spans="1:5" x14ac:dyDescent="0.25">
      <c r="A31755" s="93" t="s">
        <v>5239</v>
      </c>
      <c r="B31755" t="s">
        <v>21783</v>
      </c>
      <c r="C31755">
        <v>88248</v>
      </c>
      <c r="D31755" s="93" t="s">
        <v>21927</v>
      </c>
      <c r="E31755" s="93" t="s">
        <v>14</v>
      </c>
    </row>
    <row r="31756" spans="1:5" x14ac:dyDescent="0.25">
      <c r="A31756" s="93" t="s">
        <v>5239</v>
      </c>
      <c r="B31756" t="s">
        <v>21783</v>
      </c>
      <c r="C31756">
        <v>88267</v>
      </c>
      <c r="D31756" s="93" t="s">
        <v>21927</v>
      </c>
      <c r="E31756" s="93" t="s">
        <v>14</v>
      </c>
    </row>
    <row r="31757" spans="1:5" x14ac:dyDescent="0.25">
      <c r="A31757" s="93" t="s">
        <v>5239</v>
      </c>
      <c r="B31757" t="s">
        <v>21783</v>
      </c>
      <c r="C31757">
        <v>104091</v>
      </c>
      <c r="D31757" s="93" t="s">
        <v>22347</v>
      </c>
      <c r="E31757" s="93" t="s">
        <v>14</v>
      </c>
    </row>
    <row r="31758" spans="1:5" x14ac:dyDescent="0.25">
      <c r="A31758" s="93" t="s">
        <v>5240</v>
      </c>
      <c r="D31758" s="93" t="s">
        <v>14</v>
      </c>
      <c r="E31758" s="93" t="s">
        <v>35004</v>
      </c>
    </row>
    <row r="31759" spans="1:5" x14ac:dyDescent="0.25">
      <c r="A31759" s="93" t="s">
        <v>5240</v>
      </c>
      <c r="B31759" t="s">
        <v>21791</v>
      </c>
      <c r="C31759">
        <v>36327</v>
      </c>
      <c r="D31759" s="93" t="s">
        <v>22196</v>
      </c>
      <c r="E31759" s="93" t="s">
        <v>14</v>
      </c>
    </row>
    <row r="31760" spans="1:5" x14ac:dyDescent="0.25">
      <c r="A31760" s="93" t="s">
        <v>5240</v>
      </c>
      <c r="B31760" t="s">
        <v>21783</v>
      </c>
      <c r="C31760">
        <v>88248</v>
      </c>
      <c r="D31760" s="93" t="s">
        <v>22969</v>
      </c>
      <c r="E31760" s="93" t="s">
        <v>14</v>
      </c>
    </row>
    <row r="31761" spans="1:5" x14ac:dyDescent="0.25">
      <c r="A31761" s="93" t="s">
        <v>5240</v>
      </c>
      <c r="B31761" t="s">
        <v>21783</v>
      </c>
      <c r="C31761">
        <v>88267</v>
      </c>
      <c r="D31761" s="93" t="s">
        <v>22969</v>
      </c>
      <c r="E31761" s="93" t="s">
        <v>14</v>
      </c>
    </row>
    <row r="31762" spans="1:5" x14ac:dyDescent="0.25">
      <c r="A31762" s="93" t="s">
        <v>5240</v>
      </c>
      <c r="B31762" t="s">
        <v>21783</v>
      </c>
      <c r="C31762">
        <v>104091</v>
      </c>
      <c r="D31762" s="93" t="s">
        <v>27945</v>
      </c>
      <c r="E31762" s="93" t="s">
        <v>14</v>
      </c>
    </row>
    <row r="31763" spans="1:5" x14ac:dyDescent="0.25">
      <c r="A31763" s="93" t="s">
        <v>5241</v>
      </c>
      <c r="D31763" s="93" t="s">
        <v>14</v>
      </c>
      <c r="E31763" s="93" t="s">
        <v>35005</v>
      </c>
    </row>
    <row r="31764" spans="1:5" x14ac:dyDescent="0.25">
      <c r="A31764" s="93" t="s">
        <v>5241</v>
      </c>
      <c r="B31764" t="s">
        <v>21791</v>
      </c>
      <c r="C31764">
        <v>38992</v>
      </c>
      <c r="D31764" s="93" t="s">
        <v>22196</v>
      </c>
      <c r="E31764" s="93" t="s">
        <v>14</v>
      </c>
    </row>
    <row r="31765" spans="1:5" x14ac:dyDescent="0.25">
      <c r="A31765" s="93" t="s">
        <v>5241</v>
      </c>
      <c r="B31765" t="s">
        <v>21783</v>
      </c>
      <c r="C31765">
        <v>88248</v>
      </c>
      <c r="D31765" s="93" t="s">
        <v>27946</v>
      </c>
      <c r="E31765" s="93" t="s">
        <v>14</v>
      </c>
    </row>
    <row r="31766" spans="1:5" x14ac:dyDescent="0.25">
      <c r="A31766" s="93" t="s">
        <v>5241</v>
      </c>
      <c r="B31766" t="s">
        <v>21783</v>
      </c>
      <c r="C31766">
        <v>88267</v>
      </c>
      <c r="D31766" s="93" t="s">
        <v>27946</v>
      </c>
      <c r="E31766" s="93" t="s">
        <v>14</v>
      </c>
    </row>
    <row r="31767" spans="1:5" x14ac:dyDescent="0.25">
      <c r="A31767" s="93" t="s">
        <v>5241</v>
      </c>
      <c r="B31767" t="s">
        <v>21783</v>
      </c>
      <c r="C31767">
        <v>104091</v>
      </c>
      <c r="D31767" s="93" t="s">
        <v>26651</v>
      </c>
      <c r="E31767" s="93" t="s">
        <v>14</v>
      </c>
    </row>
    <row r="31768" spans="1:5" x14ac:dyDescent="0.25">
      <c r="A31768" s="93" t="s">
        <v>5242</v>
      </c>
      <c r="D31768" s="93" t="s">
        <v>14</v>
      </c>
      <c r="E31768" s="93" t="s">
        <v>35006</v>
      </c>
    </row>
    <row r="31769" spans="1:5" x14ac:dyDescent="0.25">
      <c r="A31769" s="93" t="s">
        <v>5242</v>
      </c>
      <c r="B31769" t="s">
        <v>21791</v>
      </c>
      <c r="C31769">
        <v>38993</v>
      </c>
      <c r="D31769" s="93" t="s">
        <v>22196</v>
      </c>
      <c r="E31769" s="93" t="s">
        <v>14</v>
      </c>
    </row>
    <row r="31770" spans="1:5" x14ac:dyDescent="0.25">
      <c r="A31770" s="93" t="s">
        <v>5242</v>
      </c>
      <c r="B31770" t="s">
        <v>21783</v>
      </c>
      <c r="C31770">
        <v>88248</v>
      </c>
      <c r="D31770" s="93" t="s">
        <v>27947</v>
      </c>
      <c r="E31770" s="93" t="s">
        <v>14</v>
      </c>
    </row>
    <row r="31771" spans="1:5" x14ac:dyDescent="0.25">
      <c r="A31771" s="93" t="s">
        <v>5242</v>
      </c>
      <c r="B31771" t="s">
        <v>21783</v>
      </c>
      <c r="C31771">
        <v>88267</v>
      </c>
      <c r="D31771" s="93" t="s">
        <v>27947</v>
      </c>
      <c r="E31771" s="93" t="s">
        <v>14</v>
      </c>
    </row>
    <row r="31772" spans="1:5" x14ac:dyDescent="0.25">
      <c r="A31772" s="93" t="s">
        <v>5242</v>
      </c>
      <c r="B31772" t="s">
        <v>21783</v>
      </c>
      <c r="C31772">
        <v>104091</v>
      </c>
      <c r="D31772" s="93" t="s">
        <v>27443</v>
      </c>
      <c r="E31772" s="93" t="s">
        <v>14</v>
      </c>
    </row>
    <row r="31773" spans="1:5" x14ac:dyDescent="0.25">
      <c r="A31773" s="93" t="s">
        <v>5243</v>
      </c>
      <c r="D31773" s="93" t="s">
        <v>14</v>
      </c>
      <c r="E31773" s="93" t="s">
        <v>35007</v>
      </c>
    </row>
    <row r="31774" spans="1:5" x14ac:dyDescent="0.25">
      <c r="A31774" s="93" t="s">
        <v>5243</v>
      </c>
      <c r="B31774" t="s">
        <v>21791</v>
      </c>
      <c r="C31774">
        <v>122</v>
      </c>
      <c r="D31774" s="93" t="s">
        <v>21807</v>
      </c>
      <c r="E31774" s="93" t="s">
        <v>14</v>
      </c>
    </row>
    <row r="31775" spans="1:5" x14ac:dyDescent="0.25">
      <c r="A31775" s="93" t="s">
        <v>5243</v>
      </c>
      <c r="B31775" t="s">
        <v>21791</v>
      </c>
      <c r="C31775">
        <v>834</v>
      </c>
      <c r="D31775" s="93" t="s">
        <v>22196</v>
      </c>
      <c r="E31775" s="93" t="s">
        <v>14</v>
      </c>
    </row>
    <row r="31776" spans="1:5" x14ac:dyDescent="0.25">
      <c r="A31776" s="93" t="s">
        <v>5243</v>
      </c>
      <c r="B31776" t="s">
        <v>21791</v>
      </c>
      <c r="C31776">
        <v>20083</v>
      </c>
      <c r="D31776" s="93" t="s">
        <v>22435</v>
      </c>
      <c r="E31776" s="93" t="s">
        <v>14</v>
      </c>
    </row>
    <row r="31777" spans="1:5" x14ac:dyDescent="0.25">
      <c r="A31777" s="93" t="s">
        <v>5243</v>
      </c>
      <c r="B31777" t="s">
        <v>21791</v>
      </c>
      <c r="C31777">
        <v>38383</v>
      </c>
      <c r="D31777" s="93" t="s">
        <v>23323</v>
      </c>
      <c r="E31777" s="93" t="s">
        <v>14</v>
      </c>
    </row>
    <row r="31778" spans="1:5" x14ac:dyDescent="0.25">
      <c r="A31778" s="93" t="s">
        <v>5243</v>
      </c>
      <c r="B31778" t="s">
        <v>21783</v>
      </c>
      <c r="C31778">
        <v>88248</v>
      </c>
      <c r="D31778" s="93" t="s">
        <v>25744</v>
      </c>
      <c r="E31778" s="93" t="s">
        <v>14</v>
      </c>
    </row>
    <row r="31779" spans="1:5" x14ac:dyDescent="0.25">
      <c r="A31779" s="93" t="s">
        <v>5243</v>
      </c>
      <c r="B31779" t="s">
        <v>21783</v>
      </c>
      <c r="C31779">
        <v>88267</v>
      </c>
      <c r="D31779" s="93" t="s">
        <v>25744</v>
      </c>
      <c r="E31779" s="93" t="s">
        <v>14</v>
      </c>
    </row>
    <row r="31780" spans="1:5" x14ac:dyDescent="0.25">
      <c r="A31780" s="93" t="s">
        <v>5244</v>
      </c>
      <c r="D31780" s="93" t="s">
        <v>14</v>
      </c>
      <c r="E31780" s="93" t="s">
        <v>35008</v>
      </c>
    </row>
    <row r="31781" spans="1:5" x14ac:dyDescent="0.25">
      <c r="A31781" s="93" t="s">
        <v>5244</v>
      </c>
      <c r="B31781" t="s">
        <v>21791</v>
      </c>
      <c r="C31781">
        <v>122</v>
      </c>
      <c r="D31781" s="93" t="s">
        <v>23328</v>
      </c>
      <c r="E31781" s="93" t="s">
        <v>14</v>
      </c>
    </row>
    <row r="31782" spans="1:5" x14ac:dyDescent="0.25">
      <c r="A31782" s="93" t="s">
        <v>5244</v>
      </c>
      <c r="B31782" t="s">
        <v>21791</v>
      </c>
      <c r="C31782">
        <v>813</v>
      </c>
      <c r="D31782" s="93" t="s">
        <v>22196</v>
      </c>
      <c r="E31782" s="93" t="s">
        <v>14</v>
      </c>
    </row>
    <row r="31783" spans="1:5" x14ac:dyDescent="0.25">
      <c r="A31783" s="93" t="s">
        <v>5244</v>
      </c>
      <c r="B31783" t="s">
        <v>21791</v>
      </c>
      <c r="C31783">
        <v>20083</v>
      </c>
      <c r="D31783" s="93" t="s">
        <v>25566</v>
      </c>
      <c r="E31783" s="93" t="s">
        <v>14</v>
      </c>
    </row>
    <row r="31784" spans="1:5" x14ac:dyDescent="0.25">
      <c r="A31784" s="93" t="s">
        <v>5244</v>
      </c>
      <c r="B31784" t="s">
        <v>21791</v>
      </c>
      <c r="C31784">
        <v>38383</v>
      </c>
      <c r="D31784" s="93" t="s">
        <v>22435</v>
      </c>
      <c r="E31784" s="93" t="s">
        <v>14</v>
      </c>
    </row>
    <row r="31785" spans="1:5" x14ac:dyDescent="0.25">
      <c r="A31785" s="93" t="s">
        <v>5244</v>
      </c>
      <c r="B31785" t="s">
        <v>21783</v>
      </c>
      <c r="C31785">
        <v>88248</v>
      </c>
      <c r="D31785" s="93" t="s">
        <v>27501</v>
      </c>
      <c r="E31785" s="93" t="s">
        <v>14</v>
      </c>
    </row>
    <row r="31786" spans="1:5" x14ac:dyDescent="0.25">
      <c r="A31786" s="93" t="s">
        <v>5244</v>
      </c>
      <c r="B31786" t="s">
        <v>21783</v>
      </c>
      <c r="C31786">
        <v>88267</v>
      </c>
      <c r="D31786" s="93" t="s">
        <v>27501</v>
      </c>
      <c r="E31786" s="93" t="s">
        <v>14</v>
      </c>
    </row>
    <row r="31787" spans="1:5" x14ac:dyDescent="0.25">
      <c r="A31787" s="93" t="s">
        <v>5245</v>
      </c>
      <c r="D31787" s="93" t="s">
        <v>14</v>
      </c>
      <c r="E31787" s="93" t="s">
        <v>35009</v>
      </c>
    </row>
    <row r="31788" spans="1:5" x14ac:dyDescent="0.25">
      <c r="A31788" s="93" t="s">
        <v>5245</v>
      </c>
      <c r="B31788" t="s">
        <v>21791</v>
      </c>
      <c r="C31788">
        <v>41627</v>
      </c>
      <c r="D31788" s="93" t="s">
        <v>22196</v>
      </c>
      <c r="E31788" s="93" t="s">
        <v>14</v>
      </c>
    </row>
    <row r="31789" spans="1:5" x14ac:dyDescent="0.25">
      <c r="A31789" s="93" t="s">
        <v>5245</v>
      </c>
      <c r="B31789" t="s">
        <v>21783</v>
      </c>
      <c r="C31789">
        <v>88309</v>
      </c>
      <c r="D31789" s="93" t="s">
        <v>24327</v>
      </c>
      <c r="E31789" s="93" t="s">
        <v>14</v>
      </c>
    </row>
    <row r="31790" spans="1:5" x14ac:dyDescent="0.25">
      <c r="A31790" s="93" t="s">
        <v>5245</v>
      </c>
      <c r="B31790" t="s">
        <v>21783</v>
      </c>
      <c r="C31790">
        <v>88316</v>
      </c>
      <c r="D31790" s="93" t="s">
        <v>24007</v>
      </c>
      <c r="E31790" s="93" t="s">
        <v>14</v>
      </c>
    </row>
    <row r="31791" spans="1:5" x14ac:dyDescent="0.25">
      <c r="A31791" s="93" t="s">
        <v>5245</v>
      </c>
      <c r="B31791" t="s">
        <v>21783</v>
      </c>
      <c r="C31791">
        <v>101618</v>
      </c>
      <c r="D31791" s="93" t="s">
        <v>23550</v>
      </c>
      <c r="E31791" s="93" t="s">
        <v>14</v>
      </c>
    </row>
    <row r="31792" spans="1:5" x14ac:dyDescent="0.25">
      <c r="A31792" s="93" t="s">
        <v>5246</v>
      </c>
      <c r="D31792" s="93" t="s">
        <v>14</v>
      </c>
      <c r="E31792" s="93" t="s">
        <v>35010</v>
      </c>
    </row>
    <row r="31793" spans="1:5" x14ac:dyDescent="0.25">
      <c r="A31793" s="93" t="s">
        <v>5246</v>
      </c>
      <c r="B31793" t="s">
        <v>21783</v>
      </c>
      <c r="C31793">
        <v>5678</v>
      </c>
      <c r="D31793" s="93" t="s">
        <v>24180</v>
      </c>
      <c r="E31793" s="93" t="s">
        <v>14</v>
      </c>
    </row>
    <row r="31794" spans="1:5" x14ac:dyDescent="0.25">
      <c r="A31794" s="93" t="s">
        <v>5246</v>
      </c>
      <c r="B31794" t="s">
        <v>21783</v>
      </c>
      <c r="C31794">
        <v>5679</v>
      </c>
      <c r="D31794" s="93" t="s">
        <v>23850</v>
      </c>
      <c r="E31794" s="93" t="s">
        <v>14</v>
      </c>
    </row>
    <row r="31795" spans="1:5" x14ac:dyDescent="0.25">
      <c r="A31795" s="93" t="s">
        <v>5246</v>
      </c>
      <c r="B31795" t="s">
        <v>21791</v>
      </c>
      <c r="C31795">
        <v>41628</v>
      </c>
      <c r="D31795" s="93" t="s">
        <v>22196</v>
      </c>
      <c r="E31795" s="93" t="s">
        <v>14</v>
      </c>
    </row>
    <row r="31796" spans="1:5" x14ac:dyDescent="0.25">
      <c r="A31796" s="93" t="s">
        <v>5246</v>
      </c>
      <c r="B31796" t="s">
        <v>21783</v>
      </c>
      <c r="C31796">
        <v>88309</v>
      </c>
      <c r="D31796" s="93" t="s">
        <v>27611</v>
      </c>
      <c r="E31796" s="93" t="s">
        <v>14</v>
      </c>
    </row>
    <row r="31797" spans="1:5" x14ac:dyDescent="0.25">
      <c r="A31797" s="93" t="s">
        <v>5246</v>
      </c>
      <c r="B31797" t="s">
        <v>21783</v>
      </c>
      <c r="C31797">
        <v>88316</v>
      </c>
      <c r="D31797" s="93" t="s">
        <v>21803</v>
      </c>
      <c r="E31797" s="93" t="s">
        <v>14</v>
      </c>
    </row>
    <row r="31798" spans="1:5" x14ac:dyDescent="0.25">
      <c r="A31798" s="93" t="s">
        <v>5246</v>
      </c>
      <c r="B31798" t="s">
        <v>21783</v>
      </c>
      <c r="C31798">
        <v>101618</v>
      </c>
      <c r="D31798" s="93" t="s">
        <v>23557</v>
      </c>
      <c r="E31798" s="93" t="s">
        <v>14</v>
      </c>
    </row>
    <row r="31799" spans="1:5" x14ac:dyDescent="0.25">
      <c r="A31799" s="93" t="s">
        <v>5247</v>
      </c>
      <c r="D31799" s="93" t="s">
        <v>14</v>
      </c>
      <c r="E31799" s="93" t="s">
        <v>35011</v>
      </c>
    </row>
    <row r="31800" spans="1:5" x14ac:dyDescent="0.25">
      <c r="A31800" s="93" t="s">
        <v>5247</v>
      </c>
      <c r="B31800" t="s">
        <v>21783</v>
      </c>
      <c r="C31800">
        <v>5678</v>
      </c>
      <c r="D31800" s="93" t="s">
        <v>24916</v>
      </c>
      <c r="E31800" s="93" t="s">
        <v>14</v>
      </c>
    </row>
    <row r="31801" spans="1:5" x14ac:dyDescent="0.25">
      <c r="A31801" s="93" t="s">
        <v>5247</v>
      </c>
      <c r="B31801" t="s">
        <v>21783</v>
      </c>
      <c r="C31801">
        <v>5679</v>
      </c>
      <c r="D31801" s="93" t="s">
        <v>24917</v>
      </c>
      <c r="E31801" s="93" t="s">
        <v>14</v>
      </c>
    </row>
    <row r="31802" spans="1:5" x14ac:dyDescent="0.25">
      <c r="A31802" s="93" t="s">
        <v>5247</v>
      </c>
      <c r="B31802" t="s">
        <v>21791</v>
      </c>
      <c r="C31802">
        <v>41629</v>
      </c>
      <c r="D31802" s="93" t="s">
        <v>22196</v>
      </c>
      <c r="E31802" s="93" t="s">
        <v>14</v>
      </c>
    </row>
    <row r="31803" spans="1:5" x14ac:dyDescent="0.25">
      <c r="A31803" s="93" t="s">
        <v>5247</v>
      </c>
      <c r="B31803" t="s">
        <v>21783</v>
      </c>
      <c r="C31803">
        <v>88309</v>
      </c>
      <c r="D31803" s="93" t="s">
        <v>21913</v>
      </c>
      <c r="E31803" s="93" t="s">
        <v>14</v>
      </c>
    </row>
    <row r="31804" spans="1:5" x14ac:dyDescent="0.25">
      <c r="A31804" s="93" t="s">
        <v>5247</v>
      </c>
      <c r="B31804" t="s">
        <v>21783</v>
      </c>
      <c r="C31804">
        <v>88316</v>
      </c>
      <c r="D31804" s="93" t="s">
        <v>27948</v>
      </c>
      <c r="E31804" s="93" t="s">
        <v>14</v>
      </c>
    </row>
    <row r="31805" spans="1:5" x14ac:dyDescent="0.25">
      <c r="A31805" s="93" t="s">
        <v>5247</v>
      </c>
      <c r="B31805" t="s">
        <v>21783</v>
      </c>
      <c r="C31805">
        <v>101618</v>
      </c>
      <c r="D31805" s="93" t="s">
        <v>22204</v>
      </c>
      <c r="E31805" s="93" t="s">
        <v>14</v>
      </c>
    </row>
    <row r="31806" spans="1:5" x14ac:dyDescent="0.25">
      <c r="A31806" s="93" t="s">
        <v>5248</v>
      </c>
      <c r="D31806" s="93" t="s">
        <v>14</v>
      </c>
      <c r="E31806" s="93" t="s">
        <v>35012</v>
      </c>
    </row>
    <row r="31807" spans="1:5" x14ac:dyDescent="0.25">
      <c r="A31807" s="93" t="s">
        <v>5248</v>
      </c>
      <c r="B31807" t="s">
        <v>21783</v>
      </c>
      <c r="C31807">
        <v>5678</v>
      </c>
      <c r="D31807" s="93" t="s">
        <v>24413</v>
      </c>
      <c r="E31807" s="93" t="s">
        <v>14</v>
      </c>
    </row>
    <row r="31808" spans="1:5" x14ac:dyDescent="0.25">
      <c r="A31808" s="93" t="s">
        <v>5248</v>
      </c>
      <c r="B31808" t="s">
        <v>21783</v>
      </c>
      <c r="C31808">
        <v>5679</v>
      </c>
      <c r="D31808" s="93" t="s">
        <v>27949</v>
      </c>
      <c r="E31808" s="93" t="s">
        <v>14</v>
      </c>
    </row>
    <row r="31809" spans="1:5" x14ac:dyDescent="0.25">
      <c r="A31809" s="93" t="s">
        <v>5248</v>
      </c>
      <c r="B31809" t="s">
        <v>21791</v>
      </c>
      <c r="C31809">
        <v>43437</v>
      </c>
      <c r="D31809" s="93" t="s">
        <v>22196</v>
      </c>
      <c r="E31809" s="93" t="s">
        <v>14</v>
      </c>
    </row>
    <row r="31810" spans="1:5" x14ac:dyDescent="0.25">
      <c r="A31810" s="93" t="s">
        <v>5248</v>
      </c>
      <c r="B31810" t="s">
        <v>21783</v>
      </c>
      <c r="C31810">
        <v>88309</v>
      </c>
      <c r="D31810" s="93" t="s">
        <v>21826</v>
      </c>
      <c r="E31810" s="93" t="s">
        <v>14</v>
      </c>
    </row>
    <row r="31811" spans="1:5" x14ac:dyDescent="0.25">
      <c r="A31811" s="93" t="s">
        <v>5248</v>
      </c>
      <c r="B31811" t="s">
        <v>21783</v>
      </c>
      <c r="C31811">
        <v>88316</v>
      </c>
      <c r="D31811" s="93" t="s">
        <v>27950</v>
      </c>
      <c r="E31811" s="93" t="s">
        <v>14</v>
      </c>
    </row>
    <row r="31812" spans="1:5" x14ac:dyDescent="0.25">
      <c r="A31812" s="93" t="s">
        <v>5248</v>
      </c>
      <c r="B31812" t="s">
        <v>21783</v>
      </c>
      <c r="C31812">
        <v>97735</v>
      </c>
      <c r="D31812" s="93" t="s">
        <v>26583</v>
      </c>
      <c r="E31812" s="93" t="s">
        <v>14</v>
      </c>
    </row>
    <row r="31813" spans="1:5" x14ac:dyDescent="0.25">
      <c r="A31813" s="93" t="s">
        <v>5248</v>
      </c>
      <c r="B31813" t="s">
        <v>21783</v>
      </c>
      <c r="C31813">
        <v>101618</v>
      </c>
      <c r="D31813" s="93" t="s">
        <v>25028</v>
      </c>
      <c r="E31813" s="93" t="s">
        <v>14</v>
      </c>
    </row>
    <row r="31814" spans="1:5" x14ac:dyDescent="0.25">
      <c r="A31814" s="93" t="s">
        <v>5249</v>
      </c>
      <c r="D31814" s="93" t="s">
        <v>14</v>
      </c>
      <c r="E31814" s="93" t="s">
        <v>35013</v>
      </c>
    </row>
    <row r="31815" spans="1:5" x14ac:dyDescent="0.25">
      <c r="A31815" s="93" t="s">
        <v>5249</v>
      </c>
      <c r="B31815" t="s">
        <v>21791</v>
      </c>
      <c r="C31815">
        <v>2692</v>
      </c>
      <c r="D31815" s="93" t="s">
        <v>22844</v>
      </c>
      <c r="E31815" s="93" t="s">
        <v>14</v>
      </c>
    </row>
    <row r="31816" spans="1:5" x14ac:dyDescent="0.25">
      <c r="A31816" s="93" t="s">
        <v>5249</v>
      </c>
      <c r="B31816" t="s">
        <v>21791</v>
      </c>
      <c r="C31816">
        <v>4491</v>
      </c>
      <c r="D31816" s="93" t="s">
        <v>23554</v>
      </c>
      <c r="E31816" s="93" t="s">
        <v>14</v>
      </c>
    </row>
    <row r="31817" spans="1:5" x14ac:dyDescent="0.25">
      <c r="A31817" s="93" t="s">
        <v>5249</v>
      </c>
      <c r="B31817" t="s">
        <v>21791</v>
      </c>
      <c r="C31817">
        <v>4517</v>
      </c>
      <c r="D31817" s="93" t="s">
        <v>25786</v>
      </c>
      <c r="E31817" s="93" t="s">
        <v>14</v>
      </c>
    </row>
    <row r="31818" spans="1:5" x14ac:dyDescent="0.25">
      <c r="A31818" s="93" t="s">
        <v>5249</v>
      </c>
      <c r="B31818" t="s">
        <v>21791</v>
      </c>
      <c r="C31818">
        <v>5069</v>
      </c>
      <c r="D31818" s="93" t="s">
        <v>24177</v>
      </c>
      <c r="E31818" s="93" t="s">
        <v>14</v>
      </c>
    </row>
    <row r="31819" spans="1:5" x14ac:dyDescent="0.25">
      <c r="A31819" s="93" t="s">
        <v>5249</v>
      </c>
      <c r="B31819" t="s">
        <v>21791</v>
      </c>
      <c r="C31819">
        <v>6193</v>
      </c>
      <c r="D31819" s="93" t="s">
        <v>27381</v>
      </c>
      <c r="E31819" s="93" t="s">
        <v>14</v>
      </c>
    </row>
    <row r="31820" spans="1:5" x14ac:dyDescent="0.25">
      <c r="A31820" s="93" t="s">
        <v>5249</v>
      </c>
      <c r="B31820" t="s">
        <v>21791</v>
      </c>
      <c r="C31820">
        <v>7258</v>
      </c>
      <c r="D31820" s="93" t="s">
        <v>27951</v>
      </c>
      <c r="E31820" s="93" t="s">
        <v>14</v>
      </c>
    </row>
    <row r="31821" spans="1:5" x14ac:dyDescent="0.25">
      <c r="A31821" s="93" t="s">
        <v>5249</v>
      </c>
      <c r="B31821" t="s">
        <v>21783</v>
      </c>
      <c r="C31821">
        <v>87316</v>
      </c>
      <c r="D31821" s="93" t="s">
        <v>23267</v>
      </c>
      <c r="E31821" s="93" t="s">
        <v>14</v>
      </c>
    </row>
    <row r="31822" spans="1:5" x14ac:dyDescent="0.25">
      <c r="A31822" s="93" t="s">
        <v>5249</v>
      </c>
      <c r="B31822" t="s">
        <v>21783</v>
      </c>
      <c r="C31822">
        <v>88309</v>
      </c>
      <c r="D31822" s="93" t="s">
        <v>27952</v>
      </c>
      <c r="E31822" s="93" t="s">
        <v>14</v>
      </c>
    </row>
    <row r="31823" spans="1:5" x14ac:dyDescent="0.25">
      <c r="A31823" s="93" t="s">
        <v>5249</v>
      </c>
      <c r="B31823" t="s">
        <v>21783</v>
      </c>
      <c r="C31823">
        <v>88316</v>
      </c>
      <c r="D31823" s="93" t="s">
        <v>27953</v>
      </c>
      <c r="E31823" s="93" t="s">
        <v>14</v>
      </c>
    </row>
    <row r="31824" spans="1:5" x14ac:dyDescent="0.25">
      <c r="A31824" s="93" t="s">
        <v>5249</v>
      </c>
      <c r="B31824" t="s">
        <v>21783</v>
      </c>
      <c r="C31824">
        <v>94970</v>
      </c>
      <c r="D31824" s="93" t="s">
        <v>21934</v>
      </c>
      <c r="E31824" s="93" t="s">
        <v>14</v>
      </c>
    </row>
    <row r="31825" spans="1:5" x14ac:dyDescent="0.25">
      <c r="A31825" s="93" t="s">
        <v>5249</v>
      </c>
      <c r="B31825" t="s">
        <v>21783</v>
      </c>
      <c r="C31825">
        <v>97734</v>
      </c>
      <c r="D31825" s="93" t="s">
        <v>26188</v>
      </c>
      <c r="E31825" s="93" t="s">
        <v>14</v>
      </c>
    </row>
    <row r="31826" spans="1:5" x14ac:dyDescent="0.25">
      <c r="A31826" s="93" t="s">
        <v>5249</v>
      </c>
      <c r="B31826" t="s">
        <v>21783</v>
      </c>
      <c r="C31826">
        <v>100475</v>
      </c>
      <c r="D31826" s="93" t="s">
        <v>23242</v>
      </c>
      <c r="E31826" s="93" t="s">
        <v>14</v>
      </c>
    </row>
    <row r="31827" spans="1:5" x14ac:dyDescent="0.25">
      <c r="A31827" s="93" t="s">
        <v>5249</v>
      </c>
      <c r="B31827" t="s">
        <v>21783</v>
      </c>
      <c r="C31827">
        <v>101616</v>
      </c>
      <c r="D31827" s="93" t="s">
        <v>24868</v>
      </c>
      <c r="E31827" s="93" t="s">
        <v>14</v>
      </c>
    </row>
    <row r="31828" spans="1:5" x14ac:dyDescent="0.25">
      <c r="A31828" s="93" t="s">
        <v>5250</v>
      </c>
      <c r="D31828" s="93" t="s">
        <v>14</v>
      </c>
      <c r="E31828" s="93" t="s">
        <v>35014</v>
      </c>
    </row>
    <row r="31829" spans="1:5" x14ac:dyDescent="0.25">
      <c r="A31829" s="93" t="s">
        <v>5250</v>
      </c>
      <c r="B31829" t="s">
        <v>21791</v>
      </c>
      <c r="C31829">
        <v>2692</v>
      </c>
      <c r="D31829" s="93" t="s">
        <v>23267</v>
      </c>
      <c r="E31829" s="93" t="s">
        <v>14</v>
      </c>
    </row>
    <row r="31830" spans="1:5" x14ac:dyDescent="0.25">
      <c r="A31830" s="93" t="s">
        <v>5250</v>
      </c>
      <c r="B31830" t="s">
        <v>21791</v>
      </c>
      <c r="C31830">
        <v>4491</v>
      </c>
      <c r="D31830" s="93" t="s">
        <v>24917</v>
      </c>
      <c r="E31830" s="93" t="s">
        <v>14</v>
      </c>
    </row>
    <row r="31831" spans="1:5" x14ac:dyDescent="0.25">
      <c r="A31831" s="93" t="s">
        <v>5250</v>
      </c>
      <c r="B31831" t="s">
        <v>21791</v>
      </c>
      <c r="C31831">
        <v>4517</v>
      </c>
      <c r="D31831" s="93" t="s">
        <v>27341</v>
      </c>
      <c r="E31831" s="93" t="s">
        <v>14</v>
      </c>
    </row>
    <row r="31832" spans="1:5" x14ac:dyDescent="0.25">
      <c r="A31832" s="93" t="s">
        <v>5250</v>
      </c>
      <c r="B31832" t="s">
        <v>21791</v>
      </c>
      <c r="C31832">
        <v>5069</v>
      </c>
      <c r="D31832" s="93" t="s">
        <v>22389</v>
      </c>
      <c r="E31832" s="93" t="s">
        <v>14</v>
      </c>
    </row>
    <row r="31833" spans="1:5" x14ac:dyDescent="0.25">
      <c r="A31833" s="93" t="s">
        <v>5250</v>
      </c>
      <c r="B31833" t="s">
        <v>21791</v>
      </c>
      <c r="C31833">
        <v>6193</v>
      </c>
      <c r="D31833" s="93" t="s">
        <v>27954</v>
      </c>
      <c r="E31833" s="93" t="s">
        <v>14</v>
      </c>
    </row>
    <row r="31834" spans="1:5" x14ac:dyDescent="0.25">
      <c r="A31834" s="93" t="s">
        <v>5250</v>
      </c>
      <c r="B31834" t="s">
        <v>21791</v>
      </c>
      <c r="C31834">
        <v>7258</v>
      </c>
      <c r="D31834" s="93" t="s">
        <v>27955</v>
      </c>
      <c r="E31834" s="93" t="s">
        <v>14</v>
      </c>
    </row>
    <row r="31835" spans="1:5" x14ac:dyDescent="0.25">
      <c r="A31835" s="93" t="s">
        <v>5250</v>
      </c>
      <c r="B31835" t="s">
        <v>21783</v>
      </c>
      <c r="C31835">
        <v>87316</v>
      </c>
      <c r="D31835" s="93" t="s">
        <v>21797</v>
      </c>
      <c r="E31835" s="93" t="s">
        <v>14</v>
      </c>
    </row>
    <row r="31836" spans="1:5" x14ac:dyDescent="0.25">
      <c r="A31836" s="93" t="s">
        <v>5250</v>
      </c>
      <c r="B31836" t="s">
        <v>21783</v>
      </c>
      <c r="C31836">
        <v>88309</v>
      </c>
      <c r="D31836" s="93" t="s">
        <v>27956</v>
      </c>
      <c r="E31836" s="93" t="s">
        <v>14</v>
      </c>
    </row>
    <row r="31837" spans="1:5" x14ac:dyDescent="0.25">
      <c r="A31837" s="93" t="s">
        <v>5250</v>
      </c>
      <c r="B31837" t="s">
        <v>21783</v>
      </c>
      <c r="C31837">
        <v>88316</v>
      </c>
      <c r="D31837" s="93" t="s">
        <v>27957</v>
      </c>
      <c r="E31837" s="93" t="s">
        <v>14</v>
      </c>
    </row>
    <row r="31838" spans="1:5" x14ac:dyDescent="0.25">
      <c r="A31838" s="93" t="s">
        <v>5250</v>
      </c>
      <c r="B31838" t="s">
        <v>21783</v>
      </c>
      <c r="C31838">
        <v>94970</v>
      </c>
      <c r="D31838" s="93" t="s">
        <v>27932</v>
      </c>
      <c r="E31838" s="93" t="s">
        <v>14</v>
      </c>
    </row>
    <row r="31839" spans="1:5" x14ac:dyDescent="0.25">
      <c r="A31839" s="93" t="s">
        <v>5250</v>
      </c>
      <c r="B31839" t="s">
        <v>21783</v>
      </c>
      <c r="C31839">
        <v>97734</v>
      </c>
      <c r="D31839" s="93" t="s">
        <v>24003</v>
      </c>
      <c r="E31839" s="93" t="s">
        <v>14</v>
      </c>
    </row>
    <row r="31840" spans="1:5" x14ac:dyDescent="0.25">
      <c r="A31840" s="93" t="s">
        <v>5250</v>
      </c>
      <c r="B31840" t="s">
        <v>21783</v>
      </c>
      <c r="C31840">
        <v>100475</v>
      </c>
      <c r="D31840" s="93" t="s">
        <v>27619</v>
      </c>
      <c r="E31840" s="93" t="s">
        <v>14</v>
      </c>
    </row>
    <row r="31841" spans="1:5" x14ac:dyDescent="0.25">
      <c r="A31841" s="93" t="s">
        <v>5250</v>
      </c>
      <c r="B31841" t="s">
        <v>21783</v>
      </c>
      <c r="C31841">
        <v>101616</v>
      </c>
      <c r="D31841" s="93" t="s">
        <v>23977</v>
      </c>
      <c r="E31841" s="93" t="s">
        <v>14</v>
      </c>
    </row>
    <row r="31842" spans="1:5" x14ac:dyDescent="0.25">
      <c r="A31842" s="93" t="s">
        <v>5251</v>
      </c>
      <c r="D31842" s="93" t="s">
        <v>14</v>
      </c>
      <c r="E31842" s="93" t="s">
        <v>35015</v>
      </c>
    </row>
    <row r="31843" spans="1:5" x14ac:dyDescent="0.25">
      <c r="A31843" s="93" t="s">
        <v>5251</v>
      </c>
      <c r="B31843" t="s">
        <v>21791</v>
      </c>
      <c r="C31843">
        <v>2692</v>
      </c>
      <c r="D31843" s="93" t="s">
        <v>21799</v>
      </c>
      <c r="E31843" s="93" t="s">
        <v>14</v>
      </c>
    </row>
    <row r="31844" spans="1:5" x14ac:dyDescent="0.25">
      <c r="A31844" s="93" t="s">
        <v>5251</v>
      </c>
      <c r="B31844" t="s">
        <v>21791</v>
      </c>
      <c r="C31844">
        <v>4491</v>
      </c>
      <c r="D31844" s="93" t="s">
        <v>24902</v>
      </c>
      <c r="E31844" s="93" t="s">
        <v>14</v>
      </c>
    </row>
    <row r="31845" spans="1:5" x14ac:dyDescent="0.25">
      <c r="A31845" s="93" t="s">
        <v>5251</v>
      </c>
      <c r="B31845" t="s">
        <v>21791</v>
      </c>
      <c r="C31845">
        <v>4517</v>
      </c>
      <c r="D31845" s="93" t="s">
        <v>24903</v>
      </c>
      <c r="E31845" s="93" t="s">
        <v>14</v>
      </c>
    </row>
    <row r="31846" spans="1:5" x14ac:dyDescent="0.25">
      <c r="A31846" s="93" t="s">
        <v>5251</v>
      </c>
      <c r="B31846" t="s">
        <v>21791</v>
      </c>
      <c r="C31846">
        <v>5069</v>
      </c>
      <c r="D31846" s="93" t="s">
        <v>22589</v>
      </c>
      <c r="E31846" s="93" t="s">
        <v>14</v>
      </c>
    </row>
    <row r="31847" spans="1:5" x14ac:dyDescent="0.25">
      <c r="A31847" s="93" t="s">
        <v>5251</v>
      </c>
      <c r="B31847" t="s">
        <v>21783</v>
      </c>
      <c r="C31847">
        <v>5678</v>
      </c>
      <c r="D31847" s="93" t="s">
        <v>21809</v>
      </c>
      <c r="E31847" s="93" t="s">
        <v>14</v>
      </c>
    </row>
    <row r="31848" spans="1:5" x14ac:dyDescent="0.25">
      <c r="A31848" s="93" t="s">
        <v>5251</v>
      </c>
      <c r="B31848" t="s">
        <v>21783</v>
      </c>
      <c r="C31848">
        <v>5679</v>
      </c>
      <c r="D31848" s="93" t="s">
        <v>27019</v>
      </c>
      <c r="E31848" s="93" t="s">
        <v>14</v>
      </c>
    </row>
    <row r="31849" spans="1:5" x14ac:dyDescent="0.25">
      <c r="A31849" s="93" t="s">
        <v>5251</v>
      </c>
      <c r="B31849" t="s">
        <v>21791</v>
      </c>
      <c r="C31849">
        <v>6193</v>
      </c>
      <c r="D31849" s="93" t="s">
        <v>24904</v>
      </c>
      <c r="E31849" s="93" t="s">
        <v>14</v>
      </c>
    </row>
    <row r="31850" spans="1:5" x14ac:dyDescent="0.25">
      <c r="A31850" s="93" t="s">
        <v>5251</v>
      </c>
      <c r="B31850" t="s">
        <v>21791</v>
      </c>
      <c r="C31850">
        <v>7258</v>
      </c>
      <c r="D31850" s="93" t="s">
        <v>27958</v>
      </c>
      <c r="E31850" s="93" t="s">
        <v>14</v>
      </c>
    </row>
    <row r="31851" spans="1:5" x14ac:dyDescent="0.25">
      <c r="A31851" s="93" t="s">
        <v>5251</v>
      </c>
      <c r="B31851" t="s">
        <v>21783</v>
      </c>
      <c r="C31851">
        <v>87316</v>
      </c>
      <c r="D31851" s="93" t="s">
        <v>23647</v>
      </c>
      <c r="E31851" s="93" t="s">
        <v>14</v>
      </c>
    </row>
    <row r="31852" spans="1:5" x14ac:dyDescent="0.25">
      <c r="A31852" s="93" t="s">
        <v>5251</v>
      </c>
      <c r="B31852" t="s">
        <v>21783</v>
      </c>
      <c r="C31852">
        <v>88309</v>
      </c>
      <c r="D31852" s="93" t="s">
        <v>27959</v>
      </c>
      <c r="E31852" s="93" t="s">
        <v>14</v>
      </c>
    </row>
    <row r="31853" spans="1:5" x14ac:dyDescent="0.25">
      <c r="A31853" s="93" t="s">
        <v>5251</v>
      </c>
      <c r="B31853" t="s">
        <v>21783</v>
      </c>
      <c r="C31853">
        <v>88316</v>
      </c>
      <c r="D31853" s="93" t="s">
        <v>27960</v>
      </c>
      <c r="E31853" s="93" t="s">
        <v>14</v>
      </c>
    </row>
    <row r="31854" spans="1:5" x14ac:dyDescent="0.25">
      <c r="A31854" s="93" t="s">
        <v>5251</v>
      </c>
      <c r="B31854" t="s">
        <v>21783</v>
      </c>
      <c r="C31854">
        <v>94970</v>
      </c>
      <c r="D31854" s="93" t="s">
        <v>21882</v>
      </c>
      <c r="E31854" s="93" t="s">
        <v>14</v>
      </c>
    </row>
    <row r="31855" spans="1:5" x14ac:dyDescent="0.25">
      <c r="A31855" s="93" t="s">
        <v>5251</v>
      </c>
      <c r="B31855" t="s">
        <v>21783</v>
      </c>
      <c r="C31855">
        <v>97735</v>
      </c>
      <c r="D31855" s="93" t="s">
        <v>24910</v>
      </c>
      <c r="E31855" s="93" t="s">
        <v>14</v>
      </c>
    </row>
    <row r="31856" spans="1:5" x14ac:dyDescent="0.25">
      <c r="A31856" s="93" t="s">
        <v>5251</v>
      </c>
      <c r="B31856" t="s">
        <v>21783</v>
      </c>
      <c r="C31856">
        <v>100475</v>
      </c>
      <c r="D31856" s="93" t="s">
        <v>27961</v>
      </c>
      <c r="E31856" s="93" t="s">
        <v>14</v>
      </c>
    </row>
    <row r="31857" spans="1:5" x14ac:dyDescent="0.25">
      <c r="A31857" s="93" t="s">
        <v>5251</v>
      </c>
      <c r="B31857" t="s">
        <v>21783</v>
      </c>
      <c r="C31857">
        <v>101616</v>
      </c>
      <c r="D31857" s="93" t="s">
        <v>24911</v>
      </c>
      <c r="E31857" s="93" t="s">
        <v>14</v>
      </c>
    </row>
    <row r="31858" spans="1:5" x14ac:dyDescent="0.25">
      <c r="A31858" s="93" t="s">
        <v>5252</v>
      </c>
      <c r="D31858" s="93" t="s">
        <v>14</v>
      </c>
      <c r="E31858" s="93" t="s">
        <v>35016</v>
      </c>
    </row>
    <row r="31859" spans="1:5" x14ac:dyDescent="0.25">
      <c r="A31859" s="93" t="s">
        <v>5252</v>
      </c>
      <c r="B31859" t="s">
        <v>21791</v>
      </c>
      <c r="C31859">
        <v>2692</v>
      </c>
      <c r="D31859" s="93" t="s">
        <v>22363</v>
      </c>
      <c r="E31859" s="93" t="s">
        <v>14</v>
      </c>
    </row>
    <row r="31860" spans="1:5" x14ac:dyDescent="0.25">
      <c r="A31860" s="93" t="s">
        <v>5252</v>
      </c>
      <c r="B31860" t="s">
        <v>21791</v>
      </c>
      <c r="C31860">
        <v>4491</v>
      </c>
      <c r="D31860" s="93" t="s">
        <v>24139</v>
      </c>
      <c r="E31860" s="93" t="s">
        <v>14</v>
      </c>
    </row>
    <row r="31861" spans="1:5" x14ac:dyDescent="0.25">
      <c r="A31861" s="93" t="s">
        <v>5252</v>
      </c>
      <c r="B31861" t="s">
        <v>21791</v>
      </c>
      <c r="C31861">
        <v>4517</v>
      </c>
      <c r="D31861" s="93" t="s">
        <v>22001</v>
      </c>
      <c r="E31861" s="93" t="s">
        <v>14</v>
      </c>
    </row>
    <row r="31862" spans="1:5" x14ac:dyDescent="0.25">
      <c r="A31862" s="93" t="s">
        <v>5252</v>
      </c>
      <c r="B31862" t="s">
        <v>21791</v>
      </c>
      <c r="C31862">
        <v>5069</v>
      </c>
      <c r="D31862" s="93" t="s">
        <v>24140</v>
      </c>
      <c r="E31862" s="93" t="s">
        <v>14</v>
      </c>
    </row>
    <row r="31863" spans="1:5" x14ac:dyDescent="0.25">
      <c r="A31863" s="93" t="s">
        <v>5252</v>
      </c>
      <c r="B31863" t="s">
        <v>21783</v>
      </c>
      <c r="C31863">
        <v>5678</v>
      </c>
      <c r="D31863" s="93" t="s">
        <v>22419</v>
      </c>
      <c r="E31863" s="93" t="s">
        <v>14</v>
      </c>
    </row>
    <row r="31864" spans="1:5" x14ac:dyDescent="0.25">
      <c r="A31864" s="93" t="s">
        <v>5252</v>
      </c>
      <c r="B31864" t="s">
        <v>21783</v>
      </c>
      <c r="C31864">
        <v>5679</v>
      </c>
      <c r="D31864" s="93" t="s">
        <v>24322</v>
      </c>
      <c r="E31864" s="93" t="s">
        <v>14</v>
      </c>
    </row>
    <row r="31865" spans="1:5" x14ac:dyDescent="0.25">
      <c r="A31865" s="93" t="s">
        <v>5252</v>
      </c>
      <c r="B31865" t="s">
        <v>21791</v>
      </c>
      <c r="C31865">
        <v>6193</v>
      </c>
      <c r="D31865" s="93" t="s">
        <v>24141</v>
      </c>
      <c r="E31865" s="93" t="s">
        <v>14</v>
      </c>
    </row>
    <row r="31866" spans="1:5" x14ac:dyDescent="0.25">
      <c r="A31866" s="93" t="s">
        <v>5252</v>
      </c>
      <c r="B31866" t="s">
        <v>21791</v>
      </c>
      <c r="C31866">
        <v>7258</v>
      </c>
      <c r="D31866" s="93" t="s">
        <v>27962</v>
      </c>
      <c r="E31866" s="93" t="s">
        <v>14</v>
      </c>
    </row>
    <row r="31867" spans="1:5" x14ac:dyDescent="0.25">
      <c r="A31867" s="93" t="s">
        <v>5252</v>
      </c>
      <c r="B31867" t="s">
        <v>21783</v>
      </c>
      <c r="C31867">
        <v>87316</v>
      </c>
      <c r="D31867" s="93" t="s">
        <v>22344</v>
      </c>
      <c r="E31867" s="93" t="s">
        <v>14</v>
      </c>
    </row>
    <row r="31868" spans="1:5" x14ac:dyDescent="0.25">
      <c r="A31868" s="93" t="s">
        <v>5252</v>
      </c>
      <c r="B31868" t="s">
        <v>21783</v>
      </c>
      <c r="C31868">
        <v>88309</v>
      </c>
      <c r="D31868" s="93" t="s">
        <v>27963</v>
      </c>
      <c r="E31868" s="93" t="s">
        <v>14</v>
      </c>
    </row>
    <row r="31869" spans="1:5" x14ac:dyDescent="0.25">
      <c r="A31869" s="93" t="s">
        <v>5252</v>
      </c>
      <c r="B31869" t="s">
        <v>21783</v>
      </c>
      <c r="C31869">
        <v>88316</v>
      </c>
      <c r="D31869" s="93" t="s">
        <v>27964</v>
      </c>
      <c r="E31869" s="93" t="s">
        <v>14</v>
      </c>
    </row>
    <row r="31870" spans="1:5" x14ac:dyDescent="0.25">
      <c r="A31870" s="93" t="s">
        <v>5252</v>
      </c>
      <c r="B31870" t="s">
        <v>21783</v>
      </c>
      <c r="C31870">
        <v>94970</v>
      </c>
      <c r="D31870" s="93" t="s">
        <v>24008</v>
      </c>
      <c r="E31870" s="93" t="s">
        <v>14</v>
      </c>
    </row>
    <row r="31871" spans="1:5" x14ac:dyDescent="0.25">
      <c r="A31871" s="93" t="s">
        <v>5252</v>
      </c>
      <c r="B31871" t="s">
        <v>21783</v>
      </c>
      <c r="C31871">
        <v>97735</v>
      </c>
      <c r="D31871" s="93" t="s">
        <v>23241</v>
      </c>
      <c r="E31871" s="93" t="s">
        <v>14</v>
      </c>
    </row>
    <row r="31872" spans="1:5" x14ac:dyDescent="0.25">
      <c r="A31872" s="93" t="s">
        <v>5252</v>
      </c>
      <c r="B31872" t="s">
        <v>21783</v>
      </c>
      <c r="C31872">
        <v>100475</v>
      </c>
      <c r="D31872" s="93" t="s">
        <v>23587</v>
      </c>
      <c r="E31872" s="93" t="s">
        <v>14</v>
      </c>
    </row>
    <row r="31873" spans="1:5" x14ac:dyDescent="0.25">
      <c r="A31873" s="93" t="s">
        <v>5252</v>
      </c>
      <c r="B31873" t="s">
        <v>21783</v>
      </c>
      <c r="C31873">
        <v>101616</v>
      </c>
      <c r="D31873" s="93" t="s">
        <v>26157</v>
      </c>
      <c r="E31873" s="93" t="s">
        <v>14</v>
      </c>
    </row>
    <row r="31874" spans="1:5" x14ac:dyDescent="0.25">
      <c r="A31874" s="93" t="s">
        <v>5253</v>
      </c>
      <c r="D31874" s="93" t="s">
        <v>14</v>
      </c>
      <c r="E31874" s="93" t="s">
        <v>35017</v>
      </c>
    </row>
    <row r="31875" spans="1:5" x14ac:dyDescent="0.25">
      <c r="A31875" s="93" t="s">
        <v>5253</v>
      </c>
      <c r="B31875" t="s">
        <v>21791</v>
      </c>
      <c r="C31875">
        <v>2692</v>
      </c>
      <c r="D31875" s="93" t="s">
        <v>21802</v>
      </c>
      <c r="E31875" s="93" t="s">
        <v>14</v>
      </c>
    </row>
    <row r="31876" spans="1:5" x14ac:dyDescent="0.25">
      <c r="A31876" s="93" t="s">
        <v>5253</v>
      </c>
      <c r="B31876" t="s">
        <v>21791</v>
      </c>
      <c r="C31876">
        <v>4491</v>
      </c>
      <c r="D31876" s="93" t="s">
        <v>24204</v>
      </c>
      <c r="E31876" s="93" t="s">
        <v>14</v>
      </c>
    </row>
    <row r="31877" spans="1:5" x14ac:dyDescent="0.25">
      <c r="A31877" s="93" t="s">
        <v>5253</v>
      </c>
      <c r="B31877" t="s">
        <v>21791</v>
      </c>
      <c r="C31877">
        <v>4517</v>
      </c>
      <c r="D31877" s="93" t="s">
        <v>24205</v>
      </c>
      <c r="E31877" s="93" t="s">
        <v>14</v>
      </c>
    </row>
    <row r="31878" spans="1:5" x14ac:dyDescent="0.25">
      <c r="A31878" s="93" t="s">
        <v>5253</v>
      </c>
      <c r="B31878" t="s">
        <v>21791</v>
      </c>
      <c r="C31878">
        <v>5069</v>
      </c>
      <c r="D31878" s="93" t="s">
        <v>22910</v>
      </c>
      <c r="E31878" s="93" t="s">
        <v>14</v>
      </c>
    </row>
    <row r="31879" spans="1:5" x14ac:dyDescent="0.25">
      <c r="A31879" s="93" t="s">
        <v>5253</v>
      </c>
      <c r="B31879" t="s">
        <v>21783</v>
      </c>
      <c r="C31879">
        <v>5678</v>
      </c>
      <c r="D31879" s="93" t="s">
        <v>21877</v>
      </c>
      <c r="E31879" s="93" t="s">
        <v>14</v>
      </c>
    </row>
    <row r="31880" spans="1:5" x14ac:dyDescent="0.25">
      <c r="A31880" s="93" t="s">
        <v>5253</v>
      </c>
      <c r="B31880" t="s">
        <v>21783</v>
      </c>
      <c r="C31880">
        <v>5679</v>
      </c>
      <c r="D31880" s="93" t="s">
        <v>27027</v>
      </c>
      <c r="E31880" s="93" t="s">
        <v>14</v>
      </c>
    </row>
    <row r="31881" spans="1:5" x14ac:dyDescent="0.25">
      <c r="A31881" s="93" t="s">
        <v>5253</v>
      </c>
      <c r="B31881" t="s">
        <v>21791</v>
      </c>
      <c r="C31881">
        <v>6193</v>
      </c>
      <c r="D31881" s="93" t="s">
        <v>24207</v>
      </c>
      <c r="E31881" s="93" t="s">
        <v>14</v>
      </c>
    </row>
    <row r="31882" spans="1:5" x14ac:dyDescent="0.25">
      <c r="A31882" s="93" t="s">
        <v>5253</v>
      </c>
      <c r="B31882" t="s">
        <v>21791</v>
      </c>
      <c r="C31882">
        <v>7258</v>
      </c>
      <c r="D31882" s="93" t="s">
        <v>27965</v>
      </c>
      <c r="E31882" s="93" t="s">
        <v>14</v>
      </c>
    </row>
    <row r="31883" spans="1:5" x14ac:dyDescent="0.25">
      <c r="A31883" s="93" t="s">
        <v>5253</v>
      </c>
      <c r="B31883" t="s">
        <v>21783</v>
      </c>
      <c r="C31883">
        <v>87316</v>
      </c>
      <c r="D31883" s="93" t="s">
        <v>27009</v>
      </c>
      <c r="E31883" s="93" t="s">
        <v>14</v>
      </c>
    </row>
    <row r="31884" spans="1:5" x14ac:dyDescent="0.25">
      <c r="A31884" s="93" t="s">
        <v>5253</v>
      </c>
      <c r="B31884" t="s">
        <v>21783</v>
      </c>
      <c r="C31884">
        <v>88309</v>
      </c>
      <c r="D31884" s="93" t="s">
        <v>27966</v>
      </c>
      <c r="E31884" s="93" t="s">
        <v>14</v>
      </c>
    </row>
    <row r="31885" spans="1:5" x14ac:dyDescent="0.25">
      <c r="A31885" s="93" t="s">
        <v>5253</v>
      </c>
      <c r="B31885" t="s">
        <v>21783</v>
      </c>
      <c r="C31885">
        <v>88316</v>
      </c>
      <c r="D31885" s="93" t="s">
        <v>25311</v>
      </c>
      <c r="E31885" s="93" t="s">
        <v>14</v>
      </c>
    </row>
    <row r="31886" spans="1:5" x14ac:dyDescent="0.25">
      <c r="A31886" s="93" t="s">
        <v>5253</v>
      </c>
      <c r="B31886" t="s">
        <v>21783</v>
      </c>
      <c r="C31886">
        <v>94970</v>
      </c>
      <c r="D31886" s="93" t="s">
        <v>27967</v>
      </c>
      <c r="E31886" s="93" t="s">
        <v>14</v>
      </c>
    </row>
    <row r="31887" spans="1:5" x14ac:dyDescent="0.25">
      <c r="A31887" s="93" t="s">
        <v>5253</v>
      </c>
      <c r="B31887" t="s">
        <v>21783</v>
      </c>
      <c r="C31887">
        <v>97736</v>
      </c>
      <c r="D31887" s="93" t="s">
        <v>27031</v>
      </c>
      <c r="E31887" s="93" t="s">
        <v>14</v>
      </c>
    </row>
    <row r="31888" spans="1:5" x14ac:dyDescent="0.25">
      <c r="A31888" s="93" t="s">
        <v>5253</v>
      </c>
      <c r="B31888" t="s">
        <v>21783</v>
      </c>
      <c r="C31888">
        <v>100475</v>
      </c>
      <c r="D31888" s="93" t="s">
        <v>23425</v>
      </c>
      <c r="E31888" s="93" t="s">
        <v>14</v>
      </c>
    </row>
    <row r="31889" spans="1:5" x14ac:dyDescent="0.25">
      <c r="A31889" s="93" t="s">
        <v>5253</v>
      </c>
      <c r="B31889" t="s">
        <v>21783</v>
      </c>
      <c r="C31889">
        <v>101616</v>
      </c>
      <c r="D31889" s="93" t="s">
        <v>27968</v>
      </c>
      <c r="E31889" s="93" t="s">
        <v>14</v>
      </c>
    </row>
    <row r="31890" spans="1:5" x14ac:dyDescent="0.25">
      <c r="A31890" s="93" t="s">
        <v>5254</v>
      </c>
      <c r="D31890" s="93" t="s">
        <v>14</v>
      </c>
      <c r="E31890" s="93" t="s">
        <v>35018</v>
      </c>
    </row>
    <row r="31891" spans="1:5" x14ac:dyDescent="0.25">
      <c r="A31891" s="93" t="s">
        <v>5254</v>
      </c>
      <c r="B31891" t="s">
        <v>21791</v>
      </c>
      <c r="C31891">
        <v>650</v>
      </c>
      <c r="D31891" s="93" t="s">
        <v>27032</v>
      </c>
      <c r="E31891" s="93" t="s">
        <v>14</v>
      </c>
    </row>
    <row r="31892" spans="1:5" x14ac:dyDescent="0.25">
      <c r="A31892" s="93" t="s">
        <v>5254</v>
      </c>
      <c r="B31892" t="s">
        <v>21791</v>
      </c>
      <c r="C31892">
        <v>2692</v>
      </c>
      <c r="D31892" s="93" t="s">
        <v>23267</v>
      </c>
      <c r="E31892" s="93" t="s">
        <v>14</v>
      </c>
    </row>
    <row r="31893" spans="1:5" x14ac:dyDescent="0.25">
      <c r="A31893" s="93" t="s">
        <v>5254</v>
      </c>
      <c r="B31893" t="s">
        <v>21791</v>
      </c>
      <c r="C31893">
        <v>4491</v>
      </c>
      <c r="D31893" s="93" t="s">
        <v>24917</v>
      </c>
      <c r="E31893" s="93" t="s">
        <v>14</v>
      </c>
    </row>
    <row r="31894" spans="1:5" x14ac:dyDescent="0.25">
      <c r="A31894" s="93" t="s">
        <v>5254</v>
      </c>
      <c r="B31894" t="s">
        <v>21791</v>
      </c>
      <c r="C31894">
        <v>4517</v>
      </c>
      <c r="D31894" s="93" t="s">
        <v>27341</v>
      </c>
      <c r="E31894" s="93" t="s">
        <v>14</v>
      </c>
    </row>
    <row r="31895" spans="1:5" x14ac:dyDescent="0.25">
      <c r="A31895" s="93" t="s">
        <v>5254</v>
      </c>
      <c r="B31895" t="s">
        <v>21791</v>
      </c>
      <c r="C31895">
        <v>5069</v>
      </c>
      <c r="D31895" s="93" t="s">
        <v>22389</v>
      </c>
      <c r="E31895" s="93" t="s">
        <v>14</v>
      </c>
    </row>
    <row r="31896" spans="1:5" x14ac:dyDescent="0.25">
      <c r="A31896" s="93" t="s">
        <v>5254</v>
      </c>
      <c r="B31896" t="s">
        <v>21791</v>
      </c>
      <c r="C31896">
        <v>6193</v>
      </c>
      <c r="D31896" s="93" t="s">
        <v>27954</v>
      </c>
      <c r="E31896" s="93" t="s">
        <v>14</v>
      </c>
    </row>
    <row r="31897" spans="1:5" x14ac:dyDescent="0.25">
      <c r="A31897" s="93" t="s">
        <v>5254</v>
      </c>
      <c r="B31897" t="s">
        <v>21783</v>
      </c>
      <c r="C31897">
        <v>87316</v>
      </c>
      <c r="D31897" s="93" t="s">
        <v>21804</v>
      </c>
      <c r="E31897" s="93" t="s">
        <v>14</v>
      </c>
    </row>
    <row r="31898" spans="1:5" x14ac:dyDescent="0.25">
      <c r="A31898" s="93" t="s">
        <v>5254</v>
      </c>
      <c r="B31898" t="s">
        <v>21783</v>
      </c>
      <c r="C31898">
        <v>88309</v>
      </c>
      <c r="D31898" s="93" t="s">
        <v>27969</v>
      </c>
      <c r="E31898" s="93" t="s">
        <v>14</v>
      </c>
    </row>
    <row r="31899" spans="1:5" x14ac:dyDescent="0.25">
      <c r="A31899" s="93" t="s">
        <v>5254</v>
      </c>
      <c r="B31899" t="s">
        <v>21783</v>
      </c>
      <c r="C31899">
        <v>88316</v>
      </c>
      <c r="D31899" s="93" t="s">
        <v>27970</v>
      </c>
      <c r="E31899" s="93" t="s">
        <v>14</v>
      </c>
    </row>
    <row r="31900" spans="1:5" x14ac:dyDescent="0.25">
      <c r="A31900" s="93" t="s">
        <v>5254</v>
      </c>
      <c r="B31900" t="s">
        <v>21783</v>
      </c>
      <c r="C31900">
        <v>94970</v>
      </c>
      <c r="D31900" s="93" t="s">
        <v>27932</v>
      </c>
      <c r="E31900" s="93" t="s">
        <v>14</v>
      </c>
    </row>
    <row r="31901" spans="1:5" x14ac:dyDescent="0.25">
      <c r="A31901" s="93" t="s">
        <v>5254</v>
      </c>
      <c r="B31901" t="s">
        <v>21783</v>
      </c>
      <c r="C31901">
        <v>97734</v>
      </c>
      <c r="D31901" s="93" t="s">
        <v>24003</v>
      </c>
      <c r="E31901" s="93" t="s">
        <v>14</v>
      </c>
    </row>
    <row r="31902" spans="1:5" x14ac:dyDescent="0.25">
      <c r="A31902" s="93" t="s">
        <v>5254</v>
      </c>
      <c r="B31902" t="s">
        <v>21783</v>
      </c>
      <c r="C31902">
        <v>100475</v>
      </c>
      <c r="D31902" s="93" t="s">
        <v>21967</v>
      </c>
      <c r="E31902" s="93" t="s">
        <v>14</v>
      </c>
    </row>
    <row r="31903" spans="1:5" x14ac:dyDescent="0.25">
      <c r="A31903" s="93" t="s">
        <v>5254</v>
      </c>
      <c r="B31903" t="s">
        <v>21783</v>
      </c>
      <c r="C31903">
        <v>101616</v>
      </c>
      <c r="D31903" s="93" t="s">
        <v>23977</v>
      </c>
      <c r="E31903" s="93" t="s">
        <v>14</v>
      </c>
    </row>
    <row r="31904" spans="1:5" x14ac:dyDescent="0.25">
      <c r="A31904" s="93" t="s">
        <v>5255</v>
      </c>
      <c r="D31904" s="93" t="s">
        <v>14</v>
      </c>
      <c r="E31904" s="93" t="s">
        <v>35019</v>
      </c>
    </row>
    <row r="31905" spans="1:5" x14ac:dyDescent="0.25">
      <c r="A31905" s="93" t="s">
        <v>5255</v>
      </c>
      <c r="B31905" t="s">
        <v>21791</v>
      </c>
      <c r="C31905">
        <v>650</v>
      </c>
      <c r="D31905" s="93" t="s">
        <v>27971</v>
      </c>
      <c r="E31905" s="93" t="s">
        <v>14</v>
      </c>
    </row>
    <row r="31906" spans="1:5" x14ac:dyDescent="0.25">
      <c r="A31906" s="93" t="s">
        <v>5255</v>
      </c>
      <c r="B31906" t="s">
        <v>21791</v>
      </c>
      <c r="C31906">
        <v>2692</v>
      </c>
      <c r="D31906" s="93" t="s">
        <v>21799</v>
      </c>
      <c r="E31906" s="93" t="s">
        <v>14</v>
      </c>
    </row>
    <row r="31907" spans="1:5" x14ac:dyDescent="0.25">
      <c r="A31907" s="93" t="s">
        <v>5255</v>
      </c>
      <c r="B31907" t="s">
        <v>21791</v>
      </c>
      <c r="C31907">
        <v>4491</v>
      </c>
      <c r="D31907" s="93" t="s">
        <v>24902</v>
      </c>
      <c r="E31907" s="93" t="s">
        <v>14</v>
      </c>
    </row>
    <row r="31908" spans="1:5" x14ac:dyDescent="0.25">
      <c r="A31908" s="93" t="s">
        <v>5255</v>
      </c>
      <c r="B31908" t="s">
        <v>21791</v>
      </c>
      <c r="C31908">
        <v>4517</v>
      </c>
      <c r="D31908" s="93" t="s">
        <v>24903</v>
      </c>
      <c r="E31908" s="93" t="s">
        <v>14</v>
      </c>
    </row>
    <row r="31909" spans="1:5" x14ac:dyDescent="0.25">
      <c r="A31909" s="93" t="s">
        <v>5255</v>
      </c>
      <c r="B31909" t="s">
        <v>21791</v>
      </c>
      <c r="C31909">
        <v>5069</v>
      </c>
      <c r="D31909" s="93" t="s">
        <v>22589</v>
      </c>
      <c r="E31909" s="93" t="s">
        <v>14</v>
      </c>
    </row>
    <row r="31910" spans="1:5" x14ac:dyDescent="0.25">
      <c r="A31910" s="93" t="s">
        <v>5255</v>
      </c>
      <c r="B31910" t="s">
        <v>21783</v>
      </c>
      <c r="C31910">
        <v>5678</v>
      </c>
      <c r="D31910" s="93" t="s">
        <v>21809</v>
      </c>
      <c r="E31910" s="93" t="s">
        <v>14</v>
      </c>
    </row>
    <row r="31911" spans="1:5" x14ac:dyDescent="0.25">
      <c r="A31911" s="93" t="s">
        <v>5255</v>
      </c>
      <c r="B31911" t="s">
        <v>21783</v>
      </c>
      <c r="C31911">
        <v>5679</v>
      </c>
      <c r="D31911" s="93" t="s">
        <v>27019</v>
      </c>
      <c r="E31911" s="93" t="s">
        <v>14</v>
      </c>
    </row>
    <row r="31912" spans="1:5" x14ac:dyDescent="0.25">
      <c r="A31912" s="93" t="s">
        <v>5255</v>
      </c>
      <c r="B31912" t="s">
        <v>21791</v>
      </c>
      <c r="C31912">
        <v>6193</v>
      </c>
      <c r="D31912" s="93" t="s">
        <v>24904</v>
      </c>
      <c r="E31912" s="93" t="s">
        <v>14</v>
      </c>
    </row>
    <row r="31913" spans="1:5" x14ac:dyDescent="0.25">
      <c r="A31913" s="93" t="s">
        <v>5255</v>
      </c>
      <c r="B31913" t="s">
        <v>21783</v>
      </c>
      <c r="C31913">
        <v>87316</v>
      </c>
      <c r="D31913" s="93" t="s">
        <v>23647</v>
      </c>
      <c r="E31913" s="93" t="s">
        <v>14</v>
      </c>
    </row>
    <row r="31914" spans="1:5" x14ac:dyDescent="0.25">
      <c r="A31914" s="93" t="s">
        <v>5255</v>
      </c>
      <c r="B31914" t="s">
        <v>21783</v>
      </c>
      <c r="C31914">
        <v>88309</v>
      </c>
      <c r="D31914" s="93" t="s">
        <v>27972</v>
      </c>
      <c r="E31914" s="93" t="s">
        <v>14</v>
      </c>
    </row>
    <row r="31915" spans="1:5" x14ac:dyDescent="0.25">
      <c r="A31915" s="93" t="s">
        <v>5255</v>
      </c>
      <c r="B31915" t="s">
        <v>21783</v>
      </c>
      <c r="C31915">
        <v>88316</v>
      </c>
      <c r="D31915" s="93" t="s">
        <v>27973</v>
      </c>
      <c r="E31915" s="93" t="s">
        <v>14</v>
      </c>
    </row>
    <row r="31916" spans="1:5" x14ac:dyDescent="0.25">
      <c r="A31916" s="93" t="s">
        <v>5255</v>
      </c>
      <c r="B31916" t="s">
        <v>21783</v>
      </c>
      <c r="C31916">
        <v>94970</v>
      </c>
      <c r="D31916" s="93" t="s">
        <v>21882</v>
      </c>
      <c r="E31916" s="93" t="s">
        <v>14</v>
      </c>
    </row>
    <row r="31917" spans="1:5" x14ac:dyDescent="0.25">
      <c r="A31917" s="93" t="s">
        <v>5255</v>
      </c>
      <c r="B31917" t="s">
        <v>21783</v>
      </c>
      <c r="C31917">
        <v>97735</v>
      </c>
      <c r="D31917" s="93" t="s">
        <v>24910</v>
      </c>
      <c r="E31917" s="93" t="s">
        <v>14</v>
      </c>
    </row>
    <row r="31918" spans="1:5" x14ac:dyDescent="0.25">
      <c r="A31918" s="93" t="s">
        <v>5255</v>
      </c>
      <c r="B31918" t="s">
        <v>21783</v>
      </c>
      <c r="C31918">
        <v>100475</v>
      </c>
      <c r="D31918" s="93" t="s">
        <v>21916</v>
      </c>
      <c r="E31918" s="93" t="s">
        <v>14</v>
      </c>
    </row>
    <row r="31919" spans="1:5" x14ac:dyDescent="0.25">
      <c r="A31919" s="93" t="s">
        <v>5255</v>
      </c>
      <c r="B31919" t="s">
        <v>21783</v>
      </c>
      <c r="C31919">
        <v>101616</v>
      </c>
      <c r="D31919" s="93" t="s">
        <v>24911</v>
      </c>
      <c r="E31919" s="93" t="s">
        <v>14</v>
      </c>
    </row>
    <row r="31920" spans="1:5" x14ac:dyDescent="0.25">
      <c r="A31920" s="93" t="s">
        <v>5256</v>
      </c>
      <c r="D31920" s="93" t="s">
        <v>14</v>
      </c>
      <c r="E31920" s="93" t="s">
        <v>35020</v>
      </c>
    </row>
    <row r="31921" spans="1:5" x14ac:dyDescent="0.25">
      <c r="A31921" s="93" t="s">
        <v>5256</v>
      </c>
      <c r="B31921" t="s">
        <v>21791</v>
      </c>
      <c r="C31921">
        <v>650</v>
      </c>
      <c r="D31921" s="93" t="s">
        <v>27974</v>
      </c>
      <c r="E31921" s="93" t="s">
        <v>14</v>
      </c>
    </row>
    <row r="31922" spans="1:5" x14ac:dyDescent="0.25">
      <c r="A31922" s="93" t="s">
        <v>5256</v>
      </c>
      <c r="B31922" t="s">
        <v>21791</v>
      </c>
      <c r="C31922">
        <v>2692</v>
      </c>
      <c r="D31922" s="93" t="s">
        <v>22363</v>
      </c>
      <c r="E31922" s="93" t="s">
        <v>14</v>
      </c>
    </row>
    <row r="31923" spans="1:5" x14ac:dyDescent="0.25">
      <c r="A31923" s="93" t="s">
        <v>5256</v>
      </c>
      <c r="B31923" t="s">
        <v>21791</v>
      </c>
      <c r="C31923">
        <v>4491</v>
      </c>
      <c r="D31923" s="93" t="s">
        <v>24139</v>
      </c>
      <c r="E31923" s="93" t="s">
        <v>14</v>
      </c>
    </row>
    <row r="31924" spans="1:5" x14ac:dyDescent="0.25">
      <c r="A31924" s="93" t="s">
        <v>5256</v>
      </c>
      <c r="B31924" t="s">
        <v>21791</v>
      </c>
      <c r="C31924">
        <v>4517</v>
      </c>
      <c r="D31924" s="93" t="s">
        <v>22001</v>
      </c>
      <c r="E31924" s="93" t="s">
        <v>14</v>
      </c>
    </row>
    <row r="31925" spans="1:5" x14ac:dyDescent="0.25">
      <c r="A31925" s="93" t="s">
        <v>5256</v>
      </c>
      <c r="B31925" t="s">
        <v>21791</v>
      </c>
      <c r="C31925">
        <v>5069</v>
      </c>
      <c r="D31925" s="93" t="s">
        <v>24140</v>
      </c>
      <c r="E31925" s="93" t="s">
        <v>14</v>
      </c>
    </row>
    <row r="31926" spans="1:5" x14ac:dyDescent="0.25">
      <c r="A31926" s="93" t="s">
        <v>5256</v>
      </c>
      <c r="B31926" t="s">
        <v>21783</v>
      </c>
      <c r="C31926">
        <v>5678</v>
      </c>
      <c r="D31926" s="93" t="s">
        <v>22419</v>
      </c>
      <c r="E31926" s="93" t="s">
        <v>14</v>
      </c>
    </row>
    <row r="31927" spans="1:5" x14ac:dyDescent="0.25">
      <c r="A31927" s="93" t="s">
        <v>5256</v>
      </c>
      <c r="B31927" t="s">
        <v>21783</v>
      </c>
      <c r="C31927">
        <v>5679</v>
      </c>
      <c r="D31927" s="93" t="s">
        <v>24322</v>
      </c>
      <c r="E31927" s="93" t="s">
        <v>14</v>
      </c>
    </row>
    <row r="31928" spans="1:5" x14ac:dyDescent="0.25">
      <c r="A31928" s="93" t="s">
        <v>5256</v>
      </c>
      <c r="B31928" t="s">
        <v>21791</v>
      </c>
      <c r="C31928">
        <v>6193</v>
      </c>
      <c r="D31928" s="93" t="s">
        <v>24141</v>
      </c>
      <c r="E31928" s="93" t="s">
        <v>14</v>
      </c>
    </row>
    <row r="31929" spans="1:5" x14ac:dyDescent="0.25">
      <c r="A31929" s="93" t="s">
        <v>5256</v>
      </c>
      <c r="B31929" t="s">
        <v>21783</v>
      </c>
      <c r="C31929">
        <v>87316</v>
      </c>
      <c r="D31929" s="93" t="s">
        <v>22344</v>
      </c>
      <c r="E31929" s="93" t="s">
        <v>14</v>
      </c>
    </row>
    <row r="31930" spans="1:5" x14ac:dyDescent="0.25">
      <c r="A31930" s="93" t="s">
        <v>5256</v>
      </c>
      <c r="B31930" t="s">
        <v>21783</v>
      </c>
      <c r="C31930">
        <v>88309</v>
      </c>
      <c r="D31930" s="93" t="s">
        <v>27975</v>
      </c>
      <c r="E31930" s="93" t="s">
        <v>14</v>
      </c>
    </row>
    <row r="31931" spans="1:5" x14ac:dyDescent="0.25">
      <c r="A31931" s="93" t="s">
        <v>5256</v>
      </c>
      <c r="B31931" t="s">
        <v>21783</v>
      </c>
      <c r="C31931">
        <v>88316</v>
      </c>
      <c r="D31931" s="93" t="s">
        <v>27976</v>
      </c>
      <c r="E31931" s="93" t="s">
        <v>14</v>
      </c>
    </row>
    <row r="31932" spans="1:5" x14ac:dyDescent="0.25">
      <c r="A31932" s="93" t="s">
        <v>5256</v>
      </c>
      <c r="B31932" t="s">
        <v>21783</v>
      </c>
      <c r="C31932">
        <v>94970</v>
      </c>
      <c r="D31932" s="93" t="s">
        <v>24008</v>
      </c>
      <c r="E31932" s="93" t="s">
        <v>14</v>
      </c>
    </row>
    <row r="31933" spans="1:5" x14ac:dyDescent="0.25">
      <c r="A31933" s="93" t="s">
        <v>5256</v>
      </c>
      <c r="B31933" t="s">
        <v>21783</v>
      </c>
      <c r="C31933">
        <v>97735</v>
      </c>
      <c r="D31933" s="93" t="s">
        <v>23241</v>
      </c>
      <c r="E31933" s="93" t="s">
        <v>14</v>
      </c>
    </row>
    <row r="31934" spans="1:5" x14ac:dyDescent="0.25">
      <c r="A31934" s="93" t="s">
        <v>5256</v>
      </c>
      <c r="B31934" t="s">
        <v>21783</v>
      </c>
      <c r="C31934">
        <v>100475</v>
      </c>
      <c r="D31934" s="93" t="s">
        <v>27977</v>
      </c>
      <c r="E31934" s="93" t="s">
        <v>14</v>
      </c>
    </row>
    <row r="31935" spans="1:5" x14ac:dyDescent="0.25">
      <c r="A31935" s="93" t="s">
        <v>5256</v>
      </c>
      <c r="B31935" t="s">
        <v>21783</v>
      </c>
      <c r="C31935">
        <v>101616</v>
      </c>
      <c r="D31935" s="93" t="s">
        <v>26157</v>
      </c>
      <c r="E31935" s="93" t="s">
        <v>14</v>
      </c>
    </row>
    <row r="31936" spans="1:5" x14ac:dyDescent="0.25">
      <c r="A31936" s="93" t="s">
        <v>5257</v>
      </c>
      <c r="D31936" s="93" t="s">
        <v>14</v>
      </c>
      <c r="E31936" s="93" t="s">
        <v>35021</v>
      </c>
    </row>
    <row r="31937" spans="1:5" x14ac:dyDescent="0.25">
      <c r="A31937" s="93" t="s">
        <v>5257</v>
      </c>
      <c r="B31937" t="s">
        <v>21791</v>
      </c>
      <c r="C31937">
        <v>650</v>
      </c>
      <c r="D31937" s="93" t="s">
        <v>27978</v>
      </c>
      <c r="E31937" s="93" t="s">
        <v>14</v>
      </c>
    </row>
    <row r="31938" spans="1:5" x14ac:dyDescent="0.25">
      <c r="A31938" s="93" t="s">
        <v>5257</v>
      </c>
      <c r="B31938" t="s">
        <v>21791</v>
      </c>
      <c r="C31938">
        <v>2692</v>
      </c>
      <c r="D31938" s="93" t="s">
        <v>21802</v>
      </c>
      <c r="E31938" s="93" t="s">
        <v>14</v>
      </c>
    </row>
    <row r="31939" spans="1:5" x14ac:dyDescent="0.25">
      <c r="A31939" s="93" t="s">
        <v>5257</v>
      </c>
      <c r="B31939" t="s">
        <v>21791</v>
      </c>
      <c r="C31939">
        <v>4491</v>
      </c>
      <c r="D31939" s="93" t="s">
        <v>24204</v>
      </c>
      <c r="E31939" s="93" t="s">
        <v>14</v>
      </c>
    </row>
    <row r="31940" spans="1:5" x14ac:dyDescent="0.25">
      <c r="A31940" s="93" t="s">
        <v>5257</v>
      </c>
      <c r="B31940" t="s">
        <v>21791</v>
      </c>
      <c r="C31940">
        <v>4517</v>
      </c>
      <c r="D31940" s="93" t="s">
        <v>24205</v>
      </c>
      <c r="E31940" s="93" t="s">
        <v>14</v>
      </c>
    </row>
    <row r="31941" spans="1:5" x14ac:dyDescent="0.25">
      <c r="A31941" s="93" t="s">
        <v>5257</v>
      </c>
      <c r="B31941" t="s">
        <v>21791</v>
      </c>
      <c r="C31941">
        <v>5069</v>
      </c>
      <c r="D31941" s="93" t="s">
        <v>22910</v>
      </c>
      <c r="E31941" s="93" t="s">
        <v>14</v>
      </c>
    </row>
    <row r="31942" spans="1:5" x14ac:dyDescent="0.25">
      <c r="A31942" s="93" t="s">
        <v>5257</v>
      </c>
      <c r="B31942" t="s">
        <v>21783</v>
      </c>
      <c r="C31942">
        <v>5678</v>
      </c>
      <c r="D31942" s="93" t="s">
        <v>21877</v>
      </c>
      <c r="E31942" s="93" t="s">
        <v>14</v>
      </c>
    </row>
    <row r="31943" spans="1:5" x14ac:dyDescent="0.25">
      <c r="A31943" s="93" t="s">
        <v>5257</v>
      </c>
      <c r="B31943" t="s">
        <v>21783</v>
      </c>
      <c r="C31943">
        <v>5679</v>
      </c>
      <c r="D31943" s="93" t="s">
        <v>27027</v>
      </c>
      <c r="E31943" s="93" t="s">
        <v>14</v>
      </c>
    </row>
    <row r="31944" spans="1:5" x14ac:dyDescent="0.25">
      <c r="A31944" s="93" t="s">
        <v>5257</v>
      </c>
      <c r="B31944" t="s">
        <v>21791</v>
      </c>
      <c r="C31944">
        <v>6193</v>
      </c>
      <c r="D31944" s="93" t="s">
        <v>24207</v>
      </c>
      <c r="E31944" s="93" t="s">
        <v>14</v>
      </c>
    </row>
    <row r="31945" spans="1:5" x14ac:dyDescent="0.25">
      <c r="A31945" s="93" t="s">
        <v>5257</v>
      </c>
      <c r="B31945" t="s">
        <v>21783</v>
      </c>
      <c r="C31945">
        <v>87316</v>
      </c>
      <c r="D31945" s="93" t="s">
        <v>27009</v>
      </c>
      <c r="E31945" s="93" t="s">
        <v>14</v>
      </c>
    </row>
    <row r="31946" spans="1:5" x14ac:dyDescent="0.25">
      <c r="A31946" s="93" t="s">
        <v>5257</v>
      </c>
      <c r="B31946" t="s">
        <v>21783</v>
      </c>
      <c r="C31946">
        <v>88309</v>
      </c>
      <c r="D31946" s="93" t="s">
        <v>27979</v>
      </c>
      <c r="E31946" s="93" t="s">
        <v>14</v>
      </c>
    </row>
    <row r="31947" spans="1:5" x14ac:dyDescent="0.25">
      <c r="A31947" s="93" t="s">
        <v>5257</v>
      </c>
      <c r="B31947" t="s">
        <v>21783</v>
      </c>
      <c r="C31947">
        <v>88316</v>
      </c>
      <c r="D31947" s="93" t="s">
        <v>27980</v>
      </c>
      <c r="E31947" s="93" t="s">
        <v>14</v>
      </c>
    </row>
    <row r="31948" spans="1:5" x14ac:dyDescent="0.25">
      <c r="A31948" s="93" t="s">
        <v>5257</v>
      </c>
      <c r="B31948" t="s">
        <v>21783</v>
      </c>
      <c r="C31948">
        <v>94970</v>
      </c>
      <c r="D31948" s="93" t="s">
        <v>27967</v>
      </c>
      <c r="E31948" s="93" t="s">
        <v>14</v>
      </c>
    </row>
    <row r="31949" spans="1:5" x14ac:dyDescent="0.25">
      <c r="A31949" s="93" t="s">
        <v>5257</v>
      </c>
      <c r="B31949" t="s">
        <v>21783</v>
      </c>
      <c r="C31949">
        <v>97736</v>
      </c>
      <c r="D31949" s="93" t="s">
        <v>27031</v>
      </c>
      <c r="E31949" s="93" t="s">
        <v>14</v>
      </c>
    </row>
    <row r="31950" spans="1:5" x14ac:dyDescent="0.25">
      <c r="A31950" s="93" t="s">
        <v>5257</v>
      </c>
      <c r="B31950" t="s">
        <v>21783</v>
      </c>
      <c r="C31950">
        <v>100475</v>
      </c>
      <c r="D31950" s="93" t="s">
        <v>23671</v>
      </c>
      <c r="E31950" s="93" t="s">
        <v>14</v>
      </c>
    </row>
    <row r="31951" spans="1:5" x14ac:dyDescent="0.25">
      <c r="A31951" s="93" t="s">
        <v>5257</v>
      </c>
      <c r="B31951" t="s">
        <v>21783</v>
      </c>
      <c r="C31951">
        <v>101616</v>
      </c>
      <c r="D31951" s="93" t="s">
        <v>27968</v>
      </c>
      <c r="E31951" s="93" t="s">
        <v>14</v>
      </c>
    </row>
    <row r="31952" spans="1:5" x14ac:dyDescent="0.25">
      <c r="A31952" s="93" t="s">
        <v>5258</v>
      </c>
      <c r="D31952" s="93" t="s">
        <v>14</v>
      </c>
      <c r="E31952" s="93" t="s">
        <v>35022</v>
      </c>
    </row>
    <row r="31953" spans="1:5" x14ac:dyDescent="0.25">
      <c r="A31953" s="93" t="s">
        <v>5258</v>
      </c>
      <c r="B31953" t="s">
        <v>21783</v>
      </c>
      <c r="C31953">
        <v>5678</v>
      </c>
      <c r="D31953" s="93" t="s">
        <v>22421</v>
      </c>
      <c r="E31953" s="93" t="s">
        <v>14</v>
      </c>
    </row>
    <row r="31954" spans="1:5" x14ac:dyDescent="0.25">
      <c r="A31954" s="93" t="s">
        <v>5258</v>
      </c>
      <c r="B31954" t="s">
        <v>21783</v>
      </c>
      <c r="C31954">
        <v>5679</v>
      </c>
      <c r="D31954" s="93" t="s">
        <v>22447</v>
      </c>
      <c r="E31954" s="93" t="s">
        <v>14</v>
      </c>
    </row>
    <row r="31955" spans="1:5" x14ac:dyDescent="0.25">
      <c r="A31955" s="93" t="s">
        <v>5258</v>
      </c>
      <c r="B31955" t="s">
        <v>21791</v>
      </c>
      <c r="C31955">
        <v>11881</v>
      </c>
      <c r="D31955" s="93" t="s">
        <v>22196</v>
      </c>
      <c r="E31955" s="93" t="s">
        <v>14</v>
      </c>
    </row>
    <row r="31956" spans="1:5" x14ac:dyDescent="0.25">
      <c r="A31956" s="93" t="s">
        <v>5258</v>
      </c>
      <c r="B31956" t="s">
        <v>21783</v>
      </c>
      <c r="C31956">
        <v>88309</v>
      </c>
      <c r="D31956" s="93" t="s">
        <v>27306</v>
      </c>
      <c r="E31956" s="93" t="s">
        <v>14</v>
      </c>
    </row>
    <row r="31957" spans="1:5" x14ac:dyDescent="0.25">
      <c r="A31957" s="93" t="s">
        <v>5258</v>
      </c>
      <c r="B31957" t="s">
        <v>21783</v>
      </c>
      <c r="C31957">
        <v>88316</v>
      </c>
      <c r="D31957" s="93" t="s">
        <v>21928</v>
      </c>
      <c r="E31957" s="93" t="s">
        <v>14</v>
      </c>
    </row>
    <row r="31958" spans="1:5" x14ac:dyDescent="0.25">
      <c r="A31958" s="93" t="s">
        <v>5258</v>
      </c>
      <c r="B31958" t="s">
        <v>21783</v>
      </c>
      <c r="C31958">
        <v>101618</v>
      </c>
      <c r="D31958" s="93" t="s">
        <v>23961</v>
      </c>
      <c r="E31958" s="93" t="s">
        <v>14</v>
      </c>
    </row>
    <row r="31959" spans="1:5" x14ac:dyDescent="0.25">
      <c r="A31959" s="93" t="s">
        <v>5259</v>
      </c>
      <c r="D31959" s="93" t="s">
        <v>14</v>
      </c>
      <c r="E31959" s="93" t="s">
        <v>35023</v>
      </c>
    </row>
    <row r="31960" spans="1:5" x14ac:dyDescent="0.25">
      <c r="A31960" s="93" t="s">
        <v>5259</v>
      </c>
      <c r="B31960" t="s">
        <v>21791</v>
      </c>
      <c r="C31960">
        <v>2692</v>
      </c>
      <c r="D31960" s="93" t="s">
        <v>23472</v>
      </c>
      <c r="E31960" s="93" t="s">
        <v>14</v>
      </c>
    </row>
    <row r="31961" spans="1:5" x14ac:dyDescent="0.25">
      <c r="A31961" s="93" t="s">
        <v>5259</v>
      </c>
      <c r="B31961" t="s">
        <v>21791</v>
      </c>
      <c r="C31961">
        <v>4491</v>
      </c>
      <c r="D31961" s="93" t="s">
        <v>27981</v>
      </c>
      <c r="E31961" s="93" t="s">
        <v>14</v>
      </c>
    </row>
    <row r="31962" spans="1:5" x14ac:dyDescent="0.25">
      <c r="A31962" s="93" t="s">
        <v>5259</v>
      </c>
      <c r="B31962" t="s">
        <v>21791</v>
      </c>
      <c r="C31962">
        <v>4517</v>
      </c>
      <c r="D31962" s="93" t="s">
        <v>22071</v>
      </c>
      <c r="E31962" s="93" t="s">
        <v>14</v>
      </c>
    </row>
    <row r="31963" spans="1:5" x14ac:dyDescent="0.25">
      <c r="A31963" s="93" t="s">
        <v>5259</v>
      </c>
      <c r="B31963" t="s">
        <v>21791</v>
      </c>
      <c r="C31963">
        <v>5069</v>
      </c>
      <c r="D31963" s="93" t="s">
        <v>22931</v>
      </c>
      <c r="E31963" s="93" t="s">
        <v>14</v>
      </c>
    </row>
    <row r="31964" spans="1:5" x14ac:dyDescent="0.25">
      <c r="A31964" s="93" t="s">
        <v>5259</v>
      </c>
      <c r="B31964" t="s">
        <v>21791</v>
      </c>
      <c r="C31964">
        <v>6193</v>
      </c>
      <c r="D31964" s="93" t="s">
        <v>27982</v>
      </c>
      <c r="E31964" s="93" t="s">
        <v>14</v>
      </c>
    </row>
    <row r="31965" spans="1:5" x14ac:dyDescent="0.25">
      <c r="A31965" s="93" t="s">
        <v>5259</v>
      </c>
      <c r="B31965" t="s">
        <v>21791</v>
      </c>
      <c r="C31965">
        <v>7258</v>
      </c>
      <c r="D31965" s="93" t="s">
        <v>27983</v>
      </c>
      <c r="E31965" s="93" t="s">
        <v>14</v>
      </c>
    </row>
    <row r="31966" spans="1:5" x14ac:dyDescent="0.25">
      <c r="A31966" s="93" t="s">
        <v>5259</v>
      </c>
      <c r="B31966" t="s">
        <v>21783</v>
      </c>
      <c r="C31966">
        <v>87316</v>
      </c>
      <c r="D31966" s="93" t="s">
        <v>26201</v>
      </c>
      <c r="E31966" s="93" t="s">
        <v>14</v>
      </c>
    </row>
    <row r="31967" spans="1:5" x14ac:dyDescent="0.25">
      <c r="A31967" s="93" t="s">
        <v>5259</v>
      </c>
      <c r="B31967" t="s">
        <v>21783</v>
      </c>
      <c r="C31967">
        <v>88309</v>
      </c>
      <c r="D31967" s="93" t="s">
        <v>27984</v>
      </c>
      <c r="E31967" s="93" t="s">
        <v>14</v>
      </c>
    </row>
    <row r="31968" spans="1:5" x14ac:dyDescent="0.25">
      <c r="A31968" s="93" t="s">
        <v>5259</v>
      </c>
      <c r="B31968" t="s">
        <v>21783</v>
      </c>
      <c r="C31968">
        <v>88316</v>
      </c>
      <c r="D31968" s="93" t="s">
        <v>27985</v>
      </c>
      <c r="E31968" s="93" t="s">
        <v>14</v>
      </c>
    </row>
    <row r="31969" spans="1:5" x14ac:dyDescent="0.25">
      <c r="A31969" s="93" t="s">
        <v>5259</v>
      </c>
      <c r="B31969" t="s">
        <v>21783</v>
      </c>
      <c r="C31969">
        <v>94970</v>
      </c>
      <c r="D31969" s="93" t="s">
        <v>23834</v>
      </c>
      <c r="E31969" s="93" t="s">
        <v>14</v>
      </c>
    </row>
    <row r="31970" spans="1:5" x14ac:dyDescent="0.25">
      <c r="A31970" s="93" t="s">
        <v>5259</v>
      </c>
      <c r="B31970" t="s">
        <v>21783</v>
      </c>
      <c r="C31970">
        <v>97733</v>
      </c>
      <c r="D31970" s="93" t="s">
        <v>23419</v>
      </c>
      <c r="E31970" s="93" t="s">
        <v>14</v>
      </c>
    </row>
    <row r="31971" spans="1:5" x14ac:dyDescent="0.25">
      <c r="A31971" s="93" t="s">
        <v>5259</v>
      </c>
      <c r="B31971" t="s">
        <v>21783</v>
      </c>
      <c r="C31971">
        <v>100475</v>
      </c>
      <c r="D31971" s="93" t="s">
        <v>27643</v>
      </c>
      <c r="E31971" s="93" t="s">
        <v>14</v>
      </c>
    </row>
    <row r="31972" spans="1:5" x14ac:dyDescent="0.25">
      <c r="A31972" s="93" t="s">
        <v>5259</v>
      </c>
      <c r="B31972" t="s">
        <v>21783</v>
      </c>
      <c r="C31972">
        <v>101616</v>
      </c>
      <c r="D31972" s="93" t="s">
        <v>23405</v>
      </c>
      <c r="E31972" s="93" t="s">
        <v>14</v>
      </c>
    </row>
    <row r="31973" spans="1:5" x14ac:dyDescent="0.25">
      <c r="A31973" s="93" t="s">
        <v>5260</v>
      </c>
      <c r="D31973" s="93" t="s">
        <v>14</v>
      </c>
      <c r="E31973" s="93" t="s">
        <v>35024</v>
      </c>
    </row>
    <row r="31974" spans="1:5" x14ac:dyDescent="0.25">
      <c r="A31974" s="93" t="s">
        <v>5260</v>
      </c>
      <c r="B31974" t="s">
        <v>21791</v>
      </c>
      <c r="C31974">
        <v>2692</v>
      </c>
      <c r="D31974" s="93" t="s">
        <v>23267</v>
      </c>
      <c r="E31974" s="93" t="s">
        <v>14</v>
      </c>
    </row>
    <row r="31975" spans="1:5" x14ac:dyDescent="0.25">
      <c r="A31975" s="93" t="s">
        <v>5260</v>
      </c>
      <c r="B31975" t="s">
        <v>21791</v>
      </c>
      <c r="C31975">
        <v>4491</v>
      </c>
      <c r="D31975" s="93" t="s">
        <v>24917</v>
      </c>
      <c r="E31975" s="93" t="s">
        <v>14</v>
      </c>
    </row>
    <row r="31976" spans="1:5" x14ac:dyDescent="0.25">
      <c r="A31976" s="93" t="s">
        <v>5260</v>
      </c>
      <c r="B31976" t="s">
        <v>21791</v>
      </c>
      <c r="C31976">
        <v>4517</v>
      </c>
      <c r="D31976" s="93" t="s">
        <v>27341</v>
      </c>
      <c r="E31976" s="93" t="s">
        <v>14</v>
      </c>
    </row>
    <row r="31977" spans="1:5" x14ac:dyDescent="0.25">
      <c r="A31977" s="93" t="s">
        <v>5260</v>
      </c>
      <c r="B31977" t="s">
        <v>21791</v>
      </c>
      <c r="C31977">
        <v>5069</v>
      </c>
      <c r="D31977" s="93" t="s">
        <v>22389</v>
      </c>
      <c r="E31977" s="93" t="s">
        <v>14</v>
      </c>
    </row>
    <row r="31978" spans="1:5" x14ac:dyDescent="0.25">
      <c r="A31978" s="93" t="s">
        <v>5260</v>
      </c>
      <c r="B31978" t="s">
        <v>21791</v>
      </c>
      <c r="C31978">
        <v>6193</v>
      </c>
      <c r="D31978" s="93" t="s">
        <v>27954</v>
      </c>
      <c r="E31978" s="93" t="s">
        <v>14</v>
      </c>
    </row>
    <row r="31979" spans="1:5" x14ac:dyDescent="0.25">
      <c r="A31979" s="93" t="s">
        <v>5260</v>
      </c>
      <c r="B31979" t="s">
        <v>21791</v>
      </c>
      <c r="C31979">
        <v>7258</v>
      </c>
      <c r="D31979" s="93" t="s">
        <v>27986</v>
      </c>
      <c r="E31979" s="93" t="s">
        <v>14</v>
      </c>
    </row>
    <row r="31980" spans="1:5" x14ac:dyDescent="0.25">
      <c r="A31980" s="93" t="s">
        <v>5260</v>
      </c>
      <c r="B31980" t="s">
        <v>21783</v>
      </c>
      <c r="C31980">
        <v>87316</v>
      </c>
      <c r="D31980" s="93" t="s">
        <v>21921</v>
      </c>
      <c r="E31980" s="93" t="s">
        <v>14</v>
      </c>
    </row>
    <row r="31981" spans="1:5" x14ac:dyDescent="0.25">
      <c r="A31981" s="93" t="s">
        <v>5260</v>
      </c>
      <c r="B31981" t="s">
        <v>21783</v>
      </c>
      <c r="C31981">
        <v>88309</v>
      </c>
      <c r="D31981" s="93" t="s">
        <v>27987</v>
      </c>
      <c r="E31981" s="93" t="s">
        <v>14</v>
      </c>
    </row>
    <row r="31982" spans="1:5" x14ac:dyDescent="0.25">
      <c r="A31982" s="93" t="s">
        <v>5260</v>
      </c>
      <c r="B31982" t="s">
        <v>21783</v>
      </c>
      <c r="C31982">
        <v>88316</v>
      </c>
      <c r="D31982" s="93" t="s">
        <v>27988</v>
      </c>
      <c r="E31982" s="93" t="s">
        <v>14</v>
      </c>
    </row>
    <row r="31983" spans="1:5" x14ac:dyDescent="0.25">
      <c r="A31983" s="93" t="s">
        <v>5260</v>
      </c>
      <c r="B31983" t="s">
        <v>21783</v>
      </c>
      <c r="C31983">
        <v>94970</v>
      </c>
      <c r="D31983" s="93" t="s">
        <v>27410</v>
      </c>
      <c r="E31983" s="93" t="s">
        <v>14</v>
      </c>
    </row>
    <row r="31984" spans="1:5" x14ac:dyDescent="0.25">
      <c r="A31984" s="93" t="s">
        <v>5260</v>
      </c>
      <c r="B31984" t="s">
        <v>21783</v>
      </c>
      <c r="C31984">
        <v>97733</v>
      </c>
      <c r="D31984" s="93" t="s">
        <v>27688</v>
      </c>
      <c r="E31984" s="93" t="s">
        <v>14</v>
      </c>
    </row>
    <row r="31985" spans="1:5" x14ac:dyDescent="0.25">
      <c r="A31985" s="93" t="s">
        <v>5260</v>
      </c>
      <c r="B31985" t="s">
        <v>21783</v>
      </c>
      <c r="C31985">
        <v>97734</v>
      </c>
      <c r="D31985" s="93" t="s">
        <v>24426</v>
      </c>
      <c r="E31985" s="93" t="s">
        <v>14</v>
      </c>
    </row>
    <row r="31986" spans="1:5" x14ac:dyDescent="0.25">
      <c r="A31986" s="93" t="s">
        <v>5260</v>
      </c>
      <c r="B31986" t="s">
        <v>21783</v>
      </c>
      <c r="C31986">
        <v>100475</v>
      </c>
      <c r="D31986" s="93" t="s">
        <v>27989</v>
      </c>
      <c r="E31986" s="93" t="s">
        <v>14</v>
      </c>
    </row>
    <row r="31987" spans="1:5" x14ac:dyDescent="0.25">
      <c r="A31987" s="93" t="s">
        <v>5260</v>
      </c>
      <c r="B31987" t="s">
        <v>21783</v>
      </c>
      <c r="C31987">
        <v>101616</v>
      </c>
      <c r="D31987" s="93" t="s">
        <v>27990</v>
      </c>
      <c r="E31987" s="93" t="s">
        <v>14</v>
      </c>
    </row>
    <row r="31988" spans="1:5" x14ac:dyDescent="0.25">
      <c r="A31988" s="93" t="s">
        <v>5261</v>
      </c>
      <c r="D31988" s="93" t="s">
        <v>14</v>
      </c>
      <c r="E31988" s="93" t="s">
        <v>35025</v>
      </c>
    </row>
    <row r="31989" spans="1:5" x14ac:dyDescent="0.25">
      <c r="A31989" s="93" t="s">
        <v>5261</v>
      </c>
      <c r="B31989" t="s">
        <v>21791</v>
      </c>
      <c r="C31989">
        <v>2692</v>
      </c>
      <c r="D31989" s="93" t="s">
        <v>21799</v>
      </c>
      <c r="E31989" s="93" t="s">
        <v>14</v>
      </c>
    </row>
    <row r="31990" spans="1:5" x14ac:dyDescent="0.25">
      <c r="A31990" s="93" t="s">
        <v>5261</v>
      </c>
      <c r="B31990" t="s">
        <v>21791</v>
      </c>
      <c r="C31990">
        <v>4491</v>
      </c>
      <c r="D31990" s="93" t="s">
        <v>24902</v>
      </c>
      <c r="E31990" s="93" t="s">
        <v>14</v>
      </c>
    </row>
    <row r="31991" spans="1:5" x14ac:dyDescent="0.25">
      <c r="A31991" s="93" t="s">
        <v>5261</v>
      </c>
      <c r="B31991" t="s">
        <v>21791</v>
      </c>
      <c r="C31991">
        <v>4517</v>
      </c>
      <c r="D31991" s="93" t="s">
        <v>24903</v>
      </c>
      <c r="E31991" s="93" t="s">
        <v>14</v>
      </c>
    </row>
    <row r="31992" spans="1:5" x14ac:dyDescent="0.25">
      <c r="A31992" s="93" t="s">
        <v>5261</v>
      </c>
      <c r="B31992" t="s">
        <v>21791</v>
      </c>
      <c r="C31992">
        <v>5069</v>
      </c>
      <c r="D31992" s="93" t="s">
        <v>22589</v>
      </c>
      <c r="E31992" s="93" t="s">
        <v>14</v>
      </c>
    </row>
    <row r="31993" spans="1:5" x14ac:dyDescent="0.25">
      <c r="A31993" s="93" t="s">
        <v>5261</v>
      </c>
      <c r="B31993" t="s">
        <v>21783</v>
      </c>
      <c r="C31993">
        <v>5678</v>
      </c>
      <c r="D31993" s="93" t="s">
        <v>23923</v>
      </c>
      <c r="E31993" s="93" t="s">
        <v>14</v>
      </c>
    </row>
    <row r="31994" spans="1:5" x14ac:dyDescent="0.25">
      <c r="A31994" s="93" t="s">
        <v>5261</v>
      </c>
      <c r="B31994" t="s">
        <v>21783</v>
      </c>
      <c r="C31994">
        <v>5679</v>
      </c>
      <c r="D31994" s="93" t="s">
        <v>26198</v>
      </c>
      <c r="E31994" s="93" t="s">
        <v>14</v>
      </c>
    </row>
    <row r="31995" spans="1:5" x14ac:dyDescent="0.25">
      <c r="A31995" s="93" t="s">
        <v>5261</v>
      </c>
      <c r="B31995" t="s">
        <v>21791</v>
      </c>
      <c r="C31995">
        <v>6193</v>
      </c>
      <c r="D31995" s="93" t="s">
        <v>24904</v>
      </c>
      <c r="E31995" s="93" t="s">
        <v>14</v>
      </c>
    </row>
    <row r="31996" spans="1:5" x14ac:dyDescent="0.25">
      <c r="A31996" s="93" t="s">
        <v>5261</v>
      </c>
      <c r="B31996" t="s">
        <v>21791</v>
      </c>
      <c r="C31996">
        <v>7258</v>
      </c>
      <c r="D31996" s="93" t="s">
        <v>27991</v>
      </c>
      <c r="E31996" s="93" t="s">
        <v>14</v>
      </c>
    </row>
    <row r="31997" spans="1:5" x14ac:dyDescent="0.25">
      <c r="A31997" s="93" t="s">
        <v>5261</v>
      </c>
      <c r="B31997" t="s">
        <v>21783</v>
      </c>
      <c r="C31997">
        <v>87316</v>
      </c>
      <c r="D31997" s="93" t="s">
        <v>22850</v>
      </c>
      <c r="E31997" s="93" t="s">
        <v>14</v>
      </c>
    </row>
    <row r="31998" spans="1:5" x14ac:dyDescent="0.25">
      <c r="A31998" s="93" t="s">
        <v>5261</v>
      </c>
      <c r="B31998" t="s">
        <v>21783</v>
      </c>
      <c r="C31998">
        <v>88309</v>
      </c>
      <c r="D31998" s="93" t="s">
        <v>27992</v>
      </c>
      <c r="E31998" s="93" t="s">
        <v>14</v>
      </c>
    </row>
    <row r="31999" spans="1:5" x14ac:dyDescent="0.25">
      <c r="A31999" s="93" t="s">
        <v>5261</v>
      </c>
      <c r="B31999" t="s">
        <v>21783</v>
      </c>
      <c r="C31999">
        <v>88316</v>
      </c>
      <c r="D31999" s="93" t="s">
        <v>27993</v>
      </c>
      <c r="E31999" s="93" t="s">
        <v>14</v>
      </c>
    </row>
    <row r="32000" spans="1:5" x14ac:dyDescent="0.25">
      <c r="A32000" s="93" t="s">
        <v>5261</v>
      </c>
      <c r="B32000" t="s">
        <v>21783</v>
      </c>
      <c r="C32000">
        <v>94970</v>
      </c>
      <c r="D32000" s="93" t="s">
        <v>27911</v>
      </c>
      <c r="E32000" s="93" t="s">
        <v>14</v>
      </c>
    </row>
    <row r="32001" spans="1:5" x14ac:dyDescent="0.25">
      <c r="A32001" s="93" t="s">
        <v>5261</v>
      </c>
      <c r="B32001" t="s">
        <v>21783</v>
      </c>
      <c r="C32001">
        <v>97733</v>
      </c>
      <c r="D32001" s="93" t="s">
        <v>23364</v>
      </c>
      <c r="E32001" s="93" t="s">
        <v>14</v>
      </c>
    </row>
    <row r="32002" spans="1:5" x14ac:dyDescent="0.25">
      <c r="A32002" s="93" t="s">
        <v>5261</v>
      </c>
      <c r="B32002" t="s">
        <v>21783</v>
      </c>
      <c r="C32002">
        <v>97734</v>
      </c>
      <c r="D32002" s="93" t="s">
        <v>23867</v>
      </c>
      <c r="E32002" s="93" t="s">
        <v>14</v>
      </c>
    </row>
    <row r="32003" spans="1:5" x14ac:dyDescent="0.25">
      <c r="A32003" s="93" t="s">
        <v>5261</v>
      </c>
      <c r="B32003" t="s">
        <v>21783</v>
      </c>
      <c r="C32003">
        <v>100475</v>
      </c>
      <c r="D32003" s="93" t="s">
        <v>21994</v>
      </c>
      <c r="E32003" s="93" t="s">
        <v>14</v>
      </c>
    </row>
    <row r="32004" spans="1:5" x14ac:dyDescent="0.25">
      <c r="A32004" s="93" t="s">
        <v>5261</v>
      </c>
      <c r="B32004" t="s">
        <v>21783</v>
      </c>
      <c r="C32004">
        <v>101617</v>
      </c>
      <c r="D32004" s="93" t="s">
        <v>22323</v>
      </c>
      <c r="E32004" s="93" t="s">
        <v>14</v>
      </c>
    </row>
    <row r="32005" spans="1:5" x14ac:dyDescent="0.25">
      <c r="A32005" s="93" t="s">
        <v>5262</v>
      </c>
      <c r="D32005" s="93" t="s">
        <v>14</v>
      </c>
      <c r="E32005" s="93" t="s">
        <v>35026</v>
      </c>
    </row>
    <row r="32006" spans="1:5" x14ac:dyDescent="0.25">
      <c r="A32006" s="93" t="s">
        <v>5262</v>
      </c>
      <c r="B32006" t="s">
        <v>21791</v>
      </c>
      <c r="C32006">
        <v>650</v>
      </c>
      <c r="D32006" s="93" t="s">
        <v>27994</v>
      </c>
      <c r="E32006" s="93" t="s">
        <v>14</v>
      </c>
    </row>
    <row r="32007" spans="1:5" x14ac:dyDescent="0.25">
      <c r="A32007" s="93" t="s">
        <v>5262</v>
      </c>
      <c r="B32007" t="s">
        <v>21791</v>
      </c>
      <c r="C32007">
        <v>2692</v>
      </c>
      <c r="D32007" s="93" t="s">
        <v>23472</v>
      </c>
      <c r="E32007" s="93" t="s">
        <v>14</v>
      </c>
    </row>
    <row r="32008" spans="1:5" x14ac:dyDescent="0.25">
      <c r="A32008" s="93" t="s">
        <v>5262</v>
      </c>
      <c r="B32008" t="s">
        <v>21791</v>
      </c>
      <c r="C32008">
        <v>4491</v>
      </c>
      <c r="D32008" s="93" t="s">
        <v>27981</v>
      </c>
      <c r="E32008" s="93" t="s">
        <v>14</v>
      </c>
    </row>
    <row r="32009" spans="1:5" x14ac:dyDescent="0.25">
      <c r="A32009" s="93" t="s">
        <v>5262</v>
      </c>
      <c r="B32009" t="s">
        <v>21791</v>
      </c>
      <c r="C32009">
        <v>4517</v>
      </c>
      <c r="D32009" s="93" t="s">
        <v>22071</v>
      </c>
      <c r="E32009" s="93" t="s">
        <v>14</v>
      </c>
    </row>
    <row r="32010" spans="1:5" x14ac:dyDescent="0.25">
      <c r="A32010" s="93" t="s">
        <v>5262</v>
      </c>
      <c r="B32010" t="s">
        <v>21791</v>
      </c>
      <c r="C32010">
        <v>5069</v>
      </c>
      <c r="D32010" s="93" t="s">
        <v>22931</v>
      </c>
      <c r="E32010" s="93" t="s">
        <v>14</v>
      </c>
    </row>
    <row r="32011" spans="1:5" x14ac:dyDescent="0.25">
      <c r="A32011" s="93" t="s">
        <v>5262</v>
      </c>
      <c r="B32011" t="s">
        <v>21791</v>
      </c>
      <c r="C32011">
        <v>6193</v>
      </c>
      <c r="D32011" s="93" t="s">
        <v>27982</v>
      </c>
      <c r="E32011" s="93" t="s">
        <v>14</v>
      </c>
    </row>
    <row r="32012" spans="1:5" x14ac:dyDescent="0.25">
      <c r="A32012" s="93" t="s">
        <v>5262</v>
      </c>
      <c r="B32012" t="s">
        <v>21783</v>
      </c>
      <c r="C32012">
        <v>87316</v>
      </c>
      <c r="D32012" s="93" t="s">
        <v>26201</v>
      </c>
      <c r="E32012" s="93" t="s">
        <v>14</v>
      </c>
    </row>
    <row r="32013" spans="1:5" x14ac:dyDescent="0.25">
      <c r="A32013" s="93" t="s">
        <v>5262</v>
      </c>
      <c r="B32013" t="s">
        <v>21783</v>
      </c>
      <c r="C32013">
        <v>88309</v>
      </c>
      <c r="D32013" s="93" t="s">
        <v>27995</v>
      </c>
      <c r="E32013" s="93" t="s">
        <v>14</v>
      </c>
    </row>
    <row r="32014" spans="1:5" x14ac:dyDescent="0.25">
      <c r="A32014" s="93" t="s">
        <v>5262</v>
      </c>
      <c r="B32014" t="s">
        <v>21783</v>
      </c>
      <c r="C32014">
        <v>88316</v>
      </c>
      <c r="D32014" s="93" t="s">
        <v>27996</v>
      </c>
      <c r="E32014" s="93" t="s">
        <v>14</v>
      </c>
    </row>
    <row r="32015" spans="1:5" x14ac:dyDescent="0.25">
      <c r="A32015" s="93" t="s">
        <v>5262</v>
      </c>
      <c r="B32015" t="s">
        <v>21783</v>
      </c>
      <c r="C32015">
        <v>94970</v>
      </c>
      <c r="D32015" s="93" t="s">
        <v>23834</v>
      </c>
      <c r="E32015" s="93" t="s">
        <v>14</v>
      </c>
    </row>
    <row r="32016" spans="1:5" x14ac:dyDescent="0.25">
      <c r="A32016" s="93" t="s">
        <v>5262</v>
      </c>
      <c r="B32016" t="s">
        <v>21783</v>
      </c>
      <c r="C32016">
        <v>97733</v>
      </c>
      <c r="D32016" s="93" t="s">
        <v>23419</v>
      </c>
      <c r="E32016" s="93" t="s">
        <v>14</v>
      </c>
    </row>
    <row r="32017" spans="1:5" x14ac:dyDescent="0.25">
      <c r="A32017" s="93" t="s">
        <v>5262</v>
      </c>
      <c r="B32017" t="s">
        <v>21783</v>
      </c>
      <c r="C32017">
        <v>100475</v>
      </c>
      <c r="D32017" s="93" t="s">
        <v>24262</v>
      </c>
      <c r="E32017" s="93" t="s">
        <v>14</v>
      </c>
    </row>
    <row r="32018" spans="1:5" x14ac:dyDescent="0.25">
      <c r="A32018" s="93" t="s">
        <v>5262</v>
      </c>
      <c r="B32018" t="s">
        <v>21783</v>
      </c>
      <c r="C32018">
        <v>101616</v>
      </c>
      <c r="D32018" s="93" t="s">
        <v>23405</v>
      </c>
      <c r="E32018" s="93" t="s">
        <v>14</v>
      </c>
    </row>
    <row r="32019" spans="1:5" x14ac:dyDescent="0.25">
      <c r="A32019" s="93" t="s">
        <v>5263</v>
      </c>
      <c r="D32019" s="93" t="s">
        <v>14</v>
      </c>
      <c r="E32019" s="93" t="s">
        <v>35027</v>
      </c>
    </row>
    <row r="32020" spans="1:5" x14ac:dyDescent="0.25">
      <c r="A32020" s="93" t="s">
        <v>5263</v>
      </c>
      <c r="B32020" t="s">
        <v>21791</v>
      </c>
      <c r="C32020">
        <v>650</v>
      </c>
      <c r="D32020" s="93" t="s">
        <v>27997</v>
      </c>
      <c r="E32020" s="93" t="s">
        <v>14</v>
      </c>
    </row>
    <row r="32021" spans="1:5" x14ac:dyDescent="0.25">
      <c r="A32021" s="93" t="s">
        <v>5263</v>
      </c>
      <c r="B32021" t="s">
        <v>21791</v>
      </c>
      <c r="C32021">
        <v>2692</v>
      </c>
      <c r="D32021" s="93" t="s">
        <v>23267</v>
      </c>
      <c r="E32021" s="93" t="s">
        <v>14</v>
      </c>
    </row>
    <row r="32022" spans="1:5" x14ac:dyDescent="0.25">
      <c r="A32022" s="93" t="s">
        <v>5263</v>
      </c>
      <c r="B32022" t="s">
        <v>21791</v>
      </c>
      <c r="C32022">
        <v>4491</v>
      </c>
      <c r="D32022" s="93" t="s">
        <v>24917</v>
      </c>
      <c r="E32022" s="93" t="s">
        <v>14</v>
      </c>
    </row>
    <row r="32023" spans="1:5" x14ac:dyDescent="0.25">
      <c r="A32023" s="93" t="s">
        <v>5263</v>
      </c>
      <c r="B32023" t="s">
        <v>21791</v>
      </c>
      <c r="C32023">
        <v>4517</v>
      </c>
      <c r="D32023" s="93" t="s">
        <v>27341</v>
      </c>
      <c r="E32023" s="93" t="s">
        <v>14</v>
      </c>
    </row>
    <row r="32024" spans="1:5" x14ac:dyDescent="0.25">
      <c r="A32024" s="93" t="s">
        <v>5263</v>
      </c>
      <c r="B32024" t="s">
        <v>21791</v>
      </c>
      <c r="C32024">
        <v>5069</v>
      </c>
      <c r="D32024" s="93" t="s">
        <v>22389</v>
      </c>
      <c r="E32024" s="93" t="s">
        <v>14</v>
      </c>
    </row>
    <row r="32025" spans="1:5" x14ac:dyDescent="0.25">
      <c r="A32025" s="93" t="s">
        <v>5263</v>
      </c>
      <c r="B32025" t="s">
        <v>21791</v>
      </c>
      <c r="C32025">
        <v>6193</v>
      </c>
      <c r="D32025" s="93" t="s">
        <v>27954</v>
      </c>
      <c r="E32025" s="93" t="s">
        <v>14</v>
      </c>
    </row>
    <row r="32026" spans="1:5" x14ac:dyDescent="0.25">
      <c r="A32026" s="93" t="s">
        <v>5263</v>
      </c>
      <c r="B32026" t="s">
        <v>21783</v>
      </c>
      <c r="C32026">
        <v>87316</v>
      </c>
      <c r="D32026" s="93" t="s">
        <v>21921</v>
      </c>
      <c r="E32026" s="93" t="s">
        <v>14</v>
      </c>
    </row>
    <row r="32027" spans="1:5" x14ac:dyDescent="0.25">
      <c r="A32027" s="93" t="s">
        <v>5263</v>
      </c>
      <c r="B32027" t="s">
        <v>21783</v>
      </c>
      <c r="C32027">
        <v>88309</v>
      </c>
      <c r="D32027" s="93" t="s">
        <v>27998</v>
      </c>
      <c r="E32027" s="93" t="s">
        <v>14</v>
      </c>
    </row>
    <row r="32028" spans="1:5" x14ac:dyDescent="0.25">
      <c r="A32028" s="93" t="s">
        <v>5263</v>
      </c>
      <c r="B32028" t="s">
        <v>21783</v>
      </c>
      <c r="C32028">
        <v>88316</v>
      </c>
      <c r="D32028" s="93" t="s">
        <v>27999</v>
      </c>
      <c r="E32028" s="93" t="s">
        <v>14</v>
      </c>
    </row>
    <row r="32029" spans="1:5" x14ac:dyDescent="0.25">
      <c r="A32029" s="93" t="s">
        <v>5263</v>
      </c>
      <c r="B32029" t="s">
        <v>21783</v>
      </c>
      <c r="C32029">
        <v>94970</v>
      </c>
      <c r="D32029" s="93" t="s">
        <v>27410</v>
      </c>
      <c r="E32029" s="93" t="s">
        <v>14</v>
      </c>
    </row>
    <row r="32030" spans="1:5" x14ac:dyDescent="0.25">
      <c r="A32030" s="93" t="s">
        <v>5263</v>
      </c>
      <c r="B32030" t="s">
        <v>21783</v>
      </c>
      <c r="C32030">
        <v>97733</v>
      </c>
      <c r="D32030" s="93" t="s">
        <v>27688</v>
      </c>
      <c r="E32030" s="93" t="s">
        <v>14</v>
      </c>
    </row>
    <row r="32031" spans="1:5" x14ac:dyDescent="0.25">
      <c r="A32031" s="93" t="s">
        <v>5263</v>
      </c>
      <c r="B32031" t="s">
        <v>21783</v>
      </c>
      <c r="C32031">
        <v>97734</v>
      </c>
      <c r="D32031" s="93" t="s">
        <v>24426</v>
      </c>
      <c r="E32031" s="93" t="s">
        <v>14</v>
      </c>
    </row>
    <row r="32032" spans="1:5" x14ac:dyDescent="0.25">
      <c r="A32032" s="93" t="s">
        <v>5263</v>
      </c>
      <c r="B32032" t="s">
        <v>21783</v>
      </c>
      <c r="C32032">
        <v>100475</v>
      </c>
      <c r="D32032" s="93" t="s">
        <v>27010</v>
      </c>
      <c r="E32032" s="93" t="s">
        <v>14</v>
      </c>
    </row>
    <row r="32033" spans="1:5" x14ac:dyDescent="0.25">
      <c r="A32033" s="93" t="s">
        <v>5263</v>
      </c>
      <c r="B32033" t="s">
        <v>21783</v>
      </c>
      <c r="C32033">
        <v>101616</v>
      </c>
      <c r="D32033" s="93" t="s">
        <v>27990</v>
      </c>
      <c r="E32033" s="93" t="s">
        <v>14</v>
      </c>
    </row>
    <row r="32034" spans="1:5" x14ac:dyDescent="0.25">
      <c r="A32034" s="93" t="s">
        <v>5264</v>
      </c>
      <c r="D32034" s="93" t="s">
        <v>14</v>
      </c>
      <c r="E32034" s="93" t="s">
        <v>35028</v>
      </c>
    </row>
    <row r="32035" spans="1:5" x14ac:dyDescent="0.25">
      <c r="A32035" s="93" t="s">
        <v>5264</v>
      </c>
      <c r="B32035" t="s">
        <v>21791</v>
      </c>
      <c r="C32035">
        <v>2692</v>
      </c>
      <c r="D32035" s="93" t="s">
        <v>22844</v>
      </c>
      <c r="E32035" s="93" t="s">
        <v>14</v>
      </c>
    </row>
    <row r="32036" spans="1:5" x14ac:dyDescent="0.25">
      <c r="A32036" s="93" t="s">
        <v>5264</v>
      </c>
      <c r="B32036" t="s">
        <v>21791</v>
      </c>
      <c r="C32036">
        <v>4491</v>
      </c>
      <c r="D32036" s="93" t="s">
        <v>23554</v>
      </c>
      <c r="E32036" s="93" t="s">
        <v>14</v>
      </c>
    </row>
    <row r="32037" spans="1:5" x14ac:dyDescent="0.25">
      <c r="A32037" s="93" t="s">
        <v>5264</v>
      </c>
      <c r="B32037" t="s">
        <v>21791</v>
      </c>
      <c r="C32037">
        <v>4517</v>
      </c>
      <c r="D32037" s="93" t="s">
        <v>25786</v>
      </c>
      <c r="E32037" s="93" t="s">
        <v>14</v>
      </c>
    </row>
    <row r="32038" spans="1:5" x14ac:dyDescent="0.25">
      <c r="A32038" s="93" t="s">
        <v>5264</v>
      </c>
      <c r="B32038" t="s">
        <v>21791</v>
      </c>
      <c r="C32038">
        <v>5069</v>
      </c>
      <c r="D32038" s="93" t="s">
        <v>24177</v>
      </c>
      <c r="E32038" s="93" t="s">
        <v>14</v>
      </c>
    </row>
    <row r="32039" spans="1:5" x14ac:dyDescent="0.25">
      <c r="A32039" s="93" t="s">
        <v>5264</v>
      </c>
      <c r="B32039" t="s">
        <v>21791</v>
      </c>
      <c r="C32039">
        <v>6193</v>
      </c>
      <c r="D32039" s="93" t="s">
        <v>27381</v>
      </c>
      <c r="E32039" s="93" t="s">
        <v>14</v>
      </c>
    </row>
    <row r="32040" spans="1:5" x14ac:dyDescent="0.25">
      <c r="A32040" s="93" t="s">
        <v>5264</v>
      </c>
      <c r="B32040" t="s">
        <v>21791</v>
      </c>
      <c r="C32040">
        <v>7258</v>
      </c>
      <c r="D32040" s="93" t="s">
        <v>27951</v>
      </c>
      <c r="E32040" s="93" t="s">
        <v>14</v>
      </c>
    </row>
    <row r="32041" spans="1:5" x14ac:dyDescent="0.25">
      <c r="A32041" s="93" t="s">
        <v>5264</v>
      </c>
      <c r="B32041" t="s">
        <v>21783</v>
      </c>
      <c r="C32041">
        <v>87316</v>
      </c>
      <c r="D32041" s="93" t="s">
        <v>23267</v>
      </c>
      <c r="E32041" s="93" t="s">
        <v>14</v>
      </c>
    </row>
    <row r="32042" spans="1:5" x14ac:dyDescent="0.25">
      <c r="A32042" s="93" t="s">
        <v>5264</v>
      </c>
      <c r="B32042" t="s">
        <v>21783</v>
      </c>
      <c r="C32042">
        <v>88309</v>
      </c>
      <c r="D32042" s="93" t="s">
        <v>27952</v>
      </c>
      <c r="E32042" s="93" t="s">
        <v>14</v>
      </c>
    </row>
    <row r="32043" spans="1:5" x14ac:dyDescent="0.25">
      <c r="A32043" s="93" t="s">
        <v>5264</v>
      </c>
      <c r="B32043" t="s">
        <v>21783</v>
      </c>
      <c r="C32043">
        <v>88316</v>
      </c>
      <c r="D32043" s="93" t="s">
        <v>27953</v>
      </c>
      <c r="E32043" s="93" t="s">
        <v>14</v>
      </c>
    </row>
    <row r="32044" spans="1:5" x14ac:dyDescent="0.25">
      <c r="A32044" s="93" t="s">
        <v>5264</v>
      </c>
      <c r="B32044" t="s">
        <v>21783</v>
      </c>
      <c r="C32044">
        <v>88628</v>
      </c>
      <c r="D32044" s="93" t="s">
        <v>23242</v>
      </c>
      <c r="E32044" s="93" t="s">
        <v>14</v>
      </c>
    </row>
    <row r="32045" spans="1:5" x14ac:dyDescent="0.25">
      <c r="A32045" s="93" t="s">
        <v>5264</v>
      </c>
      <c r="B32045" t="s">
        <v>21783</v>
      </c>
      <c r="C32045">
        <v>94970</v>
      </c>
      <c r="D32045" s="93" t="s">
        <v>21934</v>
      </c>
      <c r="E32045" s="93" t="s">
        <v>14</v>
      </c>
    </row>
    <row r="32046" spans="1:5" x14ac:dyDescent="0.25">
      <c r="A32046" s="93" t="s">
        <v>5264</v>
      </c>
      <c r="B32046" t="s">
        <v>21783</v>
      </c>
      <c r="C32046">
        <v>97734</v>
      </c>
      <c r="D32046" s="93" t="s">
        <v>26188</v>
      </c>
      <c r="E32046" s="93" t="s">
        <v>14</v>
      </c>
    </row>
    <row r="32047" spans="1:5" x14ac:dyDescent="0.25">
      <c r="A32047" s="93" t="s">
        <v>5264</v>
      </c>
      <c r="B32047" t="s">
        <v>21783</v>
      </c>
      <c r="C32047">
        <v>101616</v>
      </c>
      <c r="D32047" s="93" t="s">
        <v>24868</v>
      </c>
      <c r="E32047" s="93" t="s">
        <v>14</v>
      </c>
    </row>
    <row r="32048" spans="1:5" x14ac:dyDescent="0.25">
      <c r="A32048" s="93" t="s">
        <v>5265</v>
      </c>
      <c r="D32048" s="93" t="s">
        <v>14</v>
      </c>
      <c r="E32048" s="93" t="s">
        <v>35029</v>
      </c>
    </row>
    <row r="32049" spans="1:5" x14ac:dyDescent="0.25">
      <c r="A32049" s="93" t="s">
        <v>5265</v>
      </c>
      <c r="B32049" t="s">
        <v>21791</v>
      </c>
      <c r="C32049">
        <v>2692</v>
      </c>
      <c r="D32049" s="93" t="s">
        <v>23267</v>
      </c>
      <c r="E32049" s="93" t="s">
        <v>14</v>
      </c>
    </row>
    <row r="32050" spans="1:5" x14ac:dyDescent="0.25">
      <c r="A32050" s="93" t="s">
        <v>5265</v>
      </c>
      <c r="B32050" t="s">
        <v>21791</v>
      </c>
      <c r="C32050">
        <v>4491</v>
      </c>
      <c r="D32050" s="93" t="s">
        <v>24917</v>
      </c>
      <c r="E32050" s="93" t="s">
        <v>14</v>
      </c>
    </row>
    <row r="32051" spans="1:5" x14ac:dyDescent="0.25">
      <c r="A32051" s="93" t="s">
        <v>5265</v>
      </c>
      <c r="B32051" t="s">
        <v>21791</v>
      </c>
      <c r="C32051">
        <v>4517</v>
      </c>
      <c r="D32051" s="93" t="s">
        <v>27341</v>
      </c>
      <c r="E32051" s="93" t="s">
        <v>14</v>
      </c>
    </row>
    <row r="32052" spans="1:5" x14ac:dyDescent="0.25">
      <c r="A32052" s="93" t="s">
        <v>5265</v>
      </c>
      <c r="B32052" t="s">
        <v>21791</v>
      </c>
      <c r="C32052">
        <v>5069</v>
      </c>
      <c r="D32052" s="93" t="s">
        <v>22389</v>
      </c>
      <c r="E32052" s="93" t="s">
        <v>14</v>
      </c>
    </row>
    <row r="32053" spans="1:5" x14ac:dyDescent="0.25">
      <c r="A32053" s="93" t="s">
        <v>5265</v>
      </c>
      <c r="B32053" t="s">
        <v>21791</v>
      </c>
      <c r="C32053">
        <v>6193</v>
      </c>
      <c r="D32053" s="93" t="s">
        <v>27954</v>
      </c>
      <c r="E32053" s="93" t="s">
        <v>14</v>
      </c>
    </row>
    <row r="32054" spans="1:5" x14ac:dyDescent="0.25">
      <c r="A32054" s="93" t="s">
        <v>5265</v>
      </c>
      <c r="B32054" t="s">
        <v>21791</v>
      </c>
      <c r="C32054">
        <v>7258</v>
      </c>
      <c r="D32054" s="93" t="s">
        <v>27955</v>
      </c>
      <c r="E32054" s="93" t="s">
        <v>14</v>
      </c>
    </row>
    <row r="32055" spans="1:5" x14ac:dyDescent="0.25">
      <c r="A32055" s="93" t="s">
        <v>5265</v>
      </c>
      <c r="B32055" t="s">
        <v>21783</v>
      </c>
      <c r="C32055">
        <v>87316</v>
      </c>
      <c r="D32055" s="93" t="s">
        <v>21797</v>
      </c>
      <c r="E32055" s="93" t="s">
        <v>14</v>
      </c>
    </row>
    <row r="32056" spans="1:5" x14ac:dyDescent="0.25">
      <c r="A32056" s="93" t="s">
        <v>5265</v>
      </c>
      <c r="B32056" t="s">
        <v>21783</v>
      </c>
      <c r="C32056">
        <v>88309</v>
      </c>
      <c r="D32056" s="93" t="s">
        <v>27956</v>
      </c>
      <c r="E32056" s="93" t="s">
        <v>14</v>
      </c>
    </row>
    <row r="32057" spans="1:5" x14ac:dyDescent="0.25">
      <c r="A32057" s="93" t="s">
        <v>5265</v>
      </c>
      <c r="B32057" t="s">
        <v>21783</v>
      </c>
      <c r="C32057">
        <v>88316</v>
      </c>
      <c r="D32057" s="93" t="s">
        <v>27957</v>
      </c>
      <c r="E32057" s="93" t="s">
        <v>14</v>
      </c>
    </row>
    <row r="32058" spans="1:5" x14ac:dyDescent="0.25">
      <c r="A32058" s="93" t="s">
        <v>5265</v>
      </c>
      <c r="B32058" t="s">
        <v>21783</v>
      </c>
      <c r="C32058">
        <v>88628</v>
      </c>
      <c r="D32058" s="93" t="s">
        <v>27619</v>
      </c>
      <c r="E32058" s="93" t="s">
        <v>14</v>
      </c>
    </row>
    <row r="32059" spans="1:5" x14ac:dyDescent="0.25">
      <c r="A32059" s="93" t="s">
        <v>5265</v>
      </c>
      <c r="B32059" t="s">
        <v>21783</v>
      </c>
      <c r="C32059">
        <v>94970</v>
      </c>
      <c r="D32059" s="93" t="s">
        <v>27932</v>
      </c>
      <c r="E32059" s="93" t="s">
        <v>14</v>
      </c>
    </row>
    <row r="32060" spans="1:5" x14ac:dyDescent="0.25">
      <c r="A32060" s="93" t="s">
        <v>5265</v>
      </c>
      <c r="B32060" t="s">
        <v>21783</v>
      </c>
      <c r="C32060">
        <v>97734</v>
      </c>
      <c r="D32060" s="93" t="s">
        <v>24003</v>
      </c>
      <c r="E32060" s="93" t="s">
        <v>14</v>
      </c>
    </row>
    <row r="32061" spans="1:5" x14ac:dyDescent="0.25">
      <c r="A32061" s="93" t="s">
        <v>5265</v>
      </c>
      <c r="B32061" t="s">
        <v>21783</v>
      </c>
      <c r="C32061">
        <v>101616</v>
      </c>
      <c r="D32061" s="93" t="s">
        <v>23977</v>
      </c>
      <c r="E32061" s="93" t="s">
        <v>14</v>
      </c>
    </row>
    <row r="32062" spans="1:5" x14ac:dyDescent="0.25">
      <c r="A32062" s="93" t="s">
        <v>5266</v>
      </c>
      <c r="D32062" s="93" t="s">
        <v>14</v>
      </c>
      <c r="E32062" s="93" t="s">
        <v>35030</v>
      </c>
    </row>
    <row r="32063" spans="1:5" x14ac:dyDescent="0.25">
      <c r="A32063" s="93" t="s">
        <v>5266</v>
      </c>
      <c r="B32063" t="s">
        <v>21791</v>
      </c>
      <c r="C32063">
        <v>2692</v>
      </c>
      <c r="D32063" s="93" t="s">
        <v>21799</v>
      </c>
      <c r="E32063" s="93" t="s">
        <v>14</v>
      </c>
    </row>
    <row r="32064" spans="1:5" x14ac:dyDescent="0.25">
      <c r="A32064" s="93" t="s">
        <v>5266</v>
      </c>
      <c r="B32064" t="s">
        <v>21791</v>
      </c>
      <c r="C32064">
        <v>4491</v>
      </c>
      <c r="D32064" s="93" t="s">
        <v>24902</v>
      </c>
      <c r="E32064" s="93" t="s">
        <v>14</v>
      </c>
    </row>
    <row r="32065" spans="1:5" x14ac:dyDescent="0.25">
      <c r="A32065" s="93" t="s">
        <v>5266</v>
      </c>
      <c r="B32065" t="s">
        <v>21791</v>
      </c>
      <c r="C32065">
        <v>4517</v>
      </c>
      <c r="D32065" s="93" t="s">
        <v>24903</v>
      </c>
      <c r="E32065" s="93" t="s">
        <v>14</v>
      </c>
    </row>
    <row r="32066" spans="1:5" x14ac:dyDescent="0.25">
      <c r="A32066" s="93" t="s">
        <v>5266</v>
      </c>
      <c r="B32066" t="s">
        <v>21791</v>
      </c>
      <c r="C32066">
        <v>5069</v>
      </c>
      <c r="D32066" s="93" t="s">
        <v>22589</v>
      </c>
      <c r="E32066" s="93" t="s">
        <v>14</v>
      </c>
    </row>
    <row r="32067" spans="1:5" x14ac:dyDescent="0.25">
      <c r="A32067" s="93" t="s">
        <v>5266</v>
      </c>
      <c r="B32067" t="s">
        <v>21783</v>
      </c>
      <c r="C32067">
        <v>5678</v>
      </c>
      <c r="D32067" s="93" t="s">
        <v>21809</v>
      </c>
      <c r="E32067" s="93" t="s">
        <v>14</v>
      </c>
    </row>
    <row r="32068" spans="1:5" x14ac:dyDescent="0.25">
      <c r="A32068" s="93" t="s">
        <v>5266</v>
      </c>
      <c r="B32068" t="s">
        <v>21783</v>
      </c>
      <c r="C32068">
        <v>5679</v>
      </c>
      <c r="D32068" s="93" t="s">
        <v>27019</v>
      </c>
      <c r="E32068" s="93" t="s">
        <v>14</v>
      </c>
    </row>
    <row r="32069" spans="1:5" x14ac:dyDescent="0.25">
      <c r="A32069" s="93" t="s">
        <v>5266</v>
      </c>
      <c r="B32069" t="s">
        <v>21791</v>
      </c>
      <c r="C32069">
        <v>6193</v>
      </c>
      <c r="D32069" s="93" t="s">
        <v>24904</v>
      </c>
      <c r="E32069" s="93" t="s">
        <v>14</v>
      </c>
    </row>
    <row r="32070" spans="1:5" x14ac:dyDescent="0.25">
      <c r="A32070" s="93" t="s">
        <v>5266</v>
      </c>
      <c r="B32070" t="s">
        <v>21791</v>
      </c>
      <c r="C32070">
        <v>7258</v>
      </c>
      <c r="D32070" s="93" t="s">
        <v>27958</v>
      </c>
      <c r="E32070" s="93" t="s">
        <v>14</v>
      </c>
    </row>
    <row r="32071" spans="1:5" x14ac:dyDescent="0.25">
      <c r="A32071" s="93" t="s">
        <v>5266</v>
      </c>
      <c r="B32071" t="s">
        <v>21783</v>
      </c>
      <c r="C32071">
        <v>87316</v>
      </c>
      <c r="D32071" s="93" t="s">
        <v>23647</v>
      </c>
      <c r="E32071" s="93" t="s">
        <v>14</v>
      </c>
    </row>
    <row r="32072" spans="1:5" x14ac:dyDescent="0.25">
      <c r="A32072" s="93" t="s">
        <v>5266</v>
      </c>
      <c r="B32072" t="s">
        <v>21783</v>
      </c>
      <c r="C32072">
        <v>88309</v>
      </c>
      <c r="D32072" s="93" t="s">
        <v>27959</v>
      </c>
      <c r="E32072" s="93" t="s">
        <v>14</v>
      </c>
    </row>
    <row r="32073" spans="1:5" x14ac:dyDescent="0.25">
      <c r="A32073" s="93" t="s">
        <v>5266</v>
      </c>
      <c r="B32073" t="s">
        <v>21783</v>
      </c>
      <c r="C32073">
        <v>88316</v>
      </c>
      <c r="D32073" s="93" t="s">
        <v>27960</v>
      </c>
      <c r="E32073" s="93" t="s">
        <v>14</v>
      </c>
    </row>
    <row r="32074" spans="1:5" x14ac:dyDescent="0.25">
      <c r="A32074" s="93" t="s">
        <v>5266</v>
      </c>
      <c r="B32074" t="s">
        <v>21783</v>
      </c>
      <c r="C32074">
        <v>88628</v>
      </c>
      <c r="D32074" s="93" t="s">
        <v>27961</v>
      </c>
      <c r="E32074" s="93" t="s">
        <v>14</v>
      </c>
    </row>
    <row r="32075" spans="1:5" x14ac:dyDescent="0.25">
      <c r="A32075" s="93" t="s">
        <v>5266</v>
      </c>
      <c r="B32075" t="s">
        <v>21783</v>
      </c>
      <c r="C32075">
        <v>94970</v>
      </c>
      <c r="D32075" s="93" t="s">
        <v>21882</v>
      </c>
      <c r="E32075" s="93" t="s">
        <v>14</v>
      </c>
    </row>
    <row r="32076" spans="1:5" x14ac:dyDescent="0.25">
      <c r="A32076" s="93" t="s">
        <v>5266</v>
      </c>
      <c r="B32076" t="s">
        <v>21783</v>
      </c>
      <c r="C32076">
        <v>97735</v>
      </c>
      <c r="D32076" s="93" t="s">
        <v>24910</v>
      </c>
      <c r="E32076" s="93" t="s">
        <v>14</v>
      </c>
    </row>
    <row r="32077" spans="1:5" x14ac:dyDescent="0.25">
      <c r="A32077" s="93" t="s">
        <v>5266</v>
      </c>
      <c r="B32077" t="s">
        <v>21783</v>
      </c>
      <c r="C32077">
        <v>101616</v>
      </c>
      <c r="D32077" s="93" t="s">
        <v>24911</v>
      </c>
      <c r="E32077" s="93" t="s">
        <v>14</v>
      </c>
    </row>
    <row r="32078" spans="1:5" x14ac:dyDescent="0.25">
      <c r="A32078" s="93" t="s">
        <v>5267</v>
      </c>
      <c r="D32078" s="93" t="s">
        <v>14</v>
      </c>
      <c r="E32078" s="93" t="s">
        <v>35031</v>
      </c>
    </row>
    <row r="32079" spans="1:5" x14ac:dyDescent="0.25">
      <c r="A32079" s="93" t="s">
        <v>5267</v>
      </c>
      <c r="B32079" t="s">
        <v>21791</v>
      </c>
      <c r="C32079">
        <v>2692</v>
      </c>
      <c r="D32079" s="93" t="s">
        <v>22363</v>
      </c>
      <c r="E32079" s="93" t="s">
        <v>14</v>
      </c>
    </row>
    <row r="32080" spans="1:5" x14ac:dyDescent="0.25">
      <c r="A32080" s="93" t="s">
        <v>5267</v>
      </c>
      <c r="B32080" t="s">
        <v>21791</v>
      </c>
      <c r="C32080">
        <v>4491</v>
      </c>
      <c r="D32080" s="93" t="s">
        <v>24139</v>
      </c>
      <c r="E32080" s="93" t="s">
        <v>14</v>
      </c>
    </row>
    <row r="32081" spans="1:5" x14ac:dyDescent="0.25">
      <c r="A32081" s="93" t="s">
        <v>5267</v>
      </c>
      <c r="B32081" t="s">
        <v>21791</v>
      </c>
      <c r="C32081">
        <v>4517</v>
      </c>
      <c r="D32081" s="93" t="s">
        <v>22001</v>
      </c>
      <c r="E32081" s="93" t="s">
        <v>14</v>
      </c>
    </row>
    <row r="32082" spans="1:5" x14ac:dyDescent="0.25">
      <c r="A32082" s="93" t="s">
        <v>5267</v>
      </c>
      <c r="B32082" t="s">
        <v>21791</v>
      </c>
      <c r="C32082">
        <v>5069</v>
      </c>
      <c r="D32082" s="93" t="s">
        <v>24140</v>
      </c>
      <c r="E32082" s="93" t="s">
        <v>14</v>
      </c>
    </row>
    <row r="32083" spans="1:5" x14ac:dyDescent="0.25">
      <c r="A32083" s="93" t="s">
        <v>5267</v>
      </c>
      <c r="B32083" t="s">
        <v>21783</v>
      </c>
      <c r="C32083">
        <v>5678</v>
      </c>
      <c r="D32083" s="93" t="s">
        <v>22419</v>
      </c>
      <c r="E32083" s="93" t="s">
        <v>14</v>
      </c>
    </row>
    <row r="32084" spans="1:5" x14ac:dyDescent="0.25">
      <c r="A32084" s="93" t="s">
        <v>5267</v>
      </c>
      <c r="B32084" t="s">
        <v>21783</v>
      </c>
      <c r="C32084">
        <v>5679</v>
      </c>
      <c r="D32084" s="93" t="s">
        <v>24322</v>
      </c>
      <c r="E32084" s="93" t="s">
        <v>14</v>
      </c>
    </row>
    <row r="32085" spans="1:5" x14ac:dyDescent="0.25">
      <c r="A32085" s="93" t="s">
        <v>5267</v>
      </c>
      <c r="B32085" t="s">
        <v>21791</v>
      </c>
      <c r="C32085">
        <v>6193</v>
      </c>
      <c r="D32085" s="93" t="s">
        <v>24141</v>
      </c>
      <c r="E32085" s="93" t="s">
        <v>14</v>
      </c>
    </row>
    <row r="32086" spans="1:5" x14ac:dyDescent="0.25">
      <c r="A32086" s="93" t="s">
        <v>5267</v>
      </c>
      <c r="B32086" t="s">
        <v>21791</v>
      </c>
      <c r="C32086">
        <v>7258</v>
      </c>
      <c r="D32086" s="93" t="s">
        <v>27962</v>
      </c>
      <c r="E32086" s="93" t="s">
        <v>14</v>
      </c>
    </row>
    <row r="32087" spans="1:5" x14ac:dyDescent="0.25">
      <c r="A32087" s="93" t="s">
        <v>5267</v>
      </c>
      <c r="B32087" t="s">
        <v>21783</v>
      </c>
      <c r="C32087">
        <v>87316</v>
      </c>
      <c r="D32087" s="93" t="s">
        <v>22344</v>
      </c>
      <c r="E32087" s="93" t="s">
        <v>14</v>
      </c>
    </row>
    <row r="32088" spans="1:5" x14ac:dyDescent="0.25">
      <c r="A32088" s="93" t="s">
        <v>5267</v>
      </c>
      <c r="B32088" t="s">
        <v>21783</v>
      </c>
      <c r="C32088">
        <v>88309</v>
      </c>
      <c r="D32088" s="93" t="s">
        <v>27963</v>
      </c>
      <c r="E32088" s="93" t="s">
        <v>14</v>
      </c>
    </row>
    <row r="32089" spans="1:5" x14ac:dyDescent="0.25">
      <c r="A32089" s="93" t="s">
        <v>5267</v>
      </c>
      <c r="B32089" t="s">
        <v>21783</v>
      </c>
      <c r="C32089">
        <v>88316</v>
      </c>
      <c r="D32089" s="93" t="s">
        <v>27964</v>
      </c>
      <c r="E32089" s="93" t="s">
        <v>14</v>
      </c>
    </row>
    <row r="32090" spans="1:5" x14ac:dyDescent="0.25">
      <c r="A32090" s="93" t="s">
        <v>5267</v>
      </c>
      <c r="B32090" t="s">
        <v>21783</v>
      </c>
      <c r="C32090">
        <v>88628</v>
      </c>
      <c r="D32090" s="93" t="s">
        <v>23587</v>
      </c>
      <c r="E32090" s="93" t="s">
        <v>14</v>
      </c>
    </row>
    <row r="32091" spans="1:5" x14ac:dyDescent="0.25">
      <c r="A32091" s="93" t="s">
        <v>5267</v>
      </c>
      <c r="B32091" t="s">
        <v>21783</v>
      </c>
      <c r="C32091">
        <v>94970</v>
      </c>
      <c r="D32091" s="93" t="s">
        <v>24008</v>
      </c>
      <c r="E32091" s="93" t="s">
        <v>14</v>
      </c>
    </row>
    <row r="32092" spans="1:5" x14ac:dyDescent="0.25">
      <c r="A32092" s="93" t="s">
        <v>5267</v>
      </c>
      <c r="B32092" t="s">
        <v>21783</v>
      </c>
      <c r="C32092">
        <v>97735</v>
      </c>
      <c r="D32092" s="93" t="s">
        <v>23241</v>
      </c>
      <c r="E32092" s="93" t="s">
        <v>14</v>
      </c>
    </row>
    <row r="32093" spans="1:5" x14ac:dyDescent="0.25">
      <c r="A32093" s="93" t="s">
        <v>5267</v>
      </c>
      <c r="B32093" t="s">
        <v>21783</v>
      </c>
      <c r="C32093">
        <v>101616</v>
      </c>
      <c r="D32093" s="93" t="s">
        <v>26157</v>
      </c>
      <c r="E32093" s="93" t="s">
        <v>14</v>
      </c>
    </row>
    <row r="32094" spans="1:5" x14ac:dyDescent="0.25">
      <c r="A32094" s="93" t="s">
        <v>5268</v>
      </c>
      <c r="D32094" s="93" t="s">
        <v>14</v>
      </c>
      <c r="E32094" s="93" t="s">
        <v>35032</v>
      </c>
    </row>
    <row r="32095" spans="1:5" x14ac:dyDescent="0.25">
      <c r="A32095" s="93" t="s">
        <v>5268</v>
      </c>
      <c r="B32095" t="s">
        <v>21791</v>
      </c>
      <c r="C32095">
        <v>2692</v>
      </c>
      <c r="D32095" s="93" t="s">
        <v>21802</v>
      </c>
      <c r="E32095" s="93" t="s">
        <v>14</v>
      </c>
    </row>
    <row r="32096" spans="1:5" x14ac:dyDescent="0.25">
      <c r="A32096" s="93" t="s">
        <v>5268</v>
      </c>
      <c r="B32096" t="s">
        <v>21791</v>
      </c>
      <c r="C32096">
        <v>4491</v>
      </c>
      <c r="D32096" s="93" t="s">
        <v>24204</v>
      </c>
      <c r="E32096" s="93" t="s">
        <v>14</v>
      </c>
    </row>
    <row r="32097" spans="1:5" x14ac:dyDescent="0.25">
      <c r="A32097" s="93" t="s">
        <v>5268</v>
      </c>
      <c r="B32097" t="s">
        <v>21791</v>
      </c>
      <c r="C32097">
        <v>4517</v>
      </c>
      <c r="D32097" s="93" t="s">
        <v>24205</v>
      </c>
      <c r="E32097" s="93" t="s">
        <v>14</v>
      </c>
    </row>
    <row r="32098" spans="1:5" x14ac:dyDescent="0.25">
      <c r="A32098" s="93" t="s">
        <v>5268</v>
      </c>
      <c r="B32098" t="s">
        <v>21791</v>
      </c>
      <c r="C32098">
        <v>5069</v>
      </c>
      <c r="D32098" s="93" t="s">
        <v>22910</v>
      </c>
      <c r="E32098" s="93" t="s">
        <v>14</v>
      </c>
    </row>
    <row r="32099" spans="1:5" x14ac:dyDescent="0.25">
      <c r="A32099" s="93" t="s">
        <v>5268</v>
      </c>
      <c r="B32099" t="s">
        <v>21783</v>
      </c>
      <c r="C32099">
        <v>5678</v>
      </c>
      <c r="D32099" s="93" t="s">
        <v>21877</v>
      </c>
      <c r="E32099" s="93" t="s">
        <v>14</v>
      </c>
    </row>
    <row r="32100" spans="1:5" x14ac:dyDescent="0.25">
      <c r="A32100" s="93" t="s">
        <v>5268</v>
      </c>
      <c r="B32100" t="s">
        <v>21783</v>
      </c>
      <c r="C32100">
        <v>5679</v>
      </c>
      <c r="D32100" s="93" t="s">
        <v>27027</v>
      </c>
      <c r="E32100" s="93" t="s">
        <v>14</v>
      </c>
    </row>
    <row r="32101" spans="1:5" x14ac:dyDescent="0.25">
      <c r="A32101" s="93" t="s">
        <v>5268</v>
      </c>
      <c r="B32101" t="s">
        <v>21791</v>
      </c>
      <c r="C32101">
        <v>6193</v>
      </c>
      <c r="D32101" s="93" t="s">
        <v>24207</v>
      </c>
      <c r="E32101" s="93" t="s">
        <v>14</v>
      </c>
    </row>
    <row r="32102" spans="1:5" x14ac:dyDescent="0.25">
      <c r="A32102" s="93" t="s">
        <v>5268</v>
      </c>
      <c r="B32102" t="s">
        <v>21791</v>
      </c>
      <c r="C32102">
        <v>7258</v>
      </c>
      <c r="D32102" s="93" t="s">
        <v>27965</v>
      </c>
      <c r="E32102" s="93" t="s">
        <v>14</v>
      </c>
    </row>
    <row r="32103" spans="1:5" x14ac:dyDescent="0.25">
      <c r="A32103" s="93" t="s">
        <v>5268</v>
      </c>
      <c r="B32103" t="s">
        <v>21783</v>
      </c>
      <c r="C32103">
        <v>87316</v>
      </c>
      <c r="D32103" s="93" t="s">
        <v>27009</v>
      </c>
      <c r="E32103" s="93" t="s">
        <v>14</v>
      </c>
    </row>
    <row r="32104" spans="1:5" x14ac:dyDescent="0.25">
      <c r="A32104" s="93" t="s">
        <v>5268</v>
      </c>
      <c r="B32104" t="s">
        <v>21783</v>
      </c>
      <c r="C32104">
        <v>88309</v>
      </c>
      <c r="D32104" s="93" t="s">
        <v>27966</v>
      </c>
      <c r="E32104" s="93" t="s">
        <v>14</v>
      </c>
    </row>
    <row r="32105" spans="1:5" x14ac:dyDescent="0.25">
      <c r="A32105" s="93" t="s">
        <v>5268</v>
      </c>
      <c r="B32105" t="s">
        <v>21783</v>
      </c>
      <c r="C32105">
        <v>88316</v>
      </c>
      <c r="D32105" s="93" t="s">
        <v>25311</v>
      </c>
      <c r="E32105" s="93" t="s">
        <v>14</v>
      </c>
    </row>
    <row r="32106" spans="1:5" x14ac:dyDescent="0.25">
      <c r="A32106" s="93" t="s">
        <v>5268</v>
      </c>
      <c r="B32106" t="s">
        <v>21783</v>
      </c>
      <c r="C32106">
        <v>88628</v>
      </c>
      <c r="D32106" s="93" t="s">
        <v>23425</v>
      </c>
      <c r="E32106" s="93" t="s">
        <v>14</v>
      </c>
    </row>
    <row r="32107" spans="1:5" x14ac:dyDescent="0.25">
      <c r="A32107" s="93" t="s">
        <v>5268</v>
      </c>
      <c r="B32107" t="s">
        <v>21783</v>
      </c>
      <c r="C32107">
        <v>94970</v>
      </c>
      <c r="D32107" s="93" t="s">
        <v>27967</v>
      </c>
      <c r="E32107" s="93" t="s">
        <v>14</v>
      </c>
    </row>
    <row r="32108" spans="1:5" x14ac:dyDescent="0.25">
      <c r="A32108" s="93" t="s">
        <v>5268</v>
      </c>
      <c r="B32108" t="s">
        <v>21783</v>
      </c>
      <c r="C32108">
        <v>97736</v>
      </c>
      <c r="D32108" s="93" t="s">
        <v>27031</v>
      </c>
      <c r="E32108" s="93" t="s">
        <v>14</v>
      </c>
    </row>
    <row r="32109" spans="1:5" x14ac:dyDescent="0.25">
      <c r="A32109" s="93" t="s">
        <v>5268</v>
      </c>
      <c r="B32109" t="s">
        <v>21783</v>
      </c>
      <c r="C32109">
        <v>101616</v>
      </c>
      <c r="D32109" s="93" t="s">
        <v>27968</v>
      </c>
      <c r="E32109" s="93" t="s">
        <v>14</v>
      </c>
    </row>
    <row r="32110" spans="1:5" x14ac:dyDescent="0.25">
      <c r="A32110" s="93" t="s">
        <v>5269</v>
      </c>
      <c r="D32110" s="93" t="s">
        <v>14</v>
      </c>
      <c r="E32110" s="93" t="s">
        <v>35033</v>
      </c>
    </row>
    <row r="32111" spans="1:5" x14ac:dyDescent="0.25">
      <c r="A32111" s="93" t="s">
        <v>5269</v>
      </c>
      <c r="B32111" t="s">
        <v>21791</v>
      </c>
      <c r="C32111">
        <v>650</v>
      </c>
      <c r="D32111" s="93" t="s">
        <v>27032</v>
      </c>
      <c r="E32111" s="93" t="s">
        <v>14</v>
      </c>
    </row>
    <row r="32112" spans="1:5" x14ac:dyDescent="0.25">
      <c r="A32112" s="93" t="s">
        <v>5269</v>
      </c>
      <c r="B32112" t="s">
        <v>21791</v>
      </c>
      <c r="C32112">
        <v>2692</v>
      </c>
      <c r="D32112" s="93" t="s">
        <v>23267</v>
      </c>
      <c r="E32112" s="93" t="s">
        <v>14</v>
      </c>
    </row>
    <row r="32113" spans="1:5" x14ac:dyDescent="0.25">
      <c r="A32113" s="93" t="s">
        <v>5269</v>
      </c>
      <c r="B32113" t="s">
        <v>21791</v>
      </c>
      <c r="C32113">
        <v>4491</v>
      </c>
      <c r="D32113" s="93" t="s">
        <v>24917</v>
      </c>
      <c r="E32113" s="93" t="s">
        <v>14</v>
      </c>
    </row>
    <row r="32114" spans="1:5" x14ac:dyDescent="0.25">
      <c r="A32114" s="93" t="s">
        <v>5269</v>
      </c>
      <c r="B32114" t="s">
        <v>21791</v>
      </c>
      <c r="C32114">
        <v>4517</v>
      </c>
      <c r="D32114" s="93" t="s">
        <v>27341</v>
      </c>
      <c r="E32114" s="93" t="s">
        <v>14</v>
      </c>
    </row>
    <row r="32115" spans="1:5" x14ac:dyDescent="0.25">
      <c r="A32115" s="93" t="s">
        <v>5269</v>
      </c>
      <c r="B32115" t="s">
        <v>21791</v>
      </c>
      <c r="C32115">
        <v>5069</v>
      </c>
      <c r="D32115" s="93" t="s">
        <v>22389</v>
      </c>
      <c r="E32115" s="93" t="s">
        <v>14</v>
      </c>
    </row>
    <row r="32116" spans="1:5" x14ac:dyDescent="0.25">
      <c r="A32116" s="93" t="s">
        <v>5269</v>
      </c>
      <c r="B32116" t="s">
        <v>21791</v>
      </c>
      <c r="C32116">
        <v>6193</v>
      </c>
      <c r="D32116" s="93" t="s">
        <v>27954</v>
      </c>
      <c r="E32116" s="93" t="s">
        <v>14</v>
      </c>
    </row>
    <row r="32117" spans="1:5" x14ac:dyDescent="0.25">
      <c r="A32117" s="93" t="s">
        <v>5269</v>
      </c>
      <c r="B32117" t="s">
        <v>21783</v>
      </c>
      <c r="C32117">
        <v>87316</v>
      </c>
      <c r="D32117" s="93" t="s">
        <v>21804</v>
      </c>
      <c r="E32117" s="93" t="s">
        <v>14</v>
      </c>
    </row>
    <row r="32118" spans="1:5" x14ac:dyDescent="0.25">
      <c r="A32118" s="93" t="s">
        <v>5269</v>
      </c>
      <c r="B32118" t="s">
        <v>21783</v>
      </c>
      <c r="C32118">
        <v>88309</v>
      </c>
      <c r="D32118" s="93" t="s">
        <v>27969</v>
      </c>
      <c r="E32118" s="93" t="s">
        <v>14</v>
      </c>
    </row>
    <row r="32119" spans="1:5" x14ac:dyDescent="0.25">
      <c r="A32119" s="93" t="s">
        <v>5269</v>
      </c>
      <c r="B32119" t="s">
        <v>21783</v>
      </c>
      <c r="C32119">
        <v>88316</v>
      </c>
      <c r="D32119" s="93" t="s">
        <v>27970</v>
      </c>
      <c r="E32119" s="93" t="s">
        <v>14</v>
      </c>
    </row>
    <row r="32120" spans="1:5" x14ac:dyDescent="0.25">
      <c r="A32120" s="93" t="s">
        <v>5269</v>
      </c>
      <c r="B32120" t="s">
        <v>21783</v>
      </c>
      <c r="C32120">
        <v>88628</v>
      </c>
      <c r="D32120" s="93" t="s">
        <v>21967</v>
      </c>
      <c r="E32120" s="93" t="s">
        <v>14</v>
      </c>
    </row>
    <row r="32121" spans="1:5" x14ac:dyDescent="0.25">
      <c r="A32121" s="93" t="s">
        <v>5269</v>
      </c>
      <c r="B32121" t="s">
        <v>21783</v>
      </c>
      <c r="C32121">
        <v>94970</v>
      </c>
      <c r="D32121" s="93" t="s">
        <v>27932</v>
      </c>
      <c r="E32121" s="93" t="s">
        <v>14</v>
      </c>
    </row>
    <row r="32122" spans="1:5" x14ac:dyDescent="0.25">
      <c r="A32122" s="93" t="s">
        <v>5269</v>
      </c>
      <c r="B32122" t="s">
        <v>21783</v>
      </c>
      <c r="C32122">
        <v>97734</v>
      </c>
      <c r="D32122" s="93" t="s">
        <v>24003</v>
      </c>
      <c r="E32122" s="93" t="s">
        <v>14</v>
      </c>
    </row>
    <row r="32123" spans="1:5" x14ac:dyDescent="0.25">
      <c r="A32123" s="93" t="s">
        <v>5269</v>
      </c>
      <c r="B32123" t="s">
        <v>21783</v>
      </c>
      <c r="C32123">
        <v>101616</v>
      </c>
      <c r="D32123" s="93" t="s">
        <v>23977</v>
      </c>
      <c r="E32123" s="93" t="s">
        <v>14</v>
      </c>
    </row>
    <row r="32124" spans="1:5" x14ac:dyDescent="0.25">
      <c r="A32124" s="93" t="s">
        <v>5270</v>
      </c>
      <c r="D32124" s="93" t="s">
        <v>14</v>
      </c>
      <c r="E32124" s="93" t="s">
        <v>35034</v>
      </c>
    </row>
    <row r="32125" spans="1:5" x14ac:dyDescent="0.25">
      <c r="A32125" s="93" t="s">
        <v>5270</v>
      </c>
      <c r="B32125" t="s">
        <v>21791</v>
      </c>
      <c r="C32125">
        <v>650</v>
      </c>
      <c r="D32125" s="93" t="s">
        <v>27971</v>
      </c>
      <c r="E32125" s="93" t="s">
        <v>14</v>
      </c>
    </row>
    <row r="32126" spans="1:5" x14ac:dyDescent="0.25">
      <c r="A32126" s="93" t="s">
        <v>5270</v>
      </c>
      <c r="B32126" t="s">
        <v>21791</v>
      </c>
      <c r="C32126">
        <v>2692</v>
      </c>
      <c r="D32126" s="93" t="s">
        <v>21799</v>
      </c>
      <c r="E32126" s="93" t="s">
        <v>14</v>
      </c>
    </row>
    <row r="32127" spans="1:5" x14ac:dyDescent="0.25">
      <c r="A32127" s="93" t="s">
        <v>5270</v>
      </c>
      <c r="B32127" t="s">
        <v>21791</v>
      </c>
      <c r="C32127">
        <v>4491</v>
      </c>
      <c r="D32127" s="93" t="s">
        <v>24902</v>
      </c>
      <c r="E32127" s="93" t="s">
        <v>14</v>
      </c>
    </row>
    <row r="32128" spans="1:5" x14ac:dyDescent="0.25">
      <c r="A32128" s="93" t="s">
        <v>5270</v>
      </c>
      <c r="B32128" t="s">
        <v>21791</v>
      </c>
      <c r="C32128">
        <v>4517</v>
      </c>
      <c r="D32128" s="93" t="s">
        <v>24903</v>
      </c>
      <c r="E32128" s="93" t="s">
        <v>14</v>
      </c>
    </row>
    <row r="32129" spans="1:5" x14ac:dyDescent="0.25">
      <c r="A32129" s="93" t="s">
        <v>5270</v>
      </c>
      <c r="B32129" t="s">
        <v>21791</v>
      </c>
      <c r="C32129">
        <v>5069</v>
      </c>
      <c r="D32129" s="93" t="s">
        <v>22589</v>
      </c>
      <c r="E32129" s="93" t="s">
        <v>14</v>
      </c>
    </row>
    <row r="32130" spans="1:5" x14ac:dyDescent="0.25">
      <c r="A32130" s="93" t="s">
        <v>5270</v>
      </c>
      <c r="B32130" t="s">
        <v>21783</v>
      </c>
      <c r="C32130">
        <v>5678</v>
      </c>
      <c r="D32130" s="93" t="s">
        <v>21809</v>
      </c>
      <c r="E32130" s="93" t="s">
        <v>14</v>
      </c>
    </row>
    <row r="32131" spans="1:5" x14ac:dyDescent="0.25">
      <c r="A32131" s="93" t="s">
        <v>5270</v>
      </c>
      <c r="B32131" t="s">
        <v>21783</v>
      </c>
      <c r="C32131">
        <v>5679</v>
      </c>
      <c r="D32131" s="93" t="s">
        <v>27019</v>
      </c>
      <c r="E32131" s="93" t="s">
        <v>14</v>
      </c>
    </row>
    <row r="32132" spans="1:5" x14ac:dyDescent="0.25">
      <c r="A32132" s="93" t="s">
        <v>5270</v>
      </c>
      <c r="B32132" t="s">
        <v>21791</v>
      </c>
      <c r="C32132">
        <v>6193</v>
      </c>
      <c r="D32132" s="93" t="s">
        <v>24904</v>
      </c>
      <c r="E32132" s="93" t="s">
        <v>14</v>
      </c>
    </row>
    <row r="32133" spans="1:5" x14ac:dyDescent="0.25">
      <c r="A32133" s="93" t="s">
        <v>5270</v>
      </c>
      <c r="B32133" t="s">
        <v>21783</v>
      </c>
      <c r="C32133">
        <v>87316</v>
      </c>
      <c r="D32133" s="93" t="s">
        <v>23647</v>
      </c>
      <c r="E32133" s="93" t="s">
        <v>14</v>
      </c>
    </row>
    <row r="32134" spans="1:5" x14ac:dyDescent="0.25">
      <c r="A32134" s="93" t="s">
        <v>5270</v>
      </c>
      <c r="B32134" t="s">
        <v>21783</v>
      </c>
      <c r="C32134">
        <v>88309</v>
      </c>
      <c r="D32134" s="93" t="s">
        <v>27972</v>
      </c>
      <c r="E32134" s="93" t="s">
        <v>14</v>
      </c>
    </row>
    <row r="32135" spans="1:5" x14ac:dyDescent="0.25">
      <c r="A32135" s="93" t="s">
        <v>5270</v>
      </c>
      <c r="B32135" t="s">
        <v>21783</v>
      </c>
      <c r="C32135">
        <v>88316</v>
      </c>
      <c r="D32135" s="93" t="s">
        <v>27973</v>
      </c>
      <c r="E32135" s="93" t="s">
        <v>14</v>
      </c>
    </row>
    <row r="32136" spans="1:5" x14ac:dyDescent="0.25">
      <c r="A32136" s="93" t="s">
        <v>5270</v>
      </c>
      <c r="B32136" t="s">
        <v>21783</v>
      </c>
      <c r="C32136">
        <v>88628</v>
      </c>
      <c r="D32136" s="93" t="s">
        <v>21916</v>
      </c>
      <c r="E32136" s="93" t="s">
        <v>14</v>
      </c>
    </row>
    <row r="32137" spans="1:5" x14ac:dyDescent="0.25">
      <c r="A32137" s="93" t="s">
        <v>5270</v>
      </c>
      <c r="B32137" t="s">
        <v>21783</v>
      </c>
      <c r="C32137">
        <v>94970</v>
      </c>
      <c r="D32137" s="93" t="s">
        <v>21882</v>
      </c>
      <c r="E32137" s="93" t="s">
        <v>14</v>
      </c>
    </row>
    <row r="32138" spans="1:5" x14ac:dyDescent="0.25">
      <c r="A32138" s="93" t="s">
        <v>5270</v>
      </c>
      <c r="B32138" t="s">
        <v>21783</v>
      </c>
      <c r="C32138">
        <v>97735</v>
      </c>
      <c r="D32138" s="93" t="s">
        <v>24910</v>
      </c>
      <c r="E32138" s="93" t="s">
        <v>14</v>
      </c>
    </row>
    <row r="32139" spans="1:5" x14ac:dyDescent="0.25">
      <c r="A32139" s="93" t="s">
        <v>5270</v>
      </c>
      <c r="B32139" t="s">
        <v>21783</v>
      </c>
      <c r="C32139">
        <v>101616</v>
      </c>
      <c r="D32139" s="93" t="s">
        <v>24911</v>
      </c>
      <c r="E32139" s="93" t="s">
        <v>14</v>
      </c>
    </row>
    <row r="32140" spans="1:5" x14ac:dyDescent="0.25">
      <c r="A32140" s="93" t="s">
        <v>5271</v>
      </c>
      <c r="D32140" s="93" t="s">
        <v>14</v>
      </c>
      <c r="E32140" s="93" t="s">
        <v>35035</v>
      </c>
    </row>
    <row r="32141" spans="1:5" x14ac:dyDescent="0.25">
      <c r="A32141" s="93" t="s">
        <v>5271</v>
      </c>
      <c r="B32141" t="s">
        <v>21791</v>
      </c>
      <c r="C32141">
        <v>650</v>
      </c>
      <c r="D32141" s="93" t="s">
        <v>27974</v>
      </c>
      <c r="E32141" s="93" t="s">
        <v>14</v>
      </c>
    </row>
    <row r="32142" spans="1:5" x14ac:dyDescent="0.25">
      <c r="A32142" s="93" t="s">
        <v>5271</v>
      </c>
      <c r="B32142" t="s">
        <v>21791</v>
      </c>
      <c r="C32142">
        <v>2692</v>
      </c>
      <c r="D32142" s="93" t="s">
        <v>22363</v>
      </c>
      <c r="E32142" s="93" t="s">
        <v>14</v>
      </c>
    </row>
    <row r="32143" spans="1:5" x14ac:dyDescent="0.25">
      <c r="A32143" s="93" t="s">
        <v>5271</v>
      </c>
      <c r="B32143" t="s">
        <v>21791</v>
      </c>
      <c r="C32143">
        <v>4491</v>
      </c>
      <c r="D32143" s="93" t="s">
        <v>24139</v>
      </c>
      <c r="E32143" s="93" t="s">
        <v>14</v>
      </c>
    </row>
    <row r="32144" spans="1:5" x14ac:dyDescent="0.25">
      <c r="A32144" s="93" t="s">
        <v>5271</v>
      </c>
      <c r="B32144" t="s">
        <v>21791</v>
      </c>
      <c r="C32144">
        <v>4517</v>
      </c>
      <c r="D32144" s="93" t="s">
        <v>22001</v>
      </c>
      <c r="E32144" s="93" t="s">
        <v>14</v>
      </c>
    </row>
    <row r="32145" spans="1:5" x14ac:dyDescent="0.25">
      <c r="A32145" s="93" t="s">
        <v>5271</v>
      </c>
      <c r="B32145" t="s">
        <v>21791</v>
      </c>
      <c r="C32145">
        <v>5069</v>
      </c>
      <c r="D32145" s="93" t="s">
        <v>24140</v>
      </c>
      <c r="E32145" s="93" t="s">
        <v>14</v>
      </c>
    </row>
    <row r="32146" spans="1:5" x14ac:dyDescent="0.25">
      <c r="A32146" s="93" t="s">
        <v>5271</v>
      </c>
      <c r="B32146" t="s">
        <v>21783</v>
      </c>
      <c r="C32146">
        <v>5678</v>
      </c>
      <c r="D32146" s="93" t="s">
        <v>22419</v>
      </c>
      <c r="E32146" s="93" t="s">
        <v>14</v>
      </c>
    </row>
    <row r="32147" spans="1:5" x14ac:dyDescent="0.25">
      <c r="A32147" s="93" t="s">
        <v>5271</v>
      </c>
      <c r="B32147" t="s">
        <v>21783</v>
      </c>
      <c r="C32147">
        <v>5679</v>
      </c>
      <c r="D32147" s="93" t="s">
        <v>24322</v>
      </c>
      <c r="E32147" s="93" t="s">
        <v>14</v>
      </c>
    </row>
    <row r="32148" spans="1:5" x14ac:dyDescent="0.25">
      <c r="A32148" s="93" t="s">
        <v>5271</v>
      </c>
      <c r="B32148" t="s">
        <v>21791</v>
      </c>
      <c r="C32148">
        <v>6193</v>
      </c>
      <c r="D32148" s="93" t="s">
        <v>24141</v>
      </c>
      <c r="E32148" s="93" t="s">
        <v>14</v>
      </c>
    </row>
    <row r="32149" spans="1:5" x14ac:dyDescent="0.25">
      <c r="A32149" s="93" t="s">
        <v>5271</v>
      </c>
      <c r="B32149" t="s">
        <v>21783</v>
      </c>
      <c r="C32149">
        <v>87316</v>
      </c>
      <c r="D32149" s="93" t="s">
        <v>22344</v>
      </c>
      <c r="E32149" s="93" t="s">
        <v>14</v>
      </c>
    </row>
    <row r="32150" spans="1:5" x14ac:dyDescent="0.25">
      <c r="A32150" s="93" t="s">
        <v>5271</v>
      </c>
      <c r="B32150" t="s">
        <v>21783</v>
      </c>
      <c r="C32150">
        <v>88309</v>
      </c>
      <c r="D32150" s="93" t="s">
        <v>27975</v>
      </c>
      <c r="E32150" s="93" t="s">
        <v>14</v>
      </c>
    </row>
    <row r="32151" spans="1:5" x14ac:dyDescent="0.25">
      <c r="A32151" s="93" t="s">
        <v>5271</v>
      </c>
      <c r="B32151" t="s">
        <v>21783</v>
      </c>
      <c r="C32151">
        <v>88316</v>
      </c>
      <c r="D32151" s="93" t="s">
        <v>27976</v>
      </c>
      <c r="E32151" s="93" t="s">
        <v>14</v>
      </c>
    </row>
    <row r="32152" spans="1:5" x14ac:dyDescent="0.25">
      <c r="A32152" s="93" t="s">
        <v>5271</v>
      </c>
      <c r="B32152" t="s">
        <v>21783</v>
      </c>
      <c r="C32152">
        <v>88628</v>
      </c>
      <c r="D32152" s="93" t="s">
        <v>27977</v>
      </c>
      <c r="E32152" s="93" t="s">
        <v>14</v>
      </c>
    </row>
    <row r="32153" spans="1:5" x14ac:dyDescent="0.25">
      <c r="A32153" s="93" t="s">
        <v>5271</v>
      </c>
      <c r="B32153" t="s">
        <v>21783</v>
      </c>
      <c r="C32153">
        <v>94970</v>
      </c>
      <c r="D32153" s="93" t="s">
        <v>24008</v>
      </c>
      <c r="E32153" s="93" t="s">
        <v>14</v>
      </c>
    </row>
    <row r="32154" spans="1:5" x14ac:dyDescent="0.25">
      <c r="A32154" s="93" t="s">
        <v>5271</v>
      </c>
      <c r="B32154" t="s">
        <v>21783</v>
      </c>
      <c r="C32154">
        <v>97735</v>
      </c>
      <c r="D32154" s="93" t="s">
        <v>23241</v>
      </c>
      <c r="E32154" s="93" t="s">
        <v>14</v>
      </c>
    </row>
    <row r="32155" spans="1:5" x14ac:dyDescent="0.25">
      <c r="A32155" s="93" t="s">
        <v>5271</v>
      </c>
      <c r="B32155" t="s">
        <v>21783</v>
      </c>
      <c r="C32155">
        <v>101616</v>
      </c>
      <c r="D32155" s="93" t="s">
        <v>26157</v>
      </c>
      <c r="E32155" s="93" t="s">
        <v>14</v>
      </c>
    </row>
    <row r="32156" spans="1:5" x14ac:dyDescent="0.25">
      <c r="A32156" s="93" t="s">
        <v>5272</v>
      </c>
      <c r="D32156" s="93" t="s">
        <v>14</v>
      </c>
      <c r="E32156" s="93" t="s">
        <v>35036</v>
      </c>
    </row>
    <row r="32157" spans="1:5" x14ac:dyDescent="0.25">
      <c r="A32157" s="93" t="s">
        <v>5272</v>
      </c>
      <c r="B32157" t="s">
        <v>21791</v>
      </c>
      <c r="C32157">
        <v>650</v>
      </c>
      <c r="D32157" s="93" t="s">
        <v>27978</v>
      </c>
      <c r="E32157" s="93" t="s">
        <v>14</v>
      </c>
    </row>
    <row r="32158" spans="1:5" x14ac:dyDescent="0.25">
      <c r="A32158" s="93" t="s">
        <v>5272</v>
      </c>
      <c r="B32158" t="s">
        <v>21791</v>
      </c>
      <c r="C32158">
        <v>2692</v>
      </c>
      <c r="D32158" s="93" t="s">
        <v>21802</v>
      </c>
      <c r="E32158" s="93" t="s">
        <v>14</v>
      </c>
    </row>
    <row r="32159" spans="1:5" x14ac:dyDescent="0.25">
      <c r="A32159" s="93" t="s">
        <v>5272</v>
      </c>
      <c r="B32159" t="s">
        <v>21791</v>
      </c>
      <c r="C32159">
        <v>4491</v>
      </c>
      <c r="D32159" s="93" t="s">
        <v>24204</v>
      </c>
      <c r="E32159" s="93" t="s">
        <v>14</v>
      </c>
    </row>
    <row r="32160" spans="1:5" x14ac:dyDescent="0.25">
      <c r="A32160" s="93" t="s">
        <v>5272</v>
      </c>
      <c r="B32160" t="s">
        <v>21791</v>
      </c>
      <c r="C32160">
        <v>4517</v>
      </c>
      <c r="D32160" s="93" t="s">
        <v>24205</v>
      </c>
      <c r="E32160" s="93" t="s">
        <v>14</v>
      </c>
    </row>
    <row r="32161" spans="1:5" x14ac:dyDescent="0.25">
      <c r="A32161" s="93" t="s">
        <v>5272</v>
      </c>
      <c r="B32161" t="s">
        <v>21791</v>
      </c>
      <c r="C32161">
        <v>5069</v>
      </c>
      <c r="D32161" s="93" t="s">
        <v>22910</v>
      </c>
      <c r="E32161" s="93" t="s">
        <v>14</v>
      </c>
    </row>
    <row r="32162" spans="1:5" x14ac:dyDescent="0.25">
      <c r="A32162" s="93" t="s">
        <v>5272</v>
      </c>
      <c r="B32162" t="s">
        <v>21783</v>
      </c>
      <c r="C32162">
        <v>5678</v>
      </c>
      <c r="D32162" s="93" t="s">
        <v>21877</v>
      </c>
      <c r="E32162" s="93" t="s">
        <v>14</v>
      </c>
    </row>
    <row r="32163" spans="1:5" x14ac:dyDescent="0.25">
      <c r="A32163" s="93" t="s">
        <v>5272</v>
      </c>
      <c r="B32163" t="s">
        <v>21783</v>
      </c>
      <c r="C32163">
        <v>5679</v>
      </c>
      <c r="D32163" s="93" t="s">
        <v>27027</v>
      </c>
      <c r="E32163" s="93" t="s">
        <v>14</v>
      </c>
    </row>
    <row r="32164" spans="1:5" x14ac:dyDescent="0.25">
      <c r="A32164" s="93" t="s">
        <v>5272</v>
      </c>
      <c r="B32164" t="s">
        <v>21791</v>
      </c>
      <c r="C32164">
        <v>6193</v>
      </c>
      <c r="D32164" s="93" t="s">
        <v>24207</v>
      </c>
      <c r="E32164" s="93" t="s">
        <v>14</v>
      </c>
    </row>
    <row r="32165" spans="1:5" x14ac:dyDescent="0.25">
      <c r="A32165" s="93" t="s">
        <v>5272</v>
      </c>
      <c r="B32165" t="s">
        <v>21783</v>
      </c>
      <c r="C32165">
        <v>87316</v>
      </c>
      <c r="D32165" s="93" t="s">
        <v>27009</v>
      </c>
      <c r="E32165" s="93" t="s">
        <v>14</v>
      </c>
    </row>
    <row r="32166" spans="1:5" x14ac:dyDescent="0.25">
      <c r="A32166" s="93" t="s">
        <v>5272</v>
      </c>
      <c r="B32166" t="s">
        <v>21783</v>
      </c>
      <c r="C32166">
        <v>88309</v>
      </c>
      <c r="D32166" s="93" t="s">
        <v>27979</v>
      </c>
      <c r="E32166" s="93" t="s">
        <v>14</v>
      </c>
    </row>
    <row r="32167" spans="1:5" x14ac:dyDescent="0.25">
      <c r="A32167" s="93" t="s">
        <v>5272</v>
      </c>
      <c r="B32167" t="s">
        <v>21783</v>
      </c>
      <c r="C32167">
        <v>88316</v>
      </c>
      <c r="D32167" s="93" t="s">
        <v>27980</v>
      </c>
      <c r="E32167" s="93" t="s">
        <v>14</v>
      </c>
    </row>
    <row r="32168" spans="1:5" x14ac:dyDescent="0.25">
      <c r="A32168" s="93" t="s">
        <v>5272</v>
      </c>
      <c r="B32168" t="s">
        <v>21783</v>
      </c>
      <c r="C32168">
        <v>88628</v>
      </c>
      <c r="D32168" s="93" t="s">
        <v>23671</v>
      </c>
      <c r="E32168" s="93" t="s">
        <v>14</v>
      </c>
    </row>
    <row r="32169" spans="1:5" x14ac:dyDescent="0.25">
      <c r="A32169" s="93" t="s">
        <v>5272</v>
      </c>
      <c r="B32169" t="s">
        <v>21783</v>
      </c>
      <c r="C32169">
        <v>94970</v>
      </c>
      <c r="D32169" s="93" t="s">
        <v>27967</v>
      </c>
      <c r="E32169" s="93" t="s">
        <v>14</v>
      </c>
    </row>
    <row r="32170" spans="1:5" x14ac:dyDescent="0.25">
      <c r="A32170" s="93" t="s">
        <v>5272</v>
      </c>
      <c r="B32170" t="s">
        <v>21783</v>
      </c>
      <c r="C32170">
        <v>97736</v>
      </c>
      <c r="D32170" s="93" t="s">
        <v>27031</v>
      </c>
      <c r="E32170" s="93" t="s">
        <v>14</v>
      </c>
    </row>
    <row r="32171" spans="1:5" x14ac:dyDescent="0.25">
      <c r="A32171" s="93" t="s">
        <v>5272</v>
      </c>
      <c r="B32171" t="s">
        <v>21783</v>
      </c>
      <c r="C32171">
        <v>101616</v>
      </c>
      <c r="D32171" s="93" t="s">
        <v>27968</v>
      </c>
      <c r="E32171" s="93" t="s">
        <v>14</v>
      </c>
    </row>
    <row r="32172" spans="1:5" x14ac:dyDescent="0.25">
      <c r="A32172" s="93" t="s">
        <v>5273</v>
      </c>
      <c r="D32172" s="93" t="s">
        <v>14</v>
      </c>
      <c r="E32172" s="93" t="s">
        <v>35037</v>
      </c>
    </row>
    <row r="32173" spans="1:5" x14ac:dyDescent="0.25">
      <c r="A32173" s="93" t="s">
        <v>5273</v>
      </c>
      <c r="B32173" t="s">
        <v>21783</v>
      </c>
      <c r="C32173">
        <v>88248</v>
      </c>
      <c r="D32173" s="93" t="s">
        <v>23241</v>
      </c>
      <c r="E32173" s="93" t="s">
        <v>14</v>
      </c>
    </row>
    <row r="32174" spans="1:5" x14ac:dyDescent="0.25">
      <c r="A32174" s="93" t="s">
        <v>5273</v>
      </c>
      <c r="B32174" t="s">
        <v>21783</v>
      </c>
      <c r="C32174">
        <v>88267</v>
      </c>
      <c r="D32174" s="93" t="s">
        <v>23241</v>
      </c>
      <c r="E32174" s="93" t="s">
        <v>14</v>
      </c>
    </row>
    <row r="32175" spans="1:5" x14ac:dyDescent="0.25">
      <c r="A32175" s="93" t="s">
        <v>5274</v>
      </c>
      <c r="D32175" s="93" t="s">
        <v>14</v>
      </c>
      <c r="E32175" s="93" t="s">
        <v>35038</v>
      </c>
    </row>
    <row r="32176" spans="1:5" x14ac:dyDescent="0.25">
      <c r="A32176" s="93" t="s">
        <v>5274</v>
      </c>
      <c r="B32176" t="s">
        <v>21783</v>
      </c>
      <c r="C32176">
        <v>88248</v>
      </c>
      <c r="D32176" s="93" t="s">
        <v>24359</v>
      </c>
      <c r="E32176" s="93" t="s">
        <v>14</v>
      </c>
    </row>
    <row r="32177" spans="1:5" x14ac:dyDescent="0.25">
      <c r="A32177" s="93" t="s">
        <v>5274</v>
      </c>
      <c r="B32177" t="s">
        <v>21783</v>
      </c>
      <c r="C32177">
        <v>88267</v>
      </c>
      <c r="D32177" s="93" t="s">
        <v>24359</v>
      </c>
      <c r="E32177" s="93" t="s">
        <v>14</v>
      </c>
    </row>
    <row r="32178" spans="1:5" x14ac:dyDescent="0.25">
      <c r="A32178" s="93" t="s">
        <v>5275</v>
      </c>
      <c r="D32178" s="93" t="s">
        <v>14</v>
      </c>
      <c r="E32178" s="93" t="s">
        <v>35039</v>
      </c>
    </row>
    <row r="32179" spans="1:5" x14ac:dyDescent="0.25">
      <c r="A32179" s="93" t="s">
        <v>5275</v>
      </c>
      <c r="B32179" t="s">
        <v>21783</v>
      </c>
      <c r="C32179">
        <v>88248</v>
      </c>
      <c r="D32179" s="93" t="s">
        <v>22857</v>
      </c>
      <c r="E32179" s="93" t="s">
        <v>14</v>
      </c>
    </row>
    <row r="32180" spans="1:5" x14ac:dyDescent="0.25">
      <c r="A32180" s="93" t="s">
        <v>5275</v>
      </c>
      <c r="B32180" t="s">
        <v>21783</v>
      </c>
      <c r="C32180">
        <v>88267</v>
      </c>
      <c r="D32180" s="93" t="s">
        <v>22857</v>
      </c>
      <c r="E32180" s="93" t="s">
        <v>14</v>
      </c>
    </row>
    <row r="32181" spans="1:5" x14ac:dyDescent="0.25">
      <c r="A32181" s="93" t="s">
        <v>5276</v>
      </c>
      <c r="D32181" s="93" t="s">
        <v>14</v>
      </c>
      <c r="E32181" s="93" t="s">
        <v>35040</v>
      </c>
    </row>
    <row r="32182" spans="1:5" x14ac:dyDescent="0.25">
      <c r="A32182" s="93" t="s">
        <v>5276</v>
      </c>
      <c r="B32182" t="s">
        <v>21783</v>
      </c>
      <c r="C32182">
        <v>88248</v>
      </c>
      <c r="D32182" s="93" t="s">
        <v>22035</v>
      </c>
      <c r="E32182" s="93" t="s">
        <v>14</v>
      </c>
    </row>
    <row r="32183" spans="1:5" x14ac:dyDescent="0.25">
      <c r="A32183" s="93" t="s">
        <v>5276</v>
      </c>
      <c r="B32183" t="s">
        <v>21783</v>
      </c>
      <c r="C32183">
        <v>88267</v>
      </c>
      <c r="D32183" s="93" t="s">
        <v>22035</v>
      </c>
      <c r="E32183" s="93" t="s">
        <v>14</v>
      </c>
    </row>
    <row r="32184" spans="1:5" x14ac:dyDescent="0.25">
      <c r="A32184" s="93" t="s">
        <v>5277</v>
      </c>
      <c r="D32184" s="93" t="s">
        <v>14</v>
      </c>
      <c r="E32184" s="93" t="s">
        <v>35041</v>
      </c>
    </row>
    <row r="32185" spans="1:5" x14ac:dyDescent="0.25">
      <c r="A32185" s="93" t="s">
        <v>5277</v>
      </c>
      <c r="B32185" t="s">
        <v>21783</v>
      </c>
      <c r="C32185">
        <v>88248</v>
      </c>
      <c r="D32185" s="93" t="s">
        <v>21973</v>
      </c>
      <c r="E32185" s="93" t="s">
        <v>14</v>
      </c>
    </row>
    <row r="32186" spans="1:5" x14ac:dyDescent="0.25">
      <c r="A32186" s="93" t="s">
        <v>5277</v>
      </c>
      <c r="B32186" t="s">
        <v>21783</v>
      </c>
      <c r="C32186">
        <v>88267</v>
      </c>
      <c r="D32186" s="93" t="s">
        <v>21973</v>
      </c>
      <c r="E32186" s="93" t="s">
        <v>14</v>
      </c>
    </row>
    <row r="32187" spans="1:5" x14ac:dyDescent="0.25">
      <c r="A32187" s="93" t="s">
        <v>5278</v>
      </c>
      <c r="D32187" s="93" t="s">
        <v>14</v>
      </c>
      <c r="E32187" s="93" t="s">
        <v>35042</v>
      </c>
    </row>
    <row r="32188" spans="1:5" x14ac:dyDescent="0.25">
      <c r="A32188" s="93" t="s">
        <v>5278</v>
      </c>
      <c r="B32188" t="s">
        <v>21783</v>
      </c>
      <c r="C32188">
        <v>88248</v>
      </c>
      <c r="D32188" s="93" t="s">
        <v>22329</v>
      </c>
      <c r="E32188" s="93" t="s">
        <v>14</v>
      </c>
    </row>
    <row r="32189" spans="1:5" x14ac:dyDescent="0.25">
      <c r="A32189" s="93" t="s">
        <v>5278</v>
      </c>
      <c r="B32189" t="s">
        <v>21783</v>
      </c>
      <c r="C32189">
        <v>88267</v>
      </c>
      <c r="D32189" s="93" t="s">
        <v>22329</v>
      </c>
      <c r="E32189" s="93" t="s">
        <v>14</v>
      </c>
    </row>
    <row r="32190" spans="1:5" x14ac:dyDescent="0.25">
      <c r="A32190" s="93" t="s">
        <v>5279</v>
      </c>
      <c r="D32190" s="93" t="s">
        <v>14</v>
      </c>
      <c r="E32190" s="93" t="s">
        <v>35043</v>
      </c>
    </row>
    <row r="32191" spans="1:5" x14ac:dyDescent="0.25">
      <c r="A32191" s="93" t="s">
        <v>5279</v>
      </c>
      <c r="B32191" t="s">
        <v>21783</v>
      </c>
      <c r="C32191">
        <v>88248</v>
      </c>
      <c r="D32191" s="93" t="s">
        <v>28000</v>
      </c>
      <c r="E32191" s="93" t="s">
        <v>14</v>
      </c>
    </row>
    <row r="32192" spans="1:5" x14ac:dyDescent="0.25">
      <c r="A32192" s="93" t="s">
        <v>5279</v>
      </c>
      <c r="B32192" t="s">
        <v>21783</v>
      </c>
      <c r="C32192">
        <v>88267</v>
      </c>
      <c r="D32192" s="93" t="s">
        <v>28000</v>
      </c>
      <c r="E32192" s="93" t="s">
        <v>14</v>
      </c>
    </row>
    <row r="32193" spans="1:5" x14ac:dyDescent="0.25">
      <c r="A32193" s="93" t="s">
        <v>5280</v>
      </c>
      <c r="D32193" s="93" t="s">
        <v>14</v>
      </c>
      <c r="E32193" s="93" t="s">
        <v>35044</v>
      </c>
    </row>
    <row r="32194" spans="1:5" x14ac:dyDescent="0.25">
      <c r="A32194" s="93" t="s">
        <v>5280</v>
      </c>
      <c r="B32194" t="s">
        <v>21783</v>
      </c>
      <c r="C32194">
        <v>88248</v>
      </c>
      <c r="D32194" s="93" t="s">
        <v>23391</v>
      </c>
      <c r="E32194" s="93" t="s">
        <v>14</v>
      </c>
    </row>
    <row r="32195" spans="1:5" x14ac:dyDescent="0.25">
      <c r="A32195" s="93" t="s">
        <v>5280</v>
      </c>
      <c r="B32195" t="s">
        <v>21783</v>
      </c>
      <c r="C32195">
        <v>88267</v>
      </c>
      <c r="D32195" s="93" t="s">
        <v>23391</v>
      </c>
      <c r="E32195" s="93" t="s">
        <v>14</v>
      </c>
    </row>
    <row r="32196" spans="1:5" x14ac:dyDescent="0.25">
      <c r="A32196" s="93" t="s">
        <v>5281</v>
      </c>
      <c r="D32196" s="93" t="s">
        <v>14</v>
      </c>
      <c r="E32196" s="93" t="s">
        <v>35045</v>
      </c>
    </row>
    <row r="32197" spans="1:5" x14ac:dyDescent="0.25">
      <c r="A32197" s="93" t="s">
        <v>5281</v>
      </c>
      <c r="B32197" t="s">
        <v>21783</v>
      </c>
      <c r="C32197">
        <v>88248</v>
      </c>
      <c r="D32197" s="93" t="s">
        <v>24960</v>
      </c>
      <c r="E32197" s="93" t="s">
        <v>14</v>
      </c>
    </row>
    <row r="32198" spans="1:5" x14ac:dyDescent="0.25">
      <c r="A32198" s="93" t="s">
        <v>5281</v>
      </c>
      <c r="B32198" t="s">
        <v>21783</v>
      </c>
      <c r="C32198">
        <v>88267</v>
      </c>
      <c r="D32198" s="93" t="s">
        <v>24960</v>
      </c>
      <c r="E32198" s="93" t="s">
        <v>14</v>
      </c>
    </row>
    <row r="32199" spans="1:5" x14ac:dyDescent="0.25">
      <c r="A32199" s="93" t="s">
        <v>5282</v>
      </c>
      <c r="D32199" s="93" t="s">
        <v>14</v>
      </c>
      <c r="E32199" s="93" t="s">
        <v>35046</v>
      </c>
    </row>
    <row r="32200" spans="1:5" x14ac:dyDescent="0.25">
      <c r="A32200" s="93" t="s">
        <v>5282</v>
      </c>
      <c r="B32200" t="s">
        <v>21783</v>
      </c>
      <c r="C32200">
        <v>88248</v>
      </c>
      <c r="D32200" s="93" t="s">
        <v>27665</v>
      </c>
      <c r="E32200" s="93" t="s">
        <v>14</v>
      </c>
    </row>
    <row r="32201" spans="1:5" x14ac:dyDescent="0.25">
      <c r="A32201" s="93" t="s">
        <v>5282</v>
      </c>
      <c r="B32201" t="s">
        <v>21783</v>
      </c>
      <c r="C32201">
        <v>88267</v>
      </c>
      <c r="D32201" s="93" t="s">
        <v>27665</v>
      </c>
      <c r="E32201" s="93" t="s">
        <v>14</v>
      </c>
    </row>
    <row r="32202" spans="1:5" x14ac:dyDescent="0.25">
      <c r="A32202" s="93" t="s">
        <v>5283</v>
      </c>
      <c r="D32202" s="93" t="s">
        <v>14</v>
      </c>
      <c r="E32202" s="93" t="s">
        <v>35047</v>
      </c>
    </row>
    <row r="32203" spans="1:5" x14ac:dyDescent="0.25">
      <c r="A32203" s="93" t="s">
        <v>5283</v>
      </c>
      <c r="B32203" t="s">
        <v>21783</v>
      </c>
      <c r="C32203">
        <v>88248</v>
      </c>
      <c r="D32203" s="93" t="s">
        <v>22667</v>
      </c>
      <c r="E32203" s="93" t="s">
        <v>14</v>
      </c>
    </row>
    <row r="32204" spans="1:5" x14ac:dyDescent="0.25">
      <c r="A32204" s="93" t="s">
        <v>5283</v>
      </c>
      <c r="B32204" t="s">
        <v>21783</v>
      </c>
      <c r="C32204">
        <v>88267</v>
      </c>
      <c r="D32204" s="93" t="s">
        <v>22667</v>
      </c>
      <c r="E32204" s="93" t="s">
        <v>14</v>
      </c>
    </row>
    <row r="32205" spans="1:5" x14ac:dyDescent="0.25">
      <c r="A32205" s="93" t="s">
        <v>5284</v>
      </c>
      <c r="D32205" s="93" t="s">
        <v>14</v>
      </c>
      <c r="E32205" s="93" t="s">
        <v>35048</v>
      </c>
    </row>
    <row r="32206" spans="1:5" x14ac:dyDescent="0.25">
      <c r="A32206" s="93" t="s">
        <v>5284</v>
      </c>
      <c r="B32206" t="s">
        <v>21783</v>
      </c>
      <c r="C32206">
        <v>88248</v>
      </c>
      <c r="D32206" s="93" t="s">
        <v>27263</v>
      </c>
      <c r="E32206" s="93" t="s">
        <v>14</v>
      </c>
    </row>
    <row r="32207" spans="1:5" x14ac:dyDescent="0.25">
      <c r="A32207" s="93" t="s">
        <v>5284</v>
      </c>
      <c r="B32207" t="s">
        <v>21783</v>
      </c>
      <c r="C32207">
        <v>88267</v>
      </c>
      <c r="D32207" s="93" t="s">
        <v>27263</v>
      </c>
      <c r="E32207" s="93" t="s">
        <v>14</v>
      </c>
    </row>
    <row r="32208" spans="1:5" x14ac:dyDescent="0.25">
      <c r="A32208" s="93" t="s">
        <v>5285</v>
      </c>
      <c r="D32208" s="93" t="s">
        <v>14</v>
      </c>
      <c r="E32208" s="93" t="s">
        <v>35049</v>
      </c>
    </row>
    <row r="32209" spans="1:5" x14ac:dyDescent="0.25">
      <c r="A32209" s="93" t="s">
        <v>5285</v>
      </c>
      <c r="B32209" t="s">
        <v>21783</v>
      </c>
      <c r="C32209">
        <v>88248</v>
      </c>
      <c r="D32209" s="93" t="s">
        <v>24903</v>
      </c>
      <c r="E32209" s="93" t="s">
        <v>14</v>
      </c>
    </row>
    <row r="32210" spans="1:5" x14ac:dyDescent="0.25">
      <c r="A32210" s="93" t="s">
        <v>5285</v>
      </c>
      <c r="B32210" t="s">
        <v>21783</v>
      </c>
      <c r="C32210">
        <v>88267</v>
      </c>
      <c r="D32210" s="93" t="s">
        <v>24903</v>
      </c>
      <c r="E32210" s="93" t="s">
        <v>14</v>
      </c>
    </row>
    <row r="32211" spans="1:5" x14ac:dyDescent="0.25">
      <c r="A32211" s="93" t="s">
        <v>5286</v>
      </c>
      <c r="D32211" s="93" t="s">
        <v>14</v>
      </c>
      <c r="E32211" s="93" t="s">
        <v>35050</v>
      </c>
    </row>
    <row r="32212" spans="1:5" x14ac:dyDescent="0.25">
      <c r="A32212" s="93" t="s">
        <v>5286</v>
      </c>
      <c r="B32212" t="s">
        <v>21783</v>
      </c>
      <c r="C32212">
        <v>88248</v>
      </c>
      <c r="D32212" s="93" t="s">
        <v>26971</v>
      </c>
      <c r="E32212" s="93" t="s">
        <v>14</v>
      </c>
    </row>
    <row r="32213" spans="1:5" x14ac:dyDescent="0.25">
      <c r="A32213" s="93" t="s">
        <v>5286</v>
      </c>
      <c r="B32213" t="s">
        <v>21783</v>
      </c>
      <c r="C32213">
        <v>88267</v>
      </c>
      <c r="D32213" s="93" t="s">
        <v>26971</v>
      </c>
      <c r="E32213" s="93" t="s">
        <v>14</v>
      </c>
    </row>
    <row r="32214" spans="1:5" x14ac:dyDescent="0.25">
      <c r="A32214" s="93" t="s">
        <v>5287</v>
      </c>
      <c r="D32214" s="93" t="s">
        <v>14</v>
      </c>
      <c r="E32214" s="93" t="s">
        <v>35051</v>
      </c>
    </row>
    <row r="32215" spans="1:5" x14ac:dyDescent="0.25">
      <c r="A32215" s="93" t="s">
        <v>5287</v>
      </c>
      <c r="B32215" t="s">
        <v>21783</v>
      </c>
      <c r="C32215">
        <v>88248</v>
      </c>
      <c r="D32215" s="93" t="s">
        <v>27554</v>
      </c>
      <c r="E32215" s="93" t="s">
        <v>14</v>
      </c>
    </row>
    <row r="32216" spans="1:5" x14ac:dyDescent="0.25">
      <c r="A32216" s="93" t="s">
        <v>5287</v>
      </c>
      <c r="B32216" t="s">
        <v>21783</v>
      </c>
      <c r="C32216">
        <v>88267</v>
      </c>
      <c r="D32216" s="93" t="s">
        <v>27554</v>
      </c>
      <c r="E32216" s="93" t="s">
        <v>14</v>
      </c>
    </row>
    <row r="32217" spans="1:5" x14ac:dyDescent="0.25">
      <c r="A32217" s="93" t="s">
        <v>5288</v>
      </c>
      <c r="D32217" s="93" t="s">
        <v>14</v>
      </c>
      <c r="E32217" s="93" t="s">
        <v>35052</v>
      </c>
    </row>
    <row r="32218" spans="1:5" x14ac:dyDescent="0.25">
      <c r="A32218" s="93" t="s">
        <v>5288</v>
      </c>
      <c r="B32218" t="s">
        <v>21783</v>
      </c>
      <c r="C32218">
        <v>88248</v>
      </c>
      <c r="D32218" s="93" t="s">
        <v>22111</v>
      </c>
      <c r="E32218" s="93" t="s">
        <v>14</v>
      </c>
    </row>
    <row r="32219" spans="1:5" x14ac:dyDescent="0.25">
      <c r="A32219" s="93" t="s">
        <v>5288</v>
      </c>
      <c r="B32219" t="s">
        <v>21783</v>
      </c>
      <c r="C32219">
        <v>88267</v>
      </c>
      <c r="D32219" s="93" t="s">
        <v>22111</v>
      </c>
      <c r="E32219" s="93" t="s">
        <v>14</v>
      </c>
    </row>
    <row r="32220" spans="1:5" x14ac:dyDescent="0.25">
      <c r="A32220" s="93" t="s">
        <v>5289</v>
      </c>
      <c r="D32220" s="93" t="s">
        <v>14</v>
      </c>
      <c r="E32220" s="93" t="s">
        <v>35053</v>
      </c>
    </row>
    <row r="32221" spans="1:5" x14ac:dyDescent="0.25">
      <c r="A32221" s="93" t="s">
        <v>5289</v>
      </c>
      <c r="B32221" t="s">
        <v>21783</v>
      </c>
      <c r="C32221">
        <v>88248</v>
      </c>
      <c r="D32221" s="93" t="s">
        <v>24946</v>
      </c>
      <c r="E32221" s="93" t="s">
        <v>14</v>
      </c>
    </row>
    <row r="32222" spans="1:5" x14ac:dyDescent="0.25">
      <c r="A32222" s="93" t="s">
        <v>5289</v>
      </c>
      <c r="B32222" t="s">
        <v>21783</v>
      </c>
      <c r="C32222">
        <v>88267</v>
      </c>
      <c r="D32222" s="93" t="s">
        <v>24946</v>
      </c>
      <c r="E32222" s="93" t="s">
        <v>14</v>
      </c>
    </row>
    <row r="32223" spans="1:5" x14ac:dyDescent="0.25">
      <c r="A32223" s="93" t="s">
        <v>5290</v>
      </c>
      <c r="D32223" s="93" t="s">
        <v>14</v>
      </c>
      <c r="E32223" s="93" t="s">
        <v>35054</v>
      </c>
    </row>
    <row r="32224" spans="1:5" x14ac:dyDescent="0.25">
      <c r="A32224" s="93" t="s">
        <v>5290</v>
      </c>
      <c r="B32224" t="s">
        <v>21783</v>
      </c>
      <c r="C32224">
        <v>88248</v>
      </c>
      <c r="D32224" s="93" t="s">
        <v>28001</v>
      </c>
      <c r="E32224" s="93" t="s">
        <v>14</v>
      </c>
    </row>
    <row r="32225" spans="1:5" x14ac:dyDescent="0.25">
      <c r="A32225" s="93" t="s">
        <v>5290</v>
      </c>
      <c r="B32225" t="s">
        <v>21783</v>
      </c>
      <c r="C32225">
        <v>88267</v>
      </c>
      <c r="D32225" s="93" t="s">
        <v>28001</v>
      </c>
      <c r="E32225" s="93" t="s">
        <v>14</v>
      </c>
    </row>
    <row r="32226" spans="1:5" x14ac:dyDescent="0.25">
      <c r="A32226" s="93" t="s">
        <v>5291</v>
      </c>
      <c r="D32226" s="93" t="s">
        <v>14</v>
      </c>
      <c r="E32226" s="93" t="s">
        <v>35055</v>
      </c>
    </row>
    <row r="32227" spans="1:5" x14ac:dyDescent="0.25">
      <c r="A32227" s="93" t="s">
        <v>5291</v>
      </c>
      <c r="B32227" t="s">
        <v>21791</v>
      </c>
      <c r="C32227">
        <v>34637</v>
      </c>
      <c r="D32227" s="93" t="s">
        <v>22196</v>
      </c>
      <c r="E32227" s="93" t="s">
        <v>14</v>
      </c>
    </row>
    <row r="32228" spans="1:5" x14ac:dyDescent="0.25">
      <c r="A32228" s="93" t="s">
        <v>5291</v>
      </c>
      <c r="B32228" t="s">
        <v>21783</v>
      </c>
      <c r="C32228">
        <v>88248</v>
      </c>
      <c r="D32228" s="93" t="s">
        <v>28002</v>
      </c>
      <c r="E32228" s="93" t="s">
        <v>14</v>
      </c>
    </row>
    <row r="32229" spans="1:5" x14ac:dyDescent="0.25">
      <c r="A32229" s="93" t="s">
        <v>5291</v>
      </c>
      <c r="B32229" t="s">
        <v>21783</v>
      </c>
      <c r="C32229">
        <v>88267</v>
      </c>
      <c r="D32229" s="93" t="s">
        <v>28002</v>
      </c>
      <c r="E32229" s="93" t="s">
        <v>14</v>
      </c>
    </row>
    <row r="32230" spans="1:5" x14ac:dyDescent="0.25">
      <c r="A32230" s="93" t="s">
        <v>5292</v>
      </c>
      <c r="D32230" s="93" t="s">
        <v>14</v>
      </c>
      <c r="E32230" s="93" t="s">
        <v>35056</v>
      </c>
    </row>
    <row r="32231" spans="1:5" x14ac:dyDescent="0.25">
      <c r="A32231" s="93" t="s">
        <v>5292</v>
      </c>
      <c r="B32231" t="s">
        <v>21791</v>
      </c>
      <c r="C32231">
        <v>34638</v>
      </c>
      <c r="D32231" s="93" t="s">
        <v>22196</v>
      </c>
      <c r="E32231" s="93" t="s">
        <v>14</v>
      </c>
    </row>
    <row r="32232" spans="1:5" x14ac:dyDescent="0.25">
      <c r="A32232" s="93" t="s">
        <v>5292</v>
      </c>
      <c r="B32232" t="s">
        <v>21783</v>
      </c>
      <c r="C32232">
        <v>88248</v>
      </c>
      <c r="D32232" s="93" t="s">
        <v>28003</v>
      </c>
      <c r="E32232" s="93" t="s">
        <v>14</v>
      </c>
    </row>
    <row r="32233" spans="1:5" x14ac:dyDescent="0.25">
      <c r="A32233" s="93" t="s">
        <v>5292</v>
      </c>
      <c r="B32233" t="s">
        <v>21783</v>
      </c>
      <c r="C32233">
        <v>88267</v>
      </c>
      <c r="D32233" s="93" t="s">
        <v>28003</v>
      </c>
      <c r="E32233" s="93" t="s">
        <v>14</v>
      </c>
    </row>
    <row r="32234" spans="1:5" x14ac:dyDescent="0.25">
      <c r="A32234" s="93" t="s">
        <v>5293</v>
      </c>
      <c r="D32234" s="93" t="s">
        <v>14</v>
      </c>
      <c r="E32234" s="93" t="s">
        <v>35057</v>
      </c>
    </row>
    <row r="32235" spans="1:5" x14ac:dyDescent="0.25">
      <c r="A32235" s="93" t="s">
        <v>5293</v>
      </c>
      <c r="B32235" t="s">
        <v>21791</v>
      </c>
      <c r="C32235">
        <v>34636</v>
      </c>
      <c r="D32235" s="93" t="s">
        <v>22196</v>
      </c>
      <c r="E32235" s="93" t="s">
        <v>14</v>
      </c>
    </row>
    <row r="32236" spans="1:5" x14ac:dyDescent="0.25">
      <c r="A32236" s="93" t="s">
        <v>5293</v>
      </c>
      <c r="B32236" t="s">
        <v>21783</v>
      </c>
      <c r="C32236">
        <v>88248</v>
      </c>
      <c r="D32236" s="93" t="s">
        <v>25664</v>
      </c>
      <c r="E32236" s="93" t="s">
        <v>14</v>
      </c>
    </row>
    <row r="32237" spans="1:5" x14ac:dyDescent="0.25">
      <c r="A32237" s="93" t="s">
        <v>5293</v>
      </c>
      <c r="B32237" t="s">
        <v>21783</v>
      </c>
      <c r="C32237">
        <v>88267</v>
      </c>
      <c r="D32237" s="93" t="s">
        <v>25664</v>
      </c>
      <c r="E32237" s="93" t="s">
        <v>14</v>
      </c>
    </row>
    <row r="32238" spans="1:5" x14ac:dyDescent="0.25">
      <c r="A32238" s="93" t="s">
        <v>5294</v>
      </c>
      <c r="D32238" s="93" t="s">
        <v>14</v>
      </c>
      <c r="E32238" s="93" t="s">
        <v>35058</v>
      </c>
    </row>
    <row r="32239" spans="1:5" x14ac:dyDescent="0.25">
      <c r="A32239" s="93" t="s">
        <v>5294</v>
      </c>
      <c r="B32239" t="s">
        <v>21791</v>
      </c>
      <c r="C32239">
        <v>34639</v>
      </c>
      <c r="D32239" s="93" t="s">
        <v>22196</v>
      </c>
      <c r="E32239" s="93" t="s">
        <v>14</v>
      </c>
    </row>
    <row r="32240" spans="1:5" x14ac:dyDescent="0.25">
      <c r="A32240" s="93" t="s">
        <v>5294</v>
      </c>
      <c r="B32240" t="s">
        <v>21783</v>
      </c>
      <c r="C32240">
        <v>88248</v>
      </c>
      <c r="D32240" s="93" t="s">
        <v>28004</v>
      </c>
      <c r="E32240" s="93" t="s">
        <v>14</v>
      </c>
    </row>
    <row r="32241" spans="1:5" x14ac:dyDescent="0.25">
      <c r="A32241" s="93" t="s">
        <v>5294</v>
      </c>
      <c r="B32241" t="s">
        <v>21783</v>
      </c>
      <c r="C32241">
        <v>88267</v>
      </c>
      <c r="D32241" s="93" t="s">
        <v>28004</v>
      </c>
      <c r="E32241" s="93" t="s">
        <v>14</v>
      </c>
    </row>
    <row r="32242" spans="1:5" x14ac:dyDescent="0.25">
      <c r="A32242" s="93" t="s">
        <v>5295</v>
      </c>
      <c r="D32242" s="93" t="s">
        <v>14</v>
      </c>
      <c r="E32242" s="93" t="s">
        <v>35059</v>
      </c>
    </row>
    <row r="32243" spans="1:5" x14ac:dyDescent="0.25">
      <c r="A32243" s="93" t="s">
        <v>5295</v>
      </c>
      <c r="B32243" t="s">
        <v>21791</v>
      </c>
      <c r="C32243">
        <v>34640</v>
      </c>
      <c r="D32243" s="93" t="s">
        <v>22196</v>
      </c>
      <c r="E32243" s="93" t="s">
        <v>14</v>
      </c>
    </row>
    <row r="32244" spans="1:5" x14ac:dyDescent="0.25">
      <c r="A32244" s="93" t="s">
        <v>5295</v>
      </c>
      <c r="B32244" t="s">
        <v>21783</v>
      </c>
      <c r="C32244">
        <v>88248</v>
      </c>
      <c r="D32244" s="93" t="s">
        <v>28005</v>
      </c>
      <c r="E32244" s="93" t="s">
        <v>14</v>
      </c>
    </row>
    <row r="32245" spans="1:5" x14ac:dyDescent="0.25">
      <c r="A32245" s="93" t="s">
        <v>5295</v>
      </c>
      <c r="B32245" t="s">
        <v>21783</v>
      </c>
      <c r="C32245">
        <v>88267</v>
      </c>
      <c r="D32245" s="93" t="s">
        <v>28005</v>
      </c>
      <c r="E32245" s="93" t="s">
        <v>14</v>
      </c>
    </row>
    <row r="32246" spans="1:5" x14ac:dyDescent="0.25">
      <c r="A32246" s="93" t="s">
        <v>5296</v>
      </c>
      <c r="D32246" s="93" t="s">
        <v>14</v>
      </c>
      <c r="E32246" s="93" t="s">
        <v>35060</v>
      </c>
    </row>
    <row r="32247" spans="1:5" x14ac:dyDescent="0.25">
      <c r="A32247" s="93" t="s">
        <v>5296</v>
      </c>
      <c r="B32247" t="s">
        <v>21791</v>
      </c>
      <c r="C32247">
        <v>43977</v>
      </c>
      <c r="D32247" s="93" t="s">
        <v>22196</v>
      </c>
      <c r="E32247" s="93" t="s">
        <v>14</v>
      </c>
    </row>
    <row r="32248" spans="1:5" x14ac:dyDescent="0.25">
      <c r="A32248" s="93" t="s">
        <v>5296</v>
      </c>
      <c r="B32248" t="s">
        <v>21783</v>
      </c>
      <c r="C32248">
        <v>88248</v>
      </c>
      <c r="D32248" s="93" t="s">
        <v>26140</v>
      </c>
      <c r="E32248" s="93" t="s">
        <v>14</v>
      </c>
    </row>
    <row r="32249" spans="1:5" x14ac:dyDescent="0.25">
      <c r="A32249" s="93" t="s">
        <v>5296</v>
      </c>
      <c r="B32249" t="s">
        <v>21783</v>
      </c>
      <c r="C32249">
        <v>88267</v>
      </c>
      <c r="D32249" s="93" t="s">
        <v>26140</v>
      </c>
      <c r="E32249" s="93" t="s">
        <v>14</v>
      </c>
    </row>
    <row r="32250" spans="1:5" x14ac:dyDescent="0.25">
      <c r="A32250" s="93" t="s">
        <v>5297</v>
      </c>
      <c r="D32250" s="93" t="s">
        <v>14</v>
      </c>
      <c r="E32250" s="93" t="s">
        <v>35061</v>
      </c>
    </row>
    <row r="32251" spans="1:5" x14ac:dyDescent="0.25">
      <c r="A32251" s="93" t="s">
        <v>5297</v>
      </c>
      <c r="B32251" t="s">
        <v>21791</v>
      </c>
      <c r="C32251">
        <v>11871</v>
      </c>
      <c r="D32251" s="93" t="s">
        <v>22196</v>
      </c>
      <c r="E32251" s="93" t="s">
        <v>14</v>
      </c>
    </row>
    <row r="32252" spans="1:5" x14ac:dyDescent="0.25">
      <c r="A32252" s="93" t="s">
        <v>5297</v>
      </c>
      <c r="B32252" t="s">
        <v>21783</v>
      </c>
      <c r="C32252">
        <v>88248</v>
      </c>
      <c r="D32252" s="93" t="s">
        <v>28006</v>
      </c>
      <c r="E32252" s="93" t="s">
        <v>14</v>
      </c>
    </row>
    <row r="32253" spans="1:5" x14ac:dyDescent="0.25">
      <c r="A32253" s="93" t="s">
        <v>5297</v>
      </c>
      <c r="B32253" t="s">
        <v>21783</v>
      </c>
      <c r="C32253">
        <v>88267</v>
      </c>
      <c r="D32253" s="93" t="s">
        <v>28006</v>
      </c>
      <c r="E32253" s="93" t="s">
        <v>14</v>
      </c>
    </row>
    <row r="32254" spans="1:5" x14ac:dyDescent="0.25">
      <c r="A32254" s="93" t="s">
        <v>5298</v>
      </c>
      <c r="D32254" s="93" t="s">
        <v>14</v>
      </c>
      <c r="E32254" s="93" t="s">
        <v>35062</v>
      </c>
    </row>
    <row r="32255" spans="1:5" x14ac:dyDescent="0.25">
      <c r="A32255" s="93" t="s">
        <v>5298</v>
      </c>
      <c r="B32255" t="s">
        <v>21791</v>
      </c>
      <c r="C32255">
        <v>43979</v>
      </c>
      <c r="D32255" s="93" t="s">
        <v>22196</v>
      </c>
      <c r="E32255" s="93" t="s">
        <v>14</v>
      </c>
    </row>
    <row r="32256" spans="1:5" x14ac:dyDescent="0.25">
      <c r="A32256" s="93" t="s">
        <v>5298</v>
      </c>
      <c r="B32256" t="s">
        <v>21783</v>
      </c>
      <c r="C32256">
        <v>88248</v>
      </c>
      <c r="D32256" s="93" t="s">
        <v>28007</v>
      </c>
      <c r="E32256" s="93" t="s">
        <v>14</v>
      </c>
    </row>
    <row r="32257" spans="1:5" x14ac:dyDescent="0.25">
      <c r="A32257" s="93" t="s">
        <v>5298</v>
      </c>
      <c r="B32257" t="s">
        <v>21783</v>
      </c>
      <c r="C32257">
        <v>88267</v>
      </c>
      <c r="D32257" s="93" t="s">
        <v>28007</v>
      </c>
      <c r="E32257" s="93" t="s">
        <v>14</v>
      </c>
    </row>
    <row r="32258" spans="1:5" x14ac:dyDescent="0.25">
      <c r="A32258" s="93" t="s">
        <v>5299</v>
      </c>
      <c r="D32258" s="93" t="s">
        <v>14</v>
      </c>
      <c r="E32258" s="93" t="s">
        <v>35063</v>
      </c>
    </row>
    <row r="32259" spans="1:5" x14ac:dyDescent="0.25">
      <c r="A32259" s="93" t="s">
        <v>5299</v>
      </c>
      <c r="B32259" t="s">
        <v>21791</v>
      </c>
      <c r="C32259">
        <v>11868</v>
      </c>
      <c r="D32259" s="93" t="s">
        <v>22196</v>
      </c>
      <c r="E32259" s="93" t="s">
        <v>14</v>
      </c>
    </row>
    <row r="32260" spans="1:5" x14ac:dyDescent="0.25">
      <c r="A32260" s="93" t="s">
        <v>5299</v>
      </c>
      <c r="B32260" t="s">
        <v>21783</v>
      </c>
      <c r="C32260">
        <v>88248</v>
      </c>
      <c r="D32260" s="93" t="s">
        <v>24116</v>
      </c>
      <c r="E32260" s="93" t="s">
        <v>14</v>
      </c>
    </row>
    <row r="32261" spans="1:5" x14ac:dyDescent="0.25">
      <c r="A32261" s="93" t="s">
        <v>5299</v>
      </c>
      <c r="B32261" t="s">
        <v>21783</v>
      </c>
      <c r="C32261">
        <v>88267</v>
      </c>
      <c r="D32261" s="93" t="s">
        <v>24116</v>
      </c>
      <c r="E32261" s="93" t="s">
        <v>14</v>
      </c>
    </row>
    <row r="32262" spans="1:5" x14ac:dyDescent="0.25">
      <c r="A32262" s="93" t="s">
        <v>5300</v>
      </c>
      <c r="D32262" s="93" t="s">
        <v>14</v>
      </c>
      <c r="E32262" s="93" t="s">
        <v>35064</v>
      </c>
    </row>
    <row r="32263" spans="1:5" x14ac:dyDescent="0.25">
      <c r="A32263" s="93" t="s">
        <v>5300</v>
      </c>
      <c r="B32263" t="s">
        <v>21791</v>
      </c>
      <c r="C32263">
        <v>11869</v>
      </c>
      <c r="D32263" s="93" t="s">
        <v>22196</v>
      </c>
      <c r="E32263" s="93" t="s">
        <v>14</v>
      </c>
    </row>
    <row r="32264" spans="1:5" x14ac:dyDescent="0.25">
      <c r="A32264" s="93" t="s">
        <v>5300</v>
      </c>
      <c r="B32264" t="s">
        <v>21783</v>
      </c>
      <c r="C32264">
        <v>88248</v>
      </c>
      <c r="D32264" s="93" t="s">
        <v>28008</v>
      </c>
      <c r="E32264" s="93" t="s">
        <v>14</v>
      </c>
    </row>
    <row r="32265" spans="1:5" x14ac:dyDescent="0.25">
      <c r="A32265" s="93" t="s">
        <v>5300</v>
      </c>
      <c r="B32265" t="s">
        <v>21783</v>
      </c>
      <c r="C32265">
        <v>88267</v>
      </c>
      <c r="D32265" s="93" t="s">
        <v>28008</v>
      </c>
      <c r="E32265" s="93" t="s">
        <v>14</v>
      </c>
    </row>
    <row r="32266" spans="1:5" x14ac:dyDescent="0.25">
      <c r="A32266" s="93" t="s">
        <v>5301</v>
      </c>
      <c r="D32266" s="93" t="s">
        <v>14</v>
      </c>
      <c r="E32266" s="93" t="s">
        <v>35065</v>
      </c>
    </row>
    <row r="32267" spans="1:5" x14ac:dyDescent="0.25">
      <c r="A32267" s="93" t="s">
        <v>5301</v>
      </c>
      <c r="B32267" t="s">
        <v>21791</v>
      </c>
      <c r="C32267">
        <v>37104</v>
      </c>
      <c r="D32267" s="93" t="s">
        <v>22196</v>
      </c>
      <c r="E32267" s="93" t="s">
        <v>14</v>
      </c>
    </row>
    <row r="32268" spans="1:5" x14ac:dyDescent="0.25">
      <c r="A32268" s="93" t="s">
        <v>5301</v>
      </c>
      <c r="B32268" t="s">
        <v>21783</v>
      </c>
      <c r="C32268">
        <v>88248</v>
      </c>
      <c r="D32268" s="93" t="s">
        <v>28009</v>
      </c>
      <c r="E32268" s="93" t="s">
        <v>14</v>
      </c>
    </row>
    <row r="32269" spans="1:5" x14ac:dyDescent="0.25">
      <c r="A32269" s="93" t="s">
        <v>5301</v>
      </c>
      <c r="B32269" t="s">
        <v>21783</v>
      </c>
      <c r="C32269">
        <v>88267</v>
      </c>
      <c r="D32269" s="93" t="s">
        <v>28009</v>
      </c>
      <c r="E32269" s="93" t="s">
        <v>14</v>
      </c>
    </row>
    <row r="32270" spans="1:5" x14ac:dyDescent="0.25">
      <c r="A32270" s="93" t="s">
        <v>5302</v>
      </c>
      <c r="D32270" s="93" t="s">
        <v>14</v>
      </c>
      <c r="E32270" s="93" t="s">
        <v>35066</v>
      </c>
    </row>
    <row r="32271" spans="1:5" x14ac:dyDescent="0.25">
      <c r="A32271" s="93" t="s">
        <v>5302</v>
      </c>
      <c r="B32271" t="s">
        <v>21791</v>
      </c>
      <c r="C32271">
        <v>43978</v>
      </c>
      <c r="D32271" s="93" t="s">
        <v>22196</v>
      </c>
      <c r="E32271" s="93" t="s">
        <v>14</v>
      </c>
    </row>
    <row r="32272" spans="1:5" x14ac:dyDescent="0.25">
      <c r="A32272" s="93" t="s">
        <v>5302</v>
      </c>
      <c r="B32272" t="s">
        <v>21783</v>
      </c>
      <c r="C32272">
        <v>88248</v>
      </c>
      <c r="D32272" s="93" t="s">
        <v>23373</v>
      </c>
      <c r="E32272" s="93" t="s">
        <v>14</v>
      </c>
    </row>
    <row r="32273" spans="1:5" x14ac:dyDescent="0.25">
      <c r="A32273" s="93" t="s">
        <v>5302</v>
      </c>
      <c r="B32273" t="s">
        <v>21783</v>
      </c>
      <c r="C32273">
        <v>88267</v>
      </c>
      <c r="D32273" s="93" t="s">
        <v>23373</v>
      </c>
      <c r="E32273" s="93" t="s">
        <v>14</v>
      </c>
    </row>
    <row r="32274" spans="1:5" x14ac:dyDescent="0.25">
      <c r="A32274" s="93" t="s">
        <v>5303</v>
      </c>
      <c r="D32274" s="93" t="s">
        <v>14</v>
      </c>
      <c r="E32274" s="93" t="s">
        <v>35067</v>
      </c>
    </row>
    <row r="32275" spans="1:5" x14ac:dyDescent="0.25">
      <c r="A32275" s="93" t="s">
        <v>5303</v>
      </c>
      <c r="B32275" t="s">
        <v>21791</v>
      </c>
      <c r="C32275">
        <v>37105</v>
      </c>
      <c r="D32275" s="93" t="s">
        <v>22196</v>
      </c>
      <c r="E32275" s="93" t="s">
        <v>14</v>
      </c>
    </row>
    <row r="32276" spans="1:5" x14ac:dyDescent="0.25">
      <c r="A32276" s="93" t="s">
        <v>5303</v>
      </c>
      <c r="B32276" t="s">
        <v>21783</v>
      </c>
      <c r="C32276">
        <v>88248</v>
      </c>
      <c r="D32276" s="93" t="s">
        <v>28010</v>
      </c>
      <c r="E32276" s="93" t="s">
        <v>14</v>
      </c>
    </row>
    <row r="32277" spans="1:5" x14ac:dyDescent="0.25">
      <c r="A32277" s="93" t="s">
        <v>5303</v>
      </c>
      <c r="B32277" t="s">
        <v>21783</v>
      </c>
      <c r="C32277">
        <v>88267</v>
      </c>
      <c r="D32277" s="93" t="s">
        <v>28010</v>
      </c>
      <c r="E32277" s="93" t="s">
        <v>14</v>
      </c>
    </row>
    <row r="32278" spans="1:5" x14ac:dyDescent="0.25">
      <c r="A32278" s="93" t="s">
        <v>5303</v>
      </c>
      <c r="B32278" t="s">
        <v>21783</v>
      </c>
      <c r="C32278">
        <v>93287</v>
      </c>
      <c r="D32278" s="93" t="s">
        <v>28011</v>
      </c>
      <c r="E32278" s="93" t="s">
        <v>14</v>
      </c>
    </row>
    <row r="32279" spans="1:5" x14ac:dyDescent="0.25">
      <c r="A32279" s="93" t="s">
        <v>5303</v>
      </c>
      <c r="B32279" t="s">
        <v>21783</v>
      </c>
      <c r="C32279">
        <v>93288</v>
      </c>
      <c r="D32279" s="93" t="s">
        <v>28012</v>
      </c>
      <c r="E32279" s="93" t="s">
        <v>14</v>
      </c>
    </row>
    <row r="32280" spans="1:5" x14ac:dyDescent="0.25">
      <c r="A32280" s="93" t="s">
        <v>5304</v>
      </c>
      <c r="D32280" s="93" t="s">
        <v>14</v>
      </c>
      <c r="E32280" s="93" t="s">
        <v>35068</v>
      </c>
    </row>
    <row r="32281" spans="1:5" x14ac:dyDescent="0.25">
      <c r="A32281" s="93" t="s">
        <v>5304</v>
      </c>
      <c r="B32281" t="s">
        <v>21791</v>
      </c>
      <c r="C32281">
        <v>43980</v>
      </c>
      <c r="D32281" s="93" t="s">
        <v>22196</v>
      </c>
      <c r="E32281" s="93" t="s">
        <v>14</v>
      </c>
    </row>
    <row r="32282" spans="1:5" x14ac:dyDescent="0.25">
      <c r="A32282" s="93" t="s">
        <v>5304</v>
      </c>
      <c r="B32282" t="s">
        <v>21783</v>
      </c>
      <c r="C32282">
        <v>88248</v>
      </c>
      <c r="D32282" s="93" t="s">
        <v>28010</v>
      </c>
      <c r="E32282" s="93" t="s">
        <v>14</v>
      </c>
    </row>
    <row r="32283" spans="1:5" x14ac:dyDescent="0.25">
      <c r="A32283" s="93" t="s">
        <v>5304</v>
      </c>
      <c r="B32283" t="s">
        <v>21783</v>
      </c>
      <c r="C32283">
        <v>88267</v>
      </c>
      <c r="D32283" s="93" t="s">
        <v>28010</v>
      </c>
      <c r="E32283" s="93" t="s">
        <v>14</v>
      </c>
    </row>
    <row r="32284" spans="1:5" x14ac:dyDescent="0.25">
      <c r="A32284" s="93" t="s">
        <v>5304</v>
      </c>
      <c r="B32284" t="s">
        <v>21783</v>
      </c>
      <c r="C32284">
        <v>93287</v>
      </c>
      <c r="D32284" s="93" t="s">
        <v>28011</v>
      </c>
      <c r="E32284" s="93" t="s">
        <v>14</v>
      </c>
    </row>
    <row r="32285" spans="1:5" x14ac:dyDescent="0.25">
      <c r="A32285" s="93" t="s">
        <v>5304</v>
      </c>
      <c r="B32285" t="s">
        <v>21783</v>
      </c>
      <c r="C32285">
        <v>93288</v>
      </c>
      <c r="D32285" s="93" t="s">
        <v>28012</v>
      </c>
      <c r="E32285" s="93" t="s">
        <v>14</v>
      </c>
    </row>
    <row r="32286" spans="1:5" x14ac:dyDescent="0.25">
      <c r="A32286" s="93" t="s">
        <v>5305</v>
      </c>
      <c r="D32286" s="93" t="s">
        <v>14</v>
      </c>
      <c r="E32286" s="93" t="s">
        <v>35069</v>
      </c>
    </row>
    <row r="32287" spans="1:5" x14ac:dyDescent="0.25">
      <c r="A32287" s="93" t="s">
        <v>5305</v>
      </c>
      <c r="B32287" t="s">
        <v>21791</v>
      </c>
      <c r="C32287">
        <v>37106</v>
      </c>
      <c r="D32287" s="93" t="s">
        <v>22196</v>
      </c>
      <c r="E32287" s="93" t="s">
        <v>14</v>
      </c>
    </row>
    <row r="32288" spans="1:5" x14ac:dyDescent="0.25">
      <c r="A32288" s="93" t="s">
        <v>5305</v>
      </c>
      <c r="B32288" t="s">
        <v>21783</v>
      </c>
      <c r="C32288">
        <v>88248</v>
      </c>
      <c r="D32288" s="93" t="s">
        <v>28010</v>
      </c>
      <c r="E32288" s="93" t="s">
        <v>14</v>
      </c>
    </row>
    <row r="32289" spans="1:5" x14ac:dyDescent="0.25">
      <c r="A32289" s="93" t="s">
        <v>5305</v>
      </c>
      <c r="B32289" t="s">
        <v>21783</v>
      </c>
      <c r="C32289">
        <v>88267</v>
      </c>
      <c r="D32289" s="93" t="s">
        <v>28010</v>
      </c>
      <c r="E32289" s="93" t="s">
        <v>14</v>
      </c>
    </row>
    <row r="32290" spans="1:5" x14ac:dyDescent="0.25">
      <c r="A32290" s="93" t="s">
        <v>5305</v>
      </c>
      <c r="B32290" t="s">
        <v>21783</v>
      </c>
      <c r="C32290">
        <v>93287</v>
      </c>
      <c r="D32290" s="93" t="s">
        <v>28011</v>
      </c>
      <c r="E32290" s="93" t="s">
        <v>14</v>
      </c>
    </row>
    <row r="32291" spans="1:5" x14ac:dyDescent="0.25">
      <c r="A32291" s="93" t="s">
        <v>5305</v>
      </c>
      <c r="B32291" t="s">
        <v>21783</v>
      </c>
      <c r="C32291">
        <v>93288</v>
      </c>
      <c r="D32291" s="93" t="s">
        <v>28012</v>
      </c>
      <c r="E32291" s="93" t="s">
        <v>14</v>
      </c>
    </row>
    <row r="32292" spans="1:5" x14ac:dyDescent="0.25">
      <c r="A32292" s="93" t="s">
        <v>5306</v>
      </c>
      <c r="D32292" s="93" t="s">
        <v>14</v>
      </c>
      <c r="E32292" s="93" t="s">
        <v>35070</v>
      </c>
    </row>
    <row r="32293" spans="1:5" x14ac:dyDescent="0.25">
      <c r="A32293" s="93" t="s">
        <v>5306</v>
      </c>
      <c r="B32293" t="s">
        <v>21791</v>
      </c>
      <c r="C32293">
        <v>43981</v>
      </c>
      <c r="D32293" s="93" t="s">
        <v>22196</v>
      </c>
      <c r="E32293" s="93" t="s">
        <v>14</v>
      </c>
    </row>
    <row r="32294" spans="1:5" x14ac:dyDescent="0.25">
      <c r="A32294" s="93" t="s">
        <v>5306</v>
      </c>
      <c r="B32294" t="s">
        <v>21783</v>
      </c>
      <c r="C32294">
        <v>88248</v>
      </c>
      <c r="D32294" s="93" t="s">
        <v>28010</v>
      </c>
      <c r="E32294" s="93" t="s">
        <v>14</v>
      </c>
    </row>
    <row r="32295" spans="1:5" x14ac:dyDescent="0.25">
      <c r="A32295" s="93" t="s">
        <v>5306</v>
      </c>
      <c r="B32295" t="s">
        <v>21783</v>
      </c>
      <c r="C32295">
        <v>88267</v>
      </c>
      <c r="D32295" s="93" t="s">
        <v>28010</v>
      </c>
      <c r="E32295" s="93" t="s">
        <v>14</v>
      </c>
    </row>
    <row r="32296" spans="1:5" x14ac:dyDescent="0.25">
      <c r="A32296" s="93" t="s">
        <v>5306</v>
      </c>
      <c r="B32296" t="s">
        <v>21783</v>
      </c>
      <c r="C32296">
        <v>93287</v>
      </c>
      <c r="D32296" s="93" t="s">
        <v>28011</v>
      </c>
      <c r="E32296" s="93" t="s">
        <v>14</v>
      </c>
    </row>
    <row r="32297" spans="1:5" x14ac:dyDescent="0.25">
      <c r="A32297" s="93" t="s">
        <v>5306</v>
      </c>
      <c r="B32297" t="s">
        <v>21783</v>
      </c>
      <c r="C32297">
        <v>93288</v>
      </c>
      <c r="D32297" s="93" t="s">
        <v>28012</v>
      </c>
      <c r="E32297" s="93" t="s">
        <v>14</v>
      </c>
    </row>
    <row r="32298" spans="1:5" x14ac:dyDescent="0.25">
      <c r="A32298" s="93" t="s">
        <v>5307</v>
      </c>
      <c r="D32298" s="93" t="s">
        <v>14</v>
      </c>
      <c r="E32298" s="93" t="s">
        <v>35071</v>
      </c>
    </row>
    <row r="32299" spans="1:5" x14ac:dyDescent="0.25">
      <c r="A32299" s="93" t="s">
        <v>5307</v>
      </c>
      <c r="B32299" t="s">
        <v>21791</v>
      </c>
      <c r="C32299">
        <v>43982</v>
      </c>
      <c r="D32299" s="93" t="s">
        <v>22196</v>
      </c>
      <c r="E32299" s="93" t="s">
        <v>14</v>
      </c>
    </row>
    <row r="32300" spans="1:5" x14ac:dyDescent="0.25">
      <c r="A32300" s="93" t="s">
        <v>5307</v>
      </c>
      <c r="B32300" t="s">
        <v>21783</v>
      </c>
      <c r="C32300">
        <v>88248</v>
      </c>
      <c r="D32300" s="93" t="s">
        <v>28010</v>
      </c>
      <c r="E32300" s="93" t="s">
        <v>14</v>
      </c>
    </row>
    <row r="32301" spans="1:5" x14ac:dyDescent="0.25">
      <c r="A32301" s="93" t="s">
        <v>5307</v>
      </c>
      <c r="B32301" t="s">
        <v>21783</v>
      </c>
      <c r="C32301">
        <v>88267</v>
      </c>
      <c r="D32301" s="93" t="s">
        <v>28010</v>
      </c>
      <c r="E32301" s="93" t="s">
        <v>14</v>
      </c>
    </row>
    <row r="32302" spans="1:5" x14ac:dyDescent="0.25">
      <c r="A32302" s="93" t="s">
        <v>5307</v>
      </c>
      <c r="B32302" t="s">
        <v>21783</v>
      </c>
      <c r="C32302">
        <v>93287</v>
      </c>
      <c r="D32302" s="93" t="s">
        <v>28011</v>
      </c>
      <c r="E32302" s="93" t="s">
        <v>14</v>
      </c>
    </row>
    <row r="32303" spans="1:5" x14ac:dyDescent="0.25">
      <c r="A32303" s="93" t="s">
        <v>5307</v>
      </c>
      <c r="B32303" t="s">
        <v>21783</v>
      </c>
      <c r="C32303">
        <v>93288</v>
      </c>
      <c r="D32303" s="93" t="s">
        <v>28012</v>
      </c>
      <c r="E32303" s="93" t="s">
        <v>14</v>
      </c>
    </row>
    <row r="32304" spans="1:5" x14ac:dyDescent="0.25">
      <c r="A32304" s="93" t="s">
        <v>5308</v>
      </c>
      <c r="D32304" s="93" t="s">
        <v>14</v>
      </c>
      <c r="E32304" s="93" t="s">
        <v>35072</v>
      </c>
    </row>
    <row r="32305" spans="1:5" x14ac:dyDescent="0.25">
      <c r="A32305" s="93" t="s">
        <v>5308</v>
      </c>
      <c r="B32305" t="s">
        <v>21783</v>
      </c>
      <c r="C32305">
        <v>94489</v>
      </c>
      <c r="D32305" s="93" t="s">
        <v>22961</v>
      </c>
      <c r="E32305" s="93" t="s">
        <v>14</v>
      </c>
    </row>
    <row r="32306" spans="1:5" x14ac:dyDescent="0.25">
      <c r="A32306" s="93" t="s">
        <v>5308</v>
      </c>
      <c r="B32306" t="s">
        <v>21783</v>
      </c>
      <c r="C32306">
        <v>94490</v>
      </c>
      <c r="D32306" s="93" t="s">
        <v>22196</v>
      </c>
      <c r="E32306" s="93" t="s">
        <v>14</v>
      </c>
    </row>
    <row r="32307" spans="1:5" x14ac:dyDescent="0.25">
      <c r="A32307" s="93" t="s">
        <v>5308</v>
      </c>
      <c r="B32307" t="s">
        <v>21783</v>
      </c>
      <c r="C32307">
        <v>94648</v>
      </c>
      <c r="D32307" s="93" t="s">
        <v>25513</v>
      </c>
      <c r="E32307" s="93" t="s">
        <v>14</v>
      </c>
    </row>
    <row r="32308" spans="1:5" x14ac:dyDescent="0.25">
      <c r="A32308" s="93" t="s">
        <v>5308</v>
      </c>
      <c r="B32308" t="s">
        <v>21783</v>
      </c>
      <c r="C32308">
        <v>94649</v>
      </c>
      <c r="D32308" s="93" t="s">
        <v>28013</v>
      </c>
      <c r="E32308" s="93" t="s">
        <v>14</v>
      </c>
    </row>
    <row r="32309" spans="1:5" x14ac:dyDescent="0.25">
      <c r="A32309" s="93" t="s">
        <v>5308</v>
      </c>
      <c r="B32309" t="s">
        <v>21783</v>
      </c>
      <c r="C32309">
        <v>94672</v>
      </c>
      <c r="D32309" s="93" t="s">
        <v>22961</v>
      </c>
      <c r="E32309" s="93" t="s">
        <v>14</v>
      </c>
    </row>
    <row r="32310" spans="1:5" x14ac:dyDescent="0.25">
      <c r="A32310" s="93" t="s">
        <v>5308</v>
      </c>
      <c r="B32310" t="s">
        <v>21783</v>
      </c>
      <c r="C32310">
        <v>94674</v>
      </c>
      <c r="D32310" s="93" t="s">
        <v>22196</v>
      </c>
      <c r="E32310" s="93" t="s">
        <v>14</v>
      </c>
    </row>
    <row r="32311" spans="1:5" x14ac:dyDescent="0.25">
      <c r="A32311" s="93" t="s">
        <v>5308</v>
      </c>
      <c r="B32311" t="s">
        <v>21783</v>
      </c>
      <c r="C32311">
        <v>94688</v>
      </c>
      <c r="D32311" s="93" t="s">
        <v>22196</v>
      </c>
      <c r="E32311" s="93" t="s">
        <v>14</v>
      </c>
    </row>
    <row r="32312" spans="1:5" x14ac:dyDescent="0.25">
      <c r="A32312" s="93" t="s">
        <v>5308</v>
      </c>
      <c r="B32312" t="s">
        <v>21783</v>
      </c>
      <c r="C32312">
        <v>94690</v>
      </c>
      <c r="D32312" s="93" t="s">
        <v>22196</v>
      </c>
      <c r="E32312" s="93" t="s">
        <v>14</v>
      </c>
    </row>
    <row r="32313" spans="1:5" x14ac:dyDescent="0.25">
      <c r="A32313" s="93" t="s">
        <v>5308</v>
      </c>
      <c r="B32313" t="s">
        <v>21783</v>
      </c>
      <c r="C32313">
        <v>94703</v>
      </c>
      <c r="D32313" s="93" t="s">
        <v>23269</v>
      </c>
      <c r="E32313" s="93" t="s">
        <v>14</v>
      </c>
    </row>
    <row r="32314" spans="1:5" x14ac:dyDescent="0.25">
      <c r="A32314" s="93" t="s">
        <v>5308</v>
      </c>
      <c r="B32314" t="s">
        <v>21783</v>
      </c>
      <c r="C32314">
        <v>94704</v>
      </c>
      <c r="D32314" s="93" t="s">
        <v>22196</v>
      </c>
      <c r="E32314" s="93" t="s">
        <v>14</v>
      </c>
    </row>
    <row r="32315" spans="1:5" x14ac:dyDescent="0.25">
      <c r="A32315" s="93" t="s">
        <v>5308</v>
      </c>
      <c r="B32315" t="s">
        <v>21783</v>
      </c>
      <c r="C32315">
        <v>94796</v>
      </c>
      <c r="D32315" s="93" t="s">
        <v>22196</v>
      </c>
      <c r="E32315" s="93" t="s">
        <v>14</v>
      </c>
    </row>
    <row r="32316" spans="1:5" x14ac:dyDescent="0.25">
      <c r="A32316" s="93" t="s">
        <v>5308</v>
      </c>
      <c r="B32316" t="s">
        <v>21783</v>
      </c>
      <c r="C32316">
        <v>102591</v>
      </c>
      <c r="D32316" s="93" t="s">
        <v>23269</v>
      </c>
      <c r="E32316" s="93" t="s">
        <v>14</v>
      </c>
    </row>
    <row r="32317" spans="1:5" x14ac:dyDescent="0.25">
      <c r="A32317" s="93" t="s">
        <v>5308</v>
      </c>
      <c r="B32317" t="s">
        <v>21783</v>
      </c>
      <c r="C32317">
        <v>102593</v>
      </c>
      <c r="D32317" s="93" t="s">
        <v>22196</v>
      </c>
      <c r="E32317" s="93" t="s">
        <v>14</v>
      </c>
    </row>
    <row r="32318" spans="1:5" x14ac:dyDescent="0.25">
      <c r="A32318" s="93" t="s">
        <v>5308</v>
      </c>
      <c r="B32318" t="s">
        <v>21783</v>
      </c>
      <c r="C32318">
        <v>102605</v>
      </c>
      <c r="D32318" s="93" t="s">
        <v>22196</v>
      </c>
      <c r="E32318" s="93" t="s">
        <v>14</v>
      </c>
    </row>
    <row r="32319" spans="1:5" x14ac:dyDescent="0.25">
      <c r="A32319" s="93" t="s">
        <v>5309</v>
      </c>
      <c r="D32319" s="93" t="s">
        <v>14</v>
      </c>
      <c r="E32319" s="93" t="s">
        <v>35073</v>
      </c>
    </row>
    <row r="32320" spans="1:5" x14ac:dyDescent="0.25">
      <c r="A32320" s="93" t="s">
        <v>5309</v>
      </c>
      <c r="B32320" t="s">
        <v>21783</v>
      </c>
      <c r="C32320">
        <v>94489</v>
      </c>
      <c r="D32320" s="93" t="s">
        <v>22961</v>
      </c>
      <c r="E32320" s="93" t="s">
        <v>14</v>
      </c>
    </row>
    <row r="32321" spans="1:5" x14ac:dyDescent="0.25">
      <c r="A32321" s="93" t="s">
        <v>5309</v>
      </c>
      <c r="B32321" t="s">
        <v>21783</v>
      </c>
      <c r="C32321">
        <v>94491</v>
      </c>
      <c r="D32321" s="93" t="s">
        <v>22196</v>
      </c>
      <c r="E32321" s="93" t="s">
        <v>14</v>
      </c>
    </row>
    <row r="32322" spans="1:5" x14ac:dyDescent="0.25">
      <c r="A32322" s="93" t="s">
        <v>5309</v>
      </c>
      <c r="B32322" t="s">
        <v>21783</v>
      </c>
      <c r="C32322">
        <v>94648</v>
      </c>
      <c r="D32322" s="93" t="s">
        <v>28014</v>
      </c>
      <c r="E32322" s="93" t="s">
        <v>14</v>
      </c>
    </row>
    <row r="32323" spans="1:5" x14ac:dyDescent="0.25">
      <c r="A32323" s="93" t="s">
        <v>5309</v>
      </c>
      <c r="B32323" t="s">
        <v>21783</v>
      </c>
      <c r="C32323">
        <v>94650</v>
      </c>
      <c r="D32323" s="93" t="s">
        <v>28015</v>
      </c>
      <c r="E32323" s="93" t="s">
        <v>14</v>
      </c>
    </row>
    <row r="32324" spans="1:5" x14ac:dyDescent="0.25">
      <c r="A32324" s="93" t="s">
        <v>5309</v>
      </c>
      <c r="B32324" t="s">
        <v>21783</v>
      </c>
      <c r="C32324">
        <v>94672</v>
      </c>
      <c r="D32324" s="93" t="s">
        <v>22961</v>
      </c>
      <c r="E32324" s="93" t="s">
        <v>14</v>
      </c>
    </row>
    <row r="32325" spans="1:5" x14ac:dyDescent="0.25">
      <c r="A32325" s="93" t="s">
        <v>5309</v>
      </c>
      <c r="B32325" t="s">
        <v>21783</v>
      </c>
      <c r="C32325">
        <v>94676</v>
      </c>
      <c r="D32325" s="93" t="s">
        <v>22196</v>
      </c>
      <c r="E32325" s="93" t="s">
        <v>14</v>
      </c>
    </row>
    <row r="32326" spans="1:5" x14ac:dyDescent="0.25">
      <c r="A32326" s="93" t="s">
        <v>5309</v>
      </c>
      <c r="B32326" t="s">
        <v>21783</v>
      </c>
      <c r="C32326">
        <v>94688</v>
      </c>
      <c r="D32326" s="93" t="s">
        <v>22196</v>
      </c>
      <c r="E32326" s="93" t="s">
        <v>14</v>
      </c>
    </row>
    <row r="32327" spans="1:5" x14ac:dyDescent="0.25">
      <c r="A32327" s="93" t="s">
        <v>5309</v>
      </c>
      <c r="B32327" t="s">
        <v>21783</v>
      </c>
      <c r="C32327">
        <v>94692</v>
      </c>
      <c r="D32327" s="93" t="s">
        <v>22196</v>
      </c>
      <c r="E32327" s="93" t="s">
        <v>14</v>
      </c>
    </row>
    <row r="32328" spans="1:5" x14ac:dyDescent="0.25">
      <c r="A32328" s="93" t="s">
        <v>5309</v>
      </c>
      <c r="B32328" t="s">
        <v>21783</v>
      </c>
      <c r="C32328">
        <v>94703</v>
      </c>
      <c r="D32328" s="93" t="s">
        <v>23269</v>
      </c>
      <c r="E32328" s="93" t="s">
        <v>14</v>
      </c>
    </row>
    <row r="32329" spans="1:5" x14ac:dyDescent="0.25">
      <c r="A32329" s="93" t="s">
        <v>5309</v>
      </c>
      <c r="B32329" t="s">
        <v>21783</v>
      </c>
      <c r="C32329">
        <v>94705</v>
      </c>
      <c r="D32329" s="93" t="s">
        <v>22196</v>
      </c>
      <c r="E32329" s="93" t="s">
        <v>14</v>
      </c>
    </row>
    <row r="32330" spans="1:5" x14ac:dyDescent="0.25">
      <c r="A32330" s="93" t="s">
        <v>5309</v>
      </c>
      <c r="B32330" t="s">
        <v>21783</v>
      </c>
      <c r="C32330">
        <v>94796</v>
      </c>
      <c r="D32330" s="93" t="s">
        <v>22196</v>
      </c>
      <c r="E32330" s="93" t="s">
        <v>14</v>
      </c>
    </row>
    <row r="32331" spans="1:5" x14ac:dyDescent="0.25">
      <c r="A32331" s="93" t="s">
        <v>5309</v>
      </c>
      <c r="B32331" t="s">
        <v>21783</v>
      </c>
      <c r="C32331">
        <v>102591</v>
      </c>
      <c r="D32331" s="93" t="s">
        <v>23269</v>
      </c>
      <c r="E32331" s="93" t="s">
        <v>14</v>
      </c>
    </row>
    <row r="32332" spans="1:5" x14ac:dyDescent="0.25">
      <c r="A32332" s="93" t="s">
        <v>5309</v>
      </c>
      <c r="B32332" t="s">
        <v>21783</v>
      </c>
      <c r="C32332">
        <v>102595</v>
      </c>
      <c r="D32332" s="93" t="s">
        <v>22196</v>
      </c>
      <c r="E32332" s="93" t="s">
        <v>14</v>
      </c>
    </row>
    <row r="32333" spans="1:5" x14ac:dyDescent="0.25">
      <c r="A32333" s="93" t="s">
        <v>5309</v>
      </c>
      <c r="B32333" t="s">
        <v>21783</v>
      </c>
      <c r="C32333">
        <v>102607</v>
      </c>
      <c r="D32333" s="93" t="s">
        <v>22196</v>
      </c>
      <c r="E32333" s="93" t="s">
        <v>14</v>
      </c>
    </row>
    <row r="32334" spans="1:5" x14ac:dyDescent="0.25">
      <c r="A32334" s="93" t="s">
        <v>5310</v>
      </c>
      <c r="D32334" s="93" t="s">
        <v>14</v>
      </c>
      <c r="E32334" s="93" t="s">
        <v>35074</v>
      </c>
    </row>
    <row r="32335" spans="1:5" x14ac:dyDescent="0.25">
      <c r="A32335" s="93" t="s">
        <v>5310</v>
      </c>
      <c r="B32335" t="s">
        <v>21791</v>
      </c>
      <c r="C32335">
        <v>122</v>
      </c>
      <c r="D32335" s="93" t="s">
        <v>21886</v>
      </c>
      <c r="E32335" s="93" t="s">
        <v>14</v>
      </c>
    </row>
    <row r="32336" spans="1:5" x14ac:dyDescent="0.25">
      <c r="A32336" s="93" t="s">
        <v>5310</v>
      </c>
      <c r="B32336" t="s">
        <v>21791</v>
      </c>
      <c r="C32336">
        <v>5103</v>
      </c>
      <c r="D32336" s="93" t="s">
        <v>22196</v>
      </c>
      <c r="E32336" s="93" t="s">
        <v>14</v>
      </c>
    </row>
    <row r="32337" spans="1:5" x14ac:dyDescent="0.25">
      <c r="A32337" s="93" t="s">
        <v>5310</v>
      </c>
      <c r="B32337" t="s">
        <v>21791</v>
      </c>
      <c r="C32337">
        <v>20083</v>
      </c>
      <c r="D32337" s="93" t="s">
        <v>25723</v>
      </c>
      <c r="E32337" s="93" t="s">
        <v>14</v>
      </c>
    </row>
    <row r="32338" spans="1:5" x14ac:dyDescent="0.25">
      <c r="A32338" s="93" t="s">
        <v>5310</v>
      </c>
      <c r="B32338" t="s">
        <v>21791</v>
      </c>
      <c r="C32338">
        <v>38383</v>
      </c>
      <c r="D32338" s="93" t="s">
        <v>22363</v>
      </c>
      <c r="E32338" s="93" t="s">
        <v>14</v>
      </c>
    </row>
    <row r="32339" spans="1:5" x14ac:dyDescent="0.25">
      <c r="A32339" s="93" t="s">
        <v>5310</v>
      </c>
      <c r="B32339" t="s">
        <v>21783</v>
      </c>
      <c r="C32339">
        <v>88248</v>
      </c>
      <c r="D32339" s="93" t="s">
        <v>28016</v>
      </c>
      <c r="E32339" s="93" t="s">
        <v>14</v>
      </c>
    </row>
    <row r="32340" spans="1:5" x14ac:dyDescent="0.25">
      <c r="A32340" s="93" t="s">
        <v>5310</v>
      </c>
      <c r="B32340" t="s">
        <v>21783</v>
      </c>
      <c r="C32340">
        <v>88267</v>
      </c>
      <c r="D32340" s="93" t="s">
        <v>28016</v>
      </c>
      <c r="E32340" s="93" t="s">
        <v>14</v>
      </c>
    </row>
    <row r="32341" spans="1:5" x14ac:dyDescent="0.25">
      <c r="A32341" s="93" t="s">
        <v>5311</v>
      </c>
      <c r="D32341" s="93" t="s">
        <v>14</v>
      </c>
      <c r="E32341" s="93" t="s">
        <v>35075</v>
      </c>
    </row>
    <row r="32342" spans="1:5" x14ac:dyDescent="0.25">
      <c r="A32342" s="93" t="s">
        <v>5311</v>
      </c>
      <c r="B32342" t="s">
        <v>21791</v>
      </c>
      <c r="C32342">
        <v>122</v>
      </c>
      <c r="D32342" s="93" t="s">
        <v>24534</v>
      </c>
      <c r="E32342" s="93" t="s">
        <v>14</v>
      </c>
    </row>
    <row r="32343" spans="1:5" x14ac:dyDescent="0.25">
      <c r="A32343" s="93" t="s">
        <v>5311</v>
      </c>
      <c r="B32343" t="s">
        <v>21791</v>
      </c>
      <c r="C32343">
        <v>298</v>
      </c>
      <c r="D32343" s="93" t="s">
        <v>22196</v>
      </c>
      <c r="E32343" s="93" t="s">
        <v>14</v>
      </c>
    </row>
    <row r="32344" spans="1:5" x14ac:dyDescent="0.25">
      <c r="A32344" s="93" t="s">
        <v>5311</v>
      </c>
      <c r="B32344" t="s">
        <v>21791</v>
      </c>
      <c r="C32344">
        <v>11714</v>
      </c>
      <c r="D32344" s="93" t="s">
        <v>22196</v>
      </c>
      <c r="E32344" s="93" t="s">
        <v>14</v>
      </c>
    </row>
    <row r="32345" spans="1:5" x14ac:dyDescent="0.25">
      <c r="A32345" s="93" t="s">
        <v>5311</v>
      </c>
      <c r="B32345" t="s">
        <v>21791</v>
      </c>
      <c r="C32345">
        <v>20078</v>
      </c>
      <c r="D32345" s="93" t="s">
        <v>23242</v>
      </c>
      <c r="E32345" s="93" t="s">
        <v>14</v>
      </c>
    </row>
    <row r="32346" spans="1:5" x14ac:dyDescent="0.25">
      <c r="A32346" s="93" t="s">
        <v>5311</v>
      </c>
      <c r="B32346" t="s">
        <v>21791</v>
      </c>
      <c r="C32346">
        <v>20083</v>
      </c>
      <c r="D32346" s="93" t="s">
        <v>25987</v>
      </c>
      <c r="E32346" s="93" t="s">
        <v>14</v>
      </c>
    </row>
    <row r="32347" spans="1:5" x14ac:dyDescent="0.25">
      <c r="A32347" s="93" t="s">
        <v>5311</v>
      </c>
      <c r="B32347" t="s">
        <v>21791</v>
      </c>
      <c r="C32347">
        <v>38383</v>
      </c>
      <c r="D32347" s="93" t="s">
        <v>22322</v>
      </c>
      <c r="E32347" s="93" t="s">
        <v>14</v>
      </c>
    </row>
    <row r="32348" spans="1:5" x14ac:dyDescent="0.25">
      <c r="A32348" s="93" t="s">
        <v>5311</v>
      </c>
      <c r="B32348" t="s">
        <v>21783</v>
      </c>
      <c r="C32348">
        <v>88248</v>
      </c>
      <c r="D32348" s="93" t="s">
        <v>26140</v>
      </c>
      <c r="E32348" s="93" t="s">
        <v>14</v>
      </c>
    </row>
    <row r="32349" spans="1:5" x14ac:dyDescent="0.25">
      <c r="A32349" s="93" t="s">
        <v>5311</v>
      </c>
      <c r="B32349" t="s">
        <v>21783</v>
      </c>
      <c r="C32349">
        <v>88267</v>
      </c>
      <c r="D32349" s="93" t="s">
        <v>26140</v>
      </c>
      <c r="E32349" s="93" t="s">
        <v>14</v>
      </c>
    </row>
    <row r="32350" spans="1:5" x14ac:dyDescent="0.25">
      <c r="A32350" s="93" t="s">
        <v>5312</v>
      </c>
      <c r="D32350" s="93" t="s">
        <v>14</v>
      </c>
      <c r="E32350" s="93" t="s">
        <v>35076</v>
      </c>
    </row>
    <row r="32351" spans="1:5" x14ac:dyDescent="0.25">
      <c r="A32351" s="93" t="s">
        <v>5312</v>
      </c>
      <c r="B32351" t="s">
        <v>21791</v>
      </c>
      <c r="C32351">
        <v>122</v>
      </c>
      <c r="D32351" s="93" t="s">
        <v>23312</v>
      </c>
      <c r="E32351" s="93" t="s">
        <v>14</v>
      </c>
    </row>
    <row r="32352" spans="1:5" x14ac:dyDescent="0.25">
      <c r="A32352" s="93" t="s">
        <v>5312</v>
      </c>
      <c r="B32352" t="s">
        <v>21791</v>
      </c>
      <c r="C32352">
        <v>11741</v>
      </c>
      <c r="D32352" s="93" t="s">
        <v>22196</v>
      </c>
      <c r="E32352" s="93" t="s">
        <v>14</v>
      </c>
    </row>
    <row r="32353" spans="1:5" x14ac:dyDescent="0.25">
      <c r="A32353" s="93" t="s">
        <v>5312</v>
      </c>
      <c r="B32353" t="s">
        <v>21791</v>
      </c>
      <c r="C32353">
        <v>20083</v>
      </c>
      <c r="D32353" s="93" t="s">
        <v>25741</v>
      </c>
      <c r="E32353" s="93" t="s">
        <v>14</v>
      </c>
    </row>
    <row r="32354" spans="1:5" x14ac:dyDescent="0.25">
      <c r="A32354" s="93" t="s">
        <v>5312</v>
      </c>
      <c r="B32354" t="s">
        <v>21791</v>
      </c>
      <c r="C32354">
        <v>38383</v>
      </c>
      <c r="D32354" s="93" t="s">
        <v>22065</v>
      </c>
      <c r="E32354" s="93" t="s">
        <v>14</v>
      </c>
    </row>
    <row r="32355" spans="1:5" x14ac:dyDescent="0.25">
      <c r="A32355" s="93" t="s">
        <v>5312</v>
      </c>
      <c r="B32355" t="s">
        <v>21783</v>
      </c>
      <c r="C32355">
        <v>88248</v>
      </c>
      <c r="D32355" s="93" t="s">
        <v>27712</v>
      </c>
      <c r="E32355" s="93" t="s">
        <v>14</v>
      </c>
    </row>
    <row r="32356" spans="1:5" x14ac:dyDescent="0.25">
      <c r="A32356" s="93" t="s">
        <v>5312</v>
      </c>
      <c r="B32356" t="s">
        <v>21783</v>
      </c>
      <c r="C32356">
        <v>88267</v>
      </c>
      <c r="D32356" s="93" t="s">
        <v>27712</v>
      </c>
      <c r="E32356" s="93" t="s">
        <v>14</v>
      </c>
    </row>
    <row r="32357" spans="1:5" x14ac:dyDescent="0.25">
      <c r="A32357" s="93" t="s">
        <v>5313</v>
      </c>
      <c r="D32357" s="93" t="s">
        <v>14</v>
      </c>
      <c r="E32357" s="93" t="s">
        <v>35077</v>
      </c>
    </row>
    <row r="32358" spans="1:5" x14ac:dyDescent="0.25">
      <c r="A32358" s="93" t="s">
        <v>5313</v>
      </c>
      <c r="B32358" t="s">
        <v>21791</v>
      </c>
      <c r="C32358">
        <v>122</v>
      </c>
      <c r="D32358" s="93" t="s">
        <v>21886</v>
      </c>
      <c r="E32358" s="93" t="s">
        <v>14</v>
      </c>
    </row>
    <row r="32359" spans="1:5" x14ac:dyDescent="0.25">
      <c r="A32359" s="93" t="s">
        <v>5313</v>
      </c>
      <c r="B32359" t="s">
        <v>21791</v>
      </c>
      <c r="C32359">
        <v>5103</v>
      </c>
      <c r="D32359" s="93" t="s">
        <v>22196</v>
      </c>
      <c r="E32359" s="93" t="s">
        <v>14</v>
      </c>
    </row>
    <row r="32360" spans="1:5" x14ac:dyDescent="0.25">
      <c r="A32360" s="93" t="s">
        <v>5313</v>
      </c>
      <c r="B32360" t="s">
        <v>21791</v>
      </c>
      <c r="C32360">
        <v>20083</v>
      </c>
      <c r="D32360" s="93" t="s">
        <v>25723</v>
      </c>
      <c r="E32360" s="93" t="s">
        <v>14</v>
      </c>
    </row>
    <row r="32361" spans="1:5" x14ac:dyDescent="0.25">
      <c r="A32361" s="93" t="s">
        <v>5313</v>
      </c>
      <c r="B32361" t="s">
        <v>21791</v>
      </c>
      <c r="C32361">
        <v>38383</v>
      </c>
      <c r="D32361" s="93" t="s">
        <v>22537</v>
      </c>
      <c r="E32361" s="93" t="s">
        <v>14</v>
      </c>
    </row>
    <row r="32362" spans="1:5" x14ac:dyDescent="0.25">
      <c r="A32362" s="93" t="s">
        <v>5313</v>
      </c>
      <c r="B32362" t="s">
        <v>21783</v>
      </c>
      <c r="C32362">
        <v>88248</v>
      </c>
      <c r="D32362" s="93" t="s">
        <v>28017</v>
      </c>
      <c r="E32362" s="93" t="s">
        <v>14</v>
      </c>
    </row>
    <row r="32363" spans="1:5" x14ac:dyDescent="0.25">
      <c r="A32363" s="93" t="s">
        <v>5313</v>
      </c>
      <c r="B32363" t="s">
        <v>21783</v>
      </c>
      <c r="C32363">
        <v>88267</v>
      </c>
      <c r="D32363" s="93" t="s">
        <v>28017</v>
      </c>
      <c r="E32363" s="93" t="s">
        <v>14</v>
      </c>
    </row>
    <row r="32364" spans="1:5" x14ac:dyDescent="0.25">
      <c r="A32364" s="93" t="s">
        <v>5314</v>
      </c>
      <c r="D32364" s="93" t="s">
        <v>14</v>
      </c>
      <c r="E32364" s="93" t="s">
        <v>35078</v>
      </c>
    </row>
    <row r="32365" spans="1:5" x14ac:dyDescent="0.25">
      <c r="A32365" s="93" t="s">
        <v>5314</v>
      </c>
      <c r="B32365" t="s">
        <v>21791</v>
      </c>
      <c r="C32365">
        <v>122</v>
      </c>
      <c r="D32365" s="93" t="s">
        <v>24534</v>
      </c>
      <c r="E32365" s="93" t="s">
        <v>14</v>
      </c>
    </row>
    <row r="32366" spans="1:5" x14ac:dyDescent="0.25">
      <c r="A32366" s="93" t="s">
        <v>5314</v>
      </c>
      <c r="B32366" t="s">
        <v>21791</v>
      </c>
      <c r="C32366">
        <v>11714</v>
      </c>
      <c r="D32366" s="93" t="s">
        <v>22196</v>
      </c>
      <c r="E32366" s="93" t="s">
        <v>14</v>
      </c>
    </row>
    <row r="32367" spans="1:5" x14ac:dyDescent="0.25">
      <c r="A32367" s="93" t="s">
        <v>5314</v>
      </c>
      <c r="B32367" t="s">
        <v>21791</v>
      </c>
      <c r="C32367">
        <v>20083</v>
      </c>
      <c r="D32367" s="93" t="s">
        <v>25987</v>
      </c>
      <c r="E32367" s="93" t="s">
        <v>14</v>
      </c>
    </row>
    <row r="32368" spans="1:5" x14ac:dyDescent="0.25">
      <c r="A32368" s="93" t="s">
        <v>5314</v>
      </c>
      <c r="B32368" t="s">
        <v>21791</v>
      </c>
      <c r="C32368">
        <v>38383</v>
      </c>
      <c r="D32368" s="93" t="s">
        <v>22235</v>
      </c>
      <c r="E32368" s="93" t="s">
        <v>14</v>
      </c>
    </row>
    <row r="32369" spans="1:5" x14ac:dyDescent="0.25">
      <c r="A32369" s="93" t="s">
        <v>5314</v>
      </c>
      <c r="B32369" t="s">
        <v>21783</v>
      </c>
      <c r="C32369">
        <v>88248</v>
      </c>
      <c r="D32369" s="93" t="s">
        <v>28018</v>
      </c>
      <c r="E32369" s="93" t="s">
        <v>14</v>
      </c>
    </row>
    <row r="32370" spans="1:5" x14ac:dyDescent="0.25">
      <c r="A32370" s="93" t="s">
        <v>5314</v>
      </c>
      <c r="B32370" t="s">
        <v>21783</v>
      </c>
      <c r="C32370">
        <v>88267</v>
      </c>
      <c r="D32370" s="93" t="s">
        <v>28018</v>
      </c>
      <c r="E32370" s="93" t="s">
        <v>14</v>
      </c>
    </row>
    <row r="32371" spans="1:5" x14ac:dyDescent="0.25">
      <c r="A32371" s="93" t="s">
        <v>5315</v>
      </c>
      <c r="D32371" s="93" t="s">
        <v>14</v>
      </c>
      <c r="E32371" s="93" t="s">
        <v>35079</v>
      </c>
    </row>
    <row r="32372" spans="1:5" x14ac:dyDescent="0.25">
      <c r="A32372" s="93" t="s">
        <v>5315</v>
      </c>
      <c r="B32372" t="s">
        <v>21791</v>
      </c>
      <c r="C32372">
        <v>122</v>
      </c>
      <c r="D32372" s="93" t="s">
        <v>23312</v>
      </c>
      <c r="E32372" s="93" t="s">
        <v>14</v>
      </c>
    </row>
    <row r="32373" spans="1:5" x14ac:dyDescent="0.25">
      <c r="A32373" s="93" t="s">
        <v>5315</v>
      </c>
      <c r="B32373" t="s">
        <v>21791</v>
      </c>
      <c r="C32373">
        <v>11741</v>
      </c>
      <c r="D32373" s="93" t="s">
        <v>22196</v>
      </c>
      <c r="E32373" s="93" t="s">
        <v>14</v>
      </c>
    </row>
    <row r="32374" spans="1:5" x14ac:dyDescent="0.25">
      <c r="A32374" s="93" t="s">
        <v>5315</v>
      </c>
      <c r="B32374" t="s">
        <v>21791</v>
      </c>
      <c r="C32374">
        <v>20083</v>
      </c>
      <c r="D32374" s="93" t="s">
        <v>25741</v>
      </c>
      <c r="E32374" s="93" t="s">
        <v>14</v>
      </c>
    </row>
    <row r="32375" spans="1:5" x14ac:dyDescent="0.25">
      <c r="A32375" s="93" t="s">
        <v>5315</v>
      </c>
      <c r="B32375" t="s">
        <v>21791</v>
      </c>
      <c r="C32375">
        <v>38383</v>
      </c>
      <c r="D32375" s="93" t="s">
        <v>23867</v>
      </c>
      <c r="E32375" s="93" t="s">
        <v>14</v>
      </c>
    </row>
    <row r="32376" spans="1:5" x14ac:dyDescent="0.25">
      <c r="A32376" s="93" t="s">
        <v>5315</v>
      </c>
      <c r="B32376" t="s">
        <v>21783</v>
      </c>
      <c r="C32376">
        <v>88248</v>
      </c>
      <c r="D32376" s="93" t="s">
        <v>26216</v>
      </c>
      <c r="E32376" s="93" t="s">
        <v>14</v>
      </c>
    </row>
    <row r="32377" spans="1:5" x14ac:dyDescent="0.25">
      <c r="A32377" s="93" t="s">
        <v>5315</v>
      </c>
      <c r="B32377" t="s">
        <v>21783</v>
      </c>
      <c r="C32377">
        <v>88267</v>
      </c>
      <c r="D32377" s="93" t="s">
        <v>26216</v>
      </c>
      <c r="E32377" s="93" t="s">
        <v>14</v>
      </c>
    </row>
    <row r="32378" spans="1:5" x14ac:dyDescent="0.25">
      <c r="A32378" s="93" t="s">
        <v>5316</v>
      </c>
      <c r="D32378" s="93" t="s">
        <v>14</v>
      </c>
      <c r="E32378" s="93" t="s">
        <v>35080</v>
      </c>
    </row>
    <row r="32379" spans="1:5" x14ac:dyDescent="0.25">
      <c r="A32379" s="93" t="s">
        <v>5316</v>
      </c>
      <c r="B32379" t="s">
        <v>21791</v>
      </c>
      <c r="C32379">
        <v>122</v>
      </c>
      <c r="D32379" s="93" t="s">
        <v>23312</v>
      </c>
      <c r="E32379" s="93" t="s">
        <v>14</v>
      </c>
    </row>
    <row r="32380" spans="1:5" x14ac:dyDescent="0.25">
      <c r="A32380" s="93" t="s">
        <v>5316</v>
      </c>
      <c r="B32380" t="s">
        <v>21791</v>
      </c>
      <c r="C32380">
        <v>11739</v>
      </c>
      <c r="D32380" s="93" t="s">
        <v>22196</v>
      </c>
      <c r="E32380" s="93" t="s">
        <v>14</v>
      </c>
    </row>
    <row r="32381" spans="1:5" x14ac:dyDescent="0.25">
      <c r="A32381" s="93" t="s">
        <v>5316</v>
      </c>
      <c r="B32381" t="s">
        <v>21791</v>
      </c>
      <c r="C32381">
        <v>20083</v>
      </c>
      <c r="D32381" s="93" t="s">
        <v>25741</v>
      </c>
      <c r="E32381" s="93" t="s">
        <v>14</v>
      </c>
    </row>
    <row r="32382" spans="1:5" x14ac:dyDescent="0.25">
      <c r="A32382" s="93" t="s">
        <v>5316</v>
      </c>
      <c r="B32382" t="s">
        <v>21791</v>
      </c>
      <c r="C32382">
        <v>38383</v>
      </c>
      <c r="D32382" s="93" t="s">
        <v>23867</v>
      </c>
      <c r="E32382" s="93" t="s">
        <v>14</v>
      </c>
    </row>
    <row r="32383" spans="1:5" x14ac:dyDescent="0.25">
      <c r="A32383" s="93" t="s">
        <v>5316</v>
      </c>
      <c r="B32383" t="s">
        <v>21783</v>
      </c>
      <c r="C32383">
        <v>88248</v>
      </c>
      <c r="D32383" s="93" t="s">
        <v>26216</v>
      </c>
      <c r="E32383" s="93" t="s">
        <v>14</v>
      </c>
    </row>
    <row r="32384" spans="1:5" x14ac:dyDescent="0.25">
      <c r="A32384" s="93" t="s">
        <v>5316</v>
      </c>
      <c r="B32384" t="s">
        <v>21783</v>
      </c>
      <c r="C32384">
        <v>88267</v>
      </c>
      <c r="D32384" s="93" t="s">
        <v>26216</v>
      </c>
      <c r="E32384" s="93" t="s">
        <v>14</v>
      </c>
    </row>
    <row r="32385" spans="1:5" x14ac:dyDescent="0.25">
      <c r="A32385" s="93" t="s">
        <v>5317</v>
      </c>
      <c r="D32385" s="93" t="s">
        <v>14</v>
      </c>
      <c r="E32385" s="93" t="s">
        <v>35081</v>
      </c>
    </row>
    <row r="32386" spans="1:5" x14ac:dyDescent="0.25">
      <c r="A32386" s="93" t="s">
        <v>5317</v>
      </c>
      <c r="B32386" t="s">
        <v>21791</v>
      </c>
      <c r="C32386">
        <v>122</v>
      </c>
      <c r="D32386" s="93" t="s">
        <v>23312</v>
      </c>
      <c r="E32386" s="93" t="s">
        <v>14</v>
      </c>
    </row>
    <row r="32387" spans="1:5" x14ac:dyDescent="0.25">
      <c r="A32387" s="93" t="s">
        <v>5317</v>
      </c>
      <c r="B32387" t="s">
        <v>21791</v>
      </c>
      <c r="C32387">
        <v>11711</v>
      </c>
      <c r="D32387" s="93" t="s">
        <v>22196</v>
      </c>
      <c r="E32387" s="93" t="s">
        <v>14</v>
      </c>
    </row>
    <row r="32388" spans="1:5" x14ac:dyDescent="0.25">
      <c r="A32388" s="93" t="s">
        <v>5317</v>
      </c>
      <c r="B32388" t="s">
        <v>21791</v>
      </c>
      <c r="C32388">
        <v>20083</v>
      </c>
      <c r="D32388" s="93" t="s">
        <v>25741</v>
      </c>
      <c r="E32388" s="93" t="s">
        <v>14</v>
      </c>
    </row>
    <row r="32389" spans="1:5" x14ac:dyDescent="0.25">
      <c r="A32389" s="93" t="s">
        <v>5317</v>
      </c>
      <c r="B32389" t="s">
        <v>21791</v>
      </c>
      <c r="C32389">
        <v>38383</v>
      </c>
      <c r="D32389" s="93" t="s">
        <v>23867</v>
      </c>
      <c r="E32389" s="93" t="s">
        <v>14</v>
      </c>
    </row>
    <row r="32390" spans="1:5" x14ac:dyDescent="0.25">
      <c r="A32390" s="93" t="s">
        <v>5317</v>
      </c>
      <c r="B32390" t="s">
        <v>21783</v>
      </c>
      <c r="C32390">
        <v>88248</v>
      </c>
      <c r="D32390" s="93" t="s">
        <v>26216</v>
      </c>
      <c r="E32390" s="93" t="s">
        <v>14</v>
      </c>
    </row>
    <row r="32391" spans="1:5" x14ac:dyDescent="0.25">
      <c r="A32391" s="93" t="s">
        <v>5317</v>
      </c>
      <c r="B32391" t="s">
        <v>21783</v>
      </c>
      <c r="C32391">
        <v>88267</v>
      </c>
      <c r="D32391" s="93" t="s">
        <v>26216</v>
      </c>
      <c r="E32391" s="93" t="s">
        <v>14</v>
      </c>
    </row>
    <row r="32392" spans="1:5" x14ac:dyDescent="0.25">
      <c r="A32392" s="93" t="s">
        <v>5318</v>
      </c>
      <c r="D32392" s="93" t="s">
        <v>14</v>
      </c>
      <c r="E32392" s="93" t="s">
        <v>35082</v>
      </c>
    </row>
    <row r="32393" spans="1:5" x14ac:dyDescent="0.25">
      <c r="A32393" s="93" t="s">
        <v>5318</v>
      </c>
      <c r="B32393" t="s">
        <v>21791</v>
      </c>
      <c r="C32393">
        <v>122</v>
      </c>
      <c r="D32393" s="93" t="s">
        <v>23312</v>
      </c>
      <c r="E32393" s="93" t="s">
        <v>14</v>
      </c>
    </row>
    <row r="32394" spans="1:5" x14ac:dyDescent="0.25">
      <c r="A32394" s="93" t="s">
        <v>5318</v>
      </c>
      <c r="B32394" t="s">
        <v>21791</v>
      </c>
      <c r="C32394">
        <v>11743</v>
      </c>
      <c r="D32394" s="93" t="s">
        <v>22196</v>
      </c>
      <c r="E32394" s="93" t="s">
        <v>14</v>
      </c>
    </row>
    <row r="32395" spans="1:5" x14ac:dyDescent="0.25">
      <c r="A32395" s="93" t="s">
        <v>5318</v>
      </c>
      <c r="B32395" t="s">
        <v>21791</v>
      </c>
      <c r="C32395">
        <v>20083</v>
      </c>
      <c r="D32395" s="93" t="s">
        <v>25741</v>
      </c>
      <c r="E32395" s="93" t="s">
        <v>14</v>
      </c>
    </row>
    <row r="32396" spans="1:5" x14ac:dyDescent="0.25">
      <c r="A32396" s="93" t="s">
        <v>5318</v>
      </c>
      <c r="B32396" t="s">
        <v>21791</v>
      </c>
      <c r="C32396">
        <v>38383</v>
      </c>
      <c r="D32396" s="93" t="s">
        <v>23867</v>
      </c>
      <c r="E32396" s="93" t="s">
        <v>14</v>
      </c>
    </row>
    <row r="32397" spans="1:5" x14ac:dyDescent="0.25">
      <c r="A32397" s="93" t="s">
        <v>5318</v>
      </c>
      <c r="B32397" t="s">
        <v>21783</v>
      </c>
      <c r="C32397">
        <v>88248</v>
      </c>
      <c r="D32397" s="93" t="s">
        <v>26216</v>
      </c>
      <c r="E32397" s="93" t="s">
        <v>14</v>
      </c>
    </row>
    <row r="32398" spans="1:5" x14ac:dyDescent="0.25">
      <c r="A32398" s="93" t="s">
        <v>5318</v>
      </c>
      <c r="B32398" t="s">
        <v>21783</v>
      </c>
      <c r="C32398">
        <v>88267</v>
      </c>
      <c r="D32398" s="93" t="s">
        <v>26216</v>
      </c>
      <c r="E32398" s="93" t="s">
        <v>14</v>
      </c>
    </row>
    <row r="32399" spans="1:5" x14ac:dyDescent="0.25">
      <c r="A32399" s="93" t="s">
        <v>5319</v>
      </c>
      <c r="D32399" s="93" t="s">
        <v>14</v>
      </c>
      <c r="E32399" s="93" t="s">
        <v>35083</v>
      </c>
    </row>
    <row r="32400" spans="1:5" x14ac:dyDescent="0.25">
      <c r="A32400" s="93" t="s">
        <v>5319</v>
      </c>
      <c r="B32400" t="s">
        <v>21791</v>
      </c>
      <c r="C32400">
        <v>122</v>
      </c>
      <c r="D32400" s="93" t="s">
        <v>21886</v>
      </c>
      <c r="E32400" s="93" t="s">
        <v>14</v>
      </c>
    </row>
    <row r="32401" spans="1:5" x14ac:dyDescent="0.25">
      <c r="A32401" s="93" t="s">
        <v>5319</v>
      </c>
      <c r="B32401" t="s">
        <v>21791</v>
      </c>
      <c r="C32401">
        <v>11712</v>
      </c>
      <c r="D32401" s="93" t="s">
        <v>22196</v>
      </c>
      <c r="E32401" s="93" t="s">
        <v>14</v>
      </c>
    </row>
    <row r="32402" spans="1:5" x14ac:dyDescent="0.25">
      <c r="A32402" s="93" t="s">
        <v>5319</v>
      </c>
      <c r="B32402" t="s">
        <v>21791</v>
      </c>
      <c r="C32402">
        <v>20083</v>
      </c>
      <c r="D32402" s="93" t="s">
        <v>25723</v>
      </c>
      <c r="E32402" s="93" t="s">
        <v>14</v>
      </c>
    </row>
    <row r="32403" spans="1:5" x14ac:dyDescent="0.25">
      <c r="A32403" s="93" t="s">
        <v>5319</v>
      </c>
      <c r="B32403" t="s">
        <v>21791</v>
      </c>
      <c r="C32403">
        <v>38383</v>
      </c>
      <c r="D32403" s="93" t="s">
        <v>22537</v>
      </c>
      <c r="E32403" s="93" t="s">
        <v>14</v>
      </c>
    </row>
    <row r="32404" spans="1:5" x14ac:dyDescent="0.25">
      <c r="A32404" s="93" t="s">
        <v>5319</v>
      </c>
      <c r="B32404" t="s">
        <v>21783</v>
      </c>
      <c r="C32404">
        <v>88248</v>
      </c>
      <c r="D32404" s="93" t="s">
        <v>25037</v>
      </c>
      <c r="E32404" s="93" t="s">
        <v>14</v>
      </c>
    </row>
    <row r="32405" spans="1:5" x14ac:dyDescent="0.25">
      <c r="A32405" s="93" t="s">
        <v>5319</v>
      </c>
      <c r="B32405" t="s">
        <v>21783</v>
      </c>
      <c r="C32405">
        <v>88267</v>
      </c>
      <c r="D32405" s="93" t="s">
        <v>25037</v>
      </c>
      <c r="E32405" s="93" t="s">
        <v>14</v>
      </c>
    </row>
    <row r="32406" spans="1:5" x14ac:dyDescent="0.25">
      <c r="A32406" s="93" t="s">
        <v>5320</v>
      </c>
      <c r="D32406" s="93" t="s">
        <v>14</v>
      </c>
      <c r="E32406" s="93" t="s">
        <v>35084</v>
      </c>
    </row>
    <row r="32407" spans="1:5" x14ac:dyDescent="0.25">
      <c r="A32407" s="93" t="s">
        <v>5320</v>
      </c>
      <c r="B32407" t="s">
        <v>21791</v>
      </c>
      <c r="C32407">
        <v>122</v>
      </c>
      <c r="D32407" s="93" t="s">
        <v>21886</v>
      </c>
      <c r="E32407" s="93" t="s">
        <v>14</v>
      </c>
    </row>
    <row r="32408" spans="1:5" x14ac:dyDescent="0.25">
      <c r="A32408" s="93" t="s">
        <v>5320</v>
      </c>
      <c r="B32408" t="s">
        <v>21791</v>
      </c>
      <c r="C32408">
        <v>11717</v>
      </c>
      <c r="D32408" s="93" t="s">
        <v>22196</v>
      </c>
      <c r="E32408" s="93" t="s">
        <v>14</v>
      </c>
    </row>
    <row r="32409" spans="1:5" x14ac:dyDescent="0.25">
      <c r="A32409" s="93" t="s">
        <v>5320</v>
      </c>
      <c r="B32409" t="s">
        <v>21791</v>
      </c>
      <c r="C32409">
        <v>20083</v>
      </c>
      <c r="D32409" s="93" t="s">
        <v>25723</v>
      </c>
      <c r="E32409" s="93" t="s">
        <v>14</v>
      </c>
    </row>
    <row r="32410" spans="1:5" x14ac:dyDescent="0.25">
      <c r="A32410" s="93" t="s">
        <v>5320</v>
      </c>
      <c r="B32410" t="s">
        <v>21791</v>
      </c>
      <c r="C32410">
        <v>38383</v>
      </c>
      <c r="D32410" s="93" t="s">
        <v>22537</v>
      </c>
      <c r="E32410" s="93" t="s">
        <v>14</v>
      </c>
    </row>
    <row r="32411" spans="1:5" x14ac:dyDescent="0.25">
      <c r="A32411" s="93" t="s">
        <v>5320</v>
      </c>
      <c r="B32411" t="s">
        <v>21783</v>
      </c>
      <c r="C32411">
        <v>88248</v>
      </c>
      <c r="D32411" s="93" t="s">
        <v>25037</v>
      </c>
      <c r="E32411" s="93" t="s">
        <v>14</v>
      </c>
    </row>
    <row r="32412" spans="1:5" x14ac:dyDescent="0.25">
      <c r="A32412" s="93" t="s">
        <v>5320</v>
      </c>
      <c r="B32412" t="s">
        <v>21783</v>
      </c>
      <c r="C32412">
        <v>88267</v>
      </c>
      <c r="D32412" s="93" t="s">
        <v>25037</v>
      </c>
      <c r="E32412" s="93" t="s">
        <v>14</v>
      </c>
    </row>
    <row r="32413" spans="1:5" x14ac:dyDescent="0.25">
      <c r="A32413" s="93" t="s">
        <v>5321</v>
      </c>
      <c r="D32413" s="93" t="s">
        <v>14</v>
      </c>
      <c r="E32413" s="93" t="s">
        <v>35085</v>
      </c>
    </row>
    <row r="32414" spans="1:5" x14ac:dyDescent="0.25">
      <c r="A32414" s="93" t="s">
        <v>5321</v>
      </c>
      <c r="B32414" t="s">
        <v>21791</v>
      </c>
      <c r="C32414">
        <v>4351</v>
      </c>
      <c r="D32414" s="93" t="s">
        <v>23281</v>
      </c>
      <c r="E32414" s="93" t="s">
        <v>14</v>
      </c>
    </row>
    <row r="32415" spans="1:5" x14ac:dyDescent="0.25">
      <c r="A32415" s="93" t="s">
        <v>5321</v>
      </c>
      <c r="B32415" t="s">
        <v>21791</v>
      </c>
      <c r="C32415">
        <v>20271</v>
      </c>
      <c r="D32415" s="93" t="s">
        <v>22196</v>
      </c>
      <c r="E32415" s="93" t="s">
        <v>14</v>
      </c>
    </row>
    <row r="32416" spans="1:5" x14ac:dyDescent="0.25">
      <c r="A32416" s="93" t="s">
        <v>5321</v>
      </c>
      <c r="B32416" t="s">
        <v>21791</v>
      </c>
      <c r="C32416">
        <v>37329</v>
      </c>
      <c r="D32416" s="93" t="s">
        <v>23578</v>
      </c>
      <c r="E32416" s="93" t="s">
        <v>14</v>
      </c>
    </row>
    <row r="32417" spans="1:5" x14ac:dyDescent="0.25">
      <c r="A32417" s="93" t="s">
        <v>5321</v>
      </c>
      <c r="B32417" t="s">
        <v>21783</v>
      </c>
      <c r="C32417">
        <v>88267</v>
      </c>
      <c r="D32417" s="93" t="s">
        <v>28019</v>
      </c>
      <c r="E32417" s="93" t="s">
        <v>14</v>
      </c>
    </row>
    <row r="32418" spans="1:5" x14ac:dyDescent="0.25">
      <c r="A32418" s="93" t="s">
        <v>5321</v>
      </c>
      <c r="B32418" t="s">
        <v>21783</v>
      </c>
      <c r="C32418">
        <v>88316</v>
      </c>
      <c r="D32418" s="93" t="s">
        <v>28020</v>
      </c>
      <c r="E32418" s="93" t="s">
        <v>14</v>
      </c>
    </row>
    <row r="32419" spans="1:5" x14ac:dyDescent="0.25">
      <c r="A32419" s="93" t="s">
        <v>5322</v>
      </c>
      <c r="D32419" s="93" t="s">
        <v>14</v>
      </c>
      <c r="E32419" s="93" t="s">
        <v>35086</v>
      </c>
    </row>
    <row r="32420" spans="1:5" x14ac:dyDescent="0.25">
      <c r="A32420" s="93" t="s">
        <v>5322</v>
      </c>
      <c r="B32420" t="s">
        <v>21791</v>
      </c>
      <c r="C32420">
        <v>4351</v>
      </c>
      <c r="D32420" s="93" t="s">
        <v>23025</v>
      </c>
      <c r="E32420" s="93" t="s">
        <v>14</v>
      </c>
    </row>
    <row r="32421" spans="1:5" x14ac:dyDescent="0.25">
      <c r="A32421" s="93" t="s">
        <v>5322</v>
      </c>
      <c r="B32421" t="s">
        <v>21791</v>
      </c>
      <c r="C32421">
        <v>10423</v>
      </c>
      <c r="D32421" s="93" t="s">
        <v>22196</v>
      </c>
      <c r="E32421" s="93" t="s">
        <v>14</v>
      </c>
    </row>
    <row r="32422" spans="1:5" x14ac:dyDescent="0.25">
      <c r="A32422" s="93" t="s">
        <v>5322</v>
      </c>
      <c r="B32422" t="s">
        <v>21791</v>
      </c>
      <c r="C32422">
        <v>37329</v>
      </c>
      <c r="D32422" s="93" t="s">
        <v>26155</v>
      </c>
      <c r="E32422" s="93" t="s">
        <v>14</v>
      </c>
    </row>
    <row r="32423" spans="1:5" x14ac:dyDescent="0.25">
      <c r="A32423" s="93" t="s">
        <v>5322</v>
      </c>
      <c r="B32423" t="s">
        <v>21783</v>
      </c>
      <c r="C32423">
        <v>88267</v>
      </c>
      <c r="D32423" s="93" t="s">
        <v>22826</v>
      </c>
      <c r="E32423" s="93" t="s">
        <v>14</v>
      </c>
    </row>
    <row r="32424" spans="1:5" x14ac:dyDescent="0.25">
      <c r="A32424" s="93" t="s">
        <v>5322</v>
      </c>
      <c r="B32424" t="s">
        <v>21783</v>
      </c>
      <c r="C32424">
        <v>88316</v>
      </c>
      <c r="D32424" s="93" t="s">
        <v>28021</v>
      </c>
      <c r="E32424" s="93" t="s">
        <v>14</v>
      </c>
    </row>
    <row r="32425" spans="1:5" x14ac:dyDescent="0.25">
      <c r="A32425" s="93" t="s">
        <v>5323</v>
      </c>
      <c r="D32425" s="93" t="s">
        <v>14</v>
      </c>
      <c r="E32425" s="93" t="s">
        <v>35087</v>
      </c>
    </row>
    <row r="32426" spans="1:5" x14ac:dyDescent="0.25">
      <c r="A32426" s="93" t="s">
        <v>5323</v>
      </c>
      <c r="B32426" t="s">
        <v>21791</v>
      </c>
      <c r="C32426">
        <v>4351</v>
      </c>
      <c r="D32426" s="93" t="s">
        <v>23281</v>
      </c>
      <c r="E32426" s="93" t="s">
        <v>14</v>
      </c>
    </row>
    <row r="32427" spans="1:5" x14ac:dyDescent="0.25">
      <c r="A32427" s="93" t="s">
        <v>5323</v>
      </c>
      <c r="B32427" t="s">
        <v>21791</v>
      </c>
      <c r="C32427">
        <v>37329</v>
      </c>
      <c r="D32427" s="93" t="s">
        <v>22373</v>
      </c>
      <c r="E32427" s="93" t="s">
        <v>14</v>
      </c>
    </row>
    <row r="32428" spans="1:5" x14ac:dyDescent="0.25">
      <c r="A32428" s="93" t="s">
        <v>5323</v>
      </c>
      <c r="B32428" t="s">
        <v>21791</v>
      </c>
      <c r="C32428">
        <v>37589</v>
      </c>
      <c r="D32428" s="93" t="s">
        <v>22196</v>
      </c>
      <c r="E32428" s="93" t="s">
        <v>14</v>
      </c>
    </row>
    <row r="32429" spans="1:5" x14ac:dyDescent="0.25">
      <c r="A32429" s="93" t="s">
        <v>5323</v>
      </c>
      <c r="B32429" t="s">
        <v>21783</v>
      </c>
      <c r="C32429">
        <v>88267</v>
      </c>
      <c r="D32429" s="93" t="s">
        <v>28022</v>
      </c>
      <c r="E32429" s="93" t="s">
        <v>14</v>
      </c>
    </row>
    <row r="32430" spans="1:5" x14ac:dyDescent="0.25">
      <c r="A32430" s="93" t="s">
        <v>5323</v>
      </c>
      <c r="B32430" t="s">
        <v>21783</v>
      </c>
      <c r="C32430">
        <v>88316</v>
      </c>
      <c r="D32430" s="93" t="s">
        <v>28023</v>
      </c>
      <c r="E32430" s="93" t="s">
        <v>14</v>
      </c>
    </row>
    <row r="32431" spans="1:5" x14ac:dyDescent="0.25">
      <c r="A32431" s="93" t="s">
        <v>5324</v>
      </c>
      <c r="D32431" s="93" t="s">
        <v>14</v>
      </c>
      <c r="E32431" s="93" t="s">
        <v>35088</v>
      </c>
    </row>
    <row r="32432" spans="1:5" x14ac:dyDescent="0.25">
      <c r="A32432" s="93" t="s">
        <v>5324</v>
      </c>
      <c r="B32432" t="s">
        <v>21791</v>
      </c>
      <c r="C32432">
        <v>4351</v>
      </c>
      <c r="D32432" s="93" t="s">
        <v>23025</v>
      </c>
      <c r="E32432" s="93" t="s">
        <v>14</v>
      </c>
    </row>
    <row r="32433" spans="1:5" x14ac:dyDescent="0.25">
      <c r="A32433" s="93" t="s">
        <v>5324</v>
      </c>
      <c r="B32433" t="s">
        <v>21791</v>
      </c>
      <c r="C32433">
        <v>11690</v>
      </c>
      <c r="D32433" s="93" t="s">
        <v>22196</v>
      </c>
      <c r="E32433" s="93" t="s">
        <v>14</v>
      </c>
    </row>
    <row r="32434" spans="1:5" x14ac:dyDescent="0.25">
      <c r="A32434" s="93" t="s">
        <v>5324</v>
      </c>
      <c r="B32434" t="s">
        <v>21791</v>
      </c>
      <c r="C32434">
        <v>37329</v>
      </c>
      <c r="D32434" s="93" t="s">
        <v>23925</v>
      </c>
      <c r="E32434" s="93" t="s">
        <v>14</v>
      </c>
    </row>
    <row r="32435" spans="1:5" x14ac:dyDescent="0.25">
      <c r="A32435" s="93" t="s">
        <v>5324</v>
      </c>
      <c r="B32435" t="s">
        <v>21783</v>
      </c>
      <c r="C32435">
        <v>88267</v>
      </c>
      <c r="D32435" s="93" t="s">
        <v>28024</v>
      </c>
      <c r="E32435" s="93" t="s">
        <v>14</v>
      </c>
    </row>
    <row r="32436" spans="1:5" x14ac:dyDescent="0.25">
      <c r="A32436" s="93" t="s">
        <v>5324</v>
      </c>
      <c r="B32436" t="s">
        <v>21783</v>
      </c>
      <c r="C32436">
        <v>88316</v>
      </c>
      <c r="D32436" s="93" t="s">
        <v>27247</v>
      </c>
      <c r="E32436" s="93" t="s">
        <v>14</v>
      </c>
    </row>
    <row r="32437" spans="1:5" x14ac:dyDescent="0.25">
      <c r="A32437" s="93" t="s">
        <v>5325</v>
      </c>
      <c r="D32437" s="93" t="s">
        <v>14</v>
      </c>
      <c r="E32437" s="93" t="s">
        <v>35089</v>
      </c>
    </row>
    <row r="32438" spans="1:5" x14ac:dyDescent="0.25">
      <c r="A32438" s="93" t="s">
        <v>5325</v>
      </c>
      <c r="B32438" t="s">
        <v>21791</v>
      </c>
      <c r="C32438">
        <v>3146</v>
      </c>
      <c r="D32438" s="93" t="s">
        <v>21795</v>
      </c>
      <c r="E32438" s="93" t="s">
        <v>14</v>
      </c>
    </row>
    <row r="32439" spans="1:5" x14ac:dyDescent="0.25">
      <c r="A32439" s="93" t="s">
        <v>5325</v>
      </c>
      <c r="B32439" t="s">
        <v>21791</v>
      </c>
      <c r="C32439">
        <v>37588</v>
      </c>
      <c r="D32439" s="93" t="s">
        <v>22196</v>
      </c>
      <c r="E32439" s="93" t="s">
        <v>14</v>
      </c>
    </row>
    <row r="32440" spans="1:5" x14ac:dyDescent="0.25">
      <c r="A32440" s="93" t="s">
        <v>5325</v>
      </c>
      <c r="B32440" t="s">
        <v>21783</v>
      </c>
      <c r="C32440">
        <v>88267</v>
      </c>
      <c r="D32440" s="93" t="s">
        <v>23310</v>
      </c>
      <c r="E32440" s="93" t="s">
        <v>14</v>
      </c>
    </row>
    <row r="32441" spans="1:5" x14ac:dyDescent="0.25">
      <c r="A32441" s="93" t="s">
        <v>5325</v>
      </c>
      <c r="B32441" t="s">
        <v>21783</v>
      </c>
      <c r="C32441">
        <v>88316</v>
      </c>
      <c r="D32441" s="93" t="s">
        <v>22109</v>
      </c>
      <c r="E32441" s="93" t="s">
        <v>14</v>
      </c>
    </row>
    <row r="32442" spans="1:5" x14ac:dyDescent="0.25">
      <c r="A32442" s="93" t="s">
        <v>5326</v>
      </c>
      <c r="D32442" s="93" t="s">
        <v>14</v>
      </c>
      <c r="E32442" s="93" t="s">
        <v>35090</v>
      </c>
    </row>
    <row r="32443" spans="1:5" x14ac:dyDescent="0.25">
      <c r="A32443" s="93" t="s">
        <v>5326</v>
      </c>
      <c r="B32443" t="s">
        <v>21791</v>
      </c>
      <c r="C32443">
        <v>3146</v>
      </c>
      <c r="D32443" s="93" t="s">
        <v>21795</v>
      </c>
      <c r="E32443" s="93" t="s">
        <v>14</v>
      </c>
    </row>
    <row r="32444" spans="1:5" x14ac:dyDescent="0.25">
      <c r="A32444" s="93" t="s">
        <v>5326</v>
      </c>
      <c r="B32444" t="s">
        <v>21791</v>
      </c>
      <c r="C32444">
        <v>6157</v>
      </c>
      <c r="D32444" s="93" t="s">
        <v>22196</v>
      </c>
      <c r="E32444" s="93" t="s">
        <v>14</v>
      </c>
    </row>
    <row r="32445" spans="1:5" x14ac:dyDescent="0.25">
      <c r="A32445" s="93" t="s">
        <v>5326</v>
      </c>
      <c r="B32445" t="s">
        <v>21783</v>
      </c>
      <c r="C32445">
        <v>88267</v>
      </c>
      <c r="D32445" s="93" t="s">
        <v>23310</v>
      </c>
      <c r="E32445" s="93" t="s">
        <v>14</v>
      </c>
    </row>
    <row r="32446" spans="1:5" x14ac:dyDescent="0.25">
      <c r="A32446" s="93" t="s">
        <v>5326</v>
      </c>
      <c r="B32446" t="s">
        <v>21783</v>
      </c>
      <c r="C32446">
        <v>88316</v>
      </c>
      <c r="D32446" s="93" t="s">
        <v>22109</v>
      </c>
      <c r="E32446" s="93" t="s">
        <v>14</v>
      </c>
    </row>
    <row r="32447" spans="1:5" x14ac:dyDescent="0.25">
      <c r="A32447" s="93" t="s">
        <v>5327</v>
      </c>
      <c r="D32447" s="93" t="s">
        <v>14</v>
      </c>
      <c r="E32447" s="93" t="s">
        <v>35091</v>
      </c>
    </row>
    <row r="32448" spans="1:5" x14ac:dyDescent="0.25">
      <c r="A32448" s="93" t="s">
        <v>5327</v>
      </c>
      <c r="B32448" t="s">
        <v>21791</v>
      </c>
      <c r="C32448">
        <v>3146</v>
      </c>
      <c r="D32448" s="93" t="s">
        <v>23342</v>
      </c>
      <c r="E32448" s="93" t="s">
        <v>14</v>
      </c>
    </row>
    <row r="32449" spans="1:5" x14ac:dyDescent="0.25">
      <c r="A32449" s="93" t="s">
        <v>5327</v>
      </c>
      <c r="B32449" t="s">
        <v>21791</v>
      </c>
      <c r="C32449">
        <v>6153</v>
      </c>
      <c r="D32449" s="93" t="s">
        <v>22196</v>
      </c>
      <c r="E32449" s="93" t="s">
        <v>14</v>
      </c>
    </row>
    <row r="32450" spans="1:5" x14ac:dyDescent="0.25">
      <c r="A32450" s="93" t="s">
        <v>5327</v>
      </c>
      <c r="B32450" t="s">
        <v>21783</v>
      </c>
      <c r="C32450">
        <v>88267</v>
      </c>
      <c r="D32450" s="93" t="s">
        <v>24176</v>
      </c>
      <c r="E32450" s="93" t="s">
        <v>14</v>
      </c>
    </row>
    <row r="32451" spans="1:5" x14ac:dyDescent="0.25">
      <c r="A32451" s="93" t="s">
        <v>5327</v>
      </c>
      <c r="B32451" t="s">
        <v>21783</v>
      </c>
      <c r="C32451">
        <v>88316</v>
      </c>
      <c r="D32451" s="93" t="s">
        <v>22050</v>
      </c>
      <c r="E32451" s="93" t="s">
        <v>14</v>
      </c>
    </row>
    <row r="32452" spans="1:5" x14ac:dyDescent="0.25">
      <c r="A32452" s="93" t="s">
        <v>5328</v>
      </c>
      <c r="D32452" s="93" t="s">
        <v>14</v>
      </c>
      <c r="E32452" s="93" t="s">
        <v>35092</v>
      </c>
    </row>
    <row r="32453" spans="1:5" x14ac:dyDescent="0.25">
      <c r="A32453" s="93" t="s">
        <v>5328</v>
      </c>
      <c r="B32453" t="s">
        <v>21791</v>
      </c>
      <c r="C32453">
        <v>3146</v>
      </c>
      <c r="D32453" s="93" t="s">
        <v>21795</v>
      </c>
      <c r="E32453" s="93" t="s">
        <v>14</v>
      </c>
    </row>
    <row r="32454" spans="1:5" x14ac:dyDescent="0.25">
      <c r="A32454" s="93" t="s">
        <v>5328</v>
      </c>
      <c r="B32454" t="s">
        <v>21791</v>
      </c>
      <c r="C32454">
        <v>6155</v>
      </c>
      <c r="D32454" s="93" t="s">
        <v>22196</v>
      </c>
      <c r="E32454" s="93" t="s">
        <v>14</v>
      </c>
    </row>
    <row r="32455" spans="1:5" x14ac:dyDescent="0.25">
      <c r="A32455" s="93" t="s">
        <v>5328</v>
      </c>
      <c r="B32455" t="s">
        <v>21783</v>
      </c>
      <c r="C32455">
        <v>88267</v>
      </c>
      <c r="D32455" s="93" t="s">
        <v>24176</v>
      </c>
      <c r="E32455" s="93" t="s">
        <v>14</v>
      </c>
    </row>
    <row r="32456" spans="1:5" x14ac:dyDescent="0.25">
      <c r="A32456" s="93" t="s">
        <v>5328</v>
      </c>
      <c r="B32456" t="s">
        <v>21783</v>
      </c>
      <c r="C32456">
        <v>88316</v>
      </c>
      <c r="D32456" s="93" t="s">
        <v>22050</v>
      </c>
      <c r="E32456" s="93" t="s">
        <v>14</v>
      </c>
    </row>
    <row r="32457" spans="1:5" x14ac:dyDescent="0.25">
      <c r="A32457" s="93" t="s">
        <v>5329</v>
      </c>
      <c r="D32457" s="93" t="s">
        <v>14</v>
      </c>
      <c r="E32457" s="93" t="s">
        <v>35093</v>
      </c>
    </row>
    <row r="32458" spans="1:5" x14ac:dyDescent="0.25">
      <c r="A32458" s="93" t="s">
        <v>5329</v>
      </c>
      <c r="B32458" t="s">
        <v>21791</v>
      </c>
      <c r="C32458">
        <v>3146</v>
      </c>
      <c r="D32458" s="93" t="s">
        <v>23342</v>
      </c>
      <c r="E32458" s="93" t="s">
        <v>14</v>
      </c>
    </row>
    <row r="32459" spans="1:5" x14ac:dyDescent="0.25">
      <c r="A32459" s="93" t="s">
        <v>5329</v>
      </c>
      <c r="B32459" t="s">
        <v>21791</v>
      </c>
      <c r="C32459">
        <v>6136</v>
      </c>
      <c r="D32459" s="93" t="s">
        <v>22196</v>
      </c>
      <c r="E32459" s="93" t="s">
        <v>14</v>
      </c>
    </row>
    <row r="32460" spans="1:5" x14ac:dyDescent="0.25">
      <c r="A32460" s="93" t="s">
        <v>5329</v>
      </c>
      <c r="B32460" t="s">
        <v>21783</v>
      </c>
      <c r="C32460">
        <v>88267</v>
      </c>
      <c r="D32460" s="93" t="s">
        <v>22560</v>
      </c>
      <c r="E32460" s="93" t="s">
        <v>14</v>
      </c>
    </row>
    <row r="32461" spans="1:5" x14ac:dyDescent="0.25">
      <c r="A32461" s="93" t="s">
        <v>5329</v>
      </c>
      <c r="B32461" t="s">
        <v>21783</v>
      </c>
      <c r="C32461">
        <v>88316</v>
      </c>
      <c r="D32461" s="93" t="s">
        <v>27466</v>
      </c>
      <c r="E32461" s="93" t="s">
        <v>14</v>
      </c>
    </row>
    <row r="32462" spans="1:5" x14ac:dyDescent="0.25">
      <c r="A32462" s="93" t="s">
        <v>5330</v>
      </c>
      <c r="D32462" s="93" t="s">
        <v>14</v>
      </c>
      <c r="E32462" s="93" t="s">
        <v>35094</v>
      </c>
    </row>
    <row r="32463" spans="1:5" x14ac:dyDescent="0.25">
      <c r="A32463" s="93" t="s">
        <v>5330</v>
      </c>
      <c r="B32463" t="s">
        <v>21791</v>
      </c>
      <c r="C32463">
        <v>3146</v>
      </c>
      <c r="D32463" s="93" t="s">
        <v>23367</v>
      </c>
      <c r="E32463" s="93" t="s">
        <v>14</v>
      </c>
    </row>
    <row r="32464" spans="1:5" x14ac:dyDescent="0.25">
      <c r="A32464" s="93" t="s">
        <v>5330</v>
      </c>
      <c r="B32464" t="s">
        <v>21791</v>
      </c>
      <c r="C32464">
        <v>6146</v>
      </c>
      <c r="D32464" s="93" t="s">
        <v>22196</v>
      </c>
      <c r="E32464" s="93" t="s">
        <v>14</v>
      </c>
    </row>
    <row r="32465" spans="1:5" x14ac:dyDescent="0.25">
      <c r="A32465" s="93" t="s">
        <v>5330</v>
      </c>
      <c r="B32465" t="s">
        <v>21783</v>
      </c>
      <c r="C32465">
        <v>88267</v>
      </c>
      <c r="D32465" s="93" t="s">
        <v>24035</v>
      </c>
      <c r="E32465" s="93" t="s">
        <v>14</v>
      </c>
    </row>
    <row r="32466" spans="1:5" x14ac:dyDescent="0.25">
      <c r="A32466" s="93" t="s">
        <v>5330</v>
      </c>
      <c r="B32466" t="s">
        <v>21783</v>
      </c>
      <c r="C32466">
        <v>88316</v>
      </c>
      <c r="D32466" s="93" t="s">
        <v>26654</v>
      </c>
      <c r="E32466" s="93" t="s">
        <v>14</v>
      </c>
    </row>
    <row r="32467" spans="1:5" x14ac:dyDescent="0.25">
      <c r="A32467" s="93" t="s">
        <v>5331</v>
      </c>
      <c r="D32467" s="93" t="s">
        <v>14</v>
      </c>
      <c r="E32467" s="93" t="s">
        <v>35095</v>
      </c>
    </row>
    <row r="32468" spans="1:5" x14ac:dyDescent="0.25">
      <c r="A32468" s="93" t="s">
        <v>5331</v>
      </c>
      <c r="B32468" t="s">
        <v>21791</v>
      </c>
      <c r="C32468">
        <v>3146</v>
      </c>
      <c r="D32468" s="93" t="s">
        <v>23342</v>
      </c>
      <c r="E32468" s="93" t="s">
        <v>14</v>
      </c>
    </row>
    <row r="32469" spans="1:5" x14ac:dyDescent="0.25">
      <c r="A32469" s="93" t="s">
        <v>5331</v>
      </c>
      <c r="B32469" t="s">
        <v>21791</v>
      </c>
      <c r="C32469">
        <v>44945</v>
      </c>
      <c r="D32469" s="93" t="s">
        <v>22196</v>
      </c>
      <c r="E32469" s="93" t="s">
        <v>14</v>
      </c>
    </row>
    <row r="32470" spans="1:5" x14ac:dyDescent="0.25">
      <c r="A32470" s="93" t="s">
        <v>5331</v>
      </c>
      <c r="B32470" t="s">
        <v>21783</v>
      </c>
      <c r="C32470">
        <v>88267</v>
      </c>
      <c r="D32470" s="93" t="s">
        <v>24987</v>
      </c>
      <c r="E32470" s="93" t="s">
        <v>14</v>
      </c>
    </row>
    <row r="32471" spans="1:5" x14ac:dyDescent="0.25">
      <c r="A32471" s="93" t="s">
        <v>5331</v>
      </c>
      <c r="B32471" t="s">
        <v>21783</v>
      </c>
      <c r="C32471">
        <v>88316</v>
      </c>
      <c r="D32471" s="93" t="s">
        <v>23668</v>
      </c>
      <c r="E32471" s="93" t="s">
        <v>14</v>
      </c>
    </row>
    <row r="32472" spans="1:5" x14ac:dyDescent="0.25">
      <c r="A32472" s="93" t="s">
        <v>5332</v>
      </c>
      <c r="D32472" s="93" t="s">
        <v>14</v>
      </c>
      <c r="E32472" s="93" t="s">
        <v>35096</v>
      </c>
    </row>
    <row r="32473" spans="1:5" x14ac:dyDescent="0.25">
      <c r="A32473" s="93" t="s">
        <v>5332</v>
      </c>
      <c r="B32473" t="s">
        <v>21791</v>
      </c>
      <c r="C32473">
        <v>3146</v>
      </c>
      <c r="D32473" s="93" t="s">
        <v>22239</v>
      </c>
      <c r="E32473" s="93" t="s">
        <v>14</v>
      </c>
    </row>
    <row r="32474" spans="1:5" x14ac:dyDescent="0.25">
      <c r="A32474" s="93" t="s">
        <v>5332</v>
      </c>
      <c r="B32474" t="s">
        <v>21791</v>
      </c>
      <c r="C32474">
        <v>6141</v>
      </c>
      <c r="D32474" s="93" t="s">
        <v>22196</v>
      </c>
      <c r="E32474" s="93" t="s">
        <v>14</v>
      </c>
    </row>
    <row r="32475" spans="1:5" x14ac:dyDescent="0.25">
      <c r="A32475" s="93" t="s">
        <v>5332</v>
      </c>
      <c r="B32475" t="s">
        <v>21783</v>
      </c>
      <c r="C32475">
        <v>88267</v>
      </c>
      <c r="D32475" s="93" t="s">
        <v>24015</v>
      </c>
      <c r="E32475" s="93" t="s">
        <v>14</v>
      </c>
    </row>
    <row r="32476" spans="1:5" x14ac:dyDescent="0.25">
      <c r="A32476" s="93" t="s">
        <v>5332</v>
      </c>
      <c r="B32476" t="s">
        <v>21783</v>
      </c>
      <c r="C32476">
        <v>88316</v>
      </c>
      <c r="D32476" s="93" t="s">
        <v>22507</v>
      </c>
      <c r="E32476" s="93" t="s">
        <v>14</v>
      </c>
    </row>
    <row r="32477" spans="1:5" x14ac:dyDescent="0.25">
      <c r="A32477" s="93" t="s">
        <v>5333</v>
      </c>
      <c r="D32477" s="93" t="s">
        <v>14</v>
      </c>
      <c r="E32477" s="93" t="s">
        <v>35097</v>
      </c>
    </row>
    <row r="32478" spans="1:5" x14ac:dyDescent="0.25">
      <c r="A32478" s="93" t="s">
        <v>5333</v>
      </c>
      <c r="B32478" t="s">
        <v>21791</v>
      </c>
      <c r="C32478">
        <v>3146</v>
      </c>
      <c r="D32478" s="93" t="s">
        <v>22239</v>
      </c>
      <c r="E32478" s="93" t="s">
        <v>14</v>
      </c>
    </row>
    <row r="32479" spans="1:5" x14ac:dyDescent="0.25">
      <c r="A32479" s="93" t="s">
        <v>5333</v>
      </c>
      <c r="B32479" t="s">
        <v>21791</v>
      </c>
      <c r="C32479">
        <v>11681</v>
      </c>
      <c r="D32479" s="93" t="s">
        <v>22196</v>
      </c>
      <c r="E32479" s="93" t="s">
        <v>14</v>
      </c>
    </row>
    <row r="32480" spans="1:5" x14ac:dyDescent="0.25">
      <c r="A32480" s="93" t="s">
        <v>5333</v>
      </c>
      <c r="B32480" t="s">
        <v>21783</v>
      </c>
      <c r="C32480">
        <v>88267</v>
      </c>
      <c r="D32480" s="93" t="s">
        <v>24015</v>
      </c>
      <c r="E32480" s="93" t="s">
        <v>14</v>
      </c>
    </row>
    <row r="32481" spans="1:5" x14ac:dyDescent="0.25">
      <c r="A32481" s="93" t="s">
        <v>5333</v>
      </c>
      <c r="B32481" t="s">
        <v>21783</v>
      </c>
      <c r="C32481">
        <v>88316</v>
      </c>
      <c r="D32481" s="93" t="s">
        <v>22507</v>
      </c>
      <c r="E32481" s="93" t="s">
        <v>14</v>
      </c>
    </row>
    <row r="32482" spans="1:5" x14ac:dyDescent="0.25">
      <c r="A32482" s="93" t="s">
        <v>5334</v>
      </c>
      <c r="D32482" s="93" t="s">
        <v>14</v>
      </c>
      <c r="E32482" s="93" t="s">
        <v>35098</v>
      </c>
    </row>
    <row r="32483" spans="1:5" x14ac:dyDescent="0.25">
      <c r="A32483" s="93" t="s">
        <v>5334</v>
      </c>
      <c r="B32483" t="s">
        <v>21791</v>
      </c>
      <c r="C32483">
        <v>3146</v>
      </c>
      <c r="D32483" s="93" t="s">
        <v>22239</v>
      </c>
      <c r="E32483" s="93" t="s">
        <v>14</v>
      </c>
    </row>
    <row r="32484" spans="1:5" x14ac:dyDescent="0.25">
      <c r="A32484" s="93" t="s">
        <v>5334</v>
      </c>
      <c r="B32484" t="s">
        <v>21791</v>
      </c>
      <c r="C32484">
        <v>11683</v>
      </c>
      <c r="D32484" s="93" t="s">
        <v>22196</v>
      </c>
      <c r="E32484" s="93" t="s">
        <v>14</v>
      </c>
    </row>
    <row r="32485" spans="1:5" x14ac:dyDescent="0.25">
      <c r="A32485" s="93" t="s">
        <v>5334</v>
      </c>
      <c r="B32485" t="s">
        <v>21783</v>
      </c>
      <c r="C32485">
        <v>88267</v>
      </c>
      <c r="D32485" s="93" t="s">
        <v>24015</v>
      </c>
      <c r="E32485" s="93" t="s">
        <v>14</v>
      </c>
    </row>
    <row r="32486" spans="1:5" x14ac:dyDescent="0.25">
      <c r="A32486" s="93" t="s">
        <v>5334</v>
      </c>
      <c r="B32486" t="s">
        <v>21783</v>
      </c>
      <c r="C32486">
        <v>88316</v>
      </c>
      <c r="D32486" s="93" t="s">
        <v>22507</v>
      </c>
      <c r="E32486" s="93" t="s">
        <v>14</v>
      </c>
    </row>
    <row r="32487" spans="1:5" x14ac:dyDescent="0.25">
      <c r="A32487" s="93" t="s">
        <v>5335</v>
      </c>
      <c r="D32487" s="93" t="s">
        <v>14</v>
      </c>
      <c r="E32487" s="93" t="s">
        <v>35099</v>
      </c>
    </row>
    <row r="32488" spans="1:5" x14ac:dyDescent="0.25">
      <c r="A32488" s="93" t="s">
        <v>5335</v>
      </c>
      <c r="B32488" t="s">
        <v>21791</v>
      </c>
      <c r="C32488">
        <v>3146</v>
      </c>
      <c r="D32488" s="93" t="s">
        <v>22239</v>
      </c>
      <c r="E32488" s="93" t="s">
        <v>14</v>
      </c>
    </row>
    <row r="32489" spans="1:5" x14ac:dyDescent="0.25">
      <c r="A32489" s="93" t="s">
        <v>5335</v>
      </c>
      <c r="B32489" t="s">
        <v>21791</v>
      </c>
      <c r="C32489">
        <v>11684</v>
      </c>
      <c r="D32489" s="93" t="s">
        <v>22196</v>
      </c>
      <c r="E32489" s="93" t="s">
        <v>14</v>
      </c>
    </row>
    <row r="32490" spans="1:5" x14ac:dyDescent="0.25">
      <c r="A32490" s="93" t="s">
        <v>5335</v>
      </c>
      <c r="B32490" t="s">
        <v>21783</v>
      </c>
      <c r="C32490">
        <v>88267</v>
      </c>
      <c r="D32490" s="93" t="s">
        <v>24015</v>
      </c>
      <c r="E32490" s="93" t="s">
        <v>14</v>
      </c>
    </row>
    <row r="32491" spans="1:5" x14ac:dyDescent="0.25">
      <c r="A32491" s="93" t="s">
        <v>5335</v>
      </c>
      <c r="B32491" t="s">
        <v>21783</v>
      </c>
      <c r="C32491">
        <v>88316</v>
      </c>
      <c r="D32491" s="93" t="s">
        <v>22507</v>
      </c>
      <c r="E32491" s="93" t="s">
        <v>14</v>
      </c>
    </row>
    <row r="32492" spans="1:5" x14ac:dyDescent="0.25">
      <c r="A32492" s="93" t="s">
        <v>5336</v>
      </c>
      <c r="D32492" s="93" t="s">
        <v>14</v>
      </c>
      <c r="E32492" s="93" t="s">
        <v>35100</v>
      </c>
    </row>
    <row r="32493" spans="1:5" x14ac:dyDescent="0.25">
      <c r="A32493" s="93" t="s">
        <v>5336</v>
      </c>
      <c r="B32493" t="s">
        <v>21791</v>
      </c>
      <c r="C32493">
        <v>4384</v>
      </c>
      <c r="D32493" s="93" t="s">
        <v>22961</v>
      </c>
      <c r="E32493" s="93" t="s">
        <v>14</v>
      </c>
    </row>
    <row r="32494" spans="1:5" x14ac:dyDescent="0.25">
      <c r="A32494" s="93" t="s">
        <v>5336</v>
      </c>
      <c r="B32494" t="s">
        <v>21791</v>
      </c>
      <c r="C32494">
        <v>6138</v>
      </c>
      <c r="D32494" s="93" t="s">
        <v>22196</v>
      </c>
      <c r="E32494" s="93" t="s">
        <v>14</v>
      </c>
    </row>
    <row r="32495" spans="1:5" x14ac:dyDescent="0.25">
      <c r="A32495" s="93" t="s">
        <v>5336</v>
      </c>
      <c r="B32495" t="s">
        <v>21791</v>
      </c>
      <c r="C32495">
        <v>10422</v>
      </c>
      <c r="D32495" s="93" t="s">
        <v>22196</v>
      </c>
      <c r="E32495" s="93" t="s">
        <v>14</v>
      </c>
    </row>
    <row r="32496" spans="1:5" x14ac:dyDescent="0.25">
      <c r="A32496" s="93" t="s">
        <v>5336</v>
      </c>
      <c r="B32496" t="s">
        <v>21791</v>
      </c>
      <c r="C32496">
        <v>37329</v>
      </c>
      <c r="D32496" s="93" t="s">
        <v>27947</v>
      </c>
      <c r="E32496" s="93" t="s">
        <v>14</v>
      </c>
    </row>
    <row r="32497" spans="1:5" x14ac:dyDescent="0.25">
      <c r="A32497" s="93" t="s">
        <v>5336</v>
      </c>
      <c r="B32497" t="s">
        <v>21783</v>
      </c>
      <c r="C32497">
        <v>88267</v>
      </c>
      <c r="D32497" s="93" t="s">
        <v>28025</v>
      </c>
      <c r="E32497" s="93" t="s">
        <v>14</v>
      </c>
    </row>
    <row r="32498" spans="1:5" x14ac:dyDescent="0.25">
      <c r="A32498" s="93" t="s">
        <v>5336</v>
      </c>
      <c r="B32498" t="s">
        <v>21783</v>
      </c>
      <c r="C32498">
        <v>88316</v>
      </c>
      <c r="D32498" s="93" t="s">
        <v>28026</v>
      </c>
      <c r="E32498" s="93" t="s">
        <v>14</v>
      </c>
    </row>
    <row r="32499" spans="1:5" x14ac:dyDescent="0.25">
      <c r="A32499" s="93" t="s">
        <v>5337</v>
      </c>
      <c r="D32499" s="93" t="s">
        <v>14</v>
      </c>
      <c r="E32499" s="93" t="s">
        <v>35101</v>
      </c>
    </row>
    <row r="32500" spans="1:5" x14ac:dyDescent="0.25">
      <c r="A32500" s="93" t="s">
        <v>5337</v>
      </c>
      <c r="B32500" t="s">
        <v>21791</v>
      </c>
      <c r="C32500">
        <v>4823</v>
      </c>
      <c r="D32500" s="93" t="s">
        <v>24707</v>
      </c>
      <c r="E32500" s="93" t="s">
        <v>14</v>
      </c>
    </row>
    <row r="32501" spans="1:5" x14ac:dyDescent="0.25">
      <c r="A32501" s="93" t="s">
        <v>5337</v>
      </c>
      <c r="B32501" t="s">
        <v>21791</v>
      </c>
      <c r="C32501">
        <v>7568</v>
      </c>
      <c r="D32501" s="93" t="s">
        <v>23281</v>
      </c>
      <c r="E32501" s="93" t="s">
        <v>14</v>
      </c>
    </row>
    <row r="32502" spans="1:5" x14ac:dyDescent="0.25">
      <c r="A32502" s="93" t="s">
        <v>5337</v>
      </c>
      <c r="B32502" t="s">
        <v>21791</v>
      </c>
      <c r="C32502">
        <v>11795</v>
      </c>
      <c r="D32502" s="93" t="s">
        <v>24976</v>
      </c>
      <c r="E32502" s="93" t="s">
        <v>14</v>
      </c>
    </row>
    <row r="32503" spans="1:5" x14ac:dyDescent="0.25">
      <c r="A32503" s="93" t="s">
        <v>5337</v>
      </c>
      <c r="B32503" t="s">
        <v>21791</v>
      </c>
      <c r="C32503">
        <v>37329</v>
      </c>
      <c r="D32503" s="93" t="s">
        <v>21926</v>
      </c>
      <c r="E32503" s="93" t="s">
        <v>14</v>
      </c>
    </row>
    <row r="32504" spans="1:5" x14ac:dyDescent="0.25">
      <c r="A32504" s="93" t="s">
        <v>5337</v>
      </c>
      <c r="B32504" t="s">
        <v>21791</v>
      </c>
      <c r="C32504">
        <v>37591</v>
      </c>
      <c r="D32504" s="93" t="s">
        <v>22961</v>
      </c>
      <c r="E32504" s="93" t="s">
        <v>14</v>
      </c>
    </row>
    <row r="32505" spans="1:5" x14ac:dyDescent="0.25">
      <c r="A32505" s="93" t="s">
        <v>5337</v>
      </c>
      <c r="B32505" t="s">
        <v>21783</v>
      </c>
      <c r="C32505">
        <v>88274</v>
      </c>
      <c r="D32505" s="93" t="s">
        <v>28027</v>
      </c>
      <c r="E32505" s="93" t="s">
        <v>14</v>
      </c>
    </row>
    <row r="32506" spans="1:5" x14ac:dyDescent="0.25">
      <c r="A32506" s="93" t="s">
        <v>5337</v>
      </c>
      <c r="B32506" t="s">
        <v>21783</v>
      </c>
      <c r="C32506">
        <v>88316</v>
      </c>
      <c r="D32506" s="93" t="s">
        <v>26274</v>
      </c>
      <c r="E32506" s="93" t="s">
        <v>14</v>
      </c>
    </row>
    <row r="32507" spans="1:5" x14ac:dyDescent="0.25">
      <c r="A32507" s="93" t="s">
        <v>5338</v>
      </c>
      <c r="D32507" s="93" t="s">
        <v>14</v>
      </c>
      <c r="E32507" s="93" t="s">
        <v>35102</v>
      </c>
    </row>
    <row r="32508" spans="1:5" x14ac:dyDescent="0.25">
      <c r="A32508" s="93" t="s">
        <v>5338</v>
      </c>
      <c r="B32508" t="s">
        <v>21791</v>
      </c>
      <c r="C32508">
        <v>4823</v>
      </c>
      <c r="D32508" s="93" t="s">
        <v>24707</v>
      </c>
      <c r="E32508" s="93" t="s">
        <v>14</v>
      </c>
    </row>
    <row r="32509" spans="1:5" x14ac:dyDescent="0.25">
      <c r="A32509" s="93" t="s">
        <v>5338</v>
      </c>
      <c r="B32509" t="s">
        <v>21791</v>
      </c>
      <c r="C32509">
        <v>7568</v>
      </c>
      <c r="D32509" s="93" t="s">
        <v>23281</v>
      </c>
      <c r="E32509" s="93" t="s">
        <v>14</v>
      </c>
    </row>
    <row r="32510" spans="1:5" x14ac:dyDescent="0.25">
      <c r="A32510" s="93" t="s">
        <v>5338</v>
      </c>
      <c r="B32510" t="s">
        <v>21791</v>
      </c>
      <c r="C32510">
        <v>11692</v>
      </c>
      <c r="D32510" s="93" t="s">
        <v>24976</v>
      </c>
      <c r="E32510" s="93" t="s">
        <v>14</v>
      </c>
    </row>
    <row r="32511" spans="1:5" x14ac:dyDescent="0.25">
      <c r="A32511" s="93" t="s">
        <v>5338</v>
      </c>
      <c r="B32511" t="s">
        <v>21791</v>
      </c>
      <c r="C32511">
        <v>37329</v>
      </c>
      <c r="D32511" s="93" t="s">
        <v>21926</v>
      </c>
      <c r="E32511" s="93" t="s">
        <v>14</v>
      </c>
    </row>
    <row r="32512" spans="1:5" x14ac:dyDescent="0.25">
      <c r="A32512" s="93" t="s">
        <v>5338</v>
      </c>
      <c r="B32512" t="s">
        <v>21791</v>
      </c>
      <c r="C32512">
        <v>37591</v>
      </c>
      <c r="D32512" s="93" t="s">
        <v>22961</v>
      </c>
      <c r="E32512" s="93" t="s">
        <v>14</v>
      </c>
    </row>
    <row r="32513" spans="1:5" x14ac:dyDescent="0.25">
      <c r="A32513" s="93" t="s">
        <v>5338</v>
      </c>
      <c r="B32513" t="s">
        <v>21783</v>
      </c>
      <c r="C32513">
        <v>88274</v>
      </c>
      <c r="D32513" s="93" t="s">
        <v>28027</v>
      </c>
      <c r="E32513" s="93" t="s">
        <v>14</v>
      </c>
    </row>
    <row r="32514" spans="1:5" x14ac:dyDescent="0.25">
      <c r="A32514" s="93" t="s">
        <v>5338</v>
      </c>
      <c r="B32514" t="s">
        <v>21783</v>
      </c>
      <c r="C32514">
        <v>88316</v>
      </c>
      <c r="D32514" s="93" t="s">
        <v>26274</v>
      </c>
      <c r="E32514" s="93" t="s">
        <v>14</v>
      </c>
    </row>
    <row r="32515" spans="1:5" x14ac:dyDescent="0.25">
      <c r="A32515" s="93" t="s">
        <v>5339</v>
      </c>
      <c r="D32515" s="93" t="s">
        <v>14</v>
      </c>
      <c r="E32515" s="93" t="s">
        <v>35103</v>
      </c>
    </row>
    <row r="32516" spans="1:5" x14ac:dyDescent="0.25">
      <c r="A32516" s="93" t="s">
        <v>5339</v>
      </c>
      <c r="B32516" t="s">
        <v>21791</v>
      </c>
      <c r="C32516">
        <v>541</v>
      </c>
      <c r="D32516" s="93" t="s">
        <v>22196</v>
      </c>
      <c r="E32516" s="93" t="s">
        <v>14</v>
      </c>
    </row>
    <row r="32517" spans="1:5" x14ac:dyDescent="0.25">
      <c r="A32517" s="93" t="s">
        <v>5339</v>
      </c>
      <c r="B32517" t="s">
        <v>21791</v>
      </c>
      <c r="C32517">
        <v>4823</v>
      </c>
      <c r="D32517" s="93" t="s">
        <v>28028</v>
      </c>
      <c r="E32517" s="93" t="s">
        <v>14</v>
      </c>
    </row>
    <row r="32518" spans="1:5" x14ac:dyDescent="0.25">
      <c r="A32518" s="93" t="s">
        <v>5339</v>
      </c>
      <c r="B32518" t="s">
        <v>21791</v>
      </c>
      <c r="C32518">
        <v>7568</v>
      </c>
      <c r="D32518" s="93" t="s">
        <v>23025</v>
      </c>
      <c r="E32518" s="93" t="s">
        <v>14</v>
      </c>
    </row>
    <row r="32519" spans="1:5" x14ac:dyDescent="0.25">
      <c r="A32519" s="93" t="s">
        <v>5339</v>
      </c>
      <c r="B32519" t="s">
        <v>21791</v>
      </c>
      <c r="C32519">
        <v>37329</v>
      </c>
      <c r="D32519" s="93" t="s">
        <v>21922</v>
      </c>
      <c r="E32519" s="93" t="s">
        <v>14</v>
      </c>
    </row>
    <row r="32520" spans="1:5" x14ac:dyDescent="0.25">
      <c r="A32520" s="93" t="s">
        <v>5339</v>
      </c>
      <c r="B32520" t="s">
        <v>21791</v>
      </c>
      <c r="C32520">
        <v>37591</v>
      </c>
      <c r="D32520" s="93" t="s">
        <v>22961</v>
      </c>
      <c r="E32520" s="93" t="s">
        <v>14</v>
      </c>
    </row>
    <row r="32521" spans="1:5" x14ac:dyDescent="0.25">
      <c r="A32521" s="93" t="s">
        <v>5339</v>
      </c>
      <c r="B32521" t="s">
        <v>21783</v>
      </c>
      <c r="C32521">
        <v>88267</v>
      </c>
      <c r="D32521" s="93" t="s">
        <v>28029</v>
      </c>
      <c r="E32521" s="93" t="s">
        <v>14</v>
      </c>
    </row>
    <row r="32522" spans="1:5" x14ac:dyDescent="0.25">
      <c r="A32522" s="93" t="s">
        <v>5339</v>
      </c>
      <c r="B32522" t="s">
        <v>21783</v>
      </c>
      <c r="C32522">
        <v>88316</v>
      </c>
      <c r="D32522" s="93" t="s">
        <v>22063</v>
      </c>
      <c r="E32522" s="93" t="s">
        <v>14</v>
      </c>
    </row>
    <row r="32523" spans="1:5" x14ac:dyDescent="0.25">
      <c r="A32523" s="93" t="s">
        <v>5340</v>
      </c>
      <c r="D32523" s="93" t="s">
        <v>14</v>
      </c>
      <c r="E32523" s="93" t="s">
        <v>35104</v>
      </c>
    </row>
    <row r="32524" spans="1:5" x14ac:dyDescent="0.25">
      <c r="A32524" s="93" t="s">
        <v>5340</v>
      </c>
      <c r="B32524" t="s">
        <v>21791</v>
      </c>
      <c r="C32524">
        <v>4823</v>
      </c>
      <c r="D32524" s="93" t="s">
        <v>28030</v>
      </c>
      <c r="E32524" s="93" t="s">
        <v>14</v>
      </c>
    </row>
    <row r="32525" spans="1:5" x14ac:dyDescent="0.25">
      <c r="A32525" s="93" t="s">
        <v>5340</v>
      </c>
      <c r="B32525" t="s">
        <v>21791</v>
      </c>
      <c r="C32525">
        <v>7568</v>
      </c>
      <c r="D32525" s="93" t="s">
        <v>23281</v>
      </c>
      <c r="E32525" s="93" t="s">
        <v>14</v>
      </c>
    </row>
    <row r="32526" spans="1:5" x14ac:dyDescent="0.25">
      <c r="A32526" s="93" t="s">
        <v>5340</v>
      </c>
      <c r="B32526" t="s">
        <v>21791</v>
      </c>
      <c r="C32526">
        <v>11795</v>
      </c>
      <c r="D32526" s="93" t="s">
        <v>24307</v>
      </c>
      <c r="E32526" s="93" t="s">
        <v>14</v>
      </c>
    </row>
    <row r="32527" spans="1:5" x14ac:dyDescent="0.25">
      <c r="A32527" s="93" t="s">
        <v>5340</v>
      </c>
      <c r="B32527" t="s">
        <v>21791</v>
      </c>
      <c r="C32527">
        <v>37329</v>
      </c>
      <c r="D32527" s="93" t="s">
        <v>22537</v>
      </c>
      <c r="E32527" s="93" t="s">
        <v>14</v>
      </c>
    </row>
    <row r="32528" spans="1:5" x14ac:dyDescent="0.25">
      <c r="A32528" s="93" t="s">
        <v>5340</v>
      </c>
      <c r="B32528" t="s">
        <v>21791</v>
      </c>
      <c r="C32528">
        <v>37590</v>
      </c>
      <c r="D32528" s="93" t="s">
        <v>22961</v>
      </c>
      <c r="E32528" s="93" t="s">
        <v>14</v>
      </c>
    </row>
    <row r="32529" spans="1:5" x14ac:dyDescent="0.25">
      <c r="A32529" s="93" t="s">
        <v>5340</v>
      </c>
      <c r="B32529" t="s">
        <v>21783</v>
      </c>
      <c r="C32529">
        <v>88274</v>
      </c>
      <c r="D32529" s="93" t="s">
        <v>28031</v>
      </c>
      <c r="E32529" s="93" t="s">
        <v>14</v>
      </c>
    </row>
    <row r="32530" spans="1:5" x14ac:dyDescent="0.25">
      <c r="A32530" s="93" t="s">
        <v>5340</v>
      </c>
      <c r="B32530" t="s">
        <v>21783</v>
      </c>
      <c r="C32530">
        <v>88316</v>
      </c>
      <c r="D32530" s="93" t="s">
        <v>28032</v>
      </c>
      <c r="E32530" s="93" t="s">
        <v>14</v>
      </c>
    </row>
    <row r="32531" spans="1:5" x14ac:dyDescent="0.25">
      <c r="A32531" s="93" t="s">
        <v>5341</v>
      </c>
      <c r="D32531" s="93" t="s">
        <v>14</v>
      </c>
      <c r="E32531" s="93" t="s">
        <v>35105</v>
      </c>
    </row>
    <row r="32532" spans="1:5" x14ac:dyDescent="0.25">
      <c r="A32532" s="93" t="s">
        <v>5341</v>
      </c>
      <c r="B32532" t="s">
        <v>21791</v>
      </c>
      <c r="C32532">
        <v>4823</v>
      </c>
      <c r="D32532" s="93" t="s">
        <v>28030</v>
      </c>
      <c r="E32532" s="93" t="s">
        <v>14</v>
      </c>
    </row>
    <row r="32533" spans="1:5" x14ac:dyDescent="0.25">
      <c r="A32533" s="93" t="s">
        <v>5341</v>
      </c>
      <c r="B32533" t="s">
        <v>21791</v>
      </c>
      <c r="C32533">
        <v>7568</v>
      </c>
      <c r="D32533" s="93" t="s">
        <v>23281</v>
      </c>
      <c r="E32533" s="93" t="s">
        <v>14</v>
      </c>
    </row>
    <row r="32534" spans="1:5" x14ac:dyDescent="0.25">
      <c r="A32534" s="93" t="s">
        <v>5341</v>
      </c>
      <c r="B32534" t="s">
        <v>21791</v>
      </c>
      <c r="C32534">
        <v>11692</v>
      </c>
      <c r="D32534" s="93" t="s">
        <v>24307</v>
      </c>
      <c r="E32534" s="93" t="s">
        <v>14</v>
      </c>
    </row>
    <row r="32535" spans="1:5" x14ac:dyDescent="0.25">
      <c r="A32535" s="93" t="s">
        <v>5341</v>
      </c>
      <c r="B32535" t="s">
        <v>21791</v>
      </c>
      <c r="C32535">
        <v>37329</v>
      </c>
      <c r="D32535" s="93" t="s">
        <v>22537</v>
      </c>
      <c r="E32535" s="93" t="s">
        <v>14</v>
      </c>
    </row>
    <row r="32536" spans="1:5" x14ac:dyDescent="0.25">
      <c r="A32536" s="93" t="s">
        <v>5341</v>
      </c>
      <c r="B32536" t="s">
        <v>21791</v>
      </c>
      <c r="C32536">
        <v>37590</v>
      </c>
      <c r="D32536" s="93" t="s">
        <v>22961</v>
      </c>
      <c r="E32536" s="93" t="s">
        <v>14</v>
      </c>
    </row>
    <row r="32537" spans="1:5" x14ac:dyDescent="0.25">
      <c r="A32537" s="93" t="s">
        <v>5341</v>
      </c>
      <c r="B32537" t="s">
        <v>21783</v>
      </c>
      <c r="C32537">
        <v>88274</v>
      </c>
      <c r="D32537" s="93" t="s">
        <v>28031</v>
      </c>
      <c r="E32537" s="93" t="s">
        <v>14</v>
      </c>
    </row>
    <row r="32538" spans="1:5" x14ac:dyDescent="0.25">
      <c r="A32538" s="93" t="s">
        <v>5341</v>
      </c>
      <c r="B32538" t="s">
        <v>21783</v>
      </c>
      <c r="C32538">
        <v>88316</v>
      </c>
      <c r="D32538" s="93" t="s">
        <v>28032</v>
      </c>
      <c r="E32538" s="93" t="s">
        <v>14</v>
      </c>
    </row>
    <row r="32539" spans="1:5" x14ac:dyDescent="0.25">
      <c r="A32539" s="93" t="s">
        <v>5342</v>
      </c>
      <c r="D32539" s="93" t="s">
        <v>14</v>
      </c>
      <c r="E32539" s="93" t="s">
        <v>35106</v>
      </c>
    </row>
    <row r="32540" spans="1:5" x14ac:dyDescent="0.25">
      <c r="A32540" s="93" t="s">
        <v>5342</v>
      </c>
      <c r="B32540" t="s">
        <v>21791</v>
      </c>
      <c r="C32540">
        <v>1743</v>
      </c>
      <c r="D32540" s="93" t="s">
        <v>22196</v>
      </c>
      <c r="E32540" s="93" t="s">
        <v>14</v>
      </c>
    </row>
    <row r="32541" spans="1:5" x14ac:dyDescent="0.25">
      <c r="A32541" s="93" t="s">
        <v>5342</v>
      </c>
      <c r="B32541" t="s">
        <v>21791</v>
      </c>
      <c r="C32541">
        <v>4823</v>
      </c>
      <c r="D32541" s="93" t="s">
        <v>28033</v>
      </c>
      <c r="E32541" s="93" t="s">
        <v>14</v>
      </c>
    </row>
    <row r="32542" spans="1:5" x14ac:dyDescent="0.25">
      <c r="A32542" s="93" t="s">
        <v>5342</v>
      </c>
      <c r="B32542" t="s">
        <v>21783</v>
      </c>
      <c r="C32542">
        <v>88274</v>
      </c>
      <c r="D32542" s="93" t="s">
        <v>28034</v>
      </c>
      <c r="E32542" s="93" t="s">
        <v>14</v>
      </c>
    </row>
    <row r="32543" spans="1:5" x14ac:dyDescent="0.25">
      <c r="A32543" s="93" t="s">
        <v>5342</v>
      </c>
      <c r="B32543" t="s">
        <v>21783</v>
      </c>
      <c r="C32543">
        <v>88316</v>
      </c>
      <c r="D32543" s="93" t="s">
        <v>27949</v>
      </c>
      <c r="E32543" s="93" t="s">
        <v>14</v>
      </c>
    </row>
    <row r="32544" spans="1:5" x14ac:dyDescent="0.25">
      <c r="A32544" s="93" t="s">
        <v>5343</v>
      </c>
      <c r="D32544" s="93" t="s">
        <v>14</v>
      </c>
      <c r="E32544" s="93" t="s">
        <v>35107</v>
      </c>
    </row>
    <row r="32545" spans="1:5" x14ac:dyDescent="0.25">
      <c r="A32545" s="93" t="s">
        <v>5343</v>
      </c>
      <c r="B32545" t="s">
        <v>21791</v>
      </c>
      <c r="C32545">
        <v>4823</v>
      </c>
      <c r="D32545" s="93" t="s">
        <v>28035</v>
      </c>
      <c r="E32545" s="93" t="s">
        <v>14</v>
      </c>
    </row>
    <row r="32546" spans="1:5" x14ac:dyDescent="0.25">
      <c r="A32546" s="93" t="s">
        <v>5343</v>
      </c>
      <c r="B32546" t="s">
        <v>21791</v>
      </c>
      <c r="C32546">
        <v>20269</v>
      </c>
      <c r="D32546" s="93" t="s">
        <v>22196</v>
      </c>
      <c r="E32546" s="93" t="s">
        <v>14</v>
      </c>
    </row>
    <row r="32547" spans="1:5" x14ac:dyDescent="0.25">
      <c r="A32547" s="93" t="s">
        <v>5343</v>
      </c>
      <c r="B32547" t="s">
        <v>21783</v>
      </c>
      <c r="C32547">
        <v>88274</v>
      </c>
      <c r="D32547" s="93" t="s">
        <v>28036</v>
      </c>
      <c r="E32547" s="93" t="s">
        <v>14</v>
      </c>
    </row>
    <row r="32548" spans="1:5" x14ac:dyDescent="0.25">
      <c r="A32548" s="93" t="s">
        <v>5343</v>
      </c>
      <c r="B32548" t="s">
        <v>21783</v>
      </c>
      <c r="C32548">
        <v>88316</v>
      </c>
      <c r="D32548" s="93" t="s">
        <v>28037</v>
      </c>
      <c r="E32548" s="93" t="s">
        <v>14</v>
      </c>
    </row>
    <row r="32549" spans="1:5" x14ac:dyDescent="0.25">
      <c r="A32549" s="93" t="s">
        <v>5344</v>
      </c>
      <c r="D32549" s="93" t="s">
        <v>14</v>
      </c>
      <c r="E32549" s="93" t="s">
        <v>35108</v>
      </c>
    </row>
    <row r="32550" spans="1:5" x14ac:dyDescent="0.25">
      <c r="A32550" s="93" t="s">
        <v>5344</v>
      </c>
      <c r="B32550" t="s">
        <v>21791</v>
      </c>
      <c r="C32550">
        <v>4351</v>
      </c>
      <c r="D32550" s="93" t="s">
        <v>23281</v>
      </c>
      <c r="E32550" s="93" t="s">
        <v>14</v>
      </c>
    </row>
    <row r="32551" spans="1:5" x14ac:dyDescent="0.25">
      <c r="A32551" s="93" t="s">
        <v>5344</v>
      </c>
      <c r="B32551" t="s">
        <v>21791</v>
      </c>
      <c r="C32551">
        <v>36794</v>
      </c>
      <c r="D32551" s="93" t="s">
        <v>22196</v>
      </c>
      <c r="E32551" s="93" t="s">
        <v>14</v>
      </c>
    </row>
    <row r="32552" spans="1:5" x14ac:dyDescent="0.25">
      <c r="A32552" s="93" t="s">
        <v>5344</v>
      </c>
      <c r="B32552" t="s">
        <v>21791</v>
      </c>
      <c r="C32552">
        <v>37329</v>
      </c>
      <c r="D32552" s="93" t="s">
        <v>26180</v>
      </c>
      <c r="E32552" s="93" t="s">
        <v>14</v>
      </c>
    </row>
    <row r="32553" spans="1:5" x14ac:dyDescent="0.25">
      <c r="A32553" s="93" t="s">
        <v>5344</v>
      </c>
      <c r="B32553" t="s">
        <v>21783</v>
      </c>
      <c r="C32553">
        <v>88267</v>
      </c>
      <c r="D32553" s="93" t="s">
        <v>28038</v>
      </c>
      <c r="E32553" s="93" t="s">
        <v>14</v>
      </c>
    </row>
    <row r="32554" spans="1:5" x14ac:dyDescent="0.25">
      <c r="A32554" s="93" t="s">
        <v>5344</v>
      </c>
      <c r="B32554" t="s">
        <v>21783</v>
      </c>
      <c r="C32554">
        <v>88316</v>
      </c>
      <c r="D32554" s="93" t="s">
        <v>28039</v>
      </c>
      <c r="E32554" s="93" t="s">
        <v>14</v>
      </c>
    </row>
    <row r="32555" spans="1:5" x14ac:dyDescent="0.25">
      <c r="A32555" s="93" t="s">
        <v>5345</v>
      </c>
      <c r="D32555" s="93" t="s">
        <v>14</v>
      </c>
      <c r="E32555" s="93" t="s">
        <v>35109</v>
      </c>
    </row>
    <row r="32556" spans="1:5" x14ac:dyDescent="0.25">
      <c r="A32556" s="93" t="s">
        <v>5345</v>
      </c>
      <c r="B32556" t="s">
        <v>21791</v>
      </c>
      <c r="C32556">
        <v>4351</v>
      </c>
      <c r="D32556" s="93" t="s">
        <v>23281</v>
      </c>
      <c r="E32556" s="93" t="s">
        <v>14</v>
      </c>
    </row>
    <row r="32557" spans="1:5" x14ac:dyDescent="0.25">
      <c r="A32557" s="93" t="s">
        <v>5345</v>
      </c>
      <c r="B32557" t="s">
        <v>21791</v>
      </c>
      <c r="C32557">
        <v>10426</v>
      </c>
      <c r="D32557" s="93" t="s">
        <v>22196</v>
      </c>
      <c r="E32557" s="93" t="s">
        <v>14</v>
      </c>
    </row>
    <row r="32558" spans="1:5" x14ac:dyDescent="0.25">
      <c r="A32558" s="93" t="s">
        <v>5345</v>
      </c>
      <c r="B32558" t="s">
        <v>21791</v>
      </c>
      <c r="C32558">
        <v>37329</v>
      </c>
      <c r="D32558" s="93" t="s">
        <v>22489</v>
      </c>
      <c r="E32558" s="93" t="s">
        <v>14</v>
      </c>
    </row>
    <row r="32559" spans="1:5" x14ac:dyDescent="0.25">
      <c r="A32559" s="93" t="s">
        <v>5345</v>
      </c>
      <c r="B32559" t="s">
        <v>21783</v>
      </c>
      <c r="C32559">
        <v>88267</v>
      </c>
      <c r="D32559" s="93" t="s">
        <v>28040</v>
      </c>
      <c r="E32559" s="93" t="s">
        <v>14</v>
      </c>
    </row>
    <row r="32560" spans="1:5" x14ac:dyDescent="0.25">
      <c r="A32560" s="93" t="s">
        <v>5345</v>
      </c>
      <c r="B32560" t="s">
        <v>21783</v>
      </c>
      <c r="C32560">
        <v>88316</v>
      </c>
      <c r="D32560" s="93" t="s">
        <v>28041</v>
      </c>
      <c r="E32560" s="93" t="s">
        <v>14</v>
      </c>
    </row>
    <row r="32561" spans="1:5" x14ac:dyDescent="0.25">
      <c r="A32561" s="93" t="s">
        <v>5346</v>
      </c>
      <c r="D32561" s="93" t="s">
        <v>14</v>
      </c>
      <c r="E32561" s="93" t="s">
        <v>35110</v>
      </c>
    </row>
    <row r="32562" spans="1:5" x14ac:dyDescent="0.25">
      <c r="A32562" s="93" t="s">
        <v>5346</v>
      </c>
      <c r="B32562" t="s">
        <v>21791</v>
      </c>
      <c r="C32562">
        <v>4351</v>
      </c>
      <c r="D32562" s="93" t="s">
        <v>22961</v>
      </c>
      <c r="E32562" s="93" t="s">
        <v>14</v>
      </c>
    </row>
    <row r="32563" spans="1:5" x14ac:dyDescent="0.25">
      <c r="A32563" s="93" t="s">
        <v>5346</v>
      </c>
      <c r="B32563" t="s">
        <v>21791</v>
      </c>
      <c r="C32563">
        <v>10425</v>
      </c>
      <c r="D32563" s="93" t="s">
        <v>22196</v>
      </c>
      <c r="E32563" s="93" t="s">
        <v>14</v>
      </c>
    </row>
    <row r="32564" spans="1:5" x14ac:dyDescent="0.25">
      <c r="A32564" s="93" t="s">
        <v>5346</v>
      </c>
      <c r="B32564" t="s">
        <v>21791</v>
      </c>
      <c r="C32564">
        <v>37329</v>
      </c>
      <c r="D32564" s="93" t="s">
        <v>21793</v>
      </c>
      <c r="E32564" s="93" t="s">
        <v>14</v>
      </c>
    </row>
    <row r="32565" spans="1:5" x14ac:dyDescent="0.25">
      <c r="A32565" s="93" t="s">
        <v>5346</v>
      </c>
      <c r="B32565" t="s">
        <v>21783</v>
      </c>
      <c r="C32565">
        <v>88267</v>
      </c>
      <c r="D32565" s="93" t="s">
        <v>26139</v>
      </c>
      <c r="E32565" s="93" t="s">
        <v>14</v>
      </c>
    </row>
    <row r="32566" spans="1:5" x14ac:dyDescent="0.25">
      <c r="A32566" s="93" t="s">
        <v>5346</v>
      </c>
      <c r="B32566" t="s">
        <v>21783</v>
      </c>
      <c r="C32566">
        <v>88316</v>
      </c>
      <c r="D32566" s="93" t="s">
        <v>28042</v>
      </c>
      <c r="E32566" s="93" t="s">
        <v>14</v>
      </c>
    </row>
    <row r="32567" spans="1:5" x14ac:dyDescent="0.25">
      <c r="A32567" s="93" t="s">
        <v>5347</v>
      </c>
      <c r="D32567" s="93" t="s">
        <v>14</v>
      </c>
      <c r="E32567" s="93" t="s">
        <v>35111</v>
      </c>
    </row>
    <row r="32568" spans="1:5" x14ac:dyDescent="0.25">
      <c r="A32568" s="93" t="s">
        <v>5347</v>
      </c>
      <c r="B32568" t="s">
        <v>21791</v>
      </c>
      <c r="C32568">
        <v>3146</v>
      </c>
      <c r="D32568" s="93" t="s">
        <v>23367</v>
      </c>
      <c r="E32568" s="93" t="s">
        <v>14</v>
      </c>
    </row>
    <row r="32569" spans="1:5" x14ac:dyDescent="0.25">
      <c r="A32569" s="93" t="s">
        <v>5347</v>
      </c>
      <c r="B32569" t="s">
        <v>21791</v>
      </c>
      <c r="C32569">
        <v>11769</v>
      </c>
      <c r="D32569" s="93" t="s">
        <v>22196</v>
      </c>
      <c r="E32569" s="93" t="s">
        <v>14</v>
      </c>
    </row>
    <row r="32570" spans="1:5" x14ac:dyDescent="0.25">
      <c r="A32570" s="93" t="s">
        <v>5347</v>
      </c>
      <c r="B32570" t="s">
        <v>21783</v>
      </c>
      <c r="C32570">
        <v>88267</v>
      </c>
      <c r="D32570" s="93" t="s">
        <v>28043</v>
      </c>
      <c r="E32570" s="93" t="s">
        <v>14</v>
      </c>
    </row>
    <row r="32571" spans="1:5" x14ac:dyDescent="0.25">
      <c r="A32571" s="93" t="s">
        <v>5347</v>
      </c>
      <c r="B32571" t="s">
        <v>21783</v>
      </c>
      <c r="C32571">
        <v>88316</v>
      </c>
      <c r="D32571" s="93" t="s">
        <v>26146</v>
      </c>
      <c r="E32571" s="93" t="s">
        <v>14</v>
      </c>
    </row>
    <row r="32572" spans="1:5" x14ac:dyDescent="0.25">
      <c r="A32572" s="93" t="s">
        <v>5348</v>
      </c>
      <c r="D32572" s="93" t="s">
        <v>14</v>
      </c>
      <c r="E32572" s="93" t="s">
        <v>35112</v>
      </c>
    </row>
    <row r="32573" spans="1:5" x14ac:dyDescent="0.25">
      <c r="A32573" s="93" t="s">
        <v>5348</v>
      </c>
      <c r="B32573" t="s">
        <v>21791</v>
      </c>
      <c r="C32573">
        <v>3146</v>
      </c>
      <c r="D32573" s="93" t="s">
        <v>22239</v>
      </c>
      <c r="E32573" s="93" t="s">
        <v>14</v>
      </c>
    </row>
    <row r="32574" spans="1:5" x14ac:dyDescent="0.25">
      <c r="A32574" s="93" t="s">
        <v>5348</v>
      </c>
      <c r="B32574" t="s">
        <v>21791</v>
      </c>
      <c r="C32574">
        <v>13415</v>
      </c>
      <c r="D32574" s="93" t="s">
        <v>22196</v>
      </c>
      <c r="E32574" s="93" t="s">
        <v>14</v>
      </c>
    </row>
    <row r="32575" spans="1:5" x14ac:dyDescent="0.25">
      <c r="A32575" s="93" t="s">
        <v>5348</v>
      </c>
      <c r="B32575" t="s">
        <v>21783</v>
      </c>
      <c r="C32575">
        <v>88267</v>
      </c>
      <c r="D32575" s="93" t="s">
        <v>23369</v>
      </c>
      <c r="E32575" s="93" t="s">
        <v>14</v>
      </c>
    </row>
    <row r="32576" spans="1:5" x14ac:dyDescent="0.25">
      <c r="A32576" s="93" t="s">
        <v>5348</v>
      </c>
      <c r="B32576" t="s">
        <v>21783</v>
      </c>
      <c r="C32576">
        <v>88316</v>
      </c>
      <c r="D32576" s="93" t="s">
        <v>21862</v>
      </c>
      <c r="E32576" s="93" t="s">
        <v>14</v>
      </c>
    </row>
    <row r="32577" spans="1:5" x14ac:dyDescent="0.25">
      <c r="A32577" s="93" t="s">
        <v>5349</v>
      </c>
      <c r="D32577" s="93" t="s">
        <v>14</v>
      </c>
      <c r="E32577" s="93" t="s">
        <v>35113</v>
      </c>
    </row>
    <row r="32578" spans="1:5" x14ac:dyDescent="0.25">
      <c r="A32578" s="93" t="s">
        <v>5349</v>
      </c>
      <c r="B32578" t="s">
        <v>21791</v>
      </c>
      <c r="C32578">
        <v>3146</v>
      </c>
      <c r="D32578" s="93" t="s">
        <v>23367</v>
      </c>
      <c r="E32578" s="93" t="s">
        <v>14</v>
      </c>
    </row>
    <row r="32579" spans="1:5" x14ac:dyDescent="0.25">
      <c r="A32579" s="93" t="s">
        <v>5349</v>
      </c>
      <c r="B32579" t="s">
        <v>21791</v>
      </c>
      <c r="C32579">
        <v>11771</v>
      </c>
      <c r="D32579" s="93" t="s">
        <v>22196</v>
      </c>
      <c r="E32579" s="93" t="s">
        <v>14</v>
      </c>
    </row>
    <row r="32580" spans="1:5" x14ac:dyDescent="0.25">
      <c r="A32580" s="93" t="s">
        <v>5349</v>
      </c>
      <c r="B32580" t="s">
        <v>21783</v>
      </c>
      <c r="C32580">
        <v>88267</v>
      </c>
      <c r="D32580" s="93" t="s">
        <v>27774</v>
      </c>
      <c r="E32580" s="93" t="s">
        <v>14</v>
      </c>
    </row>
    <row r="32581" spans="1:5" x14ac:dyDescent="0.25">
      <c r="A32581" s="93" t="s">
        <v>5349</v>
      </c>
      <c r="B32581" t="s">
        <v>21783</v>
      </c>
      <c r="C32581">
        <v>88316</v>
      </c>
      <c r="D32581" s="93" t="s">
        <v>28044</v>
      </c>
      <c r="E32581" s="93" t="s">
        <v>14</v>
      </c>
    </row>
    <row r="32582" spans="1:5" x14ac:dyDescent="0.25">
      <c r="A32582" s="93" t="s">
        <v>5350</v>
      </c>
      <c r="D32582" s="93" t="s">
        <v>14</v>
      </c>
      <c r="E32582" s="93" t="s">
        <v>35114</v>
      </c>
    </row>
    <row r="32583" spans="1:5" x14ac:dyDescent="0.25">
      <c r="A32583" s="93" t="s">
        <v>5350</v>
      </c>
      <c r="B32583" t="s">
        <v>21791</v>
      </c>
      <c r="C32583">
        <v>3146</v>
      </c>
      <c r="D32583" s="93" t="s">
        <v>22239</v>
      </c>
      <c r="E32583" s="93" t="s">
        <v>14</v>
      </c>
    </row>
    <row r="32584" spans="1:5" x14ac:dyDescent="0.25">
      <c r="A32584" s="93" t="s">
        <v>5350</v>
      </c>
      <c r="B32584" t="s">
        <v>21791</v>
      </c>
      <c r="C32584">
        <v>11772</v>
      </c>
      <c r="D32584" s="93" t="s">
        <v>22196</v>
      </c>
      <c r="E32584" s="93" t="s">
        <v>14</v>
      </c>
    </row>
    <row r="32585" spans="1:5" x14ac:dyDescent="0.25">
      <c r="A32585" s="93" t="s">
        <v>5350</v>
      </c>
      <c r="B32585" t="s">
        <v>21783</v>
      </c>
      <c r="C32585">
        <v>88267</v>
      </c>
      <c r="D32585" s="93" t="s">
        <v>22337</v>
      </c>
      <c r="E32585" s="93" t="s">
        <v>14</v>
      </c>
    </row>
    <row r="32586" spans="1:5" x14ac:dyDescent="0.25">
      <c r="A32586" s="93" t="s">
        <v>5350</v>
      </c>
      <c r="B32586" t="s">
        <v>21783</v>
      </c>
      <c r="C32586">
        <v>88316</v>
      </c>
      <c r="D32586" s="93" t="s">
        <v>28045</v>
      </c>
      <c r="E32586" s="93" t="s">
        <v>14</v>
      </c>
    </row>
    <row r="32587" spans="1:5" x14ac:dyDescent="0.25">
      <c r="A32587" s="93" t="s">
        <v>5351</v>
      </c>
      <c r="D32587" s="93" t="s">
        <v>14</v>
      </c>
      <c r="E32587" s="93" t="s">
        <v>35115</v>
      </c>
    </row>
    <row r="32588" spans="1:5" x14ac:dyDescent="0.25">
      <c r="A32588" s="93" t="s">
        <v>5351</v>
      </c>
      <c r="B32588" t="s">
        <v>21791</v>
      </c>
      <c r="C32588">
        <v>3146</v>
      </c>
      <c r="D32588" s="93" t="s">
        <v>22239</v>
      </c>
      <c r="E32588" s="93" t="s">
        <v>14</v>
      </c>
    </row>
    <row r="32589" spans="1:5" x14ac:dyDescent="0.25">
      <c r="A32589" s="93" t="s">
        <v>5351</v>
      </c>
      <c r="B32589" t="s">
        <v>21791</v>
      </c>
      <c r="C32589">
        <v>11773</v>
      </c>
      <c r="D32589" s="93" t="s">
        <v>22196</v>
      </c>
      <c r="E32589" s="93" t="s">
        <v>14</v>
      </c>
    </row>
    <row r="32590" spans="1:5" x14ac:dyDescent="0.25">
      <c r="A32590" s="93" t="s">
        <v>5351</v>
      </c>
      <c r="B32590" t="s">
        <v>21783</v>
      </c>
      <c r="C32590">
        <v>88267</v>
      </c>
      <c r="D32590" s="93" t="s">
        <v>22635</v>
      </c>
      <c r="E32590" s="93" t="s">
        <v>14</v>
      </c>
    </row>
    <row r="32591" spans="1:5" x14ac:dyDescent="0.25">
      <c r="A32591" s="93" t="s">
        <v>5351</v>
      </c>
      <c r="B32591" t="s">
        <v>21783</v>
      </c>
      <c r="C32591">
        <v>88316</v>
      </c>
      <c r="D32591" s="93" t="s">
        <v>28046</v>
      </c>
      <c r="E32591" s="93" t="s">
        <v>14</v>
      </c>
    </row>
    <row r="32592" spans="1:5" x14ac:dyDescent="0.25">
      <c r="A32592" s="93" t="s">
        <v>5352</v>
      </c>
      <c r="D32592" s="93" t="s">
        <v>14</v>
      </c>
      <c r="E32592" s="93" t="s">
        <v>35116</v>
      </c>
    </row>
    <row r="32593" spans="1:5" x14ac:dyDescent="0.25">
      <c r="A32593" s="93" t="s">
        <v>5352</v>
      </c>
      <c r="B32593" t="s">
        <v>21791</v>
      </c>
      <c r="C32593">
        <v>3146</v>
      </c>
      <c r="D32593" s="93" t="s">
        <v>22239</v>
      </c>
      <c r="E32593" s="93" t="s">
        <v>14</v>
      </c>
    </row>
    <row r="32594" spans="1:5" x14ac:dyDescent="0.25">
      <c r="A32594" s="93" t="s">
        <v>5352</v>
      </c>
      <c r="B32594" t="s">
        <v>21791</v>
      </c>
      <c r="C32594">
        <v>13416</v>
      </c>
      <c r="D32594" s="93" t="s">
        <v>22196</v>
      </c>
      <c r="E32594" s="93" t="s">
        <v>14</v>
      </c>
    </row>
    <row r="32595" spans="1:5" x14ac:dyDescent="0.25">
      <c r="A32595" s="93" t="s">
        <v>5352</v>
      </c>
      <c r="B32595" t="s">
        <v>21783</v>
      </c>
      <c r="C32595">
        <v>88267</v>
      </c>
      <c r="D32595" s="93" t="s">
        <v>22635</v>
      </c>
      <c r="E32595" s="93" t="s">
        <v>14</v>
      </c>
    </row>
    <row r="32596" spans="1:5" x14ac:dyDescent="0.25">
      <c r="A32596" s="93" t="s">
        <v>5352</v>
      </c>
      <c r="B32596" t="s">
        <v>21783</v>
      </c>
      <c r="C32596">
        <v>88316</v>
      </c>
      <c r="D32596" s="93" t="s">
        <v>28046</v>
      </c>
      <c r="E32596" s="93" t="s">
        <v>14</v>
      </c>
    </row>
    <row r="32597" spans="1:5" x14ac:dyDescent="0.25">
      <c r="A32597" s="93" t="s">
        <v>5353</v>
      </c>
      <c r="D32597" s="93" t="s">
        <v>14</v>
      </c>
      <c r="E32597" s="93" t="s">
        <v>35117</v>
      </c>
    </row>
    <row r="32598" spans="1:5" x14ac:dyDescent="0.25">
      <c r="A32598" s="93" t="s">
        <v>5353</v>
      </c>
      <c r="B32598" t="s">
        <v>21791</v>
      </c>
      <c r="C32598">
        <v>3146</v>
      </c>
      <c r="D32598" s="93" t="s">
        <v>22239</v>
      </c>
      <c r="E32598" s="93" t="s">
        <v>14</v>
      </c>
    </row>
    <row r="32599" spans="1:5" x14ac:dyDescent="0.25">
      <c r="A32599" s="93" t="s">
        <v>5353</v>
      </c>
      <c r="B32599" t="s">
        <v>21791</v>
      </c>
      <c r="C32599">
        <v>7604</v>
      </c>
      <c r="D32599" s="93" t="s">
        <v>22196</v>
      </c>
      <c r="E32599" s="93" t="s">
        <v>14</v>
      </c>
    </row>
    <row r="32600" spans="1:5" x14ac:dyDescent="0.25">
      <c r="A32600" s="93" t="s">
        <v>5353</v>
      </c>
      <c r="B32600" t="s">
        <v>21783</v>
      </c>
      <c r="C32600">
        <v>88267</v>
      </c>
      <c r="D32600" s="93" t="s">
        <v>24015</v>
      </c>
      <c r="E32600" s="93" t="s">
        <v>14</v>
      </c>
    </row>
    <row r="32601" spans="1:5" x14ac:dyDescent="0.25">
      <c r="A32601" s="93" t="s">
        <v>5353</v>
      </c>
      <c r="B32601" t="s">
        <v>21783</v>
      </c>
      <c r="C32601">
        <v>88316</v>
      </c>
      <c r="D32601" s="93" t="s">
        <v>22507</v>
      </c>
      <c r="E32601" s="93" t="s">
        <v>14</v>
      </c>
    </row>
    <row r="32602" spans="1:5" x14ac:dyDescent="0.25">
      <c r="A32602" s="93" t="s">
        <v>5354</v>
      </c>
      <c r="D32602" s="93" t="s">
        <v>14</v>
      </c>
      <c r="E32602" s="93" t="s">
        <v>35118</v>
      </c>
    </row>
    <row r="32603" spans="1:5" x14ac:dyDescent="0.25">
      <c r="A32603" s="93" t="s">
        <v>5354</v>
      </c>
      <c r="B32603" t="s">
        <v>21791</v>
      </c>
      <c r="C32603">
        <v>3146</v>
      </c>
      <c r="D32603" s="93" t="s">
        <v>22239</v>
      </c>
      <c r="E32603" s="93" t="s">
        <v>14</v>
      </c>
    </row>
    <row r="32604" spans="1:5" x14ac:dyDescent="0.25">
      <c r="A32604" s="93" t="s">
        <v>5354</v>
      </c>
      <c r="B32604" t="s">
        <v>21791</v>
      </c>
      <c r="C32604">
        <v>13417</v>
      </c>
      <c r="D32604" s="93" t="s">
        <v>22196</v>
      </c>
      <c r="E32604" s="93" t="s">
        <v>14</v>
      </c>
    </row>
    <row r="32605" spans="1:5" x14ac:dyDescent="0.25">
      <c r="A32605" s="93" t="s">
        <v>5354</v>
      </c>
      <c r="B32605" t="s">
        <v>21783</v>
      </c>
      <c r="C32605">
        <v>88267</v>
      </c>
      <c r="D32605" s="93" t="s">
        <v>24015</v>
      </c>
      <c r="E32605" s="93" t="s">
        <v>14</v>
      </c>
    </row>
    <row r="32606" spans="1:5" x14ac:dyDescent="0.25">
      <c r="A32606" s="93" t="s">
        <v>5354</v>
      </c>
      <c r="B32606" t="s">
        <v>21783</v>
      </c>
      <c r="C32606">
        <v>88316</v>
      </c>
      <c r="D32606" s="93" t="s">
        <v>22507</v>
      </c>
      <c r="E32606" s="93" t="s">
        <v>14</v>
      </c>
    </row>
    <row r="32607" spans="1:5" x14ac:dyDescent="0.25">
      <c r="A32607" s="93" t="s">
        <v>5355</v>
      </c>
      <c r="D32607" s="93" t="s">
        <v>14</v>
      </c>
      <c r="E32607" s="93" t="s">
        <v>35119</v>
      </c>
    </row>
    <row r="32608" spans="1:5" x14ac:dyDescent="0.25">
      <c r="A32608" s="93" t="s">
        <v>5355</v>
      </c>
      <c r="B32608" t="s">
        <v>21791</v>
      </c>
      <c r="C32608">
        <v>3146</v>
      </c>
      <c r="D32608" s="93" t="s">
        <v>22239</v>
      </c>
      <c r="E32608" s="93" t="s">
        <v>14</v>
      </c>
    </row>
    <row r="32609" spans="1:5" x14ac:dyDescent="0.25">
      <c r="A32609" s="93" t="s">
        <v>5355</v>
      </c>
      <c r="B32609" t="s">
        <v>21791</v>
      </c>
      <c r="C32609">
        <v>36791</v>
      </c>
      <c r="D32609" s="93" t="s">
        <v>22196</v>
      </c>
      <c r="E32609" s="93" t="s">
        <v>14</v>
      </c>
    </row>
    <row r="32610" spans="1:5" x14ac:dyDescent="0.25">
      <c r="A32610" s="93" t="s">
        <v>5355</v>
      </c>
      <c r="B32610" t="s">
        <v>21783</v>
      </c>
      <c r="C32610">
        <v>88267</v>
      </c>
      <c r="D32610" s="93" t="s">
        <v>23369</v>
      </c>
      <c r="E32610" s="93" t="s">
        <v>14</v>
      </c>
    </row>
    <row r="32611" spans="1:5" x14ac:dyDescent="0.25">
      <c r="A32611" s="93" t="s">
        <v>5355</v>
      </c>
      <c r="B32611" t="s">
        <v>21783</v>
      </c>
      <c r="C32611">
        <v>88316</v>
      </c>
      <c r="D32611" s="93" t="s">
        <v>21862</v>
      </c>
      <c r="E32611" s="93" t="s">
        <v>14</v>
      </c>
    </row>
    <row r="32612" spans="1:5" x14ac:dyDescent="0.25">
      <c r="A32612" s="93" t="s">
        <v>5356</v>
      </c>
      <c r="D32612" s="93" t="s">
        <v>14</v>
      </c>
      <c r="E32612" s="93" t="s">
        <v>35120</v>
      </c>
    </row>
    <row r="32613" spans="1:5" x14ac:dyDescent="0.25">
      <c r="A32613" s="93" t="s">
        <v>5356</v>
      </c>
      <c r="B32613" t="s">
        <v>21791</v>
      </c>
      <c r="C32613">
        <v>3146</v>
      </c>
      <c r="D32613" s="93" t="s">
        <v>21876</v>
      </c>
      <c r="E32613" s="93" t="s">
        <v>14</v>
      </c>
    </row>
    <row r="32614" spans="1:5" x14ac:dyDescent="0.25">
      <c r="A32614" s="93" t="s">
        <v>5356</v>
      </c>
      <c r="B32614" t="s">
        <v>21791</v>
      </c>
      <c r="C32614">
        <v>11831</v>
      </c>
      <c r="D32614" s="93" t="s">
        <v>22196</v>
      </c>
      <c r="E32614" s="93" t="s">
        <v>14</v>
      </c>
    </row>
    <row r="32615" spans="1:5" x14ac:dyDescent="0.25">
      <c r="A32615" s="93" t="s">
        <v>5356</v>
      </c>
      <c r="B32615" t="s">
        <v>21783</v>
      </c>
      <c r="C32615">
        <v>88267</v>
      </c>
      <c r="D32615" s="93" t="s">
        <v>24015</v>
      </c>
      <c r="E32615" s="93" t="s">
        <v>14</v>
      </c>
    </row>
    <row r="32616" spans="1:5" x14ac:dyDescent="0.25">
      <c r="A32616" s="93" t="s">
        <v>5356</v>
      </c>
      <c r="B32616" t="s">
        <v>21783</v>
      </c>
      <c r="C32616">
        <v>88316</v>
      </c>
      <c r="D32616" s="93" t="s">
        <v>22507</v>
      </c>
      <c r="E32616" s="93" t="s">
        <v>14</v>
      </c>
    </row>
    <row r="32617" spans="1:5" x14ac:dyDescent="0.25">
      <c r="A32617" s="93" t="s">
        <v>5357</v>
      </c>
      <c r="D32617" s="93" t="s">
        <v>14</v>
      </c>
      <c r="E32617" s="93" t="s">
        <v>35121</v>
      </c>
    </row>
    <row r="32618" spans="1:5" x14ac:dyDescent="0.25">
      <c r="A32618" s="93" t="s">
        <v>5357</v>
      </c>
      <c r="B32618" t="s">
        <v>21783</v>
      </c>
      <c r="C32618">
        <v>86872</v>
      </c>
      <c r="D32618" s="93" t="s">
        <v>22196</v>
      </c>
      <c r="E32618" s="93" t="s">
        <v>14</v>
      </c>
    </row>
    <row r="32619" spans="1:5" x14ac:dyDescent="0.25">
      <c r="A32619" s="93" t="s">
        <v>5357</v>
      </c>
      <c r="B32619" t="s">
        <v>21783</v>
      </c>
      <c r="C32619">
        <v>86877</v>
      </c>
      <c r="D32619" s="93" t="s">
        <v>22196</v>
      </c>
      <c r="E32619" s="93" t="s">
        <v>14</v>
      </c>
    </row>
    <row r="32620" spans="1:5" x14ac:dyDescent="0.25">
      <c r="A32620" s="93" t="s">
        <v>5357</v>
      </c>
      <c r="B32620" t="s">
        <v>21783</v>
      </c>
      <c r="C32620">
        <v>86883</v>
      </c>
      <c r="D32620" s="93" t="s">
        <v>22196</v>
      </c>
      <c r="E32620" s="93" t="s">
        <v>14</v>
      </c>
    </row>
    <row r="32621" spans="1:5" x14ac:dyDescent="0.25">
      <c r="A32621" s="93" t="s">
        <v>5357</v>
      </c>
      <c r="B32621" t="s">
        <v>21783</v>
      </c>
      <c r="C32621">
        <v>86914</v>
      </c>
      <c r="D32621" s="93" t="s">
        <v>22196</v>
      </c>
      <c r="E32621" s="93" t="s">
        <v>14</v>
      </c>
    </row>
    <row r="32622" spans="1:5" x14ac:dyDescent="0.25">
      <c r="A32622" s="93" t="s">
        <v>5358</v>
      </c>
      <c r="D32622" s="93" t="s">
        <v>14</v>
      </c>
      <c r="E32622" s="93" t="s">
        <v>35122</v>
      </c>
    </row>
    <row r="32623" spans="1:5" x14ac:dyDescent="0.25">
      <c r="A32623" s="93" t="s">
        <v>5358</v>
      </c>
      <c r="B32623" t="s">
        <v>21783</v>
      </c>
      <c r="C32623">
        <v>86872</v>
      </c>
      <c r="D32623" s="93" t="s">
        <v>22196</v>
      </c>
      <c r="E32623" s="93" t="s">
        <v>14</v>
      </c>
    </row>
    <row r="32624" spans="1:5" x14ac:dyDescent="0.25">
      <c r="A32624" s="93" t="s">
        <v>5358</v>
      </c>
      <c r="B32624" t="s">
        <v>21783</v>
      </c>
      <c r="C32624">
        <v>86879</v>
      </c>
      <c r="D32624" s="93" t="s">
        <v>22196</v>
      </c>
      <c r="E32624" s="93" t="s">
        <v>14</v>
      </c>
    </row>
    <row r="32625" spans="1:5" x14ac:dyDescent="0.25">
      <c r="A32625" s="93" t="s">
        <v>5358</v>
      </c>
      <c r="B32625" t="s">
        <v>21783</v>
      </c>
      <c r="C32625">
        <v>86883</v>
      </c>
      <c r="D32625" s="93" t="s">
        <v>22196</v>
      </c>
      <c r="E32625" s="93" t="s">
        <v>14</v>
      </c>
    </row>
    <row r="32626" spans="1:5" x14ac:dyDescent="0.25">
      <c r="A32626" s="93" t="s">
        <v>5358</v>
      </c>
      <c r="B32626" t="s">
        <v>21783</v>
      </c>
      <c r="C32626">
        <v>86913</v>
      </c>
      <c r="D32626" s="93" t="s">
        <v>22196</v>
      </c>
      <c r="E32626" s="93" t="s">
        <v>14</v>
      </c>
    </row>
    <row r="32627" spans="1:5" x14ac:dyDescent="0.25">
      <c r="A32627" s="93" t="s">
        <v>5359</v>
      </c>
      <c r="D32627" s="93" t="s">
        <v>14</v>
      </c>
      <c r="E32627" s="93" t="s">
        <v>35123</v>
      </c>
    </row>
    <row r="32628" spans="1:5" x14ac:dyDescent="0.25">
      <c r="A32628" s="93" t="s">
        <v>5359</v>
      </c>
      <c r="B32628" t="s">
        <v>21783</v>
      </c>
      <c r="C32628">
        <v>86872</v>
      </c>
      <c r="D32628" s="93" t="s">
        <v>22196</v>
      </c>
      <c r="E32628" s="93" t="s">
        <v>14</v>
      </c>
    </row>
    <row r="32629" spans="1:5" x14ac:dyDescent="0.25">
      <c r="A32629" s="93" t="s">
        <v>5359</v>
      </c>
      <c r="B32629" t="s">
        <v>21783</v>
      </c>
      <c r="C32629">
        <v>86879</v>
      </c>
      <c r="D32629" s="93" t="s">
        <v>22196</v>
      </c>
      <c r="E32629" s="93" t="s">
        <v>14</v>
      </c>
    </row>
    <row r="32630" spans="1:5" x14ac:dyDescent="0.25">
      <c r="A32630" s="93" t="s">
        <v>5359</v>
      </c>
      <c r="B32630" t="s">
        <v>21783</v>
      </c>
      <c r="C32630">
        <v>86883</v>
      </c>
      <c r="D32630" s="93" t="s">
        <v>22196</v>
      </c>
      <c r="E32630" s="93" t="s">
        <v>14</v>
      </c>
    </row>
    <row r="32631" spans="1:5" x14ac:dyDescent="0.25">
      <c r="A32631" s="93" t="s">
        <v>5359</v>
      </c>
      <c r="B32631" t="s">
        <v>21783</v>
      </c>
      <c r="C32631">
        <v>86916</v>
      </c>
      <c r="D32631" s="93" t="s">
        <v>22196</v>
      </c>
      <c r="E32631" s="93" t="s">
        <v>14</v>
      </c>
    </row>
    <row r="32632" spans="1:5" x14ac:dyDescent="0.25">
      <c r="A32632" s="93" t="s">
        <v>5360</v>
      </c>
      <c r="D32632" s="93" t="s">
        <v>14</v>
      </c>
      <c r="E32632" s="93" t="s">
        <v>35124</v>
      </c>
    </row>
    <row r="32633" spans="1:5" x14ac:dyDescent="0.25">
      <c r="A32633" s="93" t="s">
        <v>5360</v>
      </c>
      <c r="B32633" t="s">
        <v>21783</v>
      </c>
      <c r="C32633">
        <v>86874</v>
      </c>
      <c r="D32633" s="93" t="s">
        <v>22196</v>
      </c>
      <c r="E32633" s="93" t="s">
        <v>14</v>
      </c>
    </row>
    <row r="32634" spans="1:5" x14ac:dyDescent="0.25">
      <c r="A32634" s="93" t="s">
        <v>5360</v>
      </c>
      <c r="B32634" t="s">
        <v>21783</v>
      </c>
      <c r="C32634">
        <v>86877</v>
      </c>
      <c r="D32634" s="93" t="s">
        <v>22196</v>
      </c>
      <c r="E32634" s="93" t="s">
        <v>14</v>
      </c>
    </row>
    <row r="32635" spans="1:5" x14ac:dyDescent="0.25">
      <c r="A32635" s="93" t="s">
        <v>5360</v>
      </c>
      <c r="B32635" t="s">
        <v>21783</v>
      </c>
      <c r="C32635">
        <v>86881</v>
      </c>
      <c r="D32635" s="93" t="s">
        <v>22196</v>
      </c>
      <c r="E32635" s="93" t="s">
        <v>14</v>
      </c>
    </row>
    <row r="32636" spans="1:5" x14ac:dyDescent="0.25">
      <c r="A32636" s="93" t="s">
        <v>5360</v>
      </c>
      <c r="B32636" t="s">
        <v>21783</v>
      </c>
      <c r="C32636">
        <v>86914</v>
      </c>
      <c r="D32636" s="93" t="s">
        <v>22196</v>
      </c>
      <c r="E32636" s="93" t="s">
        <v>14</v>
      </c>
    </row>
    <row r="32637" spans="1:5" x14ac:dyDescent="0.25">
      <c r="A32637" s="93" t="s">
        <v>5361</v>
      </c>
      <c r="D32637" s="93" t="s">
        <v>14</v>
      </c>
      <c r="E32637" s="93" t="s">
        <v>35125</v>
      </c>
    </row>
    <row r="32638" spans="1:5" x14ac:dyDescent="0.25">
      <c r="A32638" s="93" t="s">
        <v>5361</v>
      </c>
      <c r="B32638" t="s">
        <v>21783</v>
      </c>
      <c r="C32638">
        <v>86874</v>
      </c>
      <c r="D32638" s="93" t="s">
        <v>22196</v>
      </c>
      <c r="E32638" s="93" t="s">
        <v>14</v>
      </c>
    </row>
    <row r="32639" spans="1:5" x14ac:dyDescent="0.25">
      <c r="A32639" s="93" t="s">
        <v>5361</v>
      </c>
      <c r="B32639" t="s">
        <v>21783</v>
      </c>
      <c r="C32639">
        <v>86879</v>
      </c>
      <c r="D32639" s="93" t="s">
        <v>22196</v>
      </c>
      <c r="E32639" s="93" t="s">
        <v>14</v>
      </c>
    </row>
    <row r="32640" spans="1:5" x14ac:dyDescent="0.25">
      <c r="A32640" s="93" t="s">
        <v>5361</v>
      </c>
      <c r="B32640" t="s">
        <v>21783</v>
      </c>
      <c r="C32640">
        <v>86882</v>
      </c>
      <c r="D32640" s="93" t="s">
        <v>22196</v>
      </c>
      <c r="E32640" s="93" t="s">
        <v>14</v>
      </c>
    </row>
    <row r="32641" spans="1:5" x14ac:dyDescent="0.25">
      <c r="A32641" s="93" t="s">
        <v>5361</v>
      </c>
      <c r="B32641" t="s">
        <v>21783</v>
      </c>
      <c r="C32641">
        <v>86913</v>
      </c>
      <c r="D32641" s="93" t="s">
        <v>22196</v>
      </c>
      <c r="E32641" s="93" t="s">
        <v>14</v>
      </c>
    </row>
    <row r="32642" spans="1:5" x14ac:dyDescent="0.25">
      <c r="A32642" s="93" t="s">
        <v>5362</v>
      </c>
      <c r="D32642" s="93" t="s">
        <v>14</v>
      </c>
      <c r="E32642" s="93" t="s">
        <v>35126</v>
      </c>
    </row>
    <row r="32643" spans="1:5" x14ac:dyDescent="0.25">
      <c r="A32643" s="93" t="s">
        <v>5362</v>
      </c>
      <c r="B32643" t="s">
        <v>21783</v>
      </c>
      <c r="C32643">
        <v>86874</v>
      </c>
      <c r="D32643" s="93" t="s">
        <v>22196</v>
      </c>
      <c r="E32643" s="93" t="s">
        <v>14</v>
      </c>
    </row>
    <row r="32644" spans="1:5" x14ac:dyDescent="0.25">
      <c r="A32644" s="93" t="s">
        <v>5362</v>
      </c>
      <c r="B32644" t="s">
        <v>21783</v>
      </c>
      <c r="C32644">
        <v>86879</v>
      </c>
      <c r="D32644" s="93" t="s">
        <v>22196</v>
      </c>
      <c r="E32644" s="93" t="s">
        <v>14</v>
      </c>
    </row>
    <row r="32645" spans="1:5" x14ac:dyDescent="0.25">
      <c r="A32645" s="93" t="s">
        <v>5362</v>
      </c>
      <c r="B32645" t="s">
        <v>21783</v>
      </c>
      <c r="C32645">
        <v>86882</v>
      </c>
      <c r="D32645" s="93" t="s">
        <v>22196</v>
      </c>
      <c r="E32645" s="93" t="s">
        <v>14</v>
      </c>
    </row>
    <row r="32646" spans="1:5" x14ac:dyDescent="0.25">
      <c r="A32646" s="93" t="s">
        <v>5362</v>
      </c>
      <c r="B32646" t="s">
        <v>21783</v>
      </c>
      <c r="C32646">
        <v>86916</v>
      </c>
      <c r="D32646" s="93" t="s">
        <v>22196</v>
      </c>
      <c r="E32646" s="93" t="s">
        <v>14</v>
      </c>
    </row>
    <row r="32647" spans="1:5" x14ac:dyDescent="0.25">
      <c r="A32647" s="93" t="s">
        <v>5363</v>
      </c>
      <c r="D32647" s="93" t="s">
        <v>14</v>
      </c>
      <c r="E32647" s="93" t="s">
        <v>35127</v>
      </c>
    </row>
    <row r="32648" spans="1:5" x14ac:dyDescent="0.25">
      <c r="A32648" s="93" t="s">
        <v>5363</v>
      </c>
      <c r="B32648" t="s">
        <v>21783</v>
      </c>
      <c r="C32648">
        <v>86875</v>
      </c>
      <c r="D32648" s="93" t="s">
        <v>22196</v>
      </c>
      <c r="E32648" s="93" t="s">
        <v>14</v>
      </c>
    </row>
    <row r="32649" spans="1:5" x14ac:dyDescent="0.25">
      <c r="A32649" s="93" t="s">
        <v>5363</v>
      </c>
      <c r="B32649" t="s">
        <v>21783</v>
      </c>
      <c r="C32649">
        <v>86879</v>
      </c>
      <c r="D32649" s="93" t="s">
        <v>22196</v>
      </c>
      <c r="E32649" s="93" t="s">
        <v>14</v>
      </c>
    </row>
    <row r="32650" spans="1:5" x14ac:dyDescent="0.25">
      <c r="A32650" s="93" t="s">
        <v>5363</v>
      </c>
      <c r="B32650" t="s">
        <v>21783</v>
      </c>
      <c r="C32650">
        <v>86883</v>
      </c>
      <c r="D32650" s="93" t="s">
        <v>22196</v>
      </c>
      <c r="E32650" s="93" t="s">
        <v>14</v>
      </c>
    </row>
    <row r="32651" spans="1:5" x14ac:dyDescent="0.25">
      <c r="A32651" s="93" t="s">
        <v>5363</v>
      </c>
      <c r="B32651" t="s">
        <v>21783</v>
      </c>
      <c r="C32651">
        <v>86913</v>
      </c>
      <c r="D32651" s="93" t="s">
        <v>22196</v>
      </c>
      <c r="E32651" s="93" t="s">
        <v>14</v>
      </c>
    </row>
    <row r="32652" spans="1:5" x14ac:dyDescent="0.25">
      <c r="A32652" s="93" t="s">
        <v>5364</v>
      </c>
      <c r="D32652" s="93" t="s">
        <v>14</v>
      </c>
      <c r="E32652" s="93" t="s">
        <v>35128</v>
      </c>
    </row>
    <row r="32653" spans="1:5" x14ac:dyDescent="0.25">
      <c r="A32653" s="93" t="s">
        <v>5364</v>
      </c>
      <c r="B32653" t="s">
        <v>21783</v>
      </c>
      <c r="C32653">
        <v>86875</v>
      </c>
      <c r="D32653" s="93" t="s">
        <v>22196</v>
      </c>
      <c r="E32653" s="93" t="s">
        <v>14</v>
      </c>
    </row>
    <row r="32654" spans="1:5" x14ac:dyDescent="0.25">
      <c r="A32654" s="93" t="s">
        <v>5364</v>
      </c>
      <c r="B32654" t="s">
        <v>21783</v>
      </c>
      <c r="C32654">
        <v>86879</v>
      </c>
      <c r="D32654" s="93" t="s">
        <v>22196</v>
      </c>
      <c r="E32654" s="93" t="s">
        <v>14</v>
      </c>
    </row>
    <row r="32655" spans="1:5" x14ac:dyDescent="0.25">
      <c r="A32655" s="93" t="s">
        <v>5364</v>
      </c>
      <c r="B32655" t="s">
        <v>21783</v>
      </c>
      <c r="C32655">
        <v>86883</v>
      </c>
      <c r="D32655" s="93" t="s">
        <v>22196</v>
      </c>
      <c r="E32655" s="93" t="s">
        <v>14</v>
      </c>
    </row>
    <row r="32656" spans="1:5" x14ac:dyDescent="0.25">
      <c r="A32656" s="93" t="s">
        <v>5364</v>
      </c>
      <c r="B32656" t="s">
        <v>21783</v>
      </c>
      <c r="C32656">
        <v>86916</v>
      </c>
      <c r="D32656" s="93" t="s">
        <v>22196</v>
      </c>
      <c r="E32656" s="93" t="s">
        <v>14</v>
      </c>
    </row>
    <row r="32657" spans="1:5" x14ac:dyDescent="0.25">
      <c r="A32657" s="93" t="s">
        <v>5365</v>
      </c>
      <c r="D32657" s="93" t="s">
        <v>14</v>
      </c>
      <c r="E32657" s="93" t="s">
        <v>35129</v>
      </c>
    </row>
    <row r="32658" spans="1:5" x14ac:dyDescent="0.25">
      <c r="A32658" s="93" t="s">
        <v>5365</v>
      </c>
      <c r="B32658" t="s">
        <v>21783</v>
      </c>
      <c r="C32658">
        <v>86876</v>
      </c>
      <c r="D32658" s="93" t="s">
        <v>22196</v>
      </c>
      <c r="E32658" s="93" t="s">
        <v>14</v>
      </c>
    </row>
    <row r="32659" spans="1:5" x14ac:dyDescent="0.25">
      <c r="A32659" s="93" t="s">
        <v>5365</v>
      </c>
      <c r="B32659" t="s">
        <v>21783</v>
      </c>
      <c r="C32659">
        <v>86879</v>
      </c>
      <c r="D32659" s="93" t="s">
        <v>22196</v>
      </c>
      <c r="E32659" s="93" t="s">
        <v>14</v>
      </c>
    </row>
    <row r="32660" spans="1:5" x14ac:dyDescent="0.25">
      <c r="A32660" s="93" t="s">
        <v>5365</v>
      </c>
      <c r="B32660" t="s">
        <v>21783</v>
      </c>
      <c r="C32660">
        <v>86882</v>
      </c>
      <c r="D32660" s="93" t="s">
        <v>22196</v>
      </c>
      <c r="E32660" s="93" t="s">
        <v>14</v>
      </c>
    </row>
    <row r="32661" spans="1:5" x14ac:dyDescent="0.25">
      <c r="A32661" s="93" t="s">
        <v>5365</v>
      </c>
      <c r="B32661" t="s">
        <v>21783</v>
      </c>
      <c r="C32661">
        <v>86913</v>
      </c>
      <c r="D32661" s="93" t="s">
        <v>22196</v>
      </c>
      <c r="E32661" s="93" t="s">
        <v>14</v>
      </c>
    </row>
    <row r="32662" spans="1:5" x14ac:dyDescent="0.25">
      <c r="A32662" s="93" t="s">
        <v>5366</v>
      </c>
      <c r="D32662" s="93" t="s">
        <v>14</v>
      </c>
      <c r="E32662" s="93" t="s">
        <v>35130</v>
      </c>
    </row>
    <row r="32663" spans="1:5" x14ac:dyDescent="0.25">
      <c r="A32663" s="93" t="s">
        <v>5366</v>
      </c>
      <c r="B32663" t="s">
        <v>21783</v>
      </c>
      <c r="C32663">
        <v>86876</v>
      </c>
      <c r="D32663" s="93" t="s">
        <v>22196</v>
      </c>
      <c r="E32663" s="93" t="s">
        <v>14</v>
      </c>
    </row>
    <row r="32664" spans="1:5" x14ac:dyDescent="0.25">
      <c r="A32664" s="93" t="s">
        <v>5366</v>
      </c>
      <c r="B32664" t="s">
        <v>21783</v>
      </c>
      <c r="C32664">
        <v>86879</v>
      </c>
      <c r="D32664" s="93" t="s">
        <v>22196</v>
      </c>
      <c r="E32664" s="93" t="s">
        <v>14</v>
      </c>
    </row>
    <row r="32665" spans="1:5" x14ac:dyDescent="0.25">
      <c r="A32665" s="93" t="s">
        <v>5366</v>
      </c>
      <c r="B32665" t="s">
        <v>21783</v>
      </c>
      <c r="C32665">
        <v>86882</v>
      </c>
      <c r="D32665" s="93" t="s">
        <v>22196</v>
      </c>
      <c r="E32665" s="93" t="s">
        <v>14</v>
      </c>
    </row>
    <row r="32666" spans="1:5" x14ac:dyDescent="0.25">
      <c r="A32666" s="93" t="s">
        <v>5366</v>
      </c>
      <c r="B32666" t="s">
        <v>21783</v>
      </c>
      <c r="C32666">
        <v>86916</v>
      </c>
      <c r="D32666" s="93" t="s">
        <v>22196</v>
      </c>
      <c r="E32666" s="93" t="s">
        <v>14</v>
      </c>
    </row>
    <row r="32667" spans="1:5" x14ac:dyDescent="0.25">
      <c r="A32667" s="93" t="s">
        <v>5367</v>
      </c>
      <c r="D32667" s="93" t="s">
        <v>14</v>
      </c>
      <c r="E32667" s="93" t="s">
        <v>35131</v>
      </c>
    </row>
    <row r="32668" spans="1:5" x14ac:dyDescent="0.25">
      <c r="A32668" s="93" t="s">
        <v>5367</v>
      </c>
      <c r="B32668" t="s">
        <v>21783</v>
      </c>
      <c r="C32668">
        <v>86876</v>
      </c>
      <c r="D32668" s="93" t="s">
        <v>22196</v>
      </c>
      <c r="E32668" s="93" t="s">
        <v>14</v>
      </c>
    </row>
    <row r="32669" spans="1:5" x14ac:dyDescent="0.25">
      <c r="A32669" s="93" t="s">
        <v>5367</v>
      </c>
      <c r="B32669" t="s">
        <v>21783</v>
      </c>
      <c r="C32669">
        <v>86879</v>
      </c>
      <c r="D32669" s="93" t="s">
        <v>22196</v>
      </c>
      <c r="E32669" s="93" t="s">
        <v>14</v>
      </c>
    </row>
    <row r="32670" spans="1:5" x14ac:dyDescent="0.25">
      <c r="A32670" s="93" t="s">
        <v>5367</v>
      </c>
      <c r="B32670" t="s">
        <v>21783</v>
      </c>
      <c r="C32670">
        <v>86883</v>
      </c>
      <c r="D32670" s="93" t="s">
        <v>22196</v>
      </c>
      <c r="E32670" s="93" t="s">
        <v>14</v>
      </c>
    </row>
    <row r="32671" spans="1:5" x14ac:dyDescent="0.25">
      <c r="A32671" s="93" t="s">
        <v>5367</v>
      </c>
      <c r="B32671" t="s">
        <v>21783</v>
      </c>
      <c r="C32671">
        <v>86913</v>
      </c>
      <c r="D32671" s="93" t="s">
        <v>22196</v>
      </c>
      <c r="E32671" s="93" t="s">
        <v>14</v>
      </c>
    </row>
    <row r="32672" spans="1:5" x14ac:dyDescent="0.25">
      <c r="A32672" s="93" t="s">
        <v>5368</v>
      </c>
      <c r="D32672" s="93" t="s">
        <v>14</v>
      </c>
      <c r="E32672" s="93" t="s">
        <v>35132</v>
      </c>
    </row>
    <row r="32673" spans="1:5" x14ac:dyDescent="0.25">
      <c r="A32673" s="93" t="s">
        <v>5368</v>
      </c>
      <c r="B32673" t="s">
        <v>21783</v>
      </c>
      <c r="C32673">
        <v>86876</v>
      </c>
      <c r="D32673" s="93" t="s">
        <v>22196</v>
      </c>
      <c r="E32673" s="93" t="s">
        <v>14</v>
      </c>
    </row>
    <row r="32674" spans="1:5" x14ac:dyDescent="0.25">
      <c r="A32674" s="93" t="s">
        <v>5368</v>
      </c>
      <c r="B32674" t="s">
        <v>21783</v>
      </c>
      <c r="C32674">
        <v>86879</v>
      </c>
      <c r="D32674" s="93" t="s">
        <v>22196</v>
      </c>
      <c r="E32674" s="93" t="s">
        <v>14</v>
      </c>
    </row>
    <row r="32675" spans="1:5" x14ac:dyDescent="0.25">
      <c r="A32675" s="93" t="s">
        <v>5368</v>
      </c>
      <c r="B32675" t="s">
        <v>21783</v>
      </c>
      <c r="C32675">
        <v>86883</v>
      </c>
      <c r="D32675" s="93" t="s">
        <v>22196</v>
      </c>
      <c r="E32675" s="93" t="s">
        <v>14</v>
      </c>
    </row>
    <row r="32676" spans="1:5" x14ac:dyDescent="0.25">
      <c r="A32676" s="93" t="s">
        <v>5368</v>
      </c>
      <c r="B32676" t="s">
        <v>21783</v>
      </c>
      <c r="C32676">
        <v>86916</v>
      </c>
      <c r="D32676" s="93" t="s">
        <v>22196</v>
      </c>
      <c r="E32676" s="93" t="s">
        <v>14</v>
      </c>
    </row>
    <row r="32677" spans="1:5" x14ac:dyDescent="0.25">
      <c r="A32677" s="93" t="s">
        <v>5369</v>
      </c>
      <c r="D32677" s="93" t="s">
        <v>14</v>
      </c>
      <c r="E32677" s="93" t="s">
        <v>35133</v>
      </c>
    </row>
    <row r="32678" spans="1:5" x14ac:dyDescent="0.25">
      <c r="A32678" s="93" t="s">
        <v>5369</v>
      </c>
      <c r="B32678" t="s">
        <v>21783</v>
      </c>
      <c r="C32678">
        <v>86885</v>
      </c>
      <c r="D32678" s="93" t="s">
        <v>22196</v>
      </c>
      <c r="E32678" s="93" t="s">
        <v>14</v>
      </c>
    </row>
    <row r="32679" spans="1:5" x14ac:dyDescent="0.25">
      <c r="A32679" s="93" t="s">
        <v>5369</v>
      </c>
      <c r="B32679" t="s">
        <v>21783</v>
      </c>
      <c r="C32679">
        <v>86888</v>
      </c>
      <c r="D32679" s="93" t="s">
        <v>22196</v>
      </c>
      <c r="E32679" s="93" t="s">
        <v>14</v>
      </c>
    </row>
    <row r="32680" spans="1:5" x14ac:dyDescent="0.25">
      <c r="A32680" s="93" t="s">
        <v>5370</v>
      </c>
      <c r="D32680" s="93" t="s">
        <v>14</v>
      </c>
      <c r="E32680" s="93" t="s">
        <v>35134</v>
      </c>
    </row>
    <row r="32681" spans="1:5" x14ac:dyDescent="0.25">
      <c r="A32681" s="93" t="s">
        <v>5370</v>
      </c>
      <c r="B32681" t="s">
        <v>21783</v>
      </c>
      <c r="C32681">
        <v>86887</v>
      </c>
      <c r="D32681" s="93" t="s">
        <v>22196</v>
      </c>
      <c r="E32681" s="93" t="s">
        <v>14</v>
      </c>
    </row>
    <row r="32682" spans="1:5" x14ac:dyDescent="0.25">
      <c r="A32682" s="93" t="s">
        <v>5370</v>
      </c>
      <c r="B32682" t="s">
        <v>21783</v>
      </c>
      <c r="C32682">
        <v>86888</v>
      </c>
      <c r="D32682" s="93" t="s">
        <v>22196</v>
      </c>
      <c r="E32682" s="93" t="s">
        <v>14</v>
      </c>
    </row>
    <row r="32683" spans="1:5" x14ac:dyDescent="0.25">
      <c r="A32683" s="93" t="s">
        <v>5371</v>
      </c>
      <c r="D32683" s="93" t="s">
        <v>14</v>
      </c>
      <c r="E32683" s="93" t="s">
        <v>35135</v>
      </c>
    </row>
    <row r="32684" spans="1:5" x14ac:dyDescent="0.25">
      <c r="A32684" s="93" t="s">
        <v>5371</v>
      </c>
      <c r="B32684" t="s">
        <v>21783</v>
      </c>
      <c r="C32684">
        <v>86880</v>
      </c>
      <c r="D32684" s="93" t="s">
        <v>22196</v>
      </c>
      <c r="E32684" s="93" t="s">
        <v>14</v>
      </c>
    </row>
    <row r="32685" spans="1:5" x14ac:dyDescent="0.25">
      <c r="A32685" s="93" t="s">
        <v>5371</v>
      </c>
      <c r="B32685" t="s">
        <v>21783</v>
      </c>
      <c r="C32685">
        <v>86882</v>
      </c>
      <c r="D32685" s="93" t="s">
        <v>22196</v>
      </c>
      <c r="E32685" s="93" t="s">
        <v>14</v>
      </c>
    </row>
    <row r="32686" spans="1:5" x14ac:dyDescent="0.25">
      <c r="A32686" s="93" t="s">
        <v>5371</v>
      </c>
      <c r="B32686" t="s">
        <v>21783</v>
      </c>
      <c r="C32686">
        <v>86894</v>
      </c>
      <c r="D32686" s="93" t="s">
        <v>22196</v>
      </c>
      <c r="E32686" s="93" t="s">
        <v>14</v>
      </c>
    </row>
    <row r="32687" spans="1:5" x14ac:dyDescent="0.25">
      <c r="A32687" s="93" t="s">
        <v>5371</v>
      </c>
      <c r="B32687" t="s">
        <v>21783</v>
      </c>
      <c r="C32687">
        <v>86911</v>
      </c>
      <c r="D32687" s="93" t="s">
        <v>22196</v>
      </c>
      <c r="E32687" s="93" t="s">
        <v>14</v>
      </c>
    </row>
    <row r="32688" spans="1:5" x14ac:dyDescent="0.25">
      <c r="A32688" s="93" t="s">
        <v>5372</v>
      </c>
      <c r="D32688" s="93" t="s">
        <v>14</v>
      </c>
      <c r="E32688" s="93" t="s">
        <v>35136</v>
      </c>
    </row>
    <row r="32689" spans="1:5" x14ac:dyDescent="0.25">
      <c r="A32689" s="93" t="s">
        <v>5372</v>
      </c>
      <c r="B32689" t="s">
        <v>21783</v>
      </c>
      <c r="C32689">
        <v>86880</v>
      </c>
      <c r="D32689" s="93" t="s">
        <v>22196</v>
      </c>
      <c r="E32689" s="93" t="s">
        <v>14</v>
      </c>
    </row>
    <row r="32690" spans="1:5" x14ac:dyDescent="0.25">
      <c r="A32690" s="93" t="s">
        <v>5372</v>
      </c>
      <c r="B32690" t="s">
        <v>21783</v>
      </c>
      <c r="C32690">
        <v>86883</v>
      </c>
      <c r="D32690" s="93" t="s">
        <v>22196</v>
      </c>
      <c r="E32690" s="93" t="s">
        <v>14</v>
      </c>
    </row>
    <row r="32691" spans="1:5" x14ac:dyDescent="0.25">
      <c r="A32691" s="93" t="s">
        <v>5372</v>
      </c>
      <c r="B32691" t="s">
        <v>21783</v>
      </c>
      <c r="C32691">
        <v>86894</v>
      </c>
      <c r="D32691" s="93" t="s">
        <v>22196</v>
      </c>
      <c r="E32691" s="93" t="s">
        <v>14</v>
      </c>
    </row>
    <row r="32692" spans="1:5" x14ac:dyDescent="0.25">
      <c r="A32692" s="93" t="s">
        <v>5372</v>
      </c>
      <c r="B32692" t="s">
        <v>21783</v>
      </c>
      <c r="C32692">
        <v>86911</v>
      </c>
      <c r="D32692" s="93" t="s">
        <v>22196</v>
      </c>
      <c r="E32692" s="93" t="s">
        <v>14</v>
      </c>
    </row>
    <row r="32693" spans="1:5" x14ac:dyDescent="0.25">
      <c r="A32693" s="93" t="s">
        <v>5373</v>
      </c>
      <c r="D32693" s="93" t="s">
        <v>14</v>
      </c>
      <c r="E32693" s="93" t="s">
        <v>35137</v>
      </c>
    </row>
    <row r="32694" spans="1:5" x14ac:dyDescent="0.25">
      <c r="A32694" s="93" t="s">
        <v>5373</v>
      </c>
      <c r="B32694" t="s">
        <v>21783</v>
      </c>
      <c r="C32694">
        <v>86878</v>
      </c>
      <c r="D32694" s="93" t="s">
        <v>22196</v>
      </c>
      <c r="E32694" s="93" t="s">
        <v>14</v>
      </c>
    </row>
    <row r="32695" spans="1:5" x14ac:dyDescent="0.25">
      <c r="A32695" s="93" t="s">
        <v>5373</v>
      </c>
      <c r="B32695" t="s">
        <v>21783</v>
      </c>
      <c r="C32695">
        <v>86883</v>
      </c>
      <c r="D32695" s="93" t="s">
        <v>22196</v>
      </c>
      <c r="E32695" s="93" t="s">
        <v>14</v>
      </c>
    </row>
    <row r="32696" spans="1:5" x14ac:dyDescent="0.25">
      <c r="A32696" s="93" t="s">
        <v>5373</v>
      </c>
      <c r="B32696" t="s">
        <v>21783</v>
      </c>
      <c r="C32696">
        <v>86900</v>
      </c>
      <c r="D32696" s="93" t="s">
        <v>22196</v>
      </c>
      <c r="E32696" s="93" t="s">
        <v>14</v>
      </c>
    </row>
    <row r="32697" spans="1:5" x14ac:dyDescent="0.25">
      <c r="A32697" s="93" t="s">
        <v>5374</v>
      </c>
      <c r="D32697" s="93" t="s">
        <v>14</v>
      </c>
      <c r="E32697" s="93" t="s">
        <v>35138</v>
      </c>
    </row>
    <row r="32698" spans="1:5" x14ac:dyDescent="0.25">
      <c r="A32698" s="93" t="s">
        <v>5374</v>
      </c>
      <c r="B32698" t="s">
        <v>21783</v>
      </c>
      <c r="C32698">
        <v>86878</v>
      </c>
      <c r="D32698" s="93" t="s">
        <v>22196</v>
      </c>
      <c r="E32698" s="93" t="s">
        <v>14</v>
      </c>
    </row>
    <row r="32699" spans="1:5" x14ac:dyDescent="0.25">
      <c r="A32699" s="93" t="s">
        <v>5374</v>
      </c>
      <c r="B32699" t="s">
        <v>21783</v>
      </c>
      <c r="C32699">
        <v>86881</v>
      </c>
      <c r="D32699" s="93" t="s">
        <v>22196</v>
      </c>
      <c r="E32699" s="93" t="s">
        <v>14</v>
      </c>
    </row>
    <row r="32700" spans="1:5" x14ac:dyDescent="0.25">
      <c r="A32700" s="93" t="s">
        <v>5374</v>
      </c>
      <c r="B32700" t="s">
        <v>21783</v>
      </c>
      <c r="C32700">
        <v>86900</v>
      </c>
      <c r="D32700" s="93" t="s">
        <v>22196</v>
      </c>
      <c r="E32700" s="93" t="s">
        <v>14</v>
      </c>
    </row>
    <row r="32701" spans="1:5" x14ac:dyDescent="0.25">
      <c r="A32701" s="93" t="s">
        <v>5375</v>
      </c>
      <c r="D32701" s="93" t="s">
        <v>14</v>
      </c>
      <c r="E32701" s="93" t="s">
        <v>35139</v>
      </c>
    </row>
    <row r="32702" spans="1:5" x14ac:dyDescent="0.25">
      <c r="A32702" s="93" t="s">
        <v>5375</v>
      </c>
      <c r="B32702" t="s">
        <v>21783</v>
      </c>
      <c r="C32702">
        <v>86877</v>
      </c>
      <c r="D32702" s="93" t="s">
        <v>22196</v>
      </c>
      <c r="E32702" s="93" t="s">
        <v>14</v>
      </c>
    </row>
    <row r="32703" spans="1:5" x14ac:dyDescent="0.25">
      <c r="A32703" s="93" t="s">
        <v>5375</v>
      </c>
      <c r="B32703" t="s">
        <v>21783</v>
      </c>
      <c r="C32703">
        <v>86883</v>
      </c>
      <c r="D32703" s="93" t="s">
        <v>22196</v>
      </c>
      <c r="E32703" s="93" t="s">
        <v>14</v>
      </c>
    </row>
    <row r="32704" spans="1:5" x14ac:dyDescent="0.25">
      <c r="A32704" s="93" t="s">
        <v>5375</v>
      </c>
      <c r="B32704" t="s">
        <v>21783</v>
      </c>
      <c r="C32704">
        <v>86901</v>
      </c>
      <c r="D32704" s="93" t="s">
        <v>22196</v>
      </c>
      <c r="E32704" s="93" t="s">
        <v>14</v>
      </c>
    </row>
    <row r="32705" spans="1:5" x14ac:dyDescent="0.25">
      <c r="A32705" s="93" t="s">
        <v>5376</v>
      </c>
      <c r="D32705" s="93" t="s">
        <v>14</v>
      </c>
      <c r="E32705" s="93" t="s">
        <v>35140</v>
      </c>
    </row>
    <row r="32706" spans="1:5" x14ac:dyDescent="0.25">
      <c r="A32706" s="93" t="s">
        <v>5376</v>
      </c>
      <c r="B32706" t="s">
        <v>21783</v>
      </c>
      <c r="C32706">
        <v>86877</v>
      </c>
      <c r="D32706" s="93" t="s">
        <v>22196</v>
      </c>
      <c r="E32706" s="93" t="s">
        <v>14</v>
      </c>
    </row>
    <row r="32707" spans="1:5" x14ac:dyDescent="0.25">
      <c r="A32707" s="93" t="s">
        <v>5376</v>
      </c>
      <c r="B32707" t="s">
        <v>21783</v>
      </c>
      <c r="C32707">
        <v>86881</v>
      </c>
      <c r="D32707" s="93" t="s">
        <v>22196</v>
      </c>
      <c r="E32707" s="93" t="s">
        <v>14</v>
      </c>
    </row>
    <row r="32708" spans="1:5" x14ac:dyDescent="0.25">
      <c r="A32708" s="93" t="s">
        <v>5376</v>
      </c>
      <c r="B32708" t="s">
        <v>21783</v>
      </c>
      <c r="C32708">
        <v>86901</v>
      </c>
      <c r="D32708" s="93" t="s">
        <v>22196</v>
      </c>
      <c r="E32708" s="93" t="s">
        <v>14</v>
      </c>
    </row>
    <row r="32709" spans="1:5" x14ac:dyDescent="0.25">
      <c r="A32709" s="93" t="s">
        <v>5377</v>
      </c>
      <c r="D32709" s="93" t="s">
        <v>14</v>
      </c>
      <c r="E32709" s="93" t="s">
        <v>35141</v>
      </c>
    </row>
    <row r="32710" spans="1:5" x14ac:dyDescent="0.25">
      <c r="A32710" s="93" t="s">
        <v>5377</v>
      </c>
      <c r="B32710" t="s">
        <v>21783</v>
      </c>
      <c r="C32710">
        <v>86879</v>
      </c>
      <c r="D32710" s="93" t="s">
        <v>22196</v>
      </c>
      <c r="E32710" s="93" t="s">
        <v>14</v>
      </c>
    </row>
    <row r="32711" spans="1:5" x14ac:dyDescent="0.25">
      <c r="A32711" s="93" t="s">
        <v>5377</v>
      </c>
      <c r="B32711" t="s">
        <v>21783</v>
      </c>
      <c r="C32711">
        <v>86883</v>
      </c>
      <c r="D32711" s="93" t="s">
        <v>22196</v>
      </c>
      <c r="E32711" s="93" t="s">
        <v>14</v>
      </c>
    </row>
    <row r="32712" spans="1:5" x14ac:dyDescent="0.25">
      <c r="A32712" s="93" t="s">
        <v>5377</v>
      </c>
      <c r="B32712" t="s">
        <v>21783</v>
      </c>
      <c r="C32712">
        <v>86884</v>
      </c>
      <c r="D32712" s="93" t="s">
        <v>22196</v>
      </c>
      <c r="E32712" s="93" t="s">
        <v>14</v>
      </c>
    </row>
    <row r="32713" spans="1:5" x14ac:dyDescent="0.25">
      <c r="A32713" s="93" t="s">
        <v>5377</v>
      </c>
      <c r="B32713" t="s">
        <v>21783</v>
      </c>
      <c r="C32713">
        <v>86902</v>
      </c>
      <c r="D32713" s="93" t="s">
        <v>22196</v>
      </c>
      <c r="E32713" s="93" t="s">
        <v>14</v>
      </c>
    </row>
    <row r="32714" spans="1:5" x14ac:dyDescent="0.25">
      <c r="A32714" s="93" t="s">
        <v>5377</v>
      </c>
      <c r="B32714" t="s">
        <v>21783</v>
      </c>
      <c r="C32714">
        <v>86906</v>
      </c>
      <c r="D32714" s="93" t="s">
        <v>22196</v>
      </c>
      <c r="E32714" s="93" t="s">
        <v>14</v>
      </c>
    </row>
    <row r="32715" spans="1:5" x14ac:dyDescent="0.25">
      <c r="A32715" s="93" t="s">
        <v>5378</v>
      </c>
      <c r="D32715" s="93" t="s">
        <v>14</v>
      </c>
      <c r="E32715" s="93" t="s">
        <v>35142</v>
      </c>
    </row>
    <row r="32716" spans="1:5" x14ac:dyDescent="0.25">
      <c r="A32716" s="93" t="s">
        <v>5378</v>
      </c>
      <c r="B32716" t="s">
        <v>21783</v>
      </c>
      <c r="C32716">
        <v>86877</v>
      </c>
      <c r="D32716" s="93" t="s">
        <v>22196</v>
      </c>
      <c r="E32716" s="93" t="s">
        <v>14</v>
      </c>
    </row>
    <row r="32717" spans="1:5" x14ac:dyDescent="0.25">
      <c r="A32717" s="93" t="s">
        <v>5378</v>
      </c>
      <c r="B32717" t="s">
        <v>21783</v>
      </c>
      <c r="C32717">
        <v>86881</v>
      </c>
      <c r="D32717" s="93" t="s">
        <v>22196</v>
      </c>
      <c r="E32717" s="93" t="s">
        <v>14</v>
      </c>
    </row>
    <row r="32718" spans="1:5" x14ac:dyDescent="0.25">
      <c r="A32718" s="93" t="s">
        <v>5378</v>
      </c>
      <c r="B32718" t="s">
        <v>21783</v>
      </c>
      <c r="C32718">
        <v>86887</v>
      </c>
      <c r="D32718" s="93" t="s">
        <v>22961</v>
      </c>
      <c r="E32718" s="93" t="s">
        <v>14</v>
      </c>
    </row>
    <row r="32719" spans="1:5" x14ac:dyDescent="0.25">
      <c r="A32719" s="93" t="s">
        <v>5378</v>
      </c>
      <c r="B32719" t="s">
        <v>21783</v>
      </c>
      <c r="C32719">
        <v>86903</v>
      </c>
      <c r="D32719" s="93" t="s">
        <v>22196</v>
      </c>
      <c r="E32719" s="93" t="s">
        <v>14</v>
      </c>
    </row>
    <row r="32720" spans="1:5" x14ac:dyDescent="0.25">
      <c r="A32720" s="93" t="s">
        <v>5378</v>
      </c>
      <c r="B32720" t="s">
        <v>21783</v>
      </c>
      <c r="C32720">
        <v>86905</v>
      </c>
      <c r="D32720" s="93" t="s">
        <v>22196</v>
      </c>
      <c r="E32720" s="93" t="s">
        <v>14</v>
      </c>
    </row>
    <row r="32721" spans="1:5" x14ac:dyDescent="0.25">
      <c r="A32721" s="93" t="s">
        <v>5379</v>
      </c>
      <c r="D32721" s="93" t="s">
        <v>14</v>
      </c>
      <c r="E32721" s="93" t="s">
        <v>35143</v>
      </c>
    </row>
    <row r="32722" spans="1:5" x14ac:dyDescent="0.25">
      <c r="A32722" s="93" t="s">
        <v>5379</v>
      </c>
      <c r="B32722" t="s">
        <v>21783</v>
      </c>
      <c r="C32722">
        <v>86877</v>
      </c>
      <c r="D32722" s="93" t="s">
        <v>22196</v>
      </c>
      <c r="E32722" s="93" t="s">
        <v>14</v>
      </c>
    </row>
    <row r="32723" spans="1:5" x14ac:dyDescent="0.25">
      <c r="A32723" s="93" t="s">
        <v>5379</v>
      </c>
      <c r="B32723" t="s">
        <v>21783</v>
      </c>
      <c r="C32723">
        <v>86881</v>
      </c>
      <c r="D32723" s="93" t="s">
        <v>22196</v>
      </c>
      <c r="E32723" s="93" t="s">
        <v>14</v>
      </c>
    </row>
    <row r="32724" spans="1:5" x14ac:dyDescent="0.25">
      <c r="A32724" s="93" t="s">
        <v>5379</v>
      </c>
      <c r="B32724" t="s">
        <v>21783</v>
      </c>
      <c r="C32724">
        <v>86887</v>
      </c>
      <c r="D32724" s="93" t="s">
        <v>22196</v>
      </c>
      <c r="E32724" s="93" t="s">
        <v>14</v>
      </c>
    </row>
    <row r="32725" spans="1:5" x14ac:dyDescent="0.25">
      <c r="A32725" s="93" t="s">
        <v>5379</v>
      </c>
      <c r="B32725" t="s">
        <v>21783</v>
      </c>
      <c r="C32725">
        <v>86903</v>
      </c>
      <c r="D32725" s="93" t="s">
        <v>22196</v>
      </c>
      <c r="E32725" s="93" t="s">
        <v>14</v>
      </c>
    </row>
    <row r="32726" spans="1:5" x14ac:dyDescent="0.25">
      <c r="A32726" s="93" t="s">
        <v>5379</v>
      </c>
      <c r="B32726" t="s">
        <v>21783</v>
      </c>
      <c r="C32726">
        <v>86915</v>
      </c>
      <c r="D32726" s="93" t="s">
        <v>22196</v>
      </c>
      <c r="E32726" s="93" t="s">
        <v>14</v>
      </c>
    </row>
    <row r="32727" spans="1:5" x14ac:dyDescent="0.25">
      <c r="A32727" s="93" t="s">
        <v>5380</v>
      </c>
      <c r="D32727" s="93" t="s">
        <v>14</v>
      </c>
      <c r="E32727" s="93" t="s">
        <v>35144</v>
      </c>
    </row>
    <row r="32728" spans="1:5" x14ac:dyDescent="0.25">
      <c r="A32728" s="93" t="s">
        <v>5380</v>
      </c>
      <c r="B32728" t="s">
        <v>21783</v>
      </c>
      <c r="C32728">
        <v>86879</v>
      </c>
      <c r="D32728" s="93" t="s">
        <v>22196</v>
      </c>
      <c r="E32728" s="93" t="s">
        <v>14</v>
      </c>
    </row>
    <row r="32729" spans="1:5" x14ac:dyDescent="0.25">
      <c r="A32729" s="93" t="s">
        <v>5380</v>
      </c>
      <c r="B32729" t="s">
        <v>21783</v>
      </c>
      <c r="C32729">
        <v>86882</v>
      </c>
      <c r="D32729" s="93" t="s">
        <v>22196</v>
      </c>
      <c r="E32729" s="93" t="s">
        <v>14</v>
      </c>
    </row>
    <row r="32730" spans="1:5" x14ac:dyDescent="0.25">
      <c r="A32730" s="93" t="s">
        <v>5380</v>
      </c>
      <c r="B32730" t="s">
        <v>21783</v>
      </c>
      <c r="C32730">
        <v>86884</v>
      </c>
      <c r="D32730" s="93" t="s">
        <v>22196</v>
      </c>
      <c r="E32730" s="93" t="s">
        <v>14</v>
      </c>
    </row>
    <row r="32731" spans="1:5" x14ac:dyDescent="0.25">
      <c r="A32731" s="93" t="s">
        <v>5380</v>
      </c>
      <c r="B32731" t="s">
        <v>21783</v>
      </c>
      <c r="C32731">
        <v>86904</v>
      </c>
      <c r="D32731" s="93" t="s">
        <v>22196</v>
      </c>
      <c r="E32731" s="93" t="s">
        <v>14</v>
      </c>
    </row>
    <row r="32732" spans="1:5" x14ac:dyDescent="0.25">
      <c r="A32732" s="93" t="s">
        <v>5380</v>
      </c>
      <c r="B32732" t="s">
        <v>21783</v>
      </c>
      <c r="C32732">
        <v>86906</v>
      </c>
      <c r="D32732" s="93" t="s">
        <v>22196</v>
      </c>
      <c r="E32732" s="93" t="s">
        <v>14</v>
      </c>
    </row>
    <row r="32733" spans="1:5" x14ac:dyDescent="0.25">
      <c r="A32733" s="93" t="s">
        <v>5381</v>
      </c>
      <c r="D32733" s="93" t="s">
        <v>14</v>
      </c>
      <c r="E32733" s="93" t="s">
        <v>35145</v>
      </c>
    </row>
    <row r="32734" spans="1:5" x14ac:dyDescent="0.25">
      <c r="A32734" s="93" t="s">
        <v>5381</v>
      </c>
      <c r="B32734" t="s">
        <v>21783</v>
      </c>
      <c r="C32734">
        <v>86879</v>
      </c>
      <c r="D32734" s="93" t="s">
        <v>22196</v>
      </c>
      <c r="E32734" s="93" t="s">
        <v>14</v>
      </c>
    </row>
    <row r="32735" spans="1:5" x14ac:dyDescent="0.25">
      <c r="A32735" s="93" t="s">
        <v>5381</v>
      </c>
      <c r="B32735" t="s">
        <v>21783</v>
      </c>
      <c r="C32735">
        <v>86883</v>
      </c>
      <c r="D32735" s="93" t="s">
        <v>22196</v>
      </c>
      <c r="E32735" s="93" t="s">
        <v>14</v>
      </c>
    </row>
    <row r="32736" spans="1:5" x14ac:dyDescent="0.25">
      <c r="A32736" s="93" t="s">
        <v>5381</v>
      </c>
      <c r="B32736" t="s">
        <v>21783</v>
      </c>
      <c r="C32736">
        <v>86884</v>
      </c>
      <c r="D32736" s="93" t="s">
        <v>22196</v>
      </c>
      <c r="E32736" s="93" t="s">
        <v>14</v>
      </c>
    </row>
    <row r="32737" spans="1:5" x14ac:dyDescent="0.25">
      <c r="A32737" s="93" t="s">
        <v>5381</v>
      </c>
      <c r="B32737" t="s">
        <v>21783</v>
      </c>
      <c r="C32737">
        <v>86904</v>
      </c>
      <c r="D32737" s="93" t="s">
        <v>22196</v>
      </c>
      <c r="E32737" s="93" t="s">
        <v>14</v>
      </c>
    </row>
    <row r="32738" spans="1:5" x14ac:dyDescent="0.25">
      <c r="A32738" s="93" t="s">
        <v>5381</v>
      </c>
      <c r="B32738" t="s">
        <v>21783</v>
      </c>
      <c r="C32738">
        <v>86906</v>
      </c>
      <c r="D32738" s="93" t="s">
        <v>22196</v>
      </c>
      <c r="E32738" s="93" t="s">
        <v>14</v>
      </c>
    </row>
    <row r="32739" spans="1:5" x14ac:dyDescent="0.25">
      <c r="A32739" s="93" t="s">
        <v>5382</v>
      </c>
      <c r="D32739" s="93" t="s">
        <v>14</v>
      </c>
      <c r="E32739" s="93" t="s">
        <v>35146</v>
      </c>
    </row>
    <row r="32740" spans="1:5" x14ac:dyDescent="0.25">
      <c r="A32740" s="93" t="s">
        <v>5382</v>
      </c>
      <c r="B32740" t="s">
        <v>21783</v>
      </c>
      <c r="C32740">
        <v>86887</v>
      </c>
      <c r="D32740" s="93" t="s">
        <v>22961</v>
      </c>
      <c r="E32740" s="93" t="s">
        <v>14</v>
      </c>
    </row>
    <row r="32741" spans="1:5" x14ac:dyDescent="0.25">
      <c r="A32741" s="93" t="s">
        <v>5382</v>
      </c>
      <c r="B32741" t="s">
        <v>21783</v>
      </c>
      <c r="C32741">
        <v>86899</v>
      </c>
      <c r="D32741" s="93" t="s">
        <v>22196</v>
      </c>
      <c r="E32741" s="93" t="s">
        <v>14</v>
      </c>
    </row>
    <row r="32742" spans="1:5" x14ac:dyDescent="0.25">
      <c r="A32742" s="93" t="s">
        <v>5382</v>
      </c>
      <c r="B32742" t="s">
        <v>21783</v>
      </c>
      <c r="C32742">
        <v>86905</v>
      </c>
      <c r="D32742" s="93" t="s">
        <v>22196</v>
      </c>
      <c r="E32742" s="93" t="s">
        <v>14</v>
      </c>
    </row>
    <row r="32743" spans="1:5" x14ac:dyDescent="0.25">
      <c r="A32743" s="93" t="s">
        <v>5382</v>
      </c>
      <c r="B32743" t="s">
        <v>21783</v>
      </c>
      <c r="C32743">
        <v>86938</v>
      </c>
      <c r="D32743" s="93" t="s">
        <v>22196</v>
      </c>
      <c r="E32743" s="93" t="s">
        <v>14</v>
      </c>
    </row>
    <row r="32744" spans="1:5" x14ac:dyDescent="0.25">
      <c r="A32744" s="93" t="s">
        <v>5383</v>
      </c>
      <c r="D32744" s="93" t="s">
        <v>14</v>
      </c>
      <c r="E32744" s="93" t="s">
        <v>35147</v>
      </c>
    </row>
    <row r="32745" spans="1:5" x14ac:dyDescent="0.25">
      <c r="A32745" s="93" t="s">
        <v>5383</v>
      </c>
      <c r="B32745" t="s">
        <v>21783</v>
      </c>
      <c r="C32745">
        <v>86884</v>
      </c>
      <c r="D32745" s="93" t="s">
        <v>22196</v>
      </c>
      <c r="E32745" s="93" t="s">
        <v>14</v>
      </c>
    </row>
    <row r="32746" spans="1:5" x14ac:dyDescent="0.25">
      <c r="A32746" s="93" t="s">
        <v>5383</v>
      </c>
      <c r="B32746" t="s">
        <v>21783</v>
      </c>
      <c r="C32746">
        <v>86895</v>
      </c>
      <c r="D32746" s="93" t="s">
        <v>22196</v>
      </c>
      <c r="E32746" s="93" t="s">
        <v>14</v>
      </c>
    </row>
    <row r="32747" spans="1:5" x14ac:dyDescent="0.25">
      <c r="A32747" s="93" t="s">
        <v>5383</v>
      </c>
      <c r="B32747" t="s">
        <v>21783</v>
      </c>
      <c r="C32747">
        <v>86906</v>
      </c>
      <c r="D32747" s="93" t="s">
        <v>22196</v>
      </c>
      <c r="E32747" s="93" t="s">
        <v>14</v>
      </c>
    </row>
    <row r="32748" spans="1:5" x14ac:dyDescent="0.25">
      <c r="A32748" s="93" t="s">
        <v>5383</v>
      </c>
      <c r="B32748" t="s">
        <v>21783</v>
      </c>
      <c r="C32748">
        <v>86937</v>
      </c>
      <c r="D32748" s="93" t="s">
        <v>22196</v>
      </c>
      <c r="E32748" s="93" t="s">
        <v>14</v>
      </c>
    </row>
    <row r="32749" spans="1:5" x14ac:dyDescent="0.25">
      <c r="A32749" s="93" t="s">
        <v>5384</v>
      </c>
      <c r="D32749" s="93" t="s">
        <v>14</v>
      </c>
      <c r="E32749" s="93" t="s">
        <v>35148</v>
      </c>
    </row>
    <row r="32750" spans="1:5" x14ac:dyDescent="0.25">
      <c r="A32750" s="93" t="s">
        <v>5384</v>
      </c>
      <c r="B32750" t="s">
        <v>21783</v>
      </c>
      <c r="C32750">
        <v>86884</v>
      </c>
      <c r="D32750" s="93" t="s">
        <v>22196</v>
      </c>
      <c r="E32750" s="93" t="s">
        <v>14</v>
      </c>
    </row>
    <row r="32751" spans="1:5" x14ac:dyDescent="0.25">
      <c r="A32751" s="93" t="s">
        <v>5384</v>
      </c>
      <c r="B32751" t="s">
        <v>21783</v>
      </c>
      <c r="C32751">
        <v>86889</v>
      </c>
      <c r="D32751" s="93" t="s">
        <v>22196</v>
      </c>
      <c r="E32751" s="93" t="s">
        <v>14</v>
      </c>
    </row>
    <row r="32752" spans="1:5" x14ac:dyDescent="0.25">
      <c r="A32752" s="93" t="s">
        <v>5384</v>
      </c>
      <c r="B32752" t="s">
        <v>21783</v>
      </c>
      <c r="C32752">
        <v>86911</v>
      </c>
      <c r="D32752" s="93" t="s">
        <v>22196</v>
      </c>
      <c r="E32752" s="93" t="s">
        <v>14</v>
      </c>
    </row>
    <row r="32753" spans="1:5" x14ac:dyDescent="0.25">
      <c r="A32753" s="93" t="s">
        <v>5384</v>
      </c>
      <c r="B32753" t="s">
        <v>21783</v>
      </c>
      <c r="C32753">
        <v>86935</v>
      </c>
      <c r="D32753" s="93" t="s">
        <v>22196</v>
      </c>
      <c r="E32753" s="93" t="s">
        <v>14</v>
      </c>
    </row>
    <row r="32754" spans="1:5" x14ac:dyDescent="0.25">
      <c r="A32754" s="93" t="s">
        <v>5385</v>
      </c>
      <c r="D32754" s="93" t="s">
        <v>14</v>
      </c>
      <c r="E32754" s="93" t="s">
        <v>35149</v>
      </c>
    </row>
    <row r="32755" spans="1:5" x14ac:dyDescent="0.25">
      <c r="A32755" s="93" t="s">
        <v>5385</v>
      </c>
      <c r="B32755" t="s">
        <v>21783</v>
      </c>
      <c r="C32755">
        <v>86884</v>
      </c>
      <c r="D32755" s="93" t="s">
        <v>22196</v>
      </c>
      <c r="E32755" s="93" t="s">
        <v>14</v>
      </c>
    </row>
    <row r="32756" spans="1:5" x14ac:dyDescent="0.25">
      <c r="A32756" s="93" t="s">
        <v>5385</v>
      </c>
      <c r="B32756" t="s">
        <v>21783</v>
      </c>
      <c r="C32756">
        <v>86893</v>
      </c>
      <c r="D32756" s="93" t="s">
        <v>22196</v>
      </c>
      <c r="E32756" s="93" t="s">
        <v>14</v>
      </c>
    </row>
    <row r="32757" spans="1:5" x14ac:dyDescent="0.25">
      <c r="A32757" s="93" t="s">
        <v>5385</v>
      </c>
      <c r="B32757" t="s">
        <v>21783</v>
      </c>
      <c r="C32757">
        <v>86909</v>
      </c>
      <c r="D32757" s="93" t="s">
        <v>22196</v>
      </c>
      <c r="E32757" s="93" t="s">
        <v>14</v>
      </c>
    </row>
    <row r="32758" spans="1:5" x14ac:dyDescent="0.25">
      <c r="A32758" s="93" t="s">
        <v>5385</v>
      </c>
      <c r="B32758" t="s">
        <v>21783</v>
      </c>
      <c r="C32758">
        <v>86936</v>
      </c>
      <c r="D32758" s="93" t="s">
        <v>22196</v>
      </c>
      <c r="E32758" s="93" t="s">
        <v>14</v>
      </c>
    </row>
    <row r="32759" spans="1:5" x14ac:dyDescent="0.25">
      <c r="A32759" s="93" t="s">
        <v>5386</v>
      </c>
      <c r="D32759" s="93" t="s">
        <v>14</v>
      </c>
      <c r="E32759" s="93" t="s">
        <v>35150</v>
      </c>
    </row>
    <row r="32760" spans="1:5" x14ac:dyDescent="0.25">
      <c r="A32760" s="93" t="s">
        <v>5386</v>
      </c>
      <c r="B32760" t="s">
        <v>21791</v>
      </c>
      <c r="C32760">
        <v>4384</v>
      </c>
      <c r="D32760" s="93" t="s">
        <v>22961</v>
      </c>
      <c r="E32760" s="93" t="s">
        <v>14</v>
      </c>
    </row>
    <row r="32761" spans="1:5" x14ac:dyDescent="0.25">
      <c r="A32761" s="93" t="s">
        <v>5386</v>
      </c>
      <c r="B32761" t="s">
        <v>21791</v>
      </c>
      <c r="C32761">
        <v>6138</v>
      </c>
      <c r="D32761" s="93" t="s">
        <v>22196</v>
      </c>
      <c r="E32761" s="93" t="s">
        <v>14</v>
      </c>
    </row>
    <row r="32762" spans="1:5" x14ac:dyDescent="0.25">
      <c r="A32762" s="93" t="s">
        <v>5386</v>
      </c>
      <c r="B32762" t="s">
        <v>21791</v>
      </c>
      <c r="C32762">
        <v>10420</v>
      </c>
      <c r="D32762" s="93" t="s">
        <v>22196</v>
      </c>
      <c r="E32762" s="93" t="s">
        <v>14</v>
      </c>
    </row>
    <row r="32763" spans="1:5" x14ac:dyDescent="0.25">
      <c r="A32763" s="93" t="s">
        <v>5386</v>
      </c>
      <c r="B32763" t="s">
        <v>21791</v>
      </c>
      <c r="C32763">
        <v>37329</v>
      </c>
      <c r="D32763" s="93" t="s">
        <v>27947</v>
      </c>
      <c r="E32763" s="93" t="s">
        <v>14</v>
      </c>
    </row>
    <row r="32764" spans="1:5" x14ac:dyDescent="0.25">
      <c r="A32764" s="93" t="s">
        <v>5386</v>
      </c>
      <c r="B32764" t="s">
        <v>21783</v>
      </c>
      <c r="C32764">
        <v>88267</v>
      </c>
      <c r="D32764" s="93" t="s">
        <v>22798</v>
      </c>
      <c r="E32764" s="93" t="s">
        <v>14</v>
      </c>
    </row>
    <row r="32765" spans="1:5" x14ac:dyDescent="0.25">
      <c r="A32765" s="93" t="s">
        <v>5386</v>
      </c>
      <c r="B32765" t="s">
        <v>21783</v>
      </c>
      <c r="C32765">
        <v>88316</v>
      </c>
      <c r="D32765" s="93" t="s">
        <v>28047</v>
      </c>
      <c r="E32765" s="93" t="s">
        <v>14</v>
      </c>
    </row>
    <row r="32766" spans="1:5" x14ac:dyDescent="0.25">
      <c r="A32766" s="93" t="s">
        <v>5387</v>
      </c>
      <c r="D32766" s="93" t="s">
        <v>14</v>
      </c>
      <c r="E32766" s="93" t="s">
        <v>35151</v>
      </c>
    </row>
    <row r="32767" spans="1:5" x14ac:dyDescent="0.25">
      <c r="A32767" s="93" t="s">
        <v>5387</v>
      </c>
      <c r="B32767" t="s">
        <v>21791</v>
      </c>
      <c r="C32767">
        <v>6142</v>
      </c>
      <c r="D32767" s="93" t="s">
        <v>22196</v>
      </c>
      <c r="E32767" s="93" t="s">
        <v>14</v>
      </c>
    </row>
    <row r="32768" spans="1:5" x14ac:dyDescent="0.25">
      <c r="A32768" s="93" t="s">
        <v>5387</v>
      </c>
      <c r="B32768" t="s">
        <v>21783</v>
      </c>
      <c r="C32768">
        <v>95469</v>
      </c>
      <c r="D32768" s="93" t="s">
        <v>22196</v>
      </c>
      <c r="E32768" s="93" t="s">
        <v>14</v>
      </c>
    </row>
    <row r="32769" spans="1:5" x14ac:dyDescent="0.25">
      <c r="A32769" s="93" t="s">
        <v>5388</v>
      </c>
      <c r="D32769" s="93" t="s">
        <v>14</v>
      </c>
      <c r="E32769" s="93" t="s">
        <v>35152</v>
      </c>
    </row>
    <row r="32770" spans="1:5" x14ac:dyDescent="0.25">
      <c r="A32770" s="93" t="s">
        <v>5388</v>
      </c>
      <c r="B32770" t="s">
        <v>21791</v>
      </c>
      <c r="C32770">
        <v>4384</v>
      </c>
      <c r="D32770" s="93" t="s">
        <v>22961</v>
      </c>
      <c r="E32770" s="93" t="s">
        <v>14</v>
      </c>
    </row>
    <row r="32771" spans="1:5" x14ac:dyDescent="0.25">
      <c r="A32771" s="93" t="s">
        <v>5388</v>
      </c>
      <c r="B32771" t="s">
        <v>21791</v>
      </c>
      <c r="C32771">
        <v>6138</v>
      </c>
      <c r="D32771" s="93" t="s">
        <v>22196</v>
      </c>
      <c r="E32771" s="93" t="s">
        <v>14</v>
      </c>
    </row>
    <row r="32772" spans="1:5" x14ac:dyDescent="0.25">
      <c r="A32772" s="93" t="s">
        <v>5388</v>
      </c>
      <c r="B32772" t="s">
        <v>21791</v>
      </c>
      <c r="C32772">
        <v>36520</v>
      </c>
      <c r="D32772" s="93" t="s">
        <v>22196</v>
      </c>
      <c r="E32772" s="93" t="s">
        <v>14</v>
      </c>
    </row>
    <row r="32773" spans="1:5" x14ac:dyDescent="0.25">
      <c r="A32773" s="93" t="s">
        <v>5388</v>
      </c>
      <c r="B32773" t="s">
        <v>21791</v>
      </c>
      <c r="C32773">
        <v>37329</v>
      </c>
      <c r="D32773" s="93" t="s">
        <v>27947</v>
      </c>
      <c r="E32773" s="93" t="s">
        <v>14</v>
      </c>
    </row>
    <row r="32774" spans="1:5" x14ac:dyDescent="0.25">
      <c r="A32774" s="93" t="s">
        <v>5388</v>
      </c>
      <c r="B32774" t="s">
        <v>21783</v>
      </c>
      <c r="C32774">
        <v>88267</v>
      </c>
      <c r="D32774" s="93" t="s">
        <v>28048</v>
      </c>
      <c r="E32774" s="93" t="s">
        <v>14</v>
      </c>
    </row>
    <row r="32775" spans="1:5" x14ac:dyDescent="0.25">
      <c r="A32775" s="93" t="s">
        <v>5388</v>
      </c>
      <c r="B32775" t="s">
        <v>21783</v>
      </c>
      <c r="C32775">
        <v>88316</v>
      </c>
      <c r="D32775" s="93" t="s">
        <v>28049</v>
      </c>
      <c r="E32775" s="93" t="s">
        <v>14</v>
      </c>
    </row>
    <row r="32776" spans="1:5" x14ac:dyDescent="0.25">
      <c r="A32776" s="93" t="s">
        <v>5389</v>
      </c>
      <c r="D32776" s="93" t="s">
        <v>14</v>
      </c>
      <c r="E32776" s="93" t="s">
        <v>35153</v>
      </c>
    </row>
    <row r="32777" spans="1:5" x14ac:dyDescent="0.25">
      <c r="A32777" s="93" t="s">
        <v>5389</v>
      </c>
      <c r="B32777" t="s">
        <v>21791</v>
      </c>
      <c r="C32777">
        <v>6142</v>
      </c>
      <c r="D32777" s="93" t="s">
        <v>22196</v>
      </c>
      <c r="E32777" s="93" t="s">
        <v>14</v>
      </c>
    </row>
    <row r="32778" spans="1:5" x14ac:dyDescent="0.25">
      <c r="A32778" s="93" t="s">
        <v>5389</v>
      </c>
      <c r="B32778" t="s">
        <v>21783</v>
      </c>
      <c r="C32778">
        <v>95471</v>
      </c>
      <c r="D32778" s="93" t="s">
        <v>22196</v>
      </c>
      <c r="E32778" s="93" t="s">
        <v>14</v>
      </c>
    </row>
    <row r="32779" spans="1:5" x14ac:dyDescent="0.25">
      <c r="A32779" s="93" t="s">
        <v>5390</v>
      </c>
      <c r="D32779" s="93" t="s">
        <v>14</v>
      </c>
      <c r="E32779" s="93" t="s">
        <v>35154</v>
      </c>
    </row>
    <row r="32780" spans="1:5" x14ac:dyDescent="0.25">
      <c r="A32780" s="93" t="s">
        <v>5390</v>
      </c>
      <c r="B32780" t="s">
        <v>21791</v>
      </c>
      <c r="C32780">
        <v>21101</v>
      </c>
      <c r="D32780" s="93" t="s">
        <v>22196</v>
      </c>
      <c r="E32780" s="93" t="s">
        <v>14</v>
      </c>
    </row>
    <row r="32781" spans="1:5" x14ac:dyDescent="0.25">
      <c r="A32781" s="93" t="s">
        <v>5390</v>
      </c>
      <c r="B32781" t="s">
        <v>21783</v>
      </c>
      <c r="C32781">
        <v>88267</v>
      </c>
      <c r="D32781" s="93" t="s">
        <v>27088</v>
      </c>
      <c r="E32781" s="93" t="s">
        <v>14</v>
      </c>
    </row>
    <row r="32782" spans="1:5" x14ac:dyDescent="0.25">
      <c r="A32782" s="93" t="s">
        <v>5390</v>
      </c>
      <c r="B32782" t="s">
        <v>21783</v>
      </c>
      <c r="C32782">
        <v>88316</v>
      </c>
      <c r="D32782" s="93" t="s">
        <v>27612</v>
      </c>
      <c r="E32782" s="93" t="s">
        <v>14</v>
      </c>
    </row>
    <row r="32783" spans="1:5" x14ac:dyDescent="0.25">
      <c r="A32783" s="93" t="s">
        <v>5391</v>
      </c>
      <c r="D32783" s="93" t="s">
        <v>14</v>
      </c>
      <c r="E32783" s="93" t="s">
        <v>35155</v>
      </c>
    </row>
    <row r="32784" spans="1:5" x14ac:dyDescent="0.25">
      <c r="A32784" s="93" t="s">
        <v>5391</v>
      </c>
      <c r="B32784" t="s">
        <v>21791</v>
      </c>
      <c r="C32784">
        <v>21102</v>
      </c>
      <c r="D32784" s="93" t="s">
        <v>22196</v>
      </c>
      <c r="E32784" s="93" t="s">
        <v>14</v>
      </c>
    </row>
    <row r="32785" spans="1:5" x14ac:dyDescent="0.25">
      <c r="A32785" s="93" t="s">
        <v>5391</v>
      </c>
      <c r="B32785" t="s">
        <v>21783</v>
      </c>
      <c r="C32785">
        <v>88267</v>
      </c>
      <c r="D32785" s="93" t="s">
        <v>28050</v>
      </c>
      <c r="E32785" s="93" t="s">
        <v>14</v>
      </c>
    </row>
    <row r="32786" spans="1:5" x14ac:dyDescent="0.25">
      <c r="A32786" s="93" t="s">
        <v>5391</v>
      </c>
      <c r="B32786" t="s">
        <v>21783</v>
      </c>
      <c r="C32786">
        <v>88316</v>
      </c>
      <c r="D32786" s="93" t="s">
        <v>28051</v>
      </c>
      <c r="E32786" s="93" t="s">
        <v>14</v>
      </c>
    </row>
    <row r="32787" spans="1:5" x14ac:dyDescent="0.25">
      <c r="A32787" s="93" t="s">
        <v>5392</v>
      </c>
      <c r="D32787" s="93" t="s">
        <v>14</v>
      </c>
      <c r="E32787" s="93" t="s">
        <v>35156</v>
      </c>
    </row>
    <row r="32788" spans="1:5" x14ac:dyDescent="0.25">
      <c r="A32788" s="93" t="s">
        <v>5392</v>
      </c>
      <c r="B32788" t="s">
        <v>21791</v>
      </c>
      <c r="C32788">
        <v>11703</v>
      </c>
      <c r="D32788" s="93" t="s">
        <v>22196</v>
      </c>
      <c r="E32788" s="93" t="s">
        <v>14</v>
      </c>
    </row>
    <row r="32789" spans="1:5" x14ac:dyDescent="0.25">
      <c r="A32789" s="93" t="s">
        <v>5392</v>
      </c>
      <c r="B32789" t="s">
        <v>21783</v>
      </c>
      <c r="C32789">
        <v>88267</v>
      </c>
      <c r="D32789" s="93" t="s">
        <v>27088</v>
      </c>
      <c r="E32789" s="93" t="s">
        <v>14</v>
      </c>
    </row>
    <row r="32790" spans="1:5" x14ac:dyDescent="0.25">
      <c r="A32790" s="93" t="s">
        <v>5392</v>
      </c>
      <c r="B32790" t="s">
        <v>21783</v>
      </c>
      <c r="C32790">
        <v>88316</v>
      </c>
      <c r="D32790" s="93" t="s">
        <v>27612</v>
      </c>
      <c r="E32790" s="93" t="s">
        <v>14</v>
      </c>
    </row>
    <row r="32791" spans="1:5" x14ac:dyDescent="0.25">
      <c r="A32791" s="93" t="s">
        <v>5393</v>
      </c>
      <c r="D32791" s="93" t="s">
        <v>14</v>
      </c>
      <c r="E32791" s="93" t="s">
        <v>35157</v>
      </c>
    </row>
    <row r="32792" spans="1:5" x14ac:dyDescent="0.25">
      <c r="A32792" s="93" t="s">
        <v>5393</v>
      </c>
      <c r="B32792" t="s">
        <v>21791</v>
      </c>
      <c r="C32792">
        <v>11757</v>
      </c>
      <c r="D32792" s="93" t="s">
        <v>22196</v>
      </c>
      <c r="E32792" s="93" t="s">
        <v>14</v>
      </c>
    </row>
    <row r="32793" spans="1:5" x14ac:dyDescent="0.25">
      <c r="A32793" s="93" t="s">
        <v>5393</v>
      </c>
      <c r="B32793" t="s">
        <v>21783</v>
      </c>
      <c r="C32793">
        <v>88267</v>
      </c>
      <c r="D32793" s="93" t="s">
        <v>27088</v>
      </c>
      <c r="E32793" s="93" t="s">
        <v>14</v>
      </c>
    </row>
    <row r="32794" spans="1:5" x14ac:dyDescent="0.25">
      <c r="A32794" s="93" t="s">
        <v>5393</v>
      </c>
      <c r="B32794" t="s">
        <v>21783</v>
      </c>
      <c r="C32794">
        <v>88316</v>
      </c>
      <c r="D32794" s="93" t="s">
        <v>27612</v>
      </c>
      <c r="E32794" s="93" t="s">
        <v>14</v>
      </c>
    </row>
    <row r="32795" spans="1:5" x14ac:dyDescent="0.25">
      <c r="A32795" s="93" t="s">
        <v>5394</v>
      </c>
      <c r="D32795" s="93" t="s">
        <v>14</v>
      </c>
      <c r="E32795" s="93" t="s">
        <v>35158</v>
      </c>
    </row>
    <row r="32796" spans="1:5" x14ac:dyDescent="0.25">
      <c r="A32796" s="93" t="s">
        <v>5394</v>
      </c>
      <c r="B32796" t="s">
        <v>21791</v>
      </c>
      <c r="C32796">
        <v>39398</v>
      </c>
      <c r="D32796" s="93" t="s">
        <v>22196</v>
      </c>
      <c r="E32796" s="93" t="s">
        <v>14</v>
      </c>
    </row>
    <row r="32797" spans="1:5" x14ac:dyDescent="0.25">
      <c r="A32797" s="93" t="s">
        <v>5394</v>
      </c>
      <c r="B32797" t="s">
        <v>21783</v>
      </c>
      <c r="C32797">
        <v>88267</v>
      </c>
      <c r="D32797" s="93" t="s">
        <v>28052</v>
      </c>
      <c r="E32797" s="93" t="s">
        <v>14</v>
      </c>
    </row>
    <row r="32798" spans="1:5" x14ac:dyDescent="0.25">
      <c r="A32798" s="93" t="s">
        <v>5394</v>
      </c>
      <c r="B32798" t="s">
        <v>21783</v>
      </c>
      <c r="C32798">
        <v>88316</v>
      </c>
      <c r="D32798" s="93" t="s">
        <v>28053</v>
      </c>
      <c r="E32798" s="93" t="s">
        <v>14</v>
      </c>
    </row>
    <row r="32799" spans="1:5" x14ac:dyDescent="0.25">
      <c r="A32799" s="93" t="s">
        <v>5395</v>
      </c>
      <c r="D32799" s="93" t="s">
        <v>14</v>
      </c>
      <c r="E32799" s="93" t="s">
        <v>35159</v>
      </c>
    </row>
    <row r="32800" spans="1:5" x14ac:dyDescent="0.25">
      <c r="A32800" s="93" t="s">
        <v>5395</v>
      </c>
      <c r="B32800" t="s">
        <v>21791</v>
      </c>
      <c r="C32800">
        <v>11758</v>
      </c>
      <c r="D32800" s="93" t="s">
        <v>22196</v>
      </c>
      <c r="E32800" s="93" t="s">
        <v>14</v>
      </c>
    </row>
    <row r="32801" spans="1:5" x14ac:dyDescent="0.25">
      <c r="A32801" s="93" t="s">
        <v>5395</v>
      </c>
      <c r="B32801" t="s">
        <v>21783</v>
      </c>
      <c r="C32801">
        <v>88267</v>
      </c>
      <c r="D32801" s="93" t="s">
        <v>27088</v>
      </c>
      <c r="E32801" s="93" t="s">
        <v>14</v>
      </c>
    </row>
    <row r="32802" spans="1:5" x14ac:dyDescent="0.25">
      <c r="A32802" s="93" t="s">
        <v>5395</v>
      </c>
      <c r="B32802" t="s">
        <v>21783</v>
      </c>
      <c r="C32802">
        <v>88316</v>
      </c>
      <c r="D32802" s="93" t="s">
        <v>27612</v>
      </c>
      <c r="E32802" s="93" t="s">
        <v>14</v>
      </c>
    </row>
    <row r="32803" spans="1:5" x14ac:dyDescent="0.25">
      <c r="A32803" s="93" t="s">
        <v>5396</v>
      </c>
      <c r="D32803" s="93" t="s">
        <v>14</v>
      </c>
      <c r="E32803" s="93" t="s">
        <v>35160</v>
      </c>
    </row>
    <row r="32804" spans="1:5" x14ac:dyDescent="0.25">
      <c r="A32804" s="93" t="s">
        <v>5396</v>
      </c>
      <c r="B32804" t="s">
        <v>21791</v>
      </c>
      <c r="C32804">
        <v>4384</v>
      </c>
      <c r="D32804" s="93" t="s">
        <v>22961</v>
      </c>
      <c r="E32804" s="93" t="s">
        <v>14</v>
      </c>
    </row>
    <row r="32805" spans="1:5" x14ac:dyDescent="0.25">
      <c r="A32805" s="93" t="s">
        <v>5396</v>
      </c>
      <c r="B32805" t="s">
        <v>21791</v>
      </c>
      <c r="C32805">
        <v>6138</v>
      </c>
      <c r="D32805" s="93" t="s">
        <v>22196</v>
      </c>
      <c r="E32805" s="93" t="s">
        <v>14</v>
      </c>
    </row>
    <row r="32806" spans="1:5" x14ac:dyDescent="0.25">
      <c r="A32806" s="93" t="s">
        <v>5396</v>
      </c>
      <c r="B32806" t="s">
        <v>21791</v>
      </c>
      <c r="C32806">
        <v>11786</v>
      </c>
      <c r="D32806" s="93" t="s">
        <v>22196</v>
      </c>
      <c r="E32806" s="93" t="s">
        <v>14</v>
      </c>
    </row>
    <row r="32807" spans="1:5" x14ac:dyDescent="0.25">
      <c r="A32807" s="93" t="s">
        <v>5396</v>
      </c>
      <c r="B32807" t="s">
        <v>21791</v>
      </c>
      <c r="C32807">
        <v>37329</v>
      </c>
      <c r="D32807" s="93" t="s">
        <v>27947</v>
      </c>
      <c r="E32807" s="93" t="s">
        <v>14</v>
      </c>
    </row>
    <row r="32808" spans="1:5" x14ac:dyDescent="0.25">
      <c r="A32808" s="93" t="s">
        <v>5396</v>
      </c>
      <c r="B32808" t="s">
        <v>21783</v>
      </c>
      <c r="C32808">
        <v>88267</v>
      </c>
      <c r="D32808" s="93" t="s">
        <v>22798</v>
      </c>
      <c r="E32808" s="93" t="s">
        <v>14</v>
      </c>
    </row>
    <row r="32809" spans="1:5" x14ac:dyDescent="0.25">
      <c r="A32809" s="93" t="s">
        <v>5396</v>
      </c>
      <c r="B32809" t="s">
        <v>21783</v>
      </c>
      <c r="C32809">
        <v>88316</v>
      </c>
      <c r="D32809" s="93" t="s">
        <v>28047</v>
      </c>
      <c r="E32809" s="93" t="s">
        <v>14</v>
      </c>
    </row>
    <row r="32810" spans="1:5" x14ac:dyDescent="0.25">
      <c r="A32810" s="93" t="s">
        <v>5397</v>
      </c>
      <c r="D32810" s="93" t="s">
        <v>14</v>
      </c>
      <c r="E32810" s="93" t="s">
        <v>35161</v>
      </c>
    </row>
    <row r="32811" spans="1:5" x14ac:dyDescent="0.25">
      <c r="A32811" s="93" t="s">
        <v>5397</v>
      </c>
      <c r="B32811" t="s">
        <v>21791</v>
      </c>
      <c r="C32811">
        <v>377</v>
      </c>
      <c r="D32811" s="93" t="s">
        <v>22196</v>
      </c>
      <c r="E32811" s="93" t="s">
        <v>14</v>
      </c>
    </row>
    <row r="32812" spans="1:5" x14ac:dyDescent="0.25">
      <c r="A32812" s="93" t="s">
        <v>5397</v>
      </c>
      <c r="B32812" t="s">
        <v>21783</v>
      </c>
      <c r="C32812">
        <v>88267</v>
      </c>
      <c r="D32812" s="93" t="s">
        <v>22647</v>
      </c>
      <c r="E32812" s="93" t="s">
        <v>14</v>
      </c>
    </row>
    <row r="32813" spans="1:5" x14ac:dyDescent="0.25">
      <c r="A32813" s="93" t="s">
        <v>5397</v>
      </c>
      <c r="B32813" t="s">
        <v>21783</v>
      </c>
      <c r="C32813">
        <v>88316</v>
      </c>
      <c r="D32813" s="93" t="s">
        <v>24169</v>
      </c>
      <c r="E32813" s="93" t="s">
        <v>14</v>
      </c>
    </row>
    <row r="32814" spans="1:5" x14ac:dyDescent="0.25">
      <c r="A32814" s="93" t="s">
        <v>5398</v>
      </c>
      <c r="D32814" s="93" t="s">
        <v>14</v>
      </c>
      <c r="E32814" s="93" t="s">
        <v>35162</v>
      </c>
    </row>
    <row r="32815" spans="1:5" x14ac:dyDescent="0.25">
      <c r="A32815" s="93" t="s">
        <v>5398</v>
      </c>
      <c r="B32815" t="s">
        <v>21791</v>
      </c>
      <c r="C32815">
        <v>11761</v>
      </c>
      <c r="D32815" s="93" t="s">
        <v>22196</v>
      </c>
      <c r="E32815" s="93" t="s">
        <v>14</v>
      </c>
    </row>
    <row r="32816" spans="1:5" x14ac:dyDescent="0.25">
      <c r="A32816" s="93" t="s">
        <v>5398</v>
      </c>
      <c r="B32816" t="s">
        <v>21783</v>
      </c>
      <c r="C32816">
        <v>88267</v>
      </c>
      <c r="D32816" s="93" t="s">
        <v>22647</v>
      </c>
      <c r="E32816" s="93" t="s">
        <v>14</v>
      </c>
    </row>
    <row r="32817" spans="1:5" x14ac:dyDescent="0.25">
      <c r="A32817" s="93" t="s">
        <v>5398</v>
      </c>
      <c r="B32817" t="s">
        <v>21783</v>
      </c>
      <c r="C32817">
        <v>88316</v>
      </c>
      <c r="D32817" s="93" t="s">
        <v>24169</v>
      </c>
      <c r="E32817" s="93" t="s">
        <v>14</v>
      </c>
    </row>
    <row r="32818" spans="1:5" x14ac:dyDescent="0.25">
      <c r="A32818" s="93" t="s">
        <v>5399</v>
      </c>
      <c r="D32818" s="93" t="s">
        <v>14</v>
      </c>
      <c r="E32818" s="93" t="s">
        <v>35163</v>
      </c>
    </row>
    <row r="32819" spans="1:5" x14ac:dyDescent="0.25">
      <c r="A32819" s="93" t="s">
        <v>5399</v>
      </c>
      <c r="B32819" t="s">
        <v>21791</v>
      </c>
      <c r="C32819">
        <v>1747</v>
      </c>
      <c r="D32819" s="93" t="s">
        <v>22196</v>
      </c>
      <c r="E32819" s="93" t="s">
        <v>14</v>
      </c>
    </row>
    <row r="32820" spans="1:5" x14ac:dyDescent="0.25">
      <c r="A32820" s="93" t="s">
        <v>5399</v>
      </c>
      <c r="B32820" t="s">
        <v>21791</v>
      </c>
      <c r="C32820">
        <v>4823</v>
      </c>
      <c r="D32820" s="93" t="s">
        <v>23315</v>
      </c>
      <c r="E32820" s="93" t="s">
        <v>14</v>
      </c>
    </row>
    <row r="32821" spans="1:5" x14ac:dyDescent="0.25">
      <c r="A32821" s="93" t="s">
        <v>5399</v>
      </c>
      <c r="B32821" t="s">
        <v>21783</v>
      </c>
      <c r="C32821">
        <v>88274</v>
      </c>
      <c r="D32821" s="93" t="s">
        <v>28034</v>
      </c>
      <c r="E32821" s="93" t="s">
        <v>14</v>
      </c>
    </row>
    <row r="32822" spans="1:5" x14ac:dyDescent="0.25">
      <c r="A32822" s="93" t="s">
        <v>5399</v>
      </c>
      <c r="B32822" t="s">
        <v>21783</v>
      </c>
      <c r="C32822">
        <v>88316</v>
      </c>
      <c r="D32822" s="93" t="s">
        <v>27949</v>
      </c>
      <c r="E32822" s="93" t="s">
        <v>14</v>
      </c>
    </row>
    <row r="32823" spans="1:5" x14ac:dyDescent="0.25">
      <c r="A32823" s="93" t="s">
        <v>5400</v>
      </c>
      <c r="D32823" s="93" t="s">
        <v>14</v>
      </c>
      <c r="E32823" s="93" t="s">
        <v>35164</v>
      </c>
    </row>
    <row r="32824" spans="1:5" x14ac:dyDescent="0.25">
      <c r="A32824" s="93" t="s">
        <v>5400</v>
      </c>
      <c r="B32824" t="s">
        <v>21791</v>
      </c>
      <c r="C32824">
        <v>3146</v>
      </c>
      <c r="D32824" s="93" t="s">
        <v>23367</v>
      </c>
      <c r="E32824" s="93" t="s">
        <v>14</v>
      </c>
    </row>
    <row r="32825" spans="1:5" x14ac:dyDescent="0.25">
      <c r="A32825" s="93" t="s">
        <v>5400</v>
      </c>
      <c r="B32825" t="s">
        <v>21791</v>
      </c>
      <c r="C32825">
        <v>44045</v>
      </c>
      <c r="D32825" s="93" t="s">
        <v>22196</v>
      </c>
      <c r="E32825" s="93" t="s">
        <v>14</v>
      </c>
    </row>
    <row r="32826" spans="1:5" x14ac:dyDescent="0.25">
      <c r="A32826" s="93" t="s">
        <v>5400</v>
      </c>
      <c r="B32826" t="s">
        <v>21783</v>
      </c>
      <c r="C32826">
        <v>88267</v>
      </c>
      <c r="D32826" s="93" t="s">
        <v>28054</v>
      </c>
      <c r="E32826" s="93" t="s">
        <v>14</v>
      </c>
    </row>
    <row r="32827" spans="1:5" x14ac:dyDescent="0.25">
      <c r="A32827" s="93" t="s">
        <v>5400</v>
      </c>
      <c r="B32827" t="s">
        <v>21783</v>
      </c>
      <c r="C32827">
        <v>88316</v>
      </c>
      <c r="D32827" s="93" t="s">
        <v>27596</v>
      </c>
      <c r="E32827" s="93" t="s">
        <v>14</v>
      </c>
    </row>
    <row r="32828" spans="1:5" x14ac:dyDescent="0.25">
      <c r="A32828" s="93" t="s">
        <v>5401</v>
      </c>
      <c r="D32828" s="93" t="s">
        <v>14</v>
      </c>
      <c r="E32828" s="93" t="s">
        <v>35165</v>
      </c>
    </row>
    <row r="32829" spans="1:5" x14ac:dyDescent="0.25">
      <c r="A32829" s="93" t="s">
        <v>5401</v>
      </c>
      <c r="B32829" t="s">
        <v>21791</v>
      </c>
      <c r="C32829">
        <v>3146</v>
      </c>
      <c r="D32829" s="93" t="s">
        <v>22239</v>
      </c>
      <c r="E32829" s="93" t="s">
        <v>14</v>
      </c>
    </row>
    <row r="32830" spans="1:5" x14ac:dyDescent="0.25">
      <c r="A32830" s="93" t="s">
        <v>5401</v>
      </c>
      <c r="B32830" t="s">
        <v>21791</v>
      </c>
      <c r="C32830">
        <v>36795</v>
      </c>
      <c r="D32830" s="93" t="s">
        <v>22196</v>
      </c>
      <c r="E32830" s="93" t="s">
        <v>14</v>
      </c>
    </row>
    <row r="32831" spans="1:5" x14ac:dyDescent="0.25">
      <c r="A32831" s="93" t="s">
        <v>5401</v>
      </c>
      <c r="B32831" t="s">
        <v>21783</v>
      </c>
      <c r="C32831">
        <v>88267</v>
      </c>
      <c r="D32831" s="93" t="s">
        <v>28055</v>
      </c>
      <c r="E32831" s="93" t="s">
        <v>14</v>
      </c>
    </row>
    <row r="32832" spans="1:5" x14ac:dyDescent="0.25">
      <c r="A32832" s="93" t="s">
        <v>5401</v>
      </c>
      <c r="B32832" t="s">
        <v>21783</v>
      </c>
      <c r="C32832">
        <v>88316</v>
      </c>
      <c r="D32832" s="93" t="s">
        <v>28056</v>
      </c>
      <c r="E32832" s="93" t="s">
        <v>14</v>
      </c>
    </row>
    <row r="32833" spans="1:5" x14ac:dyDescent="0.25">
      <c r="A32833" s="93" t="s">
        <v>5402</v>
      </c>
      <c r="D32833" s="93" t="s">
        <v>14</v>
      </c>
      <c r="E32833" s="93" t="s">
        <v>35166</v>
      </c>
    </row>
    <row r="32834" spans="1:5" x14ac:dyDescent="0.25">
      <c r="A32834" s="93" t="s">
        <v>5402</v>
      </c>
      <c r="B32834" t="s">
        <v>21791</v>
      </c>
      <c r="C32834">
        <v>36801</v>
      </c>
      <c r="D32834" s="93" t="s">
        <v>22196</v>
      </c>
      <c r="E32834" s="93" t="s">
        <v>14</v>
      </c>
    </row>
    <row r="32835" spans="1:5" x14ac:dyDescent="0.25">
      <c r="A32835" s="93" t="s">
        <v>5402</v>
      </c>
      <c r="B32835" t="s">
        <v>21783</v>
      </c>
      <c r="C32835">
        <v>88267</v>
      </c>
      <c r="D32835" s="93" t="s">
        <v>23369</v>
      </c>
      <c r="E32835" s="93" t="s">
        <v>14</v>
      </c>
    </row>
    <row r="32836" spans="1:5" x14ac:dyDescent="0.25">
      <c r="A32836" s="93" t="s">
        <v>5402</v>
      </c>
      <c r="B32836" t="s">
        <v>21783</v>
      </c>
      <c r="C32836">
        <v>88316</v>
      </c>
      <c r="D32836" s="93" t="s">
        <v>21862</v>
      </c>
      <c r="E32836" s="93" t="s">
        <v>14</v>
      </c>
    </row>
    <row r="32837" spans="1:5" x14ac:dyDescent="0.25">
      <c r="A32837" s="93" t="s">
        <v>5403</v>
      </c>
      <c r="D32837" s="93" t="s">
        <v>14</v>
      </c>
      <c r="E32837" s="93" t="s">
        <v>35167</v>
      </c>
    </row>
    <row r="32838" spans="1:5" x14ac:dyDescent="0.25">
      <c r="A32838" s="93" t="s">
        <v>5403</v>
      </c>
      <c r="B32838" t="s">
        <v>21791</v>
      </c>
      <c r="C32838">
        <v>37587</v>
      </c>
      <c r="D32838" s="93" t="s">
        <v>22196</v>
      </c>
      <c r="E32838" s="93" t="s">
        <v>14</v>
      </c>
    </row>
    <row r="32839" spans="1:5" x14ac:dyDescent="0.25">
      <c r="A32839" s="93" t="s">
        <v>5403</v>
      </c>
      <c r="B32839" t="s">
        <v>21783</v>
      </c>
      <c r="C32839">
        <v>88267</v>
      </c>
      <c r="D32839" s="93" t="s">
        <v>28021</v>
      </c>
      <c r="E32839" s="93" t="s">
        <v>14</v>
      </c>
    </row>
    <row r="32840" spans="1:5" x14ac:dyDescent="0.25">
      <c r="A32840" s="93" t="s">
        <v>5403</v>
      </c>
      <c r="B32840" t="s">
        <v>21783</v>
      </c>
      <c r="C32840">
        <v>88316</v>
      </c>
      <c r="D32840" s="93" t="s">
        <v>22631</v>
      </c>
      <c r="E32840" s="93" t="s">
        <v>14</v>
      </c>
    </row>
    <row r="32841" spans="1:5" x14ac:dyDescent="0.25">
      <c r="A32841" s="93" t="s">
        <v>5404</v>
      </c>
      <c r="D32841" s="93" t="s">
        <v>14</v>
      </c>
      <c r="E32841" s="93" t="s">
        <v>35168</v>
      </c>
    </row>
    <row r="32842" spans="1:5" x14ac:dyDescent="0.25">
      <c r="A32842" s="93" t="s">
        <v>5404</v>
      </c>
      <c r="B32842" t="s">
        <v>21791</v>
      </c>
      <c r="C32842">
        <v>3146</v>
      </c>
      <c r="D32842" s="93" t="s">
        <v>21876</v>
      </c>
      <c r="E32842" s="93" t="s">
        <v>14</v>
      </c>
    </row>
    <row r="32843" spans="1:5" x14ac:dyDescent="0.25">
      <c r="A32843" s="93" t="s">
        <v>5404</v>
      </c>
      <c r="B32843" t="s">
        <v>21791</v>
      </c>
      <c r="C32843">
        <v>4351</v>
      </c>
      <c r="D32843" s="93" t="s">
        <v>22961</v>
      </c>
      <c r="E32843" s="93" t="s">
        <v>14</v>
      </c>
    </row>
    <row r="32844" spans="1:5" x14ac:dyDescent="0.25">
      <c r="A32844" s="93" t="s">
        <v>5404</v>
      </c>
      <c r="B32844" t="s">
        <v>21791</v>
      </c>
      <c r="C32844">
        <v>6142</v>
      </c>
      <c r="D32844" s="93" t="s">
        <v>22196</v>
      </c>
      <c r="E32844" s="93" t="s">
        <v>14</v>
      </c>
    </row>
    <row r="32845" spans="1:5" x14ac:dyDescent="0.25">
      <c r="A32845" s="93" t="s">
        <v>5404</v>
      </c>
      <c r="B32845" t="s">
        <v>21791</v>
      </c>
      <c r="C32845">
        <v>10432</v>
      </c>
      <c r="D32845" s="93" t="s">
        <v>22196</v>
      </c>
      <c r="E32845" s="93" t="s">
        <v>14</v>
      </c>
    </row>
    <row r="32846" spans="1:5" x14ac:dyDescent="0.25">
      <c r="A32846" s="93" t="s">
        <v>5404</v>
      </c>
      <c r="B32846" t="s">
        <v>21791</v>
      </c>
      <c r="C32846">
        <v>21112</v>
      </c>
      <c r="D32846" s="93" t="s">
        <v>22196</v>
      </c>
      <c r="E32846" s="93" t="s">
        <v>14</v>
      </c>
    </row>
    <row r="32847" spans="1:5" x14ac:dyDescent="0.25">
      <c r="A32847" s="93" t="s">
        <v>5404</v>
      </c>
      <c r="B32847" t="s">
        <v>21783</v>
      </c>
      <c r="C32847">
        <v>88267</v>
      </c>
      <c r="D32847" s="93" t="s">
        <v>28057</v>
      </c>
      <c r="E32847" s="93" t="s">
        <v>14</v>
      </c>
    </row>
    <row r="32848" spans="1:5" x14ac:dyDescent="0.25">
      <c r="A32848" s="93" t="s">
        <v>5404</v>
      </c>
      <c r="B32848" t="s">
        <v>21783</v>
      </c>
      <c r="C32848">
        <v>88316</v>
      </c>
      <c r="D32848" s="93" t="s">
        <v>27924</v>
      </c>
      <c r="E32848" s="93" t="s">
        <v>14</v>
      </c>
    </row>
    <row r="32849" spans="1:5" x14ac:dyDescent="0.25">
      <c r="A32849" s="93" t="s">
        <v>5405</v>
      </c>
      <c r="D32849" s="93" t="s">
        <v>14</v>
      </c>
      <c r="E32849" s="93" t="s">
        <v>35169</v>
      </c>
    </row>
    <row r="32850" spans="1:5" x14ac:dyDescent="0.25">
      <c r="A32850" s="93" t="s">
        <v>5405</v>
      </c>
      <c r="B32850" t="s">
        <v>21791</v>
      </c>
      <c r="C32850">
        <v>4351</v>
      </c>
      <c r="D32850" s="93" t="s">
        <v>22961</v>
      </c>
      <c r="E32850" s="93" t="s">
        <v>14</v>
      </c>
    </row>
    <row r="32851" spans="1:5" x14ac:dyDescent="0.25">
      <c r="A32851" s="93" t="s">
        <v>5405</v>
      </c>
      <c r="B32851" t="s">
        <v>21791</v>
      </c>
      <c r="C32851">
        <v>6142</v>
      </c>
      <c r="D32851" s="93" t="s">
        <v>22196</v>
      </c>
      <c r="E32851" s="93" t="s">
        <v>14</v>
      </c>
    </row>
    <row r="32852" spans="1:5" x14ac:dyDescent="0.25">
      <c r="A32852" s="93" t="s">
        <v>5405</v>
      </c>
      <c r="B32852" t="s">
        <v>21791</v>
      </c>
      <c r="C32852">
        <v>44020</v>
      </c>
      <c r="D32852" s="93" t="s">
        <v>22196</v>
      </c>
      <c r="E32852" s="93" t="s">
        <v>14</v>
      </c>
    </row>
    <row r="32853" spans="1:5" x14ac:dyDescent="0.25">
      <c r="A32853" s="93" t="s">
        <v>5405</v>
      </c>
      <c r="B32853" t="s">
        <v>21783</v>
      </c>
      <c r="C32853">
        <v>88267</v>
      </c>
      <c r="D32853" s="93" t="s">
        <v>28058</v>
      </c>
      <c r="E32853" s="93" t="s">
        <v>14</v>
      </c>
    </row>
    <row r="32854" spans="1:5" x14ac:dyDescent="0.25">
      <c r="A32854" s="93" t="s">
        <v>5405</v>
      </c>
      <c r="B32854" t="s">
        <v>21783</v>
      </c>
      <c r="C32854">
        <v>88316</v>
      </c>
      <c r="D32854" s="93" t="s">
        <v>28059</v>
      </c>
      <c r="E32854" s="93" t="s">
        <v>14</v>
      </c>
    </row>
    <row r="32855" spans="1:5" x14ac:dyDescent="0.25">
      <c r="A32855" s="93" t="s">
        <v>5406</v>
      </c>
      <c r="D32855" s="93" t="s">
        <v>14</v>
      </c>
      <c r="E32855" s="93" t="s">
        <v>35170</v>
      </c>
    </row>
    <row r="32856" spans="1:5" x14ac:dyDescent="0.25">
      <c r="A32856" s="93" t="s">
        <v>5406</v>
      </c>
      <c r="B32856" t="s">
        <v>21791</v>
      </c>
      <c r="C32856">
        <v>1368</v>
      </c>
      <c r="D32856" s="93" t="s">
        <v>22196</v>
      </c>
      <c r="E32856" s="93" t="s">
        <v>14</v>
      </c>
    </row>
    <row r="32857" spans="1:5" x14ac:dyDescent="0.25">
      <c r="A32857" s="93" t="s">
        <v>5406</v>
      </c>
      <c r="B32857" t="s">
        <v>21791</v>
      </c>
      <c r="C32857">
        <v>3146</v>
      </c>
      <c r="D32857" s="93" t="s">
        <v>22239</v>
      </c>
      <c r="E32857" s="93" t="s">
        <v>14</v>
      </c>
    </row>
    <row r="32858" spans="1:5" x14ac:dyDescent="0.25">
      <c r="A32858" s="93" t="s">
        <v>5406</v>
      </c>
      <c r="B32858" t="s">
        <v>21783</v>
      </c>
      <c r="C32858">
        <v>88267</v>
      </c>
      <c r="D32858" s="93" t="s">
        <v>28060</v>
      </c>
      <c r="E32858" s="93" t="s">
        <v>14</v>
      </c>
    </row>
    <row r="32859" spans="1:5" x14ac:dyDescent="0.25">
      <c r="A32859" s="93" t="s">
        <v>5406</v>
      </c>
      <c r="B32859" t="s">
        <v>21783</v>
      </c>
      <c r="C32859">
        <v>88316</v>
      </c>
      <c r="D32859" s="93" t="s">
        <v>22440</v>
      </c>
      <c r="E32859" s="93" t="s">
        <v>14</v>
      </c>
    </row>
    <row r="32860" spans="1:5" x14ac:dyDescent="0.25">
      <c r="A32860" s="93" t="s">
        <v>5407</v>
      </c>
      <c r="D32860" s="93" t="s">
        <v>14</v>
      </c>
      <c r="E32860" s="93" t="s">
        <v>35171</v>
      </c>
    </row>
    <row r="32861" spans="1:5" x14ac:dyDescent="0.25">
      <c r="A32861" s="93" t="s">
        <v>5407</v>
      </c>
      <c r="B32861" t="s">
        <v>21791</v>
      </c>
      <c r="C32861">
        <v>7568</v>
      </c>
      <c r="D32861" s="93" t="s">
        <v>23269</v>
      </c>
      <c r="E32861" s="93" t="s">
        <v>14</v>
      </c>
    </row>
    <row r="32862" spans="1:5" x14ac:dyDescent="0.25">
      <c r="A32862" s="93" t="s">
        <v>5407</v>
      </c>
      <c r="B32862" t="s">
        <v>21791</v>
      </c>
      <c r="C32862">
        <v>37590</v>
      </c>
      <c r="D32862" s="93" t="s">
        <v>22196</v>
      </c>
      <c r="E32862" s="93" t="s">
        <v>14</v>
      </c>
    </row>
    <row r="32863" spans="1:5" x14ac:dyDescent="0.25">
      <c r="A32863" s="93" t="s">
        <v>5407</v>
      </c>
      <c r="B32863" t="s">
        <v>21783</v>
      </c>
      <c r="C32863">
        <v>88267</v>
      </c>
      <c r="D32863" s="93" t="s">
        <v>28061</v>
      </c>
      <c r="E32863" s="93" t="s">
        <v>14</v>
      </c>
    </row>
    <row r="32864" spans="1:5" x14ac:dyDescent="0.25">
      <c r="A32864" s="93" t="s">
        <v>5407</v>
      </c>
      <c r="B32864" t="s">
        <v>21783</v>
      </c>
      <c r="C32864">
        <v>88316</v>
      </c>
      <c r="D32864" s="93" t="s">
        <v>28062</v>
      </c>
      <c r="E32864" s="93" t="s">
        <v>14</v>
      </c>
    </row>
    <row r="32865" spans="1:5" x14ac:dyDescent="0.25">
      <c r="A32865" s="93" t="s">
        <v>5408</v>
      </c>
      <c r="D32865" s="93" t="s">
        <v>14</v>
      </c>
      <c r="E32865" s="93" t="s">
        <v>35172</v>
      </c>
    </row>
    <row r="32866" spans="1:5" x14ac:dyDescent="0.25">
      <c r="A32866" s="93" t="s">
        <v>5408</v>
      </c>
      <c r="B32866" t="s">
        <v>21791</v>
      </c>
      <c r="C32866">
        <v>7568</v>
      </c>
      <c r="D32866" s="93" t="s">
        <v>23269</v>
      </c>
      <c r="E32866" s="93" t="s">
        <v>14</v>
      </c>
    </row>
    <row r="32867" spans="1:5" x14ac:dyDescent="0.25">
      <c r="A32867" s="93" t="s">
        <v>5408</v>
      </c>
      <c r="B32867" t="s">
        <v>21791</v>
      </c>
      <c r="C32867">
        <v>37591</v>
      </c>
      <c r="D32867" s="93" t="s">
        <v>22196</v>
      </c>
      <c r="E32867" s="93" t="s">
        <v>14</v>
      </c>
    </row>
    <row r="32868" spans="1:5" x14ac:dyDescent="0.25">
      <c r="A32868" s="93" t="s">
        <v>5408</v>
      </c>
      <c r="B32868" t="s">
        <v>21783</v>
      </c>
      <c r="C32868">
        <v>88267</v>
      </c>
      <c r="D32868" s="93" t="s">
        <v>28061</v>
      </c>
      <c r="E32868" s="93" t="s">
        <v>14</v>
      </c>
    </row>
    <row r="32869" spans="1:5" x14ac:dyDescent="0.25">
      <c r="A32869" s="93" t="s">
        <v>5408</v>
      </c>
      <c r="B32869" t="s">
        <v>21783</v>
      </c>
      <c r="C32869">
        <v>88316</v>
      </c>
      <c r="D32869" s="93" t="s">
        <v>28062</v>
      </c>
      <c r="E32869" s="93" t="s">
        <v>14</v>
      </c>
    </row>
    <row r="32870" spans="1:5" x14ac:dyDescent="0.25">
      <c r="A32870" s="93" t="s">
        <v>5409</v>
      </c>
      <c r="D32870" s="93" t="s">
        <v>14</v>
      </c>
      <c r="E32870" s="93" t="s">
        <v>35173</v>
      </c>
    </row>
    <row r="32871" spans="1:5" x14ac:dyDescent="0.25">
      <c r="A32871" s="93" t="s">
        <v>5409</v>
      </c>
      <c r="B32871" t="s">
        <v>21791</v>
      </c>
      <c r="C32871">
        <v>4351</v>
      </c>
      <c r="D32871" s="93" t="s">
        <v>23226</v>
      </c>
      <c r="E32871" s="93" t="s">
        <v>14</v>
      </c>
    </row>
    <row r="32872" spans="1:5" x14ac:dyDescent="0.25">
      <c r="A32872" s="93" t="s">
        <v>5409</v>
      </c>
      <c r="B32872" t="s">
        <v>21791</v>
      </c>
      <c r="C32872">
        <v>36207</v>
      </c>
      <c r="D32872" s="93" t="s">
        <v>22196</v>
      </c>
      <c r="E32872" s="93" t="s">
        <v>14</v>
      </c>
    </row>
    <row r="32873" spans="1:5" x14ac:dyDescent="0.25">
      <c r="A32873" s="93" t="s">
        <v>5409</v>
      </c>
      <c r="B32873" t="s">
        <v>21783</v>
      </c>
      <c r="C32873">
        <v>88267</v>
      </c>
      <c r="D32873" s="93" t="s">
        <v>28063</v>
      </c>
      <c r="E32873" s="93" t="s">
        <v>14</v>
      </c>
    </row>
    <row r="32874" spans="1:5" x14ac:dyDescent="0.25">
      <c r="A32874" s="93" t="s">
        <v>5409</v>
      </c>
      <c r="B32874" t="s">
        <v>21783</v>
      </c>
      <c r="C32874">
        <v>88316</v>
      </c>
      <c r="D32874" s="93" t="s">
        <v>28064</v>
      </c>
      <c r="E32874" s="93" t="s">
        <v>14</v>
      </c>
    </row>
    <row r="32875" spans="1:5" x14ac:dyDescent="0.25">
      <c r="A32875" s="93" t="s">
        <v>5410</v>
      </c>
      <c r="D32875" s="93" t="s">
        <v>14</v>
      </c>
      <c r="E32875" s="93" t="s">
        <v>35174</v>
      </c>
    </row>
    <row r="32876" spans="1:5" x14ac:dyDescent="0.25">
      <c r="A32876" s="93" t="s">
        <v>5410</v>
      </c>
      <c r="B32876" t="s">
        <v>21791</v>
      </c>
      <c r="C32876">
        <v>4351</v>
      </c>
      <c r="D32876" s="93" t="s">
        <v>23226</v>
      </c>
      <c r="E32876" s="93" t="s">
        <v>14</v>
      </c>
    </row>
    <row r="32877" spans="1:5" x14ac:dyDescent="0.25">
      <c r="A32877" s="93" t="s">
        <v>5410</v>
      </c>
      <c r="B32877" t="s">
        <v>21791</v>
      </c>
      <c r="C32877">
        <v>36209</v>
      </c>
      <c r="D32877" s="93" t="s">
        <v>22196</v>
      </c>
      <c r="E32877" s="93" t="s">
        <v>14</v>
      </c>
    </row>
    <row r="32878" spans="1:5" x14ac:dyDescent="0.25">
      <c r="A32878" s="93" t="s">
        <v>5410</v>
      </c>
      <c r="B32878" t="s">
        <v>21783</v>
      </c>
      <c r="C32878">
        <v>88267</v>
      </c>
      <c r="D32878" s="93" t="s">
        <v>28063</v>
      </c>
      <c r="E32878" s="93" t="s">
        <v>14</v>
      </c>
    </row>
    <row r="32879" spans="1:5" x14ac:dyDescent="0.25">
      <c r="A32879" s="93" t="s">
        <v>5410</v>
      </c>
      <c r="B32879" t="s">
        <v>21783</v>
      </c>
      <c r="C32879">
        <v>88316</v>
      </c>
      <c r="D32879" s="93" t="s">
        <v>28064</v>
      </c>
      <c r="E32879" s="93" t="s">
        <v>14</v>
      </c>
    </row>
    <row r="32880" spans="1:5" x14ac:dyDescent="0.25">
      <c r="A32880" s="93" t="s">
        <v>5411</v>
      </c>
      <c r="D32880" s="93" t="s">
        <v>14</v>
      </c>
      <c r="E32880" s="93" t="s">
        <v>35175</v>
      </c>
    </row>
    <row r="32881" spans="1:5" x14ac:dyDescent="0.25">
      <c r="A32881" s="93" t="s">
        <v>5411</v>
      </c>
      <c r="B32881" t="s">
        <v>21791</v>
      </c>
      <c r="C32881">
        <v>4351</v>
      </c>
      <c r="D32881" s="93" t="s">
        <v>23025</v>
      </c>
      <c r="E32881" s="93" t="s">
        <v>14</v>
      </c>
    </row>
    <row r="32882" spans="1:5" x14ac:dyDescent="0.25">
      <c r="A32882" s="93" t="s">
        <v>5411</v>
      </c>
      <c r="B32882" t="s">
        <v>21791</v>
      </c>
      <c r="C32882">
        <v>36210</v>
      </c>
      <c r="D32882" s="93" t="s">
        <v>22196</v>
      </c>
      <c r="E32882" s="93" t="s">
        <v>14</v>
      </c>
    </row>
    <row r="32883" spans="1:5" x14ac:dyDescent="0.25">
      <c r="A32883" s="93" t="s">
        <v>5411</v>
      </c>
      <c r="B32883" t="s">
        <v>21783</v>
      </c>
      <c r="C32883">
        <v>88267</v>
      </c>
      <c r="D32883" s="93" t="s">
        <v>28050</v>
      </c>
      <c r="E32883" s="93" t="s">
        <v>14</v>
      </c>
    </row>
    <row r="32884" spans="1:5" x14ac:dyDescent="0.25">
      <c r="A32884" s="93" t="s">
        <v>5411</v>
      </c>
      <c r="B32884" t="s">
        <v>21783</v>
      </c>
      <c r="C32884">
        <v>88316</v>
      </c>
      <c r="D32884" s="93" t="s">
        <v>28051</v>
      </c>
      <c r="E32884" s="93" t="s">
        <v>14</v>
      </c>
    </row>
    <row r="32885" spans="1:5" x14ac:dyDescent="0.25">
      <c r="A32885" s="93" t="s">
        <v>5412</v>
      </c>
      <c r="D32885" s="93" t="s">
        <v>14</v>
      </c>
      <c r="E32885" s="93" t="s">
        <v>35176</v>
      </c>
    </row>
    <row r="32886" spans="1:5" x14ac:dyDescent="0.25">
      <c r="A32886" s="93" t="s">
        <v>5412</v>
      </c>
      <c r="B32886" t="s">
        <v>21791</v>
      </c>
      <c r="C32886">
        <v>4351</v>
      </c>
      <c r="D32886" s="93" t="s">
        <v>23281</v>
      </c>
      <c r="E32886" s="93" t="s">
        <v>14</v>
      </c>
    </row>
    <row r="32887" spans="1:5" x14ac:dyDescent="0.25">
      <c r="A32887" s="93" t="s">
        <v>5412</v>
      </c>
      <c r="B32887" t="s">
        <v>21791</v>
      </c>
      <c r="C32887">
        <v>36204</v>
      </c>
      <c r="D32887" s="93" t="s">
        <v>22196</v>
      </c>
      <c r="E32887" s="93" t="s">
        <v>14</v>
      </c>
    </row>
    <row r="32888" spans="1:5" x14ac:dyDescent="0.25">
      <c r="A32888" s="93" t="s">
        <v>5412</v>
      </c>
      <c r="B32888" t="s">
        <v>21783</v>
      </c>
      <c r="C32888">
        <v>88267</v>
      </c>
      <c r="D32888" s="93" t="s">
        <v>28065</v>
      </c>
      <c r="E32888" s="93" t="s">
        <v>14</v>
      </c>
    </row>
    <row r="32889" spans="1:5" x14ac:dyDescent="0.25">
      <c r="A32889" s="93" t="s">
        <v>5412</v>
      </c>
      <c r="B32889" t="s">
        <v>21783</v>
      </c>
      <c r="C32889">
        <v>88316</v>
      </c>
      <c r="D32889" s="93" t="s">
        <v>28066</v>
      </c>
      <c r="E32889" s="93" t="s">
        <v>14</v>
      </c>
    </row>
    <row r="32890" spans="1:5" x14ac:dyDescent="0.25">
      <c r="A32890" s="93" t="s">
        <v>5413</v>
      </c>
      <c r="D32890" s="93" t="s">
        <v>14</v>
      </c>
      <c r="E32890" s="93" t="s">
        <v>35177</v>
      </c>
    </row>
    <row r="32891" spans="1:5" x14ac:dyDescent="0.25">
      <c r="A32891" s="93" t="s">
        <v>5413</v>
      </c>
      <c r="B32891" t="s">
        <v>21791</v>
      </c>
      <c r="C32891">
        <v>4351</v>
      </c>
      <c r="D32891" s="93" t="s">
        <v>23281</v>
      </c>
      <c r="E32891" s="93" t="s">
        <v>14</v>
      </c>
    </row>
    <row r="32892" spans="1:5" x14ac:dyDescent="0.25">
      <c r="A32892" s="93" t="s">
        <v>5413</v>
      </c>
      <c r="B32892" t="s">
        <v>21791</v>
      </c>
      <c r="C32892">
        <v>36205</v>
      </c>
      <c r="D32892" s="93" t="s">
        <v>22196</v>
      </c>
      <c r="E32892" s="93" t="s">
        <v>14</v>
      </c>
    </row>
    <row r="32893" spans="1:5" x14ac:dyDescent="0.25">
      <c r="A32893" s="93" t="s">
        <v>5413</v>
      </c>
      <c r="B32893" t="s">
        <v>21783</v>
      </c>
      <c r="C32893">
        <v>88267</v>
      </c>
      <c r="D32893" s="93" t="s">
        <v>28065</v>
      </c>
      <c r="E32893" s="93" t="s">
        <v>14</v>
      </c>
    </row>
    <row r="32894" spans="1:5" x14ac:dyDescent="0.25">
      <c r="A32894" s="93" t="s">
        <v>5413</v>
      </c>
      <c r="B32894" t="s">
        <v>21783</v>
      </c>
      <c r="C32894">
        <v>88316</v>
      </c>
      <c r="D32894" s="93" t="s">
        <v>28066</v>
      </c>
      <c r="E32894" s="93" t="s">
        <v>14</v>
      </c>
    </row>
    <row r="32895" spans="1:5" x14ac:dyDescent="0.25">
      <c r="A32895" s="93" t="s">
        <v>5414</v>
      </c>
      <c r="D32895" s="93" t="s">
        <v>14</v>
      </c>
      <c r="E32895" s="93" t="s">
        <v>35178</v>
      </c>
    </row>
    <row r="32896" spans="1:5" x14ac:dyDescent="0.25">
      <c r="A32896" s="93" t="s">
        <v>5414</v>
      </c>
      <c r="B32896" t="s">
        <v>21791</v>
      </c>
      <c r="C32896">
        <v>4351</v>
      </c>
      <c r="D32896" s="93" t="s">
        <v>23281</v>
      </c>
      <c r="E32896" s="93" t="s">
        <v>14</v>
      </c>
    </row>
    <row r="32897" spans="1:5" x14ac:dyDescent="0.25">
      <c r="A32897" s="93" t="s">
        <v>5414</v>
      </c>
      <c r="B32897" t="s">
        <v>21791</v>
      </c>
      <c r="C32897">
        <v>36081</v>
      </c>
      <c r="D32897" s="93" t="s">
        <v>22196</v>
      </c>
      <c r="E32897" s="93" t="s">
        <v>14</v>
      </c>
    </row>
    <row r="32898" spans="1:5" x14ac:dyDescent="0.25">
      <c r="A32898" s="93" t="s">
        <v>5414</v>
      </c>
      <c r="B32898" t="s">
        <v>21783</v>
      </c>
      <c r="C32898">
        <v>88267</v>
      </c>
      <c r="D32898" s="93" t="s">
        <v>28065</v>
      </c>
      <c r="E32898" s="93" t="s">
        <v>14</v>
      </c>
    </row>
    <row r="32899" spans="1:5" x14ac:dyDescent="0.25">
      <c r="A32899" s="93" t="s">
        <v>5414</v>
      </c>
      <c r="B32899" t="s">
        <v>21783</v>
      </c>
      <c r="C32899">
        <v>88316</v>
      </c>
      <c r="D32899" s="93" t="s">
        <v>28066</v>
      </c>
      <c r="E32899" s="93" t="s">
        <v>14</v>
      </c>
    </row>
    <row r="32900" spans="1:5" x14ac:dyDescent="0.25">
      <c r="A32900" s="93" t="s">
        <v>5415</v>
      </c>
      <c r="D32900" s="93" t="s">
        <v>14</v>
      </c>
      <c r="E32900" s="93" t="s">
        <v>35179</v>
      </c>
    </row>
    <row r="32901" spans="1:5" x14ac:dyDescent="0.25">
      <c r="A32901" s="93" t="s">
        <v>5415</v>
      </c>
      <c r="B32901" t="s">
        <v>21791</v>
      </c>
      <c r="C32901">
        <v>4351</v>
      </c>
      <c r="D32901" s="93" t="s">
        <v>23281</v>
      </c>
      <c r="E32901" s="93" t="s">
        <v>14</v>
      </c>
    </row>
    <row r="32902" spans="1:5" x14ac:dyDescent="0.25">
      <c r="A32902" s="93" t="s">
        <v>5415</v>
      </c>
      <c r="B32902" t="s">
        <v>21791</v>
      </c>
      <c r="C32902">
        <v>36206</v>
      </c>
      <c r="D32902" s="93" t="s">
        <v>22196</v>
      </c>
      <c r="E32902" s="93" t="s">
        <v>14</v>
      </c>
    </row>
    <row r="32903" spans="1:5" x14ac:dyDescent="0.25">
      <c r="A32903" s="93" t="s">
        <v>5415</v>
      </c>
      <c r="B32903" t="s">
        <v>21783</v>
      </c>
      <c r="C32903">
        <v>88267</v>
      </c>
      <c r="D32903" s="93" t="s">
        <v>28065</v>
      </c>
      <c r="E32903" s="93" t="s">
        <v>14</v>
      </c>
    </row>
    <row r="32904" spans="1:5" x14ac:dyDescent="0.25">
      <c r="A32904" s="93" t="s">
        <v>5415</v>
      </c>
      <c r="B32904" t="s">
        <v>21783</v>
      </c>
      <c r="C32904">
        <v>88316</v>
      </c>
      <c r="D32904" s="93" t="s">
        <v>28066</v>
      </c>
      <c r="E32904" s="93" t="s">
        <v>14</v>
      </c>
    </row>
    <row r="32905" spans="1:5" x14ac:dyDescent="0.25">
      <c r="A32905" s="93" t="s">
        <v>5416</v>
      </c>
      <c r="D32905" s="93" t="s">
        <v>14</v>
      </c>
      <c r="E32905" s="93" t="s">
        <v>35180</v>
      </c>
    </row>
    <row r="32906" spans="1:5" x14ac:dyDescent="0.25">
      <c r="A32906" s="93" t="s">
        <v>5416</v>
      </c>
      <c r="B32906" t="s">
        <v>21791</v>
      </c>
      <c r="C32906">
        <v>4351</v>
      </c>
      <c r="D32906" s="93" t="s">
        <v>23281</v>
      </c>
      <c r="E32906" s="93" t="s">
        <v>14</v>
      </c>
    </row>
    <row r="32907" spans="1:5" x14ac:dyDescent="0.25">
      <c r="A32907" s="93" t="s">
        <v>5416</v>
      </c>
      <c r="B32907" t="s">
        <v>21791</v>
      </c>
      <c r="C32907">
        <v>36218</v>
      </c>
      <c r="D32907" s="93" t="s">
        <v>22196</v>
      </c>
      <c r="E32907" s="93" t="s">
        <v>14</v>
      </c>
    </row>
    <row r="32908" spans="1:5" x14ac:dyDescent="0.25">
      <c r="A32908" s="93" t="s">
        <v>5416</v>
      </c>
      <c r="B32908" t="s">
        <v>21783</v>
      </c>
      <c r="C32908">
        <v>88267</v>
      </c>
      <c r="D32908" s="93" t="s">
        <v>28065</v>
      </c>
      <c r="E32908" s="93" t="s">
        <v>14</v>
      </c>
    </row>
    <row r="32909" spans="1:5" x14ac:dyDescent="0.25">
      <c r="A32909" s="93" t="s">
        <v>5416</v>
      </c>
      <c r="B32909" t="s">
        <v>21783</v>
      </c>
      <c r="C32909">
        <v>88316</v>
      </c>
      <c r="D32909" s="93" t="s">
        <v>28066</v>
      </c>
      <c r="E32909" s="93" t="s">
        <v>14</v>
      </c>
    </row>
    <row r="32910" spans="1:5" x14ac:dyDescent="0.25">
      <c r="A32910" s="93" t="s">
        <v>5417</v>
      </c>
      <c r="D32910" s="93" t="s">
        <v>14</v>
      </c>
      <c r="E32910" s="93" t="s">
        <v>35181</v>
      </c>
    </row>
    <row r="32911" spans="1:5" x14ac:dyDescent="0.25">
      <c r="A32911" s="93" t="s">
        <v>5417</v>
      </c>
      <c r="B32911" t="s">
        <v>21791</v>
      </c>
      <c r="C32911">
        <v>4351</v>
      </c>
      <c r="D32911" s="93" t="s">
        <v>23281</v>
      </c>
      <c r="E32911" s="93" t="s">
        <v>14</v>
      </c>
    </row>
    <row r="32912" spans="1:5" x14ac:dyDescent="0.25">
      <c r="A32912" s="93" t="s">
        <v>5417</v>
      </c>
      <c r="B32912" t="s">
        <v>21791</v>
      </c>
      <c r="C32912">
        <v>36220</v>
      </c>
      <c r="D32912" s="93" t="s">
        <v>22196</v>
      </c>
      <c r="E32912" s="93" t="s">
        <v>14</v>
      </c>
    </row>
    <row r="32913" spans="1:5" x14ac:dyDescent="0.25">
      <c r="A32913" s="93" t="s">
        <v>5417</v>
      </c>
      <c r="B32913" t="s">
        <v>21783</v>
      </c>
      <c r="C32913">
        <v>88267</v>
      </c>
      <c r="D32913" s="93" t="s">
        <v>28065</v>
      </c>
      <c r="E32913" s="93" t="s">
        <v>14</v>
      </c>
    </row>
    <row r="32914" spans="1:5" x14ac:dyDescent="0.25">
      <c r="A32914" s="93" t="s">
        <v>5417</v>
      </c>
      <c r="B32914" t="s">
        <v>21783</v>
      </c>
      <c r="C32914">
        <v>88316</v>
      </c>
      <c r="D32914" s="93" t="s">
        <v>28066</v>
      </c>
      <c r="E32914" s="93" t="s">
        <v>14</v>
      </c>
    </row>
    <row r="32915" spans="1:5" x14ac:dyDescent="0.25">
      <c r="A32915" s="93" t="s">
        <v>5418</v>
      </c>
      <c r="D32915" s="93" t="s">
        <v>14</v>
      </c>
      <c r="E32915" s="93" t="s">
        <v>35182</v>
      </c>
    </row>
    <row r="32916" spans="1:5" x14ac:dyDescent="0.25">
      <c r="A32916" s="93" t="s">
        <v>5418</v>
      </c>
      <c r="B32916" t="s">
        <v>21791</v>
      </c>
      <c r="C32916">
        <v>4351</v>
      </c>
      <c r="D32916" s="93" t="s">
        <v>23281</v>
      </c>
      <c r="E32916" s="93" t="s">
        <v>14</v>
      </c>
    </row>
    <row r="32917" spans="1:5" x14ac:dyDescent="0.25">
      <c r="A32917" s="93" t="s">
        <v>5418</v>
      </c>
      <c r="B32917" t="s">
        <v>21791</v>
      </c>
      <c r="C32917">
        <v>36080</v>
      </c>
      <c r="D32917" s="93" t="s">
        <v>22196</v>
      </c>
      <c r="E32917" s="93" t="s">
        <v>14</v>
      </c>
    </row>
    <row r="32918" spans="1:5" x14ac:dyDescent="0.25">
      <c r="A32918" s="93" t="s">
        <v>5418</v>
      </c>
      <c r="B32918" t="s">
        <v>21783</v>
      </c>
      <c r="C32918">
        <v>88267</v>
      </c>
      <c r="D32918" s="93" t="s">
        <v>28065</v>
      </c>
      <c r="E32918" s="93" t="s">
        <v>14</v>
      </c>
    </row>
    <row r="32919" spans="1:5" x14ac:dyDescent="0.25">
      <c r="A32919" s="93" t="s">
        <v>5418</v>
      </c>
      <c r="B32919" t="s">
        <v>21783</v>
      </c>
      <c r="C32919">
        <v>88316</v>
      </c>
      <c r="D32919" s="93" t="s">
        <v>28066</v>
      </c>
      <c r="E32919" s="93" t="s">
        <v>14</v>
      </c>
    </row>
    <row r="32920" spans="1:5" x14ac:dyDescent="0.25">
      <c r="A32920" s="93" t="s">
        <v>5419</v>
      </c>
      <c r="D32920" s="93" t="s">
        <v>14</v>
      </c>
      <c r="E32920" s="93" t="s">
        <v>35183</v>
      </c>
    </row>
    <row r="32921" spans="1:5" x14ac:dyDescent="0.25">
      <c r="A32921" s="93" t="s">
        <v>5419</v>
      </c>
      <c r="B32921" t="s">
        <v>21791</v>
      </c>
      <c r="C32921">
        <v>4351</v>
      </c>
      <c r="D32921" s="93" t="s">
        <v>23281</v>
      </c>
      <c r="E32921" s="93" t="s">
        <v>14</v>
      </c>
    </row>
    <row r="32922" spans="1:5" x14ac:dyDescent="0.25">
      <c r="A32922" s="93" t="s">
        <v>5419</v>
      </c>
      <c r="B32922" t="s">
        <v>21791</v>
      </c>
      <c r="C32922">
        <v>36223</v>
      </c>
      <c r="D32922" s="93" t="s">
        <v>22196</v>
      </c>
      <c r="E32922" s="93" t="s">
        <v>14</v>
      </c>
    </row>
    <row r="32923" spans="1:5" x14ac:dyDescent="0.25">
      <c r="A32923" s="93" t="s">
        <v>5419</v>
      </c>
      <c r="B32923" t="s">
        <v>21783</v>
      </c>
      <c r="C32923">
        <v>88267</v>
      </c>
      <c r="D32923" s="93" t="s">
        <v>28065</v>
      </c>
      <c r="E32923" s="93" t="s">
        <v>14</v>
      </c>
    </row>
    <row r="32924" spans="1:5" x14ac:dyDescent="0.25">
      <c r="A32924" s="93" t="s">
        <v>5419</v>
      </c>
      <c r="B32924" t="s">
        <v>21783</v>
      </c>
      <c r="C32924">
        <v>88316</v>
      </c>
      <c r="D32924" s="93" t="s">
        <v>28066</v>
      </c>
      <c r="E32924" s="93" t="s">
        <v>14</v>
      </c>
    </row>
    <row r="32925" spans="1:5" x14ac:dyDescent="0.25">
      <c r="A32925" s="93" t="s">
        <v>5420</v>
      </c>
      <c r="D32925" s="93" t="s">
        <v>14</v>
      </c>
      <c r="E32925" s="93" t="s">
        <v>35176</v>
      </c>
    </row>
    <row r="32926" spans="1:5" x14ac:dyDescent="0.25">
      <c r="A32926" s="93" t="s">
        <v>5420</v>
      </c>
      <c r="B32926" t="s">
        <v>21791</v>
      </c>
      <c r="C32926">
        <v>4351</v>
      </c>
      <c r="D32926" s="93" t="s">
        <v>23281</v>
      </c>
      <c r="E32926" s="93" t="s">
        <v>14</v>
      </c>
    </row>
    <row r="32927" spans="1:5" x14ac:dyDescent="0.25">
      <c r="A32927" s="93" t="s">
        <v>5420</v>
      </c>
      <c r="B32927" t="s">
        <v>21791</v>
      </c>
      <c r="C32927">
        <v>36204</v>
      </c>
      <c r="D32927" s="93" t="s">
        <v>22196</v>
      </c>
      <c r="E32927" s="93" t="s">
        <v>14</v>
      </c>
    </row>
    <row r="32928" spans="1:5" x14ac:dyDescent="0.25">
      <c r="A32928" s="93" t="s">
        <v>5420</v>
      </c>
      <c r="B32928" t="s">
        <v>21783</v>
      </c>
      <c r="C32928">
        <v>88267</v>
      </c>
      <c r="D32928" s="93" t="s">
        <v>28065</v>
      </c>
      <c r="E32928" s="93" t="s">
        <v>14</v>
      </c>
    </row>
    <row r="32929" spans="1:5" x14ac:dyDescent="0.25">
      <c r="A32929" s="93" t="s">
        <v>5420</v>
      </c>
      <c r="B32929" t="s">
        <v>21783</v>
      </c>
      <c r="C32929">
        <v>88316</v>
      </c>
      <c r="D32929" s="93" t="s">
        <v>28066</v>
      </c>
      <c r="E32929" s="93" t="s">
        <v>14</v>
      </c>
    </row>
    <row r="32930" spans="1:5" x14ac:dyDescent="0.25">
      <c r="A32930" s="93" t="s">
        <v>5421</v>
      </c>
      <c r="D32930" s="93" t="s">
        <v>14</v>
      </c>
      <c r="E32930" s="93" t="s">
        <v>35184</v>
      </c>
    </row>
    <row r="32931" spans="1:5" x14ac:dyDescent="0.25">
      <c r="A32931" s="93" t="s">
        <v>5421</v>
      </c>
      <c r="B32931" t="s">
        <v>21791</v>
      </c>
      <c r="C32931">
        <v>4351</v>
      </c>
      <c r="D32931" s="93" t="s">
        <v>23291</v>
      </c>
      <c r="E32931" s="93" t="s">
        <v>14</v>
      </c>
    </row>
    <row r="32932" spans="1:5" x14ac:dyDescent="0.25">
      <c r="A32932" s="93" t="s">
        <v>5421</v>
      </c>
      <c r="B32932" t="s">
        <v>21791</v>
      </c>
      <c r="C32932">
        <v>36215</v>
      </c>
      <c r="D32932" s="93" t="s">
        <v>22196</v>
      </c>
      <c r="E32932" s="93" t="s">
        <v>14</v>
      </c>
    </row>
    <row r="32933" spans="1:5" x14ac:dyDescent="0.25">
      <c r="A32933" s="93" t="s">
        <v>5421</v>
      </c>
      <c r="B32933" t="s">
        <v>21783</v>
      </c>
      <c r="C32933">
        <v>88267</v>
      </c>
      <c r="D32933" s="93" t="s">
        <v>28067</v>
      </c>
      <c r="E32933" s="93" t="s">
        <v>14</v>
      </c>
    </row>
    <row r="32934" spans="1:5" x14ac:dyDescent="0.25">
      <c r="A32934" s="93" t="s">
        <v>5421</v>
      </c>
      <c r="B32934" t="s">
        <v>21783</v>
      </c>
      <c r="C32934">
        <v>88316</v>
      </c>
      <c r="D32934" s="93" t="s">
        <v>28068</v>
      </c>
      <c r="E32934" s="93" t="s">
        <v>14</v>
      </c>
    </row>
    <row r="32935" spans="1:5" x14ac:dyDescent="0.25">
      <c r="A32935" s="93" t="s">
        <v>5422</v>
      </c>
      <c r="D32935" s="93" t="s">
        <v>14</v>
      </c>
      <c r="E32935" s="93" t="s">
        <v>35185</v>
      </c>
    </row>
    <row r="32936" spans="1:5" x14ac:dyDescent="0.25">
      <c r="A32936" s="93" t="s">
        <v>5422</v>
      </c>
      <c r="B32936" t="s">
        <v>21791</v>
      </c>
      <c r="C32936">
        <v>4384</v>
      </c>
      <c r="D32936" s="93" t="s">
        <v>22961</v>
      </c>
      <c r="E32936" s="93" t="s">
        <v>14</v>
      </c>
    </row>
    <row r="32937" spans="1:5" x14ac:dyDescent="0.25">
      <c r="A32937" s="93" t="s">
        <v>5422</v>
      </c>
      <c r="B32937" t="s">
        <v>21791</v>
      </c>
      <c r="C32937">
        <v>6138</v>
      </c>
      <c r="D32937" s="93" t="s">
        <v>22196</v>
      </c>
      <c r="E32937" s="93" t="s">
        <v>14</v>
      </c>
    </row>
    <row r="32938" spans="1:5" x14ac:dyDescent="0.25">
      <c r="A32938" s="93" t="s">
        <v>5422</v>
      </c>
      <c r="B32938" t="s">
        <v>21791</v>
      </c>
      <c r="C32938">
        <v>37329</v>
      </c>
      <c r="D32938" s="93" t="s">
        <v>27947</v>
      </c>
      <c r="E32938" s="93" t="s">
        <v>14</v>
      </c>
    </row>
    <row r="32939" spans="1:5" x14ac:dyDescent="0.25">
      <c r="A32939" s="93" t="s">
        <v>5422</v>
      </c>
      <c r="B32939" t="s">
        <v>21791</v>
      </c>
      <c r="C32939">
        <v>44019</v>
      </c>
      <c r="D32939" s="93" t="s">
        <v>22196</v>
      </c>
      <c r="E32939" s="93" t="s">
        <v>14</v>
      </c>
    </row>
    <row r="32940" spans="1:5" x14ac:dyDescent="0.25">
      <c r="A32940" s="93" t="s">
        <v>5422</v>
      </c>
      <c r="B32940" t="s">
        <v>21783</v>
      </c>
      <c r="C32940">
        <v>88267</v>
      </c>
      <c r="D32940" s="93" t="s">
        <v>28069</v>
      </c>
      <c r="E32940" s="93" t="s">
        <v>14</v>
      </c>
    </row>
    <row r="32941" spans="1:5" x14ac:dyDescent="0.25">
      <c r="A32941" s="93" t="s">
        <v>5422</v>
      </c>
      <c r="B32941" t="s">
        <v>21783</v>
      </c>
      <c r="C32941">
        <v>88316</v>
      </c>
      <c r="D32941" s="93" t="s">
        <v>22543</v>
      </c>
      <c r="E32941" s="93" t="s">
        <v>14</v>
      </c>
    </row>
    <row r="32942" spans="1:5" x14ac:dyDescent="0.25">
      <c r="A32942" s="93" t="s">
        <v>5423</v>
      </c>
      <c r="D32942" s="93" t="s">
        <v>14</v>
      </c>
      <c r="E32942" s="93" t="s">
        <v>35186</v>
      </c>
    </row>
    <row r="32943" spans="1:5" x14ac:dyDescent="0.25">
      <c r="A32943" s="93" t="s">
        <v>5423</v>
      </c>
      <c r="B32943" t="s">
        <v>21783</v>
      </c>
      <c r="C32943">
        <v>5678</v>
      </c>
      <c r="D32943" s="93" t="s">
        <v>24102</v>
      </c>
      <c r="E32943" s="93" t="s">
        <v>14</v>
      </c>
    </row>
    <row r="32944" spans="1:5" x14ac:dyDescent="0.25">
      <c r="A32944" s="93" t="s">
        <v>5423</v>
      </c>
      <c r="B32944" t="s">
        <v>21783</v>
      </c>
      <c r="C32944">
        <v>5679</v>
      </c>
      <c r="D32944" s="93" t="s">
        <v>28070</v>
      </c>
      <c r="E32944" s="93" t="s">
        <v>14</v>
      </c>
    </row>
    <row r="32945" spans="1:5" x14ac:dyDescent="0.25">
      <c r="A32945" s="93" t="s">
        <v>5423</v>
      </c>
      <c r="B32945" t="s">
        <v>21791</v>
      </c>
      <c r="C32945">
        <v>12551</v>
      </c>
      <c r="D32945" s="93" t="s">
        <v>23292</v>
      </c>
      <c r="E32945" s="93" t="s">
        <v>14</v>
      </c>
    </row>
    <row r="32946" spans="1:5" x14ac:dyDescent="0.25">
      <c r="A32946" s="93" t="s">
        <v>5423</v>
      </c>
      <c r="B32946" t="s">
        <v>21783</v>
      </c>
      <c r="C32946">
        <v>88309</v>
      </c>
      <c r="D32946" s="93" t="s">
        <v>28071</v>
      </c>
      <c r="E32946" s="93" t="s">
        <v>14</v>
      </c>
    </row>
    <row r="32947" spans="1:5" x14ac:dyDescent="0.25">
      <c r="A32947" s="93" t="s">
        <v>5423</v>
      </c>
      <c r="B32947" t="s">
        <v>21783</v>
      </c>
      <c r="C32947">
        <v>88316</v>
      </c>
      <c r="D32947" s="93" t="s">
        <v>28072</v>
      </c>
      <c r="E32947" s="93" t="s">
        <v>14</v>
      </c>
    </row>
    <row r="32948" spans="1:5" x14ac:dyDescent="0.25">
      <c r="A32948" s="93" t="s">
        <v>5423</v>
      </c>
      <c r="B32948" t="s">
        <v>21783</v>
      </c>
      <c r="C32948">
        <v>88628</v>
      </c>
      <c r="D32948" s="93" t="s">
        <v>22786</v>
      </c>
      <c r="E32948" s="93" t="s">
        <v>14</v>
      </c>
    </row>
    <row r="32949" spans="1:5" x14ac:dyDescent="0.25">
      <c r="A32949" s="93" t="s">
        <v>5423</v>
      </c>
      <c r="B32949" t="s">
        <v>21783</v>
      </c>
      <c r="C32949">
        <v>97738</v>
      </c>
      <c r="D32949" s="93" t="s">
        <v>22537</v>
      </c>
      <c r="E32949" s="93" t="s">
        <v>14</v>
      </c>
    </row>
    <row r="32950" spans="1:5" x14ac:dyDescent="0.25">
      <c r="A32950" s="93" t="s">
        <v>5423</v>
      </c>
      <c r="B32950" t="s">
        <v>21783</v>
      </c>
      <c r="C32950">
        <v>97739</v>
      </c>
      <c r="D32950" s="93" t="s">
        <v>21968</v>
      </c>
      <c r="E32950" s="93" t="s">
        <v>14</v>
      </c>
    </row>
    <row r="32951" spans="1:5" x14ac:dyDescent="0.25">
      <c r="A32951" s="93" t="s">
        <v>5423</v>
      </c>
      <c r="B32951" t="s">
        <v>21783</v>
      </c>
      <c r="C32951">
        <v>101623</v>
      </c>
      <c r="D32951" s="93" t="s">
        <v>28073</v>
      </c>
      <c r="E32951" s="93" t="s">
        <v>14</v>
      </c>
    </row>
    <row r="32952" spans="1:5" x14ac:dyDescent="0.25">
      <c r="A32952" s="93" t="s">
        <v>5424</v>
      </c>
      <c r="D32952" s="93" t="s">
        <v>14</v>
      </c>
      <c r="E32952" s="93" t="s">
        <v>35187</v>
      </c>
    </row>
    <row r="32953" spans="1:5" x14ac:dyDescent="0.25">
      <c r="A32953" s="93" t="s">
        <v>5424</v>
      </c>
      <c r="B32953" t="s">
        <v>21783</v>
      </c>
      <c r="C32953">
        <v>5678</v>
      </c>
      <c r="D32953" s="93" t="s">
        <v>28074</v>
      </c>
      <c r="E32953" s="93" t="s">
        <v>14</v>
      </c>
    </row>
    <row r="32954" spans="1:5" x14ac:dyDescent="0.25">
      <c r="A32954" s="93" t="s">
        <v>5424</v>
      </c>
      <c r="B32954" t="s">
        <v>21783</v>
      </c>
      <c r="C32954">
        <v>5679</v>
      </c>
      <c r="D32954" s="93" t="s">
        <v>28075</v>
      </c>
      <c r="E32954" s="93" t="s">
        <v>14</v>
      </c>
    </row>
    <row r="32955" spans="1:5" x14ac:dyDescent="0.25">
      <c r="A32955" s="93" t="s">
        <v>5424</v>
      </c>
      <c r="B32955" t="s">
        <v>21791</v>
      </c>
      <c r="C32955">
        <v>12563</v>
      </c>
      <c r="D32955" s="93" t="s">
        <v>23292</v>
      </c>
      <c r="E32955" s="93" t="s">
        <v>14</v>
      </c>
    </row>
    <row r="32956" spans="1:5" x14ac:dyDescent="0.25">
      <c r="A32956" s="93" t="s">
        <v>5424</v>
      </c>
      <c r="B32956" t="s">
        <v>21783</v>
      </c>
      <c r="C32956">
        <v>88309</v>
      </c>
      <c r="D32956" s="93" t="s">
        <v>28076</v>
      </c>
      <c r="E32956" s="93" t="s">
        <v>14</v>
      </c>
    </row>
    <row r="32957" spans="1:5" x14ac:dyDescent="0.25">
      <c r="A32957" s="93" t="s">
        <v>5424</v>
      </c>
      <c r="B32957" t="s">
        <v>21783</v>
      </c>
      <c r="C32957">
        <v>88316</v>
      </c>
      <c r="D32957" s="93" t="s">
        <v>28077</v>
      </c>
      <c r="E32957" s="93" t="s">
        <v>14</v>
      </c>
    </row>
    <row r="32958" spans="1:5" x14ac:dyDescent="0.25">
      <c r="A32958" s="93" t="s">
        <v>5424</v>
      </c>
      <c r="B32958" t="s">
        <v>21783</v>
      </c>
      <c r="C32958">
        <v>88628</v>
      </c>
      <c r="D32958" s="93" t="s">
        <v>24029</v>
      </c>
      <c r="E32958" s="93" t="s">
        <v>14</v>
      </c>
    </row>
    <row r="32959" spans="1:5" x14ac:dyDescent="0.25">
      <c r="A32959" s="93" t="s">
        <v>5424</v>
      </c>
      <c r="B32959" t="s">
        <v>21783</v>
      </c>
      <c r="C32959">
        <v>97738</v>
      </c>
      <c r="D32959" s="93" t="s">
        <v>22537</v>
      </c>
      <c r="E32959" s="93" t="s">
        <v>14</v>
      </c>
    </row>
    <row r="32960" spans="1:5" x14ac:dyDescent="0.25">
      <c r="A32960" s="93" t="s">
        <v>5424</v>
      </c>
      <c r="B32960" t="s">
        <v>21783</v>
      </c>
      <c r="C32960">
        <v>97739</v>
      </c>
      <c r="D32960" s="93" t="s">
        <v>22348</v>
      </c>
      <c r="E32960" s="93" t="s">
        <v>14</v>
      </c>
    </row>
    <row r="32961" spans="1:5" x14ac:dyDescent="0.25">
      <c r="A32961" s="93" t="s">
        <v>5424</v>
      </c>
      <c r="B32961" t="s">
        <v>21783</v>
      </c>
      <c r="C32961">
        <v>101624</v>
      </c>
      <c r="D32961" s="93" t="s">
        <v>23334</v>
      </c>
      <c r="E32961" s="93" t="s">
        <v>14</v>
      </c>
    </row>
    <row r="32962" spans="1:5" x14ac:dyDescent="0.25">
      <c r="A32962" s="93" t="s">
        <v>5425</v>
      </c>
      <c r="D32962" s="93" t="s">
        <v>14</v>
      </c>
      <c r="E32962" s="93" t="s">
        <v>35188</v>
      </c>
    </row>
    <row r="32963" spans="1:5" x14ac:dyDescent="0.25">
      <c r="A32963" s="93" t="s">
        <v>5425</v>
      </c>
      <c r="B32963" t="s">
        <v>21783</v>
      </c>
      <c r="C32963">
        <v>5678</v>
      </c>
      <c r="D32963" s="93" t="s">
        <v>22980</v>
      </c>
      <c r="E32963" s="93" t="s">
        <v>14</v>
      </c>
    </row>
    <row r="32964" spans="1:5" x14ac:dyDescent="0.25">
      <c r="A32964" s="93" t="s">
        <v>5425</v>
      </c>
      <c r="B32964" t="s">
        <v>21783</v>
      </c>
      <c r="C32964">
        <v>5679</v>
      </c>
      <c r="D32964" s="93" t="s">
        <v>28078</v>
      </c>
      <c r="E32964" s="93" t="s">
        <v>14</v>
      </c>
    </row>
    <row r="32965" spans="1:5" x14ac:dyDescent="0.25">
      <c r="A32965" s="93" t="s">
        <v>5425</v>
      </c>
      <c r="B32965" t="s">
        <v>21791</v>
      </c>
      <c r="C32965">
        <v>12565</v>
      </c>
      <c r="D32965" s="93" t="s">
        <v>23292</v>
      </c>
      <c r="E32965" s="93" t="s">
        <v>14</v>
      </c>
    </row>
    <row r="32966" spans="1:5" x14ac:dyDescent="0.25">
      <c r="A32966" s="93" t="s">
        <v>5425</v>
      </c>
      <c r="B32966" t="s">
        <v>21783</v>
      </c>
      <c r="C32966">
        <v>88309</v>
      </c>
      <c r="D32966" s="93" t="s">
        <v>28079</v>
      </c>
      <c r="E32966" s="93" t="s">
        <v>14</v>
      </c>
    </row>
    <row r="32967" spans="1:5" x14ac:dyDescent="0.25">
      <c r="A32967" s="93" t="s">
        <v>5425</v>
      </c>
      <c r="B32967" t="s">
        <v>21783</v>
      </c>
      <c r="C32967">
        <v>88316</v>
      </c>
      <c r="D32967" s="93" t="s">
        <v>28080</v>
      </c>
      <c r="E32967" s="93" t="s">
        <v>14</v>
      </c>
    </row>
    <row r="32968" spans="1:5" x14ac:dyDescent="0.25">
      <c r="A32968" s="93" t="s">
        <v>5425</v>
      </c>
      <c r="B32968" t="s">
        <v>21783</v>
      </c>
      <c r="C32968">
        <v>88628</v>
      </c>
      <c r="D32968" s="93" t="s">
        <v>21913</v>
      </c>
      <c r="E32968" s="93" t="s">
        <v>14</v>
      </c>
    </row>
    <row r="32969" spans="1:5" x14ac:dyDescent="0.25">
      <c r="A32969" s="93" t="s">
        <v>5425</v>
      </c>
      <c r="B32969" t="s">
        <v>21783</v>
      </c>
      <c r="C32969">
        <v>97738</v>
      </c>
      <c r="D32969" s="93" t="s">
        <v>22537</v>
      </c>
      <c r="E32969" s="93" t="s">
        <v>14</v>
      </c>
    </row>
    <row r="32970" spans="1:5" x14ac:dyDescent="0.25">
      <c r="A32970" s="93" t="s">
        <v>5425</v>
      </c>
      <c r="B32970" t="s">
        <v>21783</v>
      </c>
      <c r="C32970">
        <v>97740</v>
      </c>
      <c r="D32970" s="93" t="s">
        <v>23305</v>
      </c>
      <c r="E32970" s="93" t="s">
        <v>14</v>
      </c>
    </row>
    <row r="32971" spans="1:5" x14ac:dyDescent="0.25">
      <c r="A32971" s="93" t="s">
        <v>5425</v>
      </c>
      <c r="B32971" t="s">
        <v>21783</v>
      </c>
      <c r="C32971">
        <v>101624</v>
      </c>
      <c r="D32971" s="93" t="s">
        <v>24111</v>
      </c>
      <c r="E32971" s="93" t="s">
        <v>14</v>
      </c>
    </row>
    <row r="32972" spans="1:5" x14ac:dyDescent="0.25">
      <c r="A32972" s="93" t="s">
        <v>5426</v>
      </c>
      <c r="D32972" s="93" t="s">
        <v>14</v>
      </c>
      <c r="E32972" s="93" t="s">
        <v>35189</v>
      </c>
    </row>
    <row r="32973" spans="1:5" x14ac:dyDescent="0.25">
      <c r="A32973" s="93" t="s">
        <v>5426</v>
      </c>
      <c r="B32973" t="s">
        <v>21783</v>
      </c>
      <c r="C32973">
        <v>5678</v>
      </c>
      <c r="D32973" s="93" t="s">
        <v>26445</v>
      </c>
      <c r="E32973" s="93" t="s">
        <v>14</v>
      </c>
    </row>
    <row r="32974" spans="1:5" x14ac:dyDescent="0.25">
      <c r="A32974" s="93" t="s">
        <v>5426</v>
      </c>
      <c r="B32974" t="s">
        <v>21783</v>
      </c>
      <c r="C32974">
        <v>5679</v>
      </c>
      <c r="D32974" s="93" t="s">
        <v>25430</v>
      </c>
      <c r="E32974" s="93" t="s">
        <v>14</v>
      </c>
    </row>
    <row r="32975" spans="1:5" x14ac:dyDescent="0.25">
      <c r="A32975" s="93" t="s">
        <v>5426</v>
      </c>
      <c r="B32975" t="s">
        <v>21791</v>
      </c>
      <c r="C32975">
        <v>12567</v>
      </c>
      <c r="D32975" s="93" t="s">
        <v>23292</v>
      </c>
      <c r="E32975" s="93" t="s">
        <v>14</v>
      </c>
    </row>
    <row r="32976" spans="1:5" x14ac:dyDescent="0.25">
      <c r="A32976" s="93" t="s">
        <v>5426</v>
      </c>
      <c r="B32976" t="s">
        <v>21783</v>
      </c>
      <c r="C32976">
        <v>88309</v>
      </c>
      <c r="D32976" s="93" t="s">
        <v>28081</v>
      </c>
      <c r="E32976" s="93" t="s">
        <v>14</v>
      </c>
    </row>
    <row r="32977" spans="1:5" x14ac:dyDescent="0.25">
      <c r="A32977" s="93" t="s">
        <v>5426</v>
      </c>
      <c r="B32977" t="s">
        <v>21783</v>
      </c>
      <c r="C32977">
        <v>88316</v>
      </c>
      <c r="D32977" s="93" t="s">
        <v>28082</v>
      </c>
      <c r="E32977" s="93" t="s">
        <v>14</v>
      </c>
    </row>
    <row r="32978" spans="1:5" x14ac:dyDescent="0.25">
      <c r="A32978" s="93" t="s">
        <v>5426</v>
      </c>
      <c r="B32978" t="s">
        <v>21783</v>
      </c>
      <c r="C32978">
        <v>88628</v>
      </c>
      <c r="D32978" s="93" t="s">
        <v>22631</v>
      </c>
      <c r="E32978" s="93" t="s">
        <v>14</v>
      </c>
    </row>
    <row r="32979" spans="1:5" x14ac:dyDescent="0.25">
      <c r="A32979" s="93" t="s">
        <v>5426</v>
      </c>
      <c r="B32979" t="s">
        <v>21783</v>
      </c>
      <c r="C32979">
        <v>97738</v>
      </c>
      <c r="D32979" s="93" t="s">
        <v>22537</v>
      </c>
      <c r="E32979" s="93" t="s">
        <v>14</v>
      </c>
    </row>
    <row r="32980" spans="1:5" x14ac:dyDescent="0.25">
      <c r="A32980" s="93" t="s">
        <v>5426</v>
      </c>
      <c r="B32980" t="s">
        <v>21783</v>
      </c>
      <c r="C32980">
        <v>97740</v>
      </c>
      <c r="D32980" s="93" t="s">
        <v>28083</v>
      </c>
      <c r="E32980" s="93" t="s">
        <v>14</v>
      </c>
    </row>
    <row r="32981" spans="1:5" x14ac:dyDescent="0.25">
      <c r="A32981" s="93" t="s">
        <v>5426</v>
      </c>
      <c r="B32981" t="s">
        <v>21783</v>
      </c>
      <c r="C32981">
        <v>101624</v>
      </c>
      <c r="D32981" s="93" t="s">
        <v>28084</v>
      </c>
      <c r="E32981" s="93" t="s">
        <v>14</v>
      </c>
    </row>
    <row r="32982" spans="1:5" x14ac:dyDescent="0.25">
      <c r="A32982" s="93" t="s">
        <v>5427</v>
      </c>
      <c r="D32982" s="93" t="s">
        <v>14</v>
      </c>
      <c r="E32982" s="93" t="s">
        <v>35190</v>
      </c>
    </row>
    <row r="32983" spans="1:5" x14ac:dyDescent="0.25">
      <c r="A32983" s="93" t="s">
        <v>5427</v>
      </c>
      <c r="B32983" t="s">
        <v>21783</v>
      </c>
      <c r="C32983">
        <v>5678</v>
      </c>
      <c r="D32983" s="93" t="s">
        <v>28085</v>
      </c>
      <c r="E32983" s="93" t="s">
        <v>14</v>
      </c>
    </row>
    <row r="32984" spans="1:5" x14ac:dyDescent="0.25">
      <c r="A32984" s="93" t="s">
        <v>5427</v>
      </c>
      <c r="B32984" t="s">
        <v>21783</v>
      </c>
      <c r="C32984">
        <v>5679</v>
      </c>
      <c r="D32984" s="93" t="s">
        <v>28086</v>
      </c>
      <c r="E32984" s="93" t="s">
        <v>14</v>
      </c>
    </row>
    <row r="32985" spans="1:5" x14ac:dyDescent="0.25">
      <c r="A32985" s="93" t="s">
        <v>5427</v>
      </c>
      <c r="B32985" t="s">
        <v>21791</v>
      </c>
      <c r="C32985">
        <v>12567</v>
      </c>
      <c r="D32985" s="93" t="s">
        <v>23281</v>
      </c>
      <c r="E32985" s="93" t="s">
        <v>14</v>
      </c>
    </row>
    <row r="32986" spans="1:5" x14ac:dyDescent="0.25">
      <c r="A32986" s="93" t="s">
        <v>5427</v>
      </c>
      <c r="B32986" t="s">
        <v>21783</v>
      </c>
      <c r="C32986">
        <v>88309</v>
      </c>
      <c r="D32986" s="93" t="s">
        <v>28087</v>
      </c>
      <c r="E32986" s="93" t="s">
        <v>14</v>
      </c>
    </row>
    <row r="32987" spans="1:5" x14ac:dyDescent="0.25">
      <c r="A32987" s="93" t="s">
        <v>5427</v>
      </c>
      <c r="B32987" t="s">
        <v>21783</v>
      </c>
      <c r="C32987">
        <v>88316</v>
      </c>
      <c r="D32987" s="93" t="s">
        <v>28088</v>
      </c>
      <c r="E32987" s="93" t="s">
        <v>14</v>
      </c>
    </row>
    <row r="32988" spans="1:5" x14ac:dyDescent="0.25">
      <c r="A32988" s="93" t="s">
        <v>5427</v>
      </c>
      <c r="B32988" t="s">
        <v>21783</v>
      </c>
      <c r="C32988">
        <v>88628</v>
      </c>
      <c r="D32988" s="93" t="s">
        <v>22340</v>
      </c>
      <c r="E32988" s="93" t="s">
        <v>14</v>
      </c>
    </row>
    <row r="32989" spans="1:5" x14ac:dyDescent="0.25">
      <c r="A32989" s="93" t="s">
        <v>5427</v>
      </c>
      <c r="B32989" t="s">
        <v>21783</v>
      </c>
      <c r="C32989">
        <v>97738</v>
      </c>
      <c r="D32989" s="93" t="s">
        <v>22537</v>
      </c>
      <c r="E32989" s="93" t="s">
        <v>14</v>
      </c>
    </row>
    <row r="32990" spans="1:5" x14ac:dyDescent="0.25">
      <c r="A32990" s="93" t="s">
        <v>5427</v>
      </c>
      <c r="B32990" t="s">
        <v>21783</v>
      </c>
      <c r="C32990">
        <v>97740</v>
      </c>
      <c r="D32990" s="93" t="s">
        <v>28083</v>
      </c>
      <c r="E32990" s="93" t="s">
        <v>14</v>
      </c>
    </row>
    <row r="32991" spans="1:5" x14ac:dyDescent="0.25">
      <c r="A32991" s="93" t="s">
        <v>5427</v>
      </c>
      <c r="B32991" t="s">
        <v>21783</v>
      </c>
      <c r="C32991">
        <v>101624</v>
      </c>
      <c r="D32991" s="93" t="s">
        <v>28084</v>
      </c>
      <c r="E32991" s="93" t="s">
        <v>14</v>
      </c>
    </row>
    <row r="32992" spans="1:5" x14ac:dyDescent="0.25">
      <c r="A32992" s="93" t="s">
        <v>5428</v>
      </c>
      <c r="D32992" s="93" t="s">
        <v>14</v>
      </c>
      <c r="E32992" s="93" t="s">
        <v>35191</v>
      </c>
    </row>
    <row r="32993" spans="1:5" x14ac:dyDescent="0.25">
      <c r="A32993" s="93" t="s">
        <v>5428</v>
      </c>
      <c r="B32993" t="s">
        <v>21783</v>
      </c>
      <c r="C32993">
        <v>5678</v>
      </c>
      <c r="D32993" s="93" t="s">
        <v>28089</v>
      </c>
      <c r="E32993" s="93" t="s">
        <v>14</v>
      </c>
    </row>
    <row r="32994" spans="1:5" x14ac:dyDescent="0.25">
      <c r="A32994" s="93" t="s">
        <v>5428</v>
      </c>
      <c r="B32994" t="s">
        <v>21783</v>
      </c>
      <c r="C32994">
        <v>5679</v>
      </c>
      <c r="D32994" s="93" t="s">
        <v>28090</v>
      </c>
      <c r="E32994" s="93" t="s">
        <v>14</v>
      </c>
    </row>
    <row r="32995" spans="1:5" x14ac:dyDescent="0.25">
      <c r="A32995" s="93" t="s">
        <v>5428</v>
      </c>
      <c r="B32995" t="s">
        <v>21791</v>
      </c>
      <c r="C32995">
        <v>12568</v>
      </c>
      <c r="D32995" s="93" t="s">
        <v>23292</v>
      </c>
      <c r="E32995" s="93" t="s">
        <v>14</v>
      </c>
    </row>
    <row r="32996" spans="1:5" x14ac:dyDescent="0.25">
      <c r="A32996" s="93" t="s">
        <v>5428</v>
      </c>
      <c r="B32996" t="s">
        <v>21783</v>
      </c>
      <c r="C32996">
        <v>88309</v>
      </c>
      <c r="D32996" s="93" t="s">
        <v>28091</v>
      </c>
      <c r="E32996" s="93" t="s">
        <v>14</v>
      </c>
    </row>
    <row r="32997" spans="1:5" x14ac:dyDescent="0.25">
      <c r="A32997" s="93" t="s">
        <v>5428</v>
      </c>
      <c r="B32997" t="s">
        <v>21783</v>
      </c>
      <c r="C32997">
        <v>88316</v>
      </c>
      <c r="D32997" s="93" t="s">
        <v>28092</v>
      </c>
      <c r="E32997" s="93" t="s">
        <v>14</v>
      </c>
    </row>
    <row r="32998" spans="1:5" x14ac:dyDescent="0.25">
      <c r="A32998" s="93" t="s">
        <v>5428</v>
      </c>
      <c r="B32998" t="s">
        <v>21783</v>
      </c>
      <c r="C32998">
        <v>88628</v>
      </c>
      <c r="D32998" s="93" t="s">
        <v>28093</v>
      </c>
      <c r="E32998" s="93" t="s">
        <v>14</v>
      </c>
    </row>
    <row r="32999" spans="1:5" x14ac:dyDescent="0.25">
      <c r="A32999" s="93" t="s">
        <v>5428</v>
      </c>
      <c r="B32999" t="s">
        <v>21783</v>
      </c>
      <c r="C32999">
        <v>97738</v>
      </c>
      <c r="D32999" s="93" t="s">
        <v>22537</v>
      </c>
      <c r="E32999" s="93" t="s">
        <v>14</v>
      </c>
    </row>
    <row r="33000" spans="1:5" x14ac:dyDescent="0.25">
      <c r="A33000" s="93" t="s">
        <v>5428</v>
      </c>
      <c r="B33000" t="s">
        <v>21783</v>
      </c>
      <c r="C33000">
        <v>97740</v>
      </c>
      <c r="D33000" s="93" t="s">
        <v>28094</v>
      </c>
      <c r="E33000" s="93" t="s">
        <v>14</v>
      </c>
    </row>
    <row r="33001" spans="1:5" x14ac:dyDescent="0.25">
      <c r="A33001" s="93" t="s">
        <v>5428</v>
      </c>
      <c r="B33001" t="s">
        <v>21783</v>
      </c>
      <c r="C33001">
        <v>101624</v>
      </c>
      <c r="D33001" s="93" t="s">
        <v>28095</v>
      </c>
      <c r="E33001" s="93" t="s">
        <v>14</v>
      </c>
    </row>
    <row r="33002" spans="1:5" x14ac:dyDescent="0.25">
      <c r="A33002" s="93" t="s">
        <v>5429</v>
      </c>
      <c r="D33002" s="93" t="s">
        <v>14</v>
      </c>
      <c r="E33002" s="93" t="s">
        <v>35192</v>
      </c>
    </row>
    <row r="33003" spans="1:5" x14ac:dyDescent="0.25">
      <c r="A33003" s="93" t="s">
        <v>5429</v>
      </c>
      <c r="B33003" t="s">
        <v>21791</v>
      </c>
      <c r="C33003">
        <v>4720</v>
      </c>
      <c r="D33003" s="93" t="s">
        <v>28096</v>
      </c>
      <c r="E33003" s="93" t="s">
        <v>14</v>
      </c>
    </row>
    <row r="33004" spans="1:5" x14ac:dyDescent="0.25">
      <c r="A33004" s="93" t="s">
        <v>5429</v>
      </c>
      <c r="B33004" t="s">
        <v>21783</v>
      </c>
      <c r="C33004">
        <v>5678</v>
      </c>
      <c r="D33004" s="93" t="s">
        <v>28097</v>
      </c>
      <c r="E33004" s="93" t="s">
        <v>14</v>
      </c>
    </row>
    <row r="33005" spans="1:5" x14ac:dyDescent="0.25">
      <c r="A33005" s="93" t="s">
        <v>5429</v>
      </c>
      <c r="B33005" t="s">
        <v>21783</v>
      </c>
      <c r="C33005">
        <v>5679</v>
      </c>
      <c r="D33005" s="93" t="s">
        <v>28098</v>
      </c>
      <c r="E33005" s="93" t="s">
        <v>14</v>
      </c>
    </row>
    <row r="33006" spans="1:5" x14ac:dyDescent="0.25">
      <c r="A33006" s="93" t="s">
        <v>5429</v>
      </c>
      <c r="B33006" t="s">
        <v>21791</v>
      </c>
      <c r="C33006">
        <v>12532</v>
      </c>
      <c r="D33006" s="93" t="s">
        <v>22196</v>
      </c>
      <c r="E33006" s="93" t="s">
        <v>14</v>
      </c>
    </row>
    <row r="33007" spans="1:5" x14ac:dyDescent="0.25">
      <c r="A33007" s="93" t="s">
        <v>5429</v>
      </c>
      <c r="B33007" t="s">
        <v>21791</v>
      </c>
      <c r="C33007">
        <v>12551</v>
      </c>
      <c r="D33007" s="93" t="s">
        <v>23269</v>
      </c>
      <c r="E33007" s="93" t="s">
        <v>14</v>
      </c>
    </row>
    <row r="33008" spans="1:5" x14ac:dyDescent="0.25">
      <c r="A33008" s="93" t="s">
        <v>5429</v>
      </c>
      <c r="B33008" t="s">
        <v>21783</v>
      </c>
      <c r="C33008">
        <v>88309</v>
      </c>
      <c r="D33008" s="93" t="s">
        <v>28099</v>
      </c>
      <c r="E33008" s="93" t="s">
        <v>14</v>
      </c>
    </row>
    <row r="33009" spans="1:5" x14ac:dyDescent="0.25">
      <c r="A33009" s="93" t="s">
        <v>5429</v>
      </c>
      <c r="B33009" t="s">
        <v>21783</v>
      </c>
      <c r="C33009">
        <v>88316</v>
      </c>
      <c r="D33009" s="93" t="s">
        <v>28100</v>
      </c>
      <c r="E33009" s="93" t="s">
        <v>14</v>
      </c>
    </row>
    <row r="33010" spans="1:5" x14ac:dyDescent="0.25">
      <c r="A33010" s="93" t="s">
        <v>5429</v>
      </c>
      <c r="B33010" t="s">
        <v>21783</v>
      </c>
      <c r="C33010">
        <v>88628</v>
      </c>
      <c r="D33010" s="93" t="s">
        <v>23850</v>
      </c>
      <c r="E33010" s="93" t="s">
        <v>14</v>
      </c>
    </row>
    <row r="33011" spans="1:5" x14ac:dyDescent="0.25">
      <c r="A33011" s="93" t="s">
        <v>5429</v>
      </c>
      <c r="B33011" t="s">
        <v>21783</v>
      </c>
      <c r="C33011">
        <v>97738</v>
      </c>
      <c r="D33011" s="93" t="s">
        <v>22537</v>
      </c>
      <c r="E33011" s="93" t="s">
        <v>14</v>
      </c>
    </row>
    <row r="33012" spans="1:5" x14ac:dyDescent="0.25">
      <c r="A33012" s="93" t="s">
        <v>5429</v>
      </c>
      <c r="B33012" t="s">
        <v>21783</v>
      </c>
      <c r="C33012">
        <v>97739</v>
      </c>
      <c r="D33012" s="93" t="s">
        <v>22635</v>
      </c>
      <c r="E33012" s="93" t="s">
        <v>14</v>
      </c>
    </row>
    <row r="33013" spans="1:5" x14ac:dyDescent="0.25">
      <c r="A33013" s="93" t="s">
        <v>5429</v>
      </c>
      <c r="B33013" t="s">
        <v>21783</v>
      </c>
      <c r="C33013">
        <v>101623</v>
      </c>
      <c r="D33013" s="93" t="s">
        <v>28073</v>
      </c>
      <c r="E33013" s="93" t="s">
        <v>14</v>
      </c>
    </row>
    <row r="33014" spans="1:5" x14ac:dyDescent="0.25">
      <c r="A33014" s="93" t="s">
        <v>5430</v>
      </c>
      <c r="D33014" s="93" t="s">
        <v>14</v>
      </c>
      <c r="E33014" s="93" t="s">
        <v>35193</v>
      </c>
    </row>
    <row r="33015" spans="1:5" x14ac:dyDescent="0.25">
      <c r="A33015" s="93" t="s">
        <v>5430</v>
      </c>
      <c r="B33015" t="s">
        <v>21791</v>
      </c>
      <c r="C33015">
        <v>4720</v>
      </c>
      <c r="D33015" s="93" t="s">
        <v>26433</v>
      </c>
      <c r="E33015" s="93" t="s">
        <v>14</v>
      </c>
    </row>
    <row r="33016" spans="1:5" x14ac:dyDescent="0.25">
      <c r="A33016" s="93" t="s">
        <v>5430</v>
      </c>
      <c r="B33016" t="s">
        <v>21783</v>
      </c>
      <c r="C33016">
        <v>5678</v>
      </c>
      <c r="D33016" s="93" t="s">
        <v>28101</v>
      </c>
      <c r="E33016" s="93" t="s">
        <v>14</v>
      </c>
    </row>
    <row r="33017" spans="1:5" x14ac:dyDescent="0.25">
      <c r="A33017" s="93" t="s">
        <v>5430</v>
      </c>
      <c r="B33017" t="s">
        <v>21783</v>
      </c>
      <c r="C33017">
        <v>5679</v>
      </c>
      <c r="D33017" s="93" t="s">
        <v>28102</v>
      </c>
      <c r="E33017" s="93" t="s">
        <v>14</v>
      </c>
    </row>
    <row r="33018" spans="1:5" x14ac:dyDescent="0.25">
      <c r="A33018" s="93" t="s">
        <v>5430</v>
      </c>
      <c r="B33018" t="s">
        <v>21791</v>
      </c>
      <c r="C33018">
        <v>12532</v>
      </c>
      <c r="D33018" s="93" t="s">
        <v>22196</v>
      </c>
      <c r="E33018" s="93" t="s">
        <v>14</v>
      </c>
    </row>
    <row r="33019" spans="1:5" x14ac:dyDescent="0.25">
      <c r="A33019" s="93" t="s">
        <v>5430</v>
      </c>
      <c r="B33019" t="s">
        <v>21791</v>
      </c>
      <c r="C33019">
        <v>12565</v>
      </c>
      <c r="D33019" s="93" t="s">
        <v>23269</v>
      </c>
      <c r="E33019" s="93" t="s">
        <v>14</v>
      </c>
    </row>
    <row r="33020" spans="1:5" x14ac:dyDescent="0.25">
      <c r="A33020" s="93" t="s">
        <v>5430</v>
      </c>
      <c r="B33020" t="s">
        <v>21783</v>
      </c>
      <c r="C33020">
        <v>88309</v>
      </c>
      <c r="D33020" s="93" t="s">
        <v>28103</v>
      </c>
      <c r="E33020" s="93" t="s">
        <v>14</v>
      </c>
    </row>
    <row r="33021" spans="1:5" x14ac:dyDescent="0.25">
      <c r="A33021" s="93" t="s">
        <v>5430</v>
      </c>
      <c r="B33021" t="s">
        <v>21783</v>
      </c>
      <c r="C33021">
        <v>88316</v>
      </c>
      <c r="D33021" s="93" t="s">
        <v>28104</v>
      </c>
      <c r="E33021" s="93" t="s">
        <v>14</v>
      </c>
    </row>
    <row r="33022" spans="1:5" x14ac:dyDescent="0.25">
      <c r="A33022" s="93" t="s">
        <v>5430</v>
      </c>
      <c r="B33022" t="s">
        <v>21783</v>
      </c>
      <c r="C33022">
        <v>88628</v>
      </c>
      <c r="D33022" s="93" t="s">
        <v>24215</v>
      </c>
      <c r="E33022" s="93" t="s">
        <v>14</v>
      </c>
    </row>
    <row r="33023" spans="1:5" x14ac:dyDescent="0.25">
      <c r="A33023" s="93" t="s">
        <v>5430</v>
      </c>
      <c r="B33023" t="s">
        <v>21783</v>
      </c>
      <c r="C33023">
        <v>97738</v>
      </c>
      <c r="D33023" s="93" t="s">
        <v>22537</v>
      </c>
      <c r="E33023" s="93" t="s">
        <v>14</v>
      </c>
    </row>
    <row r="33024" spans="1:5" x14ac:dyDescent="0.25">
      <c r="A33024" s="93" t="s">
        <v>5430</v>
      </c>
      <c r="B33024" t="s">
        <v>21783</v>
      </c>
      <c r="C33024">
        <v>97740</v>
      </c>
      <c r="D33024" s="93" t="s">
        <v>28105</v>
      </c>
      <c r="E33024" s="93" t="s">
        <v>14</v>
      </c>
    </row>
    <row r="33025" spans="1:5" x14ac:dyDescent="0.25">
      <c r="A33025" s="93" t="s">
        <v>5430</v>
      </c>
      <c r="B33025" t="s">
        <v>21783</v>
      </c>
      <c r="C33025">
        <v>101624</v>
      </c>
      <c r="D33025" s="93" t="s">
        <v>24111</v>
      </c>
      <c r="E33025" s="93" t="s">
        <v>14</v>
      </c>
    </row>
    <row r="33026" spans="1:5" x14ac:dyDescent="0.25">
      <c r="A33026" s="93" t="s">
        <v>5431</v>
      </c>
      <c r="D33026" s="93" t="s">
        <v>14</v>
      </c>
      <c r="E33026" s="93" t="s">
        <v>35194</v>
      </c>
    </row>
    <row r="33027" spans="1:5" x14ac:dyDescent="0.25">
      <c r="A33027" s="93" t="s">
        <v>5431</v>
      </c>
      <c r="B33027" t="s">
        <v>21791</v>
      </c>
      <c r="C33027">
        <v>4720</v>
      </c>
      <c r="D33027" s="93" t="s">
        <v>28106</v>
      </c>
      <c r="E33027" s="93" t="s">
        <v>14</v>
      </c>
    </row>
    <row r="33028" spans="1:5" x14ac:dyDescent="0.25">
      <c r="A33028" s="93" t="s">
        <v>5431</v>
      </c>
      <c r="B33028" t="s">
        <v>21783</v>
      </c>
      <c r="C33028">
        <v>5678</v>
      </c>
      <c r="D33028" s="93" t="s">
        <v>28107</v>
      </c>
      <c r="E33028" s="93" t="s">
        <v>14</v>
      </c>
    </row>
    <row r="33029" spans="1:5" x14ac:dyDescent="0.25">
      <c r="A33029" s="93" t="s">
        <v>5431</v>
      </c>
      <c r="B33029" t="s">
        <v>21783</v>
      </c>
      <c r="C33029">
        <v>5679</v>
      </c>
      <c r="D33029" s="93" t="s">
        <v>28108</v>
      </c>
      <c r="E33029" s="93" t="s">
        <v>14</v>
      </c>
    </row>
    <row r="33030" spans="1:5" x14ac:dyDescent="0.25">
      <c r="A33030" s="93" t="s">
        <v>5431</v>
      </c>
      <c r="B33030" t="s">
        <v>21791</v>
      </c>
      <c r="C33030">
        <v>12532</v>
      </c>
      <c r="D33030" s="93" t="s">
        <v>22196</v>
      </c>
      <c r="E33030" s="93" t="s">
        <v>14</v>
      </c>
    </row>
    <row r="33031" spans="1:5" x14ac:dyDescent="0.25">
      <c r="A33031" s="93" t="s">
        <v>5431</v>
      </c>
      <c r="B33031" t="s">
        <v>21791</v>
      </c>
      <c r="C33031">
        <v>12567</v>
      </c>
      <c r="D33031" s="93" t="s">
        <v>23269</v>
      </c>
      <c r="E33031" s="93" t="s">
        <v>14</v>
      </c>
    </row>
    <row r="33032" spans="1:5" x14ac:dyDescent="0.25">
      <c r="A33032" s="93" t="s">
        <v>5431</v>
      </c>
      <c r="B33032" t="s">
        <v>21783</v>
      </c>
      <c r="C33032">
        <v>88309</v>
      </c>
      <c r="D33032" s="93" t="s">
        <v>28109</v>
      </c>
      <c r="E33032" s="93" t="s">
        <v>14</v>
      </c>
    </row>
    <row r="33033" spans="1:5" x14ac:dyDescent="0.25">
      <c r="A33033" s="93" t="s">
        <v>5431</v>
      </c>
      <c r="B33033" t="s">
        <v>21783</v>
      </c>
      <c r="C33033">
        <v>88316</v>
      </c>
      <c r="D33033" s="93" t="s">
        <v>28110</v>
      </c>
      <c r="E33033" s="93" t="s">
        <v>14</v>
      </c>
    </row>
    <row r="33034" spans="1:5" x14ac:dyDescent="0.25">
      <c r="A33034" s="93" t="s">
        <v>5431</v>
      </c>
      <c r="B33034" t="s">
        <v>21783</v>
      </c>
      <c r="C33034">
        <v>88628</v>
      </c>
      <c r="D33034" s="93" t="s">
        <v>21833</v>
      </c>
      <c r="E33034" s="93" t="s">
        <v>14</v>
      </c>
    </row>
    <row r="33035" spans="1:5" x14ac:dyDescent="0.25">
      <c r="A33035" s="93" t="s">
        <v>5431</v>
      </c>
      <c r="B33035" t="s">
        <v>21783</v>
      </c>
      <c r="C33035">
        <v>97738</v>
      </c>
      <c r="D33035" s="93" t="s">
        <v>22537</v>
      </c>
      <c r="E33035" s="93" t="s">
        <v>14</v>
      </c>
    </row>
    <row r="33036" spans="1:5" x14ac:dyDescent="0.25">
      <c r="A33036" s="93" t="s">
        <v>5431</v>
      </c>
      <c r="B33036" t="s">
        <v>21783</v>
      </c>
      <c r="C33036">
        <v>97740</v>
      </c>
      <c r="D33036" s="93" t="s">
        <v>28111</v>
      </c>
      <c r="E33036" s="93" t="s">
        <v>14</v>
      </c>
    </row>
    <row r="33037" spans="1:5" x14ac:dyDescent="0.25">
      <c r="A33037" s="93" t="s">
        <v>5431</v>
      </c>
      <c r="B33037" t="s">
        <v>21783</v>
      </c>
      <c r="C33037">
        <v>101624</v>
      </c>
      <c r="D33037" s="93" t="s">
        <v>28084</v>
      </c>
      <c r="E33037" s="93" t="s">
        <v>14</v>
      </c>
    </row>
    <row r="33038" spans="1:5" x14ac:dyDescent="0.25">
      <c r="A33038" s="93" t="s">
        <v>5432</v>
      </c>
      <c r="D33038" s="93" t="s">
        <v>14</v>
      </c>
      <c r="E33038" s="93" t="s">
        <v>35195</v>
      </c>
    </row>
    <row r="33039" spans="1:5" x14ac:dyDescent="0.25">
      <c r="A33039" s="93" t="s">
        <v>5432</v>
      </c>
      <c r="B33039" t="s">
        <v>21791</v>
      </c>
      <c r="C33039">
        <v>4720</v>
      </c>
      <c r="D33039" s="93" t="s">
        <v>28112</v>
      </c>
      <c r="E33039" s="93" t="s">
        <v>14</v>
      </c>
    </row>
    <row r="33040" spans="1:5" x14ac:dyDescent="0.25">
      <c r="A33040" s="93" t="s">
        <v>5432</v>
      </c>
      <c r="B33040" t="s">
        <v>21783</v>
      </c>
      <c r="C33040">
        <v>5678</v>
      </c>
      <c r="D33040" s="93" t="s">
        <v>28113</v>
      </c>
      <c r="E33040" s="93" t="s">
        <v>14</v>
      </c>
    </row>
    <row r="33041" spans="1:5" x14ac:dyDescent="0.25">
      <c r="A33041" s="93" t="s">
        <v>5432</v>
      </c>
      <c r="B33041" t="s">
        <v>21783</v>
      </c>
      <c r="C33041">
        <v>5679</v>
      </c>
      <c r="D33041" s="93" t="s">
        <v>28114</v>
      </c>
      <c r="E33041" s="93" t="s">
        <v>14</v>
      </c>
    </row>
    <row r="33042" spans="1:5" x14ac:dyDescent="0.25">
      <c r="A33042" s="93" t="s">
        <v>5432</v>
      </c>
      <c r="B33042" t="s">
        <v>21791</v>
      </c>
      <c r="C33042">
        <v>12532</v>
      </c>
      <c r="D33042" s="93" t="s">
        <v>22196</v>
      </c>
      <c r="E33042" s="93" t="s">
        <v>14</v>
      </c>
    </row>
    <row r="33043" spans="1:5" x14ac:dyDescent="0.25">
      <c r="A33043" s="93" t="s">
        <v>5432</v>
      </c>
      <c r="B33043" t="s">
        <v>21791</v>
      </c>
      <c r="C33043">
        <v>12568</v>
      </c>
      <c r="D33043" s="93" t="s">
        <v>23269</v>
      </c>
      <c r="E33043" s="93" t="s">
        <v>14</v>
      </c>
    </row>
    <row r="33044" spans="1:5" x14ac:dyDescent="0.25">
      <c r="A33044" s="93" t="s">
        <v>5432</v>
      </c>
      <c r="B33044" t="s">
        <v>21783</v>
      </c>
      <c r="C33044">
        <v>88309</v>
      </c>
      <c r="D33044" s="93" t="s">
        <v>28115</v>
      </c>
      <c r="E33044" s="93" t="s">
        <v>14</v>
      </c>
    </row>
    <row r="33045" spans="1:5" x14ac:dyDescent="0.25">
      <c r="A33045" s="93" t="s">
        <v>5432</v>
      </c>
      <c r="B33045" t="s">
        <v>21783</v>
      </c>
      <c r="C33045">
        <v>88316</v>
      </c>
      <c r="D33045" s="93" t="s">
        <v>28116</v>
      </c>
      <c r="E33045" s="93" t="s">
        <v>14</v>
      </c>
    </row>
    <row r="33046" spans="1:5" x14ac:dyDescent="0.25">
      <c r="A33046" s="93" t="s">
        <v>5432</v>
      </c>
      <c r="B33046" t="s">
        <v>21783</v>
      </c>
      <c r="C33046">
        <v>88628</v>
      </c>
      <c r="D33046" s="93" t="s">
        <v>22376</v>
      </c>
      <c r="E33046" s="93" t="s">
        <v>14</v>
      </c>
    </row>
    <row r="33047" spans="1:5" x14ac:dyDescent="0.25">
      <c r="A33047" s="93" t="s">
        <v>5432</v>
      </c>
      <c r="B33047" t="s">
        <v>21783</v>
      </c>
      <c r="C33047">
        <v>97738</v>
      </c>
      <c r="D33047" s="93" t="s">
        <v>22537</v>
      </c>
      <c r="E33047" s="93" t="s">
        <v>14</v>
      </c>
    </row>
    <row r="33048" spans="1:5" x14ac:dyDescent="0.25">
      <c r="A33048" s="93" t="s">
        <v>5432</v>
      </c>
      <c r="B33048" t="s">
        <v>21783</v>
      </c>
      <c r="C33048">
        <v>97740</v>
      </c>
      <c r="D33048" s="93" t="s">
        <v>28117</v>
      </c>
      <c r="E33048" s="93" t="s">
        <v>14</v>
      </c>
    </row>
    <row r="33049" spans="1:5" x14ac:dyDescent="0.25">
      <c r="A33049" s="93" t="s">
        <v>5432</v>
      </c>
      <c r="B33049" t="s">
        <v>21783</v>
      </c>
      <c r="C33049">
        <v>101624</v>
      </c>
      <c r="D33049" s="93" t="s">
        <v>28095</v>
      </c>
      <c r="E33049" s="93" t="s">
        <v>14</v>
      </c>
    </row>
    <row r="33050" spans="1:5" x14ac:dyDescent="0.25">
      <c r="A33050" s="93" t="s">
        <v>5433</v>
      </c>
      <c r="D33050" s="93" t="s">
        <v>14</v>
      </c>
      <c r="E33050" s="93" t="s">
        <v>35196</v>
      </c>
    </row>
    <row r="33051" spans="1:5" x14ac:dyDescent="0.25">
      <c r="A33051" s="93" t="s">
        <v>5433</v>
      </c>
      <c r="B33051" t="s">
        <v>21783</v>
      </c>
      <c r="C33051">
        <v>5678</v>
      </c>
      <c r="D33051" s="93" t="s">
        <v>28118</v>
      </c>
      <c r="E33051" s="93" t="s">
        <v>14</v>
      </c>
    </row>
    <row r="33052" spans="1:5" x14ac:dyDescent="0.25">
      <c r="A33052" s="93" t="s">
        <v>5433</v>
      </c>
      <c r="B33052" t="s">
        <v>21783</v>
      </c>
      <c r="C33052">
        <v>5679</v>
      </c>
      <c r="D33052" s="93" t="s">
        <v>26531</v>
      </c>
      <c r="E33052" s="93" t="s">
        <v>14</v>
      </c>
    </row>
    <row r="33053" spans="1:5" x14ac:dyDescent="0.25">
      <c r="A33053" s="93" t="s">
        <v>5433</v>
      </c>
      <c r="B33053" t="s">
        <v>21791</v>
      </c>
      <c r="C33053">
        <v>43446</v>
      </c>
      <c r="D33053" s="93" t="s">
        <v>23025</v>
      </c>
      <c r="E33053" s="93" t="s">
        <v>14</v>
      </c>
    </row>
    <row r="33054" spans="1:5" x14ac:dyDescent="0.25">
      <c r="A33054" s="93" t="s">
        <v>5433</v>
      </c>
      <c r="B33054" t="s">
        <v>21783</v>
      </c>
      <c r="C33054">
        <v>88309</v>
      </c>
      <c r="D33054" s="93" t="s">
        <v>28119</v>
      </c>
      <c r="E33054" s="93" t="s">
        <v>14</v>
      </c>
    </row>
    <row r="33055" spans="1:5" x14ac:dyDescent="0.25">
      <c r="A33055" s="93" t="s">
        <v>5433</v>
      </c>
      <c r="B33055" t="s">
        <v>21783</v>
      </c>
      <c r="C33055">
        <v>88316</v>
      </c>
      <c r="D33055" s="93" t="s">
        <v>26402</v>
      </c>
      <c r="E33055" s="93" t="s">
        <v>14</v>
      </c>
    </row>
    <row r="33056" spans="1:5" x14ac:dyDescent="0.25">
      <c r="A33056" s="93" t="s">
        <v>5433</v>
      </c>
      <c r="B33056" t="s">
        <v>21783</v>
      </c>
      <c r="C33056">
        <v>97738</v>
      </c>
      <c r="D33056" s="93" t="s">
        <v>22537</v>
      </c>
      <c r="E33056" s="93" t="s">
        <v>14</v>
      </c>
    </row>
    <row r="33057" spans="1:5" x14ac:dyDescent="0.25">
      <c r="A33057" s="93" t="s">
        <v>5433</v>
      </c>
      <c r="B33057" t="s">
        <v>21783</v>
      </c>
      <c r="C33057">
        <v>97740</v>
      </c>
      <c r="D33057" s="93" t="s">
        <v>28120</v>
      </c>
      <c r="E33057" s="93" t="s">
        <v>14</v>
      </c>
    </row>
    <row r="33058" spans="1:5" x14ac:dyDescent="0.25">
      <c r="A33058" s="93" t="s">
        <v>5433</v>
      </c>
      <c r="B33058" t="s">
        <v>21783</v>
      </c>
      <c r="C33058">
        <v>100475</v>
      </c>
      <c r="D33058" s="93" t="s">
        <v>22325</v>
      </c>
      <c r="E33058" s="93" t="s">
        <v>14</v>
      </c>
    </row>
    <row r="33059" spans="1:5" x14ac:dyDescent="0.25">
      <c r="A33059" s="93" t="s">
        <v>5433</v>
      </c>
      <c r="B33059" t="s">
        <v>21783</v>
      </c>
      <c r="C33059">
        <v>101624</v>
      </c>
      <c r="D33059" s="93" t="s">
        <v>24111</v>
      </c>
      <c r="E33059" s="93" t="s">
        <v>14</v>
      </c>
    </row>
    <row r="33060" spans="1:5" x14ac:dyDescent="0.25">
      <c r="A33060" s="93" t="s">
        <v>5434</v>
      </c>
      <c r="D33060" s="93" t="s">
        <v>14</v>
      </c>
      <c r="E33060" s="93" t="s">
        <v>35197</v>
      </c>
    </row>
    <row r="33061" spans="1:5" x14ac:dyDescent="0.25">
      <c r="A33061" s="93" t="s">
        <v>5434</v>
      </c>
      <c r="B33061" t="s">
        <v>21783</v>
      </c>
      <c r="C33061">
        <v>5678</v>
      </c>
      <c r="D33061" s="93" t="s">
        <v>26445</v>
      </c>
      <c r="E33061" s="93" t="s">
        <v>14</v>
      </c>
    </row>
    <row r="33062" spans="1:5" x14ac:dyDescent="0.25">
      <c r="A33062" s="93" t="s">
        <v>5434</v>
      </c>
      <c r="B33062" t="s">
        <v>21783</v>
      </c>
      <c r="C33062">
        <v>5679</v>
      </c>
      <c r="D33062" s="93" t="s">
        <v>25430</v>
      </c>
      <c r="E33062" s="93" t="s">
        <v>14</v>
      </c>
    </row>
    <row r="33063" spans="1:5" x14ac:dyDescent="0.25">
      <c r="A33063" s="93" t="s">
        <v>5434</v>
      </c>
      <c r="B33063" t="s">
        <v>21791</v>
      </c>
      <c r="C33063">
        <v>43447</v>
      </c>
      <c r="D33063" s="93" t="s">
        <v>23292</v>
      </c>
      <c r="E33063" s="93" t="s">
        <v>14</v>
      </c>
    </row>
    <row r="33064" spans="1:5" x14ac:dyDescent="0.25">
      <c r="A33064" s="93" t="s">
        <v>5434</v>
      </c>
      <c r="B33064" t="s">
        <v>21783</v>
      </c>
      <c r="C33064">
        <v>88309</v>
      </c>
      <c r="D33064" s="93" t="s">
        <v>28121</v>
      </c>
      <c r="E33064" s="93" t="s">
        <v>14</v>
      </c>
    </row>
    <row r="33065" spans="1:5" x14ac:dyDescent="0.25">
      <c r="A33065" s="93" t="s">
        <v>5434</v>
      </c>
      <c r="B33065" t="s">
        <v>21783</v>
      </c>
      <c r="C33065">
        <v>88316</v>
      </c>
      <c r="D33065" s="93" t="s">
        <v>28122</v>
      </c>
      <c r="E33065" s="93" t="s">
        <v>14</v>
      </c>
    </row>
    <row r="33066" spans="1:5" x14ac:dyDescent="0.25">
      <c r="A33066" s="93" t="s">
        <v>5434</v>
      </c>
      <c r="B33066" t="s">
        <v>21783</v>
      </c>
      <c r="C33066">
        <v>97738</v>
      </c>
      <c r="D33066" s="93" t="s">
        <v>22537</v>
      </c>
      <c r="E33066" s="93" t="s">
        <v>14</v>
      </c>
    </row>
    <row r="33067" spans="1:5" x14ac:dyDescent="0.25">
      <c r="A33067" s="93" t="s">
        <v>5434</v>
      </c>
      <c r="B33067" t="s">
        <v>21783</v>
      </c>
      <c r="C33067">
        <v>97740</v>
      </c>
      <c r="D33067" s="93" t="s">
        <v>28123</v>
      </c>
      <c r="E33067" s="93" t="s">
        <v>14</v>
      </c>
    </row>
    <row r="33068" spans="1:5" x14ac:dyDescent="0.25">
      <c r="A33068" s="93" t="s">
        <v>5434</v>
      </c>
      <c r="B33068" t="s">
        <v>21783</v>
      </c>
      <c r="C33068">
        <v>100475</v>
      </c>
      <c r="D33068" s="93" t="s">
        <v>22235</v>
      </c>
      <c r="E33068" s="93" t="s">
        <v>14</v>
      </c>
    </row>
    <row r="33069" spans="1:5" x14ac:dyDescent="0.25">
      <c r="A33069" s="93" t="s">
        <v>5434</v>
      </c>
      <c r="B33069" t="s">
        <v>21783</v>
      </c>
      <c r="C33069">
        <v>101624</v>
      </c>
      <c r="D33069" s="93" t="s">
        <v>28084</v>
      </c>
      <c r="E33069" s="93" t="s">
        <v>14</v>
      </c>
    </row>
    <row r="33070" spans="1:5" x14ac:dyDescent="0.25">
      <c r="A33070" s="93" t="s">
        <v>5435</v>
      </c>
      <c r="D33070" s="93" t="s">
        <v>14</v>
      </c>
      <c r="E33070" s="93" t="s">
        <v>35198</v>
      </c>
    </row>
    <row r="33071" spans="1:5" x14ac:dyDescent="0.25">
      <c r="A33071" s="93" t="s">
        <v>5435</v>
      </c>
      <c r="B33071" t="s">
        <v>21783</v>
      </c>
      <c r="C33071">
        <v>5678</v>
      </c>
      <c r="D33071" s="93" t="s">
        <v>28085</v>
      </c>
      <c r="E33071" s="93" t="s">
        <v>14</v>
      </c>
    </row>
    <row r="33072" spans="1:5" x14ac:dyDescent="0.25">
      <c r="A33072" s="93" t="s">
        <v>5435</v>
      </c>
      <c r="B33072" t="s">
        <v>21783</v>
      </c>
      <c r="C33072">
        <v>5679</v>
      </c>
      <c r="D33072" s="93" t="s">
        <v>28086</v>
      </c>
      <c r="E33072" s="93" t="s">
        <v>14</v>
      </c>
    </row>
    <row r="33073" spans="1:5" x14ac:dyDescent="0.25">
      <c r="A33073" s="93" t="s">
        <v>5435</v>
      </c>
      <c r="B33073" t="s">
        <v>21791</v>
      </c>
      <c r="C33073">
        <v>43447</v>
      </c>
      <c r="D33073" s="93" t="s">
        <v>23281</v>
      </c>
      <c r="E33073" s="93" t="s">
        <v>14</v>
      </c>
    </row>
    <row r="33074" spans="1:5" x14ac:dyDescent="0.25">
      <c r="A33074" s="93" t="s">
        <v>5435</v>
      </c>
      <c r="B33074" t="s">
        <v>21783</v>
      </c>
      <c r="C33074">
        <v>88309</v>
      </c>
      <c r="D33074" s="93" t="s">
        <v>28124</v>
      </c>
      <c r="E33074" s="93" t="s">
        <v>14</v>
      </c>
    </row>
    <row r="33075" spans="1:5" x14ac:dyDescent="0.25">
      <c r="A33075" s="93" t="s">
        <v>5435</v>
      </c>
      <c r="B33075" t="s">
        <v>21783</v>
      </c>
      <c r="C33075">
        <v>88316</v>
      </c>
      <c r="D33075" s="93" t="s">
        <v>28125</v>
      </c>
      <c r="E33075" s="93" t="s">
        <v>14</v>
      </c>
    </row>
    <row r="33076" spans="1:5" x14ac:dyDescent="0.25">
      <c r="A33076" s="93" t="s">
        <v>5435</v>
      </c>
      <c r="B33076" t="s">
        <v>21783</v>
      </c>
      <c r="C33076">
        <v>97738</v>
      </c>
      <c r="D33076" s="93" t="s">
        <v>22537</v>
      </c>
      <c r="E33076" s="93" t="s">
        <v>14</v>
      </c>
    </row>
    <row r="33077" spans="1:5" x14ac:dyDescent="0.25">
      <c r="A33077" s="93" t="s">
        <v>5435</v>
      </c>
      <c r="B33077" t="s">
        <v>21783</v>
      </c>
      <c r="C33077">
        <v>97740</v>
      </c>
      <c r="D33077" s="93" t="s">
        <v>28123</v>
      </c>
      <c r="E33077" s="93" t="s">
        <v>14</v>
      </c>
    </row>
    <row r="33078" spans="1:5" x14ac:dyDescent="0.25">
      <c r="A33078" s="93" t="s">
        <v>5435</v>
      </c>
      <c r="B33078" t="s">
        <v>21783</v>
      </c>
      <c r="C33078">
        <v>100475</v>
      </c>
      <c r="D33078" s="93" t="s">
        <v>22235</v>
      </c>
      <c r="E33078" s="93" t="s">
        <v>14</v>
      </c>
    </row>
    <row r="33079" spans="1:5" x14ac:dyDescent="0.25">
      <c r="A33079" s="93" t="s">
        <v>5435</v>
      </c>
      <c r="B33079" t="s">
        <v>21783</v>
      </c>
      <c r="C33079">
        <v>101624</v>
      </c>
      <c r="D33079" s="93" t="s">
        <v>28084</v>
      </c>
      <c r="E33079" s="93" t="s">
        <v>14</v>
      </c>
    </row>
    <row r="33080" spans="1:5" x14ac:dyDescent="0.25">
      <c r="A33080" s="93" t="s">
        <v>5436</v>
      </c>
      <c r="D33080" s="93" t="s">
        <v>14</v>
      </c>
      <c r="E33080" s="93" t="s">
        <v>35199</v>
      </c>
    </row>
    <row r="33081" spans="1:5" x14ac:dyDescent="0.25">
      <c r="A33081" s="93" t="s">
        <v>5436</v>
      </c>
      <c r="B33081" t="s">
        <v>21783</v>
      </c>
      <c r="C33081">
        <v>5678</v>
      </c>
      <c r="D33081" s="93" t="s">
        <v>28126</v>
      </c>
      <c r="E33081" s="93" t="s">
        <v>14</v>
      </c>
    </row>
    <row r="33082" spans="1:5" x14ac:dyDescent="0.25">
      <c r="A33082" s="93" t="s">
        <v>5436</v>
      </c>
      <c r="B33082" t="s">
        <v>21783</v>
      </c>
      <c r="C33082">
        <v>5679</v>
      </c>
      <c r="D33082" s="93" t="s">
        <v>28127</v>
      </c>
      <c r="E33082" s="93" t="s">
        <v>14</v>
      </c>
    </row>
    <row r="33083" spans="1:5" x14ac:dyDescent="0.25">
      <c r="A33083" s="93" t="s">
        <v>5436</v>
      </c>
      <c r="B33083" t="s">
        <v>21791</v>
      </c>
      <c r="C33083">
        <v>43448</v>
      </c>
      <c r="D33083" s="93" t="s">
        <v>23281</v>
      </c>
      <c r="E33083" s="93" t="s">
        <v>14</v>
      </c>
    </row>
    <row r="33084" spans="1:5" x14ac:dyDescent="0.25">
      <c r="A33084" s="93" t="s">
        <v>5436</v>
      </c>
      <c r="B33084" t="s">
        <v>21783</v>
      </c>
      <c r="C33084">
        <v>88309</v>
      </c>
      <c r="D33084" s="93" t="s">
        <v>28128</v>
      </c>
      <c r="E33084" s="93" t="s">
        <v>14</v>
      </c>
    </row>
    <row r="33085" spans="1:5" x14ac:dyDescent="0.25">
      <c r="A33085" s="93" t="s">
        <v>5436</v>
      </c>
      <c r="B33085" t="s">
        <v>21783</v>
      </c>
      <c r="C33085">
        <v>88316</v>
      </c>
      <c r="D33085" s="93" t="s">
        <v>25637</v>
      </c>
      <c r="E33085" s="93" t="s">
        <v>14</v>
      </c>
    </row>
    <row r="33086" spans="1:5" x14ac:dyDescent="0.25">
      <c r="A33086" s="93" t="s">
        <v>5436</v>
      </c>
      <c r="B33086" t="s">
        <v>21783</v>
      </c>
      <c r="C33086">
        <v>97738</v>
      </c>
      <c r="D33086" s="93" t="s">
        <v>22537</v>
      </c>
      <c r="E33086" s="93" t="s">
        <v>14</v>
      </c>
    </row>
    <row r="33087" spans="1:5" x14ac:dyDescent="0.25">
      <c r="A33087" s="93" t="s">
        <v>5436</v>
      </c>
      <c r="B33087" t="s">
        <v>21783</v>
      </c>
      <c r="C33087">
        <v>97740</v>
      </c>
      <c r="D33087" s="93" t="s">
        <v>22836</v>
      </c>
      <c r="E33087" s="93" t="s">
        <v>14</v>
      </c>
    </row>
    <row r="33088" spans="1:5" x14ac:dyDescent="0.25">
      <c r="A33088" s="93" t="s">
        <v>5436</v>
      </c>
      <c r="B33088" t="s">
        <v>21783</v>
      </c>
      <c r="C33088">
        <v>100475</v>
      </c>
      <c r="D33088" s="93" t="s">
        <v>23834</v>
      </c>
      <c r="E33088" s="93" t="s">
        <v>14</v>
      </c>
    </row>
    <row r="33089" spans="1:5" x14ac:dyDescent="0.25">
      <c r="A33089" s="93" t="s">
        <v>5436</v>
      </c>
      <c r="B33089" t="s">
        <v>21783</v>
      </c>
      <c r="C33089">
        <v>101624</v>
      </c>
      <c r="D33089" s="93" t="s">
        <v>28095</v>
      </c>
      <c r="E33089" s="93" t="s">
        <v>14</v>
      </c>
    </row>
    <row r="33090" spans="1:5" x14ac:dyDescent="0.25">
      <c r="A33090" s="93" t="s">
        <v>5437</v>
      </c>
      <c r="D33090" s="93" t="s">
        <v>14</v>
      </c>
      <c r="E33090" s="93" t="s">
        <v>35200</v>
      </c>
    </row>
    <row r="33091" spans="1:5" x14ac:dyDescent="0.25">
      <c r="A33091" s="93" t="s">
        <v>5437</v>
      </c>
      <c r="B33091" t="s">
        <v>21791</v>
      </c>
      <c r="C33091">
        <v>2692</v>
      </c>
      <c r="D33091" s="93" t="s">
        <v>22206</v>
      </c>
      <c r="E33091" s="93" t="s">
        <v>14</v>
      </c>
    </row>
    <row r="33092" spans="1:5" x14ac:dyDescent="0.25">
      <c r="A33092" s="93" t="s">
        <v>5437</v>
      </c>
      <c r="B33092" t="s">
        <v>21791</v>
      </c>
      <c r="C33092">
        <v>4491</v>
      </c>
      <c r="D33092" s="93" t="s">
        <v>24506</v>
      </c>
      <c r="E33092" s="93" t="s">
        <v>14</v>
      </c>
    </row>
    <row r="33093" spans="1:5" x14ac:dyDescent="0.25">
      <c r="A33093" s="93" t="s">
        <v>5437</v>
      </c>
      <c r="B33093" t="s">
        <v>21791</v>
      </c>
      <c r="C33093">
        <v>4517</v>
      </c>
      <c r="D33093" s="93" t="s">
        <v>24507</v>
      </c>
      <c r="E33093" s="93" t="s">
        <v>14</v>
      </c>
    </row>
    <row r="33094" spans="1:5" x14ac:dyDescent="0.25">
      <c r="A33094" s="93" t="s">
        <v>5437</v>
      </c>
      <c r="B33094" t="s">
        <v>21791</v>
      </c>
      <c r="C33094">
        <v>5069</v>
      </c>
      <c r="D33094" s="93" t="s">
        <v>22292</v>
      </c>
      <c r="E33094" s="93" t="s">
        <v>14</v>
      </c>
    </row>
    <row r="33095" spans="1:5" x14ac:dyDescent="0.25">
      <c r="A33095" s="93" t="s">
        <v>5437</v>
      </c>
      <c r="B33095" t="s">
        <v>21783</v>
      </c>
      <c r="C33095">
        <v>5678</v>
      </c>
      <c r="D33095" s="93" t="s">
        <v>22969</v>
      </c>
      <c r="E33095" s="93" t="s">
        <v>14</v>
      </c>
    </row>
    <row r="33096" spans="1:5" x14ac:dyDescent="0.25">
      <c r="A33096" s="93" t="s">
        <v>5437</v>
      </c>
      <c r="B33096" t="s">
        <v>21783</v>
      </c>
      <c r="C33096">
        <v>5679</v>
      </c>
      <c r="D33096" s="93" t="s">
        <v>27934</v>
      </c>
      <c r="E33096" s="93" t="s">
        <v>14</v>
      </c>
    </row>
    <row r="33097" spans="1:5" x14ac:dyDescent="0.25">
      <c r="A33097" s="93" t="s">
        <v>5437</v>
      </c>
      <c r="B33097" t="s">
        <v>21791</v>
      </c>
      <c r="C33097">
        <v>6193</v>
      </c>
      <c r="D33097" s="93" t="s">
        <v>24510</v>
      </c>
      <c r="E33097" s="93" t="s">
        <v>14</v>
      </c>
    </row>
    <row r="33098" spans="1:5" x14ac:dyDescent="0.25">
      <c r="A33098" s="93" t="s">
        <v>5437</v>
      </c>
      <c r="B33098" t="s">
        <v>21791</v>
      </c>
      <c r="C33098">
        <v>7258</v>
      </c>
      <c r="D33098" s="93" t="s">
        <v>28129</v>
      </c>
      <c r="E33098" s="93" t="s">
        <v>14</v>
      </c>
    </row>
    <row r="33099" spans="1:5" x14ac:dyDescent="0.25">
      <c r="A33099" s="93" t="s">
        <v>5437</v>
      </c>
      <c r="B33099" t="s">
        <v>21783</v>
      </c>
      <c r="C33099">
        <v>87316</v>
      </c>
      <c r="D33099" s="93" t="s">
        <v>22236</v>
      </c>
      <c r="E33099" s="93" t="s">
        <v>14</v>
      </c>
    </row>
    <row r="33100" spans="1:5" x14ac:dyDescent="0.25">
      <c r="A33100" s="93" t="s">
        <v>5437</v>
      </c>
      <c r="B33100" t="s">
        <v>21783</v>
      </c>
      <c r="C33100">
        <v>88309</v>
      </c>
      <c r="D33100" s="93" t="s">
        <v>28130</v>
      </c>
      <c r="E33100" s="93" t="s">
        <v>14</v>
      </c>
    </row>
    <row r="33101" spans="1:5" x14ac:dyDescent="0.25">
      <c r="A33101" s="93" t="s">
        <v>5437</v>
      </c>
      <c r="B33101" t="s">
        <v>21783</v>
      </c>
      <c r="C33101">
        <v>88316</v>
      </c>
      <c r="D33101" s="93" t="s">
        <v>28131</v>
      </c>
      <c r="E33101" s="93" t="s">
        <v>14</v>
      </c>
    </row>
    <row r="33102" spans="1:5" x14ac:dyDescent="0.25">
      <c r="A33102" s="93" t="s">
        <v>5437</v>
      </c>
      <c r="B33102" t="s">
        <v>21783</v>
      </c>
      <c r="C33102">
        <v>88628</v>
      </c>
      <c r="D33102" s="93" t="s">
        <v>28132</v>
      </c>
      <c r="E33102" s="93" t="s">
        <v>14</v>
      </c>
    </row>
    <row r="33103" spans="1:5" x14ac:dyDescent="0.25">
      <c r="A33103" s="93" t="s">
        <v>5437</v>
      </c>
      <c r="B33103" t="s">
        <v>21783</v>
      </c>
      <c r="C33103">
        <v>89995</v>
      </c>
      <c r="D33103" s="93" t="s">
        <v>25007</v>
      </c>
      <c r="E33103" s="93" t="s">
        <v>14</v>
      </c>
    </row>
    <row r="33104" spans="1:5" x14ac:dyDescent="0.25">
      <c r="A33104" s="93" t="s">
        <v>5437</v>
      </c>
      <c r="B33104" t="s">
        <v>21783</v>
      </c>
      <c r="C33104">
        <v>89998</v>
      </c>
      <c r="D33104" s="93" t="s">
        <v>24514</v>
      </c>
      <c r="E33104" s="93" t="s">
        <v>14</v>
      </c>
    </row>
    <row r="33105" spans="1:5" x14ac:dyDescent="0.25">
      <c r="A33105" s="93" t="s">
        <v>5437</v>
      </c>
      <c r="B33105" t="s">
        <v>21783</v>
      </c>
      <c r="C33105">
        <v>92767</v>
      </c>
      <c r="D33105" s="93" t="s">
        <v>24863</v>
      </c>
      <c r="E33105" s="93" t="s">
        <v>14</v>
      </c>
    </row>
    <row r="33106" spans="1:5" x14ac:dyDescent="0.25">
      <c r="A33106" s="93" t="s">
        <v>5437</v>
      </c>
      <c r="B33106" t="s">
        <v>21783</v>
      </c>
      <c r="C33106">
        <v>94970</v>
      </c>
      <c r="D33106" s="93" t="s">
        <v>24864</v>
      </c>
      <c r="E33106" s="93" t="s">
        <v>14</v>
      </c>
    </row>
    <row r="33107" spans="1:5" x14ac:dyDescent="0.25">
      <c r="A33107" s="93" t="s">
        <v>5437</v>
      </c>
      <c r="B33107" t="s">
        <v>21783</v>
      </c>
      <c r="C33107">
        <v>96536</v>
      </c>
      <c r="D33107" s="93" t="s">
        <v>23146</v>
      </c>
      <c r="E33107" s="93" t="s">
        <v>14</v>
      </c>
    </row>
    <row r="33108" spans="1:5" x14ac:dyDescent="0.25">
      <c r="A33108" s="93" t="s">
        <v>5437</v>
      </c>
      <c r="B33108" t="s">
        <v>21783</v>
      </c>
      <c r="C33108">
        <v>97735</v>
      </c>
      <c r="D33108" s="93" t="s">
        <v>28133</v>
      </c>
      <c r="E33108" s="93" t="s">
        <v>14</v>
      </c>
    </row>
    <row r="33109" spans="1:5" x14ac:dyDescent="0.25">
      <c r="A33109" s="93" t="s">
        <v>5437</v>
      </c>
      <c r="B33109" t="s">
        <v>21783</v>
      </c>
      <c r="C33109">
        <v>101624</v>
      </c>
      <c r="D33109" s="93" t="s">
        <v>23722</v>
      </c>
      <c r="E33109" s="93" t="s">
        <v>14</v>
      </c>
    </row>
    <row r="33110" spans="1:5" x14ac:dyDescent="0.25">
      <c r="A33110" s="93" t="s">
        <v>5438</v>
      </c>
      <c r="D33110" s="93" t="s">
        <v>14</v>
      </c>
      <c r="E33110" s="93" t="s">
        <v>35201</v>
      </c>
    </row>
    <row r="33111" spans="1:5" x14ac:dyDescent="0.25">
      <c r="A33111" s="93" t="s">
        <v>5438</v>
      </c>
      <c r="B33111" t="s">
        <v>21791</v>
      </c>
      <c r="C33111">
        <v>2692</v>
      </c>
      <c r="D33111" s="93" t="s">
        <v>23959</v>
      </c>
      <c r="E33111" s="93" t="s">
        <v>14</v>
      </c>
    </row>
    <row r="33112" spans="1:5" x14ac:dyDescent="0.25">
      <c r="A33112" s="93" t="s">
        <v>5438</v>
      </c>
      <c r="B33112" t="s">
        <v>21791</v>
      </c>
      <c r="C33112">
        <v>4491</v>
      </c>
      <c r="D33112" s="93" t="s">
        <v>28134</v>
      </c>
      <c r="E33112" s="93" t="s">
        <v>14</v>
      </c>
    </row>
    <row r="33113" spans="1:5" x14ac:dyDescent="0.25">
      <c r="A33113" s="93" t="s">
        <v>5438</v>
      </c>
      <c r="B33113" t="s">
        <v>21791</v>
      </c>
      <c r="C33113">
        <v>4517</v>
      </c>
      <c r="D33113" s="93" t="s">
        <v>25683</v>
      </c>
      <c r="E33113" s="93" t="s">
        <v>14</v>
      </c>
    </row>
    <row r="33114" spans="1:5" x14ac:dyDescent="0.25">
      <c r="A33114" s="93" t="s">
        <v>5438</v>
      </c>
      <c r="B33114" t="s">
        <v>21791</v>
      </c>
      <c r="C33114">
        <v>5069</v>
      </c>
      <c r="D33114" s="93" t="s">
        <v>27619</v>
      </c>
      <c r="E33114" s="93" t="s">
        <v>14</v>
      </c>
    </row>
    <row r="33115" spans="1:5" x14ac:dyDescent="0.25">
      <c r="A33115" s="93" t="s">
        <v>5438</v>
      </c>
      <c r="B33115" t="s">
        <v>21783</v>
      </c>
      <c r="C33115">
        <v>5678</v>
      </c>
      <c r="D33115" s="93" t="s">
        <v>28135</v>
      </c>
      <c r="E33115" s="93" t="s">
        <v>14</v>
      </c>
    </row>
    <row r="33116" spans="1:5" x14ac:dyDescent="0.25">
      <c r="A33116" s="93" t="s">
        <v>5438</v>
      </c>
      <c r="B33116" t="s">
        <v>21783</v>
      </c>
      <c r="C33116">
        <v>5679</v>
      </c>
      <c r="D33116" s="93" t="s">
        <v>28136</v>
      </c>
      <c r="E33116" s="93" t="s">
        <v>14</v>
      </c>
    </row>
    <row r="33117" spans="1:5" x14ac:dyDescent="0.25">
      <c r="A33117" s="93" t="s">
        <v>5438</v>
      </c>
      <c r="B33117" t="s">
        <v>21791</v>
      </c>
      <c r="C33117">
        <v>6193</v>
      </c>
      <c r="D33117" s="93" t="s">
        <v>28137</v>
      </c>
      <c r="E33117" s="93" t="s">
        <v>14</v>
      </c>
    </row>
    <row r="33118" spans="1:5" x14ac:dyDescent="0.25">
      <c r="A33118" s="93" t="s">
        <v>5438</v>
      </c>
      <c r="B33118" t="s">
        <v>21791</v>
      </c>
      <c r="C33118">
        <v>7258</v>
      </c>
      <c r="D33118" s="93" t="s">
        <v>28138</v>
      </c>
      <c r="E33118" s="93" t="s">
        <v>14</v>
      </c>
    </row>
    <row r="33119" spans="1:5" x14ac:dyDescent="0.25">
      <c r="A33119" s="93" t="s">
        <v>5438</v>
      </c>
      <c r="B33119" t="s">
        <v>21783</v>
      </c>
      <c r="C33119">
        <v>87316</v>
      </c>
      <c r="D33119" s="93" t="s">
        <v>26179</v>
      </c>
      <c r="E33119" s="93" t="s">
        <v>14</v>
      </c>
    </row>
    <row r="33120" spans="1:5" x14ac:dyDescent="0.25">
      <c r="A33120" s="93" t="s">
        <v>5438</v>
      </c>
      <c r="B33120" t="s">
        <v>21783</v>
      </c>
      <c r="C33120">
        <v>88309</v>
      </c>
      <c r="D33120" s="93" t="s">
        <v>28139</v>
      </c>
      <c r="E33120" s="93" t="s">
        <v>14</v>
      </c>
    </row>
    <row r="33121" spans="1:5" x14ac:dyDescent="0.25">
      <c r="A33121" s="93" t="s">
        <v>5438</v>
      </c>
      <c r="B33121" t="s">
        <v>21783</v>
      </c>
      <c r="C33121">
        <v>88316</v>
      </c>
      <c r="D33121" s="93" t="s">
        <v>28140</v>
      </c>
      <c r="E33121" s="93" t="s">
        <v>14</v>
      </c>
    </row>
    <row r="33122" spans="1:5" x14ac:dyDescent="0.25">
      <c r="A33122" s="93" t="s">
        <v>5438</v>
      </c>
      <c r="B33122" t="s">
        <v>21783</v>
      </c>
      <c r="C33122">
        <v>88628</v>
      </c>
      <c r="D33122" s="93" t="s">
        <v>28141</v>
      </c>
      <c r="E33122" s="93" t="s">
        <v>14</v>
      </c>
    </row>
    <row r="33123" spans="1:5" x14ac:dyDescent="0.25">
      <c r="A33123" s="93" t="s">
        <v>5438</v>
      </c>
      <c r="B33123" t="s">
        <v>21783</v>
      </c>
      <c r="C33123">
        <v>89995</v>
      </c>
      <c r="D33123" s="93" t="s">
        <v>22545</v>
      </c>
      <c r="E33123" s="93" t="s">
        <v>14</v>
      </c>
    </row>
    <row r="33124" spans="1:5" x14ac:dyDescent="0.25">
      <c r="A33124" s="93" t="s">
        <v>5438</v>
      </c>
      <c r="B33124" t="s">
        <v>21783</v>
      </c>
      <c r="C33124">
        <v>89998</v>
      </c>
      <c r="D33124" s="93" t="s">
        <v>28142</v>
      </c>
      <c r="E33124" s="93" t="s">
        <v>14</v>
      </c>
    </row>
    <row r="33125" spans="1:5" x14ac:dyDescent="0.25">
      <c r="A33125" s="93" t="s">
        <v>5438</v>
      </c>
      <c r="B33125" t="s">
        <v>21783</v>
      </c>
      <c r="C33125">
        <v>92767</v>
      </c>
      <c r="D33125" s="93" t="s">
        <v>28143</v>
      </c>
      <c r="E33125" s="93" t="s">
        <v>14</v>
      </c>
    </row>
    <row r="33126" spans="1:5" x14ac:dyDescent="0.25">
      <c r="A33126" s="93" t="s">
        <v>5438</v>
      </c>
      <c r="B33126" t="s">
        <v>21783</v>
      </c>
      <c r="C33126">
        <v>94970</v>
      </c>
      <c r="D33126" s="93" t="s">
        <v>28144</v>
      </c>
      <c r="E33126" s="93" t="s">
        <v>14</v>
      </c>
    </row>
    <row r="33127" spans="1:5" x14ac:dyDescent="0.25">
      <c r="A33127" s="93" t="s">
        <v>5438</v>
      </c>
      <c r="B33127" t="s">
        <v>21783</v>
      </c>
      <c r="C33127">
        <v>96536</v>
      </c>
      <c r="D33127" s="93" t="s">
        <v>28145</v>
      </c>
      <c r="E33127" s="93" t="s">
        <v>14</v>
      </c>
    </row>
    <row r="33128" spans="1:5" x14ac:dyDescent="0.25">
      <c r="A33128" s="93" t="s">
        <v>5438</v>
      </c>
      <c r="B33128" t="s">
        <v>21783</v>
      </c>
      <c r="C33128">
        <v>97735</v>
      </c>
      <c r="D33128" s="93" t="s">
        <v>28146</v>
      </c>
      <c r="E33128" s="93" t="s">
        <v>14</v>
      </c>
    </row>
    <row r="33129" spans="1:5" x14ac:dyDescent="0.25">
      <c r="A33129" s="93" t="s">
        <v>5438</v>
      </c>
      <c r="B33129" t="s">
        <v>21783</v>
      </c>
      <c r="C33129">
        <v>101624</v>
      </c>
      <c r="D33129" s="93" t="s">
        <v>26523</v>
      </c>
      <c r="E33129" s="93" t="s">
        <v>14</v>
      </c>
    </row>
    <row r="33130" spans="1:5" x14ac:dyDescent="0.25">
      <c r="A33130" s="93" t="s">
        <v>5439</v>
      </c>
      <c r="D33130" s="93" t="s">
        <v>14</v>
      </c>
      <c r="E33130" s="93" t="s">
        <v>35202</v>
      </c>
    </row>
    <row r="33131" spans="1:5" x14ac:dyDescent="0.25">
      <c r="A33131" s="93" t="s">
        <v>5439</v>
      </c>
      <c r="B33131" t="s">
        <v>21791</v>
      </c>
      <c r="C33131">
        <v>2692</v>
      </c>
      <c r="D33131" s="93" t="s">
        <v>21923</v>
      </c>
      <c r="E33131" s="93" t="s">
        <v>14</v>
      </c>
    </row>
    <row r="33132" spans="1:5" x14ac:dyDescent="0.25">
      <c r="A33132" s="93" t="s">
        <v>5439</v>
      </c>
      <c r="B33132" t="s">
        <v>21791</v>
      </c>
      <c r="C33132">
        <v>4491</v>
      </c>
      <c r="D33132" s="93" t="s">
        <v>28147</v>
      </c>
      <c r="E33132" s="93" t="s">
        <v>14</v>
      </c>
    </row>
    <row r="33133" spans="1:5" x14ac:dyDescent="0.25">
      <c r="A33133" s="93" t="s">
        <v>5439</v>
      </c>
      <c r="B33133" t="s">
        <v>21791</v>
      </c>
      <c r="C33133">
        <v>4517</v>
      </c>
      <c r="D33133" s="93" t="s">
        <v>28148</v>
      </c>
      <c r="E33133" s="93" t="s">
        <v>14</v>
      </c>
    </row>
    <row r="33134" spans="1:5" x14ac:dyDescent="0.25">
      <c r="A33134" s="93" t="s">
        <v>5439</v>
      </c>
      <c r="B33134" t="s">
        <v>21791</v>
      </c>
      <c r="C33134">
        <v>5069</v>
      </c>
      <c r="D33134" s="93" t="s">
        <v>28149</v>
      </c>
      <c r="E33134" s="93" t="s">
        <v>14</v>
      </c>
    </row>
    <row r="33135" spans="1:5" x14ac:dyDescent="0.25">
      <c r="A33135" s="93" t="s">
        <v>5439</v>
      </c>
      <c r="B33135" t="s">
        <v>21783</v>
      </c>
      <c r="C33135">
        <v>5678</v>
      </c>
      <c r="D33135" s="93" t="s">
        <v>28150</v>
      </c>
      <c r="E33135" s="93" t="s">
        <v>14</v>
      </c>
    </row>
    <row r="33136" spans="1:5" x14ac:dyDescent="0.25">
      <c r="A33136" s="93" t="s">
        <v>5439</v>
      </c>
      <c r="B33136" t="s">
        <v>21783</v>
      </c>
      <c r="C33136">
        <v>5679</v>
      </c>
      <c r="D33136" s="93" t="s">
        <v>28011</v>
      </c>
      <c r="E33136" s="93" t="s">
        <v>14</v>
      </c>
    </row>
    <row r="33137" spans="1:5" x14ac:dyDescent="0.25">
      <c r="A33137" s="93" t="s">
        <v>5439</v>
      </c>
      <c r="B33137" t="s">
        <v>21791</v>
      </c>
      <c r="C33137">
        <v>6193</v>
      </c>
      <c r="D33137" s="93" t="s">
        <v>28151</v>
      </c>
      <c r="E33137" s="93" t="s">
        <v>14</v>
      </c>
    </row>
    <row r="33138" spans="1:5" x14ac:dyDescent="0.25">
      <c r="A33138" s="93" t="s">
        <v>5439</v>
      </c>
      <c r="B33138" t="s">
        <v>21791</v>
      </c>
      <c r="C33138">
        <v>7258</v>
      </c>
      <c r="D33138" s="93" t="s">
        <v>28152</v>
      </c>
      <c r="E33138" s="93" t="s">
        <v>14</v>
      </c>
    </row>
    <row r="33139" spans="1:5" x14ac:dyDescent="0.25">
      <c r="A33139" s="93" t="s">
        <v>5439</v>
      </c>
      <c r="B33139" t="s">
        <v>21783</v>
      </c>
      <c r="C33139">
        <v>87316</v>
      </c>
      <c r="D33139" s="93" t="s">
        <v>22225</v>
      </c>
      <c r="E33139" s="93" t="s">
        <v>14</v>
      </c>
    </row>
    <row r="33140" spans="1:5" x14ac:dyDescent="0.25">
      <c r="A33140" s="93" t="s">
        <v>5439</v>
      </c>
      <c r="B33140" t="s">
        <v>21783</v>
      </c>
      <c r="C33140">
        <v>88309</v>
      </c>
      <c r="D33140" s="93" t="s">
        <v>28153</v>
      </c>
      <c r="E33140" s="93" t="s">
        <v>14</v>
      </c>
    </row>
    <row r="33141" spans="1:5" x14ac:dyDescent="0.25">
      <c r="A33141" s="93" t="s">
        <v>5439</v>
      </c>
      <c r="B33141" t="s">
        <v>21783</v>
      </c>
      <c r="C33141">
        <v>88316</v>
      </c>
      <c r="D33141" s="93" t="s">
        <v>28154</v>
      </c>
      <c r="E33141" s="93" t="s">
        <v>14</v>
      </c>
    </row>
    <row r="33142" spans="1:5" x14ac:dyDescent="0.25">
      <c r="A33142" s="93" t="s">
        <v>5439</v>
      </c>
      <c r="B33142" t="s">
        <v>21783</v>
      </c>
      <c r="C33142">
        <v>88628</v>
      </c>
      <c r="D33142" s="93" t="s">
        <v>28155</v>
      </c>
      <c r="E33142" s="93" t="s">
        <v>14</v>
      </c>
    </row>
    <row r="33143" spans="1:5" x14ac:dyDescent="0.25">
      <c r="A33143" s="93" t="s">
        <v>5439</v>
      </c>
      <c r="B33143" t="s">
        <v>21783</v>
      </c>
      <c r="C33143">
        <v>89995</v>
      </c>
      <c r="D33143" s="93" t="s">
        <v>23450</v>
      </c>
      <c r="E33143" s="93" t="s">
        <v>14</v>
      </c>
    </row>
    <row r="33144" spans="1:5" x14ac:dyDescent="0.25">
      <c r="A33144" s="93" t="s">
        <v>5439</v>
      </c>
      <c r="B33144" t="s">
        <v>21783</v>
      </c>
      <c r="C33144">
        <v>89998</v>
      </c>
      <c r="D33144" s="93" t="s">
        <v>28156</v>
      </c>
      <c r="E33144" s="93" t="s">
        <v>14</v>
      </c>
    </row>
    <row r="33145" spans="1:5" x14ac:dyDescent="0.25">
      <c r="A33145" s="93" t="s">
        <v>5439</v>
      </c>
      <c r="B33145" t="s">
        <v>21783</v>
      </c>
      <c r="C33145">
        <v>92767</v>
      </c>
      <c r="D33145" s="93" t="s">
        <v>28157</v>
      </c>
      <c r="E33145" s="93" t="s">
        <v>14</v>
      </c>
    </row>
    <row r="33146" spans="1:5" x14ac:dyDescent="0.25">
      <c r="A33146" s="93" t="s">
        <v>5439</v>
      </c>
      <c r="B33146" t="s">
        <v>21783</v>
      </c>
      <c r="C33146">
        <v>94970</v>
      </c>
      <c r="D33146" s="93" t="s">
        <v>28158</v>
      </c>
      <c r="E33146" s="93" t="s">
        <v>14</v>
      </c>
    </row>
    <row r="33147" spans="1:5" x14ac:dyDescent="0.25">
      <c r="A33147" s="93" t="s">
        <v>5439</v>
      </c>
      <c r="B33147" t="s">
        <v>21783</v>
      </c>
      <c r="C33147">
        <v>96536</v>
      </c>
      <c r="D33147" s="93" t="s">
        <v>22961</v>
      </c>
      <c r="E33147" s="93" t="s">
        <v>14</v>
      </c>
    </row>
    <row r="33148" spans="1:5" x14ac:dyDescent="0.25">
      <c r="A33148" s="93" t="s">
        <v>5439</v>
      </c>
      <c r="B33148" t="s">
        <v>21783</v>
      </c>
      <c r="C33148">
        <v>97735</v>
      </c>
      <c r="D33148" s="93" t="s">
        <v>28159</v>
      </c>
      <c r="E33148" s="93" t="s">
        <v>14</v>
      </c>
    </row>
    <row r="33149" spans="1:5" x14ac:dyDescent="0.25">
      <c r="A33149" s="93" t="s">
        <v>5439</v>
      </c>
      <c r="B33149" t="s">
        <v>21783</v>
      </c>
      <c r="C33149">
        <v>101624</v>
      </c>
      <c r="D33149" s="93" t="s">
        <v>22939</v>
      </c>
      <c r="E33149" s="93" t="s">
        <v>14</v>
      </c>
    </row>
    <row r="33150" spans="1:5" x14ac:dyDescent="0.25">
      <c r="A33150" s="93" t="s">
        <v>5440</v>
      </c>
      <c r="D33150" s="93" t="s">
        <v>14</v>
      </c>
      <c r="E33150" s="93" t="s">
        <v>35203</v>
      </c>
    </row>
    <row r="33151" spans="1:5" x14ac:dyDescent="0.25">
      <c r="A33151" s="93" t="s">
        <v>5440</v>
      </c>
      <c r="B33151" t="s">
        <v>21791</v>
      </c>
      <c r="C33151">
        <v>2692</v>
      </c>
      <c r="D33151" s="93" t="s">
        <v>24641</v>
      </c>
      <c r="E33151" s="93" t="s">
        <v>14</v>
      </c>
    </row>
    <row r="33152" spans="1:5" x14ac:dyDescent="0.25">
      <c r="A33152" s="93" t="s">
        <v>5440</v>
      </c>
      <c r="B33152" t="s">
        <v>21791</v>
      </c>
      <c r="C33152">
        <v>4491</v>
      </c>
      <c r="D33152" s="93" t="s">
        <v>24642</v>
      </c>
      <c r="E33152" s="93" t="s">
        <v>14</v>
      </c>
    </row>
    <row r="33153" spans="1:5" x14ac:dyDescent="0.25">
      <c r="A33153" s="93" t="s">
        <v>5440</v>
      </c>
      <c r="B33153" t="s">
        <v>21791</v>
      </c>
      <c r="C33153">
        <v>4517</v>
      </c>
      <c r="D33153" s="93" t="s">
        <v>24643</v>
      </c>
      <c r="E33153" s="93" t="s">
        <v>14</v>
      </c>
    </row>
    <row r="33154" spans="1:5" x14ac:dyDescent="0.25">
      <c r="A33154" s="93" t="s">
        <v>5440</v>
      </c>
      <c r="B33154" t="s">
        <v>21791</v>
      </c>
      <c r="C33154">
        <v>5069</v>
      </c>
      <c r="D33154" s="93" t="s">
        <v>24644</v>
      </c>
      <c r="E33154" s="93" t="s">
        <v>14</v>
      </c>
    </row>
    <row r="33155" spans="1:5" x14ac:dyDescent="0.25">
      <c r="A33155" s="93" t="s">
        <v>5440</v>
      </c>
      <c r="B33155" t="s">
        <v>21783</v>
      </c>
      <c r="C33155">
        <v>5678</v>
      </c>
      <c r="D33155" s="93" t="s">
        <v>22655</v>
      </c>
      <c r="E33155" s="93" t="s">
        <v>14</v>
      </c>
    </row>
    <row r="33156" spans="1:5" x14ac:dyDescent="0.25">
      <c r="A33156" s="93" t="s">
        <v>5440</v>
      </c>
      <c r="B33156" t="s">
        <v>21783</v>
      </c>
      <c r="C33156">
        <v>5679</v>
      </c>
      <c r="D33156" s="93" t="s">
        <v>28160</v>
      </c>
      <c r="E33156" s="93" t="s">
        <v>14</v>
      </c>
    </row>
    <row r="33157" spans="1:5" x14ac:dyDescent="0.25">
      <c r="A33157" s="93" t="s">
        <v>5440</v>
      </c>
      <c r="B33157" t="s">
        <v>21791</v>
      </c>
      <c r="C33157">
        <v>6193</v>
      </c>
      <c r="D33157" s="93" t="s">
        <v>24645</v>
      </c>
      <c r="E33157" s="93" t="s">
        <v>14</v>
      </c>
    </row>
    <row r="33158" spans="1:5" x14ac:dyDescent="0.25">
      <c r="A33158" s="93" t="s">
        <v>5440</v>
      </c>
      <c r="B33158" t="s">
        <v>21791</v>
      </c>
      <c r="C33158">
        <v>7258</v>
      </c>
      <c r="D33158" s="93" t="s">
        <v>28161</v>
      </c>
      <c r="E33158" s="93" t="s">
        <v>14</v>
      </c>
    </row>
    <row r="33159" spans="1:5" x14ac:dyDescent="0.25">
      <c r="A33159" s="93" t="s">
        <v>5440</v>
      </c>
      <c r="B33159" t="s">
        <v>21783</v>
      </c>
      <c r="C33159">
        <v>87316</v>
      </c>
      <c r="D33159" s="93" t="s">
        <v>25783</v>
      </c>
      <c r="E33159" s="93" t="s">
        <v>14</v>
      </c>
    </row>
    <row r="33160" spans="1:5" x14ac:dyDescent="0.25">
      <c r="A33160" s="93" t="s">
        <v>5440</v>
      </c>
      <c r="B33160" t="s">
        <v>21783</v>
      </c>
      <c r="C33160">
        <v>88309</v>
      </c>
      <c r="D33160" s="93" t="s">
        <v>28162</v>
      </c>
      <c r="E33160" s="93" t="s">
        <v>14</v>
      </c>
    </row>
    <row r="33161" spans="1:5" x14ac:dyDescent="0.25">
      <c r="A33161" s="93" t="s">
        <v>5440</v>
      </c>
      <c r="B33161" t="s">
        <v>21783</v>
      </c>
      <c r="C33161">
        <v>88316</v>
      </c>
      <c r="D33161" s="93" t="s">
        <v>28163</v>
      </c>
      <c r="E33161" s="93" t="s">
        <v>14</v>
      </c>
    </row>
    <row r="33162" spans="1:5" x14ac:dyDescent="0.25">
      <c r="A33162" s="93" t="s">
        <v>5440</v>
      </c>
      <c r="B33162" t="s">
        <v>21783</v>
      </c>
      <c r="C33162">
        <v>88628</v>
      </c>
      <c r="D33162" s="93" t="s">
        <v>28164</v>
      </c>
      <c r="E33162" s="93" t="s">
        <v>14</v>
      </c>
    </row>
    <row r="33163" spans="1:5" x14ac:dyDescent="0.25">
      <c r="A33163" s="93" t="s">
        <v>5440</v>
      </c>
      <c r="B33163" t="s">
        <v>21783</v>
      </c>
      <c r="C33163">
        <v>89995</v>
      </c>
      <c r="D33163" s="93" t="s">
        <v>25880</v>
      </c>
      <c r="E33163" s="93" t="s">
        <v>14</v>
      </c>
    </row>
    <row r="33164" spans="1:5" x14ac:dyDescent="0.25">
      <c r="A33164" s="93" t="s">
        <v>5440</v>
      </c>
      <c r="B33164" t="s">
        <v>21783</v>
      </c>
      <c r="C33164">
        <v>89998</v>
      </c>
      <c r="D33164" s="93" t="s">
        <v>24652</v>
      </c>
      <c r="E33164" s="93" t="s">
        <v>14</v>
      </c>
    </row>
    <row r="33165" spans="1:5" x14ac:dyDescent="0.25">
      <c r="A33165" s="93" t="s">
        <v>5440</v>
      </c>
      <c r="B33165" t="s">
        <v>21783</v>
      </c>
      <c r="C33165">
        <v>92767</v>
      </c>
      <c r="D33165" s="93" t="s">
        <v>28165</v>
      </c>
      <c r="E33165" s="93" t="s">
        <v>14</v>
      </c>
    </row>
    <row r="33166" spans="1:5" x14ac:dyDescent="0.25">
      <c r="A33166" s="93" t="s">
        <v>5440</v>
      </c>
      <c r="B33166" t="s">
        <v>21783</v>
      </c>
      <c r="C33166">
        <v>94970</v>
      </c>
      <c r="D33166" s="93" t="s">
        <v>28166</v>
      </c>
      <c r="E33166" s="93" t="s">
        <v>14</v>
      </c>
    </row>
    <row r="33167" spans="1:5" x14ac:dyDescent="0.25">
      <c r="A33167" s="93" t="s">
        <v>5440</v>
      </c>
      <c r="B33167" t="s">
        <v>21783</v>
      </c>
      <c r="C33167">
        <v>96536</v>
      </c>
      <c r="D33167" s="93" t="s">
        <v>28167</v>
      </c>
      <c r="E33167" s="93" t="s">
        <v>14</v>
      </c>
    </row>
    <row r="33168" spans="1:5" x14ac:dyDescent="0.25">
      <c r="A33168" s="93" t="s">
        <v>5440</v>
      </c>
      <c r="B33168" t="s">
        <v>21783</v>
      </c>
      <c r="C33168">
        <v>97735</v>
      </c>
      <c r="D33168" s="93" t="s">
        <v>22957</v>
      </c>
      <c r="E33168" s="93" t="s">
        <v>14</v>
      </c>
    </row>
    <row r="33169" spans="1:5" x14ac:dyDescent="0.25">
      <c r="A33169" s="93" t="s">
        <v>5440</v>
      </c>
      <c r="B33169" t="s">
        <v>21783</v>
      </c>
      <c r="C33169">
        <v>101624</v>
      </c>
      <c r="D33169" s="93" t="s">
        <v>28168</v>
      </c>
      <c r="E33169" s="93" t="s">
        <v>14</v>
      </c>
    </row>
    <row r="33170" spans="1:5" x14ac:dyDescent="0.25">
      <c r="A33170" s="93" t="s">
        <v>5441</v>
      </c>
      <c r="D33170" s="93" t="s">
        <v>14</v>
      </c>
      <c r="E33170" s="93" t="s">
        <v>35204</v>
      </c>
    </row>
    <row r="33171" spans="1:5" x14ac:dyDescent="0.25">
      <c r="A33171" s="93" t="s">
        <v>5441</v>
      </c>
      <c r="B33171" t="s">
        <v>21791</v>
      </c>
      <c r="C33171">
        <v>2692</v>
      </c>
      <c r="D33171" s="93" t="s">
        <v>28046</v>
      </c>
      <c r="E33171" s="93" t="s">
        <v>14</v>
      </c>
    </row>
    <row r="33172" spans="1:5" x14ac:dyDescent="0.25">
      <c r="A33172" s="93" t="s">
        <v>5441</v>
      </c>
      <c r="B33172" t="s">
        <v>21791</v>
      </c>
      <c r="C33172">
        <v>4491</v>
      </c>
      <c r="D33172" s="93" t="s">
        <v>28169</v>
      </c>
      <c r="E33172" s="93" t="s">
        <v>14</v>
      </c>
    </row>
    <row r="33173" spans="1:5" x14ac:dyDescent="0.25">
      <c r="A33173" s="93" t="s">
        <v>5441</v>
      </c>
      <c r="B33173" t="s">
        <v>21791</v>
      </c>
      <c r="C33173">
        <v>4517</v>
      </c>
      <c r="D33173" s="93" t="s">
        <v>28170</v>
      </c>
      <c r="E33173" s="93" t="s">
        <v>14</v>
      </c>
    </row>
    <row r="33174" spans="1:5" x14ac:dyDescent="0.25">
      <c r="A33174" s="93" t="s">
        <v>5441</v>
      </c>
      <c r="B33174" t="s">
        <v>21791</v>
      </c>
      <c r="C33174">
        <v>5069</v>
      </c>
      <c r="D33174" s="93" t="s">
        <v>22597</v>
      </c>
      <c r="E33174" s="93" t="s">
        <v>14</v>
      </c>
    </row>
    <row r="33175" spans="1:5" x14ac:dyDescent="0.25">
      <c r="A33175" s="93" t="s">
        <v>5441</v>
      </c>
      <c r="B33175" t="s">
        <v>21783</v>
      </c>
      <c r="C33175">
        <v>5678</v>
      </c>
      <c r="D33175" s="93" t="s">
        <v>28171</v>
      </c>
      <c r="E33175" s="93" t="s">
        <v>14</v>
      </c>
    </row>
    <row r="33176" spans="1:5" x14ac:dyDescent="0.25">
      <c r="A33176" s="93" t="s">
        <v>5441</v>
      </c>
      <c r="B33176" t="s">
        <v>21783</v>
      </c>
      <c r="C33176">
        <v>5679</v>
      </c>
      <c r="D33176" s="93" t="s">
        <v>28172</v>
      </c>
      <c r="E33176" s="93" t="s">
        <v>14</v>
      </c>
    </row>
    <row r="33177" spans="1:5" x14ac:dyDescent="0.25">
      <c r="A33177" s="93" t="s">
        <v>5441</v>
      </c>
      <c r="B33177" t="s">
        <v>21791</v>
      </c>
      <c r="C33177">
        <v>6193</v>
      </c>
      <c r="D33177" s="93" t="s">
        <v>28173</v>
      </c>
      <c r="E33177" s="93" t="s">
        <v>14</v>
      </c>
    </row>
    <row r="33178" spans="1:5" x14ac:dyDescent="0.25">
      <c r="A33178" s="93" t="s">
        <v>5441</v>
      </c>
      <c r="B33178" t="s">
        <v>21791</v>
      </c>
      <c r="C33178">
        <v>7258</v>
      </c>
      <c r="D33178" s="93" t="s">
        <v>28174</v>
      </c>
      <c r="E33178" s="93" t="s">
        <v>14</v>
      </c>
    </row>
    <row r="33179" spans="1:5" x14ac:dyDescent="0.25">
      <c r="A33179" s="93" t="s">
        <v>5441</v>
      </c>
      <c r="B33179" t="s">
        <v>21783</v>
      </c>
      <c r="C33179">
        <v>87316</v>
      </c>
      <c r="D33179" s="93" t="s">
        <v>28175</v>
      </c>
      <c r="E33179" s="93" t="s">
        <v>14</v>
      </c>
    </row>
    <row r="33180" spans="1:5" x14ac:dyDescent="0.25">
      <c r="A33180" s="93" t="s">
        <v>5441</v>
      </c>
      <c r="B33180" t="s">
        <v>21783</v>
      </c>
      <c r="C33180">
        <v>88309</v>
      </c>
      <c r="D33180" s="93" t="s">
        <v>28176</v>
      </c>
      <c r="E33180" s="93" t="s">
        <v>14</v>
      </c>
    </row>
    <row r="33181" spans="1:5" x14ac:dyDescent="0.25">
      <c r="A33181" s="93" t="s">
        <v>5441</v>
      </c>
      <c r="B33181" t="s">
        <v>21783</v>
      </c>
      <c r="C33181">
        <v>88316</v>
      </c>
      <c r="D33181" s="93" t="s">
        <v>28177</v>
      </c>
      <c r="E33181" s="93" t="s">
        <v>14</v>
      </c>
    </row>
    <row r="33182" spans="1:5" x14ac:dyDescent="0.25">
      <c r="A33182" s="93" t="s">
        <v>5441</v>
      </c>
      <c r="B33182" t="s">
        <v>21783</v>
      </c>
      <c r="C33182">
        <v>88628</v>
      </c>
      <c r="D33182" s="93" t="s">
        <v>28178</v>
      </c>
      <c r="E33182" s="93" t="s">
        <v>14</v>
      </c>
    </row>
    <row r="33183" spans="1:5" x14ac:dyDescent="0.25">
      <c r="A33183" s="93" t="s">
        <v>5441</v>
      </c>
      <c r="B33183" t="s">
        <v>21783</v>
      </c>
      <c r="C33183">
        <v>89995</v>
      </c>
      <c r="D33183" s="93" t="s">
        <v>25784</v>
      </c>
      <c r="E33183" s="93" t="s">
        <v>14</v>
      </c>
    </row>
    <row r="33184" spans="1:5" x14ac:dyDescent="0.25">
      <c r="A33184" s="93" t="s">
        <v>5441</v>
      </c>
      <c r="B33184" t="s">
        <v>21783</v>
      </c>
      <c r="C33184">
        <v>89998</v>
      </c>
      <c r="D33184" s="93" t="s">
        <v>28179</v>
      </c>
      <c r="E33184" s="93" t="s">
        <v>14</v>
      </c>
    </row>
    <row r="33185" spans="1:5" x14ac:dyDescent="0.25">
      <c r="A33185" s="93" t="s">
        <v>5441</v>
      </c>
      <c r="B33185" t="s">
        <v>21783</v>
      </c>
      <c r="C33185">
        <v>92767</v>
      </c>
      <c r="D33185" s="93" t="s">
        <v>28180</v>
      </c>
      <c r="E33185" s="93" t="s">
        <v>14</v>
      </c>
    </row>
    <row r="33186" spans="1:5" x14ac:dyDescent="0.25">
      <c r="A33186" s="93" t="s">
        <v>5441</v>
      </c>
      <c r="B33186" t="s">
        <v>21783</v>
      </c>
      <c r="C33186">
        <v>94970</v>
      </c>
      <c r="D33186" s="93" t="s">
        <v>28181</v>
      </c>
      <c r="E33186" s="93" t="s">
        <v>14</v>
      </c>
    </row>
    <row r="33187" spans="1:5" x14ac:dyDescent="0.25">
      <c r="A33187" s="93" t="s">
        <v>5441</v>
      </c>
      <c r="B33187" t="s">
        <v>21783</v>
      </c>
      <c r="C33187">
        <v>96536</v>
      </c>
      <c r="D33187" s="93" t="s">
        <v>28182</v>
      </c>
      <c r="E33187" s="93" t="s">
        <v>14</v>
      </c>
    </row>
    <row r="33188" spans="1:5" x14ac:dyDescent="0.25">
      <c r="A33188" s="93" t="s">
        <v>5441</v>
      </c>
      <c r="B33188" t="s">
        <v>21783</v>
      </c>
      <c r="C33188">
        <v>97735</v>
      </c>
      <c r="D33188" s="93" t="s">
        <v>22739</v>
      </c>
      <c r="E33188" s="93" t="s">
        <v>14</v>
      </c>
    </row>
    <row r="33189" spans="1:5" x14ac:dyDescent="0.25">
      <c r="A33189" s="93" t="s">
        <v>5441</v>
      </c>
      <c r="B33189" t="s">
        <v>21783</v>
      </c>
      <c r="C33189">
        <v>101624</v>
      </c>
      <c r="D33189" s="93" t="s">
        <v>28183</v>
      </c>
      <c r="E33189" s="93" t="s">
        <v>14</v>
      </c>
    </row>
    <row r="33190" spans="1:5" x14ac:dyDescent="0.25">
      <c r="A33190" s="93" t="s">
        <v>5442</v>
      </c>
      <c r="D33190" s="93" t="s">
        <v>14</v>
      </c>
      <c r="E33190" s="93" t="s">
        <v>35205</v>
      </c>
    </row>
    <row r="33191" spans="1:5" x14ac:dyDescent="0.25">
      <c r="A33191" s="93" t="s">
        <v>5442</v>
      </c>
      <c r="B33191" t="s">
        <v>21791</v>
      </c>
      <c r="C33191">
        <v>2692</v>
      </c>
      <c r="D33191" s="93" t="s">
        <v>28184</v>
      </c>
      <c r="E33191" s="93" t="s">
        <v>14</v>
      </c>
    </row>
    <row r="33192" spans="1:5" x14ac:dyDescent="0.25">
      <c r="A33192" s="93" t="s">
        <v>5442</v>
      </c>
      <c r="B33192" t="s">
        <v>21791</v>
      </c>
      <c r="C33192">
        <v>4491</v>
      </c>
      <c r="D33192" s="93" t="s">
        <v>23830</v>
      </c>
      <c r="E33192" s="93" t="s">
        <v>14</v>
      </c>
    </row>
    <row r="33193" spans="1:5" x14ac:dyDescent="0.25">
      <c r="A33193" s="93" t="s">
        <v>5442</v>
      </c>
      <c r="B33193" t="s">
        <v>21791</v>
      </c>
      <c r="C33193">
        <v>4517</v>
      </c>
      <c r="D33193" s="93" t="s">
        <v>25969</v>
      </c>
      <c r="E33193" s="93" t="s">
        <v>14</v>
      </c>
    </row>
    <row r="33194" spans="1:5" x14ac:dyDescent="0.25">
      <c r="A33194" s="93" t="s">
        <v>5442</v>
      </c>
      <c r="B33194" t="s">
        <v>21791</v>
      </c>
      <c r="C33194">
        <v>5069</v>
      </c>
      <c r="D33194" s="93" t="s">
        <v>22623</v>
      </c>
      <c r="E33194" s="93" t="s">
        <v>14</v>
      </c>
    </row>
    <row r="33195" spans="1:5" x14ac:dyDescent="0.25">
      <c r="A33195" s="93" t="s">
        <v>5442</v>
      </c>
      <c r="B33195" t="s">
        <v>21783</v>
      </c>
      <c r="C33195">
        <v>5678</v>
      </c>
      <c r="D33195" s="93" t="s">
        <v>23450</v>
      </c>
      <c r="E33195" s="93" t="s">
        <v>14</v>
      </c>
    </row>
    <row r="33196" spans="1:5" x14ac:dyDescent="0.25">
      <c r="A33196" s="93" t="s">
        <v>5442</v>
      </c>
      <c r="B33196" t="s">
        <v>21783</v>
      </c>
      <c r="C33196">
        <v>5679</v>
      </c>
      <c r="D33196" s="93" t="s">
        <v>28185</v>
      </c>
      <c r="E33196" s="93" t="s">
        <v>14</v>
      </c>
    </row>
    <row r="33197" spans="1:5" x14ac:dyDescent="0.25">
      <c r="A33197" s="93" t="s">
        <v>5442</v>
      </c>
      <c r="B33197" t="s">
        <v>21791</v>
      </c>
      <c r="C33197">
        <v>6193</v>
      </c>
      <c r="D33197" s="93" t="s">
        <v>28186</v>
      </c>
      <c r="E33197" s="93" t="s">
        <v>14</v>
      </c>
    </row>
    <row r="33198" spans="1:5" x14ac:dyDescent="0.25">
      <c r="A33198" s="93" t="s">
        <v>5442</v>
      </c>
      <c r="B33198" t="s">
        <v>21791</v>
      </c>
      <c r="C33198">
        <v>7258</v>
      </c>
      <c r="D33198" s="93" t="s">
        <v>28187</v>
      </c>
      <c r="E33198" s="93" t="s">
        <v>14</v>
      </c>
    </row>
    <row r="33199" spans="1:5" x14ac:dyDescent="0.25">
      <c r="A33199" s="93" t="s">
        <v>5442</v>
      </c>
      <c r="B33199" t="s">
        <v>21783</v>
      </c>
      <c r="C33199">
        <v>87316</v>
      </c>
      <c r="D33199" s="93" t="s">
        <v>28188</v>
      </c>
      <c r="E33199" s="93" t="s">
        <v>14</v>
      </c>
    </row>
    <row r="33200" spans="1:5" x14ac:dyDescent="0.25">
      <c r="A33200" s="93" t="s">
        <v>5442</v>
      </c>
      <c r="B33200" t="s">
        <v>21783</v>
      </c>
      <c r="C33200">
        <v>88309</v>
      </c>
      <c r="D33200" s="93" t="s">
        <v>28189</v>
      </c>
      <c r="E33200" s="93" t="s">
        <v>14</v>
      </c>
    </row>
    <row r="33201" spans="1:5" x14ac:dyDescent="0.25">
      <c r="A33201" s="93" t="s">
        <v>5442</v>
      </c>
      <c r="B33201" t="s">
        <v>21783</v>
      </c>
      <c r="C33201">
        <v>88316</v>
      </c>
      <c r="D33201" s="93" t="s">
        <v>28190</v>
      </c>
      <c r="E33201" s="93" t="s">
        <v>14</v>
      </c>
    </row>
    <row r="33202" spans="1:5" x14ac:dyDescent="0.25">
      <c r="A33202" s="93" t="s">
        <v>5442</v>
      </c>
      <c r="B33202" t="s">
        <v>21783</v>
      </c>
      <c r="C33202">
        <v>88628</v>
      </c>
      <c r="D33202" s="93" t="s">
        <v>28191</v>
      </c>
      <c r="E33202" s="93" t="s">
        <v>14</v>
      </c>
    </row>
    <row r="33203" spans="1:5" x14ac:dyDescent="0.25">
      <c r="A33203" s="93" t="s">
        <v>5442</v>
      </c>
      <c r="B33203" t="s">
        <v>21783</v>
      </c>
      <c r="C33203">
        <v>89995</v>
      </c>
      <c r="D33203" s="93" t="s">
        <v>22137</v>
      </c>
      <c r="E33203" s="93" t="s">
        <v>14</v>
      </c>
    </row>
    <row r="33204" spans="1:5" x14ac:dyDescent="0.25">
      <c r="A33204" s="93" t="s">
        <v>5442</v>
      </c>
      <c r="B33204" t="s">
        <v>21783</v>
      </c>
      <c r="C33204">
        <v>89998</v>
      </c>
      <c r="D33204" s="93" t="s">
        <v>28192</v>
      </c>
      <c r="E33204" s="93" t="s">
        <v>14</v>
      </c>
    </row>
    <row r="33205" spans="1:5" x14ac:dyDescent="0.25">
      <c r="A33205" s="93" t="s">
        <v>5442</v>
      </c>
      <c r="B33205" t="s">
        <v>21783</v>
      </c>
      <c r="C33205">
        <v>92767</v>
      </c>
      <c r="D33205" s="93" t="s">
        <v>28193</v>
      </c>
      <c r="E33205" s="93" t="s">
        <v>14</v>
      </c>
    </row>
    <row r="33206" spans="1:5" x14ac:dyDescent="0.25">
      <c r="A33206" s="93" t="s">
        <v>5442</v>
      </c>
      <c r="B33206" t="s">
        <v>21783</v>
      </c>
      <c r="C33206">
        <v>94970</v>
      </c>
      <c r="D33206" s="93" t="s">
        <v>28194</v>
      </c>
      <c r="E33206" s="93" t="s">
        <v>14</v>
      </c>
    </row>
    <row r="33207" spans="1:5" x14ac:dyDescent="0.25">
      <c r="A33207" s="93" t="s">
        <v>5442</v>
      </c>
      <c r="B33207" t="s">
        <v>21783</v>
      </c>
      <c r="C33207">
        <v>96536</v>
      </c>
      <c r="D33207" s="93" t="s">
        <v>28195</v>
      </c>
      <c r="E33207" s="93" t="s">
        <v>14</v>
      </c>
    </row>
    <row r="33208" spans="1:5" x14ac:dyDescent="0.25">
      <c r="A33208" s="93" t="s">
        <v>5442</v>
      </c>
      <c r="B33208" t="s">
        <v>21783</v>
      </c>
      <c r="C33208">
        <v>97735</v>
      </c>
      <c r="D33208" s="93" t="s">
        <v>27990</v>
      </c>
      <c r="E33208" s="93" t="s">
        <v>14</v>
      </c>
    </row>
    <row r="33209" spans="1:5" x14ac:dyDescent="0.25">
      <c r="A33209" s="93" t="s">
        <v>5442</v>
      </c>
      <c r="B33209" t="s">
        <v>21783</v>
      </c>
      <c r="C33209">
        <v>101624</v>
      </c>
      <c r="D33209" s="93" t="s">
        <v>25892</v>
      </c>
      <c r="E33209" s="93" t="s">
        <v>14</v>
      </c>
    </row>
    <row r="33210" spans="1:5" x14ac:dyDescent="0.25">
      <c r="A33210" s="93" t="s">
        <v>5443</v>
      </c>
      <c r="D33210" s="93" t="s">
        <v>14</v>
      </c>
      <c r="E33210" s="93" t="s">
        <v>35206</v>
      </c>
    </row>
    <row r="33211" spans="1:5" x14ac:dyDescent="0.25">
      <c r="A33211" s="93" t="s">
        <v>5443</v>
      </c>
      <c r="B33211" t="s">
        <v>21791</v>
      </c>
      <c r="C33211">
        <v>2692</v>
      </c>
      <c r="D33211" s="93" t="s">
        <v>24406</v>
      </c>
      <c r="E33211" s="93" t="s">
        <v>14</v>
      </c>
    </row>
    <row r="33212" spans="1:5" x14ac:dyDescent="0.25">
      <c r="A33212" s="93" t="s">
        <v>5443</v>
      </c>
      <c r="B33212" t="s">
        <v>21791</v>
      </c>
      <c r="C33212">
        <v>4491</v>
      </c>
      <c r="D33212" s="93" t="s">
        <v>24407</v>
      </c>
      <c r="E33212" s="93" t="s">
        <v>14</v>
      </c>
    </row>
    <row r="33213" spans="1:5" x14ac:dyDescent="0.25">
      <c r="A33213" s="93" t="s">
        <v>5443</v>
      </c>
      <c r="B33213" t="s">
        <v>21791</v>
      </c>
      <c r="C33213">
        <v>4517</v>
      </c>
      <c r="D33213" s="93" t="s">
        <v>24408</v>
      </c>
      <c r="E33213" s="93" t="s">
        <v>14</v>
      </c>
    </row>
    <row r="33214" spans="1:5" x14ac:dyDescent="0.25">
      <c r="A33214" s="93" t="s">
        <v>5443</v>
      </c>
      <c r="B33214" t="s">
        <v>21791</v>
      </c>
      <c r="C33214">
        <v>4720</v>
      </c>
      <c r="D33214" s="93" t="s">
        <v>23845</v>
      </c>
      <c r="E33214" s="93" t="s">
        <v>14</v>
      </c>
    </row>
    <row r="33215" spans="1:5" x14ac:dyDescent="0.25">
      <c r="A33215" s="93" t="s">
        <v>5443</v>
      </c>
      <c r="B33215" t="s">
        <v>21791</v>
      </c>
      <c r="C33215">
        <v>5069</v>
      </c>
      <c r="D33215" s="93" t="s">
        <v>22850</v>
      </c>
      <c r="E33215" s="93" t="s">
        <v>14</v>
      </c>
    </row>
    <row r="33216" spans="1:5" x14ac:dyDescent="0.25">
      <c r="A33216" s="93" t="s">
        <v>5443</v>
      </c>
      <c r="B33216" t="s">
        <v>21783</v>
      </c>
      <c r="C33216">
        <v>5678</v>
      </c>
      <c r="D33216" s="93" t="s">
        <v>27414</v>
      </c>
      <c r="E33216" s="93" t="s">
        <v>14</v>
      </c>
    </row>
    <row r="33217" spans="1:5" x14ac:dyDescent="0.25">
      <c r="A33217" s="93" t="s">
        <v>5443</v>
      </c>
      <c r="B33217" t="s">
        <v>21783</v>
      </c>
      <c r="C33217">
        <v>5679</v>
      </c>
      <c r="D33217" s="93" t="s">
        <v>28196</v>
      </c>
      <c r="E33217" s="93" t="s">
        <v>14</v>
      </c>
    </row>
    <row r="33218" spans="1:5" x14ac:dyDescent="0.25">
      <c r="A33218" s="93" t="s">
        <v>5443</v>
      </c>
      <c r="B33218" t="s">
        <v>21791</v>
      </c>
      <c r="C33218">
        <v>6193</v>
      </c>
      <c r="D33218" s="93" t="s">
        <v>24409</v>
      </c>
      <c r="E33218" s="93" t="s">
        <v>14</v>
      </c>
    </row>
    <row r="33219" spans="1:5" x14ac:dyDescent="0.25">
      <c r="A33219" s="93" t="s">
        <v>5443</v>
      </c>
      <c r="B33219" t="s">
        <v>21791</v>
      </c>
      <c r="C33219">
        <v>7258</v>
      </c>
      <c r="D33219" s="93" t="s">
        <v>28197</v>
      </c>
      <c r="E33219" s="93" t="s">
        <v>14</v>
      </c>
    </row>
    <row r="33220" spans="1:5" x14ac:dyDescent="0.25">
      <c r="A33220" s="93" t="s">
        <v>5443</v>
      </c>
      <c r="B33220" t="s">
        <v>21783</v>
      </c>
      <c r="C33220">
        <v>87316</v>
      </c>
      <c r="D33220" s="93" t="s">
        <v>28198</v>
      </c>
      <c r="E33220" s="93" t="s">
        <v>14</v>
      </c>
    </row>
    <row r="33221" spans="1:5" x14ac:dyDescent="0.25">
      <c r="A33221" s="93" t="s">
        <v>5443</v>
      </c>
      <c r="B33221" t="s">
        <v>21783</v>
      </c>
      <c r="C33221">
        <v>88309</v>
      </c>
      <c r="D33221" s="93" t="s">
        <v>28199</v>
      </c>
      <c r="E33221" s="93" t="s">
        <v>14</v>
      </c>
    </row>
    <row r="33222" spans="1:5" x14ac:dyDescent="0.25">
      <c r="A33222" s="93" t="s">
        <v>5443</v>
      </c>
      <c r="B33222" t="s">
        <v>21783</v>
      </c>
      <c r="C33222">
        <v>88316</v>
      </c>
      <c r="D33222" s="93" t="s">
        <v>28200</v>
      </c>
      <c r="E33222" s="93" t="s">
        <v>14</v>
      </c>
    </row>
    <row r="33223" spans="1:5" x14ac:dyDescent="0.25">
      <c r="A33223" s="93" t="s">
        <v>5443</v>
      </c>
      <c r="B33223" t="s">
        <v>21783</v>
      </c>
      <c r="C33223">
        <v>88628</v>
      </c>
      <c r="D33223" s="93" t="s">
        <v>23775</v>
      </c>
      <c r="E33223" s="93" t="s">
        <v>14</v>
      </c>
    </row>
    <row r="33224" spans="1:5" x14ac:dyDescent="0.25">
      <c r="A33224" s="93" t="s">
        <v>5443</v>
      </c>
      <c r="B33224" t="s">
        <v>21783</v>
      </c>
      <c r="C33224">
        <v>89995</v>
      </c>
      <c r="D33224" s="93" t="s">
        <v>22573</v>
      </c>
      <c r="E33224" s="93" t="s">
        <v>14</v>
      </c>
    </row>
    <row r="33225" spans="1:5" x14ac:dyDescent="0.25">
      <c r="A33225" s="93" t="s">
        <v>5443</v>
      </c>
      <c r="B33225" t="s">
        <v>21783</v>
      </c>
      <c r="C33225">
        <v>89998</v>
      </c>
      <c r="D33225" s="93" t="s">
        <v>28201</v>
      </c>
      <c r="E33225" s="93" t="s">
        <v>14</v>
      </c>
    </row>
    <row r="33226" spans="1:5" x14ac:dyDescent="0.25">
      <c r="A33226" s="93" t="s">
        <v>5443</v>
      </c>
      <c r="B33226" t="s">
        <v>21783</v>
      </c>
      <c r="C33226">
        <v>92767</v>
      </c>
      <c r="D33226" s="93" t="s">
        <v>28202</v>
      </c>
      <c r="E33226" s="93" t="s">
        <v>14</v>
      </c>
    </row>
    <row r="33227" spans="1:5" x14ac:dyDescent="0.25">
      <c r="A33227" s="93" t="s">
        <v>5443</v>
      </c>
      <c r="B33227" t="s">
        <v>21783</v>
      </c>
      <c r="C33227">
        <v>94970</v>
      </c>
      <c r="D33227" s="93" t="s">
        <v>28203</v>
      </c>
      <c r="E33227" s="93" t="s">
        <v>14</v>
      </c>
    </row>
    <row r="33228" spans="1:5" x14ac:dyDescent="0.25">
      <c r="A33228" s="93" t="s">
        <v>5443</v>
      </c>
      <c r="B33228" t="s">
        <v>21783</v>
      </c>
      <c r="C33228">
        <v>96536</v>
      </c>
      <c r="D33228" s="93" t="s">
        <v>25124</v>
      </c>
      <c r="E33228" s="93" t="s">
        <v>14</v>
      </c>
    </row>
    <row r="33229" spans="1:5" x14ac:dyDescent="0.25">
      <c r="A33229" s="93" t="s">
        <v>5443</v>
      </c>
      <c r="B33229" t="s">
        <v>21783</v>
      </c>
      <c r="C33229">
        <v>97735</v>
      </c>
      <c r="D33229" s="93" t="s">
        <v>28204</v>
      </c>
      <c r="E33229" s="93" t="s">
        <v>14</v>
      </c>
    </row>
    <row r="33230" spans="1:5" x14ac:dyDescent="0.25">
      <c r="A33230" s="93" t="s">
        <v>5443</v>
      </c>
      <c r="B33230" t="s">
        <v>21783</v>
      </c>
      <c r="C33230">
        <v>101624</v>
      </c>
      <c r="D33230" s="93" t="s">
        <v>25883</v>
      </c>
      <c r="E33230" s="93" t="s">
        <v>14</v>
      </c>
    </row>
    <row r="33231" spans="1:5" x14ac:dyDescent="0.25">
      <c r="A33231" s="93" t="s">
        <v>5444</v>
      </c>
      <c r="D33231" s="93" t="s">
        <v>14</v>
      </c>
      <c r="E33231" s="93" t="s">
        <v>35207</v>
      </c>
    </row>
    <row r="33232" spans="1:5" x14ac:dyDescent="0.25">
      <c r="A33232" s="93" t="s">
        <v>5444</v>
      </c>
      <c r="B33232" t="s">
        <v>21791</v>
      </c>
      <c r="C33232">
        <v>2692</v>
      </c>
      <c r="D33232" s="93" t="s">
        <v>22206</v>
      </c>
      <c r="E33232" s="93" t="s">
        <v>14</v>
      </c>
    </row>
    <row r="33233" spans="1:5" x14ac:dyDescent="0.25">
      <c r="A33233" s="93" t="s">
        <v>5444</v>
      </c>
      <c r="B33233" t="s">
        <v>21791</v>
      </c>
      <c r="C33233">
        <v>4491</v>
      </c>
      <c r="D33233" s="93" t="s">
        <v>24506</v>
      </c>
      <c r="E33233" s="93" t="s">
        <v>14</v>
      </c>
    </row>
    <row r="33234" spans="1:5" x14ac:dyDescent="0.25">
      <c r="A33234" s="93" t="s">
        <v>5444</v>
      </c>
      <c r="B33234" t="s">
        <v>21791</v>
      </c>
      <c r="C33234">
        <v>4517</v>
      </c>
      <c r="D33234" s="93" t="s">
        <v>24507</v>
      </c>
      <c r="E33234" s="93" t="s">
        <v>14</v>
      </c>
    </row>
    <row r="33235" spans="1:5" x14ac:dyDescent="0.25">
      <c r="A33235" s="93" t="s">
        <v>5444</v>
      </c>
      <c r="B33235" t="s">
        <v>21791</v>
      </c>
      <c r="C33235">
        <v>4720</v>
      </c>
      <c r="D33235" s="93" t="s">
        <v>25596</v>
      </c>
      <c r="E33235" s="93" t="s">
        <v>14</v>
      </c>
    </row>
    <row r="33236" spans="1:5" x14ac:dyDescent="0.25">
      <c r="A33236" s="93" t="s">
        <v>5444</v>
      </c>
      <c r="B33236" t="s">
        <v>21791</v>
      </c>
      <c r="C33236">
        <v>5069</v>
      </c>
      <c r="D33236" s="93" t="s">
        <v>22292</v>
      </c>
      <c r="E33236" s="93" t="s">
        <v>14</v>
      </c>
    </row>
    <row r="33237" spans="1:5" x14ac:dyDescent="0.25">
      <c r="A33237" s="93" t="s">
        <v>5444</v>
      </c>
      <c r="B33237" t="s">
        <v>21783</v>
      </c>
      <c r="C33237">
        <v>5678</v>
      </c>
      <c r="D33237" s="93" t="s">
        <v>28205</v>
      </c>
      <c r="E33237" s="93" t="s">
        <v>14</v>
      </c>
    </row>
    <row r="33238" spans="1:5" x14ac:dyDescent="0.25">
      <c r="A33238" s="93" t="s">
        <v>5444</v>
      </c>
      <c r="B33238" t="s">
        <v>21783</v>
      </c>
      <c r="C33238">
        <v>5679</v>
      </c>
      <c r="D33238" s="93" t="s">
        <v>28206</v>
      </c>
      <c r="E33238" s="93" t="s">
        <v>14</v>
      </c>
    </row>
    <row r="33239" spans="1:5" x14ac:dyDescent="0.25">
      <c r="A33239" s="93" t="s">
        <v>5444</v>
      </c>
      <c r="B33239" t="s">
        <v>21791</v>
      </c>
      <c r="C33239">
        <v>6193</v>
      </c>
      <c r="D33239" s="93" t="s">
        <v>24510</v>
      </c>
      <c r="E33239" s="93" t="s">
        <v>14</v>
      </c>
    </row>
    <row r="33240" spans="1:5" x14ac:dyDescent="0.25">
      <c r="A33240" s="93" t="s">
        <v>5444</v>
      </c>
      <c r="B33240" t="s">
        <v>21791</v>
      </c>
      <c r="C33240">
        <v>7258</v>
      </c>
      <c r="D33240" s="93" t="s">
        <v>28207</v>
      </c>
      <c r="E33240" s="93" t="s">
        <v>14</v>
      </c>
    </row>
    <row r="33241" spans="1:5" x14ac:dyDescent="0.25">
      <c r="A33241" s="93" t="s">
        <v>5444</v>
      </c>
      <c r="B33241" t="s">
        <v>21783</v>
      </c>
      <c r="C33241">
        <v>87316</v>
      </c>
      <c r="D33241" s="93" t="s">
        <v>27820</v>
      </c>
      <c r="E33241" s="93" t="s">
        <v>14</v>
      </c>
    </row>
    <row r="33242" spans="1:5" x14ac:dyDescent="0.25">
      <c r="A33242" s="93" t="s">
        <v>5444</v>
      </c>
      <c r="B33242" t="s">
        <v>21783</v>
      </c>
      <c r="C33242">
        <v>88309</v>
      </c>
      <c r="D33242" s="93" t="s">
        <v>28208</v>
      </c>
      <c r="E33242" s="93" t="s">
        <v>14</v>
      </c>
    </row>
    <row r="33243" spans="1:5" x14ac:dyDescent="0.25">
      <c r="A33243" s="93" t="s">
        <v>5444</v>
      </c>
      <c r="B33243" t="s">
        <v>21783</v>
      </c>
      <c r="C33243">
        <v>88316</v>
      </c>
      <c r="D33243" s="93" t="s">
        <v>28209</v>
      </c>
      <c r="E33243" s="93" t="s">
        <v>14</v>
      </c>
    </row>
    <row r="33244" spans="1:5" x14ac:dyDescent="0.25">
      <c r="A33244" s="93" t="s">
        <v>5444</v>
      </c>
      <c r="B33244" t="s">
        <v>21783</v>
      </c>
      <c r="C33244">
        <v>88628</v>
      </c>
      <c r="D33244" s="93" t="s">
        <v>28210</v>
      </c>
      <c r="E33244" s="93" t="s">
        <v>14</v>
      </c>
    </row>
    <row r="33245" spans="1:5" x14ac:dyDescent="0.25">
      <c r="A33245" s="93" t="s">
        <v>5444</v>
      </c>
      <c r="B33245" t="s">
        <v>21783</v>
      </c>
      <c r="C33245">
        <v>89995</v>
      </c>
      <c r="D33245" s="93" t="s">
        <v>25784</v>
      </c>
      <c r="E33245" s="93" t="s">
        <v>14</v>
      </c>
    </row>
    <row r="33246" spans="1:5" x14ac:dyDescent="0.25">
      <c r="A33246" s="93" t="s">
        <v>5444</v>
      </c>
      <c r="B33246" t="s">
        <v>21783</v>
      </c>
      <c r="C33246">
        <v>89998</v>
      </c>
      <c r="D33246" s="93" t="s">
        <v>28179</v>
      </c>
      <c r="E33246" s="93" t="s">
        <v>14</v>
      </c>
    </row>
    <row r="33247" spans="1:5" x14ac:dyDescent="0.25">
      <c r="A33247" s="93" t="s">
        <v>5444</v>
      </c>
      <c r="B33247" t="s">
        <v>21783</v>
      </c>
      <c r="C33247">
        <v>92767</v>
      </c>
      <c r="D33247" s="93" t="s">
        <v>28211</v>
      </c>
      <c r="E33247" s="93" t="s">
        <v>14</v>
      </c>
    </row>
    <row r="33248" spans="1:5" x14ac:dyDescent="0.25">
      <c r="A33248" s="93" t="s">
        <v>5444</v>
      </c>
      <c r="B33248" t="s">
        <v>21783</v>
      </c>
      <c r="C33248">
        <v>94970</v>
      </c>
      <c r="D33248" s="93" t="s">
        <v>28212</v>
      </c>
      <c r="E33248" s="93" t="s">
        <v>14</v>
      </c>
    </row>
    <row r="33249" spans="1:5" x14ac:dyDescent="0.25">
      <c r="A33249" s="93" t="s">
        <v>5444</v>
      </c>
      <c r="B33249" t="s">
        <v>21783</v>
      </c>
      <c r="C33249">
        <v>96536</v>
      </c>
      <c r="D33249" s="93" t="s">
        <v>28182</v>
      </c>
      <c r="E33249" s="93" t="s">
        <v>14</v>
      </c>
    </row>
    <row r="33250" spans="1:5" x14ac:dyDescent="0.25">
      <c r="A33250" s="93" t="s">
        <v>5444</v>
      </c>
      <c r="B33250" t="s">
        <v>21783</v>
      </c>
      <c r="C33250">
        <v>97735</v>
      </c>
      <c r="D33250" s="93" t="s">
        <v>28213</v>
      </c>
      <c r="E33250" s="93" t="s">
        <v>14</v>
      </c>
    </row>
    <row r="33251" spans="1:5" x14ac:dyDescent="0.25">
      <c r="A33251" s="93" t="s">
        <v>5444</v>
      </c>
      <c r="B33251" t="s">
        <v>21783</v>
      </c>
      <c r="C33251">
        <v>101624</v>
      </c>
      <c r="D33251" s="93" t="s">
        <v>22948</v>
      </c>
      <c r="E33251" s="93" t="s">
        <v>14</v>
      </c>
    </row>
    <row r="33252" spans="1:5" x14ac:dyDescent="0.25">
      <c r="A33252" s="93" t="s">
        <v>5445</v>
      </c>
      <c r="D33252" s="93" t="s">
        <v>14</v>
      </c>
      <c r="E33252" s="93" t="s">
        <v>35208</v>
      </c>
    </row>
    <row r="33253" spans="1:5" x14ac:dyDescent="0.25">
      <c r="A33253" s="93" t="s">
        <v>5445</v>
      </c>
      <c r="B33253" t="s">
        <v>21791</v>
      </c>
      <c r="C33253">
        <v>2692</v>
      </c>
      <c r="D33253" s="93" t="s">
        <v>26225</v>
      </c>
      <c r="E33253" s="93" t="s">
        <v>14</v>
      </c>
    </row>
    <row r="33254" spans="1:5" x14ac:dyDescent="0.25">
      <c r="A33254" s="93" t="s">
        <v>5445</v>
      </c>
      <c r="B33254" t="s">
        <v>21791</v>
      </c>
      <c r="C33254">
        <v>4491</v>
      </c>
      <c r="D33254" s="93" t="s">
        <v>27375</v>
      </c>
      <c r="E33254" s="93" t="s">
        <v>14</v>
      </c>
    </row>
    <row r="33255" spans="1:5" x14ac:dyDescent="0.25">
      <c r="A33255" s="93" t="s">
        <v>5445</v>
      </c>
      <c r="B33255" t="s">
        <v>21791</v>
      </c>
      <c r="C33255">
        <v>4517</v>
      </c>
      <c r="D33255" s="93" t="s">
        <v>28214</v>
      </c>
      <c r="E33255" s="93" t="s">
        <v>14</v>
      </c>
    </row>
    <row r="33256" spans="1:5" x14ac:dyDescent="0.25">
      <c r="A33256" s="93" t="s">
        <v>5445</v>
      </c>
      <c r="B33256" t="s">
        <v>21791</v>
      </c>
      <c r="C33256">
        <v>4720</v>
      </c>
      <c r="D33256" s="93" t="s">
        <v>28215</v>
      </c>
      <c r="E33256" s="93" t="s">
        <v>14</v>
      </c>
    </row>
    <row r="33257" spans="1:5" x14ac:dyDescent="0.25">
      <c r="A33257" s="93" t="s">
        <v>5445</v>
      </c>
      <c r="B33257" t="s">
        <v>21791</v>
      </c>
      <c r="C33257">
        <v>5069</v>
      </c>
      <c r="D33257" s="93" t="s">
        <v>24028</v>
      </c>
      <c r="E33257" s="93" t="s">
        <v>14</v>
      </c>
    </row>
    <row r="33258" spans="1:5" x14ac:dyDescent="0.25">
      <c r="A33258" s="93" t="s">
        <v>5445</v>
      </c>
      <c r="B33258" t="s">
        <v>21783</v>
      </c>
      <c r="C33258">
        <v>5678</v>
      </c>
      <c r="D33258" s="93" t="s">
        <v>28216</v>
      </c>
      <c r="E33258" s="93" t="s">
        <v>14</v>
      </c>
    </row>
    <row r="33259" spans="1:5" x14ac:dyDescent="0.25">
      <c r="A33259" s="93" t="s">
        <v>5445</v>
      </c>
      <c r="B33259" t="s">
        <v>21783</v>
      </c>
      <c r="C33259">
        <v>5679</v>
      </c>
      <c r="D33259" s="93" t="s">
        <v>28217</v>
      </c>
      <c r="E33259" s="93" t="s">
        <v>14</v>
      </c>
    </row>
    <row r="33260" spans="1:5" x14ac:dyDescent="0.25">
      <c r="A33260" s="93" t="s">
        <v>5445</v>
      </c>
      <c r="B33260" t="s">
        <v>21791</v>
      </c>
      <c r="C33260">
        <v>6193</v>
      </c>
      <c r="D33260" s="93" t="s">
        <v>28218</v>
      </c>
      <c r="E33260" s="93" t="s">
        <v>14</v>
      </c>
    </row>
    <row r="33261" spans="1:5" x14ac:dyDescent="0.25">
      <c r="A33261" s="93" t="s">
        <v>5445</v>
      </c>
      <c r="B33261" t="s">
        <v>21791</v>
      </c>
      <c r="C33261">
        <v>7258</v>
      </c>
      <c r="D33261" s="93" t="s">
        <v>28219</v>
      </c>
      <c r="E33261" s="93" t="s">
        <v>14</v>
      </c>
    </row>
    <row r="33262" spans="1:5" x14ac:dyDescent="0.25">
      <c r="A33262" s="93" t="s">
        <v>5445</v>
      </c>
      <c r="B33262" t="s">
        <v>21783</v>
      </c>
      <c r="C33262">
        <v>87316</v>
      </c>
      <c r="D33262" s="93" t="s">
        <v>24188</v>
      </c>
      <c r="E33262" s="93" t="s">
        <v>14</v>
      </c>
    </row>
    <row r="33263" spans="1:5" x14ac:dyDescent="0.25">
      <c r="A33263" s="93" t="s">
        <v>5445</v>
      </c>
      <c r="B33263" t="s">
        <v>21783</v>
      </c>
      <c r="C33263">
        <v>88309</v>
      </c>
      <c r="D33263" s="93" t="s">
        <v>28220</v>
      </c>
      <c r="E33263" s="93" t="s">
        <v>14</v>
      </c>
    </row>
    <row r="33264" spans="1:5" x14ac:dyDescent="0.25">
      <c r="A33264" s="93" t="s">
        <v>5445</v>
      </c>
      <c r="B33264" t="s">
        <v>21783</v>
      </c>
      <c r="C33264">
        <v>88316</v>
      </c>
      <c r="D33264" s="93" t="s">
        <v>28221</v>
      </c>
      <c r="E33264" s="93" t="s">
        <v>14</v>
      </c>
    </row>
    <row r="33265" spans="1:5" x14ac:dyDescent="0.25">
      <c r="A33265" s="93" t="s">
        <v>5445</v>
      </c>
      <c r="B33265" t="s">
        <v>21783</v>
      </c>
      <c r="C33265">
        <v>88628</v>
      </c>
      <c r="D33265" s="93" t="s">
        <v>28222</v>
      </c>
      <c r="E33265" s="93" t="s">
        <v>14</v>
      </c>
    </row>
    <row r="33266" spans="1:5" x14ac:dyDescent="0.25">
      <c r="A33266" s="93" t="s">
        <v>5445</v>
      </c>
      <c r="B33266" t="s">
        <v>21783</v>
      </c>
      <c r="C33266">
        <v>89995</v>
      </c>
      <c r="D33266" s="93" t="s">
        <v>25451</v>
      </c>
      <c r="E33266" s="93" t="s">
        <v>14</v>
      </c>
    </row>
    <row r="33267" spans="1:5" x14ac:dyDescent="0.25">
      <c r="A33267" s="93" t="s">
        <v>5445</v>
      </c>
      <c r="B33267" t="s">
        <v>21783</v>
      </c>
      <c r="C33267">
        <v>89998</v>
      </c>
      <c r="D33267" s="93" t="s">
        <v>28223</v>
      </c>
      <c r="E33267" s="93" t="s">
        <v>14</v>
      </c>
    </row>
    <row r="33268" spans="1:5" x14ac:dyDescent="0.25">
      <c r="A33268" s="93" t="s">
        <v>5445</v>
      </c>
      <c r="B33268" t="s">
        <v>21783</v>
      </c>
      <c r="C33268">
        <v>92767</v>
      </c>
      <c r="D33268" s="93" t="s">
        <v>28224</v>
      </c>
      <c r="E33268" s="93" t="s">
        <v>14</v>
      </c>
    </row>
    <row r="33269" spans="1:5" x14ac:dyDescent="0.25">
      <c r="A33269" s="93" t="s">
        <v>5445</v>
      </c>
      <c r="B33269" t="s">
        <v>21783</v>
      </c>
      <c r="C33269">
        <v>94970</v>
      </c>
      <c r="D33269" s="93" t="s">
        <v>28225</v>
      </c>
      <c r="E33269" s="93" t="s">
        <v>14</v>
      </c>
    </row>
    <row r="33270" spans="1:5" x14ac:dyDescent="0.25">
      <c r="A33270" s="93" t="s">
        <v>5445</v>
      </c>
      <c r="B33270" t="s">
        <v>21783</v>
      </c>
      <c r="C33270">
        <v>96536</v>
      </c>
      <c r="D33270" s="93" t="s">
        <v>28226</v>
      </c>
      <c r="E33270" s="93" t="s">
        <v>14</v>
      </c>
    </row>
    <row r="33271" spans="1:5" x14ac:dyDescent="0.25">
      <c r="A33271" s="93" t="s">
        <v>5445</v>
      </c>
      <c r="B33271" t="s">
        <v>21783</v>
      </c>
      <c r="C33271">
        <v>97735</v>
      </c>
      <c r="D33271" s="93" t="s">
        <v>28227</v>
      </c>
      <c r="E33271" s="93" t="s">
        <v>14</v>
      </c>
    </row>
    <row r="33272" spans="1:5" x14ac:dyDescent="0.25">
      <c r="A33272" s="93" t="s">
        <v>5445</v>
      </c>
      <c r="B33272" t="s">
        <v>21783</v>
      </c>
      <c r="C33272">
        <v>101624</v>
      </c>
      <c r="D33272" s="93" t="s">
        <v>28228</v>
      </c>
      <c r="E33272" s="93" t="s">
        <v>14</v>
      </c>
    </row>
    <row r="33273" spans="1:5" x14ac:dyDescent="0.25">
      <c r="A33273" s="93" t="s">
        <v>5446</v>
      </c>
      <c r="D33273" s="93" t="s">
        <v>14</v>
      </c>
      <c r="E33273" s="93" t="s">
        <v>35209</v>
      </c>
    </row>
    <row r="33274" spans="1:5" x14ac:dyDescent="0.25">
      <c r="A33274" s="93" t="s">
        <v>5446</v>
      </c>
      <c r="B33274" t="s">
        <v>21791</v>
      </c>
      <c r="C33274">
        <v>2692</v>
      </c>
      <c r="D33274" s="93" t="s">
        <v>21928</v>
      </c>
      <c r="E33274" s="93" t="s">
        <v>14</v>
      </c>
    </row>
    <row r="33275" spans="1:5" x14ac:dyDescent="0.25">
      <c r="A33275" s="93" t="s">
        <v>5446</v>
      </c>
      <c r="B33275" t="s">
        <v>21791</v>
      </c>
      <c r="C33275">
        <v>4491</v>
      </c>
      <c r="D33275" s="93" t="s">
        <v>28229</v>
      </c>
      <c r="E33275" s="93" t="s">
        <v>14</v>
      </c>
    </row>
    <row r="33276" spans="1:5" x14ac:dyDescent="0.25">
      <c r="A33276" s="93" t="s">
        <v>5446</v>
      </c>
      <c r="B33276" t="s">
        <v>21791</v>
      </c>
      <c r="C33276">
        <v>4517</v>
      </c>
      <c r="D33276" s="93" t="s">
        <v>28230</v>
      </c>
      <c r="E33276" s="93" t="s">
        <v>14</v>
      </c>
    </row>
    <row r="33277" spans="1:5" x14ac:dyDescent="0.25">
      <c r="A33277" s="93" t="s">
        <v>5446</v>
      </c>
      <c r="B33277" t="s">
        <v>21791</v>
      </c>
      <c r="C33277">
        <v>4720</v>
      </c>
      <c r="D33277" s="93" t="s">
        <v>28231</v>
      </c>
      <c r="E33277" s="93" t="s">
        <v>14</v>
      </c>
    </row>
    <row r="33278" spans="1:5" x14ac:dyDescent="0.25">
      <c r="A33278" s="93" t="s">
        <v>5446</v>
      </c>
      <c r="B33278" t="s">
        <v>21791</v>
      </c>
      <c r="C33278">
        <v>5069</v>
      </c>
      <c r="D33278" s="93" t="s">
        <v>22373</v>
      </c>
      <c r="E33278" s="93" t="s">
        <v>14</v>
      </c>
    </row>
    <row r="33279" spans="1:5" x14ac:dyDescent="0.25">
      <c r="A33279" s="93" t="s">
        <v>5446</v>
      </c>
      <c r="B33279" t="s">
        <v>21783</v>
      </c>
      <c r="C33279">
        <v>5678</v>
      </c>
      <c r="D33279" s="93" t="s">
        <v>28232</v>
      </c>
      <c r="E33279" s="93" t="s">
        <v>14</v>
      </c>
    </row>
    <row r="33280" spans="1:5" x14ac:dyDescent="0.25">
      <c r="A33280" s="93" t="s">
        <v>5446</v>
      </c>
      <c r="B33280" t="s">
        <v>21783</v>
      </c>
      <c r="C33280">
        <v>5679</v>
      </c>
      <c r="D33280" s="93" t="s">
        <v>28233</v>
      </c>
      <c r="E33280" s="93" t="s">
        <v>14</v>
      </c>
    </row>
    <row r="33281" spans="1:5" x14ac:dyDescent="0.25">
      <c r="A33281" s="93" t="s">
        <v>5446</v>
      </c>
      <c r="B33281" t="s">
        <v>21791</v>
      </c>
      <c r="C33281">
        <v>6193</v>
      </c>
      <c r="D33281" s="93" t="s">
        <v>28234</v>
      </c>
      <c r="E33281" s="93" t="s">
        <v>14</v>
      </c>
    </row>
    <row r="33282" spans="1:5" x14ac:dyDescent="0.25">
      <c r="A33282" s="93" t="s">
        <v>5446</v>
      </c>
      <c r="B33282" t="s">
        <v>21791</v>
      </c>
      <c r="C33282">
        <v>7258</v>
      </c>
      <c r="D33282" s="93" t="s">
        <v>28235</v>
      </c>
      <c r="E33282" s="93" t="s">
        <v>14</v>
      </c>
    </row>
    <row r="33283" spans="1:5" x14ac:dyDescent="0.25">
      <c r="A33283" s="93" t="s">
        <v>5446</v>
      </c>
      <c r="B33283" t="s">
        <v>21783</v>
      </c>
      <c r="C33283">
        <v>87316</v>
      </c>
      <c r="D33283" s="93" t="s">
        <v>28236</v>
      </c>
      <c r="E33283" s="93" t="s">
        <v>14</v>
      </c>
    </row>
    <row r="33284" spans="1:5" x14ac:dyDescent="0.25">
      <c r="A33284" s="93" t="s">
        <v>5446</v>
      </c>
      <c r="B33284" t="s">
        <v>21783</v>
      </c>
      <c r="C33284">
        <v>88309</v>
      </c>
      <c r="D33284" s="93" t="s">
        <v>28237</v>
      </c>
      <c r="E33284" s="93" t="s">
        <v>14</v>
      </c>
    </row>
    <row r="33285" spans="1:5" x14ac:dyDescent="0.25">
      <c r="A33285" s="93" t="s">
        <v>5446</v>
      </c>
      <c r="B33285" t="s">
        <v>21783</v>
      </c>
      <c r="C33285">
        <v>88316</v>
      </c>
      <c r="D33285" s="93" t="s">
        <v>28238</v>
      </c>
      <c r="E33285" s="93" t="s">
        <v>14</v>
      </c>
    </row>
    <row r="33286" spans="1:5" x14ac:dyDescent="0.25">
      <c r="A33286" s="93" t="s">
        <v>5446</v>
      </c>
      <c r="B33286" t="s">
        <v>21783</v>
      </c>
      <c r="C33286">
        <v>88628</v>
      </c>
      <c r="D33286" s="93" t="s">
        <v>28239</v>
      </c>
      <c r="E33286" s="93" t="s">
        <v>14</v>
      </c>
    </row>
    <row r="33287" spans="1:5" x14ac:dyDescent="0.25">
      <c r="A33287" s="93" t="s">
        <v>5446</v>
      </c>
      <c r="B33287" t="s">
        <v>21783</v>
      </c>
      <c r="C33287">
        <v>89995</v>
      </c>
      <c r="D33287" s="93" t="s">
        <v>23053</v>
      </c>
      <c r="E33287" s="93" t="s">
        <v>14</v>
      </c>
    </row>
    <row r="33288" spans="1:5" x14ac:dyDescent="0.25">
      <c r="A33288" s="93" t="s">
        <v>5446</v>
      </c>
      <c r="B33288" t="s">
        <v>21783</v>
      </c>
      <c r="C33288">
        <v>89998</v>
      </c>
      <c r="D33288" s="93" t="s">
        <v>28240</v>
      </c>
      <c r="E33288" s="93" t="s">
        <v>14</v>
      </c>
    </row>
    <row r="33289" spans="1:5" x14ac:dyDescent="0.25">
      <c r="A33289" s="93" t="s">
        <v>5446</v>
      </c>
      <c r="B33289" t="s">
        <v>21783</v>
      </c>
      <c r="C33289">
        <v>92767</v>
      </c>
      <c r="D33289" s="93" t="s">
        <v>28241</v>
      </c>
      <c r="E33289" s="93" t="s">
        <v>14</v>
      </c>
    </row>
    <row r="33290" spans="1:5" x14ac:dyDescent="0.25">
      <c r="A33290" s="93" t="s">
        <v>5446</v>
      </c>
      <c r="B33290" t="s">
        <v>21783</v>
      </c>
      <c r="C33290">
        <v>94970</v>
      </c>
      <c r="D33290" s="93" t="s">
        <v>28242</v>
      </c>
      <c r="E33290" s="93" t="s">
        <v>14</v>
      </c>
    </row>
    <row r="33291" spans="1:5" x14ac:dyDescent="0.25">
      <c r="A33291" s="93" t="s">
        <v>5446</v>
      </c>
      <c r="B33291" t="s">
        <v>21783</v>
      </c>
      <c r="C33291">
        <v>96536</v>
      </c>
      <c r="D33291" s="93" t="s">
        <v>28243</v>
      </c>
      <c r="E33291" s="93" t="s">
        <v>14</v>
      </c>
    </row>
    <row r="33292" spans="1:5" x14ac:dyDescent="0.25">
      <c r="A33292" s="93" t="s">
        <v>5446</v>
      </c>
      <c r="B33292" t="s">
        <v>21783</v>
      </c>
      <c r="C33292">
        <v>97735</v>
      </c>
      <c r="D33292" s="93" t="s">
        <v>23652</v>
      </c>
      <c r="E33292" s="93" t="s">
        <v>14</v>
      </c>
    </row>
    <row r="33293" spans="1:5" x14ac:dyDescent="0.25">
      <c r="A33293" s="93" t="s">
        <v>5446</v>
      </c>
      <c r="B33293" t="s">
        <v>21783</v>
      </c>
      <c r="C33293">
        <v>101624</v>
      </c>
      <c r="D33293" s="93" t="s">
        <v>22162</v>
      </c>
      <c r="E33293" s="93" t="s">
        <v>14</v>
      </c>
    </row>
    <row r="33294" spans="1:5" x14ac:dyDescent="0.25">
      <c r="A33294" s="93" t="s">
        <v>5447</v>
      </c>
      <c r="D33294" s="93" t="s">
        <v>14</v>
      </c>
      <c r="E33294" s="93" t="s">
        <v>35210</v>
      </c>
    </row>
    <row r="33295" spans="1:5" x14ac:dyDescent="0.25">
      <c r="A33295" s="93" t="s">
        <v>5447</v>
      </c>
      <c r="B33295" t="s">
        <v>21791</v>
      </c>
      <c r="C33295">
        <v>2692</v>
      </c>
      <c r="D33295" s="93" t="s">
        <v>28184</v>
      </c>
      <c r="E33295" s="93" t="s">
        <v>14</v>
      </c>
    </row>
    <row r="33296" spans="1:5" x14ac:dyDescent="0.25">
      <c r="A33296" s="93" t="s">
        <v>5447</v>
      </c>
      <c r="B33296" t="s">
        <v>21791</v>
      </c>
      <c r="C33296">
        <v>4491</v>
      </c>
      <c r="D33296" s="93" t="s">
        <v>23830</v>
      </c>
      <c r="E33296" s="93" t="s">
        <v>14</v>
      </c>
    </row>
    <row r="33297" spans="1:5" x14ac:dyDescent="0.25">
      <c r="A33297" s="93" t="s">
        <v>5447</v>
      </c>
      <c r="B33297" t="s">
        <v>21791</v>
      </c>
      <c r="C33297">
        <v>4517</v>
      </c>
      <c r="D33297" s="93" t="s">
        <v>25969</v>
      </c>
      <c r="E33297" s="93" t="s">
        <v>14</v>
      </c>
    </row>
    <row r="33298" spans="1:5" x14ac:dyDescent="0.25">
      <c r="A33298" s="93" t="s">
        <v>5447</v>
      </c>
      <c r="B33298" t="s">
        <v>21791</v>
      </c>
      <c r="C33298">
        <v>4720</v>
      </c>
      <c r="D33298" s="93" t="s">
        <v>28244</v>
      </c>
      <c r="E33298" s="93" t="s">
        <v>14</v>
      </c>
    </row>
    <row r="33299" spans="1:5" x14ac:dyDescent="0.25">
      <c r="A33299" s="93" t="s">
        <v>5447</v>
      </c>
      <c r="B33299" t="s">
        <v>21791</v>
      </c>
      <c r="C33299">
        <v>5069</v>
      </c>
      <c r="D33299" s="93" t="s">
        <v>22623</v>
      </c>
      <c r="E33299" s="93" t="s">
        <v>14</v>
      </c>
    </row>
    <row r="33300" spans="1:5" x14ac:dyDescent="0.25">
      <c r="A33300" s="93" t="s">
        <v>5447</v>
      </c>
      <c r="B33300" t="s">
        <v>21783</v>
      </c>
      <c r="C33300">
        <v>5678</v>
      </c>
      <c r="D33300" s="93" t="s">
        <v>28245</v>
      </c>
      <c r="E33300" s="93" t="s">
        <v>14</v>
      </c>
    </row>
    <row r="33301" spans="1:5" x14ac:dyDescent="0.25">
      <c r="A33301" s="93" t="s">
        <v>5447</v>
      </c>
      <c r="B33301" t="s">
        <v>21783</v>
      </c>
      <c r="C33301">
        <v>5679</v>
      </c>
      <c r="D33301" s="93" t="s">
        <v>28246</v>
      </c>
      <c r="E33301" s="93" t="s">
        <v>14</v>
      </c>
    </row>
    <row r="33302" spans="1:5" x14ac:dyDescent="0.25">
      <c r="A33302" s="93" t="s">
        <v>5447</v>
      </c>
      <c r="B33302" t="s">
        <v>21791</v>
      </c>
      <c r="C33302">
        <v>6193</v>
      </c>
      <c r="D33302" s="93" t="s">
        <v>28186</v>
      </c>
      <c r="E33302" s="93" t="s">
        <v>14</v>
      </c>
    </row>
    <row r="33303" spans="1:5" x14ac:dyDescent="0.25">
      <c r="A33303" s="93" t="s">
        <v>5447</v>
      </c>
      <c r="B33303" t="s">
        <v>21791</v>
      </c>
      <c r="C33303">
        <v>7258</v>
      </c>
      <c r="D33303" s="93" t="s">
        <v>28247</v>
      </c>
      <c r="E33303" s="93" t="s">
        <v>14</v>
      </c>
    </row>
    <row r="33304" spans="1:5" x14ac:dyDescent="0.25">
      <c r="A33304" s="93" t="s">
        <v>5447</v>
      </c>
      <c r="B33304" t="s">
        <v>21783</v>
      </c>
      <c r="C33304">
        <v>87316</v>
      </c>
      <c r="D33304" s="93" t="s">
        <v>21841</v>
      </c>
      <c r="E33304" s="93" t="s">
        <v>14</v>
      </c>
    </row>
    <row r="33305" spans="1:5" x14ac:dyDescent="0.25">
      <c r="A33305" s="93" t="s">
        <v>5447</v>
      </c>
      <c r="B33305" t="s">
        <v>21783</v>
      </c>
      <c r="C33305">
        <v>88309</v>
      </c>
      <c r="D33305" s="93" t="s">
        <v>28248</v>
      </c>
      <c r="E33305" s="93" t="s">
        <v>14</v>
      </c>
    </row>
    <row r="33306" spans="1:5" x14ac:dyDescent="0.25">
      <c r="A33306" s="93" t="s">
        <v>5447</v>
      </c>
      <c r="B33306" t="s">
        <v>21783</v>
      </c>
      <c r="C33306">
        <v>88316</v>
      </c>
      <c r="D33306" s="93" t="s">
        <v>28249</v>
      </c>
      <c r="E33306" s="93" t="s">
        <v>14</v>
      </c>
    </row>
    <row r="33307" spans="1:5" x14ac:dyDescent="0.25">
      <c r="A33307" s="93" t="s">
        <v>5447</v>
      </c>
      <c r="B33307" t="s">
        <v>21783</v>
      </c>
      <c r="C33307">
        <v>88628</v>
      </c>
      <c r="D33307" s="93" t="s">
        <v>28250</v>
      </c>
      <c r="E33307" s="93" t="s">
        <v>14</v>
      </c>
    </row>
    <row r="33308" spans="1:5" x14ac:dyDescent="0.25">
      <c r="A33308" s="93" t="s">
        <v>5447</v>
      </c>
      <c r="B33308" t="s">
        <v>21783</v>
      </c>
      <c r="C33308">
        <v>89995</v>
      </c>
      <c r="D33308" s="93" t="s">
        <v>28251</v>
      </c>
      <c r="E33308" s="93" t="s">
        <v>14</v>
      </c>
    </row>
    <row r="33309" spans="1:5" x14ac:dyDescent="0.25">
      <c r="A33309" s="93" t="s">
        <v>5447</v>
      </c>
      <c r="B33309" t="s">
        <v>21783</v>
      </c>
      <c r="C33309">
        <v>89998</v>
      </c>
      <c r="D33309" s="93" t="s">
        <v>28252</v>
      </c>
      <c r="E33309" s="93" t="s">
        <v>14</v>
      </c>
    </row>
    <row r="33310" spans="1:5" x14ac:dyDescent="0.25">
      <c r="A33310" s="93" t="s">
        <v>5447</v>
      </c>
      <c r="B33310" t="s">
        <v>21783</v>
      </c>
      <c r="C33310">
        <v>92767</v>
      </c>
      <c r="D33310" s="93" t="s">
        <v>28193</v>
      </c>
      <c r="E33310" s="93" t="s">
        <v>14</v>
      </c>
    </row>
    <row r="33311" spans="1:5" x14ac:dyDescent="0.25">
      <c r="A33311" s="93" t="s">
        <v>5447</v>
      </c>
      <c r="B33311" t="s">
        <v>21783</v>
      </c>
      <c r="C33311">
        <v>94970</v>
      </c>
      <c r="D33311" s="93" t="s">
        <v>28194</v>
      </c>
      <c r="E33311" s="93" t="s">
        <v>14</v>
      </c>
    </row>
    <row r="33312" spans="1:5" x14ac:dyDescent="0.25">
      <c r="A33312" s="93" t="s">
        <v>5447</v>
      </c>
      <c r="B33312" t="s">
        <v>21783</v>
      </c>
      <c r="C33312">
        <v>96536</v>
      </c>
      <c r="D33312" s="93" t="s">
        <v>28253</v>
      </c>
      <c r="E33312" s="93" t="s">
        <v>14</v>
      </c>
    </row>
    <row r="33313" spans="1:5" x14ac:dyDescent="0.25">
      <c r="A33313" s="93" t="s">
        <v>5447</v>
      </c>
      <c r="B33313" t="s">
        <v>21783</v>
      </c>
      <c r="C33313">
        <v>97735</v>
      </c>
      <c r="D33313" s="93" t="s">
        <v>28254</v>
      </c>
      <c r="E33313" s="93" t="s">
        <v>14</v>
      </c>
    </row>
    <row r="33314" spans="1:5" x14ac:dyDescent="0.25">
      <c r="A33314" s="93" t="s">
        <v>5447</v>
      </c>
      <c r="B33314" t="s">
        <v>21783</v>
      </c>
      <c r="C33314">
        <v>101624</v>
      </c>
      <c r="D33314" s="93" t="s">
        <v>25892</v>
      </c>
      <c r="E33314" s="93" t="s">
        <v>14</v>
      </c>
    </row>
    <row r="33315" spans="1:5" x14ac:dyDescent="0.25">
      <c r="A33315" s="93" t="s">
        <v>5448</v>
      </c>
      <c r="D33315" s="93" t="s">
        <v>14</v>
      </c>
      <c r="E33315" s="93" t="s">
        <v>35211</v>
      </c>
    </row>
    <row r="33316" spans="1:5" x14ac:dyDescent="0.25">
      <c r="A33316" s="93" t="s">
        <v>5448</v>
      </c>
      <c r="B33316" t="s">
        <v>21791</v>
      </c>
      <c r="C33316">
        <v>2692</v>
      </c>
      <c r="D33316" s="93" t="s">
        <v>27269</v>
      </c>
      <c r="E33316" s="93" t="s">
        <v>14</v>
      </c>
    </row>
    <row r="33317" spans="1:5" x14ac:dyDescent="0.25">
      <c r="A33317" s="93" t="s">
        <v>5448</v>
      </c>
      <c r="B33317" t="s">
        <v>21791</v>
      </c>
      <c r="C33317">
        <v>4491</v>
      </c>
      <c r="D33317" s="93" t="s">
        <v>28255</v>
      </c>
      <c r="E33317" s="93" t="s">
        <v>14</v>
      </c>
    </row>
    <row r="33318" spans="1:5" x14ac:dyDescent="0.25">
      <c r="A33318" s="93" t="s">
        <v>5448</v>
      </c>
      <c r="B33318" t="s">
        <v>21791</v>
      </c>
      <c r="C33318">
        <v>4517</v>
      </c>
      <c r="D33318" s="93" t="s">
        <v>28256</v>
      </c>
      <c r="E33318" s="93" t="s">
        <v>14</v>
      </c>
    </row>
    <row r="33319" spans="1:5" x14ac:dyDescent="0.25">
      <c r="A33319" s="93" t="s">
        <v>5448</v>
      </c>
      <c r="B33319" t="s">
        <v>21791</v>
      </c>
      <c r="C33319">
        <v>4720</v>
      </c>
      <c r="D33319" s="93" t="s">
        <v>28257</v>
      </c>
      <c r="E33319" s="93" t="s">
        <v>14</v>
      </c>
    </row>
    <row r="33320" spans="1:5" x14ac:dyDescent="0.25">
      <c r="A33320" s="93" t="s">
        <v>5448</v>
      </c>
      <c r="B33320" t="s">
        <v>21791</v>
      </c>
      <c r="C33320">
        <v>5069</v>
      </c>
      <c r="D33320" s="93" t="s">
        <v>21922</v>
      </c>
      <c r="E33320" s="93" t="s">
        <v>14</v>
      </c>
    </row>
    <row r="33321" spans="1:5" x14ac:dyDescent="0.25">
      <c r="A33321" s="93" t="s">
        <v>5448</v>
      </c>
      <c r="B33321" t="s">
        <v>21783</v>
      </c>
      <c r="C33321">
        <v>5678</v>
      </c>
      <c r="D33321" s="93" t="s">
        <v>28258</v>
      </c>
      <c r="E33321" s="93" t="s">
        <v>14</v>
      </c>
    </row>
    <row r="33322" spans="1:5" x14ac:dyDescent="0.25">
      <c r="A33322" s="93" t="s">
        <v>5448</v>
      </c>
      <c r="B33322" t="s">
        <v>21783</v>
      </c>
      <c r="C33322">
        <v>5679</v>
      </c>
      <c r="D33322" s="93" t="s">
        <v>28259</v>
      </c>
      <c r="E33322" s="93" t="s">
        <v>14</v>
      </c>
    </row>
    <row r="33323" spans="1:5" x14ac:dyDescent="0.25">
      <c r="A33323" s="93" t="s">
        <v>5448</v>
      </c>
      <c r="B33323" t="s">
        <v>21791</v>
      </c>
      <c r="C33323">
        <v>6193</v>
      </c>
      <c r="D33323" s="93" t="s">
        <v>23345</v>
      </c>
      <c r="E33323" s="93" t="s">
        <v>14</v>
      </c>
    </row>
    <row r="33324" spans="1:5" x14ac:dyDescent="0.25">
      <c r="A33324" s="93" t="s">
        <v>5448</v>
      </c>
      <c r="B33324" t="s">
        <v>21791</v>
      </c>
      <c r="C33324">
        <v>7258</v>
      </c>
      <c r="D33324" s="93" t="s">
        <v>28260</v>
      </c>
      <c r="E33324" s="93" t="s">
        <v>14</v>
      </c>
    </row>
    <row r="33325" spans="1:5" x14ac:dyDescent="0.25">
      <c r="A33325" s="93" t="s">
        <v>5448</v>
      </c>
      <c r="B33325" t="s">
        <v>21783</v>
      </c>
      <c r="C33325">
        <v>87316</v>
      </c>
      <c r="D33325" s="93" t="s">
        <v>28261</v>
      </c>
      <c r="E33325" s="93" t="s">
        <v>14</v>
      </c>
    </row>
    <row r="33326" spans="1:5" x14ac:dyDescent="0.25">
      <c r="A33326" s="93" t="s">
        <v>5448</v>
      </c>
      <c r="B33326" t="s">
        <v>21783</v>
      </c>
      <c r="C33326">
        <v>88309</v>
      </c>
      <c r="D33326" s="93" t="s">
        <v>28262</v>
      </c>
      <c r="E33326" s="93" t="s">
        <v>14</v>
      </c>
    </row>
    <row r="33327" spans="1:5" x14ac:dyDescent="0.25">
      <c r="A33327" s="93" t="s">
        <v>5448</v>
      </c>
      <c r="B33327" t="s">
        <v>21783</v>
      </c>
      <c r="C33327">
        <v>88316</v>
      </c>
      <c r="D33327" s="93" t="s">
        <v>28263</v>
      </c>
      <c r="E33327" s="93" t="s">
        <v>14</v>
      </c>
    </row>
    <row r="33328" spans="1:5" x14ac:dyDescent="0.25">
      <c r="A33328" s="93" t="s">
        <v>5448</v>
      </c>
      <c r="B33328" t="s">
        <v>21783</v>
      </c>
      <c r="C33328">
        <v>88628</v>
      </c>
      <c r="D33328" s="93" t="s">
        <v>28264</v>
      </c>
      <c r="E33328" s="93" t="s">
        <v>14</v>
      </c>
    </row>
    <row r="33329" spans="1:5" x14ac:dyDescent="0.25">
      <c r="A33329" s="93" t="s">
        <v>5448</v>
      </c>
      <c r="B33329" t="s">
        <v>21783</v>
      </c>
      <c r="C33329">
        <v>89995</v>
      </c>
      <c r="D33329" s="93" t="s">
        <v>26502</v>
      </c>
      <c r="E33329" s="93" t="s">
        <v>14</v>
      </c>
    </row>
    <row r="33330" spans="1:5" x14ac:dyDescent="0.25">
      <c r="A33330" s="93" t="s">
        <v>5448</v>
      </c>
      <c r="B33330" t="s">
        <v>21783</v>
      </c>
      <c r="C33330">
        <v>89998</v>
      </c>
      <c r="D33330" s="93" t="s">
        <v>28265</v>
      </c>
      <c r="E33330" s="93" t="s">
        <v>14</v>
      </c>
    </row>
    <row r="33331" spans="1:5" x14ac:dyDescent="0.25">
      <c r="A33331" s="93" t="s">
        <v>5448</v>
      </c>
      <c r="B33331" t="s">
        <v>21783</v>
      </c>
      <c r="C33331">
        <v>92767</v>
      </c>
      <c r="D33331" s="93" t="s">
        <v>28266</v>
      </c>
      <c r="E33331" s="93" t="s">
        <v>14</v>
      </c>
    </row>
    <row r="33332" spans="1:5" x14ac:dyDescent="0.25">
      <c r="A33332" s="93" t="s">
        <v>5448</v>
      </c>
      <c r="B33332" t="s">
        <v>21783</v>
      </c>
      <c r="C33332">
        <v>94970</v>
      </c>
      <c r="D33332" s="93" t="s">
        <v>28267</v>
      </c>
      <c r="E33332" s="93" t="s">
        <v>14</v>
      </c>
    </row>
    <row r="33333" spans="1:5" x14ac:dyDescent="0.25">
      <c r="A33333" s="93" t="s">
        <v>5448</v>
      </c>
      <c r="B33333" t="s">
        <v>21783</v>
      </c>
      <c r="C33333">
        <v>96536</v>
      </c>
      <c r="D33333" s="93" t="s">
        <v>28268</v>
      </c>
      <c r="E33333" s="93" t="s">
        <v>14</v>
      </c>
    </row>
    <row r="33334" spans="1:5" x14ac:dyDescent="0.25">
      <c r="A33334" s="93" t="s">
        <v>5448</v>
      </c>
      <c r="B33334" t="s">
        <v>21783</v>
      </c>
      <c r="C33334">
        <v>97735</v>
      </c>
      <c r="D33334" s="93" t="s">
        <v>28269</v>
      </c>
      <c r="E33334" s="93" t="s">
        <v>14</v>
      </c>
    </row>
    <row r="33335" spans="1:5" x14ac:dyDescent="0.25">
      <c r="A33335" s="93" t="s">
        <v>5448</v>
      </c>
      <c r="B33335" t="s">
        <v>21783</v>
      </c>
      <c r="C33335">
        <v>101624</v>
      </c>
      <c r="D33335" s="93" t="s">
        <v>23900</v>
      </c>
      <c r="E33335" s="93" t="s">
        <v>14</v>
      </c>
    </row>
    <row r="33336" spans="1:5" x14ac:dyDescent="0.25">
      <c r="A33336" s="93" t="s">
        <v>5449</v>
      </c>
      <c r="D33336" s="93" t="s">
        <v>14</v>
      </c>
      <c r="E33336" s="93" t="s">
        <v>35212</v>
      </c>
    </row>
    <row r="33337" spans="1:5" x14ac:dyDescent="0.25">
      <c r="A33337" s="93" t="s">
        <v>5449</v>
      </c>
      <c r="B33337" t="s">
        <v>21791</v>
      </c>
      <c r="C33337">
        <v>4720</v>
      </c>
      <c r="D33337" s="93" t="s">
        <v>24408</v>
      </c>
      <c r="E33337" s="93" t="s">
        <v>14</v>
      </c>
    </row>
    <row r="33338" spans="1:5" x14ac:dyDescent="0.25">
      <c r="A33338" s="93" t="s">
        <v>5449</v>
      </c>
      <c r="B33338" t="s">
        <v>21783</v>
      </c>
      <c r="C33338">
        <v>5678</v>
      </c>
      <c r="D33338" s="93" t="s">
        <v>27562</v>
      </c>
      <c r="E33338" s="93" t="s">
        <v>14</v>
      </c>
    </row>
    <row r="33339" spans="1:5" x14ac:dyDescent="0.25">
      <c r="A33339" s="93" t="s">
        <v>5449</v>
      </c>
      <c r="B33339" t="s">
        <v>21783</v>
      </c>
      <c r="C33339">
        <v>5679</v>
      </c>
      <c r="D33339" s="93" t="s">
        <v>28270</v>
      </c>
      <c r="E33339" s="93" t="s">
        <v>14</v>
      </c>
    </row>
    <row r="33340" spans="1:5" x14ac:dyDescent="0.25">
      <c r="A33340" s="93" t="s">
        <v>5449</v>
      </c>
      <c r="B33340" t="s">
        <v>21791</v>
      </c>
      <c r="C33340">
        <v>7258</v>
      </c>
      <c r="D33340" s="93" t="s">
        <v>28271</v>
      </c>
      <c r="E33340" s="93" t="s">
        <v>14</v>
      </c>
    </row>
    <row r="33341" spans="1:5" x14ac:dyDescent="0.25">
      <c r="A33341" s="93" t="s">
        <v>5449</v>
      </c>
      <c r="B33341" t="s">
        <v>21783</v>
      </c>
      <c r="C33341">
        <v>88309</v>
      </c>
      <c r="D33341" s="93" t="s">
        <v>28272</v>
      </c>
      <c r="E33341" s="93" t="s">
        <v>14</v>
      </c>
    </row>
    <row r="33342" spans="1:5" x14ac:dyDescent="0.25">
      <c r="A33342" s="93" t="s">
        <v>5449</v>
      </c>
      <c r="B33342" t="s">
        <v>21783</v>
      </c>
      <c r="C33342">
        <v>88316</v>
      </c>
      <c r="D33342" s="93" t="s">
        <v>28273</v>
      </c>
      <c r="E33342" s="93" t="s">
        <v>14</v>
      </c>
    </row>
    <row r="33343" spans="1:5" x14ac:dyDescent="0.25">
      <c r="A33343" s="93" t="s">
        <v>5449</v>
      </c>
      <c r="B33343" t="s">
        <v>21783</v>
      </c>
      <c r="C33343">
        <v>89995</v>
      </c>
      <c r="D33343" s="93" t="s">
        <v>25987</v>
      </c>
      <c r="E33343" s="93" t="s">
        <v>14</v>
      </c>
    </row>
    <row r="33344" spans="1:5" x14ac:dyDescent="0.25">
      <c r="A33344" s="93" t="s">
        <v>5449</v>
      </c>
      <c r="B33344" t="s">
        <v>21783</v>
      </c>
      <c r="C33344">
        <v>89998</v>
      </c>
      <c r="D33344" s="93" t="s">
        <v>28274</v>
      </c>
      <c r="E33344" s="93" t="s">
        <v>14</v>
      </c>
    </row>
    <row r="33345" spans="1:5" x14ac:dyDescent="0.25">
      <c r="A33345" s="93" t="s">
        <v>5449</v>
      </c>
      <c r="B33345" t="s">
        <v>21783</v>
      </c>
      <c r="C33345">
        <v>96536</v>
      </c>
      <c r="D33345" s="93" t="s">
        <v>24190</v>
      </c>
      <c r="E33345" s="93" t="s">
        <v>14</v>
      </c>
    </row>
    <row r="33346" spans="1:5" x14ac:dyDescent="0.25">
      <c r="A33346" s="93" t="s">
        <v>5449</v>
      </c>
      <c r="B33346" t="s">
        <v>21783</v>
      </c>
      <c r="C33346">
        <v>97734</v>
      </c>
      <c r="D33346" s="93" t="s">
        <v>24003</v>
      </c>
      <c r="E33346" s="93" t="s">
        <v>14</v>
      </c>
    </row>
    <row r="33347" spans="1:5" x14ac:dyDescent="0.25">
      <c r="A33347" s="93" t="s">
        <v>5449</v>
      </c>
      <c r="B33347" t="s">
        <v>21783</v>
      </c>
      <c r="C33347">
        <v>97735</v>
      </c>
      <c r="D33347" s="93" t="s">
        <v>25674</v>
      </c>
      <c r="E33347" s="93" t="s">
        <v>14</v>
      </c>
    </row>
    <row r="33348" spans="1:5" x14ac:dyDescent="0.25">
      <c r="A33348" s="93" t="s">
        <v>5449</v>
      </c>
      <c r="B33348" t="s">
        <v>21783</v>
      </c>
      <c r="C33348">
        <v>100475</v>
      </c>
      <c r="D33348" s="93" t="s">
        <v>28275</v>
      </c>
      <c r="E33348" s="93" t="s">
        <v>14</v>
      </c>
    </row>
    <row r="33349" spans="1:5" x14ac:dyDescent="0.25">
      <c r="A33349" s="93" t="s">
        <v>5449</v>
      </c>
      <c r="B33349" t="s">
        <v>21783</v>
      </c>
      <c r="C33349">
        <v>101625</v>
      </c>
      <c r="D33349" s="93" t="s">
        <v>25923</v>
      </c>
      <c r="E33349" s="93" t="s">
        <v>14</v>
      </c>
    </row>
    <row r="33350" spans="1:5" x14ac:dyDescent="0.25">
      <c r="A33350" s="93" t="s">
        <v>5450</v>
      </c>
      <c r="D33350" s="93" t="s">
        <v>14</v>
      </c>
      <c r="E33350" s="93" t="s">
        <v>35213</v>
      </c>
    </row>
    <row r="33351" spans="1:5" x14ac:dyDescent="0.25">
      <c r="A33351" s="93" t="s">
        <v>5450</v>
      </c>
      <c r="B33351" t="s">
        <v>21791</v>
      </c>
      <c r="C33351">
        <v>4720</v>
      </c>
      <c r="D33351" s="93" t="s">
        <v>28276</v>
      </c>
      <c r="E33351" s="93" t="s">
        <v>14</v>
      </c>
    </row>
    <row r="33352" spans="1:5" x14ac:dyDescent="0.25">
      <c r="A33352" s="93" t="s">
        <v>5450</v>
      </c>
      <c r="B33352" t="s">
        <v>21783</v>
      </c>
      <c r="C33352">
        <v>5678</v>
      </c>
      <c r="D33352" s="93" t="s">
        <v>28277</v>
      </c>
      <c r="E33352" s="93" t="s">
        <v>14</v>
      </c>
    </row>
    <row r="33353" spans="1:5" x14ac:dyDescent="0.25">
      <c r="A33353" s="93" t="s">
        <v>5450</v>
      </c>
      <c r="B33353" t="s">
        <v>21783</v>
      </c>
      <c r="C33353">
        <v>5679</v>
      </c>
      <c r="D33353" s="93" t="s">
        <v>28278</v>
      </c>
      <c r="E33353" s="93" t="s">
        <v>14</v>
      </c>
    </row>
    <row r="33354" spans="1:5" x14ac:dyDescent="0.25">
      <c r="A33354" s="93" t="s">
        <v>5450</v>
      </c>
      <c r="B33354" t="s">
        <v>21791</v>
      </c>
      <c r="C33354">
        <v>7258</v>
      </c>
      <c r="D33354" s="93" t="s">
        <v>28279</v>
      </c>
      <c r="E33354" s="93" t="s">
        <v>14</v>
      </c>
    </row>
    <row r="33355" spans="1:5" x14ac:dyDescent="0.25">
      <c r="A33355" s="93" t="s">
        <v>5450</v>
      </c>
      <c r="B33355" t="s">
        <v>21783</v>
      </c>
      <c r="C33355">
        <v>88309</v>
      </c>
      <c r="D33355" s="93" t="s">
        <v>28280</v>
      </c>
      <c r="E33355" s="93" t="s">
        <v>14</v>
      </c>
    </row>
    <row r="33356" spans="1:5" x14ac:dyDescent="0.25">
      <c r="A33356" s="93" t="s">
        <v>5450</v>
      </c>
      <c r="B33356" t="s">
        <v>21783</v>
      </c>
      <c r="C33356">
        <v>88316</v>
      </c>
      <c r="D33356" s="93" t="s">
        <v>28281</v>
      </c>
      <c r="E33356" s="93" t="s">
        <v>14</v>
      </c>
    </row>
    <row r="33357" spans="1:5" x14ac:dyDescent="0.25">
      <c r="A33357" s="93" t="s">
        <v>5450</v>
      </c>
      <c r="B33357" t="s">
        <v>21783</v>
      </c>
      <c r="C33357">
        <v>89995</v>
      </c>
      <c r="D33357" s="93" t="s">
        <v>22001</v>
      </c>
      <c r="E33357" s="93" t="s">
        <v>14</v>
      </c>
    </row>
    <row r="33358" spans="1:5" x14ac:dyDescent="0.25">
      <c r="A33358" s="93" t="s">
        <v>5450</v>
      </c>
      <c r="B33358" t="s">
        <v>21783</v>
      </c>
      <c r="C33358">
        <v>89998</v>
      </c>
      <c r="D33358" s="93" t="s">
        <v>24467</v>
      </c>
      <c r="E33358" s="93" t="s">
        <v>14</v>
      </c>
    </row>
    <row r="33359" spans="1:5" x14ac:dyDescent="0.25">
      <c r="A33359" s="93" t="s">
        <v>5450</v>
      </c>
      <c r="B33359" t="s">
        <v>21783</v>
      </c>
      <c r="C33359">
        <v>96536</v>
      </c>
      <c r="D33359" s="93" t="s">
        <v>28282</v>
      </c>
      <c r="E33359" s="93" t="s">
        <v>14</v>
      </c>
    </row>
    <row r="33360" spans="1:5" x14ac:dyDescent="0.25">
      <c r="A33360" s="93" t="s">
        <v>5450</v>
      </c>
      <c r="B33360" t="s">
        <v>21783</v>
      </c>
      <c r="C33360">
        <v>97735</v>
      </c>
      <c r="D33360" s="93" t="s">
        <v>28283</v>
      </c>
      <c r="E33360" s="93" t="s">
        <v>14</v>
      </c>
    </row>
    <row r="33361" spans="1:5" x14ac:dyDescent="0.25">
      <c r="A33361" s="93" t="s">
        <v>5450</v>
      </c>
      <c r="B33361" t="s">
        <v>21783</v>
      </c>
      <c r="C33361">
        <v>100475</v>
      </c>
      <c r="D33361" s="93" t="s">
        <v>28284</v>
      </c>
      <c r="E33361" s="93" t="s">
        <v>14</v>
      </c>
    </row>
    <row r="33362" spans="1:5" x14ac:dyDescent="0.25">
      <c r="A33362" s="93" t="s">
        <v>5450</v>
      </c>
      <c r="B33362" t="s">
        <v>21783</v>
      </c>
      <c r="C33362">
        <v>101625</v>
      </c>
      <c r="D33362" s="93" t="s">
        <v>25940</v>
      </c>
      <c r="E33362" s="93" t="s">
        <v>14</v>
      </c>
    </row>
    <row r="33363" spans="1:5" x14ac:dyDescent="0.25">
      <c r="A33363" s="93" t="s">
        <v>5451</v>
      </c>
      <c r="D33363" s="93" t="s">
        <v>14</v>
      </c>
      <c r="E33363" s="93" t="s">
        <v>35214</v>
      </c>
    </row>
    <row r="33364" spans="1:5" x14ac:dyDescent="0.25">
      <c r="A33364" s="93" t="s">
        <v>5451</v>
      </c>
      <c r="B33364" t="s">
        <v>21791</v>
      </c>
      <c r="C33364">
        <v>4720</v>
      </c>
      <c r="D33364" s="93" t="s">
        <v>28285</v>
      </c>
      <c r="E33364" s="93" t="s">
        <v>14</v>
      </c>
    </row>
    <row r="33365" spans="1:5" x14ac:dyDescent="0.25">
      <c r="A33365" s="93" t="s">
        <v>5451</v>
      </c>
      <c r="B33365" t="s">
        <v>21783</v>
      </c>
      <c r="C33365">
        <v>5678</v>
      </c>
      <c r="D33365" s="93" t="s">
        <v>28286</v>
      </c>
      <c r="E33365" s="93" t="s">
        <v>14</v>
      </c>
    </row>
    <row r="33366" spans="1:5" x14ac:dyDescent="0.25">
      <c r="A33366" s="93" t="s">
        <v>5451</v>
      </c>
      <c r="B33366" t="s">
        <v>21783</v>
      </c>
      <c r="C33366">
        <v>5679</v>
      </c>
      <c r="D33366" s="93" t="s">
        <v>28287</v>
      </c>
      <c r="E33366" s="93" t="s">
        <v>14</v>
      </c>
    </row>
    <row r="33367" spans="1:5" x14ac:dyDescent="0.25">
      <c r="A33367" s="93" t="s">
        <v>5451</v>
      </c>
      <c r="B33367" t="s">
        <v>21791</v>
      </c>
      <c r="C33367">
        <v>7258</v>
      </c>
      <c r="D33367" s="93" t="s">
        <v>28288</v>
      </c>
      <c r="E33367" s="93" t="s">
        <v>14</v>
      </c>
    </row>
    <row r="33368" spans="1:5" x14ac:dyDescent="0.25">
      <c r="A33368" s="93" t="s">
        <v>5451</v>
      </c>
      <c r="B33368" t="s">
        <v>21783</v>
      </c>
      <c r="C33368">
        <v>88309</v>
      </c>
      <c r="D33368" s="93" t="s">
        <v>28289</v>
      </c>
      <c r="E33368" s="93" t="s">
        <v>14</v>
      </c>
    </row>
    <row r="33369" spans="1:5" x14ac:dyDescent="0.25">
      <c r="A33369" s="93" t="s">
        <v>5451</v>
      </c>
      <c r="B33369" t="s">
        <v>21783</v>
      </c>
      <c r="C33369">
        <v>88316</v>
      </c>
      <c r="D33369" s="93" t="s">
        <v>28290</v>
      </c>
      <c r="E33369" s="93" t="s">
        <v>14</v>
      </c>
    </row>
    <row r="33370" spans="1:5" x14ac:dyDescent="0.25">
      <c r="A33370" s="93" t="s">
        <v>5451</v>
      </c>
      <c r="B33370" t="s">
        <v>21783</v>
      </c>
      <c r="C33370">
        <v>89995</v>
      </c>
      <c r="D33370" s="93" t="s">
        <v>22603</v>
      </c>
      <c r="E33370" s="93" t="s">
        <v>14</v>
      </c>
    </row>
    <row r="33371" spans="1:5" x14ac:dyDescent="0.25">
      <c r="A33371" s="93" t="s">
        <v>5451</v>
      </c>
      <c r="B33371" t="s">
        <v>21783</v>
      </c>
      <c r="C33371">
        <v>89998</v>
      </c>
      <c r="D33371" s="93" t="s">
        <v>24495</v>
      </c>
      <c r="E33371" s="93" t="s">
        <v>14</v>
      </c>
    </row>
    <row r="33372" spans="1:5" x14ac:dyDescent="0.25">
      <c r="A33372" s="93" t="s">
        <v>5451</v>
      </c>
      <c r="B33372" t="s">
        <v>21783</v>
      </c>
      <c r="C33372">
        <v>96536</v>
      </c>
      <c r="D33372" s="93" t="s">
        <v>28291</v>
      </c>
      <c r="E33372" s="93" t="s">
        <v>14</v>
      </c>
    </row>
    <row r="33373" spans="1:5" x14ac:dyDescent="0.25">
      <c r="A33373" s="93" t="s">
        <v>5451</v>
      </c>
      <c r="B33373" t="s">
        <v>21783</v>
      </c>
      <c r="C33373">
        <v>97735</v>
      </c>
      <c r="D33373" s="93" t="s">
        <v>24105</v>
      </c>
      <c r="E33373" s="93" t="s">
        <v>14</v>
      </c>
    </row>
    <row r="33374" spans="1:5" x14ac:dyDescent="0.25">
      <c r="A33374" s="93" t="s">
        <v>5451</v>
      </c>
      <c r="B33374" t="s">
        <v>21783</v>
      </c>
      <c r="C33374">
        <v>100475</v>
      </c>
      <c r="D33374" s="93" t="s">
        <v>28292</v>
      </c>
      <c r="E33374" s="93" t="s">
        <v>14</v>
      </c>
    </row>
    <row r="33375" spans="1:5" x14ac:dyDescent="0.25">
      <c r="A33375" s="93" t="s">
        <v>5451</v>
      </c>
      <c r="B33375" t="s">
        <v>21783</v>
      </c>
      <c r="C33375">
        <v>101625</v>
      </c>
      <c r="D33375" s="93" t="s">
        <v>28293</v>
      </c>
      <c r="E33375" s="93" t="s">
        <v>14</v>
      </c>
    </row>
    <row r="33376" spans="1:5" x14ac:dyDescent="0.25">
      <c r="A33376" s="93" t="s">
        <v>5452</v>
      </c>
      <c r="D33376" s="93" t="s">
        <v>14</v>
      </c>
      <c r="E33376" s="93" t="s">
        <v>35215</v>
      </c>
    </row>
    <row r="33377" spans="1:5" x14ac:dyDescent="0.25">
      <c r="A33377" s="93" t="s">
        <v>5452</v>
      </c>
      <c r="B33377" t="s">
        <v>21791</v>
      </c>
      <c r="C33377">
        <v>4720</v>
      </c>
      <c r="D33377" s="93" t="s">
        <v>28294</v>
      </c>
      <c r="E33377" s="93" t="s">
        <v>14</v>
      </c>
    </row>
    <row r="33378" spans="1:5" x14ac:dyDescent="0.25">
      <c r="A33378" s="93" t="s">
        <v>5452</v>
      </c>
      <c r="B33378" t="s">
        <v>21783</v>
      </c>
      <c r="C33378">
        <v>5678</v>
      </c>
      <c r="D33378" s="93" t="s">
        <v>28295</v>
      </c>
      <c r="E33378" s="93" t="s">
        <v>14</v>
      </c>
    </row>
    <row r="33379" spans="1:5" x14ac:dyDescent="0.25">
      <c r="A33379" s="93" t="s">
        <v>5452</v>
      </c>
      <c r="B33379" t="s">
        <v>21783</v>
      </c>
      <c r="C33379">
        <v>5679</v>
      </c>
      <c r="D33379" s="93" t="s">
        <v>28296</v>
      </c>
      <c r="E33379" s="93" t="s">
        <v>14</v>
      </c>
    </row>
    <row r="33380" spans="1:5" x14ac:dyDescent="0.25">
      <c r="A33380" s="93" t="s">
        <v>5452</v>
      </c>
      <c r="B33380" t="s">
        <v>21791</v>
      </c>
      <c r="C33380">
        <v>7258</v>
      </c>
      <c r="D33380" s="93" t="s">
        <v>28297</v>
      </c>
      <c r="E33380" s="93" t="s">
        <v>14</v>
      </c>
    </row>
    <row r="33381" spans="1:5" x14ac:dyDescent="0.25">
      <c r="A33381" s="93" t="s">
        <v>5452</v>
      </c>
      <c r="B33381" t="s">
        <v>21783</v>
      </c>
      <c r="C33381">
        <v>88309</v>
      </c>
      <c r="D33381" s="93" t="s">
        <v>28298</v>
      </c>
      <c r="E33381" s="93" t="s">
        <v>14</v>
      </c>
    </row>
    <row r="33382" spans="1:5" x14ac:dyDescent="0.25">
      <c r="A33382" s="93" t="s">
        <v>5452</v>
      </c>
      <c r="B33382" t="s">
        <v>21783</v>
      </c>
      <c r="C33382">
        <v>88316</v>
      </c>
      <c r="D33382" s="93" t="s">
        <v>28299</v>
      </c>
      <c r="E33382" s="93" t="s">
        <v>14</v>
      </c>
    </row>
    <row r="33383" spans="1:5" x14ac:dyDescent="0.25">
      <c r="A33383" s="93" t="s">
        <v>5452</v>
      </c>
      <c r="B33383" t="s">
        <v>21783</v>
      </c>
      <c r="C33383">
        <v>89995</v>
      </c>
      <c r="D33383" s="93" t="s">
        <v>25584</v>
      </c>
      <c r="E33383" s="93" t="s">
        <v>14</v>
      </c>
    </row>
    <row r="33384" spans="1:5" x14ac:dyDescent="0.25">
      <c r="A33384" s="93" t="s">
        <v>5452</v>
      </c>
      <c r="B33384" t="s">
        <v>21783</v>
      </c>
      <c r="C33384">
        <v>89998</v>
      </c>
      <c r="D33384" s="93" t="s">
        <v>28300</v>
      </c>
      <c r="E33384" s="93" t="s">
        <v>14</v>
      </c>
    </row>
    <row r="33385" spans="1:5" x14ac:dyDescent="0.25">
      <c r="A33385" s="93" t="s">
        <v>5452</v>
      </c>
      <c r="B33385" t="s">
        <v>21783</v>
      </c>
      <c r="C33385">
        <v>96536</v>
      </c>
      <c r="D33385" s="93" t="s">
        <v>28301</v>
      </c>
      <c r="E33385" s="93" t="s">
        <v>14</v>
      </c>
    </row>
    <row r="33386" spans="1:5" x14ac:dyDescent="0.25">
      <c r="A33386" s="93" t="s">
        <v>5452</v>
      </c>
      <c r="B33386" t="s">
        <v>21783</v>
      </c>
      <c r="C33386">
        <v>97735</v>
      </c>
      <c r="D33386" s="93" t="s">
        <v>25936</v>
      </c>
      <c r="E33386" s="93" t="s">
        <v>14</v>
      </c>
    </row>
    <row r="33387" spans="1:5" x14ac:dyDescent="0.25">
      <c r="A33387" s="93" t="s">
        <v>5452</v>
      </c>
      <c r="B33387" t="s">
        <v>21783</v>
      </c>
      <c r="C33387">
        <v>100475</v>
      </c>
      <c r="D33387" s="93" t="s">
        <v>28302</v>
      </c>
      <c r="E33387" s="93" t="s">
        <v>14</v>
      </c>
    </row>
    <row r="33388" spans="1:5" x14ac:dyDescent="0.25">
      <c r="A33388" s="93" t="s">
        <v>5452</v>
      </c>
      <c r="B33388" t="s">
        <v>21783</v>
      </c>
      <c r="C33388">
        <v>101625</v>
      </c>
      <c r="D33388" s="93" t="s">
        <v>28303</v>
      </c>
      <c r="E33388" s="93" t="s">
        <v>14</v>
      </c>
    </row>
    <row r="33389" spans="1:5" x14ac:dyDescent="0.25">
      <c r="A33389" s="93" t="s">
        <v>5453</v>
      </c>
      <c r="D33389" s="93" t="s">
        <v>14</v>
      </c>
      <c r="E33389" s="93" t="s">
        <v>35216</v>
      </c>
    </row>
    <row r="33390" spans="1:5" x14ac:dyDescent="0.25">
      <c r="A33390" s="93" t="s">
        <v>5453</v>
      </c>
      <c r="B33390" t="s">
        <v>21791</v>
      </c>
      <c r="C33390">
        <v>660</v>
      </c>
      <c r="D33390" s="93" t="s">
        <v>24505</v>
      </c>
      <c r="E33390" s="93" t="s">
        <v>14</v>
      </c>
    </row>
    <row r="33391" spans="1:5" x14ac:dyDescent="0.25">
      <c r="A33391" s="93" t="s">
        <v>5453</v>
      </c>
      <c r="B33391" t="s">
        <v>21791</v>
      </c>
      <c r="C33391">
        <v>2692</v>
      </c>
      <c r="D33391" s="93" t="s">
        <v>22206</v>
      </c>
      <c r="E33391" s="93" t="s">
        <v>14</v>
      </c>
    </row>
    <row r="33392" spans="1:5" x14ac:dyDescent="0.25">
      <c r="A33392" s="93" t="s">
        <v>5453</v>
      </c>
      <c r="B33392" t="s">
        <v>21791</v>
      </c>
      <c r="C33392">
        <v>4491</v>
      </c>
      <c r="D33392" s="93" t="s">
        <v>24506</v>
      </c>
      <c r="E33392" s="93" t="s">
        <v>14</v>
      </c>
    </row>
    <row r="33393" spans="1:5" x14ac:dyDescent="0.25">
      <c r="A33393" s="93" t="s">
        <v>5453</v>
      </c>
      <c r="B33393" t="s">
        <v>21791</v>
      </c>
      <c r="C33393">
        <v>4517</v>
      </c>
      <c r="D33393" s="93" t="s">
        <v>24507</v>
      </c>
      <c r="E33393" s="93" t="s">
        <v>14</v>
      </c>
    </row>
    <row r="33394" spans="1:5" x14ac:dyDescent="0.25">
      <c r="A33394" s="93" t="s">
        <v>5453</v>
      </c>
      <c r="B33394" t="s">
        <v>21791</v>
      </c>
      <c r="C33394">
        <v>5069</v>
      </c>
      <c r="D33394" s="93" t="s">
        <v>22292</v>
      </c>
      <c r="E33394" s="93" t="s">
        <v>14</v>
      </c>
    </row>
    <row r="33395" spans="1:5" x14ac:dyDescent="0.25">
      <c r="A33395" s="93" t="s">
        <v>5453</v>
      </c>
      <c r="B33395" t="s">
        <v>21783</v>
      </c>
      <c r="C33395">
        <v>5678</v>
      </c>
      <c r="D33395" s="93" t="s">
        <v>22969</v>
      </c>
      <c r="E33395" s="93" t="s">
        <v>14</v>
      </c>
    </row>
    <row r="33396" spans="1:5" x14ac:dyDescent="0.25">
      <c r="A33396" s="93" t="s">
        <v>5453</v>
      </c>
      <c r="B33396" t="s">
        <v>21783</v>
      </c>
      <c r="C33396">
        <v>5679</v>
      </c>
      <c r="D33396" s="93" t="s">
        <v>27934</v>
      </c>
      <c r="E33396" s="93" t="s">
        <v>14</v>
      </c>
    </row>
    <row r="33397" spans="1:5" x14ac:dyDescent="0.25">
      <c r="A33397" s="93" t="s">
        <v>5453</v>
      </c>
      <c r="B33397" t="s">
        <v>21791</v>
      </c>
      <c r="C33397">
        <v>6193</v>
      </c>
      <c r="D33397" s="93" t="s">
        <v>24510</v>
      </c>
      <c r="E33397" s="93" t="s">
        <v>14</v>
      </c>
    </row>
    <row r="33398" spans="1:5" x14ac:dyDescent="0.25">
      <c r="A33398" s="93" t="s">
        <v>5453</v>
      </c>
      <c r="B33398" t="s">
        <v>21791</v>
      </c>
      <c r="C33398">
        <v>25067</v>
      </c>
      <c r="D33398" s="93" t="s">
        <v>28304</v>
      </c>
      <c r="E33398" s="93" t="s">
        <v>14</v>
      </c>
    </row>
    <row r="33399" spans="1:5" x14ac:dyDescent="0.25">
      <c r="A33399" s="93" t="s">
        <v>5453</v>
      </c>
      <c r="B33399" t="s">
        <v>21783</v>
      </c>
      <c r="C33399">
        <v>87316</v>
      </c>
      <c r="D33399" s="93" t="s">
        <v>22236</v>
      </c>
      <c r="E33399" s="93" t="s">
        <v>14</v>
      </c>
    </row>
    <row r="33400" spans="1:5" x14ac:dyDescent="0.25">
      <c r="A33400" s="93" t="s">
        <v>5453</v>
      </c>
      <c r="B33400" t="s">
        <v>21783</v>
      </c>
      <c r="C33400">
        <v>88309</v>
      </c>
      <c r="D33400" s="93" t="s">
        <v>28305</v>
      </c>
      <c r="E33400" s="93" t="s">
        <v>14</v>
      </c>
    </row>
    <row r="33401" spans="1:5" x14ac:dyDescent="0.25">
      <c r="A33401" s="93" t="s">
        <v>5453</v>
      </c>
      <c r="B33401" t="s">
        <v>21783</v>
      </c>
      <c r="C33401">
        <v>88316</v>
      </c>
      <c r="D33401" s="93" t="s">
        <v>28306</v>
      </c>
      <c r="E33401" s="93" t="s">
        <v>14</v>
      </c>
    </row>
    <row r="33402" spans="1:5" x14ac:dyDescent="0.25">
      <c r="A33402" s="93" t="s">
        <v>5453</v>
      </c>
      <c r="B33402" t="s">
        <v>21783</v>
      </c>
      <c r="C33402">
        <v>88628</v>
      </c>
      <c r="D33402" s="93" t="s">
        <v>24416</v>
      </c>
      <c r="E33402" s="93" t="s">
        <v>14</v>
      </c>
    </row>
    <row r="33403" spans="1:5" x14ac:dyDescent="0.25">
      <c r="A33403" s="93" t="s">
        <v>5453</v>
      </c>
      <c r="B33403" t="s">
        <v>21783</v>
      </c>
      <c r="C33403">
        <v>89993</v>
      </c>
      <c r="D33403" s="93" t="s">
        <v>24024</v>
      </c>
      <c r="E33403" s="93" t="s">
        <v>14</v>
      </c>
    </row>
    <row r="33404" spans="1:5" x14ac:dyDescent="0.25">
      <c r="A33404" s="93" t="s">
        <v>5453</v>
      </c>
      <c r="B33404" t="s">
        <v>21783</v>
      </c>
      <c r="C33404">
        <v>89995</v>
      </c>
      <c r="D33404" s="93" t="s">
        <v>24024</v>
      </c>
      <c r="E33404" s="93" t="s">
        <v>14</v>
      </c>
    </row>
    <row r="33405" spans="1:5" x14ac:dyDescent="0.25">
      <c r="A33405" s="93" t="s">
        <v>5453</v>
      </c>
      <c r="B33405" t="s">
        <v>21783</v>
      </c>
      <c r="C33405">
        <v>89996</v>
      </c>
      <c r="D33405" s="93" t="s">
        <v>28307</v>
      </c>
      <c r="E33405" s="93" t="s">
        <v>14</v>
      </c>
    </row>
    <row r="33406" spans="1:5" x14ac:dyDescent="0.25">
      <c r="A33406" s="93" t="s">
        <v>5453</v>
      </c>
      <c r="B33406" t="s">
        <v>21783</v>
      </c>
      <c r="C33406">
        <v>89998</v>
      </c>
      <c r="D33406" s="93" t="s">
        <v>24514</v>
      </c>
      <c r="E33406" s="93" t="s">
        <v>14</v>
      </c>
    </row>
    <row r="33407" spans="1:5" x14ac:dyDescent="0.25">
      <c r="A33407" s="93" t="s">
        <v>5453</v>
      </c>
      <c r="B33407" t="s">
        <v>21783</v>
      </c>
      <c r="C33407">
        <v>92767</v>
      </c>
      <c r="D33407" s="93" t="s">
        <v>24863</v>
      </c>
      <c r="E33407" s="93" t="s">
        <v>14</v>
      </c>
    </row>
    <row r="33408" spans="1:5" x14ac:dyDescent="0.25">
      <c r="A33408" s="93" t="s">
        <v>5453</v>
      </c>
      <c r="B33408" t="s">
        <v>21783</v>
      </c>
      <c r="C33408">
        <v>94970</v>
      </c>
      <c r="D33408" s="93" t="s">
        <v>24864</v>
      </c>
      <c r="E33408" s="93" t="s">
        <v>14</v>
      </c>
    </row>
    <row r="33409" spans="1:5" x14ac:dyDescent="0.25">
      <c r="A33409" s="93" t="s">
        <v>5453</v>
      </c>
      <c r="B33409" t="s">
        <v>21783</v>
      </c>
      <c r="C33409">
        <v>97735</v>
      </c>
      <c r="D33409" s="93" t="s">
        <v>28133</v>
      </c>
      <c r="E33409" s="93" t="s">
        <v>14</v>
      </c>
    </row>
    <row r="33410" spans="1:5" x14ac:dyDescent="0.25">
      <c r="A33410" s="93" t="s">
        <v>5453</v>
      </c>
      <c r="B33410" t="s">
        <v>21783</v>
      </c>
      <c r="C33410">
        <v>101624</v>
      </c>
      <c r="D33410" s="93" t="s">
        <v>23722</v>
      </c>
      <c r="E33410" s="93" t="s">
        <v>14</v>
      </c>
    </row>
    <row r="33411" spans="1:5" x14ac:dyDescent="0.25">
      <c r="A33411" s="93" t="s">
        <v>5454</v>
      </c>
      <c r="D33411" s="93" t="s">
        <v>14</v>
      </c>
      <c r="E33411" s="93" t="s">
        <v>35217</v>
      </c>
    </row>
    <row r="33412" spans="1:5" x14ac:dyDescent="0.25">
      <c r="A33412" s="93" t="s">
        <v>5454</v>
      </c>
      <c r="B33412" t="s">
        <v>21791</v>
      </c>
      <c r="C33412">
        <v>660</v>
      </c>
      <c r="D33412" s="93" t="s">
        <v>28308</v>
      </c>
      <c r="E33412" s="93" t="s">
        <v>14</v>
      </c>
    </row>
    <row r="33413" spans="1:5" x14ac:dyDescent="0.25">
      <c r="A33413" s="93" t="s">
        <v>5454</v>
      </c>
      <c r="B33413" t="s">
        <v>21791</v>
      </c>
      <c r="C33413">
        <v>2692</v>
      </c>
      <c r="D33413" s="93" t="s">
        <v>23959</v>
      </c>
      <c r="E33413" s="93" t="s">
        <v>14</v>
      </c>
    </row>
    <row r="33414" spans="1:5" x14ac:dyDescent="0.25">
      <c r="A33414" s="93" t="s">
        <v>5454</v>
      </c>
      <c r="B33414" t="s">
        <v>21791</v>
      </c>
      <c r="C33414">
        <v>4491</v>
      </c>
      <c r="D33414" s="93" t="s">
        <v>28134</v>
      </c>
      <c r="E33414" s="93" t="s">
        <v>14</v>
      </c>
    </row>
    <row r="33415" spans="1:5" x14ac:dyDescent="0.25">
      <c r="A33415" s="93" t="s">
        <v>5454</v>
      </c>
      <c r="B33415" t="s">
        <v>21791</v>
      </c>
      <c r="C33415">
        <v>4517</v>
      </c>
      <c r="D33415" s="93" t="s">
        <v>25683</v>
      </c>
      <c r="E33415" s="93" t="s">
        <v>14</v>
      </c>
    </row>
    <row r="33416" spans="1:5" x14ac:dyDescent="0.25">
      <c r="A33416" s="93" t="s">
        <v>5454</v>
      </c>
      <c r="B33416" t="s">
        <v>21791</v>
      </c>
      <c r="C33416">
        <v>5069</v>
      </c>
      <c r="D33416" s="93" t="s">
        <v>27619</v>
      </c>
      <c r="E33416" s="93" t="s">
        <v>14</v>
      </c>
    </row>
    <row r="33417" spans="1:5" x14ac:dyDescent="0.25">
      <c r="A33417" s="93" t="s">
        <v>5454</v>
      </c>
      <c r="B33417" t="s">
        <v>21783</v>
      </c>
      <c r="C33417">
        <v>5678</v>
      </c>
      <c r="D33417" s="93" t="s">
        <v>28135</v>
      </c>
      <c r="E33417" s="93" t="s">
        <v>14</v>
      </c>
    </row>
    <row r="33418" spans="1:5" x14ac:dyDescent="0.25">
      <c r="A33418" s="93" t="s">
        <v>5454</v>
      </c>
      <c r="B33418" t="s">
        <v>21783</v>
      </c>
      <c r="C33418">
        <v>5679</v>
      </c>
      <c r="D33418" s="93" t="s">
        <v>28136</v>
      </c>
      <c r="E33418" s="93" t="s">
        <v>14</v>
      </c>
    </row>
    <row r="33419" spans="1:5" x14ac:dyDescent="0.25">
      <c r="A33419" s="93" t="s">
        <v>5454</v>
      </c>
      <c r="B33419" t="s">
        <v>21791</v>
      </c>
      <c r="C33419">
        <v>6193</v>
      </c>
      <c r="D33419" s="93" t="s">
        <v>28137</v>
      </c>
      <c r="E33419" s="93" t="s">
        <v>14</v>
      </c>
    </row>
    <row r="33420" spans="1:5" x14ac:dyDescent="0.25">
      <c r="A33420" s="93" t="s">
        <v>5454</v>
      </c>
      <c r="B33420" t="s">
        <v>21791</v>
      </c>
      <c r="C33420">
        <v>25067</v>
      </c>
      <c r="D33420" s="93" t="s">
        <v>28309</v>
      </c>
      <c r="E33420" s="93" t="s">
        <v>14</v>
      </c>
    </row>
    <row r="33421" spans="1:5" x14ac:dyDescent="0.25">
      <c r="A33421" s="93" t="s">
        <v>5454</v>
      </c>
      <c r="B33421" t="s">
        <v>21783</v>
      </c>
      <c r="C33421">
        <v>87316</v>
      </c>
      <c r="D33421" s="93" t="s">
        <v>26179</v>
      </c>
      <c r="E33421" s="93" t="s">
        <v>14</v>
      </c>
    </row>
    <row r="33422" spans="1:5" x14ac:dyDescent="0.25">
      <c r="A33422" s="93" t="s">
        <v>5454</v>
      </c>
      <c r="B33422" t="s">
        <v>21783</v>
      </c>
      <c r="C33422">
        <v>88309</v>
      </c>
      <c r="D33422" s="93" t="s">
        <v>28310</v>
      </c>
      <c r="E33422" s="93" t="s">
        <v>14</v>
      </c>
    </row>
    <row r="33423" spans="1:5" x14ac:dyDescent="0.25">
      <c r="A33423" s="93" t="s">
        <v>5454</v>
      </c>
      <c r="B33423" t="s">
        <v>21783</v>
      </c>
      <c r="C33423">
        <v>88316</v>
      </c>
      <c r="D33423" s="93" t="s">
        <v>28311</v>
      </c>
      <c r="E33423" s="93" t="s">
        <v>14</v>
      </c>
    </row>
    <row r="33424" spans="1:5" x14ac:dyDescent="0.25">
      <c r="A33424" s="93" t="s">
        <v>5454</v>
      </c>
      <c r="B33424" t="s">
        <v>21783</v>
      </c>
      <c r="C33424">
        <v>88628</v>
      </c>
      <c r="D33424" s="93" t="s">
        <v>28312</v>
      </c>
      <c r="E33424" s="93" t="s">
        <v>14</v>
      </c>
    </row>
    <row r="33425" spans="1:5" x14ac:dyDescent="0.25">
      <c r="A33425" s="93" t="s">
        <v>5454</v>
      </c>
      <c r="B33425" t="s">
        <v>21783</v>
      </c>
      <c r="C33425">
        <v>89993</v>
      </c>
      <c r="D33425" s="93" t="s">
        <v>27730</v>
      </c>
      <c r="E33425" s="93" t="s">
        <v>14</v>
      </c>
    </row>
    <row r="33426" spans="1:5" x14ac:dyDescent="0.25">
      <c r="A33426" s="93" t="s">
        <v>5454</v>
      </c>
      <c r="B33426" t="s">
        <v>21783</v>
      </c>
      <c r="C33426">
        <v>89995</v>
      </c>
      <c r="D33426" s="93" t="s">
        <v>28313</v>
      </c>
      <c r="E33426" s="93" t="s">
        <v>14</v>
      </c>
    </row>
    <row r="33427" spans="1:5" x14ac:dyDescent="0.25">
      <c r="A33427" s="93" t="s">
        <v>5454</v>
      </c>
      <c r="B33427" t="s">
        <v>21783</v>
      </c>
      <c r="C33427">
        <v>89996</v>
      </c>
      <c r="D33427" s="93" t="s">
        <v>24224</v>
      </c>
      <c r="E33427" s="93" t="s">
        <v>14</v>
      </c>
    </row>
    <row r="33428" spans="1:5" x14ac:dyDescent="0.25">
      <c r="A33428" s="93" t="s">
        <v>5454</v>
      </c>
      <c r="B33428" t="s">
        <v>21783</v>
      </c>
      <c r="C33428">
        <v>89998</v>
      </c>
      <c r="D33428" s="93" t="s">
        <v>28142</v>
      </c>
      <c r="E33428" s="93" t="s">
        <v>14</v>
      </c>
    </row>
    <row r="33429" spans="1:5" x14ac:dyDescent="0.25">
      <c r="A33429" s="93" t="s">
        <v>5454</v>
      </c>
      <c r="B33429" t="s">
        <v>21783</v>
      </c>
      <c r="C33429">
        <v>92767</v>
      </c>
      <c r="D33429" s="93" t="s">
        <v>28143</v>
      </c>
      <c r="E33429" s="93" t="s">
        <v>14</v>
      </c>
    </row>
    <row r="33430" spans="1:5" x14ac:dyDescent="0.25">
      <c r="A33430" s="93" t="s">
        <v>5454</v>
      </c>
      <c r="B33430" t="s">
        <v>21783</v>
      </c>
      <c r="C33430">
        <v>94970</v>
      </c>
      <c r="D33430" s="93" t="s">
        <v>28144</v>
      </c>
      <c r="E33430" s="93" t="s">
        <v>14</v>
      </c>
    </row>
    <row r="33431" spans="1:5" x14ac:dyDescent="0.25">
      <c r="A33431" s="93" t="s">
        <v>5454</v>
      </c>
      <c r="B33431" t="s">
        <v>21783</v>
      </c>
      <c r="C33431">
        <v>97735</v>
      </c>
      <c r="D33431" s="93" t="s">
        <v>28146</v>
      </c>
      <c r="E33431" s="93" t="s">
        <v>14</v>
      </c>
    </row>
    <row r="33432" spans="1:5" x14ac:dyDescent="0.25">
      <c r="A33432" s="93" t="s">
        <v>5454</v>
      </c>
      <c r="B33432" t="s">
        <v>21783</v>
      </c>
      <c r="C33432">
        <v>101624</v>
      </c>
      <c r="D33432" s="93" t="s">
        <v>26523</v>
      </c>
      <c r="E33432" s="93" t="s">
        <v>14</v>
      </c>
    </row>
    <row r="33433" spans="1:5" x14ac:dyDescent="0.25">
      <c r="A33433" s="93" t="s">
        <v>5455</v>
      </c>
      <c r="D33433" s="93" t="s">
        <v>14</v>
      </c>
      <c r="E33433" s="93" t="s">
        <v>35218</v>
      </c>
    </row>
    <row r="33434" spans="1:5" x14ac:dyDescent="0.25">
      <c r="A33434" s="93" t="s">
        <v>5455</v>
      </c>
      <c r="B33434" t="s">
        <v>21791</v>
      </c>
      <c r="C33434">
        <v>660</v>
      </c>
      <c r="D33434" s="93" t="s">
        <v>28314</v>
      </c>
      <c r="E33434" s="93" t="s">
        <v>14</v>
      </c>
    </row>
    <row r="33435" spans="1:5" x14ac:dyDescent="0.25">
      <c r="A33435" s="93" t="s">
        <v>5455</v>
      </c>
      <c r="B33435" t="s">
        <v>21791</v>
      </c>
      <c r="C33435">
        <v>2692</v>
      </c>
      <c r="D33435" s="93" t="s">
        <v>21923</v>
      </c>
      <c r="E33435" s="93" t="s">
        <v>14</v>
      </c>
    </row>
    <row r="33436" spans="1:5" x14ac:dyDescent="0.25">
      <c r="A33436" s="93" t="s">
        <v>5455</v>
      </c>
      <c r="B33436" t="s">
        <v>21791</v>
      </c>
      <c r="C33436">
        <v>4491</v>
      </c>
      <c r="D33436" s="93" t="s">
        <v>28147</v>
      </c>
      <c r="E33436" s="93" t="s">
        <v>14</v>
      </c>
    </row>
    <row r="33437" spans="1:5" x14ac:dyDescent="0.25">
      <c r="A33437" s="93" t="s">
        <v>5455</v>
      </c>
      <c r="B33437" t="s">
        <v>21791</v>
      </c>
      <c r="C33437">
        <v>4517</v>
      </c>
      <c r="D33437" s="93" t="s">
        <v>28148</v>
      </c>
      <c r="E33437" s="93" t="s">
        <v>14</v>
      </c>
    </row>
    <row r="33438" spans="1:5" x14ac:dyDescent="0.25">
      <c r="A33438" s="93" t="s">
        <v>5455</v>
      </c>
      <c r="B33438" t="s">
        <v>21791</v>
      </c>
      <c r="C33438">
        <v>5069</v>
      </c>
      <c r="D33438" s="93" t="s">
        <v>28149</v>
      </c>
      <c r="E33438" s="93" t="s">
        <v>14</v>
      </c>
    </row>
    <row r="33439" spans="1:5" x14ac:dyDescent="0.25">
      <c r="A33439" s="93" t="s">
        <v>5455</v>
      </c>
      <c r="B33439" t="s">
        <v>21783</v>
      </c>
      <c r="C33439">
        <v>5678</v>
      </c>
      <c r="D33439" s="93" t="s">
        <v>28150</v>
      </c>
      <c r="E33439" s="93" t="s">
        <v>14</v>
      </c>
    </row>
    <row r="33440" spans="1:5" x14ac:dyDescent="0.25">
      <c r="A33440" s="93" t="s">
        <v>5455</v>
      </c>
      <c r="B33440" t="s">
        <v>21783</v>
      </c>
      <c r="C33440">
        <v>5679</v>
      </c>
      <c r="D33440" s="93" t="s">
        <v>28011</v>
      </c>
      <c r="E33440" s="93" t="s">
        <v>14</v>
      </c>
    </row>
    <row r="33441" spans="1:5" x14ac:dyDescent="0.25">
      <c r="A33441" s="93" t="s">
        <v>5455</v>
      </c>
      <c r="B33441" t="s">
        <v>21791</v>
      </c>
      <c r="C33441">
        <v>6193</v>
      </c>
      <c r="D33441" s="93" t="s">
        <v>28151</v>
      </c>
      <c r="E33441" s="93" t="s">
        <v>14</v>
      </c>
    </row>
    <row r="33442" spans="1:5" x14ac:dyDescent="0.25">
      <c r="A33442" s="93" t="s">
        <v>5455</v>
      </c>
      <c r="B33442" t="s">
        <v>21791</v>
      </c>
      <c r="C33442">
        <v>25067</v>
      </c>
      <c r="D33442" s="93" t="s">
        <v>28315</v>
      </c>
      <c r="E33442" s="93" t="s">
        <v>14</v>
      </c>
    </row>
    <row r="33443" spans="1:5" x14ac:dyDescent="0.25">
      <c r="A33443" s="93" t="s">
        <v>5455</v>
      </c>
      <c r="B33443" t="s">
        <v>21783</v>
      </c>
      <c r="C33443">
        <v>87316</v>
      </c>
      <c r="D33443" s="93" t="s">
        <v>22225</v>
      </c>
      <c r="E33443" s="93" t="s">
        <v>14</v>
      </c>
    </row>
    <row r="33444" spans="1:5" x14ac:dyDescent="0.25">
      <c r="A33444" s="93" t="s">
        <v>5455</v>
      </c>
      <c r="B33444" t="s">
        <v>21783</v>
      </c>
      <c r="C33444">
        <v>88309</v>
      </c>
      <c r="D33444" s="93" t="s">
        <v>28316</v>
      </c>
      <c r="E33444" s="93" t="s">
        <v>14</v>
      </c>
    </row>
    <row r="33445" spans="1:5" x14ac:dyDescent="0.25">
      <c r="A33445" s="93" t="s">
        <v>5455</v>
      </c>
      <c r="B33445" t="s">
        <v>21783</v>
      </c>
      <c r="C33445">
        <v>88316</v>
      </c>
      <c r="D33445" s="93" t="s">
        <v>28317</v>
      </c>
      <c r="E33445" s="93" t="s">
        <v>14</v>
      </c>
    </row>
    <row r="33446" spans="1:5" x14ac:dyDescent="0.25">
      <c r="A33446" s="93" t="s">
        <v>5455</v>
      </c>
      <c r="B33446" t="s">
        <v>21783</v>
      </c>
      <c r="C33446">
        <v>88628</v>
      </c>
      <c r="D33446" s="93" t="s">
        <v>26043</v>
      </c>
      <c r="E33446" s="93" t="s">
        <v>14</v>
      </c>
    </row>
    <row r="33447" spans="1:5" x14ac:dyDescent="0.25">
      <c r="A33447" s="93" t="s">
        <v>5455</v>
      </c>
      <c r="B33447" t="s">
        <v>21783</v>
      </c>
      <c r="C33447">
        <v>89993</v>
      </c>
      <c r="D33447" s="93" t="s">
        <v>22297</v>
      </c>
      <c r="E33447" s="93" t="s">
        <v>14</v>
      </c>
    </row>
    <row r="33448" spans="1:5" x14ac:dyDescent="0.25">
      <c r="A33448" s="93" t="s">
        <v>5455</v>
      </c>
      <c r="B33448" t="s">
        <v>21783</v>
      </c>
      <c r="C33448">
        <v>89995</v>
      </c>
      <c r="D33448" s="93" t="s">
        <v>28318</v>
      </c>
      <c r="E33448" s="93" t="s">
        <v>14</v>
      </c>
    </row>
    <row r="33449" spans="1:5" x14ac:dyDescent="0.25">
      <c r="A33449" s="93" t="s">
        <v>5455</v>
      </c>
      <c r="B33449" t="s">
        <v>21783</v>
      </c>
      <c r="C33449">
        <v>89996</v>
      </c>
      <c r="D33449" s="93" t="s">
        <v>28319</v>
      </c>
      <c r="E33449" s="93" t="s">
        <v>14</v>
      </c>
    </row>
    <row r="33450" spans="1:5" x14ac:dyDescent="0.25">
      <c r="A33450" s="93" t="s">
        <v>5455</v>
      </c>
      <c r="B33450" t="s">
        <v>21783</v>
      </c>
      <c r="C33450">
        <v>89998</v>
      </c>
      <c r="D33450" s="93" t="s">
        <v>28156</v>
      </c>
      <c r="E33450" s="93" t="s">
        <v>14</v>
      </c>
    </row>
    <row r="33451" spans="1:5" x14ac:dyDescent="0.25">
      <c r="A33451" s="93" t="s">
        <v>5455</v>
      </c>
      <c r="B33451" t="s">
        <v>21783</v>
      </c>
      <c r="C33451">
        <v>92767</v>
      </c>
      <c r="D33451" s="93" t="s">
        <v>28157</v>
      </c>
      <c r="E33451" s="93" t="s">
        <v>14</v>
      </c>
    </row>
    <row r="33452" spans="1:5" x14ac:dyDescent="0.25">
      <c r="A33452" s="93" t="s">
        <v>5455</v>
      </c>
      <c r="B33452" t="s">
        <v>21783</v>
      </c>
      <c r="C33452">
        <v>94970</v>
      </c>
      <c r="D33452" s="93" t="s">
        <v>28158</v>
      </c>
      <c r="E33452" s="93" t="s">
        <v>14</v>
      </c>
    </row>
    <row r="33453" spans="1:5" x14ac:dyDescent="0.25">
      <c r="A33453" s="93" t="s">
        <v>5455</v>
      </c>
      <c r="B33453" t="s">
        <v>21783</v>
      </c>
      <c r="C33453">
        <v>97735</v>
      </c>
      <c r="D33453" s="93" t="s">
        <v>28159</v>
      </c>
      <c r="E33453" s="93" t="s">
        <v>14</v>
      </c>
    </row>
    <row r="33454" spans="1:5" x14ac:dyDescent="0.25">
      <c r="A33454" s="93" t="s">
        <v>5455</v>
      </c>
      <c r="B33454" t="s">
        <v>21783</v>
      </c>
      <c r="C33454">
        <v>101624</v>
      </c>
      <c r="D33454" s="93" t="s">
        <v>22939</v>
      </c>
      <c r="E33454" s="93" t="s">
        <v>14</v>
      </c>
    </row>
    <row r="33455" spans="1:5" x14ac:dyDescent="0.25">
      <c r="A33455" s="93" t="s">
        <v>5456</v>
      </c>
      <c r="D33455" s="93" t="s">
        <v>14</v>
      </c>
      <c r="E33455" s="93" t="s">
        <v>35219</v>
      </c>
    </row>
    <row r="33456" spans="1:5" x14ac:dyDescent="0.25">
      <c r="A33456" s="93" t="s">
        <v>5456</v>
      </c>
      <c r="B33456" t="s">
        <v>21791</v>
      </c>
      <c r="C33456">
        <v>660</v>
      </c>
      <c r="D33456" s="93" t="s">
        <v>24640</v>
      </c>
      <c r="E33456" s="93" t="s">
        <v>14</v>
      </c>
    </row>
    <row r="33457" spans="1:5" x14ac:dyDescent="0.25">
      <c r="A33457" s="93" t="s">
        <v>5456</v>
      </c>
      <c r="B33457" t="s">
        <v>21791</v>
      </c>
      <c r="C33457">
        <v>2692</v>
      </c>
      <c r="D33457" s="93" t="s">
        <v>24641</v>
      </c>
      <c r="E33457" s="93" t="s">
        <v>14</v>
      </c>
    </row>
    <row r="33458" spans="1:5" x14ac:dyDescent="0.25">
      <c r="A33458" s="93" t="s">
        <v>5456</v>
      </c>
      <c r="B33458" t="s">
        <v>21791</v>
      </c>
      <c r="C33458">
        <v>4491</v>
      </c>
      <c r="D33458" s="93" t="s">
        <v>24642</v>
      </c>
      <c r="E33458" s="93" t="s">
        <v>14</v>
      </c>
    </row>
    <row r="33459" spans="1:5" x14ac:dyDescent="0.25">
      <c r="A33459" s="93" t="s">
        <v>5456</v>
      </c>
      <c r="B33459" t="s">
        <v>21791</v>
      </c>
      <c r="C33459">
        <v>4517</v>
      </c>
      <c r="D33459" s="93" t="s">
        <v>24643</v>
      </c>
      <c r="E33459" s="93" t="s">
        <v>14</v>
      </c>
    </row>
    <row r="33460" spans="1:5" x14ac:dyDescent="0.25">
      <c r="A33460" s="93" t="s">
        <v>5456</v>
      </c>
      <c r="B33460" t="s">
        <v>21791</v>
      </c>
      <c r="C33460">
        <v>5069</v>
      </c>
      <c r="D33460" s="93" t="s">
        <v>24644</v>
      </c>
      <c r="E33460" s="93" t="s">
        <v>14</v>
      </c>
    </row>
    <row r="33461" spans="1:5" x14ac:dyDescent="0.25">
      <c r="A33461" s="93" t="s">
        <v>5456</v>
      </c>
      <c r="B33461" t="s">
        <v>21783</v>
      </c>
      <c r="C33461">
        <v>5678</v>
      </c>
      <c r="D33461" s="93" t="s">
        <v>22655</v>
      </c>
      <c r="E33461" s="93" t="s">
        <v>14</v>
      </c>
    </row>
    <row r="33462" spans="1:5" x14ac:dyDescent="0.25">
      <c r="A33462" s="93" t="s">
        <v>5456</v>
      </c>
      <c r="B33462" t="s">
        <v>21783</v>
      </c>
      <c r="C33462">
        <v>5679</v>
      </c>
      <c r="D33462" s="93" t="s">
        <v>28160</v>
      </c>
      <c r="E33462" s="93" t="s">
        <v>14</v>
      </c>
    </row>
    <row r="33463" spans="1:5" x14ac:dyDescent="0.25">
      <c r="A33463" s="93" t="s">
        <v>5456</v>
      </c>
      <c r="B33463" t="s">
        <v>21791</v>
      </c>
      <c r="C33463">
        <v>6193</v>
      </c>
      <c r="D33463" s="93" t="s">
        <v>24645</v>
      </c>
      <c r="E33463" s="93" t="s">
        <v>14</v>
      </c>
    </row>
    <row r="33464" spans="1:5" x14ac:dyDescent="0.25">
      <c r="A33464" s="93" t="s">
        <v>5456</v>
      </c>
      <c r="B33464" t="s">
        <v>21791</v>
      </c>
      <c r="C33464">
        <v>25067</v>
      </c>
      <c r="D33464" s="93" t="s">
        <v>28320</v>
      </c>
      <c r="E33464" s="93" t="s">
        <v>14</v>
      </c>
    </row>
    <row r="33465" spans="1:5" x14ac:dyDescent="0.25">
      <c r="A33465" s="93" t="s">
        <v>5456</v>
      </c>
      <c r="B33465" t="s">
        <v>21783</v>
      </c>
      <c r="C33465">
        <v>87316</v>
      </c>
      <c r="D33465" s="93" t="s">
        <v>25783</v>
      </c>
      <c r="E33465" s="93" t="s">
        <v>14</v>
      </c>
    </row>
    <row r="33466" spans="1:5" x14ac:dyDescent="0.25">
      <c r="A33466" s="93" t="s">
        <v>5456</v>
      </c>
      <c r="B33466" t="s">
        <v>21783</v>
      </c>
      <c r="C33466">
        <v>88309</v>
      </c>
      <c r="D33466" s="93" t="s">
        <v>28321</v>
      </c>
      <c r="E33466" s="93" t="s">
        <v>14</v>
      </c>
    </row>
    <row r="33467" spans="1:5" x14ac:dyDescent="0.25">
      <c r="A33467" s="93" t="s">
        <v>5456</v>
      </c>
      <c r="B33467" t="s">
        <v>21783</v>
      </c>
      <c r="C33467">
        <v>88316</v>
      </c>
      <c r="D33467" s="93" t="s">
        <v>28322</v>
      </c>
      <c r="E33467" s="93" t="s">
        <v>14</v>
      </c>
    </row>
    <row r="33468" spans="1:5" x14ac:dyDescent="0.25">
      <c r="A33468" s="93" t="s">
        <v>5456</v>
      </c>
      <c r="B33468" t="s">
        <v>21783</v>
      </c>
      <c r="C33468">
        <v>88628</v>
      </c>
      <c r="D33468" s="93" t="s">
        <v>28323</v>
      </c>
      <c r="E33468" s="93" t="s">
        <v>14</v>
      </c>
    </row>
    <row r="33469" spans="1:5" x14ac:dyDescent="0.25">
      <c r="A33469" s="93" t="s">
        <v>5456</v>
      </c>
      <c r="B33469" t="s">
        <v>21783</v>
      </c>
      <c r="C33469">
        <v>89993</v>
      </c>
      <c r="D33469" s="93" t="s">
        <v>22297</v>
      </c>
      <c r="E33469" s="93" t="s">
        <v>14</v>
      </c>
    </row>
    <row r="33470" spans="1:5" x14ac:dyDescent="0.25">
      <c r="A33470" s="93" t="s">
        <v>5456</v>
      </c>
      <c r="B33470" t="s">
        <v>21783</v>
      </c>
      <c r="C33470">
        <v>89995</v>
      </c>
      <c r="D33470" s="93" t="s">
        <v>21890</v>
      </c>
      <c r="E33470" s="93" t="s">
        <v>14</v>
      </c>
    </row>
    <row r="33471" spans="1:5" x14ac:dyDescent="0.25">
      <c r="A33471" s="93" t="s">
        <v>5456</v>
      </c>
      <c r="B33471" t="s">
        <v>21783</v>
      </c>
      <c r="C33471">
        <v>89996</v>
      </c>
      <c r="D33471" s="93" t="s">
        <v>28319</v>
      </c>
      <c r="E33471" s="93" t="s">
        <v>14</v>
      </c>
    </row>
    <row r="33472" spans="1:5" x14ac:dyDescent="0.25">
      <c r="A33472" s="93" t="s">
        <v>5456</v>
      </c>
      <c r="B33472" t="s">
        <v>21783</v>
      </c>
      <c r="C33472">
        <v>89998</v>
      </c>
      <c r="D33472" s="93" t="s">
        <v>24652</v>
      </c>
      <c r="E33472" s="93" t="s">
        <v>14</v>
      </c>
    </row>
    <row r="33473" spans="1:5" x14ac:dyDescent="0.25">
      <c r="A33473" s="93" t="s">
        <v>5456</v>
      </c>
      <c r="B33473" t="s">
        <v>21783</v>
      </c>
      <c r="C33473">
        <v>92767</v>
      </c>
      <c r="D33473" s="93" t="s">
        <v>28165</v>
      </c>
      <c r="E33473" s="93" t="s">
        <v>14</v>
      </c>
    </row>
    <row r="33474" spans="1:5" x14ac:dyDescent="0.25">
      <c r="A33474" s="93" t="s">
        <v>5456</v>
      </c>
      <c r="B33474" t="s">
        <v>21783</v>
      </c>
      <c r="C33474">
        <v>94970</v>
      </c>
      <c r="D33474" s="93" t="s">
        <v>28166</v>
      </c>
      <c r="E33474" s="93" t="s">
        <v>14</v>
      </c>
    </row>
    <row r="33475" spans="1:5" x14ac:dyDescent="0.25">
      <c r="A33475" s="93" t="s">
        <v>5456</v>
      </c>
      <c r="B33475" t="s">
        <v>21783</v>
      </c>
      <c r="C33475">
        <v>97735</v>
      </c>
      <c r="D33475" s="93" t="s">
        <v>22957</v>
      </c>
      <c r="E33475" s="93" t="s">
        <v>14</v>
      </c>
    </row>
    <row r="33476" spans="1:5" x14ac:dyDescent="0.25">
      <c r="A33476" s="93" t="s">
        <v>5456</v>
      </c>
      <c r="B33476" t="s">
        <v>21783</v>
      </c>
      <c r="C33476">
        <v>101624</v>
      </c>
      <c r="D33476" s="93" t="s">
        <v>28168</v>
      </c>
      <c r="E33476" s="93" t="s">
        <v>14</v>
      </c>
    </row>
    <row r="33477" spans="1:5" x14ac:dyDescent="0.25">
      <c r="A33477" s="93" t="s">
        <v>5457</v>
      </c>
      <c r="D33477" s="93" t="s">
        <v>14</v>
      </c>
      <c r="E33477" s="93" t="s">
        <v>35220</v>
      </c>
    </row>
    <row r="33478" spans="1:5" x14ac:dyDescent="0.25">
      <c r="A33478" s="93" t="s">
        <v>5457</v>
      </c>
      <c r="B33478" t="s">
        <v>21791</v>
      </c>
      <c r="C33478">
        <v>660</v>
      </c>
      <c r="D33478" s="93" t="s">
        <v>28324</v>
      </c>
      <c r="E33478" s="93" t="s">
        <v>14</v>
      </c>
    </row>
    <row r="33479" spans="1:5" x14ac:dyDescent="0.25">
      <c r="A33479" s="93" t="s">
        <v>5457</v>
      </c>
      <c r="B33479" t="s">
        <v>21791</v>
      </c>
      <c r="C33479">
        <v>2692</v>
      </c>
      <c r="D33479" s="93" t="s">
        <v>28046</v>
      </c>
      <c r="E33479" s="93" t="s">
        <v>14</v>
      </c>
    </row>
    <row r="33480" spans="1:5" x14ac:dyDescent="0.25">
      <c r="A33480" s="93" t="s">
        <v>5457</v>
      </c>
      <c r="B33480" t="s">
        <v>21791</v>
      </c>
      <c r="C33480">
        <v>4491</v>
      </c>
      <c r="D33480" s="93" t="s">
        <v>28169</v>
      </c>
      <c r="E33480" s="93" t="s">
        <v>14</v>
      </c>
    </row>
    <row r="33481" spans="1:5" x14ac:dyDescent="0.25">
      <c r="A33481" s="93" t="s">
        <v>5457</v>
      </c>
      <c r="B33481" t="s">
        <v>21791</v>
      </c>
      <c r="C33481">
        <v>4517</v>
      </c>
      <c r="D33481" s="93" t="s">
        <v>28170</v>
      </c>
      <c r="E33481" s="93" t="s">
        <v>14</v>
      </c>
    </row>
    <row r="33482" spans="1:5" x14ac:dyDescent="0.25">
      <c r="A33482" s="93" t="s">
        <v>5457</v>
      </c>
      <c r="B33482" t="s">
        <v>21791</v>
      </c>
      <c r="C33482">
        <v>5069</v>
      </c>
      <c r="D33482" s="93" t="s">
        <v>22597</v>
      </c>
      <c r="E33482" s="93" t="s">
        <v>14</v>
      </c>
    </row>
    <row r="33483" spans="1:5" x14ac:dyDescent="0.25">
      <c r="A33483" s="93" t="s">
        <v>5457</v>
      </c>
      <c r="B33483" t="s">
        <v>21783</v>
      </c>
      <c r="C33483">
        <v>5678</v>
      </c>
      <c r="D33483" s="93" t="s">
        <v>28171</v>
      </c>
      <c r="E33483" s="93" t="s">
        <v>14</v>
      </c>
    </row>
    <row r="33484" spans="1:5" x14ac:dyDescent="0.25">
      <c r="A33484" s="93" t="s">
        <v>5457</v>
      </c>
      <c r="B33484" t="s">
        <v>21783</v>
      </c>
      <c r="C33484">
        <v>5679</v>
      </c>
      <c r="D33484" s="93" t="s">
        <v>28172</v>
      </c>
      <c r="E33484" s="93" t="s">
        <v>14</v>
      </c>
    </row>
    <row r="33485" spans="1:5" x14ac:dyDescent="0.25">
      <c r="A33485" s="93" t="s">
        <v>5457</v>
      </c>
      <c r="B33485" t="s">
        <v>21791</v>
      </c>
      <c r="C33485">
        <v>6193</v>
      </c>
      <c r="D33485" s="93" t="s">
        <v>28173</v>
      </c>
      <c r="E33485" s="93" t="s">
        <v>14</v>
      </c>
    </row>
    <row r="33486" spans="1:5" x14ac:dyDescent="0.25">
      <c r="A33486" s="93" t="s">
        <v>5457</v>
      </c>
      <c r="B33486" t="s">
        <v>21791</v>
      </c>
      <c r="C33486">
        <v>25067</v>
      </c>
      <c r="D33486" s="93" t="s">
        <v>28325</v>
      </c>
      <c r="E33486" s="93" t="s">
        <v>14</v>
      </c>
    </row>
    <row r="33487" spans="1:5" x14ac:dyDescent="0.25">
      <c r="A33487" s="93" t="s">
        <v>5457</v>
      </c>
      <c r="B33487" t="s">
        <v>21783</v>
      </c>
      <c r="C33487">
        <v>87316</v>
      </c>
      <c r="D33487" s="93" t="s">
        <v>28175</v>
      </c>
      <c r="E33487" s="93" t="s">
        <v>14</v>
      </c>
    </row>
    <row r="33488" spans="1:5" x14ac:dyDescent="0.25">
      <c r="A33488" s="93" t="s">
        <v>5457</v>
      </c>
      <c r="B33488" t="s">
        <v>21783</v>
      </c>
      <c r="C33488">
        <v>88309</v>
      </c>
      <c r="D33488" s="93" t="s">
        <v>28326</v>
      </c>
      <c r="E33488" s="93" t="s">
        <v>14</v>
      </c>
    </row>
    <row r="33489" spans="1:5" x14ac:dyDescent="0.25">
      <c r="A33489" s="93" t="s">
        <v>5457</v>
      </c>
      <c r="B33489" t="s">
        <v>21783</v>
      </c>
      <c r="C33489">
        <v>88316</v>
      </c>
      <c r="D33489" s="93" t="s">
        <v>28327</v>
      </c>
      <c r="E33489" s="93" t="s">
        <v>14</v>
      </c>
    </row>
    <row r="33490" spans="1:5" x14ac:dyDescent="0.25">
      <c r="A33490" s="93" t="s">
        <v>5457</v>
      </c>
      <c r="B33490" t="s">
        <v>21783</v>
      </c>
      <c r="C33490">
        <v>88628</v>
      </c>
      <c r="D33490" s="93" t="s">
        <v>28328</v>
      </c>
      <c r="E33490" s="93" t="s">
        <v>14</v>
      </c>
    </row>
    <row r="33491" spans="1:5" x14ac:dyDescent="0.25">
      <c r="A33491" s="93" t="s">
        <v>5457</v>
      </c>
      <c r="B33491" t="s">
        <v>21783</v>
      </c>
      <c r="C33491">
        <v>89993</v>
      </c>
      <c r="D33491" s="93" t="s">
        <v>27651</v>
      </c>
      <c r="E33491" s="93" t="s">
        <v>14</v>
      </c>
    </row>
    <row r="33492" spans="1:5" x14ac:dyDescent="0.25">
      <c r="A33492" s="93" t="s">
        <v>5457</v>
      </c>
      <c r="B33492" t="s">
        <v>21783</v>
      </c>
      <c r="C33492">
        <v>89995</v>
      </c>
      <c r="D33492" s="93" t="s">
        <v>28329</v>
      </c>
      <c r="E33492" s="93" t="s">
        <v>14</v>
      </c>
    </row>
    <row r="33493" spans="1:5" x14ac:dyDescent="0.25">
      <c r="A33493" s="93" t="s">
        <v>5457</v>
      </c>
      <c r="B33493" t="s">
        <v>21783</v>
      </c>
      <c r="C33493">
        <v>89996</v>
      </c>
      <c r="D33493" s="93" t="s">
        <v>28142</v>
      </c>
      <c r="E33493" s="93" t="s">
        <v>14</v>
      </c>
    </row>
    <row r="33494" spans="1:5" x14ac:dyDescent="0.25">
      <c r="A33494" s="93" t="s">
        <v>5457</v>
      </c>
      <c r="B33494" t="s">
        <v>21783</v>
      </c>
      <c r="C33494">
        <v>89998</v>
      </c>
      <c r="D33494" s="93" t="s">
        <v>28179</v>
      </c>
      <c r="E33494" s="93" t="s">
        <v>14</v>
      </c>
    </row>
    <row r="33495" spans="1:5" x14ac:dyDescent="0.25">
      <c r="A33495" s="93" t="s">
        <v>5457</v>
      </c>
      <c r="B33495" t="s">
        <v>21783</v>
      </c>
      <c r="C33495">
        <v>92767</v>
      </c>
      <c r="D33495" s="93" t="s">
        <v>28180</v>
      </c>
      <c r="E33495" s="93" t="s">
        <v>14</v>
      </c>
    </row>
    <row r="33496" spans="1:5" x14ac:dyDescent="0.25">
      <c r="A33496" s="93" t="s">
        <v>5457</v>
      </c>
      <c r="B33496" t="s">
        <v>21783</v>
      </c>
      <c r="C33496">
        <v>94970</v>
      </c>
      <c r="D33496" s="93" t="s">
        <v>28181</v>
      </c>
      <c r="E33496" s="93" t="s">
        <v>14</v>
      </c>
    </row>
    <row r="33497" spans="1:5" x14ac:dyDescent="0.25">
      <c r="A33497" s="93" t="s">
        <v>5457</v>
      </c>
      <c r="B33497" t="s">
        <v>21783</v>
      </c>
      <c r="C33497">
        <v>97735</v>
      </c>
      <c r="D33497" s="93" t="s">
        <v>22739</v>
      </c>
      <c r="E33497" s="93" t="s">
        <v>14</v>
      </c>
    </row>
    <row r="33498" spans="1:5" x14ac:dyDescent="0.25">
      <c r="A33498" s="93" t="s">
        <v>5457</v>
      </c>
      <c r="B33498" t="s">
        <v>21783</v>
      </c>
      <c r="C33498">
        <v>101624</v>
      </c>
      <c r="D33498" s="93" t="s">
        <v>28183</v>
      </c>
      <c r="E33498" s="93" t="s">
        <v>14</v>
      </c>
    </row>
    <row r="33499" spans="1:5" x14ac:dyDescent="0.25">
      <c r="A33499" s="93" t="s">
        <v>5458</v>
      </c>
      <c r="D33499" s="93" t="s">
        <v>14</v>
      </c>
      <c r="E33499" s="93" t="s">
        <v>35221</v>
      </c>
    </row>
    <row r="33500" spans="1:5" x14ac:dyDescent="0.25">
      <c r="A33500" s="93" t="s">
        <v>5458</v>
      </c>
      <c r="B33500" t="s">
        <v>21791</v>
      </c>
      <c r="C33500">
        <v>660</v>
      </c>
      <c r="D33500" s="93" t="s">
        <v>24170</v>
      </c>
      <c r="E33500" s="93" t="s">
        <v>14</v>
      </c>
    </row>
    <row r="33501" spans="1:5" x14ac:dyDescent="0.25">
      <c r="A33501" s="93" t="s">
        <v>5458</v>
      </c>
      <c r="B33501" t="s">
        <v>21791</v>
      </c>
      <c r="C33501">
        <v>2692</v>
      </c>
      <c r="D33501" s="93" t="s">
        <v>28184</v>
      </c>
      <c r="E33501" s="93" t="s">
        <v>14</v>
      </c>
    </row>
    <row r="33502" spans="1:5" x14ac:dyDescent="0.25">
      <c r="A33502" s="93" t="s">
        <v>5458</v>
      </c>
      <c r="B33502" t="s">
        <v>21791</v>
      </c>
      <c r="C33502">
        <v>4491</v>
      </c>
      <c r="D33502" s="93" t="s">
        <v>23830</v>
      </c>
      <c r="E33502" s="93" t="s">
        <v>14</v>
      </c>
    </row>
    <row r="33503" spans="1:5" x14ac:dyDescent="0.25">
      <c r="A33503" s="93" t="s">
        <v>5458</v>
      </c>
      <c r="B33503" t="s">
        <v>21791</v>
      </c>
      <c r="C33503">
        <v>4517</v>
      </c>
      <c r="D33503" s="93" t="s">
        <v>25969</v>
      </c>
      <c r="E33503" s="93" t="s">
        <v>14</v>
      </c>
    </row>
    <row r="33504" spans="1:5" x14ac:dyDescent="0.25">
      <c r="A33504" s="93" t="s">
        <v>5458</v>
      </c>
      <c r="B33504" t="s">
        <v>21791</v>
      </c>
      <c r="C33504">
        <v>5069</v>
      </c>
      <c r="D33504" s="93" t="s">
        <v>22623</v>
      </c>
      <c r="E33504" s="93" t="s">
        <v>14</v>
      </c>
    </row>
    <row r="33505" spans="1:5" x14ac:dyDescent="0.25">
      <c r="A33505" s="93" t="s">
        <v>5458</v>
      </c>
      <c r="B33505" t="s">
        <v>21783</v>
      </c>
      <c r="C33505">
        <v>5678</v>
      </c>
      <c r="D33505" s="93" t="s">
        <v>23450</v>
      </c>
      <c r="E33505" s="93" t="s">
        <v>14</v>
      </c>
    </row>
    <row r="33506" spans="1:5" x14ac:dyDescent="0.25">
      <c r="A33506" s="93" t="s">
        <v>5458</v>
      </c>
      <c r="B33506" t="s">
        <v>21783</v>
      </c>
      <c r="C33506">
        <v>5679</v>
      </c>
      <c r="D33506" s="93" t="s">
        <v>28185</v>
      </c>
      <c r="E33506" s="93" t="s">
        <v>14</v>
      </c>
    </row>
    <row r="33507" spans="1:5" x14ac:dyDescent="0.25">
      <c r="A33507" s="93" t="s">
        <v>5458</v>
      </c>
      <c r="B33507" t="s">
        <v>21791</v>
      </c>
      <c r="C33507">
        <v>6193</v>
      </c>
      <c r="D33507" s="93" t="s">
        <v>28186</v>
      </c>
      <c r="E33507" s="93" t="s">
        <v>14</v>
      </c>
    </row>
    <row r="33508" spans="1:5" x14ac:dyDescent="0.25">
      <c r="A33508" s="93" t="s">
        <v>5458</v>
      </c>
      <c r="B33508" t="s">
        <v>21791</v>
      </c>
      <c r="C33508">
        <v>25067</v>
      </c>
      <c r="D33508" s="93" t="s">
        <v>28330</v>
      </c>
      <c r="E33508" s="93" t="s">
        <v>14</v>
      </c>
    </row>
    <row r="33509" spans="1:5" x14ac:dyDescent="0.25">
      <c r="A33509" s="93" t="s">
        <v>5458</v>
      </c>
      <c r="B33509" t="s">
        <v>21783</v>
      </c>
      <c r="C33509">
        <v>87316</v>
      </c>
      <c r="D33509" s="93" t="s">
        <v>28188</v>
      </c>
      <c r="E33509" s="93" t="s">
        <v>14</v>
      </c>
    </row>
    <row r="33510" spans="1:5" x14ac:dyDescent="0.25">
      <c r="A33510" s="93" t="s">
        <v>5458</v>
      </c>
      <c r="B33510" t="s">
        <v>21783</v>
      </c>
      <c r="C33510">
        <v>88309</v>
      </c>
      <c r="D33510" s="93" t="s">
        <v>28331</v>
      </c>
      <c r="E33510" s="93" t="s">
        <v>14</v>
      </c>
    </row>
    <row r="33511" spans="1:5" x14ac:dyDescent="0.25">
      <c r="A33511" s="93" t="s">
        <v>5458</v>
      </c>
      <c r="B33511" t="s">
        <v>21783</v>
      </c>
      <c r="C33511">
        <v>88316</v>
      </c>
      <c r="D33511" s="93" t="s">
        <v>28332</v>
      </c>
      <c r="E33511" s="93" t="s">
        <v>14</v>
      </c>
    </row>
    <row r="33512" spans="1:5" x14ac:dyDescent="0.25">
      <c r="A33512" s="93" t="s">
        <v>5458</v>
      </c>
      <c r="B33512" t="s">
        <v>21783</v>
      </c>
      <c r="C33512">
        <v>88628</v>
      </c>
      <c r="D33512" s="93" t="s">
        <v>28333</v>
      </c>
      <c r="E33512" s="93" t="s">
        <v>14</v>
      </c>
    </row>
    <row r="33513" spans="1:5" x14ac:dyDescent="0.25">
      <c r="A33513" s="93" t="s">
        <v>5458</v>
      </c>
      <c r="B33513" t="s">
        <v>21783</v>
      </c>
      <c r="C33513">
        <v>89993</v>
      </c>
      <c r="D33513" s="93" t="s">
        <v>22628</v>
      </c>
      <c r="E33513" s="93" t="s">
        <v>14</v>
      </c>
    </row>
    <row r="33514" spans="1:5" x14ac:dyDescent="0.25">
      <c r="A33514" s="93" t="s">
        <v>5458</v>
      </c>
      <c r="B33514" t="s">
        <v>21783</v>
      </c>
      <c r="C33514">
        <v>89995</v>
      </c>
      <c r="D33514" s="93" t="s">
        <v>24968</v>
      </c>
      <c r="E33514" s="93" t="s">
        <v>14</v>
      </c>
    </row>
    <row r="33515" spans="1:5" x14ac:dyDescent="0.25">
      <c r="A33515" s="93" t="s">
        <v>5458</v>
      </c>
      <c r="B33515" t="s">
        <v>21783</v>
      </c>
      <c r="C33515">
        <v>89996</v>
      </c>
      <c r="D33515" s="93" t="s">
        <v>28201</v>
      </c>
      <c r="E33515" s="93" t="s">
        <v>14</v>
      </c>
    </row>
    <row r="33516" spans="1:5" x14ac:dyDescent="0.25">
      <c r="A33516" s="93" t="s">
        <v>5458</v>
      </c>
      <c r="B33516" t="s">
        <v>21783</v>
      </c>
      <c r="C33516">
        <v>89998</v>
      </c>
      <c r="D33516" s="93" t="s">
        <v>28192</v>
      </c>
      <c r="E33516" s="93" t="s">
        <v>14</v>
      </c>
    </row>
    <row r="33517" spans="1:5" x14ac:dyDescent="0.25">
      <c r="A33517" s="93" t="s">
        <v>5458</v>
      </c>
      <c r="B33517" t="s">
        <v>21783</v>
      </c>
      <c r="C33517">
        <v>92767</v>
      </c>
      <c r="D33517" s="93" t="s">
        <v>28193</v>
      </c>
      <c r="E33517" s="93" t="s">
        <v>14</v>
      </c>
    </row>
    <row r="33518" spans="1:5" x14ac:dyDescent="0.25">
      <c r="A33518" s="93" t="s">
        <v>5458</v>
      </c>
      <c r="B33518" t="s">
        <v>21783</v>
      </c>
      <c r="C33518">
        <v>94970</v>
      </c>
      <c r="D33518" s="93" t="s">
        <v>28194</v>
      </c>
      <c r="E33518" s="93" t="s">
        <v>14</v>
      </c>
    </row>
    <row r="33519" spans="1:5" x14ac:dyDescent="0.25">
      <c r="A33519" s="93" t="s">
        <v>5458</v>
      </c>
      <c r="B33519" t="s">
        <v>21783</v>
      </c>
      <c r="C33519">
        <v>97735</v>
      </c>
      <c r="D33519" s="93" t="s">
        <v>27990</v>
      </c>
      <c r="E33519" s="93" t="s">
        <v>14</v>
      </c>
    </row>
    <row r="33520" spans="1:5" x14ac:dyDescent="0.25">
      <c r="A33520" s="93" t="s">
        <v>5458</v>
      </c>
      <c r="B33520" t="s">
        <v>21783</v>
      </c>
      <c r="C33520">
        <v>101624</v>
      </c>
      <c r="D33520" s="93" t="s">
        <v>25892</v>
      </c>
      <c r="E33520" s="93" t="s">
        <v>14</v>
      </c>
    </row>
    <row r="33521" spans="1:5" x14ac:dyDescent="0.25">
      <c r="A33521" s="93" t="s">
        <v>5459</v>
      </c>
      <c r="D33521" s="93" t="s">
        <v>14</v>
      </c>
      <c r="E33521" s="93" t="s">
        <v>35222</v>
      </c>
    </row>
    <row r="33522" spans="1:5" x14ac:dyDescent="0.25">
      <c r="A33522" s="93" t="s">
        <v>5459</v>
      </c>
      <c r="B33522" t="s">
        <v>21791</v>
      </c>
      <c r="C33522">
        <v>660</v>
      </c>
      <c r="D33522" s="93" t="s">
        <v>28334</v>
      </c>
      <c r="E33522" s="93" t="s">
        <v>14</v>
      </c>
    </row>
    <row r="33523" spans="1:5" x14ac:dyDescent="0.25">
      <c r="A33523" s="93" t="s">
        <v>5459</v>
      </c>
      <c r="B33523" t="s">
        <v>21791</v>
      </c>
      <c r="C33523">
        <v>2692</v>
      </c>
      <c r="D33523" s="93" t="s">
        <v>24406</v>
      </c>
      <c r="E33523" s="93" t="s">
        <v>14</v>
      </c>
    </row>
    <row r="33524" spans="1:5" x14ac:dyDescent="0.25">
      <c r="A33524" s="93" t="s">
        <v>5459</v>
      </c>
      <c r="B33524" t="s">
        <v>21791</v>
      </c>
      <c r="C33524">
        <v>4491</v>
      </c>
      <c r="D33524" s="93" t="s">
        <v>24407</v>
      </c>
      <c r="E33524" s="93" t="s">
        <v>14</v>
      </c>
    </row>
    <row r="33525" spans="1:5" x14ac:dyDescent="0.25">
      <c r="A33525" s="93" t="s">
        <v>5459</v>
      </c>
      <c r="B33525" t="s">
        <v>21791</v>
      </c>
      <c r="C33525">
        <v>4517</v>
      </c>
      <c r="D33525" s="93" t="s">
        <v>24408</v>
      </c>
      <c r="E33525" s="93" t="s">
        <v>14</v>
      </c>
    </row>
    <row r="33526" spans="1:5" x14ac:dyDescent="0.25">
      <c r="A33526" s="93" t="s">
        <v>5459</v>
      </c>
      <c r="B33526" t="s">
        <v>21791</v>
      </c>
      <c r="C33526">
        <v>4720</v>
      </c>
      <c r="D33526" s="93" t="s">
        <v>23845</v>
      </c>
      <c r="E33526" s="93" t="s">
        <v>14</v>
      </c>
    </row>
    <row r="33527" spans="1:5" x14ac:dyDescent="0.25">
      <c r="A33527" s="93" t="s">
        <v>5459</v>
      </c>
      <c r="B33527" t="s">
        <v>21791</v>
      </c>
      <c r="C33527">
        <v>5069</v>
      </c>
      <c r="D33527" s="93" t="s">
        <v>22850</v>
      </c>
      <c r="E33527" s="93" t="s">
        <v>14</v>
      </c>
    </row>
    <row r="33528" spans="1:5" x14ac:dyDescent="0.25">
      <c r="A33528" s="93" t="s">
        <v>5459</v>
      </c>
      <c r="B33528" t="s">
        <v>21783</v>
      </c>
      <c r="C33528">
        <v>5678</v>
      </c>
      <c r="D33528" s="93" t="s">
        <v>24903</v>
      </c>
      <c r="E33528" s="93" t="s">
        <v>14</v>
      </c>
    </row>
    <row r="33529" spans="1:5" x14ac:dyDescent="0.25">
      <c r="A33529" s="93" t="s">
        <v>5459</v>
      </c>
      <c r="B33529" t="s">
        <v>21783</v>
      </c>
      <c r="C33529">
        <v>5679</v>
      </c>
      <c r="D33529" s="93" t="s">
        <v>28335</v>
      </c>
      <c r="E33529" s="93" t="s">
        <v>14</v>
      </c>
    </row>
    <row r="33530" spans="1:5" x14ac:dyDescent="0.25">
      <c r="A33530" s="93" t="s">
        <v>5459</v>
      </c>
      <c r="B33530" t="s">
        <v>21791</v>
      </c>
      <c r="C33530">
        <v>6193</v>
      </c>
      <c r="D33530" s="93" t="s">
        <v>24409</v>
      </c>
      <c r="E33530" s="93" t="s">
        <v>14</v>
      </c>
    </row>
    <row r="33531" spans="1:5" x14ac:dyDescent="0.25">
      <c r="A33531" s="93" t="s">
        <v>5459</v>
      </c>
      <c r="B33531" t="s">
        <v>21791</v>
      </c>
      <c r="C33531">
        <v>25067</v>
      </c>
      <c r="D33531" s="93" t="s">
        <v>28336</v>
      </c>
      <c r="E33531" s="93" t="s">
        <v>14</v>
      </c>
    </row>
    <row r="33532" spans="1:5" x14ac:dyDescent="0.25">
      <c r="A33532" s="93" t="s">
        <v>5459</v>
      </c>
      <c r="B33532" t="s">
        <v>21783</v>
      </c>
      <c r="C33532">
        <v>87316</v>
      </c>
      <c r="D33532" s="93" t="s">
        <v>28198</v>
      </c>
      <c r="E33532" s="93" t="s">
        <v>14</v>
      </c>
    </row>
    <row r="33533" spans="1:5" x14ac:dyDescent="0.25">
      <c r="A33533" s="93" t="s">
        <v>5459</v>
      </c>
      <c r="B33533" t="s">
        <v>21783</v>
      </c>
      <c r="C33533">
        <v>88309</v>
      </c>
      <c r="D33533" s="93" t="s">
        <v>28337</v>
      </c>
      <c r="E33533" s="93" t="s">
        <v>14</v>
      </c>
    </row>
    <row r="33534" spans="1:5" x14ac:dyDescent="0.25">
      <c r="A33534" s="93" t="s">
        <v>5459</v>
      </c>
      <c r="B33534" t="s">
        <v>21783</v>
      </c>
      <c r="C33534">
        <v>88316</v>
      </c>
      <c r="D33534" s="93" t="s">
        <v>28338</v>
      </c>
      <c r="E33534" s="93" t="s">
        <v>14</v>
      </c>
    </row>
    <row r="33535" spans="1:5" x14ac:dyDescent="0.25">
      <c r="A33535" s="93" t="s">
        <v>5459</v>
      </c>
      <c r="B33535" t="s">
        <v>21783</v>
      </c>
      <c r="C33535">
        <v>88628</v>
      </c>
      <c r="D33535" s="93" t="s">
        <v>28339</v>
      </c>
      <c r="E33535" s="93" t="s">
        <v>14</v>
      </c>
    </row>
    <row r="33536" spans="1:5" x14ac:dyDescent="0.25">
      <c r="A33536" s="93" t="s">
        <v>5459</v>
      </c>
      <c r="B33536" t="s">
        <v>21783</v>
      </c>
      <c r="C33536">
        <v>89993</v>
      </c>
      <c r="D33536" s="93" t="s">
        <v>27730</v>
      </c>
      <c r="E33536" s="93" t="s">
        <v>14</v>
      </c>
    </row>
    <row r="33537" spans="1:5" x14ac:dyDescent="0.25">
      <c r="A33537" s="93" t="s">
        <v>5459</v>
      </c>
      <c r="B33537" t="s">
        <v>21783</v>
      </c>
      <c r="C33537">
        <v>89995</v>
      </c>
      <c r="D33537" s="93" t="s">
        <v>21924</v>
      </c>
      <c r="E33537" s="93" t="s">
        <v>14</v>
      </c>
    </row>
    <row r="33538" spans="1:5" x14ac:dyDescent="0.25">
      <c r="A33538" s="93" t="s">
        <v>5459</v>
      </c>
      <c r="B33538" t="s">
        <v>21783</v>
      </c>
      <c r="C33538">
        <v>89996</v>
      </c>
      <c r="D33538" s="93" t="s">
        <v>24224</v>
      </c>
      <c r="E33538" s="93" t="s">
        <v>14</v>
      </c>
    </row>
    <row r="33539" spans="1:5" x14ac:dyDescent="0.25">
      <c r="A33539" s="93" t="s">
        <v>5459</v>
      </c>
      <c r="B33539" t="s">
        <v>21783</v>
      </c>
      <c r="C33539">
        <v>89998</v>
      </c>
      <c r="D33539" s="93" t="s">
        <v>28201</v>
      </c>
      <c r="E33539" s="93" t="s">
        <v>14</v>
      </c>
    </row>
    <row r="33540" spans="1:5" x14ac:dyDescent="0.25">
      <c r="A33540" s="93" t="s">
        <v>5459</v>
      </c>
      <c r="B33540" t="s">
        <v>21783</v>
      </c>
      <c r="C33540">
        <v>92767</v>
      </c>
      <c r="D33540" s="93" t="s">
        <v>28202</v>
      </c>
      <c r="E33540" s="93" t="s">
        <v>14</v>
      </c>
    </row>
    <row r="33541" spans="1:5" x14ac:dyDescent="0.25">
      <c r="A33541" s="93" t="s">
        <v>5459</v>
      </c>
      <c r="B33541" t="s">
        <v>21783</v>
      </c>
      <c r="C33541">
        <v>94970</v>
      </c>
      <c r="D33541" s="93" t="s">
        <v>28203</v>
      </c>
      <c r="E33541" s="93" t="s">
        <v>14</v>
      </c>
    </row>
    <row r="33542" spans="1:5" x14ac:dyDescent="0.25">
      <c r="A33542" s="93" t="s">
        <v>5459</v>
      </c>
      <c r="B33542" t="s">
        <v>21783</v>
      </c>
      <c r="C33542">
        <v>97735</v>
      </c>
      <c r="D33542" s="93" t="s">
        <v>28204</v>
      </c>
      <c r="E33542" s="93" t="s">
        <v>14</v>
      </c>
    </row>
    <row r="33543" spans="1:5" x14ac:dyDescent="0.25">
      <c r="A33543" s="93" t="s">
        <v>5459</v>
      </c>
      <c r="B33543" t="s">
        <v>21783</v>
      </c>
      <c r="C33543">
        <v>101624</v>
      </c>
      <c r="D33543" s="93" t="s">
        <v>25883</v>
      </c>
      <c r="E33543" s="93" t="s">
        <v>14</v>
      </c>
    </row>
    <row r="33544" spans="1:5" x14ac:dyDescent="0.25">
      <c r="A33544" s="93" t="s">
        <v>5460</v>
      </c>
      <c r="D33544" s="93" t="s">
        <v>14</v>
      </c>
      <c r="E33544" s="93" t="s">
        <v>35223</v>
      </c>
    </row>
    <row r="33545" spans="1:5" x14ac:dyDescent="0.25">
      <c r="A33545" s="93" t="s">
        <v>5460</v>
      </c>
      <c r="B33545" t="s">
        <v>21791</v>
      </c>
      <c r="C33545">
        <v>660</v>
      </c>
      <c r="D33545" s="93" t="s">
        <v>28324</v>
      </c>
      <c r="E33545" s="93" t="s">
        <v>14</v>
      </c>
    </row>
    <row r="33546" spans="1:5" x14ac:dyDescent="0.25">
      <c r="A33546" s="93" t="s">
        <v>5460</v>
      </c>
      <c r="B33546" t="s">
        <v>21791</v>
      </c>
      <c r="C33546">
        <v>2692</v>
      </c>
      <c r="D33546" s="93" t="s">
        <v>22206</v>
      </c>
      <c r="E33546" s="93" t="s">
        <v>14</v>
      </c>
    </row>
    <row r="33547" spans="1:5" x14ac:dyDescent="0.25">
      <c r="A33547" s="93" t="s">
        <v>5460</v>
      </c>
      <c r="B33547" t="s">
        <v>21791</v>
      </c>
      <c r="C33547">
        <v>4491</v>
      </c>
      <c r="D33547" s="93" t="s">
        <v>24506</v>
      </c>
      <c r="E33547" s="93" t="s">
        <v>14</v>
      </c>
    </row>
    <row r="33548" spans="1:5" x14ac:dyDescent="0.25">
      <c r="A33548" s="93" t="s">
        <v>5460</v>
      </c>
      <c r="B33548" t="s">
        <v>21791</v>
      </c>
      <c r="C33548">
        <v>4517</v>
      </c>
      <c r="D33548" s="93" t="s">
        <v>24507</v>
      </c>
      <c r="E33548" s="93" t="s">
        <v>14</v>
      </c>
    </row>
    <row r="33549" spans="1:5" x14ac:dyDescent="0.25">
      <c r="A33549" s="93" t="s">
        <v>5460</v>
      </c>
      <c r="B33549" t="s">
        <v>21791</v>
      </c>
      <c r="C33549">
        <v>4720</v>
      </c>
      <c r="D33549" s="93" t="s">
        <v>25596</v>
      </c>
      <c r="E33549" s="93" t="s">
        <v>14</v>
      </c>
    </row>
    <row r="33550" spans="1:5" x14ac:dyDescent="0.25">
      <c r="A33550" s="93" t="s">
        <v>5460</v>
      </c>
      <c r="B33550" t="s">
        <v>21791</v>
      </c>
      <c r="C33550">
        <v>5069</v>
      </c>
      <c r="D33550" s="93" t="s">
        <v>22292</v>
      </c>
      <c r="E33550" s="93" t="s">
        <v>14</v>
      </c>
    </row>
    <row r="33551" spans="1:5" x14ac:dyDescent="0.25">
      <c r="A33551" s="93" t="s">
        <v>5460</v>
      </c>
      <c r="B33551" t="s">
        <v>21783</v>
      </c>
      <c r="C33551">
        <v>5678</v>
      </c>
      <c r="D33551" s="93" t="s">
        <v>28340</v>
      </c>
      <c r="E33551" s="93" t="s">
        <v>14</v>
      </c>
    </row>
    <row r="33552" spans="1:5" x14ac:dyDescent="0.25">
      <c r="A33552" s="93" t="s">
        <v>5460</v>
      </c>
      <c r="B33552" t="s">
        <v>21783</v>
      </c>
      <c r="C33552">
        <v>5679</v>
      </c>
      <c r="D33552" s="93" t="s">
        <v>28341</v>
      </c>
      <c r="E33552" s="93" t="s">
        <v>14</v>
      </c>
    </row>
    <row r="33553" spans="1:5" x14ac:dyDescent="0.25">
      <c r="A33553" s="93" t="s">
        <v>5460</v>
      </c>
      <c r="B33553" t="s">
        <v>21791</v>
      </c>
      <c r="C33553">
        <v>6193</v>
      </c>
      <c r="D33553" s="93" t="s">
        <v>24510</v>
      </c>
      <c r="E33553" s="93" t="s">
        <v>14</v>
      </c>
    </row>
    <row r="33554" spans="1:5" x14ac:dyDescent="0.25">
      <c r="A33554" s="93" t="s">
        <v>5460</v>
      </c>
      <c r="B33554" t="s">
        <v>21791</v>
      </c>
      <c r="C33554">
        <v>25067</v>
      </c>
      <c r="D33554" s="93" t="s">
        <v>28304</v>
      </c>
      <c r="E33554" s="93" t="s">
        <v>14</v>
      </c>
    </row>
    <row r="33555" spans="1:5" x14ac:dyDescent="0.25">
      <c r="A33555" s="93" t="s">
        <v>5460</v>
      </c>
      <c r="B33555" t="s">
        <v>21783</v>
      </c>
      <c r="C33555">
        <v>87316</v>
      </c>
      <c r="D33555" s="93" t="s">
        <v>27820</v>
      </c>
      <c r="E33555" s="93" t="s">
        <v>14</v>
      </c>
    </row>
    <row r="33556" spans="1:5" x14ac:dyDescent="0.25">
      <c r="A33556" s="93" t="s">
        <v>5460</v>
      </c>
      <c r="B33556" t="s">
        <v>21783</v>
      </c>
      <c r="C33556">
        <v>88309</v>
      </c>
      <c r="D33556" s="93" t="s">
        <v>28342</v>
      </c>
      <c r="E33556" s="93" t="s">
        <v>14</v>
      </c>
    </row>
    <row r="33557" spans="1:5" x14ac:dyDescent="0.25">
      <c r="A33557" s="93" t="s">
        <v>5460</v>
      </c>
      <c r="B33557" t="s">
        <v>21783</v>
      </c>
      <c r="C33557">
        <v>88316</v>
      </c>
      <c r="D33557" s="93" t="s">
        <v>28343</v>
      </c>
      <c r="E33557" s="93" t="s">
        <v>14</v>
      </c>
    </row>
    <row r="33558" spans="1:5" x14ac:dyDescent="0.25">
      <c r="A33558" s="93" t="s">
        <v>5460</v>
      </c>
      <c r="B33558" t="s">
        <v>21783</v>
      </c>
      <c r="C33558">
        <v>88628</v>
      </c>
      <c r="D33558" s="93" t="s">
        <v>28344</v>
      </c>
      <c r="E33558" s="93" t="s">
        <v>14</v>
      </c>
    </row>
    <row r="33559" spans="1:5" x14ac:dyDescent="0.25">
      <c r="A33559" s="93" t="s">
        <v>5460</v>
      </c>
      <c r="B33559" t="s">
        <v>21783</v>
      </c>
      <c r="C33559">
        <v>89993</v>
      </c>
      <c r="D33559" s="93" t="s">
        <v>27730</v>
      </c>
      <c r="E33559" s="93" t="s">
        <v>14</v>
      </c>
    </row>
    <row r="33560" spans="1:5" x14ac:dyDescent="0.25">
      <c r="A33560" s="93" t="s">
        <v>5460</v>
      </c>
      <c r="B33560" t="s">
        <v>21783</v>
      </c>
      <c r="C33560">
        <v>89995</v>
      </c>
      <c r="D33560" s="93" t="s">
        <v>28329</v>
      </c>
      <c r="E33560" s="93" t="s">
        <v>14</v>
      </c>
    </row>
    <row r="33561" spans="1:5" x14ac:dyDescent="0.25">
      <c r="A33561" s="93" t="s">
        <v>5460</v>
      </c>
      <c r="B33561" t="s">
        <v>21783</v>
      </c>
      <c r="C33561">
        <v>89996</v>
      </c>
      <c r="D33561" s="93" t="s">
        <v>24224</v>
      </c>
      <c r="E33561" s="93" t="s">
        <v>14</v>
      </c>
    </row>
    <row r="33562" spans="1:5" x14ac:dyDescent="0.25">
      <c r="A33562" s="93" t="s">
        <v>5460</v>
      </c>
      <c r="B33562" t="s">
        <v>21783</v>
      </c>
      <c r="C33562">
        <v>89998</v>
      </c>
      <c r="D33562" s="93" t="s">
        <v>28179</v>
      </c>
      <c r="E33562" s="93" t="s">
        <v>14</v>
      </c>
    </row>
    <row r="33563" spans="1:5" x14ac:dyDescent="0.25">
      <c r="A33563" s="93" t="s">
        <v>5460</v>
      </c>
      <c r="B33563" t="s">
        <v>21783</v>
      </c>
      <c r="C33563">
        <v>92767</v>
      </c>
      <c r="D33563" s="93" t="s">
        <v>28211</v>
      </c>
      <c r="E33563" s="93" t="s">
        <v>14</v>
      </c>
    </row>
    <row r="33564" spans="1:5" x14ac:dyDescent="0.25">
      <c r="A33564" s="93" t="s">
        <v>5460</v>
      </c>
      <c r="B33564" t="s">
        <v>21783</v>
      </c>
      <c r="C33564">
        <v>94970</v>
      </c>
      <c r="D33564" s="93" t="s">
        <v>28212</v>
      </c>
      <c r="E33564" s="93" t="s">
        <v>14</v>
      </c>
    </row>
    <row r="33565" spans="1:5" x14ac:dyDescent="0.25">
      <c r="A33565" s="93" t="s">
        <v>5460</v>
      </c>
      <c r="B33565" t="s">
        <v>21783</v>
      </c>
      <c r="C33565">
        <v>97735</v>
      </c>
      <c r="D33565" s="93" t="s">
        <v>28213</v>
      </c>
      <c r="E33565" s="93" t="s">
        <v>14</v>
      </c>
    </row>
    <row r="33566" spans="1:5" x14ac:dyDescent="0.25">
      <c r="A33566" s="93" t="s">
        <v>5460</v>
      </c>
      <c r="B33566" t="s">
        <v>21783</v>
      </c>
      <c r="C33566">
        <v>101624</v>
      </c>
      <c r="D33566" s="93" t="s">
        <v>22948</v>
      </c>
      <c r="E33566" s="93" t="s">
        <v>14</v>
      </c>
    </row>
    <row r="33567" spans="1:5" x14ac:dyDescent="0.25">
      <c r="A33567" s="93" t="s">
        <v>5461</v>
      </c>
      <c r="D33567" s="93" t="s">
        <v>14</v>
      </c>
      <c r="E33567" s="93" t="s">
        <v>35224</v>
      </c>
    </row>
    <row r="33568" spans="1:5" x14ac:dyDescent="0.25">
      <c r="A33568" s="93" t="s">
        <v>5461</v>
      </c>
      <c r="B33568" t="s">
        <v>21791</v>
      </c>
      <c r="C33568">
        <v>660</v>
      </c>
      <c r="D33568" s="93" t="s">
        <v>28345</v>
      </c>
      <c r="E33568" s="93" t="s">
        <v>14</v>
      </c>
    </row>
    <row r="33569" spans="1:5" x14ac:dyDescent="0.25">
      <c r="A33569" s="93" t="s">
        <v>5461</v>
      </c>
      <c r="B33569" t="s">
        <v>21791</v>
      </c>
      <c r="C33569">
        <v>2692</v>
      </c>
      <c r="D33569" s="93" t="s">
        <v>26225</v>
      </c>
      <c r="E33569" s="93" t="s">
        <v>14</v>
      </c>
    </row>
    <row r="33570" spans="1:5" x14ac:dyDescent="0.25">
      <c r="A33570" s="93" t="s">
        <v>5461</v>
      </c>
      <c r="B33570" t="s">
        <v>21791</v>
      </c>
      <c r="C33570">
        <v>4491</v>
      </c>
      <c r="D33570" s="93" t="s">
        <v>27375</v>
      </c>
      <c r="E33570" s="93" t="s">
        <v>14</v>
      </c>
    </row>
    <row r="33571" spans="1:5" x14ac:dyDescent="0.25">
      <c r="A33571" s="93" t="s">
        <v>5461</v>
      </c>
      <c r="B33571" t="s">
        <v>21791</v>
      </c>
      <c r="C33571">
        <v>4517</v>
      </c>
      <c r="D33571" s="93" t="s">
        <v>28214</v>
      </c>
      <c r="E33571" s="93" t="s">
        <v>14</v>
      </c>
    </row>
    <row r="33572" spans="1:5" x14ac:dyDescent="0.25">
      <c r="A33572" s="93" t="s">
        <v>5461</v>
      </c>
      <c r="B33572" t="s">
        <v>21791</v>
      </c>
      <c r="C33572">
        <v>4720</v>
      </c>
      <c r="D33572" s="93" t="s">
        <v>28215</v>
      </c>
      <c r="E33572" s="93" t="s">
        <v>14</v>
      </c>
    </row>
    <row r="33573" spans="1:5" x14ac:dyDescent="0.25">
      <c r="A33573" s="93" t="s">
        <v>5461</v>
      </c>
      <c r="B33573" t="s">
        <v>21791</v>
      </c>
      <c r="C33573">
        <v>5069</v>
      </c>
      <c r="D33573" s="93" t="s">
        <v>24028</v>
      </c>
      <c r="E33573" s="93" t="s">
        <v>14</v>
      </c>
    </row>
    <row r="33574" spans="1:5" x14ac:dyDescent="0.25">
      <c r="A33574" s="93" t="s">
        <v>5461</v>
      </c>
      <c r="B33574" t="s">
        <v>21783</v>
      </c>
      <c r="C33574">
        <v>5678</v>
      </c>
      <c r="D33574" s="93" t="s">
        <v>28346</v>
      </c>
      <c r="E33574" s="93" t="s">
        <v>14</v>
      </c>
    </row>
    <row r="33575" spans="1:5" x14ac:dyDescent="0.25">
      <c r="A33575" s="93" t="s">
        <v>5461</v>
      </c>
      <c r="B33575" t="s">
        <v>21783</v>
      </c>
      <c r="C33575">
        <v>5679</v>
      </c>
      <c r="D33575" s="93" t="s">
        <v>28347</v>
      </c>
      <c r="E33575" s="93" t="s">
        <v>14</v>
      </c>
    </row>
    <row r="33576" spans="1:5" x14ac:dyDescent="0.25">
      <c r="A33576" s="93" t="s">
        <v>5461</v>
      </c>
      <c r="B33576" t="s">
        <v>21791</v>
      </c>
      <c r="C33576">
        <v>6193</v>
      </c>
      <c r="D33576" s="93" t="s">
        <v>28218</v>
      </c>
      <c r="E33576" s="93" t="s">
        <v>14</v>
      </c>
    </row>
    <row r="33577" spans="1:5" x14ac:dyDescent="0.25">
      <c r="A33577" s="93" t="s">
        <v>5461</v>
      </c>
      <c r="B33577" t="s">
        <v>21791</v>
      </c>
      <c r="C33577">
        <v>25067</v>
      </c>
      <c r="D33577" s="93" t="s">
        <v>28348</v>
      </c>
      <c r="E33577" s="93" t="s">
        <v>14</v>
      </c>
    </row>
    <row r="33578" spans="1:5" x14ac:dyDescent="0.25">
      <c r="A33578" s="93" t="s">
        <v>5461</v>
      </c>
      <c r="B33578" t="s">
        <v>21783</v>
      </c>
      <c r="C33578">
        <v>87316</v>
      </c>
      <c r="D33578" s="93" t="s">
        <v>24188</v>
      </c>
      <c r="E33578" s="93" t="s">
        <v>14</v>
      </c>
    </row>
    <row r="33579" spans="1:5" x14ac:dyDescent="0.25">
      <c r="A33579" s="93" t="s">
        <v>5461</v>
      </c>
      <c r="B33579" t="s">
        <v>21783</v>
      </c>
      <c r="C33579">
        <v>88309</v>
      </c>
      <c r="D33579" s="93" t="s">
        <v>28349</v>
      </c>
      <c r="E33579" s="93" t="s">
        <v>14</v>
      </c>
    </row>
    <row r="33580" spans="1:5" x14ac:dyDescent="0.25">
      <c r="A33580" s="93" t="s">
        <v>5461</v>
      </c>
      <c r="B33580" t="s">
        <v>21783</v>
      </c>
      <c r="C33580">
        <v>88316</v>
      </c>
      <c r="D33580" s="93" t="s">
        <v>28350</v>
      </c>
      <c r="E33580" s="93" t="s">
        <v>14</v>
      </c>
    </row>
    <row r="33581" spans="1:5" x14ac:dyDescent="0.25">
      <c r="A33581" s="93" t="s">
        <v>5461</v>
      </c>
      <c r="B33581" t="s">
        <v>21783</v>
      </c>
      <c r="C33581">
        <v>88628</v>
      </c>
      <c r="D33581" s="93" t="s">
        <v>28351</v>
      </c>
      <c r="E33581" s="93" t="s">
        <v>14</v>
      </c>
    </row>
    <row r="33582" spans="1:5" x14ac:dyDescent="0.25">
      <c r="A33582" s="93" t="s">
        <v>5461</v>
      </c>
      <c r="B33582" t="s">
        <v>21783</v>
      </c>
      <c r="C33582">
        <v>89993</v>
      </c>
      <c r="D33582" s="93" t="s">
        <v>27730</v>
      </c>
      <c r="E33582" s="93" t="s">
        <v>14</v>
      </c>
    </row>
    <row r="33583" spans="1:5" x14ac:dyDescent="0.25">
      <c r="A33583" s="93" t="s">
        <v>5461</v>
      </c>
      <c r="B33583" t="s">
        <v>21783</v>
      </c>
      <c r="C33583">
        <v>89995</v>
      </c>
      <c r="D33583" s="93" t="s">
        <v>28352</v>
      </c>
      <c r="E33583" s="93" t="s">
        <v>14</v>
      </c>
    </row>
    <row r="33584" spans="1:5" x14ac:dyDescent="0.25">
      <c r="A33584" s="93" t="s">
        <v>5461</v>
      </c>
      <c r="B33584" t="s">
        <v>21783</v>
      </c>
      <c r="C33584">
        <v>89996</v>
      </c>
      <c r="D33584" s="93" t="s">
        <v>24224</v>
      </c>
      <c r="E33584" s="93" t="s">
        <v>14</v>
      </c>
    </row>
    <row r="33585" spans="1:5" x14ac:dyDescent="0.25">
      <c r="A33585" s="93" t="s">
        <v>5461</v>
      </c>
      <c r="B33585" t="s">
        <v>21783</v>
      </c>
      <c r="C33585">
        <v>89998</v>
      </c>
      <c r="D33585" s="93" t="s">
        <v>28223</v>
      </c>
      <c r="E33585" s="93" t="s">
        <v>14</v>
      </c>
    </row>
    <row r="33586" spans="1:5" x14ac:dyDescent="0.25">
      <c r="A33586" s="93" t="s">
        <v>5461</v>
      </c>
      <c r="B33586" t="s">
        <v>21783</v>
      </c>
      <c r="C33586">
        <v>92767</v>
      </c>
      <c r="D33586" s="93" t="s">
        <v>28224</v>
      </c>
      <c r="E33586" s="93" t="s">
        <v>14</v>
      </c>
    </row>
    <row r="33587" spans="1:5" x14ac:dyDescent="0.25">
      <c r="A33587" s="93" t="s">
        <v>5461</v>
      </c>
      <c r="B33587" t="s">
        <v>21783</v>
      </c>
      <c r="C33587">
        <v>94970</v>
      </c>
      <c r="D33587" s="93" t="s">
        <v>28225</v>
      </c>
      <c r="E33587" s="93" t="s">
        <v>14</v>
      </c>
    </row>
    <row r="33588" spans="1:5" x14ac:dyDescent="0.25">
      <c r="A33588" s="93" t="s">
        <v>5461</v>
      </c>
      <c r="B33588" t="s">
        <v>21783</v>
      </c>
      <c r="C33588">
        <v>97735</v>
      </c>
      <c r="D33588" s="93" t="s">
        <v>28227</v>
      </c>
      <c r="E33588" s="93" t="s">
        <v>14</v>
      </c>
    </row>
    <row r="33589" spans="1:5" x14ac:dyDescent="0.25">
      <c r="A33589" s="93" t="s">
        <v>5461</v>
      </c>
      <c r="B33589" t="s">
        <v>21783</v>
      </c>
      <c r="C33589">
        <v>101624</v>
      </c>
      <c r="D33589" s="93" t="s">
        <v>28228</v>
      </c>
      <c r="E33589" s="93" t="s">
        <v>14</v>
      </c>
    </row>
    <row r="33590" spans="1:5" x14ac:dyDescent="0.25">
      <c r="A33590" s="93" t="s">
        <v>5462</v>
      </c>
      <c r="D33590" s="93" t="s">
        <v>14</v>
      </c>
      <c r="E33590" s="93" t="s">
        <v>35225</v>
      </c>
    </row>
    <row r="33591" spans="1:5" x14ac:dyDescent="0.25">
      <c r="A33591" s="93" t="s">
        <v>5462</v>
      </c>
      <c r="B33591" t="s">
        <v>21791</v>
      </c>
      <c r="C33591">
        <v>660</v>
      </c>
      <c r="D33591" s="93" t="s">
        <v>28353</v>
      </c>
      <c r="E33591" s="93" t="s">
        <v>14</v>
      </c>
    </row>
    <row r="33592" spans="1:5" x14ac:dyDescent="0.25">
      <c r="A33592" s="93" t="s">
        <v>5462</v>
      </c>
      <c r="B33592" t="s">
        <v>21791</v>
      </c>
      <c r="C33592">
        <v>2692</v>
      </c>
      <c r="D33592" s="93" t="s">
        <v>21928</v>
      </c>
      <c r="E33592" s="93" t="s">
        <v>14</v>
      </c>
    </row>
    <row r="33593" spans="1:5" x14ac:dyDescent="0.25">
      <c r="A33593" s="93" t="s">
        <v>5462</v>
      </c>
      <c r="B33593" t="s">
        <v>21791</v>
      </c>
      <c r="C33593">
        <v>4491</v>
      </c>
      <c r="D33593" s="93" t="s">
        <v>28229</v>
      </c>
      <c r="E33593" s="93" t="s">
        <v>14</v>
      </c>
    </row>
    <row r="33594" spans="1:5" x14ac:dyDescent="0.25">
      <c r="A33594" s="93" t="s">
        <v>5462</v>
      </c>
      <c r="B33594" t="s">
        <v>21791</v>
      </c>
      <c r="C33594">
        <v>4517</v>
      </c>
      <c r="D33594" s="93" t="s">
        <v>28230</v>
      </c>
      <c r="E33594" s="93" t="s">
        <v>14</v>
      </c>
    </row>
    <row r="33595" spans="1:5" x14ac:dyDescent="0.25">
      <c r="A33595" s="93" t="s">
        <v>5462</v>
      </c>
      <c r="B33595" t="s">
        <v>21791</v>
      </c>
      <c r="C33595">
        <v>4720</v>
      </c>
      <c r="D33595" s="93" t="s">
        <v>28231</v>
      </c>
      <c r="E33595" s="93" t="s">
        <v>14</v>
      </c>
    </row>
    <row r="33596" spans="1:5" x14ac:dyDescent="0.25">
      <c r="A33596" s="93" t="s">
        <v>5462</v>
      </c>
      <c r="B33596" t="s">
        <v>21791</v>
      </c>
      <c r="C33596">
        <v>5069</v>
      </c>
      <c r="D33596" s="93" t="s">
        <v>22373</v>
      </c>
      <c r="E33596" s="93" t="s">
        <v>14</v>
      </c>
    </row>
    <row r="33597" spans="1:5" x14ac:dyDescent="0.25">
      <c r="A33597" s="93" t="s">
        <v>5462</v>
      </c>
      <c r="B33597" t="s">
        <v>21783</v>
      </c>
      <c r="C33597">
        <v>5678</v>
      </c>
      <c r="D33597" s="93" t="s">
        <v>28354</v>
      </c>
      <c r="E33597" s="93" t="s">
        <v>14</v>
      </c>
    </row>
    <row r="33598" spans="1:5" x14ac:dyDescent="0.25">
      <c r="A33598" s="93" t="s">
        <v>5462</v>
      </c>
      <c r="B33598" t="s">
        <v>21783</v>
      </c>
      <c r="C33598">
        <v>5679</v>
      </c>
      <c r="D33598" s="93" t="s">
        <v>28355</v>
      </c>
      <c r="E33598" s="93" t="s">
        <v>14</v>
      </c>
    </row>
    <row r="33599" spans="1:5" x14ac:dyDescent="0.25">
      <c r="A33599" s="93" t="s">
        <v>5462</v>
      </c>
      <c r="B33599" t="s">
        <v>21791</v>
      </c>
      <c r="C33599">
        <v>6193</v>
      </c>
      <c r="D33599" s="93" t="s">
        <v>28234</v>
      </c>
      <c r="E33599" s="93" t="s">
        <v>14</v>
      </c>
    </row>
    <row r="33600" spans="1:5" x14ac:dyDescent="0.25">
      <c r="A33600" s="93" t="s">
        <v>5462</v>
      </c>
      <c r="B33600" t="s">
        <v>21791</v>
      </c>
      <c r="C33600">
        <v>25067</v>
      </c>
      <c r="D33600" s="93" t="s">
        <v>28356</v>
      </c>
      <c r="E33600" s="93" t="s">
        <v>14</v>
      </c>
    </row>
    <row r="33601" spans="1:5" x14ac:dyDescent="0.25">
      <c r="A33601" s="93" t="s">
        <v>5462</v>
      </c>
      <c r="B33601" t="s">
        <v>21783</v>
      </c>
      <c r="C33601">
        <v>87316</v>
      </c>
      <c r="D33601" s="93" t="s">
        <v>28236</v>
      </c>
      <c r="E33601" s="93" t="s">
        <v>14</v>
      </c>
    </row>
    <row r="33602" spans="1:5" x14ac:dyDescent="0.25">
      <c r="A33602" s="93" t="s">
        <v>5462</v>
      </c>
      <c r="B33602" t="s">
        <v>21783</v>
      </c>
      <c r="C33602">
        <v>88309</v>
      </c>
      <c r="D33602" s="93" t="s">
        <v>28357</v>
      </c>
      <c r="E33602" s="93" t="s">
        <v>14</v>
      </c>
    </row>
    <row r="33603" spans="1:5" x14ac:dyDescent="0.25">
      <c r="A33603" s="93" t="s">
        <v>5462</v>
      </c>
      <c r="B33603" t="s">
        <v>21783</v>
      </c>
      <c r="C33603">
        <v>88316</v>
      </c>
      <c r="D33603" s="93" t="s">
        <v>28358</v>
      </c>
      <c r="E33603" s="93" t="s">
        <v>14</v>
      </c>
    </row>
    <row r="33604" spans="1:5" x14ac:dyDescent="0.25">
      <c r="A33604" s="93" t="s">
        <v>5462</v>
      </c>
      <c r="B33604" t="s">
        <v>21783</v>
      </c>
      <c r="C33604">
        <v>88628</v>
      </c>
      <c r="D33604" s="93" t="s">
        <v>28359</v>
      </c>
      <c r="E33604" s="93" t="s">
        <v>14</v>
      </c>
    </row>
    <row r="33605" spans="1:5" x14ac:dyDescent="0.25">
      <c r="A33605" s="93" t="s">
        <v>5462</v>
      </c>
      <c r="B33605" t="s">
        <v>21783</v>
      </c>
      <c r="C33605">
        <v>89993</v>
      </c>
      <c r="D33605" s="93" t="s">
        <v>27730</v>
      </c>
      <c r="E33605" s="93" t="s">
        <v>14</v>
      </c>
    </row>
    <row r="33606" spans="1:5" x14ac:dyDescent="0.25">
      <c r="A33606" s="93" t="s">
        <v>5462</v>
      </c>
      <c r="B33606" t="s">
        <v>21783</v>
      </c>
      <c r="C33606">
        <v>89995</v>
      </c>
      <c r="D33606" s="93" t="s">
        <v>28360</v>
      </c>
      <c r="E33606" s="93" t="s">
        <v>14</v>
      </c>
    </row>
    <row r="33607" spans="1:5" x14ac:dyDescent="0.25">
      <c r="A33607" s="93" t="s">
        <v>5462</v>
      </c>
      <c r="B33607" t="s">
        <v>21783</v>
      </c>
      <c r="C33607">
        <v>89996</v>
      </c>
      <c r="D33607" s="93" t="s">
        <v>24224</v>
      </c>
      <c r="E33607" s="93" t="s">
        <v>14</v>
      </c>
    </row>
    <row r="33608" spans="1:5" x14ac:dyDescent="0.25">
      <c r="A33608" s="93" t="s">
        <v>5462</v>
      </c>
      <c r="B33608" t="s">
        <v>21783</v>
      </c>
      <c r="C33608">
        <v>89998</v>
      </c>
      <c r="D33608" s="93" t="s">
        <v>28240</v>
      </c>
      <c r="E33608" s="93" t="s">
        <v>14</v>
      </c>
    </row>
    <row r="33609" spans="1:5" x14ac:dyDescent="0.25">
      <c r="A33609" s="93" t="s">
        <v>5462</v>
      </c>
      <c r="B33609" t="s">
        <v>21783</v>
      </c>
      <c r="C33609">
        <v>92767</v>
      </c>
      <c r="D33609" s="93" t="s">
        <v>28241</v>
      </c>
      <c r="E33609" s="93" t="s">
        <v>14</v>
      </c>
    </row>
    <row r="33610" spans="1:5" x14ac:dyDescent="0.25">
      <c r="A33610" s="93" t="s">
        <v>5462</v>
      </c>
      <c r="B33610" t="s">
        <v>21783</v>
      </c>
      <c r="C33610">
        <v>94970</v>
      </c>
      <c r="D33610" s="93" t="s">
        <v>28242</v>
      </c>
      <c r="E33610" s="93" t="s">
        <v>14</v>
      </c>
    </row>
    <row r="33611" spans="1:5" x14ac:dyDescent="0.25">
      <c r="A33611" s="93" t="s">
        <v>5462</v>
      </c>
      <c r="B33611" t="s">
        <v>21783</v>
      </c>
      <c r="C33611">
        <v>97735</v>
      </c>
      <c r="D33611" s="93" t="s">
        <v>23652</v>
      </c>
      <c r="E33611" s="93" t="s">
        <v>14</v>
      </c>
    </row>
    <row r="33612" spans="1:5" x14ac:dyDescent="0.25">
      <c r="A33612" s="93" t="s">
        <v>5462</v>
      </c>
      <c r="B33612" t="s">
        <v>21783</v>
      </c>
      <c r="C33612">
        <v>101624</v>
      </c>
      <c r="D33612" s="93" t="s">
        <v>22162</v>
      </c>
      <c r="E33612" s="93" t="s">
        <v>14</v>
      </c>
    </row>
    <row r="33613" spans="1:5" x14ac:dyDescent="0.25">
      <c r="A33613" s="93" t="s">
        <v>5463</v>
      </c>
      <c r="D33613" s="93" t="s">
        <v>14</v>
      </c>
      <c r="E33613" s="93" t="s">
        <v>35226</v>
      </c>
    </row>
    <row r="33614" spans="1:5" x14ac:dyDescent="0.25">
      <c r="A33614" s="93" t="s">
        <v>5463</v>
      </c>
      <c r="B33614" t="s">
        <v>21791</v>
      </c>
      <c r="C33614">
        <v>660</v>
      </c>
      <c r="D33614" s="93" t="s">
        <v>28361</v>
      </c>
      <c r="E33614" s="93" t="s">
        <v>14</v>
      </c>
    </row>
    <row r="33615" spans="1:5" x14ac:dyDescent="0.25">
      <c r="A33615" s="93" t="s">
        <v>5463</v>
      </c>
      <c r="B33615" t="s">
        <v>21791</v>
      </c>
      <c r="C33615">
        <v>2692</v>
      </c>
      <c r="D33615" s="93" t="s">
        <v>28184</v>
      </c>
      <c r="E33615" s="93" t="s">
        <v>14</v>
      </c>
    </row>
    <row r="33616" spans="1:5" x14ac:dyDescent="0.25">
      <c r="A33616" s="93" t="s">
        <v>5463</v>
      </c>
      <c r="B33616" t="s">
        <v>21791</v>
      </c>
      <c r="C33616">
        <v>4491</v>
      </c>
      <c r="D33616" s="93" t="s">
        <v>23830</v>
      </c>
      <c r="E33616" s="93" t="s">
        <v>14</v>
      </c>
    </row>
    <row r="33617" spans="1:5" x14ac:dyDescent="0.25">
      <c r="A33617" s="93" t="s">
        <v>5463</v>
      </c>
      <c r="B33617" t="s">
        <v>21791</v>
      </c>
      <c r="C33617">
        <v>4517</v>
      </c>
      <c r="D33617" s="93" t="s">
        <v>25969</v>
      </c>
      <c r="E33617" s="93" t="s">
        <v>14</v>
      </c>
    </row>
    <row r="33618" spans="1:5" x14ac:dyDescent="0.25">
      <c r="A33618" s="93" t="s">
        <v>5463</v>
      </c>
      <c r="B33618" t="s">
        <v>21791</v>
      </c>
      <c r="C33618">
        <v>4720</v>
      </c>
      <c r="D33618" s="93" t="s">
        <v>28244</v>
      </c>
      <c r="E33618" s="93" t="s">
        <v>14</v>
      </c>
    </row>
    <row r="33619" spans="1:5" x14ac:dyDescent="0.25">
      <c r="A33619" s="93" t="s">
        <v>5463</v>
      </c>
      <c r="B33619" t="s">
        <v>21791</v>
      </c>
      <c r="C33619">
        <v>5069</v>
      </c>
      <c r="D33619" s="93" t="s">
        <v>22623</v>
      </c>
      <c r="E33619" s="93" t="s">
        <v>14</v>
      </c>
    </row>
    <row r="33620" spans="1:5" x14ac:dyDescent="0.25">
      <c r="A33620" s="93" t="s">
        <v>5463</v>
      </c>
      <c r="B33620" t="s">
        <v>21783</v>
      </c>
      <c r="C33620">
        <v>5678</v>
      </c>
      <c r="D33620" s="93" t="s">
        <v>23093</v>
      </c>
      <c r="E33620" s="93" t="s">
        <v>14</v>
      </c>
    </row>
    <row r="33621" spans="1:5" x14ac:dyDescent="0.25">
      <c r="A33621" s="93" t="s">
        <v>5463</v>
      </c>
      <c r="B33621" t="s">
        <v>21783</v>
      </c>
      <c r="C33621">
        <v>5679</v>
      </c>
      <c r="D33621" s="93" t="s">
        <v>28362</v>
      </c>
      <c r="E33621" s="93" t="s">
        <v>14</v>
      </c>
    </row>
    <row r="33622" spans="1:5" x14ac:dyDescent="0.25">
      <c r="A33622" s="93" t="s">
        <v>5463</v>
      </c>
      <c r="B33622" t="s">
        <v>21791</v>
      </c>
      <c r="C33622">
        <v>6193</v>
      </c>
      <c r="D33622" s="93" t="s">
        <v>28186</v>
      </c>
      <c r="E33622" s="93" t="s">
        <v>14</v>
      </c>
    </row>
    <row r="33623" spans="1:5" x14ac:dyDescent="0.25">
      <c r="A33623" s="93" t="s">
        <v>5463</v>
      </c>
      <c r="B33623" t="s">
        <v>21791</v>
      </c>
      <c r="C33623">
        <v>25067</v>
      </c>
      <c r="D33623" s="93" t="s">
        <v>28363</v>
      </c>
      <c r="E33623" s="93" t="s">
        <v>14</v>
      </c>
    </row>
    <row r="33624" spans="1:5" x14ac:dyDescent="0.25">
      <c r="A33624" s="93" t="s">
        <v>5463</v>
      </c>
      <c r="B33624" t="s">
        <v>21783</v>
      </c>
      <c r="C33624">
        <v>87316</v>
      </c>
      <c r="D33624" s="93" t="s">
        <v>21841</v>
      </c>
      <c r="E33624" s="93" t="s">
        <v>14</v>
      </c>
    </row>
    <row r="33625" spans="1:5" x14ac:dyDescent="0.25">
      <c r="A33625" s="93" t="s">
        <v>5463</v>
      </c>
      <c r="B33625" t="s">
        <v>21783</v>
      </c>
      <c r="C33625">
        <v>88309</v>
      </c>
      <c r="D33625" s="93" t="s">
        <v>28364</v>
      </c>
      <c r="E33625" s="93" t="s">
        <v>14</v>
      </c>
    </row>
    <row r="33626" spans="1:5" x14ac:dyDescent="0.25">
      <c r="A33626" s="93" t="s">
        <v>5463</v>
      </c>
      <c r="B33626" t="s">
        <v>21783</v>
      </c>
      <c r="C33626">
        <v>88316</v>
      </c>
      <c r="D33626" s="93" t="s">
        <v>28365</v>
      </c>
      <c r="E33626" s="93" t="s">
        <v>14</v>
      </c>
    </row>
    <row r="33627" spans="1:5" x14ac:dyDescent="0.25">
      <c r="A33627" s="93" t="s">
        <v>5463</v>
      </c>
      <c r="B33627" t="s">
        <v>21783</v>
      </c>
      <c r="C33627">
        <v>88628</v>
      </c>
      <c r="D33627" s="93" t="s">
        <v>28366</v>
      </c>
      <c r="E33627" s="93" t="s">
        <v>14</v>
      </c>
    </row>
    <row r="33628" spans="1:5" x14ac:dyDescent="0.25">
      <c r="A33628" s="93" t="s">
        <v>5463</v>
      </c>
      <c r="B33628" t="s">
        <v>21783</v>
      </c>
      <c r="C33628">
        <v>89993</v>
      </c>
      <c r="D33628" s="93" t="s">
        <v>27730</v>
      </c>
      <c r="E33628" s="93" t="s">
        <v>14</v>
      </c>
    </row>
    <row r="33629" spans="1:5" x14ac:dyDescent="0.25">
      <c r="A33629" s="93" t="s">
        <v>5463</v>
      </c>
      <c r="B33629" t="s">
        <v>21783</v>
      </c>
      <c r="C33629">
        <v>89995</v>
      </c>
      <c r="D33629" s="93" t="s">
        <v>27898</v>
      </c>
      <c r="E33629" s="93" t="s">
        <v>14</v>
      </c>
    </row>
    <row r="33630" spans="1:5" x14ac:dyDescent="0.25">
      <c r="A33630" s="93" t="s">
        <v>5463</v>
      </c>
      <c r="B33630" t="s">
        <v>21783</v>
      </c>
      <c r="C33630">
        <v>89996</v>
      </c>
      <c r="D33630" s="93" t="s">
        <v>24224</v>
      </c>
      <c r="E33630" s="93" t="s">
        <v>14</v>
      </c>
    </row>
    <row r="33631" spans="1:5" x14ac:dyDescent="0.25">
      <c r="A33631" s="93" t="s">
        <v>5463</v>
      </c>
      <c r="B33631" t="s">
        <v>21783</v>
      </c>
      <c r="C33631">
        <v>89998</v>
      </c>
      <c r="D33631" s="93" t="s">
        <v>28252</v>
      </c>
      <c r="E33631" s="93" t="s">
        <v>14</v>
      </c>
    </row>
    <row r="33632" spans="1:5" x14ac:dyDescent="0.25">
      <c r="A33632" s="93" t="s">
        <v>5463</v>
      </c>
      <c r="B33632" t="s">
        <v>21783</v>
      </c>
      <c r="C33632">
        <v>92767</v>
      </c>
      <c r="D33632" s="93" t="s">
        <v>28193</v>
      </c>
      <c r="E33632" s="93" t="s">
        <v>14</v>
      </c>
    </row>
    <row r="33633" spans="1:5" x14ac:dyDescent="0.25">
      <c r="A33633" s="93" t="s">
        <v>5463</v>
      </c>
      <c r="B33633" t="s">
        <v>21783</v>
      </c>
      <c r="C33633">
        <v>94970</v>
      </c>
      <c r="D33633" s="93" t="s">
        <v>28194</v>
      </c>
      <c r="E33633" s="93" t="s">
        <v>14</v>
      </c>
    </row>
    <row r="33634" spans="1:5" x14ac:dyDescent="0.25">
      <c r="A33634" s="93" t="s">
        <v>5463</v>
      </c>
      <c r="B33634" t="s">
        <v>21783</v>
      </c>
      <c r="C33634">
        <v>97735</v>
      </c>
      <c r="D33634" s="93" t="s">
        <v>28254</v>
      </c>
      <c r="E33634" s="93" t="s">
        <v>14</v>
      </c>
    </row>
    <row r="33635" spans="1:5" x14ac:dyDescent="0.25">
      <c r="A33635" s="93" t="s">
        <v>5463</v>
      </c>
      <c r="B33635" t="s">
        <v>21783</v>
      </c>
      <c r="C33635">
        <v>101624</v>
      </c>
      <c r="D33635" s="93" t="s">
        <v>25892</v>
      </c>
      <c r="E33635" s="93" t="s">
        <v>14</v>
      </c>
    </row>
    <row r="33636" spans="1:5" x14ac:dyDescent="0.25">
      <c r="A33636" s="93" t="s">
        <v>5464</v>
      </c>
      <c r="D33636" s="93" t="s">
        <v>14</v>
      </c>
      <c r="E33636" s="93" t="s">
        <v>35227</v>
      </c>
    </row>
    <row r="33637" spans="1:5" x14ac:dyDescent="0.25">
      <c r="A33637" s="93" t="s">
        <v>5464</v>
      </c>
      <c r="B33637" t="s">
        <v>21791</v>
      </c>
      <c r="C33637">
        <v>660</v>
      </c>
      <c r="D33637" s="93" t="s">
        <v>28367</v>
      </c>
      <c r="E33637" s="93" t="s">
        <v>14</v>
      </c>
    </row>
    <row r="33638" spans="1:5" x14ac:dyDescent="0.25">
      <c r="A33638" s="93" t="s">
        <v>5464</v>
      </c>
      <c r="B33638" t="s">
        <v>21791</v>
      </c>
      <c r="C33638">
        <v>2692</v>
      </c>
      <c r="D33638" s="93" t="s">
        <v>27269</v>
      </c>
      <c r="E33638" s="93" t="s">
        <v>14</v>
      </c>
    </row>
    <row r="33639" spans="1:5" x14ac:dyDescent="0.25">
      <c r="A33639" s="93" t="s">
        <v>5464</v>
      </c>
      <c r="B33639" t="s">
        <v>21791</v>
      </c>
      <c r="C33639">
        <v>4491</v>
      </c>
      <c r="D33639" s="93" t="s">
        <v>28255</v>
      </c>
      <c r="E33639" s="93" t="s">
        <v>14</v>
      </c>
    </row>
    <row r="33640" spans="1:5" x14ac:dyDescent="0.25">
      <c r="A33640" s="93" t="s">
        <v>5464</v>
      </c>
      <c r="B33640" t="s">
        <v>21791</v>
      </c>
      <c r="C33640">
        <v>4517</v>
      </c>
      <c r="D33640" s="93" t="s">
        <v>28256</v>
      </c>
      <c r="E33640" s="93" t="s">
        <v>14</v>
      </c>
    </row>
    <row r="33641" spans="1:5" x14ac:dyDescent="0.25">
      <c r="A33641" s="93" t="s">
        <v>5464</v>
      </c>
      <c r="B33641" t="s">
        <v>21791</v>
      </c>
      <c r="C33641">
        <v>4720</v>
      </c>
      <c r="D33641" s="93" t="s">
        <v>28257</v>
      </c>
      <c r="E33641" s="93" t="s">
        <v>14</v>
      </c>
    </row>
    <row r="33642" spans="1:5" x14ac:dyDescent="0.25">
      <c r="A33642" s="93" t="s">
        <v>5464</v>
      </c>
      <c r="B33642" t="s">
        <v>21791</v>
      </c>
      <c r="C33642">
        <v>5069</v>
      </c>
      <c r="D33642" s="93" t="s">
        <v>21922</v>
      </c>
      <c r="E33642" s="93" t="s">
        <v>14</v>
      </c>
    </row>
    <row r="33643" spans="1:5" x14ac:dyDescent="0.25">
      <c r="A33643" s="93" t="s">
        <v>5464</v>
      </c>
      <c r="B33643" t="s">
        <v>21783</v>
      </c>
      <c r="C33643">
        <v>5678</v>
      </c>
      <c r="D33643" s="93" t="s">
        <v>28368</v>
      </c>
      <c r="E33643" s="93" t="s">
        <v>14</v>
      </c>
    </row>
    <row r="33644" spans="1:5" x14ac:dyDescent="0.25">
      <c r="A33644" s="93" t="s">
        <v>5464</v>
      </c>
      <c r="B33644" t="s">
        <v>21783</v>
      </c>
      <c r="C33644">
        <v>5679</v>
      </c>
      <c r="D33644" s="93" t="s">
        <v>28369</v>
      </c>
      <c r="E33644" s="93" t="s">
        <v>14</v>
      </c>
    </row>
    <row r="33645" spans="1:5" x14ac:dyDescent="0.25">
      <c r="A33645" s="93" t="s">
        <v>5464</v>
      </c>
      <c r="B33645" t="s">
        <v>21791</v>
      </c>
      <c r="C33645">
        <v>6193</v>
      </c>
      <c r="D33645" s="93" t="s">
        <v>23345</v>
      </c>
      <c r="E33645" s="93" t="s">
        <v>14</v>
      </c>
    </row>
    <row r="33646" spans="1:5" x14ac:dyDescent="0.25">
      <c r="A33646" s="93" t="s">
        <v>5464</v>
      </c>
      <c r="B33646" t="s">
        <v>21791</v>
      </c>
      <c r="C33646">
        <v>25067</v>
      </c>
      <c r="D33646" s="93" t="s">
        <v>28370</v>
      </c>
      <c r="E33646" s="93" t="s">
        <v>14</v>
      </c>
    </row>
    <row r="33647" spans="1:5" x14ac:dyDescent="0.25">
      <c r="A33647" s="93" t="s">
        <v>5464</v>
      </c>
      <c r="B33647" t="s">
        <v>21783</v>
      </c>
      <c r="C33647">
        <v>87316</v>
      </c>
      <c r="D33647" s="93" t="s">
        <v>28261</v>
      </c>
      <c r="E33647" s="93" t="s">
        <v>14</v>
      </c>
    </row>
    <row r="33648" spans="1:5" x14ac:dyDescent="0.25">
      <c r="A33648" s="93" t="s">
        <v>5464</v>
      </c>
      <c r="B33648" t="s">
        <v>21783</v>
      </c>
      <c r="C33648">
        <v>88309</v>
      </c>
      <c r="D33648" s="93" t="s">
        <v>28371</v>
      </c>
      <c r="E33648" s="93" t="s">
        <v>14</v>
      </c>
    </row>
    <row r="33649" spans="1:5" x14ac:dyDescent="0.25">
      <c r="A33649" s="93" t="s">
        <v>5464</v>
      </c>
      <c r="B33649" t="s">
        <v>21783</v>
      </c>
      <c r="C33649">
        <v>88316</v>
      </c>
      <c r="D33649" s="93" t="s">
        <v>28372</v>
      </c>
      <c r="E33649" s="93" t="s">
        <v>14</v>
      </c>
    </row>
    <row r="33650" spans="1:5" x14ac:dyDescent="0.25">
      <c r="A33650" s="93" t="s">
        <v>5464</v>
      </c>
      <c r="B33650" t="s">
        <v>21783</v>
      </c>
      <c r="C33650">
        <v>88628</v>
      </c>
      <c r="D33650" s="93" t="s">
        <v>28373</v>
      </c>
      <c r="E33650" s="93" t="s">
        <v>14</v>
      </c>
    </row>
    <row r="33651" spans="1:5" x14ac:dyDescent="0.25">
      <c r="A33651" s="93" t="s">
        <v>5464</v>
      </c>
      <c r="B33651" t="s">
        <v>21783</v>
      </c>
      <c r="C33651">
        <v>89993</v>
      </c>
      <c r="D33651" s="93" t="s">
        <v>27730</v>
      </c>
      <c r="E33651" s="93" t="s">
        <v>14</v>
      </c>
    </row>
    <row r="33652" spans="1:5" x14ac:dyDescent="0.25">
      <c r="A33652" s="93" t="s">
        <v>5464</v>
      </c>
      <c r="B33652" t="s">
        <v>21783</v>
      </c>
      <c r="C33652">
        <v>89995</v>
      </c>
      <c r="D33652" s="93" t="s">
        <v>23675</v>
      </c>
      <c r="E33652" s="93" t="s">
        <v>14</v>
      </c>
    </row>
    <row r="33653" spans="1:5" x14ac:dyDescent="0.25">
      <c r="A33653" s="93" t="s">
        <v>5464</v>
      </c>
      <c r="B33653" t="s">
        <v>21783</v>
      </c>
      <c r="C33653">
        <v>89996</v>
      </c>
      <c r="D33653" s="93" t="s">
        <v>24224</v>
      </c>
      <c r="E33653" s="93" t="s">
        <v>14</v>
      </c>
    </row>
    <row r="33654" spans="1:5" x14ac:dyDescent="0.25">
      <c r="A33654" s="93" t="s">
        <v>5464</v>
      </c>
      <c r="B33654" t="s">
        <v>21783</v>
      </c>
      <c r="C33654">
        <v>89998</v>
      </c>
      <c r="D33654" s="93" t="s">
        <v>28265</v>
      </c>
      <c r="E33654" s="93" t="s">
        <v>14</v>
      </c>
    </row>
    <row r="33655" spans="1:5" x14ac:dyDescent="0.25">
      <c r="A33655" s="93" t="s">
        <v>5464</v>
      </c>
      <c r="B33655" t="s">
        <v>21783</v>
      </c>
      <c r="C33655">
        <v>92767</v>
      </c>
      <c r="D33655" s="93" t="s">
        <v>28266</v>
      </c>
      <c r="E33655" s="93" t="s">
        <v>14</v>
      </c>
    </row>
    <row r="33656" spans="1:5" x14ac:dyDescent="0.25">
      <c r="A33656" s="93" t="s">
        <v>5464</v>
      </c>
      <c r="B33656" t="s">
        <v>21783</v>
      </c>
      <c r="C33656">
        <v>94970</v>
      </c>
      <c r="D33656" s="93" t="s">
        <v>28267</v>
      </c>
      <c r="E33656" s="93" t="s">
        <v>14</v>
      </c>
    </row>
    <row r="33657" spans="1:5" x14ac:dyDescent="0.25">
      <c r="A33657" s="93" t="s">
        <v>5464</v>
      </c>
      <c r="B33657" t="s">
        <v>21783</v>
      </c>
      <c r="C33657">
        <v>97735</v>
      </c>
      <c r="D33657" s="93" t="s">
        <v>28269</v>
      </c>
      <c r="E33657" s="93" t="s">
        <v>14</v>
      </c>
    </row>
    <row r="33658" spans="1:5" x14ac:dyDescent="0.25">
      <c r="A33658" s="93" t="s">
        <v>5464</v>
      </c>
      <c r="B33658" t="s">
        <v>21783</v>
      </c>
      <c r="C33658">
        <v>101624</v>
      </c>
      <c r="D33658" s="93" t="s">
        <v>23900</v>
      </c>
      <c r="E33658" s="93" t="s">
        <v>14</v>
      </c>
    </row>
    <row r="33659" spans="1:5" x14ac:dyDescent="0.25">
      <c r="A33659" s="93" t="s">
        <v>5465</v>
      </c>
      <c r="D33659" s="93" t="s">
        <v>14</v>
      </c>
      <c r="E33659" s="93" t="s">
        <v>35228</v>
      </c>
    </row>
    <row r="33660" spans="1:5" x14ac:dyDescent="0.25">
      <c r="A33660" s="93" t="s">
        <v>5465</v>
      </c>
      <c r="B33660" t="s">
        <v>21791</v>
      </c>
      <c r="C33660">
        <v>660</v>
      </c>
      <c r="D33660" s="93" t="s">
        <v>28374</v>
      </c>
      <c r="E33660" s="93" t="s">
        <v>14</v>
      </c>
    </row>
    <row r="33661" spans="1:5" x14ac:dyDescent="0.25">
      <c r="A33661" s="93" t="s">
        <v>5465</v>
      </c>
      <c r="B33661" t="s">
        <v>21791</v>
      </c>
      <c r="C33661">
        <v>4720</v>
      </c>
      <c r="D33661" s="93" t="s">
        <v>24408</v>
      </c>
      <c r="E33661" s="93" t="s">
        <v>14</v>
      </c>
    </row>
    <row r="33662" spans="1:5" x14ac:dyDescent="0.25">
      <c r="A33662" s="93" t="s">
        <v>5465</v>
      </c>
      <c r="B33662" t="s">
        <v>21783</v>
      </c>
      <c r="C33662">
        <v>5678</v>
      </c>
      <c r="D33662" s="93" t="s">
        <v>22316</v>
      </c>
      <c r="E33662" s="93" t="s">
        <v>14</v>
      </c>
    </row>
    <row r="33663" spans="1:5" x14ac:dyDescent="0.25">
      <c r="A33663" s="93" t="s">
        <v>5465</v>
      </c>
      <c r="B33663" t="s">
        <v>21783</v>
      </c>
      <c r="C33663">
        <v>5679</v>
      </c>
      <c r="D33663" s="93" t="s">
        <v>28375</v>
      </c>
      <c r="E33663" s="93" t="s">
        <v>14</v>
      </c>
    </row>
    <row r="33664" spans="1:5" x14ac:dyDescent="0.25">
      <c r="A33664" s="93" t="s">
        <v>5465</v>
      </c>
      <c r="B33664" t="s">
        <v>21791</v>
      </c>
      <c r="C33664">
        <v>25067</v>
      </c>
      <c r="D33664" s="93" t="s">
        <v>28376</v>
      </c>
      <c r="E33664" s="93" t="s">
        <v>14</v>
      </c>
    </row>
    <row r="33665" spans="1:5" x14ac:dyDescent="0.25">
      <c r="A33665" s="93" t="s">
        <v>5465</v>
      </c>
      <c r="B33665" t="s">
        <v>21783</v>
      </c>
      <c r="C33665">
        <v>88309</v>
      </c>
      <c r="D33665" s="93" t="s">
        <v>28377</v>
      </c>
      <c r="E33665" s="93" t="s">
        <v>14</v>
      </c>
    </row>
    <row r="33666" spans="1:5" x14ac:dyDescent="0.25">
      <c r="A33666" s="93" t="s">
        <v>5465</v>
      </c>
      <c r="B33666" t="s">
        <v>21783</v>
      </c>
      <c r="C33666">
        <v>88316</v>
      </c>
      <c r="D33666" s="93" t="s">
        <v>28378</v>
      </c>
      <c r="E33666" s="93" t="s">
        <v>14</v>
      </c>
    </row>
    <row r="33667" spans="1:5" x14ac:dyDescent="0.25">
      <c r="A33667" s="93" t="s">
        <v>5465</v>
      </c>
      <c r="B33667" t="s">
        <v>21783</v>
      </c>
      <c r="C33667">
        <v>89993</v>
      </c>
      <c r="D33667" s="93" t="s">
        <v>27446</v>
      </c>
      <c r="E33667" s="93" t="s">
        <v>14</v>
      </c>
    </row>
    <row r="33668" spans="1:5" x14ac:dyDescent="0.25">
      <c r="A33668" s="93" t="s">
        <v>5465</v>
      </c>
      <c r="B33668" t="s">
        <v>21783</v>
      </c>
      <c r="C33668">
        <v>89995</v>
      </c>
      <c r="D33668" s="93" t="s">
        <v>22859</v>
      </c>
      <c r="E33668" s="93" t="s">
        <v>14</v>
      </c>
    </row>
    <row r="33669" spans="1:5" x14ac:dyDescent="0.25">
      <c r="A33669" s="93" t="s">
        <v>5465</v>
      </c>
      <c r="B33669" t="s">
        <v>21783</v>
      </c>
      <c r="C33669">
        <v>89996</v>
      </c>
      <c r="D33669" s="93" t="s">
        <v>28379</v>
      </c>
      <c r="E33669" s="93" t="s">
        <v>14</v>
      </c>
    </row>
    <row r="33670" spans="1:5" x14ac:dyDescent="0.25">
      <c r="A33670" s="93" t="s">
        <v>5465</v>
      </c>
      <c r="B33670" t="s">
        <v>21783</v>
      </c>
      <c r="C33670">
        <v>89998</v>
      </c>
      <c r="D33670" s="93" t="s">
        <v>28274</v>
      </c>
      <c r="E33670" s="93" t="s">
        <v>14</v>
      </c>
    </row>
    <row r="33671" spans="1:5" x14ac:dyDescent="0.25">
      <c r="A33671" s="93" t="s">
        <v>5465</v>
      </c>
      <c r="B33671" t="s">
        <v>21783</v>
      </c>
      <c r="C33671">
        <v>97734</v>
      </c>
      <c r="D33671" s="93" t="s">
        <v>24003</v>
      </c>
      <c r="E33671" s="93" t="s">
        <v>14</v>
      </c>
    </row>
    <row r="33672" spans="1:5" x14ac:dyDescent="0.25">
      <c r="A33672" s="93" t="s">
        <v>5465</v>
      </c>
      <c r="B33672" t="s">
        <v>21783</v>
      </c>
      <c r="C33672">
        <v>97735</v>
      </c>
      <c r="D33672" s="93" t="s">
        <v>25674</v>
      </c>
      <c r="E33672" s="93" t="s">
        <v>14</v>
      </c>
    </row>
    <row r="33673" spans="1:5" x14ac:dyDescent="0.25">
      <c r="A33673" s="93" t="s">
        <v>5465</v>
      </c>
      <c r="B33673" t="s">
        <v>21783</v>
      </c>
      <c r="C33673">
        <v>100475</v>
      </c>
      <c r="D33673" s="93" t="s">
        <v>28380</v>
      </c>
      <c r="E33673" s="93" t="s">
        <v>14</v>
      </c>
    </row>
    <row r="33674" spans="1:5" x14ac:dyDescent="0.25">
      <c r="A33674" s="93" t="s">
        <v>5465</v>
      </c>
      <c r="B33674" t="s">
        <v>21783</v>
      </c>
      <c r="C33674">
        <v>101625</v>
      </c>
      <c r="D33674" s="93" t="s">
        <v>25923</v>
      </c>
      <c r="E33674" s="93" t="s">
        <v>14</v>
      </c>
    </row>
    <row r="33675" spans="1:5" x14ac:dyDescent="0.25">
      <c r="A33675" s="93" t="s">
        <v>5466</v>
      </c>
      <c r="D33675" s="93" t="s">
        <v>14</v>
      </c>
      <c r="E33675" s="93" t="s">
        <v>35229</v>
      </c>
    </row>
    <row r="33676" spans="1:5" x14ac:dyDescent="0.25">
      <c r="A33676" s="93" t="s">
        <v>5466</v>
      </c>
      <c r="B33676" t="s">
        <v>21791</v>
      </c>
      <c r="C33676">
        <v>660</v>
      </c>
      <c r="D33676" s="93" t="s">
        <v>24458</v>
      </c>
      <c r="E33676" s="93" t="s">
        <v>14</v>
      </c>
    </row>
    <row r="33677" spans="1:5" x14ac:dyDescent="0.25">
      <c r="A33677" s="93" t="s">
        <v>5466</v>
      </c>
      <c r="B33677" t="s">
        <v>21791</v>
      </c>
      <c r="C33677">
        <v>4720</v>
      </c>
      <c r="D33677" s="93" t="s">
        <v>28276</v>
      </c>
      <c r="E33677" s="93" t="s">
        <v>14</v>
      </c>
    </row>
    <row r="33678" spans="1:5" x14ac:dyDescent="0.25">
      <c r="A33678" s="93" t="s">
        <v>5466</v>
      </c>
      <c r="B33678" t="s">
        <v>21783</v>
      </c>
      <c r="C33678">
        <v>5678</v>
      </c>
      <c r="D33678" s="93" t="s">
        <v>27765</v>
      </c>
      <c r="E33678" s="93" t="s">
        <v>14</v>
      </c>
    </row>
    <row r="33679" spans="1:5" x14ac:dyDescent="0.25">
      <c r="A33679" s="93" t="s">
        <v>5466</v>
      </c>
      <c r="B33679" t="s">
        <v>21783</v>
      </c>
      <c r="C33679">
        <v>5679</v>
      </c>
      <c r="D33679" s="93" t="s">
        <v>26998</v>
      </c>
      <c r="E33679" s="93" t="s">
        <v>14</v>
      </c>
    </row>
    <row r="33680" spans="1:5" x14ac:dyDescent="0.25">
      <c r="A33680" s="93" t="s">
        <v>5466</v>
      </c>
      <c r="B33680" t="s">
        <v>21791</v>
      </c>
      <c r="C33680">
        <v>25067</v>
      </c>
      <c r="D33680" s="93" t="s">
        <v>28381</v>
      </c>
      <c r="E33680" s="93" t="s">
        <v>14</v>
      </c>
    </row>
    <row r="33681" spans="1:5" x14ac:dyDescent="0.25">
      <c r="A33681" s="93" t="s">
        <v>5466</v>
      </c>
      <c r="B33681" t="s">
        <v>21783</v>
      </c>
      <c r="C33681">
        <v>88309</v>
      </c>
      <c r="D33681" s="93" t="s">
        <v>28382</v>
      </c>
      <c r="E33681" s="93" t="s">
        <v>14</v>
      </c>
    </row>
    <row r="33682" spans="1:5" x14ac:dyDescent="0.25">
      <c r="A33682" s="93" t="s">
        <v>5466</v>
      </c>
      <c r="B33682" t="s">
        <v>21783</v>
      </c>
      <c r="C33682">
        <v>88316</v>
      </c>
      <c r="D33682" s="93" t="s">
        <v>28383</v>
      </c>
      <c r="E33682" s="93" t="s">
        <v>14</v>
      </c>
    </row>
    <row r="33683" spans="1:5" x14ac:dyDescent="0.25">
      <c r="A33683" s="93" t="s">
        <v>5466</v>
      </c>
      <c r="B33683" t="s">
        <v>21783</v>
      </c>
      <c r="C33683">
        <v>89993</v>
      </c>
      <c r="D33683" s="93" t="s">
        <v>27446</v>
      </c>
      <c r="E33683" s="93" t="s">
        <v>14</v>
      </c>
    </row>
    <row r="33684" spans="1:5" x14ac:dyDescent="0.25">
      <c r="A33684" s="93" t="s">
        <v>5466</v>
      </c>
      <c r="B33684" t="s">
        <v>21783</v>
      </c>
      <c r="C33684">
        <v>89995</v>
      </c>
      <c r="D33684" s="93" t="s">
        <v>24466</v>
      </c>
      <c r="E33684" s="93" t="s">
        <v>14</v>
      </c>
    </row>
    <row r="33685" spans="1:5" x14ac:dyDescent="0.25">
      <c r="A33685" s="93" t="s">
        <v>5466</v>
      </c>
      <c r="B33685" t="s">
        <v>21783</v>
      </c>
      <c r="C33685">
        <v>89996</v>
      </c>
      <c r="D33685" s="93" t="s">
        <v>28379</v>
      </c>
      <c r="E33685" s="93" t="s">
        <v>14</v>
      </c>
    </row>
    <row r="33686" spans="1:5" x14ac:dyDescent="0.25">
      <c r="A33686" s="93" t="s">
        <v>5466</v>
      </c>
      <c r="B33686" t="s">
        <v>21783</v>
      </c>
      <c r="C33686">
        <v>89998</v>
      </c>
      <c r="D33686" s="93" t="s">
        <v>24467</v>
      </c>
      <c r="E33686" s="93" t="s">
        <v>14</v>
      </c>
    </row>
    <row r="33687" spans="1:5" x14ac:dyDescent="0.25">
      <c r="A33687" s="93" t="s">
        <v>5466</v>
      </c>
      <c r="B33687" t="s">
        <v>21783</v>
      </c>
      <c r="C33687">
        <v>97735</v>
      </c>
      <c r="D33687" s="93" t="s">
        <v>28283</v>
      </c>
      <c r="E33687" s="93" t="s">
        <v>14</v>
      </c>
    </row>
    <row r="33688" spans="1:5" x14ac:dyDescent="0.25">
      <c r="A33688" s="93" t="s">
        <v>5466</v>
      </c>
      <c r="B33688" t="s">
        <v>21783</v>
      </c>
      <c r="C33688">
        <v>100475</v>
      </c>
      <c r="D33688" s="93" t="s">
        <v>24527</v>
      </c>
      <c r="E33688" s="93" t="s">
        <v>14</v>
      </c>
    </row>
    <row r="33689" spans="1:5" x14ac:dyDescent="0.25">
      <c r="A33689" s="93" t="s">
        <v>5466</v>
      </c>
      <c r="B33689" t="s">
        <v>21783</v>
      </c>
      <c r="C33689">
        <v>101625</v>
      </c>
      <c r="D33689" s="93" t="s">
        <v>25940</v>
      </c>
      <c r="E33689" s="93" t="s">
        <v>14</v>
      </c>
    </row>
    <row r="33690" spans="1:5" x14ac:dyDescent="0.25">
      <c r="A33690" s="93" t="s">
        <v>5467</v>
      </c>
      <c r="D33690" s="93" t="s">
        <v>14</v>
      </c>
      <c r="E33690" s="93" t="s">
        <v>35230</v>
      </c>
    </row>
    <row r="33691" spans="1:5" x14ac:dyDescent="0.25">
      <c r="A33691" s="93" t="s">
        <v>5467</v>
      </c>
      <c r="B33691" t="s">
        <v>21791</v>
      </c>
      <c r="C33691">
        <v>660</v>
      </c>
      <c r="D33691" s="93" t="s">
        <v>24420</v>
      </c>
      <c r="E33691" s="93" t="s">
        <v>14</v>
      </c>
    </row>
    <row r="33692" spans="1:5" x14ac:dyDescent="0.25">
      <c r="A33692" s="93" t="s">
        <v>5467</v>
      </c>
      <c r="B33692" t="s">
        <v>21791</v>
      </c>
      <c r="C33692">
        <v>4720</v>
      </c>
      <c r="D33692" s="93" t="s">
        <v>28285</v>
      </c>
      <c r="E33692" s="93" t="s">
        <v>14</v>
      </c>
    </row>
    <row r="33693" spans="1:5" x14ac:dyDescent="0.25">
      <c r="A33693" s="93" t="s">
        <v>5467</v>
      </c>
      <c r="B33693" t="s">
        <v>21783</v>
      </c>
      <c r="C33693">
        <v>5678</v>
      </c>
      <c r="D33693" s="93" t="s">
        <v>26290</v>
      </c>
      <c r="E33693" s="93" t="s">
        <v>14</v>
      </c>
    </row>
    <row r="33694" spans="1:5" x14ac:dyDescent="0.25">
      <c r="A33694" s="93" t="s">
        <v>5467</v>
      </c>
      <c r="B33694" t="s">
        <v>21783</v>
      </c>
      <c r="C33694">
        <v>5679</v>
      </c>
      <c r="D33694" s="93" t="s">
        <v>27460</v>
      </c>
      <c r="E33694" s="93" t="s">
        <v>14</v>
      </c>
    </row>
    <row r="33695" spans="1:5" x14ac:dyDescent="0.25">
      <c r="A33695" s="93" t="s">
        <v>5467</v>
      </c>
      <c r="B33695" t="s">
        <v>21791</v>
      </c>
      <c r="C33695">
        <v>25067</v>
      </c>
      <c r="D33695" s="93" t="s">
        <v>28384</v>
      </c>
      <c r="E33695" s="93" t="s">
        <v>14</v>
      </c>
    </row>
    <row r="33696" spans="1:5" x14ac:dyDescent="0.25">
      <c r="A33696" s="93" t="s">
        <v>5467</v>
      </c>
      <c r="B33696" t="s">
        <v>21783</v>
      </c>
      <c r="C33696">
        <v>88309</v>
      </c>
      <c r="D33696" s="93" t="s">
        <v>28385</v>
      </c>
      <c r="E33696" s="93" t="s">
        <v>14</v>
      </c>
    </row>
    <row r="33697" spans="1:5" x14ac:dyDescent="0.25">
      <c r="A33697" s="93" t="s">
        <v>5467</v>
      </c>
      <c r="B33697" t="s">
        <v>21783</v>
      </c>
      <c r="C33697">
        <v>88316</v>
      </c>
      <c r="D33697" s="93" t="s">
        <v>28386</v>
      </c>
      <c r="E33697" s="93" t="s">
        <v>14</v>
      </c>
    </row>
    <row r="33698" spans="1:5" x14ac:dyDescent="0.25">
      <c r="A33698" s="93" t="s">
        <v>5467</v>
      </c>
      <c r="B33698" t="s">
        <v>21783</v>
      </c>
      <c r="C33698">
        <v>89993</v>
      </c>
      <c r="D33698" s="93" t="s">
        <v>27446</v>
      </c>
      <c r="E33698" s="93" t="s">
        <v>14</v>
      </c>
    </row>
    <row r="33699" spans="1:5" x14ac:dyDescent="0.25">
      <c r="A33699" s="93" t="s">
        <v>5467</v>
      </c>
      <c r="B33699" t="s">
        <v>21783</v>
      </c>
      <c r="C33699">
        <v>89995</v>
      </c>
      <c r="D33699" s="93" t="s">
        <v>24494</v>
      </c>
      <c r="E33699" s="93" t="s">
        <v>14</v>
      </c>
    </row>
    <row r="33700" spans="1:5" x14ac:dyDescent="0.25">
      <c r="A33700" s="93" t="s">
        <v>5467</v>
      </c>
      <c r="B33700" t="s">
        <v>21783</v>
      </c>
      <c r="C33700">
        <v>89996</v>
      </c>
      <c r="D33700" s="93" t="s">
        <v>28379</v>
      </c>
      <c r="E33700" s="93" t="s">
        <v>14</v>
      </c>
    </row>
    <row r="33701" spans="1:5" x14ac:dyDescent="0.25">
      <c r="A33701" s="93" t="s">
        <v>5467</v>
      </c>
      <c r="B33701" t="s">
        <v>21783</v>
      </c>
      <c r="C33701">
        <v>89998</v>
      </c>
      <c r="D33701" s="93" t="s">
        <v>24495</v>
      </c>
      <c r="E33701" s="93" t="s">
        <v>14</v>
      </c>
    </row>
    <row r="33702" spans="1:5" x14ac:dyDescent="0.25">
      <c r="A33702" s="93" t="s">
        <v>5467</v>
      </c>
      <c r="B33702" t="s">
        <v>21783</v>
      </c>
      <c r="C33702">
        <v>97735</v>
      </c>
      <c r="D33702" s="93" t="s">
        <v>24105</v>
      </c>
      <c r="E33702" s="93" t="s">
        <v>14</v>
      </c>
    </row>
    <row r="33703" spans="1:5" x14ac:dyDescent="0.25">
      <c r="A33703" s="93" t="s">
        <v>5467</v>
      </c>
      <c r="B33703" t="s">
        <v>21783</v>
      </c>
      <c r="C33703">
        <v>100475</v>
      </c>
      <c r="D33703" s="93" t="s">
        <v>27189</v>
      </c>
      <c r="E33703" s="93" t="s">
        <v>14</v>
      </c>
    </row>
    <row r="33704" spans="1:5" x14ac:dyDescent="0.25">
      <c r="A33704" s="93" t="s">
        <v>5467</v>
      </c>
      <c r="B33704" t="s">
        <v>21783</v>
      </c>
      <c r="C33704">
        <v>101625</v>
      </c>
      <c r="D33704" s="93" t="s">
        <v>28293</v>
      </c>
      <c r="E33704" s="93" t="s">
        <v>14</v>
      </c>
    </row>
    <row r="33705" spans="1:5" x14ac:dyDescent="0.25">
      <c r="A33705" s="93" t="s">
        <v>5468</v>
      </c>
      <c r="D33705" s="93" t="s">
        <v>14</v>
      </c>
      <c r="E33705" s="93" t="s">
        <v>35231</v>
      </c>
    </row>
    <row r="33706" spans="1:5" x14ac:dyDescent="0.25">
      <c r="A33706" s="93" t="s">
        <v>5468</v>
      </c>
      <c r="B33706" t="s">
        <v>21791</v>
      </c>
      <c r="C33706">
        <v>660</v>
      </c>
      <c r="D33706" s="93" t="s">
        <v>24745</v>
      </c>
      <c r="E33706" s="93" t="s">
        <v>14</v>
      </c>
    </row>
    <row r="33707" spans="1:5" x14ac:dyDescent="0.25">
      <c r="A33707" s="93" t="s">
        <v>5468</v>
      </c>
      <c r="B33707" t="s">
        <v>21791</v>
      </c>
      <c r="C33707">
        <v>4720</v>
      </c>
      <c r="D33707" s="93" t="s">
        <v>28294</v>
      </c>
      <c r="E33707" s="93" t="s">
        <v>14</v>
      </c>
    </row>
    <row r="33708" spans="1:5" x14ac:dyDescent="0.25">
      <c r="A33708" s="93" t="s">
        <v>5468</v>
      </c>
      <c r="B33708" t="s">
        <v>21783</v>
      </c>
      <c r="C33708">
        <v>5678</v>
      </c>
      <c r="D33708" s="93" t="s">
        <v>28387</v>
      </c>
      <c r="E33708" s="93" t="s">
        <v>14</v>
      </c>
    </row>
    <row r="33709" spans="1:5" x14ac:dyDescent="0.25">
      <c r="A33709" s="93" t="s">
        <v>5468</v>
      </c>
      <c r="B33709" t="s">
        <v>21783</v>
      </c>
      <c r="C33709">
        <v>5679</v>
      </c>
      <c r="D33709" s="93" t="s">
        <v>28388</v>
      </c>
      <c r="E33709" s="93" t="s">
        <v>14</v>
      </c>
    </row>
    <row r="33710" spans="1:5" x14ac:dyDescent="0.25">
      <c r="A33710" s="93" t="s">
        <v>5468</v>
      </c>
      <c r="B33710" t="s">
        <v>21791</v>
      </c>
      <c r="C33710">
        <v>25067</v>
      </c>
      <c r="D33710" s="93" t="s">
        <v>28389</v>
      </c>
      <c r="E33710" s="93" t="s">
        <v>14</v>
      </c>
    </row>
    <row r="33711" spans="1:5" x14ac:dyDescent="0.25">
      <c r="A33711" s="93" t="s">
        <v>5468</v>
      </c>
      <c r="B33711" t="s">
        <v>21783</v>
      </c>
      <c r="C33711">
        <v>88309</v>
      </c>
      <c r="D33711" s="93" t="s">
        <v>28390</v>
      </c>
      <c r="E33711" s="93" t="s">
        <v>14</v>
      </c>
    </row>
    <row r="33712" spans="1:5" x14ac:dyDescent="0.25">
      <c r="A33712" s="93" t="s">
        <v>5468</v>
      </c>
      <c r="B33712" t="s">
        <v>21783</v>
      </c>
      <c r="C33712">
        <v>88316</v>
      </c>
      <c r="D33712" s="93" t="s">
        <v>28391</v>
      </c>
      <c r="E33712" s="93" t="s">
        <v>14</v>
      </c>
    </row>
    <row r="33713" spans="1:5" x14ac:dyDescent="0.25">
      <c r="A33713" s="93" t="s">
        <v>5468</v>
      </c>
      <c r="B33713" t="s">
        <v>21783</v>
      </c>
      <c r="C33713">
        <v>89993</v>
      </c>
      <c r="D33713" s="93" t="s">
        <v>27446</v>
      </c>
      <c r="E33713" s="93" t="s">
        <v>14</v>
      </c>
    </row>
    <row r="33714" spans="1:5" x14ac:dyDescent="0.25">
      <c r="A33714" s="93" t="s">
        <v>5468</v>
      </c>
      <c r="B33714" t="s">
        <v>21783</v>
      </c>
      <c r="C33714">
        <v>89995</v>
      </c>
      <c r="D33714" s="93" t="s">
        <v>24757</v>
      </c>
      <c r="E33714" s="93" t="s">
        <v>14</v>
      </c>
    </row>
    <row r="33715" spans="1:5" x14ac:dyDescent="0.25">
      <c r="A33715" s="93" t="s">
        <v>5468</v>
      </c>
      <c r="B33715" t="s">
        <v>21783</v>
      </c>
      <c r="C33715">
        <v>89996</v>
      </c>
      <c r="D33715" s="93" t="s">
        <v>28379</v>
      </c>
      <c r="E33715" s="93" t="s">
        <v>14</v>
      </c>
    </row>
    <row r="33716" spans="1:5" x14ac:dyDescent="0.25">
      <c r="A33716" s="93" t="s">
        <v>5468</v>
      </c>
      <c r="B33716" t="s">
        <v>21783</v>
      </c>
      <c r="C33716">
        <v>89998</v>
      </c>
      <c r="D33716" s="93" t="s">
        <v>24758</v>
      </c>
      <c r="E33716" s="93" t="s">
        <v>14</v>
      </c>
    </row>
    <row r="33717" spans="1:5" x14ac:dyDescent="0.25">
      <c r="A33717" s="93" t="s">
        <v>5468</v>
      </c>
      <c r="B33717" t="s">
        <v>21783</v>
      </c>
      <c r="C33717">
        <v>97735</v>
      </c>
      <c r="D33717" s="93" t="s">
        <v>25936</v>
      </c>
      <c r="E33717" s="93" t="s">
        <v>14</v>
      </c>
    </row>
    <row r="33718" spans="1:5" x14ac:dyDescent="0.25">
      <c r="A33718" s="93" t="s">
        <v>5468</v>
      </c>
      <c r="B33718" t="s">
        <v>21783</v>
      </c>
      <c r="C33718">
        <v>100475</v>
      </c>
      <c r="D33718" s="93" t="s">
        <v>28392</v>
      </c>
      <c r="E33718" s="93" t="s">
        <v>14</v>
      </c>
    </row>
    <row r="33719" spans="1:5" x14ac:dyDescent="0.25">
      <c r="A33719" s="93" t="s">
        <v>5468</v>
      </c>
      <c r="B33719" t="s">
        <v>21783</v>
      </c>
      <c r="C33719">
        <v>101625</v>
      </c>
      <c r="D33719" s="93" t="s">
        <v>28303</v>
      </c>
      <c r="E33719" s="93" t="s">
        <v>14</v>
      </c>
    </row>
    <row r="33720" spans="1:5" x14ac:dyDescent="0.25">
      <c r="A33720" s="93" t="s">
        <v>5469</v>
      </c>
      <c r="D33720" s="93" t="s">
        <v>14</v>
      </c>
      <c r="E33720" s="93" t="s">
        <v>35232</v>
      </c>
    </row>
    <row r="33721" spans="1:5" x14ac:dyDescent="0.25">
      <c r="A33721" s="93" t="s">
        <v>5469</v>
      </c>
      <c r="B33721" t="s">
        <v>21791</v>
      </c>
      <c r="C33721">
        <v>650</v>
      </c>
      <c r="D33721" s="93" t="s">
        <v>28393</v>
      </c>
      <c r="E33721" s="93" t="s">
        <v>14</v>
      </c>
    </row>
    <row r="33722" spans="1:5" x14ac:dyDescent="0.25">
      <c r="A33722" s="93" t="s">
        <v>5469</v>
      </c>
      <c r="B33722" t="s">
        <v>21791</v>
      </c>
      <c r="C33722">
        <v>2692</v>
      </c>
      <c r="D33722" s="93" t="s">
        <v>21799</v>
      </c>
      <c r="E33722" s="93" t="s">
        <v>14</v>
      </c>
    </row>
    <row r="33723" spans="1:5" x14ac:dyDescent="0.25">
      <c r="A33723" s="93" t="s">
        <v>5469</v>
      </c>
      <c r="B33723" t="s">
        <v>21791</v>
      </c>
      <c r="C33723">
        <v>4491</v>
      </c>
      <c r="D33723" s="93" t="s">
        <v>24902</v>
      </c>
      <c r="E33723" s="93" t="s">
        <v>14</v>
      </c>
    </row>
    <row r="33724" spans="1:5" x14ac:dyDescent="0.25">
      <c r="A33724" s="93" t="s">
        <v>5469</v>
      </c>
      <c r="B33724" t="s">
        <v>21791</v>
      </c>
      <c r="C33724">
        <v>4517</v>
      </c>
      <c r="D33724" s="93" t="s">
        <v>24903</v>
      </c>
      <c r="E33724" s="93" t="s">
        <v>14</v>
      </c>
    </row>
    <row r="33725" spans="1:5" x14ac:dyDescent="0.25">
      <c r="A33725" s="93" t="s">
        <v>5469</v>
      </c>
      <c r="B33725" t="s">
        <v>21791</v>
      </c>
      <c r="C33725">
        <v>5069</v>
      </c>
      <c r="D33725" s="93" t="s">
        <v>22589</v>
      </c>
      <c r="E33725" s="93" t="s">
        <v>14</v>
      </c>
    </row>
    <row r="33726" spans="1:5" x14ac:dyDescent="0.25">
      <c r="A33726" s="93" t="s">
        <v>5469</v>
      </c>
      <c r="B33726" t="s">
        <v>21783</v>
      </c>
      <c r="C33726">
        <v>5678</v>
      </c>
      <c r="D33726" s="93" t="s">
        <v>23923</v>
      </c>
      <c r="E33726" s="93" t="s">
        <v>14</v>
      </c>
    </row>
    <row r="33727" spans="1:5" x14ac:dyDescent="0.25">
      <c r="A33727" s="93" t="s">
        <v>5469</v>
      </c>
      <c r="B33727" t="s">
        <v>21783</v>
      </c>
      <c r="C33727">
        <v>5679</v>
      </c>
      <c r="D33727" s="93" t="s">
        <v>26198</v>
      </c>
      <c r="E33727" s="93" t="s">
        <v>14</v>
      </c>
    </row>
    <row r="33728" spans="1:5" x14ac:dyDescent="0.25">
      <c r="A33728" s="93" t="s">
        <v>5469</v>
      </c>
      <c r="B33728" t="s">
        <v>21791</v>
      </c>
      <c r="C33728">
        <v>6193</v>
      </c>
      <c r="D33728" s="93" t="s">
        <v>24904</v>
      </c>
      <c r="E33728" s="93" t="s">
        <v>14</v>
      </c>
    </row>
    <row r="33729" spans="1:5" x14ac:dyDescent="0.25">
      <c r="A33729" s="93" t="s">
        <v>5469</v>
      </c>
      <c r="B33729" t="s">
        <v>21783</v>
      </c>
      <c r="C33729">
        <v>87316</v>
      </c>
      <c r="D33729" s="93" t="s">
        <v>22850</v>
      </c>
      <c r="E33729" s="93" t="s">
        <v>14</v>
      </c>
    </row>
    <row r="33730" spans="1:5" x14ac:dyDescent="0.25">
      <c r="A33730" s="93" t="s">
        <v>5469</v>
      </c>
      <c r="B33730" t="s">
        <v>21783</v>
      </c>
      <c r="C33730">
        <v>88309</v>
      </c>
      <c r="D33730" s="93" t="s">
        <v>28394</v>
      </c>
      <c r="E33730" s="93" t="s">
        <v>14</v>
      </c>
    </row>
    <row r="33731" spans="1:5" x14ac:dyDescent="0.25">
      <c r="A33731" s="93" t="s">
        <v>5469</v>
      </c>
      <c r="B33731" t="s">
        <v>21783</v>
      </c>
      <c r="C33731">
        <v>88316</v>
      </c>
      <c r="D33731" s="93" t="s">
        <v>28395</v>
      </c>
      <c r="E33731" s="93" t="s">
        <v>14</v>
      </c>
    </row>
    <row r="33732" spans="1:5" x14ac:dyDescent="0.25">
      <c r="A33732" s="93" t="s">
        <v>5469</v>
      </c>
      <c r="B33732" t="s">
        <v>21783</v>
      </c>
      <c r="C33732">
        <v>94970</v>
      </c>
      <c r="D33732" s="93" t="s">
        <v>27911</v>
      </c>
      <c r="E33732" s="93" t="s">
        <v>14</v>
      </c>
    </row>
    <row r="33733" spans="1:5" x14ac:dyDescent="0.25">
      <c r="A33733" s="93" t="s">
        <v>5469</v>
      </c>
      <c r="B33733" t="s">
        <v>21783</v>
      </c>
      <c r="C33733">
        <v>97733</v>
      </c>
      <c r="D33733" s="93" t="s">
        <v>23364</v>
      </c>
      <c r="E33733" s="93" t="s">
        <v>14</v>
      </c>
    </row>
    <row r="33734" spans="1:5" x14ac:dyDescent="0.25">
      <c r="A33734" s="93" t="s">
        <v>5469</v>
      </c>
      <c r="B33734" t="s">
        <v>21783</v>
      </c>
      <c r="C33734">
        <v>97734</v>
      </c>
      <c r="D33734" s="93" t="s">
        <v>23867</v>
      </c>
      <c r="E33734" s="93" t="s">
        <v>14</v>
      </c>
    </row>
    <row r="33735" spans="1:5" x14ac:dyDescent="0.25">
      <c r="A33735" s="93" t="s">
        <v>5469</v>
      </c>
      <c r="B33735" t="s">
        <v>21783</v>
      </c>
      <c r="C33735">
        <v>100475</v>
      </c>
      <c r="D33735" s="93" t="s">
        <v>28396</v>
      </c>
      <c r="E33735" s="93" t="s">
        <v>14</v>
      </c>
    </row>
    <row r="33736" spans="1:5" x14ac:dyDescent="0.25">
      <c r="A33736" s="93" t="s">
        <v>5469</v>
      </c>
      <c r="B33736" t="s">
        <v>21783</v>
      </c>
      <c r="C33736">
        <v>101617</v>
      </c>
      <c r="D33736" s="93" t="s">
        <v>22323</v>
      </c>
      <c r="E33736" s="93" t="s">
        <v>14</v>
      </c>
    </row>
    <row r="33737" spans="1:5" x14ac:dyDescent="0.25">
      <c r="A33737" s="93" t="s">
        <v>5470</v>
      </c>
      <c r="D33737" s="93" t="s">
        <v>14</v>
      </c>
      <c r="E33737" s="93" t="s">
        <v>35233</v>
      </c>
    </row>
    <row r="33738" spans="1:5" x14ac:dyDescent="0.25">
      <c r="A33738" s="93" t="s">
        <v>5470</v>
      </c>
      <c r="B33738" t="s">
        <v>21791</v>
      </c>
      <c r="C33738">
        <v>35277</v>
      </c>
      <c r="D33738" s="93" t="s">
        <v>22196</v>
      </c>
      <c r="E33738" s="93" t="s">
        <v>14</v>
      </c>
    </row>
    <row r="33739" spans="1:5" x14ac:dyDescent="0.25">
      <c r="A33739" s="93" t="s">
        <v>5470</v>
      </c>
      <c r="B33739" t="s">
        <v>21783</v>
      </c>
      <c r="C33739">
        <v>88309</v>
      </c>
      <c r="D33739" s="93" t="s">
        <v>28397</v>
      </c>
      <c r="E33739" s="93" t="s">
        <v>14</v>
      </c>
    </row>
    <row r="33740" spans="1:5" x14ac:dyDescent="0.25">
      <c r="A33740" s="93" t="s">
        <v>5470</v>
      </c>
      <c r="B33740" t="s">
        <v>21783</v>
      </c>
      <c r="C33740">
        <v>88316</v>
      </c>
      <c r="D33740" s="93" t="s">
        <v>26956</v>
      </c>
      <c r="E33740" s="93" t="s">
        <v>14</v>
      </c>
    </row>
    <row r="33741" spans="1:5" x14ac:dyDescent="0.25">
      <c r="A33741" s="93" t="s">
        <v>5470</v>
      </c>
      <c r="B33741" t="s">
        <v>21783</v>
      </c>
      <c r="C33741">
        <v>101618</v>
      </c>
      <c r="D33741" s="93" t="s">
        <v>22197</v>
      </c>
      <c r="E33741" s="93" t="s">
        <v>14</v>
      </c>
    </row>
    <row r="33742" spans="1:5" x14ac:dyDescent="0.25">
      <c r="A33742" s="93" t="s">
        <v>5471</v>
      </c>
      <c r="D33742" s="93" t="s">
        <v>14</v>
      </c>
      <c r="E33742" s="93" t="s">
        <v>35234</v>
      </c>
    </row>
    <row r="33743" spans="1:5" x14ac:dyDescent="0.25">
      <c r="A33743" s="93" t="s">
        <v>5471</v>
      </c>
      <c r="B33743" t="s">
        <v>21791</v>
      </c>
      <c r="C33743">
        <v>34643</v>
      </c>
      <c r="D33743" s="93" t="s">
        <v>22196</v>
      </c>
      <c r="E33743" s="93" t="s">
        <v>14</v>
      </c>
    </row>
    <row r="33744" spans="1:5" x14ac:dyDescent="0.25">
      <c r="A33744" s="93" t="s">
        <v>5471</v>
      </c>
      <c r="B33744" t="s">
        <v>21783</v>
      </c>
      <c r="C33744">
        <v>88309</v>
      </c>
      <c r="D33744" s="93" t="s">
        <v>28398</v>
      </c>
      <c r="E33744" s="93" t="s">
        <v>14</v>
      </c>
    </row>
    <row r="33745" spans="1:5" x14ac:dyDescent="0.25">
      <c r="A33745" s="93" t="s">
        <v>5471</v>
      </c>
      <c r="B33745" t="s">
        <v>21783</v>
      </c>
      <c r="C33745">
        <v>88316</v>
      </c>
      <c r="D33745" s="93" t="s">
        <v>22379</v>
      </c>
      <c r="E33745" s="93" t="s">
        <v>14</v>
      </c>
    </row>
    <row r="33746" spans="1:5" x14ac:dyDescent="0.25">
      <c r="A33746" s="93" t="s">
        <v>5471</v>
      </c>
      <c r="B33746" t="s">
        <v>21783</v>
      </c>
      <c r="C33746">
        <v>101618</v>
      </c>
      <c r="D33746" s="93" t="s">
        <v>22197</v>
      </c>
      <c r="E33746" s="93" t="s">
        <v>14</v>
      </c>
    </row>
    <row r="33747" spans="1:5" x14ac:dyDescent="0.25">
      <c r="A33747" s="93" t="s">
        <v>5472</v>
      </c>
      <c r="D33747" s="93" t="s">
        <v>14</v>
      </c>
      <c r="E33747" s="93" t="s">
        <v>35235</v>
      </c>
    </row>
    <row r="33748" spans="1:5" x14ac:dyDescent="0.25">
      <c r="A33748" s="93" t="s">
        <v>5472</v>
      </c>
      <c r="B33748" t="s">
        <v>21791</v>
      </c>
      <c r="C33748">
        <v>7274</v>
      </c>
      <c r="D33748" s="93" t="s">
        <v>22196</v>
      </c>
      <c r="E33748" s="93" t="s">
        <v>14</v>
      </c>
    </row>
    <row r="33749" spans="1:5" x14ac:dyDescent="0.25">
      <c r="A33749" s="93" t="s">
        <v>5472</v>
      </c>
      <c r="B33749" t="s">
        <v>21783</v>
      </c>
      <c r="C33749">
        <v>88309</v>
      </c>
      <c r="D33749" s="93" t="s">
        <v>28399</v>
      </c>
      <c r="E33749" s="93" t="s">
        <v>14</v>
      </c>
    </row>
    <row r="33750" spans="1:5" x14ac:dyDescent="0.25">
      <c r="A33750" s="93" t="s">
        <v>5472</v>
      </c>
      <c r="B33750" t="s">
        <v>21783</v>
      </c>
      <c r="C33750">
        <v>88316</v>
      </c>
      <c r="D33750" s="93" t="s">
        <v>28400</v>
      </c>
      <c r="E33750" s="93" t="s">
        <v>14</v>
      </c>
    </row>
    <row r="33751" spans="1:5" x14ac:dyDescent="0.25">
      <c r="A33751" s="93" t="s">
        <v>5472</v>
      </c>
      <c r="B33751" t="s">
        <v>21783</v>
      </c>
      <c r="C33751">
        <v>101618</v>
      </c>
      <c r="D33751" s="93" t="s">
        <v>23368</v>
      </c>
      <c r="E33751" s="93" t="s">
        <v>14</v>
      </c>
    </row>
    <row r="33752" spans="1:5" x14ac:dyDescent="0.25">
      <c r="A33752" s="93" t="s">
        <v>5473</v>
      </c>
      <c r="D33752" s="93" t="s">
        <v>14</v>
      </c>
      <c r="E33752" s="93" t="s">
        <v>35236</v>
      </c>
    </row>
    <row r="33753" spans="1:5" x14ac:dyDescent="0.25">
      <c r="A33753" s="93" t="s">
        <v>5473</v>
      </c>
      <c r="B33753" t="s">
        <v>21791</v>
      </c>
      <c r="C33753">
        <v>11301</v>
      </c>
      <c r="D33753" s="93" t="s">
        <v>22196</v>
      </c>
      <c r="E33753" s="93" t="s">
        <v>14</v>
      </c>
    </row>
    <row r="33754" spans="1:5" x14ac:dyDescent="0.25">
      <c r="A33754" s="93" t="s">
        <v>5473</v>
      </c>
      <c r="B33754" t="s">
        <v>21783</v>
      </c>
      <c r="C33754">
        <v>88309</v>
      </c>
      <c r="D33754" s="93" t="s">
        <v>28401</v>
      </c>
      <c r="E33754" s="93" t="s">
        <v>14</v>
      </c>
    </row>
    <row r="33755" spans="1:5" x14ac:dyDescent="0.25">
      <c r="A33755" s="93" t="s">
        <v>5473</v>
      </c>
      <c r="B33755" t="s">
        <v>21783</v>
      </c>
      <c r="C33755">
        <v>88316</v>
      </c>
      <c r="D33755" s="93" t="s">
        <v>28402</v>
      </c>
      <c r="E33755" s="93" t="s">
        <v>14</v>
      </c>
    </row>
    <row r="33756" spans="1:5" x14ac:dyDescent="0.25">
      <c r="A33756" s="93" t="s">
        <v>5473</v>
      </c>
      <c r="B33756" t="s">
        <v>21783</v>
      </c>
      <c r="C33756">
        <v>94970</v>
      </c>
      <c r="D33756" s="93" t="s">
        <v>23584</v>
      </c>
      <c r="E33756" s="93" t="s">
        <v>14</v>
      </c>
    </row>
    <row r="33757" spans="1:5" x14ac:dyDescent="0.25">
      <c r="A33757" s="93" t="s">
        <v>5474</v>
      </c>
      <c r="D33757" s="93" t="s">
        <v>14</v>
      </c>
      <c r="E33757" s="93" t="s">
        <v>35237</v>
      </c>
    </row>
    <row r="33758" spans="1:5" x14ac:dyDescent="0.25">
      <c r="A33758" s="93" t="s">
        <v>5474</v>
      </c>
      <c r="B33758" t="s">
        <v>21783</v>
      </c>
      <c r="C33758">
        <v>88309</v>
      </c>
      <c r="D33758" s="93" t="s">
        <v>26206</v>
      </c>
      <c r="E33758" s="93" t="s">
        <v>14</v>
      </c>
    </row>
    <row r="33759" spans="1:5" x14ac:dyDescent="0.25">
      <c r="A33759" s="93" t="s">
        <v>5474</v>
      </c>
      <c r="B33759" t="s">
        <v>21783</v>
      </c>
      <c r="C33759">
        <v>88316</v>
      </c>
      <c r="D33759" s="93" t="s">
        <v>27305</v>
      </c>
      <c r="E33759" s="93" t="s">
        <v>14</v>
      </c>
    </row>
    <row r="33760" spans="1:5" x14ac:dyDescent="0.25">
      <c r="A33760" s="93" t="s">
        <v>5474</v>
      </c>
      <c r="B33760" t="s">
        <v>21783</v>
      </c>
      <c r="C33760">
        <v>97735</v>
      </c>
      <c r="D33760" s="93" t="s">
        <v>24093</v>
      </c>
      <c r="E33760" s="93" t="s">
        <v>14</v>
      </c>
    </row>
    <row r="33761" spans="1:5" x14ac:dyDescent="0.25">
      <c r="A33761" s="93" t="s">
        <v>5475</v>
      </c>
      <c r="D33761" s="93" t="s">
        <v>14</v>
      </c>
      <c r="E33761" s="93" t="s">
        <v>35238</v>
      </c>
    </row>
    <row r="33762" spans="1:5" x14ac:dyDescent="0.25">
      <c r="A33762" s="93" t="s">
        <v>5475</v>
      </c>
      <c r="B33762" t="s">
        <v>21791</v>
      </c>
      <c r="C33762">
        <v>3148</v>
      </c>
      <c r="D33762" s="93" t="s">
        <v>25024</v>
      </c>
      <c r="E33762" s="93" t="s">
        <v>14</v>
      </c>
    </row>
    <row r="33763" spans="1:5" x14ac:dyDescent="0.25">
      <c r="A33763" s="93" t="s">
        <v>5475</v>
      </c>
      <c r="B33763" t="s">
        <v>21791</v>
      </c>
      <c r="C33763">
        <v>11752</v>
      </c>
      <c r="D33763" s="93" t="s">
        <v>22196</v>
      </c>
      <c r="E33763" s="93" t="s">
        <v>14</v>
      </c>
    </row>
    <row r="33764" spans="1:5" x14ac:dyDescent="0.25">
      <c r="A33764" s="93" t="s">
        <v>5475</v>
      </c>
      <c r="B33764" t="s">
        <v>21783</v>
      </c>
      <c r="C33764">
        <v>88248</v>
      </c>
      <c r="D33764" s="93" t="s">
        <v>28403</v>
      </c>
      <c r="E33764" s="93" t="s">
        <v>14</v>
      </c>
    </row>
    <row r="33765" spans="1:5" x14ac:dyDescent="0.25">
      <c r="A33765" s="93" t="s">
        <v>5475</v>
      </c>
      <c r="B33765" t="s">
        <v>21783</v>
      </c>
      <c r="C33765">
        <v>88267</v>
      </c>
      <c r="D33765" s="93" t="s">
        <v>28403</v>
      </c>
      <c r="E33765" s="93" t="s">
        <v>14</v>
      </c>
    </row>
    <row r="33766" spans="1:5" x14ac:dyDescent="0.25">
      <c r="A33766" s="93" t="s">
        <v>5476</v>
      </c>
      <c r="D33766" s="93" t="s">
        <v>14</v>
      </c>
      <c r="E33766" s="93" t="s">
        <v>35239</v>
      </c>
    </row>
    <row r="33767" spans="1:5" x14ac:dyDescent="0.25">
      <c r="A33767" s="93" t="s">
        <v>5476</v>
      </c>
      <c r="B33767" t="s">
        <v>21791</v>
      </c>
      <c r="C33767">
        <v>3148</v>
      </c>
      <c r="D33767" s="93" t="s">
        <v>23339</v>
      </c>
      <c r="E33767" s="93" t="s">
        <v>14</v>
      </c>
    </row>
    <row r="33768" spans="1:5" x14ac:dyDescent="0.25">
      <c r="A33768" s="93" t="s">
        <v>5476</v>
      </c>
      <c r="B33768" t="s">
        <v>21791</v>
      </c>
      <c r="C33768">
        <v>11753</v>
      </c>
      <c r="D33768" s="93" t="s">
        <v>22196</v>
      </c>
      <c r="E33768" s="93" t="s">
        <v>14</v>
      </c>
    </row>
    <row r="33769" spans="1:5" x14ac:dyDescent="0.25">
      <c r="A33769" s="93" t="s">
        <v>5476</v>
      </c>
      <c r="B33769" t="s">
        <v>21783</v>
      </c>
      <c r="C33769">
        <v>88248</v>
      </c>
      <c r="D33769" s="93" t="s">
        <v>27453</v>
      </c>
      <c r="E33769" s="93" t="s">
        <v>14</v>
      </c>
    </row>
    <row r="33770" spans="1:5" x14ac:dyDescent="0.25">
      <c r="A33770" s="93" t="s">
        <v>5476</v>
      </c>
      <c r="B33770" t="s">
        <v>21783</v>
      </c>
      <c r="C33770">
        <v>88267</v>
      </c>
      <c r="D33770" s="93" t="s">
        <v>27453</v>
      </c>
      <c r="E33770" s="93" t="s">
        <v>14</v>
      </c>
    </row>
    <row r="33771" spans="1:5" x14ac:dyDescent="0.25">
      <c r="A33771" s="93" t="s">
        <v>5477</v>
      </c>
      <c r="D33771" s="93" t="s">
        <v>14</v>
      </c>
      <c r="E33771" s="93" t="s">
        <v>35240</v>
      </c>
    </row>
    <row r="33772" spans="1:5" x14ac:dyDescent="0.25">
      <c r="A33772" s="93" t="s">
        <v>5477</v>
      </c>
      <c r="B33772" t="s">
        <v>21791</v>
      </c>
      <c r="C33772">
        <v>3148</v>
      </c>
      <c r="D33772" s="93" t="s">
        <v>25024</v>
      </c>
      <c r="E33772" s="93" t="s">
        <v>14</v>
      </c>
    </row>
    <row r="33773" spans="1:5" x14ac:dyDescent="0.25">
      <c r="A33773" s="93" t="s">
        <v>5477</v>
      </c>
      <c r="B33773" t="s">
        <v>21791</v>
      </c>
      <c r="C33773">
        <v>6020</v>
      </c>
      <c r="D33773" s="93" t="s">
        <v>22196</v>
      </c>
      <c r="E33773" s="93" t="s">
        <v>14</v>
      </c>
    </row>
    <row r="33774" spans="1:5" x14ac:dyDescent="0.25">
      <c r="A33774" s="93" t="s">
        <v>5477</v>
      </c>
      <c r="B33774" t="s">
        <v>21783</v>
      </c>
      <c r="C33774">
        <v>88248</v>
      </c>
      <c r="D33774" s="93" t="s">
        <v>28403</v>
      </c>
      <c r="E33774" s="93" t="s">
        <v>14</v>
      </c>
    </row>
    <row r="33775" spans="1:5" x14ac:dyDescent="0.25">
      <c r="A33775" s="93" t="s">
        <v>5477</v>
      </c>
      <c r="B33775" t="s">
        <v>21783</v>
      </c>
      <c r="C33775">
        <v>88267</v>
      </c>
      <c r="D33775" s="93" t="s">
        <v>28403</v>
      </c>
      <c r="E33775" s="93" t="s">
        <v>14</v>
      </c>
    </row>
    <row r="33776" spans="1:5" x14ac:dyDescent="0.25">
      <c r="A33776" s="93" t="s">
        <v>5478</v>
      </c>
      <c r="D33776" s="93" t="s">
        <v>14</v>
      </c>
      <c r="E33776" s="93" t="s">
        <v>35241</v>
      </c>
    </row>
    <row r="33777" spans="1:5" x14ac:dyDescent="0.25">
      <c r="A33777" s="93" t="s">
        <v>5478</v>
      </c>
      <c r="B33777" t="s">
        <v>21791</v>
      </c>
      <c r="C33777">
        <v>3148</v>
      </c>
      <c r="D33777" s="93" t="s">
        <v>23339</v>
      </c>
      <c r="E33777" s="93" t="s">
        <v>14</v>
      </c>
    </row>
    <row r="33778" spans="1:5" x14ac:dyDescent="0.25">
      <c r="A33778" s="93" t="s">
        <v>5478</v>
      </c>
      <c r="B33778" t="s">
        <v>21791</v>
      </c>
      <c r="C33778">
        <v>6016</v>
      </c>
      <c r="D33778" s="93" t="s">
        <v>22196</v>
      </c>
      <c r="E33778" s="93" t="s">
        <v>14</v>
      </c>
    </row>
    <row r="33779" spans="1:5" x14ac:dyDescent="0.25">
      <c r="A33779" s="93" t="s">
        <v>5478</v>
      </c>
      <c r="B33779" t="s">
        <v>21783</v>
      </c>
      <c r="C33779">
        <v>88248</v>
      </c>
      <c r="D33779" s="93" t="s">
        <v>27453</v>
      </c>
      <c r="E33779" s="93" t="s">
        <v>14</v>
      </c>
    </row>
    <row r="33780" spans="1:5" x14ac:dyDescent="0.25">
      <c r="A33780" s="93" t="s">
        <v>5478</v>
      </c>
      <c r="B33780" t="s">
        <v>21783</v>
      </c>
      <c r="C33780">
        <v>88267</v>
      </c>
      <c r="D33780" s="93" t="s">
        <v>27453</v>
      </c>
      <c r="E33780" s="93" t="s">
        <v>14</v>
      </c>
    </row>
    <row r="33781" spans="1:5" x14ac:dyDescent="0.25">
      <c r="A33781" s="93" t="s">
        <v>5479</v>
      </c>
      <c r="D33781" s="93" t="s">
        <v>14</v>
      </c>
      <c r="E33781" s="93" t="s">
        <v>35242</v>
      </c>
    </row>
    <row r="33782" spans="1:5" x14ac:dyDescent="0.25">
      <c r="A33782" s="93" t="s">
        <v>5479</v>
      </c>
      <c r="B33782" t="s">
        <v>21791</v>
      </c>
      <c r="C33782">
        <v>3148</v>
      </c>
      <c r="D33782" s="93" t="s">
        <v>23828</v>
      </c>
      <c r="E33782" s="93" t="s">
        <v>14</v>
      </c>
    </row>
    <row r="33783" spans="1:5" x14ac:dyDescent="0.25">
      <c r="A33783" s="93" t="s">
        <v>5479</v>
      </c>
      <c r="B33783" t="s">
        <v>21791</v>
      </c>
      <c r="C33783">
        <v>37587</v>
      </c>
      <c r="D33783" s="93" t="s">
        <v>22196</v>
      </c>
      <c r="E33783" s="93" t="s">
        <v>14</v>
      </c>
    </row>
    <row r="33784" spans="1:5" x14ac:dyDescent="0.25">
      <c r="A33784" s="93" t="s">
        <v>5479</v>
      </c>
      <c r="B33784" t="s">
        <v>21783</v>
      </c>
      <c r="C33784">
        <v>88248</v>
      </c>
      <c r="D33784" s="93" t="s">
        <v>28404</v>
      </c>
      <c r="E33784" s="93" t="s">
        <v>14</v>
      </c>
    </row>
    <row r="33785" spans="1:5" x14ac:dyDescent="0.25">
      <c r="A33785" s="93" t="s">
        <v>5479</v>
      </c>
      <c r="B33785" t="s">
        <v>21783</v>
      </c>
      <c r="C33785">
        <v>88267</v>
      </c>
      <c r="D33785" s="93" t="s">
        <v>28404</v>
      </c>
      <c r="E33785" s="93" t="s">
        <v>14</v>
      </c>
    </row>
    <row r="33786" spans="1:5" x14ac:dyDescent="0.25">
      <c r="A33786" s="93" t="s">
        <v>5480</v>
      </c>
      <c r="D33786" s="93" t="s">
        <v>14</v>
      </c>
      <c r="E33786" s="93" t="s">
        <v>35243</v>
      </c>
    </row>
    <row r="33787" spans="1:5" x14ac:dyDescent="0.25">
      <c r="A33787" s="93" t="s">
        <v>5480</v>
      </c>
      <c r="B33787" t="s">
        <v>21791</v>
      </c>
      <c r="C33787">
        <v>3148</v>
      </c>
      <c r="D33787" s="93" t="s">
        <v>25024</v>
      </c>
      <c r="E33787" s="93" t="s">
        <v>14</v>
      </c>
    </row>
    <row r="33788" spans="1:5" x14ac:dyDescent="0.25">
      <c r="A33788" s="93" t="s">
        <v>5480</v>
      </c>
      <c r="B33788" t="s">
        <v>21791</v>
      </c>
      <c r="C33788">
        <v>6021</v>
      </c>
      <c r="D33788" s="93" t="s">
        <v>22196</v>
      </c>
      <c r="E33788" s="93" t="s">
        <v>14</v>
      </c>
    </row>
    <row r="33789" spans="1:5" x14ac:dyDescent="0.25">
      <c r="A33789" s="93" t="s">
        <v>5480</v>
      </c>
      <c r="B33789" t="s">
        <v>21783</v>
      </c>
      <c r="C33789">
        <v>88248</v>
      </c>
      <c r="D33789" s="93" t="s">
        <v>28405</v>
      </c>
      <c r="E33789" s="93" t="s">
        <v>14</v>
      </c>
    </row>
    <row r="33790" spans="1:5" x14ac:dyDescent="0.25">
      <c r="A33790" s="93" t="s">
        <v>5480</v>
      </c>
      <c r="B33790" t="s">
        <v>21783</v>
      </c>
      <c r="C33790">
        <v>88267</v>
      </c>
      <c r="D33790" s="93" t="s">
        <v>28405</v>
      </c>
      <c r="E33790" s="93" t="s">
        <v>14</v>
      </c>
    </row>
    <row r="33791" spans="1:5" x14ac:dyDescent="0.25">
      <c r="A33791" s="93" t="s">
        <v>5481</v>
      </c>
      <c r="D33791" s="93" t="s">
        <v>14</v>
      </c>
      <c r="E33791" s="93" t="s">
        <v>35244</v>
      </c>
    </row>
    <row r="33792" spans="1:5" x14ac:dyDescent="0.25">
      <c r="A33792" s="93" t="s">
        <v>5481</v>
      </c>
      <c r="B33792" t="s">
        <v>21791</v>
      </c>
      <c r="C33792">
        <v>3148</v>
      </c>
      <c r="D33792" s="93" t="s">
        <v>23339</v>
      </c>
      <c r="E33792" s="93" t="s">
        <v>14</v>
      </c>
    </row>
    <row r="33793" spans="1:5" x14ac:dyDescent="0.25">
      <c r="A33793" s="93" t="s">
        <v>5481</v>
      </c>
      <c r="B33793" t="s">
        <v>21791</v>
      </c>
      <c r="C33793">
        <v>6024</v>
      </c>
      <c r="D33793" s="93" t="s">
        <v>22196</v>
      </c>
      <c r="E33793" s="93" t="s">
        <v>14</v>
      </c>
    </row>
    <row r="33794" spans="1:5" x14ac:dyDescent="0.25">
      <c r="A33794" s="93" t="s">
        <v>5481</v>
      </c>
      <c r="B33794" t="s">
        <v>21783</v>
      </c>
      <c r="C33794">
        <v>88248</v>
      </c>
      <c r="D33794" s="93" t="s">
        <v>28406</v>
      </c>
      <c r="E33794" s="93" t="s">
        <v>14</v>
      </c>
    </row>
    <row r="33795" spans="1:5" x14ac:dyDescent="0.25">
      <c r="A33795" s="93" t="s">
        <v>5481</v>
      </c>
      <c r="B33795" t="s">
        <v>21783</v>
      </c>
      <c r="C33795">
        <v>88267</v>
      </c>
      <c r="D33795" s="93" t="s">
        <v>28406</v>
      </c>
      <c r="E33795" s="93" t="s">
        <v>14</v>
      </c>
    </row>
    <row r="33796" spans="1:5" x14ac:dyDescent="0.25">
      <c r="A33796" s="93" t="s">
        <v>5482</v>
      </c>
      <c r="D33796" s="93" t="s">
        <v>14</v>
      </c>
      <c r="E33796" s="93" t="s">
        <v>35245</v>
      </c>
    </row>
    <row r="33797" spans="1:5" x14ac:dyDescent="0.25">
      <c r="A33797" s="93" t="s">
        <v>5482</v>
      </c>
      <c r="B33797" t="s">
        <v>21791</v>
      </c>
      <c r="C33797">
        <v>3148</v>
      </c>
      <c r="D33797" s="93" t="s">
        <v>25024</v>
      </c>
      <c r="E33797" s="93" t="s">
        <v>14</v>
      </c>
    </row>
    <row r="33798" spans="1:5" x14ac:dyDescent="0.25">
      <c r="A33798" s="93" t="s">
        <v>5482</v>
      </c>
      <c r="B33798" t="s">
        <v>21791</v>
      </c>
      <c r="C33798">
        <v>6006</v>
      </c>
      <c r="D33798" s="93" t="s">
        <v>22196</v>
      </c>
      <c r="E33798" s="93" t="s">
        <v>14</v>
      </c>
    </row>
    <row r="33799" spans="1:5" x14ac:dyDescent="0.25">
      <c r="A33799" s="93" t="s">
        <v>5482</v>
      </c>
      <c r="B33799" t="s">
        <v>21783</v>
      </c>
      <c r="C33799">
        <v>88248</v>
      </c>
      <c r="D33799" s="93" t="s">
        <v>28405</v>
      </c>
      <c r="E33799" s="93" t="s">
        <v>14</v>
      </c>
    </row>
    <row r="33800" spans="1:5" x14ac:dyDescent="0.25">
      <c r="A33800" s="93" t="s">
        <v>5482</v>
      </c>
      <c r="B33800" t="s">
        <v>21783</v>
      </c>
      <c r="C33800">
        <v>88267</v>
      </c>
      <c r="D33800" s="93" t="s">
        <v>28405</v>
      </c>
      <c r="E33800" s="93" t="s">
        <v>14</v>
      </c>
    </row>
    <row r="33801" spans="1:5" x14ac:dyDescent="0.25">
      <c r="A33801" s="93" t="s">
        <v>5483</v>
      </c>
      <c r="D33801" s="93" t="s">
        <v>14</v>
      </c>
      <c r="E33801" s="93" t="s">
        <v>35246</v>
      </c>
    </row>
    <row r="33802" spans="1:5" x14ac:dyDescent="0.25">
      <c r="A33802" s="93" t="s">
        <v>5483</v>
      </c>
      <c r="B33802" t="s">
        <v>21791</v>
      </c>
      <c r="C33802">
        <v>3148</v>
      </c>
      <c r="D33802" s="93" t="s">
        <v>23339</v>
      </c>
      <c r="E33802" s="93" t="s">
        <v>14</v>
      </c>
    </row>
    <row r="33803" spans="1:5" x14ac:dyDescent="0.25">
      <c r="A33803" s="93" t="s">
        <v>5483</v>
      </c>
      <c r="B33803" t="s">
        <v>21791</v>
      </c>
      <c r="C33803">
        <v>6005</v>
      </c>
      <c r="D33803" s="93" t="s">
        <v>22196</v>
      </c>
      <c r="E33803" s="93" t="s">
        <v>14</v>
      </c>
    </row>
    <row r="33804" spans="1:5" x14ac:dyDescent="0.25">
      <c r="A33804" s="93" t="s">
        <v>5483</v>
      </c>
      <c r="B33804" t="s">
        <v>21783</v>
      </c>
      <c r="C33804">
        <v>88248</v>
      </c>
      <c r="D33804" s="93" t="s">
        <v>28406</v>
      </c>
      <c r="E33804" s="93" t="s">
        <v>14</v>
      </c>
    </row>
    <row r="33805" spans="1:5" x14ac:dyDescent="0.25">
      <c r="A33805" s="93" t="s">
        <v>5483</v>
      </c>
      <c r="B33805" t="s">
        <v>21783</v>
      </c>
      <c r="C33805">
        <v>88267</v>
      </c>
      <c r="D33805" s="93" t="s">
        <v>28406</v>
      </c>
      <c r="E33805" s="93" t="s">
        <v>14</v>
      </c>
    </row>
    <row r="33806" spans="1:5" x14ac:dyDescent="0.25">
      <c r="A33806" s="93" t="s">
        <v>5484</v>
      </c>
      <c r="D33806" s="93" t="s">
        <v>14</v>
      </c>
      <c r="E33806" s="93" t="s">
        <v>35247</v>
      </c>
    </row>
    <row r="33807" spans="1:5" x14ac:dyDescent="0.25">
      <c r="A33807" s="93" t="s">
        <v>5484</v>
      </c>
      <c r="B33807" t="s">
        <v>21791</v>
      </c>
      <c r="C33807">
        <v>3148</v>
      </c>
      <c r="D33807" s="93" t="s">
        <v>23339</v>
      </c>
      <c r="E33807" s="93" t="s">
        <v>14</v>
      </c>
    </row>
    <row r="33808" spans="1:5" x14ac:dyDescent="0.25">
      <c r="A33808" s="93" t="s">
        <v>5484</v>
      </c>
      <c r="B33808" t="s">
        <v>21791</v>
      </c>
      <c r="C33808">
        <v>6032</v>
      </c>
      <c r="D33808" s="93" t="s">
        <v>22196</v>
      </c>
      <c r="E33808" s="93" t="s">
        <v>14</v>
      </c>
    </row>
    <row r="33809" spans="1:5" x14ac:dyDescent="0.25">
      <c r="A33809" s="93" t="s">
        <v>5484</v>
      </c>
      <c r="B33809" t="s">
        <v>21783</v>
      </c>
      <c r="C33809">
        <v>88248</v>
      </c>
      <c r="D33809" s="93" t="s">
        <v>27453</v>
      </c>
      <c r="E33809" s="93" t="s">
        <v>14</v>
      </c>
    </row>
    <row r="33810" spans="1:5" x14ac:dyDescent="0.25">
      <c r="A33810" s="93" t="s">
        <v>5484</v>
      </c>
      <c r="B33810" t="s">
        <v>21783</v>
      </c>
      <c r="C33810">
        <v>88267</v>
      </c>
      <c r="D33810" s="93" t="s">
        <v>27453</v>
      </c>
      <c r="E33810" s="93" t="s">
        <v>14</v>
      </c>
    </row>
    <row r="33811" spans="1:5" x14ac:dyDescent="0.25">
      <c r="A33811" s="93" t="s">
        <v>5485</v>
      </c>
      <c r="D33811" s="93" t="s">
        <v>14</v>
      </c>
      <c r="E33811" s="93" t="s">
        <v>35248</v>
      </c>
    </row>
    <row r="33812" spans="1:5" x14ac:dyDescent="0.25">
      <c r="A33812" s="93" t="s">
        <v>5485</v>
      </c>
      <c r="B33812" t="s">
        <v>21791</v>
      </c>
      <c r="C33812">
        <v>11674</v>
      </c>
      <c r="D33812" s="93" t="s">
        <v>22196</v>
      </c>
      <c r="E33812" s="93" t="s">
        <v>14</v>
      </c>
    </row>
    <row r="33813" spans="1:5" x14ac:dyDescent="0.25">
      <c r="A33813" s="93" t="s">
        <v>5485</v>
      </c>
      <c r="B33813" t="s">
        <v>21791</v>
      </c>
      <c r="C33813">
        <v>20080</v>
      </c>
      <c r="D33813" s="93" t="s">
        <v>23228</v>
      </c>
      <c r="E33813" s="93" t="s">
        <v>14</v>
      </c>
    </row>
    <row r="33814" spans="1:5" x14ac:dyDescent="0.25">
      <c r="A33814" s="93" t="s">
        <v>5485</v>
      </c>
      <c r="B33814" t="s">
        <v>21791</v>
      </c>
      <c r="C33814">
        <v>20083</v>
      </c>
      <c r="D33814" s="93" t="s">
        <v>21807</v>
      </c>
      <c r="E33814" s="93" t="s">
        <v>14</v>
      </c>
    </row>
    <row r="33815" spans="1:5" x14ac:dyDescent="0.25">
      <c r="A33815" s="93" t="s">
        <v>5485</v>
      </c>
      <c r="B33815" t="s">
        <v>21791</v>
      </c>
      <c r="C33815">
        <v>38383</v>
      </c>
      <c r="D33815" s="93" t="s">
        <v>23318</v>
      </c>
      <c r="E33815" s="93" t="s">
        <v>14</v>
      </c>
    </row>
    <row r="33816" spans="1:5" x14ac:dyDescent="0.25">
      <c r="A33816" s="93" t="s">
        <v>5485</v>
      </c>
      <c r="B33816" t="s">
        <v>21783</v>
      </c>
      <c r="C33816">
        <v>88248</v>
      </c>
      <c r="D33816" s="93" t="s">
        <v>28407</v>
      </c>
      <c r="E33816" s="93" t="s">
        <v>14</v>
      </c>
    </row>
    <row r="33817" spans="1:5" x14ac:dyDescent="0.25">
      <c r="A33817" s="93" t="s">
        <v>5485</v>
      </c>
      <c r="B33817" t="s">
        <v>21783</v>
      </c>
      <c r="C33817">
        <v>88267</v>
      </c>
      <c r="D33817" s="93" t="s">
        <v>28407</v>
      </c>
      <c r="E33817" s="93" t="s">
        <v>14</v>
      </c>
    </row>
    <row r="33818" spans="1:5" x14ac:dyDescent="0.25">
      <c r="A33818" s="93" t="s">
        <v>5486</v>
      </c>
      <c r="D33818" s="93" t="s">
        <v>14</v>
      </c>
      <c r="E33818" s="93" t="s">
        <v>35249</v>
      </c>
    </row>
    <row r="33819" spans="1:5" x14ac:dyDescent="0.25">
      <c r="A33819" s="93" t="s">
        <v>5486</v>
      </c>
      <c r="B33819" t="s">
        <v>21791</v>
      </c>
      <c r="C33819">
        <v>11675</v>
      </c>
      <c r="D33819" s="93" t="s">
        <v>22196</v>
      </c>
      <c r="E33819" s="93" t="s">
        <v>14</v>
      </c>
    </row>
    <row r="33820" spans="1:5" x14ac:dyDescent="0.25">
      <c r="A33820" s="93" t="s">
        <v>5486</v>
      </c>
      <c r="B33820" t="s">
        <v>21791</v>
      </c>
      <c r="C33820">
        <v>20080</v>
      </c>
      <c r="D33820" s="93" t="s">
        <v>23228</v>
      </c>
      <c r="E33820" s="93" t="s">
        <v>14</v>
      </c>
    </row>
    <row r="33821" spans="1:5" x14ac:dyDescent="0.25">
      <c r="A33821" s="93" t="s">
        <v>5486</v>
      </c>
      <c r="B33821" t="s">
        <v>21791</v>
      </c>
      <c r="C33821">
        <v>20083</v>
      </c>
      <c r="D33821" s="93" t="s">
        <v>21807</v>
      </c>
      <c r="E33821" s="93" t="s">
        <v>14</v>
      </c>
    </row>
    <row r="33822" spans="1:5" x14ac:dyDescent="0.25">
      <c r="A33822" s="93" t="s">
        <v>5486</v>
      </c>
      <c r="B33822" t="s">
        <v>21791</v>
      </c>
      <c r="C33822">
        <v>38383</v>
      </c>
      <c r="D33822" s="93" t="s">
        <v>23318</v>
      </c>
      <c r="E33822" s="93" t="s">
        <v>14</v>
      </c>
    </row>
    <row r="33823" spans="1:5" x14ac:dyDescent="0.25">
      <c r="A33823" s="93" t="s">
        <v>5486</v>
      </c>
      <c r="B33823" t="s">
        <v>21783</v>
      </c>
      <c r="C33823">
        <v>88248</v>
      </c>
      <c r="D33823" s="93" t="s">
        <v>28407</v>
      </c>
      <c r="E33823" s="93" t="s">
        <v>14</v>
      </c>
    </row>
    <row r="33824" spans="1:5" x14ac:dyDescent="0.25">
      <c r="A33824" s="93" t="s">
        <v>5486</v>
      </c>
      <c r="B33824" t="s">
        <v>21783</v>
      </c>
      <c r="C33824">
        <v>88267</v>
      </c>
      <c r="D33824" s="93" t="s">
        <v>28407</v>
      </c>
      <c r="E33824" s="93" t="s">
        <v>14</v>
      </c>
    </row>
    <row r="33825" spans="1:5" x14ac:dyDescent="0.25">
      <c r="A33825" s="93" t="s">
        <v>5487</v>
      </c>
      <c r="D33825" s="93" t="s">
        <v>14</v>
      </c>
      <c r="E33825" s="93" t="s">
        <v>35250</v>
      </c>
    </row>
    <row r="33826" spans="1:5" x14ac:dyDescent="0.25">
      <c r="A33826" s="93" t="s">
        <v>5487</v>
      </c>
      <c r="B33826" t="s">
        <v>21791</v>
      </c>
      <c r="C33826">
        <v>11676</v>
      </c>
      <c r="D33826" s="93" t="s">
        <v>22196</v>
      </c>
      <c r="E33826" s="93" t="s">
        <v>14</v>
      </c>
    </row>
    <row r="33827" spans="1:5" x14ac:dyDescent="0.25">
      <c r="A33827" s="93" t="s">
        <v>5487</v>
      </c>
      <c r="B33827" t="s">
        <v>21791</v>
      </c>
      <c r="C33827">
        <v>20080</v>
      </c>
      <c r="D33827" s="93" t="s">
        <v>28044</v>
      </c>
      <c r="E33827" s="93" t="s">
        <v>14</v>
      </c>
    </row>
    <row r="33828" spans="1:5" x14ac:dyDescent="0.25">
      <c r="A33828" s="93" t="s">
        <v>5487</v>
      </c>
      <c r="B33828" t="s">
        <v>21791</v>
      </c>
      <c r="C33828">
        <v>20083</v>
      </c>
      <c r="D33828" s="93" t="s">
        <v>23550</v>
      </c>
      <c r="E33828" s="93" t="s">
        <v>14</v>
      </c>
    </row>
    <row r="33829" spans="1:5" x14ac:dyDescent="0.25">
      <c r="A33829" s="93" t="s">
        <v>5487</v>
      </c>
      <c r="B33829" t="s">
        <v>21791</v>
      </c>
      <c r="C33829">
        <v>38383</v>
      </c>
      <c r="D33829" s="93" t="s">
        <v>24143</v>
      </c>
      <c r="E33829" s="93" t="s">
        <v>14</v>
      </c>
    </row>
    <row r="33830" spans="1:5" x14ac:dyDescent="0.25">
      <c r="A33830" s="93" t="s">
        <v>5487</v>
      </c>
      <c r="B33830" t="s">
        <v>21783</v>
      </c>
      <c r="C33830">
        <v>88248</v>
      </c>
      <c r="D33830" s="93" t="s">
        <v>23231</v>
      </c>
      <c r="E33830" s="93" t="s">
        <v>14</v>
      </c>
    </row>
    <row r="33831" spans="1:5" x14ac:dyDescent="0.25">
      <c r="A33831" s="93" t="s">
        <v>5487</v>
      </c>
      <c r="B33831" t="s">
        <v>21783</v>
      </c>
      <c r="C33831">
        <v>88267</v>
      </c>
      <c r="D33831" s="93" t="s">
        <v>23231</v>
      </c>
      <c r="E33831" s="93" t="s">
        <v>14</v>
      </c>
    </row>
    <row r="33832" spans="1:5" x14ac:dyDescent="0.25">
      <c r="A33832" s="93" t="s">
        <v>5488</v>
      </c>
      <c r="D33832" s="93" t="s">
        <v>14</v>
      </c>
      <c r="E33832" s="93" t="s">
        <v>35251</v>
      </c>
    </row>
    <row r="33833" spans="1:5" x14ac:dyDescent="0.25">
      <c r="A33833" s="93" t="s">
        <v>5488</v>
      </c>
      <c r="B33833" t="s">
        <v>21791</v>
      </c>
      <c r="C33833">
        <v>11677</v>
      </c>
      <c r="D33833" s="93" t="s">
        <v>22196</v>
      </c>
      <c r="E33833" s="93" t="s">
        <v>14</v>
      </c>
    </row>
    <row r="33834" spans="1:5" x14ac:dyDescent="0.25">
      <c r="A33834" s="93" t="s">
        <v>5488</v>
      </c>
      <c r="B33834" t="s">
        <v>21791</v>
      </c>
      <c r="C33834">
        <v>20080</v>
      </c>
      <c r="D33834" s="93" t="s">
        <v>28044</v>
      </c>
      <c r="E33834" s="93" t="s">
        <v>14</v>
      </c>
    </row>
    <row r="33835" spans="1:5" x14ac:dyDescent="0.25">
      <c r="A33835" s="93" t="s">
        <v>5488</v>
      </c>
      <c r="B33835" t="s">
        <v>21791</v>
      </c>
      <c r="C33835">
        <v>20083</v>
      </c>
      <c r="D33835" s="93" t="s">
        <v>23550</v>
      </c>
      <c r="E33835" s="93" t="s">
        <v>14</v>
      </c>
    </row>
    <row r="33836" spans="1:5" x14ac:dyDescent="0.25">
      <c r="A33836" s="93" t="s">
        <v>5488</v>
      </c>
      <c r="B33836" t="s">
        <v>21791</v>
      </c>
      <c r="C33836">
        <v>38383</v>
      </c>
      <c r="D33836" s="93" t="s">
        <v>24143</v>
      </c>
      <c r="E33836" s="93" t="s">
        <v>14</v>
      </c>
    </row>
    <row r="33837" spans="1:5" x14ac:dyDescent="0.25">
      <c r="A33837" s="93" t="s">
        <v>5488</v>
      </c>
      <c r="B33837" t="s">
        <v>21783</v>
      </c>
      <c r="C33837">
        <v>88248</v>
      </c>
      <c r="D33837" s="93" t="s">
        <v>23231</v>
      </c>
      <c r="E33837" s="93" t="s">
        <v>14</v>
      </c>
    </row>
    <row r="33838" spans="1:5" x14ac:dyDescent="0.25">
      <c r="A33838" s="93" t="s">
        <v>5488</v>
      </c>
      <c r="B33838" t="s">
        <v>21783</v>
      </c>
      <c r="C33838">
        <v>88267</v>
      </c>
      <c r="D33838" s="93" t="s">
        <v>23231</v>
      </c>
      <c r="E33838" s="93" t="s">
        <v>14</v>
      </c>
    </row>
    <row r="33839" spans="1:5" x14ac:dyDescent="0.25">
      <c r="A33839" s="93" t="s">
        <v>5489</v>
      </c>
      <c r="D33839" s="93" t="s">
        <v>14</v>
      </c>
      <c r="E33839" s="93" t="s">
        <v>35252</v>
      </c>
    </row>
    <row r="33840" spans="1:5" x14ac:dyDescent="0.25">
      <c r="A33840" s="93" t="s">
        <v>5489</v>
      </c>
      <c r="B33840" t="s">
        <v>21791</v>
      </c>
      <c r="C33840">
        <v>11678</v>
      </c>
      <c r="D33840" s="93" t="s">
        <v>22196</v>
      </c>
      <c r="E33840" s="93" t="s">
        <v>14</v>
      </c>
    </row>
    <row r="33841" spans="1:5" x14ac:dyDescent="0.25">
      <c r="A33841" s="93" t="s">
        <v>5489</v>
      </c>
      <c r="B33841" t="s">
        <v>21791</v>
      </c>
      <c r="C33841">
        <v>20080</v>
      </c>
      <c r="D33841" s="93" t="s">
        <v>28408</v>
      </c>
      <c r="E33841" s="93" t="s">
        <v>14</v>
      </c>
    </row>
    <row r="33842" spans="1:5" x14ac:dyDescent="0.25">
      <c r="A33842" s="93" t="s">
        <v>5489</v>
      </c>
      <c r="B33842" t="s">
        <v>21791</v>
      </c>
      <c r="C33842">
        <v>20083</v>
      </c>
      <c r="D33842" s="93" t="s">
        <v>23415</v>
      </c>
      <c r="E33842" s="93" t="s">
        <v>14</v>
      </c>
    </row>
    <row r="33843" spans="1:5" x14ac:dyDescent="0.25">
      <c r="A33843" s="93" t="s">
        <v>5489</v>
      </c>
      <c r="B33843" t="s">
        <v>21791</v>
      </c>
      <c r="C33843">
        <v>38383</v>
      </c>
      <c r="D33843" s="93" t="s">
        <v>22235</v>
      </c>
      <c r="E33843" s="93" t="s">
        <v>14</v>
      </c>
    </row>
    <row r="33844" spans="1:5" x14ac:dyDescent="0.25">
      <c r="A33844" s="93" t="s">
        <v>5489</v>
      </c>
      <c r="B33844" t="s">
        <v>21783</v>
      </c>
      <c r="C33844">
        <v>88248</v>
      </c>
      <c r="D33844" s="93" t="s">
        <v>28409</v>
      </c>
      <c r="E33844" s="93" t="s">
        <v>14</v>
      </c>
    </row>
    <row r="33845" spans="1:5" x14ac:dyDescent="0.25">
      <c r="A33845" s="93" t="s">
        <v>5489</v>
      </c>
      <c r="B33845" t="s">
        <v>21783</v>
      </c>
      <c r="C33845">
        <v>88267</v>
      </c>
      <c r="D33845" s="93" t="s">
        <v>28409</v>
      </c>
      <c r="E33845" s="93" t="s">
        <v>14</v>
      </c>
    </row>
    <row r="33846" spans="1:5" x14ac:dyDescent="0.25">
      <c r="A33846" s="93" t="s">
        <v>5490</v>
      </c>
      <c r="D33846" s="93" t="s">
        <v>14</v>
      </c>
      <c r="E33846" s="93" t="s">
        <v>35253</v>
      </c>
    </row>
    <row r="33847" spans="1:5" x14ac:dyDescent="0.25">
      <c r="A33847" s="93" t="s">
        <v>5490</v>
      </c>
      <c r="B33847" t="s">
        <v>21791</v>
      </c>
      <c r="C33847">
        <v>3148</v>
      </c>
      <c r="D33847" s="93" t="s">
        <v>23419</v>
      </c>
      <c r="E33847" s="93" t="s">
        <v>14</v>
      </c>
    </row>
    <row r="33848" spans="1:5" x14ac:dyDescent="0.25">
      <c r="A33848" s="93" t="s">
        <v>5490</v>
      </c>
      <c r="B33848" t="s">
        <v>21791</v>
      </c>
      <c r="C33848">
        <v>6019</v>
      </c>
      <c r="D33848" s="93" t="s">
        <v>22196</v>
      </c>
      <c r="E33848" s="93" t="s">
        <v>14</v>
      </c>
    </row>
    <row r="33849" spans="1:5" x14ac:dyDescent="0.25">
      <c r="A33849" s="93" t="s">
        <v>5490</v>
      </c>
      <c r="B33849" t="s">
        <v>21783</v>
      </c>
      <c r="C33849">
        <v>88248</v>
      </c>
      <c r="D33849" s="93" t="s">
        <v>28410</v>
      </c>
      <c r="E33849" s="93" t="s">
        <v>14</v>
      </c>
    </row>
    <row r="33850" spans="1:5" x14ac:dyDescent="0.25">
      <c r="A33850" s="93" t="s">
        <v>5490</v>
      </c>
      <c r="B33850" t="s">
        <v>21783</v>
      </c>
      <c r="C33850">
        <v>88267</v>
      </c>
      <c r="D33850" s="93" t="s">
        <v>28410</v>
      </c>
      <c r="E33850" s="93" t="s">
        <v>14</v>
      </c>
    </row>
    <row r="33851" spans="1:5" x14ac:dyDescent="0.25">
      <c r="A33851" s="93" t="s">
        <v>5491</v>
      </c>
      <c r="D33851" s="93" t="s">
        <v>14</v>
      </c>
      <c r="E33851" s="93" t="s">
        <v>35254</v>
      </c>
    </row>
    <row r="33852" spans="1:5" x14ac:dyDescent="0.25">
      <c r="A33852" s="93" t="s">
        <v>5491</v>
      </c>
      <c r="B33852" t="s">
        <v>21791</v>
      </c>
      <c r="C33852">
        <v>3148</v>
      </c>
      <c r="D33852" s="93" t="s">
        <v>24426</v>
      </c>
      <c r="E33852" s="93" t="s">
        <v>14</v>
      </c>
    </row>
    <row r="33853" spans="1:5" x14ac:dyDescent="0.25">
      <c r="A33853" s="93" t="s">
        <v>5491</v>
      </c>
      <c r="B33853" t="s">
        <v>21791</v>
      </c>
      <c r="C33853">
        <v>6017</v>
      </c>
      <c r="D33853" s="93" t="s">
        <v>22196</v>
      </c>
      <c r="E33853" s="93" t="s">
        <v>14</v>
      </c>
    </row>
    <row r="33854" spans="1:5" x14ac:dyDescent="0.25">
      <c r="A33854" s="93" t="s">
        <v>5491</v>
      </c>
      <c r="B33854" t="s">
        <v>21783</v>
      </c>
      <c r="C33854">
        <v>88248</v>
      </c>
      <c r="D33854" s="93" t="s">
        <v>23793</v>
      </c>
      <c r="E33854" s="93" t="s">
        <v>14</v>
      </c>
    </row>
    <row r="33855" spans="1:5" x14ac:dyDescent="0.25">
      <c r="A33855" s="93" t="s">
        <v>5491</v>
      </c>
      <c r="B33855" t="s">
        <v>21783</v>
      </c>
      <c r="C33855">
        <v>88267</v>
      </c>
      <c r="D33855" s="93" t="s">
        <v>23793</v>
      </c>
      <c r="E33855" s="93" t="s">
        <v>14</v>
      </c>
    </row>
    <row r="33856" spans="1:5" x14ac:dyDescent="0.25">
      <c r="A33856" s="93" t="s">
        <v>5492</v>
      </c>
      <c r="D33856" s="93" t="s">
        <v>14</v>
      </c>
      <c r="E33856" s="93" t="s">
        <v>35255</v>
      </c>
    </row>
    <row r="33857" spans="1:5" x14ac:dyDescent="0.25">
      <c r="A33857" s="93" t="s">
        <v>5492</v>
      </c>
      <c r="B33857" t="s">
        <v>21791</v>
      </c>
      <c r="C33857">
        <v>3148</v>
      </c>
      <c r="D33857" s="93" t="s">
        <v>23961</v>
      </c>
      <c r="E33857" s="93" t="s">
        <v>14</v>
      </c>
    </row>
    <row r="33858" spans="1:5" x14ac:dyDescent="0.25">
      <c r="A33858" s="93" t="s">
        <v>5492</v>
      </c>
      <c r="B33858" t="s">
        <v>21791</v>
      </c>
      <c r="C33858">
        <v>6010</v>
      </c>
      <c r="D33858" s="93" t="s">
        <v>22196</v>
      </c>
      <c r="E33858" s="93" t="s">
        <v>14</v>
      </c>
    </row>
    <row r="33859" spans="1:5" x14ac:dyDescent="0.25">
      <c r="A33859" s="93" t="s">
        <v>5492</v>
      </c>
      <c r="B33859" t="s">
        <v>21783</v>
      </c>
      <c r="C33859">
        <v>88248</v>
      </c>
      <c r="D33859" s="93" t="s">
        <v>27871</v>
      </c>
      <c r="E33859" s="93" t="s">
        <v>14</v>
      </c>
    </row>
    <row r="33860" spans="1:5" x14ac:dyDescent="0.25">
      <c r="A33860" s="93" t="s">
        <v>5492</v>
      </c>
      <c r="B33860" t="s">
        <v>21783</v>
      </c>
      <c r="C33860">
        <v>88267</v>
      </c>
      <c r="D33860" s="93" t="s">
        <v>27871</v>
      </c>
      <c r="E33860" s="93" t="s">
        <v>14</v>
      </c>
    </row>
    <row r="33861" spans="1:5" x14ac:dyDescent="0.25">
      <c r="A33861" s="93" t="s">
        <v>5493</v>
      </c>
      <c r="D33861" s="93" t="s">
        <v>14</v>
      </c>
      <c r="E33861" s="93" t="s">
        <v>35256</v>
      </c>
    </row>
    <row r="33862" spans="1:5" x14ac:dyDescent="0.25">
      <c r="A33862" s="93" t="s">
        <v>5493</v>
      </c>
      <c r="B33862" t="s">
        <v>21791</v>
      </c>
      <c r="C33862">
        <v>3148</v>
      </c>
      <c r="D33862" s="93" t="s">
        <v>22848</v>
      </c>
      <c r="E33862" s="93" t="s">
        <v>14</v>
      </c>
    </row>
    <row r="33863" spans="1:5" x14ac:dyDescent="0.25">
      <c r="A33863" s="93" t="s">
        <v>5493</v>
      </c>
      <c r="B33863" t="s">
        <v>21791</v>
      </c>
      <c r="C33863">
        <v>6028</v>
      </c>
      <c r="D33863" s="93" t="s">
        <v>22196</v>
      </c>
      <c r="E33863" s="93" t="s">
        <v>14</v>
      </c>
    </row>
    <row r="33864" spans="1:5" x14ac:dyDescent="0.25">
      <c r="A33864" s="93" t="s">
        <v>5493</v>
      </c>
      <c r="B33864" t="s">
        <v>21783</v>
      </c>
      <c r="C33864">
        <v>88248</v>
      </c>
      <c r="D33864" s="93" t="s">
        <v>22173</v>
      </c>
      <c r="E33864" s="93" t="s">
        <v>14</v>
      </c>
    </row>
    <row r="33865" spans="1:5" x14ac:dyDescent="0.25">
      <c r="A33865" s="93" t="s">
        <v>5493</v>
      </c>
      <c r="B33865" t="s">
        <v>21783</v>
      </c>
      <c r="C33865">
        <v>88267</v>
      </c>
      <c r="D33865" s="93" t="s">
        <v>22173</v>
      </c>
      <c r="E33865" s="93" t="s">
        <v>14</v>
      </c>
    </row>
    <row r="33866" spans="1:5" x14ac:dyDescent="0.25">
      <c r="A33866" s="93" t="s">
        <v>5494</v>
      </c>
      <c r="D33866" s="93" t="s">
        <v>14</v>
      </c>
      <c r="E33866" s="93" t="s">
        <v>35257</v>
      </c>
    </row>
    <row r="33867" spans="1:5" x14ac:dyDescent="0.25">
      <c r="A33867" s="93" t="s">
        <v>5494</v>
      </c>
      <c r="B33867" t="s">
        <v>21791</v>
      </c>
      <c r="C33867">
        <v>3148</v>
      </c>
      <c r="D33867" s="93" t="s">
        <v>22598</v>
      </c>
      <c r="E33867" s="93" t="s">
        <v>14</v>
      </c>
    </row>
    <row r="33868" spans="1:5" x14ac:dyDescent="0.25">
      <c r="A33868" s="93" t="s">
        <v>5494</v>
      </c>
      <c r="B33868" t="s">
        <v>21791</v>
      </c>
      <c r="C33868">
        <v>6011</v>
      </c>
      <c r="D33868" s="93" t="s">
        <v>22196</v>
      </c>
      <c r="E33868" s="93" t="s">
        <v>14</v>
      </c>
    </row>
    <row r="33869" spans="1:5" x14ac:dyDescent="0.25">
      <c r="A33869" s="93" t="s">
        <v>5494</v>
      </c>
      <c r="B33869" t="s">
        <v>21783</v>
      </c>
      <c r="C33869">
        <v>88248</v>
      </c>
      <c r="D33869" s="93" t="s">
        <v>22619</v>
      </c>
      <c r="E33869" s="93" t="s">
        <v>14</v>
      </c>
    </row>
    <row r="33870" spans="1:5" x14ac:dyDescent="0.25">
      <c r="A33870" s="93" t="s">
        <v>5494</v>
      </c>
      <c r="B33870" t="s">
        <v>21783</v>
      </c>
      <c r="C33870">
        <v>88267</v>
      </c>
      <c r="D33870" s="93" t="s">
        <v>22619</v>
      </c>
      <c r="E33870" s="93" t="s">
        <v>14</v>
      </c>
    </row>
    <row r="33871" spans="1:5" x14ac:dyDescent="0.25">
      <c r="A33871" s="93" t="s">
        <v>5495</v>
      </c>
      <c r="D33871" s="93" t="s">
        <v>14</v>
      </c>
      <c r="E33871" s="93" t="s">
        <v>35258</v>
      </c>
    </row>
    <row r="33872" spans="1:5" x14ac:dyDescent="0.25">
      <c r="A33872" s="93" t="s">
        <v>5495</v>
      </c>
      <c r="B33872" t="s">
        <v>21791</v>
      </c>
      <c r="C33872">
        <v>3148</v>
      </c>
      <c r="D33872" s="93" t="s">
        <v>21972</v>
      </c>
      <c r="E33872" s="93" t="s">
        <v>14</v>
      </c>
    </row>
    <row r="33873" spans="1:5" x14ac:dyDescent="0.25">
      <c r="A33873" s="93" t="s">
        <v>5495</v>
      </c>
      <c r="B33873" t="s">
        <v>21791</v>
      </c>
      <c r="C33873">
        <v>6012</v>
      </c>
      <c r="D33873" s="93" t="s">
        <v>22196</v>
      </c>
      <c r="E33873" s="93" t="s">
        <v>14</v>
      </c>
    </row>
    <row r="33874" spans="1:5" x14ac:dyDescent="0.25">
      <c r="A33874" s="93" t="s">
        <v>5495</v>
      </c>
      <c r="B33874" t="s">
        <v>21783</v>
      </c>
      <c r="C33874">
        <v>88248</v>
      </c>
      <c r="D33874" s="93" t="s">
        <v>28411</v>
      </c>
      <c r="E33874" s="93" t="s">
        <v>14</v>
      </c>
    </row>
    <row r="33875" spans="1:5" x14ac:dyDescent="0.25">
      <c r="A33875" s="93" t="s">
        <v>5495</v>
      </c>
      <c r="B33875" t="s">
        <v>21783</v>
      </c>
      <c r="C33875">
        <v>88267</v>
      </c>
      <c r="D33875" s="93" t="s">
        <v>28411</v>
      </c>
      <c r="E33875" s="93" t="s">
        <v>14</v>
      </c>
    </row>
    <row r="33876" spans="1:5" x14ac:dyDescent="0.25">
      <c r="A33876" s="93" t="s">
        <v>5496</v>
      </c>
      <c r="D33876" s="93" t="s">
        <v>14</v>
      </c>
      <c r="E33876" s="93" t="s">
        <v>35259</v>
      </c>
    </row>
    <row r="33877" spans="1:5" x14ac:dyDescent="0.25">
      <c r="A33877" s="93" t="s">
        <v>5496</v>
      </c>
      <c r="B33877" t="s">
        <v>21791</v>
      </c>
      <c r="C33877">
        <v>3148</v>
      </c>
      <c r="D33877" s="93" t="s">
        <v>24036</v>
      </c>
      <c r="E33877" s="93" t="s">
        <v>14</v>
      </c>
    </row>
    <row r="33878" spans="1:5" x14ac:dyDescent="0.25">
      <c r="A33878" s="93" t="s">
        <v>5496</v>
      </c>
      <c r="B33878" t="s">
        <v>21791</v>
      </c>
      <c r="C33878">
        <v>6027</v>
      </c>
      <c r="D33878" s="93" t="s">
        <v>22196</v>
      </c>
      <c r="E33878" s="93" t="s">
        <v>14</v>
      </c>
    </row>
    <row r="33879" spans="1:5" x14ac:dyDescent="0.25">
      <c r="A33879" s="93" t="s">
        <v>5496</v>
      </c>
      <c r="B33879" t="s">
        <v>21783</v>
      </c>
      <c r="C33879">
        <v>88248</v>
      </c>
      <c r="D33879" s="93" t="s">
        <v>28412</v>
      </c>
      <c r="E33879" s="93" t="s">
        <v>14</v>
      </c>
    </row>
    <row r="33880" spans="1:5" x14ac:dyDescent="0.25">
      <c r="A33880" s="93" t="s">
        <v>5496</v>
      </c>
      <c r="B33880" t="s">
        <v>21783</v>
      </c>
      <c r="C33880">
        <v>88267</v>
      </c>
      <c r="D33880" s="93" t="s">
        <v>28412</v>
      </c>
      <c r="E33880" s="93" t="s">
        <v>14</v>
      </c>
    </row>
    <row r="33881" spans="1:5" x14ac:dyDescent="0.25">
      <c r="A33881" s="93" t="s">
        <v>5497</v>
      </c>
      <c r="D33881" s="93" t="s">
        <v>14</v>
      </c>
      <c r="E33881" s="93" t="s">
        <v>35260</v>
      </c>
    </row>
    <row r="33882" spans="1:5" x14ac:dyDescent="0.25">
      <c r="A33882" s="93" t="s">
        <v>5497</v>
      </c>
      <c r="B33882" t="s">
        <v>21791</v>
      </c>
      <c r="C33882">
        <v>3148</v>
      </c>
      <c r="D33882" s="93" t="s">
        <v>23419</v>
      </c>
      <c r="E33882" s="93" t="s">
        <v>14</v>
      </c>
    </row>
    <row r="33883" spans="1:5" x14ac:dyDescent="0.25">
      <c r="A33883" s="93" t="s">
        <v>5497</v>
      </c>
      <c r="B33883" t="s">
        <v>21791</v>
      </c>
      <c r="C33883">
        <v>6013</v>
      </c>
      <c r="D33883" s="93" t="s">
        <v>22196</v>
      </c>
      <c r="E33883" s="93" t="s">
        <v>14</v>
      </c>
    </row>
    <row r="33884" spans="1:5" x14ac:dyDescent="0.25">
      <c r="A33884" s="93" t="s">
        <v>5497</v>
      </c>
      <c r="B33884" t="s">
        <v>21783</v>
      </c>
      <c r="C33884">
        <v>88248</v>
      </c>
      <c r="D33884" s="93" t="s">
        <v>28413</v>
      </c>
      <c r="E33884" s="93" t="s">
        <v>14</v>
      </c>
    </row>
    <row r="33885" spans="1:5" x14ac:dyDescent="0.25">
      <c r="A33885" s="93" t="s">
        <v>5497</v>
      </c>
      <c r="B33885" t="s">
        <v>21783</v>
      </c>
      <c r="C33885">
        <v>88267</v>
      </c>
      <c r="D33885" s="93" t="s">
        <v>28413</v>
      </c>
      <c r="E33885" s="93" t="s">
        <v>14</v>
      </c>
    </row>
    <row r="33886" spans="1:5" x14ac:dyDescent="0.25">
      <c r="A33886" s="93" t="s">
        <v>5498</v>
      </c>
      <c r="D33886" s="93" t="s">
        <v>14</v>
      </c>
      <c r="E33886" s="93" t="s">
        <v>35261</v>
      </c>
    </row>
    <row r="33887" spans="1:5" x14ac:dyDescent="0.25">
      <c r="A33887" s="93" t="s">
        <v>5498</v>
      </c>
      <c r="B33887" t="s">
        <v>21791</v>
      </c>
      <c r="C33887">
        <v>3148</v>
      </c>
      <c r="D33887" s="93" t="s">
        <v>24426</v>
      </c>
      <c r="E33887" s="93" t="s">
        <v>14</v>
      </c>
    </row>
    <row r="33888" spans="1:5" x14ac:dyDescent="0.25">
      <c r="A33888" s="93" t="s">
        <v>5498</v>
      </c>
      <c r="B33888" t="s">
        <v>21791</v>
      </c>
      <c r="C33888">
        <v>6014</v>
      </c>
      <c r="D33888" s="93" t="s">
        <v>22196</v>
      </c>
      <c r="E33888" s="93" t="s">
        <v>14</v>
      </c>
    </row>
    <row r="33889" spans="1:5" x14ac:dyDescent="0.25">
      <c r="A33889" s="93" t="s">
        <v>5498</v>
      </c>
      <c r="B33889" t="s">
        <v>21783</v>
      </c>
      <c r="C33889">
        <v>88248</v>
      </c>
      <c r="D33889" s="93" t="s">
        <v>24048</v>
      </c>
      <c r="E33889" s="93" t="s">
        <v>14</v>
      </c>
    </row>
    <row r="33890" spans="1:5" x14ac:dyDescent="0.25">
      <c r="A33890" s="93" t="s">
        <v>5498</v>
      </c>
      <c r="B33890" t="s">
        <v>21783</v>
      </c>
      <c r="C33890">
        <v>88267</v>
      </c>
      <c r="D33890" s="93" t="s">
        <v>24048</v>
      </c>
      <c r="E33890" s="93" t="s">
        <v>14</v>
      </c>
    </row>
    <row r="33891" spans="1:5" x14ac:dyDescent="0.25">
      <c r="A33891" s="93" t="s">
        <v>5499</v>
      </c>
      <c r="D33891" s="93" t="s">
        <v>14</v>
      </c>
      <c r="E33891" s="93" t="s">
        <v>35262</v>
      </c>
    </row>
    <row r="33892" spans="1:5" x14ac:dyDescent="0.25">
      <c r="A33892" s="93" t="s">
        <v>5499</v>
      </c>
      <c r="B33892" t="s">
        <v>21791</v>
      </c>
      <c r="C33892">
        <v>3148</v>
      </c>
      <c r="D33892" s="93" t="s">
        <v>23961</v>
      </c>
      <c r="E33892" s="93" t="s">
        <v>14</v>
      </c>
    </row>
    <row r="33893" spans="1:5" x14ac:dyDescent="0.25">
      <c r="A33893" s="93" t="s">
        <v>5499</v>
      </c>
      <c r="B33893" t="s">
        <v>21791</v>
      </c>
      <c r="C33893">
        <v>6015</v>
      </c>
      <c r="D33893" s="93" t="s">
        <v>22196</v>
      </c>
      <c r="E33893" s="93" t="s">
        <v>14</v>
      </c>
    </row>
    <row r="33894" spans="1:5" x14ac:dyDescent="0.25">
      <c r="A33894" s="93" t="s">
        <v>5499</v>
      </c>
      <c r="B33894" t="s">
        <v>21783</v>
      </c>
      <c r="C33894">
        <v>88248</v>
      </c>
      <c r="D33894" s="93" t="s">
        <v>28414</v>
      </c>
      <c r="E33894" s="93" t="s">
        <v>14</v>
      </c>
    </row>
    <row r="33895" spans="1:5" x14ac:dyDescent="0.25">
      <c r="A33895" s="93" t="s">
        <v>5499</v>
      </c>
      <c r="B33895" t="s">
        <v>21783</v>
      </c>
      <c r="C33895">
        <v>88267</v>
      </c>
      <c r="D33895" s="93" t="s">
        <v>28414</v>
      </c>
      <c r="E33895" s="93" t="s">
        <v>14</v>
      </c>
    </row>
    <row r="33896" spans="1:5" x14ac:dyDescent="0.25">
      <c r="A33896" s="93" t="s">
        <v>5500</v>
      </c>
      <c r="D33896" s="93" t="s">
        <v>14</v>
      </c>
      <c r="E33896" s="93" t="s">
        <v>35263</v>
      </c>
    </row>
    <row r="33897" spans="1:5" x14ac:dyDescent="0.25">
      <c r="A33897" s="93" t="s">
        <v>5500</v>
      </c>
      <c r="B33897" t="s">
        <v>21791</v>
      </c>
      <c r="C33897">
        <v>3148</v>
      </c>
      <c r="D33897" s="93" t="s">
        <v>22385</v>
      </c>
      <c r="E33897" s="93" t="s">
        <v>14</v>
      </c>
    </row>
    <row r="33898" spans="1:5" x14ac:dyDescent="0.25">
      <c r="A33898" s="93" t="s">
        <v>5500</v>
      </c>
      <c r="B33898" t="s">
        <v>21791</v>
      </c>
      <c r="C33898">
        <v>11829</v>
      </c>
      <c r="D33898" s="93" t="s">
        <v>22196</v>
      </c>
      <c r="E33898" s="93" t="s">
        <v>14</v>
      </c>
    </row>
    <row r="33899" spans="1:5" x14ac:dyDescent="0.25">
      <c r="A33899" s="93" t="s">
        <v>5500</v>
      </c>
      <c r="B33899" t="s">
        <v>21783</v>
      </c>
      <c r="C33899">
        <v>88248</v>
      </c>
      <c r="D33899" s="93" t="s">
        <v>22152</v>
      </c>
      <c r="E33899" s="93" t="s">
        <v>14</v>
      </c>
    </row>
    <row r="33900" spans="1:5" x14ac:dyDescent="0.25">
      <c r="A33900" s="93" t="s">
        <v>5500</v>
      </c>
      <c r="B33900" t="s">
        <v>21783</v>
      </c>
      <c r="C33900">
        <v>88267</v>
      </c>
      <c r="D33900" s="93" t="s">
        <v>22152</v>
      </c>
      <c r="E33900" s="93" t="s">
        <v>14</v>
      </c>
    </row>
    <row r="33901" spans="1:5" x14ac:dyDescent="0.25">
      <c r="A33901" s="93" t="s">
        <v>5501</v>
      </c>
      <c r="D33901" s="93" t="s">
        <v>14</v>
      </c>
      <c r="E33901" s="93" t="s">
        <v>35264</v>
      </c>
    </row>
    <row r="33902" spans="1:5" x14ac:dyDescent="0.25">
      <c r="A33902" s="93" t="s">
        <v>5501</v>
      </c>
      <c r="B33902" t="s">
        <v>21791</v>
      </c>
      <c r="C33902">
        <v>3148</v>
      </c>
      <c r="D33902" s="93" t="s">
        <v>23392</v>
      </c>
      <c r="E33902" s="93" t="s">
        <v>14</v>
      </c>
    </row>
    <row r="33903" spans="1:5" x14ac:dyDescent="0.25">
      <c r="A33903" s="93" t="s">
        <v>5501</v>
      </c>
      <c r="B33903" t="s">
        <v>21791</v>
      </c>
      <c r="C33903">
        <v>11830</v>
      </c>
      <c r="D33903" s="93" t="s">
        <v>22196</v>
      </c>
      <c r="E33903" s="93" t="s">
        <v>14</v>
      </c>
    </row>
    <row r="33904" spans="1:5" x14ac:dyDescent="0.25">
      <c r="A33904" s="93" t="s">
        <v>5501</v>
      </c>
      <c r="B33904" t="s">
        <v>21783</v>
      </c>
      <c r="C33904">
        <v>88248</v>
      </c>
      <c r="D33904" s="93" t="s">
        <v>23809</v>
      </c>
      <c r="E33904" s="93" t="s">
        <v>14</v>
      </c>
    </row>
    <row r="33905" spans="1:5" x14ac:dyDescent="0.25">
      <c r="A33905" s="93" t="s">
        <v>5501</v>
      </c>
      <c r="B33905" t="s">
        <v>21783</v>
      </c>
      <c r="C33905">
        <v>88267</v>
      </c>
      <c r="D33905" s="93" t="s">
        <v>23809</v>
      </c>
      <c r="E33905" s="93" t="s">
        <v>14</v>
      </c>
    </row>
    <row r="33906" spans="1:5" x14ac:dyDescent="0.25">
      <c r="A33906" s="93" t="s">
        <v>5502</v>
      </c>
      <c r="D33906" s="93" t="s">
        <v>14</v>
      </c>
      <c r="E33906" s="93" t="s">
        <v>35265</v>
      </c>
    </row>
    <row r="33907" spans="1:5" x14ac:dyDescent="0.25">
      <c r="A33907" s="93" t="s">
        <v>5502</v>
      </c>
      <c r="B33907" t="s">
        <v>21791</v>
      </c>
      <c r="C33907">
        <v>3148</v>
      </c>
      <c r="D33907" s="93" t="s">
        <v>22963</v>
      </c>
      <c r="E33907" s="93" t="s">
        <v>14</v>
      </c>
    </row>
    <row r="33908" spans="1:5" x14ac:dyDescent="0.25">
      <c r="A33908" s="93" t="s">
        <v>5502</v>
      </c>
      <c r="B33908" t="s">
        <v>21791</v>
      </c>
      <c r="C33908">
        <v>11825</v>
      </c>
      <c r="D33908" s="93" t="s">
        <v>22196</v>
      </c>
      <c r="E33908" s="93" t="s">
        <v>14</v>
      </c>
    </row>
    <row r="33909" spans="1:5" x14ac:dyDescent="0.25">
      <c r="A33909" s="93" t="s">
        <v>5502</v>
      </c>
      <c r="B33909" t="s">
        <v>21783</v>
      </c>
      <c r="C33909">
        <v>88248</v>
      </c>
      <c r="D33909" s="93" t="s">
        <v>28415</v>
      </c>
      <c r="E33909" s="93" t="s">
        <v>14</v>
      </c>
    </row>
    <row r="33910" spans="1:5" x14ac:dyDescent="0.25">
      <c r="A33910" s="93" t="s">
        <v>5502</v>
      </c>
      <c r="B33910" t="s">
        <v>21783</v>
      </c>
      <c r="C33910">
        <v>88267</v>
      </c>
      <c r="D33910" s="93" t="s">
        <v>28415</v>
      </c>
      <c r="E33910" s="93" t="s">
        <v>14</v>
      </c>
    </row>
    <row r="33911" spans="1:5" x14ac:dyDescent="0.25">
      <c r="A33911" s="93" t="s">
        <v>5503</v>
      </c>
      <c r="D33911" s="93" t="s">
        <v>14</v>
      </c>
      <c r="E33911" s="93" t="s">
        <v>35266</v>
      </c>
    </row>
    <row r="33912" spans="1:5" x14ac:dyDescent="0.25">
      <c r="A33912" s="93" t="s">
        <v>5503</v>
      </c>
      <c r="B33912" t="s">
        <v>21791</v>
      </c>
      <c r="C33912">
        <v>3148</v>
      </c>
      <c r="D33912" s="93" t="s">
        <v>25024</v>
      </c>
      <c r="E33912" s="93" t="s">
        <v>14</v>
      </c>
    </row>
    <row r="33913" spans="1:5" x14ac:dyDescent="0.25">
      <c r="A33913" s="93" t="s">
        <v>5503</v>
      </c>
      <c r="B33913" t="s">
        <v>21791</v>
      </c>
      <c r="C33913">
        <v>11764</v>
      </c>
      <c r="D33913" s="93" t="s">
        <v>22196</v>
      </c>
      <c r="E33913" s="93" t="s">
        <v>14</v>
      </c>
    </row>
    <row r="33914" spans="1:5" x14ac:dyDescent="0.25">
      <c r="A33914" s="93" t="s">
        <v>5503</v>
      </c>
      <c r="B33914" t="s">
        <v>21783</v>
      </c>
      <c r="C33914">
        <v>88248</v>
      </c>
      <c r="D33914" s="93" t="s">
        <v>21917</v>
      </c>
      <c r="E33914" s="93" t="s">
        <v>14</v>
      </c>
    </row>
    <row r="33915" spans="1:5" x14ac:dyDescent="0.25">
      <c r="A33915" s="93" t="s">
        <v>5503</v>
      </c>
      <c r="B33915" t="s">
        <v>21783</v>
      </c>
      <c r="C33915">
        <v>88267</v>
      </c>
      <c r="D33915" s="93" t="s">
        <v>21917</v>
      </c>
      <c r="E33915" s="93" t="s">
        <v>14</v>
      </c>
    </row>
    <row r="33916" spans="1:5" x14ac:dyDescent="0.25">
      <c r="A33916" s="93" t="s">
        <v>5504</v>
      </c>
      <c r="D33916" s="93" t="s">
        <v>14</v>
      </c>
      <c r="E33916" s="93" t="s">
        <v>35267</v>
      </c>
    </row>
    <row r="33917" spans="1:5" x14ac:dyDescent="0.25">
      <c r="A33917" s="93" t="s">
        <v>5504</v>
      </c>
      <c r="B33917" t="s">
        <v>21791</v>
      </c>
      <c r="C33917">
        <v>3148</v>
      </c>
      <c r="D33917" s="93" t="s">
        <v>25350</v>
      </c>
      <c r="E33917" s="93" t="s">
        <v>14</v>
      </c>
    </row>
    <row r="33918" spans="1:5" x14ac:dyDescent="0.25">
      <c r="A33918" s="93" t="s">
        <v>5504</v>
      </c>
      <c r="B33918" t="s">
        <v>21791</v>
      </c>
      <c r="C33918">
        <v>11763</v>
      </c>
      <c r="D33918" s="93" t="s">
        <v>22196</v>
      </c>
      <c r="E33918" s="93" t="s">
        <v>14</v>
      </c>
    </row>
    <row r="33919" spans="1:5" x14ac:dyDescent="0.25">
      <c r="A33919" s="93" t="s">
        <v>5504</v>
      </c>
      <c r="B33919" t="s">
        <v>21783</v>
      </c>
      <c r="C33919">
        <v>88248</v>
      </c>
      <c r="D33919" s="93" t="s">
        <v>28416</v>
      </c>
      <c r="E33919" s="93" t="s">
        <v>14</v>
      </c>
    </row>
    <row r="33920" spans="1:5" x14ac:dyDescent="0.25">
      <c r="A33920" s="93" t="s">
        <v>5504</v>
      </c>
      <c r="B33920" t="s">
        <v>21783</v>
      </c>
      <c r="C33920">
        <v>88267</v>
      </c>
      <c r="D33920" s="93" t="s">
        <v>28416</v>
      </c>
      <c r="E33920" s="93" t="s">
        <v>14</v>
      </c>
    </row>
    <row r="33921" spans="1:5" x14ac:dyDescent="0.25">
      <c r="A33921" s="93" t="s">
        <v>5505</v>
      </c>
      <c r="D33921" s="93" t="s">
        <v>14</v>
      </c>
      <c r="E33921" s="93" t="s">
        <v>35268</v>
      </c>
    </row>
    <row r="33922" spans="1:5" x14ac:dyDescent="0.25">
      <c r="A33922" s="93" t="s">
        <v>5505</v>
      </c>
      <c r="B33922" t="s">
        <v>21791</v>
      </c>
      <c r="C33922">
        <v>3148</v>
      </c>
      <c r="D33922" s="93" t="s">
        <v>24319</v>
      </c>
      <c r="E33922" s="93" t="s">
        <v>14</v>
      </c>
    </row>
    <row r="33923" spans="1:5" x14ac:dyDescent="0.25">
      <c r="A33923" s="93" t="s">
        <v>5505</v>
      </c>
      <c r="B33923" t="s">
        <v>21791</v>
      </c>
      <c r="C33923">
        <v>11767</v>
      </c>
      <c r="D33923" s="93" t="s">
        <v>22196</v>
      </c>
      <c r="E33923" s="93" t="s">
        <v>14</v>
      </c>
    </row>
    <row r="33924" spans="1:5" x14ac:dyDescent="0.25">
      <c r="A33924" s="93" t="s">
        <v>5505</v>
      </c>
      <c r="B33924" t="s">
        <v>21783</v>
      </c>
      <c r="C33924">
        <v>88248</v>
      </c>
      <c r="D33924" s="93" t="s">
        <v>23950</v>
      </c>
      <c r="E33924" s="93" t="s">
        <v>14</v>
      </c>
    </row>
    <row r="33925" spans="1:5" x14ac:dyDescent="0.25">
      <c r="A33925" s="93" t="s">
        <v>5505</v>
      </c>
      <c r="B33925" t="s">
        <v>21783</v>
      </c>
      <c r="C33925">
        <v>88267</v>
      </c>
      <c r="D33925" s="93" t="s">
        <v>23950</v>
      </c>
      <c r="E33925" s="93" t="s">
        <v>14</v>
      </c>
    </row>
    <row r="33926" spans="1:5" x14ac:dyDescent="0.25">
      <c r="A33926" s="93" t="s">
        <v>5506</v>
      </c>
      <c r="D33926" s="93" t="s">
        <v>14</v>
      </c>
      <c r="E33926" s="93" t="s">
        <v>35269</v>
      </c>
    </row>
    <row r="33927" spans="1:5" x14ac:dyDescent="0.25">
      <c r="A33927" s="93" t="s">
        <v>5506</v>
      </c>
      <c r="B33927" t="s">
        <v>21791</v>
      </c>
      <c r="C33927">
        <v>3148</v>
      </c>
      <c r="D33927" s="93" t="s">
        <v>25024</v>
      </c>
      <c r="E33927" s="93" t="s">
        <v>14</v>
      </c>
    </row>
    <row r="33928" spans="1:5" x14ac:dyDescent="0.25">
      <c r="A33928" s="93" t="s">
        <v>5506</v>
      </c>
      <c r="B33928" t="s">
        <v>21791</v>
      </c>
      <c r="C33928">
        <v>11748</v>
      </c>
      <c r="D33928" s="93" t="s">
        <v>22196</v>
      </c>
      <c r="E33928" s="93" t="s">
        <v>14</v>
      </c>
    </row>
    <row r="33929" spans="1:5" x14ac:dyDescent="0.25">
      <c r="A33929" s="93" t="s">
        <v>5506</v>
      </c>
      <c r="B33929" t="s">
        <v>21783</v>
      </c>
      <c r="C33929">
        <v>88248</v>
      </c>
      <c r="D33929" s="93" t="s">
        <v>28403</v>
      </c>
      <c r="E33929" s="93" t="s">
        <v>14</v>
      </c>
    </row>
    <row r="33930" spans="1:5" x14ac:dyDescent="0.25">
      <c r="A33930" s="93" t="s">
        <v>5506</v>
      </c>
      <c r="B33930" t="s">
        <v>21783</v>
      </c>
      <c r="C33930">
        <v>88267</v>
      </c>
      <c r="D33930" s="93" t="s">
        <v>28403</v>
      </c>
      <c r="E33930" s="93" t="s">
        <v>14</v>
      </c>
    </row>
    <row r="33931" spans="1:5" x14ac:dyDescent="0.25">
      <c r="A33931" s="93" t="s">
        <v>5507</v>
      </c>
      <c r="D33931" s="93" t="s">
        <v>14</v>
      </c>
      <c r="E33931" s="93" t="s">
        <v>35270</v>
      </c>
    </row>
    <row r="33932" spans="1:5" x14ac:dyDescent="0.25">
      <c r="A33932" s="93" t="s">
        <v>5507</v>
      </c>
      <c r="B33932" t="s">
        <v>21791</v>
      </c>
      <c r="C33932">
        <v>3148</v>
      </c>
      <c r="D33932" s="93" t="s">
        <v>23339</v>
      </c>
      <c r="E33932" s="93" t="s">
        <v>14</v>
      </c>
    </row>
    <row r="33933" spans="1:5" x14ac:dyDescent="0.25">
      <c r="A33933" s="93" t="s">
        <v>5507</v>
      </c>
      <c r="B33933" t="s">
        <v>21791</v>
      </c>
      <c r="C33933">
        <v>11749</v>
      </c>
      <c r="D33933" s="93" t="s">
        <v>22196</v>
      </c>
      <c r="E33933" s="93" t="s">
        <v>14</v>
      </c>
    </row>
    <row r="33934" spans="1:5" x14ac:dyDescent="0.25">
      <c r="A33934" s="93" t="s">
        <v>5507</v>
      </c>
      <c r="B33934" t="s">
        <v>21783</v>
      </c>
      <c r="C33934">
        <v>88248</v>
      </c>
      <c r="D33934" s="93" t="s">
        <v>27453</v>
      </c>
      <c r="E33934" s="93" t="s">
        <v>14</v>
      </c>
    </row>
    <row r="33935" spans="1:5" x14ac:dyDescent="0.25">
      <c r="A33935" s="93" t="s">
        <v>5507</v>
      </c>
      <c r="B33935" t="s">
        <v>21783</v>
      </c>
      <c r="C33935">
        <v>88267</v>
      </c>
      <c r="D33935" s="93" t="s">
        <v>27453</v>
      </c>
      <c r="E33935" s="93" t="s">
        <v>14</v>
      </c>
    </row>
    <row r="33936" spans="1:5" x14ac:dyDescent="0.25">
      <c r="A33936" s="93" t="s">
        <v>5508</v>
      </c>
      <c r="D33936" s="93" t="s">
        <v>14</v>
      </c>
      <c r="E33936" s="93" t="s">
        <v>35271</v>
      </c>
    </row>
    <row r="33937" spans="1:5" x14ac:dyDescent="0.25">
      <c r="A33937" s="93" t="s">
        <v>5508</v>
      </c>
      <c r="B33937" t="s">
        <v>21791</v>
      </c>
      <c r="C33937">
        <v>3148</v>
      </c>
      <c r="D33937" s="93" t="s">
        <v>23419</v>
      </c>
      <c r="E33937" s="93" t="s">
        <v>14</v>
      </c>
    </row>
    <row r="33938" spans="1:5" x14ac:dyDescent="0.25">
      <c r="A33938" s="93" t="s">
        <v>5508</v>
      </c>
      <c r="B33938" t="s">
        <v>21791</v>
      </c>
      <c r="C33938">
        <v>11746</v>
      </c>
      <c r="D33938" s="93" t="s">
        <v>22196</v>
      </c>
      <c r="E33938" s="93" t="s">
        <v>14</v>
      </c>
    </row>
    <row r="33939" spans="1:5" x14ac:dyDescent="0.25">
      <c r="A33939" s="93" t="s">
        <v>5508</v>
      </c>
      <c r="B33939" t="s">
        <v>21783</v>
      </c>
      <c r="C33939">
        <v>88248</v>
      </c>
      <c r="D33939" s="93" t="s">
        <v>28410</v>
      </c>
      <c r="E33939" s="93" t="s">
        <v>14</v>
      </c>
    </row>
    <row r="33940" spans="1:5" x14ac:dyDescent="0.25">
      <c r="A33940" s="93" t="s">
        <v>5508</v>
      </c>
      <c r="B33940" t="s">
        <v>21783</v>
      </c>
      <c r="C33940">
        <v>88267</v>
      </c>
      <c r="D33940" s="93" t="s">
        <v>28410</v>
      </c>
      <c r="E33940" s="93" t="s">
        <v>14</v>
      </c>
    </row>
    <row r="33941" spans="1:5" x14ac:dyDescent="0.25">
      <c r="A33941" s="93" t="s">
        <v>5509</v>
      </c>
      <c r="D33941" s="93" t="s">
        <v>14</v>
      </c>
      <c r="E33941" s="93" t="s">
        <v>35272</v>
      </c>
    </row>
    <row r="33942" spans="1:5" x14ac:dyDescent="0.25">
      <c r="A33942" s="93" t="s">
        <v>5509</v>
      </c>
      <c r="B33942" t="s">
        <v>21791</v>
      </c>
      <c r="C33942">
        <v>3148</v>
      </c>
      <c r="D33942" s="93" t="s">
        <v>24426</v>
      </c>
      <c r="E33942" s="93" t="s">
        <v>14</v>
      </c>
    </row>
    <row r="33943" spans="1:5" x14ac:dyDescent="0.25">
      <c r="A33943" s="93" t="s">
        <v>5509</v>
      </c>
      <c r="B33943" t="s">
        <v>21791</v>
      </c>
      <c r="C33943">
        <v>11750</v>
      </c>
      <c r="D33943" s="93" t="s">
        <v>22196</v>
      </c>
      <c r="E33943" s="93" t="s">
        <v>14</v>
      </c>
    </row>
    <row r="33944" spans="1:5" x14ac:dyDescent="0.25">
      <c r="A33944" s="93" t="s">
        <v>5509</v>
      </c>
      <c r="B33944" t="s">
        <v>21783</v>
      </c>
      <c r="C33944">
        <v>88248</v>
      </c>
      <c r="D33944" s="93" t="s">
        <v>23793</v>
      </c>
      <c r="E33944" s="93" t="s">
        <v>14</v>
      </c>
    </row>
    <row r="33945" spans="1:5" x14ac:dyDescent="0.25">
      <c r="A33945" s="93" t="s">
        <v>5509</v>
      </c>
      <c r="B33945" t="s">
        <v>21783</v>
      </c>
      <c r="C33945">
        <v>88267</v>
      </c>
      <c r="D33945" s="93" t="s">
        <v>23793</v>
      </c>
      <c r="E33945" s="93" t="s">
        <v>14</v>
      </c>
    </row>
    <row r="33946" spans="1:5" x14ac:dyDescent="0.25">
      <c r="A33946" s="93" t="s">
        <v>5510</v>
      </c>
      <c r="D33946" s="93" t="s">
        <v>14</v>
      </c>
      <c r="E33946" s="93" t="s">
        <v>35273</v>
      </c>
    </row>
    <row r="33947" spans="1:5" x14ac:dyDescent="0.25">
      <c r="A33947" s="93" t="s">
        <v>5510</v>
      </c>
      <c r="B33947" t="s">
        <v>21791</v>
      </c>
      <c r="C33947">
        <v>3148</v>
      </c>
      <c r="D33947" s="93" t="s">
        <v>23961</v>
      </c>
      <c r="E33947" s="93" t="s">
        <v>14</v>
      </c>
    </row>
    <row r="33948" spans="1:5" x14ac:dyDescent="0.25">
      <c r="A33948" s="93" t="s">
        <v>5510</v>
      </c>
      <c r="B33948" t="s">
        <v>21791</v>
      </c>
      <c r="C33948">
        <v>11751</v>
      </c>
      <c r="D33948" s="93" t="s">
        <v>22196</v>
      </c>
      <c r="E33948" s="93" t="s">
        <v>14</v>
      </c>
    </row>
    <row r="33949" spans="1:5" x14ac:dyDescent="0.25">
      <c r="A33949" s="93" t="s">
        <v>5510</v>
      </c>
      <c r="B33949" t="s">
        <v>21783</v>
      </c>
      <c r="C33949">
        <v>88248</v>
      </c>
      <c r="D33949" s="93" t="s">
        <v>27871</v>
      </c>
      <c r="E33949" s="93" t="s">
        <v>14</v>
      </c>
    </row>
    <row r="33950" spans="1:5" x14ac:dyDescent="0.25">
      <c r="A33950" s="93" t="s">
        <v>5510</v>
      </c>
      <c r="B33950" t="s">
        <v>21783</v>
      </c>
      <c r="C33950">
        <v>88267</v>
      </c>
      <c r="D33950" s="93" t="s">
        <v>27871</v>
      </c>
      <c r="E33950" s="93" t="s">
        <v>14</v>
      </c>
    </row>
    <row r="33951" spans="1:5" x14ac:dyDescent="0.25">
      <c r="A33951" s="93" t="s">
        <v>5511</v>
      </c>
      <c r="D33951" s="93" t="s">
        <v>14</v>
      </c>
      <c r="E33951" s="93" t="s">
        <v>35274</v>
      </c>
    </row>
    <row r="33952" spans="1:5" x14ac:dyDescent="0.25">
      <c r="A33952" s="93" t="s">
        <v>5511</v>
      </c>
      <c r="B33952" t="s">
        <v>21791</v>
      </c>
      <c r="C33952">
        <v>3148</v>
      </c>
      <c r="D33952" s="93" t="s">
        <v>22848</v>
      </c>
      <c r="E33952" s="93" t="s">
        <v>14</v>
      </c>
    </row>
    <row r="33953" spans="1:5" x14ac:dyDescent="0.25">
      <c r="A33953" s="93" t="s">
        <v>5511</v>
      </c>
      <c r="B33953" t="s">
        <v>21791</v>
      </c>
      <c r="C33953">
        <v>11747</v>
      </c>
      <c r="D33953" s="93" t="s">
        <v>22196</v>
      </c>
      <c r="E33953" s="93" t="s">
        <v>14</v>
      </c>
    </row>
    <row r="33954" spans="1:5" x14ac:dyDescent="0.25">
      <c r="A33954" s="93" t="s">
        <v>5511</v>
      </c>
      <c r="B33954" t="s">
        <v>21783</v>
      </c>
      <c r="C33954">
        <v>88248</v>
      </c>
      <c r="D33954" s="93" t="s">
        <v>22173</v>
      </c>
      <c r="E33954" s="93" t="s">
        <v>14</v>
      </c>
    </row>
    <row r="33955" spans="1:5" x14ac:dyDescent="0.25">
      <c r="A33955" s="93" t="s">
        <v>5511</v>
      </c>
      <c r="B33955" t="s">
        <v>21783</v>
      </c>
      <c r="C33955">
        <v>88267</v>
      </c>
      <c r="D33955" s="93" t="s">
        <v>22173</v>
      </c>
      <c r="E33955" s="93" t="s">
        <v>14</v>
      </c>
    </row>
    <row r="33956" spans="1:5" x14ac:dyDescent="0.25">
      <c r="A33956" s="93" t="s">
        <v>5512</v>
      </c>
      <c r="D33956" s="93" t="s">
        <v>14</v>
      </c>
      <c r="E33956" s="93" t="s">
        <v>35275</v>
      </c>
    </row>
    <row r="33957" spans="1:5" x14ac:dyDescent="0.25">
      <c r="A33957" s="93" t="s">
        <v>5512</v>
      </c>
      <c r="B33957" t="s">
        <v>21791</v>
      </c>
      <c r="C33957">
        <v>3148</v>
      </c>
      <c r="D33957" s="93" t="s">
        <v>23339</v>
      </c>
      <c r="E33957" s="93" t="s">
        <v>14</v>
      </c>
    </row>
    <row r="33958" spans="1:5" x14ac:dyDescent="0.25">
      <c r="A33958" s="93" t="s">
        <v>5512</v>
      </c>
      <c r="B33958" t="s">
        <v>21791</v>
      </c>
      <c r="C33958">
        <v>10412</v>
      </c>
      <c r="D33958" s="93" t="s">
        <v>22196</v>
      </c>
      <c r="E33958" s="93" t="s">
        <v>14</v>
      </c>
    </row>
    <row r="33959" spans="1:5" x14ac:dyDescent="0.25">
      <c r="A33959" s="93" t="s">
        <v>5512</v>
      </c>
      <c r="B33959" t="s">
        <v>21783</v>
      </c>
      <c r="C33959">
        <v>88248</v>
      </c>
      <c r="D33959" s="93" t="s">
        <v>27453</v>
      </c>
      <c r="E33959" s="93" t="s">
        <v>14</v>
      </c>
    </row>
    <row r="33960" spans="1:5" x14ac:dyDescent="0.25">
      <c r="A33960" s="93" t="s">
        <v>5512</v>
      </c>
      <c r="B33960" t="s">
        <v>21783</v>
      </c>
      <c r="C33960">
        <v>88267</v>
      </c>
      <c r="D33960" s="93" t="s">
        <v>27453</v>
      </c>
      <c r="E33960" s="93" t="s">
        <v>14</v>
      </c>
    </row>
    <row r="33961" spans="1:5" x14ac:dyDescent="0.25">
      <c r="A33961" s="93" t="s">
        <v>5513</v>
      </c>
      <c r="D33961" s="93" t="s">
        <v>14</v>
      </c>
      <c r="E33961" s="93" t="s">
        <v>35276</v>
      </c>
    </row>
    <row r="33962" spans="1:5" x14ac:dyDescent="0.25">
      <c r="A33962" s="93" t="s">
        <v>5513</v>
      </c>
      <c r="B33962" t="s">
        <v>21791</v>
      </c>
      <c r="C33962">
        <v>3148</v>
      </c>
      <c r="D33962" s="93" t="s">
        <v>23419</v>
      </c>
      <c r="E33962" s="93" t="s">
        <v>14</v>
      </c>
    </row>
    <row r="33963" spans="1:5" x14ac:dyDescent="0.25">
      <c r="A33963" s="93" t="s">
        <v>5513</v>
      </c>
      <c r="B33963" t="s">
        <v>21791</v>
      </c>
      <c r="C33963">
        <v>10410</v>
      </c>
      <c r="D33963" s="93" t="s">
        <v>22196</v>
      </c>
      <c r="E33963" s="93" t="s">
        <v>14</v>
      </c>
    </row>
    <row r="33964" spans="1:5" x14ac:dyDescent="0.25">
      <c r="A33964" s="93" t="s">
        <v>5513</v>
      </c>
      <c r="B33964" t="s">
        <v>21783</v>
      </c>
      <c r="C33964">
        <v>88248</v>
      </c>
      <c r="D33964" s="93" t="s">
        <v>28410</v>
      </c>
      <c r="E33964" s="93" t="s">
        <v>14</v>
      </c>
    </row>
    <row r="33965" spans="1:5" x14ac:dyDescent="0.25">
      <c r="A33965" s="93" t="s">
        <v>5513</v>
      </c>
      <c r="B33965" t="s">
        <v>21783</v>
      </c>
      <c r="C33965">
        <v>88267</v>
      </c>
      <c r="D33965" s="93" t="s">
        <v>28410</v>
      </c>
      <c r="E33965" s="93" t="s">
        <v>14</v>
      </c>
    </row>
    <row r="33966" spans="1:5" x14ac:dyDescent="0.25">
      <c r="A33966" s="93" t="s">
        <v>5514</v>
      </c>
      <c r="D33966" s="93" t="s">
        <v>14</v>
      </c>
      <c r="E33966" s="93" t="s">
        <v>35277</v>
      </c>
    </row>
    <row r="33967" spans="1:5" x14ac:dyDescent="0.25">
      <c r="A33967" s="93" t="s">
        <v>5514</v>
      </c>
      <c r="B33967" t="s">
        <v>21791</v>
      </c>
      <c r="C33967">
        <v>3148</v>
      </c>
      <c r="D33967" s="93" t="s">
        <v>24426</v>
      </c>
      <c r="E33967" s="93" t="s">
        <v>14</v>
      </c>
    </row>
    <row r="33968" spans="1:5" x14ac:dyDescent="0.25">
      <c r="A33968" s="93" t="s">
        <v>5514</v>
      </c>
      <c r="B33968" t="s">
        <v>21791</v>
      </c>
      <c r="C33968">
        <v>10411</v>
      </c>
      <c r="D33968" s="93" t="s">
        <v>22196</v>
      </c>
      <c r="E33968" s="93" t="s">
        <v>14</v>
      </c>
    </row>
    <row r="33969" spans="1:5" x14ac:dyDescent="0.25">
      <c r="A33969" s="93" t="s">
        <v>5514</v>
      </c>
      <c r="B33969" t="s">
        <v>21783</v>
      </c>
      <c r="C33969">
        <v>88248</v>
      </c>
      <c r="D33969" s="93" t="s">
        <v>23793</v>
      </c>
      <c r="E33969" s="93" t="s">
        <v>14</v>
      </c>
    </row>
    <row r="33970" spans="1:5" x14ac:dyDescent="0.25">
      <c r="A33970" s="93" t="s">
        <v>5514</v>
      </c>
      <c r="B33970" t="s">
        <v>21783</v>
      </c>
      <c r="C33970">
        <v>88267</v>
      </c>
      <c r="D33970" s="93" t="s">
        <v>23793</v>
      </c>
      <c r="E33970" s="93" t="s">
        <v>14</v>
      </c>
    </row>
    <row r="33971" spans="1:5" x14ac:dyDescent="0.25">
      <c r="A33971" s="93" t="s">
        <v>5515</v>
      </c>
      <c r="D33971" s="93" t="s">
        <v>14</v>
      </c>
      <c r="E33971" s="93" t="s">
        <v>35278</v>
      </c>
    </row>
    <row r="33972" spans="1:5" x14ac:dyDescent="0.25">
      <c r="A33972" s="93" t="s">
        <v>5515</v>
      </c>
      <c r="B33972" t="s">
        <v>21791</v>
      </c>
      <c r="C33972">
        <v>3148</v>
      </c>
      <c r="D33972" s="93" t="s">
        <v>23961</v>
      </c>
      <c r="E33972" s="93" t="s">
        <v>14</v>
      </c>
    </row>
    <row r="33973" spans="1:5" x14ac:dyDescent="0.25">
      <c r="A33973" s="93" t="s">
        <v>5515</v>
      </c>
      <c r="B33973" t="s">
        <v>21791</v>
      </c>
      <c r="C33973">
        <v>10409</v>
      </c>
      <c r="D33973" s="93" t="s">
        <v>22196</v>
      </c>
      <c r="E33973" s="93" t="s">
        <v>14</v>
      </c>
    </row>
    <row r="33974" spans="1:5" x14ac:dyDescent="0.25">
      <c r="A33974" s="93" t="s">
        <v>5515</v>
      </c>
      <c r="B33974" t="s">
        <v>21783</v>
      </c>
      <c r="C33974">
        <v>88248</v>
      </c>
      <c r="D33974" s="93" t="s">
        <v>27871</v>
      </c>
      <c r="E33974" s="93" t="s">
        <v>14</v>
      </c>
    </row>
    <row r="33975" spans="1:5" x14ac:dyDescent="0.25">
      <c r="A33975" s="93" t="s">
        <v>5515</v>
      </c>
      <c r="B33975" t="s">
        <v>21783</v>
      </c>
      <c r="C33975">
        <v>88267</v>
      </c>
      <c r="D33975" s="93" t="s">
        <v>27871</v>
      </c>
      <c r="E33975" s="93" t="s">
        <v>14</v>
      </c>
    </row>
    <row r="33976" spans="1:5" x14ac:dyDescent="0.25">
      <c r="A33976" s="93" t="s">
        <v>5516</v>
      </c>
      <c r="D33976" s="93" t="s">
        <v>14</v>
      </c>
      <c r="E33976" s="93" t="s">
        <v>35279</v>
      </c>
    </row>
    <row r="33977" spans="1:5" x14ac:dyDescent="0.25">
      <c r="A33977" s="93" t="s">
        <v>5516</v>
      </c>
      <c r="B33977" t="s">
        <v>21791</v>
      </c>
      <c r="C33977">
        <v>3148</v>
      </c>
      <c r="D33977" s="93" t="s">
        <v>22848</v>
      </c>
      <c r="E33977" s="93" t="s">
        <v>14</v>
      </c>
    </row>
    <row r="33978" spans="1:5" x14ac:dyDescent="0.25">
      <c r="A33978" s="93" t="s">
        <v>5516</v>
      </c>
      <c r="B33978" t="s">
        <v>21791</v>
      </c>
      <c r="C33978">
        <v>10408</v>
      </c>
      <c r="D33978" s="93" t="s">
        <v>22196</v>
      </c>
      <c r="E33978" s="93" t="s">
        <v>14</v>
      </c>
    </row>
    <row r="33979" spans="1:5" x14ac:dyDescent="0.25">
      <c r="A33979" s="93" t="s">
        <v>5516</v>
      </c>
      <c r="B33979" t="s">
        <v>21783</v>
      </c>
      <c r="C33979">
        <v>88248</v>
      </c>
      <c r="D33979" s="93" t="s">
        <v>22173</v>
      </c>
      <c r="E33979" s="93" t="s">
        <v>14</v>
      </c>
    </row>
    <row r="33980" spans="1:5" x14ac:dyDescent="0.25">
      <c r="A33980" s="93" t="s">
        <v>5516</v>
      </c>
      <c r="B33980" t="s">
        <v>21783</v>
      </c>
      <c r="C33980">
        <v>88267</v>
      </c>
      <c r="D33980" s="93" t="s">
        <v>22173</v>
      </c>
      <c r="E33980" s="93" t="s">
        <v>14</v>
      </c>
    </row>
    <row r="33981" spans="1:5" x14ac:dyDescent="0.25">
      <c r="A33981" s="93" t="s">
        <v>5517</v>
      </c>
      <c r="D33981" s="93" t="s">
        <v>14</v>
      </c>
      <c r="E33981" s="93" t="s">
        <v>35280</v>
      </c>
    </row>
    <row r="33982" spans="1:5" x14ac:dyDescent="0.25">
      <c r="A33982" s="93" t="s">
        <v>5517</v>
      </c>
      <c r="B33982" t="s">
        <v>21791</v>
      </c>
      <c r="C33982">
        <v>3148</v>
      </c>
      <c r="D33982" s="93" t="s">
        <v>22598</v>
      </c>
      <c r="E33982" s="93" t="s">
        <v>14</v>
      </c>
    </row>
    <row r="33983" spans="1:5" x14ac:dyDescent="0.25">
      <c r="A33983" s="93" t="s">
        <v>5517</v>
      </c>
      <c r="B33983" t="s">
        <v>21791</v>
      </c>
      <c r="C33983">
        <v>10405</v>
      </c>
      <c r="D33983" s="93" t="s">
        <v>22196</v>
      </c>
      <c r="E33983" s="93" t="s">
        <v>14</v>
      </c>
    </row>
    <row r="33984" spans="1:5" x14ac:dyDescent="0.25">
      <c r="A33984" s="93" t="s">
        <v>5517</v>
      </c>
      <c r="B33984" t="s">
        <v>21783</v>
      </c>
      <c r="C33984">
        <v>88248</v>
      </c>
      <c r="D33984" s="93" t="s">
        <v>22619</v>
      </c>
      <c r="E33984" s="93" t="s">
        <v>14</v>
      </c>
    </row>
    <row r="33985" spans="1:5" x14ac:dyDescent="0.25">
      <c r="A33985" s="93" t="s">
        <v>5517</v>
      </c>
      <c r="B33985" t="s">
        <v>21783</v>
      </c>
      <c r="C33985">
        <v>88267</v>
      </c>
      <c r="D33985" s="93" t="s">
        <v>22619</v>
      </c>
      <c r="E33985" s="93" t="s">
        <v>14</v>
      </c>
    </row>
    <row r="33986" spans="1:5" x14ac:dyDescent="0.25">
      <c r="A33986" s="93" t="s">
        <v>5518</v>
      </c>
      <c r="D33986" s="93" t="s">
        <v>14</v>
      </c>
      <c r="E33986" s="93" t="s">
        <v>35281</v>
      </c>
    </row>
    <row r="33987" spans="1:5" x14ac:dyDescent="0.25">
      <c r="A33987" s="93" t="s">
        <v>5518</v>
      </c>
      <c r="B33987" t="s">
        <v>21791</v>
      </c>
      <c r="C33987">
        <v>3148</v>
      </c>
      <c r="D33987" s="93" t="s">
        <v>21972</v>
      </c>
      <c r="E33987" s="93" t="s">
        <v>14</v>
      </c>
    </row>
    <row r="33988" spans="1:5" x14ac:dyDescent="0.25">
      <c r="A33988" s="93" t="s">
        <v>5518</v>
      </c>
      <c r="B33988" t="s">
        <v>21791</v>
      </c>
      <c r="C33988">
        <v>10406</v>
      </c>
      <c r="D33988" s="93" t="s">
        <v>22196</v>
      </c>
      <c r="E33988" s="93" t="s">
        <v>14</v>
      </c>
    </row>
    <row r="33989" spans="1:5" x14ac:dyDescent="0.25">
      <c r="A33989" s="93" t="s">
        <v>5518</v>
      </c>
      <c r="B33989" t="s">
        <v>21783</v>
      </c>
      <c r="C33989">
        <v>88248</v>
      </c>
      <c r="D33989" s="93" t="s">
        <v>28411</v>
      </c>
      <c r="E33989" s="93" t="s">
        <v>14</v>
      </c>
    </row>
    <row r="33990" spans="1:5" x14ac:dyDescent="0.25">
      <c r="A33990" s="93" t="s">
        <v>5518</v>
      </c>
      <c r="B33990" t="s">
        <v>21783</v>
      </c>
      <c r="C33990">
        <v>88267</v>
      </c>
      <c r="D33990" s="93" t="s">
        <v>28411</v>
      </c>
      <c r="E33990" s="93" t="s">
        <v>14</v>
      </c>
    </row>
    <row r="33991" spans="1:5" x14ac:dyDescent="0.25">
      <c r="A33991" s="93" t="s">
        <v>5519</v>
      </c>
      <c r="D33991" s="93" t="s">
        <v>14</v>
      </c>
      <c r="E33991" s="93" t="s">
        <v>35282</v>
      </c>
    </row>
    <row r="33992" spans="1:5" x14ac:dyDescent="0.25">
      <c r="A33992" s="93" t="s">
        <v>5519</v>
      </c>
      <c r="B33992" t="s">
        <v>21791</v>
      </c>
      <c r="C33992">
        <v>3148</v>
      </c>
      <c r="D33992" s="93" t="s">
        <v>24036</v>
      </c>
      <c r="E33992" s="93" t="s">
        <v>14</v>
      </c>
    </row>
    <row r="33993" spans="1:5" x14ac:dyDescent="0.25">
      <c r="A33993" s="93" t="s">
        <v>5519</v>
      </c>
      <c r="B33993" t="s">
        <v>21791</v>
      </c>
      <c r="C33993">
        <v>10407</v>
      </c>
      <c r="D33993" s="93" t="s">
        <v>22196</v>
      </c>
      <c r="E33993" s="93" t="s">
        <v>14</v>
      </c>
    </row>
    <row r="33994" spans="1:5" x14ac:dyDescent="0.25">
      <c r="A33994" s="93" t="s">
        <v>5519</v>
      </c>
      <c r="B33994" t="s">
        <v>21783</v>
      </c>
      <c r="C33994">
        <v>88248</v>
      </c>
      <c r="D33994" s="93" t="s">
        <v>28412</v>
      </c>
      <c r="E33994" s="93" t="s">
        <v>14</v>
      </c>
    </row>
    <row r="33995" spans="1:5" x14ac:dyDescent="0.25">
      <c r="A33995" s="93" t="s">
        <v>5519</v>
      </c>
      <c r="B33995" t="s">
        <v>21783</v>
      </c>
      <c r="C33995">
        <v>88267</v>
      </c>
      <c r="D33995" s="93" t="s">
        <v>28412</v>
      </c>
      <c r="E33995" s="93" t="s">
        <v>14</v>
      </c>
    </row>
    <row r="33996" spans="1:5" x14ac:dyDescent="0.25">
      <c r="A33996" s="93" t="s">
        <v>5520</v>
      </c>
      <c r="D33996" s="93" t="s">
        <v>14</v>
      </c>
      <c r="E33996" s="93" t="s">
        <v>35283</v>
      </c>
    </row>
    <row r="33997" spans="1:5" x14ac:dyDescent="0.25">
      <c r="A33997" s="93" t="s">
        <v>5520</v>
      </c>
      <c r="B33997" t="s">
        <v>21791</v>
      </c>
      <c r="C33997">
        <v>3148</v>
      </c>
      <c r="D33997" s="93" t="s">
        <v>25024</v>
      </c>
      <c r="E33997" s="93" t="s">
        <v>14</v>
      </c>
    </row>
    <row r="33998" spans="1:5" x14ac:dyDescent="0.25">
      <c r="A33998" s="93" t="s">
        <v>5520</v>
      </c>
      <c r="B33998" t="s">
        <v>21791</v>
      </c>
      <c r="C33998">
        <v>21092</v>
      </c>
      <c r="D33998" s="93" t="s">
        <v>22196</v>
      </c>
      <c r="E33998" s="93" t="s">
        <v>14</v>
      </c>
    </row>
    <row r="33999" spans="1:5" x14ac:dyDescent="0.25">
      <c r="A33999" s="93" t="s">
        <v>5520</v>
      </c>
      <c r="B33999" t="s">
        <v>21783</v>
      </c>
      <c r="C33999">
        <v>88248</v>
      </c>
      <c r="D33999" s="93" t="s">
        <v>28403</v>
      </c>
      <c r="E33999" s="93" t="s">
        <v>14</v>
      </c>
    </row>
    <row r="34000" spans="1:5" x14ac:dyDescent="0.25">
      <c r="A34000" s="93" t="s">
        <v>5520</v>
      </c>
      <c r="B34000" t="s">
        <v>21783</v>
      </c>
      <c r="C34000">
        <v>88267</v>
      </c>
      <c r="D34000" s="93" t="s">
        <v>28403</v>
      </c>
      <c r="E34000" s="93" t="s">
        <v>14</v>
      </c>
    </row>
    <row r="34001" spans="1:5" x14ac:dyDescent="0.25">
      <c r="A34001" s="93" t="s">
        <v>5521</v>
      </c>
      <c r="D34001" s="93" t="s">
        <v>14</v>
      </c>
      <c r="E34001" s="93" t="s">
        <v>35284</v>
      </c>
    </row>
    <row r="34002" spans="1:5" x14ac:dyDescent="0.25">
      <c r="A34002" s="93" t="s">
        <v>5521</v>
      </c>
      <c r="B34002" t="s">
        <v>21791</v>
      </c>
      <c r="C34002">
        <v>3148</v>
      </c>
      <c r="D34002" s="93" t="s">
        <v>23339</v>
      </c>
      <c r="E34002" s="93" t="s">
        <v>14</v>
      </c>
    </row>
    <row r="34003" spans="1:5" x14ac:dyDescent="0.25">
      <c r="A34003" s="93" t="s">
        <v>5521</v>
      </c>
      <c r="B34003" t="s">
        <v>21791</v>
      </c>
      <c r="C34003">
        <v>10413</v>
      </c>
      <c r="D34003" s="93" t="s">
        <v>22196</v>
      </c>
      <c r="E34003" s="93" t="s">
        <v>14</v>
      </c>
    </row>
    <row r="34004" spans="1:5" x14ac:dyDescent="0.25">
      <c r="A34004" s="93" t="s">
        <v>5521</v>
      </c>
      <c r="B34004" t="s">
        <v>21783</v>
      </c>
      <c r="C34004">
        <v>88248</v>
      </c>
      <c r="D34004" s="93" t="s">
        <v>27453</v>
      </c>
      <c r="E34004" s="93" t="s">
        <v>14</v>
      </c>
    </row>
    <row r="34005" spans="1:5" x14ac:dyDescent="0.25">
      <c r="A34005" s="93" t="s">
        <v>5521</v>
      </c>
      <c r="B34005" t="s">
        <v>21783</v>
      </c>
      <c r="C34005">
        <v>88267</v>
      </c>
      <c r="D34005" s="93" t="s">
        <v>27453</v>
      </c>
      <c r="E34005" s="93" t="s">
        <v>14</v>
      </c>
    </row>
    <row r="34006" spans="1:5" x14ac:dyDescent="0.25">
      <c r="A34006" s="93" t="s">
        <v>5522</v>
      </c>
      <c r="D34006" s="93" t="s">
        <v>14</v>
      </c>
      <c r="E34006" s="93" t="s">
        <v>35285</v>
      </c>
    </row>
    <row r="34007" spans="1:5" x14ac:dyDescent="0.25">
      <c r="A34007" s="93" t="s">
        <v>5522</v>
      </c>
      <c r="B34007" t="s">
        <v>21791</v>
      </c>
      <c r="C34007">
        <v>3148</v>
      </c>
      <c r="D34007" s="93" t="s">
        <v>23419</v>
      </c>
      <c r="E34007" s="93" t="s">
        <v>14</v>
      </c>
    </row>
    <row r="34008" spans="1:5" x14ac:dyDescent="0.25">
      <c r="A34008" s="93" t="s">
        <v>5522</v>
      </c>
      <c r="B34008" t="s">
        <v>21791</v>
      </c>
      <c r="C34008">
        <v>10418</v>
      </c>
      <c r="D34008" s="93" t="s">
        <v>22196</v>
      </c>
      <c r="E34008" s="93" t="s">
        <v>14</v>
      </c>
    </row>
    <row r="34009" spans="1:5" x14ac:dyDescent="0.25">
      <c r="A34009" s="93" t="s">
        <v>5522</v>
      </c>
      <c r="B34009" t="s">
        <v>21783</v>
      </c>
      <c r="C34009">
        <v>88248</v>
      </c>
      <c r="D34009" s="93" t="s">
        <v>28410</v>
      </c>
      <c r="E34009" s="93" t="s">
        <v>14</v>
      </c>
    </row>
    <row r="34010" spans="1:5" x14ac:dyDescent="0.25">
      <c r="A34010" s="93" t="s">
        <v>5522</v>
      </c>
      <c r="B34010" t="s">
        <v>21783</v>
      </c>
      <c r="C34010">
        <v>88267</v>
      </c>
      <c r="D34010" s="93" t="s">
        <v>28410</v>
      </c>
      <c r="E34010" s="93" t="s">
        <v>14</v>
      </c>
    </row>
    <row r="34011" spans="1:5" x14ac:dyDescent="0.25">
      <c r="A34011" s="93" t="s">
        <v>5523</v>
      </c>
      <c r="D34011" s="93" t="s">
        <v>14</v>
      </c>
      <c r="E34011" s="93" t="s">
        <v>35286</v>
      </c>
    </row>
    <row r="34012" spans="1:5" x14ac:dyDescent="0.25">
      <c r="A34012" s="93" t="s">
        <v>5523</v>
      </c>
      <c r="B34012" t="s">
        <v>21791</v>
      </c>
      <c r="C34012">
        <v>3148</v>
      </c>
      <c r="D34012" s="93" t="s">
        <v>24426</v>
      </c>
      <c r="E34012" s="93" t="s">
        <v>14</v>
      </c>
    </row>
    <row r="34013" spans="1:5" x14ac:dyDescent="0.25">
      <c r="A34013" s="93" t="s">
        <v>5523</v>
      </c>
      <c r="B34013" t="s">
        <v>21791</v>
      </c>
      <c r="C34013">
        <v>10419</v>
      </c>
      <c r="D34013" s="93" t="s">
        <v>22196</v>
      </c>
      <c r="E34013" s="93" t="s">
        <v>14</v>
      </c>
    </row>
    <row r="34014" spans="1:5" x14ac:dyDescent="0.25">
      <c r="A34014" s="93" t="s">
        <v>5523</v>
      </c>
      <c r="B34014" t="s">
        <v>21783</v>
      </c>
      <c r="C34014">
        <v>88248</v>
      </c>
      <c r="D34014" s="93" t="s">
        <v>23793</v>
      </c>
      <c r="E34014" s="93" t="s">
        <v>14</v>
      </c>
    </row>
    <row r="34015" spans="1:5" x14ac:dyDescent="0.25">
      <c r="A34015" s="93" t="s">
        <v>5523</v>
      </c>
      <c r="B34015" t="s">
        <v>21783</v>
      </c>
      <c r="C34015">
        <v>88267</v>
      </c>
      <c r="D34015" s="93" t="s">
        <v>23793</v>
      </c>
      <c r="E34015" s="93" t="s">
        <v>14</v>
      </c>
    </row>
    <row r="34016" spans="1:5" x14ac:dyDescent="0.25">
      <c r="A34016" s="93" t="s">
        <v>5524</v>
      </c>
      <c r="D34016" s="93" t="s">
        <v>14</v>
      </c>
      <c r="E34016" s="93" t="s">
        <v>35287</v>
      </c>
    </row>
    <row r="34017" spans="1:5" x14ac:dyDescent="0.25">
      <c r="A34017" s="93" t="s">
        <v>5524</v>
      </c>
      <c r="B34017" t="s">
        <v>21791</v>
      </c>
      <c r="C34017">
        <v>3148</v>
      </c>
      <c r="D34017" s="93" t="s">
        <v>23961</v>
      </c>
      <c r="E34017" s="93" t="s">
        <v>14</v>
      </c>
    </row>
    <row r="34018" spans="1:5" x14ac:dyDescent="0.25">
      <c r="A34018" s="93" t="s">
        <v>5524</v>
      </c>
      <c r="B34018" t="s">
        <v>21791</v>
      </c>
      <c r="C34018">
        <v>10416</v>
      </c>
      <c r="D34018" s="93" t="s">
        <v>22196</v>
      </c>
      <c r="E34018" s="93" t="s">
        <v>14</v>
      </c>
    </row>
    <row r="34019" spans="1:5" x14ac:dyDescent="0.25">
      <c r="A34019" s="93" t="s">
        <v>5524</v>
      </c>
      <c r="B34019" t="s">
        <v>21783</v>
      </c>
      <c r="C34019">
        <v>88248</v>
      </c>
      <c r="D34019" s="93" t="s">
        <v>27871</v>
      </c>
      <c r="E34019" s="93" t="s">
        <v>14</v>
      </c>
    </row>
    <row r="34020" spans="1:5" x14ac:dyDescent="0.25">
      <c r="A34020" s="93" t="s">
        <v>5524</v>
      </c>
      <c r="B34020" t="s">
        <v>21783</v>
      </c>
      <c r="C34020">
        <v>88267</v>
      </c>
      <c r="D34020" s="93" t="s">
        <v>27871</v>
      </c>
      <c r="E34020" s="93" t="s">
        <v>14</v>
      </c>
    </row>
    <row r="34021" spans="1:5" x14ac:dyDescent="0.25">
      <c r="A34021" s="93" t="s">
        <v>5525</v>
      </c>
      <c r="D34021" s="93" t="s">
        <v>14</v>
      </c>
      <c r="E34021" s="93" t="s">
        <v>35288</v>
      </c>
    </row>
    <row r="34022" spans="1:5" x14ac:dyDescent="0.25">
      <c r="A34022" s="93" t="s">
        <v>5525</v>
      </c>
      <c r="B34022" t="s">
        <v>21791</v>
      </c>
      <c r="C34022">
        <v>3148</v>
      </c>
      <c r="D34022" s="93" t="s">
        <v>22848</v>
      </c>
      <c r="E34022" s="93" t="s">
        <v>14</v>
      </c>
    </row>
    <row r="34023" spans="1:5" x14ac:dyDescent="0.25">
      <c r="A34023" s="93" t="s">
        <v>5525</v>
      </c>
      <c r="B34023" t="s">
        <v>21791</v>
      </c>
      <c r="C34023">
        <v>10417</v>
      </c>
      <c r="D34023" s="93" t="s">
        <v>22196</v>
      </c>
      <c r="E34023" s="93" t="s">
        <v>14</v>
      </c>
    </row>
    <row r="34024" spans="1:5" x14ac:dyDescent="0.25">
      <c r="A34024" s="93" t="s">
        <v>5525</v>
      </c>
      <c r="B34024" t="s">
        <v>21783</v>
      </c>
      <c r="C34024">
        <v>88248</v>
      </c>
      <c r="D34024" s="93" t="s">
        <v>22173</v>
      </c>
      <c r="E34024" s="93" t="s">
        <v>14</v>
      </c>
    </row>
    <row r="34025" spans="1:5" x14ac:dyDescent="0.25">
      <c r="A34025" s="93" t="s">
        <v>5525</v>
      </c>
      <c r="B34025" t="s">
        <v>21783</v>
      </c>
      <c r="C34025">
        <v>88267</v>
      </c>
      <c r="D34025" s="93" t="s">
        <v>22173</v>
      </c>
      <c r="E34025" s="93" t="s">
        <v>14</v>
      </c>
    </row>
    <row r="34026" spans="1:5" x14ac:dyDescent="0.25">
      <c r="A34026" s="93" t="s">
        <v>5526</v>
      </c>
      <c r="D34026" s="93" t="s">
        <v>14</v>
      </c>
      <c r="E34026" s="93" t="s">
        <v>35289</v>
      </c>
    </row>
    <row r="34027" spans="1:5" x14ac:dyDescent="0.25">
      <c r="A34027" s="93" t="s">
        <v>5526</v>
      </c>
      <c r="B34027" t="s">
        <v>21791</v>
      </c>
      <c r="C34027">
        <v>3148</v>
      </c>
      <c r="D34027" s="93" t="s">
        <v>21972</v>
      </c>
      <c r="E34027" s="93" t="s">
        <v>14</v>
      </c>
    </row>
    <row r="34028" spans="1:5" x14ac:dyDescent="0.25">
      <c r="A34028" s="93" t="s">
        <v>5526</v>
      </c>
      <c r="B34028" t="s">
        <v>21791</v>
      </c>
      <c r="C34028">
        <v>10414</v>
      </c>
      <c r="D34028" s="93" t="s">
        <v>22196</v>
      </c>
      <c r="E34028" s="93" t="s">
        <v>14</v>
      </c>
    </row>
    <row r="34029" spans="1:5" x14ac:dyDescent="0.25">
      <c r="A34029" s="93" t="s">
        <v>5526</v>
      </c>
      <c r="B34029" t="s">
        <v>21783</v>
      </c>
      <c r="C34029">
        <v>88248</v>
      </c>
      <c r="D34029" s="93" t="s">
        <v>28411</v>
      </c>
      <c r="E34029" s="93" t="s">
        <v>14</v>
      </c>
    </row>
    <row r="34030" spans="1:5" x14ac:dyDescent="0.25">
      <c r="A34030" s="93" t="s">
        <v>5526</v>
      </c>
      <c r="B34030" t="s">
        <v>21783</v>
      </c>
      <c r="C34030">
        <v>88267</v>
      </c>
      <c r="D34030" s="93" t="s">
        <v>28411</v>
      </c>
      <c r="E34030" s="93" t="s">
        <v>14</v>
      </c>
    </row>
    <row r="34031" spans="1:5" x14ac:dyDescent="0.25">
      <c r="A34031" s="93" t="s">
        <v>5527</v>
      </c>
      <c r="D34031" s="93" t="s">
        <v>14</v>
      </c>
      <c r="E34031" s="93" t="s">
        <v>35290</v>
      </c>
    </row>
    <row r="34032" spans="1:5" x14ac:dyDescent="0.25">
      <c r="A34032" s="93" t="s">
        <v>5527</v>
      </c>
      <c r="B34032" t="s">
        <v>21791</v>
      </c>
      <c r="C34032">
        <v>3148</v>
      </c>
      <c r="D34032" s="93" t="s">
        <v>24036</v>
      </c>
      <c r="E34032" s="93" t="s">
        <v>14</v>
      </c>
    </row>
    <row r="34033" spans="1:5" x14ac:dyDescent="0.25">
      <c r="A34033" s="93" t="s">
        <v>5527</v>
      </c>
      <c r="B34033" t="s">
        <v>21791</v>
      </c>
      <c r="C34033">
        <v>10415</v>
      </c>
      <c r="D34033" s="93" t="s">
        <v>22196</v>
      </c>
      <c r="E34033" s="93" t="s">
        <v>14</v>
      </c>
    </row>
    <row r="34034" spans="1:5" x14ac:dyDescent="0.25">
      <c r="A34034" s="93" t="s">
        <v>5527</v>
      </c>
      <c r="B34034" t="s">
        <v>21783</v>
      </c>
      <c r="C34034">
        <v>88248</v>
      </c>
      <c r="D34034" s="93" t="s">
        <v>28412</v>
      </c>
      <c r="E34034" s="93" t="s">
        <v>14</v>
      </c>
    </row>
    <row r="34035" spans="1:5" x14ac:dyDescent="0.25">
      <c r="A34035" s="93" t="s">
        <v>5527</v>
      </c>
      <c r="B34035" t="s">
        <v>21783</v>
      </c>
      <c r="C34035">
        <v>88267</v>
      </c>
      <c r="D34035" s="93" t="s">
        <v>28412</v>
      </c>
      <c r="E34035" s="93" t="s">
        <v>14</v>
      </c>
    </row>
    <row r="34036" spans="1:5" x14ac:dyDescent="0.25">
      <c r="A34036" s="93" t="s">
        <v>5528</v>
      </c>
      <c r="D34036" s="93" t="s">
        <v>14</v>
      </c>
      <c r="E34036" s="93" t="s">
        <v>35291</v>
      </c>
    </row>
    <row r="34037" spans="1:5" x14ac:dyDescent="0.25">
      <c r="A34037" s="93" t="s">
        <v>5528</v>
      </c>
      <c r="B34037" t="s">
        <v>21791</v>
      </c>
      <c r="C34037">
        <v>3148</v>
      </c>
      <c r="D34037" s="93" t="s">
        <v>23961</v>
      </c>
      <c r="E34037" s="93" t="s">
        <v>14</v>
      </c>
    </row>
    <row r="34038" spans="1:5" x14ac:dyDescent="0.25">
      <c r="A34038" s="93" t="s">
        <v>5528</v>
      </c>
      <c r="B34038" t="s">
        <v>21791</v>
      </c>
      <c r="C34038">
        <v>10228</v>
      </c>
      <c r="D34038" s="93" t="s">
        <v>22196</v>
      </c>
      <c r="E34038" s="93" t="s">
        <v>14</v>
      </c>
    </row>
    <row r="34039" spans="1:5" x14ac:dyDescent="0.25">
      <c r="A34039" s="93" t="s">
        <v>5528</v>
      </c>
      <c r="B34039" t="s">
        <v>21783</v>
      </c>
      <c r="C34039">
        <v>88248</v>
      </c>
      <c r="D34039" s="93" t="s">
        <v>28417</v>
      </c>
      <c r="E34039" s="93" t="s">
        <v>14</v>
      </c>
    </row>
    <row r="34040" spans="1:5" x14ac:dyDescent="0.25">
      <c r="A34040" s="93" t="s">
        <v>5528</v>
      </c>
      <c r="B34040" t="s">
        <v>21783</v>
      </c>
      <c r="C34040">
        <v>88267</v>
      </c>
      <c r="D34040" s="93" t="s">
        <v>28417</v>
      </c>
      <c r="E34040" s="93" t="s">
        <v>14</v>
      </c>
    </row>
    <row r="34041" spans="1:5" x14ac:dyDescent="0.25">
      <c r="A34041" s="93" t="s">
        <v>5529</v>
      </c>
      <c r="D34041" s="93" t="s">
        <v>14</v>
      </c>
      <c r="E34041" s="93" t="s">
        <v>35292</v>
      </c>
    </row>
    <row r="34042" spans="1:5" x14ac:dyDescent="0.25">
      <c r="A34042" s="93" t="s">
        <v>5529</v>
      </c>
      <c r="B34042" t="s">
        <v>21791</v>
      </c>
      <c r="C34042">
        <v>3148</v>
      </c>
      <c r="D34042" s="93" t="s">
        <v>25024</v>
      </c>
      <c r="E34042" s="93" t="s">
        <v>14</v>
      </c>
    </row>
    <row r="34043" spans="1:5" x14ac:dyDescent="0.25">
      <c r="A34043" s="93" t="s">
        <v>5529</v>
      </c>
      <c r="B34043" t="s">
        <v>21791</v>
      </c>
      <c r="C34043">
        <v>10404</v>
      </c>
      <c r="D34043" s="93" t="s">
        <v>22196</v>
      </c>
      <c r="E34043" s="93" t="s">
        <v>14</v>
      </c>
    </row>
    <row r="34044" spans="1:5" x14ac:dyDescent="0.25">
      <c r="A34044" s="93" t="s">
        <v>5529</v>
      </c>
      <c r="B34044" t="s">
        <v>21783</v>
      </c>
      <c r="C34044">
        <v>88248</v>
      </c>
      <c r="D34044" s="93" t="s">
        <v>28403</v>
      </c>
      <c r="E34044" s="93" t="s">
        <v>14</v>
      </c>
    </row>
    <row r="34045" spans="1:5" x14ac:dyDescent="0.25">
      <c r="A34045" s="93" t="s">
        <v>5529</v>
      </c>
      <c r="B34045" t="s">
        <v>21783</v>
      </c>
      <c r="C34045">
        <v>88267</v>
      </c>
      <c r="D34045" s="93" t="s">
        <v>28403</v>
      </c>
      <c r="E34045" s="93" t="s">
        <v>14</v>
      </c>
    </row>
    <row r="34046" spans="1:5" x14ac:dyDescent="0.25">
      <c r="A34046" s="93" t="s">
        <v>5530</v>
      </c>
      <c r="D34046" s="93" t="s">
        <v>14</v>
      </c>
      <c r="E34046" s="93" t="s">
        <v>35293</v>
      </c>
    </row>
    <row r="34047" spans="1:5" x14ac:dyDescent="0.25">
      <c r="A34047" s="93" t="s">
        <v>5530</v>
      </c>
      <c r="B34047" t="s">
        <v>21791</v>
      </c>
      <c r="C34047">
        <v>3148</v>
      </c>
      <c r="D34047" s="93" t="s">
        <v>22598</v>
      </c>
      <c r="E34047" s="93" t="s">
        <v>14</v>
      </c>
    </row>
    <row r="34048" spans="1:5" x14ac:dyDescent="0.25">
      <c r="A34048" s="93" t="s">
        <v>5530</v>
      </c>
      <c r="B34048" t="s">
        <v>21791</v>
      </c>
      <c r="C34048">
        <v>12657</v>
      </c>
      <c r="D34048" s="93" t="s">
        <v>22196</v>
      </c>
      <c r="E34048" s="93" t="s">
        <v>14</v>
      </c>
    </row>
    <row r="34049" spans="1:5" x14ac:dyDescent="0.25">
      <c r="A34049" s="93" t="s">
        <v>5530</v>
      </c>
      <c r="B34049" t="s">
        <v>21783</v>
      </c>
      <c r="C34049">
        <v>88248</v>
      </c>
      <c r="D34049" s="93" t="s">
        <v>22619</v>
      </c>
      <c r="E34049" s="93" t="s">
        <v>14</v>
      </c>
    </row>
    <row r="34050" spans="1:5" x14ac:dyDescent="0.25">
      <c r="A34050" s="93" t="s">
        <v>5530</v>
      </c>
      <c r="B34050" t="s">
        <v>21783</v>
      </c>
      <c r="C34050">
        <v>88267</v>
      </c>
      <c r="D34050" s="93" t="s">
        <v>22619</v>
      </c>
      <c r="E34050" s="93" t="s">
        <v>14</v>
      </c>
    </row>
    <row r="34051" spans="1:5" x14ac:dyDescent="0.25">
      <c r="A34051" s="93" t="s">
        <v>5531</v>
      </c>
      <c r="D34051" s="93" t="s">
        <v>14</v>
      </c>
      <c r="E34051" s="93" t="s">
        <v>35294</v>
      </c>
    </row>
    <row r="34052" spans="1:5" x14ac:dyDescent="0.25">
      <c r="A34052" s="93" t="s">
        <v>5531</v>
      </c>
      <c r="B34052" t="s">
        <v>21791</v>
      </c>
      <c r="C34052">
        <v>3148</v>
      </c>
      <c r="D34052" s="93" t="s">
        <v>23392</v>
      </c>
      <c r="E34052" s="93" t="s">
        <v>14</v>
      </c>
    </row>
    <row r="34053" spans="1:5" x14ac:dyDescent="0.25">
      <c r="A34053" s="93" t="s">
        <v>5531</v>
      </c>
      <c r="B34053" t="s">
        <v>21791</v>
      </c>
      <c r="C34053">
        <v>10229</v>
      </c>
      <c r="D34053" s="93" t="s">
        <v>22196</v>
      </c>
      <c r="E34053" s="93" t="s">
        <v>14</v>
      </c>
    </row>
    <row r="34054" spans="1:5" x14ac:dyDescent="0.25">
      <c r="A34054" s="93" t="s">
        <v>5531</v>
      </c>
      <c r="B34054" t="s">
        <v>21783</v>
      </c>
      <c r="C34054">
        <v>88248</v>
      </c>
      <c r="D34054" s="93" t="s">
        <v>23902</v>
      </c>
      <c r="E34054" s="93" t="s">
        <v>14</v>
      </c>
    </row>
    <row r="34055" spans="1:5" x14ac:dyDescent="0.25">
      <c r="A34055" s="93" t="s">
        <v>5531</v>
      </c>
      <c r="B34055" t="s">
        <v>21783</v>
      </c>
      <c r="C34055">
        <v>88267</v>
      </c>
      <c r="D34055" s="93" t="s">
        <v>23902</v>
      </c>
      <c r="E34055" s="93" t="s">
        <v>14</v>
      </c>
    </row>
    <row r="34056" spans="1:5" x14ac:dyDescent="0.25">
      <c r="A34056" s="93" t="s">
        <v>5532</v>
      </c>
      <c r="D34056" s="93" t="s">
        <v>14</v>
      </c>
      <c r="E34056" s="93" t="s">
        <v>35295</v>
      </c>
    </row>
    <row r="34057" spans="1:5" x14ac:dyDescent="0.25">
      <c r="A34057" s="93" t="s">
        <v>5532</v>
      </c>
      <c r="B34057" t="s">
        <v>21791</v>
      </c>
      <c r="C34057">
        <v>3148</v>
      </c>
      <c r="D34057" s="93" t="s">
        <v>22963</v>
      </c>
      <c r="E34057" s="93" t="s">
        <v>14</v>
      </c>
    </row>
    <row r="34058" spans="1:5" x14ac:dyDescent="0.25">
      <c r="A34058" s="93" t="s">
        <v>5532</v>
      </c>
      <c r="B34058" t="s">
        <v>21791</v>
      </c>
      <c r="C34058">
        <v>10234</v>
      </c>
      <c r="D34058" s="93" t="s">
        <v>22196</v>
      </c>
      <c r="E34058" s="93" t="s">
        <v>14</v>
      </c>
    </row>
    <row r="34059" spans="1:5" x14ac:dyDescent="0.25">
      <c r="A34059" s="93" t="s">
        <v>5532</v>
      </c>
      <c r="B34059" t="s">
        <v>21783</v>
      </c>
      <c r="C34059">
        <v>88248</v>
      </c>
      <c r="D34059" s="93" t="s">
        <v>24827</v>
      </c>
      <c r="E34059" s="93" t="s">
        <v>14</v>
      </c>
    </row>
    <row r="34060" spans="1:5" x14ac:dyDescent="0.25">
      <c r="A34060" s="93" t="s">
        <v>5532</v>
      </c>
      <c r="B34060" t="s">
        <v>21783</v>
      </c>
      <c r="C34060">
        <v>88267</v>
      </c>
      <c r="D34060" s="93" t="s">
        <v>24827</v>
      </c>
      <c r="E34060" s="93" t="s">
        <v>14</v>
      </c>
    </row>
    <row r="34061" spans="1:5" x14ac:dyDescent="0.25">
      <c r="A34061" s="93" t="s">
        <v>5533</v>
      </c>
      <c r="D34061" s="93" t="s">
        <v>14</v>
      </c>
      <c r="E34061" s="93" t="s">
        <v>35296</v>
      </c>
    </row>
    <row r="34062" spans="1:5" x14ac:dyDescent="0.25">
      <c r="A34062" s="93" t="s">
        <v>5533</v>
      </c>
      <c r="B34062" t="s">
        <v>21791</v>
      </c>
      <c r="C34062">
        <v>3148</v>
      </c>
      <c r="D34062" s="93" t="s">
        <v>25024</v>
      </c>
      <c r="E34062" s="93" t="s">
        <v>14</v>
      </c>
    </row>
    <row r="34063" spans="1:5" x14ac:dyDescent="0.25">
      <c r="A34063" s="93" t="s">
        <v>5533</v>
      </c>
      <c r="B34063" t="s">
        <v>21791</v>
      </c>
      <c r="C34063">
        <v>10233</v>
      </c>
      <c r="D34063" s="93" t="s">
        <v>22196</v>
      </c>
      <c r="E34063" s="93" t="s">
        <v>14</v>
      </c>
    </row>
    <row r="34064" spans="1:5" x14ac:dyDescent="0.25">
      <c r="A34064" s="93" t="s">
        <v>5533</v>
      </c>
      <c r="B34064" t="s">
        <v>21783</v>
      </c>
      <c r="C34064">
        <v>88248</v>
      </c>
      <c r="D34064" s="93" t="s">
        <v>25675</v>
      </c>
      <c r="E34064" s="93" t="s">
        <v>14</v>
      </c>
    </row>
    <row r="34065" spans="1:5" x14ac:dyDescent="0.25">
      <c r="A34065" s="93" t="s">
        <v>5533</v>
      </c>
      <c r="B34065" t="s">
        <v>21783</v>
      </c>
      <c r="C34065">
        <v>88267</v>
      </c>
      <c r="D34065" s="93" t="s">
        <v>25675</v>
      </c>
      <c r="E34065" s="93" t="s">
        <v>14</v>
      </c>
    </row>
    <row r="34066" spans="1:5" x14ac:dyDescent="0.25">
      <c r="A34066" s="93" t="s">
        <v>5534</v>
      </c>
      <c r="D34066" s="93" t="s">
        <v>14</v>
      </c>
      <c r="E34066" s="93" t="s">
        <v>35297</v>
      </c>
    </row>
    <row r="34067" spans="1:5" x14ac:dyDescent="0.25">
      <c r="A34067" s="93" t="s">
        <v>5534</v>
      </c>
      <c r="B34067" t="s">
        <v>21791</v>
      </c>
      <c r="C34067">
        <v>3148</v>
      </c>
      <c r="D34067" s="93" t="s">
        <v>25350</v>
      </c>
      <c r="E34067" s="93" t="s">
        <v>14</v>
      </c>
    </row>
    <row r="34068" spans="1:5" x14ac:dyDescent="0.25">
      <c r="A34068" s="93" t="s">
        <v>5534</v>
      </c>
      <c r="B34068" t="s">
        <v>21791</v>
      </c>
      <c r="C34068">
        <v>10236</v>
      </c>
      <c r="D34068" s="93" t="s">
        <v>22196</v>
      </c>
      <c r="E34068" s="93" t="s">
        <v>14</v>
      </c>
    </row>
    <row r="34069" spans="1:5" x14ac:dyDescent="0.25">
      <c r="A34069" s="93" t="s">
        <v>5534</v>
      </c>
      <c r="B34069" t="s">
        <v>21783</v>
      </c>
      <c r="C34069">
        <v>88248</v>
      </c>
      <c r="D34069" s="93" t="s">
        <v>24383</v>
      </c>
      <c r="E34069" s="93" t="s">
        <v>14</v>
      </c>
    </row>
    <row r="34070" spans="1:5" x14ac:dyDescent="0.25">
      <c r="A34070" s="93" t="s">
        <v>5534</v>
      </c>
      <c r="B34070" t="s">
        <v>21783</v>
      </c>
      <c r="C34070">
        <v>88267</v>
      </c>
      <c r="D34070" s="93" t="s">
        <v>24383</v>
      </c>
      <c r="E34070" s="93" t="s">
        <v>14</v>
      </c>
    </row>
    <row r="34071" spans="1:5" x14ac:dyDescent="0.25">
      <c r="A34071" s="93" t="s">
        <v>5535</v>
      </c>
      <c r="D34071" s="93" t="s">
        <v>14</v>
      </c>
      <c r="E34071" s="93" t="s">
        <v>35298</v>
      </c>
    </row>
    <row r="34072" spans="1:5" x14ac:dyDescent="0.25">
      <c r="A34072" s="93" t="s">
        <v>5535</v>
      </c>
      <c r="B34072" t="s">
        <v>21791</v>
      </c>
      <c r="C34072">
        <v>3148</v>
      </c>
      <c r="D34072" s="93" t="s">
        <v>24319</v>
      </c>
      <c r="E34072" s="93" t="s">
        <v>14</v>
      </c>
    </row>
    <row r="34073" spans="1:5" x14ac:dyDescent="0.25">
      <c r="A34073" s="93" t="s">
        <v>5535</v>
      </c>
      <c r="B34073" t="s">
        <v>21791</v>
      </c>
      <c r="C34073">
        <v>10232</v>
      </c>
      <c r="D34073" s="93" t="s">
        <v>22196</v>
      </c>
      <c r="E34073" s="93" t="s">
        <v>14</v>
      </c>
    </row>
    <row r="34074" spans="1:5" x14ac:dyDescent="0.25">
      <c r="A34074" s="93" t="s">
        <v>5535</v>
      </c>
      <c r="B34074" t="s">
        <v>21783</v>
      </c>
      <c r="C34074">
        <v>88248</v>
      </c>
      <c r="D34074" s="93" t="s">
        <v>22225</v>
      </c>
      <c r="E34074" s="93" t="s">
        <v>14</v>
      </c>
    </row>
    <row r="34075" spans="1:5" x14ac:dyDescent="0.25">
      <c r="A34075" s="93" t="s">
        <v>5535</v>
      </c>
      <c r="B34075" t="s">
        <v>21783</v>
      </c>
      <c r="C34075">
        <v>88267</v>
      </c>
      <c r="D34075" s="93" t="s">
        <v>22225</v>
      </c>
      <c r="E34075" s="93" t="s">
        <v>14</v>
      </c>
    </row>
    <row r="34076" spans="1:5" x14ac:dyDescent="0.25">
      <c r="A34076" s="93" t="s">
        <v>5536</v>
      </c>
      <c r="D34076" s="93" t="s">
        <v>14</v>
      </c>
      <c r="E34076" s="93" t="s">
        <v>35299</v>
      </c>
    </row>
    <row r="34077" spans="1:5" x14ac:dyDescent="0.25">
      <c r="A34077" s="93" t="s">
        <v>5536</v>
      </c>
      <c r="B34077" t="s">
        <v>21791</v>
      </c>
      <c r="C34077">
        <v>3148</v>
      </c>
      <c r="D34077" s="93" t="s">
        <v>24906</v>
      </c>
      <c r="E34077" s="93" t="s">
        <v>14</v>
      </c>
    </row>
    <row r="34078" spans="1:5" x14ac:dyDescent="0.25">
      <c r="A34078" s="93" t="s">
        <v>5536</v>
      </c>
      <c r="B34078" t="s">
        <v>21791</v>
      </c>
      <c r="C34078">
        <v>10231</v>
      </c>
      <c r="D34078" s="93" t="s">
        <v>22196</v>
      </c>
      <c r="E34078" s="93" t="s">
        <v>14</v>
      </c>
    </row>
    <row r="34079" spans="1:5" x14ac:dyDescent="0.25">
      <c r="A34079" s="93" t="s">
        <v>5536</v>
      </c>
      <c r="B34079" t="s">
        <v>21783</v>
      </c>
      <c r="C34079">
        <v>88248</v>
      </c>
      <c r="D34079" s="93" t="s">
        <v>27259</v>
      </c>
      <c r="E34079" s="93" t="s">
        <v>14</v>
      </c>
    </row>
    <row r="34080" spans="1:5" x14ac:dyDescent="0.25">
      <c r="A34080" s="93" t="s">
        <v>5536</v>
      </c>
      <c r="B34080" t="s">
        <v>21783</v>
      </c>
      <c r="C34080">
        <v>88267</v>
      </c>
      <c r="D34080" s="93" t="s">
        <v>27259</v>
      </c>
      <c r="E34080" s="93" t="s">
        <v>14</v>
      </c>
    </row>
    <row r="34081" spans="1:5" x14ac:dyDescent="0.25">
      <c r="A34081" s="93" t="s">
        <v>5537</v>
      </c>
      <c r="D34081" s="93" t="s">
        <v>14</v>
      </c>
      <c r="E34081" s="93" t="s">
        <v>35300</v>
      </c>
    </row>
    <row r="34082" spans="1:5" x14ac:dyDescent="0.25">
      <c r="A34082" s="93" t="s">
        <v>5537</v>
      </c>
      <c r="B34082" t="s">
        <v>21791</v>
      </c>
      <c r="C34082">
        <v>3148</v>
      </c>
      <c r="D34082" s="93" t="s">
        <v>22604</v>
      </c>
      <c r="E34082" s="93" t="s">
        <v>14</v>
      </c>
    </row>
    <row r="34083" spans="1:5" x14ac:dyDescent="0.25">
      <c r="A34083" s="93" t="s">
        <v>5537</v>
      </c>
      <c r="B34083" t="s">
        <v>21791</v>
      </c>
      <c r="C34083">
        <v>10235</v>
      </c>
      <c r="D34083" s="93" t="s">
        <v>22196</v>
      </c>
      <c r="E34083" s="93" t="s">
        <v>14</v>
      </c>
    </row>
    <row r="34084" spans="1:5" x14ac:dyDescent="0.25">
      <c r="A34084" s="93" t="s">
        <v>5537</v>
      </c>
      <c r="B34084" t="s">
        <v>21783</v>
      </c>
      <c r="C34084">
        <v>88248</v>
      </c>
      <c r="D34084" s="93" t="s">
        <v>28418</v>
      </c>
      <c r="E34084" s="93" t="s">
        <v>14</v>
      </c>
    </row>
    <row r="34085" spans="1:5" x14ac:dyDescent="0.25">
      <c r="A34085" s="93" t="s">
        <v>5537</v>
      </c>
      <c r="B34085" t="s">
        <v>21783</v>
      </c>
      <c r="C34085">
        <v>88267</v>
      </c>
      <c r="D34085" s="93" t="s">
        <v>28418</v>
      </c>
      <c r="E34085" s="93" t="s">
        <v>14</v>
      </c>
    </row>
    <row r="34086" spans="1:5" x14ac:dyDescent="0.25">
      <c r="A34086" s="93" t="s">
        <v>5538</v>
      </c>
      <c r="D34086" s="93" t="s">
        <v>14</v>
      </c>
      <c r="E34086" s="93" t="s">
        <v>35301</v>
      </c>
    </row>
    <row r="34087" spans="1:5" x14ac:dyDescent="0.25">
      <c r="A34087" s="93" t="s">
        <v>5538</v>
      </c>
      <c r="B34087" t="s">
        <v>21791</v>
      </c>
      <c r="C34087">
        <v>3148</v>
      </c>
      <c r="D34087" s="93" t="s">
        <v>25424</v>
      </c>
      <c r="E34087" s="93" t="s">
        <v>14</v>
      </c>
    </row>
    <row r="34088" spans="1:5" x14ac:dyDescent="0.25">
      <c r="A34088" s="93" t="s">
        <v>5538</v>
      </c>
      <c r="B34088" t="s">
        <v>21791</v>
      </c>
      <c r="C34088">
        <v>10230</v>
      </c>
      <c r="D34088" s="93" t="s">
        <v>22196</v>
      </c>
      <c r="E34088" s="93" t="s">
        <v>14</v>
      </c>
    </row>
    <row r="34089" spans="1:5" x14ac:dyDescent="0.25">
      <c r="A34089" s="93" t="s">
        <v>5538</v>
      </c>
      <c r="B34089" t="s">
        <v>21783</v>
      </c>
      <c r="C34089">
        <v>88248</v>
      </c>
      <c r="D34089" s="93" t="s">
        <v>28419</v>
      </c>
      <c r="E34089" s="93" t="s">
        <v>14</v>
      </c>
    </row>
    <row r="34090" spans="1:5" x14ac:dyDescent="0.25">
      <c r="A34090" s="93" t="s">
        <v>5538</v>
      </c>
      <c r="B34090" t="s">
        <v>21783</v>
      </c>
      <c r="C34090">
        <v>88267</v>
      </c>
      <c r="D34090" s="93" t="s">
        <v>28419</v>
      </c>
      <c r="E34090" s="93" t="s">
        <v>14</v>
      </c>
    </row>
    <row r="34091" spans="1:5" x14ac:dyDescent="0.25">
      <c r="A34091" s="93" t="s">
        <v>5539</v>
      </c>
      <c r="D34091" s="93" t="s">
        <v>14</v>
      </c>
      <c r="E34091" s="93" t="s">
        <v>35302</v>
      </c>
    </row>
    <row r="34092" spans="1:5" x14ac:dyDescent="0.25">
      <c r="A34092" s="93" t="s">
        <v>5539</v>
      </c>
      <c r="B34092" t="s">
        <v>21791</v>
      </c>
      <c r="C34092">
        <v>3148</v>
      </c>
      <c r="D34092" s="93" t="s">
        <v>24426</v>
      </c>
      <c r="E34092" s="93" t="s">
        <v>14</v>
      </c>
    </row>
    <row r="34093" spans="1:5" x14ac:dyDescent="0.25">
      <c r="A34093" s="93" t="s">
        <v>5539</v>
      </c>
      <c r="B34093" t="s">
        <v>21791</v>
      </c>
      <c r="C34093">
        <v>11781</v>
      </c>
      <c r="D34093" s="93" t="s">
        <v>22196</v>
      </c>
      <c r="E34093" s="93" t="s">
        <v>14</v>
      </c>
    </row>
    <row r="34094" spans="1:5" x14ac:dyDescent="0.25">
      <c r="A34094" s="93" t="s">
        <v>5539</v>
      </c>
      <c r="B34094" t="s">
        <v>21783</v>
      </c>
      <c r="C34094">
        <v>88248</v>
      </c>
      <c r="D34094" s="93" t="s">
        <v>28420</v>
      </c>
      <c r="E34094" s="93" t="s">
        <v>14</v>
      </c>
    </row>
    <row r="34095" spans="1:5" x14ac:dyDescent="0.25">
      <c r="A34095" s="93" t="s">
        <v>5539</v>
      </c>
      <c r="B34095" t="s">
        <v>21783</v>
      </c>
      <c r="C34095">
        <v>88267</v>
      </c>
      <c r="D34095" s="93" t="s">
        <v>28420</v>
      </c>
      <c r="E34095" s="93" t="s">
        <v>14</v>
      </c>
    </row>
    <row r="34096" spans="1:5" x14ac:dyDescent="0.25">
      <c r="A34096" s="93" t="s">
        <v>5540</v>
      </c>
      <c r="D34096" s="93" t="s">
        <v>14</v>
      </c>
      <c r="E34096" s="93" t="s">
        <v>35303</v>
      </c>
    </row>
    <row r="34097" spans="1:5" x14ac:dyDescent="0.25">
      <c r="A34097" s="93" t="s">
        <v>5540</v>
      </c>
      <c r="B34097" t="s">
        <v>21791</v>
      </c>
      <c r="C34097">
        <v>3148</v>
      </c>
      <c r="D34097" s="93" t="s">
        <v>22598</v>
      </c>
      <c r="E34097" s="93" t="s">
        <v>14</v>
      </c>
    </row>
    <row r="34098" spans="1:5" x14ac:dyDescent="0.25">
      <c r="A34098" s="93" t="s">
        <v>5540</v>
      </c>
      <c r="B34098" t="s">
        <v>21791</v>
      </c>
      <c r="C34098">
        <v>10904</v>
      </c>
      <c r="D34098" s="93" t="s">
        <v>22196</v>
      </c>
      <c r="E34098" s="93" t="s">
        <v>14</v>
      </c>
    </row>
    <row r="34099" spans="1:5" x14ac:dyDescent="0.25">
      <c r="A34099" s="93" t="s">
        <v>5540</v>
      </c>
      <c r="B34099" t="s">
        <v>21783</v>
      </c>
      <c r="C34099">
        <v>88248</v>
      </c>
      <c r="D34099" s="93" t="s">
        <v>22619</v>
      </c>
      <c r="E34099" s="93" t="s">
        <v>14</v>
      </c>
    </row>
    <row r="34100" spans="1:5" x14ac:dyDescent="0.25">
      <c r="A34100" s="93" t="s">
        <v>5540</v>
      </c>
      <c r="B34100" t="s">
        <v>21783</v>
      </c>
      <c r="C34100">
        <v>88267</v>
      </c>
      <c r="D34100" s="93" t="s">
        <v>22619</v>
      </c>
      <c r="E34100" s="93" t="s">
        <v>14</v>
      </c>
    </row>
    <row r="34101" spans="1:5" x14ac:dyDescent="0.25">
      <c r="A34101" s="93" t="s">
        <v>5541</v>
      </c>
      <c r="D34101" s="93" t="s">
        <v>14</v>
      </c>
      <c r="E34101" s="93" t="s">
        <v>35304</v>
      </c>
    </row>
    <row r="34102" spans="1:5" x14ac:dyDescent="0.25">
      <c r="A34102" s="93" t="s">
        <v>5541</v>
      </c>
      <c r="B34102" t="s">
        <v>21791</v>
      </c>
      <c r="C34102">
        <v>3148</v>
      </c>
      <c r="D34102" s="93" t="s">
        <v>23339</v>
      </c>
      <c r="E34102" s="93" t="s">
        <v>14</v>
      </c>
    </row>
    <row r="34103" spans="1:5" x14ac:dyDescent="0.25">
      <c r="A34103" s="93" t="s">
        <v>5541</v>
      </c>
      <c r="B34103" t="s">
        <v>21791</v>
      </c>
      <c r="C34103">
        <v>11756</v>
      </c>
      <c r="D34103" s="93" t="s">
        <v>22196</v>
      </c>
      <c r="E34103" s="93" t="s">
        <v>14</v>
      </c>
    </row>
    <row r="34104" spans="1:5" x14ac:dyDescent="0.25">
      <c r="A34104" s="93" t="s">
        <v>5541</v>
      </c>
      <c r="B34104" t="s">
        <v>21783</v>
      </c>
      <c r="C34104">
        <v>88248</v>
      </c>
      <c r="D34104" s="93" t="s">
        <v>27453</v>
      </c>
      <c r="E34104" s="93" t="s">
        <v>14</v>
      </c>
    </row>
    <row r="34105" spans="1:5" x14ac:dyDescent="0.25">
      <c r="A34105" s="93" t="s">
        <v>5541</v>
      </c>
      <c r="B34105" t="s">
        <v>21783</v>
      </c>
      <c r="C34105">
        <v>88267</v>
      </c>
      <c r="D34105" s="93" t="s">
        <v>27453</v>
      </c>
      <c r="E34105" s="93" t="s">
        <v>14</v>
      </c>
    </row>
    <row r="34106" spans="1:5" x14ac:dyDescent="0.25">
      <c r="A34106" s="93" t="s">
        <v>5542</v>
      </c>
      <c r="D34106" s="93" t="s">
        <v>14</v>
      </c>
      <c r="E34106" s="93" t="s">
        <v>35305</v>
      </c>
    </row>
    <row r="34107" spans="1:5" x14ac:dyDescent="0.25">
      <c r="A34107" s="93" t="s">
        <v>5542</v>
      </c>
      <c r="B34107" t="s">
        <v>21791</v>
      </c>
      <c r="C34107">
        <v>3148</v>
      </c>
      <c r="D34107" s="93" t="s">
        <v>25024</v>
      </c>
      <c r="E34107" s="93" t="s">
        <v>14</v>
      </c>
    </row>
    <row r="34108" spans="1:5" x14ac:dyDescent="0.25">
      <c r="A34108" s="93" t="s">
        <v>5542</v>
      </c>
      <c r="B34108" t="s">
        <v>21791</v>
      </c>
      <c r="C34108">
        <v>11670</v>
      </c>
      <c r="D34108" s="93" t="s">
        <v>22196</v>
      </c>
      <c r="E34108" s="93" t="s">
        <v>14</v>
      </c>
    </row>
    <row r="34109" spans="1:5" x14ac:dyDescent="0.25">
      <c r="A34109" s="93" t="s">
        <v>5542</v>
      </c>
      <c r="B34109" t="s">
        <v>21783</v>
      </c>
      <c r="C34109">
        <v>88248</v>
      </c>
      <c r="D34109" s="93" t="s">
        <v>28403</v>
      </c>
      <c r="E34109" s="93" t="s">
        <v>14</v>
      </c>
    </row>
    <row r="34110" spans="1:5" x14ac:dyDescent="0.25">
      <c r="A34110" s="93" t="s">
        <v>5542</v>
      </c>
      <c r="B34110" t="s">
        <v>21783</v>
      </c>
      <c r="C34110">
        <v>88267</v>
      </c>
      <c r="D34110" s="93" t="s">
        <v>28403</v>
      </c>
      <c r="E34110" s="93" t="s">
        <v>14</v>
      </c>
    </row>
    <row r="34111" spans="1:5" x14ac:dyDescent="0.25">
      <c r="A34111" s="93" t="s">
        <v>5543</v>
      </c>
      <c r="D34111" s="93" t="s">
        <v>14</v>
      </c>
      <c r="E34111" s="93" t="s">
        <v>35306</v>
      </c>
    </row>
    <row r="34112" spans="1:5" x14ac:dyDescent="0.25">
      <c r="A34112" s="93" t="s">
        <v>5543</v>
      </c>
      <c r="B34112" t="s">
        <v>21791</v>
      </c>
      <c r="C34112">
        <v>3148</v>
      </c>
      <c r="D34112" s="93" t="s">
        <v>23419</v>
      </c>
      <c r="E34112" s="93" t="s">
        <v>14</v>
      </c>
    </row>
    <row r="34113" spans="1:5" x14ac:dyDescent="0.25">
      <c r="A34113" s="93" t="s">
        <v>5543</v>
      </c>
      <c r="B34113" t="s">
        <v>21791</v>
      </c>
      <c r="C34113">
        <v>20055</v>
      </c>
      <c r="D34113" s="93" t="s">
        <v>22196</v>
      </c>
      <c r="E34113" s="93" t="s">
        <v>14</v>
      </c>
    </row>
    <row r="34114" spans="1:5" x14ac:dyDescent="0.25">
      <c r="A34114" s="93" t="s">
        <v>5543</v>
      </c>
      <c r="B34114" t="s">
        <v>21783</v>
      </c>
      <c r="C34114">
        <v>88248</v>
      </c>
      <c r="D34114" s="93" t="s">
        <v>28410</v>
      </c>
      <c r="E34114" s="93" t="s">
        <v>14</v>
      </c>
    </row>
    <row r="34115" spans="1:5" x14ac:dyDescent="0.25">
      <c r="A34115" s="93" t="s">
        <v>5543</v>
      </c>
      <c r="B34115" t="s">
        <v>21783</v>
      </c>
      <c r="C34115">
        <v>88267</v>
      </c>
      <c r="D34115" s="93" t="s">
        <v>28410</v>
      </c>
      <c r="E34115" s="93" t="s">
        <v>14</v>
      </c>
    </row>
    <row r="34116" spans="1:5" x14ac:dyDescent="0.25">
      <c r="A34116" s="93" t="s">
        <v>5544</v>
      </c>
      <c r="D34116" s="93" t="s">
        <v>14</v>
      </c>
      <c r="E34116" s="93" t="s">
        <v>35307</v>
      </c>
    </row>
    <row r="34117" spans="1:5" x14ac:dyDescent="0.25">
      <c r="A34117" s="93" t="s">
        <v>5544</v>
      </c>
      <c r="B34117" t="s">
        <v>21791</v>
      </c>
      <c r="C34117">
        <v>3148</v>
      </c>
      <c r="D34117" s="93" t="s">
        <v>24426</v>
      </c>
      <c r="E34117" s="93" t="s">
        <v>14</v>
      </c>
    </row>
    <row r="34118" spans="1:5" x14ac:dyDescent="0.25">
      <c r="A34118" s="93" t="s">
        <v>5544</v>
      </c>
      <c r="B34118" t="s">
        <v>21791</v>
      </c>
      <c r="C34118">
        <v>11669</v>
      </c>
      <c r="D34118" s="93" t="s">
        <v>22196</v>
      </c>
      <c r="E34118" s="93" t="s">
        <v>14</v>
      </c>
    </row>
    <row r="34119" spans="1:5" x14ac:dyDescent="0.25">
      <c r="A34119" s="93" t="s">
        <v>5544</v>
      </c>
      <c r="B34119" t="s">
        <v>21783</v>
      </c>
      <c r="C34119">
        <v>88248</v>
      </c>
      <c r="D34119" s="93" t="s">
        <v>23793</v>
      </c>
      <c r="E34119" s="93" t="s">
        <v>14</v>
      </c>
    </row>
    <row r="34120" spans="1:5" x14ac:dyDescent="0.25">
      <c r="A34120" s="93" t="s">
        <v>5544</v>
      </c>
      <c r="B34120" t="s">
        <v>21783</v>
      </c>
      <c r="C34120">
        <v>88267</v>
      </c>
      <c r="D34120" s="93" t="s">
        <v>23793</v>
      </c>
      <c r="E34120" s="93" t="s">
        <v>14</v>
      </c>
    </row>
    <row r="34121" spans="1:5" x14ac:dyDescent="0.25">
      <c r="A34121" s="93" t="s">
        <v>5545</v>
      </c>
      <c r="D34121" s="93" t="s">
        <v>14</v>
      </c>
      <c r="E34121" s="93" t="s">
        <v>35308</v>
      </c>
    </row>
    <row r="34122" spans="1:5" x14ac:dyDescent="0.25">
      <c r="A34122" s="93" t="s">
        <v>5545</v>
      </c>
      <c r="B34122" t="s">
        <v>21791</v>
      </c>
      <c r="C34122">
        <v>3148</v>
      </c>
      <c r="D34122" s="93" t="s">
        <v>23961</v>
      </c>
      <c r="E34122" s="93" t="s">
        <v>14</v>
      </c>
    </row>
    <row r="34123" spans="1:5" x14ac:dyDescent="0.25">
      <c r="A34123" s="93" t="s">
        <v>5545</v>
      </c>
      <c r="B34123" t="s">
        <v>21791</v>
      </c>
      <c r="C34123">
        <v>11672</v>
      </c>
      <c r="D34123" s="93" t="s">
        <v>22196</v>
      </c>
      <c r="E34123" s="93" t="s">
        <v>14</v>
      </c>
    </row>
    <row r="34124" spans="1:5" x14ac:dyDescent="0.25">
      <c r="A34124" s="93" t="s">
        <v>5545</v>
      </c>
      <c r="B34124" t="s">
        <v>21783</v>
      </c>
      <c r="C34124">
        <v>88248</v>
      </c>
      <c r="D34124" s="93" t="s">
        <v>27871</v>
      </c>
      <c r="E34124" s="93" t="s">
        <v>14</v>
      </c>
    </row>
    <row r="34125" spans="1:5" x14ac:dyDescent="0.25">
      <c r="A34125" s="93" t="s">
        <v>5545</v>
      </c>
      <c r="B34125" t="s">
        <v>21783</v>
      </c>
      <c r="C34125">
        <v>88267</v>
      </c>
      <c r="D34125" s="93" t="s">
        <v>27871</v>
      </c>
      <c r="E34125" s="93" t="s">
        <v>14</v>
      </c>
    </row>
    <row r="34126" spans="1:5" x14ac:dyDescent="0.25">
      <c r="A34126" s="93" t="s">
        <v>5546</v>
      </c>
      <c r="D34126" s="93" t="s">
        <v>14</v>
      </c>
      <c r="E34126" s="93" t="s">
        <v>35309</v>
      </c>
    </row>
    <row r="34127" spans="1:5" x14ac:dyDescent="0.25">
      <c r="A34127" s="93" t="s">
        <v>5546</v>
      </c>
      <c r="B34127" t="s">
        <v>21791</v>
      </c>
      <c r="C34127">
        <v>3148</v>
      </c>
      <c r="D34127" s="93" t="s">
        <v>22848</v>
      </c>
      <c r="E34127" s="93" t="s">
        <v>14</v>
      </c>
    </row>
    <row r="34128" spans="1:5" x14ac:dyDescent="0.25">
      <c r="A34128" s="93" t="s">
        <v>5546</v>
      </c>
      <c r="B34128" t="s">
        <v>21791</v>
      </c>
      <c r="C34128">
        <v>11671</v>
      </c>
      <c r="D34128" s="93" t="s">
        <v>22196</v>
      </c>
      <c r="E34128" s="93" t="s">
        <v>14</v>
      </c>
    </row>
    <row r="34129" spans="1:5" x14ac:dyDescent="0.25">
      <c r="A34129" s="93" t="s">
        <v>5546</v>
      </c>
      <c r="B34129" t="s">
        <v>21783</v>
      </c>
      <c r="C34129">
        <v>88248</v>
      </c>
      <c r="D34129" s="93" t="s">
        <v>22173</v>
      </c>
      <c r="E34129" s="93" t="s">
        <v>14</v>
      </c>
    </row>
    <row r="34130" spans="1:5" x14ac:dyDescent="0.25">
      <c r="A34130" s="93" t="s">
        <v>5546</v>
      </c>
      <c r="B34130" t="s">
        <v>21783</v>
      </c>
      <c r="C34130">
        <v>88267</v>
      </c>
      <c r="D34130" s="93" t="s">
        <v>22173</v>
      </c>
      <c r="E34130" s="93" t="s">
        <v>14</v>
      </c>
    </row>
    <row r="34131" spans="1:5" x14ac:dyDescent="0.25">
      <c r="A34131" s="93" t="s">
        <v>5547</v>
      </c>
      <c r="D34131" s="93" t="s">
        <v>14</v>
      </c>
      <c r="E34131" s="93" t="s">
        <v>35310</v>
      </c>
    </row>
    <row r="34132" spans="1:5" x14ac:dyDescent="0.25">
      <c r="A34132" s="93" t="s">
        <v>5547</v>
      </c>
      <c r="B34132" t="s">
        <v>21791</v>
      </c>
      <c r="C34132">
        <v>3148</v>
      </c>
      <c r="D34132" s="93" t="s">
        <v>25024</v>
      </c>
      <c r="E34132" s="93" t="s">
        <v>14</v>
      </c>
    </row>
    <row r="34133" spans="1:5" x14ac:dyDescent="0.25">
      <c r="A34133" s="93" t="s">
        <v>5547</v>
      </c>
      <c r="B34133" t="s">
        <v>21791</v>
      </c>
      <c r="C34133">
        <v>6036</v>
      </c>
      <c r="D34133" s="93" t="s">
        <v>22196</v>
      </c>
      <c r="E34133" s="93" t="s">
        <v>14</v>
      </c>
    </row>
    <row r="34134" spans="1:5" x14ac:dyDescent="0.25">
      <c r="A34134" s="93" t="s">
        <v>5547</v>
      </c>
      <c r="B34134" t="s">
        <v>21783</v>
      </c>
      <c r="C34134">
        <v>88248</v>
      </c>
      <c r="D34134" s="93" t="s">
        <v>28403</v>
      </c>
      <c r="E34134" s="93" t="s">
        <v>14</v>
      </c>
    </row>
    <row r="34135" spans="1:5" x14ac:dyDescent="0.25">
      <c r="A34135" s="93" t="s">
        <v>5547</v>
      </c>
      <c r="B34135" t="s">
        <v>21783</v>
      </c>
      <c r="C34135">
        <v>88267</v>
      </c>
      <c r="D34135" s="93" t="s">
        <v>28403</v>
      </c>
      <c r="E34135" s="93" t="s">
        <v>14</v>
      </c>
    </row>
    <row r="34136" spans="1:5" x14ac:dyDescent="0.25">
      <c r="A34136" s="93" t="s">
        <v>5548</v>
      </c>
      <c r="D34136" s="93" t="s">
        <v>14</v>
      </c>
      <c r="E34136" s="93" t="s">
        <v>35311</v>
      </c>
    </row>
    <row r="34137" spans="1:5" x14ac:dyDescent="0.25">
      <c r="A34137" s="93" t="s">
        <v>5548</v>
      </c>
      <c r="B34137" t="s">
        <v>21791</v>
      </c>
      <c r="C34137">
        <v>3148</v>
      </c>
      <c r="D34137" s="93" t="s">
        <v>23339</v>
      </c>
      <c r="E34137" s="93" t="s">
        <v>14</v>
      </c>
    </row>
    <row r="34138" spans="1:5" x14ac:dyDescent="0.25">
      <c r="A34138" s="93" t="s">
        <v>5548</v>
      </c>
      <c r="B34138" t="s">
        <v>21791</v>
      </c>
      <c r="C34138">
        <v>6031</v>
      </c>
      <c r="D34138" s="93" t="s">
        <v>22196</v>
      </c>
      <c r="E34138" s="93" t="s">
        <v>14</v>
      </c>
    </row>
    <row r="34139" spans="1:5" x14ac:dyDescent="0.25">
      <c r="A34139" s="93" t="s">
        <v>5548</v>
      </c>
      <c r="B34139" t="s">
        <v>21783</v>
      </c>
      <c r="C34139">
        <v>88248</v>
      </c>
      <c r="D34139" s="93" t="s">
        <v>27453</v>
      </c>
      <c r="E34139" s="93" t="s">
        <v>14</v>
      </c>
    </row>
    <row r="34140" spans="1:5" x14ac:dyDescent="0.25">
      <c r="A34140" s="93" t="s">
        <v>5548</v>
      </c>
      <c r="B34140" t="s">
        <v>21783</v>
      </c>
      <c r="C34140">
        <v>88267</v>
      </c>
      <c r="D34140" s="93" t="s">
        <v>27453</v>
      </c>
      <c r="E34140" s="93" t="s">
        <v>14</v>
      </c>
    </row>
    <row r="34141" spans="1:5" x14ac:dyDescent="0.25">
      <c r="A34141" s="93" t="s">
        <v>5549</v>
      </c>
      <c r="D34141" s="93" t="s">
        <v>14</v>
      </c>
      <c r="E34141" s="93" t="s">
        <v>35312</v>
      </c>
    </row>
    <row r="34142" spans="1:5" x14ac:dyDescent="0.25">
      <c r="A34142" s="93" t="s">
        <v>5549</v>
      </c>
      <c r="B34142" t="s">
        <v>21791</v>
      </c>
      <c r="C34142">
        <v>3148</v>
      </c>
      <c r="D34142" s="93" t="s">
        <v>25024</v>
      </c>
      <c r="E34142" s="93" t="s">
        <v>14</v>
      </c>
    </row>
    <row r="34143" spans="1:5" x14ac:dyDescent="0.25">
      <c r="A34143" s="93" t="s">
        <v>5549</v>
      </c>
      <c r="B34143" t="s">
        <v>21791</v>
      </c>
      <c r="C34143">
        <v>6029</v>
      </c>
      <c r="D34143" s="93" t="s">
        <v>22196</v>
      </c>
      <c r="E34143" s="93" t="s">
        <v>14</v>
      </c>
    </row>
    <row r="34144" spans="1:5" x14ac:dyDescent="0.25">
      <c r="A34144" s="93" t="s">
        <v>5549</v>
      </c>
      <c r="B34144" t="s">
        <v>21783</v>
      </c>
      <c r="C34144">
        <v>88248</v>
      </c>
      <c r="D34144" s="93" t="s">
        <v>28403</v>
      </c>
      <c r="E34144" s="93" t="s">
        <v>14</v>
      </c>
    </row>
    <row r="34145" spans="1:5" x14ac:dyDescent="0.25">
      <c r="A34145" s="93" t="s">
        <v>5549</v>
      </c>
      <c r="B34145" t="s">
        <v>21783</v>
      </c>
      <c r="C34145">
        <v>88267</v>
      </c>
      <c r="D34145" s="93" t="s">
        <v>28403</v>
      </c>
      <c r="E34145" s="93" t="s">
        <v>14</v>
      </c>
    </row>
    <row r="34146" spans="1:5" x14ac:dyDescent="0.25">
      <c r="A34146" s="93" t="s">
        <v>5550</v>
      </c>
      <c r="D34146" s="93" t="s">
        <v>14</v>
      </c>
      <c r="E34146" s="93" t="s">
        <v>35313</v>
      </c>
    </row>
    <row r="34147" spans="1:5" x14ac:dyDescent="0.25">
      <c r="A34147" s="93" t="s">
        <v>5550</v>
      </c>
      <c r="B34147" t="s">
        <v>21791</v>
      </c>
      <c r="C34147">
        <v>3148</v>
      </c>
      <c r="D34147" s="93" t="s">
        <v>23339</v>
      </c>
      <c r="E34147" s="93" t="s">
        <v>14</v>
      </c>
    </row>
    <row r="34148" spans="1:5" x14ac:dyDescent="0.25">
      <c r="A34148" s="93" t="s">
        <v>5550</v>
      </c>
      <c r="B34148" t="s">
        <v>21791</v>
      </c>
      <c r="C34148">
        <v>6033</v>
      </c>
      <c r="D34148" s="93" t="s">
        <v>22196</v>
      </c>
      <c r="E34148" s="93" t="s">
        <v>14</v>
      </c>
    </row>
    <row r="34149" spans="1:5" x14ac:dyDescent="0.25">
      <c r="A34149" s="93" t="s">
        <v>5550</v>
      </c>
      <c r="B34149" t="s">
        <v>21783</v>
      </c>
      <c r="C34149">
        <v>88248</v>
      </c>
      <c r="D34149" s="93" t="s">
        <v>27453</v>
      </c>
      <c r="E34149" s="93" t="s">
        <v>14</v>
      </c>
    </row>
    <row r="34150" spans="1:5" x14ac:dyDescent="0.25">
      <c r="A34150" s="93" t="s">
        <v>5550</v>
      </c>
      <c r="B34150" t="s">
        <v>21783</v>
      </c>
      <c r="C34150">
        <v>88267</v>
      </c>
      <c r="D34150" s="93" t="s">
        <v>27453</v>
      </c>
      <c r="E34150" s="93" t="s">
        <v>14</v>
      </c>
    </row>
    <row r="34151" spans="1:5" x14ac:dyDescent="0.25">
      <c r="A34151" s="93" t="s">
        <v>5551</v>
      </c>
      <c r="D34151" s="93" t="s">
        <v>14</v>
      </c>
      <c r="E34151" s="93" t="s">
        <v>35314</v>
      </c>
    </row>
    <row r="34152" spans="1:5" x14ac:dyDescent="0.25">
      <c r="A34152" s="93" t="s">
        <v>5551</v>
      </c>
      <c r="B34152" t="s">
        <v>21791</v>
      </c>
      <c r="C34152">
        <v>3148</v>
      </c>
      <c r="D34152" s="93" t="s">
        <v>25024</v>
      </c>
      <c r="E34152" s="93" t="s">
        <v>14</v>
      </c>
    </row>
    <row r="34153" spans="1:5" x14ac:dyDescent="0.25">
      <c r="A34153" s="93" t="s">
        <v>5551</v>
      </c>
      <c r="B34153" t="s">
        <v>21791</v>
      </c>
      <c r="C34153">
        <v>6038</v>
      </c>
      <c r="D34153" s="93" t="s">
        <v>22196</v>
      </c>
      <c r="E34153" s="93" t="s">
        <v>14</v>
      </c>
    </row>
    <row r="34154" spans="1:5" x14ac:dyDescent="0.25">
      <c r="A34154" s="93" t="s">
        <v>5551</v>
      </c>
      <c r="B34154" t="s">
        <v>21783</v>
      </c>
      <c r="C34154">
        <v>88248</v>
      </c>
      <c r="D34154" s="93" t="s">
        <v>28403</v>
      </c>
      <c r="E34154" s="93" t="s">
        <v>14</v>
      </c>
    </row>
    <row r="34155" spans="1:5" x14ac:dyDescent="0.25">
      <c r="A34155" s="93" t="s">
        <v>5551</v>
      </c>
      <c r="B34155" t="s">
        <v>21783</v>
      </c>
      <c r="C34155">
        <v>88267</v>
      </c>
      <c r="D34155" s="93" t="s">
        <v>28403</v>
      </c>
      <c r="E34155" s="93" t="s">
        <v>14</v>
      </c>
    </row>
    <row r="34156" spans="1:5" x14ac:dyDescent="0.25">
      <c r="A34156" s="93" t="s">
        <v>5552</v>
      </c>
      <c r="D34156" s="93" t="s">
        <v>14</v>
      </c>
      <c r="E34156" s="93" t="s">
        <v>35315</v>
      </c>
    </row>
    <row r="34157" spans="1:5" x14ac:dyDescent="0.25">
      <c r="A34157" s="93" t="s">
        <v>5552</v>
      </c>
      <c r="B34157" t="s">
        <v>21791</v>
      </c>
      <c r="C34157">
        <v>3148</v>
      </c>
      <c r="D34157" s="93" t="s">
        <v>23339</v>
      </c>
      <c r="E34157" s="93" t="s">
        <v>14</v>
      </c>
    </row>
    <row r="34158" spans="1:5" x14ac:dyDescent="0.25">
      <c r="A34158" s="93" t="s">
        <v>5552</v>
      </c>
      <c r="B34158" t="s">
        <v>21791</v>
      </c>
      <c r="C34158">
        <v>11718</v>
      </c>
      <c r="D34158" s="93" t="s">
        <v>22196</v>
      </c>
      <c r="E34158" s="93" t="s">
        <v>14</v>
      </c>
    </row>
    <row r="34159" spans="1:5" x14ac:dyDescent="0.25">
      <c r="A34159" s="93" t="s">
        <v>5552</v>
      </c>
      <c r="B34159" t="s">
        <v>21783</v>
      </c>
      <c r="C34159">
        <v>88248</v>
      </c>
      <c r="D34159" s="93" t="s">
        <v>27453</v>
      </c>
      <c r="E34159" s="93" t="s">
        <v>14</v>
      </c>
    </row>
    <row r="34160" spans="1:5" x14ac:dyDescent="0.25">
      <c r="A34160" s="93" t="s">
        <v>5552</v>
      </c>
      <c r="B34160" t="s">
        <v>21783</v>
      </c>
      <c r="C34160">
        <v>88267</v>
      </c>
      <c r="D34160" s="93" t="s">
        <v>27453</v>
      </c>
      <c r="E34160" s="93" t="s">
        <v>14</v>
      </c>
    </row>
    <row r="34161" spans="1:5" x14ac:dyDescent="0.25">
      <c r="A34161" s="93" t="s">
        <v>5553</v>
      </c>
      <c r="D34161" s="93" t="s">
        <v>14</v>
      </c>
      <c r="E34161" s="93" t="s">
        <v>35316</v>
      </c>
    </row>
    <row r="34162" spans="1:5" x14ac:dyDescent="0.25">
      <c r="A34162" s="93" t="s">
        <v>5553</v>
      </c>
      <c r="B34162" t="s">
        <v>21791</v>
      </c>
      <c r="C34162">
        <v>11673</v>
      </c>
      <c r="D34162" s="93" t="s">
        <v>22196</v>
      </c>
      <c r="E34162" s="93" t="s">
        <v>14</v>
      </c>
    </row>
    <row r="34163" spans="1:5" x14ac:dyDescent="0.25">
      <c r="A34163" s="93" t="s">
        <v>5553</v>
      </c>
      <c r="B34163" t="s">
        <v>21791</v>
      </c>
      <c r="C34163">
        <v>20080</v>
      </c>
      <c r="D34163" s="93" t="s">
        <v>24016</v>
      </c>
      <c r="E34163" s="93" t="s">
        <v>14</v>
      </c>
    </row>
    <row r="34164" spans="1:5" x14ac:dyDescent="0.25">
      <c r="A34164" s="93" t="s">
        <v>5553</v>
      </c>
      <c r="B34164" t="s">
        <v>21791</v>
      </c>
      <c r="C34164">
        <v>20083</v>
      </c>
      <c r="D34164" s="93" t="s">
        <v>23439</v>
      </c>
      <c r="E34164" s="93" t="s">
        <v>14</v>
      </c>
    </row>
    <row r="34165" spans="1:5" x14ac:dyDescent="0.25">
      <c r="A34165" s="93" t="s">
        <v>5553</v>
      </c>
      <c r="B34165" t="s">
        <v>21791</v>
      </c>
      <c r="C34165">
        <v>38383</v>
      </c>
      <c r="D34165" s="93" t="s">
        <v>23457</v>
      </c>
      <c r="E34165" s="93" t="s">
        <v>14</v>
      </c>
    </row>
    <row r="34166" spans="1:5" x14ac:dyDescent="0.25">
      <c r="A34166" s="93" t="s">
        <v>5553</v>
      </c>
      <c r="B34166" t="s">
        <v>21783</v>
      </c>
      <c r="C34166">
        <v>88248</v>
      </c>
      <c r="D34166" s="93" t="s">
        <v>22925</v>
      </c>
      <c r="E34166" s="93" t="s">
        <v>14</v>
      </c>
    </row>
    <row r="34167" spans="1:5" x14ac:dyDescent="0.25">
      <c r="A34167" s="93" t="s">
        <v>5553</v>
      </c>
      <c r="B34167" t="s">
        <v>21783</v>
      </c>
      <c r="C34167">
        <v>88267</v>
      </c>
      <c r="D34167" s="93" t="s">
        <v>22925</v>
      </c>
      <c r="E34167" s="93" t="s">
        <v>14</v>
      </c>
    </row>
    <row r="34168" spans="1:5" x14ac:dyDescent="0.25">
      <c r="A34168" s="93" t="s">
        <v>5554</v>
      </c>
      <c r="D34168" s="93" t="s">
        <v>14</v>
      </c>
      <c r="E34168" s="93" t="s">
        <v>35317</v>
      </c>
    </row>
    <row r="34169" spans="1:5" x14ac:dyDescent="0.25">
      <c r="A34169" s="93" t="s">
        <v>5554</v>
      </c>
      <c r="B34169" t="s">
        <v>21791</v>
      </c>
      <c r="C34169">
        <v>6037</v>
      </c>
      <c r="D34169" s="93" t="s">
        <v>22196</v>
      </c>
      <c r="E34169" s="93" t="s">
        <v>14</v>
      </c>
    </row>
    <row r="34170" spans="1:5" x14ac:dyDescent="0.25">
      <c r="A34170" s="93" t="s">
        <v>5554</v>
      </c>
      <c r="B34170" t="s">
        <v>21791</v>
      </c>
      <c r="C34170">
        <v>20080</v>
      </c>
      <c r="D34170" s="93" t="s">
        <v>24016</v>
      </c>
      <c r="E34170" s="93" t="s">
        <v>14</v>
      </c>
    </row>
    <row r="34171" spans="1:5" x14ac:dyDescent="0.25">
      <c r="A34171" s="93" t="s">
        <v>5554</v>
      </c>
      <c r="B34171" t="s">
        <v>21791</v>
      </c>
      <c r="C34171">
        <v>20083</v>
      </c>
      <c r="D34171" s="93" t="s">
        <v>23439</v>
      </c>
      <c r="E34171" s="93" t="s">
        <v>14</v>
      </c>
    </row>
    <row r="34172" spans="1:5" x14ac:dyDescent="0.25">
      <c r="A34172" s="93" t="s">
        <v>5554</v>
      </c>
      <c r="B34172" t="s">
        <v>21791</v>
      </c>
      <c r="C34172">
        <v>38383</v>
      </c>
      <c r="D34172" s="93" t="s">
        <v>23457</v>
      </c>
      <c r="E34172" s="93" t="s">
        <v>14</v>
      </c>
    </row>
    <row r="34173" spans="1:5" x14ac:dyDescent="0.25">
      <c r="A34173" s="93" t="s">
        <v>5554</v>
      </c>
      <c r="B34173" t="s">
        <v>21783</v>
      </c>
      <c r="C34173">
        <v>88248</v>
      </c>
      <c r="D34173" s="93" t="s">
        <v>22925</v>
      </c>
      <c r="E34173" s="93" t="s">
        <v>14</v>
      </c>
    </row>
    <row r="34174" spans="1:5" x14ac:dyDescent="0.25">
      <c r="A34174" s="93" t="s">
        <v>5554</v>
      </c>
      <c r="B34174" t="s">
        <v>21783</v>
      </c>
      <c r="C34174">
        <v>88267</v>
      </c>
      <c r="D34174" s="93" t="s">
        <v>22925</v>
      </c>
      <c r="E34174" s="93" t="s">
        <v>14</v>
      </c>
    </row>
    <row r="34175" spans="1:5" x14ac:dyDescent="0.25">
      <c r="A34175" s="93" t="s">
        <v>5555</v>
      </c>
      <c r="D34175" s="93" t="s">
        <v>14</v>
      </c>
      <c r="E34175" s="93" t="s">
        <v>35318</v>
      </c>
    </row>
    <row r="34176" spans="1:5" x14ac:dyDescent="0.25">
      <c r="A34176" s="93" t="s">
        <v>5555</v>
      </c>
      <c r="B34176" t="s">
        <v>21791</v>
      </c>
      <c r="C34176">
        <v>11719</v>
      </c>
      <c r="D34176" s="93" t="s">
        <v>22196</v>
      </c>
      <c r="E34176" s="93" t="s">
        <v>14</v>
      </c>
    </row>
    <row r="34177" spans="1:5" x14ac:dyDescent="0.25">
      <c r="A34177" s="93" t="s">
        <v>5555</v>
      </c>
      <c r="B34177" t="s">
        <v>21791</v>
      </c>
      <c r="C34177">
        <v>20080</v>
      </c>
      <c r="D34177" s="93" t="s">
        <v>23228</v>
      </c>
      <c r="E34177" s="93" t="s">
        <v>14</v>
      </c>
    </row>
    <row r="34178" spans="1:5" x14ac:dyDescent="0.25">
      <c r="A34178" s="93" t="s">
        <v>5555</v>
      </c>
      <c r="B34178" t="s">
        <v>21791</v>
      </c>
      <c r="C34178">
        <v>20083</v>
      </c>
      <c r="D34178" s="93" t="s">
        <v>21807</v>
      </c>
      <c r="E34178" s="93" t="s">
        <v>14</v>
      </c>
    </row>
    <row r="34179" spans="1:5" x14ac:dyDescent="0.25">
      <c r="A34179" s="93" t="s">
        <v>5555</v>
      </c>
      <c r="B34179" t="s">
        <v>21791</v>
      </c>
      <c r="C34179">
        <v>38383</v>
      </c>
      <c r="D34179" s="93" t="s">
        <v>23318</v>
      </c>
      <c r="E34179" s="93" t="s">
        <v>14</v>
      </c>
    </row>
    <row r="34180" spans="1:5" x14ac:dyDescent="0.25">
      <c r="A34180" s="93" t="s">
        <v>5555</v>
      </c>
      <c r="B34180" t="s">
        <v>21783</v>
      </c>
      <c r="C34180">
        <v>88248</v>
      </c>
      <c r="D34180" s="93" t="s">
        <v>28407</v>
      </c>
      <c r="E34180" s="93" t="s">
        <v>14</v>
      </c>
    </row>
    <row r="34181" spans="1:5" x14ac:dyDescent="0.25">
      <c r="A34181" s="93" t="s">
        <v>5555</v>
      </c>
      <c r="B34181" t="s">
        <v>21783</v>
      </c>
      <c r="C34181">
        <v>88267</v>
      </c>
      <c r="D34181" s="93" t="s">
        <v>28407</v>
      </c>
      <c r="E34181" s="93" t="s">
        <v>14</v>
      </c>
    </row>
    <row r="34182" spans="1:5" x14ac:dyDescent="0.25">
      <c r="A34182" s="93" t="s">
        <v>5556</v>
      </c>
      <c r="D34182" s="93" t="s">
        <v>14</v>
      </c>
      <c r="E34182" s="93" t="s">
        <v>35319</v>
      </c>
    </row>
    <row r="34183" spans="1:5" x14ac:dyDescent="0.25">
      <c r="A34183" s="93" t="s">
        <v>5556</v>
      </c>
      <c r="B34183" t="s">
        <v>21791</v>
      </c>
      <c r="C34183">
        <v>3148</v>
      </c>
      <c r="D34183" s="93" t="s">
        <v>23339</v>
      </c>
      <c r="E34183" s="93" t="s">
        <v>14</v>
      </c>
    </row>
    <row r="34184" spans="1:5" x14ac:dyDescent="0.25">
      <c r="A34184" s="93" t="s">
        <v>5556</v>
      </c>
      <c r="B34184" t="s">
        <v>21783</v>
      </c>
      <c r="C34184">
        <v>88248</v>
      </c>
      <c r="D34184" s="93" t="s">
        <v>27453</v>
      </c>
      <c r="E34184" s="93" t="s">
        <v>14</v>
      </c>
    </row>
    <row r="34185" spans="1:5" x14ac:dyDescent="0.25">
      <c r="A34185" s="93" t="s">
        <v>5556</v>
      </c>
      <c r="B34185" t="s">
        <v>21783</v>
      </c>
      <c r="C34185">
        <v>88267</v>
      </c>
      <c r="D34185" s="93" t="s">
        <v>27453</v>
      </c>
      <c r="E34185" s="93" t="s">
        <v>14</v>
      </c>
    </row>
    <row r="34186" spans="1:5" x14ac:dyDescent="0.25">
      <c r="A34186" s="93" t="s">
        <v>5556</v>
      </c>
      <c r="B34186" t="s">
        <v>21783</v>
      </c>
      <c r="C34186">
        <v>89355</v>
      </c>
      <c r="D34186" s="93" t="s">
        <v>23016</v>
      </c>
      <c r="E34186" s="93" t="s">
        <v>14</v>
      </c>
    </row>
    <row r="34187" spans="1:5" x14ac:dyDescent="0.25">
      <c r="A34187" s="93" t="s">
        <v>5556</v>
      </c>
      <c r="B34187" t="s">
        <v>21783</v>
      </c>
      <c r="C34187">
        <v>89371</v>
      </c>
      <c r="D34187" s="93" t="s">
        <v>22196</v>
      </c>
      <c r="E34187" s="93" t="s">
        <v>14</v>
      </c>
    </row>
    <row r="34188" spans="1:5" x14ac:dyDescent="0.25">
      <c r="A34188" s="93" t="s">
        <v>5556</v>
      </c>
      <c r="B34188" t="s">
        <v>21783</v>
      </c>
      <c r="C34188">
        <v>89376</v>
      </c>
      <c r="D34188" s="93" t="s">
        <v>22961</v>
      </c>
      <c r="E34188" s="93" t="s">
        <v>14</v>
      </c>
    </row>
    <row r="34189" spans="1:5" x14ac:dyDescent="0.25">
      <c r="A34189" s="93" t="s">
        <v>5557</v>
      </c>
      <c r="D34189" s="93" t="s">
        <v>14</v>
      </c>
      <c r="E34189" s="93" t="s">
        <v>35320</v>
      </c>
    </row>
    <row r="34190" spans="1:5" x14ac:dyDescent="0.25">
      <c r="A34190" s="93" t="s">
        <v>5557</v>
      </c>
      <c r="B34190" t="s">
        <v>21791</v>
      </c>
      <c r="C34190">
        <v>3148</v>
      </c>
      <c r="D34190" s="93" t="s">
        <v>23419</v>
      </c>
      <c r="E34190" s="93" t="s">
        <v>14</v>
      </c>
    </row>
    <row r="34191" spans="1:5" x14ac:dyDescent="0.25">
      <c r="A34191" s="93" t="s">
        <v>5557</v>
      </c>
      <c r="B34191" t="s">
        <v>21783</v>
      </c>
      <c r="C34191">
        <v>88248</v>
      </c>
      <c r="D34191" s="93" t="s">
        <v>28410</v>
      </c>
      <c r="E34191" s="93" t="s">
        <v>14</v>
      </c>
    </row>
    <row r="34192" spans="1:5" x14ac:dyDescent="0.25">
      <c r="A34192" s="93" t="s">
        <v>5557</v>
      </c>
      <c r="B34192" t="s">
        <v>21783</v>
      </c>
      <c r="C34192">
        <v>88267</v>
      </c>
      <c r="D34192" s="93" t="s">
        <v>28410</v>
      </c>
      <c r="E34192" s="93" t="s">
        <v>14</v>
      </c>
    </row>
    <row r="34193" spans="1:5" x14ac:dyDescent="0.25">
      <c r="A34193" s="93" t="s">
        <v>5557</v>
      </c>
      <c r="B34193" t="s">
        <v>21783</v>
      </c>
      <c r="C34193">
        <v>89356</v>
      </c>
      <c r="D34193" s="93" t="s">
        <v>23016</v>
      </c>
      <c r="E34193" s="93" t="s">
        <v>14</v>
      </c>
    </row>
    <row r="34194" spans="1:5" x14ac:dyDescent="0.25">
      <c r="A34194" s="93" t="s">
        <v>5557</v>
      </c>
      <c r="B34194" t="s">
        <v>21783</v>
      </c>
      <c r="C34194">
        <v>89378</v>
      </c>
      <c r="D34194" s="93" t="s">
        <v>22196</v>
      </c>
      <c r="E34194" s="93" t="s">
        <v>14</v>
      </c>
    </row>
    <row r="34195" spans="1:5" x14ac:dyDescent="0.25">
      <c r="A34195" s="93" t="s">
        <v>5557</v>
      </c>
      <c r="B34195" t="s">
        <v>21783</v>
      </c>
      <c r="C34195">
        <v>89383</v>
      </c>
      <c r="D34195" s="93" t="s">
        <v>22961</v>
      </c>
      <c r="E34195" s="93" t="s">
        <v>14</v>
      </c>
    </row>
    <row r="34196" spans="1:5" x14ac:dyDescent="0.25">
      <c r="A34196" s="93" t="s">
        <v>5558</v>
      </c>
      <c r="D34196" s="93" t="s">
        <v>14</v>
      </c>
      <c r="E34196" s="93" t="s">
        <v>35321</v>
      </c>
    </row>
    <row r="34197" spans="1:5" x14ac:dyDescent="0.25">
      <c r="A34197" s="93" t="s">
        <v>5558</v>
      </c>
      <c r="B34197" t="s">
        <v>21791</v>
      </c>
      <c r="C34197">
        <v>3148</v>
      </c>
      <c r="D34197" s="93" t="s">
        <v>24426</v>
      </c>
      <c r="E34197" s="93" t="s">
        <v>14</v>
      </c>
    </row>
    <row r="34198" spans="1:5" x14ac:dyDescent="0.25">
      <c r="A34198" s="93" t="s">
        <v>5558</v>
      </c>
      <c r="B34198" t="s">
        <v>21783</v>
      </c>
      <c r="C34198">
        <v>88248</v>
      </c>
      <c r="D34198" s="93" t="s">
        <v>23793</v>
      </c>
      <c r="E34198" s="93" t="s">
        <v>14</v>
      </c>
    </row>
    <row r="34199" spans="1:5" x14ac:dyDescent="0.25">
      <c r="A34199" s="93" t="s">
        <v>5558</v>
      </c>
      <c r="B34199" t="s">
        <v>21783</v>
      </c>
      <c r="C34199">
        <v>88267</v>
      </c>
      <c r="D34199" s="93" t="s">
        <v>23793</v>
      </c>
      <c r="E34199" s="93" t="s">
        <v>14</v>
      </c>
    </row>
    <row r="34200" spans="1:5" x14ac:dyDescent="0.25">
      <c r="A34200" s="93" t="s">
        <v>5558</v>
      </c>
      <c r="B34200" t="s">
        <v>21783</v>
      </c>
      <c r="C34200">
        <v>89357</v>
      </c>
      <c r="D34200" s="93" t="s">
        <v>23016</v>
      </c>
      <c r="E34200" s="93" t="s">
        <v>14</v>
      </c>
    </row>
    <row r="34201" spans="1:5" x14ac:dyDescent="0.25">
      <c r="A34201" s="93" t="s">
        <v>5558</v>
      </c>
      <c r="B34201" t="s">
        <v>21783</v>
      </c>
      <c r="C34201">
        <v>89386</v>
      </c>
      <c r="D34201" s="93" t="s">
        <v>22196</v>
      </c>
      <c r="E34201" s="93" t="s">
        <v>14</v>
      </c>
    </row>
    <row r="34202" spans="1:5" x14ac:dyDescent="0.25">
      <c r="A34202" s="93" t="s">
        <v>5558</v>
      </c>
      <c r="B34202" t="s">
        <v>21783</v>
      </c>
      <c r="C34202">
        <v>89391</v>
      </c>
      <c r="D34202" s="93" t="s">
        <v>22961</v>
      </c>
      <c r="E34202" s="93" t="s">
        <v>14</v>
      </c>
    </row>
    <row r="34203" spans="1:5" x14ac:dyDescent="0.25">
      <c r="A34203" s="93" t="s">
        <v>5559</v>
      </c>
      <c r="D34203" s="93" t="s">
        <v>14</v>
      </c>
      <c r="E34203" s="93" t="s">
        <v>35322</v>
      </c>
    </row>
    <row r="34204" spans="1:5" x14ac:dyDescent="0.25">
      <c r="A34204" s="93" t="s">
        <v>5559</v>
      </c>
      <c r="B34204" t="s">
        <v>21791</v>
      </c>
      <c r="C34204">
        <v>3148</v>
      </c>
      <c r="D34204" s="93" t="s">
        <v>24263</v>
      </c>
      <c r="E34204" s="93" t="s">
        <v>14</v>
      </c>
    </row>
    <row r="34205" spans="1:5" x14ac:dyDescent="0.25">
      <c r="A34205" s="93" t="s">
        <v>5559</v>
      </c>
      <c r="B34205" t="s">
        <v>21791</v>
      </c>
      <c r="C34205">
        <v>3729</v>
      </c>
      <c r="D34205" s="93" t="s">
        <v>22196</v>
      </c>
      <c r="E34205" s="93" t="s">
        <v>14</v>
      </c>
    </row>
    <row r="34206" spans="1:5" x14ac:dyDescent="0.25">
      <c r="A34206" s="93" t="s">
        <v>5559</v>
      </c>
      <c r="B34206" t="s">
        <v>21783</v>
      </c>
      <c r="C34206">
        <v>88248</v>
      </c>
      <c r="D34206" s="93" t="s">
        <v>28421</v>
      </c>
      <c r="E34206" s="93" t="s">
        <v>14</v>
      </c>
    </row>
    <row r="34207" spans="1:5" x14ac:dyDescent="0.25">
      <c r="A34207" s="93" t="s">
        <v>5559</v>
      </c>
      <c r="B34207" t="s">
        <v>21783</v>
      </c>
      <c r="C34207">
        <v>88267</v>
      </c>
      <c r="D34207" s="93" t="s">
        <v>28421</v>
      </c>
      <c r="E34207" s="93" t="s">
        <v>14</v>
      </c>
    </row>
    <row r="34208" spans="1:5" x14ac:dyDescent="0.25">
      <c r="A34208" s="93" t="s">
        <v>5560</v>
      </c>
      <c r="D34208" s="93" t="s">
        <v>14</v>
      </c>
      <c r="E34208" s="93" t="s">
        <v>35323</v>
      </c>
    </row>
    <row r="34209" spans="1:5" x14ac:dyDescent="0.25">
      <c r="A34209" s="93" t="s">
        <v>5560</v>
      </c>
      <c r="B34209" t="s">
        <v>21791</v>
      </c>
      <c r="C34209">
        <v>3148</v>
      </c>
      <c r="D34209" s="93" t="s">
        <v>22084</v>
      </c>
      <c r="E34209" s="93" t="s">
        <v>14</v>
      </c>
    </row>
    <row r="34210" spans="1:5" x14ac:dyDescent="0.25">
      <c r="A34210" s="93" t="s">
        <v>5560</v>
      </c>
      <c r="B34210" t="s">
        <v>21791</v>
      </c>
      <c r="C34210">
        <v>3729</v>
      </c>
      <c r="D34210" s="93" t="s">
        <v>22196</v>
      </c>
      <c r="E34210" s="93" t="s">
        <v>14</v>
      </c>
    </row>
    <row r="34211" spans="1:5" x14ac:dyDescent="0.25">
      <c r="A34211" s="93" t="s">
        <v>5560</v>
      </c>
      <c r="B34211" t="s">
        <v>21783</v>
      </c>
      <c r="C34211">
        <v>88248</v>
      </c>
      <c r="D34211" s="93" t="s">
        <v>28422</v>
      </c>
      <c r="E34211" s="93" t="s">
        <v>14</v>
      </c>
    </row>
    <row r="34212" spans="1:5" x14ac:dyDescent="0.25">
      <c r="A34212" s="93" t="s">
        <v>5560</v>
      </c>
      <c r="B34212" t="s">
        <v>21783</v>
      </c>
      <c r="C34212">
        <v>88267</v>
      </c>
      <c r="D34212" s="93" t="s">
        <v>28422</v>
      </c>
      <c r="E34212" s="93" t="s">
        <v>14</v>
      </c>
    </row>
    <row r="34213" spans="1:5" x14ac:dyDescent="0.25">
      <c r="A34213" s="93" t="s">
        <v>5561</v>
      </c>
      <c r="D34213" s="93" t="s">
        <v>14</v>
      </c>
      <c r="E34213" s="93" t="s">
        <v>35324</v>
      </c>
    </row>
    <row r="34214" spans="1:5" x14ac:dyDescent="0.25">
      <c r="A34214" s="93" t="s">
        <v>5561</v>
      </c>
      <c r="B34214" t="s">
        <v>21791</v>
      </c>
      <c r="C34214">
        <v>3148</v>
      </c>
      <c r="D34214" s="93" t="s">
        <v>22084</v>
      </c>
      <c r="E34214" s="93" t="s">
        <v>14</v>
      </c>
    </row>
    <row r="34215" spans="1:5" x14ac:dyDescent="0.25">
      <c r="A34215" s="93" t="s">
        <v>5561</v>
      </c>
      <c r="B34215" t="s">
        <v>21791</v>
      </c>
      <c r="C34215">
        <v>3472</v>
      </c>
      <c r="D34215" s="93" t="s">
        <v>23025</v>
      </c>
      <c r="E34215" s="93" t="s">
        <v>14</v>
      </c>
    </row>
    <row r="34216" spans="1:5" x14ac:dyDescent="0.25">
      <c r="A34216" s="93" t="s">
        <v>5561</v>
      </c>
      <c r="B34216" t="s">
        <v>21791</v>
      </c>
      <c r="C34216">
        <v>4179</v>
      </c>
      <c r="D34216" s="93" t="s">
        <v>22961</v>
      </c>
      <c r="E34216" s="93" t="s">
        <v>14</v>
      </c>
    </row>
    <row r="34217" spans="1:5" x14ac:dyDescent="0.25">
      <c r="A34217" s="93" t="s">
        <v>5561</v>
      </c>
      <c r="B34217" t="s">
        <v>21791</v>
      </c>
      <c r="C34217">
        <v>4890</v>
      </c>
      <c r="D34217" s="93" t="s">
        <v>22196</v>
      </c>
      <c r="E34217" s="93" t="s">
        <v>14</v>
      </c>
    </row>
    <row r="34218" spans="1:5" x14ac:dyDescent="0.25">
      <c r="A34218" s="93" t="s">
        <v>5561</v>
      </c>
      <c r="B34218" t="s">
        <v>21791</v>
      </c>
      <c r="C34218">
        <v>6019</v>
      </c>
      <c r="D34218" s="93" t="s">
        <v>22196</v>
      </c>
      <c r="E34218" s="93" t="s">
        <v>14</v>
      </c>
    </row>
    <row r="34219" spans="1:5" x14ac:dyDescent="0.25">
      <c r="A34219" s="93" t="s">
        <v>5561</v>
      </c>
      <c r="B34219" t="s">
        <v>21791</v>
      </c>
      <c r="C34219">
        <v>6323</v>
      </c>
      <c r="D34219" s="93" t="s">
        <v>22196</v>
      </c>
      <c r="E34219" s="93" t="s">
        <v>14</v>
      </c>
    </row>
    <row r="34220" spans="1:5" x14ac:dyDescent="0.25">
      <c r="A34220" s="93" t="s">
        <v>5561</v>
      </c>
      <c r="B34220" t="s">
        <v>21791</v>
      </c>
      <c r="C34220">
        <v>7307</v>
      </c>
      <c r="D34220" s="93" t="s">
        <v>22257</v>
      </c>
      <c r="E34220" s="93" t="s">
        <v>14</v>
      </c>
    </row>
    <row r="34221" spans="1:5" x14ac:dyDescent="0.25">
      <c r="A34221" s="93" t="s">
        <v>5561</v>
      </c>
      <c r="B34221" t="s">
        <v>21791</v>
      </c>
      <c r="C34221">
        <v>40626</v>
      </c>
      <c r="D34221" s="93" t="s">
        <v>26006</v>
      </c>
      <c r="E34221" s="93" t="s">
        <v>14</v>
      </c>
    </row>
    <row r="34222" spans="1:5" x14ac:dyDescent="0.25">
      <c r="A34222" s="93" t="s">
        <v>5561</v>
      </c>
      <c r="B34222" t="s">
        <v>21783</v>
      </c>
      <c r="C34222">
        <v>88248</v>
      </c>
      <c r="D34222" s="93" t="s">
        <v>28423</v>
      </c>
      <c r="E34222" s="93" t="s">
        <v>14</v>
      </c>
    </row>
    <row r="34223" spans="1:5" x14ac:dyDescent="0.25">
      <c r="A34223" s="93" t="s">
        <v>5561</v>
      </c>
      <c r="B34223" t="s">
        <v>21783</v>
      </c>
      <c r="C34223">
        <v>88267</v>
      </c>
      <c r="D34223" s="93" t="s">
        <v>28423</v>
      </c>
      <c r="E34223" s="93" t="s">
        <v>14</v>
      </c>
    </row>
    <row r="34224" spans="1:5" x14ac:dyDescent="0.25">
      <c r="A34224" s="93" t="s">
        <v>5562</v>
      </c>
      <c r="D34224" s="93" t="s">
        <v>14</v>
      </c>
      <c r="E34224" s="93" t="s">
        <v>35325</v>
      </c>
    </row>
    <row r="34225" spans="1:5" x14ac:dyDescent="0.25">
      <c r="A34225" s="93" t="s">
        <v>5562</v>
      </c>
      <c r="B34225" t="s">
        <v>21791</v>
      </c>
      <c r="C34225">
        <v>3148</v>
      </c>
      <c r="D34225" s="93" t="s">
        <v>24828</v>
      </c>
      <c r="E34225" s="93" t="s">
        <v>14</v>
      </c>
    </row>
    <row r="34226" spans="1:5" x14ac:dyDescent="0.25">
      <c r="A34226" s="93" t="s">
        <v>5562</v>
      </c>
      <c r="B34226" t="s">
        <v>21791</v>
      </c>
      <c r="C34226">
        <v>3457</v>
      </c>
      <c r="D34226" s="93" t="s">
        <v>23025</v>
      </c>
      <c r="E34226" s="93" t="s">
        <v>14</v>
      </c>
    </row>
    <row r="34227" spans="1:5" x14ac:dyDescent="0.25">
      <c r="A34227" s="93" t="s">
        <v>5562</v>
      </c>
      <c r="B34227" t="s">
        <v>21791</v>
      </c>
      <c r="C34227">
        <v>4180</v>
      </c>
      <c r="D34227" s="93" t="s">
        <v>22961</v>
      </c>
      <c r="E34227" s="93" t="s">
        <v>14</v>
      </c>
    </row>
    <row r="34228" spans="1:5" x14ac:dyDescent="0.25">
      <c r="A34228" s="93" t="s">
        <v>5562</v>
      </c>
      <c r="B34228" t="s">
        <v>21791</v>
      </c>
      <c r="C34228">
        <v>4894</v>
      </c>
      <c r="D34228" s="93" t="s">
        <v>22196</v>
      </c>
      <c r="E34228" s="93" t="s">
        <v>14</v>
      </c>
    </row>
    <row r="34229" spans="1:5" x14ac:dyDescent="0.25">
      <c r="A34229" s="93" t="s">
        <v>5562</v>
      </c>
      <c r="B34229" t="s">
        <v>21791</v>
      </c>
      <c r="C34229">
        <v>6017</v>
      </c>
      <c r="D34229" s="93" t="s">
        <v>22196</v>
      </c>
      <c r="E34229" s="93" t="s">
        <v>14</v>
      </c>
    </row>
    <row r="34230" spans="1:5" x14ac:dyDescent="0.25">
      <c r="A34230" s="93" t="s">
        <v>5562</v>
      </c>
      <c r="B34230" t="s">
        <v>21791</v>
      </c>
      <c r="C34230">
        <v>6296</v>
      </c>
      <c r="D34230" s="93" t="s">
        <v>22196</v>
      </c>
      <c r="E34230" s="93" t="s">
        <v>14</v>
      </c>
    </row>
    <row r="34231" spans="1:5" x14ac:dyDescent="0.25">
      <c r="A34231" s="93" t="s">
        <v>5562</v>
      </c>
      <c r="B34231" t="s">
        <v>21791</v>
      </c>
      <c r="C34231">
        <v>7307</v>
      </c>
      <c r="D34231" s="93" t="s">
        <v>23867</v>
      </c>
      <c r="E34231" s="93" t="s">
        <v>14</v>
      </c>
    </row>
    <row r="34232" spans="1:5" x14ac:dyDescent="0.25">
      <c r="A34232" s="93" t="s">
        <v>5562</v>
      </c>
      <c r="B34232" t="s">
        <v>21791</v>
      </c>
      <c r="C34232">
        <v>7698</v>
      </c>
      <c r="D34232" s="93" t="s">
        <v>26006</v>
      </c>
      <c r="E34232" s="93" t="s">
        <v>14</v>
      </c>
    </row>
    <row r="34233" spans="1:5" x14ac:dyDescent="0.25">
      <c r="A34233" s="93" t="s">
        <v>5562</v>
      </c>
      <c r="B34233" t="s">
        <v>21783</v>
      </c>
      <c r="C34233">
        <v>88248</v>
      </c>
      <c r="D34233" s="93" t="s">
        <v>28424</v>
      </c>
      <c r="E34233" s="93" t="s">
        <v>14</v>
      </c>
    </row>
    <row r="34234" spans="1:5" x14ac:dyDescent="0.25">
      <c r="A34234" s="93" t="s">
        <v>5562</v>
      </c>
      <c r="B34234" t="s">
        <v>21783</v>
      </c>
      <c r="C34234">
        <v>88267</v>
      </c>
      <c r="D34234" s="93" t="s">
        <v>28424</v>
      </c>
      <c r="E34234" s="93" t="s">
        <v>14</v>
      </c>
    </row>
    <row r="34235" spans="1:5" x14ac:dyDescent="0.25">
      <c r="A34235" s="93" t="s">
        <v>5563</v>
      </c>
      <c r="D34235" s="93" t="s">
        <v>14</v>
      </c>
      <c r="E34235" s="93" t="s">
        <v>35326</v>
      </c>
    </row>
    <row r="34236" spans="1:5" x14ac:dyDescent="0.25">
      <c r="A34236" s="93" t="s">
        <v>5563</v>
      </c>
      <c r="B34236" t="s">
        <v>21791</v>
      </c>
      <c r="C34236">
        <v>3148</v>
      </c>
      <c r="D34236" s="93" t="s">
        <v>28425</v>
      </c>
      <c r="E34236" s="93" t="s">
        <v>14</v>
      </c>
    </row>
    <row r="34237" spans="1:5" x14ac:dyDescent="0.25">
      <c r="A34237" s="93" t="s">
        <v>5563</v>
      </c>
      <c r="B34237" t="s">
        <v>21791</v>
      </c>
      <c r="C34237">
        <v>3458</v>
      </c>
      <c r="D34237" s="93" t="s">
        <v>23025</v>
      </c>
      <c r="E34237" s="93" t="s">
        <v>14</v>
      </c>
    </row>
    <row r="34238" spans="1:5" x14ac:dyDescent="0.25">
      <c r="A34238" s="93" t="s">
        <v>5563</v>
      </c>
      <c r="B34238" t="s">
        <v>21791</v>
      </c>
      <c r="C34238">
        <v>4209</v>
      </c>
      <c r="D34238" s="93" t="s">
        <v>22961</v>
      </c>
      <c r="E34238" s="93" t="s">
        <v>14</v>
      </c>
    </row>
    <row r="34239" spans="1:5" x14ac:dyDescent="0.25">
      <c r="A34239" s="93" t="s">
        <v>5563</v>
      </c>
      <c r="B34239" t="s">
        <v>21791</v>
      </c>
      <c r="C34239">
        <v>4893</v>
      </c>
      <c r="D34239" s="93" t="s">
        <v>22196</v>
      </c>
      <c r="E34239" s="93" t="s">
        <v>14</v>
      </c>
    </row>
    <row r="34240" spans="1:5" x14ac:dyDescent="0.25">
      <c r="A34240" s="93" t="s">
        <v>5563</v>
      </c>
      <c r="B34240" t="s">
        <v>21791</v>
      </c>
      <c r="C34240">
        <v>6010</v>
      </c>
      <c r="D34240" s="93" t="s">
        <v>22196</v>
      </c>
      <c r="E34240" s="93" t="s">
        <v>14</v>
      </c>
    </row>
    <row r="34241" spans="1:5" x14ac:dyDescent="0.25">
      <c r="A34241" s="93" t="s">
        <v>5563</v>
      </c>
      <c r="B34241" t="s">
        <v>21791</v>
      </c>
      <c r="C34241">
        <v>6297</v>
      </c>
      <c r="D34241" s="93" t="s">
        <v>22196</v>
      </c>
      <c r="E34241" s="93" t="s">
        <v>14</v>
      </c>
    </row>
    <row r="34242" spans="1:5" x14ac:dyDescent="0.25">
      <c r="A34242" s="93" t="s">
        <v>5563</v>
      </c>
      <c r="B34242" t="s">
        <v>21791</v>
      </c>
      <c r="C34242">
        <v>7307</v>
      </c>
      <c r="D34242" s="93" t="s">
        <v>28426</v>
      </c>
      <c r="E34242" s="93" t="s">
        <v>14</v>
      </c>
    </row>
    <row r="34243" spans="1:5" x14ac:dyDescent="0.25">
      <c r="A34243" s="93" t="s">
        <v>5563</v>
      </c>
      <c r="B34243" t="s">
        <v>21791</v>
      </c>
      <c r="C34243">
        <v>7697</v>
      </c>
      <c r="D34243" s="93" t="s">
        <v>26006</v>
      </c>
      <c r="E34243" s="93" t="s">
        <v>14</v>
      </c>
    </row>
    <row r="34244" spans="1:5" x14ac:dyDescent="0.25">
      <c r="A34244" s="93" t="s">
        <v>5563</v>
      </c>
      <c r="B34244" t="s">
        <v>21783</v>
      </c>
      <c r="C34244">
        <v>88248</v>
      </c>
      <c r="D34244" s="93" t="s">
        <v>28427</v>
      </c>
      <c r="E34244" s="93" t="s">
        <v>14</v>
      </c>
    </row>
    <row r="34245" spans="1:5" x14ac:dyDescent="0.25">
      <c r="A34245" s="93" t="s">
        <v>5563</v>
      </c>
      <c r="B34245" t="s">
        <v>21783</v>
      </c>
      <c r="C34245">
        <v>88267</v>
      </c>
      <c r="D34245" s="93" t="s">
        <v>28427</v>
      </c>
      <c r="E34245" s="93" t="s">
        <v>14</v>
      </c>
    </row>
    <row r="34246" spans="1:5" x14ac:dyDescent="0.25">
      <c r="A34246" s="93" t="s">
        <v>5564</v>
      </c>
      <c r="D34246" s="93" t="s">
        <v>14</v>
      </c>
      <c r="E34246" s="93" t="s">
        <v>35327</v>
      </c>
    </row>
    <row r="34247" spans="1:5" x14ac:dyDescent="0.25">
      <c r="A34247" s="93" t="s">
        <v>5564</v>
      </c>
      <c r="B34247" t="s">
        <v>21791</v>
      </c>
      <c r="C34247">
        <v>3148</v>
      </c>
      <c r="D34247" s="93" t="s">
        <v>22603</v>
      </c>
      <c r="E34247" s="93" t="s">
        <v>14</v>
      </c>
    </row>
    <row r="34248" spans="1:5" x14ac:dyDescent="0.25">
      <c r="A34248" s="93" t="s">
        <v>5564</v>
      </c>
      <c r="B34248" t="s">
        <v>21791</v>
      </c>
      <c r="C34248">
        <v>3471</v>
      </c>
      <c r="D34248" s="93" t="s">
        <v>23025</v>
      </c>
      <c r="E34248" s="93" t="s">
        <v>14</v>
      </c>
    </row>
    <row r="34249" spans="1:5" x14ac:dyDescent="0.25">
      <c r="A34249" s="93" t="s">
        <v>5564</v>
      </c>
      <c r="B34249" t="s">
        <v>21791</v>
      </c>
      <c r="C34249">
        <v>4181</v>
      </c>
      <c r="D34249" s="93" t="s">
        <v>22961</v>
      </c>
      <c r="E34249" s="93" t="s">
        <v>14</v>
      </c>
    </row>
    <row r="34250" spans="1:5" x14ac:dyDescent="0.25">
      <c r="A34250" s="93" t="s">
        <v>5564</v>
      </c>
      <c r="B34250" t="s">
        <v>21791</v>
      </c>
      <c r="C34250">
        <v>4891</v>
      </c>
      <c r="D34250" s="93" t="s">
        <v>22196</v>
      </c>
      <c r="E34250" s="93" t="s">
        <v>14</v>
      </c>
    </row>
    <row r="34251" spans="1:5" x14ac:dyDescent="0.25">
      <c r="A34251" s="93" t="s">
        <v>5564</v>
      </c>
      <c r="B34251" t="s">
        <v>21791</v>
      </c>
      <c r="C34251">
        <v>6028</v>
      </c>
      <c r="D34251" s="93" t="s">
        <v>22196</v>
      </c>
      <c r="E34251" s="93" t="s">
        <v>14</v>
      </c>
    </row>
    <row r="34252" spans="1:5" x14ac:dyDescent="0.25">
      <c r="A34252" s="93" t="s">
        <v>5564</v>
      </c>
      <c r="B34252" t="s">
        <v>21791</v>
      </c>
      <c r="C34252">
        <v>6298</v>
      </c>
      <c r="D34252" s="93" t="s">
        <v>22196</v>
      </c>
      <c r="E34252" s="93" t="s">
        <v>14</v>
      </c>
    </row>
    <row r="34253" spans="1:5" x14ac:dyDescent="0.25">
      <c r="A34253" s="93" t="s">
        <v>5564</v>
      </c>
      <c r="B34253" t="s">
        <v>21791</v>
      </c>
      <c r="C34253">
        <v>7307</v>
      </c>
      <c r="D34253" s="93" t="s">
        <v>28428</v>
      </c>
      <c r="E34253" s="93" t="s">
        <v>14</v>
      </c>
    </row>
    <row r="34254" spans="1:5" x14ac:dyDescent="0.25">
      <c r="A34254" s="93" t="s">
        <v>5564</v>
      </c>
      <c r="B34254" t="s">
        <v>21791</v>
      </c>
      <c r="C34254">
        <v>7696</v>
      </c>
      <c r="D34254" s="93" t="s">
        <v>26006</v>
      </c>
      <c r="E34254" s="93" t="s">
        <v>14</v>
      </c>
    </row>
    <row r="34255" spans="1:5" x14ac:dyDescent="0.25">
      <c r="A34255" s="93" t="s">
        <v>5564</v>
      </c>
      <c r="B34255" t="s">
        <v>21783</v>
      </c>
      <c r="C34255">
        <v>88248</v>
      </c>
      <c r="D34255" s="93" t="s">
        <v>28429</v>
      </c>
      <c r="E34255" s="93" t="s">
        <v>14</v>
      </c>
    </row>
    <row r="34256" spans="1:5" x14ac:dyDescent="0.25">
      <c r="A34256" s="93" t="s">
        <v>5564</v>
      </c>
      <c r="B34256" t="s">
        <v>21783</v>
      </c>
      <c r="C34256">
        <v>88267</v>
      </c>
      <c r="D34256" s="93" t="s">
        <v>28429</v>
      </c>
      <c r="E34256" s="93" t="s">
        <v>14</v>
      </c>
    </row>
    <row r="34257" spans="1:5" x14ac:dyDescent="0.25">
      <c r="A34257" s="93" t="s">
        <v>5565</v>
      </c>
      <c r="D34257" s="93" t="s">
        <v>14</v>
      </c>
      <c r="E34257" s="93" t="s">
        <v>35328</v>
      </c>
    </row>
    <row r="34258" spans="1:5" x14ac:dyDescent="0.25">
      <c r="A34258" s="93" t="s">
        <v>5565</v>
      </c>
      <c r="B34258" t="s">
        <v>21791</v>
      </c>
      <c r="C34258">
        <v>65</v>
      </c>
      <c r="D34258" s="93" t="s">
        <v>23025</v>
      </c>
      <c r="E34258" s="93" t="s">
        <v>14</v>
      </c>
    </row>
    <row r="34259" spans="1:5" x14ac:dyDescent="0.25">
      <c r="A34259" s="93" t="s">
        <v>5565</v>
      </c>
      <c r="B34259" t="s">
        <v>21791</v>
      </c>
      <c r="C34259">
        <v>122</v>
      </c>
      <c r="D34259" s="93" t="s">
        <v>28430</v>
      </c>
      <c r="E34259" s="93" t="s">
        <v>14</v>
      </c>
    </row>
    <row r="34260" spans="1:5" x14ac:dyDescent="0.25">
      <c r="A34260" s="93" t="s">
        <v>5565</v>
      </c>
      <c r="B34260" t="s">
        <v>21791</v>
      </c>
      <c r="C34260">
        <v>813</v>
      </c>
      <c r="D34260" s="93" t="s">
        <v>22961</v>
      </c>
      <c r="E34260" s="93" t="s">
        <v>14</v>
      </c>
    </row>
    <row r="34261" spans="1:5" x14ac:dyDescent="0.25">
      <c r="A34261" s="93" t="s">
        <v>5565</v>
      </c>
      <c r="B34261" t="s">
        <v>21791</v>
      </c>
      <c r="C34261">
        <v>3148</v>
      </c>
      <c r="D34261" s="93" t="s">
        <v>22964</v>
      </c>
      <c r="E34261" s="93" t="s">
        <v>14</v>
      </c>
    </row>
    <row r="34262" spans="1:5" x14ac:dyDescent="0.25">
      <c r="A34262" s="93" t="s">
        <v>5565</v>
      </c>
      <c r="B34262" t="s">
        <v>21791</v>
      </c>
      <c r="C34262">
        <v>3529</v>
      </c>
      <c r="D34262" s="93" t="s">
        <v>23025</v>
      </c>
      <c r="E34262" s="93" t="s">
        <v>14</v>
      </c>
    </row>
    <row r="34263" spans="1:5" x14ac:dyDescent="0.25">
      <c r="A34263" s="93" t="s">
        <v>5565</v>
      </c>
      <c r="B34263" t="s">
        <v>21791</v>
      </c>
      <c r="C34263">
        <v>3540</v>
      </c>
      <c r="D34263" s="93" t="s">
        <v>22961</v>
      </c>
      <c r="E34263" s="93" t="s">
        <v>14</v>
      </c>
    </row>
    <row r="34264" spans="1:5" x14ac:dyDescent="0.25">
      <c r="A34264" s="93" t="s">
        <v>5565</v>
      </c>
      <c r="B34264" t="s">
        <v>21791</v>
      </c>
      <c r="C34264">
        <v>6016</v>
      </c>
      <c r="D34264" s="93" t="s">
        <v>22961</v>
      </c>
      <c r="E34264" s="93" t="s">
        <v>14</v>
      </c>
    </row>
    <row r="34265" spans="1:5" x14ac:dyDescent="0.25">
      <c r="A34265" s="93" t="s">
        <v>5565</v>
      </c>
      <c r="B34265" t="s">
        <v>21791</v>
      </c>
      <c r="C34265">
        <v>7142</v>
      </c>
      <c r="D34265" s="93" t="s">
        <v>22196</v>
      </c>
      <c r="E34265" s="93" t="s">
        <v>14</v>
      </c>
    </row>
    <row r="34266" spans="1:5" x14ac:dyDescent="0.25">
      <c r="A34266" s="93" t="s">
        <v>5565</v>
      </c>
      <c r="B34266" t="s">
        <v>21791</v>
      </c>
      <c r="C34266">
        <v>9868</v>
      </c>
      <c r="D34266" s="93" t="s">
        <v>28431</v>
      </c>
      <c r="E34266" s="93" t="s">
        <v>14</v>
      </c>
    </row>
    <row r="34267" spans="1:5" x14ac:dyDescent="0.25">
      <c r="A34267" s="93" t="s">
        <v>5565</v>
      </c>
      <c r="B34267" t="s">
        <v>21791</v>
      </c>
      <c r="C34267">
        <v>9875</v>
      </c>
      <c r="D34267" s="93" t="s">
        <v>28432</v>
      </c>
      <c r="E34267" s="93" t="s">
        <v>14</v>
      </c>
    </row>
    <row r="34268" spans="1:5" x14ac:dyDescent="0.25">
      <c r="A34268" s="93" t="s">
        <v>5565</v>
      </c>
      <c r="B34268" t="s">
        <v>21791</v>
      </c>
      <c r="C34268">
        <v>20083</v>
      </c>
      <c r="D34268" s="93" t="s">
        <v>26141</v>
      </c>
      <c r="E34268" s="93" t="s">
        <v>14</v>
      </c>
    </row>
    <row r="34269" spans="1:5" x14ac:dyDescent="0.25">
      <c r="A34269" s="93" t="s">
        <v>5565</v>
      </c>
      <c r="B34269" t="s">
        <v>21791</v>
      </c>
      <c r="C34269">
        <v>38383</v>
      </c>
      <c r="D34269" s="93" t="s">
        <v>27740</v>
      </c>
      <c r="E34269" s="93" t="s">
        <v>14</v>
      </c>
    </row>
    <row r="34270" spans="1:5" x14ac:dyDescent="0.25">
      <c r="A34270" s="93" t="s">
        <v>5565</v>
      </c>
      <c r="B34270" t="s">
        <v>21783</v>
      </c>
      <c r="C34270">
        <v>88248</v>
      </c>
      <c r="D34270" s="93" t="s">
        <v>28433</v>
      </c>
      <c r="E34270" s="93" t="s">
        <v>14</v>
      </c>
    </row>
    <row r="34271" spans="1:5" x14ac:dyDescent="0.25">
      <c r="A34271" s="93" t="s">
        <v>5565</v>
      </c>
      <c r="B34271" t="s">
        <v>21783</v>
      </c>
      <c r="C34271">
        <v>88267</v>
      </c>
      <c r="D34271" s="93" t="s">
        <v>28433</v>
      </c>
      <c r="E34271" s="93" t="s">
        <v>14</v>
      </c>
    </row>
    <row r="34272" spans="1:5" x14ac:dyDescent="0.25">
      <c r="A34272" s="93" t="s">
        <v>5566</v>
      </c>
      <c r="D34272" s="93" t="s">
        <v>14</v>
      </c>
      <c r="E34272" s="93" t="s">
        <v>35329</v>
      </c>
    </row>
    <row r="34273" spans="1:5" x14ac:dyDescent="0.25">
      <c r="A34273" s="93" t="s">
        <v>5566</v>
      </c>
      <c r="B34273" t="s">
        <v>21791</v>
      </c>
      <c r="C34273">
        <v>65</v>
      </c>
      <c r="D34273" s="93" t="s">
        <v>23281</v>
      </c>
      <c r="E34273" s="93" t="s">
        <v>14</v>
      </c>
    </row>
    <row r="34274" spans="1:5" x14ac:dyDescent="0.25">
      <c r="A34274" s="93" t="s">
        <v>5566</v>
      </c>
      <c r="B34274" t="s">
        <v>21791</v>
      </c>
      <c r="C34274">
        <v>122</v>
      </c>
      <c r="D34274" s="93" t="s">
        <v>24179</v>
      </c>
      <c r="E34274" s="93" t="s">
        <v>14</v>
      </c>
    </row>
    <row r="34275" spans="1:5" x14ac:dyDescent="0.25">
      <c r="A34275" s="93" t="s">
        <v>5566</v>
      </c>
      <c r="B34275" t="s">
        <v>21791</v>
      </c>
      <c r="C34275">
        <v>813</v>
      </c>
      <c r="D34275" s="93" t="s">
        <v>23269</v>
      </c>
      <c r="E34275" s="93" t="s">
        <v>14</v>
      </c>
    </row>
    <row r="34276" spans="1:5" x14ac:dyDescent="0.25">
      <c r="A34276" s="93" t="s">
        <v>5566</v>
      </c>
      <c r="B34276" t="s">
        <v>21791</v>
      </c>
      <c r="C34276">
        <v>3148</v>
      </c>
      <c r="D34276" s="93" t="s">
        <v>28434</v>
      </c>
      <c r="E34276" s="93" t="s">
        <v>14</v>
      </c>
    </row>
    <row r="34277" spans="1:5" x14ac:dyDescent="0.25">
      <c r="A34277" s="93" t="s">
        <v>5566</v>
      </c>
      <c r="B34277" t="s">
        <v>21791</v>
      </c>
      <c r="C34277">
        <v>3529</v>
      </c>
      <c r="D34277" s="93" t="s">
        <v>23281</v>
      </c>
      <c r="E34277" s="93" t="s">
        <v>14</v>
      </c>
    </row>
    <row r="34278" spans="1:5" x14ac:dyDescent="0.25">
      <c r="A34278" s="93" t="s">
        <v>5566</v>
      </c>
      <c r="B34278" t="s">
        <v>21791</v>
      </c>
      <c r="C34278">
        <v>3540</v>
      </c>
      <c r="D34278" s="93" t="s">
        <v>22961</v>
      </c>
      <c r="E34278" s="93" t="s">
        <v>14</v>
      </c>
    </row>
    <row r="34279" spans="1:5" x14ac:dyDescent="0.25">
      <c r="A34279" s="93" t="s">
        <v>5566</v>
      </c>
      <c r="B34279" t="s">
        <v>21791</v>
      </c>
      <c r="C34279">
        <v>6016</v>
      </c>
      <c r="D34279" s="93" t="s">
        <v>23269</v>
      </c>
      <c r="E34279" s="93" t="s">
        <v>14</v>
      </c>
    </row>
    <row r="34280" spans="1:5" x14ac:dyDescent="0.25">
      <c r="A34280" s="93" t="s">
        <v>5566</v>
      </c>
      <c r="B34280" t="s">
        <v>21791</v>
      </c>
      <c r="C34280">
        <v>7142</v>
      </c>
      <c r="D34280" s="93" t="s">
        <v>22961</v>
      </c>
      <c r="E34280" s="93" t="s">
        <v>14</v>
      </c>
    </row>
    <row r="34281" spans="1:5" x14ac:dyDescent="0.25">
      <c r="A34281" s="93" t="s">
        <v>5566</v>
      </c>
      <c r="B34281" t="s">
        <v>21791</v>
      </c>
      <c r="C34281">
        <v>9868</v>
      </c>
      <c r="D34281" s="93" t="s">
        <v>28435</v>
      </c>
      <c r="E34281" s="93" t="s">
        <v>14</v>
      </c>
    </row>
    <row r="34282" spans="1:5" x14ac:dyDescent="0.25">
      <c r="A34282" s="93" t="s">
        <v>5566</v>
      </c>
      <c r="B34282" t="s">
        <v>21791</v>
      </c>
      <c r="C34282">
        <v>9875</v>
      </c>
      <c r="D34282" s="93" t="s">
        <v>28436</v>
      </c>
      <c r="E34282" s="93" t="s">
        <v>14</v>
      </c>
    </row>
    <row r="34283" spans="1:5" x14ac:dyDescent="0.25">
      <c r="A34283" s="93" t="s">
        <v>5566</v>
      </c>
      <c r="B34283" t="s">
        <v>21791</v>
      </c>
      <c r="C34283">
        <v>20083</v>
      </c>
      <c r="D34283" s="93" t="s">
        <v>26560</v>
      </c>
      <c r="E34283" s="93" t="s">
        <v>14</v>
      </c>
    </row>
    <row r="34284" spans="1:5" x14ac:dyDescent="0.25">
      <c r="A34284" s="93" t="s">
        <v>5566</v>
      </c>
      <c r="B34284" t="s">
        <v>21791</v>
      </c>
      <c r="C34284">
        <v>38383</v>
      </c>
      <c r="D34284" s="93" t="s">
        <v>28437</v>
      </c>
      <c r="E34284" s="93" t="s">
        <v>14</v>
      </c>
    </row>
    <row r="34285" spans="1:5" x14ac:dyDescent="0.25">
      <c r="A34285" s="93" t="s">
        <v>5566</v>
      </c>
      <c r="B34285" t="s">
        <v>21783</v>
      </c>
      <c r="C34285">
        <v>88248</v>
      </c>
      <c r="D34285" s="93" t="s">
        <v>28438</v>
      </c>
      <c r="E34285" s="93" t="s">
        <v>14</v>
      </c>
    </row>
    <row r="34286" spans="1:5" x14ac:dyDescent="0.25">
      <c r="A34286" s="93" t="s">
        <v>5566</v>
      </c>
      <c r="B34286" t="s">
        <v>21783</v>
      </c>
      <c r="C34286">
        <v>88267</v>
      </c>
      <c r="D34286" s="93" t="s">
        <v>28438</v>
      </c>
      <c r="E34286" s="93" t="s">
        <v>14</v>
      </c>
    </row>
    <row r="34287" spans="1:5" x14ac:dyDescent="0.25">
      <c r="A34287" s="93" t="s">
        <v>5567</v>
      </c>
      <c r="D34287" s="93" t="s">
        <v>14</v>
      </c>
      <c r="E34287" s="93" t="s">
        <v>35330</v>
      </c>
    </row>
    <row r="34288" spans="1:5" x14ac:dyDescent="0.25">
      <c r="A34288" s="93" t="s">
        <v>5567</v>
      </c>
      <c r="B34288" t="s">
        <v>21791</v>
      </c>
      <c r="C34288">
        <v>65</v>
      </c>
      <c r="D34288" s="93" t="s">
        <v>23291</v>
      </c>
      <c r="E34288" s="93" t="s">
        <v>14</v>
      </c>
    </row>
    <row r="34289" spans="1:5" x14ac:dyDescent="0.25">
      <c r="A34289" s="93" t="s">
        <v>5567</v>
      </c>
      <c r="B34289" t="s">
        <v>21791</v>
      </c>
      <c r="C34289">
        <v>122</v>
      </c>
      <c r="D34289" s="93" t="s">
        <v>28439</v>
      </c>
      <c r="E34289" s="93" t="s">
        <v>14</v>
      </c>
    </row>
    <row r="34290" spans="1:5" x14ac:dyDescent="0.25">
      <c r="A34290" s="93" t="s">
        <v>5567</v>
      </c>
      <c r="B34290" t="s">
        <v>21791</v>
      </c>
      <c r="C34290">
        <v>813</v>
      </c>
      <c r="D34290" s="93" t="s">
        <v>23025</v>
      </c>
      <c r="E34290" s="93" t="s">
        <v>14</v>
      </c>
    </row>
    <row r="34291" spans="1:5" x14ac:dyDescent="0.25">
      <c r="A34291" s="93" t="s">
        <v>5567</v>
      </c>
      <c r="B34291" t="s">
        <v>21791</v>
      </c>
      <c r="C34291">
        <v>3148</v>
      </c>
      <c r="D34291" s="93" t="s">
        <v>23586</v>
      </c>
      <c r="E34291" s="93" t="s">
        <v>14</v>
      </c>
    </row>
    <row r="34292" spans="1:5" x14ac:dyDescent="0.25">
      <c r="A34292" s="93" t="s">
        <v>5567</v>
      </c>
      <c r="B34292" t="s">
        <v>21791</v>
      </c>
      <c r="C34292">
        <v>3529</v>
      </c>
      <c r="D34292" s="93" t="s">
        <v>23291</v>
      </c>
      <c r="E34292" s="93" t="s">
        <v>14</v>
      </c>
    </row>
    <row r="34293" spans="1:5" x14ac:dyDescent="0.25">
      <c r="A34293" s="93" t="s">
        <v>5567</v>
      </c>
      <c r="B34293" t="s">
        <v>21791</v>
      </c>
      <c r="C34293">
        <v>3540</v>
      </c>
      <c r="D34293" s="93" t="s">
        <v>22961</v>
      </c>
      <c r="E34293" s="93" t="s">
        <v>14</v>
      </c>
    </row>
    <row r="34294" spans="1:5" x14ac:dyDescent="0.25">
      <c r="A34294" s="93" t="s">
        <v>5567</v>
      </c>
      <c r="B34294" t="s">
        <v>21791</v>
      </c>
      <c r="C34294">
        <v>6016</v>
      </c>
      <c r="D34294" s="93" t="s">
        <v>23025</v>
      </c>
      <c r="E34294" s="93" t="s">
        <v>14</v>
      </c>
    </row>
    <row r="34295" spans="1:5" x14ac:dyDescent="0.25">
      <c r="A34295" s="93" t="s">
        <v>5567</v>
      </c>
      <c r="B34295" t="s">
        <v>21791</v>
      </c>
      <c r="C34295">
        <v>7142</v>
      </c>
      <c r="D34295" s="93" t="s">
        <v>23269</v>
      </c>
      <c r="E34295" s="93" t="s">
        <v>14</v>
      </c>
    </row>
    <row r="34296" spans="1:5" x14ac:dyDescent="0.25">
      <c r="A34296" s="93" t="s">
        <v>5567</v>
      </c>
      <c r="B34296" t="s">
        <v>21791</v>
      </c>
      <c r="C34296">
        <v>9868</v>
      </c>
      <c r="D34296" s="93" t="s">
        <v>28440</v>
      </c>
      <c r="E34296" s="93" t="s">
        <v>14</v>
      </c>
    </row>
    <row r="34297" spans="1:5" x14ac:dyDescent="0.25">
      <c r="A34297" s="93" t="s">
        <v>5567</v>
      </c>
      <c r="B34297" t="s">
        <v>21791</v>
      </c>
      <c r="C34297">
        <v>9875</v>
      </c>
      <c r="D34297" s="93" t="s">
        <v>28441</v>
      </c>
      <c r="E34297" s="93" t="s">
        <v>14</v>
      </c>
    </row>
    <row r="34298" spans="1:5" x14ac:dyDescent="0.25">
      <c r="A34298" s="93" t="s">
        <v>5567</v>
      </c>
      <c r="B34298" t="s">
        <v>21791</v>
      </c>
      <c r="C34298">
        <v>20083</v>
      </c>
      <c r="D34298" s="93" t="s">
        <v>25670</v>
      </c>
      <c r="E34298" s="93" t="s">
        <v>14</v>
      </c>
    </row>
    <row r="34299" spans="1:5" x14ac:dyDescent="0.25">
      <c r="A34299" s="93" t="s">
        <v>5567</v>
      </c>
      <c r="B34299" t="s">
        <v>21791</v>
      </c>
      <c r="C34299">
        <v>38383</v>
      </c>
      <c r="D34299" s="93" t="s">
        <v>28442</v>
      </c>
      <c r="E34299" s="93" t="s">
        <v>14</v>
      </c>
    </row>
    <row r="34300" spans="1:5" x14ac:dyDescent="0.25">
      <c r="A34300" s="93" t="s">
        <v>5567</v>
      </c>
      <c r="B34300" t="s">
        <v>21783</v>
      </c>
      <c r="C34300">
        <v>88248</v>
      </c>
      <c r="D34300" s="93" t="s">
        <v>28443</v>
      </c>
      <c r="E34300" s="93" t="s">
        <v>14</v>
      </c>
    </row>
    <row r="34301" spans="1:5" x14ac:dyDescent="0.25">
      <c r="A34301" s="93" t="s">
        <v>5567</v>
      </c>
      <c r="B34301" t="s">
        <v>21783</v>
      </c>
      <c r="C34301">
        <v>88267</v>
      </c>
      <c r="D34301" s="93" t="s">
        <v>28443</v>
      </c>
      <c r="E34301" s="93" t="s">
        <v>14</v>
      </c>
    </row>
    <row r="34302" spans="1:5" x14ac:dyDescent="0.25">
      <c r="A34302" s="93" t="s">
        <v>5568</v>
      </c>
      <c r="D34302" s="93" t="s">
        <v>14</v>
      </c>
      <c r="E34302" s="93" t="s">
        <v>35331</v>
      </c>
    </row>
    <row r="34303" spans="1:5" x14ac:dyDescent="0.25">
      <c r="A34303" s="93" t="s">
        <v>5568</v>
      </c>
      <c r="B34303" t="s">
        <v>21791</v>
      </c>
      <c r="C34303">
        <v>108</v>
      </c>
      <c r="D34303" s="93" t="s">
        <v>22961</v>
      </c>
      <c r="E34303" s="93" t="s">
        <v>14</v>
      </c>
    </row>
    <row r="34304" spans="1:5" x14ac:dyDescent="0.25">
      <c r="A34304" s="93" t="s">
        <v>5568</v>
      </c>
      <c r="B34304" t="s">
        <v>21791</v>
      </c>
      <c r="C34304">
        <v>122</v>
      </c>
      <c r="D34304" s="93" t="s">
        <v>28444</v>
      </c>
      <c r="E34304" s="93" t="s">
        <v>14</v>
      </c>
    </row>
    <row r="34305" spans="1:5" x14ac:dyDescent="0.25">
      <c r="A34305" s="93" t="s">
        <v>5568</v>
      </c>
      <c r="B34305" t="s">
        <v>21791</v>
      </c>
      <c r="C34305">
        <v>820</v>
      </c>
      <c r="D34305" s="93" t="s">
        <v>22196</v>
      </c>
      <c r="E34305" s="93" t="s">
        <v>14</v>
      </c>
    </row>
    <row r="34306" spans="1:5" x14ac:dyDescent="0.25">
      <c r="A34306" s="93" t="s">
        <v>5568</v>
      </c>
      <c r="B34306" t="s">
        <v>21791</v>
      </c>
      <c r="C34306">
        <v>3148</v>
      </c>
      <c r="D34306" s="93" t="s">
        <v>24426</v>
      </c>
      <c r="E34306" s="93" t="s">
        <v>14</v>
      </c>
    </row>
    <row r="34307" spans="1:5" x14ac:dyDescent="0.25">
      <c r="A34307" s="93" t="s">
        <v>5568</v>
      </c>
      <c r="B34307" t="s">
        <v>21791</v>
      </c>
      <c r="C34307">
        <v>3536</v>
      </c>
      <c r="D34307" s="93" t="s">
        <v>22961</v>
      </c>
      <c r="E34307" s="93" t="s">
        <v>14</v>
      </c>
    </row>
    <row r="34308" spans="1:5" x14ac:dyDescent="0.25">
      <c r="A34308" s="93" t="s">
        <v>5568</v>
      </c>
      <c r="B34308" t="s">
        <v>21791</v>
      </c>
      <c r="C34308">
        <v>3540</v>
      </c>
      <c r="D34308" s="93" t="s">
        <v>22961</v>
      </c>
      <c r="E34308" s="93" t="s">
        <v>14</v>
      </c>
    </row>
    <row r="34309" spans="1:5" x14ac:dyDescent="0.25">
      <c r="A34309" s="93" t="s">
        <v>5568</v>
      </c>
      <c r="B34309" t="s">
        <v>21791</v>
      </c>
      <c r="C34309">
        <v>6019</v>
      </c>
      <c r="D34309" s="93" t="s">
        <v>22196</v>
      </c>
      <c r="E34309" s="93" t="s">
        <v>14</v>
      </c>
    </row>
    <row r="34310" spans="1:5" x14ac:dyDescent="0.25">
      <c r="A34310" s="93" t="s">
        <v>5568</v>
      </c>
      <c r="B34310" t="s">
        <v>21791</v>
      </c>
      <c r="C34310">
        <v>9869</v>
      </c>
      <c r="D34310" s="93" t="s">
        <v>28445</v>
      </c>
      <c r="E34310" s="93" t="s">
        <v>14</v>
      </c>
    </row>
    <row r="34311" spans="1:5" x14ac:dyDescent="0.25">
      <c r="A34311" s="93" t="s">
        <v>5568</v>
      </c>
      <c r="B34311" t="s">
        <v>21791</v>
      </c>
      <c r="C34311">
        <v>9875</v>
      </c>
      <c r="D34311" s="93" t="s">
        <v>28432</v>
      </c>
      <c r="E34311" s="93" t="s">
        <v>14</v>
      </c>
    </row>
    <row r="34312" spans="1:5" x14ac:dyDescent="0.25">
      <c r="A34312" s="93" t="s">
        <v>5568</v>
      </c>
      <c r="B34312" t="s">
        <v>21791</v>
      </c>
      <c r="C34312">
        <v>20083</v>
      </c>
      <c r="D34312" s="93" t="s">
        <v>24021</v>
      </c>
      <c r="E34312" s="93" t="s">
        <v>14</v>
      </c>
    </row>
    <row r="34313" spans="1:5" x14ac:dyDescent="0.25">
      <c r="A34313" s="93" t="s">
        <v>5568</v>
      </c>
      <c r="B34313" t="s">
        <v>21791</v>
      </c>
      <c r="C34313">
        <v>38383</v>
      </c>
      <c r="D34313" s="93" t="s">
        <v>21820</v>
      </c>
      <c r="E34313" s="93" t="s">
        <v>14</v>
      </c>
    </row>
    <row r="34314" spans="1:5" x14ac:dyDescent="0.25">
      <c r="A34314" s="93" t="s">
        <v>5568</v>
      </c>
      <c r="B34314" t="s">
        <v>21783</v>
      </c>
      <c r="C34314">
        <v>88248</v>
      </c>
      <c r="D34314" s="93" t="s">
        <v>28446</v>
      </c>
      <c r="E34314" s="93" t="s">
        <v>14</v>
      </c>
    </row>
    <row r="34315" spans="1:5" x14ac:dyDescent="0.25">
      <c r="A34315" s="93" t="s">
        <v>5568</v>
      </c>
      <c r="B34315" t="s">
        <v>21783</v>
      </c>
      <c r="C34315">
        <v>88267</v>
      </c>
      <c r="D34315" s="93" t="s">
        <v>28446</v>
      </c>
      <c r="E34315" s="93" t="s">
        <v>14</v>
      </c>
    </row>
    <row r="34316" spans="1:5" x14ac:dyDescent="0.25">
      <c r="A34316" s="93" t="s">
        <v>5569</v>
      </c>
      <c r="D34316" s="93" t="s">
        <v>14</v>
      </c>
      <c r="E34316" s="93" t="s">
        <v>35332</v>
      </c>
    </row>
    <row r="34317" spans="1:5" x14ac:dyDescent="0.25">
      <c r="A34317" s="93" t="s">
        <v>5569</v>
      </c>
      <c r="B34317" t="s">
        <v>21791</v>
      </c>
      <c r="C34317">
        <v>108</v>
      </c>
      <c r="D34317" s="93" t="s">
        <v>23025</v>
      </c>
      <c r="E34317" s="93" t="s">
        <v>14</v>
      </c>
    </row>
    <row r="34318" spans="1:5" x14ac:dyDescent="0.25">
      <c r="A34318" s="93" t="s">
        <v>5569</v>
      </c>
      <c r="B34318" t="s">
        <v>21791</v>
      </c>
      <c r="C34318">
        <v>122</v>
      </c>
      <c r="D34318" s="93" t="s">
        <v>27271</v>
      </c>
      <c r="E34318" s="93" t="s">
        <v>14</v>
      </c>
    </row>
    <row r="34319" spans="1:5" x14ac:dyDescent="0.25">
      <c r="A34319" s="93" t="s">
        <v>5569</v>
      </c>
      <c r="B34319" t="s">
        <v>21791</v>
      </c>
      <c r="C34319">
        <v>820</v>
      </c>
      <c r="D34319" s="93" t="s">
        <v>22961</v>
      </c>
      <c r="E34319" s="93" t="s">
        <v>14</v>
      </c>
    </row>
    <row r="34320" spans="1:5" x14ac:dyDescent="0.25">
      <c r="A34320" s="93" t="s">
        <v>5569</v>
      </c>
      <c r="B34320" t="s">
        <v>21791</v>
      </c>
      <c r="C34320">
        <v>3148</v>
      </c>
      <c r="D34320" s="93" t="s">
        <v>24026</v>
      </c>
      <c r="E34320" s="93" t="s">
        <v>14</v>
      </c>
    </row>
    <row r="34321" spans="1:5" x14ac:dyDescent="0.25">
      <c r="A34321" s="93" t="s">
        <v>5569</v>
      </c>
      <c r="B34321" t="s">
        <v>21791</v>
      </c>
      <c r="C34321">
        <v>3536</v>
      </c>
      <c r="D34321" s="93" t="s">
        <v>23025</v>
      </c>
      <c r="E34321" s="93" t="s">
        <v>14</v>
      </c>
    </row>
    <row r="34322" spans="1:5" x14ac:dyDescent="0.25">
      <c r="A34322" s="93" t="s">
        <v>5569</v>
      </c>
      <c r="B34322" t="s">
        <v>21791</v>
      </c>
      <c r="C34322">
        <v>3540</v>
      </c>
      <c r="D34322" s="93" t="s">
        <v>22961</v>
      </c>
      <c r="E34322" s="93" t="s">
        <v>14</v>
      </c>
    </row>
    <row r="34323" spans="1:5" x14ac:dyDescent="0.25">
      <c r="A34323" s="93" t="s">
        <v>5569</v>
      </c>
      <c r="B34323" t="s">
        <v>21791</v>
      </c>
      <c r="C34323">
        <v>6019</v>
      </c>
      <c r="D34323" s="93" t="s">
        <v>22961</v>
      </c>
      <c r="E34323" s="93" t="s">
        <v>14</v>
      </c>
    </row>
    <row r="34324" spans="1:5" x14ac:dyDescent="0.25">
      <c r="A34324" s="93" t="s">
        <v>5569</v>
      </c>
      <c r="B34324" t="s">
        <v>21791</v>
      </c>
      <c r="C34324">
        <v>7142</v>
      </c>
      <c r="D34324" s="93" t="s">
        <v>22196</v>
      </c>
      <c r="E34324" s="93" t="s">
        <v>14</v>
      </c>
    </row>
    <row r="34325" spans="1:5" x14ac:dyDescent="0.25">
      <c r="A34325" s="93" t="s">
        <v>5569</v>
      </c>
      <c r="B34325" t="s">
        <v>21791</v>
      </c>
      <c r="C34325">
        <v>9869</v>
      </c>
      <c r="D34325" s="93" t="s">
        <v>28431</v>
      </c>
      <c r="E34325" s="93" t="s">
        <v>14</v>
      </c>
    </row>
    <row r="34326" spans="1:5" x14ac:dyDescent="0.25">
      <c r="A34326" s="93" t="s">
        <v>5569</v>
      </c>
      <c r="B34326" t="s">
        <v>21791</v>
      </c>
      <c r="C34326">
        <v>9875</v>
      </c>
      <c r="D34326" s="93" t="s">
        <v>28432</v>
      </c>
      <c r="E34326" s="93" t="s">
        <v>14</v>
      </c>
    </row>
    <row r="34327" spans="1:5" x14ac:dyDescent="0.25">
      <c r="A34327" s="93" t="s">
        <v>5569</v>
      </c>
      <c r="B34327" t="s">
        <v>21791</v>
      </c>
      <c r="C34327">
        <v>20083</v>
      </c>
      <c r="D34327" s="93" t="s">
        <v>23337</v>
      </c>
      <c r="E34327" s="93" t="s">
        <v>14</v>
      </c>
    </row>
    <row r="34328" spans="1:5" x14ac:dyDescent="0.25">
      <c r="A34328" s="93" t="s">
        <v>5569</v>
      </c>
      <c r="B34328" t="s">
        <v>21791</v>
      </c>
      <c r="C34328">
        <v>38383</v>
      </c>
      <c r="D34328" s="93" t="s">
        <v>28447</v>
      </c>
      <c r="E34328" s="93" t="s">
        <v>14</v>
      </c>
    </row>
    <row r="34329" spans="1:5" x14ac:dyDescent="0.25">
      <c r="A34329" s="93" t="s">
        <v>5569</v>
      </c>
      <c r="B34329" t="s">
        <v>21783</v>
      </c>
      <c r="C34329">
        <v>88248</v>
      </c>
      <c r="D34329" s="93" t="s">
        <v>28448</v>
      </c>
      <c r="E34329" s="93" t="s">
        <v>14</v>
      </c>
    </row>
    <row r="34330" spans="1:5" x14ac:dyDescent="0.25">
      <c r="A34330" s="93" t="s">
        <v>5569</v>
      </c>
      <c r="B34330" t="s">
        <v>21783</v>
      </c>
      <c r="C34330">
        <v>88267</v>
      </c>
      <c r="D34330" s="93" t="s">
        <v>28448</v>
      </c>
      <c r="E34330" s="93" t="s">
        <v>14</v>
      </c>
    </row>
    <row r="34331" spans="1:5" x14ac:dyDescent="0.25">
      <c r="A34331" s="93" t="s">
        <v>5570</v>
      </c>
      <c r="D34331" s="93" t="s">
        <v>14</v>
      </c>
      <c r="E34331" s="93" t="s">
        <v>35333</v>
      </c>
    </row>
    <row r="34332" spans="1:5" x14ac:dyDescent="0.25">
      <c r="A34332" s="93" t="s">
        <v>5570</v>
      </c>
      <c r="B34332" t="s">
        <v>21791</v>
      </c>
      <c r="C34332">
        <v>108</v>
      </c>
      <c r="D34332" s="93" t="s">
        <v>23281</v>
      </c>
      <c r="E34332" s="93" t="s">
        <v>14</v>
      </c>
    </row>
    <row r="34333" spans="1:5" x14ac:dyDescent="0.25">
      <c r="A34333" s="93" t="s">
        <v>5570</v>
      </c>
      <c r="B34333" t="s">
        <v>21791</v>
      </c>
      <c r="C34333">
        <v>122</v>
      </c>
      <c r="D34333" s="93" t="s">
        <v>27421</v>
      </c>
      <c r="E34333" s="93" t="s">
        <v>14</v>
      </c>
    </row>
    <row r="34334" spans="1:5" x14ac:dyDescent="0.25">
      <c r="A34334" s="93" t="s">
        <v>5570</v>
      </c>
      <c r="B34334" t="s">
        <v>21791</v>
      </c>
      <c r="C34334">
        <v>820</v>
      </c>
      <c r="D34334" s="93" t="s">
        <v>23269</v>
      </c>
      <c r="E34334" s="93" t="s">
        <v>14</v>
      </c>
    </row>
    <row r="34335" spans="1:5" x14ac:dyDescent="0.25">
      <c r="A34335" s="93" t="s">
        <v>5570</v>
      </c>
      <c r="B34335" t="s">
        <v>21791</v>
      </c>
      <c r="C34335">
        <v>3148</v>
      </c>
      <c r="D34335" s="93" t="s">
        <v>28428</v>
      </c>
      <c r="E34335" s="93" t="s">
        <v>14</v>
      </c>
    </row>
    <row r="34336" spans="1:5" x14ac:dyDescent="0.25">
      <c r="A34336" s="93" t="s">
        <v>5570</v>
      </c>
      <c r="B34336" t="s">
        <v>21791</v>
      </c>
      <c r="C34336">
        <v>3536</v>
      </c>
      <c r="D34336" s="93" t="s">
        <v>23281</v>
      </c>
      <c r="E34336" s="93" t="s">
        <v>14</v>
      </c>
    </row>
    <row r="34337" spans="1:5" x14ac:dyDescent="0.25">
      <c r="A34337" s="93" t="s">
        <v>5570</v>
      </c>
      <c r="B34337" t="s">
        <v>21791</v>
      </c>
      <c r="C34337">
        <v>3540</v>
      </c>
      <c r="D34337" s="93" t="s">
        <v>22961</v>
      </c>
      <c r="E34337" s="93" t="s">
        <v>14</v>
      </c>
    </row>
    <row r="34338" spans="1:5" x14ac:dyDescent="0.25">
      <c r="A34338" s="93" t="s">
        <v>5570</v>
      </c>
      <c r="B34338" t="s">
        <v>21791</v>
      </c>
      <c r="C34338">
        <v>6019</v>
      </c>
      <c r="D34338" s="93" t="s">
        <v>23269</v>
      </c>
      <c r="E34338" s="93" t="s">
        <v>14</v>
      </c>
    </row>
    <row r="34339" spans="1:5" x14ac:dyDescent="0.25">
      <c r="A34339" s="93" t="s">
        <v>5570</v>
      </c>
      <c r="B34339" t="s">
        <v>21791</v>
      </c>
      <c r="C34339">
        <v>7142</v>
      </c>
      <c r="D34339" s="93" t="s">
        <v>22961</v>
      </c>
      <c r="E34339" s="93" t="s">
        <v>14</v>
      </c>
    </row>
    <row r="34340" spans="1:5" x14ac:dyDescent="0.25">
      <c r="A34340" s="93" t="s">
        <v>5570</v>
      </c>
      <c r="B34340" t="s">
        <v>21791</v>
      </c>
      <c r="C34340">
        <v>9869</v>
      </c>
      <c r="D34340" s="93" t="s">
        <v>28435</v>
      </c>
      <c r="E34340" s="93" t="s">
        <v>14</v>
      </c>
    </row>
    <row r="34341" spans="1:5" x14ac:dyDescent="0.25">
      <c r="A34341" s="93" t="s">
        <v>5570</v>
      </c>
      <c r="B34341" t="s">
        <v>21791</v>
      </c>
      <c r="C34341">
        <v>9875</v>
      </c>
      <c r="D34341" s="93" t="s">
        <v>28436</v>
      </c>
      <c r="E34341" s="93" t="s">
        <v>14</v>
      </c>
    </row>
    <row r="34342" spans="1:5" x14ac:dyDescent="0.25">
      <c r="A34342" s="93" t="s">
        <v>5570</v>
      </c>
      <c r="B34342" t="s">
        <v>21791</v>
      </c>
      <c r="C34342">
        <v>20083</v>
      </c>
      <c r="D34342" s="93" t="s">
        <v>28449</v>
      </c>
      <c r="E34342" s="93" t="s">
        <v>14</v>
      </c>
    </row>
    <row r="34343" spans="1:5" x14ac:dyDescent="0.25">
      <c r="A34343" s="93" t="s">
        <v>5570</v>
      </c>
      <c r="B34343" t="s">
        <v>21791</v>
      </c>
      <c r="C34343">
        <v>38383</v>
      </c>
      <c r="D34343" s="93" t="s">
        <v>28450</v>
      </c>
      <c r="E34343" s="93" t="s">
        <v>14</v>
      </c>
    </row>
    <row r="34344" spans="1:5" x14ac:dyDescent="0.25">
      <c r="A34344" s="93" t="s">
        <v>5570</v>
      </c>
      <c r="B34344" t="s">
        <v>21783</v>
      </c>
      <c r="C34344">
        <v>88248</v>
      </c>
      <c r="D34344" s="93" t="s">
        <v>28451</v>
      </c>
      <c r="E34344" s="93" t="s">
        <v>14</v>
      </c>
    </row>
    <row r="34345" spans="1:5" x14ac:dyDescent="0.25">
      <c r="A34345" s="93" t="s">
        <v>5570</v>
      </c>
      <c r="B34345" t="s">
        <v>21783</v>
      </c>
      <c r="C34345">
        <v>88267</v>
      </c>
      <c r="D34345" s="93" t="s">
        <v>28451</v>
      </c>
      <c r="E34345" s="93" t="s">
        <v>14</v>
      </c>
    </row>
    <row r="34346" spans="1:5" x14ac:dyDescent="0.25">
      <c r="A34346" s="93" t="s">
        <v>5571</v>
      </c>
      <c r="D34346" s="93" t="s">
        <v>14</v>
      </c>
      <c r="E34346" s="93" t="s">
        <v>35334</v>
      </c>
    </row>
    <row r="34347" spans="1:5" x14ac:dyDescent="0.25">
      <c r="A34347" s="93" t="s">
        <v>5571</v>
      </c>
      <c r="B34347" t="s">
        <v>21791</v>
      </c>
      <c r="C34347">
        <v>108</v>
      </c>
      <c r="D34347" s="93" t="s">
        <v>23291</v>
      </c>
      <c r="E34347" s="93" t="s">
        <v>14</v>
      </c>
    </row>
    <row r="34348" spans="1:5" x14ac:dyDescent="0.25">
      <c r="A34348" s="93" t="s">
        <v>5571</v>
      </c>
      <c r="B34348" t="s">
        <v>21791</v>
      </c>
      <c r="C34348">
        <v>122</v>
      </c>
      <c r="D34348" s="93" t="s">
        <v>26229</v>
      </c>
      <c r="E34348" s="93" t="s">
        <v>14</v>
      </c>
    </row>
    <row r="34349" spans="1:5" x14ac:dyDescent="0.25">
      <c r="A34349" s="93" t="s">
        <v>5571</v>
      </c>
      <c r="B34349" t="s">
        <v>21791</v>
      </c>
      <c r="C34349">
        <v>820</v>
      </c>
      <c r="D34349" s="93" t="s">
        <v>23025</v>
      </c>
      <c r="E34349" s="93" t="s">
        <v>14</v>
      </c>
    </row>
    <row r="34350" spans="1:5" x14ac:dyDescent="0.25">
      <c r="A34350" s="93" t="s">
        <v>5571</v>
      </c>
      <c r="B34350" t="s">
        <v>21791</v>
      </c>
      <c r="C34350">
        <v>3148</v>
      </c>
      <c r="D34350" s="93" t="s">
        <v>26968</v>
      </c>
      <c r="E34350" s="93" t="s">
        <v>14</v>
      </c>
    </row>
    <row r="34351" spans="1:5" x14ac:dyDescent="0.25">
      <c r="A34351" s="93" t="s">
        <v>5571</v>
      </c>
      <c r="B34351" t="s">
        <v>21791</v>
      </c>
      <c r="C34351">
        <v>3536</v>
      </c>
      <c r="D34351" s="93" t="s">
        <v>23291</v>
      </c>
      <c r="E34351" s="93" t="s">
        <v>14</v>
      </c>
    </row>
    <row r="34352" spans="1:5" x14ac:dyDescent="0.25">
      <c r="A34352" s="93" t="s">
        <v>5571</v>
      </c>
      <c r="B34352" t="s">
        <v>21791</v>
      </c>
      <c r="C34352">
        <v>3540</v>
      </c>
      <c r="D34352" s="93" t="s">
        <v>22961</v>
      </c>
      <c r="E34352" s="93" t="s">
        <v>14</v>
      </c>
    </row>
    <row r="34353" spans="1:5" x14ac:dyDescent="0.25">
      <c r="A34353" s="93" t="s">
        <v>5571</v>
      </c>
      <c r="B34353" t="s">
        <v>21791</v>
      </c>
      <c r="C34353">
        <v>6019</v>
      </c>
      <c r="D34353" s="93" t="s">
        <v>23025</v>
      </c>
      <c r="E34353" s="93" t="s">
        <v>14</v>
      </c>
    </row>
    <row r="34354" spans="1:5" x14ac:dyDescent="0.25">
      <c r="A34354" s="93" t="s">
        <v>5571</v>
      </c>
      <c r="B34354" t="s">
        <v>21791</v>
      </c>
      <c r="C34354">
        <v>7142</v>
      </c>
      <c r="D34354" s="93" t="s">
        <v>23269</v>
      </c>
      <c r="E34354" s="93" t="s">
        <v>14</v>
      </c>
    </row>
    <row r="34355" spans="1:5" x14ac:dyDescent="0.25">
      <c r="A34355" s="93" t="s">
        <v>5571</v>
      </c>
      <c r="B34355" t="s">
        <v>21791</v>
      </c>
      <c r="C34355">
        <v>9869</v>
      </c>
      <c r="D34355" s="93" t="s">
        <v>28440</v>
      </c>
      <c r="E34355" s="93" t="s">
        <v>14</v>
      </c>
    </row>
    <row r="34356" spans="1:5" x14ac:dyDescent="0.25">
      <c r="A34356" s="93" t="s">
        <v>5571</v>
      </c>
      <c r="B34356" t="s">
        <v>21791</v>
      </c>
      <c r="C34356">
        <v>9875</v>
      </c>
      <c r="D34356" s="93" t="s">
        <v>28441</v>
      </c>
      <c r="E34356" s="93" t="s">
        <v>14</v>
      </c>
    </row>
    <row r="34357" spans="1:5" x14ac:dyDescent="0.25">
      <c r="A34357" s="93" t="s">
        <v>5571</v>
      </c>
      <c r="B34357" t="s">
        <v>21791</v>
      </c>
      <c r="C34357">
        <v>20083</v>
      </c>
      <c r="D34357" s="93" t="s">
        <v>23797</v>
      </c>
      <c r="E34357" s="93" t="s">
        <v>14</v>
      </c>
    </row>
    <row r="34358" spans="1:5" x14ac:dyDescent="0.25">
      <c r="A34358" s="93" t="s">
        <v>5571</v>
      </c>
      <c r="B34358" t="s">
        <v>21791</v>
      </c>
      <c r="C34358">
        <v>38383</v>
      </c>
      <c r="D34358" s="93" t="s">
        <v>26545</v>
      </c>
      <c r="E34358" s="93" t="s">
        <v>14</v>
      </c>
    </row>
    <row r="34359" spans="1:5" x14ac:dyDescent="0.25">
      <c r="A34359" s="93" t="s">
        <v>5571</v>
      </c>
      <c r="B34359" t="s">
        <v>21783</v>
      </c>
      <c r="C34359">
        <v>88248</v>
      </c>
      <c r="D34359" s="93" t="s">
        <v>28452</v>
      </c>
      <c r="E34359" s="93" t="s">
        <v>14</v>
      </c>
    </row>
    <row r="34360" spans="1:5" x14ac:dyDescent="0.25">
      <c r="A34360" s="93" t="s">
        <v>5571</v>
      </c>
      <c r="B34360" t="s">
        <v>21783</v>
      </c>
      <c r="C34360">
        <v>88267</v>
      </c>
      <c r="D34360" s="93" t="s">
        <v>28452</v>
      </c>
      <c r="E34360" s="93" t="s">
        <v>14</v>
      </c>
    </row>
    <row r="34361" spans="1:5" x14ac:dyDescent="0.25">
      <c r="A34361" s="93" t="s">
        <v>5572</v>
      </c>
      <c r="D34361" s="93" t="s">
        <v>14</v>
      </c>
      <c r="E34361" s="93" t="s">
        <v>35335</v>
      </c>
    </row>
    <row r="34362" spans="1:5" x14ac:dyDescent="0.25">
      <c r="A34362" s="93" t="s">
        <v>5572</v>
      </c>
      <c r="B34362" t="s">
        <v>21791</v>
      </c>
      <c r="C34362">
        <v>3148</v>
      </c>
      <c r="D34362" s="93" t="s">
        <v>23419</v>
      </c>
      <c r="E34362" s="93" t="s">
        <v>14</v>
      </c>
    </row>
    <row r="34363" spans="1:5" x14ac:dyDescent="0.25">
      <c r="A34363" s="93" t="s">
        <v>5572</v>
      </c>
      <c r="B34363" t="s">
        <v>21791</v>
      </c>
      <c r="C34363">
        <v>6019</v>
      </c>
      <c r="D34363" s="93" t="s">
        <v>22196</v>
      </c>
      <c r="E34363" s="93" t="s">
        <v>14</v>
      </c>
    </row>
    <row r="34364" spans="1:5" x14ac:dyDescent="0.25">
      <c r="A34364" s="93" t="s">
        <v>5572</v>
      </c>
      <c r="B34364" t="s">
        <v>21791</v>
      </c>
      <c r="C34364">
        <v>21114</v>
      </c>
      <c r="D34364" s="93" t="s">
        <v>27633</v>
      </c>
      <c r="E34364" s="93" t="s">
        <v>14</v>
      </c>
    </row>
    <row r="34365" spans="1:5" x14ac:dyDescent="0.25">
      <c r="A34365" s="93" t="s">
        <v>5572</v>
      </c>
      <c r="B34365" t="s">
        <v>21791</v>
      </c>
      <c r="C34365">
        <v>21125</v>
      </c>
      <c r="D34365" s="93" t="s">
        <v>28445</v>
      </c>
      <c r="E34365" s="93" t="s">
        <v>14</v>
      </c>
    </row>
    <row r="34366" spans="1:5" x14ac:dyDescent="0.25">
      <c r="A34366" s="93" t="s">
        <v>5572</v>
      </c>
      <c r="B34366" t="s">
        <v>21791</v>
      </c>
      <c r="C34366">
        <v>37957</v>
      </c>
      <c r="D34366" s="93" t="s">
        <v>22961</v>
      </c>
      <c r="E34366" s="93" t="s">
        <v>14</v>
      </c>
    </row>
    <row r="34367" spans="1:5" x14ac:dyDescent="0.25">
      <c r="A34367" s="93" t="s">
        <v>5572</v>
      </c>
      <c r="B34367" t="s">
        <v>21791</v>
      </c>
      <c r="C34367">
        <v>37960</v>
      </c>
      <c r="D34367" s="93" t="s">
        <v>22961</v>
      </c>
      <c r="E34367" s="93" t="s">
        <v>14</v>
      </c>
    </row>
    <row r="34368" spans="1:5" x14ac:dyDescent="0.25">
      <c r="A34368" s="93" t="s">
        <v>5572</v>
      </c>
      <c r="B34368" t="s">
        <v>21791</v>
      </c>
      <c r="C34368">
        <v>38007</v>
      </c>
      <c r="D34368" s="93" t="s">
        <v>22961</v>
      </c>
      <c r="E34368" s="93" t="s">
        <v>14</v>
      </c>
    </row>
    <row r="34369" spans="1:5" x14ac:dyDescent="0.25">
      <c r="A34369" s="93" t="s">
        <v>5572</v>
      </c>
      <c r="B34369" t="s">
        <v>21791</v>
      </c>
      <c r="C34369">
        <v>38029</v>
      </c>
      <c r="D34369" s="93" t="s">
        <v>28432</v>
      </c>
      <c r="E34369" s="93" t="s">
        <v>14</v>
      </c>
    </row>
    <row r="34370" spans="1:5" x14ac:dyDescent="0.25">
      <c r="A34370" s="93" t="s">
        <v>5572</v>
      </c>
      <c r="B34370" t="s">
        <v>21791</v>
      </c>
      <c r="C34370">
        <v>44400</v>
      </c>
      <c r="D34370" s="93" t="s">
        <v>22196</v>
      </c>
      <c r="E34370" s="93" t="s">
        <v>14</v>
      </c>
    </row>
    <row r="34371" spans="1:5" x14ac:dyDescent="0.25">
      <c r="A34371" s="93" t="s">
        <v>5572</v>
      </c>
      <c r="B34371" t="s">
        <v>21783</v>
      </c>
      <c r="C34371">
        <v>88248</v>
      </c>
      <c r="D34371" s="93" t="s">
        <v>28453</v>
      </c>
      <c r="E34371" s="93" t="s">
        <v>14</v>
      </c>
    </row>
    <row r="34372" spans="1:5" x14ac:dyDescent="0.25">
      <c r="A34372" s="93" t="s">
        <v>5572</v>
      </c>
      <c r="B34372" t="s">
        <v>21783</v>
      </c>
      <c r="C34372">
        <v>88267</v>
      </c>
      <c r="D34372" s="93" t="s">
        <v>28453</v>
      </c>
      <c r="E34372" s="93" t="s">
        <v>14</v>
      </c>
    </row>
    <row r="34373" spans="1:5" x14ac:dyDescent="0.25">
      <c r="A34373" s="93" t="s">
        <v>5573</v>
      </c>
      <c r="D34373" s="93" t="s">
        <v>14</v>
      </c>
      <c r="E34373" s="93" t="s">
        <v>35336</v>
      </c>
    </row>
    <row r="34374" spans="1:5" x14ac:dyDescent="0.25">
      <c r="A34374" s="93" t="s">
        <v>5573</v>
      </c>
      <c r="B34374" t="s">
        <v>21791</v>
      </c>
      <c r="C34374">
        <v>3148</v>
      </c>
      <c r="D34374" s="93" t="s">
        <v>22964</v>
      </c>
      <c r="E34374" s="93" t="s">
        <v>14</v>
      </c>
    </row>
    <row r="34375" spans="1:5" x14ac:dyDescent="0.25">
      <c r="A34375" s="93" t="s">
        <v>5573</v>
      </c>
      <c r="B34375" t="s">
        <v>21791</v>
      </c>
      <c r="C34375">
        <v>6019</v>
      </c>
      <c r="D34375" s="93" t="s">
        <v>22961</v>
      </c>
      <c r="E34375" s="93" t="s">
        <v>14</v>
      </c>
    </row>
    <row r="34376" spans="1:5" x14ac:dyDescent="0.25">
      <c r="A34376" s="93" t="s">
        <v>5573</v>
      </c>
      <c r="B34376" t="s">
        <v>21791</v>
      </c>
      <c r="C34376">
        <v>21114</v>
      </c>
      <c r="D34376" s="93" t="s">
        <v>28454</v>
      </c>
      <c r="E34376" s="93" t="s">
        <v>14</v>
      </c>
    </row>
    <row r="34377" spans="1:5" x14ac:dyDescent="0.25">
      <c r="A34377" s="93" t="s">
        <v>5573</v>
      </c>
      <c r="B34377" t="s">
        <v>21791</v>
      </c>
      <c r="C34377">
        <v>21125</v>
      </c>
      <c r="D34377" s="93" t="s">
        <v>28431</v>
      </c>
      <c r="E34377" s="93" t="s">
        <v>14</v>
      </c>
    </row>
    <row r="34378" spans="1:5" x14ac:dyDescent="0.25">
      <c r="A34378" s="93" t="s">
        <v>5573</v>
      </c>
      <c r="B34378" t="s">
        <v>21791</v>
      </c>
      <c r="C34378">
        <v>37957</v>
      </c>
      <c r="D34378" s="93" t="s">
        <v>23025</v>
      </c>
      <c r="E34378" s="93" t="s">
        <v>14</v>
      </c>
    </row>
    <row r="34379" spans="1:5" x14ac:dyDescent="0.25">
      <c r="A34379" s="93" t="s">
        <v>5573</v>
      </c>
      <c r="B34379" t="s">
        <v>21791</v>
      </c>
      <c r="C34379">
        <v>37960</v>
      </c>
      <c r="D34379" s="93" t="s">
        <v>22961</v>
      </c>
      <c r="E34379" s="93" t="s">
        <v>14</v>
      </c>
    </row>
    <row r="34380" spans="1:5" x14ac:dyDescent="0.25">
      <c r="A34380" s="93" t="s">
        <v>5573</v>
      </c>
      <c r="B34380" t="s">
        <v>21791</v>
      </c>
      <c r="C34380">
        <v>38007</v>
      </c>
      <c r="D34380" s="93" t="s">
        <v>23025</v>
      </c>
      <c r="E34380" s="93" t="s">
        <v>14</v>
      </c>
    </row>
    <row r="34381" spans="1:5" x14ac:dyDescent="0.25">
      <c r="A34381" s="93" t="s">
        <v>5573</v>
      </c>
      <c r="B34381" t="s">
        <v>21791</v>
      </c>
      <c r="C34381">
        <v>38014</v>
      </c>
      <c r="D34381" s="93" t="s">
        <v>22196</v>
      </c>
      <c r="E34381" s="93" t="s">
        <v>14</v>
      </c>
    </row>
    <row r="34382" spans="1:5" x14ac:dyDescent="0.25">
      <c r="A34382" s="93" t="s">
        <v>5573</v>
      </c>
      <c r="B34382" t="s">
        <v>21791</v>
      </c>
      <c r="C34382">
        <v>38029</v>
      </c>
      <c r="D34382" s="93" t="s">
        <v>28432</v>
      </c>
      <c r="E34382" s="93" t="s">
        <v>14</v>
      </c>
    </row>
    <row r="34383" spans="1:5" x14ac:dyDescent="0.25">
      <c r="A34383" s="93" t="s">
        <v>5573</v>
      </c>
      <c r="B34383" t="s">
        <v>21791</v>
      </c>
      <c r="C34383">
        <v>44400</v>
      </c>
      <c r="D34383" s="93" t="s">
        <v>22961</v>
      </c>
      <c r="E34383" s="93" t="s">
        <v>14</v>
      </c>
    </row>
    <row r="34384" spans="1:5" x14ac:dyDescent="0.25">
      <c r="A34384" s="93" t="s">
        <v>5573</v>
      </c>
      <c r="B34384" t="s">
        <v>21783</v>
      </c>
      <c r="C34384">
        <v>88248</v>
      </c>
      <c r="D34384" s="93" t="s">
        <v>28455</v>
      </c>
      <c r="E34384" s="93" t="s">
        <v>14</v>
      </c>
    </row>
    <row r="34385" spans="1:5" x14ac:dyDescent="0.25">
      <c r="A34385" s="93" t="s">
        <v>5573</v>
      </c>
      <c r="B34385" t="s">
        <v>21783</v>
      </c>
      <c r="C34385">
        <v>88267</v>
      </c>
      <c r="D34385" s="93" t="s">
        <v>28455</v>
      </c>
      <c r="E34385" s="93" t="s">
        <v>14</v>
      </c>
    </row>
    <row r="34386" spans="1:5" x14ac:dyDescent="0.25">
      <c r="A34386" s="93" t="s">
        <v>5574</v>
      </c>
      <c r="D34386" s="93" t="s">
        <v>14</v>
      </c>
      <c r="E34386" s="93" t="s">
        <v>35337</v>
      </c>
    </row>
    <row r="34387" spans="1:5" x14ac:dyDescent="0.25">
      <c r="A34387" s="93" t="s">
        <v>5574</v>
      </c>
      <c r="B34387" t="s">
        <v>21791</v>
      </c>
      <c r="C34387">
        <v>3148</v>
      </c>
      <c r="D34387" s="93" t="s">
        <v>28434</v>
      </c>
      <c r="E34387" s="93" t="s">
        <v>14</v>
      </c>
    </row>
    <row r="34388" spans="1:5" x14ac:dyDescent="0.25">
      <c r="A34388" s="93" t="s">
        <v>5574</v>
      </c>
      <c r="B34388" t="s">
        <v>21791</v>
      </c>
      <c r="C34388">
        <v>6019</v>
      </c>
      <c r="D34388" s="93" t="s">
        <v>23269</v>
      </c>
      <c r="E34388" s="93" t="s">
        <v>14</v>
      </c>
    </row>
    <row r="34389" spans="1:5" x14ac:dyDescent="0.25">
      <c r="A34389" s="93" t="s">
        <v>5574</v>
      </c>
      <c r="B34389" t="s">
        <v>21791</v>
      </c>
      <c r="C34389">
        <v>21114</v>
      </c>
      <c r="D34389" s="93" t="s">
        <v>28456</v>
      </c>
      <c r="E34389" s="93" t="s">
        <v>14</v>
      </c>
    </row>
    <row r="34390" spans="1:5" x14ac:dyDescent="0.25">
      <c r="A34390" s="93" t="s">
        <v>5574</v>
      </c>
      <c r="B34390" t="s">
        <v>21791</v>
      </c>
      <c r="C34390">
        <v>21125</v>
      </c>
      <c r="D34390" s="93" t="s">
        <v>28435</v>
      </c>
      <c r="E34390" s="93" t="s">
        <v>14</v>
      </c>
    </row>
    <row r="34391" spans="1:5" x14ac:dyDescent="0.25">
      <c r="A34391" s="93" t="s">
        <v>5574</v>
      </c>
      <c r="B34391" t="s">
        <v>21791</v>
      </c>
      <c r="C34391">
        <v>37957</v>
      </c>
      <c r="D34391" s="93" t="s">
        <v>23281</v>
      </c>
      <c r="E34391" s="93" t="s">
        <v>14</v>
      </c>
    </row>
    <row r="34392" spans="1:5" x14ac:dyDescent="0.25">
      <c r="A34392" s="93" t="s">
        <v>5574</v>
      </c>
      <c r="B34392" t="s">
        <v>21791</v>
      </c>
      <c r="C34392">
        <v>37960</v>
      </c>
      <c r="D34392" s="93" t="s">
        <v>22961</v>
      </c>
      <c r="E34392" s="93" t="s">
        <v>14</v>
      </c>
    </row>
    <row r="34393" spans="1:5" x14ac:dyDescent="0.25">
      <c r="A34393" s="93" t="s">
        <v>5574</v>
      </c>
      <c r="B34393" t="s">
        <v>21791</v>
      </c>
      <c r="C34393">
        <v>38007</v>
      </c>
      <c r="D34393" s="93" t="s">
        <v>23281</v>
      </c>
      <c r="E34393" s="93" t="s">
        <v>14</v>
      </c>
    </row>
    <row r="34394" spans="1:5" x14ac:dyDescent="0.25">
      <c r="A34394" s="93" t="s">
        <v>5574</v>
      </c>
      <c r="B34394" t="s">
        <v>21791</v>
      </c>
      <c r="C34394">
        <v>38014</v>
      </c>
      <c r="D34394" s="93" t="s">
        <v>22961</v>
      </c>
      <c r="E34394" s="93" t="s">
        <v>14</v>
      </c>
    </row>
    <row r="34395" spans="1:5" x14ac:dyDescent="0.25">
      <c r="A34395" s="93" t="s">
        <v>5574</v>
      </c>
      <c r="B34395" t="s">
        <v>21791</v>
      </c>
      <c r="C34395">
        <v>38029</v>
      </c>
      <c r="D34395" s="93" t="s">
        <v>28436</v>
      </c>
      <c r="E34395" s="93" t="s">
        <v>14</v>
      </c>
    </row>
    <row r="34396" spans="1:5" x14ac:dyDescent="0.25">
      <c r="A34396" s="93" t="s">
        <v>5574</v>
      </c>
      <c r="B34396" t="s">
        <v>21791</v>
      </c>
      <c r="C34396">
        <v>44400</v>
      </c>
      <c r="D34396" s="93" t="s">
        <v>23269</v>
      </c>
      <c r="E34396" s="93" t="s">
        <v>14</v>
      </c>
    </row>
    <row r="34397" spans="1:5" x14ac:dyDescent="0.25">
      <c r="A34397" s="93" t="s">
        <v>5574</v>
      </c>
      <c r="B34397" t="s">
        <v>21783</v>
      </c>
      <c r="C34397">
        <v>88248</v>
      </c>
      <c r="D34397" s="93" t="s">
        <v>28457</v>
      </c>
      <c r="E34397" s="93" t="s">
        <v>14</v>
      </c>
    </row>
    <row r="34398" spans="1:5" x14ac:dyDescent="0.25">
      <c r="A34398" s="93" t="s">
        <v>5574</v>
      </c>
      <c r="B34398" t="s">
        <v>21783</v>
      </c>
      <c r="C34398">
        <v>88267</v>
      </c>
      <c r="D34398" s="93" t="s">
        <v>28457</v>
      </c>
      <c r="E34398" s="93" t="s">
        <v>14</v>
      </c>
    </row>
    <row r="34399" spans="1:5" x14ac:dyDescent="0.25">
      <c r="A34399" s="93" t="s">
        <v>5575</v>
      </c>
      <c r="D34399" s="93" t="s">
        <v>14</v>
      </c>
      <c r="E34399" s="93" t="s">
        <v>35338</v>
      </c>
    </row>
    <row r="34400" spans="1:5" x14ac:dyDescent="0.25">
      <c r="A34400" s="93" t="s">
        <v>5575</v>
      </c>
      <c r="B34400" t="s">
        <v>21791</v>
      </c>
      <c r="C34400">
        <v>3148</v>
      </c>
      <c r="D34400" s="93" t="s">
        <v>23586</v>
      </c>
      <c r="E34400" s="93" t="s">
        <v>14</v>
      </c>
    </row>
    <row r="34401" spans="1:5" x14ac:dyDescent="0.25">
      <c r="A34401" s="93" t="s">
        <v>5575</v>
      </c>
      <c r="B34401" t="s">
        <v>21791</v>
      </c>
      <c r="C34401">
        <v>6019</v>
      </c>
      <c r="D34401" s="93" t="s">
        <v>23025</v>
      </c>
      <c r="E34401" s="93" t="s">
        <v>14</v>
      </c>
    </row>
    <row r="34402" spans="1:5" x14ac:dyDescent="0.25">
      <c r="A34402" s="93" t="s">
        <v>5575</v>
      </c>
      <c r="B34402" t="s">
        <v>21791</v>
      </c>
      <c r="C34402">
        <v>21114</v>
      </c>
      <c r="D34402" s="93" t="s">
        <v>28458</v>
      </c>
      <c r="E34402" s="93" t="s">
        <v>14</v>
      </c>
    </row>
    <row r="34403" spans="1:5" x14ac:dyDescent="0.25">
      <c r="A34403" s="93" t="s">
        <v>5575</v>
      </c>
      <c r="B34403" t="s">
        <v>21791</v>
      </c>
      <c r="C34403">
        <v>21125</v>
      </c>
      <c r="D34403" s="93" t="s">
        <v>28440</v>
      </c>
      <c r="E34403" s="93" t="s">
        <v>14</v>
      </c>
    </row>
    <row r="34404" spans="1:5" x14ac:dyDescent="0.25">
      <c r="A34404" s="93" t="s">
        <v>5575</v>
      </c>
      <c r="B34404" t="s">
        <v>21791</v>
      </c>
      <c r="C34404">
        <v>37957</v>
      </c>
      <c r="D34404" s="93" t="s">
        <v>23291</v>
      </c>
      <c r="E34404" s="93" t="s">
        <v>14</v>
      </c>
    </row>
    <row r="34405" spans="1:5" x14ac:dyDescent="0.25">
      <c r="A34405" s="93" t="s">
        <v>5575</v>
      </c>
      <c r="B34405" t="s">
        <v>21791</v>
      </c>
      <c r="C34405">
        <v>37960</v>
      </c>
      <c r="D34405" s="93" t="s">
        <v>22961</v>
      </c>
      <c r="E34405" s="93" t="s">
        <v>14</v>
      </c>
    </row>
    <row r="34406" spans="1:5" x14ac:dyDescent="0.25">
      <c r="A34406" s="93" t="s">
        <v>5575</v>
      </c>
      <c r="B34406" t="s">
        <v>21791</v>
      </c>
      <c r="C34406">
        <v>38007</v>
      </c>
      <c r="D34406" s="93" t="s">
        <v>23291</v>
      </c>
      <c r="E34406" s="93" t="s">
        <v>14</v>
      </c>
    </row>
    <row r="34407" spans="1:5" x14ac:dyDescent="0.25">
      <c r="A34407" s="93" t="s">
        <v>5575</v>
      </c>
      <c r="B34407" t="s">
        <v>21791</v>
      </c>
      <c r="C34407">
        <v>38014</v>
      </c>
      <c r="D34407" s="93" t="s">
        <v>23269</v>
      </c>
      <c r="E34407" s="93" t="s">
        <v>14</v>
      </c>
    </row>
    <row r="34408" spans="1:5" x14ac:dyDescent="0.25">
      <c r="A34408" s="93" t="s">
        <v>5575</v>
      </c>
      <c r="B34408" t="s">
        <v>21791</v>
      </c>
      <c r="C34408">
        <v>38029</v>
      </c>
      <c r="D34408" s="93" t="s">
        <v>28441</v>
      </c>
      <c r="E34408" s="93" t="s">
        <v>14</v>
      </c>
    </row>
    <row r="34409" spans="1:5" x14ac:dyDescent="0.25">
      <c r="A34409" s="93" t="s">
        <v>5575</v>
      </c>
      <c r="B34409" t="s">
        <v>21791</v>
      </c>
      <c r="C34409">
        <v>44400</v>
      </c>
      <c r="D34409" s="93" t="s">
        <v>23025</v>
      </c>
      <c r="E34409" s="93" t="s">
        <v>14</v>
      </c>
    </row>
    <row r="34410" spans="1:5" x14ac:dyDescent="0.25">
      <c r="A34410" s="93" t="s">
        <v>5575</v>
      </c>
      <c r="B34410" t="s">
        <v>21783</v>
      </c>
      <c r="C34410">
        <v>88248</v>
      </c>
      <c r="D34410" s="93" t="s">
        <v>28459</v>
      </c>
      <c r="E34410" s="93" t="s">
        <v>14</v>
      </c>
    </row>
    <row r="34411" spans="1:5" x14ac:dyDescent="0.25">
      <c r="A34411" s="93" t="s">
        <v>5575</v>
      </c>
      <c r="B34411" t="s">
        <v>21783</v>
      </c>
      <c r="C34411">
        <v>88267</v>
      </c>
      <c r="D34411" s="93" t="s">
        <v>28459</v>
      </c>
      <c r="E34411" s="93" t="s">
        <v>14</v>
      </c>
    </row>
    <row r="34412" spans="1:5" x14ac:dyDescent="0.25">
      <c r="A34412" s="93" t="s">
        <v>5576</v>
      </c>
      <c r="D34412" s="93" t="s">
        <v>14</v>
      </c>
      <c r="E34412" s="93" t="s">
        <v>35339</v>
      </c>
    </row>
    <row r="34413" spans="1:5" x14ac:dyDescent="0.25">
      <c r="A34413" s="93" t="s">
        <v>5576</v>
      </c>
      <c r="B34413" t="s">
        <v>21791</v>
      </c>
      <c r="C34413">
        <v>3148</v>
      </c>
      <c r="D34413" s="93" t="s">
        <v>24426</v>
      </c>
      <c r="E34413" s="93" t="s">
        <v>14</v>
      </c>
    </row>
    <row r="34414" spans="1:5" x14ac:dyDescent="0.25">
      <c r="A34414" s="93" t="s">
        <v>5576</v>
      </c>
      <c r="B34414" t="s">
        <v>21791</v>
      </c>
      <c r="C34414">
        <v>6017</v>
      </c>
      <c r="D34414" s="93" t="s">
        <v>22196</v>
      </c>
      <c r="E34414" s="93" t="s">
        <v>14</v>
      </c>
    </row>
    <row r="34415" spans="1:5" x14ac:dyDescent="0.25">
      <c r="A34415" s="93" t="s">
        <v>5576</v>
      </c>
      <c r="B34415" t="s">
        <v>21791</v>
      </c>
      <c r="C34415">
        <v>21114</v>
      </c>
      <c r="D34415" s="93" t="s">
        <v>23020</v>
      </c>
      <c r="E34415" s="93" t="s">
        <v>14</v>
      </c>
    </row>
    <row r="34416" spans="1:5" x14ac:dyDescent="0.25">
      <c r="A34416" s="93" t="s">
        <v>5576</v>
      </c>
      <c r="B34416" t="s">
        <v>21791</v>
      </c>
      <c r="C34416">
        <v>37958</v>
      </c>
      <c r="D34416" s="93" t="s">
        <v>22961</v>
      </c>
      <c r="E34416" s="93" t="s">
        <v>14</v>
      </c>
    </row>
    <row r="34417" spans="1:5" x14ac:dyDescent="0.25">
      <c r="A34417" s="93" t="s">
        <v>5576</v>
      </c>
      <c r="B34417" t="s">
        <v>21791</v>
      </c>
      <c r="C34417">
        <v>37960</v>
      </c>
      <c r="D34417" s="93" t="s">
        <v>22961</v>
      </c>
      <c r="E34417" s="93" t="s">
        <v>14</v>
      </c>
    </row>
    <row r="34418" spans="1:5" x14ac:dyDescent="0.25">
      <c r="A34418" s="93" t="s">
        <v>5576</v>
      </c>
      <c r="B34418" t="s">
        <v>21791</v>
      </c>
      <c r="C34418">
        <v>38008</v>
      </c>
      <c r="D34418" s="93" t="s">
        <v>22961</v>
      </c>
      <c r="E34418" s="93" t="s">
        <v>14</v>
      </c>
    </row>
    <row r="34419" spans="1:5" x14ac:dyDescent="0.25">
      <c r="A34419" s="93" t="s">
        <v>5576</v>
      </c>
      <c r="B34419" t="s">
        <v>21791</v>
      </c>
      <c r="C34419">
        <v>38029</v>
      </c>
      <c r="D34419" s="93" t="s">
        <v>28432</v>
      </c>
      <c r="E34419" s="93" t="s">
        <v>14</v>
      </c>
    </row>
    <row r="34420" spans="1:5" x14ac:dyDescent="0.25">
      <c r="A34420" s="93" t="s">
        <v>5576</v>
      </c>
      <c r="B34420" t="s">
        <v>21791</v>
      </c>
      <c r="C34420">
        <v>38130</v>
      </c>
      <c r="D34420" s="93" t="s">
        <v>28445</v>
      </c>
      <c r="E34420" s="93" t="s">
        <v>14</v>
      </c>
    </row>
    <row r="34421" spans="1:5" x14ac:dyDescent="0.25">
      <c r="A34421" s="93" t="s">
        <v>5576</v>
      </c>
      <c r="B34421" t="s">
        <v>21791</v>
      </c>
      <c r="C34421">
        <v>44263</v>
      </c>
      <c r="D34421" s="93" t="s">
        <v>22196</v>
      </c>
      <c r="E34421" s="93" t="s">
        <v>14</v>
      </c>
    </row>
    <row r="34422" spans="1:5" x14ac:dyDescent="0.25">
      <c r="A34422" s="93" t="s">
        <v>5576</v>
      </c>
      <c r="B34422" t="s">
        <v>21783</v>
      </c>
      <c r="C34422">
        <v>88248</v>
      </c>
      <c r="D34422" s="93" t="s">
        <v>28460</v>
      </c>
      <c r="E34422" s="93" t="s">
        <v>14</v>
      </c>
    </row>
    <row r="34423" spans="1:5" x14ac:dyDescent="0.25">
      <c r="A34423" s="93" t="s">
        <v>5576</v>
      </c>
      <c r="B34423" t="s">
        <v>21783</v>
      </c>
      <c r="C34423">
        <v>88267</v>
      </c>
      <c r="D34423" s="93" t="s">
        <v>28460</v>
      </c>
      <c r="E34423" s="93" t="s">
        <v>14</v>
      </c>
    </row>
    <row r="34424" spans="1:5" x14ac:dyDescent="0.25">
      <c r="A34424" s="93" t="s">
        <v>5577</v>
      </c>
      <c r="D34424" s="93" t="s">
        <v>14</v>
      </c>
      <c r="E34424" s="93" t="s">
        <v>35340</v>
      </c>
    </row>
    <row r="34425" spans="1:5" x14ac:dyDescent="0.25">
      <c r="A34425" s="93" t="s">
        <v>5577</v>
      </c>
      <c r="B34425" t="s">
        <v>21791</v>
      </c>
      <c r="C34425">
        <v>3148</v>
      </c>
      <c r="D34425" s="93" t="s">
        <v>24026</v>
      </c>
      <c r="E34425" s="93" t="s">
        <v>14</v>
      </c>
    </row>
    <row r="34426" spans="1:5" x14ac:dyDescent="0.25">
      <c r="A34426" s="93" t="s">
        <v>5577</v>
      </c>
      <c r="B34426" t="s">
        <v>21791</v>
      </c>
      <c r="C34426">
        <v>6017</v>
      </c>
      <c r="D34426" s="93" t="s">
        <v>22961</v>
      </c>
      <c r="E34426" s="93" t="s">
        <v>14</v>
      </c>
    </row>
    <row r="34427" spans="1:5" x14ac:dyDescent="0.25">
      <c r="A34427" s="93" t="s">
        <v>5577</v>
      </c>
      <c r="B34427" t="s">
        <v>21791</v>
      </c>
      <c r="C34427">
        <v>21114</v>
      </c>
      <c r="D34427" s="93" t="s">
        <v>23124</v>
      </c>
      <c r="E34427" s="93" t="s">
        <v>14</v>
      </c>
    </row>
    <row r="34428" spans="1:5" x14ac:dyDescent="0.25">
      <c r="A34428" s="93" t="s">
        <v>5577</v>
      </c>
      <c r="B34428" t="s">
        <v>21791</v>
      </c>
      <c r="C34428">
        <v>37958</v>
      </c>
      <c r="D34428" s="93" t="s">
        <v>23025</v>
      </c>
      <c r="E34428" s="93" t="s">
        <v>14</v>
      </c>
    </row>
    <row r="34429" spans="1:5" x14ac:dyDescent="0.25">
      <c r="A34429" s="93" t="s">
        <v>5577</v>
      </c>
      <c r="B34429" t="s">
        <v>21791</v>
      </c>
      <c r="C34429">
        <v>37960</v>
      </c>
      <c r="D34429" s="93" t="s">
        <v>22961</v>
      </c>
      <c r="E34429" s="93" t="s">
        <v>14</v>
      </c>
    </row>
    <row r="34430" spans="1:5" x14ac:dyDescent="0.25">
      <c r="A34430" s="93" t="s">
        <v>5577</v>
      </c>
      <c r="B34430" t="s">
        <v>21791</v>
      </c>
      <c r="C34430">
        <v>38008</v>
      </c>
      <c r="D34430" s="93" t="s">
        <v>23025</v>
      </c>
      <c r="E34430" s="93" t="s">
        <v>14</v>
      </c>
    </row>
    <row r="34431" spans="1:5" x14ac:dyDescent="0.25">
      <c r="A34431" s="93" t="s">
        <v>5577</v>
      </c>
      <c r="B34431" t="s">
        <v>21791</v>
      </c>
      <c r="C34431">
        <v>38014</v>
      </c>
      <c r="D34431" s="93" t="s">
        <v>22196</v>
      </c>
      <c r="E34431" s="93" t="s">
        <v>14</v>
      </c>
    </row>
    <row r="34432" spans="1:5" x14ac:dyDescent="0.25">
      <c r="A34432" s="93" t="s">
        <v>5577</v>
      </c>
      <c r="B34432" t="s">
        <v>21791</v>
      </c>
      <c r="C34432">
        <v>38029</v>
      </c>
      <c r="D34432" s="93" t="s">
        <v>28432</v>
      </c>
      <c r="E34432" s="93" t="s">
        <v>14</v>
      </c>
    </row>
    <row r="34433" spans="1:5" x14ac:dyDescent="0.25">
      <c r="A34433" s="93" t="s">
        <v>5577</v>
      </c>
      <c r="B34433" t="s">
        <v>21791</v>
      </c>
      <c r="C34433">
        <v>38130</v>
      </c>
      <c r="D34433" s="93" t="s">
        <v>28431</v>
      </c>
      <c r="E34433" s="93" t="s">
        <v>14</v>
      </c>
    </row>
    <row r="34434" spans="1:5" x14ac:dyDescent="0.25">
      <c r="A34434" s="93" t="s">
        <v>5577</v>
      </c>
      <c r="B34434" t="s">
        <v>21791</v>
      </c>
      <c r="C34434">
        <v>44263</v>
      </c>
      <c r="D34434" s="93" t="s">
        <v>22961</v>
      </c>
      <c r="E34434" s="93" t="s">
        <v>14</v>
      </c>
    </row>
    <row r="34435" spans="1:5" x14ac:dyDescent="0.25">
      <c r="A34435" s="93" t="s">
        <v>5577</v>
      </c>
      <c r="B34435" t="s">
        <v>21783</v>
      </c>
      <c r="C34435">
        <v>88248</v>
      </c>
      <c r="D34435" s="93" t="s">
        <v>28461</v>
      </c>
      <c r="E34435" s="93" t="s">
        <v>14</v>
      </c>
    </row>
    <row r="34436" spans="1:5" x14ac:dyDescent="0.25">
      <c r="A34436" s="93" t="s">
        <v>5577</v>
      </c>
      <c r="B34436" t="s">
        <v>21783</v>
      </c>
      <c r="C34436">
        <v>88267</v>
      </c>
      <c r="D34436" s="93" t="s">
        <v>28461</v>
      </c>
      <c r="E34436" s="93" t="s">
        <v>14</v>
      </c>
    </row>
    <row r="34437" spans="1:5" x14ac:dyDescent="0.25">
      <c r="A34437" s="93" t="s">
        <v>5578</v>
      </c>
      <c r="D34437" s="93" t="s">
        <v>14</v>
      </c>
      <c r="E34437" s="93" t="s">
        <v>35341</v>
      </c>
    </row>
    <row r="34438" spans="1:5" x14ac:dyDescent="0.25">
      <c r="A34438" s="93" t="s">
        <v>5578</v>
      </c>
      <c r="B34438" t="s">
        <v>21791</v>
      </c>
      <c r="C34438">
        <v>3148</v>
      </c>
      <c r="D34438" s="93" t="s">
        <v>28428</v>
      </c>
      <c r="E34438" s="93" t="s">
        <v>14</v>
      </c>
    </row>
    <row r="34439" spans="1:5" x14ac:dyDescent="0.25">
      <c r="A34439" s="93" t="s">
        <v>5578</v>
      </c>
      <c r="B34439" t="s">
        <v>21791</v>
      </c>
      <c r="C34439">
        <v>6017</v>
      </c>
      <c r="D34439" s="93" t="s">
        <v>23269</v>
      </c>
      <c r="E34439" s="93" t="s">
        <v>14</v>
      </c>
    </row>
    <row r="34440" spans="1:5" x14ac:dyDescent="0.25">
      <c r="A34440" s="93" t="s">
        <v>5578</v>
      </c>
      <c r="B34440" t="s">
        <v>21791</v>
      </c>
      <c r="C34440">
        <v>21114</v>
      </c>
      <c r="D34440" s="93" t="s">
        <v>28462</v>
      </c>
      <c r="E34440" s="93" t="s">
        <v>14</v>
      </c>
    </row>
    <row r="34441" spans="1:5" x14ac:dyDescent="0.25">
      <c r="A34441" s="93" t="s">
        <v>5578</v>
      </c>
      <c r="B34441" t="s">
        <v>21791</v>
      </c>
      <c r="C34441">
        <v>37958</v>
      </c>
      <c r="D34441" s="93" t="s">
        <v>23281</v>
      </c>
      <c r="E34441" s="93" t="s">
        <v>14</v>
      </c>
    </row>
    <row r="34442" spans="1:5" x14ac:dyDescent="0.25">
      <c r="A34442" s="93" t="s">
        <v>5578</v>
      </c>
      <c r="B34442" t="s">
        <v>21791</v>
      </c>
      <c r="C34442">
        <v>37960</v>
      </c>
      <c r="D34442" s="93" t="s">
        <v>22961</v>
      </c>
      <c r="E34442" s="93" t="s">
        <v>14</v>
      </c>
    </row>
    <row r="34443" spans="1:5" x14ac:dyDescent="0.25">
      <c r="A34443" s="93" t="s">
        <v>5578</v>
      </c>
      <c r="B34443" t="s">
        <v>21791</v>
      </c>
      <c r="C34443">
        <v>38008</v>
      </c>
      <c r="D34443" s="93" t="s">
        <v>23281</v>
      </c>
      <c r="E34443" s="93" t="s">
        <v>14</v>
      </c>
    </row>
    <row r="34444" spans="1:5" x14ac:dyDescent="0.25">
      <c r="A34444" s="93" t="s">
        <v>5578</v>
      </c>
      <c r="B34444" t="s">
        <v>21791</v>
      </c>
      <c r="C34444">
        <v>38014</v>
      </c>
      <c r="D34444" s="93" t="s">
        <v>22961</v>
      </c>
      <c r="E34444" s="93" t="s">
        <v>14</v>
      </c>
    </row>
    <row r="34445" spans="1:5" x14ac:dyDescent="0.25">
      <c r="A34445" s="93" t="s">
        <v>5578</v>
      </c>
      <c r="B34445" t="s">
        <v>21791</v>
      </c>
      <c r="C34445">
        <v>38029</v>
      </c>
      <c r="D34445" s="93" t="s">
        <v>28436</v>
      </c>
      <c r="E34445" s="93" t="s">
        <v>14</v>
      </c>
    </row>
    <row r="34446" spans="1:5" x14ac:dyDescent="0.25">
      <c r="A34446" s="93" t="s">
        <v>5578</v>
      </c>
      <c r="B34446" t="s">
        <v>21791</v>
      </c>
      <c r="C34446">
        <v>38130</v>
      </c>
      <c r="D34446" s="93" t="s">
        <v>28435</v>
      </c>
      <c r="E34446" s="93" t="s">
        <v>14</v>
      </c>
    </row>
    <row r="34447" spans="1:5" x14ac:dyDescent="0.25">
      <c r="A34447" s="93" t="s">
        <v>5578</v>
      </c>
      <c r="B34447" t="s">
        <v>21791</v>
      </c>
      <c r="C34447">
        <v>44263</v>
      </c>
      <c r="D34447" s="93" t="s">
        <v>23269</v>
      </c>
      <c r="E34447" s="93" t="s">
        <v>14</v>
      </c>
    </row>
    <row r="34448" spans="1:5" x14ac:dyDescent="0.25">
      <c r="A34448" s="93" t="s">
        <v>5578</v>
      </c>
      <c r="B34448" t="s">
        <v>21783</v>
      </c>
      <c r="C34448">
        <v>88248</v>
      </c>
      <c r="D34448" s="93" t="s">
        <v>28463</v>
      </c>
      <c r="E34448" s="93" t="s">
        <v>14</v>
      </c>
    </row>
    <row r="34449" spans="1:5" x14ac:dyDescent="0.25">
      <c r="A34449" s="93" t="s">
        <v>5578</v>
      </c>
      <c r="B34449" t="s">
        <v>21783</v>
      </c>
      <c r="C34449">
        <v>88267</v>
      </c>
      <c r="D34449" s="93" t="s">
        <v>28463</v>
      </c>
      <c r="E34449" s="93" t="s">
        <v>14</v>
      </c>
    </row>
    <row r="34450" spans="1:5" x14ac:dyDescent="0.25">
      <c r="A34450" s="93" t="s">
        <v>5579</v>
      </c>
      <c r="D34450" s="93" t="s">
        <v>14</v>
      </c>
      <c r="E34450" s="93" t="s">
        <v>35342</v>
      </c>
    </row>
    <row r="34451" spans="1:5" x14ac:dyDescent="0.25">
      <c r="A34451" s="93" t="s">
        <v>5579</v>
      </c>
      <c r="B34451" t="s">
        <v>21791</v>
      </c>
      <c r="C34451">
        <v>3148</v>
      </c>
      <c r="D34451" s="93" t="s">
        <v>26968</v>
      </c>
      <c r="E34451" s="93" t="s">
        <v>14</v>
      </c>
    </row>
    <row r="34452" spans="1:5" x14ac:dyDescent="0.25">
      <c r="A34452" s="93" t="s">
        <v>5579</v>
      </c>
      <c r="B34452" t="s">
        <v>21791</v>
      </c>
      <c r="C34452">
        <v>6017</v>
      </c>
      <c r="D34452" s="93" t="s">
        <v>23025</v>
      </c>
      <c r="E34452" s="93" t="s">
        <v>14</v>
      </c>
    </row>
    <row r="34453" spans="1:5" x14ac:dyDescent="0.25">
      <c r="A34453" s="93" t="s">
        <v>5579</v>
      </c>
      <c r="B34453" t="s">
        <v>21791</v>
      </c>
      <c r="C34453">
        <v>21114</v>
      </c>
      <c r="D34453" s="93" t="s">
        <v>23180</v>
      </c>
      <c r="E34453" s="93" t="s">
        <v>14</v>
      </c>
    </row>
    <row r="34454" spans="1:5" x14ac:dyDescent="0.25">
      <c r="A34454" s="93" t="s">
        <v>5579</v>
      </c>
      <c r="B34454" t="s">
        <v>21791</v>
      </c>
      <c r="C34454">
        <v>37958</v>
      </c>
      <c r="D34454" s="93" t="s">
        <v>23291</v>
      </c>
      <c r="E34454" s="93" t="s">
        <v>14</v>
      </c>
    </row>
    <row r="34455" spans="1:5" x14ac:dyDescent="0.25">
      <c r="A34455" s="93" t="s">
        <v>5579</v>
      </c>
      <c r="B34455" t="s">
        <v>21791</v>
      </c>
      <c r="C34455">
        <v>37960</v>
      </c>
      <c r="D34455" s="93" t="s">
        <v>22961</v>
      </c>
      <c r="E34455" s="93" t="s">
        <v>14</v>
      </c>
    </row>
    <row r="34456" spans="1:5" x14ac:dyDescent="0.25">
      <c r="A34456" s="93" t="s">
        <v>5579</v>
      </c>
      <c r="B34456" t="s">
        <v>21791</v>
      </c>
      <c r="C34456">
        <v>38008</v>
      </c>
      <c r="D34456" s="93" t="s">
        <v>23291</v>
      </c>
      <c r="E34456" s="93" t="s">
        <v>14</v>
      </c>
    </row>
    <row r="34457" spans="1:5" x14ac:dyDescent="0.25">
      <c r="A34457" s="93" t="s">
        <v>5579</v>
      </c>
      <c r="B34457" t="s">
        <v>21791</v>
      </c>
      <c r="C34457">
        <v>38014</v>
      </c>
      <c r="D34457" s="93" t="s">
        <v>23269</v>
      </c>
      <c r="E34457" s="93" t="s">
        <v>14</v>
      </c>
    </row>
    <row r="34458" spans="1:5" x14ac:dyDescent="0.25">
      <c r="A34458" s="93" t="s">
        <v>5579</v>
      </c>
      <c r="B34458" t="s">
        <v>21791</v>
      </c>
      <c r="C34458">
        <v>38029</v>
      </c>
      <c r="D34458" s="93" t="s">
        <v>28441</v>
      </c>
      <c r="E34458" s="93" t="s">
        <v>14</v>
      </c>
    </row>
    <row r="34459" spans="1:5" x14ac:dyDescent="0.25">
      <c r="A34459" s="93" t="s">
        <v>5579</v>
      </c>
      <c r="B34459" t="s">
        <v>21791</v>
      </c>
      <c r="C34459">
        <v>38130</v>
      </c>
      <c r="D34459" s="93" t="s">
        <v>28440</v>
      </c>
      <c r="E34459" s="93" t="s">
        <v>14</v>
      </c>
    </row>
    <row r="34460" spans="1:5" x14ac:dyDescent="0.25">
      <c r="A34460" s="93" t="s">
        <v>5579</v>
      </c>
      <c r="B34460" t="s">
        <v>21791</v>
      </c>
      <c r="C34460">
        <v>44263</v>
      </c>
      <c r="D34460" s="93" t="s">
        <v>23025</v>
      </c>
      <c r="E34460" s="93" t="s">
        <v>14</v>
      </c>
    </row>
    <row r="34461" spans="1:5" x14ac:dyDescent="0.25">
      <c r="A34461" s="93" t="s">
        <v>5579</v>
      </c>
      <c r="B34461" t="s">
        <v>21783</v>
      </c>
      <c r="C34461">
        <v>88248</v>
      </c>
      <c r="D34461" s="93" t="s">
        <v>28464</v>
      </c>
      <c r="E34461" s="93" t="s">
        <v>14</v>
      </c>
    </row>
    <row r="34462" spans="1:5" x14ac:dyDescent="0.25">
      <c r="A34462" s="93" t="s">
        <v>5579</v>
      </c>
      <c r="B34462" t="s">
        <v>21783</v>
      </c>
      <c r="C34462">
        <v>88267</v>
      </c>
      <c r="D34462" s="93" t="s">
        <v>28464</v>
      </c>
      <c r="E34462" s="93" t="s">
        <v>14</v>
      </c>
    </row>
    <row r="34463" spans="1:5" x14ac:dyDescent="0.25">
      <c r="A34463" s="93" t="s">
        <v>5580</v>
      </c>
      <c r="D34463" s="93" t="s">
        <v>14</v>
      </c>
      <c r="E34463" s="93" t="s">
        <v>35343</v>
      </c>
    </row>
    <row r="34464" spans="1:5" x14ac:dyDescent="0.25">
      <c r="A34464" s="93" t="s">
        <v>5580</v>
      </c>
      <c r="B34464" t="s">
        <v>21791</v>
      </c>
      <c r="C34464">
        <v>3148</v>
      </c>
      <c r="D34464" s="93" t="s">
        <v>23419</v>
      </c>
      <c r="E34464" s="93" t="s">
        <v>14</v>
      </c>
    </row>
    <row r="34465" spans="1:5" x14ac:dyDescent="0.25">
      <c r="A34465" s="93" t="s">
        <v>5580</v>
      </c>
      <c r="B34465" t="s">
        <v>21791</v>
      </c>
      <c r="C34465">
        <v>6016</v>
      </c>
      <c r="D34465" s="93" t="s">
        <v>22196</v>
      </c>
      <c r="E34465" s="93" t="s">
        <v>14</v>
      </c>
    </row>
    <row r="34466" spans="1:5" x14ac:dyDescent="0.25">
      <c r="A34466" s="93" t="s">
        <v>5580</v>
      </c>
      <c r="B34466" t="s">
        <v>21791</v>
      </c>
      <c r="C34466">
        <v>36278</v>
      </c>
      <c r="D34466" s="93" t="s">
        <v>28465</v>
      </c>
      <c r="E34466" s="93" t="s">
        <v>14</v>
      </c>
    </row>
    <row r="34467" spans="1:5" x14ac:dyDescent="0.25">
      <c r="A34467" s="93" t="s">
        <v>5580</v>
      </c>
      <c r="B34467" t="s">
        <v>21791</v>
      </c>
      <c r="C34467">
        <v>36360</v>
      </c>
      <c r="D34467" s="93" t="s">
        <v>22961</v>
      </c>
      <c r="E34467" s="93" t="s">
        <v>14</v>
      </c>
    </row>
    <row r="34468" spans="1:5" x14ac:dyDescent="0.25">
      <c r="A34468" s="93" t="s">
        <v>5580</v>
      </c>
      <c r="B34468" t="s">
        <v>21791</v>
      </c>
      <c r="C34468">
        <v>38436</v>
      </c>
      <c r="D34468" s="93" t="s">
        <v>22961</v>
      </c>
      <c r="E34468" s="93" t="s">
        <v>14</v>
      </c>
    </row>
    <row r="34469" spans="1:5" x14ac:dyDescent="0.25">
      <c r="A34469" s="93" t="s">
        <v>5580</v>
      </c>
      <c r="B34469" t="s">
        <v>21791</v>
      </c>
      <c r="C34469">
        <v>38973</v>
      </c>
      <c r="D34469" s="93" t="s">
        <v>25630</v>
      </c>
      <c r="E34469" s="93" t="s">
        <v>14</v>
      </c>
    </row>
    <row r="34470" spans="1:5" x14ac:dyDescent="0.25">
      <c r="A34470" s="93" t="s">
        <v>5580</v>
      </c>
      <c r="B34470" t="s">
        <v>21791</v>
      </c>
      <c r="C34470">
        <v>44173</v>
      </c>
      <c r="D34470" s="93" t="s">
        <v>22961</v>
      </c>
      <c r="E34470" s="93" t="s">
        <v>14</v>
      </c>
    </row>
    <row r="34471" spans="1:5" x14ac:dyDescent="0.25">
      <c r="A34471" s="93" t="s">
        <v>5580</v>
      </c>
      <c r="B34471" t="s">
        <v>21791</v>
      </c>
      <c r="C34471">
        <v>44175</v>
      </c>
      <c r="D34471" s="93" t="s">
        <v>22196</v>
      </c>
      <c r="E34471" s="93" t="s">
        <v>14</v>
      </c>
    </row>
    <row r="34472" spans="1:5" x14ac:dyDescent="0.25">
      <c r="A34472" s="93" t="s">
        <v>5580</v>
      </c>
      <c r="B34472" t="s">
        <v>21783</v>
      </c>
      <c r="C34472">
        <v>88248</v>
      </c>
      <c r="D34472" s="93" t="s">
        <v>28466</v>
      </c>
      <c r="E34472" s="93" t="s">
        <v>14</v>
      </c>
    </row>
    <row r="34473" spans="1:5" x14ac:dyDescent="0.25">
      <c r="A34473" s="93" t="s">
        <v>5580</v>
      </c>
      <c r="B34473" t="s">
        <v>21783</v>
      </c>
      <c r="C34473">
        <v>88267</v>
      </c>
      <c r="D34473" s="93" t="s">
        <v>28466</v>
      </c>
      <c r="E34473" s="93" t="s">
        <v>14</v>
      </c>
    </row>
    <row r="34474" spans="1:5" x14ac:dyDescent="0.25">
      <c r="A34474" s="93" t="s">
        <v>5580</v>
      </c>
      <c r="B34474" t="s">
        <v>21783</v>
      </c>
      <c r="C34474">
        <v>104091</v>
      </c>
      <c r="D34474" s="93" t="s">
        <v>28467</v>
      </c>
      <c r="E34474" s="93" t="s">
        <v>14</v>
      </c>
    </row>
    <row r="34475" spans="1:5" x14ac:dyDescent="0.25">
      <c r="A34475" s="93" t="s">
        <v>5580</v>
      </c>
      <c r="B34475" t="s">
        <v>21783</v>
      </c>
      <c r="C34475">
        <v>104092</v>
      </c>
      <c r="D34475" s="93" t="s">
        <v>28468</v>
      </c>
      <c r="E34475" s="93" t="s">
        <v>14</v>
      </c>
    </row>
    <row r="34476" spans="1:5" x14ac:dyDescent="0.25">
      <c r="A34476" s="93" t="s">
        <v>5581</v>
      </c>
      <c r="D34476" s="93" t="s">
        <v>14</v>
      </c>
      <c r="E34476" s="93" t="s">
        <v>35344</v>
      </c>
    </row>
    <row r="34477" spans="1:5" x14ac:dyDescent="0.25">
      <c r="A34477" s="93" t="s">
        <v>5581</v>
      </c>
      <c r="B34477" t="s">
        <v>21791</v>
      </c>
      <c r="C34477">
        <v>3148</v>
      </c>
      <c r="D34477" s="93" t="s">
        <v>22964</v>
      </c>
      <c r="E34477" s="93" t="s">
        <v>14</v>
      </c>
    </row>
    <row r="34478" spans="1:5" x14ac:dyDescent="0.25">
      <c r="A34478" s="93" t="s">
        <v>5581</v>
      </c>
      <c r="B34478" t="s">
        <v>21791</v>
      </c>
      <c r="C34478">
        <v>6016</v>
      </c>
      <c r="D34478" s="93" t="s">
        <v>22961</v>
      </c>
      <c r="E34478" s="93" t="s">
        <v>14</v>
      </c>
    </row>
    <row r="34479" spans="1:5" x14ac:dyDescent="0.25">
      <c r="A34479" s="93" t="s">
        <v>5581</v>
      </c>
      <c r="B34479" t="s">
        <v>21791</v>
      </c>
      <c r="C34479">
        <v>36278</v>
      </c>
      <c r="D34479" s="93" t="s">
        <v>28469</v>
      </c>
      <c r="E34479" s="93" t="s">
        <v>14</v>
      </c>
    </row>
    <row r="34480" spans="1:5" x14ac:dyDescent="0.25">
      <c r="A34480" s="93" t="s">
        <v>5581</v>
      </c>
      <c r="B34480" t="s">
        <v>21791</v>
      </c>
      <c r="C34480">
        <v>36360</v>
      </c>
      <c r="D34480" s="93" t="s">
        <v>23025</v>
      </c>
      <c r="E34480" s="93" t="s">
        <v>14</v>
      </c>
    </row>
    <row r="34481" spans="1:5" x14ac:dyDescent="0.25">
      <c r="A34481" s="93" t="s">
        <v>5581</v>
      </c>
      <c r="B34481" t="s">
        <v>21791</v>
      </c>
      <c r="C34481">
        <v>38436</v>
      </c>
      <c r="D34481" s="93" t="s">
        <v>22961</v>
      </c>
      <c r="E34481" s="93" t="s">
        <v>14</v>
      </c>
    </row>
    <row r="34482" spans="1:5" x14ac:dyDescent="0.25">
      <c r="A34482" s="93" t="s">
        <v>5581</v>
      </c>
      <c r="B34482" t="s">
        <v>21791</v>
      </c>
      <c r="C34482">
        <v>38458</v>
      </c>
      <c r="D34482" s="93" t="s">
        <v>22196</v>
      </c>
      <c r="E34482" s="93" t="s">
        <v>14</v>
      </c>
    </row>
    <row r="34483" spans="1:5" x14ac:dyDescent="0.25">
      <c r="A34483" s="93" t="s">
        <v>5581</v>
      </c>
      <c r="B34483" t="s">
        <v>21791</v>
      </c>
      <c r="C34483">
        <v>38973</v>
      </c>
      <c r="D34483" s="93" t="s">
        <v>25630</v>
      </c>
      <c r="E34483" s="93" t="s">
        <v>14</v>
      </c>
    </row>
    <row r="34484" spans="1:5" x14ac:dyDescent="0.25">
      <c r="A34484" s="93" t="s">
        <v>5581</v>
      </c>
      <c r="B34484" t="s">
        <v>21791</v>
      </c>
      <c r="C34484">
        <v>44173</v>
      </c>
      <c r="D34484" s="93" t="s">
        <v>23025</v>
      </c>
      <c r="E34484" s="93" t="s">
        <v>14</v>
      </c>
    </row>
    <row r="34485" spans="1:5" x14ac:dyDescent="0.25">
      <c r="A34485" s="93" t="s">
        <v>5581</v>
      </c>
      <c r="B34485" t="s">
        <v>21791</v>
      </c>
      <c r="C34485">
        <v>44175</v>
      </c>
      <c r="D34485" s="93" t="s">
        <v>22961</v>
      </c>
      <c r="E34485" s="93" t="s">
        <v>14</v>
      </c>
    </row>
    <row r="34486" spans="1:5" x14ac:dyDescent="0.25">
      <c r="A34486" s="93" t="s">
        <v>5581</v>
      </c>
      <c r="B34486" t="s">
        <v>21783</v>
      </c>
      <c r="C34486">
        <v>88248</v>
      </c>
      <c r="D34486" s="93" t="s">
        <v>28470</v>
      </c>
      <c r="E34486" s="93" t="s">
        <v>14</v>
      </c>
    </row>
    <row r="34487" spans="1:5" x14ac:dyDescent="0.25">
      <c r="A34487" s="93" t="s">
        <v>5581</v>
      </c>
      <c r="B34487" t="s">
        <v>21783</v>
      </c>
      <c r="C34487">
        <v>88267</v>
      </c>
      <c r="D34487" s="93" t="s">
        <v>28470</v>
      </c>
      <c r="E34487" s="93" t="s">
        <v>14</v>
      </c>
    </row>
    <row r="34488" spans="1:5" x14ac:dyDescent="0.25">
      <c r="A34488" s="93" t="s">
        <v>5581</v>
      </c>
      <c r="B34488" t="s">
        <v>21783</v>
      </c>
      <c r="C34488">
        <v>104091</v>
      </c>
      <c r="D34488" s="93" t="s">
        <v>28471</v>
      </c>
      <c r="E34488" s="93" t="s">
        <v>14</v>
      </c>
    </row>
    <row r="34489" spans="1:5" x14ac:dyDescent="0.25">
      <c r="A34489" s="93" t="s">
        <v>5581</v>
      </c>
      <c r="B34489" t="s">
        <v>21783</v>
      </c>
      <c r="C34489">
        <v>104092</v>
      </c>
      <c r="D34489" s="93" t="s">
        <v>25005</v>
      </c>
      <c r="E34489" s="93" t="s">
        <v>14</v>
      </c>
    </row>
    <row r="34490" spans="1:5" x14ac:dyDescent="0.25">
      <c r="A34490" s="93" t="s">
        <v>5582</v>
      </c>
      <c r="D34490" s="93" t="s">
        <v>14</v>
      </c>
      <c r="E34490" s="93" t="s">
        <v>35345</v>
      </c>
    </row>
    <row r="34491" spans="1:5" x14ac:dyDescent="0.25">
      <c r="A34491" s="93" t="s">
        <v>5582</v>
      </c>
      <c r="B34491" t="s">
        <v>21791</v>
      </c>
      <c r="C34491">
        <v>3148</v>
      </c>
      <c r="D34491" s="93" t="s">
        <v>28434</v>
      </c>
      <c r="E34491" s="93" t="s">
        <v>14</v>
      </c>
    </row>
    <row r="34492" spans="1:5" x14ac:dyDescent="0.25">
      <c r="A34492" s="93" t="s">
        <v>5582</v>
      </c>
      <c r="B34492" t="s">
        <v>21791</v>
      </c>
      <c r="C34492">
        <v>6016</v>
      </c>
      <c r="D34492" s="93" t="s">
        <v>23269</v>
      </c>
      <c r="E34492" s="93" t="s">
        <v>14</v>
      </c>
    </row>
    <row r="34493" spans="1:5" x14ac:dyDescent="0.25">
      <c r="A34493" s="93" t="s">
        <v>5582</v>
      </c>
      <c r="B34493" t="s">
        <v>21791</v>
      </c>
      <c r="C34493">
        <v>36278</v>
      </c>
      <c r="D34493" s="93" t="s">
        <v>28472</v>
      </c>
      <c r="E34493" s="93" t="s">
        <v>14</v>
      </c>
    </row>
    <row r="34494" spans="1:5" x14ac:dyDescent="0.25">
      <c r="A34494" s="93" t="s">
        <v>5582</v>
      </c>
      <c r="B34494" t="s">
        <v>21791</v>
      </c>
      <c r="C34494">
        <v>36360</v>
      </c>
      <c r="D34494" s="93" t="s">
        <v>23281</v>
      </c>
      <c r="E34494" s="93" t="s">
        <v>14</v>
      </c>
    </row>
    <row r="34495" spans="1:5" x14ac:dyDescent="0.25">
      <c r="A34495" s="93" t="s">
        <v>5582</v>
      </c>
      <c r="B34495" t="s">
        <v>21791</v>
      </c>
      <c r="C34495">
        <v>38436</v>
      </c>
      <c r="D34495" s="93" t="s">
        <v>22961</v>
      </c>
      <c r="E34495" s="93" t="s">
        <v>14</v>
      </c>
    </row>
    <row r="34496" spans="1:5" x14ac:dyDescent="0.25">
      <c r="A34496" s="93" t="s">
        <v>5582</v>
      </c>
      <c r="B34496" t="s">
        <v>21791</v>
      </c>
      <c r="C34496">
        <v>38458</v>
      </c>
      <c r="D34496" s="93" t="s">
        <v>22961</v>
      </c>
      <c r="E34496" s="93" t="s">
        <v>14</v>
      </c>
    </row>
    <row r="34497" spans="1:5" x14ac:dyDescent="0.25">
      <c r="A34497" s="93" t="s">
        <v>5582</v>
      </c>
      <c r="B34497" t="s">
        <v>21791</v>
      </c>
      <c r="C34497">
        <v>38973</v>
      </c>
      <c r="D34497" s="93" t="s">
        <v>28473</v>
      </c>
      <c r="E34497" s="93" t="s">
        <v>14</v>
      </c>
    </row>
    <row r="34498" spans="1:5" x14ac:dyDescent="0.25">
      <c r="A34498" s="93" t="s">
        <v>5582</v>
      </c>
      <c r="B34498" t="s">
        <v>21791</v>
      </c>
      <c r="C34498">
        <v>44173</v>
      </c>
      <c r="D34498" s="93" t="s">
        <v>23281</v>
      </c>
      <c r="E34498" s="93" t="s">
        <v>14</v>
      </c>
    </row>
    <row r="34499" spans="1:5" x14ac:dyDescent="0.25">
      <c r="A34499" s="93" t="s">
        <v>5582</v>
      </c>
      <c r="B34499" t="s">
        <v>21791</v>
      </c>
      <c r="C34499">
        <v>44175</v>
      </c>
      <c r="D34499" s="93" t="s">
        <v>23269</v>
      </c>
      <c r="E34499" s="93" t="s">
        <v>14</v>
      </c>
    </row>
    <row r="34500" spans="1:5" x14ac:dyDescent="0.25">
      <c r="A34500" s="93" t="s">
        <v>5582</v>
      </c>
      <c r="B34500" t="s">
        <v>21783</v>
      </c>
      <c r="C34500">
        <v>88248</v>
      </c>
      <c r="D34500" s="93" t="s">
        <v>28474</v>
      </c>
      <c r="E34500" s="93" t="s">
        <v>14</v>
      </c>
    </row>
    <row r="34501" spans="1:5" x14ac:dyDescent="0.25">
      <c r="A34501" s="93" t="s">
        <v>5582</v>
      </c>
      <c r="B34501" t="s">
        <v>21783</v>
      </c>
      <c r="C34501">
        <v>88267</v>
      </c>
      <c r="D34501" s="93" t="s">
        <v>28474</v>
      </c>
      <c r="E34501" s="93" t="s">
        <v>14</v>
      </c>
    </row>
    <row r="34502" spans="1:5" x14ac:dyDescent="0.25">
      <c r="A34502" s="93" t="s">
        <v>5582</v>
      </c>
      <c r="B34502" t="s">
        <v>21783</v>
      </c>
      <c r="C34502">
        <v>104091</v>
      </c>
      <c r="D34502" s="93" t="s">
        <v>28475</v>
      </c>
      <c r="E34502" s="93" t="s">
        <v>14</v>
      </c>
    </row>
    <row r="34503" spans="1:5" x14ac:dyDescent="0.25">
      <c r="A34503" s="93" t="s">
        <v>5582</v>
      </c>
      <c r="B34503" t="s">
        <v>21783</v>
      </c>
      <c r="C34503">
        <v>104092</v>
      </c>
      <c r="D34503" s="93" t="s">
        <v>28476</v>
      </c>
      <c r="E34503" s="93" t="s">
        <v>14</v>
      </c>
    </row>
    <row r="34504" spans="1:5" x14ac:dyDescent="0.25">
      <c r="A34504" s="93" t="s">
        <v>5583</v>
      </c>
      <c r="D34504" s="93" t="s">
        <v>14</v>
      </c>
      <c r="E34504" s="93" t="s">
        <v>35346</v>
      </c>
    </row>
    <row r="34505" spans="1:5" x14ac:dyDescent="0.25">
      <c r="A34505" s="93" t="s">
        <v>5583</v>
      </c>
      <c r="B34505" t="s">
        <v>21791</v>
      </c>
      <c r="C34505">
        <v>3148</v>
      </c>
      <c r="D34505" s="93" t="s">
        <v>23586</v>
      </c>
      <c r="E34505" s="93" t="s">
        <v>14</v>
      </c>
    </row>
    <row r="34506" spans="1:5" x14ac:dyDescent="0.25">
      <c r="A34506" s="93" t="s">
        <v>5583</v>
      </c>
      <c r="B34506" t="s">
        <v>21791</v>
      </c>
      <c r="C34506">
        <v>6016</v>
      </c>
      <c r="D34506" s="93" t="s">
        <v>23025</v>
      </c>
      <c r="E34506" s="93" t="s">
        <v>14</v>
      </c>
    </row>
    <row r="34507" spans="1:5" x14ac:dyDescent="0.25">
      <c r="A34507" s="93" t="s">
        <v>5583</v>
      </c>
      <c r="B34507" t="s">
        <v>21791</v>
      </c>
      <c r="C34507">
        <v>36278</v>
      </c>
      <c r="D34507" s="93" t="s">
        <v>28477</v>
      </c>
      <c r="E34507" s="93" t="s">
        <v>14</v>
      </c>
    </row>
    <row r="34508" spans="1:5" x14ac:dyDescent="0.25">
      <c r="A34508" s="93" t="s">
        <v>5583</v>
      </c>
      <c r="B34508" t="s">
        <v>21791</v>
      </c>
      <c r="C34508">
        <v>36360</v>
      </c>
      <c r="D34508" s="93" t="s">
        <v>23291</v>
      </c>
      <c r="E34508" s="93" t="s">
        <v>14</v>
      </c>
    </row>
    <row r="34509" spans="1:5" x14ac:dyDescent="0.25">
      <c r="A34509" s="93" t="s">
        <v>5583</v>
      </c>
      <c r="B34509" t="s">
        <v>21791</v>
      </c>
      <c r="C34509">
        <v>38436</v>
      </c>
      <c r="D34509" s="93" t="s">
        <v>22961</v>
      </c>
      <c r="E34509" s="93" t="s">
        <v>14</v>
      </c>
    </row>
    <row r="34510" spans="1:5" x14ac:dyDescent="0.25">
      <c r="A34510" s="93" t="s">
        <v>5583</v>
      </c>
      <c r="B34510" t="s">
        <v>21791</v>
      </c>
      <c r="C34510">
        <v>38458</v>
      </c>
      <c r="D34510" s="93" t="s">
        <v>23269</v>
      </c>
      <c r="E34510" s="93" t="s">
        <v>14</v>
      </c>
    </row>
    <row r="34511" spans="1:5" x14ac:dyDescent="0.25">
      <c r="A34511" s="93" t="s">
        <v>5583</v>
      </c>
      <c r="B34511" t="s">
        <v>21791</v>
      </c>
      <c r="C34511">
        <v>38973</v>
      </c>
      <c r="D34511" s="93" t="s">
        <v>28478</v>
      </c>
      <c r="E34511" s="93" t="s">
        <v>14</v>
      </c>
    </row>
    <row r="34512" spans="1:5" x14ac:dyDescent="0.25">
      <c r="A34512" s="93" t="s">
        <v>5583</v>
      </c>
      <c r="B34512" t="s">
        <v>21791</v>
      </c>
      <c r="C34512">
        <v>44173</v>
      </c>
      <c r="D34512" s="93" t="s">
        <v>23291</v>
      </c>
      <c r="E34512" s="93" t="s">
        <v>14</v>
      </c>
    </row>
    <row r="34513" spans="1:5" x14ac:dyDescent="0.25">
      <c r="A34513" s="93" t="s">
        <v>5583</v>
      </c>
      <c r="B34513" t="s">
        <v>21791</v>
      </c>
      <c r="C34513">
        <v>44175</v>
      </c>
      <c r="D34513" s="93" t="s">
        <v>23025</v>
      </c>
      <c r="E34513" s="93" t="s">
        <v>14</v>
      </c>
    </row>
    <row r="34514" spans="1:5" x14ac:dyDescent="0.25">
      <c r="A34514" s="93" t="s">
        <v>5583</v>
      </c>
      <c r="B34514" t="s">
        <v>21783</v>
      </c>
      <c r="C34514">
        <v>88248</v>
      </c>
      <c r="D34514" s="93" t="s">
        <v>28479</v>
      </c>
      <c r="E34514" s="93" t="s">
        <v>14</v>
      </c>
    </row>
    <row r="34515" spans="1:5" x14ac:dyDescent="0.25">
      <c r="A34515" s="93" t="s">
        <v>5583</v>
      </c>
      <c r="B34515" t="s">
        <v>21783</v>
      </c>
      <c r="C34515">
        <v>88267</v>
      </c>
      <c r="D34515" s="93" t="s">
        <v>28479</v>
      </c>
      <c r="E34515" s="93" t="s">
        <v>14</v>
      </c>
    </row>
    <row r="34516" spans="1:5" x14ac:dyDescent="0.25">
      <c r="A34516" s="93" t="s">
        <v>5583</v>
      </c>
      <c r="B34516" t="s">
        <v>21783</v>
      </c>
      <c r="C34516">
        <v>104091</v>
      </c>
      <c r="D34516" s="93" t="s">
        <v>28480</v>
      </c>
      <c r="E34516" s="93" t="s">
        <v>14</v>
      </c>
    </row>
    <row r="34517" spans="1:5" x14ac:dyDescent="0.25">
      <c r="A34517" s="93" t="s">
        <v>5583</v>
      </c>
      <c r="B34517" t="s">
        <v>21783</v>
      </c>
      <c r="C34517">
        <v>104092</v>
      </c>
      <c r="D34517" s="93" t="s">
        <v>28481</v>
      </c>
      <c r="E34517" s="93" t="s">
        <v>14</v>
      </c>
    </row>
    <row r="34518" spans="1:5" x14ac:dyDescent="0.25">
      <c r="A34518" s="93" t="s">
        <v>5584</v>
      </c>
      <c r="D34518" s="93" t="s">
        <v>14</v>
      </c>
      <c r="E34518" s="93" t="s">
        <v>35347</v>
      </c>
    </row>
    <row r="34519" spans="1:5" x14ac:dyDescent="0.25">
      <c r="A34519" s="93" t="s">
        <v>5584</v>
      </c>
      <c r="B34519" t="s">
        <v>21791</v>
      </c>
      <c r="C34519">
        <v>3148</v>
      </c>
      <c r="D34519" s="93" t="s">
        <v>24426</v>
      </c>
      <c r="E34519" s="93" t="s">
        <v>14</v>
      </c>
    </row>
    <row r="34520" spans="1:5" x14ac:dyDescent="0.25">
      <c r="A34520" s="93" t="s">
        <v>5584</v>
      </c>
      <c r="B34520" t="s">
        <v>21791</v>
      </c>
      <c r="C34520">
        <v>6019</v>
      </c>
      <c r="D34520" s="93" t="s">
        <v>22196</v>
      </c>
      <c r="E34520" s="93" t="s">
        <v>14</v>
      </c>
    </row>
    <row r="34521" spans="1:5" x14ac:dyDescent="0.25">
      <c r="A34521" s="93" t="s">
        <v>5584</v>
      </c>
      <c r="B34521" t="s">
        <v>21791</v>
      </c>
      <c r="C34521">
        <v>38434</v>
      </c>
      <c r="D34521" s="93" t="s">
        <v>22961</v>
      </c>
      <c r="E34521" s="93" t="s">
        <v>14</v>
      </c>
    </row>
    <row r="34522" spans="1:5" x14ac:dyDescent="0.25">
      <c r="A34522" s="93" t="s">
        <v>5584</v>
      </c>
      <c r="B34522" t="s">
        <v>21791</v>
      </c>
      <c r="C34522">
        <v>38436</v>
      </c>
      <c r="D34522" s="93" t="s">
        <v>22961</v>
      </c>
      <c r="E34522" s="93" t="s">
        <v>14</v>
      </c>
    </row>
    <row r="34523" spans="1:5" x14ac:dyDescent="0.25">
      <c r="A34523" s="93" t="s">
        <v>5584</v>
      </c>
      <c r="B34523" t="s">
        <v>21791</v>
      </c>
      <c r="C34523">
        <v>38973</v>
      </c>
      <c r="D34523" s="93" t="s">
        <v>25630</v>
      </c>
      <c r="E34523" s="93" t="s">
        <v>14</v>
      </c>
    </row>
    <row r="34524" spans="1:5" x14ac:dyDescent="0.25">
      <c r="A34524" s="93" t="s">
        <v>5584</v>
      </c>
      <c r="B34524" t="s">
        <v>21791</v>
      </c>
      <c r="C34524">
        <v>44174</v>
      </c>
      <c r="D34524" s="93" t="s">
        <v>22961</v>
      </c>
      <c r="E34524" s="93" t="s">
        <v>14</v>
      </c>
    </row>
    <row r="34525" spans="1:5" x14ac:dyDescent="0.25">
      <c r="A34525" s="93" t="s">
        <v>5584</v>
      </c>
      <c r="B34525" t="s">
        <v>21791</v>
      </c>
      <c r="C34525">
        <v>44176</v>
      </c>
      <c r="D34525" s="93" t="s">
        <v>28465</v>
      </c>
      <c r="E34525" s="93" t="s">
        <v>14</v>
      </c>
    </row>
    <row r="34526" spans="1:5" x14ac:dyDescent="0.25">
      <c r="A34526" s="93" t="s">
        <v>5584</v>
      </c>
      <c r="B34526" t="s">
        <v>21791</v>
      </c>
      <c r="C34526">
        <v>44177</v>
      </c>
      <c r="D34526" s="93" t="s">
        <v>22196</v>
      </c>
      <c r="E34526" s="93" t="s">
        <v>14</v>
      </c>
    </row>
    <row r="34527" spans="1:5" x14ac:dyDescent="0.25">
      <c r="A34527" s="93" t="s">
        <v>5584</v>
      </c>
      <c r="B34527" t="s">
        <v>21783</v>
      </c>
      <c r="C34527">
        <v>88248</v>
      </c>
      <c r="D34527" s="93" t="s">
        <v>28482</v>
      </c>
      <c r="E34527" s="93" t="s">
        <v>14</v>
      </c>
    </row>
    <row r="34528" spans="1:5" x14ac:dyDescent="0.25">
      <c r="A34528" s="93" t="s">
        <v>5584</v>
      </c>
      <c r="B34528" t="s">
        <v>21783</v>
      </c>
      <c r="C34528">
        <v>88267</v>
      </c>
      <c r="D34528" s="93" t="s">
        <v>28482</v>
      </c>
      <c r="E34528" s="93" t="s">
        <v>14</v>
      </c>
    </row>
    <row r="34529" spans="1:5" x14ac:dyDescent="0.25">
      <c r="A34529" s="93" t="s">
        <v>5584</v>
      </c>
      <c r="B34529" t="s">
        <v>21783</v>
      </c>
      <c r="C34529">
        <v>104091</v>
      </c>
      <c r="D34529" s="93" t="s">
        <v>28483</v>
      </c>
      <c r="E34529" s="93" t="s">
        <v>14</v>
      </c>
    </row>
    <row r="34530" spans="1:5" x14ac:dyDescent="0.25">
      <c r="A34530" s="93" t="s">
        <v>5584</v>
      </c>
      <c r="B34530" t="s">
        <v>21783</v>
      </c>
      <c r="C34530">
        <v>104092</v>
      </c>
      <c r="D34530" s="93" t="s">
        <v>26402</v>
      </c>
      <c r="E34530" s="93" t="s">
        <v>14</v>
      </c>
    </row>
    <row r="34531" spans="1:5" x14ac:dyDescent="0.25">
      <c r="A34531" s="93" t="s">
        <v>5585</v>
      </c>
      <c r="D34531" s="93" t="s">
        <v>14</v>
      </c>
      <c r="E34531" s="93" t="s">
        <v>35348</v>
      </c>
    </row>
    <row r="34532" spans="1:5" x14ac:dyDescent="0.25">
      <c r="A34532" s="93" t="s">
        <v>5585</v>
      </c>
      <c r="B34532" t="s">
        <v>21791</v>
      </c>
      <c r="C34532">
        <v>3148</v>
      </c>
      <c r="D34532" s="93" t="s">
        <v>24026</v>
      </c>
      <c r="E34532" s="93" t="s">
        <v>14</v>
      </c>
    </row>
    <row r="34533" spans="1:5" x14ac:dyDescent="0.25">
      <c r="A34533" s="93" t="s">
        <v>5585</v>
      </c>
      <c r="B34533" t="s">
        <v>21791</v>
      </c>
      <c r="C34533">
        <v>6019</v>
      </c>
      <c r="D34533" s="93" t="s">
        <v>22961</v>
      </c>
      <c r="E34533" s="93" t="s">
        <v>14</v>
      </c>
    </row>
    <row r="34534" spans="1:5" x14ac:dyDescent="0.25">
      <c r="A34534" s="93" t="s">
        <v>5585</v>
      </c>
      <c r="B34534" t="s">
        <v>21791</v>
      </c>
      <c r="C34534">
        <v>38434</v>
      </c>
      <c r="D34534" s="93" t="s">
        <v>23025</v>
      </c>
      <c r="E34534" s="93" t="s">
        <v>14</v>
      </c>
    </row>
    <row r="34535" spans="1:5" x14ac:dyDescent="0.25">
      <c r="A34535" s="93" t="s">
        <v>5585</v>
      </c>
      <c r="B34535" t="s">
        <v>21791</v>
      </c>
      <c r="C34535">
        <v>38436</v>
      </c>
      <c r="D34535" s="93" t="s">
        <v>22961</v>
      </c>
      <c r="E34535" s="93" t="s">
        <v>14</v>
      </c>
    </row>
    <row r="34536" spans="1:5" x14ac:dyDescent="0.25">
      <c r="A34536" s="93" t="s">
        <v>5585</v>
      </c>
      <c r="B34536" t="s">
        <v>21791</v>
      </c>
      <c r="C34536">
        <v>38458</v>
      </c>
      <c r="D34536" s="93" t="s">
        <v>22196</v>
      </c>
      <c r="E34536" s="93" t="s">
        <v>14</v>
      </c>
    </row>
    <row r="34537" spans="1:5" x14ac:dyDescent="0.25">
      <c r="A34537" s="93" t="s">
        <v>5585</v>
      </c>
      <c r="B34537" t="s">
        <v>21791</v>
      </c>
      <c r="C34537">
        <v>38973</v>
      </c>
      <c r="D34537" s="93" t="s">
        <v>25630</v>
      </c>
      <c r="E34537" s="93" t="s">
        <v>14</v>
      </c>
    </row>
    <row r="34538" spans="1:5" x14ac:dyDescent="0.25">
      <c r="A34538" s="93" t="s">
        <v>5585</v>
      </c>
      <c r="B34538" t="s">
        <v>21791</v>
      </c>
      <c r="C34538">
        <v>44174</v>
      </c>
      <c r="D34538" s="93" t="s">
        <v>23025</v>
      </c>
      <c r="E34538" s="93" t="s">
        <v>14</v>
      </c>
    </row>
    <row r="34539" spans="1:5" x14ac:dyDescent="0.25">
      <c r="A34539" s="93" t="s">
        <v>5585</v>
      </c>
      <c r="B34539" t="s">
        <v>21791</v>
      </c>
      <c r="C34539">
        <v>44176</v>
      </c>
      <c r="D34539" s="93" t="s">
        <v>28469</v>
      </c>
      <c r="E34539" s="93" t="s">
        <v>14</v>
      </c>
    </row>
    <row r="34540" spans="1:5" x14ac:dyDescent="0.25">
      <c r="A34540" s="93" t="s">
        <v>5585</v>
      </c>
      <c r="B34540" t="s">
        <v>21791</v>
      </c>
      <c r="C34540">
        <v>44177</v>
      </c>
      <c r="D34540" s="93" t="s">
        <v>22961</v>
      </c>
      <c r="E34540" s="93" t="s">
        <v>14</v>
      </c>
    </row>
    <row r="34541" spans="1:5" x14ac:dyDescent="0.25">
      <c r="A34541" s="93" t="s">
        <v>5585</v>
      </c>
      <c r="B34541" t="s">
        <v>21783</v>
      </c>
      <c r="C34541">
        <v>88248</v>
      </c>
      <c r="D34541" s="93" t="s">
        <v>28484</v>
      </c>
      <c r="E34541" s="93" t="s">
        <v>14</v>
      </c>
    </row>
    <row r="34542" spans="1:5" x14ac:dyDescent="0.25">
      <c r="A34542" s="93" t="s">
        <v>5585</v>
      </c>
      <c r="B34542" t="s">
        <v>21783</v>
      </c>
      <c r="C34542">
        <v>88267</v>
      </c>
      <c r="D34542" s="93" t="s">
        <v>28484</v>
      </c>
      <c r="E34542" s="93" t="s">
        <v>14</v>
      </c>
    </row>
    <row r="34543" spans="1:5" x14ac:dyDescent="0.25">
      <c r="A34543" s="93" t="s">
        <v>5585</v>
      </c>
      <c r="B34543" t="s">
        <v>21783</v>
      </c>
      <c r="C34543">
        <v>104091</v>
      </c>
      <c r="D34543" s="93" t="s">
        <v>28485</v>
      </c>
      <c r="E34543" s="93" t="s">
        <v>14</v>
      </c>
    </row>
    <row r="34544" spans="1:5" x14ac:dyDescent="0.25">
      <c r="A34544" s="93" t="s">
        <v>5585</v>
      </c>
      <c r="B34544" t="s">
        <v>21783</v>
      </c>
      <c r="C34544">
        <v>104092</v>
      </c>
      <c r="D34544" s="93" t="s">
        <v>28486</v>
      </c>
      <c r="E34544" s="93" t="s">
        <v>14</v>
      </c>
    </row>
    <row r="34545" spans="1:5" x14ac:dyDescent="0.25">
      <c r="A34545" s="93" t="s">
        <v>5586</v>
      </c>
      <c r="D34545" s="93" t="s">
        <v>14</v>
      </c>
      <c r="E34545" s="93" t="s">
        <v>35349</v>
      </c>
    </row>
    <row r="34546" spans="1:5" x14ac:dyDescent="0.25">
      <c r="A34546" s="93" t="s">
        <v>5586</v>
      </c>
      <c r="B34546" t="s">
        <v>21791</v>
      </c>
      <c r="C34546">
        <v>3148</v>
      </c>
      <c r="D34546" s="93" t="s">
        <v>28428</v>
      </c>
      <c r="E34546" s="93" t="s">
        <v>14</v>
      </c>
    </row>
    <row r="34547" spans="1:5" x14ac:dyDescent="0.25">
      <c r="A34547" s="93" t="s">
        <v>5586</v>
      </c>
      <c r="B34547" t="s">
        <v>21791</v>
      </c>
      <c r="C34547">
        <v>6019</v>
      </c>
      <c r="D34547" s="93" t="s">
        <v>23269</v>
      </c>
      <c r="E34547" s="93" t="s">
        <v>14</v>
      </c>
    </row>
    <row r="34548" spans="1:5" x14ac:dyDescent="0.25">
      <c r="A34548" s="93" t="s">
        <v>5586</v>
      </c>
      <c r="B34548" t="s">
        <v>21791</v>
      </c>
      <c r="C34548">
        <v>38434</v>
      </c>
      <c r="D34548" s="93" t="s">
        <v>23281</v>
      </c>
      <c r="E34548" s="93" t="s">
        <v>14</v>
      </c>
    </row>
    <row r="34549" spans="1:5" x14ac:dyDescent="0.25">
      <c r="A34549" s="93" t="s">
        <v>5586</v>
      </c>
      <c r="B34549" t="s">
        <v>21791</v>
      </c>
      <c r="C34549">
        <v>38436</v>
      </c>
      <c r="D34549" s="93" t="s">
        <v>22961</v>
      </c>
      <c r="E34549" s="93" t="s">
        <v>14</v>
      </c>
    </row>
    <row r="34550" spans="1:5" x14ac:dyDescent="0.25">
      <c r="A34550" s="93" t="s">
        <v>5586</v>
      </c>
      <c r="B34550" t="s">
        <v>21791</v>
      </c>
      <c r="C34550">
        <v>38458</v>
      </c>
      <c r="D34550" s="93" t="s">
        <v>22961</v>
      </c>
      <c r="E34550" s="93" t="s">
        <v>14</v>
      </c>
    </row>
    <row r="34551" spans="1:5" x14ac:dyDescent="0.25">
      <c r="A34551" s="93" t="s">
        <v>5586</v>
      </c>
      <c r="B34551" t="s">
        <v>21791</v>
      </c>
      <c r="C34551">
        <v>38973</v>
      </c>
      <c r="D34551" s="93" t="s">
        <v>28473</v>
      </c>
      <c r="E34551" s="93" t="s">
        <v>14</v>
      </c>
    </row>
    <row r="34552" spans="1:5" x14ac:dyDescent="0.25">
      <c r="A34552" s="93" t="s">
        <v>5586</v>
      </c>
      <c r="B34552" t="s">
        <v>21791</v>
      </c>
      <c r="C34552">
        <v>44174</v>
      </c>
      <c r="D34552" s="93" t="s">
        <v>23281</v>
      </c>
      <c r="E34552" s="93" t="s">
        <v>14</v>
      </c>
    </row>
    <row r="34553" spans="1:5" x14ac:dyDescent="0.25">
      <c r="A34553" s="93" t="s">
        <v>5586</v>
      </c>
      <c r="B34553" t="s">
        <v>21791</v>
      </c>
      <c r="C34553">
        <v>44176</v>
      </c>
      <c r="D34553" s="93" t="s">
        <v>28472</v>
      </c>
      <c r="E34553" s="93" t="s">
        <v>14</v>
      </c>
    </row>
    <row r="34554" spans="1:5" x14ac:dyDescent="0.25">
      <c r="A34554" s="93" t="s">
        <v>5586</v>
      </c>
      <c r="B34554" t="s">
        <v>21791</v>
      </c>
      <c r="C34554">
        <v>44177</v>
      </c>
      <c r="D34554" s="93" t="s">
        <v>23269</v>
      </c>
      <c r="E34554" s="93" t="s">
        <v>14</v>
      </c>
    </row>
    <row r="34555" spans="1:5" x14ac:dyDescent="0.25">
      <c r="A34555" s="93" t="s">
        <v>5586</v>
      </c>
      <c r="B34555" t="s">
        <v>21783</v>
      </c>
      <c r="C34555">
        <v>88248</v>
      </c>
      <c r="D34555" s="93" t="s">
        <v>28487</v>
      </c>
      <c r="E34555" s="93" t="s">
        <v>14</v>
      </c>
    </row>
    <row r="34556" spans="1:5" x14ac:dyDescent="0.25">
      <c r="A34556" s="93" t="s">
        <v>5586</v>
      </c>
      <c r="B34556" t="s">
        <v>21783</v>
      </c>
      <c r="C34556">
        <v>88267</v>
      </c>
      <c r="D34556" s="93" t="s">
        <v>28487</v>
      </c>
      <c r="E34556" s="93" t="s">
        <v>14</v>
      </c>
    </row>
    <row r="34557" spans="1:5" x14ac:dyDescent="0.25">
      <c r="A34557" s="93" t="s">
        <v>5586</v>
      </c>
      <c r="B34557" t="s">
        <v>21783</v>
      </c>
      <c r="C34557">
        <v>104091</v>
      </c>
      <c r="D34557" s="93" t="s">
        <v>28488</v>
      </c>
      <c r="E34557" s="93" t="s">
        <v>14</v>
      </c>
    </row>
    <row r="34558" spans="1:5" x14ac:dyDescent="0.25">
      <c r="A34558" s="93" t="s">
        <v>5586</v>
      </c>
      <c r="B34558" t="s">
        <v>21783</v>
      </c>
      <c r="C34558">
        <v>104092</v>
      </c>
      <c r="D34558" s="93" t="s">
        <v>28489</v>
      </c>
      <c r="E34558" s="93" t="s">
        <v>14</v>
      </c>
    </row>
    <row r="34559" spans="1:5" x14ac:dyDescent="0.25">
      <c r="A34559" s="93" t="s">
        <v>5587</v>
      </c>
      <c r="D34559" s="93" t="s">
        <v>14</v>
      </c>
      <c r="E34559" s="93" t="s">
        <v>35350</v>
      </c>
    </row>
    <row r="34560" spans="1:5" x14ac:dyDescent="0.25">
      <c r="A34560" s="93" t="s">
        <v>5587</v>
      </c>
      <c r="B34560" t="s">
        <v>21791</v>
      </c>
      <c r="C34560">
        <v>3148</v>
      </c>
      <c r="D34560" s="93" t="s">
        <v>26968</v>
      </c>
      <c r="E34560" s="93" t="s">
        <v>14</v>
      </c>
    </row>
    <row r="34561" spans="1:5" x14ac:dyDescent="0.25">
      <c r="A34561" s="93" t="s">
        <v>5587</v>
      </c>
      <c r="B34561" t="s">
        <v>21791</v>
      </c>
      <c r="C34561">
        <v>6019</v>
      </c>
      <c r="D34561" s="93" t="s">
        <v>23025</v>
      </c>
      <c r="E34561" s="93" t="s">
        <v>14</v>
      </c>
    </row>
    <row r="34562" spans="1:5" x14ac:dyDescent="0.25">
      <c r="A34562" s="93" t="s">
        <v>5587</v>
      </c>
      <c r="B34562" t="s">
        <v>21791</v>
      </c>
      <c r="C34562">
        <v>38434</v>
      </c>
      <c r="D34562" s="93" t="s">
        <v>23291</v>
      </c>
      <c r="E34562" s="93" t="s">
        <v>14</v>
      </c>
    </row>
    <row r="34563" spans="1:5" x14ac:dyDescent="0.25">
      <c r="A34563" s="93" t="s">
        <v>5587</v>
      </c>
      <c r="B34563" t="s">
        <v>21791</v>
      </c>
      <c r="C34563">
        <v>38436</v>
      </c>
      <c r="D34563" s="93" t="s">
        <v>22961</v>
      </c>
      <c r="E34563" s="93" t="s">
        <v>14</v>
      </c>
    </row>
    <row r="34564" spans="1:5" x14ac:dyDescent="0.25">
      <c r="A34564" s="93" t="s">
        <v>5587</v>
      </c>
      <c r="B34564" t="s">
        <v>21791</v>
      </c>
      <c r="C34564">
        <v>38458</v>
      </c>
      <c r="D34564" s="93" t="s">
        <v>23269</v>
      </c>
      <c r="E34564" s="93" t="s">
        <v>14</v>
      </c>
    </row>
    <row r="34565" spans="1:5" x14ac:dyDescent="0.25">
      <c r="A34565" s="93" t="s">
        <v>5587</v>
      </c>
      <c r="B34565" t="s">
        <v>21791</v>
      </c>
      <c r="C34565">
        <v>38973</v>
      </c>
      <c r="D34565" s="93" t="s">
        <v>28478</v>
      </c>
      <c r="E34565" s="93" t="s">
        <v>14</v>
      </c>
    </row>
    <row r="34566" spans="1:5" x14ac:dyDescent="0.25">
      <c r="A34566" s="93" t="s">
        <v>5587</v>
      </c>
      <c r="B34566" t="s">
        <v>21791</v>
      </c>
      <c r="C34566">
        <v>44174</v>
      </c>
      <c r="D34566" s="93" t="s">
        <v>23291</v>
      </c>
      <c r="E34566" s="93" t="s">
        <v>14</v>
      </c>
    </row>
    <row r="34567" spans="1:5" x14ac:dyDescent="0.25">
      <c r="A34567" s="93" t="s">
        <v>5587</v>
      </c>
      <c r="B34567" t="s">
        <v>21791</v>
      </c>
      <c r="C34567">
        <v>44176</v>
      </c>
      <c r="D34567" s="93" t="s">
        <v>28477</v>
      </c>
      <c r="E34567" s="93" t="s">
        <v>14</v>
      </c>
    </row>
    <row r="34568" spans="1:5" x14ac:dyDescent="0.25">
      <c r="A34568" s="93" t="s">
        <v>5587</v>
      </c>
      <c r="B34568" t="s">
        <v>21791</v>
      </c>
      <c r="C34568">
        <v>44177</v>
      </c>
      <c r="D34568" s="93" t="s">
        <v>23025</v>
      </c>
      <c r="E34568" s="93" t="s">
        <v>14</v>
      </c>
    </row>
    <row r="34569" spans="1:5" x14ac:dyDescent="0.25">
      <c r="A34569" s="93" t="s">
        <v>5587</v>
      </c>
      <c r="B34569" t="s">
        <v>21783</v>
      </c>
      <c r="C34569">
        <v>88248</v>
      </c>
      <c r="D34569" s="93" t="s">
        <v>28490</v>
      </c>
      <c r="E34569" s="93" t="s">
        <v>14</v>
      </c>
    </row>
    <row r="34570" spans="1:5" x14ac:dyDescent="0.25">
      <c r="A34570" s="93" t="s">
        <v>5587</v>
      </c>
      <c r="B34570" t="s">
        <v>21783</v>
      </c>
      <c r="C34570">
        <v>88267</v>
      </c>
      <c r="D34570" s="93" t="s">
        <v>28490</v>
      </c>
      <c r="E34570" s="93" t="s">
        <v>14</v>
      </c>
    </row>
    <row r="34571" spans="1:5" x14ac:dyDescent="0.25">
      <c r="A34571" s="93" t="s">
        <v>5587</v>
      </c>
      <c r="B34571" t="s">
        <v>21783</v>
      </c>
      <c r="C34571">
        <v>104091</v>
      </c>
      <c r="D34571" s="93" t="s">
        <v>28491</v>
      </c>
      <c r="E34571" s="93" t="s">
        <v>14</v>
      </c>
    </row>
    <row r="34572" spans="1:5" x14ac:dyDescent="0.25">
      <c r="A34572" s="93" t="s">
        <v>5587</v>
      </c>
      <c r="B34572" t="s">
        <v>21783</v>
      </c>
      <c r="C34572">
        <v>104092</v>
      </c>
      <c r="D34572" s="93" t="s">
        <v>28492</v>
      </c>
      <c r="E34572" s="93" t="s">
        <v>14</v>
      </c>
    </row>
    <row r="34573" spans="1:5" x14ac:dyDescent="0.25">
      <c r="A34573" s="93" t="s">
        <v>5588</v>
      </c>
      <c r="D34573" s="93" t="s">
        <v>14</v>
      </c>
      <c r="E34573" s="93" t="s">
        <v>35351</v>
      </c>
    </row>
    <row r="34574" spans="1:5" x14ac:dyDescent="0.25">
      <c r="A34574" s="93" t="s">
        <v>5588</v>
      </c>
      <c r="B34574" t="s">
        <v>21791</v>
      </c>
      <c r="C34574">
        <v>3148</v>
      </c>
      <c r="D34574" s="93" t="s">
        <v>23419</v>
      </c>
      <c r="E34574" s="93" t="s">
        <v>14</v>
      </c>
    </row>
    <row r="34575" spans="1:5" x14ac:dyDescent="0.25">
      <c r="A34575" s="93" t="s">
        <v>5588</v>
      </c>
      <c r="B34575" t="s">
        <v>21791</v>
      </c>
      <c r="C34575">
        <v>6016</v>
      </c>
      <c r="D34575" s="93" t="s">
        <v>22196</v>
      </c>
      <c r="E34575" s="93" t="s">
        <v>14</v>
      </c>
    </row>
    <row r="34576" spans="1:5" x14ac:dyDescent="0.25">
      <c r="A34576" s="93" t="s">
        <v>5588</v>
      </c>
      <c r="B34576" t="s">
        <v>21791</v>
      </c>
      <c r="C34576">
        <v>36360</v>
      </c>
      <c r="D34576" s="93" t="s">
        <v>22961</v>
      </c>
      <c r="E34576" s="93" t="s">
        <v>14</v>
      </c>
    </row>
    <row r="34577" spans="1:5" x14ac:dyDescent="0.25">
      <c r="A34577" s="93" t="s">
        <v>5588</v>
      </c>
      <c r="B34577" t="s">
        <v>21791</v>
      </c>
      <c r="C34577">
        <v>38436</v>
      </c>
      <c r="D34577" s="93" t="s">
        <v>22961</v>
      </c>
      <c r="E34577" s="93" t="s">
        <v>14</v>
      </c>
    </row>
    <row r="34578" spans="1:5" x14ac:dyDescent="0.25">
      <c r="A34578" s="93" t="s">
        <v>5588</v>
      </c>
      <c r="B34578" t="s">
        <v>21791</v>
      </c>
      <c r="C34578">
        <v>38979</v>
      </c>
      <c r="D34578" s="93" t="s">
        <v>28465</v>
      </c>
      <c r="E34578" s="93" t="s">
        <v>14</v>
      </c>
    </row>
    <row r="34579" spans="1:5" x14ac:dyDescent="0.25">
      <c r="A34579" s="93" t="s">
        <v>5588</v>
      </c>
      <c r="B34579" t="s">
        <v>21791</v>
      </c>
      <c r="C34579">
        <v>38982</v>
      </c>
      <c r="D34579" s="93" t="s">
        <v>25630</v>
      </c>
      <c r="E34579" s="93" t="s">
        <v>14</v>
      </c>
    </row>
    <row r="34580" spans="1:5" x14ac:dyDescent="0.25">
      <c r="A34580" s="93" t="s">
        <v>5588</v>
      </c>
      <c r="B34580" t="s">
        <v>21791</v>
      </c>
      <c r="C34580">
        <v>44173</v>
      </c>
      <c r="D34580" s="93" t="s">
        <v>22961</v>
      </c>
      <c r="E34580" s="93" t="s">
        <v>14</v>
      </c>
    </row>
    <row r="34581" spans="1:5" x14ac:dyDescent="0.25">
      <c r="A34581" s="93" t="s">
        <v>5588</v>
      </c>
      <c r="B34581" t="s">
        <v>21791</v>
      </c>
      <c r="C34581">
        <v>44175</v>
      </c>
      <c r="D34581" s="93" t="s">
        <v>22196</v>
      </c>
      <c r="E34581" s="93" t="s">
        <v>14</v>
      </c>
    </row>
    <row r="34582" spans="1:5" x14ac:dyDescent="0.25">
      <c r="A34582" s="93" t="s">
        <v>5588</v>
      </c>
      <c r="B34582" t="s">
        <v>21783</v>
      </c>
      <c r="C34582">
        <v>88248</v>
      </c>
      <c r="D34582" s="93" t="s">
        <v>28493</v>
      </c>
      <c r="E34582" s="93" t="s">
        <v>14</v>
      </c>
    </row>
    <row r="34583" spans="1:5" x14ac:dyDescent="0.25">
      <c r="A34583" s="93" t="s">
        <v>5588</v>
      </c>
      <c r="B34583" t="s">
        <v>21783</v>
      </c>
      <c r="C34583">
        <v>88267</v>
      </c>
      <c r="D34583" s="93" t="s">
        <v>28493</v>
      </c>
      <c r="E34583" s="93" t="s">
        <v>14</v>
      </c>
    </row>
    <row r="34584" spans="1:5" x14ac:dyDescent="0.25">
      <c r="A34584" s="93" t="s">
        <v>5588</v>
      </c>
      <c r="B34584" t="s">
        <v>21783</v>
      </c>
      <c r="C34584">
        <v>104091</v>
      </c>
      <c r="D34584" s="93" t="s">
        <v>28494</v>
      </c>
      <c r="E34584" s="93" t="s">
        <v>14</v>
      </c>
    </row>
    <row r="34585" spans="1:5" x14ac:dyDescent="0.25">
      <c r="A34585" s="93" t="s">
        <v>5588</v>
      </c>
      <c r="B34585" t="s">
        <v>21783</v>
      </c>
      <c r="C34585">
        <v>104092</v>
      </c>
      <c r="D34585" s="93" t="s">
        <v>28495</v>
      </c>
      <c r="E34585" s="93" t="s">
        <v>14</v>
      </c>
    </row>
    <row r="34586" spans="1:5" x14ac:dyDescent="0.25">
      <c r="A34586" s="93" t="s">
        <v>5589</v>
      </c>
      <c r="D34586" s="93" t="s">
        <v>14</v>
      </c>
      <c r="E34586" s="93" t="s">
        <v>35352</v>
      </c>
    </row>
    <row r="34587" spans="1:5" x14ac:dyDescent="0.25">
      <c r="A34587" s="93" t="s">
        <v>5589</v>
      </c>
      <c r="B34587" t="s">
        <v>21791</v>
      </c>
      <c r="C34587">
        <v>3148</v>
      </c>
      <c r="D34587" s="93" t="s">
        <v>22964</v>
      </c>
      <c r="E34587" s="93" t="s">
        <v>14</v>
      </c>
    </row>
    <row r="34588" spans="1:5" x14ac:dyDescent="0.25">
      <c r="A34588" s="93" t="s">
        <v>5589</v>
      </c>
      <c r="B34588" t="s">
        <v>21791</v>
      </c>
      <c r="C34588">
        <v>6016</v>
      </c>
      <c r="D34588" s="93" t="s">
        <v>22961</v>
      </c>
      <c r="E34588" s="93" t="s">
        <v>14</v>
      </c>
    </row>
    <row r="34589" spans="1:5" x14ac:dyDescent="0.25">
      <c r="A34589" s="93" t="s">
        <v>5589</v>
      </c>
      <c r="B34589" t="s">
        <v>21791</v>
      </c>
      <c r="C34589">
        <v>36360</v>
      </c>
      <c r="D34589" s="93" t="s">
        <v>23025</v>
      </c>
      <c r="E34589" s="93" t="s">
        <v>14</v>
      </c>
    </row>
    <row r="34590" spans="1:5" x14ac:dyDescent="0.25">
      <c r="A34590" s="93" t="s">
        <v>5589</v>
      </c>
      <c r="B34590" t="s">
        <v>21791</v>
      </c>
      <c r="C34590">
        <v>38436</v>
      </c>
      <c r="D34590" s="93" t="s">
        <v>22961</v>
      </c>
      <c r="E34590" s="93" t="s">
        <v>14</v>
      </c>
    </row>
    <row r="34591" spans="1:5" x14ac:dyDescent="0.25">
      <c r="A34591" s="93" t="s">
        <v>5589</v>
      </c>
      <c r="B34591" t="s">
        <v>21791</v>
      </c>
      <c r="C34591">
        <v>38458</v>
      </c>
      <c r="D34591" s="93" t="s">
        <v>22196</v>
      </c>
      <c r="E34591" s="93" t="s">
        <v>14</v>
      </c>
    </row>
    <row r="34592" spans="1:5" x14ac:dyDescent="0.25">
      <c r="A34592" s="93" t="s">
        <v>5589</v>
      </c>
      <c r="B34592" t="s">
        <v>21791</v>
      </c>
      <c r="C34592">
        <v>38979</v>
      </c>
      <c r="D34592" s="93" t="s">
        <v>28469</v>
      </c>
      <c r="E34592" s="93" t="s">
        <v>14</v>
      </c>
    </row>
    <row r="34593" spans="1:5" x14ac:dyDescent="0.25">
      <c r="A34593" s="93" t="s">
        <v>5589</v>
      </c>
      <c r="B34593" t="s">
        <v>21791</v>
      </c>
      <c r="C34593">
        <v>38982</v>
      </c>
      <c r="D34593" s="93" t="s">
        <v>25630</v>
      </c>
      <c r="E34593" s="93" t="s">
        <v>14</v>
      </c>
    </row>
    <row r="34594" spans="1:5" x14ac:dyDescent="0.25">
      <c r="A34594" s="93" t="s">
        <v>5589</v>
      </c>
      <c r="B34594" t="s">
        <v>21791</v>
      </c>
      <c r="C34594">
        <v>44173</v>
      </c>
      <c r="D34594" s="93" t="s">
        <v>23025</v>
      </c>
      <c r="E34594" s="93" t="s">
        <v>14</v>
      </c>
    </row>
    <row r="34595" spans="1:5" x14ac:dyDescent="0.25">
      <c r="A34595" s="93" t="s">
        <v>5589</v>
      </c>
      <c r="B34595" t="s">
        <v>21791</v>
      </c>
      <c r="C34595">
        <v>44175</v>
      </c>
      <c r="D34595" s="93" t="s">
        <v>22961</v>
      </c>
      <c r="E34595" s="93" t="s">
        <v>14</v>
      </c>
    </row>
    <row r="34596" spans="1:5" x14ac:dyDescent="0.25">
      <c r="A34596" s="93" t="s">
        <v>5589</v>
      </c>
      <c r="B34596" t="s">
        <v>21783</v>
      </c>
      <c r="C34596">
        <v>88248</v>
      </c>
      <c r="D34596" s="93" t="s">
        <v>28496</v>
      </c>
      <c r="E34596" s="93" t="s">
        <v>14</v>
      </c>
    </row>
    <row r="34597" spans="1:5" x14ac:dyDescent="0.25">
      <c r="A34597" s="93" t="s">
        <v>5589</v>
      </c>
      <c r="B34597" t="s">
        <v>21783</v>
      </c>
      <c r="C34597">
        <v>88267</v>
      </c>
      <c r="D34597" s="93" t="s">
        <v>28496</v>
      </c>
      <c r="E34597" s="93" t="s">
        <v>14</v>
      </c>
    </row>
    <row r="34598" spans="1:5" x14ac:dyDescent="0.25">
      <c r="A34598" s="93" t="s">
        <v>5589</v>
      </c>
      <c r="B34598" t="s">
        <v>21783</v>
      </c>
      <c r="C34598">
        <v>104091</v>
      </c>
      <c r="D34598" s="93" t="s">
        <v>22401</v>
      </c>
      <c r="E34598" s="93" t="s">
        <v>14</v>
      </c>
    </row>
    <row r="34599" spans="1:5" x14ac:dyDescent="0.25">
      <c r="A34599" s="93" t="s">
        <v>5589</v>
      </c>
      <c r="B34599" t="s">
        <v>21783</v>
      </c>
      <c r="C34599">
        <v>104092</v>
      </c>
      <c r="D34599" s="93" t="s">
        <v>28497</v>
      </c>
      <c r="E34599" s="93" t="s">
        <v>14</v>
      </c>
    </row>
    <row r="34600" spans="1:5" x14ac:dyDescent="0.25">
      <c r="A34600" s="93" t="s">
        <v>5590</v>
      </c>
      <c r="D34600" s="93" t="s">
        <v>14</v>
      </c>
      <c r="E34600" s="93" t="s">
        <v>35353</v>
      </c>
    </row>
    <row r="34601" spans="1:5" x14ac:dyDescent="0.25">
      <c r="A34601" s="93" t="s">
        <v>5590</v>
      </c>
      <c r="B34601" t="s">
        <v>21791</v>
      </c>
      <c r="C34601">
        <v>3148</v>
      </c>
      <c r="D34601" s="93" t="s">
        <v>28434</v>
      </c>
      <c r="E34601" s="93" t="s">
        <v>14</v>
      </c>
    </row>
    <row r="34602" spans="1:5" x14ac:dyDescent="0.25">
      <c r="A34602" s="93" t="s">
        <v>5590</v>
      </c>
      <c r="B34602" t="s">
        <v>21791</v>
      </c>
      <c r="C34602">
        <v>6016</v>
      </c>
      <c r="D34602" s="93" t="s">
        <v>23269</v>
      </c>
      <c r="E34602" s="93" t="s">
        <v>14</v>
      </c>
    </row>
    <row r="34603" spans="1:5" x14ac:dyDescent="0.25">
      <c r="A34603" s="93" t="s">
        <v>5590</v>
      </c>
      <c r="B34603" t="s">
        <v>21791</v>
      </c>
      <c r="C34603">
        <v>36360</v>
      </c>
      <c r="D34603" s="93" t="s">
        <v>23281</v>
      </c>
      <c r="E34603" s="93" t="s">
        <v>14</v>
      </c>
    </row>
    <row r="34604" spans="1:5" x14ac:dyDescent="0.25">
      <c r="A34604" s="93" t="s">
        <v>5590</v>
      </c>
      <c r="B34604" t="s">
        <v>21791</v>
      </c>
      <c r="C34604">
        <v>38436</v>
      </c>
      <c r="D34604" s="93" t="s">
        <v>22961</v>
      </c>
      <c r="E34604" s="93" t="s">
        <v>14</v>
      </c>
    </row>
    <row r="34605" spans="1:5" x14ac:dyDescent="0.25">
      <c r="A34605" s="93" t="s">
        <v>5590</v>
      </c>
      <c r="B34605" t="s">
        <v>21791</v>
      </c>
      <c r="C34605">
        <v>38458</v>
      </c>
      <c r="D34605" s="93" t="s">
        <v>22961</v>
      </c>
      <c r="E34605" s="93" t="s">
        <v>14</v>
      </c>
    </row>
    <row r="34606" spans="1:5" x14ac:dyDescent="0.25">
      <c r="A34606" s="93" t="s">
        <v>5590</v>
      </c>
      <c r="B34606" t="s">
        <v>21791</v>
      </c>
      <c r="C34606">
        <v>38979</v>
      </c>
      <c r="D34606" s="93" t="s">
        <v>28472</v>
      </c>
      <c r="E34606" s="93" t="s">
        <v>14</v>
      </c>
    </row>
    <row r="34607" spans="1:5" x14ac:dyDescent="0.25">
      <c r="A34607" s="93" t="s">
        <v>5590</v>
      </c>
      <c r="B34607" t="s">
        <v>21791</v>
      </c>
      <c r="C34607">
        <v>38982</v>
      </c>
      <c r="D34607" s="93" t="s">
        <v>28473</v>
      </c>
      <c r="E34607" s="93" t="s">
        <v>14</v>
      </c>
    </row>
    <row r="34608" spans="1:5" x14ac:dyDescent="0.25">
      <c r="A34608" s="93" t="s">
        <v>5590</v>
      </c>
      <c r="B34608" t="s">
        <v>21791</v>
      </c>
      <c r="C34608">
        <v>44173</v>
      </c>
      <c r="D34608" s="93" t="s">
        <v>23281</v>
      </c>
      <c r="E34608" s="93" t="s">
        <v>14</v>
      </c>
    </row>
    <row r="34609" spans="1:5" x14ac:dyDescent="0.25">
      <c r="A34609" s="93" t="s">
        <v>5590</v>
      </c>
      <c r="B34609" t="s">
        <v>21791</v>
      </c>
      <c r="C34609">
        <v>44175</v>
      </c>
      <c r="D34609" s="93" t="s">
        <v>23269</v>
      </c>
      <c r="E34609" s="93" t="s">
        <v>14</v>
      </c>
    </row>
    <row r="34610" spans="1:5" x14ac:dyDescent="0.25">
      <c r="A34610" s="93" t="s">
        <v>5590</v>
      </c>
      <c r="B34610" t="s">
        <v>21783</v>
      </c>
      <c r="C34610">
        <v>88248</v>
      </c>
      <c r="D34610" s="93" t="s">
        <v>28498</v>
      </c>
      <c r="E34610" s="93" t="s">
        <v>14</v>
      </c>
    </row>
    <row r="34611" spans="1:5" x14ac:dyDescent="0.25">
      <c r="A34611" s="93" t="s">
        <v>5590</v>
      </c>
      <c r="B34611" t="s">
        <v>21783</v>
      </c>
      <c r="C34611">
        <v>88267</v>
      </c>
      <c r="D34611" s="93" t="s">
        <v>28498</v>
      </c>
      <c r="E34611" s="93" t="s">
        <v>14</v>
      </c>
    </row>
    <row r="34612" spans="1:5" x14ac:dyDescent="0.25">
      <c r="A34612" s="93" t="s">
        <v>5590</v>
      </c>
      <c r="B34612" t="s">
        <v>21783</v>
      </c>
      <c r="C34612">
        <v>104091</v>
      </c>
      <c r="D34612" s="93" t="s">
        <v>28499</v>
      </c>
      <c r="E34612" s="93" t="s">
        <v>14</v>
      </c>
    </row>
    <row r="34613" spans="1:5" x14ac:dyDescent="0.25">
      <c r="A34613" s="93" t="s">
        <v>5590</v>
      </c>
      <c r="B34613" t="s">
        <v>21783</v>
      </c>
      <c r="C34613">
        <v>104092</v>
      </c>
      <c r="D34613" s="93" t="s">
        <v>28500</v>
      </c>
      <c r="E34613" s="93" t="s">
        <v>14</v>
      </c>
    </row>
    <row r="34614" spans="1:5" x14ac:dyDescent="0.25">
      <c r="A34614" s="93" t="s">
        <v>5591</v>
      </c>
      <c r="D34614" s="93" t="s">
        <v>14</v>
      </c>
      <c r="E34614" s="93" t="s">
        <v>35354</v>
      </c>
    </row>
    <row r="34615" spans="1:5" x14ac:dyDescent="0.25">
      <c r="A34615" s="93" t="s">
        <v>5591</v>
      </c>
      <c r="B34615" t="s">
        <v>21791</v>
      </c>
      <c r="C34615">
        <v>3148</v>
      </c>
      <c r="D34615" s="93" t="s">
        <v>23586</v>
      </c>
      <c r="E34615" s="93" t="s">
        <v>14</v>
      </c>
    </row>
    <row r="34616" spans="1:5" x14ac:dyDescent="0.25">
      <c r="A34616" s="93" t="s">
        <v>5591</v>
      </c>
      <c r="B34616" t="s">
        <v>21791</v>
      </c>
      <c r="C34616">
        <v>6016</v>
      </c>
      <c r="D34616" s="93" t="s">
        <v>23025</v>
      </c>
      <c r="E34616" s="93" t="s">
        <v>14</v>
      </c>
    </row>
    <row r="34617" spans="1:5" x14ac:dyDescent="0.25">
      <c r="A34617" s="93" t="s">
        <v>5591</v>
      </c>
      <c r="B34617" t="s">
        <v>21791</v>
      </c>
      <c r="C34617">
        <v>36360</v>
      </c>
      <c r="D34617" s="93" t="s">
        <v>23291</v>
      </c>
      <c r="E34617" s="93" t="s">
        <v>14</v>
      </c>
    </row>
    <row r="34618" spans="1:5" x14ac:dyDescent="0.25">
      <c r="A34618" s="93" t="s">
        <v>5591</v>
      </c>
      <c r="B34618" t="s">
        <v>21791</v>
      </c>
      <c r="C34618">
        <v>38436</v>
      </c>
      <c r="D34618" s="93" t="s">
        <v>22961</v>
      </c>
      <c r="E34618" s="93" t="s">
        <v>14</v>
      </c>
    </row>
    <row r="34619" spans="1:5" x14ac:dyDescent="0.25">
      <c r="A34619" s="93" t="s">
        <v>5591</v>
      </c>
      <c r="B34619" t="s">
        <v>21791</v>
      </c>
      <c r="C34619">
        <v>38458</v>
      </c>
      <c r="D34619" s="93" t="s">
        <v>23269</v>
      </c>
      <c r="E34619" s="93" t="s">
        <v>14</v>
      </c>
    </row>
    <row r="34620" spans="1:5" x14ac:dyDescent="0.25">
      <c r="A34620" s="93" t="s">
        <v>5591</v>
      </c>
      <c r="B34620" t="s">
        <v>21791</v>
      </c>
      <c r="C34620">
        <v>38979</v>
      </c>
      <c r="D34620" s="93" t="s">
        <v>28477</v>
      </c>
      <c r="E34620" s="93" t="s">
        <v>14</v>
      </c>
    </row>
    <row r="34621" spans="1:5" x14ac:dyDescent="0.25">
      <c r="A34621" s="93" t="s">
        <v>5591</v>
      </c>
      <c r="B34621" t="s">
        <v>21791</v>
      </c>
      <c r="C34621">
        <v>38982</v>
      </c>
      <c r="D34621" s="93" t="s">
        <v>28478</v>
      </c>
      <c r="E34621" s="93" t="s">
        <v>14</v>
      </c>
    </row>
    <row r="34622" spans="1:5" x14ac:dyDescent="0.25">
      <c r="A34622" s="93" t="s">
        <v>5591</v>
      </c>
      <c r="B34622" t="s">
        <v>21791</v>
      </c>
      <c r="C34622">
        <v>44173</v>
      </c>
      <c r="D34622" s="93" t="s">
        <v>23291</v>
      </c>
      <c r="E34622" s="93" t="s">
        <v>14</v>
      </c>
    </row>
    <row r="34623" spans="1:5" x14ac:dyDescent="0.25">
      <c r="A34623" s="93" t="s">
        <v>5591</v>
      </c>
      <c r="B34623" t="s">
        <v>21791</v>
      </c>
      <c r="C34623">
        <v>44175</v>
      </c>
      <c r="D34623" s="93" t="s">
        <v>23025</v>
      </c>
      <c r="E34623" s="93" t="s">
        <v>14</v>
      </c>
    </row>
    <row r="34624" spans="1:5" x14ac:dyDescent="0.25">
      <c r="A34624" s="93" t="s">
        <v>5591</v>
      </c>
      <c r="B34624" t="s">
        <v>21783</v>
      </c>
      <c r="C34624">
        <v>88248</v>
      </c>
      <c r="D34624" s="93" t="s">
        <v>28501</v>
      </c>
      <c r="E34624" s="93" t="s">
        <v>14</v>
      </c>
    </row>
    <row r="34625" spans="1:5" x14ac:dyDescent="0.25">
      <c r="A34625" s="93" t="s">
        <v>5591</v>
      </c>
      <c r="B34625" t="s">
        <v>21783</v>
      </c>
      <c r="C34625">
        <v>88267</v>
      </c>
      <c r="D34625" s="93" t="s">
        <v>28501</v>
      </c>
      <c r="E34625" s="93" t="s">
        <v>14</v>
      </c>
    </row>
    <row r="34626" spans="1:5" x14ac:dyDescent="0.25">
      <c r="A34626" s="93" t="s">
        <v>5591</v>
      </c>
      <c r="B34626" t="s">
        <v>21783</v>
      </c>
      <c r="C34626">
        <v>104091</v>
      </c>
      <c r="D34626" s="93" t="s">
        <v>28502</v>
      </c>
      <c r="E34626" s="93" t="s">
        <v>14</v>
      </c>
    </row>
    <row r="34627" spans="1:5" x14ac:dyDescent="0.25">
      <c r="A34627" s="93" t="s">
        <v>5591</v>
      </c>
      <c r="B34627" t="s">
        <v>21783</v>
      </c>
      <c r="C34627">
        <v>104092</v>
      </c>
      <c r="D34627" s="93" t="s">
        <v>28503</v>
      </c>
      <c r="E34627" s="93" t="s">
        <v>14</v>
      </c>
    </row>
    <row r="34628" spans="1:5" x14ac:dyDescent="0.25">
      <c r="A34628" s="93" t="s">
        <v>5592</v>
      </c>
      <c r="D34628" s="93" t="s">
        <v>14</v>
      </c>
      <c r="E34628" s="93" t="s">
        <v>35355</v>
      </c>
    </row>
    <row r="34629" spans="1:5" x14ac:dyDescent="0.25">
      <c r="A34629" s="93" t="s">
        <v>5592</v>
      </c>
      <c r="B34629" t="s">
        <v>21791</v>
      </c>
      <c r="C34629">
        <v>3148</v>
      </c>
      <c r="D34629" s="93" t="s">
        <v>24426</v>
      </c>
      <c r="E34629" s="93" t="s">
        <v>14</v>
      </c>
    </row>
    <row r="34630" spans="1:5" x14ac:dyDescent="0.25">
      <c r="A34630" s="93" t="s">
        <v>5592</v>
      </c>
      <c r="B34630" t="s">
        <v>21791</v>
      </c>
      <c r="C34630">
        <v>6019</v>
      </c>
      <c r="D34630" s="93" t="s">
        <v>22196</v>
      </c>
      <c r="E34630" s="93" t="s">
        <v>14</v>
      </c>
    </row>
    <row r="34631" spans="1:5" x14ac:dyDescent="0.25">
      <c r="A34631" s="93" t="s">
        <v>5592</v>
      </c>
      <c r="B34631" t="s">
        <v>21791</v>
      </c>
      <c r="C34631">
        <v>38434</v>
      </c>
      <c r="D34631" s="93" t="s">
        <v>22961</v>
      </c>
      <c r="E34631" s="93" t="s">
        <v>14</v>
      </c>
    </row>
    <row r="34632" spans="1:5" x14ac:dyDescent="0.25">
      <c r="A34632" s="93" t="s">
        <v>5592</v>
      </c>
      <c r="B34632" t="s">
        <v>21791</v>
      </c>
      <c r="C34632">
        <v>38436</v>
      </c>
      <c r="D34632" s="93" t="s">
        <v>22961</v>
      </c>
      <c r="E34632" s="93" t="s">
        <v>14</v>
      </c>
    </row>
    <row r="34633" spans="1:5" x14ac:dyDescent="0.25">
      <c r="A34633" s="93" t="s">
        <v>5592</v>
      </c>
      <c r="B34633" t="s">
        <v>21791</v>
      </c>
      <c r="C34633">
        <v>38980</v>
      </c>
      <c r="D34633" s="93" t="s">
        <v>28465</v>
      </c>
      <c r="E34633" s="93" t="s">
        <v>14</v>
      </c>
    </row>
    <row r="34634" spans="1:5" x14ac:dyDescent="0.25">
      <c r="A34634" s="93" t="s">
        <v>5592</v>
      </c>
      <c r="B34634" t="s">
        <v>21791</v>
      </c>
      <c r="C34634">
        <v>38982</v>
      </c>
      <c r="D34634" s="93" t="s">
        <v>25630</v>
      </c>
      <c r="E34634" s="93" t="s">
        <v>14</v>
      </c>
    </row>
    <row r="34635" spans="1:5" x14ac:dyDescent="0.25">
      <c r="A34635" s="93" t="s">
        <v>5592</v>
      </c>
      <c r="B34635" t="s">
        <v>21791</v>
      </c>
      <c r="C34635">
        <v>44174</v>
      </c>
      <c r="D34635" s="93" t="s">
        <v>22961</v>
      </c>
      <c r="E34635" s="93" t="s">
        <v>14</v>
      </c>
    </row>
    <row r="34636" spans="1:5" x14ac:dyDescent="0.25">
      <c r="A34636" s="93" t="s">
        <v>5592</v>
      </c>
      <c r="B34636" t="s">
        <v>21791</v>
      </c>
      <c r="C34636">
        <v>44177</v>
      </c>
      <c r="D34636" s="93" t="s">
        <v>22196</v>
      </c>
      <c r="E34636" s="93" t="s">
        <v>14</v>
      </c>
    </row>
    <row r="34637" spans="1:5" x14ac:dyDescent="0.25">
      <c r="A34637" s="93" t="s">
        <v>5592</v>
      </c>
      <c r="B34637" t="s">
        <v>21783</v>
      </c>
      <c r="C34637">
        <v>88248</v>
      </c>
      <c r="D34637" s="93" t="s">
        <v>28504</v>
      </c>
      <c r="E34637" s="93" t="s">
        <v>14</v>
      </c>
    </row>
    <row r="34638" spans="1:5" x14ac:dyDescent="0.25">
      <c r="A34638" s="93" t="s">
        <v>5592</v>
      </c>
      <c r="B34638" t="s">
        <v>21783</v>
      </c>
      <c r="C34638">
        <v>88267</v>
      </c>
      <c r="D34638" s="93" t="s">
        <v>28504</v>
      </c>
      <c r="E34638" s="93" t="s">
        <v>14</v>
      </c>
    </row>
    <row r="34639" spans="1:5" x14ac:dyDescent="0.25">
      <c r="A34639" s="93" t="s">
        <v>5592</v>
      </c>
      <c r="B34639" t="s">
        <v>21783</v>
      </c>
      <c r="C34639">
        <v>104091</v>
      </c>
      <c r="D34639" s="93" t="s">
        <v>24136</v>
      </c>
      <c r="E34639" s="93" t="s">
        <v>14</v>
      </c>
    </row>
    <row r="34640" spans="1:5" x14ac:dyDescent="0.25">
      <c r="A34640" s="93" t="s">
        <v>5592</v>
      </c>
      <c r="B34640" t="s">
        <v>21783</v>
      </c>
      <c r="C34640">
        <v>104092</v>
      </c>
      <c r="D34640" s="93" t="s">
        <v>26618</v>
      </c>
      <c r="E34640" s="93" t="s">
        <v>14</v>
      </c>
    </row>
    <row r="34641" spans="1:5" x14ac:dyDescent="0.25">
      <c r="A34641" s="93" t="s">
        <v>5593</v>
      </c>
      <c r="D34641" s="93" t="s">
        <v>14</v>
      </c>
      <c r="E34641" s="93" t="s">
        <v>35356</v>
      </c>
    </row>
    <row r="34642" spans="1:5" x14ac:dyDescent="0.25">
      <c r="A34642" s="93" t="s">
        <v>5593</v>
      </c>
      <c r="B34642" t="s">
        <v>21791</v>
      </c>
      <c r="C34642">
        <v>3148</v>
      </c>
      <c r="D34642" s="93" t="s">
        <v>24026</v>
      </c>
      <c r="E34642" s="93" t="s">
        <v>14</v>
      </c>
    </row>
    <row r="34643" spans="1:5" x14ac:dyDescent="0.25">
      <c r="A34643" s="93" t="s">
        <v>5593</v>
      </c>
      <c r="B34643" t="s">
        <v>21791</v>
      </c>
      <c r="C34643">
        <v>6019</v>
      </c>
      <c r="D34643" s="93" t="s">
        <v>22961</v>
      </c>
      <c r="E34643" s="93" t="s">
        <v>14</v>
      </c>
    </row>
    <row r="34644" spans="1:5" x14ac:dyDescent="0.25">
      <c r="A34644" s="93" t="s">
        <v>5593</v>
      </c>
      <c r="B34644" t="s">
        <v>21791</v>
      </c>
      <c r="C34644">
        <v>38434</v>
      </c>
      <c r="D34644" s="93" t="s">
        <v>23025</v>
      </c>
      <c r="E34644" s="93" t="s">
        <v>14</v>
      </c>
    </row>
    <row r="34645" spans="1:5" x14ac:dyDescent="0.25">
      <c r="A34645" s="93" t="s">
        <v>5593</v>
      </c>
      <c r="B34645" t="s">
        <v>21791</v>
      </c>
      <c r="C34645">
        <v>38436</v>
      </c>
      <c r="D34645" s="93" t="s">
        <v>22961</v>
      </c>
      <c r="E34645" s="93" t="s">
        <v>14</v>
      </c>
    </row>
    <row r="34646" spans="1:5" x14ac:dyDescent="0.25">
      <c r="A34646" s="93" t="s">
        <v>5593</v>
      </c>
      <c r="B34646" t="s">
        <v>21791</v>
      </c>
      <c r="C34646">
        <v>38458</v>
      </c>
      <c r="D34646" s="93" t="s">
        <v>22196</v>
      </c>
      <c r="E34646" s="93" t="s">
        <v>14</v>
      </c>
    </row>
    <row r="34647" spans="1:5" x14ac:dyDescent="0.25">
      <c r="A34647" s="93" t="s">
        <v>5593</v>
      </c>
      <c r="B34647" t="s">
        <v>21791</v>
      </c>
      <c r="C34647">
        <v>38980</v>
      </c>
      <c r="D34647" s="93" t="s">
        <v>28469</v>
      </c>
      <c r="E34647" s="93" t="s">
        <v>14</v>
      </c>
    </row>
    <row r="34648" spans="1:5" x14ac:dyDescent="0.25">
      <c r="A34648" s="93" t="s">
        <v>5593</v>
      </c>
      <c r="B34648" t="s">
        <v>21791</v>
      </c>
      <c r="C34648">
        <v>38982</v>
      </c>
      <c r="D34648" s="93" t="s">
        <v>25630</v>
      </c>
      <c r="E34648" s="93" t="s">
        <v>14</v>
      </c>
    </row>
    <row r="34649" spans="1:5" x14ac:dyDescent="0.25">
      <c r="A34649" s="93" t="s">
        <v>5593</v>
      </c>
      <c r="B34649" t="s">
        <v>21791</v>
      </c>
      <c r="C34649">
        <v>44174</v>
      </c>
      <c r="D34649" s="93" t="s">
        <v>23025</v>
      </c>
      <c r="E34649" s="93" t="s">
        <v>14</v>
      </c>
    </row>
    <row r="34650" spans="1:5" x14ac:dyDescent="0.25">
      <c r="A34650" s="93" t="s">
        <v>5593</v>
      </c>
      <c r="B34650" t="s">
        <v>21791</v>
      </c>
      <c r="C34650">
        <v>44177</v>
      </c>
      <c r="D34650" s="93" t="s">
        <v>22961</v>
      </c>
      <c r="E34650" s="93" t="s">
        <v>14</v>
      </c>
    </row>
    <row r="34651" spans="1:5" x14ac:dyDescent="0.25">
      <c r="A34651" s="93" t="s">
        <v>5593</v>
      </c>
      <c r="B34651" t="s">
        <v>21783</v>
      </c>
      <c r="C34651">
        <v>88248</v>
      </c>
      <c r="D34651" s="93" t="s">
        <v>28505</v>
      </c>
      <c r="E34651" s="93" t="s">
        <v>14</v>
      </c>
    </row>
    <row r="34652" spans="1:5" x14ac:dyDescent="0.25">
      <c r="A34652" s="93" t="s">
        <v>5593</v>
      </c>
      <c r="B34652" t="s">
        <v>21783</v>
      </c>
      <c r="C34652">
        <v>88267</v>
      </c>
      <c r="D34652" s="93" t="s">
        <v>28505</v>
      </c>
      <c r="E34652" s="93" t="s">
        <v>14</v>
      </c>
    </row>
    <row r="34653" spans="1:5" x14ac:dyDescent="0.25">
      <c r="A34653" s="93" t="s">
        <v>5593</v>
      </c>
      <c r="B34653" t="s">
        <v>21783</v>
      </c>
      <c r="C34653">
        <v>104091</v>
      </c>
      <c r="D34653" s="93" t="s">
        <v>28506</v>
      </c>
      <c r="E34653" s="93" t="s">
        <v>14</v>
      </c>
    </row>
    <row r="34654" spans="1:5" x14ac:dyDescent="0.25">
      <c r="A34654" s="93" t="s">
        <v>5593</v>
      </c>
      <c r="B34654" t="s">
        <v>21783</v>
      </c>
      <c r="C34654">
        <v>104092</v>
      </c>
      <c r="D34654" s="93" t="s">
        <v>28507</v>
      </c>
      <c r="E34654" s="93" t="s">
        <v>14</v>
      </c>
    </row>
    <row r="34655" spans="1:5" x14ac:dyDescent="0.25">
      <c r="A34655" s="93" t="s">
        <v>5594</v>
      </c>
      <c r="D34655" s="93" t="s">
        <v>14</v>
      </c>
      <c r="E34655" s="93" t="s">
        <v>35357</v>
      </c>
    </row>
    <row r="34656" spans="1:5" x14ac:dyDescent="0.25">
      <c r="A34656" s="93" t="s">
        <v>5594</v>
      </c>
      <c r="B34656" t="s">
        <v>21791</v>
      </c>
      <c r="C34656">
        <v>3148</v>
      </c>
      <c r="D34656" s="93" t="s">
        <v>28428</v>
      </c>
      <c r="E34656" s="93" t="s">
        <v>14</v>
      </c>
    </row>
    <row r="34657" spans="1:5" x14ac:dyDescent="0.25">
      <c r="A34657" s="93" t="s">
        <v>5594</v>
      </c>
      <c r="B34657" t="s">
        <v>21791</v>
      </c>
      <c r="C34657">
        <v>6019</v>
      </c>
      <c r="D34657" s="93" t="s">
        <v>23269</v>
      </c>
      <c r="E34657" s="93" t="s">
        <v>14</v>
      </c>
    </row>
    <row r="34658" spans="1:5" x14ac:dyDescent="0.25">
      <c r="A34658" s="93" t="s">
        <v>5594</v>
      </c>
      <c r="B34658" t="s">
        <v>21791</v>
      </c>
      <c r="C34658">
        <v>38434</v>
      </c>
      <c r="D34658" s="93" t="s">
        <v>23281</v>
      </c>
      <c r="E34658" s="93" t="s">
        <v>14</v>
      </c>
    </row>
    <row r="34659" spans="1:5" x14ac:dyDescent="0.25">
      <c r="A34659" s="93" t="s">
        <v>5594</v>
      </c>
      <c r="B34659" t="s">
        <v>21791</v>
      </c>
      <c r="C34659">
        <v>38436</v>
      </c>
      <c r="D34659" s="93" t="s">
        <v>22961</v>
      </c>
      <c r="E34659" s="93" t="s">
        <v>14</v>
      </c>
    </row>
    <row r="34660" spans="1:5" x14ac:dyDescent="0.25">
      <c r="A34660" s="93" t="s">
        <v>5594</v>
      </c>
      <c r="B34660" t="s">
        <v>21791</v>
      </c>
      <c r="C34660">
        <v>38458</v>
      </c>
      <c r="D34660" s="93" t="s">
        <v>22961</v>
      </c>
      <c r="E34660" s="93" t="s">
        <v>14</v>
      </c>
    </row>
    <row r="34661" spans="1:5" x14ac:dyDescent="0.25">
      <c r="A34661" s="93" t="s">
        <v>5594</v>
      </c>
      <c r="B34661" t="s">
        <v>21791</v>
      </c>
      <c r="C34661">
        <v>38980</v>
      </c>
      <c r="D34661" s="93" t="s">
        <v>28472</v>
      </c>
      <c r="E34661" s="93" t="s">
        <v>14</v>
      </c>
    </row>
    <row r="34662" spans="1:5" x14ac:dyDescent="0.25">
      <c r="A34662" s="93" t="s">
        <v>5594</v>
      </c>
      <c r="B34662" t="s">
        <v>21791</v>
      </c>
      <c r="C34662">
        <v>38982</v>
      </c>
      <c r="D34662" s="93" t="s">
        <v>28473</v>
      </c>
      <c r="E34662" s="93" t="s">
        <v>14</v>
      </c>
    </row>
    <row r="34663" spans="1:5" x14ac:dyDescent="0.25">
      <c r="A34663" s="93" t="s">
        <v>5594</v>
      </c>
      <c r="B34663" t="s">
        <v>21791</v>
      </c>
      <c r="C34663">
        <v>44174</v>
      </c>
      <c r="D34663" s="93" t="s">
        <v>23281</v>
      </c>
      <c r="E34663" s="93" t="s">
        <v>14</v>
      </c>
    </row>
    <row r="34664" spans="1:5" x14ac:dyDescent="0.25">
      <c r="A34664" s="93" t="s">
        <v>5594</v>
      </c>
      <c r="B34664" t="s">
        <v>21791</v>
      </c>
      <c r="C34664">
        <v>44177</v>
      </c>
      <c r="D34664" s="93" t="s">
        <v>23269</v>
      </c>
      <c r="E34664" s="93" t="s">
        <v>14</v>
      </c>
    </row>
    <row r="34665" spans="1:5" x14ac:dyDescent="0.25">
      <c r="A34665" s="93" t="s">
        <v>5594</v>
      </c>
      <c r="B34665" t="s">
        <v>21783</v>
      </c>
      <c r="C34665">
        <v>88248</v>
      </c>
      <c r="D34665" s="93" t="s">
        <v>28508</v>
      </c>
      <c r="E34665" s="93" t="s">
        <v>14</v>
      </c>
    </row>
    <row r="34666" spans="1:5" x14ac:dyDescent="0.25">
      <c r="A34666" s="93" t="s">
        <v>5594</v>
      </c>
      <c r="B34666" t="s">
        <v>21783</v>
      </c>
      <c r="C34666">
        <v>88267</v>
      </c>
      <c r="D34666" s="93" t="s">
        <v>28508</v>
      </c>
      <c r="E34666" s="93" t="s">
        <v>14</v>
      </c>
    </row>
    <row r="34667" spans="1:5" x14ac:dyDescent="0.25">
      <c r="A34667" s="93" t="s">
        <v>5594</v>
      </c>
      <c r="B34667" t="s">
        <v>21783</v>
      </c>
      <c r="C34667">
        <v>104091</v>
      </c>
      <c r="D34667" s="93" t="s">
        <v>28509</v>
      </c>
      <c r="E34667" s="93" t="s">
        <v>14</v>
      </c>
    </row>
    <row r="34668" spans="1:5" x14ac:dyDescent="0.25">
      <c r="A34668" s="93" t="s">
        <v>5594</v>
      </c>
      <c r="B34668" t="s">
        <v>21783</v>
      </c>
      <c r="C34668">
        <v>104092</v>
      </c>
      <c r="D34668" s="93" t="s">
        <v>28510</v>
      </c>
      <c r="E34668" s="93" t="s">
        <v>14</v>
      </c>
    </row>
    <row r="34669" spans="1:5" x14ac:dyDescent="0.25">
      <c r="A34669" s="93" t="s">
        <v>5595</v>
      </c>
      <c r="D34669" s="93" t="s">
        <v>14</v>
      </c>
      <c r="E34669" s="93" t="s">
        <v>35358</v>
      </c>
    </row>
    <row r="34670" spans="1:5" x14ac:dyDescent="0.25">
      <c r="A34670" s="93" t="s">
        <v>5595</v>
      </c>
      <c r="B34670" t="s">
        <v>21791</v>
      </c>
      <c r="C34670">
        <v>3148</v>
      </c>
      <c r="D34670" s="93" t="s">
        <v>26968</v>
      </c>
      <c r="E34670" s="93" t="s">
        <v>14</v>
      </c>
    </row>
    <row r="34671" spans="1:5" x14ac:dyDescent="0.25">
      <c r="A34671" s="93" t="s">
        <v>5595</v>
      </c>
      <c r="B34671" t="s">
        <v>21791</v>
      </c>
      <c r="C34671">
        <v>6019</v>
      </c>
      <c r="D34671" s="93" t="s">
        <v>23025</v>
      </c>
      <c r="E34671" s="93" t="s">
        <v>14</v>
      </c>
    </row>
    <row r="34672" spans="1:5" x14ac:dyDescent="0.25">
      <c r="A34672" s="93" t="s">
        <v>5595</v>
      </c>
      <c r="B34672" t="s">
        <v>21791</v>
      </c>
      <c r="C34672">
        <v>38434</v>
      </c>
      <c r="D34672" s="93" t="s">
        <v>23291</v>
      </c>
      <c r="E34672" s="93" t="s">
        <v>14</v>
      </c>
    </row>
    <row r="34673" spans="1:5" x14ac:dyDescent="0.25">
      <c r="A34673" s="93" t="s">
        <v>5595</v>
      </c>
      <c r="B34673" t="s">
        <v>21791</v>
      </c>
      <c r="C34673">
        <v>38436</v>
      </c>
      <c r="D34673" s="93" t="s">
        <v>22961</v>
      </c>
      <c r="E34673" s="93" t="s">
        <v>14</v>
      </c>
    </row>
    <row r="34674" spans="1:5" x14ac:dyDescent="0.25">
      <c r="A34674" s="93" t="s">
        <v>5595</v>
      </c>
      <c r="B34674" t="s">
        <v>21791</v>
      </c>
      <c r="C34674">
        <v>38458</v>
      </c>
      <c r="D34674" s="93" t="s">
        <v>23269</v>
      </c>
      <c r="E34674" s="93" t="s">
        <v>14</v>
      </c>
    </row>
    <row r="34675" spans="1:5" x14ac:dyDescent="0.25">
      <c r="A34675" s="93" t="s">
        <v>5595</v>
      </c>
      <c r="B34675" t="s">
        <v>21791</v>
      </c>
      <c r="C34675">
        <v>38980</v>
      </c>
      <c r="D34675" s="93" t="s">
        <v>28477</v>
      </c>
      <c r="E34675" s="93" t="s">
        <v>14</v>
      </c>
    </row>
    <row r="34676" spans="1:5" x14ac:dyDescent="0.25">
      <c r="A34676" s="93" t="s">
        <v>5595</v>
      </c>
      <c r="B34676" t="s">
        <v>21791</v>
      </c>
      <c r="C34676">
        <v>38982</v>
      </c>
      <c r="D34676" s="93" t="s">
        <v>28478</v>
      </c>
      <c r="E34676" s="93" t="s">
        <v>14</v>
      </c>
    </row>
    <row r="34677" spans="1:5" x14ac:dyDescent="0.25">
      <c r="A34677" s="93" t="s">
        <v>5595</v>
      </c>
      <c r="B34677" t="s">
        <v>21791</v>
      </c>
      <c r="C34677">
        <v>44174</v>
      </c>
      <c r="D34677" s="93" t="s">
        <v>23291</v>
      </c>
      <c r="E34677" s="93" t="s">
        <v>14</v>
      </c>
    </row>
    <row r="34678" spans="1:5" x14ac:dyDescent="0.25">
      <c r="A34678" s="93" t="s">
        <v>5595</v>
      </c>
      <c r="B34678" t="s">
        <v>21791</v>
      </c>
      <c r="C34678">
        <v>44177</v>
      </c>
      <c r="D34678" s="93" t="s">
        <v>23025</v>
      </c>
      <c r="E34678" s="93" t="s">
        <v>14</v>
      </c>
    </row>
    <row r="34679" spans="1:5" x14ac:dyDescent="0.25">
      <c r="A34679" s="93" t="s">
        <v>5595</v>
      </c>
      <c r="B34679" t="s">
        <v>21783</v>
      </c>
      <c r="C34679">
        <v>88248</v>
      </c>
      <c r="D34679" s="93" t="s">
        <v>28511</v>
      </c>
      <c r="E34679" s="93" t="s">
        <v>14</v>
      </c>
    </row>
    <row r="34680" spans="1:5" x14ac:dyDescent="0.25">
      <c r="A34680" s="93" t="s">
        <v>5595</v>
      </c>
      <c r="B34680" t="s">
        <v>21783</v>
      </c>
      <c r="C34680">
        <v>88267</v>
      </c>
      <c r="D34680" s="93" t="s">
        <v>28511</v>
      </c>
      <c r="E34680" s="93" t="s">
        <v>14</v>
      </c>
    </row>
    <row r="34681" spans="1:5" x14ac:dyDescent="0.25">
      <c r="A34681" s="93" t="s">
        <v>5595</v>
      </c>
      <c r="B34681" t="s">
        <v>21783</v>
      </c>
      <c r="C34681">
        <v>104091</v>
      </c>
      <c r="D34681" s="93" t="s">
        <v>28512</v>
      </c>
      <c r="E34681" s="93" t="s">
        <v>14</v>
      </c>
    </row>
    <row r="34682" spans="1:5" x14ac:dyDescent="0.25">
      <c r="A34682" s="93" t="s">
        <v>5595</v>
      </c>
      <c r="B34682" t="s">
        <v>21783</v>
      </c>
      <c r="C34682">
        <v>104092</v>
      </c>
      <c r="D34682" s="93" t="s">
        <v>28513</v>
      </c>
      <c r="E34682" s="93" t="s">
        <v>14</v>
      </c>
    </row>
    <row r="34683" spans="1:5" x14ac:dyDescent="0.25">
      <c r="A34683" s="93" t="s">
        <v>5596</v>
      </c>
      <c r="D34683" s="93" t="s">
        <v>14</v>
      </c>
      <c r="E34683" s="93" t="s">
        <v>35359</v>
      </c>
    </row>
    <row r="34684" spans="1:5" x14ac:dyDescent="0.25">
      <c r="A34684" s="93" t="s">
        <v>5596</v>
      </c>
      <c r="B34684" t="s">
        <v>21791</v>
      </c>
      <c r="C34684">
        <v>3148</v>
      </c>
      <c r="D34684" s="93" t="s">
        <v>23339</v>
      </c>
      <c r="E34684" s="93" t="s">
        <v>14</v>
      </c>
    </row>
    <row r="34685" spans="1:5" x14ac:dyDescent="0.25">
      <c r="A34685" s="93" t="s">
        <v>5596</v>
      </c>
      <c r="B34685" t="s">
        <v>21791</v>
      </c>
      <c r="C34685">
        <v>12769</v>
      </c>
      <c r="D34685" s="93" t="s">
        <v>22196</v>
      </c>
      <c r="E34685" s="93" t="s">
        <v>14</v>
      </c>
    </row>
    <row r="34686" spans="1:5" x14ac:dyDescent="0.25">
      <c r="A34686" s="93" t="s">
        <v>5596</v>
      </c>
      <c r="B34686" t="s">
        <v>21783</v>
      </c>
      <c r="C34686">
        <v>88248</v>
      </c>
      <c r="D34686" s="93" t="s">
        <v>28514</v>
      </c>
      <c r="E34686" s="93" t="s">
        <v>14</v>
      </c>
    </row>
    <row r="34687" spans="1:5" x14ac:dyDescent="0.25">
      <c r="A34687" s="93" t="s">
        <v>5596</v>
      </c>
      <c r="B34687" t="s">
        <v>21783</v>
      </c>
      <c r="C34687">
        <v>88267</v>
      </c>
      <c r="D34687" s="93" t="s">
        <v>28514</v>
      </c>
      <c r="E34687" s="93" t="s">
        <v>14</v>
      </c>
    </row>
    <row r="34688" spans="1:5" x14ac:dyDescent="0.25">
      <c r="A34688" s="93" t="s">
        <v>5597</v>
      </c>
      <c r="D34688" s="93" t="s">
        <v>14</v>
      </c>
      <c r="E34688" s="93" t="s">
        <v>35360</v>
      </c>
    </row>
    <row r="34689" spans="1:5" x14ac:dyDescent="0.25">
      <c r="A34689" s="93" t="s">
        <v>5597</v>
      </c>
      <c r="B34689" t="s">
        <v>21791</v>
      </c>
      <c r="C34689">
        <v>3148</v>
      </c>
      <c r="D34689" s="93" t="s">
        <v>23339</v>
      </c>
      <c r="E34689" s="93" t="s">
        <v>14</v>
      </c>
    </row>
    <row r="34690" spans="1:5" x14ac:dyDescent="0.25">
      <c r="A34690" s="93" t="s">
        <v>5597</v>
      </c>
      <c r="B34690" t="s">
        <v>21791</v>
      </c>
      <c r="C34690">
        <v>12773</v>
      </c>
      <c r="D34690" s="93" t="s">
        <v>22196</v>
      </c>
      <c r="E34690" s="93" t="s">
        <v>14</v>
      </c>
    </row>
    <row r="34691" spans="1:5" x14ac:dyDescent="0.25">
      <c r="A34691" s="93" t="s">
        <v>5597</v>
      </c>
      <c r="B34691" t="s">
        <v>21783</v>
      </c>
      <c r="C34691">
        <v>88248</v>
      </c>
      <c r="D34691" s="93" t="s">
        <v>28514</v>
      </c>
      <c r="E34691" s="93" t="s">
        <v>14</v>
      </c>
    </row>
    <row r="34692" spans="1:5" x14ac:dyDescent="0.25">
      <c r="A34692" s="93" t="s">
        <v>5597</v>
      </c>
      <c r="B34692" t="s">
        <v>21783</v>
      </c>
      <c r="C34692">
        <v>88267</v>
      </c>
      <c r="D34692" s="93" t="s">
        <v>28514</v>
      </c>
      <c r="E34692" s="93" t="s">
        <v>14</v>
      </c>
    </row>
    <row r="34693" spans="1:5" x14ac:dyDescent="0.25">
      <c r="A34693" s="93" t="s">
        <v>5598</v>
      </c>
      <c r="D34693" s="93" t="s">
        <v>14</v>
      </c>
      <c r="E34693" s="93" t="s">
        <v>35361</v>
      </c>
    </row>
    <row r="34694" spans="1:5" x14ac:dyDescent="0.25">
      <c r="A34694" s="93" t="s">
        <v>5598</v>
      </c>
      <c r="B34694" t="s">
        <v>21791</v>
      </c>
      <c r="C34694">
        <v>3148</v>
      </c>
      <c r="D34694" s="93" t="s">
        <v>23419</v>
      </c>
      <c r="E34694" s="93" t="s">
        <v>14</v>
      </c>
    </row>
    <row r="34695" spans="1:5" x14ac:dyDescent="0.25">
      <c r="A34695" s="93" t="s">
        <v>5598</v>
      </c>
      <c r="B34695" t="s">
        <v>21791</v>
      </c>
      <c r="C34695">
        <v>12774</v>
      </c>
      <c r="D34695" s="93" t="s">
        <v>22196</v>
      </c>
      <c r="E34695" s="93" t="s">
        <v>14</v>
      </c>
    </row>
    <row r="34696" spans="1:5" x14ac:dyDescent="0.25">
      <c r="A34696" s="93" t="s">
        <v>5598</v>
      </c>
      <c r="B34696" t="s">
        <v>21783</v>
      </c>
      <c r="C34696">
        <v>88248</v>
      </c>
      <c r="D34696" s="93" t="s">
        <v>28515</v>
      </c>
      <c r="E34696" s="93" t="s">
        <v>14</v>
      </c>
    </row>
    <row r="34697" spans="1:5" x14ac:dyDescent="0.25">
      <c r="A34697" s="93" t="s">
        <v>5598</v>
      </c>
      <c r="B34697" t="s">
        <v>21783</v>
      </c>
      <c r="C34697">
        <v>88267</v>
      </c>
      <c r="D34697" s="93" t="s">
        <v>28515</v>
      </c>
      <c r="E34697" s="93" t="s">
        <v>14</v>
      </c>
    </row>
    <row r="34698" spans="1:5" x14ac:dyDescent="0.25">
      <c r="A34698" s="93" t="s">
        <v>5599</v>
      </c>
      <c r="D34698" s="93" t="s">
        <v>14</v>
      </c>
      <c r="E34698" s="93" t="s">
        <v>35362</v>
      </c>
    </row>
    <row r="34699" spans="1:5" x14ac:dyDescent="0.25">
      <c r="A34699" s="93" t="s">
        <v>5599</v>
      </c>
      <c r="B34699" t="s">
        <v>21791</v>
      </c>
      <c r="C34699">
        <v>11882</v>
      </c>
      <c r="D34699" s="93" t="s">
        <v>22196</v>
      </c>
      <c r="E34699" s="93" t="s">
        <v>14</v>
      </c>
    </row>
    <row r="34700" spans="1:5" x14ac:dyDescent="0.25">
      <c r="A34700" s="93" t="s">
        <v>5599</v>
      </c>
      <c r="B34700" t="s">
        <v>21783</v>
      </c>
      <c r="C34700">
        <v>88248</v>
      </c>
      <c r="D34700" s="93" t="s">
        <v>23601</v>
      </c>
      <c r="E34700" s="93" t="s">
        <v>14</v>
      </c>
    </row>
    <row r="34701" spans="1:5" x14ac:dyDescent="0.25">
      <c r="A34701" s="93" t="s">
        <v>5599</v>
      </c>
      <c r="B34701" t="s">
        <v>21783</v>
      </c>
      <c r="C34701">
        <v>88267</v>
      </c>
      <c r="D34701" s="93" t="s">
        <v>23601</v>
      </c>
      <c r="E34701" s="93" t="s">
        <v>14</v>
      </c>
    </row>
    <row r="34702" spans="1:5" x14ac:dyDescent="0.25">
      <c r="A34702" s="93" t="s">
        <v>5600</v>
      </c>
      <c r="D34702" s="93" t="s">
        <v>14</v>
      </c>
      <c r="E34702" s="93" t="s">
        <v>35363</v>
      </c>
    </row>
    <row r="34703" spans="1:5" x14ac:dyDescent="0.25">
      <c r="A34703" s="93" t="s">
        <v>5600</v>
      </c>
      <c r="B34703" t="s">
        <v>21791</v>
      </c>
      <c r="C34703">
        <v>65</v>
      </c>
      <c r="D34703" s="93" t="s">
        <v>22961</v>
      </c>
      <c r="E34703" s="93" t="s">
        <v>14</v>
      </c>
    </row>
    <row r="34704" spans="1:5" x14ac:dyDescent="0.25">
      <c r="A34704" s="93" t="s">
        <v>5600</v>
      </c>
      <c r="B34704" t="s">
        <v>21791</v>
      </c>
      <c r="C34704">
        <v>122</v>
      </c>
      <c r="D34704" s="93" t="s">
        <v>24047</v>
      </c>
      <c r="E34704" s="93" t="s">
        <v>14</v>
      </c>
    </row>
    <row r="34705" spans="1:5" x14ac:dyDescent="0.25">
      <c r="A34705" s="93" t="s">
        <v>5600</v>
      </c>
      <c r="B34705" t="s">
        <v>21791</v>
      </c>
      <c r="C34705">
        <v>813</v>
      </c>
      <c r="D34705" s="93" t="s">
        <v>22196</v>
      </c>
      <c r="E34705" s="93" t="s">
        <v>14</v>
      </c>
    </row>
    <row r="34706" spans="1:5" x14ac:dyDescent="0.25">
      <c r="A34706" s="93" t="s">
        <v>5600</v>
      </c>
      <c r="B34706" t="s">
        <v>21791</v>
      </c>
      <c r="C34706">
        <v>3148</v>
      </c>
      <c r="D34706" s="93" t="s">
        <v>23419</v>
      </c>
      <c r="E34706" s="93" t="s">
        <v>14</v>
      </c>
    </row>
    <row r="34707" spans="1:5" x14ac:dyDescent="0.25">
      <c r="A34707" s="93" t="s">
        <v>5600</v>
      </c>
      <c r="B34707" t="s">
        <v>21791</v>
      </c>
      <c r="C34707">
        <v>3529</v>
      </c>
      <c r="D34707" s="93" t="s">
        <v>22961</v>
      </c>
      <c r="E34707" s="93" t="s">
        <v>14</v>
      </c>
    </row>
    <row r="34708" spans="1:5" x14ac:dyDescent="0.25">
      <c r="A34708" s="93" t="s">
        <v>5600</v>
      </c>
      <c r="B34708" t="s">
        <v>21791</v>
      </c>
      <c r="C34708">
        <v>3540</v>
      </c>
      <c r="D34708" s="93" t="s">
        <v>22961</v>
      </c>
      <c r="E34708" s="93" t="s">
        <v>14</v>
      </c>
    </row>
    <row r="34709" spans="1:5" x14ac:dyDescent="0.25">
      <c r="A34709" s="93" t="s">
        <v>5600</v>
      </c>
      <c r="B34709" t="s">
        <v>21791</v>
      </c>
      <c r="C34709">
        <v>6016</v>
      </c>
      <c r="D34709" s="93" t="s">
        <v>22196</v>
      </c>
      <c r="E34709" s="93" t="s">
        <v>14</v>
      </c>
    </row>
    <row r="34710" spans="1:5" x14ac:dyDescent="0.25">
      <c r="A34710" s="93" t="s">
        <v>5600</v>
      </c>
      <c r="B34710" t="s">
        <v>21791</v>
      </c>
      <c r="C34710">
        <v>9868</v>
      </c>
      <c r="D34710" s="93" t="s">
        <v>28445</v>
      </c>
      <c r="E34710" s="93" t="s">
        <v>14</v>
      </c>
    </row>
    <row r="34711" spans="1:5" x14ac:dyDescent="0.25">
      <c r="A34711" s="93" t="s">
        <v>5600</v>
      </c>
      <c r="B34711" t="s">
        <v>21791</v>
      </c>
      <c r="C34711">
        <v>9875</v>
      </c>
      <c r="D34711" s="93" t="s">
        <v>28432</v>
      </c>
      <c r="E34711" s="93" t="s">
        <v>14</v>
      </c>
    </row>
    <row r="34712" spans="1:5" x14ac:dyDescent="0.25">
      <c r="A34712" s="93" t="s">
        <v>5600</v>
      </c>
      <c r="B34712" t="s">
        <v>21791</v>
      </c>
      <c r="C34712">
        <v>20083</v>
      </c>
      <c r="D34712" s="93" t="s">
        <v>23398</v>
      </c>
      <c r="E34712" s="93" t="s">
        <v>14</v>
      </c>
    </row>
    <row r="34713" spans="1:5" x14ac:dyDescent="0.25">
      <c r="A34713" s="93" t="s">
        <v>5600</v>
      </c>
      <c r="B34713" t="s">
        <v>21791</v>
      </c>
      <c r="C34713">
        <v>38383</v>
      </c>
      <c r="D34713" s="93" t="s">
        <v>28516</v>
      </c>
      <c r="E34713" s="93" t="s">
        <v>14</v>
      </c>
    </row>
    <row r="34714" spans="1:5" x14ac:dyDescent="0.25">
      <c r="A34714" s="93" t="s">
        <v>5600</v>
      </c>
      <c r="B34714" t="s">
        <v>21783</v>
      </c>
      <c r="C34714">
        <v>88248</v>
      </c>
      <c r="D34714" s="93" t="s">
        <v>24683</v>
      </c>
      <c r="E34714" s="93" t="s">
        <v>14</v>
      </c>
    </row>
    <row r="34715" spans="1:5" x14ac:dyDescent="0.25">
      <c r="A34715" s="93" t="s">
        <v>5600</v>
      </c>
      <c r="B34715" t="s">
        <v>21783</v>
      </c>
      <c r="C34715">
        <v>88267</v>
      </c>
      <c r="D34715" s="93" t="s">
        <v>24683</v>
      </c>
      <c r="E34715" s="93" t="s">
        <v>14</v>
      </c>
    </row>
    <row r="34716" spans="1:5" x14ac:dyDescent="0.25">
      <c r="A34716" s="93" t="s">
        <v>5601</v>
      </c>
      <c r="D34716" s="93" t="s">
        <v>14</v>
      </c>
      <c r="E34716" s="93" t="s">
        <v>35364</v>
      </c>
    </row>
    <row r="34717" spans="1:5" x14ac:dyDescent="0.25">
      <c r="A34717" s="93" t="s">
        <v>5601</v>
      </c>
      <c r="B34717" t="s">
        <v>21791</v>
      </c>
      <c r="C34717">
        <v>3148</v>
      </c>
      <c r="D34717" s="93" t="s">
        <v>22848</v>
      </c>
      <c r="E34717" s="93" t="s">
        <v>14</v>
      </c>
    </row>
    <row r="34718" spans="1:5" x14ac:dyDescent="0.25">
      <c r="A34718" s="93" t="s">
        <v>5601</v>
      </c>
      <c r="B34718" t="s">
        <v>21791</v>
      </c>
      <c r="C34718">
        <v>12768</v>
      </c>
      <c r="D34718" s="93" t="s">
        <v>22196</v>
      </c>
      <c r="E34718" s="93" t="s">
        <v>14</v>
      </c>
    </row>
    <row r="34719" spans="1:5" x14ac:dyDescent="0.25">
      <c r="A34719" s="93" t="s">
        <v>5601</v>
      </c>
      <c r="B34719" t="s">
        <v>21783</v>
      </c>
      <c r="C34719">
        <v>88248</v>
      </c>
      <c r="D34719" s="93" t="s">
        <v>28517</v>
      </c>
      <c r="E34719" s="93" t="s">
        <v>14</v>
      </c>
    </row>
    <row r="34720" spans="1:5" x14ac:dyDescent="0.25">
      <c r="A34720" s="93" t="s">
        <v>5601</v>
      </c>
      <c r="B34720" t="s">
        <v>21783</v>
      </c>
      <c r="C34720">
        <v>88267</v>
      </c>
      <c r="D34720" s="93" t="s">
        <v>28517</v>
      </c>
      <c r="E34720" s="93" t="s">
        <v>14</v>
      </c>
    </row>
    <row r="34721" spans="1:5" x14ac:dyDescent="0.25">
      <c r="A34721" s="93" t="s">
        <v>5602</v>
      </c>
      <c r="D34721" s="93" t="s">
        <v>14</v>
      </c>
      <c r="E34721" s="93" t="s">
        <v>35365</v>
      </c>
    </row>
    <row r="34722" spans="1:5" x14ac:dyDescent="0.25">
      <c r="A34722" s="93" t="s">
        <v>5602</v>
      </c>
      <c r="B34722" t="s">
        <v>21791</v>
      </c>
      <c r="C34722">
        <v>3148</v>
      </c>
      <c r="D34722" s="93" t="s">
        <v>24426</v>
      </c>
      <c r="E34722" s="93" t="s">
        <v>14</v>
      </c>
    </row>
    <row r="34723" spans="1:5" x14ac:dyDescent="0.25">
      <c r="A34723" s="93" t="s">
        <v>5602</v>
      </c>
      <c r="B34723" t="s">
        <v>21791</v>
      </c>
      <c r="C34723">
        <v>12775</v>
      </c>
      <c r="D34723" s="93" t="s">
        <v>22196</v>
      </c>
      <c r="E34723" s="93" t="s">
        <v>14</v>
      </c>
    </row>
    <row r="34724" spans="1:5" x14ac:dyDescent="0.25">
      <c r="A34724" s="93" t="s">
        <v>5602</v>
      </c>
      <c r="B34724" t="s">
        <v>21783</v>
      </c>
      <c r="C34724">
        <v>88248</v>
      </c>
      <c r="D34724" s="93" t="s">
        <v>28518</v>
      </c>
      <c r="E34724" s="93" t="s">
        <v>14</v>
      </c>
    </row>
    <row r="34725" spans="1:5" x14ac:dyDescent="0.25">
      <c r="A34725" s="93" t="s">
        <v>5602</v>
      </c>
      <c r="B34725" t="s">
        <v>21783</v>
      </c>
      <c r="C34725">
        <v>88267</v>
      </c>
      <c r="D34725" s="93" t="s">
        <v>28518</v>
      </c>
      <c r="E34725" s="93" t="s">
        <v>14</v>
      </c>
    </row>
    <row r="34726" spans="1:5" x14ac:dyDescent="0.25">
      <c r="A34726" s="93" t="s">
        <v>5603</v>
      </c>
      <c r="D34726" s="93" t="s">
        <v>14</v>
      </c>
      <c r="E34726" s="93" t="s">
        <v>35366</v>
      </c>
    </row>
    <row r="34727" spans="1:5" x14ac:dyDescent="0.25">
      <c r="A34727" s="93" t="s">
        <v>5603</v>
      </c>
      <c r="B34727" t="s">
        <v>21791</v>
      </c>
      <c r="C34727">
        <v>3148</v>
      </c>
      <c r="D34727" s="93" t="s">
        <v>24426</v>
      </c>
      <c r="E34727" s="93" t="s">
        <v>14</v>
      </c>
    </row>
    <row r="34728" spans="1:5" x14ac:dyDescent="0.25">
      <c r="A34728" s="93" t="s">
        <v>5603</v>
      </c>
      <c r="B34728" t="s">
        <v>21791</v>
      </c>
      <c r="C34728">
        <v>12770</v>
      </c>
      <c r="D34728" s="93" t="s">
        <v>22196</v>
      </c>
      <c r="E34728" s="93" t="s">
        <v>14</v>
      </c>
    </row>
    <row r="34729" spans="1:5" x14ac:dyDescent="0.25">
      <c r="A34729" s="93" t="s">
        <v>5603</v>
      </c>
      <c r="B34729" t="s">
        <v>21783</v>
      </c>
      <c r="C34729">
        <v>88248</v>
      </c>
      <c r="D34729" s="93" t="s">
        <v>28518</v>
      </c>
      <c r="E34729" s="93" t="s">
        <v>14</v>
      </c>
    </row>
    <row r="34730" spans="1:5" x14ac:dyDescent="0.25">
      <c r="A34730" s="93" t="s">
        <v>5603</v>
      </c>
      <c r="B34730" t="s">
        <v>21783</v>
      </c>
      <c r="C34730">
        <v>88267</v>
      </c>
      <c r="D34730" s="93" t="s">
        <v>28518</v>
      </c>
      <c r="E34730" s="93" t="s">
        <v>14</v>
      </c>
    </row>
    <row r="34731" spans="1:5" x14ac:dyDescent="0.25">
      <c r="A34731" s="93" t="s">
        <v>5604</v>
      </c>
      <c r="D34731" s="93" t="s">
        <v>14</v>
      </c>
      <c r="E34731" s="93" t="s">
        <v>35367</v>
      </c>
    </row>
    <row r="34732" spans="1:5" x14ac:dyDescent="0.25">
      <c r="A34732" s="93" t="s">
        <v>5604</v>
      </c>
      <c r="B34732" t="s">
        <v>21791</v>
      </c>
      <c r="C34732">
        <v>3148</v>
      </c>
      <c r="D34732" s="93" t="s">
        <v>23961</v>
      </c>
      <c r="E34732" s="93" t="s">
        <v>14</v>
      </c>
    </row>
    <row r="34733" spans="1:5" x14ac:dyDescent="0.25">
      <c r="A34733" s="93" t="s">
        <v>5604</v>
      </c>
      <c r="B34733" t="s">
        <v>21791</v>
      </c>
      <c r="C34733">
        <v>12772</v>
      </c>
      <c r="D34733" s="93" t="s">
        <v>22196</v>
      </c>
      <c r="E34733" s="93" t="s">
        <v>14</v>
      </c>
    </row>
    <row r="34734" spans="1:5" x14ac:dyDescent="0.25">
      <c r="A34734" s="93" t="s">
        <v>5604</v>
      </c>
      <c r="B34734" t="s">
        <v>21783</v>
      </c>
      <c r="C34734">
        <v>88248</v>
      </c>
      <c r="D34734" s="93" t="s">
        <v>28519</v>
      </c>
      <c r="E34734" s="93" t="s">
        <v>14</v>
      </c>
    </row>
    <row r="34735" spans="1:5" x14ac:dyDescent="0.25">
      <c r="A34735" s="93" t="s">
        <v>5604</v>
      </c>
      <c r="B34735" t="s">
        <v>21783</v>
      </c>
      <c r="C34735">
        <v>88267</v>
      </c>
      <c r="D34735" s="93" t="s">
        <v>28519</v>
      </c>
      <c r="E34735" s="93" t="s">
        <v>14</v>
      </c>
    </row>
    <row r="34736" spans="1:5" x14ac:dyDescent="0.25">
      <c r="A34736" s="93" t="s">
        <v>5605</v>
      </c>
      <c r="D34736" s="93" t="s">
        <v>14</v>
      </c>
      <c r="E34736" s="93" t="s">
        <v>35368</v>
      </c>
    </row>
    <row r="34737" spans="1:5" x14ac:dyDescent="0.25">
      <c r="A34737" s="93" t="s">
        <v>5605</v>
      </c>
      <c r="B34737" t="s">
        <v>21783</v>
      </c>
      <c r="C34737">
        <v>88248</v>
      </c>
      <c r="D34737" s="93" t="s">
        <v>27251</v>
      </c>
      <c r="E34737" s="93" t="s">
        <v>14</v>
      </c>
    </row>
    <row r="34738" spans="1:5" x14ac:dyDescent="0.25">
      <c r="A34738" s="93" t="s">
        <v>5605</v>
      </c>
      <c r="B34738" t="s">
        <v>21783</v>
      </c>
      <c r="C34738">
        <v>88267</v>
      </c>
      <c r="D34738" s="93" t="s">
        <v>24346</v>
      </c>
      <c r="E34738" s="93" t="s">
        <v>14</v>
      </c>
    </row>
    <row r="34739" spans="1:5" x14ac:dyDescent="0.25">
      <c r="A34739" s="93" t="s">
        <v>5606</v>
      </c>
      <c r="D34739" s="93" t="s">
        <v>14</v>
      </c>
      <c r="E34739" s="93" t="s">
        <v>35369</v>
      </c>
    </row>
    <row r="34740" spans="1:5" x14ac:dyDescent="0.25">
      <c r="A34740" s="93" t="s">
        <v>5606</v>
      </c>
      <c r="B34740" t="s">
        <v>21783</v>
      </c>
      <c r="C34740">
        <v>88248</v>
      </c>
      <c r="D34740" s="93" t="s">
        <v>27252</v>
      </c>
      <c r="E34740" s="93" t="s">
        <v>14</v>
      </c>
    </row>
    <row r="34741" spans="1:5" x14ac:dyDescent="0.25">
      <c r="A34741" s="93" t="s">
        <v>5606</v>
      </c>
      <c r="B34741" t="s">
        <v>21783</v>
      </c>
      <c r="C34741">
        <v>88267</v>
      </c>
      <c r="D34741" s="93" t="s">
        <v>27253</v>
      </c>
      <c r="E34741" s="93" t="s">
        <v>14</v>
      </c>
    </row>
    <row r="34742" spans="1:5" x14ac:dyDescent="0.25">
      <c r="A34742" s="93" t="s">
        <v>5607</v>
      </c>
      <c r="D34742" s="93" t="s">
        <v>14</v>
      </c>
      <c r="E34742" s="93" t="s">
        <v>35370</v>
      </c>
    </row>
    <row r="34743" spans="1:5" x14ac:dyDescent="0.25">
      <c r="A34743" s="93" t="s">
        <v>5607</v>
      </c>
      <c r="B34743" t="s">
        <v>21783</v>
      </c>
      <c r="C34743">
        <v>88248</v>
      </c>
      <c r="D34743" s="93" t="s">
        <v>27254</v>
      </c>
      <c r="E34743" s="93" t="s">
        <v>14</v>
      </c>
    </row>
    <row r="34744" spans="1:5" x14ac:dyDescent="0.25">
      <c r="A34744" s="93" t="s">
        <v>5607</v>
      </c>
      <c r="B34744" t="s">
        <v>21783</v>
      </c>
      <c r="C34744">
        <v>88267</v>
      </c>
      <c r="D34744" s="93" t="s">
        <v>27255</v>
      </c>
      <c r="E34744" s="93" t="s">
        <v>14</v>
      </c>
    </row>
    <row r="34745" spans="1:5" x14ac:dyDescent="0.25">
      <c r="A34745" s="93" t="s">
        <v>5608</v>
      </c>
      <c r="D34745" s="93" t="s">
        <v>14</v>
      </c>
      <c r="E34745" s="93" t="s">
        <v>35371</v>
      </c>
    </row>
    <row r="34746" spans="1:5" x14ac:dyDescent="0.25">
      <c r="A34746" s="93" t="s">
        <v>5608</v>
      </c>
      <c r="B34746" t="s">
        <v>21783</v>
      </c>
      <c r="C34746">
        <v>88248</v>
      </c>
      <c r="D34746" s="93" t="s">
        <v>27256</v>
      </c>
      <c r="E34746" s="93" t="s">
        <v>14</v>
      </c>
    </row>
    <row r="34747" spans="1:5" x14ac:dyDescent="0.25">
      <c r="A34747" s="93" t="s">
        <v>5608</v>
      </c>
      <c r="B34747" t="s">
        <v>21783</v>
      </c>
      <c r="C34747">
        <v>102274</v>
      </c>
      <c r="D34747" s="93" t="s">
        <v>27257</v>
      </c>
      <c r="E34747" s="93" t="s">
        <v>14</v>
      </c>
    </row>
    <row r="34748" spans="1:5" x14ac:dyDescent="0.25">
      <c r="A34748" s="93" t="s">
        <v>5608</v>
      </c>
      <c r="B34748" t="s">
        <v>21783</v>
      </c>
      <c r="C34748">
        <v>102275</v>
      </c>
      <c r="D34748" s="93" t="s">
        <v>24027</v>
      </c>
      <c r="E34748" s="93" t="s">
        <v>14</v>
      </c>
    </row>
    <row r="34749" spans="1:5" x14ac:dyDescent="0.25">
      <c r="A34749" s="93" t="s">
        <v>5609</v>
      </c>
      <c r="D34749" s="93" t="s">
        <v>14</v>
      </c>
      <c r="E34749" s="93" t="s">
        <v>35372</v>
      </c>
    </row>
    <row r="34750" spans="1:5" x14ac:dyDescent="0.25">
      <c r="A34750" s="93" t="s">
        <v>5609</v>
      </c>
      <c r="B34750" t="s">
        <v>21783</v>
      </c>
      <c r="C34750">
        <v>88248</v>
      </c>
      <c r="D34750" s="93" t="s">
        <v>27258</v>
      </c>
      <c r="E34750" s="93" t="s">
        <v>14</v>
      </c>
    </row>
    <row r="34751" spans="1:5" x14ac:dyDescent="0.25">
      <c r="A34751" s="93" t="s">
        <v>5609</v>
      </c>
      <c r="B34751" t="s">
        <v>21783</v>
      </c>
      <c r="C34751">
        <v>102274</v>
      </c>
      <c r="D34751" s="93" t="s">
        <v>23806</v>
      </c>
      <c r="E34751" s="93" t="s">
        <v>14</v>
      </c>
    </row>
    <row r="34752" spans="1:5" x14ac:dyDescent="0.25">
      <c r="A34752" s="93" t="s">
        <v>5609</v>
      </c>
      <c r="B34752" t="s">
        <v>21783</v>
      </c>
      <c r="C34752">
        <v>102275</v>
      </c>
      <c r="D34752" s="93" t="s">
        <v>27259</v>
      </c>
      <c r="E34752" s="93" t="s">
        <v>14</v>
      </c>
    </row>
    <row r="34753" spans="1:5" x14ac:dyDescent="0.25">
      <c r="A34753" s="93" t="s">
        <v>5610</v>
      </c>
      <c r="D34753" s="93" t="s">
        <v>14</v>
      </c>
      <c r="E34753" s="93" t="s">
        <v>35373</v>
      </c>
    </row>
    <row r="34754" spans="1:5" x14ac:dyDescent="0.25">
      <c r="A34754" s="93" t="s">
        <v>5610</v>
      </c>
      <c r="B34754" t="s">
        <v>21783</v>
      </c>
      <c r="C34754">
        <v>88248</v>
      </c>
      <c r="D34754" s="93" t="s">
        <v>27260</v>
      </c>
      <c r="E34754" s="93" t="s">
        <v>14</v>
      </c>
    </row>
    <row r="34755" spans="1:5" x14ac:dyDescent="0.25">
      <c r="A34755" s="93" t="s">
        <v>5610</v>
      </c>
      <c r="B34755" t="s">
        <v>21783</v>
      </c>
      <c r="C34755">
        <v>102274</v>
      </c>
      <c r="D34755" s="93" t="s">
        <v>27261</v>
      </c>
      <c r="E34755" s="93" t="s">
        <v>14</v>
      </c>
    </row>
    <row r="34756" spans="1:5" x14ac:dyDescent="0.25">
      <c r="A34756" s="93" t="s">
        <v>5610</v>
      </c>
      <c r="B34756" t="s">
        <v>21783</v>
      </c>
      <c r="C34756">
        <v>102275</v>
      </c>
      <c r="D34756" s="93" t="s">
        <v>22518</v>
      </c>
      <c r="E34756" s="93" t="s">
        <v>14</v>
      </c>
    </row>
    <row r="34757" spans="1:5" x14ac:dyDescent="0.25">
      <c r="A34757" s="93" t="s">
        <v>5611</v>
      </c>
      <c r="D34757" s="93" t="s">
        <v>14</v>
      </c>
      <c r="E34757" s="93" t="s">
        <v>35374</v>
      </c>
    </row>
    <row r="34758" spans="1:5" x14ac:dyDescent="0.25">
      <c r="A34758" s="93" t="s">
        <v>5611</v>
      </c>
      <c r="B34758" t="s">
        <v>21783</v>
      </c>
      <c r="C34758">
        <v>88248</v>
      </c>
      <c r="D34758" s="93" t="s">
        <v>23015</v>
      </c>
      <c r="E34758" s="93" t="s">
        <v>14</v>
      </c>
    </row>
    <row r="34759" spans="1:5" x14ac:dyDescent="0.25">
      <c r="A34759" s="93" t="s">
        <v>5611</v>
      </c>
      <c r="B34759" t="s">
        <v>21783</v>
      </c>
      <c r="C34759">
        <v>88267</v>
      </c>
      <c r="D34759" s="93" t="s">
        <v>28380</v>
      </c>
      <c r="E34759" s="93" t="s">
        <v>14</v>
      </c>
    </row>
    <row r="34760" spans="1:5" x14ac:dyDescent="0.25">
      <c r="A34760" s="93" t="s">
        <v>5612</v>
      </c>
      <c r="D34760" s="93" t="s">
        <v>14</v>
      </c>
      <c r="E34760" s="93" t="s">
        <v>35375</v>
      </c>
    </row>
    <row r="34761" spans="1:5" x14ac:dyDescent="0.25">
      <c r="A34761" s="93" t="s">
        <v>5612</v>
      </c>
      <c r="B34761" t="s">
        <v>21783</v>
      </c>
      <c r="C34761">
        <v>88248</v>
      </c>
      <c r="D34761" s="93" t="s">
        <v>21868</v>
      </c>
      <c r="E34761" s="93" t="s">
        <v>14</v>
      </c>
    </row>
    <row r="34762" spans="1:5" x14ac:dyDescent="0.25">
      <c r="A34762" s="93" t="s">
        <v>5612</v>
      </c>
      <c r="B34762" t="s">
        <v>21783</v>
      </c>
      <c r="C34762">
        <v>88298</v>
      </c>
      <c r="D34762" s="93" t="s">
        <v>28520</v>
      </c>
      <c r="E34762" s="93" t="s">
        <v>14</v>
      </c>
    </row>
    <row r="34763" spans="1:5" x14ac:dyDescent="0.25">
      <c r="A34763" s="93" t="s">
        <v>5612</v>
      </c>
      <c r="B34763" t="s">
        <v>21783</v>
      </c>
      <c r="C34763">
        <v>102274</v>
      </c>
      <c r="D34763" s="93" t="s">
        <v>28521</v>
      </c>
      <c r="E34763" s="93" t="s">
        <v>14</v>
      </c>
    </row>
    <row r="34764" spans="1:5" x14ac:dyDescent="0.25">
      <c r="A34764" s="93" t="s">
        <v>5612</v>
      </c>
      <c r="B34764" t="s">
        <v>21783</v>
      </c>
      <c r="C34764">
        <v>102275</v>
      </c>
      <c r="D34764" s="93" t="s">
        <v>24534</v>
      </c>
      <c r="E34764" s="93" t="s">
        <v>14</v>
      </c>
    </row>
    <row r="34765" spans="1:5" x14ac:dyDescent="0.25">
      <c r="A34765" s="93" t="s">
        <v>5613</v>
      </c>
      <c r="D34765" s="93" t="s">
        <v>14</v>
      </c>
      <c r="E34765" s="93" t="s">
        <v>35376</v>
      </c>
    </row>
    <row r="34766" spans="1:5" x14ac:dyDescent="0.25">
      <c r="A34766" s="93" t="s">
        <v>5613</v>
      </c>
      <c r="B34766" t="s">
        <v>21783</v>
      </c>
      <c r="C34766">
        <v>88248</v>
      </c>
      <c r="D34766" s="93" t="s">
        <v>21973</v>
      </c>
      <c r="E34766" s="93" t="s">
        <v>14</v>
      </c>
    </row>
    <row r="34767" spans="1:5" x14ac:dyDescent="0.25">
      <c r="A34767" s="93" t="s">
        <v>5613</v>
      </c>
      <c r="B34767" t="s">
        <v>21783</v>
      </c>
      <c r="C34767">
        <v>88298</v>
      </c>
      <c r="D34767" s="93" t="s">
        <v>27398</v>
      </c>
      <c r="E34767" s="93" t="s">
        <v>14</v>
      </c>
    </row>
    <row r="34768" spans="1:5" x14ac:dyDescent="0.25">
      <c r="A34768" s="93" t="s">
        <v>5613</v>
      </c>
      <c r="B34768" t="s">
        <v>21783</v>
      </c>
      <c r="C34768">
        <v>102274</v>
      </c>
      <c r="D34768" s="93" t="s">
        <v>28522</v>
      </c>
      <c r="E34768" s="93" t="s">
        <v>14</v>
      </c>
    </row>
    <row r="34769" spans="1:5" x14ac:dyDescent="0.25">
      <c r="A34769" s="93" t="s">
        <v>5613</v>
      </c>
      <c r="B34769" t="s">
        <v>21783</v>
      </c>
      <c r="C34769">
        <v>102275</v>
      </c>
      <c r="D34769" s="93" t="s">
        <v>28523</v>
      </c>
      <c r="E34769" s="93" t="s">
        <v>14</v>
      </c>
    </row>
    <row r="34770" spans="1:5" x14ac:dyDescent="0.25">
      <c r="A34770" s="93" t="s">
        <v>5614</v>
      </c>
      <c r="D34770" s="93" t="s">
        <v>14</v>
      </c>
      <c r="E34770" s="93" t="s">
        <v>35377</v>
      </c>
    </row>
    <row r="34771" spans="1:5" x14ac:dyDescent="0.25">
      <c r="A34771" s="93" t="s">
        <v>5614</v>
      </c>
      <c r="B34771" t="s">
        <v>21783</v>
      </c>
      <c r="C34771">
        <v>88248</v>
      </c>
      <c r="D34771" s="93" t="s">
        <v>24768</v>
      </c>
      <c r="E34771" s="93" t="s">
        <v>14</v>
      </c>
    </row>
    <row r="34772" spans="1:5" x14ac:dyDescent="0.25">
      <c r="A34772" s="93" t="s">
        <v>5614</v>
      </c>
      <c r="B34772" t="s">
        <v>21783</v>
      </c>
      <c r="C34772">
        <v>88298</v>
      </c>
      <c r="D34772" s="93" t="s">
        <v>28524</v>
      </c>
      <c r="E34772" s="93" t="s">
        <v>14</v>
      </c>
    </row>
    <row r="34773" spans="1:5" x14ac:dyDescent="0.25">
      <c r="A34773" s="93" t="s">
        <v>5614</v>
      </c>
      <c r="B34773" t="s">
        <v>21783</v>
      </c>
      <c r="C34773">
        <v>102274</v>
      </c>
      <c r="D34773" s="93" t="s">
        <v>28525</v>
      </c>
      <c r="E34773" s="93" t="s">
        <v>14</v>
      </c>
    </row>
    <row r="34774" spans="1:5" x14ac:dyDescent="0.25">
      <c r="A34774" s="93" t="s">
        <v>5614</v>
      </c>
      <c r="B34774" t="s">
        <v>21783</v>
      </c>
      <c r="C34774">
        <v>102275</v>
      </c>
      <c r="D34774" s="93" t="s">
        <v>27412</v>
      </c>
      <c r="E34774" s="93" t="s">
        <v>14</v>
      </c>
    </row>
    <row r="34775" spans="1:5" x14ac:dyDescent="0.25">
      <c r="A34775" s="93" t="s">
        <v>5615</v>
      </c>
      <c r="D34775" s="93" t="s">
        <v>14</v>
      </c>
      <c r="E34775" s="93" t="s">
        <v>35378</v>
      </c>
    </row>
    <row r="34776" spans="1:5" x14ac:dyDescent="0.25">
      <c r="A34776" s="93" t="s">
        <v>5615</v>
      </c>
      <c r="B34776" t="s">
        <v>21783</v>
      </c>
      <c r="C34776">
        <v>88247</v>
      </c>
      <c r="D34776" s="93" t="s">
        <v>23015</v>
      </c>
      <c r="E34776" s="93" t="s">
        <v>14</v>
      </c>
    </row>
    <row r="34777" spans="1:5" x14ac:dyDescent="0.25">
      <c r="A34777" s="93" t="s">
        <v>5615</v>
      </c>
      <c r="B34777" t="s">
        <v>21783</v>
      </c>
      <c r="C34777">
        <v>88264</v>
      </c>
      <c r="D34777" s="93" t="s">
        <v>28380</v>
      </c>
      <c r="E34777" s="93" t="s">
        <v>14</v>
      </c>
    </row>
    <row r="34778" spans="1:5" x14ac:dyDescent="0.25">
      <c r="A34778" s="93" t="s">
        <v>5616</v>
      </c>
      <c r="D34778" s="93" t="s">
        <v>14</v>
      </c>
      <c r="E34778" s="93" t="s">
        <v>35379</v>
      </c>
    </row>
    <row r="34779" spans="1:5" x14ac:dyDescent="0.25">
      <c r="A34779" s="93" t="s">
        <v>5616</v>
      </c>
      <c r="B34779" t="s">
        <v>21791</v>
      </c>
      <c r="C34779">
        <v>39995</v>
      </c>
      <c r="D34779" s="93" t="s">
        <v>22844</v>
      </c>
      <c r="E34779" s="93" t="s">
        <v>14</v>
      </c>
    </row>
    <row r="34780" spans="1:5" x14ac:dyDescent="0.25">
      <c r="A34780" s="93" t="s">
        <v>5616</v>
      </c>
      <c r="B34780" t="s">
        <v>21791</v>
      </c>
      <c r="C34780">
        <v>40304</v>
      </c>
      <c r="D34780" s="93" t="s">
        <v>28526</v>
      </c>
      <c r="E34780" s="93" t="s">
        <v>14</v>
      </c>
    </row>
    <row r="34781" spans="1:5" x14ac:dyDescent="0.25">
      <c r="A34781" s="93" t="s">
        <v>5616</v>
      </c>
      <c r="B34781" t="s">
        <v>21791</v>
      </c>
      <c r="C34781">
        <v>43132</v>
      </c>
      <c r="D34781" s="93" t="s">
        <v>22435</v>
      </c>
      <c r="E34781" s="93" t="s">
        <v>14</v>
      </c>
    </row>
    <row r="34782" spans="1:5" x14ac:dyDescent="0.25">
      <c r="A34782" s="93" t="s">
        <v>5616</v>
      </c>
      <c r="B34782" t="s">
        <v>21783</v>
      </c>
      <c r="C34782">
        <v>88248</v>
      </c>
      <c r="D34782" s="93" t="s">
        <v>22452</v>
      </c>
      <c r="E34782" s="93" t="s">
        <v>14</v>
      </c>
    </row>
    <row r="34783" spans="1:5" x14ac:dyDescent="0.25">
      <c r="A34783" s="93" t="s">
        <v>5616</v>
      </c>
      <c r="B34783" t="s">
        <v>21783</v>
      </c>
      <c r="C34783">
        <v>88267</v>
      </c>
      <c r="D34783" s="93" t="s">
        <v>24056</v>
      </c>
      <c r="E34783" s="93" t="s">
        <v>14</v>
      </c>
    </row>
    <row r="34784" spans="1:5" x14ac:dyDescent="0.25">
      <c r="A34784" s="93" t="s">
        <v>5617</v>
      </c>
      <c r="D34784" s="93" t="s">
        <v>14</v>
      </c>
      <c r="E34784" s="93" t="s">
        <v>35380</v>
      </c>
    </row>
    <row r="34785" spans="1:5" x14ac:dyDescent="0.25">
      <c r="A34785" s="93" t="s">
        <v>5617</v>
      </c>
      <c r="B34785" t="s">
        <v>21791</v>
      </c>
      <c r="C34785">
        <v>39995</v>
      </c>
      <c r="D34785" s="93" t="s">
        <v>22600</v>
      </c>
      <c r="E34785" s="93" t="s">
        <v>14</v>
      </c>
    </row>
    <row r="34786" spans="1:5" x14ac:dyDescent="0.25">
      <c r="A34786" s="93" t="s">
        <v>5617</v>
      </c>
      <c r="B34786" t="s">
        <v>21791</v>
      </c>
      <c r="C34786">
        <v>40304</v>
      </c>
      <c r="D34786" s="93" t="s">
        <v>21796</v>
      </c>
      <c r="E34786" s="93" t="s">
        <v>14</v>
      </c>
    </row>
    <row r="34787" spans="1:5" x14ac:dyDescent="0.25">
      <c r="A34787" s="93" t="s">
        <v>5617</v>
      </c>
      <c r="B34787" t="s">
        <v>21791</v>
      </c>
      <c r="C34787">
        <v>43132</v>
      </c>
      <c r="D34787" s="93" t="s">
        <v>22239</v>
      </c>
      <c r="E34787" s="93" t="s">
        <v>14</v>
      </c>
    </row>
    <row r="34788" spans="1:5" x14ac:dyDescent="0.25">
      <c r="A34788" s="93" t="s">
        <v>5617</v>
      </c>
      <c r="B34788" t="s">
        <v>21783</v>
      </c>
      <c r="C34788">
        <v>88248</v>
      </c>
      <c r="D34788" s="93" t="s">
        <v>23769</v>
      </c>
      <c r="E34788" s="93" t="s">
        <v>14</v>
      </c>
    </row>
    <row r="34789" spans="1:5" x14ac:dyDescent="0.25">
      <c r="A34789" s="93" t="s">
        <v>5617</v>
      </c>
      <c r="B34789" t="s">
        <v>21783</v>
      </c>
      <c r="C34789">
        <v>88267</v>
      </c>
      <c r="D34789" s="93" t="s">
        <v>21825</v>
      </c>
      <c r="E34789" s="93" t="s">
        <v>14</v>
      </c>
    </row>
    <row r="34790" spans="1:5" x14ac:dyDescent="0.25">
      <c r="A34790" s="93" t="s">
        <v>5618</v>
      </c>
      <c r="D34790" s="93" t="s">
        <v>14</v>
      </c>
      <c r="E34790" s="93" t="s">
        <v>35381</v>
      </c>
    </row>
    <row r="34791" spans="1:5" x14ac:dyDescent="0.25">
      <c r="A34791" s="93" t="s">
        <v>5618</v>
      </c>
      <c r="B34791" t="s">
        <v>21791</v>
      </c>
      <c r="C34791">
        <v>9835</v>
      </c>
      <c r="D34791" s="93" t="s">
        <v>23385</v>
      </c>
      <c r="E34791" s="93" t="s">
        <v>14</v>
      </c>
    </row>
    <row r="34792" spans="1:5" x14ac:dyDescent="0.25">
      <c r="A34792" s="93" t="s">
        <v>5618</v>
      </c>
      <c r="B34792" t="s">
        <v>21791</v>
      </c>
      <c r="C34792">
        <v>40304</v>
      </c>
      <c r="D34792" s="93" t="s">
        <v>28526</v>
      </c>
      <c r="E34792" s="93" t="s">
        <v>14</v>
      </c>
    </row>
    <row r="34793" spans="1:5" x14ac:dyDescent="0.25">
      <c r="A34793" s="93" t="s">
        <v>5618</v>
      </c>
      <c r="B34793" t="s">
        <v>21791</v>
      </c>
      <c r="C34793">
        <v>43132</v>
      </c>
      <c r="D34793" s="93" t="s">
        <v>23323</v>
      </c>
      <c r="E34793" s="93" t="s">
        <v>14</v>
      </c>
    </row>
    <row r="34794" spans="1:5" x14ac:dyDescent="0.25">
      <c r="A34794" s="93" t="s">
        <v>5618</v>
      </c>
      <c r="B34794" t="s">
        <v>21783</v>
      </c>
      <c r="C34794">
        <v>88248</v>
      </c>
      <c r="D34794" s="93" t="s">
        <v>22334</v>
      </c>
      <c r="E34794" s="93" t="s">
        <v>14</v>
      </c>
    </row>
    <row r="34795" spans="1:5" x14ac:dyDescent="0.25">
      <c r="A34795" s="93" t="s">
        <v>5618</v>
      </c>
      <c r="B34795" t="s">
        <v>21783</v>
      </c>
      <c r="C34795">
        <v>88267</v>
      </c>
      <c r="D34795" s="93" t="s">
        <v>23578</v>
      </c>
      <c r="E34795" s="93" t="s">
        <v>14</v>
      </c>
    </row>
    <row r="34796" spans="1:5" x14ac:dyDescent="0.25">
      <c r="A34796" s="93" t="s">
        <v>5619</v>
      </c>
      <c r="D34796" s="93" t="s">
        <v>14</v>
      </c>
      <c r="E34796" s="93" t="s">
        <v>35382</v>
      </c>
    </row>
    <row r="34797" spans="1:5" x14ac:dyDescent="0.25">
      <c r="A34797" s="93" t="s">
        <v>5619</v>
      </c>
      <c r="B34797" t="s">
        <v>21791</v>
      </c>
      <c r="C34797">
        <v>9837</v>
      </c>
      <c r="D34797" s="93" t="s">
        <v>23385</v>
      </c>
      <c r="E34797" s="93" t="s">
        <v>14</v>
      </c>
    </row>
    <row r="34798" spans="1:5" x14ac:dyDescent="0.25">
      <c r="A34798" s="93" t="s">
        <v>5619</v>
      </c>
      <c r="B34798" t="s">
        <v>21791</v>
      </c>
      <c r="C34798">
        <v>40304</v>
      </c>
      <c r="D34798" s="93" t="s">
        <v>28526</v>
      </c>
      <c r="E34798" s="93" t="s">
        <v>14</v>
      </c>
    </row>
    <row r="34799" spans="1:5" x14ac:dyDescent="0.25">
      <c r="A34799" s="93" t="s">
        <v>5619</v>
      </c>
      <c r="B34799" t="s">
        <v>21791</v>
      </c>
      <c r="C34799">
        <v>43132</v>
      </c>
      <c r="D34799" s="93" t="s">
        <v>21807</v>
      </c>
      <c r="E34799" s="93" t="s">
        <v>14</v>
      </c>
    </row>
    <row r="34800" spans="1:5" x14ac:dyDescent="0.25">
      <c r="A34800" s="93" t="s">
        <v>5619</v>
      </c>
      <c r="B34800" t="s">
        <v>21783</v>
      </c>
      <c r="C34800">
        <v>88248</v>
      </c>
      <c r="D34800" s="93" t="s">
        <v>22439</v>
      </c>
      <c r="E34800" s="93" t="s">
        <v>14</v>
      </c>
    </row>
    <row r="34801" spans="1:5" x14ac:dyDescent="0.25">
      <c r="A34801" s="93" t="s">
        <v>5619</v>
      </c>
      <c r="B34801" t="s">
        <v>21783</v>
      </c>
      <c r="C34801">
        <v>88267</v>
      </c>
      <c r="D34801" s="93" t="s">
        <v>22101</v>
      </c>
      <c r="E34801" s="93" t="s">
        <v>14</v>
      </c>
    </row>
    <row r="34802" spans="1:5" x14ac:dyDescent="0.25">
      <c r="A34802" s="93" t="s">
        <v>5620</v>
      </c>
      <c r="D34802" s="93" t="s">
        <v>14</v>
      </c>
      <c r="E34802" s="93" t="s">
        <v>35383</v>
      </c>
    </row>
    <row r="34803" spans="1:5" x14ac:dyDescent="0.25">
      <c r="A34803" s="93" t="s">
        <v>5620</v>
      </c>
      <c r="B34803" t="s">
        <v>21791</v>
      </c>
      <c r="C34803">
        <v>9836</v>
      </c>
      <c r="D34803" s="93" t="s">
        <v>23385</v>
      </c>
      <c r="E34803" s="93" t="s">
        <v>14</v>
      </c>
    </row>
    <row r="34804" spans="1:5" x14ac:dyDescent="0.25">
      <c r="A34804" s="93" t="s">
        <v>5620</v>
      </c>
      <c r="B34804" t="s">
        <v>21791</v>
      </c>
      <c r="C34804">
        <v>40304</v>
      </c>
      <c r="D34804" s="93" t="s">
        <v>28526</v>
      </c>
      <c r="E34804" s="93" t="s">
        <v>14</v>
      </c>
    </row>
    <row r="34805" spans="1:5" x14ac:dyDescent="0.25">
      <c r="A34805" s="93" t="s">
        <v>5620</v>
      </c>
      <c r="B34805" t="s">
        <v>21791</v>
      </c>
      <c r="C34805">
        <v>43132</v>
      </c>
      <c r="D34805" s="93" t="s">
        <v>23319</v>
      </c>
      <c r="E34805" s="93" t="s">
        <v>14</v>
      </c>
    </row>
    <row r="34806" spans="1:5" x14ac:dyDescent="0.25">
      <c r="A34806" s="93" t="s">
        <v>5620</v>
      </c>
      <c r="B34806" t="s">
        <v>21783</v>
      </c>
      <c r="C34806">
        <v>88248</v>
      </c>
      <c r="D34806" s="93" t="s">
        <v>28527</v>
      </c>
      <c r="E34806" s="93" t="s">
        <v>14</v>
      </c>
    </row>
    <row r="34807" spans="1:5" x14ac:dyDescent="0.25">
      <c r="A34807" s="93" t="s">
        <v>5620</v>
      </c>
      <c r="B34807" t="s">
        <v>21783</v>
      </c>
      <c r="C34807">
        <v>88267</v>
      </c>
      <c r="D34807" s="93" t="s">
        <v>22858</v>
      </c>
      <c r="E34807" s="93" t="s">
        <v>14</v>
      </c>
    </row>
    <row r="34808" spans="1:5" x14ac:dyDescent="0.25">
      <c r="A34808" s="93" t="s">
        <v>5621</v>
      </c>
      <c r="D34808" s="93" t="s">
        <v>14</v>
      </c>
      <c r="E34808" s="93" t="s">
        <v>35384</v>
      </c>
    </row>
    <row r="34809" spans="1:5" x14ac:dyDescent="0.25">
      <c r="A34809" s="93" t="s">
        <v>5621</v>
      </c>
      <c r="B34809" t="s">
        <v>21783</v>
      </c>
      <c r="C34809">
        <v>88247</v>
      </c>
      <c r="D34809" s="93" t="s">
        <v>22408</v>
      </c>
      <c r="E34809" s="93" t="s">
        <v>14</v>
      </c>
    </row>
    <row r="34810" spans="1:5" x14ac:dyDescent="0.25">
      <c r="A34810" s="93" t="s">
        <v>5621</v>
      </c>
      <c r="B34810" t="s">
        <v>21783</v>
      </c>
      <c r="C34810">
        <v>88264</v>
      </c>
      <c r="D34810" s="93" t="s">
        <v>22858</v>
      </c>
      <c r="E34810" s="93" t="s">
        <v>14</v>
      </c>
    </row>
    <row r="34811" spans="1:5" x14ac:dyDescent="0.25">
      <c r="A34811" s="93" t="s">
        <v>5622</v>
      </c>
      <c r="D34811" s="93" t="s">
        <v>14</v>
      </c>
      <c r="E34811" s="93" t="s">
        <v>35385</v>
      </c>
    </row>
    <row r="34812" spans="1:5" x14ac:dyDescent="0.25">
      <c r="A34812" s="93" t="s">
        <v>5622</v>
      </c>
      <c r="B34812" t="s">
        <v>21783</v>
      </c>
      <c r="C34812">
        <v>88247</v>
      </c>
      <c r="D34812" s="93" t="s">
        <v>23620</v>
      </c>
      <c r="E34812" s="93" t="s">
        <v>14</v>
      </c>
    </row>
    <row r="34813" spans="1:5" x14ac:dyDescent="0.25">
      <c r="A34813" s="93" t="s">
        <v>5622</v>
      </c>
      <c r="B34813" t="s">
        <v>21783</v>
      </c>
      <c r="C34813">
        <v>88264</v>
      </c>
      <c r="D34813" s="93" t="s">
        <v>28528</v>
      </c>
      <c r="E34813" s="93" t="s">
        <v>14</v>
      </c>
    </row>
    <row r="34814" spans="1:5" x14ac:dyDescent="0.25">
      <c r="A34814" s="93" t="s">
        <v>5623</v>
      </c>
      <c r="D34814" s="93" t="s">
        <v>14</v>
      </c>
      <c r="E34814" s="93" t="s">
        <v>35386</v>
      </c>
    </row>
    <row r="34815" spans="1:5" x14ac:dyDescent="0.25">
      <c r="A34815" s="93" t="s">
        <v>5623</v>
      </c>
      <c r="B34815" t="s">
        <v>21783</v>
      </c>
      <c r="C34815">
        <v>88247</v>
      </c>
      <c r="D34815" s="93" t="s">
        <v>28418</v>
      </c>
      <c r="E34815" s="93" t="s">
        <v>14</v>
      </c>
    </row>
    <row r="34816" spans="1:5" x14ac:dyDescent="0.25">
      <c r="A34816" s="93" t="s">
        <v>5623</v>
      </c>
      <c r="B34816" t="s">
        <v>21783</v>
      </c>
      <c r="C34816">
        <v>88264</v>
      </c>
      <c r="D34816" s="93" t="s">
        <v>28529</v>
      </c>
      <c r="E34816" s="93" t="s">
        <v>14</v>
      </c>
    </row>
    <row r="34817" spans="1:5" x14ac:dyDescent="0.25">
      <c r="A34817" s="93" t="s">
        <v>5624</v>
      </c>
      <c r="D34817" s="93" t="s">
        <v>14</v>
      </c>
      <c r="E34817" s="93" t="s">
        <v>35387</v>
      </c>
    </row>
    <row r="34818" spans="1:5" x14ac:dyDescent="0.25">
      <c r="A34818" s="93" t="s">
        <v>5624</v>
      </c>
      <c r="B34818" t="s">
        <v>21783</v>
      </c>
      <c r="C34818">
        <v>88248</v>
      </c>
      <c r="D34818" s="93" t="s">
        <v>28530</v>
      </c>
      <c r="E34818" s="93" t="s">
        <v>14</v>
      </c>
    </row>
    <row r="34819" spans="1:5" x14ac:dyDescent="0.25">
      <c r="A34819" s="93" t="s">
        <v>5624</v>
      </c>
      <c r="B34819" t="s">
        <v>21783</v>
      </c>
      <c r="C34819">
        <v>88267</v>
      </c>
      <c r="D34819" s="93" t="s">
        <v>28531</v>
      </c>
      <c r="E34819" s="93" t="s">
        <v>14</v>
      </c>
    </row>
    <row r="34820" spans="1:5" x14ac:dyDescent="0.25">
      <c r="A34820" s="93" t="s">
        <v>5625</v>
      </c>
      <c r="D34820" s="93" t="s">
        <v>14</v>
      </c>
      <c r="E34820" s="93" t="s">
        <v>35388</v>
      </c>
    </row>
    <row r="34821" spans="1:5" x14ac:dyDescent="0.25">
      <c r="A34821" s="93" t="s">
        <v>5625</v>
      </c>
      <c r="B34821" t="s">
        <v>21791</v>
      </c>
      <c r="C34821">
        <v>11267</v>
      </c>
      <c r="D34821" s="93" t="s">
        <v>28532</v>
      </c>
      <c r="E34821" s="93" t="s">
        <v>14</v>
      </c>
    </row>
    <row r="34822" spans="1:5" x14ac:dyDescent="0.25">
      <c r="A34822" s="93" t="s">
        <v>5625</v>
      </c>
      <c r="B34822" t="s">
        <v>21791</v>
      </c>
      <c r="C34822">
        <v>11976</v>
      </c>
      <c r="D34822" s="93" t="s">
        <v>28533</v>
      </c>
      <c r="E34822" s="93" t="s">
        <v>14</v>
      </c>
    </row>
    <row r="34823" spans="1:5" x14ac:dyDescent="0.25">
      <c r="A34823" s="93" t="s">
        <v>5625</v>
      </c>
      <c r="B34823" t="s">
        <v>21791</v>
      </c>
      <c r="C34823">
        <v>39028</v>
      </c>
      <c r="D34823" s="93" t="s">
        <v>26930</v>
      </c>
      <c r="E34823" s="93" t="s">
        <v>14</v>
      </c>
    </row>
    <row r="34824" spans="1:5" x14ac:dyDescent="0.25">
      <c r="A34824" s="93" t="s">
        <v>5625</v>
      </c>
      <c r="B34824" t="s">
        <v>21791</v>
      </c>
      <c r="C34824">
        <v>39996</v>
      </c>
      <c r="D34824" s="93" t="s">
        <v>28534</v>
      </c>
      <c r="E34824" s="93" t="s">
        <v>14</v>
      </c>
    </row>
    <row r="34825" spans="1:5" x14ac:dyDescent="0.25">
      <c r="A34825" s="93" t="s">
        <v>5625</v>
      </c>
      <c r="B34825" t="s">
        <v>21791</v>
      </c>
      <c r="C34825">
        <v>39997</v>
      </c>
      <c r="D34825" s="93" t="s">
        <v>28532</v>
      </c>
      <c r="E34825" s="93" t="s">
        <v>14</v>
      </c>
    </row>
    <row r="34826" spans="1:5" x14ac:dyDescent="0.25">
      <c r="A34826" s="93" t="s">
        <v>5625</v>
      </c>
      <c r="B34826" t="s">
        <v>21783</v>
      </c>
      <c r="C34826">
        <v>88248</v>
      </c>
      <c r="D34826" s="93" t="s">
        <v>23577</v>
      </c>
      <c r="E34826" s="93" t="s">
        <v>14</v>
      </c>
    </row>
    <row r="34827" spans="1:5" x14ac:dyDescent="0.25">
      <c r="A34827" s="93" t="s">
        <v>5625</v>
      </c>
      <c r="B34827" t="s">
        <v>21783</v>
      </c>
      <c r="C34827">
        <v>88267</v>
      </c>
      <c r="D34827" s="93" t="s">
        <v>27265</v>
      </c>
      <c r="E34827" s="93" t="s">
        <v>14</v>
      </c>
    </row>
    <row r="34828" spans="1:5" x14ac:dyDescent="0.25">
      <c r="A34828" s="93" t="s">
        <v>5626</v>
      </c>
      <c r="D34828" s="93" t="s">
        <v>14</v>
      </c>
      <c r="E34828" s="93" t="s">
        <v>35389</v>
      </c>
    </row>
    <row r="34829" spans="1:5" x14ac:dyDescent="0.25">
      <c r="A34829" s="93" t="s">
        <v>5626</v>
      </c>
      <c r="B34829" t="s">
        <v>21791</v>
      </c>
      <c r="C34829">
        <v>11267</v>
      </c>
      <c r="D34829" s="93" t="s">
        <v>28535</v>
      </c>
      <c r="E34829" s="93" t="s">
        <v>14</v>
      </c>
    </row>
    <row r="34830" spans="1:5" x14ac:dyDescent="0.25">
      <c r="A34830" s="93" t="s">
        <v>5626</v>
      </c>
      <c r="B34830" t="s">
        <v>21791</v>
      </c>
      <c r="C34830">
        <v>11976</v>
      </c>
      <c r="D34830" s="93" t="s">
        <v>28534</v>
      </c>
      <c r="E34830" s="93" t="s">
        <v>14</v>
      </c>
    </row>
    <row r="34831" spans="1:5" x14ac:dyDescent="0.25">
      <c r="A34831" s="93" t="s">
        <v>5626</v>
      </c>
      <c r="B34831" t="s">
        <v>21791</v>
      </c>
      <c r="C34831">
        <v>39028</v>
      </c>
      <c r="D34831" s="93" t="s">
        <v>21979</v>
      </c>
      <c r="E34831" s="93" t="s">
        <v>14</v>
      </c>
    </row>
    <row r="34832" spans="1:5" x14ac:dyDescent="0.25">
      <c r="A34832" s="93" t="s">
        <v>5626</v>
      </c>
      <c r="B34832" t="s">
        <v>21791</v>
      </c>
      <c r="C34832">
        <v>39996</v>
      </c>
      <c r="D34832" s="93" t="s">
        <v>28536</v>
      </c>
      <c r="E34832" s="93" t="s">
        <v>14</v>
      </c>
    </row>
    <row r="34833" spans="1:5" x14ac:dyDescent="0.25">
      <c r="A34833" s="93" t="s">
        <v>5626</v>
      </c>
      <c r="B34833" t="s">
        <v>21791</v>
      </c>
      <c r="C34833">
        <v>39997</v>
      </c>
      <c r="D34833" s="93" t="s">
        <v>28535</v>
      </c>
      <c r="E34833" s="93" t="s">
        <v>14</v>
      </c>
    </row>
    <row r="34834" spans="1:5" x14ac:dyDescent="0.25">
      <c r="A34834" s="93" t="s">
        <v>5626</v>
      </c>
      <c r="B34834" t="s">
        <v>21783</v>
      </c>
      <c r="C34834">
        <v>88248</v>
      </c>
      <c r="D34834" s="93" t="s">
        <v>24323</v>
      </c>
      <c r="E34834" s="93" t="s">
        <v>14</v>
      </c>
    </row>
    <row r="34835" spans="1:5" x14ac:dyDescent="0.25">
      <c r="A34835" s="93" t="s">
        <v>5626</v>
      </c>
      <c r="B34835" t="s">
        <v>21783</v>
      </c>
      <c r="C34835">
        <v>88267</v>
      </c>
      <c r="D34835" s="93" t="s">
        <v>27268</v>
      </c>
      <c r="E34835" s="93" t="s">
        <v>14</v>
      </c>
    </row>
    <row r="34836" spans="1:5" x14ac:dyDescent="0.25">
      <c r="A34836" s="93" t="s">
        <v>5627</v>
      </c>
      <c r="D34836" s="93" t="s">
        <v>14</v>
      </c>
      <c r="E34836" s="93" t="s">
        <v>35390</v>
      </c>
    </row>
    <row r="34837" spans="1:5" x14ac:dyDescent="0.25">
      <c r="A34837" s="93" t="s">
        <v>5627</v>
      </c>
      <c r="B34837" t="s">
        <v>21791</v>
      </c>
      <c r="C34837">
        <v>4350</v>
      </c>
      <c r="D34837" s="93" t="s">
        <v>22323</v>
      </c>
      <c r="E34837" s="93" t="s">
        <v>14</v>
      </c>
    </row>
    <row r="34838" spans="1:5" x14ac:dyDescent="0.25">
      <c r="A34838" s="93" t="s">
        <v>5627</v>
      </c>
      <c r="B34838" t="s">
        <v>21791</v>
      </c>
      <c r="C34838">
        <v>11267</v>
      </c>
      <c r="D34838" s="93" t="s">
        <v>22323</v>
      </c>
      <c r="E34838" s="93" t="s">
        <v>14</v>
      </c>
    </row>
    <row r="34839" spans="1:5" x14ac:dyDescent="0.25">
      <c r="A34839" s="93" t="s">
        <v>5627</v>
      </c>
      <c r="B34839" t="s">
        <v>21791</v>
      </c>
      <c r="C34839">
        <v>39028</v>
      </c>
      <c r="D34839" s="93" t="s">
        <v>24992</v>
      </c>
      <c r="E34839" s="93" t="s">
        <v>14</v>
      </c>
    </row>
    <row r="34840" spans="1:5" x14ac:dyDescent="0.25">
      <c r="A34840" s="93" t="s">
        <v>5627</v>
      </c>
      <c r="B34840" t="s">
        <v>21791</v>
      </c>
      <c r="C34840">
        <v>39997</v>
      </c>
      <c r="D34840" s="93" t="s">
        <v>28537</v>
      </c>
      <c r="E34840" s="93" t="s">
        <v>14</v>
      </c>
    </row>
    <row r="34841" spans="1:5" x14ac:dyDescent="0.25">
      <c r="A34841" s="93" t="s">
        <v>5627</v>
      </c>
      <c r="B34841" t="s">
        <v>21783</v>
      </c>
      <c r="C34841">
        <v>88248</v>
      </c>
      <c r="D34841" s="93" t="s">
        <v>27583</v>
      </c>
      <c r="E34841" s="93" t="s">
        <v>14</v>
      </c>
    </row>
    <row r="34842" spans="1:5" x14ac:dyDescent="0.25">
      <c r="A34842" s="93" t="s">
        <v>5627</v>
      </c>
      <c r="B34842" t="s">
        <v>21783</v>
      </c>
      <c r="C34842">
        <v>88267</v>
      </c>
      <c r="D34842" s="93" t="s">
        <v>22207</v>
      </c>
      <c r="E34842" s="93" t="s">
        <v>14</v>
      </c>
    </row>
    <row r="34843" spans="1:5" x14ac:dyDescent="0.25">
      <c r="A34843" s="93" t="s">
        <v>5628</v>
      </c>
      <c r="D34843" s="93" t="s">
        <v>14</v>
      </c>
      <c r="E34843" s="93" t="s">
        <v>35391</v>
      </c>
    </row>
    <row r="34844" spans="1:5" x14ac:dyDescent="0.25">
      <c r="A34844" s="93" t="s">
        <v>5628</v>
      </c>
      <c r="B34844" t="s">
        <v>21791</v>
      </c>
      <c r="C34844">
        <v>4350</v>
      </c>
      <c r="D34844" s="93" t="s">
        <v>27990</v>
      </c>
      <c r="E34844" s="93" t="s">
        <v>14</v>
      </c>
    </row>
    <row r="34845" spans="1:5" x14ac:dyDescent="0.25">
      <c r="A34845" s="93" t="s">
        <v>5628</v>
      </c>
      <c r="B34845" t="s">
        <v>21791</v>
      </c>
      <c r="C34845">
        <v>11267</v>
      </c>
      <c r="D34845" s="93" t="s">
        <v>27990</v>
      </c>
      <c r="E34845" s="93" t="s">
        <v>14</v>
      </c>
    </row>
    <row r="34846" spans="1:5" x14ac:dyDescent="0.25">
      <c r="A34846" s="93" t="s">
        <v>5628</v>
      </c>
      <c r="B34846" t="s">
        <v>21791</v>
      </c>
      <c r="C34846">
        <v>39028</v>
      </c>
      <c r="D34846" s="93" t="s">
        <v>23241</v>
      </c>
      <c r="E34846" s="93" t="s">
        <v>14</v>
      </c>
    </row>
    <row r="34847" spans="1:5" x14ac:dyDescent="0.25">
      <c r="A34847" s="93" t="s">
        <v>5628</v>
      </c>
      <c r="B34847" t="s">
        <v>21783</v>
      </c>
      <c r="C34847">
        <v>88248</v>
      </c>
      <c r="D34847" s="93" t="s">
        <v>24079</v>
      </c>
      <c r="E34847" s="93" t="s">
        <v>14</v>
      </c>
    </row>
    <row r="34848" spans="1:5" x14ac:dyDescent="0.25">
      <c r="A34848" s="93" t="s">
        <v>5628</v>
      </c>
      <c r="B34848" t="s">
        <v>21783</v>
      </c>
      <c r="C34848">
        <v>88267</v>
      </c>
      <c r="D34848" s="93" t="s">
        <v>21902</v>
      </c>
      <c r="E34848" s="93" t="s">
        <v>14</v>
      </c>
    </row>
    <row r="34849" spans="1:5" x14ac:dyDescent="0.25">
      <c r="A34849" s="93" t="s">
        <v>5629</v>
      </c>
      <c r="D34849" s="93" t="s">
        <v>14</v>
      </c>
      <c r="E34849" s="93" t="s">
        <v>35392</v>
      </c>
    </row>
    <row r="34850" spans="1:5" x14ac:dyDescent="0.25">
      <c r="A34850" s="93" t="s">
        <v>5629</v>
      </c>
      <c r="B34850" t="s">
        <v>21783</v>
      </c>
      <c r="C34850">
        <v>88248</v>
      </c>
      <c r="D34850" s="93" t="s">
        <v>24009</v>
      </c>
      <c r="E34850" s="93" t="s">
        <v>14</v>
      </c>
    </row>
    <row r="34851" spans="1:5" x14ac:dyDescent="0.25">
      <c r="A34851" s="93" t="s">
        <v>5629</v>
      </c>
      <c r="B34851" t="s">
        <v>21783</v>
      </c>
      <c r="C34851">
        <v>88267</v>
      </c>
      <c r="D34851" s="93" t="s">
        <v>24994</v>
      </c>
      <c r="E34851" s="93" t="s">
        <v>14</v>
      </c>
    </row>
    <row r="34852" spans="1:5" x14ac:dyDescent="0.25">
      <c r="A34852" s="93" t="s">
        <v>5629</v>
      </c>
      <c r="B34852" t="s">
        <v>21783</v>
      </c>
      <c r="C34852">
        <v>88629</v>
      </c>
      <c r="D34852" s="93" t="s">
        <v>25736</v>
      </c>
      <c r="E34852" s="93" t="s">
        <v>14</v>
      </c>
    </row>
    <row r="34853" spans="1:5" x14ac:dyDescent="0.25">
      <c r="A34853" s="93" t="s">
        <v>5630</v>
      </c>
      <c r="D34853" s="93" t="s">
        <v>14</v>
      </c>
      <c r="E34853" s="93" t="s">
        <v>35393</v>
      </c>
    </row>
    <row r="34854" spans="1:5" x14ac:dyDescent="0.25">
      <c r="A34854" s="93" t="s">
        <v>5630</v>
      </c>
      <c r="B34854" t="s">
        <v>21783</v>
      </c>
      <c r="C34854">
        <v>88248</v>
      </c>
      <c r="D34854" s="93" t="s">
        <v>27603</v>
      </c>
      <c r="E34854" s="93" t="s">
        <v>14</v>
      </c>
    </row>
    <row r="34855" spans="1:5" x14ac:dyDescent="0.25">
      <c r="A34855" s="93" t="s">
        <v>5630</v>
      </c>
      <c r="B34855" t="s">
        <v>21783</v>
      </c>
      <c r="C34855">
        <v>88267</v>
      </c>
      <c r="D34855" s="93" t="s">
        <v>28538</v>
      </c>
      <c r="E34855" s="93" t="s">
        <v>14</v>
      </c>
    </row>
    <row r="34856" spans="1:5" x14ac:dyDescent="0.25">
      <c r="A34856" s="93" t="s">
        <v>5630</v>
      </c>
      <c r="B34856" t="s">
        <v>21783</v>
      </c>
      <c r="C34856">
        <v>88629</v>
      </c>
      <c r="D34856" s="93" t="s">
        <v>23923</v>
      </c>
      <c r="E34856" s="93" t="s">
        <v>14</v>
      </c>
    </row>
    <row r="34857" spans="1:5" x14ac:dyDescent="0.25">
      <c r="A34857" s="93" t="s">
        <v>5631</v>
      </c>
      <c r="D34857" s="93" t="s">
        <v>14</v>
      </c>
      <c r="E34857" s="93" t="s">
        <v>35394</v>
      </c>
    </row>
    <row r="34858" spans="1:5" x14ac:dyDescent="0.25">
      <c r="A34858" s="93" t="s">
        <v>5631</v>
      </c>
      <c r="B34858" t="s">
        <v>21783</v>
      </c>
      <c r="C34858">
        <v>88248</v>
      </c>
      <c r="D34858" s="93" t="s">
        <v>23344</v>
      </c>
      <c r="E34858" s="93" t="s">
        <v>14</v>
      </c>
    </row>
    <row r="34859" spans="1:5" x14ac:dyDescent="0.25">
      <c r="A34859" s="93" t="s">
        <v>5631</v>
      </c>
      <c r="B34859" t="s">
        <v>21783</v>
      </c>
      <c r="C34859">
        <v>88267</v>
      </c>
      <c r="D34859" s="93" t="s">
        <v>27543</v>
      </c>
      <c r="E34859" s="93" t="s">
        <v>14</v>
      </c>
    </row>
    <row r="34860" spans="1:5" x14ac:dyDescent="0.25">
      <c r="A34860" s="93" t="s">
        <v>5631</v>
      </c>
      <c r="B34860" t="s">
        <v>21783</v>
      </c>
      <c r="C34860">
        <v>88629</v>
      </c>
      <c r="D34860" s="93" t="s">
        <v>25736</v>
      </c>
      <c r="E34860" s="93" t="s">
        <v>14</v>
      </c>
    </row>
    <row r="34861" spans="1:5" x14ac:dyDescent="0.25">
      <c r="A34861" s="93" t="s">
        <v>5632</v>
      </c>
      <c r="D34861" s="93" t="s">
        <v>14</v>
      </c>
      <c r="E34861" s="93" t="s">
        <v>35395</v>
      </c>
    </row>
    <row r="34862" spans="1:5" x14ac:dyDescent="0.25">
      <c r="A34862" s="93" t="s">
        <v>5632</v>
      </c>
      <c r="B34862" t="s">
        <v>21783</v>
      </c>
      <c r="C34862">
        <v>88248</v>
      </c>
      <c r="D34862" s="93" t="s">
        <v>22466</v>
      </c>
      <c r="E34862" s="93" t="s">
        <v>14</v>
      </c>
    </row>
    <row r="34863" spans="1:5" x14ac:dyDescent="0.25">
      <c r="A34863" s="93" t="s">
        <v>5632</v>
      </c>
      <c r="B34863" t="s">
        <v>21783</v>
      </c>
      <c r="C34863">
        <v>88267</v>
      </c>
      <c r="D34863" s="93" t="s">
        <v>23809</v>
      </c>
      <c r="E34863" s="93" t="s">
        <v>14</v>
      </c>
    </row>
    <row r="34864" spans="1:5" x14ac:dyDescent="0.25">
      <c r="A34864" s="93" t="s">
        <v>5632</v>
      </c>
      <c r="B34864" t="s">
        <v>21783</v>
      </c>
      <c r="C34864">
        <v>88629</v>
      </c>
      <c r="D34864" s="93" t="s">
        <v>23923</v>
      </c>
      <c r="E34864" s="93" t="s">
        <v>14</v>
      </c>
    </row>
    <row r="34865" spans="1:5" x14ac:dyDescent="0.25">
      <c r="A34865" s="93" t="s">
        <v>5633</v>
      </c>
      <c r="D34865" s="93" t="s">
        <v>14</v>
      </c>
      <c r="E34865" s="93" t="s">
        <v>35396</v>
      </c>
    </row>
    <row r="34866" spans="1:5" x14ac:dyDescent="0.25">
      <c r="A34866" s="93" t="s">
        <v>5633</v>
      </c>
      <c r="B34866" t="s">
        <v>21783</v>
      </c>
      <c r="C34866">
        <v>88248</v>
      </c>
      <c r="D34866" s="93" t="s">
        <v>28539</v>
      </c>
      <c r="E34866" s="93" t="s">
        <v>14</v>
      </c>
    </row>
    <row r="34867" spans="1:5" x14ac:dyDescent="0.25">
      <c r="A34867" s="93" t="s">
        <v>5633</v>
      </c>
      <c r="B34867" t="s">
        <v>21783</v>
      </c>
      <c r="C34867">
        <v>88267</v>
      </c>
      <c r="D34867" s="93" t="s">
        <v>27812</v>
      </c>
      <c r="E34867" s="93" t="s">
        <v>14</v>
      </c>
    </row>
    <row r="34868" spans="1:5" x14ac:dyDescent="0.25">
      <c r="A34868" s="93" t="s">
        <v>5633</v>
      </c>
      <c r="B34868" t="s">
        <v>21783</v>
      </c>
      <c r="C34868">
        <v>88629</v>
      </c>
      <c r="D34868" s="93" t="s">
        <v>21814</v>
      </c>
      <c r="E34868" s="93" t="s">
        <v>14</v>
      </c>
    </row>
    <row r="34869" spans="1:5" x14ac:dyDescent="0.25">
      <c r="A34869" s="93" t="s">
        <v>5634</v>
      </c>
      <c r="D34869" s="93" t="s">
        <v>14</v>
      </c>
      <c r="E34869" s="93" t="s">
        <v>35397</v>
      </c>
    </row>
    <row r="34870" spans="1:5" x14ac:dyDescent="0.25">
      <c r="A34870" s="93" t="s">
        <v>5634</v>
      </c>
      <c r="B34870" t="s">
        <v>21791</v>
      </c>
      <c r="C34870">
        <v>408</v>
      </c>
      <c r="D34870" s="93" t="s">
        <v>28540</v>
      </c>
      <c r="E34870" s="93" t="s">
        <v>14</v>
      </c>
    </row>
    <row r="34871" spans="1:5" x14ac:dyDescent="0.25">
      <c r="A34871" s="93" t="s">
        <v>5634</v>
      </c>
      <c r="B34871" t="s">
        <v>21791</v>
      </c>
      <c r="C34871">
        <v>4350</v>
      </c>
      <c r="D34871" s="93" t="s">
        <v>25513</v>
      </c>
      <c r="E34871" s="93" t="s">
        <v>14</v>
      </c>
    </row>
    <row r="34872" spans="1:5" x14ac:dyDescent="0.25">
      <c r="A34872" s="93" t="s">
        <v>5634</v>
      </c>
      <c r="B34872" t="s">
        <v>21783</v>
      </c>
      <c r="C34872">
        <v>88248</v>
      </c>
      <c r="D34872" s="93" t="s">
        <v>26189</v>
      </c>
      <c r="E34872" s="93" t="s">
        <v>14</v>
      </c>
    </row>
    <row r="34873" spans="1:5" x14ac:dyDescent="0.25">
      <c r="A34873" s="93" t="s">
        <v>5634</v>
      </c>
      <c r="B34873" t="s">
        <v>21783</v>
      </c>
      <c r="C34873">
        <v>88267</v>
      </c>
      <c r="D34873" s="93" t="s">
        <v>24318</v>
      </c>
      <c r="E34873" s="93" t="s">
        <v>14</v>
      </c>
    </row>
    <row r="34874" spans="1:5" x14ac:dyDescent="0.25">
      <c r="A34874" s="93" t="s">
        <v>5635</v>
      </c>
      <c r="D34874" s="93" t="s">
        <v>14</v>
      </c>
      <c r="E34874" s="93" t="s">
        <v>35398</v>
      </c>
    </row>
    <row r="34875" spans="1:5" x14ac:dyDescent="0.25">
      <c r="A34875" s="93" t="s">
        <v>5635</v>
      </c>
      <c r="B34875" t="s">
        <v>21791</v>
      </c>
      <c r="C34875">
        <v>392</v>
      </c>
      <c r="D34875" s="93" t="s">
        <v>28533</v>
      </c>
      <c r="E34875" s="93" t="s">
        <v>14</v>
      </c>
    </row>
    <row r="34876" spans="1:5" x14ac:dyDescent="0.25">
      <c r="A34876" s="93" t="s">
        <v>5635</v>
      </c>
      <c r="B34876" t="s">
        <v>21783</v>
      </c>
      <c r="C34876">
        <v>88248</v>
      </c>
      <c r="D34876" s="93" t="s">
        <v>21795</v>
      </c>
      <c r="E34876" s="93" t="s">
        <v>14</v>
      </c>
    </row>
    <row r="34877" spans="1:5" x14ac:dyDescent="0.25">
      <c r="A34877" s="93" t="s">
        <v>5635</v>
      </c>
      <c r="B34877" t="s">
        <v>21783</v>
      </c>
      <c r="C34877">
        <v>88267</v>
      </c>
      <c r="D34877" s="93" t="s">
        <v>28541</v>
      </c>
      <c r="E34877" s="93" t="s">
        <v>14</v>
      </c>
    </row>
    <row r="34878" spans="1:5" x14ac:dyDescent="0.25">
      <c r="A34878" s="93" t="s">
        <v>5636</v>
      </c>
      <c r="D34878" s="93" t="s">
        <v>14</v>
      </c>
      <c r="E34878" s="93" t="s">
        <v>35398</v>
      </c>
    </row>
    <row r="34879" spans="1:5" x14ac:dyDescent="0.25">
      <c r="A34879" s="93" t="s">
        <v>5636</v>
      </c>
      <c r="B34879" t="s">
        <v>21791</v>
      </c>
      <c r="C34879">
        <v>392</v>
      </c>
      <c r="D34879" s="93" t="s">
        <v>28533</v>
      </c>
      <c r="E34879" s="93" t="s">
        <v>14</v>
      </c>
    </row>
    <row r="34880" spans="1:5" x14ac:dyDescent="0.25">
      <c r="A34880" s="93" t="s">
        <v>5636</v>
      </c>
      <c r="B34880" t="s">
        <v>21783</v>
      </c>
      <c r="C34880">
        <v>88248</v>
      </c>
      <c r="D34880" s="93" t="s">
        <v>21795</v>
      </c>
      <c r="E34880" s="93" t="s">
        <v>14</v>
      </c>
    </row>
    <row r="34881" spans="1:5" x14ac:dyDescent="0.25">
      <c r="A34881" s="93" t="s">
        <v>5636</v>
      </c>
      <c r="B34881" t="s">
        <v>21783</v>
      </c>
      <c r="C34881">
        <v>88267</v>
      </c>
      <c r="D34881" s="93" t="s">
        <v>28541</v>
      </c>
      <c r="E34881" s="93" t="s">
        <v>14</v>
      </c>
    </row>
    <row r="34882" spans="1:5" x14ac:dyDescent="0.25">
      <c r="A34882" s="93" t="s">
        <v>5637</v>
      </c>
      <c r="D34882" s="93" t="s">
        <v>14</v>
      </c>
      <c r="E34882" s="93" t="s">
        <v>35399</v>
      </c>
    </row>
    <row r="34883" spans="1:5" x14ac:dyDescent="0.25">
      <c r="A34883" s="93" t="s">
        <v>5637</v>
      </c>
      <c r="B34883" t="s">
        <v>21791</v>
      </c>
      <c r="C34883">
        <v>394</v>
      </c>
      <c r="D34883" s="93" t="s">
        <v>28542</v>
      </c>
      <c r="E34883" s="93" t="s">
        <v>14</v>
      </c>
    </row>
    <row r="34884" spans="1:5" x14ac:dyDescent="0.25">
      <c r="A34884" s="93" t="s">
        <v>5637</v>
      </c>
      <c r="B34884" t="s">
        <v>21783</v>
      </c>
      <c r="C34884">
        <v>88248</v>
      </c>
      <c r="D34884" s="93" t="s">
        <v>28044</v>
      </c>
      <c r="E34884" s="93" t="s">
        <v>14</v>
      </c>
    </row>
    <row r="34885" spans="1:5" x14ac:dyDescent="0.25">
      <c r="A34885" s="93" t="s">
        <v>5637</v>
      </c>
      <c r="B34885" t="s">
        <v>21783</v>
      </c>
      <c r="C34885">
        <v>88267</v>
      </c>
      <c r="D34885" s="93" t="s">
        <v>28543</v>
      </c>
      <c r="E34885" s="93" t="s">
        <v>14</v>
      </c>
    </row>
    <row r="34886" spans="1:5" x14ac:dyDescent="0.25">
      <c r="A34886" s="93" t="s">
        <v>5638</v>
      </c>
      <c r="D34886" s="93" t="s">
        <v>14</v>
      </c>
      <c r="E34886" s="93" t="s">
        <v>35400</v>
      </c>
    </row>
    <row r="34887" spans="1:5" x14ac:dyDescent="0.25">
      <c r="A34887" s="93" t="s">
        <v>5638</v>
      </c>
      <c r="B34887" t="s">
        <v>21791</v>
      </c>
      <c r="C34887">
        <v>398</v>
      </c>
      <c r="D34887" s="93" t="s">
        <v>28544</v>
      </c>
      <c r="E34887" s="93" t="s">
        <v>14</v>
      </c>
    </row>
    <row r="34888" spans="1:5" x14ac:dyDescent="0.25">
      <c r="A34888" s="93" t="s">
        <v>5638</v>
      </c>
      <c r="B34888" t="s">
        <v>21783</v>
      </c>
      <c r="C34888">
        <v>88248</v>
      </c>
      <c r="D34888" s="93" t="s">
        <v>22057</v>
      </c>
      <c r="E34888" s="93" t="s">
        <v>14</v>
      </c>
    </row>
    <row r="34889" spans="1:5" x14ac:dyDescent="0.25">
      <c r="A34889" s="93" t="s">
        <v>5638</v>
      </c>
      <c r="B34889" t="s">
        <v>21783</v>
      </c>
      <c r="C34889">
        <v>88267</v>
      </c>
      <c r="D34889" s="93" t="s">
        <v>23880</v>
      </c>
      <c r="E34889" s="93" t="s">
        <v>14</v>
      </c>
    </row>
    <row r="34890" spans="1:5" x14ac:dyDescent="0.25">
      <c r="A34890" s="93" t="s">
        <v>5639</v>
      </c>
      <c r="D34890" s="93" t="s">
        <v>14</v>
      </c>
      <c r="E34890" s="93" t="s">
        <v>35401</v>
      </c>
    </row>
    <row r="34891" spans="1:5" x14ac:dyDescent="0.25">
      <c r="A34891" s="93" t="s">
        <v>5639</v>
      </c>
      <c r="B34891" t="s">
        <v>21791</v>
      </c>
      <c r="C34891">
        <v>392</v>
      </c>
      <c r="D34891" s="93" t="s">
        <v>27241</v>
      </c>
      <c r="E34891" s="93" t="s">
        <v>14</v>
      </c>
    </row>
    <row r="34892" spans="1:5" x14ac:dyDescent="0.25">
      <c r="A34892" s="93" t="s">
        <v>5639</v>
      </c>
      <c r="B34892" t="s">
        <v>21783</v>
      </c>
      <c r="C34892">
        <v>88248</v>
      </c>
      <c r="D34892" s="93" t="s">
        <v>24180</v>
      </c>
      <c r="E34892" s="93" t="s">
        <v>14</v>
      </c>
    </row>
    <row r="34893" spans="1:5" x14ac:dyDescent="0.25">
      <c r="A34893" s="93" t="s">
        <v>5639</v>
      </c>
      <c r="B34893" t="s">
        <v>21783</v>
      </c>
      <c r="C34893">
        <v>88267</v>
      </c>
      <c r="D34893" s="93" t="s">
        <v>28545</v>
      </c>
      <c r="E34893" s="93" t="s">
        <v>14</v>
      </c>
    </row>
    <row r="34894" spans="1:5" x14ac:dyDescent="0.25">
      <c r="A34894" s="93" t="s">
        <v>5640</v>
      </c>
      <c r="D34894" s="93" t="s">
        <v>14</v>
      </c>
      <c r="E34894" s="93" t="s">
        <v>35402</v>
      </c>
    </row>
    <row r="34895" spans="1:5" x14ac:dyDescent="0.25">
      <c r="A34895" s="93" t="s">
        <v>5640</v>
      </c>
      <c r="B34895" t="s">
        <v>21791</v>
      </c>
      <c r="C34895">
        <v>394</v>
      </c>
      <c r="D34895" s="93" t="s">
        <v>27241</v>
      </c>
      <c r="E34895" s="93" t="s">
        <v>14</v>
      </c>
    </row>
    <row r="34896" spans="1:5" x14ac:dyDescent="0.25">
      <c r="A34896" s="93" t="s">
        <v>5640</v>
      </c>
      <c r="B34896" t="s">
        <v>21783</v>
      </c>
      <c r="C34896">
        <v>88248</v>
      </c>
      <c r="D34896" s="93" t="s">
        <v>22610</v>
      </c>
      <c r="E34896" s="93" t="s">
        <v>14</v>
      </c>
    </row>
    <row r="34897" spans="1:5" x14ac:dyDescent="0.25">
      <c r="A34897" s="93" t="s">
        <v>5640</v>
      </c>
      <c r="B34897" t="s">
        <v>21783</v>
      </c>
      <c r="C34897">
        <v>88267</v>
      </c>
      <c r="D34897" s="93" t="s">
        <v>22252</v>
      </c>
      <c r="E34897" s="93" t="s">
        <v>14</v>
      </c>
    </row>
    <row r="34898" spans="1:5" x14ac:dyDescent="0.25">
      <c r="A34898" s="93" t="s">
        <v>5641</v>
      </c>
      <c r="D34898" s="93" t="s">
        <v>14</v>
      </c>
      <c r="E34898" s="93" t="s">
        <v>35403</v>
      </c>
    </row>
    <row r="34899" spans="1:5" x14ac:dyDescent="0.25">
      <c r="A34899" s="93" t="s">
        <v>5641</v>
      </c>
      <c r="B34899" t="s">
        <v>21791</v>
      </c>
      <c r="C34899">
        <v>398</v>
      </c>
      <c r="D34899" s="93" t="s">
        <v>27241</v>
      </c>
      <c r="E34899" s="93" t="s">
        <v>14</v>
      </c>
    </row>
    <row r="34900" spans="1:5" x14ac:dyDescent="0.25">
      <c r="A34900" s="93" t="s">
        <v>5641</v>
      </c>
      <c r="B34900" t="s">
        <v>21783</v>
      </c>
      <c r="C34900">
        <v>88248</v>
      </c>
      <c r="D34900" s="93" t="s">
        <v>23654</v>
      </c>
      <c r="E34900" s="93" t="s">
        <v>14</v>
      </c>
    </row>
    <row r="34901" spans="1:5" x14ac:dyDescent="0.25">
      <c r="A34901" s="93" t="s">
        <v>5641</v>
      </c>
      <c r="B34901" t="s">
        <v>21783</v>
      </c>
      <c r="C34901">
        <v>88267</v>
      </c>
      <c r="D34901" s="93" t="s">
        <v>26785</v>
      </c>
      <c r="E34901" s="93" t="s">
        <v>14</v>
      </c>
    </row>
    <row r="34902" spans="1:5" x14ac:dyDescent="0.25">
      <c r="A34902" s="93" t="s">
        <v>5642</v>
      </c>
      <c r="D34902" s="93" t="s">
        <v>14</v>
      </c>
      <c r="E34902" s="93" t="s">
        <v>35404</v>
      </c>
    </row>
    <row r="34903" spans="1:5" x14ac:dyDescent="0.25">
      <c r="A34903" s="93" t="s">
        <v>5642</v>
      </c>
      <c r="B34903" t="s">
        <v>21791</v>
      </c>
      <c r="C34903">
        <v>395</v>
      </c>
      <c r="D34903" s="93" t="s">
        <v>28533</v>
      </c>
      <c r="E34903" s="93" t="s">
        <v>14</v>
      </c>
    </row>
    <row r="34904" spans="1:5" x14ac:dyDescent="0.25">
      <c r="A34904" s="93" t="s">
        <v>5642</v>
      </c>
      <c r="B34904" t="s">
        <v>21791</v>
      </c>
      <c r="C34904">
        <v>4350</v>
      </c>
      <c r="D34904" s="93" t="s">
        <v>26167</v>
      </c>
      <c r="E34904" s="93" t="s">
        <v>14</v>
      </c>
    </row>
    <row r="34905" spans="1:5" x14ac:dyDescent="0.25">
      <c r="A34905" s="93" t="s">
        <v>5642</v>
      </c>
      <c r="B34905" t="s">
        <v>21783</v>
      </c>
      <c r="C34905">
        <v>88248</v>
      </c>
      <c r="D34905" s="93" t="s">
        <v>28149</v>
      </c>
      <c r="E34905" s="93" t="s">
        <v>14</v>
      </c>
    </row>
    <row r="34906" spans="1:5" x14ac:dyDescent="0.25">
      <c r="A34906" s="93" t="s">
        <v>5642</v>
      </c>
      <c r="B34906" t="s">
        <v>21783</v>
      </c>
      <c r="C34906">
        <v>88267</v>
      </c>
      <c r="D34906" s="93" t="s">
        <v>23477</v>
      </c>
      <c r="E34906" s="93" t="s">
        <v>14</v>
      </c>
    </row>
    <row r="34907" spans="1:5" x14ac:dyDescent="0.25">
      <c r="A34907" s="93" t="s">
        <v>5643</v>
      </c>
      <c r="D34907" s="93" t="s">
        <v>14</v>
      </c>
      <c r="E34907" s="93" t="s">
        <v>35404</v>
      </c>
    </row>
    <row r="34908" spans="1:5" x14ac:dyDescent="0.25">
      <c r="A34908" s="93" t="s">
        <v>5643</v>
      </c>
      <c r="B34908" t="s">
        <v>21791</v>
      </c>
      <c r="C34908">
        <v>395</v>
      </c>
      <c r="D34908" s="93" t="s">
        <v>28533</v>
      </c>
      <c r="E34908" s="93" t="s">
        <v>14</v>
      </c>
    </row>
    <row r="34909" spans="1:5" x14ac:dyDescent="0.25">
      <c r="A34909" s="93" t="s">
        <v>5643</v>
      </c>
      <c r="B34909" t="s">
        <v>21791</v>
      </c>
      <c r="C34909">
        <v>4350</v>
      </c>
      <c r="D34909" s="93" t="s">
        <v>26167</v>
      </c>
      <c r="E34909" s="93" t="s">
        <v>14</v>
      </c>
    </row>
    <row r="34910" spans="1:5" x14ac:dyDescent="0.25">
      <c r="A34910" s="93" t="s">
        <v>5643</v>
      </c>
      <c r="B34910" t="s">
        <v>21783</v>
      </c>
      <c r="C34910">
        <v>88248</v>
      </c>
      <c r="D34910" s="93" t="s">
        <v>28149</v>
      </c>
      <c r="E34910" s="93" t="s">
        <v>14</v>
      </c>
    </row>
    <row r="34911" spans="1:5" x14ac:dyDescent="0.25">
      <c r="A34911" s="93" t="s">
        <v>5643</v>
      </c>
      <c r="B34911" t="s">
        <v>21783</v>
      </c>
      <c r="C34911">
        <v>88267</v>
      </c>
      <c r="D34911" s="93" t="s">
        <v>23477</v>
      </c>
      <c r="E34911" s="93" t="s">
        <v>14</v>
      </c>
    </row>
    <row r="34912" spans="1:5" x14ac:dyDescent="0.25">
      <c r="A34912" s="93" t="s">
        <v>5644</v>
      </c>
      <c r="D34912" s="93" t="s">
        <v>14</v>
      </c>
      <c r="E34912" s="93" t="s">
        <v>35405</v>
      </c>
    </row>
    <row r="34913" spans="1:5" x14ac:dyDescent="0.25">
      <c r="A34913" s="93" t="s">
        <v>5644</v>
      </c>
      <c r="B34913" t="s">
        <v>21791</v>
      </c>
      <c r="C34913">
        <v>397</v>
      </c>
      <c r="D34913" s="93" t="s">
        <v>28542</v>
      </c>
      <c r="E34913" s="93" t="s">
        <v>14</v>
      </c>
    </row>
    <row r="34914" spans="1:5" x14ac:dyDescent="0.25">
      <c r="A34914" s="93" t="s">
        <v>5644</v>
      </c>
      <c r="B34914" t="s">
        <v>21791</v>
      </c>
      <c r="C34914">
        <v>4350</v>
      </c>
      <c r="D34914" s="93" t="s">
        <v>23702</v>
      </c>
      <c r="E34914" s="93" t="s">
        <v>14</v>
      </c>
    </row>
    <row r="34915" spans="1:5" x14ac:dyDescent="0.25">
      <c r="A34915" s="93" t="s">
        <v>5644</v>
      </c>
      <c r="B34915" t="s">
        <v>21783</v>
      </c>
      <c r="C34915">
        <v>88248</v>
      </c>
      <c r="D34915" s="93" t="s">
        <v>26665</v>
      </c>
      <c r="E34915" s="93" t="s">
        <v>14</v>
      </c>
    </row>
    <row r="34916" spans="1:5" x14ac:dyDescent="0.25">
      <c r="A34916" s="93" t="s">
        <v>5644</v>
      </c>
      <c r="B34916" t="s">
        <v>21783</v>
      </c>
      <c r="C34916">
        <v>88267</v>
      </c>
      <c r="D34916" s="93" t="s">
        <v>28546</v>
      </c>
      <c r="E34916" s="93" t="s">
        <v>14</v>
      </c>
    </row>
    <row r="34917" spans="1:5" x14ac:dyDescent="0.25">
      <c r="A34917" s="93" t="s">
        <v>5645</v>
      </c>
      <c r="D34917" s="93" t="s">
        <v>14</v>
      </c>
      <c r="E34917" s="93" t="s">
        <v>35406</v>
      </c>
    </row>
    <row r="34918" spans="1:5" x14ac:dyDescent="0.25">
      <c r="A34918" s="93" t="s">
        <v>5645</v>
      </c>
      <c r="B34918" t="s">
        <v>21791</v>
      </c>
      <c r="C34918">
        <v>399</v>
      </c>
      <c r="D34918" s="93" t="s">
        <v>28544</v>
      </c>
      <c r="E34918" s="93" t="s">
        <v>14</v>
      </c>
    </row>
    <row r="34919" spans="1:5" x14ac:dyDescent="0.25">
      <c r="A34919" s="93" t="s">
        <v>5645</v>
      </c>
      <c r="B34919" t="s">
        <v>21791</v>
      </c>
      <c r="C34919">
        <v>4350</v>
      </c>
      <c r="D34919" s="93" t="s">
        <v>28547</v>
      </c>
      <c r="E34919" s="93" t="s">
        <v>14</v>
      </c>
    </row>
    <row r="34920" spans="1:5" x14ac:dyDescent="0.25">
      <c r="A34920" s="93" t="s">
        <v>5645</v>
      </c>
      <c r="B34920" t="s">
        <v>21783</v>
      </c>
      <c r="C34920">
        <v>88248</v>
      </c>
      <c r="D34920" s="93" t="s">
        <v>28548</v>
      </c>
      <c r="E34920" s="93" t="s">
        <v>14</v>
      </c>
    </row>
    <row r="34921" spans="1:5" x14ac:dyDescent="0.25">
      <c r="A34921" s="93" t="s">
        <v>5645</v>
      </c>
      <c r="B34921" t="s">
        <v>21783</v>
      </c>
      <c r="C34921">
        <v>88267</v>
      </c>
      <c r="D34921" s="93" t="s">
        <v>27352</v>
      </c>
      <c r="E34921" s="93" t="s">
        <v>14</v>
      </c>
    </row>
    <row r="34922" spans="1:5" x14ac:dyDescent="0.25">
      <c r="A34922" s="93" t="s">
        <v>5646</v>
      </c>
      <c r="D34922" s="93" t="s">
        <v>14</v>
      </c>
      <c r="E34922" s="93" t="s">
        <v>35407</v>
      </c>
    </row>
    <row r="34923" spans="1:5" x14ac:dyDescent="0.25">
      <c r="A34923" s="93" t="s">
        <v>5646</v>
      </c>
      <c r="B34923" t="s">
        <v>21791</v>
      </c>
      <c r="C34923">
        <v>4350</v>
      </c>
      <c r="D34923" s="93" t="s">
        <v>28549</v>
      </c>
      <c r="E34923" s="93" t="s">
        <v>14</v>
      </c>
    </row>
    <row r="34924" spans="1:5" x14ac:dyDescent="0.25">
      <c r="A34924" s="93" t="s">
        <v>5646</v>
      </c>
      <c r="B34924" t="s">
        <v>21791</v>
      </c>
      <c r="C34924">
        <v>14153</v>
      </c>
      <c r="D34924" s="93" t="s">
        <v>24958</v>
      </c>
      <c r="E34924" s="93" t="s">
        <v>14</v>
      </c>
    </row>
    <row r="34925" spans="1:5" x14ac:dyDescent="0.25">
      <c r="A34925" s="93" t="s">
        <v>5646</v>
      </c>
      <c r="B34925" t="s">
        <v>21783</v>
      </c>
      <c r="C34925">
        <v>88248</v>
      </c>
      <c r="D34925" s="93" t="s">
        <v>27097</v>
      </c>
      <c r="E34925" s="93" t="s">
        <v>14</v>
      </c>
    </row>
    <row r="34926" spans="1:5" x14ac:dyDescent="0.25">
      <c r="A34926" s="93" t="s">
        <v>5646</v>
      </c>
      <c r="B34926" t="s">
        <v>21783</v>
      </c>
      <c r="C34926">
        <v>88267</v>
      </c>
      <c r="D34926" s="93" t="s">
        <v>28550</v>
      </c>
      <c r="E34926" s="93" t="s">
        <v>14</v>
      </c>
    </row>
    <row r="34927" spans="1:5" x14ac:dyDescent="0.25">
      <c r="A34927" s="93" t="s">
        <v>5647</v>
      </c>
      <c r="D34927" s="93" t="s">
        <v>14</v>
      </c>
      <c r="E34927" s="93" t="s">
        <v>35407</v>
      </c>
    </row>
    <row r="34928" spans="1:5" x14ac:dyDescent="0.25">
      <c r="A34928" s="93" t="s">
        <v>5647</v>
      </c>
      <c r="B34928" t="s">
        <v>21791</v>
      </c>
      <c r="C34928">
        <v>4350</v>
      </c>
      <c r="D34928" s="93" t="s">
        <v>28549</v>
      </c>
      <c r="E34928" s="93" t="s">
        <v>14</v>
      </c>
    </row>
    <row r="34929" spans="1:5" x14ac:dyDescent="0.25">
      <c r="A34929" s="93" t="s">
        <v>5647</v>
      </c>
      <c r="B34929" t="s">
        <v>21791</v>
      </c>
      <c r="C34929">
        <v>14153</v>
      </c>
      <c r="D34929" s="93" t="s">
        <v>24958</v>
      </c>
      <c r="E34929" s="93" t="s">
        <v>14</v>
      </c>
    </row>
    <row r="34930" spans="1:5" x14ac:dyDescent="0.25">
      <c r="A34930" s="93" t="s">
        <v>5647</v>
      </c>
      <c r="B34930" t="s">
        <v>21783</v>
      </c>
      <c r="C34930">
        <v>88248</v>
      </c>
      <c r="D34930" s="93" t="s">
        <v>27097</v>
      </c>
      <c r="E34930" s="93" t="s">
        <v>14</v>
      </c>
    </row>
    <row r="34931" spans="1:5" x14ac:dyDescent="0.25">
      <c r="A34931" s="93" t="s">
        <v>5647</v>
      </c>
      <c r="B34931" t="s">
        <v>21783</v>
      </c>
      <c r="C34931">
        <v>88267</v>
      </c>
      <c r="D34931" s="93" t="s">
        <v>28550</v>
      </c>
      <c r="E34931" s="93" t="s">
        <v>14</v>
      </c>
    </row>
    <row r="34932" spans="1:5" x14ac:dyDescent="0.25">
      <c r="A34932" s="93" t="s">
        <v>5648</v>
      </c>
      <c r="D34932" s="93" t="s">
        <v>14</v>
      </c>
      <c r="E34932" s="93" t="s">
        <v>35408</v>
      </c>
    </row>
    <row r="34933" spans="1:5" x14ac:dyDescent="0.25">
      <c r="A34933" s="93" t="s">
        <v>5648</v>
      </c>
      <c r="B34933" t="s">
        <v>21791</v>
      </c>
      <c r="C34933">
        <v>4350</v>
      </c>
      <c r="D34933" s="93" t="s">
        <v>23278</v>
      </c>
      <c r="E34933" s="93" t="s">
        <v>14</v>
      </c>
    </row>
    <row r="34934" spans="1:5" x14ac:dyDescent="0.25">
      <c r="A34934" s="93" t="s">
        <v>5648</v>
      </c>
      <c r="B34934" t="s">
        <v>21791</v>
      </c>
      <c r="C34934">
        <v>14153</v>
      </c>
      <c r="D34934" s="93" t="s">
        <v>22206</v>
      </c>
      <c r="E34934" s="93" t="s">
        <v>14</v>
      </c>
    </row>
    <row r="34935" spans="1:5" x14ac:dyDescent="0.25">
      <c r="A34935" s="93" t="s">
        <v>5648</v>
      </c>
      <c r="B34935" t="s">
        <v>21783</v>
      </c>
      <c r="C34935">
        <v>88248</v>
      </c>
      <c r="D34935" s="93" t="s">
        <v>26216</v>
      </c>
      <c r="E34935" s="93" t="s">
        <v>14</v>
      </c>
    </row>
    <row r="34936" spans="1:5" x14ac:dyDescent="0.25">
      <c r="A34936" s="93" t="s">
        <v>5648</v>
      </c>
      <c r="B34936" t="s">
        <v>21783</v>
      </c>
      <c r="C34936">
        <v>88267</v>
      </c>
      <c r="D34936" s="93" t="s">
        <v>28551</v>
      </c>
      <c r="E34936" s="93" t="s">
        <v>14</v>
      </c>
    </row>
    <row r="34937" spans="1:5" x14ac:dyDescent="0.25">
      <c r="A34937" s="93" t="s">
        <v>5649</v>
      </c>
      <c r="D34937" s="93" t="s">
        <v>14</v>
      </c>
      <c r="E34937" s="93" t="s">
        <v>35409</v>
      </c>
    </row>
    <row r="34938" spans="1:5" x14ac:dyDescent="0.25">
      <c r="A34938" s="93" t="s">
        <v>5649</v>
      </c>
      <c r="B34938" t="s">
        <v>21791</v>
      </c>
      <c r="C34938">
        <v>4350</v>
      </c>
      <c r="D34938" s="93" t="s">
        <v>28552</v>
      </c>
      <c r="E34938" s="93" t="s">
        <v>14</v>
      </c>
    </row>
    <row r="34939" spans="1:5" x14ac:dyDescent="0.25">
      <c r="A34939" s="93" t="s">
        <v>5649</v>
      </c>
      <c r="B34939" t="s">
        <v>21791</v>
      </c>
      <c r="C34939">
        <v>14153</v>
      </c>
      <c r="D34939" s="93" t="s">
        <v>27541</v>
      </c>
      <c r="E34939" s="93" t="s">
        <v>14</v>
      </c>
    </row>
    <row r="34940" spans="1:5" x14ac:dyDescent="0.25">
      <c r="A34940" s="93" t="s">
        <v>5649</v>
      </c>
      <c r="B34940" t="s">
        <v>21783</v>
      </c>
      <c r="C34940">
        <v>88248</v>
      </c>
      <c r="D34940" s="93" t="s">
        <v>24289</v>
      </c>
      <c r="E34940" s="93" t="s">
        <v>14</v>
      </c>
    </row>
    <row r="34941" spans="1:5" x14ac:dyDescent="0.25">
      <c r="A34941" s="93" t="s">
        <v>5649</v>
      </c>
      <c r="B34941" t="s">
        <v>21783</v>
      </c>
      <c r="C34941">
        <v>88267</v>
      </c>
      <c r="D34941" s="93" t="s">
        <v>28553</v>
      </c>
      <c r="E34941" s="93" t="s">
        <v>14</v>
      </c>
    </row>
    <row r="34942" spans="1:5" x14ac:dyDescent="0.25">
      <c r="A34942" s="93" t="s">
        <v>5650</v>
      </c>
      <c r="D34942" s="93" t="s">
        <v>14</v>
      </c>
      <c r="E34942" s="93" t="s">
        <v>35410</v>
      </c>
    </row>
    <row r="34943" spans="1:5" x14ac:dyDescent="0.25">
      <c r="A34943" s="93" t="s">
        <v>5650</v>
      </c>
      <c r="B34943" t="s">
        <v>21783</v>
      </c>
      <c r="C34943">
        <v>88248</v>
      </c>
      <c r="D34943" s="93" t="s">
        <v>26197</v>
      </c>
      <c r="E34943" s="93" t="s">
        <v>14</v>
      </c>
    </row>
    <row r="34944" spans="1:5" x14ac:dyDescent="0.25">
      <c r="A34944" s="93" t="s">
        <v>5650</v>
      </c>
      <c r="B34944" t="s">
        <v>21783</v>
      </c>
      <c r="C34944">
        <v>88267</v>
      </c>
      <c r="D34944" s="93" t="s">
        <v>28554</v>
      </c>
      <c r="E34944" s="93" t="s">
        <v>14</v>
      </c>
    </row>
    <row r="34945" spans="1:5" x14ac:dyDescent="0.25">
      <c r="A34945" s="93" t="s">
        <v>5650</v>
      </c>
      <c r="B34945" t="s">
        <v>21783</v>
      </c>
      <c r="C34945">
        <v>88629</v>
      </c>
      <c r="D34945" s="93" t="s">
        <v>21794</v>
      </c>
      <c r="E34945" s="93" t="s">
        <v>14</v>
      </c>
    </row>
    <row r="34946" spans="1:5" x14ac:dyDescent="0.25">
      <c r="A34946" s="93" t="s">
        <v>5650</v>
      </c>
      <c r="B34946" t="s">
        <v>21783</v>
      </c>
      <c r="C34946">
        <v>92526</v>
      </c>
      <c r="D34946" s="93" t="s">
        <v>23228</v>
      </c>
      <c r="E34946" s="93" t="s">
        <v>14</v>
      </c>
    </row>
    <row r="34947" spans="1:5" x14ac:dyDescent="0.25">
      <c r="A34947" s="93" t="s">
        <v>5651</v>
      </c>
      <c r="D34947" s="93" t="s">
        <v>14</v>
      </c>
      <c r="E34947" s="93" t="s">
        <v>35411</v>
      </c>
    </row>
    <row r="34948" spans="1:5" x14ac:dyDescent="0.25">
      <c r="A34948" s="93" t="s">
        <v>5651</v>
      </c>
      <c r="B34948" t="s">
        <v>21783</v>
      </c>
      <c r="C34948">
        <v>88248</v>
      </c>
      <c r="D34948" s="93" t="s">
        <v>26658</v>
      </c>
      <c r="E34948" s="93" t="s">
        <v>14</v>
      </c>
    </row>
    <row r="34949" spans="1:5" x14ac:dyDescent="0.25">
      <c r="A34949" s="93" t="s">
        <v>5651</v>
      </c>
      <c r="B34949" t="s">
        <v>21783</v>
      </c>
      <c r="C34949">
        <v>88267</v>
      </c>
      <c r="D34949" s="93" t="s">
        <v>27674</v>
      </c>
      <c r="E34949" s="93" t="s">
        <v>14</v>
      </c>
    </row>
    <row r="34950" spans="1:5" x14ac:dyDescent="0.25">
      <c r="A34950" s="93" t="s">
        <v>5651</v>
      </c>
      <c r="B34950" t="s">
        <v>21783</v>
      </c>
      <c r="C34950">
        <v>88629</v>
      </c>
      <c r="D34950" s="93" t="s">
        <v>24169</v>
      </c>
      <c r="E34950" s="93" t="s">
        <v>14</v>
      </c>
    </row>
    <row r="34951" spans="1:5" x14ac:dyDescent="0.25">
      <c r="A34951" s="93" t="s">
        <v>5651</v>
      </c>
      <c r="B34951" t="s">
        <v>21783</v>
      </c>
      <c r="C34951">
        <v>92526</v>
      </c>
      <c r="D34951" s="93" t="s">
        <v>23217</v>
      </c>
      <c r="E34951" s="93" t="s">
        <v>14</v>
      </c>
    </row>
    <row r="34952" spans="1:5" x14ac:dyDescent="0.25">
      <c r="A34952" s="93" t="s">
        <v>5652</v>
      </c>
      <c r="D34952" s="93" t="s">
        <v>14</v>
      </c>
      <c r="E34952" s="93" t="s">
        <v>35412</v>
      </c>
    </row>
    <row r="34953" spans="1:5" x14ac:dyDescent="0.25">
      <c r="A34953" s="93" t="s">
        <v>5652</v>
      </c>
      <c r="B34953" t="s">
        <v>21783</v>
      </c>
      <c r="C34953">
        <v>88248</v>
      </c>
      <c r="D34953" s="93" t="s">
        <v>28555</v>
      </c>
      <c r="E34953" s="93" t="s">
        <v>14</v>
      </c>
    </row>
    <row r="34954" spans="1:5" x14ac:dyDescent="0.25">
      <c r="A34954" s="93" t="s">
        <v>5652</v>
      </c>
      <c r="B34954" t="s">
        <v>21783</v>
      </c>
      <c r="C34954">
        <v>88267</v>
      </c>
      <c r="D34954" s="93" t="s">
        <v>25681</v>
      </c>
      <c r="E34954" s="93" t="s">
        <v>14</v>
      </c>
    </row>
    <row r="34955" spans="1:5" x14ac:dyDescent="0.25">
      <c r="A34955" s="93" t="s">
        <v>5652</v>
      </c>
      <c r="B34955" t="s">
        <v>21783</v>
      </c>
      <c r="C34955">
        <v>88629</v>
      </c>
      <c r="D34955" s="93" t="s">
        <v>23439</v>
      </c>
      <c r="E34955" s="93" t="s">
        <v>14</v>
      </c>
    </row>
    <row r="34956" spans="1:5" x14ac:dyDescent="0.25">
      <c r="A34956" s="93" t="s">
        <v>5653</v>
      </c>
      <c r="D34956" s="93" t="s">
        <v>14</v>
      </c>
      <c r="E34956" s="93" t="s">
        <v>35413</v>
      </c>
    </row>
    <row r="34957" spans="1:5" x14ac:dyDescent="0.25">
      <c r="A34957" s="93" t="s">
        <v>5653</v>
      </c>
      <c r="B34957" t="s">
        <v>21783</v>
      </c>
      <c r="C34957">
        <v>88248</v>
      </c>
      <c r="D34957" s="93" t="s">
        <v>27353</v>
      </c>
      <c r="E34957" s="93" t="s">
        <v>14</v>
      </c>
    </row>
    <row r="34958" spans="1:5" x14ac:dyDescent="0.25">
      <c r="A34958" s="93" t="s">
        <v>5653</v>
      </c>
      <c r="B34958" t="s">
        <v>21783</v>
      </c>
      <c r="C34958">
        <v>88267</v>
      </c>
      <c r="D34958" s="93" t="s">
        <v>28556</v>
      </c>
      <c r="E34958" s="93" t="s">
        <v>14</v>
      </c>
    </row>
    <row r="34959" spans="1:5" x14ac:dyDescent="0.25">
      <c r="A34959" s="93" t="s">
        <v>5653</v>
      </c>
      <c r="B34959" t="s">
        <v>21783</v>
      </c>
      <c r="C34959">
        <v>88629</v>
      </c>
      <c r="D34959" s="93" t="s">
        <v>26201</v>
      </c>
      <c r="E34959" s="93" t="s">
        <v>14</v>
      </c>
    </row>
    <row r="34960" spans="1:5" x14ac:dyDescent="0.25">
      <c r="A34960" s="93" t="s">
        <v>5654</v>
      </c>
      <c r="D34960" s="93" t="s">
        <v>14</v>
      </c>
      <c r="E34960" s="93" t="s">
        <v>35414</v>
      </c>
    </row>
    <row r="34961" spans="1:5" x14ac:dyDescent="0.25">
      <c r="A34961" s="93" t="s">
        <v>5654</v>
      </c>
      <c r="B34961" t="s">
        <v>21783</v>
      </c>
      <c r="C34961">
        <v>88248</v>
      </c>
      <c r="D34961" s="93" t="s">
        <v>22538</v>
      </c>
      <c r="E34961" s="93" t="s">
        <v>14</v>
      </c>
    </row>
    <row r="34962" spans="1:5" x14ac:dyDescent="0.25">
      <c r="A34962" s="93" t="s">
        <v>5654</v>
      </c>
      <c r="B34962" t="s">
        <v>21783</v>
      </c>
      <c r="C34962">
        <v>88267</v>
      </c>
      <c r="D34962" s="93" t="s">
        <v>23490</v>
      </c>
      <c r="E34962" s="93" t="s">
        <v>14</v>
      </c>
    </row>
    <row r="34963" spans="1:5" x14ac:dyDescent="0.25">
      <c r="A34963" s="93" t="s">
        <v>5654</v>
      </c>
      <c r="B34963" t="s">
        <v>21783</v>
      </c>
      <c r="C34963">
        <v>88629</v>
      </c>
      <c r="D34963" s="93" t="s">
        <v>22935</v>
      </c>
      <c r="E34963" s="93" t="s">
        <v>14</v>
      </c>
    </row>
    <row r="34964" spans="1:5" x14ac:dyDescent="0.25">
      <c r="A34964" s="93" t="s">
        <v>5655</v>
      </c>
      <c r="D34964" s="93" t="s">
        <v>14</v>
      </c>
      <c r="E34964" s="93" t="s">
        <v>25349</v>
      </c>
    </row>
    <row r="34965" spans="1:5" x14ac:dyDescent="0.25">
      <c r="A34965" s="93" t="s">
        <v>5655</v>
      </c>
      <c r="B34965" t="s">
        <v>21783</v>
      </c>
      <c r="C34965">
        <v>88248</v>
      </c>
      <c r="D34965" s="93" t="s">
        <v>23815</v>
      </c>
      <c r="E34965" s="93" t="s">
        <v>14</v>
      </c>
    </row>
    <row r="34966" spans="1:5" x14ac:dyDescent="0.25">
      <c r="A34966" s="93" t="s">
        <v>5655</v>
      </c>
      <c r="B34966" t="s">
        <v>21783</v>
      </c>
      <c r="C34966">
        <v>88267</v>
      </c>
      <c r="D34966" s="93" t="s">
        <v>28557</v>
      </c>
      <c r="E34966" s="93" t="s">
        <v>14</v>
      </c>
    </row>
    <row r="34967" spans="1:5" x14ac:dyDescent="0.25">
      <c r="A34967" s="93" t="s">
        <v>5656</v>
      </c>
      <c r="D34967" s="93" t="s">
        <v>14</v>
      </c>
      <c r="E34967" s="93" t="s">
        <v>35415</v>
      </c>
    </row>
    <row r="34968" spans="1:5" x14ac:dyDescent="0.25">
      <c r="A34968" s="93" t="s">
        <v>5656</v>
      </c>
      <c r="B34968" t="s">
        <v>21791</v>
      </c>
      <c r="C34968">
        <v>3148</v>
      </c>
      <c r="D34968" s="93" t="s">
        <v>28558</v>
      </c>
      <c r="E34968" s="93" t="s">
        <v>14</v>
      </c>
    </row>
    <row r="34969" spans="1:5" x14ac:dyDescent="0.25">
      <c r="A34969" s="93" t="s">
        <v>5656</v>
      </c>
      <c r="B34969" t="s">
        <v>21791</v>
      </c>
      <c r="C34969">
        <v>3447</v>
      </c>
      <c r="D34969" s="93" t="s">
        <v>22196</v>
      </c>
      <c r="E34969" s="93" t="s">
        <v>14</v>
      </c>
    </row>
    <row r="34970" spans="1:5" x14ac:dyDescent="0.25">
      <c r="A34970" s="93" t="s">
        <v>5656</v>
      </c>
      <c r="B34970" t="s">
        <v>21791</v>
      </c>
      <c r="C34970">
        <v>3470</v>
      </c>
      <c r="D34970" s="93" t="s">
        <v>22196</v>
      </c>
      <c r="E34970" s="93" t="s">
        <v>14</v>
      </c>
    </row>
    <row r="34971" spans="1:5" x14ac:dyDescent="0.25">
      <c r="A34971" s="93" t="s">
        <v>5656</v>
      </c>
      <c r="B34971" t="s">
        <v>21791</v>
      </c>
      <c r="C34971">
        <v>4181</v>
      </c>
      <c r="D34971" s="93" t="s">
        <v>22196</v>
      </c>
      <c r="E34971" s="93" t="s">
        <v>14</v>
      </c>
    </row>
    <row r="34972" spans="1:5" x14ac:dyDescent="0.25">
      <c r="A34972" s="93" t="s">
        <v>5656</v>
      </c>
      <c r="B34972" t="s">
        <v>21791</v>
      </c>
      <c r="C34972">
        <v>4194</v>
      </c>
      <c r="D34972" s="93" t="s">
        <v>22196</v>
      </c>
      <c r="E34972" s="93" t="s">
        <v>14</v>
      </c>
    </row>
    <row r="34973" spans="1:5" x14ac:dyDescent="0.25">
      <c r="A34973" s="93" t="s">
        <v>5656</v>
      </c>
      <c r="B34973" t="s">
        <v>21791</v>
      </c>
      <c r="C34973">
        <v>4197</v>
      </c>
      <c r="D34973" s="93" t="s">
        <v>22196</v>
      </c>
      <c r="E34973" s="93" t="s">
        <v>14</v>
      </c>
    </row>
    <row r="34974" spans="1:5" x14ac:dyDescent="0.25">
      <c r="A34974" s="93" t="s">
        <v>5656</v>
      </c>
      <c r="B34974" t="s">
        <v>21791</v>
      </c>
      <c r="C34974">
        <v>4208</v>
      </c>
      <c r="D34974" s="93" t="s">
        <v>23269</v>
      </c>
      <c r="E34974" s="93" t="s">
        <v>14</v>
      </c>
    </row>
    <row r="34975" spans="1:5" x14ac:dyDescent="0.25">
      <c r="A34975" s="93" t="s">
        <v>5656</v>
      </c>
      <c r="B34975" t="s">
        <v>21791</v>
      </c>
      <c r="C34975">
        <v>4209</v>
      </c>
      <c r="D34975" s="93" t="s">
        <v>22196</v>
      </c>
      <c r="E34975" s="93" t="s">
        <v>14</v>
      </c>
    </row>
    <row r="34976" spans="1:5" x14ac:dyDescent="0.25">
      <c r="A34976" s="93" t="s">
        <v>5656</v>
      </c>
      <c r="B34976" t="s">
        <v>21791</v>
      </c>
      <c r="C34976">
        <v>6011</v>
      </c>
      <c r="D34976" s="93" t="s">
        <v>22196</v>
      </c>
      <c r="E34976" s="93" t="s">
        <v>14</v>
      </c>
    </row>
    <row r="34977" spans="1:5" x14ac:dyDescent="0.25">
      <c r="A34977" s="93" t="s">
        <v>5656</v>
      </c>
      <c r="B34977" t="s">
        <v>21791</v>
      </c>
      <c r="C34977">
        <v>6028</v>
      </c>
      <c r="D34977" s="93" t="s">
        <v>22196</v>
      </c>
      <c r="E34977" s="93" t="s">
        <v>14</v>
      </c>
    </row>
    <row r="34978" spans="1:5" x14ac:dyDescent="0.25">
      <c r="A34978" s="93" t="s">
        <v>5656</v>
      </c>
      <c r="B34978" t="s">
        <v>21791</v>
      </c>
      <c r="C34978">
        <v>7696</v>
      </c>
      <c r="D34978" s="93" t="s">
        <v>28559</v>
      </c>
      <c r="E34978" s="93" t="s">
        <v>14</v>
      </c>
    </row>
    <row r="34979" spans="1:5" x14ac:dyDescent="0.25">
      <c r="A34979" s="93" t="s">
        <v>5656</v>
      </c>
      <c r="B34979" t="s">
        <v>21791</v>
      </c>
      <c r="C34979">
        <v>7701</v>
      </c>
      <c r="D34979" s="93" t="s">
        <v>24336</v>
      </c>
      <c r="E34979" s="93" t="s">
        <v>14</v>
      </c>
    </row>
    <row r="34980" spans="1:5" x14ac:dyDescent="0.25">
      <c r="A34980" s="93" t="s">
        <v>5656</v>
      </c>
      <c r="B34980" t="s">
        <v>21791</v>
      </c>
      <c r="C34980">
        <v>9884</v>
      </c>
      <c r="D34980" s="93" t="s">
        <v>22196</v>
      </c>
      <c r="E34980" s="93" t="s">
        <v>14</v>
      </c>
    </row>
    <row r="34981" spans="1:5" x14ac:dyDescent="0.25">
      <c r="A34981" s="93" t="s">
        <v>5656</v>
      </c>
      <c r="B34981" t="s">
        <v>21791</v>
      </c>
      <c r="C34981">
        <v>9887</v>
      </c>
      <c r="D34981" s="93" t="s">
        <v>22196</v>
      </c>
      <c r="E34981" s="93" t="s">
        <v>14</v>
      </c>
    </row>
    <row r="34982" spans="1:5" x14ac:dyDescent="0.25">
      <c r="A34982" s="93" t="s">
        <v>5656</v>
      </c>
      <c r="B34982" t="s">
        <v>21791</v>
      </c>
      <c r="C34982">
        <v>9889</v>
      </c>
      <c r="D34982" s="93" t="s">
        <v>22961</v>
      </c>
      <c r="E34982" s="93" t="s">
        <v>14</v>
      </c>
    </row>
    <row r="34983" spans="1:5" x14ac:dyDescent="0.25">
      <c r="A34983" s="93" t="s">
        <v>5656</v>
      </c>
      <c r="B34983" t="s">
        <v>21791</v>
      </c>
      <c r="C34983">
        <v>10405</v>
      </c>
      <c r="D34983" s="93" t="s">
        <v>22196</v>
      </c>
      <c r="E34983" s="93" t="s">
        <v>14</v>
      </c>
    </row>
    <row r="34984" spans="1:5" x14ac:dyDescent="0.25">
      <c r="A34984" s="93" t="s">
        <v>5656</v>
      </c>
      <c r="B34984" t="s">
        <v>21791</v>
      </c>
      <c r="C34984">
        <v>10417</v>
      </c>
      <c r="D34984" s="93" t="s">
        <v>22196</v>
      </c>
      <c r="E34984" s="93" t="s">
        <v>14</v>
      </c>
    </row>
    <row r="34985" spans="1:5" x14ac:dyDescent="0.25">
      <c r="A34985" s="93" t="s">
        <v>5656</v>
      </c>
      <c r="B34985" t="s">
        <v>21783</v>
      </c>
      <c r="C34985">
        <v>88248</v>
      </c>
      <c r="D34985" s="93" t="s">
        <v>28560</v>
      </c>
      <c r="E34985" s="93" t="s">
        <v>14</v>
      </c>
    </row>
    <row r="34986" spans="1:5" x14ac:dyDescent="0.25">
      <c r="A34986" s="93" t="s">
        <v>5656</v>
      </c>
      <c r="B34986" t="s">
        <v>21783</v>
      </c>
      <c r="C34986">
        <v>88267</v>
      </c>
      <c r="D34986" s="93" t="s">
        <v>28560</v>
      </c>
      <c r="E34986" s="93" t="s">
        <v>14</v>
      </c>
    </row>
    <row r="34987" spans="1:5" x14ac:dyDescent="0.25">
      <c r="A34987" s="93" t="s">
        <v>5657</v>
      </c>
      <c r="D34987" s="93" t="s">
        <v>14</v>
      </c>
      <c r="E34987" s="93" t="s">
        <v>35416</v>
      </c>
    </row>
    <row r="34988" spans="1:5" x14ac:dyDescent="0.25">
      <c r="A34988" s="93" t="s">
        <v>5657</v>
      </c>
      <c r="B34988" t="s">
        <v>21791</v>
      </c>
      <c r="C34988">
        <v>3148</v>
      </c>
      <c r="D34988" s="93" t="s">
        <v>28561</v>
      </c>
      <c r="E34988" s="93" t="s">
        <v>14</v>
      </c>
    </row>
    <row r="34989" spans="1:5" x14ac:dyDescent="0.25">
      <c r="A34989" s="93" t="s">
        <v>5657</v>
      </c>
      <c r="B34989" t="s">
        <v>21791</v>
      </c>
      <c r="C34989">
        <v>3458</v>
      </c>
      <c r="D34989" s="93" t="s">
        <v>22196</v>
      </c>
      <c r="E34989" s="93" t="s">
        <v>14</v>
      </c>
    </row>
    <row r="34990" spans="1:5" x14ac:dyDescent="0.25">
      <c r="A34990" s="93" t="s">
        <v>5657</v>
      </c>
      <c r="B34990" t="s">
        <v>21791</v>
      </c>
      <c r="C34990">
        <v>3471</v>
      </c>
      <c r="D34990" s="93" t="s">
        <v>22196</v>
      </c>
      <c r="E34990" s="93" t="s">
        <v>14</v>
      </c>
    </row>
    <row r="34991" spans="1:5" x14ac:dyDescent="0.25">
      <c r="A34991" s="93" t="s">
        <v>5657</v>
      </c>
      <c r="B34991" t="s">
        <v>21791</v>
      </c>
      <c r="C34991">
        <v>4180</v>
      </c>
      <c r="D34991" s="93" t="s">
        <v>22196</v>
      </c>
      <c r="E34991" s="93" t="s">
        <v>14</v>
      </c>
    </row>
    <row r="34992" spans="1:5" x14ac:dyDescent="0.25">
      <c r="A34992" s="93" t="s">
        <v>5657</v>
      </c>
      <c r="B34992" t="s">
        <v>21791</v>
      </c>
      <c r="C34992">
        <v>4181</v>
      </c>
      <c r="D34992" s="93" t="s">
        <v>23269</v>
      </c>
      <c r="E34992" s="93" t="s">
        <v>14</v>
      </c>
    </row>
    <row r="34993" spans="1:5" x14ac:dyDescent="0.25">
      <c r="A34993" s="93" t="s">
        <v>5657</v>
      </c>
      <c r="B34993" t="s">
        <v>21791</v>
      </c>
      <c r="C34993">
        <v>4194</v>
      </c>
      <c r="D34993" s="93" t="s">
        <v>22196</v>
      </c>
      <c r="E34993" s="93" t="s">
        <v>14</v>
      </c>
    </row>
    <row r="34994" spans="1:5" x14ac:dyDescent="0.25">
      <c r="A34994" s="93" t="s">
        <v>5657</v>
      </c>
      <c r="B34994" t="s">
        <v>21791</v>
      </c>
      <c r="C34994">
        <v>4205</v>
      </c>
      <c r="D34994" s="93" t="s">
        <v>22196</v>
      </c>
      <c r="E34994" s="93" t="s">
        <v>14</v>
      </c>
    </row>
    <row r="34995" spans="1:5" x14ac:dyDescent="0.25">
      <c r="A34995" s="93" t="s">
        <v>5657</v>
      </c>
      <c r="B34995" t="s">
        <v>21791</v>
      </c>
      <c r="C34995">
        <v>4209</v>
      </c>
      <c r="D34995" s="93" t="s">
        <v>22196</v>
      </c>
      <c r="E34995" s="93" t="s">
        <v>14</v>
      </c>
    </row>
    <row r="34996" spans="1:5" x14ac:dyDescent="0.25">
      <c r="A34996" s="93" t="s">
        <v>5657</v>
      </c>
      <c r="B34996" t="s">
        <v>21791</v>
      </c>
      <c r="C34996">
        <v>6010</v>
      </c>
      <c r="D34996" s="93" t="s">
        <v>22196</v>
      </c>
      <c r="E34996" s="93" t="s">
        <v>14</v>
      </c>
    </row>
    <row r="34997" spans="1:5" x14ac:dyDescent="0.25">
      <c r="A34997" s="93" t="s">
        <v>5657</v>
      </c>
      <c r="B34997" t="s">
        <v>21791</v>
      </c>
      <c r="C34997">
        <v>6028</v>
      </c>
      <c r="D34997" s="93" t="s">
        <v>22196</v>
      </c>
      <c r="E34997" s="93" t="s">
        <v>14</v>
      </c>
    </row>
    <row r="34998" spans="1:5" x14ac:dyDescent="0.25">
      <c r="A34998" s="93" t="s">
        <v>5657</v>
      </c>
      <c r="B34998" t="s">
        <v>21791</v>
      </c>
      <c r="C34998">
        <v>7696</v>
      </c>
      <c r="D34998" s="93" t="s">
        <v>24336</v>
      </c>
      <c r="E34998" s="93" t="s">
        <v>14</v>
      </c>
    </row>
    <row r="34999" spans="1:5" x14ac:dyDescent="0.25">
      <c r="A34999" s="93" t="s">
        <v>5657</v>
      </c>
      <c r="B34999" t="s">
        <v>21791</v>
      </c>
      <c r="C34999">
        <v>7697</v>
      </c>
      <c r="D34999" s="93" t="s">
        <v>28559</v>
      </c>
      <c r="E34999" s="93" t="s">
        <v>14</v>
      </c>
    </row>
    <row r="35000" spans="1:5" x14ac:dyDescent="0.25">
      <c r="A35000" s="93" t="s">
        <v>5657</v>
      </c>
      <c r="B35000" t="s">
        <v>21791</v>
      </c>
      <c r="C35000">
        <v>9884</v>
      </c>
      <c r="D35000" s="93" t="s">
        <v>22196</v>
      </c>
      <c r="E35000" s="93" t="s">
        <v>14</v>
      </c>
    </row>
    <row r="35001" spans="1:5" x14ac:dyDescent="0.25">
      <c r="A35001" s="93" t="s">
        <v>5657</v>
      </c>
      <c r="B35001" t="s">
        <v>21791</v>
      </c>
      <c r="C35001">
        <v>9887</v>
      </c>
      <c r="D35001" s="93" t="s">
        <v>22961</v>
      </c>
      <c r="E35001" s="93" t="s">
        <v>14</v>
      </c>
    </row>
    <row r="35002" spans="1:5" x14ac:dyDescent="0.25">
      <c r="A35002" s="93" t="s">
        <v>5657</v>
      </c>
      <c r="B35002" t="s">
        <v>21791</v>
      </c>
      <c r="C35002">
        <v>9888</v>
      </c>
      <c r="D35002" s="93" t="s">
        <v>22196</v>
      </c>
      <c r="E35002" s="93" t="s">
        <v>14</v>
      </c>
    </row>
    <row r="35003" spans="1:5" x14ac:dyDescent="0.25">
      <c r="A35003" s="93" t="s">
        <v>5657</v>
      </c>
      <c r="B35003" t="s">
        <v>21791</v>
      </c>
      <c r="C35003">
        <v>10408</v>
      </c>
      <c r="D35003" s="93" t="s">
        <v>22196</v>
      </c>
      <c r="E35003" s="93" t="s">
        <v>14</v>
      </c>
    </row>
    <row r="35004" spans="1:5" x14ac:dyDescent="0.25">
      <c r="A35004" s="93" t="s">
        <v>5657</v>
      </c>
      <c r="B35004" t="s">
        <v>21791</v>
      </c>
      <c r="C35004">
        <v>10416</v>
      </c>
      <c r="D35004" s="93" t="s">
        <v>22196</v>
      </c>
      <c r="E35004" s="93" t="s">
        <v>14</v>
      </c>
    </row>
    <row r="35005" spans="1:5" x14ac:dyDescent="0.25">
      <c r="A35005" s="93" t="s">
        <v>5657</v>
      </c>
      <c r="B35005" t="s">
        <v>21783</v>
      </c>
      <c r="C35005">
        <v>88248</v>
      </c>
      <c r="D35005" s="93" t="s">
        <v>28562</v>
      </c>
      <c r="E35005" s="93" t="s">
        <v>14</v>
      </c>
    </row>
    <row r="35006" spans="1:5" x14ac:dyDescent="0.25">
      <c r="A35006" s="93" t="s">
        <v>5657</v>
      </c>
      <c r="B35006" t="s">
        <v>21783</v>
      </c>
      <c r="C35006">
        <v>88267</v>
      </c>
      <c r="D35006" s="93" t="s">
        <v>28562</v>
      </c>
      <c r="E35006" s="93" t="s">
        <v>14</v>
      </c>
    </row>
    <row r="35007" spans="1:5" x14ac:dyDescent="0.25">
      <c r="A35007" s="93" t="s">
        <v>5658</v>
      </c>
      <c r="D35007" s="93" t="s">
        <v>14</v>
      </c>
      <c r="E35007" s="93" t="s">
        <v>35417</v>
      </c>
    </row>
    <row r="35008" spans="1:5" x14ac:dyDescent="0.25">
      <c r="A35008" s="93" t="s">
        <v>5658</v>
      </c>
      <c r="B35008" t="s">
        <v>21791</v>
      </c>
      <c r="C35008">
        <v>3148</v>
      </c>
      <c r="D35008" s="93" t="s">
        <v>23346</v>
      </c>
      <c r="E35008" s="93" t="s">
        <v>14</v>
      </c>
    </row>
    <row r="35009" spans="1:5" x14ac:dyDescent="0.25">
      <c r="A35009" s="93" t="s">
        <v>5658</v>
      </c>
      <c r="B35009" t="s">
        <v>21791</v>
      </c>
      <c r="C35009">
        <v>3457</v>
      </c>
      <c r="D35009" s="93" t="s">
        <v>22196</v>
      </c>
      <c r="E35009" s="93" t="s">
        <v>14</v>
      </c>
    </row>
    <row r="35010" spans="1:5" x14ac:dyDescent="0.25">
      <c r="A35010" s="93" t="s">
        <v>5658</v>
      </c>
      <c r="B35010" t="s">
        <v>21791</v>
      </c>
      <c r="C35010">
        <v>3458</v>
      </c>
      <c r="D35010" s="93" t="s">
        <v>22196</v>
      </c>
      <c r="E35010" s="93" t="s">
        <v>14</v>
      </c>
    </row>
    <row r="35011" spans="1:5" x14ac:dyDescent="0.25">
      <c r="A35011" s="93" t="s">
        <v>5658</v>
      </c>
      <c r="B35011" t="s">
        <v>21791</v>
      </c>
      <c r="C35011">
        <v>4179</v>
      </c>
      <c r="D35011" s="93" t="s">
        <v>22196</v>
      </c>
      <c r="E35011" s="93" t="s">
        <v>14</v>
      </c>
    </row>
    <row r="35012" spans="1:5" x14ac:dyDescent="0.25">
      <c r="A35012" s="93" t="s">
        <v>5658</v>
      </c>
      <c r="B35012" t="s">
        <v>21791</v>
      </c>
      <c r="C35012">
        <v>4180</v>
      </c>
      <c r="D35012" s="93" t="s">
        <v>22196</v>
      </c>
      <c r="E35012" s="93" t="s">
        <v>14</v>
      </c>
    </row>
    <row r="35013" spans="1:5" x14ac:dyDescent="0.25">
      <c r="A35013" s="93" t="s">
        <v>5658</v>
      </c>
      <c r="B35013" t="s">
        <v>21791</v>
      </c>
      <c r="C35013">
        <v>4205</v>
      </c>
      <c r="D35013" s="93" t="s">
        <v>22196</v>
      </c>
      <c r="E35013" s="93" t="s">
        <v>14</v>
      </c>
    </row>
    <row r="35014" spans="1:5" x14ac:dyDescent="0.25">
      <c r="A35014" s="93" t="s">
        <v>5658</v>
      </c>
      <c r="B35014" t="s">
        <v>21791</v>
      </c>
      <c r="C35014">
        <v>4206</v>
      </c>
      <c r="D35014" s="93" t="s">
        <v>22196</v>
      </c>
      <c r="E35014" s="93" t="s">
        <v>14</v>
      </c>
    </row>
    <row r="35015" spans="1:5" x14ac:dyDescent="0.25">
      <c r="A35015" s="93" t="s">
        <v>5658</v>
      </c>
      <c r="B35015" t="s">
        <v>21791</v>
      </c>
      <c r="C35015">
        <v>4209</v>
      </c>
      <c r="D35015" s="93" t="s">
        <v>23269</v>
      </c>
      <c r="E35015" s="93" t="s">
        <v>14</v>
      </c>
    </row>
    <row r="35016" spans="1:5" x14ac:dyDescent="0.25">
      <c r="A35016" s="93" t="s">
        <v>5658</v>
      </c>
      <c r="B35016" t="s">
        <v>21791</v>
      </c>
      <c r="C35016">
        <v>6010</v>
      </c>
      <c r="D35016" s="93" t="s">
        <v>22196</v>
      </c>
      <c r="E35016" s="93" t="s">
        <v>14</v>
      </c>
    </row>
    <row r="35017" spans="1:5" x14ac:dyDescent="0.25">
      <c r="A35017" s="93" t="s">
        <v>5658</v>
      </c>
      <c r="B35017" t="s">
        <v>21791</v>
      </c>
      <c r="C35017">
        <v>6017</v>
      </c>
      <c r="D35017" s="93" t="s">
        <v>22196</v>
      </c>
      <c r="E35017" s="93" t="s">
        <v>14</v>
      </c>
    </row>
    <row r="35018" spans="1:5" x14ac:dyDescent="0.25">
      <c r="A35018" s="93" t="s">
        <v>5658</v>
      </c>
      <c r="B35018" t="s">
        <v>21791</v>
      </c>
      <c r="C35018">
        <v>7697</v>
      </c>
      <c r="D35018" s="93" t="s">
        <v>24336</v>
      </c>
      <c r="E35018" s="93" t="s">
        <v>14</v>
      </c>
    </row>
    <row r="35019" spans="1:5" x14ac:dyDescent="0.25">
      <c r="A35019" s="93" t="s">
        <v>5658</v>
      </c>
      <c r="B35019" t="s">
        <v>21791</v>
      </c>
      <c r="C35019">
        <v>7698</v>
      </c>
      <c r="D35019" s="93" t="s">
        <v>28559</v>
      </c>
      <c r="E35019" s="93" t="s">
        <v>14</v>
      </c>
    </row>
    <row r="35020" spans="1:5" x14ac:dyDescent="0.25">
      <c r="A35020" s="93" t="s">
        <v>5658</v>
      </c>
      <c r="B35020" t="s">
        <v>21791</v>
      </c>
      <c r="C35020">
        <v>9884</v>
      </c>
      <c r="D35020" s="93" t="s">
        <v>22961</v>
      </c>
      <c r="E35020" s="93" t="s">
        <v>14</v>
      </c>
    </row>
    <row r="35021" spans="1:5" x14ac:dyDescent="0.25">
      <c r="A35021" s="93" t="s">
        <v>5658</v>
      </c>
      <c r="B35021" t="s">
        <v>21791</v>
      </c>
      <c r="C35021">
        <v>9886</v>
      </c>
      <c r="D35021" s="93" t="s">
        <v>22196</v>
      </c>
      <c r="E35021" s="93" t="s">
        <v>14</v>
      </c>
    </row>
    <row r="35022" spans="1:5" x14ac:dyDescent="0.25">
      <c r="A35022" s="93" t="s">
        <v>5658</v>
      </c>
      <c r="B35022" t="s">
        <v>21791</v>
      </c>
      <c r="C35022">
        <v>9888</v>
      </c>
      <c r="D35022" s="93" t="s">
        <v>22196</v>
      </c>
      <c r="E35022" s="93" t="s">
        <v>14</v>
      </c>
    </row>
    <row r="35023" spans="1:5" x14ac:dyDescent="0.25">
      <c r="A35023" s="93" t="s">
        <v>5658</v>
      </c>
      <c r="B35023" t="s">
        <v>21791</v>
      </c>
      <c r="C35023">
        <v>10409</v>
      </c>
      <c r="D35023" s="93" t="s">
        <v>22196</v>
      </c>
      <c r="E35023" s="93" t="s">
        <v>14</v>
      </c>
    </row>
    <row r="35024" spans="1:5" x14ac:dyDescent="0.25">
      <c r="A35024" s="93" t="s">
        <v>5658</v>
      </c>
      <c r="B35024" t="s">
        <v>21791</v>
      </c>
      <c r="C35024">
        <v>10419</v>
      </c>
      <c r="D35024" s="93" t="s">
        <v>22196</v>
      </c>
      <c r="E35024" s="93" t="s">
        <v>14</v>
      </c>
    </row>
    <row r="35025" spans="1:5" x14ac:dyDescent="0.25">
      <c r="A35025" s="93" t="s">
        <v>5658</v>
      </c>
      <c r="B35025" t="s">
        <v>21783</v>
      </c>
      <c r="C35025">
        <v>88248</v>
      </c>
      <c r="D35025" s="93" t="s">
        <v>28563</v>
      </c>
      <c r="E35025" s="93" t="s">
        <v>14</v>
      </c>
    </row>
    <row r="35026" spans="1:5" x14ac:dyDescent="0.25">
      <c r="A35026" s="93" t="s">
        <v>5658</v>
      </c>
      <c r="B35026" t="s">
        <v>21783</v>
      </c>
      <c r="C35026">
        <v>88267</v>
      </c>
      <c r="D35026" s="93" t="s">
        <v>28563</v>
      </c>
      <c r="E35026" s="93" t="s">
        <v>14</v>
      </c>
    </row>
    <row r="35027" spans="1:5" x14ac:dyDescent="0.25">
      <c r="A35027" s="93" t="s">
        <v>5659</v>
      </c>
      <c r="D35027" s="93" t="s">
        <v>14</v>
      </c>
      <c r="E35027" s="93" t="s">
        <v>35418</v>
      </c>
    </row>
    <row r="35028" spans="1:5" x14ac:dyDescent="0.25">
      <c r="A35028" s="93" t="s">
        <v>5659</v>
      </c>
      <c r="B35028" t="s">
        <v>21791</v>
      </c>
      <c r="C35028">
        <v>3148</v>
      </c>
      <c r="D35028" s="93" t="s">
        <v>28564</v>
      </c>
      <c r="E35028" s="93" t="s">
        <v>14</v>
      </c>
    </row>
    <row r="35029" spans="1:5" x14ac:dyDescent="0.25">
      <c r="A35029" s="93" t="s">
        <v>5659</v>
      </c>
      <c r="B35029" t="s">
        <v>21791</v>
      </c>
      <c r="C35029">
        <v>3457</v>
      </c>
      <c r="D35029" s="93" t="s">
        <v>22196</v>
      </c>
      <c r="E35029" s="93" t="s">
        <v>14</v>
      </c>
    </row>
    <row r="35030" spans="1:5" x14ac:dyDescent="0.25">
      <c r="A35030" s="93" t="s">
        <v>5659</v>
      </c>
      <c r="B35030" t="s">
        <v>21791</v>
      </c>
      <c r="C35030">
        <v>3472</v>
      </c>
      <c r="D35030" s="93" t="s">
        <v>22196</v>
      </c>
      <c r="E35030" s="93" t="s">
        <v>14</v>
      </c>
    </row>
    <row r="35031" spans="1:5" x14ac:dyDescent="0.25">
      <c r="A35031" s="93" t="s">
        <v>5659</v>
      </c>
      <c r="B35031" t="s">
        <v>21791</v>
      </c>
      <c r="C35031">
        <v>4178</v>
      </c>
      <c r="D35031" s="93" t="s">
        <v>22196</v>
      </c>
      <c r="E35031" s="93" t="s">
        <v>14</v>
      </c>
    </row>
    <row r="35032" spans="1:5" x14ac:dyDescent="0.25">
      <c r="A35032" s="93" t="s">
        <v>5659</v>
      </c>
      <c r="B35032" t="s">
        <v>21791</v>
      </c>
      <c r="C35032">
        <v>4179</v>
      </c>
      <c r="D35032" s="93" t="s">
        <v>22196</v>
      </c>
      <c r="E35032" s="93" t="s">
        <v>14</v>
      </c>
    </row>
    <row r="35033" spans="1:5" x14ac:dyDescent="0.25">
      <c r="A35033" s="93" t="s">
        <v>5659</v>
      </c>
      <c r="B35033" t="s">
        <v>21791</v>
      </c>
      <c r="C35033">
        <v>4180</v>
      </c>
      <c r="D35033" s="93" t="s">
        <v>23269</v>
      </c>
      <c r="E35033" s="93" t="s">
        <v>14</v>
      </c>
    </row>
    <row r="35034" spans="1:5" x14ac:dyDescent="0.25">
      <c r="A35034" s="93" t="s">
        <v>5659</v>
      </c>
      <c r="B35034" t="s">
        <v>21791</v>
      </c>
      <c r="C35034">
        <v>4189</v>
      </c>
      <c r="D35034" s="93" t="s">
        <v>22196</v>
      </c>
      <c r="E35034" s="93" t="s">
        <v>14</v>
      </c>
    </row>
    <row r="35035" spans="1:5" x14ac:dyDescent="0.25">
      <c r="A35035" s="93" t="s">
        <v>5659</v>
      </c>
      <c r="B35035" t="s">
        <v>21791</v>
      </c>
      <c r="C35035">
        <v>4206</v>
      </c>
      <c r="D35035" s="93" t="s">
        <v>22196</v>
      </c>
      <c r="E35035" s="93" t="s">
        <v>14</v>
      </c>
    </row>
    <row r="35036" spans="1:5" x14ac:dyDescent="0.25">
      <c r="A35036" s="93" t="s">
        <v>5659</v>
      </c>
      <c r="B35036" t="s">
        <v>21791</v>
      </c>
      <c r="C35036">
        <v>6017</v>
      </c>
      <c r="D35036" s="93" t="s">
        <v>22196</v>
      </c>
      <c r="E35036" s="93" t="s">
        <v>14</v>
      </c>
    </row>
    <row r="35037" spans="1:5" x14ac:dyDescent="0.25">
      <c r="A35037" s="93" t="s">
        <v>5659</v>
      </c>
      <c r="B35037" t="s">
        <v>21791</v>
      </c>
      <c r="C35037">
        <v>6019</v>
      </c>
      <c r="D35037" s="93" t="s">
        <v>22196</v>
      </c>
      <c r="E35037" s="93" t="s">
        <v>14</v>
      </c>
    </row>
    <row r="35038" spans="1:5" x14ac:dyDescent="0.25">
      <c r="A35038" s="93" t="s">
        <v>5659</v>
      </c>
      <c r="B35038" t="s">
        <v>21791</v>
      </c>
      <c r="C35038">
        <v>7698</v>
      </c>
      <c r="D35038" s="93" t="s">
        <v>24336</v>
      </c>
      <c r="E35038" s="93" t="s">
        <v>14</v>
      </c>
    </row>
    <row r="35039" spans="1:5" x14ac:dyDescent="0.25">
      <c r="A35039" s="93" t="s">
        <v>5659</v>
      </c>
      <c r="B35039" t="s">
        <v>21791</v>
      </c>
      <c r="C35039">
        <v>9885</v>
      </c>
      <c r="D35039" s="93" t="s">
        <v>22196</v>
      </c>
      <c r="E35039" s="93" t="s">
        <v>14</v>
      </c>
    </row>
    <row r="35040" spans="1:5" x14ac:dyDescent="0.25">
      <c r="A35040" s="93" t="s">
        <v>5659</v>
      </c>
      <c r="B35040" t="s">
        <v>21791</v>
      </c>
      <c r="C35040">
        <v>9886</v>
      </c>
      <c r="D35040" s="93" t="s">
        <v>22196</v>
      </c>
      <c r="E35040" s="93" t="s">
        <v>14</v>
      </c>
    </row>
    <row r="35041" spans="1:5" x14ac:dyDescent="0.25">
      <c r="A35041" s="93" t="s">
        <v>5659</v>
      </c>
      <c r="B35041" t="s">
        <v>21791</v>
      </c>
      <c r="C35041">
        <v>9888</v>
      </c>
      <c r="D35041" s="93" t="s">
        <v>22961</v>
      </c>
      <c r="E35041" s="93" t="s">
        <v>14</v>
      </c>
    </row>
    <row r="35042" spans="1:5" x14ac:dyDescent="0.25">
      <c r="A35042" s="93" t="s">
        <v>5659</v>
      </c>
      <c r="B35042" t="s">
        <v>21791</v>
      </c>
      <c r="C35042">
        <v>10411</v>
      </c>
      <c r="D35042" s="93" t="s">
        <v>22196</v>
      </c>
      <c r="E35042" s="93" t="s">
        <v>14</v>
      </c>
    </row>
    <row r="35043" spans="1:5" x14ac:dyDescent="0.25">
      <c r="A35043" s="93" t="s">
        <v>5659</v>
      </c>
      <c r="B35043" t="s">
        <v>21791</v>
      </c>
      <c r="C35043">
        <v>10418</v>
      </c>
      <c r="D35043" s="93" t="s">
        <v>22196</v>
      </c>
      <c r="E35043" s="93" t="s">
        <v>14</v>
      </c>
    </row>
    <row r="35044" spans="1:5" x14ac:dyDescent="0.25">
      <c r="A35044" s="93" t="s">
        <v>5659</v>
      </c>
      <c r="B35044" t="s">
        <v>21791</v>
      </c>
      <c r="C35044">
        <v>21010</v>
      </c>
      <c r="D35044" s="93" t="s">
        <v>28559</v>
      </c>
      <c r="E35044" s="93" t="s">
        <v>14</v>
      </c>
    </row>
    <row r="35045" spans="1:5" x14ac:dyDescent="0.25">
      <c r="A35045" s="93" t="s">
        <v>5659</v>
      </c>
      <c r="B35045" t="s">
        <v>21783</v>
      </c>
      <c r="C35045">
        <v>88248</v>
      </c>
      <c r="D35045" s="93" t="s">
        <v>28565</v>
      </c>
      <c r="E35045" s="93" t="s">
        <v>14</v>
      </c>
    </row>
    <row r="35046" spans="1:5" x14ac:dyDescent="0.25">
      <c r="A35046" s="93" t="s">
        <v>5659</v>
      </c>
      <c r="B35046" t="s">
        <v>21783</v>
      </c>
      <c r="C35046">
        <v>88267</v>
      </c>
      <c r="D35046" s="93" t="s">
        <v>28565</v>
      </c>
      <c r="E35046" s="93" t="s">
        <v>14</v>
      </c>
    </row>
    <row r="35047" spans="1:5" x14ac:dyDescent="0.25">
      <c r="A35047" s="93" t="s">
        <v>5660</v>
      </c>
      <c r="D35047" s="93" t="s">
        <v>14</v>
      </c>
      <c r="E35047" s="93" t="s">
        <v>35419</v>
      </c>
    </row>
    <row r="35048" spans="1:5" x14ac:dyDescent="0.25">
      <c r="A35048" s="93" t="s">
        <v>5660</v>
      </c>
      <c r="B35048" t="s">
        <v>21783</v>
      </c>
      <c r="C35048">
        <v>88243</v>
      </c>
      <c r="D35048" s="93" t="s">
        <v>28566</v>
      </c>
      <c r="E35048" s="93" t="s">
        <v>14</v>
      </c>
    </row>
    <row r="35049" spans="1:5" x14ac:dyDescent="0.25">
      <c r="A35049" s="93" t="s">
        <v>5660</v>
      </c>
      <c r="B35049" t="s">
        <v>21783</v>
      </c>
      <c r="C35049">
        <v>100308</v>
      </c>
      <c r="D35049" s="93" t="s">
        <v>28567</v>
      </c>
      <c r="E35049" s="93" t="s">
        <v>14</v>
      </c>
    </row>
    <row r="35050" spans="1:5" x14ac:dyDescent="0.25">
      <c r="A35050" s="93" t="s">
        <v>5661</v>
      </c>
      <c r="D35050" s="93" t="s">
        <v>14</v>
      </c>
      <c r="E35050" s="93" t="s">
        <v>35420</v>
      </c>
    </row>
    <row r="35051" spans="1:5" x14ac:dyDescent="0.25">
      <c r="A35051" s="93" t="s">
        <v>5661</v>
      </c>
      <c r="B35051" t="s">
        <v>21791</v>
      </c>
      <c r="C35051">
        <v>11267</v>
      </c>
      <c r="D35051" s="93" t="s">
        <v>23288</v>
      </c>
      <c r="E35051" s="93" t="s">
        <v>14</v>
      </c>
    </row>
    <row r="35052" spans="1:5" x14ac:dyDescent="0.25">
      <c r="A35052" s="93" t="s">
        <v>5661</v>
      </c>
      <c r="B35052" t="s">
        <v>21791</v>
      </c>
      <c r="C35052">
        <v>11976</v>
      </c>
      <c r="D35052" s="93" t="s">
        <v>28568</v>
      </c>
      <c r="E35052" s="93" t="s">
        <v>14</v>
      </c>
    </row>
    <row r="35053" spans="1:5" x14ac:dyDescent="0.25">
      <c r="A35053" s="93" t="s">
        <v>5661</v>
      </c>
      <c r="B35053" t="s">
        <v>21791</v>
      </c>
      <c r="C35053">
        <v>39029</v>
      </c>
      <c r="D35053" s="93" t="s">
        <v>27374</v>
      </c>
      <c r="E35053" s="93" t="s">
        <v>14</v>
      </c>
    </row>
    <row r="35054" spans="1:5" x14ac:dyDescent="0.25">
      <c r="A35054" s="93" t="s">
        <v>5661</v>
      </c>
      <c r="B35054" t="s">
        <v>21791</v>
      </c>
      <c r="C35054">
        <v>39996</v>
      </c>
      <c r="D35054" s="93" t="s">
        <v>28569</v>
      </c>
      <c r="E35054" s="93" t="s">
        <v>14</v>
      </c>
    </row>
    <row r="35055" spans="1:5" x14ac:dyDescent="0.25">
      <c r="A35055" s="93" t="s">
        <v>5661</v>
      </c>
      <c r="B35055" t="s">
        <v>21791</v>
      </c>
      <c r="C35055">
        <v>39997</v>
      </c>
      <c r="D35055" s="93" t="s">
        <v>23288</v>
      </c>
      <c r="E35055" s="93" t="s">
        <v>14</v>
      </c>
    </row>
    <row r="35056" spans="1:5" x14ac:dyDescent="0.25">
      <c r="A35056" s="93" t="s">
        <v>5661</v>
      </c>
      <c r="B35056" t="s">
        <v>21783</v>
      </c>
      <c r="C35056">
        <v>88243</v>
      </c>
      <c r="D35056" s="93" t="s">
        <v>24288</v>
      </c>
      <c r="E35056" s="93" t="s">
        <v>14</v>
      </c>
    </row>
    <row r="35057" spans="1:5" x14ac:dyDescent="0.25">
      <c r="A35057" s="93" t="s">
        <v>5661</v>
      </c>
      <c r="B35057" t="s">
        <v>21783</v>
      </c>
      <c r="C35057">
        <v>100308</v>
      </c>
      <c r="D35057" s="93" t="s">
        <v>28570</v>
      </c>
      <c r="E35057" s="93" t="s">
        <v>14</v>
      </c>
    </row>
    <row r="35058" spans="1:5" x14ac:dyDescent="0.25">
      <c r="A35058" s="93" t="s">
        <v>5662</v>
      </c>
      <c r="D35058" s="93" t="s">
        <v>14</v>
      </c>
      <c r="E35058" s="93" t="s">
        <v>35421</v>
      </c>
    </row>
    <row r="35059" spans="1:5" x14ac:dyDescent="0.25">
      <c r="A35059" s="93" t="s">
        <v>5662</v>
      </c>
      <c r="B35059" t="s">
        <v>21791</v>
      </c>
      <c r="C35059">
        <v>11267</v>
      </c>
      <c r="D35059" s="93" t="s">
        <v>28571</v>
      </c>
      <c r="E35059" s="93" t="s">
        <v>14</v>
      </c>
    </row>
    <row r="35060" spans="1:5" x14ac:dyDescent="0.25">
      <c r="A35060" s="93" t="s">
        <v>5662</v>
      </c>
      <c r="B35060" t="s">
        <v>21791</v>
      </c>
      <c r="C35060">
        <v>11976</v>
      </c>
      <c r="D35060" s="93" t="s">
        <v>28572</v>
      </c>
      <c r="E35060" s="93" t="s">
        <v>14</v>
      </c>
    </row>
    <row r="35061" spans="1:5" x14ac:dyDescent="0.25">
      <c r="A35061" s="93" t="s">
        <v>5662</v>
      </c>
      <c r="B35061" t="s">
        <v>21791</v>
      </c>
      <c r="C35061">
        <v>39029</v>
      </c>
      <c r="D35061" s="93" t="s">
        <v>28573</v>
      </c>
      <c r="E35061" s="93" t="s">
        <v>14</v>
      </c>
    </row>
    <row r="35062" spans="1:5" x14ac:dyDescent="0.25">
      <c r="A35062" s="93" t="s">
        <v>5662</v>
      </c>
      <c r="B35062" t="s">
        <v>21791</v>
      </c>
      <c r="C35062">
        <v>39996</v>
      </c>
      <c r="D35062" s="93" t="s">
        <v>28574</v>
      </c>
      <c r="E35062" s="93" t="s">
        <v>14</v>
      </c>
    </row>
    <row r="35063" spans="1:5" x14ac:dyDescent="0.25">
      <c r="A35063" s="93" t="s">
        <v>5662</v>
      </c>
      <c r="B35063" t="s">
        <v>21791</v>
      </c>
      <c r="C35063">
        <v>39997</v>
      </c>
      <c r="D35063" s="93" t="s">
        <v>28571</v>
      </c>
      <c r="E35063" s="93" t="s">
        <v>14</v>
      </c>
    </row>
    <row r="35064" spans="1:5" x14ac:dyDescent="0.25">
      <c r="A35064" s="93" t="s">
        <v>5662</v>
      </c>
      <c r="B35064" t="s">
        <v>21783</v>
      </c>
      <c r="C35064">
        <v>88243</v>
      </c>
      <c r="D35064" s="93" t="s">
        <v>22238</v>
      </c>
      <c r="E35064" s="93" t="s">
        <v>14</v>
      </c>
    </row>
    <row r="35065" spans="1:5" x14ac:dyDescent="0.25">
      <c r="A35065" s="93" t="s">
        <v>5662</v>
      </c>
      <c r="B35065" t="s">
        <v>21783</v>
      </c>
      <c r="C35065">
        <v>100308</v>
      </c>
      <c r="D35065" s="93" t="s">
        <v>28575</v>
      </c>
      <c r="E35065" s="93" t="s">
        <v>14</v>
      </c>
    </row>
    <row r="35066" spans="1:5" x14ac:dyDescent="0.25">
      <c r="A35066" s="93" t="s">
        <v>5663</v>
      </c>
      <c r="D35066" s="93" t="s">
        <v>14</v>
      </c>
      <c r="E35066" s="93" t="s">
        <v>35422</v>
      </c>
    </row>
    <row r="35067" spans="1:5" x14ac:dyDescent="0.25">
      <c r="A35067" s="93" t="s">
        <v>5663</v>
      </c>
      <c r="B35067" t="s">
        <v>21791</v>
      </c>
      <c r="C35067">
        <v>11267</v>
      </c>
      <c r="D35067" s="93" t="s">
        <v>23288</v>
      </c>
      <c r="E35067" s="93" t="s">
        <v>14</v>
      </c>
    </row>
    <row r="35068" spans="1:5" x14ac:dyDescent="0.25">
      <c r="A35068" s="93" t="s">
        <v>5663</v>
      </c>
      <c r="B35068" t="s">
        <v>21791</v>
      </c>
      <c r="C35068">
        <v>11976</v>
      </c>
      <c r="D35068" s="93" t="s">
        <v>28568</v>
      </c>
      <c r="E35068" s="93" t="s">
        <v>14</v>
      </c>
    </row>
    <row r="35069" spans="1:5" x14ac:dyDescent="0.25">
      <c r="A35069" s="93" t="s">
        <v>5663</v>
      </c>
      <c r="B35069" t="s">
        <v>21791</v>
      </c>
      <c r="C35069">
        <v>39029</v>
      </c>
      <c r="D35069" s="93" t="s">
        <v>23205</v>
      </c>
      <c r="E35069" s="93" t="s">
        <v>14</v>
      </c>
    </row>
    <row r="35070" spans="1:5" x14ac:dyDescent="0.25">
      <c r="A35070" s="93" t="s">
        <v>5663</v>
      </c>
      <c r="B35070" t="s">
        <v>21791</v>
      </c>
      <c r="C35070">
        <v>39996</v>
      </c>
      <c r="D35070" s="93" t="s">
        <v>28569</v>
      </c>
      <c r="E35070" s="93" t="s">
        <v>14</v>
      </c>
    </row>
    <row r="35071" spans="1:5" x14ac:dyDescent="0.25">
      <c r="A35071" s="93" t="s">
        <v>5663</v>
      </c>
      <c r="B35071" t="s">
        <v>21791</v>
      </c>
      <c r="C35071">
        <v>39997</v>
      </c>
      <c r="D35071" s="93" t="s">
        <v>23288</v>
      </c>
      <c r="E35071" s="93" t="s">
        <v>14</v>
      </c>
    </row>
    <row r="35072" spans="1:5" x14ac:dyDescent="0.25">
      <c r="A35072" s="93" t="s">
        <v>5663</v>
      </c>
      <c r="B35072" t="s">
        <v>21783</v>
      </c>
      <c r="C35072">
        <v>88247</v>
      </c>
      <c r="D35072" s="93" t="s">
        <v>27780</v>
      </c>
      <c r="E35072" s="93" t="s">
        <v>14</v>
      </c>
    </row>
    <row r="35073" spans="1:5" x14ac:dyDescent="0.25">
      <c r="A35073" s="93" t="s">
        <v>5663</v>
      </c>
      <c r="B35073" t="s">
        <v>21783</v>
      </c>
      <c r="C35073">
        <v>88264</v>
      </c>
      <c r="D35073" s="93" t="s">
        <v>28576</v>
      </c>
      <c r="E35073" s="93" t="s">
        <v>14</v>
      </c>
    </row>
    <row r="35074" spans="1:5" x14ac:dyDescent="0.25">
      <c r="A35074" s="93" t="s">
        <v>5664</v>
      </c>
      <c r="D35074" s="93" t="s">
        <v>14</v>
      </c>
      <c r="E35074" s="93" t="s">
        <v>35423</v>
      </c>
    </row>
    <row r="35075" spans="1:5" x14ac:dyDescent="0.25">
      <c r="A35075" s="93" t="s">
        <v>5664</v>
      </c>
      <c r="B35075" t="s">
        <v>21791</v>
      </c>
      <c r="C35075">
        <v>11267</v>
      </c>
      <c r="D35075" s="93" t="s">
        <v>23288</v>
      </c>
      <c r="E35075" s="93" t="s">
        <v>14</v>
      </c>
    </row>
    <row r="35076" spans="1:5" x14ac:dyDescent="0.25">
      <c r="A35076" s="93" t="s">
        <v>5664</v>
      </c>
      <c r="B35076" t="s">
        <v>21791</v>
      </c>
      <c r="C35076">
        <v>11976</v>
      </c>
      <c r="D35076" s="93" t="s">
        <v>28568</v>
      </c>
      <c r="E35076" s="93" t="s">
        <v>14</v>
      </c>
    </row>
    <row r="35077" spans="1:5" x14ac:dyDescent="0.25">
      <c r="A35077" s="93" t="s">
        <v>5664</v>
      </c>
      <c r="B35077" t="s">
        <v>21791</v>
      </c>
      <c r="C35077">
        <v>39029</v>
      </c>
      <c r="D35077" s="93" t="s">
        <v>28432</v>
      </c>
      <c r="E35077" s="93" t="s">
        <v>14</v>
      </c>
    </row>
    <row r="35078" spans="1:5" x14ac:dyDescent="0.25">
      <c r="A35078" s="93" t="s">
        <v>5664</v>
      </c>
      <c r="B35078" t="s">
        <v>21791</v>
      </c>
      <c r="C35078">
        <v>39996</v>
      </c>
      <c r="D35078" s="93" t="s">
        <v>28569</v>
      </c>
      <c r="E35078" s="93" t="s">
        <v>14</v>
      </c>
    </row>
    <row r="35079" spans="1:5" x14ac:dyDescent="0.25">
      <c r="A35079" s="93" t="s">
        <v>5664</v>
      </c>
      <c r="B35079" t="s">
        <v>21791</v>
      </c>
      <c r="C35079">
        <v>39997</v>
      </c>
      <c r="D35079" s="93" t="s">
        <v>23288</v>
      </c>
      <c r="E35079" s="93" t="s">
        <v>14</v>
      </c>
    </row>
    <row r="35080" spans="1:5" x14ac:dyDescent="0.25">
      <c r="A35080" s="93" t="s">
        <v>5664</v>
      </c>
      <c r="B35080" t="s">
        <v>21783</v>
      </c>
      <c r="C35080">
        <v>88247</v>
      </c>
      <c r="D35080" s="93" t="s">
        <v>27780</v>
      </c>
      <c r="E35080" s="93" t="s">
        <v>14</v>
      </c>
    </row>
    <row r="35081" spans="1:5" x14ac:dyDescent="0.25">
      <c r="A35081" s="93" t="s">
        <v>5664</v>
      </c>
      <c r="B35081" t="s">
        <v>21783</v>
      </c>
      <c r="C35081">
        <v>88264</v>
      </c>
      <c r="D35081" s="93" t="s">
        <v>28576</v>
      </c>
      <c r="E35081" s="93" t="s">
        <v>14</v>
      </c>
    </row>
    <row r="35082" spans="1:5" x14ac:dyDescent="0.25">
      <c r="A35082" s="93" t="s">
        <v>5665</v>
      </c>
      <c r="D35082" s="93" t="s">
        <v>14</v>
      </c>
      <c r="E35082" s="93" t="s">
        <v>35424</v>
      </c>
    </row>
    <row r="35083" spans="1:5" x14ac:dyDescent="0.25">
      <c r="A35083" s="93" t="s">
        <v>5665</v>
      </c>
      <c r="B35083" t="s">
        <v>21791</v>
      </c>
      <c r="C35083">
        <v>44326</v>
      </c>
      <c r="D35083" s="93" t="s">
        <v>22196</v>
      </c>
      <c r="E35083" s="93" t="s">
        <v>14</v>
      </c>
    </row>
    <row r="35084" spans="1:5" x14ac:dyDescent="0.25">
      <c r="A35084" s="93" t="s">
        <v>5665</v>
      </c>
      <c r="B35084" t="s">
        <v>21783</v>
      </c>
      <c r="C35084">
        <v>88309</v>
      </c>
      <c r="D35084" s="93" t="s">
        <v>28577</v>
      </c>
      <c r="E35084" s="93" t="s">
        <v>14</v>
      </c>
    </row>
    <row r="35085" spans="1:5" x14ac:dyDescent="0.25">
      <c r="A35085" s="93" t="s">
        <v>5665</v>
      </c>
      <c r="B35085" t="s">
        <v>21783</v>
      </c>
      <c r="C35085">
        <v>88316</v>
      </c>
      <c r="D35085" s="93" t="s">
        <v>26980</v>
      </c>
      <c r="E35085" s="93" t="s">
        <v>14</v>
      </c>
    </row>
    <row r="35086" spans="1:5" x14ac:dyDescent="0.25">
      <c r="A35086" s="93" t="s">
        <v>5665</v>
      </c>
      <c r="B35086" t="s">
        <v>21783</v>
      </c>
      <c r="C35086">
        <v>101618</v>
      </c>
      <c r="D35086" s="93" t="s">
        <v>26042</v>
      </c>
      <c r="E35086" s="93" t="s">
        <v>14</v>
      </c>
    </row>
    <row r="35087" spans="1:5" x14ac:dyDescent="0.25">
      <c r="A35087" s="93" t="s">
        <v>5666</v>
      </c>
      <c r="D35087" s="93" t="s">
        <v>14</v>
      </c>
      <c r="E35087" s="93" t="s">
        <v>35425</v>
      </c>
    </row>
    <row r="35088" spans="1:5" x14ac:dyDescent="0.25">
      <c r="A35088" s="93" t="s">
        <v>5666</v>
      </c>
      <c r="B35088" t="s">
        <v>21791</v>
      </c>
      <c r="C35088">
        <v>660</v>
      </c>
      <c r="D35088" s="93" t="s">
        <v>24405</v>
      </c>
      <c r="E35088" s="93" t="s">
        <v>14</v>
      </c>
    </row>
    <row r="35089" spans="1:5" x14ac:dyDescent="0.25">
      <c r="A35089" s="93" t="s">
        <v>5666</v>
      </c>
      <c r="B35089" t="s">
        <v>21791</v>
      </c>
      <c r="C35089">
        <v>2692</v>
      </c>
      <c r="D35089" s="93" t="s">
        <v>21807</v>
      </c>
      <c r="E35089" s="93" t="s">
        <v>14</v>
      </c>
    </row>
    <row r="35090" spans="1:5" x14ac:dyDescent="0.25">
      <c r="A35090" s="93" t="s">
        <v>5666</v>
      </c>
      <c r="B35090" t="s">
        <v>21791</v>
      </c>
      <c r="C35090">
        <v>4491</v>
      </c>
      <c r="D35090" s="93" t="s">
        <v>28578</v>
      </c>
      <c r="E35090" s="93" t="s">
        <v>14</v>
      </c>
    </row>
    <row r="35091" spans="1:5" x14ac:dyDescent="0.25">
      <c r="A35091" s="93" t="s">
        <v>5666</v>
      </c>
      <c r="B35091" t="s">
        <v>21791</v>
      </c>
      <c r="C35091">
        <v>4517</v>
      </c>
      <c r="D35091" s="93" t="s">
        <v>25380</v>
      </c>
      <c r="E35091" s="93" t="s">
        <v>14</v>
      </c>
    </row>
    <row r="35092" spans="1:5" x14ac:dyDescent="0.25">
      <c r="A35092" s="93" t="s">
        <v>5666</v>
      </c>
      <c r="B35092" t="s">
        <v>21791</v>
      </c>
      <c r="C35092">
        <v>5069</v>
      </c>
      <c r="D35092" s="93" t="s">
        <v>23479</v>
      </c>
      <c r="E35092" s="93" t="s">
        <v>14</v>
      </c>
    </row>
    <row r="35093" spans="1:5" x14ac:dyDescent="0.25">
      <c r="A35093" s="93" t="s">
        <v>5666</v>
      </c>
      <c r="B35093" t="s">
        <v>21783</v>
      </c>
      <c r="C35093">
        <v>5678</v>
      </c>
      <c r="D35093" s="93" t="s">
        <v>23992</v>
      </c>
      <c r="E35093" s="93" t="s">
        <v>14</v>
      </c>
    </row>
    <row r="35094" spans="1:5" x14ac:dyDescent="0.25">
      <c r="A35094" s="93" t="s">
        <v>5666</v>
      </c>
      <c r="B35094" t="s">
        <v>21783</v>
      </c>
      <c r="C35094">
        <v>5679</v>
      </c>
      <c r="D35094" s="93" t="s">
        <v>22854</v>
      </c>
      <c r="E35094" s="93" t="s">
        <v>14</v>
      </c>
    </row>
    <row r="35095" spans="1:5" x14ac:dyDescent="0.25">
      <c r="A35095" s="93" t="s">
        <v>5666</v>
      </c>
      <c r="B35095" t="s">
        <v>21791</v>
      </c>
      <c r="C35095">
        <v>6193</v>
      </c>
      <c r="D35095" s="93" t="s">
        <v>24439</v>
      </c>
      <c r="E35095" s="93" t="s">
        <v>14</v>
      </c>
    </row>
    <row r="35096" spans="1:5" x14ac:dyDescent="0.25">
      <c r="A35096" s="93" t="s">
        <v>5666</v>
      </c>
      <c r="B35096" t="s">
        <v>21791</v>
      </c>
      <c r="C35096">
        <v>25067</v>
      </c>
      <c r="D35096" s="93" t="s">
        <v>28579</v>
      </c>
      <c r="E35096" s="93" t="s">
        <v>14</v>
      </c>
    </row>
    <row r="35097" spans="1:5" x14ac:dyDescent="0.25">
      <c r="A35097" s="93" t="s">
        <v>5666</v>
      </c>
      <c r="B35097" t="s">
        <v>21783</v>
      </c>
      <c r="C35097">
        <v>87316</v>
      </c>
      <c r="D35097" s="93" t="s">
        <v>28045</v>
      </c>
      <c r="E35097" s="93" t="s">
        <v>14</v>
      </c>
    </row>
    <row r="35098" spans="1:5" x14ac:dyDescent="0.25">
      <c r="A35098" s="93" t="s">
        <v>5666</v>
      </c>
      <c r="B35098" t="s">
        <v>21783</v>
      </c>
      <c r="C35098">
        <v>88309</v>
      </c>
      <c r="D35098" s="93" t="s">
        <v>28580</v>
      </c>
      <c r="E35098" s="93" t="s">
        <v>14</v>
      </c>
    </row>
    <row r="35099" spans="1:5" x14ac:dyDescent="0.25">
      <c r="A35099" s="93" t="s">
        <v>5666</v>
      </c>
      <c r="B35099" t="s">
        <v>21783</v>
      </c>
      <c r="C35099">
        <v>88316</v>
      </c>
      <c r="D35099" s="93" t="s">
        <v>28581</v>
      </c>
      <c r="E35099" s="93" t="s">
        <v>14</v>
      </c>
    </row>
    <row r="35100" spans="1:5" x14ac:dyDescent="0.25">
      <c r="A35100" s="93" t="s">
        <v>5666</v>
      </c>
      <c r="B35100" t="s">
        <v>21783</v>
      </c>
      <c r="C35100">
        <v>88628</v>
      </c>
      <c r="D35100" s="93" t="s">
        <v>24048</v>
      </c>
      <c r="E35100" s="93" t="s">
        <v>14</v>
      </c>
    </row>
    <row r="35101" spans="1:5" x14ac:dyDescent="0.25">
      <c r="A35101" s="93" t="s">
        <v>5666</v>
      </c>
      <c r="B35101" t="s">
        <v>21783</v>
      </c>
      <c r="C35101">
        <v>89995</v>
      </c>
      <c r="D35101" s="93" t="s">
        <v>24413</v>
      </c>
      <c r="E35101" s="93" t="s">
        <v>14</v>
      </c>
    </row>
    <row r="35102" spans="1:5" x14ac:dyDescent="0.25">
      <c r="A35102" s="93" t="s">
        <v>5666</v>
      </c>
      <c r="B35102" t="s">
        <v>21783</v>
      </c>
      <c r="C35102">
        <v>89998</v>
      </c>
      <c r="D35102" s="93" t="s">
        <v>24414</v>
      </c>
      <c r="E35102" s="93" t="s">
        <v>14</v>
      </c>
    </row>
    <row r="35103" spans="1:5" x14ac:dyDescent="0.25">
      <c r="A35103" s="93" t="s">
        <v>5666</v>
      </c>
      <c r="B35103" t="s">
        <v>21783</v>
      </c>
      <c r="C35103">
        <v>94970</v>
      </c>
      <c r="D35103" s="93" t="s">
        <v>22791</v>
      </c>
      <c r="E35103" s="93" t="s">
        <v>14</v>
      </c>
    </row>
    <row r="35104" spans="1:5" x14ac:dyDescent="0.25">
      <c r="A35104" s="93" t="s">
        <v>5666</v>
      </c>
      <c r="B35104" t="s">
        <v>21783</v>
      </c>
      <c r="C35104">
        <v>97736</v>
      </c>
      <c r="D35104" s="93" t="s">
        <v>28582</v>
      </c>
      <c r="E35104" s="93" t="s">
        <v>14</v>
      </c>
    </row>
    <row r="35105" spans="1:5" x14ac:dyDescent="0.25">
      <c r="A35105" s="93" t="s">
        <v>5666</v>
      </c>
      <c r="B35105" t="s">
        <v>21783</v>
      </c>
      <c r="C35105">
        <v>101616</v>
      </c>
      <c r="D35105" s="93" t="s">
        <v>27968</v>
      </c>
      <c r="E35105" s="93" t="s">
        <v>14</v>
      </c>
    </row>
    <row r="35106" spans="1:5" x14ac:dyDescent="0.25">
      <c r="A35106" s="93" t="s">
        <v>5667</v>
      </c>
      <c r="D35106" s="93" t="s">
        <v>14</v>
      </c>
      <c r="E35106" s="93" t="s">
        <v>35426</v>
      </c>
    </row>
    <row r="35107" spans="1:5" x14ac:dyDescent="0.25">
      <c r="A35107" s="93" t="s">
        <v>5667</v>
      </c>
      <c r="B35107" t="s">
        <v>21791</v>
      </c>
      <c r="C35107">
        <v>660</v>
      </c>
      <c r="D35107" s="93" t="s">
        <v>28583</v>
      </c>
      <c r="E35107" s="93" t="s">
        <v>14</v>
      </c>
    </row>
    <row r="35108" spans="1:5" x14ac:dyDescent="0.25">
      <c r="A35108" s="93" t="s">
        <v>5667</v>
      </c>
      <c r="B35108" t="s">
        <v>21791</v>
      </c>
      <c r="C35108">
        <v>2692</v>
      </c>
      <c r="D35108" s="93" t="s">
        <v>22363</v>
      </c>
      <c r="E35108" s="93" t="s">
        <v>14</v>
      </c>
    </row>
    <row r="35109" spans="1:5" x14ac:dyDescent="0.25">
      <c r="A35109" s="93" t="s">
        <v>5667</v>
      </c>
      <c r="B35109" t="s">
        <v>21791</v>
      </c>
      <c r="C35109">
        <v>4491</v>
      </c>
      <c r="D35109" s="93" t="s">
        <v>24139</v>
      </c>
      <c r="E35109" s="93" t="s">
        <v>14</v>
      </c>
    </row>
    <row r="35110" spans="1:5" x14ac:dyDescent="0.25">
      <c r="A35110" s="93" t="s">
        <v>5667</v>
      </c>
      <c r="B35110" t="s">
        <v>21791</v>
      </c>
      <c r="C35110">
        <v>4517</v>
      </c>
      <c r="D35110" s="93" t="s">
        <v>22001</v>
      </c>
      <c r="E35110" s="93" t="s">
        <v>14</v>
      </c>
    </row>
    <row r="35111" spans="1:5" x14ac:dyDescent="0.25">
      <c r="A35111" s="93" t="s">
        <v>5667</v>
      </c>
      <c r="B35111" t="s">
        <v>21791</v>
      </c>
      <c r="C35111">
        <v>5069</v>
      </c>
      <c r="D35111" s="93" t="s">
        <v>24140</v>
      </c>
      <c r="E35111" s="93" t="s">
        <v>14</v>
      </c>
    </row>
    <row r="35112" spans="1:5" x14ac:dyDescent="0.25">
      <c r="A35112" s="93" t="s">
        <v>5667</v>
      </c>
      <c r="B35112" t="s">
        <v>21783</v>
      </c>
      <c r="C35112">
        <v>5678</v>
      </c>
      <c r="D35112" s="93" t="s">
        <v>25409</v>
      </c>
      <c r="E35112" s="93" t="s">
        <v>14</v>
      </c>
    </row>
    <row r="35113" spans="1:5" x14ac:dyDescent="0.25">
      <c r="A35113" s="93" t="s">
        <v>5667</v>
      </c>
      <c r="B35113" t="s">
        <v>21783</v>
      </c>
      <c r="C35113">
        <v>5679</v>
      </c>
      <c r="D35113" s="93" t="s">
        <v>24047</v>
      </c>
      <c r="E35113" s="93" t="s">
        <v>14</v>
      </c>
    </row>
    <row r="35114" spans="1:5" x14ac:dyDescent="0.25">
      <c r="A35114" s="93" t="s">
        <v>5667</v>
      </c>
      <c r="B35114" t="s">
        <v>21791</v>
      </c>
      <c r="C35114">
        <v>6193</v>
      </c>
      <c r="D35114" s="93" t="s">
        <v>24141</v>
      </c>
      <c r="E35114" s="93" t="s">
        <v>14</v>
      </c>
    </row>
    <row r="35115" spans="1:5" x14ac:dyDescent="0.25">
      <c r="A35115" s="93" t="s">
        <v>5667</v>
      </c>
      <c r="B35115" t="s">
        <v>21791</v>
      </c>
      <c r="C35115">
        <v>25067</v>
      </c>
      <c r="D35115" s="93" t="s">
        <v>28584</v>
      </c>
      <c r="E35115" s="93" t="s">
        <v>14</v>
      </c>
    </row>
    <row r="35116" spans="1:5" x14ac:dyDescent="0.25">
      <c r="A35116" s="93" t="s">
        <v>5667</v>
      </c>
      <c r="B35116" t="s">
        <v>21783</v>
      </c>
      <c r="C35116">
        <v>87316</v>
      </c>
      <c r="D35116" s="93" t="s">
        <v>22850</v>
      </c>
      <c r="E35116" s="93" t="s">
        <v>14</v>
      </c>
    </row>
    <row r="35117" spans="1:5" x14ac:dyDescent="0.25">
      <c r="A35117" s="93" t="s">
        <v>5667</v>
      </c>
      <c r="B35117" t="s">
        <v>21783</v>
      </c>
      <c r="C35117">
        <v>88309</v>
      </c>
      <c r="D35117" s="93" t="s">
        <v>28585</v>
      </c>
      <c r="E35117" s="93" t="s">
        <v>14</v>
      </c>
    </row>
    <row r="35118" spans="1:5" x14ac:dyDescent="0.25">
      <c r="A35118" s="93" t="s">
        <v>5667</v>
      </c>
      <c r="B35118" t="s">
        <v>21783</v>
      </c>
      <c r="C35118">
        <v>88316</v>
      </c>
      <c r="D35118" s="93" t="s">
        <v>28586</v>
      </c>
      <c r="E35118" s="93" t="s">
        <v>14</v>
      </c>
    </row>
    <row r="35119" spans="1:5" x14ac:dyDescent="0.25">
      <c r="A35119" s="93" t="s">
        <v>5667</v>
      </c>
      <c r="B35119" t="s">
        <v>21783</v>
      </c>
      <c r="C35119">
        <v>89995</v>
      </c>
      <c r="D35119" s="93" t="s">
        <v>23556</v>
      </c>
      <c r="E35119" s="93" t="s">
        <v>14</v>
      </c>
    </row>
    <row r="35120" spans="1:5" x14ac:dyDescent="0.25">
      <c r="A35120" s="93" t="s">
        <v>5667</v>
      </c>
      <c r="B35120" t="s">
        <v>21783</v>
      </c>
      <c r="C35120">
        <v>89998</v>
      </c>
      <c r="D35120" s="93" t="s">
        <v>24147</v>
      </c>
      <c r="E35120" s="93" t="s">
        <v>14</v>
      </c>
    </row>
    <row r="35121" spans="1:5" x14ac:dyDescent="0.25">
      <c r="A35121" s="93" t="s">
        <v>5667</v>
      </c>
      <c r="B35121" t="s">
        <v>21783</v>
      </c>
      <c r="C35121">
        <v>94970</v>
      </c>
      <c r="D35121" s="93" t="s">
        <v>24008</v>
      </c>
      <c r="E35121" s="93" t="s">
        <v>14</v>
      </c>
    </row>
    <row r="35122" spans="1:5" x14ac:dyDescent="0.25">
      <c r="A35122" s="93" t="s">
        <v>5667</v>
      </c>
      <c r="B35122" t="s">
        <v>21783</v>
      </c>
      <c r="C35122">
        <v>97734</v>
      </c>
      <c r="D35122" s="93" t="s">
        <v>21812</v>
      </c>
      <c r="E35122" s="93" t="s">
        <v>14</v>
      </c>
    </row>
    <row r="35123" spans="1:5" x14ac:dyDescent="0.25">
      <c r="A35123" s="93" t="s">
        <v>5667</v>
      </c>
      <c r="B35123" t="s">
        <v>21783</v>
      </c>
      <c r="C35123">
        <v>97735</v>
      </c>
      <c r="D35123" s="93" t="s">
        <v>28587</v>
      </c>
      <c r="E35123" s="93" t="s">
        <v>14</v>
      </c>
    </row>
    <row r="35124" spans="1:5" x14ac:dyDescent="0.25">
      <c r="A35124" s="93" t="s">
        <v>5667</v>
      </c>
      <c r="B35124" t="s">
        <v>21783</v>
      </c>
      <c r="C35124">
        <v>100475</v>
      </c>
      <c r="D35124" s="93" t="s">
        <v>22870</v>
      </c>
      <c r="E35124" s="93" t="s">
        <v>14</v>
      </c>
    </row>
    <row r="35125" spans="1:5" x14ac:dyDescent="0.25">
      <c r="A35125" s="93" t="s">
        <v>5667</v>
      </c>
      <c r="B35125" t="s">
        <v>21783</v>
      </c>
      <c r="C35125">
        <v>101616</v>
      </c>
      <c r="D35125" s="93" t="s">
        <v>24911</v>
      </c>
      <c r="E35125" s="93" t="s">
        <v>14</v>
      </c>
    </row>
    <row r="35126" spans="1:5" x14ac:dyDescent="0.25">
      <c r="A35126" s="93" t="s">
        <v>5668</v>
      </c>
      <c r="D35126" s="93" t="s">
        <v>14</v>
      </c>
      <c r="E35126" s="93" t="s">
        <v>35427</v>
      </c>
    </row>
    <row r="35127" spans="1:5" x14ac:dyDescent="0.25">
      <c r="A35127" s="93" t="s">
        <v>5668</v>
      </c>
      <c r="B35127" t="s">
        <v>21791</v>
      </c>
      <c r="C35127">
        <v>660</v>
      </c>
      <c r="D35127" s="93" t="s">
        <v>24265</v>
      </c>
      <c r="E35127" s="93" t="s">
        <v>14</v>
      </c>
    </row>
    <row r="35128" spans="1:5" x14ac:dyDescent="0.25">
      <c r="A35128" s="93" t="s">
        <v>5668</v>
      </c>
      <c r="B35128" t="s">
        <v>21791</v>
      </c>
      <c r="C35128">
        <v>2692</v>
      </c>
      <c r="D35128" s="93" t="s">
        <v>21802</v>
      </c>
      <c r="E35128" s="93" t="s">
        <v>14</v>
      </c>
    </row>
    <row r="35129" spans="1:5" x14ac:dyDescent="0.25">
      <c r="A35129" s="93" t="s">
        <v>5668</v>
      </c>
      <c r="B35129" t="s">
        <v>21791</v>
      </c>
      <c r="C35129">
        <v>4491</v>
      </c>
      <c r="D35129" s="93" t="s">
        <v>24204</v>
      </c>
      <c r="E35129" s="93" t="s">
        <v>14</v>
      </c>
    </row>
    <row r="35130" spans="1:5" x14ac:dyDescent="0.25">
      <c r="A35130" s="93" t="s">
        <v>5668</v>
      </c>
      <c r="B35130" t="s">
        <v>21791</v>
      </c>
      <c r="C35130">
        <v>4517</v>
      </c>
      <c r="D35130" s="93" t="s">
        <v>24205</v>
      </c>
      <c r="E35130" s="93" t="s">
        <v>14</v>
      </c>
    </row>
    <row r="35131" spans="1:5" x14ac:dyDescent="0.25">
      <c r="A35131" s="93" t="s">
        <v>5668</v>
      </c>
      <c r="B35131" t="s">
        <v>21791</v>
      </c>
      <c r="C35131">
        <v>5069</v>
      </c>
      <c r="D35131" s="93" t="s">
        <v>22910</v>
      </c>
      <c r="E35131" s="93" t="s">
        <v>14</v>
      </c>
    </row>
    <row r="35132" spans="1:5" x14ac:dyDescent="0.25">
      <c r="A35132" s="93" t="s">
        <v>5668</v>
      </c>
      <c r="B35132" t="s">
        <v>21783</v>
      </c>
      <c r="C35132">
        <v>5678</v>
      </c>
      <c r="D35132" s="93" t="s">
        <v>23414</v>
      </c>
      <c r="E35132" s="93" t="s">
        <v>14</v>
      </c>
    </row>
    <row r="35133" spans="1:5" x14ac:dyDescent="0.25">
      <c r="A35133" s="93" t="s">
        <v>5668</v>
      </c>
      <c r="B35133" t="s">
        <v>21783</v>
      </c>
      <c r="C35133">
        <v>5679</v>
      </c>
      <c r="D35133" s="93" t="s">
        <v>23441</v>
      </c>
      <c r="E35133" s="93" t="s">
        <v>14</v>
      </c>
    </row>
    <row r="35134" spans="1:5" x14ac:dyDescent="0.25">
      <c r="A35134" s="93" t="s">
        <v>5668</v>
      </c>
      <c r="B35134" t="s">
        <v>21791</v>
      </c>
      <c r="C35134">
        <v>6193</v>
      </c>
      <c r="D35134" s="93" t="s">
        <v>24207</v>
      </c>
      <c r="E35134" s="93" t="s">
        <v>14</v>
      </c>
    </row>
    <row r="35135" spans="1:5" x14ac:dyDescent="0.25">
      <c r="A35135" s="93" t="s">
        <v>5668</v>
      </c>
      <c r="B35135" t="s">
        <v>21791</v>
      </c>
      <c r="C35135">
        <v>25067</v>
      </c>
      <c r="D35135" s="93" t="s">
        <v>28588</v>
      </c>
      <c r="E35135" s="93" t="s">
        <v>14</v>
      </c>
    </row>
    <row r="35136" spans="1:5" x14ac:dyDescent="0.25">
      <c r="A35136" s="93" t="s">
        <v>5668</v>
      </c>
      <c r="B35136" t="s">
        <v>21783</v>
      </c>
      <c r="C35136">
        <v>87316</v>
      </c>
      <c r="D35136" s="93" t="s">
        <v>24782</v>
      </c>
      <c r="E35136" s="93" t="s">
        <v>14</v>
      </c>
    </row>
    <row r="35137" spans="1:5" x14ac:dyDescent="0.25">
      <c r="A35137" s="93" t="s">
        <v>5668</v>
      </c>
      <c r="B35137" t="s">
        <v>21783</v>
      </c>
      <c r="C35137">
        <v>88309</v>
      </c>
      <c r="D35137" s="93" t="s">
        <v>28589</v>
      </c>
      <c r="E35137" s="93" t="s">
        <v>14</v>
      </c>
    </row>
    <row r="35138" spans="1:5" x14ac:dyDescent="0.25">
      <c r="A35138" s="93" t="s">
        <v>5668</v>
      </c>
      <c r="B35138" t="s">
        <v>21783</v>
      </c>
      <c r="C35138">
        <v>88316</v>
      </c>
      <c r="D35138" s="93" t="s">
        <v>28590</v>
      </c>
      <c r="E35138" s="93" t="s">
        <v>14</v>
      </c>
    </row>
    <row r="35139" spans="1:5" x14ac:dyDescent="0.25">
      <c r="A35139" s="93" t="s">
        <v>5668</v>
      </c>
      <c r="B35139" t="s">
        <v>21783</v>
      </c>
      <c r="C35139">
        <v>89995</v>
      </c>
      <c r="D35139" s="93" t="s">
        <v>22916</v>
      </c>
      <c r="E35139" s="93" t="s">
        <v>14</v>
      </c>
    </row>
    <row r="35140" spans="1:5" x14ac:dyDescent="0.25">
      <c r="A35140" s="93" t="s">
        <v>5668</v>
      </c>
      <c r="B35140" t="s">
        <v>21783</v>
      </c>
      <c r="C35140">
        <v>89998</v>
      </c>
      <c r="D35140" s="93" t="s">
        <v>24213</v>
      </c>
      <c r="E35140" s="93" t="s">
        <v>14</v>
      </c>
    </row>
    <row r="35141" spans="1:5" x14ac:dyDescent="0.25">
      <c r="A35141" s="93" t="s">
        <v>5668</v>
      </c>
      <c r="B35141" t="s">
        <v>21783</v>
      </c>
      <c r="C35141">
        <v>94970</v>
      </c>
      <c r="D35141" s="93" t="s">
        <v>27967</v>
      </c>
      <c r="E35141" s="93" t="s">
        <v>14</v>
      </c>
    </row>
    <row r="35142" spans="1:5" x14ac:dyDescent="0.25">
      <c r="A35142" s="93" t="s">
        <v>5668</v>
      </c>
      <c r="B35142" t="s">
        <v>21783</v>
      </c>
      <c r="C35142">
        <v>97734</v>
      </c>
      <c r="D35142" s="93" t="s">
        <v>24947</v>
      </c>
      <c r="E35142" s="93" t="s">
        <v>14</v>
      </c>
    </row>
    <row r="35143" spans="1:5" x14ac:dyDescent="0.25">
      <c r="A35143" s="93" t="s">
        <v>5668</v>
      </c>
      <c r="B35143" t="s">
        <v>21783</v>
      </c>
      <c r="C35143">
        <v>97736</v>
      </c>
      <c r="D35143" s="93" t="s">
        <v>28591</v>
      </c>
      <c r="E35143" s="93" t="s">
        <v>14</v>
      </c>
    </row>
    <row r="35144" spans="1:5" x14ac:dyDescent="0.25">
      <c r="A35144" s="93" t="s">
        <v>5668</v>
      </c>
      <c r="B35144" t="s">
        <v>21783</v>
      </c>
      <c r="C35144">
        <v>100475</v>
      </c>
      <c r="D35144" s="93" t="s">
        <v>27561</v>
      </c>
      <c r="E35144" s="93" t="s">
        <v>14</v>
      </c>
    </row>
    <row r="35145" spans="1:5" x14ac:dyDescent="0.25">
      <c r="A35145" s="93" t="s">
        <v>5668</v>
      </c>
      <c r="B35145" t="s">
        <v>21783</v>
      </c>
      <c r="C35145">
        <v>101616</v>
      </c>
      <c r="D35145" s="93" t="s">
        <v>26157</v>
      </c>
      <c r="E35145" s="93" t="s">
        <v>14</v>
      </c>
    </row>
    <row r="35146" spans="1:5" x14ac:dyDescent="0.25">
      <c r="A35146" s="93" t="s">
        <v>5669</v>
      </c>
      <c r="D35146" s="93" t="s">
        <v>14</v>
      </c>
      <c r="E35146" s="93" t="s">
        <v>35428</v>
      </c>
    </row>
    <row r="35147" spans="1:5" x14ac:dyDescent="0.25">
      <c r="A35147" s="93" t="s">
        <v>5669</v>
      </c>
      <c r="B35147" t="s">
        <v>21791</v>
      </c>
      <c r="C35147">
        <v>660</v>
      </c>
      <c r="D35147" s="93" t="s">
        <v>24405</v>
      </c>
      <c r="E35147" s="93" t="s">
        <v>14</v>
      </c>
    </row>
    <row r="35148" spans="1:5" x14ac:dyDescent="0.25">
      <c r="A35148" s="93" t="s">
        <v>5669</v>
      </c>
      <c r="B35148" t="s">
        <v>21791</v>
      </c>
      <c r="C35148">
        <v>2692</v>
      </c>
      <c r="D35148" s="93" t="s">
        <v>21807</v>
      </c>
      <c r="E35148" s="93" t="s">
        <v>14</v>
      </c>
    </row>
    <row r="35149" spans="1:5" x14ac:dyDescent="0.25">
      <c r="A35149" s="93" t="s">
        <v>5669</v>
      </c>
      <c r="B35149" t="s">
        <v>21791</v>
      </c>
      <c r="C35149">
        <v>4491</v>
      </c>
      <c r="D35149" s="93" t="s">
        <v>28578</v>
      </c>
      <c r="E35149" s="93" t="s">
        <v>14</v>
      </c>
    </row>
    <row r="35150" spans="1:5" x14ac:dyDescent="0.25">
      <c r="A35150" s="93" t="s">
        <v>5669</v>
      </c>
      <c r="B35150" t="s">
        <v>21791</v>
      </c>
      <c r="C35150">
        <v>4517</v>
      </c>
      <c r="D35150" s="93" t="s">
        <v>25380</v>
      </c>
      <c r="E35150" s="93" t="s">
        <v>14</v>
      </c>
    </row>
    <row r="35151" spans="1:5" x14ac:dyDescent="0.25">
      <c r="A35151" s="93" t="s">
        <v>5669</v>
      </c>
      <c r="B35151" t="s">
        <v>21791</v>
      </c>
      <c r="C35151">
        <v>5069</v>
      </c>
      <c r="D35151" s="93" t="s">
        <v>23479</v>
      </c>
      <c r="E35151" s="93" t="s">
        <v>14</v>
      </c>
    </row>
    <row r="35152" spans="1:5" x14ac:dyDescent="0.25">
      <c r="A35152" s="93" t="s">
        <v>5669</v>
      </c>
      <c r="B35152" t="s">
        <v>21783</v>
      </c>
      <c r="C35152">
        <v>5678</v>
      </c>
      <c r="D35152" s="93" t="s">
        <v>23992</v>
      </c>
      <c r="E35152" s="93" t="s">
        <v>14</v>
      </c>
    </row>
    <row r="35153" spans="1:5" x14ac:dyDescent="0.25">
      <c r="A35153" s="93" t="s">
        <v>5669</v>
      </c>
      <c r="B35153" t="s">
        <v>21783</v>
      </c>
      <c r="C35153">
        <v>5679</v>
      </c>
      <c r="D35153" s="93" t="s">
        <v>22854</v>
      </c>
      <c r="E35153" s="93" t="s">
        <v>14</v>
      </c>
    </row>
    <row r="35154" spans="1:5" x14ac:dyDescent="0.25">
      <c r="A35154" s="93" t="s">
        <v>5669</v>
      </c>
      <c r="B35154" t="s">
        <v>21791</v>
      </c>
      <c r="C35154">
        <v>6193</v>
      </c>
      <c r="D35154" s="93" t="s">
        <v>24439</v>
      </c>
      <c r="E35154" s="93" t="s">
        <v>14</v>
      </c>
    </row>
    <row r="35155" spans="1:5" x14ac:dyDescent="0.25">
      <c r="A35155" s="93" t="s">
        <v>5669</v>
      </c>
      <c r="B35155" t="s">
        <v>21791</v>
      </c>
      <c r="C35155">
        <v>25067</v>
      </c>
      <c r="D35155" s="93" t="s">
        <v>28592</v>
      </c>
      <c r="E35155" s="93" t="s">
        <v>14</v>
      </c>
    </row>
    <row r="35156" spans="1:5" x14ac:dyDescent="0.25">
      <c r="A35156" s="93" t="s">
        <v>5669</v>
      </c>
      <c r="B35156" t="s">
        <v>21783</v>
      </c>
      <c r="C35156">
        <v>87316</v>
      </c>
      <c r="D35156" s="93" t="s">
        <v>28593</v>
      </c>
      <c r="E35156" s="93" t="s">
        <v>14</v>
      </c>
    </row>
    <row r="35157" spans="1:5" x14ac:dyDescent="0.25">
      <c r="A35157" s="93" t="s">
        <v>5669</v>
      </c>
      <c r="B35157" t="s">
        <v>21783</v>
      </c>
      <c r="C35157">
        <v>88309</v>
      </c>
      <c r="D35157" s="93" t="s">
        <v>28594</v>
      </c>
      <c r="E35157" s="93" t="s">
        <v>14</v>
      </c>
    </row>
    <row r="35158" spans="1:5" x14ac:dyDescent="0.25">
      <c r="A35158" s="93" t="s">
        <v>5669</v>
      </c>
      <c r="B35158" t="s">
        <v>21783</v>
      </c>
      <c r="C35158">
        <v>88316</v>
      </c>
      <c r="D35158" s="93" t="s">
        <v>28595</v>
      </c>
      <c r="E35158" s="93" t="s">
        <v>14</v>
      </c>
    </row>
    <row r="35159" spans="1:5" x14ac:dyDescent="0.25">
      <c r="A35159" s="93" t="s">
        <v>5669</v>
      </c>
      <c r="B35159" t="s">
        <v>21783</v>
      </c>
      <c r="C35159">
        <v>89995</v>
      </c>
      <c r="D35159" s="93" t="s">
        <v>24413</v>
      </c>
      <c r="E35159" s="93" t="s">
        <v>14</v>
      </c>
    </row>
    <row r="35160" spans="1:5" x14ac:dyDescent="0.25">
      <c r="A35160" s="93" t="s">
        <v>5669</v>
      </c>
      <c r="B35160" t="s">
        <v>21783</v>
      </c>
      <c r="C35160">
        <v>89998</v>
      </c>
      <c r="D35160" s="93" t="s">
        <v>24414</v>
      </c>
      <c r="E35160" s="93" t="s">
        <v>14</v>
      </c>
    </row>
    <row r="35161" spans="1:5" x14ac:dyDescent="0.25">
      <c r="A35161" s="93" t="s">
        <v>5669</v>
      </c>
      <c r="B35161" t="s">
        <v>21783</v>
      </c>
      <c r="C35161">
        <v>94970</v>
      </c>
      <c r="D35161" s="93" t="s">
        <v>22791</v>
      </c>
      <c r="E35161" s="93" t="s">
        <v>14</v>
      </c>
    </row>
    <row r="35162" spans="1:5" x14ac:dyDescent="0.25">
      <c r="A35162" s="93" t="s">
        <v>5669</v>
      </c>
      <c r="B35162" t="s">
        <v>21783</v>
      </c>
      <c r="C35162">
        <v>97734</v>
      </c>
      <c r="D35162" s="93" t="s">
        <v>23550</v>
      </c>
      <c r="E35162" s="93" t="s">
        <v>14</v>
      </c>
    </row>
    <row r="35163" spans="1:5" x14ac:dyDescent="0.25">
      <c r="A35163" s="93" t="s">
        <v>5669</v>
      </c>
      <c r="B35163" t="s">
        <v>21783</v>
      </c>
      <c r="C35163">
        <v>97736</v>
      </c>
      <c r="D35163" s="93" t="s">
        <v>28582</v>
      </c>
      <c r="E35163" s="93" t="s">
        <v>14</v>
      </c>
    </row>
    <row r="35164" spans="1:5" x14ac:dyDescent="0.25">
      <c r="A35164" s="93" t="s">
        <v>5669</v>
      </c>
      <c r="B35164" t="s">
        <v>21783</v>
      </c>
      <c r="C35164">
        <v>100475</v>
      </c>
      <c r="D35164" s="93" t="s">
        <v>24165</v>
      </c>
      <c r="E35164" s="93" t="s">
        <v>14</v>
      </c>
    </row>
    <row r="35165" spans="1:5" x14ac:dyDescent="0.25">
      <c r="A35165" s="93" t="s">
        <v>5669</v>
      </c>
      <c r="B35165" t="s">
        <v>21783</v>
      </c>
      <c r="C35165">
        <v>101616</v>
      </c>
      <c r="D35165" s="93" t="s">
        <v>27968</v>
      </c>
      <c r="E35165" s="93" t="s">
        <v>14</v>
      </c>
    </row>
    <row r="35166" spans="1:5" x14ac:dyDescent="0.25">
      <c r="A35166" s="93" t="s">
        <v>5670</v>
      </c>
      <c r="D35166" s="93" t="s">
        <v>14</v>
      </c>
      <c r="E35166" s="93" t="s">
        <v>35429</v>
      </c>
    </row>
    <row r="35167" spans="1:5" x14ac:dyDescent="0.25">
      <c r="A35167" s="93" t="s">
        <v>5670</v>
      </c>
      <c r="B35167" t="s">
        <v>21791</v>
      </c>
      <c r="C35167">
        <v>731</v>
      </c>
      <c r="D35167" s="93" t="s">
        <v>22196</v>
      </c>
      <c r="E35167" s="93" t="s">
        <v>14</v>
      </c>
    </row>
    <row r="35168" spans="1:5" x14ac:dyDescent="0.25">
      <c r="A35168" s="93" t="s">
        <v>5670</v>
      </c>
      <c r="B35168" t="s">
        <v>21791</v>
      </c>
      <c r="C35168">
        <v>11267</v>
      </c>
      <c r="D35168" s="93" t="s">
        <v>23025</v>
      </c>
      <c r="E35168" s="93" t="s">
        <v>14</v>
      </c>
    </row>
    <row r="35169" spans="1:5" x14ac:dyDescent="0.25">
      <c r="A35169" s="93" t="s">
        <v>5670</v>
      </c>
      <c r="B35169" t="s">
        <v>21791</v>
      </c>
      <c r="C35169">
        <v>39996</v>
      </c>
      <c r="D35169" s="93" t="s">
        <v>23450</v>
      </c>
      <c r="E35169" s="93" t="s">
        <v>14</v>
      </c>
    </row>
    <row r="35170" spans="1:5" x14ac:dyDescent="0.25">
      <c r="A35170" s="93" t="s">
        <v>5670</v>
      </c>
      <c r="B35170" t="s">
        <v>21791</v>
      </c>
      <c r="C35170">
        <v>39997</v>
      </c>
      <c r="D35170" s="93" t="s">
        <v>23025</v>
      </c>
      <c r="E35170" s="93" t="s">
        <v>14</v>
      </c>
    </row>
    <row r="35171" spans="1:5" x14ac:dyDescent="0.25">
      <c r="A35171" s="93" t="s">
        <v>5670</v>
      </c>
      <c r="B35171" t="s">
        <v>21783</v>
      </c>
      <c r="C35171">
        <v>88247</v>
      </c>
      <c r="D35171" s="93" t="s">
        <v>23437</v>
      </c>
      <c r="E35171" s="93" t="s">
        <v>14</v>
      </c>
    </row>
    <row r="35172" spans="1:5" x14ac:dyDescent="0.25">
      <c r="A35172" s="93" t="s">
        <v>5670</v>
      </c>
      <c r="B35172" t="s">
        <v>21783</v>
      </c>
      <c r="C35172">
        <v>88248</v>
      </c>
      <c r="D35172" s="93" t="s">
        <v>28596</v>
      </c>
      <c r="E35172" s="93" t="s">
        <v>14</v>
      </c>
    </row>
    <row r="35173" spans="1:5" x14ac:dyDescent="0.25">
      <c r="A35173" s="93" t="s">
        <v>5670</v>
      </c>
      <c r="B35173" t="s">
        <v>21783</v>
      </c>
      <c r="C35173">
        <v>88264</v>
      </c>
      <c r="D35173" s="93" t="s">
        <v>23437</v>
      </c>
      <c r="E35173" s="93" t="s">
        <v>14</v>
      </c>
    </row>
    <row r="35174" spans="1:5" x14ac:dyDescent="0.25">
      <c r="A35174" s="93" t="s">
        <v>5670</v>
      </c>
      <c r="B35174" t="s">
        <v>21783</v>
      </c>
      <c r="C35174">
        <v>88267</v>
      </c>
      <c r="D35174" s="93" t="s">
        <v>28596</v>
      </c>
      <c r="E35174" s="93" t="s">
        <v>14</v>
      </c>
    </row>
    <row r="35175" spans="1:5" x14ac:dyDescent="0.25">
      <c r="A35175" s="93" t="s">
        <v>5671</v>
      </c>
      <c r="D35175" s="93" t="s">
        <v>14</v>
      </c>
      <c r="E35175" s="93" t="s">
        <v>35430</v>
      </c>
    </row>
    <row r="35176" spans="1:5" x14ac:dyDescent="0.25">
      <c r="A35176" s="93" t="s">
        <v>5671</v>
      </c>
      <c r="B35176" t="s">
        <v>21791</v>
      </c>
      <c r="C35176">
        <v>11267</v>
      </c>
      <c r="D35176" s="93" t="s">
        <v>23025</v>
      </c>
      <c r="E35176" s="93" t="s">
        <v>14</v>
      </c>
    </row>
    <row r="35177" spans="1:5" x14ac:dyDescent="0.25">
      <c r="A35177" s="93" t="s">
        <v>5671</v>
      </c>
      <c r="B35177" t="s">
        <v>21791</v>
      </c>
      <c r="C35177">
        <v>39996</v>
      </c>
      <c r="D35177" s="93" t="s">
        <v>23450</v>
      </c>
      <c r="E35177" s="93" t="s">
        <v>14</v>
      </c>
    </row>
    <row r="35178" spans="1:5" x14ac:dyDescent="0.25">
      <c r="A35178" s="93" t="s">
        <v>5671</v>
      </c>
      <c r="B35178" t="s">
        <v>21791</v>
      </c>
      <c r="C35178">
        <v>39997</v>
      </c>
      <c r="D35178" s="93" t="s">
        <v>23025</v>
      </c>
      <c r="E35178" s="93" t="s">
        <v>14</v>
      </c>
    </row>
    <row r="35179" spans="1:5" x14ac:dyDescent="0.25">
      <c r="A35179" s="93" t="s">
        <v>5671</v>
      </c>
      <c r="B35179" t="s">
        <v>21783</v>
      </c>
      <c r="C35179">
        <v>88247</v>
      </c>
      <c r="D35179" s="93" t="s">
        <v>23437</v>
      </c>
      <c r="E35179" s="93" t="s">
        <v>14</v>
      </c>
    </row>
    <row r="35180" spans="1:5" x14ac:dyDescent="0.25">
      <c r="A35180" s="93" t="s">
        <v>5671</v>
      </c>
      <c r="B35180" t="s">
        <v>21783</v>
      </c>
      <c r="C35180">
        <v>88248</v>
      </c>
      <c r="D35180" s="93" t="s">
        <v>28596</v>
      </c>
      <c r="E35180" s="93" t="s">
        <v>14</v>
      </c>
    </row>
    <row r="35181" spans="1:5" x14ac:dyDescent="0.25">
      <c r="A35181" s="93" t="s">
        <v>5671</v>
      </c>
      <c r="B35181" t="s">
        <v>21783</v>
      </c>
      <c r="C35181">
        <v>88264</v>
      </c>
      <c r="D35181" s="93" t="s">
        <v>23437</v>
      </c>
      <c r="E35181" s="93" t="s">
        <v>14</v>
      </c>
    </row>
    <row r="35182" spans="1:5" x14ac:dyDescent="0.25">
      <c r="A35182" s="93" t="s">
        <v>5671</v>
      </c>
      <c r="B35182" t="s">
        <v>21783</v>
      </c>
      <c r="C35182">
        <v>88267</v>
      </c>
      <c r="D35182" s="93" t="s">
        <v>28596</v>
      </c>
      <c r="E35182" s="93" t="s">
        <v>14</v>
      </c>
    </row>
    <row r="35183" spans="1:5" x14ac:dyDescent="0.25">
      <c r="A35183" s="93" t="s">
        <v>5672</v>
      </c>
      <c r="D35183" s="93" t="s">
        <v>14</v>
      </c>
      <c r="E35183" s="93" t="s">
        <v>35431</v>
      </c>
    </row>
    <row r="35184" spans="1:5" x14ac:dyDescent="0.25">
      <c r="A35184" s="93" t="s">
        <v>5672</v>
      </c>
      <c r="B35184" t="s">
        <v>21791</v>
      </c>
      <c r="C35184">
        <v>732</v>
      </c>
      <c r="D35184" s="93" t="s">
        <v>22196</v>
      </c>
      <c r="E35184" s="93" t="s">
        <v>14</v>
      </c>
    </row>
    <row r="35185" spans="1:5" x14ac:dyDescent="0.25">
      <c r="A35185" s="93" t="s">
        <v>5672</v>
      </c>
      <c r="B35185" t="s">
        <v>21791</v>
      </c>
      <c r="C35185">
        <v>11267</v>
      </c>
      <c r="D35185" s="93" t="s">
        <v>23025</v>
      </c>
      <c r="E35185" s="93" t="s">
        <v>14</v>
      </c>
    </row>
    <row r="35186" spans="1:5" x14ac:dyDescent="0.25">
      <c r="A35186" s="93" t="s">
        <v>5672</v>
      </c>
      <c r="B35186" t="s">
        <v>21791</v>
      </c>
      <c r="C35186">
        <v>39996</v>
      </c>
      <c r="D35186" s="93" t="s">
        <v>23450</v>
      </c>
      <c r="E35186" s="93" t="s">
        <v>14</v>
      </c>
    </row>
    <row r="35187" spans="1:5" x14ac:dyDescent="0.25">
      <c r="A35187" s="93" t="s">
        <v>5672</v>
      </c>
      <c r="B35187" t="s">
        <v>21791</v>
      </c>
      <c r="C35187">
        <v>39997</v>
      </c>
      <c r="D35187" s="93" t="s">
        <v>23025</v>
      </c>
      <c r="E35187" s="93" t="s">
        <v>14</v>
      </c>
    </row>
    <row r="35188" spans="1:5" x14ac:dyDescent="0.25">
      <c r="A35188" s="93" t="s">
        <v>5672</v>
      </c>
      <c r="B35188" t="s">
        <v>21783</v>
      </c>
      <c r="C35188">
        <v>88247</v>
      </c>
      <c r="D35188" s="93" t="s">
        <v>23437</v>
      </c>
      <c r="E35188" s="93" t="s">
        <v>14</v>
      </c>
    </row>
    <row r="35189" spans="1:5" x14ac:dyDescent="0.25">
      <c r="A35189" s="93" t="s">
        <v>5672</v>
      </c>
      <c r="B35189" t="s">
        <v>21783</v>
      </c>
      <c r="C35189">
        <v>88248</v>
      </c>
      <c r="D35189" s="93" t="s">
        <v>28597</v>
      </c>
      <c r="E35189" s="93" t="s">
        <v>14</v>
      </c>
    </row>
    <row r="35190" spans="1:5" x14ac:dyDescent="0.25">
      <c r="A35190" s="93" t="s">
        <v>5672</v>
      </c>
      <c r="B35190" t="s">
        <v>21783</v>
      </c>
      <c r="C35190">
        <v>88264</v>
      </c>
      <c r="D35190" s="93" t="s">
        <v>23437</v>
      </c>
      <c r="E35190" s="93" t="s">
        <v>14</v>
      </c>
    </row>
    <row r="35191" spans="1:5" x14ac:dyDescent="0.25">
      <c r="A35191" s="93" t="s">
        <v>5672</v>
      </c>
      <c r="B35191" t="s">
        <v>21783</v>
      </c>
      <c r="C35191">
        <v>88267</v>
      </c>
      <c r="D35191" s="93" t="s">
        <v>28597</v>
      </c>
      <c r="E35191" s="93" t="s">
        <v>14</v>
      </c>
    </row>
    <row r="35192" spans="1:5" x14ac:dyDescent="0.25">
      <c r="A35192" s="93" t="s">
        <v>5673</v>
      </c>
      <c r="D35192" s="93" t="s">
        <v>14</v>
      </c>
      <c r="E35192" s="93" t="s">
        <v>35432</v>
      </c>
    </row>
    <row r="35193" spans="1:5" x14ac:dyDescent="0.25">
      <c r="A35193" s="93" t="s">
        <v>5673</v>
      </c>
      <c r="B35193" t="s">
        <v>21791</v>
      </c>
      <c r="C35193">
        <v>11267</v>
      </c>
      <c r="D35193" s="93" t="s">
        <v>23025</v>
      </c>
      <c r="E35193" s="93" t="s">
        <v>14</v>
      </c>
    </row>
    <row r="35194" spans="1:5" x14ac:dyDescent="0.25">
      <c r="A35194" s="93" t="s">
        <v>5673</v>
      </c>
      <c r="B35194" t="s">
        <v>21791</v>
      </c>
      <c r="C35194">
        <v>39996</v>
      </c>
      <c r="D35194" s="93" t="s">
        <v>23450</v>
      </c>
      <c r="E35194" s="93" t="s">
        <v>14</v>
      </c>
    </row>
    <row r="35195" spans="1:5" x14ac:dyDescent="0.25">
      <c r="A35195" s="93" t="s">
        <v>5673</v>
      </c>
      <c r="B35195" t="s">
        <v>21791</v>
      </c>
      <c r="C35195">
        <v>39997</v>
      </c>
      <c r="D35195" s="93" t="s">
        <v>23025</v>
      </c>
      <c r="E35195" s="93" t="s">
        <v>14</v>
      </c>
    </row>
    <row r="35196" spans="1:5" x14ac:dyDescent="0.25">
      <c r="A35196" s="93" t="s">
        <v>5673</v>
      </c>
      <c r="B35196" t="s">
        <v>21783</v>
      </c>
      <c r="C35196">
        <v>88247</v>
      </c>
      <c r="D35196" s="93" t="s">
        <v>23437</v>
      </c>
      <c r="E35196" s="93" t="s">
        <v>14</v>
      </c>
    </row>
    <row r="35197" spans="1:5" x14ac:dyDescent="0.25">
      <c r="A35197" s="93" t="s">
        <v>5673</v>
      </c>
      <c r="B35197" t="s">
        <v>21783</v>
      </c>
      <c r="C35197">
        <v>88248</v>
      </c>
      <c r="D35197" s="93" t="s">
        <v>28597</v>
      </c>
      <c r="E35197" s="93" t="s">
        <v>14</v>
      </c>
    </row>
    <row r="35198" spans="1:5" x14ac:dyDescent="0.25">
      <c r="A35198" s="93" t="s">
        <v>5673</v>
      </c>
      <c r="B35198" t="s">
        <v>21783</v>
      </c>
      <c r="C35198">
        <v>88264</v>
      </c>
      <c r="D35198" s="93" t="s">
        <v>23437</v>
      </c>
      <c r="E35198" s="93" t="s">
        <v>14</v>
      </c>
    </row>
    <row r="35199" spans="1:5" x14ac:dyDescent="0.25">
      <c r="A35199" s="93" t="s">
        <v>5673</v>
      </c>
      <c r="B35199" t="s">
        <v>21783</v>
      </c>
      <c r="C35199">
        <v>88267</v>
      </c>
      <c r="D35199" s="93" t="s">
        <v>28597</v>
      </c>
      <c r="E35199" s="93" t="s">
        <v>14</v>
      </c>
    </row>
    <row r="35200" spans="1:5" x14ac:dyDescent="0.25">
      <c r="A35200" s="93" t="s">
        <v>5674</v>
      </c>
      <c r="D35200" s="93" t="s">
        <v>14</v>
      </c>
      <c r="E35200" s="93" t="s">
        <v>35433</v>
      </c>
    </row>
    <row r="35201" spans="1:5" x14ac:dyDescent="0.25">
      <c r="A35201" s="93" t="s">
        <v>5674</v>
      </c>
      <c r="B35201" t="s">
        <v>21791</v>
      </c>
      <c r="C35201">
        <v>735</v>
      </c>
      <c r="D35201" s="93" t="s">
        <v>22196</v>
      </c>
      <c r="E35201" s="93" t="s">
        <v>14</v>
      </c>
    </row>
    <row r="35202" spans="1:5" x14ac:dyDescent="0.25">
      <c r="A35202" s="93" t="s">
        <v>5674</v>
      </c>
      <c r="B35202" t="s">
        <v>21791</v>
      </c>
      <c r="C35202">
        <v>11267</v>
      </c>
      <c r="D35202" s="93" t="s">
        <v>23025</v>
      </c>
      <c r="E35202" s="93" t="s">
        <v>14</v>
      </c>
    </row>
    <row r="35203" spans="1:5" x14ac:dyDescent="0.25">
      <c r="A35203" s="93" t="s">
        <v>5674</v>
      </c>
      <c r="B35203" t="s">
        <v>21791</v>
      </c>
      <c r="C35203">
        <v>39996</v>
      </c>
      <c r="D35203" s="93" t="s">
        <v>23450</v>
      </c>
      <c r="E35203" s="93" t="s">
        <v>14</v>
      </c>
    </row>
    <row r="35204" spans="1:5" x14ac:dyDescent="0.25">
      <c r="A35204" s="93" t="s">
        <v>5674</v>
      </c>
      <c r="B35204" t="s">
        <v>21791</v>
      </c>
      <c r="C35204">
        <v>39997</v>
      </c>
      <c r="D35204" s="93" t="s">
        <v>23025</v>
      </c>
      <c r="E35204" s="93" t="s">
        <v>14</v>
      </c>
    </row>
    <row r="35205" spans="1:5" x14ac:dyDescent="0.25">
      <c r="A35205" s="93" t="s">
        <v>5674</v>
      </c>
      <c r="B35205" t="s">
        <v>21783</v>
      </c>
      <c r="C35205">
        <v>88247</v>
      </c>
      <c r="D35205" s="93" t="s">
        <v>23437</v>
      </c>
      <c r="E35205" s="93" t="s">
        <v>14</v>
      </c>
    </row>
    <row r="35206" spans="1:5" x14ac:dyDescent="0.25">
      <c r="A35206" s="93" t="s">
        <v>5674</v>
      </c>
      <c r="B35206" t="s">
        <v>21783</v>
      </c>
      <c r="C35206">
        <v>88248</v>
      </c>
      <c r="D35206" s="93" t="s">
        <v>28598</v>
      </c>
      <c r="E35206" s="93" t="s">
        <v>14</v>
      </c>
    </row>
    <row r="35207" spans="1:5" x14ac:dyDescent="0.25">
      <c r="A35207" s="93" t="s">
        <v>5674</v>
      </c>
      <c r="B35207" t="s">
        <v>21783</v>
      </c>
      <c r="C35207">
        <v>88264</v>
      </c>
      <c r="D35207" s="93" t="s">
        <v>23437</v>
      </c>
      <c r="E35207" s="93" t="s">
        <v>14</v>
      </c>
    </row>
    <row r="35208" spans="1:5" x14ac:dyDescent="0.25">
      <c r="A35208" s="93" t="s">
        <v>5674</v>
      </c>
      <c r="B35208" t="s">
        <v>21783</v>
      </c>
      <c r="C35208">
        <v>88267</v>
      </c>
      <c r="D35208" s="93" t="s">
        <v>28598</v>
      </c>
      <c r="E35208" s="93" t="s">
        <v>14</v>
      </c>
    </row>
    <row r="35209" spans="1:5" x14ac:dyDescent="0.25">
      <c r="A35209" s="93" t="s">
        <v>5675</v>
      </c>
      <c r="D35209" s="93" t="s">
        <v>14</v>
      </c>
      <c r="E35209" s="93" t="s">
        <v>35434</v>
      </c>
    </row>
    <row r="35210" spans="1:5" x14ac:dyDescent="0.25">
      <c r="A35210" s="93" t="s">
        <v>5675</v>
      </c>
      <c r="B35210" t="s">
        <v>21791</v>
      </c>
      <c r="C35210">
        <v>734</v>
      </c>
      <c r="D35210" s="93" t="s">
        <v>22196</v>
      </c>
      <c r="E35210" s="93" t="s">
        <v>14</v>
      </c>
    </row>
    <row r="35211" spans="1:5" x14ac:dyDescent="0.25">
      <c r="A35211" s="93" t="s">
        <v>5675</v>
      </c>
      <c r="B35211" t="s">
        <v>21791</v>
      </c>
      <c r="C35211">
        <v>11267</v>
      </c>
      <c r="D35211" s="93" t="s">
        <v>23025</v>
      </c>
      <c r="E35211" s="93" t="s">
        <v>14</v>
      </c>
    </row>
    <row r="35212" spans="1:5" x14ac:dyDescent="0.25">
      <c r="A35212" s="93" t="s">
        <v>5675</v>
      </c>
      <c r="B35212" t="s">
        <v>21791</v>
      </c>
      <c r="C35212">
        <v>39996</v>
      </c>
      <c r="D35212" s="93" t="s">
        <v>23450</v>
      </c>
      <c r="E35212" s="93" t="s">
        <v>14</v>
      </c>
    </row>
    <row r="35213" spans="1:5" x14ac:dyDescent="0.25">
      <c r="A35213" s="93" t="s">
        <v>5675</v>
      </c>
      <c r="B35213" t="s">
        <v>21791</v>
      </c>
      <c r="C35213">
        <v>39997</v>
      </c>
      <c r="D35213" s="93" t="s">
        <v>23025</v>
      </c>
      <c r="E35213" s="93" t="s">
        <v>14</v>
      </c>
    </row>
    <row r="35214" spans="1:5" x14ac:dyDescent="0.25">
      <c r="A35214" s="93" t="s">
        <v>5675</v>
      </c>
      <c r="B35214" t="s">
        <v>21783</v>
      </c>
      <c r="C35214">
        <v>88247</v>
      </c>
      <c r="D35214" s="93" t="s">
        <v>23437</v>
      </c>
      <c r="E35214" s="93" t="s">
        <v>14</v>
      </c>
    </row>
    <row r="35215" spans="1:5" x14ac:dyDescent="0.25">
      <c r="A35215" s="93" t="s">
        <v>5675</v>
      </c>
      <c r="B35215" t="s">
        <v>21783</v>
      </c>
      <c r="C35215">
        <v>88248</v>
      </c>
      <c r="D35215" s="93" t="s">
        <v>23452</v>
      </c>
      <c r="E35215" s="93" t="s">
        <v>14</v>
      </c>
    </row>
    <row r="35216" spans="1:5" x14ac:dyDescent="0.25">
      <c r="A35216" s="93" t="s">
        <v>5675</v>
      </c>
      <c r="B35216" t="s">
        <v>21783</v>
      </c>
      <c r="C35216">
        <v>88264</v>
      </c>
      <c r="D35216" s="93" t="s">
        <v>23437</v>
      </c>
      <c r="E35216" s="93" t="s">
        <v>14</v>
      </c>
    </row>
    <row r="35217" spans="1:5" x14ac:dyDescent="0.25">
      <c r="A35217" s="93" t="s">
        <v>5675</v>
      </c>
      <c r="B35217" t="s">
        <v>21783</v>
      </c>
      <c r="C35217">
        <v>88267</v>
      </c>
      <c r="D35217" s="93" t="s">
        <v>23452</v>
      </c>
      <c r="E35217" s="93" t="s">
        <v>14</v>
      </c>
    </row>
    <row r="35218" spans="1:5" x14ac:dyDescent="0.25">
      <c r="A35218" s="93" t="s">
        <v>5676</v>
      </c>
      <c r="D35218" s="93" t="s">
        <v>14</v>
      </c>
      <c r="E35218" s="93" t="s">
        <v>35435</v>
      </c>
    </row>
    <row r="35219" spans="1:5" x14ac:dyDescent="0.25">
      <c r="A35219" s="93" t="s">
        <v>5676</v>
      </c>
      <c r="B35219" t="s">
        <v>21791</v>
      </c>
      <c r="C35219">
        <v>11267</v>
      </c>
      <c r="D35219" s="93" t="s">
        <v>23025</v>
      </c>
      <c r="E35219" s="93" t="s">
        <v>14</v>
      </c>
    </row>
    <row r="35220" spans="1:5" x14ac:dyDescent="0.25">
      <c r="A35220" s="93" t="s">
        <v>5676</v>
      </c>
      <c r="B35220" t="s">
        <v>21791</v>
      </c>
      <c r="C35220">
        <v>39996</v>
      </c>
      <c r="D35220" s="93" t="s">
        <v>23450</v>
      </c>
      <c r="E35220" s="93" t="s">
        <v>14</v>
      </c>
    </row>
    <row r="35221" spans="1:5" x14ac:dyDescent="0.25">
      <c r="A35221" s="93" t="s">
        <v>5676</v>
      </c>
      <c r="B35221" t="s">
        <v>21791</v>
      </c>
      <c r="C35221">
        <v>39997</v>
      </c>
      <c r="D35221" s="93" t="s">
        <v>23025</v>
      </c>
      <c r="E35221" s="93" t="s">
        <v>14</v>
      </c>
    </row>
    <row r="35222" spans="1:5" x14ac:dyDescent="0.25">
      <c r="A35222" s="93" t="s">
        <v>5676</v>
      </c>
      <c r="B35222" t="s">
        <v>21783</v>
      </c>
      <c r="C35222">
        <v>88247</v>
      </c>
      <c r="D35222" s="93" t="s">
        <v>23437</v>
      </c>
      <c r="E35222" s="93" t="s">
        <v>14</v>
      </c>
    </row>
    <row r="35223" spans="1:5" x14ac:dyDescent="0.25">
      <c r="A35223" s="93" t="s">
        <v>5676</v>
      </c>
      <c r="B35223" t="s">
        <v>21783</v>
      </c>
      <c r="C35223">
        <v>88248</v>
      </c>
      <c r="D35223" s="93" t="s">
        <v>23452</v>
      </c>
      <c r="E35223" s="93" t="s">
        <v>14</v>
      </c>
    </row>
    <row r="35224" spans="1:5" x14ac:dyDescent="0.25">
      <c r="A35224" s="93" t="s">
        <v>5676</v>
      </c>
      <c r="B35224" t="s">
        <v>21783</v>
      </c>
      <c r="C35224">
        <v>88264</v>
      </c>
      <c r="D35224" s="93" t="s">
        <v>23437</v>
      </c>
      <c r="E35224" s="93" t="s">
        <v>14</v>
      </c>
    </row>
    <row r="35225" spans="1:5" x14ac:dyDescent="0.25">
      <c r="A35225" s="93" t="s">
        <v>5676</v>
      </c>
      <c r="B35225" t="s">
        <v>21783</v>
      </c>
      <c r="C35225">
        <v>88267</v>
      </c>
      <c r="D35225" s="93" t="s">
        <v>23452</v>
      </c>
      <c r="E35225" s="93" t="s">
        <v>14</v>
      </c>
    </row>
    <row r="35226" spans="1:5" x14ac:dyDescent="0.25">
      <c r="A35226" s="93" t="s">
        <v>5677</v>
      </c>
      <c r="D35226" s="93" t="s">
        <v>14</v>
      </c>
      <c r="E35226" s="93" t="s">
        <v>35436</v>
      </c>
    </row>
    <row r="35227" spans="1:5" x14ac:dyDescent="0.25">
      <c r="A35227" s="93" t="s">
        <v>5677</v>
      </c>
      <c r="B35227" t="s">
        <v>21791</v>
      </c>
      <c r="C35227">
        <v>736</v>
      </c>
      <c r="D35227" s="93" t="s">
        <v>22196</v>
      </c>
      <c r="E35227" s="93" t="s">
        <v>14</v>
      </c>
    </row>
    <row r="35228" spans="1:5" x14ac:dyDescent="0.25">
      <c r="A35228" s="93" t="s">
        <v>5677</v>
      </c>
      <c r="B35228" t="s">
        <v>21791</v>
      </c>
      <c r="C35228">
        <v>11267</v>
      </c>
      <c r="D35228" s="93" t="s">
        <v>23025</v>
      </c>
      <c r="E35228" s="93" t="s">
        <v>14</v>
      </c>
    </row>
    <row r="35229" spans="1:5" x14ac:dyDescent="0.25">
      <c r="A35229" s="93" t="s">
        <v>5677</v>
      </c>
      <c r="B35229" t="s">
        <v>21791</v>
      </c>
      <c r="C35229">
        <v>39996</v>
      </c>
      <c r="D35229" s="93" t="s">
        <v>23450</v>
      </c>
      <c r="E35229" s="93" t="s">
        <v>14</v>
      </c>
    </row>
    <row r="35230" spans="1:5" x14ac:dyDescent="0.25">
      <c r="A35230" s="93" t="s">
        <v>5677</v>
      </c>
      <c r="B35230" t="s">
        <v>21791</v>
      </c>
      <c r="C35230">
        <v>39997</v>
      </c>
      <c r="D35230" s="93" t="s">
        <v>23025</v>
      </c>
      <c r="E35230" s="93" t="s">
        <v>14</v>
      </c>
    </row>
    <row r="35231" spans="1:5" x14ac:dyDescent="0.25">
      <c r="A35231" s="93" t="s">
        <v>5677</v>
      </c>
      <c r="B35231" t="s">
        <v>21783</v>
      </c>
      <c r="C35231">
        <v>88247</v>
      </c>
      <c r="D35231" s="93" t="s">
        <v>23437</v>
      </c>
      <c r="E35231" s="93" t="s">
        <v>14</v>
      </c>
    </row>
    <row r="35232" spans="1:5" x14ac:dyDescent="0.25">
      <c r="A35232" s="93" t="s">
        <v>5677</v>
      </c>
      <c r="B35232" t="s">
        <v>21783</v>
      </c>
      <c r="C35232">
        <v>88248</v>
      </c>
      <c r="D35232" s="93" t="s">
        <v>28599</v>
      </c>
      <c r="E35232" s="93" t="s">
        <v>14</v>
      </c>
    </row>
    <row r="35233" spans="1:5" x14ac:dyDescent="0.25">
      <c r="A35233" s="93" t="s">
        <v>5677</v>
      </c>
      <c r="B35233" t="s">
        <v>21783</v>
      </c>
      <c r="C35233">
        <v>88264</v>
      </c>
      <c r="D35233" s="93" t="s">
        <v>23437</v>
      </c>
      <c r="E35233" s="93" t="s">
        <v>14</v>
      </c>
    </row>
    <row r="35234" spans="1:5" x14ac:dyDescent="0.25">
      <c r="A35234" s="93" t="s">
        <v>5677</v>
      </c>
      <c r="B35234" t="s">
        <v>21783</v>
      </c>
      <c r="C35234">
        <v>88267</v>
      </c>
      <c r="D35234" s="93" t="s">
        <v>28599</v>
      </c>
      <c r="E35234" s="93" t="s">
        <v>14</v>
      </c>
    </row>
    <row r="35235" spans="1:5" x14ac:dyDescent="0.25">
      <c r="A35235" s="93" t="s">
        <v>5678</v>
      </c>
      <c r="D35235" s="93" t="s">
        <v>14</v>
      </c>
      <c r="E35235" s="93" t="s">
        <v>35437</v>
      </c>
    </row>
    <row r="35236" spans="1:5" x14ac:dyDescent="0.25">
      <c r="A35236" s="93" t="s">
        <v>5678</v>
      </c>
      <c r="B35236" t="s">
        <v>21791</v>
      </c>
      <c r="C35236">
        <v>11267</v>
      </c>
      <c r="D35236" s="93" t="s">
        <v>23025</v>
      </c>
      <c r="E35236" s="93" t="s">
        <v>14</v>
      </c>
    </row>
    <row r="35237" spans="1:5" x14ac:dyDescent="0.25">
      <c r="A35237" s="93" t="s">
        <v>5678</v>
      </c>
      <c r="B35237" t="s">
        <v>21791</v>
      </c>
      <c r="C35237">
        <v>39996</v>
      </c>
      <c r="D35237" s="93" t="s">
        <v>23450</v>
      </c>
      <c r="E35237" s="93" t="s">
        <v>14</v>
      </c>
    </row>
    <row r="35238" spans="1:5" x14ac:dyDescent="0.25">
      <c r="A35238" s="93" t="s">
        <v>5678</v>
      </c>
      <c r="B35238" t="s">
        <v>21791</v>
      </c>
      <c r="C35238">
        <v>39997</v>
      </c>
      <c r="D35238" s="93" t="s">
        <v>23025</v>
      </c>
      <c r="E35238" s="93" t="s">
        <v>14</v>
      </c>
    </row>
    <row r="35239" spans="1:5" x14ac:dyDescent="0.25">
      <c r="A35239" s="93" t="s">
        <v>5678</v>
      </c>
      <c r="B35239" t="s">
        <v>21783</v>
      </c>
      <c r="C35239">
        <v>88247</v>
      </c>
      <c r="D35239" s="93" t="s">
        <v>23437</v>
      </c>
      <c r="E35239" s="93" t="s">
        <v>14</v>
      </c>
    </row>
    <row r="35240" spans="1:5" x14ac:dyDescent="0.25">
      <c r="A35240" s="93" t="s">
        <v>5678</v>
      </c>
      <c r="B35240" t="s">
        <v>21783</v>
      </c>
      <c r="C35240">
        <v>88248</v>
      </c>
      <c r="D35240" s="93" t="s">
        <v>28599</v>
      </c>
      <c r="E35240" s="93" t="s">
        <v>14</v>
      </c>
    </row>
    <row r="35241" spans="1:5" x14ac:dyDescent="0.25">
      <c r="A35241" s="93" t="s">
        <v>5678</v>
      </c>
      <c r="B35241" t="s">
        <v>21783</v>
      </c>
      <c r="C35241">
        <v>88264</v>
      </c>
      <c r="D35241" s="93" t="s">
        <v>23437</v>
      </c>
      <c r="E35241" s="93" t="s">
        <v>14</v>
      </c>
    </row>
    <row r="35242" spans="1:5" x14ac:dyDescent="0.25">
      <c r="A35242" s="93" t="s">
        <v>5678</v>
      </c>
      <c r="B35242" t="s">
        <v>21783</v>
      </c>
      <c r="C35242">
        <v>88267</v>
      </c>
      <c r="D35242" s="93" t="s">
        <v>28599</v>
      </c>
      <c r="E35242" s="93" t="s">
        <v>14</v>
      </c>
    </row>
    <row r="35243" spans="1:5" x14ac:dyDescent="0.25">
      <c r="A35243" s="93" t="s">
        <v>5679</v>
      </c>
      <c r="D35243" s="93" t="s">
        <v>14</v>
      </c>
      <c r="E35243" s="93" t="s">
        <v>35438</v>
      </c>
    </row>
    <row r="35244" spans="1:5" x14ac:dyDescent="0.25">
      <c r="A35244" s="93" t="s">
        <v>5679</v>
      </c>
      <c r="B35244" t="s">
        <v>21791</v>
      </c>
      <c r="C35244">
        <v>11267</v>
      </c>
      <c r="D35244" s="93" t="s">
        <v>23025</v>
      </c>
      <c r="E35244" s="93" t="s">
        <v>14</v>
      </c>
    </row>
    <row r="35245" spans="1:5" x14ac:dyDescent="0.25">
      <c r="A35245" s="93" t="s">
        <v>5679</v>
      </c>
      <c r="B35245" t="s">
        <v>21791</v>
      </c>
      <c r="C35245">
        <v>39996</v>
      </c>
      <c r="D35245" s="93" t="s">
        <v>23450</v>
      </c>
      <c r="E35245" s="93" t="s">
        <v>14</v>
      </c>
    </row>
    <row r="35246" spans="1:5" x14ac:dyDescent="0.25">
      <c r="A35246" s="93" t="s">
        <v>5679</v>
      </c>
      <c r="B35246" t="s">
        <v>21791</v>
      </c>
      <c r="C35246">
        <v>39997</v>
      </c>
      <c r="D35246" s="93" t="s">
        <v>23025</v>
      </c>
      <c r="E35246" s="93" t="s">
        <v>14</v>
      </c>
    </row>
    <row r="35247" spans="1:5" x14ac:dyDescent="0.25">
      <c r="A35247" s="93" t="s">
        <v>5679</v>
      </c>
      <c r="B35247" t="s">
        <v>21783</v>
      </c>
      <c r="C35247">
        <v>88247</v>
      </c>
      <c r="D35247" s="93" t="s">
        <v>23437</v>
      </c>
      <c r="E35247" s="93" t="s">
        <v>14</v>
      </c>
    </row>
    <row r="35248" spans="1:5" x14ac:dyDescent="0.25">
      <c r="A35248" s="93" t="s">
        <v>5679</v>
      </c>
      <c r="B35248" t="s">
        <v>21783</v>
      </c>
      <c r="C35248">
        <v>88248</v>
      </c>
      <c r="D35248" s="93" t="s">
        <v>28600</v>
      </c>
      <c r="E35248" s="93" t="s">
        <v>14</v>
      </c>
    </row>
    <row r="35249" spans="1:5" x14ac:dyDescent="0.25">
      <c r="A35249" s="93" t="s">
        <v>5679</v>
      </c>
      <c r="B35249" t="s">
        <v>21783</v>
      </c>
      <c r="C35249">
        <v>88264</v>
      </c>
      <c r="D35249" s="93" t="s">
        <v>23437</v>
      </c>
      <c r="E35249" s="93" t="s">
        <v>14</v>
      </c>
    </row>
    <row r="35250" spans="1:5" x14ac:dyDescent="0.25">
      <c r="A35250" s="93" t="s">
        <v>5679</v>
      </c>
      <c r="B35250" t="s">
        <v>21783</v>
      </c>
      <c r="C35250">
        <v>88267</v>
      </c>
      <c r="D35250" s="93" t="s">
        <v>28600</v>
      </c>
      <c r="E35250" s="93" t="s">
        <v>14</v>
      </c>
    </row>
    <row r="35251" spans="1:5" x14ac:dyDescent="0.25">
      <c r="A35251" s="93" t="s">
        <v>5680</v>
      </c>
      <c r="D35251" s="93" t="s">
        <v>14</v>
      </c>
      <c r="E35251" s="93" t="s">
        <v>35439</v>
      </c>
    </row>
    <row r="35252" spans="1:5" x14ac:dyDescent="0.25">
      <c r="A35252" s="93" t="s">
        <v>5680</v>
      </c>
      <c r="B35252" t="s">
        <v>21791</v>
      </c>
      <c r="C35252">
        <v>740</v>
      </c>
      <c r="D35252" s="93" t="s">
        <v>22196</v>
      </c>
      <c r="E35252" s="93" t="s">
        <v>14</v>
      </c>
    </row>
    <row r="35253" spans="1:5" x14ac:dyDescent="0.25">
      <c r="A35253" s="93" t="s">
        <v>5680</v>
      </c>
      <c r="B35253" t="s">
        <v>21791</v>
      </c>
      <c r="C35253">
        <v>11267</v>
      </c>
      <c r="D35253" s="93" t="s">
        <v>23025</v>
      </c>
      <c r="E35253" s="93" t="s">
        <v>14</v>
      </c>
    </row>
    <row r="35254" spans="1:5" x14ac:dyDescent="0.25">
      <c r="A35254" s="93" t="s">
        <v>5680</v>
      </c>
      <c r="B35254" t="s">
        <v>21791</v>
      </c>
      <c r="C35254">
        <v>39996</v>
      </c>
      <c r="D35254" s="93" t="s">
        <v>23450</v>
      </c>
      <c r="E35254" s="93" t="s">
        <v>14</v>
      </c>
    </row>
    <row r="35255" spans="1:5" x14ac:dyDescent="0.25">
      <c r="A35255" s="93" t="s">
        <v>5680</v>
      </c>
      <c r="B35255" t="s">
        <v>21791</v>
      </c>
      <c r="C35255">
        <v>39997</v>
      </c>
      <c r="D35255" s="93" t="s">
        <v>23025</v>
      </c>
      <c r="E35255" s="93" t="s">
        <v>14</v>
      </c>
    </row>
    <row r="35256" spans="1:5" x14ac:dyDescent="0.25">
      <c r="A35256" s="93" t="s">
        <v>5680</v>
      </c>
      <c r="B35256" t="s">
        <v>21783</v>
      </c>
      <c r="C35256">
        <v>88247</v>
      </c>
      <c r="D35256" s="93" t="s">
        <v>23437</v>
      </c>
      <c r="E35256" s="93" t="s">
        <v>14</v>
      </c>
    </row>
    <row r="35257" spans="1:5" x14ac:dyDescent="0.25">
      <c r="A35257" s="93" t="s">
        <v>5680</v>
      </c>
      <c r="B35257" t="s">
        <v>21783</v>
      </c>
      <c r="C35257">
        <v>88248</v>
      </c>
      <c r="D35257" s="93" t="s">
        <v>28598</v>
      </c>
      <c r="E35257" s="93" t="s">
        <v>14</v>
      </c>
    </row>
    <row r="35258" spans="1:5" x14ac:dyDescent="0.25">
      <c r="A35258" s="93" t="s">
        <v>5680</v>
      </c>
      <c r="B35258" t="s">
        <v>21783</v>
      </c>
      <c r="C35258">
        <v>88264</v>
      </c>
      <c r="D35258" s="93" t="s">
        <v>23437</v>
      </c>
      <c r="E35258" s="93" t="s">
        <v>14</v>
      </c>
    </row>
    <row r="35259" spans="1:5" x14ac:dyDescent="0.25">
      <c r="A35259" s="93" t="s">
        <v>5680</v>
      </c>
      <c r="B35259" t="s">
        <v>21783</v>
      </c>
      <c r="C35259">
        <v>88267</v>
      </c>
      <c r="D35259" s="93" t="s">
        <v>28598</v>
      </c>
      <c r="E35259" s="93" t="s">
        <v>14</v>
      </c>
    </row>
    <row r="35260" spans="1:5" x14ac:dyDescent="0.25">
      <c r="A35260" s="93" t="s">
        <v>5681</v>
      </c>
      <c r="D35260" s="93" t="s">
        <v>14</v>
      </c>
      <c r="E35260" s="93" t="s">
        <v>35440</v>
      </c>
    </row>
    <row r="35261" spans="1:5" x14ac:dyDescent="0.25">
      <c r="A35261" s="93" t="s">
        <v>5681</v>
      </c>
      <c r="B35261" t="s">
        <v>21791</v>
      </c>
      <c r="C35261">
        <v>11267</v>
      </c>
      <c r="D35261" s="93" t="s">
        <v>23025</v>
      </c>
      <c r="E35261" s="93" t="s">
        <v>14</v>
      </c>
    </row>
    <row r="35262" spans="1:5" x14ac:dyDescent="0.25">
      <c r="A35262" s="93" t="s">
        <v>5681</v>
      </c>
      <c r="B35262" t="s">
        <v>21791</v>
      </c>
      <c r="C35262">
        <v>39996</v>
      </c>
      <c r="D35262" s="93" t="s">
        <v>23450</v>
      </c>
      <c r="E35262" s="93" t="s">
        <v>14</v>
      </c>
    </row>
    <row r="35263" spans="1:5" x14ac:dyDescent="0.25">
      <c r="A35263" s="93" t="s">
        <v>5681</v>
      </c>
      <c r="B35263" t="s">
        <v>21791</v>
      </c>
      <c r="C35263">
        <v>39997</v>
      </c>
      <c r="D35263" s="93" t="s">
        <v>23025</v>
      </c>
      <c r="E35263" s="93" t="s">
        <v>14</v>
      </c>
    </row>
    <row r="35264" spans="1:5" x14ac:dyDescent="0.25">
      <c r="A35264" s="93" t="s">
        <v>5681</v>
      </c>
      <c r="B35264" t="s">
        <v>21783</v>
      </c>
      <c r="C35264">
        <v>88247</v>
      </c>
      <c r="D35264" s="93" t="s">
        <v>23437</v>
      </c>
      <c r="E35264" s="93" t="s">
        <v>14</v>
      </c>
    </row>
    <row r="35265" spans="1:5" x14ac:dyDescent="0.25">
      <c r="A35265" s="93" t="s">
        <v>5681</v>
      </c>
      <c r="B35265" t="s">
        <v>21783</v>
      </c>
      <c r="C35265">
        <v>88248</v>
      </c>
      <c r="D35265" s="93" t="s">
        <v>28598</v>
      </c>
      <c r="E35265" s="93" t="s">
        <v>14</v>
      </c>
    </row>
    <row r="35266" spans="1:5" x14ac:dyDescent="0.25">
      <c r="A35266" s="93" t="s">
        <v>5681</v>
      </c>
      <c r="B35266" t="s">
        <v>21783</v>
      </c>
      <c r="C35266">
        <v>88264</v>
      </c>
      <c r="D35266" s="93" t="s">
        <v>23437</v>
      </c>
      <c r="E35266" s="93" t="s">
        <v>14</v>
      </c>
    </row>
    <row r="35267" spans="1:5" x14ac:dyDescent="0.25">
      <c r="A35267" s="93" t="s">
        <v>5681</v>
      </c>
      <c r="B35267" t="s">
        <v>21783</v>
      </c>
      <c r="C35267">
        <v>88267</v>
      </c>
      <c r="D35267" s="93" t="s">
        <v>28598</v>
      </c>
      <c r="E35267" s="93" t="s">
        <v>14</v>
      </c>
    </row>
    <row r="35268" spans="1:5" x14ac:dyDescent="0.25">
      <c r="A35268" s="93" t="s">
        <v>5682</v>
      </c>
      <c r="D35268" s="93" t="s">
        <v>14</v>
      </c>
      <c r="E35268" s="93" t="s">
        <v>35441</v>
      </c>
    </row>
    <row r="35269" spans="1:5" x14ac:dyDescent="0.25">
      <c r="A35269" s="93" t="s">
        <v>5682</v>
      </c>
      <c r="B35269" t="s">
        <v>21791</v>
      </c>
      <c r="C35269">
        <v>11950</v>
      </c>
      <c r="D35269" s="93" t="s">
        <v>23025</v>
      </c>
      <c r="E35269" s="93" t="s">
        <v>14</v>
      </c>
    </row>
    <row r="35270" spans="1:5" x14ac:dyDescent="0.25">
      <c r="A35270" s="93" t="s">
        <v>5682</v>
      </c>
      <c r="B35270" t="s">
        <v>21783</v>
      </c>
      <c r="C35270">
        <v>88247</v>
      </c>
      <c r="D35270" s="93" t="s">
        <v>28601</v>
      </c>
      <c r="E35270" s="93" t="s">
        <v>14</v>
      </c>
    </row>
    <row r="35271" spans="1:5" x14ac:dyDescent="0.25">
      <c r="A35271" s="93" t="s">
        <v>5682</v>
      </c>
      <c r="B35271" t="s">
        <v>21783</v>
      </c>
      <c r="C35271">
        <v>88264</v>
      </c>
      <c r="D35271" s="93" t="s">
        <v>28601</v>
      </c>
      <c r="E35271" s="93" t="s">
        <v>14</v>
      </c>
    </row>
    <row r="35272" spans="1:5" x14ac:dyDescent="0.25">
      <c r="A35272" s="93" t="s">
        <v>5683</v>
      </c>
      <c r="D35272" s="93" t="s">
        <v>14</v>
      </c>
      <c r="E35272" s="93" t="s">
        <v>35442</v>
      </c>
    </row>
    <row r="35273" spans="1:5" x14ac:dyDescent="0.25">
      <c r="A35273" s="93" t="s">
        <v>5683</v>
      </c>
      <c r="B35273" t="s">
        <v>21791</v>
      </c>
      <c r="C35273">
        <v>7588</v>
      </c>
      <c r="D35273" s="93" t="s">
        <v>22196</v>
      </c>
      <c r="E35273" s="93" t="s">
        <v>14</v>
      </c>
    </row>
    <row r="35274" spans="1:5" x14ac:dyDescent="0.25">
      <c r="A35274" s="93" t="s">
        <v>5683</v>
      </c>
      <c r="B35274" t="s">
        <v>21783</v>
      </c>
      <c r="C35274">
        <v>88247</v>
      </c>
      <c r="D35274" s="93" t="s">
        <v>23437</v>
      </c>
      <c r="E35274" s="93" t="s">
        <v>14</v>
      </c>
    </row>
    <row r="35275" spans="1:5" x14ac:dyDescent="0.25">
      <c r="A35275" s="93" t="s">
        <v>5683</v>
      </c>
      <c r="B35275" t="s">
        <v>21783</v>
      </c>
      <c r="C35275">
        <v>88264</v>
      </c>
      <c r="D35275" s="93" t="s">
        <v>23437</v>
      </c>
      <c r="E35275" s="93" t="s">
        <v>14</v>
      </c>
    </row>
    <row r="35276" spans="1:5" x14ac:dyDescent="0.25">
      <c r="A35276" s="93" t="s">
        <v>5684</v>
      </c>
      <c r="D35276" s="93" t="s">
        <v>14</v>
      </c>
      <c r="E35276" s="93" t="s">
        <v>35443</v>
      </c>
    </row>
    <row r="35277" spans="1:5" x14ac:dyDescent="0.25">
      <c r="A35277" s="93" t="s">
        <v>5684</v>
      </c>
      <c r="B35277" t="s">
        <v>21791</v>
      </c>
      <c r="C35277">
        <v>11267</v>
      </c>
      <c r="D35277" s="93" t="s">
        <v>23025</v>
      </c>
      <c r="E35277" s="93" t="s">
        <v>14</v>
      </c>
    </row>
    <row r="35278" spans="1:5" x14ac:dyDescent="0.25">
      <c r="A35278" s="93" t="s">
        <v>5684</v>
      </c>
      <c r="B35278" t="s">
        <v>21791</v>
      </c>
      <c r="C35278">
        <v>39996</v>
      </c>
      <c r="D35278" s="93" t="s">
        <v>23450</v>
      </c>
      <c r="E35278" s="93" t="s">
        <v>14</v>
      </c>
    </row>
    <row r="35279" spans="1:5" x14ac:dyDescent="0.25">
      <c r="A35279" s="93" t="s">
        <v>5684</v>
      </c>
      <c r="B35279" t="s">
        <v>21791</v>
      </c>
      <c r="C35279">
        <v>39997</v>
      </c>
      <c r="D35279" s="93" t="s">
        <v>23025</v>
      </c>
      <c r="E35279" s="93" t="s">
        <v>14</v>
      </c>
    </row>
    <row r="35280" spans="1:5" x14ac:dyDescent="0.25">
      <c r="A35280" s="93" t="s">
        <v>5684</v>
      </c>
      <c r="B35280" t="s">
        <v>21783</v>
      </c>
      <c r="C35280">
        <v>88247</v>
      </c>
      <c r="D35280" s="93" t="s">
        <v>23437</v>
      </c>
      <c r="E35280" s="93" t="s">
        <v>14</v>
      </c>
    </row>
    <row r="35281" spans="1:5" x14ac:dyDescent="0.25">
      <c r="A35281" s="93" t="s">
        <v>5684</v>
      </c>
      <c r="B35281" t="s">
        <v>21783</v>
      </c>
      <c r="C35281">
        <v>88248</v>
      </c>
      <c r="D35281" s="93" t="s">
        <v>28602</v>
      </c>
      <c r="E35281" s="93" t="s">
        <v>14</v>
      </c>
    </row>
    <row r="35282" spans="1:5" x14ac:dyDescent="0.25">
      <c r="A35282" s="93" t="s">
        <v>5684</v>
      </c>
      <c r="B35282" t="s">
        <v>21783</v>
      </c>
      <c r="C35282">
        <v>88264</v>
      </c>
      <c r="D35282" s="93" t="s">
        <v>23437</v>
      </c>
      <c r="E35282" s="93" t="s">
        <v>14</v>
      </c>
    </row>
    <row r="35283" spans="1:5" x14ac:dyDescent="0.25">
      <c r="A35283" s="93" t="s">
        <v>5684</v>
      </c>
      <c r="B35283" t="s">
        <v>21783</v>
      </c>
      <c r="C35283">
        <v>88267</v>
      </c>
      <c r="D35283" s="93" t="s">
        <v>28602</v>
      </c>
      <c r="E35283" s="93" t="s">
        <v>14</v>
      </c>
    </row>
    <row r="35284" spans="1:5" x14ac:dyDescent="0.25">
      <c r="A35284" s="93" t="s">
        <v>5685</v>
      </c>
      <c r="D35284" s="93" t="s">
        <v>14</v>
      </c>
      <c r="E35284" s="93" t="s">
        <v>35444</v>
      </c>
    </row>
    <row r="35285" spans="1:5" x14ac:dyDescent="0.25">
      <c r="A35285" s="93" t="s">
        <v>5685</v>
      </c>
      <c r="B35285" t="s">
        <v>21791</v>
      </c>
      <c r="C35285">
        <v>34472</v>
      </c>
      <c r="D35285" s="93" t="s">
        <v>22196</v>
      </c>
      <c r="E35285" s="93" t="s">
        <v>14</v>
      </c>
    </row>
    <row r="35286" spans="1:5" x14ac:dyDescent="0.25">
      <c r="A35286" s="93" t="s">
        <v>5685</v>
      </c>
      <c r="B35286" t="s">
        <v>21783</v>
      </c>
      <c r="C35286">
        <v>88248</v>
      </c>
      <c r="D35286" s="93" t="s">
        <v>28603</v>
      </c>
      <c r="E35286" s="93" t="s">
        <v>14</v>
      </c>
    </row>
    <row r="35287" spans="1:5" x14ac:dyDescent="0.25">
      <c r="A35287" s="93" t="s">
        <v>5685</v>
      </c>
      <c r="B35287" t="s">
        <v>21783</v>
      </c>
      <c r="C35287">
        <v>88267</v>
      </c>
      <c r="D35287" s="93" t="s">
        <v>28603</v>
      </c>
      <c r="E35287" s="93" t="s">
        <v>14</v>
      </c>
    </row>
    <row r="35288" spans="1:5" x14ac:dyDescent="0.25">
      <c r="A35288" s="93" t="s">
        <v>5686</v>
      </c>
      <c r="D35288" s="93" t="s">
        <v>14</v>
      </c>
      <c r="E35288" s="93" t="s">
        <v>35445</v>
      </c>
    </row>
    <row r="35289" spans="1:5" x14ac:dyDescent="0.25">
      <c r="A35289" s="93" t="s">
        <v>5686</v>
      </c>
      <c r="B35289" t="s">
        <v>21783</v>
      </c>
      <c r="C35289">
        <v>92443</v>
      </c>
      <c r="D35289" s="93" t="s">
        <v>23012</v>
      </c>
      <c r="E35289" s="93" t="s">
        <v>14</v>
      </c>
    </row>
    <row r="35290" spans="1:5" x14ac:dyDescent="0.25">
      <c r="A35290" s="93" t="s">
        <v>5686</v>
      </c>
      <c r="B35290" t="s">
        <v>21783</v>
      </c>
      <c r="C35290">
        <v>94965</v>
      </c>
      <c r="D35290" s="93" t="s">
        <v>23439</v>
      </c>
      <c r="E35290" s="93" t="s">
        <v>14</v>
      </c>
    </row>
    <row r="35291" spans="1:5" x14ac:dyDescent="0.25">
      <c r="A35291" s="93" t="s">
        <v>5686</v>
      </c>
      <c r="B35291" t="s">
        <v>21783</v>
      </c>
      <c r="C35291">
        <v>103670</v>
      </c>
      <c r="D35291" s="93" t="s">
        <v>23439</v>
      </c>
      <c r="E35291" s="93" t="s">
        <v>14</v>
      </c>
    </row>
    <row r="35292" spans="1:5" x14ac:dyDescent="0.25">
      <c r="A35292" s="93" t="s">
        <v>5687</v>
      </c>
      <c r="D35292" s="93" t="s">
        <v>14</v>
      </c>
      <c r="E35292" s="93" t="s">
        <v>35446</v>
      </c>
    </row>
    <row r="35293" spans="1:5" x14ac:dyDescent="0.25">
      <c r="A35293" s="93" t="s">
        <v>5687</v>
      </c>
      <c r="B35293" t="s">
        <v>21791</v>
      </c>
      <c r="C35293">
        <v>34476</v>
      </c>
      <c r="D35293" s="93" t="s">
        <v>22196</v>
      </c>
      <c r="E35293" s="93" t="s">
        <v>14</v>
      </c>
    </row>
    <row r="35294" spans="1:5" x14ac:dyDescent="0.25">
      <c r="A35294" s="93" t="s">
        <v>5687</v>
      </c>
      <c r="B35294" t="s">
        <v>21783</v>
      </c>
      <c r="C35294">
        <v>88248</v>
      </c>
      <c r="D35294" s="93" t="s">
        <v>26368</v>
      </c>
      <c r="E35294" s="93" t="s">
        <v>14</v>
      </c>
    </row>
    <row r="35295" spans="1:5" x14ac:dyDescent="0.25">
      <c r="A35295" s="93" t="s">
        <v>5687</v>
      </c>
      <c r="B35295" t="s">
        <v>21783</v>
      </c>
      <c r="C35295">
        <v>88267</v>
      </c>
      <c r="D35295" s="93" t="s">
        <v>26368</v>
      </c>
      <c r="E35295" s="93" t="s">
        <v>14</v>
      </c>
    </row>
    <row r="35296" spans="1:5" x14ac:dyDescent="0.25">
      <c r="A35296" s="93" t="s">
        <v>5688</v>
      </c>
      <c r="D35296" s="93" t="s">
        <v>14</v>
      </c>
      <c r="E35296" s="93" t="s">
        <v>35447</v>
      </c>
    </row>
    <row r="35297" spans="1:5" x14ac:dyDescent="0.25">
      <c r="A35297" s="93" t="s">
        <v>5688</v>
      </c>
      <c r="B35297" t="s">
        <v>21791</v>
      </c>
      <c r="C35297">
        <v>34477</v>
      </c>
      <c r="D35297" s="93" t="s">
        <v>22196</v>
      </c>
      <c r="E35297" s="93" t="s">
        <v>14</v>
      </c>
    </row>
    <row r="35298" spans="1:5" x14ac:dyDescent="0.25">
      <c r="A35298" s="93" t="s">
        <v>5688</v>
      </c>
      <c r="B35298" t="s">
        <v>21783</v>
      </c>
      <c r="C35298">
        <v>88248</v>
      </c>
      <c r="D35298" s="93" t="s">
        <v>28604</v>
      </c>
      <c r="E35298" s="93" t="s">
        <v>14</v>
      </c>
    </row>
    <row r="35299" spans="1:5" x14ac:dyDescent="0.25">
      <c r="A35299" s="93" t="s">
        <v>5688</v>
      </c>
      <c r="B35299" t="s">
        <v>21783</v>
      </c>
      <c r="C35299">
        <v>88267</v>
      </c>
      <c r="D35299" s="93" t="s">
        <v>28604</v>
      </c>
      <c r="E35299" s="93" t="s">
        <v>14</v>
      </c>
    </row>
    <row r="35300" spans="1:5" x14ac:dyDescent="0.25">
      <c r="A35300" s="93" t="s">
        <v>5689</v>
      </c>
      <c r="D35300" s="93" t="s">
        <v>14</v>
      </c>
      <c r="E35300" s="93" t="s">
        <v>35448</v>
      </c>
    </row>
    <row r="35301" spans="1:5" x14ac:dyDescent="0.25">
      <c r="A35301" s="93" t="s">
        <v>5689</v>
      </c>
      <c r="B35301" t="s">
        <v>21791</v>
      </c>
      <c r="C35301">
        <v>34482</v>
      </c>
      <c r="D35301" s="93" t="s">
        <v>22196</v>
      </c>
      <c r="E35301" s="93" t="s">
        <v>14</v>
      </c>
    </row>
    <row r="35302" spans="1:5" x14ac:dyDescent="0.25">
      <c r="A35302" s="93" t="s">
        <v>5689</v>
      </c>
      <c r="B35302" t="s">
        <v>21783</v>
      </c>
      <c r="C35302">
        <v>88248</v>
      </c>
      <c r="D35302" s="93" t="s">
        <v>28605</v>
      </c>
      <c r="E35302" s="93" t="s">
        <v>14</v>
      </c>
    </row>
    <row r="35303" spans="1:5" x14ac:dyDescent="0.25">
      <c r="A35303" s="93" t="s">
        <v>5689</v>
      </c>
      <c r="B35303" t="s">
        <v>21783</v>
      </c>
      <c r="C35303">
        <v>88267</v>
      </c>
      <c r="D35303" s="93" t="s">
        <v>28605</v>
      </c>
      <c r="E35303" s="93" t="s">
        <v>14</v>
      </c>
    </row>
    <row r="35304" spans="1:5" x14ac:dyDescent="0.25">
      <c r="A35304" s="93" t="s">
        <v>5689</v>
      </c>
      <c r="B35304" t="s">
        <v>21783</v>
      </c>
      <c r="C35304">
        <v>93287</v>
      </c>
      <c r="D35304" s="93" t="s">
        <v>28011</v>
      </c>
      <c r="E35304" s="93" t="s">
        <v>14</v>
      </c>
    </row>
    <row r="35305" spans="1:5" x14ac:dyDescent="0.25">
      <c r="A35305" s="93" t="s">
        <v>5689</v>
      </c>
      <c r="B35305" t="s">
        <v>21783</v>
      </c>
      <c r="C35305">
        <v>93288</v>
      </c>
      <c r="D35305" s="93" t="s">
        <v>28606</v>
      </c>
      <c r="E35305" s="93" t="s">
        <v>14</v>
      </c>
    </row>
    <row r="35306" spans="1:5" x14ac:dyDescent="0.25">
      <c r="A35306" s="93" t="s">
        <v>5690</v>
      </c>
      <c r="D35306" s="93" t="s">
        <v>14</v>
      </c>
      <c r="E35306" s="93" t="s">
        <v>35449</v>
      </c>
    </row>
    <row r="35307" spans="1:5" x14ac:dyDescent="0.25">
      <c r="A35307" s="93" t="s">
        <v>5690</v>
      </c>
      <c r="B35307" t="s">
        <v>21791</v>
      </c>
      <c r="C35307">
        <v>34469</v>
      </c>
      <c r="D35307" s="93" t="s">
        <v>22196</v>
      </c>
      <c r="E35307" s="93" t="s">
        <v>14</v>
      </c>
    </row>
    <row r="35308" spans="1:5" x14ac:dyDescent="0.25">
      <c r="A35308" s="93" t="s">
        <v>5690</v>
      </c>
      <c r="B35308" t="s">
        <v>21783</v>
      </c>
      <c r="C35308">
        <v>88248</v>
      </c>
      <c r="D35308" s="93" t="s">
        <v>28607</v>
      </c>
      <c r="E35308" s="93" t="s">
        <v>14</v>
      </c>
    </row>
    <row r="35309" spans="1:5" x14ac:dyDescent="0.25">
      <c r="A35309" s="93" t="s">
        <v>5690</v>
      </c>
      <c r="B35309" t="s">
        <v>21783</v>
      </c>
      <c r="C35309">
        <v>88267</v>
      </c>
      <c r="D35309" s="93" t="s">
        <v>28607</v>
      </c>
      <c r="E35309" s="93" t="s">
        <v>14</v>
      </c>
    </row>
    <row r="35310" spans="1:5" x14ac:dyDescent="0.25">
      <c r="A35310" s="93" t="s">
        <v>5690</v>
      </c>
      <c r="B35310" t="s">
        <v>21783</v>
      </c>
      <c r="C35310">
        <v>93287</v>
      </c>
      <c r="D35310" s="93" t="s">
        <v>28011</v>
      </c>
      <c r="E35310" s="93" t="s">
        <v>14</v>
      </c>
    </row>
    <row r="35311" spans="1:5" x14ac:dyDescent="0.25">
      <c r="A35311" s="93" t="s">
        <v>5690</v>
      </c>
      <c r="B35311" t="s">
        <v>21783</v>
      </c>
      <c r="C35311">
        <v>93288</v>
      </c>
      <c r="D35311" s="93" t="s">
        <v>28606</v>
      </c>
      <c r="E35311" s="93" t="s">
        <v>14</v>
      </c>
    </row>
    <row r="35312" spans="1:5" x14ac:dyDescent="0.25">
      <c r="A35312" s="93" t="s">
        <v>5691</v>
      </c>
      <c r="D35312" s="93" t="s">
        <v>14</v>
      </c>
      <c r="E35312" s="93" t="s">
        <v>35450</v>
      </c>
    </row>
    <row r="35313" spans="1:5" x14ac:dyDescent="0.25">
      <c r="A35313" s="93" t="s">
        <v>5691</v>
      </c>
      <c r="B35313" t="s">
        <v>21783</v>
      </c>
      <c r="C35313">
        <v>88248</v>
      </c>
      <c r="D35313" s="93" t="s">
        <v>25732</v>
      </c>
      <c r="E35313" s="93" t="s">
        <v>14</v>
      </c>
    </row>
    <row r="35314" spans="1:5" x14ac:dyDescent="0.25">
      <c r="A35314" s="93" t="s">
        <v>5691</v>
      </c>
      <c r="B35314" t="s">
        <v>21783</v>
      </c>
      <c r="C35314">
        <v>88267</v>
      </c>
      <c r="D35314" s="93" t="s">
        <v>22845</v>
      </c>
      <c r="E35314" s="93" t="s">
        <v>14</v>
      </c>
    </row>
    <row r="35315" spans="1:5" x14ac:dyDescent="0.25">
      <c r="A35315" s="93" t="s">
        <v>5692</v>
      </c>
      <c r="D35315" s="93" t="s">
        <v>14</v>
      </c>
      <c r="E35315" s="93" t="s">
        <v>35451</v>
      </c>
    </row>
    <row r="35316" spans="1:5" x14ac:dyDescent="0.25">
      <c r="A35316" s="93" t="s">
        <v>5692</v>
      </c>
      <c r="B35316" t="s">
        <v>21783</v>
      </c>
      <c r="C35316">
        <v>88248</v>
      </c>
      <c r="D35316" s="93" t="s">
        <v>23340</v>
      </c>
      <c r="E35316" s="93" t="s">
        <v>14</v>
      </c>
    </row>
    <row r="35317" spans="1:5" x14ac:dyDescent="0.25">
      <c r="A35317" s="93" t="s">
        <v>5692</v>
      </c>
      <c r="B35317" t="s">
        <v>21783</v>
      </c>
      <c r="C35317">
        <v>88267</v>
      </c>
      <c r="D35317" s="93" t="s">
        <v>22104</v>
      </c>
      <c r="E35317" s="93" t="s">
        <v>14</v>
      </c>
    </row>
    <row r="35318" spans="1:5" x14ac:dyDescent="0.25">
      <c r="A35318" s="93" t="s">
        <v>5693</v>
      </c>
      <c r="D35318" s="93" t="s">
        <v>14</v>
      </c>
      <c r="E35318" s="93" t="s">
        <v>35452</v>
      </c>
    </row>
    <row r="35319" spans="1:5" x14ac:dyDescent="0.25">
      <c r="A35319" s="93" t="s">
        <v>5693</v>
      </c>
      <c r="B35319" t="s">
        <v>21783</v>
      </c>
      <c r="C35319">
        <v>88248</v>
      </c>
      <c r="D35319" s="93" t="s">
        <v>23462</v>
      </c>
      <c r="E35319" s="93" t="s">
        <v>14</v>
      </c>
    </row>
    <row r="35320" spans="1:5" x14ac:dyDescent="0.25">
      <c r="A35320" s="93" t="s">
        <v>5693</v>
      </c>
      <c r="B35320" t="s">
        <v>21783</v>
      </c>
      <c r="C35320">
        <v>88267</v>
      </c>
      <c r="D35320" s="93" t="s">
        <v>24066</v>
      </c>
      <c r="E35320" s="93" t="s">
        <v>14</v>
      </c>
    </row>
    <row r="35321" spans="1:5" x14ac:dyDescent="0.25">
      <c r="A35321" s="93" t="s">
        <v>5694</v>
      </c>
      <c r="D35321" s="93" t="s">
        <v>14</v>
      </c>
      <c r="E35321" s="93" t="s">
        <v>35453</v>
      </c>
    </row>
    <row r="35322" spans="1:5" x14ac:dyDescent="0.25">
      <c r="A35322" s="93" t="s">
        <v>5694</v>
      </c>
      <c r="B35322" t="s">
        <v>21783</v>
      </c>
      <c r="C35322">
        <v>88248</v>
      </c>
      <c r="D35322" s="93" t="s">
        <v>26198</v>
      </c>
      <c r="E35322" s="93" t="s">
        <v>14</v>
      </c>
    </row>
    <row r="35323" spans="1:5" x14ac:dyDescent="0.25">
      <c r="A35323" s="93" t="s">
        <v>5694</v>
      </c>
      <c r="B35323" t="s">
        <v>21783</v>
      </c>
      <c r="C35323">
        <v>88267</v>
      </c>
      <c r="D35323" s="93" t="s">
        <v>27038</v>
      </c>
      <c r="E35323" s="93" t="s">
        <v>14</v>
      </c>
    </row>
    <row r="35324" spans="1:5" x14ac:dyDescent="0.25">
      <c r="A35324" s="93" t="s">
        <v>5694</v>
      </c>
      <c r="B35324" t="s">
        <v>21783</v>
      </c>
      <c r="C35324">
        <v>90625</v>
      </c>
      <c r="D35324" s="93" t="s">
        <v>22199</v>
      </c>
      <c r="E35324" s="93" t="s">
        <v>14</v>
      </c>
    </row>
    <row r="35325" spans="1:5" x14ac:dyDescent="0.25">
      <c r="A35325" s="93" t="s">
        <v>5694</v>
      </c>
      <c r="B35325" t="s">
        <v>21783</v>
      </c>
      <c r="C35325">
        <v>90626</v>
      </c>
      <c r="D35325" s="93" t="s">
        <v>27269</v>
      </c>
      <c r="E35325" s="93" t="s">
        <v>14</v>
      </c>
    </row>
    <row r="35326" spans="1:5" x14ac:dyDescent="0.25">
      <c r="A35326" s="93" t="s">
        <v>5695</v>
      </c>
      <c r="D35326" s="93" t="s">
        <v>14</v>
      </c>
      <c r="E35326" s="93" t="s">
        <v>35454</v>
      </c>
    </row>
    <row r="35327" spans="1:5" x14ac:dyDescent="0.25">
      <c r="A35327" s="93" t="s">
        <v>5695</v>
      </c>
      <c r="B35327" t="s">
        <v>21783</v>
      </c>
      <c r="C35327">
        <v>88248</v>
      </c>
      <c r="D35327" s="93" t="s">
        <v>23245</v>
      </c>
      <c r="E35327" s="93" t="s">
        <v>14</v>
      </c>
    </row>
    <row r="35328" spans="1:5" x14ac:dyDescent="0.25">
      <c r="A35328" s="93" t="s">
        <v>5695</v>
      </c>
      <c r="B35328" t="s">
        <v>21783</v>
      </c>
      <c r="C35328">
        <v>88267</v>
      </c>
      <c r="D35328" s="93" t="s">
        <v>22609</v>
      </c>
      <c r="E35328" s="93" t="s">
        <v>14</v>
      </c>
    </row>
    <row r="35329" spans="1:5" x14ac:dyDescent="0.25">
      <c r="A35329" s="93" t="s">
        <v>5695</v>
      </c>
      <c r="B35329" t="s">
        <v>21783</v>
      </c>
      <c r="C35329">
        <v>90625</v>
      </c>
      <c r="D35329" s="93" t="s">
        <v>22292</v>
      </c>
      <c r="E35329" s="93" t="s">
        <v>14</v>
      </c>
    </row>
    <row r="35330" spans="1:5" x14ac:dyDescent="0.25">
      <c r="A35330" s="93" t="s">
        <v>5695</v>
      </c>
      <c r="B35330" t="s">
        <v>21783</v>
      </c>
      <c r="C35330">
        <v>90626</v>
      </c>
      <c r="D35330" s="93" t="s">
        <v>24038</v>
      </c>
      <c r="E35330" s="93" t="s">
        <v>14</v>
      </c>
    </row>
    <row r="35331" spans="1:5" x14ac:dyDescent="0.25">
      <c r="A35331" s="93" t="s">
        <v>5696</v>
      </c>
      <c r="D35331" s="93" t="s">
        <v>14</v>
      </c>
      <c r="E35331" s="93" t="s">
        <v>35455</v>
      </c>
    </row>
    <row r="35332" spans="1:5" x14ac:dyDescent="0.25">
      <c r="A35332" s="93" t="s">
        <v>5696</v>
      </c>
      <c r="B35332" t="s">
        <v>21783</v>
      </c>
      <c r="C35332">
        <v>88248</v>
      </c>
      <c r="D35332" s="93" t="s">
        <v>22139</v>
      </c>
      <c r="E35332" s="93" t="s">
        <v>14</v>
      </c>
    </row>
    <row r="35333" spans="1:5" x14ac:dyDescent="0.25">
      <c r="A35333" s="93" t="s">
        <v>5696</v>
      </c>
      <c r="B35333" t="s">
        <v>21783</v>
      </c>
      <c r="C35333">
        <v>88267</v>
      </c>
      <c r="D35333" s="93" t="s">
        <v>27270</v>
      </c>
      <c r="E35333" s="93" t="s">
        <v>14</v>
      </c>
    </row>
    <row r="35334" spans="1:5" x14ac:dyDescent="0.25">
      <c r="A35334" s="93" t="s">
        <v>5696</v>
      </c>
      <c r="B35334" t="s">
        <v>21783</v>
      </c>
      <c r="C35334">
        <v>90625</v>
      </c>
      <c r="D35334" s="93" t="s">
        <v>23264</v>
      </c>
      <c r="E35334" s="93" t="s">
        <v>14</v>
      </c>
    </row>
    <row r="35335" spans="1:5" x14ac:dyDescent="0.25">
      <c r="A35335" s="93" t="s">
        <v>5696</v>
      </c>
      <c r="B35335" t="s">
        <v>21783</v>
      </c>
      <c r="C35335">
        <v>90626</v>
      </c>
      <c r="D35335" s="93" t="s">
        <v>27271</v>
      </c>
      <c r="E35335" s="93" t="s">
        <v>14</v>
      </c>
    </row>
    <row r="35336" spans="1:5" x14ac:dyDescent="0.25">
      <c r="A35336" s="93" t="s">
        <v>5697</v>
      </c>
      <c r="D35336" s="93" t="s">
        <v>14</v>
      </c>
      <c r="E35336" s="93" t="s">
        <v>35456</v>
      </c>
    </row>
    <row r="35337" spans="1:5" x14ac:dyDescent="0.25">
      <c r="A35337" s="93" t="s">
        <v>5697</v>
      </c>
      <c r="B35337" t="s">
        <v>21783</v>
      </c>
      <c r="C35337">
        <v>88248</v>
      </c>
      <c r="D35337" s="93" t="s">
        <v>27272</v>
      </c>
      <c r="E35337" s="93" t="s">
        <v>14</v>
      </c>
    </row>
    <row r="35338" spans="1:5" x14ac:dyDescent="0.25">
      <c r="A35338" s="93" t="s">
        <v>5697</v>
      </c>
      <c r="B35338" t="s">
        <v>21783</v>
      </c>
      <c r="C35338">
        <v>91692</v>
      </c>
      <c r="D35338" s="93" t="s">
        <v>22007</v>
      </c>
      <c r="E35338" s="93" t="s">
        <v>14</v>
      </c>
    </row>
    <row r="35339" spans="1:5" x14ac:dyDescent="0.25">
      <c r="A35339" s="93" t="s">
        <v>5697</v>
      </c>
      <c r="B35339" t="s">
        <v>21783</v>
      </c>
      <c r="C35339">
        <v>91693</v>
      </c>
      <c r="D35339" s="93" t="s">
        <v>22316</v>
      </c>
      <c r="E35339" s="93" t="s">
        <v>14</v>
      </c>
    </row>
    <row r="35340" spans="1:5" x14ac:dyDescent="0.25">
      <c r="A35340" s="93" t="s">
        <v>5698</v>
      </c>
      <c r="D35340" s="93" t="s">
        <v>14</v>
      </c>
      <c r="E35340" s="93" t="s">
        <v>35457</v>
      </c>
    </row>
    <row r="35341" spans="1:5" x14ac:dyDescent="0.25">
      <c r="A35341" s="93" t="s">
        <v>5698</v>
      </c>
      <c r="B35341" t="s">
        <v>21783</v>
      </c>
      <c r="C35341">
        <v>88248</v>
      </c>
      <c r="D35341" s="93" t="s">
        <v>22039</v>
      </c>
      <c r="E35341" s="93" t="s">
        <v>14</v>
      </c>
    </row>
    <row r="35342" spans="1:5" x14ac:dyDescent="0.25">
      <c r="A35342" s="93" t="s">
        <v>5698</v>
      </c>
      <c r="B35342" t="s">
        <v>21783</v>
      </c>
      <c r="C35342">
        <v>91692</v>
      </c>
      <c r="D35342" s="93" t="s">
        <v>26583</v>
      </c>
      <c r="E35342" s="93" t="s">
        <v>14</v>
      </c>
    </row>
    <row r="35343" spans="1:5" x14ac:dyDescent="0.25">
      <c r="A35343" s="93" t="s">
        <v>5698</v>
      </c>
      <c r="B35343" t="s">
        <v>21783</v>
      </c>
      <c r="C35343">
        <v>91693</v>
      </c>
      <c r="D35343" s="93" t="s">
        <v>28608</v>
      </c>
      <c r="E35343" s="93" t="s">
        <v>14</v>
      </c>
    </row>
    <row r="35344" spans="1:5" x14ac:dyDescent="0.25">
      <c r="A35344" s="93" t="s">
        <v>5699</v>
      </c>
      <c r="D35344" s="93" t="s">
        <v>14</v>
      </c>
      <c r="E35344" s="93" t="s">
        <v>35458</v>
      </c>
    </row>
    <row r="35345" spans="1:5" x14ac:dyDescent="0.25">
      <c r="A35345" s="93" t="s">
        <v>5699</v>
      </c>
      <c r="B35345" t="s">
        <v>21791</v>
      </c>
      <c r="C35345">
        <v>40304</v>
      </c>
      <c r="D35345" s="93" t="s">
        <v>21796</v>
      </c>
      <c r="E35345" s="93" t="s">
        <v>14</v>
      </c>
    </row>
    <row r="35346" spans="1:5" x14ac:dyDescent="0.25">
      <c r="A35346" s="93" t="s">
        <v>5699</v>
      </c>
      <c r="B35346" t="s">
        <v>21791</v>
      </c>
      <c r="C35346">
        <v>43132</v>
      </c>
      <c r="D35346" s="93" t="s">
        <v>21921</v>
      </c>
      <c r="E35346" s="93" t="s">
        <v>14</v>
      </c>
    </row>
    <row r="35347" spans="1:5" x14ac:dyDescent="0.25">
      <c r="A35347" s="93" t="s">
        <v>5699</v>
      </c>
      <c r="B35347" t="s">
        <v>21783</v>
      </c>
      <c r="C35347">
        <v>88248</v>
      </c>
      <c r="D35347" s="93" t="s">
        <v>21795</v>
      </c>
      <c r="E35347" s="93" t="s">
        <v>14</v>
      </c>
    </row>
    <row r="35348" spans="1:5" x14ac:dyDescent="0.25">
      <c r="A35348" s="93" t="s">
        <v>5699</v>
      </c>
      <c r="B35348" t="s">
        <v>21783</v>
      </c>
      <c r="C35348">
        <v>88267</v>
      </c>
      <c r="D35348" s="93" t="s">
        <v>22573</v>
      </c>
      <c r="E35348" s="93" t="s">
        <v>14</v>
      </c>
    </row>
    <row r="35349" spans="1:5" x14ac:dyDescent="0.25">
      <c r="A35349" s="93" t="s">
        <v>5699</v>
      </c>
      <c r="B35349" t="s">
        <v>21783</v>
      </c>
      <c r="C35349">
        <v>92268</v>
      </c>
      <c r="D35349" s="93" t="s">
        <v>27264</v>
      </c>
      <c r="E35349" s="93" t="s">
        <v>14</v>
      </c>
    </row>
    <row r="35350" spans="1:5" x14ac:dyDescent="0.25">
      <c r="A35350" s="93" t="s">
        <v>5700</v>
      </c>
      <c r="D35350" s="93" t="s">
        <v>14</v>
      </c>
      <c r="E35350" s="93" t="s">
        <v>35459</v>
      </c>
    </row>
    <row r="35351" spans="1:5" x14ac:dyDescent="0.25">
      <c r="A35351" s="93" t="s">
        <v>5700</v>
      </c>
      <c r="B35351" t="s">
        <v>21791</v>
      </c>
      <c r="C35351">
        <v>9838</v>
      </c>
      <c r="D35351" s="93" t="s">
        <v>23385</v>
      </c>
      <c r="E35351" s="93" t="s">
        <v>14</v>
      </c>
    </row>
    <row r="35352" spans="1:5" x14ac:dyDescent="0.25">
      <c r="A35352" s="93" t="s">
        <v>5700</v>
      </c>
      <c r="B35352" t="s">
        <v>21791</v>
      </c>
      <c r="C35352">
        <v>40304</v>
      </c>
      <c r="D35352" s="93" t="s">
        <v>28526</v>
      </c>
      <c r="E35352" s="93" t="s">
        <v>14</v>
      </c>
    </row>
    <row r="35353" spans="1:5" x14ac:dyDescent="0.25">
      <c r="A35353" s="93" t="s">
        <v>5700</v>
      </c>
      <c r="B35353" t="s">
        <v>21791</v>
      </c>
      <c r="C35353">
        <v>43132</v>
      </c>
      <c r="D35353" s="93" t="s">
        <v>25733</v>
      </c>
      <c r="E35353" s="93" t="s">
        <v>14</v>
      </c>
    </row>
    <row r="35354" spans="1:5" x14ac:dyDescent="0.25">
      <c r="A35354" s="93" t="s">
        <v>5700</v>
      </c>
      <c r="B35354" t="s">
        <v>21783</v>
      </c>
      <c r="C35354">
        <v>88248</v>
      </c>
      <c r="D35354" s="93" t="s">
        <v>26663</v>
      </c>
      <c r="E35354" s="93" t="s">
        <v>14</v>
      </c>
    </row>
    <row r="35355" spans="1:5" x14ac:dyDescent="0.25">
      <c r="A35355" s="93" t="s">
        <v>5700</v>
      </c>
      <c r="B35355" t="s">
        <v>21783</v>
      </c>
      <c r="C35355">
        <v>88267</v>
      </c>
      <c r="D35355" s="93" t="s">
        <v>22544</v>
      </c>
      <c r="E35355" s="93" t="s">
        <v>14</v>
      </c>
    </row>
    <row r="35356" spans="1:5" x14ac:dyDescent="0.25">
      <c r="A35356" s="93" t="s">
        <v>5701</v>
      </c>
      <c r="D35356" s="93" t="s">
        <v>14</v>
      </c>
      <c r="E35356" s="93" t="s">
        <v>35460</v>
      </c>
    </row>
    <row r="35357" spans="1:5" x14ac:dyDescent="0.25">
      <c r="A35357" s="93" t="s">
        <v>5701</v>
      </c>
      <c r="B35357" t="s">
        <v>21791</v>
      </c>
      <c r="C35357">
        <v>20065</v>
      </c>
      <c r="D35357" s="93" t="s">
        <v>23385</v>
      </c>
      <c r="E35357" s="93" t="s">
        <v>14</v>
      </c>
    </row>
    <row r="35358" spans="1:5" x14ac:dyDescent="0.25">
      <c r="A35358" s="93" t="s">
        <v>5701</v>
      </c>
      <c r="B35358" t="s">
        <v>21791</v>
      </c>
      <c r="C35358">
        <v>40304</v>
      </c>
      <c r="D35358" s="93" t="s">
        <v>28526</v>
      </c>
      <c r="E35358" s="93" t="s">
        <v>14</v>
      </c>
    </row>
    <row r="35359" spans="1:5" x14ac:dyDescent="0.25">
      <c r="A35359" s="93" t="s">
        <v>5701</v>
      </c>
      <c r="B35359" t="s">
        <v>21791</v>
      </c>
      <c r="C35359">
        <v>43132</v>
      </c>
      <c r="D35359" s="93" t="s">
        <v>22435</v>
      </c>
      <c r="E35359" s="93" t="s">
        <v>14</v>
      </c>
    </row>
    <row r="35360" spans="1:5" x14ac:dyDescent="0.25">
      <c r="A35360" s="93" t="s">
        <v>5701</v>
      </c>
      <c r="B35360" t="s">
        <v>21783</v>
      </c>
      <c r="C35360">
        <v>88248</v>
      </c>
      <c r="D35360" s="93" t="s">
        <v>22483</v>
      </c>
      <c r="E35360" s="93" t="s">
        <v>14</v>
      </c>
    </row>
    <row r="35361" spans="1:5" x14ac:dyDescent="0.25">
      <c r="A35361" s="93" t="s">
        <v>5701</v>
      </c>
      <c r="B35361" t="s">
        <v>21783</v>
      </c>
      <c r="C35361">
        <v>88267</v>
      </c>
      <c r="D35361" s="93" t="s">
        <v>28609</v>
      </c>
      <c r="E35361" s="93" t="s">
        <v>14</v>
      </c>
    </row>
    <row r="35362" spans="1:5" x14ac:dyDescent="0.25">
      <c r="A35362" s="93" t="s">
        <v>5702</v>
      </c>
      <c r="D35362" s="93" t="s">
        <v>14</v>
      </c>
      <c r="E35362" s="93" t="s">
        <v>35461</v>
      </c>
    </row>
    <row r="35363" spans="1:5" x14ac:dyDescent="0.25">
      <c r="A35363" s="93" t="s">
        <v>5702</v>
      </c>
      <c r="B35363" t="s">
        <v>21783</v>
      </c>
      <c r="C35363">
        <v>88248</v>
      </c>
      <c r="D35363" s="93" t="s">
        <v>23414</v>
      </c>
      <c r="E35363" s="93" t="s">
        <v>14</v>
      </c>
    </row>
    <row r="35364" spans="1:5" x14ac:dyDescent="0.25">
      <c r="A35364" s="93" t="s">
        <v>5702</v>
      </c>
      <c r="B35364" t="s">
        <v>21783</v>
      </c>
      <c r="C35364">
        <v>102274</v>
      </c>
      <c r="D35364" s="93" t="s">
        <v>28610</v>
      </c>
      <c r="E35364" s="93" t="s">
        <v>14</v>
      </c>
    </row>
    <row r="35365" spans="1:5" x14ac:dyDescent="0.25">
      <c r="A35365" s="93" t="s">
        <v>5702</v>
      </c>
      <c r="B35365" t="s">
        <v>21783</v>
      </c>
      <c r="C35365">
        <v>102275</v>
      </c>
      <c r="D35365" s="93" t="s">
        <v>21992</v>
      </c>
      <c r="E35365" s="93" t="s">
        <v>14</v>
      </c>
    </row>
    <row r="35366" spans="1:5" x14ac:dyDescent="0.25">
      <c r="A35366" s="93" t="s">
        <v>5703</v>
      </c>
      <c r="D35366" s="93" t="s">
        <v>14</v>
      </c>
      <c r="E35366" s="93" t="s">
        <v>35462</v>
      </c>
    </row>
    <row r="35367" spans="1:5" x14ac:dyDescent="0.25">
      <c r="A35367" s="93" t="s">
        <v>5703</v>
      </c>
      <c r="B35367" t="s">
        <v>21783</v>
      </c>
      <c r="C35367">
        <v>88248</v>
      </c>
      <c r="D35367" s="93" t="s">
        <v>24047</v>
      </c>
      <c r="E35367" s="93" t="s">
        <v>14</v>
      </c>
    </row>
    <row r="35368" spans="1:5" x14ac:dyDescent="0.25">
      <c r="A35368" s="93" t="s">
        <v>5703</v>
      </c>
      <c r="B35368" t="s">
        <v>21783</v>
      </c>
      <c r="C35368">
        <v>102274</v>
      </c>
      <c r="D35368" s="93" t="s">
        <v>27584</v>
      </c>
      <c r="E35368" s="93" t="s">
        <v>14</v>
      </c>
    </row>
    <row r="35369" spans="1:5" x14ac:dyDescent="0.25">
      <c r="A35369" s="93" t="s">
        <v>5703</v>
      </c>
      <c r="B35369" t="s">
        <v>21783</v>
      </c>
      <c r="C35369">
        <v>102275</v>
      </c>
      <c r="D35369" s="93" t="s">
        <v>22324</v>
      </c>
      <c r="E35369" s="93" t="s">
        <v>14</v>
      </c>
    </row>
    <row r="35370" spans="1:5" x14ac:dyDescent="0.25">
      <c r="A35370" s="93" t="s">
        <v>5704</v>
      </c>
      <c r="D35370" s="93" t="s">
        <v>14</v>
      </c>
      <c r="E35370" s="93" t="s">
        <v>35463</v>
      </c>
    </row>
    <row r="35371" spans="1:5" x14ac:dyDescent="0.25">
      <c r="A35371" s="93" t="s">
        <v>5704</v>
      </c>
      <c r="B35371" t="s">
        <v>21783</v>
      </c>
      <c r="C35371">
        <v>88248</v>
      </c>
      <c r="D35371" s="93" t="s">
        <v>23622</v>
      </c>
      <c r="E35371" s="93" t="s">
        <v>14</v>
      </c>
    </row>
    <row r="35372" spans="1:5" x14ac:dyDescent="0.25">
      <c r="A35372" s="93" t="s">
        <v>5704</v>
      </c>
      <c r="B35372" t="s">
        <v>21783</v>
      </c>
      <c r="C35372">
        <v>102274</v>
      </c>
      <c r="D35372" s="93" t="s">
        <v>28611</v>
      </c>
      <c r="E35372" s="93" t="s">
        <v>14</v>
      </c>
    </row>
    <row r="35373" spans="1:5" x14ac:dyDescent="0.25">
      <c r="A35373" s="93" t="s">
        <v>5704</v>
      </c>
      <c r="B35373" t="s">
        <v>21783</v>
      </c>
      <c r="C35373">
        <v>102275</v>
      </c>
      <c r="D35373" s="93" t="s">
        <v>23016</v>
      </c>
      <c r="E35373" s="93" t="s">
        <v>14</v>
      </c>
    </row>
    <row r="35374" spans="1:5" x14ac:dyDescent="0.25">
      <c r="A35374" s="93" t="s">
        <v>5705</v>
      </c>
      <c r="D35374" s="93" t="s">
        <v>14</v>
      </c>
      <c r="E35374" s="93" t="s">
        <v>35464</v>
      </c>
    </row>
    <row r="35375" spans="1:5" x14ac:dyDescent="0.25">
      <c r="A35375" s="93" t="s">
        <v>5705</v>
      </c>
      <c r="B35375" t="s">
        <v>21791</v>
      </c>
      <c r="C35375">
        <v>1414</v>
      </c>
      <c r="D35375" s="93" t="s">
        <v>22196</v>
      </c>
      <c r="E35375" s="93" t="s">
        <v>14</v>
      </c>
    </row>
    <row r="35376" spans="1:5" x14ac:dyDescent="0.25">
      <c r="A35376" s="93" t="s">
        <v>5705</v>
      </c>
      <c r="B35376" t="s">
        <v>21783</v>
      </c>
      <c r="C35376">
        <v>88246</v>
      </c>
      <c r="D35376" s="93" t="s">
        <v>28612</v>
      </c>
      <c r="E35376" s="93" t="s">
        <v>14</v>
      </c>
    </row>
    <row r="35377" spans="1:5" x14ac:dyDescent="0.25">
      <c r="A35377" s="93" t="s">
        <v>5705</v>
      </c>
      <c r="B35377" t="s">
        <v>21783</v>
      </c>
      <c r="C35377">
        <v>88316</v>
      </c>
      <c r="D35377" s="93" t="s">
        <v>27557</v>
      </c>
      <c r="E35377" s="93" t="s">
        <v>14</v>
      </c>
    </row>
    <row r="35378" spans="1:5" x14ac:dyDescent="0.25">
      <c r="A35378" s="93" t="s">
        <v>5706</v>
      </c>
      <c r="D35378" s="93" t="s">
        <v>14</v>
      </c>
      <c r="E35378" s="93" t="s">
        <v>35465</v>
      </c>
    </row>
    <row r="35379" spans="1:5" x14ac:dyDescent="0.25">
      <c r="A35379" s="93" t="s">
        <v>5706</v>
      </c>
      <c r="B35379" t="s">
        <v>21791</v>
      </c>
      <c r="C35379">
        <v>1413</v>
      </c>
      <c r="D35379" s="93" t="s">
        <v>22196</v>
      </c>
      <c r="E35379" s="93" t="s">
        <v>14</v>
      </c>
    </row>
    <row r="35380" spans="1:5" x14ac:dyDescent="0.25">
      <c r="A35380" s="93" t="s">
        <v>5706</v>
      </c>
      <c r="B35380" t="s">
        <v>21783</v>
      </c>
      <c r="C35380">
        <v>88246</v>
      </c>
      <c r="D35380" s="93" t="s">
        <v>28613</v>
      </c>
      <c r="E35380" s="93" t="s">
        <v>14</v>
      </c>
    </row>
    <row r="35381" spans="1:5" x14ac:dyDescent="0.25">
      <c r="A35381" s="93" t="s">
        <v>5706</v>
      </c>
      <c r="B35381" t="s">
        <v>21783</v>
      </c>
      <c r="C35381">
        <v>88316</v>
      </c>
      <c r="D35381" s="93" t="s">
        <v>27514</v>
      </c>
      <c r="E35381" s="93" t="s">
        <v>14</v>
      </c>
    </row>
    <row r="35382" spans="1:5" x14ac:dyDescent="0.25">
      <c r="A35382" s="93" t="s">
        <v>5707</v>
      </c>
      <c r="D35382" s="93" t="s">
        <v>14</v>
      </c>
      <c r="E35382" s="93" t="s">
        <v>35466</v>
      </c>
    </row>
    <row r="35383" spans="1:5" x14ac:dyDescent="0.25">
      <c r="A35383" s="93" t="s">
        <v>5707</v>
      </c>
      <c r="B35383" t="s">
        <v>21791</v>
      </c>
      <c r="C35383">
        <v>1412</v>
      </c>
      <c r="D35383" s="93" t="s">
        <v>22196</v>
      </c>
      <c r="E35383" s="93" t="s">
        <v>14</v>
      </c>
    </row>
    <row r="35384" spans="1:5" x14ac:dyDescent="0.25">
      <c r="A35384" s="93" t="s">
        <v>5707</v>
      </c>
      <c r="B35384" t="s">
        <v>21783</v>
      </c>
      <c r="C35384">
        <v>88246</v>
      </c>
      <c r="D35384" s="93" t="s">
        <v>28614</v>
      </c>
      <c r="E35384" s="93" t="s">
        <v>14</v>
      </c>
    </row>
    <row r="35385" spans="1:5" x14ac:dyDescent="0.25">
      <c r="A35385" s="93" t="s">
        <v>5707</v>
      </c>
      <c r="B35385" t="s">
        <v>21783</v>
      </c>
      <c r="C35385">
        <v>88316</v>
      </c>
      <c r="D35385" s="93" t="s">
        <v>22240</v>
      </c>
      <c r="E35385" s="93" t="s">
        <v>14</v>
      </c>
    </row>
    <row r="35386" spans="1:5" x14ac:dyDescent="0.25">
      <c r="A35386" s="93" t="s">
        <v>5708</v>
      </c>
      <c r="D35386" s="93" t="s">
        <v>14</v>
      </c>
      <c r="E35386" s="93" t="s">
        <v>35467</v>
      </c>
    </row>
    <row r="35387" spans="1:5" x14ac:dyDescent="0.25">
      <c r="A35387" s="93" t="s">
        <v>5708</v>
      </c>
      <c r="B35387" t="s">
        <v>21791</v>
      </c>
      <c r="C35387">
        <v>1427</v>
      </c>
      <c r="D35387" s="93" t="s">
        <v>22196</v>
      </c>
      <c r="E35387" s="93" t="s">
        <v>14</v>
      </c>
    </row>
    <row r="35388" spans="1:5" x14ac:dyDescent="0.25">
      <c r="A35388" s="93" t="s">
        <v>5708</v>
      </c>
      <c r="B35388" t="s">
        <v>21783</v>
      </c>
      <c r="C35388">
        <v>88246</v>
      </c>
      <c r="D35388" s="93" t="s">
        <v>28615</v>
      </c>
      <c r="E35388" s="93" t="s">
        <v>14</v>
      </c>
    </row>
    <row r="35389" spans="1:5" x14ac:dyDescent="0.25">
      <c r="A35389" s="93" t="s">
        <v>5708</v>
      </c>
      <c r="B35389" t="s">
        <v>21783</v>
      </c>
      <c r="C35389">
        <v>88316</v>
      </c>
      <c r="D35389" s="93" t="s">
        <v>27447</v>
      </c>
      <c r="E35389" s="93" t="s">
        <v>14</v>
      </c>
    </row>
    <row r="35390" spans="1:5" x14ac:dyDescent="0.25">
      <c r="A35390" s="93" t="s">
        <v>5709</v>
      </c>
      <c r="D35390" s="93" t="s">
        <v>14</v>
      </c>
      <c r="E35390" s="93" t="s">
        <v>35468</v>
      </c>
    </row>
    <row r="35391" spans="1:5" x14ac:dyDescent="0.25">
      <c r="A35391" s="93" t="s">
        <v>5709</v>
      </c>
      <c r="B35391" t="s">
        <v>21791</v>
      </c>
      <c r="C35391">
        <v>37418</v>
      </c>
      <c r="D35391" s="93" t="s">
        <v>22196</v>
      </c>
      <c r="E35391" s="93" t="s">
        <v>14</v>
      </c>
    </row>
    <row r="35392" spans="1:5" x14ac:dyDescent="0.25">
      <c r="A35392" s="93" t="s">
        <v>5709</v>
      </c>
      <c r="B35392" t="s">
        <v>21783</v>
      </c>
      <c r="C35392">
        <v>88246</v>
      </c>
      <c r="D35392" s="93" t="s">
        <v>28616</v>
      </c>
      <c r="E35392" s="93" t="s">
        <v>14</v>
      </c>
    </row>
    <row r="35393" spans="1:5" x14ac:dyDescent="0.25">
      <c r="A35393" s="93" t="s">
        <v>5709</v>
      </c>
      <c r="B35393" t="s">
        <v>21783</v>
      </c>
      <c r="C35393">
        <v>88316</v>
      </c>
      <c r="D35393" s="93" t="s">
        <v>28617</v>
      </c>
      <c r="E35393" s="93" t="s">
        <v>14</v>
      </c>
    </row>
    <row r="35394" spans="1:5" x14ac:dyDescent="0.25">
      <c r="A35394" s="93" t="s">
        <v>5710</v>
      </c>
      <c r="D35394" s="93" t="s">
        <v>14</v>
      </c>
      <c r="E35394" s="93" t="s">
        <v>35469</v>
      </c>
    </row>
    <row r="35395" spans="1:5" x14ac:dyDescent="0.25">
      <c r="A35395" s="93" t="s">
        <v>5710</v>
      </c>
      <c r="B35395" t="s">
        <v>21791</v>
      </c>
      <c r="C35395">
        <v>37419</v>
      </c>
      <c r="D35395" s="93" t="s">
        <v>22196</v>
      </c>
      <c r="E35395" s="93" t="s">
        <v>14</v>
      </c>
    </row>
    <row r="35396" spans="1:5" x14ac:dyDescent="0.25">
      <c r="A35396" s="93" t="s">
        <v>5710</v>
      </c>
      <c r="B35396" t="s">
        <v>21783</v>
      </c>
      <c r="C35396">
        <v>88246</v>
      </c>
      <c r="D35396" s="93" t="s">
        <v>28618</v>
      </c>
      <c r="E35396" s="93" t="s">
        <v>14</v>
      </c>
    </row>
    <row r="35397" spans="1:5" x14ac:dyDescent="0.25">
      <c r="A35397" s="93" t="s">
        <v>5710</v>
      </c>
      <c r="B35397" t="s">
        <v>21783</v>
      </c>
      <c r="C35397">
        <v>88316</v>
      </c>
      <c r="D35397" s="93" t="s">
        <v>28619</v>
      </c>
      <c r="E35397" s="93" t="s">
        <v>14</v>
      </c>
    </row>
    <row r="35398" spans="1:5" x14ac:dyDescent="0.25">
      <c r="A35398" s="93" t="s">
        <v>5711</v>
      </c>
      <c r="D35398" s="93" t="s">
        <v>14</v>
      </c>
      <c r="E35398" s="93" t="s">
        <v>35470</v>
      </c>
    </row>
    <row r="35399" spans="1:5" x14ac:dyDescent="0.25">
      <c r="A35399" s="93" t="s">
        <v>5711</v>
      </c>
      <c r="B35399" t="s">
        <v>21791</v>
      </c>
      <c r="C35399">
        <v>37422</v>
      </c>
      <c r="D35399" s="93" t="s">
        <v>22196</v>
      </c>
      <c r="E35399" s="93" t="s">
        <v>14</v>
      </c>
    </row>
    <row r="35400" spans="1:5" x14ac:dyDescent="0.25">
      <c r="A35400" s="93" t="s">
        <v>5711</v>
      </c>
      <c r="B35400" t="s">
        <v>21783</v>
      </c>
      <c r="C35400">
        <v>88246</v>
      </c>
      <c r="D35400" s="93" t="s">
        <v>23985</v>
      </c>
      <c r="E35400" s="93" t="s">
        <v>14</v>
      </c>
    </row>
    <row r="35401" spans="1:5" x14ac:dyDescent="0.25">
      <c r="A35401" s="93" t="s">
        <v>5711</v>
      </c>
      <c r="B35401" t="s">
        <v>21783</v>
      </c>
      <c r="C35401">
        <v>88316</v>
      </c>
      <c r="D35401" s="93" t="s">
        <v>28620</v>
      </c>
      <c r="E35401" s="93" t="s">
        <v>14</v>
      </c>
    </row>
    <row r="35402" spans="1:5" x14ac:dyDescent="0.25">
      <c r="A35402" s="93" t="s">
        <v>5712</v>
      </c>
      <c r="D35402" s="93" t="s">
        <v>14</v>
      </c>
      <c r="E35402" s="93" t="s">
        <v>35471</v>
      </c>
    </row>
    <row r="35403" spans="1:5" x14ac:dyDescent="0.25">
      <c r="A35403" s="93" t="s">
        <v>5712</v>
      </c>
      <c r="B35403" t="s">
        <v>21791</v>
      </c>
      <c r="C35403">
        <v>55</v>
      </c>
      <c r="D35403" s="93" t="s">
        <v>22196</v>
      </c>
      <c r="E35403" s="93" t="s">
        <v>14</v>
      </c>
    </row>
    <row r="35404" spans="1:5" x14ac:dyDescent="0.25">
      <c r="A35404" s="93" t="s">
        <v>5712</v>
      </c>
      <c r="B35404" t="s">
        <v>21791</v>
      </c>
      <c r="C35404">
        <v>3148</v>
      </c>
      <c r="D35404" s="93" t="s">
        <v>22385</v>
      </c>
      <c r="E35404" s="93" t="s">
        <v>14</v>
      </c>
    </row>
    <row r="35405" spans="1:5" x14ac:dyDescent="0.25">
      <c r="A35405" s="93" t="s">
        <v>5712</v>
      </c>
      <c r="B35405" t="s">
        <v>21783</v>
      </c>
      <c r="C35405">
        <v>88246</v>
      </c>
      <c r="D35405" s="93" t="s">
        <v>28621</v>
      </c>
      <c r="E35405" s="93" t="s">
        <v>14</v>
      </c>
    </row>
    <row r="35406" spans="1:5" x14ac:dyDescent="0.25">
      <c r="A35406" s="93" t="s">
        <v>5712</v>
      </c>
      <c r="B35406" t="s">
        <v>21783</v>
      </c>
      <c r="C35406">
        <v>88316</v>
      </c>
      <c r="D35406" s="93" t="s">
        <v>24782</v>
      </c>
      <c r="E35406" s="93" t="s">
        <v>14</v>
      </c>
    </row>
    <row r="35407" spans="1:5" x14ac:dyDescent="0.25">
      <c r="A35407" s="93" t="s">
        <v>5713</v>
      </c>
      <c r="D35407" s="93" t="s">
        <v>14</v>
      </c>
      <c r="E35407" s="93" t="s">
        <v>35472</v>
      </c>
    </row>
    <row r="35408" spans="1:5" x14ac:dyDescent="0.25">
      <c r="A35408" s="93" t="s">
        <v>5713</v>
      </c>
      <c r="B35408" t="s">
        <v>21791</v>
      </c>
      <c r="C35408">
        <v>61</v>
      </c>
      <c r="D35408" s="93" t="s">
        <v>22196</v>
      </c>
      <c r="E35408" s="93" t="s">
        <v>14</v>
      </c>
    </row>
    <row r="35409" spans="1:5" x14ac:dyDescent="0.25">
      <c r="A35409" s="93" t="s">
        <v>5713</v>
      </c>
      <c r="B35409" t="s">
        <v>21791</v>
      </c>
      <c r="C35409">
        <v>3148</v>
      </c>
      <c r="D35409" s="93" t="s">
        <v>23392</v>
      </c>
      <c r="E35409" s="93" t="s">
        <v>14</v>
      </c>
    </row>
    <row r="35410" spans="1:5" x14ac:dyDescent="0.25">
      <c r="A35410" s="93" t="s">
        <v>5713</v>
      </c>
      <c r="B35410" t="s">
        <v>21783</v>
      </c>
      <c r="C35410">
        <v>88246</v>
      </c>
      <c r="D35410" s="93" t="s">
        <v>23644</v>
      </c>
      <c r="E35410" s="93" t="s">
        <v>14</v>
      </c>
    </row>
    <row r="35411" spans="1:5" x14ac:dyDescent="0.25">
      <c r="A35411" s="93" t="s">
        <v>5713</v>
      </c>
      <c r="B35411" t="s">
        <v>21783</v>
      </c>
      <c r="C35411">
        <v>88316</v>
      </c>
      <c r="D35411" s="93" t="s">
        <v>22470</v>
      </c>
      <c r="E35411" s="93" t="s">
        <v>14</v>
      </c>
    </row>
    <row r="35412" spans="1:5" x14ac:dyDescent="0.25">
      <c r="A35412" s="93" t="s">
        <v>5714</v>
      </c>
      <c r="D35412" s="93" t="s">
        <v>14</v>
      </c>
      <c r="E35412" s="93" t="s">
        <v>35473</v>
      </c>
    </row>
    <row r="35413" spans="1:5" x14ac:dyDescent="0.25">
      <c r="A35413" s="93" t="s">
        <v>5714</v>
      </c>
      <c r="B35413" t="s">
        <v>21791</v>
      </c>
      <c r="C35413">
        <v>62</v>
      </c>
      <c r="D35413" s="93" t="s">
        <v>22196</v>
      </c>
      <c r="E35413" s="93" t="s">
        <v>14</v>
      </c>
    </row>
    <row r="35414" spans="1:5" x14ac:dyDescent="0.25">
      <c r="A35414" s="93" t="s">
        <v>5714</v>
      </c>
      <c r="B35414" t="s">
        <v>21791</v>
      </c>
      <c r="C35414">
        <v>3148</v>
      </c>
      <c r="D35414" s="93" t="s">
        <v>22963</v>
      </c>
      <c r="E35414" s="93" t="s">
        <v>14</v>
      </c>
    </row>
    <row r="35415" spans="1:5" x14ac:dyDescent="0.25">
      <c r="A35415" s="93" t="s">
        <v>5714</v>
      </c>
      <c r="B35415" t="s">
        <v>21783</v>
      </c>
      <c r="C35415">
        <v>88246</v>
      </c>
      <c r="D35415" s="93" t="s">
        <v>27483</v>
      </c>
      <c r="E35415" s="93" t="s">
        <v>14</v>
      </c>
    </row>
    <row r="35416" spans="1:5" x14ac:dyDescent="0.25">
      <c r="A35416" s="93" t="s">
        <v>5714</v>
      </c>
      <c r="B35416" t="s">
        <v>21783</v>
      </c>
      <c r="C35416">
        <v>88316</v>
      </c>
      <c r="D35416" s="93" t="s">
        <v>22867</v>
      </c>
      <c r="E35416" s="93" t="s">
        <v>14</v>
      </c>
    </row>
    <row r="35417" spans="1:5" x14ac:dyDescent="0.25">
      <c r="A35417" s="93" t="s">
        <v>5715</v>
      </c>
      <c r="D35417" s="93" t="s">
        <v>14</v>
      </c>
      <c r="E35417" s="93" t="s">
        <v>35474</v>
      </c>
    </row>
    <row r="35418" spans="1:5" x14ac:dyDescent="0.25">
      <c r="A35418" s="93" t="s">
        <v>5715</v>
      </c>
      <c r="B35418" t="s">
        <v>21791</v>
      </c>
      <c r="C35418">
        <v>3148</v>
      </c>
      <c r="D35418" s="93" t="s">
        <v>22385</v>
      </c>
      <c r="E35418" s="93" t="s">
        <v>14</v>
      </c>
    </row>
    <row r="35419" spans="1:5" x14ac:dyDescent="0.25">
      <c r="A35419" s="93" t="s">
        <v>5715</v>
      </c>
      <c r="B35419" t="s">
        <v>21791</v>
      </c>
      <c r="C35419">
        <v>37413</v>
      </c>
      <c r="D35419" s="93" t="s">
        <v>22196</v>
      </c>
      <c r="E35419" s="93" t="s">
        <v>14</v>
      </c>
    </row>
    <row r="35420" spans="1:5" x14ac:dyDescent="0.25">
      <c r="A35420" s="93" t="s">
        <v>5715</v>
      </c>
      <c r="B35420" t="s">
        <v>21783</v>
      </c>
      <c r="C35420">
        <v>88246</v>
      </c>
      <c r="D35420" s="93" t="s">
        <v>28621</v>
      </c>
      <c r="E35420" s="93" t="s">
        <v>14</v>
      </c>
    </row>
    <row r="35421" spans="1:5" x14ac:dyDescent="0.25">
      <c r="A35421" s="93" t="s">
        <v>5715</v>
      </c>
      <c r="B35421" t="s">
        <v>21783</v>
      </c>
      <c r="C35421">
        <v>88316</v>
      </c>
      <c r="D35421" s="93" t="s">
        <v>24782</v>
      </c>
      <c r="E35421" s="93" t="s">
        <v>14</v>
      </c>
    </row>
    <row r="35422" spans="1:5" x14ac:dyDescent="0.25">
      <c r="A35422" s="93" t="s">
        <v>5716</v>
      </c>
      <c r="D35422" s="93" t="s">
        <v>14</v>
      </c>
      <c r="E35422" s="93" t="s">
        <v>35475</v>
      </c>
    </row>
    <row r="35423" spans="1:5" x14ac:dyDescent="0.25">
      <c r="A35423" s="93" t="s">
        <v>5716</v>
      </c>
      <c r="B35423" t="s">
        <v>21791</v>
      </c>
      <c r="C35423">
        <v>3148</v>
      </c>
      <c r="D35423" s="93" t="s">
        <v>23392</v>
      </c>
      <c r="E35423" s="93" t="s">
        <v>14</v>
      </c>
    </row>
    <row r="35424" spans="1:5" x14ac:dyDescent="0.25">
      <c r="A35424" s="93" t="s">
        <v>5716</v>
      </c>
      <c r="B35424" t="s">
        <v>21791</v>
      </c>
      <c r="C35424">
        <v>37414</v>
      </c>
      <c r="D35424" s="93" t="s">
        <v>22196</v>
      </c>
      <c r="E35424" s="93" t="s">
        <v>14</v>
      </c>
    </row>
    <row r="35425" spans="1:5" x14ac:dyDescent="0.25">
      <c r="A35425" s="93" t="s">
        <v>5716</v>
      </c>
      <c r="B35425" t="s">
        <v>21783</v>
      </c>
      <c r="C35425">
        <v>88246</v>
      </c>
      <c r="D35425" s="93" t="s">
        <v>23644</v>
      </c>
      <c r="E35425" s="93" t="s">
        <v>14</v>
      </c>
    </row>
    <row r="35426" spans="1:5" x14ac:dyDescent="0.25">
      <c r="A35426" s="93" t="s">
        <v>5716</v>
      </c>
      <c r="B35426" t="s">
        <v>21783</v>
      </c>
      <c r="C35426">
        <v>88316</v>
      </c>
      <c r="D35426" s="93" t="s">
        <v>22470</v>
      </c>
      <c r="E35426" s="93" t="s">
        <v>14</v>
      </c>
    </row>
    <row r="35427" spans="1:5" x14ac:dyDescent="0.25">
      <c r="A35427" s="93" t="s">
        <v>5717</v>
      </c>
      <c r="D35427" s="93" t="s">
        <v>14</v>
      </c>
      <c r="E35427" s="93" t="s">
        <v>35476</v>
      </c>
    </row>
    <row r="35428" spans="1:5" x14ac:dyDescent="0.25">
      <c r="A35428" s="93" t="s">
        <v>5717</v>
      </c>
      <c r="B35428" t="s">
        <v>21791</v>
      </c>
      <c r="C35428">
        <v>3148</v>
      </c>
      <c r="D35428" s="93" t="s">
        <v>22963</v>
      </c>
      <c r="E35428" s="93" t="s">
        <v>14</v>
      </c>
    </row>
    <row r="35429" spans="1:5" x14ac:dyDescent="0.25">
      <c r="A35429" s="93" t="s">
        <v>5717</v>
      </c>
      <c r="B35429" t="s">
        <v>21791</v>
      </c>
      <c r="C35429">
        <v>37415</v>
      </c>
      <c r="D35429" s="93" t="s">
        <v>22196</v>
      </c>
      <c r="E35429" s="93" t="s">
        <v>14</v>
      </c>
    </row>
    <row r="35430" spans="1:5" x14ac:dyDescent="0.25">
      <c r="A35430" s="93" t="s">
        <v>5717</v>
      </c>
      <c r="B35430" t="s">
        <v>21783</v>
      </c>
      <c r="C35430">
        <v>88246</v>
      </c>
      <c r="D35430" s="93" t="s">
        <v>27483</v>
      </c>
      <c r="E35430" s="93" t="s">
        <v>14</v>
      </c>
    </row>
    <row r="35431" spans="1:5" x14ac:dyDescent="0.25">
      <c r="A35431" s="93" t="s">
        <v>5717</v>
      </c>
      <c r="B35431" t="s">
        <v>21783</v>
      </c>
      <c r="C35431">
        <v>88316</v>
      </c>
      <c r="D35431" s="93" t="s">
        <v>22867</v>
      </c>
      <c r="E35431" s="93" t="s">
        <v>14</v>
      </c>
    </row>
    <row r="35432" spans="1:5" x14ac:dyDescent="0.25">
      <c r="A35432" s="93" t="s">
        <v>5718</v>
      </c>
      <c r="D35432" s="93" t="s">
        <v>14</v>
      </c>
      <c r="E35432" s="93" t="s">
        <v>35477</v>
      </c>
    </row>
    <row r="35433" spans="1:5" x14ac:dyDescent="0.25">
      <c r="A35433" s="93" t="s">
        <v>5718</v>
      </c>
      <c r="B35433" t="s">
        <v>21791</v>
      </c>
      <c r="C35433">
        <v>107</v>
      </c>
      <c r="D35433" s="93" t="s">
        <v>22196</v>
      </c>
      <c r="E35433" s="93" t="s">
        <v>14</v>
      </c>
    </row>
    <row r="35434" spans="1:5" x14ac:dyDescent="0.25">
      <c r="A35434" s="93" t="s">
        <v>5718</v>
      </c>
      <c r="B35434" t="s">
        <v>21791</v>
      </c>
      <c r="C35434">
        <v>122</v>
      </c>
      <c r="D35434" s="93" t="s">
        <v>24118</v>
      </c>
      <c r="E35434" s="93" t="s">
        <v>14</v>
      </c>
    </row>
    <row r="35435" spans="1:5" x14ac:dyDescent="0.25">
      <c r="A35435" s="93" t="s">
        <v>5718</v>
      </c>
      <c r="B35435" t="s">
        <v>21791</v>
      </c>
      <c r="C35435">
        <v>3148</v>
      </c>
      <c r="D35435" s="93" t="s">
        <v>22385</v>
      </c>
      <c r="E35435" s="93" t="s">
        <v>14</v>
      </c>
    </row>
    <row r="35436" spans="1:5" x14ac:dyDescent="0.25">
      <c r="A35436" s="93" t="s">
        <v>5718</v>
      </c>
      <c r="B35436" t="s">
        <v>21791</v>
      </c>
      <c r="C35436">
        <v>20083</v>
      </c>
      <c r="D35436" s="93" t="s">
        <v>24118</v>
      </c>
      <c r="E35436" s="93" t="s">
        <v>14</v>
      </c>
    </row>
    <row r="35437" spans="1:5" x14ac:dyDescent="0.25">
      <c r="A35437" s="93" t="s">
        <v>5718</v>
      </c>
      <c r="B35437" t="s">
        <v>21791</v>
      </c>
      <c r="C35437">
        <v>38383</v>
      </c>
      <c r="D35437" s="93" t="s">
        <v>21812</v>
      </c>
      <c r="E35437" s="93" t="s">
        <v>14</v>
      </c>
    </row>
    <row r="35438" spans="1:5" x14ac:dyDescent="0.25">
      <c r="A35438" s="93" t="s">
        <v>5718</v>
      </c>
      <c r="B35438" t="s">
        <v>21783</v>
      </c>
      <c r="C35438">
        <v>88246</v>
      </c>
      <c r="D35438" s="93" t="s">
        <v>28622</v>
      </c>
      <c r="E35438" s="93" t="s">
        <v>14</v>
      </c>
    </row>
    <row r="35439" spans="1:5" x14ac:dyDescent="0.25">
      <c r="A35439" s="93" t="s">
        <v>5718</v>
      </c>
      <c r="B35439" t="s">
        <v>21783</v>
      </c>
      <c r="C35439">
        <v>88316</v>
      </c>
      <c r="D35439" s="93" t="s">
        <v>27945</v>
      </c>
      <c r="E35439" s="93" t="s">
        <v>14</v>
      </c>
    </row>
    <row r="35440" spans="1:5" x14ac:dyDescent="0.25">
      <c r="A35440" s="93" t="s">
        <v>5719</v>
      </c>
      <c r="D35440" s="93" t="s">
        <v>14</v>
      </c>
      <c r="E35440" s="93" t="s">
        <v>35478</v>
      </c>
    </row>
    <row r="35441" spans="1:5" x14ac:dyDescent="0.25">
      <c r="A35441" s="93" t="s">
        <v>5719</v>
      </c>
      <c r="B35441" t="s">
        <v>21791</v>
      </c>
      <c r="C35441">
        <v>108</v>
      </c>
      <c r="D35441" s="93" t="s">
        <v>22196</v>
      </c>
      <c r="E35441" s="93" t="s">
        <v>14</v>
      </c>
    </row>
    <row r="35442" spans="1:5" x14ac:dyDescent="0.25">
      <c r="A35442" s="93" t="s">
        <v>5719</v>
      </c>
      <c r="B35442" t="s">
        <v>21791</v>
      </c>
      <c r="C35442">
        <v>122</v>
      </c>
      <c r="D35442" s="93" t="s">
        <v>23433</v>
      </c>
      <c r="E35442" s="93" t="s">
        <v>14</v>
      </c>
    </row>
    <row r="35443" spans="1:5" x14ac:dyDescent="0.25">
      <c r="A35443" s="93" t="s">
        <v>5719</v>
      </c>
      <c r="B35443" t="s">
        <v>21791</v>
      </c>
      <c r="C35443">
        <v>3148</v>
      </c>
      <c r="D35443" s="93" t="s">
        <v>22963</v>
      </c>
      <c r="E35443" s="93" t="s">
        <v>14</v>
      </c>
    </row>
    <row r="35444" spans="1:5" x14ac:dyDescent="0.25">
      <c r="A35444" s="93" t="s">
        <v>5719</v>
      </c>
      <c r="B35444" t="s">
        <v>21791</v>
      </c>
      <c r="C35444">
        <v>20083</v>
      </c>
      <c r="D35444" s="93" t="s">
        <v>25725</v>
      </c>
      <c r="E35444" s="93" t="s">
        <v>14</v>
      </c>
    </row>
    <row r="35445" spans="1:5" x14ac:dyDescent="0.25">
      <c r="A35445" s="93" t="s">
        <v>5719</v>
      </c>
      <c r="B35445" t="s">
        <v>21791</v>
      </c>
      <c r="C35445">
        <v>38383</v>
      </c>
      <c r="D35445" s="93" t="s">
        <v>25566</v>
      </c>
      <c r="E35445" s="93" t="s">
        <v>14</v>
      </c>
    </row>
    <row r="35446" spans="1:5" x14ac:dyDescent="0.25">
      <c r="A35446" s="93" t="s">
        <v>5719</v>
      </c>
      <c r="B35446" t="s">
        <v>21783</v>
      </c>
      <c r="C35446">
        <v>88246</v>
      </c>
      <c r="D35446" s="93" t="s">
        <v>28623</v>
      </c>
      <c r="E35446" s="93" t="s">
        <v>14</v>
      </c>
    </row>
    <row r="35447" spans="1:5" x14ac:dyDescent="0.25">
      <c r="A35447" s="93" t="s">
        <v>5719</v>
      </c>
      <c r="B35447" t="s">
        <v>21783</v>
      </c>
      <c r="C35447">
        <v>88316</v>
      </c>
      <c r="D35447" s="93" t="s">
        <v>22785</v>
      </c>
      <c r="E35447" s="93" t="s">
        <v>14</v>
      </c>
    </row>
    <row r="35448" spans="1:5" x14ac:dyDescent="0.25">
      <c r="A35448" s="93" t="s">
        <v>5720</v>
      </c>
      <c r="D35448" s="93" t="s">
        <v>14</v>
      </c>
      <c r="E35448" s="93" t="s">
        <v>35479</v>
      </c>
    </row>
    <row r="35449" spans="1:5" x14ac:dyDescent="0.25">
      <c r="A35449" s="93" t="s">
        <v>5720</v>
      </c>
      <c r="B35449" t="s">
        <v>21791</v>
      </c>
      <c r="C35449">
        <v>37416</v>
      </c>
      <c r="D35449" s="93" t="s">
        <v>22196</v>
      </c>
      <c r="E35449" s="93" t="s">
        <v>14</v>
      </c>
    </row>
    <row r="35450" spans="1:5" x14ac:dyDescent="0.25">
      <c r="A35450" s="93" t="s">
        <v>5720</v>
      </c>
      <c r="B35450" t="s">
        <v>21783</v>
      </c>
      <c r="C35450">
        <v>88246</v>
      </c>
      <c r="D35450" s="93" t="s">
        <v>22667</v>
      </c>
      <c r="E35450" s="93" t="s">
        <v>14</v>
      </c>
    </row>
    <row r="35451" spans="1:5" x14ac:dyDescent="0.25">
      <c r="A35451" s="93" t="s">
        <v>5720</v>
      </c>
      <c r="B35451" t="s">
        <v>21783</v>
      </c>
      <c r="C35451">
        <v>88316</v>
      </c>
      <c r="D35451" s="93" t="s">
        <v>23228</v>
      </c>
      <c r="E35451" s="93" t="s">
        <v>14</v>
      </c>
    </row>
    <row r="35452" spans="1:5" x14ac:dyDescent="0.25">
      <c r="A35452" s="93" t="s">
        <v>5721</v>
      </c>
      <c r="D35452" s="93" t="s">
        <v>14</v>
      </c>
      <c r="E35452" s="93" t="s">
        <v>35480</v>
      </c>
    </row>
    <row r="35453" spans="1:5" x14ac:dyDescent="0.25">
      <c r="A35453" s="93" t="s">
        <v>5721</v>
      </c>
      <c r="B35453" t="s">
        <v>21791</v>
      </c>
      <c r="C35453">
        <v>37417</v>
      </c>
      <c r="D35453" s="93" t="s">
        <v>22196</v>
      </c>
      <c r="E35453" s="93" t="s">
        <v>14</v>
      </c>
    </row>
    <row r="35454" spans="1:5" x14ac:dyDescent="0.25">
      <c r="A35454" s="93" t="s">
        <v>5721</v>
      </c>
      <c r="B35454" t="s">
        <v>21783</v>
      </c>
      <c r="C35454">
        <v>88246</v>
      </c>
      <c r="D35454" s="93" t="s">
        <v>23005</v>
      </c>
      <c r="E35454" s="93" t="s">
        <v>14</v>
      </c>
    </row>
    <row r="35455" spans="1:5" x14ac:dyDescent="0.25">
      <c r="A35455" s="93" t="s">
        <v>5721</v>
      </c>
      <c r="B35455" t="s">
        <v>21783</v>
      </c>
      <c r="C35455">
        <v>88316</v>
      </c>
      <c r="D35455" s="93" t="s">
        <v>21875</v>
      </c>
      <c r="E35455" s="93" t="s">
        <v>14</v>
      </c>
    </row>
    <row r="35456" spans="1:5" x14ac:dyDescent="0.25">
      <c r="A35456" s="93" t="s">
        <v>5722</v>
      </c>
      <c r="D35456" s="93" t="s">
        <v>14</v>
      </c>
      <c r="E35456" s="93" t="s">
        <v>35481</v>
      </c>
    </row>
    <row r="35457" spans="1:5" x14ac:dyDescent="0.25">
      <c r="A35457" s="93" t="s">
        <v>5722</v>
      </c>
      <c r="B35457" t="s">
        <v>21791</v>
      </c>
      <c r="C35457">
        <v>64</v>
      </c>
      <c r="D35457" s="93" t="s">
        <v>22196</v>
      </c>
      <c r="E35457" s="93" t="s">
        <v>14</v>
      </c>
    </row>
    <row r="35458" spans="1:5" x14ac:dyDescent="0.25">
      <c r="A35458" s="93" t="s">
        <v>5722</v>
      </c>
      <c r="B35458" t="s">
        <v>21783</v>
      </c>
      <c r="C35458">
        <v>88246</v>
      </c>
      <c r="D35458" s="93" t="s">
        <v>22667</v>
      </c>
      <c r="E35458" s="93" t="s">
        <v>14</v>
      </c>
    </row>
    <row r="35459" spans="1:5" x14ac:dyDescent="0.25">
      <c r="A35459" s="93" t="s">
        <v>5722</v>
      </c>
      <c r="B35459" t="s">
        <v>21783</v>
      </c>
      <c r="C35459">
        <v>88316</v>
      </c>
      <c r="D35459" s="93" t="s">
        <v>23228</v>
      </c>
      <c r="E35459" s="93" t="s">
        <v>14</v>
      </c>
    </row>
    <row r="35460" spans="1:5" x14ac:dyDescent="0.25">
      <c r="A35460" s="93" t="s">
        <v>5723</v>
      </c>
      <c r="D35460" s="93" t="s">
        <v>14</v>
      </c>
      <c r="E35460" s="93" t="s">
        <v>35482</v>
      </c>
    </row>
    <row r="35461" spans="1:5" x14ac:dyDescent="0.25">
      <c r="A35461" s="93" t="s">
        <v>5723</v>
      </c>
      <c r="B35461" t="s">
        <v>21791</v>
      </c>
      <c r="C35461">
        <v>37423</v>
      </c>
      <c r="D35461" s="93" t="s">
        <v>22196</v>
      </c>
      <c r="E35461" s="93" t="s">
        <v>14</v>
      </c>
    </row>
    <row r="35462" spans="1:5" x14ac:dyDescent="0.25">
      <c r="A35462" s="93" t="s">
        <v>5723</v>
      </c>
      <c r="B35462" t="s">
        <v>21783</v>
      </c>
      <c r="C35462">
        <v>88246</v>
      </c>
      <c r="D35462" s="93" t="s">
        <v>23005</v>
      </c>
      <c r="E35462" s="93" t="s">
        <v>14</v>
      </c>
    </row>
    <row r="35463" spans="1:5" x14ac:dyDescent="0.25">
      <c r="A35463" s="93" t="s">
        <v>5723</v>
      </c>
      <c r="B35463" t="s">
        <v>21783</v>
      </c>
      <c r="C35463">
        <v>88316</v>
      </c>
      <c r="D35463" s="93" t="s">
        <v>21875</v>
      </c>
      <c r="E35463" s="93" t="s">
        <v>14</v>
      </c>
    </row>
    <row r="35464" spans="1:5" x14ac:dyDescent="0.25">
      <c r="A35464" s="93" t="s">
        <v>5724</v>
      </c>
      <c r="D35464" s="93" t="s">
        <v>14</v>
      </c>
      <c r="E35464" s="93" t="s">
        <v>35483</v>
      </c>
    </row>
    <row r="35465" spans="1:5" x14ac:dyDescent="0.25">
      <c r="A35465" s="93" t="s">
        <v>5724</v>
      </c>
      <c r="B35465" t="s">
        <v>21791</v>
      </c>
      <c r="C35465">
        <v>6034</v>
      </c>
      <c r="D35465" s="93" t="s">
        <v>22196</v>
      </c>
      <c r="E35465" s="93" t="s">
        <v>14</v>
      </c>
    </row>
    <row r="35466" spans="1:5" x14ac:dyDescent="0.25">
      <c r="A35466" s="93" t="s">
        <v>5724</v>
      </c>
      <c r="B35466" t="s">
        <v>21783</v>
      </c>
      <c r="C35466">
        <v>88246</v>
      </c>
      <c r="D35466" s="93" t="s">
        <v>22667</v>
      </c>
      <c r="E35466" s="93" t="s">
        <v>14</v>
      </c>
    </row>
    <row r="35467" spans="1:5" x14ac:dyDescent="0.25">
      <c r="A35467" s="93" t="s">
        <v>5724</v>
      </c>
      <c r="B35467" t="s">
        <v>21783</v>
      </c>
      <c r="C35467">
        <v>88316</v>
      </c>
      <c r="D35467" s="93" t="s">
        <v>23228</v>
      </c>
      <c r="E35467" s="93" t="s">
        <v>14</v>
      </c>
    </row>
    <row r="35468" spans="1:5" x14ac:dyDescent="0.25">
      <c r="A35468" s="93" t="s">
        <v>5725</v>
      </c>
      <c r="D35468" s="93" t="s">
        <v>14</v>
      </c>
      <c r="E35468" s="93" t="s">
        <v>35484</v>
      </c>
    </row>
    <row r="35469" spans="1:5" x14ac:dyDescent="0.25">
      <c r="A35469" s="93" t="s">
        <v>5725</v>
      </c>
      <c r="B35469" t="s">
        <v>21791</v>
      </c>
      <c r="C35469">
        <v>3148</v>
      </c>
      <c r="D35469" s="93" t="s">
        <v>25024</v>
      </c>
      <c r="E35469" s="93" t="s">
        <v>14</v>
      </c>
    </row>
    <row r="35470" spans="1:5" x14ac:dyDescent="0.25">
      <c r="A35470" s="93" t="s">
        <v>5725</v>
      </c>
      <c r="B35470" t="s">
        <v>21791</v>
      </c>
      <c r="C35470">
        <v>6029</v>
      </c>
      <c r="D35470" s="93" t="s">
        <v>22196</v>
      </c>
      <c r="E35470" s="93" t="s">
        <v>14</v>
      </c>
    </row>
    <row r="35471" spans="1:5" x14ac:dyDescent="0.25">
      <c r="A35471" s="93" t="s">
        <v>5725</v>
      </c>
      <c r="B35471" t="s">
        <v>21783</v>
      </c>
      <c r="C35471">
        <v>88246</v>
      </c>
      <c r="D35471" s="93" t="s">
        <v>27551</v>
      </c>
      <c r="E35471" s="93" t="s">
        <v>14</v>
      </c>
    </row>
    <row r="35472" spans="1:5" x14ac:dyDescent="0.25">
      <c r="A35472" s="93" t="s">
        <v>5725</v>
      </c>
      <c r="B35472" t="s">
        <v>21783</v>
      </c>
      <c r="C35472">
        <v>88316</v>
      </c>
      <c r="D35472" s="93" t="s">
        <v>22488</v>
      </c>
      <c r="E35472" s="93" t="s">
        <v>14</v>
      </c>
    </row>
    <row r="35473" spans="1:5" x14ac:dyDescent="0.25">
      <c r="A35473" s="93" t="s">
        <v>5726</v>
      </c>
      <c r="D35473" s="93" t="s">
        <v>14</v>
      </c>
      <c r="E35473" s="93" t="s">
        <v>35485</v>
      </c>
    </row>
    <row r="35474" spans="1:5" x14ac:dyDescent="0.25">
      <c r="A35474" s="93" t="s">
        <v>5726</v>
      </c>
      <c r="B35474" t="s">
        <v>21791</v>
      </c>
      <c r="C35474">
        <v>3883</v>
      </c>
      <c r="D35474" s="93" t="s">
        <v>22196</v>
      </c>
      <c r="E35474" s="93" t="s">
        <v>14</v>
      </c>
    </row>
    <row r="35475" spans="1:5" x14ac:dyDescent="0.25">
      <c r="A35475" s="93" t="s">
        <v>5726</v>
      </c>
      <c r="B35475" t="s">
        <v>21783</v>
      </c>
      <c r="C35475">
        <v>88264</v>
      </c>
      <c r="D35475" s="93" t="s">
        <v>27551</v>
      </c>
      <c r="E35475" s="93" t="s">
        <v>14</v>
      </c>
    </row>
    <row r="35476" spans="1:5" x14ac:dyDescent="0.25">
      <c r="A35476" s="93" t="s">
        <v>5726</v>
      </c>
      <c r="B35476" t="s">
        <v>21783</v>
      </c>
      <c r="C35476">
        <v>88316</v>
      </c>
      <c r="D35476" s="93" t="s">
        <v>22488</v>
      </c>
      <c r="E35476" s="93" t="s">
        <v>14</v>
      </c>
    </row>
    <row r="35477" spans="1:5" x14ac:dyDescent="0.25">
      <c r="A35477" s="93" t="s">
        <v>5727</v>
      </c>
      <c r="D35477" s="93" t="s">
        <v>14</v>
      </c>
      <c r="E35477" s="93" t="s">
        <v>35486</v>
      </c>
    </row>
    <row r="35478" spans="1:5" x14ac:dyDescent="0.25">
      <c r="A35478" s="93" t="s">
        <v>5727</v>
      </c>
      <c r="B35478" t="s">
        <v>21791</v>
      </c>
      <c r="C35478">
        <v>3876</v>
      </c>
      <c r="D35478" s="93" t="s">
        <v>22196</v>
      </c>
      <c r="E35478" s="93" t="s">
        <v>14</v>
      </c>
    </row>
    <row r="35479" spans="1:5" x14ac:dyDescent="0.25">
      <c r="A35479" s="93" t="s">
        <v>5727</v>
      </c>
      <c r="B35479" t="s">
        <v>21783</v>
      </c>
      <c r="C35479">
        <v>88246</v>
      </c>
      <c r="D35479" s="93" t="s">
        <v>27288</v>
      </c>
      <c r="E35479" s="93" t="s">
        <v>14</v>
      </c>
    </row>
    <row r="35480" spans="1:5" x14ac:dyDescent="0.25">
      <c r="A35480" s="93" t="s">
        <v>5727</v>
      </c>
      <c r="B35480" t="s">
        <v>21783</v>
      </c>
      <c r="C35480">
        <v>88316</v>
      </c>
      <c r="D35480" s="93" t="s">
        <v>22068</v>
      </c>
      <c r="E35480" s="93" t="s">
        <v>14</v>
      </c>
    </row>
    <row r="35481" spans="1:5" x14ac:dyDescent="0.25">
      <c r="A35481" s="93" t="s">
        <v>5728</v>
      </c>
      <c r="D35481" s="93" t="s">
        <v>14</v>
      </c>
      <c r="E35481" s="93" t="s">
        <v>35487</v>
      </c>
    </row>
    <row r="35482" spans="1:5" x14ac:dyDescent="0.25">
      <c r="A35482" s="93" t="s">
        <v>5728</v>
      </c>
      <c r="B35482" t="s">
        <v>21791</v>
      </c>
      <c r="C35482">
        <v>9813</v>
      </c>
      <c r="D35482" s="93" t="s">
        <v>28624</v>
      </c>
      <c r="E35482" s="93" t="s">
        <v>14</v>
      </c>
    </row>
    <row r="35483" spans="1:5" x14ac:dyDescent="0.25">
      <c r="A35483" s="93" t="s">
        <v>5728</v>
      </c>
      <c r="B35483" t="s">
        <v>21783</v>
      </c>
      <c r="C35483">
        <v>88246</v>
      </c>
      <c r="D35483" s="93" t="s">
        <v>22147</v>
      </c>
      <c r="E35483" s="93" t="s">
        <v>14</v>
      </c>
    </row>
    <row r="35484" spans="1:5" x14ac:dyDescent="0.25">
      <c r="A35484" s="93" t="s">
        <v>5728</v>
      </c>
      <c r="B35484" t="s">
        <v>21783</v>
      </c>
      <c r="C35484">
        <v>88316</v>
      </c>
      <c r="D35484" s="93" t="s">
        <v>22485</v>
      </c>
      <c r="E35484" s="93" t="s">
        <v>14</v>
      </c>
    </row>
    <row r="35485" spans="1:5" x14ac:dyDescent="0.25">
      <c r="A35485" s="93" t="s">
        <v>5729</v>
      </c>
      <c r="D35485" s="93" t="s">
        <v>14</v>
      </c>
      <c r="E35485" s="93" t="s">
        <v>35488</v>
      </c>
    </row>
    <row r="35486" spans="1:5" x14ac:dyDescent="0.25">
      <c r="A35486" s="93" t="s">
        <v>5729</v>
      </c>
      <c r="B35486" t="s">
        <v>21791</v>
      </c>
      <c r="C35486">
        <v>9815</v>
      </c>
      <c r="D35486" s="93" t="s">
        <v>28624</v>
      </c>
      <c r="E35486" s="93" t="s">
        <v>14</v>
      </c>
    </row>
    <row r="35487" spans="1:5" x14ac:dyDescent="0.25">
      <c r="A35487" s="93" t="s">
        <v>5729</v>
      </c>
      <c r="B35487" t="s">
        <v>21783</v>
      </c>
      <c r="C35487">
        <v>88246</v>
      </c>
      <c r="D35487" s="93" t="s">
        <v>27360</v>
      </c>
      <c r="E35487" s="93" t="s">
        <v>14</v>
      </c>
    </row>
    <row r="35488" spans="1:5" x14ac:dyDescent="0.25">
      <c r="A35488" s="93" t="s">
        <v>5729</v>
      </c>
      <c r="B35488" t="s">
        <v>21783</v>
      </c>
      <c r="C35488">
        <v>88316</v>
      </c>
      <c r="D35488" s="93" t="s">
        <v>22039</v>
      </c>
      <c r="E35488" s="93" t="s">
        <v>14</v>
      </c>
    </row>
    <row r="35489" spans="1:5" x14ac:dyDescent="0.25">
      <c r="A35489" s="93" t="s">
        <v>5730</v>
      </c>
      <c r="D35489" s="93" t="s">
        <v>14</v>
      </c>
      <c r="E35489" s="93" t="s">
        <v>35489</v>
      </c>
    </row>
    <row r="35490" spans="1:5" x14ac:dyDescent="0.25">
      <c r="A35490" s="93" t="s">
        <v>5730</v>
      </c>
      <c r="B35490" t="s">
        <v>21791</v>
      </c>
      <c r="C35490">
        <v>303</v>
      </c>
      <c r="D35490" s="93" t="s">
        <v>22196</v>
      </c>
      <c r="E35490" s="93" t="s">
        <v>14</v>
      </c>
    </row>
    <row r="35491" spans="1:5" x14ac:dyDescent="0.25">
      <c r="A35491" s="93" t="s">
        <v>5730</v>
      </c>
      <c r="B35491" t="s">
        <v>21791</v>
      </c>
      <c r="C35491">
        <v>1863</v>
      </c>
      <c r="D35491" s="93" t="s">
        <v>22196</v>
      </c>
      <c r="E35491" s="93" t="s">
        <v>14</v>
      </c>
    </row>
    <row r="35492" spans="1:5" x14ac:dyDescent="0.25">
      <c r="A35492" s="93" t="s">
        <v>5730</v>
      </c>
      <c r="B35492" t="s">
        <v>21791</v>
      </c>
      <c r="C35492">
        <v>20078</v>
      </c>
      <c r="D35492" s="93" t="s">
        <v>26659</v>
      </c>
      <c r="E35492" s="93" t="s">
        <v>14</v>
      </c>
    </row>
    <row r="35493" spans="1:5" x14ac:dyDescent="0.25">
      <c r="A35493" s="93" t="s">
        <v>5730</v>
      </c>
      <c r="B35493" t="s">
        <v>21783</v>
      </c>
      <c r="C35493">
        <v>88246</v>
      </c>
      <c r="D35493" s="93" t="s">
        <v>27705</v>
      </c>
      <c r="E35493" s="93" t="s">
        <v>14</v>
      </c>
    </row>
    <row r="35494" spans="1:5" x14ac:dyDescent="0.25">
      <c r="A35494" s="93" t="s">
        <v>5730</v>
      </c>
      <c r="B35494" t="s">
        <v>21783</v>
      </c>
      <c r="C35494">
        <v>88316</v>
      </c>
      <c r="D35494" s="93" t="s">
        <v>27944</v>
      </c>
      <c r="E35494" s="93" t="s">
        <v>14</v>
      </c>
    </row>
    <row r="35495" spans="1:5" x14ac:dyDescent="0.25">
      <c r="A35495" s="93" t="s">
        <v>5731</v>
      </c>
      <c r="D35495" s="93" t="s">
        <v>14</v>
      </c>
      <c r="E35495" s="93" t="s">
        <v>35490</v>
      </c>
    </row>
    <row r="35496" spans="1:5" x14ac:dyDescent="0.25">
      <c r="A35496" s="93" t="s">
        <v>5731</v>
      </c>
      <c r="B35496" t="s">
        <v>21791</v>
      </c>
      <c r="C35496">
        <v>303</v>
      </c>
      <c r="D35496" s="93" t="s">
        <v>22196</v>
      </c>
      <c r="E35496" s="93" t="s">
        <v>14</v>
      </c>
    </row>
    <row r="35497" spans="1:5" x14ac:dyDescent="0.25">
      <c r="A35497" s="93" t="s">
        <v>5731</v>
      </c>
      <c r="B35497" t="s">
        <v>21791</v>
      </c>
      <c r="C35497">
        <v>1858</v>
      </c>
      <c r="D35497" s="93" t="s">
        <v>22196</v>
      </c>
      <c r="E35497" s="93" t="s">
        <v>14</v>
      </c>
    </row>
    <row r="35498" spans="1:5" x14ac:dyDescent="0.25">
      <c r="A35498" s="93" t="s">
        <v>5731</v>
      </c>
      <c r="B35498" t="s">
        <v>21791</v>
      </c>
      <c r="C35498">
        <v>20078</v>
      </c>
      <c r="D35498" s="93" t="s">
        <v>26659</v>
      </c>
      <c r="E35498" s="93" t="s">
        <v>14</v>
      </c>
    </row>
    <row r="35499" spans="1:5" x14ac:dyDescent="0.25">
      <c r="A35499" s="93" t="s">
        <v>5731</v>
      </c>
      <c r="B35499" t="s">
        <v>21783</v>
      </c>
      <c r="C35499">
        <v>88246</v>
      </c>
      <c r="D35499" s="93" t="s">
        <v>27705</v>
      </c>
      <c r="E35499" s="93" t="s">
        <v>14</v>
      </c>
    </row>
    <row r="35500" spans="1:5" x14ac:dyDescent="0.25">
      <c r="A35500" s="93" t="s">
        <v>5731</v>
      </c>
      <c r="B35500" t="s">
        <v>21783</v>
      </c>
      <c r="C35500">
        <v>88316</v>
      </c>
      <c r="D35500" s="93" t="s">
        <v>27944</v>
      </c>
      <c r="E35500" s="93" t="s">
        <v>14</v>
      </c>
    </row>
    <row r="35501" spans="1:5" x14ac:dyDescent="0.25">
      <c r="A35501" s="93" t="s">
        <v>5732</v>
      </c>
      <c r="D35501" s="93" t="s">
        <v>14</v>
      </c>
      <c r="E35501" s="93" t="s">
        <v>35491</v>
      </c>
    </row>
    <row r="35502" spans="1:5" x14ac:dyDescent="0.25">
      <c r="A35502" s="93" t="s">
        <v>5732</v>
      </c>
      <c r="B35502" t="s">
        <v>21791</v>
      </c>
      <c r="C35502">
        <v>305</v>
      </c>
      <c r="D35502" s="93" t="s">
        <v>22196</v>
      </c>
      <c r="E35502" s="93" t="s">
        <v>14</v>
      </c>
    </row>
    <row r="35503" spans="1:5" x14ac:dyDescent="0.25">
      <c r="A35503" s="93" t="s">
        <v>5732</v>
      </c>
      <c r="B35503" t="s">
        <v>21791</v>
      </c>
      <c r="C35503">
        <v>1865</v>
      </c>
      <c r="D35503" s="93" t="s">
        <v>22196</v>
      </c>
      <c r="E35503" s="93" t="s">
        <v>14</v>
      </c>
    </row>
    <row r="35504" spans="1:5" x14ac:dyDescent="0.25">
      <c r="A35504" s="93" t="s">
        <v>5732</v>
      </c>
      <c r="B35504" t="s">
        <v>21791</v>
      </c>
      <c r="C35504">
        <v>20078</v>
      </c>
      <c r="D35504" s="93" t="s">
        <v>22443</v>
      </c>
      <c r="E35504" s="93" t="s">
        <v>14</v>
      </c>
    </row>
    <row r="35505" spans="1:5" x14ac:dyDescent="0.25">
      <c r="A35505" s="93" t="s">
        <v>5732</v>
      </c>
      <c r="B35505" t="s">
        <v>21783</v>
      </c>
      <c r="C35505">
        <v>88246</v>
      </c>
      <c r="D35505" s="93" t="s">
        <v>22864</v>
      </c>
      <c r="E35505" s="93" t="s">
        <v>14</v>
      </c>
    </row>
    <row r="35506" spans="1:5" x14ac:dyDescent="0.25">
      <c r="A35506" s="93" t="s">
        <v>5732</v>
      </c>
      <c r="B35506" t="s">
        <v>21783</v>
      </c>
      <c r="C35506">
        <v>88316</v>
      </c>
      <c r="D35506" s="93" t="s">
        <v>22597</v>
      </c>
      <c r="E35506" s="93" t="s">
        <v>14</v>
      </c>
    </row>
    <row r="35507" spans="1:5" x14ac:dyDescent="0.25">
      <c r="A35507" s="93" t="s">
        <v>5733</v>
      </c>
      <c r="D35507" s="93" t="s">
        <v>14</v>
      </c>
      <c r="E35507" s="93" t="s">
        <v>35492</v>
      </c>
    </row>
    <row r="35508" spans="1:5" x14ac:dyDescent="0.25">
      <c r="A35508" s="93" t="s">
        <v>5733</v>
      </c>
      <c r="B35508" t="s">
        <v>21791</v>
      </c>
      <c r="C35508">
        <v>305</v>
      </c>
      <c r="D35508" s="93" t="s">
        <v>22196</v>
      </c>
      <c r="E35508" s="93" t="s">
        <v>14</v>
      </c>
    </row>
    <row r="35509" spans="1:5" x14ac:dyDescent="0.25">
      <c r="A35509" s="93" t="s">
        <v>5733</v>
      </c>
      <c r="B35509" t="s">
        <v>21791</v>
      </c>
      <c r="C35509">
        <v>1844</v>
      </c>
      <c r="D35509" s="93" t="s">
        <v>22196</v>
      </c>
      <c r="E35509" s="93" t="s">
        <v>14</v>
      </c>
    </row>
    <row r="35510" spans="1:5" x14ac:dyDescent="0.25">
      <c r="A35510" s="93" t="s">
        <v>5733</v>
      </c>
      <c r="B35510" t="s">
        <v>21791</v>
      </c>
      <c r="C35510">
        <v>20078</v>
      </c>
      <c r="D35510" s="93" t="s">
        <v>22443</v>
      </c>
      <c r="E35510" s="93" t="s">
        <v>14</v>
      </c>
    </row>
    <row r="35511" spans="1:5" x14ac:dyDescent="0.25">
      <c r="A35511" s="93" t="s">
        <v>5733</v>
      </c>
      <c r="B35511" t="s">
        <v>21783</v>
      </c>
      <c r="C35511">
        <v>88246</v>
      </c>
      <c r="D35511" s="93" t="s">
        <v>22864</v>
      </c>
      <c r="E35511" s="93" t="s">
        <v>14</v>
      </c>
    </row>
    <row r="35512" spans="1:5" x14ac:dyDescent="0.25">
      <c r="A35512" s="93" t="s">
        <v>5733</v>
      </c>
      <c r="B35512" t="s">
        <v>21783</v>
      </c>
      <c r="C35512">
        <v>88316</v>
      </c>
      <c r="D35512" s="93" t="s">
        <v>22597</v>
      </c>
      <c r="E35512" s="93" t="s">
        <v>14</v>
      </c>
    </row>
    <row r="35513" spans="1:5" x14ac:dyDescent="0.25">
      <c r="A35513" s="93" t="s">
        <v>5734</v>
      </c>
      <c r="D35513" s="93" t="s">
        <v>14</v>
      </c>
      <c r="E35513" s="93" t="s">
        <v>35493</v>
      </c>
    </row>
    <row r="35514" spans="1:5" x14ac:dyDescent="0.25">
      <c r="A35514" s="93" t="s">
        <v>5734</v>
      </c>
      <c r="B35514" t="s">
        <v>21791</v>
      </c>
      <c r="C35514">
        <v>306</v>
      </c>
      <c r="D35514" s="93" t="s">
        <v>23269</v>
      </c>
      <c r="E35514" s="93" t="s">
        <v>14</v>
      </c>
    </row>
    <row r="35515" spans="1:5" x14ac:dyDescent="0.25">
      <c r="A35515" s="93" t="s">
        <v>5734</v>
      </c>
      <c r="B35515" t="s">
        <v>21791</v>
      </c>
      <c r="C35515">
        <v>7070</v>
      </c>
      <c r="D35515" s="93" t="s">
        <v>22196</v>
      </c>
      <c r="E35515" s="93" t="s">
        <v>14</v>
      </c>
    </row>
    <row r="35516" spans="1:5" x14ac:dyDescent="0.25">
      <c r="A35516" s="93" t="s">
        <v>5734</v>
      </c>
      <c r="B35516" t="s">
        <v>21791</v>
      </c>
      <c r="C35516">
        <v>20078</v>
      </c>
      <c r="D35516" s="93" t="s">
        <v>23385</v>
      </c>
      <c r="E35516" s="93" t="s">
        <v>14</v>
      </c>
    </row>
    <row r="35517" spans="1:5" x14ac:dyDescent="0.25">
      <c r="A35517" s="93" t="s">
        <v>5734</v>
      </c>
      <c r="B35517" t="s">
        <v>21783</v>
      </c>
      <c r="C35517">
        <v>88246</v>
      </c>
      <c r="D35517" s="93" t="s">
        <v>27898</v>
      </c>
      <c r="E35517" s="93" t="s">
        <v>14</v>
      </c>
    </row>
    <row r="35518" spans="1:5" x14ac:dyDescent="0.25">
      <c r="A35518" s="93" t="s">
        <v>5734</v>
      </c>
      <c r="B35518" t="s">
        <v>21783</v>
      </c>
      <c r="C35518">
        <v>88316</v>
      </c>
      <c r="D35518" s="93" t="s">
        <v>23325</v>
      </c>
      <c r="E35518" s="93" t="s">
        <v>14</v>
      </c>
    </row>
    <row r="35519" spans="1:5" x14ac:dyDescent="0.25">
      <c r="A35519" s="93" t="s">
        <v>5735</v>
      </c>
      <c r="D35519" s="93" t="s">
        <v>14</v>
      </c>
      <c r="E35519" s="93" t="s">
        <v>35494</v>
      </c>
    </row>
    <row r="35520" spans="1:5" x14ac:dyDescent="0.25">
      <c r="A35520" s="93" t="s">
        <v>5735</v>
      </c>
      <c r="B35520" t="s">
        <v>21791</v>
      </c>
      <c r="C35520">
        <v>20078</v>
      </c>
      <c r="D35520" s="93" t="s">
        <v>21844</v>
      </c>
      <c r="E35520" s="93" t="s">
        <v>14</v>
      </c>
    </row>
    <row r="35521" spans="1:5" x14ac:dyDescent="0.25">
      <c r="A35521" s="93" t="s">
        <v>5735</v>
      </c>
      <c r="B35521" t="s">
        <v>21791</v>
      </c>
      <c r="C35521">
        <v>42699</v>
      </c>
      <c r="D35521" s="93" t="s">
        <v>22196</v>
      </c>
      <c r="E35521" s="93" t="s">
        <v>14</v>
      </c>
    </row>
    <row r="35522" spans="1:5" x14ac:dyDescent="0.25">
      <c r="A35522" s="93" t="s">
        <v>5735</v>
      </c>
      <c r="B35522" t="s">
        <v>21783</v>
      </c>
      <c r="C35522">
        <v>88246</v>
      </c>
      <c r="D35522" s="93" t="s">
        <v>27067</v>
      </c>
      <c r="E35522" s="93" t="s">
        <v>14</v>
      </c>
    </row>
    <row r="35523" spans="1:5" x14ac:dyDescent="0.25">
      <c r="A35523" s="93" t="s">
        <v>5735</v>
      </c>
      <c r="B35523" t="s">
        <v>21783</v>
      </c>
      <c r="C35523">
        <v>88316</v>
      </c>
      <c r="D35523" s="93" t="s">
        <v>22555</v>
      </c>
      <c r="E35523" s="93" t="s">
        <v>14</v>
      </c>
    </row>
    <row r="35524" spans="1:5" x14ac:dyDescent="0.25">
      <c r="A35524" s="93" t="s">
        <v>5736</v>
      </c>
      <c r="D35524" s="93" t="s">
        <v>14</v>
      </c>
      <c r="E35524" s="93" t="s">
        <v>35495</v>
      </c>
    </row>
    <row r="35525" spans="1:5" x14ac:dyDescent="0.25">
      <c r="A35525" s="93" t="s">
        <v>5736</v>
      </c>
      <c r="B35525" t="s">
        <v>21791</v>
      </c>
      <c r="C35525">
        <v>303</v>
      </c>
      <c r="D35525" s="93" t="s">
        <v>22196</v>
      </c>
      <c r="E35525" s="93" t="s">
        <v>14</v>
      </c>
    </row>
    <row r="35526" spans="1:5" x14ac:dyDescent="0.25">
      <c r="A35526" s="93" t="s">
        <v>5736</v>
      </c>
      <c r="B35526" t="s">
        <v>21791</v>
      </c>
      <c r="C35526">
        <v>4907</v>
      </c>
      <c r="D35526" s="93" t="s">
        <v>22196</v>
      </c>
      <c r="E35526" s="93" t="s">
        <v>14</v>
      </c>
    </row>
    <row r="35527" spans="1:5" x14ac:dyDescent="0.25">
      <c r="A35527" s="93" t="s">
        <v>5736</v>
      </c>
      <c r="B35527" t="s">
        <v>21791</v>
      </c>
      <c r="C35527">
        <v>20078</v>
      </c>
      <c r="D35527" s="93" t="s">
        <v>21844</v>
      </c>
      <c r="E35527" s="93" t="s">
        <v>14</v>
      </c>
    </row>
    <row r="35528" spans="1:5" x14ac:dyDescent="0.25">
      <c r="A35528" s="93" t="s">
        <v>5736</v>
      </c>
      <c r="B35528" t="s">
        <v>21783</v>
      </c>
      <c r="C35528">
        <v>88246</v>
      </c>
      <c r="D35528" s="93" t="s">
        <v>28625</v>
      </c>
      <c r="E35528" s="93" t="s">
        <v>14</v>
      </c>
    </row>
    <row r="35529" spans="1:5" x14ac:dyDescent="0.25">
      <c r="A35529" s="93" t="s">
        <v>5736</v>
      </c>
      <c r="B35529" t="s">
        <v>21783</v>
      </c>
      <c r="C35529">
        <v>88316</v>
      </c>
      <c r="D35529" s="93" t="s">
        <v>21801</v>
      </c>
      <c r="E35529" s="93" t="s">
        <v>14</v>
      </c>
    </row>
    <row r="35530" spans="1:5" x14ac:dyDescent="0.25">
      <c r="A35530" s="93" t="s">
        <v>5737</v>
      </c>
      <c r="D35530" s="93" t="s">
        <v>14</v>
      </c>
      <c r="E35530" s="93" t="s">
        <v>35496</v>
      </c>
    </row>
    <row r="35531" spans="1:5" x14ac:dyDescent="0.25">
      <c r="A35531" s="93" t="s">
        <v>5737</v>
      </c>
      <c r="B35531" t="s">
        <v>21791</v>
      </c>
      <c r="C35531">
        <v>305</v>
      </c>
      <c r="D35531" s="93" t="s">
        <v>22196</v>
      </c>
      <c r="E35531" s="93" t="s">
        <v>14</v>
      </c>
    </row>
    <row r="35532" spans="1:5" x14ac:dyDescent="0.25">
      <c r="A35532" s="93" t="s">
        <v>5737</v>
      </c>
      <c r="B35532" t="s">
        <v>21791</v>
      </c>
      <c r="C35532">
        <v>4902</v>
      </c>
      <c r="D35532" s="93" t="s">
        <v>22196</v>
      </c>
      <c r="E35532" s="93" t="s">
        <v>14</v>
      </c>
    </row>
    <row r="35533" spans="1:5" x14ac:dyDescent="0.25">
      <c r="A35533" s="93" t="s">
        <v>5737</v>
      </c>
      <c r="B35533" t="s">
        <v>21791</v>
      </c>
      <c r="C35533">
        <v>20078</v>
      </c>
      <c r="D35533" s="93" t="s">
        <v>22408</v>
      </c>
      <c r="E35533" s="93" t="s">
        <v>14</v>
      </c>
    </row>
    <row r="35534" spans="1:5" x14ac:dyDescent="0.25">
      <c r="A35534" s="93" t="s">
        <v>5737</v>
      </c>
      <c r="B35534" t="s">
        <v>21783</v>
      </c>
      <c r="C35534">
        <v>88246</v>
      </c>
      <c r="D35534" s="93" t="s">
        <v>24383</v>
      </c>
      <c r="E35534" s="93" t="s">
        <v>14</v>
      </c>
    </row>
    <row r="35535" spans="1:5" x14ac:dyDescent="0.25">
      <c r="A35535" s="93" t="s">
        <v>5737</v>
      </c>
      <c r="B35535" t="s">
        <v>21783</v>
      </c>
      <c r="C35535">
        <v>88316</v>
      </c>
      <c r="D35535" s="93" t="s">
        <v>22608</v>
      </c>
      <c r="E35535" s="93" t="s">
        <v>14</v>
      </c>
    </row>
    <row r="35536" spans="1:5" x14ac:dyDescent="0.25">
      <c r="A35536" s="93" t="s">
        <v>5738</v>
      </c>
      <c r="D35536" s="93" t="s">
        <v>14</v>
      </c>
      <c r="E35536" s="93" t="s">
        <v>35497</v>
      </c>
    </row>
    <row r="35537" spans="1:5" x14ac:dyDescent="0.25">
      <c r="A35537" s="93" t="s">
        <v>5738</v>
      </c>
      <c r="B35537" t="s">
        <v>21791</v>
      </c>
      <c r="C35537">
        <v>305</v>
      </c>
      <c r="D35537" s="93" t="s">
        <v>22196</v>
      </c>
      <c r="E35537" s="93" t="s">
        <v>14</v>
      </c>
    </row>
    <row r="35538" spans="1:5" x14ac:dyDescent="0.25">
      <c r="A35538" s="93" t="s">
        <v>5738</v>
      </c>
      <c r="B35538" t="s">
        <v>21791</v>
      </c>
      <c r="C35538">
        <v>20078</v>
      </c>
      <c r="D35538" s="93" t="s">
        <v>22408</v>
      </c>
      <c r="E35538" s="93" t="s">
        <v>14</v>
      </c>
    </row>
    <row r="35539" spans="1:5" x14ac:dyDescent="0.25">
      <c r="A35539" s="93" t="s">
        <v>5738</v>
      </c>
      <c r="B35539" t="s">
        <v>21791</v>
      </c>
      <c r="C35539">
        <v>42685</v>
      </c>
      <c r="D35539" s="93" t="s">
        <v>22196</v>
      </c>
      <c r="E35539" s="93" t="s">
        <v>14</v>
      </c>
    </row>
    <row r="35540" spans="1:5" x14ac:dyDescent="0.25">
      <c r="A35540" s="93" t="s">
        <v>5738</v>
      </c>
      <c r="B35540" t="s">
        <v>21783</v>
      </c>
      <c r="C35540">
        <v>88246</v>
      </c>
      <c r="D35540" s="93" t="s">
        <v>24383</v>
      </c>
      <c r="E35540" s="93" t="s">
        <v>14</v>
      </c>
    </row>
    <row r="35541" spans="1:5" x14ac:dyDescent="0.25">
      <c r="A35541" s="93" t="s">
        <v>5738</v>
      </c>
      <c r="B35541" t="s">
        <v>21783</v>
      </c>
      <c r="C35541">
        <v>88316</v>
      </c>
      <c r="D35541" s="93" t="s">
        <v>22608</v>
      </c>
      <c r="E35541" s="93" t="s">
        <v>14</v>
      </c>
    </row>
    <row r="35542" spans="1:5" x14ac:dyDescent="0.25">
      <c r="A35542" s="93" t="s">
        <v>5739</v>
      </c>
      <c r="D35542" s="93" t="s">
        <v>14</v>
      </c>
      <c r="E35542" s="93" t="s">
        <v>35498</v>
      </c>
    </row>
    <row r="35543" spans="1:5" x14ac:dyDescent="0.25">
      <c r="A35543" s="93" t="s">
        <v>5739</v>
      </c>
      <c r="B35543" t="s">
        <v>21791</v>
      </c>
      <c r="C35543">
        <v>20078</v>
      </c>
      <c r="D35543" s="93" t="s">
        <v>23795</v>
      </c>
      <c r="E35543" s="93" t="s">
        <v>14</v>
      </c>
    </row>
    <row r="35544" spans="1:5" x14ac:dyDescent="0.25">
      <c r="A35544" s="93" t="s">
        <v>5739</v>
      </c>
      <c r="B35544" t="s">
        <v>21791</v>
      </c>
      <c r="C35544">
        <v>36365</v>
      </c>
      <c r="D35544" s="93" t="s">
        <v>22323</v>
      </c>
      <c r="E35544" s="93" t="s">
        <v>14</v>
      </c>
    </row>
    <row r="35545" spans="1:5" x14ac:dyDescent="0.25">
      <c r="A35545" s="93" t="s">
        <v>5739</v>
      </c>
      <c r="B35545" t="s">
        <v>21783</v>
      </c>
      <c r="C35545">
        <v>88246</v>
      </c>
      <c r="D35545" s="93" t="s">
        <v>28626</v>
      </c>
      <c r="E35545" s="93" t="s">
        <v>14</v>
      </c>
    </row>
    <row r="35546" spans="1:5" x14ac:dyDescent="0.25">
      <c r="A35546" s="93" t="s">
        <v>5739</v>
      </c>
      <c r="B35546" t="s">
        <v>21783</v>
      </c>
      <c r="C35546">
        <v>88316</v>
      </c>
      <c r="D35546" s="93" t="s">
        <v>27908</v>
      </c>
      <c r="E35546" s="93" t="s">
        <v>14</v>
      </c>
    </row>
    <row r="35547" spans="1:5" x14ac:dyDescent="0.25">
      <c r="A35547" s="93" t="s">
        <v>5740</v>
      </c>
      <c r="D35547" s="93" t="s">
        <v>14</v>
      </c>
      <c r="E35547" s="93" t="s">
        <v>35499</v>
      </c>
    </row>
    <row r="35548" spans="1:5" x14ac:dyDescent="0.25">
      <c r="A35548" s="93" t="s">
        <v>5740</v>
      </c>
      <c r="B35548" t="s">
        <v>21791</v>
      </c>
      <c r="C35548">
        <v>20078</v>
      </c>
      <c r="D35548" s="93" t="s">
        <v>21897</v>
      </c>
      <c r="E35548" s="93" t="s">
        <v>14</v>
      </c>
    </row>
    <row r="35549" spans="1:5" x14ac:dyDescent="0.25">
      <c r="A35549" s="93" t="s">
        <v>5740</v>
      </c>
      <c r="B35549" t="s">
        <v>21791</v>
      </c>
      <c r="C35549">
        <v>41936</v>
      </c>
      <c r="D35549" s="93" t="s">
        <v>22323</v>
      </c>
      <c r="E35549" s="93" t="s">
        <v>14</v>
      </c>
    </row>
    <row r="35550" spans="1:5" x14ac:dyDescent="0.25">
      <c r="A35550" s="93" t="s">
        <v>5740</v>
      </c>
      <c r="B35550" t="s">
        <v>21783</v>
      </c>
      <c r="C35550">
        <v>88246</v>
      </c>
      <c r="D35550" s="93" t="s">
        <v>27358</v>
      </c>
      <c r="E35550" s="93" t="s">
        <v>14</v>
      </c>
    </row>
    <row r="35551" spans="1:5" x14ac:dyDescent="0.25">
      <c r="A35551" s="93" t="s">
        <v>5740</v>
      </c>
      <c r="B35551" t="s">
        <v>21783</v>
      </c>
      <c r="C35551">
        <v>88316</v>
      </c>
      <c r="D35551" s="93" t="s">
        <v>23996</v>
      </c>
      <c r="E35551" s="93" t="s">
        <v>14</v>
      </c>
    </row>
    <row r="35552" spans="1:5" x14ac:dyDescent="0.25">
      <c r="A35552" s="93" t="s">
        <v>5741</v>
      </c>
      <c r="D35552" s="93" t="s">
        <v>14</v>
      </c>
      <c r="E35552" s="93" t="s">
        <v>35500</v>
      </c>
    </row>
    <row r="35553" spans="1:5" x14ac:dyDescent="0.25">
      <c r="A35553" s="93" t="s">
        <v>5741</v>
      </c>
      <c r="B35553" t="s">
        <v>21783</v>
      </c>
      <c r="C35553">
        <v>5678</v>
      </c>
      <c r="D35553" s="93" t="s">
        <v>24093</v>
      </c>
      <c r="E35553" s="93" t="s">
        <v>14</v>
      </c>
    </row>
    <row r="35554" spans="1:5" x14ac:dyDescent="0.25">
      <c r="A35554" s="93" t="s">
        <v>5741</v>
      </c>
      <c r="B35554" t="s">
        <v>21783</v>
      </c>
      <c r="C35554">
        <v>5679</v>
      </c>
      <c r="D35554" s="93" t="s">
        <v>26678</v>
      </c>
      <c r="E35554" s="93" t="s">
        <v>14</v>
      </c>
    </row>
    <row r="35555" spans="1:5" x14ac:dyDescent="0.25">
      <c r="A35555" s="93" t="s">
        <v>5741</v>
      </c>
      <c r="B35555" t="s">
        <v>21783</v>
      </c>
      <c r="C35555">
        <v>88316</v>
      </c>
      <c r="D35555" s="93" t="s">
        <v>27820</v>
      </c>
      <c r="E35555" s="93" t="s">
        <v>14</v>
      </c>
    </row>
    <row r="35556" spans="1:5" x14ac:dyDescent="0.25">
      <c r="A35556" s="93" t="s">
        <v>5742</v>
      </c>
      <c r="D35556" s="93" t="s">
        <v>14</v>
      </c>
      <c r="E35556" s="93" t="s">
        <v>35501</v>
      </c>
    </row>
    <row r="35557" spans="1:5" x14ac:dyDescent="0.25">
      <c r="A35557" s="93" t="s">
        <v>5742</v>
      </c>
      <c r="B35557" t="s">
        <v>21783</v>
      </c>
      <c r="C35557">
        <v>5631</v>
      </c>
      <c r="D35557" s="93" t="s">
        <v>22589</v>
      </c>
      <c r="E35557" s="93" t="s">
        <v>14</v>
      </c>
    </row>
    <row r="35558" spans="1:5" x14ac:dyDescent="0.25">
      <c r="A35558" s="93" t="s">
        <v>5742</v>
      </c>
      <c r="B35558" t="s">
        <v>21783</v>
      </c>
      <c r="C35558">
        <v>5632</v>
      </c>
      <c r="D35558" s="93" t="s">
        <v>23455</v>
      </c>
      <c r="E35558" s="93" t="s">
        <v>14</v>
      </c>
    </row>
    <row r="35559" spans="1:5" x14ac:dyDescent="0.25">
      <c r="A35559" s="93" t="s">
        <v>5742</v>
      </c>
      <c r="B35559" t="s">
        <v>21783</v>
      </c>
      <c r="C35559">
        <v>88316</v>
      </c>
      <c r="D35559" s="93" t="s">
        <v>21928</v>
      </c>
      <c r="E35559" s="93" t="s">
        <v>14</v>
      </c>
    </row>
    <row r="35560" spans="1:5" x14ac:dyDescent="0.25">
      <c r="A35560" s="93" t="s">
        <v>5743</v>
      </c>
      <c r="D35560" s="93" t="s">
        <v>14</v>
      </c>
      <c r="E35560" s="93" t="s">
        <v>35502</v>
      </c>
    </row>
    <row r="35561" spans="1:5" x14ac:dyDescent="0.25">
      <c r="A35561" s="93" t="s">
        <v>5743</v>
      </c>
      <c r="B35561" t="s">
        <v>21783</v>
      </c>
      <c r="C35561">
        <v>5678</v>
      </c>
      <c r="D35561" s="93" t="s">
        <v>26007</v>
      </c>
      <c r="E35561" s="93" t="s">
        <v>14</v>
      </c>
    </row>
    <row r="35562" spans="1:5" x14ac:dyDescent="0.25">
      <c r="A35562" s="93" t="s">
        <v>5743</v>
      </c>
      <c r="B35562" t="s">
        <v>21783</v>
      </c>
      <c r="C35562">
        <v>5679</v>
      </c>
      <c r="D35562" s="93" t="s">
        <v>25674</v>
      </c>
      <c r="E35562" s="93" t="s">
        <v>14</v>
      </c>
    </row>
    <row r="35563" spans="1:5" x14ac:dyDescent="0.25">
      <c r="A35563" s="93" t="s">
        <v>5743</v>
      </c>
      <c r="B35563" t="s">
        <v>21783</v>
      </c>
      <c r="C35563">
        <v>88309</v>
      </c>
      <c r="D35563" s="93" t="s">
        <v>28627</v>
      </c>
      <c r="E35563" s="93" t="s">
        <v>14</v>
      </c>
    </row>
    <row r="35564" spans="1:5" x14ac:dyDescent="0.25">
      <c r="A35564" s="93" t="s">
        <v>5743</v>
      </c>
      <c r="B35564" t="s">
        <v>21783</v>
      </c>
      <c r="C35564">
        <v>88316</v>
      </c>
      <c r="D35564" s="93" t="s">
        <v>28628</v>
      </c>
      <c r="E35564" s="93" t="s">
        <v>14</v>
      </c>
    </row>
    <row r="35565" spans="1:5" x14ac:dyDescent="0.25">
      <c r="A35565" s="93" t="s">
        <v>5744</v>
      </c>
      <c r="D35565" s="93" t="s">
        <v>14</v>
      </c>
      <c r="E35565" s="93" t="s">
        <v>35503</v>
      </c>
    </row>
    <row r="35566" spans="1:5" x14ac:dyDescent="0.25">
      <c r="A35566" s="93" t="s">
        <v>5744</v>
      </c>
      <c r="B35566" t="s">
        <v>21783</v>
      </c>
      <c r="C35566">
        <v>5678</v>
      </c>
      <c r="D35566" s="93" t="s">
        <v>22573</v>
      </c>
      <c r="E35566" s="93" t="s">
        <v>14</v>
      </c>
    </row>
    <row r="35567" spans="1:5" x14ac:dyDescent="0.25">
      <c r="A35567" s="93" t="s">
        <v>5744</v>
      </c>
      <c r="B35567" t="s">
        <v>21783</v>
      </c>
      <c r="C35567">
        <v>5679</v>
      </c>
      <c r="D35567" s="93" t="s">
        <v>23369</v>
      </c>
      <c r="E35567" s="93" t="s">
        <v>14</v>
      </c>
    </row>
    <row r="35568" spans="1:5" x14ac:dyDescent="0.25">
      <c r="A35568" s="93" t="s">
        <v>5744</v>
      </c>
      <c r="B35568" t="s">
        <v>21783</v>
      </c>
      <c r="C35568">
        <v>88309</v>
      </c>
      <c r="D35568" s="93" t="s">
        <v>25831</v>
      </c>
      <c r="E35568" s="93" t="s">
        <v>14</v>
      </c>
    </row>
    <row r="35569" spans="1:5" x14ac:dyDescent="0.25">
      <c r="A35569" s="93" t="s">
        <v>5744</v>
      </c>
      <c r="B35569" t="s">
        <v>21783</v>
      </c>
      <c r="C35569">
        <v>88316</v>
      </c>
      <c r="D35569" s="93" t="s">
        <v>23390</v>
      </c>
      <c r="E35569" s="93" t="s">
        <v>14</v>
      </c>
    </row>
    <row r="35570" spans="1:5" x14ac:dyDescent="0.25">
      <c r="A35570" s="93" t="s">
        <v>5745</v>
      </c>
      <c r="D35570" s="93" t="s">
        <v>14</v>
      </c>
      <c r="E35570" s="93" t="s">
        <v>35504</v>
      </c>
    </row>
    <row r="35571" spans="1:5" x14ac:dyDescent="0.25">
      <c r="A35571" s="93" t="s">
        <v>5745</v>
      </c>
      <c r="B35571" t="s">
        <v>21783</v>
      </c>
      <c r="C35571">
        <v>88309</v>
      </c>
      <c r="D35571" s="93" t="s">
        <v>28629</v>
      </c>
      <c r="E35571" s="93" t="s">
        <v>14</v>
      </c>
    </row>
    <row r="35572" spans="1:5" x14ac:dyDescent="0.25">
      <c r="A35572" s="93" t="s">
        <v>5745</v>
      </c>
      <c r="B35572" t="s">
        <v>21783</v>
      </c>
      <c r="C35572">
        <v>88316</v>
      </c>
      <c r="D35572" s="93" t="s">
        <v>28630</v>
      </c>
      <c r="E35572" s="93" t="s">
        <v>14</v>
      </c>
    </row>
    <row r="35573" spans="1:5" x14ac:dyDescent="0.25">
      <c r="A35573" s="93" t="s">
        <v>5746</v>
      </c>
      <c r="D35573" s="93" t="s">
        <v>14</v>
      </c>
      <c r="E35573" s="93" t="s">
        <v>35505</v>
      </c>
    </row>
    <row r="35574" spans="1:5" x14ac:dyDescent="0.25">
      <c r="A35574" s="93" t="s">
        <v>5746</v>
      </c>
      <c r="B35574" t="s">
        <v>21783</v>
      </c>
      <c r="C35574">
        <v>88309</v>
      </c>
      <c r="D35574" s="93" t="s">
        <v>24195</v>
      </c>
      <c r="E35574" s="93" t="s">
        <v>14</v>
      </c>
    </row>
    <row r="35575" spans="1:5" x14ac:dyDescent="0.25">
      <c r="A35575" s="93" t="s">
        <v>5746</v>
      </c>
      <c r="B35575" t="s">
        <v>21783</v>
      </c>
      <c r="C35575">
        <v>88316</v>
      </c>
      <c r="D35575" s="93" t="s">
        <v>28631</v>
      </c>
      <c r="E35575" s="93" t="s">
        <v>14</v>
      </c>
    </row>
    <row r="35576" spans="1:5" x14ac:dyDescent="0.25">
      <c r="A35576" s="93" t="s">
        <v>5747</v>
      </c>
      <c r="D35576" s="93" t="s">
        <v>14</v>
      </c>
      <c r="E35576" s="93" t="s">
        <v>35506</v>
      </c>
    </row>
    <row r="35577" spans="1:5" x14ac:dyDescent="0.25">
      <c r="A35577" s="93" t="s">
        <v>5747</v>
      </c>
      <c r="B35577" t="s">
        <v>21783</v>
      </c>
      <c r="C35577">
        <v>88309</v>
      </c>
      <c r="D35577" s="93" t="s">
        <v>28632</v>
      </c>
      <c r="E35577" s="93" t="s">
        <v>14</v>
      </c>
    </row>
    <row r="35578" spans="1:5" x14ac:dyDescent="0.25">
      <c r="A35578" s="93" t="s">
        <v>5747</v>
      </c>
      <c r="B35578" t="s">
        <v>21783</v>
      </c>
      <c r="C35578">
        <v>88316</v>
      </c>
      <c r="D35578" s="93" t="s">
        <v>28633</v>
      </c>
      <c r="E35578" s="93" t="s">
        <v>14</v>
      </c>
    </row>
    <row r="35579" spans="1:5" x14ac:dyDescent="0.25">
      <c r="A35579" s="93" t="s">
        <v>5747</v>
      </c>
      <c r="B35579" t="s">
        <v>21783</v>
      </c>
      <c r="C35579">
        <v>96245</v>
      </c>
      <c r="D35579" s="93" t="s">
        <v>26794</v>
      </c>
      <c r="E35579" s="93" t="s">
        <v>14</v>
      </c>
    </row>
    <row r="35580" spans="1:5" x14ac:dyDescent="0.25">
      <c r="A35580" s="93" t="s">
        <v>5747</v>
      </c>
      <c r="B35580" t="s">
        <v>21783</v>
      </c>
      <c r="C35580">
        <v>96246</v>
      </c>
      <c r="D35580" s="93" t="s">
        <v>28634</v>
      </c>
      <c r="E35580" s="93" t="s">
        <v>14</v>
      </c>
    </row>
    <row r="35581" spans="1:5" x14ac:dyDescent="0.25">
      <c r="A35581" s="93" t="s">
        <v>5748</v>
      </c>
      <c r="D35581" s="93" t="s">
        <v>14</v>
      </c>
      <c r="E35581" s="93" t="s">
        <v>35507</v>
      </c>
    </row>
    <row r="35582" spans="1:5" x14ac:dyDescent="0.25">
      <c r="A35582" s="93" t="s">
        <v>5748</v>
      </c>
      <c r="B35582" t="s">
        <v>21783</v>
      </c>
      <c r="C35582">
        <v>88309</v>
      </c>
      <c r="D35582" s="93" t="s">
        <v>22925</v>
      </c>
      <c r="E35582" s="93" t="s">
        <v>14</v>
      </c>
    </row>
    <row r="35583" spans="1:5" x14ac:dyDescent="0.25">
      <c r="A35583" s="93" t="s">
        <v>5748</v>
      </c>
      <c r="B35583" t="s">
        <v>21783</v>
      </c>
      <c r="C35583">
        <v>88316</v>
      </c>
      <c r="D35583" s="93" t="s">
        <v>25007</v>
      </c>
      <c r="E35583" s="93" t="s">
        <v>14</v>
      </c>
    </row>
    <row r="35584" spans="1:5" x14ac:dyDescent="0.25">
      <c r="A35584" s="93" t="s">
        <v>5748</v>
      </c>
      <c r="B35584" t="s">
        <v>21783</v>
      </c>
      <c r="C35584">
        <v>96245</v>
      </c>
      <c r="D35584" s="93" t="s">
        <v>23493</v>
      </c>
      <c r="E35584" s="93" t="s">
        <v>14</v>
      </c>
    </row>
    <row r="35585" spans="1:5" x14ac:dyDescent="0.25">
      <c r="A35585" s="93" t="s">
        <v>5748</v>
      </c>
      <c r="B35585" t="s">
        <v>21783</v>
      </c>
      <c r="C35585">
        <v>96246</v>
      </c>
      <c r="D35585" s="93" t="s">
        <v>23408</v>
      </c>
      <c r="E35585" s="93" t="s">
        <v>14</v>
      </c>
    </row>
    <row r="35586" spans="1:5" x14ac:dyDescent="0.25">
      <c r="A35586" s="93" t="s">
        <v>5749</v>
      </c>
      <c r="D35586" s="93" t="s">
        <v>14</v>
      </c>
      <c r="E35586" s="93" t="s">
        <v>35508</v>
      </c>
    </row>
    <row r="35587" spans="1:5" x14ac:dyDescent="0.25">
      <c r="A35587" s="93" t="s">
        <v>5749</v>
      </c>
      <c r="B35587" t="s">
        <v>21783</v>
      </c>
      <c r="C35587">
        <v>88309</v>
      </c>
      <c r="D35587" s="93" t="s">
        <v>25917</v>
      </c>
      <c r="E35587" s="93" t="s">
        <v>14</v>
      </c>
    </row>
    <row r="35588" spans="1:5" x14ac:dyDescent="0.25">
      <c r="A35588" s="93" t="s">
        <v>5749</v>
      </c>
      <c r="B35588" t="s">
        <v>21783</v>
      </c>
      <c r="C35588">
        <v>88316</v>
      </c>
      <c r="D35588" s="93" t="s">
        <v>28635</v>
      </c>
      <c r="E35588" s="93" t="s">
        <v>14</v>
      </c>
    </row>
    <row r="35589" spans="1:5" x14ac:dyDescent="0.25">
      <c r="A35589" s="93" t="s">
        <v>5750</v>
      </c>
      <c r="D35589" s="93" t="s">
        <v>14</v>
      </c>
      <c r="E35589" s="93" t="s">
        <v>35509</v>
      </c>
    </row>
    <row r="35590" spans="1:5" x14ac:dyDescent="0.25">
      <c r="A35590" s="93" t="s">
        <v>5750</v>
      </c>
      <c r="B35590" t="s">
        <v>21783</v>
      </c>
      <c r="C35590">
        <v>88309</v>
      </c>
      <c r="D35590" s="93" t="s">
        <v>28636</v>
      </c>
      <c r="E35590" s="93" t="s">
        <v>14</v>
      </c>
    </row>
    <row r="35591" spans="1:5" x14ac:dyDescent="0.25">
      <c r="A35591" s="93" t="s">
        <v>5750</v>
      </c>
      <c r="B35591" t="s">
        <v>21783</v>
      </c>
      <c r="C35591">
        <v>88316</v>
      </c>
      <c r="D35591" s="93" t="s">
        <v>28637</v>
      </c>
      <c r="E35591" s="93" t="s">
        <v>14</v>
      </c>
    </row>
    <row r="35592" spans="1:5" x14ac:dyDescent="0.25">
      <c r="A35592" s="93" t="s">
        <v>5751</v>
      </c>
      <c r="D35592" s="93" t="s">
        <v>14</v>
      </c>
      <c r="E35592" s="93" t="s">
        <v>35510</v>
      </c>
    </row>
    <row r="35593" spans="1:5" x14ac:dyDescent="0.25">
      <c r="A35593" s="93" t="s">
        <v>5751</v>
      </c>
      <c r="B35593" t="s">
        <v>21791</v>
      </c>
      <c r="C35593">
        <v>2692</v>
      </c>
      <c r="D35593" s="93" t="s">
        <v>22199</v>
      </c>
      <c r="E35593" s="93" t="s">
        <v>14</v>
      </c>
    </row>
    <row r="35594" spans="1:5" x14ac:dyDescent="0.25">
      <c r="A35594" s="93" t="s">
        <v>5751</v>
      </c>
      <c r="B35594" t="s">
        <v>21791</v>
      </c>
      <c r="C35594">
        <v>4491</v>
      </c>
      <c r="D35594" s="93" t="s">
        <v>28638</v>
      </c>
      <c r="E35594" s="93" t="s">
        <v>14</v>
      </c>
    </row>
    <row r="35595" spans="1:5" x14ac:dyDescent="0.25">
      <c r="A35595" s="93" t="s">
        <v>5751</v>
      </c>
      <c r="B35595" t="s">
        <v>21791</v>
      </c>
      <c r="C35595">
        <v>4517</v>
      </c>
      <c r="D35595" s="93" t="s">
        <v>28639</v>
      </c>
      <c r="E35595" s="93" t="s">
        <v>14</v>
      </c>
    </row>
    <row r="35596" spans="1:5" x14ac:dyDescent="0.25">
      <c r="A35596" s="93" t="s">
        <v>5751</v>
      </c>
      <c r="B35596" t="s">
        <v>21791</v>
      </c>
      <c r="C35596">
        <v>5074</v>
      </c>
      <c r="D35596" s="93" t="s">
        <v>23367</v>
      </c>
      <c r="E35596" s="93" t="s">
        <v>14</v>
      </c>
    </row>
    <row r="35597" spans="1:5" x14ac:dyDescent="0.25">
      <c r="A35597" s="93" t="s">
        <v>5751</v>
      </c>
      <c r="B35597" t="s">
        <v>21791</v>
      </c>
      <c r="C35597">
        <v>6212</v>
      </c>
      <c r="D35597" s="93" t="s">
        <v>27165</v>
      </c>
      <c r="E35597" s="93" t="s">
        <v>14</v>
      </c>
    </row>
    <row r="35598" spans="1:5" x14ac:dyDescent="0.25">
      <c r="A35598" s="93" t="s">
        <v>5751</v>
      </c>
      <c r="B35598" t="s">
        <v>21791</v>
      </c>
      <c r="C35598">
        <v>40304</v>
      </c>
      <c r="D35598" s="93" t="s">
        <v>23344</v>
      </c>
      <c r="E35598" s="93" t="s">
        <v>14</v>
      </c>
    </row>
    <row r="35599" spans="1:5" x14ac:dyDescent="0.25">
      <c r="A35599" s="93" t="s">
        <v>5751</v>
      </c>
      <c r="B35599" t="s">
        <v>21783</v>
      </c>
      <c r="C35599">
        <v>88239</v>
      </c>
      <c r="D35599" s="93" t="s">
        <v>23510</v>
      </c>
      <c r="E35599" s="93" t="s">
        <v>14</v>
      </c>
    </row>
    <row r="35600" spans="1:5" x14ac:dyDescent="0.25">
      <c r="A35600" s="93" t="s">
        <v>5751</v>
      </c>
      <c r="B35600" t="s">
        <v>21783</v>
      </c>
      <c r="C35600">
        <v>88262</v>
      </c>
      <c r="D35600" s="93" t="s">
        <v>25637</v>
      </c>
      <c r="E35600" s="93" t="s">
        <v>14</v>
      </c>
    </row>
    <row r="35601" spans="1:5" x14ac:dyDescent="0.25">
      <c r="A35601" s="93" t="s">
        <v>5751</v>
      </c>
      <c r="B35601" t="s">
        <v>21783</v>
      </c>
      <c r="C35601">
        <v>91692</v>
      </c>
      <c r="D35601" s="93" t="s">
        <v>23415</v>
      </c>
      <c r="E35601" s="93" t="s">
        <v>14</v>
      </c>
    </row>
    <row r="35602" spans="1:5" x14ac:dyDescent="0.25">
      <c r="A35602" s="93" t="s">
        <v>5751</v>
      </c>
      <c r="B35602" t="s">
        <v>21783</v>
      </c>
      <c r="C35602">
        <v>91693</v>
      </c>
      <c r="D35602" s="93" t="s">
        <v>22264</v>
      </c>
      <c r="E35602" s="93" t="s">
        <v>14</v>
      </c>
    </row>
    <row r="35603" spans="1:5" x14ac:dyDescent="0.25">
      <c r="A35603" s="93" t="s">
        <v>5752</v>
      </c>
      <c r="D35603" s="93" t="s">
        <v>14</v>
      </c>
      <c r="E35603" s="93" t="s">
        <v>35511</v>
      </c>
    </row>
    <row r="35604" spans="1:5" x14ac:dyDescent="0.25">
      <c r="A35604" s="93" t="s">
        <v>5752</v>
      </c>
      <c r="B35604" t="s">
        <v>21783</v>
      </c>
      <c r="C35604">
        <v>88316</v>
      </c>
      <c r="D35604" s="93" t="s">
        <v>23933</v>
      </c>
      <c r="E35604" s="93" t="s">
        <v>14</v>
      </c>
    </row>
    <row r="35605" spans="1:5" x14ac:dyDescent="0.25">
      <c r="A35605" s="93" t="s">
        <v>5752</v>
      </c>
      <c r="B35605" t="s">
        <v>21783</v>
      </c>
      <c r="C35605">
        <v>89031</v>
      </c>
      <c r="D35605" s="93" t="s">
        <v>21921</v>
      </c>
      <c r="E35605" s="93" t="s">
        <v>14</v>
      </c>
    </row>
    <row r="35606" spans="1:5" x14ac:dyDescent="0.25">
      <c r="A35606" s="93" t="s">
        <v>5752</v>
      </c>
      <c r="B35606" t="s">
        <v>21783</v>
      </c>
      <c r="C35606">
        <v>89032</v>
      </c>
      <c r="D35606" s="93" t="s">
        <v>26201</v>
      </c>
      <c r="E35606" s="93" t="s">
        <v>14</v>
      </c>
    </row>
    <row r="35607" spans="1:5" x14ac:dyDescent="0.25">
      <c r="A35607" s="93" t="s">
        <v>5753</v>
      </c>
      <c r="D35607" s="93" t="s">
        <v>14</v>
      </c>
      <c r="E35607" s="93" t="s">
        <v>35512</v>
      </c>
    </row>
    <row r="35608" spans="1:5" x14ac:dyDescent="0.25">
      <c r="A35608" s="93" t="s">
        <v>5753</v>
      </c>
      <c r="B35608" t="s">
        <v>21783</v>
      </c>
      <c r="C35608">
        <v>5851</v>
      </c>
      <c r="D35608" s="93" t="s">
        <v>23923</v>
      </c>
      <c r="E35608" s="93" t="s">
        <v>14</v>
      </c>
    </row>
    <row r="35609" spans="1:5" x14ac:dyDescent="0.25">
      <c r="A35609" s="93" t="s">
        <v>5753</v>
      </c>
      <c r="B35609" t="s">
        <v>21783</v>
      </c>
      <c r="C35609">
        <v>5853</v>
      </c>
      <c r="D35609" s="93" t="s">
        <v>21822</v>
      </c>
      <c r="E35609" s="93" t="s">
        <v>14</v>
      </c>
    </row>
    <row r="35610" spans="1:5" x14ac:dyDescent="0.25">
      <c r="A35610" s="93" t="s">
        <v>5753</v>
      </c>
      <c r="B35610" t="s">
        <v>21783</v>
      </c>
      <c r="C35610">
        <v>88316</v>
      </c>
      <c r="D35610" s="93" t="s">
        <v>22935</v>
      </c>
      <c r="E35610" s="93" t="s">
        <v>14</v>
      </c>
    </row>
    <row r="35611" spans="1:5" x14ac:dyDescent="0.25">
      <c r="A35611" s="93" t="s">
        <v>5754</v>
      </c>
      <c r="D35611" s="93" t="s">
        <v>14</v>
      </c>
      <c r="E35611" s="93" t="s">
        <v>35513</v>
      </c>
    </row>
    <row r="35612" spans="1:5" x14ac:dyDescent="0.25">
      <c r="A35612" s="93" t="s">
        <v>5754</v>
      </c>
      <c r="B35612" t="s">
        <v>21783</v>
      </c>
      <c r="C35612">
        <v>5847</v>
      </c>
      <c r="D35612" s="93" t="s">
        <v>23364</v>
      </c>
      <c r="E35612" s="93" t="s">
        <v>14</v>
      </c>
    </row>
    <row r="35613" spans="1:5" x14ac:dyDescent="0.25">
      <c r="A35613" s="93" t="s">
        <v>5754</v>
      </c>
      <c r="B35613" t="s">
        <v>21783</v>
      </c>
      <c r="C35613">
        <v>5849</v>
      </c>
      <c r="D35613" s="93" t="s">
        <v>21802</v>
      </c>
      <c r="E35613" s="93" t="s">
        <v>14</v>
      </c>
    </row>
    <row r="35614" spans="1:5" x14ac:dyDescent="0.25">
      <c r="A35614" s="93" t="s">
        <v>5754</v>
      </c>
      <c r="B35614" t="s">
        <v>21783</v>
      </c>
      <c r="C35614">
        <v>88316</v>
      </c>
      <c r="D35614" s="93" t="s">
        <v>22399</v>
      </c>
      <c r="E35614" s="93" t="s">
        <v>14</v>
      </c>
    </row>
    <row r="35615" spans="1:5" x14ac:dyDescent="0.25">
      <c r="A35615" s="93" t="s">
        <v>5755</v>
      </c>
      <c r="D35615" s="93" t="s">
        <v>14</v>
      </c>
      <c r="E35615" s="93" t="s">
        <v>35514</v>
      </c>
    </row>
    <row r="35616" spans="1:5" x14ac:dyDescent="0.25">
      <c r="A35616" s="93" t="s">
        <v>5755</v>
      </c>
      <c r="B35616" t="s">
        <v>21783</v>
      </c>
      <c r="C35616">
        <v>5855</v>
      </c>
      <c r="D35616" s="93" t="s">
        <v>22912</v>
      </c>
      <c r="E35616" s="93" t="s">
        <v>14</v>
      </c>
    </row>
    <row r="35617" spans="1:5" x14ac:dyDescent="0.25">
      <c r="A35617" s="93" t="s">
        <v>5755</v>
      </c>
      <c r="B35617" t="s">
        <v>21783</v>
      </c>
      <c r="C35617">
        <v>5857</v>
      </c>
      <c r="D35617" s="93" t="s">
        <v>23312</v>
      </c>
      <c r="E35617" s="93" t="s">
        <v>14</v>
      </c>
    </row>
    <row r="35618" spans="1:5" x14ac:dyDescent="0.25">
      <c r="A35618" s="93" t="s">
        <v>5755</v>
      </c>
      <c r="B35618" t="s">
        <v>21783</v>
      </c>
      <c r="C35618">
        <v>88316</v>
      </c>
      <c r="D35618" s="93" t="s">
        <v>24177</v>
      </c>
      <c r="E35618" s="93" t="s">
        <v>14</v>
      </c>
    </row>
    <row r="35619" spans="1:5" x14ac:dyDescent="0.25">
      <c r="A35619" s="93" t="s">
        <v>5756</v>
      </c>
      <c r="D35619" s="93" t="s">
        <v>14</v>
      </c>
      <c r="E35619" s="93" t="s">
        <v>35515</v>
      </c>
    </row>
    <row r="35620" spans="1:5" x14ac:dyDescent="0.25">
      <c r="A35620" s="93" t="s">
        <v>5756</v>
      </c>
      <c r="B35620" t="s">
        <v>21783</v>
      </c>
      <c r="C35620">
        <v>88316</v>
      </c>
      <c r="D35620" s="93" t="s">
        <v>21852</v>
      </c>
      <c r="E35620" s="93" t="s">
        <v>14</v>
      </c>
    </row>
    <row r="35621" spans="1:5" x14ac:dyDescent="0.25">
      <c r="A35621" s="93" t="s">
        <v>5756</v>
      </c>
      <c r="B35621" t="s">
        <v>21783</v>
      </c>
      <c r="C35621">
        <v>88843</v>
      </c>
      <c r="D35621" s="93" t="s">
        <v>22528</v>
      </c>
      <c r="E35621" s="93" t="s">
        <v>14</v>
      </c>
    </row>
    <row r="35622" spans="1:5" x14ac:dyDescent="0.25">
      <c r="A35622" s="93" t="s">
        <v>5756</v>
      </c>
      <c r="B35622" t="s">
        <v>21783</v>
      </c>
      <c r="C35622">
        <v>88844</v>
      </c>
      <c r="D35622" s="93" t="s">
        <v>26724</v>
      </c>
      <c r="E35622" s="93" t="s">
        <v>14</v>
      </c>
    </row>
    <row r="35623" spans="1:5" x14ac:dyDescent="0.25">
      <c r="A35623" s="93" t="s">
        <v>5757</v>
      </c>
      <c r="D35623" s="93" t="s">
        <v>14</v>
      </c>
      <c r="E35623" s="93" t="s">
        <v>35516</v>
      </c>
    </row>
    <row r="35624" spans="1:5" x14ac:dyDescent="0.25">
      <c r="A35624" s="93" t="s">
        <v>5757</v>
      </c>
      <c r="B35624" t="s">
        <v>21783</v>
      </c>
      <c r="C35624">
        <v>88316</v>
      </c>
      <c r="D35624" s="93" t="s">
        <v>26682</v>
      </c>
      <c r="E35624" s="93" t="s">
        <v>14</v>
      </c>
    </row>
    <row r="35625" spans="1:5" x14ac:dyDescent="0.25">
      <c r="A35625" s="93" t="s">
        <v>5757</v>
      </c>
      <c r="B35625" t="s">
        <v>21783</v>
      </c>
      <c r="C35625">
        <v>89031</v>
      </c>
      <c r="D35625" s="93" t="s">
        <v>22577</v>
      </c>
      <c r="E35625" s="93" t="s">
        <v>14</v>
      </c>
    </row>
    <row r="35626" spans="1:5" x14ac:dyDescent="0.25">
      <c r="A35626" s="93" t="s">
        <v>5757</v>
      </c>
      <c r="B35626" t="s">
        <v>21783</v>
      </c>
      <c r="C35626">
        <v>89032</v>
      </c>
      <c r="D35626" s="93" t="s">
        <v>24081</v>
      </c>
      <c r="E35626" s="93" t="s">
        <v>14</v>
      </c>
    </row>
    <row r="35627" spans="1:5" x14ac:dyDescent="0.25">
      <c r="A35627" s="93" t="s">
        <v>5758</v>
      </c>
      <c r="D35627" s="93" t="s">
        <v>14</v>
      </c>
      <c r="E35627" s="93" t="s">
        <v>35517</v>
      </c>
    </row>
    <row r="35628" spans="1:5" x14ac:dyDescent="0.25">
      <c r="A35628" s="93" t="s">
        <v>5758</v>
      </c>
      <c r="B35628" t="s">
        <v>21783</v>
      </c>
      <c r="C35628">
        <v>5851</v>
      </c>
      <c r="D35628" s="93" t="s">
        <v>24906</v>
      </c>
      <c r="E35628" s="93" t="s">
        <v>14</v>
      </c>
    </row>
    <row r="35629" spans="1:5" x14ac:dyDescent="0.25">
      <c r="A35629" s="93" t="s">
        <v>5758</v>
      </c>
      <c r="B35629" t="s">
        <v>21783</v>
      </c>
      <c r="C35629">
        <v>5853</v>
      </c>
      <c r="D35629" s="93" t="s">
        <v>25001</v>
      </c>
      <c r="E35629" s="93" t="s">
        <v>14</v>
      </c>
    </row>
    <row r="35630" spans="1:5" x14ac:dyDescent="0.25">
      <c r="A35630" s="93" t="s">
        <v>5758</v>
      </c>
      <c r="B35630" t="s">
        <v>21783</v>
      </c>
      <c r="C35630">
        <v>88316</v>
      </c>
      <c r="D35630" s="93" t="s">
        <v>21977</v>
      </c>
      <c r="E35630" s="93" t="s">
        <v>14</v>
      </c>
    </row>
    <row r="35631" spans="1:5" x14ac:dyDescent="0.25">
      <c r="A35631" s="93" t="s">
        <v>5759</v>
      </c>
      <c r="D35631" s="93" t="s">
        <v>14</v>
      </c>
      <c r="E35631" s="93" t="s">
        <v>35518</v>
      </c>
    </row>
    <row r="35632" spans="1:5" x14ac:dyDescent="0.25">
      <c r="A35632" s="93" t="s">
        <v>5759</v>
      </c>
      <c r="B35632" t="s">
        <v>21783</v>
      </c>
      <c r="C35632">
        <v>5847</v>
      </c>
      <c r="D35632" s="93" t="s">
        <v>26190</v>
      </c>
      <c r="E35632" s="93" t="s">
        <v>14</v>
      </c>
    </row>
    <row r="35633" spans="1:5" x14ac:dyDescent="0.25">
      <c r="A35633" s="93" t="s">
        <v>5759</v>
      </c>
      <c r="B35633" t="s">
        <v>21783</v>
      </c>
      <c r="C35633">
        <v>5849</v>
      </c>
      <c r="D35633" s="93" t="s">
        <v>23478</v>
      </c>
      <c r="E35633" s="93" t="s">
        <v>14</v>
      </c>
    </row>
    <row r="35634" spans="1:5" x14ac:dyDescent="0.25">
      <c r="A35634" s="93" t="s">
        <v>5759</v>
      </c>
      <c r="B35634" t="s">
        <v>21783</v>
      </c>
      <c r="C35634">
        <v>88316</v>
      </c>
      <c r="D35634" s="93" t="s">
        <v>27537</v>
      </c>
      <c r="E35634" s="93" t="s">
        <v>14</v>
      </c>
    </row>
    <row r="35635" spans="1:5" x14ac:dyDescent="0.25">
      <c r="A35635" s="93" t="s">
        <v>5760</v>
      </c>
      <c r="D35635" s="93" t="s">
        <v>14</v>
      </c>
      <c r="E35635" s="93" t="s">
        <v>35519</v>
      </c>
    </row>
    <row r="35636" spans="1:5" x14ac:dyDescent="0.25">
      <c r="A35636" s="93" t="s">
        <v>5760</v>
      </c>
      <c r="B35636" t="s">
        <v>21783</v>
      </c>
      <c r="C35636">
        <v>5855</v>
      </c>
      <c r="D35636" s="93" t="s">
        <v>23426</v>
      </c>
      <c r="E35636" s="93" t="s">
        <v>14</v>
      </c>
    </row>
    <row r="35637" spans="1:5" x14ac:dyDescent="0.25">
      <c r="A35637" s="93" t="s">
        <v>5760</v>
      </c>
      <c r="B35637" t="s">
        <v>21783</v>
      </c>
      <c r="C35637">
        <v>5857</v>
      </c>
      <c r="D35637" s="93" t="s">
        <v>22389</v>
      </c>
      <c r="E35637" s="93" t="s">
        <v>14</v>
      </c>
    </row>
    <row r="35638" spans="1:5" x14ac:dyDescent="0.25">
      <c r="A35638" s="93" t="s">
        <v>5760</v>
      </c>
      <c r="B35638" t="s">
        <v>21783</v>
      </c>
      <c r="C35638">
        <v>88316</v>
      </c>
      <c r="D35638" s="93" t="s">
        <v>24958</v>
      </c>
      <c r="E35638" s="93" t="s">
        <v>14</v>
      </c>
    </row>
    <row r="35639" spans="1:5" x14ac:dyDescent="0.25">
      <c r="A35639" s="93" t="s">
        <v>5761</v>
      </c>
      <c r="D35639" s="93" t="s">
        <v>14</v>
      </c>
      <c r="E35639" s="93" t="s">
        <v>35520</v>
      </c>
    </row>
    <row r="35640" spans="1:5" x14ac:dyDescent="0.25">
      <c r="A35640" s="93" t="s">
        <v>5761</v>
      </c>
      <c r="B35640" t="s">
        <v>21783</v>
      </c>
      <c r="C35640">
        <v>88316</v>
      </c>
      <c r="D35640" s="93" t="s">
        <v>22849</v>
      </c>
      <c r="E35640" s="93" t="s">
        <v>14</v>
      </c>
    </row>
    <row r="35641" spans="1:5" x14ac:dyDescent="0.25">
      <c r="A35641" s="93" t="s">
        <v>5761</v>
      </c>
      <c r="B35641" t="s">
        <v>21783</v>
      </c>
      <c r="C35641">
        <v>88843</v>
      </c>
      <c r="D35641" s="93" t="s">
        <v>22604</v>
      </c>
      <c r="E35641" s="93" t="s">
        <v>14</v>
      </c>
    </row>
    <row r="35642" spans="1:5" x14ac:dyDescent="0.25">
      <c r="A35642" s="93" t="s">
        <v>5761</v>
      </c>
      <c r="B35642" t="s">
        <v>21783</v>
      </c>
      <c r="C35642">
        <v>88844</v>
      </c>
      <c r="D35642" s="93" t="s">
        <v>22598</v>
      </c>
      <c r="E35642" s="93" t="s">
        <v>14</v>
      </c>
    </row>
    <row r="35643" spans="1:5" x14ac:dyDescent="0.25">
      <c r="A35643" s="93" t="s">
        <v>5762</v>
      </c>
      <c r="D35643" s="93" t="s">
        <v>14</v>
      </c>
      <c r="E35643" s="93" t="s">
        <v>35521</v>
      </c>
    </row>
    <row r="35644" spans="1:5" x14ac:dyDescent="0.25">
      <c r="A35644" s="93" t="s">
        <v>5762</v>
      </c>
      <c r="B35644" t="s">
        <v>21783</v>
      </c>
      <c r="C35644">
        <v>88316</v>
      </c>
      <c r="D35644" s="93" t="s">
        <v>23933</v>
      </c>
      <c r="E35644" s="93" t="s">
        <v>14</v>
      </c>
    </row>
    <row r="35645" spans="1:5" x14ac:dyDescent="0.25">
      <c r="A35645" s="93" t="s">
        <v>5762</v>
      </c>
      <c r="B35645" t="s">
        <v>21783</v>
      </c>
      <c r="C35645">
        <v>89031</v>
      </c>
      <c r="D35645" s="93" t="s">
        <v>21921</v>
      </c>
      <c r="E35645" s="93" t="s">
        <v>14</v>
      </c>
    </row>
    <row r="35646" spans="1:5" x14ac:dyDescent="0.25">
      <c r="A35646" s="93" t="s">
        <v>5762</v>
      </c>
      <c r="B35646" t="s">
        <v>21783</v>
      </c>
      <c r="C35646">
        <v>89032</v>
      </c>
      <c r="D35646" s="93" t="s">
        <v>26201</v>
      </c>
      <c r="E35646" s="93" t="s">
        <v>14</v>
      </c>
    </row>
    <row r="35647" spans="1:5" x14ac:dyDescent="0.25">
      <c r="A35647" s="93" t="s">
        <v>5762</v>
      </c>
      <c r="B35647" t="s">
        <v>21783</v>
      </c>
      <c r="C35647">
        <v>100974</v>
      </c>
      <c r="D35647" s="93" t="s">
        <v>23018</v>
      </c>
      <c r="E35647" s="93" t="s">
        <v>14</v>
      </c>
    </row>
    <row r="35648" spans="1:5" x14ac:dyDescent="0.25">
      <c r="A35648" s="93" t="s">
        <v>5763</v>
      </c>
      <c r="D35648" s="93" t="s">
        <v>14</v>
      </c>
      <c r="E35648" s="93" t="s">
        <v>35522</v>
      </c>
    </row>
    <row r="35649" spans="1:5" x14ac:dyDescent="0.25">
      <c r="A35649" s="93" t="s">
        <v>5763</v>
      </c>
      <c r="B35649" t="s">
        <v>21783</v>
      </c>
      <c r="C35649">
        <v>5851</v>
      </c>
      <c r="D35649" s="93" t="s">
        <v>23923</v>
      </c>
      <c r="E35649" s="93" t="s">
        <v>14</v>
      </c>
    </row>
    <row r="35650" spans="1:5" x14ac:dyDescent="0.25">
      <c r="A35650" s="93" t="s">
        <v>5763</v>
      </c>
      <c r="B35650" t="s">
        <v>21783</v>
      </c>
      <c r="C35650">
        <v>5853</v>
      </c>
      <c r="D35650" s="93" t="s">
        <v>21822</v>
      </c>
      <c r="E35650" s="93" t="s">
        <v>14</v>
      </c>
    </row>
    <row r="35651" spans="1:5" x14ac:dyDescent="0.25">
      <c r="A35651" s="93" t="s">
        <v>5763</v>
      </c>
      <c r="B35651" t="s">
        <v>21783</v>
      </c>
      <c r="C35651">
        <v>88316</v>
      </c>
      <c r="D35651" s="93" t="s">
        <v>22935</v>
      </c>
      <c r="E35651" s="93" t="s">
        <v>14</v>
      </c>
    </row>
    <row r="35652" spans="1:5" x14ac:dyDescent="0.25">
      <c r="A35652" s="93" t="s">
        <v>5763</v>
      </c>
      <c r="B35652" t="s">
        <v>21783</v>
      </c>
      <c r="C35652">
        <v>100974</v>
      </c>
      <c r="D35652" s="93" t="s">
        <v>23018</v>
      </c>
      <c r="E35652" s="93" t="s">
        <v>14</v>
      </c>
    </row>
    <row r="35653" spans="1:5" x14ac:dyDescent="0.25">
      <c r="A35653" s="93" t="s">
        <v>5764</v>
      </c>
      <c r="D35653" s="93" t="s">
        <v>14</v>
      </c>
      <c r="E35653" s="93" t="s">
        <v>35523</v>
      </c>
    </row>
    <row r="35654" spans="1:5" x14ac:dyDescent="0.25">
      <c r="A35654" s="93" t="s">
        <v>5764</v>
      </c>
      <c r="B35654" t="s">
        <v>21783</v>
      </c>
      <c r="C35654">
        <v>5847</v>
      </c>
      <c r="D35654" s="93" t="s">
        <v>23364</v>
      </c>
      <c r="E35654" s="93" t="s">
        <v>14</v>
      </c>
    </row>
    <row r="35655" spans="1:5" x14ac:dyDescent="0.25">
      <c r="A35655" s="93" t="s">
        <v>5764</v>
      </c>
      <c r="B35655" t="s">
        <v>21783</v>
      </c>
      <c r="C35655">
        <v>5849</v>
      </c>
      <c r="D35655" s="93" t="s">
        <v>21802</v>
      </c>
      <c r="E35655" s="93" t="s">
        <v>14</v>
      </c>
    </row>
    <row r="35656" spans="1:5" x14ac:dyDescent="0.25">
      <c r="A35656" s="93" t="s">
        <v>5764</v>
      </c>
      <c r="B35656" t="s">
        <v>21783</v>
      </c>
      <c r="C35656">
        <v>88316</v>
      </c>
      <c r="D35656" s="93" t="s">
        <v>22065</v>
      </c>
      <c r="E35656" s="93" t="s">
        <v>14</v>
      </c>
    </row>
    <row r="35657" spans="1:5" x14ac:dyDescent="0.25">
      <c r="A35657" s="93" t="s">
        <v>5764</v>
      </c>
      <c r="B35657" t="s">
        <v>21783</v>
      </c>
      <c r="C35657">
        <v>100974</v>
      </c>
      <c r="D35657" s="93" t="s">
        <v>23018</v>
      </c>
      <c r="E35657" s="93" t="s">
        <v>14</v>
      </c>
    </row>
    <row r="35658" spans="1:5" x14ac:dyDescent="0.25">
      <c r="A35658" s="93" t="s">
        <v>5765</v>
      </c>
      <c r="D35658" s="93" t="s">
        <v>14</v>
      </c>
      <c r="E35658" s="93" t="s">
        <v>35524</v>
      </c>
    </row>
    <row r="35659" spans="1:5" x14ac:dyDescent="0.25">
      <c r="A35659" s="93" t="s">
        <v>5765</v>
      </c>
      <c r="B35659" t="s">
        <v>21783</v>
      </c>
      <c r="C35659">
        <v>5855</v>
      </c>
      <c r="D35659" s="93" t="s">
        <v>22912</v>
      </c>
      <c r="E35659" s="93" t="s">
        <v>14</v>
      </c>
    </row>
    <row r="35660" spans="1:5" x14ac:dyDescent="0.25">
      <c r="A35660" s="93" t="s">
        <v>5765</v>
      </c>
      <c r="B35660" t="s">
        <v>21783</v>
      </c>
      <c r="C35660">
        <v>5857</v>
      </c>
      <c r="D35660" s="93" t="s">
        <v>23312</v>
      </c>
      <c r="E35660" s="93" t="s">
        <v>14</v>
      </c>
    </row>
    <row r="35661" spans="1:5" x14ac:dyDescent="0.25">
      <c r="A35661" s="93" t="s">
        <v>5765</v>
      </c>
      <c r="B35661" t="s">
        <v>21783</v>
      </c>
      <c r="C35661">
        <v>88316</v>
      </c>
      <c r="D35661" s="93" t="s">
        <v>24177</v>
      </c>
      <c r="E35661" s="93" t="s">
        <v>14</v>
      </c>
    </row>
    <row r="35662" spans="1:5" x14ac:dyDescent="0.25">
      <c r="A35662" s="93" t="s">
        <v>5765</v>
      </c>
      <c r="B35662" t="s">
        <v>21783</v>
      </c>
      <c r="C35662">
        <v>100974</v>
      </c>
      <c r="D35662" s="93" t="s">
        <v>23018</v>
      </c>
      <c r="E35662" s="93" t="s">
        <v>14</v>
      </c>
    </row>
    <row r="35663" spans="1:5" x14ac:dyDescent="0.25">
      <c r="A35663" s="93" t="s">
        <v>5766</v>
      </c>
      <c r="D35663" s="93" t="s">
        <v>14</v>
      </c>
      <c r="E35663" s="93" t="s">
        <v>35525</v>
      </c>
    </row>
    <row r="35664" spans="1:5" x14ac:dyDescent="0.25">
      <c r="A35664" s="93" t="s">
        <v>5766</v>
      </c>
      <c r="B35664" t="s">
        <v>21783</v>
      </c>
      <c r="C35664">
        <v>88316</v>
      </c>
      <c r="D35664" s="93" t="s">
        <v>21852</v>
      </c>
      <c r="E35664" s="93" t="s">
        <v>14</v>
      </c>
    </row>
    <row r="35665" spans="1:5" x14ac:dyDescent="0.25">
      <c r="A35665" s="93" t="s">
        <v>5766</v>
      </c>
      <c r="B35665" t="s">
        <v>21783</v>
      </c>
      <c r="C35665">
        <v>88843</v>
      </c>
      <c r="D35665" s="93" t="s">
        <v>22528</v>
      </c>
      <c r="E35665" s="93" t="s">
        <v>14</v>
      </c>
    </row>
    <row r="35666" spans="1:5" x14ac:dyDescent="0.25">
      <c r="A35666" s="93" t="s">
        <v>5766</v>
      </c>
      <c r="B35666" t="s">
        <v>21783</v>
      </c>
      <c r="C35666">
        <v>88844</v>
      </c>
      <c r="D35666" s="93" t="s">
        <v>26724</v>
      </c>
      <c r="E35666" s="93" t="s">
        <v>14</v>
      </c>
    </row>
    <row r="35667" spans="1:5" x14ac:dyDescent="0.25">
      <c r="A35667" s="93" t="s">
        <v>5766</v>
      </c>
      <c r="B35667" t="s">
        <v>21783</v>
      </c>
      <c r="C35667">
        <v>100974</v>
      </c>
      <c r="D35667" s="93" t="s">
        <v>23018</v>
      </c>
      <c r="E35667" s="93" t="s">
        <v>14</v>
      </c>
    </row>
    <row r="35668" spans="1:5" x14ac:dyDescent="0.25">
      <c r="A35668" s="93" t="s">
        <v>5767</v>
      </c>
      <c r="D35668" s="93" t="s">
        <v>14</v>
      </c>
      <c r="E35668" s="93" t="s">
        <v>35526</v>
      </c>
    </row>
    <row r="35669" spans="1:5" x14ac:dyDescent="0.25">
      <c r="A35669" s="93" t="s">
        <v>5767</v>
      </c>
      <c r="B35669" t="s">
        <v>21783</v>
      </c>
      <c r="C35669">
        <v>88316</v>
      </c>
      <c r="D35669" s="93" t="s">
        <v>26682</v>
      </c>
      <c r="E35669" s="93" t="s">
        <v>14</v>
      </c>
    </row>
    <row r="35670" spans="1:5" x14ac:dyDescent="0.25">
      <c r="A35670" s="93" t="s">
        <v>5767</v>
      </c>
      <c r="B35670" t="s">
        <v>21783</v>
      </c>
      <c r="C35670">
        <v>89031</v>
      </c>
      <c r="D35670" s="93" t="s">
        <v>22577</v>
      </c>
      <c r="E35670" s="93" t="s">
        <v>14</v>
      </c>
    </row>
    <row r="35671" spans="1:5" x14ac:dyDescent="0.25">
      <c r="A35671" s="93" t="s">
        <v>5767</v>
      </c>
      <c r="B35671" t="s">
        <v>21783</v>
      </c>
      <c r="C35671">
        <v>89032</v>
      </c>
      <c r="D35671" s="93" t="s">
        <v>24081</v>
      </c>
      <c r="E35671" s="93" t="s">
        <v>14</v>
      </c>
    </row>
    <row r="35672" spans="1:5" x14ac:dyDescent="0.25">
      <c r="A35672" s="93" t="s">
        <v>5767</v>
      </c>
      <c r="B35672" t="s">
        <v>21783</v>
      </c>
      <c r="C35672">
        <v>100974</v>
      </c>
      <c r="D35672" s="93" t="s">
        <v>22841</v>
      </c>
      <c r="E35672" s="93" t="s">
        <v>14</v>
      </c>
    </row>
    <row r="35673" spans="1:5" x14ac:dyDescent="0.25">
      <c r="A35673" s="93" t="s">
        <v>5768</v>
      </c>
      <c r="D35673" s="93" t="s">
        <v>14</v>
      </c>
      <c r="E35673" s="93" t="s">
        <v>35527</v>
      </c>
    </row>
    <row r="35674" spans="1:5" x14ac:dyDescent="0.25">
      <c r="A35674" s="93" t="s">
        <v>5768</v>
      </c>
      <c r="B35674" t="s">
        <v>21783</v>
      </c>
      <c r="C35674">
        <v>5851</v>
      </c>
      <c r="D35674" s="93" t="s">
        <v>24906</v>
      </c>
      <c r="E35674" s="93" t="s">
        <v>14</v>
      </c>
    </row>
    <row r="35675" spans="1:5" x14ac:dyDescent="0.25">
      <c r="A35675" s="93" t="s">
        <v>5768</v>
      </c>
      <c r="B35675" t="s">
        <v>21783</v>
      </c>
      <c r="C35675">
        <v>5853</v>
      </c>
      <c r="D35675" s="93" t="s">
        <v>25001</v>
      </c>
      <c r="E35675" s="93" t="s">
        <v>14</v>
      </c>
    </row>
    <row r="35676" spans="1:5" x14ac:dyDescent="0.25">
      <c r="A35676" s="93" t="s">
        <v>5768</v>
      </c>
      <c r="B35676" t="s">
        <v>21783</v>
      </c>
      <c r="C35676">
        <v>88316</v>
      </c>
      <c r="D35676" s="93" t="s">
        <v>21977</v>
      </c>
      <c r="E35676" s="93" t="s">
        <v>14</v>
      </c>
    </row>
    <row r="35677" spans="1:5" x14ac:dyDescent="0.25">
      <c r="A35677" s="93" t="s">
        <v>5768</v>
      </c>
      <c r="B35677" t="s">
        <v>21783</v>
      </c>
      <c r="C35677">
        <v>100974</v>
      </c>
      <c r="D35677" s="93" t="s">
        <v>22841</v>
      </c>
      <c r="E35677" s="93" t="s">
        <v>14</v>
      </c>
    </row>
    <row r="35678" spans="1:5" x14ac:dyDescent="0.25">
      <c r="A35678" s="93" t="s">
        <v>5769</v>
      </c>
      <c r="D35678" s="93" t="s">
        <v>14</v>
      </c>
      <c r="E35678" s="93" t="s">
        <v>35528</v>
      </c>
    </row>
    <row r="35679" spans="1:5" x14ac:dyDescent="0.25">
      <c r="A35679" s="93" t="s">
        <v>5769</v>
      </c>
      <c r="B35679" t="s">
        <v>21783</v>
      </c>
      <c r="C35679">
        <v>5847</v>
      </c>
      <c r="D35679" s="93" t="s">
        <v>26190</v>
      </c>
      <c r="E35679" s="93" t="s">
        <v>14</v>
      </c>
    </row>
    <row r="35680" spans="1:5" x14ac:dyDescent="0.25">
      <c r="A35680" s="93" t="s">
        <v>5769</v>
      </c>
      <c r="B35680" t="s">
        <v>21783</v>
      </c>
      <c r="C35680">
        <v>5849</v>
      </c>
      <c r="D35680" s="93" t="s">
        <v>23478</v>
      </c>
      <c r="E35680" s="93" t="s">
        <v>14</v>
      </c>
    </row>
    <row r="35681" spans="1:5" x14ac:dyDescent="0.25">
      <c r="A35681" s="93" t="s">
        <v>5769</v>
      </c>
      <c r="B35681" t="s">
        <v>21783</v>
      </c>
      <c r="C35681">
        <v>88316</v>
      </c>
      <c r="D35681" s="93" t="s">
        <v>27537</v>
      </c>
      <c r="E35681" s="93" t="s">
        <v>14</v>
      </c>
    </row>
    <row r="35682" spans="1:5" x14ac:dyDescent="0.25">
      <c r="A35682" s="93" t="s">
        <v>5769</v>
      </c>
      <c r="B35682" t="s">
        <v>21783</v>
      </c>
      <c r="C35682">
        <v>100974</v>
      </c>
      <c r="D35682" s="93" t="s">
        <v>22841</v>
      </c>
      <c r="E35682" s="93" t="s">
        <v>14</v>
      </c>
    </row>
    <row r="35683" spans="1:5" x14ac:dyDescent="0.25">
      <c r="A35683" s="93" t="s">
        <v>5770</v>
      </c>
      <c r="D35683" s="93" t="s">
        <v>14</v>
      </c>
      <c r="E35683" s="93" t="s">
        <v>35529</v>
      </c>
    </row>
    <row r="35684" spans="1:5" x14ac:dyDescent="0.25">
      <c r="A35684" s="93" t="s">
        <v>5770</v>
      </c>
      <c r="B35684" t="s">
        <v>21783</v>
      </c>
      <c r="C35684">
        <v>5855</v>
      </c>
      <c r="D35684" s="93" t="s">
        <v>23426</v>
      </c>
      <c r="E35684" s="93" t="s">
        <v>14</v>
      </c>
    </row>
    <row r="35685" spans="1:5" x14ac:dyDescent="0.25">
      <c r="A35685" s="93" t="s">
        <v>5770</v>
      </c>
      <c r="B35685" t="s">
        <v>21783</v>
      </c>
      <c r="C35685">
        <v>5857</v>
      </c>
      <c r="D35685" s="93" t="s">
        <v>22389</v>
      </c>
      <c r="E35685" s="93" t="s">
        <v>14</v>
      </c>
    </row>
    <row r="35686" spans="1:5" x14ac:dyDescent="0.25">
      <c r="A35686" s="93" t="s">
        <v>5770</v>
      </c>
      <c r="B35686" t="s">
        <v>21783</v>
      </c>
      <c r="C35686">
        <v>88316</v>
      </c>
      <c r="D35686" s="93" t="s">
        <v>24958</v>
      </c>
      <c r="E35686" s="93" t="s">
        <v>14</v>
      </c>
    </row>
    <row r="35687" spans="1:5" x14ac:dyDescent="0.25">
      <c r="A35687" s="93" t="s">
        <v>5770</v>
      </c>
      <c r="B35687" t="s">
        <v>21783</v>
      </c>
      <c r="C35687">
        <v>100974</v>
      </c>
      <c r="D35687" s="93" t="s">
        <v>22841</v>
      </c>
      <c r="E35687" s="93" t="s">
        <v>14</v>
      </c>
    </row>
    <row r="35688" spans="1:5" x14ac:dyDescent="0.25">
      <c r="A35688" s="93" t="s">
        <v>5771</v>
      </c>
      <c r="D35688" s="93" t="s">
        <v>14</v>
      </c>
      <c r="E35688" s="93" t="s">
        <v>35530</v>
      </c>
    </row>
    <row r="35689" spans="1:5" x14ac:dyDescent="0.25">
      <c r="A35689" s="93" t="s">
        <v>5771</v>
      </c>
      <c r="B35689" t="s">
        <v>21783</v>
      </c>
      <c r="C35689">
        <v>88316</v>
      </c>
      <c r="D35689" s="93" t="s">
        <v>22849</v>
      </c>
      <c r="E35689" s="93" t="s">
        <v>14</v>
      </c>
    </row>
    <row r="35690" spans="1:5" x14ac:dyDescent="0.25">
      <c r="A35690" s="93" t="s">
        <v>5771</v>
      </c>
      <c r="B35690" t="s">
        <v>21783</v>
      </c>
      <c r="C35690">
        <v>88843</v>
      </c>
      <c r="D35690" s="93" t="s">
        <v>22604</v>
      </c>
      <c r="E35690" s="93" t="s">
        <v>14</v>
      </c>
    </row>
    <row r="35691" spans="1:5" x14ac:dyDescent="0.25">
      <c r="A35691" s="93" t="s">
        <v>5771</v>
      </c>
      <c r="B35691" t="s">
        <v>21783</v>
      </c>
      <c r="C35691">
        <v>88844</v>
      </c>
      <c r="D35691" s="93" t="s">
        <v>22598</v>
      </c>
      <c r="E35691" s="93" t="s">
        <v>14</v>
      </c>
    </row>
    <row r="35692" spans="1:5" x14ac:dyDescent="0.25">
      <c r="A35692" s="93" t="s">
        <v>5771</v>
      </c>
      <c r="B35692" t="s">
        <v>21783</v>
      </c>
      <c r="C35692">
        <v>100974</v>
      </c>
      <c r="D35692" s="93" t="s">
        <v>22841</v>
      </c>
      <c r="E35692" s="93" t="s">
        <v>14</v>
      </c>
    </row>
    <row r="35693" spans="1:5" x14ac:dyDescent="0.25">
      <c r="A35693" s="93" t="s">
        <v>5772</v>
      </c>
      <c r="D35693" s="93" t="s">
        <v>14</v>
      </c>
      <c r="E35693" s="93" t="s">
        <v>35531</v>
      </c>
    </row>
    <row r="35694" spans="1:5" x14ac:dyDescent="0.25">
      <c r="A35694" s="93" t="s">
        <v>5772</v>
      </c>
      <c r="B35694" t="s">
        <v>21783</v>
      </c>
      <c r="C35694">
        <v>88316</v>
      </c>
      <c r="D35694" s="93" t="s">
        <v>23933</v>
      </c>
      <c r="E35694" s="93" t="s">
        <v>14</v>
      </c>
    </row>
    <row r="35695" spans="1:5" x14ac:dyDescent="0.25">
      <c r="A35695" s="93" t="s">
        <v>5772</v>
      </c>
      <c r="B35695" t="s">
        <v>21783</v>
      </c>
      <c r="C35695">
        <v>89031</v>
      </c>
      <c r="D35695" s="93" t="s">
        <v>21921</v>
      </c>
      <c r="E35695" s="93" t="s">
        <v>14</v>
      </c>
    </row>
    <row r="35696" spans="1:5" x14ac:dyDescent="0.25">
      <c r="A35696" s="93" t="s">
        <v>5772</v>
      </c>
      <c r="B35696" t="s">
        <v>21783</v>
      </c>
      <c r="C35696">
        <v>89032</v>
      </c>
      <c r="D35696" s="93" t="s">
        <v>26201</v>
      </c>
      <c r="E35696" s="93" t="s">
        <v>14</v>
      </c>
    </row>
    <row r="35697" spans="1:5" x14ac:dyDescent="0.25">
      <c r="A35697" s="93" t="s">
        <v>5772</v>
      </c>
      <c r="B35697" t="s">
        <v>21783</v>
      </c>
      <c r="C35697">
        <v>93589</v>
      </c>
      <c r="D35697" s="93" t="s">
        <v>23430</v>
      </c>
      <c r="E35697" s="93" t="s">
        <v>14</v>
      </c>
    </row>
    <row r="35698" spans="1:5" x14ac:dyDescent="0.25">
      <c r="A35698" s="93" t="s">
        <v>5772</v>
      </c>
      <c r="B35698" t="s">
        <v>21783</v>
      </c>
      <c r="C35698">
        <v>100974</v>
      </c>
      <c r="D35698" s="93" t="s">
        <v>23018</v>
      </c>
      <c r="E35698" s="93" t="s">
        <v>14</v>
      </c>
    </row>
    <row r="35699" spans="1:5" x14ac:dyDescent="0.25">
      <c r="A35699" s="93" t="s">
        <v>5773</v>
      </c>
      <c r="D35699" s="93" t="s">
        <v>14</v>
      </c>
      <c r="E35699" s="93" t="s">
        <v>35532</v>
      </c>
    </row>
    <row r="35700" spans="1:5" x14ac:dyDescent="0.25">
      <c r="A35700" s="93" t="s">
        <v>5773</v>
      </c>
      <c r="B35700" t="s">
        <v>21783</v>
      </c>
      <c r="C35700">
        <v>5851</v>
      </c>
      <c r="D35700" s="93" t="s">
        <v>23923</v>
      </c>
      <c r="E35700" s="93" t="s">
        <v>14</v>
      </c>
    </row>
    <row r="35701" spans="1:5" x14ac:dyDescent="0.25">
      <c r="A35701" s="93" t="s">
        <v>5773</v>
      </c>
      <c r="B35701" t="s">
        <v>21783</v>
      </c>
      <c r="C35701">
        <v>5853</v>
      </c>
      <c r="D35701" s="93" t="s">
        <v>21822</v>
      </c>
      <c r="E35701" s="93" t="s">
        <v>14</v>
      </c>
    </row>
    <row r="35702" spans="1:5" x14ac:dyDescent="0.25">
      <c r="A35702" s="93" t="s">
        <v>5773</v>
      </c>
      <c r="B35702" t="s">
        <v>21783</v>
      </c>
      <c r="C35702">
        <v>88316</v>
      </c>
      <c r="D35702" s="93" t="s">
        <v>22935</v>
      </c>
      <c r="E35702" s="93" t="s">
        <v>14</v>
      </c>
    </row>
    <row r="35703" spans="1:5" x14ac:dyDescent="0.25">
      <c r="A35703" s="93" t="s">
        <v>5773</v>
      </c>
      <c r="B35703" t="s">
        <v>21783</v>
      </c>
      <c r="C35703">
        <v>93589</v>
      </c>
      <c r="D35703" s="93" t="s">
        <v>23430</v>
      </c>
      <c r="E35703" s="93" t="s">
        <v>14</v>
      </c>
    </row>
    <row r="35704" spans="1:5" x14ac:dyDescent="0.25">
      <c r="A35704" s="93" t="s">
        <v>5773</v>
      </c>
      <c r="B35704" t="s">
        <v>21783</v>
      </c>
      <c r="C35704">
        <v>100974</v>
      </c>
      <c r="D35704" s="93" t="s">
        <v>23018</v>
      </c>
      <c r="E35704" s="93" t="s">
        <v>14</v>
      </c>
    </row>
    <row r="35705" spans="1:5" x14ac:dyDescent="0.25">
      <c r="A35705" s="93" t="s">
        <v>5774</v>
      </c>
      <c r="D35705" s="93" t="s">
        <v>14</v>
      </c>
      <c r="E35705" s="93" t="s">
        <v>35533</v>
      </c>
    </row>
    <row r="35706" spans="1:5" x14ac:dyDescent="0.25">
      <c r="A35706" s="93" t="s">
        <v>5774</v>
      </c>
      <c r="B35706" t="s">
        <v>21783</v>
      </c>
      <c r="C35706">
        <v>5847</v>
      </c>
      <c r="D35706" s="93" t="s">
        <v>23364</v>
      </c>
      <c r="E35706" s="93" t="s">
        <v>14</v>
      </c>
    </row>
    <row r="35707" spans="1:5" x14ac:dyDescent="0.25">
      <c r="A35707" s="93" t="s">
        <v>5774</v>
      </c>
      <c r="B35707" t="s">
        <v>21783</v>
      </c>
      <c r="C35707">
        <v>5849</v>
      </c>
      <c r="D35707" s="93" t="s">
        <v>21802</v>
      </c>
      <c r="E35707" s="93" t="s">
        <v>14</v>
      </c>
    </row>
    <row r="35708" spans="1:5" x14ac:dyDescent="0.25">
      <c r="A35708" s="93" t="s">
        <v>5774</v>
      </c>
      <c r="B35708" t="s">
        <v>21783</v>
      </c>
      <c r="C35708">
        <v>88316</v>
      </c>
      <c r="D35708" s="93" t="s">
        <v>22399</v>
      </c>
      <c r="E35708" s="93" t="s">
        <v>14</v>
      </c>
    </row>
    <row r="35709" spans="1:5" x14ac:dyDescent="0.25">
      <c r="A35709" s="93" t="s">
        <v>5774</v>
      </c>
      <c r="B35709" t="s">
        <v>21783</v>
      </c>
      <c r="C35709">
        <v>93589</v>
      </c>
      <c r="D35709" s="93" t="s">
        <v>23430</v>
      </c>
      <c r="E35709" s="93" t="s">
        <v>14</v>
      </c>
    </row>
    <row r="35710" spans="1:5" x14ac:dyDescent="0.25">
      <c r="A35710" s="93" t="s">
        <v>5774</v>
      </c>
      <c r="B35710" t="s">
        <v>21783</v>
      </c>
      <c r="C35710">
        <v>100974</v>
      </c>
      <c r="D35710" s="93" t="s">
        <v>23018</v>
      </c>
      <c r="E35710" s="93" t="s">
        <v>14</v>
      </c>
    </row>
    <row r="35711" spans="1:5" x14ac:dyDescent="0.25">
      <c r="A35711" s="93" t="s">
        <v>5775</v>
      </c>
      <c r="D35711" s="93" t="s">
        <v>14</v>
      </c>
      <c r="E35711" s="93" t="s">
        <v>35534</v>
      </c>
    </row>
    <row r="35712" spans="1:5" x14ac:dyDescent="0.25">
      <c r="A35712" s="93" t="s">
        <v>5775</v>
      </c>
      <c r="B35712" t="s">
        <v>21783</v>
      </c>
      <c r="C35712">
        <v>5855</v>
      </c>
      <c r="D35712" s="93" t="s">
        <v>22912</v>
      </c>
      <c r="E35712" s="93" t="s">
        <v>14</v>
      </c>
    </row>
    <row r="35713" spans="1:5" x14ac:dyDescent="0.25">
      <c r="A35713" s="93" t="s">
        <v>5775</v>
      </c>
      <c r="B35713" t="s">
        <v>21783</v>
      </c>
      <c r="C35713">
        <v>5857</v>
      </c>
      <c r="D35713" s="93" t="s">
        <v>23312</v>
      </c>
      <c r="E35713" s="93" t="s">
        <v>14</v>
      </c>
    </row>
    <row r="35714" spans="1:5" x14ac:dyDescent="0.25">
      <c r="A35714" s="93" t="s">
        <v>5775</v>
      </c>
      <c r="B35714" t="s">
        <v>21783</v>
      </c>
      <c r="C35714">
        <v>88316</v>
      </c>
      <c r="D35714" s="93" t="s">
        <v>24177</v>
      </c>
      <c r="E35714" s="93" t="s">
        <v>14</v>
      </c>
    </row>
    <row r="35715" spans="1:5" x14ac:dyDescent="0.25">
      <c r="A35715" s="93" t="s">
        <v>5775</v>
      </c>
      <c r="B35715" t="s">
        <v>21783</v>
      </c>
      <c r="C35715">
        <v>93589</v>
      </c>
      <c r="D35715" s="93" t="s">
        <v>23430</v>
      </c>
      <c r="E35715" s="93" t="s">
        <v>14</v>
      </c>
    </row>
    <row r="35716" spans="1:5" x14ac:dyDescent="0.25">
      <c r="A35716" s="93" t="s">
        <v>5775</v>
      </c>
      <c r="B35716" t="s">
        <v>21783</v>
      </c>
      <c r="C35716">
        <v>100974</v>
      </c>
      <c r="D35716" s="93" t="s">
        <v>23018</v>
      </c>
      <c r="E35716" s="93" t="s">
        <v>14</v>
      </c>
    </row>
    <row r="35717" spans="1:5" x14ac:dyDescent="0.25">
      <c r="A35717" s="93" t="s">
        <v>5776</v>
      </c>
      <c r="D35717" s="93" t="s">
        <v>14</v>
      </c>
      <c r="E35717" s="93" t="s">
        <v>35535</v>
      </c>
    </row>
    <row r="35718" spans="1:5" x14ac:dyDescent="0.25">
      <c r="A35718" s="93" t="s">
        <v>5776</v>
      </c>
      <c r="B35718" t="s">
        <v>21783</v>
      </c>
      <c r="C35718">
        <v>88316</v>
      </c>
      <c r="D35718" s="93" t="s">
        <v>21852</v>
      </c>
      <c r="E35718" s="93" t="s">
        <v>14</v>
      </c>
    </row>
    <row r="35719" spans="1:5" x14ac:dyDescent="0.25">
      <c r="A35719" s="93" t="s">
        <v>5776</v>
      </c>
      <c r="B35719" t="s">
        <v>21783</v>
      </c>
      <c r="C35719">
        <v>88843</v>
      </c>
      <c r="D35719" s="93" t="s">
        <v>22528</v>
      </c>
      <c r="E35719" s="93" t="s">
        <v>14</v>
      </c>
    </row>
    <row r="35720" spans="1:5" x14ac:dyDescent="0.25">
      <c r="A35720" s="93" t="s">
        <v>5776</v>
      </c>
      <c r="B35720" t="s">
        <v>21783</v>
      </c>
      <c r="C35720">
        <v>88844</v>
      </c>
      <c r="D35720" s="93" t="s">
        <v>26724</v>
      </c>
      <c r="E35720" s="93" t="s">
        <v>14</v>
      </c>
    </row>
    <row r="35721" spans="1:5" x14ac:dyDescent="0.25">
      <c r="A35721" s="93" t="s">
        <v>5776</v>
      </c>
      <c r="B35721" t="s">
        <v>21783</v>
      </c>
      <c r="C35721">
        <v>93589</v>
      </c>
      <c r="D35721" s="93" t="s">
        <v>23430</v>
      </c>
      <c r="E35721" s="93" t="s">
        <v>14</v>
      </c>
    </row>
    <row r="35722" spans="1:5" x14ac:dyDescent="0.25">
      <c r="A35722" s="93" t="s">
        <v>5776</v>
      </c>
      <c r="B35722" t="s">
        <v>21783</v>
      </c>
      <c r="C35722">
        <v>100974</v>
      </c>
      <c r="D35722" s="93" t="s">
        <v>23018</v>
      </c>
      <c r="E35722" s="93" t="s">
        <v>14</v>
      </c>
    </row>
    <row r="35723" spans="1:5" x14ac:dyDescent="0.25">
      <c r="A35723" s="93" t="s">
        <v>5777</v>
      </c>
      <c r="D35723" s="93" t="s">
        <v>14</v>
      </c>
      <c r="E35723" s="93" t="s">
        <v>35536</v>
      </c>
    </row>
    <row r="35724" spans="1:5" x14ac:dyDescent="0.25">
      <c r="A35724" s="93" t="s">
        <v>5777</v>
      </c>
      <c r="B35724" t="s">
        <v>21783</v>
      </c>
      <c r="C35724">
        <v>88316</v>
      </c>
      <c r="D35724" s="93" t="s">
        <v>26682</v>
      </c>
      <c r="E35724" s="93" t="s">
        <v>14</v>
      </c>
    </row>
    <row r="35725" spans="1:5" x14ac:dyDescent="0.25">
      <c r="A35725" s="93" t="s">
        <v>5777</v>
      </c>
      <c r="B35725" t="s">
        <v>21783</v>
      </c>
      <c r="C35725">
        <v>89031</v>
      </c>
      <c r="D35725" s="93" t="s">
        <v>22577</v>
      </c>
      <c r="E35725" s="93" t="s">
        <v>14</v>
      </c>
    </row>
    <row r="35726" spans="1:5" x14ac:dyDescent="0.25">
      <c r="A35726" s="93" t="s">
        <v>5777</v>
      </c>
      <c r="B35726" t="s">
        <v>21783</v>
      </c>
      <c r="C35726">
        <v>89032</v>
      </c>
      <c r="D35726" s="93" t="s">
        <v>24081</v>
      </c>
      <c r="E35726" s="93" t="s">
        <v>14</v>
      </c>
    </row>
    <row r="35727" spans="1:5" x14ac:dyDescent="0.25">
      <c r="A35727" s="93" t="s">
        <v>5777</v>
      </c>
      <c r="B35727" t="s">
        <v>21783</v>
      </c>
      <c r="C35727">
        <v>93589</v>
      </c>
      <c r="D35727" s="93" t="s">
        <v>23326</v>
      </c>
      <c r="E35727" s="93" t="s">
        <v>14</v>
      </c>
    </row>
    <row r="35728" spans="1:5" x14ac:dyDescent="0.25">
      <c r="A35728" s="93" t="s">
        <v>5777</v>
      </c>
      <c r="B35728" t="s">
        <v>21783</v>
      </c>
      <c r="C35728">
        <v>100974</v>
      </c>
      <c r="D35728" s="93" t="s">
        <v>22841</v>
      </c>
      <c r="E35728" s="93" t="s">
        <v>14</v>
      </c>
    </row>
    <row r="35729" spans="1:5" x14ac:dyDescent="0.25">
      <c r="A35729" s="93" t="s">
        <v>5778</v>
      </c>
      <c r="D35729" s="93" t="s">
        <v>14</v>
      </c>
      <c r="E35729" s="93" t="s">
        <v>35537</v>
      </c>
    </row>
    <row r="35730" spans="1:5" x14ac:dyDescent="0.25">
      <c r="A35730" s="93" t="s">
        <v>5778</v>
      </c>
      <c r="B35730" t="s">
        <v>21783</v>
      </c>
      <c r="C35730">
        <v>5851</v>
      </c>
      <c r="D35730" s="93" t="s">
        <v>24906</v>
      </c>
      <c r="E35730" s="93" t="s">
        <v>14</v>
      </c>
    </row>
    <row r="35731" spans="1:5" x14ac:dyDescent="0.25">
      <c r="A35731" s="93" t="s">
        <v>5778</v>
      </c>
      <c r="B35731" t="s">
        <v>21783</v>
      </c>
      <c r="C35731">
        <v>5853</v>
      </c>
      <c r="D35731" s="93" t="s">
        <v>25001</v>
      </c>
      <c r="E35731" s="93" t="s">
        <v>14</v>
      </c>
    </row>
    <row r="35732" spans="1:5" x14ac:dyDescent="0.25">
      <c r="A35732" s="93" t="s">
        <v>5778</v>
      </c>
      <c r="B35732" t="s">
        <v>21783</v>
      </c>
      <c r="C35732">
        <v>88316</v>
      </c>
      <c r="D35732" s="93" t="s">
        <v>21977</v>
      </c>
      <c r="E35732" s="93" t="s">
        <v>14</v>
      </c>
    </row>
    <row r="35733" spans="1:5" x14ac:dyDescent="0.25">
      <c r="A35733" s="93" t="s">
        <v>5778</v>
      </c>
      <c r="B35733" t="s">
        <v>21783</v>
      </c>
      <c r="C35733">
        <v>93589</v>
      </c>
      <c r="D35733" s="93" t="s">
        <v>23326</v>
      </c>
      <c r="E35733" s="93" t="s">
        <v>14</v>
      </c>
    </row>
    <row r="35734" spans="1:5" x14ac:dyDescent="0.25">
      <c r="A35734" s="93" t="s">
        <v>5778</v>
      </c>
      <c r="B35734" t="s">
        <v>21783</v>
      </c>
      <c r="C35734">
        <v>100974</v>
      </c>
      <c r="D35734" s="93" t="s">
        <v>22841</v>
      </c>
      <c r="E35734" s="93" t="s">
        <v>14</v>
      </c>
    </row>
    <row r="35735" spans="1:5" x14ac:dyDescent="0.25">
      <c r="A35735" s="93" t="s">
        <v>5779</v>
      </c>
      <c r="D35735" s="93" t="s">
        <v>14</v>
      </c>
      <c r="E35735" s="93" t="s">
        <v>35538</v>
      </c>
    </row>
    <row r="35736" spans="1:5" x14ac:dyDescent="0.25">
      <c r="A35736" s="93" t="s">
        <v>5779</v>
      </c>
      <c r="B35736" t="s">
        <v>21783</v>
      </c>
      <c r="C35736">
        <v>5847</v>
      </c>
      <c r="D35736" s="93" t="s">
        <v>26190</v>
      </c>
      <c r="E35736" s="93" t="s">
        <v>14</v>
      </c>
    </row>
    <row r="35737" spans="1:5" x14ac:dyDescent="0.25">
      <c r="A35737" s="93" t="s">
        <v>5779</v>
      </c>
      <c r="B35737" t="s">
        <v>21783</v>
      </c>
      <c r="C35737">
        <v>5849</v>
      </c>
      <c r="D35737" s="93" t="s">
        <v>23478</v>
      </c>
      <c r="E35737" s="93" t="s">
        <v>14</v>
      </c>
    </row>
    <row r="35738" spans="1:5" x14ac:dyDescent="0.25">
      <c r="A35738" s="93" t="s">
        <v>5779</v>
      </c>
      <c r="B35738" t="s">
        <v>21783</v>
      </c>
      <c r="C35738">
        <v>88316</v>
      </c>
      <c r="D35738" s="93" t="s">
        <v>27537</v>
      </c>
      <c r="E35738" s="93" t="s">
        <v>14</v>
      </c>
    </row>
    <row r="35739" spans="1:5" x14ac:dyDescent="0.25">
      <c r="A35739" s="93" t="s">
        <v>5779</v>
      </c>
      <c r="B35739" t="s">
        <v>21783</v>
      </c>
      <c r="C35739">
        <v>93589</v>
      </c>
      <c r="D35739" s="93" t="s">
        <v>23326</v>
      </c>
      <c r="E35739" s="93" t="s">
        <v>14</v>
      </c>
    </row>
    <row r="35740" spans="1:5" x14ac:dyDescent="0.25">
      <c r="A35740" s="93" t="s">
        <v>5779</v>
      </c>
      <c r="B35740" t="s">
        <v>21783</v>
      </c>
      <c r="C35740">
        <v>100974</v>
      </c>
      <c r="D35740" s="93" t="s">
        <v>22841</v>
      </c>
      <c r="E35740" s="93" t="s">
        <v>14</v>
      </c>
    </row>
    <row r="35741" spans="1:5" x14ac:dyDescent="0.25">
      <c r="A35741" s="93" t="s">
        <v>5780</v>
      </c>
      <c r="D35741" s="93" t="s">
        <v>14</v>
      </c>
      <c r="E35741" s="93" t="s">
        <v>35539</v>
      </c>
    </row>
    <row r="35742" spans="1:5" x14ac:dyDescent="0.25">
      <c r="A35742" s="93" t="s">
        <v>5780</v>
      </c>
      <c r="B35742" t="s">
        <v>21783</v>
      </c>
      <c r="C35742">
        <v>5855</v>
      </c>
      <c r="D35742" s="93" t="s">
        <v>23426</v>
      </c>
      <c r="E35742" s="93" t="s">
        <v>14</v>
      </c>
    </row>
    <row r="35743" spans="1:5" x14ac:dyDescent="0.25">
      <c r="A35743" s="93" t="s">
        <v>5780</v>
      </c>
      <c r="B35743" t="s">
        <v>21783</v>
      </c>
      <c r="C35743">
        <v>5857</v>
      </c>
      <c r="D35743" s="93" t="s">
        <v>22389</v>
      </c>
      <c r="E35743" s="93" t="s">
        <v>14</v>
      </c>
    </row>
    <row r="35744" spans="1:5" x14ac:dyDescent="0.25">
      <c r="A35744" s="93" t="s">
        <v>5780</v>
      </c>
      <c r="B35744" t="s">
        <v>21783</v>
      </c>
      <c r="C35744">
        <v>88316</v>
      </c>
      <c r="D35744" s="93" t="s">
        <v>24958</v>
      </c>
      <c r="E35744" s="93" t="s">
        <v>14</v>
      </c>
    </row>
    <row r="35745" spans="1:5" x14ac:dyDescent="0.25">
      <c r="A35745" s="93" t="s">
        <v>5780</v>
      </c>
      <c r="B35745" t="s">
        <v>21783</v>
      </c>
      <c r="C35745">
        <v>93589</v>
      </c>
      <c r="D35745" s="93" t="s">
        <v>23326</v>
      </c>
      <c r="E35745" s="93" t="s">
        <v>14</v>
      </c>
    </row>
    <row r="35746" spans="1:5" x14ac:dyDescent="0.25">
      <c r="A35746" s="93" t="s">
        <v>5780</v>
      </c>
      <c r="B35746" t="s">
        <v>21783</v>
      </c>
      <c r="C35746">
        <v>100974</v>
      </c>
      <c r="D35746" s="93" t="s">
        <v>22841</v>
      </c>
      <c r="E35746" s="93" t="s">
        <v>14</v>
      </c>
    </row>
    <row r="35747" spans="1:5" x14ac:dyDescent="0.25">
      <c r="A35747" s="93" t="s">
        <v>5781</v>
      </c>
      <c r="D35747" s="93" t="s">
        <v>14</v>
      </c>
      <c r="E35747" s="93" t="s">
        <v>35540</v>
      </c>
    </row>
    <row r="35748" spans="1:5" x14ac:dyDescent="0.25">
      <c r="A35748" s="93" t="s">
        <v>5781</v>
      </c>
      <c r="B35748" t="s">
        <v>21783</v>
      </c>
      <c r="C35748">
        <v>88316</v>
      </c>
      <c r="D35748" s="93" t="s">
        <v>22849</v>
      </c>
      <c r="E35748" s="93" t="s">
        <v>14</v>
      </c>
    </row>
    <row r="35749" spans="1:5" x14ac:dyDescent="0.25">
      <c r="A35749" s="93" t="s">
        <v>5781</v>
      </c>
      <c r="B35749" t="s">
        <v>21783</v>
      </c>
      <c r="C35749">
        <v>88843</v>
      </c>
      <c r="D35749" s="93" t="s">
        <v>22604</v>
      </c>
      <c r="E35749" s="93" t="s">
        <v>14</v>
      </c>
    </row>
    <row r="35750" spans="1:5" x14ac:dyDescent="0.25">
      <c r="A35750" s="93" t="s">
        <v>5781</v>
      </c>
      <c r="B35750" t="s">
        <v>21783</v>
      </c>
      <c r="C35750">
        <v>88844</v>
      </c>
      <c r="D35750" s="93" t="s">
        <v>22598</v>
      </c>
      <c r="E35750" s="93" t="s">
        <v>14</v>
      </c>
    </row>
    <row r="35751" spans="1:5" x14ac:dyDescent="0.25">
      <c r="A35751" s="93" t="s">
        <v>5781</v>
      </c>
      <c r="B35751" t="s">
        <v>21783</v>
      </c>
      <c r="C35751">
        <v>93589</v>
      </c>
      <c r="D35751" s="93" t="s">
        <v>23326</v>
      </c>
      <c r="E35751" s="93" t="s">
        <v>14</v>
      </c>
    </row>
    <row r="35752" spans="1:5" x14ac:dyDescent="0.25">
      <c r="A35752" s="93" t="s">
        <v>5781</v>
      </c>
      <c r="B35752" t="s">
        <v>21783</v>
      </c>
      <c r="C35752">
        <v>100974</v>
      </c>
      <c r="D35752" s="93" t="s">
        <v>22841</v>
      </c>
      <c r="E35752" s="93" t="s">
        <v>14</v>
      </c>
    </row>
    <row r="35753" spans="1:5" x14ac:dyDescent="0.25">
      <c r="A35753" s="93" t="s">
        <v>5782</v>
      </c>
      <c r="D35753" s="93" t="s">
        <v>14</v>
      </c>
      <c r="E35753" s="93" t="s">
        <v>35541</v>
      </c>
    </row>
    <row r="35754" spans="1:5" x14ac:dyDescent="0.25">
      <c r="A35754" s="93" t="s">
        <v>5782</v>
      </c>
      <c r="B35754" t="s">
        <v>21783</v>
      </c>
      <c r="C35754">
        <v>88316</v>
      </c>
      <c r="D35754" s="93" t="s">
        <v>23933</v>
      </c>
      <c r="E35754" s="93" t="s">
        <v>14</v>
      </c>
    </row>
    <row r="35755" spans="1:5" x14ac:dyDescent="0.25">
      <c r="A35755" s="93" t="s">
        <v>5782</v>
      </c>
      <c r="B35755" t="s">
        <v>21783</v>
      </c>
      <c r="C35755">
        <v>89031</v>
      </c>
      <c r="D35755" s="93" t="s">
        <v>21921</v>
      </c>
      <c r="E35755" s="93" t="s">
        <v>14</v>
      </c>
    </row>
    <row r="35756" spans="1:5" x14ac:dyDescent="0.25">
      <c r="A35756" s="93" t="s">
        <v>5782</v>
      </c>
      <c r="B35756" t="s">
        <v>21783</v>
      </c>
      <c r="C35756">
        <v>89032</v>
      </c>
      <c r="D35756" s="93" t="s">
        <v>26201</v>
      </c>
      <c r="E35756" s="93" t="s">
        <v>14</v>
      </c>
    </row>
    <row r="35757" spans="1:5" x14ac:dyDescent="0.25">
      <c r="A35757" s="93" t="s">
        <v>5782</v>
      </c>
      <c r="B35757" t="s">
        <v>21783</v>
      </c>
      <c r="C35757">
        <v>93592</v>
      </c>
      <c r="D35757" s="93" t="s">
        <v>23430</v>
      </c>
      <c r="E35757" s="93" t="s">
        <v>14</v>
      </c>
    </row>
    <row r="35758" spans="1:5" x14ac:dyDescent="0.25">
      <c r="A35758" s="93" t="s">
        <v>5782</v>
      </c>
      <c r="B35758" t="s">
        <v>21783</v>
      </c>
      <c r="C35758">
        <v>100975</v>
      </c>
      <c r="D35758" s="93" t="s">
        <v>23018</v>
      </c>
      <c r="E35758" s="93" t="s">
        <v>14</v>
      </c>
    </row>
    <row r="35759" spans="1:5" x14ac:dyDescent="0.25">
      <c r="A35759" s="93" t="s">
        <v>5783</v>
      </c>
      <c r="D35759" s="93" t="s">
        <v>14</v>
      </c>
      <c r="E35759" s="93" t="s">
        <v>35542</v>
      </c>
    </row>
    <row r="35760" spans="1:5" x14ac:dyDescent="0.25">
      <c r="A35760" s="93" t="s">
        <v>5783</v>
      </c>
      <c r="B35760" t="s">
        <v>21783</v>
      </c>
      <c r="C35760">
        <v>5851</v>
      </c>
      <c r="D35760" s="93" t="s">
        <v>23923</v>
      </c>
      <c r="E35760" s="93" t="s">
        <v>14</v>
      </c>
    </row>
    <row r="35761" spans="1:5" x14ac:dyDescent="0.25">
      <c r="A35761" s="93" t="s">
        <v>5783</v>
      </c>
      <c r="B35761" t="s">
        <v>21783</v>
      </c>
      <c r="C35761">
        <v>5853</v>
      </c>
      <c r="D35761" s="93" t="s">
        <v>21822</v>
      </c>
      <c r="E35761" s="93" t="s">
        <v>14</v>
      </c>
    </row>
    <row r="35762" spans="1:5" x14ac:dyDescent="0.25">
      <c r="A35762" s="93" t="s">
        <v>5783</v>
      </c>
      <c r="B35762" t="s">
        <v>21783</v>
      </c>
      <c r="C35762">
        <v>88316</v>
      </c>
      <c r="D35762" s="93" t="s">
        <v>22935</v>
      </c>
      <c r="E35762" s="93" t="s">
        <v>14</v>
      </c>
    </row>
    <row r="35763" spans="1:5" x14ac:dyDescent="0.25">
      <c r="A35763" s="93" t="s">
        <v>5783</v>
      </c>
      <c r="B35763" t="s">
        <v>21783</v>
      </c>
      <c r="C35763">
        <v>93592</v>
      </c>
      <c r="D35763" s="93" t="s">
        <v>23430</v>
      </c>
      <c r="E35763" s="93" t="s">
        <v>14</v>
      </c>
    </row>
    <row r="35764" spans="1:5" x14ac:dyDescent="0.25">
      <c r="A35764" s="93" t="s">
        <v>5783</v>
      </c>
      <c r="B35764" t="s">
        <v>21783</v>
      </c>
      <c r="C35764">
        <v>100975</v>
      </c>
      <c r="D35764" s="93" t="s">
        <v>23018</v>
      </c>
      <c r="E35764" s="93" t="s">
        <v>14</v>
      </c>
    </row>
    <row r="35765" spans="1:5" x14ac:dyDescent="0.25">
      <c r="A35765" s="93" t="s">
        <v>5784</v>
      </c>
      <c r="D35765" s="93" t="s">
        <v>14</v>
      </c>
      <c r="E35765" s="93" t="s">
        <v>35543</v>
      </c>
    </row>
    <row r="35766" spans="1:5" x14ac:dyDescent="0.25">
      <c r="A35766" s="93" t="s">
        <v>5784</v>
      </c>
      <c r="B35766" t="s">
        <v>21783</v>
      </c>
      <c r="C35766">
        <v>5847</v>
      </c>
      <c r="D35766" s="93" t="s">
        <v>23364</v>
      </c>
      <c r="E35766" s="93" t="s">
        <v>14</v>
      </c>
    </row>
    <row r="35767" spans="1:5" x14ac:dyDescent="0.25">
      <c r="A35767" s="93" t="s">
        <v>5784</v>
      </c>
      <c r="B35767" t="s">
        <v>21783</v>
      </c>
      <c r="C35767">
        <v>5849</v>
      </c>
      <c r="D35767" s="93" t="s">
        <v>21802</v>
      </c>
      <c r="E35767" s="93" t="s">
        <v>14</v>
      </c>
    </row>
    <row r="35768" spans="1:5" x14ac:dyDescent="0.25">
      <c r="A35768" s="93" t="s">
        <v>5784</v>
      </c>
      <c r="B35768" t="s">
        <v>21783</v>
      </c>
      <c r="C35768">
        <v>88316</v>
      </c>
      <c r="D35768" s="93" t="s">
        <v>22399</v>
      </c>
      <c r="E35768" s="93" t="s">
        <v>14</v>
      </c>
    </row>
    <row r="35769" spans="1:5" x14ac:dyDescent="0.25">
      <c r="A35769" s="93" t="s">
        <v>5784</v>
      </c>
      <c r="B35769" t="s">
        <v>21783</v>
      </c>
      <c r="C35769">
        <v>93592</v>
      </c>
      <c r="D35769" s="93" t="s">
        <v>23430</v>
      </c>
      <c r="E35769" s="93" t="s">
        <v>14</v>
      </c>
    </row>
    <row r="35770" spans="1:5" x14ac:dyDescent="0.25">
      <c r="A35770" s="93" t="s">
        <v>5784</v>
      </c>
      <c r="B35770" t="s">
        <v>21783</v>
      </c>
      <c r="C35770">
        <v>100975</v>
      </c>
      <c r="D35770" s="93" t="s">
        <v>23018</v>
      </c>
      <c r="E35770" s="93" t="s">
        <v>14</v>
      </c>
    </row>
    <row r="35771" spans="1:5" x14ac:dyDescent="0.25">
      <c r="A35771" s="93" t="s">
        <v>5785</v>
      </c>
      <c r="D35771" s="93" t="s">
        <v>14</v>
      </c>
      <c r="E35771" s="93" t="s">
        <v>35544</v>
      </c>
    </row>
    <row r="35772" spans="1:5" x14ac:dyDescent="0.25">
      <c r="A35772" s="93" t="s">
        <v>5785</v>
      </c>
      <c r="B35772" t="s">
        <v>21783</v>
      </c>
      <c r="C35772">
        <v>5855</v>
      </c>
      <c r="D35772" s="93" t="s">
        <v>22912</v>
      </c>
      <c r="E35772" s="93" t="s">
        <v>14</v>
      </c>
    </row>
    <row r="35773" spans="1:5" x14ac:dyDescent="0.25">
      <c r="A35773" s="93" t="s">
        <v>5785</v>
      </c>
      <c r="B35773" t="s">
        <v>21783</v>
      </c>
      <c r="C35773">
        <v>5857</v>
      </c>
      <c r="D35773" s="93" t="s">
        <v>23312</v>
      </c>
      <c r="E35773" s="93" t="s">
        <v>14</v>
      </c>
    </row>
    <row r="35774" spans="1:5" x14ac:dyDescent="0.25">
      <c r="A35774" s="93" t="s">
        <v>5785</v>
      </c>
      <c r="B35774" t="s">
        <v>21783</v>
      </c>
      <c r="C35774">
        <v>88316</v>
      </c>
      <c r="D35774" s="93" t="s">
        <v>24177</v>
      </c>
      <c r="E35774" s="93" t="s">
        <v>14</v>
      </c>
    </row>
    <row r="35775" spans="1:5" x14ac:dyDescent="0.25">
      <c r="A35775" s="93" t="s">
        <v>5785</v>
      </c>
      <c r="B35775" t="s">
        <v>21783</v>
      </c>
      <c r="C35775">
        <v>93592</v>
      </c>
      <c r="D35775" s="93" t="s">
        <v>23430</v>
      </c>
      <c r="E35775" s="93" t="s">
        <v>14</v>
      </c>
    </row>
    <row r="35776" spans="1:5" x14ac:dyDescent="0.25">
      <c r="A35776" s="93" t="s">
        <v>5785</v>
      </c>
      <c r="B35776" t="s">
        <v>21783</v>
      </c>
      <c r="C35776">
        <v>100975</v>
      </c>
      <c r="D35776" s="93" t="s">
        <v>23018</v>
      </c>
      <c r="E35776" s="93" t="s">
        <v>14</v>
      </c>
    </row>
    <row r="35777" spans="1:5" x14ac:dyDescent="0.25">
      <c r="A35777" s="93" t="s">
        <v>5786</v>
      </c>
      <c r="D35777" s="93" t="s">
        <v>14</v>
      </c>
      <c r="E35777" s="93" t="s">
        <v>35545</v>
      </c>
    </row>
    <row r="35778" spans="1:5" x14ac:dyDescent="0.25">
      <c r="A35778" s="93" t="s">
        <v>5786</v>
      </c>
      <c r="B35778" t="s">
        <v>21783</v>
      </c>
      <c r="C35778">
        <v>88316</v>
      </c>
      <c r="D35778" s="93" t="s">
        <v>21852</v>
      </c>
      <c r="E35778" s="93" t="s">
        <v>14</v>
      </c>
    </row>
    <row r="35779" spans="1:5" x14ac:dyDescent="0.25">
      <c r="A35779" s="93" t="s">
        <v>5786</v>
      </c>
      <c r="B35779" t="s">
        <v>21783</v>
      </c>
      <c r="C35779">
        <v>88843</v>
      </c>
      <c r="D35779" s="93" t="s">
        <v>22528</v>
      </c>
      <c r="E35779" s="93" t="s">
        <v>14</v>
      </c>
    </row>
    <row r="35780" spans="1:5" x14ac:dyDescent="0.25">
      <c r="A35780" s="93" t="s">
        <v>5786</v>
      </c>
      <c r="B35780" t="s">
        <v>21783</v>
      </c>
      <c r="C35780">
        <v>88844</v>
      </c>
      <c r="D35780" s="93" t="s">
        <v>26724</v>
      </c>
      <c r="E35780" s="93" t="s">
        <v>14</v>
      </c>
    </row>
    <row r="35781" spans="1:5" x14ac:dyDescent="0.25">
      <c r="A35781" s="93" t="s">
        <v>5786</v>
      </c>
      <c r="B35781" t="s">
        <v>21783</v>
      </c>
      <c r="C35781">
        <v>93592</v>
      </c>
      <c r="D35781" s="93" t="s">
        <v>23430</v>
      </c>
      <c r="E35781" s="93" t="s">
        <v>14</v>
      </c>
    </row>
    <row r="35782" spans="1:5" x14ac:dyDescent="0.25">
      <c r="A35782" s="93" t="s">
        <v>5786</v>
      </c>
      <c r="B35782" t="s">
        <v>21783</v>
      </c>
      <c r="C35782">
        <v>100975</v>
      </c>
      <c r="D35782" s="93" t="s">
        <v>23018</v>
      </c>
      <c r="E35782" s="93" t="s">
        <v>14</v>
      </c>
    </row>
    <row r="35783" spans="1:5" x14ac:dyDescent="0.25">
      <c r="A35783" s="93" t="s">
        <v>5787</v>
      </c>
      <c r="D35783" s="93" t="s">
        <v>14</v>
      </c>
      <c r="E35783" s="93" t="s">
        <v>35546</v>
      </c>
    </row>
    <row r="35784" spans="1:5" x14ac:dyDescent="0.25">
      <c r="A35784" s="93" t="s">
        <v>5787</v>
      </c>
      <c r="B35784" t="s">
        <v>21783</v>
      </c>
      <c r="C35784">
        <v>88316</v>
      </c>
      <c r="D35784" s="93" t="s">
        <v>26682</v>
      </c>
      <c r="E35784" s="93" t="s">
        <v>14</v>
      </c>
    </row>
    <row r="35785" spans="1:5" x14ac:dyDescent="0.25">
      <c r="A35785" s="93" t="s">
        <v>5787</v>
      </c>
      <c r="B35785" t="s">
        <v>21783</v>
      </c>
      <c r="C35785">
        <v>89031</v>
      </c>
      <c r="D35785" s="93" t="s">
        <v>22577</v>
      </c>
      <c r="E35785" s="93" t="s">
        <v>14</v>
      </c>
    </row>
    <row r="35786" spans="1:5" x14ac:dyDescent="0.25">
      <c r="A35786" s="93" t="s">
        <v>5787</v>
      </c>
      <c r="B35786" t="s">
        <v>21783</v>
      </c>
      <c r="C35786">
        <v>89032</v>
      </c>
      <c r="D35786" s="93" t="s">
        <v>24081</v>
      </c>
      <c r="E35786" s="93" t="s">
        <v>14</v>
      </c>
    </row>
    <row r="35787" spans="1:5" x14ac:dyDescent="0.25">
      <c r="A35787" s="93" t="s">
        <v>5787</v>
      </c>
      <c r="B35787" t="s">
        <v>21783</v>
      </c>
      <c r="C35787">
        <v>93592</v>
      </c>
      <c r="D35787" s="93" t="s">
        <v>23326</v>
      </c>
      <c r="E35787" s="93" t="s">
        <v>14</v>
      </c>
    </row>
    <row r="35788" spans="1:5" x14ac:dyDescent="0.25">
      <c r="A35788" s="93" t="s">
        <v>5787</v>
      </c>
      <c r="B35788" t="s">
        <v>21783</v>
      </c>
      <c r="C35788">
        <v>100975</v>
      </c>
      <c r="D35788" s="93" t="s">
        <v>22841</v>
      </c>
      <c r="E35788" s="93" t="s">
        <v>14</v>
      </c>
    </row>
    <row r="35789" spans="1:5" x14ac:dyDescent="0.25">
      <c r="A35789" s="93" t="s">
        <v>5788</v>
      </c>
      <c r="D35789" s="93" t="s">
        <v>14</v>
      </c>
      <c r="E35789" s="93" t="s">
        <v>35547</v>
      </c>
    </row>
    <row r="35790" spans="1:5" x14ac:dyDescent="0.25">
      <c r="A35790" s="93" t="s">
        <v>5788</v>
      </c>
      <c r="B35790" t="s">
        <v>21783</v>
      </c>
      <c r="C35790">
        <v>5851</v>
      </c>
      <c r="D35790" s="93" t="s">
        <v>24906</v>
      </c>
      <c r="E35790" s="93" t="s">
        <v>14</v>
      </c>
    </row>
    <row r="35791" spans="1:5" x14ac:dyDescent="0.25">
      <c r="A35791" s="93" t="s">
        <v>5788</v>
      </c>
      <c r="B35791" t="s">
        <v>21783</v>
      </c>
      <c r="C35791">
        <v>5853</v>
      </c>
      <c r="D35791" s="93" t="s">
        <v>25001</v>
      </c>
      <c r="E35791" s="93" t="s">
        <v>14</v>
      </c>
    </row>
    <row r="35792" spans="1:5" x14ac:dyDescent="0.25">
      <c r="A35792" s="93" t="s">
        <v>5788</v>
      </c>
      <c r="B35792" t="s">
        <v>21783</v>
      </c>
      <c r="C35792">
        <v>88316</v>
      </c>
      <c r="D35792" s="93" t="s">
        <v>21977</v>
      </c>
      <c r="E35792" s="93" t="s">
        <v>14</v>
      </c>
    </row>
    <row r="35793" spans="1:5" x14ac:dyDescent="0.25">
      <c r="A35793" s="93" t="s">
        <v>5788</v>
      </c>
      <c r="B35793" t="s">
        <v>21783</v>
      </c>
      <c r="C35793">
        <v>93592</v>
      </c>
      <c r="D35793" s="93" t="s">
        <v>23326</v>
      </c>
      <c r="E35793" s="93" t="s">
        <v>14</v>
      </c>
    </row>
    <row r="35794" spans="1:5" x14ac:dyDescent="0.25">
      <c r="A35794" s="93" t="s">
        <v>5788</v>
      </c>
      <c r="B35794" t="s">
        <v>21783</v>
      </c>
      <c r="C35794">
        <v>100975</v>
      </c>
      <c r="D35794" s="93" t="s">
        <v>22841</v>
      </c>
      <c r="E35794" s="93" t="s">
        <v>14</v>
      </c>
    </row>
    <row r="35795" spans="1:5" x14ac:dyDescent="0.25">
      <c r="A35795" s="93" t="s">
        <v>5789</v>
      </c>
      <c r="D35795" s="93" t="s">
        <v>14</v>
      </c>
      <c r="E35795" s="93" t="s">
        <v>35548</v>
      </c>
    </row>
    <row r="35796" spans="1:5" x14ac:dyDescent="0.25">
      <c r="A35796" s="93" t="s">
        <v>5789</v>
      </c>
      <c r="B35796" t="s">
        <v>21783</v>
      </c>
      <c r="C35796">
        <v>5847</v>
      </c>
      <c r="D35796" s="93" t="s">
        <v>26190</v>
      </c>
      <c r="E35796" s="93" t="s">
        <v>14</v>
      </c>
    </row>
    <row r="35797" spans="1:5" x14ac:dyDescent="0.25">
      <c r="A35797" s="93" t="s">
        <v>5789</v>
      </c>
      <c r="B35797" t="s">
        <v>21783</v>
      </c>
      <c r="C35797">
        <v>5849</v>
      </c>
      <c r="D35797" s="93" t="s">
        <v>23478</v>
      </c>
      <c r="E35797" s="93" t="s">
        <v>14</v>
      </c>
    </row>
    <row r="35798" spans="1:5" x14ac:dyDescent="0.25">
      <c r="A35798" s="93" t="s">
        <v>5789</v>
      </c>
      <c r="B35798" t="s">
        <v>21783</v>
      </c>
      <c r="C35798">
        <v>88316</v>
      </c>
      <c r="D35798" s="93" t="s">
        <v>27537</v>
      </c>
      <c r="E35798" s="93" t="s">
        <v>14</v>
      </c>
    </row>
    <row r="35799" spans="1:5" x14ac:dyDescent="0.25">
      <c r="A35799" s="93" t="s">
        <v>5789</v>
      </c>
      <c r="B35799" t="s">
        <v>21783</v>
      </c>
      <c r="C35799">
        <v>93592</v>
      </c>
      <c r="D35799" s="93" t="s">
        <v>23326</v>
      </c>
      <c r="E35799" s="93" t="s">
        <v>14</v>
      </c>
    </row>
    <row r="35800" spans="1:5" x14ac:dyDescent="0.25">
      <c r="A35800" s="93" t="s">
        <v>5789</v>
      </c>
      <c r="B35800" t="s">
        <v>21783</v>
      </c>
      <c r="C35800">
        <v>100975</v>
      </c>
      <c r="D35800" s="93" t="s">
        <v>22841</v>
      </c>
      <c r="E35800" s="93" t="s">
        <v>14</v>
      </c>
    </row>
    <row r="35801" spans="1:5" x14ac:dyDescent="0.25">
      <c r="A35801" s="93" t="s">
        <v>5790</v>
      </c>
      <c r="D35801" s="93" t="s">
        <v>14</v>
      </c>
      <c r="E35801" s="93" t="s">
        <v>35549</v>
      </c>
    </row>
    <row r="35802" spans="1:5" x14ac:dyDescent="0.25">
      <c r="A35802" s="93" t="s">
        <v>5790</v>
      </c>
      <c r="B35802" t="s">
        <v>21783</v>
      </c>
      <c r="C35802">
        <v>5855</v>
      </c>
      <c r="D35802" s="93" t="s">
        <v>23426</v>
      </c>
      <c r="E35802" s="93" t="s">
        <v>14</v>
      </c>
    </row>
    <row r="35803" spans="1:5" x14ac:dyDescent="0.25">
      <c r="A35803" s="93" t="s">
        <v>5790</v>
      </c>
      <c r="B35803" t="s">
        <v>21783</v>
      </c>
      <c r="C35803">
        <v>5857</v>
      </c>
      <c r="D35803" s="93" t="s">
        <v>22389</v>
      </c>
      <c r="E35803" s="93" t="s">
        <v>14</v>
      </c>
    </row>
    <row r="35804" spans="1:5" x14ac:dyDescent="0.25">
      <c r="A35804" s="93" t="s">
        <v>5790</v>
      </c>
      <c r="B35804" t="s">
        <v>21783</v>
      </c>
      <c r="C35804">
        <v>88316</v>
      </c>
      <c r="D35804" s="93" t="s">
        <v>24958</v>
      </c>
      <c r="E35804" s="93" t="s">
        <v>14</v>
      </c>
    </row>
    <row r="35805" spans="1:5" x14ac:dyDescent="0.25">
      <c r="A35805" s="93" t="s">
        <v>5790</v>
      </c>
      <c r="B35805" t="s">
        <v>21783</v>
      </c>
      <c r="C35805">
        <v>93592</v>
      </c>
      <c r="D35805" s="93" t="s">
        <v>23326</v>
      </c>
      <c r="E35805" s="93" t="s">
        <v>14</v>
      </c>
    </row>
    <row r="35806" spans="1:5" x14ac:dyDescent="0.25">
      <c r="A35806" s="93" t="s">
        <v>5790</v>
      </c>
      <c r="B35806" t="s">
        <v>21783</v>
      </c>
      <c r="C35806">
        <v>100975</v>
      </c>
      <c r="D35806" s="93" t="s">
        <v>22841</v>
      </c>
      <c r="E35806" s="93" t="s">
        <v>14</v>
      </c>
    </row>
    <row r="35807" spans="1:5" x14ac:dyDescent="0.25">
      <c r="A35807" s="93" t="s">
        <v>5791</v>
      </c>
      <c r="D35807" s="93" t="s">
        <v>14</v>
      </c>
      <c r="E35807" s="93" t="s">
        <v>35550</v>
      </c>
    </row>
    <row r="35808" spans="1:5" x14ac:dyDescent="0.25">
      <c r="A35808" s="93" t="s">
        <v>5791</v>
      </c>
      <c r="B35808" t="s">
        <v>21783</v>
      </c>
      <c r="C35808">
        <v>88316</v>
      </c>
      <c r="D35808" s="93" t="s">
        <v>22849</v>
      </c>
      <c r="E35808" s="93" t="s">
        <v>14</v>
      </c>
    </row>
    <row r="35809" spans="1:5" x14ac:dyDescent="0.25">
      <c r="A35809" s="93" t="s">
        <v>5791</v>
      </c>
      <c r="B35809" t="s">
        <v>21783</v>
      </c>
      <c r="C35809">
        <v>88843</v>
      </c>
      <c r="D35809" s="93" t="s">
        <v>22604</v>
      </c>
      <c r="E35809" s="93" t="s">
        <v>14</v>
      </c>
    </row>
    <row r="35810" spans="1:5" x14ac:dyDescent="0.25">
      <c r="A35810" s="93" t="s">
        <v>5791</v>
      </c>
      <c r="B35810" t="s">
        <v>21783</v>
      </c>
      <c r="C35810">
        <v>88844</v>
      </c>
      <c r="D35810" s="93" t="s">
        <v>22598</v>
      </c>
      <c r="E35810" s="93" t="s">
        <v>14</v>
      </c>
    </row>
    <row r="35811" spans="1:5" x14ac:dyDescent="0.25">
      <c r="A35811" s="93" t="s">
        <v>5791</v>
      </c>
      <c r="B35811" t="s">
        <v>21783</v>
      </c>
      <c r="C35811">
        <v>93592</v>
      </c>
      <c r="D35811" s="93" t="s">
        <v>23326</v>
      </c>
      <c r="E35811" s="93" t="s">
        <v>14</v>
      </c>
    </row>
    <row r="35812" spans="1:5" x14ac:dyDescent="0.25">
      <c r="A35812" s="93" t="s">
        <v>5791</v>
      </c>
      <c r="B35812" t="s">
        <v>21783</v>
      </c>
      <c r="C35812">
        <v>100975</v>
      </c>
      <c r="D35812" s="93" t="s">
        <v>22841</v>
      </c>
      <c r="E35812" s="93" t="s">
        <v>14</v>
      </c>
    </row>
    <row r="35813" spans="1:5" x14ac:dyDescent="0.25">
      <c r="A35813" s="93" t="s">
        <v>5792</v>
      </c>
      <c r="D35813" s="93" t="s">
        <v>14</v>
      </c>
      <c r="E35813" s="93" t="s">
        <v>35551</v>
      </c>
    </row>
    <row r="35814" spans="1:5" x14ac:dyDescent="0.25">
      <c r="A35814" s="93" t="s">
        <v>5792</v>
      </c>
      <c r="B35814" t="s">
        <v>21783</v>
      </c>
      <c r="C35814">
        <v>5631</v>
      </c>
      <c r="D35814" s="93" t="s">
        <v>24143</v>
      </c>
      <c r="E35814" s="93" t="s">
        <v>14</v>
      </c>
    </row>
    <row r="35815" spans="1:5" x14ac:dyDescent="0.25">
      <c r="A35815" s="93" t="s">
        <v>5792</v>
      </c>
      <c r="B35815" t="s">
        <v>21783</v>
      </c>
      <c r="C35815">
        <v>5632</v>
      </c>
      <c r="D35815" s="93" t="s">
        <v>22912</v>
      </c>
      <c r="E35815" s="93" t="s">
        <v>14</v>
      </c>
    </row>
    <row r="35816" spans="1:5" x14ac:dyDescent="0.25">
      <c r="A35816" s="93" t="s">
        <v>5792</v>
      </c>
      <c r="B35816" t="s">
        <v>21783</v>
      </c>
      <c r="C35816">
        <v>88316</v>
      </c>
      <c r="D35816" s="93" t="s">
        <v>24406</v>
      </c>
      <c r="E35816" s="93" t="s">
        <v>14</v>
      </c>
    </row>
    <row r="35817" spans="1:5" x14ac:dyDescent="0.25">
      <c r="A35817" s="93" t="s">
        <v>5792</v>
      </c>
      <c r="B35817" t="s">
        <v>21783</v>
      </c>
      <c r="C35817">
        <v>89876</v>
      </c>
      <c r="D35817" s="93" t="s">
        <v>27294</v>
      </c>
      <c r="E35817" s="93" t="s">
        <v>14</v>
      </c>
    </row>
    <row r="35818" spans="1:5" x14ac:dyDescent="0.25">
      <c r="A35818" s="93" t="s">
        <v>5792</v>
      </c>
      <c r="B35818" t="s">
        <v>21783</v>
      </c>
      <c r="C35818">
        <v>89877</v>
      </c>
      <c r="D35818" s="93" t="s">
        <v>24961</v>
      </c>
      <c r="E35818" s="93" t="s">
        <v>14</v>
      </c>
    </row>
    <row r="35819" spans="1:5" x14ac:dyDescent="0.25">
      <c r="A35819" s="93" t="s">
        <v>5793</v>
      </c>
      <c r="D35819" s="93" t="s">
        <v>14</v>
      </c>
      <c r="E35819" s="93" t="s">
        <v>35552</v>
      </c>
    </row>
    <row r="35820" spans="1:5" x14ac:dyDescent="0.25">
      <c r="A35820" s="93" t="s">
        <v>5793</v>
      </c>
      <c r="B35820" t="s">
        <v>21783</v>
      </c>
      <c r="C35820">
        <v>5631</v>
      </c>
      <c r="D35820" s="93" t="s">
        <v>27583</v>
      </c>
      <c r="E35820" s="93" t="s">
        <v>14</v>
      </c>
    </row>
    <row r="35821" spans="1:5" x14ac:dyDescent="0.25">
      <c r="A35821" s="93" t="s">
        <v>5793</v>
      </c>
      <c r="B35821" t="s">
        <v>21783</v>
      </c>
      <c r="C35821">
        <v>5632</v>
      </c>
      <c r="D35821" s="93" t="s">
        <v>23472</v>
      </c>
      <c r="E35821" s="93" t="s">
        <v>14</v>
      </c>
    </row>
    <row r="35822" spans="1:5" x14ac:dyDescent="0.25">
      <c r="A35822" s="93" t="s">
        <v>5793</v>
      </c>
      <c r="B35822" t="s">
        <v>21783</v>
      </c>
      <c r="C35822">
        <v>88316</v>
      </c>
      <c r="D35822" s="93" t="s">
        <v>21822</v>
      </c>
      <c r="E35822" s="93" t="s">
        <v>14</v>
      </c>
    </row>
    <row r="35823" spans="1:5" x14ac:dyDescent="0.25">
      <c r="A35823" s="93" t="s">
        <v>5793</v>
      </c>
      <c r="B35823" t="s">
        <v>21783</v>
      </c>
      <c r="C35823">
        <v>89883</v>
      </c>
      <c r="D35823" s="93" t="s">
        <v>26222</v>
      </c>
      <c r="E35823" s="93" t="s">
        <v>14</v>
      </c>
    </row>
    <row r="35824" spans="1:5" x14ac:dyDescent="0.25">
      <c r="A35824" s="93" t="s">
        <v>5793</v>
      </c>
      <c r="B35824" t="s">
        <v>21783</v>
      </c>
      <c r="C35824">
        <v>89884</v>
      </c>
      <c r="D35824" s="93" t="s">
        <v>23333</v>
      </c>
      <c r="E35824" s="93" t="s">
        <v>14</v>
      </c>
    </row>
    <row r="35825" spans="1:5" x14ac:dyDescent="0.25">
      <c r="A35825" s="93" t="s">
        <v>5794</v>
      </c>
      <c r="D35825" s="93" t="s">
        <v>14</v>
      </c>
      <c r="E35825" s="93" t="s">
        <v>35553</v>
      </c>
    </row>
    <row r="35826" spans="1:5" x14ac:dyDescent="0.25">
      <c r="A35826" s="93" t="s">
        <v>5794</v>
      </c>
      <c r="B35826" t="s">
        <v>21783</v>
      </c>
      <c r="C35826">
        <v>88316</v>
      </c>
      <c r="D35826" s="93" t="s">
        <v>21812</v>
      </c>
      <c r="E35826" s="93" t="s">
        <v>14</v>
      </c>
    </row>
    <row r="35827" spans="1:5" x14ac:dyDescent="0.25">
      <c r="A35827" s="93" t="s">
        <v>5794</v>
      </c>
      <c r="B35827" t="s">
        <v>21783</v>
      </c>
      <c r="C35827">
        <v>88907</v>
      </c>
      <c r="D35827" s="93" t="s">
        <v>26202</v>
      </c>
      <c r="E35827" s="93" t="s">
        <v>14</v>
      </c>
    </row>
    <row r="35828" spans="1:5" x14ac:dyDescent="0.25">
      <c r="A35828" s="93" t="s">
        <v>5794</v>
      </c>
      <c r="B35828" t="s">
        <v>21783</v>
      </c>
      <c r="C35828">
        <v>88908</v>
      </c>
      <c r="D35828" s="93" t="s">
        <v>23558</v>
      </c>
      <c r="E35828" s="93" t="s">
        <v>14</v>
      </c>
    </row>
    <row r="35829" spans="1:5" x14ac:dyDescent="0.25">
      <c r="A35829" s="93" t="s">
        <v>5794</v>
      </c>
      <c r="B35829" t="s">
        <v>21783</v>
      </c>
      <c r="C35829">
        <v>89876</v>
      </c>
      <c r="D35829" s="93" t="s">
        <v>23479</v>
      </c>
      <c r="E35829" s="93" t="s">
        <v>14</v>
      </c>
    </row>
    <row r="35830" spans="1:5" x14ac:dyDescent="0.25">
      <c r="A35830" s="93" t="s">
        <v>5794</v>
      </c>
      <c r="B35830" t="s">
        <v>21783</v>
      </c>
      <c r="C35830">
        <v>89877</v>
      </c>
      <c r="D35830" s="93" t="s">
        <v>24226</v>
      </c>
      <c r="E35830" s="93" t="s">
        <v>14</v>
      </c>
    </row>
    <row r="35831" spans="1:5" x14ac:dyDescent="0.25">
      <c r="A35831" s="93" t="s">
        <v>5795</v>
      </c>
      <c r="D35831" s="93" t="s">
        <v>14</v>
      </c>
      <c r="E35831" s="93" t="s">
        <v>35554</v>
      </c>
    </row>
    <row r="35832" spans="1:5" x14ac:dyDescent="0.25">
      <c r="A35832" s="93" t="s">
        <v>5795</v>
      </c>
      <c r="B35832" t="s">
        <v>21783</v>
      </c>
      <c r="C35832">
        <v>88316</v>
      </c>
      <c r="D35832" s="93" t="s">
        <v>23456</v>
      </c>
      <c r="E35832" s="93" t="s">
        <v>14</v>
      </c>
    </row>
    <row r="35833" spans="1:5" x14ac:dyDescent="0.25">
      <c r="A35833" s="93" t="s">
        <v>5795</v>
      </c>
      <c r="B35833" t="s">
        <v>21783</v>
      </c>
      <c r="C35833">
        <v>88907</v>
      </c>
      <c r="D35833" s="93" t="s">
        <v>24177</v>
      </c>
      <c r="E35833" s="93" t="s">
        <v>14</v>
      </c>
    </row>
    <row r="35834" spans="1:5" x14ac:dyDescent="0.25">
      <c r="A35834" s="93" t="s">
        <v>5795</v>
      </c>
      <c r="B35834" t="s">
        <v>21783</v>
      </c>
      <c r="C35834">
        <v>88908</v>
      </c>
      <c r="D35834" s="93" t="s">
        <v>23023</v>
      </c>
      <c r="E35834" s="93" t="s">
        <v>14</v>
      </c>
    </row>
    <row r="35835" spans="1:5" x14ac:dyDescent="0.25">
      <c r="A35835" s="93" t="s">
        <v>5795</v>
      </c>
      <c r="B35835" t="s">
        <v>21783</v>
      </c>
      <c r="C35835">
        <v>89883</v>
      </c>
      <c r="D35835" s="93" t="s">
        <v>23550</v>
      </c>
      <c r="E35835" s="93" t="s">
        <v>14</v>
      </c>
    </row>
    <row r="35836" spans="1:5" x14ac:dyDescent="0.25">
      <c r="A35836" s="93" t="s">
        <v>5795</v>
      </c>
      <c r="B35836" t="s">
        <v>21783</v>
      </c>
      <c r="C35836">
        <v>89884</v>
      </c>
      <c r="D35836" s="93" t="s">
        <v>27688</v>
      </c>
      <c r="E35836" s="93" t="s">
        <v>14</v>
      </c>
    </row>
    <row r="35837" spans="1:5" x14ac:dyDescent="0.25">
      <c r="A35837" s="93" t="s">
        <v>5796</v>
      </c>
      <c r="D35837" s="93" t="s">
        <v>14</v>
      </c>
      <c r="E35837" s="93" t="s">
        <v>35555</v>
      </c>
    </row>
    <row r="35838" spans="1:5" x14ac:dyDescent="0.25">
      <c r="A35838" s="93" t="s">
        <v>5796</v>
      </c>
      <c r="B35838" t="s">
        <v>21783</v>
      </c>
      <c r="C35838">
        <v>5631</v>
      </c>
      <c r="D35838" s="93" t="s">
        <v>24143</v>
      </c>
      <c r="E35838" s="93" t="s">
        <v>14</v>
      </c>
    </row>
    <row r="35839" spans="1:5" x14ac:dyDescent="0.25">
      <c r="A35839" s="93" t="s">
        <v>5796</v>
      </c>
      <c r="B35839" t="s">
        <v>21783</v>
      </c>
      <c r="C35839">
        <v>5632</v>
      </c>
      <c r="D35839" s="93" t="s">
        <v>22912</v>
      </c>
      <c r="E35839" s="93" t="s">
        <v>14</v>
      </c>
    </row>
    <row r="35840" spans="1:5" x14ac:dyDescent="0.25">
      <c r="A35840" s="93" t="s">
        <v>5796</v>
      </c>
      <c r="B35840" t="s">
        <v>21783</v>
      </c>
      <c r="C35840">
        <v>88316</v>
      </c>
      <c r="D35840" s="93" t="s">
        <v>24406</v>
      </c>
      <c r="E35840" s="93" t="s">
        <v>14</v>
      </c>
    </row>
    <row r="35841" spans="1:5" x14ac:dyDescent="0.25">
      <c r="A35841" s="93" t="s">
        <v>5796</v>
      </c>
      <c r="B35841" t="s">
        <v>21783</v>
      </c>
      <c r="C35841">
        <v>89876</v>
      </c>
      <c r="D35841" s="93" t="s">
        <v>22607</v>
      </c>
      <c r="E35841" s="93" t="s">
        <v>14</v>
      </c>
    </row>
    <row r="35842" spans="1:5" x14ac:dyDescent="0.25">
      <c r="A35842" s="93" t="s">
        <v>5796</v>
      </c>
      <c r="B35842" t="s">
        <v>21783</v>
      </c>
      <c r="C35842">
        <v>89877</v>
      </c>
      <c r="D35842" s="93" t="s">
        <v>26201</v>
      </c>
      <c r="E35842" s="93" t="s">
        <v>14</v>
      </c>
    </row>
    <row r="35843" spans="1:5" x14ac:dyDescent="0.25">
      <c r="A35843" s="93" t="s">
        <v>5797</v>
      </c>
      <c r="D35843" s="93" t="s">
        <v>14</v>
      </c>
      <c r="E35843" s="93" t="s">
        <v>35556</v>
      </c>
    </row>
    <row r="35844" spans="1:5" x14ac:dyDescent="0.25">
      <c r="A35844" s="93" t="s">
        <v>5797</v>
      </c>
      <c r="B35844" t="s">
        <v>21783</v>
      </c>
      <c r="C35844">
        <v>5631</v>
      </c>
      <c r="D35844" s="93" t="s">
        <v>24143</v>
      </c>
      <c r="E35844" s="93" t="s">
        <v>14</v>
      </c>
    </row>
    <row r="35845" spans="1:5" x14ac:dyDescent="0.25">
      <c r="A35845" s="93" t="s">
        <v>5797</v>
      </c>
      <c r="B35845" t="s">
        <v>21783</v>
      </c>
      <c r="C35845">
        <v>5632</v>
      </c>
      <c r="D35845" s="93" t="s">
        <v>22912</v>
      </c>
      <c r="E35845" s="93" t="s">
        <v>14</v>
      </c>
    </row>
    <row r="35846" spans="1:5" x14ac:dyDescent="0.25">
      <c r="A35846" s="93" t="s">
        <v>5797</v>
      </c>
      <c r="B35846" t="s">
        <v>21783</v>
      </c>
      <c r="C35846">
        <v>88316</v>
      </c>
      <c r="D35846" s="93" t="s">
        <v>24406</v>
      </c>
      <c r="E35846" s="93" t="s">
        <v>14</v>
      </c>
    </row>
    <row r="35847" spans="1:5" x14ac:dyDescent="0.25">
      <c r="A35847" s="93" t="s">
        <v>5797</v>
      </c>
      <c r="B35847" t="s">
        <v>21783</v>
      </c>
      <c r="C35847">
        <v>89876</v>
      </c>
      <c r="D35847" s="93" t="s">
        <v>28555</v>
      </c>
      <c r="E35847" s="93" t="s">
        <v>14</v>
      </c>
    </row>
    <row r="35848" spans="1:5" x14ac:dyDescent="0.25">
      <c r="A35848" s="93" t="s">
        <v>5797</v>
      </c>
      <c r="B35848" t="s">
        <v>21783</v>
      </c>
      <c r="C35848">
        <v>89877</v>
      </c>
      <c r="D35848" s="93" t="s">
        <v>26207</v>
      </c>
      <c r="E35848" s="93" t="s">
        <v>14</v>
      </c>
    </row>
    <row r="35849" spans="1:5" x14ac:dyDescent="0.25">
      <c r="A35849" s="93" t="s">
        <v>5798</v>
      </c>
      <c r="D35849" s="93" t="s">
        <v>14</v>
      </c>
      <c r="E35849" s="93" t="s">
        <v>35557</v>
      </c>
    </row>
    <row r="35850" spans="1:5" x14ac:dyDescent="0.25">
      <c r="A35850" s="93" t="s">
        <v>5798</v>
      </c>
      <c r="B35850" t="s">
        <v>21783</v>
      </c>
      <c r="C35850">
        <v>5631</v>
      </c>
      <c r="D35850" s="93" t="s">
        <v>24143</v>
      </c>
      <c r="E35850" s="93" t="s">
        <v>14</v>
      </c>
    </row>
    <row r="35851" spans="1:5" x14ac:dyDescent="0.25">
      <c r="A35851" s="93" t="s">
        <v>5798</v>
      </c>
      <c r="B35851" t="s">
        <v>21783</v>
      </c>
      <c r="C35851">
        <v>5632</v>
      </c>
      <c r="D35851" s="93" t="s">
        <v>22912</v>
      </c>
      <c r="E35851" s="93" t="s">
        <v>14</v>
      </c>
    </row>
    <row r="35852" spans="1:5" x14ac:dyDescent="0.25">
      <c r="A35852" s="93" t="s">
        <v>5798</v>
      </c>
      <c r="B35852" t="s">
        <v>21783</v>
      </c>
      <c r="C35852">
        <v>88316</v>
      </c>
      <c r="D35852" s="93" t="s">
        <v>24406</v>
      </c>
      <c r="E35852" s="93" t="s">
        <v>14</v>
      </c>
    </row>
    <row r="35853" spans="1:5" x14ac:dyDescent="0.25">
      <c r="A35853" s="93" t="s">
        <v>5798</v>
      </c>
      <c r="B35853" t="s">
        <v>21783</v>
      </c>
      <c r="C35853">
        <v>89876</v>
      </c>
      <c r="D35853" s="93" t="s">
        <v>28640</v>
      </c>
      <c r="E35853" s="93" t="s">
        <v>14</v>
      </c>
    </row>
    <row r="35854" spans="1:5" x14ac:dyDescent="0.25">
      <c r="A35854" s="93" t="s">
        <v>5798</v>
      </c>
      <c r="B35854" t="s">
        <v>21783</v>
      </c>
      <c r="C35854">
        <v>89877</v>
      </c>
      <c r="D35854" s="93" t="s">
        <v>27019</v>
      </c>
      <c r="E35854" s="93" t="s">
        <v>14</v>
      </c>
    </row>
    <row r="35855" spans="1:5" x14ac:dyDescent="0.25">
      <c r="A35855" s="93" t="s">
        <v>5799</v>
      </c>
      <c r="D35855" s="93" t="s">
        <v>14</v>
      </c>
      <c r="E35855" s="93" t="s">
        <v>35558</v>
      </c>
    </row>
    <row r="35856" spans="1:5" x14ac:dyDescent="0.25">
      <c r="A35856" s="93" t="s">
        <v>5799</v>
      </c>
      <c r="B35856" t="s">
        <v>21783</v>
      </c>
      <c r="C35856">
        <v>5631</v>
      </c>
      <c r="D35856" s="93" t="s">
        <v>24143</v>
      </c>
      <c r="E35856" s="93" t="s">
        <v>14</v>
      </c>
    </row>
    <row r="35857" spans="1:5" x14ac:dyDescent="0.25">
      <c r="A35857" s="93" t="s">
        <v>5799</v>
      </c>
      <c r="B35857" t="s">
        <v>21783</v>
      </c>
      <c r="C35857">
        <v>5632</v>
      </c>
      <c r="D35857" s="93" t="s">
        <v>22912</v>
      </c>
      <c r="E35857" s="93" t="s">
        <v>14</v>
      </c>
    </row>
    <row r="35858" spans="1:5" x14ac:dyDescent="0.25">
      <c r="A35858" s="93" t="s">
        <v>5799</v>
      </c>
      <c r="B35858" t="s">
        <v>21783</v>
      </c>
      <c r="C35858">
        <v>88316</v>
      </c>
      <c r="D35858" s="93" t="s">
        <v>24406</v>
      </c>
      <c r="E35858" s="93" t="s">
        <v>14</v>
      </c>
    </row>
    <row r="35859" spans="1:5" x14ac:dyDescent="0.25">
      <c r="A35859" s="93" t="s">
        <v>5799</v>
      </c>
      <c r="B35859" t="s">
        <v>21783</v>
      </c>
      <c r="C35859">
        <v>89876</v>
      </c>
      <c r="D35859" s="93" t="s">
        <v>27981</v>
      </c>
      <c r="E35859" s="93" t="s">
        <v>14</v>
      </c>
    </row>
    <row r="35860" spans="1:5" x14ac:dyDescent="0.25">
      <c r="A35860" s="93" t="s">
        <v>5799</v>
      </c>
      <c r="B35860" t="s">
        <v>21783</v>
      </c>
      <c r="C35860">
        <v>89877</v>
      </c>
      <c r="D35860" s="93" t="s">
        <v>22964</v>
      </c>
      <c r="E35860" s="93" t="s">
        <v>14</v>
      </c>
    </row>
    <row r="35861" spans="1:5" x14ac:dyDescent="0.25">
      <c r="A35861" s="93" t="s">
        <v>5800</v>
      </c>
      <c r="D35861" s="93" t="s">
        <v>14</v>
      </c>
      <c r="E35861" s="93" t="s">
        <v>35559</v>
      </c>
    </row>
    <row r="35862" spans="1:5" x14ac:dyDescent="0.25">
      <c r="A35862" s="93" t="s">
        <v>5800</v>
      </c>
      <c r="B35862" t="s">
        <v>21783</v>
      </c>
      <c r="C35862">
        <v>5631</v>
      </c>
      <c r="D35862" s="93" t="s">
        <v>24143</v>
      </c>
      <c r="E35862" s="93" t="s">
        <v>14</v>
      </c>
    </row>
    <row r="35863" spans="1:5" x14ac:dyDescent="0.25">
      <c r="A35863" s="93" t="s">
        <v>5800</v>
      </c>
      <c r="B35863" t="s">
        <v>21783</v>
      </c>
      <c r="C35863">
        <v>5632</v>
      </c>
      <c r="D35863" s="93" t="s">
        <v>22912</v>
      </c>
      <c r="E35863" s="93" t="s">
        <v>14</v>
      </c>
    </row>
    <row r="35864" spans="1:5" x14ac:dyDescent="0.25">
      <c r="A35864" s="93" t="s">
        <v>5800</v>
      </c>
      <c r="B35864" t="s">
        <v>21783</v>
      </c>
      <c r="C35864">
        <v>88316</v>
      </c>
      <c r="D35864" s="93" t="s">
        <v>24406</v>
      </c>
      <c r="E35864" s="93" t="s">
        <v>14</v>
      </c>
    </row>
    <row r="35865" spans="1:5" x14ac:dyDescent="0.25">
      <c r="A35865" s="93" t="s">
        <v>5800</v>
      </c>
      <c r="B35865" t="s">
        <v>21783</v>
      </c>
      <c r="C35865">
        <v>89876</v>
      </c>
      <c r="D35865" s="93" t="s">
        <v>24365</v>
      </c>
      <c r="E35865" s="93" t="s">
        <v>14</v>
      </c>
    </row>
    <row r="35866" spans="1:5" x14ac:dyDescent="0.25">
      <c r="A35866" s="93" t="s">
        <v>5800</v>
      </c>
      <c r="B35866" t="s">
        <v>21783</v>
      </c>
      <c r="C35866">
        <v>89877</v>
      </c>
      <c r="D35866" s="93" t="s">
        <v>26655</v>
      </c>
      <c r="E35866" s="93" t="s">
        <v>14</v>
      </c>
    </row>
    <row r="35867" spans="1:5" x14ac:dyDescent="0.25">
      <c r="A35867" s="93" t="s">
        <v>5801</v>
      </c>
      <c r="D35867" s="93" t="s">
        <v>14</v>
      </c>
      <c r="E35867" s="93" t="s">
        <v>35560</v>
      </c>
    </row>
    <row r="35868" spans="1:5" x14ac:dyDescent="0.25">
      <c r="A35868" s="93" t="s">
        <v>5801</v>
      </c>
      <c r="B35868" t="s">
        <v>21783</v>
      </c>
      <c r="C35868">
        <v>5631</v>
      </c>
      <c r="D35868" s="93" t="s">
        <v>27583</v>
      </c>
      <c r="E35868" s="93" t="s">
        <v>14</v>
      </c>
    </row>
    <row r="35869" spans="1:5" x14ac:dyDescent="0.25">
      <c r="A35869" s="93" t="s">
        <v>5801</v>
      </c>
      <c r="B35869" t="s">
        <v>21783</v>
      </c>
      <c r="C35869">
        <v>5632</v>
      </c>
      <c r="D35869" s="93" t="s">
        <v>23472</v>
      </c>
      <c r="E35869" s="93" t="s">
        <v>14</v>
      </c>
    </row>
    <row r="35870" spans="1:5" x14ac:dyDescent="0.25">
      <c r="A35870" s="93" t="s">
        <v>5801</v>
      </c>
      <c r="B35870" t="s">
        <v>21783</v>
      </c>
      <c r="C35870">
        <v>88316</v>
      </c>
      <c r="D35870" s="93" t="s">
        <v>21822</v>
      </c>
      <c r="E35870" s="93" t="s">
        <v>14</v>
      </c>
    </row>
    <row r="35871" spans="1:5" x14ac:dyDescent="0.25">
      <c r="A35871" s="93" t="s">
        <v>5801</v>
      </c>
      <c r="B35871" t="s">
        <v>21783</v>
      </c>
      <c r="C35871">
        <v>89883</v>
      </c>
      <c r="D35871" s="93" t="s">
        <v>22605</v>
      </c>
      <c r="E35871" s="93" t="s">
        <v>14</v>
      </c>
    </row>
    <row r="35872" spans="1:5" x14ac:dyDescent="0.25">
      <c r="A35872" s="93" t="s">
        <v>5801</v>
      </c>
      <c r="B35872" t="s">
        <v>21783</v>
      </c>
      <c r="C35872">
        <v>89884</v>
      </c>
      <c r="D35872" s="93" t="s">
        <v>28641</v>
      </c>
      <c r="E35872" s="93" t="s">
        <v>14</v>
      </c>
    </row>
    <row r="35873" spans="1:5" x14ac:dyDescent="0.25">
      <c r="A35873" s="93" t="s">
        <v>5802</v>
      </c>
      <c r="D35873" s="93" t="s">
        <v>14</v>
      </c>
      <c r="E35873" s="93" t="s">
        <v>35561</v>
      </c>
    </row>
    <row r="35874" spans="1:5" x14ac:dyDescent="0.25">
      <c r="A35874" s="93" t="s">
        <v>5802</v>
      </c>
      <c r="B35874" t="s">
        <v>21783</v>
      </c>
      <c r="C35874">
        <v>5631</v>
      </c>
      <c r="D35874" s="93" t="s">
        <v>27583</v>
      </c>
      <c r="E35874" s="93" t="s">
        <v>14</v>
      </c>
    </row>
    <row r="35875" spans="1:5" x14ac:dyDescent="0.25">
      <c r="A35875" s="93" t="s">
        <v>5802</v>
      </c>
      <c r="B35875" t="s">
        <v>21783</v>
      </c>
      <c r="C35875">
        <v>5632</v>
      </c>
      <c r="D35875" s="93" t="s">
        <v>23472</v>
      </c>
      <c r="E35875" s="93" t="s">
        <v>14</v>
      </c>
    </row>
    <row r="35876" spans="1:5" x14ac:dyDescent="0.25">
      <c r="A35876" s="93" t="s">
        <v>5802</v>
      </c>
      <c r="B35876" t="s">
        <v>21783</v>
      </c>
      <c r="C35876">
        <v>88316</v>
      </c>
      <c r="D35876" s="93" t="s">
        <v>21822</v>
      </c>
      <c r="E35876" s="93" t="s">
        <v>14</v>
      </c>
    </row>
    <row r="35877" spans="1:5" x14ac:dyDescent="0.25">
      <c r="A35877" s="93" t="s">
        <v>5802</v>
      </c>
      <c r="B35877" t="s">
        <v>21783</v>
      </c>
      <c r="C35877">
        <v>89883</v>
      </c>
      <c r="D35877" s="93" t="s">
        <v>22577</v>
      </c>
      <c r="E35877" s="93" t="s">
        <v>14</v>
      </c>
    </row>
    <row r="35878" spans="1:5" x14ac:dyDescent="0.25">
      <c r="A35878" s="93" t="s">
        <v>5802</v>
      </c>
      <c r="B35878" t="s">
        <v>21783</v>
      </c>
      <c r="C35878">
        <v>89884</v>
      </c>
      <c r="D35878" s="93" t="s">
        <v>21824</v>
      </c>
      <c r="E35878" s="93" t="s">
        <v>14</v>
      </c>
    </row>
    <row r="35879" spans="1:5" x14ac:dyDescent="0.25">
      <c r="A35879" s="93" t="s">
        <v>5803</v>
      </c>
      <c r="D35879" s="93" t="s">
        <v>14</v>
      </c>
      <c r="E35879" s="93" t="s">
        <v>35562</v>
      </c>
    </row>
    <row r="35880" spans="1:5" x14ac:dyDescent="0.25">
      <c r="A35880" s="93" t="s">
        <v>5803</v>
      </c>
      <c r="B35880" t="s">
        <v>21783</v>
      </c>
      <c r="C35880">
        <v>5631</v>
      </c>
      <c r="D35880" s="93" t="s">
        <v>27583</v>
      </c>
      <c r="E35880" s="93" t="s">
        <v>14</v>
      </c>
    </row>
    <row r="35881" spans="1:5" x14ac:dyDescent="0.25">
      <c r="A35881" s="93" t="s">
        <v>5803</v>
      </c>
      <c r="B35881" t="s">
        <v>21783</v>
      </c>
      <c r="C35881">
        <v>5632</v>
      </c>
      <c r="D35881" s="93" t="s">
        <v>23472</v>
      </c>
      <c r="E35881" s="93" t="s">
        <v>14</v>
      </c>
    </row>
    <row r="35882" spans="1:5" x14ac:dyDescent="0.25">
      <c r="A35882" s="93" t="s">
        <v>5803</v>
      </c>
      <c r="B35882" t="s">
        <v>21783</v>
      </c>
      <c r="C35882">
        <v>88316</v>
      </c>
      <c r="D35882" s="93" t="s">
        <v>21822</v>
      </c>
      <c r="E35882" s="93" t="s">
        <v>14</v>
      </c>
    </row>
    <row r="35883" spans="1:5" x14ac:dyDescent="0.25">
      <c r="A35883" s="93" t="s">
        <v>5803</v>
      </c>
      <c r="B35883" t="s">
        <v>21783</v>
      </c>
      <c r="C35883">
        <v>89883</v>
      </c>
      <c r="D35883" s="93" t="s">
        <v>23261</v>
      </c>
      <c r="E35883" s="93" t="s">
        <v>14</v>
      </c>
    </row>
    <row r="35884" spans="1:5" x14ac:dyDescent="0.25">
      <c r="A35884" s="93" t="s">
        <v>5803</v>
      </c>
      <c r="B35884" t="s">
        <v>21783</v>
      </c>
      <c r="C35884">
        <v>89884</v>
      </c>
      <c r="D35884" s="93" t="s">
        <v>23739</v>
      </c>
      <c r="E35884" s="93" t="s">
        <v>14</v>
      </c>
    </row>
    <row r="35885" spans="1:5" x14ac:dyDescent="0.25">
      <c r="A35885" s="93" t="s">
        <v>5804</v>
      </c>
      <c r="D35885" s="93" t="s">
        <v>14</v>
      </c>
      <c r="E35885" s="93" t="s">
        <v>35563</v>
      </c>
    </row>
    <row r="35886" spans="1:5" x14ac:dyDescent="0.25">
      <c r="A35886" s="93" t="s">
        <v>5804</v>
      </c>
      <c r="B35886" t="s">
        <v>21783</v>
      </c>
      <c r="C35886">
        <v>5631</v>
      </c>
      <c r="D35886" s="93" t="s">
        <v>27583</v>
      </c>
      <c r="E35886" s="93" t="s">
        <v>14</v>
      </c>
    </row>
    <row r="35887" spans="1:5" x14ac:dyDescent="0.25">
      <c r="A35887" s="93" t="s">
        <v>5804</v>
      </c>
      <c r="B35887" t="s">
        <v>21783</v>
      </c>
      <c r="C35887">
        <v>5632</v>
      </c>
      <c r="D35887" s="93" t="s">
        <v>23472</v>
      </c>
      <c r="E35887" s="93" t="s">
        <v>14</v>
      </c>
    </row>
    <row r="35888" spans="1:5" x14ac:dyDescent="0.25">
      <c r="A35888" s="93" t="s">
        <v>5804</v>
      </c>
      <c r="B35888" t="s">
        <v>21783</v>
      </c>
      <c r="C35888">
        <v>88316</v>
      </c>
      <c r="D35888" s="93" t="s">
        <v>21822</v>
      </c>
      <c r="E35888" s="93" t="s">
        <v>14</v>
      </c>
    </row>
    <row r="35889" spans="1:5" x14ac:dyDescent="0.25">
      <c r="A35889" s="93" t="s">
        <v>5804</v>
      </c>
      <c r="B35889" t="s">
        <v>21783</v>
      </c>
      <c r="C35889">
        <v>89883</v>
      </c>
      <c r="D35889" s="93" t="s">
        <v>22849</v>
      </c>
      <c r="E35889" s="93" t="s">
        <v>14</v>
      </c>
    </row>
    <row r="35890" spans="1:5" x14ac:dyDescent="0.25">
      <c r="A35890" s="93" t="s">
        <v>5804</v>
      </c>
      <c r="B35890" t="s">
        <v>21783</v>
      </c>
      <c r="C35890">
        <v>89884</v>
      </c>
      <c r="D35890" s="93" t="s">
        <v>23553</v>
      </c>
      <c r="E35890" s="93" t="s">
        <v>14</v>
      </c>
    </row>
    <row r="35891" spans="1:5" x14ac:dyDescent="0.25">
      <c r="A35891" s="93" t="s">
        <v>5805</v>
      </c>
      <c r="D35891" s="93" t="s">
        <v>14</v>
      </c>
      <c r="E35891" s="93" t="s">
        <v>35564</v>
      </c>
    </row>
    <row r="35892" spans="1:5" x14ac:dyDescent="0.25">
      <c r="A35892" s="93" t="s">
        <v>5805</v>
      </c>
      <c r="B35892" t="s">
        <v>21783</v>
      </c>
      <c r="C35892">
        <v>5631</v>
      </c>
      <c r="D35892" s="93" t="s">
        <v>27583</v>
      </c>
      <c r="E35892" s="93" t="s">
        <v>14</v>
      </c>
    </row>
    <row r="35893" spans="1:5" x14ac:dyDescent="0.25">
      <c r="A35893" s="93" t="s">
        <v>5805</v>
      </c>
      <c r="B35893" t="s">
        <v>21783</v>
      </c>
      <c r="C35893">
        <v>5632</v>
      </c>
      <c r="D35893" s="93" t="s">
        <v>23472</v>
      </c>
      <c r="E35893" s="93" t="s">
        <v>14</v>
      </c>
    </row>
    <row r="35894" spans="1:5" x14ac:dyDescent="0.25">
      <c r="A35894" s="93" t="s">
        <v>5805</v>
      </c>
      <c r="B35894" t="s">
        <v>21783</v>
      </c>
      <c r="C35894">
        <v>88316</v>
      </c>
      <c r="D35894" s="93" t="s">
        <v>21822</v>
      </c>
      <c r="E35894" s="93" t="s">
        <v>14</v>
      </c>
    </row>
    <row r="35895" spans="1:5" x14ac:dyDescent="0.25">
      <c r="A35895" s="93" t="s">
        <v>5805</v>
      </c>
      <c r="B35895" t="s">
        <v>21783</v>
      </c>
      <c r="C35895">
        <v>89883</v>
      </c>
      <c r="D35895" s="93" t="s">
        <v>25028</v>
      </c>
      <c r="E35895" s="93" t="s">
        <v>14</v>
      </c>
    </row>
    <row r="35896" spans="1:5" x14ac:dyDescent="0.25">
      <c r="A35896" s="93" t="s">
        <v>5805</v>
      </c>
      <c r="B35896" t="s">
        <v>21783</v>
      </c>
      <c r="C35896">
        <v>89884</v>
      </c>
      <c r="D35896" s="93" t="s">
        <v>23965</v>
      </c>
      <c r="E35896" s="93" t="s">
        <v>14</v>
      </c>
    </row>
    <row r="35897" spans="1:5" x14ac:dyDescent="0.25">
      <c r="A35897" s="93" t="s">
        <v>5806</v>
      </c>
      <c r="D35897" s="93" t="s">
        <v>14</v>
      </c>
      <c r="E35897" s="93" t="s">
        <v>35565</v>
      </c>
    </row>
    <row r="35898" spans="1:5" x14ac:dyDescent="0.25">
      <c r="A35898" s="93" t="s">
        <v>5806</v>
      </c>
      <c r="B35898" t="s">
        <v>21783</v>
      </c>
      <c r="C35898">
        <v>88316</v>
      </c>
      <c r="D35898" s="93" t="s">
        <v>21812</v>
      </c>
      <c r="E35898" s="93" t="s">
        <v>14</v>
      </c>
    </row>
    <row r="35899" spans="1:5" x14ac:dyDescent="0.25">
      <c r="A35899" s="93" t="s">
        <v>5806</v>
      </c>
      <c r="B35899" t="s">
        <v>21783</v>
      </c>
      <c r="C35899">
        <v>88907</v>
      </c>
      <c r="D35899" s="93" t="s">
        <v>26202</v>
      </c>
      <c r="E35899" s="93" t="s">
        <v>14</v>
      </c>
    </row>
    <row r="35900" spans="1:5" x14ac:dyDescent="0.25">
      <c r="A35900" s="93" t="s">
        <v>5806</v>
      </c>
      <c r="B35900" t="s">
        <v>21783</v>
      </c>
      <c r="C35900">
        <v>88908</v>
      </c>
      <c r="D35900" s="93" t="s">
        <v>23558</v>
      </c>
      <c r="E35900" s="93" t="s">
        <v>14</v>
      </c>
    </row>
    <row r="35901" spans="1:5" x14ac:dyDescent="0.25">
      <c r="A35901" s="93" t="s">
        <v>5806</v>
      </c>
      <c r="B35901" t="s">
        <v>21783</v>
      </c>
      <c r="C35901">
        <v>89876</v>
      </c>
      <c r="D35901" s="93" t="s">
        <v>22050</v>
      </c>
      <c r="E35901" s="93" t="s">
        <v>14</v>
      </c>
    </row>
    <row r="35902" spans="1:5" x14ac:dyDescent="0.25">
      <c r="A35902" s="93" t="s">
        <v>5806</v>
      </c>
      <c r="B35902" t="s">
        <v>21783</v>
      </c>
      <c r="C35902">
        <v>89877</v>
      </c>
      <c r="D35902" s="93" t="s">
        <v>25566</v>
      </c>
      <c r="E35902" s="93" t="s">
        <v>14</v>
      </c>
    </row>
    <row r="35903" spans="1:5" x14ac:dyDescent="0.25">
      <c r="A35903" s="93" t="s">
        <v>5807</v>
      </c>
      <c r="D35903" s="93" t="s">
        <v>14</v>
      </c>
      <c r="E35903" s="93" t="s">
        <v>35566</v>
      </c>
    </row>
    <row r="35904" spans="1:5" x14ac:dyDescent="0.25">
      <c r="A35904" s="93" t="s">
        <v>5807</v>
      </c>
      <c r="B35904" t="s">
        <v>21783</v>
      </c>
      <c r="C35904">
        <v>88316</v>
      </c>
      <c r="D35904" s="93" t="s">
        <v>21812</v>
      </c>
      <c r="E35904" s="93" t="s">
        <v>14</v>
      </c>
    </row>
    <row r="35905" spans="1:5" x14ac:dyDescent="0.25">
      <c r="A35905" s="93" t="s">
        <v>5807</v>
      </c>
      <c r="B35905" t="s">
        <v>21783</v>
      </c>
      <c r="C35905">
        <v>88907</v>
      </c>
      <c r="D35905" s="93" t="s">
        <v>26202</v>
      </c>
      <c r="E35905" s="93" t="s">
        <v>14</v>
      </c>
    </row>
    <row r="35906" spans="1:5" x14ac:dyDescent="0.25">
      <c r="A35906" s="93" t="s">
        <v>5807</v>
      </c>
      <c r="B35906" t="s">
        <v>21783</v>
      </c>
      <c r="C35906">
        <v>88908</v>
      </c>
      <c r="D35906" s="93" t="s">
        <v>23558</v>
      </c>
      <c r="E35906" s="93" t="s">
        <v>14</v>
      </c>
    </row>
    <row r="35907" spans="1:5" x14ac:dyDescent="0.25">
      <c r="A35907" s="93" t="s">
        <v>5807</v>
      </c>
      <c r="B35907" t="s">
        <v>21783</v>
      </c>
      <c r="C35907">
        <v>89876</v>
      </c>
      <c r="D35907" s="93" t="s">
        <v>26654</v>
      </c>
      <c r="E35907" s="93" t="s">
        <v>14</v>
      </c>
    </row>
    <row r="35908" spans="1:5" x14ac:dyDescent="0.25">
      <c r="A35908" s="93" t="s">
        <v>5807</v>
      </c>
      <c r="B35908" t="s">
        <v>21783</v>
      </c>
      <c r="C35908">
        <v>89877</v>
      </c>
      <c r="D35908" s="93" t="s">
        <v>26187</v>
      </c>
      <c r="E35908" s="93" t="s">
        <v>14</v>
      </c>
    </row>
    <row r="35909" spans="1:5" x14ac:dyDescent="0.25">
      <c r="A35909" s="93" t="s">
        <v>5808</v>
      </c>
      <c r="D35909" s="93" t="s">
        <v>14</v>
      </c>
      <c r="E35909" s="93" t="s">
        <v>35567</v>
      </c>
    </row>
    <row r="35910" spans="1:5" x14ac:dyDescent="0.25">
      <c r="A35910" s="93" t="s">
        <v>5808</v>
      </c>
      <c r="B35910" t="s">
        <v>21783</v>
      </c>
      <c r="C35910">
        <v>88316</v>
      </c>
      <c r="D35910" s="93" t="s">
        <v>21812</v>
      </c>
      <c r="E35910" s="93" t="s">
        <v>14</v>
      </c>
    </row>
    <row r="35911" spans="1:5" x14ac:dyDescent="0.25">
      <c r="A35911" s="93" t="s">
        <v>5808</v>
      </c>
      <c r="B35911" t="s">
        <v>21783</v>
      </c>
      <c r="C35911">
        <v>88907</v>
      </c>
      <c r="D35911" s="93" t="s">
        <v>26202</v>
      </c>
      <c r="E35911" s="93" t="s">
        <v>14</v>
      </c>
    </row>
    <row r="35912" spans="1:5" x14ac:dyDescent="0.25">
      <c r="A35912" s="93" t="s">
        <v>5808</v>
      </c>
      <c r="B35912" t="s">
        <v>21783</v>
      </c>
      <c r="C35912">
        <v>88908</v>
      </c>
      <c r="D35912" s="93" t="s">
        <v>23558</v>
      </c>
      <c r="E35912" s="93" t="s">
        <v>14</v>
      </c>
    </row>
    <row r="35913" spans="1:5" x14ac:dyDescent="0.25">
      <c r="A35913" s="93" t="s">
        <v>5808</v>
      </c>
      <c r="B35913" t="s">
        <v>21783</v>
      </c>
      <c r="C35913">
        <v>89876</v>
      </c>
      <c r="D35913" s="93" t="s">
        <v>22295</v>
      </c>
      <c r="E35913" s="93" t="s">
        <v>14</v>
      </c>
    </row>
    <row r="35914" spans="1:5" x14ac:dyDescent="0.25">
      <c r="A35914" s="93" t="s">
        <v>5808</v>
      </c>
      <c r="B35914" t="s">
        <v>21783</v>
      </c>
      <c r="C35914">
        <v>89877</v>
      </c>
      <c r="D35914" s="93" t="s">
        <v>21819</v>
      </c>
      <c r="E35914" s="93" t="s">
        <v>14</v>
      </c>
    </row>
    <row r="35915" spans="1:5" x14ac:dyDescent="0.25">
      <c r="A35915" s="93" t="s">
        <v>5809</v>
      </c>
      <c r="D35915" s="93" t="s">
        <v>14</v>
      </c>
      <c r="E35915" s="93" t="s">
        <v>35568</v>
      </c>
    </row>
    <row r="35916" spans="1:5" x14ac:dyDescent="0.25">
      <c r="A35916" s="93" t="s">
        <v>5809</v>
      </c>
      <c r="B35916" t="s">
        <v>21783</v>
      </c>
      <c r="C35916">
        <v>88316</v>
      </c>
      <c r="D35916" s="93" t="s">
        <v>21812</v>
      </c>
      <c r="E35916" s="93" t="s">
        <v>14</v>
      </c>
    </row>
    <row r="35917" spans="1:5" x14ac:dyDescent="0.25">
      <c r="A35917" s="93" t="s">
        <v>5809</v>
      </c>
      <c r="B35917" t="s">
        <v>21783</v>
      </c>
      <c r="C35917">
        <v>88907</v>
      </c>
      <c r="D35917" s="93" t="s">
        <v>26202</v>
      </c>
      <c r="E35917" s="93" t="s">
        <v>14</v>
      </c>
    </row>
    <row r="35918" spans="1:5" x14ac:dyDescent="0.25">
      <c r="A35918" s="93" t="s">
        <v>5809</v>
      </c>
      <c r="B35918" t="s">
        <v>21783</v>
      </c>
      <c r="C35918">
        <v>88908</v>
      </c>
      <c r="D35918" s="93" t="s">
        <v>23558</v>
      </c>
      <c r="E35918" s="93" t="s">
        <v>14</v>
      </c>
    </row>
    <row r="35919" spans="1:5" x14ac:dyDescent="0.25">
      <c r="A35919" s="93" t="s">
        <v>5809</v>
      </c>
      <c r="B35919" t="s">
        <v>21783</v>
      </c>
      <c r="C35919">
        <v>89876</v>
      </c>
      <c r="D35919" s="93" t="s">
        <v>23611</v>
      </c>
      <c r="E35919" s="93" t="s">
        <v>14</v>
      </c>
    </row>
    <row r="35920" spans="1:5" x14ac:dyDescent="0.25">
      <c r="A35920" s="93" t="s">
        <v>5809</v>
      </c>
      <c r="B35920" t="s">
        <v>21783</v>
      </c>
      <c r="C35920">
        <v>89877</v>
      </c>
      <c r="D35920" s="93" t="s">
        <v>23359</v>
      </c>
      <c r="E35920" s="93" t="s">
        <v>14</v>
      </c>
    </row>
    <row r="35921" spans="1:5" x14ac:dyDescent="0.25">
      <c r="A35921" s="93" t="s">
        <v>5810</v>
      </c>
      <c r="D35921" s="93" t="s">
        <v>14</v>
      </c>
      <c r="E35921" s="93" t="s">
        <v>35569</v>
      </c>
    </row>
    <row r="35922" spans="1:5" x14ac:dyDescent="0.25">
      <c r="A35922" s="93" t="s">
        <v>5810</v>
      </c>
      <c r="B35922" t="s">
        <v>21783</v>
      </c>
      <c r="C35922">
        <v>88316</v>
      </c>
      <c r="D35922" s="93" t="s">
        <v>21812</v>
      </c>
      <c r="E35922" s="93" t="s">
        <v>14</v>
      </c>
    </row>
    <row r="35923" spans="1:5" x14ac:dyDescent="0.25">
      <c r="A35923" s="93" t="s">
        <v>5810</v>
      </c>
      <c r="B35923" t="s">
        <v>21783</v>
      </c>
      <c r="C35923">
        <v>88907</v>
      </c>
      <c r="D35923" s="93" t="s">
        <v>26202</v>
      </c>
      <c r="E35923" s="93" t="s">
        <v>14</v>
      </c>
    </row>
    <row r="35924" spans="1:5" x14ac:dyDescent="0.25">
      <c r="A35924" s="93" t="s">
        <v>5810</v>
      </c>
      <c r="B35924" t="s">
        <v>21783</v>
      </c>
      <c r="C35924">
        <v>88908</v>
      </c>
      <c r="D35924" s="93" t="s">
        <v>23558</v>
      </c>
      <c r="E35924" s="93" t="s">
        <v>14</v>
      </c>
    </row>
    <row r="35925" spans="1:5" x14ac:dyDescent="0.25">
      <c r="A35925" s="93" t="s">
        <v>5810</v>
      </c>
      <c r="B35925" t="s">
        <v>21783</v>
      </c>
      <c r="C35925">
        <v>89876</v>
      </c>
      <c r="D35925" s="93" t="s">
        <v>28642</v>
      </c>
      <c r="E35925" s="93" t="s">
        <v>14</v>
      </c>
    </row>
    <row r="35926" spans="1:5" x14ac:dyDescent="0.25">
      <c r="A35926" s="93" t="s">
        <v>5810</v>
      </c>
      <c r="B35926" t="s">
        <v>21783</v>
      </c>
      <c r="C35926">
        <v>89877</v>
      </c>
      <c r="D35926" s="93" t="s">
        <v>23348</v>
      </c>
      <c r="E35926" s="93" t="s">
        <v>14</v>
      </c>
    </row>
    <row r="35927" spans="1:5" x14ac:dyDescent="0.25">
      <c r="A35927" s="93" t="s">
        <v>5811</v>
      </c>
      <c r="D35927" s="93" t="s">
        <v>14</v>
      </c>
      <c r="E35927" s="93" t="s">
        <v>35570</v>
      </c>
    </row>
    <row r="35928" spans="1:5" x14ac:dyDescent="0.25">
      <c r="A35928" s="93" t="s">
        <v>5811</v>
      </c>
      <c r="B35928" t="s">
        <v>21783</v>
      </c>
      <c r="C35928">
        <v>88316</v>
      </c>
      <c r="D35928" s="93" t="s">
        <v>23456</v>
      </c>
      <c r="E35928" s="93" t="s">
        <v>14</v>
      </c>
    </row>
    <row r="35929" spans="1:5" x14ac:dyDescent="0.25">
      <c r="A35929" s="93" t="s">
        <v>5811</v>
      </c>
      <c r="B35929" t="s">
        <v>21783</v>
      </c>
      <c r="C35929">
        <v>88907</v>
      </c>
      <c r="D35929" s="93" t="s">
        <v>24177</v>
      </c>
      <c r="E35929" s="93" t="s">
        <v>14</v>
      </c>
    </row>
    <row r="35930" spans="1:5" x14ac:dyDescent="0.25">
      <c r="A35930" s="93" t="s">
        <v>5811</v>
      </c>
      <c r="B35930" t="s">
        <v>21783</v>
      </c>
      <c r="C35930">
        <v>88908</v>
      </c>
      <c r="D35930" s="93" t="s">
        <v>25731</v>
      </c>
      <c r="E35930" s="93" t="s">
        <v>14</v>
      </c>
    </row>
    <row r="35931" spans="1:5" x14ac:dyDescent="0.25">
      <c r="A35931" s="93" t="s">
        <v>5811</v>
      </c>
      <c r="B35931" t="s">
        <v>21783</v>
      </c>
      <c r="C35931">
        <v>89883</v>
      </c>
      <c r="D35931" s="93" t="s">
        <v>21844</v>
      </c>
      <c r="E35931" s="93" t="s">
        <v>14</v>
      </c>
    </row>
    <row r="35932" spans="1:5" x14ac:dyDescent="0.25">
      <c r="A35932" s="93" t="s">
        <v>5811</v>
      </c>
      <c r="B35932" t="s">
        <v>21783</v>
      </c>
      <c r="C35932">
        <v>89884</v>
      </c>
      <c r="D35932" s="93" t="s">
        <v>22402</v>
      </c>
      <c r="E35932" s="93" t="s">
        <v>14</v>
      </c>
    </row>
    <row r="35933" spans="1:5" x14ac:dyDescent="0.25">
      <c r="A35933" s="93" t="s">
        <v>5812</v>
      </c>
      <c r="D35933" s="93" t="s">
        <v>14</v>
      </c>
      <c r="E35933" s="93" t="s">
        <v>35571</v>
      </c>
    </row>
    <row r="35934" spans="1:5" x14ac:dyDescent="0.25">
      <c r="A35934" s="93" t="s">
        <v>5812</v>
      </c>
      <c r="B35934" t="s">
        <v>21783</v>
      </c>
      <c r="C35934">
        <v>88316</v>
      </c>
      <c r="D35934" s="93" t="s">
        <v>23456</v>
      </c>
      <c r="E35934" s="93" t="s">
        <v>14</v>
      </c>
    </row>
    <row r="35935" spans="1:5" x14ac:dyDescent="0.25">
      <c r="A35935" s="93" t="s">
        <v>5812</v>
      </c>
      <c r="B35935" t="s">
        <v>21783</v>
      </c>
      <c r="C35935">
        <v>88907</v>
      </c>
      <c r="D35935" s="93" t="s">
        <v>24177</v>
      </c>
      <c r="E35935" s="93" t="s">
        <v>14</v>
      </c>
    </row>
    <row r="35936" spans="1:5" x14ac:dyDescent="0.25">
      <c r="A35936" s="93" t="s">
        <v>5812</v>
      </c>
      <c r="B35936" t="s">
        <v>21783</v>
      </c>
      <c r="C35936">
        <v>88908</v>
      </c>
      <c r="D35936" s="93" t="s">
        <v>23023</v>
      </c>
      <c r="E35936" s="93" t="s">
        <v>14</v>
      </c>
    </row>
    <row r="35937" spans="1:5" x14ac:dyDescent="0.25">
      <c r="A35937" s="93" t="s">
        <v>5812</v>
      </c>
      <c r="B35937" t="s">
        <v>21783</v>
      </c>
      <c r="C35937">
        <v>89883</v>
      </c>
      <c r="D35937" s="93" t="s">
        <v>27589</v>
      </c>
      <c r="E35937" s="93" t="s">
        <v>14</v>
      </c>
    </row>
    <row r="35938" spans="1:5" x14ac:dyDescent="0.25">
      <c r="A35938" s="93" t="s">
        <v>5812</v>
      </c>
      <c r="B35938" t="s">
        <v>21783</v>
      </c>
      <c r="C35938">
        <v>89884</v>
      </c>
      <c r="D35938" s="93" t="s">
        <v>24406</v>
      </c>
      <c r="E35938" s="93" t="s">
        <v>14</v>
      </c>
    </row>
    <row r="35939" spans="1:5" x14ac:dyDescent="0.25">
      <c r="A35939" s="93" t="s">
        <v>5813</v>
      </c>
      <c r="D35939" s="93" t="s">
        <v>14</v>
      </c>
      <c r="E35939" s="93" t="s">
        <v>35572</v>
      </c>
    </row>
    <row r="35940" spans="1:5" x14ac:dyDescent="0.25">
      <c r="A35940" s="93" t="s">
        <v>5813</v>
      </c>
      <c r="B35940" t="s">
        <v>21783</v>
      </c>
      <c r="C35940">
        <v>88316</v>
      </c>
      <c r="D35940" s="93" t="s">
        <v>23456</v>
      </c>
      <c r="E35940" s="93" t="s">
        <v>14</v>
      </c>
    </row>
    <row r="35941" spans="1:5" x14ac:dyDescent="0.25">
      <c r="A35941" s="93" t="s">
        <v>5813</v>
      </c>
      <c r="B35941" t="s">
        <v>21783</v>
      </c>
      <c r="C35941">
        <v>88907</v>
      </c>
      <c r="D35941" s="93" t="s">
        <v>24177</v>
      </c>
      <c r="E35941" s="93" t="s">
        <v>14</v>
      </c>
    </row>
    <row r="35942" spans="1:5" x14ac:dyDescent="0.25">
      <c r="A35942" s="93" t="s">
        <v>5813</v>
      </c>
      <c r="B35942" t="s">
        <v>21783</v>
      </c>
      <c r="C35942">
        <v>88908</v>
      </c>
      <c r="D35942" s="93" t="s">
        <v>23023</v>
      </c>
      <c r="E35942" s="93" t="s">
        <v>14</v>
      </c>
    </row>
    <row r="35943" spans="1:5" x14ac:dyDescent="0.25">
      <c r="A35943" s="93" t="s">
        <v>5813</v>
      </c>
      <c r="B35943" t="s">
        <v>21783</v>
      </c>
      <c r="C35943">
        <v>89883</v>
      </c>
      <c r="D35943" s="93" t="s">
        <v>22204</v>
      </c>
      <c r="E35943" s="93" t="s">
        <v>14</v>
      </c>
    </row>
    <row r="35944" spans="1:5" x14ac:dyDescent="0.25">
      <c r="A35944" s="93" t="s">
        <v>5813</v>
      </c>
      <c r="B35944" t="s">
        <v>21783</v>
      </c>
      <c r="C35944">
        <v>89884</v>
      </c>
      <c r="D35944" s="93" t="s">
        <v>27019</v>
      </c>
      <c r="E35944" s="93" t="s">
        <v>14</v>
      </c>
    </row>
    <row r="35945" spans="1:5" x14ac:dyDescent="0.25">
      <c r="A35945" s="93" t="s">
        <v>5814</v>
      </c>
      <c r="D35945" s="93" t="s">
        <v>14</v>
      </c>
      <c r="E35945" s="93" t="s">
        <v>35573</v>
      </c>
    </row>
    <row r="35946" spans="1:5" x14ac:dyDescent="0.25">
      <c r="A35946" s="93" t="s">
        <v>5814</v>
      </c>
      <c r="B35946" t="s">
        <v>21783</v>
      </c>
      <c r="C35946">
        <v>88316</v>
      </c>
      <c r="D35946" s="93" t="s">
        <v>23456</v>
      </c>
      <c r="E35946" s="93" t="s">
        <v>14</v>
      </c>
    </row>
    <row r="35947" spans="1:5" x14ac:dyDescent="0.25">
      <c r="A35947" s="93" t="s">
        <v>5814</v>
      </c>
      <c r="B35947" t="s">
        <v>21783</v>
      </c>
      <c r="C35947">
        <v>88907</v>
      </c>
      <c r="D35947" s="93" t="s">
        <v>24177</v>
      </c>
      <c r="E35947" s="93" t="s">
        <v>14</v>
      </c>
    </row>
    <row r="35948" spans="1:5" x14ac:dyDescent="0.25">
      <c r="A35948" s="93" t="s">
        <v>5814</v>
      </c>
      <c r="B35948" t="s">
        <v>21783</v>
      </c>
      <c r="C35948">
        <v>88908</v>
      </c>
      <c r="D35948" s="93" t="s">
        <v>23023</v>
      </c>
      <c r="E35948" s="93" t="s">
        <v>14</v>
      </c>
    </row>
    <row r="35949" spans="1:5" x14ac:dyDescent="0.25">
      <c r="A35949" s="93" t="s">
        <v>5814</v>
      </c>
      <c r="B35949" t="s">
        <v>21783</v>
      </c>
      <c r="C35949">
        <v>89883</v>
      </c>
      <c r="D35949" s="93" t="s">
        <v>23440</v>
      </c>
      <c r="E35949" s="93" t="s">
        <v>14</v>
      </c>
    </row>
    <row r="35950" spans="1:5" x14ac:dyDescent="0.25">
      <c r="A35950" s="93" t="s">
        <v>5814</v>
      </c>
      <c r="B35950" t="s">
        <v>21783</v>
      </c>
      <c r="C35950">
        <v>89884</v>
      </c>
      <c r="D35950" s="93" t="s">
        <v>21822</v>
      </c>
      <c r="E35950" s="93" t="s">
        <v>14</v>
      </c>
    </row>
    <row r="35951" spans="1:5" x14ac:dyDescent="0.25">
      <c r="A35951" s="93" t="s">
        <v>5815</v>
      </c>
      <c r="D35951" s="93" t="s">
        <v>14</v>
      </c>
      <c r="E35951" s="93" t="s">
        <v>35574</v>
      </c>
    </row>
    <row r="35952" spans="1:5" x14ac:dyDescent="0.25">
      <c r="A35952" s="93" t="s">
        <v>5815</v>
      </c>
      <c r="B35952" t="s">
        <v>21783</v>
      </c>
      <c r="C35952">
        <v>88316</v>
      </c>
      <c r="D35952" s="93" t="s">
        <v>23456</v>
      </c>
      <c r="E35952" s="93" t="s">
        <v>14</v>
      </c>
    </row>
    <row r="35953" spans="1:5" x14ac:dyDescent="0.25">
      <c r="A35953" s="93" t="s">
        <v>5815</v>
      </c>
      <c r="B35953" t="s">
        <v>21783</v>
      </c>
      <c r="C35953">
        <v>88907</v>
      </c>
      <c r="D35953" s="93" t="s">
        <v>24177</v>
      </c>
      <c r="E35953" s="93" t="s">
        <v>14</v>
      </c>
    </row>
    <row r="35954" spans="1:5" x14ac:dyDescent="0.25">
      <c r="A35954" s="93" t="s">
        <v>5815</v>
      </c>
      <c r="B35954" t="s">
        <v>21783</v>
      </c>
      <c r="C35954">
        <v>88908</v>
      </c>
      <c r="D35954" s="93" t="s">
        <v>23023</v>
      </c>
      <c r="E35954" s="93" t="s">
        <v>14</v>
      </c>
    </row>
    <row r="35955" spans="1:5" x14ac:dyDescent="0.25">
      <c r="A35955" s="93" t="s">
        <v>5815</v>
      </c>
      <c r="B35955" t="s">
        <v>21783</v>
      </c>
      <c r="C35955">
        <v>89883</v>
      </c>
      <c r="D35955" s="93" t="s">
        <v>22462</v>
      </c>
      <c r="E35955" s="93" t="s">
        <v>14</v>
      </c>
    </row>
    <row r="35956" spans="1:5" x14ac:dyDescent="0.25">
      <c r="A35956" s="93" t="s">
        <v>5815</v>
      </c>
      <c r="B35956" t="s">
        <v>21783</v>
      </c>
      <c r="C35956">
        <v>89884</v>
      </c>
      <c r="D35956" s="93" t="s">
        <v>23462</v>
      </c>
      <c r="E35956" s="93" t="s">
        <v>14</v>
      </c>
    </row>
    <row r="35957" spans="1:5" x14ac:dyDescent="0.25">
      <c r="A35957" s="93" t="s">
        <v>5816</v>
      </c>
      <c r="D35957" s="93" t="s">
        <v>14</v>
      </c>
      <c r="E35957" s="93" t="s">
        <v>35575</v>
      </c>
    </row>
    <row r="35958" spans="1:5" x14ac:dyDescent="0.25">
      <c r="A35958" s="93" t="s">
        <v>5816</v>
      </c>
      <c r="B35958" t="s">
        <v>21783</v>
      </c>
      <c r="C35958">
        <v>5631</v>
      </c>
      <c r="D35958" s="93" t="s">
        <v>25350</v>
      </c>
      <c r="E35958" s="93" t="s">
        <v>14</v>
      </c>
    </row>
    <row r="35959" spans="1:5" x14ac:dyDescent="0.25">
      <c r="A35959" s="93" t="s">
        <v>5816</v>
      </c>
      <c r="B35959" t="s">
        <v>21783</v>
      </c>
      <c r="C35959">
        <v>5632</v>
      </c>
      <c r="D35959" s="93" t="s">
        <v>23433</v>
      </c>
      <c r="E35959" s="93" t="s">
        <v>14</v>
      </c>
    </row>
    <row r="35960" spans="1:5" x14ac:dyDescent="0.25">
      <c r="A35960" s="93" t="s">
        <v>5816</v>
      </c>
      <c r="B35960" t="s">
        <v>21783</v>
      </c>
      <c r="C35960">
        <v>88316</v>
      </c>
      <c r="D35960" s="93" t="s">
        <v>24319</v>
      </c>
      <c r="E35960" s="93" t="s">
        <v>14</v>
      </c>
    </row>
    <row r="35961" spans="1:5" x14ac:dyDescent="0.25">
      <c r="A35961" s="93" t="s">
        <v>5816</v>
      </c>
      <c r="B35961" t="s">
        <v>21783</v>
      </c>
      <c r="C35961">
        <v>89876</v>
      </c>
      <c r="D35961" s="93" t="s">
        <v>22457</v>
      </c>
      <c r="E35961" s="93" t="s">
        <v>14</v>
      </c>
    </row>
    <row r="35962" spans="1:5" x14ac:dyDescent="0.25">
      <c r="A35962" s="93" t="s">
        <v>5816</v>
      </c>
      <c r="B35962" t="s">
        <v>21783</v>
      </c>
      <c r="C35962">
        <v>89877</v>
      </c>
      <c r="D35962" s="93" t="s">
        <v>23419</v>
      </c>
      <c r="E35962" s="93" t="s">
        <v>14</v>
      </c>
    </row>
    <row r="35963" spans="1:5" x14ac:dyDescent="0.25">
      <c r="A35963" s="93" t="s">
        <v>5817</v>
      </c>
      <c r="D35963" s="93" t="s">
        <v>14</v>
      </c>
      <c r="E35963" s="93" t="s">
        <v>35576</v>
      </c>
    </row>
    <row r="35964" spans="1:5" x14ac:dyDescent="0.25">
      <c r="A35964" s="93" t="s">
        <v>5817</v>
      </c>
      <c r="B35964" t="s">
        <v>21783</v>
      </c>
      <c r="C35964">
        <v>5631</v>
      </c>
      <c r="D35964" s="93" t="s">
        <v>22365</v>
      </c>
      <c r="E35964" s="93" t="s">
        <v>14</v>
      </c>
    </row>
    <row r="35965" spans="1:5" x14ac:dyDescent="0.25">
      <c r="A35965" s="93" t="s">
        <v>5817</v>
      </c>
      <c r="B35965" t="s">
        <v>21783</v>
      </c>
      <c r="C35965">
        <v>5632</v>
      </c>
      <c r="D35965" s="93" t="s">
        <v>23558</v>
      </c>
      <c r="E35965" s="93" t="s">
        <v>14</v>
      </c>
    </row>
    <row r="35966" spans="1:5" x14ac:dyDescent="0.25">
      <c r="A35966" s="93" t="s">
        <v>5817</v>
      </c>
      <c r="B35966" t="s">
        <v>21783</v>
      </c>
      <c r="C35966">
        <v>88316</v>
      </c>
      <c r="D35966" s="93" t="s">
        <v>27688</v>
      </c>
      <c r="E35966" s="93" t="s">
        <v>14</v>
      </c>
    </row>
    <row r="35967" spans="1:5" x14ac:dyDescent="0.25">
      <c r="A35967" s="93" t="s">
        <v>5817</v>
      </c>
      <c r="B35967" t="s">
        <v>21783</v>
      </c>
      <c r="C35967">
        <v>89883</v>
      </c>
      <c r="D35967" s="93" t="s">
        <v>23961</v>
      </c>
      <c r="E35967" s="93" t="s">
        <v>14</v>
      </c>
    </row>
    <row r="35968" spans="1:5" x14ac:dyDescent="0.25">
      <c r="A35968" s="93" t="s">
        <v>5817</v>
      </c>
      <c r="B35968" t="s">
        <v>21783</v>
      </c>
      <c r="C35968">
        <v>89884</v>
      </c>
      <c r="D35968" s="93" t="s">
        <v>24947</v>
      </c>
      <c r="E35968" s="93" t="s">
        <v>14</v>
      </c>
    </row>
    <row r="35969" spans="1:5" x14ac:dyDescent="0.25">
      <c r="A35969" s="93" t="s">
        <v>5818</v>
      </c>
      <c r="D35969" s="93" t="s">
        <v>14</v>
      </c>
      <c r="E35969" s="93" t="s">
        <v>35577</v>
      </c>
    </row>
    <row r="35970" spans="1:5" x14ac:dyDescent="0.25">
      <c r="A35970" s="93" t="s">
        <v>5818</v>
      </c>
      <c r="B35970" t="s">
        <v>21783</v>
      </c>
      <c r="C35970">
        <v>88316</v>
      </c>
      <c r="D35970" s="93" t="s">
        <v>23555</v>
      </c>
      <c r="E35970" s="93" t="s">
        <v>14</v>
      </c>
    </row>
    <row r="35971" spans="1:5" x14ac:dyDescent="0.25">
      <c r="A35971" s="93" t="s">
        <v>5818</v>
      </c>
      <c r="B35971" t="s">
        <v>21783</v>
      </c>
      <c r="C35971">
        <v>88907</v>
      </c>
      <c r="D35971" s="93" t="s">
        <v>22387</v>
      </c>
      <c r="E35971" s="93" t="s">
        <v>14</v>
      </c>
    </row>
    <row r="35972" spans="1:5" x14ac:dyDescent="0.25">
      <c r="A35972" s="93" t="s">
        <v>5818</v>
      </c>
      <c r="B35972" t="s">
        <v>21783</v>
      </c>
      <c r="C35972">
        <v>88908</v>
      </c>
      <c r="D35972" s="93" t="s">
        <v>22350</v>
      </c>
      <c r="E35972" s="93" t="s">
        <v>14</v>
      </c>
    </row>
    <row r="35973" spans="1:5" x14ac:dyDescent="0.25">
      <c r="A35973" s="93" t="s">
        <v>5818</v>
      </c>
      <c r="B35973" t="s">
        <v>21783</v>
      </c>
      <c r="C35973">
        <v>89876</v>
      </c>
      <c r="D35973" s="93" t="s">
        <v>23970</v>
      </c>
      <c r="E35973" s="93" t="s">
        <v>14</v>
      </c>
    </row>
    <row r="35974" spans="1:5" x14ac:dyDescent="0.25">
      <c r="A35974" s="93" t="s">
        <v>5818</v>
      </c>
      <c r="B35974" t="s">
        <v>21783</v>
      </c>
      <c r="C35974">
        <v>89877</v>
      </c>
      <c r="D35974" s="93" t="s">
        <v>21797</v>
      </c>
      <c r="E35974" s="93" t="s">
        <v>14</v>
      </c>
    </row>
    <row r="35975" spans="1:5" x14ac:dyDescent="0.25">
      <c r="A35975" s="93" t="s">
        <v>5819</v>
      </c>
      <c r="D35975" s="93" t="s">
        <v>14</v>
      </c>
      <c r="E35975" s="93" t="s">
        <v>35578</v>
      </c>
    </row>
    <row r="35976" spans="1:5" x14ac:dyDescent="0.25">
      <c r="A35976" s="93" t="s">
        <v>5819</v>
      </c>
      <c r="B35976" t="s">
        <v>21783</v>
      </c>
      <c r="C35976">
        <v>88316</v>
      </c>
      <c r="D35976" s="93" t="s">
        <v>21802</v>
      </c>
      <c r="E35976" s="93" t="s">
        <v>14</v>
      </c>
    </row>
    <row r="35977" spans="1:5" x14ac:dyDescent="0.25">
      <c r="A35977" s="93" t="s">
        <v>5819</v>
      </c>
      <c r="B35977" t="s">
        <v>21783</v>
      </c>
      <c r="C35977">
        <v>88907</v>
      </c>
      <c r="D35977" s="93" t="s">
        <v>22963</v>
      </c>
      <c r="E35977" s="93" t="s">
        <v>14</v>
      </c>
    </row>
    <row r="35978" spans="1:5" x14ac:dyDescent="0.25">
      <c r="A35978" s="93" t="s">
        <v>5819</v>
      </c>
      <c r="B35978" t="s">
        <v>21783</v>
      </c>
      <c r="C35978">
        <v>88908</v>
      </c>
      <c r="D35978" s="93" t="s">
        <v>22511</v>
      </c>
      <c r="E35978" s="93" t="s">
        <v>14</v>
      </c>
    </row>
    <row r="35979" spans="1:5" x14ac:dyDescent="0.25">
      <c r="A35979" s="93" t="s">
        <v>5819</v>
      </c>
      <c r="B35979" t="s">
        <v>21783</v>
      </c>
      <c r="C35979">
        <v>89883</v>
      </c>
      <c r="D35979" s="93" t="s">
        <v>24426</v>
      </c>
      <c r="E35979" s="93" t="s">
        <v>14</v>
      </c>
    </row>
    <row r="35980" spans="1:5" x14ac:dyDescent="0.25">
      <c r="A35980" s="93" t="s">
        <v>5819</v>
      </c>
      <c r="B35980" t="s">
        <v>21783</v>
      </c>
      <c r="C35980">
        <v>89884</v>
      </c>
      <c r="D35980" s="93" t="s">
        <v>24177</v>
      </c>
      <c r="E35980" s="93" t="s">
        <v>14</v>
      </c>
    </row>
    <row r="35981" spans="1:5" x14ac:dyDescent="0.25">
      <c r="A35981" s="93" t="s">
        <v>5820</v>
      </c>
      <c r="D35981" s="93" t="s">
        <v>14</v>
      </c>
      <c r="E35981" s="93" t="s">
        <v>35579</v>
      </c>
    </row>
    <row r="35982" spans="1:5" x14ac:dyDescent="0.25">
      <c r="A35982" s="93" t="s">
        <v>5820</v>
      </c>
      <c r="B35982" t="s">
        <v>21783</v>
      </c>
      <c r="C35982">
        <v>5631</v>
      </c>
      <c r="D35982" s="93" t="s">
        <v>25350</v>
      </c>
      <c r="E35982" s="93" t="s">
        <v>14</v>
      </c>
    </row>
    <row r="35983" spans="1:5" x14ac:dyDescent="0.25">
      <c r="A35983" s="93" t="s">
        <v>5820</v>
      </c>
      <c r="B35983" t="s">
        <v>21783</v>
      </c>
      <c r="C35983">
        <v>5632</v>
      </c>
      <c r="D35983" s="93" t="s">
        <v>23433</v>
      </c>
      <c r="E35983" s="93" t="s">
        <v>14</v>
      </c>
    </row>
    <row r="35984" spans="1:5" x14ac:dyDescent="0.25">
      <c r="A35984" s="93" t="s">
        <v>5820</v>
      </c>
      <c r="B35984" t="s">
        <v>21783</v>
      </c>
      <c r="C35984">
        <v>88316</v>
      </c>
      <c r="D35984" s="93" t="s">
        <v>24319</v>
      </c>
      <c r="E35984" s="93" t="s">
        <v>14</v>
      </c>
    </row>
    <row r="35985" spans="1:5" x14ac:dyDescent="0.25">
      <c r="A35985" s="93" t="s">
        <v>5820</v>
      </c>
      <c r="B35985" t="s">
        <v>21783</v>
      </c>
      <c r="C35985">
        <v>89876</v>
      </c>
      <c r="D35985" s="93" t="s">
        <v>24746</v>
      </c>
      <c r="E35985" s="93" t="s">
        <v>14</v>
      </c>
    </row>
    <row r="35986" spans="1:5" x14ac:dyDescent="0.25">
      <c r="A35986" s="93" t="s">
        <v>5820</v>
      </c>
      <c r="B35986" t="s">
        <v>21783</v>
      </c>
      <c r="C35986">
        <v>89877</v>
      </c>
      <c r="D35986" s="93" t="s">
        <v>23455</v>
      </c>
      <c r="E35986" s="93" t="s">
        <v>14</v>
      </c>
    </row>
    <row r="35987" spans="1:5" x14ac:dyDescent="0.25">
      <c r="A35987" s="93" t="s">
        <v>5821</v>
      </c>
      <c r="D35987" s="93" t="s">
        <v>14</v>
      </c>
      <c r="E35987" s="93" t="s">
        <v>35580</v>
      </c>
    </row>
    <row r="35988" spans="1:5" x14ac:dyDescent="0.25">
      <c r="A35988" s="93" t="s">
        <v>5821</v>
      </c>
      <c r="B35988" t="s">
        <v>21783</v>
      </c>
      <c r="C35988">
        <v>5631</v>
      </c>
      <c r="D35988" s="93" t="s">
        <v>21807</v>
      </c>
      <c r="E35988" s="93" t="s">
        <v>14</v>
      </c>
    </row>
    <row r="35989" spans="1:5" x14ac:dyDescent="0.25">
      <c r="A35989" s="93" t="s">
        <v>5821</v>
      </c>
      <c r="B35989" t="s">
        <v>21783</v>
      </c>
      <c r="C35989">
        <v>5632</v>
      </c>
      <c r="D35989" s="93" t="s">
        <v>23433</v>
      </c>
      <c r="E35989" s="93" t="s">
        <v>14</v>
      </c>
    </row>
    <row r="35990" spans="1:5" x14ac:dyDescent="0.25">
      <c r="A35990" s="93" t="s">
        <v>5821</v>
      </c>
      <c r="B35990" t="s">
        <v>21783</v>
      </c>
      <c r="C35990">
        <v>88316</v>
      </c>
      <c r="D35990" s="93" t="s">
        <v>24319</v>
      </c>
      <c r="E35990" s="93" t="s">
        <v>14</v>
      </c>
    </row>
    <row r="35991" spans="1:5" x14ac:dyDescent="0.25">
      <c r="A35991" s="93" t="s">
        <v>5821</v>
      </c>
      <c r="B35991" t="s">
        <v>21783</v>
      </c>
      <c r="C35991">
        <v>89876</v>
      </c>
      <c r="D35991" s="93" t="s">
        <v>23654</v>
      </c>
      <c r="E35991" s="93" t="s">
        <v>14</v>
      </c>
    </row>
    <row r="35992" spans="1:5" x14ac:dyDescent="0.25">
      <c r="A35992" s="93" t="s">
        <v>5821</v>
      </c>
      <c r="B35992" t="s">
        <v>21783</v>
      </c>
      <c r="C35992">
        <v>89877</v>
      </c>
      <c r="D35992" s="93" t="s">
        <v>26677</v>
      </c>
      <c r="E35992" s="93" t="s">
        <v>14</v>
      </c>
    </row>
    <row r="35993" spans="1:5" x14ac:dyDescent="0.25">
      <c r="A35993" s="93" t="s">
        <v>5822</v>
      </c>
      <c r="D35993" s="93" t="s">
        <v>14</v>
      </c>
      <c r="E35993" s="93" t="s">
        <v>35581</v>
      </c>
    </row>
    <row r="35994" spans="1:5" x14ac:dyDescent="0.25">
      <c r="A35994" s="93" t="s">
        <v>5822</v>
      </c>
      <c r="B35994" t="s">
        <v>21783</v>
      </c>
      <c r="C35994">
        <v>5631</v>
      </c>
      <c r="D35994" s="93" t="s">
        <v>25350</v>
      </c>
      <c r="E35994" s="93" t="s">
        <v>14</v>
      </c>
    </row>
    <row r="35995" spans="1:5" x14ac:dyDescent="0.25">
      <c r="A35995" s="93" t="s">
        <v>5822</v>
      </c>
      <c r="B35995" t="s">
        <v>21783</v>
      </c>
      <c r="C35995">
        <v>5632</v>
      </c>
      <c r="D35995" s="93" t="s">
        <v>23433</v>
      </c>
      <c r="E35995" s="93" t="s">
        <v>14</v>
      </c>
    </row>
    <row r="35996" spans="1:5" x14ac:dyDescent="0.25">
      <c r="A35996" s="93" t="s">
        <v>5822</v>
      </c>
      <c r="B35996" t="s">
        <v>21783</v>
      </c>
      <c r="C35996">
        <v>88316</v>
      </c>
      <c r="D35996" s="93" t="s">
        <v>24319</v>
      </c>
      <c r="E35996" s="93" t="s">
        <v>14</v>
      </c>
    </row>
    <row r="35997" spans="1:5" x14ac:dyDescent="0.25">
      <c r="A35997" s="93" t="s">
        <v>5822</v>
      </c>
      <c r="B35997" t="s">
        <v>21783</v>
      </c>
      <c r="C35997">
        <v>89876</v>
      </c>
      <c r="D35997" s="93" t="s">
        <v>28643</v>
      </c>
      <c r="E35997" s="93" t="s">
        <v>14</v>
      </c>
    </row>
    <row r="35998" spans="1:5" x14ac:dyDescent="0.25">
      <c r="A35998" s="93" t="s">
        <v>5822</v>
      </c>
      <c r="B35998" t="s">
        <v>21783</v>
      </c>
      <c r="C35998">
        <v>89877</v>
      </c>
      <c r="D35998" s="93" t="s">
        <v>28644</v>
      </c>
      <c r="E35998" s="93" t="s">
        <v>14</v>
      </c>
    </row>
    <row r="35999" spans="1:5" x14ac:dyDescent="0.25">
      <c r="A35999" s="93" t="s">
        <v>5823</v>
      </c>
      <c r="D35999" s="93" t="s">
        <v>14</v>
      </c>
      <c r="E35999" s="93" t="s">
        <v>35582</v>
      </c>
    </row>
    <row r="36000" spans="1:5" x14ac:dyDescent="0.25">
      <c r="A36000" s="93" t="s">
        <v>5823</v>
      </c>
      <c r="B36000" t="s">
        <v>21783</v>
      </c>
      <c r="C36000">
        <v>5631</v>
      </c>
      <c r="D36000" s="93" t="s">
        <v>25350</v>
      </c>
      <c r="E36000" s="93" t="s">
        <v>14</v>
      </c>
    </row>
    <row r="36001" spans="1:5" x14ac:dyDescent="0.25">
      <c r="A36001" s="93" t="s">
        <v>5823</v>
      </c>
      <c r="B36001" t="s">
        <v>21783</v>
      </c>
      <c r="C36001">
        <v>5632</v>
      </c>
      <c r="D36001" s="93" t="s">
        <v>23433</v>
      </c>
      <c r="E36001" s="93" t="s">
        <v>14</v>
      </c>
    </row>
    <row r="36002" spans="1:5" x14ac:dyDescent="0.25">
      <c r="A36002" s="93" t="s">
        <v>5823</v>
      </c>
      <c r="B36002" t="s">
        <v>21783</v>
      </c>
      <c r="C36002">
        <v>88316</v>
      </c>
      <c r="D36002" s="93" t="s">
        <v>24319</v>
      </c>
      <c r="E36002" s="93" t="s">
        <v>14</v>
      </c>
    </row>
    <row r="36003" spans="1:5" x14ac:dyDescent="0.25">
      <c r="A36003" s="93" t="s">
        <v>5823</v>
      </c>
      <c r="B36003" t="s">
        <v>21783</v>
      </c>
      <c r="C36003">
        <v>89876</v>
      </c>
      <c r="D36003" s="93" t="s">
        <v>28645</v>
      </c>
      <c r="E36003" s="93" t="s">
        <v>14</v>
      </c>
    </row>
    <row r="36004" spans="1:5" x14ac:dyDescent="0.25">
      <c r="A36004" s="93" t="s">
        <v>5823</v>
      </c>
      <c r="B36004" t="s">
        <v>21783</v>
      </c>
      <c r="C36004">
        <v>89877</v>
      </c>
      <c r="D36004" s="93" t="s">
        <v>23454</v>
      </c>
      <c r="E36004" s="93" t="s">
        <v>14</v>
      </c>
    </row>
    <row r="36005" spans="1:5" x14ac:dyDescent="0.25">
      <c r="A36005" s="93" t="s">
        <v>5824</v>
      </c>
      <c r="D36005" s="93" t="s">
        <v>14</v>
      </c>
      <c r="E36005" s="93" t="s">
        <v>35583</v>
      </c>
    </row>
    <row r="36006" spans="1:5" x14ac:dyDescent="0.25">
      <c r="A36006" s="93" t="s">
        <v>5824</v>
      </c>
      <c r="B36006" t="s">
        <v>21783</v>
      </c>
      <c r="C36006">
        <v>5631</v>
      </c>
      <c r="D36006" s="93" t="s">
        <v>25350</v>
      </c>
      <c r="E36006" s="93" t="s">
        <v>14</v>
      </c>
    </row>
    <row r="36007" spans="1:5" x14ac:dyDescent="0.25">
      <c r="A36007" s="93" t="s">
        <v>5824</v>
      </c>
      <c r="B36007" t="s">
        <v>21783</v>
      </c>
      <c r="C36007">
        <v>5632</v>
      </c>
      <c r="D36007" s="93" t="s">
        <v>23433</v>
      </c>
      <c r="E36007" s="93" t="s">
        <v>14</v>
      </c>
    </row>
    <row r="36008" spans="1:5" x14ac:dyDescent="0.25">
      <c r="A36008" s="93" t="s">
        <v>5824</v>
      </c>
      <c r="B36008" t="s">
        <v>21783</v>
      </c>
      <c r="C36008">
        <v>88316</v>
      </c>
      <c r="D36008" s="93" t="s">
        <v>24319</v>
      </c>
      <c r="E36008" s="93" t="s">
        <v>14</v>
      </c>
    </row>
    <row r="36009" spans="1:5" x14ac:dyDescent="0.25">
      <c r="A36009" s="93" t="s">
        <v>5824</v>
      </c>
      <c r="B36009" t="s">
        <v>21783</v>
      </c>
      <c r="C36009">
        <v>89876</v>
      </c>
      <c r="D36009" s="93" t="s">
        <v>24097</v>
      </c>
      <c r="E36009" s="93" t="s">
        <v>14</v>
      </c>
    </row>
    <row r="36010" spans="1:5" x14ac:dyDescent="0.25">
      <c r="A36010" s="93" t="s">
        <v>5824</v>
      </c>
      <c r="B36010" t="s">
        <v>21783</v>
      </c>
      <c r="C36010">
        <v>89877</v>
      </c>
      <c r="D36010" s="93" t="s">
        <v>23834</v>
      </c>
      <c r="E36010" s="93" t="s">
        <v>14</v>
      </c>
    </row>
    <row r="36011" spans="1:5" x14ac:dyDescent="0.25">
      <c r="A36011" s="93" t="s">
        <v>5825</v>
      </c>
      <c r="D36011" s="93" t="s">
        <v>14</v>
      </c>
      <c r="E36011" s="93" t="s">
        <v>35584</v>
      </c>
    </row>
    <row r="36012" spans="1:5" x14ac:dyDescent="0.25">
      <c r="A36012" s="93" t="s">
        <v>5825</v>
      </c>
      <c r="B36012" t="s">
        <v>21783</v>
      </c>
      <c r="C36012">
        <v>5631</v>
      </c>
      <c r="D36012" s="93" t="s">
        <v>22365</v>
      </c>
      <c r="E36012" s="93" t="s">
        <v>14</v>
      </c>
    </row>
    <row r="36013" spans="1:5" x14ac:dyDescent="0.25">
      <c r="A36013" s="93" t="s">
        <v>5825</v>
      </c>
      <c r="B36013" t="s">
        <v>21783</v>
      </c>
      <c r="C36013">
        <v>5632</v>
      </c>
      <c r="D36013" s="93" t="s">
        <v>23558</v>
      </c>
      <c r="E36013" s="93" t="s">
        <v>14</v>
      </c>
    </row>
    <row r="36014" spans="1:5" x14ac:dyDescent="0.25">
      <c r="A36014" s="93" t="s">
        <v>5825</v>
      </c>
      <c r="B36014" t="s">
        <v>21783</v>
      </c>
      <c r="C36014">
        <v>88316</v>
      </c>
      <c r="D36014" s="93" t="s">
        <v>27688</v>
      </c>
      <c r="E36014" s="93" t="s">
        <v>14</v>
      </c>
    </row>
    <row r="36015" spans="1:5" x14ac:dyDescent="0.25">
      <c r="A36015" s="93" t="s">
        <v>5825</v>
      </c>
      <c r="B36015" t="s">
        <v>21783</v>
      </c>
      <c r="C36015">
        <v>89883</v>
      </c>
      <c r="D36015" s="93" t="s">
        <v>23856</v>
      </c>
      <c r="E36015" s="93" t="s">
        <v>14</v>
      </c>
    </row>
    <row r="36016" spans="1:5" x14ac:dyDescent="0.25">
      <c r="A36016" s="93" t="s">
        <v>5825</v>
      </c>
      <c r="B36016" t="s">
        <v>21783</v>
      </c>
      <c r="C36016">
        <v>89884</v>
      </c>
      <c r="D36016" s="93" t="s">
        <v>24079</v>
      </c>
      <c r="E36016" s="93" t="s">
        <v>14</v>
      </c>
    </row>
    <row r="36017" spans="1:5" x14ac:dyDescent="0.25">
      <c r="A36017" s="93" t="s">
        <v>5826</v>
      </c>
      <c r="D36017" s="93" t="s">
        <v>14</v>
      </c>
      <c r="E36017" s="93" t="s">
        <v>35585</v>
      </c>
    </row>
    <row r="36018" spans="1:5" x14ac:dyDescent="0.25">
      <c r="A36018" s="93" t="s">
        <v>5826</v>
      </c>
      <c r="B36018" t="s">
        <v>21783</v>
      </c>
      <c r="C36018">
        <v>5631</v>
      </c>
      <c r="D36018" s="93" t="s">
        <v>22365</v>
      </c>
      <c r="E36018" s="93" t="s">
        <v>14</v>
      </c>
    </row>
    <row r="36019" spans="1:5" x14ac:dyDescent="0.25">
      <c r="A36019" s="93" t="s">
        <v>5826</v>
      </c>
      <c r="B36019" t="s">
        <v>21783</v>
      </c>
      <c r="C36019">
        <v>5632</v>
      </c>
      <c r="D36019" s="93" t="s">
        <v>23558</v>
      </c>
      <c r="E36019" s="93" t="s">
        <v>14</v>
      </c>
    </row>
    <row r="36020" spans="1:5" x14ac:dyDescent="0.25">
      <c r="A36020" s="93" t="s">
        <v>5826</v>
      </c>
      <c r="B36020" t="s">
        <v>21783</v>
      </c>
      <c r="C36020">
        <v>88316</v>
      </c>
      <c r="D36020" s="93" t="s">
        <v>27688</v>
      </c>
      <c r="E36020" s="93" t="s">
        <v>14</v>
      </c>
    </row>
    <row r="36021" spans="1:5" x14ac:dyDescent="0.25">
      <c r="A36021" s="93" t="s">
        <v>5826</v>
      </c>
      <c r="B36021" t="s">
        <v>21783</v>
      </c>
      <c r="C36021">
        <v>89883</v>
      </c>
      <c r="D36021" s="93" t="s">
        <v>21859</v>
      </c>
      <c r="E36021" s="93" t="s">
        <v>14</v>
      </c>
    </row>
    <row r="36022" spans="1:5" x14ac:dyDescent="0.25">
      <c r="A36022" s="93" t="s">
        <v>5826</v>
      </c>
      <c r="B36022" t="s">
        <v>21783</v>
      </c>
      <c r="C36022">
        <v>89884</v>
      </c>
      <c r="D36022" s="93" t="s">
        <v>23555</v>
      </c>
      <c r="E36022" s="93" t="s">
        <v>14</v>
      </c>
    </row>
    <row r="36023" spans="1:5" x14ac:dyDescent="0.25">
      <c r="A36023" s="93" t="s">
        <v>5827</v>
      </c>
      <c r="D36023" s="93" t="s">
        <v>14</v>
      </c>
      <c r="E36023" s="93" t="s">
        <v>35586</v>
      </c>
    </row>
    <row r="36024" spans="1:5" x14ac:dyDescent="0.25">
      <c r="A36024" s="93" t="s">
        <v>5827</v>
      </c>
      <c r="B36024" t="s">
        <v>21783</v>
      </c>
      <c r="C36024">
        <v>5631</v>
      </c>
      <c r="D36024" s="93" t="s">
        <v>22365</v>
      </c>
      <c r="E36024" s="93" t="s">
        <v>14</v>
      </c>
    </row>
    <row r="36025" spans="1:5" x14ac:dyDescent="0.25">
      <c r="A36025" s="93" t="s">
        <v>5827</v>
      </c>
      <c r="B36025" t="s">
        <v>21783</v>
      </c>
      <c r="C36025">
        <v>5632</v>
      </c>
      <c r="D36025" s="93" t="s">
        <v>23558</v>
      </c>
      <c r="E36025" s="93" t="s">
        <v>14</v>
      </c>
    </row>
    <row r="36026" spans="1:5" x14ac:dyDescent="0.25">
      <c r="A36026" s="93" t="s">
        <v>5827</v>
      </c>
      <c r="B36026" t="s">
        <v>21783</v>
      </c>
      <c r="C36026">
        <v>88316</v>
      </c>
      <c r="D36026" s="93" t="s">
        <v>27688</v>
      </c>
      <c r="E36026" s="93" t="s">
        <v>14</v>
      </c>
    </row>
    <row r="36027" spans="1:5" x14ac:dyDescent="0.25">
      <c r="A36027" s="93" t="s">
        <v>5827</v>
      </c>
      <c r="B36027" t="s">
        <v>21783</v>
      </c>
      <c r="C36027">
        <v>89883</v>
      </c>
      <c r="D36027" s="93" t="s">
        <v>21897</v>
      </c>
      <c r="E36027" s="93" t="s">
        <v>14</v>
      </c>
    </row>
    <row r="36028" spans="1:5" x14ac:dyDescent="0.25">
      <c r="A36028" s="93" t="s">
        <v>5827</v>
      </c>
      <c r="B36028" t="s">
        <v>21783</v>
      </c>
      <c r="C36028">
        <v>89884</v>
      </c>
      <c r="D36028" s="93" t="s">
        <v>27363</v>
      </c>
      <c r="E36028" s="93" t="s">
        <v>14</v>
      </c>
    </row>
    <row r="36029" spans="1:5" x14ac:dyDescent="0.25">
      <c r="A36029" s="93" t="s">
        <v>5828</v>
      </c>
      <c r="D36029" s="93" t="s">
        <v>14</v>
      </c>
      <c r="E36029" s="93" t="s">
        <v>35587</v>
      </c>
    </row>
    <row r="36030" spans="1:5" x14ac:dyDescent="0.25">
      <c r="A36030" s="93" t="s">
        <v>5828</v>
      </c>
      <c r="B36030" t="s">
        <v>21783</v>
      </c>
      <c r="C36030">
        <v>5631</v>
      </c>
      <c r="D36030" s="93" t="s">
        <v>22365</v>
      </c>
      <c r="E36030" s="93" t="s">
        <v>14</v>
      </c>
    </row>
    <row r="36031" spans="1:5" x14ac:dyDescent="0.25">
      <c r="A36031" s="93" t="s">
        <v>5828</v>
      </c>
      <c r="B36031" t="s">
        <v>21783</v>
      </c>
      <c r="C36031">
        <v>5632</v>
      </c>
      <c r="D36031" s="93" t="s">
        <v>23558</v>
      </c>
      <c r="E36031" s="93" t="s">
        <v>14</v>
      </c>
    </row>
    <row r="36032" spans="1:5" x14ac:dyDescent="0.25">
      <c r="A36032" s="93" t="s">
        <v>5828</v>
      </c>
      <c r="B36032" t="s">
        <v>21783</v>
      </c>
      <c r="C36032">
        <v>88316</v>
      </c>
      <c r="D36032" s="93" t="s">
        <v>27688</v>
      </c>
      <c r="E36032" s="93" t="s">
        <v>14</v>
      </c>
    </row>
    <row r="36033" spans="1:5" x14ac:dyDescent="0.25">
      <c r="A36033" s="93" t="s">
        <v>5828</v>
      </c>
      <c r="B36033" t="s">
        <v>21783</v>
      </c>
      <c r="C36033">
        <v>89883</v>
      </c>
      <c r="D36033" s="93" t="s">
        <v>21982</v>
      </c>
      <c r="E36033" s="93" t="s">
        <v>14</v>
      </c>
    </row>
    <row r="36034" spans="1:5" x14ac:dyDescent="0.25">
      <c r="A36034" s="93" t="s">
        <v>5828</v>
      </c>
      <c r="B36034" t="s">
        <v>21783</v>
      </c>
      <c r="C36034">
        <v>89884</v>
      </c>
      <c r="D36034" s="93" t="s">
        <v>22239</v>
      </c>
      <c r="E36034" s="93" t="s">
        <v>14</v>
      </c>
    </row>
    <row r="36035" spans="1:5" x14ac:dyDescent="0.25">
      <c r="A36035" s="93" t="s">
        <v>5829</v>
      </c>
      <c r="D36035" s="93" t="s">
        <v>14</v>
      </c>
      <c r="E36035" s="93" t="s">
        <v>35588</v>
      </c>
    </row>
    <row r="36036" spans="1:5" x14ac:dyDescent="0.25">
      <c r="A36036" s="93" t="s">
        <v>5829</v>
      </c>
      <c r="B36036" t="s">
        <v>21783</v>
      </c>
      <c r="C36036">
        <v>5631</v>
      </c>
      <c r="D36036" s="93" t="s">
        <v>22365</v>
      </c>
      <c r="E36036" s="93" t="s">
        <v>14</v>
      </c>
    </row>
    <row r="36037" spans="1:5" x14ac:dyDescent="0.25">
      <c r="A36037" s="93" t="s">
        <v>5829</v>
      </c>
      <c r="B36037" t="s">
        <v>21783</v>
      </c>
      <c r="C36037">
        <v>5632</v>
      </c>
      <c r="D36037" s="93" t="s">
        <v>23558</v>
      </c>
      <c r="E36037" s="93" t="s">
        <v>14</v>
      </c>
    </row>
    <row r="36038" spans="1:5" x14ac:dyDescent="0.25">
      <c r="A36038" s="93" t="s">
        <v>5829</v>
      </c>
      <c r="B36038" t="s">
        <v>21783</v>
      </c>
      <c r="C36038">
        <v>88316</v>
      </c>
      <c r="D36038" s="93" t="s">
        <v>27688</v>
      </c>
      <c r="E36038" s="93" t="s">
        <v>14</v>
      </c>
    </row>
    <row r="36039" spans="1:5" x14ac:dyDescent="0.25">
      <c r="A36039" s="93" t="s">
        <v>5829</v>
      </c>
      <c r="B36039" t="s">
        <v>21783</v>
      </c>
      <c r="C36039">
        <v>89883</v>
      </c>
      <c r="D36039" s="93" t="s">
        <v>28646</v>
      </c>
      <c r="E36039" s="93" t="s">
        <v>14</v>
      </c>
    </row>
    <row r="36040" spans="1:5" x14ac:dyDescent="0.25">
      <c r="A36040" s="93" t="s">
        <v>5829</v>
      </c>
      <c r="B36040" t="s">
        <v>21783</v>
      </c>
      <c r="C36040">
        <v>89884</v>
      </c>
      <c r="D36040" s="93" t="s">
        <v>21921</v>
      </c>
      <c r="E36040" s="93" t="s">
        <v>14</v>
      </c>
    </row>
    <row r="36041" spans="1:5" x14ac:dyDescent="0.25">
      <c r="A36041" s="93" t="s">
        <v>5830</v>
      </c>
      <c r="D36041" s="93" t="s">
        <v>14</v>
      </c>
      <c r="E36041" s="93" t="s">
        <v>35589</v>
      </c>
    </row>
    <row r="36042" spans="1:5" x14ac:dyDescent="0.25">
      <c r="A36042" s="93" t="s">
        <v>5830</v>
      </c>
      <c r="B36042" t="s">
        <v>21783</v>
      </c>
      <c r="C36042">
        <v>88316</v>
      </c>
      <c r="D36042" s="93" t="s">
        <v>23555</v>
      </c>
      <c r="E36042" s="93" t="s">
        <v>14</v>
      </c>
    </row>
    <row r="36043" spans="1:5" x14ac:dyDescent="0.25">
      <c r="A36043" s="93" t="s">
        <v>5830</v>
      </c>
      <c r="B36043" t="s">
        <v>21783</v>
      </c>
      <c r="C36043">
        <v>88907</v>
      </c>
      <c r="D36043" s="93" t="s">
        <v>22387</v>
      </c>
      <c r="E36043" s="93" t="s">
        <v>14</v>
      </c>
    </row>
    <row r="36044" spans="1:5" x14ac:dyDescent="0.25">
      <c r="A36044" s="93" t="s">
        <v>5830</v>
      </c>
      <c r="B36044" t="s">
        <v>21783</v>
      </c>
      <c r="C36044">
        <v>88908</v>
      </c>
      <c r="D36044" s="93" t="s">
        <v>22350</v>
      </c>
      <c r="E36044" s="93" t="s">
        <v>14</v>
      </c>
    </row>
    <row r="36045" spans="1:5" x14ac:dyDescent="0.25">
      <c r="A36045" s="93" t="s">
        <v>5830</v>
      </c>
      <c r="B36045" t="s">
        <v>21783</v>
      </c>
      <c r="C36045">
        <v>89876</v>
      </c>
      <c r="D36045" s="93" t="s">
        <v>23936</v>
      </c>
      <c r="E36045" s="93" t="s">
        <v>14</v>
      </c>
    </row>
    <row r="36046" spans="1:5" x14ac:dyDescent="0.25">
      <c r="A36046" s="93" t="s">
        <v>5830</v>
      </c>
      <c r="B36046" t="s">
        <v>21783</v>
      </c>
      <c r="C36046">
        <v>89877</v>
      </c>
      <c r="D36046" s="93" t="s">
        <v>23636</v>
      </c>
      <c r="E36046" s="93" t="s">
        <v>14</v>
      </c>
    </row>
    <row r="36047" spans="1:5" x14ac:dyDescent="0.25">
      <c r="A36047" s="93" t="s">
        <v>5831</v>
      </c>
      <c r="D36047" s="93" t="s">
        <v>14</v>
      </c>
      <c r="E36047" s="93" t="s">
        <v>35590</v>
      </c>
    </row>
    <row r="36048" spans="1:5" x14ac:dyDescent="0.25">
      <c r="A36048" s="93" t="s">
        <v>5831</v>
      </c>
      <c r="B36048" t="s">
        <v>21783</v>
      </c>
      <c r="C36048">
        <v>88316</v>
      </c>
      <c r="D36048" s="93" t="s">
        <v>23555</v>
      </c>
      <c r="E36048" s="93" t="s">
        <v>14</v>
      </c>
    </row>
    <row r="36049" spans="1:5" x14ac:dyDescent="0.25">
      <c r="A36049" s="93" t="s">
        <v>5831</v>
      </c>
      <c r="B36049" t="s">
        <v>21783</v>
      </c>
      <c r="C36049">
        <v>88907</v>
      </c>
      <c r="D36049" s="93" t="s">
        <v>22387</v>
      </c>
      <c r="E36049" s="93" t="s">
        <v>14</v>
      </c>
    </row>
    <row r="36050" spans="1:5" x14ac:dyDescent="0.25">
      <c r="A36050" s="93" t="s">
        <v>5831</v>
      </c>
      <c r="B36050" t="s">
        <v>21783</v>
      </c>
      <c r="C36050">
        <v>88908</v>
      </c>
      <c r="D36050" s="93" t="s">
        <v>22350</v>
      </c>
      <c r="E36050" s="93" t="s">
        <v>14</v>
      </c>
    </row>
    <row r="36051" spans="1:5" x14ac:dyDescent="0.25">
      <c r="A36051" s="93" t="s">
        <v>5831</v>
      </c>
      <c r="B36051" t="s">
        <v>21783</v>
      </c>
      <c r="C36051">
        <v>89876</v>
      </c>
      <c r="D36051" s="93" t="s">
        <v>28426</v>
      </c>
      <c r="E36051" s="93" t="s">
        <v>14</v>
      </c>
    </row>
    <row r="36052" spans="1:5" x14ac:dyDescent="0.25">
      <c r="A36052" s="93" t="s">
        <v>5831</v>
      </c>
      <c r="B36052" t="s">
        <v>21783</v>
      </c>
      <c r="C36052">
        <v>89877</v>
      </c>
      <c r="D36052" s="93" t="s">
        <v>22399</v>
      </c>
      <c r="E36052" s="93" t="s">
        <v>14</v>
      </c>
    </row>
    <row r="36053" spans="1:5" x14ac:dyDescent="0.25">
      <c r="A36053" s="93" t="s">
        <v>5832</v>
      </c>
      <c r="D36053" s="93" t="s">
        <v>14</v>
      </c>
      <c r="E36053" s="93" t="s">
        <v>35591</v>
      </c>
    </row>
    <row r="36054" spans="1:5" x14ac:dyDescent="0.25">
      <c r="A36054" s="93" t="s">
        <v>5832</v>
      </c>
      <c r="B36054" t="s">
        <v>21783</v>
      </c>
      <c r="C36054">
        <v>88316</v>
      </c>
      <c r="D36054" s="93" t="s">
        <v>23555</v>
      </c>
      <c r="E36054" s="93" t="s">
        <v>14</v>
      </c>
    </row>
    <row r="36055" spans="1:5" x14ac:dyDescent="0.25">
      <c r="A36055" s="93" t="s">
        <v>5832</v>
      </c>
      <c r="B36055" t="s">
        <v>21783</v>
      </c>
      <c r="C36055">
        <v>88907</v>
      </c>
      <c r="D36055" s="93" t="s">
        <v>22387</v>
      </c>
      <c r="E36055" s="93" t="s">
        <v>14</v>
      </c>
    </row>
    <row r="36056" spans="1:5" x14ac:dyDescent="0.25">
      <c r="A36056" s="93" t="s">
        <v>5832</v>
      </c>
      <c r="B36056" t="s">
        <v>21783</v>
      </c>
      <c r="C36056">
        <v>88908</v>
      </c>
      <c r="D36056" s="93" t="s">
        <v>22350</v>
      </c>
      <c r="E36056" s="93" t="s">
        <v>14</v>
      </c>
    </row>
    <row r="36057" spans="1:5" x14ac:dyDescent="0.25">
      <c r="A36057" s="93" t="s">
        <v>5832</v>
      </c>
      <c r="B36057" t="s">
        <v>21783</v>
      </c>
      <c r="C36057">
        <v>89876</v>
      </c>
      <c r="D36057" s="93" t="s">
        <v>27346</v>
      </c>
      <c r="E36057" s="93" t="s">
        <v>14</v>
      </c>
    </row>
    <row r="36058" spans="1:5" x14ac:dyDescent="0.25">
      <c r="A36058" s="93" t="s">
        <v>5832</v>
      </c>
      <c r="B36058" t="s">
        <v>21783</v>
      </c>
      <c r="C36058">
        <v>89877</v>
      </c>
      <c r="D36058" s="93" t="s">
        <v>24947</v>
      </c>
      <c r="E36058" s="93" t="s">
        <v>14</v>
      </c>
    </row>
    <row r="36059" spans="1:5" x14ac:dyDescent="0.25">
      <c r="A36059" s="93" t="s">
        <v>5833</v>
      </c>
      <c r="D36059" s="93" t="s">
        <v>14</v>
      </c>
      <c r="E36059" s="93" t="s">
        <v>35592</v>
      </c>
    </row>
    <row r="36060" spans="1:5" x14ac:dyDescent="0.25">
      <c r="A36060" s="93" t="s">
        <v>5833</v>
      </c>
      <c r="B36060" t="s">
        <v>21783</v>
      </c>
      <c r="C36060">
        <v>88316</v>
      </c>
      <c r="D36060" s="93" t="s">
        <v>23555</v>
      </c>
      <c r="E36060" s="93" t="s">
        <v>14</v>
      </c>
    </row>
    <row r="36061" spans="1:5" x14ac:dyDescent="0.25">
      <c r="A36061" s="93" t="s">
        <v>5833</v>
      </c>
      <c r="B36061" t="s">
        <v>21783</v>
      </c>
      <c r="C36061">
        <v>88907</v>
      </c>
      <c r="D36061" s="93" t="s">
        <v>22387</v>
      </c>
      <c r="E36061" s="93" t="s">
        <v>14</v>
      </c>
    </row>
    <row r="36062" spans="1:5" x14ac:dyDescent="0.25">
      <c r="A36062" s="93" t="s">
        <v>5833</v>
      </c>
      <c r="B36062" t="s">
        <v>21783</v>
      </c>
      <c r="C36062">
        <v>88908</v>
      </c>
      <c r="D36062" s="93" t="s">
        <v>22350</v>
      </c>
      <c r="E36062" s="93" t="s">
        <v>14</v>
      </c>
    </row>
    <row r="36063" spans="1:5" x14ac:dyDescent="0.25">
      <c r="A36063" s="93" t="s">
        <v>5833</v>
      </c>
      <c r="B36063" t="s">
        <v>21783</v>
      </c>
      <c r="C36063">
        <v>89876</v>
      </c>
      <c r="D36063" s="93" t="s">
        <v>23902</v>
      </c>
      <c r="E36063" s="93" t="s">
        <v>14</v>
      </c>
    </row>
    <row r="36064" spans="1:5" x14ac:dyDescent="0.25">
      <c r="A36064" s="93" t="s">
        <v>5833</v>
      </c>
      <c r="B36064" t="s">
        <v>21783</v>
      </c>
      <c r="C36064">
        <v>89877</v>
      </c>
      <c r="D36064" s="93" t="s">
        <v>27019</v>
      </c>
      <c r="E36064" s="93" t="s">
        <v>14</v>
      </c>
    </row>
    <row r="36065" spans="1:5" x14ac:dyDescent="0.25">
      <c r="A36065" s="93" t="s">
        <v>5834</v>
      </c>
      <c r="D36065" s="93" t="s">
        <v>14</v>
      </c>
      <c r="E36065" s="93" t="s">
        <v>35593</v>
      </c>
    </row>
    <row r="36066" spans="1:5" x14ac:dyDescent="0.25">
      <c r="A36066" s="93" t="s">
        <v>5834</v>
      </c>
      <c r="B36066" t="s">
        <v>21783</v>
      </c>
      <c r="C36066">
        <v>88316</v>
      </c>
      <c r="D36066" s="93" t="s">
        <v>23555</v>
      </c>
      <c r="E36066" s="93" t="s">
        <v>14</v>
      </c>
    </row>
    <row r="36067" spans="1:5" x14ac:dyDescent="0.25">
      <c r="A36067" s="93" t="s">
        <v>5834</v>
      </c>
      <c r="B36067" t="s">
        <v>21783</v>
      </c>
      <c r="C36067">
        <v>88907</v>
      </c>
      <c r="D36067" s="93" t="s">
        <v>22387</v>
      </c>
      <c r="E36067" s="93" t="s">
        <v>14</v>
      </c>
    </row>
    <row r="36068" spans="1:5" x14ac:dyDescent="0.25">
      <c r="A36068" s="93" t="s">
        <v>5834</v>
      </c>
      <c r="B36068" t="s">
        <v>21783</v>
      </c>
      <c r="C36068">
        <v>88908</v>
      </c>
      <c r="D36068" s="93" t="s">
        <v>22350</v>
      </c>
      <c r="E36068" s="93" t="s">
        <v>14</v>
      </c>
    </row>
    <row r="36069" spans="1:5" x14ac:dyDescent="0.25">
      <c r="A36069" s="93" t="s">
        <v>5834</v>
      </c>
      <c r="B36069" t="s">
        <v>21783</v>
      </c>
      <c r="C36069">
        <v>89876</v>
      </c>
      <c r="D36069" s="93" t="s">
        <v>28647</v>
      </c>
      <c r="E36069" s="93" t="s">
        <v>14</v>
      </c>
    </row>
    <row r="36070" spans="1:5" x14ac:dyDescent="0.25">
      <c r="A36070" s="93" t="s">
        <v>5834</v>
      </c>
      <c r="B36070" t="s">
        <v>21783</v>
      </c>
      <c r="C36070">
        <v>89877</v>
      </c>
      <c r="D36070" s="93" t="s">
        <v>23965</v>
      </c>
      <c r="E36070" s="93" t="s">
        <v>14</v>
      </c>
    </row>
    <row r="36071" spans="1:5" x14ac:dyDescent="0.25">
      <c r="A36071" s="93" t="s">
        <v>5835</v>
      </c>
      <c r="D36071" s="93" t="s">
        <v>14</v>
      </c>
      <c r="E36071" s="93" t="s">
        <v>35594</v>
      </c>
    </row>
    <row r="36072" spans="1:5" x14ac:dyDescent="0.25">
      <c r="A36072" s="93" t="s">
        <v>5835</v>
      </c>
      <c r="B36072" t="s">
        <v>21783</v>
      </c>
      <c r="C36072">
        <v>88316</v>
      </c>
      <c r="D36072" s="93" t="s">
        <v>21802</v>
      </c>
      <c r="E36072" s="93" t="s">
        <v>14</v>
      </c>
    </row>
    <row r="36073" spans="1:5" x14ac:dyDescent="0.25">
      <c r="A36073" s="93" t="s">
        <v>5835</v>
      </c>
      <c r="B36073" t="s">
        <v>21783</v>
      </c>
      <c r="C36073">
        <v>88907</v>
      </c>
      <c r="D36073" s="93" t="s">
        <v>22963</v>
      </c>
      <c r="E36073" s="93" t="s">
        <v>14</v>
      </c>
    </row>
    <row r="36074" spans="1:5" x14ac:dyDescent="0.25">
      <c r="A36074" s="93" t="s">
        <v>5835</v>
      </c>
      <c r="B36074" t="s">
        <v>21783</v>
      </c>
      <c r="C36074">
        <v>88908</v>
      </c>
      <c r="D36074" s="93" t="s">
        <v>22511</v>
      </c>
      <c r="E36074" s="93" t="s">
        <v>14</v>
      </c>
    </row>
    <row r="36075" spans="1:5" x14ac:dyDescent="0.25">
      <c r="A36075" s="93" t="s">
        <v>5835</v>
      </c>
      <c r="B36075" t="s">
        <v>21783</v>
      </c>
      <c r="C36075">
        <v>89883</v>
      </c>
      <c r="D36075" s="93" t="s">
        <v>21959</v>
      </c>
      <c r="E36075" s="93" t="s">
        <v>14</v>
      </c>
    </row>
    <row r="36076" spans="1:5" x14ac:dyDescent="0.25">
      <c r="A36076" s="93" t="s">
        <v>5835</v>
      </c>
      <c r="B36076" t="s">
        <v>21783</v>
      </c>
      <c r="C36076">
        <v>89884</v>
      </c>
      <c r="D36076" s="93" t="s">
        <v>22435</v>
      </c>
      <c r="E36076" s="93" t="s">
        <v>14</v>
      </c>
    </row>
    <row r="36077" spans="1:5" x14ac:dyDescent="0.25">
      <c r="A36077" s="93" t="s">
        <v>5836</v>
      </c>
      <c r="D36077" s="93" t="s">
        <v>14</v>
      </c>
      <c r="E36077" s="93" t="s">
        <v>35563</v>
      </c>
    </row>
    <row r="36078" spans="1:5" x14ac:dyDescent="0.25">
      <c r="A36078" s="93" t="s">
        <v>5836</v>
      </c>
      <c r="B36078" t="s">
        <v>21783</v>
      </c>
      <c r="C36078">
        <v>88316</v>
      </c>
      <c r="D36078" s="93" t="s">
        <v>21802</v>
      </c>
      <c r="E36078" s="93" t="s">
        <v>14</v>
      </c>
    </row>
    <row r="36079" spans="1:5" x14ac:dyDescent="0.25">
      <c r="A36079" s="93" t="s">
        <v>5836</v>
      </c>
      <c r="B36079" t="s">
        <v>21783</v>
      </c>
      <c r="C36079">
        <v>88907</v>
      </c>
      <c r="D36079" s="93" t="s">
        <v>22963</v>
      </c>
      <c r="E36079" s="93" t="s">
        <v>14</v>
      </c>
    </row>
    <row r="36080" spans="1:5" x14ac:dyDescent="0.25">
      <c r="A36080" s="93" t="s">
        <v>5836</v>
      </c>
      <c r="B36080" t="s">
        <v>21783</v>
      </c>
      <c r="C36080">
        <v>88908</v>
      </c>
      <c r="D36080" s="93" t="s">
        <v>22511</v>
      </c>
      <c r="E36080" s="93" t="s">
        <v>14</v>
      </c>
    </row>
    <row r="36081" spans="1:5" x14ac:dyDescent="0.25">
      <c r="A36081" s="93" t="s">
        <v>5836</v>
      </c>
      <c r="B36081" t="s">
        <v>21783</v>
      </c>
      <c r="C36081">
        <v>89883</v>
      </c>
      <c r="D36081" s="93" t="s">
        <v>21939</v>
      </c>
      <c r="E36081" s="93" t="s">
        <v>14</v>
      </c>
    </row>
    <row r="36082" spans="1:5" x14ac:dyDescent="0.25">
      <c r="A36082" s="93" t="s">
        <v>5836</v>
      </c>
      <c r="B36082" t="s">
        <v>21783</v>
      </c>
      <c r="C36082">
        <v>89884</v>
      </c>
      <c r="D36082" s="93" t="s">
        <v>21832</v>
      </c>
      <c r="E36082" s="93" t="s">
        <v>14</v>
      </c>
    </row>
    <row r="36083" spans="1:5" x14ac:dyDescent="0.25">
      <c r="A36083" s="93" t="s">
        <v>5837</v>
      </c>
      <c r="D36083" s="93" t="s">
        <v>14</v>
      </c>
      <c r="E36083" s="93" t="s">
        <v>35595</v>
      </c>
    </row>
    <row r="36084" spans="1:5" x14ac:dyDescent="0.25">
      <c r="A36084" s="93" t="s">
        <v>5837</v>
      </c>
      <c r="B36084" t="s">
        <v>21783</v>
      </c>
      <c r="C36084">
        <v>88316</v>
      </c>
      <c r="D36084" s="93" t="s">
        <v>21802</v>
      </c>
      <c r="E36084" s="93" t="s">
        <v>14</v>
      </c>
    </row>
    <row r="36085" spans="1:5" x14ac:dyDescent="0.25">
      <c r="A36085" s="93" t="s">
        <v>5837</v>
      </c>
      <c r="B36085" t="s">
        <v>21783</v>
      </c>
      <c r="C36085">
        <v>88907</v>
      </c>
      <c r="D36085" s="93" t="s">
        <v>22963</v>
      </c>
      <c r="E36085" s="93" t="s">
        <v>14</v>
      </c>
    </row>
    <row r="36086" spans="1:5" x14ac:dyDescent="0.25">
      <c r="A36086" s="93" t="s">
        <v>5837</v>
      </c>
      <c r="B36086" t="s">
        <v>21783</v>
      </c>
      <c r="C36086">
        <v>88908</v>
      </c>
      <c r="D36086" s="93" t="s">
        <v>23439</v>
      </c>
      <c r="E36086" s="93" t="s">
        <v>14</v>
      </c>
    </row>
    <row r="36087" spans="1:5" x14ac:dyDescent="0.25">
      <c r="A36087" s="93" t="s">
        <v>5837</v>
      </c>
      <c r="B36087" t="s">
        <v>21783</v>
      </c>
      <c r="C36087">
        <v>89883</v>
      </c>
      <c r="D36087" s="93" t="s">
        <v>28648</v>
      </c>
      <c r="E36087" s="93" t="s">
        <v>14</v>
      </c>
    </row>
    <row r="36088" spans="1:5" x14ac:dyDescent="0.25">
      <c r="A36088" s="93" t="s">
        <v>5837</v>
      </c>
      <c r="B36088" t="s">
        <v>21783</v>
      </c>
      <c r="C36088">
        <v>89884</v>
      </c>
      <c r="D36088" s="93" t="s">
        <v>24085</v>
      </c>
      <c r="E36088" s="93" t="s">
        <v>14</v>
      </c>
    </row>
    <row r="36089" spans="1:5" x14ac:dyDescent="0.25">
      <c r="A36089" s="93" t="s">
        <v>5838</v>
      </c>
      <c r="D36089" s="93" t="s">
        <v>14</v>
      </c>
      <c r="E36089" s="93" t="s">
        <v>35596</v>
      </c>
    </row>
    <row r="36090" spans="1:5" x14ac:dyDescent="0.25">
      <c r="A36090" s="93" t="s">
        <v>5838</v>
      </c>
      <c r="B36090" t="s">
        <v>21783</v>
      </c>
      <c r="C36090">
        <v>88316</v>
      </c>
      <c r="D36090" s="93" t="s">
        <v>21802</v>
      </c>
      <c r="E36090" s="93" t="s">
        <v>14</v>
      </c>
    </row>
    <row r="36091" spans="1:5" x14ac:dyDescent="0.25">
      <c r="A36091" s="93" t="s">
        <v>5838</v>
      </c>
      <c r="B36091" t="s">
        <v>21783</v>
      </c>
      <c r="C36091">
        <v>88907</v>
      </c>
      <c r="D36091" s="93" t="s">
        <v>22963</v>
      </c>
      <c r="E36091" s="93" t="s">
        <v>14</v>
      </c>
    </row>
    <row r="36092" spans="1:5" x14ac:dyDescent="0.25">
      <c r="A36092" s="93" t="s">
        <v>5838</v>
      </c>
      <c r="B36092" t="s">
        <v>21783</v>
      </c>
      <c r="C36092">
        <v>88908</v>
      </c>
      <c r="D36092" s="93" t="s">
        <v>22511</v>
      </c>
      <c r="E36092" s="93" t="s">
        <v>14</v>
      </c>
    </row>
    <row r="36093" spans="1:5" x14ac:dyDescent="0.25">
      <c r="A36093" s="93" t="s">
        <v>5838</v>
      </c>
      <c r="B36093" t="s">
        <v>21783</v>
      </c>
      <c r="C36093">
        <v>89883</v>
      </c>
      <c r="D36093" s="93" t="s">
        <v>23654</v>
      </c>
      <c r="E36093" s="93" t="s">
        <v>14</v>
      </c>
    </row>
    <row r="36094" spans="1:5" x14ac:dyDescent="0.25">
      <c r="A36094" s="93" t="s">
        <v>5838</v>
      </c>
      <c r="B36094" t="s">
        <v>21783</v>
      </c>
      <c r="C36094">
        <v>89884</v>
      </c>
      <c r="D36094" s="93" t="s">
        <v>27301</v>
      </c>
      <c r="E36094" s="93" t="s">
        <v>14</v>
      </c>
    </row>
    <row r="36095" spans="1:5" x14ac:dyDescent="0.25">
      <c r="A36095" s="93" t="s">
        <v>5839</v>
      </c>
      <c r="D36095" s="93" t="s">
        <v>14</v>
      </c>
      <c r="E36095" s="93" t="s">
        <v>35597</v>
      </c>
    </row>
    <row r="36096" spans="1:5" x14ac:dyDescent="0.25">
      <c r="A36096" s="93" t="s">
        <v>5839</v>
      </c>
      <c r="B36096" t="s">
        <v>21783</v>
      </c>
      <c r="C36096">
        <v>88316</v>
      </c>
      <c r="D36096" s="93" t="s">
        <v>21802</v>
      </c>
      <c r="E36096" s="93" t="s">
        <v>14</v>
      </c>
    </row>
    <row r="36097" spans="1:5" x14ac:dyDescent="0.25">
      <c r="A36097" s="93" t="s">
        <v>5839</v>
      </c>
      <c r="B36097" t="s">
        <v>21783</v>
      </c>
      <c r="C36097">
        <v>88907</v>
      </c>
      <c r="D36097" s="93" t="s">
        <v>22963</v>
      </c>
      <c r="E36097" s="93" t="s">
        <v>14</v>
      </c>
    </row>
    <row r="36098" spans="1:5" x14ac:dyDescent="0.25">
      <c r="A36098" s="93" t="s">
        <v>5839</v>
      </c>
      <c r="B36098" t="s">
        <v>21783</v>
      </c>
      <c r="C36098">
        <v>88908</v>
      </c>
      <c r="D36098" s="93" t="s">
        <v>22511</v>
      </c>
      <c r="E36098" s="93" t="s">
        <v>14</v>
      </c>
    </row>
    <row r="36099" spans="1:5" x14ac:dyDescent="0.25">
      <c r="A36099" s="93" t="s">
        <v>5839</v>
      </c>
      <c r="B36099" t="s">
        <v>21783</v>
      </c>
      <c r="C36099">
        <v>89883</v>
      </c>
      <c r="D36099" s="93" t="s">
        <v>23611</v>
      </c>
      <c r="E36099" s="93" t="s">
        <v>14</v>
      </c>
    </row>
    <row r="36100" spans="1:5" x14ac:dyDescent="0.25">
      <c r="A36100" s="93" t="s">
        <v>5839</v>
      </c>
      <c r="B36100" t="s">
        <v>21783</v>
      </c>
      <c r="C36100">
        <v>89884</v>
      </c>
      <c r="D36100" s="93" t="s">
        <v>26188</v>
      </c>
      <c r="E36100" s="93" t="s">
        <v>14</v>
      </c>
    </row>
    <row r="36101" spans="1:5" x14ac:dyDescent="0.25">
      <c r="A36101" s="93" t="s">
        <v>5840</v>
      </c>
      <c r="D36101" s="93" t="s">
        <v>14</v>
      </c>
      <c r="E36101" s="93" t="s">
        <v>35598</v>
      </c>
    </row>
    <row r="36102" spans="1:5" x14ac:dyDescent="0.25">
      <c r="A36102" s="93" t="s">
        <v>5840</v>
      </c>
      <c r="B36102" t="s">
        <v>21783</v>
      </c>
      <c r="C36102">
        <v>5631</v>
      </c>
      <c r="D36102" s="93" t="s">
        <v>23664</v>
      </c>
      <c r="E36102" s="93" t="s">
        <v>14</v>
      </c>
    </row>
    <row r="36103" spans="1:5" x14ac:dyDescent="0.25">
      <c r="A36103" s="93" t="s">
        <v>5840</v>
      </c>
      <c r="B36103" t="s">
        <v>21783</v>
      </c>
      <c r="C36103">
        <v>5632</v>
      </c>
      <c r="D36103" s="93" t="s">
        <v>23024</v>
      </c>
      <c r="E36103" s="93" t="s">
        <v>14</v>
      </c>
    </row>
    <row r="36104" spans="1:5" x14ac:dyDescent="0.25">
      <c r="A36104" s="93" t="s">
        <v>5840</v>
      </c>
      <c r="B36104" t="s">
        <v>21783</v>
      </c>
      <c r="C36104">
        <v>88316</v>
      </c>
      <c r="D36104" s="93" t="s">
        <v>27542</v>
      </c>
      <c r="E36104" s="93" t="s">
        <v>14</v>
      </c>
    </row>
    <row r="36105" spans="1:5" x14ac:dyDescent="0.25">
      <c r="A36105" s="93" t="s">
        <v>5840</v>
      </c>
      <c r="B36105" t="s">
        <v>21783</v>
      </c>
      <c r="C36105">
        <v>91386</v>
      </c>
      <c r="D36105" s="93" t="s">
        <v>22452</v>
      </c>
      <c r="E36105" s="93" t="s">
        <v>14</v>
      </c>
    </row>
    <row r="36106" spans="1:5" x14ac:dyDescent="0.25">
      <c r="A36106" s="93" t="s">
        <v>5840</v>
      </c>
      <c r="B36106" t="s">
        <v>21783</v>
      </c>
      <c r="C36106">
        <v>91387</v>
      </c>
      <c r="D36106" s="93" t="s">
        <v>24954</v>
      </c>
      <c r="E36106" s="93" t="s">
        <v>14</v>
      </c>
    </row>
    <row r="36107" spans="1:5" x14ac:dyDescent="0.25">
      <c r="A36107" s="93" t="s">
        <v>5841</v>
      </c>
      <c r="D36107" s="93" t="s">
        <v>14</v>
      </c>
      <c r="E36107" s="93" t="s">
        <v>35599</v>
      </c>
    </row>
    <row r="36108" spans="1:5" x14ac:dyDescent="0.25">
      <c r="A36108" s="93" t="s">
        <v>5841</v>
      </c>
      <c r="B36108" t="s">
        <v>21783</v>
      </c>
      <c r="C36108">
        <v>88316</v>
      </c>
      <c r="D36108" s="93" t="s">
        <v>26727</v>
      </c>
      <c r="E36108" s="93" t="s">
        <v>14</v>
      </c>
    </row>
    <row r="36109" spans="1:5" x14ac:dyDescent="0.25">
      <c r="A36109" s="93" t="s">
        <v>5841</v>
      </c>
      <c r="B36109" t="s">
        <v>21783</v>
      </c>
      <c r="C36109">
        <v>88907</v>
      </c>
      <c r="D36109" s="93" t="s">
        <v>26203</v>
      </c>
      <c r="E36109" s="93" t="s">
        <v>14</v>
      </c>
    </row>
    <row r="36110" spans="1:5" x14ac:dyDescent="0.25">
      <c r="A36110" s="93" t="s">
        <v>5841</v>
      </c>
      <c r="B36110" t="s">
        <v>21783</v>
      </c>
      <c r="C36110">
        <v>88908</v>
      </c>
      <c r="D36110" s="93" t="s">
        <v>22352</v>
      </c>
      <c r="E36110" s="93" t="s">
        <v>14</v>
      </c>
    </row>
    <row r="36111" spans="1:5" x14ac:dyDescent="0.25">
      <c r="A36111" s="93" t="s">
        <v>5841</v>
      </c>
      <c r="B36111" t="s">
        <v>21783</v>
      </c>
      <c r="C36111">
        <v>91386</v>
      </c>
      <c r="D36111" s="93" t="s">
        <v>22610</v>
      </c>
      <c r="E36111" s="93" t="s">
        <v>14</v>
      </c>
    </row>
    <row r="36112" spans="1:5" x14ac:dyDescent="0.25">
      <c r="A36112" s="93" t="s">
        <v>5841</v>
      </c>
      <c r="B36112" t="s">
        <v>21783</v>
      </c>
      <c r="C36112">
        <v>91387</v>
      </c>
      <c r="D36112" s="93" t="s">
        <v>22528</v>
      </c>
      <c r="E36112" s="93" t="s">
        <v>14</v>
      </c>
    </row>
    <row r="36113" spans="1:5" x14ac:dyDescent="0.25">
      <c r="A36113" s="93" t="s">
        <v>5842</v>
      </c>
      <c r="D36113" s="93" t="s">
        <v>14</v>
      </c>
      <c r="E36113" s="93" t="s">
        <v>35600</v>
      </c>
    </row>
    <row r="36114" spans="1:5" x14ac:dyDescent="0.25">
      <c r="A36114" s="93" t="s">
        <v>5842</v>
      </c>
      <c r="B36114" t="s">
        <v>21783</v>
      </c>
      <c r="C36114">
        <v>5631</v>
      </c>
      <c r="D36114" s="93" t="s">
        <v>23664</v>
      </c>
      <c r="E36114" s="93" t="s">
        <v>14</v>
      </c>
    </row>
    <row r="36115" spans="1:5" x14ac:dyDescent="0.25">
      <c r="A36115" s="93" t="s">
        <v>5842</v>
      </c>
      <c r="B36115" t="s">
        <v>21783</v>
      </c>
      <c r="C36115">
        <v>5632</v>
      </c>
      <c r="D36115" s="93" t="s">
        <v>23024</v>
      </c>
      <c r="E36115" s="93" t="s">
        <v>14</v>
      </c>
    </row>
    <row r="36116" spans="1:5" x14ac:dyDescent="0.25">
      <c r="A36116" s="93" t="s">
        <v>5842</v>
      </c>
      <c r="B36116" t="s">
        <v>21783</v>
      </c>
      <c r="C36116">
        <v>88316</v>
      </c>
      <c r="D36116" s="93" t="s">
        <v>27542</v>
      </c>
      <c r="E36116" s="93" t="s">
        <v>14</v>
      </c>
    </row>
    <row r="36117" spans="1:5" x14ac:dyDescent="0.25">
      <c r="A36117" s="93" t="s">
        <v>5842</v>
      </c>
      <c r="B36117" t="s">
        <v>21783</v>
      </c>
      <c r="C36117">
        <v>91386</v>
      </c>
      <c r="D36117" s="93" t="s">
        <v>23414</v>
      </c>
      <c r="E36117" s="93" t="s">
        <v>14</v>
      </c>
    </row>
    <row r="36118" spans="1:5" x14ac:dyDescent="0.25">
      <c r="A36118" s="93" t="s">
        <v>5842</v>
      </c>
      <c r="B36118" t="s">
        <v>21783</v>
      </c>
      <c r="C36118">
        <v>91387</v>
      </c>
      <c r="D36118" s="93" t="s">
        <v>26655</v>
      </c>
      <c r="E36118" s="93" t="s">
        <v>14</v>
      </c>
    </row>
    <row r="36119" spans="1:5" x14ac:dyDescent="0.25">
      <c r="A36119" s="93" t="s">
        <v>5843</v>
      </c>
      <c r="D36119" s="93" t="s">
        <v>14</v>
      </c>
      <c r="E36119" s="93" t="s">
        <v>35601</v>
      </c>
    </row>
    <row r="36120" spans="1:5" x14ac:dyDescent="0.25">
      <c r="A36120" s="93" t="s">
        <v>5843</v>
      </c>
      <c r="B36120" t="s">
        <v>21783</v>
      </c>
      <c r="C36120">
        <v>5631</v>
      </c>
      <c r="D36120" s="93" t="s">
        <v>23664</v>
      </c>
      <c r="E36120" s="93" t="s">
        <v>14</v>
      </c>
    </row>
    <row r="36121" spans="1:5" x14ac:dyDescent="0.25">
      <c r="A36121" s="93" t="s">
        <v>5843</v>
      </c>
      <c r="B36121" t="s">
        <v>21783</v>
      </c>
      <c r="C36121">
        <v>5632</v>
      </c>
      <c r="D36121" s="93" t="s">
        <v>23024</v>
      </c>
      <c r="E36121" s="93" t="s">
        <v>14</v>
      </c>
    </row>
    <row r="36122" spans="1:5" x14ac:dyDescent="0.25">
      <c r="A36122" s="93" t="s">
        <v>5843</v>
      </c>
      <c r="B36122" t="s">
        <v>21783</v>
      </c>
      <c r="C36122">
        <v>88316</v>
      </c>
      <c r="D36122" s="93" t="s">
        <v>27542</v>
      </c>
      <c r="E36122" s="93" t="s">
        <v>14</v>
      </c>
    </row>
    <row r="36123" spans="1:5" x14ac:dyDescent="0.25">
      <c r="A36123" s="93" t="s">
        <v>5843</v>
      </c>
      <c r="B36123" t="s">
        <v>21783</v>
      </c>
      <c r="C36123">
        <v>91386</v>
      </c>
      <c r="D36123" s="93" t="s">
        <v>25028</v>
      </c>
      <c r="E36123" s="93" t="s">
        <v>14</v>
      </c>
    </row>
    <row r="36124" spans="1:5" x14ac:dyDescent="0.25">
      <c r="A36124" s="93" t="s">
        <v>5843</v>
      </c>
      <c r="B36124" t="s">
        <v>21783</v>
      </c>
      <c r="C36124">
        <v>91387</v>
      </c>
      <c r="D36124" s="93" t="s">
        <v>23359</v>
      </c>
      <c r="E36124" s="93" t="s">
        <v>14</v>
      </c>
    </row>
    <row r="36125" spans="1:5" x14ac:dyDescent="0.25">
      <c r="A36125" s="93" t="s">
        <v>5844</v>
      </c>
      <c r="D36125" s="93" t="s">
        <v>14</v>
      </c>
      <c r="E36125" s="93" t="s">
        <v>35602</v>
      </c>
    </row>
    <row r="36126" spans="1:5" x14ac:dyDescent="0.25">
      <c r="A36126" s="93" t="s">
        <v>5844</v>
      </c>
      <c r="B36126" t="s">
        <v>21783</v>
      </c>
      <c r="C36126">
        <v>5631</v>
      </c>
      <c r="D36126" s="93" t="s">
        <v>23664</v>
      </c>
      <c r="E36126" s="93" t="s">
        <v>14</v>
      </c>
    </row>
    <row r="36127" spans="1:5" x14ac:dyDescent="0.25">
      <c r="A36127" s="93" t="s">
        <v>5844</v>
      </c>
      <c r="B36127" t="s">
        <v>21783</v>
      </c>
      <c r="C36127">
        <v>5632</v>
      </c>
      <c r="D36127" s="93" t="s">
        <v>23024</v>
      </c>
      <c r="E36127" s="93" t="s">
        <v>14</v>
      </c>
    </row>
    <row r="36128" spans="1:5" x14ac:dyDescent="0.25">
      <c r="A36128" s="93" t="s">
        <v>5844</v>
      </c>
      <c r="B36128" t="s">
        <v>21783</v>
      </c>
      <c r="C36128">
        <v>88316</v>
      </c>
      <c r="D36128" s="93" t="s">
        <v>27542</v>
      </c>
      <c r="E36128" s="93" t="s">
        <v>14</v>
      </c>
    </row>
    <row r="36129" spans="1:5" x14ac:dyDescent="0.25">
      <c r="A36129" s="93" t="s">
        <v>5844</v>
      </c>
      <c r="B36129" t="s">
        <v>21783</v>
      </c>
      <c r="C36129">
        <v>91386</v>
      </c>
      <c r="D36129" s="93" t="s">
        <v>28587</v>
      </c>
      <c r="E36129" s="93" t="s">
        <v>14</v>
      </c>
    </row>
    <row r="36130" spans="1:5" x14ac:dyDescent="0.25">
      <c r="A36130" s="93" t="s">
        <v>5844</v>
      </c>
      <c r="B36130" t="s">
        <v>21783</v>
      </c>
      <c r="C36130">
        <v>91387</v>
      </c>
      <c r="D36130" s="93" t="s">
        <v>22245</v>
      </c>
      <c r="E36130" s="93" t="s">
        <v>14</v>
      </c>
    </row>
    <row r="36131" spans="1:5" x14ac:dyDescent="0.25">
      <c r="A36131" s="93" t="s">
        <v>5845</v>
      </c>
      <c r="D36131" s="93" t="s">
        <v>14</v>
      </c>
      <c r="E36131" s="93" t="s">
        <v>35603</v>
      </c>
    </row>
    <row r="36132" spans="1:5" x14ac:dyDescent="0.25">
      <c r="A36132" s="93" t="s">
        <v>5845</v>
      </c>
      <c r="B36132" t="s">
        <v>21783</v>
      </c>
      <c r="C36132">
        <v>5631</v>
      </c>
      <c r="D36132" s="93" t="s">
        <v>23664</v>
      </c>
      <c r="E36132" s="93" t="s">
        <v>14</v>
      </c>
    </row>
    <row r="36133" spans="1:5" x14ac:dyDescent="0.25">
      <c r="A36133" s="93" t="s">
        <v>5845</v>
      </c>
      <c r="B36133" t="s">
        <v>21783</v>
      </c>
      <c r="C36133">
        <v>5632</v>
      </c>
      <c r="D36133" s="93" t="s">
        <v>23024</v>
      </c>
      <c r="E36133" s="93" t="s">
        <v>14</v>
      </c>
    </row>
    <row r="36134" spans="1:5" x14ac:dyDescent="0.25">
      <c r="A36134" s="93" t="s">
        <v>5845</v>
      </c>
      <c r="B36134" t="s">
        <v>21783</v>
      </c>
      <c r="C36134">
        <v>88316</v>
      </c>
      <c r="D36134" s="93" t="s">
        <v>27542</v>
      </c>
      <c r="E36134" s="93" t="s">
        <v>14</v>
      </c>
    </row>
    <row r="36135" spans="1:5" x14ac:dyDescent="0.25">
      <c r="A36135" s="93" t="s">
        <v>5845</v>
      </c>
      <c r="B36135" t="s">
        <v>21783</v>
      </c>
      <c r="C36135">
        <v>91386</v>
      </c>
      <c r="D36135" s="93" t="s">
        <v>24644</v>
      </c>
      <c r="E36135" s="93" t="s">
        <v>14</v>
      </c>
    </row>
    <row r="36136" spans="1:5" x14ac:dyDescent="0.25">
      <c r="A36136" s="93" t="s">
        <v>5845</v>
      </c>
      <c r="B36136" t="s">
        <v>21783</v>
      </c>
      <c r="C36136">
        <v>91387</v>
      </c>
      <c r="D36136" s="93" t="s">
        <v>22447</v>
      </c>
      <c r="E36136" s="93" t="s">
        <v>14</v>
      </c>
    </row>
    <row r="36137" spans="1:5" x14ac:dyDescent="0.25">
      <c r="A36137" s="93" t="s">
        <v>5846</v>
      </c>
      <c r="D36137" s="93" t="s">
        <v>14</v>
      </c>
      <c r="E36137" s="93" t="s">
        <v>35604</v>
      </c>
    </row>
    <row r="36138" spans="1:5" x14ac:dyDescent="0.25">
      <c r="A36138" s="93" t="s">
        <v>5846</v>
      </c>
      <c r="B36138" t="s">
        <v>21783</v>
      </c>
      <c r="C36138">
        <v>5631</v>
      </c>
      <c r="D36138" s="93" t="s">
        <v>23664</v>
      </c>
      <c r="E36138" s="93" t="s">
        <v>14</v>
      </c>
    </row>
    <row r="36139" spans="1:5" x14ac:dyDescent="0.25">
      <c r="A36139" s="93" t="s">
        <v>5846</v>
      </c>
      <c r="B36139" t="s">
        <v>21783</v>
      </c>
      <c r="C36139">
        <v>5632</v>
      </c>
      <c r="D36139" s="93" t="s">
        <v>23024</v>
      </c>
      <c r="E36139" s="93" t="s">
        <v>14</v>
      </c>
    </row>
    <row r="36140" spans="1:5" x14ac:dyDescent="0.25">
      <c r="A36140" s="93" t="s">
        <v>5846</v>
      </c>
      <c r="B36140" t="s">
        <v>21783</v>
      </c>
      <c r="C36140">
        <v>88316</v>
      </c>
      <c r="D36140" s="93" t="s">
        <v>27542</v>
      </c>
      <c r="E36140" s="93" t="s">
        <v>14</v>
      </c>
    </row>
    <row r="36141" spans="1:5" x14ac:dyDescent="0.25">
      <c r="A36141" s="93" t="s">
        <v>5846</v>
      </c>
      <c r="B36141" t="s">
        <v>21783</v>
      </c>
      <c r="C36141">
        <v>91386</v>
      </c>
      <c r="D36141" s="93" t="s">
        <v>25702</v>
      </c>
      <c r="E36141" s="93" t="s">
        <v>14</v>
      </c>
    </row>
    <row r="36142" spans="1:5" x14ac:dyDescent="0.25">
      <c r="A36142" s="93" t="s">
        <v>5846</v>
      </c>
      <c r="B36142" t="s">
        <v>21783</v>
      </c>
      <c r="C36142">
        <v>91387</v>
      </c>
      <c r="D36142" s="93" t="s">
        <v>22204</v>
      </c>
      <c r="E36142" s="93" t="s">
        <v>14</v>
      </c>
    </row>
    <row r="36143" spans="1:5" x14ac:dyDescent="0.25">
      <c r="A36143" s="93" t="s">
        <v>5847</v>
      </c>
      <c r="D36143" s="93" t="s">
        <v>14</v>
      </c>
      <c r="E36143" s="93" t="s">
        <v>35605</v>
      </c>
    </row>
    <row r="36144" spans="1:5" x14ac:dyDescent="0.25">
      <c r="A36144" s="93" t="s">
        <v>5847</v>
      </c>
      <c r="B36144" t="s">
        <v>21783</v>
      </c>
      <c r="C36144">
        <v>88316</v>
      </c>
      <c r="D36144" s="93" t="s">
        <v>26727</v>
      </c>
      <c r="E36144" s="93" t="s">
        <v>14</v>
      </c>
    </row>
    <row r="36145" spans="1:5" x14ac:dyDescent="0.25">
      <c r="A36145" s="93" t="s">
        <v>5847</v>
      </c>
      <c r="B36145" t="s">
        <v>21783</v>
      </c>
      <c r="C36145">
        <v>88907</v>
      </c>
      <c r="D36145" s="93" t="s">
        <v>26203</v>
      </c>
      <c r="E36145" s="93" t="s">
        <v>14</v>
      </c>
    </row>
    <row r="36146" spans="1:5" x14ac:dyDescent="0.25">
      <c r="A36146" s="93" t="s">
        <v>5847</v>
      </c>
      <c r="B36146" t="s">
        <v>21783</v>
      </c>
      <c r="C36146">
        <v>88908</v>
      </c>
      <c r="D36146" s="93" t="s">
        <v>22352</v>
      </c>
      <c r="E36146" s="93" t="s">
        <v>14</v>
      </c>
    </row>
    <row r="36147" spans="1:5" x14ac:dyDescent="0.25">
      <c r="A36147" s="93" t="s">
        <v>5847</v>
      </c>
      <c r="B36147" t="s">
        <v>21783</v>
      </c>
      <c r="C36147">
        <v>91386</v>
      </c>
      <c r="D36147" s="93" t="s">
        <v>21936</v>
      </c>
      <c r="E36147" s="93" t="s">
        <v>14</v>
      </c>
    </row>
    <row r="36148" spans="1:5" x14ac:dyDescent="0.25">
      <c r="A36148" s="93" t="s">
        <v>5847</v>
      </c>
      <c r="B36148" t="s">
        <v>21783</v>
      </c>
      <c r="C36148">
        <v>91387</v>
      </c>
      <c r="D36148" s="93" t="s">
        <v>27498</v>
      </c>
      <c r="E36148" s="93" t="s">
        <v>14</v>
      </c>
    </row>
    <row r="36149" spans="1:5" x14ac:dyDescent="0.25">
      <c r="A36149" s="93" t="s">
        <v>5848</v>
      </c>
      <c r="D36149" s="93" t="s">
        <v>14</v>
      </c>
      <c r="E36149" s="93" t="s">
        <v>35606</v>
      </c>
    </row>
    <row r="36150" spans="1:5" x14ac:dyDescent="0.25">
      <c r="A36150" s="93" t="s">
        <v>5848</v>
      </c>
      <c r="B36150" t="s">
        <v>21783</v>
      </c>
      <c r="C36150">
        <v>88316</v>
      </c>
      <c r="D36150" s="93" t="s">
        <v>26727</v>
      </c>
      <c r="E36150" s="93" t="s">
        <v>14</v>
      </c>
    </row>
    <row r="36151" spans="1:5" x14ac:dyDescent="0.25">
      <c r="A36151" s="93" t="s">
        <v>5848</v>
      </c>
      <c r="B36151" t="s">
        <v>21783</v>
      </c>
      <c r="C36151">
        <v>88907</v>
      </c>
      <c r="D36151" s="93" t="s">
        <v>26203</v>
      </c>
      <c r="E36151" s="93" t="s">
        <v>14</v>
      </c>
    </row>
    <row r="36152" spans="1:5" x14ac:dyDescent="0.25">
      <c r="A36152" s="93" t="s">
        <v>5848</v>
      </c>
      <c r="B36152" t="s">
        <v>21783</v>
      </c>
      <c r="C36152">
        <v>88908</v>
      </c>
      <c r="D36152" s="93" t="s">
        <v>22352</v>
      </c>
      <c r="E36152" s="93" t="s">
        <v>14</v>
      </c>
    </row>
    <row r="36153" spans="1:5" x14ac:dyDescent="0.25">
      <c r="A36153" s="93" t="s">
        <v>5848</v>
      </c>
      <c r="B36153" t="s">
        <v>21783</v>
      </c>
      <c r="C36153">
        <v>91386</v>
      </c>
      <c r="D36153" s="93" t="s">
        <v>28649</v>
      </c>
      <c r="E36153" s="93" t="s">
        <v>14</v>
      </c>
    </row>
    <row r="36154" spans="1:5" x14ac:dyDescent="0.25">
      <c r="A36154" s="93" t="s">
        <v>5848</v>
      </c>
      <c r="B36154" t="s">
        <v>21783</v>
      </c>
      <c r="C36154">
        <v>91387</v>
      </c>
      <c r="D36154" s="93" t="s">
        <v>22604</v>
      </c>
      <c r="E36154" s="93" t="s">
        <v>14</v>
      </c>
    </row>
    <row r="36155" spans="1:5" x14ac:dyDescent="0.25">
      <c r="A36155" s="93" t="s">
        <v>5849</v>
      </c>
      <c r="D36155" s="93" t="s">
        <v>14</v>
      </c>
      <c r="E36155" s="93" t="s">
        <v>35607</v>
      </c>
    </row>
    <row r="36156" spans="1:5" x14ac:dyDescent="0.25">
      <c r="A36156" s="93" t="s">
        <v>5849</v>
      </c>
      <c r="B36156" t="s">
        <v>21783</v>
      </c>
      <c r="C36156">
        <v>88316</v>
      </c>
      <c r="D36156" s="93" t="s">
        <v>26727</v>
      </c>
      <c r="E36156" s="93" t="s">
        <v>14</v>
      </c>
    </row>
    <row r="36157" spans="1:5" x14ac:dyDescent="0.25">
      <c r="A36157" s="93" t="s">
        <v>5849</v>
      </c>
      <c r="B36157" t="s">
        <v>21783</v>
      </c>
      <c r="C36157">
        <v>88907</v>
      </c>
      <c r="D36157" s="93" t="s">
        <v>26203</v>
      </c>
      <c r="E36157" s="93" t="s">
        <v>14</v>
      </c>
    </row>
    <row r="36158" spans="1:5" x14ac:dyDescent="0.25">
      <c r="A36158" s="93" t="s">
        <v>5849</v>
      </c>
      <c r="B36158" t="s">
        <v>21783</v>
      </c>
      <c r="C36158">
        <v>88908</v>
      </c>
      <c r="D36158" s="93" t="s">
        <v>22352</v>
      </c>
      <c r="E36158" s="93" t="s">
        <v>14</v>
      </c>
    </row>
    <row r="36159" spans="1:5" x14ac:dyDescent="0.25">
      <c r="A36159" s="93" t="s">
        <v>5849</v>
      </c>
      <c r="B36159" t="s">
        <v>21783</v>
      </c>
      <c r="C36159">
        <v>91386</v>
      </c>
      <c r="D36159" s="93" t="s">
        <v>22918</v>
      </c>
      <c r="E36159" s="93" t="s">
        <v>14</v>
      </c>
    </row>
    <row r="36160" spans="1:5" x14ac:dyDescent="0.25">
      <c r="A36160" s="93" t="s">
        <v>5849</v>
      </c>
      <c r="B36160" t="s">
        <v>21783</v>
      </c>
      <c r="C36160">
        <v>91387</v>
      </c>
      <c r="D36160" s="93" t="s">
        <v>26223</v>
      </c>
      <c r="E36160" s="93" t="s">
        <v>14</v>
      </c>
    </row>
    <row r="36161" spans="1:5" x14ac:dyDescent="0.25">
      <c r="A36161" s="93" t="s">
        <v>5850</v>
      </c>
      <c r="D36161" s="93" t="s">
        <v>14</v>
      </c>
      <c r="E36161" s="93" t="s">
        <v>35608</v>
      </c>
    </row>
    <row r="36162" spans="1:5" x14ac:dyDescent="0.25">
      <c r="A36162" s="93" t="s">
        <v>5850</v>
      </c>
      <c r="B36162" t="s">
        <v>21783</v>
      </c>
      <c r="C36162">
        <v>88316</v>
      </c>
      <c r="D36162" s="93" t="s">
        <v>26727</v>
      </c>
      <c r="E36162" s="93" t="s">
        <v>14</v>
      </c>
    </row>
    <row r="36163" spans="1:5" x14ac:dyDescent="0.25">
      <c r="A36163" s="93" t="s">
        <v>5850</v>
      </c>
      <c r="B36163" t="s">
        <v>21783</v>
      </c>
      <c r="C36163">
        <v>88907</v>
      </c>
      <c r="D36163" s="93" t="s">
        <v>26203</v>
      </c>
      <c r="E36163" s="93" t="s">
        <v>14</v>
      </c>
    </row>
    <row r="36164" spans="1:5" x14ac:dyDescent="0.25">
      <c r="A36164" s="93" t="s">
        <v>5850</v>
      </c>
      <c r="B36164" t="s">
        <v>21783</v>
      </c>
      <c r="C36164">
        <v>88908</v>
      </c>
      <c r="D36164" s="93" t="s">
        <v>22352</v>
      </c>
      <c r="E36164" s="93" t="s">
        <v>14</v>
      </c>
    </row>
    <row r="36165" spans="1:5" x14ac:dyDescent="0.25">
      <c r="A36165" s="93" t="s">
        <v>5850</v>
      </c>
      <c r="B36165" t="s">
        <v>21783</v>
      </c>
      <c r="C36165">
        <v>91386</v>
      </c>
      <c r="D36165" s="93" t="s">
        <v>26042</v>
      </c>
      <c r="E36165" s="93" t="s">
        <v>14</v>
      </c>
    </row>
    <row r="36166" spans="1:5" x14ac:dyDescent="0.25">
      <c r="A36166" s="93" t="s">
        <v>5850</v>
      </c>
      <c r="B36166" t="s">
        <v>21783</v>
      </c>
      <c r="C36166">
        <v>91387</v>
      </c>
      <c r="D36166" s="93" t="s">
        <v>27293</v>
      </c>
      <c r="E36166" s="93" t="s">
        <v>14</v>
      </c>
    </row>
    <row r="36167" spans="1:5" x14ac:dyDescent="0.25">
      <c r="A36167" s="93" t="s">
        <v>5851</v>
      </c>
      <c r="D36167" s="93" t="s">
        <v>14</v>
      </c>
      <c r="E36167" s="93" t="s">
        <v>35609</v>
      </c>
    </row>
    <row r="36168" spans="1:5" x14ac:dyDescent="0.25">
      <c r="A36168" s="93" t="s">
        <v>5851</v>
      </c>
      <c r="B36168" t="s">
        <v>21783</v>
      </c>
      <c r="C36168">
        <v>88316</v>
      </c>
      <c r="D36168" s="93" t="s">
        <v>26727</v>
      </c>
      <c r="E36168" s="93" t="s">
        <v>14</v>
      </c>
    </row>
    <row r="36169" spans="1:5" x14ac:dyDescent="0.25">
      <c r="A36169" s="93" t="s">
        <v>5851</v>
      </c>
      <c r="B36169" t="s">
        <v>21783</v>
      </c>
      <c r="C36169">
        <v>88907</v>
      </c>
      <c r="D36169" s="93" t="s">
        <v>26203</v>
      </c>
      <c r="E36169" s="93" t="s">
        <v>14</v>
      </c>
    </row>
    <row r="36170" spans="1:5" x14ac:dyDescent="0.25">
      <c r="A36170" s="93" t="s">
        <v>5851</v>
      </c>
      <c r="B36170" t="s">
        <v>21783</v>
      </c>
      <c r="C36170">
        <v>88908</v>
      </c>
      <c r="D36170" s="93" t="s">
        <v>22352</v>
      </c>
      <c r="E36170" s="93" t="s">
        <v>14</v>
      </c>
    </row>
    <row r="36171" spans="1:5" x14ac:dyDescent="0.25">
      <c r="A36171" s="93" t="s">
        <v>5851</v>
      </c>
      <c r="B36171" t="s">
        <v>21783</v>
      </c>
      <c r="C36171">
        <v>91386</v>
      </c>
      <c r="D36171" s="93" t="s">
        <v>28650</v>
      </c>
      <c r="E36171" s="93" t="s">
        <v>14</v>
      </c>
    </row>
    <row r="36172" spans="1:5" x14ac:dyDescent="0.25">
      <c r="A36172" s="93" t="s">
        <v>5851</v>
      </c>
      <c r="B36172" t="s">
        <v>21783</v>
      </c>
      <c r="C36172">
        <v>91387</v>
      </c>
      <c r="D36172" s="93" t="s">
        <v>22251</v>
      </c>
      <c r="E36172" s="93" t="s">
        <v>14</v>
      </c>
    </row>
    <row r="36173" spans="1:5" x14ac:dyDescent="0.25">
      <c r="A36173" s="93" t="s">
        <v>5852</v>
      </c>
      <c r="D36173" s="93" t="s">
        <v>14</v>
      </c>
      <c r="E36173" s="93" t="s">
        <v>35610</v>
      </c>
    </row>
    <row r="36174" spans="1:5" x14ac:dyDescent="0.25">
      <c r="A36174" s="93" t="s">
        <v>5852</v>
      </c>
      <c r="B36174" t="s">
        <v>21783</v>
      </c>
      <c r="C36174">
        <v>5631</v>
      </c>
      <c r="D36174" s="93" t="s">
        <v>27583</v>
      </c>
      <c r="E36174" s="93" t="s">
        <v>14</v>
      </c>
    </row>
    <row r="36175" spans="1:5" x14ac:dyDescent="0.25">
      <c r="A36175" s="93" t="s">
        <v>5852</v>
      </c>
      <c r="B36175" t="s">
        <v>21783</v>
      </c>
      <c r="C36175">
        <v>5632</v>
      </c>
      <c r="D36175" s="93" t="s">
        <v>23472</v>
      </c>
      <c r="E36175" s="93" t="s">
        <v>14</v>
      </c>
    </row>
    <row r="36176" spans="1:5" x14ac:dyDescent="0.25">
      <c r="A36176" s="93" t="s">
        <v>5852</v>
      </c>
      <c r="B36176" t="s">
        <v>21783</v>
      </c>
      <c r="C36176">
        <v>88316</v>
      </c>
      <c r="D36176" s="93" t="s">
        <v>21822</v>
      </c>
      <c r="E36176" s="93" t="s">
        <v>14</v>
      </c>
    </row>
    <row r="36177" spans="1:5" x14ac:dyDescent="0.25">
      <c r="A36177" s="93" t="s">
        <v>5852</v>
      </c>
      <c r="B36177" t="s">
        <v>21783</v>
      </c>
      <c r="C36177">
        <v>91386</v>
      </c>
      <c r="D36177" s="93" t="s">
        <v>21886</v>
      </c>
      <c r="E36177" s="93" t="s">
        <v>14</v>
      </c>
    </row>
    <row r="36178" spans="1:5" x14ac:dyDescent="0.25">
      <c r="A36178" s="93" t="s">
        <v>5852</v>
      </c>
      <c r="B36178" t="s">
        <v>21783</v>
      </c>
      <c r="C36178">
        <v>91387</v>
      </c>
      <c r="D36178" s="93" t="s">
        <v>26187</v>
      </c>
      <c r="E36178" s="93" t="s">
        <v>14</v>
      </c>
    </row>
    <row r="36179" spans="1:5" x14ac:dyDescent="0.25">
      <c r="A36179" s="93" t="s">
        <v>5853</v>
      </c>
      <c r="D36179" s="93" t="s">
        <v>14</v>
      </c>
      <c r="E36179" s="93" t="s">
        <v>35611</v>
      </c>
    </row>
    <row r="36180" spans="1:5" x14ac:dyDescent="0.25">
      <c r="A36180" s="93" t="s">
        <v>5853</v>
      </c>
      <c r="B36180" t="s">
        <v>21783</v>
      </c>
      <c r="C36180">
        <v>88316</v>
      </c>
      <c r="D36180" s="93" t="s">
        <v>27583</v>
      </c>
      <c r="E36180" s="93" t="s">
        <v>14</v>
      </c>
    </row>
    <row r="36181" spans="1:5" x14ac:dyDescent="0.25">
      <c r="A36181" s="93" t="s">
        <v>5853</v>
      </c>
      <c r="B36181" t="s">
        <v>21783</v>
      </c>
      <c r="C36181">
        <v>88907</v>
      </c>
      <c r="D36181" s="93" t="s">
        <v>26202</v>
      </c>
      <c r="E36181" s="93" t="s">
        <v>14</v>
      </c>
    </row>
    <row r="36182" spans="1:5" x14ac:dyDescent="0.25">
      <c r="A36182" s="93" t="s">
        <v>5853</v>
      </c>
      <c r="B36182" t="s">
        <v>21783</v>
      </c>
      <c r="C36182">
        <v>88908</v>
      </c>
      <c r="D36182" s="93" t="s">
        <v>23558</v>
      </c>
      <c r="E36182" s="93" t="s">
        <v>14</v>
      </c>
    </row>
    <row r="36183" spans="1:5" x14ac:dyDescent="0.25">
      <c r="A36183" s="93" t="s">
        <v>5853</v>
      </c>
      <c r="B36183" t="s">
        <v>21783</v>
      </c>
      <c r="C36183">
        <v>91386</v>
      </c>
      <c r="D36183" s="93" t="s">
        <v>22846</v>
      </c>
      <c r="E36183" s="93" t="s">
        <v>14</v>
      </c>
    </row>
    <row r="36184" spans="1:5" x14ac:dyDescent="0.25">
      <c r="A36184" s="93" t="s">
        <v>5853</v>
      </c>
      <c r="B36184" t="s">
        <v>21783</v>
      </c>
      <c r="C36184">
        <v>91387</v>
      </c>
      <c r="D36184" s="93" t="s">
        <v>27542</v>
      </c>
      <c r="E36184" s="93" t="s">
        <v>14</v>
      </c>
    </row>
    <row r="36185" spans="1:5" x14ac:dyDescent="0.25">
      <c r="A36185" s="93" t="s">
        <v>5854</v>
      </c>
      <c r="D36185" s="93" t="s">
        <v>14</v>
      </c>
      <c r="E36185" s="93" t="s">
        <v>35612</v>
      </c>
    </row>
    <row r="36186" spans="1:5" x14ac:dyDescent="0.25">
      <c r="A36186" s="93" t="s">
        <v>5854</v>
      </c>
      <c r="B36186" t="s">
        <v>21783</v>
      </c>
      <c r="C36186">
        <v>5631</v>
      </c>
      <c r="D36186" s="93" t="s">
        <v>27583</v>
      </c>
      <c r="E36186" s="93" t="s">
        <v>14</v>
      </c>
    </row>
    <row r="36187" spans="1:5" x14ac:dyDescent="0.25">
      <c r="A36187" s="93" t="s">
        <v>5854</v>
      </c>
      <c r="B36187" t="s">
        <v>21783</v>
      </c>
      <c r="C36187">
        <v>5632</v>
      </c>
      <c r="D36187" s="93" t="s">
        <v>23472</v>
      </c>
      <c r="E36187" s="93" t="s">
        <v>14</v>
      </c>
    </row>
    <row r="36188" spans="1:5" x14ac:dyDescent="0.25">
      <c r="A36188" s="93" t="s">
        <v>5854</v>
      </c>
      <c r="B36188" t="s">
        <v>21783</v>
      </c>
      <c r="C36188">
        <v>88316</v>
      </c>
      <c r="D36188" s="93" t="s">
        <v>21822</v>
      </c>
      <c r="E36188" s="93" t="s">
        <v>14</v>
      </c>
    </row>
    <row r="36189" spans="1:5" x14ac:dyDescent="0.25">
      <c r="A36189" s="93" t="s">
        <v>5854</v>
      </c>
      <c r="B36189" t="s">
        <v>21783</v>
      </c>
      <c r="C36189">
        <v>91386</v>
      </c>
      <c r="D36189" s="93" t="s">
        <v>22492</v>
      </c>
      <c r="E36189" s="93" t="s">
        <v>14</v>
      </c>
    </row>
    <row r="36190" spans="1:5" x14ac:dyDescent="0.25">
      <c r="A36190" s="93" t="s">
        <v>5854</v>
      </c>
      <c r="B36190" t="s">
        <v>21783</v>
      </c>
      <c r="C36190">
        <v>91387</v>
      </c>
      <c r="D36190" s="93" t="s">
        <v>22197</v>
      </c>
      <c r="E36190" s="93" t="s">
        <v>14</v>
      </c>
    </row>
    <row r="36191" spans="1:5" x14ac:dyDescent="0.25">
      <c r="A36191" s="93" t="s">
        <v>5855</v>
      </c>
      <c r="D36191" s="93" t="s">
        <v>14</v>
      </c>
      <c r="E36191" s="93" t="s">
        <v>35613</v>
      </c>
    </row>
    <row r="36192" spans="1:5" x14ac:dyDescent="0.25">
      <c r="A36192" s="93" t="s">
        <v>5855</v>
      </c>
      <c r="B36192" t="s">
        <v>21783</v>
      </c>
      <c r="C36192">
        <v>5631</v>
      </c>
      <c r="D36192" s="93" t="s">
        <v>27583</v>
      </c>
      <c r="E36192" s="93" t="s">
        <v>14</v>
      </c>
    </row>
    <row r="36193" spans="1:5" x14ac:dyDescent="0.25">
      <c r="A36193" s="93" t="s">
        <v>5855</v>
      </c>
      <c r="B36193" t="s">
        <v>21783</v>
      </c>
      <c r="C36193">
        <v>5632</v>
      </c>
      <c r="D36193" s="93" t="s">
        <v>23472</v>
      </c>
      <c r="E36193" s="93" t="s">
        <v>14</v>
      </c>
    </row>
    <row r="36194" spans="1:5" x14ac:dyDescent="0.25">
      <c r="A36194" s="93" t="s">
        <v>5855</v>
      </c>
      <c r="B36194" t="s">
        <v>21783</v>
      </c>
      <c r="C36194">
        <v>88316</v>
      </c>
      <c r="D36194" s="93" t="s">
        <v>21822</v>
      </c>
      <c r="E36194" s="93" t="s">
        <v>14</v>
      </c>
    </row>
    <row r="36195" spans="1:5" x14ac:dyDescent="0.25">
      <c r="A36195" s="93" t="s">
        <v>5855</v>
      </c>
      <c r="B36195" t="s">
        <v>21783</v>
      </c>
      <c r="C36195">
        <v>91386</v>
      </c>
      <c r="D36195" s="93" t="s">
        <v>24158</v>
      </c>
      <c r="E36195" s="93" t="s">
        <v>14</v>
      </c>
    </row>
    <row r="36196" spans="1:5" x14ac:dyDescent="0.25">
      <c r="A36196" s="93" t="s">
        <v>5855</v>
      </c>
      <c r="B36196" t="s">
        <v>21783</v>
      </c>
      <c r="C36196">
        <v>91387</v>
      </c>
      <c r="D36196" s="93" t="s">
        <v>24081</v>
      </c>
      <c r="E36196" s="93" t="s">
        <v>14</v>
      </c>
    </row>
    <row r="36197" spans="1:5" x14ac:dyDescent="0.25">
      <c r="A36197" s="93" t="s">
        <v>5856</v>
      </c>
      <c r="D36197" s="93" t="s">
        <v>14</v>
      </c>
      <c r="E36197" s="93" t="s">
        <v>35614</v>
      </c>
    </row>
    <row r="36198" spans="1:5" x14ac:dyDescent="0.25">
      <c r="A36198" s="93" t="s">
        <v>5856</v>
      </c>
      <c r="B36198" t="s">
        <v>21783</v>
      </c>
      <c r="C36198">
        <v>5631</v>
      </c>
      <c r="D36198" s="93" t="s">
        <v>27583</v>
      </c>
      <c r="E36198" s="93" t="s">
        <v>14</v>
      </c>
    </row>
    <row r="36199" spans="1:5" x14ac:dyDescent="0.25">
      <c r="A36199" s="93" t="s">
        <v>5856</v>
      </c>
      <c r="B36199" t="s">
        <v>21783</v>
      </c>
      <c r="C36199">
        <v>5632</v>
      </c>
      <c r="D36199" s="93" t="s">
        <v>23472</v>
      </c>
      <c r="E36199" s="93" t="s">
        <v>14</v>
      </c>
    </row>
    <row r="36200" spans="1:5" x14ac:dyDescent="0.25">
      <c r="A36200" s="93" t="s">
        <v>5856</v>
      </c>
      <c r="B36200" t="s">
        <v>21783</v>
      </c>
      <c r="C36200">
        <v>88316</v>
      </c>
      <c r="D36200" s="93" t="s">
        <v>21822</v>
      </c>
      <c r="E36200" s="93" t="s">
        <v>14</v>
      </c>
    </row>
    <row r="36201" spans="1:5" x14ac:dyDescent="0.25">
      <c r="A36201" s="93" t="s">
        <v>5856</v>
      </c>
      <c r="B36201" t="s">
        <v>21783</v>
      </c>
      <c r="C36201">
        <v>91386</v>
      </c>
      <c r="D36201" s="93" t="s">
        <v>22499</v>
      </c>
      <c r="E36201" s="93" t="s">
        <v>14</v>
      </c>
    </row>
    <row r="36202" spans="1:5" x14ac:dyDescent="0.25">
      <c r="A36202" s="93" t="s">
        <v>5856</v>
      </c>
      <c r="B36202" t="s">
        <v>21783</v>
      </c>
      <c r="C36202">
        <v>91387</v>
      </c>
      <c r="D36202" s="93" t="s">
        <v>27009</v>
      </c>
      <c r="E36202" s="93" t="s">
        <v>14</v>
      </c>
    </row>
    <row r="36203" spans="1:5" x14ac:dyDescent="0.25">
      <c r="A36203" s="93" t="s">
        <v>5857</v>
      </c>
      <c r="D36203" s="93" t="s">
        <v>14</v>
      </c>
      <c r="E36203" s="93" t="s">
        <v>35615</v>
      </c>
    </row>
    <row r="36204" spans="1:5" x14ac:dyDescent="0.25">
      <c r="A36204" s="93" t="s">
        <v>5857</v>
      </c>
      <c r="B36204" t="s">
        <v>21783</v>
      </c>
      <c r="C36204">
        <v>5631</v>
      </c>
      <c r="D36204" s="93" t="s">
        <v>27583</v>
      </c>
      <c r="E36204" s="93" t="s">
        <v>14</v>
      </c>
    </row>
    <row r="36205" spans="1:5" x14ac:dyDescent="0.25">
      <c r="A36205" s="93" t="s">
        <v>5857</v>
      </c>
      <c r="B36205" t="s">
        <v>21783</v>
      </c>
      <c r="C36205">
        <v>5632</v>
      </c>
      <c r="D36205" s="93" t="s">
        <v>23472</v>
      </c>
      <c r="E36205" s="93" t="s">
        <v>14</v>
      </c>
    </row>
    <row r="36206" spans="1:5" x14ac:dyDescent="0.25">
      <c r="A36206" s="93" t="s">
        <v>5857</v>
      </c>
      <c r="B36206" t="s">
        <v>21783</v>
      </c>
      <c r="C36206">
        <v>88316</v>
      </c>
      <c r="D36206" s="93" t="s">
        <v>21822</v>
      </c>
      <c r="E36206" s="93" t="s">
        <v>14</v>
      </c>
    </row>
    <row r="36207" spans="1:5" x14ac:dyDescent="0.25">
      <c r="A36207" s="93" t="s">
        <v>5857</v>
      </c>
      <c r="B36207" t="s">
        <v>21783</v>
      </c>
      <c r="C36207">
        <v>91386</v>
      </c>
      <c r="D36207" s="93" t="s">
        <v>23642</v>
      </c>
      <c r="E36207" s="93" t="s">
        <v>14</v>
      </c>
    </row>
    <row r="36208" spans="1:5" x14ac:dyDescent="0.25">
      <c r="A36208" s="93" t="s">
        <v>5857</v>
      </c>
      <c r="B36208" t="s">
        <v>21783</v>
      </c>
      <c r="C36208">
        <v>91387</v>
      </c>
      <c r="D36208" s="93" t="s">
        <v>22461</v>
      </c>
      <c r="E36208" s="93" t="s">
        <v>14</v>
      </c>
    </row>
    <row r="36209" spans="1:5" x14ac:dyDescent="0.25">
      <c r="A36209" s="93" t="s">
        <v>5858</v>
      </c>
      <c r="D36209" s="93" t="s">
        <v>14</v>
      </c>
      <c r="E36209" s="93" t="s">
        <v>35616</v>
      </c>
    </row>
    <row r="36210" spans="1:5" x14ac:dyDescent="0.25">
      <c r="A36210" s="93" t="s">
        <v>5858</v>
      </c>
      <c r="B36210" t="s">
        <v>21783</v>
      </c>
      <c r="C36210">
        <v>5631</v>
      </c>
      <c r="D36210" s="93" t="s">
        <v>27583</v>
      </c>
      <c r="E36210" s="93" t="s">
        <v>14</v>
      </c>
    </row>
    <row r="36211" spans="1:5" x14ac:dyDescent="0.25">
      <c r="A36211" s="93" t="s">
        <v>5858</v>
      </c>
      <c r="B36211" t="s">
        <v>21783</v>
      </c>
      <c r="C36211">
        <v>5632</v>
      </c>
      <c r="D36211" s="93" t="s">
        <v>23472</v>
      </c>
      <c r="E36211" s="93" t="s">
        <v>14</v>
      </c>
    </row>
    <row r="36212" spans="1:5" x14ac:dyDescent="0.25">
      <c r="A36212" s="93" t="s">
        <v>5858</v>
      </c>
      <c r="B36212" t="s">
        <v>21783</v>
      </c>
      <c r="C36212">
        <v>88316</v>
      </c>
      <c r="D36212" s="93" t="s">
        <v>21822</v>
      </c>
      <c r="E36212" s="93" t="s">
        <v>14</v>
      </c>
    </row>
    <row r="36213" spans="1:5" x14ac:dyDescent="0.25">
      <c r="A36213" s="93" t="s">
        <v>5858</v>
      </c>
      <c r="B36213" t="s">
        <v>21783</v>
      </c>
      <c r="C36213">
        <v>91386</v>
      </c>
      <c r="D36213" s="93" t="s">
        <v>24647</v>
      </c>
      <c r="E36213" s="93" t="s">
        <v>14</v>
      </c>
    </row>
    <row r="36214" spans="1:5" x14ac:dyDescent="0.25">
      <c r="A36214" s="93" t="s">
        <v>5858</v>
      </c>
      <c r="B36214" t="s">
        <v>21783</v>
      </c>
      <c r="C36214">
        <v>91387</v>
      </c>
      <c r="D36214" s="93" t="s">
        <v>24297</v>
      </c>
      <c r="E36214" s="93" t="s">
        <v>14</v>
      </c>
    </row>
    <row r="36215" spans="1:5" x14ac:dyDescent="0.25">
      <c r="A36215" s="93" t="s">
        <v>5859</v>
      </c>
      <c r="D36215" s="93" t="s">
        <v>14</v>
      </c>
      <c r="E36215" s="93" t="s">
        <v>35617</v>
      </c>
    </row>
    <row r="36216" spans="1:5" x14ac:dyDescent="0.25">
      <c r="A36216" s="93" t="s">
        <v>5859</v>
      </c>
      <c r="B36216" t="s">
        <v>21783</v>
      </c>
      <c r="C36216">
        <v>88316</v>
      </c>
      <c r="D36216" s="93" t="s">
        <v>27583</v>
      </c>
      <c r="E36216" s="93" t="s">
        <v>14</v>
      </c>
    </row>
    <row r="36217" spans="1:5" x14ac:dyDescent="0.25">
      <c r="A36217" s="93" t="s">
        <v>5859</v>
      </c>
      <c r="B36217" t="s">
        <v>21783</v>
      </c>
      <c r="C36217">
        <v>88907</v>
      </c>
      <c r="D36217" s="93" t="s">
        <v>26202</v>
      </c>
      <c r="E36217" s="93" t="s">
        <v>14</v>
      </c>
    </row>
    <row r="36218" spans="1:5" x14ac:dyDescent="0.25">
      <c r="A36218" s="93" t="s">
        <v>5859</v>
      </c>
      <c r="B36218" t="s">
        <v>21783</v>
      </c>
      <c r="C36218">
        <v>88908</v>
      </c>
      <c r="D36218" s="93" t="s">
        <v>23558</v>
      </c>
      <c r="E36218" s="93" t="s">
        <v>14</v>
      </c>
    </row>
    <row r="36219" spans="1:5" x14ac:dyDescent="0.25">
      <c r="A36219" s="93" t="s">
        <v>5859</v>
      </c>
      <c r="B36219" t="s">
        <v>21783</v>
      </c>
      <c r="C36219">
        <v>91386</v>
      </c>
      <c r="D36219" s="93" t="s">
        <v>23935</v>
      </c>
      <c r="E36219" s="93" t="s">
        <v>14</v>
      </c>
    </row>
    <row r="36220" spans="1:5" x14ac:dyDescent="0.25">
      <c r="A36220" s="93" t="s">
        <v>5859</v>
      </c>
      <c r="B36220" t="s">
        <v>21783</v>
      </c>
      <c r="C36220">
        <v>91387</v>
      </c>
      <c r="D36220" s="93" t="s">
        <v>22419</v>
      </c>
      <c r="E36220" s="93" t="s">
        <v>14</v>
      </c>
    </row>
    <row r="36221" spans="1:5" x14ac:dyDescent="0.25">
      <c r="A36221" s="93" t="s">
        <v>5860</v>
      </c>
      <c r="D36221" s="93" t="s">
        <v>14</v>
      </c>
      <c r="E36221" s="93" t="s">
        <v>35618</v>
      </c>
    </row>
    <row r="36222" spans="1:5" x14ac:dyDescent="0.25">
      <c r="A36222" s="93" t="s">
        <v>5860</v>
      </c>
      <c r="B36222" t="s">
        <v>21783</v>
      </c>
      <c r="C36222">
        <v>88316</v>
      </c>
      <c r="D36222" s="93" t="s">
        <v>27583</v>
      </c>
      <c r="E36222" s="93" t="s">
        <v>14</v>
      </c>
    </row>
    <row r="36223" spans="1:5" x14ac:dyDescent="0.25">
      <c r="A36223" s="93" t="s">
        <v>5860</v>
      </c>
      <c r="B36223" t="s">
        <v>21783</v>
      </c>
      <c r="C36223">
        <v>88907</v>
      </c>
      <c r="D36223" s="93" t="s">
        <v>26202</v>
      </c>
      <c r="E36223" s="93" t="s">
        <v>14</v>
      </c>
    </row>
    <row r="36224" spans="1:5" x14ac:dyDescent="0.25">
      <c r="A36224" s="93" t="s">
        <v>5860</v>
      </c>
      <c r="B36224" t="s">
        <v>21783</v>
      </c>
      <c r="C36224">
        <v>88908</v>
      </c>
      <c r="D36224" s="93" t="s">
        <v>23558</v>
      </c>
      <c r="E36224" s="93" t="s">
        <v>14</v>
      </c>
    </row>
    <row r="36225" spans="1:5" x14ac:dyDescent="0.25">
      <c r="A36225" s="93" t="s">
        <v>5860</v>
      </c>
      <c r="B36225" t="s">
        <v>21783</v>
      </c>
      <c r="C36225">
        <v>91386</v>
      </c>
      <c r="D36225" s="93" t="s">
        <v>22411</v>
      </c>
      <c r="E36225" s="93" t="s">
        <v>14</v>
      </c>
    </row>
    <row r="36226" spans="1:5" x14ac:dyDescent="0.25">
      <c r="A36226" s="93" t="s">
        <v>5860</v>
      </c>
      <c r="B36226" t="s">
        <v>21783</v>
      </c>
      <c r="C36226">
        <v>91387</v>
      </c>
      <c r="D36226" s="93" t="s">
        <v>22910</v>
      </c>
      <c r="E36226" s="93" t="s">
        <v>14</v>
      </c>
    </row>
    <row r="36227" spans="1:5" x14ac:dyDescent="0.25">
      <c r="A36227" s="93" t="s">
        <v>5861</v>
      </c>
      <c r="D36227" s="93" t="s">
        <v>14</v>
      </c>
      <c r="E36227" s="93" t="s">
        <v>35619</v>
      </c>
    </row>
    <row r="36228" spans="1:5" x14ac:dyDescent="0.25">
      <c r="A36228" s="93" t="s">
        <v>5861</v>
      </c>
      <c r="B36228" t="s">
        <v>21783</v>
      </c>
      <c r="C36228">
        <v>88316</v>
      </c>
      <c r="D36228" s="93" t="s">
        <v>27583</v>
      </c>
      <c r="E36228" s="93" t="s">
        <v>14</v>
      </c>
    </row>
    <row r="36229" spans="1:5" x14ac:dyDescent="0.25">
      <c r="A36229" s="93" t="s">
        <v>5861</v>
      </c>
      <c r="B36229" t="s">
        <v>21783</v>
      </c>
      <c r="C36229">
        <v>88907</v>
      </c>
      <c r="D36229" s="93" t="s">
        <v>26202</v>
      </c>
      <c r="E36229" s="93" t="s">
        <v>14</v>
      </c>
    </row>
    <row r="36230" spans="1:5" x14ac:dyDescent="0.25">
      <c r="A36230" s="93" t="s">
        <v>5861</v>
      </c>
      <c r="B36230" t="s">
        <v>21783</v>
      </c>
      <c r="C36230">
        <v>88908</v>
      </c>
      <c r="D36230" s="93" t="s">
        <v>23558</v>
      </c>
      <c r="E36230" s="93" t="s">
        <v>14</v>
      </c>
    </row>
    <row r="36231" spans="1:5" x14ac:dyDescent="0.25">
      <c r="A36231" s="93" t="s">
        <v>5861</v>
      </c>
      <c r="B36231" t="s">
        <v>21783</v>
      </c>
      <c r="C36231">
        <v>91386</v>
      </c>
      <c r="D36231" s="93" t="s">
        <v>22380</v>
      </c>
      <c r="E36231" s="93" t="s">
        <v>14</v>
      </c>
    </row>
    <row r="36232" spans="1:5" x14ac:dyDescent="0.25">
      <c r="A36232" s="93" t="s">
        <v>5861</v>
      </c>
      <c r="B36232" t="s">
        <v>21783</v>
      </c>
      <c r="C36232">
        <v>91387</v>
      </c>
      <c r="D36232" s="93" t="s">
        <v>22235</v>
      </c>
      <c r="E36232" s="93" t="s">
        <v>14</v>
      </c>
    </row>
    <row r="36233" spans="1:5" x14ac:dyDescent="0.25">
      <c r="A36233" s="93" t="s">
        <v>5862</v>
      </c>
      <c r="D36233" s="93" t="s">
        <v>14</v>
      </c>
      <c r="E36233" s="93" t="s">
        <v>35620</v>
      </c>
    </row>
    <row r="36234" spans="1:5" x14ac:dyDescent="0.25">
      <c r="A36234" s="93" t="s">
        <v>5862</v>
      </c>
      <c r="B36234" t="s">
        <v>21783</v>
      </c>
      <c r="C36234">
        <v>88316</v>
      </c>
      <c r="D36234" s="93" t="s">
        <v>27583</v>
      </c>
      <c r="E36234" s="93" t="s">
        <v>14</v>
      </c>
    </row>
    <row r="36235" spans="1:5" x14ac:dyDescent="0.25">
      <c r="A36235" s="93" t="s">
        <v>5862</v>
      </c>
      <c r="B36235" t="s">
        <v>21783</v>
      </c>
      <c r="C36235">
        <v>88907</v>
      </c>
      <c r="D36235" s="93" t="s">
        <v>26202</v>
      </c>
      <c r="E36235" s="93" t="s">
        <v>14</v>
      </c>
    </row>
    <row r="36236" spans="1:5" x14ac:dyDescent="0.25">
      <c r="A36236" s="93" t="s">
        <v>5862</v>
      </c>
      <c r="B36236" t="s">
        <v>21783</v>
      </c>
      <c r="C36236">
        <v>88908</v>
      </c>
      <c r="D36236" s="93" t="s">
        <v>23558</v>
      </c>
      <c r="E36236" s="93" t="s">
        <v>14</v>
      </c>
    </row>
    <row r="36237" spans="1:5" x14ac:dyDescent="0.25">
      <c r="A36237" s="93" t="s">
        <v>5862</v>
      </c>
      <c r="B36237" t="s">
        <v>21783</v>
      </c>
      <c r="C36237">
        <v>91386</v>
      </c>
      <c r="D36237" s="93" t="s">
        <v>28651</v>
      </c>
      <c r="E36237" s="93" t="s">
        <v>14</v>
      </c>
    </row>
    <row r="36238" spans="1:5" x14ac:dyDescent="0.25">
      <c r="A36238" s="93" t="s">
        <v>5862</v>
      </c>
      <c r="B36238" t="s">
        <v>21783</v>
      </c>
      <c r="C36238">
        <v>91387</v>
      </c>
      <c r="D36238" s="93" t="s">
        <v>23828</v>
      </c>
      <c r="E36238" s="93" t="s">
        <v>14</v>
      </c>
    </row>
    <row r="36239" spans="1:5" x14ac:dyDescent="0.25">
      <c r="A36239" s="93" t="s">
        <v>5863</v>
      </c>
      <c r="D36239" s="93" t="s">
        <v>14</v>
      </c>
      <c r="E36239" s="93" t="s">
        <v>35621</v>
      </c>
    </row>
    <row r="36240" spans="1:5" x14ac:dyDescent="0.25">
      <c r="A36240" s="93" t="s">
        <v>5863</v>
      </c>
      <c r="B36240" t="s">
        <v>21783</v>
      </c>
      <c r="C36240">
        <v>88316</v>
      </c>
      <c r="D36240" s="93" t="s">
        <v>27583</v>
      </c>
      <c r="E36240" s="93" t="s">
        <v>14</v>
      </c>
    </row>
    <row r="36241" spans="1:5" x14ac:dyDescent="0.25">
      <c r="A36241" s="93" t="s">
        <v>5863</v>
      </c>
      <c r="B36241" t="s">
        <v>21783</v>
      </c>
      <c r="C36241">
        <v>88907</v>
      </c>
      <c r="D36241" s="93" t="s">
        <v>26202</v>
      </c>
      <c r="E36241" s="93" t="s">
        <v>14</v>
      </c>
    </row>
    <row r="36242" spans="1:5" x14ac:dyDescent="0.25">
      <c r="A36242" s="93" t="s">
        <v>5863</v>
      </c>
      <c r="B36242" t="s">
        <v>21783</v>
      </c>
      <c r="C36242">
        <v>88908</v>
      </c>
      <c r="D36242" s="93" t="s">
        <v>23558</v>
      </c>
      <c r="E36242" s="93" t="s">
        <v>14</v>
      </c>
    </row>
    <row r="36243" spans="1:5" x14ac:dyDescent="0.25">
      <c r="A36243" s="93" t="s">
        <v>5863</v>
      </c>
      <c r="B36243" t="s">
        <v>21783</v>
      </c>
      <c r="C36243">
        <v>91386</v>
      </c>
      <c r="D36243" s="93" t="s">
        <v>23580</v>
      </c>
      <c r="E36243" s="93" t="s">
        <v>14</v>
      </c>
    </row>
    <row r="36244" spans="1:5" x14ac:dyDescent="0.25">
      <c r="A36244" s="93" t="s">
        <v>5863</v>
      </c>
      <c r="B36244" t="s">
        <v>21783</v>
      </c>
      <c r="C36244">
        <v>91387</v>
      </c>
      <c r="D36244" s="93" t="s">
        <v>24080</v>
      </c>
      <c r="E36244" s="93" t="s">
        <v>14</v>
      </c>
    </row>
    <row r="36245" spans="1:5" x14ac:dyDescent="0.25">
      <c r="A36245" s="93" t="s">
        <v>5864</v>
      </c>
      <c r="D36245" s="93" t="s">
        <v>14</v>
      </c>
      <c r="E36245" s="93" t="s">
        <v>35622</v>
      </c>
    </row>
    <row r="36246" spans="1:5" x14ac:dyDescent="0.25">
      <c r="A36246" s="93" t="s">
        <v>5864</v>
      </c>
      <c r="B36246" t="s">
        <v>21783</v>
      </c>
      <c r="C36246">
        <v>5795</v>
      </c>
      <c r="D36246" s="93" t="s">
        <v>28652</v>
      </c>
      <c r="E36246" s="93" t="s">
        <v>14</v>
      </c>
    </row>
    <row r="36247" spans="1:5" x14ac:dyDescent="0.25">
      <c r="A36247" s="93" t="s">
        <v>5864</v>
      </c>
      <c r="B36247" t="s">
        <v>21783</v>
      </c>
      <c r="C36247">
        <v>5952</v>
      </c>
      <c r="D36247" s="93" t="s">
        <v>28653</v>
      </c>
      <c r="E36247" s="93" t="s">
        <v>14</v>
      </c>
    </row>
    <row r="36248" spans="1:5" x14ac:dyDescent="0.25">
      <c r="A36248" s="93" t="s">
        <v>5864</v>
      </c>
      <c r="B36248" t="s">
        <v>21783</v>
      </c>
      <c r="C36248">
        <v>5953</v>
      </c>
      <c r="D36248" s="93" t="s">
        <v>28652</v>
      </c>
      <c r="E36248" s="93" t="s">
        <v>14</v>
      </c>
    </row>
    <row r="36249" spans="1:5" x14ac:dyDescent="0.25">
      <c r="A36249" s="93" t="s">
        <v>5864</v>
      </c>
      <c r="B36249" t="s">
        <v>21783</v>
      </c>
      <c r="C36249">
        <v>5954</v>
      </c>
      <c r="D36249" s="93" t="s">
        <v>28653</v>
      </c>
      <c r="E36249" s="93" t="s">
        <v>14</v>
      </c>
    </row>
    <row r="36250" spans="1:5" x14ac:dyDescent="0.25">
      <c r="A36250" s="93" t="s">
        <v>5865</v>
      </c>
      <c r="D36250" s="93" t="s">
        <v>14</v>
      </c>
      <c r="E36250" s="93" t="s">
        <v>35623</v>
      </c>
    </row>
    <row r="36251" spans="1:5" x14ac:dyDescent="0.25">
      <c r="A36251" s="93" t="s">
        <v>5865</v>
      </c>
      <c r="B36251" t="s">
        <v>21783</v>
      </c>
      <c r="C36251">
        <v>5795</v>
      </c>
      <c r="D36251" s="93" t="s">
        <v>28652</v>
      </c>
      <c r="E36251" s="93" t="s">
        <v>14</v>
      </c>
    </row>
    <row r="36252" spans="1:5" x14ac:dyDescent="0.25">
      <c r="A36252" s="93" t="s">
        <v>5865</v>
      </c>
      <c r="B36252" t="s">
        <v>21783</v>
      </c>
      <c r="C36252">
        <v>5952</v>
      </c>
      <c r="D36252" s="93" t="s">
        <v>28654</v>
      </c>
      <c r="E36252" s="93" t="s">
        <v>14</v>
      </c>
    </row>
    <row r="36253" spans="1:5" x14ac:dyDescent="0.25">
      <c r="A36253" s="93" t="s">
        <v>5865</v>
      </c>
      <c r="B36253" t="s">
        <v>21783</v>
      </c>
      <c r="C36253">
        <v>5953</v>
      </c>
      <c r="D36253" s="93" t="s">
        <v>28652</v>
      </c>
      <c r="E36253" s="93" t="s">
        <v>14</v>
      </c>
    </row>
    <row r="36254" spans="1:5" x14ac:dyDescent="0.25">
      <c r="A36254" s="93" t="s">
        <v>5865</v>
      </c>
      <c r="B36254" t="s">
        <v>21783</v>
      </c>
      <c r="C36254">
        <v>5954</v>
      </c>
      <c r="D36254" s="93" t="s">
        <v>28654</v>
      </c>
      <c r="E36254" s="93" t="s">
        <v>14</v>
      </c>
    </row>
    <row r="36255" spans="1:5" x14ac:dyDescent="0.25">
      <c r="A36255" s="93" t="s">
        <v>5866</v>
      </c>
      <c r="D36255" s="93" t="s">
        <v>14</v>
      </c>
      <c r="E36255" s="93" t="s">
        <v>35624</v>
      </c>
    </row>
    <row r="36256" spans="1:5" x14ac:dyDescent="0.25">
      <c r="A36256" s="93" t="s">
        <v>5866</v>
      </c>
      <c r="B36256" t="s">
        <v>21783</v>
      </c>
      <c r="C36256">
        <v>5631</v>
      </c>
      <c r="D36256" s="93" t="s">
        <v>23878</v>
      </c>
      <c r="E36256" s="93" t="s">
        <v>14</v>
      </c>
    </row>
    <row r="36257" spans="1:5" x14ac:dyDescent="0.25">
      <c r="A36257" s="93" t="s">
        <v>5866</v>
      </c>
      <c r="B36257" t="s">
        <v>21783</v>
      </c>
      <c r="C36257">
        <v>5632</v>
      </c>
      <c r="D36257" s="93" t="s">
        <v>28609</v>
      </c>
      <c r="E36257" s="93" t="s">
        <v>14</v>
      </c>
    </row>
    <row r="36258" spans="1:5" x14ac:dyDescent="0.25">
      <c r="A36258" s="93" t="s">
        <v>5867</v>
      </c>
      <c r="D36258" s="93" t="s">
        <v>14</v>
      </c>
      <c r="E36258" s="93" t="s">
        <v>35625</v>
      </c>
    </row>
    <row r="36259" spans="1:5" x14ac:dyDescent="0.25">
      <c r="A36259" s="93" t="s">
        <v>5867</v>
      </c>
      <c r="B36259" t="s">
        <v>21783</v>
      </c>
      <c r="C36259">
        <v>5678</v>
      </c>
      <c r="D36259" s="93" t="s">
        <v>28655</v>
      </c>
      <c r="E36259" s="93" t="s">
        <v>14</v>
      </c>
    </row>
    <row r="36260" spans="1:5" x14ac:dyDescent="0.25">
      <c r="A36260" s="93" t="s">
        <v>5867</v>
      </c>
      <c r="B36260" t="s">
        <v>21783</v>
      </c>
      <c r="C36260">
        <v>5679</v>
      </c>
      <c r="D36260" s="93" t="s">
        <v>28656</v>
      </c>
      <c r="E36260" s="93" t="s">
        <v>14</v>
      </c>
    </row>
    <row r="36261" spans="1:5" x14ac:dyDescent="0.25">
      <c r="A36261" s="93" t="s">
        <v>5868</v>
      </c>
      <c r="D36261" s="93" t="s">
        <v>14</v>
      </c>
      <c r="E36261" s="93" t="s">
        <v>23193</v>
      </c>
    </row>
    <row r="36262" spans="1:5" x14ac:dyDescent="0.25">
      <c r="A36262" s="93" t="s">
        <v>5868</v>
      </c>
      <c r="B36262" t="s">
        <v>21783</v>
      </c>
      <c r="C36262">
        <v>5631</v>
      </c>
      <c r="D36262" s="93" t="s">
        <v>28657</v>
      </c>
      <c r="E36262" s="93" t="s">
        <v>14</v>
      </c>
    </row>
    <row r="36263" spans="1:5" x14ac:dyDescent="0.25">
      <c r="A36263" s="93" t="s">
        <v>5868</v>
      </c>
      <c r="B36263" t="s">
        <v>21783</v>
      </c>
      <c r="C36263">
        <v>5632</v>
      </c>
      <c r="D36263" s="93" t="s">
        <v>28658</v>
      </c>
      <c r="E36263" s="93" t="s">
        <v>14</v>
      </c>
    </row>
    <row r="36264" spans="1:5" x14ac:dyDescent="0.25">
      <c r="A36264" s="93" t="s">
        <v>5868</v>
      </c>
      <c r="B36264" t="s">
        <v>21783</v>
      </c>
      <c r="C36264">
        <v>88316</v>
      </c>
      <c r="D36264" s="93" t="s">
        <v>28659</v>
      </c>
      <c r="E36264" s="93" t="s">
        <v>14</v>
      </c>
    </row>
    <row r="36265" spans="1:5" x14ac:dyDescent="0.25">
      <c r="A36265" s="93" t="s">
        <v>5869</v>
      </c>
      <c r="D36265" s="93" t="s">
        <v>14</v>
      </c>
      <c r="E36265" s="93" t="s">
        <v>35626</v>
      </c>
    </row>
    <row r="36266" spans="1:5" x14ac:dyDescent="0.25">
      <c r="A36266" s="93" t="s">
        <v>5869</v>
      </c>
      <c r="B36266" t="s">
        <v>21783</v>
      </c>
      <c r="C36266">
        <v>5631</v>
      </c>
      <c r="D36266" s="93" t="s">
        <v>28660</v>
      </c>
      <c r="E36266" s="93" t="s">
        <v>14</v>
      </c>
    </row>
    <row r="36267" spans="1:5" x14ac:dyDescent="0.25">
      <c r="A36267" s="93" t="s">
        <v>5869</v>
      </c>
      <c r="B36267" t="s">
        <v>21783</v>
      </c>
      <c r="C36267">
        <v>5632</v>
      </c>
      <c r="D36267" s="93" t="s">
        <v>28661</v>
      </c>
      <c r="E36267" s="93" t="s">
        <v>14</v>
      </c>
    </row>
    <row r="36268" spans="1:5" x14ac:dyDescent="0.25">
      <c r="A36268" s="93" t="s">
        <v>5869</v>
      </c>
      <c r="B36268" t="s">
        <v>21783</v>
      </c>
      <c r="C36268">
        <v>88316</v>
      </c>
      <c r="D36268" s="93" t="s">
        <v>28662</v>
      </c>
      <c r="E36268" s="93" t="s">
        <v>14</v>
      </c>
    </row>
    <row r="36269" spans="1:5" x14ac:dyDescent="0.25">
      <c r="A36269" s="93" t="s">
        <v>5870</v>
      </c>
      <c r="D36269" s="93" t="s">
        <v>14</v>
      </c>
      <c r="E36269" s="93" t="s">
        <v>35627</v>
      </c>
    </row>
    <row r="36270" spans="1:5" x14ac:dyDescent="0.25">
      <c r="A36270" s="93" t="s">
        <v>5870</v>
      </c>
      <c r="B36270" t="s">
        <v>21783</v>
      </c>
      <c r="C36270">
        <v>5631</v>
      </c>
      <c r="D36270" s="93" t="s">
        <v>28663</v>
      </c>
      <c r="E36270" s="93" t="s">
        <v>14</v>
      </c>
    </row>
    <row r="36271" spans="1:5" x14ac:dyDescent="0.25">
      <c r="A36271" s="93" t="s">
        <v>5870</v>
      </c>
      <c r="B36271" t="s">
        <v>21783</v>
      </c>
      <c r="C36271">
        <v>5632</v>
      </c>
      <c r="D36271" s="93" t="s">
        <v>28664</v>
      </c>
      <c r="E36271" s="93" t="s">
        <v>14</v>
      </c>
    </row>
    <row r="36272" spans="1:5" x14ac:dyDescent="0.25">
      <c r="A36272" s="93" t="s">
        <v>5870</v>
      </c>
      <c r="B36272" t="s">
        <v>21783</v>
      </c>
      <c r="C36272">
        <v>88316</v>
      </c>
      <c r="D36272" s="93" t="s">
        <v>28665</v>
      </c>
      <c r="E36272" s="93" t="s">
        <v>14</v>
      </c>
    </row>
    <row r="36273" spans="1:5" x14ac:dyDescent="0.25">
      <c r="A36273" s="93" t="s">
        <v>5871</v>
      </c>
      <c r="D36273" s="93" t="s">
        <v>14</v>
      </c>
      <c r="E36273" s="93" t="s">
        <v>35628</v>
      </c>
    </row>
    <row r="36274" spans="1:5" x14ac:dyDescent="0.25">
      <c r="A36274" s="93" t="s">
        <v>5871</v>
      </c>
      <c r="B36274" t="s">
        <v>21783</v>
      </c>
      <c r="C36274">
        <v>88316</v>
      </c>
      <c r="D36274" s="93" t="s">
        <v>28666</v>
      </c>
      <c r="E36274" s="93" t="s">
        <v>14</v>
      </c>
    </row>
    <row r="36275" spans="1:5" x14ac:dyDescent="0.25">
      <c r="A36275" s="93" t="s">
        <v>5871</v>
      </c>
      <c r="B36275" t="s">
        <v>21783</v>
      </c>
      <c r="C36275">
        <v>88907</v>
      </c>
      <c r="D36275" s="93" t="s">
        <v>28667</v>
      </c>
      <c r="E36275" s="93" t="s">
        <v>14</v>
      </c>
    </row>
    <row r="36276" spans="1:5" x14ac:dyDescent="0.25">
      <c r="A36276" s="93" t="s">
        <v>5871</v>
      </c>
      <c r="B36276" t="s">
        <v>21783</v>
      </c>
      <c r="C36276">
        <v>88908</v>
      </c>
      <c r="D36276" s="93" t="s">
        <v>28668</v>
      </c>
      <c r="E36276" s="93" t="s">
        <v>14</v>
      </c>
    </row>
    <row r="36277" spans="1:5" x14ac:dyDescent="0.25">
      <c r="A36277" s="93" t="s">
        <v>5872</v>
      </c>
      <c r="D36277" s="93" t="s">
        <v>14</v>
      </c>
      <c r="E36277" s="93" t="s">
        <v>34120</v>
      </c>
    </row>
    <row r="36278" spans="1:5" x14ac:dyDescent="0.25">
      <c r="A36278" s="93" t="s">
        <v>5872</v>
      </c>
      <c r="B36278" t="s">
        <v>21783</v>
      </c>
      <c r="C36278">
        <v>88316</v>
      </c>
      <c r="D36278" s="93" t="s">
        <v>28669</v>
      </c>
      <c r="E36278" s="93" t="s">
        <v>14</v>
      </c>
    </row>
    <row r="36279" spans="1:5" x14ac:dyDescent="0.25">
      <c r="A36279" s="93" t="s">
        <v>5872</v>
      </c>
      <c r="B36279" t="s">
        <v>21783</v>
      </c>
      <c r="C36279">
        <v>88907</v>
      </c>
      <c r="D36279" s="93" t="s">
        <v>28670</v>
      </c>
      <c r="E36279" s="93" t="s">
        <v>14</v>
      </c>
    </row>
    <row r="36280" spans="1:5" x14ac:dyDescent="0.25">
      <c r="A36280" s="93" t="s">
        <v>5872</v>
      </c>
      <c r="B36280" t="s">
        <v>21783</v>
      </c>
      <c r="C36280">
        <v>88908</v>
      </c>
      <c r="D36280" s="93" t="s">
        <v>28671</v>
      </c>
      <c r="E36280" s="93" t="s">
        <v>14</v>
      </c>
    </row>
    <row r="36281" spans="1:5" x14ac:dyDescent="0.25">
      <c r="A36281" s="93" t="s">
        <v>5873</v>
      </c>
      <c r="D36281" s="93" t="s">
        <v>14</v>
      </c>
      <c r="E36281" s="93" t="s">
        <v>23193</v>
      </c>
    </row>
    <row r="36282" spans="1:5" x14ac:dyDescent="0.25">
      <c r="A36282" s="93" t="s">
        <v>5873</v>
      </c>
      <c r="B36282" t="s">
        <v>21783</v>
      </c>
      <c r="C36282">
        <v>5631</v>
      </c>
      <c r="D36282" s="93" t="s">
        <v>28672</v>
      </c>
      <c r="E36282" s="93" t="s">
        <v>14</v>
      </c>
    </row>
    <row r="36283" spans="1:5" x14ac:dyDescent="0.25">
      <c r="A36283" s="93" t="s">
        <v>5873</v>
      </c>
      <c r="B36283" t="s">
        <v>21783</v>
      </c>
      <c r="C36283">
        <v>5632</v>
      </c>
      <c r="D36283" s="93" t="s">
        <v>28673</v>
      </c>
      <c r="E36283" s="93" t="s">
        <v>14</v>
      </c>
    </row>
    <row r="36284" spans="1:5" x14ac:dyDescent="0.25">
      <c r="A36284" s="93" t="s">
        <v>5873</v>
      </c>
      <c r="B36284" t="s">
        <v>21783</v>
      </c>
      <c r="C36284">
        <v>88316</v>
      </c>
      <c r="D36284" s="93" t="s">
        <v>28674</v>
      </c>
      <c r="E36284" s="93" t="s">
        <v>14</v>
      </c>
    </row>
    <row r="36285" spans="1:5" x14ac:dyDescent="0.25">
      <c r="A36285" s="93" t="s">
        <v>5874</v>
      </c>
      <c r="D36285" s="93" t="s">
        <v>14</v>
      </c>
      <c r="E36285" s="93" t="s">
        <v>35629</v>
      </c>
    </row>
    <row r="36286" spans="1:5" x14ac:dyDescent="0.25">
      <c r="A36286" s="93" t="s">
        <v>5874</v>
      </c>
      <c r="B36286" t="s">
        <v>21783</v>
      </c>
      <c r="C36286">
        <v>5631</v>
      </c>
      <c r="D36286" s="93" t="s">
        <v>28675</v>
      </c>
      <c r="E36286" s="93" t="s">
        <v>14</v>
      </c>
    </row>
    <row r="36287" spans="1:5" x14ac:dyDescent="0.25">
      <c r="A36287" s="93" t="s">
        <v>5874</v>
      </c>
      <c r="B36287" t="s">
        <v>21783</v>
      </c>
      <c r="C36287">
        <v>5632</v>
      </c>
      <c r="D36287" s="93" t="s">
        <v>28676</v>
      </c>
      <c r="E36287" s="93" t="s">
        <v>14</v>
      </c>
    </row>
    <row r="36288" spans="1:5" x14ac:dyDescent="0.25">
      <c r="A36288" s="93" t="s">
        <v>5874</v>
      </c>
      <c r="B36288" t="s">
        <v>21783</v>
      </c>
      <c r="C36288">
        <v>88316</v>
      </c>
      <c r="D36288" s="93" t="s">
        <v>28677</v>
      </c>
      <c r="E36288" s="93" t="s">
        <v>14</v>
      </c>
    </row>
    <row r="36289" spans="1:5" x14ac:dyDescent="0.25">
      <c r="A36289" s="93" t="s">
        <v>5875</v>
      </c>
      <c r="D36289" s="93" t="s">
        <v>14</v>
      </c>
      <c r="E36289" s="93" t="s">
        <v>35630</v>
      </c>
    </row>
    <row r="36290" spans="1:5" x14ac:dyDescent="0.25">
      <c r="A36290" s="93" t="s">
        <v>5875</v>
      </c>
      <c r="B36290" t="s">
        <v>21783</v>
      </c>
      <c r="C36290">
        <v>5631</v>
      </c>
      <c r="D36290" s="93" t="s">
        <v>28678</v>
      </c>
      <c r="E36290" s="93" t="s">
        <v>14</v>
      </c>
    </row>
    <row r="36291" spans="1:5" x14ac:dyDescent="0.25">
      <c r="A36291" s="93" t="s">
        <v>5875</v>
      </c>
      <c r="B36291" t="s">
        <v>21783</v>
      </c>
      <c r="C36291">
        <v>5632</v>
      </c>
      <c r="D36291" s="93" t="s">
        <v>28679</v>
      </c>
      <c r="E36291" s="93" t="s">
        <v>14</v>
      </c>
    </row>
    <row r="36292" spans="1:5" x14ac:dyDescent="0.25">
      <c r="A36292" s="93" t="s">
        <v>5875</v>
      </c>
      <c r="B36292" t="s">
        <v>21783</v>
      </c>
      <c r="C36292">
        <v>88316</v>
      </c>
      <c r="D36292" s="93" t="s">
        <v>28680</v>
      </c>
      <c r="E36292" s="93" t="s">
        <v>14</v>
      </c>
    </row>
    <row r="36293" spans="1:5" x14ac:dyDescent="0.25">
      <c r="A36293" s="93" t="s">
        <v>5876</v>
      </c>
      <c r="D36293" s="93" t="s">
        <v>14</v>
      </c>
      <c r="E36293" s="93" t="s">
        <v>35631</v>
      </c>
    </row>
    <row r="36294" spans="1:5" x14ac:dyDescent="0.25">
      <c r="A36294" s="93" t="s">
        <v>5876</v>
      </c>
      <c r="B36294" t="s">
        <v>21783</v>
      </c>
      <c r="C36294">
        <v>88316</v>
      </c>
      <c r="D36294" s="93" t="s">
        <v>28681</v>
      </c>
      <c r="E36294" s="93" t="s">
        <v>14</v>
      </c>
    </row>
    <row r="36295" spans="1:5" x14ac:dyDescent="0.25">
      <c r="A36295" s="93" t="s">
        <v>5876</v>
      </c>
      <c r="B36295" t="s">
        <v>21783</v>
      </c>
      <c r="C36295">
        <v>88907</v>
      </c>
      <c r="D36295" s="93" t="s">
        <v>28682</v>
      </c>
      <c r="E36295" s="93" t="s">
        <v>14</v>
      </c>
    </row>
    <row r="36296" spans="1:5" x14ac:dyDescent="0.25">
      <c r="A36296" s="93" t="s">
        <v>5876</v>
      </c>
      <c r="B36296" t="s">
        <v>21783</v>
      </c>
      <c r="C36296">
        <v>88908</v>
      </c>
      <c r="D36296" s="93" t="s">
        <v>28683</v>
      </c>
      <c r="E36296" s="93" t="s">
        <v>14</v>
      </c>
    </row>
    <row r="36297" spans="1:5" x14ac:dyDescent="0.25">
      <c r="A36297" s="93" t="s">
        <v>5877</v>
      </c>
      <c r="D36297" s="93" t="s">
        <v>14</v>
      </c>
      <c r="E36297" s="93" t="s">
        <v>35632</v>
      </c>
    </row>
    <row r="36298" spans="1:5" x14ac:dyDescent="0.25">
      <c r="A36298" s="93" t="s">
        <v>5877</v>
      </c>
      <c r="B36298" t="s">
        <v>21783</v>
      </c>
      <c r="C36298">
        <v>88316</v>
      </c>
      <c r="D36298" s="93" t="s">
        <v>28684</v>
      </c>
      <c r="E36298" s="93" t="s">
        <v>14</v>
      </c>
    </row>
    <row r="36299" spans="1:5" x14ac:dyDescent="0.25">
      <c r="A36299" s="93" t="s">
        <v>5877</v>
      </c>
      <c r="B36299" t="s">
        <v>21783</v>
      </c>
      <c r="C36299">
        <v>88907</v>
      </c>
      <c r="D36299" s="93" t="s">
        <v>28685</v>
      </c>
      <c r="E36299" s="93" t="s">
        <v>14</v>
      </c>
    </row>
    <row r="36300" spans="1:5" x14ac:dyDescent="0.25">
      <c r="A36300" s="93" t="s">
        <v>5877</v>
      </c>
      <c r="B36300" t="s">
        <v>21783</v>
      </c>
      <c r="C36300">
        <v>88908</v>
      </c>
      <c r="D36300" s="93" t="s">
        <v>28686</v>
      </c>
      <c r="E36300" s="93" t="s">
        <v>14</v>
      </c>
    </row>
    <row r="36301" spans="1:5" x14ac:dyDescent="0.25">
      <c r="A36301" s="93" t="s">
        <v>5878</v>
      </c>
      <c r="D36301" s="93" t="s">
        <v>14</v>
      </c>
      <c r="E36301" s="93" t="s">
        <v>35633</v>
      </c>
    </row>
    <row r="36302" spans="1:5" x14ac:dyDescent="0.25">
      <c r="A36302" s="93" t="s">
        <v>5878</v>
      </c>
      <c r="B36302" t="s">
        <v>21783</v>
      </c>
      <c r="C36302">
        <v>5678</v>
      </c>
      <c r="D36302" s="93" t="s">
        <v>28687</v>
      </c>
      <c r="E36302" s="93" t="s">
        <v>14</v>
      </c>
    </row>
    <row r="36303" spans="1:5" x14ac:dyDescent="0.25">
      <c r="A36303" s="93" t="s">
        <v>5878</v>
      </c>
      <c r="B36303" t="s">
        <v>21783</v>
      </c>
      <c r="C36303">
        <v>5679</v>
      </c>
      <c r="D36303" s="93" t="s">
        <v>28688</v>
      </c>
      <c r="E36303" s="93" t="s">
        <v>14</v>
      </c>
    </row>
    <row r="36304" spans="1:5" x14ac:dyDescent="0.25">
      <c r="A36304" s="93" t="s">
        <v>5878</v>
      </c>
      <c r="B36304" t="s">
        <v>21783</v>
      </c>
      <c r="C36304">
        <v>88316</v>
      </c>
      <c r="D36304" s="93" t="s">
        <v>28689</v>
      </c>
      <c r="E36304" s="93" t="s">
        <v>14</v>
      </c>
    </row>
    <row r="36305" spans="1:5" x14ac:dyDescent="0.25">
      <c r="A36305" s="93" t="s">
        <v>5879</v>
      </c>
      <c r="D36305" s="93" t="s">
        <v>14</v>
      </c>
      <c r="E36305" s="93" t="s">
        <v>35634</v>
      </c>
    </row>
    <row r="36306" spans="1:5" x14ac:dyDescent="0.25">
      <c r="A36306" s="93" t="s">
        <v>5879</v>
      </c>
      <c r="B36306" t="s">
        <v>21783</v>
      </c>
      <c r="C36306">
        <v>5678</v>
      </c>
      <c r="D36306" s="93" t="s">
        <v>28690</v>
      </c>
      <c r="E36306" s="93" t="s">
        <v>14</v>
      </c>
    </row>
    <row r="36307" spans="1:5" x14ac:dyDescent="0.25">
      <c r="A36307" s="93" t="s">
        <v>5879</v>
      </c>
      <c r="B36307" t="s">
        <v>21783</v>
      </c>
      <c r="C36307">
        <v>5679</v>
      </c>
      <c r="D36307" s="93" t="s">
        <v>28691</v>
      </c>
      <c r="E36307" s="93" t="s">
        <v>14</v>
      </c>
    </row>
    <row r="36308" spans="1:5" x14ac:dyDescent="0.25">
      <c r="A36308" s="93" t="s">
        <v>5879</v>
      </c>
      <c r="B36308" t="s">
        <v>21783</v>
      </c>
      <c r="C36308">
        <v>88316</v>
      </c>
      <c r="D36308" s="93" t="s">
        <v>28692</v>
      </c>
      <c r="E36308" s="93" t="s">
        <v>14</v>
      </c>
    </row>
    <row r="36309" spans="1:5" x14ac:dyDescent="0.25">
      <c r="A36309" s="93" t="s">
        <v>5880</v>
      </c>
      <c r="D36309" s="93" t="s">
        <v>14</v>
      </c>
      <c r="E36309" s="93" t="s">
        <v>35635</v>
      </c>
    </row>
    <row r="36310" spans="1:5" x14ac:dyDescent="0.25">
      <c r="A36310" s="93" t="s">
        <v>5880</v>
      </c>
      <c r="B36310" t="s">
        <v>21783</v>
      </c>
      <c r="C36310">
        <v>5678</v>
      </c>
      <c r="D36310" s="93" t="s">
        <v>28693</v>
      </c>
      <c r="E36310" s="93" t="s">
        <v>14</v>
      </c>
    </row>
    <row r="36311" spans="1:5" x14ac:dyDescent="0.25">
      <c r="A36311" s="93" t="s">
        <v>5880</v>
      </c>
      <c r="B36311" t="s">
        <v>21783</v>
      </c>
      <c r="C36311">
        <v>5679</v>
      </c>
      <c r="D36311" s="93" t="s">
        <v>28694</v>
      </c>
      <c r="E36311" s="93" t="s">
        <v>14</v>
      </c>
    </row>
    <row r="36312" spans="1:5" x14ac:dyDescent="0.25">
      <c r="A36312" s="93" t="s">
        <v>5880</v>
      </c>
      <c r="B36312" t="s">
        <v>21783</v>
      </c>
      <c r="C36312">
        <v>88316</v>
      </c>
      <c r="D36312" s="93" t="s">
        <v>28695</v>
      </c>
      <c r="E36312" s="93" t="s">
        <v>14</v>
      </c>
    </row>
    <row r="36313" spans="1:5" x14ac:dyDescent="0.25">
      <c r="A36313" s="93" t="s">
        <v>5881</v>
      </c>
      <c r="D36313" s="93" t="s">
        <v>14</v>
      </c>
      <c r="E36313" s="93" t="s">
        <v>35636</v>
      </c>
    </row>
    <row r="36314" spans="1:5" x14ac:dyDescent="0.25">
      <c r="A36314" s="93" t="s">
        <v>5881</v>
      </c>
      <c r="B36314" t="s">
        <v>21783</v>
      </c>
      <c r="C36314">
        <v>5678</v>
      </c>
      <c r="D36314" s="93" t="s">
        <v>28696</v>
      </c>
      <c r="E36314" s="93" t="s">
        <v>14</v>
      </c>
    </row>
    <row r="36315" spans="1:5" x14ac:dyDescent="0.25">
      <c r="A36315" s="93" t="s">
        <v>5881</v>
      </c>
      <c r="B36315" t="s">
        <v>21783</v>
      </c>
      <c r="C36315">
        <v>5679</v>
      </c>
      <c r="D36315" s="93" t="s">
        <v>28697</v>
      </c>
      <c r="E36315" s="93" t="s">
        <v>14</v>
      </c>
    </row>
    <row r="36316" spans="1:5" x14ac:dyDescent="0.25">
      <c r="A36316" s="93" t="s">
        <v>5881</v>
      </c>
      <c r="B36316" t="s">
        <v>21783</v>
      </c>
      <c r="C36316">
        <v>88316</v>
      </c>
      <c r="D36316" s="93" t="s">
        <v>28698</v>
      </c>
      <c r="E36316" s="93" t="s">
        <v>14</v>
      </c>
    </row>
    <row r="36317" spans="1:5" x14ac:dyDescent="0.25">
      <c r="A36317" s="93" t="s">
        <v>5882</v>
      </c>
      <c r="D36317" s="93" t="s">
        <v>14</v>
      </c>
      <c r="E36317" s="93" t="s">
        <v>35637</v>
      </c>
    </row>
    <row r="36318" spans="1:5" x14ac:dyDescent="0.25">
      <c r="A36318" s="93" t="s">
        <v>5882</v>
      </c>
      <c r="B36318" t="s">
        <v>21783</v>
      </c>
      <c r="C36318">
        <v>5678</v>
      </c>
      <c r="D36318" s="93" t="s">
        <v>28699</v>
      </c>
      <c r="E36318" s="93" t="s">
        <v>14</v>
      </c>
    </row>
    <row r="36319" spans="1:5" x14ac:dyDescent="0.25">
      <c r="A36319" s="93" t="s">
        <v>5882</v>
      </c>
      <c r="B36319" t="s">
        <v>21783</v>
      </c>
      <c r="C36319">
        <v>5679</v>
      </c>
      <c r="D36319" s="93" t="s">
        <v>28700</v>
      </c>
      <c r="E36319" s="93" t="s">
        <v>14</v>
      </c>
    </row>
    <row r="36320" spans="1:5" x14ac:dyDescent="0.25">
      <c r="A36320" s="93" t="s">
        <v>5882</v>
      </c>
      <c r="B36320" t="s">
        <v>21783</v>
      </c>
      <c r="C36320">
        <v>88316</v>
      </c>
      <c r="D36320" s="93" t="s">
        <v>28701</v>
      </c>
      <c r="E36320" s="93" t="s">
        <v>14</v>
      </c>
    </row>
    <row r="36321" spans="1:5" x14ac:dyDescent="0.25">
      <c r="A36321" s="93" t="s">
        <v>5883</v>
      </c>
      <c r="D36321" s="93" t="s">
        <v>14</v>
      </c>
      <c r="E36321" s="93" t="s">
        <v>35638</v>
      </c>
    </row>
    <row r="36322" spans="1:5" x14ac:dyDescent="0.25">
      <c r="A36322" s="93" t="s">
        <v>5883</v>
      </c>
      <c r="B36322" t="s">
        <v>21783</v>
      </c>
      <c r="C36322">
        <v>5678</v>
      </c>
      <c r="D36322" s="93" t="s">
        <v>28702</v>
      </c>
      <c r="E36322" s="93" t="s">
        <v>14</v>
      </c>
    </row>
    <row r="36323" spans="1:5" x14ac:dyDescent="0.25">
      <c r="A36323" s="93" t="s">
        <v>5883</v>
      </c>
      <c r="B36323" t="s">
        <v>21783</v>
      </c>
      <c r="C36323">
        <v>5679</v>
      </c>
      <c r="D36323" s="93" t="s">
        <v>28703</v>
      </c>
      <c r="E36323" s="93" t="s">
        <v>14</v>
      </c>
    </row>
    <row r="36324" spans="1:5" x14ac:dyDescent="0.25">
      <c r="A36324" s="93" t="s">
        <v>5883</v>
      </c>
      <c r="B36324" t="s">
        <v>21783</v>
      </c>
      <c r="C36324">
        <v>88316</v>
      </c>
      <c r="D36324" s="93" t="s">
        <v>28704</v>
      </c>
      <c r="E36324" s="93" t="s">
        <v>14</v>
      </c>
    </row>
    <row r="36325" spans="1:5" x14ac:dyDescent="0.25">
      <c r="A36325" s="93" t="s">
        <v>5884</v>
      </c>
      <c r="D36325" s="93" t="s">
        <v>14</v>
      </c>
      <c r="E36325" s="93" t="s">
        <v>35639</v>
      </c>
    </row>
    <row r="36326" spans="1:5" x14ac:dyDescent="0.25">
      <c r="A36326" s="93" t="s">
        <v>5884</v>
      </c>
      <c r="B36326" t="s">
        <v>21783</v>
      </c>
      <c r="C36326">
        <v>5678</v>
      </c>
      <c r="D36326" s="93" t="s">
        <v>28705</v>
      </c>
      <c r="E36326" s="93" t="s">
        <v>14</v>
      </c>
    </row>
    <row r="36327" spans="1:5" x14ac:dyDescent="0.25">
      <c r="A36327" s="93" t="s">
        <v>5884</v>
      </c>
      <c r="B36327" t="s">
        <v>21783</v>
      </c>
      <c r="C36327">
        <v>5679</v>
      </c>
      <c r="D36327" s="93" t="s">
        <v>28706</v>
      </c>
      <c r="E36327" s="93" t="s">
        <v>14</v>
      </c>
    </row>
    <row r="36328" spans="1:5" x14ac:dyDescent="0.25">
      <c r="A36328" s="93" t="s">
        <v>5884</v>
      </c>
      <c r="B36328" t="s">
        <v>21783</v>
      </c>
      <c r="C36328">
        <v>88316</v>
      </c>
      <c r="D36328" s="93" t="s">
        <v>28707</v>
      </c>
      <c r="E36328" s="93" t="s">
        <v>14</v>
      </c>
    </row>
    <row r="36329" spans="1:5" x14ac:dyDescent="0.25">
      <c r="A36329" s="93" t="s">
        <v>5885</v>
      </c>
      <c r="D36329" s="93" t="s">
        <v>14</v>
      </c>
      <c r="E36329" s="93" t="s">
        <v>35640</v>
      </c>
    </row>
    <row r="36330" spans="1:5" x14ac:dyDescent="0.25">
      <c r="A36330" s="93" t="s">
        <v>5885</v>
      </c>
      <c r="B36330" t="s">
        <v>21783</v>
      </c>
      <c r="C36330">
        <v>5678</v>
      </c>
      <c r="D36330" s="93" t="s">
        <v>28708</v>
      </c>
      <c r="E36330" s="93" t="s">
        <v>14</v>
      </c>
    </row>
    <row r="36331" spans="1:5" x14ac:dyDescent="0.25">
      <c r="A36331" s="93" t="s">
        <v>5885</v>
      </c>
      <c r="B36331" t="s">
        <v>21783</v>
      </c>
      <c r="C36331">
        <v>5679</v>
      </c>
      <c r="D36331" s="93" t="s">
        <v>28709</v>
      </c>
      <c r="E36331" s="93" t="s">
        <v>14</v>
      </c>
    </row>
    <row r="36332" spans="1:5" x14ac:dyDescent="0.25">
      <c r="A36332" s="93" t="s">
        <v>5885</v>
      </c>
      <c r="B36332" t="s">
        <v>21783</v>
      </c>
      <c r="C36332">
        <v>88316</v>
      </c>
      <c r="D36332" s="93" t="s">
        <v>28710</v>
      </c>
      <c r="E36332" s="93" t="s">
        <v>14</v>
      </c>
    </row>
    <row r="36333" spans="1:5" x14ac:dyDescent="0.25">
      <c r="A36333" s="93" t="s">
        <v>5886</v>
      </c>
      <c r="D36333" s="93" t="s">
        <v>14</v>
      </c>
      <c r="E36333" s="93" t="s">
        <v>35641</v>
      </c>
    </row>
    <row r="36334" spans="1:5" x14ac:dyDescent="0.25">
      <c r="A36334" s="93" t="s">
        <v>5886</v>
      </c>
      <c r="B36334" t="s">
        <v>21783</v>
      </c>
      <c r="C36334">
        <v>88316</v>
      </c>
      <c r="D36334" s="93" t="s">
        <v>28711</v>
      </c>
      <c r="E36334" s="93" t="s">
        <v>14</v>
      </c>
    </row>
    <row r="36335" spans="1:5" x14ac:dyDescent="0.25">
      <c r="A36335" s="93" t="s">
        <v>5887</v>
      </c>
      <c r="D36335" s="93" t="s">
        <v>14</v>
      </c>
      <c r="E36335" s="93" t="s">
        <v>35642</v>
      </c>
    </row>
    <row r="36336" spans="1:5" x14ac:dyDescent="0.25">
      <c r="A36336" s="93" t="s">
        <v>5887</v>
      </c>
      <c r="B36336" t="s">
        <v>21783</v>
      </c>
      <c r="C36336">
        <v>5631</v>
      </c>
      <c r="D36336" s="93" t="s">
        <v>28712</v>
      </c>
      <c r="E36336" s="93" t="s">
        <v>14</v>
      </c>
    </row>
    <row r="36337" spans="1:5" x14ac:dyDescent="0.25">
      <c r="A36337" s="93" t="s">
        <v>5887</v>
      </c>
      <c r="B36337" t="s">
        <v>21783</v>
      </c>
      <c r="C36337">
        <v>5632</v>
      </c>
      <c r="D36337" s="93" t="s">
        <v>28713</v>
      </c>
      <c r="E36337" s="93" t="s">
        <v>14</v>
      </c>
    </row>
    <row r="36338" spans="1:5" x14ac:dyDescent="0.25">
      <c r="A36338" s="93" t="s">
        <v>5887</v>
      </c>
      <c r="B36338" t="s">
        <v>21783</v>
      </c>
      <c r="C36338">
        <v>88316</v>
      </c>
      <c r="D36338" s="93" t="s">
        <v>28714</v>
      </c>
      <c r="E36338" s="93" t="s">
        <v>14</v>
      </c>
    </row>
    <row r="36339" spans="1:5" x14ac:dyDescent="0.25">
      <c r="A36339" s="93" t="s">
        <v>5888</v>
      </c>
      <c r="D36339" s="93" t="s">
        <v>14</v>
      </c>
      <c r="E36339" s="93" t="s">
        <v>35643</v>
      </c>
    </row>
    <row r="36340" spans="1:5" x14ac:dyDescent="0.25">
      <c r="A36340" s="93" t="s">
        <v>5888</v>
      </c>
      <c r="B36340" t="s">
        <v>21783</v>
      </c>
      <c r="C36340">
        <v>5631</v>
      </c>
      <c r="D36340" s="93" t="s">
        <v>28715</v>
      </c>
      <c r="E36340" s="93" t="s">
        <v>14</v>
      </c>
    </row>
    <row r="36341" spans="1:5" x14ac:dyDescent="0.25">
      <c r="A36341" s="93" t="s">
        <v>5888</v>
      </c>
      <c r="B36341" t="s">
        <v>21783</v>
      </c>
      <c r="C36341">
        <v>5632</v>
      </c>
      <c r="D36341" s="93" t="s">
        <v>28716</v>
      </c>
      <c r="E36341" s="93" t="s">
        <v>14</v>
      </c>
    </row>
    <row r="36342" spans="1:5" x14ac:dyDescent="0.25">
      <c r="A36342" s="93" t="s">
        <v>5888</v>
      </c>
      <c r="B36342" t="s">
        <v>21783</v>
      </c>
      <c r="C36342">
        <v>88316</v>
      </c>
      <c r="D36342" s="93" t="s">
        <v>28717</v>
      </c>
      <c r="E36342" s="93" t="s">
        <v>14</v>
      </c>
    </row>
    <row r="36343" spans="1:5" x14ac:dyDescent="0.25">
      <c r="A36343" s="93" t="s">
        <v>5889</v>
      </c>
      <c r="D36343" s="93" t="s">
        <v>14</v>
      </c>
      <c r="E36343" s="93" t="s">
        <v>35644</v>
      </c>
    </row>
    <row r="36344" spans="1:5" x14ac:dyDescent="0.25">
      <c r="A36344" s="93" t="s">
        <v>5889</v>
      </c>
      <c r="B36344" t="s">
        <v>21783</v>
      </c>
      <c r="C36344">
        <v>88316</v>
      </c>
      <c r="D36344" s="93" t="s">
        <v>28718</v>
      </c>
      <c r="E36344" s="93" t="s">
        <v>14</v>
      </c>
    </row>
    <row r="36345" spans="1:5" x14ac:dyDescent="0.25">
      <c r="A36345" s="93" t="s">
        <v>5889</v>
      </c>
      <c r="B36345" t="s">
        <v>21783</v>
      </c>
      <c r="C36345">
        <v>88907</v>
      </c>
      <c r="D36345" s="93" t="s">
        <v>28719</v>
      </c>
      <c r="E36345" s="93" t="s">
        <v>14</v>
      </c>
    </row>
    <row r="36346" spans="1:5" x14ac:dyDescent="0.25">
      <c r="A36346" s="93" t="s">
        <v>5889</v>
      </c>
      <c r="B36346" t="s">
        <v>21783</v>
      </c>
      <c r="C36346">
        <v>88908</v>
      </c>
      <c r="D36346" s="93" t="s">
        <v>28720</v>
      </c>
      <c r="E36346" s="93" t="s">
        <v>14</v>
      </c>
    </row>
    <row r="36347" spans="1:5" x14ac:dyDescent="0.25">
      <c r="A36347" s="93" t="s">
        <v>5890</v>
      </c>
      <c r="D36347" s="93" t="s">
        <v>14</v>
      </c>
      <c r="E36347" s="93" t="s">
        <v>35645</v>
      </c>
    </row>
    <row r="36348" spans="1:5" x14ac:dyDescent="0.25">
      <c r="A36348" s="93" t="s">
        <v>5890</v>
      </c>
      <c r="B36348" t="s">
        <v>21783</v>
      </c>
      <c r="C36348">
        <v>5631</v>
      </c>
      <c r="D36348" s="93" t="s">
        <v>28721</v>
      </c>
      <c r="E36348" s="93" t="s">
        <v>14</v>
      </c>
    </row>
    <row r="36349" spans="1:5" x14ac:dyDescent="0.25">
      <c r="A36349" s="93" t="s">
        <v>5890</v>
      </c>
      <c r="B36349" t="s">
        <v>21783</v>
      </c>
      <c r="C36349">
        <v>5632</v>
      </c>
      <c r="D36349" s="93" t="s">
        <v>28722</v>
      </c>
      <c r="E36349" s="93" t="s">
        <v>14</v>
      </c>
    </row>
    <row r="36350" spans="1:5" x14ac:dyDescent="0.25">
      <c r="A36350" s="93" t="s">
        <v>5890</v>
      </c>
      <c r="B36350" t="s">
        <v>21783</v>
      </c>
      <c r="C36350">
        <v>88316</v>
      </c>
      <c r="D36350" s="93" t="s">
        <v>28723</v>
      </c>
      <c r="E36350" s="93" t="s">
        <v>14</v>
      </c>
    </row>
    <row r="36351" spans="1:5" x14ac:dyDescent="0.25">
      <c r="A36351" s="93" t="s">
        <v>5891</v>
      </c>
      <c r="D36351" s="93" t="s">
        <v>14</v>
      </c>
      <c r="E36351" s="93" t="s">
        <v>35646</v>
      </c>
    </row>
    <row r="36352" spans="1:5" x14ac:dyDescent="0.25">
      <c r="A36352" s="93" t="s">
        <v>5891</v>
      </c>
      <c r="B36352" t="s">
        <v>21783</v>
      </c>
      <c r="C36352">
        <v>5631</v>
      </c>
      <c r="D36352" s="93" t="s">
        <v>28724</v>
      </c>
      <c r="E36352" s="93" t="s">
        <v>14</v>
      </c>
    </row>
    <row r="36353" spans="1:5" x14ac:dyDescent="0.25">
      <c r="A36353" s="93" t="s">
        <v>5891</v>
      </c>
      <c r="B36353" t="s">
        <v>21783</v>
      </c>
      <c r="C36353">
        <v>5632</v>
      </c>
      <c r="D36353" s="93" t="s">
        <v>28725</v>
      </c>
      <c r="E36353" s="93" t="s">
        <v>14</v>
      </c>
    </row>
    <row r="36354" spans="1:5" x14ac:dyDescent="0.25">
      <c r="A36354" s="93" t="s">
        <v>5891</v>
      </c>
      <c r="B36354" t="s">
        <v>21783</v>
      </c>
      <c r="C36354">
        <v>88316</v>
      </c>
      <c r="D36354" s="93" t="s">
        <v>28726</v>
      </c>
      <c r="E36354" s="93" t="s">
        <v>14</v>
      </c>
    </row>
    <row r="36355" spans="1:5" x14ac:dyDescent="0.25">
      <c r="A36355" s="93" t="s">
        <v>5892</v>
      </c>
      <c r="D36355" s="93" t="s">
        <v>14</v>
      </c>
      <c r="E36355" s="93" t="s">
        <v>35647</v>
      </c>
    </row>
    <row r="36356" spans="1:5" x14ac:dyDescent="0.25">
      <c r="A36356" s="93" t="s">
        <v>5892</v>
      </c>
      <c r="B36356" t="s">
        <v>21783</v>
      </c>
      <c r="C36356">
        <v>88316</v>
      </c>
      <c r="D36356" s="93" t="s">
        <v>28727</v>
      </c>
      <c r="E36356" s="93" t="s">
        <v>14</v>
      </c>
    </row>
    <row r="36357" spans="1:5" x14ac:dyDescent="0.25">
      <c r="A36357" s="93" t="s">
        <v>5892</v>
      </c>
      <c r="B36357" t="s">
        <v>21783</v>
      </c>
      <c r="C36357">
        <v>88907</v>
      </c>
      <c r="D36357" s="93" t="s">
        <v>28728</v>
      </c>
      <c r="E36357" s="93" t="s">
        <v>14</v>
      </c>
    </row>
    <row r="36358" spans="1:5" x14ac:dyDescent="0.25">
      <c r="A36358" s="93" t="s">
        <v>5892</v>
      </c>
      <c r="B36358" t="s">
        <v>21783</v>
      </c>
      <c r="C36358">
        <v>88908</v>
      </c>
      <c r="D36358" s="93" t="s">
        <v>28729</v>
      </c>
      <c r="E36358" s="93" t="s">
        <v>14</v>
      </c>
    </row>
    <row r="36359" spans="1:5" x14ac:dyDescent="0.25">
      <c r="A36359" s="93" t="s">
        <v>5893</v>
      </c>
      <c r="D36359" s="93" t="s">
        <v>14</v>
      </c>
      <c r="E36359" s="93" t="s">
        <v>35648</v>
      </c>
    </row>
    <row r="36360" spans="1:5" x14ac:dyDescent="0.25">
      <c r="A36360" s="93" t="s">
        <v>5893</v>
      </c>
      <c r="B36360" t="s">
        <v>21783</v>
      </c>
      <c r="C36360">
        <v>5631</v>
      </c>
      <c r="D36360" s="93" t="s">
        <v>28730</v>
      </c>
      <c r="E36360" s="93" t="s">
        <v>14</v>
      </c>
    </row>
    <row r="36361" spans="1:5" x14ac:dyDescent="0.25">
      <c r="A36361" s="93" t="s">
        <v>5893</v>
      </c>
      <c r="B36361" t="s">
        <v>21783</v>
      </c>
      <c r="C36361">
        <v>5632</v>
      </c>
      <c r="D36361" s="93" t="s">
        <v>28731</v>
      </c>
      <c r="E36361" s="93" t="s">
        <v>14</v>
      </c>
    </row>
    <row r="36362" spans="1:5" x14ac:dyDescent="0.25">
      <c r="A36362" s="93" t="s">
        <v>5893</v>
      </c>
      <c r="B36362" t="s">
        <v>21783</v>
      </c>
      <c r="C36362">
        <v>88316</v>
      </c>
      <c r="D36362" s="93" t="s">
        <v>28732</v>
      </c>
      <c r="E36362" s="93" t="s">
        <v>14</v>
      </c>
    </row>
    <row r="36363" spans="1:5" x14ac:dyDescent="0.25">
      <c r="A36363" s="93" t="s">
        <v>5894</v>
      </c>
      <c r="D36363" s="93" t="s">
        <v>14</v>
      </c>
      <c r="E36363" s="93" t="s">
        <v>35649</v>
      </c>
    </row>
    <row r="36364" spans="1:5" x14ac:dyDescent="0.25">
      <c r="A36364" s="93" t="s">
        <v>5894</v>
      </c>
      <c r="B36364" t="s">
        <v>21783</v>
      </c>
      <c r="C36364">
        <v>5631</v>
      </c>
      <c r="D36364" s="93" t="s">
        <v>28733</v>
      </c>
      <c r="E36364" s="93" t="s">
        <v>14</v>
      </c>
    </row>
    <row r="36365" spans="1:5" x14ac:dyDescent="0.25">
      <c r="A36365" s="93" t="s">
        <v>5894</v>
      </c>
      <c r="B36365" t="s">
        <v>21783</v>
      </c>
      <c r="C36365">
        <v>5632</v>
      </c>
      <c r="D36365" s="93" t="s">
        <v>28734</v>
      </c>
      <c r="E36365" s="93" t="s">
        <v>14</v>
      </c>
    </row>
    <row r="36366" spans="1:5" x14ac:dyDescent="0.25">
      <c r="A36366" s="93" t="s">
        <v>5894</v>
      </c>
      <c r="B36366" t="s">
        <v>21783</v>
      </c>
      <c r="C36366">
        <v>88316</v>
      </c>
      <c r="D36366" s="93" t="s">
        <v>28735</v>
      </c>
      <c r="E36366" s="93" t="s">
        <v>14</v>
      </c>
    </row>
    <row r="36367" spans="1:5" x14ac:dyDescent="0.25">
      <c r="A36367" s="93" t="s">
        <v>5895</v>
      </c>
      <c r="D36367" s="93" t="s">
        <v>14</v>
      </c>
      <c r="E36367" s="93" t="s">
        <v>35650</v>
      </c>
    </row>
    <row r="36368" spans="1:5" x14ac:dyDescent="0.25">
      <c r="A36368" s="93" t="s">
        <v>5895</v>
      </c>
      <c r="B36368" t="s">
        <v>21783</v>
      </c>
      <c r="C36368">
        <v>5631</v>
      </c>
      <c r="D36368" s="93" t="s">
        <v>28736</v>
      </c>
      <c r="E36368" s="93" t="s">
        <v>14</v>
      </c>
    </row>
    <row r="36369" spans="1:5" x14ac:dyDescent="0.25">
      <c r="A36369" s="93" t="s">
        <v>5895</v>
      </c>
      <c r="B36369" t="s">
        <v>21783</v>
      </c>
      <c r="C36369">
        <v>5632</v>
      </c>
      <c r="D36369" s="93" t="s">
        <v>28737</v>
      </c>
      <c r="E36369" s="93" t="s">
        <v>14</v>
      </c>
    </row>
    <row r="36370" spans="1:5" x14ac:dyDescent="0.25">
      <c r="A36370" s="93" t="s">
        <v>5895</v>
      </c>
      <c r="B36370" t="s">
        <v>21783</v>
      </c>
      <c r="C36370">
        <v>88316</v>
      </c>
      <c r="D36370" s="93" t="s">
        <v>28738</v>
      </c>
      <c r="E36370" s="93" t="s">
        <v>14</v>
      </c>
    </row>
    <row r="36371" spans="1:5" x14ac:dyDescent="0.25">
      <c r="A36371" s="93" t="s">
        <v>5896</v>
      </c>
      <c r="D36371" s="93" t="s">
        <v>14</v>
      </c>
      <c r="E36371" s="93" t="s">
        <v>35651</v>
      </c>
    </row>
    <row r="36372" spans="1:5" x14ac:dyDescent="0.25">
      <c r="A36372" s="93" t="s">
        <v>5896</v>
      </c>
      <c r="B36372" t="s">
        <v>21783</v>
      </c>
      <c r="C36372">
        <v>5631</v>
      </c>
      <c r="D36372" s="93" t="s">
        <v>28739</v>
      </c>
      <c r="E36372" s="93" t="s">
        <v>14</v>
      </c>
    </row>
    <row r="36373" spans="1:5" x14ac:dyDescent="0.25">
      <c r="A36373" s="93" t="s">
        <v>5896</v>
      </c>
      <c r="B36373" t="s">
        <v>21783</v>
      </c>
      <c r="C36373">
        <v>5632</v>
      </c>
      <c r="D36373" s="93" t="s">
        <v>28740</v>
      </c>
      <c r="E36373" s="93" t="s">
        <v>14</v>
      </c>
    </row>
    <row r="36374" spans="1:5" x14ac:dyDescent="0.25">
      <c r="A36374" s="93" t="s">
        <v>5896</v>
      </c>
      <c r="B36374" t="s">
        <v>21783</v>
      </c>
      <c r="C36374">
        <v>88316</v>
      </c>
      <c r="D36374" s="93" t="s">
        <v>28741</v>
      </c>
      <c r="E36374" s="93" t="s">
        <v>14</v>
      </c>
    </row>
    <row r="36375" spans="1:5" x14ac:dyDescent="0.25">
      <c r="A36375" s="93" t="s">
        <v>5897</v>
      </c>
      <c r="D36375" s="93" t="s">
        <v>14</v>
      </c>
      <c r="E36375" s="93" t="s">
        <v>35652</v>
      </c>
    </row>
    <row r="36376" spans="1:5" x14ac:dyDescent="0.25">
      <c r="A36376" s="93" t="s">
        <v>5897</v>
      </c>
      <c r="B36376" t="s">
        <v>21783</v>
      </c>
      <c r="C36376">
        <v>5631</v>
      </c>
      <c r="D36376" s="93" t="s">
        <v>28742</v>
      </c>
      <c r="E36376" s="93" t="s">
        <v>14</v>
      </c>
    </row>
    <row r="36377" spans="1:5" x14ac:dyDescent="0.25">
      <c r="A36377" s="93" t="s">
        <v>5897</v>
      </c>
      <c r="B36377" t="s">
        <v>21783</v>
      </c>
      <c r="C36377">
        <v>5632</v>
      </c>
      <c r="D36377" s="93" t="s">
        <v>28743</v>
      </c>
      <c r="E36377" s="93" t="s">
        <v>14</v>
      </c>
    </row>
    <row r="36378" spans="1:5" x14ac:dyDescent="0.25">
      <c r="A36378" s="93" t="s">
        <v>5897</v>
      </c>
      <c r="B36378" t="s">
        <v>21783</v>
      </c>
      <c r="C36378">
        <v>88316</v>
      </c>
      <c r="D36378" s="93" t="s">
        <v>28744</v>
      </c>
      <c r="E36378" s="93" t="s">
        <v>14</v>
      </c>
    </row>
    <row r="36379" spans="1:5" x14ac:dyDescent="0.25">
      <c r="A36379" s="93" t="s">
        <v>5898</v>
      </c>
      <c r="D36379" s="93" t="s">
        <v>14</v>
      </c>
      <c r="E36379" s="93" t="s">
        <v>35653</v>
      </c>
    </row>
    <row r="36380" spans="1:5" x14ac:dyDescent="0.25">
      <c r="A36380" s="93" t="s">
        <v>5898</v>
      </c>
      <c r="B36380" t="s">
        <v>21783</v>
      </c>
      <c r="C36380">
        <v>88316</v>
      </c>
      <c r="D36380" s="93" t="s">
        <v>28745</v>
      </c>
      <c r="E36380" s="93" t="s">
        <v>14</v>
      </c>
    </row>
    <row r="36381" spans="1:5" x14ac:dyDescent="0.25">
      <c r="A36381" s="93" t="s">
        <v>5898</v>
      </c>
      <c r="B36381" t="s">
        <v>21783</v>
      </c>
      <c r="C36381">
        <v>88907</v>
      </c>
      <c r="D36381" s="93" t="s">
        <v>28746</v>
      </c>
      <c r="E36381" s="93" t="s">
        <v>14</v>
      </c>
    </row>
    <row r="36382" spans="1:5" x14ac:dyDescent="0.25">
      <c r="A36382" s="93" t="s">
        <v>5898</v>
      </c>
      <c r="B36382" t="s">
        <v>21783</v>
      </c>
      <c r="C36382">
        <v>88908</v>
      </c>
      <c r="D36382" s="93" t="s">
        <v>28747</v>
      </c>
      <c r="E36382" s="93" t="s">
        <v>14</v>
      </c>
    </row>
    <row r="36383" spans="1:5" x14ac:dyDescent="0.25">
      <c r="A36383" s="93" t="s">
        <v>5899</v>
      </c>
      <c r="D36383" s="93" t="s">
        <v>14</v>
      </c>
      <c r="E36383" s="93" t="s">
        <v>35654</v>
      </c>
    </row>
    <row r="36384" spans="1:5" x14ac:dyDescent="0.25">
      <c r="A36384" s="93" t="s">
        <v>5899</v>
      </c>
      <c r="B36384" t="s">
        <v>21783</v>
      </c>
      <c r="C36384">
        <v>88316</v>
      </c>
      <c r="D36384" s="93" t="s">
        <v>28748</v>
      </c>
      <c r="E36384" s="93" t="s">
        <v>14</v>
      </c>
    </row>
    <row r="36385" spans="1:5" x14ac:dyDescent="0.25">
      <c r="A36385" s="93" t="s">
        <v>5899</v>
      </c>
      <c r="B36385" t="s">
        <v>21783</v>
      </c>
      <c r="C36385">
        <v>88907</v>
      </c>
      <c r="D36385" s="93" t="s">
        <v>28749</v>
      </c>
      <c r="E36385" s="93" t="s">
        <v>14</v>
      </c>
    </row>
    <row r="36386" spans="1:5" x14ac:dyDescent="0.25">
      <c r="A36386" s="93" t="s">
        <v>5899</v>
      </c>
      <c r="B36386" t="s">
        <v>21783</v>
      </c>
      <c r="C36386">
        <v>88908</v>
      </c>
      <c r="D36386" s="93" t="s">
        <v>28750</v>
      </c>
      <c r="E36386" s="93" t="s">
        <v>14</v>
      </c>
    </row>
    <row r="36387" spans="1:5" x14ac:dyDescent="0.25">
      <c r="A36387" s="93" t="s">
        <v>5900</v>
      </c>
      <c r="D36387" s="93" t="s">
        <v>14</v>
      </c>
      <c r="E36387" s="93" t="s">
        <v>35655</v>
      </c>
    </row>
    <row r="36388" spans="1:5" x14ac:dyDescent="0.25">
      <c r="A36388" s="93" t="s">
        <v>5900</v>
      </c>
      <c r="B36388" t="s">
        <v>21783</v>
      </c>
      <c r="C36388">
        <v>88316</v>
      </c>
      <c r="D36388" s="93" t="s">
        <v>28751</v>
      </c>
      <c r="E36388" s="93" t="s">
        <v>14</v>
      </c>
    </row>
    <row r="36389" spans="1:5" x14ac:dyDescent="0.25">
      <c r="A36389" s="93" t="s">
        <v>5900</v>
      </c>
      <c r="B36389" t="s">
        <v>21783</v>
      </c>
      <c r="C36389">
        <v>88907</v>
      </c>
      <c r="D36389" s="93" t="s">
        <v>28752</v>
      </c>
      <c r="E36389" s="93" t="s">
        <v>14</v>
      </c>
    </row>
    <row r="36390" spans="1:5" x14ac:dyDescent="0.25">
      <c r="A36390" s="93" t="s">
        <v>5900</v>
      </c>
      <c r="B36390" t="s">
        <v>21783</v>
      </c>
      <c r="C36390">
        <v>88908</v>
      </c>
      <c r="D36390" s="93" t="s">
        <v>28753</v>
      </c>
      <c r="E36390" s="93" t="s">
        <v>14</v>
      </c>
    </row>
    <row r="36391" spans="1:5" x14ac:dyDescent="0.25">
      <c r="A36391" s="93" t="s">
        <v>5901</v>
      </c>
      <c r="D36391" s="93" t="s">
        <v>14</v>
      </c>
      <c r="E36391" s="93" t="s">
        <v>35656</v>
      </c>
    </row>
    <row r="36392" spans="1:5" x14ac:dyDescent="0.25">
      <c r="A36392" s="93" t="s">
        <v>5901</v>
      </c>
      <c r="B36392" t="s">
        <v>21783</v>
      </c>
      <c r="C36392">
        <v>5631</v>
      </c>
      <c r="D36392" s="93" t="s">
        <v>28754</v>
      </c>
      <c r="E36392" s="93" t="s">
        <v>14</v>
      </c>
    </row>
    <row r="36393" spans="1:5" x14ac:dyDescent="0.25">
      <c r="A36393" s="93" t="s">
        <v>5901</v>
      </c>
      <c r="B36393" t="s">
        <v>21783</v>
      </c>
      <c r="C36393">
        <v>5632</v>
      </c>
      <c r="D36393" s="93" t="s">
        <v>28755</v>
      </c>
      <c r="E36393" s="93" t="s">
        <v>14</v>
      </c>
    </row>
    <row r="36394" spans="1:5" x14ac:dyDescent="0.25">
      <c r="A36394" s="93" t="s">
        <v>5901</v>
      </c>
      <c r="B36394" t="s">
        <v>21783</v>
      </c>
      <c r="C36394">
        <v>88316</v>
      </c>
      <c r="D36394" s="93" t="s">
        <v>28756</v>
      </c>
      <c r="E36394" s="93" t="s">
        <v>14</v>
      </c>
    </row>
    <row r="36395" spans="1:5" x14ac:dyDescent="0.25">
      <c r="A36395" s="93" t="s">
        <v>5902</v>
      </c>
      <c r="D36395" s="93" t="s">
        <v>14</v>
      </c>
      <c r="E36395" s="93" t="s">
        <v>35657</v>
      </c>
    </row>
    <row r="36396" spans="1:5" x14ac:dyDescent="0.25">
      <c r="A36396" s="93" t="s">
        <v>5902</v>
      </c>
      <c r="B36396" t="s">
        <v>21783</v>
      </c>
      <c r="C36396">
        <v>5631</v>
      </c>
      <c r="D36396" s="93" t="s">
        <v>28757</v>
      </c>
      <c r="E36396" s="93" t="s">
        <v>14</v>
      </c>
    </row>
    <row r="36397" spans="1:5" x14ac:dyDescent="0.25">
      <c r="A36397" s="93" t="s">
        <v>5902</v>
      </c>
      <c r="B36397" t="s">
        <v>21783</v>
      </c>
      <c r="C36397">
        <v>5632</v>
      </c>
      <c r="D36397" s="93" t="s">
        <v>28758</v>
      </c>
      <c r="E36397" s="93" t="s">
        <v>14</v>
      </c>
    </row>
    <row r="36398" spans="1:5" x14ac:dyDescent="0.25">
      <c r="A36398" s="93" t="s">
        <v>5902</v>
      </c>
      <c r="B36398" t="s">
        <v>21783</v>
      </c>
      <c r="C36398">
        <v>88316</v>
      </c>
      <c r="D36398" s="93" t="s">
        <v>28759</v>
      </c>
      <c r="E36398" s="93" t="s">
        <v>14</v>
      </c>
    </row>
    <row r="36399" spans="1:5" x14ac:dyDescent="0.25">
      <c r="A36399" s="93" t="s">
        <v>5903</v>
      </c>
      <c r="D36399" s="93" t="s">
        <v>14</v>
      </c>
      <c r="E36399" s="93" t="s">
        <v>35658</v>
      </c>
    </row>
    <row r="36400" spans="1:5" x14ac:dyDescent="0.25">
      <c r="A36400" s="93" t="s">
        <v>5903</v>
      </c>
      <c r="B36400" t="s">
        <v>21783</v>
      </c>
      <c r="C36400">
        <v>5631</v>
      </c>
      <c r="D36400" s="93" t="s">
        <v>28760</v>
      </c>
      <c r="E36400" s="93" t="s">
        <v>14</v>
      </c>
    </row>
    <row r="36401" spans="1:5" x14ac:dyDescent="0.25">
      <c r="A36401" s="93" t="s">
        <v>5903</v>
      </c>
      <c r="B36401" t="s">
        <v>21783</v>
      </c>
      <c r="C36401">
        <v>5632</v>
      </c>
      <c r="D36401" s="93" t="s">
        <v>28761</v>
      </c>
      <c r="E36401" s="93" t="s">
        <v>14</v>
      </c>
    </row>
    <row r="36402" spans="1:5" x14ac:dyDescent="0.25">
      <c r="A36402" s="93" t="s">
        <v>5903</v>
      </c>
      <c r="B36402" t="s">
        <v>21783</v>
      </c>
      <c r="C36402">
        <v>88316</v>
      </c>
      <c r="D36402" s="93" t="s">
        <v>28762</v>
      </c>
      <c r="E36402" s="93" t="s">
        <v>14</v>
      </c>
    </row>
    <row r="36403" spans="1:5" x14ac:dyDescent="0.25">
      <c r="A36403" s="93" t="s">
        <v>5904</v>
      </c>
      <c r="D36403" s="93" t="s">
        <v>14</v>
      </c>
      <c r="E36403" s="93" t="s">
        <v>35659</v>
      </c>
    </row>
    <row r="36404" spans="1:5" x14ac:dyDescent="0.25">
      <c r="A36404" s="93" t="s">
        <v>5904</v>
      </c>
      <c r="B36404" t="s">
        <v>21783</v>
      </c>
      <c r="C36404">
        <v>5631</v>
      </c>
      <c r="D36404" s="93" t="s">
        <v>28763</v>
      </c>
      <c r="E36404" s="93" t="s">
        <v>14</v>
      </c>
    </row>
    <row r="36405" spans="1:5" x14ac:dyDescent="0.25">
      <c r="A36405" s="93" t="s">
        <v>5904</v>
      </c>
      <c r="B36405" t="s">
        <v>21783</v>
      </c>
      <c r="C36405">
        <v>5632</v>
      </c>
      <c r="D36405" s="93" t="s">
        <v>28764</v>
      </c>
      <c r="E36405" s="93" t="s">
        <v>14</v>
      </c>
    </row>
    <row r="36406" spans="1:5" x14ac:dyDescent="0.25">
      <c r="A36406" s="93" t="s">
        <v>5904</v>
      </c>
      <c r="B36406" t="s">
        <v>21783</v>
      </c>
      <c r="C36406">
        <v>88316</v>
      </c>
      <c r="D36406" s="93" t="s">
        <v>28765</v>
      </c>
      <c r="E36406" s="93" t="s">
        <v>14</v>
      </c>
    </row>
    <row r="36407" spans="1:5" x14ac:dyDescent="0.25">
      <c r="A36407" s="93" t="s">
        <v>5905</v>
      </c>
      <c r="D36407" s="93" t="s">
        <v>14</v>
      </c>
      <c r="E36407" s="93" t="s">
        <v>35660</v>
      </c>
    </row>
    <row r="36408" spans="1:5" x14ac:dyDescent="0.25">
      <c r="A36408" s="93" t="s">
        <v>5905</v>
      </c>
      <c r="B36408" t="s">
        <v>21783</v>
      </c>
      <c r="C36408">
        <v>5631</v>
      </c>
      <c r="D36408" s="93" t="s">
        <v>28766</v>
      </c>
      <c r="E36408" s="93" t="s">
        <v>14</v>
      </c>
    </row>
    <row r="36409" spans="1:5" x14ac:dyDescent="0.25">
      <c r="A36409" s="93" t="s">
        <v>5905</v>
      </c>
      <c r="B36409" t="s">
        <v>21783</v>
      </c>
      <c r="C36409">
        <v>5632</v>
      </c>
      <c r="D36409" s="93" t="s">
        <v>28767</v>
      </c>
      <c r="E36409" s="93" t="s">
        <v>14</v>
      </c>
    </row>
    <row r="36410" spans="1:5" x14ac:dyDescent="0.25">
      <c r="A36410" s="93" t="s">
        <v>5905</v>
      </c>
      <c r="B36410" t="s">
        <v>21783</v>
      </c>
      <c r="C36410">
        <v>88316</v>
      </c>
      <c r="D36410" s="93" t="s">
        <v>28768</v>
      </c>
      <c r="E36410" s="93" t="s">
        <v>14</v>
      </c>
    </row>
    <row r="36411" spans="1:5" x14ac:dyDescent="0.25">
      <c r="A36411" s="93" t="s">
        <v>5906</v>
      </c>
      <c r="D36411" s="93" t="s">
        <v>14</v>
      </c>
      <c r="E36411" s="93" t="s">
        <v>35661</v>
      </c>
    </row>
    <row r="36412" spans="1:5" x14ac:dyDescent="0.25">
      <c r="A36412" s="93" t="s">
        <v>5906</v>
      </c>
      <c r="B36412" t="s">
        <v>21783</v>
      </c>
      <c r="C36412">
        <v>88316</v>
      </c>
      <c r="D36412" s="93" t="s">
        <v>28769</v>
      </c>
      <c r="E36412" s="93" t="s">
        <v>14</v>
      </c>
    </row>
    <row r="36413" spans="1:5" x14ac:dyDescent="0.25">
      <c r="A36413" s="93" t="s">
        <v>5906</v>
      </c>
      <c r="B36413" t="s">
        <v>21783</v>
      </c>
      <c r="C36413">
        <v>88907</v>
      </c>
      <c r="D36413" s="93" t="s">
        <v>28770</v>
      </c>
      <c r="E36413" s="93" t="s">
        <v>14</v>
      </c>
    </row>
    <row r="36414" spans="1:5" x14ac:dyDescent="0.25">
      <c r="A36414" s="93" t="s">
        <v>5906</v>
      </c>
      <c r="B36414" t="s">
        <v>21783</v>
      </c>
      <c r="C36414">
        <v>88908</v>
      </c>
      <c r="D36414" s="93" t="s">
        <v>28771</v>
      </c>
      <c r="E36414" s="93" t="s">
        <v>14</v>
      </c>
    </row>
    <row r="36415" spans="1:5" x14ac:dyDescent="0.25">
      <c r="A36415" s="93" t="s">
        <v>5907</v>
      </c>
      <c r="D36415" s="93" t="s">
        <v>14</v>
      </c>
      <c r="E36415" s="93" t="s">
        <v>35662</v>
      </c>
    </row>
    <row r="36416" spans="1:5" x14ac:dyDescent="0.25">
      <c r="A36416" s="93" t="s">
        <v>5907</v>
      </c>
      <c r="B36416" t="s">
        <v>21783</v>
      </c>
      <c r="C36416">
        <v>88316</v>
      </c>
      <c r="D36416" s="93" t="s">
        <v>28772</v>
      </c>
      <c r="E36416" s="93" t="s">
        <v>14</v>
      </c>
    </row>
    <row r="36417" spans="1:5" x14ac:dyDescent="0.25">
      <c r="A36417" s="93" t="s">
        <v>5907</v>
      </c>
      <c r="B36417" t="s">
        <v>21783</v>
      </c>
      <c r="C36417">
        <v>88907</v>
      </c>
      <c r="D36417" s="93" t="s">
        <v>28773</v>
      </c>
      <c r="E36417" s="93" t="s">
        <v>14</v>
      </c>
    </row>
    <row r="36418" spans="1:5" x14ac:dyDescent="0.25">
      <c r="A36418" s="93" t="s">
        <v>5907</v>
      </c>
      <c r="B36418" t="s">
        <v>21783</v>
      </c>
      <c r="C36418">
        <v>88908</v>
      </c>
      <c r="D36418" s="93" t="s">
        <v>28774</v>
      </c>
      <c r="E36418" s="93" t="s">
        <v>14</v>
      </c>
    </row>
    <row r="36419" spans="1:5" x14ac:dyDescent="0.25">
      <c r="A36419" s="93" t="s">
        <v>5908</v>
      </c>
      <c r="D36419" s="93" t="s">
        <v>14</v>
      </c>
      <c r="E36419" s="93" t="s">
        <v>35663</v>
      </c>
    </row>
    <row r="36420" spans="1:5" x14ac:dyDescent="0.25">
      <c r="A36420" s="93" t="s">
        <v>5908</v>
      </c>
      <c r="B36420" t="s">
        <v>21783</v>
      </c>
      <c r="C36420">
        <v>88316</v>
      </c>
      <c r="D36420" s="93" t="s">
        <v>28775</v>
      </c>
      <c r="E36420" s="93" t="s">
        <v>14</v>
      </c>
    </row>
    <row r="36421" spans="1:5" x14ac:dyDescent="0.25">
      <c r="A36421" s="93" t="s">
        <v>5908</v>
      </c>
      <c r="B36421" t="s">
        <v>21783</v>
      </c>
      <c r="C36421">
        <v>88907</v>
      </c>
      <c r="D36421" s="93" t="s">
        <v>28776</v>
      </c>
      <c r="E36421" s="93" t="s">
        <v>14</v>
      </c>
    </row>
    <row r="36422" spans="1:5" x14ac:dyDescent="0.25">
      <c r="A36422" s="93" t="s">
        <v>5908</v>
      </c>
      <c r="B36422" t="s">
        <v>21783</v>
      </c>
      <c r="C36422">
        <v>88908</v>
      </c>
      <c r="D36422" s="93" t="s">
        <v>28777</v>
      </c>
      <c r="E36422" s="93" t="s">
        <v>14</v>
      </c>
    </row>
    <row r="36423" spans="1:5" x14ac:dyDescent="0.25">
      <c r="A36423" s="93" t="s">
        <v>5909</v>
      </c>
      <c r="D36423" s="93" t="s">
        <v>14</v>
      </c>
      <c r="E36423" s="93" t="s">
        <v>35664</v>
      </c>
    </row>
    <row r="36424" spans="1:5" x14ac:dyDescent="0.25">
      <c r="A36424" s="93" t="s">
        <v>5909</v>
      </c>
      <c r="B36424" t="s">
        <v>21783</v>
      </c>
      <c r="C36424">
        <v>5678</v>
      </c>
      <c r="D36424" s="93" t="s">
        <v>28778</v>
      </c>
      <c r="E36424" s="93" t="s">
        <v>14</v>
      </c>
    </row>
    <row r="36425" spans="1:5" x14ac:dyDescent="0.25">
      <c r="A36425" s="93" t="s">
        <v>5909</v>
      </c>
      <c r="B36425" t="s">
        <v>21783</v>
      </c>
      <c r="C36425">
        <v>5679</v>
      </c>
      <c r="D36425" s="93" t="s">
        <v>28779</v>
      </c>
      <c r="E36425" s="93" t="s">
        <v>14</v>
      </c>
    </row>
    <row r="36426" spans="1:5" x14ac:dyDescent="0.25">
      <c r="A36426" s="93" t="s">
        <v>5909</v>
      </c>
      <c r="B36426" t="s">
        <v>21783</v>
      </c>
      <c r="C36426">
        <v>88316</v>
      </c>
      <c r="D36426" s="93" t="s">
        <v>28780</v>
      </c>
      <c r="E36426" s="93" t="s">
        <v>14</v>
      </c>
    </row>
    <row r="36427" spans="1:5" x14ac:dyDescent="0.25">
      <c r="A36427" s="93" t="s">
        <v>5910</v>
      </c>
      <c r="D36427" s="93" t="s">
        <v>14</v>
      </c>
      <c r="E36427" s="93" t="s">
        <v>35665</v>
      </c>
    </row>
    <row r="36428" spans="1:5" x14ac:dyDescent="0.25">
      <c r="A36428" s="93" t="s">
        <v>5910</v>
      </c>
      <c r="B36428" t="s">
        <v>21783</v>
      </c>
      <c r="C36428">
        <v>5678</v>
      </c>
      <c r="D36428" s="93" t="s">
        <v>28781</v>
      </c>
      <c r="E36428" s="93" t="s">
        <v>14</v>
      </c>
    </row>
    <row r="36429" spans="1:5" x14ac:dyDescent="0.25">
      <c r="A36429" s="93" t="s">
        <v>5910</v>
      </c>
      <c r="B36429" t="s">
        <v>21783</v>
      </c>
      <c r="C36429">
        <v>5679</v>
      </c>
      <c r="D36429" s="93" t="s">
        <v>28782</v>
      </c>
      <c r="E36429" s="93" t="s">
        <v>14</v>
      </c>
    </row>
    <row r="36430" spans="1:5" x14ac:dyDescent="0.25">
      <c r="A36430" s="93" t="s">
        <v>5910</v>
      </c>
      <c r="B36430" t="s">
        <v>21783</v>
      </c>
      <c r="C36430">
        <v>88316</v>
      </c>
      <c r="D36430" s="93" t="s">
        <v>28783</v>
      </c>
      <c r="E36430" s="93" t="s">
        <v>14</v>
      </c>
    </row>
    <row r="36431" spans="1:5" x14ac:dyDescent="0.25">
      <c r="A36431" s="93" t="s">
        <v>5911</v>
      </c>
      <c r="D36431" s="93" t="s">
        <v>14</v>
      </c>
      <c r="E36431" s="93" t="s">
        <v>35666</v>
      </c>
    </row>
    <row r="36432" spans="1:5" x14ac:dyDescent="0.25">
      <c r="A36432" s="93" t="s">
        <v>5911</v>
      </c>
      <c r="B36432" t="s">
        <v>21783</v>
      </c>
      <c r="C36432">
        <v>5678</v>
      </c>
      <c r="D36432" s="93" t="s">
        <v>28784</v>
      </c>
      <c r="E36432" s="93" t="s">
        <v>14</v>
      </c>
    </row>
    <row r="36433" spans="1:5" x14ac:dyDescent="0.25">
      <c r="A36433" s="93" t="s">
        <v>5911</v>
      </c>
      <c r="B36433" t="s">
        <v>21783</v>
      </c>
      <c r="C36433">
        <v>5679</v>
      </c>
      <c r="D36433" s="93" t="s">
        <v>28785</v>
      </c>
      <c r="E36433" s="93" t="s">
        <v>14</v>
      </c>
    </row>
    <row r="36434" spans="1:5" x14ac:dyDescent="0.25">
      <c r="A36434" s="93" t="s">
        <v>5911</v>
      </c>
      <c r="B36434" t="s">
        <v>21783</v>
      </c>
      <c r="C36434">
        <v>88316</v>
      </c>
      <c r="D36434" s="93" t="s">
        <v>28786</v>
      </c>
      <c r="E36434" s="93" t="s">
        <v>14</v>
      </c>
    </row>
    <row r="36435" spans="1:5" x14ac:dyDescent="0.25">
      <c r="A36435" s="93" t="s">
        <v>5912</v>
      </c>
      <c r="D36435" s="93" t="s">
        <v>14</v>
      </c>
      <c r="E36435" s="93" t="s">
        <v>35667</v>
      </c>
    </row>
    <row r="36436" spans="1:5" x14ac:dyDescent="0.25">
      <c r="A36436" s="93" t="s">
        <v>5912</v>
      </c>
      <c r="B36436" t="s">
        <v>21783</v>
      </c>
      <c r="C36436">
        <v>5678</v>
      </c>
      <c r="D36436" s="93" t="s">
        <v>28787</v>
      </c>
      <c r="E36436" s="93" t="s">
        <v>14</v>
      </c>
    </row>
    <row r="36437" spans="1:5" x14ac:dyDescent="0.25">
      <c r="A36437" s="93" t="s">
        <v>5912</v>
      </c>
      <c r="B36437" t="s">
        <v>21783</v>
      </c>
      <c r="C36437">
        <v>5679</v>
      </c>
      <c r="D36437" s="93" t="s">
        <v>28788</v>
      </c>
      <c r="E36437" s="93" t="s">
        <v>14</v>
      </c>
    </row>
    <row r="36438" spans="1:5" x14ac:dyDescent="0.25">
      <c r="A36438" s="93" t="s">
        <v>5912</v>
      </c>
      <c r="B36438" t="s">
        <v>21783</v>
      </c>
      <c r="C36438">
        <v>88316</v>
      </c>
      <c r="D36438" s="93" t="s">
        <v>28789</v>
      </c>
      <c r="E36438" s="93" t="s">
        <v>14</v>
      </c>
    </row>
    <row r="36439" spans="1:5" x14ac:dyDescent="0.25">
      <c r="A36439" s="93" t="s">
        <v>5913</v>
      </c>
      <c r="D36439" s="93" t="s">
        <v>14</v>
      </c>
      <c r="E36439" s="93" t="s">
        <v>35668</v>
      </c>
    </row>
    <row r="36440" spans="1:5" x14ac:dyDescent="0.25">
      <c r="A36440" s="93" t="s">
        <v>5913</v>
      </c>
      <c r="B36440" t="s">
        <v>21783</v>
      </c>
      <c r="C36440">
        <v>5678</v>
      </c>
      <c r="D36440" s="93" t="s">
        <v>28790</v>
      </c>
      <c r="E36440" s="93" t="s">
        <v>14</v>
      </c>
    </row>
    <row r="36441" spans="1:5" x14ac:dyDescent="0.25">
      <c r="A36441" s="93" t="s">
        <v>5913</v>
      </c>
      <c r="B36441" t="s">
        <v>21783</v>
      </c>
      <c r="C36441">
        <v>5679</v>
      </c>
      <c r="D36441" s="93" t="s">
        <v>28791</v>
      </c>
      <c r="E36441" s="93" t="s">
        <v>14</v>
      </c>
    </row>
    <row r="36442" spans="1:5" x14ac:dyDescent="0.25">
      <c r="A36442" s="93" t="s">
        <v>5913</v>
      </c>
      <c r="B36442" t="s">
        <v>21783</v>
      </c>
      <c r="C36442">
        <v>88316</v>
      </c>
      <c r="D36442" s="93" t="s">
        <v>28792</v>
      </c>
      <c r="E36442" s="93" t="s">
        <v>14</v>
      </c>
    </row>
    <row r="36443" spans="1:5" x14ac:dyDescent="0.25">
      <c r="A36443" s="93" t="s">
        <v>5914</v>
      </c>
      <c r="D36443" s="93" t="s">
        <v>14</v>
      </c>
      <c r="E36443" s="93" t="s">
        <v>35669</v>
      </c>
    </row>
    <row r="36444" spans="1:5" x14ac:dyDescent="0.25">
      <c r="A36444" s="93" t="s">
        <v>5914</v>
      </c>
      <c r="B36444" t="s">
        <v>21783</v>
      </c>
      <c r="C36444">
        <v>5678</v>
      </c>
      <c r="D36444" s="93" t="s">
        <v>28793</v>
      </c>
      <c r="E36444" s="93" t="s">
        <v>14</v>
      </c>
    </row>
    <row r="36445" spans="1:5" x14ac:dyDescent="0.25">
      <c r="A36445" s="93" t="s">
        <v>5914</v>
      </c>
      <c r="B36445" t="s">
        <v>21783</v>
      </c>
      <c r="C36445">
        <v>5679</v>
      </c>
      <c r="D36445" s="93" t="s">
        <v>28794</v>
      </c>
      <c r="E36445" s="93" t="s">
        <v>14</v>
      </c>
    </row>
    <row r="36446" spans="1:5" x14ac:dyDescent="0.25">
      <c r="A36446" s="93" t="s">
        <v>5914</v>
      </c>
      <c r="B36446" t="s">
        <v>21783</v>
      </c>
      <c r="C36446">
        <v>88316</v>
      </c>
      <c r="D36446" s="93" t="s">
        <v>28795</v>
      </c>
      <c r="E36446" s="93" t="s">
        <v>14</v>
      </c>
    </row>
    <row r="36447" spans="1:5" x14ac:dyDescent="0.25">
      <c r="A36447" s="93" t="s">
        <v>5915</v>
      </c>
      <c r="D36447" s="93" t="s">
        <v>14</v>
      </c>
      <c r="E36447" s="93" t="s">
        <v>35670</v>
      </c>
    </row>
    <row r="36448" spans="1:5" x14ac:dyDescent="0.25">
      <c r="A36448" s="93" t="s">
        <v>5915</v>
      </c>
      <c r="B36448" t="s">
        <v>21783</v>
      </c>
      <c r="C36448">
        <v>5678</v>
      </c>
      <c r="D36448" s="93" t="s">
        <v>28796</v>
      </c>
      <c r="E36448" s="93" t="s">
        <v>14</v>
      </c>
    </row>
    <row r="36449" spans="1:5" x14ac:dyDescent="0.25">
      <c r="A36449" s="93" t="s">
        <v>5915</v>
      </c>
      <c r="B36449" t="s">
        <v>21783</v>
      </c>
      <c r="C36449">
        <v>5679</v>
      </c>
      <c r="D36449" s="93" t="s">
        <v>28797</v>
      </c>
      <c r="E36449" s="93" t="s">
        <v>14</v>
      </c>
    </row>
    <row r="36450" spans="1:5" x14ac:dyDescent="0.25">
      <c r="A36450" s="93" t="s">
        <v>5915</v>
      </c>
      <c r="B36450" t="s">
        <v>21783</v>
      </c>
      <c r="C36450">
        <v>88316</v>
      </c>
      <c r="D36450" s="93" t="s">
        <v>28798</v>
      </c>
      <c r="E36450" s="93" t="s">
        <v>14</v>
      </c>
    </row>
    <row r="36451" spans="1:5" x14ac:dyDescent="0.25">
      <c r="A36451" s="93" t="s">
        <v>5916</v>
      </c>
      <c r="D36451" s="93" t="s">
        <v>14</v>
      </c>
      <c r="E36451" s="93" t="s">
        <v>35671</v>
      </c>
    </row>
    <row r="36452" spans="1:5" x14ac:dyDescent="0.25">
      <c r="A36452" s="93" t="s">
        <v>5916</v>
      </c>
      <c r="B36452" t="s">
        <v>21783</v>
      </c>
      <c r="C36452">
        <v>5678</v>
      </c>
      <c r="D36452" s="93" t="s">
        <v>28799</v>
      </c>
      <c r="E36452" s="93" t="s">
        <v>14</v>
      </c>
    </row>
    <row r="36453" spans="1:5" x14ac:dyDescent="0.25">
      <c r="A36453" s="93" t="s">
        <v>5916</v>
      </c>
      <c r="B36453" t="s">
        <v>21783</v>
      </c>
      <c r="C36453">
        <v>5679</v>
      </c>
      <c r="D36453" s="93" t="s">
        <v>28800</v>
      </c>
      <c r="E36453" s="93" t="s">
        <v>14</v>
      </c>
    </row>
    <row r="36454" spans="1:5" x14ac:dyDescent="0.25">
      <c r="A36454" s="93" t="s">
        <v>5916</v>
      </c>
      <c r="B36454" t="s">
        <v>21783</v>
      </c>
      <c r="C36454">
        <v>88316</v>
      </c>
      <c r="D36454" s="93" t="s">
        <v>28801</v>
      </c>
      <c r="E36454" s="93" t="s">
        <v>14</v>
      </c>
    </row>
    <row r="36455" spans="1:5" x14ac:dyDescent="0.25">
      <c r="A36455" s="93" t="s">
        <v>5917</v>
      </c>
      <c r="D36455" s="93" t="s">
        <v>14</v>
      </c>
      <c r="E36455" s="93" t="s">
        <v>35672</v>
      </c>
    </row>
    <row r="36456" spans="1:5" x14ac:dyDescent="0.25">
      <c r="A36456" s="93" t="s">
        <v>5917</v>
      </c>
      <c r="B36456" t="s">
        <v>21783</v>
      </c>
      <c r="C36456">
        <v>5631</v>
      </c>
      <c r="D36456" s="93" t="s">
        <v>28802</v>
      </c>
      <c r="E36456" s="93" t="s">
        <v>14</v>
      </c>
    </row>
    <row r="36457" spans="1:5" x14ac:dyDescent="0.25">
      <c r="A36457" s="93" t="s">
        <v>5917</v>
      </c>
      <c r="B36457" t="s">
        <v>21783</v>
      </c>
      <c r="C36457">
        <v>5632</v>
      </c>
      <c r="D36457" s="93" t="s">
        <v>28803</v>
      </c>
      <c r="E36457" s="93" t="s">
        <v>14</v>
      </c>
    </row>
    <row r="36458" spans="1:5" x14ac:dyDescent="0.25">
      <c r="A36458" s="93" t="s">
        <v>5917</v>
      </c>
      <c r="B36458" t="s">
        <v>21783</v>
      </c>
      <c r="C36458">
        <v>88316</v>
      </c>
      <c r="D36458" s="93" t="s">
        <v>28804</v>
      </c>
      <c r="E36458" s="93" t="s">
        <v>14</v>
      </c>
    </row>
    <row r="36459" spans="1:5" x14ac:dyDescent="0.25">
      <c r="A36459" s="93" t="s">
        <v>5918</v>
      </c>
      <c r="D36459" s="93" t="s">
        <v>14</v>
      </c>
      <c r="E36459" s="93" t="s">
        <v>35673</v>
      </c>
    </row>
    <row r="36460" spans="1:5" x14ac:dyDescent="0.25">
      <c r="A36460" s="93" t="s">
        <v>5918</v>
      </c>
      <c r="B36460" t="s">
        <v>21783</v>
      </c>
      <c r="C36460">
        <v>5631</v>
      </c>
      <c r="D36460" s="93" t="s">
        <v>28805</v>
      </c>
      <c r="E36460" s="93" t="s">
        <v>14</v>
      </c>
    </row>
    <row r="36461" spans="1:5" x14ac:dyDescent="0.25">
      <c r="A36461" s="93" t="s">
        <v>5918</v>
      </c>
      <c r="B36461" t="s">
        <v>21783</v>
      </c>
      <c r="C36461">
        <v>5632</v>
      </c>
      <c r="D36461" s="93" t="s">
        <v>28806</v>
      </c>
      <c r="E36461" s="93" t="s">
        <v>14</v>
      </c>
    </row>
    <row r="36462" spans="1:5" x14ac:dyDescent="0.25">
      <c r="A36462" s="93" t="s">
        <v>5918</v>
      </c>
      <c r="B36462" t="s">
        <v>21783</v>
      </c>
      <c r="C36462">
        <v>88316</v>
      </c>
      <c r="D36462" s="93" t="s">
        <v>28807</v>
      </c>
      <c r="E36462" s="93" t="s">
        <v>14</v>
      </c>
    </row>
    <row r="36463" spans="1:5" x14ac:dyDescent="0.25">
      <c r="A36463" s="93" t="s">
        <v>5919</v>
      </c>
      <c r="D36463" s="93" t="s">
        <v>14</v>
      </c>
      <c r="E36463" s="93" t="s">
        <v>32119</v>
      </c>
    </row>
    <row r="36464" spans="1:5" x14ac:dyDescent="0.25">
      <c r="A36464" s="93" t="s">
        <v>5919</v>
      </c>
      <c r="B36464" t="s">
        <v>21783</v>
      </c>
      <c r="C36464">
        <v>5631</v>
      </c>
      <c r="D36464" s="93" t="s">
        <v>28808</v>
      </c>
      <c r="E36464" s="93" t="s">
        <v>14</v>
      </c>
    </row>
    <row r="36465" spans="1:5" x14ac:dyDescent="0.25">
      <c r="A36465" s="93" t="s">
        <v>5919</v>
      </c>
      <c r="B36465" t="s">
        <v>21783</v>
      </c>
      <c r="C36465">
        <v>5632</v>
      </c>
      <c r="D36465" s="93" t="s">
        <v>28809</v>
      </c>
      <c r="E36465" s="93" t="s">
        <v>14</v>
      </c>
    </row>
    <row r="36466" spans="1:5" x14ac:dyDescent="0.25">
      <c r="A36466" s="93" t="s">
        <v>5919</v>
      </c>
      <c r="B36466" t="s">
        <v>21783</v>
      </c>
      <c r="C36466">
        <v>88316</v>
      </c>
      <c r="D36466" s="93" t="s">
        <v>28810</v>
      </c>
      <c r="E36466" s="93" t="s">
        <v>14</v>
      </c>
    </row>
    <row r="36467" spans="1:5" x14ac:dyDescent="0.25">
      <c r="A36467" s="93" t="s">
        <v>5920</v>
      </c>
      <c r="D36467" s="93" t="s">
        <v>14</v>
      </c>
      <c r="E36467" s="93" t="s">
        <v>35674</v>
      </c>
    </row>
    <row r="36468" spans="1:5" x14ac:dyDescent="0.25">
      <c r="A36468" s="93" t="s">
        <v>5920</v>
      </c>
      <c r="B36468" t="s">
        <v>21783</v>
      </c>
      <c r="C36468">
        <v>5631</v>
      </c>
      <c r="D36468" s="93" t="s">
        <v>28811</v>
      </c>
      <c r="E36468" s="93" t="s">
        <v>14</v>
      </c>
    </row>
    <row r="36469" spans="1:5" x14ac:dyDescent="0.25">
      <c r="A36469" s="93" t="s">
        <v>5920</v>
      </c>
      <c r="B36469" t="s">
        <v>21783</v>
      </c>
      <c r="C36469">
        <v>5632</v>
      </c>
      <c r="D36469" s="93" t="s">
        <v>28812</v>
      </c>
      <c r="E36469" s="93" t="s">
        <v>14</v>
      </c>
    </row>
    <row r="36470" spans="1:5" x14ac:dyDescent="0.25">
      <c r="A36470" s="93" t="s">
        <v>5920</v>
      </c>
      <c r="B36470" t="s">
        <v>21783</v>
      </c>
      <c r="C36470">
        <v>88316</v>
      </c>
      <c r="D36470" s="93" t="s">
        <v>28813</v>
      </c>
      <c r="E36470" s="93" t="s">
        <v>14</v>
      </c>
    </row>
    <row r="36471" spans="1:5" x14ac:dyDescent="0.25">
      <c r="A36471" s="93" t="s">
        <v>5921</v>
      </c>
      <c r="D36471" s="93" t="s">
        <v>14</v>
      </c>
      <c r="E36471" s="93" t="s">
        <v>35675</v>
      </c>
    </row>
    <row r="36472" spans="1:5" x14ac:dyDescent="0.25">
      <c r="A36472" s="93" t="s">
        <v>5921</v>
      </c>
      <c r="B36472" t="s">
        <v>21783</v>
      </c>
      <c r="C36472">
        <v>5631</v>
      </c>
      <c r="D36472" s="93" t="s">
        <v>28814</v>
      </c>
      <c r="E36472" s="93" t="s">
        <v>14</v>
      </c>
    </row>
    <row r="36473" spans="1:5" x14ac:dyDescent="0.25">
      <c r="A36473" s="93" t="s">
        <v>5921</v>
      </c>
      <c r="B36473" t="s">
        <v>21783</v>
      </c>
      <c r="C36473">
        <v>5632</v>
      </c>
      <c r="D36473" s="93" t="s">
        <v>28815</v>
      </c>
      <c r="E36473" s="93" t="s">
        <v>14</v>
      </c>
    </row>
    <row r="36474" spans="1:5" x14ac:dyDescent="0.25">
      <c r="A36474" s="93" t="s">
        <v>5921</v>
      </c>
      <c r="B36474" t="s">
        <v>21783</v>
      </c>
      <c r="C36474">
        <v>88316</v>
      </c>
      <c r="D36474" s="93" t="s">
        <v>28816</v>
      </c>
      <c r="E36474" s="93" t="s">
        <v>14</v>
      </c>
    </row>
    <row r="36475" spans="1:5" x14ac:dyDescent="0.25">
      <c r="A36475" s="93" t="s">
        <v>5922</v>
      </c>
      <c r="D36475" s="93" t="s">
        <v>14</v>
      </c>
      <c r="E36475" s="93" t="s">
        <v>35676</v>
      </c>
    </row>
    <row r="36476" spans="1:5" x14ac:dyDescent="0.25">
      <c r="A36476" s="93" t="s">
        <v>5922</v>
      </c>
      <c r="B36476" t="s">
        <v>21783</v>
      </c>
      <c r="C36476">
        <v>88316</v>
      </c>
      <c r="D36476" s="93" t="s">
        <v>28817</v>
      </c>
      <c r="E36476" s="93" t="s">
        <v>14</v>
      </c>
    </row>
    <row r="36477" spans="1:5" x14ac:dyDescent="0.25">
      <c r="A36477" s="93" t="s">
        <v>5922</v>
      </c>
      <c r="B36477" t="s">
        <v>21783</v>
      </c>
      <c r="C36477">
        <v>88907</v>
      </c>
      <c r="D36477" s="93" t="s">
        <v>28818</v>
      </c>
      <c r="E36477" s="93" t="s">
        <v>14</v>
      </c>
    </row>
    <row r="36478" spans="1:5" x14ac:dyDescent="0.25">
      <c r="A36478" s="93" t="s">
        <v>5922</v>
      </c>
      <c r="B36478" t="s">
        <v>21783</v>
      </c>
      <c r="C36478">
        <v>88908</v>
      </c>
      <c r="D36478" s="93" t="s">
        <v>28819</v>
      </c>
      <c r="E36478" s="93" t="s">
        <v>14</v>
      </c>
    </row>
    <row r="36479" spans="1:5" x14ac:dyDescent="0.25">
      <c r="A36479" s="93" t="s">
        <v>5923</v>
      </c>
      <c r="D36479" s="93" t="s">
        <v>14</v>
      </c>
      <c r="E36479" s="93" t="s">
        <v>35677</v>
      </c>
    </row>
    <row r="36480" spans="1:5" x14ac:dyDescent="0.25">
      <c r="A36480" s="93" t="s">
        <v>5923</v>
      </c>
      <c r="B36480" t="s">
        <v>21783</v>
      </c>
      <c r="C36480">
        <v>88316</v>
      </c>
      <c r="D36480" s="93" t="s">
        <v>28820</v>
      </c>
      <c r="E36480" s="93" t="s">
        <v>14</v>
      </c>
    </row>
    <row r="36481" spans="1:5" x14ac:dyDescent="0.25">
      <c r="A36481" s="93" t="s">
        <v>5923</v>
      </c>
      <c r="B36481" t="s">
        <v>21783</v>
      </c>
      <c r="C36481">
        <v>88907</v>
      </c>
      <c r="D36481" s="93" t="s">
        <v>28821</v>
      </c>
      <c r="E36481" s="93" t="s">
        <v>14</v>
      </c>
    </row>
    <row r="36482" spans="1:5" x14ac:dyDescent="0.25">
      <c r="A36482" s="93" t="s">
        <v>5923</v>
      </c>
      <c r="B36482" t="s">
        <v>21783</v>
      </c>
      <c r="C36482">
        <v>88908</v>
      </c>
      <c r="D36482" s="93" t="s">
        <v>28822</v>
      </c>
      <c r="E36482" s="93" t="s">
        <v>14</v>
      </c>
    </row>
    <row r="36483" spans="1:5" x14ac:dyDescent="0.25">
      <c r="A36483" s="93" t="s">
        <v>5924</v>
      </c>
      <c r="D36483" s="93" t="s">
        <v>14</v>
      </c>
      <c r="E36483" s="93" t="s">
        <v>35678</v>
      </c>
    </row>
    <row r="36484" spans="1:5" x14ac:dyDescent="0.25">
      <c r="A36484" s="93" t="s">
        <v>5924</v>
      </c>
      <c r="B36484" t="s">
        <v>21783</v>
      </c>
      <c r="C36484">
        <v>88316</v>
      </c>
      <c r="D36484" s="93" t="s">
        <v>28823</v>
      </c>
      <c r="E36484" s="93" t="s">
        <v>14</v>
      </c>
    </row>
    <row r="36485" spans="1:5" x14ac:dyDescent="0.25">
      <c r="A36485" s="93" t="s">
        <v>5924</v>
      </c>
      <c r="B36485" t="s">
        <v>21783</v>
      </c>
      <c r="C36485">
        <v>88907</v>
      </c>
      <c r="D36485" s="93" t="s">
        <v>28824</v>
      </c>
      <c r="E36485" s="93" t="s">
        <v>14</v>
      </c>
    </row>
    <row r="36486" spans="1:5" x14ac:dyDescent="0.25">
      <c r="A36486" s="93" t="s">
        <v>5924</v>
      </c>
      <c r="B36486" t="s">
        <v>21783</v>
      </c>
      <c r="C36486">
        <v>88908</v>
      </c>
      <c r="D36486" s="93" t="s">
        <v>28825</v>
      </c>
      <c r="E36486" s="93" t="s">
        <v>14</v>
      </c>
    </row>
    <row r="36487" spans="1:5" x14ac:dyDescent="0.25">
      <c r="A36487" s="93" t="s">
        <v>5925</v>
      </c>
      <c r="D36487" s="93" t="s">
        <v>14</v>
      </c>
      <c r="E36487" s="93" t="s">
        <v>35679</v>
      </c>
    </row>
    <row r="36488" spans="1:5" x14ac:dyDescent="0.25">
      <c r="A36488" s="93" t="s">
        <v>5925</v>
      </c>
      <c r="B36488" t="s">
        <v>21783</v>
      </c>
      <c r="C36488">
        <v>5631</v>
      </c>
      <c r="D36488" s="93" t="s">
        <v>28826</v>
      </c>
      <c r="E36488" s="93" t="s">
        <v>14</v>
      </c>
    </row>
    <row r="36489" spans="1:5" x14ac:dyDescent="0.25">
      <c r="A36489" s="93" t="s">
        <v>5925</v>
      </c>
      <c r="B36489" t="s">
        <v>21783</v>
      </c>
      <c r="C36489">
        <v>5632</v>
      </c>
      <c r="D36489" s="93" t="s">
        <v>28827</v>
      </c>
      <c r="E36489" s="93" t="s">
        <v>14</v>
      </c>
    </row>
    <row r="36490" spans="1:5" x14ac:dyDescent="0.25">
      <c r="A36490" s="93" t="s">
        <v>5925</v>
      </c>
      <c r="B36490" t="s">
        <v>21783</v>
      </c>
      <c r="C36490">
        <v>88316</v>
      </c>
      <c r="D36490" s="93" t="s">
        <v>28828</v>
      </c>
      <c r="E36490" s="93" t="s">
        <v>14</v>
      </c>
    </row>
    <row r="36491" spans="1:5" x14ac:dyDescent="0.25">
      <c r="A36491" s="93" t="s">
        <v>5926</v>
      </c>
      <c r="D36491" s="93" t="s">
        <v>14</v>
      </c>
      <c r="E36491" s="93" t="s">
        <v>35680</v>
      </c>
    </row>
    <row r="36492" spans="1:5" x14ac:dyDescent="0.25">
      <c r="A36492" s="93" t="s">
        <v>5926</v>
      </c>
      <c r="B36492" t="s">
        <v>21783</v>
      </c>
      <c r="C36492">
        <v>5631</v>
      </c>
      <c r="D36492" s="93" t="s">
        <v>28829</v>
      </c>
      <c r="E36492" s="93" t="s">
        <v>14</v>
      </c>
    </row>
    <row r="36493" spans="1:5" x14ac:dyDescent="0.25">
      <c r="A36493" s="93" t="s">
        <v>5926</v>
      </c>
      <c r="B36493" t="s">
        <v>21783</v>
      </c>
      <c r="C36493">
        <v>5632</v>
      </c>
      <c r="D36493" s="93" t="s">
        <v>28830</v>
      </c>
      <c r="E36493" s="93" t="s">
        <v>14</v>
      </c>
    </row>
    <row r="36494" spans="1:5" x14ac:dyDescent="0.25">
      <c r="A36494" s="93" t="s">
        <v>5926</v>
      </c>
      <c r="B36494" t="s">
        <v>21783</v>
      </c>
      <c r="C36494">
        <v>88316</v>
      </c>
      <c r="D36494" s="93" t="s">
        <v>28831</v>
      </c>
      <c r="E36494" s="93" t="s">
        <v>14</v>
      </c>
    </row>
    <row r="36495" spans="1:5" x14ac:dyDescent="0.25">
      <c r="A36495" s="93" t="s">
        <v>5927</v>
      </c>
      <c r="D36495" s="93" t="s">
        <v>14</v>
      </c>
      <c r="E36495" s="93" t="s">
        <v>35681</v>
      </c>
    </row>
    <row r="36496" spans="1:5" x14ac:dyDescent="0.25">
      <c r="A36496" s="93" t="s">
        <v>5927</v>
      </c>
      <c r="B36496" t="s">
        <v>21783</v>
      </c>
      <c r="C36496">
        <v>5631</v>
      </c>
      <c r="D36496" s="93" t="s">
        <v>28832</v>
      </c>
      <c r="E36496" s="93" t="s">
        <v>14</v>
      </c>
    </row>
    <row r="36497" spans="1:5" x14ac:dyDescent="0.25">
      <c r="A36497" s="93" t="s">
        <v>5927</v>
      </c>
      <c r="B36497" t="s">
        <v>21783</v>
      </c>
      <c r="C36497">
        <v>5632</v>
      </c>
      <c r="D36497" s="93" t="s">
        <v>28833</v>
      </c>
      <c r="E36497" s="93" t="s">
        <v>14</v>
      </c>
    </row>
    <row r="36498" spans="1:5" x14ac:dyDescent="0.25">
      <c r="A36498" s="93" t="s">
        <v>5927</v>
      </c>
      <c r="B36498" t="s">
        <v>21783</v>
      </c>
      <c r="C36498">
        <v>88316</v>
      </c>
      <c r="D36498" s="93" t="s">
        <v>28834</v>
      </c>
      <c r="E36498" s="93" t="s">
        <v>14</v>
      </c>
    </row>
    <row r="36499" spans="1:5" x14ac:dyDescent="0.25">
      <c r="A36499" s="93" t="s">
        <v>5928</v>
      </c>
      <c r="D36499" s="93" t="s">
        <v>14</v>
      </c>
      <c r="E36499" s="93" t="s">
        <v>35682</v>
      </c>
    </row>
    <row r="36500" spans="1:5" x14ac:dyDescent="0.25">
      <c r="A36500" s="93" t="s">
        <v>5928</v>
      </c>
      <c r="B36500" t="s">
        <v>21783</v>
      </c>
      <c r="C36500">
        <v>5631</v>
      </c>
      <c r="D36500" s="93" t="s">
        <v>28835</v>
      </c>
      <c r="E36500" s="93" t="s">
        <v>14</v>
      </c>
    </row>
    <row r="36501" spans="1:5" x14ac:dyDescent="0.25">
      <c r="A36501" s="93" t="s">
        <v>5928</v>
      </c>
      <c r="B36501" t="s">
        <v>21783</v>
      </c>
      <c r="C36501">
        <v>5632</v>
      </c>
      <c r="D36501" s="93" t="s">
        <v>28836</v>
      </c>
      <c r="E36501" s="93" t="s">
        <v>14</v>
      </c>
    </row>
    <row r="36502" spans="1:5" x14ac:dyDescent="0.25">
      <c r="A36502" s="93" t="s">
        <v>5928</v>
      </c>
      <c r="B36502" t="s">
        <v>21783</v>
      </c>
      <c r="C36502">
        <v>88316</v>
      </c>
      <c r="D36502" s="93" t="s">
        <v>28837</v>
      </c>
      <c r="E36502" s="93" t="s">
        <v>14</v>
      </c>
    </row>
    <row r="36503" spans="1:5" x14ac:dyDescent="0.25">
      <c r="A36503" s="93" t="s">
        <v>5929</v>
      </c>
      <c r="D36503" s="93" t="s">
        <v>14</v>
      </c>
      <c r="E36503" s="93" t="s">
        <v>35683</v>
      </c>
    </row>
    <row r="36504" spans="1:5" x14ac:dyDescent="0.25">
      <c r="A36504" s="93" t="s">
        <v>5929</v>
      </c>
      <c r="B36504" t="s">
        <v>21783</v>
      </c>
      <c r="C36504">
        <v>5631</v>
      </c>
      <c r="D36504" s="93" t="s">
        <v>28838</v>
      </c>
      <c r="E36504" s="93" t="s">
        <v>14</v>
      </c>
    </row>
    <row r="36505" spans="1:5" x14ac:dyDescent="0.25">
      <c r="A36505" s="93" t="s">
        <v>5929</v>
      </c>
      <c r="B36505" t="s">
        <v>21783</v>
      </c>
      <c r="C36505">
        <v>5632</v>
      </c>
      <c r="D36505" s="93" t="s">
        <v>28839</v>
      </c>
      <c r="E36505" s="93" t="s">
        <v>14</v>
      </c>
    </row>
    <row r="36506" spans="1:5" x14ac:dyDescent="0.25">
      <c r="A36506" s="93" t="s">
        <v>5929</v>
      </c>
      <c r="B36506" t="s">
        <v>21783</v>
      </c>
      <c r="C36506">
        <v>88316</v>
      </c>
      <c r="D36506" s="93" t="s">
        <v>28840</v>
      </c>
      <c r="E36506" s="93" t="s">
        <v>14</v>
      </c>
    </row>
    <row r="36507" spans="1:5" x14ac:dyDescent="0.25">
      <c r="A36507" s="93" t="s">
        <v>5930</v>
      </c>
      <c r="D36507" s="93" t="s">
        <v>14</v>
      </c>
      <c r="E36507" s="93" t="s">
        <v>35684</v>
      </c>
    </row>
    <row r="36508" spans="1:5" x14ac:dyDescent="0.25">
      <c r="A36508" s="93" t="s">
        <v>5930</v>
      </c>
      <c r="B36508" t="s">
        <v>21783</v>
      </c>
      <c r="C36508">
        <v>88316</v>
      </c>
      <c r="D36508" s="93" t="s">
        <v>28841</v>
      </c>
      <c r="E36508" s="93" t="s">
        <v>14</v>
      </c>
    </row>
    <row r="36509" spans="1:5" x14ac:dyDescent="0.25">
      <c r="A36509" s="93" t="s">
        <v>5930</v>
      </c>
      <c r="B36509" t="s">
        <v>21783</v>
      </c>
      <c r="C36509">
        <v>88907</v>
      </c>
      <c r="D36509" s="93" t="s">
        <v>28842</v>
      </c>
      <c r="E36509" s="93" t="s">
        <v>14</v>
      </c>
    </row>
    <row r="36510" spans="1:5" x14ac:dyDescent="0.25">
      <c r="A36510" s="93" t="s">
        <v>5930</v>
      </c>
      <c r="B36510" t="s">
        <v>21783</v>
      </c>
      <c r="C36510">
        <v>88908</v>
      </c>
      <c r="D36510" s="93" t="s">
        <v>28843</v>
      </c>
      <c r="E36510" s="93" t="s">
        <v>14</v>
      </c>
    </row>
    <row r="36511" spans="1:5" x14ac:dyDescent="0.25">
      <c r="A36511" s="93" t="s">
        <v>5931</v>
      </c>
      <c r="D36511" s="93" t="s">
        <v>14</v>
      </c>
      <c r="E36511" s="93" t="s">
        <v>35685</v>
      </c>
    </row>
    <row r="36512" spans="1:5" x14ac:dyDescent="0.25">
      <c r="A36512" s="93" t="s">
        <v>5931</v>
      </c>
      <c r="B36512" t="s">
        <v>21783</v>
      </c>
      <c r="C36512">
        <v>88316</v>
      </c>
      <c r="D36512" s="93" t="s">
        <v>28844</v>
      </c>
      <c r="E36512" s="93" t="s">
        <v>14</v>
      </c>
    </row>
    <row r="36513" spans="1:5" x14ac:dyDescent="0.25">
      <c r="A36513" s="93" t="s">
        <v>5931</v>
      </c>
      <c r="B36513" t="s">
        <v>21783</v>
      </c>
      <c r="C36513">
        <v>88907</v>
      </c>
      <c r="D36513" s="93" t="s">
        <v>28845</v>
      </c>
      <c r="E36513" s="93" t="s">
        <v>14</v>
      </c>
    </row>
    <row r="36514" spans="1:5" x14ac:dyDescent="0.25">
      <c r="A36514" s="93" t="s">
        <v>5931</v>
      </c>
      <c r="B36514" t="s">
        <v>21783</v>
      </c>
      <c r="C36514">
        <v>88908</v>
      </c>
      <c r="D36514" s="93" t="s">
        <v>28846</v>
      </c>
      <c r="E36514" s="93" t="s">
        <v>14</v>
      </c>
    </row>
    <row r="36515" spans="1:5" x14ac:dyDescent="0.25">
      <c r="A36515" s="93" t="s">
        <v>5932</v>
      </c>
      <c r="D36515" s="93" t="s">
        <v>14</v>
      </c>
      <c r="E36515" s="93" t="s">
        <v>35686</v>
      </c>
    </row>
    <row r="36516" spans="1:5" x14ac:dyDescent="0.25">
      <c r="A36516" s="93" t="s">
        <v>5932</v>
      </c>
      <c r="B36516" t="s">
        <v>21783</v>
      </c>
      <c r="C36516">
        <v>88316</v>
      </c>
      <c r="D36516" s="93" t="s">
        <v>28847</v>
      </c>
      <c r="E36516" s="93" t="s">
        <v>14</v>
      </c>
    </row>
    <row r="36517" spans="1:5" x14ac:dyDescent="0.25">
      <c r="A36517" s="93" t="s">
        <v>5932</v>
      </c>
      <c r="B36517" t="s">
        <v>21783</v>
      </c>
      <c r="C36517">
        <v>88907</v>
      </c>
      <c r="D36517" s="93" t="s">
        <v>28848</v>
      </c>
      <c r="E36517" s="93" t="s">
        <v>14</v>
      </c>
    </row>
    <row r="36518" spans="1:5" x14ac:dyDescent="0.25">
      <c r="A36518" s="93" t="s">
        <v>5932</v>
      </c>
      <c r="B36518" t="s">
        <v>21783</v>
      </c>
      <c r="C36518">
        <v>88908</v>
      </c>
      <c r="D36518" s="93" t="s">
        <v>28849</v>
      </c>
      <c r="E36518" s="93" t="s">
        <v>14</v>
      </c>
    </row>
    <row r="36519" spans="1:5" x14ac:dyDescent="0.25">
      <c r="A36519" s="93" t="s">
        <v>5933</v>
      </c>
      <c r="D36519" s="93" t="s">
        <v>14</v>
      </c>
      <c r="E36519" s="93" t="s">
        <v>35687</v>
      </c>
    </row>
    <row r="36520" spans="1:5" x14ac:dyDescent="0.25">
      <c r="A36520" s="93" t="s">
        <v>5933</v>
      </c>
      <c r="B36520" t="s">
        <v>21783</v>
      </c>
      <c r="C36520">
        <v>5678</v>
      </c>
      <c r="D36520" s="93" t="s">
        <v>28850</v>
      </c>
      <c r="E36520" s="93" t="s">
        <v>14</v>
      </c>
    </row>
    <row r="36521" spans="1:5" x14ac:dyDescent="0.25">
      <c r="A36521" s="93" t="s">
        <v>5933</v>
      </c>
      <c r="B36521" t="s">
        <v>21783</v>
      </c>
      <c r="C36521">
        <v>5679</v>
      </c>
      <c r="D36521" s="93" t="s">
        <v>28851</v>
      </c>
      <c r="E36521" s="93" t="s">
        <v>14</v>
      </c>
    </row>
    <row r="36522" spans="1:5" x14ac:dyDescent="0.25">
      <c r="A36522" s="93" t="s">
        <v>5933</v>
      </c>
      <c r="B36522" t="s">
        <v>21783</v>
      </c>
      <c r="C36522">
        <v>88316</v>
      </c>
      <c r="D36522" s="93" t="s">
        <v>28852</v>
      </c>
      <c r="E36522" s="93" t="s">
        <v>14</v>
      </c>
    </row>
    <row r="36523" spans="1:5" x14ac:dyDescent="0.25">
      <c r="A36523" s="93" t="s">
        <v>5934</v>
      </c>
      <c r="D36523" s="93" t="s">
        <v>14</v>
      </c>
      <c r="E36523" s="93" t="s">
        <v>35688</v>
      </c>
    </row>
    <row r="36524" spans="1:5" x14ac:dyDescent="0.25">
      <c r="A36524" s="93" t="s">
        <v>5934</v>
      </c>
      <c r="B36524" t="s">
        <v>21783</v>
      </c>
      <c r="C36524">
        <v>5678</v>
      </c>
      <c r="D36524" s="93" t="s">
        <v>28853</v>
      </c>
      <c r="E36524" s="93" t="s">
        <v>14</v>
      </c>
    </row>
    <row r="36525" spans="1:5" x14ac:dyDescent="0.25">
      <c r="A36525" s="93" t="s">
        <v>5934</v>
      </c>
      <c r="B36525" t="s">
        <v>21783</v>
      </c>
      <c r="C36525">
        <v>5679</v>
      </c>
      <c r="D36525" s="93" t="s">
        <v>28854</v>
      </c>
      <c r="E36525" s="93" t="s">
        <v>14</v>
      </c>
    </row>
    <row r="36526" spans="1:5" x14ac:dyDescent="0.25">
      <c r="A36526" s="93" t="s">
        <v>5934</v>
      </c>
      <c r="B36526" t="s">
        <v>21783</v>
      </c>
      <c r="C36526">
        <v>88316</v>
      </c>
      <c r="D36526" s="93" t="s">
        <v>28855</v>
      </c>
      <c r="E36526" s="93" t="s">
        <v>14</v>
      </c>
    </row>
    <row r="36527" spans="1:5" x14ac:dyDescent="0.25">
      <c r="A36527" s="93" t="s">
        <v>5935</v>
      </c>
      <c r="D36527" s="93" t="s">
        <v>14</v>
      </c>
      <c r="E36527" s="93" t="s">
        <v>35689</v>
      </c>
    </row>
    <row r="36528" spans="1:5" x14ac:dyDescent="0.25">
      <c r="A36528" s="93" t="s">
        <v>5935</v>
      </c>
      <c r="B36528" t="s">
        <v>21783</v>
      </c>
      <c r="C36528">
        <v>5678</v>
      </c>
      <c r="D36528" s="93" t="s">
        <v>28856</v>
      </c>
      <c r="E36528" s="93" t="s">
        <v>14</v>
      </c>
    </row>
    <row r="36529" spans="1:5" x14ac:dyDescent="0.25">
      <c r="A36529" s="93" t="s">
        <v>5935</v>
      </c>
      <c r="B36529" t="s">
        <v>21783</v>
      </c>
      <c r="C36529">
        <v>5679</v>
      </c>
      <c r="D36529" s="93" t="s">
        <v>28857</v>
      </c>
      <c r="E36529" s="93" t="s">
        <v>14</v>
      </c>
    </row>
    <row r="36530" spans="1:5" x14ac:dyDescent="0.25">
      <c r="A36530" s="93" t="s">
        <v>5935</v>
      </c>
      <c r="B36530" t="s">
        <v>21783</v>
      </c>
      <c r="C36530">
        <v>88316</v>
      </c>
      <c r="D36530" s="93" t="s">
        <v>28858</v>
      </c>
      <c r="E36530" s="93" t="s">
        <v>14</v>
      </c>
    </row>
    <row r="36531" spans="1:5" x14ac:dyDescent="0.25">
      <c r="A36531" s="93" t="s">
        <v>5936</v>
      </c>
      <c r="D36531" s="93" t="s">
        <v>14</v>
      </c>
      <c r="E36531" s="93" t="s">
        <v>35690</v>
      </c>
    </row>
    <row r="36532" spans="1:5" x14ac:dyDescent="0.25">
      <c r="A36532" s="93" t="s">
        <v>5936</v>
      </c>
      <c r="B36532" t="s">
        <v>21783</v>
      </c>
      <c r="C36532">
        <v>5678</v>
      </c>
      <c r="D36532" s="93" t="s">
        <v>28859</v>
      </c>
      <c r="E36532" s="93" t="s">
        <v>14</v>
      </c>
    </row>
    <row r="36533" spans="1:5" x14ac:dyDescent="0.25">
      <c r="A36533" s="93" t="s">
        <v>5936</v>
      </c>
      <c r="B36533" t="s">
        <v>21783</v>
      </c>
      <c r="C36533">
        <v>5679</v>
      </c>
      <c r="D36533" s="93" t="s">
        <v>28860</v>
      </c>
      <c r="E36533" s="93" t="s">
        <v>14</v>
      </c>
    </row>
    <row r="36534" spans="1:5" x14ac:dyDescent="0.25">
      <c r="A36534" s="93" t="s">
        <v>5936</v>
      </c>
      <c r="B36534" t="s">
        <v>21783</v>
      </c>
      <c r="C36534">
        <v>88316</v>
      </c>
      <c r="D36534" s="93" t="s">
        <v>28861</v>
      </c>
      <c r="E36534" s="93" t="s">
        <v>14</v>
      </c>
    </row>
    <row r="36535" spans="1:5" x14ac:dyDescent="0.25">
      <c r="A36535" s="93" t="s">
        <v>5937</v>
      </c>
      <c r="D36535" s="93" t="s">
        <v>14</v>
      </c>
      <c r="E36535" s="93" t="s">
        <v>35691</v>
      </c>
    </row>
    <row r="36536" spans="1:5" x14ac:dyDescent="0.25">
      <c r="A36536" s="93" t="s">
        <v>5937</v>
      </c>
      <c r="B36536" t="s">
        <v>21783</v>
      </c>
      <c r="C36536">
        <v>5678</v>
      </c>
      <c r="D36536" s="93" t="s">
        <v>28862</v>
      </c>
      <c r="E36536" s="93" t="s">
        <v>14</v>
      </c>
    </row>
    <row r="36537" spans="1:5" x14ac:dyDescent="0.25">
      <c r="A36537" s="93" t="s">
        <v>5937</v>
      </c>
      <c r="B36537" t="s">
        <v>21783</v>
      </c>
      <c r="C36537">
        <v>5679</v>
      </c>
      <c r="D36537" s="93" t="s">
        <v>28863</v>
      </c>
      <c r="E36537" s="93" t="s">
        <v>14</v>
      </c>
    </row>
    <row r="36538" spans="1:5" x14ac:dyDescent="0.25">
      <c r="A36538" s="93" t="s">
        <v>5937</v>
      </c>
      <c r="B36538" t="s">
        <v>21783</v>
      </c>
      <c r="C36538">
        <v>88316</v>
      </c>
      <c r="D36538" s="93" t="s">
        <v>28864</v>
      </c>
      <c r="E36538" s="93" t="s">
        <v>14</v>
      </c>
    </row>
    <row r="36539" spans="1:5" x14ac:dyDescent="0.25">
      <c r="A36539" s="93" t="s">
        <v>5938</v>
      </c>
      <c r="D36539" s="93" t="s">
        <v>14</v>
      </c>
      <c r="E36539" s="93" t="s">
        <v>35692</v>
      </c>
    </row>
    <row r="36540" spans="1:5" x14ac:dyDescent="0.25">
      <c r="A36540" s="93" t="s">
        <v>5938</v>
      </c>
      <c r="B36540" t="s">
        <v>21783</v>
      </c>
      <c r="C36540">
        <v>5678</v>
      </c>
      <c r="D36540" s="93" t="s">
        <v>28865</v>
      </c>
      <c r="E36540" s="93" t="s">
        <v>14</v>
      </c>
    </row>
    <row r="36541" spans="1:5" x14ac:dyDescent="0.25">
      <c r="A36541" s="93" t="s">
        <v>5938</v>
      </c>
      <c r="B36541" t="s">
        <v>21783</v>
      </c>
      <c r="C36541">
        <v>5679</v>
      </c>
      <c r="D36541" s="93" t="s">
        <v>28866</v>
      </c>
      <c r="E36541" s="93" t="s">
        <v>14</v>
      </c>
    </row>
    <row r="36542" spans="1:5" x14ac:dyDescent="0.25">
      <c r="A36542" s="93" t="s">
        <v>5938</v>
      </c>
      <c r="B36542" t="s">
        <v>21783</v>
      </c>
      <c r="C36542">
        <v>88316</v>
      </c>
      <c r="D36542" s="93" t="s">
        <v>28867</v>
      </c>
      <c r="E36542" s="93" t="s">
        <v>14</v>
      </c>
    </row>
    <row r="36543" spans="1:5" x14ac:dyDescent="0.25">
      <c r="A36543" s="93" t="s">
        <v>5939</v>
      </c>
      <c r="D36543" s="93" t="s">
        <v>14</v>
      </c>
      <c r="E36543" s="93" t="s">
        <v>35693</v>
      </c>
    </row>
    <row r="36544" spans="1:5" x14ac:dyDescent="0.25">
      <c r="A36544" s="93" t="s">
        <v>5939</v>
      </c>
      <c r="B36544" t="s">
        <v>21783</v>
      </c>
      <c r="C36544">
        <v>5678</v>
      </c>
      <c r="D36544" s="93" t="s">
        <v>28868</v>
      </c>
      <c r="E36544" s="93" t="s">
        <v>14</v>
      </c>
    </row>
    <row r="36545" spans="1:5" x14ac:dyDescent="0.25">
      <c r="A36545" s="93" t="s">
        <v>5939</v>
      </c>
      <c r="B36545" t="s">
        <v>21783</v>
      </c>
      <c r="C36545">
        <v>5679</v>
      </c>
      <c r="D36545" s="93" t="s">
        <v>28869</v>
      </c>
      <c r="E36545" s="93" t="s">
        <v>14</v>
      </c>
    </row>
    <row r="36546" spans="1:5" x14ac:dyDescent="0.25">
      <c r="A36546" s="93" t="s">
        <v>5939</v>
      </c>
      <c r="B36546" t="s">
        <v>21783</v>
      </c>
      <c r="C36546">
        <v>88316</v>
      </c>
      <c r="D36546" s="93" t="s">
        <v>28870</v>
      </c>
      <c r="E36546" s="93" t="s">
        <v>14</v>
      </c>
    </row>
    <row r="36547" spans="1:5" x14ac:dyDescent="0.25">
      <c r="A36547" s="93" t="s">
        <v>5940</v>
      </c>
      <c r="D36547" s="93" t="s">
        <v>14</v>
      </c>
      <c r="E36547" s="93" t="s">
        <v>35694</v>
      </c>
    </row>
    <row r="36548" spans="1:5" x14ac:dyDescent="0.25">
      <c r="A36548" s="93" t="s">
        <v>5940</v>
      </c>
      <c r="B36548" t="s">
        <v>21783</v>
      </c>
      <c r="C36548">
        <v>5678</v>
      </c>
      <c r="D36548" s="93" t="s">
        <v>28871</v>
      </c>
      <c r="E36548" s="93" t="s">
        <v>14</v>
      </c>
    </row>
    <row r="36549" spans="1:5" x14ac:dyDescent="0.25">
      <c r="A36549" s="93" t="s">
        <v>5940</v>
      </c>
      <c r="B36549" t="s">
        <v>21783</v>
      </c>
      <c r="C36549">
        <v>5679</v>
      </c>
      <c r="D36549" s="93" t="s">
        <v>28872</v>
      </c>
      <c r="E36549" s="93" t="s">
        <v>14</v>
      </c>
    </row>
    <row r="36550" spans="1:5" x14ac:dyDescent="0.25">
      <c r="A36550" s="93" t="s">
        <v>5940</v>
      </c>
      <c r="B36550" t="s">
        <v>21783</v>
      </c>
      <c r="C36550">
        <v>88316</v>
      </c>
      <c r="D36550" s="93" t="s">
        <v>28873</v>
      </c>
      <c r="E36550" s="93" t="s">
        <v>14</v>
      </c>
    </row>
    <row r="36551" spans="1:5" x14ac:dyDescent="0.25">
      <c r="A36551" s="93" t="s">
        <v>5941</v>
      </c>
      <c r="D36551" s="93" t="s">
        <v>14</v>
      </c>
      <c r="E36551" s="93" t="s">
        <v>35695</v>
      </c>
    </row>
    <row r="36552" spans="1:5" x14ac:dyDescent="0.25">
      <c r="A36552" s="93" t="s">
        <v>5941</v>
      </c>
      <c r="B36552" t="s">
        <v>21783</v>
      </c>
      <c r="C36552">
        <v>5631</v>
      </c>
      <c r="D36552" s="93" t="s">
        <v>22275</v>
      </c>
      <c r="E36552" s="93" t="s">
        <v>14</v>
      </c>
    </row>
    <row r="36553" spans="1:5" x14ac:dyDescent="0.25">
      <c r="A36553" s="93" t="s">
        <v>5941</v>
      </c>
      <c r="B36553" t="s">
        <v>21783</v>
      </c>
      <c r="C36553">
        <v>5632</v>
      </c>
      <c r="D36553" s="93" t="s">
        <v>21823</v>
      </c>
      <c r="E36553" s="93" t="s">
        <v>14</v>
      </c>
    </row>
    <row r="36554" spans="1:5" x14ac:dyDescent="0.25">
      <c r="A36554" s="93" t="s">
        <v>5941</v>
      </c>
      <c r="B36554" t="s">
        <v>21783</v>
      </c>
      <c r="C36554">
        <v>5901</v>
      </c>
      <c r="D36554" s="93" t="s">
        <v>21799</v>
      </c>
      <c r="E36554" s="93" t="s">
        <v>14</v>
      </c>
    </row>
    <row r="36555" spans="1:5" x14ac:dyDescent="0.25">
      <c r="A36555" s="93" t="s">
        <v>5941</v>
      </c>
      <c r="B36555" t="s">
        <v>21783</v>
      </c>
      <c r="C36555">
        <v>5903</v>
      </c>
      <c r="D36555" s="93" t="s">
        <v>25726</v>
      </c>
      <c r="E36555" s="93" t="s">
        <v>14</v>
      </c>
    </row>
    <row r="36556" spans="1:5" x14ac:dyDescent="0.25">
      <c r="A36556" s="93" t="s">
        <v>5941</v>
      </c>
      <c r="B36556" t="s">
        <v>21791</v>
      </c>
      <c r="C36556">
        <v>6079</v>
      </c>
      <c r="D36556" s="93" t="s">
        <v>28572</v>
      </c>
      <c r="E36556" s="93" t="s">
        <v>14</v>
      </c>
    </row>
    <row r="36557" spans="1:5" x14ac:dyDescent="0.25">
      <c r="A36557" s="93" t="s">
        <v>5941</v>
      </c>
      <c r="B36557" t="s">
        <v>21783</v>
      </c>
      <c r="C36557">
        <v>88316</v>
      </c>
      <c r="D36557" s="93" t="s">
        <v>25028</v>
      </c>
      <c r="E36557" s="93" t="s">
        <v>14</v>
      </c>
    </row>
    <row r="36558" spans="1:5" x14ac:dyDescent="0.25">
      <c r="A36558" s="93" t="s">
        <v>5941</v>
      </c>
      <c r="B36558" t="s">
        <v>21783</v>
      </c>
      <c r="C36558">
        <v>91533</v>
      </c>
      <c r="D36558" s="93" t="s">
        <v>23715</v>
      </c>
      <c r="E36558" s="93" t="s">
        <v>14</v>
      </c>
    </row>
    <row r="36559" spans="1:5" x14ac:dyDescent="0.25">
      <c r="A36559" s="93" t="s">
        <v>5942</v>
      </c>
      <c r="D36559" s="93" t="s">
        <v>14</v>
      </c>
      <c r="E36559" s="93" t="s">
        <v>35696</v>
      </c>
    </row>
    <row r="36560" spans="1:5" x14ac:dyDescent="0.25">
      <c r="A36560" s="93" t="s">
        <v>5942</v>
      </c>
      <c r="B36560" t="s">
        <v>21783</v>
      </c>
      <c r="C36560">
        <v>5631</v>
      </c>
      <c r="D36560" s="93" t="s">
        <v>27015</v>
      </c>
      <c r="E36560" s="93" t="s">
        <v>14</v>
      </c>
    </row>
    <row r="36561" spans="1:5" x14ac:dyDescent="0.25">
      <c r="A36561" s="93" t="s">
        <v>5942</v>
      </c>
      <c r="B36561" t="s">
        <v>21783</v>
      </c>
      <c r="C36561">
        <v>5632</v>
      </c>
      <c r="D36561" s="93" t="s">
        <v>27027</v>
      </c>
      <c r="E36561" s="93" t="s">
        <v>14</v>
      </c>
    </row>
    <row r="36562" spans="1:5" x14ac:dyDescent="0.25">
      <c r="A36562" s="93" t="s">
        <v>5942</v>
      </c>
      <c r="B36562" t="s">
        <v>21783</v>
      </c>
      <c r="C36562">
        <v>5901</v>
      </c>
      <c r="D36562" s="93" t="s">
        <v>21799</v>
      </c>
      <c r="E36562" s="93" t="s">
        <v>14</v>
      </c>
    </row>
    <row r="36563" spans="1:5" x14ac:dyDescent="0.25">
      <c r="A36563" s="93" t="s">
        <v>5942</v>
      </c>
      <c r="B36563" t="s">
        <v>21783</v>
      </c>
      <c r="C36563">
        <v>5903</v>
      </c>
      <c r="D36563" s="93" t="s">
        <v>25726</v>
      </c>
      <c r="E36563" s="93" t="s">
        <v>14</v>
      </c>
    </row>
    <row r="36564" spans="1:5" x14ac:dyDescent="0.25">
      <c r="A36564" s="93" t="s">
        <v>5942</v>
      </c>
      <c r="B36564" t="s">
        <v>21791</v>
      </c>
      <c r="C36564">
        <v>6079</v>
      </c>
      <c r="D36564" s="93" t="s">
        <v>28572</v>
      </c>
      <c r="E36564" s="93" t="s">
        <v>14</v>
      </c>
    </row>
    <row r="36565" spans="1:5" x14ac:dyDescent="0.25">
      <c r="A36565" s="93" t="s">
        <v>5942</v>
      </c>
      <c r="B36565" t="s">
        <v>21783</v>
      </c>
      <c r="C36565">
        <v>88316</v>
      </c>
      <c r="D36565" s="93" t="s">
        <v>22367</v>
      </c>
      <c r="E36565" s="93" t="s">
        <v>14</v>
      </c>
    </row>
    <row r="36566" spans="1:5" x14ac:dyDescent="0.25">
      <c r="A36566" s="93" t="s">
        <v>5942</v>
      </c>
      <c r="B36566" t="s">
        <v>21783</v>
      </c>
      <c r="C36566">
        <v>91533</v>
      </c>
      <c r="D36566" s="93" t="s">
        <v>28874</v>
      </c>
      <c r="E36566" s="93" t="s">
        <v>14</v>
      </c>
    </row>
    <row r="36567" spans="1:5" x14ac:dyDescent="0.25">
      <c r="A36567" s="93" t="s">
        <v>5943</v>
      </c>
      <c r="D36567" s="93" t="s">
        <v>14</v>
      </c>
      <c r="E36567" s="93" t="s">
        <v>35697</v>
      </c>
    </row>
    <row r="36568" spans="1:5" x14ac:dyDescent="0.25">
      <c r="A36568" s="93" t="s">
        <v>5943</v>
      </c>
      <c r="B36568" t="s">
        <v>21783</v>
      </c>
      <c r="C36568">
        <v>5631</v>
      </c>
      <c r="D36568" s="93" t="s">
        <v>22368</v>
      </c>
      <c r="E36568" s="93" t="s">
        <v>14</v>
      </c>
    </row>
    <row r="36569" spans="1:5" x14ac:dyDescent="0.25">
      <c r="A36569" s="93" t="s">
        <v>5943</v>
      </c>
      <c r="B36569" t="s">
        <v>21783</v>
      </c>
      <c r="C36569">
        <v>5632</v>
      </c>
      <c r="D36569" s="93" t="s">
        <v>21873</v>
      </c>
      <c r="E36569" s="93" t="s">
        <v>14</v>
      </c>
    </row>
    <row r="36570" spans="1:5" x14ac:dyDescent="0.25">
      <c r="A36570" s="93" t="s">
        <v>5943</v>
      </c>
      <c r="B36570" t="s">
        <v>21783</v>
      </c>
      <c r="C36570">
        <v>5901</v>
      </c>
      <c r="D36570" s="93" t="s">
        <v>21799</v>
      </c>
      <c r="E36570" s="93" t="s">
        <v>14</v>
      </c>
    </row>
    <row r="36571" spans="1:5" x14ac:dyDescent="0.25">
      <c r="A36571" s="93" t="s">
        <v>5943</v>
      </c>
      <c r="B36571" t="s">
        <v>21783</v>
      </c>
      <c r="C36571">
        <v>5903</v>
      </c>
      <c r="D36571" s="93" t="s">
        <v>25726</v>
      </c>
      <c r="E36571" s="93" t="s">
        <v>14</v>
      </c>
    </row>
    <row r="36572" spans="1:5" x14ac:dyDescent="0.25">
      <c r="A36572" s="93" t="s">
        <v>5943</v>
      </c>
      <c r="B36572" t="s">
        <v>21791</v>
      </c>
      <c r="C36572">
        <v>6079</v>
      </c>
      <c r="D36572" s="93" t="s">
        <v>28572</v>
      </c>
      <c r="E36572" s="93" t="s">
        <v>14</v>
      </c>
    </row>
    <row r="36573" spans="1:5" x14ac:dyDescent="0.25">
      <c r="A36573" s="93" t="s">
        <v>5943</v>
      </c>
      <c r="B36573" t="s">
        <v>21783</v>
      </c>
      <c r="C36573">
        <v>88316</v>
      </c>
      <c r="D36573" s="93" t="s">
        <v>23608</v>
      </c>
      <c r="E36573" s="93" t="s">
        <v>14</v>
      </c>
    </row>
    <row r="36574" spans="1:5" x14ac:dyDescent="0.25">
      <c r="A36574" s="93" t="s">
        <v>5943</v>
      </c>
      <c r="B36574" t="s">
        <v>21783</v>
      </c>
      <c r="C36574">
        <v>91533</v>
      </c>
      <c r="D36574" s="93" t="s">
        <v>21821</v>
      </c>
      <c r="E36574" s="93" t="s">
        <v>14</v>
      </c>
    </row>
    <row r="36575" spans="1:5" x14ac:dyDescent="0.25">
      <c r="A36575" s="93" t="s">
        <v>5944</v>
      </c>
      <c r="D36575" s="93" t="s">
        <v>14</v>
      </c>
      <c r="E36575" s="93" t="s">
        <v>35698</v>
      </c>
    </row>
    <row r="36576" spans="1:5" x14ac:dyDescent="0.25">
      <c r="A36576" s="93" t="s">
        <v>5944</v>
      </c>
      <c r="B36576" t="s">
        <v>21783</v>
      </c>
      <c r="C36576">
        <v>5678</v>
      </c>
      <c r="D36576" s="93" t="s">
        <v>24078</v>
      </c>
      <c r="E36576" s="93" t="s">
        <v>14</v>
      </c>
    </row>
    <row r="36577" spans="1:5" x14ac:dyDescent="0.25">
      <c r="A36577" s="93" t="s">
        <v>5944</v>
      </c>
      <c r="B36577" t="s">
        <v>21783</v>
      </c>
      <c r="C36577">
        <v>5679</v>
      </c>
      <c r="D36577" s="93" t="s">
        <v>23902</v>
      </c>
      <c r="E36577" s="93" t="s">
        <v>14</v>
      </c>
    </row>
    <row r="36578" spans="1:5" x14ac:dyDescent="0.25">
      <c r="A36578" s="93" t="s">
        <v>5944</v>
      </c>
      <c r="B36578" t="s">
        <v>21783</v>
      </c>
      <c r="C36578">
        <v>5901</v>
      </c>
      <c r="D36578" s="93" t="s">
        <v>21799</v>
      </c>
      <c r="E36578" s="93" t="s">
        <v>14</v>
      </c>
    </row>
    <row r="36579" spans="1:5" x14ac:dyDescent="0.25">
      <c r="A36579" s="93" t="s">
        <v>5944</v>
      </c>
      <c r="B36579" t="s">
        <v>21783</v>
      </c>
      <c r="C36579">
        <v>5903</v>
      </c>
      <c r="D36579" s="93" t="s">
        <v>25726</v>
      </c>
      <c r="E36579" s="93" t="s">
        <v>14</v>
      </c>
    </row>
    <row r="36580" spans="1:5" x14ac:dyDescent="0.25">
      <c r="A36580" s="93" t="s">
        <v>5944</v>
      </c>
      <c r="B36580" t="s">
        <v>21791</v>
      </c>
      <c r="C36580">
        <v>6079</v>
      </c>
      <c r="D36580" s="93" t="s">
        <v>28572</v>
      </c>
      <c r="E36580" s="93" t="s">
        <v>14</v>
      </c>
    </row>
    <row r="36581" spans="1:5" x14ac:dyDescent="0.25">
      <c r="A36581" s="93" t="s">
        <v>5944</v>
      </c>
      <c r="B36581" t="s">
        <v>21783</v>
      </c>
      <c r="C36581">
        <v>88316</v>
      </c>
      <c r="D36581" s="93" t="s">
        <v>28593</v>
      </c>
      <c r="E36581" s="93" t="s">
        <v>14</v>
      </c>
    </row>
    <row r="36582" spans="1:5" x14ac:dyDescent="0.25">
      <c r="A36582" s="93" t="s">
        <v>5944</v>
      </c>
      <c r="B36582" t="s">
        <v>21783</v>
      </c>
      <c r="C36582">
        <v>91533</v>
      </c>
      <c r="D36582" s="93" t="s">
        <v>28875</v>
      </c>
      <c r="E36582" s="93" t="s">
        <v>14</v>
      </c>
    </row>
    <row r="36583" spans="1:5" x14ac:dyDescent="0.25">
      <c r="A36583" s="93" t="s">
        <v>5945</v>
      </c>
      <c r="D36583" s="93" t="s">
        <v>14</v>
      </c>
      <c r="E36583" s="93" t="s">
        <v>35699</v>
      </c>
    </row>
    <row r="36584" spans="1:5" x14ac:dyDescent="0.25">
      <c r="A36584" s="93" t="s">
        <v>5945</v>
      </c>
      <c r="B36584" t="s">
        <v>21783</v>
      </c>
      <c r="C36584">
        <v>5678</v>
      </c>
      <c r="D36584" s="93" t="s">
        <v>26721</v>
      </c>
      <c r="E36584" s="93" t="s">
        <v>14</v>
      </c>
    </row>
    <row r="36585" spans="1:5" x14ac:dyDescent="0.25">
      <c r="A36585" s="93" t="s">
        <v>5945</v>
      </c>
      <c r="B36585" t="s">
        <v>21783</v>
      </c>
      <c r="C36585">
        <v>5679</v>
      </c>
      <c r="D36585" s="93" t="s">
        <v>24572</v>
      </c>
      <c r="E36585" s="93" t="s">
        <v>14</v>
      </c>
    </row>
    <row r="36586" spans="1:5" x14ac:dyDescent="0.25">
      <c r="A36586" s="93" t="s">
        <v>5945</v>
      </c>
      <c r="B36586" t="s">
        <v>21783</v>
      </c>
      <c r="C36586">
        <v>5901</v>
      </c>
      <c r="D36586" s="93" t="s">
        <v>21799</v>
      </c>
      <c r="E36586" s="93" t="s">
        <v>14</v>
      </c>
    </row>
    <row r="36587" spans="1:5" x14ac:dyDescent="0.25">
      <c r="A36587" s="93" t="s">
        <v>5945</v>
      </c>
      <c r="B36587" t="s">
        <v>21783</v>
      </c>
      <c r="C36587">
        <v>5903</v>
      </c>
      <c r="D36587" s="93" t="s">
        <v>25726</v>
      </c>
      <c r="E36587" s="93" t="s">
        <v>14</v>
      </c>
    </row>
    <row r="36588" spans="1:5" x14ac:dyDescent="0.25">
      <c r="A36588" s="93" t="s">
        <v>5945</v>
      </c>
      <c r="B36588" t="s">
        <v>21791</v>
      </c>
      <c r="C36588">
        <v>6079</v>
      </c>
      <c r="D36588" s="93" t="s">
        <v>28572</v>
      </c>
      <c r="E36588" s="93" t="s">
        <v>14</v>
      </c>
    </row>
    <row r="36589" spans="1:5" x14ac:dyDescent="0.25">
      <c r="A36589" s="93" t="s">
        <v>5945</v>
      </c>
      <c r="B36589" t="s">
        <v>21783</v>
      </c>
      <c r="C36589">
        <v>88316</v>
      </c>
      <c r="D36589" s="93" t="s">
        <v>21862</v>
      </c>
      <c r="E36589" s="93" t="s">
        <v>14</v>
      </c>
    </row>
    <row r="36590" spans="1:5" x14ac:dyDescent="0.25">
      <c r="A36590" s="93" t="s">
        <v>5945</v>
      </c>
      <c r="B36590" t="s">
        <v>21783</v>
      </c>
      <c r="C36590">
        <v>91533</v>
      </c>
      <c r="D36590" s="93" t="s">
        <v>22086</v>
      </c>
      <c r="E36590" s="93" t="s">
        <v>14</v>
      </c>
    </row>
    <row r="36591" spans="1:5" x14ac:dyDescent="0.25">
      <c r="A36591" s="93" t="s">
        <v>5946</v>
      </c>
      <c r="D36591" s="93" t="s">
        <v>14</v>
      </c>
      <c r="E36591" s="93" t="s">
        <v>35700</v>
      </c>
    </row>
    <row r="36592" spans="1:5" x14ac:dyDescent="0.25">
      <c r="A36592" s="93" t="s">
        <v>5946</v>
      </c>
      <c r="B36592" t="s">
        <v>21783</v>
      </c>
      <c r="C36592">
        <v>5901</v>
      </c>
      <c r="D36592" s="93" t="s">
        <v>21799</v>
      </c>
      <c r="E36592" s="93" t="s">
        <v>14</v>
      </c>
    </row>
    <row r="36593" spans="1:5" x14ac:dyDescent="0.25">
      <c r="A36593" s="93" t="s">
        <v>5946</v>
      </c>
      <c r="B36593" t="s">
        <v>21783</v>
      </c>
      <c r="C36593">
        <v>5903</v>
      </c>
      <c r="D36593" s="93" t="s">
        <v>25726</v>
      </c>
      <c r="E36593" s="93" t="s">
        <v>14</v>
      </c>
    </row>
    <row r="36594" spans="1:5" x14ac:dyDescent="0.25">
      <c r="A36594" s="93" t="s">
        <v>5946</v>
      </c>
      <c r="B36594" t="s">
        <v>21791</v>
      </c>
      <c r="C36594">
        <v>6079</v>
      </c>
      <c r="D36594" s="93" t="s">
        <v>28572</v>
      </c>
      <c r="E36594" s="93" t="s">
        <v>14</v>
      </c>
    </row>
    <row r="36595" spans="1:5" x14ac:dyDescent="0.25">
      <c r="A36595" s="93" t="s">
        <v>5946</v>
      </c>
      <c r="B36595" t="s">
        <v>21783</v>
      </c>
      <c r="C36595">
        <v>88316</v>
      </c>
      <c r="D36595" s="93" t="s">
        <v>28876</v>
      </c>
      <c r="E36595" s="93" t="s">
        <v>14</v>
      </c>
    </row>
    <row r="36596" spans="1:5" x14ac:dyDescent="0.25">
      <c r="A36596" s="93" t="s">
        <v>5946</v>
      </c>
      <c r="B36596" t="s">
        <v>21783</v>
      </c>
      <c r="C36596">
        <v>91533</v>
      </c>
      <c r="D36596" s="93" t="s">
        <v>27579</v>
      </c>
      <c r="E36596" s="93" t="s">
        <v>14</v>
      </c>
    </row>
    <row r="36597" spans="1:5" x14ac:dyDescent="0.25">
      <c r="A36597" s="93" t="s">
        <v>5947</v>
      </c>
      <c r="D36597" s="93" t="s">
        <v>14</v>
      </c>
      <c r="E36597" s="93" t="s">
        <v>35701</v>
      </c>
    </row>
    <row r="36598" spans="1:5" x14ac:dyDescent="0.25">
      <c r="A36598" s="93" t="s">
        <v>5947</v>
      </c>
      <c r="B36598" t="s">
        <v>21791</v>
      </c>
      <c r="C36598">
        <v>368</v>
      </c>
      <c r="D36598" s="93" t="s">
        <v>28572</v>
      </c>
      <c r="E36598" s="93" t="s">
        <v>14</v>
      </c>
    </row>
    <row r="36599" spans="1:5" x14ac:dyDescent="0.25">
      <c r="A36599" s="93" t="s">
        <v>5947</v>
      </c>
      <c r="B36599" t="s">
        <v>21783</v>
      </c>
      <c r="C36599">
        <v>5631</v>
      </c>
      <c r="D36599" s="93" t="s">
        <v>22275</v>
      </c>
      <c r="E36599" s="93" t="s">
        <v>14</v>
      </c>
    </row>
    <row r="36600" spans="1:5" x14ac:dyDescent="0.25">
      <c r="A36600" s="93" t="s">
        <v>5947</v>
      </c>
      <c r="B36600" t="s">
        <v>21783</v>
      </c>
      <c r="C36600">
        <v>5632</v>
      </c>
      <c r="D36600" s="93" t="s">
        <v>21823</v>
      </c>
      <c r="E36600" s="93" t="s">
        <v>14</v>
      </c>
    </row>
    <row r="36601" spans="1:5" x14ac:dyDescent="0.25">
      <c r="A36601" s="93" t="s">
        <v>5947</v>
      </c>
      <c r="B36601" t="s">
        <v>21783</v>
      </c>
      <c r="C36601">
        <v>5901</v>
      </c>
      <c r="D36601" s="93" t="s">
        <v>21799</v>
      </c>
      <c r="E36601" s="93" t="s">
        <v>14</v>
      </c>
    </row>
    <row r="36602" spans="1:5" x14ac:dyDescent="0.25">
      <c r="A36602" s="93" t="s">
        <v>5947</v>
      </c>
      <c r="B36602" t="s">
        <v>21783</v>
      </c>
      <c r="C36602">
        <v>5903</v>
      </c>
      <c r="D36602" s="93" t="s">
        <v>25726</v>
      </c>
      <c r="E36602" s="93" t="s">
        <v>14</v>
      </c>
    </row>
    <row r="36603" spans="1:5" x14ac:dyDescent="0.25">
      <c r="A36603" s="93" t="s">
        <v>5947</v>
      </c>
      <c r="B36603" t="s">
        <v>21783</v>
      </c>
      <c r="C36603">
        <v>88316</v>
      </c>
      <c r="D36603" s="93" t="s">
        <v>25028</v>
      </c>
      <c r="E36603" s="93" t="s">
        <v>14</v>
      </c>
    </row>
    <row r="36604" spans="1:5" x14ac:dyDescent="0.25">
      <c r="A36604" s="93" t="s">
        <v>5947</v>
      </c>
      <c r="B36604" t="s">
        <v>21783</v>
      </c>
      <c r="C36604">
        <v>91533</v>
      </c>
      <c r="D36604" s="93" t="s">
        <v>23715</v>
      </c>
      <c r="E36604" s="93" t="s">
        <v>14</v>
      </c>
    </row>
    <row r="36605" spans="1:5" x14ac:dyDescent="0.25">
      <c r="A36605" s="93" t="s">
        <v>5948</v>
      </c>
      <c r="D36605" s="93" t="s">
        <v>14</v>
      </c>
      <c r="E36605" s="93" t="s">
        <v>35702</v>
      </c>
    </row>
    <row r="36606" spans="1:5" x14ac:dyDescent="0.25">
      <c r="A36606" s="93" t="s">
        <v>5948</v>
      </c>
      <c r="B36606" t="s">
        <v>21791</v>
      </c>
      <c r="C36606">
        <v>368</v>
      </c>
      <c r="D36606" s="93" t="s">
        <v>28572</v>
      </c>
      <c r="E36606" s="93" t="s">
        <v>14</v>
      </c>
    </row>
    <row r="36607" spans="1:5" x14ac:dyDescent="0.25">
      <c r="A36607" s="93" t="s">
        <v>5948</v>
      </c>
      <c r="B36607" t="s">
        <v>21783</v>
      </c>
      <c r="C36607">
        <v>5631</v>
      </c>
      <c r="D36607" s="93" t="s">
        <v>27015</v>
      </c>
      <c r="E36607" s="93" t="s">
        <v>14</v>
      </c>
    </row>
    <row r="36608" spans="1:5" x14ac:dyDescent="0.25">
      <c r="A36608" s="93" t="s">
        <v>5948</v>
      </c>
      <c r="B36608" t="s">
        <v>21783</v>
      </c>
      <c r="C36608">
        <v>5632</v>
      </c>
      <c r="D36608" s="93" t="s">
        <v>27027</v>
      </c>
      <c r="E36608" s="93" t="s">
        <v>14</v>
      </c>
    </row>
    <row r="36609" spans="1:5" x14ac:dyDescent="0.25">
      <c r="A36609" s="93" t="s">
        <v>5948</v>
      </c>
      <c r="B36609" t="s">
        <v>21783</v>
      </c>
      <c r="C36609">
        <v>5901</v>
      </c>
      <c r="D36609" s="93" t="s">
        <v>21799</v>
      </c>
      <c r="E36609" s="93" t="s">
        <v>14</v>
      </c>
    </row>
    <row r="36610" spans="1:5" x14ac:dyDescent="0.25">
      <c r="A36610" s="93" t="s">
        <v>5948</v>
      </c>
      <c r="B36610" t="s">
        <v>21783</v>
      </c>
      <c r="C36610">
        <v>5903</v>
      </c>
      <c r="D36610" s="93" t="s">
        <v>25726</v>
      </c>
      <c r="E36610" s="93" t="s">
        <v>14</v>
      </c>
    </row>
    <row r="36611" spans="1:5" x14ac:dyDescent="0.25">
      <c r="A36611" s="93" t="s">
        <v>5948</v>
      </c>
      <c r="B36611" t="s">
        <v>21783</v>
      </c>
      <c r="C36611">
        <v>88316</v>
      </c>
      <c r="D36611" s="93" t="s">
        <v>22367</v>
      </c>
      <c r="E36611" s="93" t="s">
        <v>14</v>
      </c>
    </row>
    <row r="36612" spans="1:5" x14ac:dyDescent="0.25">
      <c r="A36612" s="93" t="s">
        <v>5948</v>
      </c>
      <c r="B36612" t="s">
        <v>21783</v>
      </c>
      <c r="C36612">
        <v>91533</v>
      </c>
      <c r="D36612" s="93" t="s">
        <v>28874</v>
      </c>
      <c r="E36612" s="93" t="s">
        <v>14</v>
      </c>
    </row>
    <row r="36613" spans="1:5" x14ac:dyDescent="0.25">
      <c r="A36613" s="93" t="s">
        <v>5949</v>
      </c>
      <c r="D36613" s="93" t="s">
        <v>14</v>
      </c>
      <c r="E36613" s="93" t="s">
        <v>35703</v>
      </c>
    </row>
    <row r="36614" spans="1:5" x14ac:dyDescent="0.25">
      <c r="A36614" s="93" t="s">
        <v>5949</v>
      </c>
      <c r="B36614" t="s">
        <v>21791</v>
      </c>
      <c r="C36614">
        <v>368</v>
      </c>
      <c r="D36614" s="93" t="s">
        <v>28572</v>
      </c>
      <c r="E36614" s="93" t="s">
        <v>14</v>
      </c>
    </row>
    <row r="36615" spans="1:5" x14ac:dyDescent="0.25">
      <c r="A36615" s="93" t="s">
        <v>5949</v>
      </c>
      <c r="B36615" t="s">
        <v>21783</v>
      </c>
      <c r="C36615">
        <v>5631</v>
      </c>
      <c r="D36615" s="93" t="s">
        <v>22368</v>
      </c>
      <c r="E36615" s="93" t="s">
        <v>14</v>
      </c>
    </row>
    <row r="36616" spans="1:5" x14ac:dyDescent="0.25">
      <c r="A36616" s="93" t="s">
        <v>5949</v>
      </c>
      <c r="B36616" t="s">
        <v>21783</v>
      </c>
      <c r="C36616">
        <v>5632</v>
      </c>
      <c r="D36616" s="93" t="s">
        <v>21873</v>
      </c>
      <c r="E36616" s="93" t="s">
        <v>14</v>
      </c>
    </row>
    <row r="36617" spans="1:5" x14ac:dyDescent="0.25">
      <c r="A36617" s="93" t="s">
        <v>5949</v>
      </c>
      <c r="B36617" t="s">
        <v>21783</v>
      </c>
      <c r="C36617">
        <v>5901</v>
      </c>
      <c r="D36617" s="93" t="s">
        <v>21799</v>
      </c>
      <c r="E36617" s="93" t="s">
        <v>14</v>
      </c>
    </row>
    <row r="36618" spans="1:5" x14ac:dyDescent="0.25">
      <c r="A36618" s="93" t="s">
        <v>5949</v>
      </c>
      <c r="B36618" t="s">
        <v>21783</v>
      </c>
      <c r="C36618">
        <v>5903</v>
      </c>
      <c r="D36618" s="93" t="s">
        <v>25726</v>
      </c>
      <c r="E36618" s="93" t="s">
        <v>14</v>
      </c>
    </row>
    <row r="36619" spans="1:5" x14ac:dyDescent="0.25">
      <c r="A36619" s="93" t="s">
        <v>5949</v>
      </c>
      <c r="B36619" t="s">
        <v>21783</v>
      </c>
      <c r="C36619">
        <v>88316</v>
      </c>
      <c r="D36619" s="93" t="s">
        <v>23608</v>
      </c>
      <c r="E36619" s="93" t="s">
        <v>14</v>
      </c>
    </row>
    <row r="36620" spans="1:5" x14ac:dyDescent="0.25">
      <c r="A36620" s="93" t="s">
        <v>5949</v>
      </c>
      <c r="B36620" t="s">
        <v>21783</v>
      </c>
      <c r="C36620">
        <v>91533</v>
      </c>
      <c r="D36620" s="93" t="s">
        <v>21821</v>
      </c>
      <c r="E36620" s="93" t="s">
        <v>14</v>
      </c>
    </row>
    <row r="36621" spans="1:5" x14ac:dyDescent="0.25">
      <c r="A36621" s="93" t="s">
        <v>5950</v>
      </c>
      <c r="D36621" s="93" t="s">
        <v>14</v>
      </c>
      <c r="E36621" s="93" t="s">
        <v>35704</v>
      </c>
    </row>
    <row r="36622" spans="1:5" x14ac:dyDescent="0.25">
      <c r="A36622" s="93" t="s">
        <v>5950</v>
      </c>
      <c r="B36622" t="s">
        <v>21791</v>
      </c>
      <c r="C36622">
        <v>368</v>
      </c>
      <c r="D36622" s="93" t="s">
        <v>28572</v>
      </c>
      <c r="E36622" s="93" t="s">
        <v>14</v>
      </c>
    </row>
    <row r="36623" spans="1:5" x14ac:dyDescent="0.25">
      <c r="A36623" s="93" t="s">
        <v>5950</v>
      </c>
      <c r="B36623" t="s">
        <v>21783</v>
      </c>
      <c r="C36623">
        <v>5678</v>
      </c>
      <c r="D36623" s="93" t="s">
        <v>24078</v>
      </c>
      <c r="E36623" s="93" t="s">
        <v>14</v>
      </c>
    </row>
    <row r="36624" spans="1:5" x14ac:dyDescent="0.25">
      <c r="A36624" s="93" t="s">
        <v>5950</v>
      </c>
      <c r="B36624" t="s">
        <v>21783</v>
      </c>
      <c r="C36624">
        <v>5679</v>
      </c>
      <c r="D36624" s="93" t="s">
        <v>23902</v>
      </c>
      <c r="E36624" s="93" t="s">
        <v>14</v>
      </c>
    </row>
    <row r="36625" spans="1:5" x14ac:dyDescent="0.25">
      <c r="A36625" s="93" t="s">
        <v>5950</v>
      </c>
      <c r="B36625" t="s">
        <v>21783</v>
      </c>
      <c r="C36625">
        <v>5901</v>
      </c>
      <c r="D36625" s="93" t="s">
        <v>21799</v>
      </c>
      <c r="E36625" s="93" t="s">
        <v>14</v>
      </c>
    </row>
    <row r="36626" spans="1:5" x14ac:dyDescent="0.25">
      <c r="A36626" s="93" t="s">
        <v>5950</v>
      </c>
      <c r="B36626" t="s">
        <v>21783</v>
      </c>
      <c r="C36626">
        <v>5903</v>
      </c>
      <c r="D36626" s="93" t="s">
        <v>25726</v>
      </c>
      <c r="E36626" s="93" t="s">
        <v>14</v>
      </c>
    </row>
    <row r="36627" spans="1:5" x14ac:dyDescent="0.25">
      <c r="A36627" s="93" t="s">
        <v>5950</v>
      </c>
      <c r="B36627" t="s">
        <v>21783</v>
      </c>
      <c r="C36627">
        <v>88316</v>
      </c>
      <c r="D36627" s="93" t="s">
        <v>28593</v>
      </c>
      <c r="E36627" s="93" t="s">
        <v>14</v>
      </c>
    </row>
    <row r="36628" spans="1:5" x14ac:dyDescent="0.25">
      <c r="A36628" s="93" t="s">
        <v>5950</v>
      </c>
      <c r="B36628" t="s">
        <v>21783</v>
      </c>
      <c r="C36628">
        <v>91533</v>
      </c>
      <c r="D36628" s="93" t="s">
        <v>28875</v>
      </c>
      <c r="E36628" s="93" t="s">
        <v>14</v>
      </c>
    </row>
    <row r="36629" spans="1:5" x14ac:dyDescent="0.25">
      <c r="A36629" s="93" t="s">
        <v>5951</v>
      </c>
      <c r="D36629" s="93" t="s">
        <v>14</v>
      </c>
      <c r="E36629" s="93" t="s">
        <v>35705</v>
      </c>
    </row>
    <row r="36630" spans="1:5" x14ac:dyDescent="0.25">
      <c r="A36630" s="93" t="s">
        <v>5951</v>
      </c>
      <c r="B36630" t="s">
        <v>21791</v>
      </c>
      <c r="C36630">
        <v>368</v>
      </c>
      <c r="D36630" s="93" t="s">
        <v>28572</v>
      </c>
      <c r="E36630" s="93" t="s">
        <v>14</v>
      </c>
    </row>
    <row r="36631" spans="1:5" x14ac:dyDescent="0.25">
      <c r="A36631" s="93" t="s">
        <v>5951</v>
      </c>
      <c r="B36631" t="s">
        <v>21783</v>
      </c>
      <c r="C36631">
        <v>5678</v>
      </c>
      <c r="D36631" s="93" t="s">
        <v>26721</v>
      </c>
      <c r="E36631" s="93" t="s">
        <v>14</v>
      </c>
    </row>
    <row r="36632" spans="1:5" x14ac:dyDescent="0.25">
      <c r="A36632" s="93" t="s">
        <v>5951</v>
      </c>
      <c r="B36632" t="s">
        <v>21783</v>
      </c>
      <c r="C36632">
        <v>5679</v>
      </c>
      <c r="D36632" s="93" t="s">
        <v>24572</v>
      </c>
      <c r="E36632" s="93" t="s">
        <v>14</v>
      </c>
    </row>
    <row r="36633" spans="1:5" x14ac:dyDescent="0.25">
      <c r="A36633" s="93" t="s">
        <v>5951</v>
      </c>
      <c r="B36633" t="s">
        <v>21783</v>
      </c>
      <c r="C36633">
        <v>5901</v>
      </c>
      <c r="D36633" s="93" t="s">
        <v>21799</v>
      </c>
      <c r="E36633" s="93" t="s">
        <v>14</v>
      </c>
    </row>
    <row r="36634" spans="1:5" x14ac:dyDescent="0.25">
      <c r="A36634" s="93" t="s">
        <v>5951</v>
      </c>
      <c r="B36634" t="s">
        <v>21783</v>
      </c>
      <c r="C36634">
        <v>5903</v>
      </c>
      <c r="D36634" s="93" t="s">
        <v>25726</v>
      </c>
      <c r="E36634" s="93" t="s">
        <v>14</v>
      </c>
    </row>
    <row r="36635" spans="1:5" x14ac:dyDescent="0.25">
      <c r="A36635" s="93" t="s">
        <v>5951</v>
      </c>
      <c r="B36635" t="s">
        <v>21783</v>
      </c>
      <c r="C36635">
        <v>88316</v>
      </c>
      <c r="D36635" s="93" t="s">
        <v>21862</v>
      </c>
      <c r="E36635" s="93" t="s">
        <v>14</v>
      </c>
    </row>
    <row r="36636" spans="1:5" x14ac:dyDescent="0.25">
      <c r="A36636" s="93" t="s">
        <v>5951</v>
      </c>
      <c r="B36636" t="s">
        <v>21783</v>
      </c>
      <c r="C36636">
        <v>91533</v>
      </c>
      <c r="D36636" s="93" t="s">
        <v>22086</v>
      </c>
      <c r="E36636" s="93" t="s">
        <v>14</v>
      </c>
    </row>
    <row r="36637" spans="1:5" x14ac:dyDescent="0.25">
      <c r="A36637" s="93" t="s">
        <v>5952</v>
      </c>
      <c r="D36637" s="93" t="s">
        <v>14</v>
      </c>
      <c r="E36637" s="93" t="s">
        <v>35706</v>
      </c>
    </row>
    <row r="36638" spans="1:5" x14ac:dyDescent="0.25">
      <c r="A36638" s="93" t="s">
        <v>5952</v>
      </c>
      <c r="B36638" t="s">
        <v>21791</v>
      </c>
      <c r="C36638">
        <v>368</v>
      </c>
      <c r="D36638" s="93" t="s">
        <v>28572</v>
      </c>
      <c r="E36638" s="93" t="s">
        <v>14</v>
      </c>
    </row>
    <row r="36639" spans="1:5" x14ac:dyDescent="0.25">
      <c r="A36639" s="93" t="s">
        <v>5952</v>
      </c>
      <c r="B36639" t="s">
        <v>21783</v>
      </c>
      <c r="C36639">
        <v>5901</v>
      </c>
      <c r="D36639" s="93" t="s">
        <v>21799</v>
      </c>
      <c r="E36639" s="93" t="s">
        <v>14</v>
      </c>
    </row>
    <row r="36640" spans="1:5" x14ac:dyDescent="0.25">
      <c r="A36640" s="93" t="s">
        <v>5952</v>
      </c>
      <c r="B36640" t="s">
        <v>21783</v>
      </c>
      <c r="C36640">
        <v>5903</v>
      </c>
      <c r="D36640" s="93" t="s">
        <v>25726</v>
      </c>
      <c r="E36640" s="93" t="s">
        <v>14</v>
      </c>
    </row>
    <row r="36641" spans="1:5" x14ac:dyDescent="0.25">
      <c r="A36641" s="93" t="s">
        <v>5952</v>
      </c>
      <c r="B36641" t="s">
        <v>21783</v>
      </c>
      <c r="C36641">
        <v>88316</v>
      </c>
      <c r="D36641" s="93" t="s">
        <v>28876</v>
      </c>
      <c r="E36641" s="93" t="s">
        <v>14</v>
      </c>
    </row>
    <row r="36642" spans="1:5" x14ac:dyDescent="0.25">
      <c r="A36642" s="93" t="s">
        <v>5952</v>
      </c>
      <c r="B36642" t="s">
        <v>21783</v>
      </c>
      <c r="C36642">
        <v>91533</v>
      </c>
      <c r="D36642" s="93" t="s">
        <v>27579</v>
      </c>
      <c r="E36642" s="93" t="s">
        <v>14</v>
      </c>
    </row>
    <row r="36643" spans="1:5" x14ac:dyDescent="0.25">
      <c r="A36643" s="93" t="s">
        <v>5953</v>
      </c>
      <c r="D36643" s="93" t="s">
        <v>14</v>
      </c>
      <c r="E36643" s="93" t="s">
        <v>35707</v>
      </c>
    </row>
    <row r="36644" spans="1:5" x14ac:dyDescent="0.25">
      <c r="A36644" s="93" t="s">
        <v>5953</v>
      </c>
      <c r="B36644" t="s">
        <v>21783</v>
      </c>
      <c r="C36644">
        <v>5901</v>
      </c>
      <c r="D36644" s="93" t="s">
        <v>28877</v>
      </c>
      <c r="E36644" s="93" t="s">
        <v>14</v>
      </c>
    </row>
    <row r="36645" spans="1:5" x14ac:dyDescent="0.25">
      <c r="A36645" s="93" t="s">
        <v>5953</v>
      </c>
      <c r="B36645" t="s">
        <v>21783</v>
      </c>
      <c r="C36645">
        <v>5903</v>
      </c>
      <c r="D36645" s="93" t="s">
        <v>28878</v>
      </c>
      <c r="E36645" s="93" t="s">
        <v>14</v>
      </c>
    </row>
    <row r="36646" spans="1:5" x14ac:dyDescent="0.25">
      <c r="A36646" s="93" t="s">
        <v>5953</v>
      </c>
      <c r="B36646" t="s">
        <v>21783</v>
      </c>
      <c r="C36646">
        <v>5932</v>
      </c>
      <c r="D36646" s="93" t="s">
        <v>28879</v>
      </c>
      <c r="E36646" s="93" t="s">
        <v>14</v>
      </c>
    </row>
    <row r="36647" spans="1:5" x14ac:dyDescent="0.25">
      <c r="A36647" s="93" t="s">
        <v>5953</v>
      </c>
      <c r="B36647" t="s">
        <v>21783</v>
      </c>
      <c r="C36647">
        <v>5934</v>
      </c>
      <c r="D36647" s="93" t="s">
        <v>28880</v>
      </c>
      <c r="E36647" s="93" t="s">
        <v>14</v>
      </c>
    </row>
    <row r="36648" spans="1:5" x14ac:dyDescent="0.25">
      <c r="A36648" s="93" t="s">
        <v>5953</v>
      </c>
      <c r="B36648" t="s">
        <v>21783</v>
      </c>
      <c r="C36648">
        <v>73436</v>
      </c>
      <c r="D36648" s="93" t="s">
        <v>28881</v>
      </c>
      <c r="E36648" s="93" t="s">
        <v>14</v>
      </c>
    </row>
    <row r="36649" spans="1:5" x14ac:dyDescent="0.25">
      <c r="A36649" s="93" t="s">
        <v>5953</v>
      </c>
      <c r="B36649" t="s">
        <v>21783</v>
      </c>
      <c r="C36649">
        <v>88316</v>
      </c>
      <c r="D36649" s="93" t="s">
        <v>28882</v>
      </c>
      <c r="E36649" s="93" t="s">
        <v>14</v>
      </c>
    </row>
    <row r="36650" spans="1:5" x14ac:dyDescent="0.25">
      <c r="A36650" s="93" t="s">
        <v>5953</v>
      </c>
      <c r="B36650" t="s">
        <v>21783</v>
      </c>
      <c r="C36650">
        <v>93244</v>
      </c>
      <c r="D36650" s="93" t="s">
        <v>28883</v>
      </c>
      <c r="E36650" s="93" t="s">
        <v>14</v>
      </c>
    </row>
    <row r="36651" spans="1:5" x14ac:dyDescent="0.25">
      <c r="A36651" s="93" t="s">
        <v>5954</v>
      </c>
      <c r="D36651" s="93" t="s">
        <v>14</v>
      </c>
      <c r="E36651" s="93" t="s">
        <v>35708</v>
      </c>
    </row>
    <row r="36652" spans="1:5" x14ac:dyDescent="0.25">
      <c r="A36652" s="93" t="s">
        <v>5954</v>
      </c>
      <c r="B36652" t="s">
        <v>21783</v>
      </c>
      <c r="C36652">
        <v>5901</v>
      </c>
      <c r="D36652" s="93" t="s">
        <v>28877</v>
      </c>
      <c r="E36652" s="93" t="s">
        <v>14</v>
      </c>
    </row>
    <row r="36653" spans="1:5" x14ac:dyDescent="0.25">
      <c r="A36653" s="93" t="s">
        <v>5954</v>
      </c>
      <c r="B36653" t="s">
        <v>21783</v>
      </c>
      <c r="C36653">
        <v>5903</v>
      </c>
      <c r="D36653" s="93" t="s">
        <v>28884</v>
      </c>
      <c r="E36653" s="93" t="s">
        <v>14</v>
      </c>
    </row>
    <row r="36654" spans="1:5" x14ac:dyDescent="0.25">
      <c r="A36654" s="93" t="s">
        <v>5954</v>
      </c>
      <c r="B36654" t="s">
        <v>21783</v>
      </c>
      <c r="C36654">
        <v>5932</v>
      </c>
      <c r="D36654" s="93" t="s">
        <v>28879</v>
      </c>
      <c r="E36654" s="93" t="s">
        <v>14</v>
      </c>
    </row>
    <row r="36655" spans="1:5" x14ac:dyDescent="0.25">
      <c r="A36655" s="93" t="s">
        <v>5954</v>
      </c>
      <c r="B36655" t="s">
        <v>21783</v>
      </c>
      <c r="C36655">
        <v>5934</v>
      </c>
      <c r="D36655" s="93" t="s">
        <v>28885</v>
      </c>
      <c r="E36655" s="93" t="s">
        <v>14</v>
      </c>
    </row>
    <row r="36656" spans="1:5" x14ac:dyDescent="0.25">
      <c r="A36656" s="93" t="s">
        <v>5954</v>
      </c>
      <c r="B36656" t="s">
        <v>21783</v>
      </c>
      <c r="C36656">
        <v>88316</v>
      </c>
      <c r="D36656" s="93" t="s">
        <v>28886</v>
      </c>
      <c r="E36656" s="93" t="s">
        <v>14</v>
      </c>
    </row>
    <row r="36657" spans="1:5" x14ac:dyDescent="0.25">
      <c r="A36657" s="93" t="s">
        <v>5954</v>
      </c>
      <c r="B36657" t="s">
        <v>21783</v>
      </c>
      <c r="C36657">
        <v>96463</v>
      </c>
      <c r="D36657" s="93" t="s">
        <v>28887</v>
      </c>
      <c r="E36657" s="93" t="s">
        <v>14</v>
      </c>
    </row>
    <row r="36658" spans="1:5" x14ac:dyDescent="0.25">
      <c r="A36658" s="93" t="s">
        <v>5954</v>
      </c>
      <c r="B36658" t="s">
        <v>21783</v>
      </c>
      <c r="C36658">
        <v>96464</v>
      </c>
      <c r="D36658" s="93" t="s">
        <v>28888</v>
      </c>
      <c r="E36658" s="93" t="s">
        <v>14</v>
      </c>
    </row>
    <row r="36659" spans="1:5" x14ac:dyDescent="0.25">
      <c r="A36659" s="93" t="s">
        <v>5955</v>
      </c>
      <c r="D36659" s="93" t="s">
        <v>14</v>
      </c>
      <c r="E36659" s="93" t="s">
        <v>35709</v>
      </c>
    </row>
    <row r="36660" spans="1:5" x14ac:dyDescent="0.25">
      <c r="A36660" s="93" t="s">
        <v>5955</v>
      </c>
      <c r="B36660" t="s">
        <v>21783</v>
      </c>
      <c r="C36660">
        <v>5901</v>
      </c>
      <c r="D36660" s="93" t="s">
        <v>28877</v>
      </c>
      <c r="E36660" s="93" t="s">
        <v>14</v>
      </c>
    </row>
    <row r="36661" spans="1:5" x14ac:dyDescent="0.25">
      <c r="A36661" s="93" t="s">
        <v>5955</v>
      </c>
      <c r="B36661" t="s">
        <v>21783</v>
      </c>
      <c r="C36661">
        <v>5903</v>
      </c>
      <c r="D36661" s="93" t="s">
        <v>28889</v>
      </c>
      <c r="E36661" s="93" t="s">
        <v>14</v>
      </c>
    </row>
    <row r="36662" spans="1:5" x14ac:dyDescent="0.25">
      <c r="A36662" s="93" t="s">
        <v>5955</v>
      </c>
      <c r="B36662" t="s">
        <v>21783</v>
      </c>
      <c r="C36662">
        <v>5932</v>
      </c>
      <c r="D36662" s="93" t="s">
        <v>28890</v>
      </c>
      <c r="E36662" s="93" t="s">
        <v>14</v>
      </c>
    </row>
    <row r="36663" spans="1:5" x14ac:dyDescent="0.25">
      <c r="A36663" s="93" t="s">
        <v>5955</v>
      </c>
      <c r="B36663" t="s">
        <v>21783</v>
      </c>
      <c r="C36663">
        <v>5934</v>
      </c>
      <c r="D36663" s="93" t="s">
        <v>28891</v>
      </c>
      <c r="E36663" s="93" t="s">
        <v>14</v>
      </c>
    </row>
    <row r="36664" spans="1:5" x14ac:dyDescent="0.25">
      <c r="A36664" s="93" t="s">
        <v>5955</v>
      </c>
      <c r="B36664" t="s">
        <v>21783</v>
      </c>
      <c r="C36664">
        <v>73436</v>
      </c>
      <c r="D36664" s="93" t="s">
        <v>28892</v>
      </c>
      <c r="E36664" s="93" t="s">
        <v>14</v>
      </c>
    </row>
    <row r="36665" spans="1:5" x14ac:dyDescent="0.25">
      <c r="A36665" s="93" t="s">
        <v>5955</v>
      </c>
      <c r="B36665" t="s">
        <v>21783</v>
      </c>
      <c r="C36665">
        <v>88316</v>
      </c>
      <c r="D36665" s="93" t="s">
        <v>28893</v>
      </c>
      <c r="E36665" s="93" t="s">
        <v>14</v>
      </c>
    </row>
    <row r="36666" spans="1:5" x14ac:dyDescent="0.25">
      <c r="A36666" s="93" t="s">
        <v>5955</v>
      </c>
      <c r="B36666" t="s">
        <v>21783</v>
      </c>
      <c r="C36666">
        <v>93244</v>
      </c>
      <c r="D36666" s="93" t="s">
        <v>28894</v>
      </c>
      <c r="E36666" s="93" t="s">
        <v>14</v>
      </c>
    </row>
    <row r="36667" spans="1:5" x14ac:dyDescent="0.25">
      <c r="A36667" s="93" t="s">
        <v>5956</v>
      </c>
      <c r="D36667" s="93" t="s">
        <v>14</v>
      </c>
      <c r="E36667" s="93" t="s">
        <v>35710</v>
      </c>
    </row>
    <row r="36668" spans="1:5" x14ac:dyDescent="0.25">
      <c r="A36668" s="93" t="s">
        <v>5956</v>
      </c>
      <c r="B36668" t="s">
        <v>21783</v>
      </c>
      <c r="C36668">
        <v>5901</v>
      </c>
      <c r="D36668" s="93" t="s">
        <v>28877</v>
      </c>
      <c r="E36668" s="93" t="s">
        <v>14</v>
      </c>
    </row>
    <row r="36669" spans="1:5" x14ac:dyDescent="0.25">
      <c r="A36669" s="93" t="s">
        <v>5956</v>
      </c>
      <c r="B36669" t="s">
        <v>21783</v>
      </c>
      <c r="C36669">
        <v>5903</v>
      </c>
      <c r="D36669" s="93" t="s">
        <v>28895</v>
      </c>
      <c r="E36669" s="93" t="s">
        <v>14</v>
      </c>
    </row>
    <row r="36670" spans="1:5" x14ac:dyDescent="0.25">
      <c r="A36670" s="93" t="s">
        <v>5956</v>
      </c>
      <c r="B36670" t="s">
        <v>21783</v>
      </c>
      <c r="C36670">
        <v>5932</v>
      </c>
      <c r="D36670" s="93" t="s">
        <v>28890</v>
      </c>
      <c r="E36670" s="93" t="s">
        <v>14</v>
      </c>
    </row>
    <row r="36671" spans="1:5" x14ac:dyDescent="0.25">
      <c r="A36671" s="93" t="s">
        <v>5956</v>
      </c>
      <c r="B36671" t="s">
        <v>21783</v>
      </c>
      <c r="C36671">
        <v>5934</v>
      </c>
      <c r="D36671" s="93" t="s">
        <v>28896</v>
      </c>
      <c r="E36671" s="93" t="s">
        <v>14</v>
      </c>
    </row>
    <row r="36672" spans="1:5" x14ac:dyDescent="0.25">
      <c r="A36672" s="93" t="s">
        <v>5956</v>
      </c>
      <c r="B36672" t="s">
        <v>21783</v>
      </c>
      <c r="C36672">
        <v>73436</v>
      </c>
      <c r="D36672" s="93" t="s">
        <v>28897</v>
      </c>
      <c r="E36672" s="93" t="s">
        <v>14</v>
      </c>
    </row>
    <row r="36673" spans="1:5" x14ac:dyDescent="0.25">
      <c r="A36673" s="93" t="s">
        <v>5956</v>
      </c>
      <c r="B36673" t="s">
        <v>21783</v>
      </c>
      <c r="C36673">
        <v>88316</v>
      </c>
      <c r="D36673" s="93" t="s">
        <v>28898</v>
      </c>
      <c r="E36673" s="93" t="s">
        <v>14</v>
      </c>
    </row>
    <row r="36674" spans="1:5" x14ac:dyDescent="0.25">
      <c r="A36674" s="93" t="s">
        <v>5956</v>
      </c>
      <c r="B36674" t="s">
        <v>21783</v>
      </c>
      <c r="C36674">
        <v>93244</v>
      </c>
      <c r="D36674" s="93" t="s">
        <v>28899</v>
      </c>
      <c r="E36674" s="93" t="s">
        <v>14</v>
      </c>
    </row>
    <row r="36675" spans="1:5" x14ac:dyDescent="0.25">
      <c r="A36675" s="93" t="s">
        <v>5957</v>
      </c>
      <c r="D36675" s="93" t="s">
        <v>14</v>
      </c>
      <c r="E36675" s="93" t="s">
        <v>35711</v>
      </c>
    </row>
    <row r="36676" spans="1:5" x14ac:dyDescent="0.25">
      <c r="A36676" s="93" t="s">
        <v>5957</v>
      </c>
      <c r="B36676" t="s">
        <v>21783</v>
      </c>
      <c r="C36676">
        <v>5901</v>
      </c>
      <c r="D36676" s="93" t="s">
        <v>28877</v>
      </c>
      <c r="E36676" s="93" t="s">
        <v>14</v>
      </c>
    </row>
    <row r="36677" spans="1:5" x14ac:dyDescent="0.25">
      <c r="A36677" s="93" t="s">
        <v>5957</v>
      </c>
      <c r="B36677" t="s">
        <v>21783</v>
      </c>
      <c r="C36677">
        <v>5903</v>
      </c>
      <c r="D36677" s="93" t="s">
        <v>28889</v>
      </c>
      <c r="E36677" s="93" t="s">
        <v>14</v>
      </c>
    </row>
    <row r="36678" spans="1:5" x14ac:dyDescent="0.25">
      <c r="A36678" s="93" t="s">
        <v>5957</v>
      </c>
      <c r="B36678" t="s">
        <v>21783</v>
      </c>
      <c r="C36678">
        <v>5932</v>
      </c>
      <c r="D36678" s="93" t="s">
        <v>28879</v>
      </c>
      <c r="E36678" s="93" t="s">
        <v>14</v>
      </c>
    </row>
    <row r="36679" spans="1:5" x14ac:dyDescent="0.25">
      <c r="A36679" s="93" t="s">
        <v>5957</v>
      </c>
      <c r="B36679" t="s">
        <v>21783</v>
      </c>
      <c r="C36679">
        <v>5934</v>
      </c>
      <c r="D36679" s="93" t="s">
        <v>28900</v>
      </c>
      <c r="E36679" s="93" t="s">
        <v>14</v>
      </c>
    </row>
    <row r="36680" spans="1:5" x14ac:dyDescent="0.25">
      <c r="A36680" s="93" t="s">
        <v>5957</v>
      </c>
      <c r="B36680" t="s">
        <v>21783</v>
      </c>
      <c r="C36680">
        <v>73436</v>
      </c>
      <c r="D36680" s="93" t="s">
        <v>28892</v>
      </c>
      <c r="E36680" s="93" t="s">
        <v>14</v>
      </c>
    </row>
    <row r="36681" spans="1:5" x14ac:dyDescent="0.25">
      <c r="A36681" s="93" t="s">
        <v>5957</v>
      </c>
      <c r="B36681" t="s">
        <v>21783</v>
      </c>
      <c r="C36681">
        <v>88316</v>
      </c>
      <c r="D36681" s="93" t="s">
        <v>28893</v>
      </c>
      <c r="E36681" s="93" t="s">
        <v>14</v>
      </c>
    </row>
    <row r="36682" spans="1:5" x14ac:dyDescent="0.25">
      <c r="A36682" s="93" t="s">
        <v>5957</v>
      </c>
      <c r="B36682" t="s">
        <v>21783</v>
      </c>
      <c r="C36682">
        <v>93244</v>
      </c>
      <c r="D36682" s="93" t="s">
        <v>28894</v>
      </c>
      <c r="E36682" s="93" t="s">
        <v>14</v>
      </c>
    </row>
    <row r="36683" spans="1:5" x14ac:dyDescent="0.25">
      <c r="A36683" s="93" t="s">
        <v>5958</v>
      </c>
      <c r="D36683" s="93" t="s">
        <v>14</v>
      </c>
      <c r="E36683" s="93" t="s">
        <v>35712</v>
      </c>
    </row>
    <row r="36684" spans="1:5" x14ac:dyDescent="0.25">
      <c r="A36684" s="93" t="s">
        <v>5958</v>
      </c>
      <c r="B36684" t="s">
        <v>21783</v>
      </c>
      <c r="C36684">
        <v>5901</v>
      </c>
      <c r="D36684" s="93" t="s">
        <v>28877</v>
      </c>
      <c r="E36684" s="93" t="s">
        <v>14</v>
      </c>
    </row>
    <row r="36685" spans="1:5" x14ac:dyDescent="0.25">
      <c r="A36685" s="93" t="s">
        <v>5958</v>
      </c>
      <c r="B36685" t="s">
        <v>21783</v>
      </c>
      <c r="C36685">
        <v>5903</v>
      </c>
      <c r="D36685" s="93" t="s">
        <v>28901</v>
      </c>
      <c r="E36685" s="93" t="s">
        <v>14</v>
      </c>
    </row>
    <row r="36686" spans="1:5" x14ac:dyDescent="0.25">
      <c r="A36686" s="93" t="s">
        <v>5958</v>
      </c>
      <c r="B36686" t="s">
        <v>21783</v>
      </c>
      <c r="C36686">
        <v>5932</v>
      </c>
      <c r="D36686" s="93" t="s">
        <v>28902</v>
      </c>
      <c r="E36686" s="93" t="s">
        <v>14</v>
      </c>
    </row>
    <row r="36687" spans="1:5" x14ac:dyDescent="0.25">
      <c r="A36687" s="93" t="s">
        <v>5958</v>
      </c>
      <c r="B36687" t="s">
        <v>21783</v>
      </c>
      <c r="C36687">
        <v>5934</v>
      </c>
      <c r="D36687" s="93" t="s">
        <v>28903</v>
      </c>
      <c r="E36687" s="93" t="s">
        <v>14</v>
      </c>
    </row>
    <row r="36688" spans="1:5" x14ac:dyDescent="0.25">
      <c r="A36688" s="93" t="s">
        <v>5958</v>
      </c>
      <c r="B36688" t="s">
        <v>21783</v>
      </c>
      <c r="C36688">
        <v>73436</v>
      </c>
      <c r="D36688" s="93" t="s">
        <v>28904</v>
      </c>
      <c r="E36688" s="93" t="s">
        <v>14</v>
      </c>
    </row>
    <row r="36689" spans="1:5" x14ac:dyDescent="0.25">
      <c r="A36689" s="93" t="s">
        <v>5958</v>
      </c>
      <c r="B36689" t="s">
        <v>21783</v>
      </c>
      <c r="C36689">
        <v>88316</v>
      </c>
      <c r="D36689" s="93" t="s">
        <v>28905</v>
      </c>
      <c r="E36689" s="93" t="s">
        <v>14</v>
      </c>
    </row>
    <row r="36690" spans="1:5" x14ac:dyDescent="0.25">
      <c r="A36690" s="93" t="s">
        <v>5958</v>
      </c>
      <c r="B36690" t="s">
        <v>21783</v>
      </c>
      <c r="C36690">
        <v>93244</v>
      </c>
      <c r="D36690" s="93" t="s">
        <v>28906</v>
      </c>
      <c r="E36690" s="93" t="s">
        <v>14</v>
      </c>
    </row>
    <row r="36691" spans="1:5" x14ac:dyDescent="0.25">
      <c r="A36691" s="93" t="s">
        <v>5959</v>
      </c>
      <c r="D36691" s="93" t="s">
        <v>14</v>
      </c>
      <c r="E36691" s="93" t="s">
        <v>35713</v>
      </c>
    </row>
    <row r="36692" spans="1:5" x14ac:dyDescent="0.25">
      <c r="A36692" s="93" t="s">
        <v>5959</v>
      </c>
      <c r="B36692" t="s">
        <v>21783</v>
      </c>
      <c r="C36692">
        <v>5901</v>
      </c>
      <c r="D36692" s="93" t="s">
        <v>28877</v>
      </c>
      <c r="E36692" s="93" t="s">
        <v>14</v>
      </c>
    </row>
    <row r="36693" spans="1:5" x14ac:dyDescent="0.25">
      <c r="A36693" s="93" t="s">
        <v>5959</v>
      </c>
      <c r="B36693" t="s">
        <v>21783</v>
      </c>
      <c r="C36693">
        <v>5903</v>
      </c>
      <c r="D36693" s="93" t="s">
        <v>28907</v>
      </c>
      <c r="E36693" s="93" t="s">
        <v>14</v>
      </c>
    </row>
    <row r="36694" spans="1:5" x14ac:dyDescent="0.25">
      <c r="A36694" s="93" t="s">
        <v>5959</v>
      </c>
      <c r="B36694" t="s">
        <v>21783</v>
      </c>
      <c r="C36694">
        <v>5932</v>
      </c>
      <c r="D36694" s="93" t="s">
        <v>28902</v>
      </c>
      <c r="E36694" s="93" t="s">
        <v>14</v>
      </c>
    </row>
    <row r="36695" spans="1:5" x14ac:dyDescent="0.25">
      <c r="A36695" s="93" t="s">
        <v>5959</v>
      </c>
      <c r="B36695" t="s">
        <v>21783</v>
      </c>
      <c r="C36695">
        <v>5934</v>
      </c>
      <c r="D36695" s="93" t="s">
        <v>28908</v>
      </c>
      <c r="E36695" s="93" t="s">
        <v>14</v>
      </c>
    </row>
    <row r="36696" spans="1:5" x14ac:dyDescent="0.25">
      <c r="A36696" s="93" t="s">
        <v>5959</v>
      </c>
      <c r="B36696" t="s">
        <v>21783</v>
      </c>
      <c r="C36696">
        <v>73436</v>
      </c>
      <c r="D36696" s="93" t="s">
        <v>28909</v>
      </c>
      <c r="E36696" s="93" t="s">
        <v>14</v>
      </c>
    </row>
    <row r="36697" spans="1:5" x14ac:dyDescent="0.25">
      <c r="A36697" s="93" t="s">
        <v>5959</v>
      </c>
      <c r="B36697" t="s">
        <v>21783</v>
      </c>
      <c r="C36697">
        <v>88316</v>
      </c>
      <c r="D36697" s="93" t="s">
        <v>28910</v>
      </c>
      <c r="E36697" s="93" t="s">
        <v>14</v>
      </c>
    </row>
    <row r="36698" spans="1:5" x14ac:dyDescent="0.25">
      <c r="A36698" s="93" t="s">
        <v>5959</v>
      </c>
      <c r="B36698" t="s">
        <v>21783</v>
      </c>
      <c r="C36698">
        <v>93244</v>
      </c>
      <c r="D36698" s="93" t="s">
        <v>28911</v>
      </c>
      <c r="E36698" s="93" t="s">
        <v>14</v>
      </c>
    </row>
    <row r="36699" spans="1:5" x14ac:dyDescent="0.25">
      <c r="A36699" s="93" t="s">
        <v>5960</v>
      </c>
      <c r="D36699" s="93" t="s">
        <v>14</v>
      </c>
      <c r="E36699" s="93" t="s">
        <v>35714</v>
      </c>
    </row>
    <row r="36700" spans="1:5" x14ac:dyDescent="0.25">
      <c r="A36700" s="93" t="s">
        <v>5960</v>
      </c>
      <c r="B36700" t="s">
        <v>21783</v>
      </c>
      <c r="C36700">
        <v>5901</v>
      </c>
      <c r="D36700" s="93" t="s">
        <v>28877</v>
      </c>
      <c r="E36700" s="93" t="s">
        <v>14</v>
      </c>
    </row>
    <row r="36701" spans="1:5" x14ac:dyDescent="0.25">
      <c r="A36701" s="93" t="s">
        <v>5960</v>
      </c>
      <c r="B36701" t="s">
        <v>21783</v>
      </c>
      <c r="C36701">
        <v>5903</v>
      </c>
      <c r="D36701" s="93" t="s">
        <v>28912</v>
      </c>
      <c r="E36701" s="93" t="s">
        <v>14</v>
      </c>
    </row>
    <row r="36702" spans="1:5" x14ac:dyDescent="0.25">
      <c r="A36702" s="93" t="s">
        <v>5960</v>
      </c>
      <c r="B36702" t="s">
        <v>21783</v>
      </c>
      <c r="C36702">
        <v>5932</v>
      </c>
      <c r="D36702" s="93" t="s">
        <v>28890</v>
      </c>
      <c r="E36702" s="93" t="s">
        <v>14</v>
      </c>
    </row>
    <row r="36703" spans="1:5" x14ac:dyDescent="0.25">
      <c r="A36703" s="93" t="s">
        <v>5960</v>
      </c>
      <c r="B36703" t="s">
        <v>21783</v>
      </c>
      <c r="C36703">
        <v>5934</v>
      </c>
      <c r="D36703" s="93" t="s">
        <v>28913</v>
      </c>
      <c r="E36703" s="93" t="s">
        <v>14</v>
      </c>
    </row>
    <row r="36704" spans="1:5" x14ac:dyDescent="0.25">
      <c r="A36704" s="93" t="s">
        <v>5960</v>
      </c>
      <c r="B36704" t="s">
        <v>21783</v>
      </c>
      <c r="C36704">
        <v>88316</v>
      </c>
      <c r="D36704" s="93" t="s">
        <v>28914</v>
      </c>
      <c r="E36704" s="93" t="s">
        <v>14</v>
      </c>
    </row>
    <row r="36705" spans="1:5" x14ac:dyDescent="0.25">
      <c r="A36705" s="93" t="s">
        <v>5960</v>
      </c>
      <c r="B36705" t="s">
        <v>21783</v>
      </c>
      <c r="C36705">
        <v>96463</v>
      </c>
      <c r="D36705" s="93" t="s">
        <v>28915</v>
      </c>
      <c r="E36705" s="93" t="s">
        <v>14</v>
      </c>
    </row>
    <row r="36706" spans="1:5" x14ac:dyDescent="0.25">
      <c r="A36706" s="93" t="s">
        <v>5960</v>
      </c>
      <c r="B36706" t="s">
        <v>21783</v>
      </c>
      <c r="C36706">
        <v>96464</v>
      </c>
      <c r="D36706" s="93" t="s">
        <v>28916</v>
      </c>
      <c r="E36706" s="93" t="s">
        <v>14</v>
      </c>
    </row>
    <row r="36707" spans="1:5" x14ac:dyDescent="0.25">
      <c r="A36707" s="93" t="s">
        <v>5961</v>
      </c>
      <c r="D36707" s="93" t="s">
        <v>14</v>
      </c>
      <c r="E36707" s="93" t="s">
        <v>35715</v>
      </c>
    </row>
    <row r="36708" spans="1:5" x14ac:dyDescent="0.25">
      <c r="A36708" s="93" t="s">
        <v>5961</v>
      </c>
      <c r="B36708" t="s">
        <v>21783</v>
      </c>
      <c r="C36708">
        <v>5901</v>
      </c>
      <c r="D36708" s="93" t="s">
        <v>28877</v>
      </c>
      <c r="E36708" s="93" t="s">
        <v>14</v>
      </c>
    </row>
    <row r="36709" spans="1:5" x14ac:dyDescent="0.25">
      <c r="A36709" s="93" t="s">
        <v>5961</v>
      </c>
      <c r="B36709" t="s">
        <v>21783</v>
      </c>
      <c r="C36709">
        <v>5903</v>
      </c>
      <c r="D36709" s="93" t="s">
        <v>28912</v>
      </c>
      <c r="E36709" s="93" t="s">
        <v>14</v>
      </c>
    </row>
    <row r="36710" spans="1:5" x14ac:dyDescent="0.25">
      <c r="A36710" s="93" t="s">
        <v>5961</v>
      </c>
      <c r="B36710" t="s">
        <v>21783</v>
      </c>
      <c r="C36710">
        <v>5932</v>
      </c>
      <c r="D36710" s="93" t="s">
        <v>28890</v>
      </c>
      <c r="E36710" s="93" t="s">
        <v>14</v>
      </c>
    </row>
    <row r="36711" spans="1:5" x14ac:dyDescent="0.25">
      <c r="A36711" s="93" t="s">
        <v>5961</v>
      </c>
      <c r="B36711" t="s">
        <v>21783</v>
      </c>
      <c r="C36711">
        <v>5934</v>
      </c>
      <c r="D36711" s="93" t="s">
        <v>28913</v>
      </c>
      <c r="E36711" s="93" t="s">
        <v>14</v>
      </c>
    </row>
    <row r="36712" spans="1:5" x14ac:dyDescent="0.25">
      <c r="A36712" s="93" t="s">
        <v>5961</v>
      </c>
      <c r="B36712" t="s">
        <v>21783</v>
      </c>
      <c r="C36712">
        <v>88316</v>
      </c>
      <c r="D36712" s="93" t="s">
        <v>28914</v>
      </c>
      <c r="E36712" s="93" t="s">
        <v>14</v>
      </c>
    </row>
    <row r="36713" spans="1:5" x14ac:dyDescent="0.25">
      <c r="A36713" s="93" t="s">
        <v>5961</v>
      </c>
      <c r="B36713" t="s">
        <v>21783</v>
      </c>
      <c r="C36713">
        <v>96463</v>
      </c>
      <c r="D36713" s="93" t="s">
        <v>28917</v>
      </c>
      <c r="E36713" s="93" t="s">
        <v>14</v>
      </c>
    </row>
    <row r="36714" spans="1:5" x14ac:dyDescent="0.25">
      <c r="A36714" s="93" t="s">
        <v>5961</v>
      </c>
      <c r="B36714" t="s">
        <v>21783</v>
      </c>
      <c r="C36714">
        <v>96464</v>
      </c>
      <c r="D36714" s="93" t="s">
        <v>28918</v>
      </c>
      <c r="E36714" s="93" t="s">
        <v>14</v>
      </c>
    </row>
    <row r="36715" spans="1:5" x14ac:dyDescent="0.25">
      <c r="A36715" s="93" t="s">
        <v>5962</v>
      </c>
      <c r="D36715" s="93" t="s">
        <v>14</v>
      </c>
      <c r="E36715" s="93" t="s">
        <v>35716</v>
      </c>
    </row>
    <row r="36716" spans="1:5" x14ac:dyDescent="0.25">
      <c r="A36716" s="93" t="s">
        <v>5962</v>
      </c>
      <c r="B36716" t="s">
        <v>21783</v>
      </c>
      <c r="C36716">
        <v>5901</v>
      </c>
      <c r="D36716" s="93" t="s">
        <v>28877</v>
      </c>
      <c r="E36716" s="93" t="s">
        <v>14</v>
      </c>
    </row>
    <row r="36717" spans="1:5" x14ac:dyDescent="0.25">
      <c r="A36717" s="93" t="s">
        <v>5962</v>
      </c>
      <c r="B36717" t="s">
        <v>21783</v>
      </c>
      <c r="C36717">
        <v>5903</v>
      </c>
      <c r="D36717" s="93" t="s">
        <v>28884</v>
      </c>
      <c r="E36717" s="93" t="s">
        <v>14</v>
      </c>
    </row>
    <row r="36718" spans="1:5" x14ac:dyDescent="0.25">
      <c r="A36718" s="93" t="s">
        <v>5962</v>
      </c>
      <c r="B36718" t="s">
        <v>21783</v>
      </c>
      <c r="C36718">
        <v>5932</v>
      </c>
      <c r="D36718" s="93" t="s">
        <v>28879</v>
      </c>
      <c r="E36718" s="93" t="s">
        <v>14</v>
      </c>
    </row>
    <row r="36719" spans="1:5" x14ac:dyDescent="0.25">
      <c r="A36719" s="93" t="s">
        <v>5962</v>
      </c>
      <c r="B36719" t="s">
        <v>21783</v>
      </c>
      <c r="C36719">
        <v>5934</v>
      </c>
      <c r="D36719" s="93" t="s">
        <v>28885</v>
      </c>
      <c r="E36719" s="93" t="s">
        <v>14</v>
      </c>
    </row>
    <row r="36720" spans="1:5" x14ac:dyDescent="0.25">
      <c r="A36720" s="93" t="s">
        <v>5962</v>
      </c>
      <c r="B36720" t="s">
        <v>21783</v>
      </c>
      <c r="C36720">
        <v>88316</v>
      </c>
      <c r="D36720" s="93" t="s">
        <v>28886</v>
      </c>
      <c r="E36720" s="93" t="s">
        <v>14</v>
      </c>
    </row>
    <row r="36721" spans="1:5" x14ac:dyDescent="0.25">
      <c r="A36721" s="93" t="s">
        <v>5962</v>
      </c>
      <c r="B36721" t="s">
        <v>21783</v>
      </c>
      <c r="C36721">
        <v>96463</v>
      </c>
      <c r="D36721" s="93" t="s">
        <v>28919</v>
      </c>
      <c r="E36721" s="93" t="s">
        <v>14</v>
      </c>
    </row>
    <row r="36722" spans="1:5" x14ac:dyDescent="0.25">
      <c r="A36722" s="93" t="s">
        <v>5962</v>
      </c>
      <c r="B36722" t="s">
        <v>21783</v>
      </c>
      <c r="C36722">
        <v>96464</v>
      </c>
      <c r="D36722" s="93" t="s">
        <v>28920</v>
      </c>
      <c r="E36722" s="93" t="s">
        <v>14</v>
      </c>
    </row>
    <row r="36723" spans="1:5" x14ac:dyDescent="0.25">
      <c r="A36723" s="93" t="s">
        <v>5963</v>
      </c>
      <c r="D36723" s="93" t="s">
        <v>14</v>
      </c>
      <c r="E36723" s="93" t="s">
        <v>35717</v>
      </c>
    </row>
    <row r="36724" spans="1:5" x14ac:dyDescent="0.25">
      <c r="A36724" s="93" t="s">
        <v>5963</v>
      </c>
      <c r="B36724" t="s">
        <v>21783</v>
      </c>
      <c r="C36724">
        <v>5901</v>
      </c>
      <c r="D36724" s="93" t="s">
        <v>28877</v>
      </c>
      <c r="E36724" s="93" t="s">
        <v>14</v>
      </c>
    </row>
    <row r="36725" spans="1:5" x14ac:dyDescent="0.25">
      <c r="A36725" s="93" t="s">
        <v>5963</v>
      </c>
      <c r="B36725" t="s">
        <v>21783</v>
      </c>
      <c r="C36725">
        <v>5903</v>
      </c>
      <c r="D36725" s="93" t="s">
        <v>28921</v>
      </c>
      <c r="E36725" s="93" t="s">
        <v>14</v>
      </c>
    </row>
    <row r="36726" spans="1:5" x14ac:dyDescent="0.25">
      <c r="A36726" s="93" t="s">
        <v>5963</v>
      </c>
      <c r="B36726" t="s">
        <v>21783</v>
      </c>
      <c r="C36726">
        <v>5932</v>
      </c>
      <c r="D36726" s="93" t="s">
        <v>28902</v>
      </c>
      <c r="E36726" s="93" t="s">
        <v>14</v>
      </c>
    </row>
    <row r="36727" spans="1:5" x14ac:dyDescent="0.25">
      <c r="A36727" s="93" t="s">
        <v>5963</v>
      </c>
      <c r="B36727" t="s">
        <v>21783</v>
      </c>
      <c r="C36727">
        <v>5934</v>
      </c>
      <c r="D36727" s="93" t="s">
        <v>28922</v>
      </c>
      <c r="E36727" s="93" t="s">
        <v>14</v>
      </c>
    </row>
    <row r="36728" spans="1:5" x14ac:dyDescent="0.25">
      <c r="A36728" s="93" t="s">
        <v>5963</v>
      </c>
      <c r="B36728" t="s">
        <v>21783</v>
      </c>
      <c r="C36728">
        <v>88316</v>
      </c>
      <c r="D36728" s="93" t="s">
        <v>28923</v>
      </c>
      <c r="E36728" s="93" t="s">
        <v>14</v>
      </c>
    </row>
    <row r="36729" spans="1:5" x14ac:dyDescent="0.25">
      <c r="A36729" s="93" t="s">
        <v>5963</v>
      </c>
      <c r="B36729" t="s">
        <v>21783</v>
      </c>
      <c r="C36729">
        <v>96463</v>
      </c>
      <c r="D36729" s="93" t="s">
        <v>28924</v>
      </c>
      <c r="E36729" s="93" t="s">
        <v>14</v>
      </c>
    </row>
    <row r="36730" spans="1:5" x14ac:dyDescent="0.25">
      <c r="A36730" s="93" t="s">
        <v>5963</v>
      </c>
      <c r="B36730" t="s">
        <v>21783</v>
      </c>
      <c r="C36730">
        <v>96464</v>
      </c>
      <c r="D36730" s="93" t="s">
        <v>28925</v>
      </c>
      <c r="E36730" s="93" t="s">
        <v>14</v>
      </c>
    </row>
    <row r="36731" spans="1:5" x14ac:dyDescent="0.25">
      <c r="A36731" s="93" t="s">
        <v>5964</v>
      </c>
      <c r="D36731" s="93" t="s">
        <v>14</v>
      </c>
      <c r="E36731" s="93" t="s">
        <v>35718</v>
      </c>
    </row>
    <row r="36732" spans="1:5" x14ac:dyDescent="0.25">
      <c r="A36732" s="93" t="s">
        <v>5964</v>
      </c>
      <c r="B36732" t="s">
        <v>21783</v>
      </c>
      <c r="C36732">
        <v>5901</v>
      </c>
      <c r="D36732" s="93" t="s">
        <v>28877</v>
      </c>
      <c r="E36732" s="93" t="s">
        <v>14</v>
      </c>
    </row>
    <row r="36733" spans="1:5" x14ac:dyDescent="0.25">
      <c r="A36733" s="93" t="s">
        <v>5964</v>
      </c>
      <c r="B36733" t="s">
        <v>21783</v>
      </c>
      <c r="C36733">
        <v>5903</v>
      </c>
      <c r="D36733" s="93" t="s">
        <v>28921</v>
      </c>
      <c r="E36733" s="93" t="s">
        <v>14</v>
      </c>
    </row>
    <row r="36734" spans="1:5" x14ac:dyDescent="0.25">
      <c r="A36734" s="93" t="s">
        <v>5964</v>
      </c>
      <c r="B36734" t="s">
        <v>21783</v>
      </c>
      <c r="C36734">
        <v>5932</v>
      </c>
      <c r="D36734" s="93" t="s">
        <v>28902</v>
      </c>
      <c r="E36734" s="93" t="s">
        <v>14</v>
      </c>
    </row>
    <row r="36735" spans="1:5" x14ac:dyDescent="0.25">
      <c r="A36735" s="93" t="s">
        <v>5964</v>
      </c>
      <c r="B36735" t="s">
        <v>21783</v>
      </c>
      <c r="C36735">
        <v>5934</v>
      </c>
      <c r="D36735" s="93" t="s">
        <v>28922</v>
      </c>
      <c r="E36735" s="93" t="s">
        <v>14</v>
      </c>
    </row>
    <row r="36736" spans="1:5" x14ac:dyDescent="0.25">
      <c r="A36736" s="93" t="s">
        <v>5964</v>
      </c>
      <c r="B36736" t="s">
        <v>21783</v>
      </c>
      <c r="C36736">
        <v>88316</v>
      </c>
      <c r="D36736" s="93" t="s">
        <v>28923</v>
      </c>
      <c r="E36736" s="93" t="s">
        <v>14</v>
      </c>
    </row>
    <row r="36737" spans="1:5" x14ac:dyDescent="0.25">
      <c r="A36737" s="93" t="s">
        <v>5964</v>
      </c>
      <c r="B36737" t="s">
        <v>21783</v>
      </c>
      <c r="C36737">
        <v>96463</v>
      </c>
      <c r="D36737" s="93" t="s">
        <v>28915</v>
      </c>
      <c r="E36737" s="93" t="s">
        <v>14</v>
      </c>
    </row>
    <row r="36738" spans="1:5" x14ac:dyDescent="0.25">
      <c r="A36738" s="93" t="s">
        <v>5964</v>
      </c>
      <c r="B36738" t="s">
        <v>21783</v>
      </c>
      <c r="C36738">
        <v>96464</v>
      </c>
      <c r="D36738" s="93" t="s">
        <v>28926</v>
      </c>
      <c r="E36738" s="93" t="s">
        <v>14</v>
      </c>
    </row>
    <row r="36739" spans="1:5" x14ac:dyDescent="0.25">
      <c r="A36739" s="93" t="s">
        <v>5965</v>
      </c>
      <c r="D36739" s="93" t="s">
        <v>14</v>
      </c>
      <c r="E36739" s="93" t="s">
        <v>30881</v>
      </c>
    </row>
    <row r="36740" spans="1:5" x14ac:dyDescent="0.25">
      <c r="A36740" s="93" t="s">
        <v>5965</v>
      </c>
      <c r="B36740" t="s">
        <v>21783</v>
      </c>
      <c r="C36740">
        <v>5631</v>
      </c>
      <c r="D36740" s="93" t="s">
        <v>22275</v>
      </c>
      <c r="E36740" s="93" t="s">
        <v>14</v>
      </c>
    </row>
    <row r="36741" spans="1:5" x14ac:dyDescent="0.25">
      <c r="A36741" s="93" t="s">
        <v>5965</v>
      </c>
      <c r="B36741" t="s">
        <v>21783</v>
      </c>
      <c r="C36741">
        <v>5632</v>
      </c>
      <c r="D36741" s="93" t="s">
        <v>21823</v>
      </c>
      <c r="E36741" s="93" t="s">
        <v>14</v>
      </c>
    </row>
    <row r="36742" spans="1:5" x14ac:dyDescent="0.25">
      <c r="A36742" s="93" t="s">
        <v>5965</v>
      </c>
      <c r="B36742" t="s">
        <v>21783</v>
      </c>
      <c r="C36742">
        <v>5901</v>
      </c>
      <c r="D36742" s="93" t="s">
        <v>21799</v>
      </c>
      <c r="E36742" s="93" t="s">
        <v>14</v>
      </c>
    </row>
    <row r="36743" spans="1:5" x14ac:dyDescent="0.25">
      <c r="A36743" s="93" t="s">
        <v>5965</v>
      </c>
      <c r="B36743" t="s">
        <v>21783</v>
      </c>
      <c r="C36743">
        <v>5903</v>
      </c>
      <c r="D36743" s="93" t="s">
        <v>25726</v>
      </c>
      <c r="E36743" s="93" t="s">
        <v>14</v>
      </c>
    </row>
    <row r="36744" spans="1:5" x14ac:dyDescent="0.25">
      <c r="A36744" s="93" t="s">
        <v>5965</v>
      </c>
      <c r="B36744" t="s">
        <v>21783</v>
      </c>
      <c r="C36744">
        <v>88316</v>
      </c>
      <c r="D36744" s="93" t="s">
        <v>25028</v>
      </c>
      <c r="E36744" s="93" t="s">
        <v>14</v>
      </c>
    </row>
    <row r="36745" spans="1:5" x14ac:dyDescent="0.25">
      <c r="A36745" s="93" t="s">
        <v>5965</v>
      </c>
      <c r="B36745" t="s">
        <v>21783</v>
      </c>
      <c r="C36745">
        <v>91533</v>
      </c>
      <c r="D36745" s="93" t="s">
        <v>23715</v>
      </c>
      <c r="E36745" s="93" t="s">
        <v>14</v>
      </c>
    </row>
    <row r="36746" spans="1:5" x14ac:dyDescent="0.25">
      <c r="A36746" s="93" t="s">
        <v>5966</v>
      </c>
      <c r="D36746" s="93" t="s">
        <v>14</v>
      </c>
      <c r="E36746" s="93" t="s">
        <v>35719</v>
      </c>
    </row>
    <row r="36747" spans="1:5" x14ac:dyDescent="0.25">
      <c r="A36747" s="93" t="s">
        <v>5966</v>
      </c>
      <c r="B36747" t="s">
        <v>21783</v>
      </c>
      <c r="C36747">
        <v>5631</v>
      </c>
      <c r="D36747" s="93" t="s">
        <v>22577</v>
      </c>
      <c r="E36747" s="93" t="s">
        <v>14</v>
      </c>
    </row>
    <row r="36748" spans="1:5" x14ac:dyDescent="0.25">
      <c r="A36748" s="93" t="s">
        <v>5966</v>
      </c>
      <c r="B36748" t="s">
        <v>21783</v>
      </c>
      <c r="C36748">
        <v>5632</v>
      </c>
      <c r="D36748" s="93" t="s">
        <v>28927</v>
      </c>
      <c r="E36748" s="93" t="s">
        <v>14</v>
      </c>
    </row>
    <row r="36749" spans="1:5" x14ac:dyDescent="0.25">
      <c r="A36749" s="93" t="s">
        <v>5966</v>
      </c>
      <c r="B36749" t="s">
        <v>21783</v>
      </c>
      <c r="C36749">
        <v>5901</v>
      </c>
      <c r="D36749" s="93" t="s">
        <v>21799</v>
      </c>
      <c r="E36749" s="93" t="s">
        <v>14</v>
      </c>
    </row>
    <row r="36750" spans="1:5" x14ac:dyDescent="0.25">
      <c r="A36750" s="93" t="s">
        <v>5966</v>
      </c>
      <c r="B36750" t="s">
        <v>21783</v>
      </c>
      <c r="C36750">
        <v>5903</v>
      </c>
      <c r="D36750" s="93" t="s">
        <v>25726</v>
      </c>
      <c r="E36750" s="93" t="s">
        <v>14</v>
      </c>
    </row>
    <row r="36751" spans="1:5" x14ac:dyDescent="0.25">
      <c r="A36751" s="93" t="s">
        <v>5966</v>
      </c>
      <c r="B36751" t="s">
        <v>21783</v>
      </c>
      <c r="C36751">
        <v>88316</v>
      </c>
      <c r="D36751" s="93" t="s">
        <v>22295</v>
      </c>
      <c r="E36751" s="93" t="s">
        <v>14</v>
      </c>
    </row>
    <row r="36752" spans="1:5" x14ac:dyDescent="0.25">
      <c r="A36752" s="93" t="s">
        <v>5966</v>
      </c>
      <c r="B36752" t="s">
        <v>21783</v>
      </c>
      <c r="C36752">
        <v>91533</v>
      </c>
      <c r="D36752" s="93" t="s">
        <v>22086</v>
      </c>
      <c r="E36752" s="93" t="s">
        <v>14</v>
      </c>
    </row>
    <row r="36753" spans="1:5" x14ac:dyDescent="0.25">
      <c r="A36753" s="93" t="s">
        <v>5967</v>
      </c>
      <c r="D36753" s="93" t="s">
        <v>14</v>
      </c>
      <c r="E36753" s="93" t="s">
        <v>35720</v>
      </c>
    </row>
    <row r="36754" spans="1:5" x14ac:dyDescent="0.25">
      <c r="A36754" s="93" t="s">
        <v>5967</v>
      </c>
      <c r="B36754" t="s">
        <v>21783</v>
      </c>
      <c r="C36754">
        <v>5631</v>
      </c>
      <c r="D36754" s="93" t="s">
        <v>27015</v>
      </c>
      <c r="E36754" s="93" t="s">
        <v>14</v>
      </c>
    </row>
    <row r="36755" spans="1:5" x14ac:dyDescent="0.25">
      <c r="A36755" s="93" t="s">
        <v>5967</v>
      </c>
      <c r="B36755" t="s">
        <v>21783</v>
      </c>
      <c r="C36755">
        <v>5632</v>
      </c>
      <c r="D36755" s="93" t="s">
        <v>27027</v>
      </c>
      <c r="E36755" s="93" t="s">
        <v>14</v>
      </c>
    </row>
    <row r="36756" spans="1:5" x14ac:dyDescent="0.25">
      <c r="A36756" s="93" t="s">
        <v>5967</v>
      </c>
      <c r="B36756" t="s">
        <v>21783</v>
      </c>
      <c r="C36756">
        <v>5901</v>
      </c>
      <c r="D36756" s="93" t="s">
        <v>21799</v>
      </c>
      <c r="E36756" s="93" t="s">
        <v>14</v>
      </c>
    </row>
    <row r="36757" spans="1:5" x14ac:dyDescent="0.25">
      <c r="A36757" s="93" t="s">
        <v>5967</v>
      </c>
      <c r="B36757" t="s">
        <v>21783</v>
      </c>
      <c r="C36757">
        <v>5903</v>
      </c>
      <c r="D36757" s="93" t="s">
        <v>25726</v>
      </c>
      <c r="E36757" s="93" t="s">
        <v>14</v>
      </c>
    </row>
    <row r="36758" spans="1:5" x14ac:dyDescent="0.25">
      <c r="A36758" s="93" t="s">
        <v>5967</v>
      </c>
      <c r="B36758" t="s">
        <v>21783</v>
      </c>
      <c r="C36758">
        <v>88316</v>
      </c>
      <c r="D36758" s="93" t="s">
        <v>22367</v>
      </c>
      <c r="E36758" s="93" t="s">
        <v>14</v>
      </c>
    </row>
    <row r="36759" spans="1:5" x14ac:dyDescent="0.25">
      <c r="A36759" s="93" t="s">
        <v>5967</v>
      </c>
      <c r="B36759" t="s">
        <v>21783</v>
      </c>
      <c r="C36759">
        <v>91533</v>
      </c>
      <c r="D36759" s="93" t="s">
        <v>28874</v>
      </c>
      <c r="E36759" s="93" t="s">
        <v>14</v>
      </c>
    </row>
    <row r="36760" spans="1:5" x14ac:dyDescent="0.25">
      <c r="A36760" s="93" t="s">
        <v>5968</v>
      </c>
      <c r="D36760" s="93" t="s">
        <v>14</v>
      </c>
      <c r="E36760" s="93" t="s">
        <v>35721</v>
      </c>
    </row>
    <row r="36761" spans="1:5" x14ac:dyDescent="0.25">
      <c r="A36761" s="93" t="s">
        <v>5968</v>
      </c>
      <c r="B36761" t="s">
        <v>21783</v>
      </c>
      <c r="C36761">
        <v>5631</v>
      </c>
      <c r="D36761" s="93" t="s">
        <v>23360</v>
      </c>
      <c r="E36761" s="93" t="s">
        <v>14</v>
      </c>
    </row>
    <row r="36762" spans="1:5" x14ac:dyDescent="0.25">
      <c r="A36762" s="93" t="s">
        <v>5968</v>
      </c>
      <c r="B36762" t="s">
        <v>21783</v>
      </c>
      <c r="C36762">
        <v>5632</v>
      </c>
      <c r="D36762" s="93" t="s">
        <v>24039</v>
      </c>
      <c r="E36762" s="93" t="s">
        <v>14</v>
      </c>
    </row>
    <row r="36763" spans="1:5" x14ac:dyDescent="0.25">
      <c r="A36763" s="93" t="s">
        <v>5968</v>
      </c>
      <c r="B36763" t="s">
        <v>21783</v>
      </c>
      <c r="C36763">
        <v>5901</v>
      </c>
      <c r="D36763" s="93" t="s">
        <v>21799</v>
      </c>
      <c r="E36763" s="93" t="s">
        <v>14</v>
      </c>
    </row>
    <row r="36764" spans="1:5" x14ac:dyDescent="0.25">
      <c r="A36764" s="93" t="s">
        <v>5968</v>
      </c>
      <c r="B36764" t="s">
        <v>21783</v>
      </c>
      <c r="C36764">
        <v>5903</v>
      </c>
      <c r="D36764" s="93" t="s">
        <v>25726</v>
      </c>
      <c r="E36764" s="93" t="s">
        <v>14</v>
      </c>
    </row>
    <row r="36765" spans="1:5" x14ac:dyDescent="0.25">
      <c r="A36765" s="93" t="s">
        <v>5968</v>
      </c>
      <c r="B36765" t="s">
        <v>21783</v>
      </c>
      <c r="C36765">
        <v>88316</v>
      </c>
      <c r="D36765" s="93" t="s">
        <v>23931</v>
      </c>
      <c r="E36765" s="93" t="s">
        <v>14</v>
      </c>
    </row>
    <row r="36766" spans="1:5" x14ac:dyDescent="0.25">
      <c r="A36766" s="93" t="s">
        <v>5968</v>
      </c>
      <c r="B36766" t="s">
        <v>21783</v>
      </c>
      <c r="C36766">
        <v>91533</v>
      </c>
      <c r="D36766" s="93" t="s">
        <v>27552</v>
      </c>
      <c r="E36766" s="93" t="s">
        <v>14</v>
      </c>
    </row>
    <row r="36767" spans="1:5" x14ac:dyDescent="0.25">
      <c r="A36767" s="93" t="s">
        <v>5969</v>
      </c>
      <c r="D36767" s="93" t="s">
        <v>14</v>
      </c>
      <c r="E36767" s="93" t="s">
        <v>35722</v>
      </c>
    </row>
    <row r="36768" spans="1:5" x14ac:dyDescent="0.25">
      <c r="A36768" s="93" t="s">
        <v>5969</v>
      </c>
      <c r="B36768" t="s">
        <v>21783</v>
      </c>
      <c r="C36768">
        <v>5631</v>
      </c>
      <c r="D36768" s="93" t="s">
        <v>22368</v>
      </c>
      <c r="E36768" s="93" t="s">
        <v>14</v>
      </c>
    </row>
    <row r="36769" spans="1:5" x14ac:dyDescent="0.25">
      <c r="A36769" s="93" t="s">
        <v>5969</v>
      </c>
      <c r="B36769" t="s">
        <v>21783</v>
      </c>
      <c r="C36769">
        <v>5632</v>
      </c>
      <c r="D36769" s="93" t="s">
        <v>21873</v>
      </c>
      <c r="E36769" s="93" t="s">
        <v>14</v>
      </c>
    </row>
    <row r="36770" spans="1:5" x14ac:dyDescent="0.25">
      <c r="A36770" s="93" t="s">
        <v>5969</v>
      </c>
      <c r="B36770" t="s">
        <v>21783</v>
      </c>
      <c r="C36770">
        <v>5901</v>
      </c>
      <c r="D36770" s="93" t="s">
        <v>21799</v>
      </c>
      <c r="E36770" s="93" t="s">
        <v>14</v>
      </c>
    </row>
    <row r="36771" spans="1:5" x14ac:dyDescent="0.25">
      <c r="A36771" s="93" t="s">
        <v>5969</v>
      </c>
      <c r="B36771" t="s">
        <v>21783</v>
      </c>
      <c r="C36771">
        <v>5903</v>
      </c>
      <c r="D36771" s="93" t="s">
        <v>25726</v>
      </c>
      <c r="E36771" s="93" t="s">
        <v>14</v>
      </c>
    </row>
    <row r="36772" spans="1:5" x14ac:dyDescent="0.25">
      <c r="A36772" s="93" t="s">
        <v>5969</v>
      </c>
      <c r="B36772" t="s">
        <v>21783</v>
      </c>
      <c r="C36772">
        <v>88316</v>
      </c>
      <c r="D36772" s="93" t="s">
        <v>23608</v>
      </c>
      <c r="E36772" s="93" t="s">
        <v>14</v>
      </c>
    </row>
    <row r="36773" spans="1:5" x14ac:dyDescent="0.25">
      <c r="A36773" s="93" t="s">
        <v>5969</v>
      </c>
      <c r="B36773" t="s">
        <v>21783</v>
      </c>
      <c r="C36773">
        <v>91533</v>
      </c>
      <c r="D36773" s="93" t="s">
        <v>21821</v>
      </c>
      <c r="E36773" s="93" t="s">
        <v>14</v>
      </c>
    </row>
    <row r="36774" spans="1:5" x14ac:dyDescent="0.25">
      <c r="A36774" s="93" t="s">
        <v>5970</v>
      </c>
      <c r="D36774" s="93" t="s">
        <v>14</v>
      </c>
      <c r="E36774" s="93" t="s">
        <v>35723</v>
      </c>
    </row>
    <row r="36775" spans="1:5" x14ac:dyDescent="0.25">
      <c r="A36775" s="93" t="s">
        <v>5970</v>
      </c>
      <c r="B36775" t="s">
        <v>21783</v>
      </c>
      <c r="C36775">
        <v>5678</v>
      </c>
      <c r="D36775" s="93" t="s">
        <v>28539</v>
      </c>
      <c r="E36775" s="93" t="s">
        <v>14</v>
      </c>
    </row>
    <row r="36776" spans="1:5" x14ac:dyDescent="0.25">
      <c r="A36776" s="93" t="s">
        <v>5970</v>
      </c>
      <c r="B36776" t="s">
        <v>21783</v>
      </c>
      <c r="C36776">
        <v>5679</v>
      </c>
      <c r="D36776" s="93" t="s">
        <v>23642</v>
      </c>
      <c r="E36776" s="93" t="s">
        <v>14</v>
      </c>
    </row>
    <row r="36777" spans="1:5" x14ac:dyDescent="0.25">
      <c r="A36777" s="93" t="s">
        <v>5970</v>
      </c>
      <c r="B36777" t="s">
        <v>21783</v>
      </c>
      <c r="C36777">
        <v>5901</v>
      </c>
      <c r="D36777" s="93" t="s">
        <v>21799</v>
      </c>
      <c r="E36777" s="93" t="s">
        <v>14</v>
      </c>
    </row>
    <row r="36778" spans="1:5" x14ac:dyDescent="0.25">
      <c r="A36778" s="93" t="s">
        <v>5970</v>
      </c>
      <c r="B36778" t="s">
        <v>21783</v>
      </c>
      <c r="C36778">
        <v>5903</v>
      </c>
      <c r="D36778" s="93" t="s">
        <v>25726</v>
      </c>
      <c r="E36778" s="93" t="s">
        <v>14</v>
      </c>
    </row>
    <row r="36779" spans="1:5" x14ac:dyDescent="0.25">
      <c r="A36779" s="93" t="s">
        <v>5970</v>
      </c>
      <c r="B36779" t="s">
        <v>21783</v>
      </c>
      <c r="C36779">
        <v>88316</v>
      </c>
      <c r="D36779" s="93" t="s">
        <v>23815</v>
      </c>
      <c r="E36779" s="93" t="s">
        <v>14</v>
      </c>
    </row>
    <row r="36780" spans="1:5" x14ac:dyDescent="0.25">
      <c r="A36780" s="93" t="s">
        <v>5970</v>
      </c>
      <c r="B36780" t="s">
        <v>21783</v>
      </c>
      <c r="C36780">
        <v>91533</v>
      </c>
      <c r="D36780" s="93" t="s">
        <v>27579</v>
      </c>
      <c r="E36780" s="93" t="s">
        <v>14</v>
      </c>
    </row>
    <row r="36781" spans="1:5" x14ac:dyDescent="0.25">
      <c r="A36781" s="93" t="s">
        <v>5971</v>
      </c>
      <c r="D36781" s="93" t="s">
        <v>14</v>
      </c>
      <c r="E36781" s="93" t="s">
        <v>35724</v>
      </c>
    </row>
    <row r="36782" spans="1:5" x14ac:dyDescent="0.25">
      <c r="A36782" s="93" t="s">
        <v>5971</v>
      </c>
      <c r="B36782" t="s">
        <v>21783</v>
      </c>
      <c r="C36782">
        <v>5678</v>
      </c>
      <c r="D36782" s="93" t="s">
        <v>24078</v>
      </c>
      <c r="E36782" s="93" t="s">
        <v>14</v>
      </c>
    </row>
    <row r="36783" spans="1:5" x14ac:dyDescent="0.25">
      <c r="A36783" s="93" t="s">
        <v>5971</v>
      </c>
      <c r="B36783" t="s">
        <v>21783</v>
      </c>
      <c r="C36783">
        <v>5679</v>
      </c>
      <c r="D36783" s="93" t="s">
        <v>23902</v>
      </c>
      <c r="E36783" s="93" t="s">
        <v>14</v>
      </c>
    </row>
    <row r="36784" spans="1:5" x14ac:dyDescent="0.25">
      <c r="A36784" s="93" t="s">
        <v>5971</v>
      </c>
      <c r="B36784" t="s">
        <v>21783</v>
      </c>
      <c r="C36784">
        <v>5901</v>
      </c>
      <c r="D36784" s="93" t="s">
        <v>21799</v>
      </c>
      <c r="E36784" s="93" t="s">
        <v>14</v>
      </c>
    </row>
    <row r="36785" spans="1:5" x14ac:dyDescent="0.25">
      <c r="A36785" s="93" t="s">
        <v>5971</v>
      </c>
      <c r="B36785" t="s">
        <v>21783</v>
      </c>
      <c r="C36785">
        <v>5903</v>
      </c>
      <c r="D36785" s="93" t="s">
        <v>25726</v>
      </c>
      <c r="E36785" s="93" t="s">
        <v>14</v>
      </c>
    </row>
    <row r="36786" spans="1:5" x14ac:dyDescent="0.25">
      <c r="A36786" s="93" t="s">
        <v>5971</v>
      </c>
      <c r="B36786" t="s">
        <v>21783</v>
      </c>
      <c r="C36786">
        <v>88316</v>
      </c>
      <c r="D36786" s="93" t="s">
        <v>28593</v>
      </c>
      <c r="E36786" s="93" t="s">
        <v>14</v>
      </c>
    </row>
    <row r="36787" spans="1:5" x14ac:dyDescent="0.25">
      <c r="A36787" s="93" t="s">
        <v>5971</v>
      </c>
      <c r="B36787" t="s">
        <v>21783</v>
      </c>
      <c r="C36787">
        <v>91533</v>
      </c>
      <c r="D36787" s="93" t="s">
        <v>28875</v>
      </c>
      <c r="E36787" s="93" t="s">
        <v>14</v>
      </c>
    </row>
    <row r="36788" spans="1:5" x14ac:dyDescent="0.25">
      <c r="A36788" s="93" t="s">
        <v>5972</v>
      </c>
      <c r="D36788" s="93" t="s">
        <v>14</v>
      </c>
      <c r="E36788" s="93" t="s">
        <v>35725</v>
      </c>
    </row>
    <row r="36789" spans="1:5" x14ac:dyDescent="0.25">
      <c r="A36789" s="93" t="s">
        <v>5972</v>
      </c>
      <c r="B36789" t="s">
        <v>21783</v>
      </c>
      <c r="C36789">
        <v>5678</v>
      </c>
      <c r="D36789" s="93" t="s">
        <v>24836</v>
      </c>
      <c r="E36789" s="93" t="s">
        <v>14</v>
      </c>
    </row>
    <row r="36790" spans="1:5" x14ac:dyDescent="0.25">
      <c r="A36790" s="93" t="s">
        <v>5972</v>
      </c>
      <c r="B36790" t="s">
        <v>21783</v>
      </c>
      <c r="C36790">
        <v>5679</v>
      </c>
      <c r="D36790" s="93" t="s">
        <v>21954</v>
      </c>
      <c r="E36790" s="93" t="s">
        <v>14</v>
      </c>
    </row>
    <row r="36791" spans="1:5" x14ac:dyDescent="0.25">
      <c r="A36791" s="93" t="s">
        <v>5972</v>
      </c>
      <c r="B36791" t="s">
        <v>21783</v>
      </c>
      <c r="C36791">
        <v>5901</v>
      </c>
      <c r="D36791" s="93" t="s">
        <v>21799</v>
      </c>
      <c r="E36791" s="93" t="s">
        <v>14</v>
      </c>
    </row>
    <row r="36792" spans="1:5" x14ac:dyDescent="0.25">
      <c r="A36792" s="93" t="s">
        <v>5972</v>
      </c>
      <c r="B36792" t="s">
        <v>21783</v>
      </c>
      <c r="C36792">
        <v>5903</v>
      </c>
      <c r="D36792" s="93" t="s">
        <v>25726</v>
      </c>
      <c r="E36792" s="93" t="s">
        <v>14</v>
      </c>
    </row>
    <row r="36793" spans="1:5" x14ac:dyDescent="0.25">
      <c r="A36793" s="93" t="s">
        <v>5972</v>
      </c>
      <c r="B36793" t="s">
        <v>21783</v>
      </c>
      <c r="C36793">
        <v>88316</v>
      </c>
      <c r="D36793" s="93" t="s">
        <v>28928</v>
      </c>
      <c r="E36793" s="93" t="s">
        <v>14</v>
      </c>
    </row>
    <row r="36794" spans="1:5" x14ac:dyDescent="0.25">
      <c r="A36794" s="93" t="s">
        <v>5972</v>
      </c>
      <c r="B36794" t="s">
        <v>21783</v>
      </c>
      <c r="C36794">
        <v>91533</v>
      </c>
      <c r="D36794" s="93" t="s">
        <v>27280</v>
      </c>
      <c r="E36794" s="93" t="s">
        <v>14</v>
      </c>
    </row>
    <row r="36795" spans="1:5" x14ac:dyDescent="0.25">
      <c r="A36795" s="93" t="s">
        <v>5973</v>
      </c>
      <c r="D36795" s="93" t="s">
        <v>14</v>
      </c>
      <c r="E36795" s="93" t="s">
        <v>35726</v>
      </c>
    </row>
    <row r="36796" spans="1:5" x14ac:dyDescent="0.25">
      <c r="A36796" s="93" t="s">
        <v>5973</v>
      </c>
      <c r="B36796" t="s">
        <v>21783</v>
      </c>
      <c r="C36796">
        <v>5678</v>
      </c>
      <c r="D36796" s="93" t="s">
        <v>26721</v>
      </c>
      <c r="E36796" s="93" t="s">
        <v>14</v>
      </c>
    </row>
    <row r="36797" spans="1:5" x14ac:dyDescent="0.25">
      <c r="A36797" s="93" t="s">
        <v>5973</v>
      </c>
      <c r="B36797" t="s">
        <v>21783</v>
      </c>
      <c r="C36797">
        <v>5679</v>
      </c>
      <c r="D36797" s="93" t="s">
        <v>24572</v>
      </c>
      <c r="E36797" s="93" t="s">
        <v>14</v>
      </c>
    </row>
    <row r="36798" spans="1:5" x14ac:dyDescent="0.25">
      <c r="A36798" s="93" t="s">
        <v>5973</v>
      </c>
      <c r="B36798" t="s">
        <v>21783</v>
      </c>
      <c r="C36798">
        <v>5901</v>
      </c>
      <c r="D36798" s="93" t="s">
        <v>21799</v>
      </c>
      <c r="E36798" s="93" t="s">
        <v>14</v>
      </c>
    </row>
    <row r="36799" spans="1:5" x14ac:dyDescent="0.25">
      <c r="A36799" s="93" t="s">
        <v>5973</v>
      </c>
      <c r="B36799" t="s">
        <v>21783</v>
      </c>
      <c r="C36799">
        <v>5903</v>
      </c>
      <c r="D36799" s="93" t="s">
        <v>25726</v>
      </c>
      <c r="E36799" s="93" t="s">
        <v>14</v>
      </c>
    </row>
    <row r="36800" spans="1:5" x14ac:dyDescent="0.25">
      <c r="A36800" s="93" t="s">
        <v>5973</v>
      </c>
      <c r="B36800" t="s">
        <v>21783</v>
      </c>
      <c r="C36800">
        <v>88316</v>
      </c>
      <c r="D36800" s="93" t="s">
        <v>21862</v>
      </c>
      <c r="E36800" s="93" t="s">
        <v>14</v>
      </c>
    </row>
    <row r="36801" spans="1:5" x14ac:dyDescent="0.25">
      <c r="A36801" s="93" t="s">
        <v>5973</v>
      </c>
      <c r="B36801" t="s">
        <v>21783</v>
      </c>
      <c r="C36801">
        <v>91533</v>
      </c>
      <c r="D36801" s="93" t="s">
        <v>22086</v>
      </c>
      <c r="E36801" s="93" t="s">
        <v>14</v>
      </c>
    </row>
    <row r="36802" spans="1:5" x14ac:dyDescent="0.25">
      <c r="A36802" s="93" t="s">
        <v>5974</v>
      </c>
      <c r="D36802" s="93" t="s">
        <v>14</v>
      </c>
      <c r="E36802" s="93" t="s">
        <v>35727</v>
      </c>
    </row>
    <row r="36803" spans="1:5" x14ac:dyDescent="0.25">
      <c r="A36803" s="93" t="s">
        <v>5974</v>
      </c>
      <c r="B36803" t="s">
        <v>21783</v>
      </c>
      <c r="C36803">
        <v>5901</v>
      </c>
      <c r="D36803" s="93" t="s">
        <v>21799</v>
      </c>
      <c r="E36803" s="93" t="s">
        <v>14</v>
      </c>
    </row>
    <row r="36804" spans="1:5" x14ac:dyDescent="0.25">
      <c r="A36804" s="93" t="s">
        <v>5974</v>
      </c>
      <c r="B36804" t="s">
        <v>21783</v>
      </c>
      <c r="C36804">
        <v>5903</v>
      </c>
      <c r="D36804" s="93" t="s">
        <v>25726</v>
      </c>
      <c r="E36804" s="93" t="s">
        <v>14</v>
      </c>
    </row>
    <row r="36805" spans="1:5" x14ac:dyDescent="0.25">
      <c r="A36805" s="93" t="s">
        <v>5974</v>
      </c>
      <c r="B36805" t="s">
        <v>21783</v>
      </c>
      <c r="C36805">
        <v>88316</v>
      </c>
      <c r="D36805" s="93" t="s">
        <v>28876</v>
      </c>
      <c r="E36805" s="93" t="s">
        <v>14</v>
      </c>
    </row>
    <row r="36806" spans="1:5" x14ac:dyDescent="0.25">
      <c r="A36806" s="93" t="s">
        <v>5974</v>
      </c>
      <c r="B36806" t="s">
        <v>21783</v>
      </c>
      <c r="C36806">
        <v>91533</v>
      </c>
      <c r="D36806" s="93" t="s">
        <v>27579</v>
      </c>
      <c r="E36806" s="93" t="s">
        <v>14</v>
      </c>
    </row>
    <row r="36807" spans="1:5" x14ac:dyDescent="0.25">
      <c r="A36807" s="93" t="s">
        <v>5975</v>
      </c>
      <c r="D36807" s="93" t="s">
        <v>14</v>
      </c>
      <c r="E36807" s="93" t="s">
        <v>35728</v>
      </c>
    </row>
    <row r="36808" spans="1:5" x14ac:dyDescent="0.25">
      <c r="A36808" s="93" t="s">
        <v>5975</v>
      </c>
      <c r="B36808" t="s">
        <v>21783</v>
      </c>
      <c r="C36808">
        <v>5631</v>
      </c>
      <c r="D36808" s="93" t="s">
        <v>22275</v>
      </c>
      <c r="E36808" s="93" t="s">
        <v>14</v>
      </c>
    </row>
    <row r="36809" spans="1:5" x14ac:dyDescent="0.25">
      <c r="A36809" s="93" t="s">
        <v>5975</v>
      </c>
      <c r="B36809" t="s">
        <v>21783</v>
      </c>
      <c r="C36809">
        <v>5632</v>
      </c>
      <c r="D36809" s="93" t="s">
        <v>21823</v>
      </c>
      <c r="E36809" s="93" t="s">
        <v>14</v>
      </c>
    </row>
    <row r="36810" spans="1:5" x14ac:dyDescent="0.25">
      <c r="A36810" s="93" t="s">
        <v>5975</v>
      </c>
      <c r="B36810" t="s">
        <v>21783</v>
      </c>
      <c r="C36810">
        <v>5901</v>
      </c>
      <c r="D36810" s="93" t="s">
        <v>21799</v>
      </c>
      <c r="E36810" s="93" t="s">
        <v>14</v>
      </c>
    </row>
    <row r="36811" spans="1:5" x14ac:dyDescent="0.25">
      <c r="A36811" s="93" t="s">
        <v>5975</v>
      </c>
      <c r="B36811" t="s">
        <v>21783</v>
      </c>
      <c r="C36811">
        <v>5903</v>
      </c>
      <c r="D36811" s="93" t="s">
        <v>25726</v>
      </c>
      <c r="E36811" s="93" t="s">
        <v>14</v>
      </c>
    </row>
    <row r="36812" spans="1:5" x14ac:dyDescent="0.25">
      <c r="A36812" s="93" t="s">
        <v>5975</v>
      </c>
      <c r="B36812" t="s">
        <v>21783</v>
      </c>
      <c r="C36812">
        <v>88316</v>
      </c>
      <c r="D36812" s="93" t="s">
        <v>22869</v>
      </c>
      <c r="E36812" s="93" t="s">
        <v>14</v>
      </c>
    </row>
    <row r="36813" spans="1:5" x14ac:dyDescent="0.25">
      <c r="A36813" s="93" t="s">
        <v>5975</v>
      </c>
      <c r="B36813" t="s">
        <v>21783</v>
      </c>
      <c r="C36813">
        <v>91277</v>
      </c>
      <c r="D36813" s="93" t="s">
        <v>27342</v>
      </c>
      <c r="E36813" s="93" t="s">
        <v>14</v>
      </c>
    </row>
    <row r="36814" spans="1:5" x14ac:dyDescent="0.25">
      <c r="A36814" s="93" t="s">
        <v>5976</v>
      </c>
      <c r="D36814" s="93" t="s">
        <v>14</v>
      </c>
      <c r="E36814" s="93" t="s">
        <v>35729</v>
      </c>
    </row>
    <row r="36815" spans="1:5" x14ac:dyDescent="0.25">
      <c r="A36815" s="93" t="s">
        <v>5976</v>
      </c>
      <c r="B36815" t="s">
        <v>21783</v>
      </c>
      <c r="C36815">
        <v>5631</v>
      </c>
      <c r="D36815" s="93" t="s">
        <v>22577</v>
      </c>
      <c r="E36815" s="93" t="s">
        <v>14</v>
      </c>
    </row>
    <row r="36816" spans="1:5" x14ac:dyDescent="0.25">
      <c r="A36816" s="93" t="s">
        <v>5976</v>
      </c>
      <c r="B36816" t="s">
        <v>21783</v>
      </c>
      <c r="C36816">
        <v>5632</v>
      </c>
      <c r="D36816" s="93" t="s">
        <v>28927</v>
      </c>
      <c r="E36816" s="93" t="s">
        <v>14</v>
      </c>
    </row>
    <row r="36817" spans="1:5" x14ac:dyDescent="0.25">
      <c r="A36817" s="93" t="s">
        <v>5976</v>
      </c>
      <c r="B36817" t="s">
        <v>21783</v>
      </c>
      <c r="C36817">
        <v>5901</v>
      </c>
      <c r="D36817" s="93" t="s">
        <v>21799</v>
      </c>
      <c r="E36817" s="93" t="s">
        <v>14</v>
      </c>
    </row>
    <row r="36818" spans="1:5" x14ac:dyDescent="0.25">
      <c r="A36818" s="93" t="s">
        <v>5976</v>
      </c>
      <c r="B36818" t="s">
        <v>21783</v>
      </c>
      <c r="C36818">
        <v>5903</v>
      </c>
      <c r="D36818" s="93" t="s">
        <v>25726</v>
      </c>
      <c r="E36818" s="93" t="s">
        <v>14</v>
      </c>
    </row>
    <row r="36819" spans="1:5" x14ac:dyDescent="0.25">
      <c r="A36819" s="93" t="s">
        <v>5976</v>
      </c>
      <c r="B36819" t="s">
        <v>21783</v>
      </c>
      <c r="C36819">
        <v>88316</v>
      </c>
      <c r="D36819" s="93" t="s">
        <v>28929</v>
      </c>
      <c r="E36819" s="93" t="s">
        <v>14</v>
      </c>
    </row>
    <row r="36820" spans="1:5" x14ac:dyDescent="0.25">
      <c r="A36820" s="93" t="s">
        <v>5976</v>
      </c>
      <c r="B36820" t="s">
        <v>21783</v>
      </c>
      <c r="C36820">
        <v>91277</v>
      </c>
      <c r="D36820" s="93" t="s">
        <v>26225</v>
      </c>
      <c r="E36820" s="93" t="s">
        <v>14</v>
      </c>
    </row>
    <row r="36821" spans="1:5" x14ac:dyDescent="0.25">
      <c r="A36821" s="93" t="s">
        <v>5977</v>
      </c>
      <c r="D36821" s="93" t="s">
        <v>14</v>
      </c>
      <c r="E36821" s="93" t="s">
        <v>35730</v>
      </c>
    </row>
    <row r="36822" spans="1:5" x14ac:dyDescent="0.25">
      <c r="A36822" s="93" t="s">
        <v>5977</v>
      </c>
      <c r="B36822" t="s">
        <v>21783</v>
      </c>
      <c r="C36822">
        <v>5631</v>
      </c>
      <c r="D36822" s="93" t="s">
        <v>27015</v>
      </c>
      <c r="E36822" s="93" t="s">
        <v>14</v>
      </c>
    </row>
    <row r="36823" spans="1:5" x14ac:dyDescent="0.25">
      <c r="A36823" s="93" t="s">
        <v>5977</v>
      </c>
      <c r="B36823" t="s">
        <v>21783</v>
      </c>
      <c r="C36823">
        <v>5632</v>
      </c>
      <c r="D36823" s="93" t="s">
        <v>27027</v>
      </c>
      <c r="E36823" s="93" t="s">
        <v>14</v>
      </c>
    </row>
    <row r="36824" spans="1:5" x14ac:dyDescent="0.25">
      <c r="A36824" s="93" t="s">
        <v>5977</v>
      </c>
      <c r="B36824" t="s">
        <v>21783</v>
      </c>
      <c r="C36824">
        <v>5901</v>
      </c>
      <c r="D36824" s="93" t="s">
        <v>21799</v>
      </c>
      <c r="E36824" s="93" t="s">
        <v>14</v>
      </c>
    </row>
    <row r="36825" spans="1:5" x14ac:dyDescent="0.25">
      <c r="A36825" s="93" t="s">
        <v>5977</v>
      </c>
      <c r="B36825" t="s">
        <v>21783</v>
      </c>
      <c r="C36825">
        <v>5903</v>
      </c>
      <c r="D36825" s="93" t="s">
        <v>25726</v>
      </c>
      <c r="E36825" s="93" t="s">
        <v>14</v>
      </c>
    </row>
    <row r="36826" spans="1:5" x14ac:dyDescent="0.25">
      <c r="A36826" s="93" t="s">
        <v>5977</v>
      </c>
      <c r="B36826" t="s">
        <v>21783</v>
      </c>
      <c r="C36826">
        <v>88316</v>
      </c>
      <c r="D36826" s="93" t="s">
        <v>22015</v>
      </c>
      <c r="E36826" s="93" t="s">
        <v>14</v>
      </c>
    </row>
    <row r="36827" spans="1:5" x14ac:dyDescent="0.25">
      <c r="A36827" s="93" t="s">
        <v>5977</v>
      </c>
      <c r="B36827" t="s">
        <v>21783</v>
      </c>
      <c r="C36827">
        <v>91277</v>
      </c>
      <c r="D36827" s="93" t="s">
        <v>27498</v>
      </c>
      <c r="E36827" s="93" t="s">
        <v>14</v>
      </c>
    </row>
    <row r="36828" spans="1:5" x14ac:dyDescent="0.25">
      <c r="A36828" s="93" t="s">
        <v>5978</v>
      </c>
      <c r="D36828" s="93" t="s">
        <v>14</v>
      </c>
      <c r="E36828" s="93" t="s">
        <v>35731</v>
      </c>
    </row>
    <row r="36829" spans="1:5" x14ac:dyDescent="0.25">
      <c r="A36829" s="93" t="s">
        <v>5978</v>
      </c>
      <c r="B36829" t="s">
        <v>21783</v>
      </c>
      <c r="C36829">
        <v>5631</v>
      </c>
      <c r="D36829" s="93" t="s">
        <v>23360</v>
      </c>
      <c r="E36829" s="93" t="s">
        <v>14</v>
      </c>
    </row>
    <row r="36830" spans="1:5" x14ac:dyDescent="0.25">
      <c r="A36830" s="93" t="s">
        <v>5978</v>
      </c>
      <c r="B36830" t="s">
        <v>21783</v>
      </c>
      <c r="C36830">
        <v>5632</v>
      </c>
      <c r="D36830" s="93" t="s">
        <v>24039</v>
      </c>
      <c r="E36830" s="93" t="s">
        <v>14</v>
      </c>
    </row>
    <row r="36831" spans="1:5" x14ac:dyDescent="0.25">
      <c r="A36831" s="93" t="s">
        <v>5978</v>
      </c>
      <c r="B36831" t="s">
        <v>21783</v>
      </c>
      <c r="C36831">
        <v>5901</v>
      </c>
      <c r="D36831" s="93" t="s">
        <v>21799</v>
      </c>
      <c r="E36831" s="93" t="s">
        <v>14</v>
      </c>
    </row>
    <row r="36832" spans="1:5" x14ac:dyDescent="0.25">
      <c r="A36832" s="93" t="s">
        <v>5978</v>
      </c>
      <c r="B36832" t="s">
        <v>21783</v>
      </c>
      <c r="C36832">
        <v>5903</v>
      </c>
      <c r="D36832" s="93" t="s">
        <v>25726</v>
      </c>
      <c r="E36832" s="93" t="s">
        <v>14</v>
      </c>
    </row>
    <row r="36833" spans="1:5" x14ac:dyDescent="0.25">
      <c r="A36833" s="93" t="s">
        <v>5978</v>
      </c>
      <c r="B36833" t="s">
        <v>21783</v>
      </c>
      <c r="C36833">
        <v>88316</v>
      </c>
      <c r="D36833" s="93" t="s">
        <v>24158</v>
      </c>
      <c r="E36833" s="93" t="s">
        <v>14</v>
      </c>
    </row>
    <row r="36834" spans="1:5" x14ac:dyDescent="0.25">
      <c r="A36834" s="93" t="s">
        <v>5978</v>
      </c>
      <c r="B36834" t="s">
        <v>21783</v>
      </c>
      <c r="C36834">
        <v>91277</v>
      </c>
      <c r="D36834" s="93" t="s">
        <v>21880</v>
      </c>
      <c r="E36834" s="93" t="s">
        <v>14</v>
      </c>
    </row>
    <row r="36835" spans="1:5" x14ac:dyDescent="0.25">
      <c r="A36835" s="93" t="s">
        <v>5979</v>
      </c>
      <c r="D36835" s="93" t="s">
        <v>14</v>
      </c>
      <c r="E36835" s="93" t="s">
        <v>35732</v>
      </c>
    </row>
    <row r="36836" spans="1:5" x14ac:dyDescent="0.25">
      <c r="A36836" s="93" t="s">
        <v>5979</v>
      </c>
      <c r="B36836" t="s">
        <v>21783</v>
      </c>
      <c r="C36836">
        <v>5631</v>
      </c>
      <c r="D36836" s="93" t="s">
        <v>22368</v>
      </c>
      <c r="E36836" s="93" t="s">
        <v>14</v>
      </c>
    </row>
    <row r="36837" spans="1:5" x14ac:dyDescent="0.25">
      <c r="A36837" s="93" t="s">
        <v>5979</v>
      </c>
      <c r="B36837" t="s">
        <v>21783</v>
      </c>
      <c r="C36837">
        <v>5632</v>
      </c>
      <c r="D36837" s="93" t="s">
        <v>21873</v>
      </c>
      <c r="E36837" s="93" t="s">
        <v>14</v>
      </c>
    </row>
    <row r="36838" spans="1:5" x14ac:dyDescent="0.25">
      <c r="A36838" s="93" t="s">
        <v>5979</v>
      </c>
      <c r="B36838" t="s">
        <v>21783</v>
      </c>
      <c r="C36838">
        <v>5901</v>
      </c>
      <c r="D36838" s="93" t="s">
        <v>21799</v>
      </c>
      <c r="E36838" s="93" t="s">
        <v>14</v>
      </c>
    </row>
    <row r="36839" spans="1:5" x14ac:dyDescent="0.25">
      <c r="A36839" s="93" t="s">
        <v>5979</v>
      </c>
      <c r="B36839" t="s">
        <v>21783</v>
      </c>
      <c r="C36839">
        <v>5903</v>
      </c>
      <c r="D36839" s="93" t="s">
        <v>25726</v>
      </c>
      <c r="E36839" s="93" t="s">
        <v>14</v>
      </c>
    </row>
    <row r="36840" spans="1:5" x14ac:dyDescent="0.25">
      <c r="A36840" s="93" t="s">
        <v>5979</v>
      </c>
      <c r="B36840" t="s">
        <v>21783</v>
      </c>
      <c r="C36840">
        <v>88316</v>
      </c>
      <c r="D36840" s="93" t="s">
        <v>22281</v>
      </c>
      <c r="E36840" s="93" t="s">
        <v>14</v>
      </c>
    </row>
    <row r="36841" spans="1:5" x14ac:dyDescent="0.25">
      <c r="A36841" s="93" t="s">
        <v>5979</v>
      </c>
      <c r="B36841" t="s">
        <v>21783</v>
      </c>
      <c r="C36841">
        <v>91277</v>
      </c>
      <c r="D36841" s="93" t="s">
        <v>23834</v>
      </c>
      <c r="E36841" s="93" t="s">
        <v>14</v>
      </c>
    </row>
    <row r="36842" spans="1:5" x14ac:dyDescent="0.25">
      <c r="A36842" s="93" t="s">
        <v>5980</v>
      </c>
      <c r="D36842" s="93" t="s">
        <v>14</v>
      </c>
      <c r="E36842" s="93" t="s">
        <v>35733</v>
      </c>
    </row>
    <row r="36843" spans="1:5" x14ac:dyDescent="0.25">
      <c r="A36843" s="93" t="s">
        <v>5980</v>
      </c>
      <c r="B36843" t="s">
        <v>21783</v>
      </c>
      <c r="C36843">
        <v>5678</v>
      </c>
      <c r="D36843" s="93" t="s">
        <v>28539</v>
      </c>
      <c r="E36843" s="93" t="s">
        <v>14</v>
      </c>
    </row>
    <row r="36844" spans="1:5" x14ac:dyDescent="0.25">
      <c r="A36844" s="93" t="s">
        <v>5980</v>
      </c>
      <c r="B36844" t="s">
        <v>21783</v>
      </c>
      <c r="C36844">
        <v>5679</v>
      </c>
      <c r="D36844" s="93" t="s">
        <v>23642</v>
      </c>
      <c r="E36844" s="93" t="s">
        <v>14</v>
      </c>
    </row>
    <row r="36845" spans="1:5" x14ac:dyDescent="0.25">
      <c r="A36845" s="93" t="s">
        <v>5980</v>
      </c>
      <c r="B36845" t="s">
        <v>21783</v>
      </c>
      <c r="C36845">
        <v>5901</v>
      </c>
      <c r="D36845" s="93" t="s">
        <v>21799</v>
      </c>
      <c r="E36845" s="93" t="s">
        <v>14</v>
      </c>
    </row>
    <row r="36846" spans="1:5" x14ac:dyDescent="0.25">
      <c r="A36846" s="93" t="s">
        <v>5980</v>
      </c>
      <c r="B36846" t="s">
        <v>21783</v>
      </c>
      <c r="C36846">
        <v>5903</v>
      </c>
      <c r="D36846" s="93" t="s">
        <v>25726</v>
      </c>
      <c r="E36846" s="93" t="s">
        <v>14</v>
      </c>
    </row>
    <row r="36847" spans="1:5" x14ac:dyDescent="0.25">
      <c r="A36847" s="93" t="s">
        <v>5980</v>
      </c>
      <c r="B36847" t="s">
        <v>21783</v>
      </c>
      <c r="C36847">
        <v>88316</v>
      </c>
      <c r="D36847" s="93" t="s">
        <v>27594</v>
      </c>
      <c r="E36847" s="93" t="s">
        <v>14</v>
      </c>
    </row>
    <row r="36848" spans="1:5" x14ac:dyDescent="0.25">
      <c r="A36848" s="93" t="s">
        <v>5980</v>
      </c>
      <c r="B36848" t="s">
        <v>21783</v>
      </c>
      <c r="C36848">
        <v>91277</v>
      </c>
      <c r="D36848" s="93" t="s">
        <v>24390</v>
      </c>
      <c r="E36848" s="93" t="s">
        <v>14</v>
      </c>
    </row>
    <row r="36849" spans="1:5" x14ac:dyDescent="0.25">
      <c r="A36849" s="93" t="s">
        <v>5981</v>
      </c>
      <c r="D36849" s="93" t="s">
        <v>14</v>
      </c>
      <c r="E36849" s="93" t="s">
        <v>35734</v>
      </c>
    </row>
    <row r="36850" spans="1:5" x14ac:dyDescent="0.25">
      <c r="A36850" s="93" t="s">
        <v>5981</v>
      </c>
      <c r="B36850" t="s">
        <v>21783</v>
      </c>
      <c r="C36850">
        <v>5678</v>
      </c>
      <c r="D36850" s="93" t="s">
        <v>24078</v>
      </c>
      <c r="E36850" s="93" t="s">
        <v>14</v>
      </c>
    </row>
    <row r="36851" spans="1:5" x14ac:dyDescent="0.25">
      <c r="A36851" s="93" t="s">
        <v>5981</v>
      </c>
      <c r="B36851" t="s">
        <v>21783</v>
      </c>
      <c r="C36851">
        <v>5679</v>
      </c>
      <c r="D36851" s="93" t="s">
        <v>23902</v>
      </c>
      <c r="E36851" s="93" t="s">
        <v>14</v>
      </c>
    </row>
    <row r="36852" spans="1:5" x14ac:dyDescent="0.25">
      <c r="A36852" s="93" t="s">
        <v>5981</v>
      </c>
      <c r="B36852" t="s">
        <v>21783</v>
      </c>
      <c r="C36852">
        <v>5901</v>
      </c>
      <c r="D36852" s="93" t="s">
        <v>21799</v>
      </c>
      <c r="E36852" s="93" t="s">
        <v>14</v>
      </c>
    </row>
    <row r="36853" spans="1:5" x14ac:dyDescent="0.25">
      <c r="A36853" s="93" t="s">
        <v>5981</v>
      </c>
      <c r="B36853" t="s">
        <v>21783</v>
      </c>
      <c r="C36853">
        <v>5903</v>
      </c>
      <c r="D36853" s="93" t="s">
        <v>25726</v>
      </c>
      <c r="E36853" s="93" t="s">
        <v>14</v>
      </c>
    </row>
    <row r="36854" spans="1:5" x14ac:dyDescent="0.25">
      <c r="A36854" s="93" t="s">
        <v>5981</v>
      </c>
      <c r="B36854" t="s">
        <v>21783</v>
      </c>
      <c r="C36854">
        <v>88316</v>
      </c>
      <c r="D36854" s="93" t="s">
        <v>22147</v>
      </c>
      <c r="E36854" s="93" t="s">
        <v>14</v>
      </c>
    </row>
    <row r="36855" spans="1:5" x14ac:dyDescent="0.25">
      <c r="A36855" s="93" t="s">
        <v>5981</v>
      </c>
      <c r="B36855" t="s">
        <v>21783</v>
      </c>
      <c r="C36855">
        <v>91277</v>
      </c>
      <c r="D36855" s="93" t="s">
        <v>21806</v>
      </c>
      <c r="E36855" s="93" t="s">
        <v>14</v>
      </c>
    </row>
    <row r="36856" spans="1:5" x14ac:dyDescent="0.25">
      <c r="A36856" s="93" t="s">
        <v>5982</v>
      </c>
      <c r="D36856" s="93" t="s">
        <v>14</v>
      </c>
      <c r="E36856" s="93" t="s">
        <v>35735</v>
      </c>
    </row>
    <row r="36857" spans="1:5" x14ac:dyDescent="0.25">
      <c r="A36857" s="93" t="s">
        <v>5982</v>
      </c>
      <c r="B36857" t="s">
        <v>21783</v>
      </c>
      <c r="C36857">
        <v>5678</v>
      </c>
      <c r="D36857" s="93" t="s">
        <v>24836</v>
      </c>
      <c r="E36857" s="93" t="s">
        <v>14</v>
      </c>
    </row>
    <row r="36858" spans="1:5" x14ac:dyDescent="0.25">
      <c r="A36858" s="93" t="s">
        <v>5982</v>
      </c>
      <c r="B36858" t="s">
        <v>21783</v>
      </c>
      <c r="C36858">
        <v>5679</v>
      </c>
      <c r="D36858" s="93" t="s">
        <v>21954</v>
      </c>
      <c r="E36858" s="93" t="s">
        <v>14</v>
      </c>
    </row>
    <row r="36859" spans="1:5" x14ac:dyDescent="0.25">
      <c r="A36859" s="93" t="s">
        <v>5982</v>
      </c>
      <c r="B36859" t="s">
        <v>21783</v>
      </c>
      <c r="C36859">
        <v>5901</v>
      </c>
      <c r="D36859" s="93" t="s">
        <v>21799</v>
      </c>
      <c r="E36859" s="93" t="s">
        <v>14</v>
      </c>
    </row>
    <row r="36860" spans="1:5" x14ac:dyDescent="0.25">
      <c r="A36860" s="93" t="s">
        <v>5982</v>
      </c>
      <c r="B36860" t="s">
        <v>21783</v>
      </c>
      <c r="C36860">
        <v>5903</v>
      </c>
      <c r="D36860" s="93" t="s">
        <v>25726</v>
      </c>
      <c r="E36860" s="93" t="s">
        <v>14</v>
      </c>
    </row>
    <row r="36861" spans="1:5" x14ac:dyDescent="0.25">
      <c r="A36861" s="93" t="s">
        <v>5982</v>
      </c>
      <c r="B36861" t="s">
        <v>21783</v>
      </c>
      <c r="C36861">
        <v>88316</v>
      </c>
      <c r="D36861" s="93" t="s">
        <v>22307</v>
      </c>
      <c r="E36861" s="93" t="s">
        <v>14</v>
      </c>
    </row>
    <row r="36862" spans="1:5" x14ac:dyDescent="0.25">
      <c r="A36862" s="93" t="s">
        <v>5982</v>
      </c>
      <c r="B36862" t="s">
        <v>21783</v>
      </c>
      <c r="C36862">
        <v>91277</v>
      </c>
      <c r="D36862" s="93" t="s">
        <v>28434</v>
      </c>
      <c r="E36862" s="93" t="s">
        <v>14</v>
      </c>
    </row>
    <row r="36863" spans="1:5" x14ac:dyDescent="0.25">
      <c r="A36863" s="93" t="s">
        <v>5983</v>
      </c>
      <c r="D36863" s="93" t="s">
        <v>14</v>
      </c>
      <c r="E36863" s="93" t="s">
        <v>35736</v>
      </c>
    </row>
    <row r="36864" spans="1:5" x14ac:dyDescent="0.25">
      <c r="A36864" s="93" t="s">
        <v>5983</v>
      </c>
      <c r="B36864" t="s">
        <v>21783</v>
      </c>
      <c r="C36864">
        <v>5678</v>
      </c>
      <c r="D36864" s="93" t="s">
        <v>26721</v>
      </c>
      <c r="E36864" s="93" t="s">
        <v>14</v>
      </c>
    </row>
    <row r="36865" spans="1:5" x14ac:dyDescent="0.25">
      <c r="A36865" s="93" t="s">
        <v>5983</v>
      </c>
      <c r="B36865" t="s">
        <v>21783</v>
      </c>
      <c r="C36865">
        <v>5679</v>
      </c>
      <c r="D36865" s="93" t="s">
        <v>24572</v>
      </c>
      <c r="E36865" s="93" t="s">
        <v>14</v>
      </c>
    </row>
    <row r="36866" spans="1:5" x14ac:dyDescent="0.25">
      <c r="A36866" s="93" t="s">
        <v>5983</v>
      </c>
      <c r="B36866" t="s">
        <v>21783</v>
      </c>
      <c r="C36866">
        <v>5901</v>
      </c>
      <c r="D36866" s="93" t="s">
        <v>21799</v>
      </c>
      <c r="E36866" s="93" t="s">
        <v>14</v>
      </c>
    </row>
    <row r="36867" spans="1:5" x14ac:dyDescent="0.25">
      <c r="A36867" s="93" t="s">
        <v>5983</v>
      </c>
      <c r="B36867" t="s">
        <v>21783</v>
      </c>
      <c r="C36867">
        <v>5903</v>
      </c>
      <c r="D36867" s="93" t="s">
        <v>25726</v>
      </c>
      <c r="E36867" s="93" t="s">
        <v>14</v>
      </c>
    </row>
    <row r="36868" spans="1:5" x14ac:dyDescent="0.25">
      <c r="A36868" s="93" t="s">
        <v>5983</v>
      </c>
      <c r="B36868" t="s">
        <v>21783</v>
      </c>
      <c r="C36868">
        <v>88316</v>
      </c>
      <c r="D36868" s="93" t="s">
        <v>21992</v>
      </c>
      <c r="E36868" s="93" t="s">
        <v>14</v>
      </c>
    </row>
    <row r="36869" spans="1:5" x14ac:dyDescent="0.25">
      <c r="A36869" s="93" t="s">
        <v>5983</v>
      </c>
      <c r="B36869" t="s">
        <v>21783</v>
      </c>
      <c r="C36869">
        <v>91277</v>
      </c>
      <c r="D36869" s="93" t="s">
        <v>26225</v>
      </c>
      <c r="E36869" s="93" t="s">
        <v>14</v>
      </c>
    </row>
    <row r="36870" spans="1:5" x14ac:dyDescent="0.25">
      <c r="A36870" s="93" t="s">
        <v>5984</v>
      </c>
      <c r="D36870" s="93" t="s">
        <v>14</v>
      </c>
      <c r="E36870" s="93" t="s">
        <v>35737</v>
      </c>
    </row>
    <row r="36871" spans="1:5" x14ac:dyDescent="0.25">
      <c r="A36871" s="93" t="s">
        <v>5984</v>
      </c>
      <c r="B36871" t="s">
        <v>21783</v>
      </c>
      <c r="C36871">
        <v>5901</v>
      </c>
      <c r="D36871" s="93" t="s">
        <v>21799</v>
      </c>
      <c r="E36871" s="93" t="s">
        <v>14</v>
      </c>
    </row>
    <row r="36872" spans="1:5" x14ac:dyDescent="0.25">
      <c r="A36872" s="93" t="s">
        <v>5984</v>
      </c>
      <c r="B36872" t="s">
        <v>21783</v>
      </c>
      <c r="C36872">
        <v>5903</v>
      </c>
      <c r="D36872" s="93" t="s">
        <v>25726</v>
      </c>
      <c r="E36872" s="93" t="s">
        <v>14</v>
      </c>
    </row>
    <row r="36873" spans="1:5" x14ac:dyDescent="0.25">
      <c r="A36873" s="93" t="s">
        <v>5984</v>
      </c>
      <c r="B36873" t="s">
        <v>21783</v>
      </c>
      <c r="C36873">
        <v>88316</v>
      </c>
      <c r="D36873" s="93" t="s">
        <v>28930</v>
      </c>
      <c r="E36873" s="93" t="s">
        <v>14</v>
      </c>
    </row>
    <row r="36874" spans="1:5" x14ac:dyDescent="0.25">
      <c r="A36874" s="93" t="s">
        <v>5984</v>
      </c>
      <c r="B36874" t="s">
        <v>21783</v>
      </c>
      <c r="C36874">
        <v>91277</v>
      </c>
      <c r="D36874" s="93" t="s">
        <v>24390</v>
      </c>
      <c r="E36874" s="93" t="s">
        <v>14</v>
      </c>
    </row>
    <row r="36875" spans="1:5" x14ac:dyDescent="0.25">
      <c r="A36875" s="93" t="s">
        <v>5985</v>
      </c>
      <c r="D36875" s="93" t="s">
        <v>14</v>
      </c>
      <c r="E36875" s="93" t="s">
        <v>35738</v>
      </c>
    </row>
    <row r="36876" spans="1:5" x14ac:dyDescent="0.25">
      <c r="A36876" s="93" t="s">
        <v>5985</v>
      </c>
      <c r="B36876" t="s">
        <v>21783</v>
      </c>
      <c r="C36876">
        <v>5901</v>
      </c>
      <c r="D36876" s="93" t="s">
        <v>21799</v>
      </c>
      <c r="E36876" s="93" t="s">
        <v>14</v>
      </c>
    </row>
    <row r="36877" spans="1:5" x14ac:dyDescent="0.25">
      <c r="A36877" s="93" t="s">
        <v>5985</v>
      </c>
      <c r="B36877" t="s">
        <v>21783</v>
      </c>
      <c r="C36877">
        <v>5903</v>
      </c>
      <c r="D36877" s="93" t="s">
        <v>25726</v>
      </c>
      <c r="E36877" s="93" t="s">
        <v>14</v>
      </c>
    </row>
    <row r="36878" spans="1:5" x14ac:dyDescent="0.25">
      <c r="A36878" s="93" t="s">
        <v>5985</v>
      </c>
      <c r="B36878" t="s">
        <v>21791</v>
      </c>
      <c r="C36878">
        <v>6079</v>
      </c>
      <c r="D36878" s="93" t="s">
        <v>28572</v>
      </c>
      <c r="E36878" s="93" t="s">
        <v>14</v>
      </c>
    </row>
    <row r="36879" spans="1:5" x14ac:dyDescent="0.25">
      <c r="A36879" s="93" t="s">
        <v>5985</v>
      </c>
      <c r="B36879" t="s">
        <v>21783</v>
      </c>
      <c r="C36879">
        <v>88316</v>
      </c>
      <c r="D36879" s="93" t="s">
        <v>24359</v>
      </c>
      <c r="E36879" s="93" t="s">
        <v>14</v>
      </c>
    </row>
    <row r="36880" spans="1:5" x14ac:dyDescent="0.25">
      <c r="A36880" s="93" t="s">
        <v>5985</v>
      </c>
      <c r="B36880" t="s">
        <v>21783</v>
      </c>
      <c r="C36880">
        <v>90692</v>
      </c>
      <c r="D36880" s="93" t="s">
        <v>24827</v>
      </c>
      <c r="E36880" s="93" t="s">
        <v>14</v>
      </c>
    </row>
    <row r="36881" spans="1:5" x14ac:dyDescent="0.25">
      <c r="A36881" s="93" t="s">
        <v>5985</v>
      </c>
      <c r="B36881" t="s">
        <v>21783</v>
      </c>
      <c r="C36881">
        <v>90693</v>
      </c>
      <c r="D36881" s="93" t="s">
        <v>24921</v>
      </c>
      <c r="E36881" s="93" t="s">
        <v>14</v>
      </c>
    </row>
    <row r="36882" spans="1:5" x14ac:dyDescent="0.25">
      <c r="A36882" s="93" t="s">
        <v>5985</v>
      </c>
      <c r="B36882" t="s">
        <v>21783</v>
      </c>
      <c r="C36882">
        <v>91533</v>
      </c>
      <c r="D36882" s="93" t="s">
        <v>27579</v>
      </c>
      <c r="E36882" s="93" t="s">
        <v>14</v>
      </c>
    </row>
    <row r="36883" spans="1:5" x14ac:dyDescent="0.25">
      <c r="A36883" s="93" t="s">
        <v>5986</v>
      </c>
      <c r="D36883" s="93" t="s">
        <v>14</v>
      </c>
      <c r="E36883" s="93" t="s">
        <v>35739</v>
      </c>
    </row>
    <row r="36884" spans="1:5" x14ac:dyDescent="0.25">
      <c r="A36884" s="93" t="s">
        <v>5986</v>
      </c>
      <c r="B36884" t="s">
        <v>21791</v>
      </c>
      <c r="C36884">
        <v>368</v>
      </c>
      <c r="D36884" s="93" t="s">
        <v>28572</v>
      </c>
      <c r="E36884" s="93" t="s">
        <v>14</v>
      </c>
    </row>
    <row r="36885" spans="1:5" x14ac:dyDescent="0.25">
      <c r="A36885" s="93" t="s">
        <v>5986</v>
      </c>
      <c r="B36885" t="s">
        <v>21783</v>
      </c>
      <c r="C36885">
        <v>5901</v>
      </c>
      <c r="D36885" s="93" t="s">
        <v>21799</v>
      </c>
      <c r="E36885" s="93" t="s">
        <v>14</v>
      </c>
    </row>
    <row r="36886" spans="1:5" x14ac:dyDescent="0.25">
      <c r="A36886" s="93" t="s">
        <v>5986</v>
      </c>
      <c r="B36886" t="s">
        <v>21783</v>
      </c>
      <c r="C36886">
        <v>5903</v>
      </c>
      <c r="D36886" s="93" t="s">
        <v>25726</v>
      </c>
      <c r="E36886" s="93" t="s">
        <v>14</v>
      </c>
    </row>
    <row r="36887" spans="1:5" x14ac:dyDescent="0.25">
      <c r="A36887" s="93" t="s">
        <v>5986</v>
      </c>
      <c r="B36887" t="s">
        <v>21783</v>
      </c>
      <c r="C36887">
        <v>88316</v>
      </c>
      <c r="D36887" s="93" t="s">
        <v>24359</v>
      </c>
      <c r="E36887" s="93" t="s">
        <v>14</v>
      </c>
    </row>
    <row r="36888" spans="1:5" x14ac:dyDescent="0.25">
      <c r="A36888" s="93" t="s">
        <v>5986</v>
      </c>
      <c r="B36888" t="s">
        <v>21783</v>
      </c>
      <c r="C36888">
        <v>90692</v>
      </c>
      <c r="D36888" s="93" t="s">
        <v>24827</v>
      </c>
      <c r="E36888" s="93" t="s">
        <v>14</v>
      </c>
    </row>
    <row r="36889" spans="1:5" x14ac:dyDescent="0.25">
      <c r="A36889" s="93" t="s">
        <v>5986</v>
      </c>
      <c r="B36889" t="s">
        <v>21783</v>
      </c>
      <c r="C36889">
        <v>90693</v>
      </c>
      <c r="D36889" s="93" t="s">
        <v>24921</v>
      </c>
      <c r="E36889" s="93" t="s">
        <v>14</v>
      </c>
    </row>
    <row r="36890" spans="1:5" x14ac:dyDescent="0.25">
      <c r="A36890" s="93" t="s">
        <v>5986</v>
      </c>
      <c r="B36890" t="s">
        <v>21783</v>
      </c>
      <c r="C36890">
        <v>91533</v>
      </c>
      <c r="D36890" s="93" t="s">
        <v>27579</v>
      </c>
      <c r="E36890" s="93" t="s">
        <v>14</v>
      </c>
    </row>
    <row r="36891" spans="1:5" x14ac:dyDescent="0.25">
      <c r="A36891" s="93" t="s">
        <v>5987</v>
      </c>
      <c r="D36891" s="93" t="s">
        <v>14</v>
      </c>
      <c r="E36891" s="93" t="s">
        <v>35740</v>
      </c>
    </row>
    <row r="36892" spans="1:5" x14ac:dyDescent="0.25">
      <c r="A36892" s="93" t="s">
        <v>5987</v>
      </c>
      <c r="B36892" t="s">
        <v>21783</v>
      </c>
      <c r="C36892">
        <v>5901</v>
      </c>
      <c r="D36892" s="93" t="s">
        <v>21799</v>
      </c>
      <c r="E36892" s="93" t="s">
        <v>14</v>
      </c>
    </row>
    <row r="36893" spans="1:5" x14ac:dyDescent="0.25">
      <c r="A36893" s="93" t="s">
        <v>5987</v>
      </c>
      <c r="B36893" t="s">
        <v>21783</v>
      </c>
      <c r="C36893">
        <v>5903</v>
      </c>
      <c r="D36893" s="93" t="s">
        <v>25726</v>
      </c>
      <c r="E36893" s="93" t="s">
        <v>14</v>
      </c>
    </row>
    <row r="36894" spans="1:5" x14ac:dyDescent="0.25">
      <c r="A36894" s="93" t="s">
        <v>5987</v>
      </c>
      <c r="B36894" t="s">
        <v>21783</v>
      </c>
      <c r="C36894">
        <v>88316</v>
      </c>
      <c r="D36894" s="93" t="s">
        <v>24359</v>
      </c>
      <c r="E36894" s="93" t="s">
        <v>14</v>
      </c>
    </row>
    <row r="36895" spans="1:5" x14ac:dyDescent="0.25">
      <c r="A36895" s="93" t="s">
        <v>5987</v>
      </c>
      <c r="B36895" t="s">
        <v>21783</v>
      </c>
      <c r="C36895">
        <v>90692</v>
      </c>
      <c r="D36895" s="93" t="s">
        <v>24827</v>
      </c>
      <c r="E36895" s="93" t="s">
        <v>14</v>
      </c>
    </row>
    <row r="36896" spans="1:5" x14ac:dyDescent="0.25">
      <c r="A36896" s="93" t="s">
        <v>5987</v>
      </c>
      <c r="B36896" t="s">
        <v>21783</v>
      </c>
      <c r="C36896">
        <v>90693</v>
      </c>
      <c r="D36896" s="93" t="s">
        <v>24921</v>
      </c>
      <c r="E36896" s="93" t="s">
        <v>14</v>
      </c>
    </row>
    <row r="36897" spans="1:5" x14ac:dyDescent="0.25">
      <c r="A36897" s="93" t="s">
        <v>5987</v>
      </c>
      <c r="B36897" t="s">
        <v>21783</v>
      </c>
      <c r="C36897">
        <v>91533</v>
      </c>
      <c r="D36897" s="93" t="s">
        <v>27579</v>
      </c>
      <c r="E36897" s="93" t="s">
        <v>14</v>
      </c>
    </row>
    <row r="36898" spans="1:5" x14ac:dyDescent="0.25">
      <c r="A36898" s="93" t="s">
        <v>5988</v>
      </c>
      <c r="D36898" s="93" t="s">
        <v>14</v>
      </c>
      <c r="E36898" s="93" t="s">
        <v>35741</v>
      </c>
    </row>
    <row r="36899" spans="1:5" x14ac:dyDescent="0.25">
      <c r="A36899" s="93" t="s">
        <v>5988</v>
      </c>
      <c r="B36899" t="s">
        <v>21783</v>
      </c>
      <c r="C36899">
        <v>5901</v>
      </c>
      <c r="D36899" s="93" t="s">
        <v>21799</v>
      </c>
      <c r="E36899" s="93" t="s">
        <v>14</v>
      </c>
    </row>
    <row r="36900" spans="1:5" x14ac:dyDescent="0.25">
      <c r="A36900" s="93" t="s">
        <v>5988</v>
      </c>
      <c r="B36900" t="s">
        <v>21783</v>
      </c>
      <c r="C36900">
        <v>5903</v>
      </c>
      <c r="D36900" s="93" t="s">
        <v>25726</v>
      </c>
      <c r="E36900" s="93" t="s">
        <v>14</v>
      </c>
    </row>
    <row r="36901" spans="1:5" x14ac:dyDescent="0.25">
      <c r="A36901" s="93" t="s">
        <v>5988</v>
      </c>
      <c r="B36901" t="s">
        <v>21783</v>
      </c>
      <c r="C36901">
        <v>88316</v>
      </c>
      <c r="D36901" s="93" t="s">
        <v>22227</v>
      </c>
      <c r="E36901" s="93" t="s">
        <v>14</v>
      </c>
    </row>
    <row r="36902" spans="1:5" x14ac:dyDescent="0.25">
      <c r="A36902" s="93" t="s">
        <v>5988</v>
      </c>
      <c r="B36902" t="s">
        <v>21783</v>
      </c>
      <c r="C36902">
        <v>90692</v>
      </c>
      <c r="D36902" s="93" t="s">
        <v>24827</v>
      </c>
      <c r="E36902" s="93" t="s">
        <v>14</v>
      </c>
    </row>
    <row r="36903" spans="1:5" x14ac:dyDescent="0.25">
      <c r="A36903" s="93" t="s">
        <v>5988</v>
      </c>
      <c r="B36903" t="s">
        <v>21783</v>
      </c>
      <c r="C36903">
        <v>90693</v>
      </c>
      <c r="D36903" s="93" t="s">
        <v>24921</v>
      </c>
      <c r="E36903" s="93" t="s">
        <v>14</v>
      </c>
    </row>
    <row r="36904" spans="1:5" x14ac:dyDescent="0.25">
      <c r="A36904" s="93" t="s">
        <v>5988</v>
      </c>
      <c r="B36904" t="s">
        <v>21783</v>
      </c>
      <c r="C36904">
        <v>91277</v>
      </c>
      <c r="D36904" s="93" t="s">
        <v>24390</v>
      </c>
      <c r="E36904" s="93" t="s">
        <v>14</v>
      </c>
    </row>
    <row r="36905" spans="1:5" x14ac:dyDescent="0.25">
      <c r="A36905" s="93" t="s">
        <v>5989</v>
      </c>
      <c r="D36905" s="93" t="s">
        <v>14</v>
      </c>
      <c r="E36905" s="93" t="s">
        <v>35742</v>
      </c>
    </row>
    <row r="36906" spans="1:5" x14ac:dyDescent="0.25">
      <c r="A36906" s="93" t="s">
        <v>5989</v>
      </c>
      <c r="B36906" t="s">
        <v>21783</v>
      </c>
      <c r="C36906">
        <v>73436</v>
      </c>
      <c r="D36906" s="93" t="s">
        <v>27397</v>
      </c>
      <c r="E36906" s="93" t="s">
        <v>14</v>
      </c>
    </row>
    <row r="36907" spans="1:5" x14ac:dyDescent="0.25">
      <c r="A36907" s="93" t="s">
        <v>5989</v>
      </c>
      <c r="B36907" t="s">
        <v>21783</v>
      </c>
      <c r="C36907">
        <v>93244</v>
      </c>
      <c r="D36907" s="93" t="s">
        <v>28526</v>
      </c>
      <c r="E36907" s="93" t="s">
        <v>14</v>
      </c>
    </row>
    <row r="36908" spans="1:5" x14ac:dyDescent="0.25">
      <c r="A36908" s="93" t="s">
        <v>5990</v>
      </c>
      <c r="D36908" s="93" t="s">
        <v>14</v>
      </c>
      <c r="E36908" s="93" t="s">
        <v>35743</v>
      </c>
    </row>
    <row r="36909" spans="1:5" x14ac:dyDescent="0.25">
      <c r="A36909" s="93" t="s">
        <v>5990</v>
      </c>
      <c r="B36909" t="s">
        <v>21783</v>
      </c>
      <c r="C36909">
        <v>67826</v>
      </c>
      <c r="D36909" s="93" t="s">
        <v>22397</v>
      </c>
      <c r="E36909" s="93" t="s">
        <v>14</v>
      </c>
    </row>
    <row r="36910" spans="1:5" x14ac:dyDescent="0.25">
      <c r="A36910" s="93" t="s">
        <v>5990</v>
      </c>
      <c r="B36910" t="s">
        <v>21783</v>
      </c>
      <c r="C36910">
        <v>67827</v>
      </c>
      <c r="D36910" s="93" t="s">
        <v>23387</v>
      </c>
      <c r="E36910" s="93" t="s">
        <v>14</v>
      </c>
    </row>
    <row r="36911" spans="1:5" x14ac:dyDescent="0.25">
      <c r="A36911" s="93" t="s">
        <v>5991</v>
      </c>
      <c r="D36911" s="93" t="s">
        <v>14</v>
      </c>
      <c r="E36911" s="93" t="s">
        <v>35744</v>
      </c>
    </row>
    <row r="36912" spans="1:5" x14ac:dyDescent="0.25">
      <c r="A36912" s="93" t="s">
        <v>5991</v>
      </c>
      <c r="B36912" t="s">
        <v>21783</v>
      </c>
      <c r="C36912">
        <v>67826</v>
      </c>
      <c r="D36912" s="93" t="s">
        <v>26203</v>
      </c>
      <c r="E36912" s="93" t="s">
        <v>14</v>
      </c>
    </row>
    <row r="36913" spans="1:5" x14ac:dyDescent="0.25">
      <c r="A36913" s="93" t="s">
        <v>5991</v>
      </c>
      <c r="B36913" t="s">
        <v>21783</v>
      </c>
      <c r="C36913">
        <v>67827</v>
      </c>
      <c r="D36913" s="93" t="s">
        <v>22923</v>
      </c>
      <c r="E36913" s="93" t="s">
        <v>14</v>
      </c>
    </row>
    <row r="36914" spans="1:5" x14ac:dyDescent="0.25">
      <c r="A36914" s="93" t="s">
        <v>5992</v>
      </c>
      <c r="D36914" s="93" t="s">
        <v>14</v>
      </c>
      <c r="E36914" s="93" t="s">
        <v>35647</v>
      </c>
    </row>
    <row r="36915" spans="1:5" x14ac:dyDescent="0.25">
      <c r="A36915" s="93" t="s">
        <v>5992</v>
      </c>
      <c r="B36915" t="s">
        <v>21783</v>
      </c>
      <c r="C36915">
        <v>67826</v>
      </c>
      <c r="D36915" s="93" t="s">
        <v>22528</v>
      </c>
      <c r="E36915" s="93" t="s">
        <v>14</v>
      </c>
    </row>
    <row r="36916" spans="1:5" x14ac:dyDescent="0.25">
      <c r="A36916" s="93" t="s">
        <v>5992</v>
      </c>
      <c r="B36916" t="s">
        <v>21783</v>
      </c>
      <c r="C36916">
        <v>67827</v>
      </c>
      <c r="D36916" s="93" t="s">
        <v>22356</v>
      </c>
      <c r="E36916" s="93" t="s">
        <v>14</v>
      </c>
    </row>
    <row r="36917" spans="1:5" x14ac:dyDescent="0.25">
      <c r="A36917" s="93" t="s">
        <v>5993</v>
      </c>
      <c r="D36917" s="93" t="s">
        <v>14</v>
      </c>
      <c r="E36917" s="93" t="s">
        <v>35745</v>
      </c>
    </row>
    <row r="36918" spans="1:5" x14ac:dyDescent="0.25">
      <c r="A36918" s="93" t="s">
        <v>5993</v>
      </c>
      <c r="B36918" t="s">
        <v>21783</v>
      </c>
      <c r="C36918">
        <v>67826</v>
      </c>
      <c r="D36918" s="93" t="s">
        <v>23311</v>
      </c>
      <c r="E36918" s="93" t="s">
        <v>14</v>
      </c>
    </row>
    <row r="36919" spans="1:5" x14ac:dyDescent="0.25">
      <c r="A36919" s="93" t="s">
        <v>5993</v>
      </c>
      <c r="B36919" t="s">
        <v>21783</v>
      </c>
      <c r="C36919">
        <v>67827</v>
      </c>
      <c r="D36919" s="93" t="s">
        <v>22511</v>
      </c>
      <c r="E36919" s="93" t="s">
        <v>14</v>
      </c>
    </row>
    <row r="36920" spans="1:5" x14ac:dyDescent="0.25">
      <c r="A36920" s="93" t="s">
        <v>5994</v>
      </c>
      <c r="D36920" s="93" t="s">
        <v>14</v>
      </c>
      <c r="E36920" s="93" t="s">
        <v>35746</v>
      </c>
    </row>
    <row r="36921" spans="1:5" x14ac:dyDescent="0.25">
      <c r="A36921" s="93" t="s">
        <v>5994</v>
      </c>
      <c r="B36921" t="s">
        <v>21783</v>
      </c>
      <c r="C36921">
        <v>88309</v>
      </c>
      <c r="D36921" s="93" t="s">
        <v>23487</v>
      </c>
      <c r="E36921" s="93" t="s">
        <v>14</v>
      </c>
    </row>
    <row r="36922" spans="1:5" x14ac:dyDescent="0.25">
      <c r="A36922" s="93" t="s">
        <v>5994</v>
      </c>
      <c r="B36922" t="s">
        <v>21783</v>
      </c>
      <c r="C36922">
        <v>88316</v>
      </c>
      <c r="D36922" s="93" t="s">
        <v>28931</v>
      </c>
      <c r="E36922" s="93" t="s">
        <v>14</v>
      </c>
    </row>
    <row r="36923" spans="1:5" x14ac:dyDescent="0.25">
      <c r="A36923" s="93" t="s">
        <v>5994</v>
      </c>
      <c r="B36923" t="s">
        <v>21783</v>
      </c>
      <c r="C36923">
        <v>91533</v>
      </c>
      <c r="D36923" s="93" t="s">
        <v>24104</v>
      </c>
      <c r="E36923" s="93" t="s">
        <v>14</v>
      </c>
    </row>
    <row r="36924" spans="1:5" x14ac:dyDescent="0.25">
      <c r="A36924" s="93" t="s">
        <v>5994</v>
      </c>
      <c r="B36924" t="s">
        <v>21783</v>
      </c>
      <c r="C36924">
        <v>91534</v>
      </c>
      <c r="D36924" s="93" t="s">
        <v>24104</v>
      </c>
      <c r="E36924" s="93" t="s">
        <v>14</v>
      </c>
    </row>
    <row r="36925" spans="1:5" x14ac:dyDescent="0.25">
      <c r="A36925" s="93" t="s">
        <v>5995</v>
      </c>
      <c r="D36925" s="93" t="s">
        <v>14</v>
      </c>
      <c r="E36925" s="93" t="s">
        <v>35747</v>
      </c>
    </row>
    <row r="36926" spans="1:5" x14ac:dyDescent="0.25">
      <c r="A36926" s="93" t="s">
        <v>5995</v>
      </c>
      <c r="B36926" t="s">
        <v>21783</v>
      </c>
      <c r="C36926">
        <v>88309</v>
      </c>
      <c r="D36926" s="93" t="s">
        <v>22295</v>
      </c>
      <c r="E36926" s="93" t="s">
        <v>14</v>
      </c>
    </row>
    <row r="36927" spans="1:5" x14ac:dyDescent="0.25">
      <c r="A36927" s="93" t="s">
        <v>5995</v>
      </c>
      <c r="B36927" t="s">
        <v>21783</v>
      </c>
      <c r="C36927">
        <v>88316</v>
      </c>
      <c r="D36927" s="93" t="s">
        <v>24186</v>
      </c>
      <c r="E36927" s="93" t="s">
        <v>14</v>
      </c>
    </row>
    <row r="36928" spans="1:5" x14ac:dyDescent="0.25">
      <c r="A36928" s="93" t="s">
        <v>5995</v>
      </c>
      <c r="B36928" t="s">
        <v>21783</v>
      </c>
      <c r="C36928">
        <v>91533</v>
      </c>
      <c r="D36928" s="93" t="s">
        <v>22511</v>
      </c>
      <c r="E36928" s="93" t="s">
        <v>14</v>
      </c>
    </row>
    <row r="36929" spans="1:5" x14ac:dyDescent="0.25">
      <c r="A36929" s="93" t="s">
        <v>5995</v>
      </c>
      <c r="B36929" t="s">
        <v>21783</v>
      </c>
      <c r="C36929">
        <v>91534</v>
      </c>
      <c r="D36929" s="93" t="s">
        <v>22511</v>
      </c>
      <c r="E36929" s="93" t="s">
        <v>14</v>
      </c>
    </row>
    <row r="36930" spans="1:5" x14ac:dyDescent="0.25">
      <c r="A36930" s="93" t="s">
        <v>5996</v>
      </c>
      <c r="D36930" s="93" t="s">
        <v>14</v>
      </c>
      <c r="E36930" s="93" t="s">
        <v>35748</v>
      </c>
    </row>
    <row r="36931" spans="1:5" x14ac:dyDescent="0.25">
      <c r="A36931" s="93" t="s">
        <v>5996</v>
      </c>
      <c r="B36931" t="s">
        <v>21791</v>
      </c>
      <c r="C36931">
        <v>370</v>
      </c>
      <c r="D36931" s="93" t="s">
        <v>23020</v>
      </c>
      <c r="E36931" s="93" t="s">
        <v>14</v>
      </c>
    </row>
    <row r="36932" spans="1:5" x14ac:dyDescent="0.25">
      <c r="A36932" s="93" t="s">
        <v>5996</v>
      </c>
      <c r="B36932" t="s">
        <v>21783</v>
      </c>
      <c r="C36932">
        <v>88309</v>
      </c>
      <c r="D36932" s="93" t="s">
        <v>28932</v>
      </c>
      <c r="E36932" s="93" t="s">
        <v>14</v>
      </c>
    </row>
    <row r="36933" spans="1:5" x14ac:dyDescent="0.25">
      <c r="A36933" s="93" t="s">
        <v>5996</v>
      </c>
      <c r="B36933" t="s">
        <v>21783</v>
      </c>
      <c r="C36933">
        <v>88316</v>
      </c>
      <c r="D36933" s="93" t="s">
        <v>28933</v>
      </c>
      <c r="E36933" s="93" t="s">
        <v>14</v>
      </c>
    </row>
    <row r="36934" spans="1:5" x14ac:dyDescent="0.25">
      <c r="A36934" s="93" t="s">
        <v>5996</v>
      </c>
      <c r="B36934" t="s">
        <v>21783</v>
      </c>
      <c r="C36934">
        <v>91533</v>
      </c>
      <c r="D36934" s="93" t="s">
        <v>27704</v>
      </c>
      <c r="E36934" s="93" t="s">
        <v>14</v>
      </c>
    </row>
    <row r="36935" spans="1:5" x14ac:dyDescent="0.25">
      <c r="A36935" s="93" t="s">
        <v>5996</v>
      </c>
      <c r="B36935" t="s">
        <v>21783</v>
      </c>
      <c r="C36935">
        <v>91534</v>
      </c>
      <c r="D36935" s="93" t="s">
        <v>27283</v>
      </c>
      <c r="E36935" s="93" t="s">
        <v>14</v>
      </c>
    </row>
    <row r="36936" spans="1:5" x14ac:dyDescent="0.25">
      <c r="A36936" s="93" t="s">
        <v>5997</v>
      </c>
      <c r="D36936" s="93" t="s">
        <v>14</v>
      </c>
      <c r="E36936" s="93" t="s">
        <v>35749</v>
      </c>
    </row>
    <row r="36937" spans="1:5" x14ac:dyDescent="0.25">
      <c r="A36937" s="93" t="s">
        <v>5997</v>
      </c>
      <c r="B36937" t="s">
        <v>21791</v>
      </c>
      <c r="C36937">
        <v>4720</v>
      </c>
      <c r="D36937" s="93" t="s">
        <v>23020</v>
      </c>
      <c r="E36937" s="93" t="s">
        <v>14</v>
      </c>
    </row>
    <row r="36938" spans="1:5" x14ac:dyDescent="0.25">
      <c r="A36938" s="93" t="s">
        <v>5997</v>
      </c>
      <c r="B36938" t="s">
        <v>21783</v>
      </c>
      <c r="C36938">
        <v>88309</v>
      </c>
      <c r="D36938" s="93" t="s">
        <v>28934</v>
      </c>
      <c r="E36938" s="93" t="s">
        <v>14</v>
      </c>
    </row>
    <row r="36939" spans="1:5" x14ac:dyDescent="0.25">
      <c r="A36939" s="93" t="s">
        <v>5997</v>
      </c>
      <c r="B36939" t="s">
        <v>21783</v>
      </c>
      <c r="C36939">
        <v>88316</v>
      </c>
      <c r="D36939" s="93" t="s">
        <v>28935</v>
      </c>
      <c r="E36939" s="93" t="s">
        <v>14</v>
      </c>
    </row>
    <row r="36940" spans="1:5" x14ac:dyDescent="0.25">
      <c r="A36940" s="93" t="s">
        <v>5997</v>
      </c>
      <c r="B36940" t="s">
        <v>21783</v>
      </c>
      <c r="C36940">
        <v>91533</v>
      </c>
      <c r="D36940" s="93" t="s">
        <v>27704</v>
      </c>
      <c r="E36940" s="93" t="s">
        <v>14</v>
      </c>
    </row>
    <row r="36941" spans="1:5" x14ac:dyDescent="0.25">
      <c r="A36941" s="93" t="s">
        <v>5997</v>
      </c>
      <c r="B36941" t="s">
        <v>21783</v>
      </c>
      <c r="C36941">
        <v>91534</v>
      </c>
      <c r="D36941" s="93" t="s">
        <v>27283</v>
      </c>
      <c r="E36941" s="93" t="s">
        <v>14</v>
      </c>
    </row>
    <row r="36942" spans="1:5" x14ac:dyDescent="0.25">
      <c r="A36942" s="93" t="s">
        <v>5998</v>
      </c>
      <c r="D36942" s="93" t="s">
        <v>14</v>
      </c>
      <c r="E36942" s="93" t="s">
        <v>35750</v>
      </c>
    </row>
    <row r="36943" spans="1:5" x14ac:dyDescent="0.25">
      <c r="A36943" s="93" t="s">
        <v>5998</v>
      </c>
      <c r="B36943" t="s">
        <v>21791</v>
      </c>
      <c r="C36943">
        <v>370</v>
      </c>
      <c r="D36943" s="93" t="s">
        <v>23020</v>
      </c>
      <c r="E36943" s="93" t="s">
        <v>14</v>
      </c>
    </row>
    <row r="36944" spans="1:5" x14ac:dyDescent="0.25">
      <c r="A36944" s="93" t="s">
        <v>5998</v>
      </c>
      <c r="B36944" t="s">
        <v>21783</v>
      </c>
      <c r="C36944">
        <v>88309</v>
      </c>
      <c r="D36944" s="93" t="s">
        <v>28936</v>
      </c>
      <c r="E36944" s="93" t="s">
        <v>14</v>
      </c>
    </row>
    <row r="36945" spans="1:5" x14ac:dyDescent="0.25">
      <c r="A36945" s="93" t="s">
        <v>5998</v>
      </c>
      <c r="B36945" t="s">
        <v>21783</v>
      </c>
      <c r="C36945">
        <v>88316</v>
      </c>
      <c r="D36945" s="93" t="s">
        <v>28937</v>
      </c>
      <c r="E36945" s="93" t="s">
        <v>14</v>
      </c>
    </row>
    <row r="36946" spans="1:5" x14ac:dyDescent="0.25">
      <c r="A36946" s="93" t="s">
        <v>5998</v>
      </c>
      <c r="B36946" t="s">
        <v>21783</v>
      </c>
      <c r="C36946">
        <v>91533</v>
      </c>
      <c r="D36946" s="93" t="s">
        <v>23596</v>
      </c>
      <c r="E36946" s="93" t="s">
        <v>14</v>
      </c>
    </row>
    <row r="36947" spans="1:5" x14ac:dyDescent="0.25">
      <c r="A36947" s="93" t="s">
        <v>5998</v>
      </c>
      <c r="B36947" t="s">
        <v>21783</v>
      </c>
      <c r="C36947">
        <v>91534</v>
      </c>
      <c r="D36947" s="93" t="s">
        <v>22598</v>
      </c>
      <c r="E36947" s="93" t="s">
        <v>14</v>
      </c>
    </row>
    <row r="36948" spans="1:5" x14ac:dyDescent="0.25">
      <c r="A36948" s="93" t="s">
        <v>5999</v>
      </c>
      <c r="D36948" s="93" t="s">
        <v>14</v>
      </c>
      <c r="E36948" s="93" t="s">
        <v>35751</v>
      </c>
    </row>
    <row r="36949" spans="1:5" x14ac:dyDescent="0.25">
      <c r="A36949" s="93" t="s">
        <v>5999</v>
      </c>
      <c r="B36949" t="s">
        <v>21791</v>
      </c>
      <c r="C36949">
        <v>4720</v>
      </c>
      <c r="D36949" s="93" t="s">
        <v>23020</v>
      </c>
      <c r="E36949" s="93" t="s">
        <v>14</v>
      </c>
    </row>
    <row r="36950" spans="1:5" x14ac:dyDescent="0.25">
      <c r="A36950" s="93" t="s">
        <v>5999</v>
      </c>
      <c r="B36950" t="s">
        <v>21783</v>
      </c>
      <c r="C36950">
        <v>88309</v>
      </c>
      <c r="D36950" s="93" t="s">
        <v>28938</v>
      </c>
      <c r="E36950" s="93" t="s">
        <v>14</v>
      </c>
    </row>
    <row r="36951" spans="1:5" x14ac:dyDescent="0.25">
      <c r="A36951" s="93" t="s">
        <v>5999</v>
      </c>
      <c r="B36951" t="s">
        <v>21783</v>
      </c>
      <c r="C36951">
        <v>88316</v>
      </c>
      <c r="D36951" s="93" t="s">
        <v>28939</v>
      </c>
      <c r="E36951" s="93" t="s">
        <v>14</v>
      </c>
    </row>
    <row r="36952" spans="1:5" x14ac:dyDescent="0.25">
      <c r="A36952" s="93" t="s">
        <v>5999</v>
      </c>
      <c r="B36952" t="s">
        <v>21783</v>
      </c>
      <c r="C36952">
        <v>91533</v>
      </c>
      <c r="D36952" s="93" t="s">
        <v>23596</v>
      </c>
      <c r="E36952" s="93" t="s">
        <v>14</v>
      </c>
    </row>
    <row r="36953" spans="1:5" x14ac:dyDescent="0.25">
      <c r="A36953" s="93" t="s">
        <v>5999</v>
      </c>
      <c r="B36953" t="s">
        <v>21783</v>
      </c>
      <c r="C36953">
        <v>91534</v>
      </c>
      <c r="D36953" s="93" t="s">
        <v>22598</v>
      </c>
      <c r="E36953" s="93" t="s">
        <v>14</v>
      </c>
    </row>
    <row r="36954" spans="1:5" x14ac:dyDescent="0.25">
      <c r="A36954" s="93" t="s">
        <v>6000</v>
      </c>
      <c r="D36954" s="93" t="s">
        <v>14</v>
      </c>
      <c r="E36954" s="93" t="s">
        <v>35752</v>
      </c>
    </row>
    <row r="36955" spans="1:5" x14ac:dyDescent="0.25">
      <c r="A36955" s="93" t="s">
        <v>6000</v>
      </c>
      <c r="B36955" t="s">
        <v>21791</v>
      </c>
      <c r="C36955">
        <v>370</v>
      </c>
      <c r="D36955" s="93" t="s">
        <v>23020</v>
      </c>
      <c r="E36955" s="93" t="s">
        <v>14</v>
      </c>
    </row>
    <row r="36956" spans="1:5" x14ac:dyDescent="0.25">
      <c r="A36956" s="93" t="s">
        <v>6000</v>
      </c>
      <c r="B36956" t="s">
        <v>21783</v>
      </c>
      <c r="C36956">
        <v>5678</v>
      </c>
      <c r="D36956" s="93" t="s">
        <v>28940</v>
      </c>
      <c r="E36956" s="93" t="s">
        <v>14</v>
      </c>
    </row>
    <row r="36957" spans="1:5" x14ac:dyDescent="0.25">
      <c r="A36957" s="93" t="s">
        <v>6000</v>
      </c>
      <c r="B36957" t="s">
        <v>21783</v>
      </c>
      <c r="C36957">
        <v>5679</v>
      </c>
      <c r="D36957" s="93" t="s">
        <v>28941</v>
      </c>
      <c r="E36957" s="93" t="s">
        <v>14</v>
      </c>
    </row>
    <row r="36958" spans="1:5" x14ac:dyDescent="0.25">
      <c r="A36958" s="93" t="s">
        <v>6000</v>
      </c>
      <c r="B36958" t="s">
        <v>21783</v>
      </c>
      <c r="C36958">
        <v>88309</v>
      </c>
      <c r="D36958" s="93" t="s">
        <v>28942</v>
      </c>
      <c r="E36958" s="93" t="s">
        <v>14</v>
      </c>
    </row>
    <row r="36959" spans="1:5" x14ac:dyDescent="0.25">
      <c r="A36959" s="93" t="s">
        <v>6000</v>
      </c>
      <c r="B36959" t="s">
        <v>21783</v>
      </c>
      <c r="C36959">
        <v>88316</v>
      </c>
      <c r="D36959" s="93" t="s">
        <v>28943</v>
      </c>
      <c r="E36959" s="93" t="s">
        <v>14</v>
      </c>
    </row>
    <row r="36960" spans="1:5" x14ac:dyDescent="0.25">
      <c r="A36960" s="93" t="s">
        <v>6000</v>
      </c>
      <c r="B36960" t="s">
        <v>21783</v>
      </c>
      <c r="C36960">
        <v>91533</v>
      </c>
      <c r="D36960" s="93" t="s">
        <v>27704</v>
      </c>
      <c r="E36960" s="93" t="s">
        <v>14</v>
      </c>
    </row>
    <row r="36961" spans="1:5" x14ac:dyDescent="0.25">
      <c r="A36961" s="93" t="s">
        <v>6000</v>
      </c>
      <c r="B36961" t="s">
        <v>21783</v>
      </c>
      <c r="C36961">
        <v>91534</v>
      </c>
      <c r="D36961" s="93" t="s">
        <v>27283</v>
      </c>
      <c r="E36961" s="93" t="s">
        <v>14</v>
      </c>
    </row>
    <row r="36962" spans="1:5" x14ac:dyDescent="0.25">
      <c r="A36962" s="93" t="s">
        <v>6001</v>
      </c>
      <c r="D36962" s="93" t="s">
        <v>14</v>
      </c>
      <c r="E36962" s="93" t="s">
        <v>35753</v>
      </c>
    </row>
    <row r="36963" spans="1:5" x14ac:dyDescent="0.25">
      <c r="A36963" s="93" t="s">
        <v>6001</v>
      </c>
      <c r="B36963" t="s">
        <v>21791</v>
      </c>
      <c r="C36963">
        <v>4720</v>
      </c>
      <c r="D36963" s="93" t="s">
        <v>23020</v>
      </c>
      <c r="E36963" s="93" t="s">
        <v>14</v>
      </c>
    </row>
    <row r="36964" spans="1:5" x14ac:dyDescent="0.25">
      <c r="A36964" s="93" t="s">
        <v>6001</v>
      </c>
      <c r="B36964" t="s">
        <v>21783</v>
      </c>
      <c r="C36964">
        <v>5678</v>
      </c>
      <c r="D36964" s="93" t="s">
        <v>23391</v>
      </c>
      <c r="E36964" s="93" t="s">
        <v>14</v>
      </c>
    </row>
    <row r="36965" spans="1:5" x14ac:dyDescent="0.25">
      <c r="A36965" s="93" t="s">
        <v>6001</v>
      </c>
      <c r="B36965" t="s">
        <v>21783</v>
      </c>
      <c r="C36965">
        <v>5679</v>
      </c>
      <c r="D36965" s="93" t="s">
        <v>22823</v>
      </c>
      <c r="E36965" s="93" t="s">
        <v>14</v>
      </c>
    </row>
    <row r="36966" spans="1:5" x14ac:dyDescent="0.25">
      <c r="A36966" s="93" t="s">
        <v>6001</v>
      </c>
      <c r="B36966" t="s">
        <v>21783</v>
      </c>
      <c r="C36966">
        <v>88309</v>
      </c>
      <c r="D36966" s="93" t="s">
        <v>24783</v>
      </c>
      <c r="E36966" s="93" t="s">
        <v>14</v>
      </c>
    </row>
    <row r="36967" spans="1:5" x14ac:dyDescent="0.25">
      <c r="A36967" s="93" t="s">
        <v>6001</v>
      </c>
      <c r="B36967" t="s">
        <v>21783</v>
      </c>
      <c r="C36967">
        <v>88316</v>
      </c>
      <c r="D36967" s="93" t="s">
        <v>28944</v>
      </c>
      <c r="E36967" s="93" t="s">
        <v>14</v>
      </c>
    </row>
    <row r="36968" spans="1:5" x14ac:dyDescent="0.25">
      <c r="A36968" s="93" t="s">
        <v>6001</v>
      </c>
      <c r="B36968" t="s">
        <v>21783</v>
      </c>
      <c r="C36968">
        <v>91533</v>
      </c>
      <c r="D36968" s="93" t="s">
        <v>27704</v>
      </c>
      <c r="E36968" s="93" t="s">
        <v>14</v>
      </c>
    </row>
    <row r="36969" spans="1:5" x14ac:dyDescent="0.25">
      <c r="A36969" s="93" t="s">
        <v>6001</v>
      </c>
      <c r="B36969" t="s">
        <v>21783</v>
      </c>
      <c r="C36969">
        <v>91534</v>
      </c>
      <c r="D36969" s="93" t="s">
        <v>27283</v>
      </c>
      <c r="E36969" s="93" t="s">
        <v>14</v>
      </c>
    </row>
    <row r="36970" spans="1:5" x14ac:dyDescent="0.25">
      <c r="A36970" s="93" t="s">
        <v>6002</v>
      </c>
      <c r="D36970" s="93" t="s">
        <v>14</v>
      </c>
      <c r="E36970" s="93" t="s">
        <v>35754</v>
      </c>
    </row>
    <row r="36971" spans="1:5" x14ac:dyDescent="0.25">
      <c r="A36971" s="93" t="s">
        <v>6002</v>
      </c>
      <c r="B36971" t="s">
        <v>21791</v>
      </c>
      <c r="C36971">
        <v>4720</v>
      </c>
      <c r="D36971" s="93" t="s">
        <v>23020</v>
      </c>
      <c r="E36971" s="93" t="s">
        <v>14</v>
      </c>
    </row>
    <row r="36972" spans="1:5" x14ac:dyDescent="0.25">
      <c r="A36972" s="93" t="s">
        <v>6002</v>
      </c>
      <c r="B36972" t="s">
        <v>21783</v>
      </c>
      <c r="C36972">
        <v>5678</v>
      </c>
      <c r="D36972" s="93" t="s">
        <v>28945</v>
      </c>
      <c r="E36972" s="93" t="s">
        <v>14</v>
      </c>
    </row>
    <row r="36973" spans="1:5" x14ac:dyDescent="0.25">
      <c r="A36973" s="93" t="s">
        <v>6002</v>
      </c>
      <c r="B36973" t="s">
        <v>21783</v>
      </c>
      <c r="C36973">
        <v>5679</v>
      </c>
      <c r="D36973" s="93" t="s">
        <v>28946</v>
      </c>
      <c r="E36973" s="93" t="s">
        <v>14</v>
      </c>
    </row>
    <row r="36974" spans="1:5" x14ac:dyDescent="0.25">
      <c r="A36974" s="93" t="s">
        <v>6002</v>
      </c>
      <c r="B36974" t="s">
        <v>21783</v>
      </c>
      <c r="C36974">
        <v>88309</v>
      </c>
      <c r="D36974" s="93" t="s">
        <v>27068</v>
      </c>
      <c r="E36974" s="93" t="s">
        <v>14</v>
      </c>
    </row>
    <row r="36975" spans="1:5" x14ac:dyDescent="0.25">
      <c r="A36975" s="93" t="s">
        <v>6002</v>
      </c>
      <c r="B36975" t="s">
        <v>21783</v>
      </c>
      <c r="C36975">
        <v>88316</v>
      </c>
      <c r="D36975" s="93" t="s">
        <v>28947</v>
      </c>
      <c r="E36975" s="93" t="s">
        <v>14</v>
      </c>
    </row>
    <row r="36976" spans="1:5" x14ac:dyDescent="0.25">
      <c r="A36976" s="93" t="s">
        <v>6002</v>
      </c>
      <c r="B36976" t="s">
        <v>21783</v>
      </c>
      <c r="C36976">
        <v>91533</v>
      </c>
      <c r="D36976" s="93" t="s">
        <v>23596</v>
      </c>
      <c r="E36976" s="93" t="s">
        <v>14</v>
      </c>
    </row>
    <row r="36977" spans="1:5" x14ac:dyDescent="0.25">
      <c r="A36977" s="93" t="s">
        <v>6002</v>
      </c>
      <c r="B36977" t="s">
        <v>21783</v>
      </c>
      <c r="C36977">
        <v>91534</v>
      </c>
      <c r="D36977" s="93" t="s">
        <v>22598</v>
      </c>
      <c r="E36977" s="93" t="s">
        <v>14</v>
      </c>
    </row>
    <row r="36978" spans="1:5" x14ac:dyDescent="0.25">
      <c r="A36978" s="93" t="s">
        <v>6003</v>
      </c>
      <c r="D36978" s="93" t="s">
        <v>14</v>
      </c>
      <c r="E36978" s="93" t="s">
        <v>35755</v>
      </c>
    </row>
    <row r="36979" spans="1:5" x14ac:dyDescent="0.25">
      <c r="A36979" s="93" t="s">
        <v>6003</v>
      </c>
      <c r="B36979" t="s">
        <v>21791</v>
      </c>
      <c r="C36979">
        <v>370</v>
      </c>
      <c r="D36979" s="93" t="s">
        <v>23020</v>
      </c>
      <c r="E36979" s="93" t="s">
        <v>14</v>
      </c>
    </row>
    <row r="36980" spans="1:5" x14ac:dyDescent="0.25">
      <c r="A36980" s="93" t="s">
        <v>6003</v>
      </c>
      <c r="B36980" t="s">
        <v>21783</v>
      </c>
      <c r="C36980">
        <v>5678</v>
      </c>
      <c r="D36980" s="93" t="s">
        <v>22611</v>
      </c>
      <c r="E36980" s="93" t="s">
        <v>14</v>
      </c>
    </row>
    <row r="36981" spans="1:5" x14ac:dyDescent="0.25">
      <c r="A36981" s="93" t="s">
        <v>6003</v>
      </c>
      <c r="B36981" t="s">
        <v>21783</v>
      </c>
      <c r="C36981">
        <v>5679</v>
      </c>
      <c r="D36981" s="93" t="s">
        <v>24972</v>
      </c>
      <c r="E36981" s="93" t="s">
        <v>14</v>
      </c>
    </row>
    <row r="36982" spans="1:5" x14ac:dyDescent="0.25">
      <c r="A36982" s="93" t="s">
        <v>6003</v>
      </c>
      <c r="B36982" t="s">
        <v>21783</v>
      </c>
      <c r="C36982">
        <v>88309</v>
      </c>
      <c r="D36982" s="93" t="s">
        <v>25687</v>
      </c>
      <c r="E36982" s="93" t="s">
        <v>14</v>
      </c>
    </row>
    <row r="36983" spans="1:5" x14ac:dyDescent="0.25">
      <c r="A36983" s="93" t="s">
        <v>6003</v>
      </c>
      <c r="B36983" t="s">
        <v>21783</v>
      </c>
      <c r="C36983">
        <v>88316</v>
      </c>
      <c r="D36983" s="93" t="s">
        <v>26959</v>
      </c>
      <c r="E36983" s="93" t="s">
        <v>14</v>
      </c>
    </row>
    <row r="36984" spans="1:5" x14ac:dyDescent="0.25">
      <c r="A36984" s="93" t="s">
        <v>6003</v>
      </c>
      <c r="B36984" t="s">
        <v>21783</v>
      </c>
      <c r="C36984">
        <v>91533</v>
      </c>
      <c r="D36984" s="93" t="s">
        <v>23596</v>
      </c>
      <c r="E36984" s="93" t="s">
        <v>14</v>
      </c>
    </row>
    <row r="36985" spans="1:5" x14ac:dyDescent="0.25">
      <c r="A36985" s="93" t="s">
        <v>6003</v>
      </c>
      <c r="B36985" t="s">
        <v>21783</v>
      </c>
      <c r="C36985">
        <v>91534</v>
      </c>
      <c r="D36985" s="93" t="s">
        <v>22598</v>
      </c>
      <c r="E36985" s="93" t="s">
        <v>14</v>
      </c>
    </row>
    <row r="36986" spans="1:5" x14ac:dyDescent="0.25">
      <c r="A36986" s="93" t="s">
        <v>6004</v>
      </c>
      <c r="D36986" s="93" t="s">
        <v>14</v>
      </c>
      <c r="E36986" s="93" t="s">
        <v>35756</v>
      </c>
    </row>
    <row r="36987" spans="1:5" x14ac:dyDescent="0.25">
      <c r="A36987" s="93" t="s">
        <v>6004</v>
      </c>
      <c r="B36987" t="s">
        <v>21791</v>
      </c>
      <c r="C36987">
        <v>7258</v>
      </c>
      <c r="D36987" s="93" t="s">
        <v>28948</v>
      </c>
      <c r="E36987" s="93" t="s">
        <v>14</v>
      </c>
    </row>
    <row r="36988" spans="1:5" x14ac:dyDescent="0.25">
      <c r="A36988" s="93" t="s">
        <v>6004</v>
      </c>
      <c r="B36988" t="s">
        <v>21783</v>
      </c>
      <c r="C36988">
        <v>87292</v>
      </c>
      <c r="D36988" s="93" t="s">
        <v>24053</v>
      </c>
      <c r="E36988" s="93" t="s">
        <v>14</v>
      </c>
    </row>
    <row r="36989" spans="1:5" x14ac:dyDescent="0.25">
      <c r="A36989" s="93" t="s">
        <v>6004</v>
      </c>
      <c r="B36989" t="s">
        <v>21783</v>
      </c>
      <c r="C36989">
        <v>88309</v>
      </c>
      <c r="D36989" s="93" t="s">
        <v>28949</v>
      </c>
      <c r="E36989" s="93" t="s">
        <v>14</v>
      </c>
    </row>
    <row r="36990" spans="1:5" x14ac:dyDescent="0.25">
      <c r="A36990" s="93" t="s">
        <v>6004</v>
      </c>
      <c r="B36990" t="s">
        <v>21783</v>
      </c>
      <c r="C36990">
        <v>88316</v>
      </c>
      <c r="D36990" s="93" t="s">
        <v>23987</v>
      </c>
      <c r="E36990" s="93" t="s">
        <v>14</v>
      </c>
    </row>
    <row r="36991" spans="1:5" x14ac:dyDescent="0.25">
      <c r="A36991" s="93" t="s">
        <v>6005</v>
      </c>
      <c r="D36991" s="93" t="s">
        <v>14</v>
      </c>
      <c r="E36991" s="93" t="s">
        <v>35757</v>
      </c>
    </row>
    <row r="36992" spans="1:5" x14ac:dyDescent="0.25">
      <c r="A36992" s="93" t="s">
        <v>6005</v>
      </c>
      <c r="B36992" t="s">
        <v>21791</v>
      </c>
      <c r="C36992">
        <v>34557</v>
      </c>
      <c r="D36992" s="93" t="s">
        <v>23982</v>
      </c>
      <c r="E36992" s="93" t="s">
        <v>14</v>
      </c>
    </row>
    <row r="36993" spans="1:5" x14ac:dyDescent="0.25">
      <c r="A36993" s="93" t="s">
        <v>6005</v>
      </c>
      <c r="B36993" t="s">
        <v>21791</v>
      </c>
      <c r="C36993">
        <v>37395</v>
      </c>
      <c r="D36993" s="93" t="s">
        <v>23387</v>
      </c>
      <c r="E36993" s="93" t="s">
        <v>14</v>
      </c>
    </row>
    <row r="36994" spans="1:5" x14ac:dyDescent="0.25">
      <c r="A36994" s="93" t="s">
        <v>6005</v>
      </c>
      <c r="B36994" t="s">
        <v>21791</v>
      </c>
      <c r="C36994">
        <v>37592</v>
      </c>
      <c r="D36994" s="93" t="s">
        <v>28950</v>
      </c>
      <c r="E36994" s="93" t="s">
        <v>14</v>
      </c>
    </row>
    <row r="36995" spans="1:5" x14ac:dyDescent="0.25">
      <c r="A36995" s="93" t="s">
        <v>6005</v>
      </c>
      <c r="B36995" t="s">
        <v>21783</v>
      </c>
      <c r="C36995">
        <v>87292</v>
      </c>
      <c r="D36995" s="93" t="s">
        <v>22322</v>
      </c>
      <c r="E36995" s="93" t="s">
        <v>14</v>
      </c>
    </row>
    <row r="36996" spans="1:5" x14ac:dyDescent="0.25">
      <c r="A36996" s="93" t="s">
        <v>6005</v>
      </c>
      <c r="B36996" t="s">
        <v>21783</v>
      </c>
      <c r="C36996">
        <v>88309</v>
      </c>
      <c r="D36996" s="93" t="s">
        <v>26396</v>
      </c>
      <c r="E36996" s="93" t="s">
        <v>14</v>
      </c>
    </row>
    <row r="36997" spans="1:5" x14ac:dyDescent="0.25">
      <c r="A36997" s="93" t="s">
        <v>6005</v>
      </c>
      <c r="B36997" t="s">
        <v>21783</v>
      </c>
      <c r="C36997">
        <v>88316</v>
      </c>
      <c r="D36997" s="93" t="s">
        <v>26558</v>
      </c>
      <c r="E36997" s="93" t="s">
        <v>14</v>
      </c>
    </row>
    <row r="36998" spans="1:5" x14ac:dyDescent="0.25">
      <c r="A36998" s="93" t="s">
        <v>6006</v>
      </c>
      <c r="D36998" s="93" t="s">
        <v>14</v>
      </c>
      <c r="E36998" s="93" t="s">
        <v>35758</v>
      </c>
    </row>
    <row r="36999" spans="1:5" x14ac:dyDescent="0.25">
      <c r="A36999" s="93" t="s">
        <v>6006</v>
      </c>
      <c r="B36999" t="s">
        <v>21791</v>
      </c>
      <c r="C36999">
        <v>34557</v>
      </c>
      <c r="D36999" s="93" t="s">
        <v>23982</v>
      </c>
      <c r="E36999" s="93" t="s">
        <v>14</v>
      </c>
    </row>
    <row r="37000" spans="1:5" x14ac:dyDescent="0.25">
      <c r="A37000" s="93" t="s">
        <v>6006</v>
      </c>
      <c r="B37000" t="s">
        <v>21791</v>
      </c>
      <c r="C37000">
        <v>37395</v>
      </c>
      <c r="D37000" s="93" t="s">
        <v>23387</v>
      </c>
      <c r="E37000" s="93" t="s">
        <v>14</v>
      </c>
    </row>
    <row r="37001" spans="1:5" x14ac:dyDescent="0.25">
      <c r="A37001" s="93" t="s">
        <v>6006</v>
      </c>
      <c r="B37001" t="s">
        <v>21791</v>
      </c>
      <c r="C37001">
        <v>37592</v>
      </c>
      <c r="D37001" s="93" t="s">
        <v>28950</v>
      </c>
      <c r="E37001" s="93" t="s">
        <v>14</v>
      </c>
    </row>
    <row r="37002" spans="1:5" x14ac:dyDescent="0.25">
      <c r="A37002" s="93" t="s">
        <v>6006</v>
      </c>
      <c r="B37002" t="s">
        <v>21783</v>
      </c>
      <c r="C37002">
        <v>87369</v>
      </c>
      <c r="D37002" s="93" t="s">
        <v>22322</v>
      </c>
      <c r="E37002" s="93" t="s">
        <v>14</v>
      </c>
    </row>
    <row r="37003" spans="1:5" x14ac:dyDescent="0.25">
      <c r="A37003" s="93" t="s">
        <v>6006</v>
      </c>
      <c r="B37003" t="s">
        <v>21783</v>
      </c>
      <c r="C37003">
        <v>88309</v>
      </c>
      <c r="D37003" s="93" t="s">
        <v>26396</v>
      </c>
      <c r="E37003" s="93" t="s">
        <v>14</v>
      </c>
    </row>
    <row r="37004" spans="1:5" x14ac:dyDescent="0.25">
      <c r="A37004" s="93" t="s">
        <v>6006</v>
      </c>
      <c r="B37004" t="s">
        <v>21783</v>
      </c>
      <c r="C37004">
        <v>88316</v>
      </c>
      <c r="D37004" s="93" t="s">
        <v>26558</v>
      </c>
      <c r="E37004" s="93" t="s">
        <v>14</v>
      </c>
    </row>
    <row r="37005" spans="1:5" x14ac:dyDescent="0.25">
      <c r="A37005" s="93" t="s">
        <v>6007</v>
      </c>
      <c r="D37005" s="93" t="s">
        <v>14</v>
      </c>
      <c r="E37005" s="93" t="s">
        <v>35759</v>
      </c>
    </row>
    <row r="37006" spans="1:5" x14ac:dyDescent="0.25">
      <c r="A37006" s="93" t="s">
        <v>6007</v>
      </c>
      <c r="B37006" t="s">
        <v>21791</v>
      </c>
      <c r="C37006">
        <v>34547</v>
      </c>
      <c r="D37006" s="93" t="s">
        <v>23982</v>
      </c>
      <c r="E37006" s="93" t="s">
        <v>14</v>
      </c>
    </row>
    <row r="37007" spans="1:5" x14ac:dyDescent="0.25">
      <c r="A37007" s="93" t="s">
        <v>6007</v>
      </c>
      <c r="B37007" t="s">
        <v>21791</v>
      </c>
      <c r="C37007">
        <v>37395</v>
      </c>
      <c r="D37007" s="93" t="s">
        <v>23319</v>
      </c>
      <c r="E37007" s="93" t="s">
        <v>14</v>
      </c>
    </row>
    <row r="37008" spans="1:5" x14ac:dyDescent="0.25">
      <c r="A37008" s="93" t="s">
        <v>6007</v>
      </c>
      <c r="B37008" t="s">
        <v>21791</v>
      </c>
      <c r="C37008">
        <v>37593</v>
      </c>
      <c r="D37008" s="93" t="s">
        <v>28950</v>
      </c>
      <c r="E37008" s="93" t="s">
        <v>14</v>
      </c>
    </row>
    <row r="37009" spans="1:5" x14ac:dyDescent="0.25">
      <c r="A37009" s="93" t="s">
        <v>6007</v>
      </c>
      <c r="B37009" t="s">
        <v>21783</v>
      </c>
      <c r="C37009">
        <v>87292</v>
      </c>
      <c r="D37009" s="93" t="s">
        <v>23328</v>
      </c>
      <c r="E37009" s="93" t="s">
        <v>14</v>
      </c>
    </row>
    <row r="37010" spans="1:5" x14ac:dyDescent="0.25">
      <c r="A37010" s="93" t="s">
        <v>6007</v>
      </c>
      <c r="B37010" t="s">
        <v>21783</v>
      </c>
      <c r="C37010">
        <v>88309</v>
      </c>
      <c r="D37010" s="93" t="s">
        <v>28951</v>
      </c>
      <c r="E37010" s="93" t="s">
        <v>14</v>
      </c>
    </row>
    <row r="37011" spans="1:5" x14ac:dyDescent="0.25">
      <c r="A37011" s="93" t="s">
        <v>6007</v>
      </c>
      <c r="B37011" t="s">
        <v>21783</v>
      </c>
      <c r="C37011">
        <v>88316</v>
      </c>
      <c r="D37011" s="93" t="s">
        <v>26077</v>
      </c>
      <c r="E37011" s="93" t="s">
        <v>14</v>
      </c>
    </row>
    <row r="37012" spans="1:5" x14ac:dyDescent="0.25">
      <c r="A37012" s="93" t="s">
        <v>6008</v>
      </c>
      <c r="D37012" s="93" t="s">
        <v>14</v>
      </c>
      <c r="E37012" s="93" t="s">
        <v>35760</v>
      </c>
    </row>
    <row r="37013" spans="1:5" x14ac:dyDescent="0.25">
      <c r="A37013" s="93" t="s">
        <v>6008</v>
      </c>
      <c r="B37013" t="s">
        <v>21791</v>
      </c>
      <c r="C37013">
        <v>34547</v>
      </c>
      <c r="D37013" s="93" t="s">
        <v>23982</v>
      </c>
      <c r="E37013" s="93" t="s">
        <v>14</v>
      </c>
    </row>
    <row r="37014" spans="1:5" x14ac:dyDescent="0.25">
      <c r="A37014" s="93" t="s">
        <v>6008</v>
      </c>
      <c r="B37014" t="s">
        <v>21791</v>
      </c>
      <c r="C37014">
        <v>37395</v>
      </c>
      <c r="D37014" s="93" t="s">
        <v>23319</v>
      </c>
      <c r="E37014" s="93" t="s">
        <v>14</v>
      </c>
    </row>
    <row r="37015" spans="1:5" x14ac:dyDescent="0.25">
      <c r="A37015" s="93" t="s">
        <v>6008</v>
      </c>
      <c r="B37015" t="s">
        <v>21791</v>
      </c>
      <c r="C37015">
        <v>37593</v>
      </c>
      <c r="D37015" s="93" t="s">
        <v>28950</v>
      </c>
      <c r="E37015" s="93" t="s">
        <v>14</v>
      </c>
    </row>
    <row r="37016" spans="1:5" x14ac:dyDescent="0.25">
      <c r="A37016" s="93" t="s">
        <v>6008</v>
      </c>
      <c r="B37016" t="s">
        <v>21783</v>
      </c>
      <c r="C37016">
        <v>87369</v>
      </c>
      <c r="D37016" s="93" t="s">
        <v>23328</v>
      </c>
      <c r="E37016" s="93" t="s">
        <v>14</v>
      </c>
    </row>
    <row r="37017" spans="1:5" x14ac:dyDescent="0.25">
      <c r="A37017" s="93" t="s">
        <v>6008</v>
      </c>
      <c r="B37017" t="s">
        <v>21783</v>
      </c>
      <c r="C37017">
        <v>88309</v>
      </c>
      <c r="D37017" s="93" t="s">
        <v>28951</v>
      </c>
      <c r="E37017" s="93" t="s">
        <v>14</v>
      </c>
    </row>
    <row r="37018" spans="1:5" x14ac:dyDescent="0.25">
      <c r="A37018" s="93" t="s">
        <v>6008</v>
      </c>
      <c r="B37018" t="s">
        <v>21783</v>
      </c>
      <c r="C37018">
        <v>88316</v>
      </c>
      <c r="D37018" s="93" t="s">
        <v>26077</v>
      </c>
      <c r="E37018" s="93" t="s">
        <v>14</v>
      </c>
    </row>
    <row r="37019" spans="1:5" x14ac:dyDescent="0.25">
      <c r="A37019" s="93" t="s">
        <v>6009</v>
      </c>
      <c r="D37019" s="93" t="s">
        <v>14</v>
      </c>
      <c r="E37019" s="93" t="s">
        <v>35761</v>
      </c>
    </row>
    <row r="37020" spans="1:5" x14ac:dyDescent="0.25">
      <c r="A37020" s="93" t="s">
        <v>6009</v>
      </c>
      <c r="B37020" t="s">
        <v>21791</v>
      </c>
      <c r="C37020">
        <v>34548</v>
      </c>
      <c r="D37020" s="93" t="s">
        <v>23982</v>
      </c>
      <c r="E37020" s="93" t="s">
        <v>14</v>
      </c>
    </row>
    <row r="37021" spans="1:5" x14ac:dyDescent="0.25">
      <c r="A37021" s="93" t="s">
        <v>6009</v>
      </c>
      <c r="B37021" t="s">
        <v>21791</v>
      </c>
      <c r="C37021">
        <v>37395</v>
      </c>
      <c r="D37021" s="93" t="s">
        <v>23319</v>
      </c>
      <c r="E37021" s="93" t="s">
        <v>14</v>
      </c>
    </row>
    <row r="37022" spans="1:5" x14ac:dyDescent="0.25">
      <c r="A37022" s="93" t="s">
        <v>6009</v>
      </c>
      <c r="B37022" t="s">
        <v>21791</v>
      </c>
      <c r="C37022">
        <v>37594</v>
      </c>
      <c r="D37022" s="93" t="s">
        <v>28950</v>
      </c>
      <c r="E37022" s="93" t="s">
        <v>14</v>
      </c>
    </row>
    <row r="37023" spans="1:5" x14ac:dyDescent="0.25">
      <c r="A37023" s="93" t="s">
        <v>6009</v>
      </c>
      <c r="B37023" t="s">
        <v>21783</v>
      </c>
      <c r="C37023">
        <v>87292</v>
      </c>
      <c r="D37023" s="93" t="s">
        <v>21819</v>
      </c>
      <c r="E37023" s="93" t="s">
        <v>14</v>
      </c>
    </row>
    <row r="37024" spans="1:5" x14ac:dyDescent="0.25">
      <c r="A37024" s="93" t="s">
        <v>6009</v>
      </c>
      <c r="B37024" t="s">
        <v>21783</v>
      </c>
      <c r="C37024">
        <v>88309</v>
      </c>
      <c r="D37024" s="93" t="s">
        <v>28276</v>
      </c>
      <c r="E37024" s="93" t="s">
        <v>14</v>
      </c>
    </row>
    <row r="37025" spans="1:5" x14ac:dyDescent="0.25">
      <c r="A37025" s="93" t="s">
        <v>6009</v>
      </c>
      <c r="B37025" t="s">
        <v>21783</v>
      </c>
      <c r="C37025">
        <v>88316</v>
      </c>
      <c r="D37025" s="93" t="s">
        <v>28450</v>
      </c>
      <c r="E37025" s="93" t="s">
        <v>14</v>
      </c>
    </row>
    <row r="37026" spans="1:5" x14ac:dyDescent="0.25">
      <c r="A37026" s="93" t="s">
        <v>6010</v>
      </c>
      <c r="D37026" s="93" t="s">
        <v>14</v>
      </c>
      <c r="E37026" s="93" t="s">
        <v>35762</v>
      </c>
    </row>
    <row r="37027" spans="1:5" x14ac:dyDescent="0.25">
      <c r="A37027" s="93" t="s">
        <v>6010</v>
      </c>
      <c r="B37027" t="s">
        <v>21791</v>
      </c>
      <c r="C37027">
        <v>34548</v>
      </c>
      <c r="D37027" s="93" t="s">
        <v>23982</v>
      </c>
      <c r="E37027" s="93" t="s">
        <v>14</v>
      </c>
    </row>
    <row r="37028" spans="1:5" x14ac:dyDescent="0.25">
      <c r="A37028" s="93" t="s">
        <v>6010</v>
      </c>
      <c r="B37028" t="s">
        <v>21791</v>
      </c>
      <c r="C37028">
        <v>37395</v>
      </c>
      <c r="D37028" s="93" t="s">
        <v>23319</v>
      </c>
      <c r="E37028" s="93" t="s">
        <v>14</v>
      </c>
    </row>
    <row r="37029" spans="1:5" x14ac:dyDescent="0.25">
      <c r="A37029" s="93" t="s">
        <v>6010</v>
      </c>
      <c r="B37029" t="s">
        <v>21791</v>
      </c>
      <c r="C37029">
        <v>37594</v>
      </c>
      <c r="D37029" s="93" t="s">
        <v>28950</v>
      </c>
      <c r="E37029" s="93" t="s">
        <v>14</v>
      </c>
    </row>
    <row r="37030" spans="1:5" x14ac:dyDescent="0.25">
      <c r="A37030" s="93" t="s">
        <v>6010</v>
      </c>
      <c r="B37030" t="s">
        <v>21783</v>
      </c>
      <c r="C37030">
        <v>87369</v>
      </c>
      <c r="D37030" s="93" t="s">
        <v>21819</v>
      </c>
      <c r="E37030" s="93" t="s">
        <v>14</v>
      </c>
    </row>
    <row r="37031" spans="1:5" x14ac:dyDescent="0.25">
      <c r="A37031" s="93" t="s">
        <v>6010</v>
      </c>
      <c r="B37031" t="s">
        <v>21783</v>
      </c>
      <c r="C37031">
        <v>88309</v>
      </c>
      <c r="D37031" s="93" t="s">
        <v>28276</v>
      </c>
      <c r="E37031" s="93" t="s">
        <v>14</v>
      </c>
    </row>
    <row r="37032" spans="1:5" x14ac:dyDescent="0.25">
      <c r="A37032" s="93" t="s">
        <v>6010</v>
      </c>
      <c r="B37032" t="s">
        <v>21783</v>
      </c>
      <c r="C37032">
        <v>88316</v>
      </c>
      <c r="D37032" s="93" t="s">
        <v>28450</v>
      </c>
      <c r="E37032" s="93" t="s">
        <v>14</v>
      </c>
    </row>
    <row r="37033" spans="1:5" x14ac:dyDescent="0.25">
      <c r="A37033" s="93" t="s">
        <v>6011</v>
      </c>
      <c r="D37033" s="93" t="s">
        <v>14</v>
      </c>
      <c r="E37033" s="93" t="s">
        <v>35763</v>
      </c>
    </row>
    <row r="37034" spans="1:5" x14ac:dyDescent="0.25">
      <c r="A37034" s="93" t="s">
        <v>6011</v>
      </c>
      <c r="B37034" t="s">
        <v>21791</v>
      </c>
      <c r="C37034">
        <v>7271</v>
      </c>
      <c r="D37034" s="93" t="s">
        <v>28952</v>
      </c>
      <c r="E37034" s="93" t="s">
        <v>14</v>
      </c>
    </row>
    <row r="37035" spans="1:5" x14ac:dyDescent="0.25">
      <c r="A37035" s="93" t="s">
        <v>6011</v>
      </c>
      <c r="B37035" t="s">
        <v>21791</v>
      </c>
      <c r="C37035">
        <v>34557</v>
      </c>
      <c r="D37035" s="93" t="s">
        <v>23982</v>
      </c>
      <c r="E37035" s="93" t="s">
        <v>14</v>
      </c>
    </row>
    <row r="37036" spans="1:5" x14ac:dyDescent="0.25">
      <c r="A37036" s="93" t="s">
        <v>6011</v>
      </c>
      <c r="B37036" t="s">
        <v>21791</v>
      </c>
      <c r="C37036">
        <v>37395</v>
      </c>
      <c r="D37036" s="93" t="s">
        <v>23387</v>
      </c>
      <c r="E37036" s="93" t="s">
        <v>14</v>
      </c>
    </row>
    <row r="37037" spans="1:5" x14ac:dyDescent="0.25">
      <c r="A37037" s="93" t="s">
        <v>6011</v>
      </c>
      <c r="B37037" t="s">
        <v>21783</v>
      </c>
      <c r="C37037">
        <v>87292</v>
      </c>
      <c r="D37037" s="93" t="s">
        <v>23555</v>
      </c>
      <c r="E37037" s="93" t="s">
        <v>14</v>
      </c>
    </row>
    <row r="37038" spans="1:5" x14ac:dyDescent="0.25">
      <c r="A37038" s="93" t="s">
        <v>6011</v>
      </c>
      <c r="B37038" t="s">
        <v>21783</v>
      </c>
      <c r="C37038">
        <v>88309</v>
      </c>
      <c r="D37038" s="93" t="s">
        <v>27178</v>
      </c>
      <c r="E37038" s="93" t="s">
        <v>14</v>
      </c>
    </row>
    <row r="37039" spans="1:5" x14ac:dyDescent="0.25">
      <c r="A37039" s="93" t="s">
        <v>6011</v>
      </c>
      <c r="B37039" t="s">
        <v>21783</v>
      </c>
      <c r="C37039">
        <v>88316</v>
      </c>
      <c r="D37039" s="93" t="s">
        <v>26480</v>
      </c>
      <c r="E37039" s="93" t="s">
        <v>14</v>
      </c>
    </row>
    <row r="37040" spans="1:5" x14ac:dyDescent="0.25">
      <c r="A37040" s="93" t="s">
        <v>6012</v>
      </c>
      <c r="D37040" s="93" t="s">
        <v>14</v>
      </c>
      <c r="E37040" s="93" t="s">
        <v>35764</v>
      </c>
    </row>
    <row r="37041" spans="1:5" x14ac:dyDescent="0.25">
      <c r="A37041" s="93" t="s">
        <v>6012</v>
      </c>
      <c r="B37041" t="s">
        <v>21791</v>
      </c>
      <c r="C37041">
        <v>7271</v>
      </c>
      <c r="D37041" s="93" t="s">
        <v>28952</v>
      </c>
      <c r="E37041" s="93" t="s">
        <v>14</v>
      </c>
    </row>
    <row r="37042" spans="1:5" x14ac:dyDescent="0.25">
      <c r="A37042" s="93" t="s">
        <v>6012</v>
      </c>
      <c r="B37042" t="s">
        <v>21791</v>
      </c>
      <c r="C37042">
        <v>34557</v>
      </c>
      <c r="D37042" s="93" t="s">
        <v>23982</v>
      </c>
      <c r="E37042" s="93" t="s">
        <v>14</v>
      </c>
    </row>
    <row r="37043" spans="1:5" x14ac:dyDescent="0.25">
      <c r="A37043" s="93" t="s">
        <v>6012</v>
      </c>
      <c r="B37043" t="s">
        <v>21791</v>
      </c>
      <c r="C37043">
        <v>37395</v>
      </c>
      <c r="D37043" s="93" t="s">
        <v>23387</v>
      </c>
      <c r="E37043" s="93" t="s">
        <v>14</v>
      </c>
    </row>
    <row r="37044" spans="1:5" x14ac:dyDescent="0.25">
      <c r="A37044" s="93" t="s">
        <v>6012</v>
      </c>
      <c r="B37044" t="s">
        <v>21783</v>
      </c>
      <c r="C37044">
        <v>87369</v>
      </c>
      <c r="D37044" s="93" t="s">
        <v>23555</v>
      </c>
      <c r="E37044" s="93" t="s">
        <v>14</v>
      </c>
    </row>
    <row r="37045" spans="1:5" x14ac:dyDescent="0.25">
      <c r="A37045" s="93" t="s">
        <v>6012</v>
      </c>
      <c r="B37045" t="s">
        <v>21783</v>
      </c>
      <c r="C37045">
        <v>88309</v>
      </c>
      <c r="D37045" s="93" t="s">
        <v>27178</v>
      </c>
      <c r="E37045" s="93" t="s">
        <v>14</v>
      </c>
    </row>
    <row r="37046" spans="1:5" x14ac:dyDescent="0.25">
      <c r="A37046" s="93" t="s">
        <v>6012</v>
      </c>
      <c r="B37046" t="s">
        <v>21783</v>
      </c>
      <c r="C37046">
        <v>88316</v>
      </c>
      <c r="D37046" s="93" t="s">
        <v>26480</v>
      </c>
      <c r="E37046" s="93" t="s">
        <v>14</v>
      </c>
    </row>
    <row r="37047" spans="1:5" x14ac:dyDescent="0.25">
      <c r="A37047" s="93" t="s">
        <v>6013</v>
      </c>
      <c r="D37047" s="93" t="s">
        <v>14</v>
      </c>
      <c r="E37047" s="93" t="s">
        <v>35765</v>
      </c>
    </row>
    <row r="37048" spans="1:5" x14ac:dyDescent="0.25">
      <c r="A37048" s="93" t="s">
        <v>6013</v>
      </c>
      <c r="B37048" t="s">
        <v>21791</v>
      </c>
      <c r="C37048">
        <v>34558</v>
      </c>
      <c r="D37048" s="93" t="s">
        <v>23982</v>
      </c>
      <c r="E37048" s="93" t="s">
        <v>14</v>
      </c>
    </row>
    <row r="37049" spans="1:5" x14ac:dyDescent="0.25">
      <c r="A37049" s="93" t="s">
        <v>6013</v>
      </c>
      <c r="B37049" t="s">
        <v>21791</v>
      </c>
      <c r="C37049">
        <v>37395</v>
      </c>
      <c r="D37049" s="93" t="s">
        <v>23319</v>
      </c>
      <c r="E37049" s="93" t="s">
        <v>14</v>
      </c>
    </row>
    <row r="37050" spans="1:5" x14ac:dyDescent="0.25">
      <c r="A37050" s="93" t="s">
        <v>6013</v>
      </c>
      <c r="B37050" t="s">
        <v>21791</v>
      </c>
      <c r="C37050">
        <v>38783</v>
      </c>
      <c r="D37050" s="93" t="s">
        <v>28952</v>
      </c>
      <c r="E37050" s="93" t="s">
        <v>14</v>
      </c>
    </row>
    <row r="37051" spans="1:5" x14ac:dyDescent="0.25">
      <c r="A37051" s="93" t="s">
        <v>6013</v>
      </c>
      <c r="B37051" t="s">
        <v>21783</v>
      </c>
      <c r="C37051">
        <v>87292</v>
      </c>
      <c r="D37051" s="93" t="s">
        <v>26194</v>
      </c>
      <c r="E37051" s="93" t="s">
        <v>14</v>
      </c>
    </row>
    <row r="37052" spans="1:5" x14ac:dyDescent="0.25">
      <c r="A37052" s="93" t="s">
        <v>6013</v>
      </c>
      <c r="B37052" t="s">
        <v>21783</v>
      </c>
      <c r="C37052">
        <v>88309</v>
      </c>
      <c r="D37052" s="93" t="s">
        <v>25647</v>
      </c>
      <c r="E37052" s="93" t="s">
        <v>14</v>
      </c>
    </row>
    <row r="37053" spans="1:5" x14ac:dyDescent="0.25">
      <c r="A37053" s="93" t="s">
        <v>6013</v>
      </c>
      <c r="B37053" t="s">
        <v>21783</v>
      </c>
      <c r="C37053">
        <v>88316</v>
      </c>
      <c r="D37053" s="93" t="s">
        <v>25838</v>
      </c>
      <c r="E37053" s="93" t="s">
        <v>14</v>
      </c>
    </row>
    <row r="37054" spans="1:5" x14ac:dyDescent="0.25">
      <c r="A37054" s="93" t="s">
        <v>6014</v>
      </c>
      <c r="D37054" s="93" t="s">
        <v>14</v>
      </c>
      <c r="E37054" s="93" t="s">
        <v>35766</v>
      </c>
    </row>
    <row r="37055" spans="1:5" x14ac:dyDescent="0.25">
      <c r="A37055" s="93" t="s">
        <v>6014</v>
      </c>
      <c r="B37055" t="s">
        <v>21791</v>
      </c>
      <c r="C37055">
        <v>34558</v>
      </c>
      <c r="D37055" s="93" t="s">
        <v>23982</v>
      </c>
      <c r="E37055" s="93" t="s">
        <v>14</v>
      </c>
    </row>
    <row r="37056" spans="1:5" x14ac:dyDescent="0.25">
      <c r="A37056" s="93" t="s">
        <v>6014</v>
      </c>
      <c r="B37056" t="s">
        <v>21791</v>
      </c>
      <c r="C37056">
        <v>37395</v>
      </c>
      <c r="D37056" s="93" t="s">
        <v>23319</v>
      </c>
      <c r="E37056" s="93" t="s">
        <v>14</v>
      </c>
    </row>
    <row r="37057" spans="1:5" x14ac:dyDescent="0.25">
      <c r="A37057" s="93" t="s">
        <v>6014</v>
      </c>
      <c r="B37057" t="s">
        <v>21791</v>
      </c>
      <c r="C37057">
        <v>38783</v>
      </c>
      <c r="D37057" s="93" t="s">
        <v>28952</v>
      </c>
      <c r="E37057" s="93" t="s">
        <v>14</v>
      </c>
    </row>
    <row r="37058" spans="1:5" x14ac:dyDescent="0.25">
      <c r="A37058" s="93" t="s">
        <v>6014</v>
      </c>
      <c r="B37058" t="s">
        <v>21783</v>
      </c>
      <c r="C37058">
        <v>87369</v>
      </c>
      <c r="D37058" s="93" t="s">
        <v>26194</v>
      </c>
      <c r="E37058" s="93" t="s">
        <v>14</v>
      </c>
    </row>
    <row r="37059" spans="1:5" x14ac:dyDescent="0.25">
      <c r="A37059" s="93" t="s">
        <v>6014</v>
      </c>
      <c r="B37059" t="s">
        <v>21783</v>
      </c>
      <c r="C37059">
        <v>88309</v>
      </c>
      <c r="D37059" s="93" t="s">
        <v>25647</v>
      </c>
      <c r="E37059" s="93" t="s">
        <v>14</v>
      </c>
    </row>
    <row r="37060" spans="1:5" x14ac:dyDescent="0.25">
      <c r="A37060" s="93" t="s">
        <v>6014</v>
      </c>
      <c r="B37060" t="s">
        <v>21783</v>
      </c>
      <c r="C37060">
        <v>88316</v>
      </c>
      <c r="D37060" s="93" t="s">
        <v>25838</v>
      </c>
      <c r="E37060" s="93" t="s">
        <v>14</v>
      </c>
    </row>
    <row r="37061" spans="1:5" x14ac:dyDescent="0.25">
      <c r="A37061" s="93" t="s">
        <v>6015</v>
      </c>
      <c r="D37061" s="93" t="s">
        <v>14</v>
      </c>
      <c r="E37061" s="93" t="s">
        <v>35767</v>
      </c>
    </row>
    <row r="37062" spans="1:5" x14ac:dyDescent="0.25">
      <c r="A37062" s="93" t="s">
        <v>6015</v>
      </c>
      <c r="B37062" t="s">
        <v>21791</v>
      </c>
      <c r="C37062">
        <v>7267</v>
      </c>
      <c r="D37062" s="93" t="s">
        <v>28953</v>
      </c>
      <c r="E37062" s="93" t="s">
        <v>14</v>
      </c>
    </row>
    <row r="37063" spans="1:5" x14ac:dyDescent="0.25">
      <c r="A37063" s="93" t="s">
        <v>6015</v>
      </c>
      <c r="B37063" t="s">
        <v>21791</v>
      </c>
      <c r="C37063">
        <v>34557</v>
      </c>
      <c r="D37063" s="93" t="s">
        <v>26071</v>
      </c>
      <c r="E37063" s="93" t="s">
        <v>14</v>
      </c>
    </row>
    <row r="37064" spans="1:5" x14ac:dyDescent="0.25">
      <c r="A37064" s="93" t="s">
        <v>6015</v>
      </c>
      <c r="B37064" t="s">
        <v>21791</v>
      </c>
      <c r="C37064">
        <v>37395</v>
      </c>
      <c r="D37064" s="93" t="s">
        <v>21797</v>
      </c>
      <c r="E37064" s="93" t="s">
        <v>14</v>
      </c>
    </row>
    <row r="37065" spans="1:5" x14ac:dyDescent="0.25">
      <c r="A37065" s="93" t="s">
        <v>6015</v>
      </c>
      <c r="B37065" t="s">
        <v>21783</v>
      </c>
      <c r="C37065">
        <v>87292</v>
      </c>
      <c r="D37065" s="93" t="s">
        <v>24226</v>
      </c>
      <c r="E37065" s="93" t="s">
        <v>14</v>
      </c>
    </row>
    <row r="37066" spans="1:5" x14ac:dyDescent="0.25">
      <c r="A37066" s="93" t="s">
        <v>6015</v>
      </c>
      <c r="B37066" t="s">
        <v>21783</v>
      </c>
      <c r="C37066">
        <v>88309</v>
      </c>
      <c r="D37066" s="93" t="s">
        <v>23701</v>
      </c>
      <c r="E37066" s="93" t="s">
        <v>14</v>
      </c>
    </row>
    <row r="37067" spans="1:5" x14ac:dyDescent="0.25">
      <c r="A37067" s="93" t="s">
        <v>6015</v>
      </c>
      <c r="B37067" t="s">
        <v>21783</v>
      </c>
      <c r="C37067">
        <v>88316</v>
      </c>
      <c r="D37067" s="93" t="s">
        <v>23020</v>
      </c>
      <c r="E37067" s="93" t="s">
        <v>14</v>
      </c>
    </row>
    <row r="37068" spans="1:5" x14ac:dyDescent="0.25">
      <c r="A37068" s="93" t="s">
        <v>6016</v>
      </c>
      <c r="D37068" s="93" t="s">
        <v>14</v>
      </c>
      <c r="E37068" s="93" t="s">
        <v>35768</v>
      </c>
    </row>
    <row r="37069" spans="1:5" x14ac:dyDescent="0.25">
      <c r="A37069" s="93" t="s">
        <v>6016</v>
      </c>
      <c r="B37069" t="s">
        <v>21791</v>
      </c>
      <c r="C37069">
        <v>7267</v>
      </c>
      <c r="D37069" s="93" t="s">
        <v>28953</v>
      </c>
      <c r="E37069" s="93" t="s">
        <v>14</v>
      </c>
    </row>
    <row r="37070" spans="1:5" x14ac:dyDescent="0.25">
      <c r="A37070" s="93" t="s">
        <v>6016</v>
      </c>
      <c r="B37070" t="s">
        <v>21791</v>
      </c>
      <c r="C37070">
        <v>34557</v>
      </c>
      <c r="D37070" s="93" t="s">
        <v>26071</v>
      </c>
      <c r="E37070" s="93" t="s">
        <v>14</v>
      </c>
    </row>
    <row r="37071" spans="1:5" x14ac:dyDescent="0.25">
      <c r="A37071" s="93" t="s">
        <v>6016</v>
      </c>
      <c r="B37071" t="s">
        <v>21791</v>
      </c>
      <c r="C37071">
        <v>37395</v>
      </c>
      <c r="D37071" s="93" t="s">
        <v>21797</v>
      </c>
      <c r="E37071" s="93" t="s">
        <v>14</v>
      </c>
    </row>
    <row r="37072" spans="1:5" x14ac:dyDescent="0.25">
      <c r="A37072" s="93" t="s">
        <v>6016</v>
      </c>
      <c r="B37072" t="s">
        <v>21783</v>
      </c>
      <c r="C37072">
        <v>87369</v>
      </c>
      <c r="D37072" s="93" t="s">
        <v>24226</v>
      </c>
      <c r="E37072" s="93" t="s">
        <v>14</v>
      </c>
    </row>
    <row r="37073" spans="1:5" x14ac:dyDescent="0.25">
      <c r="A37073" s="93" t="s">
        <v>6016</v>
      </c>
      <c r="B37073" t="s">
        <v>21783</v>
      </c>
      <c r="C37073">
        <v>88309</v>
      </c>
      <c r="D37073" s="93" t="s">
        <v>23701</v>
      </c>
      <c r="E37073" s="93" t="s">
        <v>14</v>
      </c>
    </row>
    <row r="37074" spans="1:5" x14ac:dyDescent="0.25">
      <c r="A37074" s="93" t="s">
        <v>6016</v>
      </c>
      <c r="B37074" t="s">
        <v>21783</v>
      </c>
      <c r="C37074">
        <v>88316</v>
      </c>
      <c r="D37074" s="93" t="s">
        <v>23020</v>
      </c>
      <c r="E37074" s="93" t="s">
        <v>14</v>
      </c>
    </row>
    <row r="37075" spans="1:5" x14ac:dyDescent="0.25">
      <c r="A37075" s="93" t="s">
        <v>6017</v>
      </c>
      <c r="D37075" s="93" t="s">
        <v>14</v>
      </c>
      <c r="E37075" s="93" t="s">
        <v>35769</v>
      </c>
    </row>
    <row r="37076" spans="1:5" x14ac:dyDescent="0.25">
      <c r="A37076" s="93" t="s">
        <v>6017</v>
      </c>
      <c r="B37076" t="s">
        <v>21791</v>
      </c>
      <c r="C37076">
        <v>7267</v>
      </c>
      <c r="D37076" s="93" t="s">
        <v>28954</v>
      </c>
      <c r="E37076" s="93" t="s">
        <v>14</v>
      </c>
    </row>
    <row r="37077" spans="1:5" x14ac:dyDescent="0.25">
      <c r="A37077" s="93" t="s">
        <v>6017</v>
      </c>
      <c r="B37077" t="s">
        <v>21791</v>
      </c>
      <c r="C37077">
        <v>34547</v>
      </c>
      <c r="D37077" s="93" t="s">
        <v>26480</v>
      </c>
      <c r="E37077" s="93" t="s">
        <v>14</v>
      </c>
    </row>
    <row r="37078" spans="1:5" x14ac:dyDescent="0.25">
      <c r="A37078" s="93" t="s">
        <v>6017</v>
      </c>
      <c r="B37078" t="s">
        <v>21791</v>
      </c>
      <c r="C37078">
        <v>37395</v>
      </c>
      <c r="D37078" s="93" t="s">
        <v>28641</v>
      </c>
      <c r="E37078" s="93" t="s">
        <v>14</v>
      </c>
    </row>
    <row r="37079" spans="1:5" x14ac:dyDescent="0.25">
      <c r="A37079" s="93" t="s">
        <v>6017</v>
      </c>
      <c r="B37079" t="s">
        <v>21783</v>
      </c>
      <c r="C37079">
        <v>87292</v>
      </c>
      <c r="D37079" s="93" t="s">
        <v>23420</v>
      </c>
      <c r="E37079" s="93" t="s">
        <v>14</v>
      </c>
    </row>
    <row r="37080" spans="1:5" x14ac:dyDescent="0.25">
      <c r="A37080" s="93" t="s">
        <v>6017</v>
      </c>
      <c r="B37080" t="s">
        <v>21783</v>
      </c>
      <c r="C37080">
        <v>88309</v>
      </c>
      <c r="D37080" s="93" t="s">
        <v>28955</v>
      </c>
      <c r="E37080" s="93" t="s">
        <v>14</v>
      </c>
    </row>
    <row r="37081" spans="1:5" x14ac:dyDescent="0.25">
      <c r="A37081" s="93" t="s">
        <v>6017</v>
      </c>
      <c r="B37081" t="s">
        <v>21783</v>
      </c>
      <c r="C37081">
        <v>88316</v>
      </c>
      <c r="D37081" s="93" t="s">
        <v>26379</v>
      </c>
      <c r="E37081" s="93" t="s">
        <v>14</v>
      </c>
    </row>
    <row r="37082" spans="1:5" x14ac:dyDescent="0.25">
      <c r="A37082" s="93" t="s">
        <v>6018</v>
      </c>
      <c r="D37082" s="93" t="s">
        <v>14</v>
      </c>
      <c r="E37082" s="93" t="s">
        <v>35770</v>
      </c>
    </row>
    <row r="37083" spans="1:5" x14ac:dyDescent="0.25">
      <c r="A37083" s="93" t="s">
        <v>6018</v>
      </c>
      <c r="B37083" t="s">
        <v>21791</v>
      </c>
      <c r="C37083">
        <v>7267</v>
      </c>
      <c r="D37083" s="93" t="s">
        <v>28954</v>
      </c>
      <c r="E37083" s="93" t="s">
        <v>14</v>
      </c>
    </row>
    <row r="37084" spans="1:5" x14ac:dyDescent="0.25">
      <c r="A37084" s="93" t="s">
        <v>6018</v>
      </c>
      <c r="B37084" t="s">
        <v>21791</v>
      </c>
      <c r="C37084">
        <v>34547</v>
      </c>
      <c r="D37084" s="93" t="s">
        <v>26480</v>
      </c>
      <c r="E37084" s="93" t="s">
        <v>14</v>
      </c>
    </row>
    <row r="37085" spans="1:5" x14ac:dyDescent="0.25">
      <c r="A37085" s="93" t="s">
        <v>6018</v>
      </c>
      <c r="B37085" t="s">
        <v>21791</v>
      </c>
      <c r="C37085">
        <v>37395</v>
      </c>
      <c r="D37085" s="93" t="s">
        <v>28641</v>
      </c>
      <c r="E37085" s="93" t="s">
        <v>14</v>
      </c>
    </row>
    <row r="37086" spans="1:5" x14ac:dyDescent="0.25">
      <c r="A37086" s="93" t="s">
        <v>6018</v>
      </c>
      <c r="B37086" t="s">
        <v>21783</v>
      </c>
      <c r="C37086">
        <v>87369</v>
      </c>
      <c r="D37086" s="93" t="s">
        <v>23420</v>
      </c>
      <c r="E37086" s="93" t="s">
        <v>14</v>
      </c>
    </row>
    <row r="37087" spans="1:5" x14ac:dyDescent="0.25">
      <c r="A37087" s="93" t="s">
        <v>6018</v>
      </c>
      <c r="B37087" t="s">
        <v>21783</v>
      </c>
      <c r="C37087">
        <v>88309</v>
      </c>
      <c r="D37087" s="93" t="s">
        <v>28955</v>
      </c>
      <c r="E37087" s="93" t="s">
        <v>14</v>
      </c>
    </row>
    <row r="37088" spans="1:5" x14ac:dyDescent="0.25">
      <c r="A37088" s="93" t="s">
        <v>6018</v>
      </c>
      <c r="B37088" t="s">
        <v>21783</v>
      </c>
      <c r="C37088">
        <v>88316</v>
      </c>
      <c r="D37088" s="93" t="s">
        <v>26379</v>
      </c>
      <c r="E37088" s="93" t="s">
        <v>14</v>
      </c>
    </row>
    <row r="37089" spans="1:5" x14ac:dyDescent="0.25">
      <c r="A37089" s="93" t="s">
        <v>6019</v>
      </c>
      <c r="D37089" s="93" t="s">
        <v>14</v>
      </c>
      <c r="E37089" s="93" t="s">
        <v>35771</v>
      </c>
    </row>
    <row r="37090" spans="1:5" x14ac:dyDescent="0.25">
      <c r="A37090" s="93" t="s">
        <v>6019</v>
      </c>
      <c r="B37090" t="s">
        <v>21791</v>
      </c>
      <c r="C37090">
        <v>7270</v>
      </c>
      <c r="D37090" s="93" t="s">
        <v>28954</v>
      </c>
      <c r="E37090" s="93" t="s">
        <v>14</v>
      </c>
    </row>
    <row r="37091" spans="1:5" x14ac:dyDescent="0.25">
      <c r="A37091" s="93" t="s">
        <v>6019</v>
      </c>
      <c r="B37091" t="s">
        <v>21791</v>
      </c>
      <c r="C37091">
        <v>34557</v>
      </c>
      <c r="D37091" s="93" t="s">
        <v>26480</v>
      </c>
      <c r="E37091" s="93" t="s">
        <v>14</v>
      </c>
    </row>
    <row r="37092" spans="1:5" x14ac:dyDescent="0.25">
      <c r="A37092" s="93" t="s">
        <v>6019</v>
      </c>
      <c r="B37092" t="s">
        <v>21791</v>
      </c>
      <c r="C37092">
        <v>37395</v>
      </c>
      <c r="D37092" s="93" t="s">
        <v>23456</v>
      </c>
      <c r="E37092" s="93" t="s">
        <v>14</v>
      </c>
    </row>
    <row r="37093" spans="1:5" x14ac:dyDescent="0.25">
      <c r="A37093" s="93" t="s">
        <v>6019</v>
      </c>
      <c r="B37093" t="s">
        <v>21783</v>
      </c>
      <c r="C37093">
        <v>87292</v>
      </c>
      <c r="D37093" s="93" t="s">
        <v>21822</v>
      </c>
      <c r="E37093" s="93" t="s">
        <v>14</v>
      </c>
    </row>
    <row r="37094" spans="1:5" x14ac:dyDescent="0.25">
      <c r="A37094" s="93" t="s">
        <v>6019</v>
      </c>
      <c r="B37094" t="s">
        <v>21783</v>
      </c>
      <c r="C37094">
        <v>88309</v>
      </c>
      <c r="D37094" s="93" t="s">
        <v>28956</v>
      </c>
      <c r="E37094" s="93" t="s">
        <v>14</v>
      </c>
    </row>
    <row r="37095" spans="1:5" x14ac:dyDescent="0.25">
      <c r="A37095" s="93" t="s">
        <v>6019</v>
      </c>
      <c r="B37095" t="s">
        <v>21783</v>
      </c>
      <c r="C37095">
        <v>88316</v>
      </c>
      <c r="D37095" s="93" t="s">
        <v>25591</v>
      </c>
      <c r="E37095" s="93" t="s">
        <v>14</v>
      </c>
    </row>
    <row r="37096" spans="1:5" x14ac:dyDescent="0.25">
      <c r="A37096" s="93" t="s">
        <v>6020</v>
      </c>
      <c r="D37096" s="93" t="s">
        <v>14</v>
      </c>
      <c r="E37096" s="93" t="s">
        <v>35772</v>
      </c>
    </row>
    <row r="37097" spans="1:5" x14ac:dyDescent="0.25">
      <c r="A37097" s="93" t="s">
        <v>6020</v>
      </c>
      <c r="B37097" t="s">
        <v>21791</v>
      </c>
      <c r="C37097">
        <v>7270</v>
      </c>
      <c r="D37097" s="93" t="s">
        <v>28954</v>
      </c>
      <c r="E37097" s="93" t="s">
        <v>14</v>
      </c>
    </row>
    <row r="37098" spans="1:5" x14ac:dyDescent="0.25">
      <c r="A37098" s="93" t="s">
        <v>6020</v>
      </c>
      <c r="B37098" t="s">
        <v>21791</v>
      </c>
      <c r="C37098">
        <v>34557</v>
      </c>
      <c r="D37098" s="93" t="s">
        <v>26480</v>
      </c>
      <c r="E37098" s="93" t="s">
        <v>14</v>
      </c>
    </row>
    <row r="37099" spans="1:5" x14ac:dyDescent="0.25">
      <c r="A37099" s="93" t="s">
        <v>6020</v>
      </c>
      <c r="B37099" t="s">
        <v>21791</v>
      </c>
      <c r="C37099">
        <v>37395</v>
      </c>
      <c r="D37099" s="93" t="s">
        <v>23456</v>
      </c>
      <c r="E37099" s="93" t="s">
        <v>14</v>
      </c>
    </row>
    <row r="37100" spans="1:5" x14ac:dyDescent="0.25">
      <c r="A37100" s="93" t="s">
        <v>6020</v>
      </c>
      <c r="B37100" t="s">
        <v>21783</v>
      </c>
      <c r="C37100">
        <v>87369</v>
      </c>
      <c r="D37100" s="93" t="s">
        <v>21822</v>
      </c>
      <c r="E37100" s="93" t="s">
        <v>14</v>
      </c>
    </row>
    <row r="37101" spans="1:5" x14ac:dyDescent="0.25">
      <c r="A37101" s="93" t="s">
        <v>6020</v>
      </c>
      <c r="B37101" t="s">
        <v>21783</v>
      </c>
      <c r="C37101">
        <v>88309</v>
      </c>
      <c r="D37101" s="93" t="s">
        <v>28956</v>
      </c>
      <c r="E37101" s="93" t="s">
        <v>14</v>
      </c>
    </row>
    <row r="37102" spans="1:5" x14ac:dyDescent="0.25">
      <c r="A37102" s="93" t="s">
        <v>6020</v>
      </c>
      <c r="B37102" t="s">
        <v>21783</v>
      </c>
      <c r="C37102">
        <v>88316</v>
      </c>
      <c r="D37102" s="93" t="s">
        <v>25591</v>
      </c>
      <c r="E37102" s="93" t="s">
        <v>14</v>
      </c>
    </row>
    <row r="37103" spans="1:5" x14ac:dyDescent="0.25">
      <c r="A37103" s="93" t="s">
        <v>6021</v>
      </c>
      <c r="D37103" s="93" t="s">
        <v>14</v>
      </c>
      <c r="E37103" s="93" t="s">
        <v>35773</v>
      </c>
    </row>
    <row r="37104" spans="1:5" x14ac:dyDescent="0.25">
      <c r="A37104" s="93" t="s">
        <v>6021</v>
      </c>
      <c r="B37104" t="s">
        <v>21791</v>
      </c>
      <c r="C37104">
        <v>7268</v>
      </c>
      <c r="D37104" s="93" t="s">
        <v>28957</v>
      </c>
      <c r="E37104" s="93" t="s">
        <v>14</v>
      </c>
    </row>
    <row r="37105" spans="1:5" x14ac:dyDescent="0.25">
      <c r="A37105" s="93" t="s">
        <v>6021</v>
      </c>
      <c r="B37105" t="s">
        <v>21791</v>
      </c>
      <c r="C37105">
        <v>34557</v>
      </c>
      <c r="D37105" s="93" t="s">
        <v>23982</v>
      </c>
      <c r="E37105" s="93" t="s">
        <v>14</v>
      </c>
    </row>
    <row r="37106" spans="1:5" x14ac:dyDescent="0.25">
      <c r="A37106" s="93" t="s">
        <v>6021</v>
      </c>
      <c r="B37106" t="s">
        <v>21791</v>
      </c>
      <c r="C37106">
        <v>37395</v>
      </c>
      <c r="D37106" s="93" t="s">
        <v>23387</v>
      </c>
      <c r="E37106" s="93" t="s">
        <v>14</v>
      </c>
    </row>
    <row r="37107" spans="1:5" x14ac:dyDescent="0.25">
      <c r="A37107" s="93" t="s">
        <v>6021</v>
      </c>
      <c r="B37107" t="s">
        <v>21783</v>
      </c>
      <c r="C37107">
        <v>87292</v>
      </c>
      <c r="D37107" s="93" t="s">
        <v>23327</v>
      </c>
      <c r="E37107" s="93" t="s">
        <v>14</v>
      </c>
    </row>
    <row r="37108" spans="1:5" x14ac:dyDescent="0.25">
      <c r="A37108" s="93" t="s">
        <v>6021</v>
      </c>
      <c r="B37108" t="s">
        <v>21783</v>
      </c>
      <c r="C37108">
        <v>88309</v>
      </c>
      <c r="D37108" s="93" t="s">
        <v>23159</v>
      </c>
      <c r="E37108" s="93" t="s">
        <v>14</v>
      </c>
    </row>
    <row r="37109" spans="1:5" x14ac:dyDescent="0.25">
      <c r="A37109" s="93" t="s">
        <v>6021</v>
      </c>
      <c r="B37109" t="s">
        <v>21783</v>
      </c>
      <c r="C37109">
        <v>88316</v>
      </c>
      <c r="D37109" s="93" t="s">
        <v>23797</v>
      </c>
      <c r="E37109" s="93" t="s">
        <v>14</v>
      </c>
    </row>
    <row r="37110" spans="1:5" x14ac:dyDescent="0.25">
      <c r="A37110" s="93" t="s">
        <v>6022</v>
      </c>
      <c r="D37110" s="93" t="s">
        <v>14</v>
      </c>
      <c r="E37110" s="93" t="s">
        <v>35774</v>
      </c>
    </row>
    <row r="37111" spans="1:5" x14ac:dyDescent="0.25">
      <c r="A37111" s="93" t="s">
        <v>6022</v>
      </c>
      <c r="B37111" t="s">
        <v>21791</v>
      </c>
      <c r="C37111">
        <v>7268</v>
      </c>
      <c r="D37111" s="93" t="s">
        <v>28957</v>
      </c>
      <c r="E37111" s="93" t="s">
        <v>14</v>
      </c>
    </row>
    <row r="37112" spans="1:5" x14ac:dyDescent="0.25">
      <c r="A37112" s="93" t="s">
        <v>6022</v>
      </c>
      <c r="B37112" t="s">
        <v>21791</v>
      </c>
      <c r="C37112">
        <v>34557</v>
      </c>
      <c r="D37112" s="93" t="s">
        <v>23982</v>
      </c>
      <c r="E37112" s="93" t="s">
        <v>14</v>
      </c>
    </row>
    <row r="37113" spans="1:5" x14ac:dyDescent="0.25">
      <c r="A37113" s="93" t="s">
        <v>6022</v>
      </c>
      <c r="B37113" t="s">
        <v>21791</v>
      </c>
      <c r="C37113">
        <v>37395</v>
      </c>
      <c r="D37113" s="93" t="s">
        <v>23387</v>
      </c>
      <c r="E37113" s="93" t="s">
        <v>14</v>
      </c>
    </row>
    <row r="37114" spans="1:5" x14ac:dyDescent="0.25">
      <c r="A37114" s="93" t="s">
        <v>6022</v>
      </c>
      <c r="B37114" t="s">
        <v>21783</v>
      </c>
      <c r="C37114">
        <v>87369</v>
      </c>
      <c r="D37114" s="93" t="s">
        <v>23327</v>
      </c>
      <c r="E37114" s="93" t="s">
        <v>14</v>
      </c>
    </row>
    <row r="37115" spans="1:5" x14ac:dyDescent="0.25">
      <c r="A37115" s="93" t="s">
        <v>6022</v>
      </c>
      <c r="B37115" t="s">
        <v>21783</v>
      </c>
      <c r="C37115">
        <v>88309</v>
      </c>
      <c r="D37115" s="93" t="s">
        <v>23159</v>
      </c>
      <c r="E37115" s="93" t="s">
        <v>14</v>
      </c>
    </row>
    <row r="37116" spans="1:5" x14ac:dyDescent="0.25">
      <c r="A37116" s="93" t="s">
        <v>6022</v>
      </c>
      <c r="B37116" t="s">
        <v>21783</v>
      </c>
      <c r="C37116">
        <v>88316</v>
      </c>
      <c r="D37116" s="93" t="s">
        <v>23797</v>
      </c>
      <c r="E37116" s="93" t="s">
        <v>14</v>
      </c>
    </row>
    <row r="37117" spans="1:5" x14ac:dyDescent="0.25">
      <c r="A37117" s="93" t="s">
        <v>6023</v>
      </c>
      <c r="D37117" s="93" t="s">
        <v>14</v>
      </c>
      <c r="E37117" s="93" t="s">
        <v>35775</v>
      </c>
    </row>
    <row r="37118" spans="1:5" x14ac:dyDescent="0.25">
      <c r="A37118" s="93" t="s">
        <v>6023</v>
      </c>
      <c r="B37118" t="s">
        <v>21791</v>
      </c>
      <c r="C37118">
        <v>34588</v>
      </c>
      <c r="D37118" s="93" t="s">
        <v>28958</v>
      </c>
      <c r="E37118" s="93" t="s">
        <v>14</v>
      </c>
    </row>
    <row r="37119" spans="1:5" x14ac:dyDescent="0.25">
      <c r="A37119" s="93" t="s">
        <v>6023</v>
      </c>
      <c r="B37119" t="s">
        <v>21791</v>
      </c>
      <c r="C37119">
        <v>34655</v>
      </c>
      <c r="D37119" s="93" t="s">
        <v>25630</v>
      </c>
      <c r="E37119" s="93" t="s">
        <v>14</v>
      </c>
    </row>
    <row r="37120" spans="1:5" x14ac:dyDescent="0.25">
      <c r="A37120" s="93" t="s">
        <v>6023</v>
      </c>
      <c r="B37120" t="s">
        <v>21791</v>
      </c>
      <c r="C37120">
        <v>34781</v>
      </c>
      <c r="D37120" s="93" t="s">
        <v>23136</v>
      </c>
      <c r="E37120" s="93" t="s">
        <v>14</v>
      </c>
    </row>
    <row r="37121" spans="1:5" x14ac:dyDescent="0.25">
      <c r="A37121" s="93" t="s">
        <v>6023</v>
      </c>
      <c r="B37121" t="s">
        <v>21791</v>
      </c>
      <c r="C37121">
        <v>38603</v>
      </c>
      <c r="D37121" s="93" t="s">
        <v>23136</v>
      </c>
      <c r="E37121" s="93" t="s">
        <v>14</v>
      </c>
    </row>
    <row r="37122" spans="1:5" x14ac:dyDescent="0.25">
      <c r="A37122" s="93" t="s">
        <v>6023</v>
      </c>
      <c r="B37122" t="s">
        <v>21783</v>
      </c>
      <c r="C37122">
        <v>87286</v>
      </c>
      <c r="D37122" s="93" t="s">
        <v>26189</v>
      </c>
      <c r="E37122" s="93" t="s">
        <v>14</v>
      </c>
    </row>
    <row r="37123" spans="1:5" x14ac:dyDescent="0.25">
      <c r="A37123" s="93" t="s">
        <v>6023</v>
      </c>
      <c r="B37123" t="s">
        <v>21783</v>
      </c>
      <c r="C37123">
        <v>88309</v>
      </c>
      <c r="D37123" s="93" t="s">
        <v>22840</v>
      </c>
      <c r="E37123" s="93" t="s">
        <v>14</v>
      </c>
    </row>
    <row r="37124" spans="1:5" x14ac:dyDescent="0.25">
      <c r="A37124" s="93" t="s">
        <v>6023</v>
      </c>
      <c r="B37124" t="s">
        <v>21783</v>
      </c>
      <c r="C37124">
        <v>88316</v>
      </c>
      <c r="D37124" s="93" t="s">
        <v>23429</v>
      </c>
      <c r="E37124" s="93" t="s">
        <v>14</v>
      </c>
    </row>
    <row r="37125" spans="1:5" x14ac:dyDescent="0.25">
      <c r="A37125" s="93" t="s">
        <v>6024</v>
      </c>
      <c r="D37125" s="93" t="s">
        <v>14</v>
      </c>
      <c r="E37125" s="93" t="s">
        <v>35776</v>
      </c>
    </row>
    <row r="37126" spans="1:5" x14ac:dyDescent="0.25">
      <c r="A37126" s="93" t="s">
        <v>6024</v>
      </c>
      <c r="B37126" t="s">
        <v>21791</v>
      </c>
      <c r="C37126">
        <v>34588</v>
      </c>
      <c r="D37126" s="93" t="s">
        <v>28958</v>
      </c>
      <c r="E37126" s="93" t="s">
        <v>14</v>
      </c>
    </row>
    <row r="37127" spans="1:5" x14ac:dyDescent="0.25">
      <c r="A37127" s="93" t="s">
        <v>6024</v>
      </c>
      <c r="B37127" t="s">
        <v>21791</v>
      </c>
      <c r="C37127">
        <v>34655</v>
      </c>
      <c r="D37127" s="93" t="s">
        <v>25630</v>
      </c>
      <c r="E37127" s="93" t="s">
        <v>14</v>
      </c>
    </row>
    <row r="37128" spans="1:5" x14ac:dyDescent="0.25">
      <c r="A37128" s="93" t="s">
        <v>6024</v>
      </c>
      <c r="B37128" t="s">
        <v>21791</v>
      </c>
      <c r="C37128">
        <v>34781</v>
      </c>
      <c r="D37128" s="93" t="s">
        <v>23136</v>
      </c>
      <c r="E37128" s="93" t="s">
        <v>14</v>
      </c>
    </row>
    <row r="37129" spans="1:5" x14ac:dyDescent="0.25">
      <c r="A37129" s="93" t="s">
        <v>6024</v>
      </c>
      <c r="B37129" t="s">
        <v>21791</v>
      </c>
      <c r="C37129">
        <v>38603</v>
      </c>
      <c r="D37129" s="93" t="s">
        <v>23136</v>
      </c>
      <c r="E37129" s="93" t="s">
        <v>14</v>
      </c>
    </row>
    <row r="37130" spans="1:5" x14ac:dyDescent="0.25">
      <c r="A37130" s="93" t="s">
        <v>6024</v>
      </c>
      <c r="B37130" t="s">
        <v>21783</v>
      </c>
      <c r="C37130">
        <v>87367</v>
      </c>
      <c r="D37130" s="93" t="s">
        <v>26189</v>
      </c>
      <c r="E37130" s="93" t="s">
        <v>14</v>
      </c>
    </row>
    <row r="37131" spans="1:5" x14ac:dyDescent="0.25">
      <c r="A37131" s="93" t="s">
        <v>6024</v>
      </c>
      <c r="B37131" t="s">
        <v>21783</v>
      </c>
      <c r="C37131">
        <v>88309</v>
      </c>
      <c r="D37131" s="93" t="s">
        <v>22840</v>
      </c>
      <c r="E37131" s="93" t="s">
        <v>14</v>
      </c>
    </row>
    <row r="37132" spans="1:5" x14ac:dyDescent="0.25">
      <c r="A37132" s="93" t="s">
        <v>6024</v>
      </c>
      <c r="B37132" t="s">
        <v>21783</v>
      </c>
      <c r="C37132">
        <v>88316</v>
      </c>
      <c r="D37132" s="93" t="s">
        <v>23429</v>
      </c>
      <c r="E37132" s="93" t="s">
        <v>14</v>
      </c>
    </row>
    <row r="37133" spans="1:5" x14ac:dyDescent="0.25">
      <c r="A37133" s="93" t="s">
        <v>6025</v>
      </c>
      <c r="D37133" s="93" t="s">
        <v>14</v>
      </c>
      <c r="E37133" s="93" t="s">
        <v>35777</v>
      </c>
    </row>
    <row r="37134" spans="1:5" x14ac:dyDescent="0.25">
      <c r="A37134" s="93" t="s">
        <v>6025</v>
      </c>
      <c r="B37134" t="s">
        <v>21791</v>
      </c>
      <c r="C37134">
        <v>34586</v>
      </c>
      <c r="D37134" s="93" t="s">
        <v>28959</v>
      </c>
      <c r="E37134" s="93" t="s">
        <v>14</v>
      </c>
    </row>
    <row r="37135" spans="1:5" x14ac:dyDescent="0.25">
      <c r="A37135" s="93" t="s">
        <v>6025</v>
      </c>
      <c r="B37135" t="s">
        <v>21791</v>
      </c>
      <c r="C37135">
        <v>34649</v>
      </c>
      <c r="D37135" s="93" t="s">
        <v>23383</v>
      </c>
      <c r="E37135" s="93" t="s">
        <v>14</v>
      </c>
    </row>
    <row r="37136" spans="1:5" x14ac:dyDescent="0.25">
      <c r="A37136" s="93" t="s">
        <v>6025</v>
      </c>
      <c r="B37136" t="s">
        <v>21791</v>
      </c>
      <c r="C37136">
        <v>34788</v>
      </c>
      <c r="D37136" s="93" t="s">
        <v>23218</v>
      </c>
      <c r="E37136" s="93" t="s">
        <v>14</v>
      </c>
    </row>
    <row r="37137" spans="1:5" x14ac:dyDescent="0.25">
      <c r="A37137" s="93" t="s">
        <v>6025</v>
      </c>
      <c r="B37137" t="s">
        <v>21783</v>
      </c>
      <c r="C37137">
        <v>87286</v>
      </c>
      <c r="D37137" s="93" t="s">
        <v>24406</v>
      </c>
      <c r="E37137" s="93" t="s">
        <v>14</v>
      </c>
    </row>
    <row r="37138" spans="1:5" x14ac:dyDescent="0.25">
      <c r="A37138" s="93" t="s">
        <v>6025</v>
      </c>
      <c r="B37138" t="s">
        <v>21783</v>
      </c>
      <c r="C37138">
        <v>88309</v>
      </c>
      <c r="D37138" s="93" t="s">
        <v>28951</v>
      </c>
      <c r="E37138" s="93" t="s">
        <v>14</v>
      </c>
    </row>
    <row r="37139" spans="1:5" x14ac:dyDescent="0.25">
      <c r="A37139" s="93" t="s">
        <v>6025</v>
      </c>
      <c r="B37139" t="s">
        <v>21783</v>
      </c>
      <c r="C37139">
        <v>88316</v>
      </c>
      <c r="D37139" s="93" t="s">
        <v>26077</v>
      </c>
      <c r="E37139" s="93" t="s">
        <v>14</v>
      </c>
    </row>
    <row r="37140" spans="1:5" x14ac:dyDescent="0.25">
      <c r="A37140" s="93" t="s">
        <v>6026</v>
      </c>
      <c r="D37140" s="93" t="s">
        <v>14</v>
      </c>
      <c r="E37140" s="93" t="s">
        <v>35778</v>
      </c>
    </row>
    <row r="37141" spans="1:5" x14ac:dyDescent="0.25">
      <c r="A37141" s="93" t="s">
        <v>6026</v>
      </c>
      <c r="B37141" t="s">
        <v>21791</v>
      </c>
      <c r="C37141">
        <v>34586</v>
      </c>
      <c r="D37141" s="93" t="s">
        <v>28959</v>
      </c>
      <c r="E37141" s="93" t="s">
        <v>14</v>
      </c>
    </row>
    <row r="37142" spans="1:5" x14ac:dyDescent="0.25">
      <c r="A37142" s="93" t="s">
        <v>6026</v>
      </c>
      <c r="B37142" t="s">
        <v>21791</v>
      </c>
      <c r="C37142">
        <v>34649</v>
      </c>
      <c r="D37142" s="93" t="s">
        <v>23383</v>
      </c>
      <c r="E37142" s="93" t="s">
        <v>14</v>
      </c>
    </row>
    <row r="37143" spans="1:5" x14ac:dyDescent="0.25">
      <c r="A37143" s="93" t="s">
        <v>6026</v>
      </c>
      <c r="B37143" t="s">
        <v>21791</v>
      </c>
      <c r="C37143">
        <v>34788</v>
      </c>
      <c r="D37143" s="93" t="s">
        <v>23218</v>
      </c>
      <c r="E37143" s="93" t="s">
        <v>14</v>
      </c>
    </row>
    <row r="37144" spans="1:5" x14ac:dyDescent="0.25">
      <c r="A37144" s="93" t="s">
        <v>6026</v>
      </c>
      <c r="B37144" t="s">
        <v>21783</v>
      </c>
      <c r="C37144">
        <v>87367</v>
      </c>
      <c r="D37144" s="93" t="s">
        <v>24406</v>
      </c>
      <c r="E37144" s="93" t="s">
        <v>14</v>
      </c>
    </row>
    <row r="37145" spans="1:5" x14ac:dyDescent="0.25">
      <c r="A37145" s="93" t="s">
        <v>6026</v>
      </c>
      <c r="B37145" t="s">
        <v>21783</v>
      </c>
      <c r="C37145">
        <v>88309</v>
      </c>
      <c r="D37145" s="93" t="s">
        <v>28951</v>
      </c>
      <c r="E37145" s="93" t="s">
        <v>14</v>
      </c>
    </row>
    <row r="37146" spans="1:5" x14ac:dyDescent="0.25">
      <c r="A37146" s="93" t="s">
        <v>6026</v>
      </c>
      <c r="B37146" t="s">
        <v>21783</v>
      </c>
      <c r="C37146">
        <v>88316</v>
      </c>
      <c r="D37146" s="93" t="s">
        <v>26077</v>
      </c>
      <c r="E37146" s="93" t="s">
        <v>14</v>
      </c>
    </row>
    <row r="37147" spans="1:5" x14ac:dyDescent="0.25">
      <c r="A37147" s="93" t="s">
        <v>6027</v>
      </c>
      <c r="D37147" s="93" t="s">
        <v>14</v>
      </c>
      <c r="E37147" s="93" t="s">
        <v>35779</v>
      </c>
    </row>
    <row r="37148" spans="1:5" x14ac:dyDescent="0.25">
      <c r="A37148" s="93" t="s">
        <v>6027</v>
      </c>
      <c r="B37148" t="s">
        <v>21791</v>
      </c>
      <c r="C37148">
        <v>34588</v>
      </c>
      <c r="D37148" s="93" t="s">
        <v>28958</v>
      </c>
      <c r="E37148" s="93" t="s">
        <v>14</v>
      </c>
    </row>
    <row r="37149" spans="1:5" x14ac:dyDescent="0.25">
      <c r="A37149" s="93" t="s">
        <v>6027</v>
      </c>
      <c r="B37149" t="s">
        <v>21791</v>
      </c>
      <c r="C37149">
        <v>34655</v>
      </c>
      <c r="D37149" s="93" t="s">
        <v>25630</v>
      </c>
      <c r="E37149" s="93" t="s">
        <v>14</v>
      </c>
    </row>
    <row r="37150" spans="1:5" x14ac:dyDescent="0.25">
      <c r="A37150" s="93" t="s">
        <v>6027</v>
      </c>
      <c r="B37150" t="s">
        <v>21791</v>
      </c>
      <c r="C37150">
        <v>34781</v>
      </c>
      <c r="D37150" s="93" t="s">
        <v>23136</v>
      </c>
      <c r="E37150" s="93" t="s">
        <v>14</v>
      </c>
    </row>
    <row r="37151" spans="1:5" x14ac:dyDescent="0.25">
      <c r="A37151" s="93" t="s">
        <v>6027</v>
      </c>
      <c r="B37151" t="s">
        <v>21791</v>
      </c>
      <c r="C37151">
        <v>38603</v>
      </c>
      <c r="D37151" s="93" t="s">
        <v>23136</v>
      </c>
      <c r="E37151" s="93" t="s">
        <v>14</v>
      </c>
    </row>
    <row r="37152" spans="1:5" x14ac:dyDescent="0.25">
      <c r="A37152" s="93" t="s">
        <v>6027</v>
      </c>
      <c r="B37152" t="s">
        <v>21783</v>
      </c>
      <c r="C37152">
        <v>87286</v>
      </c>
      <c r="D37152" s="93" t="s">
        <v>23636</v>
      </c>
      <c r="E37152" s="93" t="s">
        <v>14</v>
      </c>
    </row>
    <row r="37153" spans="1:5" x14ac:dyDescent="0.25">
      <c r="A37153" s="93" t="s">
        <v>6027</v>
      </c>
      <c r="B37153" t="s">
        <v>21783</v>
      </c>
      <c r="C37153">
        <v>88309</v>
      </c>
      <c r="D37153" s="93" t="s">
        <v>23379</v>
      </c>
      <c r="E37153" s="93" t="s">
        <v>14</v>
      </c>
    </row>
    <row r="37154" spans="1:5" x14ac:dyDescent="0.25">
      <c r="A37154" s="93" t="s">
        <v>6027</v>
      </c>
      <c r="B37154" t="s">
        <v>21783</v>
      </c>
      <c r="C37154">
        <v>88316</v>
      </c>
      <c r="D37154" s="93" t="s">
        <v>22184</v>
      </c>
      <c r="E37154" s="93" t="s">
        <v>14</v>
      </c>
    </row>
    <row r="37155" spans="1:5" x14ac:dyDescent="0.25">
      <c r="A37155" s="93" t="s">
        <v>6028</v>
      </c>
      <c r="D37155" s="93" t="s">
        <v>14</v>
      </c>
      <c r="E37155" s="93" t="s">
        <v>35780</v>
      </c>
    </row>
    <row r="37156" spans="1:5" x14ac:dyDescent="0.25">
      <c r="A37156" s="93" t="s">
        <v>6028</v>
      </c>
      <c r="B37156" t="s">
        <v>21791</v>
      </c>
      <c r="C37156">
        <v>34588</v>
      </c>
      <c r="D37156" s="93" t="s">
        <v>28958</v>
      </c>
      <c r="E37156" s="93" t="s">
        <v>14</v>
      </c>
    </row>
    <row r="37157" spans="1:5" x14ac:dyDescent="0.25">
      <c r="A37157" s="93" t="s">
        <v>6028</v>
      </c>
      <c r="B37157" t="s">
        <v>21791</v>
      </c>
      <c r="C37157">
        <v>34655</v>
      </c>
      <c r="D37157" s="93" t="s">
        <v>25630</v>
      </c>
      <c r="E37157" s="93" t="s">
        <v>14</v>
      </c>
    </row>
    <row r="37158" spans="1:5" x14ac:dyDescent="0.25">
      <c r="A37158" s="93" t="s">
        <v>6028</v>
      </c>
      <c r="B37158" t="s">
        <v>21791</v>
      </c>
      <c r="C37158">
        <v>34781</v>
      </c>
      <c r="D37158" s="93" t="s">
        <v>23136</v>
      </c>
      <c r="E37158" s="93" t="s">
        <v>14</v>
      </c>
    </row>
    <row r="37159" spans="1:5" x14ac:dyDescent="0.25">
      <c r="A37159" s="93" t="s">
        <v>6028</v>
      </c>
      <c r="B37159" t="s">
        <v>21791</v>
      </c>
      <c r="C37159">
        <v>38603</v>
      </c>
      <c r="D37159" s="93" t="s">
        <v>23136</v>
      </c>
      <c r="E37159" s="93" t="s">
        <v>14</v>
      </c>
    </row>
    <row r="37160" spans="1:5" x14ac:dyDescent="0.25">
      <c r="A37160" s="93" t="s">
        <v>6028</v>
      </c>
      <c r="B37160" t="s">
        <v>21783</v>
      </c>
      <c r="C37160">
        <v>87367</v>
      </c>
      <c r="D37160" s="93" t="s">
        <v>23636</v>
      </c>
      <c r="E37160" s="93" t="s">
        <v>14</v>
      </c>
    </row>
    <row r="37161" spans="1:5" x14ac:dyDescent="0.25">
      <c r="A37161" s="93" t="s">
        <v>6028</v>
      </c>
      <c r="B37161" t="s">
        <v>21783</v>
      </c>
      <c r="C37161">
        <v>88309</v>
      </c>
      <c r="D37161" s="93" t="s">
        <v>23379</v>
      </c>
      <c r="E37161" s="93" t="s">
        <v>14</v>
      </c>
    </row>
    <row r="37162" spans="1:5" x14ac:dyDescent="0.25">
      <c r="A37162" s="93" t="s">
        <v>6028</v>
      </c>
      <c r="B37162" t="s">
        <v>21783</v>
      </c>
      <c r="C37162">
        <v>88316</v>
      </c>
      <c r="D37162" s="93" t="s">
        <v>22184</v>
      </c>
      <c r="E37162" s="93" t="s">
        <v>14</v>
      </c>
    </row>
    <row r="37163" spans="1:5" x14ac:dyDescent="0.25">
      <c r="A37163" s="93" t="s">
        <v>6029</v>
      </c>
      <c r="D37163" s="93" t="s">
        <v>14</v>
      </c>
      <c r="E37163" s="93" t="s">
        <v>35781</v>
      </c>
    </row>
    <row r="37164" spans="1:5" x14ac:dyDescent="0.25">
      <c r="A37164" s="93" t="s">
        <v>6029</v>
      </c>
      <c r="B37164" t="s">
        <v>21791</v>
      </c>
      <c r="C37164">
        <v>34586</v>
      </c>
      <c r="D37164" s="93" t="s">
        <v>28959</v>
      </c>
      <c r="E37164" s="93" t="s">
        <v>14</v>
      </c>
    </row>
    <row r="37165" spans="1:5" x14ac:dyDescent="0.25">
      <c r="A37165" s="93" t="s">
        <v>6029</v>
      </c>
      <c r="B37165" t="s">
        <v>21791</v>
      </c>
      <c r="C37165">
        <v>34649</v>
      </c>
      <c r="D37165" s="93" t="s">
        <v>23383</v>
      </c>
      <c r="E37165" s="93" t="s">
        <v>14</v>
      </c>
    </row>
    <row r="37166" spans="1:5" x14ac:dyDescent="0.25">
      <c r="A37166" s="93" t="s">
        <v>6029</v>
      </c>
      <c r="B37166" t="s">
        <v>21791</v>
      </c>
      <c r="C37166">
        <v>34788</v>
      </c>
      <c r="D37166" s="93" t="s">
        <v>23218</v>
      </c>
      <c r="E37166" s="93" t="s">
        <v>14</v>
      </c>
    </row>
    <row r="37167" spans="1:5" x14ac:dyDescent="0.25">
      <c r="A37167" s="93" t="s">
        <v>6029</v>
      </c>
      <c r="B37167" t="s">
        <v>21783</v>
      </c>
      <c r="C37167">
        <v>87286</v>
      </c>
      <c r="D37167" s="93" t="s">
        <v>23961</v>
      </c>
      <c r="E37167" s="93" t="s">
        <v>14</v>
      </c>
    </row>
    <row r="37168" spans="1:5" x14ac:dyDescent="0.25">
      <c r="A37168" s="93" t="s">
        <v>6029</v>
      </c>
      <c r="B37168" t="s">
        <v>21783</v>
      </c>
      <c r="C37168">
        <v>88309</v>
      </c>
      <c r="D37168" s="93" t="s">
        <v>25647</v>
      </c>
      <c r="E37168" s="93" t="s">
        <v>14</v>
      </c>
    </row>
    <row r="37169" spans="1:5" x14ac:dyDescent="0.25">
      <c r="A37169" s="93" t="s">
        <v>6029</v>
      </c>
      <c r="B37169" t="s">
        <v>21783</v>
      </c>
      <c r="C37169">
        <v>88316</v>
      </c>
      <c r="D37169" s="93" t="s">
        <v>25838</v>
      </c>
      <c r="E37169" s="93" t="s">
        <v>14</v>
      </c>
    </row>
    <row r="37170" spans="1:5" x14ac:dyDescent="0.25">
      <c r="A37170" s="93" t="s">
        <v>6030</v>
      </c>
      <c r="D37170" s="93" t="s">
        <v>14</v>
      </c>
      <c r="E37170" s="93" t="s">
        <v>35782</v>
      </c>
    </row>
    <row r="37171" spans="1:5" x14ac:dyDescent="0.25">
      <c r="A37171" s="93" t="s">
        <v>6030</v>
      </c>
      <c r="B37171" t="s">
        <v>21791</v>
      </c>
      <c r="C37171">
        <v>34586</v>
      </c>
      <c r="D37171" s="93" t="s">
        <v>28959</v>
      </c>
      <c r="E37171" s="93" t="s">
        <v>14</v>
      </c>
    </row>
    <row r="37172" spans="1:5" x14ac:dyDescent="0.25">
      <c r="A37172" s="93" t="s">
        <v>6030</v>
      </c>
      <c r="B37172" t="s">
        <v>21791</v>
      </c>
      <c r="C37172">
        <v>34649</v>
      </c>
      <c r="D37172" s="93" t="s">
        <v>23383</v>
      </c>
      <c r="E37172" s="93" t="s">
        <v>14</v>
      </c>
    </row>
    <row r="37173" spans="1:5" x14ac:dyDescent="0.25">
      <c r="A37173" s="93" t="s">
        <v>6030</v>
      </c>
      <c r="B37173" t="s">
        <v>21791</v>
      </c>
      <c r="C37173">
        <v>34788</v>
      </c>
      <c r="D37173" s="93" t="s">
        <v>23218</v>
      </c>
      <c r="E37173" s="93" t="s">
        <v>14</v>
      </c>
    </row>
    <row r="37174" spans="1:5" x14ac:dyDescent="0.25">
      <c r="A37174" s="93" t="s">
        <v>6030</v>
      </c>
      <c r="B37174" t="s">
        <v>21783</v>
      </c>
      <c r="C37174">
        <v>87367</v>
      </c>
      <c r="D37174" s="93" t="s">
        <v>23961</v>
      </c>
      <c r="E37174" s="93" t="s">
        <v>14</v>
      </c>
    </row>
    <row r="37175" spans="1:5" x14ac:dyDescent="0.25">
      <c r="A37175" s="93" t="s">
        <v>6030</v>
      </c>
      <c r="B37175" t="s">
        <v>21783</v>
      </c>
      <c r="C37175">
        <v>88309</v>
      </c>
      <c r="D37175" s="93" t="s">
        <v>25647</v>
      </c>
      <c r="E37175" s="93" t="s">
        <v>14</v>
      </c>
    </row>
    <row r="37176" spans="1:5" x14ac:dyDescent="0.25">
      <c r="A37176" s="93" t="s">
        <v>6030</v>
      </c>
      <c r="B37176" t="s">
        <v>21783</v>
      </c>
      <c r="C37176">
        <v>88316</v>
      </c>
      <c r="D37176" s="93" t="s">
        <v>25838</v>
      </c>
      <c r="E37176" s="93" t="s">
        <v>14</v>
      </c>
    </row>
    <row r="37177" spans="1:5" x14ac:dyDescent="0.25">
      <c r="A37177" s="93" t="s">
        <v>6031</v>
      </c>
      <c r="D37177" s="93" t="s">
        <v>14</v>
      </c>
      <c r="E37177" s="93" t="s">
        <v>35783</v>
      </c>
    </row>
    <row r="37178" spans="1:5" x14ac:dyDescent="0.25">
      <c r="A37178" s="93" t="s">
        <v>6031</v>
      </c>
      <c r="B37178" t="s">
        <v>21791</v>
      </c>
      <c r="C37178">
        <v>34584</v>
      </c>
      <c r="D37178" s="93" t="s">
        <v>22834</v>
      </c>
      <c r="E37178" s="93" t="s">
        <v>14</v>
      </c>
    </row>
    <row r="37179" spans="1:5" x14ac:dyDescent="0.25">
      <c r="A37179" s="93" t="s">
        <v>6031</v>
      </c>
      <c r="B37179" t="s">
        <v>21791</v>
      </c>
      <c r="C37179">
        <v>44324</v>
      </c>
      <c r="D37179" s="93" t="s">
        <v>23319</v>
      </c>
      <c r="E37179" s="93" t="s">
        <v>14</v>
      </c>
    </row>
    <row r="37180" spans="1:5" x14ac:dyDescent="0.25">
      <c r="A37180" s="93" t="s">
        <v>6031</v>
      </c>
      <c r="B37180" t="s">
        <v>21783</v>
      </c>
      <c r="C37180">
        <v>88309</v>
      </c>
      <c r="D37180" s="93" t="s">
        <v>22811</v>
      </c>
      <c r="E37180" s="93" t="s">
        <v>14</v>
      </c>
    </row>
    <row r="37181" spans="1:5" x14ac:dyDescent="0.25">
      <c r="A37181" s="93" t="s">
        <v>6031</v>
      </c>
      <c r="B37181" t="s">
        <v>21783</v>
      </c>
      <c r="C37181">
        <v>88316</v>
      </c>
      <c r="D37181" s="93" t="s">
        <v>22810</v>
      </c>
      <c r="E37181" s="93" t="s">
        <v>14</v>
      </c>
    </row>
    <row r="37182" spans="1:5" x14ac:dyDescent="0.25">
      <c r="A37182" s="93" t="s">
        <v>6032</v>
      </c>
      <c r="D37182" s="93" t="s">
        <v>14</v>
      </c>
      <c r="E37182" s="93" t="s">
        <v>35784</v>
      </c>
    </row>
    <row r="37183" spans="1:5" x14ac:dyDescent="0.25">
      <c r="A37183" s="93" t="s">
        <v>6032</v>
      </c>
      <c r="B37183" t="s">
        <v>21791</v>
      </c>
      <c r="C37183">
        <v>34583</v>
      </c>
      <c r="D37183" s="93" t="s">
        <v>22834</v>
      </c>
      <c r="E37183" s="93" t="s">
        <v>14</v>
      </c>
    </row>
    <row r="37184" spans="1:5" x14ac:dyDescent="0.25">
      <c r="A37184" s="93" t="s">
        <v>6032</v>
      </c>
      <c r="B37184" t="s">
        <v>21791</v>
      </c>
      <c r="C37184">
        <v>44324</v>
      </c>
      <c r="D37184" s="93" t="s">
        <v>23319</v>
      </c>
      <c r="E37184" s="93" t="s">
        <v>14</v>
      </c>
    </row>
    <row r="37185" spans="1:5" x14ac:dyDescent="0.25">
      <c r="A37185" s="93" t="s">
        <v>6032</v>
      </c>
      <c r="B37185" t="s">
        <v>21783</v>
      </c>
      <c r="C37185">
        <v>88309</v>
      </c>
      <c r="D37185" s="93" t="s">
        <v>26257</v>
      </c>
      <c r="E37185" s="93" t="s">
        <v>14</v>
      </c>
    </row>
    <row r="37186" spans="1:5" x14ac:dyDescent="0.25">
      <c r="A37186" s="93" t="s">
        <v>6032</v>
      </c>
      <c r="B37186" t="s">
        <v>21783</v>
      </c>
      <c r="C37186">
        <v>88316</v>
      </c>
      <c r="D37186" s="93" t="s">
        <v>28397</v>
      </c>
      <c r="E37186" s="93" t="s">
        <v>14</v>
      </c>
    </row>
    <row r="37187" spans="1:5" x14ac:dyDescent="0.25">
      <c r="A37187" s="93" t="s">
        <v>6033</v>
      </c>
      <c r="D37187" s="93" t="s">
        <v>14</v>
      </c>
      <c r="E37187" s="93" t="s">
        <v>35785</v>
      </c>
    </row>
    <row r="37188" spans="1:5" x14ac:dyDescent="0.25">
      <c r="A37188" s="93" t="s">
        <v>6033</v>
      </c>
      <c r="B37188" t="s">
        <v>21791</v>
      </c>
      <c r="C37188">
        <v>7272</v>
      </c>
      <c r="D37188" s="93" t="s">
        <v>28960</v>
      </c>
      <c r="E37188" s="93" t="s">
        <v>14</v>
      </c>
    </row>
    <row r="37189" spans="1:5" x14ac:dyDescent="0.25">
      <c r="A37189" s="93" t="s">
        <v>6033</v>
      </c>
      <c r="B37189" t="s">
        <v>21783</v>
      </c>
      <c r="C37189">
        <v>88309</v>
      </c>
      <c r="D37189" s="93" t="s">
        <v>28961</v>
      </c>
      <c r="E37189" s="93" t="s">
        <v>14</v>
      </c>
    </row>
    <row r="37190" spans="1:5" x14ac:dyDescent="0.25">
      <c r="A37190" s="93" t="s">
        <v>6033</v>
      </c>
      <c r="B37190" t="s">
        <v>21783</v>
      </c>
      <c r="C37190">
        <v>88316</v>
      </c>
      <c r="D37190" s="93" t="s">
        <v>26186</v>
      </c>
      <c r="E37190" s="93" t="s">
        <v>14</v>
      </c>
    </row>
    <row r="37191" spans="1:5" x14ac:dyDescent="0.25">
      <c r="A37191" s="93" t="s">
        <v>6033</v>
      </c>
      <c r="B37191" t="s">
        <v>21783</v>
      </c>
      <c r="C37191">
        <v>100489</v>
      </c>
      <c r="D37191" s="93" t="s">
        <v>22572</v>
      </c>
      <c r="E37191" s="93" t="s">
        <v>14</v>
      </c>
    </row>
    <row r="37192" spans="1:5" x14ac:dyDescent="0.25">
      <c r="A37192" s="93" t="s">
        <v>6034</v>
      </c>
      <c r="D37192" s="93" t="s">
        <v>14</v>
      </c>
      <c r="E37192" s="93" t="s">
        <v>35786</v>
      </c>
    </row>
    <row r="37193" spans="1:5" x14ac:dyDescent="0.25">
      <c r="A37193" s="93" t="s">
        <v>6034</v>
      </c>
      <c r="B37193" t="s">
        <v>21791</v>
      </c>
      <c r="C37193">
        <v>650</v>
      </c>
      <c r="D37193" s="93" t="s">
        <v>28950</v>
      </c>
      <c r="E37193" s="93" t="s">
        <v>14</v>
      </c>
    </row>
    <row r="37194" spans="1:5" x14ac:dyDescent="0.25">
      <c r="A37194" s="93" t="s">
        <v>6034</v>
      </c>
      <c r="B37194" t="s">
        <v>21791</v>
      </c>
      <c r="C37194">
        <v>34557</v>
      </c>
      <c r="D37194" s="93" t="s">
        <v>23982</v>
      </c>
      <c r="E37194" s="93" t="s">
        <v>14</v>
      </c>
    </row>
    <row r="37195" spans="1:5" x14ac:dyDescent="0.25">
      <c r="A37195" s="93" t="s">
        <v>6034</v>
      </c>
      <c r="B37195" t="s">
        <v>21791</v>
      </c>
      <c r="C37195">
        <v>37395</v>
      </c>
      <c r="D37195" s="93" t="s">
        <v>23387</v>
      </c>
      <c r="E37195" s="93" t="s">
        <v>14</v>
      </c>
    </row>
    <row r="37196" spans="1:5" x14ac:dyDescent="0.25">
      <c r="A37196" s="93" t="s">
        <v>6034</v>
      </c>
      <c r="B37196" t="s">
        <v>21783</v>
      </c>
      <c r="C37196">
        <v>87292</v>
      </c>
      <c r="D37196" s="93" t="s">
        <v>21809</v>
      </c>
      <c r="E37196" s="93" t="s">
        <v>14</v>
      </c>
    </row>
    <row r="37197" spans="1:5" x14ac:dyDescent="0.25">
      <c r="A37197" s="93" t="s">
        <v>6034</v>
      </c>
      <c r="B37197" t="s">
        <v>21783</v>
      </c>
      <c r="C37197">
        <v>88309</v>
      </c>
      <c r="D37197" s="93" t="s">
        <v>25908</v>
      </c>
      <c r="E37197" s="93" t="s">
        <v>14</v>
      </c>
    </row>
    <row r="37198" spans="1:5" x14ac:dyDescent="0.25">
      <c r="A37198" s="93" t="s">
        <v>6034</v>
      </c>
      <c r="B37198" t="s">
        <v>21783</v>
      </c>
      <c r="C37198">
        <v>88316</v>
      </c>
      <c r="D37198" s="93" t="s">
        <v>24994</v>
      </c>
      <c r="E37198" s="93" t="s">
        <v>14</v>
      </c>
    </row>
    <row r="37199" spans="1:5" x14ac:dyDescent="0.25">
      <c r="A37199" s="93" t="s">
        <v>6035</v>
      </c>
      <c r="D37199" s="93" t="s">
        <v>14</v>
      </c>
      <c r="E37199" s="93" t="s">
        <v>35787</v>
      </c>
    </row>
    <row r="37200" spans="1:5" x14ac:dyDescent="0.25">
      <c r="A37200" s="93" t="s">
        <v>6035</v>
      </c>
      <c r="B37200" t="s">
        <v>21791</v>
      </c>
      <c r="C37200">
        <v>650</v>
      </c>
      <c r="D37200" s="93" t="s">
        <v>28950</v>
      </c>
      <c r="E37200" s="93" t="s">
        <v>14</v>
      </c>
    </row>
    <row r="37201" spans="1:5" x14ac:dyDescent="0.25">
      <c r="A37201" s="93" t="s">
        <v>6035</v>
      </c>
      <c r="B37201" t="s">
        <v>21791</v>
      </c>
      <c r="C37201">
        <v>34557</v>
      </c>
      <c r="D37201" s="93" t="s">
        <v>23982</v>
      </c>
      <c r="E37201" s="93" t="s">
        <v>14</v>
      </c>
    </row>
    <row r="37202" spans="1:5" x14ac:dyDescent="0.25">
      <c r="A37202" s="93" t="s">
        <v>6035</v>
      </c>
      <c r="B37202" t="s">
        <v>21791</v>
      </c>
      <c r="C37202">
        <v>37395</v>
      </c>
      <c r="D37202" s="93" t="s">
        <v>23387</v>
      </c>
      <c r="E37202" s="93" t="s">
        <v>14</v>
      </c>
    </row>
    <row r="37203" spans="1:5" x14ac:dyDescent="0.25">
      <c r="A37203" s="93" t="s">
        <v>6035</v>
      </c>
      <c r="B37203" t="s">
        <v>21783</v>
      </c>
      <c r="C37203">
        <v>87369</v>
      </c>
      <c r="D37203" s="93" t="s">
        <v>21809</v>
      </c>
      <c r="E37203" s="93" t="s">
        <v>14</v>
      </c>
    </row>
    <row r="37204" spans="1:5" x14ac:dyDescent="0.25">
      <c r="A37204" s="93" t="s">
        <v>6035</v>
      </c>
      <c r="B37204" t="s">
        <v>21783</v>
      </c>
      <c r="C37204">
        <v>88309</v>
      </c>
      <c r="D37204" s="93" t="s">
        <v>25908</v>
      </c>
      <c r="E37204" s="93" t="s">
        <v>14</v>
      </c>
    </row>
    <row r="37205" spans="1:5" x14ac:dyDescent="0.25">
      <c r="A37205" s="93" t="s">
        <v>6035</v>
      </c>
      <c r="B37205" t="s">
        <v>21783</v>
      </c>
      <c r="C37205">
        <v>88316</v>
      </c>
      <c r="D37205" s="93" t="s">
        <v>24994</v>
      </c>
      <c r="E37205" s="93" t="s">
        <v>14</v>
      </c>
    </row>
    <row r="37206" spans="1:5" x14ac:dyDescent="0.25">
      <c r="A37206" s="93" t="s">
        <v>6036</v>
      </c>
      <c r="D37206" s="93" t="s">
        <v>14</v>
      </c>
      <c r="E37206" s="93" t="s">
        <v>35788</v>
      </c>
    </row>
    <row r="37207" spans="1:5" x14ac:dyDescent="0.25">
      <c r="A37207" s="93" t="s">
        <v>6036</v>
      </c>
      <c r="B37207" t="s">
        <v>21791</v>
      </c>
      <c r="C37207">
        <v>651</v>
      </c>
      <c r="D37207" s="93" t="s">
        <v>28950</v>
      </c>
      <c r="E37207" s="93" t="s">
        <v>14</v>
      </c>
    </row>
    <row r="37208" spans="1:5" x14ac:dyDescent="0.25">
      <c r="A37208" s="93" t="s">
        <v>6036</v>
      </c>
      <c r="B37208" t="s">
        <v>21791</v>
      </c>
      <c r="C37208">
        <v>34547</v>
      </c>
      <c r="D37208" s="93" t="s">
        <v>23982</v>
      </c>
      <c r="E37208" s="93" t="s">
        <v>14</v>
      </c>
    </row>
    <row r="37209" spans="1:5" x14ac:dyDescent="0.25">
      <c r="A37209" s="93" t="s">
        <v>6036</v>
      </c>
      <c r="B37209" t="s">
        <v>21791</v>
      </c>
      <c r="C37209">
        <v>37395</v>
      </c>
      <c r="D37209" s="93" t="s">
        <v>23319</v>
      </c>
      <c r="E37209" s="93" t="s">
        <v>14</v>
      </c>
    </row>
    <row r="37210" spans="1:5" x14ac:dyDescent="0.25">
      <c r="A37210" s="93" t="s">
        <v>6036</v>
      </c>
      <c r="B37210" t="s">
        <v>21783</v>
      </c>
      <c r="C37210">
        <v>87292</v>
      </c>
      <c r="D37210" s="93" t="s">
        <v>27608</v>
      </c>
      <c r="E37210" s="93" t="s">
        <v>14</v>
      </c>
    </row>
    <row r="37211" spans="1:5" x14ac:dyDescent="0.25">
      <c r="A37211" s="93" t="s">
        <v>6036</v>
      </c>
      <c r="B37211" t="s">
        <v>21783</v>
      </c>
      <c r="C37211">
        <v>88309</v>
      </c>
      <c r="D37211" s="93" t="s">
        <v>22196</v>
      </c>
      <c r="E37211" s="93" t="s">
        <v>14</v>
      </c>
    </row>
    <row r="37212" spans="1:5" x14ac:dyDescent="0.25">
      <c r="A37212" s="93" t="s">
        <v>6036</v>
      </c>
      <c r="B37212" t="s">
        <v>21783</v>
      </c>
      <c r="C37212">
        <v>88316</v>
      </c>
      <c r="D37212" s="93" t="s">
        <v>23205</v>
      </c>
      <c r="E37212" s="93" t="s">
        <v>14</v>
      </c>
    </row>
    <row r="37213" spans="1:5" x14ac:dyDescent="0.25">
      <c r="A37213" s="93" t="s">
        <v>6037</v>
      </c>
      <c r="D37213" s="93" t="s">
        <v>14</v>
      </c>
      <c r="E37213" s="93" t="s">
        <v>35789</v>
      </c>
    </row>
    <row r="37214" spans="1:5" x14ac:dyDescent="0.25">
      <c r="A37214" s="93" t="s">
        <v>6037</v>
      </c>
      <c r="B37214" t="s">
        <v>21791</v>
      </c>
      <c r="C37214">
        <v>651</v>
      </c>
      <c r="D37214" s="93" t="s">
        <v>28950</v>
      </c>
      <c r="E37214" s="93" t="s">
        <v>14</v>
      </c>
    </row>
    <row r="37215" spans="1:5" x14ac:dyDescent="0.25">
      <c r="A37215" s="93" t="s">
        <v>6037</v>
      </c>
      <c r="B37215" t="s">
        <v>21791</v>
      </c>
      <c r="C37215">
        <v>34547</v>
      </c>
      <c r="D37215" s="93" t="s">
        <v>23982</v>
      </c>
      <c r="E37215" s="93" t="s">
        <v>14</v>
      </c>
    </row>
    <row r="37216" spans="1:5" x14ac:dyDescent="0.25">
      <c r="A37216" s="93" t="s">
        <v>6037</v>
      </c>
      <c r="B37216" t="s">
        <v>21791</v>
      </c>
      <c r="C37216">
        <v>37395</v>
      </c>
      <c r="D37216" s="93" t="s">
        <v>23319</v>
      </c>
      <c r="E37216" s="93" t="s">
        <v>14</v>
      </c>
    </row>
    <row r="37217" spans="1:5" x14ac:dyDescent="0.25">
      <c r="A37217" s="93" t="s">
        <v>6037</v>
      </c>
      <c r="B37217" t="s">
        <v>21783</v>
      </c>
      <c r="C37217">
        <v>87369</v>
      </c>
      <c r="D37217" s="93" t="s">
        <v>27608</v>
      </c>
      <c r="E37217" s="93" t="s">
        <v>14</v>
      </c>
    </row>
    <row r="37218" spans="1:5" x14ac:dyDescent="0.25">
      <c r="A37218" s="93" t="s">
        <v>6037</v>
      </c>
      <c r="B37218" t="s">
        <v>21783</v>
      </c>
      <c r="C37218">
        <v>88309</v>
      </c>
      <c r="D37218" s="93" t="s">
        <v>22196</v>
      </c>
      <c r="E37218" s="93" t="s">
        <v>14</v>
      </c>
    </row>
    <row r="37219" spans="1:5" x14ac:dyDescent="0.25">
      <c r="A37219" s="93" t="s">
        <v>6037</v>
      </c>
      <c r="B37219" t="s">
        <v>21783</v>
      </c>
      <c r="C37219">
        <v>88316</v>
      </c>
      <c r="D37219" s="93" t="s">
        <v>23205</v>
      </c>
      <c r="E37219" s="93" t="s">
        <v>14</v>
      </c>
    </row>
    <row r="37220" spans="1:5" x14ac:dyDescent="0.25">
      <c r="A37220" s="93" t="s">
        <v>6038</v>
      </c>
      <c r="D37220" s="93" t="s">
        <v>14</v>
      </c>
      <c r="E37220" s="93" t="s">
        <v>35790</v>
      </c>
    </row>
    <row r="37221" spans="1:5" x14ac:dyDescent="0.25">
      <c r="A37221" s="93" t="s">
        <v>6038</v>
      </c>
      <c r="B37221" t="s">
        <v>21791</v>
      </c>
      <c r="C37221">
        <v>654</v>
      </c>
      <c r="D37221" s="93" t="s">
        <v>28950</v>
      </c>
      <c r="E37221" s="93" t="s">
        <v>14</v>
      </c>
    </row>
    <row r="37222" spans="1:5" x14ac:dyDescent="0.25">
      <c r="A37222" s="93" t="s">
        <v>6038</v>
      </c>
      <c r="B37222" t="s">
        <v>21791</v>
      </c>
      <c r="C37222">
        <v>34548</v>
      </c>
      <c r="D37222" s="93" t="s">
        <v>23982</v>
      </c>
      <c r="E37222" s="93" t="s">
        <v>14</v>
      </c>
    </row>
    <row r="37223" spans="1:5" x14ac:dyDescent="0.25">
      <c r="A37223" s="93" t="s">
        <v>6038</v>
      </c>
      <c r="B37223" t="s">
        <v>21791</v>
      </c>
      <c r="C37223">
        <v>37395</v>
      </c>
      <c r="D37223" s="93" t="s">
        <v>23319</v>
      </c>
      <c r="E37223" s="93" t="s">
        <v>14</v>
      </c>
    </row>
    <row r="37224" spans="1:5" x14ac:dyDescent="0.25">
      <c r="A37224" s="93" t="s">
        <v>6038</v>
      </c>
      <c r="B37224" t="s">
        <v>21783</v>
      </c>
      <c r="C37224">
        <v>87292</v>
      </c>
      <c r="D37224" s="93" t="s">
        <v>25360</v>
      </c>
      <c r="E37224" s="93" t="s">
        <v>14</v>
      </c>
    </row>
    <row r="37225" spans="1:5" x14ac:dyDescent="0.25">
      <c r="A37225" s="93" t="s">
        <v>6038</v>
      </c>
      <c r="B37225" t="s">
        <v>21783</v>
      </c>
      <c r="C37225">
        <v>88309</v>
      </c>
      <c r="D37225" s="93" t="s">
        <v>25661</v>
      </c>
      <c r="E37225" s="93" t="s">
        <v>14</v>
      </c>
    </row>
    <row r="37226" spans="1:5" x14ac:dyDescent="0.25">
      <c r="A37226" s="93" t="s">
        <v>6038</v>
      </c>
      <c r="B37226" t="s">
        <v>21783</v>
      </c>
      <c r="C37226">
        <v>88316</v>
      </c>
      <c r="D37226" s="93" t="s">
        <v>25561</v>
      </c>
      <c r="E37226" s="93" t="s">
        <v>14</v>
      </c>
    </row>
    <row r="37227" spans="1:5" x14ac:dyDescent="0.25">
      <c r="A37227" s="93" t="s">
        <v>6039</v>
      </c>
      <c r="D37227" s="93" t="s">
        <v>14</v>
      </c>
      <c r="E37227" s="93" t="s">
        <v>35791</v>
      </c>
    </row>
    <row r="37228" spans="1:5" x14ac:dyDescent="0.25">
      <c r="A37228" s="93" t="s">
        <v>6039</v>
      </c>
      <c r="B37228" t="s">
        <v>21791</v>
      </c>
      <c r="C37228">
        <v>654</v>
      </c>
      <c r="D37228" s="93" t="s">
        <v>28950</v>
      </c>
      <c r="E37228" s="93" t="s">
        <v>14</v>
      </c>
    </row>
    <row r="37229" spans="1:5" x14ac:dyDescent="0.25">
      <c r="A37229" s="93" t="s">
        <v>6039</v>
      </c>
      <c r="B37229" t="s">
        <v>21791</v>
      </c>
      <c r="C37229">
        <v>34548</v>
      </c>
      <c r="D37229" s="93" t="s">
        <v>23982</v>
      </c>
      <c r="E37229" s="93" t="s">
        <v>14</v>
      </c>
    </row>
    <row r="37230" spans="1:5" x14ac:dyDescent="0.25">
      <c r="A37230" s="93" t="s">
        <v>6039</v>
      </c>
      <c r="B37230" t="s">
        <v>21791</v>
      </c>
      <c r="C37230">
        <v>37395</v>
      </c>
      <c r="D37230" s="93" t="s">
        <v>23319</v>
      </c>
      <c r="E37230" s="93" t="s">
        <v>14</v>
      </c>
    </row>
    <row r="37231" spans="1:5" x14ac:dyDescent="0.25">
      <c r="A37231" s="93" t="s">
        <v>6039</v>
      </c>
      <c r="B37231" t="s">
        <v>21783</v>
      </c>
      <c r="C37231">
        <v>87369</v>
      </c>
      <c r="D37231" s="93" t="s">
        <v>25360</v>
      </c>
      <c r="E37231" s="93" t="s">
        <v>14</v>
      </c>
    </row>
    <row r="37232" spans="1:5" x14ac:dyDescent="0.25">
      <c r="A37232" s="93" t="s">
        <v>6039</v>
      </c>
      <c r="B37232" t="s">
        <v>21783</v>
      </c>
      <c r="C37232">
        <v>88309</v>
      </c>
      <c r="D37232" s="93" t="s">
        <v>25661</v>
      </c>
      <c r="E37232" s="93" t="s">
        <v>14</v>
      </c>
    </row>
    <row r="37233" spans="1:5" x14ac:dyDescent="0.25">
      <c r="A37233" s="93" t="s">
        <v>6039</v>
      </c>
      <c r="B37233" t="s">
        <v>21783</v>
      </c>
      <c r="C37233">
        <v>88316</v>
      </c>
      <c r="D37233" s="93" t="s">
        <v>25561</v>
      </c>
      <c r="E37233" s="93" t="s">
        <v>14</v>
      </c>
    </row>
    <row r="37234" spans="1:5" x14ac:dyDescent="0.25">
      <c r="A37234" s="93" t="s">
        <v>6040</v>
      </c>
      <c r="D37234" s="93" t="s">
        <v>14</v>
      </c>
      <c r="E37234" s="93" t="s">
        <v>35792</v>
      </c>
    </row>
    <row r="37235" spans="1:5" x14ac:dyDescent="0.25">
      <c r="A37235" s="93" t="s">
        <v>6040</v>
      </c>
      <c r="B37235" t="s">
        <v>21791</v>
      </c>
      <c r="C37235">
        <v>34557</v>
      </c>
      <c r="D37235" s="93" t="s">
        <v>23982</v>
      </c>
      <c r="E37235" s="93" t="s">
        <v>14</v>
      </c>
    </row>
    <row r="37236" spans="1:5" x14ac:dyDescent="0.25">
      <c r="A37236" s="93" t="s">
        <v>6040</v>
      </c>
      <c r="B37236" t="s">
        <v>21791</v>
      </c>
      <c r="C37236">
        <v>34599</v>
      </c>
      <c r="D37236" s="93" t="s">
        <v>28950</v>
      </c>
      <c r="E37236" s="93" t="s">
        <v>14</v>
      </c>
    </row>
    <row r="37237" spans="1:5" x14ac:dyDescent="0.25">
      <c r="A37237" s="93" t="s">
        <v>6040</v>
      </c>
      <c r="B37237" t="s">
        <v>21791</v>
      </c>
      <c r="C37237">
        <v>37395</v>
      </c>
      <c r="D37237" s="93" t="s">
        <v>23387</v>
      </c>
      <c r="E37237" s="93" t="s">
        <v>14</v>
      </c>
    </row>
    <row r="37238" spans="1:5" x14ac:dyDescent="0.25">
      <c r="A37238" s="93" t="s">
        <v>6040</v>
      </c>
      <c r="B37238" t="s">
        <v>21783</v>
      </c>
      <c r="C37238">
        <v>87292</v>
      </c>
      <c r="D37238" s="93" t="s">
        <v>21809</v>
      </c>
      <c r="E37238" s="93" t="s">
        <v>14</v>
      </c>
    </row>
    <row r="37239" spans="1:5" x14ac:dyDescent="0.25">
      <c r="A37239" s="93" t="s">
        <v>6040</v>
      </c>
      <c r="B37239" t="s">
        <v>21783</v>
      </c>
      <c r="C37239">
        <v>88309</v>
      </c>
      <c r="D37239" s="93" t="s">
        <v>28015</v>
      </c>
      <c r="E37239" s="93" t="s">
        <v>14</v>
      </c>
    </row>
    <row r="37240" spans="1:5" x14ac:dyDescent="0.25">
      <c r="A37240" s="93" t="s">
        <v>6040</v>
      </c>
      <c r="B37240" t="s">
        <v>21783</v>
      </c>
      <c r="C37240">
        <v>88316</v>
      </c>
      <c r="D37240" s="93" t="s">
        <v>26066</v>
      </c>
      <c r="E37240" s="93" t="s">
        <v>14</v>
      </c>
    </row>
    <row r="37241" spans="1:5" x14ac:dyDescent="0.25">
      <c r="A37241" s="93" t="s">
        <v>6041</v>
      </c>
      <c r="D37241" s="93" t="s">
        <v>14</v>
      </c>
      <c r="E37241" s="93" t="s">
        <v>35793</v>
      </c>
    </row>
    <row r="37242" spans="1:5" x14ac:dyDescent="0.25">
      <c r="A37242" s="93" t="s">
        <v>6041</v>
      </c>
      <c r="B37242" t="s">
        <v>21791</v>
      </c>
      <c r="C37242">
        <v>34557</v>
      </c>
      <c r="D37242" s="93" t="s">
        <v>23982</v>
      </c>
      <c r="E37242" s="93" t="s">
        <v>14</v>
      </c>
    </row>
    <row r="37243" spans="1:5" x14ac:dyDescent="0.25">
      <c r="A37243" s="93" t="s">
        <v>6041</v>
      </c>
      <c r="B37243" t="s">
        <v>21791</v>
      </c>
      <c r="C37243">
        <v>34599</v>
      </c>
      <c r="D37243" s="93" t="s">
        <v>28950</v>
      </c>
      <c r="E37243" s="93" t="s">
        <v>14</v>
      </c>
    </row>
    <row r="37244" spans="1:5" x14ac:dyDescent="0.25">
      <c r="A37244" s="93" t="s">
        <v>6041</v>
      </c>
      <c r="B37244" t="s">
        <v>21791</v>
      </c>
      <c r="C37244">
        <v>37395</v>
      </c>
      <c r="D37244" s="93" t="s">
        <v>23387</v>
      </c>
      <c r="E37244" s="93" t="s">
        <v>14</v>
      </c>
    </row>
    <row r="37245" spans="1:5" x14ac:dyDescent="0.25">
      <c r="A37245" s="93" t="s">
        <v>6041</v>
      </c>
      <c r="B37245" t="s">
        <v>21783</v>
      </c>
      <c r="C37245">
        <v>87369</v>
      </c>
      <c r="D37245" s="93" t="s">
        <v>21809</v>
      </c>
      <c r="E37245" s="93" t="s">
        <v>14</v>
      </c>
    </row>
    <row r="37246" spans="1:5" x14ac:dyDescent="0.25">
      <c r="A37246" s="93" t="s">
        <v>6041</v>
      </c>
      <c r="B37246" t="s">
        <v>21783</v>
      </c>
      <c r="C37246">
        <v>88309</v>
      </c>
      <c r="D37246" s="93" t="s">
        <v>28015</v>
      </c>
      <c r="E37246" s="93" t="s">
        <v>14</v>
      </c>
    </row>
    <row r="37247" spans="1:5" x14ac:dyDescent="0.25">
      <c r="A37247" s="93" t="s">
        <v>6041</v>
      </c>
      <c r="B37247" t="s">
        <v>21783</v>
      </c>
      <c r="C37247">
        <v>88316</v>
      </c>
      <c r="D37247" s="93" t="s">
        <v>26066</v>
      </c>
      <c r="E37247" s="93" t="s">
        <v>14</v>
      </c>
    </row>
    <row r="37248" spans="1:5" x14ac:dyDescent="0.25">
      <c r="A37248" s="93" t="s">
        <v>6042</v>
      </c>
      <c r="D37248" s="93" t="s">
        <v>14</v>
      </c>
      <c r="E37248" s="93" t="s">
        <v>35794</v>
      </c>
    </row>
    <row r="37249" spans="1:5" x14ac:dyDescent="0.25">
      <c r="A37249" s="93" t="s">
        <v>6042</v>
      </c>
      <c r="B37249" t="s">
        <v>21791</v>
      </c>
      <c r="C37249">
        <v>34547</v>
      </c>
      <c r="D37249" s="93" t="s">
        <v>23982</v>
      </c>
      <c r="E37249" s="93" t="s">
        <v>14</v>
      </c>
    </row>
    <row r="37250" spans="1:5" x14ac:dyDescent="0.25">
      <c r="A37250" s="93" t="s">
        <v>6042</v>
      </c>
      <c r="B37250" t="s">
        <v>21791</v>
      </c>
      <c r="C37250">
        <v>37103</v>
      </c>
      <c r="D37250" s="93" t="s">
        <v>28950</v>
      </c>
      <c r="E37250" s="93" t="s">
        <v>14</v>
      </c>
    </row>
    <row r="37251" spans="1:5" x14ac:dyDescent="0.25">
      <c r="A37251" s="93" t="s">
        <v>6042</v>
      </c>
      <c r="B37251" t="s">
        <v>21791</v>
      </c>
      <c r="C37251">
        <v>37395</v>
      </c>
      <c r="D37251" s="93" t="s">
        <v>23319</v>
      </c>
      <c r="E37251" s="93" t="s">
        <v>14</v>
      </c>
    </row>
    <row r="37252" spans="1:5" x14ac:dyDescent="0.25">
      <c r="A37252" s="93" t="s">
        <v>6042</v>
      </c>
      <c r="B37252" t="s">
        <v>21783</v>
      </c>
      <c r="C37252">
        <v>87292</v>
      </c>
      <c r="D37252" s="93" t="s">
        <v>27608</v>
      </c>
      <c r="E37252" s="93" t="s">
        <v>14</v>
      </c>
    </row>
    <row r="37253" spans="1:5" x14ac:dyDescent="0.25">
      <c r="A37253" s="93" t="s">
        <v>6042</v>
      </c>
      <c r="B37253" t="s">
        <v>21783</v>
      </c>
      <c r="C37253">
        <v>88309</v>
      </c>
      <c r="D37253" s="93" t="s">
        <v>22841</v>
      </c>
      <c r="E37253" s="93" t="s">
        <v>14</v>
      </c>
    </row>
    <row r="37254" spans="1:5" x14ac:dyDescent="0.25">
      <c r="A37254" s="93" t="s">
        <v>6042</v>
      </c>
      <c r="B37254" t="s">
        <v>21783</v>
      </c>
      <c r="C37254">
        <v>88316</v>
      </c>
      <c r="D37254" s="93" t="s">
        <v>22840</v>
      </c>
      <c r="E37254" s="93" t="s">
        <v>14</v>
      </c>
    </row>
    <row r="37255" spans="1:5" x14ac:dyDescent="0.25">
      <c r="A37255" s="93" t="s">
        <v>6043</v>
      </c>
      <c r="D37255" s="93" t="s">
        <v>14</v>
      </c>
      <c r="E37255" s="93" t="s">
        <v>35795</v>
      </c>
    </row>
    <row r="37256" spans="1:5" x14ac:dyDescent="0.25">
      <c r="A37256" s="93" t="s">
        <v>6043</v>
      </c>
      <c r="B37256" t="s">
        <v>21791</v>
      </c>
      <c r="C37256">
        <v>34547</v>
      </c>
      <c r="D37256" s="93" t="s">
        <v>23982</v>
      </c>
      <c r="E37256" s="93" t="s">
        <v>14</v>
      </c>
    </row>
    <row r="37257" spans="1:5" x14ac:dyDescent="0.25">
      <c r="A37257" s="93" t="s">
        <v>6043</v>
      </c>
      <c r="B37257" t="s">
        <v>21791</v>
      </c>
      <c r="C37257">
        <v>37103</v>
      </c>
      <c r="D37257" s="93" t="s">
        <v>28950</v>
      </c>
      <c r="E37257" s="93" t="s">
        <v>14</v>
      </c>
    </row>
    <row r="37258" spans="1:5" x14ac:dyDescent="0.25">
      <c r="A37258" s="93" t="s">
        <v>6043</v>
      </c>
      <c r="B37258" t="s">
        <v>21791</v>
      </c>
      <c r="C37258">
        <v>37395</v>
      </c>
      <c r="D37258" s="93" t="s">
        <v>23319</v>
      </c>
      <c r="E37258" s="93" t="s">
        <v>14</v>
      </c>
    </row>
    <row r="37259" spans="1:5" x14ac:dyDescent="0.25">
      <c r="A37259" s="93" t="s">
        <v>6043</v>
      </c>
      <c r="B37259" t="s">
        <v>21783</v>
      </c>
      <c r="C37259">
        <v>87369</v>
      </c>
      <c r="D37259" s="93" t="s">
        <v>27608</v>
      </c>
      <c r="E37259" s="93" t="s">
        <v>14</v>
      </c>
    </row>
    <row r="37260" spans="1:5" x14ac:dyDescent="0.25">
      <c r="A37260" s="93" t="s">
        <v>6043</v>
      </c>
      <c r="B37260" t="s">
        <v>21783</v>
      </c>
      <c r="C37260">
        <v>88309</v>
      </c>
      <c r="D37260" s="93" t="s">
        <v>22841</v>
      </c>
      <c r="E37260" s="93" t="s">
        <v>14</v>
      </c>
    </row>
    <row r="37261" spans="1:5" x14ac:dyDescent="0.25">
      <c r="A37261" s="93" t="s">
        <v>6043</v>
      </c>
      <c r="B37261" t="s">
        <v>21783</v>
      </c>
      <c r="C37261">
        <v>88316</v>
      </c>
      <c r="D37261" s="93" t="s">
        <v>22840</v>
      </c>
      <c r="E37261" s="93" t="s">
        <v>14</v>
      </c>
    </row>
    <row r="37262" spans="1:5" x14ac:dyDescent="0.25">
      <c r="A37262" s="93" t="s">
        <v>6044</v>
      </c>
      <c r="D37262" s="93" t="s">
        <v>14</v>
      </c>
      <c r="E37262" s="93" t="s">
        <v>35796</v>
      </c>
    </row>
    <row r="37263" spans="1:5" x14ac:dyDescent="0.25">
      <c r="A37263" s="93" t="s">
        <v>6044</v>
      </c>
      <c r="B37263" t="s">
        <v>21791</v>
      </c>
      <c r="C37263">
        <v>34548</v>
      </c>
      <c r="D37263" s="93" t="s">
        <v>23982</v>
      </c>
      <c r="E37263" s="93" t="s">
        <v>14</v>
      </c>
    </row>
    <row r="37264" spans="1:5" x14ac:dyDescent="0.25">
      <c r="A37264" s="93" t="s">
        <v>6044</v>
      </c>
      <c r="B37264" t="s">
        <v>21791</v>
      </c>
      <c r="C37264">
        <v>34555</v>
      </c>
      <c r="D37264" s="93" t="s">
        <v>28950</v>
      </c>
      <c r="E37264" s="93" t="s">
        <v>14</v>
      </c>
    </row>
    <row r="37265" spans="1:5" x14ac:dyDescent="0.25">
      <c r="A37265" s="93" t="s">
        <v>6044</v>
      </c>
      <c r="B37265" t="s">
        <v>21791</v>
      </c>
      <c r="C37265">
        <v>37395</v>
      </c>
      <c r="D37265" s="93" t="s">
        <v>23319</v>
      </c>
      <c r="E37265" s="93" t="s">
        <v>14</v>
      </c>
    </row>
    <row r="37266" spans="1:5" x14ac:dyDescent="0.25">
      <c r="A37266" s="93" t="s">
        <v>6044</v>
      </c>
      <c r="B37266" t="s">
        <v>21783</v>
      </c>
      <c r="C37266">
        <v>87292</v>
      </c>
      <c r="D37266" s="93" t="s">
        <v>25360</v>
      </c>
      <c r="E37266" s="93" t="s">
        <v>14</v>
      </c>
    </row>
    <row r="37267" spans="1:5" x14ac:dyDescent="0.25">
      <c r="A37267" s="93" t="s">
        <v>6044</v>
      </c>
      <c r="B37267" t="s">
        <v>21783</v>
      </c>
      <c r="C37267">
        <v>88309</v>
      </c>
      <c r="D37267" s="93" t="s">
        <v>25898</v>
      </c>
      <c r="E37267" s="93" t="s">
        <v>14</v>
      </c>
    </row>
    <row r="37268" spans="1:5" x14ac:dyDescent="0.25">
      <c r="A37268" s="93" t="s">
        <v>6044</v>
      </c>
      <c r="B37268" t="s">
        <v>21783</v>
      </c>
      <c r="C37268">
        <v>88316</v>
      </c>
      <c r="D37268" s="93" t="s">
        <v>22967</v>
      </c>
      <c r="E37268" s="93" t="s">
        <v>14</v>
      </c>
    </row>
    <row r="37269" spans="1:5" x14ac:dyDescent="0.25">
      <c r="A37269" s="93" t="s">
        <v>6045</v>
      </c>
      <c r="D37269" s="93" t="s">
        <v>14</v>
      </c>
      <c r="E37269" s="93" t="s">
        <v>35797</v>
      </c>
    </row>
    <row r="37270" spans="1:5" x14ac:dyDescent="0.25">
      <c r="A37270" s="93" t="s">
        <v>6045</v>
      </c>
      <c r="B37270" t="s">
        <v>21791</v>
      </c>
      <c r="C37270">
        <v>34548</v>
      </c>
      <c r="D37270" s="93" t="s">
        <v>23982</v>
      </c>
      <c r="E37270" s="93" t="s">
        <v>14</v>
      </c>
    </row>
    <row r="37271" spans="1:5" x14ac:dyDescent="0.25">
      <c r="A37271" s="93" t="s">
        <v>6045</v>
      </c>
      <c r="B37271" t="s">
        <v>21791</v>
      </c>
      <c r="C37271">
        <v>34555</v>
      </c>
      <c r="D37271" s="93" t="s">
        <v>28950</v>
      </c>
      <c r="E37271" s="93" t="s">
        <v>14</v>
      </c>
    </row>
    <row r="37272" spans="1:5" x14ac:dyDescent="0.25">
      <c r="A37272" s="93" t="s">
        <v>6045</v>
      </c>
      <c r="B37272" t="s">
        <v>21791</v>
      </c>
      <c r="C37272">
        <v>37395</v>
      </c>
      <c r="D37272" s="93" t="s">
        <v>23319</v>
      </c>
      <c r="E37272" s="93" t="s">
        <v>14</v>
      </c>
    </row>
    <row r="37273" spans="1:5" x14ac:dyDescent="0.25">
      <c r="A37273" s="93" t="s">
        <v>6045</v>
      </c>
      <c r="B37273" t="s">
        <v>21783</v>
      </c>
      <c r="C37273">
        <v>87369</v>
      </c>
      <c r="D37273" s="93" t="s">
        <v>25360</v>
      </c>
      <c r="E37273" s="93" t="s">
        <v>14</v>
      </c>
    </row>
    <row r="37274" spans="1:5" x14ac:dyDescent="0.25">
      <c r="A37274" s="93" t="s">
        <v>6045</v>
      </c>
      <c r="B37274" t="s">
        <v>21783</v>
      </c>
      <c r="C37274">
        <v>88309</v>
      </c>
      <c r="D37274" s="93" t="s">
        <v>25898</v>
      </c>
      <c r="E37274" s="93" t="s">
        <v>14</v>
      </c>
    </row>
    <row r="37275" spans="1:5" x14ac:dyDescent="0.25">
      <c r="A37275" s="93" t="s">
        <v>6045</v>
      </c>
      <c r="B37275" t="s">
        <v>21783</v>
      </c>
      <c r="C37275">
        <v>88316</v>
      </c>
      <c r="D37275" s="93" t="s">
        <v>22967</v>
      </c>
      <c r="E37275" s="93" t="s">
        <v>14</v>
      </c>
    </row>
    <row r="37276" spans="1:5" x14ac:dyDescent="0.25">
      <c r="A37276" s="93" t="s">
        <v>6046</v>
      </c>
      <c r="D37276" s="93" t="s">
        <v>14</v>
      </c>
      <c r="E37276" s="93" t="s">
        <v>35798</v>
      </c>
    </row>
    <row r="37277" spans="1:5" x14ac:dyDescent="0.25">
      <c r="A37277" s="93" t="s">
        <v>6046</v>
      </c>
      <c r="B37277" t="s">
        <v>21791</v>
      </c>
      <c r="C37277">
        <v>34547</v>
      </c>
      <c r="D37277" s="93" t="s">
        <v>23982</v>
      </c>
      <c r="E37277" s="93" t="s">
        <v>14</v>
      </c>
    </row>
    <row r="37278" spans="1:5" x14ac:dyDescent="0.25">
      <c r="A37278" s="93" t="s">
        <v>6046</v>
      </c>
      <c r="B37278" t="s">
        <v>21791</v>
      </c>
      <c r="C37278">
        <v>34592</v>
      </c>
      <c r="D37278" s="93" t="s">
        <v>28962</v>
      </c>
      <c r="E37278" s="93" t="s">
        <v>14</v>
      </c>
    </row>
    <row r="37279" spans="1:5" x14ac:dyDescent="0.25">
      <c r="A37279" s="93" t="s">
        <v>6046</v>
      </c>
      <c r="B37279" t="s">
        <v>21791</v>
      </c>
      <c r="C37279">
        <v>37395</v>
      </c>
      <c r="D37279" s="93" t="s">
        <v>23319</v>
      </c>
      <c r="E37279" s="93" t="s">
        <v>14</v>
      </c>
    </row>
    <row r="37280" spans="1:5" x14ac:dyDescent="0.25">
      <c r="A37280" s="93" t="s">
        <v>6046</v>
      </c>
      <c r="B37280" t="s">
        <v>21783</v>
      </c>
      <c r="C37280">
        <v>87292</v>
      </c>
      <c r="D37280" s="93" t="s">
        <v>21814</v>
      </c>
      <c r="E37280" s="93" t="s">
        <v>14</v>
      </c>
    </row>
    <row r="37281" spans="1:5" x14ac:dyDescent="0.25">
      <c r="A37281" s="93" t="s">
        <v>6046</v>
      </c>
      <c r="B37281" t="s">
        <v>21783</v>
      </c>
      <c r="C37281">
        <v>88309</v>
      </c>
      <c r="D37281" s="93" t="s">
        <v>25661</v>
      </c>
      <c r="E37281" s="93" t="s">
        <v>14</v>
      </c>
    </row>
    <row r="37282" spans="1:5" x14ac:dyDescent="0.25">
      <c r="A37282" s="93" t="s">
        <v>6046</v>
      </c>
      <c r="B37282" t="s">
        <v>21783</v>
      </c>
      <c r="C37282">
        <v>88316</v>
      </c>
      <c r="D37282" s="93" t="s">
        <v>25561</v>
      </c>
      <c r="E37282" s="93" t="s">
        <v>14</v>
      </c>
    </row>
    <row r="37283" spans="1:5" x14ac:dyDescent="0.25">
      <c r="A37283" s="93" t="s">
        <v>6047</v>
      </c>
      <c r="D37283" s="93" t="s">
        <v>14</v>
      </c>
      <c r="E37283" s="93" t="s">
        <v>35799</v>
      </c>
    </row>
    <row r="37284" spans="1:5" x14ac:dyDescent="0.25">
      <c r="A37284" s="93" t="s">
        <v>6047</v>
      </c>
      <c r="B37284" t="s">
        <v>21791</v>
      </c>
      <c r="C37284">
        <v>34547</v>
      </c>
      <c r="D37284" s="93" t="s">
        <v>23982</v>
      </c>
      <c r="E37284" s="93" t="s">
        <v>14</v>
      </c>
    </row>
    <row r="37285" spans="1:5" x14ac:dyDescent="0.25">
      <c r="A37285" s="93" t="s">
        <v>6047</v>
      </c>
      <c r="B37285" t="s">
        <v>21791</v>
      </c>
      <c r="C37285">
        <v>34592</v>
      </c>
      <c r="D37285" s="93" t="s">
        <v>28962</v>
      </c>
      <c r="E37285" s="93" t="s">
        <v>14</v>
      </c>
    </row>
    <row r="37286" spans="1:5" x14ac:dyDescent="0.25">
      <c r="A37286" s="93" t="s">
        <v>6047</v>
      </c>
      <c r="B37286" t="s">
        <v>21791</v>
      </c>
      <c r="C37286">
        <v>37395</v>
      </c>
      <c r="D37286" s="93" t="s">
        <v>23319</v>
      </c>
      <c r="E37286" s="93" t="s">
        <v>14</v>
      </c>
    </row>
    <row r="37287" spans="1:5" x14ac:dyDescent="0.25">
      <c r="A37287" s="93" t="s">
        <v>6047</v>
      </c>
      <c r="B37287" t="s">
        <v>21783</v>
      </c>
      <c r="C37287">
        <v>87369</v>
      </c>
      <c r="D37287" s="93" t="s">
        <v>21814</v>
      </c>
      <c r="E37287" s="93" t="s">
        <v>14</v>
      </c>
    </row>
    <row r="37288" spans="1:5" x14ac:dyDescent="0.25">
      <c r="A37288" s="93" t="s">
        <v>6047</v>
      </c>
      <c r="B37288" t="s">
        <v>21783</v>
      </c>
      <c r="C37288">
        <v>88309</v>
      </c>
      <c r="D37288" s="93" t="s">
        <v>25661</v>
      </c>
      <c r="E37288" s="93" t="s">
        <v>14</v>
      </c>
    </row>
    <row r="37289" spans="1:5" x14ac:dyDescent="0.25">
      <c r="A37289" s="93" t="s">
        <v>6047</v>
      </c>
      <c r="B37289" t="s">
        <v>21783</v>
      </c>
      <c r="C37289">
        <v>88316</v>
      </c>
      <c r="D37289" s="93" t="s">
        <v>25561</v>
      </c>
      <c r="E37289" s="93" t="s">
        <v>14</v>
      </c>
    </row>
    <row r="37290" spans="1:5" x14ac:dyDescent="0.25">
      <c r="A37290" s="93" t="s">
        <v>6048</v>
      </c>
      <c r="D37290" s="93" t="s">
        <v>14</v>
      </c>
      <c r="E37290" s="93" t="s">
        <v>35800</v>
      </c>
    </row>
    <row r="37291" spans="1:5" x14ac:dyDescent="0.25">
      <c r="A37291" s="93" t="s">
        <v>6048</v>
      </c>
      <c r="B37291" t="s">
        <v>21791</v>
      </c>
      <c r="C37291">
        <v>25070</v>
      </c>
      <c r="D37291" s="93" t="s">
        <v>28963</v>
      </c>
      <c r="E37291" s="93" t="s">
        <v>14</v>
      </c>
    </row>
    <row r="37292" spans="1:5" x14ac:dyDescent="0.25">
      <c r="A37292" s="93" t="s">
        <v>6048</v>
      </c>
      <c r="B37292" t="s">
        <v>21791</v>
      </c>
      <c r="C37292">
        <v>38589</v>
      </c>
      <c r="D37292" s="93" t="s">
        <v>28964</v>
      </c>
      <c r="E37292" s="93" t="s">
        <v>14</v>
      </c>
    </row>
    <row r="37293" spans="1:5" x14ac:dyDescent="0.25">
      <c r="A37293" s="93" t="s">
        <v>6048</v>
      </c>
      <c r="B37293" t="s">
        <v>21791</v>
      </c>
      <c r="C37293">
        <v>38591</v>
      </c>
      <c r="D37293" s="93" t="s">
        <v>28964</v>
      </c>
      <c r="E37293" s="93" t="s">
        <v>14</v>
      </c>
    </row>
    <row r="37294" spans="1:5" x14ac:dyDescent="0.25">
      <c r="A37294" s="93" t="s">
        <v>6048</v>
      </c>
      <c r="B37294" t="s">
        <v>21791</v>
      </c>
      <c r="C37294">
        <v>38597</v>
      </c>
      <c r="D37294" s="93" t="s">
        <v>23987</v>
      </c>
      <c r="E37294" s="93" t="s">
        <v>14</v>
      </c>
    </row>
    <row r="37295" spans="1:5" x14ac:dyDescent="0.25">
      <c r="A37295" s="93" t="s">
        <v>6048</v>
      </c>
      <c r="B37295" t="s">
        <v>21783</v>
      </c>
      <c r="C37295">
        <v>88309</v>
      </c>
      <c r="D37295" s="93" t="s">
        <v>23449</v>
      </c>
      <c r="E37295" s="93" t="s">
        <v>14</v>
      </c>
    </row>
    <row r="37296" spans="1:5" x14ac:dyDescent="0.25">
      <c r="A37296" s="93" t="s">
        <v>6048</v>
      </c>
      <c r="B37296" t="s">
        <v>21783</v>
      </c>
      <c r="C37296">
        <v>88316</v>
      </c>
      <c r="D37296" s="93" t="s">
        <v>23449</v>
      </c>
      <c r="E37296" s="93" t="s">
        <v>14</v>
      </c>
    </row>
    <row r="37297" spans="1:5" x14ac:dyDescent="0.25">
      <c r="A37297" s="93" t="s">
        <v>6048</v>
      </c>
      <c r="B37297" t="s">
        <v>21783</v>
      </c>
      <c r="C37297">
        <v>88715</v>
      </c>
      <c r="D37297" s="93" t="s">
        <v>21814</v>
      </c>
      <c r="E37297" s="93" t="s">
        <v>14</v>
      </c>
    </row>
    <row r="37298" spans="1:5" x14ac:dyDescent="0.25">
      <c r="A37298" s="93" t="s">
        <v>6049</v>
      </c>
      <c r="D37298" s="93" t="s">
        <v>14</v>
      </c>
      <c r="E37298" s="93" t="s">
        <v>35801</v>
      </c>
    </row>
    <row r="37299" spans="1:5" x14ac:dyDescent="0.25">
      <c r="A37299" s="93" t="s">
        <v>6049</v>
      </c>
      <c r="B37299" t="s">
        <v>21791</v>
      </c>
      <c r="C37299">
        <v>34570</v>
      </c>
      <c r="D37299" s="93" t="s">
        <v>28965</v>
      </c>
      <c r="E37299" s="93" t="s">
        <v>14</v>
      </c>
    </row>
    <row r="37300" spans="1:5" x14ac:dyDescent="0.25">
      <c r="A37300" s="93" t="s">
        <v>6049</v>
      </c>
      <c r="B37300" t="s">
        <v>21791</v>
      </c>
      <c r="C37300">
        <v>38593</v>
      </c>
      <c r="D37300" s="93" t="s">
        <v>27186</v>
      </c>
      <c r="E37300" s="93" t="s">
        <v>14</v>
      </c>
    </row>
    <row r="37301" spans="1:5" x14ac:dyDescent="0.25">
      <c r="A37301" s="93" t="s">
        <v>6049</v>
      </c>
      <c r="B37301" t="s">
        <v>21791</v>
      </c>
      <c r="C37301">
        <v>38594</v>
      </c>
      <c r="D37301" s="93" t="s">
        <v>27186</v>
      </c>
      <c r="E37301" s="93" t="s">
        <v>14</v>
      </c>
    </row>
    <row r="37302" spans="1:5" x14ac:dyDescent="0.25">
      <c r="A37302" s="93" t="s">
        <v>6049</v>
      </c>
      <c r="B37302" t="s">
        <v>21791</v>
      </c>
      <c r="C37302">
        <v>38600</v>
      </c>
      <c r="D37302" s="93" t="s">
        <v>28015</v>
      </c>
      <c r="E37302" s="93" t="s">
        <v>14</v>
      </c>
    </row>
    <row r="37303" spans="1:5" x14ac:dyDescent="0.25">
      <c r="A37303" s="93" t="s">
        <v>6049</v>
      </c>
      <c r="B37303" t="s">
        <v>21783</v>
      </c>
      <c r="C37303">
        <v>88309</v>
      </c>
      <c r="D37303" s="93" t="s">
        <v>23053</v>
      </c>
      <c r="E37303" s="93" t="s">
        <v>14</v>
      </c>
    </row>
    <row r="37304" spans="1:5" x14ac:dyDescent="0.25">
      <c r="A37304" s="93" t="s">
        <v>6049</v>
      </c>
      <c r="B37304" t="s">
        <v>21783</v>
      </c>
      <c r="C37304">
        <v>88316</v>
      </c>
      <c r="D37304" s="93" t="s">
        <v>23053</v>
      </c>
      <c r="E37304" s="93" t="s">
        <v>14</v>
      </c>
    </row>
    <row r="37305" spans="1:5" x14ac:dyDescent="0.25">
      <c r="A37305" s="93" t="s">
        <v>6049</v>
      </c>
      <c r="B37305" t="s">
        <v>21783</v>
      </c>
      <c r="C37305">
        <v>88626</v>
      </c>
      <c r="D37305" s="93" t="s">
        <v>21814</v>
      </c>
      <c r="E37305" s="93" t="s">
        <v>14</v>
      </c>
    </row>
    <row r="37306" spans="1:5" x14ac:dyDescent="0.25">
      <c r="A37306" s="93" t="s">
        <v>6050</v>
      </c>
      <c r="D37306" s="93" t="s">
        <v>14</v>
      </c>
      <c r="E37306" s="93" t="s">
        <v>35802</v>
      </c>
    </row>
    <row r="37307" spans="1:5" x14ac:dyDescent="0.25">
      <c r="A37307" s="93" t="s">
        <v>6050</v>
      </c>
      <c r="B37307" t="s">
        <v>21791</v>
      </c>
      <c r="C37307">
        <v>38588</v>
      </c>
      <c r="D37307" s="93" t="s">
        <v>23157</v>
      </c>
      <c r="E37307" s="93" t="s">
        <v>14</v>
      </c>
    </row>
    <row r="37308" spans="1:5" x14ac:dyDescent="0.25">
      <c r="A37308" s="93" t="s">
        <v>6050</v>
      </c>
      <c r="B37308" t="s">
        <v>21791</v>
      </c>
      <c r="C37308">
        <v>38590</v>
      </c>
      <c r="D37308" s="93" t="s">
        <v>28966</v>
      </c>
      <c r="E37308" s="93" t="s">
        <v>14</v>
      </c>
    </row>
    <row r="37309" spans="1:5" x14ac:dyDescent="0.25">
      <c r="A37309" s="93" t="s">
        <v>6050</v>
      </c>
      <c r="B37309" t="s">
        <v>21791</v>
      </c>
      <c r="C37309">
        <v>38596</v>
      </c>
      <c r="D37309" s="93" t="s">
        <v>27627</v>
      </c>
      <c r="E37309" s="93" t="s">
        <v>14</v>
      </c>
    </row>
    <row r="37310" spans="1:5" x14ac:dyDescent="0.25">
      <c r="A37310" s="93" t="s">
        <v>6050</v>
      </c>
      <c r="B37310" t="s">
        <v>21783</v>
      </c>
      <c r="C37310">
        <v>88309</v>
      </c>
      <c r="D37310" s="93" t="s">
        <v>28967</v>
      </c>
      <c r="E37310" s="93" t="s">
        <v>14</v>
      </c>
    </row>
    <row r="37311" spans="1:5" x14ac:dyDescent="0.25">
      <c r="A37311" s="93" t="s">
        <v>6050</v>
      </c>
      <c r="B37311" t="s">
        <v>21783</v>
      </c>
      <c r="C37311">
        <v>88316</v>
      </c>
      <c r="D37311" s="93" t="s">
        <v>28967</v>
      </c>
      <c r="E37311" s="93" t="s">
        <v>14</v>
      </c>
    </row>
    <row r="37312" spans="1:5" x14ac:dyDescent="0.25">
      <c r="A37312" s="93" t="s">
        <v>6050</v>
      </c>
      <c r="B37312" t="s">
        <v>21783</v>
      </c>
      <c r="C37312">
        <v>88715</v>
      </c>
      <c r="D37312" s="93" t="s">
        <v>22589</v>
      </c>
      <c r="E37312" s="93" t="s">
        <v>14</v>
      </c>
    </row>
    <row r="37313" spans="1:5" x14ac:dyDescent="0.25">
      <c r="A37313" s="93" t="s">
        <v>6051</v>
      </c>
      <c r="D37313" s="93" t="s">
        <v>14</v>
      </c>
      <c r="E37313" s="93" t="s">
        <v>35803</v>
      </c>
    </row>
    <row r="37314" spans="1:5" x14ac:dyDescent="0.25">
      <c r="A37314" s="93" t="s">
        <v>6051</v>
      </c>
      <c r="B37314" t="s">
        <v>21791</v>
      </c>
      <c r="C37314">
        <v>34564</v>
      </c>
      <c r="D37314" s="93" t="s">
        <v>28968</v>
      </c>
      <c r="E37314" s="93" t="s">
        <v>14</v>
      </c>
    </row>
    <row r="37315" spans="1:5" x14ac:dyDescent="0.25">
      <c r="A37315" s="93" t="s">
        <v>6051</v>
      </c>
      <c r="B37315" t="s">
        <v>21791</v>
      </c>
      <c r="C37315">
        <v>38592</v>
      </c>
      <c r="D37315" s="93" t="s">
        <v>28969</v>
      </c>
      <c r="E37315" s="93" t="s">
        <v>14</v>
      </c>
    </row>
    <row r="37316" spans="1:5" x14ac:dyDescent="0.25">
      <c r="A37316" s="93" t="s">
        <v>6051</v>
      </c>
      <c r="B37316" t="s">
        <v>21791</v>
      </c>
      <c r="C37316">
        <v>38599</v>
      </c>
      <c r="D37316" s="93" t="s">
        <v>23383</v>
      </c>
      <c r="E37316" s="93" t="s">
        <v>14</v>
      </c>
    </row>
    <row r="37317" spans="1:5" x14ac:dyDescent="0.25">
      <c r="A37317" s="93" t="s">
        <v>6051</v>
      </c>
      <c r="B37317" t="s">
        <v>21783</v>
      </c>
      <c r="C37317">
        <v>88309</v>
      </c>
      <c r="D37317" s="93" t="s">
        <v>24214</v>
      </c>
      <c r="E37317" s="93" t="s">
        <v>14</v>
      </c>
    </row>
    <row r="37318" spans="1:5" x14ac:dyDescent="0.25">
      <c r="A37318" s="93" t="s">
        <v>6051</v>
      </c>
      <c r="B37318" t="s">
        <v>21783</v>
      </c>
      <c r="C37318">
        <v>88316</v>
      </c>
      <c r="D37318" s="93" t="s">
        <v>24214</v>
      </c>
      <c r="E37318" s="93" t="s">
        <v>14</v>
      </c>
    </row>
    <row r="37319" spans="1:5" x14ac:dyDescent="0.25">
      <c r="A37319" s="93" t="s">
        <v>6051</v>
      </c>
      <c r="B37319" t="s">
        <v>21783</v>
      </c>
      <c r="C37319">
        <v>88626</v>
      </c>
      <c r="D37319" s="93" t="s">
        <v>22589</v>
      </c>
      <c r="E37319" s="93" t="s">
        <v>14</v>
      </c>
    </row>
    <row r="37320" spans="1:5" x14ac:dyDescent="0.25">
      <c r="A37320" s="93" t="s">
        <v>6052</v>
      </c>
      <c r="D37320" s="93" t="s">
        <v>14</v>
      </c>
      <c r="E37320" s="93" t="s">
        <v>35804</v>
      </c>
    </row>
    <row r="37321" spans="1:5" x14ac:dyDescent="0.25">
      <c r="A37321" s="93" t="s">
        <v>6052</v>
      </c>
      <c r="B37321" t="s">
        <v>21791</v>
      </c>
      <c r="C37321">
        <v>25070</v>
      </c>
      <c r="D37321" s="93" t="s">
        <v>28963</v>
      </c>
      <c r="E37321" s="93" t="s">
        <v>14</v>
      </c>
    </row>
    <row r="37322" spans="1:5" x14ac:dyDescent="0.25">
      <c r="A37322" s="93" t="s">
        <v>6052</v>
      </c>
      <c r="B37322" t="s">
        <v>21791</v>
      </c>
      <c r="C37322">
        <v>38589</v>
      </c>
      <c r="D37322" s="93" t="s">
        <v>28964</v>
      </c>
      <c r="E37322" s="93" t="s">
        <v>14</v>
      </c>
    </row>
    <row r="37323" spans="1:5" x14ac:dyDescent="0.25">
      <c r="A37323" s="93" t="s">
        <v>6052</v>
      </c>
      <c r="B37323" t="s">
        <v>21791</v>
      </c>
      <c r="C37323">
        <v>38591</v>
      </c>
      <c r="D37323" s="93" t="s">
        <v>28964</v>
      </c>
      <c r="E37323" s="93" t="s">
        <v>14</v>
      </c>
    </row>
    <row r="37324" spans="1:5" x14ac:dyDescent="0.25">
      <c r="A37324" s="93" t="s">
        <v>6052</v>
      </c>
      <c r="B37324" t="s">
        <v>21791</v>
      </c>
      <c r="C37324">
        <v>38597</v>
      </c>
      <c r="D37324" s="93" t="s">
        <v>23987</v>
      </c>
      <c r="E37324" s="93" t="s">
        <v>14</v>
      </c>
    </row>
    <row r="37325" spans="1:5" x14ac:dyDescent="0.25">
      <c r="A37325" s="93" t="s">
        <v>6052</v>
      </c>
      <c r="B37325" t="s">
        <v>21783</v>
      </c>
      <c r="C37325">
        <v>88309</v>
      </c>
      <c r="D37325" s="93" t="s">
        <v>22945</v>
      </c>
      <c r="E37325" s="93" t="s">
        <v>14</v>
      </c>
    </row>
    <row r="37326" spans="1:5" x14ac:dyDescent="0.25">
      <c r="A37326" s="93" t="s">
        <v>6052</v>
      </c>
      <c r="B37326" t="s">
        <v>21783</v>
      </c>
      <c r="C37326">
        <v>88316</v>
      </c>
      <c r="D37326" s="93" t="s">
        <v>22945</v>
      </c>
      <c r="E37326" s="93" t="s">
        <v>14</v>
      </c>
    </row>
    <row r="37327" spans="1:5" x14ac:dyDescent="0.25">
      <c r="A37327" s="93" t="s">
        <v>6052</v>
      </c>
      <c r="B37327" t="s">
        <v>21783</v>
      </c>
      <c r="C37327">
        <v>88715</v>
      </c>
      <c r="D37327" s="93" t="s">
        <v>24426</v>
      </c>
      <c r="E37327" s="93" t="s">
        <v>14</v>
      </c>
    </row>
    <row r="37328" spans="1:5" x14ac:dyDescent="0.25">
      <c r="A37328" s="93" t="s">
        <v>6053</v>
      </c>
      <c r="D37328" s="93" t="s">
        <v>14</v>
      </c>
      <c r="E37328" s="93" t="s">
        <v>35805</v>
      </c>
    </row>
    <row r="37329" spans="1:5" x14ac:dyDescent="0.25">
      <c r="A37329" s="93" t="s">
        <v>6053</v>
      </c>
      <c r="B37329" t="s">
        <v>21791</v>
      </c>
      <c r="C37329">
        <v>34570</v>
      </c>
      <c r="D37329" s="93" t="s">
        <v>28965</v>
      </c>
      <c r="E37329" s="93" t="s">
        <v>14</v>
      </c>
    </row>
    <row r="37330" spans="1:5" x14ac:dyDescent="0.25">
      <c r="A37330" s="93" t="s">
        <v>6053</v>
      </c>
      <c r="B37330" t="s">
        <v>21791</v>
      </c>
      <c r="C37330">
        <v>38593</v>
      </c>
      <c r="D37330" s="93" t="s">
        <v>27186</v>
      </c>
      <c r="E37330" s="93" t="s">
        <v>14</v>
      </c>
    </row>
    <row r="37331" spans="1:5" x14ac:dyDescent="0.25">
      <c r="A37331" s="93" t="s">
        <v>6053</v>
      </c>
      <c r="B37331" t="s">
        <v>21791</v>
      </c>
      <c r="C37331">
        <v>38594</v>
      </c>
      <c r="D37331" s="93" t="s">
        <v>27186</v>
      </c>
      <c r="E37331" s="93" t="s">
        <v>14</v>
      </c>
    </row>
    <row r="37332" spans="1:5" x14ac:dyDescent="0.25">
      <c r="A37332" s="93" t="s">
        <v>6053</v>
      </c>
      <c r="B37332" t="s">
        <v>21791</v>
      </c>
      <c r="C37332">
        <v>38600</v>
      </c>
      <c r="D37332" s="93" t="s">
        <v>28015</v>
      </c>
      <c r="E37332" s="93" t="s">
        <v>14</v>
      </c>
    </row>
    <row r="37333" spans="1:5" x14ac:dyDescent="0.25">
      <c r="A37333" s="93" t="s">
        <v>6053</v>
      </c>
      <c r="B37333" t="s">
        <v>21783</v>
      </c>
      <c r="C37333">
        <v>88309</v>
      </c>
      <c r="D37333" s="93" t="s">
        <v>26521</v>
      </c>
      <c r="E37333" s="93" t="s">
        <v>14</v>
      </c>
    </row>
    <row r="37334" spans="1:5" x14ac:dyDescent="0.25">
      <c r="A37334" s="93" t="s">
        <v>6053</v>
      </c>
      <c r="B37334" t="s">
        <v>21783</v>
      </c>
      <c r="C37334">
        <v>88316</v>
      </c>
      <c r="D37334" s="93" t="s">
        <v>26521</v>
      </c>
      <c r="E37334" s="93" t="s">
        <v>14</v>
      </c>
    </row>
    <row r="37335" spans="1:5" x14ac:dyDescent="0.25">
      <c r="A37335" s="93" t="s">
        <v>6053</v>
      </c>
      <c r="B37335" t="s">
        <v>21783</v>
      </c>
      <c r="C37335">
        <v>88626</v>
      </c>
      <c r="D37335" s="93" t="s">
        <v>24426</v>
      </c>
      <c r="E37335" s="93" t="s">
        <v>14</v>
      </c>
    </row>
    <row r="37336" spans="1:5" x14ac:dyDescent="0.25">
      <c r="A37336" s="93" t="s">
        <v>6054</v>
      </c>
      <c r="D37336" s="93" t="s">
        <v>14</v>
      </c>
      <c r="E37336" s="93" t="s">
        <v>35806</v>
      </c>
    </row>
    <row r="37337" spans="1:5" x14ac:dyDescent="0.25">
      <c r="A37337" s="93" t="s">
        <v>6054</v>
      </c>
      <c r="B37337" t="s">
        <v>21791</v>
      </c>
      <c r="C37337">
        <v>38588</v>
      </c>
      <c r="D37337" s="93" t="s">
        <v>23157</v>
      </c>
      <c r="E37337" s="93" t="s">
        <v>14</v>
      </c>
    </row>
    <row r="37338" spans="1:5" x14ac:dyDescent="0.25">
      <c r="A37338" s="93" t="s">
        <v>6054</v>
      </c>
      <c r="B37338" t="s">
        <v>21791</v>
      </c>
      <c r="C37338">
        <v>38590</v>
      </c>
      <c r="D37338" s="93" t="s">
        <v>28966</v>
      </c>
      <c r="E37338" s="93" t="s">
        <v>14</v>
      </c>
    </row>
    <row r="37339" spans="1:5" x14ac:dyDescent="0.25">
      <c r="A37339" s="93" t="s">
        <v>6054</v>
      </c>
      <c r="B37339" t="s">
        <v>21791</v>
      </c>
      <c r="C37339">
        <v>38596</v>
      </c>
      <c r="D37339" s="93" t="s">
        <v>27627</v>
      </c>
      <c r="E37339" s="93" t="s">
        <v>14</v>
      </c>
    </row>
    <row r="37340" spans="1:5" x14ac:dyDescent="0.25">
      <c r="A37340" s="93" t="s">
        <v>6054</v>
      </c>
      <c r="B37340" t="s">
        <v>21783</v>
      </c>
      <c r="C37340">
        <v>88309</v>
      </c>
      <c r="D37340" s="93" t="s">
        <v>22323</v>
      </c>
      <c r="E37340" s="93" t="s">
        <v>14</v>
      </c>
    </row>
    <row r="37341" spans="1:5" x14ac:dyDescent="0.25">
      <c r="A37341" s="93" t="s">
        <v>6054</v>
      </c>
      <c r="B37341" t="s">
        <v>21783</v>
      </c>
      <c r="C37341">
        <v>88316</v>
      </c>
      <c r="D37341" s="93" t="s">
        <v>22323</v>
      </c>
      <c r="E37341" s="93" t="s">
        <v>14</v>
      </c>
    </row>
    <row r="37342" spans="1:5" x14ac:dyDescent="0.25">
      <c r="A37342" s="93" t="s">
        <v>6054</v>
      </c>
      <c r="B37342" t="s">
        <v>21783</v>
      </c>
      <c r="C37342">
        <v>88715</v>
      </c>
      <c r="D37342" s="93" t="s">
        <v>22910</v>
      </c>
      <c r="E37342" s="93" t="s">
        <v>14</v>
      </c>
    </row>
    <row r="37343" spans="1:5" x14ac:dyDescent="0.25">
      <c r="A37343" s="93" t="s">
        <v>6055</v>
      </c>
      <c r="D37343" s="93" t="s">
        <v>14</v>
      </c>
      <c r="E37343" s="93" t="s">
        <v>35807</v>
      </c>
    </row>
    <row r="37344" spans="1:5" x14ac:dyDescent="0.25">
      <c r="A37344" s="93" t="s">
        <v>6055</v>
      </c>
      <c r="B37344" t="s">
        <v>21791</v>
      </c>
      <c r="C37344">
        <v>34564</v>
      </c>
      <c r="D37344" s="93" t="s">
        <v>28968</v>
      </c>
      <c r="E37344" s="93" t="s">
        <v>14</v>
      </c>
    </row>
    <row r="37345" spans="1:5" x14ac:dyDescent="0.25">
      <c r="A37345" s="93" t="s">
        <v>6055</v>
      </c>
      <c r="B37345" t="s">
        <v>21791</v>
      </c>
      <c r="C37345">
        <v>38592</v>
      </c>
      <c r="D37345" s="93" t="s">
        <v>28969</v>
      </c>
      <c r="E37345" s="93" t="s">
        <v>14</v>
      </c>
    </row>
    <row r="37346" spans="1:5" x14ac:dyDescent="0.25">
      <c r="A37346" s="93" t="s">
        <v>6055</v>
      </c>
      <c r="B37346" t="s">
        <v>21791</v>
      </c>
      <c r="C37346">
        <v>38599</v>
      </c>
      <c r="D37346" s="93" t="s">
        <v>23383</v>
      </c>
      <c r="E37346" s="93" t="s">
        <v>14</v>
      </c>
    </row>
    <row r="37347" spans="1:5" x14ac:dyDescent="0.25">
      <c r="A37347" s="93" t="s">
        <v>6055</v>
      </c>
      <c r="B37347" t="s">
        <v>21783</v>
      </c>
      <c r="C37347">
        <v>88309</v>
      </c>
      <c r="D37347" s="93" t="s">
        <v>25661</v>
      </c>
      <c r="E37347" s="93" t="s">
        <v>14</v>
      </c>
    </row>
    <row r="37348" spans="1:5" x14ac:dyDescent="0.25">
      <c r="A37348" s="93" t="s">
        <v>6055</v>
      </c>
      <c r="B37348" t="s">
        <v>21783</v>
      </c>
      <c r="C37348">
        <v>88316</v>
      </c>
      <c r="D37348" s="93" t="s">
        <v>25661</v>
      </c>
      <c r="E37348" s="93" t="s">
        <v>14</v>
      </c>
    </row>
    <row r="37349" spans="1:5" x14ac:dyDescent="0.25">
      <c r="A37349" s="93" t="s">
        <v>6055</v>
      </c>
      <c r="B37349" t="s">
        <v>21783</v>
      </c>
      <c r="C37349">
        <v>88626</v>
      </c>
      <c r="D37349" s="93" t="s">
        <v>22910</v>
      </c>
      <c r="E37349" s="93" t="s">
        <v>14</v>
      </c>
    </row>
    <row r="37350" spans="1:5" x14ac:dyDescent="0.25">
      <c r="A37350" s="93" t="s">
        <v>6056</v>
      </c>
      <c r="D37350" s="93" t="s">
        <v>14</v>
      </c>
      <c r="E37350" s="93" t="s">
        <v>35808</v>
      </c>
    </row>
    <row r="37351" spans="1:5" x14ac:dyDescent="0.25">
      <c r="A37351" s="93" t="s">
        <v>6056</v>
      </c>
      <c r="B37351" t="s">
        <v>21791</v>
      </c>
      <c r="C37351">
        <v>665</v>
      </c>
      <c r="D37351" s="93" t="s">
        <v>28970</v>
      </c>
      <c r="E37351" s="93" t="s">
        <v>14</v>
      </c>
    </row>
    <row r="37352" spans="1:5" x14ac:dyDescent="0.25">
      <c r="A37352" s="93" t="s">
        <v>6056</v>
      </c>
      <c r="B37352" t="s">
        <v>21783</v>
      </c>
      <c r="C37352">
        <v>88309</v>
      </c>
      <c r="D37352" s="93" t="s">
        <v>28971</v>
      </c>
      <c r="E37352" s="93" t="s">
        <v>14</v>
      </c>
    </row>
    <row r="37353" spans="1:5" x14ac:dyDescent="0.25">
      <c r="A37353" s="93" t="s">
        <v>6056</v>
      </c>
      <c r="B37353" t="s">
        <v>21783</v>
      </c>
      <c r="C37353">
        <v>88316</v>
      </c>
      <c r="D37353" s="93" t="s">
        <v>28972</v>
      </c>
      <c r="E37353" s="93" t="s">
        <v>14</v>
      </c>
    </row>
    <row r="37354" spans="1:5" x14ac:dyDescent="0.25">
      <c r="A37354" s="93" t="s">
        <v>6056</v>
      </c>
      <c r="B37354" t="s">
        <v>21783</v>
      </c>
      <c r="C37354">
        <v>100489</v>
      </c>
      <c r="D37354" s="93" t="s">
        <v>23319</v>
      </c>
      <c r="E37354" s="93" t="s">
        <v>14</v>
      </c>
    </row>
    <row r="37355" spans="1:5" x14ac:dyDescent="0.25">
      <c r="A37355" s="93" t="s">
        <v>6057</v>
      </c>
      <c r="D37355" s="93" t="s">
        <v>14</v>
      </c>
      <c r="E37355" s="93" t="s">
        <v>35809</v>
      </c>
    </row>
    <row r="37356" spans="1:5" x14ac:dyDescent="0.25">
      <c r="A37356" s="93" t="s">
        <v>6057</v>
      </c>
      <c r="B37356" t="s">
        <v>21791</v>
      </c>
      <c r="C37356">
        <v>718</v>
      </c>
      <c r="D37356" s="93" t="s">
        <v>28973</v>
      </c>
      <c r="E37356" s="93" t="s">
        <v>14</v>
      </c>
    </row>
    <row r="37357" spans="1:5" x14ac:dyDescent="0.25">
      <c r="A37357" s="93" t="s">
        <v>6057</v>
      </c>
      <c r="B37357" t="s">
        <v>21791</v>
      </c>
      <c r="C37357">
        <v>43059</v>
      </c>
      <c r="D37357" s="93" t="s">
        <v>23539</v>
      </c>
      <c r="E37357" s="93" t="s">
        <v>14</v>
      </c>
    </row>
    <row r="37358" spans="1:5" x14ac:dyDescent="0.25">
      <c r="A37358" s="93" t="s">
        <v>6057</v>
      </c>
      <c r="B37358" t="s">
        <v>21783</v>
      </c>
      <c r="C37358">
        <v>87292</v>
      </c>
      <c r="D37358" s="93" t="s">
        <v>23319</v>
      </c>
      <c r="E37358" s="93" t="s">
        <v>14</v>
      </c>
    </row>
    <row r="37359" spans="1:5" x14ac:dyDescent="0.25">
      <c r="A37359" s="93" t="s">
        <v>6057</v>
      </c>
      <c r="B37359" t="s">
        <v>21783</v>
      </c>
      <c r="C37359">
        <v>88309</v>
      </c>
      <c r="D37359" s="93" t="s">
        <v>28974</v>
      </c>
      <c r="E37359" s="93" t="s">
        <v>14</v>
      </c>
    </row>
    <row r="37360" spans="1:5" x14ac:dyDescent="0.25">
      <c r="A37360" s="93" t="s">
        <v>6057</v>
      </c>
      <c r="B37360" t="s">
        <v>21783</v>
      </c>
      <c r="C37360">
        <v>88316</v>
      </c>
      <c r="D37360" s="93" t="s">
        <v>23124</v>
      </c>
      <c r="E37360" s="93" t="s">
        <v>14</v>
      </c>
    </row>
    <row r="37361" spans="1:5" x14ac:dyDescent="0.25">
      <c r="A37361" s="93" t="s">
        <v>6058</v>
      </c>
      <c r="D37361" s="93" t="s">
        <v>14</v>
      </c>
      <c r="E37361" s="93" t="s">
        <v>35810</v>
      </c>
    </row>
    <row r="37362" spans="1:5" x14ac:dyDescent="0.25">
      <c r="A37362" s="93" t="s">
        <v>6058</v>
      </c>
      <c r="B37362" t="s">
        <v>21791</v>
      </c>
      <c r="C37362">
        <v>715</v>
      </c>
      <c r="D37362" s="93" t="s">
        <v>28973</v>
      </c>
      <c r="E37362" s="93" t="s">
        <v>14</v>
      </c>
    </row>
    <row r="37363" spans="1:5" x14ac:dyDescent="0.25">
      <c r="A37363" s="93" t="s">
        <v>6058</v>
      </c>
      <c r="B37363" t="s">
        <v>21791</v>
      </c>
      <c r="C37363">
        <v>43059</v>
      </c>
      <c r="D37363" s="93" t="s">
        <v>23539</v>
      </c>
      <c r="E37363" s="93" t="s">
        <v>14</v>
      </c>
    </row>
    <row r="37364" spans="1:5" x14ac:dyDescent="0.25">
      <c r="A37364" s="93" t="s">
        <v>6058</v>
      </c>
      <c r="B37364" t="s">
        <v>21783</v>
      </c>
      <c r="C37364">
        <v>87292</v>
      </c>
      <c r="D37364" s="93" t="s">
        <v>23661</v>
      </c>
      <c r="E37364" s="93" t="s">
        <v>14</v>
      </c>
    </row>
    <row r="37365" spans="1:5" x14ac:dyDescent="0.25">
      <c r="A37365" s="93" t="s">
        <v>6058</v>
      </c>
      <c r="B37365" t="s">
        <v>21783</v>
      </c>
      <c r="C37365">
        <v>88309</v>
      </c>
      <c r="D37365" s="93" t="s">
        <v>28974</v>
      </c>
      <c r="E37365" s="93" t="s">
        <v>14</v>
      </c>
    </row>
    <row r="37366" spans="1:5" x14ac:dyDescent="0.25">
      <c r="A37366" s="93" t="s">
        <v>6058</v>
      </c>
      <c r="B37366" t="s">
        <v>21783</v>
      </c>
      <c r="C37366">
        <v>88316</v>
      </c>
      <c r="D37366" s="93" t="s">
        <v>23124</v>
      </c>
      <c r="E37366" s="93" t="s">
        <v>14</v>
      </c>
    </row>
    <row r="37367" spans="1:5" x14ac:dyDescent="0.25">
      <c r="A37367" s="93" t="s">
        <v>6059</v>
      </c>
      <c r="D37367" s="93" t="s">
        <v>14</v>
      </c>
      <c r="E37367" s="93" t="s">
        <v>35811</v>
      </c>
    </row>
    <row r="37368" spans="1:5" x14ac:dyDescent="0.25">
      <c r="A37368" s="93" t="s">
        <v>6059</v>
      </c>
      <c r="B37368" t="s">
        <v>21791</v>
      </c>
      <c r="C37368">
        <v>37586</v>
      </c>
      <c r="D37368" s="93" t="s">
        <v>21839</v>
      </c>
      <c r="E37368" s="93" t="s">
        <v>14</v>
      </c>
    </row>
    <row r="37369" spans="1:5" x14ac:dyDescent="0.25">
      <c r="A37369" s="93" t="s">
        <v>6059</v>
      </c>
      <c r="B37369" t="s">
        <v>21791</v>
      </c>
      <c r="C37369">
        <v>39413</v>
      </c>
      <c r="D37369" s="93" t="s">
        <v>28975</v>
      </c>
      <c r="E37369" s="93" t="s">
        <v>14</v>
      </c>
    </row>
    <row r="37370" spans="1:5" x14ac:dyDescent="0.25">
      <c r="A37370" s="93" t="s">
        <v>6059</v>
      </c>
      <c r="B37370" t="s">
        <v>21791</v>
      </c>
      <c r="C37370">
        <v>39419</v>
      </c>
      <c r="D37370" s="93" t="s">
        <v>28976</v>
      </c>
      <c r="E37370" s="93" t="s">
        <v>14</v>
      </c>
    </row>
    <row r="37371" spans="1:5" x14ac:dyDescent="0.25">
      <c r="A37371" s="93" t="s">
        <v>6059</v>
      </c>
      <c r="B37371" t="s">
        <v>21791</v>
      </c>
      <c r="C37371">
        <v>39422</v>
      </c>
      <c r="D37371" s="93" t="s">
        <v>28977</v>
      </c>
      <c r="E37371" s="93" t="s">
        <v>14</v>
      </c>
    </row>
    <row r="37372" spans="1:5" x14ac:dyDescent="0.25">
      <c r="A37372" s="93" t="s">
        <v>6059</v>
      </c>
      <c r="B37372" t="s">
        <v>21791</v>
      </c>
      <c r="C37372">
        <v>39431</v>
      </c>
      <c r="D37372" s="93" t="s">
        <v>28978</v>
      </c>
      <c r="E37372" s="93" t="s">
        <v>14</v>
      </c>
    </row>
    <row r="37373" spans="1:5" x14ac:dyDescent="0.25">
      <c r="A37373" s="93" t="s">
        <v>6059</v>
      </c>
      <c r="B37373" t="s">
        <v>21791</v>
      </c>
      <c r="C37373">
        <v>39432</v>
      </c>
      <c r="D37373" s="93" t="s">
        <v>28979</v>
      </c>
      <c r="E37373" s="93" t="s">
        <v>14</v>
      </c>
    </row>
    <row r="37374" spans="1:5" x14ac:dyDescent="0.25">
      <c r="A37374" s="93" t="s">
        <v>6059</v>
      </c>
      <c r="B37374" t="s">
        <v>21791</v>
      </c>
      <c r="C37374">
        <v>39434</v>
      </c>
      <c r="D37374" s="93" t="s">
        <v>28980</v>
      </c>
      <c r="E37374" s="93" t="s">
        <v>14</v>
      </c>
    </row>
    <row r="37375" spans="1:5" x14ac:dyDescent="0.25">
      <c r="A37375" s="93" t="s">
        <v>6059</v>
      </c>
      <c r="B37375" t="s">
        <v>21791</v>
      </c>
      <c r="C37375">
        <v>39435</v>
      </c>
      <c r="D37375" s="93" t="s">
        <v>28981</v>
      </c>
      <c r="E37375" s="93" t="s">
        <v>14</v>
      </c>
    </row>
    <row r="37376" spans="1:5" x14ac:dyDescent="0.25">
      <c r="A37376" s="93" t="s">
        <v>6059</v>
      </c>
      <c r="B37376" t="s">
        <v>21791</v>
      </c>
      <c r="C37376">
        <v>39443</v>
      </c>
      <c r="D37376" s="93" t="s">
        <v>28982</v>
      </c>
      <c r="E37376" s="93" t="s">
        <v>14</v>
      </c>
    </row>
    <row r="37377" spans="1:5" x14ac:dyDescent="0.25">
      <c r="A37377" s="93" t="s">
        <v>6059</v>
      </c>
      <c r="B37377" t="s">
        <v>21783</v>
      </c>
      <c r="C37377">
        <v>88278</v>
      </c>
      <c r="D37377" s="93" t="s">
        <v>23507</v>
      </c>
      <c r="E37377" s="93" t="s">
        <v>14</v>
      </c>
    </row>
    <row r="37378" spans="1:5" x14ac:dyDescent="0.25">
      <c r="A37378" s="93" t="s">
        <v>6059</v>
      </c>
      <c r="B37378" t="s">
        <v>21783</v>
      </c>
      <c r="C37378">
        <v>88316</v>
      </c>
      <c r="D37378" s="93" t="s">
        <v>26141</v>
      </c>
      <c r="E37378" s="93" t="s">
        <v>14</v>
      </c>
    </row>
    <row r="37379" spans="1:5" x14ac:dyDescent="0.25">
      <c r="A37379" s="93" t="s">
        <v>6060</v>
      </c>
      <c r="D37379" s="93" t="s">
        <v>14</v>
      </c>
      <c r="E37379" s="93" t="s">
        <v>35812</v>
      </c>
    </row>
    <row r="37380" spans="1:5" x14ac:dyDescent="0.25">
      <c r="A37380" s="93" t="s">
        <v>6060</v>
      </c>
      <c r="B37380" t="s">
        <v>21791</v>
      </c>
      <c r="C37380">
        <v>37586</v>
      </c>
      <c r="D37380" s="93" t="s">
        <v>24484</v>
      </c>
      <c r="E37380" s="93" t="s">
        <v>14</v>
      </c>
    </row>
    <row r="37381" spans="1:5" x14ac:dyDescent="0.25">
      <c r="A37381" s="93" t="s">
        <v>6060</v>
      </c>
      <c r="B37381" t="s">
        <v>21791</v>
      </c>
      <c r="C37381">
        <v>39413</v>
      </c>
      <c r="D37381" s="93" t="s">
        <v>28975</v>
      </c>
      <c r="E37381" s="93" t="s">
        <v>14</v>
      </c>
    </row>
    <row r="37382" spans="1:5" x14ac:dyDescent="0.25">
      <c r="A37382" s="93" t="s">
        <v>6060</v>
      </c>
      <c r="B37382" t="s">
        <v>21791</v>
      </c>
      <c r="C37382">
        <v>39419</v>
      </c>
      <c r="D37382" s="93" t="s">
        <v>28983</v>
      </c>
      <c r="E37382" s="93" t="s">
        <v>14</v>
      </c>
    </row>
    <row r="37383" spans="1:5" x14ac:dyDescent="0.25">
      <c r="A37383" s="93" t="s">
        <v>6060</v>
      </c>
      <c r="B37383" t="s">
        <v>21791</v>
      </c>
      <c r="C37383">
        <v>39422</v>
      </c>
      <c r="D37383" s="93" t="s">
        <v>28984</v>
      </c>
      <c r="E37383" s="93" t="s">
        <v>14</v>
      </c>
    </row>
    <row r="37384" spans="1:5" x14ac:dyDescent="0.25">
      <c r="A37384" s="93" t="s">
        <v>6060</v>
      </c>
      <c r="B37384" t="s">
        <v>21791</v>
      </c>
      <c r="C37384">
        <v>39431</v>
      </c>
      <c r="D37384" s="93" t="s">
        <v>28978</v>
      </c>
      <c r="E37384" s="93" t="s">
        <v>14</v>
      </c>
    </row>
    <row r="37385" spans="1:5" x14ac:dyDescent="0.25">
      <c r="A37385" s="93" t="s">
        <v>6060</v>
      </c>
      <c r="B37385" t="s">
        <v>21791</v>
      </c>
      <c r="C37385">
        <v>39432</v>
      </c>
      <c r="D37385" s="93" t="s">
        <v>28985</v>
      </c>
      <c r="E37385" s="93" t="s">
        <v>14</v>
      </c>
    </row>
    <row r="37386" spans="1:5" x14ac:dyDescent="0.25">
      <c r="A37386" s="93" t="s">
        <v>6060</v>
      </c>
      <c r="B37386" t="s">
        <v>21791</v>
      </c>
      <c r="C37386">
        <v>39434</v>
      </c>
      <c r="D37386" s="93" t="s">
        <v>28980</v>
      </c>
      <c r="E37386" s="93" t="s">
        <v>14</v>
      </c>
    </row>
    <row r="37387" spans="1:5" x14ac:dyDescent="0.25">
      <c r="A37387" s="93" t="s">
        <v>6060</v>
      </c>
      <c r="B37387" t="s">
        <v>21791</v>
      </c>
      <c r="C37387">
        <v>39435</v>
      </c>
      <c r="D37387" s="93" t="s">
        <v>28981</v>
      </c>
      <c r="E37387" s="93" t="s">
        <v>14</v>
      </c>
    </row>
    <row r="37388" spans="1:5" x14ac:dyDescent="0.25">
      <c r="A37388" s="93" t="s">
        <v>6060</v>
      </c>
      <c r="B37388" t="s">
        <v>21791</v>
      </c>
      <c r="C37388">
        <v>39443</v>
      </c>
      <c r="D37388" s="93" t="s">
        <v>28986</v>
      </c>
      <c r="E37388" s="93" t="s">
        <v>14</v>
      </c>
    </row>
    <row r="37389" spans="1:5" x14ac:dyDescent="0.25">
      <c r="A37389" s="93" t="s">
        <v>6060</v>
      </c>
      <c r="B37389" t="s">
        <v>21783</v>
      </c>
      <c r="C37389">
        <v>88278</v>
      </c>
      <c r="D37389" s="93" t="s">
        <v>22939</v>
      </c>
      <c r="E37389" s="93" t="s">
        <v>14</v>
      </c>
    </row>
    <row r="37390" spans="1:5" x14ac:dyDescent="0.25">
      <c r="A37390" s="93" t="s">
        <v>6060</v>
      </c>
      <c r="B37390" t="s">
        <v>21783</v>
      </c>
      <c r="C37390">
        <v>88316</v>
      </c>
      <c r="D37390" s="93" t="s">
        <v>22525</v>
      </c>
      <c r="E37390" s="93" t="s">
        <v>14</v>
      </c>
    </row>
    <row r="37391" spans="1:5" x14ac:dyDescent="0.25">
      <c r="A37391" s="93" t="s">
        <v>6061</v>
      </c>
      <c r="D37391" s="93" t="s">
        <v>14</v>
      </c>
      <c r="E37391" s="93" t="s">
        <v>35813</v>
      </c>
    </row>
    <row r="37392" spans="1:5" x14ac:dyDescent="0.25">
      <c r="A37392" s="93" t="s">
        <v>6061</v>
      </c>
      <c r="B37392" t="s">
        <v>21791</v>
      </c>
      <c r="C37392">
        <v>37586</v>
      </c>
      <c r="D37392" s="93" t="s">
        <v>22104</v>
      </c>
      <c r="E37392" s="93" t="s">
        <v>14</v>
      </c>
    </row>
    <row r="37393" spans="1:5" x14ac:dyDescent="0.25">
      <c r="A37393" s="93" t="s">
        <v>6061</v>
      </c>
      <c r="B37393" t="s">
        <v>21791</v>
      </c>
      <c r="C37393">
        <v>39413</v>
      </c>
      <c r="D37393" s="93" t="s">
        <v>28975</v>
      </c>
      <c r="E37393" s="93" t="s">
        <v>14</v>
      </c>
    </row>
    <row r="37394" spans="1:5" x14ac:dyDescent="0.25">
      <c r="A37394" s="93" t="s">
        <v>6061</v>
      </c>
      <c r="B37394" t="s">
        <v>21791</v>
      </c>
      <c r="C37394">
        <v>39419</v>
      </c>
      <c r="D37394" s="93" t="s">
        <v>28987</v>
      </c>
      <c r="E37394" s="93" t="s">
        <v>14</v>
      </c>
    </row>
    <row r="37395" spans="1:5" x14ac:dyDescent="0.25">
      <c r="A37395" s="93" t="s">
        <v>6061</v>
      </c>
      <c r="B37395" t="s">
        <v>21791</v>
      </c>
      <c r="C37395">
        <v>39422</v>
      </c>
      <c r="D37395" s="93" t="s">
        <v>28988</v>
      </c>
      <c r="E37395" s="93" t="s">
        <v>14</v>
      </c>
    </row>
    <row r="37396" spans="1:5" x14ac:dyDescent="0.25">
      <c r="A37396" s="93" t="s">
        <v>6061</v>
      </c>
      <c r="B37396" t="s">
        <v>21791</v>
      </c>
      <c r="C37396">
        <v>39431</v>
      </c>
      <c r="D37396" s="93" t="s">
        <v>28978</v>
      </c>
      <c r="E37396" s="93" t="s">
        <v>14</v>
      </c>
    </row>
    <row r="37397" spans="1:5" x14ac:dyDescent="0.25">
      <c r="A37397" s="93" t="s">
        <v>6061</v>
      </c>
      <c r="B37397" t="s">
        <v>21791</v>
      </c>
      <c r="C37397">
        <v>39432</v>
      </c>
      <c r="D37397" s="93" t="s">
        <v>28989</v>
      </c>
      <c r="E37397" s="93" t="s">
        <v>14</v>
      </c>
    </row>
    <row r="37398" spans="1:5" x14ac:dyDescent="0.25">
      <c r="A37398" s="93" t="s">
        <v>6061</v>
      </c>
      <c r="B37398" t="s">
        <v>21791</v>
      </c>
      <c r="C37398">
        <v>39434</v>
      </c>
      <c r="D37398" s="93" t="s">
        <v>28980</v>
      </c>
      <c r="E37398" s="93" t="s">
        <v>14</v>
      </c>
    </row>
    <row r="37399" spans="1:5" x14ac:dyDescent="0.25">
      <c r="A37399" s="93" t="s">
        <v>6061</v>
      </c>
      <c r="B37399" t="s">
        <v>21791</v>
      </c>
      <c r="C37399">
        <v>39435</v>
      </c>
      <c r="D37399" s="93" t="s">
        <v>28981</v>
      </c>
      <c r="E37399" s="93" t="s">
        <v>14</v>
      </c>
    </row>
    <row r="37400" spans="1:5" x14ac:dyDescent="0.25">
      <c r="A37400" s="93" t="s">
        <v>6061</v>
      </c>
      <c r="B37400" t="s">
        <v>21791</v>
      </c>
      <c r="C37400">
        <v>39443</v>
      </c>
      <c r="D37400" s="93" t="s">
        <v>28982</v>
      </c>
      <c r="E37400" s="93" t="s">
        <v>14</v>
      </c>
    </row>
    <row r="37401" spans="1:5" x14ac:dyDescent="0.25">
      <c r="A37401" s="93" t="s">
        <v>6061</v>
      </c>
      <c r="B37401" t="s">
        <v>21783</v>
      </c>
      <c r="C37401">
        <v>88278</v>
      </c>
      <c r="D37401" s="93" t="s">
        <v>23476</v>
      </c>
      <c r="E37401" s="93" t="s">
        <v>14</v>
      </c>
    </row>
    <row r="37402" spans="1:5" x14ac:dyDescent="0.25">
      <c r="A37402" s="93" t="s">
        <v>6061</v>
      </c>
      <c r="B37402" t="s">
        <v>21783</v>
      </c>
      <c r="C37402">
        <v>88316</v>
      </c>
      <c r="D37402" s="93" t="s">
        <v>25803</v>
      </c>
      <c r="E37402" s="93" t="s">
        <v>14</v>
      </c>
    </row>
    <row r="37403" spans="1:5" x14ac:dyDescent="0.25">
      <c r="A37403" s="93" t="s">
        <v>6062</v>
      </c>
      <c r="D37403" s="93" t="s">
        <v>14</v>
      </c>
      <c r="E37403" s="93" t="s">
        <v>35814</v>
      </c>
    </row>
    <row r="37404" spans="1:5" x14ac:dyDescent="0.25">
      <c r="A37404" s="93" t="s">
        <v>6062</v>
      </c>
      <c r="B37404" t="s">
        <v>21791</v>
      </c>
      <c r="C37404">
        <v>37586</v>
      </c>
      <c r="D37404" s="93" t="s">
        <v>27981</v>
      </c>
      <c r="E37404" s="93" t="s">
        <v>14</v>
      </c>
    </row>
    <row r="37405" spans="1:5" x14ac:dyDescent="0.25">
      <c r="A37405" s="93" t="s">
        <v>6062</v>
      </c>
      <c r="B37405" t="s">
        <v>21791</v>
      </c>
      <c r="C37405">
        <v>39413</v>
      </c>
      <c r="D37405" s="93" t="s">
        <v>28975</v>
      </c>
      <c r="E37405" s="93" t="s">
        <v>14</v>
      </c>
    </row>
    <row r="37406" spans="1:5" x14ac:dyDescent="0.25">
      <c r="A37406" s="93" t="s">
        <v>6062</v>
      </c>
      <c r="B37406" t="s">
        <v>21791</v>
      </c>
      <c r="C37406">
        <v>39419</v>
      </c>
      <c r="D37406" s="93" t="s">
        <v>28990</v>
      </c>
      <c r="E37406" s="93" t="s">
        <v>14</v>
      </c>
    </row>
    <row r="37407" spans="1:5" x14ac:dyDescent="0.25">
      <c r="A37407" s="93" t="s">
        <v>6062</v>
      </c>
      <c r="B37407" t="s">
        <v>21791</v>
      </c>
      <c r="C37407">
        <v>39422</v>
      </c>
      <c r="D37407" s="93" t="s">
        <v>28991</v>
      </c>
      <c r="E37407" s="93" t="s">
        <v>14</v>
      </c>
    </row>
    <row r="37408" spans="1:5" x14ac:dyDescent="0.25">
      <c r="A37408" s="93" t="s">
        <v>6062</v>
      </c>
      <c r="B37408" t="s">
        <v>21791</v>
      </c>
      <c r="C37408">
        <v>39431</v>
      </c>
      <c r="D37408" s="93" t="s">
        <v>28978</v>
      </c>
      <c r="E37408" s="93" t="s">
        <v>14</v>
      </c>
    </row>
    <row r="37409" spans="1:5" x14ac:dyDescent="0.25">
      <c r="A37409" s="93" t="s">
        <v>6062</v>
      </c>
      <c r="B37409" t="s">
        <v>21791</v>
      </c>
      <c r="C37409">
        <v>39432</v>
      </c>
      <c r="D37409" s="93" t="s">
        <v>28992</v>
      </c>
      <c r="E37409" s="93" t="s">
        <v>14</v>
      </c>
    </row>
    <row r="37410" spans="1:5" x14ac:dyDescent="0.25">
      <c r="A37410" s="93" t="s">
        <v>6062</v>
      </c>
      <c r="B37410" t="s">
        <v>21791</v>
      </c>
      <c r="C37410">
        <v>39434</v>
      </c>
      <c r="D37410" s="93" t="s">
        <v>28980</v>
      </c>
      <c r="E37410" s="93" t="s">
        <v>14</v>
      </c>
    </row>
    <row r="37411" spans="1:5" x14ac:dyDescent="0.25">
      <c r="A37411" s="93" t="s">
        <v>6062</v>
      </c>
      <c r="B37411" t="s">
        <v>21791</v>
      </c>
      <c r="C37411">
        <v>39435</v>
      </c>
      <c r="D37411" s="93" t="s">
        <v>28981</v>
      </c>
      <c r="E37411" s="93" t="s">
        <v>14</v>
      </c>
    </row>
    <row r="37412" spans="1:5" x14ac:dyDescent="0.25">
      <c r="A37412" s="93" t="s">
        <v>6062</v>
      </c>
      <c r="B37412" t="s">
        <v>21791</v>
      </c>
      <c r="C37412">
        <v>39443</v>
      </c>
      <c r="D37412" s="93" t="s">
        <v>28986</v>
      </c>
      <c r="E37412" s="93" t="s">
        <v>14</v>
      </c>
    </row>
    <row r="37413" spans="1:5" x14ac:dyDescent="0.25">
      <c r="A37413" s="93" t="s">
        <v>6062</v>
      </c>
      <c r="B37413" t="s">
        <v>21783</v>
      </c>
      <c r="C37413">
        <v>88278</v>
      </c>
      <c r="D37413" s="93" t="s">
        <v>25857</v>
      </c>
      <c r="E37413" s="93" t="s">
        <v>14</v>
      </c>
    </row>
    <row r="37414" spans="1:5" x14ac:dyDescent="0.25">
      <c r="A37414" s="93" t="s">
        <v>6062</v>
      </c>
      <c r="B37414" t="s">
        <v>21783</v>
      </c>
      <c r="C37414">
        <v>88316</v>
      </c>
      <c r="D37414" s="93" t="s">
        <v>25799</v>
      </c>
      <c r="E37414" s="93" t="s">
        <v>14</v>
      </c>
    </row>
    <row r="37415" spans="1:5" x14ac:dyDescent="0.25">
      <c r="A37415" s="93" t="s">
        <v>6063</v>
      </c>
      <c r="D37415" s="93" t="s">
        <v>14</v>
      </c>
      <c r="E37415" s="93" t="s">
        <v>35815</v>
      </c>
    </row>
    <row r="37416" spans="1:5" x14ac:dyDescent="0.25">
      <c r="A37416" s="93" t="s">
        <v>6063</v>
      </c>
      <c r="B37416" t="s">
        <v>21791</v>
      </c>
      <c r="C37416">
        <v>37586</v>
      </c>
      <c r="D37416" s="93" t="s">
        <v>21839</v>
      </c>
      <c r="E37416" s="93" t="s">
        <v>14</v>
      </c>
    </row>
    <row r="37417" spans="1:5" x14ac:dyDescent="0.25">
      <c r="A37417" s="93" t="s">
        <v>6063</v>
      </c>
      <c r="B37417" t="s">
        <v>21791</v>
      </c>
      <c r="C37417">
        <v>39413</v>
      </c>
      <c r="D37417" s="93" t="s">
        <v>28993</v>
      </c>
      <c r="E37417" s="93" t="s">
        <v>14</v>
      </c>
    </row>
    <row r="37418" spans="1:5" x14ac:dyDescent="0.25">
      <c r="A37418" s="93" t="s">
        <v>6063</v>
      </c>
      <c r="B37418" t="s">
        <v>21791</v>
      </c>
      <c r="C37418">
        <v>39419</v>
      </c>
      <c r="D37418" s="93" t="s">
        <v>28976</v>
      </c>
      <c r="E37418" s="93" t="s">
        <v>14</v>
      </c>
    </row>
    <row r="37419" spans="1:5" x14ac:dyDescent="0.25">
      <c r="A37419" s="93" t="s">
        <v>6063</v>
      </c>
      <c r="B37419" t="s">
        <v>21791</v>
      </c>
      <c r="C37419">
        <v>39422</v>
      </c>
      <c r="D37419" s="93" t="s">
        <v>28977</v>
      </c>
      <c r="E37419" s="93" t="s">
        <v>14</v>
      </c>
    </row>
    <row r="37420" spans="1:5" x14ac:dyDescent="0.25">
      <c r="A37420" s="93" t="s">
        <v>6063</v>
      </c>
      <c r="B37420" t="s">
        <v>21791</v>
      </c>
      <c r="C37420">
        <v>39431</v>
      </c>
      <c r="D37420" s="93" t="s">
        <v>28978</v>
      </c>
      <c r="E37420" s="93" t="s">
        <v>14</v>
      </c>
    </row>
    <row r="37421" spans="1:5" x14ac:dyDescent="0.25">
      <c r="A37421" s="93" t="s">
        <v>6063</v>
      </c>
      <c r="B37421" t="s">
        <v>21791</v>
      </c>
      <c r="C37421">
        <v>39432</v>
      </c>
      <c r="D37421" s="93" t="s">
        <v>28979</v>
      </c>
      <c r="E37421" s="93" t="s">
        <v>14</v>
      </c>
    </row>
    <row r="37422" spans="1:5" x14ac:dyDescent="0.25">
      <c r="A37422" s="93" t="s">
        <v>6063</v>
      </c>
      <c r="B37422" t="s">
        <v>21791</v>
      </c>
      <c r="C37422">
        <v>39434</v>
      </c>
      <c r="D37422" s="93" t="s">
        <v>28980</v>
      </c>
      <c r="E37422" s="93" t="s">
        <v>14</v>
      </c>
    </row>
    <row r="37423" spans="1:5" x14ac:dyDescent="0.25">
      <c r="A37423" s="93" t="s">
        <v>6063</v>
      </c>
      <c r="B37423" t="s">
        <v>21791</v>
      </c>
      <c r="C37423">
        <v>39435</v>
      </c>
      <c r="D37423" s="93" t="s">
        <v>28981</v>
      </c>
      <c r="E37423" s="93" t="s">
        <v>14</v>
      </c>
    </row>
    <row r="37424" spans="1:5" x14ac:dyDescent="0.25">
      <c r="A37424" s="93" t="s">
        <v>6063</v>
      </c>
      <c r="B37424" t="s">
        <v>21791</v>
      </c>
      <c r="C37424">
        <v>39437</v>
      </c>
      <c r="D37424" s="93" t="s">
        <v>28994</v>
      </c>
      <c r="E37424" s="93" t="s">
        <v>14</v>
      </c>
    </row>
    <row r="37425" spans="1:5" x14ac:dyDescent="0.25">
      <c r="A37425" s="93" t="s">
        <v>6063</v>
      </c>
      <c r="B37425" t="s">
        <v>21791</v>
      </c>
      <c r="C37425">
        <v>39443</v>
      </c>
      <c r="D37425" s="93" t="s">
        <v>28982</v>
      </c>
      <c r="E37425" s="93" t="s">
        <v>14</v>
      </c>
    </row>
    <row r="37426" spans="1:5" x14ac:dyDescent="0.25">
      <c r="A37426" s="93" t="s">
        <v>6063</v>
      </c>
      <c r="B37426" t="s">
        <v>21783</v>
      </c>
      <c r="C37426">
        <v>88278</v>
      </c>
      <c r="D37426" s="93" t="s">
        <v>23476</v>
      </c>
      <c r="E37426" s="93" t="s">
        <v>14</v>
      </c>
    </row>
    <row r="37427" spans="1:5" x14ac:dyDescent="0.25">
      <c r="A37427" s="93" t="s">
        <v>6063</v>
      </c>
      <c r="B37427" t="s">
        <v>21783</v>
      </c>
      <c r="C37427">
        <v>88316</v>
      </c>
      <c r="D37427" s="93" t="s">
        <v>25803</v>
      </c>
      <c r="E37427" s="93" t="s">
        <v>14</v>
      </c>
    </row>
    <row r="37428" spans="1:5" x14ac:dyDescent="0.25">
      <c r="A37428" s="93" t="s">
        <v>6064</v>
      </c>
      <c r="D37428" s="93" t="s">
        <v>14</v>
      </c>
      <c r="E37428" s="93" t="s">
        <v>35816</v>
      </c>
    </row>
    <row r="37429" spans="1:5" x14ac:dyDescent="0.25">
      <c r="A37429" s="93" t="s">
        <v>6064</v>
      </c>
      <c r="B37429" t="s">
        <v>21791</v>
      </c>
      <c r="C37429">
        <v>37586</v>
      </c>
      <c r="D37429" s="93" t="s">
        <v>24484</v>
      </c>
      <c r="E37429" s="93" t="s">
        <v>14</v>
      </c>
    </row>
    <row r="37430" spans="1:5" x14ac:dyDescent="0.25">
      <c r="A37430" s="93" t="s">
        <v>6064</v>
      </c>
      <c r="B37430" t="s">
        <v>21791</v>
      </c>
      <c r="C37430">
        <v>39413</v>
      </c>
      <c r="D37430" s="93" t="s">
        <v>28993</v>
      </c>
      <c r="E37430" s="93" t="s">
        <v>14</v>
      </c>
    </row>
    <row r="37431" spans="1:5" x14ac:dyDescent="0.25">
      <c r="A37431" s="93" t="s">
        <v>6064</v>
      </c>
      <c r="B37431" t="s">
        <v>21791</v>
      </c>
      <c r="C37431">
        <v>39419</v>
      </c>
      <c r="D37431" s="93" t="s">
        <v>28983</v>
      </c>
      <c r="E37431" s="93" t="s">
        <v>14</v>
      </c>
    </row>
    <row r="37432" spans="1:5" x14ac:dyDescent="0.25">
      <c r="A37432" s="93" t="s">
        <v>6064</v>
      </c>
      <c r="B37432" t="s">
        <v>21791</v>
      </c>
      <c r="C37432">
        <v>39422</v>
      </c>
      <c r="D37432" s="93" t="s">
        <v>28984</v>
      </c>
      <c r="E37432" s="93" t="s">
        <v>14</v>
      </c>
    </row>
    <row r="37433" spans="1:5" x14ac:dyDescent="0.25">
      <c r="A37433" s="93" t="s">
        <v>6064</v>
      </c>
      <c r="B37433" t="s">
        <v>21791</v>
      </c>
      <c r="C37433">
        <v>39431</v>
      </c>
      <c r="D37433" s="93" t="s">
        <v>28978</v>
      </c>
      <c r="E37433" s="93" t="s">
        <v>14</v>
      </c>
    </row>
    <row r="37434" spans="1:5" x14ac:dyDescent="0.25">
      <c r="A37434" s="93" t="s">
        <v>6064</v>
      </c>
      <c r="B37434" t="s">
        <v>21791</v>
      </c>
      <c r="C37434">
        <v>39432</v>
      </c>
      <c r="D37434" s="93" t="s">
        <v>28985</v>
      </c>
      <c r="E37434" s="93" t="s">
        <v>14</v>
      </c>
    </row>
    <row r="37435" spans="1:5" x14ac:dyDescent="0.25">
      <c r="A37435" s="93" t="s">
        <v>6064</v>
      </c>
      <c r="B37435" t="s">
        <v>21791</v>
      </c>
      <c r="C37435">
        <v>39434</v>
      </c>
      <c r="D37435" s="93" t="s">
        <v>28980</v>
      </c>
      <c r="E37435" s="93" t="s">
        <v>14</v>
      </c>
    </row>
    <row r="37436" spans="1:5" x14ac:dyDescent="0.25">
      <c r="A37436" s="93" t="s">
        <v>6064</v>
      </c>
      <c r="B37436" t="s">
        <v>21791</v>
      </c>
      <c r="C37436">
        <v>39435</v>
      </c>
      <c r="D37436" s="93" t="s">
        <v>28981</v>
      </c>
      <c r="E37436" s="93" t="s">
        <v>14</v>
      </c>
    </row>
    <row r="37437" spans="1:5" x14ac:dyDescent="0.25">
      <c r="A37437" s="93" t="s">
        <v>6064</v>
      </c>
      <c r="B37437" t="s">
        <v>21791</v>
      </c>
      <c r="C37437">
        <v>39437</v>
      </c>
      <c r="D37437" s="93" t="s">
        <v>28994</v>
      </c>
      <c r="E37437" s="93" t="s">
        <v>14</v>
      </c>
    </row>
    <row r="37438" spans="1:5" x14ac:dyDescent="0.25">
      <c r="A37438" s="93" t="s">
        <v>6064</v>
      </c>
      <c r="B37438" t="s">
        <v>21791</v>
      </c>
      <c r="C37438">
        <v>39443</v>
      </c>
      <c r="D37438" s="93" t="s">
        <v>28986</v>
      </c>
      <c r="E37438" s="93" t="s">
        <v>14</v>
      </c>
    </row>
    <row r="37439" spans="1:5" x14ac:dyDescent="0.25">
      <c r="A37439" s="93" t="s">
        <v>6064</v>
      </c>
      <c r="B37439" t="s">
        <v>21783</v>
      </c>
      <c r="C37439">
        <v>88278</v>
      </c>
      <c r="D37439" s="93" t="s">
        <v>26221</v>
      </c>
      <c r="E37439" s="93" t="s">
        <v>14</v>
      </c>
    </row>
    <row r="37440" spans="1:5" x14ac:dyDescent="0.25">
      <c r="A37440" s="93" t="s">
        <v>6064</v>
      </c>
      <c r="B37440" t="s">
        <v>21783</v>
      </c>
      <c r="C37440">
        <v>88316</v>
      </c>
      <c r="D37440" s="93" t="s">
        <v>24966</v>
      </c>
      <c r="E37440" s="93" t="s">
        <v>14</v>
      </c>
    </row>
    <row r="37441" spans="1:5" x14ac:dyDescent="0.25">
      <c r="A37441" s="93" t="s">
        <v>6065</v>
      </c>
      <c r="D37441" s="93" t="s">
        <v>14</v>
      </c>
      <c r="E37441" s="93" t="s">
        <v>35817</v>
      </c>
    </row>
    <row r="37442" spans="1:5" x14ac:dyDescent="0.25">
      <c r="A37442" s="93" t="s">
        <v>6065</v>
      </c>
      <c r="B37442" t="s">
        <v>21791</v>
      </c>
      <c r="C37442">
        <v>37586</v>
      </c>
      <c r="D37442" s="93" t="s">
        <v>22104</v>
      </c>
      <c r="E37442" s="93" t="s">
        <v>14</v>
      </c>
    </row>
    <row r="37443" spans="1:5" x14ac:dyDescent="0.25">
      <c r="A37443" s="93" t="s">
        <v>6065</v>
      </c>
      <c r="B37443" t="s">
        <v>21791</v>
      </c>
      <c r="C37443">
        <v>39413</v>
      </c>
      <c r="D37443" s="93" t="s">
        <v>28993</v>
      </c>
      <c r="E37443" s="93" t="s">
        <v>14</v>
      </c>
    </row>
    <row r="37444" spans="1:5" x14ac:dyDescent="0.25">
      <c r="A37444" s="93" t="s">
        <v>6065</v>
      </c>
      <c r="B37444" t="s">
        <v>21791</v>
      </c>
      <c r="C37444">
        <v>39419</v>
      </c>
      <c r="D37444" s="93" t="s">
        <v>28987</v>
      </c>
      <c r="E37444" s="93" t="s">
        <v>14</v>
      </c>
    </row>
    <row r="37445" spans="1:5" x14ac:dyDescent="0.25">
      <c r="A37445" s="93" t="s">
        <v>6065</v>
      </c>
      <c r="B37445" t="s">
        <v>21791</v>
      </c>
      <c r="C37445">
        <v>39422</v>
      </c>
      <c r="D37445" s="93" t="s">
        <v>28988</v>
      </c>
      <c r="E37445" s="93" t="s">
        <v>14</v>
      </c>
    </row>
    <row r="37446" spans="1:5" x14ac:dyDescent="0.25">
      <c r="A37446" s="93" t="s">
        <v>6065</v>
      </c>
      <c r="B37446" t="s">
        <v>21791</v>
      </c>
      <c r="C37446">
        <v>39431</v>
      </c>
      <c r="D37446" s="93" t="s">
        <v>28978</v>
      </c>
      <c r="E37446" s="93" t="s">
        <v>14</v>
      </c>
    </row>
    <row r="37447" spans="1:5" x14ac:dyDescent="0.25">
      <c r="A37447" s="93" t="s">
        <v>6065</v>
      </c>
      <c r="B37447" t="s">
        <v>21791</v>
      </c>
      <c r="C37447">
        <v>39432</v>
      </c>
      <c r="D37447" s="93" t="s">
        <v>28989</v>
      </c>
      <c r="E37447" s="93" t="s">
        <v>14</v>
      </c>
    </row>
    <row r="37448" spans="1:5" x14ac:dyDescent="0.25">
      <c r="A37448" s="93" t="s">
        <v>6065</v>
      </c>
      <c r="B37448" t="s">
        <v>21791</v>
      </c>
      <c r="C37448">
        <v>39434</v>
      </c>
      <c r="D37448" s="93" t="s">
        <v>28980</v>
      </c>
      <c r="E37448" s="93" t="s">
        <v>14</v>
      </c>
    </row>
    <row r="37449" spans="1:5" x14ac:dyDescent="0.25">
      <c r="A37449" s="93" t="s">
        <v>6065</v>
      </c>
      <c r="B37449" t="s">
        <v>21791</v>
      </c>
      <c r="C37449">
        <v>39435</v>
      </c>
      <c r="D37449" s="93" t="s">
        <v>28981</v>
      </c>
      <c r="E37449" s="93" t="s">
        <v>14</v>
      </c>
    </row>
    <row r="37450" spans="1:5" x14ac:dyDescent="0.25">
      <c r="A37450" s="93" t="s">
        <v>6065</v>
      </c>
      <c r="B37450" t="s">
        <v>21791</v>
      </c>
      <c r="C37450">
        <v>39437</v>
      </c>
      <c r="D37450" s="93" t="s">
        <v>28994</v>
      </c>
      <c r="E37450" s="93" t="s">
        <v>14</v>
      </c>
    </row>
    <row r="37451" spans="1:5" x14ac:dyDescent="0.25">
      <c r="A37451" s="93" t="s">
        <v>6065</v>
      </c>
      <c r="B37451" t="s">
        <v>21791</v>
      </c>
      <c r="C37451">
        <v>39443</v>
      </c>
      <c r="D37451" s="93" t="s">
        <v>28982</v>
      </c>
      <c r="E37451" s="93" t="s">
        <v>14</v>
      </c>
    </row>
    <row r="37452" spans="1:5" x14ac:dyDescent="0.25">
      <c r="A37452" s="93" t="s">
        <v>6065</v>
      </c>
      <c r="B37452" t="s">
        <v>21783</v>
      </c>
      <c r="C37452">
        <v>88278</v>
      </c>
      <c r="D37452" s="93" t="s">
        <v>28995</v>
      </c>
      <c r="E37452" s="93" t="s">
        <v>14</v>
      </c>
    </row>
    <row r="37453" spans="1:5" x14ac:dyDescent="0.25">
      <c r="A37453" s="93" t="s">
        <v>6065</v>
      </c>
      <c r="B37453" t="s">
        <v>21783</v>
      </c>
      <c r="C37453">
        <v>88316</v>
      </c>
      <c r="D37453" s="93" t="s">
        <v>24966</v>
      </c>
      <c r="E37453" s="93" t="s">
        <v>14</v>
      </c>
    </row>
    <row r="37454" spans="1:5" x14ac:dyDescent="0.25">
      <c r="A37454" s="93" t="s">
        <v>6066</v>
      </c>
      <c r="D37454" s="93" t="s">
        <v>14</v>
      </c>
      <c r="E37454" s="93" t="s">
        <v>35818</v>
      </c>
    </row>
    <row r="37455" spans="1:5" x14ac:dyDescent="0.25">
      <c r="A37455" s="93" t="s">
        <v>6066</v>
      </c>
      <c r="B37455" t="s">
        <v>21791</v>
      </c>
      <c r="C37455">
        <v>37586</v>
      </c>
      <c r="D37455" s="93" t="s">
        <v>27981</v>
      </c>
      <c r="E37455" s="93" t="s">
        <v>14</v>
      </c>
    </row>
    <row r="37456" spans="1:5" x14ac:dyDescent="0.25">
      <c r="A37456" s="93" t="s">
        <v>6066</v>
      </c>
      <c r="B37456" t="s">
        <v>21791</v>
      </c>
      <c r="C37456">
        <v>39413</v>
      </c>
      <c r="D37456" s="93" t="s">
        <v>28993</v>
      </c>
      <c r="E37456" s="93" t="s">
        <v>14</v>
      </c>
    </row>
    <row r="37457" spans="1:5" x14ac:dyDescent="0.25">
      <c r="A37457" s="93" t="s">
        <v>6066</v>
      </c>
      <c r="B37457" t="s">
        <v>21791</v>
      </c>
      <c r="C37457">
        <v>39419</v>
      </c>
      <c r="D37457" s="93" t="s">
        <v>28990</v>
      </c>
      <c r="E37457" s="93" t="s">
        <v>14</v>
      </c>
    </row>
    <row r="37458" spans="1:5" x14ac:dyDescent="0.25">
      <c r="A37458" s="93" t="s">
        <v>6066</v>
      </c>
      <c r="B37458" t="s">
        <v>21791</v>
      </c>
      <c r="C37458">
        <v>39422</v>
      </c>
      <c r="D37458" s="93" t="s">
        <v>28991</v>
      </c>
      <c r="E37458" s="93" t="s">
        <v>14</v>
      </c>
    </row>
    <row r="37459" spans="1:5" x14ac:dyDescent="0.25">
      <c r="A37459" s="93" t="s">
        <v>6066</v>
      </c>
      <c r="B37459" t="s">
        <v>21791</v>
      </c>
      <c r="C37459">
        <v>39431</v>
      </c>
      <c r="D37459" s="93" t="s">
        <v>28978</v>
      </c>
      <c r="E37459" s="93" t="s">
        <v>14</v>
      </c>
    </row>
    <row r="37460" spans="1:5" x14ac:dyDescent="0.25">
      <c r="A37460" s="93" t="s">
        <v>6066</v>
      </c>
      <c r="B37460" t="s">
        <v>21791</v>
      </c>
      <c r="C37460">
        <v>39432</v>
      </c>
      <c r="D37460" s="93" t="s">
        <v>28992</v>
      </c>
      <c r="E37460" s="93" t="s">
        <v>14</v>
      </c>
    </row>
    <row r="37461" spans="1:5" x14ac:dyDescent="0.25">
      <c r="A37461" s="93" t="s">
        <v>6066</v>
      </c>
      <c r="B37461" t="s">
        <v>21791</v>
      </c>
      <c r="C37461">
        <v>39434</v>
      </c>
      <c r="D37461" s="93" t="s">
        <v>28980</v>
      </c>
      <c r="E37461" s="93" t="s">
        <v>14</v>
      </c>
    </row>
    <row r="37462" spans="1:5" x14ac:dyDescent="0.25">
      <c r="A37462" s="93" t="s">
        <v>6066</v>
      </c>
      <c r="B37462" t="s">
        <v>21791</v>
      </c>
      <c r="C37462">
        <v>39435</v>
      </c>
      <c r="D37462" s="93" t="s">
        <v>28981</v>
      </c>
      <c r="E37462" s="93" t="s">
        <v>14</v>
      </c>
    </row>
    <row r="37463" spans="1:5" x14ac:dyDescent="0.25">
      <c r="A37463" s="93" t="s">
        <v>6066</v>
      </c>
      <c r="B37463" t="s">
        <v>21791</v>
      </c>
      <c r="C37463">
        <v>39437</v>
      </c>
      <c r="D37463" s="93" t="s">
        <v>28994</v>
      </c>
      <c r="E37463" s="93" t="s">
        <v>14</v>
      </c>
    </row>
    <row r="37464" spans="1:5" x14ac:dyDescent="0.25">
      <c r="A37464" s="93" t="s">
        <v>6066</v>
      </c>
      <c r="B37464" t="s">
        <v>21791</v>
      </c>
      <c r="C37464">
        <v>39443</v>
      </c>
      <c r="D37464" s="93" t="s">
        <v>28986</v>
      </c>
      <c r="E37464" s="93" t="s">
        <v>14</v>
      </c>
    </row>
    <row r="37465" spans="1:5" x14ac:dyDescent="0.25">
      <c r="A37465" s="93" t="s">
        <v>6066</v>
      </c>
      <c r="B37465" t="s">
        <v>21783</v>
      </c>
      <c r="C37465">
        <v>88278</v>
      </c>
      <c r="D37465" s="93" t="s">
        <v>26163</v>
      </c>
      <c r="E37465" s="93" t="s">
        <v>14</v>
      </c>
    </row>
    <row r="37466" spans="1:5" x14ac:dyDescent="0.25">
      <c r="A37466" s="93" t="s">
        <v>6066</v>
      </c>
      <c r="B37466" t="s">
        <v>21783</v>
      </c>
      <c r="C37466">
        <v>88316</v>
      </c>
      <c r="D37466" s="93" t="s">
        <v>26561</v>
      </c>
      <c r="E37466" s="93" t="s">
        <v>14</v>
      </c>
    </row>
    <row r="37467" spans="1:5" x14ac:dyDescent="0.25">
      <c r="A37467" s="93" t="s">
        <v>6067</v>
      </c>
      <c r="D37467" s="93" t="s">
        <v>14</v>
      </c>
      <c r="E37467" s="93" t="s">
        <v>35819</v>
      </c>
    </row>
    <row r="37468" spans="1:5" x14ac:dyDescent="0.25">
      <c r="A37468" s="93" t="s">
        <v>6067</v>
      </c>
      <c r="B37468" t="s">
        <v>21791</v>
      </c>
      <c r="C37468">
        <v>37586</v>
      </c>
      <c r="D37468" s="93" t="s">
        <v>21839</v>
      </c>
      <c r="E37468" s="93" t="s">
        <v>14</v>
      </c>
    </row>
    <row r="37469" spans="1:5" x14ac:dyDescent="0.25">
      <c r="A37469" s="93" t="s">
        <v>6067</v>
      </c>
      <c r="B37469" t="s">
        <v>21791</v>
      </c>
      <c r="C37469">
        <v>39413</v>
      </c>
      <c r="D37469" s="93" t="s">
        <v>28996</v>
      </c>
      <c r="E37469" s="93" t="s">
        <v>14</v>
      </c>
    </row>
    <row r="37470" spans="1:5" x14ac:dyDescent="0.25">
      <c r="A37470" s="93" t="s">
        <v>6067</v>
      </c>
      <c r="B37470" t="s">
        <v>21791</v>
      </c>
      <c r="C37470">
        <v>39419</v>
      </c>
      <c r="D37470" s="93" t="s">
        <v>28976</v>
      </c>
      <c r="E37470" s="93" t="s">
        <v>14</v>
      </c>
    </row>
    <row r="37471" spans="1:5" x14ac:dyDescent="0.25">
      <c r="A37471" s="93" t="s">
        <v>6067</v>
      </c>
      <c r="B37471" t="s">
        <v>21791</v>
      </c>
      <c r="C37471">
        <v>39422</v>
      </c>
      <c r="D37471" s="93" t="s">
        <v>28977</v>
      </c>
      <c r="E37471" s="93" t="s">
        <v>14</v>
      </c>
    </row>
    <row r="37472" spans="1:5" x14ac:dyDescent="0.25">
      <c r="A37472" s="93" t="s">
        <v>6067</v>
      </c>
      <c r="B37472" t="s">
        <v>21791</v>
      </c>
      <c r="C37472">
        <v>39431</v>
      </c>
      <c r="D37472" s="93" t="s">
        <v>28978</v>
      </c>
      <c r="E37472" s="93" t="s">
        <v>14</v>
      </c>
    </row>
    <row r="37473" spans="1:5" x14ac:dyDescent="0.25">
      <c r="A37473" s="93" t="s">
        <v>6067</v>
      </c>
      <c r="B37473" t="s">
        <v>21791</v>
      </c>
      <c r="C37473">
        <v>39432</v>
      </c>
      <c r="D37473" s="93" t="s">
        <v>28979</v>
      </c>
      <c r="E37473" s="93" t="s">
        <v>14</v>
      </c>
    </row>
    <row r="37474" spans="1:5" x14ac:dyDescent="0.25">
      <c r="A37474" s="93" t="s">
        <v>6067</v>
      </c>
      <c r="B37474" t="s">
        <v>21791</v>
      </c>
      <c r="C37474">
        <v>39434</v>
      </c>
      <c r="D37474" s="93" t="s">
        <v>28980</v>
      </c>
      <c r="E37474" s="93" t="s">
        <v>14</v>
      </c>
    </row>
    <row r="37475" spans="1:5" x14ac:dyDescent="0.25">
      <c r="A37475" s="93" t="s">
        <v>6067</v>
      </c>
      <c r="B37475" t="s">
        <v>21791</v>
      </c>
      <c r="C37475">
        <v>39435</v>
      </c>
      <c r="D37475" s="93" t="s">
        <v>28981</v>
      </c>
      <c r="E37475" s="93" t="s">
        <v>14</v>
      </c>
    </row>
    <row r="37476" spans="1:5" x14ac:dyDescent="0.25">
      <c r="A37476" s="93" t="s">
        <v>6067</v>
      </c>
      <c r="B37476" t="s">
        <v>21791</v>
      </c>
      <c r="C37476">
        <v>39437</v>
      </c>
      <c r="D37476" s="93" t="s">
        <v>28981</v>
      </c>
      <c r="E37476" s="93" t="s">
        <v>14</v>
      </c>
    </row>
    <row r="37477" spans="1:5" x14ac:dyDescent="0.25">
      <c r="A37477" s="93" t="s">
        <v>6067</v>
      </c>
      <c r="B37477" t="s">
        <v>21791</v>
      </c>
      <c r="C37477">
        <v>39443</v>
      </c>
      <c r="D37477" s="93" t="s">
        <v>28982</v>
      </c>
      <c r="E37477" s="93" t="s">
        <v>14</v>
      </c>
    </row>
    <row r="37478" spans="1:5" x14ac:dyDescent="0.25">
      <c r="A37478" s="93" t="s">
        <v>6067</v>
      </c>
      <c r="B37478" t="s">
        <v>21783</v>
      </c>
      <c r="C37478">
        <v>88278</v>
      </c>
      <c r="D37478" s="93" t="s">
        <v>28995</v>
      </c>
      <c r="E37478" s="93" t="s">
        <v>14</v>
      </c>
    </row>
    <row r="37479" spans="1:5" x14ac:dyDescent="0.25">
      <c r="A37479" s="93" t="s">
        <v>6067</v>
      </c>
      <c r="B37479" t="s">
        <v>21783</v>
      </c>
      <c r="C37479">
        <v>88316</v>
      </c>
      <c r="D37479" s="93" t="s">
        <v>24966</v>
      </c>
      <c r="E37479" s="93" t="s">
        <v>14</v>
      </c>
    </row>
    <row r="37480" spans="1:5" x14ac:dyDescent="0.25">
      <c r="A37480" s="93" t="s">
        <v>6068</v>
      </c>
      <c r="D37480" s="93" t="s">
        <v>14</v>
      </c>
      <c r="E37480" s="93" t="s">
        <v>35820</v>
      </c>
    </row>
    <row r="37481" spans="1:5" x14ac:dyDescent="0.25">
      <c r="A37481" s="93" t="s">
        <v>6068</v>
      </c>
      <c r="B37481" t="s">
        <v>21791</v>
      </c>
      <c r="C37481">
        <v>37586</v>
      </c>
      <c r="D37481" s="93" t="s">
        <v>24484</v>
      </c>
      <c r="E37481" s="93" t="s">
        <v>14</v>
      </c>
    </row>
    <row r="37482" spans="1:5" x14ac:dyDescent="0.25">
      <c r="A37482" s="93" t="s">
        <v>6068</v>
      </c>
      <c r="B37482" t="s">
        <v>21791</v>
      </c>
      <c r="C37482">
        <v>39413</v>
      </c>
      <c r="D37482" s="93" t="s">
        <v>28996</v>
      </c>
      <c r="E37482" s="93" t="s">
        <v>14</v>
      </c>
    </row>
    <row r="37483" spans="1:5" x14ac:dyDescent="0.25">
      <c r="A37483" s="93" t="s">
        <v>6068</v>
      </c>
      <c r="B37483" t="s">
        <v>21791</v>
      </c>
      <c r="C37483">
        <v>39419</v>
      </c>
      <c r="D37483" s="93" t="s">
        <v>28983</v>
      </c>
      <c r="E37483" s="93" t="s">
        <v>14</v>
      </c>
    </row>
    <row r="37484" spans="1:5" x14ac:dyDescent="0.25">
      <c r="A37484" s="93" t="s">
        <v>6068</v>
      </c>
      <c r="B37484" t="s">
        <v>21791</v>
      </c>
      <c r="C37484">
        <v>39422</v>
      </c>
      <c r="D37484" s="93" t="s">
        <v>28984</v>
      </c>
      <c r="E37484" s="93" t="s">
        <v>14</v>
      </c>
    </row>
    <row r="37485" spans="1:5" x14ac:dyDescent="0.25">
      <c r="A37485" s="93" t="s">
        <v>6068</v>
      </c>
      <c r="B37485" t="s">
        <v>21791</v>
      </c>
      <c r="C37485">
        <v>39431</v>
      </c>
      <c r="D37485" s="93" t="s">
        <v>28978</v>
      </c>
      <c r="E37485" s="93" t="s">
        <v>14</v>
      </c>
    </row>
    <row r="37486" spans="1:5" x14ac:dyDescent="0.25">
      <c r="A37486" s="93" t="s">
        <v>6068</v>
      </c>
      <c r="B37486" t="s">
        <v>21791</v>
      </c>
      <c r="C37486">
        <v>39432</v>
      </c>
      <c r="D37486" s="93" t="s">
        <v>28985</v>
      </c>
      <c r="E37486" s="93" t="s">
        <v>14</v>
      </c>
    </row>
    <row r="37487" spans="1:5" x14ac:dyDescent="0.25">
      <c r="A37487" s="93" t="s">
        <v>6068</v>
      </c>
      <c r="B37487" t="s">
        <v>21791</v>
      </c>
      <c r="C37487">
        <v>39434</v>
      </c>
      <c r="D37487" s="93" t="s">
        <v>28980</v>
      </c>
      <c r="E37487" s="93" t="s">
        <v>14</v>
      </c>
    </row>
    <row r="37488" spans="1:5" x14ac:dyDescent="0.25">
      <c r="A37488" s="93" t="s">
        <v>6068</v>
      </c>
      <c r="B37488" t="s">
        <v>21791</v>
      </c>
      <c r="C37488">
        <v>39435</v>
      </c>
      <c r="D37488" s="93" t="s">
        <v>28981</v>
      </c>
      <c r="E37488" s="93" t="s">
        <v>14</v>
      </c>
    </row>
    <row r="37489" spans="1:5" x14ac:dyDescent="0.25">
      <c r="A37489" s="93" t="s">
        <v>6068</v>
      </c>
      <c r="B37489" t="s">
        <v>21791</v>
      </c>
      <c r="C37489">
        <v>39437</v>
      </c>
      <c r="D37489" s="93" t="s">
        <v>28981</v>
      </c>
      <c r="E37489" s="93" t="s">
        <v>14</v>
      </c>
    </row>
    <row r="37490" spans="1:5" x14ac:dyDescent="0.25">
      <c r="A37490" s="93" t="s">
        <v>6068</v>
      </c>
      <c r="B37490" t="s">
        <v>21791</v>
      </c>
      <c r="C37490">
        <v>39443</v>
      </c>
      <c r="D37490" s="93" t="s">
        <v>28986</v>
      </c>
      <c r="E37490" s="93" t="s">
        <v>14</v>
      </c>
    </row>
    <row r="37491" spans="1:5" x14ac:dyDescent="0.25">
      <c r="A37491" s="93" t="s">
        <v>6068</v>
      </c>
      <c r="B37491" t="s">
        <v>21783</v>
      </c>
      <c r="C37491">
        <v>88278</v>
      </c>
      <c r="D37491" s="93" t="s">
        <v>22950</v>
      </c>
      <c r="E37491" s="93" t="s">
        <v>14</v>
      </c>
    </row>
    <row r="37492" spans="1:5" x14ac:dyDescent="0.25">
      <c r="A37492" s="93" t="s">
        <v>6068</v>
      </c>
      <c r="B37492" t="s">
        <v>21783</v>
      </c>
      <c r="C37492">
        <v>88316</v>
      </c>
      <c r="D37492" s="93" t="s">
        <v>28997</v>
      </c>
      <c r="E37492" s="93" t="s">
        <v>14</v>
      </c>
    </row>
    <row r="37493" spans="1:5" x14ac:dyDescent="0.25">
      <c r="A37493" s="93" t="s">
        <v>6069</v>
      </c>
      <c r="D37493" s="93" t="s">
        <v>14</v>
      </c>
      <c r="E37493" s="93" t="s">
        <v>35821</v>
      </c>
    </row>
    <row r="37494" spans="1:5" x14ac:dyDescent="0.25">
      <c r="A37494" s="93" t="s">
        <v>6069</v>
      </c>
      <c r="B37494" t="s">
        <v>21791</v>
      </c>
      <c r="C37494">
        <v>37586</v>
      </c>
      <c r="D37494" s="93" t="s">
        <v>22104</v>
      </c>
      <c r="E37494" s="93" t="s">
        <v>14</v>
      </c>
    </row>
    <row r="37495" spans="1:5" x14ac:dyDescent="0.25">
      <c r="A37495" s="93" t="s">
        <v>6069</v>
      </c>
      <c r="B37495" t="s">
        <v>21791</v>
      </c>
      <c r="C37495">
        <v>39413</v>
      </c>
      <c r="D37495" s="93" t="s">
        <v>28996</v>
      </c>
      <c r="E37495" s="93" t="s">
        <v>14</v>
      </c>
    </row>
    <row r="37496" spans="1:5" x14ac:dyDescent="0.25">
      <c r="A37496" s="93" t="s">
        <v>6069</v>
      </c>
      <c r="B37496" t="s">
        <v>21791</v>
      </c>
      <c r="C37496">
        <v>39419</v>
      </c>
      <c r="D37496" s="93" t="s">
        <v>28987</v>
      </c>
      <c r="E37496" s="93" t="s">
        <v>14</v>
      </c>
    </row>
    <row r="37497" spans="1:5" x14ac:dyDescent="0.25">
      <c r="A37497" s="93" t="s">
        <v>6069</v>
      </c>
      <c r="B37497" t="s">
        <v>21791</v>
      </c>
      <c r="C37497">
        <v>39422</v>
      </c>
      <c r="D37497" s="93" t="s">
        <v>28988</v>
      </c>
      <c r="E37497" s="93" t="s">
        <v>14</v>
      </c>
    </row>
    <row r="37498" spans="1:5" x14ac:dyDescent="0.25">
      <c r="A37498" s="93" t="s">
        <v>6069</v>
      </c>
      <c r="B37498" t="s">
        <v>21791</v>
      </c>
      <c r="C37498">
        <v>39431</v>
      </c>
      <c r="D37498" s="93" t="s">
        <v>28978</v>
      </c>
      <c r="E37498" s="93" t="s">
        <v>14</v>
      </c>
    </row>
    <row r="37499" spans="1:5" x14ac:dyDescent="0.25">
      <c r="A37499" s="93" t="s">
        <v>6069</v>
      </c>
      <c r="B37499" t="s">
        <v>21791</v>
      </c>
      <c r="C37499">
        <v>39432</v>
      </c>
      <c r="D37499" s="93" t="s">
        <v>28989</v>
      </c>
      <c r="E37499" s="93" t="s">
        <v>14</v>
      </c>
    </row>
    <row r="37500" spans="1:5" x14ac:dyDescent="0.25">
      <c r="A37500" s="93" t="s">
        <v>6069</v>
      </c>
      <c r="B37500" t="s">
        <v>21791</v>
      </c>
      <c r="C37500">
        <v>39434</v>
      </c>
      <c r="D37500" s="93" t="s">
        <v>28980</v>
      </c>
      <c r="E37500" s="93" t="s">
        <v>14</v>
      </c>
    </row>
    <row r="37501" spans="1:5" x14ac:dyDescent="0.25">
      <c r="A37501" s="93" t="s">
        <v>6069</v>
      </c>
      <c r="B37501" t="s">
        <v>21791</v>
      </c>
      <c r="C37501">
        <v>39435</v>
      </c>
      <c r="D37501" s="93" t="s">
        <v>28981</v>
      </c>
      <c r="E37501" s="93" t="s">
        <v>14</v>
      </c>
    </row>
    <row r="37502" spans="1:5" x14ac:dyDescent="0.25">
      <c r="A37502" s="93" t="s">
        <v>6069</v>
      </c>
      <c r="B37502" t="s">
        <v>21791</v>
      </c>
      <c r="C37502">
        <v>39437</v>
      </c>
      <c r="D37502" s="93" t="s">
        <v>28981</v>
      </c>
      <c r="E37502" s="93" t="s">
        <v>14</v>
      </c>
    </row>
    <row r="37503" spans="1:5" x14ac:dyDescent="0.25">
      <c r="A37503" s="93" t="s">
        <v>6069</v>
      </c>
      <c r="B37503" t="s">
        <v>21791</v>
      </c>
      <c r="C37503">
        <v>39443</v>
      </c>
      <c r="D37503" s="93" t="s">
        <v>28982</v>
      </c>
      <c r="E37503" s="93" t="s">
        <v>14</v>
      </c>
    </row>
    <row r="37504" spans="1:5" x14ac:dyDescent="0.25">
      <c r="A37504" s="93" t="s">
        <v>6069</v>
      </c>
      <c r="B37504" t="s">
        <v>21783</v>
      </c>
      <c r="C37504">
        <v>88278</v>
      </c>
      <c r="D37504" s="93" t="s">
        <v>26018</v>
      </c>
      <c r="E37504" s="93" t="s">
        <v>14</v>
      </c>
    </row>
    <row r="37505" spans="1:5" x14ac:dyDescent="0.25">
      <c r="A37505" s="93" t="s">
        <v>6069</v>
      </c>
      <c r="B37505" t="s">
        <v>21783</v>
      </c>
      <c r="C37505">
        <v>88316</v>
      </c>
      <c r="D37505" s="93" t="s">
        <v>23362</v>
      </c>
      <c r="E37505" s="93" t="s">
        <v>14</v>
      </c>
    </row>
    <row r="37506" spans="1:5" x14ac:dyDescent="0.25">
      <c r="A37506" s="93" t="s">
        <v>6070</v>
      </c>
      <c r="D37506" s="93" t="s">
        <v>14</v>
      </c>
      <c r="E37506" s="93" t="s">
        <v>35822</v>
      </c>
    </row>
    <row r="37507" spans="1:5" x14ac:dyDescent="0.25">
      <c r="A37507" s="93" t="s">
        <v>6070</v>
      </c>
      <c r="B37507" t="s">
        <v>21791</v>
      </c>
      <c r="C37507">
        <v>37586</v>
      </c>
      <c r="D37507" s="93" t="s">
        <v>27981</v>
      </c>
      <c r="E37507" s="93" t="s">
        <v>14</v>
      </c>
    </row>
    <row r="37508" spans="1:5" x14ac:dyDescent="0.25">
      <c r="A37508" s="93" t="s">
        <v>6070</v>
      </c>
      <c r="B37508" t="s">
        <v>21791</v>
      </c>
      <c r="C37508">
        <v>39413</v>
      </c>
      <c r="D37508" s="93" t="s">
        <v>28996</v>
      </c>
      <c r="E37508" s="93" t="s">
        <v>14</v>
      </c>
    </row>
    <row r="37509" spans="1:5" x14ac:dyDescent="0.25">
      <c r="A37509" s="93" t="s">
        <v>6070</v>
      </c>
      <c r="B37509" t="s">
        <v>21791</v>
      </c>
      <c r="C37509">
        <v>39419</v>
      </c>
      <c r="D37509" s="93" t="s">
        <v>28990</v>
      </c>
      <c r="E37509" s="93" t="s">
        <v>14</v>
      </c>
    </row>
    <row r="37510" spans="1:5" x14ac:dyDescent="0.25">
      <c r="A37510" s="93" t="s">
        <v>6070</v>
      </c>
      <c r="B37510" t="s">
        <v>21791</v>
      </c>
      <c r="C37510">
        <v>39422</v>
      </c>
      <c r="D37510" s="93" t="s">
        <v>28991</v>
      </c>
      <c r="E37510" s="93" t="s">
        <v>14</v>
      </c>
    </row>
    <row r="37511" spans="1:5" x14ac:dyDescent="0.25">
      <c r="A37511" s="93" t="s">
        <v>6070</v>
      </c>
      <c r="B37511" t="s">
        <v>21791</v>
      </c>
      <c r="C37511">
        <v>39431</v>
      </c>
      <c r="D37511" s="93" t="s">
        <v>28978</v>
      </c>
      <c r="E37511" s="93" t="s">
        <v>14</v>
      </c>
    </row>
    <row r="37512" spans="1:5" x14ac:dyDescent="0.25">
      <c r="A37512" s="93" t="s">
        <v>6070</v>
      </c>
      <c r="B37512" t="s">
        <v>21791</v>
      </c>
      <c r="C37512">
        <v>39432</v>
      </c>
      <c r="D37512" s="93" t="s">
        <v>28992</v>
      </c>
      <c r="E37512" s="93" t="s">
        <v>14</v>
      </c>
    </row>
    <row r="37513" spans="1:5" x14ac:dyDescent="0.25">
      <c r="A37513" s="93" t="s">
        <v>6070</v>
      </c>
      <c r="B37513" t="s">
        <v>21791</v>
      </c>
      <c r="C37513">
        <v>39434</v>
      </c>
      <c r="D37513" s="93" t="s">
        <v>28980</v>
      </c>
      <c r="E37513" s="93" t="s">
        <v>14</v>
      </c>
    </row>
    <row r="37514" spans="1:5" x14ac:dyDescent="0.25">
      <c r="A37514" s="93" t="s">
        <v>6070</v>
      </c>
      <c r="B37514" t="s">
        <v>21791</v>
      </c>
      <c r="C37514">
        <v>39435</v>
      </c>
      <c r="D37514" s="93" t="s">
        <v>28981</v>
      </c>
      <c r="E37514" s="93" t="s">
        <v>14</v>
      </c>
    </row>
    <row r="37515" spans="1:5" x14ac:dyDescent="0.25">
      <c r="A37515" s="93" t="s">
        <v>6070</v>
      </c>
      <c r="B37515" t="s">
        <v>21791</v>
      </c>
      <c r="C37515">
        <v>39437</v>
      </c>
      <c r="D37515" s="93" t="s">
        <v>28981</v>
      </c>
      <c r="E37515" s="93" t="s">
        <v>14</v>
      </c>
    </row>
    <row r="37516" spans="1:5" x14ac:dyDescent="0.25">
      <c r="A37516" s="93" t="s">
        <v>6070</v>
      </c>
      <c r="B37516" t="s">
        <v>21791</v>
      </c>
      <c r="C37516">
        <v>39443</v>
      </c>
      <c r="D37516" s="93" t="s">
        <v>28986</v>
      </c>
      <c r="E37516" s="93" t="s">
        <v>14</v>
      </c>
    </row>
    <row r="37517" spans="1:5" x14ac:dyDescent="0.25">
      <c r="A37517" s="93" t="s">
        <v>6070</v>
      </c>
      <c r="B37517" t="s">
        <v>21783</v>
      </c>
      <c r="C37517">
        <v>88278</v>
      </c>
      <c r="D37517" s="93" t="s">
        <v>25521</v>
      </c>
      <c r="E37517" s="93" t="s">
        <v>14</v>
      </c>
    </row>
    <row r="37518" spans="1:5" x14ac:dyDescent="0.25">
      <c r="A37518" s="93" t="s">
        <v>6070</v>
      </c>
      <c r="B37518" t="s">
        <v>21783</v>
      </c>
      <c r="C37518">
        <v>88316</v>
      </c>
      <c r="D37518" s="93" t="s">
        <v>23393</v>
      </c>
      <c r="E37518" s="93" t="s">
        <v>14</v>
      </c>
    </row>
    <row r="37519" spans="1:5" x14ac:dyDescent="0.25">
      <c r="A37519" s="93" t="s">
        <v>6071</v>
      </c>
      <c r="D37519" s="93" t="s">
        <v>14</v>
      </c>
      <c r="E37519" s="93" t="s">
        <v>35823</v>
      </c>
    </row>
    <row r="37520" spans="1:5" x14ac:dyDescent="0.25">
      <c r="A37520" s="93" t="s">
        <v>6071</v>
      </c>
      <c r="B37520" t="s">
        <v>21791</v>
      </c>
      <c r="C37520">
        <v>37586</v>
      </c>
      <c r="D37520" s="93" t="s">
        <v>21839</v>
      </c>
      <c r="E37520" s="93" t="s">
        <v>14</v>
      </c>
    </row>
    <row r="37521" spans="1:5" x14ac:dyDescent="0.25">
      <c r="A37521" s="93" t="s">
        <v>6071</v>
      </c>
      <c r="B37521" t="s">
        <v>21791</v>
      </c>
      <c r="C37521">
        <v>39413</v>
      </c>
      <c r="D37521" s="93" t="s">
        <v>25965</v>
      </c>
      <c r="E37521" s="93" t="s">
        <v>14</v>
      </c>
    </row>
    <row r="37522" spans="1:5" x14ac:dyDescent="0.25">
      <c r="A37522" s="93" t="s">
        <v>6071</v>
      </c>
      <c r="B37522" t="s">
        <v>21791</v>
      </c>
      <c r="C37522">
        <v>39419</v>
      </c>
      <c r="D37522" s="93" t="s">
        <v>28976</v>
      </c>
      <c r="E37522" s="93" t="s">
        <v>14</v>
      </c>
    </row>
    <row r="37523" spans="1:5" x14ac:dyDescent="0.25">
      <c r="A37523" s="93" t="s">
        <v>6071</v>
      </c>
      <c r="B37523" t="s">
        <v>21791</v>
      </c>
      <c r="C37523">
        <v>39422</v>
      </c>
      <c r="D37523" s="93" t="s">
        <v>28977</v>
      </c>
      <c r="E37523" s="93" t="s">
        <v>14</v>
      </c>
    </row>
    <row r="37524" spans="1:5" x14ac:dyDescent="0.25">
      <c r="A37524" s="93" t="s">
        <v>6071</v>
      </c>
      <c r="B37524" t="s">
        <v>21791</v>
      </c>
      <c r="C37524">
        <v>39431</v>
      </c>
      <c r="D37524" s="93" t="s">
        <v>28998</v>
      </c>
      <c r="E37524" s="93" t="s">
        <v>14</v>
      </c>
    </row>
    <row r="37525" spans="1:5" x14ac:dyDescent="0.25">
      <c r="A37525" s="93" t="s">
        <v>6071</v>
      </c>
      <c r="B37525" t="s">
        <v>21791</v>
      </c>
      <c r="C37525">
        <v>39432</v>
      </c>
      <c r="D37525" s="93" t="s">
        <v>28979</v>
      </c>
      <c r="E37525" s="93" t="s">
        <v>14</v>
      </c>
    </row>
    <row r="37526" spans="1:5" x14ac:dyDescent="0.25">
      <c r="A37526" s="93" t="s">
        <v>6071</v>
      </c>
      <c r="B37526" t="s">
        <v>21791</v>
      </c>
      <c r="C37526">
        <v>39434</v>
      </c>
      <c r="D37526" s="93" t="s">
        <v>27671</v>
      </c>
      <c r="E37526" s="93" t="s">
        <v>14</v>
      </c>
    </row>
    <row r="37527" spans="1:5" x14ac:dyDescent="0.25">
      <c r="A37527" s="93" t="s">
        <v>6071</v>
      </c>
      <c r="B37527" t="s">
        <v>21791</v>
      </c>
      <c r="C37527">
        <v>39435</v>
      </c>
      <c r="D37527" s="93" t="s">
        <v>28994</v>
      </c>
      <c r="E37527" s="93" t="s">
        <v>14</v>
      </c>
    </row>
    <row r="37528" spans="1:5" x14ac:dyDescent="0.25">
      <c r="A37528" s="93" t="s">
        <v>6071</v>
      </c>
      <c r="B37528" t="s">
        <v>21791</v>
      </c>
      <c r="C37528">
        <v>39443</v>
      </c>
      <c r="D37528" s="93" t="s">
        <v>28982</v>
      </c>
      <c r="E37528" s="93" t="s">
        <v>14</v>
      </c>
    </row>
    <row r="37529" spans="1:5" x14ac:dyDescent="0.25">
      <c r="A37529" s="93" t="s">
        <v>6071</v>
      </c>
      <c r="B37529" t="s">
        <v>21783</v>
      </c>
      <c r="C37529">
        <v>88278</v>
      </c>
      <c r="D37529" s="93" t="s">
        <v>22821</v>
      </c>
      <c r="E37529" s="93" t="s">
        <v>14</v>
      </c>
    </row>
    <row r="37530" spans="1:5" x14ac:dyDescent="0.25">
      <c r="A37530" s="93" t="s">
        <v>6071</v>
      </c>
      <c r="B37530" t="s">
        <v>21783</v>
      </c>
      <c r="C37530">
        <v>88316</v>
      </c>
      <c r="D37530" s="93" t="s">
        <v>23441</v>
      </c>
      <c r="E37530" s="93" t="s">
        <v>14</v>
      </c>
    </row>
    <row r="37531" spans="1:5" x14ac:dyDescent="0.25">
      <c r="A37531" s="93" t="s">
        <v>6072</v>
      </c>
      <c r="D37531" s="93" t="s">
        <v>14</v>
      </c>
      <c r="E37531" s="93" t="s">
        <v>35824</v>
      </c>
    </row>
    <row r="37532" spans="1:5" x14ac:dyDescent="0.25">
      <c r="A37532" s="93" t="s">
        <v>6072</v>
      </c>
      <c r="B37532" t="s">
        <v>21791</v>
      </c>
      <c r="C37532">
        <v>37586</v>
      </c>
      <c r="D37532" s="93" t="s">
        <v>24484</v>
      </c>
      <c r="E37532" s="93" t="s">
        <v>14</v>
      </c>
    </row>
    <row r="37533" spans="1:5" x14ac:dyDescent="0.25">
      <c r="A37533" s="93" t="s">
        <v>6072</v>
      </c>
      <c r="B37533" t="s">
        <v>21791</v>
      </c>
      <c r="C37533">
        <v>39413</v>
      </c>
      <c r="D37533" s="93" t="s">
        <v>25965</v>
      </c>
      <c r="E37533" s="93" t="s">
        <v>14</v>
      </c>
    </row>
    <row r="37534" spans="1:5" x14ac:dyDescent="0.25">
      <c r="A37534" s="93" t="s">
        <v>6072</v>
      </c>
      <c r="B37534" t="s">
        <v>21791</v>
      </c>
      <c r="C37534">
        <v>39419</v>
      </c>
      <c r="D37534" s="93" t="s">
        <v>28983</v>
      </c>
      <c r="E37534" s="93" t="s">
        <v>14</v>
      </c>
    </row>
    <row r="37535" spans="1:5" x14ac:dyDescent="0.25">
      <c r="A37535" s="93" t="s">
        <v>6072</v>
      </c>
      <c r="B37535" t="s">
        <v>21791</v>
      </c>
      <c r="C37535">
        <v>39422</v>
      </c>
      <c r="D37535" s="93" t="s">
        <v>28984</v>
      </c>
      <c r="E37535" s="93" t="s">
        <v>14</v>
      </c>
    </row>
    <row r="37536" spans="1:5" x14ac:dyDescent="0.25">
      <c r="A37536" s="93" t="s">
        <v>6072</v>
      </c>
      <c r="B37536" t="s">
        <v>21791</v>
      </c>
      <c r="C37536">
        <v>39431</v>
      </c>
      <c r="D37536" s="93" t="s">
        <v>28998</v>
      </c>
      <c r="E37536" s="93" t="s">
        <v>14</v>
      </c>
    </row>
    <row r="37537" spans="1:5" x14ac:dyDescent="0.25">
      <c r="A37537" s="93" t="s">
        <v>6072</v>
      </c>
      <c r="B37537" t="s">
        <v>21791</v>
      </c>
      <c r="C37537">
        <v>39432</v>
      </c>
      <c r="D37537" s="93" t="s">
        <v>28985</v>
      </c>
      <c r="E37537" s="93" t="s">
        <v>14</v>
      </c>
    </row>
    <row r="37538" spans="1:5" x14ac:dyDescent="0.25">
      <c r="A37538" s="93" t="s">
        <v>6072</v>
      </c>
      <c r="B37538" t="s">
        <v>21791</v>
      </c>
      <c r="C37538">
        <v>39434</v>
      </c>
      <c r="D37538" s="93" t="s">
        <v>27671</v>
      </c>
      <c r="E37538" s="93" t="s">
        <v>14</v>
      </c>
    </row>
    <row r="37539" spans="1:5" x14ac:dyDescent="0.25">
      <c r="A37539" s="93" t="s">
        <v>6072</v>
      </c>
      <c r="B37539" t="s">
        <v>21791</v>
      </c>
      <c r="C37539">
        <v>39435</v>
      </c>
      <c r="D37539" s="93" t="s">
        <v>28994</v>
      </c>
      <c r="E37539" s="93" t="s">
        <v>14</v>
      </c>
    </row>
    <row r="37540" spans="1:5" x14ac:dyDescent="0.25">
      <c r="A37540" s="93" t="s">
        <v>6072</v>
      </c>
      <c r="B37540" t="s">
        <v>21791</v>
      </c>
      <c r="C37540">
        <v>39443</v>
      </c>
      <c r="D37540" s="93" t="s">
        <v>28986</v>
      </c>
      <c r="E37540" s="93" t="s">
        <v>14</v>
      </c>
    </row>
    <row r="37541" spans="1:5" x14ac:dyDescent="0.25">
      <c r="A37541" s="93" t="s">
        <v>6072</v>
      </c>
      <c r="B37541" t="s">
        <v>21783</v>
      </c>
      <c r="C37541">
        <v>88278</v>
      </c>
      <c r="D37541" s="93" t="s">
        <v>23022</v>
      </c>
      <c r="E37541" s="93" t="s">
        <v>14</v>
      </c>
    </row>
    <row r="37542" spans="1:5" x14ac:dyDescent="0.25">
      <c r="A37542" s="93" t="s">
        <v>6072</v>
      </c>
      <c r="B37542" t="s">
        <v>21783</v>
      </c>
      <c r="C37542">
        <v>88316</v>
      </c>
      <c r="D37542" s="93" t="s">
        <v>23325</v>
      </c>
      <c r="E37542" s="93" t="s">
        <v>14</v>
      </c>
    </row>
    <row r="37543" spans="1:5" x14ac:dyDescent="0.25">
      <c r="A37543" s="93" t="s">
        <v>6073</v>
      </c>
      <c r="D37543" s="93" t="s">
        <v>14</v>
      </c>
      <c r="E37543" s="93" t="s">
        <v>35825</v>
      </c>
    </row>
    <row r="37544" spans="1:5" x14ac:dyDescent="0.25">
      <c r="A37544" s="93" t="s">
        <v>6073</v>
      </c>
      <c r="B37544" t="s">
        <v>21791</v>
      </c>
      <c r="C37544">
        <v>39419</v>
      </c>
      <c r="D37544" s="93" t="s">
        <v>28999</v>
      </c>
      <c r="E37544" s="93" t="s">
        <v>14</v>
      </c>
    </row>
    <row r="37545" spans="1:5" x14ac:dyDescent="0.25">
      <c r="A37545" s="93" t="s">
        <v>6073</v>
      </c>
      <c r="B37545" t="s">
        <v>21791</v>
      </c>
      <c r="C37545">
        <v>39443</v>
      </c>
      <c r="D37545" s="93" t="s">
        <v>29000</v>
      </c>
      <c r="E37545" s="93" t="s">
        <v>14</v>
      </c>
    </row>
    <row r="37546" spans="1:5" x14ac:dyDescent="0.25">
      <c r="A37546" s="93" t="s">
        <v>6073</v>
      </c>
      <c r="B37546" t="s">
        <v>21783</v>
      </c>
      <c r="C37546">
        <v>88278</v>
      </c>
      <c r="D37546" s="93" t="s">
        <v>23015</v>
      </c>
      <c r="E37546" s="93" t="s">
        <v>14</v>
      </c>
    </row>
    <row r="37547" spans="1:5" x14ac:dyDescent="0.25">
      <c r="A37547" s="93" t="s">
        <v>6073</v>
      </c>
      <c r="B37547" t="s">
        <v>21783</v>
      </c>
      <c r="C37547">
        <v>88316</v>
      </c>
      <c r="D37547" s="93" t="s">
        <v>24084</v>
      </c>
      <c r="E37547" s="93" t="s">
        <v>14</v>
      </c>
    </row>
    <row r="37548" spans="1:5" x14ac:dyDescent="0.25">
      <c r="A37548" s="93" t="s">
        <v>6074</v>
      </c>
      <c r="D37548" s="93" t="s">
        <v>14</v>
      </c>
      <c r="E37548" s="93" t="s">
        <v>35826</v>
      </c>
    </row>
    <row r="37549" spans="1:5" x14ac:dyDescent="0.25">
      <c r="A37549" s="93" t="s">
        <v>6074</v>
      </c>
      <c r="B37549" t="s">
        <v>21791</v>
      </c>
      <c r="C37549">
        <v>3990</v>
      </c>
      <c r="D37549" s="93" t="s">
        <v>23020</v>
      </c>
      <c r="E37549" s="93" t="s">
        <v>14</v>
      </c>
    </row>
    <row r="37550" spans="1:5" x14ac:dyDescent="0.25">
      <c r="A37550" s="93" t="s">
        <v>6074</v>
      </c>
      <c r="B37550" t="s">
        <v>21791</v>
      </c>
      <c r="C37550">
        <v>39443</v>
      </c>
      <c r="D37550" s="93" t="s">
        <v>29000</v>
      </c>
      <c r="E37550" s="93" t="s">
        <v>14</v>
      </c>
    </row>
    <row r="37551" spans="1:5" x14ac:dyDescent="0.25">
      <c r="A37551" s="93" t="s">
        <v>6074</v>
      </c>
      <c r="B37551" t="s">
        <v>21783</v>
      </c>
      <c r="C37551">
        <v>88278</v>
      </c>
      <c r="D37551" s="93" t="s">
        <v>23372</v>
      </c>
      <c r="E37551" s="93" t="s">
        <v>14</v>
      </c>
    </row>
    <row r="37552" spans="1:5" x14ac:dyDescent="0.25">
      <c r="A37552" s="93" t="s">
        <v>6074</v>
      </c>
      <c r="B37552" t="s">
        <v>21783</v>
      </c>
      <c r="C37552">
        <v>88316</v>
      </c>
      <c r="D37552" s="93" t="s">
        <v>22846</v>
      </c>
      <c r="E37552" s="93" t="s">
        <v>14</v>
      </c>
    </row>
    <row r="37553" spans="1:5" x14ac:dyDescent="0.25">
      <c r="A37553" s="93" t="s">
        <v>6075</v>
      </c>
      <c r="D37553" s="93" t="s">
        <v>14</v>
      </c>
      <c r="E37553" s="93" t="s">
        <v>35827</v>
      </c>
    </row>
    <row r="37554" spans="1:5" x14ac:dyDescent="0.25">
      <c r="A37554" s="93" t="s">
        <v>6075</v>
      </c>
      <c r="B37554" t="s">
        <v>21791</v>
      </c>
      <c r="C37554">
        <v>10507</v>
      </c>
      <c r="D37554" s="93" t="s">
        <v>29001</v>
      </c>
      <c r="E37554" s="93" t="s">
        <v>14</v>
      </c>
    </row>
    <row r="37555" spans="1:5" x14ac:dyDescent="0.25">
      <c r="A37555" s="93" t="s">
        <v>6075</v>
      </c>
      <c r="B37555" t="s">
        <v>21791</v>
      </c>
      <c r="C37555">
        <v>11950</v>
      </c>
      <c r="D37555" s="93" t="s">
        <v>29002</v>
      </c>
      <c r="E37555" s="93" t="s">
        <v>14</v>
      </c>
    </row>
    <row r="37556" spans="1:5" x14ac:dyDescent="0.25">
      <c r="A37556" s="93" t="s">
        <v>6075</v>
      </c>
      <c r="B37556" t="s">
        <v>21791</v>
      </c>
      <c r="C37556">
        <v>34360</v>
      </c>
      <c r="D37556" s="93" t="s">
        <v>28397</v>
      </c>
      <c r="E37556" s="93" t="s">
        <v>14</v>
      </c>
    </row>
    <row r="37557" spans="1:5" x14ac:dyDescent="0.25">
      <c r="A37557" s="93" t="s">
        <v>6075</v>
      </c>
      <c r="B37557" t="s">
        <v>21791</v>
      </c>
      <c r="C37557">
        <v>39432</v>
      </c>
      <c r="D37557" s="93" t="s">
        <v>25898</v>
      </c>
      <c r="E37557" s="93" t="s">
        <v>14</v>
      </c>
    </row>
    <row r="37558" spans="1:5" x14ac:dyDescent="0.25">
      <c r="A37558" s="93" t="s">
        <v>6075</v>
      </c>
      <c r="B37558" t="s">
        <v>21791</v>
      </c>
      <c r="C37558">
        <v>39961</v>
      </c>
      <c r="D37558" s="93" t="s">
        <v>23347</v>
      </c>
      <c r="E37558" s="93" t="s">
        <v>14</v>
      </c>
    </row>
    <row r="37559" spans="1:5" x14ac:dyDescent="0.25">
      <c r="A37559" s="93" t="s">
        <v>6075</v>
      </c>
      <c r="B37559" t="s">
        <v>21783</v>
      </c>
      <c r="C37559">
        <v>88316</v>
      </c>
      <c r="D37559" s="93" t="s">
        <v>29003</v>
      </c>
      <c r="E37559" s="93" t="s">
        <v>14</v>
      </c>
    </row>
    <row r="37560" spans="1:5" x14ac:dyDescent="0.25">
      <c r="A37560" s="93" t="s">
        <v>6075</v>
      </c>
      <c r="B37560" t="s">
        <v>21783</v>
      </c>
      <c r="C37560">
        <v>88325</v>
      </c>
      <c r="D37560" s="93" t="s">
        <v>25833</v>
      </c>
      <c r="E37560" s="93" t="s">
        <v>14</v>
      </c>
    </row>
    <row r="37561" spans="1:5" x14ac:dyDescent="0.25">
      <c r="A37561" s="93" t="s">
        <v>6075</v>
      </c>
      <c r="B37561" t="s">
        <v>21783</v>
      </c>
      <c r="C37561">
        <v>91692</v>
      </c>
      <c r="D37561" s="93" t="s">
        <v>25020</v>
      </c>
      <c r="E37561" s="93" t="s">
        <v>14</v>
      </c>
    </row>
    <row r="37562" spans="1:5" x14ac:dyDescent="0.25">
      <c r="A37562" s="93" t="s">
        <v>6075</v>
      </c>
      <c r="B37562" t="s">
        <v>21783</v>
      </c>
      <c r="C37562">
        <v>91693</v>
      </c>
      <c r="D37562" s="93" t="s">
        <v>29004</v>
      </c>
      <c r="E37562" s="93" t="s">
        <v>14</v>
      </c>
    </row>
    <row r="37563" spans="1:5" x14ac:dyDescent="0.25">
      <c r="A37563" s="93" t="s">
        <v>6076</v>
      </c>
      <c r="D37563" s="93" t="s">
        <v>14</v>
      </c>
      <c r="E37563" s="93" t="s">
        <v>35828</v>
      </c>
    </row>
    <row r="37564" spans="1:5" x14ac:dyDescent="0.25">
      <c r="A37564" s="93" t="s">
        <v>6076</v>
      </c>
      <c r="B37564" t="s">
        <v>21791</v>
      </c>
      <c r="C37564">
        <v>131</v>
      </c>
      <c r="D37564" s="93" t="s">
        <v>25815</v>
      </c>
      <c r="E37564" s="93" t="s">
        <v>14</v>
      </c>
    </row>
    <row r="37565" spans="1:5" x14ac:dyDescent="0.25">
      <c r="A37565" s="93" t="s">
        <v>6076</v>
      </c>
      <c r="B37565" t="s">
        <v>21791</v>
      </c>
      <c r="C37565">
        <v>37596</v>
      </c>
      <c r="D37565" s="93" t="s">
        <v>23987</v>
      </c>
      <c r="E37565" s="93" t="s">
        <v>14</v>
      </c>
    </row>
    <row r="37566" spans="1:5" x14ac:dyDescent="0.25">
      <c r="A37566" s="93" t="s">
        <v>6076</v>
      </c>
      <c r="B37566" t="s">
        <v>21791</v>
      </c>
      <c r="C37566">
        <v>44476</v>
      </c>
      <c r="D37566" s="93" t="s">
        <v>22323</v>
      </c>
      <c r="E37566" s="93" t="s">
        <v>14</v>
      </c>
    </row>
    <row r="37567" spans="1:5" x14ac:dyDescent="0.25">
      <c r="A37567" s="93" t="s">
        <v>6076</v>
      </c>
      <c r="B37567" t="s">
        <v>21783</v>
      </c>
      <c r="C37567">
        <v>88274</v>
      </c>
      <c r="D37567" s="93" t="s">
        <v>27179</v>
      </c>
      <c r="E37567" s="93" t="s">
        <v>14</v>
      </c>
    </row>
    <row r="37568" spans="1:5" x14ac:dyDescent="0.25">
      <c r="A37568" s="93" t="s">
        <v>6076</v>
      </c>
      <c r="B37568" t="s">
        <v>21783</v>
      </c>
      <c r="C37568">
        <v>88316</v>
      </c>
      <c r="D37568" s="93" t="s">
        <v>27623</v>
      </c>
      <c r="E37568" s="93" t="s">
        <v>14</v>
      </c>
    </row>
    <row r="37569" spans="1:5" x14ac:dyDescent="0.25">
      <c r="A37569" s="93" t="s">
        <v>6076</v>
      </c>
      <c r="B37569" t="s">
        <v>21783</v>
      </c>
      <c r="C37569">
        <v>91692</v>
      </c>
      <c r="D37569" s="93" t="s">
        <v>22006</v>
      </c>
      <c r="E37569" s="93" t="s">
        <v>14</v>
      </c>
    </row>
    <row r="37570" spans="1:5" x14ac:dyDescent="0.25">
      <c r="A37570" s="93" t="s">
        <v>6076</v>
      </c>
      <c r="B37570" t="s">
        <v>21783</v>
      </c>
      <c r="C37570">
        <v>91693</v>
      </c>
      <c r="D37570" s="93" t="s">
        <v>22274</v>
      </c>
      <c r="E37570" s="93" t="s">
        <v>14</v>
      </c>
    </row>
    <row r="37571" spans="1:5" x14ac:dyDescent="0.25">
      <c r="A37571" s="93" t="s">
        <v>6077</v>
      </c>
      <c r="D37571" s="93" t="s">
        <v>14</v>
      </c>
      <c r="E37571" s="93" t="s">
        <v>35829</v>
      </c>
    </row>
    <row r="37572" spans="1:5" x14ac:dyDescent="0.25">
      <c r="A37572" s="93" t="s">
        <v>6077</v>
      </c>
      <c r="B37572" t="s">
        <v>21791</v>
      </c>
      <c r="C37572">
        <v>131</v>
      </c>
      <c r="D37572" s="93" t="s">
        <v>25815</v>
      </c>
      <c r="E37572" s="93" t="s">
        <v>14</v>
      </c>
    </row>
    <row r="37573" spans="1:5" x14ac:dyDescent="0.25">
      <c r="A37573" s="93" t="s">
        <v>6077</v>
      </c>
      <c r="B37573" t="s">
        <v>21791</v>
      </c>
      <c r="C37573">
        <v>10629</v>
      </c>
      <c r="D37573" s="93" t="s">
        <v>22323</v>
      </c>
      <c r="E37573" s="93" t="s">
        <v>14</v>
      </c>
    </row>
    <row r="37574" spans="1:5" x14ac:dyDescent="0.25">
      <c r="A37574" s="93" t="s">
        <v>6077</v>
      </c>
      <c r="B37574" t="s">
        <v>21791</v>
      </c>
      <c r="C37574">
        <v>37596</v>
      </c>
      <c r="D37574" s="93" t="s">
        <v>23987</v>
      </c>
      <c r="E37574" s="93" t="s">
        <v>14</v>
      </c>
    </row>
    <row r="37575" spans="1:5" x14ac:dyDescent="0.25">
      <c r="A37575" s="93" t="s">
        <v>6077</v>
      </c>
      <c r="B37575" t="s">
        <v>21783</v>
      </c>
      <c r="C37575">
        <v>88274</v>
      </c>
      <c r="D37575" s="93" t="s">
        <v>27179</v>
      </c>
      <c r="E37575" s="93" t="s">
        <v>14</v>
      </c>
    </row>
    <row r="37576" spans="1:5" x14ac:dyDescent="0.25">
      <c r="A37576" s="93" t="s">
        <v>6077</v>
      </c>
      <c r="B37576" t="s">
        <v>21783</v>
      </c>
      <c r="C37576">
        <v>88316</v>
      </c>
      <c r="D37576" s="93" t="s">
        <v>27623</v>
      </c>
      <c r="E37576" s="93" t="s">
        <v>14</v>
      </c>
    </row>
    <row r="37577" spans="1:5" x14ac:dyDescent="0.25">
      <c r="A37577" s="93" t="s">
        <v>6077</v>
      </c>
      <c r="B37577" t="s">
        <v>21783</v>
      </c>
      <c r="C37577">
        <v>91692</v>
      </c>
      <c r="D37577" s="93" t="s">
        <v>22006</v>
      </c>
      <c r="E37577" s="93" t="s">
        <v>14</v>
      </c>
    </row>
    <row r="37578" spans="1:5" x14ac:dyDescent="0.25">
      <c r="A37578" s="93" t="s">
        <v>6077</v>
      </c>
      <c r="B37578" t="s">
        <v>21783</v>
      </c>
      <c r="C37578">
        <v>91693</v>
      </c>
      <c r="D37578" s="93" t="s">
        <v>22274</v>
      </c>
      <c r="E37578" s="93" t="s">
        <v>14</v>
      </c>
    </row>
    <row r="37579" spans="1:5" x14ac:dyDescent="0.25">
      <c r="A37579" s="93" t="s">
        <v>6078</v>
      </c>
      <c r="D37579" s="93" t="s">
        <v>14</v>
      </c>
      <c r="E37579" s="93" t="s">
        <v>35830</v>
      </c>
    </row>
    <row r="37580" spans="1:5" x14ac:dyDescent="0.25">
      <c r="A37580" s="93" t="s">
        <v>6078</v>
      </c>
      <c r="B37580" t="s">
        <v>21791</v>
      </c>
      <c r="C37580">
        <v>37596</v>
      </c>
      <c r="D37580" s="93" t="s">
        <v>23987</v>
      </c>
      <c r="E37580" s="93" t="s">
        <v>14</v>
      </c>
    </row>
    <row r="37581" spans="1:5" x14ac:dyDescent="0.25">
      <c r="A37581" s="93" t="s">
        <v>6078</v>
      </c>
      <c r="B37581" t="s">
        <v>21791</v>
      </c>
      <c r="C37581">
        <v>44476</v>
      </c>
      <c r="D37581" s="93" t="s">
        <v>22196</v>
      </c>
      <c r="E37581" s="93" t="s">
        <v>14</v>
      </c>
    </row>
    <row r="37582" spans="1:5" x14ac:dyDescent="0.25">
      <c r="A37582" s="93" t="s">
        <v>6078</v>
      </c>
      <c r="B37582" t="s">
        <v>21783</v>
      </c>
      <c r="C37582">
        <v>88274</v>
      </c>
      <c r="D37582" s="93" t="s">
        <v>29005</v>
      </c>
      <c r="E37582" s="93" t="s">
        <v>14</v>
      </c>
    </row>
    <row r="37583" spans="1:5" x14ac:dyDescent="0.25">
      <c r="A37583" s="93" t="s">
        <v>6078</v>
      </c>
      <c r="B37583" t="s">
        <v>21783</v>
      </c>
      <c r="C37583">
        <v>88316</v>
      </c>
      <c r="D37583" s="93" t="s">
        <v>23389</v>
      </c>
      <c r="E37583" s="93" t="s">
        <v>14</v>
      </c>
    </row>
    <row r="37584" spans="1:5" x14ac:dyDescent="0.25">
      <c r="A37584" s="93" t="s">
        <v>6078</v>
      </c>
      <c r="B37584" t="s">
        <v>21783</v>
      </c>
      <c r="C37584">
        <v>91692</v>
      </c>
      <c r="D37584" s="93" t="s">
        <v>23418</v>
      </c>
      <c r="E37584" s="93" t="s">
        <v>14</v>
      </c>
    </row>
    <row r="37585" spans="1:5" x14ac:dyDescent="0.25">
      <c r="A37585" s="93" t="s">
        <v>6078</v>
      </c>
      <c r="B37585" t="s">
        <v>21783</v>
      </c>
      <c r="C37585">
        <v>91693</v>
      </c>
      <c r="D37585" s="93" t="s">
        <v>29006</v>
      </c>
      <c r="E37585" s="93" t="s">
        <v>14</v>
      </c>
    </row>
    <row r="37586" spans="1:5" x14ac:dyDescent="0.25">
      <c r="A37586" s="93" t="s">
        <v>6079</v>
      </c>
      <c r="D37586" s="93" t="s">
        <v>14</v>
      </c>
      <c r="E37586" s="93" t="s">
        <v>35831</v>
      </c>
    </row>
    <row r="37587" spans="1:5" x14ac:dyDescent="0.25">
      <c r="A37587" s="93" t="s">
        <v>6079</v>
      </c>
      <c r="B37587" t="s">
        <v>21791</v>
      </c>
      <c r="C37587">
        <v>10629</v>
      </c>
      <c r="D37587" s="93" t="s">
        <v>22196</v>
      </c>
      <c r="E37587" s="93" t="s">
        <v>14</v>
      </c>
    </row>
    <row r="37588" spans="1:5" x14ac:dyDescent="0.25">
      <c r="A37588" s="93" t="s">
        <v>6079</v>
      </c>
      <c r="B37588" t="s">
        <v>21791</v>
      </c>
      <c r="C37588">
        <v>37596</v>
      </c>
      <c r="D37588" s="93" t="s">
        <v>23987</v>
      </c>
      <c r="E37588" s="93" t="s">
        <v>14</v>
      </c>
    </row>
    <row r="37589" spans="1:5" x14ac:dyDescent="0.25">
      <c r="A37589" s="93" t="s">
        <v>6079</v>
      </c>
      <c r="B37589" t="s">
        <v>21783</v>
      </c>
      <c r="C37589">
        <v>88274</v>
      </c>
      <c r="D37589" s="93" t="s">
        <v>29005</v>
      </c>
      <c r="E37589" s="93" t="s">
        <v>14</v>
      </c>
    </row>
    <row r="37590" spans="1:5" x14ac:dyDescent="0.25">
      <c r="A37590" s="93" t="s">
        <v>6079</v>
      </c>
      <c r="B37590" t="s">
        <v>21783</v>
      </c>
      <c r="C37590">
        <v>88316</v>
      </c>
      <c r="D37590" s="93" t="s">
        <v>23389</v>
      </c>
      <c r="E37590" s="93" t="s">
        <v>14</v>
      </c>
    </row>
    <row r="37591" spans="1:5" x14ac:dyDescent="0.25">
      <c r="A37591" s="93" t="s">
        <v>6079</v>
      </c>
      <c r="B37591" t="s">
        <v>21783</v>
      </c>
      <c r="C37591">
        <v>91692</v>
      </c>
      <c r="D37591" s="93" t="s">
        <v>23418</v>
      </c>
      <c r="E37591" s="93" t="s">
        <v>14</v>
      </c>
    </row>
    <row r="37592" spans="1:5" x14ac:dyDescent="0.25">
      <c r="A37592" s="93" t="s">
        <v>6079</v>
      </c>
      <c r="B37592" t="s">
        <v>21783</v>
      </c>
      <c r="C37592">
        <v>91693</v>
      </c>
      <c r="D37592" s="93" t="s">
        <v>29006</v>
      </c>
      <c r="E37592" s="93" t="s">
        <v>14</v>
      </c>
    </row>
    <row r="37593" spans="1:5" x14ac:dyDescent="0.25">
      <c r="A37593" s="93" t="s">
        <v>6080</v>
      </c>
      <c r="D37593" s="93" t="s">
        <v>14</v>
      </c>
      <c r="E37593" s="93" t="s">
        <v>35832</v>
      </c>
    </row>
    <row r="37594" spans="1:5" x14ac:dyDescent="0.25">
      <c r="A37594" s="93" t="s">
        <v>6080</v>
      </c>
      <c r="B37594" t="s">
        <v>21791</v>
      </c>
      <c r="C37594">
        <v>131</v>
      </c>
      <c r="D37594" s="93" t="s">
        <v>25815</v>
      </c>
      <c r="E37594" s="93" t="s">
        <v>14</v>
      </c>
    </row>
    <row r="37595" spans="1:5" x14ac:dyDescent="0.25">
      <c r="A37595" s="93" t="s">
        <v>6080</v>
      </c>
      <c r="B37595" t="s">
        <v>21791</v>
      </c>
      <c r="C37595">
        <v>10698</v>
      </c>
      <c r="D37595" s="93" t="s">
        <v>22323</v>
      </c>
      <c r="E37595" s="93" t="s">
        <v>14</v>
      </c>
    </row>
    <row r="37596" spans="1:5" x14ac:dyDescent="0.25">
      <c r="A37596" s="93" t="s">
        <v>6080</v>
      </c>
      <c r="B37596" t="s">
        <v>21791</v>
      </c>
      <c r="C37596">
        <v>37596</v>
      </c>
      <c r="D37596" s="93" t="s">
        <v>23987</v>
      </c>
      <c r="E37596" s="93" t="s">
        <v>14</v>
      </c>
    </row>
    <row r="37597" spans="1:5" x14ac:dyDescent="0.25">
      <c r="A37597" s="93" t="s">
        <v>6080</v>
      </c>
      <c r="B37597" t="s">
        <v>21783</v>
      </c>
      <c r="C37597">
        <v>88274</v>
      </c>
      <c r="D37597" s="93" t="s">
        <v>23976</v>
      </c>
      <c r="E37597" s="93" t="s">
        <v>14</v>
      </c>
    </row>
    <row r="37598" spans="1:5" x14ac:dyDescent="0.25">
      <c r="A37598" s="93" t="s">
        <v>6080</v>
      </c>
      <c r="B37598" t="s">
        <v>21783</v>
      </c>
      <c r="C37598">
        <v>88316</v>
      </c>
      <c r="D37598" s="93" t="s">
        <v>23437</v>
      </c>
      <c r="E37598" s="93" t="s">
        <v>14</v>
      </c>
    </row>
    <row r="37599" spans="1:5" x14ac:dyDescent="0.25">
      <c r="A37599" s="93" t="s">
        <v>6080</v>
      </c>
      <c r="B37599" t="s">
        <v>21783</v>
      </c>
      <c r="C37599">
        <v>91692</v>
      </c>
      <c r="D37599" s="93" t="s">
        <v>23367</v>
      </c>
      <c r="E37599" s="93" t="s">
        <v>14</v>
      </c>
    </row>
    <row r="37600" spans="1:5" x14ac:dyDescent="0.25">
      <c r="A37600" s="93" t="s">
        <v>6080</v>
      </c>
      <c r="B37600" t="s">
        <v>21783</v>
      </c>
      <c r="C37600">
        <v>91693</v>
      </c>
      <c r="D37600" s="93" t="s">
        <v>25430</v>
      </c>
      <c r="E37600" s="93" t="s">
        <v>14</v>
      </c>
    </row>
    <row r="37601" spans="1:5" x14ac:dyDescent="0.25">
      <c r="A37601" s="93" t="s">
        <v>6081</v>
      </c>
      <c r="D37601" s="93" t="s">
        <v>14</v>
      </c>
      <c r="E37601" s="93" t="s">
        <v>35833</v>
      </c>
    </row>
    <row r="37602" spans="1:5" x14ac:dyDescent="0.25">
      <c r="A37602" s="93" t="s">
        <v>6081</v>
      </c>
      <c r="B37602" t="s">
        <v>21791</v>
      </c>
      <c r="C37602">
        <v>10698</v>
      </c>
      <c r="D37602" s="93" t="s">
        <v>22196</v>
      </c>
      <c r="E37602" s="93" t="s">
        <v>14</v>
      </c>
    </row>
    <row r="37603" spans="1:5" x14ac:dyDescent="0.25">
      <c r="A37603" s="93" t="s">
        <v>6081</v>
      </c>
      <c r="B37603" t="s">
        <v>21791</v>
      </c>
      <c r="C37603">
        <v>37596</v>
      </c>
      <c r="D37603" s="93" t="s">
        <v>23987</v>
      </c>
      <c r="E37603" s="93" t="s">
        <v>14</v>
      </c>
    </row>
    <row r="37604" spans="1:5" x14ac:dyDescent="0.25">
      <c r="A37604" s="93" t="s">
        <v>6081</v>
      </c>
      <c r="B37604" t="s">
        <v>21783</v>
      </c>
      <c r="C37604">
        <v>88274</v>
      </c>
      <c r="D37604" s="93" t="s">
        <v>29007</v>
      </c>
      <c r="E37604" s="93" t="s">
        <v>14</v>
      </c>
    </row>
    <row r="37605" spans="1:5" x14ac:dyDescent="0.25">
      <c r="A37605" s="93" t="s">
        <v>6081</v>
      </c>
      <c r="B37605" t="s">
        <v>21783</v>
      </c>
      <c r="C37605">
        <v>88316</v>
      </c>
      <c r="D37605" s="93" t="s">
        <v>27129</v>
      </c>
      <c r="E37605" s="93" t="s">
        <v>14</v>
      </c>
    </row>
    <row r="37606" spans="1:5" x14ac:dyDescent="0.25">
      <c r="A37606" s="93" t="s">
        <v>6081</v>
      </c>
      <c r="B37606" t="s">
        <v>21783</v>
      </c>
      <c r="C37606">
        <v>91692</v>
      </c>
      <c r="D37606" s="93" t="s">
        <v>23413</v>
      </c>
      <c r="E37606" s="93" t="s">
        <v>14</v>
      </c>
    </row>
    <row r="37607" spans="1:5" x14ac:dyDescent="0.25">
      <c r="A37607" s="93" t="s">
        <v>6081</v>
      </c>
      <c r="B37607" t="s">
        <v>21783</v>
      </c>
      <c r="C37607">
        <v>91693</v>
      </c>
      <c r="D37607" s="93" t="s">
        <v>29008</v>
      </c>
      <c r="E37607" s="93" t="s">
        <v>14</v>
      </c>
    </row>
    <row r="37608" spans="1:5" x14ac:dyDescent="0.25">
      <c r="A37608" s="93" t="s">
        <v>6082</v>
      </c>
      <c r="D37608" s="93" t="s">
        <v>14</v>
      </c>
      <c r="E37608" s="93" t="s">
        <v>35834</v>
      </c>
    </row>
    <row r="37609" spans="1:5" x14ac:dyDescent="0.25">
      <c r="A37609" s="93" t="s">
        <v>6082</v>
      </c>
      <c r="B37609" t="s">
        <v>21791</v>
      </c>
      <c r="C37609">
        <v>37586</v>
      </c>
      <c r="D37609" s="93" t="s">
        <v>24641</v>
      </c>
      <c r="E37609" s="93" t="s">
        <v>14</v>
      </c>
    </row>
    <row r="37610" spans="1:5" x14ac:dyDescent="0.25">
      <c r="A37610" s="93" t="s">
        <v>6082</v>
      </c>
      <c r="B37610" t="s">
        <v>21791</v>
      </c>
      <c r="C37610">
        <v>39413</v>
      </c>
      <c r="D37610" s="93" t="s">
        <v>28975</v>
      </c>
      <c r="E37610" s="93" t="s">
        <v>14</v>
      </c>
    </row>
    <row r="37611" spans="1:5" x14ac:dyDescent="0.25">
      <c r="A37611" s="93" t="s">
        <v>6082</v>
      </c>
      <c r="B37611" t="s">
        <v>21791</v>
      </c>
      <c r="C37611">
        <v>39419</v>
      </c>
      <c r="D37611" s="93" t="s">
        <v>29009</v>
      </c>
      <c r="E37611" s="93" t="s">
        <v>14</v>
      </c>
    </row>
    <row r="37612" spans="1:5" x14ac:dyDescent="0.25">
      <c r="A37612" s="93" t="s">
        <v>6082</v>
      </c>
      <c r="B37612" t="s">
        <v>21791</v>
      </c>
      <c r="C37612">
        <v>39422</v>
      </c>
      <c r="D37612" s="93" t="s">
        <v>29010</v>
      </c>
      <c r="E37612" s="93" t="s">
        <v>14</v>
      </c>
    </row>
    <row r="37613" spans="1:5" x14ac:dyDescent="0.25">
      <c r="A37613" s="93" t="s">
        <v>6082</v>
      </c>
      <c r="B37613" t="s">
        <v>21791</v>
      </c>
      <c r="C37613">
        <v>39431</v>
      </c>
      <c r="D37613" s="93" t="s">
        <v>28978</v>
      </c>
      <c r="E37613" s="93" t="s">
        <v>14</v>
      </c>
    </row>
    <row r="37614" spans="1:5" x14ac:dyDescent="0.25">
      <c r="A37614" s="93" t="s">
        <v>6082</v>
      </c>
      <c r="B37614" t="s">
        <v>21791</v>
      </c>
      <c r="C37614">
        <v>39432</v>
      </c>
      <c r="D37614" s="93" t="s">
        <v>25900</v>
      </c>
      <c r="E37614" s="93" t="s">
        <v>14</v>
      </c>
    </row>
    <row r="37615" spans="1:5" x14ac:dyDescent="0.25">
      <c r="A37615" s="93" t="s">
        <v>6082</v>
      </c>
      <c r="B37615" t="s">
        <v>21791</v>
      </c>
      <c r="C37615">
        <v>39434</v>
      </c>
      <c r="D37615" s="93" t="s">
        <v>28980</v>
      </c>
      <c r="E37615" s="93" t="s">
        <v>14</v>
      </c>
    </row>
    <row r="37616" spans="1:5" x14ac:dyDescent="0.25">
      <c r="A37616" s="93" t="s">
        <v>6082</v>
      </c>
      <c r="B37616" t="s">
        <v>21791</v>
      </c>
      <c r="C37616">
        <v>39435</v>
      </c>
      <c r="D37616" s="93" t="s">
        <v>28981</v>
      </c>
      <c r="E37616" s="93" t="s">
        <v>14</v>
      </c>
    </row>
    <row r="37617" spans="1:5" x14ac:dyDescent="0.25">
      <c r="A37617" s="93" t="s">
        <v>6082</v>
      </c>
      <c r="B37617" t="s">
        <v>21791</v>
      </c>
      <c r="C37617">
        <v>39443</v>
      </c>
      <c r="D37617" s="93" t="s">
        <v>29011</v>
      </c>
      <c r="E37617" s="93" t="s">
        <v>14</v>
      </c>
    </row>
    <row r="37618" spans="1:5" x14ac:dyDescent="0.25">
      <c r="A37618" s="93" t="s">
        <v>6082</v>
      </c>
      <c r="B37618" t="s">
        <v>21783</v>
      </c>
      <c r="C37618">
        <v>88278</v>
      </c>
      <c r="D37618" s="93" t="s">
        <v>24369</v>
      </c>
      <c r="E37618" s="93" t="s">
        <v>14</v>
      </c>
    </row>
    <row r="37619" spans="1:5" x14ac:dyDescent="0.25">
      <c r="A37619" s="93" t="s">
        <v>6082</v>
      </c>
      <c r="B37619" t="s">
        <v>21783</v>
      </c>
      <c r="C37619">
        <v>88316</v>
      </c>
      <c r="D37619" s="93" t="s">
        <v>29012</v>
      </c>
      <c r="E37619" s="93" t="s">
        <v>14</v>
      </c>
    </row>
    <row r="37620" spans="1:5" x14ac:dyDescent="0.25">
      <c r="A37620" s="93" t="s">
        <v>6083</v>
      </c>
      <c r="D37620" s="93" t="s">
        <v>14</v>
      </c>
      <c r="E37620" s="93" t="s">
        <v>35835</v>
      </c>
    </row>
    <row r="37621" spans="1:5" x14ac:dyDescent="0.25">
      <c r="A37621" s="93" t="s">
        <v>6083</v>
      </c>
      <c r="B37621" t="s">
        <v>21791</v>
      </c>
      <c r="C37621">
        <v>37586</v>
      </c>
      <c r="D37621" s="93" t="s">
        <v>22347</v>
      </c>
      <c r="E37621" s="93" t="s">
        <v>14</v>
      </c>
    </row>
    <row r="37622" spans="1:5" x14ac:dyDescent="0.25">
      <c r="A37622" s="93" t="s">
        <v>6083</v>
      </c>
      <c r="B37622" t="s">
        <v>21791</v>
      </c>
      <c r="C37622">
        <v>39413</v>
      </c>
      <c r="D37622" s="93" t="s">
        <v>28975</v>
      </c>
      <c r="E37622" s="93" t="s">
        <v>14</v>
      </c>
    </row>
    <row r="37623" spans="1:5" x14ac:dyDescent="0.25">
      <c r="A37623" s="93" t="s">
        <v>6083</v>
      </c>
      <c r="B37623" t="s">
        <v>21791</v>
      </c>
      <c r="C37623">
        <v>39419</v>
      </c>
      <c r="D37623" s="93" t="s">
        <v>29013</v>
      </c>
      <c r="E37623" s="93" t="s">
        <v>14</v>
      </c>
    </row>
    <row r="37624" spans="1:5" x14ac:dyDescent="0.25">
      <c r="A37624" s="93" t="s">
        <v>6083</v>
      </c>
      <c r="B37624" t="s">
        <v>21791</v>
      </c>
      <c r="C37624">
        <v>39422</v>
      </c>
      <c r="D37624" s="93" t="s">
        <v>29014</v>
      </c>
      <c r="E37624" s="93" t="s">
        <v>14</v>
      </c>
    </row>
    <row r="37625" spans="1:5" x14ac:dyDescent="0.25">
      <c r="A37625" s="93" t="s">
        <v>6083</v>
      </c>
      <c r="B37625" t="s">
        <v>21791</v>
      </c>
      <c r="C37625">
        <v>39431</v>
      </c>
      <c r="D37625" s="93" t="s">
        <v>28978</v>
      </c>
      <c r="E37625" s="93" t="s">
        <v>14</v>
      </c>
    </row>
    <row r="37626" spans="1:5" x14ac:dyDescent="0.25">
      <c r="A37626" s="93" t="s">
        <v>6083</v>
      </c>
      <c r="B37626" t="s">
        <v>21791</v>
      </c>
      <c r="C37626">
        <v>39432</v>
      </c>
      <c r="D37626" s="93" t="s">
        <v>25896</v>
      </c>
      <c r="E37626" s="93" t="s">
        <v>14</v>
      </c>
    </row>
    <row r="37627" spans="1:5" x14ac:dyDescent="0.25">
      <c r="A37627" s="93" t="s">
        <v>6083</v>
      </c>
      <c r="B37627" t="s">
        <v>21791</v>
      </c>
      <c r="C37627">
        <v>39434</v>
      </c>
      <c r="D37627" s="93" t="s">
        <v>28980</v>
      </c>
      <c r="E37627" s="93" t="s">
        <v>14</v>
      </c>
    </row>
    <row r="37628" spans="1:5" x14ac:dyDescent="0.25">
      <c r="A37628" s="93" t="s">
        <v>6083</v>
      </c>
      <c r="B37628" t="s">
        <v>21791</v>
      </c>
      <c r="C37628">
        <v>39435</v>
      </c>
      <c r="D37628" s="93" t="s">
        <v>28981</v>
      </c>
      <c r="E37628" s="93" t="s">
        <v>14</v>
      </c>
    </row>
    <row r="37629" spans="1:5" x14ac:dyDescent="0.25">
      <c r="A37629" s="93" t="s">
        <v>6083</v>
      </c>
      <c r="B37629" t="s">
        <v>21791</v>
      </c>
      <c r="C37629">
        <v>39443</v>
      </c>
      <c r="D37629" s="93" t="s">
        <v>29011</v>
      </c>
      <c r="E37629" s="93" t="s">
        <v>14</v>
      </c>
    </row>
    <row r="37630" spans="1:5" x14ac:dyDescent="0.25">
      <c r="A37630" s="93" t="s">
        <v>6083</v>
      </c>
      <c r="B37630" t="s">
        <v>21783</v>
      </c>
      <c r="C37630">
        <v>88278</v>
      </c>
      <c r="D37630" s="93" t="s">
        <v>29015</v>
      </c>
      <c r="E37630" s="93" t="s">
        <v>14</v>
      </c>
    </row>
    <row r="37631" spans="1:5" x14ac:dyDescent="0.25">
      <c r="A37631" s="93" t="s">
        <v>6083</v>
      </c>
      <c r="B37631" t="s">
        <v>21783</v>
      </c>
      <c r="C37631">
        <v>88316</v>
      </c>
      <c r="D37631" s="93" t="s">
        <v>26153</v>
      </c>
      <c r="E37631" s="93" t="s">
        <v>14</v>
      </c>
    </row>
    <row r="37632" spans="1:5" x14ac:dyDescent="0.25">
      <c r="A37632" s="93" t="s">
        <v>6084</v>
      </c>
      <c r="D37632" s="93" t="s">
        <v>14</v>
      </c>
      <c r="E37632" s="93" t="s">
        <v>35836</v>
      </c>
    </row>
    <row r="37633" spans="1:5" x14ac:dyDescent="0.25">
      <c r="A37633" s="93" t="s">
        <v>6084</v>
      </c>
      <c r="B37633" t="s">
        <v>21791</v>
      </c>
      <c r="C37633">
        <v>37586</v>
      </c>
      <c r="D37633" s="93" t="s">
        <v>24641</v>
      </c>
      <c r="E37633" s="93" t="s">
        <v>14</v>
      </c>
    </row>
    <row r="37634" spans="1:5" x14ac:dyDescent="0.25">
      <c r="A37634" s="93" t="s">
        <v>6084</v>
      </c>
      <c r="B37634" t="s">
        <v>21791</v>
      </c>
      <c r="C37634">
        <v>39413</v>
      </c>
      <c r="D37634" s="93" t="s">
        <v>28993</v>
      </c>
      <c r="E37634" s="93" t="s">
        <v>14</v>
      </c>
    </row>
    <row r="37635" spans="1:5" x14ac:dyDescent="0.25">
      <c r="A37635" s="93" t="s">
        <v>6084</v>
      </c>
      <c r="B37635" t="s">
        <v>21791</v>
      </c>
      <c r="C37635">
        <v>39419</v>
      </c>
      <c r="D37635" s="93" t="s">
        <v>29009</v>
      </c>
      <c r="E37635" s="93" t="s">
        <v>14</v>
      </c>
    </row>
    <row r="37636" spans="1:5" x14ac:dyDescent="0.25">
      <c r="A37636" s="93" t="s">
        <v>6084</v>
      </c>
      <c r="B37636" t="s">
        <v>21791</v>
      </c>
      <c r="C37636">
        <v>39422</v>
      </c>
      <c r="D37636" s="93" t="s">
        <v>29010</v>
      </c>
      <c r="E37636" s="93" t="s">
        <v>14</v>
      </c>
    </row>
    <row r="37637" spans="1:5" x14ac:dyDescent="0.25">
      <c r="A37637" s="93" t="s">
        <v>6084</v>
      </c>
      <c r="B37637" t="s">
        <v>21791</v>
      </c>
      <c r="C37637">
        <v>39431</v>
      </c>
      <c r="D37637" s="93" t="s">
        <v>28978</v>
      </c>
      <c r="E37637" s="93" t="s">
        <v>14</v>
      </c>
    </row>
    <row r="37638" spans="1:5" x14ac:dyDescent="0.25">
      <c r="A37638" s="93" t="s">
        <v>6084</v>
      </c>
      <c r="B37638" t="s">
        <v>21791</v>
      </c>
      <c r="C37638">
        <v>39432</v>
      </c>
      <c r="D37638" s="93" t="s">
        <v>25900</v>
      </c>
      <c r="E37638" s="93" t="s">
        <v>14</v>
      </c>
    </row>
    <row r="37639" spans="1:5" x14ac:dyDescent="0.25">
      <c r="A37639" s="93" t="s">
        <v>6084</v>
      </c>
      <c r="B37639" t="s">
        <v>21791</v>
      </c>
      <c r="C37639">
        <v>39434</v>
      </c>
      <c r="D37639" s="93" t="s">
        <v>28980</v>
      </c>
      <c r="E37639" s="93" t="s">
        <v>14</v>
      </c>
    </row>
    <row r="37640" spans="1:5" x14ac:dyDescent="0.25">
      <c r="A37640" s="93" t="s">
        <v>6084</v>
      </c>
      <c r="B37640" t="s">
        <v>21791</v>
      </c>
      <c r="C37640">
        <v>39435</v>
      </c>
      <c r="D37640" s="93" t="s">
        <v>28981</v>
      </c>
      <c r="E37640" s="93" t="s">
        <v>14</v>
      </c>
    </row>
    <row r="37641" spans="1:5" x14ac:dyDescent="0.25">
      <c r="A37641" s="93" t="s">
        <v>6084</v>
      </c>
      <c r="B37641" t="s">
        <v>21791</v>
      </c>
      <c r="C37641">
        <v>39437</v>
      </c>
      <c r="D37641" s="93" t="s">
        <v>28994</v>
      </c>
      <c r="E37641" s="93" t="s">
        <v>14</v>
      </c>
    </row>
    <row r="37642" spans="1:5" x14ac:dyDescent="0.25">
      <c r="A37642" s="93" t="s">
        <v>6084</v>
      </c>
      <c r="B37642" t="s">
        <v>21791</v>
      </c>
      <c r="C37642">
        <v>39443</v>
      </c>
      <c r="D37642" s="93" t="s">
        <v>29011</v>
      </c>
      <c r="E37642" s="93" t="s">
        <v>14</v>
      </c>
    </row>
    <row r="37643" spans="1:5" x14ac:dyDescent="0.25">
      <c r="A37643" s="93" t="s">
        <v>6084</v>
      </c>
      <c r="B37643" t="s">
        <v>21783</v>
      </c>
      <c r="C37643">
        <v>88278</v>
      </c>
      <c r="D37643" s="93" t="s">
        <v>29016</v>
      </c>
      <c r="E37643" s="93" t="s">
        <v>14</v>
      </c>
    </row>
    <row r="37644" spans="1:5" x14ac:dyDescent="0.25">
      <c r="A37644" s="93" t="s">
        <v>6084</v>
      </c>
      <c r="B37644" t="s">
        <v>21783</v>
      </c>
      <c r="C37644">
        <v>88316</v>
      </c>
      <c r="D37644" s="93" t="s">
        <v>26558</v>
      </c>
      <c r="E37644" s="93" t="s">
        <v>14</v>
      </c>
    </row>
    <row r="37645" spans="1:5" x14ac:dyDescent="0.25">
      <c r="A37645" s="93" t="s">
        <v>6085</v>
      </c>
      <c r="D37645" s="93" t="s">
        <v>14</v>
      </c>
      <c r="E37645" s="93" t="s">
        <v>35837</v>
      </c>
    </row>
    <row r="37646" spans="1:5" x14ac:dyDescent="0.25">
      <c r="A37646" s="93" t="s">
        <v>6085</v>
      </c>
      <c r="B37646" t="s">
        <v>21791</v>
      </c>
      <c r="C37646">
        <v>37586</v>
      </c>
      <c r="D37646" s="93" t="s">
        <v>22347</v>
      </c>
      <c r="E37646" s="93" t="s">
        <v>14</v>
      </c>
    </row>
    <row r="37647" spans="1:5" x14ac:dyDescent="0.25">
      <c r="A37647" s="93" t="s">
        <v>6085</v>
      </c>
      <c r="B37647" t="s">
        <v>21791</v>
      </c>
      <c r="C37647">
        <v>39413</v>
      </c>
      <c r="D37647" s="93" t="s">
        <v>28993</v>
      </c>
      <c r="E37647" s="93" t="s">
        <v>14</v>
      </c>
    </row>
    <row r="37648" spans="1:5" x14ac:dyDescent="0.25">
      <c r="A37648" s="93" t="s">
        <v>6085</v>
      </c>
      <c r="B37648" t="s">
        <v>21791</v>
      </c>
      <c r="C37648">
        <v>39419</v>
      </c>
      <c r="D37648" s="93" t="s">
        <v>29013</v>
      </c>
      <c r="E37648" s="93" t="s">
        <v>14</v>
      </c>
    </row>
    <row r="37649" spans="1:5" x14ac:dyDescent="0.25">
      <c r="A37649" s="93" t="s">
        <v>6085</v>
      </c>
      <c r="B37649" t="s">
        <v>21791</v>
      </c>
      <c r="C37649">
        <v>39422</v>
      </c>
      <c r="D37649" s="93" t="s">
        <v>29014</v>
      </c>
      <c r="E37649" s="93" t="s">
        <v>14</v>
      </c>
    </row>
    <row r="37650" spans="1:5" x14ac:dyDescent="0.25">
      <c r="A37650" s="93" t="s">
        <v>6085</v>
      </c>
      <c r="B37650" t="s">
        <v>21791</v>
      </c>
      <c r="C37650">
        <v>39431</v>
      </c>
      <c r="D37650" s="93" t="s">
        <v>28978</v>
      </c>
      <c r="E37650" s="93" t="s">
        <v>14</v>
      </c>
    </row>
    <row r="37651" spans="1:5" x14ac:dyDescent="0.25">
      <c r="A37651" s="93" t="s">
        <v>6085</v>
      </c>
      <c r="B37651" t="s">
        <v>21791</v>
      </c>
      <c r="C37651">
        <v>39432</v>
      </c>
      <c r="D37651" s="93" t="s">
        <v>25896</v>
      </c>
      <c r="E37651" s="93" t="s">
        <v>14</v>
      </c>
    </row>
    <row r="37652" spans="1:5" x14ac:dyDescent="0.25">
      <c r="A37652" s="93" t="s">
        <v>6085</v>
      </c>
      <c r="B37652" t="s">
        <v>21791</v>
      </c>
      <c r="C37652">
        <v>39434</v>
      </c>
      <c r="D37652" s="93" t="s">
        <v>28980</v>
      </c>
      <c r="E37652" s="93" t="s">
        <v>14</v>
      </c>
    </row>
    <row r="37653" spans="1:5" x14ac:dyDescent="0.25">
      <c r="A37653" s="93" t="s">
        <v>6085</v>
      </c>
      <c r="B37653" t="s">
        <v>21791</v>
      </c>
      <c r="C37653">
        <v>39435</v>
      </c>
      <c r="D37653" s="93" t="s">
        <v>28981</v>
      </c>
      <c r="E37653" s="93" t="s">
        <v>14</v>
      </c>
    </row>
    <row r="37654" spans="1:5" x14ac:dyDescent="0.25">
      <c r="A37654" s="93" t="s">
        <v>6085</v>
      </c>
      <c r="B37654" t="s">
        <v>21791</v>
      </c>
      <c r="C37654">
        <v>39437</v>
      </c>
      <c r="D37654" s="93" t="s">
        <v>28994</v>
      </c>
      <c r="E37654" s="93" t="s">
        <v>14</v>
      </c>
    </row>
    <row r="37655" spans="1:5" x14ac:dyDescent="0.25">
      <c r="A37655" s="93" t="s">
        <v>6085</v>
      </c>
      <c r="B37655" t="s">
        <v>21791</v>
      </c>
      <c r="C37655">
        <v>39443</v>
      </c>
      <c r="D37655" s="93" t="s">
        <v>29011</v>
      </c>
      <c r="E37655" s="93" t="s">
        <v>14</v>
      </c>
    </row>
    <row r="37656" spans="1:5" x14ac:dyDescent="0.25">
      <c r="A37656" s="93" t="s">
        <v>6085</v>
      </c>
      <c r="B37656" t="s">
        <v>21783</v>
      </c>
      <c r="C37656">
        <v>88278</v>
      </c>
      <c r="D37656" s="93" t="s">
        <v>26386</v>
      </c>
      <c r="E37656" s="93" t="s">
        <v>14</v>
      </c>
    </row>
    <row r="37657" spans="1:5" x14ac:dyDescent="0.25">
      <c r="A37657" s="93" t="s">
        <v>6085</v>
      </c>
      <c r="B37657" t="s">
        <v>21783</v>
      </c>
      <c r="C37657">
        <v>88316</v>
      </c>
      <c r="D37657" s="93" t="s">
        <v>27070</v>
      </c>
      <c r="E37657" s="93" t="s">
        <v>14</v>
      </c>
    </row>
    <row r="37658" spans="1:5" x14ac:dyDescent="0.25">
      <c r="A37658" s="93" t="s">
        <v>6086</v>
      </c>
      <c r="D37658" s="93" t="s">
        <v>14</v>
      </c>
      <c r="E37658" s="93" t="s">
        <v>35838</v>
      </c>
    </row>
    <row r="37659" spans="1:5" x14ac:dyDescent="0.25">
      <c r="A37659" s="93" t="s">
        <v>6086</v>
      </c>
      <c r="B37659" t="s">
        <v>21791</v>
      </c>
      <c r="C37659">
        <v>37586</v>
      </c>
      <c r="D37659" s="93" t="s">
        <v>24641</v>
      </c>
      <c r="E37659" s="93" t="s">
        <v>14</v>
      </c>
    </row>
    <row r="37660" spans="1:5" x14ac:dyDescent="0.25">
      <c r="A37660" s="93" t="s">
        <v>6086</v>
      </c>
      <c r="B37660" t="s">
        <v>21791</v>
      </c>
      <c r="C37660">
        <v>39413</v>
      </c>
      <c r="D37660" s="93" t="s">
        <v>28996</v>
      </c>
      <c r="E37660" s="93" t="s">
        <v>14</v>
      </c>
    </row>
    <row r="37661" spans="1:5" x14ac:dyDescent="0.25">
      <c r="A37661" s="93" t="s">
        <v>6086</v>
      </c>
      <c r="B37661" t="s">
        <v>21791</v>
      </c>
      <c r="C37661">
        <v>39419</v>
      </c>
      <c r="D37661" s="93" t="s">
        <v>29009</v>
      </c>
      <c r="E37661" s="93" t="s">
        <v>14</v>
      </c>
    </row>
    <row r="37662" spans="1:5" x14ac:dyDescent="0.25">
      <c r="A37662" s="93" t="s">
        <v>6086</v>
      </c>
      <c r="B37662" t="s">
        <v>21791</v>
      </c>
      <c r="C37662">
        <v>39422</v>
      </c>
      <c r="D37662" s="93" t="s">
        <v>29010</v>
      </c>
      <c r="E37662" s="93" t="s">
        <v>14</v>
      </c>
    </row>
    <row r="37663" spans="1:5" x14ac:dyDescent="0.25">
      <c r="A37663" s="93" t="s">
        <v>6086</v>
      </c>
      <c r="B37663" t="s">
        <v>21791</v>
      </c>
      <c r="C37663">
        <v>39431</v>
      </c>
      <c r="D37663" s="93" t="s">
        <v>28978</v>
      </c>
      <c r="E37663" s="93" t="s">
        <v>14</v>
      </c>
    </row>
    <row r="37664" spans="1:5" x14ac:dyDescent="0.25">
      <c r="A37664" s="93" t="s">
        <v>6086</v>
      </c>
      <c r="B37664" t="s">
        <v>21791</v>
      </c>
      <c r="C37664">
        <v>39432</v>
      </c>
      <c r="D37664" s="93" t="s">
        <v>25900</v>
      </c>
      <c r="E37664" s="93" t="s">
        <v>14</v>
      </c>
    </row>
    <row r="37665" spans="1:5" x14ac:dyDescent="0.25">
      <c r="A37665" s="93" t="s">
        <v>6086</v>
      </c>
      <c r="B37665" t="s">
        <v>21791</v>
      </c>
      <c r="C37665">
        <v>39434</v>
      </c>
      <c r="D37665" s="93" t="s">
        <v>28980</v>
      </c>
      <c r="E37665" s="93" t="s">
        <v>14</v>
      </c>
    </row>
    <row r="37666" spans="1:5" x14ac:dyDescent="0.25">
      <c r="A37666" s="93" t="s">
        <v>6086</v>
      </c>
      <c r="B37666" t="s">
        <v>21791</v>
      </c>
      <c r="C37666">
        <v>39435</v>
      </c>
      <c r="D37666" s="93" t="s">
        <v>28981</v>
      </c>
      <c r="E37666" s="93" t="s">
        <v>14</v>
      </c>
    </row>
    <row r="37667" spans="1:5" x14ac:dyDescent="0.25">
      <c r="A37667" s="93" t="s">
        <v>6086</v>
      </c>
      <c r="B37667" t="s">
        <v>21791</v>
      </c>
      <c r="C37667">
        <v>39437</v>
      </c>
      <c r="D37667" s="93" t="s">
        <v>28981</v>
      </c>
      <c r="E37667" s="93" t="s">
        <v>14</v>
      </c>
    </row>
    <row r="37668" spans="1:5" x14ac:dyDescent="0.25">
      <c r="A37668" s="93" t="s">
        <v>6086</v>
      </c>
      <c r="B37668" t="s">
        <v>21791</v>
      </c>
      <c r="C37668">
        <v>39443</v>
      </c>
      <c r="D37668" s="93" t="s">
        <v>29011</v>
      </c>
      <c r="E37668" s="93" t="s">
        <v>14</v>
      </c>
    </row>
    <row r="37669" spans="1:5" x14ac:dyDescent="0.25">
      <c r="A37669" s="93" t="s">
        <v>6086</v>
      </c>
      <c r="B37669" t="s">
        <v>21783</v>
      </c>
      <c r="C37669">
        <v>88278</v>
      </c>
      <c r="D37669" s="93" t="s">
        <v>29017</v>
      </c>
      <c r="E37669" s="93" t="s">
        <v>14</v>
      </c>
    </row>
    <row r="37670" spans="1:5" x14ac:dyDescent="0.25">
      <c r="A37670" s="93" t="s">
        <v>6086</v>
      </c>
      <c r="B37670" t="s">
        <v>21783</v>
      </c>
      <c r="C37670">
        <v>88316</v>
      </c>
      <c r="D37670" s="93" t="s">
        <v>22674</v>
      </c>
      <c r="E37670" s="93" t="s">
        <v>14</v>
      </c>
    </row>
    <row r="37671" spans="1:5" x14ac:dyDescent="0.25">
      <c r="A37671" s="93" t="s">
        <v>6087</v>
      </c>
      <c r="D37671" s="93" t="s">
        <v>14</v>
      </c>
      <c r="E37671" s="93" t="s">
        <v>35839</v>
      </c>
    </row>
    <row r="37672" spans="1:5" x14ac:dyDescent="0.25">
      <c r="A37672" s="93" t="s">
        <v>6087</v>
      </c>
      <c r="B37672" t="s">
        <v>21791</v>
      </c>
      <c r="C37672">
        <v>37586</v>
      </c>
      <c r="D37672" s="93" t="s">
        <v>22347</v>
      </c>
      <c r="E37672" s="93" t="s">
        <v>14</v>
      </c>
    </row>
    <row r="37673" spans="1:5" x14ac:dyDescent="0.25">
      <c r="A37673" s="93" t="s">
        <v>6087</v>
      </c>
      <c r="B37673" t="s">
        <v>21791</v>
      </c>
      <c r="C37673">
        <v>39413</v>
      </c>
      <c r="D37673" s="93" t="s">
        <v>28996</v>
      </c>
      <c r="E37673" s="93" t="s">
        <v>14</v>
      </c>
    </row>
    <row r="37674" spans="1:5" x14ac:dyDescent="0.25">
      <c r="A37674" s="93" t="s">
        <v>6087</v>
      </c>
      <c r="B37674" t="s">
        <v>21791</v>
      </c>
      <c r="C37674">
        <v>39419</v>
      </c>
      <c r="D37674" s="93" t="s">
        <v>29013</v>
      </c>
      <c r="E37674" s="93" t="s">
        <v>14</v>
      </c>
    </row>
    <row r="37675" spans="1:5" x14ac:dyDescent="0.25">
      <c r="A37675" s="93" t="s">
        <v>6087</v>
      </c>
      <c r="B37675" t="s">
        <v>21791</v>
      </c>
      <c r="C37675">
        <v>39422</v>
      </c>
      <c r="D37675" s="93" t="s">
        <v>29014</v>
      </c>
      <c r="E37675" s="93" t="s">
        <v>14</v>
      </c>
    </row>
    <row r="37676" spans="1:5" x14ac:dyDescent="0.25">
      <c r="A37676" s="93" t="s">
        <v>6087</v>
      </c>
      <c r="B37676" t="s">
        <v>21791</v>
      </c>
      <c r="C37676">
        <v>39431</v>
      </c>
      <c r="D37676" s="93" t="s">
        <v>28978</v>
      </c>
      <c r="E37676" s="93" t="s">
        <v>14</v>
      </c>
    </row>
    <row r="37677" spans="1:5" x14ac:dyDescent="0.25">
      <c r="A37677" s="93" t="s">
        <v>6087</v>
      </c>
      <c r="B37677" t="s">
        <v>21791</v>
      </c>
      <c r="C37677">
        <v>39432</v>
      </c>
      <c r="D37677" s="93" t="s">
        <v>25896</v>
      </c>
      <c r="E37677" s="93" t="s">
        <v>14</v>
      </c>
    </row>
    <row r="37678" spans="1:5" x14ac:dyDescent="0.25">
      <c r="A37678" s="93" t="s">
        <v>6087</v>
      </c>
      <c r="B37678" t="s">
        <v>21791</v>
      </c>
      <c r="C37678">
        <v>39434</v>
      </c>
      <c r="D37678" s="93" t="s">
        <v>28980</v>
      </c>
      <c r="E37678" s="93" t="s">
        <v>14</v>
      </c>
    </row>
    <row r="37679" spans="1:5" x14ac:dyDescent="0.25">
      <c r="A37679" s="93" t="s">
        <v>6087</v>
      </c>
      <c r="B37679" t="s">
        <v>21791</v>
      </c>
      <c r="C37679">
        <v>39435</v>
      </c>
      <c r="D37679" s="93" t="s">
        <v>28981</v>
      </c>
      <c r="E37679" s="93" t="s">
        <v>14</v>
      </c>
    </row>
    <row r="37680" spans="1:5" x14ac:dyDescent="0.25">
      <c r="A37680" s="93" t="s">
        <v>6087</v>
      </c>
      <c r="B37680" t="s">
        <v>21791</v>
      </c>
      <c r="C37680">
        <v>39437</v>
      </c>
      <c r="D37680" s="93" t="s">
        <v>28981</v>
      </c>
      <c r="E37680" s="93" t="s">
        <v>14</v>
      </c>
    </row>
    <row r="37681" spans="1:5" x14ac:dyDescent="0.25">
      <c r="A37681" s="93" t="s">
        <v>6087</v>
      </c>
      <c r="B37681" t="s">
        <v>21791</v>
      </c>
      <c r="C37681">
        <v>39443</v>
      </c>
      <c r="D37681" s="93" t="s">
        <v>29011</v>
      </c>
      <c r="E37681" s="93" t="s">
        <v>14</v>
      </c>
    </row>
    <row r="37682" spans="1:5" x14ac:dyDescent="0.25">
      <c r="A37682" s="93" t="s">
        <v>6087</v>
      </c>
      <c r="B37682" t="s">
        <v>21783</v>
      </c>
      <c r="C37682">
        <v>88278</v>
      </c>
      <c r="D37682" s="93" t="s">
        <v>29018</v>
      </c>
      <c r="E37682" s="93" t="s">
        <v>14</v>
      </c>
    </row>
    <row r="37683" spans="1:5" x14ac:dyDescent="0.25">
      <c r="A37683" s="93" t="s">
        <v>6087</v>
      </c>
      <c r="B37683" t="s">
        <v>21783</v>
      </c>
      <c r="C37683">
        <v>88316</v>
      </c>
      <c r="D37683" s="93" t="s">
        <v>26174</v>
      </c>
      <c r="E37683" s="93" t="s">
        <v>14</v>
      </c>
    </row>
    <row r="37684" spans="1:5" x14ac:dyDescent="0.25">
      <c r="A37684" s="93" t="s">
        <v>6088</v>
      </c>
      <c r="D37684" s="93" t="s">
        <v>14</v>
      </c>
      <c r="E37684" s="93" t="s">
        <v>35840</v>
      </c>
    </row>
    <row r="37685" spans="1:5" x14ac:dyDescent="0.25">
      <c r="A37685" s="93" t="s">
        <v>6088</v>
      </c>
      <c r="B37685" t="s">
        <v>21791</v>
      </c>
      <c r="C37685">
        <v>37586</v>
      </c>
      <c r="D37685" s="93" t="s">
        <v>24641</v>
      </c>
      <c r="E37685" s="93" t="s">
        <v>14</v>
      </c>
    </row>
    <row r="37686" spans="1:5" x14ac:dyDescent="0.25">
      <c r="A37686" s="93" t="s">
        <v>6088</v>
      </c>
      <c r="B37686" t="s">
        <v>21791</v>
      </c>
      <c r="C37686">
        <v>39413</v>
      </c>
      <c r="D37686" s="93" t="s">
        <v>25965</v>
      </c>
      <c r="E37686" s="93" t="s">
        <v>14</v>
      </c>
    </row>
    <row r="37687" spans="1:5" x14ac:dyDescent="0.25">
      <c r="A37687" s="93" t="s">
        <v>6088</v>
      </c>
      <c r="B37687" t="s">
        <v>21791</v>
      </c>
      <c r="C37687">
        <v>39419</v>
      </c>
      <c r="D37687" s="93" t="s">
        <v>29009</v>
      </c>
      <c r="E37687" s="93" t="s">
        <v>14</v>
      </c>
    </row>
    <row r="37688" spans="1:5" x14ac:dyDescent="0.25">
      <c r="A37688" s="93" t="s">
        <v>6088</v>
      </c>
      <c r="B37688" t="s">
        <v>21791</v>
      </c>
      <c r="C37688">
        <v>39422</v>
      </c>
      <c r="D37688" s="93" t="s">
        <v>29010</v>
      </c>
      <c r="E37688" s="93" t="s">
        <v>14</v>
      </c>
    </row>
    <row r="37689" spans="1:5" x14ac:dyDescent="0.25">
      <c r="A37689" s="93" t="s">
        <v>6088</v>
      </c>
      <c r="B37689" t="s">
        <v>21791</v>
      </c>
      <c r="C37689">
        <v>39431</v>
      </c>
      <c r="D37689" s="93" t="s">
        <v>28998</v>
      </c>
      <c r="E37689" s="93" t="s">
        <v>14</v>
      </c>
    </row>
    <row r="37690" spans="1:5" x14ac:dyDescent="0.25">
      <c r="A37690" s="93" t="s">
        <v>6088</v>
      </c>
      <c r="B37690" t="s">
        <v>21791</v>
      </c>
      <c r="C37690">
        <v>39432</v>
      </c>
      <c r="D37690" s="93" t="s">
        <v>25900</v>
      </c>
      <c r="E37690" s="93" t="s">
        <v>14</v>
      </c>
    </row>
    <row r="37691" spans="1:5" x14ac:dyDescent="0.25">
      <c r="A37691" s="93" t="s">
        <v>6088</v>
      </c>
      <c r="B37691" t="s">
        <v>21791</v>
      </c>
      <c r="C37691">
        <v>39434</v>
      </c>
      <c r="D37691" s="93" t="s">
        <v>27671</v>
      </c>
      <c r="E37691" s="93" t="s">
        <v>14</v>
      </c>
    </row>
    <row r="37692" spans="1:5" x14ac:dyDescent="0.25">
      <c r="A37692" s="93" t="s">
        <v>6088</v>
      </c>
      <c r="B37692" t="s">
        <v>21791</v>
      </c>
      <c r="C37692">
        <v>39435</v>
      </c>
      <c r="D37692" s="93" t="s">
        <v>28994</v>
      </c>
      <c r="E37692" s="93" t="s">
        <v>14</v>
      </c>
    </row>
    <row r="37693" spans="1:5" x14ac:dyDescent="0.25">
      <c r="A37693" s="93" t="s">
        <v>6088</v>
      </c>
      <c r="B37693" t="s">
        <v>21791</v>
      </c>
      <c r="C37693">
        <v>39443</v>
      </c>
      <c r="D37693" s="93" t="s">
        <v>29011</v>
      </c>
      <c r="E37693" s="93" t="s">
        <v>14</v>
      </c>
    </row>
    <row r="37694" spans="1:5" x14ac:dyDescent="0.25">
      <c r="A37694" s="93" t="s">
        <v>6088</v>
      </c>
      <c r="B37694" t="s">
        <v>21783</v>
      </c>
      <c r="C37694">
        <v>88278</v>
      </c>
      <c r="D37694" s="93" t="s">
        <v>23375</v>
      </c>
      <c r="E37694" s="93" t="s">
        <v>14</v>
      </c>
    </row>
    <row r="37695" spans="1:5" x14ac:dyDescent="0.25">
      <c r="A37695" s="93" t="s">
        <v>6088</v>
      </c>
      <c r="B37695" t="s">
        <v>21783</v>
      </c>
      <c r="C37695">
        <v>88316</v>
      </c>
      <c r="D37695" s="93" t="s">
        <v>25672</v>
      </c>
      <c r="E37695" s="93" t="s">
        <v>14</v>
      </c>
    </row>
    <row r="37696" spans="1:5" x14ac:dyDescent="0.25">
      <c r="A37696" s="93" t="s">
        <v>6089</v>
      </c>
      <c r="D37696" s="93" t="s">
        <v>14</v>
      </c>
      <c r="E37696" s="93" t="s">
        <v>35841</v>
      </c>
    </row>
    <row r="37697" spans="1:5" x14ac:dyDescent="0.25">
      <c r="A37697" s="93" t="s">
        <v>6089</v>
      </c>
      <c r="B37697" t="s">
        <v>21791</v>
      </c>
      <c r="C37697">
        <v>674</v>
      </c>
      <c r="D37697" s="93" t="s">
        <v>22834</v>
      </c>
      <c r="E37697" s="93" t="s">
        <v>14</v>
      </c>
    </row>
    <row r="37698" spans="1:5" x14ac:dyDescent="0.25">
      <c r="A37698" s="93" t="s">
        <v>6089</v>
      </c>
      <c r="B37698" t="s">
        <v>21791</v>
      </c>
      <c r="C37698">
        <v>34557</v>
      </c>
      <c r="D37698" s="93" t="s">
        <v>25412</v>
      </c>
      <c r="E37698" s="93" t="s">
        <v>14</v>
      </c>
    </row>
    <row r="37699" spans="1:5" x14ac:dyDescent="0.25">
      <c r="A37699" s="93" t="s">
        <v>6089</v>
      </c>
      <c r="B37699" t="s">
        <v>21783</v>
      </c>
      <c r="C37699">
        <v>87292</v>
      </c>
      <c r="D37699" s="93" t="s">
        <v>21832</v>
      </c>
      <c r="E37699" s="93" t="s">
        <v>14</v>
      </c>
    </row>
    <row r="37700" spans="1:5" x14ac:dyDescent="0.25">
      <c r="A37700" s="93" t="s">
        <v>6089</v>
      </c>
      <c r="B37700" t="s">
        <v>21783</v>
      </c>
      <c r="C37700">
        <v>88309</v>
      </c>
      <c r="D37700" s="93" t="s">
        <v>27192</v>
      </c>
      <c r="E37700" s="93" t="s">
        <v>14</v>
      </c>
    </row>
    <row r="37701" spans="1:5" x14ac:dyDescent="0.25">
      <c r="A37701" s="93" t="s">
        <v>6089</v>
      </c>
      <c r="B37701" t="s">
        <v>21783</v>
      </c>
      <c r="C37701">
        <v>88316</v>
      </c>
      <c r="D37701" s="93" t="s">
        <v>23253</v>
      </c>
      <c r="E37701" s="93" t="s">
        <v>14</v>
      </c>
    </row>
    <row r="37702" spans="1:5" x14ac:dyDescent="0.25">
      <c r="A37702" s="93" t="s">
        <v>6090</v>
      </c>
      <c r="D37702" s="93" t="s">
        <v>14</v>
      </c>
      <c r="E37702" s="93" t="s">
        <v>35842</v>
      </c>
    </row>
    <row r="37703" spans="1:5" x14ac:dyDescent="0.25">
      <c r="A37703" s="93" t="s">
        <v>6090</v>
      </c>
      <c r="B37703" t="s">
        <v>21791</v>
      </c>
      <c r="C37703">
        <v>34547</v>
      </c>
      <c r="D37703" s="93" t="s">
        <v>25412</v>
      </c>
      <c r="E37703" s="93" t="s">
        <v>14</v>
      </c>
    </row>
    <row r="37704" spans="1:5" x14ac:dyDescent="0.25">
      <c r="A37704" s="93" t="s">
        <v>6090</v>
      </c>
      <c r="B37704" t="s">
        <v>21791</v>
      </c>
      <c r="C37704">
        <v>34600</v>
      </c>
      <c r="D37704" s="93" t="s">
        <v>22834</v>
      </c>
      <c r="E37704" s="93" t="s">
        <v>14</v>
      </c>
    </row>
    <row r="37705" spans="1:5" x14ac:dyDescent="0.25">
      <c r="A37705" s="93" t="s">
        <v>6090</v>
      </c>
      <c r="B37705" t="s">
        <v>21783</v>
      </c>
      <c r="C37705">
        <v>87292</v>
      </c>
      <c r="D37705" s="93" t="s">
        <v>21832</v>
      </c>
      <c r="E37705" s="93" t="s">
        <v>14</v>
      </c>
    </row>
    <row r="37706" spans="1:5" x14ac:dyDescent="0.25">
      <c r="A37706" s="93" t="s">
        <v>6090</v>
      </c>
      <c r="B37706" t="s">
        <v>21783</v>
      </c>
      <c r="C37706">
        <v>88309</v>
      </c>
      <c r="D37706" s="93" t="s">
        <v>29019</v>
      </c>
      <c r="E37706" s="93" t="s">
        <v>14</v>
      </c>
    </row>
    <row r="37707" spans="1:5" x14ac:dyDescent="0.25">
      <c r="A37707" s="93" t="s">
        <v>6090</v>
      </c>
      <c r="B37707" t="s">
        <v>21783</v>
      </c>
      <c r="C37707">
        <v>88316</v>
      </c>
      <c r="D37707" s="93" t="s">
        <v>23338</v>
      </c>
      <c r="E37707" s="93" t="s">
        <v>14</v>
      </c>
    </row>
    <row r="37708" spans="1:5" x14ac:dyDescent="0.25">
      <c r="A37708" s="93" t="s">
        <v>6091</v>
      </c>
      <c r="D37708" s="93" t="s">
        <v>14</v>
      </c>
      <c r="E37708" s="93" t="s">
        <v>35843</v>
      </c>
    </row>
    <row r="37709" spans="1:5" x14ac:dyDescent="0.25">
      <c r="A37709" s="93" t="s">
        <v>6091</v>
      </c>
      <c r="B37709" t="s">
        <v>21791</v>
      </c>
      <c r="C37709">
        <v>652</v>
      </c>
      <c r="D37709" s="93" t="s">
        <v>22834</v>
      </c>
      <c r="E37709" s="93" t="s">
        <v>14</v>
      </c>
    </row>
    <row r="37710" spans="1:5" x14ac:dyDescent="0.25">
      <c r="A37710" s="93" t="s">
        <v>6091</v>
      </c>
      <c r="B37710" t="s">
        <v>21791</v>
      </c>
      <c r="C37710">
        <v>34548</v>
      </c>
      <c r="D37710" s="93" t="s">
        <v>25412</v>
      </c>
      <c r="E37710" s="93" t="s">
        <v>14</v>
      </c>
    </row>
    <row r="37711" spans="1:5" x14ac:dyDescent="0.25">
      <c r="A37711" s="93" t="s">
        <v>6091</v>
      </c>
      <c r="B37711" t="s">
        <v>21783</v>
      </c>
      <c r="C37711">
        <v>87292</v>
      </c>
      <c r="D37711" s="93" t="s">
        <v>21832</v>
      </c>
      <c r="E37711" s="93" t="s">
        <v>14</v>
      </c>
    </row>
    <row r="37712" spans="1:5" x14ac:dyDescent="0.25">
      <c r="A37712" s="93" t="s">
        <v>6091</v>
      </c>
      <c r="B37712" t="s">
        <v>21783</v>
      </c>
      <c r="C37712">
        <v>88309</v>
      </c>
      <c r="D37712" s="93" t="s">
        <v>29020</v>
      </c>
      <c r="E37712" s="93" t="s">
        <v>14</v>
      </c>
    </row>
    <row r="37713" spans="1:5" x14ac:dyDescent="0.25">
      <c r="A37713" s="93" t="s">
        <v>6091</v>
      </c>
      <c r="B37713" t="s">
        <v>21783</v>
      </c>
      <c r="C37713">
        <v>88316</v>
      </c>
      <c r="D37713" s="93" t="s">
        <v>23338</v>
      </c>
      <c r="E37713" s="93" t="s">
        <v>14</v>
      </c>
    </row>
    <row r="37714" spans="1:5" x14ac:dyDescent="0.25">
      <c r="A37714" s="93" t="s">
        <v>6092</v>
      </c>
      <c r="D37714" s="93" t="s">
        <v>14</v>
      </c>
      <c r="E37714" s="93" t="s">
        <v>35844</v>
      </c>
    </row>
    <row r="37715" spans="1:5" x14ac:dyDescent="0.25">
      <c r="A37715" s="93" t="s">
        <v>6092</v>
      </c>
      <c r="B37715" t="s">
        <v>21791</v>
      </c>
      <c r="C37715">
        <v>367</v>
      </c>
      <c r="D37715" s="93" t="s">
        <v>22943</v>
      </c>
      <c r="E37715" s="93" t="s">
        <v>14</v>
      </c>
    </row>
    <row r="37716" spans="1:5" x14ac:dyDescent="0.25">
      <c r="A37716" s="93" t="s">
        <v>6092</v>
      </c>
      <c r="B37716" t="s">
        <v>21791</v>
      </c>
      <c r="C37716">
        <v>4741</v>
      </c>
      <c r="D37716" s="93" t="s">
        <v>25723</v>
      </c>
      <c r="E37716" s="93" t="s">
        <v>14</v>
      </c>
    </row>
    <row r="37717" spans="1:5" x14ac:dyDescent="0.25">
      <c r="A37717" s="93" t="s">
        <v>6092</v>
      </c>
      <c r="B37717" t="s">
        <v>21783</v>
      </c>
      <c r="C37717">
        <v>88316</v>
      </c>
      <c r="D37717" s="93" t="s">
        <v>29021</v>
      </c>
      <c r="E37717" s="93" t="s">
        <v>14</v>
      </c>
    </row>
    <row r="37718" spans="1:5" x14ac:dyDescent="0.25">
      <c r="A37718" s="93" t="s">
        <v>6092</v>
      </c>
      <c r="B37718" t="s">
        <v>21783</v>
      </c>
      <c r="C37718">
        <v>91277</v>
      </c>
      <c r="D37718" s="93" t="s">
        <v>21814</v>
      </c>
      <c r="E37718" s="93" t="s">
        <v>14</v>
      </c>
    </row>
    <row r="37719" spans="1:5" x14ac:dyDescent="0.25">
      <c r="A37719" s="93" t="s">
        <v>6092</v>
      </c>
      <c r="B37719" t="s">
        <v>21783</v>
      </c>
      <c r="C37719">
        <v>91278</v>
      </c>
      <c r="D37719" s="93" t="s">
        <v>26806</v>
      </c>
      <c r="E37719" s="93" t="s">
        <v>14</v>
      </c>
    </row>
    <row r="37720" spans="1:5" x14ac:dyDescent="0.25">
      <c r="A37720" s="93" t="s">
        <v>6093</v>
      </c>
      <c r="D37720" s="93" t="s">
        <v>14</v>
      </c>
      <c r="E37720" s="93" t="s">
        <v>35845</v>
      </c>
    </row>
    <row r="37721" spans="1:5" x14ac:dyDescent="0.25">
      <c r="A37721" s="93" t="s">
        <v>6093</v>
      </c>
      <c r="B37721" t="s">
        <v>21791</v>
      </c>
      <c r="C37721">
        <v>367</v>
      </c>
      <c r="D37721" s="93" t="s">
        <v>22943</v>
      </c>
      <c r="E37721" s="93" t="s">
        <v>14</v>
      </c>
    </row>
    <row r="37722" spans="1:5" x14ac:dyDescent="0.25">
      <c r="A37722" s="93" t="s">
        <v>6093</v>
      </c>
      <c r="B37722" t="s">
        <v>21783</v>
      </c>
      <c r="C37722">
        <v>88316</v>
      </c>
      <c r="D37722" s="93" t="s">
        <v>29022</v>
      </c>
      <c r="E37722" s="93" t="s">
        <v>14</v>
      </c>
    </row>
    <row r="37723" spans="1:5" x14ac:dyDescent="0.25">
      <c r="A37723" s="93" t="s">
        <v>6093</v>
      </c>
      <c r="B37723" t="s">
        <v>21783</v>
      </c>
      <c r="C37723">
        <v>88628</v>
      </c>
      <c r="D37723" s="93" t="s">
        <v>25723</v>
      </c>
      <c r="E37723" s="93" t="s">
        <v>14</v>
      </c>
    </row>
    <row r="37724" spans="1:5" x14ac:dyDescent="0.25">
      <c r="A37724" s="93" t="s">
        <v>6093</v>
      </c>
      <c r="B37724" t="s">
        <v>21783</v>
      </c>
      <c r="C37724">
        <v>91277</v>
      </c>
      <c r="D37724" s="93" t="s">
        <v>21814</v>
      </c>
      <c r="E37724" s="93" t="s">
        <v>14</v>
      </c>
    </row>
    <row r="37725" spans="1:5" x14ac:dyDescent="0.25">
      <c r="A37725" s="93" t="s">
        <v>6093</v>
      </c>
      <c r="B37725" t="s">
        <v>21783</v>
      </c>
      <c r="C37725">
        <v>91278</v>
      </c>
      <c r="D37725" s="93" t="s">
        <v>29023</v>
      </c>
      <c r="E37725" s="93" t="s">
        <v>14</v>
      </c>
    </row>
    <row r="37726" spans="1:5" x14ac:dyDescent="0.25">
      <c r="A37726" s="93" t="s">
        <v>6094</v>
      </c>
      <c r="D37726" s="93" t="s">
        <v>14</v>
      </c>
      <c r="E37726" s="93" t="s">
        <v>35846</v>
      </c>
    </row>
    <row r="37727" spans="1:5" x14ac:dyDescent="0.25">
      <c r="A37727" s="93" t="s">
        <v>6094</v>
      </c>
      <c r="B37727" t="s">
        <v>21791</v>
      </c>
      <c r="C37727">
        <v>367</v>
      </c>
      <c r="D37727" s="93" t="s">
        <v>22943</v>
      </c>
      <c r="E37727" s="93" t="s">
        <v>14</v>
      </c>
    </row>
    <row r="37728" spans="1:5" x14ac:dyDescent="0.25">
      <c r="A37728" s="93" t="s">
        <v>6094</v>
      </c>
      <c r="B37728" t="s">
        <v>21791</v>
      </c>
      <c r="C37728">
        <v>4741</v>
      </c>
      <c r="D37728" s="93" t="s">
        <v>24007</v>
      </c>
      <c r="E37728" s="93" t="s">
        <v>14</v>
      </c>
    </row>
    <row r="37729" spans="1:5" x14ac:dyDescent="0.25">
      <c r="A37729" s="93" t="s">
        <v>6094</v>
      </c>
      <c r="B37729" t="s">
        <v>21783</v>
      </c>
      <c r="C37729">
        <v>88316</v>
      </c>
      <c r="D37729" s="93" t="s">
        <v>22759</v>
      </c>
      <c r="E37729" s="93" t="s">
        <v>14</v>
      </c>
    </row>
    <row r="37730" spans="1:5" x14ac:dyDescent="0.25">
      <c r="A37730" s="93" t="s">
        <v>6094</v>
      </c>
      <c r="B37730" t="s">
        <v>21783</v>
      </c>
      <c r="C37730">
        <v>91277</v>
      </c>
      <c r="D37730" s="93" t="s">
        <v>21814</v>
      </c>
      <c r="E37730" s="93" t="s">
        <v>14</v>
      </c>
    </row>
    <row r="37731" spans="1:5" x14ac:dyDescent="0.25">
      <c r="A37731" s="93" t="s">
        <v>6094</v>
      </c>
      <c r="B37731" t="s">
        <v>21783</v>
      </c>
      <c r="C37731">
        <v>91278</v>
      </c>
      <c r="D37731" s="93" t="s">
        <v>29024</v>
      </c>
      <c r="E37731" s="93" t="s">
        <v>14</v>
      </c>
    </row>
    <row r="37732" spans="1:5" x14ac:dyDescent="0.25">
      <c r="A37732" s="93" t="s">
        <v>6095</v>
      </c>
      <c r="D37732" s="93" t="s">
        <v>14</v>
      </c>
      <c r="E37732" s="93" t="s">
        <v>35847</v>
      </c>
    </row>
    <row r="37733" spans="1:5" x14ac:dyDescent="0.25">
      <c r="A37733" s="93" t="s">
        <v>6095</v>
      </c>
      <c r="B37733" t="s">
        <v>21791</v>
      </c>
      <c r="C37733">
        <v>367</v>
      </c>
      <c r="D37733" s="93" t="s">
        <v>22943</v>
      </c>
      <c r="E37733" s="93" t="s">
        <v>14</v>
      </c>
    </row>
    <row r="37734" spans="1:5" x14ac:dyDescent="0.25">
      <c r="A37734" s="93" t="s">
        <v>6095</v>
      </c>
      <c r="B37734" t="s">
        <v>21783</v>
      </c>
      <c r="C37734">
        <v>88316</v>
      </c>
      <c r="D37734" s="93" t="s">
        <v>29025</v>
      </c>
      <c r="E37734" s="93" t="s">
        <v>14</v>
      </c>
    </row>
    <row r="37735" spans="1:5" x14ac:dyDescent="0.25">
      <c r="A37735" s="93" t="s">
        <v>6095</v>
      </c>
      <c r="B37735" t="s">
        <v>21783</v>
      </c>
      <c r="C37735">
        <v>88628</v>
      </c>
      <c r="D37735" s="93" t="s">
        <v>24007</v>
      </c>
      <c r="E37735" s="93" t="s">
        <v>14</v>
      </c>
    </row>
    <row r="37736" spans="1:5" x14ac:dyDescent="0.25">
      <c r="A37736" s="93" t="s">
        <v>6095</v>
      </c>
      <c r="B37736" t="s">
        <v>21783</v>
      </c>
      <c r="C37736">
        <v>91277</v>
      </c>
      <c r="D37736" s="93" t="s">
        <v>21814</v>
      </c>
      <c r="E37736" s="93" t="s">
        <v>14</v>
      </c>
    </row>
    <row r="37737" spans="1:5" x14ac:dyDescent="0.25">
      <c r="A37737" s="93" t="s">
        <v>6095</v>
      </c>
      <c r="B37737" t="s">
        <v>21783</v>
      </c>
      <c r="C37737">
        <v>91278</v>
      </c>
      <c r="D37737" s="93" t="s">
        <v>25938</v>
      </c>
      <c r="E37737" s="93" t="s">
        <v>14</v>
      </c>
    </row>
    <row r="37738" spans="1:5" x14ac:dyDescent="0.25">
      <c r="A37738" s="93" t="s">
        <v>6096</v>
      </c>
      <c r="D37738" s="93" t="s">
        <v>14</v>
      </c>
      <c r="E37738" s="93" t="s">
        <v>35848</v>
      </c>
    </row>
    <row r="37739" spans="1:5" x14ac:dyDescent="0.25">
      <c r="A37739" s="93" t="s">
        <v>6096</v>
      </c>
      <c r="B37739" t="s">
        <v>21791</v>
      </c>
      <c r="C37739">
        <v>370</v>
      </c>
      <c r="D37739" s="93" t="s">
        <v>21992</v>
      </c>
      <c r="E37739" s="93" t="s">
        <v>14</v>
      </c>
    </row>
    <row r="37740" spans="1:5" x14ac:dyDescent="0.25">
      <c r="A37740" s="93" t="s">
        <v>6096</v>
      </c>
      <c r="B37740" t="s">
        <v>21791</v>
      </c>
      <c r="C37740">
        <v>4741</v>
      </c>
      <c r="D37740" s="93" t="s">
        <v>23266</v>
      </c>
      <c r="E37740" s="93" t="s">
        <v>14</v>
      </c>
    </row>
    <row r="37741" spans="1:5" x14ac:dyDescent="0.25">
      <c r="A37741" s="93" t="s">
        <v>6096</v>
      </c>
      <c r="B37741" t="s">
        <v>21783</v>
      </c>
      <c r="C37741">
        <v>88316</v>
      </c>
      <c r="D37741" s="93" t="s">
        <v>29026</v>
      </c>
      <c r="E37741" s="93" t="s">
        <v>14</v>
      </c>
    </row>
    <row r="37742" spans="1:5" x14ac:dyDescent="0.25">
      <c r="A37742" s="93" t="s">
        <v>6096</v>
      </c>
      <c r="B37742" t="s">
        <v>21783</v>
      </c>
      <c r="C37742">
        <v>91277</v>
      </c>
      <c r="D37742" s="93" t="s">
        <v>21814</v>
      </c>
      <c r="E37742" s="93" t="s">
        <v>14</v>
      </c>
    </row>
    <row r="37743" spans="1:5" x14ac:dyDescent="0.25">
      <c r="A37743" s="93" t="s">
        <v>6096</v>
      </c>
      <c r="B37743" t="s">
        <v>21783</v>
      </c>
      <c r="C37743">
        <v>91278</v>
      </c>
      <c r="D37743" s="93" t="s">
        <v>22796</v>
      </c>
      <c r="E37743" s="93" t="s">
        <v>14</v>
      </c>
    </row>
    <row r="37744" spans="1:5" x14ac:dyDescent="0.25">
      <c r="A37744" s="93" t="s">
        <v>6096</v>
      </c>
      <c r="B37744" t="s">
        <v>21783</v>
      </c>
      <c r="C37744">
        <v>97635</v>
      </c>
      <c r="D37744" s="93" t="s">
        <v>22196</v>
      </c>
      <c r="E37744" s="93" t="s">
        <v>14</v>
      </c>
    </row>
    <row r="37745" spans="1:5" x14ac:dyDescent="0.25">
      <c r="A37745" s="93" t="s">
        <v>6097</v>
      </c>
      <c r="D37745" s="93" t="s">
        <v>14</v>
      </c>
      <c r="E37745" s="93" t="s">
        <v>35849</v>
      </c>
    </row>
    <row r="37746" spans="1:5" x14ac:dyDescent="0.25">
      <c r="A37746" s="93" t="s">
        <v>6097</v>
      </c>
      <c r="B37746" t="s">
        <v>21783</v>
      </c>
      <c r="C37746">
        <v>88316</v>
      </c>
      <c r="D37746" s="93" t="s">
        <v>29027</v>
      </c>
      <c r="E37746" s="93" t="s">
        <v>14</v>
      </c>
    </row>
    <row r="37747" spans="1:5" x14ac:dyDescent="0.25">
      <c r="A37747" s="93" t="s">
        <v>6097</v>
      </c>
      <c r="B37747" t="s">
        <v>21783</v>
      </c>
      <c r="C37747">
        <v>91533</v>
      </c>
      <c r="D37747" s="93" t="s">
        <v>23425</v>
      </c>
      <c r="E37747" s="93" t="s">
        <v>14</v>
      </c>
    </row>
    <row r="37748" spans="1:5" x14ac:dyDescent="0.25">
      <c r="A37748" s="93" t="s">
        <v>6097</v>
      </c>
      <c r="B37748" t="s">
        <v>21783</v>
      </c>
      <c r="C37748">
        <v>91534</v>
      </c>
      <c r="D37748" s="93" t="s">
        <v>29028</v>
      </c>
      <c r="E37748" s="93" t="s">
        <v>14</v>
      </c>
    </row>
    <row r="37749" spans="1:5" x14ac:dyDescent="0.25">
      <c r="A37749" s="93" t="s">
        <v>6098</v>
      </c>
      <c r="D37749" s="93" t="s">
        <v>14</v>
      </c>
      <c r="E37749" s="93" t="s">
        <v>35850</v>
      </c>
    </row>
    <row r="37750" spans="1:5" x14ac:dyDescent="0.25">
      <c r="A37750" s="93" t="s">
        <v>6098</v>
      </c>
      <c r="B37750" t="s">
        <v>21791</v>
      </c>
      <c r="C37750">
        <v>1379</v>
      </c>
      <c r="D37750" s="93" t="s">
        <v>29029</v>
      </c>
      <c r="E37750" s="93" t="s">
        <v>14</v>
      </c>
    </row>
    <row r="37751" spans="1:5" x14ac:dyDescent="0.25">
      <c r="A37751" s="93" t="s">
        <v>6098</v>
      </c>
      <c r="B37751" t="s">
        <v>21783</v>
      </c>
      <c r="C37751">
        <v>88316</v>
      </c>
      <c r="D37751" s="93" t="s">
        <v>29027</v>
      </c>
      <c r="E37751" s="93" t="s">
        <v>14</v>
      </c>
    </row>
    <row r="37752" spans="1:5" x14ac:dyDescent="0.25">
      <c r="A37752" s="93" t="s">
        <v>6098</v>
      </c>
      <c r="B37752" t="s">
        <v>21783</v>
      </c>
      <c r="C37752">
        <v>91533</v>
      </c>
      <c r="D37752" s="93" t="s">
        <v>23425</v>
      </c>
      <c r="E37752" s="93" t="s">
        <v>14</v>
      </c>
    </row>
    <row r="37753" spans="1:5" x14ac:dyDescent="0.25">
      <c r="A37753" s="93" t="s">
        <v>6098</v>
      </c>
      <c r="B37753" t="s">
        <v>21783</v>
      </c>
      <c r="C37753">
        <v>91534</v>
      </c>
      <c r="D37753" s="93" t="s">
        <v>29028</v>
      </c>
      <c r="E37753" s="93" t="s">
        <v>14</v>
      </c>
    </row>
    <row r="37754" spans="1:5" x14ac:dyDescent="0.25">
      <c r="A37754" s="93" t="s">
        <v>6099</v>
      </c>
      <c r="D37754" s="93" t="s">
        <v>14</v>
      </c>
      <c r="E37754" s="93" t="s">
        <v>35851</v>
      </c>
    </row>
    <row r="37755" spans="1:5" x14ac:dyDescent="0.25">
      <c r="A37755" s="93" t="s">
        <v>6099</v>
      </c>
      <c r="B37755" t="s">
        <v>21791</v>
      </c>
      <c r="C37755">
        <v>1379</v>
      </c>
      <c r="D37755" s="93" t="s">
        <v>29030</v>
      </c>
      <c r="E37755" s="93" t="s">
        <v>14</v>
      </c>
    </row>
    <row r="37756" spans="1:5" x14ac:dyDescent="0.25">
      <c r="A37756" s="93" t="s">
        <v>6099</v>
      </c>
      <c r="B37756" t="s">
        <v>21783</v>
      </c>
      <c r="C37756">
        <v>88316</v>
      </c>
      <c r="D37756" s="93" t="s">
        <v>29027</v>
      </c>
      <c r="E37756" s="93" t="s">
        <v>14</v>
      </c>
    </row>
    <row r="37757" spans="1:5" x14ac:dyDescent="0.25">
      <c r="A37757" s="93" t="s">
        <v>6099</v>
      </c>
      <c r="B37757" t="s">
        <v>21783</v>
      </c>
      <c r="C37757">
        <v>91533</v>
      </c>
      <c r="D37757" s="93" t="s">
        <v>23425</v>
      </c>
      <c r="E37757" s="93" t="s">
        <v>14</v>
      </c>
    </row>
    <row r="37758" spans="1:5" x14ac:dyDescent="0.25">
      <c r="A37758" s="93" t="s">
        <v>6099</v>
      </c>
      <c r="B37758" t="s">
        <v>21783</v>
      </c>
      <c r="C37758">
        <v>91534</v>
      </c>
      <c r="D37758" s="93" t="s">
        <v>29028</v>
      </c>
      <c r="E37758" s="93" t="s">
        <v>14</v>
      </c>
    </row>
    <row r="37759" spans="1:5" x14ac:dyDescent="0.25">
      <c r="A37759" s="93" t="s">
        <v>6100</v>
      </c>
      <c r="D37759" s="93" t="s">
        <v>14</v>
      </c>
      <c r="E37759" s="93" t="s">
        <v>35852</v>
      </c>
    </row>
    <row r="37760" spans="1:5" x14ac:dyDescent="0.25">
      <c r="A37760" s="93" t="s">
        <v>6100</v>
      </c>
      <c r="B37760" t="s">
        <v>21791</v>
      </c>
      <c r="C37760">
        <v>1379</v>
      </c>
      <c r="D37760" s="93" t="s">
        <v>29031</v>
      </c>
      <c r="E37760" s="93" t="s">
        <v>14</v>
      </c>
    </row>
    <row r="37761" spans="1:5" x14ac:dyDescent="0.25">
      <c r="A37761" s="93" t="s">
        <v>6100</v>
      </c>
      <c r="B37761" t="s">
        <v>21783</v>
      </c>
      <c r="C37761">
        <v>88316</v>
      </c>
      <c r="D37761" s="93" t="s">
        <v>29027</v>
      </c>
      <c r="E37761" s="93" t="s">
        <v>14</v>
      </c>
    </row>
    <row r="37762" spans="1:5" x14ac:dyDescent="0.25">
      <c r="A37762" s="93" t="s">
        <v>6100</v>
      </c>
      <c r="B37762" t="s">
        <v>21783</v>
      </c>
      <c r="C37762">
        <v>91533</v>
      </c>
      <c r="D37762" s="93" t="s">
        <v>23425</v>
      </c>
      <c r="E37762" s="93" t="s">
        <v>14</v>
      </c>
    </row>
    <row r="37763" spans="1:5" x14ac:dyDescent="0.25">
      <c r="A37763" s="93" t="s">
        <v>6100</v>
      </c>
      <c r="B37763" t="s">
        <v>21783</v>
      </c>
      <c r="C37763">
        <v>91534</v>
      </c>
      <c r="D37763" s="93" t="s">
        <v>29028</v>
      </c>
      <c r="E37763" s="93" t="s">
        <v>14</v>
      </c>
    </row>
    <row r="37764" spans="1:5" x14ac:dyDescent="0.25">
      <c r="A37764" s="93" t="s">
        <v>6101</v>
      </c>
      <c r="D37764" s="93" t="s">
        <v>14</v>
      </c>
      <c r="E37764" s="93" t="s">
        <v>35853</v>
      </c>
    </row>
    <row r="37765" spans="1:5" x14ac:dyDescent="0.25">
      <c r="A37765" s="93" t="s">
        <v>6101</v>
      </c>
      <c r="B37765" t="s">
        <v>21791</v>
      </c>
      <c r="C37765">
        <v>1379</v>
      </c>
      <c r="D37765" s="93" t="s">
        <v>29032</v>
      </c>
      <c r="E37765" s="93" t="s">
        <v>14</v>
      </c>
    </row>
    <row r="37766" spans="1:5" x14ac:dyDescent="0.25">
      <c r="A37766" s="93" t="s">
        <v>6101</v>
      </c>
      <c r="B37766" t="s">
        <v>21783</v>
      </c>
      <c r="C37766">
        <v>88316</v>
      </c>
      <c r="D37766" s="93" t="s">
        <v>22971</v>
      </c>
      <c r="E37766" s="93" t="s">
        <v>14</v>
      </c>
    </row>
    <row r="37767" spans="1:5" x14ac:dyDescent="0.25">
      <c r="A37767" s="93" t="s">
        <v>6101</v>
      </c>
      <c r="B37767" t="s">
        <v>21783</v>
      </c>
      <c r="C37767">
        <v>91533</v>
      </c>
      <c r="D37767" s="93" t="s">
        <v>23425</v>
      </c>
      <c r="E37767" s="93" t="s">
        <v>14</v>
      </c>
    </row>
    <row r="37768" spans="1:5" x14ac:dyDescent="0.25">
      <c r="A37768" s="93" t="s">
        <v>6101</v>
      </c>
      <c r="B37768" t="s">
        <v>21783</v>
      </c>
      <c r="C37768">
        <v>91534</v>
      </c>
      <c r="D37768" s="93" t="s">
        <v>29028</v>
      </c>
      <c r="E37768" s="93" t="s">
        <v>14</v>
      </c>
    </row>
    <row r="37769" spans="1:5" x14ac:dyDescent="0.25">
      <c r="A37769" s="93" t="s">
        <v>6102</v>
      </c>
      <c r="D37769" s="93" t="s">
        <v>14</v>
      </c>
      <c r="E37769" s="93" t="s">
        <v>35854</v>
      </c>
    </row>
    <row r="37770" spans="1:5" x14ac:dyDescent="0.25">
      <c r="A37770" s="93" t="s">
        <v>6102</v>
      </c>
      <c r="B37770" t="s">
        <v>21791</v>
      </c>
      <c r="C37770">
        <v>4721</v>
      </c>
      <c r="D37770" s="93" t="s">
        <v>29033</v>
      </c>
      <c r="E37770" s="93" t="s">
        <v>14</v>
      </c>
    </row>
    <row r="37771" spans="1:5" x14ac:dyDescent="0.25">
      <c r="A37771" s="93" t="s">
        <v>6102</v>
      </c>
      <c r="B37771" t="s">
        <v>21783</v>
      </c>
      <c r="C37771">
        <v>88316</v>
      </c>
      <c r="D37771" s="93" t="s">
        <v>29027</v>
      </c>
      <c r="E37771" s="93" t="s">
        <v>14</v>
      </c>
    </row>
    <row r="37772" spans="1:5" x14ac:dyDescent="0.25">
      <c r="A37772" s="93" t="s">
        <v>6102</v>
      </c>
      <c r="B37772" t="s">
        <v>21783</v>
      </c>
      <c r="C37772">
        <v>91533</v>
      </c>
      <c r="D37772" s="93" t="s">
        <v>23425</v>
      </c>
      <c r="E37772" s="93" t="s">
        <v>14</v>
      </c>
    </row>
    <row r="37773" spans="1:5" x14ac:dyDescent="0.25">
      <c r="A37773" s="93" t="s">
        <v>6102</v>
      </c>
      <c r="B37773" t="s">
        <v>21783</v>
      </c>
      <c r="C37773">
        <v>91534</v>
      </c>
      <c r="D37773" s="93" t="s">
        <v>29028</v>
      </c>
      <c r="E37773" s="93" t="s">
        <v>14</v>
      </c>
    </row>
    <row r="37774" spans="1:5" x14ac:dyDescent="0.25">
      <c r="A37774" s="93" t="s">
        <v>6103</v>
      </c>
      <c r="D37774" s="93" t="s">
        <v>14</v>
      </c>
      <c r="E37774" s="93" t="s">
        <v>35855</v>
      </c>
    </row>
    <row r="37775" spans="1:5" x14ac:dyDescent="0.25">
      <c r="A37775" s="93" t="s">
        <v>6103</v>
      </c>
      <c r="B37775" t="s">
        <v>21791</v>
      </c>
      <c r="C37775">
        <v>4721</v>
      </c>
      <c r="D37775" s="93" t="s">
        <v>29034</v>
      </c>
      <c r="E37775" s="93" t="s">
        <v>14</v>
      </c>
    </row>
    <row r="37776" spans="1:5" x14ac:dyDescent="0.25">
      <c r="A37776" s="93" t="s">
        <v>6103</v>
      </c>
      <c r="B37776" t="s">
        <v>21783</v>
      </c>
      <c r="C37776">
        <v>88316</v>
      </c>
      <c r="D37776" s="93" t="s">
        <v>29027</v>
      </c>
      <c r="E37776" s="93" t="s">
        <v>14</v>
      </c>
    </row>
    <row r="37777" spans="1:5" x14ac:dyDescent="0.25">
      <c r="A37777" s="93" t="s">
        <v>6103</v>
      </c>
      <c r="B37777" t="s">
        <v>21783</v>
      </c>
      <c r="C37777">
        <v>91533</v>
      </c>
      <c r="D37777" s="93" t="s">
        <v>23425</v>
      </c>
      <c r="E37777" s="93" t="s">
        <v>14</v>
      </c>
    </row>
    <row r="37778" spans="1:5" x14ac:dyDescent="0.25">
      <c r="A37778" s="93" t="s">
        <v>6103</v>
      </c>
      <c r="B37778" t="s">
        <v>21783</v>
      </c>
      <c r="C37778">
        <v>91534</v>
      </c>
      <c r="D37778" s="93" t="s">
        <v>29028</v>
      </c>
      <c r="E37778" s="93" t="s">
        <v>14</v>
      </c>
    </row>
    <row r="37779" spans="1:5" x14ac:dyDescent="0.25">
      <c r="A37779" s="93" t="s">
        <v>6104</v>
      </c>
      <c r="D37779" s="93" t="s">
        <v>14</v>
      </c>
      <c r="E37779" s="93" t="s">
        <v>35856</v>
      </c>
    </row>
    <row r="37780" spans="1:5" x14ac:dyDescent="0.25">
      <c r="A37780" s="93" t="s">
        <v>6104</v>
      </c>
      <c r="B37780" t="s">
        <v>21791</v>
      </c>
      <c r="C37780">
        <v>1379</v>
      </c>
      <c r="D37780" s="93" t="s">
        <v>29030</v>
      </c>
      <c r="E37780" s="93" t="s">
        <v>14</v>
      </c>
    </row>
    <row r="37781" spans="1:5" x14ac:dyDescent="0.25">
      <c r="A37781" s="93" t="s">
        <v>6104</v>
      </c>
      <c r="B37781" t="s">
        <v>21791</v>
      </c>
      <c r="C37781">
        <v>4721</v>
      </c>
      <c r="D37781" s="93" t="s">
        <v>29035</v>
      </c>
      <c r="E37781" s="93" t="s">
        <v>14</v>
      </c>
    </row>
    <row r="37782" spans="1:5" x14ac:dyDescent="0.25">
      <c r="A37782" s="93" t="s">
        <v>6104</v>
      </c>
      <c r="B37782" t="s">
        <v>21783</v>
      </c>
      <c r="C37782">
        <v>88316</v>
      </c>
      <c r="D37782" s="93" t="s">
        <v>29027</v>
      </c>
      <c r="E37782" s="93" t="s">
        <v>14</v>
      </c>
    </row>
    <row r="37783" spans="1:5" x14ac:dyDescent="0.25">
      <c r="A37783" s="93" t="s">
        <v>6104</v>
      </c>
      <c r="B37783" t="s">
        <v>21783</v>
      </c>
      <c r="C37783">
        <v>91533</v>
      </c>
      <c r="D37783" s="93" t="s">
        <v>23425</v>
      </c>
      <c r="E37783" s="93" t="s">
        <v>14</v>
      </c>
    </row>
    <row r="37784" spans="1:5" x14ac:dyDescent="0.25">
      <c r="A37784" s="93" t="s">
        <v>6104</v>
      </c>
      <c r="B37784" t="s">
        <v>21783</v>
      </c>
      <c r="C37784">
        <v>91534</v>
      </c>
      <c r="D37784" s="93" t="s">
        <v>29028</v>
      </c>
      <c r="E37784" s="93" t="s">
        <v>14</v>
      </c>
    </row>
    <row r="37785" spans="1:5" x14ac:dyDescent="0.25">
      <c r="A37785" s="93" t="s">
        <v>6105</v>
      </c>
      <c r="D37785" s="93" t="s">
        <v>14</v>
      </c>
      <c r="E37785" s="93" t="s">
        <v>35857</v>
      </c>
    </row>
    <row r="37786" spans="1:5" x14ac:dyDescent="0.25">
      <c r="A37786" s="93" t="s">
        <v>6105</v>
      </c>
      <c r="B37786" t="s">
        <v>21791</v>
      </c>
      <c r="C37786">
        <v>1379</v>
      </c>
      <c r="D37786" s="93" t="s">
        <v>29031</v>
      </c>
      <c r="E37786" s="93" t="s">
        <v>14</v>
      </c>
    </row>
    <row r="37787" spans="1:5" x14ac:dyDescent="0.25">
      <c r="A37787" s="93" t="s">
        <v>6105</v>
      </c>
      <c r="B37787" t="s">
        <v>21791</v>
      </c>
      <c r="C37787">
        <v>4721</v>
      </c>
      <c r="D37787" s="93" t="s">
        <v>29036</v>
      </c>
      <c r="E37787" s="93" t="s">
        <v>14</v>
      </c>
    </row>
    <row r="37788" spans="1:5" x14ac:dyDescent="0.25">
      <c r="A37788" s="93" t="s">
        <v>6105</v>
      </c>
      <c r="B37788" t="s">
        <v>21783</v>
      </c>
      <c r="C37788">
        <v>88316</v>
      </c>
      <c r="D37788" s="93" t="s">
        <v>29027</v>
      </c>
      <c r="E37788" s="93" t="s">
        <v>14</v>
      </c>
    </row>
    <row r="37789" spans="1:5" x14ac:dyDescent="0.25">
      <c r="A37789" s="93" t="s">
        <v>6105</v>
      </c>
      <c r="B37789" t="s">
        <v>21783</v>
      </c>
      <c r="C37789">
        <v>91533</v>
      </c>
      <c r="D37789" s="93" t="s">
        <v>23425</v>
      </c>
      <c r="E37789" s="93" t="s">
        <v>14</v>
      </c>
    </row>
    <row r="37790" spans="1:5" x14ac:dyDescent="0.25">
      <c r="A37790" s="93" t="s">
        <v>6105</v>
      </c>
      <c r="B37790" t="s">
        <v>21783</v>
      </c>
      <c r="C37790">
        <v>91534</v>
      </c>
      <c r="D37790" s="93" t="s">
        <v>29028</v>
      </c>
      <c r="E37790" s="93" t="s">
        <v>14</v>
      </c>
    </row>
    <row r="37791" spans="1:5" x14ac:dyDescent="0.25">
      <c r="A37791" s="93" t="s">
        <v>6106</v>
      </c>
      <c r="D37791" s="93" t="s">
        <v>14</v>
      </c>
      <c r="E37791" s="93" t="s">
        <v>35858</v>
      </c>
    </row>
    <row r="37792" spans="1:5" x14ac:dyDescent="0.25">
      <c r="A37792" s="93" t="s">
        <v>6106</v>
      </c>
      <c r="B37792" t="s">
        <v>21791</v>
      </c>
      <c r="C37792">
        <v>1379</v>
      </c>
      <c r="D37792" s="93" t="s">
        <v>29032</v>
      </c>
      <c r="E37792" s="93" t="s">
        <v>14</v>
      </c>
    </row>
    <row r="37793" spans="1:5" x14ac:dyDescent="0.25">
      <c r="A37793" s="93" t="s">
        <v>6106</v>
      </c>
      <c r="B37793" t="s">
        <v>21791</v>
      </c>
      <c r="C37793">
        <v>4721</v>
      </c>
      <c r="D37793" s="93" t="s">
        <v>29037</v>
      </c>
      <c r="E37793" s="93" t="s">
        <v>14</v>
      </c>
    </row>
    <row r="37794" spans="1:5" x14ac:dyDescent="0.25">
      <c r="A37794" s="93" t="s">
        <v>6106</v>
      </c>
      <c r="B37794" t="s">
        <v>21783</v>
      </c>
      <c r="C37794">
        <v>88316</v>
      </c>
      <c r="D37794" s="93" t="s">
        <v>29027</v>
      </c>
      <c r="E37794" s="93" t="s">
        <v>14</v>
      </c>
    </row>
    <row r="37795" spans="1:5" x14ac:dyDescent="0.25">
      <c r="A37795" s="93" t="s">
        <v>6106</v>
      </c>
      <c r="B37795" t="s">
        <v>21783</v>
      </c>
      <c r="C37795">
        <v>91533</v>
      </c>
      <c r="D37795" s="93" t="s">
        <v>23425</v>
      </c>
      <c r="E37795" s="93" t="s">
        <v>14</v>
      </c>
    </row>
    <row r="37796" spans="1:5" x14ac:dyDescent="0.25">
      <c r="A37796" s="93" t="s">
        <v>6106</v>
      </c>
      <c r="B37796" t="s">
        <v>21783</v>
      </c>
      <c r="C37796">
        <v>91534</v>
      </c>
      <c r="D37796" s="93" t="s">
        <v>29028</v>
      </c>
      <c r="E37796" s="93" t="s">
        <v>14</v>
      </c>
    </row>
    <row r="37797" spans="1:5" x14ac:dyDescent="0.25">
      <c r="A37797" s="93" t="s">
        <v>6107</v>
      </c>
      <c r="D37797" s="93" t="s">
        <v>14</v>
      </c>
      <c r="E37797" s="93" t="s">
        <v>35859</v>
      </c>
    </row>
    <row r="37798" spans="1:5" x14ac:dyDescent="0.25">
      <c r="A37798" s="93" t="s">
        <v>6107</v>
      </c>
      <c r="B37798" t="s">
        <v>21791</v>
      </c>
      <c r="C37798">
        <v>1379</v>
      </c>
      <c r="D37798" s="93" t="s">
        <v>29030</v>
      </c>
      <c r="E37798" s="93" t="s">
        <v>14</v>
      </c>
    </row>
    <row r="37799" spans="1:5" x14ac:dyDescent="0.25">
      <c r="A37799" s="93" t="s">
        <v>6107</v>
      </c>
      <c r="B37799" t="s">
        <v>21791</v>
      </c>
      <c r="C37799">
        <v>4721</v>
      </c>
      <c r="D37799" s="93" t="s">
        <v>29038</v>
      </c>
      <c r="E37799" s="93" t="s">
        <v>14</v>
      </c>
    </row>
    <row r="37800" spans="1:5" x14ac:dyDescent="0.25">
      <c r="A37800" s="93" t="s">
        <v>6107</v>
      </c>
      <c r="B37800" t="s">
        <v>21783</v>
      </c>
      <c r="C37800">
        <v>88316</v>
      </c>
      <c r="D37800" s="93" t="s">
        <v>29027</v>
      </c>
      <c r="E37800" s="93" t="s">
        <v>14</v>
      </c>
    </row>
    <row r="37801" spans="1:5" x14ac:dyDescent="0.25">
      <c r="A37801" s="93" t="s">
        <v>6107</v>
      </c>
      <c r="B37801" t="s">
        <v>21783</v>
      </c>
      <c r="C37801">
        <v>91533</v>
      </c>
      <c r="D37801" s="93" t="s">
        <v>23425</v>
      </c>
      <c r="E37801" s="93" t="s">
        <v>14</v>
      </c>
    </row>
    <row r="37802" spans="1:5" x14ac:dyDescent="0.25">
      <c r="A37802" s="93" t="s">
        <v>6107</v>
      </c>
      <c r="B37802" t="s">
        <v>21783</v>
      </c>
      <c r="C37802">
        <v>91534</v>
      </c>
      <c r="D37802" s="93" t="s">
        <v>29028</v>
      </c>
      <c r="E37802" s="93" t="s">
        <v>14</v>
      </c>
    </row>
    <row r="37803" spans="1:5" x14ac:dyDescent="0.25">
      <c r="A37803" s="93" t="s">
        <v>6108</v>
      </c>
      <c r="D37803" s="93" t="s">
        <v>14</v>
      </c>
      <c r="E37803" s="93" t="s">
        <v>35860</v>
      </c>
    </row>
    <row r="37804" spans="1:5" x14ac:dyDescent="0.25">
      <c r="A37804" s="93" t="s">
        <v>6108</v>
      </c>
      <c r="B37804" t="s">
        <v>21791</v>
      </c>
      <c r="C37804">
        <v>1379</v>
      </c>
      <c r="D37804" s="93" t="s">
        <v>29031</v>
      </c>
      <c r="E37804" s="93" t="s">
        <v>14</v>
      </c>
    </row>
    <row r="37805" spans="1:5" x14ac:dyDescent="0.25">
      <c r="A37805" s="93" t="s">
        <v>6108</v>
      </c>
      <c r="B37805" t="s">
        <v>21791</v>
      </c>
      <c r="C37805">
        <v>4721</v>
      </c>
      <c r="D37805" s="93" t="s">
        <v>29039</v>
      </c>
      <c r="E37805" s="93" t="s">
        <v>14</v>
      </c>
    </row>
    <row r="37806" spans="1:5" x14ac:dyDescent="0.25">
      <c r="A37806" s="93" t="s">
        <v>6108</v>
      </c>
      <c r="B37806" t="s">
        <v>21783</v>
      </c>
      <c r="C37806">
        <v>88316</v>
      </c>
      <c r="D37806" s="93" t="s">
        <v>29027</v>
      </c>
      <c r="E37806" s="93" t="s">
        <v>14</v>
      </c>
    </row>
    <row r="37807" spans="1:5" x14ac:dyDescent="0.25">
      <c r="A37807" s="93" t="s">
        <v>6108</v>
      </c>
      <c r="B37807" t="s">
        <v>21783</v>
      </c>
      <c r="C37807">
        <v>91533</v>
      </c>
      <c r="D37807" s="93" t="s">
        <v>23425</v>
      </c>
      <c r="E37807" s="93" t="s">
        <v>14</v>
      </c>
    </row>
    <row r="37808" spans="1:5" x14ac:dyDescent="0.25">
      <c r="A37808" s="93" t="s">
        <v>6108</v>
      </c>
      <c r="B37808" t="s">
        <v>21783</v>
      </c>
      <c r="C37808">
        <v>91534</v>
      </c>
      <c r="D37808" s="93" t="s">
        <v>29028</v>
      </c>
      <c r="E37808" s="93" t="s">
        <v>14</v>
      </c>
    </row>
    <row r="37809" spans="1:5" x14ac:dyDescent="0.25">
      <c r="A37809" s="93" t="s">
        <v>6109</v>
      </c>
      <c r="D37809" s="93" t="s">
        <v>14</v>
      </c>
      <c r="E37809" s="93" t="s">
        <v>35861</v>
      </c>
    </row>
    <row r="37810" spans="1:5" x14ac:dyDescent="0.25">
      <c r="A37810" s="93" t="s">
        <v>6109</v>
      </c>
      <c r="B37810" t="s">
        <v>21791</v>
      </c>
      <c r="C37810">
        <v>1379</v>
      </c>
      <c r="D37810" s="93" t="s">
        <v>29032</v>
      </c>
      <c r="E37810" s="93" t="s">
        <v>14</v>
      </c>
    </row>
    <row r="37811" spans="1:5" x14ac:dyDescent="0.25">
      <c r="A37811" s="93" t="s">
        <v>6109</v>
      </c>
      <c r="B37811" t="s">
        <v>21791</v>
      </c>
      <c r="C37811">
        <v>4721</v>
      </c>
      <c r="D37811" s="93" t="s">
        <v>26462</v>
      </c>
      <c r="E37811" s="93" t="s">
        <v>14</v>
      </c>
    </row>
    <row r="37812" spans="1:5" x14ac:dyDescent="0.25">
      <c r="A37812" s="93" t="s">
        <v>6109</v>
      </c>
      <c r="B37812" t="s">
        <v>21783</v>
      </c>
      <c r="C37812">
        <v>88316</v>
      </c>
      <c r="D37812" s="93" t="s">
        <v>29027</v>
      </c>
      <c r="E37812" s="93" t="s">
        <v>14</v>
      </c>
    </row>
    <row r="37813" spans="1:5" x14ac:dyDescent="0.25">
      <c r="A37813" s="93" t="s">
        <v>6109</v>
      </c>
      <c r="B37813" t="s">
        <v>21783</v>
      </c>
      <c r="C37813">
        <v>91533</v>
      </c>
      <c r="D37813" s="93" t="s">
        <v>23425</v>
      </c>
      <c r="E37813" s="93" t="s">
        <v>14</v>
      </c>
    </row>
    <row r="37814" spans="1:5" x14ac:dyDescent="0.25">
      <c r="A37814" s="93" t="s">
        <v>6109</v>
      </c>
      <c r="B37814" t="s">
        <v>21783</v>
      </c>
      <c r="C37814">
        <v>91534</v>
      </c>
      <c r="D37814" s="93" t="s">
        <v>29028</v>
      </c>
      <c r="E37814" s="93" t="s">
        <v>14</v>
      </c>
    </row>
    <row r="37815" spans="1:5" x14ac:dyDescent="0.25">
      <c r="A37815" s="93" t="s">
        <v>6110</v>
      </c>
      <c r="D37815" s="93" t="s">
        <v>14</v>
      </c>
      <c r="E37815" s="93" t="s">
        <v>35862</v>
      </c>
    </row>
    <row r="37816" spans="1:5" x14ac:dyDescent="0.25">
      <c r="A37816" s="93" t="s">
        <v>6110</v>
      </c>
      <c r="B37816" t="s">
        <v>21783</v>
      </c>
      <c r="C37816">
        <v>88316</v>
      </c>
      <c r="D37816" s="93" t="s">
        <v>29027</v>
      </c>
      <c r="E37816" s="93" t="s">
        <v>14</v>
      </c>
    </row>
    <row r="37817" spans="1:5" x14ac:dyDescent="0.25">
      <c r="A37817" s="93" t="s">
        <v>6110</v>
      </c>
      <c r="B37817" t="s">
        <v>21783</v>
      </c>
      <c r="C37817">
        <v>91533</v>
      </c>
      <c r="D37817" s="93" t="s">
        <v>23425</v>
      </c>
      <c r="E37817" s="93" t="s">
        <v>14</v>
      </c>
    </row>
    <row r="37818" spans="1:5" x14ac:dyDescent="0.25">
      <c r="A37818" s="93" t="s">
        <v>6110</v>
      </c>
      <c r="B37818" t="s">
        <v>21783</v>
      </c>
      <c r="C37818">
        <v>91534</v>
      </c>
      <c r="D37818" s="93" t="s">
        <v>29028</v>
      </c>
      <c r="E37818" s="93" t="s">
        <v>14</v>
      </c>
    </row>
    <row r="37819" spans="1:5" x14ac:dyDescent="0.25">
      <c r="A37819" s="93" t="s">
        <v>6110</v>
      </c>
      <c r="B37819" t="s">
        <v>21783</v>
      </c>
      <c r="C37819">
        <v>96393</v>
      </c>
      <c r="D37819" s="93" t="s">
        <v>22196</v>
      </c>
      <c r="E37819" s="93" t="s">
        <v>14</v>
      </c>
    </row>
    <row r="37820" spans="1:5" x14ac:dyDescent="0.25">
      <c r="A37820" s="93" t="s">
        <v>6111</v>
      </c>
      <c r="D37820" s="93" t="s">
        <v>14</v>
      </c>
      <c r="E37820" s="93" t="s">
        <v>35863</v>
      </c>
    </row>
    <row r="37821" spans="1:5" x14ac:dyDescent="0.25">
      <c r="A37821" s="93" t="s">
        <v>6111</v>
      </c>
      <c r="B37821" t="s">
        <v>21783</v>
      </c>
      <c r="C37821">
        <v>5678</v>
      </c>
      <c r="D37821" s="93" t="s">
        <v>21795</v>
      </c>
      <c r="E37821" s="93" t="s">
        <v>14</v>
      </c>
    </row>
    <row r="37822" spans="1:5" x14ac:dyDescent="0.25">
      <c r="A37822" s="93" t="s">
        <v>6111</v>
      </c>
      <c r="B37822" t="s">
        <v>21783</v>
      </c>
      <c r="C37822">
        <v>5679</v>
      </c>
      <c r="D37822" s="93" t="s">
        <v>24027</v>
      </c>
      <c r="E37822" s="93" t="s">
        <v>14</v>
      </c>
    </row>
    <row r="37823" spans="1:5" x14ac:dyDescent="0.25">
      <c r="A37823" s="93" t="s">
        <v>6111</v>
      </c>
      <c r="B37823" t="s">
        <v>21783</v>
      </c>
      <c r="C37823">
        <v>5867</v>
      </c>
      <c r="D37823" s="93" t="s">
        <v>22537</v>
      </c>
      <c r="E37823" s="93" t="s">
        <v>14</v>
      </c>
    </row>
    <row r="37824" spans="1:5" x14ac:dyDescent="0.25">
      <c r="A37824" s="93" t="s">
        <v>6111</v>
      </c>
      <c r="B37824" t="s">
        <v>21783</v>
      </c>
      <c r="C37824">
        <v>5869</v>
      </c>
      <c r="D37824" s="93" t="s">
        <v>29040</v>
      </c>
      <c r="E37824" s="93" t="s">
        <v>14</v>
      </c>
    </row>
    <row r="37825" spans="1:5" x14ac:dyDescent="0.25">
      <c r="A37825" s="93" t="s">
        <v>6111</v>
      </c>
      <c r="B37825" t="s">
        <v>21783</v>
      </c>
      <c r="C37825">
        <v>88316</v>
      </c>
      <c r="D37825" s="93" t="s">
        <v>27555</v>
      </c>
      <c r="E37825" s="93" t="s">
        <v>14</v>
      </c>
    </row>
    <row r="37826" spans="1:5" x14ac:dyDescent="0.25">
      <c r="A37826" s="93" t="s">
        <v>6112</v>
      </c>
      <c r="D37826" s="93" t="s">
        <v>14</v>
      </c>
      <c r="E37826" s="93" t="s">
        <v>35864</v>
      </c>
    </row>
    <row r="37827" spans="1:5" x14ac:dyDescent="0.25">
      <c r="A37827" s="93" t="s">
        <v>6112</v>
      </c>
      <c r="B37827" t="s">
        <v>21791</v>
      </c>
      <c r="C37827">
        <v>1379</v>
      </c>
      <c r="D37827" s="93" t="s">
        <v>29041</v>
      </c>
      <c r="E37827" s="93" t="s">
        <v>14</v>
      </c>
    </row>
    <row r="37828" spans="1:5" x14ac:dyDescent="0.25">
      <c r="A37828" s="93" t="s">
        <v>6112</v>
      </c>
      <c r="B37828" t="s">
        <v>21783</v>
      </c>
      <c r="C37828">
        <v>5678</v>
      </c>
      <c r="D37828" s="93" t="s">
        <v>21795</v>
      </c>
      <c r="E37828" s="93" t="s">
        <v>14</v>
      </c>
    </row>
    <row r="37829" spans="1:5" x14ac:dyDescent="0.25">
      <c r="A37829" s="93" t="s">
        <v>6112</v>
      </c>
      <c r="B37829" t="s">
        <v>21783</v>
      </c>
      <c r="C37829">
        <v>5679</v>
      </c>
      <c r="D37829" s="93" t="s">
        <v>24027</v>
      </c>
      <c r="E37829" s="93" t="s">
        <v>14</v>
      </c>
    </row>
    <row r="37830" spans="1:5" x14ac:dyDescent="0.25">
      <c r="A37830" s="93" t="s">
        <v>6112</v>
      </c>
      <c r="B37830" t="s">
        <v>21783</v>
      </c>
      <c r="C37830">
        <v>5867</v>
      </c>
      <c r="D37830" s="93" t="s">
        <v>22537</v>
      </c>
      <c r="E37830" s="93" t="s">
        <v>14</v>
      </c>
    </row>
    <row r="37831" spans="1:5" x14ac:dyDescent="0.25">
      <c r="A37831" s="93" t="s">
        <v>6112</v>
      </c>
      <c r="B37831" t="s">
        <v>21783</v>
      </c>
      <c r="C37831">
        <v>5869</v>
      </c>
      <c r="D37831" s="93" t="s">
        <v>29040</v>
      </c>
      <c r="E37831" s="93" t="s">
        <v>14</v>
      </c>
    </row>
    <row r="37832" spans="1:5" x14ac:dyDescent="0.25">
      <c r="A37832" s="93" t="s">
        <v>6112</v>
      </c>
      <c r="B37832" t="s">
        <v>21783</v>
      </c>
      <c r="C37832">
        <v>88316</v>
      </c>
      <c r="D37832" s="93" t="s">
        <v>27555</v>
      </c>
      <c r="E37832" s="93" t="s">
        <v>14</v>
      </c>
    </row>
    <row r="37833" spans="1:5" x14ac:dyDescent="0.25">
      <c r="A37833" s="93" t="s">
        <v>6113</v>
      </c>
      <c r="D37833" s="93" t="s">
        <v>14</v>
      </c>
      <c r="E37833" s="93" t="s">
        <v>35865</v>
      </c>
    </row>
    <row r="37834" spans="1:5" x14ac:dyDescent="0.25">
      <c r="A37834" s="93" t="s">
        <v>6113</v>
      </c>
      <c r="B37834" t="s">
        <v>21791</v>
      </c>
      <c r="C37834">
        <v>1379</v>
      </c>
      <c r="D37834" s="93" t="s">
        <v>29030</v>
      </c>
      <c r="E37834" s="93" t="s">
        <v>14</v>
      </c>
    </row>
    <row r="37835" spans="1:5" x14ac:dyDescent="0.25">
      <c r="A37835" s="93" t="s">
        <v>6113</v>
      </c>
      <c r="B37835" t="s">
        <v>21783</v>
      </c>
      <c r="C37835">
        <v>5678</v>
      </c>
      <c r="D37835" s="93" t="s">
        <v>21795</v>
      </c>
      <c r="E37835" s="93" t="s">
        <v>14</v>
      </c>
    </row>
    <row r="37836" spans="1:5" x14ac:dyDescent="0.25">
      <c r="A37836" s="93" t="s">
        <v>6113</v>
      </c>
      <c r="B37836" t="s">
        <v>21783</v>
      </c>
      <c r="C37836">
        <v>5679</v>
      </c>
      <c r="D37836" s="93" t="s">
        <v>24027</v>
      </c>
      <c r="E37836" s="93" t="s">
        <v>14</v>
      </c>
    </row>
    <row r="37837" spans="1:5" x14ac:dyDescent="0.25">
      <c r="A37837" s="93" t="s">
        <v>6113</v>
      </c>
      <c r="B37837" t="s">
        <v>21783</v>
      </c>
      <c r="C37837">
        <v>5867</v>
      </c>
      <c r="D37837" s="93" t="s">
        <v>22537</v>
      </c>
      <c r="E37837" s="93" t="s">
        <v>14</v>
      </c>
    </row>
    <row r="37838" spans="1:5" x14ac:dyDescent="0.25">
      <c r="A37838" s="93" t="s">
        <v>6113</v>
      </c>
      <c r="B37838" t="s">
        <v>21783</v>
      </c>
      <c r="C37838">
        <v>5869</v>
      </c>
      <c r="D37838" s="93" t="s">
        <v>29040</v>
      </c>
      <c r="E37838" s="93" t="s">
        <v>14</v>
      </c>
    </row>
    <row r="37839" spans="1:5" x14ac:dyDescent="0.25">
      <c r="A37839" s="93" t="s">
        <v>6113</v>
      </c>
      <c r="B37839" t="s">
        <v>21783</v>
      </c>
      <c r="C37839">
        <v>88316</v>
      </c>
      <c r="D37839" s="93" t="s">
        <v>27555</v>
      </c>
      <c r="E37839" s="93" t="s">
        <v>14</v>
      </c>
    </row>
    <row r="37840" spans="1:5" x14ac:dyDescent="0.25">
      <c r="A37840" s="93" t="s">
        <v>6114</v>
      </c>
      <c r="D37840" s="93" t="s">
        <v>14</v>
      </c>
      <c r="E37840" s="93" t="s">
        <v>35866</v>
      </c>
    </row>
    <row r="37841" spans="1:5" x14ac:dyDescent="0.25">
      <c r="A37841" s="93" t="s">
        <v>6114</v>
      </c>
      <c r="B37841" t="s">
        <v>21791</v>
      </c>
      <c r="C37841">
        <v>1379</v>
      </c>
      <c r="D37841" s="93" t="s">
        <v>29031</v>
      </c>
      <c r="E37841" s="93" t="s">
        <v>14</v>
      </c>
    </row>
    <row r="37842" spans="1:5" x14ac:dyDescent="0.25">
      <c r="A37842" s="93" t="s">
        <v>6114</v>
      </c>
      <c r="B37842" t="s">
        <v>21783</v>
      </c>
      <c r="C37842">
        <v>5678</v>
      </c>
      <c r="D37842" s="93" t="s">
        <v>21795</v>
      </c>
      <c r="E37842" s="93" t="s">
        <v>14</v>
      </c>
    </row>
    <row r="37843" spans="1:5" x14ac:dyDescent="0.25">
      <c r="A37843" s="93" t="s">
        <v>6114</v>
      </c>
      <c r="B37843" t="s">
        <v>21783</v>
      </c>
      <c r="C37843">
        <v>5679</v>
      </c>
      <c r="D37843" s="93" t="s">
        <v>24027</v>
      </c>
      <c r="E37843" s="93" t="s">
        <v>14</v>
      </c>
    </row>
    <row r="37844" spans="1:5" x14ac:dyDescent="0.25">
      <c r="A37844" s="93" t="s">
        <v>6114</v>
      </c>
      <c r="B37844" t="s">
        <v>21783</v>
      </c>
      <c r="C37844">
        <v>5867</v>
      </c>
      <c r="D37844" s="93" t="s">
        <v>22537</v>
      </c>
      <c r="E37844" s="93" t="s">
        <v>14</v>
      </c>
    </row>
    <row r="37845" spans="1:5" x14ac:dyDescent="0.25">
      <c r="A37845" s="93" t="s">
        <v>6114</v>
      </c>
      <c r="B37845" t="s">
        <v>21783</v>
      </c>
      <c r="C37845">
        <v>5869</v>
      </c>
      <c r="D37845" s="93" t="s">
        <v>29040</v>
      </c>
      <c r="E37845" s="93" t="s">
        <v>14</v>
      </c>
    </row>
    <row r="37846" spans="1:5" x14ac:dyDescent="0.25">
      <c r="A37846" s="93" t="s">
        <v>6114</v>
      </c>
      <c r="B37846" t="s">
        <v>21783</v>
      </c>
      <c r="C37846">
        <v>88316</v>
      </c>
      <c r="D37846" s="93" t="s">
        <v>23374</v>
      </c>
      <c r="E37846" s="93" t="s">
        <v>14</v>
      </c>
    </row>
    <row r="37847" spans="1:5" x14ac:dyDescent="0.25">
      <c r="A37847" s="93" t="s">
        <v>6115</v>
      </c>
      <c r="D37847" s="93" t="s">
        <v>14</v>
      </c>
      <c r="E37847" s="93" t="s">
        <v>35867</v>
      </c>
    </row>
    <row r="37848" spans="1:5" x14ac:dyDescent="0.25">
      <c r="A37848" s="93" t="s">
        <v>6115</v>
      </c>
      <c r="B37848" t="s">
        <v>21791</v>
      </c>
      <c r="C37848">
        <v>1379</v>
      </c>
      <c r="D37848" s="93" t="s">
        <v>29032</v>
      </c>
      <c r="E37848" s="93" t="s">
        <v>14</v>
      </c>
    </row>
    <row r="37849" spans="1:5" x14ac:dyDescent="0.25">
      <c r="A37849" s="93" t="s">
        <v>6115</v>
      </c>
      <c r="B37849" t="s">
        <v>21783</v>
      </c>
      <c r="C37849">
        <v>5678</v>
      </c>
      <c r="D37849" s="93" t="s">
        <v>21795</v>
      </c>
      <c r="E37849" s="93" t="s">
        <v>14</v>
      </c>
    </row>
    <row r="37850" spans="1:5" x14ac:dyDescent="0.25">
      <c r="A37850" s="93" t="s">
        <v>6115</v>
      </c>
      <c r="B37850" t="s">
        <v>21783</v>
      </c>
      <c r="C37850">
        <v>5679</v>
      </c>
      <c r="D37850" s="93" t="s">
        <v>25622</v>
      </c>
      <c r="E37850" s="93" t="s">
        <v>14</v>
      </c>
    </row>
    <row r="37851" spans="1:5" x14ac:dyDescent="0.25">
      <c r="A37851" s="93" t="s">
        <v>6115</v>
      </c>
      <c r="B37851" t="s">
        <v>21783</v>
      </c>
      <c r="C37851">
        <v>5867</v>
      </c>
      <c r="D37851" s="93" t="s">
        <v>22537</v>
      </c>
      <c r="E37851" s="93" t="s">
        <v>14</v>
      </c>
    </row>
    <row r="37852" spans="1:5" x14ac:dyDescent="0.25">
      <c r="A37852" s="93" t="s">
        <v>6115</v>
      </c>
      <c r="B37852" t="s">
        <v>21783</v>
      </c>
      <c r="C37852">
        <v>5869</v>
      </c>
      <c r="D37852" s="93" t="s">
        <v>29040</v>
      </c>
      <c r="E37852" s="93" t="s">
        <v>14</v>
      </c>
    </row>
    <row r="37853" spans="1:5" x14ac:dyDescent="0.25">
      <c r="A37853" s="93" t="s">
        <v>6115</v>
      </c>
      <c r="B37853" t="s">
        <v>21783</v>
      </c>
      <c r="C37853">
        <v>88316</v>
      </c>
      <c r="D37853" s="93" t="s">
        <v>27555</v>
      </c>
      <c r="E37853" s="93" t="s">
        <v>14</v>
      </c>
    </row>
    <row r="37854" spans="1:5" x14ac:dyDescent="0.25">
      <c r="A37854" s="93" t="s">
        <v>6116</v>
      </c>
      <c r="D37854" s="93" t="s">
        <v>14</v>
      </c>
      <c r="E37854" s="93" t="s">
        <v>35868</v>
      </c>
    </row>
    <row r="37855" spans="1:5" x14ac:dyDescent="0.25">
      <c r="A37855" s="93" t="s">
        <v>6116</v>
      </c>
      <c r="B37855" t="s">
        <v>21791</v>
      </c>
      <c r="C37855">
        <v>4721</v>
      </c>
      <c r="D37855" s="93" t="s">
        <v>29033</v>
      </c>
      <c r="E37855" s="93" t="s">
        <v>14</v>
      </c>
    </row>
    <row r="37856" spans="1:5" x14ac:dyDescent="0.25">
      <c r="A37856" s="93" t="s">
        <v>6116</v>
      </c>
      <c r="B37856" t="s">
        <v>21783</v>
      </c>
      <c r="C37856">
        <v>5678</v>
      </c>
      <c r="D37856" s="93" t="s">
        <v>21795</v>
      </c>
      <c r="E37856" s="93" t="s">
        <v>14</v>
      </c>
    </row>
    <row r="37857" spans="1:5" x14ac:dyDescent="0.25">
      <c r="A37857" s="93" t="s">
        <v>6116</v>
      </c>
      <c r="B37857" t="s">
        <v>21783</v>
      </c>
      <c r="C37857">
        <v>5679</v>
      </c>
      <c r="D37857" s="93" t="s">
        <v>24027</v>
      </c>
      <c r="E37857" s="93" t="s">
        <v>14</v>
      </c>
    </row>
    <row r="37858" spans="1:5" x14ac:dyDescent="0.25">
      <c r="A37858" s="93" t="s">
        <v>6116</v>
      </c>
      <c r="B37858" t="s">
        <v>21783</v>
      </c>
      <c r="C37858">
        <v>5867</v>
      </c>
      <c r="D37858" s="93" t="s">
        <v>22537</v>
      </c>
      <c r="E37858" s="93" t="s">
        <v>14</v>
      </c>
    </row>
    <row r="37859" spans="1:5" x14ac:dyDescent="0.25">
      <c r="A37859" s="93" t="s">
        <v>6116</v>
      </c>
      <c r="B37859" t="s">
        <v>21783</v>
      </c>
      <c r="C37859">
        <v>5869</v>
      </c>
      <c r="D37859" s="93" t="s">
        <v>29040</v>
      </c>
      <c r="E37859" s="93" t="s">
        <v>14</v>
      </c>
    </row>
    <row r="37860" spans="1:5" x14ac:dyDescent="0.25">
      <c r="A37860" s="93" t="s">
        <v>6116</v>
      </c>
      <c r="B37860" t="s">
        <v>21783</v>
      </c>
      <c r="C37860">
        <v>88316</v>
      </c>
      <c r="D37860" s="93" t="s">
        <v>27555</v>
      </c>
      <c r="E37860" s="93" t="s">
        <v>14</v>
      </c>
    </row>
    <row r="37861" spans="1:5" x14ac:dyDescent="0.25">
      <c r="A37861" s="93" t="s">
        <v>6117</v>
      </c>
      <c r="D37861" s="93" t="s">
        <v>14</v>
      </c>
      <c r="E37861" s="93" t="s">
        <v>35869</v>
      </c>
    </row>
    <row r="37862" spans="1:5" x14ac:dyDescent="0.25">
      <c r="A37862" s="93" t="s">
        <v>6117</v>
      </c>
      <c r="B37862" t="s">
        <v>21791</v>
      </c>
      <c r="C37862">
        <v>4721</v>
      </c>
      <c r="D37862" s="93" t="s">
        <v>29034</v>
      </c>
      <c r="E37862" s="93" t="s">
        <v>14</v>
      </c>
    </row>
    <row r="37863" spans="1:5" x14ac:dyDescent="0.25">
      <c r="A37863" s="93" t="s">
        <v>6117</v>
      </c>
      <c r="B37863" t="s">
        <v>21783</v>
      </c>
      <c r="C37863">
        <v>5678</v>
      </c>
      <c r="D37863" s="93" t="s">
        <v>21795</v>
      </c>
      <c r="E37863" s="93" t="s">
        <v>14</v>
      </c>
    </row>
    <row r="37864" spans="1:5" x14ac:dyDescent="0.25">
      <c r="A37864" s="93" t="s">
        <v>6117</v>
      </c>
      <c r="B37864" t="s">
        <v>21783</v>
      </c>
      <c r="C37864">
        <v>5679</v>
      </c>
      <c r="D37864" s="93" t="s">
        <v>24027</v>
      </c>
      <c r="E37864" s="93" t="s">
        <v>14</v>
      </c>
    </row>
    <row r="37865" spans="1:5" x14ac:dyDescent="0.25">
      <c r="A37865" s="93" t="s">
        <v>6117</v>
      </c>
      <c r="B37865" t="s">
        <v>21783</v>
      </c>
      <c r="C37865">
        <v>5867</v>
      </c>
      <c r="D37865" s="93" t="s">
        <v>22537</v>
      </c>
      <c r="E37865" s="93" t="s">
        <v>14</v>
      </c>
    </row>
    <row r="37866" spans="1:5" x14ac:dyDescent="0.25">
      <c r="A37866" s="93" t="s">
        <v>6117</v>
      </c>
      <c r="B37866" t="s">
        <v>21783</v>
      </c>
      <c r="C37866">
        <v>5869</v>
      </c>
      <c r="D37866" s="93" t="s">
        <v>29040</v>
      </c>
      <c r="E37866" s="93" t="s">
        <v>14</v>
      </c>
    </row>
    <row r="37867" spans="1:5" x14ac:dyDescent="0.25">
      <c r="A37867" s="93" t="s">
        <v>6117</v>
      </c>
      <c r="B37867" t="s">
        <v>21783</v>
      </c>
      <c r="C37867">
        <v>88316</v>
      </c>
      <c r="D37867" s="93" t="s">
        <v>27555</v>
      </c>
      <c r="E37867" s="93" t="s">
        <v>14</v>
      </c>
    </row>
    <row r="37868" spans="1:5" x14ac:dyDescent="0.25">
      <c r="A37868" s="93" t="s">
        <v>6118</v>
      </c>
      <c r="D37868" s="93" t="s">
        <v>14</v>
      </c>
      <c r="E37868" s="93" t="s">
        <v>35870</v>
      </c>
    </row>
    <row r="37869" spans="1:5" x14ac:dyDescent="0.25">
      <c r="A37869" s="93" t="s">
        <v>6118</v>
      </c>
      <c r="B37869" t="s">
        <v>21791</v>
      </c>
      <c r="C37869">
        <v>1379</v>
      </c>
      <c r="D37869" s="93" t="s">
        <v>29030</v>
      </c>
      <c r="E37869" s="93" t="s">
        <v>14</v>
      </c>
    </row>
    <row r="37870" spans="1:5" x14ac:dyDescent="0.25">
      <c r="A37870" s="93" t="s">
        <v>6118</v>
      </c>
      <c r="B37870" t="s">
        <v>21791</v>
      </c>
      <c r="C37870">
        <v>4721</v>
      </c>
      <c r="D37870" s="93" t="s">
        <v>29035</v>
      </c>
      <c r="E37870" s="93" t="s">
        <v>14</v>
      </c>
    </row>
    <row r="37871" spans="1:5" x14ac:dyDescent="0.25">
      <c r="A37871" s="93" t="s">
        <v>6118</v>
      </c>
      <c r="B37871" t="s">
        <v>21783</v>
      </c>
      <c r="C37871">
        <v>5678</v>
      </c>
      <c r="D37871" s="93" t="s">
        <v>21795</v>
      </c>
      <c r="E37871" s="93" t="s">
        <v>14</v>
      </c>
    </row>
    <row r="37872" spans="1:5" x14ac:dyDescent="0.25">
      <c r="A37872" s="93" t="s">
        <v>6118</v>
      </c>
      <c r="B37872" t="s">
        <v>21783</v>
      </c>
      <c r="C37872">
        <v>5679</v>
      </c>
      <c r="D37872" s="93" t="s">
        <v>24027</v>
      </c>
      <c r="E37872" s="93" t="s">
        <v>14</v>
      </c>
    </row>
    <row r="37873" spans="1:5" x14ac:dyDescent="0.25">
      <c r="A37873" s="93" t="s">
        <v>6118</v>
      </c>
      <c r="B37873" t="s">
        <v>21783</v>
      </c>
      <c r="C37873">
        <v>5867</v>
      </c>
      <c r="D37873" s="93" t="s">
        <v>22537</v>
      </c>
      <c r="E37873" s="93" t="s">
        <v>14</v>
      </c>
    </row>
    <row r="37874" spans="1:5" x14ac:dyDescent="0.25">
      <c r="A37874" s="93" t="s">
        <v>6118</v>
      </c>
      <c r="B37874" t="s">
        <v>21783</v>
      </c>
      <c r="C37874">
        <v>5869</v>
      </c>
      <c r="D37874" s="93" t="s">
        <v>29040</v>
      </c>
      <c r="E37874" s="93" t="s">
        <v>14</v>
      </c>
    </row>
    <row r="37875" spans="1:5" x14ac:dyDescent="0.25">
      <c r="A37875" s="93" t="s">
        <v>6118</v>
      </c>
      <c r="B37875" t="s">
        <v>21783</v>
      </c>
      <c r="C37875">
        <v>88316</v>
      </c>
      <c r="D37875" s="93" t="s">
        <v>27555</v>
      </c>
      <c r="E37875" s="93" t="s">
        <v>14</v>
      </c>
    </row>
    <row r="37876" spans="1:5" x14ac:dyDescent="0.25">
      <c r="A37876" s="93" t="s">
        <v>6119</v>
      </c>
      <c r="D37876" s="93" t="s">
        <v>14</v>
      </c>
      <c r="E37876" s="93" t="s">
        <v>35871</v>
      </c>
    </row>
    <row r="37877" spans="1:5" x14ac:dyDescent="0.25">
      <c r="A37877" s="93" t="s">
        <v>6119</v>
      </c>
      <c r="B37877" t="s">
        <v>21791</v>
      </c>
      <c r="C37877">
        <v>1379</v>
      </c>
      <c r="D37877" s="93" t="s">
        <v>29031</v>
      </c>
      <c r="E37877" s="93" t="s">
        <v>14</v>
      </c>
    </row>
    <row r="37878" spans="1:5" x14ac:dyDescent="0.25">
      <c r="A37878" s="93" t="s">
        <v>6119</v>
      </c>
      <c r="B37878" t="s">
        <v>21791</v>
      </c>
      <c r="C37878">
        <v>4721</v>
      </c>
      <c r="D37878" s="93" t="s">
        <v>29036</v>
      </c>
      <c r="E37878" s="93" t="s">
        <v>14</v>
      </c>
    </row>
    <row r="37879" spans="1:5" x14ac:dyDescent="0.25">
      <c r="A37879" s="93" t="s">
        <v>6119</v>
      </c>
      <c r="B37879" t="s">
        <v>21783</v>
      </c>
      <c r="C37879">
        <v>5678</v>
      </c>
      <c r="D37879" s="93" t="s">
        <v>21795</v>
      </c>
      <c r="E37879" s="93" t="s">
        <v>14</v>
      </c>
    </row>
    <row r="37880" spans="1:5" x14ac:dyDescent="0.25">
      <c r="A37880" s="93" t="s">
        <v>6119</v>
      </c>
      <c r="B37880" t="s">
        <v>21783</v>
      </c>
      <c r="C37880">
        <v>5679</v>
      </c>
      <c r="D37880" s="93" t="s">
        <v>24027</v>
      </c>
      <c r="E37880" s="93" t="s">
        <v>14</v>
      </c>
    </row>
    <row r="37881" spans="1:5" x14ac:dyDescent="0.25">
      <c r="A37881" s="93" t="s">
        <v>6119</v>
      </c>
      <c r="B37881" t="s">
        <v>21783</v>
      </c>
      <c r="C37881">
        <v>5867</v>
      </c>
      <c r="D37881" s="93" t="s">
        <v>22537</v>
      </c>
      <c r="E37881" s="93" t="s">
        <v>14</v>
      </c>
    </row>
    <row r="37882" spans="1:5" x14ac:dyDescent="0.25">
      <c r="A37882" s="93" t="s">
        <v>6119</v>
      </c>
      <c r="B37882" t="s">
        <v>21783</v>
      </c>
      <c r="C37882">
        <v>5869</v>
      </c>
      <c r="D37882" s="93" t="s">
        <v>29040</v>
      </c>
      <c r="E37882" s="93" t="s">
        <v>14</v>
      </c>
    </row>
    <row r="37883" spans="1:5" x14ac:dyDescent="0.25">
      <c r="A37883" s="93" t="s">
        <v>6119</v>
      </c>
      <c r="B37883" t="s">
        <v>21783</v>
      </c>
      <c r="C37883">
        <v>88316</v>
      </c>
      <c r="D37883" s="93" t="s">
        <v>27555</v>
      </c>
      <c r="E37883" s="93" t="s">
        <v>14</v>
      </c>
    </row>
    <row r="37884" spans="1:5" x14ac:dyDescent="0.25">
      <c r="A37884" s="93" t="s">
        <v>6120</v>
      </c>
      <c r="D37884" s="93" t="s">
        <v>14</v>
      </c>
      <c r="E37884" s="93" t="s">
        <v>35872</v>
      </c>
    </row>
    <row r="37885" spans="1:5" x14ac:dyDescent="0.25">
      <c r="A37885" s="93" t="s">
        <v>6120</v>
      </c>
      <c r="B37885" t="s">
        <v>21791</v>
      </c>
      <c r="C37885">
        <v>1379</v>
      </c>
      <c r="D37885" s="93" t="s">
        <v>29032</v>
      </c>
      <c r="E37885" s="93" t="s">
        <v>14</v>
      </c>
    </row>
    <row r="37886" spans="1:5" x14ac:dyDescent="0.25">
      <c r="A37886" s="93" t="s">
        <v>6120</v>
      </c>
      <c r="B37886" t="s">
        <v>21791</v>
      </c>
      <c r="C37886">
        <v>4721</v>
      </c>
      <c r="D37886" s="93" t="s">
        <v>29037</v>
      </c>
      <c r="E37886" s="93" t="s">
        <v>14</v>
      </c>
    </row>
    <row r="37887" spans="1:5" x14ac:dyDescent="0.25">
      <c r="A37887" s="93" t="s">
        <v>6120</v>
      </c>
      <c r="B37887" t="s">
        <v>21783</v>
      </c>
      <c r="C37887">
        <v>5678</v>
      </c>
      <c r="D37887" s="93" t="s">
        <v>21795</v>
      </c>
      <c r="E37887" s="93" t="s">
        <v>14</v>
      </c>
    </row>
    <row r="37888" spans="1:5" x14ac:dyDescent="0.25">
      <c r="A37888" s="93" t="s">
        <v>6120</v>
      </c>
      <c r="B37888" t="s">
        <v>21783</v>
      </c>
      <c r="C37888">
        <v>5679</v>
      </c>
      <c r="D37888" s="93" t="s">
        <v>24027</v>
      </c>
      <c r="E37888" s="93" t="s">
        <v>14</v>
      </c>
    </row>
    <row r="37889" spans="1:5" x14ac:dyDescent="0.25">
      <c r="A37889" s="93" t="s">
        <v>6120</v>
      </c>
      <c r="B37889" t="s">
        <v>21783</v>
      </c>
      <c r="C37889">
        <v>5867</v>
      </c>
      <c r="D37889" s="93" t="s">
        <v>22537</v>
      </c>
      <c r="E37889" s="93" t="s">
        <v>14</v>
      </c>
    </row>
    <row r="37890" spans="1:5" x14ac:dyDescent="0.25">
      <c r="A37890" s="93" t="s">
        <v>6120</v>
      </c>
      <c r="B37890" t="s">
        <v>21783</v>
      </c>
      <c r="C37890">
        <v>5869</v>
      </c>
      <c r="D37890" s="93" t="s">
        <v>29040</v>
      </c>
      <c r="E37890" s="93" t="s">
        <v>14</v>
      </c>
    </row>
    <row r="37891" spans="1:5" x14ac:dyDescent="0.25">
      <c r="A37891" s="93" t="s">
        <v>6120</v>
      </c>
      <c r="B37891" t="s">
        <v>21783</v>
      </c>
      <c r="C37891">
        <v>88316</v>
      </c>
      <c r="D37891" s="93" t="s">
        <v>27555</v>
      </c>
      <c r="E37891" s="93" t="s">
        <v>14</v>
      </c>
    </row>
    <row r="37892" spans="1:5" x14ac:dyDescent="0.25">
      <c r="A37892" s="93" t="s">
        <v>6121</v>
      </c>
      <c r="D37892" s="93" t="s">
        <v>14</v>
      </c>
      <c r="E37892" s="93" t="s">
        <v>35873</v>
      </c>
    </row>
    <row r="37893" spans="1:5" x14ac:dyDescent="0.25">
      <c r="A37893" s="93" t="s">
        <v>6121</v>
      </c>
      <c r="B37893" t="s">
        <v>21791</v>
      </c>
      <c r="C37893">
        <v>1379</v>
      </c>
      <c r="D37893" s="93" t="s">
        <v>29030</v>
      </c>
      <c r="E37893" s="93" t="s">
        <v>14</v>
      </c>
    </row>
    <row r="37894" spans="1:5" x14ac:dyDescent="0.25">
      <c r="A37894" s="93" t="s">
        <v>6121</v>
      </c>
      <c r="B37894" t="s">
        <v>21791</v>
      </c>
      <c r="C37894">
        <v>4721</v>
      </c>
      <c r="D37894" s="93" t="s">
        <v>29038</v>
      </c>
      <c r="E37894" s="93" t="s">
        <v>14</v>
      </c>
    </row>
    <row r="37895" spans="1:5" x14ac:dyDescent="0.25">
      <c r="A37895" s="93" t="s">
        <v>6121</v>
      </c>
      <c r="B37895" t="s">
        <v>21783</v>
      </c>
      <c r="C37895">
        <v>5678</v>
      </c>
      <c r="D37895" s="93" t="s">
        <v>21795</v>
      </c>
      <c r="E37895" s="93" t="s">
        <v>14</v>
      </c>
    </row>
    <row r="37896" spans="1:5" x14ac:dyDescent="0.25">
      <c r="A37896" s="93" t="s">
        <v>6121</v>
      </c>
      <c r="B37896" t="s">
        <v>21783</v>
      </c>
      <c r="C37896">
        <v>5679</v>
      </c>
      <c r="D37896" s="93" t="s">
        <v>24027</v>
      </c>
      <c r="E37896" s="93" t="s">
        <v>14</v>
      </c>
    </row>
    <row r="37897" spans="1:5" x14ac:dyDescent="0.25">
      <c r="A37897" s="93" t="s">
        <v>6121</v>
      </c>
      <c r="B37897" t="s">
        <v>21783</v>
      </c>
      <c r="C37897">
        <v>5867</v>
      </c>
      <c r="D37897" s="93" t="s">
        <v>22537</v>
      </c>
      <c r="E37897" s="93" t="s">
        <v>14</v>
      </c>
    </row>
    <row r="37898" spans="1:5" x14ac:dyDescent="0.25">
      <c r="A37898" s="93" t="s">
        <v>6121</v>
      </c>
      <c r="B37898" t="s">
        <v>21783</v>
      </c>
      <c r="C37898">
        <v>5869</v>
      </c>
      <c r="D37898" s="93" t="s">
        <v>29040</v>
      </c>
      <c r="E37898" s="93" t="s">
        <v>14</v>
      </c>
    </row>
    <row r="37899" spans="1:5" x14ac:dyDescent="0.25">
      <c r="A37899" s="93" t="s">
        <v>6121</v>
      </c>
      <c r="B37899" t="s">
        <v>21783</v>
      </c>
      <c r="C37899">
        <v>88316</v>
      </c>
      <c r="D37899" s="93" t="s">
        <v>27555</v>
      </c>
      <c r="E37899" s="93" t="s">
        <v>14</v>
      </c>
    </row>
    <row r="37900" spans="1:5" x14ac:dyDescent="0.25">
      <c r="A37900" s="93" t="s">
        <v>6122</v>
      </c>
      <c r="D37900" s="93" t="s">
        <v>14</v>
      </c>
      <c r="E37900" s="93" t="s">
        <v>35874</v>
      </c>
    </row>
    <row r="37901" spans="1:5" x14ac:dyDescent="0.25">
      <c r="A37901" s="93" t="s">
        <v>6122</v>
      </c>
      <c r="B37901" t="s">
        <v>21791</v>
      </c>
      <c r="C37901">
        <v>1379</v>
      </c>
      <c r="D37901" s="93" t="s">
        <v>29031</v>
      </c>
      <c r="E37901" s="93" t="s">
        <v>14</v>
      </c>
    </row>
    <row r="37902" spans="1:5" x14ac:dyDescent="0.25">
      <c r="A37902" s="93" t="s">
        <v>6122</v>
      </c>
      <c r="B37902" t="s">
        <v>21791</v>
      </c>
      <c r="C37902">
        <v>4721</v>
      </c>
      <c r="D37902" s="93" t="s">
        <v>29039</v>
      </c>
      <c r="E37902" s="93" t="s">
        <v>14</v>
      </c>
    </row>
    <row r="37903" spans="1:5" x14ac:dyDescent="0.25">
      <c r="A37903" s="93" t="s">
        <v>6122</v>
      </c>
      <c r="B37903" t="s">
        <v>21783</v>
      </c>
      <c r="C37903">
        <v>5678</v>
      </c>
      <c r="D37903" s="93" t="s">
        <v>21795</v>
      </c>
      <c r="E37903" s="93" t="s">
        <v>14</v>
      </c>
    </row>
    <row r="37904" spans="1:5" x14ac:dyDescent="0.25">
      <c r="A37904" s="93" t="s">
        <v>6122</v>
      </c>
      <c r="B37904" t="s">
        <v>21783</v>
      </c>
      <c r="C37904">
        <v>5679</v>
      </c>
      <c r="D37904" s="93" t="s">
        <v>24027</v>
      </c>
      <c r="E37904" s="93" t="s">
        <v>14</v>
      </c>
    </row>
    <row r="37905" spans="1:5" x14ac:dyDescent="0.25">
      <c r="A37905" s="93" t="s">
        <v>6122</v>
      </c>
      <c r="B37905" t="s">
        <v>21783</v>
      </c>
      <c r="C37905">
        <v>5867</v>
      </c>
      <c r="D37905" s="93" t="s">
        <v>22537</v>
      </c>
      <c r="E37905" s="93" t="s">
        <v>14</v>
      </c>
    </row>
    <row r="37906" spans="1:5" x14ac:dyDescent="0.25">
      <c r="A37906" s="93" t="s">
        <v>6122</v>
      </c>
      <c r="B37906" t="s">
        <v>21783</v>
      </c>
      <c r="C37906">
        <v>5869</v>
      </c>
      <c r="D37906" s="93" t="s">
        <v>29040</v>
      </c>
      <c r="E37906" s="93" t="s">
        <v>14</v>
      </c>
    </row>
    <row r="37907" spans="1:5" x14ac:dyDescent="0.25">
      <c r="A37907" s="93" t="s">
        <v>6122</v>
      </c>
      <c r="B37907" t="s">
        <v>21783</v>
      </c>
      <c r="C37907">
        <v>88316</v>
      </c>
      <c r="D37907" s="93" t="s">
        <v>27555</v>
      </c>
      <c r="E37907" s="93" t="s">
        <v>14</v>
      </c>
    </row>
    <row r="37908" spans="1:5" x14ac:dyDescent="0.25">
      <c r="A37908" s="93" t="s">
        <v>6123</v>
      </c>
      <c r="D37908" s="93" t="s">
        <v>14</v>
      </c>
      <c r="E37908" s="93" t="s">
        <v>35875</v>
      </c>
    </row>
    <row r="37909" spans="1:5" x14ac:dyDescent="0.25">
      <c r="A37909" s="93" t="s">
        <v>6123</v>
      </c>
      <c r="B37909" t="s">
        <v>21791</v>
      </c>
      <c r="C37909">
        <v>1379</v>
      </c>
      <c r="D37909" s="93" t="s">
        <v>29032</v>
      </c>
      <c r="E37909" s="93" t="s">
        <v>14</v>
      </c>
    </row>
    <row r="37910" spans="1:5" x14ac:dyDescent="0.25">
      <c r="A37910" s="93" t="s">
        <v>6123</v>
      </c>
      <c r="B37910" t="s">
        <v>21791</v>
      </c>
      <c r="C37910">
        <v>4721</v>
      </c>
      <c r="D37910" s="93" t="s">
        <v>26462</v>
      </c>
      <c r="E37910" s="93" t="s">
        <v>14</v>
      </c>
    </row>
    <row r="37911" spans="1:5" x14ac:dyDescent="0.25">
      <c r="A37911" s="93" t="s">
        <v>6123</v>
      </c>
      <c r="B37911" t="s">
        <v>21783</v>
      </c>
      <c r="C37911">
        <v>5678</v>
      </c>
      <c r="D37911" s="93" t="s">
        <v>21795</v>
      </c>
      <c r="E37911" s="93" t="s">
        <v>14</v>
      </c>
    </row>
    <row r="37912" spans="1:5" x14ac:dyDescent="0.25">
      <c r="A37912" s="93" t="s">
        <v>6123</v>
      </c>
      <c r="B37912" t="s">
        <v>21783</v>
      </c>
      <c r="C37912">
        <v>5679</v>
      </c>
      <c r="D37912" s="93" t="s">
        <v>24027</v>
      </c>
      <c r="E37912" s="93" t="s">
        <v>14</v>
      </c>
    </row>
    <row r="37913" spans="1:5" x14ac:dyDescent="0.25">
      <c r="A37913" s="93" t="s">
        <v>6123</v>
      </c>
      <c r="B37913" t="s">
        <v>21783</v>
      </c>
      <c r="C37913">
        <v>5867</v>
      </c>
      <c r="D37913" s="93" t="s">
        <v>22537</v>
      </c>
      <c r="E37913" s="93" t="s">
        <v>14</v>
      </c>
    </row>
    <row r="37914" spans="1:5" x14ac:dyDescent="0.25">
      <c r="A37914" s="93" t="s">
        <v>6123</v>
      </c>
      <c r="B37914" t="s">
        <v>21783</v>
      </c>
      <c r="C37914">
        <v>5869</v>
      </c>
      <c r="D37914" s="93" t="s">
        <v>29040</v>
      </c>
      <c r="E37914" s="93" t="s">
        <v>14</v>
      </c>
    </row>
    <row r="37915" spans="1:5" x14ac:dyDescent="0.25">
      <c r="A37915" s="93" t="s">
        <v>6123</v>
      </c>
      <c r="B37915" t="s">
        <v>21783</v>
      </c>
      <c r="C37915">
        <v>88316</v>
      </c>
      <c r="D37915" s="93" t="s">
        <v>27555</v>
      </c>
      <c r="E37915" s="93" t="s">
        <v>14</v>
      </c>
    </row>
    <row r="37916" spans="1:5" x14ac:dyDescent="0.25">
      <c r="A37916" s="93" t="s">
        <v>6124</v>
      </c>
      <c r="D37916" s="93" t="s">
        <v>14</v>
      </c>
      <c r="E37916" s="93" t="s">
        <v>35876</v>
      </c>
    </row>
    <row r="37917" spans="1:5" x14ac:dyDescent="0.25">
      <c r="A37917" s="93" t="s">
        <v>6124</v>
      </c>
      <c r="B37917" t="s">
        <v>21783</v>
      </c>
      <c r="C37917">
        <v>5678</v>
      </c>
      <c r="D37917" s="93" t="s">
        <v>21795</v>
      </c>
      <c r="E37917" s="93" t="s">
        <v>14</v>
      </c>
    </row>
    <row r="37918" spans="1:5" x14ac:dyDescent="0.25">
      <c r="A37918" s="93" t="s">
        <v>6124</v>
      </c>
      <c r="B37918" t="s">
        <v>21783</v>
      </c>
      <c r="C37918">
        <v>5679</v>
      </c>
      <c r="D37918" s="93" t="s">
        <v>24027</v>
      </c>
      <c r="E37918" s="93" t="s">
        <v>14</v>
      </c>
    </row>
    <row r="37919" spans="1:5" x14ac:dyDescent="0.25">
      <c r="A37919" s="93" t="s">
        <v>6124</v>
      </c>
      <c r="B37919" t="s">
        <v>21783</v>
      </c>
      <c r="C37919">
        <v>5867</v>
      </c>
      <c r="D37919" s="93" t="s">
        <v>22537</v>
      </c>
      <c r="E37919" s="93" t="s">
        <v>14</v>
      </c>
    </row>
    <row r="37920" spans="1:5" x14ac:dyDescent="0.25">
      <c r="A37920" s="93" t="s">
        <v>6124</v>
      </c>
      <c r="B37920" t="s">
        <v>21783</v>
      </c>
      <c r="C37920">
        <v>5869</v>
      </c>
      <c r="D37920" s="93" t="s">
        <v>29040</v>
      </c>
      <c r="E37920" s="93" t="s">
        <v>14</v>
      </c>
    </row>
    <row r="37921" spans="1:5" x14ac:dyDescent="0.25">
      <c r="A37921" s="93" t="s">
        <v>6124</v>
      </c>
      <c r="B37921" t="s">
        <v>21783</v>
      </c>
      <c r="C37921">
        <v>88316</v>
      </c>
      <c r="D37921" s="93" t="s">
        <v>27555</v>
      </c>
      <c r="E37921" s="93" t="s">
        <v>14</v>
      </c>
    </row>
    <row r="37922" spans="1:5" x14ac:dyDescent="0.25">
      <c r="A37922" s="93" t="s">
        <v>6124</v>
      </c>
      <c r="B37922" t="s">
        <v>21783</v>
      </c>
      <c r="C37922">
        <v>96393</v>
      </c>
      <c r="D37922" s="93" t="s">
        <v>22196</v>
      </c>
      <c r="E37922" s="93" t="s">
        <v>14</v>
      </c>
    </row>
    <row r="37923" spans="1:5" x14ac:dyDescent="0.25">
      <c r="A37923" s="93" t="s">
        <v>6125</v>
      </c>
      <c r="D37923" s="93" t="s">
        <v>14</v>
      </c>
      <c r="E37923" s="93" t="s">
        <v>35877</v>
      </c>
    </row>
    <row r="37924" spans="1:5" x14ac:dyDescent="0.25">
      <c r="A37924" s="93" t="s">
        <v>6125</v>
      </c>
      <c r="B37924" t="s">
        <v>21791</v>
      </c>
      <c r="C37924">
        <v>367</v>
      </c>
      <c r="D37924" s="93" t="s">
        <v>22943</v>
      </c>
      <c r="E37924" s="93" t="s">
        <v>14</v>
      </c>
    </row>
    <row r="37925" spans="1:5" x14ac:dyDescent="0.25">
      <c r="A37925" s="93" t="s">
        <v>6125</v>
      </c>
      <c r="B37925" t="s">
        <v>21791</v>
      </c>
      <c r="C37925">
        <v>4741</v>
      </c>
      <c r="D37925" s="93" t="s">
        <v>23462</v>
      </c>
      <c r="E37925" s="93" t="s">
        <v>14</v>
      </c>
    </row>
    <row r="37926" spans="1:5" x14ac:dyDescent="0.25">
      <c r="A37926" s="93" t="s">
        <v>6125</v>
      </c>
      <c r="B37926" t="s">
        <v>21783</v>
      </c>
      <c r="C37926">
        <v>5684</v>
      </c>
      <c r="D37926" s="93" t="s">
        <v>25727</v>
      </c>
      <c r="E37926" s="93" t="s">
        <v>14</v>
      </c>
    </row>
    <row r="37927" spans="1:5" x14ac:dyDescent="0.25">
      <c r="A37927" s="93" t="s">
        <v>6125</v>
      </c>
      <c r="B37927" t="s">
        <v>21783</v>
      </c>
      <c r="C37927">
        <v>5685</v>
      </c>
      <c r="D37927" s="93" t="s">
        <v>29042</v>
      </c>
      <c r="E37927" s="93" t="s">
        <v>14</v>
      </c>
    </row>
    <row r="37928" spans="1:5" x14ac:dyDescent="0.25">
      <c r="A37928" s="93" t="s">
        <v>6125</v>
      </c>
      <c r="B37928" t="s">
        <v>21783</v>
      </c>
      <c r="C37928">
        <v>88260</v>
      </c>
      <c r="D37928" s="93" t="s">
        <v>29043</v>
      </c>
      <c r="E37928" s="93" t="s">
        <v>14</v>
      </c>
    </row>
    <row r="37929" spans="1:5" x14ac:dyDescent="0.25">
      <c r="A37929" s="93" t="s">
        <v>6125</v>
      </c>
      <c r="B37929" t="s">
        <v>21783</v>
      </c>
      <c r="C37929">
        <v>88316</v>
      </c>
      <c r="D37929" s="93" t="s">
        <v>29043</v>
      </c>
      <c r="E37929" s="93" t="s">
        <v>14</v>
      </c>
    </row>
    <row r="37930" spans="1:5" x14ac:dyDescent="0.25">
      <c r="A37930" s="93" t="s">
        <v>6126</v>
      </c>
      <c r="D37930" s="93" t="s">
        <v>14</v>
      </c>
      <c r="E37930" s="93" t="s">
        <v>35878</v>
      </c>
    </row>
    <row r="37931" spans="1:5" x14ac:dyDescent="0.25">
      <c r="A37931" s="93" t="s">
        <v>6126</v>
      </c>
      <c r="B37931" t="s">
        <v>21791</v>
      </c>
      <c r="C37931">
        <v>367</v>
      </c>
      <c r="D37931" s="93" t="s">
        <v>22943</v>
      </c>
      <c r="E37931" s="93" t="s">
        <v>14</v>
      </c>
    </row>
    <row r="37932" spans="1:5" x14ac:dyDescent="0.25">
      <c r="A37932" s="93" t="s">
        <v>6126</v>
      </c>
      <c r="B37932" t="s">
        <v>21783</v>
      </c>
      <c r="C37932">
        <v>5684</v>
      </c>
      <c r="D37932" s="93" t="s">
        <v>25727</v>
      </c>
      <c r="E37932" s="93" t="s">
        <v>14</v>
      </c>
    </row>
    <row r="37933" spans="1:5" x14ac:dyDescent="0.25">
      <c r="A37933" s="93" t="s">
        <v>6126</v>
      </c>
      <c r="B37933" t="s">
        <v>21783</v>
      </c>
      <c r="C37933">
        <v>5685</v>
      </c>
      <c r="D37933" s="93" t="s">
        <v>29044</v>
      </c>
      <c r="E37933" s="93" t="s">
        <v>14</v>
      </c>
    </row>
    <row r="37934" spans="1:5" x14ac:dyDescent="0.25">
      <c r="A37934" s="93" t="s">
        <v>6126</v>
      </c>
      <c r="B37934" t="s">
        <v>21783</v>
      </c>
      <c r="C37934">
        <v>88260</v>
      </c>
      <c r="D37934" s="93" t="s">
        <v>26326</v>
      </c>
      <c r="E37934" s="93" t="s">
        <v>14</v>
      </c>
    </row>
    <row r="37935" spans="1:5" x14ac:dyDescent="0.25">
      <c r="A37935" s="93" t="s">
        <v>6126</v>
      </c>
      <c r="B37935" t="s">
        <v>21783</v>
      </c>
      <c r="C37935">
        <v>88316</v>
      </c>
      <c r="D37935" s="93" t="s">
        <v>26326</v>
      </c>
      <c r="E37935" s="93" t="s">
        <v>14</v>
      </c>
    </row>
    <row r="37936" spans="1:5" x14ac:dyDescent="0.25">
      <c r="A37936" s="93" t="s">
        <v>6126</v>
      </c>
      <c r="B37936" t="s">
        <v>21783</v>
      </c>
      <c r="C37936">
        <v>88628</v>
      </c>
      <c r="D37936" s="93" t="s">
        <v>23462</v>
      </c>
      <c r="E37936" s="93" t="s">
        <v>14</v>
      </c>
    </row>
    <row r="37937" spans="1:5" x14ac:dyDescent="0.25">
      <c r="A37937" s="93" t="s">
        <v>6127</v>
      </c>
      <c r="D37937" s="93" t="s">
        <v>14</v>
      </c>
      <c r="E37937" s="93" t="s">
        <v>35879</v>
      </c>
    </row>
    <row r="37938" spans="1:5" x14ac:dyDescent="0.25">
      <c r="A37938" s="93" t="s">
        <v>6127</v>
      </c>
      <c r="B37938" t="s">
        <v>21791</v>
      </c>
      <c r="C37938">
        <v>367</v>
      </c>
      <c r="D37938" s="93" t="s">
        <v>22943</v>
      </c>
      <c r="E37938" s="93" t="s">
        <v>14</v>
      </c>
    </row>
    <row r="37939" spans="1:5" x14ac:dyDescent="0.25">
      <c r="A37939" s="93" t="s">
        <v>6127</v>
      </c>
      <c r="B37939" t="s">
        <v>21791</v>
      </c>
      <c r="C37939">
        <v>4741</v>
      </c>
      <c r="D37939" s="93" t="s">
        <v>23654</v>
      </c>
      <c r="E37939" s="93" t="s">
        <v>14</v>
      </c>
    </row>
    <row r="37940" spans="1:5" x14ac:dyDescent="0.25">
      <c r="A37940" s="93" t="s">
        <v>6127</v>
      </c>
      <c r="B37940" t="s">
        <v>21783</v>
      </c>
      <c r="C37940">
        <v>5684</v>
      </c>
      <c r="D37940" s="93" t="s">
        <v>25727</v>
      </c>
      <c r="E37940" s="93" t="s">
        <v>14</v>
      </c>
    </row>
    <row r="37941" spans="1:5" x14ac:dyDescent="0.25">
      <c r="A37941" s="93" t="s">
        <v>6127</v>
      </c>
      <c r="B37941" t="s">
        <v>21783</v>
      </c>
      <c r="C37941">
        <v>5685</v>
      </c>
      <c r="D37941" s="93" t="s">
        <v>27483</v>
      </c>
      <c r="E37941" s="93" t="s">
        <v>14</v>
      </c>
    </row>
    <row r="37942" spans="1:5" x14ac:dyDescent="0.25">
      <c r="A37942" s="93" t="s">
        <v>6127</v>
      </c>
      <c r="B37942" t="s">
        <v>21783</v>
      </c>
      <c r="C37942">
        <v>88260</v>
      </c>
      <c r="D37942" s="93" t="s">
        <v>29045</v>
      </c>
      <c r="E37942" s="93" t="s">
        <v>14</v>
      </c>
    </row>
    <row r="37943" spans="1:5" x14ac:dyDescent="0.25">
      <c r="A37943" s="93" t="s">
        <v>6127</v>
      </c>
      <c r="B37943" t="s">
        <v>21783</v>
      </c>
      <c r="C37943">
        <v>88316</v>
      </c>
      <c r="D37943" s="93" t="s">
        <v>29045</v>
      </c>
      <c r="E37943" s="93" t="s">
        <v>14</v>
      </c>
    </row>
    <row r="37944" spans="1:5" x14ac:dyDescent="0.25">
      <c r="A37944" s="93" t="s">
        <v>6128</v>
      </c>
      <c r="D37944" s="93" t="s">
        <v>14</v>
      </c>
      <c r="E37944" s="93" t="s">
        <v>35880</v>
      </c>
    </row>
    <row r="37945" spans="1:5" x14ac:dyDescent="0.25">
      <c r="A37945" s="93" t="s">
        <v>6128</v>
      </c>
      <c r="B37945" t="s">
        <v>21791</v>
      </c>
      <c r="C37945">
        <v>367</v>
      </c>
      <c r="D37945" s="93" t="s">
        <v>22943</v>
      </c>
      <c r="E37945" s="93" t="s">
        <v>14</v>
      </c>
    </row>
    <row r="37946" spans="1:5" x14ac:dyDescent="0.25">
      <c r="A37946" s="93" t="s">
        <v>6128</v>
      </c>
      <c r="B37946" t="s">
        <v>21783</v>
      </c>
      <c r="C37946">
        <v>5684</v>
      </c>
      <c r="D37946" s="93" t="s">
        <v>25727</v>
      </c>
      <c r="E37946" s="93" t="s">
        <v>14</v>
      </c>
    </row>
    <row r="37947" spans="1:5" x14ac:dyDescent="0.25">
      <c r="A37947" s="93" t="s">
        <v>6128</v>
      </c>
      <c r="B37947" t="s">
        <v>21783</v>
      </c>
      <c r="C37947">
        <v>5685</v>
      </c>
      <c r="D37947" s="93" t="s">
        <v>22460</v>
      </c>
      <c r="E37947" s="93" t="s">
        <v>14</v>
      </c>
    </row>
    <row r="37948" spans="1:5" x14ac:dyDescent="0.25">
      <c r="A37948" s="93" t="s">
        <v>6128</v>
      </c>
      <c r="B37948" t="s">
        <v>21783</v>
      </c>
      <c r="C37948">
        <v>88260</v>
      </c>
      <c r="D37948" s="93" t="s">
        <v>22351</v>
      </c>
      <c r="E37948" s="93" t="s">
        <v>14</v>
      </c>
    </row>
    <row r="37949" spans="1:5" x14ac:dyDescent="0.25">
      <c r="A37949" s="93" t="s">
        <v>6128</v>
      </c>
      <c r="B37949" t="s">
        <v>21783</v>
      </c>
      <c r="C37949">
        <v>88316</v>
      </c>
      <c r="D37949" s="93" t="s">
        <v>22351</v>
      </c>
      <c r="E37949" s="93" t="s">
        <v>14</v>
      </c>
    </row>
    <row r="37950" spans="1:5" x14ac:dyDescent="0.25">
      <c r="A37950" s="93" t="s">
        <v>6128</v>
      </c>
      <c r="B37950" t="s">
        <v>21783</v>
      </c>
      <c r="C37950">
        <v>88628</v>
      </c>
      <c r="D37950" s="93" t="s">
        <v>23654</v>
      </c>
      <c r="E37950" s="93" t="s">
        <v>14</v>
      </c>
    </row>
    <row r="37951" spans="1:5" x14ac:dyDescent="0.25">
      <c r="A37951" s="93" t="s">
        <v>6129</v>
      </c>
      <c r="D37951" s="93" t="s">
        <v>14</v>
      </c>
      <c r="E37951" s="93" t="s">
        <v>35881</v>
      </c>
    </row>
    <row r="37952" spans="1:5" x14ac:dyDescent="0.25">
      <c r="A37952" s="93" t="s">
        <v>6129</v>
      </c>
      <c r="B37952" t="s">
        <v>21791</v>
      </c>
      <c r="C37952">
        <v>370</v>
      </c>
      <c r="D37952" s="93" t="s">
        <v>21992</v>
      </c>
      <c r="E37952" s="93" t="s">
        <v>14</v>
      </c>
    </row>
    <row r="37953" spans="1:5" x14ac:dyDescent="0.25">
      <c r="A37953" s="93" t="s">
        <v>6129</v>
      </c>
      <c r="B37953" t="s">
        <v>21791</v>
      </c>
      <c r="C37953">
        <v>4741</v>
      </c>
      <c r="D37953" s="93" t="s">
        <v>23266</v>
      </c>
      <c r="E37953" s="93" t="s">
        <v>14</v>
      </c>
    </row>
    <row r="37954" spans="1:5" x14ac:dyDescent="0.25">
      <c r="A37954" s="93" t="s">
        <v>6129</v>
      </c>
      <c r="B37954" t="s">
        <v>21783</v>
      </c>
      <c r="C37954">
        <v>88260</v>
      </c>
      <c r="D37954" s="93" t="s">
        <v>25401</v>
      </c>
      <c r="E37954" s="93" t="s">
        <v>14</v>
      </c>
    </row>
    <row r="37955" spans="1:5" x14ac:dyDescent="0.25">
      <c r="A37955" s="93" t="s">
        <v>6129</v>
      </c>
      <c r="B37955" t="s">
        <v>21783</v>
      </c>
      <c r="C37955">
        <v>88316</v>
      </c>
      <c r="D37955" s="93" t="s">
        <v>25401</v>
      </c>
      <c r="E37955" s="93" t="s">
        <v>14</v>
      </c>
    </row>
    <row r="37956" spans="1:5" x14ac:dyDescent="0.25">
      <c r="A37956" s="93" t="s">
        <v>6129</v>
      </c>
      <c r="B37956" t="s">
        <v>21783</v>
      </c>
      <c r="C37956">
        <v>91277</v>
      </c>
      <c r="D37956" s="93" t="s">
        <v>23267</v>
      </c>
      <c r="E37956" s="93" t="s">
        <v>14</v>
      </c>
    </row>
    <row r="37957" spans="1:5" x14ac:dyDescent="0.25">
      <c r="A37957" s="93" t="s">
        <v>6129</v>
      </c>
      <c r="B37957" t="s">
        <v>21783</v>
      </c>
      <c r="C37957">
        <v>91278</v>
      </c>
      <c r="D37957" s="93" t="s">
        <v>21949</v>
      </c>
      <c r="E37957" s="93" t="s">
        <v>14</v>
      </c>
    </row>
    <row r="37958" spans="1:5" x14ac:dyDescent="0.25">
      <c r="A37958" s="93" t="s">
        <v>6129</v>
      </c>
      <c r="B37958" t="s">
        <v>21783</v>
      </c>
      <c r="C37958">
        <v>97635</v>
      </c>
      <c r="D37958" s="93" t="s">
        <v>22196</v>
      </c>
      <c r="E37958" s="93" t="s">
        <v>14</v>
      </c>
    </row>
    <row r="37959" spans="1:5" x14ac:dyDescent="0.25">
      <c r="A37959" s="93" t="s">
        <v>6130</v>
      </c>
      <c r="D37959" s="93" t="s">
        <v>14</v>
      </c>
      <c r="E37959" s="93" t="s">
        <v>35882</v>
      </c>
    </row>
    <row r="37960" spans="1:5" x14ac:dyDescent="0.25">
      <c r="A37960" s="93" t="s">
        <v>6130</v>
      </c>
      <c r="B37960" t="s">
        <v>21791</v>
      </c>
      <c r="C37960">
        <v>370</v>
      </c>
      <c r="D37960" s="93" t="s">
        <v>21992</v>
      </c>
      <c r="E37960" s="93" t="s">
        <v>14</v>
      </c>
    </row>
    <row r="37961" spans="1:5" x14ac:dyDescent="0.25">
      <c r="A37961" s="93" t="s">
        <v>6130</v>
      </c>
      <c r="B37961" t="s">
        <v>21791</v>
      </c>
      <c r="C37961">
        <v>4741</v>
      </c>
      <c r="D37961" s="93" t="s">
        <v>23266</v>
      </c>
      <c r="E37961" s="93" t="s">
        <v>14</v>
      </c>
    </row>
    <row r="37962" spans="1:5" x14ac:dyDescent="0.25">
      <c r="A37962" s="93" t="s">
        <v>6130</v>
      </c>
      <c r="B37962" t="s">
        <v>21783</v>
      </c>
      <c r="C37962">
        <v>88260</v>
      </c>
      <c r="D37962" s="93" t="s">
        <v>24227</v>
      </c>
      <c r="E37962" s="93" t="s">
        <v>14</v>
      </c>
    </row>
    <row r="37963" spans="1:5" x14ac:dyDescent="0.25">
      <c r="A37963" s="93" t="s">
        <v>6130</v>
      </c>
      <c r="B37963" t="s">
        <v>21783</v>
      </c>
      <c r="C37963">
        <v>88316</v>
      </c>
      <c r="D37963" s="93" t="s">
        <v>24227</v>
      </c>
      <c r="E37963" s="93" t="s">
        <v>14</v>
      </c>
    </row>
    <row r="37964" spans="1:5" x14ac:dyDescent="0.25">
      <c r="A37964" s="93" t="s">
        <v>6130</v>
      </c>
      <c r="B37964" t="s">
        <v>21783</v>
      </c>
      <c r="C37964">
        <v>91277</v>
      </c>
      <c r="D37964" s="93" t="s">
        <v>23267</v>
      </c>
      <c r="E37964" s="93" t="s">
        <v>14</v>
      </c>
    </row>
    <row r="37965" spans="1:5" x14ac:dyDescent="0.25">
      <c r="A37965" s="93" t="s">
        <v>6130</v>
      </c>
      <c r="B37965" t="s">
        <v>21783</v>
      </c>
      <c r="C37965">
        <v>91278</v>
      </c>
      <c r="D37965" s="93" t="s">
        <v>22474</v>
      </c>
      <c r="E37965" s="93" t="s">
        <v>14</v>
      </c>
    </row>
    <row r="37966" spans="1:5" x14ac:dyDescent="0.25">
      <c r="A37966" s="93" t="s">
        <v>6130</v>
      </c>
      <c r="B37966" t="s">
        <v>21783</v>
      </c>
      <c r="C37966">
        <v>97635</v>
      </c>
      <c r="D37966" s="93" t="s">
        <v>22196</v>
      </c>
      <c r="E37966" s="93" t="s">
        <v>14</v>
      </c>
    </row>
    <row r="37967" spans="1:5" x14ac:dyDescent="0.25">
      <c r="A37967" s="93" t="s">
        <v>6131</v>
      </c>
      <c r="D37967" s="93" t="s">
        <v>14</v>
      </c>
      <c r="E37967" s="93" t="s">
        <v>35883</v>
      </c>
    </row>
    <row r="37968" spans="1:5" x14ac:dyDescent="0.25">
      <c r="A37968" s="93" t="s">
        <v>6131</v>
      </c>
      <c r="B37968" t="s">
        <v>21791</v>
      </c>
      <c r="C37968">
        <v>370</v>
      </c>
      <c r="D37968" s="93" t="s">
        <v>21992</v>
      </c>
      <c r="E37968" s="93" t="s">
        <v>14</v>
      </c>
    </row>
    <row r="37969" spans="1:5" x14ac:dyDescent="0.25">
      <c r="A37969" s="93" t="s">
        <v>6131</v>
      </c>
      <c r="B37969" t="s">
        <v>21791</v>
      </c>
      <c r="C37969">
        <v>4741</v>
      </c>
      <c r="D37969" s="93" t="s">
        <v>23266</v>
      </c>
      <c r="E37969" s="93" t="s">
        <v>14</v>
      </c>
    </row>
    <row r="37970" spans="1:5" x14ac:dyDescent="0.25">
      <c r="A37970" s="93" t="s">
        <v>6131</v>
      </c>
      <c r="B37970" t="s">
        <v>21783</v>
      </c>
      <c r="C37970">
        <v>88260</v>
      </c>
      <c r="D37970" s="93" t="s">
        <v>29046</v>
      </c>
      <c r="E37970" s="93" t="s">
        <v>14</v>
      </c>
    </row>
    <row r="37971" spans="1:5" x14ac:dyDescent="0.25">
      <c r="A37971" s="93" t="s">
        <v>6131</v>
      </c>
      <c r="B37971" t="s">
        <v>21783</v>
      </c>
      <c r="C37971">
        <v>88316</v>
      </c>
      <c r="D37971" s="93" t="s">
        <v>29046</v>
      </c>
      <c r="E37971" s="93" t="s">
        <v>14</v>
      </c>
    </row>
    <row r="37972" spans="1:5" x14ac:dyDescent="0.25">
      <c r="A37972" s="93" t="s">
        <v>6131</v>
      </c>
      <c r="B37972" t="s">
        <v>21783</v>
      </c>
      <c r="C37972">
        <v>91277</v>
      </c>
      <c r="D37972" s="93" t="s">
        <v>23267</v>
      </c>
      <c r="E37972" s="93" t="s">
        <v>14</v>
      </c>
    </row>
    <row r="37973" spans="1:5" x14ac:dyDescent="0.25">
      <c r="A37973" s="93" t="s">
        <v>6131</v>
      </c>
      <c r="B37973" t="s">
        <v>21783</v>
      </c>
      <c r="C37973">
        <v>91278</v>
      </c>
      <c r="D37973" s="93" t="s">
        <v>23821</v>
      </c>
      <c r="E37973" s="93" t="s">
        <v>14</v>
      </c>
    </row>
    <row r="37974" spans="1:5" x14ac:dyDescent="0.25">
      <c r="A37974" s="93" t="s">
        <v>6131</v>
      </c>
      <c r="B37974" t="s">
        <v>21783</v>
      </c>
      <c r="C37974">
        <v>97635</v>
      </c>
      <c r="D37974" s="93" t="s">
        <v>22196</v>
      </c>
      <c r="E37974" s="93" t="s">
        <v>14</v>
      </c>
    </row>
    <row r="37975" spans="1:5" x14ac:dyDescent="0.25">
      <c r="A37975" s="93" t="s">
        <v>6132</v>
      </c>
      <c r="D37975" s="93" t="s">
        <v>14</v>
      </c>
      <c r="E37975" s="93" t="s">
        <v>35884</v>
      </c>
    </row>
    <row r="37976" spans="1:5" x14ac:dyDescent="0.25">
      <c r="A37976" s="93" t="s">
        <v>6132</v>
      </c>
      <c r="B37976" t="s">
        <v>21791</v>
      </c>
      <c r="C37976">
        <v>370</v>
      </c>
      <c r="D37976" s="93" t="s">
        <v>21992</v>
      </c>
      <c r="E37976" s="93" t="s">
        <v>14</v>
      </c>
    </row>
    <row r="37977" spans="1:5" x14ac:dyDescent="0.25">
      <c r="A37977" s="93" t="s">
        <v>6132</v>
      </c>
      <c r="B37977" t="s">
        <v>21791</v>
      </c>
      <c r="C37977">
        <v>4741</v>
      </c>
      <c r="D37977" s="93" t="s">
        <v>23266</v>
      </c>
      <c r="E37977" s="93" t="s">
        <v>14</v>
      </c>
    </row>
    <row r="37978" spans="1:5" x14ac:dyDescent="0.25">
      <c r="A37978" s="93" t="s">
        <v>6132</v>
      </c>
      <c r="B37978" t="s">
        <v>21783</v>
      </c>
      <c r="C37978">
        <v>88260</v>
      </c>
      <c r="D37978" s="93" t="s">
        <v>29047</v>
      </c>
      <c r="E37978" s="93" t="s">
        <v>14</v>
      </c>
    </row>
    <row r="37979" spans="1:5" x14ac:dyDescent="0.25">
      <c r="A37979" s="93" t="s">
        <v>6132</v>
      </c>
      <c r="B37979" t="s">
        <v>21783</v>
      </c>
      <c r="C37979">
        <v>88316</v>
      </c>
      <c r="D37979" s="93" t="s">
        <v>29047</v>
      </c>
      <c r="E37979" s="93" t="s">
        <v>14</v>
      </c>
    </row>
    <row r="37980" spans="1:5" x14ac:dyDescent="0.25">
      <c r="A37980" s="93" t="s">
        <v>6132</v>
      </c>
      <c r="B37980" t="s">
        <v>21783</v>
      </c>
      <c r="C37980">
        <v>91277</v>
      </c>
      <c r="D37980" s="93" t="s">
        <v>23426</v>
      </c>
      <c r="E37980" s="93" t="s">
        <v>14</v>
      </c>
    </row>
    <row r="37981" spans="1:5" x14ac:dyDescent="0.25">
      <c r="A37981" s="93" t="s">
        <v>6132</v>
      </c>
      <c r="B37981" t="s">
        <v>21783</v>
      </c>
      <c r="C37981">
        <v>91278</v>
      </c>
      <c r="D37981" s="93" t="s">
        <v>22324</v>
      </c>
      <c r="E37981" s="93" t="s">
        <v>14</v>
      </c>
    </row>
    <row r="37982" spans="1:5" x14ac:dyDescent="0.25">
      <c r="A37982" s="93" t="s">
        <v>6132</v>
      </c>
      <c r="B37982" t="s">
        <v>21783</v>
      </c>
      <c r="C37982">
        <v>97635</v>
      </c>
      <c r="D37982" s="93" t="s">
        <v>22196</v>
      </c>
      <c r="E37982" s="93" t="s">
        <v>14</v>
      </c>
    </row>
    <row r="37983" spans="1:5" x14ac:dyDescent="0.25">
      <c r="A37983" s="93" t="s">
        <v>6133</v>
      </c>
      <c r="D37983" s="93" t="s">
        <v>14</v>
      </c>
      <c r="E37983" s="93" t="s">
        <v>35885</v>
      </c>
    </row>
    <row r="37984" spans="1:5" x14ac:dyDescent="0.25">
      <c r="A37984" s="93" t="s">
        <v>6133</v>
      </c>
      <c r="B37984" t="s">
        <v>21791</v>
      </c>
      <c r="C37984">
        <v>370</v>
      </c>
      <c r="D37984" s="93" t="s">
        <v>21992</v>
      </c>
      <c r="E37984" s="93" t="s">
        <v>14</v>
      </c>
    </row>
    <row r="37985" spans="1:5" x14ac:dyDescent="0.25">
      <c r="A37985" s="93" t="s">
        <v>6133</v>
      </c>
      <c r="B37985" t="s">
        <v>21791</v>
      </c>
      <c r="C37985">
        <v>4741</v>
      </c>
      <c r="D37985" s="93" t="s">
        <v>23266</v>
      </c>
      <c r="E37985" s="93" t="s">
        <v>14</v>
      </c>
    </row>
    <row r="37986" spans="1:5" x14ac:dyDescent="0.25">
      <c r="A37986" s="93" t="s">
        <v>6133</v>
      </c>
      <c r="B37986" t="s">
        <v>21783</v>
      </c>
      <c r="C37986">
        <v>88260</v>
      </c>
      <c r="D37986" s="93" t="s">
        <v>25368</v>
      </c>
      <c r="E37986" s="93" t="s">
        <v>14</v>
      </c>
    </row>
    <row r="37987" spans="1:5" x14ac:dyDescent="0.25">
      <c r="A37987" s="93" t="s">
        <v>6133</v>
      </c>
      <c r="B37987" t="s">
        <v>21783</v>
      </c>
      <c r="C37987">
        <v>88316</v>
      </c>
      <c r="D37987" s="93" t="s">
        <v>25368</v>
      </c>
      <c r="E37987" s="93" t="s">
        <v>14</v>
      </c>
    </row>
    <row r="37988" spans="1:5" x14ac:dyDescent="0.25">
      <c r="A37988" s="93" t="s">
        <v>6133</v>
      </c>
      <c r="B37988" t="s">
        <v>21783</v>
      </c>
      <c r="C37988">
        <v>91277</v>
      </c>
      <c r="D37988" s="93" t="s">
        <v>21797</v>
      </c>
      <c r="E37988" s="93" t="s">
        <v>14</v>
      </c>
    </row>
    <row r="37989" spans="1:5" x14ac:dyDescent="0.25">
      <c r="A37989" s="93" t="s">
        <v>6133</v>
      </c>
      <c r="B37989" t="s">
        <v>21783</v>
      </c>
      <c r="C37989">
        <v>91278</v>
      </c>
      <c r="D37989" s="93" t="s">
        <v>29048</v>
      </c>
      <c r="E37989" s="93" t="s">
        <v>14</v>
      </c>
    </row>
    <row r="37990" spans="1:5" x14ac:dyDescent="0.25">
      <c r="A37990" s="93" t="s">
        <v>6133</v>
      </c>
      <c r="B37990" t="s">
        <v>21783</v>
      </c>
      <c r="C37990">
        <v>97635</v>
      </c>
      <c r="D37990" s="93" t="s">
        <v>22196</v>
      </c>
      <c r="E37990" s="93" t="s">
        <v>14</v>
      </c>
    </row>
    <row r="37991" spans="1:5" x14ac:dyDescent="0.25">
      <c r="A37991" s="93" t="s">
        <v>6134</v>
      </c>
      <c r="D37991" s="93" t="s">
        <v>14</v>
      </c>
      <c r="E37991" s="93" t="s">
        <v>35886</v>
      </c>
    </row>
    <row r="37992" spans="1:5" x14ac:dyDescent="0.25">
      <c r="A37992" s="93" t="s">
        <v>6134</v>
      </c>
      <c r="B37992" t="s">
        <v>21791</v>
      </c>
      <c r="C37992">
        <v>370</v>
      </c>
      <c r="D37992" s="93" t="s">
        <v>21992</v>
      </c>
      <c r="E37992" s="93" t="s">
        <v>14</v>
      </c>
    </row>
    <row r="37993" spans="1:5" x14ac:dyDescent="0.25">
      <c r="A37993" s="93" t="s">
        <v>6134</v>
      </c>
      <c r="B37993" t="s">
        <v>21791</v>
      </c>
      <c r="C37993">
        <v>4741</v>
      </c>
      <c r="D37993" s="93" t="s">
        <v>23266</v>
      </c>
      <c r="E37993" s="93" t="s">
        <v>14</v>
      </c>
    </row>
    <row r="37994" spans="1:5" x14ac:dyDescent="0.25">
      <c r="A37994" s="93" t="s">
        <v>6134</v>
      </c>
      <c r="B37994" t="s">
        <v>21783</v>
      </c>
      <c r="C37994">
        <v>88260</v>
      </c>
      <c r="D37994" s="93" t="s">
        <v>22866</v>
      </c>
      <c r="E37994" s="93" t="s">
        <v>14</v>
      </c>
    </row>
    <row r="37995" spans="1:5" x14ac:dyDescent="0.25">
      <c r="A37995" s="93" t="s">
        <v>6134</v>
      </c>
      <c r="B37995" t="s">
        <v>21783</v>
      </c>
      <c r="C37995">
        <v>88316</v>
      </c>
      <c r="D37995" s="93" t="s">
        <v>22866</v>
      </c>
      <c r="E37995" s="93" t="s">
        <v>14</v>
      </c>
    </row>
    <row r="37996" spans="1:5" x14ac:dyDescent="0.25">
      <c r="A37996" s="93" t="s">
        <v>6134</v>
      </c>
      <c r="B37996" t="s">
        <v>21783</v>
      </c>
      <c r="C37996">
        <v>91277</v>
      </c>
      <c r="D37996" s="93" t="s">
        <v>23472</v>
      </c>
      <c r="E37996" s="93" t="s">
        <v>14</v>
      </c>
    </row>
    <row r="37997" spans="1:5" x14ac:dyDescent="0.25">
      <c r="A37997" s="93" t="s">
        <v>6134</v>
      </c>
      <c r="B37997" t="s">
        <v>21783</v>
      </c>
      <c r="C37997">
        <v>91278</v>
      </c>
      <c r="D37997" s="93" t="s">
        <v>23487</v>
      </c>
      <c r="E37997" s="93" t="s">
        <v>14</v>
      </c>
    </row>
    <row r="37998" spans="1:5" x14ac:dyDescent="0.25">
      <c r="A37998" s="93" t="s">
        <v>6134</v>
      </c>
      <c r="B37998" t="s">
        <v>21783</v>
      </c>
      <c r="C37998">
        <v>97635</v>
      </c>
      <c r="D37998" s="93" t="s">
        <v>22196</v>
      </c>
      <c r="E37998" s="93" t="s">
        <v>14</v>
      </c>
    </row>
    <row r="37999" spans="1:5" x14ac:dyDescent="0.25">
      <c r="A37999" s="93" t="s">
        <v>6135</v>
      </c>
      <c r="D37999" s="93" t="s">
        <v>14</v>
      </c>
      <c r="E37999" s="93" t="s">
        <v>35887</v>
      </c>
    </row>
    <row r="38000" spans="1:5" x14ac:dyDescent="0.25">
      <c r="A38000" s="93" t="s">
        <v>6135</v>
      </c>
      <c r="B38000" t="s">
        <v>21791</v>
      </c>
      <c r="C38000">
        <v>370</v>
      </c>
      <c r="D38000" s="93" t="s">
        <v>21992</v>
      </c>
      <c r="E38000" s="93" t="s">
        <v>14</v>
      </c>
    </row>
    <row r="38001" spans="1:5" x14ac:dyDescent="0.25">
      <c r="A38001" s="93" t="s">
        <v>6135</v>
      </c>
      <c r="B38001" t="s">
        <v>21791</v>
      </c>
      <c r="C38001">
        <v>4741</v>
      </c>
      <c r="D38001" s="93" t="s">
        <v>23266</v>
      </c>
      <c r="E38001" s="93" t="s">
        <v>14</v>
      </c>
    </row>
    <row r="38002" spans="1:5" x14ac:dyDescent="0.25">
      <c r="A38002" s="93" t="s">
        <v>6135</v>
      </c>
      <c r="B38002" t="s">
        <v>21783</v>
      </c>
      <c r="C38002">
        <v>88260</v>
      </c>
      <c r="D38002" s="93" t="s">
        <v>26776</v>
      </c>
      <c r="E38002" s="93" t="s">
        <v>14</v>
      </c>
    </row>
    <row r="38003" spans="1:5" x14ac:dyDescent="0.25">
      <c r="A38003" s="93" t="s">
        <v>6135</v>
      </c>
      <c r="B38003" t="s">
        <v>21783</v>
      </c>
      <c r="C38003">
        <v>88316</v>
      </c>
      <c r="D38003" s="93" t="s">
        <v>26776</v>
      </c>
      <c r="E38003" s="93" t="s">
        <v>14</v>
      </c>
    </row>
    <row r="38004" spans="1:5" x14ac:dyDescent="0.25">
      <c r="A38004" s="93" t="s">
        <v>6135</v>
      </c>
      <c r="B38004" t="s">
        <v>21783</v>
      </c>
      <c r="C38004">
        <v>91277</v>
      </c>
      <c r="D38004" s="93" t="s">
        <v>23267</v>
      </c>
      <c r="E38004" s="93" t="s">
        <v>14</v>
      </c>
    </row>
    <row r="38005" spans="1:5" x14ac:dyDescent="0.25">
      <c r="A38005" s="93" t="s">
        <v>6135</v>
      </c>
      <c r="B38005" t="s">
        <v>21783</v>
      </c>
      <c r="C38005">
        <v>91278</v>
      </c>
      <c r="D38005" s="93" t="s">
        <v>24877</v>
      </c>
      <c r="E38005" s="93" t="s">
        <v>14</v>
      </c>
    </row>
    <row r="38006" spans="1:5" x14ac:dyDescent="0.25">
      <c r="A38006" s="93" t="s">
        <v>6135</v>
      </c>
      <c r="B38006" t="s">
        <v>21783</v>
      </c>
      <c r="C38006">
        <v>97635</v>
      </c>
      <c r="D38006" s="93" t="s">
        <v>22196</v>
      </c>
      <c r="E38006" s="93" t="s">
        <v>14</v>
      </c>
    </row>
    <row r="38007" spans="1:5" x14ac:dyDescent="0.25">
      <c r="A38007" s="93" t="s">
        <v>6136</v>
      </c>
      <c r="D38007" s="93" t="s">
        <v>14</v>
      </c>
      <c r="E38007" s="93" t="s">
        <v>35888</v>
      </c>
    </row>
    <row r="38008" spans="1:5" x14ac:dyDescent="0.25">
      <c r="A38008" s="93" t="s">
        <v>6136</v>
      </c>
      <c r="B38008" t="s">
        <v>21791</v>
      </c>
      <c r="C38008">
        <v>370</v>
      </c>
      <c r="D38008" s="93" t="s">
        <v>21992</v>
      </c>
      <c r="E38008" s="93" t="s">
        <v>14</v>
      </c>
    </row>
    <row r="38009" spans="1:5" x14ac:dyDescent="0.25">
      <c r="A38009" s="93" t="s">
        <v>6136</v>
      </c>
      <c r="B38009" t="s">
        <v>21791</v>
      </c>
      <c r="C38009">
        <v>4741</v>
      </c>
      <c r="D38009" s="93" t="s">
        <v>23266</v>
      </c>
      <c r="E38009" s="93" t="s">
        <v>14</v>
      </c>
    </row>
    <row r="38010" spans="1:5" x14ac:dyDescent="0.25">
      <c r="A38010" s="93" t="s">
        <v>6136</v>
      </c>
      <c r="B38010" t="s">
        <v>21783</v>
      </c>
      <c r="C38010">
        <v>88260</v>
      </c>
      <c r="D38010" s="93" t="s">
        <v>27744</v>
      </c>
      <c r="E38010" s="93" t="s">
        <v>14</v>
      </c>
    </row>
    <row r="38011" spans="1:5" x14ac:dyDescent="0.25">
      <c r="A38011" s="93" t="s">
        <v>6136</v>
      </c>
      <c r="B38011" t="s">
        <v>21783</v>
      </c>
      <c r="C38011">
        <v>88316</v>
      </c>
      <c r="D38011" s="93" t="s">
        <v>27744</v>
      </c>
      <c r="E38011" s="93" t="s">
        <v>14</v>
      </c>
    </row>
    <row r="38012" spans="1:5" x14ac:dyDescent="0.25">
      <c r="A38012" s="93" t="s">
        <v>6136</v>
      </c>
      <c r="B38012" t="s">
        <v>21783</v>
      </c>
      <c r="C38012">
        <v>91277</v>
      </c>
      <c r="D38012" s="93" t="s">
        <v>23267</v>
      </c>
      <c r="E38012" s="93" t="s">
        <v>14</v>
      </c>
    </row>
    <row r="38013" spans="1:5" x14ac:dyDescent="0.25">
      <c r="A38013" s="93" t="s">
        <v>6136</v>
      </c>
      <c r="B38013" t="s">
        <v>21783</v>
      </c>
      <c r="C38013">
        <v>91278</v>
      </c>
      <c r="D38013" s="93" t="s">
        <v>29049</v>
      </c>
      <c r="E38013" s="93" t="s">
        <v>14</v>
      </c>
    </row>
    <row r="38014" spans="1:5" x14ac:dyDescent="0.25">
      <c r="A38014" s="93" t="s">
        <v>6136</v>
      </c>
      <c r="B38014" t="s">
        <v>21783</v>
      </c>
      <c r="C38014">
        <v>97635</v>
      </c>
      <c r="D38014" s="93" t="s">
        <v>22196</v>
      </c>
      <c r="E38014" s="93" t="s">
        <v>14</v>
      </c>
    </row>
    <row r="38015" spans="1:5" x14ac:dyDescent="0.25">
      <c r="A38015" s="93" t="s">
        <v>6137</v>
      </c>
      <c r="D38015" s="93" t="s">
        <v>14</v>
      </c>
      <c r="E38015" s="93" t="s">
        <v>35889</v>
      </c>
    </row>
    <row r="38016" spans="1:5" x14ac:dyDescent="0.25">
      <c r="A38016" s="93" t="s">
        <v>6137</v>
      </c>
      <c r="B38016" t="s">
        <v>21791</v>
      </c>
      <c r="C38016">
        <v>370</v>
      </c>
      <c r="D38016" s="93" t="s">
        <v>21992</v>
      </c>
      <c r="E38016" s="93" t="s">
        <v>14</v>
      </c>
    </row>
    <row r="38017" spans="1:5" x14ac:dyDescent="0.25">
      <c r="A38017" s="93" t="s">
        <v>6137</v>
      </c>
      <c r="B38017" t="s">
        <v>21791</v>
      </c>
      <c r="C38017">
        <v>4741</v>
      </c>
      <c r="D38017" s="93" t="s">
        <v>23266</v>
      </c>
      <c r="E38017" s="93" t="s">
        <v>14</v>
      </c>
    </row>
    <row r="38018" spans="1:5" x14ac:dyDescent="0.25">
      <c r="A38018" s="93" t="s">
        <v>6137</v>
      </c>
      <c r="B38018" t="s">
        <v>21783</v>
      </c>
      <c r="C38018">
        <v>88260</v>
      </c>
      <c r="D38018" s="93" t="s">
        <v>22460</v>
      </c>
      <c r="E38018" s="93" t="s">
        <v>14</v>
      </c>
    </row>
    <row r="38019" spans="1:5" x14ac:dyDescent="0.25">
      <c r="A38019" s="93" t="s">
        <v>6137</v>
      </c>
      <c r="B38019" t="s">
        <v>21783</v>
      </c>
      <c r="C38019">
        <v>88316</v>
      </c>
      <c r="D38019" s="93" t="s">
        <v>22460</v>
      </c>
      <c r="E38019" s="93" t="s">
        <v>14</v>
      </c>
    </row>
    <row r="38020" spans="1:5" x14ac:dyDescent="0.25">
      <c r="A38020" s="93" t="s">
        <v>6137</v>
      </c>
      <c r="B38020" t="s">
        <v>21783</v>
      </c>
      <c r="C38020">
        <v>91277</v>
      </c>
      <c r="D38020" s="93" t="s">
        <v>23426</v>
      </c>
      <c r="E38020" s="93" t="s">
        <v>14</v>
      </c>
    </row>
    <row r="38021" spans="1:5" x14ac:dyDescent="0.25">
      <c r="A38021" s="93" t="s">
        <v>6137</v>
      </c>
      <c r="B38021" t="s">
        <v>21783</v>
      </c>
      <c r="C38021">
        <v>91278</v>
      </c>
      <c r="D38021" s="93" t="s">
        <v>22294</v>
      </c>
      <c r="E38021" s="93" t="s">
        <v>14</v>
      </c>
    </row>
    <row r="38022" spans="1:5" x14ac:dyDescent="0.25">
      <c r="A38022" s="93" t="s">
        <v>6137</v>
      </c>
      <c r="B38022" t="s">
        <v>21783</v>
      </c>
      <c r="C38022">
        <v>97635</v>
      </c>
      <c r="D38022" s="93" t="s">
        <v>22196</v>
      </c>
      <c r="E38022" s="93" t="s">
        <v>14</v>
      </c>
    </row>
    <row r="38023" spans="1:5" x14ac:dyDescent="0.25">
      <c r="A38023" s="93" t="s">
        <v>6138</v>
      </c>
      <c r="D38023" s="93" t="s">
        <v>14</v>
      </c>
      <c r="E38023" s="93" t="s">
        <v>35890</v>
      </c>
    </row>
    <row r="38024" spans="1:5" x14ac:dyDescent="0.25">
      <c r="A38024" s="93" t="s">
        <v>6138</v>
      </c>
      <c r="B38024" t="s">
        <v>21791</v>
      </c>
      <c r="C38024">
        <v>370</v>
      </c>
      <c r="D38024" s="93" t="s">
        <v>21992</v>
      </c>
      <c r="E38024" s="93" t="s">
        <v>14</v>
      </c>
    </row>
    <row r="38025" spans="1:5" x14ac:dyDescent="0.25">
      <c r="A38025" s="93" t="s">
        <v>6138</v>
      </c>
      <c r="B38025" t="s">
        <v>21791</v>
      </c>
      <c r="C38025">
        <v>4741</v>
      </c>
      <c r="D38025" s="93" t="s">
        <v>23266</v>
      </c>
      <c r="E38025" s="93" t="s">
        <v>14</v>
      </c>
    </row>
    <row r="38026" spans="1:5" x14ac:dyDescent="0.25">
      <c r="A38026" s="93" t="s">
        <v>6138</v>
      </c>
      <c r="B38026" t="s">
        <v>21783</v>
      </c>
      <c r="C38026">
        <v>88260</v>
      </c>
      <c r="D38026" s="93" t="s">
        <v>29050</v>
      </c>
      <c r="E38026" s="93" t="s">
        <v>14</v>
      </c>
    </row>
    <row r="38027" spans="1:5" x14ac:dyDescent="0.25">
      <c r="A38027" s="93" t="s">
        <v>6138</v>
      </c>
      <c r="B38027" t="s">
        <v>21783</v>
      </c>
      <c r="C38027">
        <v>88316</v>
      </c>
      <c r="D38027" s="93" t="s">
        <v>29050</v>
      </c>
      <c r="E38027" s="93" t="s">
        <v>14</v>
      </c>
    </row>
    <row r="38028" spans="1:5" x14ac:dyDescent="0.25">
      <c r="A38028" s="93" t="s">
        <v>6138</v>
      </c>
      <c r="B38028" t="s">
        <v>21783</v>
      </c>
      <c r="C38028">
        <v>91277</v>
      </c>
      <c r="D38028" s="93" t="s">
        <v>21797</v>
      </c>
      <c r="E38028" s="93" t="s">
        <v>14</v>
      </c>
    </row>
    <row r="38029" spans="1:5" x14ac:dyDescent="0.25">
      <c r="A38029" s="93" t="s">
        <v>6138</v>
      </c>
      <c r="B38029" t="s">
        <v>21783</v>
      </c>
      <c r="C38029">
        <v>91278</v>
      </c>
      <c r="D38029" s="93" t="s">
        <v>23471</v>
      </c>
      <c r="E38029" s="93" t="s">
        <v>14</v>
      </c>
    </row>
    <row r="38030" spans="1:5" x14ac:dyDescent="0.25">
      <c r="A38030" s="93" t="s">
        <v>6138</v>
      </c>
      <c r="B38030" t="s">
        <v>21783</v>
      </c>
      <c r="C38030">
        <v>97635</v>
      </c>
      <c r="D38030" s="93" t="s">
        <v>22196</v>
      </c>
      <c r="E38030" s="93" t="s">
        <v>14</v>
      </c>
    </row>
    <row r="38031" spans="1:5" x14ac:dyDescent="0.25">
      <c r="A38031" s="93" t="s">
        <v>6139</v>
      </c>
      <c r="D38031" s="93" t="s">
        <v>14</v>
      </c>
      <c r="E38031" s="93" t="s">
        <v>35891</v>
      </c>
    </row>
    <row r="38032" spans="1:5" x14ac:dyDescent="0.25">
      <c r="A38032" s="93" t="s">
        <v>6139</v>
      </c>
      <c r="B38032" t="s">
        <v>21791</v>
      </c>
      <c r="C38032">
        <v>370</v>
      </c>
      <c r="D38032" s="93" t="s">
        <v>21992</v>
      </c>
      <c r="E38032" s="93" t="s">
        <v>14</v>
      </c>
    </row>
    <row r="38033" spans="1:5" x14ac:dyDescent="0.25">
      <c r="A38033" s="93" t="s">
        <v>6139</v>
      </c>
      <c r="B38033" t="s">
        <v>21791</v>
      </c>
      <c r="C38033">
        <v>4741</v>
      </c>
      <c r="D38033" s="93" t="s">
        <v>23266</v>
      </c>
      <c r="E38033" s="93" t="s">
        <v>14</v>
      </c>
    </row>
    <row r="38034" spans="1:5" x14ac:dyDescent="0.25">
      <c r="A38034" s="93" t="s">
        <v>6139</v>
      </c>
      <c r="B38034" t="s">
        <v>21783</v>
      </c>
      <c r="C38034">
        <v>88260</v>
      </c>
      <c r="D38034" s="93" t="s">
        <v>29051</v>
      </c>
      <c r="E38034" s="93" t="s">
        <v>14</v>
      </c>
    </row>
    <row r="38035" spans="1:5" x14ac:dyDescent="0.25">
      <c r="A38035" s="93" t="s">
        <v>6139</v>
      </c>
      <c r="B38035" t="s">
        <v>21783</v>
      </c>
      <c r="C38035">
        <v>88316</v>
      </c>
      <c r="D38035" s="93" t="s">
        <v>29051</v>
      </c>
      <c r="E38035" s="93" t="s">
        <v>14</v>
      </c>
    </row>
    <row r="38036" spans="1:5" x14ac:dyDescent="0.25">
      <c r="A38036" s="93" t="s">
        <v>6139</v>
      </c>
      <c r="B38036" t="s">
        <v>21783</v>
      </c>
      <c r="C38036">
        <v>91277</v>
      </c>
      <c r="D38036" s="93" t="s">
        <v>23472</v>
      </c>
      <c r="E38036" s="93" t="s">
        <v>14</v>
      </c>
    </row>
    <row r="38037" spans="1:5" x14ac:dyDescent="0.25">
      <c r="A38037" s="93" t="s">
        <v>6139</v>
      </c>
      <c r="B38037" t="s">
        <v>21783</v>
      </c>
      <c r="C38037">
        <v>91278</v>
      </c>
      <c r="D38037" s="93" t="s">
        <v>29052</v>
      </c>
      <c r="E38037" s="93" t="s">
        <v>14</v>
      </c>
    </row>
    <row r="38038" spans="1:5" x14ac:dyDescent="0.25">
      <c r="A38038" s="93" t="s">
        <v>6139</v>
      </c>
      <c r="B38038" t="s">
        <v>21783</v>
      </c>
      <c r="C38038">
        <v>97635</v>
      </c>
      <c r="D38038" s="93" t="s">
        <v>22196</v>
      </c>
      <c r="E38038" s="93" t="s">
        <v>14</v>
      </c>
    </row>
    <row r="38039" spans="1:5" x14ac:dyDescent="0.25">
      <c r="A38039" s="93" t="s">
        <v>6140</v>
      </c>
      <c r="D38039" s="93" t="s">
        <v>14</v>
      </c>
      <c r="E38039" s="93" t="s">
        <v>35892</v>
      </c>
    </row>
    <row r="38040" spans="1:5" x14ac:dyDescent="0.25">
      <c r="A38040" s="93" t="s">
        <v>6140</v>
      </c>
      <c r="B38040" t="s">
        <v>21791</v>
      </c>
      <c r="C38040">
        <v>370</v>
      </c>
      <c r="D38040" s="93" t="s">
        <v>21992</v>
      </c>
      <c r="E38040" s="93" t="s">
        <v>14</v>
      </c>
    </row>
    <row r="38041" spans="1:5" x14ac:dyDescent="0.25">
      <c r="A38041" s="93" t="s">
        <v>6140</v>
      </c>
      <c r="B38041" t="s">
        <v>21791</v>
      </c>
      <c r="C38041">
        <v>4741</v>
      </c>
      <c r="D38041" s="93" t="s">
        <v>23266</v>
      </c>
      <c r="E38041" s="93" t="s">
        <v>14</v>
      </c>
    </row>
    <row r="38042" spans="1:5" x14ac:dyDescent="0.25">
      <c r="A38042" s="93" t="s">
        <v>6140</v>
      </c>
      <c r="B38042" t="s">
        <v>21783</v>
      </c>
      <c r="C38042">
        <v>88260</v>
      </c>
      <c r="D38042" s="93" t="s">
        <v>29053</v>
      </c>
      <c r="E38042" s="93" t="s">
        <v>14</v>
      </c>
    </row>
    <row r="38043" spans="1:5" x14ac:dyDescent="0.25">
      <c r="A38043" s="93" t="s">
        <v>6140</v>
      </c>
      <c r="B38043" t="s">
        <v>21783</v>
      </c>
      <c r="C38043">
        <v>88316</v>
      </c>
      <c r="D38043" s="93" t="s">
        <v>29053</v>
      </c>
      <c r="E38043" s="93" t="s">
        <v>14</v>
      </c>
    </row>
    <row r="38044" spans="1:5" x14ac:dyDescent="0.25">
      <c r="A38044" s="93" t="s">
        <v>6140</v>
      </c>
      <c r="B38044" t="s">
        <v>21783</v>
      </c>
      <c r="C38044">
        <v>91277</v>
      </c>
      <c r="D38044" s="93" t="s">
        <v>23267</v>
      </c>
      <c r="E38044" s="93" t="s">
        <v>14</v>
      </c>
    </row>
    <row r="38045" spans="1:5" x14ac:dyDescent="0.25">
      <c r="A38045" s="93" t="s">
        <v>6140</v>
      </c>
      <c r="B38045" t="s">
        <v>21783</v>
      </c>
      <c r="C38045">
        <v>91278</v>
      </c>
      <c r="D38045" s="93" t="s">
        <v>21966</v>
      </c>
      <c r="E38045" s="93" t="s">
        <v>14</v>
      </c>
    </row>
    <row r="38046" spans="1:5" x14ac:dyDescent="0.25">
      <c r="A38046" s="93" t="s">
        <v>6140</v>
      </c>
      <c r="B38046" t="s">
        <v>21783</v>
      </c>
      <c r="C38046">
        <v>97635</v>
      </c>
      <c r="D38046" s="93" t="s">
        <v>22196</v>
      </c>
      <c r="E38046" s="93" t="s">
        <v>14</v>
      </c>
    </row>
    <row r="38047" spans="1:5" x14ac:dyDescent="0.25">
      <c r="A38047" s="93" t="s">
        <v>6141</v>
      </c>
      <c r="D38047" s="93" t="s">
        <v>14</v>
      </c>
      <c r="E38047" s="93" t="s">
        <v>35893</v>
      </c>
    </row>
    <row r="38048" spans="1:5" x14ac:dyDescent="0.25">
      <c r="A38048" s="93" t="s">
        <v>6141</v>
      </c>
      <c r="B38048" t="s">
        <v>21791</v>
      </c>
      <c r="C38048">
        <v>370</v>
      </c>
      <c r="D38048" s="93" t="s">
        <v>21992</v>
      </c>
      <c r="E38048" s="93" t="s">
        <v>14</v>
      </c>
    </row>
    <row r="38049" spans="1:5" x14ac:dyDescent="0.25">
      <c r="A38049" s="93" t="s">
        <v>6141</v>
      </c>
      <c r="B38049" t="s">
        <v>21791</v>
      </c>
      <c r="C38049">
        <v>4741</v>
      </c>
      <c r="D38049" s="93" t="s">
        <v>23266</v>
      </c>
      <c r="E38049" s="93" t="s">
        <v>14</v>
      </c>
    </row>
    <row r="38050" spans="1:5" x14ac:dyDescent="0.25">
      <c r="A38050" s="93" t="s">
        <v>6141</v>
      </c>
      <c r="B38050" t="s">
        <v>21783</v>
      </c>
      <c r="C38050">
        <v>88260</v>
      </c>
      <c r="D38050" s="93" t="s">
        <v>29054</v>
      </c>
      <c r="E38050" s="93" t="s">
        <v>14</v>
      </c>
    </row>
    <row r="38051" spans="1:5" x14ac:dyDescent="0.25">
      <c r="A38051" s="93" t="s">
        <v>6141</v>
      </c>
      <c r="B38051" t="s">
        <v>21783</v>
      </c>
      <c r="C38051">
        <v>88316</v>
      </c>
      <c r="D38051" s="93" t="s">
        <v>29054</v>
      </c>
      <c r="E38051" s="93" t="s">
        <v>14</v>
      </c>
    </row>
    <row r="38052" spans="1:5" x14ac:dyDescent="0.25">
      <c r="A38052" s="93" t="s">
        <v>6141</v>
      </c>
      <c r="B38052" t="s">
        <v>21783</v>
      </c>
      <c r="C38052">
        <v>91277</v>
      </c>
      <c r="D38052" s="93" t="s">
        <v>23267</v>
      </c>
      <c r="E38052" s="93" t="s">
        <v>14</v>
      </c>
    </row>
    <row r="38053" spans="1:5" x14ac:dyDescent="0.25">
      <c r="A38053" s="93" t="s">
        <v>6141</v>
      </c>
      <c r="B38053" t="s">
        <v>21783</v>
      </c>
      <c r="C38053">
        <v>91278</v>
      </c>
      <c r="D38053" s="93" t="s">
        <v>23241</v>
      </c>
      <c r="E38053" s="93" t="s">
        <v>14</v>
      </c>
    </row>
    <row r="38054" spans="1:5" x14ac:dyDescent="0.25">
      <c r="A38054" s="93" t="s">
        <v>6141</v>
      </c>
      <c r="B38054" t="s">
        <v>21783</v>
      </c>
      <c r="C38054">
        <v>97635</v>
      </c>
      <c r="D38054" s="93" t="s">
        <v>22196</v>
      </c>
      <c r="E38054" s="93" t="s">
        <v>14</v>
      </c>
    </row>
    <row r="38055" spans="1:5" x14ac:dyDescent="0.25">
      <c r="A38055" s="93" t="s">
        <v>6142</v>
      </c>
      <c r="D38055" s="93" t="s">
        <v>14</v>
      </c>
      <c r="E38055" s="93" t="s">
        <v>35894</v>
      </c>
    </row>
    <row r="38056" spans="1:5" x14ac:dyDescent="0.25">
      <c r="A38056" s="93" t="s">
        <v>6142</v>
      </c>
      <c r="B38056" t="s">
        <v>21791</v>
      </c>
      <c r="C38056">
        <v>370</v>
      </c>
      <c r="D38056" s="93" t="s">
        <v>21992</v>
      </c>
      <c r="E38056" s="93" t="s">
        <v>14</v>
      </c>
    </row>
    <row r="38057" spans="1:5" x14ac:dyDescent="0.25">
      <c r="A38057" s="93" t="s">
        <v>6142</v>
      </c>
      <c r="B38057" t="s">
        <v>21791</v>
      </c>
      <c r="C38057">
        <v>4741</v>
      </c>
      <c r="D38057" s="93" t="s">
        <v>23266</v>
      </c>
      <c r="E38057" s="93" t="s">
        <v>14</v>
      </c>
    </row>
    <row r="38058" spans="1:5" x14ac:dyDescent="0.25">
      <c r="A38058" s="93" t="s">
        <v>6142</v>
      </c>
      <c r="B38058" t="s">
        <v>21783</v>
      </c>
      <c r="C38058">
        <v>88260</v>
      </c>
      <c r="D38058" s="93" t="s">
        <v>28261</v>
      </c>
      <c r="E38058" s="93" t="s">
        <v>14</v>
      </c>
    </row>
    <row r="38059" spans="1:5" x14ac:dyDescent="0.25">
      <c r="A38059" s="93" t="s">
        <v>6142</v>
      </c>
      <c r="B38059" t="s">
        <v>21783</v>
      </c>
      <c r="C38059">
        <v>88316</v>
      </c>
      <c r="D38059" s="93" t="s">
        <v>28261</v>
      </c>
      <c r="E38059" s="93" t="s">
        <v>14</v>
      </c>
    </row>
    <row r="38060" spans="1:5" x14ac:dyDescent="0.25">
      <c r="A38060" s="93" t="s">
        <v>6142</v>
      </c>
      <c r="B38060" t="s">
        <v>21783</v>
      </c>
      <c r="C38060">
        <v>91277</v>
      </c>
      <c r="D38060" s="93" t="s">
        <v>23426</v>
      </c>
      <c r="E38060" s="93" t="s">
        <v>14</v>
      </c>
    </row>
    <row r="38061" spans="1:5" x14ac:dyDescent="0.25">
      <c r="A38061" s="93" t="s">
        <v>6142</v>
      </c>
      <c r="B38061" t="s">
        <v>21783</v>
      </c>
      <c r="C38061">
        <v>91278</v>
      </c>
      <c r="D38061" s="93" t="s">
        <v>29055</v>
      </c>
      <c r="E38061" s="93" t="s">
        <v>14</v>
      </c>
    </row>
    <row r="38062" spans="1:5" x14ac:dyDescent="0.25">
      <c r="A38062" s="93" t="s">
        <v>6142</v>
      </c>
      <c r="B38062" t="s">
        <v>21783</v>
      </c>
      <c r="C38062">
        <v>97635</v>
      </c>
      <c r="D38062" s="93" t="s">
        <v>22196</v>
      </c>
      <c r="E38062" s="93" t="s">
        <v>14</v>
      </c>
    </row>
    <row r="38063" spans="1:5" x14ac:dyDescent="0.25">
      <c r="A38063" s="93" t="s">
        <v>6143</v>
      </c>
      <c r="D38063" s="93" t="s">
        <v>14</v>
      </c>
      <c r="E38063" s="93" t="s">
        <v>35895</v>
      </c>
    </row>
    <row r="38064" spans="1:5" x14ac:dyDescent="0.25">
      <c r="A38064" s="93" t="s">
        <v>6143</v>
      </c>
      <c r="B38064" t="s">
        <v>21791</v>
      </c>
      <c r="C38064">
        <v>370</v>
      </c>
      <c r="D38064" s="93" t="s">
        <v>21992</v>
      </c>
      <c r="E38064" s="93" t="s">
        <v>14</v>
      </c>
    </row>
    <row r="38065" spans="1:5" x14ac:dyDescent="0.25">
      <c r="A38065" s="93" t="s">
        <v>6143</v>
      </c>
      <c r="B38065" t="s">
        <v>21791</v>
      </c>
      <c r="C38065">
        <v>4741</v>
      </c>
      <c r="D38065" s="93" t="s">
        <v>23266</v>
      </c>
      <c r="E38065" s="93" t="s">
        <v>14</v>
      </c>
    </row>
    <row r="38066" spans="1:5" x14ac:dyDescent="0.25">
      <c r="A38066" s="93" t="s">
        <v>6143</v>
      </c>
      <c r="B38066" t="s">
        <v>21783</v>
      </c>
      <c r="C38066">
        <v>88260</v>
      </c>
      <c r="D38066" s="93" t="s">
        <v>29056</v>
      </c>
      <c r="E38066" s="93" t="s">
        <v>14</v>
      </c>
    </row>
    <row r="38067" spans="1:5" x14ac:dyDescent="0.25">
      <c r="A38067" s="93" t="s">
        <v>6143</v>
      </c>
      <c r="B38067" t="s">
        <v>21783</v>
      </c>
      <c r="C38067">
        <v>88316</v>
      </c>
      <c r="D38067" s="93" t="s">
        <v>29056</v>
      </c>
      <c r="E38067" s="93" t="s">
        <v>14</v>
      </c>
    </row>
    <row r="38068" spans="1:5" x14ac:dyDescent="0.25">
      <c r="A38068" s="93" t="s">
        <v>6143</v>
      </c>
      <c r="B38068" t="s">
        <v>21783</v>
      </c>
      <c r="C38068">
        <v>91277</v>
      </c>
      <c r="D38068" s="93" t="s">
        <v>21797</v>
      </c>
      <c r="E38068" s="93" t="s">
        <v>14</v>
      </c>
    </row>
    <row r="38069" spans="1:5" x14ac:dyDescent="0.25">
      <c r="A38069" s="93" t="s">
        <v>6143</v>
      </c>
      <c r="B38069" t="s">
        <v>21783</v>
      </c>
      <c r="C38069">
        <v>91278</v>
      </c>
      <c r="D38069" s="93" t="s">
        <v>29057</v>
      </c>
      <c r="E38069" s="93" t="s">
        <v>14</v>
      </c>
    </row>
    <row r="38070" spans="1:5" x14ac:dyDescent="0.25">
      <c r="A38070" s="93" t="s">
        <v>6143</v>
      </c>
      <c r="B38070" t="s">
        <v>21783</v>
      </c>
      <c r="C38070">
        <v>97635</v>
      </c>
      <c r="D38070" s="93" t="s">
        <v>22196</v>
      </c>
      <c r="E38070" s="93" t="s">
        <v>14</v>
      </c>
    </row>
    <row r="38071" spans="1:5" x14ac:dyDescent="0.25">
      <c r="A38071" s="93" t="s">
        <v>6144</v>
      </c>
      <c r="D38071" s="93" t="s">
        <v>14</v>
      </c>
      <c r="E38071" s="93" t="s">
        <v>35896</v>
      </c>
    </row>
    <row r="38072" spans="1:5" x14ac:dyDescent="0.25">
      <c r="A38072" s="93" t="s">
        <v>6144</v>
      </c>
      <c r="B38072" t="s">
        <v>21791</v>
      </c>
      <c r="C38072">
        <v>1518</v>
      </c>
      <c r="D38072" s="93" t="s">
        <v>29058</v>
      </c>
      <c r="E38072" s="93" t="s">
        <v>14</v>
      </c>
    </row>
    <row r="38073" spans="1:5" x14ac:dyDescent="0.25">
      <c r="A38073" s="93" t="s">
        <v>6144</v>
      </c>
      <c r="B38073" t="s">
        <v>21783</v>
      </c>
      <c r="C38073">
        <v>5867</v>
      </c>
      <c r="D38073" s="93" t="s">
        <v>27418</v>
      </c>
      <c r="E38073" s="93" t="s">
        <v>14</v>
      </c>
    </row>
    <row r="38074" spans="1:5" x14ac:dyDescent="0.25">
      <c r="A38074" s="93" t="s">
        <v>6144</v>
      </c>
      <c r="B38074" t="s">
        <v>21783</v>
      </c>
      <c r="C38074">
        <v>5869</v>
      </c>
      <c r="D38074" s="93" t="s">
        <v>29059</v>
      </c>
      <c r="E38074" s="93" t="s">
        <v>14</v>
      </c>
    </row>
    <row r="38075" spans="1:5" x14ac:dyDescent="0.25">
      <c r="A38075" s="93" t="s">
        <v>6144</v>
      </c>
      <c r="B38075" t="s">
        <v>21783</v>
      </c>
      <c r="C38075">
        <v>88316</v>
      </c>
      <c r="D38075" s="93" t="s">
        <v>29060</v>
      </c>
      <c r="E38075" s="93" t="s">
        <v>14</v>
      </c>
    </row>
    <row r="38076" spans="1:5" x14ac:dyDescent="0.25">
      <c r="A38076" s="93" t="s">
        <v>6144</v>
      </c>
      <c r="B38076" t="s">
        <v>21783</v>
      </c>
      <c r="C38076">
        <v>97636</v>
      </c>
      <c r="D38076" s="93" t="s">
        <v>23532</v>
      </c>
      <c r="E38076" s="93" t="s">
        <v>14</v>
      </c>
    </row>
    <row r="38077" spans="1:5" x14ac:dyDescent="0.25">
      <c r="A38077" s="93" t="s">
        <v>6145</v>
      </c>
      <c r="D38077" s="93" t="s">
        <v>14</v>
      </c>
      <c r="E38077" s="93" t="s">
        <v>35897</v>
      </c>
    </row>
    <row r="38078" spans="1:5" x14ac:dyDescent="0.25">
      <c r="A38078" s="93" t="s">
        <v>6145</v>
      </c>
      <c r="B38078" t="s">
        <v>21791</v>
      </c>
      <c r="C38078">
        <v>370</v>
      </c>
      <c r="D38078" s="93" t="s">
        <v>21992</v>
      </c>
      <c r="E38078" s="93" t="s">
        <v>14</v>
      </c>
    </row>
    <row r="38079" spans="1:5" x14ac:dyDescent="0.25">
      <c r="A38079" s="93" t="s">
        <v>6145</v>
      </c>
      <c r="B38079" t="s">
        <v>21791</v>
      </c>
      <c r="C38079">
        <v>4741</v>
      </c>
      <c r="D38079" s="93" t="s">
        <v>23266</v>
      </c>
      <c r="E38079" s="93" t="s">
        <v>14</v>
      </c>
    </row>
    <row r="38080" spans="1:5" x14ac:dyDescent="0.25">
      <c r="A38080" s="93" t="s">
        <v>6145</v>
      </c>
      <c r="B38080" t="s">
        <v>21783</v>
      </c>
      <c r="C38080">
        <v>88316</v>
      </c>
      <c r="D38080" s="93" t="s">
        <v>25014</v>
      </c>
      <c r="E38080" s="93" t="s">
        <v>14</v>
      </c>
    </row>
    <row r="38081" spans="1:5" x14ac:dyDescent="0.25">
      <c r="A38081" s="93" t="s">
        <v>6145</v>
      </c>
      <c r="B38081" t="s">
        <v>21783</v>
      </c>
      <c r="C38081">
        <v>91277</v>
      </c>
      <c r="D38081" s="93" t="s">
        <v>21814</v>
      </c>
      <c r="E38081" s="93" t="s">
        <v>14</v>
      </c>
    </row>
    <row r="38082" spans="1:5" x14ac:dyDescent="0.25">
      <c r="A38082" s="93" t="s">
        <v>6145</v>
      </c>
      <c r="B38082" t="s">
        <v>21783</v>
      </c>
      <c r="C38082">
        <v>91278</v>
      </c>
      <c r="D38082" s="93" t="s">
        <v>29061</v>
      </c>
      <c r="E38082" s="93" t="s">
        <v>14</v>
      </c>
    </row>
    <row r="38083" spans="1:5" x14ac:dyDescent="0.25">
      <c r="A38083" s="93" t="s">
        <v>6145</v>
      </c>
      <c r="B38083" t="s">
        <v>21783</v>
      </c>
      <c r="C38083">
        <v>97635</v>
      </c>
      <c r="D38083" s="93" t="s">
        <v>22196</v>
      </c>
      <c r="E38083" s="93" t="s">
        <v>14</v>
      </c>
    </row>
    <row r="38084" spans="1:5" x14ac:dyDescent="0.25">
      <c r="A38084" s="93" t="s">
        <v>6146</v>
      </c>
      <c r="D38084" s="93" t="s">
        <v>14</v>
      </c>
      <c r="E38084" s="93" t="s">
        <v>35898</v>
      </c>
    </row>
    <row r="38085" spans="1:5" x14ac:dyDescent="0.25">
      <c r="A38085" s="93" t="s">
        <v>6146</v>
      </c>
      <c r="B38085" t="s">
        <v>21783</v>
      </c>
      <c r="C38085">
        <v>5901</v>
      </c>
      <c r="D38085" s="93" t="s">
        <v>29062</v>
      </c>
      <c r="E38085" s="93" t="s">
        <v>14</v>
      </c>
    </row>
    <row r="38086" spans="1:5" x14ac:dyDescent="0.25">
      <c r="A38086" s="93" t="s">
        <v>6146</v>
      </c>
      <c r="B38086" t="s">
        <v>21783</v>
      </c>
      <c r="C38086">
        <v>5903</v>
      </c>
      <c r="D38086" s="93" t="s">
        <v>29063</v>
      </c>
      <c r="E38086" s="93" t="s">
        <v>14</v>
      </c>
    </row>
    <row r="38087" spans="1:5" x14ac:dyDescent="0.25">
      <c r="A38087" s="93" t="s">
        <v>6146</v>
      </c>
      <c r="B38087" t="s">
        <v>21783</v>
      </c>
      <c r="C38087">
        <v>5932</v>
      </c>
      <c r="D38087" s="93" t="s">
        <v>29064</v>
      </c>
      <c r="E38087" s="93" t="s">
        <v>14</v>
      </c>
    </row>
    <row r="38088" spans="1:5" x14ac:dyDescent="0.25">
      <c r="A38088" s="93" t="s">
        <v>6146</v>
      </c>
      <c r="B38088" t="s">
        <v>21783</v>
      </c>
      <c r="C38088">
        <v>5934</v>
      </c>
      <c r="D38088" s="93" t="s">
        <v>29065</v>
      </c>
      <c r="E38088" s="93" t="s">
        <v>14</v>
      </c>
    </row>
    <row r="38089" spans="1:5" x14ac:dyDescent="0.25">
      <c r="A38089" s="93" t="s">
        <v>6146</v>
      </c>
      <c r="B38089" t="s">
        <v>21783</v>
      </c>
      <c r="C38089">
        <v>88316</v>
      </c>
      <c r="D38089" s="93" t="s">
        <v>29066</v>
      </c>
      <c r="E38089" s="93" t="s">
        <v>14</v>
      </c>
    </row>
    <row r="38090" spans="1:5" x14ac:dyDescent="0.25">
      <c r="A38090" s="93" t="s">
        <v>6146</v>
      </c>
      <c r="B38090" t="s">
        <v>21783</v>
      </c>
      <c r="C38090">
        <v>96463</v>
      </c>
      <c r="D38090" s="93" t="s">
        <v>29067</v>
      </c>
      <c r="E38090" s="93" t="s">
        <v>14</v>
      </c>
    </row>
    <row r="38091" spans="1:5" x14ac:dyDescent="0.25">
      <c r="A38091" s="93" t="s">
        <v>6146</v>
      </c>
      <c r="B38091" t="s">
        <v>21783</v>
      </c>
      <c r="C38091">
        <v>96464</v>
      </c>
      <c r="D38091" s="93" t="s">
        <v>29068</v>
      </c>
      <c r="E38091" s="93" t="s">
        <v>14</v>
      </c>
    </row>
    <row r="38092" spans="1:5" x14ac:dyDescent="0.25">
      <c r="A38092" s="93" t="s">
        <v>6147</v>
      </c>
      <c r="D38092" s="93" t="s">
        <v>14</v>
      </c>
      <c r="E38092" s="93" t="s">
        <v>35899</v>
      </c>
    </row>
    <row r="38093" spans="1:5" x14ac:dyDescent="0.25">
      <c r="A38093" s="93" t="s">
        <v>6147</v>
      </c>
      <c r="B38093" t="s">
        <v>21783</v>
      </c>
      <c r="C38093">
        <v>5932</v>
      </c>
      <c r="D38093" s="93" t="s">
        <v>29064</v>
      </c>
      <c r="E38093" s="93" t="s">
        <v>14</v>
      </c>
    </row>
    <row r="38094" spans="1:5" x14ac:dyDescent="0.25">
      <c r="A38094" s="93" t="s">
        <v>6147</v>
      </c>
      <c r="B38094" t="s">
        <v>21783</v>
      </c>
      <c r="C38094">
        <v>5934</v>
      </c>
      <c r="D38094" s="93" t="s">
        <v>29069</v>
      </c>
      <c r="E38094" s="93" t="s">
        <v>14</v>
      </c>
    </row>
    <row r="38095" spans="1:5" x14ac:dyDescent="0.25">
      <c r="A38095" s="93" t="s">
        <v>6147</v>
      </c>
      <c r="B38095" t="s">
        <v>21783</v>
      </c>
      <c r="C38095">
        <v>88316</v>
      </c>
      <c r="D38095" s="93" t="s">
        <v>29070</v>
      </c>
      <c r="E38095" s="93" t="s">
        <v>14</v>
      </c>
    </row>
    <row r="38096" spans="1:5" x14ac:dyDescent="0.25">
      <c r="A38096" s="93" t="s">
        <v>6148</v>
      </c>
      <c r="D38096" s="93" t="s">
        <v>14</v>
      </c>
      <c r="E38096" s="93" t="s">
        <v>35900</v>
      </c>
    </row>
    <row r="38097" spans="1:5" x14ac:dyDescent="0.25">
      <c r="A38097" s="93" t="s">
        <v>6148</v>
      </c>
      <c r="B38097" t="s">
        <v>21783</v>
      </c>
      <c r="C38097">
        <v>5901</v>
      </c>
      <c r="D38097" s="93" t="s">
        <v>29062</v>
      </c>
      <c r="E38097" s="93" t="s">
        <v>14</v>
      </c>
    </row>
    <row r="38098" spans="1:5" x14ac:dyDescent="0.25">
      <c r="A38098" s="93" t="s">
        <v>6148</v>
      </c>
      <c r="B38098" t="s">
        <v>21783</v>
      </c>
      <c r="C38098">
        <v>5903</v>
      </c>
      <c r="D38098" s="93" t="s">
        <v>29071</v>
      </c>
      <c r="E38098" s="93" t="s">
        <v>14</v>
      </c>
    </row>
    <row r="38099" spans="1:5" x14ac:dyDescent="0.25">
      <c r="A38099" s="93" t="s">
        <v>6148</v>
      </c>
      <c r="B38099" t="s">
        <v>21783</v>
      </c>
      <c r="C38099">
        <v>5932</v>
      </c>
      <c r="D38099" s="93" t="s">
        <v>29064</v>
      </c>
      <c r="E38099" s="93" t="s">
        <v>14</v>
      </c>
    </row>
    <row r="38100" spans="1:5" x14ac:dyDescent="0.25">
      <c r="A38100" s="93" t="s">
        <v>6148</v>
      </c>
      <c r="B38100" t="s">
        <v>21783</v>
      </c>
      <c r="C38100">
        <v>5934</v>
      </c>
      <c r="D38100" s="93" t="s">
        <v>29072</v>
      </c>
      <c r="E38100" s="93" t="s">
        <v>14</v>
      </c>
    </row>
    <row r="38101" spans="1:5" x14ac:dyDescent="0.25">
      <c r="A38101" s="93" t="s">
        <v>6148</v>
      </c>
      <c r="B38101" t="s">
        <v>21783</v>
      </c>
      <c r="C38101">
        <v>73436</v>
      </c>
      <c r="D38101" s="93" t="s">
        <v>29073</v>
      </c>
      <c r="E38101" s="93" t="s">
        <v>14</v>
      </c>
    </row>
    <row r="38102" spans="1:5" x14ac:dyDescent="0.25">
      <c r="A38102" s="93" t="s">
        <v>6148</v>
      </c>
      <c r="B38102" t="s">
        <v>21783</v>
      </c>
      <c r="C38102">
        <v>88316</v>
      </c>
      <c r="D38102" s="93" t="s">
        <v>29074</v>
      </c>
      <c r="E38102" s="93" t="s">
        <v>14</v>
      </c>
    </row>
    <row r="38103" spans="1:5" x14ac:dyDescent="0.25">
      <c r="A38103" s="93" t="s">
        <v>6148</v>
      </c>
      <c r="B38103" t="s">
        <v>21783</v>
      </c>
      <c r="C38103">
        <v>93244</v>
      </c>
      <c r="D38103" s="93" t="s">
        <v>29075</v>
      </c>
      <c r="E38103" s="93" t="s">
        <v>14</v>
      </c>
    </row>
    <row r="38104" spans="1:5" x14ac:dyDescent="0.25">
      <c r="A38104" s="93" t="s">
        <v>6149</v>
      </c>
      <c r="D38104" s="93" t="s">
        <v>14</v>
      </c>
      <c r="E38104" s="93" t="s">
        <v>35901</v>
      </c>
    </row>
    <row r="38105" spans="1:5" x14ac:dyDescent="0.25">
      <c r="A38105" s="93" t="s">
        <v>6149</v>
      </c>
      <c r="B38105" t="s">
        <v>21783</v>
      </c>
      <c r="C38105">
        <v>5901</v>
      </c>
      <c r="D38105" s="93" t="s">
        <v>29062</v>
      </c>
      <c r="E38105" s="93" t="s">
        <v>14</v>
      </c>
    </row>
    <row r="38106" spans="1:5" x14ac:dyDescent="0.25">
      <c r="A38106" s="93" t="s">
        <v>6149</v>
      </c>
      <c r="B38106" t="s">
        <v>21783</v>
      </c>
      <c r="C38106">
        <v>5903</v>
      </c>
      <c r="D38106" s="93" t="s">
        <v>29076</v>
      </c>
      <c r="E38106" s="93" t="s">
        <v>14</v>
      </c>
    </row>
    <row r="38107" spans="1:5" x14ac:dyDescent="0.25">
      <c r="A38107" s="93" t="s">
        <v>6149</v>
      </c>
      <c r="B38107" t="s">
        <v>21783</v>
      </c>
      <c r="C38107">
        <v>5932</v>
      </c>
      <c r="D38107" s="93" t="s">
        <v>29064</v>
      </c>
      <c r="E38107" s="93" t="s">
        <v>14</v>
      </c>
    </row>
    <row r="38108" spans="1:5" x14ac:dyDescent="0.25">
      <c r="A38108" s="93" t="s">
        <v>6149</v>
      </c>
      <c r="B38108" t="s">
        <v>21783</v>
      </c>
      <c r="C38108">
        <v>5934</v>
      </c>
      <c r="D38108" s="93" t="s">
        <v>29077</v>
      </c>
      <c r="E38108" s="93" t="s">
        <v>14</v>
      </c>
    </row>
    <row r="38109" spans="1:5" x14ac:dyDescent="0.25">
      <c r="A38109" s="93" t="s">
        <v>6149</v>
      </c>
      <c r="B38109" t="s">
        <v>21783</v>
      </c>
      <c r="C38109">
        <v>88316</v>
      </c>
      <c r="D38109" s="93" t="s">
        <v>29078</v>
      </c>
      <c r="E38109" s="93" t="s">
        <v>14</v>
      </c>
    </row>
    <row r="38110" spans="1:5" x14ac:dyDescent="0.25">
      <c r="A38110" s="93" t="s">
        <v>6149</v>
      </c>
      <c r="B38110" t="s">
        <v>21783</v>
      </c>
      <c r="C38110">
        <v>96463</v>
      </c>
      <c r="D38110" s="93" t="s">
        <v>29067</v>
      </c>
      <c r="E38110" s="93" t="s">
        <v>14</v>
      </c>
    </row>
    <row r="38111" spans="1:5" x14ac:dyDescent="0.25">
      <c r="A38111" s="93" t="s">
        <v>6149</v>
      </c>
      <c r="B38111" t="s">
        <v>21783</v>
      </c>
      <c r="C38111">
        <v>96464</v>
      </c>
      <c r="D38111" s="93" t="s">
        <v>29079</v>
      </c>
      <c r="E38111" s="93" t="s">
        <v>14</v>
      </c>
    </row>
    <row r="38112" spans="1:5" x14ac:dyDescent="0.25">
      <c r="A38112" s="93" t="s">
        <v>6150</v>
      </c>
      <c r="D38112" s="93" t="s">
        <v>14</v>
      </c>
      <c r="E38112" s="93" t="s">
        <v>35902</v>
      </c>
    </row>
    <row r="38113" spans="1:5" x14ac:dyDescent="0.25">
      <c r="A38113" s="93" t="s">
        <v>6150</v>
      </c>
      <c r="B38113" t="s">
        <v>21783</v>
      </c>
      <c r="C38113">
        <v>5684</v>
      </c>
      <c r="D38113" s="93" t="s">
        <v>29080</v>
      </c>
      <c r="E38113" s="93" t="s">
        <v>14</v>
      </c>
    </row>
    <row r="38114" spans="1:5" x14ac:dyDescent="0.25">
      <c r="A38114" s="93" t="s">
        <v>6150</v>
      </c>
      <c r="B38114" t="s">
        <v>21783</v>
      </c>
      <c r="C38114">
        <v>5685</v>
      </c>
      <c r="D38114" s="93" t="s">
        <v>29081</v>
      </c>
      <c r="E38114" s="93" t="s">
        <v>14</v>
      </c>
    </row>
    <row r="38115" spans="1:5" x14ac:dyDescent="0.25">
      <c r="A38115" s="93" t="s">
        <v>6150</v>
      </c>
      <c r="B38115" t="s">
        <v>21783</v>
      </c>
      <c r="C38115">
        <v>5901</v>
      </c>
      <c r="D38115" s="93" t="s">
        <v>29082</v>
      </c>
      <c r="E38115" s="93" t="s">
        <v>14</v>
      </c>
    </row>
    <row r="38116" spans="1:5" x14ac:dyDescent="0.25">
      <c r="A38116" s="93" t="s">
        <v>6150</v>
      </c>
      <c r="B38116" t="s">
        <v>21783</v>
      </c>
      <c r="C38116">
        <v>5903</v>
      </c>
      <c r="D38116" s="93" t="s">
        <v>29083</v>
      </c>
      <c r="E38116" s="93" t="s">
        <v>14</v>
      </c>
    </row>
    <row r="38117" spans="1:5" x14ac:dyDescent="0.25">
      <c r="A38117" s="93" t="s">
        <v>6150</v>
      </c>
      <c r="B38117" t="s">
        <v>21783</v>
      </c>
      <c r="C38117">
        <v>5932</v>
      </c>
      <c r="D38117" s="93" t="s">
        <v>29084</v>
      </c>
      <c r="E38117" s="93" t="s">
        <v>14</v>
      </c>
    </row>
    <row r="38118" spans="1:5" x14ac:dyDescent="0.25">
      <c r="A38118" s="93" t="s">
        <v>6150</v>
      </c>
      <c r="B38118" t="s">
        <v>21783</v>
      </c>
      <c r="C38118">
        <v>5934</v>
      </c>
      <c r="D38118" s="93" t="s">
        <v>29085</v>
      </c>
      <c r="E38118" s="93" t="s">
        <v>14</v>
      </c>
    </row>
    <row r="38119" spans="1:5" x14ac:dyDescent="0.25">
      <c r="A38119" s="93" t="s">
        <v>6150</v>
      </c>
      <c r="B38119" t="s">
        <v>21783</v>
      </c>
      <c r="C38119">
        <v>88316</v>
      </c>
      <c r="D38119" s="93" t="s">
        <v>29086</v>
      </c>
      <c r="E38119" s="93" t="s">
        <v>14</v>
      </c>
    </row>
    <row r="38120" spans="1:5" x14ac:dyDescent="0.25">
      <c r="A38120" s="93" t="s">
        <v>6150</v>
      </c>
      <c r="B38120" t="s">
        <v>21783</v>
      </c>
      <c r="C38120">
        <v>96463</v>
      </c>
      <c r="D38120" s="93" t="s">
        <v>29087</v>
      </c>
      <c r="E38120" s="93" t="s">
        <v>14</v>
      </c>
    </row>
    <row r="38121" spans="1:5" x14ac:dyDescent="0.25">
      <c r="A38121" s="93" t="s">
        <v>6150</v>
      </c>
      <c r="B38121" t="s">
        <v>21783</v>
      </c>
      <c r="C38121">
        <v>96464</v>
      </c>
      <c r="D38121" s="93" t="s">
        <v>29088</v>
      </c>
      <c r="E38121" s="93" t="s">
        <v>14</v>
      </c>
    </row>
    <row r="38122" spans="1:5" x14ac:dyDescent="0.25">
      <c r="A38122" s="93" t="s">
        <v>6151</v>
      </c>
      <c r="D38122" s="93" t="s">
        <v>14</v>
      </c>
      <c r="E38122" s="93" t="s">
        <v>35903</v>
      </c>
    </row>
    <row r="38123" spans="1:5" x14ac:dyDescent="0.25">
      <c r="A38123" s="93" t="s">
        <v>6151</v>
      </c>
      <c r="B38123" t="s">
        <v>21791</v>
      </c>
      <c r="C38123">
        <v>1379</v>
      </c>
      <c r="D38123" s="93" t="s">
        <v>29089</v>
      </c>
      <c r="E38123" s="93" t="s">
        <v>14</v>
      </c>
    </row>
    <row r="38124" spans="1:5" x14ac:dyDescent="0.25">
      <c r="A38124" s="93" t="s">
        <v>6151</v>
      </c>
      <c r="B38124" t="s">
        <v>21783</v>
      </c>
      <c r="C38124">
        <v>5684</v>
      </c>
      <c r="D38124" s="93" t="s">
        <v>29090</v>
      </c>
      <c r="E38124" s="93" t="s">
        <v>14</v>
      </c>
    </row>
    <row r="38125" spans="1:5" x14ac:dyDescent="0.25">
      <c r="A38125" s="93" t="s">
        <v>6151</v>
      </c>
      <c r="B38125" t="s">
        <v>21783</v>
      </c>
      <c r="C38125">
        <v>5685</v>
      </c>
      <c r="D38125" s="93" t="s">
        <v>29091</v>
      </c>
      <c r="E38125" s="93" t="s">
        <v>14</v>
      </c>
    </row>
    <row r="38126" spans="1:5" x14ac:dyDescent="0.25">
      <c r="A38126" s="93" t="s">
        <v>6151</v>
      </c>
      <c r="B38126" t="s">
        <v>21783</v>
      </c>
      <c r="C38126">
        <v>5901</v>
      </c>
      <c r="D38126" s="93" t="s">
        <v>29092</v>
      </c>
      <c r="E38126" s="93" t="s">
        <v>14</v>
      </c>
    </row>
    <row r="38127" spans="1:5" x14ac:dyDescent="0.25">
      <c r="A38127" s="93" t="s">
        <v>6151</v>
      </c>
      <c r="B38127" t="s">
        <v>21783</v>
      </c>
      <c r="C38127">
        <v>5903</v>
      </c>
      <c r="D38127" s="93" t="s">
        <v>29093</v>
      </c>
      <c r="E38127" s="93" t="s">
        <v>14</v>
      </c>
    </row>
    <row r="38128" spans="1:5" x14ac:dyDescent="0.25">
      <c r="A38128" s="93" t="s">
        <v>6151</v>
      </c>
      <c r="B38128" t="s">
        <v>21783</v>
      </c>
      <c r="C38128">
        <v>5921</v>
      </c>
      <c r="D38128" s="93" t="s">
        <v>29094</v>
      </c>
      <c r="E38128" s="93" t="s">
        <v>14</v>
      </c>
    </row>
    <row r="38129" spans="1:5" x14ac:dyDescent="0.25">
      <c r="A38129" s="93" t="s">
        <v>6151</v>
      </c>
      <c r="B38129" t="s">
        <v>21783</v>
      </c>
      <c r="C38129">
        <v>5923</v>
      </c>
      <c r="D38129" s="93" t="s">
        <v>29095</v>
      </c>
      <c r="E38129" s="93" t="s">
        <v>14</v>
      </c>
    </row>
    <row r="38130" spans="1:5" x14ac:dyDescent="0.25">
      <c r="A38130" s="93" t="s">
        <v>6151</v>
      </c>
      <c r="B38130" t="s">
        <v>21783</v>
      </c>
      <c r="C38130">
        <v>5932</v>
      </c>
      <c r="D38130" s="93" t="s">
        <v>29084</v>
      </c>
      <c r="E38130" s="93" t="s">
        <v>14</v>
      </c>
    </row>
    <row r="38131" spans="1:5" x14ac:dyDescent="0.25">
      <c r="A38131" s="93" t="s">
        <v>6151</v>
      </c>
      <c r="B38131" t="s">
        <v>21783</v>
      </c>
      <c r="C38131">
        <v>5934</v>
      </c>
      <c r="D38131" s="93" t="s">
        <v>29096</v>
      </c>
      <c r="E38131" s="93" t="s">
        <v>14</v>
      </c>
    </row>
    <row r="38132" spans="1:5" x14ac:dyDescent="0.25">
      <c r="A38132" s="93" t="s">
        <v>6151</v>
      </c>
      <c r="B38132" t="s">
        <v>21783</v>
      </c>
      <c r="C38132">
        <v>88316</v>
      </c>
      <c r="D38132" s="93" t="s">
        <v>29097</v>
      </c>
      <c r="E38132" s="93" t="s">
        <v>14</v>
      </c>
    </row>
    <row r="38133" spans="1:5" x14ac:dyDescent="0.25">
      <c r="A38133" s="93" t="s">
        <v>6151</v>
      </c>
      <c r="B38133" t="s">
        <v>21783</v>
      </c>
      <c r="C38133">
        <v>89035</v>
      </c>
      <c r="D38133" s="93" t="s">
        <v>29094</v>
      </c>
      <c r="E38133" s="93" t="s">
        <v>14</v>
      </c>
    </row>
    <row r="38134" spans="1:5" x14ac:dyDescent="0.25">
      <c r="A38134" s="93" t="s">
        <v>6151</v>
      </c>
      <c r="B38134" t="s">
        <v>21783</v>
      </c>
      <c r="C38134">
        <v>89036</v>
      </c>
      <c r="D38134" s="93" t="s">
        <v>29095</v>
      </c>
      <c r="E38134" s="93" t="s">
        <v>14</v>
      </c>
    </row>
    <row r="38135" spans="1:5" x14ac:dyDescent="0.25">
      <c r="A38135" s="93" t="s">
        <v>6151</v>
      </c>
      <c r="B38135" t="s">
        <v>21783</v>
      </c>
      <c r="C38135">
        <v>96463</v>
      </c>
      <c r="D38135" s="93" t="s">
        <v>29098</v>
      </c>
      <c r="E38135" s="93" t="s">
        <v>14</v>
      </c>
    </row>
    <row r="38136" spans="1:5" x14ac:dyDescent="0.25">
      <c r="A38136" s="93" t="s">
        <v>6151</v>
      </c>
      <c r="B38136" t="s">
        <v>21783</v>
      </c>
      <c r="C38136">
        <v>96464</v>
      </c>
      <c r="D38136" s="93" t="s">
        <v>29099</v>
      </c>
      <c r="E38136" s="93" t="s">
        <v>14</v>
      </c>
    </row>
    <row r="38137" spans="1:5" x14ac:dyDescent="0.25">
      <c r="A38137" s="93" t="s">
        <v>6152</v>
      </c>
      <c r="D38137" s="93" t="s">
        <v>14</v>
      </c>
      <c r="E38137" s="93" t="s">
        <v>35904</v>
      </c>
    </row>
    <row r="38138" spans="1:5" x14ac:dyDescent="0.25">
      <c r="A38138" s="93" t="s">
        <v>6152</v>
      </c>
      <c r="B38138" t="s">
        <v>21791</v>
      </c>
      <c r="C38138">
        <v>1379</v>
      </c>
      <c r="D38138" s="93" t="s">
        <v>29100</v>
      </c>
      <c r="E38138" s="93" t="s">
        <v>14</v>
      </c>
    </row>
    <row r="38139" spans="1:5" x14ac:dyDescent="0.25">
      <c r="A38139" s="93" t="s">
        <v>6152</v>
      </c>
      <c r="B38139" t="s">
        <v>21783</v>
      </c>
      <c r="C38139">
        <v>5684</v>
      </c>
      <c r="D38139" s="93" t="s">
        <v>29090</v>
      </c>
      <c r="E38139" s="93" t="s">
        <v>14</v>
      </c>
    </row>
    <row r="38140" spans="1:5" x14ac:dyDescent="0.25">
      <c r="A38140" s="93" t="s">
        <v>6152</v>
      </c>
      <c r="B38140" t="s">
        <v>21783</v>
      </c>
      <c r="C38140">
        <v>5685</v>
      </c>
      <c r="D38140" s="93" t="s">
        <v>29091</v>
      </c>
      <c r="E38140" s="93" t="s">
        <v>14</v>
      </c>
    </row>
    <row r="38141" spans="1:5" x14ac:dyDescent="0.25">
      <c r="A38141" s="93" t="s">
        <v>6152</v>
      </c>
      <c r="B38141" t="s">
        <v>21783</v>
      </c>
      <c r="C38141">
        <v>5901</v>
      </c>
      <c r="D38141" s="93" t="s">
        <v>29092</v>
      </c>
      <c r="E38141" s="93" t="s">
        <v>14</v>
      </c>
    </row>
    <row r="38142" spans="1:5" x14ac:dyDescent="0.25">
      <c r="A38142" s="93" t="s">
        <v>6152</v>
      </c>
      <c r="B38142" t="s">
        <v>21783</v>
      </c>
      <c r="C38142">
        <v>5903</v>
      </c>
      <c r="D38142" s="93" t="s">
        <v>29093</v>
      </c>
      <c r="E38142" s="93" t="s">
        <v>14</v>
      </c>
    </row>
    <row r="38143" spans="1:5" x14ac:dyDescent="0.25">
      <c r="A38143" s="93" t="s">
        <v>6152</v>
      </c>
      <c r="B38143" t="s">
        <v>21783</v>
      </c>
      <c r="C38143">
        <v>5921</v>
      </c>
      <c r="D38143" s="93" t="s">
        <v>29094</v>
      </c>
      <c r="E38143" s="93" t="s">
        <v>14</v>
      </c>
    </row>
    <row r="38144" spans="1:5" x14ac:dyDescent="0.25">
      <c r="A38144" s="93" t="s">
        <v>6152</v>
      </c>
      <c r="B38144" t="s">
        <v>21783</v>
      </c>
      <c r="C38144">
        <v>5923</v>
      </c>
      <c r="D38144" s="93" t="s">
        <v>29095</v>
      </c>
      <c r="E38144" s="93" t="s">
        <v>14</v>
      </c>
    </row>
    <row r="38145" spans="1:5" x14ac:dyDescent="0.25">
      <c r="A38145" s="93" t="s">
        <v>6152</v>
      </c>
      <c r="B38145" t="s">
        <v>21783</v>
      </c>
      <c r="C38145">
        <v>5932</v>
      </c>
      <c r="D38145" s="93" t="s">
        <v>29084</v>
      </c>
      <c r="E38145" s="93" t="s">
        <v>14</v>
      </c>
    </row>
    <row r="38146" spans="1:5" x14ac:dyDescent="0.25">
      <c r="A38146" s="93" t="s">
        <v>6152</v>
      </c>
      <c r="B38146" t="s">
        <v>21783</v>
      </c>
      <c r="C38146">
        <v>5934</v>
      </c>
      <c r="D38146" s="93" t="s">
        <v>29096</v>
      </c>
      <c r="E38146" s="93" t="s">
        <v>14</v>
      </c>
    </row>
    <row r="38147" spans="1:5" x14ac:dyDescent="0.25">
      <c r="A38147" s="93" t="s">
        <v>6152</v>
      </c>
      <c r="B38147" t="s">
        <v>21783</v>
      </c>
      <c r="C38147">
        <v>88316</v>
      </c>
      <c r="D38147" s="93" t="s">
        <v>29097</v>
      </c>
      <c r="E38147" s="93" t="s">
        <v>14</v>
      </c>
    </row>
    <row r="38148" spans="1:5" x14ac:dyDescent="0.25">
      <c r="A38148" s="93" t="s">
        <v>6152</v>
      </c>
      <c r="B38148" t="s">
        <v>21783</v>
      </c>
      <c r="C38148">
        <v>89035</v>
      </c>
      <c r="D38148" s="93" t="s">
        <v>29094</v>
      </c>
      <c r="E38148" s="93" t="s">
        <v>14</v>
      </c>
    </row>
    <row r="38149" spans="1:5" x14ac:dyDescent="0.25">
      <c r="A38149" s="93" t="s">
        <v>6152</v>
      </c>
      <c r="B38149" t="s">
        <v>21783</v>
      </c>
      <c r="C38149">
        <v>89036</v>
      </c>
      <c r="D38149" s="93" t="s">
        <v>29095</v>
      </c>
      <c r="E38149" s="93" t="s">
        <v>14</v>
      </c>
    </row>
    <row r="38150" spans="1:5" x14ac:dyDescent="0.25">
      <c r="A38150" s="93" t="s">
        <v>6152</v>
      </c>
      <c r="B38150" t="s">
        <v>21783</v>
      </c>
      <c r="C38150">
        <v>96463</v>
      </c>
      <c r="D38150" s="93" t="s">
        <v>29098</v>
      </c>
      <c r="E38150" s="93" t="s">
        <v>14</v>
      </c>
    </row>
    <row r="38151" spans="1:5" x14ac:dyDescent="0.25">
      <c r="A38151" s="93" t="s">
        <v>6152</v>
      </c>
      <c r="B38151" t="s">
        <v>21783</v>
      </c>
      <c r="C38151">
        <v>96464</v>
      </c>
      <c r="D38151" s="93" t="s">
        <v>29099</v>
      </c>
      <c r="E38151" s="93" t="s">
        <v>14</v>
      </c>
    </row>
    <row r="38152" spans="1:5" x14ac:dyDescent="0.25">
      <c r="A38152" s="93" t="s">
        <v>6153</v>
      </c>
      <c r="D38152" s="93" t="s">
        <v>14</v>
      </c>
      <c r="E38152" s="93" t="s">
        <v>35905</v>
      </c>
    </row>
    <row r="38153" spans="1:5" x14ac:dyDescent="0.25">
      <c r="A38153" s="93" t="s">
        <v>6153</v>
      </c>
      <c r="B38153" t="s">
        <v>21791</v>
      </c>
      <c r="C38153">
        <v>1379</v>
      </c>
      <c r="D38153" s="93" t="s">
        <v>29101</v>
      </c>
      <c r="E38153" s="93" t="s">
        <v>14</v>
      </c>
    </row>
    <row r="38154" spans="1:5" x14ac:dyDescent="0.25">
      <c r="A38154" s="93" t="s">
        <v>6153</v>
      </c>
      <c r="B38154" t="s">
        <v>21783</v>
      </c>
      <c r="C38154">
        <v>5684</v>
      </c>
      <c r="D38154" s="93" t="s">
        <v>29090</v>
      </c>
      <c r="E38154" s="93" t="s">
        <v>14</v>
      </c>
    </row>
    <row r="38155" spans="1:5" x14ac:dyDescent="0.25">
      <c r="A38155" s="93" t="s">
        <v>6153</v>
      </c>
      <c r="B38155" t="s">
        <v>21783</v>
      </c>
      <c r="C38155">
        <v>5685</v>
      </c>
      <c r="D38155" s="93" t="s">
        <v>29091</v>
      </c>
      <c r="E38155" s="93" t="s">
        <v>14</v>
      </c>
    </row>
    <row r="38156" spans="1:5" x14ac:dyDescent="0.25">
      <c r="A38156" s="93" t="s">
        <v>6153</v>
      </c>
      <c r="B38156" t="s">
        <v>21783</v>
      </c>
      <c r="C38156">
        <v>5901</v>
      </c>
      <c r="D38156" s="93" t="s">
        <v>29092</v>
      </c>
      <c r="E38156" s="93" t="s">
        <v>14</v>
      </c>
    </row>
    <row r="38157" spans="1:5" x14ac:dyDescent="0.25">
      <c r="A38157" s="93" t="s">
        <v>6153</v>
      </c>
      <c r="B38157" t="s">
        <v>21783</v>
      </c>
      <c r="C38157">
        <v>5903</v>
      </c>
      <c r="D38157" s="93" t="s">
        <v>29093</v>
      </c>
      <c r="E38157" s="93" t="s">
        <v>14</v>
      </c>
    </row>
    <row r="38158" spans="1:5" x14ac:dyDescent="0.25">
      <c r="A38158" s="93" t="s">
        <v>6153</v>
      </c>
      <c r="B38158" t="s">
        <v>21783</v>
      </c>
      <c r="C38158">
        <v>5921</v>
      </c>
      <c r="D38158" s="93" t="s">
        <v>29094</v>
      </c>
      <c r="E38158" s="93" t="s">
        <v>14</v>
      </c>
    </row>
    <row r="38159" spans="1:5" x14ac:dyDescent="0.25">
      <c r="A38159" s="93" t="s">
        <v>6153</v>
      </c>
      <c r="B38159" t="s">
        <v>21783</v>
      </c>
      <c r="C38159">
        <v>5923</v>
      </c>
      <c r="D38159" s="93" t="s">
        <v>29095</v>
      </c>
      <c r="E38159" s="93" t="s">
        <v>14</v>
      </c>
    </row>
    <row r="38160" spans="1:5" x14ac:dyDescent="0.25">
      <c r="A38160" s="93" t="s">
        <v>6153</v>
      </c>
      <c r="B38160" t="s">
        <v>21783</v>
      </c>
      <c r="C38160">
        <v>5932</v>
      </c>
      <c r="D38160" s="93" t="s">
        <v>29084</v>
      </c>
      <c r="E38160" s="93" t="s">
        <v>14</v>
      </c>
    </row>
    <row r="38161" spans="1:5" x14ac:dyDescent="0.25">
      <c r="A38161" s="93" t="s">
        <v>6153</v>
      </c>
      <c r="B38161" t="s">
        <v>21783</v>
      </c>
      <c r="C38161">
        <v>5934</v>
      </c>
      <c r="D38161" s="93" t="s">
        <v>29096</v>
      </c>
      <c r="E38161" s="93" t="s">
        <v>14</v>
      </c>
    </row>
    <row r="38162" spans="1:5" x14ac:dyDescent="0.25">
      <c r="A38162" s="93" t="s">
        <v>6153</v>
      </c>
      <c r="B38162" t="s">
        <v>21783</v>
      </c>
      <c r="C38162">
        <v>88316</v>
      </c>
      <c r="D38162" s="93" t="s">
        <v>29097</v>
      </c>
      <c r="E38162" s="93" t="s">
        <v>14</v>
      </c>
    </row>
    <row r="38163" spans="1:5" x14ac:dyDescent="0.25">
      <c r="A38163" s="93" t="s">
        <v>6153</v>
      </c>
      <c r="B38163" t="s">
        <v>21783</v>
      </c>
      <c r="C38163">
        <v>89035</v>
      </c>
      <c r="D38163" s="93" t="s">
        <v>29094</v>
      </c>
      <c r="E38163" s="93" t="s">
        <v>14</v>
      </c>
    </row>
    <row r="38164" spans="1:5" x14ac:dyDescent="0.25">
      <c r="A38164" s="93" t="s">
        <v>6153</v>
      </c>
      <c r="B38164" t="s">
        <v>21783</v>
      </c>
      <c r="C38164">
        <v>89036</v>
      </c>
      <c r="D38164" s="93" t="s">
        <v>29095</v>
      </c>
      <c r="E38164" s="93" t="s">
        <v>14</v>
      </c>
    </row>
    <row r="38165" spans="1:5" x14ac:dyDescent="0.25">
      <c r="A38165" s="93" t="s">
        <v>6153</v>
      </c>
      <c r="B38165" t="s">
        <v>21783</v>
      </c>
      <c r="C38165">
        <v>96463</v>
      </c>
      <c r="D38165" s="93" t="s">
        <v>29098</v>
      </c>
      <c r="E38165" s="93" t="s">
        <v>14</v>
      </c>
    </row>
    <row r="38166" spans="1:5" x14ac:dyDescent="0.25">
      <c r="A38166" s="93" t="s">
        <v>6153</v>
      </c>
      <c r="B38166" t="s">
        <v>21783</v>
      </c>
      <c r="C38166">
        <v>96464</v>
      </c>
      <c r="D38166" s="93" t="s">
        <v>29099</v>
      </c>
      <c r="E38166" s="93" t="s">
        <v>14</v>
      </c>
    </row>
    <row r="38167" spans="1:5" x14ac:dyDescent="0.25">
      <c r="A38167" s="93" t="s">
        <v>6154</v>
      </c>
      <c r="D38167" s="93" t="s">
        <v>14</v>
      </c>
      <c r="E38167" s="93" t="s">
        <v>35906</v>
      </c>
    </row>
    <row r="38168" spans="1:5" x14ac:dyDescent="0.25">
      <c r="A38168" s="93" t="s">
        <v>6154</v>
      </c>
      <c r="B38168" t="s">
        <v>21791</v>
      </c>
      <c r="C38168">
        <v>1379</v>
      </c>
      <c r="D38168" s="93" t="s">
        <v>29102</v>
      </c>
      <c r="E38168" s="93" t="s">
        <v>14</v>
      </c>
    </row>
    <row r="38169" spans="1:5" x14ac:dyDescent="0.25">
      <c r="A38169" s="93" t="s">
        <v>6154</v>
      </c>
      <c r="B38169" t="s">
        <v>21783</v>
      </c>
      <c r="C38169">
        <v>5684</v>
      </c>
      <c r="D38169" s="93" t="s">
        <v>29090</v>
      </c>
      <c r="E38169" s="93" t="s">
        <v>14</v>
      </c>
    </row>
    <row r="38170" spans="1:5" x14ac:dyDescent="0.25">
      <c r="A38170" s="93" t="s">
        <v>6154</v>
      </c>
      <c r="B38170" t="s">
        <v>21783</v>
      </c>
      <c r="C38170">
        <v>5685</v>
      </c>
      <c r="D38170" s="93" t="s">
        <v>29091</v>
      </c>
      <c r="E38170" s="93" t="s">
        <v>14</v>
      </c>
    </row>
    <row r="38171" spans="1:5" x14ac:dyDescent="0.25">
      <c r="A38171" s="93" t="s">
        <v>6154</v>
      </c>
      <c r="B38171" t="s">
        <v>21783</v>
      </c>
      <c r="C38171">
        <v>5901</v>
      </c>
      <c r="D38171" s="93" t="s">
        <v>29092</v>
      </c>
      <c r="E38171" s="93" t="s">
        <v>14</v>
      </c>
    </row>
    <row r="38172" spans="1:5" x14ac:dyDescent="0.25">
      <c r="A38172" s="93" t="s">
        <v>6154</v>
      </c>
      <c r="B38172" t="s">
        <v>21783</v>
      </c>
      <c r="C38172">
        <v>5903</v>
      </c>
      <c r="D38172" s="93" t="s">
        <v>29093</v>
      </c>
      <c r="E38172" s="93" t="s">
        <v>14</v>
      </c>
    </row>
    <row r="38173" spans="1:5" x14ac:dyDescent="0.25">
      <c r="A38173" s="93" t="s">
        <v>6154</v>
      </c>
      <c r="B38173" t="s">
        <v>21783</v>
      </c>
      <c r="C38173">
        <v>5921</v>
      </c>
      <c r="D38173" s="93" t="s">
        <v>29094</v>
      </c>
      <c r="E38173" s="93" t="s">
        <v>14</v>
      </c>
    </row>
    <row r="38174" spans="1:5" x14ac:dyDescent="0.25">
      <c r="A38174" s="93" t="s">
        <v>6154</v>
      </c>
      <c r="B38174" t="s">
        <v>21783</v>
      </c>
      <c r="C38174">
        <v>5923</v>
      </c>
      <c r="D38174" s="93" t="s">
        <v>29095</v>
      </c>
      <c r="E38174" s="93" t="s">
        <v>14</v>
      </c>
    </row>
    <row r="38175" spans="1:5" x14ac:dyDescent="0.25">
      <c r="A38175" s="93" t="s">
        <v>6154</v>
      </c>
      <c r="B38175" t="s">
        <v>21783</v>
      </c>
      <c r="C38175">
        <v>5932</v>
      </c>
      <c r="D38175" s="93" t="s">
        <v>29084</v>
      </c>
      <c r="E38175" s="93" t="s">
        <v>14</v>
      </c>
    </row>
    <row r="38176" spans="1:5" x14ac:dyDescent="0.25">
      <c r="A38176" s="93" t="s">
        <v>6154</v>
      </c>
      <c r="B38176" t="s">
        <v>21783</v>
      </c>
      <c r="C38176">
        <v>5934</v>
      </c>
      <c r="D38176" s="93" t="s">
        <v>29096</v>
      </c>
      <c r="E38176" s="93" t="s">
        <v>14</v>
      </c>
    </row>
    <row r="38177" spans="1:5" x14ac:dyDescent="0.25">
      <c r="A38177" s="93" t="s">
        <v>6154</v>
      </c>
      <c r="B38177" t="s">
        <v>21783</v>
      </c>
      <c r="C38177">
        <v>88316</v>
      </c>
      <c r="D38177" s="93" t="s">
        <v>29097</v>
      </c>
      <c r="E38177" s="93" t="s">
        <v>14</v>
      </c>
    </row>
    <row r="38178" spans="1:5" x14ac:dyDescent="0.25">
      <c r="A38178" s="93" t="s">
        <v>6154</v>
      </c>
      <c r="B38178" t="s">
        <v>21783</v>
      </c>
      <c r="C38178">
        <v>89035</v>
      </c>
      <c r="D38178" s="93" t="s">
        <v>29094</v>
      </c>
      <c r="E38178" s="93" t="s">
        <v>14</v>
      </c>
    </row>
    <row r="38179" spans="1:5" x14ac:dyDescent="0.25">
      <c r="A38179" s="93" t="s">
        <v>6154</v>
      </c>
      <c r="B38179" t="s">
        <v>21783</v>
      </c>
      <c r="C38179">
        <v>89036</v>
      </c>
      <c r="D38179" s="93" t="s">
        <v>29095</v>
      </c>
      <c r="E38179" s="93" t="s">
        <v>14</v>
      </c>
    </row>
    <row r="38180" spans="1:5" x14ac:dyDescent="0.25">
      <c r="A38180" s="93" t="s">
        <v>6154</v>
      </c>
      <c r="B38180" t="s">
        <v>21783</v>
      </c>
      <c r="C38180">
        <v>96463</v>
      </c>
      <c r="D38180" s="93" t="s">
        <v>29098</v>
      </c>
      <c r="E38180" s="93" t="s">
        <v>14</v>
      </c>
    </row>
    <row r="38181" spans="1:5" x14ac:dyDescent="0.25">
      <c r="A38181" s="93" t="s">
        <v>6154</v>
      </c>
      <c r="B38181" t="s">
        <v>21783</v>
      </c>
      <c r="C38181">
        <v>96464</v>
      </c>
      <c r="D38181" s="93" t="s">
        <v>29099</v>
      </c>
      <c r="E38181" s="93" t="s">
        <v>14</v>
      </c>
    </row>
    <row r="38182" spans="1:5" x14ac:dyDescent="0.25">
      <c r="A38182" s="93" t="s">
        <v>6155</v>
      </c>
      <c r="D38182" s="93" t="s">
        <v>14</v>
      </c>
      <c r="E38182" s="93" t="s">
        <v>35907</v>
      </c>
    </row>
    <row r="38183" spans="1:5" x14ac:dyDescent="0.25">
      <c r="A38183" s="93" t="s">
        <v>6155</v>
      </c>
      <c r="B38183" t="s">
        <v>21783</v>
      </c>
      <c r="C38183">
        <v>5684</v>
      </c>
      <c r="D38183" s="93" t="s">
        <v>29103</v>
      </c>
      <c r="E38183" s="93" t="s">
        <v>14</v>
      </c>
    </row>
    <row r="38184" spans="1:5" x14ac:dyDescent="0.25">
      <c r="A38184" s="93" t="s">
        <v>6155</v>
      </c>
      <c r="B38184" t="s">
        <v>21783</v>
      </c>
      <c r="C38184">
        <v>5685</v>
      </c>
      <c r="D38184" s="93" t="s">
        <v>29104</v>
      </c>
      <c r="E38184" s="93" t="s">
        <v>14</v>
      </c>
    </row>
    <row r="38185" spans="1:5" x14ac:dyDescent="0.25">
      <c r="A38185" s="93" t="s">
        <v>6155</v>
      </c>
      <c r="B38185" t="s">
        <v>21783</v>
      </c>
      <c r="C38185">
        <v>5901</v>
      </c>
      <c r="D38185" s="93" t="s">
        <v>29105</v>
      </c>
      <c r="E38185" s="93" t="s">
        <v>14</v>
      </c>
    </row>
    <row r="38186" spans="1:5" x14ac:dyDescent="0.25">
      <c r="A38186" s="93" t="s">
        <v>6155</v>
      </c>
      <c r="B38186" t="s">
        <v>21783</v>
      </c>
      <c r="C38186">
        <v>5903</v>
      </c>
      <c r="D38186" s="93" t="s">
        <v>29106</v>
      </c>
      <c r="E38186" s="93" t="s">
        <v>14</v>
      </c>
    </row>
    <row r="38187" spans="1:5" x14ac:dyDescent="0.25">
      <c r="A38187" s="93" t="s">
        <v>6155</v>
      </c>
      <c r="B38187" t="s">
        <v>21783</v>
      </c>
      <c r="C38187">
        <v>5932</v>
      </c>
      <c r="D38187" s="93" t="s">
        <v>29084</v>
      </c>
      <c r="E38187" s="93" t="s">
        <v>14</v>
      </c>
    </row>
    <row r="38188" spans="1:5" x14ac:dyDescent="0.25">
      <c r="A38188" s="93" t="s">
        <v>6155</v>
      </c>
      <c r="B38188" t="s">
        <v>21783</v>
      </c>
      <c r="C38188">
        <v>5934</v>
      </c>
      <c r="D38188" s="93" t="s">
        <v>29107</v>
      </c>
      <c r="E38188" s="93" t="s">
        <v>14</v>
      </c>
    </row>
    <row r="38189" spans="1:5" x14ac:dyDescent="0.25">
      <c r="A38189" s="93" t="s">
        <v>6155</v>
      </c>
      <c r="B38189" t="s">
        <v>21783</v>
      </c>
      <c r="C38189">
        <v>88316</v>
      </c>
      <c r="D38189" s="93" t="s">
        <v>29108</v>
      </c>
      <c r="E38189" s="93" t="s">
        <v>14</v>
      </c>
    </row>
    <row r="38190" spans="1:5" x14ac:dyDescent="0.25">
      <c r="A38190" s="93" t="s">
        <v>6155</v>
      </c>
      <c r="B38190" t="s">
        <v>21783</v>
      </c>
      <c r="C38190">
        <v>96393</v>
      </c>
      <c r="D38190" s="93" t="s">
        <v>22196</v>
      </c>
      <c r="E38190" s="93" t="s">
        <v>14</v>
      </c>
    </row>
    <row r="38191" spans="1:5" x14ac:dyDescent="0.25">
      <c r="A38191" s="93" t="s">
        <v>6155</v>
      </c>
      <c r="B38191" t="s">
        <v>21783</v>
      </c>
      <c r="C38191">
        <v>96463</v>
      </c>
      <c r="D38191" s="93" t="s">
        <v>29109</v>
      </c>
      <c r="E38191" s="93" t="s">
        <v>14</v>
      </c>
    </row>
    <row r="38192" spans="1:5" x14ac:dyDescent="0.25">
      <c r="A38192" s="93" t="s">
        <v>6155</v>
      </c>
      <c r="B38192" t="s">
        <v>21783</v>
      </c>
      <c r="C38192">
        <v>96464</v>
      </c>
      <c r="D38192" s="93" t="s">
        <v>29110</v>
      </c>
      <c r="E38192" s="93" t="s">
        <v>14</v>
      </c>
    </row>
    <row r="38193" spans="1:5" x14ac:dyDescent="0.25">
      <c r="A38193" s="93" t="s">
        <v>6156</v>
      </c>
      <c r="D38193" s="93" t="s">
        <v>14</v>
      </c>
      <c r="E38193" s="93" t="s">
        <v>35908</v>
      </c>
    </row>
    <row r="38194" spans="1:5" x14ac:dyDescent="0.25">
      <c r="A38194" s="93" t="s">
        <v>6156</v>
      </c>
      <c r="B38194" t="s">
        <v>21783</v>
      </c>
      <c r="C38194">
        <v>5684</v>
      </c>
      <c r="D38194" s="93" t="s">
        <v>29111</v>
      </c>
      <c r="E38194" s="93" t="s">
        <v>14</v>
      </c>
    </row>
    <row r="38195" spans="1:5" x14ac:dyDescent="0.25">
      <c r="A38195" s="93" t="s">
        <v>6156</v>
      </c>
      <c r="B38195" t="s">
        <v>21783</v>
      </c>
      <c r="C38195">
        <v>5685</v>
      </c>
      <c r="D38195" s="93" t="s">
        <v>29112</v>
      </c>
      <c r="E38195" s="93" t="s">
        <v>14</v>
      </c>
    </row>
    <row r="38196" spans="1:5" x14ac:dyDescent="0.25">
      <c r="A38196" s="93" t="s">
        <v>6156</v>
      </c>
      <c r="B38196" t="s">
        <v>21783</v>
      </c>
      <c r="C38196">
        <v>5901</v>
      </c>
      <c r="D38196" s="93" t="s">
        <v>29105</v>
      </c>
      <c r="E38196" s="93" t="s">
        <v>14</v>
      </c>
    </row>
    <row r="38197" spans="1:5" x14ac:dyDescent="0.25">
      <c r="A38197" s="93" t="s">
        <v>6156</v>
      </c>
      <c r="B38197" t="s">
        <v>21783</v>
      </c>
      <c r="C38197">
        <v>5903</v>
      </c>
      <c r="D38197" s="93" t="s">
        <v>29113</v>
      </c>
      <c r="E38197" s="93" t="s">
        <v>14</v>
      </c>
    </row>
    <row r="38198" spans="1:5" x14ac:dyDescent="0.25">
      <c r="A38198" s="93" t="s">
        <v>6156</v>
      </c>
      <c r="B38198" t="s">
        <v>21783</v>
      </c>
      <c r="C38198">
        <v>5932</v>
      </c>
      <c r="D38198" s="93" t="s">
        <v>29084</v>
      </c>
      <c r="E38198" s="93" t="s">
        <v>14</v>
      </c>
    </row>
    <row r="38199" spans="1:5" x14ac:dyDescent="0.25">
      <c r="A38199" s="93" t="s">
        <v>6156</v>
      </c>
      <c r="B38199" t="s">
        <v>21783</v>
      </c>
      <c r="C38199">
        <v>5934</v>
      </c>
      <c r="D38199" s="93" t="s">
        <v>29114</v>
      </c>
      <c r="E38199" s="93" t="s">
        <v>14</v>
      </c>
    </row>
    <row r="38200" spans="1:5" x14ac:dyDescent="0.25">
      <c r="A38200" s="93" t="s">
        <v>6156</v>
      </c>
      <c r="B38200" t="s">
        <v>21783</v>
      </c>
      <c r="C38200">
        <v>88316</v>
      </c>
      <c r="D38200" s="93" t="s">
        <v>29115</v>
      </c>
      <c r="E38200" s="93" t="s">
        <v>14</v>
      </c>
    </row>
    <row r="38201" spans="1:5" x14ac:dyDescent="0.25">
      <c r="A38201" s="93" t="s">
        <v>6156</v>
      </c>
      <c r="B38201" t="s">
        <v>21783</v>
      </c>
      <c r="C38201">
        <v>96394</v>
      </c>
      <c r="D38201" s="93" t="s">
        <v>22196</v>
      </c>
      <c r="E38201" s="93" t="s">
        <v>14</v>
      </c>
    </row>
    <row r="38202" spans="1:5" x14ac:dyDescent="0.25">
      <c r="A38202" s="93" t="s">
        <v>6156</v>
      </c>
      <c r="B38202" t="s">
        <v>21783</v>
      </c>
      <c r="C38202">
        <v>96463</v>
      </c>
      <c r="D38202" s="93" t="s">
        <v>29109</v>
      </c>
      <c r="E38202" s="93" t="s">
        <v>14</v>
      </c>
    </row>
    <row r="38203" spans="1:5" x14ac:dyDescent="0.25">
      <c r="A38203" s="93" t="s">
        <v>6156</v>
      </c>
      <c r="B38203" t="s">
        <v>21783</v>
      </c>
      <c r="C38203">
        <v>96464</v>
      </c>
      <c r="D38203" s="93" t="s">
        <v>29116</v>
      </c>
      <c r="E38203" s="93" t="s">
        <v>14</v>
      </c>
    </row>
    <row r="38204" spans="1:5" x14ac:dyDescent="0.25">
      <c r="A38204" s="93" t="s">
        <v>6157</v>
      </c>
      <c r="D38204" s="93" t="s">
        <v>14</v>
      </c>
      <c r="E38204" s="93" t="s">
        <v>35909</v>
      </c>
    </row>
    <row r="38205" spans="1:5" x14ac:dyDescent="0.25">
      <c r="A38205" s="93" t="s">
        <v>6157</v>
      </c>
      <c r="B38205" t="s">
        <v>21783</v>
      </c>
      <c r="C38205">
        <v>5684</v>
      </c>
      <c r="D38205" s="93" t="s">
        <v>29103</v>
      </c>
      <c r="E38205" s="93" t="s">
        <v>14</v>
      </c>
    </row>
    <row r="38206" spans="1:5" x14ac:dyDescent="0.25">
      <c r="A38206" s="93" t="s">
        <v>6157</v>
      </c>
      <c r="B38206" t="s">
        <v>21783</v>
      </c>
      <c r="C38206">
        <v>5685</v>
      </c>
      <c r="D38206" s="93" t="s">
        <v>29104</v>
      </c>
      <c r="E38206" s="93" t="s">
        <v>14</v>
      </c>
    </row>
    <row r="38207" spans="1:5" x14ac:dyDescent="0.25">
      <c r="A38207" s="93" t="s">
        <v>6157</v>
      </c>
      <c r="B38207" t="s">
        <v>21783</v>
      </c>
      <c r="C38207">
        <v>5901</v>
      </c>
      <c r="D38207" s="93" t="s">
        <v>29105</v>
      </c>
      <c r="E38207" s="93" t="s">
        <v>14</v>
      </c>
    </row>
    <row r="38208" spans="1:5" x14ac:dyDescent="0.25">
      <c r="A38208" s="93" t="s">
        <v>6157</v>
      </c>
      <c r="B38208" t="s">
        <v>21783</v>
      </c>
      <c r="C38208">
        <v>5903</v>
      </c>
      <c r="D38208" s="93" t="s">
        <v>29106</v>
      </c>
      <c r="E38208" s="93" t="s">
        <v>14</v>
      </c>
    </row>
    <row r="38209" spans="1:5" x14ac:dyDescent="0.25">
      <c r="A38209" s="93" t="s">
        <v>6157</v>
      </c>
      <c r="B38209" t="s">
        <v>21783</v>
      </c>
      <c r="C38209">
        <v>5932</v>
      </c>
      <c r="D38209" s="93" t="s">
        <v>29084</v>
      </c>
      <c r="E38209" s="93" t="s">
        <v>14</v>
      </c>
    </row>
    <row r="38210" spans="1:5" x14ac:dyDescent="0.25">
      <c r="A38210" s="93" t="s">
        <v>6157</v>
      </c>
      <c r="B38210" t="s">
        <v>21783</v>
      </c>
      <c r="C38210">
        <v>5934</v>
      </c>
      <c r="D38210" s="93" t="s">
        <v>29107</v>
      </c>
      <c r="E38210" s="93" t="s">
        <v>14</v>
      </c>
    </row>
    <row r="38211" spans="1:5" x14ac:dyDescent="0.25">
      <c r="A38211" s="93" t="s">
        <v>6157</v>
      </c>
      <c r="B38211" t="s">
        <v>21783</v>
      </c>
      <c r="C38211">
        <v>88316</v>
      </c>
      <c r="D38211" s="93" t="s">
        <v>29108</v>
      </c>
      <c r="E38211" s="93" t="s">
        <v>14</v>
      </c>
    </row>
    <row r="38212" spans="1:5" x14ac:dyDescent="0.25">
      <c r="A38212" s="93" t="s">
        <v>6157</v>
      </c>
      <c r="B38212" t="s">
        <v>21783</v>
      </c>
      <c r="C38212">
        <v>96395</v>
      </c>
      <c r="D38212" s="93" t="s">
        <v>22196</v>
      </c>
      <c r="E38212" s="93" t="s">
        <v>14</v>
      </c>
    </row>
    <row r="38213" spans="1:5" x14ac:dyDescent="0.25">
      <c r="A38213" s="93" t="s">
        <v>6157</v>
      </c>
      <c r="B38213" t="s">
        <v>21783</v>
      </c>
      <c r="C38213">
        <v>96463</v>
      </c>
      <c r="D38213" s="93" t="s">
        <v>29109</v>
      </c>
      <c r="E38213" s="93" t="s">
        <v>14</v>
      </c>
    </row>
    <row r="38214" spans="1:5" x14ac:dyDescent="0.25">
      <c r="A38214" s="93" t="s">
        <v>6157</v>
      </c>
      <c r="B38214" t="s">
        <v>21783</v>
      </c>
      <c r="C38214">
        <v>96464</v>
      </c>
      <c r="D38214" s="93" t="s">
        <v>29110</v>
      </c>
      <c r="E38214" s="93" t="s">
        <v>14</v>
      </c>
    </row>
    <row r="38215" spans="1:5" x14ac:dyDescent="0.25">
      <c r="A38215" s="93" t="s">
        <v>6158</v>
      </c>
      <c r="D38215" s="93" t="s">
        <v>14</v>
      </c>
      <c r="E38215" s="93" t="s">
        <v>35910</v>
      </c>
    </row>
    <row r="38216" spans="1:5" x14ac:dyDescent="0.25">
      <c r="A38216" s="93" t="s">
        <v>6158</v>
      </c>
      <c r="B38216" t="s">
        <v>21791</v>
      </c>
      <c r="C38216">
        <v>4730</v>
      </c>
      <c r="D38216" s="93" t="s">
        <v>23020</v>
      </c>
      <c r="E38216" s="93" t="s">
        <v>14</v>
      </c>
    </row>
    <row r="38217" spans="1:5" x14ac:dyDescent="0.25">
      <c r="A38217" s="93" t="s">
        <v>6158</v>
      </c>
      <c r="B38217" t="s">
        <v>21783</v>
      </c>
      <c r="C38217">
        <v>5631</v>
      </c>
      <c r="D38217" s="93" t="s">
        <v>29117</v>
      </c>
      <c r="E38217" s="93" t="s">
        <v>14</v>
      </c>
    </row>
    <row r="38218" spans="1:5" x14ac:dyDescent="0.25">
      <c r="A38218" s="93" t="s">
        <v>6158</v>
      </c>
      <c r="B38218" t="s">
        <v>21783</v>
      </c>
      <c r="C38218">
        <v>5632</v>
      </c>
      <c r="D38218" s="93" t="s">
        <v>29118</v>
      </c>
      <c r="E38218" s="93" t="s">
        <v>14</v>
      </c>
    </row>
    <row r="38219" spans="1:5" x14ac:dyDescent="0.25">
      <c r="A38219" s="93" t="s">
        <v>6158</v>
      </c>
      <c r="B38219" t="s">
        <v>21783</v>
      </c>
      <c r="C38219">
        <v>5684</v>
      </c>
      <c r="D38219" s="93" t="s">
        <v>29119</v>
      </c>
      <c r="E38219" s="93" t="s">
        <v>14</v>
      </c>
    </row>
    <row r="38220" spans="1:5" x14ac:dyDescent="0.25">
      <c r="A38220" s="93" t="s">
        <v>6158</v>
      </c>
      <c r="B38220" t="s">
        <v>21783</v>
      </c>
      <c r="C38220">
        <v>5685</v>
      </c>
      <c r="D38220" s="93" t="s">
        <v>29120</v>
      </c>
      <c r="E38220" s="93" t="s">
        <v>14</v>
      </c>
    </row>
    <row r="38221" spans="1:5" x14ac:dyDescent="0.25">
      <c r="A38221" s="93" t="s">
        <v>6158</v>
      </c>
      <c r="B38221" t="s">
        <v>21783</v>
      </c>
      <c r="C38221">
        <v>73436</v>
      </c>
      <c r="D38221" s="93" t="s">
        <v>29121</v>
      </c>
      <c r="E38221" s="93" t="s">
        <v>14</v>
      </c>
    </row>
    <row r="38222" spans="1:5" x14ac:dyDescent="0.25">
      <c r="A38222" s="93" t="s">
        <v>6158</v>
      </c>
      <c r="B38222" t="s">
        <v>21783</v>
      </c>
      <c r="C38222">
        <v>88316</v>
      </c>
      <c r="D38222" s="93" t="s">
        <v>29122</v>
      </c>
      <c r="E38222" s="93" t="s">
        <v>14</v>
      </c>
    </row>
    <row r="38223" spans="1:5" x14ac:dyDescent="0.25">
      <c r="A38223" s="93" t="s">
        <v>6158</v>
      </c>
      <c r="B38223" t="s">
        <v>21783</v>
      </c>
      <c r="C38223">
        <v>93244</v>
      </c>
      <c r="D38223" s="93" t="s">
        <v>29123</v>
      </c>
      <c r="E38223" s="93" t="s">
        <v>14</v>
      </c>
    </row>
    <row r="38224" spans="1:5" x14ac:dyDescent="0.25">
      <c r="A38224" s="93" t="s">
        <v>6159</v>
      </c>
      <c r="D38224" s="93" t="s">
        <v>14</v>
      </c>
      <c r="E38224" s="93" t="s">
        <v>35911</v>
      </c>
    </row>
    <row r="38225" spans="1:5" x14ac:dyDescent="0.25">
      <c r="A38225" s="93" t="s">
        <v>6159</v>
      </c>
      <c r="B38225" t="s">
        <v>21791</v>
      </c>
      <c r="C38225">
        <v>4730</v>
      </c>
      <c r="D38225" s="93" t="s">
        <v>23020</v>
      </c>
      <c r="E38225" s="93" t="s">
        <v>14</v>
      </c>
    </row>
    <row r="38226" spans="1:5" x14ac:dyDescent="0.25">
      <c r="A38226" s="93" t="s">
        <v>6159</v>
      </c>
      <c r="B38226" t="s">
        <v>21791</v>
      </c>
      <c r="C38226">
        <v>4741</v>
      </c>
      <c r="D38226" s="93" t="s">
        <v>24564</v>
      </c>
      <c r="E38226" s="93" t="s">
        <v>14</v>
      </c>
    </row>
    <row r="38227" spans="1:5" x14ac:dyDescent="0.25">
      <c r="A38227" s="93" t="s">
        <v>6159</v>
      </c>
      <c r="B38227" t="s">
        <v>21783</v>
      </c>
      <c r="C38227">
        <v>5631</v>
      </c>
      <c r="D38227" s="93" t="s">
        <v>29124</v>
      </c>
      <c r="E38227" s="93" t="s">
        <v>14</v>
      </c>
    </row>
    <row r="38228" spans="1:5" x14ac:dyDescent="0.25">
      <c r="A38228" s="93" t="s">
        <v>6159</v>
      </c>
      <c r="B38228" t="s">
        <v>21783</v>
      </c>
      <c r="C38228">
        <v>5632</v>
      </c>
      <c r="D38228" s="93" t="s">
        <v>29125</v>
      </c>
      <c r="E38228" s="93" t="s">
        <v>14</v>
      </c>
    </row>
    <row r="38229" spans="1:5" x14ac:dyDescent="0.25">
      <c r="A38229" s="93" t="s">
        <v>6159</v>
      </c>
      <c r="B38229" t="s">
        <v>21783</v>
      </c>
      <c r="C38229">
        <v>5684</v>
      </c>
      <c r="D38229" s="93" t="s">
        <v>29103</v>
      </c>
      <c r="E38229" s="93" t="s">
        <v>14</v>
      </c>
    </row>
    <row r="38230" spans="1:5" x14ac:dyDescent="0.25">
      <c r="A38230" s="93" t="s">
        <v>6159</v>
      </c>
      <c r="B38230" t="s">
        <v>21783</v>
      </c>
      <c r="C38230">
        <v>5685</v>
      </c>
      <c r="D38230" s="93" t="s">
        <v>29126</v>
      </c>
      <c r="E38230" s="93" t="s">
        <v>14</v>
      </c>
    </row>
    <row r="38231" spans="1:5" x14ac:dyDescent="0.25">
      <c r="A38231" s="93" t="s">
        <v>6159</v>
      </c>
      <c r="B38231" t="s">
        <v>21783</v>
      </c>
      <c r="C38231">
        <v>5932</v>
      </c>
      <c r="D38231" s="93" t="s">
        <v>29127</v>
      </c>
      <c r="E38231" s="93" t="s">
        <v>14</v>
      </c>
    </row>
    <row r="38232" spans="1:5" x14ac:dyDescent="0.25">
      <c r="A38232" s="93" t="s">
        <v>6159</v>
      </c>
      <c r="B38232" t="s">
        <v>21783</v>
      </c>
      <c r="C38232">
        <v>5934</v>
      </c>
      <c r="D38232" s="93" t="s">
        <v>29128</v>
      </c>
      <c r="E38232" s="93" t="s">
        <v>14</v>
      </c>
    </row>
    <row r="38233" spans="1:5" x14ac:dyDescent="0.25">
      <c r="A38233" s="93" t="s">
        <v>6159</v>
      </c>
      <c r="B38233" t="s">
        <v>21783</v>
      </c>
      <c r="C38233">
        <v>88316</v>
      </c>
      <c r="D38233" s="93" t="s">
        <v>29129</v>
      </c>
      <c r="E38233" s="93" t="s">
        <v>14</v>
      </c>
    </row>
    <row r="38234" spans="1:5" x14ac:dyDescent="0.25">
      <c r="A38234" s="93" t="s">
        <v>6160</v>
      </c>
      <c r="D38234" s="93" t="s">
        <v>14</v>
      </c>
      <c r="E38234" s="93" t="s">
        <v>35912</v>
      </c>
    </row>
    <row r="38235" spans="1:5" x14ac:dyDescent="0.25">
      <c r="A38235" s="93" t="s">
        <v>6160</v>
      </c>
      <c r="B38235" t="s">
        <v>21791</v>
      </c>
      <c r="C38235">
        <v>4721</v>
      </c>
      <c r="D38235" s="93" t="s">
        <v>29033</v>
      </c>
      <c r="E38235" s="93" t="s">
        <v>14</v>
      </c>
    </row>
    <row r="38236" spans="1:5" x14ac:dyDescent="0.25">
      <c r="A38236" s="93" t="s">
        <v>6160</v>
      </c>
      <c r="B38236" t="s">
        <v>21783</v>
      </c>
      <c r="C38236">
        <v>5684</v>
      </c>
      <c r="D38236" s="93" t="s">
        <v>29130</v>
      </c>
      <c r="E38236" s="93" t="s">
        <v>14</v>
      </c>
    </row>
    <row r="38237" spans="1:5" x14ac:dyDescent="0.25">
      <c r="A38237" s="93" t="s">
        <v>6160</v>
      </c>
      <c r="B38237" t="s">
        <v>21783</v>
      </c>
      <c r="C38237">
        <v>5685</v>
      </c>
      <c r="D38237" s="93" t="s">
        <v>29131</v>
      </c>
      <c r="E38237" s="93" t="s">
        <v>14</v>
      </c>
    </row>
    <row r="38238" spans="1:5" x14ac:dyDescent="0.25">
      <c r="A38238" s="93" t="s">
        <v>6160</v>
      </c>
      <c r="B38238" t="s">
        <v>21783</v>
      </c>
      <c r="C38238">
        <v>5901</v>
      </c>
      <c r="D38238" s="93" t="s">
        <v>29082</v>
      </c>
      <c r="E38238" s="93" t="s">
        <v>14</v>
      </c>
    </row>
    <row r="38239" spans="1:5" x14ac:dyDescent="0.25">
      <c r="A38239" s="93" t="s">
        <v>6160</v>
      </c>
      <c r="B38239" t="s">
        <v>21783</v>
      </c>
      <c r="C38239">
        <v>5903</v>
      </c>
      <c r="D38239" s="93" t="s">
        <v>29132</v>
      </c>
      <c r="E38239" s="93" t="s">
        <v>14</v>
      </c>
    </row>
    <row r="38240" spans="1:5" x14ac:dyDescent="0.25">
      <c r="A38240" s="93" t="s">
        <v>6160</v>
      </c>
      <c r="B38240" t="s">
        <v>21783</v>
      </c>
      <c r="C38240">
        <v>5921</v>
      </c>
      <c r="D38240" s="93" t="s">
        <v>29094</v>
      </c>
      <c r="E38240" s="93" t="s">
        <v>14</v>
      </c>
    </row>
    <row r="38241" spans="1:5" x14ac:dyDescent="0.25">
      <c r="A38241" s="93" t="s">
        <v>6160</v>
      </c>
      <c r="B38241" t="s">
        <v>21783</v>
      </c>
      <c r="C38241">
        <v>5923</v>
      </c>
      <c r="D38241" s="93" t="s">
        <v>29133</v>
      </c>
      <c r="E38241" s="93" t="s">
        <v>14</v>
      </c>
    </row>
    <row r="38242" spans="1:5" x14ac:dyDescent="0.25">
      <c r="A38242" s="93" t="s">
        <v>6160</v>
      </c>
      <c r="B38242" t="s">
        <v>21783</v>
      </c>
      <c r="C38242">
        <v>5932</v>
      </c>
      <c r="D38242" s="93" t="s">
        <v>29084</v>
      </c>
      <c r="E38242" s="93" t="s">
        <v>14</v>
      </c>
    </row>
    <row r="38243" spans="1:5" x14ac:dyDescent="0.25">
      <c r="A38243" s="93" t="s">
        <v>6160</v>
      </c>
      <c r="B38243" t="s">
        <v>21783</v>
      </c>
      <c r="C38243">
        <v>5934</v>
      </c>
      <c r="D38243" s="93" t="s">
        <v>29134</v>
      </c>
      <c r="E38243" s="93" t="s">
        <v>14</v>
      </c>
    </row>
    <row r="38244" spans="1:5" x14ac:dyDescent="0.25">
      <c r="A38244" s="93" t="s">
        <v>6160</v>
      </c>
      <c r="B38244" t="s">
        <v>21783</v>
      </c>
      <c r="C38244">
        <v>88316</v>
      </c>
      <c r="D38244" s="93" t="s">
        <v>29135</v>
      </c>
      <c r="E38244" s="93" t="s">
        <v>14</v>
      </c>
    </row>
    <row r="38245" spans="1:5" x14ac:dyDescent="0.25">
      <c r="A38245" s="93" t="s">
        <v>6160</v>
      </c>
      <c r="B38245" t="s">
        <v>21783</v>
      </c>
      <c r="C38245">
        <v>89035</v>
      </c>
      <c r="D38245" s="93" t="s">
        <v>29094</v>
      </c>
      <c r="E38245" s="93" t="s">
        <v>14</v>
      </c>
    </row>
    <row r="38246" spans="1:5" x14ac:dyDescent="0.25">
      <c r="A38246" s="93" t="s">
        <v>6160</v>
      </c>
      <c r="B38246" t="s">
        <v>21783</v>
      </c>
      <c r="C38246">
        <v>89036</v>
      </c>
      <c r="D38246" s="93" t="s">
        <v>29133</v>
      </c>
      <c r="E38246" s="93" t="s">
        <v>14</v>
      </c>
    </row>
    <row r="38247" spans="1:5" x14ac:dyDescent="0.25">
      <c r="A38247" s="93" t="s">
        <v>6160</v>
      </c>
      <c r="B38247" t="s">
        <v>21783</v>
      </c>
      <c r="C38247">
        <v>96463</v>
      </c>
      <c r="D38247" s="93" t="s">
        <v>29136</v>
      </c>
      <c r="E38247" s="93" t="s">
        <v>14</v>
      </c>
    </row>
    <row r="38248" spans="1:5" x14ac:dyDescent="0.25">
      <c r="A38248" s="93" t="s">
        <v>6160</v>
      </c>
      <c r="B38248" t="s">
        <v>21783</v>
      </c>
      <c r="C38248">
        <v>96464</v>
      </c>
      <c r="D38248" s="93" t="s">
        <v>29137</v>
      </c>
      <c r="E38248" s="93" t="s">
        <v>14</v>
      </c>
    </row>
    <row r="38249" spans="1:5" x14ac:dyDescent="0.25">
      <c r="A38249" s="93" t="s">
        <v>6161</v>
      </c>
      <c r="D38249" s="93" t="s">
        <v>14</v>
      </c>
      <c r="E38249" s="93" t="s">
        <v>35913</v>
      </c>
    </row>
    <row r="38250" spans="1:5" x14ac:dyDescent="0.25">
      <c r="A38250" s="93" t="s">
        <v>6161</v>
      </c>
      <c r="B38250" t="s">
        <v>21791</v>
      </c>
      <c r="C38250">
        <v>4721</v>
      </c>
      <c r="D38250" s="93" t="s">
        <v>29138</v>
      </c>
      <c r="E38250" s="93" t="s">
        <v>14</v>
      </c>
    </row>
    <row r="38251" spans="1:5" x14ac:dyDescent="0.25">
      <c r="A38251" s="93" t="s">
        <v>6161</v>
      </c>
      <c r="B38251" t="s">
        <v>21783</v>
      </c>
      <c r="C38251">
        <v>5684</v>
      </c>
      <c r="D38251" s="93" t="s">
        <v>29130</v>
      </c>
      <c r="E38251" s="93" t="s">
        <v>14</v>
      </c>
    </row>
    <row r="38252" spans="1:5" x14ac:dyDescent="0.25">
      <c r="A38252" s="93" t="s">
        <v>6161</v>
      </c>
      <c r="B38252" t="s">
        <v>21783</v>
      </c>
      <c r="C38252">
        <v>5685</v>
      </c>
      <c r="D38252" s="93" t="s">
        <v>29131</v>
      </c>
      <c r="E38252" s="93" t="s">
        <v>14</v>
      </c>
    </row>
    <row r="38253" spans="1:5" x14ac:dyDescent="0.25">
      <c r="A38253" s="93" t="s">
        <v>6161</v>
      </c>
      <c r="B38253" t="s">
        <v>21783</v>
      </c>
      <c r="C38253">
        <v>5901</v>
      </c>
      <c r="D38253" s="93" t="s">
        <v>29082</v>
      </c>
      <c r="E38253" s="93" t="s">
        <v>14</v>
      </c>
    </row>
    <row r="38254" spans="1:5" x14ac:dyDescent="0.25">
      <c r="A38254" s="93" t="s">
        <v>6161</v>
      </c>
      <c r="B38254" t="s">
        <v>21783</v>
      </c>
      <c r="C38254">
        <v>5903</v>
      </c>
      <c r="D38254" s="93" t="s">
        <v>29132</v>
      </c>
      <c r="E38254" s="93" t="s">
        <v>14</v>
      </c>
    </row>
    <row r="38255" spans="1:5" x14ac:dyDescent="0.25">
      <c r="A38255" s="93" t="s">
        <v>6161</v>
      </c>
      <c r="B38255" t="s">
        <v>21783</v>
      </c>
      <c r="C38255">
        <v>5921</v>
      </c>
      <c r="D38255" s="93" t="s">
        <v>29094</v>
      </c>
      <c r="E38255" s="93" t="s">
        <v>14</v>
      </c>
    </row>
    <row r="38256" spans="1:5" x14ac:dyDescent="0.25">
      <c r="A38256" s="93" t="s">
        <v>6161</v>
      </c>
      <c r="B38256" t="s">
        <v>21783</v>
      </c>
      <c r="C38256">
        <v>5923</v>
      </c>
      <c r="D38256" s="93" t="s">
        <v>29133</v>
      </c>
      <c r="E38256" s="93" t="s">
        <v>14</v>
      </c>
    </row>
    <row r="38257" spans="1:5" x14ac:dyDescent="0.25">
      <c r="A38257" s="93" t="s">
        <v>6161</v>
      </c>
      <c r="B38257" t="s">
        <v>21783</v>
      </c>
      <c r="C38257">
        <v>5932</v>
      </c>
      <c r="D38257" s="93" t="s">
        <v>29084</v>
      </c>
      <c r="E38257" s="93" t="s">
        <v>14</v>
      </c>
    </row>
    <row r="38258" spans="1:5" x14ac:dyDescent="0.25">
      <c r="A38258" s="93" t="s">
        <v>6161</v>
      </c>
      <c r="B38258" t="s">
        <v>21783</v>
      </c>
      <c r="C38258">
        <v>5934</v>
      </c>
      <c r="D38258" s="93" t="s">
        <v>29134</v>
      </c>
      <c r="E38258" s="93" t="s">
        <v>14</v>
      </c>
    </row>
    <row r="38259" spans="1:5" x14ac:dyDescent="0.25">
      <c r="A38259" s="93" t="s">
        <v>6161</v>
      </c>
      <c r="B38259" t="s">
        <v>21783</v>
      </c>
      <c r="C38259">
        <v>88316</v>
      </c>
      <c r="D38259" s="93" t="s">
        <v>29135</v>
      </c>
      <c r="E38259" s="93" t="s">
        <v>14</v>
      </c>
    </row>
    <row r="38260" spans="1:5" x14ac:dyDescent="0.25">
      <c r="A38260" s="93" t="s">
        <v>6161</v>
      </c>
      <c r="B38260" t="s">
        <v>21783</v>
      </c>
      <c r="C38260">
        <v>89035</v>
      </c>
      <c r="D38260" s="93" t="s">
        <v>29094</v>
      </c>
      <c r="E38260" s="93" t="s">
        <v>14</v>
      </c>
    </row>
    <row r="38261" spans="1:5" x14ac:dyDescent="0.25">
      <c r="A38261" s="93" t="s">
        <v>6161</v>
      </c>
      <c r="B38261" t="s">
        <v>21783</v>
      </c>
      <c r="C38261">
        <v>89036</v>
      </c>
      <c r="D38261" s="93" t="s">
        <v>29133</v>
      </c>
      <c r="E38261" s="93" t="s">
        <v>14</v>
      </c>
    </row>
    <row r="38262" spans="1:5" x14ac:dyDescent="0.25">
      <c r="A38262" s="93" t="s">
        <v>6161</v>
      </c>
      <c r="B38262" t="s">
        <v>21783</v>
      </c>
      <c r="C38262">
        <v>96463</v>
      </c>
      <c r="D38262" s="93" t="s">
        <v>29136</v>
      </c>
      <c r="E38262" s="93" t="s">
        <v>14</v>
      </c>
    </row>
    <row r="38263" spans="1:5" x14ac:dyDescent="0.25">
      <c r="A38263" s="93" t="s">
        <v>6161</v>
      </c>
      <c r="B38263" t="s">
        <v>21783</v>
      </c>
      <c r="C38263">
        <v>96464</v>
      </c>
      <c r="D38263" s="93" t="s">
        <v>29137</v>
      </c>
      <c r="E38263" s="93" t="s">
        <v>14</v>
      </c>
    </row>
    <row r="38264" spans="1:5" x14ac:dyDescent="0.25">
      <c r="A38264" s="93" t="s">
        <v>6162</v>
      </c>
      <c r="D38264" s="93" t="s">
        <v>14</v>
      </c>
      <c r="E38264" s="93" t="s">
        <v>35914</v>
      </c>
    </row>
    <row r="38265" spans="1:5" x14ac:dyDescent="0.25">
      <c r="A38265" s="93" t="s">
        <v>6162</v>
      </c>
      <c r="B38265" t="s">
        <v>21791</v>
      </c>
      <c r="C38265">
        <v>1379</v>
      </c>
      <c r="D38265" s="93" t="s">
        <v>29100</v>
      </c>
      <c r="E38265" s="93" t="s">
        <v>14</v>
      </c>
    </row>
    <row r="38266" spans="1:5" x14ac:dyDescent="0.25">
      <c r="A38266" s="93" t="s">
        <v>6162</v>
      </c>
      <c r="B38266" t="s">
        <v>21791</v>
      </c>
      <c r="C38266">
        <v>4721</v>
      </c>
      <c r="D38266" s="93" t="s">
        <v>29139</v>
      </c>
      <c r="E38266" s="93" t="s">
        <v>14</v>
      </c>
    </row>
    <row r="38267" spans="1:5" x14ac:dyDescent="0.25">
      <c r="A38267" s="93" t="s">
        <v>6162</v>
      </c>
      <c r="B38267" t="s">
        <v>21783</v>
      </c>
      <c r="C38267">
        <v>5684</v>
      </c>
      <c r="D38267" s="93" t="s">
        <v>29130</v>
      </c>
      <c r="E38267" s="93" t="s">
        <v>14</v>
      </c>
    </row>
    <row r="38268" spans="1:5" x14ac:dyDescent="0.25">
      <c r="A38268" s="93" t="s">
        <v>6162</v>
      </c>
      <c r="B38268" t="s">
        <v>21783</v>
      </c>
      <c r="C38268">
        <v>5685</v>
      </c>
      <c r="D38268" s="93" t="s">
        <v>29131</v>
      </c>
      <c r="E38268" s="93" t="s">
        <v>14</v>
      </c>
    </row>
    <row r="38269" spans="1:5" x14ac:dyDescent="0.25">
      <c r="A38269" s="93" t="s">
        <v>6162</v>
      </c>
      <c r="B38269" t="s">
        <v>21783</v>
      </c>
      <c r="C38269">
        <v>5901</v>
      </c>
      <c r="D38269" s="93" t="s">
        <v>29092</v>
      </c>
      <c r="E38269" s="93" t="s">
        <v>14</v>
      </c>
    </row>
    <row r="38270" spans="1:5" x14ac:dyDescent="0.25">
      <c r="A38270" s="93" t="s">
        <v>6162</v>
      </c>
      <c r="B38270" t="s">
        <v>21783</v>
      </c>
      <c r="C38270">
        <v>5903</v>
      </c>
      <c r="D38270" s="93" t="s">
        <v>29140</v>
      </c>
      <c r="E38270" s="93" t="s">
        <v>14</v>
      </c>
    </row>
    <row r="38271" spans="1:5" x14ac:dyDescent="0.25">
      <c r="A38271" s="93" t="s">
        <v>6162</v>
      </c>
      <c r="B38271" t="s">
        <v>21783</v>
      </c>
      <c r="C38271">
        <v>5921</v>
      </c>
      <c r="D38271" s="93" t="s">
        <v>29094</v>
      </c>
      <c r="E38271" s="93" t="s">
        <v>14</v>
      </c>
    </row>
    <row r="38272" spans="1:5" x14ac:dyDescent="0.25">
      <c r="A38272" s="93" t="s">
        <v>6162</v>
      </c>
      <c r="B38272" t="s">
        <v>21783</v>
      </c>
      <c r="C38272">
        <v>5923</v>
      </c>
      <c r="D38272" s="93" t="s">
        <v>29133</v>
      </c>
      <c r="E38272" s="93" t="s">
        <v>14</v>
      </c>
    </row>
    <row r="38273" spans="1:5" x14ac:dyDescent="0.25">
      <c r="A38273" s="93" t="s">
        <v>6162</v>
      </c>
      <c r="B38273" t="s">
        <v>21783</v>
      </c>
      <c r="C38273">
        <v>5932</v>
      </c>
      <c r="D38273" s="93" t="s">
        <v>29084</v>
      </c>
      <c r="E38273" s="93" t="s">
        <v>14</v>
      </c>
    </row>
    <row r="38274" spans="1:5" x14ac:dyDescent="0.25">
      <c r="A38274" s="93" t="s">
        <v>6162</v>
      </c>
      <c r="B38274" t="s">
        <v>21783</v>
      </c>
      <c r="C38274">
        <v>5934</v>
      </c>
      <c r="D38274" s="93" t="s">
        <v>29134</v>
      </c>
      <c r="E38274" s="93" t="s">
        <v>14</v>
      </c>
    </row>
    <row r="38275" spans="1:5" x14ac:dyDescent="0.25">
      <c r="A38275" s="93" t="s">
        <v>6162</v>
      </c>
      <c r="B38275" t="s">
        <v>21783</v>
      </c>
      <c r="C38275">
        <v>88316</v>
      </c>
      <c r="D38275" s="93" t="s">
        <v>29135</v>
      </c>
      <c r="E38275" s="93" t="s">
        <v>14</v>
      </c>
    </row>
    <row r="38276" spans="1:5" x14ac:dyDescent="0.25">
      <c r="A38276" s="93" t="s">
        <v>6162</v>
      </c>
      <c r="B38276" t="s">
        <v>21783</v>
      </c>
      <c r="C38276">
        <v>89035</v>
      </c>
      <c r="D38276" s="93" t="s">
        <v>29094</v>
      </c>
      <c r="E38276" s="93" t="s">
        <v>14</v>
      </c>
    </row>
    <row r="38277" spans="1:5" x14ac:dyDescent="0.25">
      <c r="A38277" s="93" t="s">
        <v>6162</v>
      </c>
      <c r="B38277" t="s">
        <v>21783</v>
      </c>
      <c r="C38277">
        <v>89036</v>
      </c>
      <c r="D38277" s="93" t="s">
        <v>29133</v>
      </c>
      <c r="E38277" s="93" t="s">
        <v>14</v>
      </c>
    </row>
    <row r="38278" spans="1:5" x14ac:dyDescent="0.25">
      <c r="A38278" s="93" t="s">
        <v>6162</v>
      </c>
      <c r="B38278" t="s">
        <v>21783</v>
      </c>
      <c r="C38278">
        <v>96463</v>
      </c>
      <c r="D38278" s="93" t="s">
        <v>29136</v>
      </c>
      <c r="E38278" s="93" t="s">
        <v>14</v>
      </c>
    </row>
    <row r="38279" spans="1:5" x14ac:dyDescent="0.25">
      <c r="A38279" s="93" t="s">
        <v>6162</v>
      </c>
      <c r="B38279" t="s">
        <v>21783</v>
      </c>
      <c r="C38279">
        <v>96464</v>
      </c>
      <c r="D38279" s="93" t="s">
        <v>29137</v>
      </c>
      <c r="E38279" s="93" t="s">
        <v>14</v>
      </c>
    </row>
    <row r="38280" spans="1:5" x14ac:dyDescent="0.25">
      <c r="A38280" s="93" t="s">
        <v>6163</v>
      </c>
      <c r="D38280" s="93" t="s">
        <v>14</v>
      </c>
      <c r="E38280" s="93" t="s">
        <v>35915</v>
      </c>
    </row>
    <row r="38281" spans="1:5" x14ac:dyDescent="0.25">
      <c r="A38281" s="93" t="s">
        <v>6163</v>
      </c>
      <c r="B38281" t="s">
        <v>21791</v>
      </c>
      <c r="C38281">
        <v>1379</v>
      </c>
      <c r="D38281" s="93" t="s">
        <v>29101</v>
      </c>
      <c r="E38281" s="93" t="s">
        <v>14</v>
      </c>
    </row>
    <row r="38282" spans="1:5" x14ac:dyDescent="0.25">
      <c r="A38282" s="93" t="s">
        <v>6163</v>
      </c>
      <c r="B38282" t="s">
        <v>21791</v>
      </c>
      <c r="C38282">
        <v>4721</v>
      </c>
      <c r="D38282" s="93" t="s">
        <v>29141</v>
      </c>
      <c r="E38282" s="93" t="s">
        <v>14</v>
      </c>
    </row>
    <row r="38283" spans="1:5" x14ac:dyDescent="0.25">
      <c r="A38283" s="93" t="s">
        <v>6163</v>
      </c>
      <c r="B38283" t="s">
        <v>21783</v>
      </c>
      <c r="C38283">
        <v>5684</v>
      </c>
      <c r="D38283" s="93" t="s">
        <v>29130</v>
      </c>
      <c r="E38283" s="93" t="s">
        <v>14</v>
      </c>
    </row>
    <row r="38284" spans="1:5" x14ac:dyDescent="0.25">
      <c r="A38284" s="93" t="s">
        <v>6163</v>
      </c>
      <c r="B38284" t="s">
        <v>21783</v>
      </c>
      <c r="C38284">
        <v>5685</v>
      </c>
      <c r="D38284" s="93" t="s">
        <v>29131</v>
      </c>
      <c r="E38284" s="93" t="s">
        <v>14</v>
      </c>
    </row>
    <row r="38285" spans="1:5" x14ac:dyDescent="0.25">
      <c r="A38285" s="93" t="s">
        <v>6163</v>
      </c>
      <c r="B38285" t="s">
        <v>21783</v>
      </c>
      <c r="C38285">
        <v>5901</v>
      </c>
      <c r="D38285" s="93" t="s">
        <v>29092</v>
      </c>
      <c r="E38285" s="93" t="s">
        <v>14</v>
      </c>
    </row>
    <row r="38286" spans="1:5" x14ac:dyDescent="0.25">
      <c r="A38286" s="93" t="s">
        <v>6163</v>
      </c>
      <c r="B38286" t="s">
        <v>21783</v>
      </c>
      <c r="C38286">
        <v>5903</v>
      </c>
      <c r="D38286" s="93" t="s">
        <v>29140</v>
      </c>
      <c r="E38286" s="93" t="s">
        <v>14</v>
      </c>
    </row>
    <row r="38287" spans="1:5" x14ac:dyDescent="0.25">
      <c r="A38287" s="93" t="s">
        <v>6163</v>
      </c>
      <c r="B38287" t="s">
        <v>21783</v>
      </c>
      <c r="C38287">
        <v>5921</v>
      </c>
      <c r="D38287" s="93" t="s">
        <v>29094</v>
      </c>
      <c r="E38287" s="93" t="s">
        <v>14</v>
      </c>
    </row>
    <row r="38288" spans="1:5" x14ac:dyDescent="0.25">
      <c r="A38288" s="93" t="s">
        <v>6163</v>
      </c>
      <c r="B38288" t="s">
        <v>21783</v>
      </c>
      <c r="C38288">
        <v>5923</v>
      </c>
      <c r="D38288" s="93" t="s">
        <v>29133</v>
      </c>
      <c r="E38288" s="93" t="s">
        <v>14</v>
      </c>
    </row>
    <row r="38289" spans="1:5" x14ac:dyDescent="0.25">
      <c r="A38289" s="93" t="s">
        <v>6163</v>
      </c>
      <c r="B38289" t="s">
        <v>21783</v>
      </c>
      <c r="C38289">
        <v>5932</v>
      </c>
      <c r="D38289" s="93" t="s">
        <v>29084</v>
      </c>
      <c r="E38289" s="93" t="s">
        <v>14</v>
      </c>
    </row>
    <row r="38290" spans="1:5" x14ac:dyDescent="0.25">
      <c r="A38290" s="93" t="s">
        <v>6163</v>
      </c>
      <c r="B38290" t="s">
        <v>21783</v>
      </c>
      <c r="C38290">
        <v>5934</v>
      </c>
      <c r="D38290" s="93" t="s">
        <v>29134</v>
      </c>
      <c r="E38290" s="93" t="s">
        <v>14</v>
      </c>
    </row>
    <row r="38291" spans="1:5" x14ac:dyDescent="0.25">
      <c r="A38291" s="93" t="s">
        <v>6163</v>
      </c>
      <c r="B38291" t="s">
        <v>21783</v>
      </c>
      <c r="C38291">
        <v>88316</v>
      </c>
      <c r="D38291" s="93" t="s">
        <v>29135</v>
      </c>
      <c r="E38291" s="93" t="s">
        <v>14</v>
      </c>
    </row>
    <row r="38292" spans="1:5" x14ac:dyDescent="0.25">
      <c r="A38292" s="93" t="s">
        <v>6163</v>
      </c>
      <c r="B38292" t="s">
        <v>21783</v>
      </c>
      <c r="C38292">
        <v>89035</v>
      </c>
      <c r="D38292" s="93" t="s">
        <v>29094</v>
      </c>
      <c r="E38292" s="93" t="s">
        <v>14</v>
      </c>
    </row>
    <row r="38293" spans="1:5" x14ac:dyDescent="0.25">
      <c r="A38293" s="93" t="s">
        <v>6163</v>
      </c>
      <c r="B38293" t="s">
        <v>21783</v>
      </c>
      <c r="C38293">
        <v>89036</v>
      </c>
      <c r="D38293" s="93" t="s">
        <v>29133</v>
      </c>
      <c r="E38293" s="93" t="s">
        <v>14</v>
      </c>
    </row>
    <row r="38294" spans="1:5" x14ac:dyDescent="0.25">
      <c r="A38294" s="93" t="s">
        <v>6163</v>
      </c>
      <c r="B38294" t="s">
        <v>21783</v>
      </c>
      <c r="C38294">
        <v>96463</v>
      </c>
      <c r="D38294" s="93" t="s">
        <v>29136</v>
      </c>
      <c r="E38294" s="93" t="s">
        <v>14</v>
      </c>
    </row>
    <row r="38295" spans="1:5" x14ac:dyDescent="0.25">
      <c r="A38295" s="93" t="s">
        <v>6163</v>
      </c>
      <c r="B38295" t="s">
        <v>21783</v>
      </c>
      <c r="C38295">
        <v>96464</v>
      </c>
      <c r="D38295" s="93" t="s">
        <v>29137</v>
      </c>
      <c r="E38295" s="93" t="s">
        <v>14</v>
      </c>
    </row>
    <row r="38296" spans="1:5" x14ac:dyDescent="0.25">
      <c r="A38296" s="93" t="s">
        <v>6164</v>
      </c>
      <c r="D38296" s="93" t="s">
        <v>14</v>
      </c>
      <c r="E38296" s="93" t="s">
        <v>35916</v>
      </c>
    </row>
    <row r="38297" spans="1:5" x14ac:dyDescent="0.25">
      <c r="A38297" s="93" t="s">
        <v>6164</v>
      </c>
      <c r="B38297" t="s">
        <v>21791</v>
      </c>
      <c r="C38297">
        <v>1379</v>
      </c>
      <c r="D38297" s="93" t="s">
        <v>29102</v>
      </c>
      <c r="E38297" s="93" t="s">
        <v>14</v>
      </c>
    </row>
    <row r="38298" spans="1:5" x14ac:dyDescent="0.25">
      <c r="A38298" s="93" t="s">
        <v>6164</v>
      </c>
      <c r="B38298" t="s">
        <v>21791</v>
      </c>
      <c r="C38298">
        <v>4721</v>
      </c>
      <c r="D38298" s="93" t="s">
        <v>29142</v>
      </c>
      <c r="E38298" s="93" t="s">
        <v>14</v>
      </c>
    </row>
    <row r="38299" spans="1:5" x14ac:dyDescent="0.25">
      <c r="A38299" s="93" t="s">
        <v>6164</v>
      </c>
      <c r="B38299" t="s">
        <v>21783</v>
      </c>
      <c r="C38299">
        <v>5684</v>
      </c>
      <c r="D38299" s="93" t="s">
        <v>29130</v>
      </c>
      <c r="E38299" s="93" t="s">
        <v>14</v>
      </c>
    </row>
    <row r="38300" spans="1:5" x14ac:dyDescent="0.25">
      <c r="A38300" s="93" t="s">
        <v>6164</v>
      </c>
      <c r="B38300" t="s">
        <v>21783</v>
      </c>
      <c r="C38300">
        <v>5685</v>
      </c>
      <c r="D38300" s="93" t="s">
        <v>29131</v>
      </c>
      <c r="E38300" s="93" t="s">
        <v>14</v>
      </c>
    </row>
    <row r="38301" spans="1:5" x14ac:dyDescent="0.25">
      <c r="A38301" s="93" t="s">
        <v>6164</v>
      </c>
      <c r="B38301" t="s">
        <v>21783</v>
      </c>
      <c r="C38301">
        <v>5901</v>
      </c>
      <c r="D38301" s="93" t="s">
        <v>29092</v>
      </c>
      <c r="E38301" s="93" t="s">
        <v>14</v>
      </c>
    </row>
    <row r="38302" spans="1:5" x14ac:dyDescent="0.25">
      <c r="A38302" s="93" t="s">
        <v>6164</v>
      </c>
      <c r="B38302" t="s">
        <v>21783</v>
      </c>
      <c r="C38302">
        <v>5903</v>
      </c>
      <c r="D38302" s="93" t="s">
        <v>29140</v>
      </c>
      <c r="E38302" s="93" t="s">
        <v>14</v>
      </c>
    </row>
    <row r="38303" spans="1:5" x14ac:dyDescent="0.25">
      <c r="A38303" s="93" t="s">
        <v>6164</v>
      </c>
      <c r="B38303" t="s">
        <v>21783</v>
      </c>
      <c r="C38303">
        <v>5921</v>
      </c>
      <c r="D38303" s="93" t="s">
        <v>29094</v>
      </c>
      <c r="E38303" s="93" t="s">
        <v>14</v>
      </c>
    </row>
    <row r="38304" spans="1:5" x14ac:dyDescent="0.25">
      <c r="A38304" s="93" t="s">
        <v>6164</v>
      </c>
      <c r="B38304" t="s">
        <v>21783</v>
      </c>
      <c r="C38304">
        <v>5923</v>
      </c>
      <c r="D38304" s="93" t="s">
        <v>29133</v>
      </c>
      <c r="E38304" s="93" t="s">
        <v>14</v>
      </c>
    </row>
    <row r="38305" spans="1:5" x14ac:dyDescent="0.25">
      <c r="A38305" s="93" t="s">
        <v>6164</v>
      </c>
      <c r="B38305" t="s">
        <v>21783</v>
      </c>
      <c r="C38305">
        <v>5932</v>
      </c>
      <c r="D38305" s="93" t="s">
        <v>29084</v>
      </c>
      <c r="E38305" s="93" t="s">
        <v>14</v>
      </c>
    </row>
    <row r="38306" spans="1:5" x14ac:dyDescent="0.25">
      <c r="A38306" s="93" t="s">
        <v>6164</v>
      </c>
      <c r="B38306" t="s">
        <v>21783</v>
      </c>
      <c r="C38306">
        <v>5934</v>
      </c>
      <c r="D38306" s="93" t="s">
        <v>29134</v>
      </c>
      <c r="E38306" s="93" t="s">
        <v>14</v>
      </c>
    </row>
    <row r="38307" spans="1:5" x14ac:dyDescent="0.25">
      <c r="A38307" s="93" t="s">
        <v>6164</v>
      </c>
      <c r="B38307" t="s">
        <v>21783</v>
      </c>
      <c r="C38307">
        <v>88316</v>
      </c>
      <c r="D38307" s="93" t="s">
        <v>29135</v>
      </c>
      <c r="E38307" s="93" t="s">
        <v>14</v>
      </c>
    </row>
    <row r="38308" spans="1:5" x14ac:dyDescent="0.25">
      <c r="A38308" s="93" t="s">
        <v>6164</v>
      </c>
      <c r="B38308" t="s">
        <v>21783</v>
      </c>
      <c r="C38308">
        <v>89035</v>
      </c>
      <c r="D38308" s="93" t="s">
        <v>29094</v>
      </c>
      <c r="E38308" s="93" t="s">
        <v>14</v>
      </c>
    </row>
    <row r="38309" spans="1:5" x14ac:dyDescent="0.25">
      <c r="A38309" s="93" t="s">
        <v>6164</v>
      </c>
      <c r="B38309" t="s">
        <v>21783</v>
      </c>
      <c r="C38309">
        <v>89036</v>
      </c>
      <c r="D38309" s="93" t="s">
        <v>29133</v>
      </c>
      <c r="E38309" s="93" t="s">
        <v>14</v>
      </c>
    </row>
    <row r="38310" spans="1:5" x14ac:dyDescent="0.25">
      <c r="A38310" s="93" t="s">
        <v>6164</v>
      </c>
      <c r="B38310" t="s">
        <v>21783</v>
      </c>
      <c r="C38310">
        <v>96463</v>
      </c>
      <c r="D38310" s="93" t="s">
        <v>29136</v>
      </c>
      <c r="E38310" s="93" t="s">
        <v>14</v>
      </c>
    </row>
    <row r="38311" spans="1:5" x14ac:dyDescent="0.25">
      <c r="A38311" s="93" t="s">
        <v>6164</v>
      </c>
      <c r="B38311" t="s">
        <v>21783</v>
      </c>
      <c r="C38311">
        <v>96464</v>
      </c>
      <c r="D38311" s="93" t="s">
        <v>29137</v>
      </c>
      <c r="E38311" s="93" t="s">
        <v>14</v>
      </c>
    </row>
    <row r="38312" spans="1:5" x14ac:dyDescent="0.25">
      <c r="A38312" s="93" t="s">
        <v>6165</v>
      </c>
      <c r="D38312" s="93" t="s">
        <v>14</v>
      </c>
      <c r="E38312" s="93" t="s">
        <v>35917</v>
      </c>
    </row>
    <row r="38313" spans="1:5" x14ac:dyDescent="0.25">
      <c r="A38313" s="93" t="s">
        <v>6165</v>
      </c>
      <c r="B38313" t="s">
        <v>21791</v>
      </c>
      <c r="C38313">
        <v>1379</v>
      </c>
      <c r="D38313" s="93" t="s">
        <v>29100</v>
      </c>
      <c r="E38313" s="93" t="s">
        <v>14</v>
      </c>
    </row>
    <row r="38314" spans="1:5" x14ac:dyDescent="0.25">
      <c r="A38314" s="93" t="s">
        <v>6165</v>
      </c>
      <c r="B38314" t="s">
        <v>21791</v>
      </c>
      <c r="C38314">
        <v>4721</v>
      </c>
      <c r="D38314" s="93" t="s">
        <v>29143</v>
      </c>
      <c r="E38314" s="93" t="s">
        <v>14</v>
      </c>
    </row>
    <row r="38315" spans="1:5" x14ac:dyDescent="0.25">
      <c r="A38315" s="93" t="s">
        <v>6165</v>
      </c>
      <c r="B38315" t="s">
        <v>21783</v>
      </c>
      <c r="C38315">
        <v>5684</v>
      </c>
      <c r="D38315" s="93" t="s">
        <v>29130</v>
      </c>
      <c r="E38315" s="93" t="s">
        <v>14</v>
      </c>
    </row>
    <row r="38316" spans="1:5" x14ac:dyDescent="0.25">
      <c r="A38316" s="93" t="s">
        <v>6165</v>
      </c>
      <c r="B38316" t="s">
        <v>21783</v>
      </c>
      <c r="C38316">
        <v>5685</v>
      </c>
      <c r="D38316" s="93" t="s">
        <v>29131</v>
      </c>
      <c r="E38316" s="93" t="s">
        <v>14</v>
      </c>
    </row>
    <row r="38317" spans="1:5" x14ac:dyDescent="0.25">
      <c r="A38317" s="93" t="s">
        <v>6165</v>
      </c>
      <c r="B38317" t="s">
        <v>21783</v>
      </c>
      <c r="C38317">
        <v>5901</v>
      </c>
      <c r="D38317" s="93" t="s">
        <v>29092</v>
      </c>
      <c r="E38317" s="93" t="s">
        <v>14</v>
      </c>
    </row>
    <row r="38318" spans="1:5" x14ac:dyDescent="0.25">
      <c r="A38318" s="93" t="s">
        <v>6165</v>
      </c>
      <c r="B38318" t="s">
        <v>21783</v>
      </c>
      <c r="C38318">
        <v>5903</v>
      </c>
      <c r="D38318" s="93" t="s">
        <v>29140</v>
      </c>
      <c r="E38318" s="93" t="s">
        <v>14</v>
      </c>
    </row>
    <row r="38319" spans="1:5" x14ac:dyDescent="0.25">
      <c r="A38319" s="93" t="s">
        <v>6165</v>
      </c>
      <c r="B38319" t="s">
        <v>21783</v>
      </c>
      <c r="C38319">
        <v>5921</v>
      </c>
      <c r="D38319" s="93" t="s">
        <v>29094</v>
      </c>
      <c r="E38319" s="93" t="s">
        <v>14</v>
      </c>
    </row>
    <row r="38320" spans="1:5" x14ac:dyDescent="0.25">
      <c r="A38320" s="93" t="s">
        <v>6165</v>
      </c>
      <c r="B38320" t="s">
        <v>21783</v>
      </c>
      <c r="C38320">
        <v>5923</v>
      </c>
      <c r="D38320" s="93" t="s">
        <v>29133</v>
      </c>
      <c r="E38320" s="93" t="s">
        <v>14</v>
      </c>
    </row>
    <row r="38321" spans="1:5" x14ac:dyDescent="0.25">
      <c r="A38321" s="93" t="s">
        <v>6165</v>
      </c>
      <c r="B38321" t="s">
        <v>21783</v>
      </c>
      <c r="C38321">
        <v>5932</v>
      </c>
      <c r="D38321" s="93" t="s">
        <v>29084</v>
      </c>
      <c r="E38321" s="93" t="s">
        <v>14</v>
      </c>
    </row>
    <row r="38322" spans="1:5" x14ac:dyDescent="0.25">
      <c r="A38322" s="93" t="s">
        <v>6165</v>
      </c>
      <c r="B38322" t="s">
        <v>21783</v>
      </c>
      <c r="C38322">
        <v>5934</v>
      </c>
      <c r="D38322" s="93" t="s">
        <v>29134</v>
      </c>
      <c r="E38322" s="93" t="s">
        <v>14</v>
      </c>
    </row>
    <row r="38323" spans="1:5" x14ac:dyDescent="0.25">
      <c r="A38323" s="93" t="s">
        <v>6165</v>
      </c>
      <c r="B38323" t="s">
        <v>21783</v>
      </c>
      <c r="C38323">
        <v>88316</v>
      </c>
      <c r="D38323" s="93" t="s">
        <v>29135</v>
      </c>
      <c r="E38323" s="93" t="s">
        <v>14</v>
      </c>
    </row>
    <row r="38324" spans="1:5" x14ac:dyDescent="0.25">
      <c r="A38324" s="93" t="s">
        <v>6165</v>
      </c>
      <c r="B38324" t="s">
        <v>21783</v>
      </c>
      <c r="C38324">
        <v>89035</v>
      </c>
      <c r="D38324" s="93" t="s">
        <v>29094</v>
      </c>
      <c r="E38324" s="93" t="s">
        <v>14</v>
      </c>
    </row>
    <row r="38325" spans="1:5" x14ac:dyDescent="0.25">
      <c r="A38325" s="93" t="s">
        <v>6165</v>
      </c>
      <c r="B38325" t="s">
        <v>21783</v>
      </c>
      <c r="C38325">
        <v>89036</v>
      </c>
      <c r="D38325" s="93" t="s">
        <v>29133</v>
      </c>
      <c r="E38325" s="93" t="s">
        <v>14</v>
      </c>
    </row>
    <row r="38326" spans="1:5" x14ac:dyDescent="0.25">
      <c r="A38326" s="93" t="s">
        <v>6165</v>
      </c>
      <c r="B38326" t="s">
        <v>21783</v>
      </c>
      <c r="C38326">
        <v>96463</v>
      </c>
      <c r="D38326" s="93" t="s">
        <v>29136</v>
      </c>
      <c r="E38326" s="93" t="s">
        <v>14</v>
      </c>
    </row>
    <row r="38327" spans="1:5" x14ac:dyDescent="0.25">
      <c r="A38327" s="93" t="s">
        <v>6165</v>
      </c>
      <c r="B38327" t="s">
        <v>21783</v>
      </c>
      <c r="C38327">
        <v>96464</v>
      </c>
      <c r="D38327" s="93" t="s">
        <v>29137</v>
      </c>
      <c r="E38327" s="93" t="s">
        <v>14</v>
      </c>
    </row>
    <row r="38328" spans="1:5" x14ac:dyDescent="0.25">
      <c r="A38328" s="93" t="s">
        <v>6166</v>
      </c>
      <c r="D38328" s="93" t="s">
        <v>14</v>
      </c>
      <c r="E38328" s="93" t="s">
        <v>35918</v>
      </c>
    </row>
    <row r="38329" spans="1:5" x14ac:dyDescent="0.25">
      <c r="A38329" s="93" t="s">
        <v>6166</v>
      </c>
      <c r="B38329" t="s">
        <v>21791</v>
      </c>
      <c r="C38329">
        <v>1379</v>
      </c>
      <c r="D38329" s="93" t="s">
        <v>29101</v>
      </c>
      <c r="E38329" s="93" t="s">
        <v>14</v>
      </c>
    </row>
    <row r="38330" spans="1:5" x14ac:dyDescent="0.25">
      <c r="A38330" s="93" t="s">
        <v>6166</v>
      </c>
      <c r="B38330" t="s">
        <v>21791</v>
      </c>
      <c r="C38330">
        <v>4721</v>
      </c>
      <c r="D38330" s="93" t="s">
        <v>29144</v>
      </c>
      <c r="E38330" s="93" t="s">
        <v>14</v>
      </c>
    </row>
    <row r="38331" spans="1:5" x14ac:dyDescent="0.25">
      <c r="A38331" s="93" t="s">
        <v>6166</v>
      </c>
      <c r="B38331" t="s">
        <v>21783</v>
      </c>
      <c r="C38331">
        <v>5684</v>
      </c>
      <c r="D38331" s="93" t="s">
        <v>29130</v>
      </c>
      <c r="E38331" s="93" t="s">
        <v>14</v>
      </c>
    </row>
    <row r="38332" spans="1:5" x14ac:dyDescent="0.25">
      <c r="A38332" s="93" t="s">
        <v>6166</v>
      </c>
      <c r="B38332" t="s">
        <v>21783</v>
      </c>
      <c r="C38332">
        <v>5685</v>
      </c>
      <c r="D38332" s="93" t="s">
        <v>29131</v>
      </c>
      <c r="E38332" s="93" t="s">
        <v>14</v>
      </c>
    </row>
    <row r="38333" spans="1:5" x14ac:dyDescent="0.25">
      <c r="A38333" s="93" t="s">
        <v>6166</v>
      </c>
      <c r="B38333" t="s">
        <v>21783</v>
      </c>
      <c r="C38333">
        <v>5901</v>
      </c>
      <c r="D38333" s="93" t="s">
        <v>29092</v>
      </c>
      <c r="E38333" s="93" t="s">
        <v>14</v>
      </c>
    </row>
    <row r="38334" spans="1:5" x14ac:dyDescent="0.25">
      <c r="A38334" s="93" t="s">
        <v>6166</v>
      </c>
      <c r="B38334" t="s">
        <v>21783</v>
      </c>
      <c r="C38334">
        <v>5903</v>
      </c>
      <c r="D38334" s="93" t="s">
        <v>29140</v>
      </c>
      <c r="E38334" s="93" t="s">
        <v>14</v>
      </c>
    </row>
    <row r="38335" spans="1:5" x14ac:dyDescent="0.25">
      <c r="A38335" s="93" t="s">
        <v>6166</v>
      </c>
      <c r="B38335" t="s">
        <v>21783</v>
      </c>
      <c r="C38335">
        <v>5921</v>
      </c>
      <c r="D38335" s="93" t="s">
        <v>29094</v>
      </c>
      <c r="E38335" s="93" t="s">
        <v>14</v>
      </c>
    </row>
    <row r="38336" spans="1:5" x14ac:dyDescent="0.25">
      <c r="A38336" s="93" t="s">
        <v>6166</v>
      </c>
      <c r="B38336" t="s">
        <v>21783</v>
      </c>
      <c r="C38336">
        <v>5923</v>
      </c>
      <c r="D38336" s="93" t="s">
        <v>29133</v>
      </c>
      <c r="E38336" s="93" t="s">
        <v>14</v>
      </c>
    </row>
    <row r="38337" spans="1:5" x14ac:dyDescent="0.25">
      <c r="A38337" s="93" t="s">
        <v>6166</v>
      </c>
      <c r="B38337" t="s">
        <v>21783</v>
      </c>
      <c r="C38337">
        <v>5932</v>
      </c>
      <c r="D38337" s="93" t="s">
        <v>29084</v>
      </c>
      <c r="E38337" s="93" t="s">
        <v>14</v>
      </c>
    </row>
    <row r="38338" spans="1:5" x14ac:dyDescent="0.25">
      <c r="A38338" s="93" t="s">
        <v>6166</v>
      </c>
      <c r="B38338" t="s">
        <v>21783</v>
      </c>
      <c r="C38338">
        <v>5934</v>
      </c>
      <c r="D38338" s="93" t="s">
        <v>29134</v>
      </c>
      <c r="E38338" s="93" t="s">
        <v>14</v>
      </c>
    </row>
    <row r="38339" spans="1:5" x14ac:dyDescent="0.25">
      <c r="A38339" s="93" t="s">
        <v>6166</v>
      </c>
      <c r="B38339" t="s">
        <v>21783</v>
      </c>
      <c r="C38339">
        <v>88316</v>
      </c>
      <c r="D38339" s="93" t="s">
        <v>29135</v>
      </c>
      <c r="E38339" s="93" t="s">
        <v>14</v>
      </c>
    </row>
    <row r="38340" spans="1:5" x14ac:dyDescent="0.25">
      <c r="A38340" s="93" t="s">
        <v>6166</v>
      </c>
      <c r="B38340" t="s">
        <v>21783</v>
      </c>
      <c r="C38340">
        <v>89035</v>
      </c>
      <c r="D38340" s="93" t="s">
        <v>29094</v>
      </c>
      <c r="E38340" s="93" t="s">
        <v>14</v>
      </c>
    </row>
    <row r="38341" spans="1:5" x14ac:dyDescent="0.25">
      <c r="A38341" s="93" t="s">
        <v>6166</v>
      </c>
      <c r="B38341" t="s">
        <v>21783</v>
      </c>
      <c r="C38341">
        <v>89036</v>
      </c>
      <c r="D38341" s="93" t="s">
        <v>29133</v>
      </c>
      <c r="E38341" s="93" t="s">
        <v>14</v>
      </c>
    </row>
    <row r="38342" spans="1:5" x14ac:dyDescent="0.25">
      <c r="A38342" s="93" t="s">
        <v>6166</v>
      </c>
      <c r="B38342" t="s">
        <v>21783</v>
      </c>
      <c r="C38342">
        <v>96463</v>
      </c>
      <c r="D38342" s="93" t="s">
        <v>29136</v>
      </c>
      <c r="E38342" s="93" t="s">
        <v>14</v>
      </c>
    </row>
    <row r="38343" spans="1:5" x14ac:dyDescent="0.25">
      <c r="A38343" s="93" t="s">
        <v>6166</v>
      </c>
      <c r="B38343" t="s">
        <v>21783</v>
      </c>
      <c r="C38343">
        <v>96464</v>
      </c>
      <c r="D38343" s="93" t="s">
        <v>29137</v>
      </c>
      <c r="E38343" s="93" t="s">
        <v>14</v>
      </c>
    </row>
    <row r="38344" spans="1:5" x14ac:dyDescent="0.25">
      <c r="A38344" s="93" t="s">
        <v>6167</v>
      </c>
      <c r="D38344" s="93" t="s">
        <v>14</v>
      </c>
      <c r="E38344" s="93" t="s">
        <v>35919</v>
      </c>
    </row>
    <row r="38345" spans="1:5" x14ac:dyDescent="0.25">
      <c r="A38345" s="93" t="s">
        <v>6167</v>
      </c>
      <c r="B38345" t="s">
        <v>21791</v>
      </c>
      <c r="C38345">
        <v>1379</v>
      </c>
      <c r="D38345" s="93" t="s">
        <v>29102</v>
      </c>
      <c r="E38345" s="93" t="s">
        <v>14</v>
      </c>
    </row>
    <row r="38346" spans="1:5" x14ac:dyDescent="0.25">
      <c r="A38346" s="93" t="s">
        <v>6167</v>
      </c>
      <c r="B38346" t="s">
        <v>21791</v>
      </c>
      <c r="C38346">
        <v>4721</v>
      </c>
      <c r="D38346" s="93" t="s">
        <v>29145</v>
      </c>
      <c r="E38346" s="93" t="s">
        <v>14</v>
      </c>
    </row>
    <row r="38347" spans="1:5" x14ac:dyDescent="0.25">
      <c r="A38347" s="93" t="s">
        <v>6167</v>
      </c>
      <c r="B38347" t="s">
        <v>21783</v>
      </c>
      <c r="C38347">
        <v>5684</v>
      </c>
      <c r="D38347" s="93" t="s">
        <v>29130</v>
      </c>
      <c r="E38347" s="93" t="s">
        <v>14</v>
      </c>
    </row>
    <row r="38348" spans="1:5" x14ac:dyDescent="0.25">
      <c r="A38348" s="93" t="s">
        <v>6167</v>
      </c>
      <c r="B38348" t="s">
        <v>21783</v>
      </c>
      <c r="C38348">
        <v>5685</v>
      </c>
      <c r="D38348" s="93" t="s">
        <v>29131</v>
      </c>
      <c r="E38348" s="93" t="s">
        <v>14</v>
      </c>
    </row>
    <row r="38349" spans="1:5" x14ac:dyDescent="0.25">
      <c r="A38349" s="93" t="s">
        <v>6167</v>
      </c>
      <c r="B38349" t="s">
        <v>21783</v>
      </c>
      <c r="C38349">
        <v>5901</v>
      </c>
      <c r="D38349" s="93" t="s">
        <v>29092</v>
      </c>
      <c r="E38349" s="93" t="s">
        <v>14</v>
      </c>
    </row>
    <row r="38350" spans="1:5" x14ac:dyDescent="0.25">
      <c r="A38350" s="93" t="s">
        <v>6167</v>
      </c>
      <c r="B38350" t="s">
        <v>21783</v>
      </c>
      <c r="C38350">
        <v>5903</v>
      </c>
      <c r="D38350" s="93" t="s">
        <v>29140</v>
      </c>
      <c r="E38350" s="93" t="s">
        <v>14</v>
      </c>
    </row>
    <row r="38351" spans="1:5" x14ac:dyDescent="0.25">
      <c r="A38351" s="93" t="s">
        <v>6167</v>
      </c>
      <c r="B38351" t="s">
        <v>21783</v>
      </c>
      <c r="C38351">
        <v>5921</v>
      </c>
      <c r="D38351" s="93" t="s">
        <v>29094</v>
      </c>
      <c r="E38351" s="93" t="s">
        <v>14</v>
      </c>
    </row>
    <row r="38352" spans="1:5" x14ac:dyDescent="0.25">
      <c r="A38352" s="93" t="s">
        <v>6167</v>
      </c>
      <c r="B38352" t="s">
        <v>21783</v>
      </c>
      <c r="C38352">
        <v>5923</v>
      </c>
      <c r="D38352" s="93" t="s">
        <v>29133</v>
      </c>
      <c r="E38352" s="93" t="s">
        <v>14</v>
      </c>
    </row>
    <row r="38353" spans="1:5" x14ac:dyDescent="0.25">
      <c r="A38353" s="93" t="s">
        <v>6167</v>
      </c>
      <c r="B38353" t="s">
        <v>21783</v>
      </c>
      <c r="C38353">
        <v>5932</v>
      </c>
      <c r="D38353" s="93" t="s">
        <v>29084</v>
      </c>
      <c r="E38353" s="93" t="s">
        <v>14</v>
      </c>
    </row>
    <row r="38354" spans="1:5" x14ac:dyDescent="0.25">
      <c r="A38354" s="93" t="s">
        <v>6167</v>
      </c>
      <c r="B38354" t="s">
        <v>21783</v>
      </c>
      <c r="C38354">
        <v>5934</v>
      </c>
      <c r="D38354" s="93" t="s">
        <v>29134</v>
      </c>
      <c r="E38354" s="93" t="s">
        <v>14</v>
      </c>
    </row>
    <row r="38355" spans="1:5" x14ac:dyDescent="0.25">
      <c r="A38355" s="93" t="s">
        <v>6167</v>
      </c>
      <c r="B38355" t="s">
        <v>21783</v>
      </c>
      <c r="C38355">
        <v>88316</v>
      </c>
      <c r="D38355" s="93" t="s">
        <v>29135</v>
      </c>
      <c r="E38355" s="93" t="s">
        <v>14</v>
      </c>
    </row>
    <row r="38356" spans="1:5" x14ac:dyDescent="0.25">
      <c r="A38356" s="93" t="s">
        <v>6167</v>
      </c>
      <c r="B38356" t="s">
        <v>21783</v>
      </c>
      <c r="C38356">
        <v>89035</v>
      </c>
      <c r="D38356" s="93" t="s">
        <v>29094</v>
      </c>
      <c r="E38356" s="93" t="s">
        <v>14</v>
      </c>
    </row>
    <row r="38357" spans="1:5" x14ac:dyDescent="0.25">
      <c r="A38357" s="93" t="s">
        <v>6167</v>
      </c>
      <c r="B38357" t="s">
        <v>21783</v>
      </c>
      <c r="C38357">
        <v>89036</v>
      </c>
      <c r="D38357" s="93" t="s">
        <v>29133</v>
      </c>
      <c r="E38357" s="93" t="s">
        <v>14</v>
      </c>
    </row>
    <row r="38358" spans="1:5" x14ac:dyDescent="0.25">
      <c r="A38358" s="93" t="s">
        <v>6167</v>
      </c>
      <c r="B38358" t="s">
        <v>21783</v>
      </c>
      <c r="C38358">
        <v>96463</v>
      </c>
      <c r="D38358" s="93" t="s">
        <v>29136</v>
      </c>
      <c r="E38358" s="93" t="s">
        <v>14</v>
      </c>
    </row>
    <row r="38359" spans="1:5" x14ac:dyDescent="0.25">
      <c r="A38359" s="93" t="s">
        <v>6167</v>
      </c>
      <c r="B38359" t="s">
        <v>21783</v>
      </c>
      <c r="C38359">
        <v>96464</v>
      </c>
      <c r="D38359" s="93" t="s">
        <v>29137</v>
      </c>
      <c r="E38359" s="93" t="s">
        <v>14</v>
      </c>
    </row>
    <row r="38360" spans="1:5" x14ac:dyDescent="0.25">
      <c r="A38360" s="93" t="s">
        <v>6168</v>
      </c>
      <c r="D38360" s="93" t="s">
        <v>14</v>
      </c>
      <c r="E38360" s="93" t="s">
        <v>35920</v>
      </c>
    </row>
    <row r="38361" spans="1:5" x14ac:dyDescent="0.25">
      <c r="A38361" s="93" t="s">
        <v>6168</v>
      </c>
      <c r="B38361" t="s">
        <v>21791</v>
      </c>
      <c r="C38361">
        <v>4721</v>
      </c>
      <c r="D38361" s="93" t="s">
        <v>29033</v>
      </c>
      <c r="E38361" s="93" t="s">
        <v>14</v>
      </c>
    </row>
    <row r="38362" spans="1:5" x14ac:dyDescent="0.25">
      <c r="A38362" s="93" t="s">
        <v>6168</v>
      </c>
      <c r="B38362" t="s">
        <v>21783</v>
      </c>
      <c r="C38362">
        <v>5901</v>
      </c>
      <c r="D38362" s="93" t="s">
        <v>29082</v>
      </c>
      <c r="E38362" s="93" t="s">
        <v>14</v>
      </c>
    </row>
    <row r="38363" spans="1:5" x14ac:dyDescent="0.25">
      <c r="A38363" s="93" t="s">
        <v>6168</v>
      </c>
      <c r="B38363" t="s">
        <v>21783</v>
      </c>
      <c r="C38363">
        <v>5903</v>
      </c>
      <c r="D38363" s="93" t="s">
        <v>29146</v>
      </c>
      <c r="E38363" s="93" t="s">
        <v>14</v>
      </c>
    </row>
    <row r="38364" spans="1:5" x14ac:dyDescent="0.25">
      <c r="A38364" s="93" t="s">
        <v>6168</v>
      </c>
      <c r="B38364" t="s">
        <v>21783</v>
      </c>
      <c r="C38364">
        <v>5921</v>
      </c>
      <c r="D38364" s="93" t="s">
        <v>29094</v>
      </c>
      <c r="E38364" s="93" t="s">
        <v>14</v>
      </c>
    </row>
    <row r="38365" spans="1:5" x14ac:dyDescent="0.25">
      <c r="A38365" s="93" t="s">
        <v>6168</v>
      </c>
      <c r="B38365" t="s">
        <v>21783</v>
      </c>
      <c r="C38365">
        <v>5923</v>
      </c>
      <c r="D38365" s="93" t="s">
        <v>29147</v>
      </c>
      <c r="E38365" s="93" t="s">
        <v>14</v>
      </c>
    </row>
    <row r="38366" spans="1:5" x14ac:dyDescent="0.25">
      <c r="A38366" s="93" t="s">
        <v>6168</v>
      </c>
      <c r="B38366" t="s">
        <v>21783</v>
      </c>
      <c r="C38366">
        <v>5932</v>
      </c>
      <c r="D38366" s="93" t="s">
        <v>29084</v>
      </c>
      <c r="E38366" s="93" t="s">
        <v>14</v>
      </c>
    </row>
    <row r="38367" spans="1:5" x14ac:dyDescent="0.25">
      <c r="A38367" s="93" t="s">
        <v>6168</v>
      </c>
      <c r="B38367" t="s">
        <v>21783</v>
      </c>
      <c r="C38367">
        <v>5934</v>
      </c>
      <c r="D38367" s="93" t="s">
        <v>29148</v>
      </c>
      <c r="E38367" s="93" t="s">
        <v>14</v>
      </c>
    </row>
    <row r="38368" spans="1:5" x14ac:dyDescent="0.25">
      <c r="A38368" s="93" t="s">
        <v>6168</v>
      </c>
      <c r="B38368" t="s">
        <v>21783</v>
      </c>
      <c r="C38368">
        <v>73436</v>
      </c>
      <c r="D38368" s="93" t="s">
        <v>29149</v>
      </c>
      <c r="E38368" s="93" t="s">
        <v>14</v>
      </c>
    </row>
    <row r="38369" spans="1:5" x14ac:dyDescent="0.25">
      <c r="A38369" s="93" t="s">
        <v>6168</v>
      </c>
      <c r="B38369" t="s">
        <v>21783</v>
      </c>
      <c r="C38369">
        <v>88316</v>
      </c>
      <c r="D38369" s="93" t="s">
        <v>29150</v>
      </c>
      <c r="E38369" s="93" t="s">
        <v>14</v>
      </c>
    </row>
    <row r="38370" spans="1:5" x14ac:dyDescent="0.25">
      <c r="A38370" s="93" t="s">
        <v>6168</v>
      </c>
      <c r="B38370" t="s">
        <v>21783</v>
      </c>
      <c r="C38370">
        <v>89035</v>
      </c>
      <c r="D38370" s="93" t="s">
        <v>29094</v>
      </c>
      <c r="E38370" s="93" t="s">
        <v>14</v>
      </c>
    </row>
    <row r="38371" spans="1:5" x14ac:dyDescent="0.25">
      <c r="A38371" s="93" t="s">
        <v>6168</v>
      </c>
      <c r="B38371" t="s">
        <v>21783</v>
      </c>
      <c r="C38371">
        <v>89036</v>
      </c>
      <c r="D38371" s="93" t="s">
        <v>29147</v>
      </c>
      <c r="E38371" s="93" t="s">
        <v>14</v>
      </c>
    </row>
    <row r="38372" spans="1:5" x14ac:dyDescent="0.25">
      <c r="A38372" s="93" t="s">
        <v>6168</v>
      </c>
      <c r="B38372" t="s">
        <v>21783</v>
      </c>
      <c r="C38372">
        <v>93244</v>
      </c>
      <c r="D38372" s="93" t="s">
        <v>29151</v>
      </c>
      <c r="E38372" s="93" t="s">
        <v>14</v>
      </c>
    </row>
    <row r="38373" spans="1:5" x14ac:dyDescent="0.25">
      <c r="A38373" s="93" t="s">
        <v>6168</v>
      </c>
      <c r="B38373" t="s">
        <v>21783</v>
      </c>
      <c r="C38373">
        <v>96463</v>
      </c>
      <c r="D38373" s="93" t="s">
        <v>29109</v>
      </c>
      <c r="E38373" s="93" t="s">
        <v>14</v>
      </c>
    </row>
    <row r="38374" spans="1:5" x14ac:dyDescent="0.25">
      <c r="A38374" s="93" t="s">
        <v>6168</v>
      </c>
      <c r="B38374" t="s">
        <v>21783</v>
      </c>
      <c r="C38374">
        <v>96464</v>
      </c>
      <c r="D38374" s="93" t="s">
        <v>29152</v>
      </c>
      <c r="E38374" s="93" t="s">
        <v>14</v>
      </c>
    </row>
    <row r="38375" spans="1:5" x14ac:dyDescent="0.25">
      <c r="A38375" s="93" t="s">
        <v>6169</v>
      </c>
      <c r="D38375" s="93" t="s">
        <v>14</v>
      </c>
      <c r="E38375" s="93" t="s">
        <v>35921</v>
      </c>
    </row>
    <row r="38376" spans="1:5" x14ac:dyDescent="0.25">
      <c r="A38376" s="93" t="s">
        <v>6169</v>
      </c>
      <c r="B38376" t="s">
        <v>21791</v>
      </c>
      <c r="C38376">
        <v>4721</v>
      </c>
      <c r="D38376" s="93" t="s">
        <v>29138</v>
      </c>
      <c r="E38376" s="93" t="s">
        <v>14</v>
      </c>
    </row>
    <row r="38377" spans="1:5" x14ac:dyDescent="0.25">
      <c r="A38377" s="93" t="s">
        <v>6169</v>
      </c>
      <c r="B38377" t="s">
        <v>21783</v>
      </c>
      <c r="C38377">
        <v>5901</v>
      </c>
      <c r="D38377" s="93" t="s">
        <v>29082</v>
      </c>
      <c r="E38377" s="93" t="s">
        <v>14</v>
      </c>
    </row>
    <row r="38378" spans="1:5" x14ac:dyDescent="0.25">
      <c r="A38378" s="93" t="s">
        <v>6169</v>
      </c>
      <c r="B38378" t="s">
        <v>21783</v>
      </c>
      <c r="C38378">
        <v>5903</v>
      </c>
      <c r="D38378" s="93" t="s">
        <v>29146</v>
      </c>
      <c r="E38378" s="93" t="s">
        <v>14</v>
      </c>
    </row>
    <row r="38379" spans="1:5" x14ac:dyDescent="0.25">
      <c r="A38379" s="93" t="s">
        <v>6169</v>
      </c>
      <c r="B38379" t="s">
        <v>21783</v>
      </c>
      <c r="C38379">
        <v>5921</v>
      </c>
      <c r="D38379" s="93" t="s">
        <v>29094</v>
      </c>
      <c r="E38379" s="93" t="s">
        <v>14</v>
      </c>
    </row>
    <row r="38380" spans="1:5" x14ac:dyDescent="0.25">
      <c r="A38380" s="93" t="s">
        <v>6169</v>
      </c>
      <c r="B38380" t="s">
        <v>21783</v>
      </c>
      <c r="C38380">
        <v>5923</v>
      </c>
      <c r="D38380" s="93" t="s">
        <v>29147</v>
      </c>
      <c r="E38380" s="93" t="s">
        <v>14</v>
      </c>
    </row>
    <row r="38381" spans="1:5" x14ac:dyDescent="0.25">
      <c r="A38381" s="93" t="s">
        <v>6169</v>
      </c>
      <c r="B38381" t="s">
        <v>21783</v>
      </c>
      <c r="C38381">
        <v>5932</v>
      </c>
      <c r="D38381" s="93" t="s">
        <v>29084</v>
      </c>
      <c r="E38381" s="93" t="s">
        <v>14</v>
      </c>
    </row>
    <row r="38382" spans="1:5" x14ac:dyDescent="0.25">
      <c r="A38382" s="93" t="s">
        <v>6169</v>
      </c>
      <c r="B38382" t="s">
        <v>21783</v>
      </c>
      <c r="C38382">
        <v>5934</v>
      </c>
      <c r="D38382" s="93" t="s">
        <v>29148</v>
      </c>
      <c r="E38382" s="93" t="s">
        <v>14</v>
      </c>
    </row>
    <row r="38383" spans="1:5" x14ac:dyDescent="0.25">
      <c r="A38383" s="93" t="s">
        <v>6169</v>
      </c>
      <c r="B38383" t="s">
        <v>21783</v>
      </c>
      <c r="C38383">
        <v>73436</v>
      </c>
      <c r="D38383" s="93" t="s">
        <v>29149</v>
      </c>
      <c r="E38383" s="93" t="s">
        <v>14</v>
      </c>
    </row>
    <row r="38384" spans="1:5" x14ac:dyDescent="0.25">
      <c r="A38384" s="93" t="s">
        <v>6169</v>
      </c>
      <c r="B38384" t="s">
        <v>21783</v>
      </c>
      <c r="C38384">
        <v>88316</v>
      </c>
      <c r="D38384" s="93" t="s">
        <v>29150</v>
      </c>
      <c r="E38384" s="93" t="s">
        <v>14</v>
      </c>
    </row>
    <row r="38385" spans="1:5" x14ac:dyDescent="0.25">
      <c r="A38385" s="93" t="s">
        <v>6169</v>
      </c>
      <c r="B38385" t="s">
        <v>21783</v>
      </c>
      <c r="C38385">
        <v>89035</v>
      </c>
      <c r="D38385" s="93" t="s">
        <v>29094</v>
      </c>
      <c r="E38385" s="93" t="s">
        <v>14</v>
      </c>
    </row>
    <row r="38386" spans="1:5" x14ac:dyDescent="0.25">
      <c r="A38386" s="93" t="s">
        <v>6169</v>
      </c>
      <c r="B38386" t="s">
        <v>21783</v>
      </c>
      <c r="C38386">
        <v>89036</v>
      </c>
      <c r="D38386" s="93" t="s">
        <v>29147</v>
      </c>
      <c r="E38386" s="93" t="s">
        <v>14</v>
      </c>
    </row>
    <row r="38387" spans="1:5" x14ac:dyDescent="0.25">
      <c r="A38387" s="93" t="s">
        <v>6169</v>
      </c>
      <c r="B38387" t="s">
        <v>21783</v>
      </c>
      <c r="C38387">
        <v>93244</v>
      </c>
      <c r="D38387" s="93" t="s">
        <v>29151</v>
      </c>
      <c r="E38387" s="93" t="s">
        <v>14</v>
      </c>
    </row>
    <row r="38388" spans="1:5" x14ac:dyDescent="0.25">
      <c r="A38388" s="93" t="s">
        <v>6169</v>
      </c>
      <c r="B38388" t="s">
        <v>21783</v>
      </c>
      <c r="C38388">
        <v>96463</v>
      </c>
      <c r="D38388" s="93" t="s">
        <v>29109</v>
      </c>
      <c r="E38388" s="93" t="s">
        <v>14</v>
      </c>
    </row>
    <row r="38389" spans="1:5" x14ac:dyDescent="0.25">
      <c r="A38389" s="93" t="s">
        <v>6169</v>
      </c>
      <c r="B38389" t="s">
        <v>21783</v>
      </c>
      <c r="C38389">
        <v>96464</v>
      </c>
      <c r="D38389" s="93" t="s">
        <v>29152</v>
      </c>
      <c r="E38389" s="93" t="s">
        <v>14</v>
      </c>
    </row>
    <row r="38390" spans="1:5" x14ac:dyDescent="0.25">
      <c r="A38390" s="93" t="s">
        <v>6170</v>
      </c>
      <c r="D38390" s="93" t="s">
        <v>14</v>
      </c>
      <c r="E38390" s="93" t="s">
        <v>35922</v>
      </c>
    </row>
    <row r="38391" spans="1:5" x14ac:dyDescent="0.25">
      <c r="A38391" s="93" t="s">
        <v>6170</v>
      </c>
      <c r="B38391" t="s">
        <v>21783</v>
      </c>
      <c r="C38391">
        <v>5851</v>
      </c>
      <c r="D38391" s="93" t="s">
        <v>29153</v>
      </c>
      <c r="E38391" s="93" t="s">
        <v>14</v>
      </c>
    </row>
    <row r="38392" spans="1:5" x14ac:dyDescent="0.25">
      <c r="A38392" s="93" t="s">
        <v>6170</v>
      </c>
      <c r="B38392" t="s">
        <v>21783</v>
      </c>
      <c r="C38392">
        <v>5853</v>
      </c>
      <c r="D38392" s="93" t="s">
        <v>29154</v>
      </c>
      <c r="E38392" s="93" t="s">
        <v>14</v>
      </c>
    </row>
    <row r="38393" spans="1:5" x14ac:dyDescent="0.25">
      <c r="A38393" s="93" t="s">
        <v>6170</v>
      </c>
      <c r="B38393" t="s">
        <v>21783</v>
      </c>
      <c r="C38393">
        <v>88316</v>
      </c>
      <c r="D38393" s="93" t="s">
        <v>29155</v>
      </c>
      <c r="E38393" s="93" t="s">
        <v>14</v>
      </c>
    </row>
    <row r="38394" spans="1:5" x14ac:dyDescent="0.25">
      <c r="A38394" s="93" t="s">
        <v>6171</v>
      </c>
      <c r="D38394" s="93" t="s">
        <v>14</v>
      </c>
      <c r="E38394" s="93" t="s">
        <v>35923</v>
      </c>
    </row>
    <row r="38395" spans="1:5" x14ac:dyDescent="0.25">
      <c r="A38395" s="93" t="s">
        <v>6171</v>
      </c>
      <c r="B38395" t="s">
        <v>21783</v>
      </c>
      <c r="C38395">
        <v>5901</v>
      </c>
      <c r="D38395" s="93" t="s">
        <v>29062</v>
      </c>
      <c r="E38395" s="93" t="s">
        <v>14</v>
      </c>
    </row>
    <row r="38396" spans="1:5" x14ac:dyDescent="0.25">
      <c r="A38396" s="93" t="s">
        <v>6171</v>
      </c>
      <c r="B38396" t="s">
        <v>21783</v>
      </c>
      <c r="C38396">
        <v>5903</v>
      </c>
      <c r="D38396" s="93" t="s">
        <v>29156</v>
      </c>
      <c r="E38396" s="93" t="s">
        <v>14</v>
      </c>
    </row>
    <row r="38397" spans="1:5" x14ac:dyDescent="0.25">
      <c r="A38397" s="93" t="s">
        <v>6171</v>
      </c>
      <c r="B38397" t="s">
        <v>21783</v>
      </c>
      <c r="C38397">
        <v>5932</v>
      </c>
      <c r="D38397" s="93" t="s">
        <v>29064</v>
      </c>
      <c r="E38397" s="93" t="s">
        <v>14</v>
      </c>
    </row>
    <row r="38398" spans="1:5" x14ac:dyDescent="0.25">
      <c r="A38398" s="93" t="s">
        <v>6171</v>
      </c>
      <c r="B38398" t="s">
        <v>21783</v>
      </c>
      <c r="C38398">
        <v>5934</v>
      </c>
      <c r="D38398" s="93" t="s">
        <v>29157</v>
      </c>
      <c r="E38398" s="93" t="s">
        <v>14</v>
      </c>
    </row>
    <row r="38399" spans="1:5" x14ac:dyDescent="0.25">
      <c r="A38399" s="93" t="s">
        <v>6171</v>
      </c>
      <c r="B38399" t="s">
        <v>21783</v>
      </c>
      <c r="C38399">
        <v>73436</v>
      </c>
      <c r="D38399" s="93" t="s">
        <v>29073</v>
      </c>
      <c r="E38399" s="93" t="s">
        <v>14</v>
      </c>
    </row>
    <row r="38400" spans="1:5" x14ac:dyDescent="0.25">
      <c r="A38400" s="93" t="s">
        <v>6171</v>
      </c>
      <c r="B38400" t="s">
        <v>21783</v>
      </c>
      <c r="C38400">
        <v>88316</v>
      </c>
      <c r="D38400" s="93" t="s">
        <v>29158</v>
      </c>
      <c r="E38400" s="93" t="s">
        <v>14</v>
      </c>
    </row>
    <row r="38401" spans="1:5" x14ac:dyDescent="0.25">
      <c r="A38401" s="93" t="s">
        <v>6171</v>
      </c>
      <c r="B38401" t="s">
        <v>21783</v>
      </c>
      <c r="C38401">
        <v>93244</v>
      </c>
      <c r="D38401" s="93" t="s">
        <v>29159</v>
      </c>
      <c r="E38401" s="93" t="s">
        <v>14</v>
      </c>
    </row>
    <row r="38402" spans="1:5" x14ac:dyDescent="0.25">
      <c r="A38402" s="93" t="s">
        <v>6172</v>
      </c>
      <c r="D38402" s="93" t="s">
        <v>14</v>
      </c>
      <c r="E38402" s="93" t="s">
        <v>35924</v>
      </c>
    </row>
    <row r="38403" spans="1:5" x14ac:dyDescent="0.25">
      <c r="A38403" s="93" t="s">
        <v>6172</v>
      </c>
      <c r="B38403" t="s">
        <v>21783</v>
      </c>
      <c r="C38403">
        <v>5901</v>
      </c>
      <c r="D38403" s="93" t="s">
        <v>29160</v>
      </c>
      <c r="E38403" s="93" t="s">
        <v>14</v>
      </c>
    </row>
    <row r="38404" spans="1:5" x14ac:dyDescent="0.25">
      <c r="A38404" s="93" t="s">
        <v>6172</v>
      </c>
      <c r="B38404" t="s">
        <v>21783</v>
      </c>
      <c r="C38404">
        <v>5903</v>
      </c>
      <c r="D38404" s="93" t="s">
        <v>29161</v>
      </c>
      <c r="E38404" s="93" t="s">
        <v>14</v>
      </c>
    </row>
    <row r="38405" spans="1:5" x14ac:dyDescent="0.25">
      <c r="A38405" s="93" t="s">
        <v>6172</v>
      </c>
      <c r="B38405" t="s">
        <v>21783</v>
      </c>
      <c r="C38405">
        <v>5921</v>
      </c>
      <c r="D38405" s="93" t="s">
        <v>29094</v>
      </c>
      <c r="E38405" s="93" t="s">
        <v>14</v>
      </c>
    </row>
    <row r="38406" spans="1:5" x14ac:dyDescent="0.25">
      <c r="A38406" s="93" t="s">
        <v>6172</v>
      </c>
      <c r="B38406" t="s">
        <v>21783</v>
      </c>
      <c r="C38406">
        <v>5923</v>
      </c>
      <c r="D38406" s="93" t="s">
        <v>29147</v>
      </c>
      <c r="E38406" s="93" t="s">
        <v>14</v>
      </c>
    </row>
    <row r="38407" spans="1:5" x14ac:dyDescent="0.25">
      <c r="A38407" s="93" t="s">
        <v>6172</v>
      </c>
      <c r="B38407" t="s">
        <v>21783</v>
      </c>
      <c r="C38407">
        <v>5932</v>
      </c>
      <c r="D38407" s="93" t="s">
        <v>29084</v>
      </c>
      <c r="E38407" s="93" t="s">
        <v>14</v>
      </c>
    </row>
    <row r="38408" spans="1:5" x14ac:dyDescent="0.25">
      <c r="A38408" s="93" t="s">
        <v>6172</v>
      </c>
      <c r="B38408" t="s">
        <v>21783</v>
      </c>
      <c r="C38408">
        <v>5934</v>
      </c>
      <c r="D38408" s="93" t="s">
        <v>29148</v>
      </c>
      <c r="E38408" s="93" t="s">
        <v>14</v>
      </c>
    </row>
    <row r="38409" spans="1:5" x14ac:dyDescent="0.25">
      <c r="A38409" s="93" t="s">
        <v>6172</v>
      </c>
      <c r="B38409" t="s">
        <v>21783</v>
      </c>
      <c r="C38409">
        <v>73436</v>
      </c>
      <c r="D38409" s="93" t="s">
        <v>29149</v>
      </c>
      <c r="E38409" s="93" t="s">
        <v>14</v>
      </c>
    </row>
    <row r="38410" spans="1:5" x14ac:dyDescent="0.25">
      <c r="A38410" s="93" t="s">
        <v>6172</v>
      </c>
      <c r="B38410" t="s">
        <v>21783</v>
      </c>
      <c r="C38410">
        <v>88316</v>
      </c>
      <c r="D38410" s="93" t="s">
        <v>29150</v>
      </c>
      <c r="E38410" s="93" t="s">
        <v>14</v>
      </c>
    </row>
    <row r="38411" spans="1:5" x14ac:dyDescent="0.25">
      <c r="A38411" s="93" t="s">
        <v>6172</v>
      </c>
      <c r="B38411" t="s">
        <v>21783</v>
      </c>
      <c r="C38411">
        <v>89035</v>
      </c>
      <c r="D38411" s="93" t="s">
        <v>29094</v>
      </c>
      <c r="E38411" s="93" t="s">
        <v>14</v>
      </c>
    </row>
    <row r="38412" spans="1:5" x14ac:dyDescent="0.25">
      <c r="A38412" s="93" t="s">
        <v>6172</v>
      </c>
      <c r="B38412" t="s">
        <v>21783</v>
      </c>
      <c r="C38412">
        <v>89036</v>
      </c>
      <c r="D38412" s="93" t="s">
        <v>29147</v>
      </c>
      <c r="E38412" s="93" t="s">
        <v>14</v>
      </c>
    </row>
    <row r="38413" spans="1:5" x14ac:dyDescent="0.25">
      <c r="A38413" s="93" t="s">
        <v>6172</v>
      </c>
      <c r="B38413" t="s">
        <v>21783</v>
      </c>
      <c r="C38413">
        <v>93244</v>
      </c>
      <c r="D38413" s="93" t="s">
        <v>29151</v>
      </c>
      <c r="E38413" s="93" t="s">
        <v>14</v>
      </c>
    </row>
    <row r="38414" spans="1:5" x14ac:dyDescent="0.25">
      <c r="A38414" s="93" t="s">
        <v>6172</v>
      </c>
      <c r="B38414" t="s">
        <v>21783</v>
      </c>
      <c r="C38414">
        <v>96463</v>
      </c>
      <c r="D38414" s="93" t="s">
        <v>29109</v>
      </c>
      <c r="E38414" s="93" t="s">
        <v>14</v>
      </c>
    </row>
    <row r="38415" spans="1:5" x14ac:dyDescent="0.25">
      <c r="A38415" s="93" t="s">
        <v>6172</v>
      </c>
      <c r="B38415" t="s">
        <v>21783</v>
      </c>
      <c r="C38415">
        <v>96464</v>
      </c>
      <c r="D38415" s="93" t="s">
        <v>29152</v>
      </c>
      <c r="E38415" s="93" t="s">
        <v>14</v>
      </c>
    </row>
    <row r="38416" spans="1:5" x14ac:dyDescent="0.25">
      <c r="A38416" s="93" t="s">
        <v>6173</v>
      </c>
      <c r="D38416" s="93" t="s">
        <v>14</v>
      </c>
      <c r="E38416" s="93" t="s">
        <v>35925</v>
      </c>
    </row>
    <row r="38417" spans="1:5" x14ac:dyDescent="0.25">
      <c r="A38417" s="93" t="s">
        <v>6173</v>
      </c>
      <c r="B38417" t="s">
        <v>21783</v>
      </c>
      <c r="C38417">
        <v>5901</v>
      </c>
      <c r="D38417" s="93" t="s">
        <v>29162</v>
      </c>
      <c r="E38417" s="93" t="s">
        <v>14</v>
      </c>
    </row>
    <row r="38418" spans="1:5" x14ac:dyDescent="0.25">
      <c r="A38418" s="93" t="s">
        <v>6173</v>
      </c>
      <c r="B38418" t="s">
        <v>21783</v>
      </c>
      <c r="C38418">
        <v>5903</v>
      </c>
      <c r="D38418" s="93" t="s">
        <v>29163</v>
      </c>
      <c r="E38418" s="93" t="s">
        <v>14</v>
      </c>
    </row>
    <row r="38419" spans="1:5" x14ac:dyDescent="0.25">
      <c r="A38419" s="93" t="s">
        <v>6173</v>
      </c>
      <c r="B38419" t="s">
        <v>21783</v>
      </c>
      <c r="C38419">
        <v>5921</v>
      </c>
      <c r="D38419" s="93" t="s">
        <v>29164</v>
      </c>
      <c r="E38419" s="93" t="s">
        <v>14</v>
      </c>
    </row>
    <row r="38420" spans="1:5" x14ac:dyDescent="0.25">
      <c r="A38420" s="93" t="s">
        <v>6173</v>
      </c>
      <c r="B38420" t="s">
        <v>21783</v>
      </c>
      <c r="C38420">
        <v>5923</v>
      </c>
      <c r="D38420" s="93" t="s">
        <v>29165</v>
      </c>
      <c r="E38420" s="93" t="s">
        <v>14</v>
      </c>
    </row>
    <row r="38421" spans="1:5" x14ac:dyDescent="0.25">
      <c r="A38421" s="93" t="s">
        <v>6173</v>
      </c>
      <c r="B38421" t="s">
        <v>21783</v>
      </c>
      <c r="C38421">
        <v>5932</v>
      </c>
      <c r="D38421" s="93" t="s">
        <v>29166</v>
      </c>
      <c r="E38421" s="93" t="s">
        <v>14</v>
      </c>
    </row>
    <row r="38422" spans="1:5" x14ac:dyDescent="0.25">
      <c r="A38422" s="93" t="s">
        <v>6173</v>
      </c>
      <c r="B38422" t="s">
        <v>21783</v>
      </c>
      <c r="C38422">
        <v>5934</v>
      </c>
      <c r="D38422" s="93" t="s">
        <v>29167</v>
      </c>
      <c r="E38422" s="93" t="s">
        <v>14</v>
      </c>
    </row>
    <row r="38423" spans="1:5" x14ac:dyDescent="0.25">
      <c r="A38423" s="93" t="s">
        <v>6173</v>
      </c>
      <c r="B38423" t="s">
        <v>21783</v>
      </c>
      <c r="C38423">
        <v>73436</v>
      </c>
      <c r="D38423" s="93" t="s">
        <v>29168</v>
      </c>
      <c r="E38423" s="93" t="s">
        <v>14</v>
      </c>
    </row>
    <row r="38424" spans="1:5" x14ac:dyDescent="0.25">
      <c r="A38424" s="93" t="s">
        <v>6173</v>
      </c>
      <c r="B38424" t="s">
        <v>21783</v>
      </c>
      <c r="C38424">
        <v>88316</v>
      </c>
      <c r="D38424" s="93" t="s">
        <v>29169</v>
      </c>
      <c r="E38424" s="93" t="s">
        <v>14</v>
      </c>
    </row>
    <row r="38425" spans="1:5" x14ac:dyDescent="0.25">
      <c r="A38425" s="93" t="s">
        <v>6173</v>
      </c>
      <c r="B38425" t="s">
        <v>21783</v>
      </c>
      <c r="C38425">
        <v>89035</v>
      </c>
      <c r="D38425" s="93" t="s">
        <v>29164</v>
      </c>
      <c r="E38425" s="93" t="s">
        <v>14</v>
      </c>
    </row>
    <row r="38426" spans="1:5" x14ac:dyDescent="0.25">
      <c r="A38426" s="93" t="s">
        <v>6173</v>
      </c>
      <c r="B38426" t="s">
        <v>21783</v>
      </c>
      <c r="C38426">
        <v>89036</v>
      </c>
      <c r="D38426" s="93" t="s">
        <v>29165</v>
      </c>
      <c r="E38426" s="93" t="s">
        <v>14</v>
      </c>
    </row>
    <row r="38427" spans="1:5" x14ac:dyDescent="0.25">
      <c r="A38427" s="93" t="s">
        <v>6173</v>
      </c>
      <c r="B38427" t="s">
        <v>21783</v>
      </c>
      <c r="C38427">
        <v>93244</v>
      </c>
      <c r="D38427" s="93" t="s">
        <v>29170</v>
      </c>
      <c r="E38427" s="93" t="s">
        <v>14</v>
      </c>
    </row>
    <row r="38428" spans="1:5" x14ac:dyDescent="0.25">
      <c r="A38428" s="93" t="s">
        <v>6173</v>
      </c>
      <c r="B38428" t="s">
        <v>21783</v>
      </c>
      <c r="C38428">
        <v>96463</v>
      </c>
      <c r="D38428" s="93" t="s">
        <v>29171</v>
      </c>
      <c r="E38428" s="93" t="s">
        <v>14</v>
      </c>
    </row>
    <row r="38429" spans="1:5" x14ac:dyDescent="0.25">
      <c r="A38429" s="93" t="s">
        <v>6173</v>
      </c>
      <c r="B38429" t="s">
        <v>21783</v>
      </c>
      <c r="C38429">
        <v>96464</v>
      </c>
      <c r="D38429" s="93" t="s">
        <v>29172</v>
      </c>
      <c r="E38429" s="93" t="s">
        <v>14</v>
      </c>
    </row>
    <row r="38430" spans="1:5" x14ac:dyDescent="0.25">
      <c r="A38430" s="93" t="s">
        <v>6174</v>
      </c>
      <c r="D38430" s="93" t="s">
        <v>14</v>
      </c>
      <c r="E38430" s="93" t="s">
        <v>35926</v>
      </c>
    </row>
    <row r="38431" spans="1:5" x14ac:dyDescent="0.25">
      <c r="A38431" s="93" t="s">
        <v>6174</v>
      </c>
      <c r="B38431" t="s">
        <v>21783</v>
      </c>
      <c r="C38431">
        <v>5684</v>
      </c>
      <c r="D38431" s="93" t="s">
        <v>29121</v>
      </c>
      <c r="E38431" s="93" t="s">
        <v>14</v>
      </c>
    </row>
    <row r="38432" spans="1:5" x14ac:dyDescent="0.25">
      <c r="A38432" s="93" t="s">
        <v>6174</v>
      </c>
      <c r="B38432" t="s">
        <v>21783</v>
      </c>
      <c r="C38432">
        <v>5685</v>
      </c>
      <c r="D38432" s="93" t="s">
        <v>29173</v>
      </c>
      <c r="E38432" s="93" t="s">
        <v>14</v>
      </c>
    </row>
    <row r="38433" spans="1:5" x14ac:dyDescent="0.25">
      <c r="A38433" s="93" t="s">
        <v>6174</v>
      </c>
      <c r="B38433" t="s">
        <v>21783</v>
      </c>
      <c r="C38433">
        <v>5901</v>
      </c>
      <c r="D38433" s="93" t="s">
        <v>29082</v>
      </c>
      <c r="E38433" s="93" t="s">
        <v>14</v>
      </c>
    </row>
    <row r="38434" spans="1:5" x14ac:dyDescent="0.25">
      <c r="A38434" s="93" t="s">
        <v>6174</v>
      </c>
      <c r="B38434" t="s">
        <v>21783</v>
      </c>
      <c r="C38434">
        <v>5903</v>
      </c>
      <c r="D38434" s="93" t="s">
        <v>29174</v>
      </c>
      <c r="E38434" s="93" t="s">
        <v>14</v>
      </c>
    </row>
    <row r="38435" spans="1:5" x14ac:dyDescent="0.25">
      <c r="A38435" s="93" t="s">
        <v>6174</v>
      </c>
      <c r="B38435" t="s">
        <v>21783</v>
      </c>
      <c r="C38435">
        <v>5932</v>
      </c>
      <c r="D38435" s="93" t="s">
        <v>29175</v>
      </c>
      <c r="E38435" s="93" t="s">
        <v>14</v>
      </c>
    </row>
    <row r="38436" spans="1:5" x14ac:dyDescent="0.25">
      <c r="A38436" s="93" t="s">
        <v>6174</v>
      </c>
      <c r="B38436" t="s">
        <v>21783</v>
      </c>
      <c r="C38436">
        <v>5934</v>
      </c>
      <c r="D38436" s="93" t="s">
        <v>29176</v>
      </c>
      <c r="E38436" s="93" t="s">
        <v>14</v>
      </c>
    </row>
    <row r="38437" spans="1:5" x14ac:dyDescent="0.25">
      <c r="A38437" s="93" t="s">
        <v>6174</v>
      </c>
      <c r="B38437" t="s">
        <v>21783</v>
      </c>
      <c r="C38437">
        <v>88316</v>
      </c>
      <c r="D38437" s="93" t="s">
        <v>29177</v>
      </c>
      <c r="E38437" s="93" t="s">
        <v>14</v>
      </c>
    </row>
    <row r="38438" spans="1:5" x14ac:dyDescent="0.25">
      <c r="A38438" s="93" t="s">
        <v>6174</v>
      </c>
      <c r="B38438" t="s">
        <v>21783</v>
      </c>
      <c r="C38438">
        <v>96463</v>
      </c>
      <c r="D38438" s="93" t="s">
        <v>29178</v>
      </c>
      <c r="E38438" s="93" t="s">
        <v>14</v>
      </c>
    </row>
    <row r="38439" spans="1:5" x14ac:dyDescent="0.25">
      <c r="A38439" s="93" t="s">
        <v>6174</v>
      </c>
      <c r="B38439" t="s">
        <v>21783</v>
      </c>
      <c r="C38439">
        <v>96464</v>
      </c>
      <c r="D38439" s="93" t="s">
        <v>29179</v>
      </c>
      <c r="E38439" s="93" t="s">
        <v>14</v>
      </c>
    </row>
    <row r="38440" spans="1:5" x14ac:dyDescent="0.25">
      <c r="A38440" s="93" t="s">
        <v>6175</v>
      </c>
      <c r="D38440" s="93" t="s">
        <v>14</v>
      </c>
      <c r="E38440" s="93" t="s">
        <v>35927</v>
      </c>
    </row>
    <row r="38441" spans="1:5" x14ac:dyDescent="0.25">
      <c r="A38441" s="93" t="s">
        <v>6175</v>
      </c>
      <c r="B38441" t="s">
        <v>21783</v>
      </c>
      <c r="C38441">
        <v>5684</v>
      </c>
      <c r="D38441" s="93" t="s">
        <v>29121</v>
      </c>
      <c r="E38441" s="93" t="s">
        <v>14</v>
      </c>
    </row>
    <row r="38442" spans="1:5" x14ac:dyDescent="0.25">
      <c r="A38442" s="93" t="s">
        <v>6175</v>
      </c>
      <c r="B38442" t="s">
        <v>21783</v>
      </c>
      <c r="C38442">
        <v>5685</v>
      </c>
      <c r="D38442" s="93" t="s">
        <v>29180</v>
      </c>
      <c r="E38442" s="93" t="s">
        <v>14</v>
      </c>
    </row>
    <row r="38443" spans="1:5" x14ac:dyDescent="0.25">
      <c r="A38443" s="93" t="s">
        <v>6175</v>
      </c>
      <c r="B38443" t="s">
        <v>21783</v>
      </c>
      <c r="C38443">
        <v>5901</v>
      </c>
      <c r="D38443" s="93" t="s">
        <v>29082</v>
      </c>
      <c r="E38443" s="93" t="s">
        <v>14</v>
      </c>
    </row>
    <row r="38444" spans="1:5" x14ac:dyDescent="0.25">
      <c r="A38444" s="93" t="s">
        <v>6175</v>
      </c>
      <c r="B38444" t="s">
        <v>21783</v>
      </c>
      <c r="C38444">
        <v>5903</v>
      </c>
      <c r="D38444" s="93" t="s">
        <v>29181</v>
      </c>
      <c r="E38444" s="93" t="s">
        <v>14</v>
      </c>
    </row>
    <row r="38445" spans="1:5" x14ac:dyDescent="0.25">
      <c r="A38445" s="93" t="s">
        <v>6175</v>
      </c>
      <c r="B38445" t="s">
        <v>21783</v>
      </c>
      <c r="C38445">
        <v>5932</v>
      </c>
      <c r="D38445" s="93" t="s">
        <v>29175</v>
      </c>
      <c r="E38445" s="93" t="s">
        <v>14</v>
      </c>
    </row>
    <row r="38446" spans="1:5" x14ac:dyDescent="0.25">
      <c r="A38446" s="93" t="s">
        <v>6175</v>
      </c>
      <c r="B38446" t="s">
        <v>21783</v>
      </c>
      <c r="C38446">
        <v>5934</v>
      </c>
      <c r="D38446" s="93" t="s">
        <v>29182</v>
      </c>
      <c r="E38446" s="93" t="s">
        <v>14</v>
      </c>
    </row>
    <row r="38447" spans="1:5" x14ac:dyDescent="0.25">
      <c r="A38447" s="93" t="s">
        <v>6175</v>
      </c>
      <c r="B38447" t="s">
        <v>21783</v>
      </c>
      <c r="C38447">
        <v>88316</v>
      </c>
      <c r="D38447" s="93" t="s">
        <v>29183</v>
      </c>
      <c r="E38447" s="93" t="s">
        <v>14</v>
      </c>
    </row>
    <row r="38448" spans="1:5" x14ac:dyDescent="0.25">
      <c r="A38448" s="93" t="s">
        <v>6175</v>
      </c>
      <c r="B38448" t="s">
        <v>21783</v>
      </c>
      <c r="C38448">
        <v>96463</v>
      </c>
      <c r="D38448" s="93" t="s">
        <v>29178</v>
      </c>
      <c r="E38448" s="93" t="s">
        <v>14</v>
      </c>
    </row>
    <row r="38449" spans="1:5" x14ac:dyDescent="0.25">
      <c r="A38449" s="93" t="s">
        <v>6175</v>
      </c>
      <c r="B38449" t="s">
        <v>21783</v>
      </c>
      <c r="C38449">
        <v>96464</v>
      </c>
      <c r="D38449" s="93" t="s">
        <v>29184</v>
      </c>
      <c r="E38449" s="93" t="s">
        <v>14</v>
      </c>
    </row>
    <row r="38450" spans="1:5" x14ac:dyDescent="0.25">
      <c r="A38450" s="93" t="s">
        <v>6176</v>
      </c>
      <c r="D38450" s="93" t="s">
        <v>14</v>
      </c>
      <c r="E38450" s="93" t="s">
        <v>35928</v>
      </c>
    </row>
    <row r="38451" spans="1:5" x14ac:dyDescent="0.25">
      <c r="A38451" s="93" t="s">
        <v>6176</v>
      </c>
      <c r="B38451" t="s">
        <v>21783</v>
      </c>
      <c r="C38451">
        <v>5684</v>
      </c>
      <c r="D38451" s="93" t="s">
        <v>29080</v>
      </c>
      <c r="E38451" s="93" t="s">
        <v>14</v>
      </c>
    </row>
    <row r="38452" spans="1:5" x14ac:dyDescent="0.25">
      <c r="A38452" s="93" t="s">
        <v>6176</v>
      </c>
      <c r="B38452" t="s">
        <v>21783</v>
      </c>
      <c r="C38452">
        <v>5685</v>
      </c>
      <c r="D38452" s="93" t="s">
        <v>29185</v>
      </c>
      <c r="E38452" s="93" t="s">
        <v>14</v>
      </c>
    </row>
    <row r="38453" spans="1:5" x14ac:dyDescent="0.25">
      <c r="A38453" s="93" t="s">
        <v>6176</v>
      </c>
      <c r="B38453" t="s">
        <v>21783</v>
      </c>
      <c r="C38453">
        <v>5901</v>
      </c>
      <c r="D38453" s="93" t="s">
        <v>29082</v>
      </c>
      <c r="E38453" s="93" t="s">
        <v>14</v>
      </c>
    </row>
    <row r="38454" spans="1:5" x14ac:dyDescent="0.25">
      <c r="A38454" s="93" t="s">
        <v>6176</v>
      </c>
      <c r="B38454" t="s">
        <v>21783</v>
      </c>
      <c r="C38454">
        <v>5903</v>
      </c>
      <c r="D38454" s="93" t="s">
        <v>29186</v>
      </c>
      <c r="E38454" s="93" t="s">
        <v>14</v>
      </c>
    </row>
    <row r="38455" spans="1:5" x14ac:dyDescent="0.25">
      <c r="A38455" s="93" t="s">
        <v>6176</v>
      </c>
      <c r="B38455" t="s">
        <v>21783</v>
      </c>
      <c r="C38455">
        <v>5932</v>
      </c>
      <c r="D38455" s="93" t="s">
        <v>29084</v>
      </c>
      <c r="E38455" s="93" t="s">
        <v>14</v>
      </c>
    </row>
    <row r="38456" spans="1:5" x14ac:dyDescent="0.25">
      <c r="A38456" s="93" t="s">
        <v>6176</v>
      </c>
      <c r="B38456" t="s">
        <v>21783</v>
      </c>
      <c r="C38456">
        <v>5934</v>
      </c>
      <c r="D38456" s="93" t="s">
        <v>29187</v>
      </c>
      <c r="E38456" s="93" t="s">
        <v>14</v>
      </c>
    </row>
    <row r="38457" spans="1:5" x14ac:dyDescent="0.25">
      <c r="A38457" s="93" t="s">
        <v>6176</v>
      </c>
      <c r="B38457" t="s">
        <v>21783</v>
      </c>
      <c r="C38457">
        <v>88316</v>
      </c>
      <c r="D38457" s="93" t="s">
        <v>29188</v>
      </c>
      <c r="E38457" s="93" t="s">
        <v>14</v>
      </c>
    </row>
    <row r="38458" spans="1:5" x14ac:dyDescent="0.25">
      <c r="A38458" s="93" t="s">
        <v>6176</v>
      </c>
      <c r="B38458" t="s">
        <v>21783</v>
      </c>
      <c r="C38458">
        <v>96463</v>
      </c>
      <c r="D38458" s="93" t="s">
        <v>29087</v>
      </c>
      <c r="E38458" s="93" t="s">
        <v>14</v>
      </c>
    </row>
    <row r="38459" spans="1:5" x14ac:dyDescent="0.25">
      <c r="A38459" s="93" t="s">
        <v>6176</v>
      </c>
      <c r="B38459" t="s">
        <v>21783</v>
      </c>
      <c r="C38459">
        <v>96464</v>
      </c>
      <c r="D38459" s="93" t="s">
        <v>29189</v>
      </c>
      <c r="E38459" s="93" t="s">
        <v>14</v>
      </c>
    </row>
    <row r="38460" spans="1:5" x14ac:dyDescent="0.25">
      <c r="A38460" s="93" t="s">
        <v>6177</v>
      </c>
      <c r="D38460" s="93" t="s">
        <v>14</v>
      </c>
      <c r="E38460" s="93" t="s">
        <v>35929</v>
      </c>
    </row>
    <row r="38461" spans="1:5" x14ac:dyDescent="0.25">
      <c r="A38461" s="93" t="s">
        <v>6177</v>
      </c>
      <c r="B38461" t="s">
        <v>21783</v>
      </c>
      <c r="C38461">
        <v>5684</v>
      </c>
      <c r="D38461" s="93" t="s">
        <v>29190</v>
      </c>
      <c r="E38461" s="93" t="s">
        <v>14</v>
      </c>
    </row>
    <row r="38462" spans="1:5" x14ac:dyDescent="0.25">
      <c r="A38462" s="93" t="s">
        <v>6177</v>
      </c>
      <c r="B38462" t="s">
        <v>21783</v>
      </c>
      <c r="C38462">
        <v>5685</v>
      </c>
      <c r="D38462" s="93" t="s">
        <v>29191</v>
      </c>
      <c r="E38462" s="93" t="s">
        <v>14</v>
      </c>
    </row>
    <row r="38463" spans="1:5" x14ac:dyDescent="0.25">
      <c r="A38463" s="93" t="s">
        <v>6177</v>
      </c>
      <c r="B38463" t="s">
        <v>21783</v>
      </c>
      <c r="C38463">
        <v>5901</v>
      </c>
      <c r="D38463" s="93" t="s">
        <v>29082</v>
      </c>
      <c r="E38463" s="93" t="s">
        <v>14</v>
      </c>
    </row>
    <row r="38464" spans="1:5" x14ac:dyDescent="0.25">
      <c r="A38464" s="93" t="s">
        <v>6177</v>
      </c>
      <c r="B38464" t="s">
        <v>21783</v>
      </c>
      <c r="C38464">
        <v>5903</v>
      </c>
      <c r="D38464" s="93" t="s">
        <v>29192</v>
      </c>
      <c r="E38464" s="93" t="s">
        <v>14</v>
      </c>
    </row>
    <row r="38465" spans="1:5" x14ac:dyDescent="0.25">
      <c r="A38465" s="93" t="s">
        <v>6177</v>
      </c>
      <c r="B38465" t="s">
        <v>21783</v>
      </c>
      <c r="C38465">
        <v>5932</v>
      </c>
      <c r="D38465" s="93" t="s">
        <v>29193</v>
      </c>
      <c r="E38465" s="93" t="s">
        <v>14</v>
      </c>
    </row>
    <row r="38466" spans="1:5" x14ac:dyDescent="0.25">
      <c r="A38466" s="93" t="s">
        <v>6177</v>
      </c>
      <c r="B38466" t="s">
        <v>21783</v>
      </c>
      <c r="C38466">
        <v>5934</v>
      </c>
      <c r="D38466" s="93" t="s">
        <v>29194</v>
      </c>
      <c r="E38466" s="93" t="s">
        <v>14</v>
      </c>
    </row>
    <row r="38467" spans="1:5" x14ac:dyDescent="0.25">
      <c r="A38467" s="93" t="s">
        <v>6177</v>
      </c>
      <c r="B38467" t="s">
        <v>21783</v>
      </c>
      <c r="C38467">
        <v>88316</v>
      </c>
      <c r="D38467" s="93" t="s">
        <v>29195</v>
      </c>
      <c r="E38467" s="93" t="s">
        <v>14</v>
      </c>
    </row>
    <row r="38468" spans="1:5" x14ac:dyDescent="0.25">
      <c r="A38468" s="93" t="s">
        <v>6177</v>
      </c>
      <c r="B38468" t="s">
        <v>21783</v>
      </c>
      <c r="C38468">
        <v>96463</v>
      </c>
      <c r="D38468" s="93" t="s">
        <v>29196</v>
      </c>
      <c r="E38468" s="93" t="s">
        <v>14</v>
      </c>
    </row>
    <row r="38469" spans="1:5" x14ac:dyDescent="0.25">
      <c r="A38469" s="93" t="s">
        <v>6177</v>
      </c>
      <c r="B38469" t="s">
        <v>21783</v>
      </c>
      <c r="C38469">
        <v>96464</v>
      </c>
      <c r="D38469" s="93" t="s">
        <v>29197</v>
      </c>
      <c r="E38469" s="93" t="s">
        <v>14</v>
      </c>
    </row>
    <row r="38470" spans="1:5" x14ac:dyDescent="0.25">
      <c r="A38470" s="93" t="s">
        <v>6178</v>
      </c>
      <c r="D38470" s="93" t="s">
        <v>14</v>
      </c>
      <c r="E38470" s="93" t="s">
        <v>35930</v>
      </c>
    </row>
    <row r="38471" spans="1:5" x14ac:dyDescent="0.25">
      <c r="A38471" s="93" t="s">
        <v>6178</v>
      </c>
      <c r="B38471" t="s">
        <v>21783</v>
      </c>
      <c r="C38471">
        <v>5684</v>
      </c>
      <c r="D38471" s="93" t="s">
        <v>29190</v>
      </c>
      <c r="E38471" s="93" t="s">
        <v>14</v>
      </c>
    </row>
    <row r="38472" spans="1:5" x14ac:dyDescent="0.25">
      <c r="A38472" s="93" t="s">
        <v>6178</v>
      </c>
      <c r="B38472" t="s">
        <v>21783</v>
      </c>
      <c r="C38472">
        <v>5685</v>
      </c>
      <c r="D38472" s="93" t="s">
        <v>29198</v>
      </c>
      <c r="E38472" s="93" t="s">
        <v>14</v>
      </c>
    </row>
    <row r="38473" spans="1:5" x14ac:dyDescent="0.25">
      <c r="A38473" s="93" t="s">
        <v>6178</v>
      </c>
      <c r="B38473" t="s">
        <v>21783</v>
      </c>
      <c r="C38473">
        <v>5901</v>
      </c>
      <c r="D38473" s="93" t="s">
        <v>29082</v>
      </c>
      <c r="E38473" s="93" t="s">
        <v>14</v>
      </c>
    </row>
    <row r="38474" spans="1:5" x14ac:dyDescent="0.25">
      <c r="A38474" s="93" t="s">
        <v>6178</v>
      </c>
      <c r="B38474" t="s">
        <v>21783</v>
      </c>
      <c r="C38474">
        <v>5903</v>
      </c>
      <c r="D38474" s="93" t="s">
        <v>29199</v>
      </c>
      <c r="E38474" s="93" t="s">
        <v>14</v>
      </c>
    </row>
    <row r="38475" spans="1:5" x14ac:dyDescent="0.25">
      <c r="A38475" s="93" t="s">
        <v>6178</v>
      </c>
      <c r="B38475" t="s">
        <v>21783</v>
      </c>
      <c r="C38475">
        <v>5932</v>
      </c>
      <c r="D38475" s="93" t="s">
        <v>29193</v>
      </c>
      <c r="E38475" s="93" t="s">
        <v>14</v>
      </c>
    </row>
    <row r="38476" spans="1:5" x14ac:dyDescent="0.25">
      <c r="A38476" s="93" t="s">
        <v>6178</v>
      </c>
      <c r="B38476" t="s">
        <v>21783</v>
      </c>
      <c r="C38476">
        <v>5934</v>
      </c>
      <c r="D38476" s="93" t="s">
        <v>29200</v>
      </c>
      <c r="E38476" s="93" t="s">
        <v>14</v>
      </c>
    </row>
    <row r="38477" spans="1:5" x14ac:dyDescent="0.25">
      <c r="A38477" s="93" t="s">
        <v>6178</v>
      </c>
      <c r="B38477" t="s">
        <v>21783</v>
      </c>
      <c r="C38477">
        <v>88316</v>
      </c>
      <c r="D38477" s="93" t="s">
        <v>29201</v>
      </c>
      <c r="E38477" s="93" t="s">
        <v>14</v>
      </c>
    </row>
    <row r="38478" spans="1:5" x14ac:dyDescent="0.25">
      <c r="A38478" s="93" t="s">
        <v>6178</v>
      </c>
      <c r="B38478" t="s">
        <v>21783</v>
      </c>
      <c r="C38478">
        <v>96463</v>
      </c>
      <c r="D38478" s="93" t="s">
        <v>29196</v>
      </c>
      <c r="E38478" s="93" t="s">
        <v>14</v>
      </c>
    </row>
    <row r="38479" spans="1:5" x14ac:dyDescent="0.25">
      <c r="A38479" s="93" t="s">
        <v>6178</v>
      </c>
      <c r="B38479" t="s">
        <v>21783</v>
      </c>
      <c r="C38479">
        <v>96464</v>
      </c>
      <c r="D38479" s="93" t="s">
        <v>29202</v>
      </c>
      <c r="E38479" s="93" t="s">
        <v>14</v>
      </c>
    </row>
    <row r="38480" spans="1:5" x14ac:dyDescent="0.25">
      <c r="A38480" s="93" t="s">
        <v>6179</v>
      </c>
      <c r="D38480" s="93" t="s">
        <v>14</v>
      </c>
      <c r="E38480" s="93" t="s">
        <v>35931</v>
      </c>
    </row>
    <row r="38481" spans="1:5" x14ac:dyDescent="0.25">
      <c r="A38481" s="93" t="s">
        <v>6179</v>
      </c>
      <c r="B38481" t="s">
        <v>21791</v>
      </c>
      <c r="C38481">
        <v>1379</v>
      </c>
      <c r="D38481" s="93" t="s">
        <v>29089</v>
      </c>
      <c r="E38481" s="93" t="s">
        <v>14</v>
      </c>
    </row>
    <row r="38482" spans="1:5" x14ac:dyDescent="0.25">
      <c r="A38482" s="93" t="s">
        <v>6179</v>
      </c>
      <c r="B38482" t="s">
        <v>21783</v>
      </c>
      <c r="C38482">
        <v>5684</v>
      </c>
      <c r="D38482" s="93" t="s">
        <v>29103</v>
      </c>
      <c r="E38482" s="93" t="s">
        <v>14</v>
      </c>
    </row>
    <row r="38483" spans="1:5" x14ac:dyDescent="0.25">
      <c r="A38483" s="93" t="s">
        <v>6179</v>
      </c>
      <c r="B38483" t="s">
        <v>21783</v>
      </c>
      <c r="C38483">
        <v>5685</v>
      </c>
      <c r="D38483" s="93" t="s">
        <v>29104</v>
      </c>
      <c r="E38483" s="93" t="s">
        <v>14</v>
      </c>
    </row>
    <row r="38484" spans="1:5" x14ac:dyDescent="0.25">
      <c r="A38484" s="93" t="s">
        <v>6179</v>
      </c>
      <c r="B38484" t="s">
        <v>21783</v>
      </c>
      <c r="C38484">
        <v>5901</v>
      </c>
      <c r="D38484" s="93" t="s">
        <v>29092</v>
      </c>
      <c r="E38484" s="93" t="s">
        <v>14</v>
      </c>
    </row>
    <row r="38485" spans="1:5" x14ac:dyDescent="0.25">
      <c r="A38485" s="93" t="s">
        <v>6179</v>
      </c>
      <c r="B38485" t="s">
        <v>21783</v>
      </c>
      <c r="C38485">
        <v>5903</v>
      </c>
      <c r="D38485" s="93" t="s">
        <v>29203</v>
      </c>
      <c r="E38485" s="93" t="s">
        <v>14</v>
      </c>
    </row>
    <row r="38486" spans="1:5" x14ac:dyDescent="0.25">
      <c r="A38486" s="93" t="s">
        <v>6179</v>
      </c>
      <c r="B38486" t="s">
        <v>21783</v>
      </c>
      <c r="C38486">
        <v>5921</v>
      </c>
      <c r="D38486" s="93" t="s">
        <v>29094</v>
      </c>
      <c r="E38486" s="93" t="s">
        <v>14</v>
      </c>
    </row>
    <row r="38487" spans="1:5" x14ac:dyDescent="0.25">
      <c r="A38487" s="93" t="s">
        <v>6179</v>
      </c>
      <c r="B38487" t="s">
        <v>21783</v>
      </c>
      <c r="C38487">
        <v>5923</v>
      </c>
      <c r="D38487" s="93" t="s">
        <v>29204</v>
      </c>
      <c r="E38487" s="93" t="s">
        <v>14</v>
      </c>
    </row>
    <row r="38488" spans="1:5" x14ac:dyDescent="0.25">
      <c r="A38488" s="93" t="s">
        <v>6179</v>
      </c>
      <c r="B38488" t="s">
        <v>21783</v>
      </c>
      <c r="C38488">
        <v>5932</v>
      </c>
      <c r="D38488" s="93" t="s">
        <v>29175</v>
      </c>
      <c r="E38488" s="93" t="s">
        <v>14</v>
      </c>
    </row>
    <row r="38489" spans="1:5" x14ac:dyDescent="0.25">
      <c r="A38489" s="93" t="s">
        <v>6179</v>
      </c>
      <c r="B38489" t="s">
        <v>21783</v>
      </c>
      <c r="C38489">
        <v>5934</v>
      </c>
      <c r="D38489" s="93" t="s">
        <v>29205</v>
      </c>
      <c r="E38489" s="93" t="s">
        <v>14</v>
      </c>
    </row>
    <row r="38490" spans="1:5" x14ac:dyDescent="0.25">
      <c r="A38490" s="93" t="s">
        <v>6179</v>
      </c>
      <c r="B38490" t="s">
        <v>21783</v>
      </c>
      <c r="C38490">
        <v>88316</v>
      </c>
      <c r="D38490" s="93" t="s">
        <v>29206</v>
      </c>
      <c r="E38490" s="93" t="s">
        <v>14</v>
      </c>
    </row>
    <row r="38491" spans="1:5" x14ac:dyDescent="0.25">
      <c r="A38491" s="93" t="s">
        <v>6179</v>
      </c>
      <c r="B38491" t="s">
        <v>21783</v>
      </c>
      <c r="C38491">
        <v>89035</v>
      </c>
      <c r="D38491" s="93" t="s">
        <v>29094</v>
      </c>
      <c r="E38491" s="93" t="s">
        <v>14</v>
      </c>
    </row>
    <row r="38492" spans="1:5" x14ac:dyDescent="0.25">
      <c r="A38492" s="93" t="s">
        <v>6179</v>
      </c>
      <c r="B38492" t="s">
        <v>21783</v>
      </c>
      <c r="C38492">
        <v>89036</v>
      </c>
      <c r="D38492" s="93" t="s">
        <v>29204</v>
      </c>
      <c r="E38492" s="93" t="s">
        <v>14</v>
      </c>
    </row>
    <row r="38493" spans="1:5" x14ac:dyDescent="0.25">
      <c r="A38493" s="93" t="s">
        <v>6179</v>
      </c>
      <c r="B38493" t="s">
        <v>21783</v>
      </c>
      <c r="C38493">
        <v>96463</v>
      </c>
      <c r="D38493" s="93" t="s">
        <v>29207</v>
      </c>
      <c r="E38493" s="93" t="s">
        <v>14</v>
      </c>
    </row>
    <row r="38494" spans="1:5" x14ac:dyDescent="0.25">
      <c r="A38494" s="93" t="s">
        <v>6179</v>
      </c>
      <c r="B38494" t="s">
        <v>21783</v>
      </c>
      <c r="C38494">
        <v>96464</v>
      </c>
      <c r="D38494" s="93" t="s">
        <v>29208</v>
      </c>
      <c r="E38494" s="93" t="s">
        <v>14</v>
      </c>
    </row>
    <row r="38495" spans="1:5" x14ac:dyDescent="0.25">
      <c r="A38495" s="93" t="s">
        <v>6180</v>
      </c>
      <c r="D38495" s="93" t="s">
        <v>14</v>
      </c>
      <c r="E38495" s="93" t="s">
        <v>35932</v>
      </c>
    </row>
    <row r="38496" spans="1:5" x14ac:dyDescent="0.25">
      <c r="A38496" s="93" t="s">
        <v>6180</v>
      </c>
      <c r="B38496" t="s">
        <v>21791</v>
      </c>
      <c r="C38496">
        <v>1379</v>
      </c>
      <c r="D38496" s="93" t="s">
        <v>29089</v>
      </c>
      <c r="E38496" s="93" t="s">
        <v>14</v>
      </c>
    </row>
    <row r="38497" spans="1:5" x14ac:dyDescent="0.25">
      <c r="A38497" s="93" t="s">
        <v>6180</v>
      </c>
      <c r="B38497" t="s">
        <v>21783</v>
      </c>
      <c r="C38497">
        <v>5684</v>
      </c>
      <c r="D38497" s="93" t="s">
        <v>29103</v>
      </c>
      <c r="E38497" s="93" t="s">
        <v>14</v>
      </c>
    </row>
    <row r="38498" spans="1:5" x14ac:dyDescent="0.25">
      <c r="A38498" s="93" t="s">
        <v>6180</v>
      </c>
      <c r="B38498" t="s">
        <v>21783</v>
      </c>
      <c r="C38498">
        <v>5685</v>
      </c>
      <c r="D38498" s="93" t="s">
        <v>29209</v>
      </c>
      <c r="E38498" s="93" t="s">
        <v>14</v>
      </c>
    </row>
    <row r="38499" spans="1:5" x14ac:dyDescent="0.25">
      <c r="A38499" s="93" t="s">
        <v>6180</v>
      </c>
      <c r="B38499" t="s">
        <v>21783</v>
      </c>
      <c r="C38499">
        <v>5901</v>
      </c>
      <c r="D38499" s="93" t="s">
        <v>29092</v>
      </c>
      <c r="E38499" s="93" t="s">
        <v>14</v>
      </c>
    </row>
    <row r="38500" spans="1:5" x14ac:dyDescent="0.25">
      <c r="A38500" s="93" t="s">
        <v>6180</v>
      </c>
      <c r="B38500" t="s">
        <v>21783</v>
      </c>
      <c r="C38500">
        <v>5903</v>
      </c>
      <c r="D38500" s="93" t="s">
        <v>29210</v>
      </c>
      <c r="E38500" s="93" t="s">
        <v>14</v>
      </c>
    </row>
    <row r="38501" spans="1:5" x14ac:dyDescent="0.25">
      <c r="A38501" s="93" t="s">
        <v>6180</v>
      </c>
      <c r="B38501" t="s">
        <v>21783</v>
      </c>
      <c r="C38501">
        <v>5921</v>
      </c>
      <c r="D38501" s="93" t="s">
        <v>29094</v>
      </c>
      <c r="E38501" s="93" t="s">
        <v>14</v>
      </c>
    </row>
    <row r="38502" spans="1:5" x14ac:dyDescent="0.25">
      <c r="A38502" s="93" t="s">
        <v>6180</v>
      </c>
      <c r="B38502" t="s">
        <v>21783</v>
      </c>
      <c r="C38502">
        <v>5923</v>
      </c>
      <c r="D38502" s="93" t="s">
        <v>29211</v>
      </c>
      <c r="E38502" s="93" t="s">
        <v>14</v>
      </c>
    </row>
    <row r="38503" spans="1:5" x14ac:dyDescent="0.25">
      <c r="A38503" s="93" t="s">
        <v>6180</v>
      </c>
      <c r="B38503" t="s">
        <v>21783</v>
      </c>
      <c r="C38503">
        <v>5932</v>
      </c>
      <c r="D38503" s="93" t="s">
        <v>29175</v>
      </c>
      <c r="E38503" s="93" t="s">
        <v>14</v>
      </c>
    </row>
    <row r="38504" spans="1:5" x14ac:dyDescent="0.25">
      <c r="A38504" s="93" t="s">
        <v>6180</v>
      </c>
      <c r="B38504" t="s">
        <v>21783</v>
      </c>
      <c r="C38504">
        <v>5934</v>
      </c>
      <c r="D38504" s="93" t="s">
        <v>29212</v>
      </c>
      <c r="E38504" s="93" t="s">
        <v>14</v>
      </c>
    </row>
    <row r="38505" spans="1:5" x14ac:dyDescent="0.25">
      <c r="A38505" s="93" t="s">
        <v>6180</v>
      </c>
      <c r="B38505" t="s">
        <v>21783</v>
      </c>
      <c r="C38505">
        <v>88316</v>
      </c>
      <c r="D38505" s="93" t="s">
        <v>29213</v>
      </c>
      <c r="E38505" s="93" t="s">
        <v>14</v>
      </c>
    </row>
    <row r="38506" spans="1:5" x14ac:dyDescent="0.25">
      <c r="A38506" s="93" t="s">
        <v>6180</v>
      </c>
      <c r="B38506" t="s">
        <v>21783</v>
      </c>
      <c r="C38506">
        <v>89035</v>
      </c>
      <c r="D38506" s="93" t="s">
        <v>29094</v>
      </c>
      <c r="E38506" s="93" t="s">
        <v>14</v>
      </c>
    </row>
    <row r="38507" spans="1:5" x14ac:dyDescent="0.25">
      <c r="A38507" s="93" t="s">
        <v>6180</v>
      </c>
      <c r="B38507" t="s">
        <v>21783</v>
      </c>
      <c r="C38507">
        <v>89036</v>
      </c>
      <c r="D38507" s="93" t="s">
        <v>29211</v>
      </c>
      <c r="E38507" s="93" t="s">
        <v>14</v>
      </c>
    </row>
    <row r="38508" spans="1:5" x14ac:dyDescent="0.25">
      <c r="A38508" s="93" t="s">
        <v>6180</v>
      </c>
      <c r="B38508" t="s">
        <v>21783</v>
      </c>
      <c r="C38508">
        <v>96463</v>
      </c>
      <c r="D38508" s="93" t="s">
        <v>29207</v>
      </c>
      <c r="E38508" s="93" t="s">
        <v>14</v>
      </c>
    </row>
    <row r="38509" spans="1:5" x14ac:dyDescent="0.25">
      <c r="A38509" s="93" t="s">
        <v>6180</v>
      </c>
      <c r="B38509" t="s">
        <v>21783</v>
      </c>
      <c r="C38509">
        <v>96464</v>
      </c>
      <c r="D38509" s="93" t="s">
        <v>29214</v>
      </c>
      <c r="E38509" s="93" t="s">
        <v>14</v>
      </c>
    </row>
    <row r="38510" spans="1:5" x14ac:dyDescent="0.25">
      <c r="A38510" s="93" t="s">
        <v>6181</v>
      </c>
      <c r="D38510" s="93" t="s">
        <v>14</v>
      </c>
      <c r="E38510" s="93" t="s">
        <v>35933</v>
      </c>
    </row>
    <row r="38511" spans="1:5" x14ac:dyDescent="0.25">
      <c r="A38511" s="93" t="s">
        <v>6181</v>
      </c>
      <c r="B38511" t="s">
        <v>21791</v>
      </c>
      <c r="C38511">
        <v>1379</v>
      </c>
      <c r="D38511" s="93" t="s">
        <v>29100</v>
      </c>
      <c r="E38511" s="93" t="s">
        <v>14</v>
      </c>
    </row>
    <row r="38512" spans="1:5" x14ac:dyDescent="0.25">
      <c r="A38512" s="93" t="s">
        <v>6181</v>
      </c>
      <c r="B38512" t="s">
        <v>21783</v>
      </c>
      <c r="C38512">
        <v>5684</v>
      </c>
      <c r="D38512" s="93" t="s">
        <v>29103</v>
      </c>
      <c r="E38512" s="93" t="s">
        <v>14</v>
      </c>
    </row>
    <row r="38513" spans="1:5" x14ac:dyDescent="0.25">
      <c r="A38513" s="93" t="s">
        <v>6181</v>
      </c>
      <c r="B38513" t="s">
        <v>21783</v>
      </c>
      <c r="C38513">
        <v>5685</v>
      </c>
      <c r="D38513" s="93" t="s">
        <v>29209</v>
      </c>
      <c r="E38513" s="93" t="s">
        <v>14</v>
      </c>
    </row>
    <row r="38514" spans="1:5" x14ac:dyDescent="0.25">
      <c r="A38514" s="93" t="s">
        <v>6181</v>
      </c>
      <c r="B38514" t="s">
        <v>21783</v>
      </c>
      <c r="C38514">
        <v>5901</v>
      </c>
      <c r="D38514" s="93" t="s">
        <v>29092</v>
      </c>
      <c r="E38514" s="93" t="s">
        <v>14</v>
      </c>
    </row>
    <row r="38515" spans="1:5" x14ac:dyDescent="0.25">
      <c r="A38515" s="93" t="s">
        <v>6181</v>
      </c>
      <c r="B38515" t="s">
        <v>21783</v>
      </c>
      <c r="C38515">
        <v>5903</v>
      </c>
      <c r="D38515" s="93" t="s">
        <v>29210</v>
      </c>
      <c r="E38515" s="93" t="s">
        <v>14</v>
      </c>
    </row>
    <row r="38516" spans="1:5" x14ac:dyDescent="0.25">
      <c r="A38516" s="93" t="s">
        <v>6181</v>
      </c>
      <c r="B38516" t="s">
        <v>21783</v>
      </c>
      <c r="C38516">
        <v>5921</v>
      </c>
      <c r="D38516" s="93" t="s">
        <v>29094</v>
      </c>
      <c r="E38516" s="93" t="s">
        <v>14</v>
      </c>
    </row>
    <row r="38517" spans="1:5" x14ac:dyDescent="0.25">
      <c r="A38517" s="93" t="s">
        <v>6181</v>
      </c>
      <c r="B38517" t="s">
        <v>21783</v>
      </c>
      <c r="C38517">
        <v>5923</v>
      </c>
      <c r="D38517" s="93" t="s">
        <v>29211</v>
      </c>
      <c r="E38517" s="93" t="s">
        <v>14</v>
      </c>
    </row>
    <row r="38518" spans="1:5" x14ac:dyDescent="0.25">
      <c r="A38518" s="93" t="s">
        <v>6181</v>
      </c>
      <c r="B38518" t="s">
        <v>21783</v>
      </c>
      <c r="C38518">
        <v>5932</v>
      </c>
      <c r="D38518" s="93" t="s">
        <v>29175</v>
      </c>
      <c r="E38518" s="93" t="s">
        <v>14</v>
      </c>
    </row>
    <row r="38519" spans="1:5" x14ac:dyDescent="0.25">
      <c r="A38519" s="93" t="s">
        <v>6181</v>
      </c>
      <c r="B38519" t="s">
        <v>21783</v>
      </c>
      <c r="C38519">
        <v>5934</v>
      </c>
      <c r="D38519" s="93" t="s">
        <v>29212</v>
      </c>
      <c r="E38519" s="93" t="s">
        <v>14</v>
      </c>
    </row>
    <row r="38520" spans="1:5" x14ac:dyDescent="0.25">
      <c r="A38520" s="93" t="s">
        <v>6181</v>
      </c>
      <c r="B38520" t="s">
        <v>21783</v>
      </c>
      <c r="C38520">
        <v>88316</v>
      </c>
      <c r="D38520" s="93" t="s">
        <v>29213</v>
      </c>
      <c r="E38520" s="93" t="s">
        <v>14</v>
      </c>
    </row>
    <row r="38521" spans="1:5" x14ac:dyDescent="0.25">
      <c r="A38521" s="93" t="s">
        <v>6181</v>
      </c>
      <c r="B38521" t="s">
        <v>21783</v>
      </c>
      <c r="C38521">
        <v>89035</v>
      </c>
      <c r="D38521" s="93" t="s">
        <v>29094</v>
      </c>
      <c r="E38521" s="93" t="s">
        <v>14</v>
      </c>
    </row>
    <row r="38522" spans="1:5" x14ac:dyDescent="0.25">
      <c r="A38522" s="93" t="s">
        <v>6181</v>
      </c>
      <c r="B38522" t="s">
        <v>21783</v>
      </c>
      <c r="C38522">
        <v>89036</v>
      </c>
      <c r="D38522" s="93" t="s">
        <v>29211</v>
      </c>
      <c r="E38522" s="93" t="s">
        <v>14</v>
      </c>
    </row>
    <row r="38523" spans="1:5" x14ac:dyDescent="0.25">
      <c r="A38523" s="93" t="s">
        <v>6181</v>
      </c>
      <c r="B38523" t="s">
        <v>21783</v>
      </c>
      <c r="C38523">
        <v>96463</v>
      </c>
      <c r="D38523" s="93" t="s">
        <v>29207</v>
      </c>
      <c r="E38523" s="93" t="s">
        <v>14</v>
      </c>
    </row>
    <row r="38524" spans="1:5" x14ac:dyDescent="0.25">
      <c r="A38524" s="93" t="s">
        <v>6181</v>
      </c>
      <c r="B38524" t="s">
        <v>21783</v>
      </c>
      <c r="C38524">
        <v>96464</v>
      </c>
      <c r="D38524" s="93" t="s">
        <v>29214</v>
      </c>
      <c r="E38524" s="93" t="s">
        <v>14</v>
      </c>
    </row>
    <row r="38525" spans="1:5" x14ac:dyDescent="0.25">
      <c r="A38525" s="93" t="s">
        <v>6182</v>
      </c>
      <c r="D38525" s="93" t="s">
        <v>14</v>
      </c>
      <c r="E38525" s="93" t="s">
        <v>35934</v>
      </c>
    </row>
    <row r="38526" spans="1:5" x14ac:dyDescent="0.25">
      <c r="A38526" s="93" t="s">
        <v>6182</v>
      </c>
      <c r="B38526" t="s">
        <v>21791</v>
      </c>
      <c r="C38526">
        <v>1379</v>
      </c>
      <c r="D38526" s="93" t="s">
        <v>29089</v>
      </c>
      <c r="E38526" s="93" t="s">
        <v>14</v>
      </c>
    </row>
    <row r="38527" spans="1:5" x14ac:dyDescent="0.25">
      <c r="A38527" s="93" t="s">
        <v>6182</v>
      </c>
      <c r="B38527" t="s">
        <v>21783</v>
      </c>
      <c r="C38527">
        <v>5684</v>
      </c>
      <c r="D38527" s="93" t="s">
        <v>29090</v>
      </c>
      <c r="E38527" s="93" t="s">
        <v>14</v>
      </c>
    </row>
    <row r="38528" spans="1:5" x14ac:dyDescent="0.25">
      <c r="A38528" s="93" t="s">
        <v>6182</v>
      </c>
      <c r="B38528" t="s">
        <v>21783</v>
      </c>
      <c r="C38528">
        <v>5685</v>
      </c>
      <c r="D38528" s="93" t="s">
        <v>29215</v>
      </c>
      <c r="E38528" s="93" t="s">
        <v>14</v>
      </c>
    </row>
    <row r="38529" spans="1:5" x14ac:dyDescent="0.25">
      <c r="A38529" s="93" t="s">
        <v>6182</v>
      </c>
      <c r="B38529" t="s">
        <v>21783</v>
      </c>
      <c r="C38529">
        <v>5901</v>
      </c>
      <c r="D38529" s="93" t="s">
        <v>29092</v>
      </c>
      <c r="E38529" s="93" t="s">
        <v>14</v>
      </c>
    </row>
    <row r="38530" spans="1:5" x14ac:dyDescent="0.25">
      <c r="A38530" s="93" t="s">
        <v>6182</v>
      </c>
      <c r="B38530" t="s">
        <v>21783</v>
      </c>
      <c r="C38530">
        <v>5903</v>
      </c>
      <c r="D38530" s="93" t="s">
        <v>29216</v>
      </c>
      <c r="E38530" s="93" t="s">
        <v>14</v>
      </c>
    </row>
    <row r="38531" spans="1:5" x14ac:dyDescent="0.25">
      <c r="A38531" s="93" t="s">
        <v>6182</v>
      </c>
      <c r="B38531" t="s">
        <v>21783</v>
      </c>
      <c r="C38531">
        <v>5921</v>
      </c>
      <c r="D38531" s="93" t="s">
        <v>29094</v>
      </c>
      <c r="E38531" s="93" t="s">
        <v>14</v>
      </c>
    </row>
    <row r="38532" spans="1:5" x14ac:dyDescent="0.25">
      <c r="A38532" s="93" t="s">
        <v>6182</v>
      </c>
      <c r="B38532" t="s">
        <v>21783</v>
      </c>
      <c r="C38532">
        <v>5923</v>
      </c>
      <c r="D38532" s="93" t="s">
        <v>29217</v>
      </c>
      <c r="E38532" s="93" t="s">
        <v>14</v>
      </c>
    </row>
    <row r="38533" spans="1:5" x14ac:dyDescent="0.25">
      <c r="A38533" s="93" t="s">
        <v>6182</v>
      </c>
      <c r="B38533" t="s">
        <v>21783</v>
      </c>
      <c r="C38533">
        <v>5932</v>
      </c>
      <c r="D38533" s="93" t="s">
        <v>29084</v>
      </c>
      <c r="E38533" s="93" t="s">
        <v>14</v>
      </c>
    </row>
    <row r="38534" spans="1:5" x14ac:dyDescent="0.25">
      <c r="A38534" s="93" t="s">
        <v>6182</v>
      </c>
      <c r="B38534" t="s">
        <v>21783</v>
      </c>
      <c r="C38534">
        <v>5934</v>
      </c>
      <c r="D38534" s="93" t="s">
        <v>29218</v>
      </c>
      <c r="E38534" s="93" t="s">
        <v>14</v>
      </c>
    </row>
    <row r="38535" spans="1:5" x14ac:dyDescent="0.25">
      <c r="A38535" s="93" t="s">
        <v>6182</v>
      </c>
      <c r="B38535" t="s">
        <v>21783</v>
      </c>
      <c r="C38535">
        <v>88316</v>
      </c>
      <c r="D38535" s="93" t="s">
        <v>29219</v>
      </c>
      <c r="E38535" s="93" t="s">
        <v>14</v>
      </c>
    </row>
    <row r="38536" spans="1:5" x14ac:dyDescent="0.25">
      <c r="A38536" s="93" t="s">
        <v>6182</v>
      </c>
      <c r="B38536" t="s">
        <v>21783</v>
      </c>
      <c r="C38536">
        <v>89035</v>
      </c>
      <c r="D38536" s="93" t="s">
        <v>29094</v>
      </c>
      <c r="E38536" s="93" t="s">
        <v>14</v>
      </c>
    </row>
    <row r="38537" spans="1:5" x14ac:dyDescent="0.25">
      <c r="A38537" s="93" t="s">
        <v>6182</v>
      </c>
      <c r="B38537" t="s">
        <v>21783</v>
      </c>
      <c r="C38537">
        <v>89036</v>
      </c>
      <c r="D38537" s="93" t="s">
        <v>29217</v>
      </c>
      <c r="E38537" s="93" t="s">
        <v>14</v>
      </c>
    </row>
    <row r="38538" spans="1:5" x14ac:dyDescent="0.25">
      <c r="A38538" s="93" t="s">
        <v>6182</v>
      </c>
      <c r="B38538" t="s">
        <v>21783</v>
      </c>
      <c r="C38538">
        <v>96463</v>
      </c>
      <c r="D38538" s="93" t="s">
        <v>29098</v>
      </c>
      <c r="E38538" s="93" t="s">
        <v>14</v>
      </c>
    </row>
    <row r="38539" spans="1:5" x14ac:dyDescent="0.25">
      <c r="A38539" s="93" t="s">
        <v>6182</v>
      </c>
      <c r="B38539" t="s">
        <v>21783</v>
      </c>
      <c r="C38539">
        <v>96464</v>
      </c>
      <c r="D38539" s="93" t="s">
        <v>29220</v>
      </c>
      <c r="E38539" s="93" t="s">
        <v>14</v>
      </c>
    </row>
    <row r="38540" spans="1:5" x14ac:dyDescent="0.25">
      <c r="A38540" s="93" t="s">
        <v>6183</v>
      </c>
      <c r="D38540" s="93" t="s">
        <v>14</v>
      </c>
      <c r="E38540" s="93" t="s">
        <v>35935</v>
      </c>
    </row>
    <row r="38541" spans="1:5" x14ac:dyDescent="0.25">
      <c r="A38541" s="93" t="s">
        <v>6183</v>
      </c>
      <c r="B38541" t="s">
        <v>21791</v>
      </c>
      <c r="C38541">
        <v>1379</v>
      </c>
      <c r="D38541" s="93" t="s">
        <v>29089</v>
      </c>
      <c r="E38541" s="93" t="s">
        <v>14</v>
      </c>
    </row>
    <row r="38542" spans="1:5" x14ac:dyDescent="0.25">
      <c r="A38542" s="93" t="s">
        <v>6183</v>
      </c>
      <c r="B38542" t="s">
        <v>21783</v>
      </c>
      <c r="C38542">
        <v>5684</v>
      </c>
      <c r="D38542" s="93" t="s">
        <v>29121</v>
      </c>
      <c r="E38542" s="93" t="s">
        <v>14</v>
      </c>
    </row>
    <row r="38543" spans="1:5" x14ac:dyDescent="0.25">
      <c r="A38543" s="93" t="s">
        <v>6183</v>
      </c>
      <c r="B38543" t="s">
        <v>21783</v>
      </c>
      <c r="C38543">
        <v>5685</v>
      </c>
      <c r="D38543" s="93" t="s">
        <v>29221</v>
      </c>
      <c r="E38543" s="93" t="s">
        <v>14</v>
      </c>
    </row>
    <row r="38544" spans="1:5" x14ac:dyDescent="0.25">
      <c r="A38544" s="93" t="s">
        <v>6183</v>
      </c>
      <c r="B38544" t="s">
        <v>21783</v>
      </c>
      <c r="C38544">
        <v>5901</v>
      </c>
      <c r="D38544" s="93" t="s">
        <v>29092</v>
      </c>
      <c r="E38544" s="93" t="s">
        <v>14</v>
      </c>
    </row>
    <row r="38545" spans="1:5" x14ac:dyDescent="0.25">
      <c r="A38545" s="93" t="s">
        <v>6183</v>
      </c>
      <c r="B38545" t="s">
        <v>21783</v>
      </c>
      <c r="C38545">
        <v>5903</v>
      </c>
      <c r="D38545" s="93" t="s">
        <v>29222</v>
      </c>
      <c r="E38545" s="93" t="s">
        <v>14</v>
      </c>
    </row>
    <row r="38546" spans="1:5" x14ac:dyDescent="0.25">
      <c r="A38546" s="93" t="s">
        <v>6183</v>
      </c>
      <c r="B38546" t="s">
        <v>21783</v>
      </c>
      <c r="C38546">
        <v>5921</v>
      </c>
      <c r="D38546" s="93" t="s">
        <v>29094</v>
      </c>
      <c r="E38546" s="93" t="s">
        <v>14</v>
      </c>
    </row>
    <row r="38547" spans="1:5" x14ac:dyDescent="0.25">
      <c r="A38547" s="93" t="s">
        <v>6183</v>
      </c>
      <c r="B38547" t="s">
        <v>21783</v>
      </c>
      <c r="C38547">
        <v>5923</v>
      </c>
      <c r="D38547" s="93" t="s">
        <v>29223</v>
      </c>
      <c r="E38547" s="93" t="s">
        <v>14</v>
      </c>
    </row>
    <row r="38548" spans="1:5" x14ac:dyDescent="0.25">
      <c r="A38548" s="93" t="s">
        <v>6183</v>
      </c>
      <c r="B38548" t="s">
        <v>21783</v>
      </c>
      <c r="C38548">
        <v>5932</v>
      </c>
      <c r="D38548" s="93" t="s">
        <v>29193</v>
      </c>
      <c r="E38548" s="93" t="s">
        <v>14</v>
      </c>
    </row>
    <row r="38549" spans="1:5" x14ac:dyDescent="0.25">
      <c r="A38549" s="93" t="s">
        <v>6183</v>
      </c>
      <c r="B38549" t="s">
        <v>21783</v>
      </c>
      <c r="C38549">
        <v>5934</v>
      </c>
      <c r="D38549" s="93" t="s">
        <v>29224</v>
      </c>
      <c r="E38549" s="93" t="s">
        <v>14</v>
      </c>
    </row>
    <row r="38550" spans="1:5" x14ac:dyDescent="0.25">
      <c r="A38550" s="93" t="s">
        <v>6183</v>
      </c>
      <c r="B38550" t="s">
        <v>21783</v>
      </c>
      <c r="C38550">
        <v>88316</v>
      </c>
      <c r="D38550" s="93" t="s">
        <v>29225</v>
      </c>
      <c r="E38550" s="93" t="s">
        <v>14</v>
      </c>
    </row>
    <row r="38551" spans="1:5" x14ac:dyDescent="0.25">
      <c r="A38551" s="93" t="s">
        <v>6183</v>
      </c>
      <c r="B38551" t="s">
        <v>21783</v>
      </c>
      <c r="C38551">
        <v>89035</v>
      </c>
      <c r="D38551" s="93" t="s">
        <v>29094</v>
      </c>
      <c r="E38551" s="93" t="s">
        <v>14</v>
      </c>
    </row>
    <row r="38552" spans="1:5" x14ac:dyDescent="0.25">
      <c r="A38552" s="93" t="s">
        <v>6183</v>
      </c>
      <c r="B38552" t="s">
        <v>21783</v>
      </c>
      <c r="C38552">
        <v>89036</v>
      </c>
      <c r="D38552" s="93" t="s">
        <v>29223</v>
      </c>
      <c r="E38552" s="93" t="s">
        <v>14</v>
      </c>
    </row>
    <row r="38553" spans="1:5" x14ac:dyDescent="0.25">
      <c r="A38553" s="93" t="s">
        <v>6183</v>
      </c>
      <c r="B38553" t="s">
        <v>21783</v>
      </c>
      <c r="C38553">
        <v>96463</v>
      </c>
      <c r="D38553" s="93" t="s">
        <v>29226</v>
      </c>
      <c r="E38553" s="93" t="s">
        <v>14</v>
      </c>
    </row>
    <row r="38554" spans="1:5" x14ac:dyDescent="0.25">
      <c r="A38554" s="93" t="s">
        <v>6183</v>
      </c>
      <c r="B38554" t="s">
        <v>21783</v>
      </c>
      <c r="C38554">
        <v>96464</v>
      </c>
      <c r="D38554" s="93" t="s">
        <v>29227</v>
      </c>
      <c r="E38554" s="93" t="s">
        <v>14</v>
      </c>
    </row>
    <row r="38555" spans="1:5" x14ac:dyDescent="0.25">
      <c r="A38555" s="93" t="s">
        <v>6184</v>
      </c>
      <c r="D38555" s="93" t="s">
        <v>14</v>
      </c>
      <c r="E38555" s="93" t="s">
        <v>35936</v>
      </c>
    </row>
    <row r="38556" spans="1:5" x14ac:dyDescent="0.25">
      <c r="A38556" s="93" t="s">
        <v>6184</v>
      </c>
      <c r="B38556" t="s">
        <v>21791</v>
      </c>
      <c r="C38556">
        <v>1379</v>
      </c>
      <c r="D38556" s="93" t="s">
        <v>29089</v>
      </c>
      <c r="E38556" s="93" t="s">
        <v>14</v>
      </c>
    </row>
    <row r="38557" spans="1:5" x14ac:dyDescent="0.25">
      <c r="A38557" s="93" t="s">
        <v>6184</v>
      </c>
      <c r="B38557" t="s">
        <v>21783</v>
      </c>
      <c r="C38557">
        <v>5684</v>
      </c>
      <c r="D38557" s="93" t="s">
        <v>29121</v>
      </c>
      <c r="E38557" s="93" t="s">
        <v>14</v>
      </c>
    </row>
    <row r="38558" spans="1:5" x14ac:dyDescent="0.25">
      <c r="A38558" s="93" t="s">
        <v>6184</v>
      </c>
      <c r="B38558" t="s">
        <v>21783</v>
      </c>
      <c r="C38558">
        <v>5685</v>
      </c>
      <c r="D38558" s="93" t="s">
        <v>29228</v>
      </c>
      <c r="E38558" s="93" t="s">
        <v>14</v>
      </c>
    </row>
    <row r="38559" spans="1:5" x14ac:dyDescent="0.25">
      <c r="A38559" s="93" t="s">
        <v>6184</v>
      </c>
      <c r="B38559" t="s">
        <v>21783</v>
      </c>
      <c r="C38559">
        <v>5901</v>
      </c>
      <c r="D38559" s="93" t="s">
        <v>29092</v>
      </c>
      <c r="E38559" s="93" t="s">
        <v>14</v>
      </c>
    </row>
    <row r="38560" spans="1:5" x14ac:dyDescent="0.25">
      <c r="A38560" s="93" t="s">
        <v>6184</v>
      </c>
      <c r="B38560" t="s">
        <v>21783</v>
      </c>
      <c r="C38560">
        <v>5903</v>
      </c>
      <c r="D38560" s="93" t="s">
        <v>29229</v>
      </c>
      <c r="E38560" s="93" t="s">
        <v>14</v>
      </c>
    </row>
    <row r="38561" spans="1:5" x14ac:dyDescent="0.25">
      <c r="A38561" s="93" t="s">
        <v>6184</v>
      </c>
      <c r="B38561" t="s">
        <v>21783</v>
      </c>
      <c r="C38561">
        <v>5921</v>
      </c>
      <c r="D38561" s="93" t="s">
        <v>29094</v>
      </c>
      <c r="E38561" s="93" t="s">
        <v>14</v>
      </c>
    </row>
    <row r="38562" spans="1:5" x14ac:dyDescent="0.25">
      <c r="A38562" s="93" t="s">
        <v>6184</v>
      </c>
      <c r="B38562" t="s">
        <v>21783</v>
      </c>
      <c r="C38562">
        <v>5923</v>
      </c>
      <c r="D38562" s="93" t="s">
        <v>29230</v>
      </c>
      <c r="E38562" s="93" t="s">
        <v>14</v>
      </c>
    </row>
    <row r="38563" spans="1:5" x14ac:dyDescent="0.25">
      <c r="A38563" s="93" t="s">
        <v>6184</v>
      </c>
      <c r="B38563" t="s">
        <v>21783</v>
      </c>
      <c r="C38563">
        <v>5932</v>
      </c>
      <c r="D38563" s="93" t="s">
        <v>29193</v>
      </c>
      <c r="E38563" s="93" t="s">
        <v>14</v>
      </c>
    </row>
    <row r="38564" spans="1:5" x14ac:dyDescent="0.25">
      <c r="A38564" s="93" t="s">
        <v>6184</v>
      </c>
      <c r="B38564" t="s">
        <v>21783</v>
      </c>
      <c r="C38564">
        <v>5934</v>
      </c>
      <c r="D38564" s="93" t="s">
        <v>29231</v>
      </c>
      <c r="E38564" s="93" t="s">
        <v>14</v>
      </c>
    </row>
    <row r="38565" spans="1:5" x14ac:dyDescent="0.25">
      <c r="A38565" s="93" t="s">
        <v>6184</v>
      </c>
      <c r="B38565" t="s">
        <v>21783</v>
      </c>
      <c r="C38565">
        <v>88316</v>
      </c>
      <c r="D38565" s="93" t="s">
        <v>29232</v>
      </c>
      <c r="E38565" s="93" t="s">
        <v>14</v>
      </c>
    </row>
    <row r="38566" spans="1:5" x14ac:dyDescent="0.25">
      <c r="A38566" s="93" t="s">
        <v>6184</v>
      </c>
      <c r="B38566" t="s">
        <v>21783</v>
      </c>
      <c r="C38566">
        <v>89035</v>
      </c>
      <c r="D38566" s="93" t="s">
        <v>29094</v>
      </c>
      <c r="E38566" s="93" t="s">
        <v>14</v>
      </c>
    </row>
    <row r="38567" spans="1:5" x14ac:dyDescent="0.25">
      <c r="A38567" s="93" t="s">
        <v>6184</v>
      </c>
      <c r="B38567" t="s">
        <v>21783</v>
      </c>
      <c r="C38567">
        <v>89036</v>
      </c>
      <c r="D38567" s="93" t="s">
        <v>29230</v>
      </c>
      <c r="E38567" s="93" t="s">
        <v>14</v>
      </c>
    </row>
    <row r="38568" spans="1:5" x14ac:dyDescent="0.25">
      <c r="A38568" s="93" t="s">
        <v>6184</v>
      </c>
      <c r="B38568" t="s">
        <v>21783</v>
      </c>
      <c r="C38568">
        <v>96463</v>
      </c>
      <c r="D38568" s="93" t="s">
        <v>29226</v>
      </c>
      <c r="E38568" s="93" t="s">
        <v>14</v>
      </c>
    </row>
    <row r="38569" spans="1:5" x14ac:dyDescent="0.25">
      <c r="A38569" s="93" t="s">
        <v>6184</v>
      </c>
      <c r="B38569" t="s">
        <v>21783</v>
      </c>
      <c r="C38569">
        <v>96464</v>
      </c>
      <c r="D38569" s="93" t="s">
        <v>29233</v>
      </c>
      <c r="E38569" s="93" t="s">
        <v>14</v>
      </c>
    </row>
    <row r="38570" spans="1:5" x14ac:dyDescent="0.25">
      <c r="A38570" s="93" t="s">
        <v>6185</v>
      </c>
      <c r="D38570" s="93" t="s">
        <v>14</v>
      </c>
      <c r="E38570" s="93" t="s">
        <v>35937</v>
      </c>
    </row>
    <row r="38571" spans="1:5" x14ac:dyDescent="0.25">
      <c r="A38571" s="93" t="s">
        <v>6185</v>
      </c>
      <c r="B38571" t="s">
        <v>21791</v>
      </c>
      <c r="C38571">
        <v>4721</v>
      </c>
      <c r="D38571" s="93" t="s">
        <v>29033</v>
      </c>
      <c r="E38571" s="93" t="s">
        <v>14</v>
      </c>
    </row>
    <row r="38572" spans="1:5" x14ac:dyDescent="0.25">
      <c r="A38572" s="93" t="s">
        <v>6185</v>
      </c>
      <c r="B38572" t="s">
        <v>21783</v>
      </c>
      <c r="C38572">
        <v>5684</v>
      </c>
      <c r="D38572" s="93" t="s">
        <v>29234</v>
      </c>
      <c r="E38572" s="93" t="s">
        <v>14</v>
      </c>
    </row>
    <row r="38573" spans="1:5" x14ac:dyDescent="0.25">
      <c r="A38573" s="93" t="s">
        <v>6185</v>
      </c>
      <c r="B38573" t="s">
        <v>21783</v>
      </c>
      <c r="C38573">
        <v>5685</v>
      </c>
      <c r="D38573" s="93" t="s">
        <v>29235</v>
      </c>
      <c r="E38573" s="93" t="s">
        <v>14</v>
      </c>
    </row>
    <row r="38574" spans="1:5" x14ac:dyDescent="0.25">
      <c r="A38574" s="93" t="s">
        <v>6185</v>
      </c>
      <c r="B38574" t="s">
        <v>21783</v>
      </c>
      <c r="C38574">
        <v>5901</v>
      </c>
      <c r="D38574" s="93" t="s">
        <v>29082</v>
      </c>
      <c r="E38574" s="93" t="s">
        <v>14</v>
      </c>
    </row>
    <row r="38575" spans="1:5" x14ac:dyDescent="0.25">
      <c r="A38575" s="93" t="s">
        <v>6185</v>
      </c>
      <c r="B38575" t="s">
        <v>21783</v>
      </c>
      <c r="C38575">
        <v>5903</v>
      </c>
      <c r="D38575" s="93" t="s">
        <v>29236</v>
      </c>
      <c r="E38575" s="93" t="s">
        <v>14</v>
      </c>
    </row>
    <row r="38576" spans="1:5" x14ac:dyDescent="0.25">
      <c r="A38576" s="93" t="s">
        <v>6185</v>
      </c>
      <c r="B38576" t="s">
        <v>21783</v>
      </c>
      <c r="C38576">
        <v>5921</v>
      </c>
      <c r="D38576" s="93" t="s">
        <v>29094</v>
      </c>
      <c r="E38576" s="93" t="s">
        <v>14</v>
      </c>
    </row>
    <row r="38577" spans="1:5" x14ac:dyDescent="0.25">
      <c r="A38577" s="93" t="s">
        <v>6185</v>
      </c>
      <c r="B38577" t="s">
        <v>21783</v>
      </c>
      <c r="C38577">
        <v>5923</v>
      </c>
      <c r="D38577" s="93" t="s">
        <v>29237</v>
      </c>
      <c r="E38577" s="93" t="s">
        <v>14</v>
      </c>
    </row>
    <row r="38578" spans="1:5" x14ac:dyDescent="0.25">
      <c r="A38578" s="93" t="s">
        <v>6185</v>
      </c>
      <c r="B38578" t="s">
        <v>21783</v>
      </c>
      <c r="C38578">
        <v>5932</v>
      </c>
      <c r="D38578" s="93" t="s">
        <v>29175</v>
      </c>
      <c r="E38578" s="93" t="s">
        <v>14</v>
      </c>
    </row>
    <row r="38579" spans="1:5" x14ac:dyDescent="0.25">
      <c r="A38579" s="93" t="s">
        <v>6185</v>
      </c>
      <c r="B38579" t="s">
        <v>21783</v>
      </c>
      <c r="C38579">
        <v>5934</v>
      </c>
      <c r="D38579" s="93" t="s">
        <v>29238</v>
      </c>
      <c r="E38579" s="93" t="s">
        <v>14</v>
      </c>
    </row>
    <row r="38580" spans="1:5" x14ac:dyDescent="0.25">
      <c r="A38580" s="93" t="s">
        <v>6185</v>
      </c>
      <c r="B38580" t="s">
        <v>21783</v>
      </c>
      <c r="C38580">
        <v>88316</v>
      </c>
      <c r="D38580" s="93" t="s">
        <v>29239</v>
      </c>
      <c r="E38580" s="93" t="s">
        <v>14</v>
      </c>
    </row>
    <row r="38581" spans="1:5" x14ac:dyDescent="0.25">
      <c r="A38581" s="93" t="s">
        <v>6185</v>
      </c>
      <c r="B38581" t="s">
        <v>21783</v>
      </c>
      <c r="C38581">
        <v>89035</v>
      </c>
      <c r="D38581" s="93" t="s">
        <v>29094</v>
      </c>
      <c r="E38581" s="93" t="s">
        <v>14</v>
      </c>
    </row>
    <row r="38582" spans="1:5" x14ac:dyDescent="0.25">
      <c r="A38582" s="93" t="s">
        <v>6185</v>
      </c>
      <c r="B38582" t="s">
        <v>21783</v>
      </c>
      <c r="C38582">
        <v>89036</v>
      </c>
      <c r="D38582" s="93" t="s">
        <v>29237</v>
      </c>
      <c r="E38582" s="93" t="s">
        <v>14</v>
      </c>
    </row>
    <row r="38583" spans="1:5" x14ac:dyDescent="0.25">
      <c r="A38583" s="93" t="s">
        <v>6185</v>
      </c>
      <c r="B38583" t="s">
        <v>21783</v>
      </c>
      <c r="C38583">
        <v>96463</v>
      </c>
      <c r="D38583" s="93" t="s">
        <v>29207</v>
      </c>
      <c r="E38583" s="93" t="s">
        <v>14</v>
      </c>
    </row>
    <row r="38584" spans="1:5" x14ac:dyDescent="0.25">
      <c r="A38584" s="93" t="s">
        <v>6185</v>
      </c>
      <c r="B38584" t="s">
        <v>21783</v>
      </c>
      <c r="C38584">
        <v>96464</v>
      </c>
      <c r="D38584" s="93" t="s">
        <v>29240</v>
      </c>
      <c r="E38584" s="93" t="s">
        <v>14</v>
      </c>
    </row>
    <row r="38585" spans="1:5" x14ac:dyDescent="0.25">
      <c r="A38585" s="93" t="s">
        <v>6186</v>
      </c>
      <c r="D38585" s="93" t="s">
        <v>14</v>
      </c>
      <c r="E38585" s="93" t="s">
        <v>35938</v>
      </c>
    </row>
    <row r="38586" spans="1:5" x14ac:dyDescent="0.25">
      <c r="A38586" s="93" t="s">
        <v>6186</v>
      </c>
      <c r="B38586" t="s">
        <v>21791</v>
      </c>
      <c r="C38586">
        <v>4721</v>
      </c>
      <c r="D38586" s="93" t="s">
        <v>29033</v>
      </c>
      <c r="E38586" s="93" t="s">
        <v>14</v>
      </c>
    </row>
    <row r="38587" spans="1:5" x14ac:dyDescent="0.25">
      <c r="A38587" s="93" t="s">
        <v>6186</v>
      </c>
      <c r="B38587" t="s">
        <v>21783</v>
      </c>
      <c r="C38587">
        <v>5684</v>
      </c>
      <c r="D38587" s="93" t="s">
        <v>29130</v>
      </c>
      <c r="E38587" s="93" t="s">
        <v>14</v>
      </c>
    </row>
    <row r="38588" spans="1:5" x14ac:dyDescent="0.25">
      <c r="A38588" s="93" t="s">
        <v>6186</v>
      </c>
      <c r="B38588" t="s">
        <v>21783</v>
      </c>
      <c r="C38588">
        <v>5685</v>
      </c>
      <c r="D38588" s="93" t="s">
        <v>29241</v>
      </c>
      <c r="E38588" s="93" t="s">
        <v>14</v>
      </c>
    </row>
    <row r="38589" spans="1:5" x14ac:dyDescent="0.25">
      <c r="A38589" s="93" t="s">
        <v>6186</v>
      </c>
      <c r="B38589" t="s">
        <v>21783</v>
      </c>
      <c r="C38589">
        <v>5901</v>
      </c>
      <c r="D38589" s="93" t="s">
        <v>29082</v>
      </c>
      <c r="E38589" s="93" t="s">
        <v>14</v>
      </c>
    </row>
    <row r="38590" spans="1:5" x14ac:dyDescent="0.25">
      <c r="A38590" s="93" t="s">
        <v>6186</v>
      </c>
      <c r="B38590" t="s">
        <v>21783</v>
      </c>
      <c r="C38590">
        <v>5903</v>
      </c>
      <c r="D38590" s="93" t="s">
        <v>29242</v>
      </c>
      <c r="E38590" s="93" t="s">
        <v>14</v>
      </c>
    </row>
    <row r="38591" spans="1:5" x14ac:dyDescent="0.25">
      <c r="A38591" s="93" t="s">
        <v>6186</v>
      </c>
      <c r="B38591" t="s">
        <v>21783</v>
      </c>
      <c r="C38591">
        <v>5921</v>
      </c>
      <c r="D38591" s="93" t="s">
        <v>29094</v>
      </c>
      <c r="E38591" s="93" t="s">
        <v>14</v>
      </c>
    </row>
    <row r="38592" spans="1:5" x14ac:dyDescent="0.25">
      <c r="A38592" s="93" t="s">
        <v>6186</v>
      </c>
      <c r="B38592" t="s">
        <v>21783</v>
      </c>
      <c r="C38592">
        <v>5923</v>
      </c>
      <c r="D38592" s="93" t="s">
        <v>29243</v>
      </c>
      <c r="E38592" s="93" t="s">
        <v>14</v>
      </c>
    </row>
    <row r="38593" spans="1:5" x14ac:dyDescent="0.25">
      <c r="A38593" s="93" t="s">
        <v>6186</v>
      </c>
      <c r="B38593" t="s">
        <v>21783</v>
      </c>
      <c r="C38593">
        <v>5932</v>
      </c>
      <c r="D38593" s="93" t="s">
        <v>29084</v>
      </c>
      <c r="E38593" s="93" t="s">
        <v>14</v>
      </c>
    </row>
    <row r="38594" spans="1:5" x14ac:dyDescent="0.25">
      <c r="A38594" s="93" t="s">
        <v>6186</v>
      </c>
      <c r="B38594" t="s">
        <v>21783</v>
      </c>
      <c r="C38594">
        <v>5934</v>
      </c>
      <c r="D38594" s="93" t="s">
        <v>29244</v>
      </c>
      <c r="E38594" s="93" t="s">
        <v>14</v>
      </c>
    </row>
    <row r="38595" spans="1:5" x14ac:dyDescent="0.25">
      <c r="A38595" s="93" t="s">
        <v>6186</v>
      </c>
      <c r="B38595" t="s">
        <v>21783</v>
      </c>
      <c r="C38595">
        <v>88316</v>
      </c>
      <c r="D38595" s="93" t="s">
        <v>29245</v>
      </c>
      <c r="E38595" s="93" t="s">
        <v>14</v>
      </c>
    </row>
    <row r="38596" spans="1:5" x14ac:dyDescent="0.25">
      <c r="A38596" s="93" t="s">
        <v>6186</v>
      </c>
      <c r="B38596" t="s">
        <v>21783</v>
      </c>
      <c r="C38596">
        <v>89035</v>
      </c>
      <c r="D38596" s="93" t="s">
        <v>29094</v>
      </c>
      <c r="E38596" s="93" t="s">
        <v>14</v>
      </c>
    </row>
    <row r="38597" spans="1:5" x14ac:dyDescent="0.25">
      <c r="A38597" s="93" t="s">
        <v>6186</v>
      </c>
      <c r="B38597" t="s">
        <v>21783</v>
      </c>
      <c r="C38597">
        <v>89036</v>
      </c>
      <c r="D38597" s="93" t="s">
        <v>29243</v>
      </c>
      <c r="E38597" s="93" t="s">
        <v>14</v>
      </c>
    </row>
    <row r="38598" spans="1:5" x14ac:dyDescent="0.25">
      <c r="A38598" s="93" t="s">
        <v>6186</v>
      </c>
      <c r="B38598" t="s">
        <v>21783</v>
      </c>
      <c r="C38598">
        <v>96463</v>
      </c>
      <c r="D38598" s="93" t="s">
        <v>29136</v>
      </c>
      <c r="E38598" s="93" t="s">
        <v>14</v>
      </c>
    </row>
    <row r="38599" spans="1:5" x14ac:dyDescent="0.25">
      <c r="A38599" s="93" t="s">
        <v>6186</v>
      </c>
      <c r="B38599" t="s">
        <v>21783</v>
      </c>
      <c r="C38599">
        <v>96464</v>
      </c>
      <c r="D38599" s="93" t="s">
        <v>29246</v>
      </c>
      <c r="E38599" s="93" t="s">
        <v>14</v>
      </c>
    </row>
    <row r="38600" spans="1:5" x14ac:dyDescent="0.25">
      <c r="A38600" s="93" t="s">
        <v>6187</v>
      </c>
      <c r="D38600" s="93" t="s">
        <v>14</v>
      </c>
      <c r="E38600" s="93" t="s">
        <v>35939</v>
      </c>
    </row>
    <row r="38601" spans="1:5" x14ac:dyDescent="0.25">
      <c r="A38601" s="93" t="s">
        <v>6187</v>
      </c>
      <c r="B38601" t="s">
        <v>21791</v>
      </c>
      <c r="C38601">
        <v>4721</v>
      </c>
      <c r="D38601" s="93" t="s">
        <v>29138</v>
      </c>
      <c r="E38601" s="93" t="s">
        <v>14</v>
      </c>
    </row>
    <row r="38602" spans="1:5" x14ac:dyDescent="0.25">
      <c r="A38602" s="93" t="s">
        <v>6187</v>
      </c>
      <c r="B38602" t="s">
        <v>21783</v>
      </c>
      <c r="C38602">
        <v>5684</v>
      </c>
      <c r="D38602" s="93" t="s">
        <v>29234</v>
      </c>
      <c r="E38602" s="93" t="s">
        <v>14</v>
      </c>
    </row>
    <row r="38603" spans="1:5" x14ac:dyDescent="0.25">
      <c r="A38603" s="93" t="s">
        <v>6187</v>
      </c>
      <c r="B38603" t="s">
        <v>21783</v>
      </c>
      <c r="C38603">
        <v>5685</v>
      </c>
      <c r="D38603" s="93" t="s">
        <v>29235</v>
      </c>
      <c r="E38603" s="93" t="s">
        <v>14</v>
      </c>
    </row>
    <row r="38604" spans="1:5" x14ac:dyDescent="0.25">
      <c r="A38604" s="93" t="s">
        <v>6187</v>
      </c>
      <c r="B38604" t="s">
        <v>21783</v>
      </c>
      <c r="C38604">
        <v>5901</v>
      </c>
      <c r="D38604" s="93" t="s">
        <v>29082</v>
      </c>
      <c r="E38604" s="93" t="s">
        <v>14</v>
      </c>
    </row>
    <row r="38605" spans="1:5" x14ac:dyDescent="0.25">
      <c r="A38605" s="93" t="s">
        <v>6187</v>
      </c>
      <c r="B38605" t="s">
        <v>21783</v>
      </c>
      <c r="C38605">
        <v>5903</v>
      </c>
      <c r="D38605" s="93" t="s">
        <v>29236</v>
      </c>
      <c r="E38605" s="93" t="s">
        <v>14</v>
      </c>
    </row>
    <row r="38606" spans="1:5" x14ac:dyDescent="0.25">
      <c r="A38606" s="93" t="s">
        <v>6187</v>
      </c>
      <c r="B38606" t="s">
        <v>21783</v>
      </c>
      <c r="C38606">
        <v>5921</v>
      </c>
      <c r="D38606" s="93" t="s">
        <v>29094</v>
      </c>
      <c r="E38606" s="93" t="s">
        <v>14</v>
      </c>
    </row>
    <row r="38607" spans="1:5" x14ac:dyDescent="0.25">
      <c r="A38607" s="93" t="s">
        <v>6187</v>
      </c>
      <c r="B38607" t="s">
        <v>21783</v>
      </c>
      <c r="C38607">
        <v>5923</v>
      </c>
      <c r="D38607" s="93" t="s">
        <v>29237</v>
      </c>
      <c r="E38607" s="93" t="s">
        <v>14</v>
      </c>
    </row>
    <row r="38608" spans="1:5" x14ac:dyDescent="0.25">
      <c r="A38608" s="93" t="s">
        <v>6187</v>
      </c>
      <c r="B38608" t="s">
        <v>21783</v>
      </c>
      <c r="C38608">
        <v>5932</v>
      </c>
      <c r="D38608" s="93" t="s">
        <v>29175</v>
      </c>
      <c r="E38608" s="93" t="s">
        <v>14</v>
      </c>
    </row>
    <row r="38609" spans="1:5" x14ac:dyDescent="0.25">
      <c r="A38609" s="93" t="s">
        <v>6187</v>
      </c>
      <c r="B38609" t="s">
        <v>21783</v>
      </c>
      <c r="C38609">
        <v>5934</v>
      </c>
      <c r="D38609" s="93" t="s">
        <v>29238</v>
      </c>
      <c r="E38609" s="93" t="s">
        <v>14</v>
      </c>
    </row>
    <row r="38610" spans="1:5" x14ac:dyDescent="0.25">
      <c r="A38610" s="93" t="s">
        <v>6187</v>
      </c>
      <c r="B38610" t="s">
        <v>21783</v>
      </c>
      <c r="C38610">
        <v>88316</v>
      </c>
      <c r="D38610" s="93" t="s">
        <v>29239</v>
      </c>
      <c r="E38610" s="93" t="s">
        <v>14</v>
      </c>
    </row>
    <row r="38611" spans="1:5" x14ac:dyDescent="0.25">
      <c r="A38611" s="93" t="s">
        <v>6187</v>
      </c>
      <c r="B38611" t="s">
        <v>21783</v>
      </c>
      <c r="C38611">
        <v>89035</v>
      </c>
      <c r="D38611" s="93" t="s">
        <v>29094</v>
      </c>
      <c r="E38611" s="93" t="s">
        <v>14</v>
      </c>
    </row>
    <row r="38612" spans="1:5" x14ac:dyDescent="0.25">
      <c r="A38612" s="93" t="s">
        <v>6187</v>
      </c>
      <c r="B38612" t="s">
        <v>21783</v>
      </c>
      <c r="C38612">
        <v>89036</v>
      </c>
      <c r="D38612" s="93" t="s">
        <v>29237</v>
      </c>
      <c r="E38612" s="93" t="s">
        <v>14</v>
      </c>
    </row>
    <row r="38613" spans="1:5" x14ac:dyDescent="0.25">
      <c r="A38613" s="93" t="s">
        <v>6187</v>
      </c>
      <c r="B38613" t="s">
        <v>21783</v>
      </c>
      <c r="C38613">
        <v>96463</v>
      </c>
      <c r="D38613" s="93" t="s">
        <v>29207</v>
      </c>
      <c r="E38613" s="93" t="s">
        <v>14</v>
      </c>
    </row>
    <row r="38614" spans="1:5" x14ac:dyDescent="0.25">
      <c r="A38614" s="93" t="s">
        <v>6187</v>
      </c>
      <c r="B38614" t="s">
        <v>21783</v>
      </c>
      <c r="C38614">
        <v>96464</v>
      </c>
      <c r="D38614" s="93" t="s">
        <v>29240</v>
      </c>
      <c r="E38614" s="93" t="s">
        <v>14</v>
      </c>
    </row>
    <row r="38615" spans="1:5" x14ac:dyDescent="0.25">
      <c r="A38615" s="93" t="s">
        <v>6188</v>
      </c>
      <c r="D38615" s="93" t="s">
        <v>14</v>
      </c>
      <c r="E38615" s="93" t="s">
        <v>35940</v>
      </c>
    </row>
    <row r="38616" spans="1:5" x14ac:dyDescent="0.25">
      <c r="A38616" s="93" t="s">
        <v>6188</v>
      </c>
      <c r="B38616" t="s">
        <v>21791</v>
      </c>
      <c r="C38616">
        <v>4721</v>
      </c>
      <c r="D38616" s="93" t="s">
        <v>29138</v>
      </c>
      <c r="E38616" s="93" t="s">
        <v>14</v>
      </c>
    </row>
    <row r="38617" spans="1:5" x14ac:dyDescent="0.25">
      <c r="A38617" s="93" t="s">
        <v>6188</v>
      </c>
      <c r="B38617" t="s">
        <v>21783</v>
      </c>
      <c r="C38617">
        <v>5684</v>
      </c>
      <c r="D38617" s="93" t="s">
        <v>29130</v>
      </c>
      <c r="E38617" s="93" t="s">
        <v>14</v>
      </c>
    </row>
    <row r="38618" spans="1:5" x14ac:dyDescent="0.25">
      <c r="A38618" s="93" t="s">
        <v>6188</v>
      </c>
      <c r="B38618" t="s">
        <v>21783</v>
      </c>
      <c r="C38618">
        <v>5685</v>
      </c>
      <c r="D38618" s="93" t="s">
        <v>29241</v>
      </c>
      <c r="E38618" s="93" t="s">
        <v>14</v>
      </c>
    </row>
    <row r="38619" spans="1:5" x14ac:dyDescent="0.25">
      <c r="A38619" s="93" t="s">
        <v>6188</v>
      </c>
      <c r="B38619" t="s">
        <v>21783</v>
      </c>
      <c r="C38619">
        <v>5901</v>
      </c>
      <c r="D38619" s="93" t="s">
        <v>29082</v>
      </c>
      <c r="E38619" s="93" t="s">
        <v>14</v>
      </c>
    </row>
    <row r="38620" spans="1:5" x14ac:dyDescent="0.25">
      <c r="A38620" s="93" t="s">
        <v>6188</v>
      </c>
      <c r="B38620" t="s">
        <v>21783</v>
      </c>
      <c r="C38620">
        <v>5903</v>
      </c>
      <c r="D38620" s="93" t="s">
        <v>29242</v>
      </c>
      <c r="E38620" s="93" t="s">
        <v>14</v>
      </c>
    </row>
    <row r="38621" spans="1:5" x14ac:dyDescent="0.25">
      <c r="A38621" s="93" t="s">
        <v>6188</v>
      </c>
      <c r="B38621" t="s">
        <v>21783</v>
      </c>
      <c r="C38621">
        <v>5921</v>
      </c>
      <c r="D38621" s="93" t="s">
        <v>29094</v>
      </c>
      <c r="E38621" s="93" t="s">
        <v>14</v>
      </c>
    </row>
    <row r="38622" spans="1:5" x14ac:dyDescent="0.25">
      <c r="A38622" s="93" t="s">
        <v>6188</v>
      </c>
      <c r="B38622" t="s">
        <v>21783</v>
      </c>
      <c r="C38622">
        <v>5923</v>
      </c>
      <c r="D38622" s="93" t="s">
        <v>29243</v>
      </c>
      <c r="E38622" s="93" t="s">
        <v>14</v>
      </c>
    </row>
    <row r="38623" spans="1:5" x14ac:dyDescent="0.25">
      <c r="A38623" s="93" t="s">
        <v>6188</v>
      </c>
      <c r="B38623" t="s">
        <v>21783</v>
      </c>
      <c r="C38623">
        <v>5932</v>
      </c>
      <c r="D38623" s="93" t="s">
        <v>29084</v>
      </c>
      <c r="E38623" s="93" t="s">
        <v>14</v>
      </c>
    </row>
    <row r="38624" spans="1:5" x14ac:dyDescent="0.25">
      <c r="A38624" s="93" t="s">
        <v>6188</v>
      </c>
      <c r="B38624" t="s">
        <v>21783</v>
      </c>
      <c r="C38624">
        <v>5934</v>
      </c>
      <c r="D38624" s="93" t="s">
        <v>29244</v>
      </c>
      <c r="E38624" s="93" t="s">
        <v>14</v>
      </c>
    </row>
    <row r="38625" spans="1:5" x14ac:dyDescent="0.25">
      <c r="A38625" s="93" t="s">
        <v>6188</v>
      </c>
      <c r="B38625" t="s">
        <v>21783</v>
      </c>
      <c r="C38625">
        <v>88316</v>
      </c>
      <c r="D38625" s="93" t="s">
        <v>29245</v>
      </c>
      <c r="E38625" s="93" t="s">
        <v>14</v>
      </c>
    </row>
    <row r="38626" spans="1:5" x14ac:dyDescent="0.25">
      <c r="A38626" s="93" t="s">
        <v>6188</v>
      </c>
      <c r="B38626" t="s">
        <v>21783</v>
      </c>
      <c r="C38626">
        <v>89035</v>
      </c>
      <c r="D38626" s="93" t="s">
        <v>29094</v>
      </c>
      <c r="E38626" s="93" t="s">
        <v>14</v>
      </c>
    </row>
    <row r="38627" spans="1:5" x14ac:dyDescent="0.25">
      <c r="A38627" s="93" t="s">
        <v>6188</v>
      </c>
      <c r="B38627" t="s">
        <v>21783</v>
      </c>
      <c r="C38627">
        <v>89036</v>
      </c>
      <c r="D38627" s="93" t="s">
        <v>29243</v>
      </c>
      <c r="E38627" s="93" t="s">
        <v>14</v>
      </c>
    </row>
    <row r="38628" spans="1:5" x14ac:dyDescent="0.25">
      <c r="A38628" s="93" t="s">
        <v>6188</v>
      </c>
      <c r="B38628" t="s">
        <v>21783</v>
      </c>
      <c r="C38628">
        <v>96463</v>
      </c>
      <c r="D38628" s="93" t="s">
        <v>29136</v>
      </c>
      <c r="E38628" s="93" t="s">
        <v>14</v>
      </c>
    </row>
    <row r="38629" spans="1:5" x14ac:dyDescent="0.25">
      <c r="A38629" s="93" t="s">
        <v>6188</v>
      </c>
      <c r="B38629" t="s">
        <v>21783</v>
      </c>
      <c r="C38629">
        <v>96464</v>
      </c>
      <c r="D38629" s="93" t="s">
        <v>29246</v>
      </c>
      <c r="E38629" s="93" t="s">
        <v>14</v>
      </c>
    </row>
    <row r="38630" spans="1:5" x14ac:dyDescent="0.25">
      <c r="A38630" s="93" t="s">
        <v>6189</v>
      </c>
      <c r="D38630" s="93" t="s">
        <v>14</v>
      </c>
      <c r="E38630" s="93" t="s">
        <v>35941</v>
      </c>
    </row>
    <row r="38631" spans="1:5" x14ac:dyDescent="0.25">
      <c r="A38631" s="93" t="s">
        <v>6189</v>
      </c>
      <c r="B38631" t="s">
        <v>21791</v>
      </c>
      <c r="C38631">
        <v>4721</v>
      </c>
      <c r="D38631" s="93" t="s">
        <v>29138</v>
      </c>
      <c r="E38631" s="93" t="s">
        <v>14</v>
      </c>
    </row>
    <row r="38632" spans="1:5" x14ac:dyDescent="0.25">
      <c r="A38632" s="93" t="s">
        <v>6189</v>
      </c>
      <c r="B38632" t="s">
        <v>21783</v>
      </c>
      <c r="C38632">
        <v>5684</v>
      </c>
      <c r="D38632" s="93" t="s">
        <v>29247</v>
      </c>
      <c r="E38632" s="93" t="s">
        <v>14</v>
      </c>
    </row>
    <row r="38633" spans="1:5" x14ac:dyDescent="0.25">
      <c r="A38633" s="93" t="s">
        <v>6189</v>
      </c>
      <c r="B38633" t="s">
        <v>21783</v>
      </c>
      <c r="C38633">
        <v>5685</v>
      </c>
      <c r="D38633" s="93" t="s">
        <v>29248</v>
      </c>
      <c r="E38633" s="93" t="s">
        <v>14</v>
      </c>
    </row>
    <row r="38634" spans="1:5" x14ac:dyDescent="0.25">
      <c r="A38634" s="93" t="s">
        <v>6189</v>
      </c>
      <c r="B38634" t="s">
        <v>21783</v>
      </c>
      <c r="C38634">
        <v>5901</v>
      </c>
      <c r="D38634" s="93" t="s">
        <v>29082</v>
      </c>
      <c r="E38634" s="93" t="s">
        <v>14</v>
      </c>
    </row>
    <row r="38635" spans="1:5" x14ac:dyDescent="0.25">
      <c r="A38635" s="93" t="s">
        <v>6189</v>
      </c>
      <c r="B38635" t="s">
        <v>21783</v>
      </c>
      <c r="C38635">
        <v>5903</v>
      </c>
      <c r="D38635" s="93" t="s">
        <v>29249</v>
      </c>
      <c r="E38635" s="93" t="s">
        <v>14</v>
      </c>
    </row>
    <row r="38636" spans="1:5" x14ac:dyDescent="0.25">
      <c r="A38636" s="93" t="s">
        <v>6189</v>
      </c>
      <c r="B38636" t="s">
        <v>21783</v>
      </c>
      <c r="C38636">
        <v>5921</v>
      </c>
      <c r="D38636" s="93" t="s">
        <v>29094</v>
      </c>
      <c r="E38636" s="93" t="s">
        <v>14</v>
      </c>
    </row>
    <row r="38637" spans="1:5" x14ac:dyDescent="0.25">
      <c r="A38637" s="93" t="s">
        <v>6189</v>
      </c>
      <c r="B38637" t="s">
        <v>21783</v>
      </c>
      <c r="C38637">
        <v>5923</v>
      </c>
      <c r="D38637" s="93" t="s">
        <v>29250</v>
      </c>
      <c r="E38637" s="93" t="s">
        <v>14</v>
      </c>
    </row>
    <row r="38638" spans="1:5" x14ac:dyDescent="0.25">
      <c r="A38638" s="93" t="s">
        <v>6189</v>
      </c>
      <c r="B38638" t="s">
        <v>21783</v>
      </c>
      <c r="C38638">
        <v>5932</v>
      </c>
      <c r="D38638" s="93" t="s">
        <v>29193</v>
      </c>
      <c r="E38638" s="93" t="s">
        <v>14</v>
      </c>
    </row>
    <row r="38639" spans="1:5" x14ac:dyDescent="0.25">
      <c r="A38639" s="93" t="s">
        <v>6189</v>
      </c>
      <c r="B38639" t="s">
        <v>21783</v>
      </c>
      <c r="C38639">
        <v>5934</v>
      </c>
      <c r="D38639" s="93" t="s">
        <v>29251</v>
      </c>
      <c r="E38639" s="93" t="s">
        <v>14</v>
      </c>
    </row>
    <row r="38640" spans="1:5" x14ac:dyDescent="0.25">
      <c r="A38640" s="93" t="s">
        <v>6189</v>
      </c>
      <c r="B38640" t="s">
        <v>21783</v>
      </c>
      <c r="C38640">
        <v>88316</v>
      </c>
      <c r="D38640" s="93" t="s">
        <v>29252</v>
      </c>
      <c r="E38640" s="93" t="s">
        <v>14</v>
      </c>
    </row>
    <row r="38641" spans="1:5" x14ac:dyDescent="0.25">
      <c r="A38641" s="93" t="s">
        <v>6189</v>
      </c>
      <c r="B38641" t="s">
        <v>21783</v>
      </c>
      <c r="C38641">
        <v>89035</v>
      </c>
      <c r="D38641" s="93" t="s">
        <v>29094</v>
      </c>
      <c r="E38641" s="93" t="s">
        <v>14</v>
      </c>
    </row>
    <row r="38642" spans="1:5" x14ac:dyDescent="0.25">
      <c r="A38642" s="93" t="s">
        <v>6189</v>
      </c>
      <c r="B38642" t="s">
        <v>21783</v>
      </c>
      <c r="C38642">
        <v>89036</v>
      </c>
      <c r="D38642" s="93" t="s">
        <v>29250</v>
      </c>
      <c r="E38642" s="93" t="s">
        <v>14</v>
      </c>
    </row>
    <row r="38643" spans="1:5" x14ac:dyDescent="0.25">
      <c r="A38643" s="93" t="s">
        <v>6189</v>
      </c>
      <c r="B38643" t="s">
        <v>21783</v>
      </c>
      <c r="C38643">
        <v>96463</v>
      </c>
      <c r="D38643" s="93" t="s">
        <v>29226</v>
      </c>
      <c r="E38643" s="93" t="s">
        <v>14</v>
      </c>
    </row>
    <row r="38644" spans="1:5" x14ac:dyDescent="0.25">
      <c r="A38644" s="93" t="s">
        <v>6189</v>
      </c>
      <c r="B38644" t="s">
        <v>21783</v>
      </c>
      <c r="C38644">
        <v>96464</v>
      </c>
      <c r="D38644" s="93" t="s">
        <v>29253</v>
      </c>
      <c r="E38644" s="93" t="s">
        <v>14</v>
      </c>
    </row>
    <row r="38645" spans="1:5" x14ac:dyDescent="0.25">
      <c r="A38645" s="93" t="s">
        <v>6190</v>
      </c>
      <c r="D38645" s="93" t="s">
        <v>14</v>
      </c>
      <c r="E38645" s="93" t="s">
        <v>35942</v>
      </c>
    </row>
    <row r="38646" spans="1:5" x14ac:dyDescent="0.25">
      <c r="A38646" s="93" t="s">
        <v>6190</v>
      </c>
      <c r="B38646" t="s">
        <v>21791</v>
      </c>
      <c r="C38646">
        <v>4721</v>
      </c>
      <c r="D38646" s="93" t="s">
        <v>29138</v>
      </c>
      <c r="E38646" s="93" t="s">
        <v>14</v>
      </c>
    </row>
    <row r="38647" spans="1:5" x14ac:dyDescent="0.25">
      <c r="A38647" s="93" t="s">
        <v>6190</v>
      </c>
      <c r="B38647" t="s">
        <v>21783</v>
      </c>
      <c r="C38647">
        <v>5684</v>
      </c>
      <c r="D38647" s="93" t="s">
        <v>29247</v>
      </c>
      <c r="E38647" s="93" t="s">
        <v>14</v>
      </c>
    </row>
    <row r="38648" spans="1:5" x14ac:dyDescent="0.25">
      <c r="A38648" s="93" t="s">
        <v>6190</v>
      </c>
      <c r="B38648" t="s">
        <v>21783</v>
      </c>
      <c r="C38648">
        <v>5685</v>
      </c>
      <c r="D38648" s="93" t="s">
        <v>29254</v>
      </c>
      <c r="E38648" s="93" t="s">
        <v>14</v>
      </c>
    </row>
    <row r="38649" spans="1:5" x14ac:dyDescent="0.25">
      <c r="A38649" s="93" t="s">
        <v>6190</v>
      </c>
      <c r="B38649" t="s">
        <v>21783</v>
      </c>
      <c r="C38649">
        <v>5901</v>
      </c>
      <c r="D38649" s="93" t="s">
        <v>29082</v>
      </c>
      <c r="E38649" s="93" t="s">
        <v>14</v>
      </c>
    </row>
    <row r="38650" spans="1:5" x14ac:dyDescent="0.25">
      <c r="A38650" s="93" t="s">
        <v>6190</v>
      </c>
      <c r="B38650" t="s">
        <v>21783</v>
      </c>
      <c r="C38650">
        <v>5903</v>
      </c>
      <c r="D38650" s="93" t="s">
        <v>29255</v>
      </c>
      <c r="E38650" s="93" t="s">
        <v>14</v>
      </c>
    </row>
    <row r="38651" spans="1:5" x14ac:dyDescent="0.25">
      <c r="A38651" s="93" t="s">
        <v>6190</v>
      </c>
      <c r="B38651" t="s">
        <v>21783</v>
      </c>
      <c r="C38651">
        <v>5921</v>
      </c>
      <c r="D38651" s="93" t="s">
        <v>29094</v>
      </c>
      <c r="E38651" s="93" t="s">
        <v>14</v>
      </c>
    </row>
    <row r="38652" spans="1:5" x14ac:dyDescent="0.25">
      <c r="A38652" s="93" t="s">
        <v>6190</v>
      </c>
      <c r="B38652" t="s">
        <v>21783</v>
      </c>
      <c r="C38652">
        <v>5923</v>
      </c>
      <c r="D38652" s="93" t="s">
        <v>29256</v>
      </c>
      <c r="E38652" s="93" t="s">
        <v>14</v>
      </c>
    </row>
    <row r="38653" spans="1:5" x14ac:dyDescent="0.25">
      <c r="A38653" s="93" t="s">
        <v>6190</v>
      </c>
      <c r="B38653" t="s">
        <v>21783</v>
      </c>
      <c r="C38653">
        <v>5932</v>
      </c>
      <c r="D38653" s="93" t="s">
        <v>29193</v>
      </c>
      <c r="E38653" s="93" t="s">
        <v>14</v>
      </c>
    </row>
    <row r="38654" spans="1:5" x14ac:dyDescent="0.25">
      <c r="A38654" s="93" t="s">
        <v>6190</v>
      </c>
      <c r="B38654" t="s">
        <v>21783</v>
      </c>
      <c r="C38654">
        <v>5934</v>
      </c>
      <c r="D38654" s="93" t="s">
        <v>29257</v>
      </c>
      <c r="E38654" s="93" t="s">
        <v>14</v>
      </c>
    </row>
    <row r="38655" spans="1:5" x14ac:dyDescent="0.25">
      <c r="A38655" s="93" t="s">
        <v>6190</v>
      </c>
      <c r="B38655" t="s">
        <v>21783</v>
      </c>
      <c r="C38655">
        <v>88316</v>
      </c>
      <c r="D38655" s="93" t="s">
        <v>29258</v>
      </c>
      <c r="E38655" s="93" t="s">
        <v>14</v>
      </c>
    </row>
    <row r="38656" spans="1:5" x14ac:dyDescent="0.25">
      <c r="A38656" s="93" t="s">
        <v>6190</v>
      </c>
      <c r="B38656" t="s">
        <v>21783</v>
      </c>
      <c r="C38656">
        <v>89035</v>
      </c>
      <c r="D38656" s="93" t="s">
        <v>29094</v>
      </c>
      <c r="E38656" s="93" t="s">
        <v>14</v>
      </c>
    </row>
    <row r="38657" spans="1:5" x14ac:dyDescent="0.25">
      <c r="A38657" s="93" t="s">
        <v>6190</v>
      </c>
      <c r="B38657" t="s">
        <v>21783</v>
      </c>
      <c r="C38657">
        <v>89036</v>
      </c>
      <c r="D38657" s="93" t="s">
        <v>29256</v>
      </c>
      <c r="E38657" s="93" t="s">
        <v>14</v>
      </c>
    </row>
    <row r="38658" spans="1:5" x14ac:dyDescent="0.25">
      <c r="A38658" s="93" t="s">
        <v>6190</v>
      </c>
      <c r="B38658" t="s">
        <v>21783</v>
      </c>
      <c r="C38658">
        <v>96463</v>
      </c>
      <c r="D38658" s="93" t="s">
        <v>29226</v>
      </c>
      <c r="E38658" s="93" t="s">
        <v>14</v>
      </c>
    </row>
    <row r="38659" spans="1:5" x14ac:dyDescent="0.25">
      <c r="A38659" s="93" t="s">
        <v>6190</v>
      </c>
      <c r="B38659" t="s">
        <v>21783</v>
      </c>
      <c r="C38659">
        <v>96464</v>
      </c>
      <c r="D38659" s="93" t="s">
        <v>29259</v>
      </c>
      <c r="E38659" s="93" t="s">
        <v>14</v>
      </c>
    </row>
    <row r="38660" spans="1:5" x14ac:dyDescent="0.25">
      <c r="A38660" s="93" t="s">
        <v>6191</v>
      </c>
      <c r="D38660" s="93" t="s">
        <v>14</v>
      </c>
      <c r="E38660" s="93" t="s">
        <v>35943</v>
      </c>
    </row>
    <row r="38661" spans="1:5" x14ac:dyDescent="0.25">
      <c r="A38661" s="93" t="s">
        <v>6191</v>
      </c>
      <c r="B38661" t="s">
        <v>21791</v>
      </c>
      <c r="C38661">
        <v>4721</v>
      </c>
      <c r="D38661" s="93" t="s">
        <v>29033</v>
      </c>
      <c r="E38661" s="93" t="s">
        <v>14</v>
      </c>
    </row>
    <row r="38662" spans="1:5" x14ac:dyDescent="0.25">
      <c r="A38662" s="93" t="s">
        <v>6191</v>
      </c>
      <c r="B38662" t="s">
        <v>21783</v>
      </c>
      <c r="C38662">
        <v>5901</v>
      </c>
      <c r="D38662" s="93" t="s">
        <v>29082</v>
      </c>
      <c r="E38662" s="93" t="s">
        <v>14</v>
      </c>
    </row>
    <row r="38663" spans="1:5" x14ac:dyDescent="0.25">
      <c r="A38663" s="93" t="s">
        <v>6191</v>
      </c>
      <c r="B38663" t="s">
        <v>21783</v>
      </c>
      <c r="C38663">
        <v>5903</v>
      </c>
      <c r="D38663" s="93" t="s">
        <v>29260</v>
      </c>
      <c r="E38663" s="93" t="s">
        <v>14</v>
      </c>
    </row>
    <row r="38664" spans="1:5" x14ac:dyDescent="0.25">
      <c r="A38664" s="93" t="s">
        <v>6191</v>
      </c>
      <c r="B38664" t="s">
        <v>21783</v>
      </c>
      <c r="C38664">
        <v>5921</v>
      </c>
      <c r="D38664" s="93" t="s">
        <v>29094</v>
      </c>
      <c r="E38664" s="93" t="s">
        <v>14</v>
      </c>
    </row>
    <row r="38665" spans="1:5" x14ac:dyDescent="0.25">
      <c r="A38665" s="93" t="s">
        <v>6191</v>
      </c>
      <c r="B38665" t="s">
        <v>21783</v>
      </c>
      <c r="C38665">
        <v>5923</v>
      </c>
      <c r="D38665" s="93" t="s">
        <v>29261</v>
      </c>
      <c r="E38665" s="93" t="s">
        <v>14</v>
      </c>
    </row>
    <row r="38666" spans="1:5" x14ac:dyDescent="0.25">
      <c r="A38666" s="93" t="s">
        <v>6191</v>
      </c>
      <c r="B38666" t="s">
        <v>21783</v>
      </c>
      <c r="C38666">
        <v>5932</v>
      </c>
      <c r="D38666" s="93" t="s">
        <v>29175</v>
      </c>
      <c r="E38666" s="93" t="s">
        <v>14</v>
      </c>
    </row>
    <row r="38667" spans="1:5" x14ac:dyDescent="0.25">
      <c r="A38667" s="93" t="s">
        <v>6191</v>
      </c>
      <c r="B38667" t="s">
        <v>21783</v>
      </c>
      <c r="C38667">
        <v>5934</v>
      </c>
      <c r="D38667" s="93" t="s">
        <v>29262</v>
      </c>
      <c r="E38667" s="93" t="s">
        <v>14</v>
      </c>
    </row>
    <row r="38668" spans="1:5" x14ac:dyDescent="0.25">
      <c r="A38668" s="93" t="s">
        <v>6191</v>
      </c>
      <c r="B38668" t="s">
        <v>21783</v>
      </c>
      <c r="C38668">
        <v>73436</v>
      </c>
      <c r="D38668" s="93" t="s">
        <v>29263</v>
      </c>
      <c r="E38668" s="93" t="s">
        <v>14</v>
      </c>
    </row>
    <row r="38669" spans="1:5" x14ac:dyDescent="0.25">
      <c r="A38669" s="93" t="s">
        <v>6191</v>
      </c>
      <c r="B38669" t="s">
        <v>21783</v>
      </c>
      <c r="C38669">
        <v>88316</v>
      </c>
      <c r="D38669" s="93" t="s">
        <v>29264</v>
      </c>
      <c r="E38669" s="93" t="s">
        <v>14</v>
      </c>
    </row>
    <row r="38670" spans="1:5" x14ac:dyDescent="0.25">
      <c r="A38670" s="93" t="s">
        <v>6191</v>
      </c>
      <c r="B38670" t="s">
        <v>21783</v>
      </c>
      <c r="C38670">
        <v>89035</v>
      </c>
      <c r="D38670" s="93" t="s">
        <v>29094</v>
      </c>
      <c r="E38670" s="93" t="s">
        <v>14</v>
      </c>
    </row>
    <row r="38671" spans="1:5" x14ac:dyDescent="0.25">
      <c r="A38671" s="93" t="s">
        <v>6191</v>
      </c>
      <c r="B38671" t="s">
        <v>21783</v>
      </c>
      <c r="C38671">
        <v>89036</v>
      </c>
      <c r="D38671" s="93" t="s">
        <v>29261</v>
      </c>
      <c r="E38671" s="93" t="s">
        <v>14</v>
      </c>
    </row>
    <row r="38672" spans="1:5" x14ac:dyDescent="0.25">
      <c r="A38672" s="93" t="s">
        <v>6191</v>
      </c>
      <c r="B38672" t="s">
        <v>21783</v>
      </c>
      <c r="C38672">
        <v>93244</v>
      </c>
      <c r="D38672" s="93" t="s">
        <v>29265</v>
      </c>
      <c r="E38672" s="93" t="s">
        <v>14</v>
      </c>
    </row>
    <row r="38673" spans="1:5" x14ac:dyDescent="0.25">
      <c r="A38673" s="93" t="s">
        <v>6191</v>
      </c>
      <c r="B38673" t="s">
        <v>21783</v>
      </c>
      <c r="C38673">
        <v>96463</v>
      </c>
      <c r="D38673" s="93" t="s">
        <v>29178</v>
      </c>
      <c r="E38673" s="93" t="s">
        <v>14</v>
      </c>
    </row>
    <row r="38674" spans="1:5" x14ac:dyDescent="0.25">
      <c r="A38674" s="93" t="s">
        <v>6191</v>
      </c>
      <c r="B38674" t="s">
        <v>21783</v>
      </c>
      <c r="C38674">
        <v>96464</v>
      </c>
      <c r="D38674" s="93" t="s">
        <v>29266</v>
      </c>
      <c r="E38674" s="93" t="s">
        <v>14</v>
      </c>
    </row>
    <row r="38675" spans="1:5" x14ac:dyDescent="0.25">
      <c r="A38675" s="93" t="s">
        <v>6192</v>
      </c>
      <c r="D38675" s="93" t="s">
        <v>14</v>
      </c>
      <c r="E38675" s="93" t="s">
        <v>35944</v>
      </c>
    </row>
    <row r="38676" spans="1:5" x14ac:dyDescent="0.25">
      <c r="A38676" s="93" t="s">
        <v>6192</v>
      </c>
      <c r="B38676" t="s">
        <v>21791</v>
      </c>
      <c r="C38676">
        <v>4721</v>
      </c>
      <c r="D38676" s="93" t="s">
        <v>29033</v>
      </c>
      <c r="E38676" s="93" t="s">
        <v>14</v>
      </c>
    </row>
    <row r="38677" spans="1:5" x14ac:dyDescent="0.25">
      <c r="A38677" s="93" t="s">
        <v>6192</v>
      </c>
      <c r="B38677" t="s">
        <v>21783</v>
      </c>
      <c r="C38677">
        <v>5901</v>
      </c>
      <c r="D38677" s="93" t="s">
        <v>29082</v>
      </c>
      <c r="E38677" s="93" t="s">
        <v>14</v>
      </c>
    </row>
    <row r="38678" spans="1:5" x14ac:dyDescent="0.25">
      <c r="A38678" s="93" t="s">
        <v>6192</v>
      </c>
      <c r="B38678" t="s">
        <v>21783</v>
      </c>
      <c r="C38678">
        <v>5903</v>
      </c>
      <c r="D38678" s="93" t="s">
        <v>29267</v>
      </c>
      <c r="E38678" s="93" t="s">
        <v>14</v>
      </c>
    </row>
    <row r="38679" spans="1:5" x14ac:dyDescent="0.25">
      <c r="A38679" s="93" t="s">
        <v>6192</v>
      </c>
      <c r="B38679" t="s">
        <v>21783</v>
      </c>
      <c r="C38679">
        <v>5921</v>
      </c>
      <c r="D38679" s="93" t="s">
        <v>29094</v>
      </c>
      <c r="E38679" s="93" t="s">
        <v>14</v>
      </c>
    </row>
    <row r="38680" spans="1:5" x14ac:dyDescent="0.25">
      <c r="A38680" s="93" t="s">
        <v>6192</v>
      </c>
      <c r="B38680" t="s">
        <v>21783</v>
      </c>
      <c r="C38680">
        <v>5923</v>
      </c>
      <c r="D38680" s="93" t="s">
        <v>29268</v>
      </c>
      <c r="E38680" s="93" t="s">
        <v>14</v>
      </c>
    </row>
    <row r="38681" spans="1:5" x14ac:dyDescent="0.25">
      <c r="A38681" s="93" t="s">
        <v>6192</v>
      </c>
      <c r="B38681" t="s">
        <v>21783</v>
      </c>
      <c r="C38681">
        <v>5932</v>
      </c>
      <c r="D38681" s="93" t="s">
        <v>29175</v>
      </c>
      <c r="E38681" s="93" t="s">
        <v>14</v>
      </c>
    </row>
    <row r="38682" spans="1:5" x14ac:dyDescent="0.25">
      <c r="A38682" s="93" t="s">
        <v>6192</v>
      </c>
      <c r="B38682" t="s">
        <v>21783</v>
      </c>
      <c r="C38682">
        <v>5934</v>
      </c>
      <c r="D38682" s="93" t="s">
        <v>29269</v>
      </c>
      <c r="E38682" s="93" t="s">
        <v>14</v>
      </c>
    </row>
    <row r="38683" spans="1:5" x14ac:dyDescent="0.25">
      <c r="A38683" s="93" t="s">
        <v>6192</v>
      </c>
      <c r="B38683" t="s">
        <v>21783</v>
      </c>
      <c r="C38683">
        <v>73436</v>
      </c>
      <c r="D38683" s="93" t="s">
        <v>29263</v>
      </c>
      <c r="E38683" s="93" t="s">
        <v>14</v>
      </c>
    </row>
    <row r="38684" spans="1:5" x14ac:dyDescent="0.25">
      <c r="A38684" s="93" t="s">
        <v>6192</v>
      </c>
      <c r="B38684" t="s">
        <v>21783</v>
      </c>
      <c r="C38684">
        <v>88316</v>
      </c>
      <c r="D38684" s="93" t="s">
        <v>29270</v>
      </c>
      <c r="E38684" s="93" t="s">
        <v>14</v>
      </c>
    </row>
    <row r="38685" spans="1:5" x14ac:dyDescent="0.25">
      <c r="A38685" s="93" t="s">
        <v>6192</v>
      </c>
      <c r="B38685" t="s">
        <v>21783</v>
      </c>
      <c r="C38685">
        <v>89035</v>
      </c>
      <c r="D38685" s="93" t="s">
        <v>29094</v>
      </c>
      <c r="E38685" s="93" t="s">
        <v>14</v>
      </c>
    </row>
    <row r="38686" spans="1:5" x14ac:dyDescent="0.25">
      <c r="A38686" s="93" t="s">
        <v>6192</v>
      </c>
      <c r="B38686" t="s">
        <v>21783</v>
      </c>
      <c r="C38686">
        <v>89036</v>
      </c>
      <c r="D38686" s="93" t="s">
        <v>29268</v>
      </c>
      <c r="E38686" s="93" t="s">
        <v>14</v>
      </c>
    </row>
    <row r="38687" spans="1:5" x14ac:dyDescent="0.25">
      <c r="A38687" s="93" t="s">
        <v>6192</v>
      </c>
      <c r="B38687" t="s">
        <v>21783</v>
      </c>
      <c r="C38687">
        <v>93244</v>
      </c>
      <c r="D38687" s="93" t="s">
        <v>29271</v>
      </c>
      <c r="E38687" s="93" t="s">
        <v>14</v>
      </c>
    </row>
    <row r="38688" spans="1:5" x14ac:dyDescent="0.25">
      <c r="A38688" s="93" t="s">
        <v>6192</v>
      </c>
      <c r="B38688" t="s">
        <v>21783</v>
      </c>
      <c r="C38688">
        <v>96463</v>
      </c>
      <c r="D38688" s="93" t="s">
        <v>29178</v>
      </c>
      <c r="E38688" s="93" t="s">
        <v>14</v>
      </c>
    </row>
    <row r="38689" spans="1:5" x14ac:dyDescent="0.25">
      <c r="A38689" s="93" t="s">
        <v>6192</v>
      </c>
      <c r="B38689" t="s">
        <v>21783</v>
      </c>
      <c r="C38689">
        <v>96464</v>
      </c>
      <c r="D38689" s="93" t="s">
        <v>29272</v>
      </c>
      <c r="E38689" s="93" t="s">
        <v>14</v>
      </c>
    </row>
    <row r="38690" spans="1:5" x14ac:dyDescent="0.25">
      <c r="A38690" s="93" t="s">
        <v>6193</v>
      </c>
      <c r="D38690" s="93" t="s">
        <v>14</v>
      </c>
      <c r="E38690" s="93" t="s">
        <v>35945</v>
      </c>
    </row>
    <row r="38691" spans="1:5" x14ac:dyDescent="0.25">
      <c r="A38691" s="93" t="s">
        <v>6193</v>
      </c>
      <c r="B38691" t="s">
        <v>21791</v>
      </c>
      <c r="C38691">
        <v>4721</v>
      </c>
      <c r="D38691" s="93" t="s">
        <v>29033</v>
      </c>
      <c r="E38691" s="93" t="s">
        <v>14</v>
      </c>
    </row>
    <row r="38692" spans="1:5" x14ac:dyDescent="0.25">
      <c r="A38692" s="93" t="s">
        <v>6193</v>
      </c>
      <c r="B38692" t="s">
        <v>21783</v>
      </c>
      <c r="C38692">
        <v>5901</v>
      </c>
      <c r="D38692" s="93" t="s">
        <v>29082</v>
      </c>
      <c r="E38692" s="93" t="s">
        <v>14</v>
      </c>
    </row>
    <row r="38693" spans="1:5" x14ac:dyDescent="0.25">
      <c r="A38693" s="93" t="s">
        <v>6193</v>
      </c>
      <c r="B38693" t="s">
        <v>21783</v>
      </c>
      <c r="C38693">
        <v>5903</v>
      </c>
      <c r="D38693" s="93" t="s">
        <v>29273</v>
      </c>
      <c r="E38693" s="93" t="s">
        <v>14</v>
      </c>
    </row>
    <row r="38694" spans="1:5" x14ac:dyDescent="0.25">
      <c r="A38694" s="93" t="s">
        <v>6193</v>
      </c>
      <c r="B38694" t="s">
        <v>21783</v>
      </c>
      <c r="C38694">
        <v>5921</v>
      </c>
      <c r="D38694" s="93" t="s">
        <v>29094</v>
      </c>
      <c r="E38694" s="93" t="s">
        <v>14</v>
      </c>
    </row>
    <row r="38695" spans="1:5" x14ac:dyDescent="0.25">
      <c r="A38695" s="93" t="s">
        <v>6193</v>
      </c>
      <c r="B38695" t="s">
        <v>21783</v>
      </c>
      <c r="C38695">
        <v>5923</v>
      </c>
      <c r="D38695" s="93" t="s">
        <v>29274</v>
      </c>
      <c r="E38695" s="93" t="s">
        <v>14</v>
      </c>
    </row>
    <row r="38696" spans="1:5" x14ac:dyDescent="0.25">
      <c r="A38696" s="93" t="s">
        <v>6193</v>
      </c>
      <c r="B38696" t="s">
        <v>21783</v>
      </c>
      <c r="C38696">
        <v>5932</v>
      </c>
      <c r="D38696" s="93" t="s">
        <v>29084</v>
      </c>
      <c r="E38696" s="93" t="s">
        <v>14</v>
      </c>
    </row>
    <row r="38697" spans="1:5" x14ac:dyDescent="0.25">
      <c r="A38697" s="93" t="s">
        <v>6193</v>
      </c>
      <c r="B38697" t="s">
        <v>21783</v>
      </c>
      <c r="C38697">
        <v>5934</v>
      </c>
      <c r="D38697" s="93" t="s">
        <v>29275</v>
      </c>
      <c r="E38697" s="93" t="s">
        <v>14</v>
      </c>
    </row>
    <row r="38698" spans="1:5" x14ac:dyDescent="0.25">
      <c r="A38698" s="93" t="s">
        <v>6193</v>
      </c>
      <c r="B38698" t="s">
        <v>21783</v>
      </c>
      <c r="C38698">
        <v>73436</v>
      </c>
      <c r="D38698" s="93" t="s">
        <v>29149</v>
      </c>
      <c r="E38698" s="93" t="s">
        <v>14</v>
      </c>
    </row>
    <row r="38699" spans="1:5" x14ac:dyDescent="0.25">
      <c r="A38699" s="93" t="s">
        <v>6193</v>
      </c>
      <c r="B38699" t="s">
        <v>21783</v>
      </c>
      <c r="C38699">
        <v>88316</v>
      </c>
      <c r="D38699" s="93" t="s">
        <v>29276</v>
      </c>
      <c r="E38699" s="93" t="s">
        <v>14</v>
      </c>
    </row>
    <row r="38700" spans="1:5" x14ac:dyDescent="0.25">
      <c r="A38700" s="93" t="s">
        <v>6193</v>
      </c>
      <c r="B38700" t="s">
        <v>21783</v>
      </c>
      <c r="C38700">
        <v>89035</v>
      </c>
      <c r="D38700" s="93" t="s">
        <v>29094</v>
      </c>
      <c r="E38700" s="93" t="s">
        <v>14</v>
      </c>
    </row>
    <row r="38701" spans="1:5" x14ac:dyDescent="0.25">
      <c r="A38701" s="93" t="s">
        <v>6193</v>
      </c>
      <c r="B38701" t="s">
        <v>21783</v>
      </c>
      <c r="C38701">
        <v>89036</v>
      </c>
      <c r="D38701" s="93" t="s">
        <v>29274</v>
      </c>
      <c r="E38701" s="93" t="s">
        <v>14</v>
      </c>
    </row>
    <row r="38702" spans="1:5" x14ac:dyDescent="0.25">
      <c r="A38702" s="93" t="s">
        <v>6193</v>
      </c>
      <c r="B38702" t="s">
        <v>21783</v>
      </c>
      <c r="C38702">
        <v>93244</v>
      </c>
      <c r="D38702" s="93" t="s">
        <v>29277</v>
      </c>
      <c r="E38702" s="93" t="s">
        <v>14</v>
      </c>
    </row>
    <row r="38703" spans="1:5" x14ac:dyDescent="0.25">
      <c r="A38703" s="93" t="s">
        <v>6193</v>
      </c>
      <c r="B38703" t="s">
        <v>21783</v>
      </c>
      <c r="C38703">
        <v>96463</v>
      </c>
      <c r="D38703" s="93" t="s">
        <v>29109</v>
      </c>
      <c r="E38703" s="93" t="s">
        <v>14</v>
      </c>
    </row>
    <row r="38704" spans="1:5" x14ac:dyDescent="0.25">
      <c r="A38704" s="93" t="s">
        <v>6193</v>
      </c>
      <c r="B38704" t="s">
        <v>21783</v>
      </c>
      <c r="C38704">
        <v>96464</v>
      </c>
      <c r="D38704" s="93" t="s">
        <v>29278</v>
      </c>
      <c r="E38704" s="93" t="s">
        <v>14</v>
      </c>
    </row>
    <row r="38705" spans="1:5" x14ac:dyDescent="0.25">
      <c r="A38705" s="93" t="s">
        <v>6194</v>
      </c>
      <c r="D38705" s="93" t="s">
        <v>14</v>
      </c>
      <c r="E38705" s="93" t="s">
        <v>35946</v>
      </c>
    </row>
    <row r="38706" spans="1:5" x14ac:dyDescent="0.25">
      <c r="A38706" s="93" t="s">
        <v>6194</v>
      </c>
      <c r="B38706" t="s">
        <v>21791</v>
      </c>
      <c r="C38706">
        <v>4721</v>
      </c>
      <c r="D38706" s="93" t="s">
        <v>29033</v>
      </c>
      <c r="E38706" s="93" t="s">
        <v>14</v>
      </c>
    </row>
    <row r="38707" spans="1:5" x14ac:dyDescent="0.25">
      <c r="A38707" s="93" t="s">
        <v>6194</v>
      </c>
      <c r="B38707" t="s">
        <v>21783</v>
      </c>
      <c r="C38707">
        <v>5901</v>
      </c>
      <c r="D38707" s="93" t="s">
        <v>29082</v>
      </c>
      <c r="E38707" s="93" t="s">
        <v>14</v>
      </c>
    </row>
    <row r="38708" spans="1:5" x14ac:dyDescent="0.25">
      <c r="A38708" s="93" t="s">
        <v>6194</v>
      </c>
      <c r="B38708" t="s">
        <v>21783</v>
      </c>
      <c r="C38708">
        <v>5903</v>
      </c>
      <c r="D38708" s="93" t="s">
        <v>29279</v>
      </c>
      <c r="E38708" s="93" t="s">
        <v>14</v>
      </c>
    </row>
    <row r="38709" spans="1:5" x14ac:dyDescent="0.25">
      <c r="A38709" s="93" t="s">
        <v>6194</v>
      </c>
      <c r="B38709" t="s">
        <v>21783</v>
      </c>
      <c r="C38709">
        <v>5921</v>
      </c>
      <c r="D38709" s="93" t="s">
        <v>29094</v>
      </c>
      <c r="E38709" s="93" t="s">
        <v>14</v>
      </c>
    </row>
    <row r="38710" spans="1:5" x14ac:dyDescent="0.25">
      <c r="A38710" s="93" t="s">
        <v>6194</v>
      </c>
      <c r="B38710" t="s">
        <v>21783</v>
      </c>
      <c r="C38710">
        <v>5923</v>
      </c>
      <c r="D38710" s="93" t="s">
        <v>29280</v>
      </c>
      <c r="E38710" s="93" t="s">
        <v>14</v>
      </c>
    </row>
    <row r="38711" spans="1:5" x14ac:dyDescent="0.25">
      <c r="A38711" s="93" t="s">
        <v>6194</v>
      </c>
      <c r="B38711" t="s">
        <v>21783</v>
      </c>
      <c r="C38711">
        <v>5932</v>
      </c>
      <c r="D38711" s="93" t="s">
        <v>29193</v>
      </c>
      <c r="E38711" s="93" t="s">
        <v>14</v>
      </c>
    </row>
    <row r="38712" spans="1:5" x14ac:dyDescent="0.25">
      <c r="A38712" s="93" t="s">
        <v>6194</v>
      </c>
      <c r="B38712" t="s">
        <v>21783</v>
      </c>
      <c r="C38712">
        <v>5934</v>
      </c>
      <c r="D38712" s="93" t="s">
        <v>29281</v>
      </c>
      <c r="E38712" s="93" t="s">
        <v>14</v>
      </c>
    </row>
    <row r="38713" spans="1:5" x14ac:dyDescent="0.25">
      <c r="A38713" s="93" t="s">
        <v>6194</v>
      </c>
      <c r="B38713" t="s">
        <v>21783</v>
      </c>
      <c r="C38713">
        <v>73436</v>
      </c>
      <c r="D38713" s="93" t="s">
        <v>29282</v>
      </c>
      <c r="E38713" s="93" t="s">
        <v>14</v>
      </c>
    </row>
    <row r="38714" spans="1:5" x14ac:dyDescent="0.25">
      <c r="A38714" s="93" t="s">
        <v>6194</v>
      </c>
      <c r="B38714" t="s">
        <v>21783</v>
      </c>
      <c r="C38714">
        <v>88316</v>
      </c>
      <c r="D38714" s="93" t="s">
        <v>29283</v>
      </c>
      <c r="E38714" s="93" t="s">
        <v>14</v>
      </c>
    </row>
    <row r="38715" spans="1:5" x14ac:dyDescent="0.25">
      <c r="A38715" s="93" t="s">
        <v>6194</v>
      </c>
      <c r="B38715" t="s">
        <v>21783</v>
      </c>
      <c r="C38715">
        <v>89035</v>
      </c>
      <c r="D38715" s="93" t="s">
        <v>29094</v>
      </c>
      <c r="E38715" s="93" t="s">
        <v>14</v>
      </c>
    </row>
    <row r="38716" spans="1:5" x14ac:dyDescent="0.25">
      <c r="A38716" s="93" t="s">
        <v>6194</v>
      </c>
      <c r="B38716" t="s">
        <v>21783</v>
      </c>
      <c r="C38716">
        <v>89036</v>
      </c>
      <c r="D38716" s="93" t="s">
        <v>29280</v>
      </c>
      <c r="E38716" s="93" t="s">
        <v>14</v>
      </c>
    </row>
    <row r="38717" spans="1:5" x14ac:dyDescent="0.25">
      <c r="A38717" s="93" t="s">
        <v>6194</v>
      </c>
      <c r="B38717" t="s">
        <v>21783</v>
      </c>
      <c r="C38717">
        <v>93244</v>
      </c>
      <c r="D38717" s="93" t="s">
        <v>29284</v>
      </c>
      <c r="E38717" s="93" t="s">
        <v>14</v>
      </c>
    </row>
    <row r="38718" spans="1:5" x14ac:dyDescent="0.25">
      <c r="A38718" s="93" t="s">
        <v>6194</v>
      </c>
      <c r="B38718" t="s">
        <v>21783</v>
      </c>
      <c r="C38718">
        <v>96463</v>
      </c>
      <c r="D38718" s="93" t="s">
        <v>29285</v>
      </c>
      <c r="E38718" s="93" t="s">
        <v>14</v>
      </c>
    </row>
    <row r="38719" spans="1:5" x14ac:dyDescent="0.25">
      <c r="A38719" s="93" t="s">
        <v>6194</v>
      </c>
      <c r="B38719" t="s">
        <v>21783</v>
      </c>
      <c r="C38719">
        <v>96464</v>
      </c>
      <c r="D38719" s="93" t="s">
        <v>29286</v>
      </c>
      <c r="E38719" s="93" t="s">
        <v>14</v>
      </c>
    </row>
    <row r="38720" spans="1:5" x14ac:dyDescent="0.25">
      <c r="A38720" s="93" t="s">
        <v>6195</v>
      </c>
      <c r="D38720" s="93" t="s">
        <v>14</v>
      </c>
      <c r="E38720" s="93" t="s">
        <v>35947</v>
      </c>
    </row>
    <row r="38721" spans="1:5" x14ac:dyDescent="0.25">
      <c r="A38721" s="93" t="s">
        <v>6195</v>
      </c>
      <c r="B38721" t="s">
        <v>21791</v>
      </c>
      <c r="C38721">
        <v>4721</v>
      </c>
      <c r="D38721" s="93" t="s">
        <v>29033</v>
      </c>
      <c r="E38721" s="93" t="s">
        <v>14</v>
      </c>
    </row>
    <row r="38722" spans="1:5" x14ac:dyDescent="0.25">
      <c r="A38722" s="93" t="s">
        <v>6195</v>
      </c>
      <c r="B38722" t="s">
        <v>21783</v>
      </c>
      <c r="C38722">
        <v>5901</v>
      </c>
      <c r="D38722" s="93" t="s">
        <v>29082</v>
      </c>
      <c r="E38722" s="93" t="s">
        <v>14</v>
      </c>
    </row>
    <row r="38723" spans="1:5" x14ac:dyDescent="0.25">
      <c r="A38723" s="93" t="s">
        <v>6195</v>
      </c>
      <c r="B38723" t="s">
        <v>21783</v>
      </c>
      <c r="C38723">
        <v>5903</v>
      </c>
      <c r="D38723" s="93" t="s">
        <v>29287</v>
      </c>
      <c r="E38723" s="93" t="s">
        <v>14</v>
      </c>
    </row>
    <row r="38724" spans="1:5" x14ac:dyDescent="0.25">
      <c r="A38724" s="93" t="s">
        <v>6195</v>
      </c>
      <c r="B38724" t="s">
        <v>21783</v>
      </c>
      <c r="C38724">
        <v>5921</v>
      </c>
      <c r="D38724" s="93" t="s">
        <v>29094</v>
      </c>
      <c r="E38724" s="93" t="s">
        <v>14</v>
      </c>
    </row>
    <row r="38725" spans="1:5" x14ac:dyDescent="0.25">
      <c r="A38725" s="93" t="s">
        <v>6195</v>
      </c>
      <c r="B38725" t="s">
        <v>21783</v>
      </c>
      <c r="C38725">
        <v>5923</v>
      </c>
      <c r="D38725" s="93" t="s">
        <v>29288</v>
      </c>
      <c r="E38725" s="93" t="s">
        <v>14</v>
      </c>
    </row>
    <row r="38726" spans="1:5" x14ac:dyDescent="0.25">
      <c r="A38726" s="93" t="s">
        <v>6195</v>
      </c>
      <c r="B38726" t="s">
        <v>21783</v>
      </c>
      <c r="C38726">
        <v>5932</v>
      </c>
      <c r="D38726" s="93" t="s">
        <v>29193</v>
      </c>
      <c r="E38726" s="93" t="s">
        <v>14</v>
      </c>
    </row>
    <row r="38727" spans="1:5" x14ac:dyDescent="0.25">
      <c r="A38727" s="93" t="s">
        <v>6195</v>
      </c>
      <c r="B38727" t="s">
        <v>21783</v>
      </c>
      <c r="C38727">
        <v>5934</v>
      </c>
      <c r="D38727" s="93" t="s">
        <v>29289</v>
      </c>
      <c r="E38727" s="93" t="s">
        <v>14</v>
      </c>
    </row>
    <row r="38728" spans="1:5" x14ac:dyDescent="0.25">
      <c r="A38728" s="93" t="s">
        <v>6195</v>
      </c>
      <c r="B38728" t="s">
        <v>21783</v>
      </c>
      <c r="C38728">
        <v>73436</v>
      </c>
      <c r="D38728" s="93" t="s">
        <v>29282</v>
      </c>
      <c r="E38728" s="93" t="s">
        <v>14</v>
      </c>
    </row>
    <row r="38729" spans="1:5" x14ac:dyDescent="0.25">
      <c r="A38729" s="93" t="s">
        <v>6195</v>
      </c>
      <c r="B38729" t="s">
        <v>21783</v>
      </c>
      <c r="C38729">
        <v>88316</v>
      </c>
      <c r="D38729" s="93" t="s">
        <v>29290</v>
      </c>
      <c r="E38729" s="93" t="s">
        <v>14</v>
      </c>
    </row>
    <row r="38730" spans="1:5" x14ac:dyDescent="0.25">
      <c r="A38730" s="93" t="s">
        <v>6195</v>
      </c>
      <c r="B38730" t="s">
        <v>21783</v>
      </c>
      <c r="C38730">
        <v>89035</v>
      </c>
      <c r="D38730" s="93" t="s">
        <v>29094</v>
      </c>
      <c r="E38730" s="93" t="s">
        <v>14</v>
      </c>
    </row>
    <row r="38731" spans="1:5" x14ac:dyDescent="0.25">
      <c r="A38731" s="93" t="s">
        <v>6195</v>
      </c>
      <c r="B38731" t="s">
        <v>21783</v>
      </c>
      <c r="C38731">
        <v>89036</v>
      </c>
      <c r="D38731" s="93" t="s">
        <v>29288</v>
      </c>
      <c r="E38731" s="93" t="s">
        <v>14</v>
      </c>
    </row>
    <row r="38732" spans="1:5" x14ac:dyDescent="0.25">
      <c r="A38732" s="93" t="s">
        <v>6195</v>
      </c>
      <c r="B38732" t="s">
        <v>21783</v>
      </c>
      <c r="C38732">
        <v>93244</v>
      </c>
      <c r="D38732" s="93" t="s">
        <v>29291</v>
      </c>
      <c r="E38732" s="93" t="s">
        <v>14</v>
      </c>
    </row>
    <row r="38733" spans="1:5" x14ac:dyDescent="0.25">
      <c r="A38733" s="93" t="s">
        <v>6195</v>
      </c>
      <c r="B38733" t="s">
        <v>21783</v>
      </c>
      <c r="C38733">
        <v>96463</v>
      </c>
      <c r="D38733" s="93" t="s">
        <v>29285</v>
      </c>
      <c r="E38733" s="93" t="s">
        <v>14</v>
      </c>
    </row>
    <row r="38734" spans="1:5" x14ac:dyDescent="0.25">
      <c r="A38734" s="93" t="s">
        <v>6195</v>
      </c>
      <c r="B38734" t="s">
        <v>21783</v>
      </c>
      <c r="C38734">
        <v>96464</v>
      </c>
      <c r="D38734" s="93" t="s">
        <v>29292</v>
      </c>
      <c r="E38734" s="93" t="s">
        <v>14</v>
      </c>
    </row>
    <row r="38735" spans="1:5" x14ac:dyDescent="0.25">
      <c r="A38735" s="93" t="s">
        <v>6196</v>
      </c>
      <c r="D38735" s="93" t="s">
        <v>14</v>
      </c>
      <c r="E38735" s="93" t="s">
        <v>35948</v>
      </c>
    </row>
    <row r="38736" spans="1:5" x14ac:dyDescent="0.25">
      <c r="A38736" s="93" t="s">
        <v>6196</v>
      </c>
      <c r="B38736" t="s">
        <v>21791</v>
      </c>
      <c r="C38736">
        <v>4721</v>
      </c>
      <c r="D38736" s="93" t="s">
        <v>29138</v>
      </c>
      <c r="E38736" s="93" t="s">
        <v>14</v>
      </c>
    </row>
    <row r="38737" spans="1:5" x14ac:dyDescent="0.25">
      <c r="A38737" s="93" t="s">
        <v>6196</v>
      </c>
      <c r="B38737" t="s">
        <v>21783</v>
      </c>
      <c r="C38737">
        <v>5901</v>
      </c>
      <c r="D38737" s="93" t="s">
        <v>29082</v>
      </c>
      <c r="E38737" s="93" t="s">
        <v>14</v>
      </c>
    </row>
    <row r="38738" spans="1:5" x14ac:dyDescent="0.25">
      <c r="A38738" s="93" t="s">
        <v>6196</v>
      </c>
      <c r="B38738" t="s">
        <v>21783</v>
      </c>
      <c r="C38738">
        <v>5903</v>
      </c>
      <c r="D38738" s="93" t="s">
        <v>29260</v>
      </c>
      <c r="E38738" s="93" t="s">
        <v>14</v>
      </c>
    </row>
    <row r="38739" spans="1:5" x14ac:dyDescent="0.25">
      <c r="A38739" s="93" t="s">
        <v>6196</v>
      </c>
      <c r="B38739" t="s">
        <v>21783</v>
      </c>
      <c r="C38739">
        <v>5921</v>
      </c>
      <c r="D38739" s="93" t="s">
        <v>29094</v>
      </c>
      <c r="E38739" s="93" t="s">
        <v>14</v>
      </c>
    </row>
    <row r="38740" spans="1:5" x14ac:dyDescent="0.25">
      <c r="A38740" s="93" t="s">
        <v>6196</v>
      </c>
      <c r="B38740" t="s">
        <v>21783</v>
      </c>
      <c r="C38740">
        <v>5923</v>
      </c>
      <c r="D38740" s="93" t="s">
        <v>29261</v>
      </c>
      <c r="E38740" s="93" t="s">
        <v>14</v>
      </c>
    </row>
    <row r="38741" spans="1:5" x14ac:dyDescent="0.25">
      <c r="A38741" s="93" t="s">
        <v>6196</v>
      </c>
      <c r="B38741" t="s">
        <v>21783</v>
      </c>
      <c r="C38741">
        <v>5932</v>
      </c>
      <c r="D38741" s="93" t="s">
        <v>29175</v>
      </c>
      <c r="E38741" s="93" t="s">
        <v>14</v>
      </c>
    </row>
    <row r="38742" spans="1:5" x14ac:dyDescent="0.25">
      <c r="A38742" s="93" t="s">
        <v>6196</v>
      </c>
      <c r="B38742" t="s">
        <v>21783</v>
      </c>
      <c r="C38742">
        <v>5934</v>
      </c>
      <c r="D38742" s="93" t="s">
        <v>29262</v>
      </c>
      <c r="E38742" s="93" t="s">
        <v>14</v>
      </c>
    </row>
    <row r="38743" spans="1:5" x14ac:dyDescent="0.25">
      <c r="A38743" s="93" t="s">
        <v>6196</v>
      </c>
      <c r="B38743" t="s">
        <v>21783</v>
      </c>
      <c r="C38743">
        <v>73436</v>
      </c>
      <c r="D38743" s="93" t="s">
        <v>29263</v>
      </c>
      <c r="E38743" s="93" t="s">
        <v>14</v>
      </c>
    </row>
    <row r="38744" spans="1:5" x14ac:dyDescent="0.25">
      <c r="A38744" s="93" t="s">
        <v>6196</v>
      </c>
      <c r="B38744" t="s">
        <v>21783</v>
      </c>
      <c r="C38744">
        <v>88316</v>
      </c>
      <c r="D38744" s="93" t="s">
        <v>29264</v>
      </c>
      <c r="E38744" s="93" t="s">
        <v>14</v>
      </c>
    </row>
    <row r="38745" spans="1:5" x14ac:dyDescent="0.25">
      <c r="A38745" s="93" t="s">
        <v>6196</v>
      </c>
      <c r="B38745" t="s">
        <v>21783</v>
      </c>
      <c r="C38745">
        <v>89035</v>
      </c>
      <c r="D38745" s="93" t="s">
        <v>29094</v>
      </c>
      <c r="E38745" s="93" t="s">
        <v>14</v>
      </c>
    </row>
    <row r="38746" spans="1:5" x14ac:dyDescent="0.25">
      <c r="A38746" s="93" t="s">
        <v>6196</v>
      </c>
      <c r="B38746" t="s">
        <v>21783</v>
      </c>
      <c r="C38746">
        <v>89036</v>
      </c>
      <c r="D38746" s="93" t="s">
        <v>29261</v>
      </c>
      <c r="E38746" s="93" t="s">
        <v>14</v>
      </c>
    </row>
    <row r="38747" spans="1:5" x14ac:dyDescent="0.25">
      <c r="A38747" s="93" t="s">
        <v>6196</v>
      </c>
      <c r="B38747" t="s">
        <v>21783</v>
      </c>
      <c r="C38747">
        <v>93244</v>
      </c>
      <c r="D38747" s="93" t="s">
        <v>29265</v>
      </c>
      <c r="E38747" s="93" t="s">
        <v>14</v>
      </c>
    </row>
    <row r="38748" spans="1:5" x14ac:dyDescent="0.25">
      <c r="A38748" s="93" t="s">
        <v>6196</v>
      </c>
      <c r="B38748" t="s">
        <v>21783</v>
      </c>
      <c r="C38748">
        <v>96463</v>
      </c>
      <c r="D38748" s="93" t="s">
        <v>29178</v>
      </c>
      <c r="E38748" s="93" t="s">
        <v>14</v>
      </c>
    </row>
    <row r="38749" spans="1:5" x14ac:dyDescent="0.25">
      <c r="A38749" s="93" t="s">
        <v>6196</v>
      </c>
      <c r="B38749" t="s">
        <v>21783</v>
      </c>
      <c r="C38749">
        <v>96464</v>
      </c>
      <c r="D38749" s="93" t="s">
        <v>29266</v>
      </c>
      <c r="E38749" s="93" t="s">
        <v>14</v>
      </c>
    </row>
    <row r="38750" spans="1:5" x14ac:dyDescent="0.25">
      <c r="A38750" s="93" t="s">
        <v>6197</v>
      </c>
      <c r="D38750" s="93" t="s">
        <v>14</v>
      </c>
      <c r="E38750" s="93" t="s">
        <v>35949</v>
      </c>
    </row>
    <row r="38751" spans="1:5" x14ac:dyDescent="0.25">
      <c r="A38751" s="93" t="s">
        <v>6197</v>
      </c>
      <c r="B38751" t="s">
        <v>21791</v>
      </c>
      <c r="C38751">
        <v>4721</v>
      </c>
      <c r="D38751" s="93" t="s">
        <v>29138</v>
      </c>
      <c r="E38751" s="93" t="s">
        <v>14</v>
      </c>
    </row>
    <row r="38752" spans="1:5" x14ac:dyDescent="0.25">
      <c r="A38752" s="93" t="s">
        <v>6197</v>
      </c>
      <c r="B38752" t="s">
        <v>21783</v>
      </c>
      <c r="C38752">
        <v>5901</v>
      </c>
      <c r="D38752" s="93" t="s">
        <v>29082</v>
      </c>
      <c r="E38752" s="93" t="s">
        <v>14</v>
      </c>
    </row>
    <row r="38753" spans="1:5" x14ac:dyDescent="0.25">
      <c r="A38753" s="93" t="s">
        <v>6197</v>
      </c>
      <c r="B38753" t="s">
        <v>21783</v>
      </c>
      <c r="C38753">
        <v>5903</v>
      </c>
      <c r="D38753" s="93" t="s">
        <v>29267</v>
      </c>
      <c r="E38753" s="93" t="s">
        <v>14</v>
      </c>
    </row>
    <row r="38754" spans="1:5" x14ac:dyDescent="0.25">
      <c r="A38754" s="93" t="s">
        <v>6197</v>
      </c>
      <c r="B38754" t="s">
        <v>21783</v>
      </c>
      <c r="C38754">
        <v>5921</v>
      </c>
      <c r="D38754" s="93" t="s">
        <v>29094</v>
      </c>
      <c r="E38754" s="93" t="s">
        <v>14</v>
      </c>
    </row>
    <row r="38755" spans="1:5" x14ac:dyDescent="0.25">
      <c r="A38755" s="93" t="s">
        <v>6197</v>
      </c>
      <c r="B38755" t="s">
        <v>21783</v>
      </c>
      <c r="C38755">
        <v>5923</v>
      </c>
      <c r="D38755" s="93" t="s">
        <v>29268</v>
      </c>
      <c r="E38755" s="93" t="s">
        <v>14</v>
      </c>
    </row>
    <row r="38756" spans="1:5" x14ac:dyDescent="0.25">
      <c r="A38756" s="93" t="s">
        <v>6197</v>
      </c>
      <c r="B38756" t="s">
        <v>21783</v>
      </c>
      <c r="C38756">
        <v>5932</v>
      </c>
      <c r="D38756" s="93" t="s">
        <v>29175</v>
      </c>
      <c r="E38756" s="93" t="s">
        <v>14</v>
      </c>
    </row>
    <row r="38757" spans="1:5" x14ac:dyDescent="0.25">
      <c r="A38757" s="93" t="s">
        <v>6197</v>
      </c>
      <c r="B38757" t="s">
        <v>21783</v>
      </c>
      <c r="C38757">
        <v>5934</v>
      </c>
      <c r="D38757" s="93" t="s">
        <v>29269</v>
      </c>
      <c r="E38757" s="93" t="s">
        <v>14</v>
      </c>
    </row>
    <row r="38758" spans="1:5" x14ac:dyDescent="0.25">
      <c r="A38758" s="93" t="s">
        <v>6197</v>
      </c>
      <c r="B38758" t="s">
        <v>21783</v>
      </c>
      <c r="C38758">
        <v>73436</v>
      </c>
      <c r="D38758" s="93" t="s">
        <v>29263</v>
      </c>
      <c r="E38758" s="93" t="s">
        <v>14</v>
      </c>
    </row>
    <row r="38759" spans="1:5" x14ac:dyDescent="0.25">
      <c r="A38759" s="93" t="s">
        <v>6197</v>
      </c>
      <c r="B38759" t="s">
        <v>21783</v>
      </c>
      <c r="C38759">
        <v>88316</v>
      </c>
      <c r="D38759" s="93" t="s">
        <v>29270</v>
      </c>
      <c r="E38759" s="93" t="s">
        <v>14</v>
      </c>
    </row>
    <row r="38760" spans="1:5" x14ac:dyDescent="0.25">
      <c r="A38760" s="93" t="s">
        <v>6197</v>
      </c>
      <c r="B38760" t="s">
        <v>21783</v>
      </c>
      <c r="C38760">
        <v>89035</v>
      </c>
      <c r="D38760" s="93" t="s">
        <v>29094</v>
      </c>
      <c r="E38760" s="93" t="s">
        <v>14</v>
      </c>
    </row>
    <row r="38761" spans="1:5" x14ac:dyDescent="0.25">
      <c r="A38761" s="93" t="s">
        <v>6197</v>
      </c>
      <c r="B38761" t="s">
        <v>21783</v>
      </c>
      <c r="C38761">
        <v>89036</v>
      </c>
      <c r="D38761" s="93" t="s">
        <v>29268</v>
      </c>
      <c r="E38761" s="93" t="s">
        <v>14</v>
      </c>
    </row>
    <row r="38762" spans="1:5" x14ac:dyDescent="0.25">
      <c r="A38762" s="93" t="s">
        <v>6197</v>
      </c>
      <c r="B38762" t="s">
        <v>21783</v>
      </c>
      <c r="C38762">
        <v>93244</v>
      </c>
      <c r="D38762" s="93" t="s">
        <v>29271</v>
      </c>
      <c r="E38762" s="93" t="s">
        <v>14</v>
      </c>
    </row>
    <row r="38763" spans="1:5" x14ac:dyDescent="0.25">
      <c r="A38763" s="93" t="s">
        <v>6197</v>
      </c>
      <c r="B38763" t="s">
        <v>21783</v>
      </c>
      <c r="C38763">
        <v>96463</v>
      </c>
      <c r="D38763" s="93" t="s">
        <v>29178</v>
      </c>
      <c r="E38763" s="93" t="s">
        <v>14</v>
      </c>
    </row>
    <row r="38764" spans="1:5" x14ac:dyDescent="0.25">
      <c r="A38764" s="93" t="s">
        <v>6197</v>
      </c>
      <c r="B38764" t="s">
        <v>21783</v>
      </c>
      <c r="C38764">
        <v>96464</v>
      </c>
      <c r="D38764" s="93" t="s">
        <v>29272</v>
      </c>
      <c r="E38764" s="93" t="s">
        <v>14</v>
      </c>
    </row>
    <row r="38765" spans="1:5" x14ac:dyDescent="0.25">
      <c r="A38765" s="93" t="s">
        <v>6198</v>
      </c>
      <c r="D38765" s="93" t="s">
        <v>14</v>
      </c>
      <c r="E38765" s="93" t="s">
        <v>35950</v>
      </c>
    </row>
    <row r="38766" spans="1:5" x14ac:dyDescent="0.25">
      <c r="A38766" s="93" t="s">
        <v>6198</v>
      </c>
      <c r="B38766" t="s">
        <v>21791</v>
      </c>
      <c r="C38766">
        <v>4721</v>
      </c>
      <c r="D38766" s="93" t="s">
        <v>29138</v>
      </c>
      <c r="E38766" s="93" t="s">
        <v>14</v>
      </c>
    </row>
    <row r="38767" spans="1:5" x14ac:dyDescent="0.25">
      <c r="A38767" s="93" t="s">
        <v>6198</v>
      </c>
      <c r="B38767" t="s">
        <v>21783</v>
      </c>
      <c r="C38767">
        <v>5901</v>
      </c>
      <c r="D38767" s="93" t="s">
        <v>29082</v>
      </c>
      <c r="E38767" s="93" t="s">
        <v>14</v>
      </c>
    </row>
    <row r="38768" spans="1:5" x14ac:dyDescent="0.25">
      <c r="A38768" s="93" t="s">
        <v>6198</v>
      </c>
      <c r="B38768" t="s">
        <v>21783</v>
      </c>
      <c r="C38768">
        <v>5903</v>
      </c>
      <c r="D38768" s="93" t="s">
        <v>29273</v>
      </c>
      <c r="E38768" s="93" t="s">
        <v>14</v>
      </c>
    </row>
    <row r="38769" spans="1:5" x14ac:dyDescent="0.25">
      <c r="A38769" s="93" t="s">
        <v>6198</v>
      </c>
      <c r="B38769" t="s">
        <v>21783</v>
      </c>
      <c r="C38769">
        <v>5921</v>
      </c>
      <c r="D38769" s="93" t="s">
        <v>29094</v>
      </c>
      <c r="E38769" s="93" t="s">
        <v>14</v>
      </c>
    </row>
    <row r="38770" spans="1:5" x14ac:dyDescent="0.25">
      <c r="A38770" s="93" t="s">
        <v>6198</v>
      </c>
      <c r="B38770" t="s">
        <v>21783</v>
      </c>
      <c r="C38770">
        <v>5923</v>
      </c>
      <c r="D38770" s="93" t="s">
        <v>29274</v>
      </c>
      <c r="E38770" s="93" t="s">
        <v>14</v>
      </c>
    </row>
    <row r="38771" spans="1:5" x14ac:dyDescent="0.25">
      <c r="A38771" s="93" t="s">
        <v>6198</v>
      </c>
      <c r="B38771" t="s">
        <v>21783</v>
      </c>
      <c r="C38771">
        <v>5932</v>
      </c>
      <c r="D38771" s="93" t="s">
        <v>29084</v>
      </c>
      <c r="E38771" s="93" t="s">
        <v>14</v>
      </c>
    </row>
    <row r="38772" spans="1:5" x14ac:dyDescent="0.25">
      <c r="A38772" s="93" t="s">
        <v>6198</v>
      </c>
      <c r="B38772" t="s">
        <v>21783</v>
      </c>
      <c r="C38772">
        <v>5934</v>
      </c>
      <c r="D38772" s="93" t="s">
        <v>29275</v>
      </c>
      <c r="E38772" s="93" t="s">
        <v>14</v>
      </c>
    </row>
    <row r="38773" spans="1:5" x14ac:dyDescent="0.25">
      <c r="A38773" s="93" t="s">
        <v>6198</v>
      </c>
      <c r="B38773" t="s">
        <v>21783</v>
      </c>
      <c r="C38773">
        <v>73436</v>
      </c>
      <c r="D38773" s="93" t="s">
        <v>29149</v>
      </c>
      <c r="E38773" s="93" t="s">
        <v>14</v>
      </c>
    </row>
    <row r="38774" spans="1:5" x14ac:dyDescent="0.25">
      <c r="A38774" s="93" t="s">
        <v>6198</v>
      </c>
      <c r="B38774" t="s">
        <v>21783</v>
      </c>
      <c r="C38774">
        <v>88316</v>
      </c>
      <c r="D38774" s="93" t="s">
        <v>29276</v>
      </c>
      <c r="E38774" s="93" t="s">
        <v>14</v>
      </c>
    </row>
    <row r="38775" spans="1:5" x14ac:dyDescent="0.25">
      <c r="A38775" s="93" t="s">
        <v>6198</v>
      </c>
      <c r="B38775" t="s">
        <v>21783</v>
      </c>
      <c r="C38775">
        <v>89035</v>
      </c>
      <c r="D38775" s="93" t="s">
        <v>29094</v>
      </c>
      <c r="E38775" s="93" t="s">
        <v>14</v>
      </c>
    </row>
    <row r="38776" spans="1:5" x14ac:dyDescent="0.25">
      <c r="A38776" s="93" t="s">
        <v>6198</v>
      </c>
      <c r="B38776" t="s">
        <v>21783</v>
      </c>
      <c r="C38776">
        <v>89036</v>
      </c>
      <c r="D38776" s="93" t="s">
        <v>29274</v>
      </c>
      <c r="E38776" s="93" t="s">
        <v>14</v>
      </c>
    </row>
    <row r="38777" spans="1:5" x14ac:dyDescent="0.25">
      <c r="A38777" s="93" t="s">
        <v>6198</v>
      </c>
      <c r="B38777" t="s">
        <v>21783</v>
      </c>
      <c r="C38777">
        <v>93244</v>
      </c>
      <c r="D38777" s="93" t="s">
        <v>29277</v>
      </c>
      <c r="E38777" s="93" t="s">
        <v>14</v>
      </c>
    </row>
    <row r="38778" spans="1:5" x14ac:dyDescent="0.25">
      <c r="A38778" s="93" t="s">
        <v>6198</v>
      </c>
      <c r="B38778" t="s">
        <v>21783</v>
      </c>
      <c r="C38778">
        <v>96463</v>
      </c>
      <c r="D38778" s="93" t="s">
        <v>29109</v>
      </c>
      <c r="E38778" s="93" t="s">
        <v>14</v>
      </c>
    </row>
    <row r="38779" spans="1:5" x14ac:dyDescent="0.25">
      <c r="A38779" s="93" t="s">
        <v>6198</v>
      </c>
      <c r="B38779" t="s">
        <v>21783</v>
      </c>
      <c r="C38779">
        <v>96464</v>
      </c>
      <c r="D38779" s="93" t="s">
        <v>29278</v>
      </c>
      <c r="E38779" s="93" t="s">
        <v>14</v>
      </c>
    </row>
    <row r="38780" spans="1:5" x14ac:dyDescent="0.25">
      <c r="A38780" s="93" t="s">
        <v>6199</v>
      </c>
      <c r="D38780" s="93" t="s">
        <v>14</v>
      </c>
      <c r="E38780" s="93" t="s">
        <v>35951</v>
      </c>
    </row>
    <row r="38781" spans="1:5" x14ac:dyDescent="0.25">
      <c r="A38781" s="93" t="s">
        <v>6199</v>
      </c>
      <c r="B38781" t="s">
        <v>21791</v>
      </c>
      <c r="C38781">
        <v>4721</v>
      </c>
      <c r="D38781" s="93" t="s">
        <v>29138</v>
      </c>
      <c r="E38781" s="93" t="s">
        <v>14</v>
      </c>
    </row>
    <row r="38782" spans="1:5" x14ac:dyDescent="0.25">
      <c r="A38782" s="93" t="s">
        <v>6199</v>
      </c>
      <c r="B38782" t="s">
        <v>21783</v>
      </c>
      <c r="C38782">
        <v>5901</v>
      </c>
      <c r="D38782" s="93" t="s">
        <v>29082</v>
      </c>
      <c r="E38782" s="93" t="s">
        <v>14</v>
      </c>
    </row>
    <row r="38783" spans="1:5" x14ac:dyDescent="0.25">
      <c r="A38783" s="93" t="s">
        <v>6199</v>
      </c>
      <c r="B38783" t="s">
        <v>21783</v>
      </c>
      <c r="C38783">
        <v>5903</v>
      </c>
      <c r="D38783" s="93" t="s">
        <v>29279</v>
      </c>
      <c r="E38783" s="93" t="s">
        <v>14</v>
      </c>
    </row>
    <row r="38784" spans="1:5" x14ac:dyDescent="0.25">
      <c r="A38784" s="93" t="s">
        <v>6199</v>
      </c>
      <c r="B38784" t="s">
        <v>21783</v>
      </c>
      <c r="C38784">
        <v>5921</v>
      </c>
      <c r="D38784" s="93" t="s">
        <v>29094</v>
      </c>
      <c r="E38784" s="93" t="s">
        <v>14</v>
      </c>
    </row>
    <row r="38785" spans="1:5" x14ac:dyDescent="0.25">
      <c r="A38785" s="93" t="s">
        <v>6199</v>
      </c>
      <c r="B38785" t="s">
        <v>21783</v>
      </c>
      <c r="C38785">
        <v>5923</v>
      </c>
      <c r="D38785" s="93" t="s">
        <v>29280</v>
      </c>
      <c r="E38785" s="93" t="s">
        <v>14</v>
      </c>
    </row>
    <row r="38786" spans="1:5" x14ac:dyDescent="0.25">
      <c r="A38786" s="93" t="s">
        <v>6199</v>
      </c>
      <c r="B38786" t="s">
        <v>21783</v>
      </c>
      <c r="C38786">
        <v>5932</v>
      </c>
      <c r="D38786" s="93" t="s">
        <v>29193</v>
      </c>
      <c r="E38786" s="93" t="s">
        <v>14</v>
      </c>
    </row>
    <row r="38787" spans="1:5" x14ac:dyDescent="0.25">
      <c r="A38787" s="93" t="s">
        <v>6199</v>
      </c>
      <c r="B38787" t="s">
        <v>21783</v>
      </c>
      <c r="C38787">
        <v>5934</v>
      </c>
      <c r="D38787" s="93" t="s">
        <v>29281</v>
      </c>
      <c r="E38787" s="93" t="s">
        <v>14</v>
      </c>
    </row>
    <row r="38788" spans="1:5" x14ac:dyDescent="0.25">
      <c r="A38788" s="93" t="s">
        <v>6199</v>
      </c>
      <c r="B38788" t="s">
        <v>21783</v>
      </c>
      <c r="C38788">
        <v>73436</v>
      </c>
      <c r="D38788" s="93" t="s">
        <v>29282</v>
      </c>
      <c r="E38788" s="93" t="s">
        <v>14</v>
      </c>
    </row>
    <row r="38789" spans="1:5" x14ac:dyDescent="0.25">
      <c r="A38789" s="93" t="s">
        <v>6199</v>
      </c>
      <c r="B38789" t="s">
        <v>21783</v>
      </c>
      <c r="C38789">
        <v>88316</v>
      </c>
      <c r="D38789" s="93" t="s">
        <v>29283</v>
      </c>
      <c r="E38789" s="93" t="s">
        <v>14</v>
      </c>
    </row>
    <row r="38790" spans="1:5" x14ac:dyDescent="0.25">
      <c r="A38790" s="93" t="s">
        <v>6199</v>
      </c>
      <c r="B38790" t="s">
        <v>21783</v>
      </c>
      <c r="C38790">
        <v>89035</v>
      </c>
      <c r="D38790" s="93" t="s">
        <v>29094</v>
      </c>
      <c r="E38790" s="93" t="s">
        <v>14</v>
      </c>
    </row>
    <row r="38791" spans="1:5" x14ac:dyDescent="0.25">
      <c r="A38791" s="93" t="s">
        <v>6199</v>
      </c>
      <c r="B38791" t="s">
        <v>21783</v>
      </c>
      <c r="C38791">
        <v>89036</v>
      </c>
      <c r="D38791" s="93" t="s">
        <v>29280</v>
      </c>
      <c r="E38791" s="93" t="s">
        <v>14</v>
      </c>
    </row>
    <row r="38792" spans="1:5" x14ac:dyDescent="0.25">
      <c r="A38792" s="93" t="s">
        <v>6199</v>
      </c>
      <c r="B38792" t="s">
        <v>21783</v>
      </c>
      <c r="C38792">
        <v>93244</v>
      </c>
      <c r="D38792" s="93" t="s">
        <v>29284</v>
      </c>
      <c r="E38792" s="93" t="s">
        <v>14</v>
      </c>
    </row>
    <row r="38793" spans="1:5" x14ac:dyDescent="0.25">
      <c r="A38793" s="93" t="s">
        <v>6199</v>
      </c>
      <c r="B38793" t="s">
        <v>21783</v>
      </c>
      <c r="C38793">
        <v>96463</v>
      </c>
      <c r="D38793" s="93" t="s">
        <v>29285</v>
      </c>
      <c r="E38793" s="93" t="s">
        <v>14</v>
      </c>
    </row>
    <row r="38794" spans="1:5" x14ac:dyDescent="0.25">
      <c r="A38794" s="93" t="s">
        <v>6199</v>
      </c>
      <c r="B38794" t="s">
        <v>21783</v>
      </c>
      <c r="C38794">
        <v>96464</v>
      </c>
      <c r="D38794" s="93" t="s">
        <v>29286</v>
      </c>
      <c r="E38794" s="93" t="s">
        <v>14</v>
      </c>
    </row>
    <row r="38795" spans="1:5" x14ac:dyDescent="0.25">
      <c r="A38795" s="93" t="s">
        <v>6200</v>
      </c>
      <c r="D38795" s="93" t="s">
        <v>14</v>
      </c>
      <c r="E38795" s="93" t="s">
        <v>35952</v>
      </c>
    </row>
    <row r="38796" spans="1:5" x14ac:dyDescent="0.25">
      <c r="A38796" s="93" t="s">
        <v>6200</v>
      </c>
      <c r="B38796" t="s">
        <v>21791</v>
      </c>
      <c r="C38796">
        <v>4721</v>
      </c>
      <c r="D38796" s="93" t="s">
        <v>29138</v>
      </c>
      <c r="E38796" s="93" t="s">
        <v>14</v>
      </c>
    </row>
    <row r="38797" spans="1:5" x14ac:dyDescent="0.25">
      <c r="A38797" s="93" t="s">
        <v>6200</v>
      </c>
      <c r="B38797" t="s">
        <v>21783</v>
      </c>
      <c r="C38797">
        <v>5901</v>
      </c>
      <c r="D38797" s="93" t="s">
        <v>29082</v>
      </c>
      <c r="E38797" s="93" t="s">
        <v>14</v>
      </c>
    </row>
    <row r="38798" spans="1:5" x14ac:dyDescent="0.25">
      <c r="A38798" s="93" t="s">
        <v>6200</v>
      </c>
      <c r="B38798" t="s">
        <v>21783</v>
      </c>
      <c r="C38798">
        <v>5903</v>
      </c>
      <c r="D38798" s="93" t="s">
        <v>29287</v>
      </c>
      <c r="E38798" s="93" t="s">
        <v>14</v>
      </c>
    </row>
    <row r="38799" spans="1:5" x14ac:dyDescent="0.25">
      <c r="A38799" s="93" t="s">
        <v>6200</v>
      </c>
      <c r="B38799" t="s">
        <v>21783</v>
      </c>
      <c r="C38799">
        <v>5921</v>
      </c>
      <c r="D38799" s="93" t="s">
        <v>29094</v>
      </c>
      <c r="E38799" s="93" t="s">
        <v>14</v>
      </c>
    </row>
    <row r="38800" spans="1:5" x14ac:dyDescent="0.25">
      <c r="A38800" s="93" t="s">
        <v>6200</v>
      </c>
      <c r="B38800" t="s">
        <v>21783</v>
      </c>
      <c r="C38800">
        <v>5923</v>
      </c>
      <c r="D38800" s="93" t="s">
        <v>29288</v>
      </c>
      <c r="E38800" s="93" t="s">
        <v>14</v>
      </c>
    </row>
    <row r="38801" spans="1:5" x14ac:dyDescent="0.25">
      <c r="A38801" s="93" t="s">
        <v>6200</v>
      </c>
      <c r="B38801" t="s">
        <v>21783</v>
      </c>
      <c r="C38801">
        <v>5932</v>
      </c>
      <c r="D38801" s="93" t="s">
        <v>29193</v>
      </c>
      <c r="E38801" s="93" t="s">
        <v>14</v>
      </c>
    </row>
    <row r="38802" spans="1:5" x14ac:dyDescent="0.25">
      <c r="A38802" s="93" t="s">
        <v>6200</v>
      </c>
      <c r="B38802" t="s">
        <v>21783</v>
      </c>
      <c r="C38802">
        <v>5934</v>
      </c>
      <c r="D38802" s="93" t="s">
        <v>29289</v>
      </c>
      <c r="E38802" s="93" t="s">
        <v>14</v>
      </c>
    </row>
    <row r="38803" spans="1:5" x14ac:dyDescent="0.25">
      <c r="A38803" s="93" t="s">
        <v>6200</v>
      </c>
      <c r="B38803" t="s">
        <v>21783</v>
      </c>
      <c r="C38803">
        <v>73436</v>
      </c>
      <c r="D38803" s="93" t="s">
        <v>29282</v>
      </c>
      <c r="E38803" s="93" t="s">
        <v>14</v>
      </c>
    </row>
    <row r="38804" spans="1:5" x14ac:dyDescent="0.25">
      <c r="A38804" s="93" t="s">
        <v>6200</v>
      </c>
      <c r="B38804" t="s">
        <v>21783</v>
      </c>
      <c r="C38804">
        <v>88316</v>
      </c>
      <c r="D38804" s="93" t="s">
        <v>29290</v>
      </c>
      <c r="E38804" s="93" t="s">
        <v>14</v>
      </c>
    </row>
    <row r="38805" spans="1:5" x14ac:dyDescent="0.25">
      <c r="A38805" s="93" t="s">
        <v>6200</v>
      </c>
      <c r="B38805" t="s">
        <v>21783</v>
      </c>
      <c r="C38805">
        <v>89035</v>
      </c>
      <c r="D38805" s="93" t="s">
        <v>29094</v>
      </c>
      <c r="E38805" s="93" t="s">
        <v>14</v>
      </c>
    </row>
    <row r="38806" spans="1:5" x14ac:dyDescent="0.25">
      <c r="A38806" s="93" t="s">
        <v>6200</v>
      </c>
      <c r="B38806" t="s">
        <v>21783</v>
      </c>
      <c r="C38806">
        <v>89036</v>
      </c>
      <c r="D38806" s="93" t="s">
        <v>29288</v>
      </c>
      <c r="E38806" s="93" t="s">
        <v>14</v>
      </c>
    </row>
    <row r="38807" spans="1:5" x14ac:dyDescent="0.25">
      <c r="A38807" s="93" t="s">
        <v>6200</v>
      </c>
      <c r="B38807" t="s">
        <v>21783</v>
      </c>
      <c r="C38807">
        <v>93244</v>
      </c>
      <c r="D38807" s="93" t="s">
        <v>29291</v>
      </c>
      <c r="E38807" s="93" t="s">
        <v>14</v>
      </c>
    </row>
    <row r="38808" spans="1:5" x14ac:dyDescent="0.25">
      <c r="A38808" s="93" t="s">
        <v>6200</v>
      </c>
      <c r="B38808" t="s">
        <v>21783</v>
      </c>
      <c r="C38808">
        <v>96463</v>
      </c>
      <c r="D38808" s="93" t="s">
        <v>29285</v>
      </c>
      <c r="E38808" s="93" t="s">
        <v>14</v>
      </c>
    </row>
    <row r="38809" spans="1:5" x14ac:dyDescent="0.25">
      <c r="A38809" s="93" t="s">
        <v>6200</v>
      </c>
      <c r="B38809" t="s">
        <v>21783</v>
      </c>
      <c r="C38809">
        <v>96464</v>
      </c>
      <c r="D38809" s="93" t="s">
        <v>29292</v>
      </c>
      <c r="E38809" s="93" t="s">
        <v>14</v>
      </c>
    </row>
    <row r="38810" spans="1:5" x14ac:dyDescent="0.25">
      <c r="A38810" s="93" t="s">
        <v>6201</v>
      </c>
      <c r="D38810" s="93" t="s">
        <v>14</v>
      </c>
      <c r="E38810" s="93" t="s">
        <v>35953</v>
      </c>
    </row>
    <row r="38811" spans="1:5" x14ac:dyDescent="0.25">
      <c r="A38811" s="93" t="s">
        <v>6201</v>
      </c>
      <c r="B38811" t="s">
        <v>21791</v>
      </c>
      <c r="C38811">
        <v>1379</v>
      </c>
      <c r="D38811" s="93" t="s">
        <v>29100</v>
      </c>
      <c r="E38811" s="93" t="s">
        <v>14</v>
      </c>
    </row>
    <row r="38812" spans="1:5" x14ac:dyDescent="0.25">
      <c r="A38812" s="93" t="s">
        <v>6201</v>
      </c>
      <c r="B38812" t="s">
        <v>21783</v>
      </c>
      <c r="C38812">
        <v>5684</v>
      </c>
      <c r="D38812" s="93" t="s">
        <v>29103</v>
      </c>
      <c r="E38812" s="93" t="s">
        <v>14</v>
      </c>
    </row>
    <row r="38813" spans="1:5" x14ac:dyDescent="0.25">
      <c r="A38813" s="93" t="s">
        <v>6201</v>
      </c>
      <c r="B38813" t="s">
        <v>21783</v>
      </c>
      <c r="C38813">
        <v>5685</v>
      </c>
      <c r="D38813" s="93" t="s">
        <v>29104</v>
      </c>
      <c r="E38813" s="93" t="s">
        <v>14</v>
      </c>
    </row>
    <row r="38814" spans="1:5" x14ac:dyDescent="0.25">
      <c r="A38814" s="93" t="s">
        <v>6201</v>
      </c>
      <c r="B38814" t="s">
        <v>21783</v>
      </c>
      <c r="C38814">
        <v>5901</v>
      </c>
      <c r="D38814" s="93" t="s">
        <v>29092</v>
      </c>
      <c r="E38814" s="93" t="s">
        <v>14</v>
      </c>
    </row>
    <row r="38815" spans="1:5" x14ac:dyDescent="0.25">
      <c r="A38815" s="93" t="s">
        <v>6201</v>
      </c>
      <c r="B38815" t="s">
        <v>21783</v>
      </c>
      <c r="C38815">
        <v>5903</v>
      </c>
      <c r="D38815" s="93" t="s">
        <v>29203</v>
      </c>
      <c r="E38815" s="93" t="s">
        <v>14</v>
      </c>
    </row>
    <row r="38816" spans="1:5" x14ac:dyDescent="0.25">
      <c r="A38816" s="93" t="s">
        <v>6201</v>
      </c>
      <c r="B38816" t="s">
        <v>21783</v>
      </c>
      <c r="C38816">
        <v>5921</v>
      </c>
      <c r="D38816" s="93" t="s">
        <v>29094</v>
      </c>
      <c r="E38816" s="93" t="s">
        <v>14</v>
      </c>
    </row>
    <row r="38817" spans="1:5" x14ac:dyDescent="0.25">
      <c r="A38817" s="93" t="s">
        <v>6201</v>
      </c>
      <c r="B38817" t="s">
        <v>21783</v>
      </c>
      <c r="C38817">
        <v>5923</v>
      </c>
      <c r="D38817" s="93" t="s">
        <v>29204</v>
      </c>
      <c r="E38817" s="93" t="s">
        <v>14</v>
      </c>
    </row>
    <row r="38818" spans="1:5" x14ac:dyDescent="0.25">
      <c r="A38818" s="93" t="s">
        <v>6201</v>
      </c>
      <c r="B38818" t="s">
        <v>21783</v>
      </c>
      <c r="C38818">
        <v>5932</v>
      </c>
      <c r="D38818" s="93" t="s">
        <v>29175</v>
      </c>
      <c r="E38818" s="93" t="s">
        <v>14</v>
      </c>
    </row>
    <row r="38819" spans="1:5" x14ac:dyDescent="0.25">
      <c r="A38819" s="93" t="s">
        <v>6201</v>
      </c>
      <c r="B38819" t="s">
        <v>21783</v>
      </c>
      <c r="C38819">
        <v>5934</v>
      </c>
      <c r="D38819" s="93" t="s">
        <v>29205</v>
      </c>
      <c r="E38819" s="93" t="s">
        <v>14</v>
      </c>
    </row>
    <row r="38820" spans="1:5" x14ac:dyDescent="0.25">
      <c r="A38820" s="93" t="s">
        <v>6201</v>
      </c>
      <c r="B38820" t="s">
        <v>21783</v>
      </c>
      <c r="C38820">
        <v>88316</v>
      </c>
      <c r="D38820" s="93" t="s">
        <v>29206</v>
      </c>
      <c r="E38820" s="93" t="s">
        <v>14</v>
      </c>
    </row>
    <row r="38821" spans="1:5" x14ac:dyDescent="0.25">
      <c r="A38821" s="93" t="s">
        <v>6201</v>
      </c>
      <c r="B38821" t="s">
        <v>21783</v>
      </c>
      <c r="C38821">
        <v>89035</v>
      </c>
      <c r="D38821" s="93" t="s">
        <v>29094</v>
      </c>
      <c r="E38821" s="93" t="s">
        <v>14</v>
      </c>
    </row>
    <row r="38822" spans="1:5" x14ac:dyDescent="0.25">
      <c r="A38822" s="93" t="s">
        <v>6201</v>
      </c>
      <c r="B38822" t="s">
        <v>21783</v>
      </c>
      <c r="C38822">
        <v>89036</v>
      </c>
      <c r="D38822" s="93" t="s">
        <v>29204</v>
      </c>
      <c r="E38822" s="93" t="s">
        <v>14</v>
      </c>
    </row>
    <row r="38823" spans="1:5" x14ac:dyDescent="0.25">
      <c r="A38823" s="93" t="s">
        <v>6201</v>
      </c>
      <c r="B38823" t="s">
        <v>21783</v>
      </c>
      <c r="C38823">
        <v>96463</v>
      </c>
      <c r="D38823" s="93" t="s">
        <v>29207</v>
      </c>
      <c r="E38823" s="93" t="s">
        <v>14</v>
      </c>
    </row>
    <row r="38824" spans="1:5" x14ac:dyDescent="0.25">
      <c r="A38824" s="93" t="s">
        <v>6201</v>
      </c>
      <c r="B38824" t="s">
        <v>21783</v>
      </c>
      <c r="C38824">
        <v>96464</v>
      </c>
      <c r="D38824" s="93" t="s">
        <v>29208</v>
      </c>
      <c r="E38824" s="93" t="s">
        <v>14</v>
      </c>
    </row>
    <row r="38825" spans="1:5" x14ac:dyDescent="0.25">
      <c r="A38825" s="93" t="s">
        <v>6202</v>
      </c>
      <c r="D38825" s="93" t="s">
        <v>14</v>
      </c>
      <c r="E38825" s="93" t="s">
        <v>35954</v>
      </c>
    </row>
    <row r="38826" spans="1:5" x14ac:dyDescent="0.25">
      <c r="A38826" s="93" t="s">
        <v>6202</v>
      </c>
      <c r="B38826" t="s">
        <v>21791</v>
      </c>
      <c r="C38826">
        <v>1379</v>
      </c>
      <c r="D38826" s="93" t="s">
        <v>29101</v>
      </c>
      <c r="E38826" s="93" t="s">
        <v>14</v>
      </c>
    </row>
    <row r="38827" spans="1:5" x14ac:dyDescent="0.25">
      <c r="A38827" s="93" t="s">
        <v>6202</v>
      </c>
      <c r="B38827" t="s">
        <v>21783</v>
      </c>
      <c r="C38827">
        <v>5684</v>
      </c>
      <c r="D38827" s="93" t="s">
        <v>29103</v>
      </c>
      <c r="E38827" s="93" t="s">
        <v>14</v>
      </c>
    </row>
    <row r="38828" spans="1:5" x14ac:dyDescent="0.25">
      <c r="A38828" s="93" t="s">
        <v>6202</v>
      </c>
      <c r="B38828" t="s">
        <v>21783</v>
      </c>
      <c r="C38828">
        <v>5685</v>
      </c>
      <c r="D38828" s="93" t="s">
        <v>29104</v>
      </c>
      <c r="E38828" s="93" t="s">
        <v>14</v>
      </c>
    </row>
    <row r="38829" spans="1:5" x14ac:dyDescent="0.25">
      <c r="A38829" s="93" t="s">
        <v>6202</v>
      </c>
      <c r="B38829" t="s">
        <v>21783</v>
      </c>
      <c r="C38829">
        <v>5901</v>
      </c>
      <c r="D38829" s="93" t="s">
        <v>29092</v>
      </c>
      <c r="E38829" s="93" t="s">
        <v>14</v>
      </c>
    </row>
    <row r="38830" spans="1:5" x14ac:dyDescent="0.25">
      <c r="A38830" s="93" t="s">
        <v>6202</v>
      </c>
      <c r="B38830" t="s">
        <v>21783</v>
      </c>
      <c r="C38830">
        <v>5903</v>
      </c>
      <c r="D38830" s="93" t="s">
        <v>29203</v>
      </c>
      <c r="E38830" s="93" t="s">
        <v>14</v>
      </c>
    </row>
    <row r="38831" spans="1:5" x14ac:dyDescent="0.25">
      <c r="A38831" s="93" t="s">
        <v>6202</v>
      </c>
      <c r="B38831" t="s">
        <v>21783</v>
      </c>
      <c r="C38831">
        <v>5921</v>
      </c>
      <c r="D38831" s="93" t="s">
        <v>29094</v>
      </c>
      <c r="E38831" s="93" t="s">
        <v>14</v>
      </c>
    </row>
    <row r="38832" spans="1:5" x14ac:dyDescent="0.25">
      <c r="A38832" s="93" t="s">
        <v>6202</v>
      </c>
      <c r="B38832" t="s">
        <v>21783</v>
      </c>
      <c r="C38832">
        <v>5923</v>
      </c>
      <c r="D38832" s="93" t="s">
        <v>29204</v>
      </c>
      <c r="E38832" s="93" t="s">
        <v>14</v>
      </c>
    </row>
    <row r="38833" spans="1:5" x14ac:dyDescent="0.25">
      <c r="A38833" s="93" t="s">
        <v>6202</v>
      </c>
      <c r="B38833" t="s">
        <v>21783</v>
      </c>
      <c r="C38833">
        <v>5932</v>
      </c>
      <c r="D38833" s="93" t="s">
        <v>29175</v>
      </c>
      <c r="E38833" s="93" t="s">
        <v>14</v>
      </c>
    </row>
    <row r="38834" spans="1:5" x14ac:dyDescent="0.25">
      <c r="A38834" s="93" t="s">
        <v>6202</v>
      </c>
      <c r="B38834" t="s">
        <v>21783</v>
      </c>
      <c r="C38834">
        <v>5934</v>
      </c>
      <c r="D38834" s="93" t="s">
        <v>29205</v>
      </c>
      <c r="E38834" s="93" t="s">
        <v>14</v>
      </c>
    </row>
    <row r="38835" spans="1:5" x14ac:dyDescent="0.25">
      <c r="A38835" s="93" t="s">
        <v>6202</v>
      </c>
      <c r="B38835" t="s">
        <v>21783</v>
      </c>
      <c r="C38835">
        <v>88316</v>
      </c>
      <c r="D38835" s="93" t="s">
        <v>29206</v>
      </c>
      <c r="E38835" s="93" t="s">
        <v>14</v>
      </c>
    </row>
    <row r="38836" spans="1:5" x14ac:dyDescent="0.25">
      <c r="A38836" s="93" t="s">
        <v>6202</v>
      </c>
      <c r="B38836" t="s">
        <v>21783</v>
      </c>
      <c r="C38836">
        <v>89035</v>
      </c>
      <c r="D38836" s="93" t="s">
        <v>29094</v>
      </c>
      <c r="E38836" s="93" t="s">
        <v>14</v>
      </c>
    </row>
    <row r="38837" spans="1:5" x14ac:dyDescent="0.25">
      <c r="A38837" s="93" t="s">
        <v>6202</v>
      </c>
      <c r="B38837" t="s">
        <v>21783</v>
      </c>
      <c r="C38837">
        <v>89036</v>
      </c>
      <c r="D38837" s="93" t="s">
        <v>29204</v>
      </c>
      <c r="E38837" s="93" t="s">
        <v>14</v>
      </c>
    </row>
    <row r="38838" spans="1:5" x14ac:dyDescent="0.25">
      <c r="A38838" s="93" t="s">
        <v>6202</v>
      </c>
      <c r="B38838" t="s">
        <v>21783</v>
      </c>
      <c r="C38838">
        <v>96463</v>
      </c>
      <c r="D38838" s="93" t="s">
        <v>29207</v>
      </c>
      <c r="E38838" s="93" t="s">
        <v>14</v>
      </c>
    </row>
    <row r="38839" spans="1:5" x14ac:dyDescent="0.25">
      <c r="A38839" s="93" t="s">
        <v>6202</v>
      </c>
      <c r="B38839" t="s">
        <v>21783</v>
      </c>
      <c r="C38839">
        <v>96464</v>
      </c>
      <c r="D38839" s="93" t="s">
        <v>29208</v>
      </c>
      <c r="E38839" s="93" t="s">
        <v>14</v>
      </c>
    </row>
    <row r="38840" spans="1:5" x14ac:dyDescent="0.25">
      <c r="A38840" s="93" t="s">
        <v>6203</v>
      </c>
      <c r="D38840" s="93" t="s">
        <v>14</v>
      </c>
      <c r="E38840" s="93" t="s">
        <v>35955</v>
      </c>
    </row>
    <row r="38841" spans="1:5" x14ac:dyDescent="0.25">
      <c r="A38841" s="93" t="s">
        <v>6203</v>
      </c>
      <c r="B38841" t="s">
        <v>21791</v>
      </c>
      <c r="C38841">
        <v>1379</v>
      </c>
      <c r="D38841" s="93" t="s">
        <v>29102</v>
      </c>
      <c r="E38841" s="93" t="s">
        <v>14</v>
      </c>
    </row>
    <row r="38842" spans="1:5" x14ac:dyDescent="0.25">
      <c r="A38842" s="93" t="s">
        <v>6203</v>
      </c>
      <c r="B38842" t="s">
        <v>21783</v>
      </c>
      <c r="C38842">
        <v>5684</v>
      </c>
      <c r="D38842" s="93" t="s">
        <v>29103</v>
      </c>
      <c r="E38842" s="93" t="s">
        <v>14</v>
      </c>
    </row>
    <row r="38843" spans="1:5" x14ac:dyDescent="0.25">
      <c r="A38843" s="93" t="s">
        <v>6203</v>
      </c>
      <c r="B38843" t="s">
        <v>21783</v>
      </c>
      <c r="C38843">
        <v>5685</v>
      </c>
      <c r="D38843" s="93" t="s">
        <v>29104</v>
      </c>
      <c r="E38843" s="93" t="s">
        <v>14</v>
      </c>
    </row>
    <row r="38844" spans="1:5" x14ac:dyDescent="0.25">
      <c r="A38844" s="93" t="s">
        <v>6203</v>
      </c>
      <c r="B38844" t="s">
        <v>21783</v>
      </c>
      <c r="C38844">
        <v>5901</v>
      </c>
      <c r="D38844" s="93" t="s">
        <v>29092</v>
      </c>
      <c r="E38844" s="93" t="s">
        <v>14</v>
      </c>
    </row>
    <row r="38845" spans="1:5" x14ac:dyDescent="0.25">
      <c r="A38845" s="93" t="s">
        <v>6203</v>
      </c>
      <c r="B38845" t="s">
        <v>21783</v>
      </c>
      <c r="C38845">
        <v>5903</v>
      </c>
      <c r="D38845" s="93" t="s">
        <v>29203</v>
      </c>
      <c r="E38845" s="93" t="s">
        <v>14</v>
      </c>
    </row>
    <row r="38846" spans="1:5" x14ac:dyDescent="0.25">
      <c r="A38846" s="93" t="s">
        <v>6203</v>
      </c>
      <c r="B38846" t="s">
        <v>21783</v>
      </c>
      <c r="C38846">
        <v>5921</v>
      </c>
      <c r="D38846" s="93" t="s">
        <v>29094</v>
      </c>
      <c r="E38846" s="93" t="s">
        <v>14</v>
      </c>
    </row>
    <row r="38847" spans="1:5" x14ac:dyDescent="0.25">
      <c r="A38847" s="93" t="s">
        <v>6203</v>
      </c>
      <c r="B38847" t="s">
        <v>21783</v>
      </c>
      <c r="C38847">
        <v>5923</v>
      </c>
      <c r="D38847" s="93" t="s">
        <v>29204</v>
      </c>
      <c r="E38847" s="93" t="s">
        <v>14</v>
      </c>
    </row>
    <row r="38848" spans="1:5" x14ac:dyDescent="0.25">
      <c r="A38848" s="93" t="s">
        <v>6203</v>
      </c>
      <c r="B38848" t="s">
        <v>21783</v>
      </c>
      <c r="C38848">
        <v>5932</v>
      </c>
      <c r="D38848" s="93" t="s">
        <v>29175</v>
      </c>
      <c r="E38848" s="93" t="s">
        <v>14</v>
      </c>
    </row>
    <row r="38849" spans="1:5" x14ac:dyDescent="0.25">
      <c r="A38849" s="93" t="s">
        <v>6203</v>
      </c>
      <c r="B38849" t="s">
        <v>21783</v>
      </c>
      <c r="C38849">
        <v>5934</v>
      </c>
      <c r="D38849" s="93" t="s">
        <v>29205</v>
      </c>
      <c r="E38849" s="93" t="s">
        <v>14</v>
      </c>
    </row>
    <row r="38850" spans="1:5" x14ac:dyDescent="0.25">
      <c r="A38850" s="93" t="s">
        <v>6203</v>
      </c>
      <c r="B38850" t="s">
        <v>21783</v>
      </c>
      <c r="C38850">
        <v>88316</v>
      </c>
      <c r="D38850" s="93" t="s">
        <v>29206</v>
      </c>
      <c r="E38850" s="93" t="s">
        <v>14</v>
      </c>
    </row>
    <row r="38851" spans="1:5" x14ac:dyDescent="0.25">
      <c r="A38851" s="93" t="s">
        <v>6203</v>
      </c>
      <c r="B38851" t="s">
        <v>21783</v>
      </c>
      <c r="C38851">
        <v>89035</v>
      </c>
      <c r="D38851" s="93" t="s">
        <v>29094</v>
      </c>
      <c r="E38851" s="93" t="s">
        <v>14</v>
      </c>
    </row>
    <row r="38852" spans="1:5" x14ac:dyDescent="0.25">
      <c r="A38852" s="93" t="s">
        <v>6203</v>
      </c>
      <c r="B38852" t="s">
        <v>21783</v>
      </c>
      <c r="C38852">
        <v>89036</v>
      </c>
      <c r="D38852" s="93" t="s">
        <v>29204</v>
      </c>
      <c r="E38852" s="93" t="s">
        <v>14</v>
      </c>
    </row>
    <row r="38853" spans="1:5" x14ac:dyDescent="0.25">
      <c r="A38853" s="93" t="s">
        <v>6203</v>
      </c>
      <c r="B38853" t="s">
        <v>21783</v>
      </c>
      <c r="C38853">
        <v>96463</v>
      </c>
      <c r="D38853" s="93" t="s">
        <v>29207</v>
      </c>
      <c r="E38853" s="93" t="s">
        <v>14</v>
      </c>
    </row>
    <row r="38854" spans="1:5" x14ac:dyDescent="0.25">
      <c r="A38854" s="93" t="s">
        <v>6203</v>
      </c>
      <c r="B38854" t="s">
        <v>21783</v>
      </c>
      <c r="C38854">
        <v>96464</v>
      </c>
      <c r="D38854" s="93" t="s">
        <v>29208</v>
      </c>
      <c r="E38854" s="93" t="s">
        <v>14</v>
      </c>
    </row>
    <row r="38855" spans="1:5" x14ac:dyDescent="0.25">
      <c r="A38855" s="93" t="s">
        <v>6204</v>
      </c>
      <c r="D38855" s="93" t="s">
        <v>14</v>
      </c>
      <c r="E38855" s="93" t="s">
        <v>35956</v>
      </c>
    </row>
    <row r="38856" spans="1:5" x14ac:dyDescent="0.25">
      <c r="A38856" s="93" t="s">
        <v>6204</v>
      </c>
      <c r="B38856" t="s">
        <v>21791</v>
      </c>
      <c r="C38856">
        <v>1379</v>
      </c>
      <c r="D38856" s="93" t="s">
        <v>29101</v>
      </c>
      <c r="E38856" s="93" t="s">
        <v>14</v>
      </c>
    </row>
    <row r="38857" spans="1:5" x14ac:dyDescent="0.25">
      <c r="A38857" s="93" t="s">
        <v>6204</v>
      </c>
      <c r="B38857" t="s">
        <v>21783</v>
      </c>
      <c r="C38857">
        <v>5684</v>
      </c>
      <c r="D38857" s="93" t="s">
        <v>29103</v>
      </c>
      <c r="E38857" s="93" t="s">
        <v>14</v>
      </c>
    </row>
    <row r="38858" spans="1:5" x14ac:dyDescent="0.25">
      <c r="A38858" s="93" t="s">
        <v>6204</v>
      </c>
      <c r="B38858" t="s">
        <v>21783</v>
      </c>
      <c r="C38858">
        <v>5685</v>
      </c>
      <c r="D38858" s="93" t="s">
        <v>29209</v>
      </c>
      <c r="E38858" s="93" t="s">
        <v>14</v>
      </c>
    </row>
    <row r="38859" spans="1:5" x14ac:dyDescent="0.25">
      <c r="A38859" s="93" t="s">
        <v>6204</v>
      </c>
      <c r="B38859" t="s">
        <v>21783</v>
      </c>
      <c r="C38859">
        <v>5901</v>
      </c>
      <c r="D38859" s="93" t="s">
        <v>29092</v>
      </c>
      <c r="E38859" s="93" t="s">
        <v>14</v>
      </c>
    </row>
    <row r="38860" spans="1:5" x14ac:dyDescent="0.25">
      <c r="A38860" s="93" t="s">
        <v>6204</v>
      </c>
      <c r="B38860" t="s">
        <v>21783</v>
      </c>
      <c r="C38860">
        <v>5903</v>
      </c>
      <c r="D38860" s="93" t="s">
        <v>29210</v>
      </c>
      <c r="E38860" s="93" t="s">
        <v>14</v>
      </c>
    </row>
    <row r="38861" spans="1:5" x14ac:dyDescent="0.25">
      <c r="A38861" s="93" t="s">
        <v>6204</v>
      </c>
      <c r="B38861" t="s">
        <v>21783</v>
      </c>
      <c r="C38861">
        <v>5921</v>
      </c>
      <c r="D38861" s="93" t="s">
        <v>29094</v>
      </c>
      <c r="E38861" s="93" t="s">
        <v>14</v>
      </c>
    </row>
    <row r="38862" spans="1:5" x14ac:dyDescent="0.25">
      <c r="A38862" s="93" t="s">
        <v>6204</v>
      </c>
      <c r="B38862" t="s">
        <v>21783</v>
      </c>
      <c r="C38862">
        <v>5923</v>
      </c>
      <c r="D38862" s="93" t="s">
        <v>29211</v>
      </c>
      <c r="E38862" s="93" t="s">
        <v>14</v>
      </c>
    </row>
    <row r="38863" spans="1:5" x14ac:dyDescent="0.25">
      <c r="A38863" s="93" t="s">
        <v>6204</v>
      </c>
      <c r="B38863" t="s">
        <v>21783</v>
      </c>
      <c r="C38863">
        <v>5932</v>
      </c>
      <c r="D38863" s="93" t="s">
        <v>29175</v>
      </c>
      <c r="E38863" s="93" t="s">
        <v>14</v>
      </c>
    </row>
    <row r="38864" spans="1:5" x14ac:dyDescent="0.25">
      <c r="A38864" s="93" t="s">
        <v>6204</v>
      </c>
      <c r="B38864" t="s">
        <v>21783</v>
      </c>
      <c r="C38864">
        <v>5934</v>
      </c>
      <c r="D38864" s="93" t="s">
        <v>29212</v>
      </c>
      <c r="E38864" s="93" t="s">
        <v>14</v>
      </c>
    </row>
    <row r="38865" spans="1:5" x14ac:dyDescent="0.25">
      <c r="A38865" s="93" t="s">
        <v>6204</v>
      </c>
      <c r="B38865" t="s">
        <v>21783</v>
      </c>
      <c r="C38865">
        <v>88316</v>
      </c>
      <c r="D38865" s="93" t="s">
        <v>29213</v>
      </c>
      <c r="E38865" s="93" t="s">
        <v>14</v>
      </c>
    </row>
    <row r="38866" spans="1:5" x14ac:dyDescent="0.25">
      <c r="A38866" s="93" t="s">
        <v>6204</v>
      </c>
      <c r="B38866" t="s">
        <v>21783</v>
      </c>
      <c r="C38866">
        <v>89035</v>
      </c>
      <c r="D38866" s="93" t="s">
        <v>29094</v>
      </c>
      <c r="E38866" s="93" t="s">
        <v>14</v>
      </c>
    </row>
    <row r="38867" spans="1:5" x14ac:dyDescent="0.25">
      <c r="A38867" s="93" t="s">
        <v>6204</v>
      </c>
      <c r="B38867" t="s">
        <v>21783</v>
      </c>
      <c r="C38867">
        <v>89036</v>
      </c>
      <c r="D38867" s="93" t="s">
        <v>29211</v>
      </c>
      <c r="E38867" s="93" t="s">
        <v>14</v>
      </c>
    </row>
    <row r="38868" spans="1:5" x14ac:dyDescent="0.25">
      <c r="A38868" s="93" t="s">
        <v>6204</v>
      </c>
      <c r="B38868" t="s">
        <v>21783</v>
      </c>
      <c r="C38868">
        <v>96463</v>
      </c>
      <c r="D38868" s="93" t="s">
        <v>29207</v>
      </c>
      <c r="E38868" s="93" t="s">
        <v>14</v>
      </c>
    </row>
    <row r="38869" spans="1:5" x14ac:dyDescent="0.25">
      <c r="A38869" s="93" t="s">
        <v>6204</v>
      </c>
      <c r="B38869" t="s">
        <v>21783</v>
      </c>
      <c r="C38869">
        <v>96464</v>
      </c>
      <c r="D38869" s="93" t="s">
        <v>29214</v>
      </c>
      <c r="E38869" s="93" t="s">
        <v>14</v>
      </c>
    </row>
    <row r="38870" spans="1:5" x14ac:dyDescent="0.25">
      <c r="A38870" s="93" t="s">
        <v>6205</v>
      </c>
      <c r="D38870" s="93" t="s">
        <v>14</v>
      </c>
      <c r="E38870" s="93" t="s">
        <v>35957</v>
      </c>
    </row>
    <row r="38871" spans="1:5" x14ac:dyDescent="0.25">
      <c r="A38871" s="93" t="s">
        <v>6205</v>
      </c>
      <c r="B38871" t="s">
        <v>21791</v>
      </c>
      <c r="C38871">
        <v>1379</v>
      </c>
      <c r="D38871" s="93" t="s">
        <v>29102</v>
      </c>
      <c r="E38871" s="93" t="s">
        <v>14</v>
      </c>
    </row>
    <row r="38872" spans="1:5" x14ac:dyDescent="0.25">
      <c r="A38872" s="93" t="s">
        <v>6205</v>
      </c>
      <c r="B38872" t="s">
        <v>21783</v>
      </c>
      <c r="C38872">
        <v>5684</v>
      </c>
      <c r="D38872" s="93" t="s">
        <v>29103</v>
      </c>
      <c r="E38872" s="93" t="s">
        <v>14</v>
      </c>
    </row>
    <row r="38873" spans="1:5" x14ac:dyDescent="0.25">
      <c r="A38873" s="93" t="s">
        <v>6205</v>
      </c>
      <c r="B38873" t="s">
        <v>21783</v>
      </c>
      <c r="C38873">
        <v>5685</v>
      </c>
      <c r="D38873" s="93" t="s">
        <v>29209</v>
      </c>
      <c r="E38873" s="93" t="s">
        <v>14</v>
      </c>
    </row>
    <row r="38874" spans="1:5" x14ac:dyDescent="0.25">
      <c r="A38874" s="93" t="s">
        <v>6205</v>
      </c>
      <c r="B38874" t="s">
        <v>21783</v>
      </c>
      <c r="C38874">
        <v>5901</v>
      </c>
      <c r="D38874" s="93" t="s">
        <v>29092</v>
      </c>
      <c r="E38874" s="93" t="s">
        <v>14</v>
      </c>
    </row>
    <row r="38875" spans="1:5" x14ac:dyDescent="0.25">
      <c r="A38875" s="93" t="s">
        <v>6205</v>
      </c>
      <c r="B38875" t="s">
        <v>21783</v>
      </c>
      <c r="C38875">
        <v>5903</v>
      </c>
      <c r="D38875" s="93" t="s">
        <v>29210</v>
      </c>
      <c r="E38875" s="93" t="s">
        <v>14</v>
      </c>
    </row>
    <row r="38876" spans="1:5" x14ac:dyDescent="0.25">
      <c r="A38876" s="93" t="s">
        <v>6205</v>
      </c>
      <c r="B38876" t="s">
        <v>21783</v>
      </c>
      <c r="C38876">
        <v>5921</v>
      </c>
      <c r="D38876" s="93" t="s">
        <v>29094</v>
      </c>
      <c r="E38876" s="93" t="s">
        <v>14</v>
      </c>
    </row>
    <row r="38877" spans="1:5" x14ac:dyDescent="0.25">
      <c r="A38877" s="93" t="s">
        <v>6205</v>
      </c>
      <c r="B38877" t="s">
        <v>21783</v>
      </c>
      <c r="C38877">
        <v>5923</v>
      </c>
      <c r="D38877" s="93" t="s">
        <v>29211</v>
      </c>
      <c r="E38877" s="93" t="s">
        <v>14</v>
      </c>
    </row>
    <row r="38878" spans="1:5" x14ac:dyDescent="0.25">
      <c r="A38878" s="93" t="s">
        <v>6205</v>
      </c>
      <c r="B38878" t="s">
        <v>21783</v>
      </c>
      <c r="C38878">
        <v>5932</v>
      </c>
      <c r="D38878" s="93" t="s">
        <v>29175</v>
      </c>
      <c r="E38878" s="93" t="s">
        <v>14</v>
      </c>
    </row>
    <row r="38879" spans="1:5" x14ac:dyDescent="0.25">
      <c r="A38879" s="93" t="s">
        <v>6205</v>
      </c>
      <c r="B38879" t="s">
        <v>21783</v>
      </c>
      <c r="C38879">
        <v>5934</v>
      </c>
      <c r="D38879" s="93" t="s">
        <v>29212</v>
      </c>
      <c r="E38879" s="93" t="s">
        <v>14</v>
      </c>
    </row>
    <row r="38880" spans="1:5" x14ac:dyDescent="0.25">
      <c r="A38880" s="93" t="s">
        <v>6205</v>
      </c>
      <c r="B38880" t="s">
        <v>21783</v>
      </c>
      <c r="C38880">
        <v>88316</v>
      </c>
      <c r="D38880" s="93" t="s">
        <v>29213</v>
      </c>
      <c r="E38880" s="93" t="s">
        <v>14</v>
      </c>
    </row>
    <row r="38881" spans="1:5" x14ac:dyDescent="0.25">
      <c r="A38881" s="93" t="s">
        <v>6205</v>
      </c>
      <c r="B38881" t="s">
        <v>21783</v>
      </c>
      <c r="C38881">
        <v>89035</v>
      </c>
      <c r="D38881" s="93" t="s">
        <v>29094</v>
      </c>
      <c r="E38881" s="93" t="s">
        <v>14</v>
      </c>
    </row>
    <row r="38882" spans="1:5" x14ac:dyDescent="0.25">
      <c r="A38882" s="93" t="s">
        <v>6205</v>
      </c>
      <c r="B38882" t="s">
        <v>21783</v>
      </c>
      <c r="C38882">
        <v>89036</v>
      </c>
      <c r="D38882" s="93" t="s">
        <v>29211</v>
      </c>
      <c r="E38882" s="93" t="s">
        <v>14</v>
      </c>
    </row>
    <row r="38883" spans="1:5" x14ac:dyDescent="0.25">
      <c r="A38883" s="93" t="s">
        <v>6205</v>
      </c>
      <c r="B38883" t="s">
        <v>21783</v>
      </c>
      <c r="C38883">
        <v>96463</v>
      </c>
      <c r="D38883" s="93" t="s">
        <v>29207</v>
      </c>
      <c r="E38883" s="93" t="s">
        <v>14</v>
      </c>
    </row>
    <row r="38884" spans="1:5" x14ac:dyDescent="0.25">
      <c r="A38884" s="93" t="s">
        <v>6205</v>
      </c>
      <c r="B38884" t="s">
        <v>21783</v>
      </c>
      <c r="C38884">
        <v>96464</v>
      </c>
      <c r="D38884" s="93" t="s">
        <v>29214</v>
      </c>
      <c r="E38884" s="93" t="s">
        <v>14</v>
      </c>
    </row>
    <row r="38885" spans="1:5" x14ac:dyDescent="0.25">
      <c r="A38885" s="93" t="s">
        <v>6206</v>
      </c>
      <c r="D38885" s="93" t="s">
        <v>14</v>
      </c>
      <c r="E38885" s="93" t="s">
        <v>35958</v>
      </c>
    </row>
    <row r="38886" spans="1:5" x14ac:dyDescent="0.25">
      <c r="A38886" s="93" t="s">
        <v>6206</v>
      </c>
      <c r="B38886" t="s">
        <v>21791</v>
      </c>
      <c r="C38886">
        <v>1379</v>
      </c>
      <c r="D38886" s="93" t="s">
        <v>29100</v>
      </c>
      <c r="E38886" s="93" t="s">
        <v>14</v>
      </c>
    </row>
    <row r="38887" spans="1:5" x14ac:dyDescent="0.25">
      <c r="A38887" s="93" t="s">
        <v>6206</v>
      </c>
      <c r="B38887" t="s">
        <v>21783</v>
      </c>
      <c r="C38887">
        <v>5684</v>
      </c>
      <c r="D38887" s="93" t="s">
        <v>29090</v>
      </c>
      <c r="E38887" s="93" t="s">
        <v>14</v>
      </c>
    </row>
    <row r="38888" spans="1:5" x14ac:dyDescent="0.25">
      <c r="A38888" s="93" t="s">
        <v>6206</v>
      </c>
      <c r="B38888" t="s">
        <v>21783</v>
      </c>
      <c r="C38888">
        <v>5685</v>
      </c>
      <c r="D38888" s="93" t="s">
        <v>29215</v>
      </c>
      <c r="E38888" s="93" t="s">
        <v>14</v>
      </c>
    </row>
    <row r="38889" spans="1:5" x14ac:dyDescent="0.25">
      <c r="A38889" s="93" t="s">
        <v>6206</v>
      </c>
      <c r="B38889" t="s">
        <v>21783</v>
      </c>
      <c r="C38889">
        <v>5901</v>
      </c>
      <c r="D38889" s="93" t="s">
        <v>29092</v>
      </c>
      <c r="E38889" s="93" t="s">
        <v>14</v>
      </c>
    </row>
    <row r="38890" spans="1:5" x14ac:dyDescent="0.25">
      <c r="A38890" s="93" t="s">
        <v>6206</v>
      </c>
      <c r="B38890" t="s">
        <v>21783</v>
      </c>
      <c r="C38890">
        <v>5903</v>
      </c>
      <c r="D38890" s="93" t="s">
        <v>29216</v>
      </c>
      <c r="E38890" s="93" t="s">
        <v>14</v>
      </c>
    </row>
    <row r="38891" spans="1:5" x14ac:dyDescent="0.25">
      <c r="A38891" s="93" t="s">
        <v>6206</v>
      </c>
      <c r="B38891" t="s">
        <v>21783</v>
      </c>
      <c r="C38891">
        <v>5921</v>
      </c>
      <c r="D38891" s="93" t="s">
        <v>29094</v>
      </c>
      <c r="E38891" s="93" t="s">
        <v>14</v>
      </c>
    </row>
    <row r="38892" spans="1:5" x14ac:dyDescent="0.25">
      <c r="A38892" s="93" t="s">
        <v>6206</v>
      </c>
      <c r="B38892" t="s">
        <v>21783</v>
      </c>
      <c r="C38892">
        <v>5923</v>
      </c>
      <c r="D38892" s="93" t="s">
        <v>29217</v>
      </c>
      <c r="E38892" s="93" t="s">
        <v>14</v>
      </c>
    </row>
    <row r="38893" spans="1:5" x14ac:dyDescent="0.25">
      <c r="A38893" s="93" t="s">
        <v>6206</v>
      </c>
      <c r="B38893" t="s">
        <v>21783</v>
      </c>
      <c r="C38893">
        <v>5932</v>
      </c>
      <c r="D38893" s="93" t="s">
        <v>29084</v>
      </c>
      <c r="E38893" s="93" t="s">
        <v>14</v>
      </c>
    </row>
    <row r="38894" spans="1:5" x14ac:dyDescent="0.25">
      <c r="A38894" s="93" t="s">
        <v>6206</v>
      </c>
      <c r="B38894" t="s">
        <v>21783</v>
      </c>
      <c r="C38894">
        <v>5934</v>
      </c>
      <c r="D38894" s="93" t="s">
        <v>29218</v>
      </c>
      <c r="E38894" s="93" t="s">
        <v>14</v>
      </c>
    </row>
    <row r="38895" spans="1:5" x14ac:dyDescent="0.25">
      <c r="A38895" s="93" t="s">
        <v>6206</v>
      </c>
      <c r="B38895" t="s">
        <v>21783</v>
      </c>
      <c r="C38895">
        <v>88316</v>
      </c>
      <c r="D38895" s="93" t="s">
        <v>29219</v>
      </c>
      <c r="E38895" s="93" t="s">
        <v>14</v>
      </c>
    </row>
    <row r="38896" spans="1:5" x14ac:dyDescent="0.25">
      <c r="A38896" s="93" t="s">
        <v>6206</v>
      </c>
      <c r="B38896" t="s">
        <v>21783</v>
      </c>
      <c r="C38896">
        <v>89035</v>
      </c>
      <c r="D38896" s="93" t="s">
        <v>29094</v>
      </c>
      <c r="E38896" s="93" t="s">
        <v>14</v>
      </c>
    </row>
    <row r="38897" spans="1:5" x14ac:dyDescent="0.25">
      <c r="A38897" s="93" t="s">
        <v>6206</v>
      </c>
      <c r="B38897" t="s">
        <v>21783</v>
      </c>
      <c r="C38897">
        <v>89036</v>
      </c>
      <c r="D38897" s="93" t="s">
        <v>29217</v>
      </c>
      <c r="E38897" s="93" t="s">
        <v>14</v>
      </c>
    </row>
    <row r="38898" spans="1:5" x14ac:dyDescent="0.25">
      <c r="A38898" s="93" t="s">
        <v>6206</v>
      </c>
      <c r="B38898" t="s">
        <v>21783</v>
      </c>
      <c r="C38898">
        <v>96463</v>
      </c>
      <c r="D38898" s="93" t="s">
        <v>29098</v>
      </c>
      <c r="E38898" s="93" t="s">
        <v>14</v>
      </c>
    </row>
    <row r="38899" spans="1:5" x14ac:dyDescent="0.25">
      <c r="A38899" s="93" t="s">
        <v>6206</v>
      </c>
      <c r="B38899" t="s">
        <v>21783</v>
      </c>
      <c r="C38899">
        <v>96464</v>
      </c>
      <c r="D38899" s="93" t="s">
        <v>29220</v>
      </c>
      <c r="E38899" s="93" t="s">
        <v>14</v>
      </c>
    </row>
    <row r="38900" spans="1:5" x14ac:dyDescent="0.25">
      <c r="A38900" s="93" t="s">
        <v>6207</v>
      </c>
      <c r="D38900" s="93" t="s">
        <v>14</v>
      </c>
      <c r="E38900" s="93" t="s">
        <v>35959</v>
      </c>
    </row>
    <row r="38901" spans="1:5" x14ac:dyDescent="0.25">
      <c r="A38901" s="93" t="s">
        <v>6207</v>
      </c>
      <c r="B38901" t="s">
        <v>21791</v>
      </c>
      <c r="C38901">
        <v>1379</v>
      </c>
      <c r="D38901" s="93" t="s">
        <v>29101</v>
      </c>
      <c r="E38901" s="93" t="s">
        <v>14</v>
      </c>
    </row>
    <row r="38902" spans="1:5" x14ac:dyDescent="0.25">
      <c r="A38902" s="93" t="s">
        <v>6207</v>
      </c>
      <c r="B38902" t="s">
        <v>21783</v>
      </c>
      <c r="C38902">
        <v>5684</v>
      </c>
      <c r="D38902" s="93" t="s">
        <v>29090</v>
      </c>
      <c r="E38902" s="93" t="s">
        <v>14</v>
      </c>
    </row>
    <row r="38903" spans="1:5" x14ac:dyDescent="0.25">
      <c r="A38903" s="93" t="s">
        <v>6207</v>
      </c>
      <c r="B38903" t="s">
        <v>21783</v>
      </c>
      <c r="C38903">
        <v>5685</v>
      </c>
      <c r="D38903" s="93" t="s">
        <v>29215</v>
      </c>
      <c r="E38903" s="93" t="s">
        <v>14</v>
      </c>
    </row>
    <row r="38904" spans="1:5" x14ac:dyDescent="0.25">
      <c r="A38904" s="93" t="s">
        <v>6207</v>
      </c>
      <c r="B38904" t="s">
        <v>21783</v>
      </c>
      <c r="C38904">
        <v>5901</v>
      </c>
      <c r="D38904" s="93" t="s">
        <v>29092</v>
      </c>
      <c r="E38904" s="93" t="s">
        <v>14</v>
      </c>
    </row>
    <row r="38905" spans="1:5" x14ac:dyDescent="0.25">
      <c r="A38905" s="93" t="s">
        <v>6207</v>
      </c>
      <c r="B38905" t="s">
        <v>21783</v>
      </c>
      <c r="C38905">
        <v>5903</v>
      </c>
      <c r="D38905" s="93" t="s">
        <v>29216</v>
      </c>
      <c r="E38905" s="93" t="s">
        <v>14</v>
      </c>
    </row>
    <row r="38906" spans="1:5" x14ac:dyDescent="0.25">
      <c r="A38906" s="93" t="s">
        <v>6207</v>
      </c>
      <c r="B38906" t="s">
        <v>21783</v>
      </c>
      <c r="C38906">
        <v>5921</v>
      </c>
      <c r="D38906" s="93" t="s">
        <v>29094</v>
      </c>
      <c r="E38906" s="93" t="s">
        <v>14</v>
      </c>
    </row>
    <row r="38907" spans="1:5" x14ac:dyDescent="0.25">
      <c r="A38907" s="93" t="s">
        <v>6207</v>
      </c>
      <c r="B38907" t="s">
        <v>21783</v>
      </c>
      <c r="C38907">
        <v>5923</v>
      </c>
      <c r="D38907" s="93" t="s">
        <v>29217</v>
      </c>
      <c r="E38907" s="93" t="s">
        <v>14</v>
      </c>
    </row>
    <row r="38908" spans="1:5" x14ac:dyDescent="0.25">
      <c r="A38908" s="93" t="s">
        <v>6207</v>
      </c>
      <c r="B38908" t="s">
        <v>21783</v>
      </c>
      <c r="C38908">
        <v>5932</v>
      </c>
      <c r="D38908" s="93" t="s">
        <v>29084</v>
      </c>
      <c r="E38908" s="93" t="s">
        <v>14</v>
      </c>
    </row>
    <row r="38909" spans="1:5" x14ac:dyDescent="0.25">
      <c r="A38909" s="93" t="s">
        <v>6207</v>
      </c>
      <c r="B38909" t="s">
        <v>21783</v>
      </c>
      <c r="C38909">
        <v>5934</v>
      </c>
      <c r="D38909" s="93" t="s">
        <v>29218</v>
      </c>
      <c r="E38909" s="93" t="s">
        <v>14</v>
      </c>
    </row>
    <row r="38910" spans="1:5" x14ac:dyDescent="0.25">
      <c r="A38910" s="93" t="s">
        <v>6207</v>
      </c>
      <c r="B38910" t="s">
        <v>21783</v>
      </c>
      <c r="C38910">
        <v>88316</v>
      </c>
      <c r="D38910" s="93" t="s">
        <v>29219</v>
      </c>
      <c r="E38910" s="93" t="s">
        <v>14</v>
      </c>
    </row>
    <row r="38911" spans="1:5" x14ac:dyDescent="0.25">
      <c r="A38911" s="93" t="s">
        <v>6207</v>
      </c>
      <c r="B38911" t="s">
        <v>21783</v>
      </c>
      <c r="C38911">
        <v>89035</v>
      </c>
      <c r="D38911" s="93" t="s">
        <v>29094</v>
      </c>
      <c r="E38911" s="93" t="s">
        <v>14</v>
      </c>
    </row>
    <row r="38912" spans="1:5" x14ac:dyDescent="0.25">
      <c r="A38912" s="93" t="s">
        <v>6207</v>
      </c>
      <c r="B38912" t="s">
        <v>21783</v>
      </c>
      <c r="C38912">
        <v>89036</v>
      </c>
      <c r="D38912" s="93" t="s">
        <v>29217</v>
      </c>
      <c r="E38912" s="93" t="s">
        <v>14</v>
      </c>
    </row>
    <row r="38913" spans="1:5" x14ac:dyDescent="0.25">
      <c r="A38913" s="93" t="s">
        <v>6207</v>
      </c>
      <c r="B38913" t="s">
        <v>21783</v>
      </c>
      <c r="C38913">
        <v>96463</v>
      </c>
      <c r="D38913" s="93" t="s">
        <v>29098</v>
      </c>
      <c r="E38913" s="93" t="s">
        <v>14</v>
      </c>
    </row>
    <row r="38914" spans="1:5" x14ac:dyDescent="0.25">
      <c r="A38914" s="93" t="s">
        <v>6207</v>
      </c>
      <c r="B38914" t="s">
        <v>21783</v>
      </c>
      <c r="C38914">
        <v>96464</v>
      </c>
      <c r="D38914" s="93" t="s">
        <v>29220</v>
      </c>
      <c r="E38914" s="93" t="s">
        <v>14</v>
      </c>
    </row>
    <row r="38915" spans="1:5" x14ac:dyDescent="0.25">
      <c r="A38915" s="93" t="s">
        <v>6208</v>
      </c>
      <c r="D38915" s="93" t="s">
        <v>14</v>
      </c>
      <c r="E38915" s="93" t="s">
        <v>35960</v>
      </c>
    </row>
    <row r="38916" spans="1:5" x14ac:dyDescent="0.25">
      <c r="A38916" s="93" t="s">
        <v>6208</v>
      </c>
      <c r="B38916" t="s">
        <v>21791</v>
      </c>
      <c r="C38916">
        <v>1379</v>
      </c>
      <c r="D38916" s="93" t="s">
        <v>29102</v>
      </c>
      <c r="E38916" s="93" t="s">
        <v>14</v>
      </c>
    </row>
    <row r="38917" spans="1:5" x14ac:dyDescent="0.25">
      <c r="A38917" s="93" t="s">
        <v>6208</v>
      </c>
      <c r="B38917" t="s">
        <v>21783</v>
      </c>
      <c r="C38917">
        <v>5684</v>
      </c>
      <c r="D38917" s="93" t="s">
        <v>29090</v>
      </c>
      <c r="E38917" s="93" t="s">
        <v>14</v>
      </c>
    </row>
    <row r="38918" spans="1:5" x14ac:dyDescent="0.25">
      <c r="A38918" s="93" t="s">
        <v>6208</v>
      </c>
      <c r="B38918" t="s">
        <v>21783</v>
      </c>
      <c r="C38918">
        <v>5685</v>
      </c>
      <c r="D38918" s="93" t="s">
        <v>29215</v>
      </c>
      <c r="E38918" s="93" t="s">
        <v>14</v>
      </c>
    </row>
    <row r="38919" spans="1:5" x14ac:dyDescent="0.25">
      <c r="A38919" s="93" t="s">
        <v>6208</v>
      </c>
      <c r="B38919" t="s">
        <v>21783</v>
      </c>
      <c r="C38919">
        <v>5901</v>
      </c>
      <c r="D38919" s="93" t="s">
        <v>29092</v>
      </c>
      <c r="E38919" s="93" t="s">
        <v>14</v>
      </c>
    </row>
    <row r="38920" spans="1:5" x14ac:dyDescent="0.25">
      <c r="A38920" s="93" t="s">
        <v>6208</v>
      </c>
      <c r="B38920" t="s">
        <v>21783</v>
      </c>
      <c r="C38920">
        <v>5903</v>
      </c>
      <c r="D38920" s="93" t="s">
        <v>29216</v>
      </c>
      <c r="E38920" s="93" t="s">
        <v>14</v>
      </c>
    </row>
    <row r="38921" spans="1:5" x14ac:dyDescent="0.25">
      <c r="A38921" s="93" t="s">
        <v>6208</v>
      </c>
      <c r="B38921" t="s">
        <v>21783</v>
      </c>
      <c r="C38921">
        <v>5921</v>
      </c>
      <c r="D38921" s="93" t="s">
        <v>29094</v>
      </c>
      <c r="E38921" s="93" t="s">
        <v>14</v>
      </c>
    </row>
    <row r="38922" spans="1:5" x14ac:dyDescent="0.25">
      <c r="A38922" s="93" t="s">
        <v>6208</v>
      </c>
      <c r="B38922" t="s">
        <v>21783</v>
      </c>
      <c r="C38922">
        <v>5923</v>
      </c>
      <c r="D38922" s="93" t="s">
        <v>29217</v>
      </c>
      <c r="E38922" s="93" t="s">
        <v>14</v>
      </c>
    </row>
    <row r="38923" spans="1:5" x14ac:dyDescent="0.25">
      <c r="A38923" s="93" t="s">
        <v>6208</v>
      </c>
      <c r="B38923" t="s">
        <v>21783</v>
      </c>
      <c r="C38923">
        <v>5932</v>
      </c>
      <c r="D38923" s="93" t="s">
        <v>29084</v>
      </c>
      <c r="E38923" s="93" t="s">
        <v>14</v>
      </c>
    </row>
    <row r="38924" spans="1:5" x14ac:dyDescent="0.25">
      <c r="A38924" s="93" t="s">
        <v>6208</v>
      </c>
      <c r="B38924" t="s">
        <v>21783</v>
      </c>
      <c r="C38924">
        <v>5934</v>
      </c>
      <c r="D38924" s="93" t="s">
        <v>29218</v>
      </c>
      <c r="E38924" s="93" t="s">
        <v>14</v>
      </c>
    </row>
    <row r="38925" spans="1:5" x14ac:dyDescent="0.25">
      <c r="A38925" s="93" t="s">
        <v>6208</v>
      </c>
      <c r="B38925" t="s">
        <v>21783</v>
      </c>
      <c r="C38925">
        <v>88316</v>
      </c>
      <c r="D38925" s="93" t="s">
        <v>29219</v>
      </c>
      <c r="E38925" s="93" t="s">
        <v>14</v>
      </c>
    </row>
    <row r="38926" spans="1:5" x14ac:dyDescent="0.25">
      <c r="A38926" s="93" t="s">
        <v>6208</v>
      </c>
      <c r="B38926" t="s">
        <v>21783</v>
      </c>
      <c r="C38926">
        <v>89035</v>
      </c>
      <c r="D38926" s="93" t="s">
        <v>29094</v>
      </c>
      <c r="E38926" s="93" t="s">
        <v>14</v>
      </c>
    </row>
    <row r="38927" spans="1:5" x14ac:dyDescent="0.25">
      <c r="A38927" s="93" t="s">
        <v>6208</v>
      </c>
      <c r="B38927" t="s">
        <v>21783</v>
      </c>
      <c r="C38927">
        <v>89036</v>
      </c>
      <c r="D38927" s="93" t="s">
        <v>29217</v>
      </c>
      <c r="E38927" s="93" t="s">
        <v>14</v>
      </c>
    </row>
    <row r="38928" spans="1:5" x14ac:dyDescent="0.25">
      <c r="A38928" s="93" t="s">
        <v>6208</v>
      </c>
      <c r="B38928" t="s">
        <v>21783</v>
      </c>
      <c r="C38928">
        <v>96463</v>
      </c>
      <c r="D38928" s="93" t="s">
        <v>29098</v>
      </c>
      <c r="E38928" s="93" t="s">
        <v>14</v>
      </c>
    </row>
    <row r="38929" spans="1:5" x14ac:dyDescent="0.25">
      <c r="A38929" s="93" t="s">
        <v>6208</v>
      </c>
      <c r="B38929" t="s">
        <v>21783</v>
      </c>
      <c r="C38929">
        <v>96464</v>
      </c>
      <c r="D38929" s="93" t="s">
        <v>29220</v>
      </c>
      <c r="E38929" s="93" t="s">
        <v>14</v>
      </c>
    </row>
    <row r="38930" spans="1:5" x14ac:dyDescent="0.25">
      <c r="A38930" s="93" t="s">
        <v>6209</v>
      </c>
      <c r="D38930" s="93" t="s">
        <v>14</v>
      </c>
      <c r="E38930" s="93" t="s">
        <v>35961</v>
      </c>
    </row>
    <row r="38931" spans="1:5" x14ac:dyDescent="0.25">
      <c r="A38931" s="93" t="s">
        <v>6209</v>
      </c>
      <c r="B38931" t="s">
        <v>21791</v>
      </c>
      <c r="C38931">
        <v>1379</v>
      </c>
      <c r="D38931" s="93" t="s">
        <v>29100</v>
      </c>
      <c r="E38931" s="93" t="s">
        <v>14</v>
      </c>
    </row>
    <row r="38932" spans="1:5" x14ac:dyDescent="0.25">
      <c r="A38932" s="93" t="s">
        <v>6209</v>
      </c>
      <c r="B38932" t="s">
        <v>21783</v>
      </c>
      <c r="C38932">
        <v>5684</v>
      </c>
      <c r="D38932" s="93" t="s">
        <v>29121</v>
      </c>
      <c r="E38932" s="93" t="s">
        <v>14</v>
      </c>
    </row>
    <row r="38933" spans="1:5" x14ac:dyDescent="0.25">
      <c r="A38933" s="93" t="s">
        <v>6209</v>
      </c>
      <c r="B38933" t="s">
        <v>21783</v>
      </c>
      <c r="C38933">
        <v>5685</v>
      </c>
      <c r="D38933" s="93" t="s">
        <v>29221</v>
      </c>
      <c r="E38933" s="93" t="s">
        <v>14</v>
      </c>
    </row>
    <row r="38934" spans="1:5" x14ac:dyDescent="0.25">
      <c r="A38934" s="93" t="s">
        <v>6209</v>
      </c>
      <c r="B38934" t="s">
        <v>21783</v>
      </c>
      <c r="C38934">
        <v>5901</v>
      </c>
      <c r="D38934" s="93" t="s">
        <v>29092</v>
      </c>
      <c r="E38934" s="93" t="s">
        <v>14</v>
      </c>
    </row>
    <row r="38935" spans="1:5" x14ac:dyDescent="0.25">
      <c r="A38935" s="93" t="s">
        <v>6209</v>
      </c>
      <c r="B38935" t="s">
        <v>21783</v>
      </c>
      <c r="C38935">
        <v>5903</v>
      </c>
      <c r="D38935" s="93" t="s">
        <v>29222</v>
      </c>
      <c r="E38935" s="93" t="s">
        <v>14</v>
      </c>
    </row>
    <row r="38936" spans="1:5" x14ac:dyDescent="0.25">
      <c r="A38936" s="93" t="s">
        <v>6209</v>
      </c>
      <c r="B38936" t="s">
        <v>21783</v>
      </c>
      <c r="C38936">
        <v>5921</v>
      </c>
      <c r="D38936" s="93" t="s">
        <v>29094</v>
      </c>
      <c r="E38936" s="93" t="s">
        <v>14</v>
      </c>
    </row>
    <row r="38937" spans="1:5" x14ac:dyDescent="0.25">
      <c r="A38937" s="93" t="s">
        <v>6209</v>
      </c>
      <c r="B38937" t="s">
        <v>21783</v>
      </c>
      <c r="C38937">
        <v>5923</v>
      </c>
      <c r="D38937" s="93" t="s">
        <v>29223</v>
      </c>
      <c r="E38937" s="93" t="s">
        <v>14</v>
      </c>
    </row>
    <row r="38938" spans="1:5" x14ac:dyDescent="0.25">
      <c r="A38938" s="93" t="s">
        <v>6209</v>
      </c>
      <c r="B38938" t="s">
        <v>21783</v>
      </c>
      <c r="C38938">
        <v>5932</v>
      </c>
      <c r="D38938" s="93" t="s">
        <v>29193</v>
      </c>
      <c r="E38938" s="93" t="s">
        <v>14</v>
      </c>
    </row>
    <row r="38939" spans="1:5" x14ac:dyDescent="0.25">
      <c r="A38939" s="93" t="s">
        <v>6209</v>
      </c>
      <c r="B38939" t="s">
        <v>21783</v>
      </c>
      <c r="C38939">
        <v>5934</v>
      </c>
      <c r="D38939" s="93" t="s">
        <v>29224</v>
      </c>
      <c r="E38939" s="93" t="s">
        <v>14</v>
      </c>
    </row>
    <row r="38940" spans="1:5" x14ac:dyDescent="0.25">
      <c r="A38940" s="93" t="s">
        <v>6209</v>
      </c>
      <c r="B38940" t="s">
        <v>21783</v>
      </c>
      <c r="C38940">
        <v>88316</v>
      </c>
      <c r="D38940" s="93" t="s">
        <v>29225</v>
      </c>
      <c r="E38940" s="93" t="s">
        <v>14</v>
      </c>
    </row>
    <row r="38941" spans="1:5" x14ac:dyDescent="0.25">
      <c r="A38941" s="93" t="s">
        <v>6209</v>
      </c>
      <c r="B38941" t="s">
        <v>21783</v>
      </c>
      <c r="C38941">
        <v>89035</v>
      </c>
      <c r="D38941" s="93" t="s">
        <v>29094</v>
      </c>
      <c r="E38941" s="93" t="s">
        <v>14</v>
      </c>
    </row>
    <row r="38942" spans="1:5" x14ac:dyDescent="0.25">
      <c r="A38942" s="93" t="s">
        <v>6209</v>
      </c>
      <c r="B38942" t="s">
        <v>21783</v>
      </c>
      <c r="C38942">
        <v>89036</v>
      </c>
      <c r="D38942" s="93" t="s">
        <v>29223</v>
      </c>
      <c r="E38942" s="93" t="s">
        <v>14</v>
      </c>
    </row>
    <row r="38943" spans="1:5" x14ac:dyDescent="0.25">
      <c r="A38943" s="93" t="s">
        <v>6209</v>
      </c>
      <c r="B38943" t="s">
        <v>21783</v>
      </c>
      <c r="C38943">
        <v>96463</v>
      </c>
      <c r="D38943" s="93" t="s">
        <v>29226</v>
      </c>
      <c r="E38943" s="93" t="s">
        <v>14</v>
      </c>
    </row>
    <row r="38944" spans="1:5" x14ac:dyDescent="0.25">
      <c r="A38944" s="93" t="s">
        <v>6209</v>
      </c>
      <c r="B38944" t="s">
        <v>21783</v>
      </c>
      <c r="C38944">
        <v>96464</v>
      </c>
      <c r="D38944" s="93" t="s">
        <v>29227</v>
      </c>
      <c r="E38944" s="93" t="s">
        <v>14</v>
      </c>
    </row>
    <row r="38945" spans="1:5" x14ac:dyDescent="0.25">
      <c r="A38945" s="93" t="s">
        <v>6210</v>
      </c>
      <c r="D38945" s="93" t="s">
        <v>14</v>
      </c>
      <c r="E38945" s="93" t="s">
        <v>35962</v>
      </c>
    </row>
    <row r="38946" spans="1:5" x14ac:dyDescent="0.25">
      <c r="A38946" s="93" t="s">
        <v>6210</v>
      </c>
      <c r="B38946" t="s">
        <v>21791</v>
      </c>
      <c r="C38946">
        <v>1379</v>
      </c>
      <c r="D38946" s="93" t="s">
        <v>29101</v>
      </c>
      <c r="E38946" s="93" t="s">
        <v>14</v>
      </c>
    </row>
    <row r="38947" spans="1:5" x14ac:dyDescent="0.25">
      <c r="A38947" s="93" t="s">
        <v>6210</v>
      </c>
      <c r="B38947" t="s">
        <v>21783</v>
      </c>
      <c r="C38947">
        <v>5684</v>
      </c>
      <c r="D38947" s="93" t="s">
        <v>29121</v>
      </c>
      <c r="E38947" s="93" t="s">
        <v>14</v>
      </c>
    </row>
    <row r="38948" spans="1:5" x14ac:dyDescent="0.25">
      <c r="A38948" s="93" t="s">
        <v>6210</v>
      </c>
      <c r="B38948" t="s">
        <v>21783</v>
      </c>
      <c r="C38948">
        <v>5685</v>
      </c>
      <c r="D38948" s="93" t="s">
        <v>29221</v>
      </c>
      <c r="E38948" s="93" t="s">
        <v>14</v>
      </c>
    </row>
    <row r="38949" spans="1:5" x14ac:dyDescent="0.25">
      <c r="A38949" s="93" t="s">
        <v>6210</v>
      </c>
      <c r="B38949" t="s">
        <v>21783</v>
      </c>
      <c r="C38949">
        <v>5901</v>
      </c>
      <c r="D38949" s="93" t="s">
        <v>29092</v>
      </c>
      <c r="E38949" s="93" t="s">
        <v>14</v>
      </c>
    </row>
    <row r="38950" spans="1:5" x14ac:dyDescent="0.25">
      <c r="A38950" s="93" t="s">
        <v>6210</v>
      </c>
      <c r="B38950" t="s">
        <v>21783</v>
      </c>
      <c r="C38950">
        <v>5903</v>
      </c>
      <c r="D38950" s="93" t="s">
        <v>29222</v>
      </c>
      <c r="E38950" s="93" t="s">
        <v>14</v>
      </c>
    </row>
    <row r="38951" spans="1:5" x14ac:dyDescent="0.25">
      <c r="A38951" s="93" t="s">
        <v>6210</v>
      </c>
      <c r="B38951" t="s">
        <v>21783</v>
      </c>
      <c r="C38951">
        <v>5921</v>
      </c>
      <c r="D38951" s="93" t="s">
        <v>29094</v>
      </c>
      <c r="E38951" s="93" t="s">
        <v>14</v>
      </c>
    </row>
    <row r="38952" spans="1:5" x14ac:dyDescent="0.25">
      <c r="A38952" s="93" t="s">
        <v>6210</v>
      </c>
      <c r="B38952" t="s">
        <v>21783</v>
      </c>
      <c r="C38952">
        <v>5923</v>
      </c>
      <c r="D38952" s="93" t="s">
        <v>29223</v>
      </c>
      <c r="E38952" s="93" t="s">
        <v>14</v>
      </c>
    </row>
    <row r="38953" spans="1:5" x14ac:dyDescent="0.25">
      <c r="A38953" s="93" t="s">
        <v>6210</v>
      </c>
      <c r="B38953" t="s">
        <v>21783</v>
      </c>
      <c r="C38953">
        <v>5932</v>
      </c>
      <c r="D38953" s="93" t="s">
        <v>29193</v>
      </c>
      <c r="E38953" s="93" t="s">
        <v>14</v>
      </c>
    </row>
    <row r="38954" spans="1:5" x14ac:dyDescent="0.25">
      <c r="A38954" s="93" t="s">
        <v>6210</v>
      </c>
      <c r="B38954" t="s">
        <v>21783</v>
      </c>
      <c r="C38954">
        <v>5934</v>
      </c>
      <c r="D38954" s="93" t="s">
        <v>29224</v>
      </c>
      <c r="E38954" s="93" t="s">
        <v>14</v>
      </c>
    </row>
    <row r="38955" spans="1:5" x14ac:dyDescent="0.25">
      <c r="A38955" s="93" t="s">
        <v>6210</v>
      </c>
      <c r="B38955" t="s">
        <v>21783</v>
      </c>
      <c r="C38955">
        <v>88316</v>
      </c>
      <c r="D38955" s="93" t="s">
        <v>29225</v>
      </c>
      <c r="E38955" s="93" t="s">
        <v>14</v>
      </c>
    </row>
    <row r="38956" spans="1:5" x14ac:dyDescent="0.25">
      <c r="A38956" s="93" t="s">
        <v>6210</v>
      </c>
      <c r="B38956" t="s">
        <v>21783</v>
      </c>
      <c r="C38956">
        <v>89035</v>
      </c>
      <c r="D38956" s="93" t="s">
        <v>29094</v>
      </c>
      <c r="E38956" s="93" t="s">
        <v>14</v>
      </c>
    </row>
    <row r="38957" spans="1:5" x14ac:dyDescent="0.25">
      <c r="A38957" s="93" t="s">
        <v>6210</v>
      </c>
      <c r="B38957" t="s">
        <v>21783</v>
      </c>
      <c r="C38957">
        <v>89036</v>
      </c>
      <c r="D38957" s="93" t="s">
        <v>29223</v>
      </c>
      <c r="E38957" s="93" t="s">
        <v>14</v>
      </c>
    </row>
    <row r="38958" spans="1:5" x14ac:dyDescent="0.25">
      <c r="A38958" s="93" t="s">
        <v>6210</v>
      </c>
      <c r="B38958" t="s">
        <v>21783</v>
      </c>
      <c r="C38958">
        <v>96463</v>
      </c>
      <c r="D38958" s="93" t="s">
        <v>29226</v>
      </c>
      <c r="E38958" s="93" t="s">
        <v>14</v>
      </c>
    </row>
    <row r="38959" spans="1:5" x14ac:dyDescent="0.25">
      <c r="A38959" s="93" t="s">
        <v>6210</v>
      </c>
      <c r="B38959" t="s">
        <v>21783</v>
      </c>
      <c r="C38959">
        <v>96464</v>
      </c>
      <c r="D38959" s="93" t="s">
        <v>29227</v>
      </c>
      <c r="E38959" s="93" t="s">
        <v>14</v>
      </c>
    </row>
    <row r="38960" spans="1:5" x14ac:dyDescent="0.25">
      <c r="A38960" s="93" t="s">
        <v>6211</v>
      </c>
      <c r="D38960" s="93" t="s">
        <v>14</v>
      </c>
      <c r="E38960" s="93" t="s">
        <v>35963</v>
      </c>
    </row>
    <row r="38961" spans="1:5" x14ac:dyDescent="0.25">
      <c r="A38961" s="93" t="s">
        <v>6211</v>
      </c>
      <c r="B38961" t="s">
        <v>21791</v>
      </c>
      <c r="C38961">
        <v>1379</v>
      </c>
      <c r="D38961" s="93" t="s">
        <v>29102</v>
      </c>
      <c r="E38961" s="93" t="s">
        <v>14</v>
      </c>
    </row>
    <row r="38962" spans="1:5" x14ac:dyDescent="0.25">
      <c r="A38962" s="93" t="s">
        <v>6211</v>
      </c>
      <c r="B38962" t="s">
        <v>21783</v>
      </c>
      <c r="C38962">
        <v>5684</v>
      </c>
      <c r="D38962" s="93" t="s">
        <v>29121</v>
      </c>
      <c r="E38962" s="93" t="s">
        <v>14</v>
      </c>
    </row>
    <row r="38963" spans="1:5" x14ac:dyDescent="0.25">
      <c r="A38963" s="93" t="s">
        <v>6211</v>
      </c>
      <c r="B38963" t="s">
        <v>21783</v>
      </c>
      <c r="C38963">
        <v>5685</v>
      </c>
      <c r="D38963" s="93" t="s">
        <v>29221</v>
      </c>
      <c r="E38963" s="93" t="s">
        <v>14</v>
      </c>
    </row>
    <row r="38964" spans="1:5" x14ac:dyDescent="0.25">
      <c r="A38964" s="93" t="s">
        <v>6211</v>
      </c>
      <c r="B38964" t="s">
        <v>21783</v>
      </c>
      <c r="C38964">
        <v>5901</v>
      </c>
      <c r="D38964" s="93" t="s">
        <v>29092</v>
      </c>
      <c r="E38964" s="93" t="s">
        <v>14</v>
      </c>
    </row>
    <row r="38965" spans="1:5" x14ac:dyDescent="0.25">
      <c r="A38965" s="93" t="s">
        <v>6211</v>
      </c>
      <c r="B38965" t="s">
        <v>21783</v>
      </c>
      <c r="C38965">
        <v>5903</v>
      </c>
      <c r="D38965" s="93" t="s">
        <v>29222</v>
      </c>
      <c r="E38965" s="93" t="s">
        <v>14</v>
      </c>
    </row>
    <row r="38966" spans="1:5" x14ac:dyDescent="0.25">
      <c r="A38966" s="93" t="s">
        <v>6211</v>
      </c>
      <c r="B38966" t="s">
        <v>21783</v>
      </c>
      <c r="C38966">
        <v>5921</v>
      </c>
      <c r="D38966" s="93" t="s">
        <v>29094</v>
      </c>
      <c r="E38966" s="93" t="s">
        <v>14</v>
      </c>
    </row>
    <row r="38967" spans="1:5" x14ac:dyDescent="0.25">
      <c r="A38967" s="93" t="s">
        <v>6211</v>
      </c>
      <c r="B38967" t="s">
        <v>21783</v>
      </c>
      <c r="C38967">
        <v>5923</v>
      </c>
      <c r="D38967" s="93" t="s">
        <v>29223</v>
      </c>
      <c r="E38967" s="93" t="s">
        <v>14</v>
      </c>
    </row>
    <row r="38968" spans="1:5" x14ac:dyDescent="0.25">
      <c r="A38968" s="93" t="s">
        <v>6211</v>
      </c>
      <c r="B38968" t="s">
        <v>21783</v>
      </c>
      <c r="C38968">
        <v>5932</v>
      </c>
      <c r="D38968" s="93" t="s">
        <v>29193</v>
      </c>
      <c r="E38968" s="93" t="s">
        <v>14</v>
      </c>
    </row>
    <row r="38969" spans="1:5" x14ac:dyDescent="0.25">
      <c r="A38969" s="93" t="s">
        <v>6211</v>
      </c>
      <c r="B38969" t="s">
        <v>21783</v>
      </c>
      <c r="C38969">
        <v>5934</v>
      </c>
      <c r="D38969" s="93" t="s">
        <v>29224</v>
      </c>
      <c r="E38969" s="93" t="s">
        <v>14</v>
      </c>
    </row>
    <row r="38970" spans="1:5" x14ac:dyDescent="0.25">
      <c r="A38970" s="93" t="s">
        <v>6211</v>
      </c>
      <c r="B38970" t="s">
        <v>21783</v>
      </c>
      <c r="C38970">
        <v>88316</v>
      </c>
      <c r="D38970" s="93" t="s">
        <v>29225</v>
      </c>
      <c r="E38970" s="93" t="s">
        <v>14</v>
      </c>
    </row>
    <row r="38971" spans="1:5" x14ac:dyDescent="0.25">
      <c r="A38971" s="93" t="s">
        <v>6211</v>
      </c>
      <c r="B38971" t="s">
        <v>21783</v>
      </c>
      <c r="C38971">
        <v>89035</v>
      </c>
      <c r="D38971" s="93" t="s">
        <v>29094</v>
      </c>
      <c r="E38971" s="93" t="s">
        <v>14</v>
      </c>
    </row>
    <row r="38972" spans="1:5" x14ac:dyDescent="0.25">
      <c r="A38972" s="93" t="s">
        <v>6211</v>
      </c>
      <c r="B38972" t="s">
        <v>21783</v>
      </c>
      <c r="C38972">
        <v>89036</v>
      </c>
      <c r="D38972" s="93" t="s">
        <v>29223</v>
      </c>
      <c r="E38972" s="93" t="s">
        <v>14</v>
      </c>
    </row>
    <row r="38973" spans="1:5" x14ac:dyDescent="0.25">
      <c r="A38973" s="93" t="s">
        <v>6211</v>
      </c>
      <c r="B38973" t="s">
        <v>21783</v>
      </c>
      <c r="C38973">
        <v>96463</v>
      </c>
      <c r="D38973" s="93" t="s">
        <v>29226</v>
      </c>
      <c r="E38973" s="93" t="s">
        <v>14</v>
      </c>
    </row>
    <row r="38974" spans="1:5" x14ac:dyDescent="0.25">
      <c r="A38974" s="93" t="s">
        <v>6211</v>
      </c>
      <c r="B38974" t="s">
        <v>21783</v>
      </c>
      <c r="C38974">
        <v>96464</v>
      </c>
      <c r="D38974" s="93" t="s">
        <v>29227</v>
      </c>
      <c r="E38974" s="93" t="s">
        <v>14</v>
      </c>
    </row>
    <row r="38975" spans="1:5" x14ac:dyDescent="0.25">
      <c r="A38975" s="93" t="s">
        <v>6212</v>
      </c>
      <c r="D38975" s="93" t="s">
        <v>14</v>
      </c>
      <c r="E38975" s="93" t="s">
        <v>35964</v>
      </c>
    </row>
    <row r="38976" spans="1:5" x14ac:dyDescent="0.25">
      <c r="A38976" s="93" t="s">
        <v>6212</v>
      </c>
      <c r="B38976" t="s">
        <v>21791</v>
      </c>
      <c r="C38976">
        <v>1379</v>
      </c>
      <c r="D38976" s="93" t="s">
        <v>29100</v>
      </c>
      <c r="E38976" s="93" t="s">
        <v>14</v>
      </c>
    </row>
    <row r="38977" spans="1:5" x14ac:dyDescent="0.25">
      <c r="A38977" s="93" t="s">
        <v>6212</v>
      </c>
      <c r="B38977" t="s">
        <v>21783</v>
      </c>
      <c r="C38977">
        <v>5684</v>
      </c>
      <c r="D38977" s="93" t="s">
        <v>29121</v>
      </c>
      <c r="E38977" s="93" t="s">
        <v>14</v>
      </c>
    </row>
    <row r="38978" spans="1:5" x14ac:dyDescent="0.25">
      <c r="A38978" s="93" t="s">
        <v>6212</v>
      </c>
      <c r="B38978" t="s">
        <v>21783</v>
      </c>
      <c r="C38978">
        <v>5685</v>
      </c>
      <c r="D38978" s="93" t="s">
        <v>29228</v>
      </c>
      <c r="E38978" s="93" t="s">
        <v>14</v>
      </c>
    </row>
    <row r="38979" spans="1:5" x14ac:dyDescent="0.25">
      <c r="A38979" s="93" t="s">
        <v>6212</v>
      </c>
      <c r="B38979" t="s">
        <v>21783</v>
      </c>
      <c r="C38979">
        <v>5901</v>
      </c>
      <c r="D38979" s="93" t="s">
        <v>29092</v>
      </c>
      <c r="E38979" s="93" t="s">
        <v>14</v>
      </c>
    </row>
    <row r="38980" spans="1:5" x14ac:dyDescent="0.25">
      <c r="A38980" s="93" t="s">
        <v>6212</v>
      </c>
      <c r="B38980" t="s">
        <v>21783</v>
      </c>
      <c r="C38980">
        <v>5903</v>
      </c>
      <c r="D38980" s="93" t="s">
        <v>29229</v>
      </c>
      <c r="E38980" s="93" t="s">
        <v>14</v>
      </c>
    </row>
    <row r="38981" spans="1:5" x14ac:dyDescent="0.25">
      <c r="A38981" s="93" t="s">
        <v>6212</v>
      </c>
      <c r="B38981" t="s">
        <v>21783</v>
      </c>
      <c r="C38981">
        <v>5921</v>
      </c>
      <c r="D38981" s="93" t="s">
        <v>29094</v>
      </c>
      <c r="E38981" s="93" t="s">
        <v>14</v>
      </c>
    </row>
    <row r="38982" spans="1:5" x14ac:dyDescent="0.25">
      <c r="A38982" s="93" t="s">
        <v>6212</v>
      </c>
      <c r="B38982" t="s">
        <v>21783</v>
      </c>
      <c r="C38982">
        <v>5923</v>
      </c>
      <c r="D38982" s="93" t="s">
        <v>29230</v>
      </c>
      <c r="E38982" s="93" t="s">
        <v>14</v>
      </c>
    </row>
    <row r="38983" spans="1:5" x14ac:dyDescent="0.25">
      <c r="A38983" s="93" t="s">
        <v>6212</v>
      </c>
      <c r="B38983" t="s">
        <v>21783</v>
      </c>
      <c r="C38983">
        <v>5932</v>
      </c>
      <c r="D38983" s="93" t="s">
        <v>29193</v>
      </c>
      <c r="E38983" s="93" t="s">
        <v>14</v>
      </c>
    </row>
    <row r="38984" spans="1:5" x14ac:dyDescent="0.25">
      <c r="A38984" s="93" t="s">
        <v>6212</v>
      </c>
      <c r="B38984" t="s">
        <v>21783</v>
      </c>
      <c r="C38984">
        <v>5934</v>
      </c>
      <c r="D38984" s="93" t="s">
        <v>29231</v>
      </c>
      <c r="E38984" s="93" t="s">
        <v>14</v>
      </c>
    </row>
    <row r="38985" spans="1:5" x14ac:dyDescent="0.25">
      <c r="A38985" s="93" t="s">
        <v>6212</v>
      </c>
      <c r="B38985" t="s">
        <v>21783</v>
      </c>
      <c r="C38985">
        <v>88316</v>
      </c>
      <c r="D38985" s="93" t="s">
        <v>29232</v>
      </c>
      <c r="E38985" s="93" t="s">
        <v>14</v>
      </c>
    </row>
    <row r="38986" spans="1:5" x14ac:dyDescent="0.25">
      <c r="A38986" s="93" t="s">
        <v>6212</v>
      </c>
      <c r="B38986" t="s">
        <v>21783</v>
      </c>
      <c r="C38986">
        <v>89035</v>
      </c>
      <c r="D38986" s="93" t="s">
        <v>29094</v>
      </c>
      <c r="E38986" s="93" t="s">
        <v>14</v>
      </c>
    </row>
    <row r="38987" spans="1:5" x14ac:dyDescent="0.25">
      <c r="A38987" s="93" t="s">
        <v>6212</v>
      </c>
      <c r="B38987" t="s">
        <v>21783</v>
      </c>
      <c r="C38987">
        <v>89036</v>
      </c>
      <c r="D38987" s="93" t="s">
        <v>29230</v>
      </c>
      <c r="E38987" s="93" t="s">
        <v>14</v>
      </c>
    </row>
    <row r="38988" spans="1:5" x14ac:dyDescent="0.25">
      <c r="A38988" s="93" t="s">
        <v>6212</v>
      </c>
      <c r="B38988" t="s">
        <v>21783</v>
      </c>
      <c r="C38988">
        <v>96463</v>
      </c>
      <c r="D38988" s="93" t="s">
        <v>29226</v>
      </c>
      <c r="E38988" s="93" t="s">
        <v>14</v>
      </c>
    </row>
    <row r="38989" spans="1:5" x14ac:dyDescent="0.25">
      <c r="A38989" s="93" t="s">
        <v>6212</v>
      </c>
      <c r="B38989" t="s">
        <v>21783</v>
      </c>
      <c r="C38989">
        <v>96464</v>
      </c>
      <c r="D38989" s="93" t="s">
        <v>29233</v>
      </c>
      <c r="E38989" s="93" t="s">
        <v>14</v>
      </c>
    </row>
    <row r="38990" spans="1:5" x14ac:dyDescent="0.25">
      <c r="A38990" s="93" t="s">
        <v>6213</v>
      </c>
      <c r="D38990" s="93" t="s">
        <v>14</v>
      </c>
      <c r="E38990" s="93" t="s">
        <v>35965</v>
      </c>
    </row>
    <row r="38991" spans="1:5" x14ac:dyDescent="0.25">
      <c r="A38991" s="93" t="s">
        <v>6213</v>
      </c>
      <c r="B38991" t="s">
        <v>21791</v>
      </c>
      <c r="C38991">
        <v>1379</v>
      </c>
      <c r="D38991" s="93" t="s">
        <v>29101</v>
      </c>
      <c r="E38991" s="93" t="s">
        <v>14</v>
      </c>
    </row>
    <row r="38992" spans="1:5" x14ac:dyDescent="0.25">
      <c r="A38992" s="93" t="s">
        <v>6213</v>
      </c>
      <c r="B38992" t="s">
        <v>21783</v>
      </c>
      <c r="C38992">
        <v>5684</v>
      </c>
      <c r="D38992" s="93" t="s">
        <v>29121</v>
      </c>
      <c r="E38992" s="93" t="s">
        <v>14</v>
      </c>
    </row>
    <row r="38993" spans="1:5" x14ac:dyDescent="0.25">
      <c r="A38993" s="93" t="s">
        <v>6213</v>
      </c>
      <c r="B38993" t="s">
        <v>21783</v>
      </c>
      <c r="C38993">
        <v>5685</v>
      </c>
      <c r="D38993" s="93" t="s">
        <v>29228</v>
      </c>
      <c r="E38993" s="93" t="s">
        <v>14</v>
      </c>
    </row>
    <row r="38994" spans="1:5" x14ac:dyDescent="0.25">
      <c r="A38994" s="93" t="s">
        <v>6213</v>
      </c>
      <c r="B38994" t="s">
        <v>21783</v>
      </c>
      <c r="C38994">
        <v>5901</v>
      </c>
      <c r="D38994" s="93" t="s">
        <v>29092</v>
      </c>
      <c r="E38994" s="93" t="s">
        <v>14</v>
      </c>
    </row>
    <row r="38995" spans="1:5" x14ac:dyDescent="0.25">
      <c r="A38995" s="93" t="s">
        <v>6213</v>
      </c>
      <c r="B38995" t="s">
        <v>21783</v>
      </c>
      <c r="C38995">
        <v>5903</v>
      </c>
      <c r="D38995" s="93" t="s">
        <v>29229</v>
      </c>
      <c r="E38995" s="93" t="s">
        <v>14</v>
      </c>
    </row>
    <row r="38996" spans="1:5" x14ac:dyDescent="0.25">
      <c r="A38996" s="93" t="s">
        <v>6213</v>
      </c>
      <c r="B38996" t="s">
        <v>21783</v>
      </c>
      <c r="C38996">
        <v>5921</v>
      </c>
      <c r="D38996" s="93" t="s">
        <v>29094</v>
      </c>
      <c r="E38996" s="93" t="s">
        <v>14</v>
      </c>
    </row>
    <row r="38997" spans="1:5" x14ac:dyDescent="0.25">
      <c r="A38997" s="93" t="s">
        <v>6213</v>
      </c>
      <c r="B38997" t="s">
        <v>21783</v>
      </c>
      <c r="C38997">
        <v>5923</v>
      </c>
      <c r="D38997" s="93" t="s">
        <v>29230</v>
      </c>
      <c r="E38997" s="93" t="s">
        <v>14</v>
      </c>
    </row>
    <row r="38998" spans="1:5" x14ac:dyDescent="0.25">
      <c r="A38998" s="93" t="s">
        <v>6213</v>
      </c>
      <c r="B38998" t="s">
        <v>21783</v>
      </c>
      <c r="C38998">
        <v>5932</v>
      </c>
      <c r="D38998" s="93" t="s">
        <v>29193</v>
      </c>
      <c r="E38998" s="93" t="s">
        <v>14</v>
      </c>
    </row>
    <row r="38999" spans="1:5" x14ac:dyDescent="0.25">
      <c r="A38999" s="93" t="s">
        <v>6213</v>
      </c>
      <c r="B38999" t="s">
        <v>21783</v>
      </c>
      <c r="C38999">
        <v>5934</v>
      </c>
      <c r="D38999" s="93" t="s">
        <v>29231</v>
      </c>
      <c r="E38999" s="93" t="s">
        <v>14</v>
      </c>
    </row>
    <row r="39000" spans="1:5" x14ac:dyDescent="0.25">
      <c r="A39000" s="93" t="s">
        <v>6213</v>
      </c>
      <c r="B39000" t="s">
        <v>21783</v>
      </c>
      <c r="C39000">
        <v>88316</v>
      </c>
      <c r="D39000" s="93" t="s">
        <v>29232</v>
      </c>
      <c r="E39000" s="93" t="s">
        <v>14</v>
      </c>
    </row>
    <row r="39001" spans="1:5" x14ac:dyDescent="0.25">
      <c r="A39001" s="93" t="s">
        <v>6213</v>
      </c>
      <c r="B39001" t="s">
        <v>21783</v>
      </c>
      <c r="C39001">
        <v>89035</v>
      </c>
      <c r="D39001" s="93" t="s">
        <v>29094</v>
      </c>
      <c r="E39001" s="93" t="s">
        <v>14</v>
      </c>
    </row>
    <row r="39002" spans="1:5" x14ac:dyDescent="0.25">
      <c r="A39002" s="93" t="s">
        <v>6213</v>
      </c>
      <c r="B39002" t="s">
        <v>21783</v>
      </c>
      <c r="C39002">
        <v>89036</v>
      </c>
      <c r="D39002" s="93" t="s">
        <v>29230</v>
      </c>
      <c r="E39002" s="93" t="s">
        <v>14</v>
      </c>
    </row>
    <row r="39003" spans="1:5" x14ac:dyDescent="0.25">
      <c r="A39003" s="93" t="s">
        <v>6213</v>
      </c>
      <c r="B39003" t="s">
        <v>21783</v>
      </c>
      <c r="C39003">
        <v>96463</v>
      </c>
      <c r="D39003" s="93" t="s">
        <v>29226</v>
      </c>
      <c r="E39003" s="93" t="s">
        <v>14</v>
      </c>
    </row>
    <row r="39004" spans="1:5" x14ac:dyDescent="0.25">
      <c r="A39004" s="93" t="s">
        <v>6213</v>
      </c>
      <c r="B39004" t="s">
        <v>21783</v>
      </c>
      <c r="C39004">
        <v>96464</v>
      </c>
      <c r="D39004" s="93" t="s">
        <v>29233</v>
      </c>
      <c r="E39004" s="93" t="s">
        <v>14</v>
      </c>
    </row>
    <row r="39005" spans="1:5" x14ac:dyDescent="0.25">
      <c r="A39005" s="93" t="s">
        <v>6214</v>
      </c>
      <c r="D39005" s="93" t="s">
        <v>14</v>
      </c>
      <c r="E39005" s="93" t="s">
        <v>35966</v>
      </c>
    </row>
    <row r="39006" spans="1:5" x14ac:dyDescent="0.25">
      <c r="A39006" s="93" t="s">
        <v>6214</v>
      </c>
      <c r="B39006" t="s">
        <v>21791</v>
      </c>
      <c r="C39006">
        <v>1379</v>
      </c>
      <c r="D39006" s="93" t="s">
        <v>29102</v>
      </c>
      <c r="E39006" s="93" t="s">
        <v>14</v>
      </c>
    </row>
    <row r="39007" spans="1:5" x14ac:dyDescent="0.25">
      <c r="A39007" s="93" t="s">
        <v>6214</v>
      </c>
      <c r="B39007" t="s">
        <v>21783</v>
      </c>
      <c r="C39007">
        <v>5684</v>
      </c>
      <c r="D39007" s="93" t="s">
        <v>29121</v>
      </c>
      <c r="E39007" s="93" t="s">
        <v>14</v>
      </c>
    </row>
    <row r="39008" spans="1:5" x14ac:dyDescent="0.25">
      <c r="A39008" s="93" t="s">
        <v>6214</v>
      </c>
      <c r="B39008" t="s">
        <v>21783</v>
      </c>
      <c r="C39008">
        <v>5685</v>
      </c>
      <c r="D39008" s="93" t="s">
        <v>29228</v>
      </c>
      <c r="E39008" s="93" t="s">
        <v>14</v>
      </c>
    </row>
    <row r="39009" spans="1:5" x14ac:dyDescent="0.25">
      <c r="A39009" s="93" t="s">
        <v>6214</v>
      </c>
      <c r="B39009" t="s">
        <v>21783</v>
      </c>
      <c r="C39009">
        <v>5901</v>
      </c>
      <c r="D39009" s="93" t="s">
        <v>29092</v>
      </c>
      <c r="E39009" s="93" t="s">
        <v>14</v>
      </c>
    </row>
    <row r="39010" spans="1:5" x14ac:dyDescent="0.25">
      <c r="A39010" s="93" t="s">
        <v>6214</v>
      </c>
      <c r="B39010" t="s">
        <v>21783</v>
      </c>
      <c r="C39010">
        <v>5903</v>
      </c>
      <c r="D39010" s="93" t="s">
        <v>29229</v>
      </c>
      <c r="E39010" s="93" t="s">
        <v>14</v>
      </c>
    </row>
    <row r="39011" spans="1:5" x14ac:dyDescent="0.25">
      <c r="A39011" s="93" t="s">
        <v>6214</v>
      </c>
      <c r="B39011" t="s">
        <v>21783</v>
      </c>
      <c r="C39011">
        <v>5921</v>
      </c>
      <c r="D39011" s="93" t="s">
        <v>29094</v>
      </c>
      <c r="E39011" s="93" t="s">
        <v>14</v>
      </c>
    </row>
    <row r="39012" spans="1:5" x14ac:dyDescent="0.25">
      <c r="A39012" s="93" t="s">
        <v>6214</v>
      </c>
      <c r="B39012" t="s">
        <v>21783</v>
      </c>
      <c r="C39012">
        <v>5923</v>
      </c>
      <c r="D39012" s="93" t="s">
        <v>29230</v>
      </c>
      <c r="E39012" s="93" t="s">
        <v>14</v>
      </c>
    </row>
    <row r="39013" spans="1:5" x14ac:dyDescent="0.25">
      <c r="A39013" s="93" t="s">
        <v>6214</v>
      </c>
      <c r="B39013" t="s">
        <v>21783</v>
      </c>
      <c r="C39013">
        <v>5932</v>
      </c>
      <c r="D39013" s="93" t="s">
        <v>29193</v>
      </c>
      <c r="E39013" s="93" t="s">
        <v>14</v>
      </c>
    </row>
    <row r="39014" spans="1:5" x14ac:dyDescent="0.25">
      <c r="A39014" s="93" t="s">
        <v>6214</v>
      </c>
      <c r="B39014" t="s">
        <v>21783</v>
      </c>
      <c r="C39014">
        <v>5934</v>
      </c>
      <c r="D39014" s="93" t="s">
        <v>29231</v>
      </c>
      <c r="E39014" s="93" t="s">
        <v>14</v>
      </c>
    </row>
    <row r="39015" spans="1:5" x14ac:dyDescent="0.25">
      <c r="A39015" s="93" t="s">
        <v>6214</v>
      </c>
      <c r="B39015" t="s">
        <v>21783</v>
      </c>
      <c r="C39015">
        <v>88316</v>
      </c>
      <c r="D39015" s="93" t="s">
        <v>29232</v>
      </c>
      <c r="E39015" s="93" t="s">
        <v>14</v>
      </c>
    </row>
    <row r="39016" spans="1:5" x14ac:dyDescent="0.25">
      <c r="A39016" s="93" t="s">
        <v>6214</v>
      </c>
      <c r="B39016" t="s">
        <v>21783</v>
      </c>
      <c r="C39016">
        <v>89035</v>
      </c>
      <c r="D39016" s="93" t="s">
        <v>29094</v>
      </c>
      <c r="E39016" s="93" t="s">
        <v>14</v>
      </c>
    </row>
    <row r="39017" spans="1:5" x14ac:dyDescent="0.25">
      <c r="A39017" s="93" t="s">
        <v>6214</v>
      </c>
      <c r="B39017" t="s">
        <v>21783</v>
      </c>
      <c r="C39017">
        <v>89036</v>
      </c>
      <c r="D39017" s="93" t="s">
        <v>29230</v>
      </c>
      <c r="E39017" s="93" t="s">
        <v>14</v>
      </c>
    </row>
    <row r="39018" spans="1:5" x14ac:dyDescent="0.25">
      <c r="A39018" s="93" t="s">
        <v>6214</v>
      </c>
      <c r="B39018" t="s">
        <v>21783</v>
      </c>
      <c r="C39018">
        <v>96463</v>
      </c>
      <c r="D39018" s="93" t="s">
        <v>29226</v>
      </c>
      <c r="E39018" s="93" t="s">
        <v>14</v>
      </c>
    </row>
    <row r="39019" spans="1:5" x14ac:dyDescent="0.25">
      <c r="A39019" s="93" t="s">
        <v>6214</v>
      </c>
      <c r="B39019" t="s">
        <v>21783</v>
      </c>
      <c r="C39019">
        <v>96464</v>
      </c>
      <c r="D39019" s="93" t="s">
        <v>29233</v>
      </c>
      <c r="E39019" s="93" t="s">
        <v>14</v>
      </c>
    </row>
    <row r="39020" spans="1:5" x14ac:dyDescent="0.25">
      <c r="A39020" s="93" t="s">
        <v>6215</v>
      </c>
      <c r="D39020" s="93" t="s">
        <v>14</v>
      </c>
      <c r="E39020" s="93" t="s">
        <v>35967</v>
      </c>
    </row>
    <row r="39021" spans="1:5" x14ac:dyDescent="0.25">
      <c r="A39021" s="93" t="s">
        <v>6215</v>
      </c>
      <c r="B39021" t="s">
        <v>21791</v>
      </c>
      <c r="C39021">
        <v>1379</v>
      </c>
      <c r="D39021" s="93" t="s">
        <v>29100</v>
      </c>
      <c r="E39021" s="93" t="s">
        <v>14</v>
      </c>
    </row>
    <row r="39022" spans="1:5" x14ac:dyDescent="0.25">
      <c r="A39022" s="93" t="s">
        <v>6215</v>
      </c>
      <c r="B39022" t="s">
        <v>21791</v>
      </c>
      <c r="C39022">
        <v>4721</v>
      </c>
      <c r="D39022" s="93" t="s">
        <v>29139</v>
      </c>
      <c r="E39022" s="93" t="s">
        <v>14</v>
      </c>
    </row>
    <row r="39023" spans="1:5" x14ac:dyDescent="0.25">
      <c r="A39023" s="93" t="s">
        <v>6215</v>
      </c>
      <c r="B39023" t="s">
        <v>21783</v>
      </c>
      <c r="C39023">
        <v>5684</v>
      </c>
      <c r="D39023" s="93" t="s">
        <v>29234</v>
      </c>
      <c r="E39023" s="93" t="s">
        <v>14</v>
      </c>
    </row>
    <row r="39024" spans="1:5" x14ac:dyDescent="0.25">
      <c r="A39024" s="93" t="s">
        <v>6215</v>
      </c>
      <c r="B39024" t="s">
        <v>21783</v>
      </c>
      <c r="C39024">
        <v>5685</v>
      </c>
      <c r="D39024" s="93" t="s">
        <v>29293</v>
      </c>
      <c r="E39024" s="93" t="s">
        <v>14</v>
      </c>
    </row>
    <row r="39025" spans="1:5" x14ac:dyDescent="0.25">
      <c r="A39025" s="93" t="s">
        <v>6215</v>
      </c>
      <c r="B39025" t="s">
        <v>21783</v>
      </c>
      <c r="C39025">
        <v>5901</v>
      </c>
      <c r="D39025" s="93" t="s">
        <v>29092</v>
      </c>
      <c r="E39025" s="93" t="s">
        <v>14</v>
      </c>
    </row>
    <row r="39026" spans="1:5" x14ac:dyDescent="0.25">
      <c r="A39026" s="93" t="s">
        <v>6215</v>
      </c>
      <c r="B39026" t="s">
        <v>21783</v>
      </c>
      <c r="C39026">
        <v>5903</v>
      </c>
      <c r="D39026" s="93" t="s">
        <v>29294</v>
      </c>
      <c r="E39026" s="93" t="s">
        <v>14</v>
      </c>
    </row>
    <row r="39027" spans="1:5" x14ac:dyDescent="0.25">
      <c r="A39027" s="93" t="s">
        <v>6215</v>
      </c>
      <c r="B39027" t="s">
        <v>21783</v>
      </c>
      <c r="C39027">
        <v>5921</v>
      </c>
      <c r="D39027" s="93" t="s">
        <v>29094</v>
      </c>
      <c r="E39027" s="93" t="s">
        <v>14</v>
      </c>
    </row>
    <row r="39028" spans="1:5" x14ac:dyDescent="0.25">
      <c r="A39028" s="93" t="s">
        <v>6215</v>
      </c>
      <c r="B39028" t="s">
        <v>21783</v>
      </c>
      <c r="C39028">
        <v>5923</v>
      </c>
      <c r="D39028" s="93" t="s">
        <v>29295</v>
      </c>
      <c r="E39028" s="93" t="s">
        <v>14</v>
      </c>
    </row>
    <row r="39029" spans="1:5" x14ac:dyDescent="0.25">
      <c r="A39029" s="93" t="s">
        <v>6215</v>
      </c>
      <c r="B39029" t="s">
        <v>21783</v>
      </c>
      <c r="C39029">
        <v>5932</v>
      </c>
      <c r="D39029" s="93" t="s">
        <v>29175</v>
      </c>
      <c r="E39029" s="93" t="s">
        <v>14</v>
      </c>
    </row>
    <row r="39030" spans="1:5" x14ac:dyDescent="0.25">
      <c r="A39030" s="93" t="s">
        <v>6215</v>
      </c>
      <c r="B39030" t="s">
        <v>21783</v>
      </c>
      <c r="C39030">
        <v>5934</v>
      </c>
      <c r="D39030" s="93" t="s">
        <v>29296</v>
      </c>
      <c r="E39030" s="93" t="s">
        <v>14</v>
      </c>
    </row>
    <row r="39031" spans="1:5" x14ac:dyDescent="0.25">
      <c r="A39031" s="93" t="s">
        <v>6215</v>
      </c>
      <c r="B39031" t="s">
        <v>21783</v>
      </c>
      <c r="C39031">
        <v>88316</v>
      </c>
      <c r="D39031" s="93" t="s">
        <v>29297</v>
      </c>
      <c r="E39031" s="93" t="s">
        <v>14</v>
      </c>
    </row>
    <row r="39032" spans="1:5" x14ac:dyDescent="0.25">
      <c r="A39032" s="93" t="s">
        <v>6215</v>
      </c>
      <c r="B39032" t="s">
        <v>21783</v>
      </c>
      <c r="C39032">
        <v>89035</v>
      </c>
      <c r="D39032" s="93" t="s">
        <v>29094</v>
      </c>
      <c r="E39032" s="93" t="s">
        <v>14</v>
      </c>
    </row>
    <row r="39033" spans="1:5" x14ac:dyDescent="0.25">
      <c r="A39033" s="93" t="s">
        <v>6215</v>
      </c>
      <c r="B39033" t="s">
        <v>21783</v>
      </c>
      <c r="C39033">
        <v>89036</v>
      </c>
      <c r="D39033" s="93" t="s">
        <v>29295</v>
      </c>
      <c r="E39033" s="93" t="s">
        <v>14</v>
      </c>
    </row>
    <row r="39034" spans="1:5" x14ac:dyDescent="0.25">
      <c r="A39034" s="93" t="s">
        <v>6215</v>
      </c>
      <c r="B39034" t="s">
        <v>21783</v>
      </c>
      <c r="C39034">
        <v>96463</v>
      </c>
      <c r="D39034" s="93" t="s">
        <v>29207</v>
      </c>
      <c r="E39034" s="93" t="s">
        <v>14</v>
      </c>
    </row>
    <row r="39035" spans="1:5" x14ac:dyDescent="0.25">
      <c r="A39035" s="93" t="s">
        <v>6215</v>
      </c>
      <c r="B39035" t="s">
        <v>21783</v>
      </c>
      <c r="C39035">
        <v>96464</v>
      </c>
      <c r="D39035" s="93" t="s">
        <v>29298</v>
      </c>
      <c r="E39035" s="93" t="s">
        <v>14</v>
      </c>
    </row>
    <row r="39036" spans="1:5" x14ac:dyDescent="0.25">
      <c r="A39036" s="93" t="s">
        <v>6216</v>
      </c>
      <c r="D39036" s="93" t="s">
        <v>14</v>
      </c>
      <c r="E39036" s="93" t="s">
        <v>35968</v>
      </c>
    </row>
    <row r="39037" spans="1:5" x14ac:dyDescent="0.25">
      <c r="A39037" s="93" t="s">
        <v>6216</v>
      </c>
      <c r="B39037" t="s">
        <v>21791</v>
      </c>
      <c r="C39037">
        <v>1379</v>
      </c>
      <c r="D39037" s="93" t="s">
        <v>29101</v>
      </c>
      <c r="E39037" s="93" t="s">
        <v>14</v>
      </c>
    </row>
    <row r="39038" spans="1:5" x14ac:dyDescent="0.25">
      <c r="A39038" s="93" t="s">
        <v>6216</v>
      </c>
      <c r="B39038" t="s">
        <v>21791</v>
      </c>
      <c r="C39038">
        <v>4721</v>
      </c>
      <c r="D39038" s="93" t="s">
        <v>29141</v>
      </c>
      <c r="E39038" s="93" t="s">
        <v>14</v>
      </c>
    </row>
    <row r="39039" spans="1:5" x14ac:dyDescent="0.25">
      <c r="A39039" s="93" t="s">
        <v>6216</v>
      </c>
      <c r="B39039" t="s">
        <v>21783</v>
      </c>
      <c r="C39039">
        <v>5684</v>
      </c>
      <c r="D39039" s="93" t="s">
        <v>29234</v>
      </c>
      <c r="E39039" s="93" t="s">
        <v>14</v>
      </c>
    </row>
    <row r="39040" spans="1:5" x14ac:dyDescent="0.25">
      <c r="A39040" s="93" t="s">
        <v>6216</v>
      </c>
      <c r="B39040" t="s">
        <v>21783</v>
      </c>
      <c r="C39040">
        <v>5685</v>
      </c>
      <c r="D39040" s="93" t="s">
        <v>29293</v>
      </c>
      <c r="E39040" s="93" t="s">
        <v>14</v>
      </c>
    </row>
    <row r="39041" spans="1:5" x14ac:dyDescent="0.25">
      <c r="A39041" s="93" t="s">
        <v>6216</v>
      </c>
      <c r="B39041" t="s">
        <v>21783</v>
      </c>
      <c r="C39041">
        <v>5901</v>
      </c>
      <c r="D39041" s="93" t="s">
        <v>29092</v>
      </c>
      <c r="E39041" s="93" t="s">
        <v>14</v>
      </c>
    </row>
    <row r="39042" spans="1:5" x14ac:dyDescent="0.25">
      <c r="A39042" s="93" t="s">
        <v>6216</v>
      </c>
      <c r="B39042" t="s">
        <v>21783</v>
      </c>
      <c r="C39042">
        <v>5903</v>
      </c>
      <c r="D39042" s="93" t="s">
        <v>29294</v>
      </c>
      <c r="E39042" s="93" t="s">
        <v>14</v>
      </c>
    </row>
    <row r="39043" spans="1:5" x14ac:dyDescent="0.25">
      <c r="A39043" s="93" t="s">
        <v>6216</v>
      </c>
      <c r="B39043" t="s">
        <v>21783</v>
      </c>
      <c r="C39043">
        <v>5921</v>
      </c>
      <c r="D39043" s="93" t="s">
        <v>29094</v>
      </c>
      <c r="E39043" s="93" t="s">
        <v>14</v>
      </c>
    </row>
    <row r="39044" spans="1:5" x14ac:dyDescent="0.25">
      <c r="A39044" s="93" t="s">
        <v>6216</v>
      </c>
      <c r="B39044" t="s">
        <v>21783</v>
      </c>
      <c r="C39044">
        <v>5923</v>
      </c>
      <c r="D39044" s="93" t="s">
        <v>29295</v>
      </c>
      <c r="E39044" s="93" t="s">
        <v>14</v>
      </c>
    </row>
    <row r="39045" spans="1:5" x14ac:dyDescent="0.25">
      <c r="A39045" s="93" t="s">
        <v>6216</v>
      </c>
      <c r="B39045" t="s">
        <v>21783</v>
      </c>
      <c r="C39045">
        <v>5932</v>
      </c>
      <c r="D39045" s="93" t="s">
        <v>29175</v>
      </c>
      <c r="E39045" s="93" t="s">
        <v>14</v>
      </c>
    </row>
    <row r="39046" spans="1:5" x14ac:dyDescent="0.25">
      <c r="A39046" s="93" t="s">
        <v>6216</v>
      </c>
      <c r="B39046" t="s">
        <v>21783</v>
      </c>
      <c r="C39046">
        <v>5934</v>
      </c>
      <c r="D39046" s="93" t="s">
        <v>29296</v>
      </c>
      <c r="E39046" s="93" t="s">
        <v>14</v>
      </c>
    </row>
    <row r="39047" spans="1:5" x14ac:dyDescent="0.25">
      <c r="A39047" s="93" t="s">
        <v>6216</v>
      </c>
      <c r="B39047" t="s">
        <v>21783</v>
      </c>
      <c r="C39047">
        <v>88316</v>
      </c>
      <c r="D39047" s="93" t="s">
        <v>29297</v>
      </c>
      <c r="E39047" s="93" t="s">
        <v>14</v>
      </c>
    </row>
    <row r="39048" spans="1:5" x14ac:dyDescent="0.25">
      <c r="A39048" s="93" t="s">
        <v>6216</v>
      </c>
      <c r="B39048" t="s">
        <v>21783</v>
      </c>
      <c r="C39048">
        <v>89035</v>
      </c>
      <c r="D39048" s="93" t="s">
        <v>29094</v>
      </c>
      <c r="E39048" s="93" t="s">
        <v>14</v>
      </c>
    </row>
    <row r="39049" spans="1:5" x14ac:dyDescent="0.25">
      <c r="A39049" s="93" t="s">
        <v>6216</v>
      </c>
      <c r="B39049" t="s">
        <v>21783</v>
      </c>
      <c r="C39049">
        <v>89036</v>
      </c>
      <c r="D39049" s="93" t="s">
        <v>29295</v>
      </c>
      <c r="E39049" s="93" t="s">
        <v>14</v>
      </c>
    </row>
    <row r="39050" spans="1:5" x14ac:dyDescent="0.25">
      <c r="A39050" s="93" t="s">
        <v>6216</v>
      </c>
      <c r="B39050" t="s">
        <v>21783</v>
      </c>
      <c r="C39050">
        <v>96463</v>
      </c>
      <c r="D39050" s="93" t="s">
        <v>29207</v>
      </c>
      <c r="E39050" s="93" t="s">
        <v>14</v>
      </c>
    </row>
    <row r="39051" spans="1:5" x14ac:dyDescent="0.25">
      <c r="A39051" s="93" t="s">
        <v>6216</v>
      </c>
      <c r="B39051" t="s">
        <v>21783</v>
      </c>
      <c r="C39051">
        <v>96464</v>
      </c>
      <c r="D39051" s="93" t="s">
        <v>29298</v>
      </c>
      <c r="E39051" s="93" t="s">
        <v>14</v>
      </c>
    </row>
    <row r="39052" spans="1:5" x14ac:dyDescent="0.25">
      <c r="A39052" s="93" t="s">
        <v>6217</v>
      </c>
      <c r="D39052" s="93" t="s">
        <v>14</v>
      </c>
      <c r="E39052" s="93" t="s">
        <v>35969</v>
      </c>
    </row>
    <row r="39053" spans="1:5" x14ac:dyDescent="0.25">
      <c r="A39053" s="93" t="s">
        <v>6217</v>
      </c>
      <c r="B39053" t="s">
        <v>21791</v>
      </c>
      <c r="C39053">
        <v>1379</v>
      </c>
      <c r="D39053" s="93" t="s">
        <v>29102</v>
      </c>
      <c r="E39053" s="93" t="s">
        <v>14</v>
      </c>
    </row>
    <row r="39054" spans="1:5" x14ac:dyDescent="0.25">
      <c r="A39054" s="93" t="s">
        <v>6217</v>
      </c>
      <c r="B39054" t="s">
        <v>21791</v>
      </c>
      <c r="C39054">
        <v>4721</v>
      </c>
      <c r="D39054" s="93" t="s">
        <v>29142</v>
      </c>
      <c r="E39054" s="93" t="s">
        <v>14</v>
      </c>
    </row>
    <row r="39055" spans="1:5" x14ac:dyDescent="0.25">
      <c r="A39055" s="93" t="s">
        <v>6217</v>
      </c>
      <c r="B39055" t="s">
        <v>21783</v>
      </c>
      <c r="C39055">
        <v>5684</v>
      </c>
      <c r="D39055" s="93" t="s">
        <v>29234</v>
      </c>
      <c r="E39055" s="93" t="s">
        <v>14</v>
      </c>
    </row>
    <row r="39056" spans="1:5" x14ac:dyDescent="0.25">
      <c r="A39056" s="93" t="s">
        <v>6217</v>
      </c>
      <c r="B39056" t="s">
        <v>21783</v>
      </c>
      <c r="C39056">
        <v>5685</v>
      </c>
      <c r="D39056" s="93" t="s">
        <v>29293</v>
      </c>
      <c r="E39056" s="93" t="s">
        <v>14</v>
      </c>
    </row>
    <row r="39057" spans="1:5" x14ac:dyDescent="0.25">
      <c r="A39057" s="93" t="s">
        <v>6217</v>
      </c>
      <c r="B39057" t="s">
        <v>21783</v>
      </c>
      <c r="C39057">
        <v>5901</v>
      </c>
      <c r="D39057" s="93" t="s">
        <v>29092</v>
      </c>
      <c r="E39057" s="93" t="s">
        <v>14</v>
      </c>
    </row>
    <row r="39058" spans="1:5" x14ac:dyDescent="0.25">
      <c r="A39058" s="93" t="s">
        <v>6217</v>
      </c>
      <c r="B39058" t="s">
        <v>21783</v>
      </c>
      <c r="C39058">
        <v>5903</v>
      </c>
      <c r="D39058" s="93" t="s">
        <v>29294</v>
      </c>
      <c r="E39058" s="93" t="s">
        <v>14</v>
      </c>
    </row>
    <row r="39059" spans="1:5" x14ac:dyDescent="0.25">
      <c r="A39059" s="93" t="s">
        <v>6217</v>
      </c>
      <c r="B39059" t="s">
        <v>21783</v>
      </c>
      <c r="C39059">
        <v>5921</v>
      </c>
      <c r="D39059" s="93" t="s">
        <v>29094</v>
      </c>
      <c r="E39059" s="93" t="s">
        <v>14</v>
      </c>
    </row>
    <row r="39060" spans="1:5" x14ac:dyDescent="0.25">
      <c r="A39060" s="93" t="s">
        <v>6217</v>
      </c>
      <c r="B39060" t="s">
        <v>21783</v>
      </c>
      <c r="C39060">
        <v>5923</v>
      </c>
      <c r="D39060" s="93" t="s">
        <v>29295</v>
      </c>
      <c r="E39060" s="93" t="s">
        <v>14</v>
      </c>
    </row>
    <row r="39061" spans="1:5" x14ac:dyDescent="0.25">
      <c r="A39061" s="93" t="s">
        <v>6217</v>
      </c>
      <c r="B39061" t="s">
        <v>21783</v>
      </c>
      <c r="C39061">
        <v>5932</v>
      </c>
      <c r="D39061" s="93" t="s">
        <v>29175</v>
      </c>
      <c r="E39061" s="93" t="s">
        <v>14</v>
      </c>
    </row>
    <row r="39062" spans="1:5" x14ac:dyDescent="0.25">
      <c r="A39062" s="93" t="s">
        <v>6217</v>
      </c>
      <c r="B39062" t="s">
        <v>21783</v>
      </c>
      <c r="C39062">
        <v>5934</v>
      </c>
      <c r="D39062" s="93" t="s">
        <v>29296</v>
      </c>
      <c r="E39062" s="93" t="s">
        <v>14</v>
      </c>
    </row>
    <row r="39063" spans="1:5" x14ac:dyDescent="0.25">
      <c r="A39063" s="93" t="s">
        <v>6217</v>
      </c>
      <c r="B39063" t="s">
        <v>21783</v>
      </c>
      <c r="C39063">
        <v>88316</v>
      </c>
      <c r="D39063" s="93" t="s">
        <v>29297</v>
      </c>
      <c r="E39063" s="93" t="s">
        <v>14</v>
      </c>
    </row>
    <row r="39064" spans="1:5" x14ac:dyDescent="0.25">
      <c r="A39064" s="93" t="s">
        <v>6217</v>
      </c>
      <c r="B39064" t="s">
        <v>21783</v>
      </c>
      <c r="C39064">
        <v>89035</v>
      </c>
      <c r="D39064" s="93" t="s">
        <v>29094</v>
      </c>
      <c r="E39064" s="93" t="s">
        <v>14</v>
      </c>
    </row>
    <row r="39065" spans="1:5" x14ac:dyDescent="0.25">
      <c r="A39065" s="93" t="s">
        <v>6217</v>
      </c>
      <c r="B39065" t="s">
        <v>21783</v>
      </c>
      <c r="C39065">
        <v>89036</v>
      </c>
      <c r="D39065" s="93" t="s">
        <v>29295</v>
      </c>
      <c r="E39065" s="93" t="s">
        <v>14</v>
      </c>
    </row>
    <row r="39066" spans="1:5" x14ac:dyDescent="0.25">
      <c r="A39066" s="93" t="s">
        <v>6217</v>
      </c>
      <c r="B39066" t="s">
        <v>21783</v>
      </c>
      <c r="C39066">
        <v>96463</v>
      </c>
      <c r="D39066" s="93" t="s">
        <v>29207</v>
      </c>
      <c r="E39066" s="93" t="s">
        <v>14</v>
      </c>
    </row>
    <row r="39067" spans="1:5" x14ac:dyDescent="0.25">
      <c r="A39067" s="93" t="s">
        <v>6217</v>
      </c>
      <c r="B39067" t="s">
        <v>21783</v>
      </c>
      <c r="C39067">
        <v>96464</v>
      </c>
      <c r="D39067" s="93" t="s">
        <v>29298</v>
      </c>
      <c r="E39067" s="93" t="s">
        <v>14</v>
      </c>
    </row>
    <row r="39068" spans="1:5" x14ac:dyDescent="0.25">
      <c r="A39068" s="93" t="s">
        <v>6218</v>
      </c>
      <c r="D39068" s="93" t="s">
        <v>14</v>
      </c>
      <c r="E39068" s="93" t="s">
        <v>35970</v>
      </c>
    </row>
    <row r="39069" spans="1:5" x14ac:dyDescent="0.25">
      <c r="A39069" s="93" t="s">
        <v>6218</v>
      </c>
      <c r="B39069" t="s">
        <v>21791</v>
      </c>
      <c r="C39069">
        <v>1379</v>
      </c>
      <c r="D39069" s="93" t="s">
        <v>29100</v>
      </c>
      <c r="E39069" s="93" t="s">
        <v>14</v>
      </c>
    </row>
    <row r="39070" spans="1:5" x14ac:dyDescent="0.25">
      <c r="A39070" s="93" t="s">
        <v>6218</v>
      </c>
      <c r="B39070" t="s">
        <v>21791</v>
      </c>
      <c r="C39070">
        <v>4721</v>
      </c>
      <c r="D39070" s="93" t="s">
        <v>29139</v>
      </c>
      <c r="E39070" s="93" t="s">
        <v>14</v>
      </c>
    </row>
    <row r="39071" spans="1:5" x14ac:dyDescent="0.25">
      <c r="A39071" s="93" t="s">
        <v>6218</v>
      </c>
      <c r="B39071" t="s">
        <v>21783</v>
      </c>
      <c r="C39071">
        <v>5684</v>
      </c>
      <c r="D39071" s="93" t="s">
        <v>29234</v>
      </c>
      <c r="E39071" s="93" t="s">
        <v>14</v>
      </c>
    </row>
    <row r="39072" spans="1:5" x14ac:dyDescent="0.25">
      <c r="A39072" s="93" t="s">
        <v>6218</v>
      </c>
      <c r="B39072" t="s">
        <v>21783</v>
      </c>
      <c r="C39072">
        <v>5685</v>
      </c>
      <c r="D39072" s="93" t="s">
        <v>29235</v>
      </c>
      <c r="E39072" s="93" t="s">
        <v>14</v>
      </c>
    </row>
    <row r="39073" spans="1:5" x14ac:dyDescent="0.25">
      <c r="A39073" s="93" t="s">
        <v>6218</v>
      </c>
      <c r="B39073" t="s">
        <v>21783</v>
      </c>
      <c r="C39073">
        <v>5901</v>
      </c>
      <c r="D39073" s="93" t="s">
        <v>29092</v>
      </c>
      <c r="E39073" s="93" t="s">
        <v>14</v>
      </c>
    </row>
    <row r="39074" spans="1:5" x14ac:dyDescent="0.25">
      <c r="A39074" s="93" t="s">
        <v>6218</v>
      </c>
      <c r="B39074" t="s">
        <v>21783</v>
      </c>
      <c r="C39074">
        <v>5903</v>
      </c>
      <c r="D39074" s="93" t="s">
        <v>29299</v>
      </c>
      <c r="E39074" s="93" t="s">
        <v>14</v>
      </c>
    </row>
    <row r="39075" spans="1:5" x14ac:dyDescent="0.25">
      <c r="A39075" s="93" t="s">
        <v>6218</v>
      </c>
      <c r="B39075" t="s">
        <v>21783</v>
      </c>
      <c r="C39075">
        <v>5921</v>
      </c>
      <c r="D39075" s="93" t="s">
        <v>29094</v>
      </c>
      <c r="E39075" s="93" t="s">
        <v>14</v>
      </c>
    </row>
    <row r="39076" spans="1:5" x14ac:dyDescent="0.25">
      <c r="A39076" s="93" t="s">
        <v>6218</v>
      </c>
      <c r="B39076" t="s">
        <v>21783</v>
      </c>
      <c r="C39076">
        <v>5923</v>
      </c>
      <c r="D39076" s="93" t="s">
        <v>29237</v>
      </c>
      <c r="E39076" s="93" t="s">
        <v>14</v>
      </c>
    </row>
    <row r="39077" spans="1:5" x14ac:dyDescent="0.25">
      <c r="A39077" s="93" t="s">
        <v>6218</v>
      </c>
      <c r="B39077" t="s">
        <v>21783</v>
      </c>
      <c r="C39077">
        <v>5932</v>
      </c>
      <c r="D39077" s="93" t="s">
        <v>29175</v>
      </c>
      <c r="E39077" s="93" t="s">
        <v>14</v>
      </c>
    </row>
    <row r="39078" spans="1:5" x14ac:dyDescent="0.25">
      <c r="A39078" s="93" t="s">
        <v>6218</v>
      </c>
      <c r="B39078" t="s">
        <v>21783</v>
      </c>
      <c r="C39078">
        <v>5934</v>
      </c>
      <c r="D39078" s="93" t="s">
        <v>29238</v>
      </c>
      <c r="E39078" s="93" t="s">
        <v>14</v>
      </c>
    </row>
    <row r="39079" spans="1:5" x14ac:dyDescent="0.25">
      <c r="A39079" s="93" t="s">
        <v>6218</v>
      </c>
      <c r="B39079" t="s">
        <v>21783</v>
      </c>
      <c r="C39079">
        <v>88316</v>
      </c>
      <c r="D39079" s="93" t="s">
        <v>29239</v>
      </c>
      <c r="E39079" s="93" t="s">
        <v>14</v>
      </c>
    </row>
    <row r="39080" spans="1:5" x14ac:dyDescent="0.25">
      <c r="A39080" s="93" t="s">
        <v>6218</v>
      </c>
      <c r="B39080" t="s">
        <v>21783</v>
      </c>
      <c r="C39080">
        <v>89035</v>
      </c>
      <c r="D39080" s="93" t="s">
        <v>29094</v>
      </c>
      <c r="E39080" s="93" t="s">
        <v>14</v>
      </c>
    </row>
    <row r="39081" spans="1:5" x14ac:dyDescent="0.25">
      <c r="A39081" s="93" t="s">
        <v>6218</v>
      </c>
      <c r="B39081" t="s">
        <v>21783</v>
      </c>
      <c r="C39081">
        <v>89036</v>
      </c>
      <c r="D39081" s="93" t="s">
        <v>29237</v>
      </c>
      <c r="E39081" s="93" t="s">
        <v>14</v>
      </c>
    </row>
    <row r="39082" spans="1:5" x14ac:dyDescent="0.25">
      <c r="A39082" s="93" t="s">
        <v>6218</v>
      </c>
      <c r="B39082" t="s">
        <v>21783</v>
      </c>
      <c r="C39082">
        <v>96463</v>
      </c>
      <c r="D39082" s="93" t="s">
        <v>29207</v>
      </c>
      <c r="E39082" s="93" t="s">
        <v>14</v>
      </c>
    </row>
    <row r="39083" spans="1:5" x14ac:dyDescent="0.25">
      <c r="A39083" s="93" t="s">
        <v>6218</v>
      </c>
      <c r="B39083" t="s">
        <v>21783</v>
      </c>
      <c r="C39083">
        <v>96464</v>
      </c>
      <c r="D39083" s="93" t="s">
        <v>29240</v>
      </c>
      <c r="E39083" s="93" t="s">
        <v>14</v>
      </c>
    </row>
    <row r="39084" spans="1:5" x14ac:dyDescent="0.25">
      <c r="A39084" s="93" t="s">
        <v>6219</v>
      </c>
      <c r="D39084" s="93" t="s">
        <v>14</v>
      </c>
      <c r="E39084" s="93" t="s">
        <v>35971</v>
      </c>
    </row>
    <row r="39085" spans="1:5" x14ac:dyDescent="0.25">
      <c r="A39085" s="93" t="s">
        <v>6219</v>
      </c>
      <c r="B39085" t="s">
        <v>21791</v>
      </c>
      <c r="C39085">
        <v>1379</v>
      </c>
      <c r="D39085" s="93" t="s">
        <v>29101</v>
      </c>
      <c r="E39085" s="93" t="s">
        <v>14</v>
      </c>
    </row>
    <row r="39086" spans="1:5" x14ac:dyDescent="0.25">
      <c r="A39086" s="93" t="s">
        <v>6219</v>
      </c>
      <c r="B39086" t="s">
        <v>21791</v>
      </c>
      <c r="C39086">
        <v>4721</v>
      </c>
      <c r="D39086" s="93" t="s">
        <v>29141</v>
      </c>
      <c r="E39086" s="93" t="s">
        <v>14</v>
      </c>
    </row>
    <row r="39087" spans="1:5" x14ac:dyDescent="0.25">
      <c r="A39087" s="93" t="s">
        <v>6219</v>
      </c>
      <c r="B39087" t="s">
        <v>21783</v>
      </c>
      <c r="C39087">
        <v>5684</v>
      </c>
      <c r="D39087" s="93" t="s">
        <v>29234</v>
      </c>
      <c r="E39087" s="93" t="s">
        <v>14</v>
      </c>
    </row>
    <row r="39088" spans="1:5" x14ac:dyDescent="0.25">
      <c r="A39088" s="93" t="s">
        <v>6219</v>
      </c>
      <c r="B39088" t="s">
        <v>21783</v>
      </c>
      <c r="C39088">
        <v>5685</v>
      </c>
      <c r="D39088" s="93" t="s">
        <v>29235</v>
      </c>
      <c r="E39088" s="93" t="s">
        <v>14</v>
      </c>
    </row>
    <row r="39089" spans="1:5" x14ac:dyDescent="0.25">
      <c r="A39089" s="93" t="s">
        <v>6219</v>
      </c>
      <c r="B39089" t="s">
        <v>21783</v>
      </c>
      <c r="C39089">
        <v>5901</v>
      </c>
      <c r="D39089" s="93" t="s">
        <v>29092</v>
      </c>
      <c r="E39089" s="93" t="s">
        <v>14</v>
      </c>
    </row>
    <row r="39090" spans="1:5" x14ac:dyDescent="0.25">
      <c r="A39090" s="93" t="s">
        <v>6219</v>
      </c>
      <c r="B39090" t="s">
        <v>21783</v>
      </c>
      <c r="C39090">
        <v>5903</v>
      </c>
      <c r="D39090" s="93" t="s">
        <v>29299</v>
      </c>
      <c r="E39090" s="93" t="s">
        <v>14</v>
      </c>
    </row>
    <row r="39091" spans="1:5" x14ac:dyDescent="0.25">
      <c r="A39091" s="93" t="s">
        <v>6219</v>
      </c>
      <c r="B39091" t="s">
        <v>21783</v>
      </c>
      <c r="C39091">
        <v>5921</v>
      </c>
      <c r="D39091" s="93" t="s">
        <v>29094</v>
      </c>
      <c r="E39091" s="93" t="s">
        <v>14</v>
      </c>
    </row>
    <row r="39092" spans="1:5" x14ac:dyDescent="0.25">
      <c r="A39092" s="93" t="s">
        <v>6219</v>
      </c>
      <c r="B39092" t="s">
        <v>21783</v>
      </c>
      <c r="C39092">
        <v>5923</v>
      </c>
      <c r="D39092" s="93" t="s">
        <v>29237</v>
      </c>
      <c r="E39092" s="93" t="s">
        <v>14</v>
      </c>
    </row>
    <row r="39093" spans="1:5" x14ac:dyDescent="0.25">
      <c r="A39093" s="93" t="s">
        <v>6219</v>
      </c>
      <c r="B39093" t="s">
        <v>21783</v>
      </c>
      <c r="C39093">
        <v>5932</v>
      </c>
      <c r="D39093" s="93" t="s">
        <v>29175</v>
      </c>
      <c r="E39093" s="93" t="s">
        <v>14</v>
      </c>
    </row>
    <row r="39094" spans="1:5" x14ac:dyDescent="0.25">
      <c r="A39094" s="93" t="s">
        <v>6219</v>
      </c>
      <c r="B39094" t="s">
        <v>21783</v>
      </c>
      <c r="C39094">
        <v>5934</v>
      </c>
      <c r="D39094" s="93" t="s">
        <v>29238</v>
      </c>
      <c r="E39094" s="93" t="s">
        <v>14</v>
      </c>
    </row>
    <row r="39095" spans="1:5" x14ac:dyDescent="0.25">
      <c r="A39095" s="93" t="s">
        <v>6219</v>
      </c>
      <c r="B39095" t="s">
        <v>21783</v>
      </c>
      <c r="C39095">
        <v>88316</v>
      </c>
      <c r="D39095" s="93" t="s">
        <v>29239</v>
      </c>
      <c r="E39095" s="93" t="s">
        <v>14</v>
      </c>
    </row>
    <row r="39096" spans="1:5" x14ac:dyDescent="0.25">
      <c r="A39096" s="93" t="s">
        <v>6219</v>
      </c>
      <c r="B39096" t="s">
        <v>21783</v>
      </c>
      <c r="C39096">
        <v>89035</v>
      </c>
      <c r="D39096" s="93" t="s">
        <v>29094</v>
      </c>
      <c r="E39096" s="93" t="s">
        <v>14</v>
      </c>
    </row>
    <row r="39097" spans="1:5" x14ac:dyDescent="0.25">
      <c r="A39097" s="93" t="s">
        <v>6219</v>
      </c>
      <c r="B39097" t="s">
        <v>21783</v>
      </c>
      <c r="C39097">
        <v>89036</v>
      </c>
      <c r="D39097" s="93" t="s">
        <v>29237</v>
      </c>
      <c r="E39097" s="93" t="s">
        <v>14</v>
      </c>
    </row>
    <row r="39098" spans="1:5" x14ac:dyDescent="0.25">
      <c r="A39098" s="93" t="s">
        <v>6219</v>
      </c>
      <c r="B39098" t="s">
        <v>21783</v>
      </c>
      <c r="C39098">
        <v>96463</v>
      </c>
      <c r="D39098" s="93" t="s">
        <v>29207</v>
      </c>
      <c r="E39098" s="93" t="s">
        <v>14</v>
      </c>
    </row>
    <row r="39099" spans="1:5" x14ac:dyDescent="0.25">
      <c r="A39099" s="93" t="s">
        <v>6219</v>
      </c>
      <c r="B39099" t="s">
        <v>21783</v>
      </c>
      <c r="C39099">
        <v>96464</v>
      </c>
      <c r="D39099" s="93" t="s">
        <v>29240</v>
      </c>
      <c r="E39099" s="93" t="s">
        <v>14</v>
      </c>
    </row>
    <row r="39100" spans="1:5" x14ac:dyDescent="0.25">
      <c r="A39100" s="93" t="s">
        <v>6220</v>
      </c>
      <c r="D39100" s="93" t="s">
        <v>14</v>
      </c>
      <c r="E39100" s="93" t="s">
        <v>35972</v>
      </c>
    </row>
    <row r="39101" spans="1:5" x14ac:dyDescent="0.25">
      <c r="A39101" s="93" t="s">
        <v>6220</v>
      </c>
      <c r="B39101" t="s">
        <v>21791</v>
      </c>
      <c r="C39101">
        <v>1379</v>
      </c>
      <c r="D39101" s="93" t="s">
        <v>29102</v>
      </c>
      <c r="E39101" s="93" t="s">
        <v>14</v>
      </c>
    </row>
    <row r="39102" spans="1:5" x14ac:dyDescent="0.25">
      <c r="A39102" s="93" t="s">
        <v>6220</v>
      </c>
      <c r="B39102" t="s">
        <v>21791</v>
      </c>
      <c r="C39102">
        <v>4721</v>
      </c>
      <c r="D39102" s="93" t="s">
        <v>29142</v>
      </c>
      <c r="E39102" s="93" t="s">
        <v>14</v>
      </c>
    </row>
    <row r="39103" spans="1:5" x14ac:dyDescent="0.25">
      <c r="A39103" s="93" t="s">
        <v>6220</v>
      </c>
      <c r="B39103" t="s">
        <v>21783</v>
      </c>
      <c r="C39103">
        <v>5684</v>
      </c>
      <c r="D39103" s="93" t="s">
        <v>29234</v>
      </c>
      <c r="E39103" s="93" t="s">
        <v>14</v>
      </c>
    </row>
    <row r="39104" spans="1:5" x14ac:dyDescent="0.25">
      <c r="A39104" s="93" t="s">
        <v>6220</v>
      </c>
      <c r="B39104" t="s">
        <v>21783</v>
      </c>
      <c r="C39104">
        <v>5685</v>
      </c>
      <c r="D39104" s="93" t="s">
        <v>29235</v>
      </c>
      <c r="E39104" s="93" t="s">
        <v>14</v>
      </c>
    </row>
    <row r="39105" spans="1:5" x14ac:dyDescent="0.25">
      <c r="A39105" s="93" t="s">
        <v>6220</v>
      </c>
      <c r="B39105" t="s">
        <v>21783</v>
      </c>
      <c r="C39105">
        <v>5901</v>
      </c>
      <c r="D39105" s="93" t="s">
        <v>29092</v>
      </c>
      <c r="E39105" s="93" t="s">
        <v>14</v>
      </c>
    </row>
    <row r="39106" spans="1:5" x14ac:dyDescent="0.25">
      <c r="A39106" s="93" t="s">
        <v>6220</v>
      </c>
      <c r="B39106" t="s">
        <v>21783</v>
      </c>
      <c r="C39106">
        <v>5903</v>
      </c>
      <c r="D39106" s="93" t="s">
        <v>29299</v>
      </c>
      <c r="E39106" s="93" t="s">
        <v>14</v>
      </c>
    </row>
    <row r="39107" spans="1:5" x14ac:dyDescent="0.25">
      <c r="A39107" s="93" t="s">
        <v>6220</v>
      </c>
      <c r="B39107" t="s">
        <v>21783</v>
      </c>
      <c r="C39107">
        <v>5921</v>
      </c>
      <c r="D39107" s="93" t="s">
        <v>29094</v>
      </c>
      <c r="E39107" s="93" t="s">
        <v>14</v>
      </c>
    </row>
    <row r="39108" spans="1:5" x14ac:dyDescent="0.25">
      <c r="A39108" s="93" t="s">
        <v>6220</v>
      </c>
      <c r="B39108" t="s">
        <v>21783</v>
      </c>
      <c r="C39108">
        <v>5923</v>
      </c>
      <c r="D39108" s="93" t="s">
        <v>29237</v>
      </c>
      <c r="E39108" s="93" t="s">
        <v>14</v>
      </c>
    </row>
    <row r="39109" spans="1:5" x14ac:dyDescent="0.25">
      <c r="A39109" s="93" t="s">
        <v>6220</v>
      </c>
      <c r="B39109" t="s">
        <v>21783</v>
      </c>
      <c r="C39109">
        <v>5932</v>
      </c>
      <c r="D39109" s="93" t="s">
        <v>29175</v>
      </c>
      <c r="E39109" s="93" t="s">
        <v>14</v>
      </c>
    </row>
    <row r="39110" spans="1:5" x14ac:dyDescent="0.25">
      <c r="A39110" s="93" t="s">
        <v>6220</v>
      </c>
      <c r="B39110" t="s">
        <v>21783</v>
      </c>
      <c r="C39110">
        <v>5934</v>
      </c>
      <c r="D39110" s="93" t="s">
        <v>29238</v>
      </c>
      <c r="E39110" s="93" t="s">
        <v>14</v>
      </c>
    </row>
    <row r="39111" spans="1:5" x14ac:dyDescent="0.25">
      <c r="A39111" s="93" t="s">
        <v>6220</v>
      </c>
      <c r="B39111" t="s">
        <v>21783</v>
      </c>
      <c r="C39111">
        <v>88316</v>
      </c>
      <c r="D39111" s="93" t="s">
        <v>29239</v>
      </c>
      <c r="E39111" s="93" t="s">
        <v>14</v>
      </c>
    </row>
    <row r="39112" spans="1:5" x14ac:dyDescent="0.25">
      <c r="A39112" s="93" t="s">
        <v>6220</v>
      </c>
      <c r="B39112" t="s">
        <v>21783</v>
      </c>
      <c r="C39112">
        <v>89035</v>
      </c>
      <c r="D39112" s="93" t="s">
        <v>29094</v>
      </c>
      <c r="E39112" s="93" t="s">
        <v>14</v>
      </c>
    </row>
    <row r="39113" spans="1:5" x14ac:dyDescent="0.25">
      <c r="A39113" s="93" t="s">
        <v>6220</v>
      </c>
      <c r="B39113" t="s">
        <v>21783</v>
      </c>
      <c r="C39113">
        <v>89036</v>
      </c>
      <c r="D39113" s="93" t="s">
        <v>29237</v>
      </c>
      <c r="E39113" s="93" t="s">
        <v>14</v>
      </c>
    </row>
    <row r="39114" spans="1:5" x14ac:dyDescent="0.25">
      <c r="A39114" s="93" t="s">
        <v>6220</v>
      </c>
      <c r="B39114" t="s">
        <v>21783</v>
      </c>
      <c r="C39114">
        <v>96463</v>
      </c>
      <c r="D39114" s="93" t="s">
        <v>29207</v>
      </c>
      <c r="E39114" s="93" t="s">
        <v>14</v>
      </c>
    </row>
    <row r="39115" spans="1:5" x14ac:dyDescent="0.25">
      <c r="A39115" s="93" t="s">
        <v>6220</v>
      </c>
      <c r="B39115" t="s">
        <v>21783</v>
      </c>
      <c r="C39115">
        <v>96464</v>
      </c>
      <c r="D39115" s="93" t="s">
        <v>29240</v>
      </c>
      <c r="E39115" s="93" t="s">
        <v>14</v>
      </c>
    </row>
    <row r="39116" spans="1:5" x14ac:dyDescent="0.25">
      <c r="A39116" s="93" t="s">
        <v>6221</v>
      </c>
      <c r="D39116" s="93" t="s">
        <v>14</v>
      </c>
      <c r="E39116" s="93" t="s">
        <v>35973</v>
      </c>
    </row>
    <row r="39117" spans="1:5" x14ac:dyDescent="0.25">
      <c r="A39117" s="93" t="s">
        <v>6221</v>
      </c>
      <c r="B39117" t="s">
        <v>21791</v>
      </c>
      <c r="C39117">
        <v>1379</v>
      </c>
      <c r="D39117" s="93" t="s">
        <v>29100</v>
      </c>
      <c r="E39117" s="93" t="s">
        <v>14</v>
      </c>
    </row>
    <row r="39118" spans="1:5" x14ac:dyDescent="0.25">
      <c r="A39118" s="93" t="s">
        <v>6221</v>
      </c>
      <c r="B39118" t="s">
        <v>21791</v>
      </c>
      <c r="C39118">
        <v>4721</v>
      </c>
      <c r="D39118" s="93" t="s">
        <v>29139</v>
      </c>
      <c r="E39118" s="93" t="s">
        <v>14</v>
      </c>
    </row>
    <row r="39119" spans="1:5" x14ac:dyDescent="0.25">
      <c r="A39119" s="93" t="s">
        <v>6221</v>
      </c>
      <c r="B39119" t="s">
        <v>21783</v>
      </c>
      <c r="C39119">
        <v>5684</v>
      </c>
      <c r="D39119" s="93" t="s">
        <v>29130</v>
      </c>
      <c r="E39119" s="93" t="s">
        <v>14</v>
      </c>
    </row>
    <row r="39120" spans="1:5" x14ac:dyDescent="0.25">
      <c r="A39120" s="93" t="s">
        <v>6221</v>
      </c>
      <c r="B39120" t="s">
        <v>21783</v>
      </c>
      <c r="C39120">
        <v>5685</v>
      </c>
      <c r="D39120" s="93" t="s">
        <v>29241</v>
      </c>
      <c r="E39120" s="93" t="s">
        <v>14</v>
      </c>
    </row>
    <row r="39121" spans="1:5" x14ac:dyDescent="0.25">
      <c r="A39121" s="93" t="s">
        <v>6221</v>
      </c>
      <c r="B39121" t="s">
        <v>21783</v>
      </c>
      <c r="C39121">
        <v>5901</v>
      </c>
      <c r="D39121" s="93" t="s">
        <v>29092</v>
      </c>
      <c r="E39121" s="93" t="s">
        <v>14</v>
      </c>
    </row>
    <row r="39122" spans="1:5" x14ac:dyDescent="0.25">
      <c r="A39122" s="93" t="s">
        <v>6221</v>
      </c>
      <c r="B39122" t="s">
        <v>21783</v>
      </c>
      <c r="C39122">
        <v>5903</v>
      </c>
      <c r="D39122" s="93" t="s">
        <v>29300</v>
      </c>
      <c r="E39122" s="93" t="s">
        <v>14</v>
      </c>
    </row>
    <row r="39123" spans="1:5" x14ac:dyDescent="0.25">
      <c r="A39123" s="93" t="s">
        <v>6221</v>
      </c>
      <c r="B39123" t="s">
        <v>21783</v>
      </c>
      <c r="C39123">
        <v>5921</v>
      </c>
      <c r="D39123" s="93" t="s">
        <v>29094</v>
      </c>
      <c r="E39123" s="93" t="s">
        <v>14</v>
      </c>
    </row>
    <row r="39124" spans="1:5" x14ac:dyDescent="0.25">
      <c r="A39124" s="93" t="s">
        <v>6221</v>
      </c>
      <c r="B39124" t="s">
        <v>21783</v>
      </c>
      <c r="C39124">
        <v>5923</v>
      </c>
      <c r="D39124" s="93" t="s">
        <v>29243</v>
      </c>
      <c r="E39124" s="93" t="s">
        <v>14</v>
      </c>
    </row>
    <row r="39125" spans="1:5" x14ac:dyDescent="0.25">
      <c r="A39125" s="93" t="s">
        <v>6221</v>
      </c>
      <c r="B39125" t="s">
        <v>21783</v>
      </c>
      <c r="C39125">
        <v>5932</v>
      </c>
      <c r="D39125" s="93" t="s">
        <v>29084</v>
      </c>
      <c r="E39125" s="93" t="s">
        <v>14</v>
      </c>
    </row>
    <row r="39126" spans="1:5" x14ac:dyDescent="0.25">
      <c r="A39126" s="93" t="s">
        <v>6221</v>
      </c>
      <c r="B39126" t="s">
        <v>21783</v>
      </c>
      <c r="C39126">
        <v>5934</v>
      </c>
      <c r="D39126" s="93" t="s">
        <v>29244</v>
      </c>
      <c r="E39126" s="93" t="s">
        <v>14</v>
      </c>
    </row>
    <row r="39127" spans="1:5" x14ac:dyDescent="0.25">
      <c r="A39127" s="93" t="s">
        <v>6221</v>
      </c>
      <c r="B39127" t="s">
        <v>21783</v>
      </c>
      <c r="C39127">
        <v>88316</v>
      </c>
      <c r="D39127" s="93" t="s">
        <v>29245</v>
      </c>
      <c r="E39127" s="93" t="s">
        <v>14</v>
      </c>
    </row>
    <row r="39128" spans="1:5" x14ac:dyDescent="0.25">
      <c r="A39128" s="93" t="s">
        <v>6221</v>
      </c>
      <c r="B39128" t="s">
        <v>21783</v>
      </c>
      <c r="C39128">
        <v>89035</v>
      </c>
      <c r="D39128" s="93" t="s">
        <v>29094</v>
      </c>
      <c r="E39128" s="93" t="s">
        <v>14</v>
      </c>
    </row>
    <row r="39129" spans="1:5" x14ac:dyDescent="0.25">
      <c r="A39129" s="93" t="s">
        <v>6221</v>
      </c>
      <c r="B39129" t="s">
        <v>21783</v>
      </c>
      <c r="C39129">
        <v>89036</v>
      </c>
      <c r="D39129" s="93" t="s">
        <v>29243</v>
      </c>
      <c r="E39129" s="93" t="s">
        <v>14</v>
      </c>
    </row>
    <row r="39130" spans="1:5" x14ac:dyDescent="0.25">
      <c r="A39130" s="93" t="s">
        <v>6221</v>
      </c>
      <c r="B39130" t="s">
        <v>21783</v>
      </c>
      <c r="C39130">
        <v>96463</v>
      </c>
      <c r="D39130" s="93" t="s">
        <v>29136</v>
      </c>
      <c r="E39130" s="93" t="s">
        <v>14</v>
      </c>
    </row>
    <row r="39131" spans="1:5" x14ac:dyDescent="0.25">
      <c r="A39131" s="93" t="s">
        <v>6221</v>
      </c>
      <c r="B39131" t="s">
        <v>21783</v>
      </c>
      <c r="C39131">
        <v>96464</v>
      </c>
      <c r="D39131" s="93" t="s">
        <v>29246</v>
      </c>
      <c r="E39131" s="93" t="s">
        <v>14</v>
      </c>
    </row>
    <row r="39132" spans="1:5" x14ac:dyDescent="0.25">
      <c r="A39132" s="93" t="s">
        <v>6222</v>
      </c>
      <c r="D39132" s="93" t="s">
        <v>14</v>
      </c>
      <c r="E39132" s="93" t="s">
        <v>35974</v>
      </c>
    </row>
    <row r="39133" spans="1:5" x14ac:dyDescent="0.25">
      <c r="A39133" s="93" t="s">
        <v>6222</v>
      </c>
      <c r="B39133" t="s">
        <v>21791</v>
      </c>
      <c r="C39133">
        <v>1379</v>
      </c>
      <c r="D39133" s="93" t="s">
        <v>29101</v>
      </c>
      <c r="E39133" s="93" t="s">
        <v>14</v>
      </c>
    </row>
    <row r="39134" spans="1:5" x14ac:dyDescent="0.25">
      <c r="A39134" s="93" t="s">
        <v>6222</v>
      </c>
      <c r="B39134" t="s">
        <v>21791</v>
      </c>
      <c r="C39134">
        <v>4721</v>
      </c>
      <c r="D39134" s="93" t="s">
        <v>29141</v>
      </c>
      <c r="E39134" s="93" t="s">
        <v>14</v>
      </c>
    </row>
    <row r="39135" spans="1:5" x14ac:dyDescent="0.25">
      <c r="A39135" s="93" t="s">
        <v>6222</v>
      </c>
      <c r="B39135" t="s">
        <v>21783</v>
      </c>
      <c r="C39135">
        <v>5684</v>
      </c>
      <c r="D39135" s="93" t="s">
        <v>29130</v>
      </c>
      <c r="E39135" s="93" t="s">
        <v>14</v>
      </c>
    </row>
    <row r="39136" spans="1:5" x14ac:dyDescent="0.25">
      <c r="A39136" s="93" t="s">
        <v>6222</v>
      </c>
      <c r="B39136" t="s">
        <v>21783</v>
      </c>
      <c r="C39136">
        <v>5685</v>
      </c>
      <c r="D39136" s="93" t="s">
        <v>29241</v>
      </c>
      <c r="E39136" s="93" t="s">
        <v>14</v>
      </c>
    </row>
    <row r="39137" spans="1:5" x14ac:dyDescent="0.25">
      <c r="A39137" s="93" t="s">
        <v>6222</v>
      </c>
      <c r="B39137" t="s">
        <v>21783</v>
      </c>
      <c r="C39137">
        <v>5901</v>
      </c>
      <c r="D39137" s="93" t="s">
        <v>29092</v>
      </c>
      <c r="E39137" s="93" t="s">
        <v>14</v>
      </c>
    </row>
    <row r="39138" spans="1:5" x14ac:dyDescent="0.25">
      <c r="A39138" s="93" t="s">
        <v>6222</v>
      </c>
      <c r="B39138" t="s">
        <v>21783</v>
      </c>
      <c r="C39138">
        <v>5903</v>
      </c>
      <c r="D39138" s="93" t="s">
        <v>29300</v>
      </c>
      <c r="E39138" s="93" t="s">
        <v>14</v>
      </c>
    </row>
    <row r="39139" spans="1:5" x14ac:dyDescent="0.25">
      <c r="A39139" s="93" t="s">
        <v>6222</v>
      </c>
      <c r="B39139" t="s">
        <v>21783</v>
      </c>
      <c r="C39139">
        <v>5921</v>
      </c>
      <c r="D39139" s="93" t="s">
        <v>29094</v>
      </c>
      <c r="E39139" s="93" t="s">
        <v>14</v>
      </c>
    </row>
    <row r="39140" spans="1:5" x14ac:dyDescent="0.25">
      <c r="A39140" s="93" t="s">
        <v>6222</v>
      </c>
      <c r="B39140" t="s">
        <v>21783</v>
      </c>
      <c r="C39140">
        <v>5923</v>
      </c>
      <c r="D39140" s="93" t="s">
        <v>29243</v>
      </c>
      <c r="E39140" s="93" t="s">
        <v>14</v>
      </c>
    </row>
    <row r="39141" spans="1:5" x14ac:dyDescent="0.25">
      <c r="A39141" s="93" t="s">
        <v>6222</v>
      </c>
      <c r="B39141" t="s">
        <v>21783</v>
      </c>
      <c r="C39141">
        <v>5932</v>
      </c>
      <c r="D39141" s="93" t="s">
        <v>29084</v>
      </c>
      <c r="E39141" s="93" t="s">
        <v>14</v>
      </c>
    </row>
    <row r="39142" spans="1:5" x14ac:dyDescent="0.25">
      <c r="A39142" s="93" t="s">
        <v>6222</v>
      </c>
      <c r="B39142" t="s">
        <v>21783</v>
      </c>
      <c r="C39142">
        <v>5934</v>
      </c>
      <c r="D39142" s="93" t="s">
        <v>29244</v>
      </c>
      <c r="E39142" s="93" t="s">
        <v>14</v>
      </c>
    </row>
    <row r="39143" spans="1:5" x14ac:dyDescent="0.25">
      <c r="A39143" s="93" t="s">
        <v>6222</v>
      </c>
      <c r="B39143" t="s">
        <v>21783</v>
      </c>
      <c r="C39143">
        <v>88316</v>
      </c>
      <c r="D39143" s="93" t="s">
        <v>29245</v>
      </c>
      <c r="E39143" s="93" t="s">
        <v>14</v>
      </c>
    </row>
    <row r="39144" spans="1:5" x14ac:dyDescent="0.25">
      <c r="A39144" s="93" t="s">
        <v>6222</v>
      </c>
      <c r="B39144" t="s">
        <v>21783</v>
      </c>
      <c r="C39144">
        <v>89035</v>
      </c>
      <c r="D39144" s="93" t="s">
        <v>29094</v>
      </c>
      <c r="E39144" s="93" t="s">
        <v>14</v>
      </c>
    </row>
    <row r="39145" spans="1:5" x14ac:dyDescent="0.25">
      <c r="A39145" s="93" t="s">
        <v>6222</v>
      </c>
      <c r="B39145" t="s">
        <v>21783</v>
      </c>
      <c r="C39145">
        <v>89036</v>
      </c>
      <c r="D39145" s="93" t="s">
        <v>29243</v>
      </c>
      <c r="E39145" s="93" t="s">
        <v>14</v>
      </c>
    </row>
    <row r="39146" spans="1:5" x14ac:dyDescent="0.25">
      <c r="A39146" s="93" t="s">
        <v>6222</v>
      </c>
      <c r="B39146" t="s">
        <v>21783</v>
      </c>
      <c r="C39146">
        <v>96463</v>
      </c>
      <c r="D39146" s="93" t="s">
        <v>29136</v>
      </c>
      <c r="E39146" s="93" t="s">
        <v>14</v>
      </c>
    </row>
    <row r="39147" spans="1:5" x14ac:dyDescent="0.25">
      <c r="A39147" s="93" t="s">
        <v>6222</v>
      </c>
      <c r="B39147" t="s">
        <v>21783</v>
      </c>
      <c r="C39147">
        <v>96464</v>
      </c>
      <c r="D39147" s="93" t="s">
        <v>29246</v>
      </c>
      <c r="E39147" s="93" t="s">
        <v>14</v>
      </c>
    </row>
    <row r="39148" spans="1:5" x14ac:dyDescent="0.25">
      <c r="A39148" s="93" t="s">
        <v>6223</v>
      </c>
      <c r="D39148" s="93" t="s">
        <v>14</v>
      </c>
      <c r="E39148" s="93" t="s">
        <v>35975</v>
      </c>
    </row>
    <row r="39149" spans="1:5" x14ac:dyDescent="0.25">
      <c r="A39149" s="93" t="s">
        <v>6223</v>
      </c>
      <c r="B39149" t="s">
        <v>21791</v>
      </c>
      <c r="C39149">
        <v>1379</v>
      </c>
      <c r="D39149" s="93" t="s">
        <v>29102</v>
      </c>
      <c r="E39149" s="93" t="s">
        <v>14</v>
      </c>
    </row>
    <row r="39150" spans="1:5" x14ac:dyDescent="0.25">
      <c r="A39150" s="93" t="s">
        <v>6223</v>
      </c>
      <c r="B39150" t="s">
        <v>21791</v>
      </c>
      <c r="C39150">
        <v>4721</v>
      </c>
      <c r="D39150" s="93" t="s">
        <v>29142</v>
      </c>
      <c r="E39150" s="93" t="s">
        <v>14</v>
      </c>
    </row>
    <row r="39151" spans="1:5" x14ac:dyDescent="0.25">
      <c r="A39151" s="93" t="s">
        <v>6223</v>
      </c>
      <c r="B39151" t="s">
        <v>21783</v>
      </c>
      <c r="C39151">
        <v>5684</v>
      </c>
      <c r="D39151" s="93" t="s">
        <v>29130</v>
      </c>
      <c r="E39151" s="93" t="s">
        <v>14</v>
      </c>
    </row>
    <row r="39152" spans="1:5" x14ac:dyDescent="0.25">
      <c r="A39152" s="93" t="s">
        <v>6223</v>
      </c>
      <c r="B39152" t="s">
        <v>21783</v>
      </c>
      <c r="C39152">
        <v>5685</v>
      </c>
      <c r="D39152" s="93" t="s">
        <v>29241</v>
      </c>
      <c r="E39152" s="93" t="s">
        <v>14</v>
      </c>
    </row>
    <row r="39153" spans="1:5" x14ac:dyDescent="0.25">
      <c r="A39153" s="93" t="s">
        <v>6223</v>
      </c>
      <c r="B39153" t="s">
        <v>21783</v>
      </c>
      <c r="C39153">
        <v>5901</v>
      </c>
      <c r="D39153" s="93" t="s">
        <v>29092</v>
      </c>
      <c r="E39153" s="93" t="s">
        <v>14</v>
      </c>
    </row>
    <row r="39154" spans="1:5" x14ac:dyDescent="0.25">
      <c r="A39154" s="93" t="s">
        <v>6223</v>
      </c>
      <c r="B39154" t="s">
        <v>21783</v>
      </c>
      <c r="C39154">
        <v>5903</v>
      </c>
      <c r="D39154" s="93" t="s">
        <v>29300</v>
      </c>
      <c r="E39154" s="93" t="s">
        <v>14</v>
      </c>
    </row>
    <row r="39155" spans="1:5" x14ac:dyDescent="0.25">
      <c r="A39155" s="93" t="s">
        <v>6223</v>
      </c>
      <c r="B39155" t="s">
        <v>21783</v>
      </c>
      <c r="C39155">
        <v>5921</v>
      </c>
      <c r="D39155" s="93" t="s">
        <v>29094</v>
      </c>
      <c r="E39155" s="93" t="s">
        <v>14</v>
      </c>
    </row>
    <row r="39156" spans="1:5" x14ac:dyDescent="0.25">
      <c r="A39156" s="93" t="s">
        <v>6223</v>
      </c>
      <c r="B39156" t="s">
        <v>21783</v>
      </c>
      <c r="C39156">
        <v>5923</v>
      </c>
      <c r="D39156" s="93" t="s">
        <v>29243</v>
      </c>
      <c r="E39156" s="93" t="s">
        <v>14</v>
      </c>
    </row>
    <row r="39157" spans="1:5" x14ac:dyDescent="0.25">
      <c r="A39157" s="93" t="s">
        <v>6223</v>
      </c>
      <c r="B39157" t="s">
        <v>21783</v>
      </c>
      <c r="C39157">
        <v>5932</v>
      </c>
      <c r="D39157" s="93" t="s">
        <v>29084</v>
      </c>
      <c r="E39157" s="93" t="s">
        <v>14</v>
      </c>
    </row>
    <row r="39158" spans="1:5" x14ac:dyDescent="0.25">
      <c r="A39158" s="93" t="s">
        <v>6223</v>
      </c>
      <c r="B39158" t="s">
        <v>21783</v>
      </c>
      <c r="C39158">
        <v>5934</v>
      </c>
      <c r="D39158" s="93" t="s">
        <v>29244</v>
      </c>
      <c r="E39158" s="93" t="s">
        <v>14</v>
      </c>
    </row>
    <row r="39159" spans="1:5" x14ac:dyDescent="0.25">
      <c r="A39159" s="93" t="s">
        <v>6223</v>
      </c>
      <c r="B39159" t="s">
        <v>21783</v>
      </c>
      <c r="C39159">
        <v>88316</v>
      </c>
      <c r="D39159" s="93" t="s">
        <v>29245</v>
      </c>
      <c r="E39159" s="93" t="s">
        <v>14</v>
      </c>
    </row>
    <row r="39160" spans="1:5" x14ac:dyDescent="0.25">
      <c r="A39160" s="93" t="s">
        <v>6223</v>
      </c>
      <c r="B39160" t="s">
        <v>21783</v>
      </c>
      <c r="C39160">
        <v>89035</v>
      </c>
      <c r="D39160" s="93" t="s">
        <v>29094</v>
      </c>
      <c r="E39160" s="93" t="s">
        <v>14</v>
      </c>
    </row>
    <row r="39161" spans="1:5" x14ac:dyDescent="0.25">
      <c r="A39161" s="93" t="s">
        <v>6223</v>
      </c>
      <c r="B39161" t="s">
        <v>21783</v>
      </c>
      <c r="C39161">
        <v>89036</v>
      </c>
      <c r="D39161" s="93" t="s">
        <v>29243</v>
      </c>
      <c r="E39161" s="93" t="s">
        <v>14</v>
      </c>
    </row>
    <row r="39162" spans="1:5" x14ac:dyDescent="0.25">
      <c r="A39162" s="93" t="s">
        <v>6223</v>
      </c>
      <c r="B39162" t="s">
        <v>21783</v>
      </c>
      <c r="C39162">
        <v>96463</v>
      </c>
      <c r="D39162" s="93" t="s">
        <v>29136</v>
      </c>
      <c r="E39162" s="93" t="s">
        <v>14</v>
      </c>
    </row>
    <row r="39163" spans="1:5" x14ac:dyDescent="0.25">
      <c r="A39163" s="93" t="s">
        <v>6223</v>
      </c>
      <c r="B39163" t="s">
        <v>21783</v>
      </c>
      <c r="C39163">
        <v>96464</v>
      </c>
      <c r="D39163" s="93" t="s">
        <v>29246</v>
      </c>
      <c r="E39163" s="93" t="s">
        <v>14</v>
      </c>
    </row>
    <row r="39164" spans="1:5" x14ac:dyDescent="0.25">
      <c r="A39164" s="93" t="s">
        <v>6224</v>
      </c>
      <c r="D39164" s="93" t="s">
        <v>14</v>
      </c>
      <c r="E39164" s="93" t="s">
        <v>35976</v>
      </c>
    </row>
    <row r="39165" spans="1:5" x14ac:dyDescent="0.25">
      <c r="A39165" s="93" t="s">
        <v>6224</v>
      </c>
      <c r="B39165" t="s">
        <v>21791</v>
      </c>
      <c r="C39165">
        <v>1379</v>
      </c>
      <c r="D39165" s="93" t="s">
        <v>29100</v>
      </c>
      <c r="E39165" s="93" t="s">
        <v>14</v>
      </c>
    </row>
    <row r="39166" spans="1:5" x14ac:dyDescent="0.25">
      <c r="A39166" s="93" t="s">
        <v>6224</v>
      </c>
      <c r="B39166" t="s">
        <v>21791</v>
      </c>
      <c r="C39166">
        <v>4721</v>
      </c>
      <c r="D39166" s="93" t="s">
        <v>29139</v>
      </c>
      <c r="E39166" s="93" t="s">
        <v>14</v>
      </c>
    </row>
    <row r="39167" spans="1:5" x14ac:dyDescent="0.25">
      <c r="A39167" s="93" t="s">
        <v>6224</v>
      </c>
      <c r="B39167" t="s">
        <v>21783</v>
      </c>
      <c r="C39167">
        <v>5684</v>
      </c>
      <c r="D39167" s="93" t="s">
        <v>29247</v>
      </c>
      <c r="E39167" s="93" t="s">
        <v>14</v>
      </c>
    </row>
    <row r="39168" spans="1:5" x14ac:dyDescent="0.25">
      <c r="A39168" s="93" t="s">
        <v>6224</v>
      </c>
      <c r="B39168" t="s">
        <v>21783</v>
      </c>
      <c r="C39168">
        <v>5685</v>
      </c>
      <c r="D39168" s="93" t="s">
        <v>29248</v>
      </c>
      <c r="E39168" s="93" t="s">
        <v>14</v>
      </c>
    </row>
    <row r="39169" spans="1:5" x14ac:dyDescent="0.25">
      <c r="A39169" s="93" t="s">
        <v>6224</v>
      </c>
      <c r="B39169" t="s">
        <v>21783</v>
      </c>
      <c r="C39169">
        <v>5901</v>
      </c>
      <c r="D39169" s="93" t="s">
        <v>29092</v>
      </c>
      <c r="E39169" s="93" t="s">
        <v>14</v>
      </c>
    </row>
    <row r="39170" spans="1:5" x14ac:dyDescent="0.25">
      <c r="A39170" s="93" t="s">
        <v>6224</v>
      </c>
      <c r="B39170" t="s">
        <v>21783</v>
      </c>
      <c r="C39170">
        <v>5903</v>
      </c>
      <c r="D39170" s="93" t="s">
        <v>29301</v>
      </c>
      <c r="E39170" s="93" t="s">
        <v>14</v>
      </c>
    </row>
    <row r="39171" spans="1:5" x14ac:dyDescent="0.25">
      <c r="A39171" s="93" t="s">
        <v>6224</v>
      </c>
      <c r="B39171" t="s">
        <v>21783</v>
      </c>
      <c r="C39171">
        <v>5921</v>
      </c>
      <c r="D39171" s="93" t="s">
        <v>29094</v>
      </c>
      <c r="E39171" s="93" t="s">
        <v>14</v>
      </c>
    </row>
    <row r="39172" spans="1:5" x14ac:dyDescent="0.25">
      <c r="A39172" s="93" t="s">
        <v>6224</v>
      </c>
      <c r="B39172" t="s">
        <v>21783</v>
      </c>
      <c r="C39172">
        <v>5923</v>
      </c>
      <c r="D39172" s="93" t="s">
        <v>29250</v>
      </c>
      <c r="E39172" s="93" t="s">
        <v>14</v>
      </c>
    </row>
    <row r="39173" spans="1:5" x14ac:dyDescent="0.25">
      <c r="A39173" s="93" t="s">
        <v>6224</v>
      </c>
      <c r="B39173" t="s">
        <v>21783</v>
      </c>
      <c r="C39173">
        <v>5932</v>
      </c>
      <c r="D39173" s="93" t="s">
        <v>29193</v>
      </c>
      <c r="E39173" s="93" t="s">
        <v>14</v>
      </c>
    </row>
    <row r="39174" spans="1:5" x14ac:dyDescent="0.25">
      <c r="A39174" s="93" t="s">
        <v>6224</v>
      </c>
      <c r="B39174" t="s">
        <v>21783</v>
      </c>
      <c r="C39174">
        <v>5934</v>
      </c>
      <c r="D39174" s="93" t="s">
        <v>29251</v>
      </c>
      <c r="E39174" s="93" t="s">
        <v>14</v>
      </c>
    </row>
    <row r="39175" spans="1:5" x14ac:dyDescent="0.25">
      <c r="A39175" s="93" t="s">
        <v>6224</v>
      </c>
      <c r="B39175" t="s">
        <v>21783</v>
      </c>
      <c r="C39175">
        <v>88316</v>
      </c>
      <c r="D39175" s="93" t="s">
        <v>29252</v>
      </c>
      <c r="E39175" s="93" t="s">
        <v>14</v>
      </c>
    </row>
    <row r="39176" spans="1:5" x14ac:dyDescent="0.25">
      <c r="A39176" s="93" t="s">
        <v>6224</v>
      </c>
      <c r="B39176" t="s">
        <v>21783</v>
      </c>
      <c r="C39176">
        <v>89035</v>
      </c>
      <c r="D39176" s="93" t="s">
        <v>29094</v>
      </c>
      <c r="E39176" s="93" t="s">
        <v>14</v>
      </c>
    </row>
    <row r="39177" spans="1:5" x14ac:dyDescent="0.25">
      <c r="A39177" s="93" t="s">
        <v>6224</v>
      </c>
      <c r="B39177" t="s">
        <v>21783</v>
      </c>
      <c r="C39177">
        <v>89036</v>
      </c>
      <c r="D39177" s="93" t="s">
        <v>29250</v>
      </c>
      <c r="E39177" s="93" t="s">
        <v>14</v>
      </c>
    </row>
    <row r="39178" spans="1:5" x14ac:dyDescent="0.25">
      <c r="A39178" s="93" t="s">
        <v>6224</v>
      </c>
      <c r="B39178" t="s">
        <v>21783</v>
      </c>
      <c r="C39178">
        <v>96463</v>
      </c>
      <c r="D39178" s="93" t="s">
        <v>29226</v>
      </c>
      <c r="E39178" s="93" t="s">
        <v>14</v>
      </c>
    </row>
    <row r="39179" spans="1:5" x14ac:dyDescent="0.25">
      <c r="A39179" s="93" t="s">
        <v>6224</v>
      </c>
      <c r="B39179" t="s">
        <v>21783</v>
      </c>
      <c r="C39179">
        <v>96464</v>
      </c>
      <c r="D39179" s="93" t="s">
        <v>29253</v>
      </c>
      <c r="E39179" s="93" t="s">
        <v>14</v>
      </c>
    </row>
    <row r="39180" spans="1:5" x14ac:dyDescent="0.25">
      <c r="A39180" s="93" t="s">
        <v>6225</v>
      </c>
      <c r="D39180" s="93" t="s">
        <v>14</v>
      </c>
      <c r="E39180" s="93" t="s">
        <v>35977</v>
      </c>
    </row>
    <row r="39181" spans="1:5" x14ac:dyDescent="0.25">
      <c r="A39181" s="93" t="s">
        <v>6225</v>
      </c>
      <c r="B39181" t="s">
        <v>21791</v>
      </c>
      <c r="C39181">
        <v>1379</v>
      </c>
      <c r="D39181" s="93" t="s">
        <v>29101</v>
      </c>
      <c r="E39181" s="93" t="s">
        <v>14</v>
      </c>
    </row>
    <row r="39182" spans="1:5" x14ac:dyDescent="0.25">
      <c r="A39182" s="93" t="s">
        <v>6225</v>
      </c>
      <c r="B39182" t="s">
        <v>21791</v>
      </c>
      <c r="C39182">
        <v>4721</v>
      </c>
      <c r="D39182" s="93" t="s">
        <v>29141</v>
      </c>
      <c r="E39182" s="93" t="s">
        <v>14</v>
      </c>
    </row>
    <row r="39183" spans="1:5" x14ac:dyDescent="0.25">
      <c r="A39183" s="93" t="s">
        <v>6225</v>
      </c>
      <c r="B39183" t="s">
        <v>21783</v>
      </c>
      <c r="C39183">
        <v>5684</v>
      </c>
      <c r="D39183" s="93" t="s">
        <v>29247</v>
      </c>
      <c r="E39183" s="93" t="s">
        <v>14</v>
      </c>
    </row>
    <row r="39184" spans="1:5" x14ac:dyDescent="0.25">
      <c r="A39184" s="93" t="s">
        <v>6225</v>
      </c>
      <c r="B39184" t="s">
        <v>21783</v>
      </c>
      <c r="C39184">
        <v>5685</v>
      </c>
      <c r="D39184" s="93" t="s">
        <v>29248</v>
      </c>
      <c r="E39184" s="93" t="s">
        <v>14</v>
      </c>
    </row>
    <row r="39185" spans="1:5" x14ac:dyDescent="0.25">
      <c r="A39185" s="93" t="s">
        <v>6225</v>
      </c>
      <c r="B39185" t="s">
        <v>21783</v>
      </c>
      <c r="C39185">
        <v>5901</v>
      </c>
      <c r="D39185" s="93" t="s">
        <v>29092</v>
      </c>
      <c r="E39185" s="93" t="s">
        <v>14</v>
      </c>
    </row>
    <row r="39186" spans="1:5" x14ac:dyDescent="0.25">
      <c r="A39186" s="93" t="s">
        <v>6225</v>
      </c>
      <c r="B39186" t="s">
        <v>21783</v>
      </c>
      <c r="C39186">
        <v>5903</v>
      </c>
      <c r="D39186" s="93" t="s">
        <v>29301</v>
      </c>
      <c r="E39186" s="93" t="s">
        <v>14</v>
      </c>
    </row>
    <row r="39187" spans="1:5" x14ac:dyDescent="0.25">
      <c r="A39187" s="93" t="s">
        <v>6225</v>
      </c>
      <c r="B39187" t="s">
        <v>21783</v>
      </c>
      <c r="C39187">
        <v>5921</v>
      </c>
      <c r="D39187" s="93" t="s">
        <v>29094</v>
      </c>
      <c r="E39187" s="93" t="s">
        <v>14</v>
      </c>
    </row>
    <row r="39188" spans="1:5" x14ac:dyDescent="0.25">
      <c r="A39188" s="93" t="s">
        <v>6225</v>
      </c>
      <c r="B39188" t="s">
        <v>21783</v>
      </c>
      <c r="C39188">
        <v>5923</v>
      </c>
      <c r="D39188" s="93" t="s">
        <v>29250</v>
      </c>
      <c r="E39188" s="93" t="s">
        <v>14</v>
      </c>
    </row>
    <row r="39189" spans="1:5" x14ac:dyDescent="0.25">
      <c r="A39189" s="93" t="s">
        <v>6225</v>
      </c>
      <c r="B39189" t="s">
        <v>21783</v>
      </c>
      <c r="C39189">
        <v>5932</v>
      </c>
      <c r="D39189" s="93" t="s">
        <v>29193</v>
      </c>
      <c r="E39189" s="93" t="s">
        <v>14</v>
      </c>
    </row>
    <row r="39190" spans="1:5" x14ac:dyDescent="0.25">
      <c r="A39190" s="93" t="s">
        <v>6225</v>
      </c>
      <c r="B39190" t="s">
        <v>21783</v>
      </c>
      <c r="C39190">
        <v>5934</v>
      </c>
      <c r="D39190" s="93" t="s">
        <v>29251</v>
      </c>
      <c r="E39190" s="93" t="s">
        <v>14</v>
      </c>
    </row>
    <row r="39191" spans="1:5" x14ac:dyDescent="0.25">
      <c r="A39191" s="93" t="s">
        <v>6225</v>
      </c>
      <c r="B39191" t="s">
        <v>21783</v>
      </c>
      <c r="C39191">
        <v>88316</v>
      </c>
      <c r="D39191" s="93" t="s">
        <v>29252</v>
      </c>
      <c r="E39191" s="93" t="s">
        <v>14</v>
      </c>
    </row>
    <row r="39192" spans="1:5" x14ac:dyDescent="0.25">
      <c r="A39192" s="93" t="s">
        <v>6225</v>
      </c>
      <c r="B39192" t="s">
        <v>21783</v>
      </c>
      <c r="C39192">
        <v>89035</v>
      </c>
      <c r="D39192" s="93" t="s">
        <v>29094</v>
      </c>
      <c r="E39192" s="93" t="s">
        <v>14</v>
      </c>
    </row>
    <row r="39193" spans="1:5" x14ac:dyDescent="0.25">
      <c r="A39193" s="93" t="s">
        <v>6225</v>
      </c>
      <c r="B39193" t="s">
        <v>21783</v>
      </c>
      <c r="C39193">
        <v>89036</v>
      </c>
      <c r="D39193" s="93" t="s">
        <v>29250</v>
      </c>
      <c r="E39193" s="93" t="s">
        <v>14</v>
      </c>
    </row>
    <row r="39194" spans="1:5" x14ac:dyDescent="0.25">
      <c r="A39194" s="93" t="s">
        <v>6225</v>
      </c>
      <c r="B39194" t="s">
        <v>21783</v>
      </c>
      <c r="C39194">
        <v>96463</v>
      </c>
      <c r="D39194" s="93" t="s">
        <v>29226</v>
      </c>
      <c r="E39194" s="93" t="s">
        <v>14</v>
      </c>
    </row>
    <row r="39195" spans="1:5" x14ac:dyDescent="0.25">
      <c r="A39195" s="93" t="s">
        <v>6225</v>
      </c>
      <c r="B39195" t="s">
        <v>21783</v>
      </c>
      <c r="C39195">
        <v>96464</v>
      </c>
      <c r="D39195" s="93" t="s">
        <v>29253</v>
      </c>
      <c r="E39195" s="93" t="s">
        <v>14</v>
      </c>
    </row>
    <row r="39196" spans="1:5" x14ac:dyDescent="0.25">
      <c r="A39196" s="93" t="s">
        <v>6226</v>
      </c>
      <c r="D39196" s="93" t="s">
        <v>14</v>
      </c>
      <c r="E39196" s="93" t="s">
        <v>35978</v>
      </c>
    </row>
    <row r="39197" spans="1:5" x14ac:dyDescent="0.25">
      <c r="A39197" s="93" t="s">
        <v>6226</v>
      </c>
      <c r="B39197" t="s">
        <v>21791</v>
      </c>
      <c r="C39197">
        <v>1379</v>
      </c>
      <c r="D39197" s="93" t="s">
        <v>29102</v>
      </c>
      <c r="E39197" s="93" t="s">
        <v>14</v>
      </c>
    </row>
    <row r="39198" spans="1:5" x14ac:dyDescent="0.25">
      <c r="A39198" s="93" t="s">
        <v>6226</v>
      </c>
      <c r="B39198" t="s">
        <v>21791</v>
      </c>
      <c r="C39198">
        <v>4721</v>
      </c>
      <c r="D39198" s="93" t="s">
        <v>29142</v>
      </c>
      <c r="E39198" s="93" t="s">
        <v>14</v>
      </c>
    </row>
    <row r="39199" spans="1:5" x14ac:dyDescent="0.25">
      <c r="A39199" s="93" t="s">
        <v>6226</v>
      </c>
      <c r="B39199" t="s">
        <v>21783</v>
      </c>
      <c r="C39199">
        <v>5684</v>
      </c>
      <c r="D39199" s="93" t="s">
        <v>29247</v>
      </c>
      <c r="E39199" s="93" t="s">
        <v>14</v>
      </c>
    </row>
    <row r="39200" spans="1:5" x14ac:dyDescent="0.25">
      <c r="A39200" s="93" t="s">
        <v>6226</v>
      </c>
      <c r="B39200" t="s">
        <v>21783</v>
      </c>
      <c r="C39200">
        <v>5685</v>
      </c>
      <c r="D39200" s="93" t="s">
        <v>29248</v>
      </c>
      <c r="E39200" s="93" t="s">
        <v>14</v>
      </c>
    </row>
    <row r="39201" spans="1:5" x14ac:dyDescent="0.25">
      <c r="A39201" s="93" t="s">
        <v>6226</v>
      </c>
      <c r="B39201" t="s">
        <v>21783</v>
      </c>
      <c r="C39201">
        <v>5901</v>
      </c>
      <c r="D39201" s="93" t="s">
        <v>29092</v>
      </c>
      <c r="E39201" s="93" t="s">
        <v>14</v>
      </c>
    </row>
    <row r="39202" spans="1:5" x14ac:dyDescent="0.25">
      <c r="A39202" s="93" t="s">
        <v>6226</v>
      </c>
      <c r="B39202" t="s">
        <v>21783</v>
      </c>
      <c r="C39202">
        <v>5903</v>
      </c>
      <c r="D39202" s="93" t="s">
        <v>29301</v>
      </c>
      <c r="E39202" s="93" t="s">
        <v>14</v>
      </c>
    </row>
    <row r="39203" spans="1:5" x14ac:dyDescent="0.25">
      <c r="A39203" s="93" t="s">
        <v>6226</v>
      </c>
      <c r="B39203" t="s">
        <v>21783</v>
      </c>
      <c r="C39203">
        <v>5921</v>
      </c>
      <c r="D39203" s="93" t="s">
        <v>29094</v>
      </c>
      <c r="E39203" s="93" t="s">
        <v>14</v>
      </c>
    </row>
    <row r="39204" spans="1:5" x14ac:dyDescent="0.25">
      <c r="A39204" s="93" t="s">
        <v>6226</v>
      </c>
      <c r="B39204" t="s">
        <v>21783</v>
      </c>
      <c r="C39204">
        <v>5923</v>
      </c>
      <c r="D39204" s="93" t="s">
        <v>29250</v>
      </c>
      <c r="E39204" s="93" t="s">
        <v>14</v>
      </c>
    </row>
    <row r="39205" spans="1:5" x14ac:dyDescent="0.25">
      <c r="A39205" s="93" t="s">
        <v>6226</v>
      </c>
      <c r="B39205" t="s">
        <v>21783</v>
      </c>
      <c r="C39205">
        <v>5932</v>
      </c>
      <c r="D39205" s="93" t="s">
        <v>29193</v>
      </c>
      <c r="E39205" s="93" t="s">
        <v>14</v>
      </c>
    </row>
    <row r="39206" spans="1:5" x14ac:dyDescent="0.25">
      <c r="A39206" s="93" t="s">
        <v>6226</v>
      </c>
      <c r="B39206" t="s">
        <v>21783</v>
      </c>
      <c r="C39206">
        <v>5934</v>
      </c>
      <c r="D39206" s="93" t="s">
        <v>29251</v>
      </c>
      <c r="E39206" s="93" t="s">
        <v>14</v>
      </c>
    </row>
    <row r="39207" spans="1:5" x14ac:dyDescent="0.25">
      <c r="A39207" s="93" t="s">
        <v>6226</v>
      </c>
      <c r="B39207" t="s">
        <v>21783</v>
      </c>
      <c r="C39207">
        <v>88316</v>
      </c>
      <c r="D39207" s="93" t="s">
        <v>29252</v>
      </c>
      <c r="E39207" s="93" t="s">
        <v>14</v>
      </c>
    </row>
    <row r="39208" spans="1:5" x14ac:dyDescent="0.25">
      <c r="A39208" s="93" t="s">
        <v>6226</v>
      </c>
      <c r="B39208" t="s">
        <v>21783</v>
      </c>
      <c r="C39208">
        <v>89035</v>
      </c>
      <c r="D39208" s="93" t="s">
        <v>29094</v>
      </c>
      <c r="E39208" s="93" t="s">
        <v>14</v>
      </c>
    </row>
    <row r="39209" spans="1:5" x14ac:dyDescent="0.25">
      <c r="A39209" s="93" t="s">
        <v>6226</v>
      </c>
      <c r="B39209" t="s">
        <v>21783</v>
      </c>
      <c r="C39209">
        <v>89036</v>
      </c>
      <c r="D39209" s="93" t="s">
        <v>29250</v>
      </c>
      <c r="E39209" s="93" t="s">
        <v>14</v>
      </c>
    </row>
    <row r="39210" spans="1:5" x14ac:dyDescent="0.25">
      <c r="A39210" s="93" t="s">
        <v>6226</v>
      </c>
      <c r="B39210" t="s">
        <v>21783</v>
      </c>
      <c r="C39210">
        <v>96463</v>
      </c>
      <c r="D39210" s="93" t="s">
        <v>29226</v>
      </c>
      <c r="E39210" s="93" t="s">
        <v>14</v>
      </c>
    </row>
    <row r="39211" spans="1:5" x14ac:dyDescent="0.25">
      <c r="A39211" s="93" t="s">
        <v>6226</v>
      </c>
      <c r="B39211" t="s">
        <v>21783</v>
      </c>
      <c r="C39211">
        <v>96464</v>
      </c>
      <c r="D39211" s="93" t="s">
        <v>29253</v>
      </c>
      <c r="E39211" s="93" t="s">
        <v>14</v>
      </c>
    </row>
    <row r="39212" spans="1:5" x14ac:dyDescent="0.25">
      <c r="A39212" s="93" t="s">
        <v>6227</v>
      </c>
      <c r="D39212" s="93" t="s">
        <v>14</v>
      </c>
      <c r="E39212" s="93" t="s">
        <v>35979</v>
      </c>
    </row>
    <row r="39213" spans="1:5" x14ac:dyDescent="0.25">
      <c r="A39213" s="93" t="s">
        <v>6227</v>
      </c>
      <c r="B39213" t="s">
        <v>21791</v>
      </c>
      <c r="C39213">
        <v>1379</v>
      </c>
      <c r="D39213" s="93" t="s">
        <v>29100</v>
      </c>
      <c r="E39213" s="93" t="s">
        <v>14</v>
      </c>
    </row>
    <row r="39214" spans="1:5" x14ac:dyDescent="0.25">
      <c r="A39214" s="93" t="s">
        <v>6227</v>
      </c>
      <c r="B39214" t="s">
        <v>21791</v>
      </c>
      <c r="C39214">
        <v>4721</v>
      </c>
      <c r="D39214" s="93" t="s">
        <v>29139</v>
      </c>
      <c r="E39214" s="93" t="s">
        <v>14</v>
      </c>
    </row>
    <row r="39215" spans="1:5" x14ac:dyDescent="0.25">
      <c r="A39215" s="93" t="s">
        <v>6227</v>
      </c>
      <c r="B39215" t="s">
        <v>21783</v>
      </c>
      <c r="C39215">
        <v>5684</v>
      </c>
      <c r="D39215" s="93" t="s">
        <v>29247</v>
      </c>
      <c r="E39215" s="93" t="s">
        <v>14</v>
      </c>
    </row>
    <row r="39216" spans="1:5" x14ac:dyDescent="0.25">
      <c r="A39216" s="93" t="s">
        <v>6227</v>
      </c>
      <c r="B39216" t="s">
        <v>21783</v>
      </c>
      <c r="C39216">
        <v>5685</v>
      </c>
      <c r="D39216" s="93" t="s">
        <v>29254</v>
      </c>
      <c r="E39216" s="93" t="s">
        <v>14</v>
      </c>
    </row>
    <row r="39217" spans="1:5" x14ac:dyDescent="0.25">
      <c r="A39217" s="93" t="s">
        <v>6227</v>
      </c>
      <c r="B39217" t="s">
        <v>21783</v>
      </c>
      <c r="C39217">
        <v>5901</v>
      </c>
      <c r="D39217" s="93" t="s">
        <v>29092</v>
      </c>
      <c r="E39217" s="93" t="s">
        <v>14</v>
      </c>
    </row>
    <row r="39218" spans="1:5" x14ac:dyDescent="0.25">
      <c r="A39218" s="93" t="s">
        <v>6227</v>
      </c>
      <c r="B39218" t="s">
        <v>21783</v>
      </c>
      <c r="C39218">
        <v>5903</v>
      </c>
      <c r="D39218" s="93" t="s">
        <v>29302</v>
      </c>
      <c r="E39218" s="93" t="s">
        <v>14</v>
      </c>
    </row>
    <row r="39219" spans="1:5" x14ac:dyDescent="0.25">
      <c r="A39219" s="93" t="s">
        <v>6227</v>
      </c>
      <c r="B39219" t="s">
        <v>21783</v>
      </c>
      <c r="C39219">
        <v>5921</v>
      </c>
      <c r="D39219" s="93" t="s">
        <v>29094</v>
      </c>
      <c r="E39219" s="93" t="s">
        <v>14</v>
      </c>
    </row>
    <row r="39220" spans="1:5" x14ac:dyDescent="0.25">
      <c r="A39220" s="93" t="s">
        <v>6227</v>
      </c>
      <c r="B39220" t="s">
        <v>21783</v>
      </c>
      <c r="C39220">
        <v>5923</v>
      </c>
      <c r="D39220" s="93" t="s">
        <v>29256</v>
      </c>
      <c r="E39220" s="93" t="s">
        <v>14</v>
      </c>
    </row>
    <row r="39221" spans="1:5" x14ac:dyDescent="0.25">
      <c r="A39221" s="93" t="s">
        <v>6227</v>
      </c>
      <c r="B39221" t="s">
        <v>21783</v>
      </c>
      <c r="C39221">
        <v>5932</v>
      </c>
      <c r="D39221" s="93" t="s">
        <v>29193</v>
      </c>
      <c r="E39221" s="93" t="s">
        <v>14</v>
      </c>
    </row>
    <row r="39222" spans="1:5" x14ac:dyDescent="0.25">
      <c r="A39222" s="93" t="s">
        <v>6227</v>
      </c>
      <c r="B39222" t="s">
        <v>21783</v>
      </c>
      <c r="C39222">
        <v>5934</v>
      </c>
      <c r="D39222" s="93" t="s">
        <v>29257</v>
      </c>
      <c r="E39222" s="93" t="s">
        <v>14</v>
      </c>
    </row>
    <row r="39223" spans="1:5" x14ac:dyDescent="0.25">
      <c r="A39223" s="93" t="s">
        <v>6227</v>
      </c>
      <c r="B39223" t="s">
        <v>21783</v>
      </c>
      <c r="C39223">
        <v>88316</v>
      </c>
      <c r="D39223" s="93" t="s">
        <v>29258</v>
      </c>
      <c r="E39223" s="93" t="s">
        <v>14</v>
      </c>
    </row>
    <row r="39224" spans="1:5" x14ac:dyDescent="0.25">
      <c r="A39224" s="93" t="s">
        <v>6227</v>
      </c>
      <c r="B39224" t="s">
        <v>21783</v>
      </c>
      <c r="C39224">
        <v>89035</v>
      </c>
      <c r="D39224" s="93" t="s">
        <v>29094</v>
      </c>
      <c r="E39224" s="93" t="s">
        <v>14</v>
      </c>
    </row>
    <row r="39225" spans="1:5" x14ac:dyDescent="0.25">
      <c r="A39225" s="93" t="s">
        <v>6227</v>
      </c>
      <c r="B39225" t="s">
        <v>21783</v>
      </c>
      <c r="C39225">
        <v>89036</v>
      </c>
      <c r="D39225" s="93" t="s">
        <v>29256</v>
      </c>
      <c r="E39225" s="93" t="s">
        <v>14</v>
      </c>
    </row>
    <row r="39226" spans="1:5" x14ac:dyDescent="0.25">
      <c r="A39226" s="93" t="s">
        <v>6227</v>
      </c>
      <c r="B39226" t="s">
        <v>21783</v>
      </c>
      <c r="C39226">
        <v>96463</v>
      </c>
      <c r="D39226" s="93" t="s">
        <v>29226</v>
      </c>
      <c r="E39226" s="93" t="s">
        <v>14</v>
      </c>
    </row>
    <row r="39227" spans="1:5" x14ac:dyDescent="0.25">
      <c r="A39227" s="93" t="s">
        <v>6227</v>
      </c>
      <c r="B39227" t="s">
        <v>21783</v>
      </c>
      <c r="C39227">
        <v>96464</v>
      </c>
      <c r="D39227" s="93" t="s">
        <v>29259</v>
      </c>
      <c r="E39227" s="93" t="s">
        <v>14</v>
      </c>
    </row>
    <row r="39228" spans="1:5" x14ac:dyDescent="0.25">
      <c r="A39228" s="93" t="s">
        <v>6228</v>
      </c>
      <c r="D39228" s="93" t="s">
        <v>14</v>
      </c>
      <c r="E39228" s="93" t="s">
        <v>35980</v>
      </c>
    </row>
    <row r="39229" spans="1:5" x14ac:dyDescent="0.25">
      <c r="A39229" s="93" t="s">
        <v>6228</v>
      </c>
      <c r="B39229" t="s">
        <v>21791</v>
      </c>
      <c r="C39229">
        <v>1379</v>
      </c>
      <c r="D39229" s="93" t="s">
        <v>29101</v>
      </c>
      <c r="E39229" s="93" t="s">
        <v>14</v>
      </c>
    </row>
    <row r="39230" spans="1:5" x14ac:dyDescent="0.25">
      <c r="A39230" s="93" t="s">
        <v>6228</v>
      </c>
      <c r="B39230" t="s">
        <v>21791</v>
      </c>
      <c r="C39230">
        <v>4721</v>
      </c>
      <c r="D39230" s="93" t="s">
        <v>29141</v>
      </c>
      <c r="E39230" s="93" t="s">
        <v>14</v>
      </c>
    </row>
    <row r="39231" spans="1:5" x14ac:dyDescent="0.25">
      <c r="A39231" s="93" t="s">
        <v>6228</v>
      </c>
      <c r="B39231" t="s">
        <v>21783</v>
      </c>
      <c r="C39231">
        <v>5684</v>
      </c>
      <c r="D39231" s="93" t="s">
        <v>29247</v>
      </c>
      <c r="E39231" s="93" t="s">
        <v>14</v>
      </c>
    </row>
    <row r="39232" spans="1:5" x14ac:dyDescent="0.25">
      <c r="A39232" s="93" t="s">
        <v>6228</v>
      </c>
      <c r="B39232" t="s">
        <v>21783</v>
      </c>
      <c r="C39232">
        <v>5685</v>
      </c>
      <c r="D39232" s="93" t="s">
        <v>29254</v>
      </c>
      <c r="E39232" s="93" t="s">
        <v>14</v>
      </c>
    </row>
    <row r="39233" spans="1:5" x14ac:dyDescent="0.25">
      <c r="A39233" s="93" t="s">
        <v>6228</v>
      </c>
      <c r="B39233" t="s">
        <v>21783</v>
      </c>
      <c r="C39233">
        <v>5901</v>
      </c>
      <c r="D39233" s="93" t="s">
        <v>29092</v>
      </c>
      <c r="E39233" s="93" t="s">
        <v>14</v>
      </c>
    </row>
    <row r="39234" spans="1:5" x14ac:dyDescent="0.25">
      <c r="A39234" s="93" t="s">
        <v>6228</v>
      </c>
      <c r="B39234" t="s">
        <v>21783</v>
      </c>
      <c r="C39234">
        <v>5903</v>
      </c>
      <c r="D39234" s="93" t="s">
        <v>29302</v>
      </c>
      <c r="E39234" s="93" t="s">
        <v>14</v>
      </c>
    </row>
    <row r="39235" spans="1:5" x14ac:dyDescent="0.25">
      <c r="A39235" s="93" t="s">
        <v>6228</v>
      </c>
      <c r="B39235" t="s">
        <v>21783</v>
      </c>
      <c r="C39235">
        <v>5921</v>
      </c>
      <c r="D39235" s="93" t="s">
        <v>29094</v>
      </c>
      <c r="E39235" s="93" t="s">
        <v>14</v>
      </c>
    </row>
    <row r="39236" spans="1:5" x14ac:dyDescent="0.25">
      <c r="A39236" s="93" t="s">
        <v>6228</v>
      </c>
      <c r="B39236" t="s">
        <v>21783</v>
      </c>
      <c r="C39236">
        <v>5923</v>
      </c>
      <c r="D39236" s="93" t="s">
        <v>29256</v>
      </c>
      <c r="E39236" s="93" t="s">
        <v>14</v>
      </c>
    </row>
    <row r="39237" spans="1:5" x14ac:dyDescent="0.25">
      <c r="A39237" s="93" t="s">
        <v>6228</v>
      </c>
      <c r="B39237" t="s">
        <v>21783</v>
      </c>
      <c r="C39237">
        <v>5932</v>
      </c>
      <c r="D39237" s="93" t="s">
        <v>29193</v>
      </c>
      <c r="E39237" s="93" t="s">
        <v>14</v>
      </c>
    </row>
    <row r="39238" spans="1:5" x14ac:dyDescent="0.25">
      <c r="A39238" s="93" t="s">
        <v>6228</v>
      </c>
      <c r="B39238" t="s">
        <v>21783</v>
      </c>
      <c r="C39238">
        <v>5934</v>
      </c>
      <c r="D39238" s="93" t="s">
        <v>29257</v>
      </c>
      <c r="E39238" s="93" t="s">
        <v>14</v>
      </c>
    </row>
    <row r="39239" spans="1:5" x14ac:dyDescent="0.25">
      <c r="A39239" s="93" t="s">
        <v>6228</v>
      </c>
      <c r="B39239" t="s">
        <v>21783</v>
      </c>
      <c r="C39239">
        <v>88316</v>
      </c>
      <c r="D39239" s="93" t="s">
        <v>29258</v>
      </c>
      <c r="E39239" s="93" t="s">
        <v>14</v>
      </c>
    </row>
    <row r="39240" spans="1:5" x14ac:dyDescent="0.25">
      <c r="A39240" s="93" t="s">
        <v>6228</v>
      </c>
      <c r="B39240" t="s">
        <v>21783</v>
      </c>
      <c r="C39240">
        <v>89035</v>
      </c>
      <c r="D39240" s="93" t="s">
        <v>29094</v>
      </c>
      <c r="E39240" s="93" t="s">
        <v>14</v>
      </c>
    </row>
    <row r="39241" spans="1:5" x14ac:dyDescent="0.25">
      <c r="A39241" s="93" t="s">
        <v>6228</v>
      </c>
      <c r="B39241" t="s">
        <v>21783</v>
      </c>
      <c r="C39241">
        <v>89036</v>
      </c>
      <c r="D39241" s="93" t="s">
        <v>29256</v>
      </c>
      <c r="E39241" s="93" t="s">
        <v>14</v>
      </c>
    </row>
    <row r="39242" spans="1:5" x14ac:dyDescent="0.25">
      <c r="A39242" s="93" t="s">
        <v>6228</v>
      </c>
      <c r="B39242" t="s">
        <v>21783</v>
      </c>
      <c r="C39242">
        <v>96463</v>
      </c>
      <c r="D39242" s="93" t="s">
        <v>29226</v>
      </c>
      <c r="E39242" s="93" t="s">
        <v>14</v>
      </c>
    </row>
    <row r="39243" spans="1:5" x14ac:dyDescent="0.25">
      <c r="A39243" s="93" t="s">
        <v>6228</v>
      </c>
      <c r="B39243" t="s">
        <v>21783</v>
      </c>
      <c r="C39243">
        <v>96464</v>
      </c>
      <c r="D39243" s="93" t="s">
        <v>29259</v>
      </c>
      <c r="E39243" s="93" t="s">
        <v>14</v>
      </c>
    </row>
    <row r="39244" spans="1:5" x14ac:dyDescent="0.25">
      <c r="A39244" s="93" t="s">
        <v>6229</v>
      </c>
      <c r="D39244" s="93" t="s">
        <v>14</v>
      </c>
      <c r="E39244" s="93" t="s">
        <v>35981</v>
      </c>
    </row>
    <row r="39245" spans="1:5" x14ac:dyDescent="0.25">
      <c r="A39245" s="93" t="s">
        <v>6229</v>
      </c>
      <c r="B39245" t="s">
        <v>21791</v>
      </c>
      <c r="C39245">
        <v>1379</v>
      </c>
      <c r="D39245" s="93" t="s">
        <v>29102</v>
      </c>
      <c r="E39245" s="93" t="s">
        <v>14</v>
      </c>
    </row>
    <row r="39246" spans="1:5" x14ac:dyDescent="0.25">
      <c r="A39246" s="93" t="s">
        <v>6229</v>
      </c>
      <c r="B39246" t="s">
        <v>21791</v>
      </c>
      <c r="C39246">
        <v>4721</v>
      </c>
      <c r="D39246" s="93" t="s">
        <v>29142</v>
      </c>
      <c r="E39246" s="93" t="s">
        <v>14</v>
      </c>
    </row>
    <row r="39247" spans="1:5" x14ac:dyDescent="0.25">
      <c r="A39247" s="93" t="s">
        <v>6229</v>
      </c>
      <c r="B39247" t="s">
        <v>21783</v>
      </c>
      <c r="C39247">
        <v>5684</v>
      </c>
      <c r="D39247" s="93" t="s">
        <v>29247</v>
      </c>
      <c r="E39247" s="93" t="s">
        <v>14</v>
      </c>
    </row>
    <row r="39248" spans="1:5" x14ac:dyDescent="0.25">
      <c r="A39248" s="93" t="s">
        <v>6229</v>
      </c>
      <c r="B39248" t="s">
        <v>21783</v>
      </c>
      <c r="C39248">
        <v>5685</v>
      </c>
      <c r="D39248" s="93" t="s">
        <v>29254</v>
      </c>
      <c r="E39248" s="93" t="s">
        <v>14</v>
      </c>
    </row>
    <row r="39249" spans="1:5" x14ac:dyDescent="0.25">
      <c r="A39249" s="93" t="s">
        <v>6229</v>
      </c>
      <c r="B39249" t="s">
        <v>21783</v>
      </c>
      <c r="C39249">
        <v>5901</v>
      </c>
      <c r="D39249" s="93" t="s">
        <v>29092</v>
      </c>
      <c r="E39249" s="93" t="s">
        <v>14</v>
      </c>
    </row>
    <row r="39250" spans="1:5" x14ac:dyDescent="0.25">
      <c r="A39250" s="93" t="s">
        <v>6229</v>
      </c>
      <c r="B39250" t="s">
        <v>21783</v>
      </c>
      <c r="C39250">
        <v>5903</v>
      </c>
      <c r="D39250" s="93" t="s">
        <v>29302</v>
      </c>
      <c r="E39250" s="93" t="s">
        <v>14</v>
      </c>
    </row>
    <row r="39251" spans="1:5" x14ac:dyDescent="0.25">
      <c r="A39251" s="93" t="s">
        <v>6229</v>
      </c>
      <c r="B39251" t="s">
        <v>21783</v>
      </c>
      <c r="C39251">
        <v>5921</v>
      </c>
      <c r="D39251" s="93" t="s">
        <v>29094</v>
      </c>
      <c r="E39251" s="93" t="s">
        <v>14</v>
      </c>
    </row>
    <row r="39252" spans="1:5" x14ac:dyDescent="0.25">
      <c r="A39252" s="93" t="s">
        <v>6229</v>
      </c>
      <c r="B39252" t="s">
        <v>21783</v>
      </c>
      <c r="C39252">
        <v>5923</v>
      </c>
      <c r="D39252" s="93" t="s">
        <v>29256</v>
      </c>
      <c r="E39252" s="93" t="s">
        <v>14</v>
      </c>
    </row>
    <row r="39253" spans="1:5" x14ac:dyDescent="0.25">
      <c r="A39253" s="93" t="s">
        <v>6229</v>
      </c>
      <c r="B39253" t="s">
        <v>21783</v>
      </c>
      <c r="C39253">
        <v>5932</v>
      </c>
      <c r="D39253" s="93" t="s">
        <v>29193</v>
      </c>
      <c r="E39253" s="93" t="s">
        <v>14</v>
      </c>
    </row>
    <row r="39254" spans="1:5" x14ac:dyDescent="0.25">
      <c r="A39254" s="93" t="s">
        <v>6229</v>
      </c>
      <c r="B39254" t="s">
        <v>21783</v>
      </c>
      <c r="C39254">
        <v>5934</v>
      </c>
      <c r="D39254" s="93" t="s">
        <v>29257</v>
      </c>
      <c r="E39254" s="93" t="s">
        <v>14</v>
      </c>
    </row>
    <row r="39255" spans="1:5" x14ac:dyDescent="0.25">
      <c r="A39255" s="93" t="s">
        <v>6229</v>
      </c>
      <c r="B39255" t="s">
        <v>21783</v>
      </c>
      <c r="C39255">
        <v>88316</v>
      </c>
      <c r="D39255" s="93" t="s">
        <v>29258</v>
      </c>
      <c r="E39255" s="93" t="s">
        <v>14</v>
      </c>
    </row>
    <row r="39256" spans="1:5" x14ac:dyDescent="0.25">
      <c r="A39256" s="93" t="s">
        <v>6229</v>
      </c>
      <c r="B39256" t="s">
        <v>21783</v>
      </c>
      <c r="C39256">
        <v>89035</v>
      </c>
      <c r="D39256" s="93" t="s">
        <v>29094</v>
      </c>
      <c r="E39256" s="93" t="s">
        <v>14</v>
      </c>
    </row>
    <row r="39257" spans="1:5" x14ac:dyDescent="0.25">
      <c r="A39257" s="93" t="s">
        <v>6229</v>
      </c>
      <c r="B39257" t="s">
        <v>21783</v>
      </c>
      <c r="C39257">
        <v>89036</v>
      </c>
      <c r="D39257" s="93" t="s">
        <v>29256</v>
      </c>
      <c r="E39257" s="93" t="s">
        <v>14</v>
      </c>
    </row>
    <row r="39258" spans="1:5" x14ac:dyDescent="0.25">
      <c r="A39258" s="93" t="s">
        <v>6229</v>
      </c>
      <c r="B39258" t="s">
        <v>21783</v>
      </c>
      <c r="C39258">
        <v>96463</v>
      </c>
      <c r="D39258" s="93" t="s">
        <v>29226</v>
      </c>
      <c r="E39258" s="93" t="s">
        <v>14</v>
      </c>
    </row>
    <row r="39259" spans="1:5" x14ac:dyDescent="0.25">
      <c r="A39259" s="93" t="s">
        <v>6229</v>
      </c>
      <c r="B39259" t="s">
        <v>21783</v>
      </c>
      <c r="C39259">
        <v>96464</v>
      </c>
      <c r="D39259" s="93" t="s">
        <v>29259</v>
      </c>
      <c r="E39259" s="93" t="s">
        <v>14</v>
      </c>
    </row>
    <row r="39260" spans="1:5" x14ac:dyDescent="0.25">
      <c r="A39260" s="93" t="s">
        <v>6230</v>
      </c>
      <c r="D39260" s="93" t="s">
        <v>14</v>
      </c>
      <c r="E39260" s="93" t="s">
        <v>35982</v>
      </c>
    </row>
    <row r="39261" spans="1:5" x14ac:dyDescent="0.25">
      <c r="A39261" s="93" t="s">
        <v>6230</v>
      </c>
      <c r="B39261" t="s">
        <v>21791</v>
      </c>
      <c r="C39261">
        <v>1379</v>
      </c>
      <c r="D39261" s="93" t="s">
        <v>29100</v>
      </c>
      <c r="E39261" s="93" t="s">
        <v>14</v>
      </c>
    </row>
    <row r="39262" spans="1:5" x14ac:dyDescent="0.25">
      <c r="A39262" s="93" t="s">
        <v>6230</v>
      </c>
      <c r="B39262" t="s">
        <v>21791</v>
      </c>
      <c r="C39262">
        <v>4721</v>
      </c>
      <c r="D39262" s="93" t="s">
        <v>29143</v>
      </c>
      <c r="E39262" s="93" t="s">
        <v>14</v>
      </c>
    </row>
    <row r="39263" spans="1:5" x14ac:dyDescent="0.25">
      <c r="A39263" s="93" t="s">
        <v>6230</v>
      </c>
      <c r="B39263" t="s">
        <v>21783</v>
      </c>
      <c r="C39263">
        <v>5684</v>
      </c>
      <c r="D39263" s="93" t="s">
        <v>29234</v>
      </c>
      <c r="E39263" s="93" t="s">
        <v>14</v>
      </c>
    </row>
    <row r="39264" spans="1:5" x14ac:dyDescent="0.25">
      <c r="A39264" s="93" t="s">
        <v>6230</v>
      </c>
      <c r="B39264" t="s">
        <v>21783</v>
      </c>
      <c r="C39264">
        <v>5685</v>
      </c>
      <c r="D39264" s="93" t="s">
        <v>29293</v>
      </c>
      <c r="E39264" s="93" t="s">
        <v>14</v>
      </c>
    </row>
    <row r="39265" spans="1:5" x14ac:dyDescent="0.25">
      <c r="A39265" s="93" t="s">
        <v>6230</v>
      </c>
      <c r="B39265" t="s">
        <v>21783</v>
      </c>
      <c r="C39265">
        <v>5901</v>
      </c>
      <c r="D39265" s="93" t="s">
        <v>29092</v>
      </c>
      <c r="E39265" s="93" t="s">
        <v>14</v>
      </c>
    </row>
    <row r="39266" spans="1:5" x14ac:dyDescent="0.25">
      <c r="A39266" s="93" t="s">
        <v>6230</v>
      </c>
      <c r="B39266" t="s">
        <v>21783</v>
      </c>
      <c r="C39266">
        <v>5903</v>
      </c>
      <c r="D39266" s="93" t="s">
        <v>29294</v>
      </c>
      <c r="E39266" s="93" t="s">
        <v>14</v>
      </c>
    </row>
    <row r="39267" spans="1:5" x14ac:dyDescent="0.25">
      <c r="A39267" s="93" t="s">
        <v>6230</v>
      </c>
      <c r="B39267" t="s">
        <v>21783</v>
      </c>
      <c r="C39267">
        <v>5921</v>
      </c>
      <c r="D39267" s="93" t="s">
        <v>29094</v>
      </c>
      <c r="E39267" s="93" t="s">
        <v>14</v>
      </c>
    </row>
    <row r="39268" spans="1:5" x14ac:dyDescent="0.25">
      <c r="A39268" s="93" t="s">
        <v>6230</v>
      </c>
      <c r="B39268" t="s">
        <v>21783</v>
      </c>
      <c r="C39268">
        <v>5923</v>
      </c>
      <c r="D39268" s="93" t="s">
        <v>29295</v>
      </c>
      <c r="E39268" s="93" t="s">
        <v>14</v>
      </c>
    </row>
    <row r="39269" spans="1:5" x14ac:dyDescent="0.25">
      <c r="A39269" s="93" t="s">
        <v>6230</v>
      </c>
      <c r="B39269" t="s">
        <v>21783</v>
      </c>
      <c r="C39269">
        <v>5932</v>
      </c>
      <c r="D39269" s="93" t="s">
        <v>29175</v>
      </c>
      <c r="E39269" s="93" t="s">
        <v>14</v>
      </c>
    </row>
    <row r="39270" spans="1:5" x14ac:dyDescent="0.25">
      <c r="A39270" s="93" t="s">
        <v>6230</v>
      </c>
      <c r="B39270" t="s">
        <v>21783</v>
      </c>
      <c r="C39270">
        <v>5934</v>
      </c>
      <c r="D39270" s="93" t="s">
        <v>29296</v>
      </c>
      <c r="E39270" s="93" t="s">
        <v>14</v>
      </c>
    </row>
    <row r="39271" spans="1:5" x14ac:dyDescent="0.25">
      <c r="A39271" s="93" t="s">
        <v>6230</v>
      </c>
      <c r="B39271" t="s">
        <v>21783</v>
      </c>
      <c r="C39271">
        <v>88316</v>
      </c>
      <c r="D39271" s="93" t="s">
        <v>29297</v>
      </c>
      <c r="E39271" s="93" t="s">
        <v>14</v>
      </c>
    </row>
    <row r="39272" spans="1:5" x14ac:dyDescent="0.25">
      <c r="A39272" s="93" t="s">
        <v>6230</v>
      </c>
      <c r="B39272" t="s">
        <v>21783</v>
      </c>
      <c r="C39272">
        <v>89035</v>
      </c>
      <c r="D39272" s="93" t="s">
        <v>29094</v>
      </c>
      <c r="E39272" s="93" t="s">
        <v>14</v>
      </c>
    </row>
    <row r="39273" spans="1:5" x14ac:dyDescent="0.25">
      <c r="A39273" s="93" t="s">
        <v>6230</v>
      </c>
      <c r="B39273" t="s">
        <v>21783</v>
      </c>
      <c r="C39273">
        <v>89036</v>
      </c>
      <c r="D39273" s="93" t="s">
        <v>29295</v>
      </c>
      <c r="E39273" s="93" t="s">
        <v>14</v>
      </c>
    </row>
    <row r="39274" spans="1:5" x14ac:dyDescent="0.25">
      <c r="A39274" s="93" t="s">
        <v>6230</v>
      </c>
      <c r="B39274" t="s">
        <v>21783</v>
      </c>
      <c r="C39274">
        <v>96463</v>
      </c>
      <c r="D39274" s="93" t="s">
        <v>29207</v>
      </c>
      <c r="E39274" s="93" t="s">
        <v>14</v>
      </c>
    </row>
    <row r="39275" spans="1:5" x14ac:dyDescent="0.25">
      <c r="A39275" s="93" t="s">
        <v>6230</v>
      </c>
      <c r="B39275" t="s">
        <v>21783</v>
      </c>
      <c r="C39275">
        <v>96464</v>
      </c>
      <c r="D39275" s="93" t="s">
        <v>29298</v>
      </c>
      <c r="E39275" s="93" t="s">
        <v>14</v>
      </c>
    </row>
    <row r="39276" spans="1:5" x14ac:dyDescent="0.25">
      <c r="A39276" s="93" t="s">
        <v>6231</v>
      </c>
      <c r="D39276" s="93" t="s">
        <v>14</v>
      </c>
      <c r="E39276" s="93" t="s">
        <v>35983</v>
      </c>
    </row>
    <row r="39277" spans="1:5" x14ac:dyDescent="0.25">
      <c r="A39277" s="93" t="s">
        <v>6231</v>
      </c>
      <c r="B39277" t="s">
        <v>21791</v>
      </c>
      <c r="C39277">
        <v>1379</v>
      </c>
      <c r="D39277" s="93" t="s">
        <v>29101</v>
      </c>
      <c r="E39277" s="93" t="s">
        <v>14</v>
      </c>
    </row>
    <row r="39278" spans="1:5" x14ac:dyDescent="0.25">
      <c r="A39278" s="93" t="s">
        <v>6231</v>
      </c>
      <c r="B39278" t="s">
        <v>21791</v>
      </c>
      <c r="C39278">
        <v>4721</v>
      </c>
      <c r="D39278" s="93" t="s">
        <v>29144</v>
      </c>
      <c r="E39278" s="93" t="s">
        <v>14</v>
      </c>
    </row>
    <row r="39279" spans="1:5" x14ac:dyDescent="0.25">
      <c r="A39279" s="93" t="s">
        <v>6231</v>
      </c>
      <c r="B39279" t="s">
        <v>21783</v>
      </c>
      <c r="C39279">
        <v>5684</v>
      </c>
      <c r="D39279" s="93" t="s">
        <v>29234</v>
      </c>
      <c r="E39279" s="93" t="s">
        <v>14</v>
      </c>
    </row>
    <row r="39280" spans="1:5" x14ac:dyDescent="0.25">
      <c r="A39280" s="93" t="s">
        <v>6231</v>
      </c>
      <c r="B39280" t="s">
        <v>21783</v>
      </c>
      <c r="C39280">
        <v>5685</v>
      </c>
      <c r="D39280" s="93" t="s">
        <v>29293</v>
      </c>
      <c r="E39280" s="93" t="s">
        <v>14</v>
      </c>
    </row>
    <row r="39281" spans="1:5" x14ac:dyDescent="0.25">
      <c r="A39281" s="93" t="s">
        <v>6231</v>
      </c>
      <c r="B39281" t="s">
        <v>21783</v>
      </c>
      <c r="C39281">
        <v>5901</v>
      </c>
      <c r="D39281" s="93" t="s">
        <v>29092</v>
      </c>
      <c r="E39281" s="93" t="s">
        <v>14</v>
      </c>
    </row>
    <row r="39282" spans="1:5" x14ac:dyDescent="0.25">
      <c r="A39282" s="93" t="s">
        <v>6231</v>
      </c>
      <c r="B39282" t="s">
        <v>21783</v>
      </c>
      <c r="C39282">
        <v>5903</v>
      </c>
      <c r="D39282" s="93" t="s">
        <v>29294</v>
      </c>
      <c r="E39282" s="93" t="s">
        <v>14</v>
      </c>
    </row>
    <row r="39283" spans="1:5" x14ac:dyDescent="0.25">
      <c r="A39283" s="93" t="s">
        <v>6231</v>
      </c>
      <c r="B39283" t="s">
        <v>21783</v>
      </c>
      <c r="C39283">
        <v>5921</v>
      </c>
      <c r="D39283" s="93" t="s">
        <v>29094</v>
      </c>
      <c r="E39283" s="93" t="s">
        <v>14</v>
      </c>
    </row>
    <row r="39284" spans="1:5" x14ac:dyDescent="0.25">
      <c r="A39284" s="93" t="s">
        <v>6231</v>
      </c>
      <c r="B39284" t="s">
        <v>21783</v>
      </c>
      <c r="C39284">
        <v>5923</v>
      </c>
      <c r="D39284" s="93" t="s">
        <v>29295</v>
      </c>
      <c r="E39284" s="93" t="s">
        <v>14</v>
      </c>
    </row>
    <row r="39285" spans="1:5" x14ac:dyDescent="0.25">
      <c r="A39285" s="93" t="s">
        <v>6231</v>
      </c>
      <c r="B39285" t="s">
        <v>21783</v>
      </c>
      <c r="C39285">
        <v>5932</v>
      </c>
      <c r="D39285" s="93" t="s">
        <v>29175</v>
      </c>
      <c r="E39285" s="93" t="s">
        <v>14</v>
      </c>
    </row>
    <row r="39286" spans="1:5" x14ac:dyDescent="0.25">
      <c r="A39286" s="93" t="s">
        <v>6231</v>
      </c>
      <c r="B39286" t="s">
        <v>21783</v>
      </c>
      <c r="C39286">
        <v>5934</v>
      </c>
      <c r="D39286" s="93" t="s">
        <v>29296</v>
      </c>
      <c r="E39286" s="93" t="s">
        <v>14</v>
      </c>
    </row>
    <row r="39287" spans="1:5" x14ac:dyDescent="0.25">
      <c r="A39287" s="93" t="s">
        <v>6231</v>
      </c>
      <c r="B39287" t="s">
        <v>21783</v>
      </c>
      <c r="C39287">
        <v>88316</v>
      </c>
      <c r="D39287" s="93" t="s">
        <v>29297</v>
      </c>
      <c r="E39287" s="93" t="s">
        <v>14</v>
      </c>
    </row>
    <row r="39288" spans="1:5" x14ac:dyDescent="0.25">
      <c r="A39288" s="93" t="s">
        <v>6231</v>
      </c>
      <c r="B39288" t="s">
        <v>21783</v>
      </c>
      <c r="C39288">
        <v>89035</v>
      </c>
      <c r="D39288" s="93" t="s">
        <v>29094</v>
      </c>
      <c r="E39288" s="93" t="s">
        <v>14</v>
      </c>
    </row>
    <row r="39289" spans="1:5" x14ac:dyDescent="0.25">
      <c r="A39289" s="93" t="s">
        <v>6231</v>
      </c>
      <c r="B39289" t="s">
        <v>21783</v>
      </c>
      <c r="C39289">
        <v>89036</v>
      </c>
      <c r="D39289" s="93" t="s">
        <v>29295</v>
      </c>
      <c r="E39289" s="93" t="s">
        <v>14</v>
      </c>
    </row>
    <row r="39290" spans="1:5" x14ac:dyDescent="0.25">
      <c r="A39290" s="93" t="s">
        <v>6231</v>
      </c>
      <c r="B39290" t="s">
        <v>21783</v>
      </c>
      <c r="C39290">
        <v>96463</v>
      </c>
      <c r="D39290" s="93" t="s">
        <v>29207</v>
      </c>
      <c r="E39290" s="93" t="s">
        <v>14</v>
      </c>
    </row>
    <row r="39291" spans="1:5" x14ac:dyDescent="0.25">
      <c r="A39291" s="93" t="s">
        <v>6231</v>
      </c>
      <c r="B39291" t="s">
        <v>21783</v>
      </c>
      <c r="C39291">
        <v>96464</v>
      </c>
      <c r="D39291" s="93" t="s">
        <v>29298</v>
      </c>
      <c r="E39291" s="93" t="s">
        <v>14</v>
      </c>
    </row>
    <row r="39292" spans="1:5" x14ac:dyDescent="0.25">
      <c r="A39292" s="93" t="s">
        <v>6232</v>
      </c>
      <c r="D39292" s="93" t="s">
        <v>14</v>
      </c>
      <c r="E39292" s="93" t="s">
        <v>35984</v>
      </c>
    </row>
    <row r="39293" spans="1:5" x14ac:dyDescent="0.25">
      <c r="A39293" s="93" t="s">
        <v>6232</v>
      </c>
      <c r="B39293" t="s">
        <v>21791</v>
      </c>
      <c r="C39293">
        <v>1379</v>
      </c>
      <c r="D39293" s="93" t="s">
        <v>29102</v>
      </c>
      <c r="E39293" s="93" t="s">
        <v>14</v>
      </c>
    </row>
    <row r="39294" spans="1:5" x14ac:dyDescent="0.25">
      <c r="A39294" s="93" t="s">
        <v>6232</v>
      </c>
      <c r="B39294" t="s">
        <v>21791</v>
      </c>
      <c r="C39294">
        <v>4721</v>
      </c>
      <c r="D39294" s="93" t="s">
        <v>29145</v>
      </c>
      <c r="E39294" s="93" t="s">
        <v>14</v>
      </c>
    </row>
    <row r="39295" spans="1:5" x14ac:dyDescent="0.25">
      <c r="A39295" s="93" t="s">
        <v>6232</v>
      </c>
      <c r="B39295" t="s">
        <v>21783</v>
      </c>
      <c r="C39295">
        <v>5684</v>
      </c>
      <c r="D39295" s="93" t="s">
        <v>29234</v>
      </c>
      <c r="E39295" s="93" t="s">
        <v>14</v>
      </c>
    </row>
    <row r="39296" spans="1:5" x14ac:dyDescent="0.25">
      <c r="A39296" s="93" t="s">
        <v>6232</v>
      </c>
      <c r="B39296" t="s">
        <v>21783</v>
      </c>
      <c r="C39296">
        <v>5685</v>
      </c>
      <c r="D39296" s="93" t="s">
        <v>29293</v>
      </c>
      <c r="E39296" s="93" t="s">
        <v>14</v>
      </c>
    </row>
    <row r="39297" spans="1:5" x14ac:dyDescent="0.25">
      <c r="A39297" s="93" t="s">
        <v>6232</v>
      </c>
      <c r="B39297" t="s">
        <v>21783</v>
      </c>
      <c r="C39297">
        <v>5901</v>
      </c>
      <c r="D39297" s="93" t="s">
        <v>29092</v>
      </c>
      <c r="E39297" s="93" t="s">
        <v>14</v>
      </c>
    </row>
    <row r="39298" spans="1:5" x14ac:dyDescent="0.25">
      <c r="A39298" s="93" t="s">
        <v>6232</v>
      </c>
      <c r="B39298" t="s">
        <v>21783</v>
      </c>
      <c r="C39298">
        <v>5903</v>
      </c>
      <c r="D39298" s="93" t="s">
        <v>29294</v>
      </c>
      <c r="E39298" s="93" t="s">
        <v>14</v>
      </c>
    </row>
    <row r="39299" spans="1:5" x14ac:dyDescent="0.25">
      <c r="A39299" s="93" t="s">
        <v>6232</v>
      </c>
      <c r="B39299" t="s">
        <v>21783</v>
      </c>
      <c r="C39299">
        <v>5921</v>
      </c>
      <c r="D39299" s="93" t="s">
        <v>29094</v>
      </c>
      <c r="E39299" s="93" t="s">
        <v>14</v>
      </c>
    </row>
    <row r="39300" spans="1:5" x14ac:dyDescent="0.25">
      <c r="A39300" s="93" t="s">
        <v>6232</v>
      </c>
      <c r="B39300" t="s">
        <v>21783</v>
      </c>
      <c r="C39300">
        <v>5923</v>
      </c>
      <c r="D39300" s="93" t="s">
        <v>29295</v>
      </c>
      <c r="E39300" s="93" t="s">
        <v>14</v>
      </c>
    </row>
    <row r="39301" spans="1:5" x14ac:dyDescent="0.25">
      <c r="A39301" s="93" t="s">
        <v>6232</v>
      </c>
      <c r="B39301" t="s">
        <v>21783</v>
      </c>
      <c r="C39301">
        <v>5932</v>
      </c>
      <c r="D39301" s="93" t="s">
        <v>29175</v>
      </c>
      <c r="E39301" s="93" t="s">
        <v>14</v>
      </c>
    </row>
    <row r="39302" spans="1:5" x14ac:dyDescent="0.25">
      <c r="A39302" s="93" t="s">
        <v>6232</v>
      </c>
      <c r="B39302" t="s">
        <v>21783</v>
      </c>
      <c r="C39302">
        <v>5934</v>
      </c>
      <c r="D39302" s="93" t="s">
        <v>29296</v>
      </c>
      <c r="E39302" s="93" t="s">
        <v>14</v>
      </c>
    </row>
    <row r="39303" spans="1:5" x14ac:dyDescent="0.25">
      <c r="A39303" s="93" t="s">
        <v>6232</v>
      </c>
      <c r="B39303" t="s">
        <v>21783</v>
      </c>
      <c r="C39303">
        <v>88316</v>
      </c>
      <c r="D39303" s="93" t="s">
        <v>29297</v>
      </c>
      <c r="E39303" s="93" t="s">
        <v>14</v>
      </c>
    </row>
    <row r="39304" spans="1:5" x14ac:dyDescent="0.25">
      <c r="A39304" s="93" t="s">
        <v>6232</v>
      </c>
      <c r="B39304" t="s">
        <v>21783</v>
      </c>
      <c r="C39304">
        <v>89035</v>
      </c>
      <c r="D39304" s="93" t="s">
        <v>29094</v>
      </c>
      <c r="E39304" s="93" t="s">
        <v>14</v>
      </c>
    </row>
    <row r="39305" spans="1:5" x14ac:dyDescent="0.25">
      <c r="A39305" s="93" t="s">
        <v>6232</v>
      </c>
      <c r="B39305" t="s">
        <v>21783</v>
      </c>
      <c r="C39305">
        <v>89036</v>
      </c>
      <c r="D39305" s="93" t="s">
        <v>29295</v>
      </c>
      <c r="E39305" s="93" t="s">
        <v>14</v>
      </c>
    </row>
    <row r="39306" spans="1:5" x14ac:dyDescent="0.25">
      <c r="A39306" s="93" t="s">
        <v>6232</v>
      </c>
      <c r="B39306" t="s">
        <v>21783</v>
      </c>
      <c r="C39306">
        <v>96463</v>
      </c>
      <c r="D39306" s="93" t="s">
        <v>29207</v>
      </c>
      <c r="E39306" s="93" t="s">
        <v>14</v>
      </c>
    </row>
    <row r="39307" spans="1:5" x14ac:dyDescent="0.25">
      <c r="A39307" s="93" t="s">
        <v>6232</v>
      </c>
      <c r="B39307" t="s">
        <v>21783</v>
      </c>
      <c r="C39307">
        <v>96464</v>
      </c>
      <c r="D39307" s="93" t="s">
        <v>29298</v>
      </c>
      <c r="E39307" s="93" t="s">
        <v>14</v>
      </c>
    </row>
    <row r="39308" spans="1:5" x14ac:dyDescent="0.25">
      <c r="A39308" s="93" t="s">
        <v>6233</v>
      </c>
      <c r="D39308" s="93" t="s">
        <v>14</v>
      </c>
      <c r="E39308" s="93" t="s">
        <v>35985</v>
      </c>
    </row>
    <row r="39309" spans="1:5" x14ac:dyDescent="0.25">
      <c r="A39309" s="93" t="s">
        <v>6233</v>
      </c>
      <c r="B39309" t="s">
        <v>21791</v>
      </c>
      <c r="C39309">
        <v>1379</v>
      </c>
      <c r="D39309" s="93" t="s">
        <v>29100</v>
      </c>
      <c r="E39309" s="93" t="s">
        <v>14</v>
      </c>
    </row>
    <row r="39310" spans="1:5" x14ac:dyDescent="0.25">
      <c r="A39310" s="93" t="s">
        <v>6233</v>
      </c>
      <c r="B39310" t="s">
        <v>21791</v>
      </c>
      <c r="C39310">
        <v>4721</v>
      </c>
      <c r="D39310" s="93" t="s">
        <v>29143</v>
      </c>
      <c r="E39310" s="93" t="s">
        <v>14</v>
      </c>
    </row>
    <row r="39311" spans="1:5" x14ac:dyDescent="0.25">
      <c r="A39311" s="93" t="s">
        <v>6233</v>
      </c>
      <c r="B39311" t="s">
        <v>21783</v>
      </c>
      <c r="C39311">
        <v>5684</v>
      </c>
      <c r="D39311" s="93" t="s">
        <v>29234</v>
      </c>
      <c r="E39311" s="93" t="s">
        <v>14</v>
      </c>
    </row>
    <row r="39312" spans="1:5" x14ac:dyDescent="0.25">
      <c r="A39312" s="93" t="s">
        <v>6233</v>
      </c>
      <c r="B39312" t="s">
        <v>21783</v>
      </c>
      <c r="C39312">
        <v>5685</v>
      </c>
      <c r="D39312" s="93" t="s">
        <v>29235</v>
      </c>
      <c r="E39312" s="93" t="s">
        <v>14</v>
      </c>
    </row>
    <row r="39313" spans="1:5" x14ac:dyDescent="0.25">
      <c r="A39313" s="93" t="s">
        <v>6233</v>
      </c>
      <c r="B39313" t="s">
        <v>21783</v>
      </c>
      <c r="C39313">
        <v>5901</v>
      </c>
      <c r="D39313" s="93" t="s">
        <v>29092</v>
      </c>
      <c r="E39313" s="93" t="s">
        <v>14</v>
      </c>
    </row>
    <row r="39314" spans="1:5" x14ac:dyDescent="0.25">
      <c r="A39314" s="93" t="s">
        <v>6233</v>
      </c>
      <c r="B39314" t="s">
        <v>21783</v>
      </c>
      <c r="C39314">
        <v>5903</v>
      </c>
      <c r="D39314" s="93" t="s">
        <v>29299</v>
      </c>
      <c r="E39314" s="93" t="s">
        <v>14</v>
      </c>
    </row>
    <row r="39315" spans="1:5" x14ac:dyDescent="0.25">
      <c r="A39315" s="93" t="s">
        <v>6233</v>
      </c>
      <c r="B39315" t="s">
        <v>21783</v>
      </c>
      <c r="C39315">
        <v>5921</v>
      </c>
      <c r="D39315" s="93" t="s">
        <v>29094</v>
      </c>
      <c r="E39315" s="93" t="s">
        <v>14</v>
      </c>
    </row>
    <row r="39316" spans="1:5" x14ac:dyDescent="0.25">
      <c r="A39316" s="93" t="s">
        <v>6233</v>
      </c>
      <c r="B39316" t="s">
        <v>21783</v>
      </c>
      <c r="C39316">
        <v>5923</v>
      </c>
      <c r="D39316" s="93" t="s">
        <v>29237</v>
      </c>
      <c r="E39316" s="93" t="s">
        <v>14</v>
      </c>
    </row>
    <row r="39317" spans="1:5" x14ac:dyDescent="0.25">
      <c r="A39317" s="93" t="s">
        <v>6233</v>
      </c>
      <c r="B39317" t="s">
        <v>21783</v>
      </c>
      <c r="C39317">
        <v>5932</v>
      </c>
      <c r="D39317" s="93" t="s">
        <v>29175</v>
      </c>
      <c r="E39317" s="93" t="s">
        <v>14</v>
      </c>
    </row>
    <row r="39318" spans="1:5" x14ac:dyDescent="0.25">
      <c r="A39318" s="93" t="s">
        <v>6233</v>
      </c>
      <c r="B39318" t="s">
        <v>21783</v>
      </c>
      <c r="C39318">
        <v>5934</v>
      </c>
      <c r="D39318" s="93" t="s">
        <v>29238</v>
      </c>
      <c r="E39318" s="93" t="s">
        <v>14</v>
      </c>
    </row>
    <row r="39319" spans="1:5" x14ac:dyDescent="0.25">
      <c r="A39319" s="93" t="s">
        <v>6233</v>
      </c>
      <c r="B39319" t="s">
        <v>21783</v>
      </c>
      <c r="C39319">
        <v>88316</v>
      </c>
      <c r="D39319" s="93" t="s">
        <v>29239</v>
      </c>
      <c r="E39319" s="93" t="s">
        <v>14</v>
      </c>
    </row>
    <row r="39320" spans="1:5" x14ac:dyDescent="0.25">
      <c r="A39320" s="93" t="s">
        <v>6233</v>
      </c>
      <c r="B39320" t="s">
        <v>21783</v>
      </c>
      <c r="C39320">
        <v>89035</v>
      </c>
      <c r="D39320" s="93" t="s">
        <v>29094</v>
      </c>
      <c r="E39320" s="93" t="s">
        <v>14</v>
      </c>
    </row>
    <row r="39321" spans="1:5" x14ac:dyDescent="0.25">
      <c r="A39321" s="93" t="s">
        <v>6233</v>
      </c>
      <c r="B39321" t="s">
        <v>21783</v>
      </c>
      <c r="C39321">
        <v>89036</v>
      </c>
      <c r="D39321" s="93" t="s">
        <v>29237</v>
      </c>
      <c r="E39321" s="93" t="s">
        <v>14</v>
      </c>
    </row>
    <row r="39322" spans="1:5" x14ac:dyDescent="0.25">
      <c r="A39322" s="93" t="s">
        <v>6233</v>
      </c>
      <c r="B39322" t="s">
        <v>21783</v>
      </c>
      <c r="C39322">
        <v>96463</v>
      </c>
      <c r="D39322" s="93" t="s">
        <v>29207</v>
      </c>
      <c r="E39322" s="93" t="s">
        <v>14</v>
      </c>
    </row>
    <row r="39323" spans="1:5" x14ac:dyDescent="0.25">
      <c r="A39323" s="93" t="s">
        <v>6233</v>
      </c>
      <c r="B39323" t="s">
        <v>21783</v>
      </c>
      <c r="C39323">
        <v>96464</v>
      </c>
      <c r="D39323" s="93" t="s">
        <v>29240</v>
      </c>
      <c r="E39323" s="93" t="s">
        <v>14</v>
      </c>
    </row>
    <row r="39324" spans="1:5" x14ac:dyDescent="0.25">
      <c r="A39324" s="93" t="s">
        <v>6234</v>
      </c>
      <c r="D39324" s="93" t="s">
        <v>14</v>
      </c>
      <c r="E39324" s="93" t="s">
        <v>35986</v>
      </c>
    </row>
    <row r="39325" spans="1:5" x14ac:dyDescent="0.25">
      <c r="A39325" s="93" t="s">
        <v>6234</v>
      </c>
      <c r="B39325" t="s">
        <v>21791</v>
      </c>
      <c r="C39325">
        <v>1379</v>
      </c>
      <c r="D39325" s="93" t="s">
        <v>29101</v>
      </c>
      <c r="E39325" s="93" t="s">
        <v>14</v>
      </c>
    </row>
    <row r="39326" spans="1:5" x14ac:dyDescent="0.25">
      <c r="A39326" s="93" t="s">
        <v>6234</v>
      </c>
      <c r="B39326" t="s">
        <v>21791</v>
      </c>
      <c r="C39326">
        <v>4721</v>
      </c>
      <c r="D39326" s="93" t="s">
        <v>29144</v>
      </c>
      <c r="E39326" s="93" t="s">
        <v>14</v>
      </c>
    </row>
    <row r="39327" spans="1:5" x14ac:dyDescent="0.25">
      <c r="A39327" s="93" t="s">
        <v>6234</v>
      </c>
      <c r="B39327" t="s">
        <v>21783</v>
      </c>
      <c r="C39327">
        <v>5684</v>
      </c>
      <c r="D39327" s="93" t="s">
        <v>29234</v>
      </c>
      <c r="E39327" s="93" t="s">
        <v>14</v>
      </c>
    </row>
    <row r="39328" spans="1:5" x14ac:dyDescent="0.25">
      <c r="A39328" s="93" t="s">
        <v>6234</v>
      </c>
      <c r="B39328" t="s">
        <v>21783</v>
      </c>
      <c r="C39328">
        <v>5685</v>
      </c>
      <c r="D39328" s="93" t="s">
        <v>29235</v>
      </c>
      <c r="E39328" s="93" t="s">
        <v>14</v>
      </c>
    </row>
    <row r="39329" spans="1:5" x14ac:dyDescent="0.25">
      <c r="A39329" s="93" t="s">
        <v>6234</v>
      </c>
      <c r="B39329" t="s">
        <v>21783</v>
      </c>
      <c r="C39329">
        <v>5901</v>
      </c>
      <c r="D39329" s="93" t="s">
        <v>29092</v>
      </c>
      <c r="E39329" s="93" t="s">
        <v>14</v>
      </c>
    </row>
    <row r="39330" spans="1:5" x14ac:dyDescent="0.25">
      <c r="A39330" s="93" t="s">
        <v>6234</v>
      </c>
      <c r="B39330" t="s">
        <v>21783</v>
      </c>
      <c r="C39330">
        <v>5903</v>
      </c>
      <c r="D39330" s="93" t="s">
        <v>29299</v>
      </c>
      <c r="E39330" s="93" t="s">
        <v>14</v>
      </c>
    </row>
    <row r="39331" spans="1:5" x14ac:dyDescent="0.25">
      <c r="A39331" s="93" t="s">
        <v>6234</v>
      </c>
      <c r="B39331" t="s">
        <v>21783</v>
      </c>
      <c r="C39331">
        <v>5921</v>
      </c>
      <c r="D39331" s="93" t="s">
        <v>29094</v>
      </c>
      <c r="E39331" s="93" t="s">
        <v>14</v>
      </c>
    </row>
    <row r="39332" spans="1:5" x14ac:dyDescent="0.25">
      <c r="A39332" s="93" t="s">
        <v>6234</v>
      </c>
      <c r="B39332" t="s">
        <v>21783</v>
      </c>
      <c r="C39332">
        <v>5923</v>
      </c>
      <c r="D39332" s="93" t="s">
        <v>29237</v>
      </c>
      <c r="E39332" s="93" t="s">
        <v>14</v>
      </c>
    </row>
    <row r="39333" spans="1:5" x14ac:dyDescent="0.25">
      <c r="A39333" s="93" t="s">
        <v>6234</v>
      </c>
      <c r="B39333" t="s">
        <v>21783</v>
      </c>
      <c r="C39333">
        <v>5932</v>
      </c>
      <c r="D39333" s="93" t="s">
        <v>29175</v>
      </c>
      <c r="E39333" s="93" t="s">
        <v>14</v>
      </c>
    </row>
    <row r="39334" spans="1:5" x14ac:dyDescent="0.25">
      <c r="A39334" s="93" t="s">
        <v>6234</v>
      </c>
      <c r="B39334" t="s">
        <v>21783</v>
      </c>
      <c r="C39334">
        <v>5934</v>
      </c>
      <c r="D39334" s="93" t="s">
        <v>29238</v>
      </c>
      <c r="E39334" s="93" t="s">
        <v>14</v>
      </c>
    </row>
    <row r="39335" spans="1:5" x14ac:dyDescent="0.25">
      <c r="A39335" s="93" t="s">
        <v>6234</v>
      </c>
      <c r="B39335" t="s">
        <v>21783</v>
      </c>
      <c r="C39335">
        <v>88316</v>
      </c>
      <c r="D39335" s="93" t="s">
        <v>29239</v>
      </c>
      <c r="E39335" s="93" t="s">
        <v>14</v>
      </c>
    </row>
    <row r="39336" spans="1:5" x14ac:dyDescent="0.25">
      <c r="A39336" s="93" t="s">
        <v>6234</v>
      </c>
      <c r="B39336" t="s">
        <v>21783</v>
      </c>
      <c r="C39336">
        <v>89035</v>
      </c>
      <c r="D39336" s="93" t="s">
        <v>29094</v>
      </c>
      <c r="E39336" s="93" t="s">
        <v>14</v>
      </c>
    </row>
    <row r="39337" spans="1:5" x14ac:dyDescent="0.25">
      <c r="A39337" s="93" t="s">
        <v>6234</v>
      </c>
      <c r="B39337" t="s">
        <v>21783</v>
      </c>
      <c r="C39337">
        <v>89036</v>
      </c>
      <c r="D39337" s="93" t="s">
        <v>29237</v>
      </c>
      <c r="E39337" s="93" t="s">
        <v>14</v>
      </c>
    </row>
    <row r="39338" spans="1:5" x14ac:dyDescent="0.25">
      <c r="A39338" s="93" t="s">
        <v>6234</v>
      </c>
      <c r="B39338" t="s">
        <v>21783</v>
      </c>
      <c r="C39338">
        <v>96463</v>
      </c>
      <c r="D39338" s="93" t="s">
        <v>29207</v>
      </c>
      <c r="E39338" s="93" t="s">
        <v>14</v>
      </c>
    </row>
    <row r="39339" spans="1:5" x14ac:dyDescent="0.25">
      <c r="A39339" s="93" t="s">
        <v>6234</v>
      </c>
      <c r="B39339" t="s">
        <v>21783</v>
      </c>
      <c r="C39339">
        <v>96464</v>
      </c>
      <c r="D39339" s="93" t="s">
        <v>29240</v>
      </c>
      <c r="E39339" s="93" t="s">
        <v>14</v>
      </c>
    </row>
    <row r="39340" spans="1:5" x14ac:dyDescent="0.25">
      <c r="A39340" s="93" t="s">
        <v>6235</v>
      </c>
      <c r="D39340" s="93" t="s">
        <v>14</v>
      </c>
      <c r="E39340" s="93" t="s">
        <v>35987</v>
      </c>
    </row>
    <row r="39341" spans="1:5" x14ac:dyDescent="0.25">
      <c r="A39341" s="93" t="s">
        <v>6235</v>
      </c>
      <c r="B39341" t="s">
        <v>21791</v>
      </c>
      <c r="C39341">
        <v>1379</v>
      </c>
      <c r="D39341" s="93" t="s">
        <v>29102</v>
      </c>
      <c r="E39341" s="93" t="s">
        <v>14</v>
      </c>
    </row>
    <row r="39342" spans="1:5" x14ac:dyDescent="0.25">
      <c r="A39342" s="93" t="s">
        <v>6235</v>
      </c>
      <c r="B39342" t="s">
        <v>21791</v>
      </c>
      <c r="C39342">
        <v>4721</v>
      </c>
      <c r="D39342" s="93" t="s">
        <v>29145</v>
      </c>
      <c r="E39342" s="93" t="s">
        <v>14</v>
      </c>
    </row>
    <row r="39343" spans="1:5" x14ac:dyDescent="0.25">
      <c r="A39343" s="93" t="s">
        <v>6235</v>
      </c>
      <c r="B39343" t="s">
        <v>21783</v>
      </c>
      <c r="C39343">
        <v>5684</v>
      </c>
      <c r="D39343" s="93" t="s">
        <v>29234</v>
      </c>
      <c r="E39343" s="93" t="s">
        <v>14</v>
      </c>
    </row>
    <row r="39344" spans="1:5" x14ac:dyDescent="0.25">
      <c r="A39344" s="93" t="s">
        <v>6235</v>
      </c>
      <c r="B39344" t="s">
        <v>21783</v>
      </c>
      <c r="C39344">
        <v>5685</v>
      </c>
      <c r="D39344" s="93" t="s">
        <v>29235</v>
      </c>
      <c r="E39344" s="93" t="s">
        <v>14</v>
      </c>
    </row>
    <row r="39345" spans="1:5" x14ac:dyDescent="0.25">
      <c r="A39345" s="93" t="s">
        <v>6235</v>
      </c>
      <c r="B39345" t="s">
        <v>21783</v>
      </c>
      <c r="C39345">
        <v>5901</v>
      </c>
      <c r="D39345" s="93" t="s">
        <v>29092</v>
      </c>
      <c r="E39345" s="93" t="s">
        <v>14</v>
      </c>
    </row>
    <row r="39346" spans="1:5" x14ac:dyDescent="0.25">
      <c r="A39346" s="93" t="s">
        <v>6235</v>
      </c>
      <c r="B39346" t="s">
        <v>21783</v>
      </c>
      <c r="C39346">
        <v>5903</v>
      </c>
      <c r="D39346" s="93" t="s">
        <v>29299</v>
      </c>
      <c r="E39346" s="93" t="s">
        <v>14</v>
      </c>
    </row>
    <row r="39347" spans="1:5" x14ac:dyDescent="0.25">
      <c r="A39347" s="93" t="s">
        <v>6235</v>
      </c>
      <c r="B39347" t="s">
        <v>21783</v>
      </c>
      <c r="C39347">
        <v>5921</v>
      </c>
      <c r="D39347" s="93" t="s">
        <v>29094</v>
      </c>
      <c r="E39347" s="93" t="s">
        <v>14</v>
      </c>
    </row>
    <row r="39348" spans="1:5" x14ac:dyDescent="0.25">
      <c r="A39348" s="93" t="s">
        <v>6235</v>
      </c>
      <c r="B39348" t="s">
        <v>21783</v>
      </c>
      <c r="C39348">
        <v>5923</v>
      </c>
      <c r="D39348" s="93" t="s">
        <v>29237</v>
      </c>
      <c r="E39348" s="93" t="s">
        <v>14</v>
      </c>
    </row>
    <row r="39349" spans="1:5" x14ac:dyDescent="0.25">
      <c r="A39349" s="93" t="s">
        <v>6235</v>
      </c>
      <c r="B39349" t="s">
        <v>21783</v>
      </c>
      <c r="C39349">
        <v>5932</v>
      </c>
      <c r="D39349" s="93" t="s">
        <v>29175</v>
      </c>
      <c r="E39349" s="93" t="s">
        <v>14</v>
      </c>
    </row>
    <row r="39350" spans="1:5" x14ac:dyDescent="0.25">
      <c r="A39350" s="93" t="s">
        <v>6235</v>
      </c>
      <c r="B39350" t="s">
        <v>21783</v>
      </c>
      <c r="C39350">
        <v>5934</v>
      </c>
      <c r="D39350" s="93" t="s">
        <v>29238</v>
      </c>
      <c r="E39350" s="93" t="s">
        <v>14</v>
      </c>
    </row>
    <row r="39351" spans="1:5" x14ac:dyDescent="0.25">
      <c r="A39351" s="93" t="s">
        <v>6235</v>
      </c>
      <c r="B39351" t="s">
        <v>21783</v>
      </c>
      <c r="C39351">
        <v>88316</v>
      </c>
      <c r="D39351" s="93" t="s">
        <v>29239</v>
      </c>
      <c r="E39351" s="93" t="s">
        <v>14</v>
      </c>
    </row>
    <row r="39352" spans="1:5" x14ac:dyDescent="0.25">
      <c r="A39352" s="93" t="s">
        <v>6235</v>
      </c>
      <c r="B39352" t="s">
        <v>21783</v>
      </c>
      <c r="C39352">
        <v>89035</v>
      </c>
      <c r="D39352" s="93" t="s">
        <v>29094</v>
      </c>
      <c r="E39352" s="93" t="s">
        <v>14</v>
      </c>
    </row>
    <row r="39353" spans="1:5" x14ac:dyDescent="0.25">
      <c r="A39353" s="93" t="s">
        <v>6235</v>
      </c>
      <c r="B39353" t="s">
        <v>21783</v>
      </c>
      <c r="C39353">
        <v>89036</v>
      </c>
      <c r="D39353" s="93" t="s">
        <v>29237</v>
      </c>
      <c r="E39353" s="93" t="s">
        <v>14</v>
      </c>
    </row>
    <row r="39354" spans="1:5" x14ac:dyDescent="0.25">
      <c r="A39354" s="93" t="s">
        <v>6235</v>
      </c>
      <c r="B39354" t="s">
        <v>21783</v>
      </c>
      <c r="C39354">
        <v>96463</v>
      </c>
      <c r="D39354" s="93" t="s">
        <v>29207</v>
      </c>
      <c r="E39354" s="93" t="s">
        <v>14</v>
      </c>
    </row>
    <row r="39355" spans="1:5" x14ac:dyDescent="0.25">
      <c r="A39355" s="93" t="s">
        <v>6235</v>
      </c>
      <c r="B39355" t="s">
        <v>21783</v>
      </c>
      <c r="C39355">
        <v>96464</v>
      </c>
      <c r="D39355" s="93" t="s">
        <v>29240</v>
      </c>
      <c r="E39355" s="93" t="s">
        <v>14</v>
      </c>
    </row>
    <row r="39356" spans="1:5" x14ac:dyDescent="0.25">
      <c r="A39356" s="93" t="s">
        <v>6236</v>
      </c>
      <c r="D39356" s="93" t="s">
        <v>14</v>
      </c>
      <c r="E39356" s="93" t="s">
        <v>35988</v>
      </c>
    </row>
    <row r="39357" spans="1:5" x14ac:dyDescent="0.25">
      <c r="A39357" s="93" t="s">
        <v>6236</v>
      </c>
      <c r="B39357" t="s">
        <v>21791</v>
      </c>
      <c r="C39357">
        <v>1379</v>
      </c>
      <c r="D39357" s="93" t="s">
        <v>29100</v>
      </c>
      <c r="E39357" s="93" t="s">
        <v>14</v>
      </c>
    </row>
    <row r="39358" spans="1:5" x14ac:dyDescent="0.25">
      <c r="A39358" s="93" t="s">
        <v>6236</v>
      </c>
      <c r="B39358" t="s">
        <v>21791</v>
      </c>
      <c r="C39358">
        <v>4721</v>
      </c>
      <c r="D39358" s="93" t="s">
        <v>29143</v>
      </c>
      <c r="E39358" s="93" t="s">
        <v>14</v>
      </c>
    </row>
    <row r="39359" spans="1:5" x14ac:dyDescent="0.25">
      <c r="A39359" s="93" t="s">
        <v>6236</v>
      </c>
      <c r="B39359" t="s">
        <v>21783</v>
      </c>
      <c r="C39359">
        <v>5684</v>
      </c>
      <c r="D39359" s="93" t="s">
        <v>29130</v>
      </c>
      <c r="E39359" s="93" t="s">
        <v>14</v>
      </c>
    </row>
    <row r="39360" spans="1:5" x14ac:dyDescent="0.25">
      <c r="A39360" s="93" t="s">
        <v>6236</v>
      </c>
      <c r="B39360" t="s">
        <v>21783</v>
      </c>
      <c r="C39360">
        <v>5685</v>
      </c>
      <c r="D39360" s="93" t="s">
        <v>29241</v>
      </c>
      <c r="E39360" s="93" t="s">
        <v>14</v>
      </c>
    </row>
    <row r="39361" spans="1:5" x14ac:dyDescent="0.25">
      <c r="A39361" s="93" t="s">
        <v>6236</v>
      </c>
      <c r="B39361" t="s">
        <v>21783</v>
      </c>
      <c r="C39361">
        <v>5901</v>
      </c>
      <c r="D39361" s="93" t="s">
        <v>29092</v>
      </c>
      <c r="E39361" s="93" t="s">
        <v>14</v>
      </c>
    </row>
    <row r="39362" spans="1:5" x14ac:dyDescent="0.25">
      <c r="A39362" s="93" t="s">
        <v>6236</v>
      </c>
      <c r="B39362" t="s">
        <v>21783</v>
      </c>
      <c r="C39362">
        <v>5903</v>
      </c>
      <c r="D39362" s="93" t="s">
        <v>29300</v>
      </c>
      <c r="E39362" s="93" t="s">
        <v>14</v>
      </c>
    </row>
    <row r="39363" spans="1:5" x14ac:dyDescent="0.25">
      <c r="A39363" s="93" t="s">
        <v>6236</v>
      </c>
      <c r="B39363" t="s">
        <v>21783</v>
      </c>
      <c r="C39363">
        <v>5921</v>
      </c>
      <c r="D39363" s="93" t="s">
        <v>29094</v>
      </c>
      <c r="E39363" s="93" t="s">
        <v>14</v>
      </c>
    </row>
    <row r="39364" spans="1:5" x14ac:dyDescent="0.25">
      <c r="A39364" s="93" t="s">
        <v>6236</v>
      </c>
      <c r="B39364" t="s">
        <v>21783</v>
      </c>
      <c r="C39364">
        <v>5923</v>
      </c>
      <c r="D39364" s="93" t="s">
        <v>29243</v>
      </c>
      <c r="E39364" s="93" t="s">
        <v>14</v>
      </c>
    </row>
    <row r="39365" spans="1:5" x14ac:dyDescent="0.25">
      <c r="A39365" s="93" t="s">
        <v>6236</v>
      </c>
      <c r="B39365" t="s">
        <v>21783</v>
      </c>
      <c r="C39365">
        <v>5932</v>
      </c>
      <c r="D39365" s="93" t="s">
        <v>29084</v>
      </c>
      <c r="E39365" s="93" t="s">
        <v>14</v>
      </c>
    </row>
    <row r="39366" spans="1:5" x14ac:dyDescent="0.25">
      <c r="A39366" s="93" t="s">
        <v>6236</v>
      </c>
      <c r="B39366" t="s">
        <v>21783</v>
      </c>
      <c r="C39366">
        <v>5934</v>
      </c>
      <c r="D39366" s="93" t="s">
        <v>29244</v>
      </c>
      <c r="E39366" s="93" t="s">
        <v>14</v>
      </c>
    </row>
    <row r="39367" spans="1:5" x14ac:dyDescent="0.25">
      <c r="A39367" s="93" t="s">
        <v>6236</v>
      </c>
      <c r="B39367" t="s">
        <v>21783</v>
      </c>
      <c r="C39367">
        <v>88316</v>
      </c>
      <c r="D39367" s="93" t="s">
        <v>29245</v>
      </c>
      <c r="E39367" s="93" t="s">
        <v>14</v>
      </c>
    </row>
    <row r="39368" spans="1:5" x14ac:dyDescent="0.25">
      <c r="A39368" s="93" t="s">
        <v>6236</v>
      </c>
      <c r="B39368" t="s">
        <v>21783</v>
      </c>
      <c r="C39368">
        <v>89035</v>
      </c>
      <c r="D39368" s="93" t="s">
        <v>29094</v>
      </c>
      <c r="E39368" s="93" t="s">
        <v>14</v>
      </c>
    </row>
    <row r="39369" spans="1:5" x14ac:dyDescent="0.25">
      <c r="A39369" s="93" t="s">
        <v>6236</v>
      </c>
      <c r="B39369" t="s">
        <v>21783</v>
      </c>
      <c r="C39369">
        <v>89036</v>
      </c>
      <c r="D39369" s="93" t="s">
        <v>29243</v>
      </c>
      <c r="E39369" s="93" t="s">
        <v>14</v>
      </c>
    </row>
    <row r="39370" spans="1:5" x14ac:dyDescent="0.25">
      <c r="A39370" s="93" t="s">
        <v>6236</v>
      </c>
      <c r="B39370" t="s">
        <v>21783</v>
      </c>
      <c r="C39370">
        <v>96463</v>
      </c>
      <c r="D39370" s="93" t="s">
        <v>29136</v>
      </c>
      <c r="E39370" s="93" t="s">
        <v>14</v>
      </c>
    </row>
    <row r="39371" spans="1:5" x14ac:dyDescent="0.25">
      <c r="A39371" s="93" t="s">
        <v>6236</v>
      </c>
      <c r="B39371" t="s">
        <v>21783</v>
      </c>
      <c r="C39371">
        <v>96464</v>
      </c>
      <c r="D39371" s="93" t="s">
        <v>29246</v>
      </c>
      <c r="E39371" s="93" t="s">
        <v>14</v>
      </c>
    </row>
    <row r="39372" spans="1:5" x14ac:dyDescent="0.25">
      <c r="A39372" s="93" t="s">
        <v>6237</v>
      </c>
      <c r="D39372" s="93" t="s">
        <v>14</v>
      </c>
      <c r="E39372" s="93" t="s">
        <v>35989</v>
      </c>
    </row>
    <row r="39373" spans="1:5" x14ac:dyDescent="0.25">
      <c r="A39373" s="93" t="s">
        <v>6237</v>
      </c>
      <c r="B39373" t="s">
        <v>21791</v>
      </c>
      <c r="C39373">
        <v>1379</v>
      </c>
      <c r="D39373" s="93" t="s">
        <v>29101</v>
      </c>
      <c r="E39373" s="93" t="s">
        <v>14</v>
      </c>
    </row>
    <row r="39374" spans="1:5" x14ac:dyDescent="0.25">
      <c r="A39374" s="93" t="s">
        <v>6237</v>
      </c>
      <c r="B39374" t="s">
        <v>21791</v>
      </c>
      <c r="C39374">
        <v>4721</v>
      </c>
      <c r="D39374" s="93" t="s">
        <v>29144</v>
      </c>
      <c r="E39374" s="93" t="s">
        <v>14</v>
      </c>
    </row>
    <row r="39375" spans="1:5" x14ac:dyDescent="0.25">
      <c r="A39375" s="93" t="s">
        <v>6237</v>
      </c>
      <c r="B39375" t="s">
        <v>21783</v>
      </c>
      <c r="C39375">
        <v>5684</v>
      </c>
      <c r="D39375" s="93" t="s">
        <v>29130</v>
      </c>
      <c r="E39375" s="93" t="s">
        <v>14</v>
      </c>
    </row>
    <row r="39376" spans="1:5" x14ac:dyDescent="0.25">
      <c r="A39376" s="93" t="s">
        <v>6237</v>
      </c>
      <c r="B39376" t="s">
        <v>21783</v>
      </c>
      <c r="C39376">
        <v>5685</v>
      </c>
      <c r="D39376" s="93" t="s">
        <v>29241</v>
      </c>
      <c r="E39376" s="93" t="s">
        <v>14</v>
      </c>
    </row>
    <row r="39377" spans="1:5" x14ac:dyDescent="0.25">
      <c r="A39377" s="93" t="s">
        <v>6237</v>
      </c>
      <c r="B39377" t="s">
        <v>21783</v>
      </c>
      <c r="C39377">
        <v>5901</v>
      </c>
      <c r="D39377" s="93" t="s">
        <v>29092</v>
      </c>
      <c r="E39377" s="93" t="s">
        <v>14</v>
      </c>
    </row>
    <row r="39378" spans="1:5" x14ac:dyDescent="0.25">
      <c r="A39378" s="93" t="s">
        <v>6237</v>
      </c>
      <c r="B39378" t="s">
        <v>21783</v>
      </c>
      <c r="C39378">
        <v>5903</v>
      </c>
      <c r="D39378" s="93" t="s">
        <v>29300</v>
      </c>
      <c r="E39378" s="93" t="s">
        <v>14</v>
      </c>
    </row>
    <row r="39379" spans="1:5" x14ac:dyDescent="0.25">
      <c r="A39379" s="93" t="s">
        <v>6237</v>
      </c>
      <c r="B39379" t="s">
        <v>21783</v>
      </c>
      <c r="C39379">
        <v>5921</v>
      </c>
      <c r="D39379" s="93" t="s">
        <v>29094</v>
      </c>
      <c r="E39379" s="93" t="s">
        <v>14</v>
      </c>
    </row>
    <row r="39380" spans="1:5" x14ac:dyDescent="0.25">
      <c r="A39380" s="93" t="s">
        <v>6237</v>
      </c>
      <c r="B39380" t="s">
        <v>21783</v>
      </c>
      <c r="C39380">
        <v>5923</v>
      </c>
      <c r="D39380" s="93" t="s">
        <v>29243</v>
      </c>
      <c r="E39380" s="93" t="s">
        <v>14</v>
      </c>
    </row>
    <row r="39381" spans="1:5" x14ac:dyDescent="0.25">
      <c r="A39381" s="93" t="s">
        <v>6237</v>
      </c>
      <c r="B39381" t="s">
        <v>21783</v>
      </c>
      <c r="C39381">
        <v>5932</v>
      </c>
      <c r="D39381" s="93" t="s">
        <v>29084</v>
      </c>
      <c r="E39381" s="93" t="s">
        <v>14</v>
      </c>
    </row>
    <row r="39382" spans="1:5" x14ac:dyDescent="0.25">
      <c r="A39382" s="93" t="s">
        <v>6237</v>
      </c>
      <c r="B39382" t="s">
        <v>21783</v>
      </c>
      <c r="C39382">
        <v>5934</v>
      </c>
      <c r="D39382" s="93" t="s">
        <v>29244</v>
      </c>
      <c r="E39382" s="93" t="s">
        <v>14</v>
      </c>
    </row>
    <row r="39383" spans="1:5" x14ac:dyDescent="0.25">
      <c r="A39383" s="93" t="s">
        <v>6237</v>
      </c>
      <c r="B39383" t="s">
        <v>21783</v>
      </c>
      <c r="C39383">
        <v>88316</v>
      </c>
      <c r="D39383" s="93" t="s">
        <v>29245</v>
      </c>
      <c r="E39383" s="93" t="s">
        <v>14</v>
      </c>
    </row>
    <row r="39384" spans="1:5" x14ac:dyDescent="0.25">
      <c r="A39384" s="93" t="s">
        <v>6237</v>
      </c>
      <c r="B39384" t="s">
        <v>21783</v>
      </c>
      <c r="C39384">
        <v>89035</v>
      </c>
      <c r="D39384" s="93" t="s">
        <v>29094</v>
      </c>
      <c r="E39384" s="93" t="s">
        <v>14</v>
      </c>
    </row>
    <row r="39385" spans="1:5" x14ac:dyDescent="0.25">
      <c r="A39385" s="93" t="s">
        <v>6237</v>
      </c>
      <c r="B39385" t="s">
        <v>21783</v>
      </c>
      <c r="C39385">
        <v>89036</v>
      </c>
      <c r="D39385" s="93" t="s">
        <v>29243</v>
      </c>
      <c r="E39385" s="93" t="s">
        <v>14</v>
      </c>
    </row>
    <row r="39386" spans="1:5" x14ac:dyDescent="0.25">
      <c r="A39386" s="93" t="s">
        <v>6237</v>
      </c>
      <c r="B39386" t="s">
        <v>21783</v>
      </c>
      <c r="C39386">
        <v>96463</v>
      </c>
      <c r="D39386" s="93" t="s">
        <v>29136</v>
      </c>
      <c r="E39386" s="93" t="s">
        <v>14</v>
      </c>
    </row>
    <row r="39387" spans="1:5" x14ac:dyDescent="0.25">
      <c r="A39387" s="93" t="s">
        <v>6237</v>
      </c>
      <c r="B39387" t="s">
        <v>21783</v>
      </c>
      <c r="C39387">
        <v>96464</v>
      </c>
      <c r="D39387" s="93" t="s">
        <v>29246</v>
      </c>
      <c r="E39387" s="93" t="s">
        <v>14</v>
      </c>
    </row>
    <row r="39388" spans="1:5" x14ac:dyDescent="0.25">
      <c r="A39388" s="93" t="s">
        <v>6238</v>
      </c>
      <c r="D39388" s="93" t="s">
        <v>14</v>
      </c>
      <c r="E39388" s="93" t="s">
        <v>35990</v>
      </c>
    </row>
    <row r="39389" spans="1:5" x14ac:dyDescent="0.25">
      <c r="A39389" s="93" t="s">
        <v>6238</v>
      </c>
      <c r="B39389" t="s">
        <v>21791</v>
      </c>
      <c r="C39389">
        <v>1379</v>
      </c>
      <c r="D39389" s="93" t="s">
        <v>29102</v>
      </c>
      <c r="E39389" s="93" t="s">
        <v>14</v>
      </c>
    </row>
    <row r="39390" spans="1:5" x14ac:dyDescent="0.25">
      <c r="A39390" s="93" t="s">
        <v>6238</v>
      </c>
      <c r="B39390" t="s">
        <v>21791</v>
      </c>
      <c r="C39390">
        <v>4721</v>
      </c>
      <c r="D39390" s="93" t="s">
        <v>29145</v>
      </c>
      <c r="E39390" s="93" t="s">
        <v>14</v>
      </c>
    </row>
    <row r="39391" spans="1:5" x14ac:dyDescent="0.25">
      <c r="A39391" s="93" t="s">
        <v>6238</v>
      </c>
      <c r="B39391" t="s">
        <v>21783</v>
      </c>
      <c r="C39391">
        <v>5684</v>
      </c>
      <c r="D39391" s="93" t="s">
        <v>29130</v>
      </c>
      <c r="E39391" s="93" t="s">
        <v>14</v>
      </c>
    </row>
    <row r="39392" spans="1:5" x14ac:dyDescent="0.25">
      <c r="A39392" s="93" t="s">
        <v>6238</v>
      </c>
      <c r="B39392" t="s">
        <v>21783</v>
      </c>
      <c r="C39392">
        <v>5685</v>
      </c>
      <c r="D39392" s="93" t="s">
        <v>29241</v>
      </c>
      <c r="E39392" s="93" t="s">
        <v>14</v>
      </c>
    </row>
    <row r="39393" spans="1:5" x14ac:dyDescent="0.25">
      <c r="A39393" s="93" t="s">
        <v>6238</v>
      </c>
      <c r="B39393" t="s">
        <v>21783</v>
      </c>
      <c r="C39393">
        <v>5901</v>
      </c>
      <c r="D39393" s="93" t="s">
        <v>29092</v>
      </c>
      <c r="E39393" s="93" t="s">
        <v>14</v>
      </c>
    </row>
    <row r="39394" spans="1:5" x14ac:dyDescent="0.25">
      <c r="A39394" s="93" t="s">
        <v>6238</v>
      </c>
      <c r="B39394" t="s">
        <v>21783</v>
      </c>
      <c r="C39394">
        <v>5903</v>
      </c>
      <c r="D39394" s="93" t="s">
        <v>29300</v>
      </c>
      <c r="E39394" s="93" t="s">
        <v>14</v>
      </c>
    </row>
    <row r="39395" spans="1:5" x14ac:dyDescent="0.25">
      <c r="A39395" s="93" t="s">
        <v>6238</v>
      </c>
      <c r="B39395" t="s">
        <v>21783</v>
      </c>
      <c r="C39395">
        <v>5921</v>
      </c>
      <c r="D39395" s="93" t="s">
        <v>29094</v>
      </c>
      <c r="E39395" s="93" t="s">
        <v>14</v>
      </c>
    </row>
    <row r="39396" spans="1:5" x14ac:dyDescent="0.25">
      <c r="A39396" s="93" t="s">
        <v>6238</v>
      </c>
      <c r="B39396" t="s">
        <v>21783</v>
      </c>
      <c r="C39396">
        <v>5923</v>
      </c>
      <c r="D39396" s="93" t="s">
        <v>29243</v>
      </c>
      <c r="E39396" s="93" t="s">
        <v>14</v>
      </c>
    </row>
    <row r="39397" spans="1:5" x14ac:dyDescent="0.25">
      <c r="A39397" s="93" t="s">
        <v>6238</v>
      </c>
      <c r="B39397" t="s">
        <v>21783</v>
      </c>
      <c r="C39397">
        <v>5932</v>
      </c>
      <c r="D39397" s="93" t="s">
        <v>29084</v>
      </c>
      <c r="E39397" s="93" t="s">
        <v>14</v>
      </c>
    </row>
    <row r="39398" spans="1:5" x14ac:dyDescent="0.25">
      <c r="A39398" s="93" t="s">
        <v>6238</v>
      </c>
      <c r="B39398" t="s">
        <v>21783</v>
      </c>
      <c r="C39398">
        <v>5934</v>
      </c>
      <c r="D39398" s="93" t="s">
        <v>29244</v>
      </c>
      <c r="E39398" s="93" t="s">
        <v>14</v>
      </c>
    </row>
    <row r="39399" spans="1:5" x14ac:dyDescent="0.25">
      <c r="A39399" s="93" t="s">
        <v>6238</v>
      </c>
      <c r="B39399" t="s">
        <v>21783</v>
      </c>
      <c r="C39399">
        <v>88316</v>
      </c>
      <c r="D39399" s="93" t="s">
        <v>29245</v>
      </c>
      <c r="E39399" s="93" t="s">
        <v>14</v>
      </c>
    </row>
    <row r="39400" spans="1:5" x14ac:dyDescent="0.25">
      <c r="A39400" s="93" t="s">
        <v>6238</v>
      </c>
      <c r="B39400" t="s">
        <v>21783</v>
      </c>
      <c r="C39400">
        <v>89035</v>
      </c>
      <c r="D39400" s="93" t="s">
        <v>29094</v>
      </c>
      <c r="E39400" s="93" t="s">
        <v>14</v>
      </c>
    </row>
    <row r="39401" spans="1:5" x14ac:dyDescent="0.25">
      <c r="A39401" s="93" t="s">
        <v>6238</v>
      </c>
      <c r="B39401" t="s">
        <v>21783</v>
      </c>
      <c r="C39401">
        <v>89036</v>
      </c>
      <c r="D39401" s="93" t="s">
        <v>29243</v>
      </c>
      <c r="E39401" s="93" t="s">
        <v>14</v>
      </c>
    </row>
    <row r="39402" spans="1:5" x14ac:dyDescent="0.25">
      <c r="A39402" s="93" t="s">
        <v>6238</v>
      </c>
      <c r="B39402" t="s">
        <v>21783</v>
      </c>
      <c r="C39402">
        <v>96463</v>
      </c>
      <c r="D39402" s="93" t="s">
        <v>29136</v>
      </c>
      <c r="E39402" s="93" t="s">
        <v>14</v>
      </c>
    </row>
    <row r="39403" spans="1:5" x14ac:dyDescent="0.25">
      <c r="A39403" s="93" t="s">
        <v>6238</v>
      </c>
      <c r="B39403" t="s">
        <v>21783</v>
      </c>
      <c r="C39403">
        <v>96464</v>
      </c>
      <c r="D39403" s="93" t="s">
        <v>29246</v>
      </c>
      <c r="E39403" s="93" t="s">
        <v>14</v>
      </c>
    </row>
    <row r="39404" spans="1:5" x14ac:dyDescent="0.25">
      <c r="A39404" s="93" t="s">
        <v>6239</v>
      </c>
      <c r="D39404" s="93" t="s">
        <v>14</v>
      </c>
      <c r="E39404" s="93" t="s">
        <v>35991</v>
      </c>
    </row>
    <row r="39405" spans="1:5" x14ac:dyDescent="0.25">
      <c r="A39405" s="93" t="s">
        <v>6239</v>
      </c>
      <c r="B39405" t="s">
        <v>21791</v>
      </c>
      <c r="C39405">
        <v>1379</v>
      </c>
      <c r="D39405" s="93" t="s">
        <v>29100</v>
      </c>
      <c r="E39405" s="93" t="s">
        <v>14</v>
      </c>
    </row>
    <row r="39406" spans="1:5" x14ac:dyDescent="0.25">
      <c r="A39406" s="93" t="s">
        <v>6239</v>
      </c>
      <c r="B39406" t="s">
        <v>21791</v>
      </c>
      <c r="C39406">
        <v>4721</v>
      </c>
      <c r="D39406" s="93" t="s">
        <v>29143</v>
      </c>
      <c r="E39406" s="93" t="s">
        <v>14</v>
      </c>
    </row>
    <row r="39407" spans="1:5" x14ac:dyDescent="0.25">
      <c r="A39407" s="93" t="s">
        <v>6239</v>
      </c>
      <c r="B39407" t="s">
        <v>21783</v>
      </c>
      <c r="C39407">
        <v>5684</v>
      </c>
      <c r="D39407" s="93" t="s">
        <v>29247</v>
      </c>
      <c r="E39407" s="93" t="s">
        <v>14</v>
      </c>
    </row>
    <row r="39408" spans="1:5" x14ac:dyDescent="0.25">
      <c r="A39408" s="93" t="s">
        <v>6239</v>
      </c>
      <c r="B39408" t="s">
        <v>21783</v>
      </c>
      <c r="C39408">
        <v>5685</v>
      </c>
      <c r="D39408" s="93" t="s">
        <v>29248</v>
      </c>
      <c r="E39408" s="93" t="s">
        <v>14</v>
      </c>
    </row>
    <row r="39409" spans="1:5" x14ac:dyDescent="0.25">
      <c r="A39409" s="93" t="s">
        <v>6239</v>
      </c>
      <c r="B39409" t="s">
        <v>21783</v>
      </c>
      <c r="C39409">
        <v>5901</v>
      </c>
      <c r="D39409" s="93" t="s">
        <v>29092</v>
      </c>
      <c r="E39409" s="93" t="s">
        <v>14</v>
      </c>
    </row>
    <row r="39410" spans="1:5" x14ac:dyDescent="0.25">
      <c r="A39410" s="93" t="s">
        <v>6239</v>
      </c>
      <c r="B39410" t="s">
        <v>21783</v>
      </c>
      <c r="C39410">
        <v>5903</v>
      </c>
      <c r="D39410" s="93" t="s">
        <v>29301</v>
      </c>
      <c r="E39410" s="93" t="s">
        <v>14</v>
      </c>
    </row>
    <row r="39411" spans="1:5" x14ac:dyDescent="0.25">
      <c r="A39411" s="93" t="s">
        <v>6239</v>
      </c>
      <c r="B39411" t="s">
        <v>21783</v>
      </c>
      <c r="C39411">
        <v>5921</v>
      </c>
      <c r="D39411" s="93" t="s">
        <v>29094</v>
      </c>
      <c r="E39411" s="93" t="s">
        <v>14</v>
      </c>
    </row>
    <row r="39412" spans="1:5" x14ac:dyDescent="0.25">
      <c r="A39412" s="93" t="s">
        <v>6239</v>
      </c>
      <c r="B39412" t="s">
        <v>21783</v>
      </c>
      <c r="C39412">
        <v>5923</v>
      </c>
      <c r="D39412" s="93" t="s">
        <v>29250</v>
      </c>
      <c r="E39412" s="93" t="s">
        <v>14</v>
      </c>
    </row>
    <row r="39413" spans="1:5" x14ac:dyDescent="0.25">
      <c r="A39413" s="93" t="s">
        <v>6239</v>
      </c>
      <c r="B39413" t="s">
        <v>21783</v>
      </c>
      <c r="C39413">
        <v>5932</v>
      </c>
      <c r="D39413" s="93" t="s">
        <v>29193</v>
      </c>
      <c r="E39413" s="93" t="s">
        <v>14</v>
      </c>
    </row>
    <row r="39414" spans="1:5" x14ac:dyDescent="0.25">
      <c r="A39414" s="93" t="s">
        <v>6239</v>
      </c>
      <c r="B39414" t="s">
        <v>21783</v>
      </c>
      <c r="C39414">
        <v>5934</v>
      </c>
      <c r="D39414" s="93" t="s">
        <v>29251</v>
      </c>
      <c r="E39414" s="93" t="s">
        <v>14</v>
      </c>
    </row>
    <row r="39415" spans="1:5" x14ac:dyDescent="0.25">
      <c r="A39415" s="93" t="s">
        <v>6239</v>
      </c>
      <c r="B39415" t="s">
        <v>21783</v>
      </c>
      <c r="C39415">
        <v>88316</v>
      </c>
      <c r="D39415" s="93" t="s">
        <v>29252</v>
      </c>
      <c r="E39415" s="93" t="s">
        <v>14</v>
      </c>
    </row>
    <row r="39416" spans="1:5" x14ac:dyDescent="0.25">
      <c r="A39416" s="93" t="s">
        <v>6239</v>
      </c>
      <c r="B39416" t="s">
        <v>21783</v>
      </c>
      <c r="C39416">
        <v>89035</v>
      </c>
      <c r="D39416" s="93" t="s">
        <v>29094</v>
      </c>
      <c r="E39416" s="93" t="s">
        <v>14</v>
      </c>
    </row>
    <row r="39417" spans="1:5" x14ac:dyDescent="0.25">
      <c r="A39417" s="93" t="s">
        <v>6239</v>
      </c>
      <c r="B39417" t="s">
        <v>21783</v>
      </c>
      <c r="C39417">
        <v>89036</v>
      </c>
      <c r="D39417" s="93" t="s">
        <v>29250</v>
      </c>
      <c r="E39417" s="93" t="s">
        <v>14</v>
      </c>
    </row>
    <row r="39418" spans="1:5" x14ac:dyDescent="0.25">
      <c r="A39418" s="93" t="s">
        <v>6239</v>
      </c>
      <c r="B39418" t="s">
        <v>21783</v>
      </c>
      <c r="C39418">
        <v>96463</v>
      </c>
      <c r="D39418" s="93" t="s">
        <v>29226</v>
      </c>
      <c r="E39418" s="93" t="s">
        <v>14</v>
      </c>
    </row>
    <row r="39419" spans="1:5" x14ac:dyDescent="0.25">
      <c r="A39419" s="93" t="s">
        <v>6239</v>
      </c>
      <c r="B39419" t="s">
        <v>21783</v>
      </c>
      <c r="C39419">
        <v>96464</v>
      </c>
      <c r="D39419" s="93" t="s">
        <v>29253</v>
      </c>
      <c r="E39419" s="93" t="s">
        <v>14</v>
      </c>
    </row>
    <row r="39420" spans="1:5" x14ac:dyDescent="0.25">
      <c r="A39420" s="93" t="s">
        <v>6240</v>
      </c>
      <c r="D39420" s="93" t="s">
        <v>14</v>
      </c>
      <c r="E39420" s="93" t="s">
        <v>35992</v>
      </c>
    </row>
    <row r="39421" spans="1:5" x14ac:dyDescent="0.25">
      <c r="A39421" s="93" t="s">
        <v>6240</v>
      </c>
      <c r="B39421" t="s">
        <v>21791</v>
      </c>
      <c r="C39421">
        <v>1379</v>
      </c>
      <c r="D39421" s="93" t="s">
        <v>29101</v>
      </c>
      <c r="E39421" s="93" t="s">
        <v>14</v>
      </c>
    </row>
    <row r="39422" spans="1:5" x14ac:dyDescent="0.25">
      <c r="A39422" s="93" t="s">
        <v>6240</v>
      </c>
      <c r="B39422" t="s">
        <v>21791</v>
      </c>
      <c r="C39422">
        <v>4721</v>
      </c>
      <c r="D39422" s="93" t="s">
        <v>29144</v>
      </c>
      <c r="E39422" s="93" t="s">
        <v>14</v>
      </c>
    </row>
    <row r="39423" spans="1:5" x14ac:dyDescent="0.25">
      <c r="A39423" s="93" t="s">
        <v>6240</v>
      </c>
      <c r="B39423" t="s">
        <v>21783</v>
      </c>
      <c r="C39423">
        <v>5684</v>
      </c>
      <c r="D39423" s="93" t="s">
        <v>29247</v>
      </c>
      <c r="E39423" s="93" t="s">
        <v>14</v>
      </c>
    </row>
    <row r="39424" spans="1:5" x14ac:dyDescent="0.25">
      <c r="A39424" s="93" t="s">
        <v>6240</v>
      </c>
      <c r="B39424" t="s">
        <v>21783</v>
      </c>
      <c r="C39424">
        <v>5685</v>
      </c>
      <c r="D39424" s="93" t="s">
        <v>29248</v>
      </c>
      <c r="E39424" s="93" t="s">
        <v>14</v>
      </c>
    </row>
    <row r="39425" spans="1:5" x14ac:dyDescent="0.25">
      <c r="A39425" s="93" t="s">
        <v>6240</v>
      </c>
      <c r="B39425" t="s">
        <v>21783</v>
      </c>
      <c r="C39425">
        <v>5901</v>
      </c>
      <c r="D39425" s="93" t="s">
        <v>29092</v>
      </c>
      <c r="E39425" s="93" t="s">
        <v>14</v>
      </c>
    </row>
    <row r="39426" spans="1:5" x14ac:dyDescent="0.25">
      <c r="A39426" s="93" t="s">
        <v>6240</v>
      </c>
      <c r="B39426" t="s">
        <v>21783</v>
      </c>
      <c r="C39426">
        <v>5903</v>
      </c>
      <c r="D39426" s="93" t="s">
        <v>29301</v>
      </c>
      <c r="E39426" s="93" t="s">
        <v>14</v>
      </c>
    </row>
    <row r="39427" spans="1:5" x14ac:dyDescent="0.25">
      <c r="A39427" s="93" t="s">
        <v>6240</v>
      </c>
      <c r="B39427" t="s">
        <v>21783</v>
      </c>
      <c r="C39427">
        <v>5921</v>
      </c>
      <c r="D39427" s="93" t="s">
        <v>29094</v>
      </c>
      <c r="E39427" s="93" t="s">
        <v>14</v>
      </c>
    </row>
    <row r="39428" spans="1:5" x14ac:dyDescent="0.25">
      <c r="A39428" s="93" t="s">
        <v>6240</v>
      </c>
      <c r="B39428" t="s">
        <v>21783</v>
      </c>
      <c r="C39428">
        <v>5923</v>
      </c>
      <c r="D39428" s="93" t="s">
        <v>29250</v>
      </c>
      <c r="E39428" s="93" t="s">
        <v>14</v>
      </c>
    </row>
    <row r="39429" spans="1:5" x14ac:dyDescent="0.25">
      <c r="A39429" s="93" t="s">
        <v>6240</v>
      </c>
      <c r="B39429" t="s">
        <v>21783</v>
      </c>
      <c r="C39429">
        <v>5932</v>
      </c>
      <c r="D39429" s="93" t="s">
        <v>29193</v>
      </c>
      <c r="E39429" s="93" t="s">
        <v>14</v>
      </c>
    </row>
    <row r="39430" spans="1:5" x14ac:dyDescent="0.25">
      <c r="A39430" s="93" t="s">
        <v>6240</v>
      </c>
      <c r="B39430" t="s">
        <v>21783</v>
      </c>
      <c r="C39430">
        <v>5934</v>
      </c>
      <c r="D39430" s="93" t="s">
        <v>29251</v>
      </c>
      <c r="E39430" s="93" t="s">
        <v>14</v>
      </c>
    </row>
    <row r="39431" spans="1:5" x14ac:dyDescent="0.25">
      <c r="A39431" s="93" t="s">
        <v>6240</v>
      </c>
      <c r="B39431" t="s">
        <v>21783</v>
      </c>
      <c r="C39431">
        <v>88316</v>
      </c>
      <c r="D39431" s="93" t="s">
        <v>29252</v>
      </c>
      <c r="E39431" s="93" t="s">
        <v>14</v>
      </c>
    </row>
    <row r="39432" spans="1:5" x14ac:dyDescent="0.25">
      <c r="A39432" s="93" t="s">
        <v>6240</v>
      </c>
      <c r="B39432" t="s">
        <v>21783</v>
      </c>
      <c r="C39432">
        <v>89035</v>
      </c>
      <c r="D39432" s="93" t="s">
        <v>29094</v>
      </c>
      <c r="E39432" s="93" t="s">
        <v>14</v>
      </c>
    </row>
    <row r="39433" spans="1:5" x14ac:dyDescent="0.25">
      <c r="A39433" s="93" t="s">
        <v>6240</v>
      </c>
      <c r="B39433" t="s">
        <v>21783</v>
      </c>
      <c r="C39433">
        <v>89036</v>
      </c>
      <c r="D39433" s="93" t="s">
        <v>29250</v>
      </c>
      <c r="E39433" s="93" t="s">
        <v>14</v>
      </c>
    </row>
    <row r="39434" spans="1:5" x14ac:dyDescent="0.25">
      <c r="A39434" s="93" t="s">
        <v>6240</v>
      </c>
      <c r="B39434" t="s">
        <v>21783</v>
      </c>
      <c r="C39434">
        <v>96463</v>
      </c>
      <c r="D39434" s="93" t="s">
        <v>29226</v>
      </c>
      <c r="E39434" s="93" t="s">
        <v>14</v>
      </c>
    </row>
    <row r="39435" spans="1:5" x14ac:dyDescent="0.25">
      <c r="A39435" s="93" t="s">
        <v>6240</v>
      </c>
      <c r="B39435" t="s">
        <v>21783</v>
      </c>
      <c r="C39435">
        <v>96464</v>
      </c>
      <c r="D39435" s="93" t="s">
        <v>29253</v>
      </c>
      <c r="E39435" s="93" t="s">
        <v>14</v>
      </c>
    </row>
    <row r="39436" spans="1:5" x14ac:dyDescent="0.25">
      <c r="A39436" s="93" t="s">
        <v>6241</v>
      </c>
      <c r="D39436" s="93" t="s">
        <v>14</v>
      </c>
      <c r="E39436" s="93" t="s">
        <v>35993</v>
      </c>
    </row>
    <row r="39437" spans="1:5" x14ac:dyDescent="0.25">
      <c r="A39437" s="93" t="s">
        <v>6241</v>
      </c>
      <c r="B39437" t="s">
        <v>21791</v>
      </c>
      <c r="C39437">
        <v>1379</v>
      </c>
      <c r="D39437" s="93" t="s">
        <v>29102</v>
      </c>
      <c r="E39437" s="93" t="s">
        <v>14</v>
      </c>
    </row>
    <row r="39438" spans="1:5" x14ac:dyDescent="0.25">
      <c r="A39438" s="93" t="s">
        <v>6241</v>
      </c>
      <c r="B39438" t="s">
        <v>21791</v>
      </c>
      <c r="C39438">
        <v>4721</v>
      </c>
      <c r="D39438" s="93" t="s">
        <v>29145</v>
      </c>
      <c r="E39438" s="93" t="s">
        <v>14</v>
      </c>
    </row>
    <row r="39439" spans="1:5" x14ac:dyDescent="0.25">
      <c r="A39439" s="93" t="s">
        <v>6241</v>
      </c>
      <c r="B39439" t="s">
        <v>21783</v>
      </c>
      <c r="C39439">
        <v>5684</v>
      </c>
      <c r="D39439" s="93" t="s">
        <v>29247</v>
      </c>
      <c r="E39439" s="93" t="s">
        <v>14</v>
      </c>
    </row>
    <row r="39440" spans="1:5" x14ac:dyDescent="0.25">
      <c r="A39440" s="93" t="s">
        <v>6241</v>
      </c>
      <c r="B39440" t="s">
        <v>21783</v>
      </c>
      <c r="C39440">
        <v>5685</v>
      </c>
      <c r="D39440" s="93" t="s">
        <v>29248</v>
      </c>
      <c r="E39440" s="93" t="s">
        <v>14</v>
      </c>
    </row>
    <row r="39441" spans="1:5" x14ac:dyDescent="0.25">
      <c r="A39441" s="93" t="s">
        <v>6241</v>
      </c>
      <c r="B39441" t="s">
        <v>21783</v>
      </c>
      <c r="C39441">
        <v>5901</v>
      </c>
      <c r="D39441" s="93" t="s">
        <v>29092</v>
      </c>
      <c r="E39441" s="93" t="s">
        <v>14</v>
      </c>
    </row>
    <row r="39442" spans="1:5" x14ac:dyDescent="0.25">
      <c r="A39442" s="93" t="s">
        <v>6241</v>
      </c>
      <c r="B39442" t="s">
        <v>21783</v>
      </c>
      <c r="C39442">
        <v>5903</v>
      </c>
      <c r="D39442" s="93" t="s">
        <v>29301</v>
      </c>
      <c r="E39442" s="93" t="s">
        <v>14</v>
      </c>
    </row>
    <row r="39443" spans="1:5" x14ac:dyDescent="0.25">
      <c r="A39443" s="93" t="s">
        <v>6241</v>
      </c>
      <c r="B39443" t="s">
        <v>21783</v>
      </c>
      <c r="C39443">
        <v>5921</v>
      </c>
      <c r="D39443" s="93" t="s">
        <v>29094</v>
      </c>
      <c r="E39443" s="93" t="s">
        <v>14</v>
      </c>
    </row>
    <row r="39444" spans="1:5" x14ac:dyDescent="0.25">
      <c r="A39444" s="93" t="s">
        <v>6241</v>
      </c>
      <c r="B39444" t="s">
        <v>21783</v>
      </c>
      <c r="C39444">
        <v>5923</v>
      </c>
      <c r="D39444" s="93" t="s">
        <v>29250</v>
      </c>
      <c r="E39444" s="93" t="s">
        <v>14</v>
      </c>
    </row>
    <row r="39445" spans="1:5" x14ac:dyDescent="0.25">
      <c r="A39445" s="93" t="s">
        <v>6241</v>
      </c>
      <c r="B39445" t="s">
        <v>21783</v>
      </c>
      <c r="C39445">
        <v>5932</v>
      </c>
      <c r="D39445" s="93" t="s">
        <v>29193</v>
      </c>
      <c r="E39445" s="93" t="s">
        <v>14</v>
      </c>
    </row>
    <row r="39446" spans="1:5" x14ac:dyDescent="0.25">
      <c r="A39446" s="93" t="s">
        <v>6241</v>
      </c>
      <c r="B39446" t="s">
        <v>21783</v>
      </c>
      <c r="C39446">
        <v>5934</v>
      </c>
      <c r="D39446" s="93" t="s">
        <v>29251</v>
      </c>
      <c r="E39446" s="93" t="s">
        <v>14</v>
      </c>
    </row>
    <row r="39447" spans="1:5" x14ac:dyDescent="0.25">
      <c r="A39447" s="93" t="s">
        <v>6241</v>
      </c>
      <c r="B39447" t="s">
        <v>21783</v>
      </c>
      <c r="C39447">
        <v>88316</v>
      </c>
      <c r="D39447" s="93" t="s">
        <v>29252</v>
      </c>
      <c r="E39447" s="93" t="s">
        <v>14</v>
      </c>
    </row>
    <row r="39448" spans="1:5" x14ac:dyDescent="0.25">
      <c r="A39448" s="93" t="s">
        <v>6241</v>
      </c>
      <c r="B39448" t="s">
        <v>21783</v>
      </c>
      <c r="C39448">
        <v>89035</v>
      </c>
      <c r="D39448" s="93" t="s">
        <v>29094</v>
      </c>
      <c r="E39448" s="93" t="s">
        <v>14</v>
      </c>
    </row>
    <row r="39449" spans="1:5" x14ac:dyDescent="0.25">
      <c r="A39449" s="93" t="s">
        <v>6241</v>
      </c>
      <c r="B39449" t="s">
        <v>21783</v>
      </c>
      <c r="C39449">
        <v>89036</v>
      </c>
      <c r="D39449" s="93" t="s">
        <v>29250</v>
      </c>
      <c r="E39449" s="93" t="s">
        <v>14</v>
      </c>
    </row>
    <row r="39450" spans="1:5" x14ac:dyDescent="0.25">
      <c r="A39450" s="93" t="s">
        <v>6241</v>
      </c>
      <c r="B39450" t="s">
        <v>21783</v>
      </c>
      <c r="C39450">
        <v>96463</v>
      </c>
      <c r="D39450" s="93" t="s">
        <v>29226</v>
      </c>
      <c r="E39450" s="93" t="s">
        <v>14</v>
      </c>
    </row>
    <row r="39451" spans="1:5" x14ac:dyDescent="0.25">
      <c r="A39451" s="93" t="s">
        <v>6241</v>
      </c>
      <c r="B39451" t="s">
        <v>21783</v>
      </c>
      <c r="C39451">
        <v>96464</v>
      </c>
      <c r="D39451" s="93" t="s">
        <v>29253</v>
      </c>
      <c r="E39451" s="93" t="s">
        <v>14</v>
      </c>
    </row>
    <row r="39452" spans="1:5" x14ac:dyDescent="0.25">
      <c r="A39452" s="93" t="s">
        <v>6242</v>
      </c>
      <c r="D39452" s="93" t="s">
        <v>14</v>
      </c>
      <c r="E39452" s="93" t="s">
        <v>35994</v>
      </c>
    </row>
    <row r="39453" spans="1:5" x14ac:dyDescent="0.25">
      <c r="A39453" s="93" t="s">
        <v>6242</v>
      </c>
      <c r="B39453" t="s">
        <v>21791</v>
      </c>
      <c r="C39453">
        <v>1379</v>
      </c>
      <c r="D39453" s="93" t="s">
        <v>29100</v>
      </c>
      <c r="E39453" s="93" t="s">
        <v>14</v>
      </c>
    </row>
    <row r="39454" spans="1:5" x14ac:dyDescent="0.25">
      <c r="A39454" s="93" t="s">
        <v>6242</v>
      </c>
      <c r="B39454" t="s">
        <v>21791</v>
      </c>
      <c r="C39454">
        <v>4721</v>
      </c>
      <c r="D39454" s="93" t="s">
        <v>29143</v>
      </c>
      <c r="E39454" s="93" t="s">
        <v>14</v>
      </c>
    </row>
    <row r="39455" spans="1:5" x14ac:dyDescent="0.25">
      <c r="A39455" s="93" t="s">
        <v>6242</v>
      </c>
      <c r="B39455" t="s">
        <v>21783</v>
      </c>
      <c r="C39455">
        <v>5684</v>
      </c>
      <c r="D39455" s="93" t="s">
        <v>29247</v>
      </c>
      <c r="E39455" s="93" t="s">
        <v>14</v>
      </c>
    </row>
    <row r="39456" spans="1:5" x14ac:dyDescent="0.25">
      <c r="A39456" s="93" t="s">
        <v>6242</v>
      </c>
      <c r="B39456" t="s">
        <v>21783</v>
      </c>
      <c r="C39456">
        <v>5685</v>
      </c>
      <c r="D39456" s="93" t="s">
        <v>29254</v>
      </c>
      <c r="E39456" s="93" t="s">
        <v>14</v>
      </c>
    </row>
    <row r="39457" spans="1:5" x14ac:dyDescent="0.25">
      <c r="A39457" s="93" t="s">
        <v>6242</v>
      </c>
      <c r="B39457" t="s">
        <v>21783</v>
      </c>
      <c r="C39457">
        <v>5901</v>
      </c>
      <c r="D39457" s="93" t="s">
        <v>29092</v>
      </c>
      <c r="E39457" s="93" t="s">
        <v>14</v>
      </c>
    </row>
    <row r="39458" spans="1:5" x14ac:dyDescent="0.25">
      <c r="A39458" s="93" t="s">
        <v>6242</v>
      </c>
      <c r="B39458" t="s">
        <v>21783</v>
      </c>
      <c r="C39458">
        <v>5903</v>
      </c>
      <c r="D39458" s="93" t="s">
        <v>29302</v>
      </c>
      <c r="E39458" s="93" t="s">
        <v>14</v>
      </c>
    </row>
    <row r="39459" spans="1:5" x14ac:dyDescent="0.25">
      <c r="A39459" s="93" t="s">
        <v>6242</v>
      </c>
      <c r="B39459" t="s">
        <v>21783</v>
      </c>
      <c r="C39459">
        <v>5921</v>
      </c>
      <c r="D39459" s="93" t="s">
        <v>29094</v>
      </c>
      <c r="E39459" s="93" t="s">
        <v>14</v>
      </c>
    </row>
    <row r="39460" spans="1:5" x14ac:dyDescent="0.25">
      <c r="A39460" s="93" t="s">
        <v>6242</v>
      </c>
      <c r="B39460" t="s">
        <v>21783</v>
      </c>
      <c r="C39460">
        <v>5923</v>
      </c>
      <c r="D39460" s="93" t="s">
        <v>29256</v>
      </c>
      <c r="E39460" s="93" t="s">
        <v>14</v>
      </c>
    </row>
    <row r="39461" spans="1:5" x14ac:dyDescent="0.25">
      <c r="A39461" s="93" t="s">
        <v>6242</v>
      </c>
      <c r="B39461" t="s">
        <v>21783</v>
      </c>
      <c r="C39461">
        <v>5932</v>
      </c>
      <c r="D39461" s="93" t="s">
        <v>29193</v>
      </c>
      <c r="E39461" s="93" t="s">
        <v>14</v>
      </c>
    </row>
    <row r="39462" spans="1:5" x14ac:dyDescent="0.25">
      <c r="A39462" s="93" t="s">
        <v>6242</v>
      </c>
      <c r="B39462" t="s">
        <v>21783</v>
      </c>
      <c r="C39462">
        <v>5934</v>
      </c>
      <c r="D39462" s="93" t="s">
        <v>29257</v>
      </c>
      <c r="E39462" s="93" t="s">
        <v>14</v>
      </c>
    </row>
    <row r="39463" spans="1:5" x14ac:dyDescent="0.25">
      <c r="A39463" s="93" t="s">
        <v>6242</v>
      </c>
      <c r="B39463" t="s">
        <v>21783</v>
      </c>
      <c r="C39463">
        <v>88316</v>
      </c>
      <c r="D39463" s="93" t="s">
        <v>29258</v>
      </c>
      <c r="E39463" s="93" t="s">
        <v>14</v>
      </c>
    </row>
    <row r="39464" spans="1:5" x14ac:dyDescent="0.25">
      <c r="A39464" s="93" t="s">
        <v>6242</v>
      </c>
      <c r="B39464" t="s">
        <v>21783</v>
      </c>
      <c r="C39464">
        <v>89035</v>
      </c>
      <c r="D39464" s="93" t="s">
        <v>29094</v>
      </c>
      <c r="E39464" s="93" t="s">
        <v>14</v>
      </c>
    </row>
    <row r="39465" spans="1:5" x14ac:dyDescent="0.25">
      <c r="A39465" s="93" t="s">
        <v>6242</v>
      </c>
      <c r="B39465" t="s">
        <v>21783</v>
      </c>
      <c r="C39465">
        <v>89036</v>
      </c>
      <c r="D39465" s="93" t="s">
        <v>29256</v>
      </c>
      <c r="E39465" s="93" t="s">
        <v>14</v>
      </c>
    </row>
    <row r="39466" spans="1:5" x14ac:dyDescent="0.25">
      <c r="A39466" s="93" t="s">
        <v>6242</v>
      </c>
      <c r="B39466" t="s">
        <v>21783</v>
      </c>
      <c r="C39466">
        <v>96463</v>
      </c>
      <c r="D39466" s="93" t="s">
        <v>29226</v>
      </c>
      <c r="E39466" s="93" t="s">
        <v>14</v>
      </c>
    </row>
    <row r="39467" spans="1:5" x14ac:dyDescent="0.25">
      <c r="A39467" s="93" t="s">
        <v>6242</v>
      </c>
      <c r="B39467" t="s">
        <v>21783</v>
      </c>
      <c r="C39467">
        <v>96464</v>
      </c>
      <c r="D39467" s="93" t="s">
        <v>29259</v>
      </c>
      <c r="E39467" s="93" t="s">
        <v>14</v>
      </c>
    </row>
    <row r="39468" spans="1:5" x14ac:dyDescent="0.25">
      <c r="A39468" s="93" t="s">
        <v>6243</v>
      </c>
      <c r="D39468" s="93" t="s">
        <v>14</v>
      </c>
      <c r="E39468" s="93" t="s">
        <v>35995</v>
      </c>
    </row>
    <row r="39469" spans="1:5" x14ac:dyDescent="0.25">
      <c r="A39469" s="93" t="s">
        <v>6243</v>
      </c>
      <c r="B39469" t="s">
        <v>21791</v>
      </c>
      <c r="C39469">
        <v>1379</v>
      </c>
      <c r="D39469" s="93" t="s">
        <v>29101</v>
      </c>
      <c r="E39469" s="93" t="s">
        <v>14</v>
      </c>
    </row>
    <row r="39470" spans="1:5" x14ac:dyDescent="0.25">
      <c r="A39470" s="93" t="s">
        <v>6243</v>
      </c>
      <c r="B39470" t="s">
        <v>21791</v>
      </c>
      <c r="C39470">
        <v>4721</v>
      </c>
      <c r="D39470" s="93" t="s">
        <v>29144</v>
      </c>
      <c r="E39470" s="93" t="s">
        <v>14</v>
      </c>
    </row>
    <row r="39471" spans="1:5" x14ac:dyDescent="0.25">
      <c r="A39471" s="93" t="s">
        <v>6243</v>
      </c>
      <c r="B39471" t="s">
        <v>21783</v>
      </c>
      <c r="C39471">
        <v>5684</v>
      </c>
      <c r="D39471" s="93" t="s">
        <v>29247</v>
      </c>
      <c r="E39471" s="93" t="s">
        <v>14</v>
      </c>
    </row>
    <row r="39472" spans="1:5" x14ac:dyDescent="0.25">
      <c r="A39472" s="93" t="s">
        <v>6243</v>
      </c>
      <c r="B39472" t="s">
        <v>21783</v>
      </c>
      <c r="C39472">
        <v>5685</v>
      </c>
      <c r="D39472" s="93" t="s">
        <v>29254</v>
      </c>
      <c r="E39472" s="93" t="s">
        <v>14</v>
      </c>
    </row>
    <row r="39473" spans="1:5" x14ac:dyDescent="0.25">
      <c r="A39473" s="93" t="s">
        <v>6243</v>
      </c>
      <c r="B39473" t="s">
        <v>21783</v>
      </c>
      <c r="C39473">
        <v>5901</v>
      </c>
      <c r="D39473" s="93" t="s">
        <v>29092</v>
      </c>
      <c r="E39473" s="93" t="s">
        <v>14</v>
      </c>
    </row>
    <row r="39474" spans="1:5" x14ac:dyDescent="0.25">
      <c r="A39474" s="93" t="s">
        <v>6243</v>
      </c>
      <c r="B39474" t="s">
        <v>21783</v>
      </c>
      <c r="C39474">
        <v>5903</v>
      </c>
      <c r="D39474" s="93" t="s">
        <v>29302</v>
      </c>
      <c r="E39474" s="93" t="s">
        <v>14</v>
      </c>
    </row>
    <row r="39475" spans="1:5" x14ac:dyDescent="0.25">
      <c r="A39475" s="93" t="s">
        <v>6243</v>
      </c>
      <c r="B39475" t="s">
        <v>21783</v>
      </c>
      <c r="C39475">
        <v>5921</v>
      </c>
      <c r="D39475" s="93" t="s">
        <v>29094</v>
      </c>
      <c r="E39475" s="93" t="s">
        <v>14</v>
      </c>
    </row>
    <row r="39476" spans="1:5" x14ac:dyDescent="0.25">
      <c r="A39476" s="93" t="s">
        <v>6243</v>
      </c>
      <c r="B39476" t="s">
        <v>21783</v>
      </c>
      <c r="C39476">
        <v>5923</v>
      </c>
      <c r="D39476" s="93" t="s">
        <v>29256</v>
      </c>
      <c r="E39476" s="93" t="s">
        <v>14</v>
      </c>
    </row>
    <row r="39477" spans="1:5" x14ac:dyDescent="0.25">
      <c r="A39477" s="93" t="s">
        <v>6243</v>
      </c>
      <c r="B39477" t="s">
        <v>21783</v>
      </c>
      <c r="C39477">
        <v>5932</v>
      </c>
      <c r="D39477" s="93" t="s">
        <v>29193</v>
      </c>
      <c r="E39477" s="93" t="s">
        <v>14</v>
      </c>
    </row>
    <row r="39478" spans="1:5" x14ac:dyDescent="0.25">
      <c r="A39478" s="93" t="s">
        <v>6243</v>
      </c>
      <c r="B39478" t="s">
        <v>21783</v>
      </c>
      <c r="C39478">
        <v>5934</v>
      </c>
      <c r="D39478" s="93" t="s">
        <v>29257</v>
      </c>
      <c r="E39478" s="93" t="s">
        <v>14</v>
      </c>
    </row>
    <row r="39479" spans="1:5" x14ac:dyDescent="0.25">
      <c r="A39479" s="93" t="s">
        <v>6243</v>
      </c>
      <c r="B39479" t="s">
        <v>21783</v>
      </c>
      <c r="C39479">
        <v>88316</v>
      </c>
      <c r="D39479" s="93" t="s">
        <v>29258</v>
      </c>
      <c r="E39479" s="93" t="s">
        <v>14</v>
      </c>
    </row>
    <row r="39480" spans="1:5" x14ac:dyDescent="0.25">
      <c r="A39480" s="93" t="s">
        <v>6243</v>
      </c>
      <c r="B39480" t="s">
        <v>21783</v>
      </c>
      <c r="C39480">
        <v>89035</v>
      </c>
      <c r="D39480" s="93" t="s">
        <v>29094</v>
      </c>
      <c r="E39480" s="93" t="s">
        <v>14</v>
      </c>
    </row>
    <row r="39481" spans="1:5" x14ac:dyDescent="0.25">
      <c r="A39481" s="93" t="s">
        <v>6243</v>
      </c>
      <c r="B39481" t="s">
        <v>21783</v>
      </c>
      <c r="C39481">
        <v>89036</v>
      </c>
      <c r="D39481" s="93" t="s">
        <v>29256</v>
      </c>
      <c r="E39481" s="93" t="s">
        <v>14</v>
      </c>
    </row>
    <row r="39482" spans="1:5" x14ac:dyDescent="0.25">
      <c r="A39482" s="93" t="s">
        <v>6243</v>
      </c>
      <c r="B39482" t="s">
        <v>21783</v>
      </c>
      <c r="C39482">
        <v>96463</v>
      </c>
      <c r="D39482" s="93" t="s">
        <v>29226</v>
      </c>
      <c r="E39482" s="93" t="s">
        <v>14</v>
      </c>
    </row>
    <row r="39483" spans="1:5" x14ac:dyDescent="0.25">
      <c r="A39483" s="93" t="s">
        <v>6243</v>
      </c>
      <c r="B39483" t="s">
        <v>21783</v>
      </c>
      <c r="C39483">
        <v>96464</v>
      </c>
      <c r="D39483" s="93" t="s">
        <v>29259</v>
      </c>
      <c r="E39483" s="93" t="s">
        <v>14</v>
      </c>
    </row>
    <row r="39484" spans="1:5" x14ac:dyDescent="0.25">
      <c r="A39484" s="93" t="s">
        <v>6244</v>
      </c>
      <c r="D39484" s="93" t="s">
        <v>14</v>
      </c>
      <c r="E39484" s="93" t="s">
        <v>35996</v>
      </c>
    </row>
    <row r="39485" spans="1:5" x14ac:dyDescent="0.25">
      <c r="A39485" s="93" t="s">
        <v>6244</v>
      </c>
      <c r="B39485" t="s">
        <v>21791</v>
      </c>
      <c r="C39485">
        <v>1379</v>
      </c>
      <c r="D39485" s="93" t="s">
        <v>29102</v>
      </c>
      <c r="E39485" s="93" t="s">
        <v>14</v>
      </c>
    </row>
    <row r="39486" spans="1:5" x14ac:dyDescent="0.25">
      <c r="A39486" s="93" t="s">
        <v>6244</v>
      </c>
      <c r="B39486" t="s">
        <v>21791</v>
      </c>
      <c r="C39486">
        <v>4721</v>
      </c>
      <c r="D39486" s="93" t="s">
        <v>29145</v>
      </c>
      <c r="E39486" s="93" t="s">
        <v>14</v>
      </c>
    </row>
    <row r="39487" spans="1:5" x14ac:dyDescent="0.25">
      <c r="A39487" s="93" t="s">
        <v>6244</v>
      </c>
      <c r="B39487" t="s">
        <v>21783</v>
      </c>
      <c r="C39487">
        <v>5684</v>
      </c>
      <c r="D39487" s="93" t="s">
        <v>29247</v>
      </c>
      <c r="E39487" s="93" t="s">
        <v>14</v>
      </c>
    </row>
    <row r="39488" spans="1:5" x14ac:dyDescent="0.25">
      <c r="A39488" s="93" t="s">
        <v>6244</v>
      </c>
      <c r="B39488" t="s">
        <v>21783</v>
      </c>
      <c r="C39488">
        <v>5685</v>
      </c>
      <c r="D39488" s="93" t="s">
        <v>29254</v>
      </c>
      <c r="E39488" s="93" t="s">
        <v>14</v>
      </c>
    </row>
    <row r="39489" spans="1:5" x14ac:dyDescent="0.25">
      <c r="A39489" s="93" t="s">
        <v>6244</v>
      </c>
      <c r="B39489" t="s">
        <v>21783</v>
      </c>
      <c r="C39489">
        <v>5901</v>
      </c>
      <c r="D39489" s="93" t="s">
        <v>29092</v>
      </c>
      <c r="E39489" s="93" t="s">
        <v>14</v>
      </c>
    </row>
    <row r="39490" spans="1:5" x14ac:dyDescent="0.25">
      <c r="A39490" s="93" t="s">
        <v>6244</v>
      </c>
      <c r="B39490" t="s">
        <v>21783</v>
      </c>
      <c r="C39490">
        <v>5903</v>
      </c>
      <c r="D39490" s="93" t="s">
        <v>29302</v>
      </c>
      <c r="E39490" s="93" t="s">
        <v>14</v>
      </c>
    </row>
    <row r="39491" spans="1:5" x14ac:dyDescent="0.25">
      <c r="A39491" s="93" t="s">
        <v>6244</v>
      </c>
      <c r="B39491" t="s">
        <v>21783</v>
      </c>
      <c r="C39491">
        <v>5921</v>
      </c>
      <c r="D39491" s="93" t="s">
        <v>29094</v>
      </c>
      <c r="E39491" s="93" t="s">
        <v>14</v>
      </c>
    </row>
    <row r="39492" spans="1:5" x14ac:dyDescent="0.25">
      <c r="A39492" s="93" t="s">
        <v>6244</v>
      </c>
      <c r="B39492" t="s">
        <v>21783</v>
      </c>
      <c r="C39492">
        <v>5923</v>
      </c>
      <c r="D39492" s="93" t="s">
        <v>29256</v>
      </c>
      <c r="E39492" s="93" t="s">
        <v>14</v>
      </c>
    </row>
    <row r="39493" spans="1:5" x14ac:dyDescent="0.25">
      <c r="A39493" s="93" t="s">
        <v>6244</v>
      </c>
      <c r="B39493" t="s">
        <v>21783</v>
      </c>
      <c r="C39493">
        <v>5932</v>
      </c>
      <c r="D39493" s="93" t="s">
        <v>29193</v>
      </c>
      <c r="E39493" s="93" t="s">
        <v>14</v>
      </c>
    </row>
    <row r="39494" spans="1:5" x14ac:dyDescent="0.25">
      <c r="A39494" s="93" t="s">
        <v>6244</v>
      </c>
      <c r="B39494" t="s">
        <v>21783</v>
      </c>
      <c r="C39494">
        <v>5934</v>
      </c>
      <c r="D39494" s="93" t="s">
        <v>29257</v>
      </c>
      <c r="E39494" s="93" t="s">
        <v>14</v>
      </c>
    </row>
    <row r="39495" spans="1:5" x14ac:dyDescent="0.25">
      <c r="A39495" s="93" t="s">
        <v>6244</v>
      </c>
      <c r="B39495" t="s">
        <v>21783</v>
      </c>
      <c r="C39495">
        <v>88316</v>
      </c>
      <c r="D39495" s="93" t="s">
        <v>29258</v>
      </c>
      <c r="E39495" s="93" t="s">
        <v>14</v>
      </c>
    </row>
    <row r="39496" spans="1:5" x14ac:dyDescent="0.25">
      <c r="A39496" s="93" t="s">
        <v>6244</v>
      </c>
      <c r="B39496" t="s">
        <v>21783</v>
      </c>
      <c r="C39496">
        <v>89035</v>
      </c>
      <c r="D39496" s="93" t="s">
        <v>29094</v>
      </c>
      <c r="E39496" s="93" t="s">
        <v>14</v>
      </c>
    </row>
    <row r="39497" spans="1:5" x14ac:dyDescent="0.25">
      <c r="A39497" s="93" t="s">
        <v>6244</v>
      </c>
      <c r="B39497" t="s">
        <v>21783</v>
      </c>
      <c r="C39497">
        <v>89036</v>
      </c>
      <c r="D39497" s="93" t="s">
        <v>29256</v>
      </c>
      <c r="E39497" s="93" t="s">
        <v>14</v>
      </c>
    </row>
    <row r="39498" spans="1:5" x14ac:dyDescent="0.25">
      <c r="A39498" s="93" t="s">
        <v>6244</v>
      </c>
      <c r="B39498" t="s">
        <v>21783</v>
      </c>
      <c r="C39498">
        <v>96463</v>
      </c>
      <c r="D39498" s="93" t="s">
        <v>29226</v>
      </c>
      <c r="E39498" s="93" t="s">
        <v>14</v>
      </c>
    </row>
    <row r="39499" spans="1:5" x14ac:dyDescent="0.25">
      <c r="A39499" s="93" t="s">
        <v>6244</v>
      </c>
      <c r="B39499" t="s">
        <v>21783</v>
      </c>
      <c r="C39499">
        <v>96464</v>
      </c>
      <c r="D39499" s="93" t="s">
        <v>29259</v>
      </c>
      <c r="E39499" s="93" t="s">
        <v>14</v>
      </c>
    </row>
    <row r="39500" spans="1:5" x14ac:dyDescent="0.25">
      <c r="A39500" s="93" t="s">
        <v>6245</v>
      </c>
      <c r="D39500" s="93" t="s">
        <v>14</v>
      </c>
      <c r="E39500" s="93" t="s">
        <v>35997</v>
      </c>
    </row>
    <row r="39501" spans="1:5" x14ac:dyDescent="0.25">
      <c r="A39501" s="93" t="s">
        <v>6245</v>
      </c>
      <c r="B39501" t="s">
        <v>21791</v>
      </c>
      <c r="C39501">
        <v>4721</v>
      </c>
      <c r="D39501" s="93" t="s">
        <v>29033</v>
      </c>
      <c r="E39501" s="93" t="s">
        <v>14</v>
      </c>
    </row>
    <row r="39502" spans="1:5" x14ac:dyDescent="0.25">
      <c r="A39502" s="93" t="s">
        <v>6245</v>
      </c>
      <c r="B39502" t="s">
        <v>21783</v>
      </c>
      <c r="C39502">
        <v>5684</v>
      </c>
      <c r="D39502" s="93" t="s">
        <v>29234</v>
      </c>
      <c r="E39502" s="93" t="s">
        <v>14</v>
      </c>
    </row>
    <row r="39503" spans="1:5" x14ac:dyDescent="0.25">
      <c r="A39503" s="93" t="s">
        <v>6245</v>
      </c>
      <c r="B39503" t="s">
        <v>21783</v>
      </c>
      <c r="C39503">
        <v>5685</v>
      </c>
      <c r="D39503" s="93" t="s">
        <v>29293</v>
      </c>
      <c r="E39503" s="93" t="s">
        <v>14</v>
      </c>
    </row>
    <row r="39504" spans="1:5" x14ac:dyDescent="0.25">
      <c r="A39504" s="93" t="s">
        <v>6245</v>
      </c>
      <c r="B39504" t="s">
        <v>21783</v>
      </c>
      <c r="C39504">
        <v>5901</v>
      </c>
      <c r="D39504" s="93" t="s">
        <v>29082</v>
      </c>
      <c r="E39504" s="93" t="s">
        <v>14</v>
      </c>
    </row>
    <row r="39505" spans="1:5" x14ac:dyDescent="0.25">
      <c r="A39505" s="93" t="s">
        <v>6245</v>
      </c>
      <c r="B39505" t="s">
        <v>21783</v>
      </c>
      <c r="C39505">
        <v>5903</v>
      </c>
      <c r="D39505" s="93" t="s">
        <v>29303</v>
      </c>
      <c r="E39505" s="93" t="s">
        <v>14</v>
      </c>
    </row>
    <row r="39506" spans="1:5" x14ac:dyDescent="0.25">
      <c r="A39506" s="93" t="s">
        <v>6245</v>
      </c>
      <c r="B39506" t="s">
        <v>21783</v>
      </c>
      <c r="C39506">
        <v>5921</v>
      </c>
      <c r="D39506" s="93" t="s">
        <v>29094</v>
      </c>
      <c r="E39506" s="93" t="s">
        <v>14</v>
      </c>
    </row>
    <row r="39507" spans="1:5" x14ac:dyDescent="0.25">
      <c r="A39507" s="93" t="s">
        <v>6245</v>
      </c>
      <c r="B39507" t="s">
        <v>21783</v>
      </c>
      <c r="C39507">
        <v>5923</v>
      </c>
      <c r="D39507" s="93" t="s">
        <v>29295</v>
      </c>
      <c r="E39507" s="93" t="s">
        <v>14</v>
      </c>
    </row>
    <row r="39508" spans="1:5" x14ac:dyDescent="0.25">
      <c r="A39508" s="93" t="s">
        <v>6245</v>
      </c>
      <c r="B39508" t="s">
        <v>21783</v>
      </c>
      <c r="C39508">
        <v>5932</v>
      </c>
      <c r="D39508" s="93" t="s">
        <v>29175</v>
      </c>
      <c r="E39508" s="93" t="s">
        <v>14</v>
      </c>
    </row>
    <row r="39509" spans="1:5" x14ac:dyDescent="0.25">
      <c r="A39509" s="93" t="s">
        <v>6245</v>
      </c>
      <c r="B39509" t="s">
        <v>21783</v>
      </c>
      <c r="C39509">
        <v>5934</v>
      </c>
      <c r="D39509" s="93" t="s">
        <v>29296</v>
      </c>
      <c r="E39509" s="93" t="s">
        <v>14</v>
      </c>
    </row>
    <row r="39510" spans="1:5" x14ac:dyDescent="0.25">
      <c r="A39510" s="93" t="s">
        <v>6245</v>
      </c>
      <c r="B39510" t="s">
        <v>21783</v>
      </c>
      <c r="C39510">
        <v>88316</v>
      </c>
      <c r="D39510" s="93" t="s">
        <v>29297</v>
      </c>
      <c r="E39510" s="93" t="s">
        <v>14</v>
      </c>
    </row>
    <row r="39511" spans="1:5" x14ac:dyDescent="0.25">
      <c r="A39511" s="93" t="s">
        <v>6245</v>
      </c>
      <c r="B39511" t="s">
        <v>21783</v>
      </c>
      <c r="C39511">
        <v>89035</v>
      </c>
      <c r="D39511" s="93" t="s">
        <v>29094</v>
      </c>
      <c r="E39511" s="93" t="s">
        <v>14</v>
      </c>
    </row>
    <row r="39512" spans="1:5" x14ac:dyDescent="0.25">
      <c r="A39512" s="93" t="s">
        <v>6245</v>
      </c>
      <c r="B39512" t="s">
        <v>21783</v>
      </c>
      <c r="C39512">
        <v>89036</v>
      </c>
      <c r="D39512" s="93" t="s">
        <v>29295</v>
      </c>
      <c r="E39512" s="93" t="s">
        <v>14</v>
      </c>
    </row>
    <row r="39513" spans="1:5" x14ac:dyDescent="0.25">
      <c r="A39513" s="93" t="s">
        <v>6245</v>
      </c>
      <c r="B39513" t="s">
        <v>21783</v>
      </c>
      <c r="C39513">
        <v>96463</v>
      </c>
      <c r="D39513" s="93" t="s">
        <v>29207</v>
      </c>
      <c r="E39513" s="93" t="s">
        <v>14</v>
      </c>
    </row>
    <row r="39514" spans="1:5" x14ac:dyDescent="0.25">
      <c r="A39514" s="93" t="s">
        <v>6245</v>
      </c>
      <c r="B39514" t="s">
        <v>21783</v>
      </c>
      <c r="C39514">
        <v>96464</v>
      </c>
      <c r="D39514" s="93" t="s">
        <v>29298</v>
      </c>
      <c r="E39514" s="93" t="s">
        <v>14</v>
      </c>
    </row>
    <row r="39515" spans="1:5" x14ac:dyDescent="0.25">
      <c r="A39515" s="93" t="s">
        <v>6246</v>
      </c>
      <c r="D39515" s="93" t="s">
        <v>14</v>
      </c>
      <c r="E39515" s="93" t="s">
        <v>35998</v>
      </c>
    </row>
    <row r="39516" spans="1:5" x14ac:dyDescent="0.25">
      <c r="A39516" s="93" t="s">
        <v>6246</v>
      </c>
      <c r="B39516" t="s">
        <v>21791</v>
      </c>
      <c r="C39516">
        <v>4721</v>
      </c>
      <c r="D39516" s="93" t="s">
        <v>29033</v>
      </c>
      <c r="E39516" s="93" t="s">
        <v>14</v>
      </c>
    </row>
    <row r="39517" spans="1:5" x14ac:dyDescent="0.25">
      <c r="A39517" s="93" t="s">
        <v>6246</v>
      </c>
      <c r="B39517" t="s">
        <v>21783</v>
      </c>
      <c r="C39517">
        <v>5684</v>
      </c>
      <c r="D39517" s="93" t="s">
        <v>29247</v>
      </c>
      <c r="E39517" s="93" t="s">
        <v>14</v>
      </c>
    </row>
    <row r="39518" spans="1:5" x14ac:dyDescent="0.25">
      <c r="A39518" s="93" t="s">
        <v>6246</v>
      </c>
      <c r="B39518" t="s">
        <v>21783</v>
      </c>
      <c r="C39518">
        <v>5685</v>
      </c>
      <c r="D39518" s="93" t="s">
        <v>29248</v>
      </c>
      <c r="E39518" s="93" t="s">
        <v>14</v>
      </c>
    </row>
    <row r="39519" spans="1:5" x14ac:dyDescent="0.25">
      <c r="A39519" s="93" t="s">
        <v>6246</v>
      </c>
      <c r="B39519" t="s">
        <v>21783</v>
      </c>
      <c r="C39519">
        <v>5901</v>
      </c>
      <c r="D39519" s="93" t="s">
        <v>29082</v>
      </c>
      <c r="E39519" s="93" t="s">
        <v>14</v>
      </c>
    </row>
    <row r="39520" spans="1:5" x14ac:dyDescent="0.25">
      <c r="A39520" s="93" t="s">
        <v>6246</v>
      </c>
      <c r="B39520" t="s">
        <v>21783</v>
      </c>
      <c r="C39520">
        <v>5903</v>
      </c>
      <c r="D39520" s="93" t="s">
        <v>29249</v>
      </c>
      <c r="E39520" s="93" t="s">
        <v>14</v>
      </c>
    </row>
    <row r="39521" spans="1:5" x14ac:dyDescent="0.25">
      <c r="A39521" s="93" t="s">
        <v>6246</v>
      </c>
      <c r="B39521" t="s">
        <v>21783</v>
      </c>
      <c r="C39521">
        <v>5921</v>
      </c>
      <c r="D39521" s="93" t="s">
        <v>29094</v>
      </c>
      <c r="E39521" s="93" t="s">
        <v>14</v>
      </c>
    </row>
    <row r="39522" spans="1:5" x14ac:dyDescent="0.25">
      <c r="A39522" s="93" t="s">
        <v>6246</v>
      </c>
      <c r="B39522" t="s">
        <v>21783</v>
      </c>
      <c r="C39522">
        <v>5923</v>
      </c>
      <c r="D39522" s="93" t="s">
        <v>29250</v>
      </c>
      <c r="E39522" s="93" t="s">
        <v>14</v>
      </c>
    </row>
    <row r="39523" spans="1:5" x14ac:dyDescent="0.25">
      <c r="A39523" s="93" t="s">
        <v>6246</v>
      </c>
      <c r="B39523" t="s">
        <v>21783</v>
      </c>
      <c r="C39523">
        <v>5932</v>
      </c>
      <c r="D39523" s="93" t="s">
        <v>29193</v>
      </c>
      <c r="E39523" s="93" t="s">
        <v>14</v>
      </c>
    </row>
    <row r="39524" spans="1:5" x14ac:dyDescent="0.25">
      <c r="A39524" s="93" t="s">
        <v>6246</v>
      </c>
      <c r="B39524" t="s">
        <v>21783</v>
      </c>
      <c r="C39524">
        <v>5934</v>
      </c>
      <c r="D39524" s="93" t="s">
        <v>29251</v>
      </c>
      <c r="E39524" s="93" t="s">
        <v>14</v>
      </c>
    </row>
    <row r="39525" spans="1:5" x14ac:dyDescent="0.25">
      <c r="A39525" s="93" t="s">
        <v>6246</v>
      </c>
      <c r="B39525" t="s">
        <v>21783</v>
      </c>
      <c r="C39525">
        <v>88316</v>
      </c>
      <c r="D39525" s="93" t="s">
        <v>29252</v>
      </c>
      <c r="E39525" s="93" t="s">
        <v>14</v>
      </c>
    </row>
    <row r="39526" spans="1:5" x14ac:dyDescent="0.25">
      <c r="A39526" s="93" t="s">
        <v>6246</v>
      </c>
      <c r="B39526" t="s">
        <v>21783</v>
      </c>
      <c r="C39526">
        <v>89035</v>
      </c>
      <c r="D39526" s="93" t="s">
        <v>29094</v>
      </c>
      <c r="E39526" s="93" t="s">
        <v>14</v>
      </c>
    </row>
    <row r="39527" spans="1:5" x14ac:dyDescent="0.25">
      <c r="A39527" s="93" t="s">
        <v>6246</v>
      </c>
      <c r="B39527" t="s">
        <v>21783</v>
      </c>
      <c r="C39527">
        <v>89036</v>
      </c>
      <c r="D39527" s="93" t="s">
        <v>29250</v>
      </c>
      <c r="E39527" s="93" t="s">
        <v>14</v>
      </c>
    </row>
    <row r="39528" spans="1:5" x14ac:dyDescent="0.25">
      <c r="A39528" s="93" t="s">
        <v>6246</v>
      </c>
      <c r="B39528" t="s">
        <v>21783</v>
      </c>
      <c r="C39528">
        <v>96463</v>
      </c>
      <c r="D39528" s="93" t="s">
        <v>29226</v>
      </c>
      <c r="E39528" s="93" t="s">
        <v>14</v>
      </c>
    </row>
    <row r="39529" spans="1:5" x14ac:dyDescent="0.25">
      <c r="A39529" s="93" t="s">
        <v>6246</v>
      </c>
      <c r="B39529" t="s">
        <v>21783</v>
      </c>
      <c r="C39529">
        <v>96464</v>
      </c>
      <c r="D39529" s="93" t="s">
        <v>29253</v>
      </c>
      <c r="E39529" s="93" t="s">
        <v>14</v>
      </c>
    </row>
    <row r="39530" spans="1:5" x14ac:dyDescent="0.25">
      <c r="A39530" s="93" t="s">
        <v>6247</v>
      </c>
      <c r="D39530" s="93" t="s">
        <v>14</v>
      </c>
      <c r="E39530" s="93" t="s">
        <v>35999</v>
      </c>
    </row>
    <row r="39531" spans="1:5" x14ac:dyDescent="0.25">
      <c r="A39531" s="93" t="s">
        <v>6247</v>
      </c>
      <c r="B39531" t="s">
        <v>21791</v>
      </c>
      <c r="C39531">
        <v>4721</v>
      </c>
      <c r="D39531" s="93" t="s">
        <v>29033</v>
      </c>
      <c r="E39531" s="93" t="s">
        <v>14</v>
      </c>
    </row>
    <row r="39532" spans="1:5" x14ac:dyDescent="0.25">
      <c r="A39532" s="93" t="s">
        <v>6247</v>
      </c>
      <c r="B39532" t="s">
        <v>21783</v>
      </c>
      <c r="C39532">
        <v>5684</v>
      </c>
      <c r="D39532" s="93" t="s">
        <v>29247</v>
      </c>
      <c r="E39532" s="93" t="s">
        <v>14</v>
      </c>
    </row>
    <row r="39533" spans="1:5" x14ac:dyDescent="0.25">
      <c r="A39533" s="93" t="s">
        <v>6247</v>
      </c>
      <c r="B39533" t="s">
        <v>21783</v>
      </c>
      <c r="C39533">
        <v>5685</v>
      </c>
      <c r="D39533" s="93" t="s">
        <v>29254</v>
      </c>
      <c r="E39533" s="93" t="s">
        <v>14</v>
      </c>
    </row>
    <row r="39534" spans="1:5" x14ac:dyDescent="0.25">
      <c r="A39534" s="93" t="s">
        <v>6247</v>
      </c>
      <c r="B39534" t="s">
        <v>21783</v>
      </c>
      <c r="C39534">
        <v>5901</v>
      </c>
      <c r="D39534" s="93" t="s">
        <v>29082</v>
      </c>
      <c r="E39534" s="93" t="s">
        <v>14</v>
      </c>
    </row>
    <row r="39535" spans="1:5" x14ac:dyDescent="0.25">
      <c r="A39535" s="93" t="s">
        <v>6247</v>
      </c>
      <c r="B39535" t="s">
        <v>21783</v>
      </c>
      <c r="C39535">
        <v>5903</v>
      </c>
      <c r="D39535" s="93" t="s">
        <v>29255</v>
      </c>
      <c r="E39535" s="93" t="s">
        <v>14</v>
      </c>
    </row>
    <row r="39536" spans="1:5" x14ac:dyDescent="0.25">
      <c r="A39536" s="93" t="s">
        <v>6247</v>
      </c>
      <c r="B39536" t="s">
        <v>21783</v>
      </c>
      <c r="C39536">
        <v>5921</v>
      </c>
      <c r="D39536" s="93" t="s">
        <v>29094</v>
      </c>
      <c r="E39536" s="93" t="s">
        <v>14</v>
      </c>
    </row>
    <row r="39537" spans="1:5" x14ac:dyDescent="0.25">
      <c r="A39537" s="93" t="s">
        <v>6247</v>
      </c>
      <c r="B39537" t="s">
        <v>21783</v>
      </c>
      <c r="C39537">
        <v>5923</v>
      </c>
      <c r="D39537" s="93" t="s">
        <v>29256</v>
      </c>
      <c r="E39537" s="93" t="s">
        <v>14</v>
      </c>
    </row>
    <row r="39538" spans="1:5" x14ac:dyDescent="0.25">
      <c r="A39538" s="93" t="s">
        <v>6247</v>
      </c>
      <c r="B39538" t="s">
        <v>21783</v>
      </c>
      <c r="C39538">
        <v>5932</v>
      </c>
      <c r="D39538" s="93" t="s">
        <v>29193</v>
      </c>
      <c r="E39538" s="93" t="s">
        <v>14</v>
      </c>
    </row>
    <row r="39539" spans="1:5" x14ac:dyDescent="0.25">
      <c r="A39539" s="93" t="s">
        <v>6247</v>
      </c>
      <c r="B39539" t="s">
        <v>21783</v>
      </c>
      <c r="C39539">
        <v>5934</v>
      </c>
      <c r="D39539" s="93" t="s">
        <v>29257</v>
      </c>
      <c r="E39539" s="93" t="s">
        <v>14</v>
      </c>
    </row>
    <row r="39540" spans="1:5" x14ac:dyDescent="0.25">
      <c r="A39540" s="93" t="s">
        <v>6247</v>
      </c>
      <c r="B39540" t="s">
        <v>21783</v>
      </c>
      <c r="C39540">
        <v>88316</v>
      </c>
      <c r="D39540" s="93" t="s">
        <v>29258</v>
      </c>
      <c r="E39540" s="93" t="s">
        <v>14</v>
      </c>
    </row>
    <row r="39541" spans="1:5" x14ac:dyDescent="0.25">
      <c r="A39541" s="93" t="s">
        <v>6247</v>
      </c>
      <c r="B39541" t="s">
        <v>21783</v>
      </c>
      <c r="C39541">
        <v>89035</v>
      </c>
      <c r="D39541" s="93" t="s">
        <v>29094</v>
      </c>
      <c r="E39541" s="93" t="s">
        <v>14</v>
      </c>
    </row>
    <row r="39542" spans="1:5" x14ac:dyDescent="0.25">
      <c r="A39542" s="93" t="s">
        <v>6247</v>
      </c>
      <c r="B39542" t="s">
        <v>21783</v>
      </c>
      <c r="C39542">
        <v>89036</v>
      </c>
      <c r="D39542" s="93" t="s">
        <v>29256</v>
      </c>
      <c r="E39542" s="93" t="s">
        <v>14</v>
      </c>
    </row>
    <row r="39543" spans="1:5" x14ac:dyDescent="0.25">
      <c r="A39543" s="93" t="s">
        <v>6247</v>
      </c>
      <c r="B39543" t="s">
        <v>21783</v>
      </c>
      <c r="C39543">
        <v>96463</v>
      </c>
      <c r="D39543" s="93" t="s">
        <v>29226</v>
      </c>
      <c r="E39543" s="93" t="s">
        <v>14</v>
      </c>
    </row>
    <row r="39544" spans="1:5" x14ac:dyDescent="0.25">
      <c r="A39544" s="93" t="s">
        <v>6247</v>
      </c>
      <c r="B39544" t="s">
        <v>21783</v>
      </c>
      <c r="C39544">
        <v>96464</v>
      </c>
      <c r="D39544" s="93" t="s">
        <v>29259</v>
      </c>
      <c r="E39544" s="93" t="s">
        <v>14</v>
      </c>
    </row>
    <row r="39545" spans="1:5" x14ac:dyDescent="0.25">
      <c r="A39545" s="93" t="s">
        <v>6248</v>
      </c>
      <c r="D39545" s="93" t="s">
        <v>14</v>
      </c>
      <c r="E39545" s="93" t="s">
        <v>36000</v>
      </c>
    </row>
    <row r="39546" spans="1:5" x14ac:dyDescent="0.25">
      <c r="A39546" s="93" t="s">
        <v>6248</v>
      </c>
      <c r="B39546" t="s">
        <v>21791</v>
      </c>
      <c r="C39546">
        <v>4721</v>
      </c>
      <c r="D39546" s="93" t="s">
        <v>29138</v>
      </c>
      <c r="E39546" s="93" t="s">
        <v>14</v>
      </c>
    </row>
    <row r="39547" spans="1:5" x14ac:dyDescent="0.25">
      <c r="A39547" s="93" t="s">
        <v>6248</v>
      </c>
      <c r="B39547" t="s">
        <v>21783</v>
      </c>
      <c r="C39547">
        <v>5684</v>
      </c>
      <c r="D39547" s="93" t="s">
        <v>29234</v>
      </c>
      <c r="E39547" s="93" t="s">
        <v>14</v>
      </c>
    </row>
    <row r="39548" spans="1:5" x14ac:dyDescent="0.25">
      <c r="A39548" s="93" t="s">
        <v>6248</v>
      </c>
      <c r="B39548" t="s">
        <v>21783</v>
      </c>
      <c r="C39548">
        <v>5685</v>
      </c>
      <c r="D39548" s="93" t="s">
        <v>29293</v>
      </c>
      <c r="E39548" s="93" t="s">
        <v>14</v>
      </c>
    </row>
    <row r="39549" spans="1:5" x14ac:dyDescent="0.25">
      <c r="A39549" s="93" t="s">
        <v>6248</v>
      </c>
      <c r="B39549" t="s">
        <v>21783</v>
      </c>
      <c r="C39549">
        <v>5901</v>
      </c>
      <c r="D39549" s="93" t="s">
        <v>29082</v>
      </c>
      <c r="E39549" s="93" t="s">
        <v>14</v>
      </c>
    </row>
    <row r="39550" spans="1:5" x14ac:dyDescent="0.25">
      <c r="A39550" s="93" t="s">
        <v>6248</v>
      </c>
      <c r="B39550" t="s">
        <v>21783</v>
      </c>
      <c r="C39550">
        <v>5903</v>
      </c>
      <c r="D39550" s="93" t="s">
        <v>29303</v>
      </c>
      <c r="E39550" s="93" t="s">
        <v>14</v>
      </c>
    </row>
    <row r="39551" spans="1:5" x14ac:dyDescent="0.25">
      <c r="A39551" s="93" t="s">
        <v>6248</v>
      </c>
      <c r="B39551" t="s">
        <v>21783</v>
      </c>
      <c r="C39551">
        <v>5921</v>
      </c>
      <c r="D39551" s="93" t="s">
        <v>29094</v>
      </c>
      <c r="E39551" s="93" t="s">
        <v>14</v>
      </c>
    </row>
    <row r="39552" spans="1:5" x14ac:dyDescent="0.25">
      <c r="A39552" s="93" t="s">
        <v>6248</v>
      </c>
      <c r="B39552" t="s">
        <v>21783</v>
      </c>
      <c r="C39552">
        <v>5923</v>
      </c>
      <c r="D39552" s="93" t="s">
        <v>29295</v>
      </c>
      <c r="E39552" s="93" t="s">
        <v>14</v>
      </c>
    </row>
    <row r="39553" spans="1:5" x14ac:dyDescent="0.25">
      <c r="A39553" s="93" t="s">
        <v>6248</v>
      </c>
      <c r="B39553" t="s">
        <v>21783</v>
      </c>
      <c r="C39553">
        <v>5932</v>
      </c>
      <c r="D39553" s="93" t="s">
        <v>29175</v>
      </c>
      <c r="E39553" s="93" t="s">
        <v>14</v>
      </c>
    </row>
    <row r="39554" spans="1:5" x14ac:dyDescent="0.25">
      <c r="A39554" s="93" t="s">
        <v>6248</v>
      </c>
      <c r="B39554" t="s">
        <v>21783</v>
      </c>
      <c r="C39554">
        <v>5934</v>
      </c>
      <c r="D39554" s="93" t="s">
        <v>29296</v>
      </c>
      <c r="E39554" s="93" t="s">
        <v>14</v>
      </c>
    </row>
    <row r="39555" spans="1:5" x14ac:dyDescent="0.25">
      <c r="A39555" s="93" t="s">
        <v>6248</v>
      </c>
      <c r="B39555" t="s">
        <v>21783</v>
      </c>
      <c r="C39555">
        <v>88316</v>
      </c>
      <c r="D39555" s="93" t="s">
        <v>29297</v>
      </c>
      <c r="E39555" s="93" t="s">
        <v>14</v>
      </c>
    </row>
    <row r="39556" spans="1:5" x14ac:dyDescent="0.25">
      <c r="A39556" s="93" t="s">
        <v>6248</v>
      </c>
      <c r="B39556" t="s">
        <v>21783</v>
      </c>
      <c r="C39556">
        <v>89035</v>
      </c>
      <c r="D39556" s="93" t="s">
        <v>29094</v>
      </c>
      <c r="E39556" s="93" t="s">
        <v>14</v>
      </c>
    </row>
    <row r="39557" spans="1:5" x14ac:dyDescent="0.25">
      <c r="A39557" s="93" t="s">
        <v>6248</v>
      </c>
      <c r="B39557" t="s">
        <v>21783</v>
      </c>
      <c r="C39557">
        <v>89036</v>
      </c>
      <c r="D39557" s="93" t="s">
        <v>29295</v>
      </c>
      <c r="E39557" s="93" t="s">
        <v>14</v>
      </c>
    </row>
    <row r="39558" spans="1:5" x14ac:dyDescent="0.25">
      <c r="A39558" s="93" t="s">
        <v>6248</v>
      </c>
      <c r="B39558" t="s">
        <v>21783</v>
      </c>
      <c r="C39558">
        <v>96463</v>
      </c>
      <c r="D39558" s="93" t="s">
        <v>29207</v>
      </c>
      <c r="E39558" s="93" t="s">
        <v>14</v>
      </c>
    </row>
    <row r="39559" spans="1:5" x14ac:dyDescent="0.25">
      <c r="A39559" s="93" t="s">
        <v>6248</v>
      </c>
      <c r="B39559" t="s">
        <v>21783</v>
      </c>
      <c r="C39559">
        <v>96464</v>
      </c>
      <c r="D39559" s="93" t="s">
        <v>29298</v>
      </c>
      <c r="E39559" s="93" t="s">
        <v>14</v>
      </c>
    </row>
    <row r="39560" spans="1:5" x14ac:dyDescent="0.25">
      <c r="A39560" s="93" t="s">
        <v>6249</v>
      </c>
      <c r="D39560" s="93" t="s">
        <v>14</v>
      </c>
      <c r="E39560" s="93" t="s">
        <v>36001</v>
      </c>
    </row>
    <row r="39561" spans="1:5" x14ac:dyDescent="0.25">
      <c r="A39561" s="93" t="s">
        <v>6249</v>
      </c>
      <c r="B39561" t="s">
        <v>21783</v>
      </c>
      <c r="C39561">
        <v>5684</v>
      </c>
      <c r="D39561" s="93" t="s">
        <v>29304</v>
      </c>
      <c r="E39561" s="93" t="s">
        <v>14</v>
      </c>
    </row>
    <row r="39562" spans="1:5" x14ac:dyDescent="0.25">
      <c r="A39562" s="93" t="s">
        <v>6249</v>
      </c>
      <c r="B39562" t="s">
        <v>21783</v>
      </c>
      <c r="C39562">
        <v>5685</v>
      </c>
      <c r="D39562" s="93" t="s">
        <v>29305</v>
      </c>
      <c r="E39562" s="93" t="s">
        <v>14</v>
      </c>
    </row>
    <row r="39563" spans="1:5" x14ac:dyDescent="0.25">
      <c r="A39563" s="93" t="s">
        <v>6249</v>
      </c>
      <c r="B39563" t="s">
        <v>21783</v>
      </c>
      <c r="C39563">
        <v>5901</v>
      </c>
      <c r="D39563" s="93" t="s">
        <v>29105</v>
      </c>
      <c r="E39563" s="93" t="s">
        <v>14</v>
      </c>
    </row>
    <row r="39564" spans="1:5" x14ac:dyDescent="0.25">
      <c r="A39564" s="93" t="s">
        <v>6249</v>
      </c>
      <c r="B39564" t="s">
        <v>21783</v>
      </c>
      <c r="C39564">
        <v>5903</v>
      </c>
      <c r="D39564" s="93" t="s">
        <v>29306</v>
      </c>
      <c r="E39564" s="93" t="s">
        <v>14</v>
      </c>
    </row>
    <row r="39565" spans="1:5" x14ac:dyDescent="0.25">
      <c r="A39565" s="93" t="s">
        <v>6249</v>
      </c>
      <c r="B39565" t="s">
        <v>21783</v>
      </c>
      <c r="C39565">
        <v>5932</v>
      </c>
      <c r="D39565" s="93" t="s">
        <v>29175</v>
      </c>
      <c r="E39565" s="93" t="s">
        <v>14</v>
      </c>
    </row>
    <row r="39566" spans="1:5" x14ac:dyDescent="0.25">
      <c r="A39566" s="93" t="s">
        <v>6249</v>
      </c>
      <c r="B39566" t="s">
        <v>21783</v>
      </c>
      <c r="C39566">
        <v>5934</v>
      </c>
      <c r="D39566" s="93" t="s">
        <v>29307</v>
      </c>
      <c r="E39566" s="93" t="s">
        <v>14</v>
      </c>
    </row>
    <row r="39567" spans="1:5" x14ac:dyDescent="0.25">
      <c r="A39567" s="93" t="s">
        <v>6249</v>
      </c>
      <c r="B39567" t="s">
        <v>21783</v>
      </c>
      <c r="C39567">
        <v>88316</v>
      </c>
      <c r="D39567" s="93" t="s">
        <v>29308</v>
      </c>
      <c r="E39567" s="93" t="s">
        <v>14</v>
      </c>
    </row>
    <row r="39568" spans="1:5" x14ac:dyDescent="0.25">
      <c r="A39568" s="93" t="s">
        <v>6249</v>
      </c>
      <c r="B39568" t="s">
        <v>21783</v>
      </c>
      <c r="C39568">
        <v>96393</v>
      </c>
      <c r="D39568" s="93" t="s">
        <v>22196</v>
      </c>
      <c r="E39568" s="93" t="s">
        <v>14</v>
      </c>
    </row>
    <row r="39569" spans="1:5" x14ac:dyDescent="0.25">
      <c r="A39569" s="93" t="s">
        <v>6249</v>
      </c>
      <c r="B39569" t="s">
        <v>21783</v>
      </c>
      <c r="C39569">
        <v>96463</v>
      </c>
      <c r="D39569" s="93" t="s">
        <v>29178</v>
      </c>
      <c r="E39569" s="93" t="s">
        <v>14</v>
      </c>
    </row>
    <row r="39570" spans="1:5" x14ac:dyDescent="0.25">
      <c r="A39570" s="93" t="s">
        <v>6249</v>
      </c>
      <c r="B39570" t="s">
        <v>21783</v>
      </c>
      <c r="C39570">
        <v>96464</v>
      </c>
      <c r="D39570" s="93" t="s">
        <v>29309</v>
      </c>
      <c r="E39570" s="93" t="s">
        <v>14</v>
      </c>
    </row>
    <row r="39571" spans="1:5" x14ac:dyDescent="0.25">
      <c r="A39571" s="93" t="s">
        <v>6250</v>
      </c>
      <c r="D39571" s="93" t="s">
        <v>14</v>
      </c>
      <c r="E39571" s="93" t="s">
        <v>36002</v>
      </c>
    </row>
    <row r="39572" spans="1:5" x14ac:dyDescent="0.25">
      <c r="A39572" s="93" t="s">
        <v>6250</v>
      </c>
      <c r="B39572" t="s">
        <v>21783</v>
      </c>
      <c r="C39572">
        <v>5684</v>
      </c>
      <c r="D39572" s="93" t="s">
        <v>29304</v>
      </c>
      <c r="E39572" s="93" t="s">
        <v>14</v>
      </c>
    </row>
    <row r="39573" spans="1:5" x14ac:dyDescent="0.25">
      <c r="A39573" s="93" t="s">
        <v>6250</v>
      </c>
      <c r="B39573" t="s">
        <v>21783</v>
      </c>
      <c r="C39573">
        <v>5685</v>
      </c>
      <c r="D39573" s="93" t="s">
        <v>29310</v>
      </c>
      <c r="E39573" s="93" t="s">
        <v>14</v>
      </c>
    </row>
    <row r="39574" spans="1:5" x14ac:dyDescent="0.25">
      <c r="A39574" s="93" t="s">
        <v>6250</v>
      </c>
      <c r="B39574" t="s">
        <v>21783</v>
      </c>
      <c r="C39574">
        <v>5901</v>
      </c>
      <c r="D39574" s="93" t="s">
        <v>29105</v>
      </c>
      <c r="E39574" s="93" t="s">
        <v>14</v>
      </c>
    </row>
    <row r="39575" spans="1:5" x14ac:dyDescent="0.25">
      <c r="A39575" s="93" t="s">
        <v>6250</v>
      </c>
      <c r="B39575" t="s">
        <v>21783</v>
      </c>
      <c r="C39575">
        <v>5903</v>
      </c>
      <c r="D39575" s="93" t="s">
        <v>29311</v>
      </c>
      <c r="E39575" s="93" t="s">
        <v>14</v>
      </c>
    </row>
    <row r="39576" spans="1:5" x14ac:dyDescent="0.25">
      <c r="A39576" s="93" t="s">
        <v>6250</v>
      </c>
      <c r="B39576" t="s">
        <v>21783</v>
      </c>
      <c r="C39576">
        <v>5932</v>
      </c>
      <c r="D39576" s="93" t="s">
        <v>29175</v>
      </c>
      <c r="E39576" s="93" t="s">
        <v>14</v>
      </c>
    </row>
    <row r="39577" spans="1:5" x14ac:dyDescent="0.25">
      <c r="A39577" s="93" t="s">
        <v>6250</v>
      </c>
      <c r="B39577" t="s">
        <v>21783</v>
      </c>
      <c r="C39577">
        <v>5934</v>
      </c>
      <c r="D39577" s="93" t="s">
        <v>29312</v>
      </c>
      <c r="E39577" s="93" t="s">
        <v>14</v>
      </c>
    </row>
    <row r="39578" spans="1:5" x14ac:dyDescent="0.25">
      <c r="A39578" s="93" t="s">
        <v>6250</v>
      </c>
      <c r="B39578" t="s">
        <v>21783</v>
      </c>
      <c r="C39578">
        <v>88316</v>
      </c>
      <c r="D39578" s="93" t="s">
        <v>29313</v>
      </c>
      <c r="E39578" s="93" t="s">
        <v>14</v>
      </c>
    </row>
    <row r="39579" spans="1:5" x14ac:dyDescent="0.25">
      <c r="A39579" s="93" t="s">
        <v>6250</v>
      </c>
      <c r="B39579" t="s">
        <v>21783</v>
      </c>
      <c r="C39579">
        <v>96393</v>
      </c>
      <c r="D39579" s="93" t="s">
        <v>22196</v>
      </c>
      <c r="E39579" s="93" t="s">
        <v>14</v>
      </c>
    </row>
    <row r="39580" spans="1:5" x14ac:dyDescent="0.25">
      <c r="A39580" s="93" t="s">
        <v>6250</v>
      </c>
      <c r="B39580" t="s">
        <v>21783</v>
      </c>
      <c r="C39580">
        <v>96463</v>
      </c>
      <c r="D39580" s="93" t="s">
        <v>29178</v>
      </c>
      <c r="E39580" s="93" t="s">
        <v>14</v>
      </c>
    </row>
    <row r="39581" spans="1:5" x14ac:dyDescent="0.25">
      <c r="A39581" s="93" t="s">
        <v>6250</v>
      </c>
      <c r="B39581" t="s">
        <v>21783</v>
      </c>
      <c r="C39581">
        <v>96464</v>
      </c>
      <c r="D39581" s="93" t="s">
        <v>29314</v>
      </c>
      <c r="E39581" s="93" t="s">
        <v>14</v>
      </c>
    </row>
    <row r="39582" spans="1:5" x14ac:dyDescent="0.25">
      <c r="A39582" s="93" t="s">
        <v>6251</v>
      </c>
      <c r="D39582" s="93" t="s">
        <v>14</v>
      </c>
      <c r="E39582" s="93" t="s">
        <v>36003</v>
      </c>
    </row>
    <row r="39583" spans="1:5" x14ac:dyDescent="0.25">
      <c r="A39583" s="93" t="s">
        <v>6251</v>
      </c>
      <c r="B39583" t="s">
        <v>21783</v>
      </c>
      <c r="C39583">
        <v>5684</v>
      </c>
      <c r="D39583" s="93" t="s">
        <v>29103</v>
      </c>
      <c r="E39583" s="93" t="s">
        <v>14</v>
      </c>
    </row>
    <row r="39584" spans="1:5" x14ac:dyDescent="0.25">
      <c r="A39584" s="93" t="s">
        <v>6251</v>
      </c>
      <c r="B39584" t="s">
        <v>21783</v>
      </c>
      <c r="C39584">
        <v>5685</v>
      </c>
      <c r="D39584" s="93" t="s">
        <v>29209</v>
      </c>
      <c r="E39584" s="93" t="s">
        <v>14</v>
      </c>
    </row>
    <row r="39585" spans="1:5" x14ac:dyDescent="0.25">
      <c r="A39585" s="93" t="s">
        <v>6251</v>
      </c>
      <c r="B39585" t="s">
        <v>21783</v>
      </c>
      <c r="C39585">
        <v>5901</v>
      </c>
      <c r="D39585" s="93" t="s">
        <v>29105</v>
      </c>
      <c r="E39585" s="93" t="s">
        <v>14</v>
      </c>
    </row>
    <row r="39586" spans="1:5" x14ac:dyDescent="0.25">
      <c r="A39586" s="93" t="s">
        <v>6251</v>
      </c>
      <c r="B39586" t="s">
        <v>21783</v>
      </c>
      <c r="C39586">
        <v>5903</v>
      </c>
      <c r="D39586" s="93" t="s">
        <v>29315</v>
      </c>
      <c r="E39586" s="93" t="s">
        <v>14</v>
      </c>
    </row>
    <row r="39587" spans="1:5" x14ac:dyDescent="0.25">
      <c r="A39587" s="93" t="s">
        <v>6251</v>
      </c>
      <c r="B39587" t="s">
        <v>21783</v>
      </c>
      <c r="C39587">
        <v>5932</v>
      </c>
      <c r="D39587" s="93" t="s">
        <v>29084</v>
      </c>
      <c r="E39587" s="93" t="s">
        <v>14</v>
      </c>
    </row>
    <row r="39588" spans="1:5" x14ac:dyDescent="0.25">
      <c r="A39588" s="93" t="s">
        <v>6251</v>
      </c>
      <c r="B39588" t="s">
        <v>21783</v>
      </c>
      <c r="C39588">
        <v>5934</v>
      </c>
      <c r="D39588" s="93" t="s">
        <v>29316</v>
      </c>
      <c r="E39588" s="93" t="s">
        <v>14</v>
      </c>
    </row>
    <row r="39589" spans="1:5" x14ac:dyDescent="0.25">
      <c r="A39589" s="93" t="s">
        <v>6251</v>
      </c>
      <c r="B39589" t="s">
        <v>21783</v>
      </c>
      <c r="C39589">
        <v>88316</v>
      </c>
      <c r="D39589" s="93" t="s">
        <v>29317</v>
      </c>
      <c r="E39589" s="93" t="s">
        <v>14</v>
      </c>
    </row>
    <row r="39590" spans="1:5" x14ac:dyDescent="0.25">
      <c r="A39590" s="93" t="s">
        <v>6251</v>
      </c>
      <c r="B39590" t="s">
        <v>21783</v>
      </c>
      <c r="C39590">
        <v>96393</v>
      </c>
      <c r="D39590" s="93" t="s">
        <v>22196</v>
      </c>
      <c r="E39590" s="93" t="s">
        <v>14</v>
      </c>
    </row>
    <row r="39591" spans="1:5" x14ac:dyDescent="0.25">
      <c r="A39591" s="93" t="s">
        <v>6251</v>
      </c>
      <c r="B39591" t="s">
        <v>21783</v>
      </c>
      <c r="C39591">
        <v>96463</v>
      </c>
      <c r="D39591" s="93" t="s">
        <v>29109</v>
      </c>
      <c r="E39591" s="93" t="s">
        <v>14</v>
      </c>
    </row>
    <row r="39592" spans="1:5" x14ac:dyDescent="0.25">
      <c r="A39592" s="93" t="s">
        <v>6251</v>
      </c>
      <c r="B39592" t="s">
        <v>21783</v>
      </c>
      <c r="C39592">
        <v>96464</v>
      </c>
      <c r="D39592" s="93" t="s">
        <v>29318</v>
      </c>
      <c r="E39592" s="93" t="s">
        <v>14</v>
      </c>
    </row>
    <row r="39593" spans="1:5" x14ac:dyDescent="0.25">
      <c r="A39593" s="93" t="s">
        <v>6252</v>
      </c>
      <c r="D39593" s="93" t="s">
        <v>14</v>
      </c>
      <c r="E39593" s="93" t="s">
        <v>36004</v>
      </c>
    </row>
    <row r="39594" spans="1:5" x14ac:dyDescent="0.25">
      <c r="A39594" s="93" t="s">
        <v>6252</v>
      </c>
      <c r="B39594" t="s">
        <v>21783</v>
      </c>
      <c r="C39594">
        <v>5684</v>
      </c>
      <c r="D39594" s="93" t="s">
        <v>29319</v>
      </c>
      <c r="E39594" s="93" t="s">
        <v>14</v>
      </c>
    </row>
    <row r="39595" spans="1:5" x14ac:dyDescent="0.25">
      <c r="A39595" s="93" t="s">
        <v>6252</v>
      </c>
      <c r="B39595" t="s">
        <v>21783</v>
      </c>
      <c r="C39595">
        <v>5685</v>
      </c>
      <c r="D39595" s="93" t="s">
        <v>29320</v>
      </c>
      <c r="E39595" s="93" t="s">
        <v>14</v>
      </c>
    </row>
    <row r="39596" spans="1:5" x14ac:dyDescent="0.25">
      <c r="A39596" s="93" t="s">
        <v>6252</v>
      </c>
      <c r="B39596" t="s">
        <v>21783</v>
      </c>
      <c r="C39596">
        <v>5901</v>
      </c>
      <c r="D39596" s="93" t="s">
        <v>29105</v>
      </c>
      <c r="E39596" s="93" t="s">
        <v>14</v>
      </c>
    </row>
    <row r="39597" spans="1:5" x14ac:dyDescent="0.25">
      <c r="A39597" s="93" t="s">
        <v>6252</v>
      </c>
      <c r="B39597" t="s">
        <v>21783</v>
      </c>
      <c r="C39597">
        <v>5903</v>
      </c>
      <c r="D39597" s="93" t="s">
        <v>29321</v>
      </c>
      <c r="E39597" s="93" t="s">
        <v>14</v>
      </c>
    </row>
    <row r="39598" spans="1:5" x14ac:dyDescent="0.25">
      <c r="A39598" s="93" t="s">
        <v>6252</v>
      </c>
      <c r="B39598" t="s">
        <v>21783</v>
      </c>
      <c r="C39598">
        <v>5932</v>
      </c>
      <c r="D39598" s="93" t="s">
        <v>29193</v>
      </c>
      <c r="E39598" s="93" t="s">
        <v>14</v>
      </c>
    </row>
    <row r="39599" spans="1:5" x14ac:dyDescent="0.25">
      <c r="A39599" s="93" t="s">
        <v>6252</v>
      </c>
      <c r="B39599" t="s">
        <v>21783</v>
      </c>
      <c r="C39599">
        <v>5934</v>
      </c>
      <c r="D39599" s="93" t="s">
        <v>29322</v>
      </c>
      <c r="E39599" s="93" t="s">
        <v>14</v>
      </c>
    </row>
    <row r="39600" spans="1:5" x14ac:dyDescent="0.25">
      <c r="A39600" s="93" t="s">
        <v>6252</v>
      </c>
      <c r="B39600" t="s">
        <v>21783</v>
      </c>
      <c r="C39600">
        <v>88316</v>
      </c>
      <c r="D39600" s="93" t="s">
        <v>29323</v>
      </c>
      <c r="E39600" s="93" t="s">
        <v>14</v>
      </c>
    </row>
    <row r="39601" spans="1:5" x14ac:dyDescent="0.25">
      <c r="A39601" s="93" t="s">
        <v>6252</v>
      </c>
      <c r="B39601" t="s">
        <v>21783</v>
      </c>
      <c r="C39601">
        <v>96393</v>
      </c>
      <c r="D39601" s="93" t="s">
        <v>22196</v>
      </c>
      <c r="E39601" s="93" t="s">
        <v>14</v>
      </c>
    </row>
    <row r="39602" spans="1:5" x14ac:dyDescent="0.25">
      <c r="A39602" s="93" t="s">
        <v>6252</v>
      </c>
      <c r="B39602" t="s">
        <v>21783</v>
      </c>
      <c r="C39602">
        <v>96463</v>
      </c>
      <c r="D39602" s="93" t="s">
        <v>29196</v>
      </c>
      <c r="E39602" s="93" t="s">
        <v>14</v>
      </c>
    </row>
    <row r="39603" spans="1:5" x14ac:dyDescent="0.25">
      <c r="A39603" s="93" t="s">
        <v>6252</v>
      </c>
      <c r="B39603" t="s">
        <v>21783</v>
      </c>
      <c r="C39603">
        <v>96464</v>
      </c>
      <c r="D39603" s="93" t="s">
        <v>29324</v>
      </c>
      <c r="E39603" s="93" t="s">
        <v>14</v>
      </c>
    </row>
    <row r="39604" spans="1:5" x14ac:dyDescent="0.25">
      <c r="A39604" s="93" t="s">
        <v>6253</v>
      </c>
      <c r="D39604" s="93" t="s">
        <v>14</v>
      </c>
      <c r="E39604" s="93" t="s">
        <v>36005</v>
      </c>
    </row>
    <row r="39605" spans="1:5" x14ac:dyDescent="0.25">
      <c r="A39605" s="93" t="s">
        <v>6253</v>
      </c>
      <c r="B39605" t="s">
        <v>21783</v>
      </c>
      <c r="C39605">
        <v>5684</v>
      </c>
      <c r="D39605" s="93" t="s">
        <v>29319</v>
      </c>
      <c r="E39605" s="93" t="s">
        <v>14</v>
      </c>
    </row>
    <row r="39606" spans="1:5" x14ac:dyDescent="0.25">
      <c r="A39606" s="93" t="s">
        <v>6253</v>
      </c>
      <c r="B39606" t="s">
        <v>21783</v>
      </c>
      <c r="C39606">
        <v>5685</v>
      </c>
      <c r="D39606" s="93" t="s">
        <v>29325</v>
      </c>
      <c r="E39606" s="93" t="s">
        <v>14</v>
      </c>
    </row>
    <row r="39607" spans="1:5" x14ac:dyDescent="0.25">
      <c r="A39607" s="93" t="s">
        <v>6253</v>
      </c>
      <c r="B39607" t="s">
        <v>21783</v>
      </c>
      <c r="C39607">
        <v>5901</v>
      </c>
      <c r="D39607" s="93" t="s">
        <v>29105</v>
      </c>
      <c r="E39607" s="93" t="s">
        <v>14</v>
      </c>
    </row>
    <row r="39608" spans="1:5" x14ac:dyDescent="0.25">
      <c r="A39608" s="93" t="s">
        <v>6253</v>
      </c>
      <c r="B39608" t="s">
        <v>21783</v>
      </c>
      <c r="C39608">
        <v>5903</v>
      </c>
      <c r="D39608" s="93" t="s">
        <v>29326</v>
      </c>
      <c r="E39608" s="93" t="s">
        <v>14</v>
      </c>
    </row>
    <row r="39609" spans="1:5" x14ac:dyDescent="0.25">
      <c r="A39609" s="93" t="s">
        <v>6253</v>
      </c>
      <c r="B39609" t="s">
        <v>21783</v>
      </c>
      <c r="C39609">
        <v>5932</v>
      </c>
      <c r="D39609" s="93" t="s">
        <v>29193</v>
      </c>
      <c r="E39609" s="93" t="s">
        <v>14</v>
      </c>
    </row>
    <row r="39610" spans="1:5" x14ac:dyDescent="0.25">
      <c r="A39610" s="93" t="s">
        <v>6253</v>
      </c>
      <c r="B39610" t="s">
        <v>21783</v>
      </c>
      <c r="C39610">
        <v>5934</v>
      </c>
      <c r="D39610" s="93" t="s">
        <v>29327</v>
      </c>
      <c r="E39610" s="93" t="s">
        <v>14</v>
      </c>
    </row>
    <row r="39611" spans="1:5" x14ac:dyDescent="0.25">
      <c r="A39611" s="93" t="s">
        <v>6253</v>
      </c>
      <c r="B39611" t="s">
        <v>21783</v>
      </c>
      <c r="C39611">
        <v>88316</v>
      </c>
      <c r="D39611" s="93" t="s">
        <v>29328</v>
      </c>
      <c r="E39611" s="93" t="s">
        <v>14</v>
      </c>
    </row>
    <row r="39612" spans="1:5" x14ac:dyDescent="0.25">
      <c r="A39612" s="93" t="s">
        <v>6253</v>
      </c>
      <c r="B39612" t="s">
        <v>21783</v>
      </c>
      <c r="C39612">
        <v>96393</v>
      </c>
      <c r="D39612" s="93" t="s">
        <v>22196</v>
      </c>
      <c r="E39612" s="93" t="s">
        <v>14</v>
      </c>
    </row>
    <row r="39613" spans="1:5" x14ac:dyDescent="0.25">
      <c r="A39613" s="93" t="s">
        <v>6253</v>
      </c>
      <c r="B39613" t="s">
        <v>21783</v>
      </c>
      <c r="C39613">
        <v>96463</v>
      </c>
      <c r="D39613" s="93" t="s">
        <v>29196</v>
      </c>
      <c r="E39613" s="93" t="s">
        <v>14</v>
      </c>
    </row>
    <row r="39614" spans="1:5" x14ac:dyDescent="0.25">
      <c r="A39614" s="93" t="s">
        <v>6253</v>
      </c>
      <c r="B39614" t="s">
        <v>21783</v>
      </c>
      <c r="C39614">
        <v>96464</v>
      </c>
      <c r="D39614" s="93" t="s">
        <v>29329</v>
      </c>
      <c r="E39614" s="93" t="s">
        <v>14</v>
      </c>
    </row>
    <row r="39615" spans="1:5" x14ac:dyDescent="0.25">
      <c r="A39615" s="93" t="s">
        <v>6254</v>
      </c>
      <c r="D39615" s="93" t="s">
        <v>14</v>
      </c>
      <c r="E39615" s="93" t="s">
        <v>36006</v>
      </c>
    </row>
    <row r="39616" spans="1:5" x14ac:dyDescent="0.25">
      <c r="A39616" s="93" t="s">
        <v>6254</v>
      </c>
      <c r="B39616" t="s">
        <v>21783</v>
      </c>
      <c r="C39616">
        <v>5684</v>
      </c>
      <c r="D39616" s="93" t="s">
        <v>29330</v>
      </c>
      <c r="E39616" s="93" t="s">
        <v>14</v>
      </c>
    </row>
    <row r="39617" spans="1:5" x14ac:dyDescent="0.25">
      <c r="A39617" s="93" t="s">
        <v>6254</v>
      </c>
      <c r="B39617" t="s">
        <v>21783</v>
      </c>
      <c r="C39617">
        <v>5685</v>
      </c>
      <c r="D39617" s="93" t="s">
        <v>29331</v>
      </c>
      <c r="E39617" s="93" t="s">
        <v>14</v>
      </c>
    </row>
    <row r="39618" spans="1:5" x14ac:dyDescent="0.25">
      <c r="A39618" s="93" t="s">
        <v>6254</v>
      </c>
      <c r="B39618" t="s">
        <v>21783</v>
      </c>
      <c r="C39618">
        <v>5901</v>
      </c>
      <c r="D39618" s="93" t="s">
        <v>29105</v>
      </c>
      <c r="E39618" s="93" t="s">
        <v>14</v>
      </c>
    </row>
    <row r="39619" spans="1:5" x14ac:dyDescent="0.25">
      <c r="A39619" s="93" t="s">
        <v>6254</v>
      </c>
      <c r="B39619" t="s">
        <v>21783</v>
      </c>
      <c r="C39619">
        <v>5903</v>
      </c>
      <c r="D39619" s="93" t="s">
        <v>29332</v>
      </c>
      <c r="E39619" s="93" t="s">
        <v>14</v>
      </c>
    </row>
    <row r="39620" spans="1:5" x14ac:dyDescent="0.25">
      <c r="A39620" s="93" t="s">
        <v>6254</v>
      </c>
      <c r="B39620" t="s">
        <v>21783</v>
      </c>
      <c r="C39620">
        <v>5932</v>
      </c>
      <c r="D39620" s="93" t="s">
        <v>29175</v>
      </c>
      <c r="E39620" s="93" t="s">
        <v>14</v>
      </c>
    </row>
    <row r="39621" spans="1:5" x14ac:dyDescent="0.25">
      <c r="A39621" s="93" t="s">
        <v>6254</v>
      </c>
      <c r="B39621" t="s">
        <v>21783</v>
      </c>
      <c r="C39621">
        <v>5934</v>
      </c>
      <c r="D39621" s="93" t="s">
        <v>29333</v>
      </c>
      <c r="E39621" s="93" t="s">
        <v>14</v>
      </c>
    </row>
    <row r="39622" spans="1:5" x14ac:dyDescent="0.25">
      <c r="A39622" s="93" t="s">
        <v>6254</v>
      </c>
      <c r="B39622" t="s">
        <v>21783</v>
      </c>
      <c r="C39622">
        <v>88316</v>
      </c>
      <c r="D39622" s="93" t="s">
        <v>29334</v>
      </c>
      <c r="E39622" s="93" t="s">
        <v>14</v>
      </c>
    </row>
    <row r="39623" spans="1:5" x14ac:dyDescent="0.25">
      <c r="A39623" s="93" t="s">
        <v>6254</v>
      </c>
      <c r="B39623" t="s">
        <v>21783</v>
      </c>
      <c r="C39623">
        <v>96394</v>
      </c>
      <c r="D39623" s="93" t="s">
        <v>22196</v>
      </c>
      <c r="E39623" s="93" t="s">
        <v>14</v>
      </c>
    </row>
    <row r="39624" spans="1:5" x14ac:dyDescent="0.25">
      <c r="A39624" s="93" t="s">
        <v>6254</v>
      </c>
      <c r="B39624" t="s">
        <v>21783</v>
      </c>
      <c r="C39624">
        <v>96463</v>
      </c>
      <c r="D39624" s="93" t="s">
        <v>29178</v>
      </c>
      <c r="E39624" s="93" t="s">
        <v>14</v>
      </c>
    </row>
    <row r="39625" spans="1:5" x14ac:dyDescent="0.25">
      <c r="A39625" s="93" t="s">
        <v>6254</v>
      </c>
      <c r="B39625" t="s">
        <v>21783</v>
      </c>
      <c r="C39625">
        <v>96464</v>
      </c>
      <c r="D39625" s="93" t="s">
        <v>29335</v>
      </c>
      <c r="E39625" s="93" t="s">
        <v>14</v>
      </c>
    </row>
    <row r="39626" spans="1:5" x14ac:dyDescent="0.25">
      <c r="A39626" s="93" t="s">
        <v>6255</v>
      </c>
      <c r="D39626" s="93" t="s">
        <v>14</v>
      </c>
      <c r="E39626" s="93" t="s">
        <v>36007</v>
      </c>
    </row>
    <row r="39627" spans="1:5" x14ac:dyDescent="0.25">
      <c r="A39627" s="93" t="s">
        <v>6255</v>
      </c>
      <c r="B39627" t="s">
        <v>21783</v>
      </c>
      <c r="C39627">
        <v>5684</v>
      </c>
      <c r="D39627" s="93" t="s">
        <v>29330</v>
      </c>
      <c r="E39627" s="93" t="s">
        <v>14</v>
      </c>
    </row>
    <row r="39628" spans="1:5" x14ac:dyDescent="0.25">
      <c r="A39628" s="93" t="s">
        <v>6255</v>
      </c>
      <c r="B39628" t="s">
        <v>21783</v>
      </c>
      <c r="C39628">
        <v>5685</v>
      </c>
      <c r="D39628" s="93" t="s">
        <v>29336</v>
      </c>
      <c r="E39628" s="93" t="s">
        <v>14</v>
      </c>
    </row>
    <row r="39629" spans="1:5" x14ac:dyDescent="0.25">
      <c r="A39629" s="93" t="s">
        <v>6255</v>
      </c>
      <c r="B39629" t="s">
        <v>21783</v>
      </c>
      <c r="C39629">
        <v>5901</v>
      </c>
      <c r="D39629" s="93" t="s">
        <v>29105</v>
      </c>
      <c r="E39629" s="93" t="s">
        <v>14</v>
      </c>
    </row>
    <row r="39630" spans="1:5" x14ac:dyDescent="0.25">
      <c r="A39630" s="93" t="s">
        <v>6255</v>
      </c>
      <c r="B39630" t="s">
        <v>21783</v>
      </c>
      <c r="C39630">
        <v>5903</v>
      </c>
      <c r="D39630" s="93" t="s">
        <v>29337</v>
      </c>
      <c r="E39630" s="93" t="s">
        <v>14</v>
      </c>
    </row>
    <row r="39631" spans="1:5" x14ac:dyDescent="0.25">
      <c r="A39631" s="93" t="s">
        <v>6255</v>
      </c>
      <c r="B39631" t="s">
        <v>21783</v>
      </c>
      <c r="C39631">
        <v>5932</v>
      </c>
      <c r="D39631" s="93" t="s">
        <v>29175</v>
      </c>
      <c r="E39631" s="93" t="s">
        <v>14</v>
      </c>
    </row>
    <row r="39632" spans="1:5" x14ac:dyDescent="0.25">
      <c r="A39632" s="93" t="s">
        <v>6255</v>
      </c>
      <c r="B39632" t="s">
        <v>21783</v>
      </c>
      <c r="C39632">
        <v>5934</v>
      </c>
      <c r="D39632" s="93" t="s">
        <v>29338</v>
      </c>
      <c r="E39632" s="93" t="s">
        <v>14</v>
      </c>
    </row>
    <row r="39633" spans="1:5" x14ac:dyDescent="0.25">
      <c r="A39633" s="93" t="s">
        <v>6255</v>
      </c>
      <c r="B39633" t="s">
        <v>21783</v>
      </c>
      <c r="C39633">
        <v>88316</v>
      </c>
      <c r="D39633" s="93" t="s">
        <v>29339</v>
      </c>
      <c r="E39633" s="93" t="s">
        <v>14</v>
      </c>
    </row>
    <row r="39634" spans="1:5" x14ac:dyDescent="0.25">
      <c r="A39634" s="93" t="s">
        <v>6255</v>
      </c>
      <c r="B39634" t="s">
        <v>21783</v>
      </c>
      <c r="C39634">
        <v>96394</v>
      </c>
      <c r="D39634" s="93" t="s">
        <v>22196</v>
      </c>
      <c r="E39634" s="93" t="s">
        <v>14</v>
      </c>
    </row>
    <row r="39635" spans="1:5" x14ac:dyDescent="0.25">
      <c r="A39635" s="93" t="s">
        <v>6255</v>
      </c>
      <c r="B39635" t="s">
        <v>21783</v>
      </c>
      <c r="C39635">
        <v>96463</v>
      </c>
      <c r="D39635" s="93" t="s">
        <v>29178</v>
      </c>
      <c r="E39635" s="93" t="s">
        <v>14</v>
      </c>
    </row>
    <row r="39636" spans="1:5" x14ac:dyDescent="0.25">
      <c r="A39636" s="93" t="s">
        <v>6255</v>
      </c>
      <c r="B39636" t="s">
        <v>21783</v>
      </c>
      <c r="C39636">
        <v>96464</v>
      </c>
      <c r="D39636" s="93" t="s">
        <v>29340</v>
      </c>
      <c r="E39636" s="93" t="s">
        <v>14</v>
      </c>
    </row>
    <row r="39637" spans="1:5" x14ac:dyDescent="0.25">
      <c r="A39637" s="93" t="s">
        <v>6256</v>
      </c>
      <c r="D39637" s="93" t="s">
        <v>14</v>
      </c>
      <c r="E39637" s="93" t="s">
        <v>36008</v>
      </c>
    </row>
    <row r="39638" spans="1:5" x14ac:dyDescent="0.25">
      <c r="A39638" s="93" t="s">
        <v>6256</v>
      </c>
      <c r="B39638" t="s">
        <v>21783</v>
      </c>
      <c r="C39638">
        <v>5684</v>
      </c>
      <c r="D39638" s="93" t="s">
        <v>29111</v>
      </c>
      <c r="E39638" s="93" t="s">
        <v>14</v>
      </c>
    </row>
    <row r="39639" spans="1:5" x14ac:dyDescent="0.25">
      <c r="A39639" s="93" t="s">
        <v>6256</v>
      </c>
      <c r="B39639" t="s">
        <v>21783</v>
      </c>
      <c r="C39639">
        <v>5685</v>
      </c>
      <c r="D39639" s="93" t="s">
        <v>29341</v>
      </c>
      <c r="E39639" s="93" t="s">
        <v>14</v>
      </c>
    </row>
    <row r="39640" spans="1:5" x14ac:dyDescent="0.25">
      <c r="A39640" s="93" t="s">
        <v>6256</v>
      </c>
      <c r="B39640" t="s">
        <v>21783</v>
      </c>
      <c r="C39640">
        <v>5901</v>
      </c>
      <c r="D39640" s="93" t="s">
        <v>29105</v>
      </c>
      <c r="E39640" s="93" t="s">
        <v>14</v>
      </c>
    </row>
    <row r="39641" spans="1:5" x14ac:dyDescent="0.25">
      <c r="A39641" s="93" t="s">
        <v>6256</v>
      </c>
      <c r="B39641" t="s">
        <v>21783</v>
      </c>
      <c r="C39641">
        <v>5903</v>
      </c>
      <c r="D39641" s="93" t="s">
        <v>29342</v>
      </c>
      <c r="E39641" s="93" t="s">
        <v>14</v>
      </c>
    </row>
    <row r="39642" spans="1:5" x14ac:dyDescent="0.25">
      <c r="A39642" s="93" t="s">
        <v>6256</v>
      </c>
      <c r="B39642" t="s">
        <v>21783</v>
      </c>
      <c r="C39642">
        <v>5932</v>
      </c>
      <c r="D39642" s="93" t="s">
        <v>29084</v>
      </c>
      <c r="E39642" s="93" t="s">
        <v>14</v>
      </c>
    </row>
    <row r="39643" spans="1:5" x14ac:dyDescent="0.25">
      <c r="A39643" s="93" t="s">
        <v>6256</v>
      </c>
      <c r="B39643" t="s">
        <v>21783</v>
      </c>
      <c r="C39643">
        <v>5934</v>
      </c>
      <c r="D39643" s="93" t="s">
        <v>29343</v>
      </c>
      <c r="E39643" s="93" t="s">
        <v>14</v>
      </c>
    </row>
    <row r="39644" spans="1:5" x14ac:dyDescent="0.25">
      <c r="A39644" s="93" t="s">
        <v>6256</v>
      </c>
      <c r="B39644" t="s">
        <v>21783</v>
      </c>
      <c r="C39644">
        <v>88316</v>
      </c>
      <c r="D39644" s="93" t="s">
        <v>29344</v>
      </c>
      <c r="E39644" s="93" t="s">
        <v>14</v>
      </c>
    </row>
    <row r="39645" spans="1:5" x14ac:dyDescent="0.25">
      <c r="A39645" s="93" t="s">
        <v>6256</v>
      </c>
      <c r="B39645" t="s">
        <v>21783</v>
      </c>
      <c r="C39645">
        <v>96394</v>
      </c>
      <c r="D39645" s="93" t="s">
        <v>22196</v>
      </c>
      <c r="E39645" s="93" t="s">
        <v>14</v>
      </c>
    </row>
    <row r="39646" spans="1:5" x14ac:dyDescent="0.25">
      <c r="A39646" s="93" t="s">
        <v>6256</v>
      </c>
      <c r="B39646" t="s">
        <v>21783</v>
      </c>
      <c r="C39646">
        <v>96463</v>
      </c>
      <c r="D39646" s="93" t="s">
        <v>29109</v>
      </c>
      <c r="E39646" s="93" t="s">
        <v>14</v>
      </c>
    </row>
    <row r="39647" spans="1:5" x14ac:dyDescent="0.25">
      <c r="A39647" s="93" t="s">
        <v>6256</v>
      </c>
      <c r="B39647" t="s">
        <v>21783</v>
      </c>
      <c r="C39647">
        <v>96464</v>
      </c>
      <c r="D39647" s="93" t="s">
        <v>29345</v>
      </c>
      <c r="E39647" s="93" t="s">
        <v>14</v>
      </c>
    </row>
    <row r="39648" spans="1:5" x14ac:dyDescent="0.25">
      <c r="A39648" s="93" t="s">
        <v>6257</v>
      </c>
      <c r="D39648" s="93" t="s">
        <v>14</v>
      </c>
      <c r="E39648" s="93" t="s">
        <v>36009</v>
      </c>
    </row>
    <row r="39649" spans="1:5" x14ac:dyDescent="0.25">
      <c r="A39649" s="93" t="s">
        <v>6257</v>
      </c>
      <c r="B39649" t="s">
        <v>21783</v>
      </c>
      <c r="C39649">
        <v>5684</v>
      </c>
      <c r="D39649" s="93" t="s">
        <v>29103</v>
      </c>
      <c r="E39649" s="93" t="s">
        <v>14</v>
      </c>
    </row>
    <row r="39650" spans="1:5" x14ac:dyDescent="0.25">
      <c r="A39650" s="93" t="s">
        <v>6257</v>
      </c>
      <c r="B39650" t="s">
        <v>21783</v>
      </c>
      <c r="C39650">
        <v>5685</v>
      </c>
      <c r="D39650" s="93" t="s">
        <v>29104</v>
      </c>
      <c r="E39650" s="93" t="s">
        <v>14</v>
      </c>
    </row>
    <row r="39651" spans="1:5" x14ac:dyDescent="0.25">
      <c r="A39651" s="93" t="s">
        <v>6257</v>
      </c>
      <c r="B39651" t="s">
        <v>21783</v>
      </c>
      <c r="C39651">
        <v>5901</v>
      </c>
      <c r="D39651" s="93" t="s">
        <v>29105</v>
      </c>
      <c r="E39651" s="93" t="s">
        <v>14</v>
      </c>
    </row>
    <row r="39652" spans="1:5" x14ac:dyDescent="0.25">
      <c r="A39652" s="93" t="s">
        <v>6257</v>
      </c>
      <c r="B39652" t="s">
        <v>21783</v>
      </c>
      <c r="C39652">
        <v>5903</v>
      </c>
      <c r="D39652" s="93" t="s">
        <v>29106</v>
      </c>
      <c r="E39652" s="93" t="s">
        <v>14</v>
      </c>
    </row>
    <row r="39653" spans="1:5" x14ac:dyDescent="0.25">
      <c r="A39653" s="93" t="s">
        <v>6257</v>
      </c>
      <c r="B39653" t="s">
        <v>21783</v>
      </c>
      <c r="C39653">
        <v>5932</v>
      </c>
      <c r="D39653" s="93" t="s">
        <v>29193</v>
      </c>
      <c r="E39653" s="93" t="s">
        <v>14</v>
      </c>
    </row>
    <row r="39654" spans="1:5" x14ac:dyDescent="0.25">
      <c r="A39654" s="93" t="s">
        <v>6257</v>
      </c>
      <c r="B39654" t="s">
        <v>21783</v>
      </c>
      <c r="C39654">
        <v>5934</v>
      </c>
      <c r="D39654" s="93" t="s">
        <v>29346</v>
      </c>
      <c r="E39654" s="93" t="s">
        <v>14</v>
      </c>
    </row>
    <row r="39655" spans="1:5" x14ac:dyDescent="0.25">
      <c r="A39655" s="93" t="s">
        <v>6257</v>
      </c>
      <c r="B39655" t="s">
        <v>21783</v>
      </c>
      <c r="C39655">
        <v>88316</v>
      </c>
      <c r="D39655" s="93" t="s">
        <v>29108</v>
      </c>
      <c r="E39655" s="93" t="s">
        <v>14</v>
      </c>
    </row>
    <row r="39656" spans="1:5" x14ac:dyDescent="0.25">
      <c r="A39656" s="93" t="s">
        <v>6257</v>
      </c>
      <c r="B39656" t="s">
        <v>21783</v>
      </c>
      <c r="C39656">
        <v>96394</v>
      </c>
      <c r="D39656" s="93" t="s">
        <v>22196</v>
      </c>
      <c r="E39656" s="93" t="s">
        <v>14</v>
      </c>
    </row>
    <row r="39657" spans="1:5" x14ac:dyDescent="0.25">
      <c r="A39657" s="93" t="s">
        <v>6257</v>
      </c>
      <c r="B39657" t="s">
        <v>21783</v>
      </c>
      <c r="C39657">
        <v>96463</v>
      </c>
      <c r="D39657" s="93" t="s">
        <v>29196</v>
      </c>
      <c r="E39657" s="93" t="s">
        <v>14</v>
      </c>
    </row>
    <row r="39658" spans="1:5" x14ac:dyDescent="0.25">
      <c r="A39658" s="93" t="s">
        <v>6257</v>
      </c>
      <c r="B39658" t="s">
        <v>21783</v>
      </c>
      <c r="C39658">
        <v>96464</v>
      </c>
      <c r="D39658" s="93" t="s">
        <v>29347</v>
      </c>
      <c r="E39658" s="93" t="s">
        <v>14</v>
      </c>
    </row>
    <row r="39659" spans="1:5" x14ac:dyDescent="0.25">
      <c r="A39659" s="93" t="s">
        <v>6258</v>
      </c>
      <c r="D39659" s="93" t="s">
        <v>14</v>
      </c>
      <c r="E39659" s="93" t="s">
        <v>36010</v>
      </c>
    </row>
    <row r="39660" spans="1:5" x14ac:dyDescent="0.25">
      <c r="A39660" s="93" t="s">
        <v>6258</v>
      </c>
      <c r="B39660" t="s">
        <v>21783</v>
      </c>
      <c r="C39660">
        <v>5684</v>
      </c>
      <c r="D39660" s="93" t="s">
        <v>29103</v>
      </c>
      <c r="E39660" s="93" t="s">
        <v>14</v>
      </c>
    </row>
    <row r="39661" spans="1:5" x14ac:dyDescent="0.25">
      <c r="A39661" s="93" t="s">
        <v>6258</v>
      </c>
      <c r="B39661" t="s">
        <v>21783</v>
      </c>
      <c r="C39661">
        <v>5685</v>
      </c>
      <c r="D39661" s="93" t="s">
        <v>29209</v>
      </c>
      <c r="E39661" s="93" t="s">
        <v>14</v>
      </c>
    </row>
    <row r="39662" spans="1:5" x14ac:dyDescent="0.25">
      <c r="A39662" s="93" t="s">
        <v>6258</v>
      </c>
      <c r="B39662" t="s">
        <v>21783</v>
      </c>
      <c r="C39662">
        <v>5901</v>
      </c>
      <c r="D39662" s="93" t="s">
        <v>29105</v>
      </c>
      <c r="E39662" s="93" t="s">
        <v>14</v>
      </c>
    </row>
    <row r="39663" spans="1:5" x14ac:dyDescent="0.25">
      <c r="A39663" s="93" t="s">
        <v>6258</v>
      </c>
      <c r="B39663" t="s">
        <v>21783</v>
      </c>
      <c r="C39663">
        <v>5903</v>
      </c>
      <c r="D39663" s="93" t="s">
        <v>29315</v>
      </c>
      <c r="E39663" s="93" t="s">
        <v>14</v>
      </c>
    </row>
    <row r="39664" spans="1:5" x14ac:dyDescent="0.25">
      <c r="A39664" s="93" t="s">
        <v>6258</v>
      </c>
      <c r="B39664" t="s">
        <v>21783</v>
      </c>
      <c r="C39664">
        <v>5932</v>
      </c>
      <c r="D39664" s="93" t="s">
        <v>29193</v>
      </c>
      <c r="E39664" s="93" t="s">
        <v>14</v>
      </c>
    </row>
    <row r="39665" spans="1:5" x14ac:dyDescent="0.25">
      <c r="A39665" s="93" t="s">
        <v>6258</v>
      </c>
      <c r="B39665" t="s">
        <v>21783</v>
      </c>
      <c r="C39665">
        <v>5934</v>
      </c>
      <c r="D39665" s="93" t="s">
        <v>29348</v>
      </c>
      <c r="E39665" s="93" t="s">
        <v>14</v>
      </c>
    </row>
    <row r="39666" spans="1:5" x14ac:dyDescent="0.25">
      <c r="A39666" s="93" t="s">
        <v>6258</v>
      </c>
      <c r="B39666" t="s">
        <v>21783</v>
      </c>
      <c r="C39666">
        <v>88316</v>
      </c>
      <c r="D39666" s="93" t="s">
        <v>29317</v>
      </c>
      <c r="E39666" s="93" t="s">
        <v>14</v>
      </c>
    </row>
    <row r="39667" spans="1:5" x14ac:dyDescent="0.25">
      <c r="A39667" s="93" t="s">
        <v>6258</v>
      </c>
      <c r="B39667" t="s">
        <v>21783</v>
      </c>
      <c r="C39667">
        <v>96394</v>
      </c>
      <c r="D39667" s="93" t="s">
        <v>22196</v>
      </c>
      <c r="E39667" s="93" t="s">
        <v>14</v>
      </c>
    </row>
    <row r="39668" spans="1:5" x14ac:dyDescent="0.25">
      <c r="A39668" s="93" t="s">
        <v>6258</v>
      </c>
      <c r="B39668" t="s">
        <v>21783</v>
      </c>
      <c r="C39668">
        <v>96463</v>
      </c>
      <c r="D39668" s="93" t="s">
        <v>29196</v>
      </c>
      <c r="E39668" s="93" t="s">
        <v>14</v>
      </c>
    </row>
    <row r="39669" spans="1:5" x14ac:dyDescent="0.25">
      <c r="A39669" s="93" t="s">
        <v>6258</v>
      </c>
      <c r="B39669" t="s">
        <v>21783</v>
      </c>
      <c r="C39669">
        <v>96464</v>
      </c>
      <c r="D39669" s="93" t="s">
        <v>29349</v>
      </c>
      <c r="E39669" s="93" t="s">
        <v>14</v>
      </c>
    </row>
    <row r="39670" spans="1:5" x14ac:dyDescent="0.25">
      <c r="A39670" s="93" t="s">
        <v>6259</v>
      </c>
      <c r="D39670" s="93" t="s">
        <v>14</v>
      </c>
      <c r="E39670" s="93" t="s">
        <v>36011</v>
      </c>
    </row>
    <row r="39671" spans="1:5" x14ac:dyDescent="0.25">
      <c r="A39671" s="93" t="s">
        <v>6259</v>
      </c>
      <c r="B39671" t="s">
        <v>21783</v>
      </c>
      <c r="C39671">
        <v>5684</v>
      </c>
      <c r="D39671" s="93" t="s">
        <v>29304</v>
      </c>
      <c r="E39671" s="93" t="s">
        <v>14</v>
      </c>
    </row>
    <row r="39672" spans="1:5" x14ac:dyDescent="0.25">
      <c r="A39672" s="93" t="s">
        <v>6259</v>
      </c>
      <c r="B39672" t="s">
        <v>21783</v>
      </c>
      <c r="C39672">
        <v>5685</v>
      </c>
      <c r="D39672" s="93" t="s">
        <v>29305</v>
      </c>
      <c r="E39672" s="93" t="s">
        <v>14</v>
      </c>
    </row>
    <row r="39673" spans="1:5" x14ac:dyDescent="0.25">
      <c r="A39673" s="93" t="s">
        <v>6259</v>
      </c>
      <c r="B39673" t="s">
        <v>21783</v>
      </c>
      <c r="C39673">
        <v>5901</v>
      </c>
      <c r="D39673" s="93" t="s">
        <v>29105</v>
      </c>
      <c r="E39673" s="93" t="s">
        <v>14</v>
      </c>
    </row>
    <row r="39674" spans="1:5" x14ac:dyDescent="0.25">
      <c r="A39674" s="93" t="s">
        <v>6259</v>
      </c>
      <c r="B39674" t="s">
        <v>21783</v>
      </c>
      <c r="C39674">
        <v>5903</v>
      </c>
      <c r="D39674" s="93" t="s">
        <v>29306</v>
      </c>
      <c r="E39674" s="93" t="s">
        <v>14</v>
      </c>
    </row>
    <row r="39675" spans="1:5" x14ac:dyDescent="0.25">
      <c r="A39675" s="93" t="s">
        <v>6259</v>
      </c>
      <c r="B39675" t="s">
        <v>21783</v>
      </c>
      <c r="C39675">
        <v>5932</v>
      </c>
      <c r="D39675" s="93" t="s">
        <v>29175</v>
      </c>
      <c r="E39675" s="93" t="s">
        <v>14</v>
      </c>
    </row>
    <row r="39676" spans="1:5" x14ac:dyDescent="0.25">
      <c r="A39676" s="93" t="s">
        <v>6259</v>
      </c>
      <c r="B39676" t="s">
        <v>21783</v>
      </c>
      <c r="C39676">
        <v>5934</v>
      </c>
      <c r="D39676" s="93" t="s">
        <v>29307</v>
      </c>
      <c r="E39676" s="93" t="s">
        <v>14</v>
      </c>
    </row>
    <row r="39677" spans="1:5" x14ac:dyDescent="0.25">
      <c r="A39677" s="93" t="s">
        <v>6259</v>
      </c>
      <c r="B39677" t="s">
        <v>21783</v>
      </c>
      <c r="C39677">
        <v>88316</v>
      </c>
      <c r="D39677" s="93" t="s">
        <v>29308</v>
      </c>
      <c r="E39677" s="93" t="s">
        <v>14</v>
      </c>
    </row>
    <row r="39678" spans="1:5" x14ac:dyDescent="0.25">
      <c r="A39678" s="93" t="s">
        <v>6259</v>
      </c>
      <c r="B39678" t="s">
        <v>21783</v>
      </c>
      <c r="C39678">
        <v>96395</v>
      </c>
      <c r="D39678" s="93" t="s">
        <v>22196</v>
      </c>
      <c r="E39678" s="93" t="s">
        <v>14</v>
      </c>
    </row>
    <row r="39679" spans="1:5" x14ac:dyDescent="0.25">
      <c r="A39679" s="93" t="s">
        <v>6259</v>
      </c>
      <c r="B39679" t="s">
        <v>21783</v>
      </c>
      <c r="C39679">
        <v>96463</v>
      </c>
      <c r="D39679" s="93" t="s">
        <v>29087</v>
      </c>
      <c r="E39679" s="93" t="s">
        <v>14</v>
      </c>
    </row>
    <row r="39680" spans="1:5" x14ac:dyDescent="0.25">
      <c r="A39680" s="93" t="s">
        <v>6259</v>
      </c>
      <c r="B39680" t="s">
        <v>21783</v>
      </c>
      <c r="C39680">
        <v>96464</v>
      </c>
      <c r="D39680" s="93" t="s">
        <v>29350</v>
      </c>
      <c r="E39680" s="93" t="s">
        <v>14</v>
      </c>
    </row>
    <row r="39681" spans="1:5" x14ac:dyDescent="0.25">
      <c r="A39681" s="93" t="s">
        <v>6260</v>
      </c>
      <c r="D39681" s="93" t="s">
        <v>14</v>
      </c>
      <c r="E39681" s="93" t="s">
        <v>36012</v>
      </c>
    </row>
    <row r="39682" spans="1:5" x14ac:dyDescent="0.25">
      <c r="A39682" s="93" t="s">
        <v>6260</v>
      </c>
      <c r="B39682" t="s">
        <v>21783</v>
      </c>
      <c r="C39682">
        <v>5684</v>
      </c>
      <c r="D39682" s="93" t="s">
        <v>29304</v>
      </c>
      <c r="E39682" s="93" t="s">
        <v>14</v>
      </c>
    </row>
    <row r="39683" spans="1:5" x14ac:dyDescent="0.25">
      <c r="A39683" s="93" t="s">
        <v>6260</v>
      </c>
      <c r="B39683" t="s">
        <v>21783</v>
      </c>
      <c r="C39683">
        <v>5685</v>
      </c>
      <c r="D39683" s="93" t="s">
        <v>29310</v>
      </c>
      <c r="E39683" s="93" t="s">
        <v>14</v>
      </c>
    </row>
    <row r="39684" spans="1:5" x14ac:dyDescent="0.25">
      <c r="A39684" s="93" t="s">
        <v>6260</v>
      </c>
      <c r="B39684" t="s">
        <v>21783</v>
      </c>
      <c r="C39684">
        <v>5901</v>
      </c>
      <c r="D39684" s="93" t="s">
        <v>29105</v>
      </c>
      <c r="E39684" s="93" t="s">
        <v>14</v>
      </c>
    </row>
    <row r="39685" spans="1:5" x14ac:dyDescent="0.25">
      <c r="A39685" s="93" t="s">
        <v>6260</v>
      </c>
      <c r="B39685" t="s">
        <v>21783</v>
      </c>
      <c r="C39685">
        <v>5903</v>
      </c>
      <c r="D39685" s="93" t="s">
        <v>29311</v>
      </c>
      <c r="E39685" s="93" t="s">
        <v>14</v>
      </c>
    </row>
    <row r="39686" spans="1:5" x14ac:dyDescent="0.25">
      <c r="A39686" s="93" t="s">
        <v>6260</v>
      </c>
      <c r="B39686" t="s">
        <v>21783</v>
      </c>
      <c r="C39686">
        <v>5932</v>
      </c>
      <c r="D39686" s="93" t="s">
        <v>29175</v>
      </c>
      <c r="E39686" s="93" t="s">
        <v>14</v>
      </c>
    </row>
    <row r="39687" spans="1:5" x14ac:dyDescent="0.25">
      <c r="A39687" s="93" t="s">
        <v>6260</v>
      </c>
      <c r="B39687" t="s">
        <v>21783</v>
      </c>
      <c r="C39687">
        <v>5934</v>
      </c>
      <c r="D39687" s="93" t="s">
        <v>29312</v>
      </c>
      <c r="E39687" s="93" t="s">
        <v>14</v>
      </c>
    </row>
    <row r="39688" spans="1:5" x14ac:dyDescent="0.25">
      <c r="A39688" s="93" t="s">
        <v>6260</v>
      </c>
      <c r="B39688" t="s">
        <v>21783</v>
      </c>
      <c r="C39688">
        <v>88316</v>
      </c>
      <c r="D39688" s="93" t="s">
        <v>29313</v>
      </c>
      <c r="E39688" s="93" t="s">
        <v>14</v>
      </c>
    </row>
    <row r="39689" spans="1:5" x14ac:dyDescent="0.25">
      <c r="A39689" s="93" t="s">
        <v>6260</v>
      </c>
      <c r="B39689" t="s">
        <v>21783</v>
      </c>
      <c r="C39689">
        <v>96395</v>
      </c>
      <c r="D39689" s="93" t="s">
        <v>22196</v>
      </c>
      <c r="E39689" s="93" t="s">
        <v>14</v>
      </c>
    </row>
    <row r="39690" spans="1:5" x14ac:dyDescent="0.25">
      <c r="A39690" s="93" t="s">
        <v>6260</v>
      </c>
      <c r="B39690" t="s">
        <v>21783</v>
      </c>
      <c r="C39690">
        <v>96463</v>
      </c>
      <c r="D39690" s="93" t="s">
        <v>29087</v>
      </c>
      <c r="E39690" s="93" t="s">
        <v>14</v>
      </c>
    </row>
    <row r="39691" spans="1:5" x14ac:dyDescent="0.25">
      <c r="A39691" s="93" t="s">
        <v>6260</v>
      </c>
      <c r="B39691" t="s">
        <v>21783</v>
      </c>
      <c r="C39691">
        <v>96464</v>
      </c>
      <c r="D39691" s="93" t="s">
        <v>29351</v>
      </c>
      <c r="E39691" s="93" t="s">
        <v>14</v>
      </c>
    </row>
    <row r="39692" spans="1:5" x14ac:dyDescent="0.25">
      <c r="A39692" s="93" t="s">
        <v>6261</v>
      </c>
      <c r="D39692" s="93" t="s">
        <v>14</v>
      </c>
      <c r="E39692" s="93" t="s">
        <v>36013</v>
      </c>
    </row>
    <row r="39693" spans="1:5" x14ac:dyDescent="0.25">
      <c r="A39693" s="93" t="s">
        <v>6261</v>
      </c>
      <c r="B39693" t="s">
        <v>21783</v>
      </c>
      <c r="C39693">
        <v>5684</v>
      </c>
      <c r="D39693" s="93" t="s">
        <v>29103</v>
      </c>
      <c r="E39693" s="93" t="s">
        <v>14</v>
      </c>
    </row>
    <row r="39694" spans="1:5" x14ac:dyDescent="0.25">
      <c r="A39694" s="93" t="s">
        <v>6261</v>
      </c>
      <c r="B39694" t="s">
        <v>21783</v>
      </c>
      <c r="C39694">
        <v>5685</v>
      </c>
      <c r="D39694" s="93" t="s">
        <v>29209</v>
      </c>
      <c r="E39694" s="93" t="s">
        <v>14</v>
      </c>
    </row>
    <row r="39695" spans="1:5" x14ac:dyDescent="0.25">
      <c r="A39695" s="93" t="s">
        <v>6261</v>
      </c>
      <c r="B39695" t="s">
        <v>21783</v>
      </c>
      <c r="C39695">
        <v>5901</v>
      </c>
      <c r="D39695" s="93" t="s">
        <v>29105</v>
      </c>
      <c r="E39695" s="93" t="s">
        <v>14</v>
      </c>
    </row>
    <row r="39696" spans="1:5" x14ac:dyDescent="0.25">
      <c r="A39696" s="93" t="s">
        <v>6261</v>
      </c>
      <c r="B39696" t="s">
        <v>21783</v>
      </c>
      <c r="C39696">
        <v>5903</v>
      </c>
      <c r="D39696" s="93" t="s">
        <v>29315</v>
      </c>
      <c r="E39696" s="93" t="s">
        <v>14</v>
      </c>
    </row>
    <row r="39697" spans="1:5" x14ac:dyDescent="0.25">
      <c r="A39697" s="93" t="s">
        <v>6261</v>
      </c>
      <c r="B39697" t="s">
        <v>21783</v>
      </c>
      <c r="C39697">
        <v>5932</v>
      </c>
      <c r="D39697" s="93" t="s">
        <v>29084</v>
      </c>
      <c r="E39697" s="93" t="s">
        <v>14</v>
      </c>
    </row>
    <row r="39698" spans="1:5" x14ac:dyDescent="0.25">
      <c r="A39698" s="93" t="s">
        <v>6261</v>
      </c>
      <c r="B39698" t="s">
        <v>21783</v>
      </c>
      <c r="C39698">
        <v>5934</v>
      </c>
      <c r="D39698" s="93" t="s">
        <v>29316</v>
      </c>
      <c r="E39698" s="93" t="s">
        <v>14</v>
      </c>
    </row>
    <row r="39699" spans="1:5" x14ac:dyDescent="0.25">
      <c r="A39699" s="93" t="s">
        <v>6261</v>
      </c>
      <c r="B39699" t="s">
        <v>21783</v>
      </c>
      <c r="C39699">
        <v>88316</v>
      </c>
      <c r="D39699" s="93" t="s">
        <v>29317</v>
      </c>
      <c r="E39699" s="93" t="s">
        <v>14</v>
      </c>
    </row>
    <row r="39700" spans="1:5" x14ac:dyDescent="0.25">
      <c r="A39700" s="93" t="s">
        <v>6261</v>
      </c>
      <c r="B39700" t="s">
        <v>21783</v>
      </c>
      <c r="C39700">
        <v>96395</v>
      </c>
      <c r="D39700" s="93" t="s">
        <v>22196</v>
      </c>
      <c r="E39700" s="93" t="s">
        <v>14</v>
      </c>
    </row>
    <row r="39701" spans="1:5" x14ac:dyDescent="0.25">
      <c r="A39701" s="93" t="s">
        <v>6261</v>
      </c>
      <c r="B39701" t="s">
        <v>21783</v>
      </c>
      <c r="C39701">
        <v>96463</v>
      </c>
      <c r="D39701" s="93" t="s">
        <v>29109</v>
      </c>
      <c r="E39701" s="93" t="s">
        <v>14</v>
      </c>
    </row>
    <row r="39702" spans="1:5" x14ac:dyDescent="0.25">
      <c r="A39702" s="93" t="s">
        <v>6261</v>
      </c>
      <c r="B39702" t="s">
        <v>21783</v>
      </c>
      <c r="C39702">
        <v>96464</v>
      </c>
      <c r="D39702" s="93" t="s">
        <v>29318</v>
      </c>
      <c r="E39702" s="93" t="s">
        <v>14</v>
      </c>
    </row>
    <row r="39703" spans="1:5" x14ac:dyDescent="0.25">
      <c r="A39703" s="93" t="s">
        <v>6262</v>
      </c>
      <c r="D39703" s="93" t="s">
        <v>14</v>
      </c>
      <c r="E39703" s="93" t="s">
        <v>36014</v>
      </c>
    </row>
    <row r="39704" spans="1:5" x14ac:dyDescent="0.25">
      <c r="A39704" s="93" t="s">
        <v>6262</v>
      </c>
      <c r="B39704" t="s">
        <v>21783</v>
      </c>
      <c r="C39704">
        <v>5684</v>
      </c>
      <c r="D39704" s="93" t="s">
        <v>29319</v>
      </c>
      <c r="E39704" s="93" t="s">
        <v>14</v>
      </c>
    </row>
    <row r="39705" spans="1:5" x14ac:dyDescent="0.25">
      <c r="A39705" s="93" t="s">
        <v>6262</v>
      </c>
      <c r="B39705" t="s">
        <v>21783</v>
      </c>
      <c r="C39705">
        <v>5685</v>
      </c>
      <c r="D39705" s="93" t="s">
        <v>29320</v>
      </c>
      <c r="E39705" s="93" t="s">
        <v>14</v>
      </c>
    </row>
    <row r="39706" spans="1:5" x14ac:dyDescent="0.25">
      <c r="A39706" s="93" t="s">
        <v>6262</v>
      </c>
      <c r="B39706" t="s">
        <v>21783</v>
      </c>
      <c r="C39706">
        <v>5901</v>
      </c>
      <c r="D39706" s="93" t="s">
        <v>29105</v>
      </c>
      <c r="E39706" s="93" t="s">
        <v>14</v>
      </c>
    </row>
    <row r="39707" spans="1:5" x14ac:dyDescent="0.25">
      <c r="A39707" s="93" t="s">
        <v>6262</v>
      </c>
      <c r="B39707" t="s">
        <v>21783</v>
      </c>
      <c r="C39707">
        <v>5903</v>
      </c>
      <c r="D39707" s="93" t="s">
        <v>29321</v>
      </c>
      <c r="E39707" s="93" t="s">
        <v>14</v>
      </c>
    </row>
    <row r="39708" spans="1:5" x14ac:dyDescent="0.25">
      <c r="A39708" s="93" t="s">
        <v>6262</v>
      </c>
      <c r="B39708" t="s">
        <v>21783</v>
      </c>
      <c r="C39708">
        <v>5932</v>
      </c>
      <c r="D39708" s="93" t="s">
        <v>29193</v>
      </c>
      <c r="E39708" s="93" t="s">
        <v>14</v>
      </c>
    </row>
    <row r="39709" spans="1:5" x14ac:dyDescent="0.25">
      <c r="A39709" s="93" t="s">
        <v>6262</v>
      </c>
      <c r="B39709" t="s">
        <v>21783</v>
      </c>
      <c r="C39709">
        <v>5934</v>
      </c>
      <c r="D39709" s="93" t="s">
        <v>29322</v>
      </c>
      <c r="E39709" s="93" t="s">
        <v>14</v>
      </c>
    </row>
    <row r="39710" spans="1:5" x14ac:dyDescent="0.25">
      <c r="A39710" s="93" t="s">
        <v>6262</v>
      </c>
      <c r="B39710" t="s">
        <v>21783</v>
      </c>
      <c r="C39710">
        <v>88316</v>
      </c>
      <c r="D39710" s="93" t="s">
        <v>29323</v>
      </c>
      <c r="E39710" s="93" t="s">
        <v>14</v>
      </c>
    </row>
    <row r="39711" spans="1:5" x14ac:dyDescent="0.25">
      <c r="A39711" s="93" t="s">
        <v>6262</v>
      </c>
      <c r="B39711" t="s">
        <v>21783</v>
      </c>
      <c r="C39711">
        <v>96395</v>
      </c>
      <c r="D39711" s="93" t="s">
        <v>22196</v>
      </c>
      <c r="E39711" s="93" t="s">
        <v>14</v>
      </c>
    </row>
    <row r="39712" spans="1:5" x14ac:dyDescent="0.25">
      <c r="A39712" s="93" t="s">
        <v>6262</v>
      </c>
      <c r="B39712" t="s">
        <v>21783</v>
      </c>
      <c r="C39712">
        <v>96463</v>
      </c>
      <c r="D39712" s="93" t="s">
        <v>29352</v>
      </c>
      <c r="E39712" s="93" t="s">
        <v>14</v>
      </c>
    </row>
    <row r="39713" spans="1:5" x14ac:dyDescent="0.25">
      <c r="A39713" s="93" t="s">
        <v>6262</v>
      </c>
      <c r="B39713" t="s">
        <v>21783</v>
      </c>
      <c r="C39713">
        <v>96464</v>
      </c>
      <c r="D39713" s="93" t="s">
        <v>29353</v>
      </c>
      <c r="E39713" s="93" t="s">
        <v>14</v>
      </c>
    </row>
    <row r="39714" spans="1:5" x14ac:dyDescent="0.25">
      <c r="A39714" s="93" t="s">
        <v>6263</v>
      </c>
      <c r="D39714" s="93" t="s">
        <v>14</v>
      </c>
      <c r="E39714" s="93" t="s">
        <v>36015</v>
      </c>
    </row>
    <row r="39715" spans="1:5" x14ac:dyDescent="0.25">
      <c r="A39715" s="93" t="s">
        <v>6263</v>
      </c>
      <c r="B39715" t="s">
        <v>21783</v>
      </c>
      <c r="C39715">
        <v>5684</v>
      </c>
      <c r="D39715" s="93" t="s">
        <v>29319</v>
      </c>
      <c r="E39715" s="93" t="s">
        <v>14</v>
      </c>
    </row>
    <row r="39716" spans="1:5" x14ac:dyDescent="0.25">
      <c r="A39716" s="93" t="s">
        <v>6263</v>
      </c>
      <c r="B39716" t="s">
        <v>21783</v>
      </c>
      <c r="C39716">
        <v>5685</v>
      </c>
      <c r="D39716" s="93" t="s">
        <v>29325</v>
      </c>
      <c r="E39716" s="93" t="s">
        <v>14</v>
      </c>
    </row>
    <row r="39717" spans="1:5" x14ac:dyDescent="0.25">
      <c r="A39717" s="93" t="s">
        <v>6263</v>
      </c>
      <c r="B39717" t="s">
        <v>21783</v>
      </c>
      <c r="C39717">
        <v>5901</v>
      </c>
      <c r="D39717" s="93" t="s">
        <v>29105</v>
      </c>
      <c r="E39717" s="93" t="s">
        <v>14</v>
      </c>
    </row>
    <row r="39718" spans="1:5" x14ac:dyDescent="0.25">
      <c r="A39718" s="93" t="s">
        <v>6263</v>
      </c>
      <c r="B39718" t="s">
        <v>21783</v>
      </c>
      <c r="C39718">
        <v>5903</v>
      </c>
      <c r="D39718" s="93" t="s">
        <v>29326</v>
      </c>
      <c r="E39718" s="93" t="s">
        <v>14</v>
      </c>
    </row>
    <row r="39719" spans="1:5" x14ac:dyDescent="0.25">
      <c r="A39719" s="93" t="s">
        <v>6263</v>
      </c>
      <c r="B39719" t="s">
        <v>21783</v>
      </c>
      <c r="C39719">
        <v>5932</v>
      </c>
      <c r="D39719" s="93" t="s">
        <v>29193</v>
      </c>
      <c r="E39719" s="93" t="s">
        <v>14</v>
      </c>
    </row>
    <row r="39720" spans="1:5" x14ac:dyDescent="0.25">
      <c r="A39720" s="93" t="s">
        <v>6263</v>
      </c>
      <c r="B39720" t="s">
        <v>21783</v>
      </c>
      <c r="C39720">
        <v>5934</v>
      </c>
      <c r="D39720" s="93" t="s">
        <v>29327</v>
      </c>
      <c r="E39720" s="93" t="s">
        <v>14</v>
      </c>
    </row>
    <row r="39721" spans="1:5" x14ac:dyDescent="0.25">
      <c r="A39721" s="93" t="s">
        <v>6263</v>
      </c>
      <c r="B39721" t="s">
        <v>21783</v>
      </c>
      <c r="C39721">
        <v>88316</v>
      </c>
      <c r="D39721" s="93" t="s">
        <v>29328</v>
      </c>
      <c r="E39721" s="93" t="s">
        <v>14</v>
      </c>
    </row>
    <row r="39722" spans="1:5" x14ac:dyDescent="0.25">
      <c r="A39722" s="93" t="s">
        <v>6263</v>
      </c>
      <c r="B39722" t="s">
        <v>21783</v>
      </c>
      <c r="C39722">
        <v>96395</v>
      </c>
      <c r="D39722" s="93" t="s">
        <v>22196</v>
      </c>
      <c r="E39722" s="93" t="s">
        <v>14</v>
      </c>
    </row>
    <row r="39723" spans="1:5" x14ac:dyDescent="0.25">
      <c r="A39723" s="93" t="s">
        <v>6263</v>
      </c>
      <c r="B39723" t="s">
        <v>21783</v>
      </c>
      <c r="C39723">
        <v>96463</v>
      </c>
      <c r="D39723" s="93" t="s">
        <v>29352</v>
      </c>
      <c r="E39723" s="93" t="s">
        <v>14</v>
      </c>
    </row>
    <row r="39724" spans="1:5" x14ac:dyDescent="0.25">
      <c r="A39724" s="93" t="s">
        <v>6263</v>
      </c>
      <c r="B39724" t="s">
        <v>21783</v>
      </c>
      <c r="C39724">
        <v>96464</v>
      </c>
      <c r="D39724" s="93" t="s">
        <v>29354</v>
      </c>
      <c r="E39724" s="93" t="s">
        <v>14</v>
      </c>
    </row>
    <row r="39725" spans="1:5" x14ac:dyDescent="0.25">
      <c r="A39725" s="93" t="s">
        <v>6264</v>
      </c>
      <c r="D39725" s="93" t="s">
        <v>14</v>
      </c>
      <c r="E39725" s="93" t="s">
        <v>36016</v>
      </c>
    </row>
    <row r="39726" spans="1:5" x14ac:dyDescent="0.25">
      <c r="A39726" s="93" t="s">
        <v>6264</v>
      </c>
      <c r="B39726" t="s">
        <v>21791</v>
      </c>
      <c r="C39726">
        <v>4730</v>
      </c>
      <c r="D39726" s="93" t="s">
        <v>23020</v>
      </c>
      <c r="E39726" s="93" t="s">
        <v>14</v>
      </c>
    </row>
    <row r="39727" spans="1:5" x14ac:dyDescent="0.25">
      <c r="A39727" s="93" t="s">
        <v>6264</v>
      </c>
      <c r="B39727" t="s">
        <v>21783</v>
      </c>
      <c r="C39727">
        <v>5631</v>
      </c>
      <c r="D39727" s="93" t="s">
        <v>29355</v>
      </c>
      <c r="E39727" s="93" t="s">
        <v>14</v>
      </c>
    </row>
    <row r="39728" spans="1:5" x14ac:dyDescent="0.25">
      <c r="A39728" s="93" t="s">
        <v>6264</v>
      </c>
      <c r="B39728" t="s">
        <v>21783</v>
      </c>
      <c r="C39728">
        <v>5632</v>
      </c>
      <c r="D39728" s="93" t="s">
        <v>29356</v>
      </c>
      <c r="E39728" s="93" t="s">
        <v>14</v>
      </c>
    </row>
    <row r="39729" spans="1:5" x14ac:dyDescent="0.25">
      <c r="A39729" s="93" t="s">
        <v>6264</v>
      </c>
      <c r="B39729" t="s">
        <v>21783</v>
      </c>
      <c r="C39729">
        <v>5684</v>
      </c>
      <c r="D39729" s="93" t="s">
        <v>29080</v>
      </c>
      <c r="E39729" s="93" t="s">
        <v>14</v>
      </c>
    </row>
    <row r="39730" spans="1:5" x14ac:dyDescent="0.25">
      <c r="A39730" s="93" t="s">
        <v>6264</v>
      </c>
      <c r="B39730" t="s">
        <v>21783</v>
      </c>
      <c r="C39730">
        <v>5685</v>
      </c>
      <c r="D39730" s="93" t="s">
        <v>29357</v>
      </c>
      <c r="E39730" s="93" t="s">
        <v>14</v>
      </c>
    </row>
    <row r="39731" spans="1:5" x14ac:dyDescent="0.25">
      <c r="A39731" s="93" t="s">
        <v>6264</v>
      </c>
      <c r="B39731" t="s">
        <v>21783</v>
      </c>
      <c r="C39731">
        <v>73436</v>
      </c>
      <c r="D39731" s="93" t="s">
        <v>29121</v>
      </c>
      <c r="E39731" s="93" t="s">
        <v>14</v>
      </c>
    </row>
    <row r="39732" spans="1:5" x14ac:dyDescent="0.25">
      <c r="A39732" s="93" t="s">
        <v>6264</v>
      </c>
      <c r="B39732" t="s">
        <v>21783</v>
      </c>
      <c r="C39732">
        <v>88316</v>
      </c>
      <c r="D39732" s="93" t="s">
        <v>29358</v>
      </c>
      <c r="E39732" s="93" t="s">
        <v>14</v>
      </c>
    </row>
    <row r="39733" spans="1:5" x14ac:dyDescent="0.25">
      <c r="A39733" s="93" t="s">
        <v>6264</v>
      </c>
      <c r="B39733" t="s">
        <v>21783</v>
      </c>
      <c r="C39733">
        <v>93244</v>
      </c>
      <c r="D39733" s="93" t="s">
        <v>29359</v>
      </c>
      <c r="E39733" s="93" t="s">
        <v>14</v>
      </c>
    </row>
    <row r="39734" spans="1:5" x14ac:dyDescent="0.25">
      <c r="A39734" s="93" t="s">
        <v>6265</v>
      </c>
      <c r="D39734" s="93" t="s">
        <v>14</v>
      </c>
      <c r="E39734" s="93" t="s">
        <v>36017</v>
      </c>
    </row>
    <row r="39735" spans="1:5" x14ac:dyDescent="0.25">
      <c r="A39735" s="93" t="s">
        <v>6265</v>
      </c>
      <c r="B39735" t="s">
        <v>21791</v>
      </c>
      <c r="C39735">
        <v>4730</v>
      </c>
      <c r="D39735" s="93" t="s">
        <v>23020</v>
      </c>
      <c r="E39735" s="93" t="s">
        <v>14</v>
      </c>
    </row>
    <row r="39736" spans="1:5" x14ac:dyDescent="0.25">
      <c r="A39736" s="93" t="s">
        <v>6265</v>
      </c>
      <c r="B39736" t="s">
        <v>21783</v>
      </c>
      <c r="C39736">
        <v>5631</v>
      </c>
      <c r="D39736" s="93" t="s">
        <v>29355</v>
      </c>
      <c r="E39736" s="93" t="s">
        <v>14</v>
      </c>
    </row>
    <row r="39737" spans="1:5" x14ac:dyDescent="0.25">
      <c r="A39737" s="93" t="s">
        <v>6265</v>
      </c>
      <c r="B39737" t="s">
        <v>21783</v>
      </c>
      <c r="C39737">
        <v>5632</v>
      </c>
      <c r="D39737" s="93" t="s">
        <v>29360</v>
      </c>
      <c r="E39737" s="93" t="s">
        <v>14</v>
      </c>
    </row>
    <row r="39738" spans="1:5" x14ac:dyDescent="0.25">
      <c r="A39738" s="93" t="s">
        <v>6265</v>
      </c>
      <c r="B39738" t="s">
        <v>21783</v>
      </c>
      <c r="C39738">
        <v>5684</v>
      </c>
      <c r="D39738" s="93" t="s">
        <v>29080</v>
      </c>
      <c r="E39738" s="93" t="s">
        <v>14</v>
      </c>
    </row>
    <row r="39739" spans="1:5" x14ac:dyDescent="0.25">
      <c r="A39739" s="93" t="s">
        <v>6265</v>
      </c>
      <c r="B39739" t="s">
        <v>21783</v>
      </c>
      <c r="C39739">
        <v>5685</v>
      </c>
      <c r="D39739" s="93" t="s">
        <v>29361</v>
      </c>
      <c r="E39739" s="93" t="s">
        <v>14</v>
      </c>
    </row>
    <row r="39740" spans="1:5" x14ac:dyDescent="0.25">
      <c r="A39740" s="93" t="s">
        <v>6265</v>
      </c>
      <c r="B39740" t="s">
        <v>21783</v>
      </c>
      <c r="C39740">
        <v>73436</v>
      </c>
      <c r="D39740" s="93" t="s">
        <v>29121</v>
      </c>
      <c r="E39740" s="93" t="s">
        <v>14</v>
      </c>
    </row>
    <row r="39741" spans="1:5" x14ac:dyDescent="0.25">
      <c r="A39741" s="93" t="s">
        <v>6265</v>
      </c>
      <c r="B39741" t="s">
        <v>21783</v>
      </c>
      <c r="C39741">
        <v>88316</v>
      </c>
      <c r="D39741" s="93" t="s">
        <v>29362</v>
      </c>
      <c r="E39741" s="93" t="s">
        <v>14</v>
      </c>
    </row>
    <row r="39742" spans="1:5" x14ac:dyDescent="0.25">
      <c r="A39742" s="93" t="s">
        <v>6265</v>
      </c>
      <c r="B39742" t="s">
        <v>21783</v>
      </c>
      <c r="C39742">
        <v>93244</v>
      </c>
      <c r="D39742" s="93" t="s">
        <v>29363</v>
      </c>
      <c r="E39742" s="93" t="s">
        <v>14</v>
      </c>
    </row>
    <row r="39743" spans="1:5" x14ac:dyDescent="0.25">
      <c r="A39743" s="93" t="s">
        <v>6266</v>
      </c>
      <c r="D39743" s="93" t="s">
        <v>14</v>
      </c>
      <c r="E39743" s="93" t="s">
        <v>36018</v>
      </c>
    </row>
    <row r="39744" spans="1:5" x14ac:dyDescent="0.25">
      <c r="A39744" s="93" t="s">
        <v>6266</v>
      </c>
      <c r="B39744" t="s">
        <v>21791</v>
      </c>
      <c r="C39744">
        <v>4730</v>
      </c>
      <c r="D39744" s="93" t="s">
        <v>23020</v>
      </c>
      <c r="E39744" s="93" t="s">
        <v>14</v>
      </c>
    </row>
    <row r="39745" spans="1:5" x14ac:dyDescent="0.25">
      <c r="A39745" s="93" t="s">
        <v>6266</v>
      </c>
      <c r="B39745" t="s">
        <v>21783</v>
      </c>
      <c r="C39745">
        <v>5631</v>
      </c>
      <c r="D39745" s="93" t="s">
        <v>29117</v>
      </c>
      <c r="E39745" s="93" t="s">
        <v>14</v>
      </c>
    </row>
    <row r="39746" spans="1:5" x14ac:dyDescent="0.25">
      <c r="A39746" s="93" t="s">
        <v>6266</v>
      </c>
      <c r="B39746" t="s">
        <v>21783</v>
      </c>
      <c r="C39746">
        <v>5632</v>
      </c>
      <c r="D39746" s="93" t="s">
        <v>29364</v>
      </c>
      <c r="E39746" s="93" t="s">
        <v>14</v>
      </c>
    </row>
    <row r="39747" spans="1:5" x14ac:dyDescent="0.25">
      <c r="A39747" s="93" t="s">
        <v>6266</v>
      </c>
      <c r="B39747" t="s">
        <v>21783</v>
      </c>
      <c r="C39747">
        <v>5684</v>
      </c>
      <c r="D39747" s="93" t="s">
        <v>29119</v>
      </c>
      <c r="E39747" s="93" t="s">
        <v>14</v>
      </c>
    </row>
    <row r="39748" spans="1:5" x14ac:dyDescent="0.25">
      <c r="A39748" s="93" t="s">
        <v>6266</v>
      </c>
      <c r="B39748" t="s">
        <v>21783</v>
      </c>
      <c r="C39748">
        <v>5685</v>
      </c>
      <c r="D39748" s="93" t="s">
        <v>29365</v>
      </c>
      <c r="E39748" s="93" t="s">
        <v>14</v>
      </c>
    </row>
    <row r="39749" spans="1:5" x14ac:dyDescent="0.25">
      <c r="A39749" s="93" t="s">
        <v>6266</v>
      </c>
      <c r="B39749" t="s">
        <v>21783</v>
      </c>
      <c r="C39749">
        <v>73436</v>
      </c>
      <c r="D39749" s="93" t="s">
        <v>29121</v>
      </c>
      <c r="E39749" s="93" t="s">
        <v>14</v>
      </c>
    </row>
    <row r="39750" spans="1:5" x14ac:dyDescent="0.25">
      <c r="A39750" s="93" t="s">
        <v>6266</v>
      </c>
      <c r="B39750" t="s">
        <v>21783</v>
      </c>
      <c r="C39750">
        <v>88316</v>
      </c>
      <c r="D39750" s="93" t="s">
        <v>29366</v>
      </c>
      <c r="E39750" s="93" t="s">
        <v>14</v>
      </c>
    </row>
    <row r="39751" spans="1:5" x14ac:dyDescent="0.25">
      <c r="A39751" s="93" t="s">
        <v>6266</v>
      </c>
      <c r="B39751" t="s">
        <v>21783</v>
      </c>
      <c r="C39751">
        <v>93244</v>
      </c>
      <c r="D39751" s="93" t="s">
        <v>29367</v>
      </c>
      <c r="E39751" s="93" t="s">
        <v>14</v>
      </c>
    </row>
    <row r="39752" spans="1:5" x14ac:dyDescent="0.25">
      <c r="A39752" s="93" t="s">
        <v>6267</v>
      </c>
      <c r="D39752" s="93" t="s">
        <v>14</v>
      </c>
      <c r="E39752" s="93" t="s">
        <v>36019</v>
      </c>
    </row>
    <row r="39753" spans="1:5" x14ac:dyDescent="0.25">
      <c r="A39753" s="93" t="s">
        <v>6267</v>
      </c>
      <c r="B39753" t="s">
        <v>21791</v>
      </c>
      <c r="C39753">
        <v>4730</v>
      </c>
      <c r="D39753" s="93" t="s">
        <v>23020</v>
      </c>
      <c r="E39753" s="93" t="s">
        <v>14</v>
      </c>
    </row>
    <row r="39754" spans="1:5" x14ac:dyDescent="0.25">
      <c r="A39754" s="93" t="s">
        <v>6267</v>
      </c>
      <c r="B39754" t="s">
        <v>21783</v>
      </c>
      <c r="C39754">
        <v>5631</v>
      </c>
      <c r="D39754" s="93" t="s">
        <v>29368</v>
      </c>
      <c r="E39754" s="93" t="s">
        <v>14</v>
      </c>
    </row>
    <row r="39755" spans="1:5" x14ac:dyDescent="0.25">
      <c r="A39755" s="93" t="s">
        <v>6267</v>
      </c>
      <c r="B39755" t="s">
        <v>21783</v>
      </c>
      <c r="C39755">
        <v>5632</v>
      </c>
      <c r="D39755" s="93" t="s">
        <v>29369</v>
      </c>
      <c r="E39755" s="93" t="s">
        <v>14</v>
      </c>
    </row>
    <row r="39756" spans="1:5" x14ac:dyDescent="0.25">
      <c r="A39756" s="93" t="s">
        <v>6267</v>
      </c>
      <c r="B39756" t="s">
        <v>21783</v>
      </c>
      <c r="C39756">
        <v>5684</v>
      </c>
      <c r="D39756" s="93" t="s">
        <v>29370</v>
      </c>
      <c r="E39756" s="93" t="s">
        <v>14</v>
      </c>
    </row>
    <row r="39757" spans="1:5" x14ac:dyDescent="0.25">
      <c r="A39757" s="93" t="s">
        <v>6267</v>
      </c>
      <c r="B39757" t="s">
        <v>21783</v>
      </c>
      <c r="C39757">
        <v>5685</v>
      </c>
      <c r="D39757" s="93" t="s">
        <v>29371</v>
      </c>
      <c r="E39757" s="93" t="s">
        <v>14</v>
      </c>
    </row>
    <row r="39758" spans="1:5" x14ac:dyDescent="0.25">
      <c r="A39758" s="93" t="s">
        <v>6267</v>
      </c>
      <c r="B39758" t="s">
        <v>21783</v>
      </c>
      <c r="C39758">
        <v>73436</v>
      </c>
      <c r="D39758" s="93" t="s">
        <v>29121</v>
      </c>
      <c r="E39758" s="93" t="s">
        <v>14</v>
      </c>
    </row>
    <row r="39759" spans="1:5" x14ac:dyDescent="0.25">
      <c r="A39759" s="93" t="s">
        <v>6267</v>
      </c>
      <c r="B39759" t="s">
        <v>21783</v>
      </c>
      <c r="C39759">
        <v>88316</v>
      </c>
      <c r="D39759" s="93" t="s">
        <v>29372</v>
      </c>
      <c r="E39759" s="93" t="s">
        <v>14</v>
      </c>
    </row>
    <row r="39760" spans="1:5" x14ac:dyDescent="0.25">
      <c r="A39760" s="93" t="s">
        <v>6267</v>
      </c>
      <c r="B39760" t="s">
        <v>21783</v>
      </c>
      <c r="C39760">
        <v>93244</v>
      </c>
      <c r="D39760" s="93" t="s">
        <v>29373</v>
      </c>
      <c r="E39760" s="93" t="s">
        <v>14</v>
      </c>
    </row>
    <row r="39761" spans="1:5" x14ac:dyDescent="0.25">
      <c r="A39761" s="93" t="s">
        <v>6268</v>
      </c>
      <c r="D39761" s="93" t="s">
        <v>14</v>
      </c>
      <c r="E39761" s="93" t="s">
        <v>36020</v>
      </c>
    </row>
    <row r="39762" spans="1:5" x14ac:dyDescent="0.25">
      <c r="A39762" s="93" t="s">
        <v>6268</v>
      </c>
      <c r="B39762" t="s">
        <v>21791</v>
      </c>
      <c r="C39762">
        <v>4730</v>
      </c>
      <c r="D39762" s="93" t="s">
        <v>23020</v>
      </c>
      <c r="E39762" s="93" t="s">
        <v>14</v>
      </c>
    </row>
    <row r="39763" spans="1:5" x14ac:dyDescent="0.25">
      <c r="A39763" s="93" t="s">
        <v>6268</v>
      </c>
      <c r="B39763" t="s">
        <v>21783</v>
      </c>
      <c r="C39763">
        <v>5631</v>
      </c>
      <c r="D39763" s="93" t="s">
        <v>29368</v>
      </c>
      <c r="E39763" s="93" t="s">
        <v>14</v>
      </c>
    </row>
    <row r="39764" spans="1:5" x14ac:dyDescent="0.25">
      <c r="A39764" s="93" t="s">
        <v>6268</v>
      </c>
      <c r="B39764" t="s">
        <v>21783</v>
      </c>
      <c r="C39764">
        <v>5632</v>
      </c>
      <c r="D39764" s="93" t="s">
        <v>29374</v>
      </c>
      <c r="E39764" s="93" t="s">
        <v>14</v>
      </c>
    </row>
    <row r="39765" spans="1:5" x14ac:dyDescent="0.25">
      <c r="A39765" s="93" t="s">
        <v>6268</v>
      </c>
      <c r="B39765" t="s">
        <v>21783</v>
      </c>
      <c r="C39765">
        <v>5684</v>
      </c>
      <c r="D39765" s="93" t="s">
        <v>29370</v>
      </c>
      <c r="E39765" s="93" t="s">
        <v>14</v>
      </c>
    </row>
    <row r="39766" spans="1:5" x14ac:dyDescent="0.25">
      <c r="A39766" s="93" t="s">
        <v>6268</v>
      </c>
      <c r="B39766" t="s">
        <v>21783</v>
      </c>
      <c r="C39766">
        <v>5685</v>
      </c>
      <c r="D39766" s="93" t="s">
        <v>29375</v>
      </c>
      <c r="E39766" s="93" t="s">
        <v>14</v>
      </c>
    </row>
    <row r="39767" spans="1:5" x14ac:dyDescent="0.25">
      <c r="A39767" s="93" t="s">
        <v>6268</v>
      </c>
      <c r="B39767" t="s">
        <v>21783</v>
      </c>
      <c r="C39767">
        <v>73436</v>
      </c>
      <c r="D39767" s="93" t="s">
        <v>29121</v>
      </c>
      <c r="E39767" s="93" t="s">
        <v>14</v>
      </c>
    </row>
    <row r="39768" spans="1:5" x14ac:dyDescent="0.25">
      <c r="A39768" s="93" t="s">
        <v>6268</v>
      </c>
      <c r="B39768" t="s">
        <v>21783</v>
      </c>
      <c r="C39768">
        <v>88316</v>
      </c>
      <c r="D39768" s="93" t="s">
        <v>29376</v>
      </c>
      <c r="E39768" s="93" t="s">
        <v>14</v>
      </c>
    </row>
    <row r="39769" spans="1:5" x14ac:dyDescent="0.25">
      <c r="A39769" s="93" t="s">
        <v>6268</v>
      </c>
      <c r="B39769" t="s">
        <v>21783</v>
      </c>
      <c r="C39769">
        <v>93244</v>
      </c>
      <c r="D39769" s="93" t="s">
        <v>29377</v>
      </c>
      <c r="E39769" s="93" t="s">
        <v>14</v>
      </c>
    </row>
    <row r="39770" spans="1:5" x14ac:dyDescent="0.25">
      <c r="A39770" s="93" t="s">
        <v>6269</v>
      </c>
      <c r="D39770" s="93" t="s">
        <v>14</v>
      </c>
      <c r="E39770" s="93" t="s">
        <v>36021</v>
      </c>
    </row>
    <row r="39771" spans="1:5" x14ac:dyDescent="0.25">
      <c r="A39771" s="93" t="s">
        <v>6269</v>
      </c>
      <c r="B39771" t="s">
        <v>21791</v>
      </c>
      <c r="C39771">
        <v>4730</v>
      </c>
      <c r="D39771" s="93" t="s">
        <v>23020</v>
      </c>
      <c r="E39771" s="93" t="s">
        <v>14</v>
      </c>
    </row>
    <row r="39772" spans="1:5" x14ac:dyDescent="0.25">
      <c r="A39772" s="93" t="s">
        <v>6269</v>
      </c>
      <c r="B39772" t="s">
        <v>21783</v>
      </c>
      <c r="C39772">
        <v>5631</v>
      </c>
      <c r="D39772" s="93" t="s">
        <v>29378</v>
      </c>
      <c r="E39772" s="93" t="s">
        <v>14</v>
      </c>
    </row>
    <row r="39773" spans="1:5" x14ac:dyDescent="0.25">
      <c r="A39773" s="93" t="s">
        <v>6269</v>
      </c>
      <c r="B39773" t="s">
        <v>21783</v>
      </c>
      <c r="C39773">
        <v>5632</v>
      </c>
      <c r="D39773" s="93" t="s">
        <v>29379</v>
      </c>
      <c r="E39773" s="93" t="s">
        <v>14</v>
      </c>
    </row>
    <row r="39774" spans="1:5" x14ac:dyDescent="0.25">
      <c r="A39774" s="93" t="s">
        <v>6269</v>
      </c>
      <c r="B39774" t="s">
        <v>21783</v>
      </c>
      <c r="C39774">
        <v>5684</v>
      </c>
      <c r="D39774" s="93" t="s">
        <v>29380</v>
      </c>
      <c r="E39774" s="93" t="s">
        <v>14</v>
      </c>
    </row>
    <row r="39775" spans="1:5" x14ac:dyDescent="0.25">
      <c r="A39775" s="93" t="s">
        <v>6269</v>
      </c>
      <c r="B39775" t="s">
        <v>21783</v>
      </c>
      <c r="C39775">
        <v>5685</v>
      </c>
      <c r="D39775" s="93" t="s">
        <v>29381</v>
      </c>
      <c r="E39775" s="93" t="s">
        <v>14</v>
      </c>
    </row>
    <row r="39776" spans="1:5" x14ac:dyDescent="0.25">
      <c r="A39776" s="93" t="s">
        <v>6269</v>
      </c>
      <c r="B39776" t="s">
        <v>21783</v>
      </c>
      <c r="C39776">
        <v>73436</v>
      </c>
      <c r="D39776" s="93" t="s">
        <v>29121</v>
      </c>
      <c r="E39776" s="93" t="s">
        <v>14</v>
      </c>
    </row>
    <row r="39777" spans="1:5" x14ac:dyDescent="0.25">
      <c r="A39777" s="93" t="s">
        <v>6269</v>
      </c>
      <c r="B39777" t="s">
        <v>21783</v>
      </c>
      <c r="C39777">
        <v>88316</v>
      </c>
      <c r="D39777" s="93" t="s">
        <v>29382</v>
      </c>
      <c r="E39777" s="93" t="s">
        <v>14</v>
      </c>
    </row>
    <row r="39778" spans="1:5" x14ac:dyDescent="0.25">
      <c r="A39778" s="93" t="s">
        <v>6269</v>
      </c>
      <c r="B39778" t="s">
        <v>21783</v>
      </c>
      <c r="C39778">
        <v>93244</v>
      </c>
      <c r="D39778" s="93" t="s">
        <v>29383</v>
      </c>
      <c r="E39778" s="93" t="s">
        <v>14</v>
      </c>
    </row>
    <row r="39779" spans="1:5" x14ac:dyDescent="0.25">
      <c r="A39779" s="93" t="s">
        <v>6270</v>
      </c>
      <c r="D39779" s="93" t="s">
        <v>14</v>
      </c>
      <c r="E39779" s="93" t="s">
        <v>36022</v>
      </c>
    </row>
    <row r="39780" spans="1:5" x14ac:dyDescent="0.25">
      <c r="A39780" s="93" t="s">
        <v>6270</v>
      </c>
      <c r="B39780" t="s">
        <v>21791</v>
      </c>
      <c r="C39780">
        <v>4730</v>
      </c>
      <c r="D39780" s="93" t="s">
        <v>23020</v>
      </c>
      <c r="E39780" s="93" t="s">
        <v>14</v>
      </c>
    </row>
    <row r="39781" spans="1:5" x14ac:dyDescent="0.25">
      <c r="A39781" s="93" t="s">
        <v>6270</v>
      </c>
      <c r="B39781" t="s">
        <v>21783</v>
      </c>
      <c r="C39781">
        <v>5631</v>
      </c>
      <c r="D39781" s="93" t="s">
        <v>29378</v>
      </c>
      <c r="E39781" s="93" t="s">
        <v>14</v>
      </c>
    </row>
    <row r="39782" spans="1:5" x14ac:dyDescent="0.25">
      <c r="A39782" s="93" t="s">
        <v>6270</v>
      </c>
      <c r="B39782" t="s">
        <v>21783</v>
      </c>
      <c r="C39782">
        <v>5632</v>
      </c>
      <c r="D39782" s="93" t="s">
        <v>29384</v>
      </c>
      <c r="E39782" s="93" t="s">
        <v>14</v>
      </c>
    </row>
    <row r="39783" spans="1:5" x14ac:dyDescent="0.25">
      <c r="A39783" s="93" t="s">
        <v>6270</v>
      </c>
      <c r="B39783" t="s">
        <v>21783</v>
      </c>
      <c r="C39783">
        <v>5684</v>
      </c>
      <c r="D39783" s="93" t="s">
        <v>29380</v>
      </c>
      <c r="E39783" s="93" t="s">
        <v>14</v>
      </c>
    </row>
    <row r="39784" spans="1:5" x14ac:dyDescent="0.25">
      <c r="A39784" s="93" t="s">
        <v>6270</v>
      </c>
      <c r="B39784" t="s">
        <v>21783</v>
      </c>
      <c r="C39784">
        <v>5685</v>
      </c>
      <c r="D39784" s="93" t="s">
        <v>29385</v>
      </c>
      <c r="E39784" s="93" t="s">
        <v>14</v>
      </c>
    </row>
    <row r="39785" spans="1:5" x14ac:dyDescent="0.25">
      <c r="A39785" s="93" t="s">
        <v>6270</v>
      </c>
      <c r="B39785" t="s">
        <v>21783</v>
      </c>
      <c r="C39785">
        <v>73436</v>
      </c>
      <c r="D39785" s="93" t="s">
        <v>29121</v>
      </c>
      <c r="E39785" s="93" t="s">
        <v>14</v>
      </c>
    </row>
    <row r="39786" spans="1:5" x14ac:dyDescent="0.25">
      <c r="A39786" s="93" t="s">
        <v>6270</v>
      </c>
      <c r="B39786" t="s">
        <v>21783</v>
      </c>
      <c r="C39786">
        <v>88316</v>
      </c>
      <c r="D39786" s="93" t="s">
        <v>29386</v>
      </c>
      <c r="E39786" s="93" t="s">
        <v>14</v>
      </c>
    </row>
    <row r="39787" spans="1:5" x14ac:dyDescent="0.25">
      <c r="A39787" s="93" t="s">
        <v>6270</v>
      </c>
      <c r="B39787" t="s">
        <v>21783</v>
      </c>
      <c r="C39787">
        <v>93244</v>
      </c>
      <c r="D39787" s="93" t="s">
        <v>29387</v>
      </c>
      <c r="E39787" s="93" t="s">
        <v>14</v>
      </c>
    </row>
    <row r="39788" spans="1:5" x14ac:dyDescent="0.25">
      <c r="A39788" s="93" t="s">
        <v>6271</v>
      </c>
      <c r="D39788" s="93" t="s">
        <v>14</v>
      </c>
      <c r="E39788" s="93" t="s">
        <v>36023</v>
      </c>
    </row>
    <row r="39789" spans="1:5" x14ac:dyDescent="0.25">
      <c r="A39789" s="93" t="s">
        <v>6271</v>
      </c>
      <c r="B39789" t="s">
        <v>21791</v>
      </c>
      <c r="C39789">
        <v>4730</v>
      </c>
      <c r="D39789" s="93" t="s">
        <v>23020</v>
      </c>
      <c r="E39789" s="93" t="s">
        <v>14</v>
      </c>
    </row>
    <row r="39790" spans="1:5" x14ac:dyDescent="0.25">
      <c r="A39790" s="93" t="s">
        <v>6271</v>
      </c>
      <c r="B39790" t="s">
        <v>21791</v>
      </c>
      <c r="C39790">
        <v>4741</v>
      </c>
      <c r="D39790" s="93" t="s">
        <v>24564</v>
      </c>
      <c r="E39790" s="93" t="s">
        <v>14</v>
      </c>
    </row>
    <row r="39791" spans="1:5" x14ac:dyDescent="0.25">
      <c r="A39791" s="93" t="s">
        <v>6271</v>
      </c>
      <c r="B39791" t="s">
        <v>21783</v>
      </c>
      <c r="C39791">
        <v>5631</v>
      </c>
      <c r="D39791" s="93" t="s">
        <v>29388</v>
      </c>
      <c r="E39791" s="93" t="s">
        <v>14</v>
      </c>
    </row>
    <row r="39792" spans="1:5" x14ac:dyDescent="0.25">
      <c r="A39792" s="93" t="s">
        <v>6271</v>
      </c>
      <c r="B39792" t="s">
        <v>21783</v>
      </c>
      <c r="C39792">
        <v>5632</v>
      </c>
      <c r="D39792" s="93" t="s">
        <v>29389</v>
      </c>
      <c r="E39792" s="93" t="s">
        <v>14</v>
      </c>
    </row>
    <row r="39793" spans="1:5" x14ac:dyDescent="0.25">
      <c r="A39793" s="93" t="s">
        <v>6271</v>
      </c>
      <c r="B39793" t="s">
        <v>21783</v>
      </c>
      <c r="C39793">
        <v>5684</v>
      </c>
      <c r="D39793" s="93" t="s">
        <v>29330</v>
      </c>
      <c r="E39793" s="93" t="s">
        <v>14</v>
      </c>
    </row>
    <row r="39794" spans="1:5" x14ac:dyDescent="0.25">
      <c r="A39794" s="93" t="s">
        <v>6271</v>
      </c>
      <c r="B39794" t="s">
        <v>21783</v>
      </c>
      <c r="C39794">
        <v>5685</v>
      </c>
      <c r="D39794" s="93" t="s">
        <v>29390</v>
      </c>
      <c r="E39794" s="93" t="s">
        <v>14</v>
      </c>
    </row>
    <row r="39795" spans="1:5" x14ac:dyDescent="0.25">
      <c r="A39795" s="93" t="s">
        <v>6271</v>
      </c>
      <c r="B39795" t="s">
        <v>21783</v>
      </c>
      <c r="C39795">
        <v>5932</v>
      </c>
      <c r="D39795" s="93" t="s">
        <v>29127</v>
      </c>
      <c r="E39795" s="93" t="s">
        <v>14</v>
      </c>
    </row>
    <row r="39796" spans="1:5" x14ac:dyDescent="0.25">
      <c r="A39796" s="93" t="s">
        <v>6271</v>
      </c>
      <c r="B39796" t="s">
        <v>21783</v>
      </c>
      <c r="C39796">
        <v>5934</v>
      </c>
      <c r="D39796" s="93" t="s">
        <v>29391</v>
      </c>
      <c r="E39796" s="93" t="s">
        <v>14</v>
      </c>
    </row>
    <row r="39797" spans="1:5" x14ac:dyDescent="0.25">
      <c r="A39797" s="93" t="s">
        <v>6271</v>
      </c>
      <c r="B39797" t="s">
        <v>21783</v>
      </c>
      <c r="C39797">
        <v>88316</v>
      </c>
      <c r="D39797" s="93" t="s">
        <v>29392</v>
      </c>
      <c r="E39797" s="93" t="s">
        <v>14</v>
      </c>
    </row>
    <row r="39798" spans="1:5" x14ac:dyDescent="0.25">
      <c r="A39798" s="93" t="s">
        <v>6272</v>
      </c>
      <c r="D39798" s="93" t="s">
        <v>14</v>
      </c>
      <c r="E39798" s="93" t="s">
        <v>36024</v>
      </c>
    </row>
    <row r="39799" spans="1:5" x14ac:dyDescent="0.25">
      <c r="A39799" s="93" t="s">
        <v>6272</v>
      </c>
      <c r="B39799" t="s">
        <v>21791</v>
      </c>
      <c r="C39799">
        <v>4730</v>
      </c>
      <c r="D39799" s="93" t="s">
        <v>23020</v>
      </c>
      <c r="E39799" s="93" t="s">
        <v>14</v>
      </c>
    </row>
    <row r="39800" spans="1:5" x14ac:dyDescent="0.25">
      <c r="A39800" s="93" t="s">
        <v>6272</v>
      </c>
      <c r="B39800" t="s">
        <v>21791</v>
      </c>
      <c r="C39800">
        <v>4741</v>
      </c>
      <c r="D39800" s="93" t="s">
        <v>24564</v>
      </c>
      <c r="E39800" s="93" t="s">
        <v>14</v>
      </c>
    </row>
    <row r="39801" spans="1:5" x14ac:dyDescent="0.25">
      <c r="A39801" s="93" t="s">
        <v>6272</v>
      </c>
      <c r="B39801" t="s">
        <v>21783</v>
      </c>
      <c r="C39801">
        <v>5631</v>
      </c>
      <c r="D39801" s="93" t="s">
        <v>29388</v>
      </c>
      <c r="E39801" s="93" t="s">
        <v>14</v>
      </c>
    </row>
    <row r="39802" spans="1:5" x14ac:dyDescent="0.25">
      <c r="A39802" s="93" t="s">
        <v>6272</v>
      </c>
      <c r="B39802" t="s">
        <v>21783</v>
      </c>
      <c r="C39802">
        <v>5632</v>
      </c>
      <c r="D39802" s="93" t="s">
        <v>29393</v>
      </c>
      <c r="E39802" s="93" t="s">
        <v>14</v>
      </c>
    </row>
    <row r="39803" spans="1:5" x14ac:dyDescent="0.25">
      <c r="A39803" s="93" t="s">
        <v>6272</v>
      </c>
      <c r="B39803" t="s">
        <v>21783</v>
      </c>
      <c r="C39803">
        <v>5684</v>
      </c>
      <c r="D39803" s="93" t="s">
        <v>29330</v>
      </c>
      <c r="E39803" s="93" t="s">
        <v>14</v>
      </c>
    </row>
    <row r="39804" spans="1:5" x14ac:dyDescent="0.25">
      <c r="A39804" s="93" t="s">
        <v>6272</v>
      </c>
      <c r="B39804" t="s">
        <v>21783</v>
      </c>
      <c r="C39804">
        <v>5685</v>
      </c>
      <c r="D39804" s="93" t="s">
        <v>29394</v>
      </c>
      <c r="E39804" s="93" t="s">
        <v>14</v>
      </c>
    </row>
    <row r="39805" spans="1:5" x14ac:dyDescent="0.25">
      <c r="A39805" s="93" t="s">
        <v>6272</v>
      </c>
      <c r="B39805" t="s">
        <v>21783</v>
      </c>
      <c r="C39805">
        <v>5932</v>
      </c>
      <c r="D39805" s="93" t="s">
        <v>29127</v>
      </c>
      <c r="E39805" s="93" t="s">
        <v>14</v>
      </c>
    </row>
    <row r="39806" spans="1:5" x14ac:dyDescent="0.25">
      <c r="A39806" s="93" t="s">
        <v>6272</v>
      </c>
      <c r="B39806" t="s">
        <v>21783</v>
      </c>
      <c r="C39806">
        <v>5934</v>
      </c>
      <c r="D39806" s="93" t="s">
        <v>29395</v>
      </c>
      <c r="E39806" s="93" t="s">
        <v>14</v>
      </c>
    </row>
    <row r="39807" spans="1:5" x14ac:dyDescent="0.25">
      <c r="A39807" s="93" t="s">
        <v>6272</v>
      </c>
      <c r="B39807" t="s">
        <v>21783</v>
      </c>
      <c r="C39807">
        <v>88316</v>
      </c>
      <c r="D39807" s="93" t="s">
        <v>29396</v>
      </c>
      <c r="E39807" s="93" t="s">
        <v>14</v>
      </c>
    </row>
    <row r="39808" spans="1:5" x14ac:dyDescent="0.25">
      <c r="A39808" s="93" t="s">
        <v>6273</v>
      </c>
      <c r="D39808" s="93" t="s">
        <v>14</v>
      </c>
      <c r="E39808" s="93" t="s">
        <v>36025</v>
      </c>
    </row>
    <row r="39809" spans="1:5" x14ac:dyDescent="0.25">
      <c r="A39809" s="93" t="s">
        <v>6273</v>
      </c>
      <c r="B39809" t="s">
        <v>21791</v>
      </c>
      <c r="C39809">
        <v>4730</v>
      </c>
      <c r="D39809" s="93" t="s">
        <v>23020</v>
      </c>
      <c r="E39809" s="93" t="s">
        <v>14</v>
      </c>
    </row>
    <row r="39810" spans="1:5" x14ac:dyDescent="0.25">
      <c r="A39810" s="93" t="s">
        <v>6273</v>
      </c>
      <c r="B39810" t="s">
        <v>21791</v>
      </c>
      <c r="C39810">
        <v>4741</v>
      </c>
      <c r="D39810" s="93" t="s">
        <v>24564</v>
      </c>
      <c r="E39810" s="93" t="s">
        <v>14</v>
      </c>
    </row>
    <row r="39811" spans="1:5" x14ac:dyDescent="0.25">
      <c r="A39811" s="93" t="s">
        <v>6273</v>
      </c>
      <c r="B39811" t="s">
        <v>21783</v>
      </c>
      <c r="C39811">
        <v>5631</v>
      </c>
      <c r="D39811" s="93" t="s">
        <v>29124</v>
      </c>
      <c r="E39811" s="93" t="s">
        <v>14</v>
      </c>
    </row>
    <row r="39812" spans="1:5" x14ac:dyDescent="0.25">
      <c r="A39812" s="93" t="s">
        <v>6273</v>
      </c>
      <c r="B39812" t="s">
        <v>21783</v>
      </c>
      <c r="C39812">
        <v>5632</v>
      </c>
      <c r="D39812" s="93" t="s">
        <v>29397</v>
      </c>
      <c r="E39812" s="93" t="s">
        <v>14</v>
      </c>
    </row>
    <row r="39813" spans="1:5" x14ac:dyDescent="0.25">
      <c r="A39813" s="93" t="s">
        <v>6273</v>
      </c>
      <c r="B39813" t="s">
        <v>21783</v>
      </c>
      <c r="C39813">
        <v>5684</v>
      </c>
      <c r="D39813" s="93" t="s">
        <v>29103</v>
      </c>
      <c r="E39813" s="93" t="s">
        <v>14</v>
      </c>
    </row>
    <row r="39814" spans="1:5" x14ac:dyDescent="0.25">
      <c r="A39814" s="93" t="s">
        <v>6273</v>
      </c>
      <c r="B39814" t="s">
        <v>21783</v>
      </c>
      <c r="C39814">
        <v>5685</v>
      </c>
      <c r="D39814" s="93" t="s">
        <v>29398</v>
      </c>
      <c r="E39814" s="93" t="s">
        <v>14</v>
      </c>
    </row>
    <row r="39815" spans="1:5" x14ac:dyDescent="0.25">
      <c r="A39815" s="93" t="s">
        <v>6273</v>
      </c>
      <c r="B39815" t="s">
        <v>21783</v>
      </c>
      <c r="C39815">
        <v>5932</v>
      </c>
      <c r="D39815" s="93" t="s">
        <v>29127</v>
      </c>
      <c r="E39815" s="93" t="s">
        <v>14</v>
      </c>
    </row>
    <row r="39816" spans="1:5" x14ac:dyDescent="0.25">
      <c r="A39816" s="93" t="s">
        <v>6273</v>
      </c>
      <c r="B39816" t="s">
        <v>21783</v>
      </c>
      <c r="C39816">
        <v>5934</v>
      </c>
      <c r="D39816" s="93" t="s">
        <v>29399</v>
      </c>
      <c r="E39816" s="93" t="s">
        <v>14</v>
      </c>
    </row>
    <row r="39817" spans="1:5" x14ac:dyDescent="0.25">
      <c r="A39817" s="93" t="s">
        <v>6273</v>
      </c>
      <c r="B39817" t="s">
        <v>21783</v>
      </c>
      <c r="C39817">
        <v>88316</v>
      </c>
      <c r="D39817" s="93" t="s">
        <v>29400</v>
      </c>
      <c r="E39817" s="93" t="s">
        <v>14</v>
      </c>
    </row>
    <row r="39818" spans="1:5" x14ac:dyDescent="0.25">
      <c r="A39818" s="93" t="s">
        <v>6274</v>
      </c>
      <c r="D39818" s="93" t="s">
        <v>14</v>
      </c>
      <c r="E39818" s="93" t="s">
        <v>36026</v>
      </c>
    </row>
    <row r="39819" spans="1:5" x14ac:dyDescent="0.25">
      <c r="A39819" s="93" t="s">
        <v>6274</v>
      </c>
      <c r="B39819" t="s">
        <v>21791</v>
      </c>
      <c r="C39819">
        <v>4730</v>
      </c>
      <c r="D39819" s="93" t="s">
        <v>23020</v>
      </c>
      <c r="E39819" s="93" t="s">
        <v>14</v>
      </c>
    </row>
    <row r="39820" spans="1:5" x14ac:dyDescent="0.25">
      <c r="A39820" s="93" t="s">
        <v>6274</v>
      </c>
      <c r="B39820" t="s">
        <v>21791</v>
      </c>
      <c r="C39820">
        <v>4741</v>
      </c>
      <c r="D39820" s="93" t="s">
        <v>24564</v>
      </c>
      <c r="E39820" s="93" t="s">
        <v>14</v>
      </c>
    </row>
    <row r="39821" spans="1:5" x14ac:dyDescent="0.25">
      <c r="A39821" s="93" t="s">
        <v>6274</v>
      </c>
      <c r="B39821" t="s">
        <v>21783</v>
      </c>
      <c r="C39821">
        <v>5631</v>
      </c>
      <c r="D39821" s="93" t="s">
        <v>29401</v>
      </c>
      <c r="E39821" s="93" t="s">
        <v>14</v>
      </c>
    </row>
    <row r="39822" spans="1:5" x14ac:dyDescent="0.25">
      <c r="A39822" s="93" t="s">
        <v>6274</v>
      </c>
      <c r="B39822" t="s">
        <v>21783</v>
      </c>
      <c r="C39822">
        <v>5632</v>
      </c>
      <c r="D39822" s="93" t="s">
        <v>29402</v>
      </c>
      <c r="E39822" s="93" t="s">
        <v>14</v>
      </c>
    </row>
    <row r="39823" spans="1:5" x14ac:dyDescent="0.25">
      <c r="A39823" s="93" t="s">
        <v>6274</v>
      </c>
      <c r="B39823" t="s">
        <v>21783</v>
      </c>
      <c r="C39823">
        <v>5684</v>
      </c>
      <c r="D39823" s="93" t="s">
        <v>29403</v>
      </c>
      <c r="E39823" s="93" t="s">
        <v>14</v>
      </c>
    </row>
    <row r="39824" spans="1:5" x14ac:dyDescent="0.25">
      <c r="A39824" s="93" t="s">
        <v>6274</v>
      </c>
      <c r="B39824" t="s">
        <v>21783</v>
      </c>
      <c r="C39824">
        <v>5685</v>
      </c>
      <c r="D39824" s="93" t="s">
        <v>29404</v>
      </c>
      <c r="E39824" s="93" t="s">
        <v>14</v>
      </c>
    </row>
    <row r="39825" spans="1:5" x14ac:dyDescent="0.25">
      <c r="A39825" s="93" t="s">
        <v>6274</v>
      </c>
      <c r="B39825" t="s">
        <v>21783</v>
      </c>
      <c r="C39825">
        <v>5932</v>
      </c>
      <c r="D39825" s="93" t="s">
        <v>29127</v>
      </c>
      <c r="E39825" s="93" t="s">
        <v>14</v>
      </c>
    </row>
    <row r="39826" spans="1:5" x14ac:dyDescent="0.25">
      <c r="A39826" s="93" t="s">
        <v>6274</v>
      </c>
      <c r="B39826" t="s">
        <v>21783</v>
      </c>
      <c r="C39826">
        <v>5934</v>
      </c>
      <c r="D39826" s="93" t="s">
        <v>29405</v>
      </c>
      <c r="E39826" s="93" t="s">
        <v>14</v>
      </c>
    </row>
    <row r="39827" spans="1:5" x14ac:dyDescent="0.25">
      <c r="A39827" s="93" t="s">
        <v>6274</v>
      </c>
      <c r="B39827" t="s">
        <v>21783</v>
      </c>
      <c r="C39827">
        <v>88316</v>
      </c>
      <c r="D39827" s="93" t="s">
        <v>29406</v>
      </c>
      <c r="E39827" s="93" t="s">
        <v>14</v>
      </c>
    </row>
    <row r="39828" spans="1:5" x14ac:dyDescent="0.25">
      <c r="A39828" s="93" t="s">
        <v>6275</v>
      </c>
      <c r="D39828" s="93" t="s">
        <v>14</v>
      </c>
      <c r="E39828" s="93" t="s">
        <v>36027</v>
      </c>
    </row>
    <row r="39829" spans="1:5" x14ac:dyDescent="0.25">
      <c r="A39829" s="93" t="s">
        <v>6275</v>
      </c>
      <c r="B39829" t="s">
        <v>21791</v>
      </c>
      <c r="C39829">
        <v>4730</v>
      </c>
      <c r="D39829" s="93" t="s">
        <v>23020</v>
      </c>
      <c r="E39829" s="93" t="s">
        <v>14</v>
      </c>
    </row>
    <row r="39830" spans="1:5" x14ac:dyDescent="0.25">
      <c r="A39830" s="93" t="s">
        <v>6275</v>
      </c>
      <c r="B39830" t="s">
        <v>21791</v>
      </c>
      <c r="C39830">
        <v>4741</v>
      </c>
      <c r="D39830" s="93" t="s">
        <v>24564</v>
      </c>
      <c r="E39830" s="93" t="s">
        <v>14</v>
      </c>
    </row>
    <row r="39831" spans="1:5" x14ac:dyDescent="0.25">
      <c r="A39831" s="93" t="s">
        <v>6275</v>
      </c>
      <c r="B39831" t="s">
        <v>21783</v>
      </c>
      <c r="C39831">
        <v>5631</v>
      </c>
      <c r="D39831" s="93" t="s">
        <v>29401</v>
      </c>
      <c r="E39831" s="93" t="s">
        <v>14</v>
      </c>
    </row>
    <row r="39832" spans="1:5" x14ac:dyDescent="0.25">
      <c r="A39832" s="93" t="s">
        <v>6275</v>
      </c>
      <c r="B39832" t="s">
        <v>21783</v>
      </c>
      <c r="C39832">
        <v>5632</v>
      </c>
      <c r="D39832" s="93" t="s">
        <v>29407</v>
      </c>
      <c r="E39832" s="93" t="s">
        <v>14</v>
      </c>
    </row>
    <row r="39833" spans="1:5" x14ac:dyDescent="0.25">
      <c r="A39833" s="93" t="s">
        <v>6275</v>
      </c>
      <c r="B39833" t="s">
        <v>21783</v>
      </c>
      <c r="C39833">
        <v>5684</v>
      </c>
      <c r="D39833" s="93" t="s">
        <v>29403</v>
      </c>
      <c r="E39833" s="93" t="s">
        <v>14</v>
      </c>
    </row>
    <row r="39834" spans="1:5" x14ac:dyDescent="0.25">
      <c r="A39834" s="93" t="s">
        <v>6275</v>
      </c>
      <c r="B39834" t="s">
        <v>21783</v>
      </c>
      <c r="C39834">
        <v>5685</v>
      </c>
      <c r="D39834" s="93" t="s">
        <v>29408</v>
      </c>
      <c r="E39834" s="93" t="s">
        <v>14</v>
      </c>
    </row>
    <row r="39835" spans="1:5" x14ac:dyDescent="0.25">
      <c r="A39835" s="93" t="s">
        <v>6275</v>
      </c>
      <c r="B39835" t="s">
        <v>21783</v>
      </c>
      <c r="C39835">
        <v>5932</v>
      </c>
      <c r="D39835" s="93" t="s">
        <v>29127</v>
      </c>
      <c r="E39835" s="93" t="s">
        <v>14</v>
      </c>
    </row>
    <row r="39836" spans="1:5" x14ac:dyDescent="0.25">
      <c r="A39836" s="93" t="s">
        <v>6275</v>
      </c>
      <c r="B39836" t="s">
        <v>21783</v>
      </c>
      <c r="C39836">
        <v>5934</v>
      </c>
      <c r="D39836" s="93" t="s">
        <v>29409</v>
      </c>
      <c r="E39836" s="93" t="s">
        <v>14</v>
      </c>
    </row>
    <row r="39837" spans="1:5" x14ac:dyDescent="0.25">
      <c r="A39837" s="93" t="s">
        <v>6275</v>
      </c>
      <c r="B39837" t="s">
        <v>21783</v>
      </c>
      <c r="C39837">
        <v>88316</v>
      </c>
      <c r="D39837" s="93" t="s">
        <v>29410</v>
      </c>
      <c r="E39837" s="93" t="s">
        <v>14</v>
      </c>
    </row>
    <row r="39838" spans="1:5" x14ac:dyDescent="0.25">
      <c r="A39838" s="93" t="s">
        <v>6276</v>
      </c>
      <c r="D39838" s="93" t="s">
        <v>14</v>
      </c>
      <c r="E39838" s="93" t="s">
        <v>36028</v>
      </c>
    </row>
    <row r="39839" spans="1:5" x14ac:dyDescent="0.25">
      <c r="A39839" s="93" t="s">
        <v>6276</v>
      </c>
      <c r="B39839" t="s">
        <v>21791</v>
      </c>
      <c r="C39839">
        <v>4730</v>
      </c>
      <c r="D39839" s="93" t="s">
        <v>23020</v>
      </c>
      <c r="E39839" s="93" t="s">
        <v>14</v>
      </c>
    </row>
    <row r="39840" spans="1:5" x14ac:dyDescent="0.25">
      <c r="A39840" s="93" t="s">
        <v>6276</v>
      </c>
      <c r="B39840" t="s">
        <v>21791</v>
      </c>
      <c r="C39840">
        <v>4741</v>
      </c>
      <c r="D39840" s="93" t="s">
        <v>24564</v>
      </c>
      <c r="E39840" s="93" t="s">
        <v>14</v>
      </c>
    </row>
    <row r="39841" spans="1:5" x14ac:dyDescent="0.25">
      <c r="A39841" s="93" t="s">
        <v>6276</v>
      </c>
      <c r="B39841" t="s">
        <v>21783</v>
      </c>
      <c r="C39841">
        <v>5631</v>
      </c>
      <c r="D39841" s="93" t="s">
        <v>29411</v>
      </c>
      <c r="E39841" s="93" t="s">
        <v>14</v>
      </c>
    </row>
    <row r="39842" spans="1:5" x14ac:dyDescent="0.25">
      <c r="A39842" s="93" t="s">
        <v>6276</v>
      </c>
      <c r="B39842" t="s">
        <v>21783</v>
      </c>
      <c r="C39842">
        <v>5632</v>
      </c>
      <c r="D39842" s="93" t="s">
        <v>29412</v>
      </c>
      <c r="E39842" s="93" t="s">
        <v>14</v>
      </c>
    </row>
    <row r="39843" spans="1:5" x14ac:dyDescent="0.25">
      <c r="A39843" s="93" t="s">
        <v>6276</v>
      </c>
      <c r="B39843" t="s">
        <v>21783</v>
      </c>
      <c r="C39843">
        <v>5684</v>
      </c>
      <c r="D39843" s="93" t="s">
        <v>29413</v>
      </c>
      <c r="E39843" s="93" t="s">
        <v>14</v>
      </c>
    </row>
    <row r="39844" spans="1:5" x14ac:dyDescent="0.25">
      <c r="A39844" s="93" t="s">
        <v>6276</v>
      </c>
      <c r="B39844" t="s">
        <v>21783</v>
      </c>
      <c r="C39844">
        <v>5685</v>
      </c>
      <c r="D39844" s="93" t="s">
        <v>29414</v>
      </c>
      <c r="E39844" s="93" t="s">
        <v>14</v>
      </c>
    </row>
    <row r="39845" spans="1:5" x14ac:dyDescent="0.25">
      <c r="A39845" s="93" t="s">
        <v>6276</v>
      </c>
      <c r="B39845" t="s">
        <v>21783</v>
      </c>
      <c r="C39845">
        <v>5932</v>
      </c>
      <c r="D39845" s="93" t="s">
        <v>29127</v>
      </c>
      <c r="E39845" s="93" t="s">
        <v>14</v>
      </c>
    </row>
    <row r="39846" spans="1:5" x14ac:dyDescent="0.25">
      <c r="A39846" s="93" t="s">
        <v>6276</v>
      </c>
      <c r="B39846" t="s">
        <v>21783</v>
      </c>
      <c r="C39846">
        <v>5934</v>
      </c>
      <c r="D39846" s="93" t="s">
        <v>29415</v>
      </c>
      <c r="E39846" s="93" t="s">
        <v>14</v>
      </c>
    </row>
    <row r="39847" spans="1:5" x14ac:dyDescent="0.25">
      <c r="A39847" s="93" t="s">
        <v>6276</v>
      </c>
      <c r="B39847" t="s">
        <v>21783</v>
      </c>
      <c r="C39847">
        <v>88316</v>
      </c>
      <c r="D39847" s="93" t="s">
        <v>29416</v>
      </c>
      <c r="E39847" s="93" t="s">
        <v>14</v>
      </c>
    </row>
    <row r="39848" spans="1:5" x14ac:dyDescent="0.25">
      <c r="A39848" s="93" t="s">
        <v>6277</v>
      </c>
      <c r="D39848" s="93" t="s">
        <v>14</v>
      </c>
      <c r="E39848" s="93" t="s">
        <v>36029</v>
      </c>
    </row>
    <row r="39849" spans="1:5" x14ac:dyDescent="0.25">
      <c r="A39849" s="93" t="s">
        <v>6277</v>
      </c>
      <c r="B39849" t="s">
        <v>21791</v>
      </c>
      <c r="C39849">
        <v>4730</v>
      </c>
      <c r="D39849" s="93" t="s">
        <v>23020</v>
      </c>
      <c r="E39849" s="93" t="s">
        <v>14</v>
      </c>
    </row>
    <row r="39850" spans="1:5" x14ac:dyDescent="0.25">
      <c r="A39850" s="93" t="s">
        <v>6277</v>
      </c>
      <c r="B39850" t="s">
        <v>21791</v>
      </c>
      <c r="C39850">
        <v>4741</v>
      </c>
      <c r="D39850" s="93" t="s">
        <v>24564</v>
      </c>
      <c r="E39850" s="93" t="s">
        <v>14</v>
      </c>
    </row>
    <row r="39851" spans="1:5" x14ac:dyDescent="0.25">
      <c r="A39851" s="93" t="s">
        <v>6277</v>
      </c>
      <c r="B39851" t="s">
        <v>21783</v>
      </c>
      <c r="C39851">
        <v>5631</v>
      </c>
      <c r="D39851" s="93" t="s">
        <v>29411</v>
      </c>
      <c r="E39851" s="93" t="s">
        <v>14</v>
      </c>
    </row>
    <row r="39852" spans="1:5" x14ac:dyDescent="0.25">
      <c r="A39852" s="93" t="s">
        <v>6277</v>
      </c>
      <c r="B39852" t="s">
        <v>21783</v>
      </c>
      <c r="C39852">
        <v>5632</v>
      </c>
      <c r="D39852" s="93" t="s">
        <v>29417</v>
      </c>
      <c r="E39852" s="93" t="s">
        <v>14</v>
      </c>
    </row>
    <row r="39853" spans="1:5" x14ac:dyDescent="0.25">
      <c r="A39853" s="93" t="s">
        <v>6277</v>
      </c>
      <c r="B39853" t="s">
        <v>21783</v>
      </c>
      <c r="C39853">
        <v>5684</v>
      </c>
      <c r="D39853" s="93" t="s">
        <v>29413</v>
      </c>
      <c r="E39853" s="93" t="s">
        <v>14</v>
      </c>
    </row>
    <row r="39854" spans="1:5" x14ac:dyDescent="0.25">
      <c r="A39854" s="93" t="s">
        <v>6277</v>
      </c>
      <c r="B39854" t="s">
        <v>21783</v>
      </c>
      <c r="C39854">
        <v>5685</v>
      </c>
      <c r="D39854" s="93" t="s">
        <v>29418</v>
      </c>
      <c r="E39854" s="93" t="s">
        <v>14</v>
      </c>
    </row>
    <row r="39855" spans="1:5" x14ac:dyDescent="0.25">
      <c r="A39855" s="93" t="s">
        <v>6277</v>
      </c>
      <c r="B39855" t="s">
        <v>21783</v>
      </c>
      <c r="C39855">
        <v>5932</v>
      </c>
      <c r="D39855" s="93" t="s">
        <v>29127</v>
      </c>
      <c r="E39855" s="93" t="s">
        <v>14</v>
      </c>
    </row>
    <row r="39856" spans="1:5" x14ac:dyDescent="0.25">
      <c r="A39856" s="93" t="s">
        <v>6277</v>
      </c>
      <c r="B39856" t="s">
        <v>21783</v>
      </c>
      <c r="C39856">
        <v>5934</v>
      </c>
      <c r="D39856" s="93" t="s">
        <v>29419</v>
      </c>
      <c r="E39856" s="93" t="s">
        <v>14</v>
      </c>
    </row>
    <row r="39857" spans="1:5" x14ac:dyDescent="0.25">
      <c r="A39857" s="93" t="s">
        <v>6277</v>
      </c>
      <c r="B39857" t="s">
        <v>21783</v>
      </c>
      <c r="C39857">
        <v>88316</v>
      </c>
      <c r="D39857" s="93" t="s">
        <v>29420</v>
      </c>
      <c r="E39857" s="93" t="s">
        <v>14</v>
      </c>
    </row>
    <row r="39858" spans="1:5" x14ac:dyDescent="0.25">
      <c r="A39858" s="93" t="s">
        <v>6278</v>
      </c>
      <c r="D39858" s="93" t="s">
        <v>14</v>
      </c>
      <c r="E39858" s="93" t="s">
        <v>36030</v>
      </c>
    </row>
    <row r="39859" spans="1:5" x14ac:dyDescent="0.25">
      <c r="A39859" s="93" t="s">
        <v>6278</v>
      </c>
      <c r="B39859" t="s">
        <v>21791</v>
      </c>
      <c r="C39859">
        <v>370</v>
      </c>
      <c r="D39859" s="93" t="s">
        <v>21992</v>
      </c>
      <c r="E39859" s="93" t="s">
        <v>14</v>
      </c>
    </row>
    <row r="39860" spans="1:5" x14ac:dyDescent="0.25">
      <c r="A39860" s="93" t="s">
        <v>6278</v>
      </c>
      <c r="B39860" t="s">
        <v>21791</v>
      </c>
      <c r="C39860">
        <v>4741</v>
      </c>
      <c r="D39860" s="93" t="s">
        <v>24113</v>
      </c>
      <c r="E39860" s="93" t="s">
        <v>14</v>
      </c>
    </row>
    <row r="39861" spans="1:5" x14ac:dyDescent="0.25">
      <c r="A39861" s="93" t="s">
        <v>6278</v>
      </c>
      <c r="B39861" t="s">
        <v>21791</v>
      </c>
      <c r="C39861">
        <v>40517</v>
      </c>
      <c r="D39861" s="93" t="s">
        <v>29421</v>
      </c>
      <c r="E39861" s="93" t="s">
        <v>14</v>
      </c>
    </row>
    <row r="39862" spans="1:5" x14ac:dyDescent="0.25">
      <c r="A39862" s="93" t="s">
        <v>6278</v>
      </c>
      <c r="B39862" t="s">
        <v>21783</v>
      </c>
      <c r="C39862">
        <v>88260</v>
      </c>
      <c r="D39862" s="93" t="s">
        <v>29422</v>
      </c>
      <c r="E39862" s="93" t="s">
        <v>14</v>
      </c>
    </row>
    <row r="39863" spans="1:5" x14ac:dyDescent="0.25">
      <c r="A39863" s="93" t="s">
        <v>6278</v>
      </c>
      <c r="B39863" t="s">
        <v>21783</v>
      </c>
      <c r="C39863">
        <v>88316</v>
      </c>
      <c r="D39863" s="93" t="s">
        <v>29422</v>
      </c>
      <c r="E39863" s="93" t="s">
        <v>14</v>
      </c>
    </row>
    <row r="39864" spans="1:5" x14ac:dyDescent="0.25">
      <c r="A39864" s="93" t="s">
        <v>6278</v>
      </c>
      <c r="B39864" t="s">
        <v>21783</v>
      </c>
      <c r="C39864">
        <v>91277</v>
      </c>
      <c r="D39864" s="93" t="s">
        <v>23267</v>
      </c>
      <c r="E39864" s="93" t="s">
        <v>14</v>
      </c>
    </row>
    <row r="39865" spans="1:5" x14ac:dyDescent="0.25">
      <c r="A39865" s="93" t="s">
        <v>6278</v>
      </c>
      <c r="B39865" t="s">
        <v>21783</v>
      </c>
      <c r="C39865">
        <v>91278</v>
      </c>
      <c r="D39865" s="93" t="s">
        <v>27344</v>
      </c>
      <c r="E39865" s="93" t="s">
        <v>14</v>
      </c>
    </row>
    <row r="39866" spans="1:5" x14ac:dyDescent="0.25">
      <c r="A39866" s="93" t="s">
        <v>6278</v>
      </c>
      <c r="B39866" t="s">
        <v>21783</v>
      </c>
      <c r="C39866">
        <v>91283</v>
      </c>
      <c r="D39866" s="93" t="s">
        <v>23953</v>
      </c>
      <c r="E39866" s="93" t="s">
        <v>14</v>
      </c>
    </row>
    <row r="39867" spans="1:5" x14ac:dyDescent="0.25">
      <c r="A39867" s="93" t="s">
        <v>6278</v>
      </c>
      <c r="B39867" t="s">
        <v>21783</v>
      </c>
      <c r="C39867">
        <v>91285</v>
      </c>
      <c r="D39867" s="93" t="s">
        <v>22275</v>
      </c>
      <c r="E39867" s="93" t="s">
        <v>14</v>
      </c>
    </row>
    <row r="39868" spans="1:5" x14ac:dyDescent="0.25">
      <c r="A39868" s="93" t="s">
        <v>6279</v>
      </c>
      <c r="D39868" s="93" t="s">
        <v>14</v>
      </c>
      <c r="E39868" s="93" t="s">
        <v>36031</v>
      </c>
    </row>
    <row r="39869" spans="1:5" x14ac:dyDescent="0.25">
      <c r="A39869" s="93" t="s">
        <v>6279</v>
      </c>
      <c r="B39869" t="s">
        <v>21791</v>
      </c>
      <c r="C39869">
        <v>370</v>
      </c>
      <c r="D39869" s="93" t="s">
        <v>21992</v>
      </c>
      <c r="E39869" s="93" t="s">
        <v>14</v>
      </c>
    </row>
    <row r="39870" spans="1:5" x14ac:dyDescent="0.25">
      <c r="A39870" s="93" t="s">
        <v>6279</v>
      </c>
      <c r="B39870" t="s">
        <v>21791</v>
      </c>
      <c r="C39870">
        <v>4741</v>
      </c>
      <c r="D39870" s="93" t="s">
        <v>24113</v>
      </c>
      <c r="E39870" s="93" t="s">
        <v>14</v>
      </c>
    </row>
    <row r="39871" spans="1:5" x14ac:dyDescent="0.25">
      <c r="A39871" s="93" t="s">
        <v>6279</v>
      </c>
      <c r="B39871" t="s">
        <v>21791</v>
      </c>
      <c r="C39871">
        <v>40515</v>
      </c>
      <c r="D39871" s="93" t="s">
        <v>29421</v>
      </c>
      <c r="E39871" s="93" t="s">
        <v>14</v>
      </c>
    </row>
    <row r="39872" spans="1:5" x14ac:dyDescent="0.25">
      <c r="A39872" s="93" t="s">
        <v>6279</v>
      </c>
      <c r="B39872" t="s">
        <v>21783</v>
      </c>
      <c r="C39872">
        <v>88260</v>
      </c>
      <c r="D39872" s="93" t="s">
        <v>27515</v>
      </c>
      <c r="E39872" s="93" t="s">
        <v>14</v>
      </c>
    </row>
    <row r="39873" spans="1:5" x14ac:dyDescent="0.25">
      <c r="A39873" s="93" t="s">
        <v>6279</v>
      </c>
      <c r="B39873" t="s">
        <v>21783</v>
      </c>
      <c r="C39873">
        <v>88316</v>
      </c>
      <c r="D39873" s="93" t="s">
        <v>27515</v>
      </c>
      <c r="E39873" s="93" t="s">
        <v>14</v>
      </c>
    </row>
    <row r="39874" spans="1:5" x14ac:dyDescent="0.25">
      <c r="A39874" s="93" t="s">
        <v>6279</v>
      </c>
      <c r="B39874" t="s">
        <v>21783</v>
      </c>
      <c r="C39874">
        <v>91277</v>
      </c>
      <c r="D39874" s="93" t="s">
        <v>23426</v>
      </c>
      <c r="E39874" s="93" t="s">
        <v>14</v>
      </c>
    </row>
    <row r="39875" spans="1:5" x14ac:dyDescent="0.25">
      <c r="A39875" s="93" t="s">
        <v>6279</v>
      </c>
      <c r="B39875" t="s">
        <v>21783</v>
      </c>
      <c r="C39875">
        <v>91278</v>
      </c>
      <c r="D39875" s="93" t="s">
        <v>29423</v>
      </c>
      <c r="E39875" s="93" t="s">
        <v>14</v>
      </c>
    </row>
    <row r="39876" spans="1:5" x14ac:dyDescent="0.25">
      <c r="A39876" s="93" t="s">
        <v>6279</v>
      </c>
      <c r="B39876" t="s">
        <v>21783</v>
      </c>
      <c r="C39876">
        <v>91283</v>
      </c>
      <c r="D39876" s="93" t="s">
        <v>23953</v>
      </c>
      <c r="E39876" s="93" t="s">
        <v>14</v>
      </c>
    </row>
    <row r="39877" spans="1:5" x14ac:dyDescent="0.25">
      <c r="A39877" s="93" t="s">
        <v>6279</v>
      </c>
      <c r="B39877" t="s">
        <v>21783</v>
      </c>
      <c r="C39877">
        <v>91285</v>
      </c>
      <c r="D39877" s="93" t="s">
        <v>24330</v>
      </c>
      <c r="E39877" s="93" t="s">
        <v>14</v>
      </c>
    </row>
    <row r="39878" spans="1:5" x14ac:dyDescent="0.25">
      <c r="A39878" s="93" t="s">
        <v>6280</v>
      </c>
      <c r="D39878" s="93" t="s">
        <v>14</v>
      </c>
      <c r="E39878" s="93" t="s">
        <v>36032</v>
      </c>
    </row>
    <row r="39879" spans="1:5" x14ac:dyDescent="0.25">
      <c r="A39879" s="93" t="s">
        <v>6280</v>
      </c>
      <c r="B39879" t="s">
        <v>21791</v>
      </c>
      <c r="C39879">
        <v>370</v>
      </c>
      <c r="D39879" s="93" t="s">
        <v>21992</v>
      </c>
      <c r="E39879" s="93" t="s">
        <v>14</v>
      </c>
    </row>
    <row r="39880" spans="1:5" x14ac:dyDescent="0.25">
      <c r="A39880" s="93" t="s">
        <v>6280</v>
      </c>
      <c r="B39880" t="s">
        <v>21791</v>
      </c>
      <c r="C39880">
        <v>711</v>
      </c>
      <c r="D39880" s="93" t="s">
        <v>29424</v>
      </c>
      <c r="E39880" s="93" t="s">
        <v>14</v>
      </c>
    </row>
    <row r="39881" spans="1:5" x14ac:dyDescent="0.25">
      <c r="A39881" s="93" t="s">
        <v>6280</v>
      </c>
      <c r="B39881" t="s">
        <v>21791</v>
      </c>
      <c r="C39881">
        <v>4741</v>
      </c>
      <c r="D39881" s="93" t="s">
        <v>22963</v>
      </c>
      <c r="E39881" s="93" t="s">
        <v>14</v>
      </c>
    </row>
    <row r="39882" spans="1:5" x14ac:dyDescent="0.25">
      <c r="A39882" s="93" t="s">
        <v>6280</v>
      </c>
      <c r="B39882" t="s">
        <v>21783</v>
      </c>
      <c r="C39882">
        <v>88260</v>
      </c>
      <c r="D39882" s="93" t="s">
        <v>25378</v>
      </c>
      <c r="E39882" s="93" t="s">
        <v>14</v>
      </c>
    </row>
    <row r="39883" spans="1:5" x14ac:dyDescent="0.25">
      <c r="A39883" s="93" t="s">
        <v>6280</v>
      </c>
      <c r="B39883" t="s">
        <v>21783</v>
      </c>
      <c r="C39883">
        <v>88316</v>
      </c>
      <c r="D39883" s="93" t="s">
        <v>25378</v>
      </c>
      <c r="E39883" s="93" t="s">
        <v>14</v>
      </c>
    </row>
    <row r="39884" spans="1:5" x14ac:dyDescent="0.25">
      <c r="A39884" s="93" t="s">
        <v>6280</v>
      </c>
      <c r="B39884" t="s">
        <v>21783</v>
      </c>
      <c r="C39884">
        <v>91277</v>
      </c>
      <c r="D39884" s="93" t="s">
        <v>23267</v>
      </c>
      <c r="E39884" s="93" t="s">
        <v>14</v>
      </c>
    </row>
    <row r="39885" spans="1:5" x14ac:dyDescent="0.25">
      <c r="A39885" s="93" t="s">
        <v>6280</v>
      </c>
      <c r="B39885" t="s">
        <v>21783</v>
      </c>
      <c r="C39885">
        <v>91278</v>
      </c>
      <c r="D39885" s="93" t="s">
        <v>28649</v>
      </c>
      <c r="E39885" s="93" t="s">
        <v>14</v>
      </c>
    </row>
    <row r="39886" spans="1:5" x14ac:dyDescent="0.25">
      <c r="A39886" s="93" t="s">
        <v>6280</v>
      </c>
      <c r="B39886" t="s">
        <v>21783</v>
      </c>
      <c r="C39886">
        <v>91283</v>
      </c>
      <c r="D39886" s="93" t="s">
        <v>23953</v>
      </c>
      <c r="E39886" s="93" t="s">
        <v>14</v>
      </c>
    </row>
    <row r="39887" spans="1:5" x14ac:dyDescent="0.25">
      <c r="A39887" s="93" t="s">
        <v>6280</v>
      </c>
      <c r="B39887" t="s">
        <v>21783</v>
      </c>
      <c r="C39887">
        <v>91285</v>
      </c>
      <c r="D39887" s="93" t="s">
        <v>27695</v>
      </c>
      <c r="E39887" s="93" t="s">
        <v>14</v>
      </c>
    </row>
    <row r="39888" spans="1:5" x14ac:dyDescent="0.25">
      <c r="A39888" s="93" t="s">
        <v>6281</v>
      </c>
      <c r="D39888" s="93" t="s">
        <v>14</v>
      </c>
      <c r="E39888" s="93" t="s">
        <v>36033</v>
      </c>
    </row>
    <row r="39889" spans="1:5" x14ac:dyDescent="0.25">
      <c r="A39889" s="93" t="s">
        <v>6281</v>
      </c>
      <c r="B39889" t="s">
        <v>21791</v>
      </c>
      <c r="C39889">
        <v>370</v>
      </c>
      <c r="D39889" s="93" t="s">
        <v>21992</v>
      </c>
      <c r="E39889" s="93" t="s">
        <v>14</v>
      </c>
    </row>
    <row r="39890" spans="1:5" x14ac:dyDescent="0.25">
      <c r="A39890" s="93" t="s">
        <v>6281</v>
      </c>
      <c r="B39890" t="s">
        <v>21791</v>
      </c>
      <c r="C39890">
        <v>712</v>
      </c>
      <c r="D39890" s="93" t="s">
        <v>29424</v>
      </c>
      <c r="E39890" s="93" t="s">
        <v>14</v>
      </c>
    </row>
    <row r="39891" spans="1:5" x14ac:dyDescent="0.25">
      <c r="A39891" s="93" t="s">
        <v>6281</v>
      </c>
      <c r="B39891" t="s">
        <v>21791</v>
      </c>
      <c r="C39891">
        <v>4741</v>
      </c>
      <c r="D39891" s="93" t="s">
        <v>22963</v>
      </c>
      <c r="E39891" s="93" t="s">
        <v>14</v>
      </c>
    </row>
    <row r="39892" spans="1:5" x14ac:dyDescent="0.25">
      <c r="A39892" s="93" t="s">
        <v>6281</v>
      </c>
      <c r="B39892" t="s">
        <v>21783</v>
      </c>
      <c r="C39892">
        <v>88260</v>
      </c>
      <c r="D39892" s="93" t="s">
        <v>29425</v>
      </c>
      <c r="E39892" s="93" t="s">
        <v>14</v>
      </c>
    </row>
    <row r="39893" spans="1:5" x14ac:dyDescent="0.25">
      <c r="A39893" s="93" t="s">
        <v>6281</v>
      </c>
      <c r="B39893" t="s">
        <v>21783</v>
      </c>
      <c r="C39893">
        <v>88316</v>
      </c>
      <c r="D39893" s="93" t="s">
        <v>29425</v>
      </c>
      <c r="E39893" s="93" t="s">
        <v>14</v>
      </c>
    </row>
    <row r="39894" spans="1:5" x14ac:dyDescent="0.25">
      <c r="A39894" s="93" t="s">
        <v>6281</v>
      </c>
      <c r="B39894" t="s">
        <v>21783</v>
      </c>
      <c r="C39894">
        <v>91277</v>
      </c>
      <c r="D39894" s="93" t="s">
        <v>23426</v>
      </c>
      <c r="E39894" s="93" t="s">
        <v>14</v>
      </c>
    </row>
    <row r="39895" spans="1:5" x14ac:dyDescent="0.25">
      <c r="A39895" s="93" t="s">
        <v>6281</v>
      </c>
      <c r="B39895" t="s">
        <v>21783</v>
      </c>
      <c r="C39895">
        <v>91278</v>
      </c>
      <c r="D39895" s="93" t="s">
        <v>29426</v>
      </c>
      <c r="E39895" s="93" t="s">
        <v>14</v>
      </c>
    </row>
    <row r="39896" spans="1:5" x14ac:dyDescent="0.25">
      <c r="A39896" s="93" t="s">
        <v>6281</v>
      </c>
      <c r="B39896" t="s">
        <v>21783</v>
      </c>
      <c r="C39896">
        <v>91283</v>
      </c>
      <c r="D39896" s="93" t="s">
        <v>23953</v>
      </c>
      <c r="E39896" s="93" t="s">
        <v>14</v>
      </c>
    </row>
    <row r="39897" spans="1:5" x14ac:dyDescent="0.25">
      <c r="A39897" s="93" t="s">
        <v>6281</v>
      </c>
      <c r="B39897" t="s">
        <v>21783</v>
      </c>
      <c r="C39897">
        <v>91285</v>
      </c>
      <c r="D39897" s="93" t="s">
        <v>27445</v>
      </c>
      <c r="E39897" s="93" t="s">
        <v>14</v>
      </c>
    </row>
    <row r="39898" spans="1:5" x14ac:dyDescent="0.25">
      <c r="A39898" s="93" t="s">
        <v>6282</v>
      </c>
      <c r="D39898" s="93" t="s">
        <v>14</v>
      </c>
      <c r="E39898" s="93" t="s">
        <v>36034</v>
      </c>
    </row>
    <row r="39899" spans="1:5" x14ac:dyDescent="0.25">
      <c r="A39899" s="93" t="s">
        <v>6282</v>
      </c>
      <c r="B39899" t="s">
        <v>21791</v>
      </c>
      <c r="C39899">
        <v>370</v>
      </c>
      <c r="D39899" s="93" t="s">
        <v>21992</v>
      </c>
      <c r="E39899" s="93" t="s">
        <v>14</v>
      </c>
    </row>
    <row r="39900" spans="1:5" x14ac:dyDescent="0.25">
      <c r="A39900" s="93" t="s">
        <v>6282</v>
      </c>
      <c r="B39900" t="s">
        <v>21791</v>
      </c>
      <c r="C39900">
        <v>679</v>
      </c>
      <c r="D39900" s="93" t="s">
        <v>29424</v>
      </c>
      <c r="E39900" s="93" t="s">
        <v>14</v>
      </c>
    </row>
    <row r="39901" spans="1:5" x14ac:dyDescent="0.25">
      <c r="A39901" s="93" t="s">
        <v>6282</v>
      </c>
      <c r="B39901" t="s">
        <v>21791</v>
      </c>
      <c r="C39901">
        <v>4741</v>
      </c>
      <c r="D39901" s="93" t="s">
        <v>22963</v>
      </c>
      <c r="E39901" s="93" t="s">
        <v>14</v>
      </c>
    </row>
    <row r="39902" spans="1:5" x14ac:dyDescent="0.25">
      <c r="A39902" s="93" t="s">
        <v>6282</v>
      </c>
      <c r="B39902" t="s">
        <v>21783</v>
      </c>
      <c r="C39902">
        <v>88260</v>
      </c>
      <c r="D39902" s="93" t="s">
        <v>23347</v>
      </c>
      <c r="E39902" s="93" t="s">
        <v>14</v>
      </c>
    </row>
    <row r="39903" spans="1:5" x14ac:dyDescent="0.25">
      <c r="A39903" s="93" t="s">
        <v>6282</v>
      </c>
      <c r="B39903" t="s">
        <v>21783</v>
      </c>
      <c r="C39903">
        <v>88316</v>
      </c>
      <c r="D39903" s="93" t="s">
        <v>23347</v>
      </c>
      <c r="E39903" s="93" t="s">
        <v>14</v>
      </c>
    </row>
    <row r="39904" spans="1:5" x14ac:dyDescent="0.25">
      <c r="A39904" s="93" t="s">
        <v>6282</v>
      </c>
      <c r="B39904" t="s">
        <v>21783</v>
      </c>
      <c r="C39904">
        <v>91277</v>
      </c>
      <c r="D39904" s="93" t="s">
        <v>21797</v>
      </c>
      <c r="E39904" s="93" t="s">
        <v>14</v>
      </c>
    </row>
    <row r="39905" spans="1:5" x14ac:dyDescent="0.25">
      <c r="A39905" s="93" t="s">
        <v>6282</v>
      </c>
      <c r="B39905" t="s">
        <v>21783</v>
      </c>
      <c r="C39905">
        <v>91278</v>
      </c>
      <c r="D39905" s="93" t="s">
        <v>27515</v>
      </c>
      <c r="E39905" s="93" t="s">
        <v>14</v>
      </c>
    </row>
    <row r="39906" spans="1:5" x14ac:dyDescent="0.25">
      <c r="A39906" s="93" t="s">
        <v>6282</v>
      </c>
      <c r="B39906" t="s">
        <v>21783</v>
      </c>
      <c r="C39906">
        <v>91283</v>
      </c>
      <c r="D39906" s="93" t="s">
        <v>23953</v>
      </c>
      <c r="E39906" s="93" t="s">
        <v>14</v>
      </c>
    </row>
    <row r="39907" spans="1:5" x14ac:dyDescent="0.25">
      <c r="A39907" s="93" t="s">
        <v>6282</v>
      </c>
      <c r="B39907" t="s">
        <v>21783</v>
      </c>
      <c r="C39907">
        <v>91285</v>
      </c>
      <c r="D39907" s="93" t="s">
        <v>27538</v>
      </c>
      <c r="E39907" s="93" t="s">
        <v>14</v>
      </c>
    </row>
    <row r="39908" spans="1:5" x14ac:dyDescent="0.25">
      <c r="A39908" s="93" t="s">
        <v>6283</v>
      </c>
      <c r="D39908" s="93" t="s">
        <v>14</v>
      </c>
      <c r="E39908" s="93" t="s">
        <v>36035</v>
      </c>
    </row>
    <row r="39909" spans="1:5" x14ac:dyDescent="0.25">
      <c r="A39909" s="93" t="s">
        <v>6283</v>
      </c>
      <c r="B39909" t="s">
        <v>21791</v>
      </c>
      <c r="C39909">
        <v>370</v>
      </c>
      <c r="D39909" s="93" t="s">
        <v>21992</v>
      </c>
      <c r="E39909" s="93" t="s">
        <v>14</v>
      </c>
    </row>
    <row r="39910" spans="1:5" x14ac:dyDescent="0.25">
      <c r="A39910" s="93" t="s">
        <v>6283</v>
      </c>
      <c r="B39910" t="s">
        <v>21791</v>
      </c>
      <c r="C39910">
        <v>4741</v>
      </c>
      <c r="D39910" s="93" t="s">
        <v>26194</v>
      </c>
      <c r="E39910" s="93" t="s">
        <v>14</v>
      </c>
    </row>
    <row r="39911" spans="1:5" x14ac:dyDescent="0.25">
      <c r="A39911" s="93" t="s">
        <v>6283</v>
      </c>
      <c r="B39911" t="s">
        <v>21791</v>
      </c>
      <c r="C39911">
        <v>36155</v>
      </c>
      <c r="D39911" s="93" t="s">
        <v>22453</v>
      </c>
      <c r="E39911" s="93" t="s">
        <v>14</v>
      </c>
    </row>
    <row r="39912" spans="1:5" x14ac:dyDescent="0.25">
      <c r="A39912" s="93" t="s">
        <v>6283</v>
      </c>
      <c r="B39912" t="s">
        <v>21783</v>
      </c>
      <c r="C39912">
        <v>88260</v>
      </c>
      <c r="D39912" s="93" t="s">
        <v>23855</v>
      </c>
      <c r="E39912" s="93" t="s">
        <v>14</v>
      </c>
    </row>
    <row r="39913" spans="1:5" x14ac:dyDescent="0.25">
      <c r="A39913" s="93" t="s">
        <v>6283</v>
      </c>
      <c r="B39913" t="s">
        <v>21783</v>
      </c>
      <c r="C39913">
        <v>88316</v>
      </c>
      <c r="D39913" s="93" t="s">
        <v>23855</v>
      </c>
      <c r="E39913" s="93" t="s">
        <v>14</v>
      </c>
    </row>
    <row r="39914" spans="1:5" x14ac:dyDescent="0.25">
      <c r="A39914" s="93" t="s">
        <v>6283</v>
      </c>
      <c r="B39914" t="s">
        <v>21783</v>
      </c>
      <c r="C39914">
        <v>91277</v>
      </c>
      <c r="D39914" s="93" t="s">
        <v>23267</v>
      </c>
      <c r="E39914" s="93" t="s">
        <v>14</v>
      </c>
    </row>
    <row r="39915" spans="1:5" x14ac:dyDescent="0.25">
      <c r="A39915" s="93" t="s">
        <v>6283</v>
      </c>
      <c r="B39915" t="s">
        <v>21783</v>
      </c>
      <c r="C39915">
        <v>91278</v>
      </c>
      <c r="D39915" s="93" t="s">
        <v>29427</v>
      </c>
      <c r="E39915" s="93" t="s">
        <v>14</v>
      </c>
    </row>
    <row r="39916" spans="1:5" x14ac:dyDescent="0.25">
      <c r="A39916" s="93" t="s">
        <v>6283</v>
      </c>
      <c r="B39916" t="s">
        <v>21783</v>
      </c>
      <c r="C39916">
        <v>91283</v>
      </c>
      <c r="D39916" s="93" t="s">
        <v>22007</v>
      </c>
      <c r="E39916" s="93" t="s">
        <v>14</v>
      </c>
    </row>
    <row r="39917" spans="1:5" x14ac:dyDescent="0.25">
      <c r="A39917" s="93" t="s">
        <v>6283</v>
      </c>
      <c r="B39917" t="s">
        <v>21783</v>
      </c>
      <c r="C39917">
        <v>91285</v>
      </c>
      <c r="D39917" s="93" t="s">
        <v>23983</v>
      </c>
      <c r="E39917" s="93" t="s">
        <v>14</v>
      </c>
    </row>
    <row r="39918" spans="1:5" x14ac:dyDescent="0.25">
      <c r="A39918" s="93" t="s">
        <v>6284</v>
      </c>
      <c r="D39918" s="93" t="s">
        <v>14</v>
      </c>
      <c r="E39918" s="93" t="s">
        <v>36036</v>
      </c>
    </row>
    <row r="39919" spans="1:5" x14ac:dyDescent="0.25">
      <c r="A39919" s="93" t="s">
        <v>6284</v>
      </c>
      <c r="B39919" t="s">
        <v>21791</v>
      </c>
      <c r="C39919">
        <v>370</v>
      </c>
      <c r="D39919" s="93" t="s">
        <v>21992</v>
      </c>
      <c r="E39919" s="93" t="s">
        <v>14</v>
      </c>
    </row>
    <row r="39920" spans="1:5" x14ac:dyDescent="0.25">
      <c r="A39920" s="93" t="s">
        <v>6284</v>
      </c>
      <c r="B39920" t="s">
        <v>21791</v>
      </c>
      <c r="C39920">
        <v>4741</v>
      </c>
      <c r="D39920" s="93" t="s">
        <v>26194</v>
      </c>
      <c r="E39920" s="93" t="s">
        <v>14</v>
      </c>
    </row>
    <row r="39921" spans="1:5" x14ac:dyDescent="0.25">
      <c r="A39921" s="93" t="s">
        <v>6284</v>
      </c>
      <c r="B39921" t="s">
        <v>21791</v>
      </c>
      <c r="C39921">
        <v>36155</v>
      </c>
      <c r="D39921" s="93" t="s">
        <v>29428</v>
      </c>
      <c r="E39921" s="93" t="s">
        <v>14</v>
      </c>
    </row>
    <row r="39922" spans="1:5" x14ac:dyDescent="0.25">
      <c r="A39922" s="93" t="s">
        <v>6284</v>
      </c>
      <c r="B39922" t="s">
        <v>21783</v>
      </c>
      <c r="C39922">
        <v>88260</v>
      </c>
      <c r="D39922" s="93" t="s">
        <v>25038</v>
      </c>
      <c r="E39922" s="93" t="s">
        <v>14</v>
      </c>
    </row>
    <row r="39923" spans="1:5" x14ac:dyDescent="0.25">
      <c r="A39923" s="93" t="s">
        <v>6284</v>
      </c>
      <c r="B39923" t="s">
        <v>21783</v>
      </c>
      <c r="C39923">
        <v>88316</v>
      </c>
      <c r="D39923" s="93" t="s">
        <v>25038</v>
      </c>
      <c r="E39923" s="93" t="s">
        <v>14</v>
      </c>
    </row>
    <row r="39924" spans="1:5" x14ac:dyDescent="0.25">
      <c r="A39924" s="93" t="s">
        <v>6284</v>
      </c>
      <c r="B39924" t="s">
        <v>21783</v>
      </c>
      <c r="C39924">
        <v>91277</v>
      </c>
      <c r="D39924" s="93" t="s">
        <v>23267</v>
      </c>
      <c r="E39924" s="93" t="s">
        <v>14</v>
      </c>
    </row>
    <row r="39925" spans="1:5" x14ac:dyDescent="0.25">
      <c r="A39925" s="93" t="s">
        <v>6284</v>
      </c>
      <c r="B39925" t="s">
        <v>21783</v>
      </c>
      <c r="C39925">
        <v>91278</v>
      </c>
      <c r="D39925" s="93" t="s">
        <v>28000</v>
      </c>
      <c r="E39925" s="93" t="s">
        <v>14</v>
      </c>
    </row>
    <row r="39926" spans="1:5" x14ac:dyDescent="0.25">
      <c r="A39926" s="93" t="s">
        <v>6284</v>
      </c>
      <c r="B39926" t="s">
        <v>21783</v>
      </c>
      <c r="C39926">
        <v>91283</v>
      </c>
      <c r="D39926" s="93" t="s">
        <v>23953</v>
      </c>
      <c r="E39926" s="93" t="s">
        <v>14</v>
      </c>
    </row>
    <row r="39927" spans="1:5" x14ac:dyDescent="0.25">
      <c r="A39927" s="93" t="s">
        <v>6284</v>
      </c>
      <c r="B39927" t="s">
        <v>21783</v>
      </c>
      <c r="C39927">
        <v>91285</v>
      </c>
      <c r="D39927" s="93" t="s">
        <v>22548</v>
      </c>
      <c r="E39927" s="93" t="s">
        <v>14</v>
      </c>
    </row>
    <row r="39928" spans="1:5" x14ac:dyDescent="0.25">
      <c r="A39928" s="93" t="s">
        <v>6285</v>
      </c>
      <c r="D39928" s="93" t="s">
        <v>14</v>
      </c>
      <c r="E39928" s="93" t="s">
        <v>36037</v>
      </c>
    </row>
    <row r="39929" spans="1:5" x14ac:dyDescent="0.25">
      <c r="A39929" s="93" t="s">
        <v>6285</v>
      </c>
      <c r="B39929" t="s">
        <v>21791</v>
      </c>
      <c r="C39929">
        <v>370</v>
      </c>
      <c r="D39929" s="93" t="s">
        <v>21992</v>
      </c>
      <c r="E39929" s="93" t="s">
        <v>14</v>
      </c>
    </row>
    <row r="39930" spans="1:5" x14ac:dyDescent="0.25">
      <c r="A39930" s="93" t="s">
        <v>6285</v>
      </c>
      <c r="B39930" t="s">
        <v>21791</v>
      </c>
      <c r="C39930">
        <v>4741</v>
      </c>
      <c r="D39930" s="93" t="s">
        <v>26194</v>
      </c>
      <c r="E39930" s="93" t="s">
        <v>14</v>
      </c>
    </row>
    <row r="39931" spans="1:5" x14ac:dyDescent="0.25">
      <c r="A39931" s="93" t="s">
        <v>6285</v>
      </c>
      <c r="B39931" t="s">
        <v>21791</v>
      </c>
      <c r="C39931">
        <v>36170</v>
      </c>
      <c r="D39931" s="93" t="s">
        <v>29428</v>
      </c>
      <c r="E39931" s="93" t="s">
        <v>14</v>
      </c>
    </row>
    <row r="39932" spans="1:5" x14ac:dyDescent="0.25">
      <c r="A39932" s="93" t="s">
        <v>6285</v>
      </c>
      <c r="B39932" t="s">
        <v>21783</v>
      </c>
      <c r="C39932">
        <v>88260</v>
      </c>
      <c r="D39932" s="93" t="s">
        <v>23601</v>
      </c>
      <c r="E39932" s="93" t="s">
        <v>14</v>
      </c>
    </row>
    <row r="39933" spans="1:5" x14ac:dyDescent="0.25">
      <c r="A39933" s="93" t="s">
        <v>6285</v>
      </c>
      <c r="B39933" t="s">
        <v>21783</v>
      </c>
      <c r="C39933">
        <v>88316</v>
      </c>
      <c r="D39933" s="93" t="s">
        <v>23601</v>
      </c>
      <c r="E39933" s="93" t="s">
        <v>14</v>
      </c>
    </row>
    <row r="39934" spans="1:5" x14ac:dyDescent="0.25">
      <c r="A39934" s="93" t="s">
        <v>6285</v>
      </c>
      <c r="B39934" t="s">
        <v>21783</v>
      </c>
      <c r="C39934">
        <v>91277</v>
      </c>
      <c r="D39934" s="93" t="s">
        <v>23426</v>
      </c>
      <c r="E39934" s="93" t="s">
        <v>14</v>
      </c>
    </row>
    <row r="39935" spans="1:5" x14ac:dyDescent="0.25">
      <c r="A39935" s="93" t="s">
        <v>6285</v>
      </c>
      <c r="B39935" t="s">
        <v>21783</v>
      </c>
      <c r="C39935">
        <v>91278</v>
      </c>
      <c r="D39935" s="93" t="s">
        <v>29429</v>
      </c>
      <c r="E39935" s="93" t="s">
        <v>14</v>
      </c>
    </row>
    <row r="39936" spans="1:5" x14ac:dyDescent="0.25">
      <c r="A39936" s="93" t="s">
        <v>6285</v>
      </c>
      <c r="B39936" t="s">
        <v>21783</v>
      </c>
      <c r="C39936">
        <v>91283</v>
      </c>
      <c r="D39936" s="93" t="s">
        <v>23953</v>
      </c>
      <c r="E39936" s="93" t="s">
        <v>14</v>
      </c>
    </row>
    <row r="39937" spans="1:5" x14ac:dyDescent="0.25">
      <c r="A39937" s="93" t="s">
        <v>6285</v>
      </c>
      <c r="B39937" t="s">
        <v>21783</v>
      </c>
      <c r="C39937">
        <v>91285</v>
      </c>
      <c r="D39937" s="93" t="s">
        <v>28007</v>
      </c>
      <c r="E39937" s="93" t="s">
        <v>14</v>
      </c>
    </row>
    <row r="39938" spans="1:5" x14ac:dyDescent="0.25">
      <c r="A39938" s="93" t="s">
        <v>6286</v>
      </c>
      <c r="D39938" s="93" t="s">
        <v>14</v>
      </c>
      <c r="E39938" s="93" t="s">
        <v>36038</v>
      </c>
    </row>
    <row r="39939" spans="1:5" x14ac:dyDescent="0.25">
      <c r="A39939" s="93" t="s">
        <v>6286</v>
      </c>
      <c r="B39939" t="s">
        <v>21791</v>
      </c>
      <c r="C39939">
        <v>370</v>
      </c>
      <c r="D39939" s="93" t="s">
        <v>21992</v>
      </c>
      <c r="E39939" s="93" t="s">
        <v>14</v>
      </c>
    </row>
    <row r="39940" spans="1:5" x14ac:dyDescent="0.25">
      <c r="A39940" s="93" t="s">
        <v>6286</v>
      </c>
      <c r="B39940" t="s">
        <v>21791</v>
      </c>
      <c r="C39940">
        <v>4741</v>
      </c>
      <c r="D39940" s="93" t="s">
        <v>26194</v>
      </c>
      <c r="E39940" s="93" t="s">
        <v>14</v>
      </c>
    </row>
    <row r="39941" spans="1:5" x14ac:dyDescent="0.25">
      <c r="A39941" s="93" t="s">
        <v>6286</v>
      </c>
      <c r="B39941" t="s">
        <v>21791</v>
      </c>
      <c r="C39941">
        <v>40524</v>
      </c>
      <c r="D39941" s="93" t="s">
        <v>29428</v>
      </c>
      <c r="E39941" s="93" t="s">
        <v>14</v>
      </c>
    </row>
    <row r="39942" spans="1:5" x14ac:dyDescent="0.25">
      <c r="A39942" s="93" t="s">
        <v>6286</v>
      </c>
      <c r="B39942" t="s">
        <v>21783</v>
      </c>
      <c r="C39942">
        <v>88260</v>
      </c>
      <c r="D39942" s="93" t="s">
        <v>29430</v>
      </c>
      <c r="E39942" s="93" t="s">
        <v>14</v>
      </c>
    </row>
    <row r="39943" spans="1:5" x14ac:dyDescent="0.25">
      <c r="A39943" s="93" t="s">
        <v>6286</v>
      </c>
      <c r="B39943" t="s">
        <v>21783</v>
      </c>
      <c r="C39943">
        <v>88316</v>
      </c>
      <c r="D39943" s="93" t="s">
        <v>29430</v>
      </c>
      <c r="E39943" s="93" t="s">
        <v>14</v>
      </c>
    </row>
    <row r="39944" spans="1:5" x14ac:dyDescent="0.25">
      <c r="A39944" s="93" t="s">
        <v>6286</v>
      </c>
      <c r="B39944" t="s">
        <v>21783</v>
      </c>
      <c r="C39944">
        <v>91277</v>
      </c>
      <c r="D39944" s="93" t="s">
        <v>21797</v>
      </c>
      <c r="E39944" s="93" t="s">
        <v>14</v>
      </c>
    </row>
    <row r="39945" spans="1:5" x14ac:dyDescent="0.25">
      <c r="A39945" s="93" t="s">
        <v>6286</v>
      </c>
      <c r="B39945" t="s">
        <v>21783</v>
      </c>
      <c r="C39945">
        <v>91278</v>
      </c>
      <c r="D39945" s="93" t="s">
        <v>22858</v>
      </c>
      <c r="E39945" s="93" t="s">
        <v>14</v>
      </c>
    </row>
    <row r="39946" spans="1:5" x14ac:dyDescent="0.25">
      <c r="A39946" s="93" t="s">
        <v>6286</v>
      </c>
      <c r="B39946" t="s">
        <v>21783</v>
      </c>
      <c r="C39946">
        <v>91283</v>
      </c>
      <c r="D39946" s="93" t="s">
        <v>23953</v>
      </c>
      <c r="E39946" s="93" t="s">
        <v>14</v>
      </c>
    </row>
    <row r="39947" spans="1:5" x14ac:dyDescent="0.25">
      <c r="A39947" s="93" t="s">
        <v>6286</v>
      </c>
      <c r="B39947" t="s">
        <v>21783</v>
      </c>
      <c r="C39947">
        <v>91285</v>
      </c>
      <c r="D39947" s="93" t="s">
        <v>29431</v>
      </c>
      <c r="E39947" s="93" t="s">
        <v>14</v>
      </c>
    </row>
    <row r="39948" spans="1:5" x14ac:dyDescent="0.25">
      <c r="A39948" s="93" t="s">
        <v>6287</v>
      </c>
      <c r="D39948" s="93" t="s">
        <v>14</v>
      </c>
      <c r="E39948" s="93" t="s">
        <v>36039</v>
      </c>
    </row>
    <row r="39949" spans="1:5" x14ac:dyDescent="0.25">
      <c r="A39949" s="93" t="s">
        <v>6287</v>
      </c>
      <c r="B39949" t="s">
        <v>21791</v>
      </c>
      <c r="C39949">
        <v>370</v>
      </c>
      <c r="D39949" s="93" t="s">
        <v>21992</v>
      </c>
      <c r="E39949" s="93" t="s">
        <v>14</v>
      </c>
    </row>
    <row r="39950" spans="1:5" x14ac:dyDescent="0.25">
      <c r="A39950" s="93" t="s">
        <v>6287</v>
      </c>
      <c r="B39950" t="s">
        <v>21791</v>
      </c>
      <c r="C39950">
        <v>4741</v>
      </c>
      <c r="D39950" s="93" t="s">
        <v>26194</v>
      </c>
      <c r="E39950" s="93" t="s">
        <v>14</v>
      </c>
    </row>
    <row r="39951" spans="1:5" x14ac:dyDescent="0.25">
      <c r="A39951" s="93" t="s">
        <v>6287</v>
      </c>
      <c r="B39951" t="s">
        <v>21791</v>
      </c>
      <c r="C39951">
        <v>36155</v>
      </c>
      <c r="D39951" s="93" t="s">
        <v>29432</v>
      </c>
      <c r="E39951" s="93" t="s">
        <v>14</v>
      </c>
    </row>
    <row r="39952" spans="1:5" x14ac:dyDescent="0.25">
      <c r="A39952" s="93" t="s">
        <v>6287</v>
      </c>
      <c r="B39952" t="s">
        <v>21783</v>
      </c>
      <c r="C39952">
        <v>88260</v>
      </c>
      <c r="D39952" s="93" t="s">
        <v>29433</v>
      </c>
      <c r="E39952" s="93" t="s">
        <v>14</v>
      </c>
    </row>
    <row r="39953" spans="1:5" x14ac:dyDescent="0.25">
      <c r="A39953" s="93" t="s">
        <v>6287</v>
      </c>
      <c r="B39953" t="s">
        <v>21783</v>
      </c>
      <c r="C39953">
        <v>88316</v>
      </c>
      <c r="D39953" s="93" t="s">
        <v>29433</v>
      </c>
      <c r="E39953" s="93" t="s">
        <v>14</v>
      </c>
    </row>
    <row r="39954" spans="1:5" x14ac:dyDescent="0.25">
      <c r="A39954" s="93" t="s">
        <v>6287</v>
      </c>
      <c r="B39954" t="s">
        <v>21783</v>
      </c>
      <c r="C39954">
        <v>91277</v>
      </c>
      <c r="D39954" s="93" t="s">
        <v>23267</v>
      </c>
      <c r="E39954" s="93" t="s">
        <v>14</v>
      </c>
    </row>
    <row r="39955" spans="1:5" x14ac:dyDescent="0.25">
      <c r="A39955" s="93" t="s">
        <v>6287</v>
      </c>
      <c r="B39955" t="s">
        <v>21783</v>
      </c>
      <c r="C39955">
        <v>91278</v>
      </c>
      <c r="D39955" s="93" t="s">
        <v>23232</v>
      </c>
      <c r="E39955" s="93" t="s">
        <v>14</v>
      </c>
    </row>
    <row r="39956" spans="1:5" x14ac:dyDescent="0.25">
      <c r="A39956" s="93" t="s">
        <v>6287</v>
      </c>
      <c r="B39956" t="s">
        <v>21783</v>
      </c>
      <c r="C39956">
        <v>91283</v>
      </c>
      <c r="D39956" s="93" t="s">
        <v>22007</v>
      </c>
      <c r="E39956" s="93" t="s">
        <v>14</v>
      </c>
    </row>
    <row r="39957" spans="1:5" x14ac:dyDescent="0.25">
      <c r="A39957" s="93" t="s">
        <v>6287</v>
      </c>
      <c r="B39957" t="s">
        <v>21783</v>
      </c>
      <c r="C39957">
        <v>91285</v>
      </c>
      <c r="D39957" s="93" t="s">
        <v>23441</v>
      </c>
      <c r="E39957" s="93" t="s">
        <v>14</v>
      </c>
    </row>
    <row r="39958" spans="1:5" x14ac:dyDescent="0.25">
      <c r="A39958" s="93" t="s">
        <v>6288</v>
      </c>
      <c r="D39958" s="93" t="s">
        <v>14</v>
      </c>
      <c r="E39958" s="93" t="s">
        <v>36040</v>
      </c>
    </row>
    <row r="39959" spans="1:5" x14ac:dyDescent="0.25">
      <c r="A39959" s="93" t="s">
        <v>6288</v>
      </c>
      <c r="B39959" t="s">
        <v>21791</v>
      </c>
      <c r="C39959">
        <v>370</v>
      </c>
      <c r="D39959" s="93" t="s">
        <v>21992</v>
      </c>
      <c r="E39959" s="93" t="s">
        <v>14</v>
      </c>
    </row>
    <row r="39960" spans="1:5" x14ac:dyDescent="0.25">
      <c r="A39960" s="93" t="s">
        <v>6288</v>
      </c>
      <c r="B39960" t="s">
        <v>21791</v>
      </c>
      <c r="C39960">
        <v>4741</v>
      </c>
      <c r="D39960" s="93" t="s">
        <v>26194</v>
      </c>
      <c r="E39960" s="93" t="s">
        <v>14</v>
      </c>
    </row>
    <row r="39961" spans="1:5" x14ac:dyDescent="0.25">
      <c r="A39961" s="93" t="s">
        <v>6288</v>
      </c>
      <c r="B39961" t="s">
        <v>21791</v>
      </c>
      <c r="C39961">
        <v>36155</v>
      </c>
      <c r="D39961" s="93" t="s">
        <v>28636</v>
      </c>
      <c r="E39961" s="93" t="s">
        <v>14</v>
      </c>
    </row>
    <row r="39962" spans="1:5" x14ac:dyDescent="0.25">
      <c r="A39962" s="93" t="s">
        <v>6288</v>
      </c>
      <c r="B39962" t="s">
        <v>21783</v>
      </c>
      <c r="C39962">
        <v>88260</v>
      </c>
      <c r="D39962" s="93" t="s">
        <v>24828</v>
      </c>
      <c r="E39962" s="93" t="s">
        <v>14</v>
      </c>
    </row>
    <row r="39963" spans="1:5" x14ac:dyDescent="0.25">
      <c r="A39963" s="93" t="s">
        <v>6288</v>
      </c>
      <c r="B39963" t="s">
        <v>21783</v>
      </c>
      <c r="C39963">
        <v>88316</v>
      </c>
      <c r="D39963" s="93" t="s">
        <v>24828</v>
      </c>
      <c r="E39963" s="93" t="s">
        <v>14</v>
      </c>
    </row>
    <row r="39964" spans="1:5" x14ac:dyDescent="0.25">
      <c r="A39964" s="93" t="s">
        <v>6288</v>
      </c>
      <c r="B39964" t="s">
        <v>21783</v>
      </c>
      <c r="C39964">
        <v>91277</v>
      </c>
      <c r="D39964" s="93" t="s">
        <v>23267</v>
      </c>
      <c r="E39964" s="93" t="s">
        <v>14</v>
      </c>
    </row>
    <row r="39965" spans="1:5" x14ac:dyDescent="0.25">
      <c r="A39965" s="93" t="s">
        <v>6288</v>
      </c>
      <c r="B39965" t="s">
        <v>21783</v>
      </c>
      <c r="C39965">
        <v>91278</v>
      </c>
      <c r="D39965" s="93" t="s">
        <v>22455</v>
      </c>
      <c r="E39965" s="93" t="s">
        <v>14</v>
      </c>
    </row>
    <row r="39966" spans="1:5" x14ac:dyDescent="0.25">
      <c r="A39966" s="93" t="s">
        <v>6288</v>
      </c>
      <c r="B39966" t="s">
        <v>21783</v>
      </c>
      <c r="C39966">
        <v>91283</v>
      </c>
      <c r="D39966" s="93" t="s">
        <v>23953</v>
      </c>
      <c r="E39966" s="93" t="s">
        <v>14</v>
      </c>
    </row>
    <row r="39967" spans="1:5" x14ac:dyDescent="0.25">
      <c r="A39967" s="93" t="s">
        <v>6288</v>
      </c>
      <c r="B39967" t="s">
        <v>21783</v>
      </c>
      <c r="C39967">
        <v>91285</v>
      </c>
      <c r="D39967" s="93" t="s">
        <v>27704</v>
      </c>
      <c r="E39967" s="93" t="s">
        <v>14</v>
      </c>
    </row>
    <row r="39968" spans="1:5" x14ac:dyDescent="0.25">
      <c r="A39968" s="93" t="s">
        <v>6289</v>
      </c>
      <c r="D39968" s="93" t="s">
        <v>14</v>
      </c>
      <c r="E39968" s="93" t="s">
        <v>36041</v>
      </c>
    </row>
    <row r="39969" spans="1:5" x14ac:dyDescent="0.25">
      <c r="A39969" s="93" t="s">
        <v>6289</v>
      </c>
      <c r="B39969" t="s">
        <v>21791</v>
      </c>
      <c r="C39969">
        <v>370</v>
      </c>
      <c r="D39969" s="93" t="s">
        <v>21992</v>
      </c>
      <c r="E39969" s="93" t="s">
        <v>14</v>
      </c>
    </row>
    <row r="39970" spans="1:5" x14ac:dyDescent="0.25">
      <c r="A39970" s="93" t="s">
        <v>6289</v>
      </c>
      <c r="B39970" t="s">
        <v>21791</v>
      </c>
      <c r="C39970">
        <v>4741</v>
      </c>
      <c r="D39970" s="93" t="s">
        <v>26194</v>
      </c>
      <c r="E39970" s="93" t="s">
        <v>14</v>
      </c>
    </row>
    <row r="39971" spans="1:5" x14ac:dyDescent="0.25">
      <c r="A39971" s="93" t="s">
        <v>6289</v>
      </c>
      <c r="B39971" t="s">
        <v>21791</v>
      </c>
      <c r="C39971">
        <v>36170</v>
      </c>
      <c r="D39971" s="93" t="s">
        <v>28636</v>
      </c>
      <c r="E39971" s="93" t="s">
        <v>14</v>
      </c>
    </row>
    <row r="39972" spans="1:5" x14ac:dyDescent="0.25">
      <c r="A39972" s="93" t="s">
        <v>6289</v>
      </c>
      <c r="B39972" t="s">
        <v>21783</v>
      </c>
      <c r="C39972">
        <v>88260</v>
      </c>
      <c r="D39972" s="93" t="s">
        <v>22276</v>
      </c>
      <c r="E39972" s="93" t="s">
        <v>14</v>
      </c>
    </row>
    <row r="39973" spans="1:5" x14ac:dyDescent="0.25">
      <c r="A39973" s="93" t="s">
        <v>6289</v>
      </c>
      <c r="B39973" t="s">
        <v>21783</v>
      </c>
      <c r="C39973">
        <v>88316</v>
      </c>
      <c r="D39973" s="93" t="s">
        <v>22276</v>
      </c>
      <c r="E39973" s="93" t="s">
        <v>14</v>
      </c>
    </row>
    <row r="39974" spans="1:5" x14ac:dyDescent="0.25">
      <c r="A39974" s="93" t="s">
        <v>6289</v>
      </c>
      <c r="B39974" t="s">
        <v>21783</v>
      </c>
      <c r="C39974">
        <v>91277</v>
      </c>
      <c r="D39974" s="93" t="s">
        <v>23426</v>
      </c>
      <c r="E39974" s="93" t="s">
        <v>14</v>
      </c>
    </row>
    <row r="39975" spans="1:5" x14ac:dyDescent="0.25">
      <c r="A39975" s="93" t="s">
        <v>6289</v>
      </c>
      <c r="B39975" t="s">
        <v>21783</v>
      </c>
      <c r="C39975">
        <v>91278</v>
      </c>
      <c r="D39975" s="93" t="s">
        <v>25675</v>
      </c>
      <c r="E39975" s="93" t="s">
        <v>14</v>
      </c>
    </row>
    <row r="39976" spans="1:5" x14ac:dyDescent="0.25">
      <c r="A39976" s="93" t="s">
        <v>6289</v>
      </c>
      <c r="B39976" t="s">
        <v>21783</v>
      </c>
      <c r="C39976">
        <v>91283</v>
      </c>
      <c r="D39976" s="93" t="s">
        <v>23953</v>
      </c>
      <c r="E39976" s="93" t="s">
        <v>14</v>
      </c>
    </row>
    <row r="39977" spans="1:5" x14ac:dyDescent="0.25">
      <c r="A39977" s="93" t="s">
        <v>6289</v>
      </c>
      <c r="B39977" t="s">
        <v>21783</v>
      </c>
      <c r="C39977">
        <v>91285</v>
      </c>
      <c r="D39977" s="93" t="s">
        <v>29434</v>
      </c>
      <c r="E39977" s="93" t="s">
        <v>14</v>
      </c>
    </row>
    <row r="39978" spans="1:5" x14ac:dyDescent="0.25">
      <c r="A39978" s="93" t="s">
        <v>6290</v>
      </c>
      <c r="D39978" s="93" t="s">
        <v>14</v>
      </c>
      <c r="E39978" s="93" t="s">
        <v>36042</v>
      </c>
    </row>
    <row r="39979" spans="1:5" x14ac:dyDescent="0.25">
      <c r="A39979" s="93" t="s">
        <v>6290</v>
      </c>
      <c r="B39979" t="s">
        <v>21791</v>
      </c>
      <c r="C39979">
        <v>370</v>
      </c>
      <c r="D39979" s="93" t="s">
        <v>21992</v>
      </c>
      <c r="E39979" s="93" t="s">
        <v>14</v>
      </c>
    </row>
    <row r="39980" spans="1:5" x14ac:dyDescent="0.25">
      <c r="A39980" s="93" t="s">
        <v>6290</v>
      </c>
      <c r="B39980" t="s">
        <v>21791</v>
      </c>
      <c r="C39980">
        <v>4741</v>
      </c>
      <c r="D39980" s="93" t="s">
        <v>26194</v>
      </c>
      <c r="E39980" s="93" t="s">
        <v>14</v>
      </c>
    </row>
    <row r="39981" spans="1:5" x14ac:dyDescent="0.25">
      <c r="A39981" s="93" t="s">
        <v>6290</v>
      </c>
      <c r="B39981" t="s">
        <v>21791</v>
      </c>
      <c r="C39981">
        <v>40529</v>
      </c>
      <c r="D39981" s="93" t="s">
        <v>28636</v>
      </c>
      <c r="E39981" s="93" t="s">
        <v>14</v>
      </c>
    </row>
    <row r="39982" spans="1:5" x14ac:dyDescent="0.25">
      <c r="A39982" s="93" t="s">
        <v>6290</v>
      </c>
      <c r="B39982" t="s">
        <v>21783</v>
      </c>
      <c r="C39982">
        <v>88260</v>
      </c>
      <c r="D39982" s="93" t="s">
        <v>22148</v>
      </c>
      <c r="E39982" s="93" t="s">
        <v>14</v>
      </c>
    </row>
    <row r="39983" spans="1:5" x14ac:dyDescent="0.25">
      <c r="A39983" s="93" t="s">
        <v>6290</v>
      </c>
      <c r="B39983" t="s">
        <v>21783</v>
      </c>
      <c r="C39983">
        <v>88316</v>
      </c>
      <c r="D39983" s="93" t="s">
        <v>22148</v>
      </c>
      <c r="E39983" s="93" t="s">
        <v>14</v>
      </c>
    </row>
    <row r="39984" spans="1:5" x14ac:dyDescent="0.25">
      <c r="A39984" s="93" t="s">
        <v>6290</v>
      </c>
      <c r="B39984" t="s">
        <v>21783</v>
      </c>
      <c r="C39984">
        <v>91277</v>
      </c>
      <c r="D39984" s="93" t="s">
        <v>21797</v>
      </c>
      <c r="E39984" s="93" t="s">
        <v>14</v>
      </c>
    </row>
    <row r="39985" spans="1:5" x14ac:dyDescent="0.25">
      <c r="A39985" s="93" t="s">
        <v>6290</v>
      </c>
      <c r="B39985" t="s">
        <v>21783</v>
      </c>
      <c r="C39985">
        <v>91278</v>
      </c>
      <c r="D39985" s="93" t="s">
        <v>29435</v>
      </c>
      <c r="E39985" s="93" t="s">
        <v>14</v>
      </c>
    </row>
    <row r="39986" spans="1:5" x14ac:dyDescent="0.25">
      <c r="A39986" s="93" t="s">
        <v>6290</v>
      </c>
      <c r="B39986" t="s">
        <v>21783</v>
      </c>
      <c r="C39986">
        <v>91283</v>
      </c>
      <c r="D39986" s="93" t="s">
        <v>23953</v>
      </c>
      <c r="E39986" s="93" t="s">
        <v>14</v>
      </c>
    </row>
    <row r="39987" spans="1:5" x14ac:dyDescent="0.25">
      <c r="A39987" s="93" t="s">
        <v>6290</v>
      </c>
      <c r="B39987" t="s">
        <v>21783</v>
      </c>
      <c r="C39987">
        <v>91285</v>
      </c>
      <c r="D39987" s="93" t="s">
        <v>22005</v>
      </c>
      <c r="E39987" s="93" t="s">
        <v>14</v>
      </c>
    </row>
    <row r="39988" spans="1:5" x14ac:dyDescent="0.25">
      <c r="A39988" s="93" t="s">
        <v>6291</v>
      </c>
      <c r="D39988" s="93" t="s">
        <v>14</v>
      </c>
      <c r="E39988" s="93" t="s">
        <v>36043</v>
      </c>
    </row>
    <row r="39989" spans="1:5" x14ac:dyDescent="0.25">
      <c r="A39989" s="93" t="s">
        <v>6291</v>
      </c>
      <c r="B39989" t="s">
        <v>21791</v>
      </c>
      <c r="C39989">
        <v>370</v>
      </c>
      <c r="D39989" s="93" t="s">
        <v>21992</v>
      </c>
      <c r="E39989" s="93" t="s">
        <v>14</v>
      </c>
    </row>
    <row r="39990" spans="1:5" x14ac:dyDescent="0.25">
      <c r="A39990" s="93" t="s">
        <v>6291</v>
      </c>
      <c r="B39990" t="s">
        <v>21791</v>
      </c>
      <c r="C39990">
        <v>4741</v>
      </c>
      <c r="D39990" s="93" t="s">
        <v>26194</v>
      </c>
      <c r="E39990" s="93" t="s">
        <v>14</v>
      </c>
    </row>
    <row r="39991" spans="1:5" x14ac:dyDescent="0.25">
      <c r="A39991" s="93" t="s">
        <v>6291</v>
      </c>
      <c r="B39991" t="s">
        <v>21791</v>
      </c>
      <c r="C39991">
        <v>36156</v>
      </c>
      <c r="D39991" s="93" t="s">
        <v>22453</v>
      </c>
      <c r="E39991" s="93" t="s">
        <v>14</v>
      </c>
    </row>
    <row r="39992" spans="1:5" x14ac:dyDescent="0.25">
      <c r="A39992" s="93" t="s">
        <v>6291</v>
      </c>
      <c r="B39992" t="s">
        <v>21783</v>
      </c>
      <c r="C39992">
        <v>88260</v>
      </c>
      <c r="D39992" s="93" t="s">
        <v>23855</v>
      </c>
      <c r="E39992" s="93" t="s">
        <v>14</v>
      </c>
    </row>
    <row r="39993" spans="1:5" x14ac:dyDescent="0.25">
      <c r="A39993" s="93" t="s">
        <v>6291</v>
      </c>
      <c r="B39993" t="s">
        <v>21783</v>
      </c>
      <c r="C39993">
        <v>88316</v>
      </c>
      <c r="D39993" s="93" t="s">
        <v>23855</v>
      </c>
      <c r="E39993" s="93" t="s">
        <v>14</v>
      </c>
    </row>
    <row r="39994" spans="1:5" x14ac:dyDescent="0.25">
      <c r="A39994" s="93" t="s">
        <v>6291</v>
      </c>
      <c r="B39994" t="s">
        <v>21783</v>
      </c>
      <c r="C39994">
        <v>91277</v>
      </c>
      <c r="D39994" s="93" t="s">
        <v>23267</v>
      </c>
      <c r="E39994" s="93" t="s">
        <v>14</v>
      </c>
    </row>
    <row r="39995" spans="1:5" x14ac:dyDescent="0.25">
      <c r="A39995" s="93" t="s">
        <v>6291</v>
      </c>
      <c r="B39995" t="s">
        <v>21783</v>
      </c>
      <c r="C39995">
        <v>91278</v>
      </c>
      <c r="D39995" s="93" t="s">
        <v>29427</v>
      </c>
      <c r="E39995" s="93" t="s">
        <v>14</v>
      </c>
    </row>
    <row r="39996" spans="1:5" x14ac:dyDescent="0.25">
      <c r="A39996" s="93" t="s">
        <v>6291</v>
      </c>
      <c r="B39996" t="s">
        <v>21783</v>
      </c>
      <c r="C39996">
        <v>91283</v>
      </c>
      <c r="D39996" s="93" t="s">
        <v>22007</v>
      </c>
      <c r="E39996" s="93" t="s">
        <v>14</v>
      </c>
    </row>
    <row r="39997" spans="1:5" x14ac:dyDescent="0.25">
      <c r="A39997" s="93" t="s">
        <v>6291</v>
      </c>
      <c r="B39997" t="s">
        <v>21783</v>
      </c>
      <c r="C39997">
        <v>91285</v>
      </c>
      <c r="D39997" s="93" t="s">
        <v>23983</v>
      </c>
      <c r="E39997" s="93" t="s">
        <v>14</v>
      </c>
    </row>
    <row r="39998" spans="1:5" x14ac:dyDescent="0.25">
      <c r="A39998" s="93" t="s">
        <v>6292</v>
      </c>
      <c r="D39998" s="93" t="s">
        <v>14</v>
      </c>
      <c r="E39998" s="93" t="s">
        <v>36044</v>
      </c>
    </row>
    <row r="39999" spans="1:5" x14ac:dyDescent="0.25">
      <c r="A39999" s="93" t="s">
        <v>6292</v>
      </c>
      <c r="B39999" t="s">
        <v>21791</v>
      </c>
      <c r="C39999">
        <v>370</v>
      </c>
      <c r="D39999" s="93" t="s">
        <v>21992</v>
      </c>
      <c r="E39999" s="93" t="s">
        <v>14</v>
      </c>
    </row>
    <row r="40000" spans="1:5" x14ac:dyDescent="0.25">
      <c r="A40000" s="93" t="s">
        <v>6292</v>
      </c>
      <c r="B40000" t="s">
        <v>21791</v>
      </c>
      <c r="C40000">
        <v>4741</v>
      </c>
      <c r="D40000" s="93" t="s">
        <v>26194</v>
      </c>
      <c r="E40000" s="93" t="s">
        <v>14</v>
      </c>
    </row>
    <row r="40001" spans="1:5" x14ac:dyDescent="0.25">
      <c r="A40001" s="93" t="s">
        <v>6292</v>
      </c>
      <c r="B40001" t="s">
        <v>21791</v>
      </c>
      <c r="C40001">
        <v>36156</v>
      </c>
      <c r="D40001" s="93" t="s">
        <v>29428</v>
      </c>
      <c r="E40001" s="93" t="s">
        <v>14</v>
      </c>
    </row>
    <row r="40002" spans="1:5" x14ac:dyDescent="0.25">
      <c r="A40002" s="93" t="s">
        <v>6292</v>
      </c>
      <c r="B40002" t="s">
        <v>21783</v>
      </c>
      <c r="C40002">
        <v>88260</v>
      </c>
      <c r="D40002" s="93" t="s">
        <v>25038</v>
      </c>
      <c r="E40002" s="93" t="s">
        <v>14</v>
      </c>
    </row>
    <row r="40003" spans="1:5" x14ac:dyDescent="0.25">
      <c r="A40003" s="93" t="s">
        <v>6292</v>
      </c>
      <c r="B40003" t="s">
        <v>21783</v>
      </c>
      <c r="C40003">
        <v>88316</v>
      </c>
      <c r="D40003" s="93" t="s">
        <v>25038</v>
      </c>
      <c r="E40003" s="93" t="s">
        <v>14</v>
      </c>
    </row>
    <row r="40004" spans="1:5" x14ac:dyDescent="0.25">
      <c r="A40004" s="93" t="s">
        <v>6292</v>
      </c>
      <c r="B40004" t="s">
        <v>21783</v>
      </c>
      <c r="C40004">
        <v>91277</v>
      </c>
      <c r="D40004" s="93" t="s">
        <v>23267</v>
      </c>
      <c r="E40004" s="93" t="s">
        <v>14</v>
      </c>
    </row>
    <row r="40005" spans="1:5" x14ac:dyDescent="0.25">
      <c r="A40005" s="93" t="s">
        <v>6292</v>
      </c>
      <c r="B40005" t="s">
        <v>21783</v>
      </c>
      <c r="C40005">
        <v>91278</v>
      </c>
      <c r="D40005" s="93" t="s">
        <v>28000</v>
      </c>
      <c r="E40005" s="93" t="s">
        <v>14</v>
      </c>
    </row>
    <row r="40006" spans="1:5" x14ac:dyDescent="0.25">
      <c r="A40006" s="93" t="s">
        <v>6292</v>
      </c>
      <c r="B40006" t="s">
        <v>21783</v>
      </c>
      <c r="C40006">
        <v>91283</v>
      </c>
      <c r="D40006" s="93" t="s">
        <v>23953</v>
      </c>
      <c r="E40006" s="93" t="s">
        <v>14</v>
      </c>
    </row>
    <row r="40007" spans="1:5" x14ac:dyDescent="0.25">
      <c r="A40007" s="93" t="s">
        <v>6292</v>
      </c>
      <c r="B40007" t="s">
        <v>21783</v>
      </c>
      <c r="C40007">
        <v>91285</v>
      </c>
      <c r="D40007" s="93" t="s">
        <v>22548</v>
      </c>
      <c r="E40007" s="93" t="s">
        <v>14</v>
      </c>
    </row>
    <row r="40008" spans="1:5" x14ac:dyDescent="0.25">
      <c r="A40008" s="93" t="s">
        <v>6293</v>
      </c>
      <c r="D40008" s="93" t="s">
        <v>14</v>
      </c>
      <c r="E40008" s="93" t="s">
        <v>36045</v>
      </c>
    </row>
    <row r="40009" spans="1:5" x14ac:dyDescent="0.25">
      <c r="A40009" s="93" t="s">
        <v>6293</v>
      </c>
      <c r="B40009" t="s">
        <v>21791</v>
      </c>
      <c r="C40009">
        <v>370</v>
      </c>
      <c r="D40009" s="93" t="s">
        <v>21992</v>
      </c>
      <c r="E40009" s="93" t="s">
        <v>14</v>
      </c>
    </row>
    <row r="40010" spans="1:5" x14ac:dyDescent="0.25">
      <c r="A40010" s="93" t="s">
        <v>6293</v>
      </c>
      <c r="B40010" t="s">
        <v>21791</v>
      </c>
      <c r="C40010">
        <v>4741</v>
      </c>
      <c r="D40010" s="93" t="s">
        <v>26194</v>
      </c>
      <c r="E40010" s="93" t="s">
        <v>14</v>
      </c>
    </row>
    <row r="40011" spans="1:5" x14ac:dyDescent="0.25">
      <c r="A40011" s="93" t="s">
        <v>6293</v>
      </c>
      <c r="B40011" t="s">
        <v>21791</v>
      </c>
      <c r="C40011">
        <v>36154</v>
      </c>
      <c r="D40011" s="93" t="s">
        <v>29428</v>
      </c>
      <c r="E40011" s="93" t="s">
        <v>14</v>
      </c>
    </row>
    <row r="40012" spans="1:5" x14ac:dyDescent="0.25">
      <c r="A40012" s="93" t="s">
        <v>6293</v>
      </c>
      <c r="B40012" t="s">
        <v>21783</v>
      </c>
      <c r="C40012">
        <v>88260</v>
      </c>
      <c r="D40012" s="93" t="s">
        <v>23601</v>
      </c>
      <c r="E40012" s="93" t="s">
        <v>14</v>
      </c>
    </row>
    <row r="40013" spans="1:5" x14ac:dyDescent="0.25">
      <c r="A40013" s="93" t="s">
        <v>6293</v>
      </c>
      <c r="B40013" t="s">
        <v>21783</v>
      </c>
      <c r="C40013">
        <v>88316</v>
      </c>
      <c r="D40013" s="93" t="s">
        <v>23601</v>
      </c>
      <c r="E40013" s="93" t="s">
        <v>14</v>
      </c>
    </row>
    <row r="40014" spans="1:5" x14ac:dyDescent="0.25">
      <c r="A40014" s="93" t="s">
        <v>6293</v>
      </c>
      <c r="B40014" t="s">
        <v>21783</v>
      </c>
      <c r="C40014">
        <v>91277</v>
      </c>
      <c r="D40014" s="93" t="s">
        <v>23426</v>
      </c>
      <c r="E40014" s="93" t="s">
        <v>14</v>
      </c>
    </row>
    <row r="40015" spans="1:5" x14ac:dyDescent="0.25">
      <c r="A40015" s="93" t="s">
        <v>6293</v>
      </c>
      <c r="B40015" t="s">
        <v>21783</v>
      </c>
      <c r="C40015">
        <v>91278</v>
      </c>
      <c r="D40015" s="93" t="s">
        <v>29429</v>
      </c>
      <c r="E40015" s="93" t="s">
        <v>14</v>
      </c>
    </row>
    <row r="40016" spans="1:5" x14ac:dyDescent="0.25">
      <c r="A40016" s="93" t="s">
        <v>6293</v>
      </c>
      <c r="B40016" t="s">
        <v>21783</v>
      </c>
      <c r="C40016">
        <v>91283</v>
      </c>
      <c r="D40016" s="93" t="s">
        <v>23953</v>
      </c>
      <c r="E40016" s="93" t="s">
        <v>14</v>
      </c>
    </row>
    <row r="40017" spans="1:5" x14ac:dyDescent="0.25">
      <c r="A40017" s="93" t="s">
        <v>6293</v>
      </c>
      <c r="B40017" t="s">
        <v>21783</v>
      </c>
      <c r="C40017">
        <v>91285</v>
      </c>
      <c r="D40017" s="93" t="s">
        <v>28007</v>
      </c>
      <c r="E40017" s="93" t="s">
        <v>14</v>
      </c>
    </row>
    <row r="40018" spans="1:5" x14ac:dyDescent="0.25">
      <c r="A40018" s="93" t="s">
        <v>6294</v>
      </c>
      <c r="D40018" s="93" t="s">
        <v>14</v>
      </c>
      <c r="E40018" s="93" t="s">
        <v>36046</v>
      </c>
    </row>
    <row r="40019" spans="1:5" x14ac:dyDescent="0.25">
      <c r="A40019" s="93" t="s">
        <v>6294</v>
      </c>
      <c r="B40019" t="s">
        <v>21791</v>
      </c>
      <c r="C40019">
        <v>2692</v>
      </c>
      <c r="D40019" s="93" t="s">
        <v>22350</v>
      </c>
      <c r="E40019" s="93" t="s">
        <v>14</v>
      </c>
    </row>
    <row r="40020" spans="1:5" x14ac:dyDescent="0.25">
      <c r="A40020" s="93" t="s">
        <v>6294</v>
      </c>
      <c r="B40020" t="s">
        <v>21791</v>
      </c>
      <c r="C40020">
        <v>4517</v>
      </c>
      <c r="D40020" s="93" t="s">
        <v>29436</v>
      </c>
      <c r="E40020" s="93" t="s">
        <v>14</v>
      </c>
    </row>
    <row r="40021" spans="1:5" x14ac:dyDescent="0.25">
      <c r="A40021" s="93" t="s">
        <v>6294</v>
      </c>
      <c r="B40021" t="s">
        <v>21791</v>
      </c>
      <c r="C40021">
        <v>5069</v>
      </c>
      <c r="D40021" s="93" t="s">
        <v>29437</v>
      </c>
      <c r="E40021" s="93" t="s">
        <v>14</v>
      </c>
    </row>
    <row r="40022" spans="1:5" x14ac:dyDescent="0.25">
      <c r="A40022" s="93" t="s">
        <v>6294</v>
      </c>
      <c r="B40022" t="s">
        <v>21791</v>
      </c>
      <c r="C40022">
        <v>34496</v>
      </c>
      <c r="D40022" s="93" t="s">
        <v>29438</v>
      </c>
      <c r="E40022" s="93" t="s">
        <v>14</v>
      </c>
    </row>
    <row r="40023" spans="1:5" x14ac:dyDescent="0.25">
      <c r="A40023" s="93" t="s">
        <v>6294</v>
      </c>
      <c r="B40023" t="s">
        <v>21791</v>
      </c>
      <c r="C40023">
        <v>42409</v>
      </c>
      <c r="D40023" s="93" t="s">
        <v>22454</v>
      </c>
      <c r="E40023" s="93" t="s">
        <v>14</v>
      </c>
    </row>
    <row r="40024" spans="1:5" x14ac:dyDescent="0.25">
      <c r="A40024" s="93" t="s">
        <v>6294</v>
      </c>
      <c r="B40024" t="s">
        <v>21791</v>
      </c>
      <c r="C40024">
        <v>43614</v>
      </c>
      <c r="D40024" s="93" t="s">
        <v>29439</v>
      </c>
      <c r="E40024" s="93" t="s">
        <v>14</v>
      </c>
    </row>
    <row r="40025" spans="1:5" x14ac:dyDescent="0.25">
      <c r="A40025" s="93" t="s">
        <v>6294</v>
      </c>
      <c r="B40025" t="s">
        <v>21783</v>
      </c>
      <c r="C40025">
        <v>88262</v>
      </c>
      <c r="D40025" s="93" t="s">
        <v>29440</v>
      </c>
      <c r="E40025" s="93" t="s">
        <v>14</v>
      </c>
    </row>
    <row r="40026" spans="1:5" x14ac:dyDescent="0.25">
      <c r="A40026" s="93" t="s">
        <v>6294</v>
      </c>
      <c r="B40026" t="s">
        <v>21783</v>
      </c>
      <c r="C40026">
        <v>88309</v>
      </c>
      <c r="D40026" s="93" t="s">
        <v>29441</v>
      </c>
      <c r="E40026" s="93" t="s">
        <v>14</v>
      </c>
    </row>
    <row r="40027" spans="1:5" x14ac:dyDescent="0.25">
      <c r="A40027" s="93" t="s">
        <v>6294</v>
      </c>
      <c r="B40027" t="s">
        <v>21783</v>
      </c>
      <c r="C40027">
        <v>88316</v>
      </c>
      <c r="D40027" s="93" t="s">
        <v>29442</v>
      </c>
      <c r="E40027" s="93" t="s">
        <v>14</v>
      </c>
    </row>
    <row r="40028" spans="1:5" x14ac:dyDescent="0.25">
      <c r="A40028" s="93" t="s">
        <v>6294</v>
      </c>
      <c r="B40028" t="s">
        <v>21783</v>
      </c>
      <c r="C40028">
        <v>90586</v>
      </c>
      <c r="D40028" s="93" t="s">
        <v>24088</v>
      </c>
      <c r="E40028" s="93" t="s">
        <v>14</v>
      </c>
    </row>
    <row r="40029" spans="1:5" x14ac:dyDescent="0.25">
      <c r="A40029" s="93" t="s">
        <v>6294</v>
      </c>
      <c r="B40029" t="s">
        <v>21783</v>
      </c>
      <c r="C40029">
        <v>95270</v>
      </c>
      <c r="D40029" s="93" t="s">
        <v>24088</v>
      </c>
      <c r="E40029" s="93" t="s">
        <v>14</v>
      </c>
    </row>
    <row r="40030" spans="1:5" x14ac:dyDescent="0.25">
      <c r="A40030" s="93" t="s">
        <v>6294</v>
      </c>
      <c r="B40030" t="s">
        <v>21783</v>
      </c>
      <c r="C40030">
        <v>97089</v>
      </c>
      <c r="D40030" s="93" t="s">
        <v>23550</v>
      </c>
      <c r="E40030" s="93" t="s">
        <v>14</v>
      </c>
    </row>
    <row r="40031" spans="1:5" x14ac:dyDescent="0.25">
      <c r="A40031" s="93" t="s">
        <v>6294</v>
      </c>
      <c r="B40031" t="s">
        <v>21783</v>
      </c>
      <c r="C40031">
        <v>97113</v>
      </c>
      <c r="D40031" s="93" t="s">
        <v>22196</v>
      </c>
      <c r="E40031" s="93" t="s">
        <v>14</v>
      </c>
    </row>
    <row r="40032" spans="1:5" x14ac:dyDescent="0.25">
      <c r="A40032" s="93" t="s">
        <v>6294</v>
      </c>
      <c r="B40032" t="s">
        <v>21783</v>
      </c>
      <c r="C40032">
        <v>97114</v>
      </c>
      <c r="D40032" s="93" t="s">
        <v>22545</v>
      </c>
      <c r="E40032" s="93" t="s">
        <v>14</v>
      </c>
    </row>
    <row r="40033" spans="1:5" x14ac:dyDescent="0.25">
      <c r="A40033" s="93" t="s">
        <v>6294</v>
      </c>
      <c r="B40033" t="s">
        <v>21783</v>
      </c>
      <c r="C40033">
        <v>97115</v>
      </c>
      <c r="D40033" s="93" t="s">
        <v>29443</v>
      </c>
      <c r="E40033" s="93" t="s">
        <v>14</v>
      </c>
    </row>
    <row r="40034" spans="1:5" x14ac:dyDescent="0.25">
      <c r="A40034" s="93" t="s">
        <v>6294</v>
      </c>
      <c r="B40034" t="s">
        <v>21783</v>
      </c>
      <c r="C40034">
        <v>97117</v>
      </c>
      <c r="D40034" s="93" t="s">
        <v>29444</v>
      </c>
      <c r="E40034" s="93" t="s">
        <v>14</v>
      </c>
    </row>
    <row r="40035" spans="1:5" x14ac:dyDescent="0.25">
      <c r="A40035" s="93" t="s">
        <v>6294</v>
      </c>
      <c r="B40035" t="s">
        <v>21783</v>
      </c>
      <c r="C40035">
        <v>97120</v>
      </c>
      <c r="D40035" s="93" t="s">
        <v>29445</v>
      </c>
      <c r="E40035" s="93" t="s">
        <v>14</v>
      </c>
    </row>
    <row r="40036" spans="1:5" x14ac:dyDescent="0.25">
      <c r="A40036" s="93" t="s">
        <v>6295</v>
      </c>
      <c r="D40036" s="93" t="s">
        <v>14</v>
      </c>
      <c r="E40036" s="93" t="s">
        <v>36047</v>
      </c>
    </row>
    <row r="40037" spans="1:5" x14ac:dyDescent="0.25">
      <c r="A40037" s="93" t="s">
        <v>6295</v>
      </c>
      <c r="B40037" t="s">
        <v>21791</v>
      </c>
      <c r="C40037">
        <v>2692</v>
      </c>
      <c r="D40037" s="93" t="s">
        <v>29446</v>
      </c>
      <c r="E40037" s="93" t="s">
        <v>14</v>
      </c>
    </row>
    <row r="40038" spans="1:5" x14ac:dyDescent="0.25">
      <c r="A40038" s="93" t="s">
        <v>6295</v>
      </c>
      <c r="B40038" t="s">
        <v>21791</v>
      </c>
      <c r="C40038">
        <v>4517</v>
      </c>
      <c r="D40038" s="93" t="s">
        <v>29447</v>
      </c>
      <c r="E40038" s="93" t="s">
        <v>14</v>
      </c>
    </row>
    <row r="40039" spans="1:5" x14ac:dyDescent="0.25">
      <c r="A40039" s="93" t="s">
        <v>6295</v>
      </c>
      <c r="B40039" t="s">
        <v>21791</v>
      </c>
      <c r="C40039">
        <v>5069</v>
      </c>
      <c r="D40039" s="93" t="s">
        <v>29448</v>
      </c>
      <c r="E40039" s="93" t="s">
        <v>14</v>
      </c>
    </row>
    <row r="40040" spans="1:5" x14ac:dyDescent="0.25">
      <c r="A40040" s="93" t="s">
        <v>6295</v>
      </c>
      <c r="B40040" t="s">
        <v>21791</v>
      </c>
      <c r="C40040">
        <v>6193</v>
      </c>
      <c r="D40040" s="93" t="s">
        <v>29449</v>
      </c>
      <c r="E40040" s="93" t="s">
        <v>14</v>
      </c>
    </row>
    <row r="40041" spans="1:5" x14ac:dyDescent="0.25">
      <c r="A40041" s="93" t="s">
        <v>6295</v>
      </c>
      <c r="B40041" t="s">
        <v>21791</v>
      </c>
      <c r="C40041">
        <v>34496</v>
      </c>
      <c r="D40041" s="93" t="s">
        <v>29450</v>
      </c>
      <c r="E40041" s="93" t="s">
        <v>14</v>
      </c>
    </row>
    <row r="40042" spans="1:5" x14ac:dyDescent="0.25">
      <c r="A40042" s="93" t="s">
        <v>6295</v>
      </c>
      <c r="B40042" t="s">
        <v>21791</v>
      </c>
      <c r="C40042">
        <v>42409</v>
      </c>
      <c r="D40042" s="93" t="s">
        <v>22454</v>
      </c>
      <c r="E40042" s="93" t="s">
        <v>14</v>
      </c>
    </row>
    <row r="40043" spans="1:5" x14ac:dyDescent="0.25">
      <c r="A40043" s="93" t="s">
        <v>6295</v>
      </c>
      <c r="B40043" t="s">
        <v>21783</v>
      </c>
      <c r="C40043">
        <v>88262</v>
      </c>
      <c r="D40043" s="93" t="s">
        <v>29451</v>
      </c>
      <c r="E40043" s="93" t="s">
        <v>14</v>
      </c>
    </row>
    <row r="40044" spans="1:5" x14ac:dyDescent="0.25">
      <c r="A40044" s="93" t="s">
        <v>6295</v>
      </c>
      <c r="B40044" t="s">
        <v>21783</v>
      </c>
      <c r="C40044">
        <v>88309</v>
      </c>
      <c r="D40044" s="93" t="s">
        <v>29452</v>
      </c>
      <c r="E40044" s="93" t="s">
        <v>14</v>
      </c>
    </row>
    <row r="40045" spans="1:5" x14ac:dyDescent="0.25">
      <c r="A40045" s="93" t="s">
        <v>6295</v>
      </c>
      <c r="B40045" t="s">
        <v>21783</v>
      </c>
      <c r="C40045">
        <v>88316</v>
      </c>
      <c r="D40045" s="93" t="s">
        <v>29453</v>
      </c>
      <c r="E40045" s="93" t="s">
        <v>14</v>
      </c>
    </row>
    <row r="40046" spans="1:5" x14ac:dyDescent="0.25">
      <c r="A40046" s="93" t="s">
        <v>6295</v>
      </c>
      <c r="B40046" t="s">
        <v>21783</v>
      </c>
      <c r="C40046">
        <v>90586</v>
      </c>
      <c r="D40046" s="93" t="s">
        <v>29454</v>
      </c>
      <c r="E40046" s="93" t="s">
        <v>14</v>
      </c>
    </row>
    <row r="40047" spans="1:5" x14ac:dyDescent="0.25">
      <c r="A40047" s="93" t="s">
        <v>6295</v>
      </c>
      <c r="B40047" t="s">
        <v>21783</v>
      </c>
      <c r="C40047">
        <v>90587</v>
      </c>
      <c r="D40047" s="93" t="s">
        <v>29455</v>
      </c>
      <c r="E40047" s="93" t="s">
        <v>14</v>
      </c>
    </row>
    <row r="40048" spans="1:5" x14ac:dyDescent="0.25">
      <c r="A40048" s="93" t="s">
        <v>6295</v>
      </c>
      <c r="B40048" t="s">
        <v>21783</v>
      </c>
      <c r="C40048">
        <v>95270</v>
      </c>
      <c r="D40048" s="93" t="s">
        <v>29454</v>
      </c>
      <c r="E40048" s="93" t="s">
        <v>14</v>
      </c>
    </row>
    <row r="40049" spans="1:5" x14ac:dyDescent="0.25">
      <c r="A40049" s="93" t="s">
        <v>6295</v>
      </c>
      <c r="B40049" t="s">
        <v>21783</v>
      </c>
      <c r="C40049">
        <v>95271</v>
      </c>
      <c r="D40049" s="93" t="s">
        <v>29455</v>
      </c>
      <c r="E40049" s="93" t="s">
        <v>14</v>
      </c>
    </row>
    <row r="40050" spans="1:5" x14ac:dyDescent="0.25">
      <c r="A40050" s="93" t="s">
        <v>6295</v>
      </c>
      <c r="B40050" t="s">
        <v>21783</v>
      </c>
      <c r="C40050">
        <v>97089</v>
      </c>
      <c r="D40050" s="93" t="s">
        <v>23550</v>
      </c>
      <c r="E40050" s="93" t="s">
        <v>14</v>
      </c>
    </row>
    <row r="40051" spans="1:5" x14ac:dyDescent="0.25">
      <c r="A40051" s="93" t="s">
        <v>6295</v>
      </c>
      <c r="B40051" t="s">
        <v>21783</v>
      </c>
      <c r="C40051">
        <v>97113</v>
      </c>
      <c r="D40051" s="93" t="s">
        <v>22196</v>
      </c>
      <c r="E40051" s="93" t="s">
        <v>14</v>
      </c>
    </row>
    <row r="40052" spans="1:5" x14ac:dyDescent="0.25">
      <c r="A40052" s="93" t="s">
        <v>6295</v>
      </c>
      <c r="B40052" t="s">
        <v>21783</v>
      </c>
      <c r="C40052">
        <v>97114</v>
      </c>
      <c r="D40052" s="93" t="s">
        <v>22545</v>
      </c>
      <c r="E40052" s="93" t="s">
        <v>14</v>
      </c>
    </row>
    <row r="40053" spans="1:5" x14ac:dyDescent="0.25">
      <c r="A40053" s="93" t="s">
        <v>6295</v>
      </c>
      <c r="B40053" t="s">
        <v>21783</v>
      </c>
      <c r="C40053">
        <v>97115</v>
      </c>
      <c r="D40053" s="93" t="s">
        <v>29443</v>
      </c>
      <c r="E40053" s="93" t="s">
        <v>14</v>
      </c>
    </row>
    <row r="40054" spans="1:5" x14ac:dyDescent="0.25">
      <c r="A40054" s="93" t="s">
        <v>6295</v>
      </c>
      <c r="B40054" t="s">
        <v>21783</v>
      </c>
      <c r="C40054">
        <v>97117</v>
      </c>
      <c r="D40054" s="93" t="s">
        <v>29456</v>
      </c>
      <c r="E40054" s="93" t="s">
        <v>14</v>
      </c>
    </row>
    <row r="40055" spans="1:5" x14ac:dyDescent="0.25">
      <c r="A40055" s="93" t="s">
        <v>6295</v>
      </c>
      <c r="B40055" t="s">
        <v>21783</v>
      </c>
      <c r="C40055">
        <v>97120</v>
      </c>
      <c r="D40055" s="93" t="s">
        <v>29457</v>
      </c>
      <c r="E40055" s="93" t="s">
        <v>14</v>
      </c>
    </row>
    <row r="40056" spans="1:5" x14ac:dyDescent="0.25">
      <c r="A40056" s="93" t="s">
        <v>6296</v>
      </c>
      <c r="D40056" s="93" t="s">
        <v>14</v>
      </c>
      <c r="E40056" s="93" t="s">
        <v>36048</v>
      </c>
    </row>
    <row r="40057" spans="1:5" x14ac:dyDescent="0.25">
      <c r="A40057" s="93" t="s">
        <v>6296</v>
      </c>
      <c r="B40057" t="s">
        <v>21791</v>
      </c>
      <c r="C40057">
        <v>2692</v>
      </c>
      <c r="D40057" s="93" t="s">
        <v>23433</v>
      </c>
      <c r="E40057" s="93" t="s">
        <v>14</v>
      </c>
    </row>
    <row r="40058" spans="1:5" x14ac:dyDescent="0.25">
      <c r="A40058" s="93" t="s">
        <v>6296</v>
      </c>
      <c r="B40058" t="s">
        <v>21791</v>
      </c>
      <c r="C40058">
        <v>4517</v>
      </c>
      <c r="D40058" s="93" t="s">
        <v>29436</v>
      </c>
      <c r="E40058" s="93" t="s">
        <v>14</v>
      </c>
    </row>
    <row r="40059" spans="1:5" x14ac:dyDescent="0.25">
      <c r="A40059" s="93" t="s">
        <v>6296</v>
      </c>
      <c r="B40059" t="s">
        <v>21791</v>
      </c>
      <c r="C40059">
        <v>5069</v>
      </c>
      <c r="D40059" s="93" t="s">
        <v>29437</v>
      </c>
      <c r="E40059" s="93" t="s">
        <v>14</v>
      </c>
    </row>
    <row r="40060" spans="1:5" x14ac:dyDescent="0.25">
      <c r="A40060" s="93" t="s">
        <v>6296</v>
      </c>
      <c r="B40060" t="s">
        <v>21791</v>
      </c>
      <c r="C40060">
        <v>6193</v>
      </c>
      <c r="D40060" s="93" t="s">
        <v>29439</v>
      </c>
      <c r="E40060" s="93" t="s">
        <v>14</v>
      </c>
    </row>
    <row r="40061" spans="1:5" x14ac:dyDescent="0.25">
      <c r="A40061" s="93" t="s">
        <v>6296</v>
      </c>
      <c r="B40061" t="s">
        <v>21791</v>
      </c>
      <c r="C40061">
        <v>34496</v>
      </c>
      <c r="D40061" s="93" t="s">
        <v>29458</v>
      </c>
      <c r="E40061" s="93" t="s">
        <v>14</v>
      </c>
    </row>
    <row r="40062" spans="1:5" x14ac:dyDescent="0.25">
      <c r="A40062" s="93" t="s">
        <v>6296</v>
      </c>
      <c r="B40062" t="s">
        <v>21791</v>
      </c>
      <c r="C40062">
        <v>42409</v>
      </c>
      <c r="D40062" s="93" t="s">
        <v>22454</v>
      </c>
      <c r="E40062" s="93" t="s">
        <v>14</v>
      </c>
    </row>
    <row r="40063" spans="1:5" x14ac:dyDescent="0.25">
      <c r="A40063" s="93" t="s">
        <v>6296</v>
      </c>
      <c r="B40063" t="s">
        <v>21783</v>
      </c>
      <c r="C40063">
        <v>88262</v>
      </c>
      <c r="D40063" s="93" t="s">
        <v>29440</v>
      </c>
      <c r="E40063" s="93" t="s">
        <v>14</v>
      </c>
    </row>
    <row r="40064" spans="1:5" x14ac:dyDescent="0.25">
      <c r="A40064" s="93" t="s">
        <v>6296</v>
      </c>
      <c r="B40064" t="s">
        <v>21783</v>
      </c>
      <c r="C40064">
        <v>88309</v>
      </c>
      <c r="D40064" s="93" t="s">
        <v>29459</v>
      </c>
      <c r="E40064" s="93" t="s">
        <v>14</v>
      </c>
    </row>
    <row r="40065" spans="1:5" x14ac:dyDescent="0.25">
      <c r="A40065" s="93" t="s">
        <v>6296</v>
      </c>
      <c r="B40065" t="s">
        <v>21783</v>
      </c>
      <c r="C40065">
        <v>88316</v>
      </c>
      <c r="D40065" s="93" t="s">
        <v>29460</v>
      </c>
      <c r="E40065" s="93" t="s">
        <v>14</v>
      </c>
    </row>
    <row r="40066" spans="1:5" x14ac:dyDescent="0.25">
      <c r="A40066" s="93" t="s">
        <v>6296</v>
      </c>
      <c r="B40066" t="s">
        <v>21783</v>
      </c>
      <c r="C40066">
        <v>90586</v>
      </c>
      <c r="D40066" s="93" t="s">
        <v>29461</v>
      </c>
      <c r="E40066" s="93" t="s">
        <v>14</v>
      </c>
    </row>
    <row r="40067" spans="1:5" x14ac:dyDescent="0.25">
      <c r="A40067" s="93" t="s">
        <v>6296</v>
      </c>
      <c r="B40067" t="s">
        <v>21783</v>
      </c>
      <c r="C40067">
        <v>90587</v>
      </c>
      <c r="D40067" s="93" t="s">
        <v>29462</v>
      </c>
      <c r="E40067" s="93" t="s">
        <v>14</v>
      </c>
    </row>
    <row r="40068" spans="1:5" x14ac:dyDescent="0.25">
      <c r="A40068" s="93" t="s">
        <v>6296</v>
      </c>
      <c r="B40068" t="s">
        <v>21783</v>
      </c>
      <c r="C40068">
        <v>95270</v>
      </c>
      <c r="D40068" s="93" t="s">
        <v>29461</v>
      </c>
      <c r="E40068" s="93" t="s">
        <v>14</v>
      </c>
    </row>
    <row r="40069" spans="1:5" x14ac:dyDescent="0.25">
      <c r="A40069" s="93" t="s">
        <v>6296</v>
      </c>
      <c r="B40069" t="s">
        <v>21783</v>
      </c>
      <c r="C40069">
        <v>95271</v>
      </c>
      <c r="D40069" s="93" t="s">
        <v>29462</v>
      </c>
      <c r="E40069" s="93" t="s">
        <v>14</v>
      </c>
    </row>
    <row r="40070" spans="1:5" x14ac:dyDescent="0.25">
      <c r="A40070" s="93" t="s">
        <v>6296</v>
      </c>
      <c r="B40070" t="s">
        <v>21783</v>
      </c>
      <c r="C40070">
        <v>97089</v>
      </c>
      <c r="D40070" s="93" t="s">
        <v>23550</v>
      </c>
      <c r="E40070" s="93" t="s">
        <v>14</v>
      </c>
    </row>
    <row r="40071" spans="1:5" x14ac:dyDescent="0.25">
      <c r="A40071" s="93" t="s">
        <v>6296</v>
      </c>
      <c r="B40071" t="s">
        <v>21783</v>
      </c>
      <c r="C40071">
        <v>97113</v>
      </c>
      <c r="D40071" s="93" t="s">
        <v>22196</v>
      </c>
      <c r="E40071" s="93" t="s">
        <v>14</v>
      </c>
    </row>
    <row r="40072" spans="1:5" x14ac:dyDescent="0.25">
      <c r="A40072" s="93" t="s">
        <v>6296</v>
      </c>
      <c r="B40072" t="s">
        <v>21783</v>
      </c>
      <c r="C40072">
        <v>97114</v>
      </c>
      <c r="D40072" s="93" t="s">
        <v>22545</v>
      </c>
      <c r="E40072" s="93" t="s">
        <v>14</v>
      </c>
    </row>
    <row r="40073" spans="1:5" x14ac:dyDescent="0.25">
      <c r="A40073" s="93" t="s">
        <v>6296</v>
      </c>
      <c r="B40073" t="s">
        <v>21783</v>
      </c>
      <c r="C40073">
        <v>97115</v>
      </c>
      <c r="D40073" s="93" t="s">
        <v>29443</v>
      </c>
      <c r="E40073" s="93" t="s">
        <v>14</v>
      </c>
    </row>
    <row r="40074" spans="1:5" x14ac:dyDescent="0.25">
      <c r="A40074" s="93" t="s">
        <v>6296</v>
      </c>
      <c r="B40074" t="s">
        <v>21783</v>
      </c>
      <c r="C40074">
        <v>97117</v>
      </c>
      <c r="D40074" s="93" t="s">
        <v>29444</v>
      </c>
      <c r="E40074" s="93" t="s">
        <v>14</v>
      </c>
    </row>
    <row r="40075" spans="1:5" x14ac:dyDescent="0.25">
      <c r="A40075" s="93" t="s">
        <v>6296</v>
      </c>
      <c r="B40075" t="s">
        <v>21783</v>
      </c>
      <c r="C40075">
        <v>97120</v>
      </c>
      <c r="D40075" s="93" t="s">
        <v>29463</v>
      </c>
      <c r="E40075" s="93" t="s">
        <v>14</v>
      </c>
    </row>
    <row r="40076" spans="1:5" x14ac:dyDescent="0.25">
      <c r="A40076" s="93" t="s">
        <v>6297</v>
      </c>
      <c r="D40076" s="93" t="s">
        <v>14</v>
      </c>
      <c r="E40076" s="93" t="s">
        <v>36049</v>
      </c>
    </row>
    <row r="40077" spans="1:5" x14ac:dyDescent="0.25">
      <c r="A40077" s="93" t="s">
        <v>6297</v>
      </c>
      <c r="B40077" t="s">
        <v>21791</v>
      </c>
      <c r="C40077">
        <v>2692</v>
      </c>
      <c r="D40077" s="93" t="s">
        <v>23472</v>
      </c>
      <c r="E40077" s="93" t="s">
        <v>14</v>
      </c>
    </row>
    <row r="40078" spans="1:5" x14ac:dyDescent="0.25">
      <c r="A40078" s="93" t="s">
        <v>6297</v>
      </c>
      <c r="B40078" t="s">
        <v>21791</v>
      </c>
      <c r="C40078">
        <v>4517</v>
      </c>
      <c r="D40078" s="93" t="s">
        <v>29436</v>
      </c>
      <c r="E40078" s="93" t="s">
        <v>14</v>
      </c>
    </row>
    <row r="40079" spans="1:5" x14ac:dyDescent="0.25">
      <c r="A40079" s="93" t="s">
        <v>6297</v>
      </c>
      <c r="B40079" t="s">
        <v>21791</v>
      </c>
      <c r="C40079">
        <v>5069</v>
      </c>
      <c r="D40079" s="93" t="s">
        <v>29437</v>
      </c>
      <c r="E40079" s="93" t="s">
        <v>14</v>
      </c>
    </row>
    <row r="40080" spans="1:5" x14ac:dyDescent="0.25">
      <c r="A40080" s="93" t="s">
        <v>6297</v>
      </c>
      <c r="B40080" t="s">
        <v>21791</v>
      </c>
      <c r="C40080">
        <v>6189</v>
      </c>
      <c r="D40080" s="93" t="s">
        <v>29439</v>
      </c>
      <c r="E40080" s="93" t="s">
        <v>14</v>
      </c>
    </row>
    <row r="40081" spans="1:5" x14ac:dyDescent="0.25">
      <c r="A40081" s="93" t="s">
        <v>6297</v>
      </c>
      <c r="B40081" t="s">
        <v>21791</v>
      </c>
      <c r="C40081">
        <v>34496</v>
      </c>
      <c r="D40081" s="93" t="s">
        <v>29464</v>
      </c>
      <c r="E40081" s="93" t="s">
        <v>14</v>
      </c>
    </row>
    <row r="40082" spans="1:5" x14ac:dyDescent="0.25">
      <c r="A40082" s="93" t="s">
        <v>6297</v>
      </c>
      <c r="B40082" t="s">
        <v>21791</v>
      </c>
      <c r="C40082">
        <v>42409</v>
      </c>
      <c r="D40082" s="93" t="s">
        <v>22454</v>
      </c>
      <c r="E40082" s="93" t="s">
        <v>14</v>
      </c>
    </row>
    <row r="40083" spans="1:5" x14ac:dyDescent="0.25">
      <c r="A40083" s="93" t="s">
        <v>6297</v>
      </c>
      <c r="B40083" t="s">
        <v>21783</v>
      </c>
      <c r="C40083">
        <v>88262</v>
      </c>
      <c r="D40083" s="93" t="s">
        <v>29440</v>
      </c>
      <c r="E40083" s="93" t="s">
        <v>14</v>
      </c>
    </row>
    <row r="40084" spans="1:5" x14ac:dyDescent="0.25">
      <c r="A40084" s="93" t="s">
        <v>6297</v>
      </c>
      <c r="B40084" t="s">
        <v>21783</v>
      </c>
      <c r="C40084">
        <v>88309</v>
      </c>
      <c r="D40084" s="93" t="s">
        <v>29465</v>
      </c>
      <c r="E40084" s="93" t="s">
        <v>14</v>
      </c>
    </row>
    <row r="40085" spans="1:5" x14ac:dyDescent="0.25">
      <c r="A40085" s="93" t="s">
        <v>6297</v>
      </c>
      <c r="B40085" t="s">
        <v>21783</v>
      </c>
      <c r="C40085">
        <v>88316</v>
      </c>
      <c r="D40085" s="93" t="s">
        <v>29466</v>
      </c>
      <c r="E40085" s="93" t="s">
        <v>14</v>
      </c>
    </row>
    <row r="40086" spans="1:5" x14ac:dyDescent="0.25">
      <c r="A40086" s="93" t="s">
        <v>6297</v>
      </c>
      <c r="B40086" t="s">
        <v>21783</v>
      </c>
      <c r="C40086">
        <v>90586</v>
      </c>
      <c r="D40086" s="93" t="s">
        <v>29467</v>
      </c>
      <c r="E40086" s="93" t="s">
        <v>14</v>
      </c>
    </row>
    <row r="40087" spans="1:5" x14ac:dyDescent="0.25">
      <c r="A40087" s="93" t="s">
        <v>6297</v>
      </c>
      <c r="B40087" t="s">
        <v>21783</v>
      </c>
      <c r="C40087">
        <v>90587</v>
      </c>
      <c r="D40087" s="93" t="s">
        <v>29468</v>
      </c>
      <c r="E40087" s="93" t="s">
        <v>14</v>
      </c>
    </row>
    <row r="40088" spans="1:5" x14ac:dyDescent="0.25">
      <c r="A40088" s="93" t="s">
        <v>6297</v>
      </c>
      <c r="B40088" t="s">
        <v>21783</v>
      </c>
      <c r="C40088">
        <v>95270</v>
      </c>
      <c r="D40088" s="93" t="s">
        <v>29467</v>
      </c>
      <c r="E40088" s="93" t="s">
        <v>14</v>
      </c>
    </row>
    <row r="40089" spans="1:5" x14ac:dyDescent="0.25">
      <c r="A40089" s="93" t="s">
        <v>6297</v>
      </c>
      <c r="B40089" t="s">
        <v>21783</v>
      </c>
      <c r="C40089">
        <v>95271</v>
      </c>
      <c r="D40089" s="93" t="s">
        <v>29468</v>
      </c>
      <c r="E40089" s="93" t="s">
        <v>14</v>
      </c>
    </row>
    <row r="40090" spans="1:5" x14ac:dyDescent="0.25">
      <c r="A40090" s="93" t="s">
        <v>6297</v>
      </c>
      <c r="B40090" t="s">
        <v>21783</v>
      </c>
      <c r="C40090">
        <v>97089</v>
      </c>
      <c r="D40090" s="93" t="s">
        <v>23550</v>
      </c>
      <c r="E40090" s="93" t="s">
        <v>14</v>
      </c>
    </row>
    <row r="40091" spans="1:5" x14ac:dyDescent="0.25">
      <c r="A40091" s="93" t="s">
        <v>6297</v>
      </c>
      <c r="B40091" t="s">
        <v>21783</v>
      </c>
      <c r="C40091">
        <v>97113</v>
      </c>
      <c r="D40091" s="93" t="s">
        <v>22196</v>
      </c>
      <c r="E40091" s="93" t="s">
        <v>14</v>
      </c>
    </row>
    <row r="40092" spans="1:5" x14ac:dyDescent="0.25">
      <c r="A40092" s="93" t="s">
        <v>6297</v>
      </c>
      <c r="B40092" t="s">
        <v>21783</v>
      </c>
      <c r="C40092">
        <v>97114</v>
      </c>
      <c r="D40092" s="93" t="s">
        <v>22545</v>
      </c>
      <c r="E40092" s="93" t="s">
        <v>14</v>
      </c>
    </row>
    <row r="40093" spans="1:5" x14ac:dyDescent="0.25">
      <c r="A40093" s="93" t="s">
        <v>6297</v>
      </c>
      <c r="B40093" t="s">
        <v>21783</v>
      </c>
      <c r="C40093">
        <v>97115</v>
      </c>
      <c r="D40093" s="93" t="s">
        <v>29469</v>
      </c>
      <c r="E40093" s="93" t="s">
        <v>14</v>
      </c>
    </row>
    <row r="40094" spans="1:5" x14ac:dyDescent="0.25">
      <c r="A40094" s="93" t="s">
        <v>6297</v>
      </c>
      <c r="B40094" t="s">
        <v>21783</v>
      </c>
      <c r="C40094">
        <v>97118</v>
      </c>
      <c r="D40094" s="93" t="s">
        <v>29470</v>
      </c>
      <c r="E40094" s="93" t="s">
        <v>14</v>
      </c>
    </row>
    <row r="40095" spans="1:5" x14ac:dyDescent="0.25">
      <c r="A40095" s="93" t="s">
        <v>6297</v>
      </c>
      <c r="B40095" t="s">
        <v>21783</v>
      </c>
      <c r="C40095">
        <v>97120</v>
      </c>
      <c r="D40095" s="93" t="s">
        <v>29471</v>
      </c>
      <c r="E40095" s="93" t="s">
        <v>14</v>
      </c>
    </row>
    <row r="40096" spans="1:5" x14ac:dyDescent="0.25">
      <c r="A40096" s="93" t="s">
        <v>6298</v>
      </c>
      <c r="D40096" s="93" t="s">
        <v>14</v>
      </c>
      <c r="E40096" s="93" t="s">
        <v>36050</v>
      </c>
    </row>
    <row r="40097" spans="1:5" x14ac:dyDescent="0.25">
      <c r="A40097" s="93" t="s">
        <v>6298</v>
      </c>
      <c r="B40097" t="s">
        <v>21791</v>
      </c>
      <c r="C40097">
        <v>2692</v>
      </c>
      <c r="D40097" s="93" t="s">
        <v>22515</v>
      </c>
      <c r="E40097" s="93" t="s">
        <v>14</v>
      </c>
    </row>
    <row r="40098" spans="1:5" x14ac:dyDescent="0.25">
      <c r="A40098" s="93" t="s">
        <v>6298</v>
      </c>
      <c r="B40098" t="s">
        <v>21791</v>
      </c>
      <c r="C40098">
        <v>4517</v>
      </c>
      <c r="D40098" s="93" t="s">
        <v>29436</v>
      </c>
      <c r="E40098" s="93" t="s">
        <v>14</v>
      </c>
    </row>
    <row r="40099" spans="1:5" x14ac:dyDescent="0.25">
      <c r="A40099" s="93" t="s">
        <v>6298</v>
      </c>
      <c r="B40099" t="s">
        <v>21791</v>
      </c>
      <c r="C40099">
        <v>5069</v>
      </c>
      <c r="D40099" s="93" t="s">
        <v>29437</v>
      </c>
      <c r="E40099" s="93" t="s">
        <v>14</v>
      </c>
    </row>
    <row r="40100" spans="1:5" x14ac:dyDescent="0.25">
      <c r="A40100" s="93" t="s">
        <v>6298</v>
      </c>
      <c r="B40100" t="s">
        <v>21791</v>
      </c>
      <c r="C40100">
        <v>6189</v>
      </c>
      <c r="D40100" s="93" t="s">
        <v>29439</v>
      </c>
      <c r="E40100" s="93" t="s">
        <v>14</v>
      </c>
    </row>
    <row r="40101" spans="1:5" x14ac:dyDescent="0.25">
      <c r="A40101" s="93" t="s">
        <v>6298</v>
      </c>
      <c r="B40101" t="s">
        <v>21791</v>
      </c>
      <c r="C40101">
        <v>34496</v>
      </c>
      <c r="D40101" s="93" t="s">
        <v>29472</v>
      </c>
      <c r="E40101" s="93" t="s">
        <v>14</v>
      </c>
    </row>
    <row r="40102" spans="1:5" x14ac:dyDescent="0.25">
      <c r="A40102" s="93" t="s">
        <v>6298</v>
      </c>
      <c r="B40102" t="s">
        <v>21791</v>
      </c>
      <c r="C40102">
        <v>42409</v>
      </c>
      <c r="D40102" s="93" t="s">
        <v>22454</v>
      </c>
      <c r="E40102" s="93" t="s">
        <v>14</v>
      </c>
    </row>
    <row r="40103" spans="1:5" x14ac:dyDescent="0.25">
      <c r="A40103" s="93" t="s">
        <v>6298</v>
      </c>
      <c r="B40103" t="s">
        <v>21783</v>
      </c>
      <c r="C40103">
        <v>88262</v>
      </c>
      <c r="D40103" s="93" t="s">
        <v>29440</v>
      </c>
      <c r="E40103" s="93" t="s">
        <v>14</v>
      </c>
    </row>
    <row r="40104" spans="1:5" x14ac:dyDescent="0.25">
      <c r="A40104" s="93" t="s">
        <v>6298</v>
      </c>
      <c r="B40104" t="s">
        <v>21783</v>
      </c>
      <c r="C40104">
        <v>88309</v>
      </c>
      <c r="D40104" s="93" t="s">
        <v>29473</v>
      </c>
      <c r="E40104" s="93" t="s">
        <v>14</v>
      </c>
    </row>
    <row r="40105" spans="1:5" x14ac:dyDescent="0.25">
      <c r="A40105" s="93" t="s">
        <v>6298</v>
      </c>
      <c r="B40105" t="s">
        <v>21783</v>
      </c>
      <c r="C40105">
        <v>88316</v>
      </c>
      <c r="D40105" s="93" t="s">
        <v>29474</v>
      </c>
      <c r="E40105" s="93" t="s">
        <v>14</v>
      </c>
    </row>
    <row r="40106" spans="1:5" x14ac:dyDescent="0.25">
      <c r="A40106" s="93" t="s">
        <v>6298</v>
      </c>
      <c r="B40106" t="s">
        <v>21783</v>
      </c>
      <c r="C40106">
        <v>90586</v>
      </c>
      <c r="D40106" s="93" t="s">
        <v>29475</v>
      </c>
      <c r="E40106" s="93" t="s">
        <v>14</v>
      </c>
    </row>
    <row r="40107" spans="1:5" x14ac:dyDescent="0.25">
      <c r="A40107" s="93" t="s">
        <v>6298</v>
      </c>
      <c r="B40107" t="s">
        <v>21783</v>
      </c>
      <c r="C40107">
        <v>90587</v>
      </c>
      <c r="D40107" s="93" t="s">
        <v>29476</v>
      </c>
      <c r="E40107" s="93" t="s">
        <v>14</v>
      </c>
    </row>
    <row r="40108" spans="1:5" x14ac:dyDescent="0.25">
      <c r="A40108" s="93" t="s">
        <v>6298</v>
      </c>
      <c r="B40108" t="s">
        <v>21783</v>
      </c>
      <c r="C40108">
        <v>95270</v>
      </c>
      <c r="D40108" s="93" t="s">
        <v>29475</v>
      </c>
      <c r="E40108" s="93" t="s">
        <v>14</v>
      </c>
    </row>
    <row r="40109" spans="1:5" x14ac:dyDescent="0.25">
      <c r="A40109" s="93" t="s">
        <v>6298</v>
      </c>
      <c r="B40109" t="s">
        <v>21783</v>
      </c>
      <c r="C40109">
        <v>95271</v>
      </c>
      <c r="D40109" s="93" t="s">
        <v>29476</v>
      </c>
      <c r="E40109" s="93" t="s">
        <v>14</v>
      </c>
    </row>
    <row r="40110" spans="1:5" x14ac:dyDescent="0.25">
      <c r="A40110" s="93" t="s">
        <v>6298</v>
      </c>
      <c r="B40110" t="s">
        <v>21783</v>
      </c>
      <c r="C40110">
        <v>97089</v>
      </c>
      <c r="D40110" s="93" t="s">
        <v>23550</v>
      </c>
      <c r="E40110" s="93" t="s">
        <v>14</v>
      </c>
    </row>
    <row r="40111" spans="1:5" x14ac:dyDescent="0.25">
      <c r="A40111" s="93" t="s">
        <v>6298</v>
      </c>
      <c r="B40111" t="s">
        <v>21783</v>
      </c>
      <c r="C40111">
        <v>97113</v>
      </c>
      <c r="D40111" s="93" t="s">
        <v>22196</v>
      </c>
      <c r="E40111" s="93" t="s">
        <v>14</v>
      </c>
    </row>
    <row r="40112" spans="1:5" x14ac:dyDescent="0.25">
      <c r="A40112" s="93" t="s">
        <v>6298</v>
      </c>
      <c r="B40112" t="s">
        <v>21783</v>
      </c>
      <c r="C40112">
        <v>97114</v>
      </c>
      <c r="D40112" s="93" t="s">
        <v>22545</v>
      </c>
      <c r="E40112" s="93" t="s">
        <v>14</v>
      </c>
    </row>
    <row r="40113" spans="1:5" x14ac:dyDescent="0.25">
      <c r="A40113" s="93" t="s">
        <v>6298</v>
      </c>
      <c r="B40113" t="s">
        <v>21783</v>
      </c>
      <c r="C40113">
        <v>97115</v>
      </c>
      <c r="D40113" s="93" t="s">
        <v>29477</v>
      </c>
      <c r="E40113" s="93" t="s">
        <v>14</v>
      </c>
    </row>
    <row r="40114" spans="1:5" x14ac:dyDescent="0.25">
      <c r="A40114" s="93" t="s">
        <v>6298</v>
      </c>
      <c r="B40114" t="s">
        <v>21783</v>
      </c>
      <c r="C40114">
        <v>97119</v>
      </c>
      <c r="D40114" s="93" t="s">
        <v>29478</v>
      </c>
      <c r="E40114" s="93" t="s">
        <v>14</v>
      </c>
    </row>
    <row r="40115" spans="1:5" x14ac:dyDescent="0.25">
      <c r="A40115" s="93" t="s">
        <v>6298</v>
      </c>
      <c r="B40115" t="s">
        <v>21783</v>
      </c>
      <c r="C40115">
        <v>97120</v>
      </c>
      <c r="D40115" s="93" t="s">
        <v>29479</v>
      </c>
      <c r="E40115" s="93" t="s">
        <v>14</v>
      </c>
    </row>
    <row r="40116" spans="1:5" x14ac:dyDescent="0.25">
      <c r="A40116" s="93" t="s">
        <v>6299</v>
      </c>
      <c r="D40116" s="93" t="s">
        <v>14</v>
      </c>
      <c r="E40116" s="93" t="s">
        <v>36051</v>
      </c>
    </row>
    <row r="40117" spans="1:5" x14ac:dyDescent="0.25">
      <c r="A40117" s="93" t="s">
        <v>6299</v>
      </c>
      <c r="B40117" t="s">
        <v>21791</v>
      </c>
      <c r="C40117">
        <v>2692</v>
      </c>
      <c r="D40117" s="93" t="s">
        <v>22354</v>
      </c>
      <c r="E40117" s="93" t="s">
        <v>14</v>
      </c>
    </row>
    <row r="40118" spans="1:5" x14ac:dyDescent="0.25">
      <c r="A40118" s="93" t="s">
        <v>6299</v>
      </c>
      <c r="B40118" t="s">
        <v>21791</v>
      </c>
      <c r="C40118">
        <v>4517</v>
      </c>
      <c r="D40118" s="93" t="s">
        <v>29436</v>
      </c>
      <c r="E40118" s="93" t="s">
        <v>14</v>
      </c>
    </row>
    <row r="40119" spans="1:5" x14ac:dyDescent="0.25">
      <c r="A40119" s="93" t="s">
        <v>6299</v>
      </c>
      <c r="B40119" t="s">
        <v>21791</v>
      </c>
      <c r="C40119">
        <v>5069</v>
      </c>
      <c r="D40119" s="93" t="s">
        <v>29437</v>
      </c>
      <c r="E40119" s="93" t="s">
        <v>14</v>
      </c>
    </row>
    <row r="40120" spans="1:5" x14ac:dyDescent="0.25">
      <c r="A40120" s="93" t="s">
        <v>6299</v>
      </c>
      <c r="B40120" t="s">
        <v>21791</v>
      </c>
      <c r="C40120">
        <v>6189</v>
      </c>
      <c r="D40120" s="93" t="s">
        <v>29439</v>
      </c>
      <c r="E40120" s="93" t="s">
        <v>14</v>
      </c>
    </row>
    <row r="40121" spans="1:5" x14ac:dyDescent="0.25">
      <c r="A40121" s="93" t="s">
        <v>6299</v>
      </c>
      <c r="B40121" t="s">
        <v>21791</v>
      </c>
      <c r="C40121">
        <v>34496</v>
      </c>
      <c r="D40121" s="93" t="s">
        <v>27059</v>
      </c>
      <c r="E40121" s="93" t="s">
        <v>14</v>
      </c>
    </row>
    <row r="40122" spans="1:5" x14ac:dyDescent="0.25">
      <c r="A40122" s="93" t="s">
        <v>6299</v>
      </c>
      <c r="B40122" t="s">
        <v>21791</v>
      </c>
      <c r="C40122">
        <v>42409</v>
      </c>
      <c r="D40122" s="93" t="s">
        <v>22454</v>
      </c>
      <c r="E40122" s="93" t="s">
        <v>14</v>
      </c>
    </row>
    <row r="40123" spans="1:5" x14ac:dyDescent="0.25">
      <c r="A40123" s="93" t="s">
        <v>6299</v>
      </c>
      <c r="B40123" t="s">
        <v>21783</v>
      </c>
      <c r="C40123">
        <v>88262</v>
      </c>
      <c r="D40123" s="93" t="s">
        <v>29440</v>
      </c>
      <c r="E40123" s="93" t="s">
        <v>14</v>
      </c>
    </row>
    <row r="40124" spans="1:5" x14ac:dyDescent="0.25">
      <c r="A40124" s="93" t="s">
        <v>6299</v>
      </c>
      <c r="B40124" t="s">
        <v>21783</v>
      </c>
      <c r="C40124">
        <v>88309</v>
      </c>
      <c r="D40124" s="93" t="s">
        <v>29480</v>
      </c>
      <c r="E40124" s="93" t="s">
        <v>14</v>
      </c>
    </row>
    <row r="40125" spans="1:5" x14ac:dyDescent="0.25">
      <c r="A40125" s="93" t="s">
        <v>6299</v>
      </c>
      <c r="B40125" t="s">
        <v>21783</v>
      </c>
      <c r="C40125">
        <v>88316</v>
      </c>
      <c r="D40125" s="93" t="s">
        <v>29481</v>
      </c>
      <c r="E40125" s="93" t="s">
        <v>14</v>
      </c>
    </row>
    <row r="40126" spans="1:5" x14ac:dyDescent="0.25">
      <c r="A40126" s="93" t="s">
        <v>6299</v>
      </c>
      <c r="B40126" t="s">
        <v>21783</v>
      </c>
      <c r="C40126">
        <v>90586</v>
      </c>
      <c r="D40126" s="93" t="s">
        <v>29482</v>
      </c>
      <c r="E40126" s="93" t="s">
        <v>14</v>
      </c>
    </row>
    <row r="40127" spans="1:5" x14ac:dyDescent="0.25">
      <c r="A40127" s="93" t="s">
        <v>6299</v>
      </c>
      <c r="B40127" t="s">
        <v>21783</v>
      </c>
      <c r="C40127">
        <v>90587</v>
      </c>
      <c r="D40127" s="93" t="s">
        <v>29483</v>
      </c>
      <c r="E40127" s="93" t="s">
        <v>14</v>
      </c>
    </row>
    <row r="40128" spans="1:5" x14ac:dyDescent="0.25">
      <c r="A40128" s="93" t="s">
        <v>6299</v>
      </c>
      <c r="B40128" t="s">
        <v>21783</v>
      </c>
      <c r="C40128">
        <v>95270</v>
      </c>
      <c r="D40128" s="93" t="s">
        <v>29482</v>
      </c>
      <c r="E40128" s="93" t="s">
        <v>14</v>
      </c>
    </row>
    <row r="40129" spans="1:5" x14ac:dyDescent="0.25">
      <c r="A40129" s="93" t="s">
        <v>6299</v>
      </c>
      <c r="B40129" t="s">
        <v>21783</v>
      </c>
      <c r="C40129">
        <v>95271</v>
      </c>
      <c r="D40129" s="93" t="s">
        <v>29483</v>
      </c>
      <c r="E40129" s="93" t="s">
        <v>14</v>
      </c>
    </row>
    <row r="40130" spans="1:5" x14ac:dyDescent="0.25">
      <c r="A40130" s="93" t="s">
        <v>6299</v>
      </c>
      <c r="B40130" t="s">
        <v>21783</v>
      </c>
      <c r="C40130">
        <v>97089</v>
      </c>
      <c r="D40130" s="93" t="s">
        <v>23550</v>
      </c>
      <c r="E40130" s="93" t="s">
        <v>14</v>
      </c>
    </row>
    <row r="40131" spans="1:5" x14ac:dyDescent="0.25">
      <c r="A40131" s="93" t="s">
        <v>6299</v>
      </c>
      <c r="B40131" t="s">
        <v>21783</v>
      </c>
      <c r="C40131">
        <v>97113</v>
      </c>
      <c r="D40131" s="93" t="s">
        <v>22196</v>
      </c>
      <c r="E40131" s="93" t="s">
        <v>14</v>
      </c>
    </row>
    <row r="40132" spans="1:5" x14ac:dyDescent="0.25">
      <c r="A40132" s="93" t="s">
        <v>6299</v>
      </c>
      <c r="B40132" t="s">
        <v>21783</v>
      </c>
      <c r="C40132">
        <v>97114</v>
      </c>
      <c r="D40132" s="93" t="s">
        <v>22545</v>
      </c>
      <c r="E40132" s="93" t="s">
        <v>14</v>
      </c>
    </row>
    <row r="40133" spans="1:5" x14ac:dyDescent="0.25">
      <c r="A40133" s="93" t="s">
        <v>6299</v>
      </c>
      <c r="B40133" t="s">
        <v>21783</v>
      </c>
      <c r="C40133">
        <v>97115</v>
      </c>
      <c r="D40133" s="93" t="s">
        <v>29484</v>
      </c>
      <c r="E40133" s="93" t="s">
        <v>14</v>
      </c>
    </row>
    <row r="40134" spans="1:5" x14ac:dyDescent="0.25">
      <c r="A40134" s="93" t="s">
        <v>6299</v>
      </c>
      <c r="B40134" t="s">
        <v>21783</v>
      </c>
      <c r="C40134">
        <v>97119</v>
      </c>
      <c r="D40134" s="93" t="s">
        <v>29485</v>
      </c>
      <c r="E40134" s="93" t="s">
        <v>14</v>
      </c>
    </row>
    <row r="40135" spans="1:5" x14ac:dyDescent="0.25">
      <c r="A40135" s="93" t="s">
        <v>6299</v>
      </c>
      <c r="B40135" t="s">
        <v>21783</v>
      </c>
      <c r="C40135">
        <v>97120</v>
      </c>
      <c r="D40135" s="93" t="s">
        <v>29486</v>
      </c>
      <c r="E40135" s="93" t="s">
        <v>14</v>
      </c>
    </row>
    <row r="40136" spans="1:5" x14ac:dyDescent="0.25">
      <c r="A40136" s="93" t="s">
        <v>6300</v>
      </c>
      <c r="D40136" s="93" t="s">
        <v>14</v>
      </c>
      <c r="E40136" s="93" t="s">
        <v>36052</v>
      </c>
    </row>
    <row r="40137" spans="1:5" x14ac:dyDescent="0.25">
      <c r="A40137" s="93" t="s">
        <v>6300</v>
      </c>
      <c r="B40137" t="s">
        <v>21791</v>
      </c>
      <c r="C40137">
        <v>2692</v>
      </c>
      <c r="D40137" s="93" t="s">
        <v>29487</v>
      </c>
      <c r="E40137" s="93" t="s">
        <v>14</v>
      </c>
    </row>
    <row r="40138" spans="1:5" x14ac:dyDescent="0.25">
      <c r="A40138" s="93" t="s">
        <v>6300</v>
      </c>
      <c r="B40138" t="s">
        <v>21791</v>
      </c>
      <c r="C40138">
        <v>4517</v>
      </c>
      <c r="D40138" s="93" t="s">
        <v>29488</v>
      </c>
      <c r="E40138" s="93" t="s">
        <v>14</v>
      </c>
    </row>
    <row r="40139" spans="1:5" x14ac:dyDescent="0.25">
      <c r="A40139" s="93" t="s">
        <v>6300</v>
      </c>
      <c r="B40139" t="s">
        <v>21791</v>
      </c>
      <c r="C40139">
        <v>5069</v>
      </c>
      <c r="D40139" s="93" t="s">
        <v>21799</v>
      </c>
      <c r="E40139" s="93" t="s">
        <v>14</v>
      </c>
    </row>
    <row r="40140" spans="1:5" x14ac:dyDescent="0.25">
      <c r="A40140" s="93" t="s">
        <v>6300</v>
      </c>
      <c r="B40140" t="s">
        <v>21791</v>
      </c>
      <c r="C40140">
        <v>6189</v>
      </c>
      <c r="D40140" s="93" t="s">
        <v>22330</v>
      </c>
      <c r="E40140" s="93" t="s">
        <v>14</v>
      </c>
    </row>
    <row r="40141" spans="1:5" x14ac:dyDescent="0.25">
      <c r="A40141" s="93" t="s">
        <v>6300</v>
      </c>
      <c r="B40141" t="s">
        <v>21791</v>
      </c>
      <c r="C40141">
        <v>34494</v>
      </c>
      <c r="D40141" s="93" t="s">
        <v>29438</v>
      </c>
      <c r="E40141" s="93" t="s">
        <v>14</v>
      </c>
    </row>
    <row r="40142" spans="1:5" x14ac:dyDescent="0.25">
      <c r="A40142" s="93" t="s">
        <v>6300</v>
      </c>
      <c r="B40142" t="s">
        <v>21791</v>
      </c>
      <c r="C40142">
        <v>42409</v>
      </c>
      <c r="D40142" s="93" t="s">
        <v>22454</v>
      </c>
      <c r="E40142" s="93" t="s">
        <v>14</v>
      </c>
    </row>
    <row r="40143" spans="1:5" x14ac:dyDescent="0.25">
      <c r="A40143" s="93" t="s">
        <v>6300</v>
      </c>
      <c r="B40143" t="s">
        <v>21791</v>
      </c>
      <c r="C40143">
        <v>43614</v>
      </c>
      <c r="D40143" s="93" t="s">
        <v>29489</v>
      </c>
      <c r="E40143" s="93" t="s">
        <v>14</v>
      </c>
    </row>
    <row r="40144" spans="1:5" x14ac:dyDescent="0.25">
      <c r="A40144" s="93" t="s">
        <v>6300</v>
      </c>
      <c r="B40144" t="s">
        <v>21783</v>
      </c>
      <c r="C40144">
        <v>88262</v>
      </c>
      <c r="D40144" s="93" t="s">
        <v>29490</v>
      </c>
      <c r="E40144" s="93" t="s">
        <v>14</v>
      </c>
    </row>
    <row r="40145" spans="1:5" x14ac:dyDescent="0.25">
      <c r="A40145" s="93" t="s">
        <v>6300</v>
      </c>
      <c r="B40145" t="s">
        <v>21783</v>
      </c>
      <c r="C40145">
        <v>88309</v>
      </c>
      <c r="D40145" s="93" t="s">
        <v>29491</v>
      </c>
      <c r="E40145" s="93" t="s">
        <v>14</v>
      </c>
    </row>
    <row r="40146" spans="1:5" x14ac:dyDescent="0.25">
      <c r="A40146" s="93" t="s">
        <v>6300</v>
      </c>
      <c r="B40146" t="s">
        <v>21783</v>
      </c>
      <c r="C40146">
        <v>88316</v>
      </c>
      <c r="D40146" s="93" t="s">
        <v>29492</v>
      </c>
      <c r="E40146" s="93" t="s">
        <v>14</v>
      </c>
    </row>
    <row r="40147" spans="1:5" x14ac:dyDescent="0.25">
      <c r="A40147" s="93" t="s">
        <v>6300</v>
      </c>
      <c r="B40147" t="s">
        <v>21783</v>
      </c>
      <c r="C40147">
        <v>90586</v>
      </c>
      <c r="D40147" s="93" t="s">
        <v>29493</v>
      </c>
      <c r="E40147" s="93" t="s">
        <v>14</v>
      </c>
    </row>
    <row r="40148" spans="1:5" x14ac:dyDescent="0.25">
      <c r="A40148" s="93" t="s">
        <v>6300</v>
      </c>
      <c r="B40148" t="s">
        <v>21783</v>
      </c>
      <c r="C40148">
        <v>95270</v>
      </c>
      <c r="D40148" s="93" t="s">
        <v>29493</v>
      </c>
      <c r="E40148" s="93" t="s">
        <v>14</v>
      </c>
    </row>
    <row r="40149" spans="1:5" x14ac:dyDescent="0.25">
      <c r="A40149" s="93" t="s">
        <v>6300</v>
      </c>
      <c r="B40149" t="s">
        <v>21783</v>
      </c>
      <c r="C40149">
        <v>97089</v>
      </c>
      <c r="D40149" s="93" t="s">
        <v>28014</v>
      </c>
      <c r="E40149" s="93" t="s">
        <v>14</v>
      </c>
    </row>
    <row r="40150" spans="1:5" x14ac:dyDescent="0.25">
      <c r="A40150" s="93" t="s">
        <v>6300</v>
      </c>
      <c r="B40150" t="s">
        <v>21783</v>
      </c>
      <c r="C40150">
        <v>97091</v>
      </c>
      <c r="D40150" s="93" t="s">
        <v>29494</v>
      </c>
      <c r="E40150" s="93" t="s">
        <v>14</v>
      </c>
    </row>
    <row r="40151" spans="1:5" x14ac:dyDescent="0.25">
      <c r="A40151" s="93" t="s">
        <v>6300</v>
      </c>
      <c r="B40151" t="s">
        <v>21783</v>
      </c>
      <c r="C40151">
        <v>97093</v>
      </c>
      <c r="D40151" s="93" t="s">
        <v>29495</v>
      </c>
      <c r="E40151" s="93" t="s">
        <v>14</v>
      </c>
    </row>
    <row r="40152" spans="1:5" x14ac:dyDescent="0.25">
      <c r="A40152" s="93" t="s">
        <v>6300</v>
      </c>
      <c r="B40152" t="s">
        <v>21783</v>
      </c>
      <c r="C40152">
        <v>97113</v>
      </c>
      <c r="D40152" s="93" t="s">
        <v>22196</v>
      </c>
      <c r="E40152" s="93" t="s">
        <v>14</v>
      </c>
    </row>
    <row r="40153" spans="1:5" x14ac:dyDescent="0.25">
      <c r="A40153" s="93" t="s">
        <v>6300</v>
      </c>
      <c r="B40153" t="s">
        <v>21783</v>
      </c>
      <c r="C40153">
        <v>97114</v>
      </c>
      <c r="D40153" s="93" t="s">
        <v>29496</v>
      </c>
      <c r="E40153" s="93" t="s">
        <v>14</v>
      </c>
    </row>
    <row r="40154" spans="1:5" x14ac:dyDescent="0.25">
      <c r="A40154" s="93" t="s">
        <v>6300</v>
      </c>
      <c r="B40154" t="s">
        <v>21783</v>
      </c>
      <c r="C40154">
        <v>97115</v>
      </c>
      <c r="D40154" s="93" t="s">
        <v>29497</v>
      </c>
      <c r="E40154" s="93" t="s">
        <v>14</v>
      </c>
    </row>
    <row r="40155" spans="1:5" x14ac:dyDescent="0.25">
      <c r="A40155" s="93" t="s">
        <v>6300</v>
      </c>
      <c r="B40155" t="s">
        <v>21783</v>
      </c>
      <c r="C40155">
        <v>97117</v>
      </c>
      <c r="D40155" s="93" t="s">
        <v>29498</v>
      </c>
      <c r="E40155" s="93" t="s">
        <v>14</v>
      </c>
    </row>
    <row r="40156" spans="1:5" x14ac:dyDescent="0.25">
      <c r="A40156" s="93" t="s">
        <v>6300</v>
      </c>
      <c r="B40156" t="s">
        <v>21783</v>
      </c>
      <c r="C40156">
        <v>97120</v>
      </c>
      <c r="D40156" s="93" t="s">
        <v>29445</v>
      </c>
      <c r="E40156" s="93" t="s">
        <v>14</v>
      </c>
    </row>
    <row r="40157" spans="1:5" x14ac:dyDescent="0.25">
      <c r="A40157" s="93" t="s">
        <v>6301</v>
      </c>
      <c r="D40157" s="93" t="s">
        <v>14</v>
      </c>
      <c r="E40157" s="93" t="s">
        <v>36053</v>
      </c>
    </row>
    <row r="40158" spans="1:5" x14ac:dyDescent="0.25">
      <c r="A40158" s="93" t="s">
        <v>6301</v>
      </c>
      <c r="B40158" t="s">
        <v>21791</v>
      </c>
      <c r="C40158">
        <v>2692</v>
      </c>
      <c r="D40158" s="93" t="s">
        <v>29499</v>
      </c>
      <c r="E40158" s="93" t="s">
        <v>14</v>
      </c>
    </row>
    <row r="40159" spans="1:5" x14ac:dyDescent="0.25">
      <c r="A40159" s="93" t="s">
        <v>6301</v>
      </c>
      <c r="B40159" t="s">
        <v>21791</v>
      </c>
      <c r="C40159">
        <v>4517</v>
      </c>
      <c r="D40159" s="93" t="s">
        <v>29488</v>
      </c>
      <c r="E40159" s="93" t="s">
        <v>14</v>
      </c>
    </row>
    <row r="40160" spans="1:5" x14ac:dyDescent="0.25">
      <c r="A40160" s="93" t="s">
        <v>6301</v>
      </c>
      <c r="B40160" t="s">
        <v>21791</v>
      </c>
      <c r="C40160">
        <v>5069</v>
      </c>
      <c r="D40160" s="93" t="s">
        <v>21799</v>
      </c>
      <c r="E40160" s="93" t="s">
        <v>14</v>
      </c>
    </row>
    <row r="40161" spans="1:5" x14ac:dyDescent="0.25">
      <c r="A40161" s="93" t="s">
        <v>6301</v>
      </c>
      <c r="B40161" t="s">
        <v>21791</v>
      </c>
      <c r="C40161">
        <v>6193</v>
      </c>
      <c r="D40161" s="93" t="s">
        <v>29489</v>
      </c>
      <c r="E40161" s="93" t="s">
        <v>14</v>
      </c>
    </row>
    <row r="40162" spans="1:5" x14ac:dyDescent="0.25">
      <c r="A40162" s="93" t="s">
        <v>6301</v>
      </c>
      <c r="B40162" t="s">
        <v>21791</v>
      </c>
      <c r="C40162">
        <v>34494</v>
      </c>
      <c r="D40162" s="93" t="s">
        <v>29500</v>
      </c>
      <c r="E40162" s="93" t="s">
        <v>14</v>
      </c>
    </row>
    <row r="40163" spans="1:5" x14ac:dyDescent="0.25">
      <c r="A40163" s="93" t="s">
        <v>6301</v>
      </c>
      <c r="B40163" t="s">
        <v>21791</v>
      </c>
      <c r="C40163">
        <v>42409</v>
      </c>
      <c r="D40163" s="93" t="s">
        <v>22454</v>
      </c>
      <c r="E40163" s="93" t="s">
        <v>14</v>
      </c>
    </row>
    <row r="40164" spans="1:5" x14ac:dyDescent="0.25">
      <c r="A40164" s="93" t="s">
        <v>6301</v>
      </c>
      <c r="B40164" t="s">
        <v>21783</v>
      </c>
      <c r="C40164">
        <v>88262</v>
      </c>
      <c r="D40164" s="93" t="s">
        <v>29490</v>
      </c>
      <c r="E40164" s="93" t="s">
        <v>14</v>
      </c>
    </row>
    <row r="40165" spans="1:5" x14ac:dyDescent="0.25">
      <c r="A40165" s="93" t="s">
        <v>6301</v>
      </c>
      <c r="B40165" t="s">
        <v>21783</v>
      </c>
      <c r="C40165">
        <v>88309</v>
      </c>
      <c r="D40165" s="93" t="s">
        <v>29501</v>
      </c>
      <c r="E40165" s="93" t="s">
        <v>14</v>
      </c>
    </row>
    <row r="40166" spans="1:5" x14ac:dyDescent="0.25">
      <c r="A40166" s="93" t="s">
        <v>6301</v>
      </c>
      <c r="B40166" t="s">
        <v>21783</v>
      </c>
      <c r="C40166">
        <v>88316</v>
      </c>
      <c r="D40166" s="93" t="s">
        <v>29502</v>
      </c>
      <c r="E40166" s="93" t="s">
        <v>14</v>
      </c>
    </row>
    <row r="40167" spans="1:5" x14ac:dyDescent="0.25">
      <c r="A40167" s="93" t="s">
        <v>6301</v>
      </c>
      <c r="B40167" t="s">
        <v>21783</v>
      </c>
      <c r="C40167">
        <v>90586</v>
      </c>
      <c r="D40167" s="93" t="s">
        <v>29503</v>
      </c>
      <c r="E40167" s="93" t="s">
        <v>14</v>
      </c>
    </row>
    <row r="40168" spans="1:5" x14ac:dyDescent="0.25">
      <c r="A40168" s="93" t="s">
        <v>6301</v>
      </c>
      <c r="B40168" t="s">
        <v>21783</v>
      </c>
      <c r="C40168">
        <v>90587</v>
      </c>
      <c r="D40168" s="93" t="s">
        <v>29504</v>
      </c>
      <c r="E40168" s="93" t="s">
        <v>14</v>
      </c>
    </row>
    <row r="40169" spans="1:5" x14ac:dyDescent="0.25">
      <c r="A40169" s="93" t="s">
        <v>6301</v>
      </c>
      <c r="B40169" t="s">
        <v>21783</v>
      </c>
      <c r="C40169">
        <v>95270</v>
      </c>
      <c r="D40169" s="93" t="s">
        <v>29503</v>
      </c>
      <c r="E40169" s="93" t="s">
        <v>14</v>
      </c>
    </row>
    <row r="40170" spans="1:5" x14ac:dyDescent="0.25">
      <c r="A40170" s="93" t="s">
        <v>6301</v>
      </c>
      <c r="B40170" t="s">
        <v>21783</v>
      </c>
      <c r="C40170">
        <v>95271</v>
      </c>
      <c r="D40170" s="93" t="s">
        <v>29504</v>
      </c>
      <c r="E40170" s="93" t="s">
        <v>14</v>
      </c>
    </row>
    <row r="40171" spans="1:5" x14ac:dyDescent="0.25">
      <c r="A40171" s="93" t="s">
        <v>6301</v>
      </c>
      <c r="B40171" t="s">
        <v>21783</v>
      </c>
      <c r="C40171">
        <v>97091</v>
      </c>
      <c r="D40171" s="93" t="s">
        <v>29494</v>
      </c>
      <c r="E40171" s="93" t="s">
        <v>14</v>
      </c>
    </row>
    <row r="40172" spans="1:5" x14ac:dyDescent="0.25">
      <c r="A40172" s="93" t="s">
        <v>6301</v>
      </c>
      <c r="B40172" t="s">
        <v>21783</v>
      </c>
      <c r="C40172">
        <v>97092</v>
      </c>
      <c r="D40172" s="93" t="s">
        <v>25048</v>
      </c>
      <c r="E40172" s="93" t="s">
        <v>14</v>
      </c>
    </row>
    <row r="40173" spans="1:5" x14ac:dyDescent="0.25">
      <c r="A40173" s="93" t="s">
        <v>6301</v>
      </c>
      <c r="B40173" t="s">
        <v>21783</v>
      </c>
      <c r="C40173">
        <v>97113</v>
      </c>
      <c r="D40173" s="93" t="s">
        <v>22196</v>
      </c>
      <c r="E40173" s="93" t="s">
        <v>14</v>
      </c>
    </row>
    <row r="40174" spans="1:5" x14ac:dyDescent="0.25">
      <c r="A40174" s="93" t="s">
        <v>6301</v>
      </c>
      <c r="B40174" t="s">
        <v>21783</v>
      </c>
      <c r="C40174">
        <v>97114</v>
      </c>
      <c r="D40174" s="93" t="s">
        <v>29496</v>
      </c>
      <c r="E40174" s="93" t="s">
        <v>14</v>
      </c>
    </row>
    <row r="40175" spans="1:5" x14ac:dyDescent="0.25">
      <c r="A40175" s="93" t="s">
        <v>6301</v>
      </c>
      <c r="B40175" t="s">
        <v>21783</v>
      </c>
      <c r="C40175">
        <v>97115</v>
      </c>
      <c r="D40175" s="93" t="s">
        <v>29497</v>
      </c>
      <c r="E40175" s="93" t="s">
        <v>14</v>
      </c>
    </row>
    <row r="40176" spans="1:5" x14ac:dyDescent="0.25">
      <c r="A40176" s="93" t="s">
        <v>6301</v>
      </c>
      <c r="B40176" t="s">
        <v>21783</v>
      </c>
      <c r="C40176">
        <v>97117</v>
      </c>
      <c r="D40176" s="93" t="s">
        <v>29498</v>
      </c>
      <c r="E40176" s="93" t="s">
        <v>14</v>
      </c>
    </row>
    <row r="40177" spans="1:5" x14ac:dyDescent="0.25">
      <c r="A40177" s="93" t="s">
        <v>6301</v>
      </c>
      <c r="B40177" t="s">
        <v>21783</v>
      </c>
      <c r="C40177">
        <v>97120</v>
      </c>
      <c r="D40177" s="93" t="s">
        <v>29505</v>
      </c>
      <c r="E40177" s="93" t="s">
        <v>14</v>
      </c>
    </row>
    <row r="40178" spans="1:5" x14ac:dyDescent="0.25">
      <c r="A40178" s="93" t="s">
        <v>6302</v>
      </c>
      <c r="D40178" s="93" t="s">
        <v>14</v>
      </c>
      <c r="E40178" s="93" t="s">
        <v>36054</v>
      </c>
    </row>
    <row r="40179" spans="1:5" x14ac:dyDescent="0.25">
      <c r="A40179" s="93" t="s">
        <v>6302</v>
      </c>
      <c r="B40179" t="s">
        <v>21791</v>
      </c>
      <c r="C40179">
        <v>42408</v>
      </c>
      <c r="D40179" s="93" t="s">
        <v>22268</v>
      </c>
      <c r="E40179" s="93" t="s">
        <v>14</v>
      </c>
    </row>
    <row r="40180" spans="1:5" x14ac:dyDescent="0.25">
      <c r="A40180" s="93" t="s">
        <v>6302</v>
      </c>
      <c r="B40180" t="s">
        <v>21783</v>
      </c>
      <c r="C40180">
        <v>88309</v>
      </c>
      <c r="D40180" s="93" t="s">
        <v>29506</v>
      </c>
      <c r="E40180" s="93" t="s">
        <v>14</v>
      </c>
    </row>
    <row r="40181" spans="1:5" x14ac:dyDescent="0.25">
      <c r="A40181" s="93" t="s">
        <v>6302</v>
      </c>
      <c r="B40181" t="s">
        <v>21783</v>
      </c>
      <c r="C40181">
        <v>88316</v>
      </c>
      <c r="D40181" s="93" t="s">
        <v>29507</v>
      </c>
      <c r="E40181" s="93" t="s">
        <v>14</v>
      </c>
    </row>
    <row r="40182" spans="1:5" x14ac:dyDescent="0.25">
      <c r="A40182" s="93" t="s">
        <v>6303</v>
      </c>
      <c r="D40182" s="93" t="s">
        <v>14</v>
      </c>
      <c r="E40182" s="93" t="s">
        <v>36055</v>
      </c>
    </row>
    <row r="40183" spans="1:5" x14ac:dyDescent="0.25">
      <c r="A40183" s="93" t="s">
        <v>6303</v>
      </c>
      <c r="B40183" t="s">
        <v>21783</v>
      </c>
      <c r="C40183">
        <v>88309</v>
      </c>
      <c r="D40183" s="93" t="s">
        <v>29508</v>
      </c>
      <c r="E40183" s="93" t="s">
        <v>14</v>
      </c>
    </row>
    <row r="40184" spans="1:5" x14ac:dyDescent="0.25">
      <c r="A40184" s="93" t="s">
        <v>6303</v>
      </c>
      <c r="B40184" t="s">
        <v>21783</v>
      </c>
      <c r="C40184">
        <v>88316</v>
      </c>
      <c r="D40184" s="93" t="s">
        <v>29509</v>
      </c>
      <c r="E40184" s="93" t="s">
        <v>14</v>
      </c>
    </row>
    <row r="40185" spans="1:5" x14ac:dyDescent="0.25">
      <c r="A40185" s="93" t="s">
        <v>6303</v>
      </c>
      <c r="B40185" t="s">
        <v>21783</v>
      </c>
      <c r="C40185">
        <v>91283</v>
      </c>
      <c r="D40185" s="93" t="s">
        <v>29510</v>
      </c>
      <c r="E40185" s="93" t="s">
        <v>14</v>
      </c>
    </row>
    <row r="40186" spans="1:5" x14ac:dyDescent="0.25">
      <c r="A40186" s="93" t="s">
        <v>6304</v>
      </c>
      <c r="D40186" s="93" t="s">
        <v>14</v>
      </c>
      <c r="E40186" s="93" t="s">
        <v>36056</v>
      </c>
    </row>
    <row r="40187" spans="1:5" x14ac:dyDescent="0.25">
      <c r="A40187" s="93" t="s">
        <v>6304</v>
      </c>
      <c r="B40187" t="s">
        <v>21791</v>
      </c>
      <c r="C40187">
        <v>4229</v>
      </c>
      <c r="D40187" s="93" t="s">
        <v>22196</v>
      </c>
      <c r="E40187" s="93" t="s">
        <v>14</v>
      </c>
    </row>
    <row r="40188" spans="1:5" x14ac:dyDescent="0.25">
      <c r="A40188" s="93" t="s">
        <v>6304</v>
      </c>
      <c r="B40188" t="s">
        <v>21783</v>
      </c>
      <c r="C40188">
        <v>88316</v>
      </c>
      <c r="D40188" s="93" t="s">
        <v>29511</v>
      </c>
      <c r="E40188" s="93" t="s">
        <v>14</v>
      </c>
    </row>
    <row r="40189" spans="1:5" x14ac:dyDescent="0.25">
      <c r="A40189" s="93" t="s">
        <v>6305</v>
      </c>
      <c r="D40189" s="93" t="s">
        <v>14</v>
      </c>
      <c r="E40189" s="93" t="s">
        <v>36057</v>
      </c>
    </row>
    <row r="40190" spans="1:5" x14ac:dyDescent="0.25">
      <c r="A40190" s="93" t="s">
        <v>6305</v>
      </c>
      <c r="B40190" t="s">
        <v>21791</v>
      </c>
      <c r="C40190">
        <v>42402</v>
      </c>
      <c r="D40190" s="93" t="s">
        <v>22196</v>
      </c>
      <c r="E40190" s="93" t="s">
        <v>14</v>
      </c>
    </row>
    <row r="40191" spans="1:5" x14ac:dyDescent="0.25">
      <c r="A40191" s="93" t="s">
        <v>6305</v>
      </c>
      <c r="B40191" t="s">
        <v>21791</v>
      </c>
      <c r="C40191">
        <v>42407</v>
      </c>
      <c r="D40191" s="93" t="s">
        <v>29512</v>
      </c>
      <c r="E40191" s="93" t="s">
        <v>14</v>
      </c>
    </row>
    <row r="40192" spans="1:5" x14ac:dyDescent="0.25">
      <c r="A40192" s="93" t="s">
        <v>6305</v>
      </c>
      <c r="B40192" t="s">
        <v>21783</v>
      </c>
      <c r="C40192">
        <v>88245</v>
      </c>
      <c r="D40192" s="93" t="s">
        <v>29513</v>
      </c>
      <c r="E40192" s="93" t="s">
        <v>14</v>
      </c>
    </row>
    <row r="40193" spans="1:5" x14ac:dyDescent="0.25">
      <c r="A40193" s="93" t="s">
        <v>6305</v>
      </c>
      <c r="B40193" t="s">
        <v>21783</v>
      </c>
      <c r="C40193">
        <v>88316</v>
      </c>
      <c r="D40193" s="93" t="s">
        <v>29514</v>
      </c>
      <c r="E40193" s="93" t="s">
        <v>14</v>
      </c>
    </row>
    <row r="40194" spans="1:5" x14ac:dyDescent="0.25">
      <c r="A40194" s="93" t="s">
        <v>6306</v>
      </c>
      <c r="D40194" s="93" t="s">
        <v>14</v>
      </c>
      <c r="E40194" s="93" t="s">
        <v>36058</v>
      </c>
    </row>
    <row r="40195" spans="1:5" x14ac:dyDescent="0.25">
      <c r="A40195" s="93" t="s">
        <v>6306</v>
      </c>
      <c r="B40195" t="s">
        <v>21791</v>
      </c>
      <c r="C40195">
        <v>42403</v>
      </c>
      <c r="D40195" s="93" t="s">
        <v>22196</v>
      </c>
      <c r="E40195" s="93" t="s">
        <v>14</v>
      </c>
    </row>
    <row r="40196" spans="1:5" x14ac:dyDescent="0.25">
      <c r="A40196" s="93" t="s">
        <v>6306</v>
      </c>
      <c r="B40196" t="s">
        <v>21791</v>
      </c>
      <c r="C40196">
        <v>42407</v>
      </c>
      <c r="D40196" s="93" t="s">
        <v>29515</v>
      </c>
      <c r="E40196" s="93" t="s">
        <v>14</v>
      </c>
    </row>
    <row r="40197" spans="1:5" x14ac:dyDescent="0.25">
      <c r="A40197" s="93" t="s">
        <v>6306</v>
      </c>
      <c r="B40197" t="s">
        <v>21783</v>
      </c>
      <c r="C40197">
        <v>88245</v>
      </c>
      <c r="D40197" s="93" t="s">
        <v>29516</v>
      </c>
      <c r="E40197" s="93" t="s">
        <v>14</v>
      </c>
    </row>
    <row r="40198" spans="1:5" x14ac:dyDescent="0.25">
      <c r="A40198" s="93" t="s">
        <v>6306</v>
      </c>
      <c r="B40198" t="s">
        <v>21783</v>
      </c>
      <c r="C40198">
        <v>88316</v>
      </c>
      <c r="D40198" s="93" t="s">
        <v>23308</v>
      </c>
      <c r="E40198" s="93" t="s">
        <v>14</v>
      </c>
    </row>
    <row r="40199" spans="1:5" x14ac:dyDescent="0.25">
      <c r="A40199" s="93" t="s">
        <v>6307</v>
      </c>
      <c r="D40199" s="93" t="s">
        <v>14</v>
      </c>
      <c r="E40199" s="93" t="s">
        <v>36059</v>
      </c>
    </row>
    <row r="40200" spans="1:5" x14ac:dyDescent="0.25">
      <c r="A40200" s="93" t="s">
        <v>6307</v>
      </c>
      <c r="B40200" t="s">
        <v>21791</v>
      </c>
      <c r="C40200">
        <v>42404</v>
      </c>
      <c r="D40200" s="93" t="s">
        <v>22196</v>
      </c>
      <c r="E40200" s="93" t="s">
        <v>14</v>
      </c>
    </row>
    <row r="40201" spans="1:5" x14ac:dyDescent="0.25">
      <c r="A40201" s="93" t="s">
        <v>6307</v>
      </c>
      <c r="B40201" t="s">
        <v>21791</v>
      </c>
      <c r="C40201">
        <v>42407</v>
      </c>
      <c r="D40201" s="93" t="s">
        <v>29517</v>
      </c>
      <c r="E40201" s="93" t="s">
        <v>14</v>
      </c>
    </row>
    <row r="40202" spans="1:5" x14ac:dyDescent="0.25">
      <c r="A40202" s="93" t="s">
        <v>6307</v>
      </c>
      <c r="B40202" t="s">
        <v>21783</v>
      </c>
      <c r="C40202">
        <v>88245</v>
      </c>
      <c r="D40202" s="93" t="s">
        <v>29518</v>
      </c>
      <c r="E40202" s="93" t="s">
        <v>14</v>
      </c>
    </row>
    <row r="40203" spans="1:5" x14ac:dyDescent="0.25">
      <c r="A40203" s="93" t="s">
        <v>6307</v>
      </c>
      <c r="B40203" t="s">
        <v>21783</v>
      </c>
      <c r="C40203">
        <v>88316</v>
      </c>
      <c r="D40203" s="93" t="s">
        <v>29519</v>
      </c>
      <c r="E40203" s="93" t="s">
        <v>14</v>
      </c>
    </row>
    <row r="40204" spans="1:5" x14ac:dyDescent="0.25">
      <c r="A40204" s="93" t="s">
        <v>6308</v>
      </c>
      <c r="D40204" s="93" t="s">
        <v>14</v>
      </c>
      <c r="E40204" s="93" t="s">
        <v>36060</v>
      </c>
    </row>
    <row r="40205" spans="1:5" x14ac:dyDescent="0.25">
      <c r="A40205" s="93" t="s">
        <v>6308</v>
      </c>
      <c r="B40205" t="s">
        <v>21791</v>
      </c>
      <c r="C40205">
        <v>42405</v>
      </c>
      <c r="D40205" s="93" t="s">
        <v>22196</v>
      </c>
      <c r="E40205" s="93" t="s">
        <v>14</v>
      </c>
    </row>
    <row r="40206" spans="1:5" x14ac:dyDescent="0.25">
      <c r="A40206" s="93" t="s">
        <v>6308</v>
      </c>
      <c r="B40206" t="s">
        <v>21791</v>
      </c>
      <c r="C40206">
        <v>42407</v>
      </c>
      <c r="D40206" s="93" t="s">
        <v>29520</v>
      </c>
      <c r="E40206" s="93" t="s">
        <v>14</v>
      </c>
    </row>
    <row r="40207" spans="1:5" x14ac:dyDescent="0.25">
      <c r="A40207" s="93" t="s">
        <v>6308</v>
      </c>
      <c r="B40207" t="s">
        <v>21783</v>
      </c>
      <c r="C40207">
        <v>88245</v>
      </c>
      <c r="D40207" s="93" t="s">
        <v>29521</v>
      </c>
      <c r="E40207" s="93" t="s">
        <v>14</v>
      </c>
    </row>
    <row r="40208" spans="1:5" x14ac:dyDescent="0.25">
      <c r="A40208" s="93" t="s">
        <v>6308</v>
      </c>
      <c r="B40208" t="s">
        <v>21783</v>
      </c>
      <c r="C40208">
        <v>88316</v>
      </c>
      <c r="D40208" s="93" t="s">
        <v>29522</v>
      </c>
      <c r="E40208" s="93" t="s">
        <v>14</v>
      </c>
    </row>
    <row r="40209" spans="1:5" x14ac:dyDescent="0.25">
      <c r="A40209" s="93" t="s">
        <v>6309</v>
      </c>
      <c r="D40209" s="93" t="s">
        <v>14</v>
      </c>
      <c r="E40209" s="93" t="s">
        <v>36061</v>
      </c>
    </row>
    <row r="40210" spans="1:5" x14ac:dyDescent="0.25">
      <c r="A40210" s="93" t="s">
        <v>6309</v>
      </c>
      <c r="B40210" t="s">
        <v>21791</v>
      </c>
      <c r="C40210">
        <v>34</v>
      </c>
      <c r="D40210" s="93" t="s">
        <v>29523</v>
      </c>
      <c r="E40210" s="93" t="s">
        <v>14</v>
      </c>
    </row>
    <row r="40211" spans="1:5" x14ac:dyDescent="0.25">
      <c r="A40211" s="93" t="s">
        <v>6309</v>
      </c>
      <c r="B40211" t="s">
        <v>21783</v>
      </c>
      <c r="C40211">
        <v>88245</v>
      </c>
      <c r="D40211" s="93" t="s">
        <v>29524</v>
      </c>
      <c r="E40211" s="93" t="s">
        <v>14</v>
      </c>
    </row>
    <row r="40212" spans="1:5" x14ac:dyDescent="0.25">
      <c r="A40212" s="93" t="s">
        <v>6309</v>
      </c>
      <c r="B40212" t="s">
        <v>21783</v>
      </c>
      <c r="C40212">
        <v>88316</v>
      </c>
      <c r="D40212" s="93" t="s">
        <v>29525</v>
      </c>
      <c r="E40212" s="93" t="s">
        <v>14</v>
      </c>
    </row>
    <row r="40213" spans="1:5" x14ac:dyDescent="0.25">
      <c r="A40213" s="93" t="s">
        <v>6310</v>
      </c>
      <c r="D40213" s="93" t="s">
        <v>14</v>
      </c>
      <c r="E40213" s="93" t="s">
        <v>36062</v>
      </c>
    </row>
    <row r="40214" spans="1:5" x14ac:dyDescent="0.25">
      <c r="A40214" s="93" t="s">
        <v>6310</v>
      </c>
      <c r="B40214" t="s">
        <v>21791</v>
      </c>
      <c r="C40214">
        <v>367</v>
      </c>
      <c r="D40214" s="93" t="s">
        <v>22943</v>
      </c>
      <c r="E40214" s="93" t="s">
        <v>14</v>
      </c>
    </row>
    <row r="40215" spans="1:5" x14ac:dyDescent="0.25">
      <c r="A40215" s="93" t="s">
        <v>6310</v>
      </c>
      <c r="B40215" t="s">
        <v>21791</v>
      </c>
      <c r="C40215">
        <v>4385</v>
      </c>
      <c r="D40215" s="93" t="s">
        <v>23942</v>
      </c>
      <c r="E40215" s="93" t="s">
        <v>14</v>
      </c>
    </row>
    <row r="40216" spans="1:5" x14ac:dyDescent="0.25">
      <c r="A40216" s="93" t="s">
        <v>6310</v>
      </c>
      <c r="B40216" t="s">
        <v>21791</v>
      </c>
      <c r="C40216">
        <v>4741</v>
      </c>
      <c r="D40216" s="93" t="s">
        <v>24007</v>
      </c>
      <c r="E40216" s="93" t="s">
        <v>14</v>
      </c>
    </row>
    <row r="40217" spans="1:5" x14ac:dyDescent="0.25">
      <c r="A40217" s="93" t="s">
        <v>6310</v>
      </c>
      <c r="B40217" t="s">
        <v>21783</v>
      </c>
      <c r="C40217">
        <v>5684</v>
      </c>
      <c r="D40217" s="93" t="s">
        <v>25727</v>
      </c>
      <c r="E40217" s="93" t="s">
        <v>14</v>
      </c>
    </row>
    <row r="40218" spans="1:5" x14ac:dyDescent="0.25">
      <c r="A40218" s="93" t="s">
        <v>6310</v>
      </c>
      <c r="B40218" t="s">
        <v>21783</v>
      </c>
      <c r="C40218">
        <v>5685</v>
      </c>
      <c r="D40218" s="93" t="s">
        <v>26044</v>
      </c>
      <c r="E40218" s="93" t="s">
        <v>14</v>
      </c>
    </row>
    <row r="40219" spans="1:5" x14ac:dyDescent="0.25">
      <c r="A40219" s="93" t="s">
        <v>6310</v>
      </c>
      <c r="B40219" t="s">
        <v>21783</v>
      </c>
      <c r="C40219">
        <v>88260</v>
      </c>
      <c r="D40219" s="93" t="s">
        <v>29526</v>
      </c>
      <c r="E40219" s="93" t="s">
        <v>14</v>
      </c>
    </row>
    <row r="40220" spans="1:5" x14ac:dyDescent="0.25">
      <c r="A40220" s="93" t="s">
        <v>6310</v>
      </c>
      <c r="B40220" t="s">
        <v>21783</v>
      </c>
      <c r="C40220">
        <v>88316</v>
      </c>
      <c r="D40220" s="93" t="s">
        <v>29526</v>
      </c>
      <c r="E40220" s="93" t="s">
        <v>14</v>
      </c>
    </row>
    <row r="40221" spans="1:5" x14ac:dyDescent="0.25">
      <c r="A40221" s="93" t="s">
        <v>6311</v>
      </c>
      <c r="D40221" s="93" t="s">
        <v>14</v>
      </c>
      <c r="E40221" s="93" t="s">
        <v>36063</v>
      </c>
    </row>
    <row r="40222" spans="1:5" x14ac:dyDescent="0.25">
      <c r="A40222" s="93" t="s">
        <v>6311</v>
      </c>
      <c r="B40222" t="s">
        <v>21791</v>
      </c>
      <c r="C40222">
        <v>367</v>
      </c>
      <c r="D40222" s="93" t="s">
        <v>22943</v>
      </c>
      <c r="E40222" s="93" t="s">
        <v>14</v>
      </c>
    </row>
    <row r="40223" spans="1:5" x14ac:dyDescent="0.25">
      <c r="A40223" s="93" t="s">
        <v>6311</v>
      </c>
      <c r="B40223" t="s">
        <v>21791</v>
      </c>
      <c r="C40223">
        <v>4385</v>
      </c>
      <c r="D40223" s="93" t="s">
        <v>23942</v>
      </c>
      <c r="E40223" s="93" t="s">
        <v>14</v>
      </c>
    </row>
    <row r="40224" spans="1:5" x14ac:dyDescent="0.25">
      <c r="A40224" s="93" t="s">
        <v>6311</v>
      </c>
      <c r="B40224" t="s">
        <v>21783</v>
      </c>
      <c r="C40224">
        <v>5684</v>
      </c>
      <c r="D40224" s="93" t="s">
        <v>25727</v>
      </c>
      <c r="E40224" s="93" t="s">
        <v>14</v>
      </c>
    </row>
    <row r="40225" spans="1:5" x14ac:dyDescent="0.25">
      <c r="A40225" s="93" t="s">
        <v>6311</v>
      </c>
      <c r="B40225" t="s">
        <v>21783</v>
      </c>
      <c r="C40225">
        <v>5685</v>
      </c>
      <c r="D40225" s="93" t="s">
        <v>24877</v>
      </c>
      <c r="E40225" s="93" t="s">
        <v>14</v>
      </c>
    </row>
    <row r="40226" spans="1:5" x14ac:dyDescent="0.25">
      <c r="A40226" s="93" t="s">
        <v>6311</v>
      </c>
      <c r="B40226" t="s">
        <v>21783</v>
      </c>
      <c r="C40226">
        <v>88260</v>
      </c>
      <c r="D40226" s="93" t="s">
        <v>29527</v>
      </c>
      <c r="E40226" s="93" t="s">
        <v>14</v>
      </c>
    </row>
    <row r="40227" spans="1:5" x14ac:dyDescent="0.25">
      <c r="A40227" s="93" t="s">
        <v>6311</v>
      </c>
      <c r="B40227" t="s">
        <v>21783</v>
      </c>
      <c r="C40227">
        <v>88316</v>
      </c>
      <c r="D40227" s="93" t="s">
        <v>29527</v>
      </c>
      <c r="E40227" s="93" t="s">
        <v>14</v>
      </c>
    </row>
    <row r="40228" spans="1:5" x14ac:dyDescent="0.25">
      <c r="A40228" s="93" t="s">
        <v>6311</v>
      </c>
      <c r="B40228" t="s">
        <v>21783</v>
      </c>
      <c r="C40228">
        <v>88628</v>
      </c>
      <c r="D40228" s="93" t="s">
        <v>24007</v>
      </c>
      <c r="E40228" s="93" t="s">
        <v>14</v>
      </c>
    </row>
    <row r="40229" spans="1:5" x14ac:dyDescent="0.25">
      <c r="A40229" s="93" t="s">
        <v>6312</v>
      </c>
      <c r="D40229" s="93" t="s">
        <v>14</v>
      </c>
      <c r="E40229" s="93" t="s">
        <v>36064</v>
      </c>
    </row>
    <row r="40230" spans="1:5" x14ac:dyDescent="0.25">
      <c r="A40230" s="93" t="s">
        <v>6312</v>
      </c>
      <c r="B40230" t="s">
        <v>21791</v>
      </c>
      <c r="C40230">
        <v>367</v>
      </c>
      <c r="D40230" s="93" t="s">
        <v>22943</v>
      </c>
      <c r="E40230" s="93" t="s">
        <v>14</v>
      </c>
    </row>
    <row r="40231" spans="1:5" x14ac:dyDescent="0.25">
      <c r="A40231" s="93" t="s">
        <v>6312</v>
      </c>
      <c r="B40231" t="s">
        <v>21791</v>
      </c>
      <c r="C40231">
        <v>4741</v>
      </c>
      <c r="D40231" s="93" t="s">
        <v>25723</v>
      </c>
      <c r="E40231" s="93" t="s">
        <v>14</v>
      </c>
    </row>
    <row r="40232" spans="1:5" x14ac:dyDescent="0.25">
      <c r="A40232" s="93" t="s">
        <v>6312</v>
      </c>
      <c r="B40232" t="s">
        <v>21783</v>
      </c>
      <c r="C40232">
        <v>5684</v>
      </c>
      <c r="D40232" s="93" t="s">
        <v>25727</v>
      </c>
      <c r="E40232" s="93" t="s">
        <v>14</v>
      </c>
    </row>
    <row r="40233" spans="1:5" x14ac:dyDescent="0.25">
      <c r="A40233" s="93" t="s">
        <v>6312</v>
      </c>
      <c r="B40233" t="s">
        <v>21783</v>
      </c>
      <c r="C40233">
        <v>5685</v>
      </c>
      <c r="D40233" s="93" t="s">
        <v>27436</v>
      </c>
      <c r="E40233" s="93" t="s">
        <v>14</v>
      </c>
    </row>
    <row r="40234" spans="1:5" x14ac:dyDescent="0.25">
      <c r="A40234" s="93" t="s">
        <v>6312</v>
      </c>
      <c r="B40234" t="s">
        <v>21791</v>
      </c>
      <c r="C40234">
        <v>13186</v>
      </c>
      <c r="D40234" s="93" t="s">
        <v>25988</v>
      </c>
      <c r="E40234" s="93" t="s">
        <v>14</v>
      </c>
    </row>
    <row r="40235" spans="1:5" x14ac:dyDescent="0.25">
      <c r="A40235" s="93" t="s">
        <v>6312</v>
      </c>
      <c r="B40235" t="s">
        <v>21783</v>
      </c>
      <c r="C40235">
        <v>88260</v>
      </c>
      <c r="D40235" s="93" t="s">
        <v>28557</v>
      </c>
      <c r="E40235" s="93" t="s">
        <v>14</v>
      </c>
    </row>
    <row r="40236" spans="1:5" x14ac:dyDescent="0.25">
      <c r="A40236" s="93" t="s">
        <v>6312</v>
      </c>
      <c r="B40236" t="s">
        <v>21783</v>
      </c>
      <c r="C40236">
        <v>88316</v>
      </c>
      <c r="D40236" s="93" t="s">
        <v>28557</v>
      </c>
      <c r="E40236" s="93" t="s">
        <v>14</v>
      </c>
    </row>
    <row r="40237" spans="1:5" x14ac:dyDescent="0.25">
      <c r="A40237" s="93" t="s">
        <v>6313</v>
      </c>
      <c r="D40237" s="93" t="s">
        <v>14</v>
      </c>
      <c r="E40237" s="93" t="s">
        <v>36065</v>
      </c>
    </row>
    <row r="40238" spans="1:5" x14ac:dyDescent="0.25">
      <c r="A40238" s="93" t="s">
        <v>6313</v>
      </c>
      <c r="B40238" t="s">
        <v>21791</v>
      </c>
      <c r="C40238">
        <v>367</v>
      </c>
      <c r="D40238" s="93" t="s">
        <v>22943</v>
      </c>
      <c r="E40238" s="93" t="s">
        <v>14</v>
      </c>
    </row>
    <row r="40239" spans="1:5" x14ac:dyDescent="0.25">
      <c r="A40239" s="93" t="s">
        <v>6313</v>
      </c>
      <c r="B40239" t="s">
        <v>21783</v>
      </c>
      <c r="C40239">
        <v>5684</v>
      </c>
      <c r="D40239" s="93" t="s">
        <v>25727</v>
      </c>
      <c r="E40239" s="93" t="s">
        <v>14</v>
      </c>
    </row>
    <row r="40240" spans="1:5" x14ac:dyDescent="0.25">
      <c r="A40240" s="93" t="s">
        <v>6313</v>
      </c>
      <c r="B40240" t="s">
        <v>21783</v>
      </c>
      <c r="C40240">
        <v>5685</v>
      </c>
      <c r="D40240" s="93" t="s">
        <v>21848</v>
      </c>
      <c r="E40240" s="93" t="s">
        <v>14</v>
      </c>
    </row>
    <row r="40241" spans="1:5" x14ac:dyDescent="0.25">
      <c r="A40241" s="93" t="s">
        <v>6313</v>
      </c>
      <c r="B40241" t="s">
        <v>21791</v>
      </c>
      <c r="C40241">
        <v>13186</v>
      </c>
      <c r="D40241" s="93" t="s">
        <v>25988</v>
      </c>
      <c r="E40241" s="93" t="s">
        <v>14</v>
      </c>
    </row>
    <row r="40242" spans="1:5" x14ac:dyDescent="0.25">
      <c r="A40242" s="93" t="s">
        <v>6313</v>
      </c>
      <c r="B40242" t="s">
        <v>21783</v>
      </c>
      <c r="C40242">
        <v>88260</v>
      </c>
      <c r="D40242" s="93" t="s">
        <v>29528</v>
      </c>
      <c r="E40242" s="93" t="s">
        <v>14</v>
      </c>
    </row>
    <row r="40243" spans="1:5" x14ac:dyDescent="0.25">
      <c r="A40243" s="93" t="s">
        <v>6313</v>
      </c>
      <c r="B40243" t="s">
        <v>21783</v>
      </c>
      <c r="C40243">
        <v>88316</v>
      </c>
      <c r="D40243" s="93" t="s">
        <v>29528</v>
      </c>
      <c r="E40243" s="93" t="s">
        <v>14</v>
      </c>
    </row>
    <row r="40244" spans="1:5" x14ac:dyDescent="0.25">
      <c r="A40244" s="93" t="s">
        <v>6313</v>
      </c>
      <c r="B40244" t="s">
        <v>21783</v>
      </c>
      <c r="C40244">
        <v>88628</v>
      </c>
      <c r="D40244" s="93" t="s">
        <v>25723</v>
      </c>
      <c r="E40244" s="93" t="s">
        <v>14</v>
      </c>
    </row>
    <row r="40245" spans="1:5" x14ac:dyDescent="0.25">
      <c r="A40245" s="93" t="s">
        <v>6314</v>
      </c>
      <c r="D40245" s="93" t="s">
        <v>14</v>
      </c>
      <c r="E40245" s="93" t="s">
        <v>36066</v>
      </c>
    </row>
    <row r="40246" spans="1:5" x14ac:dyDescent="0.25">
      <c r="A40246" s="93" t="s">
        <v>6314</v>
      </c>
      <c r="B40246" t="s">
        <v>21791</v>
      </c>
      <c r="C40246">
        <v>2692</v>
      </c>
      <c r="D40246" s="93" t="s">
        <v>29529</v>
      </c>
      <c r="E40246" s="93" t="s">
        <v>14</v>
      </c>
    </row>
    <row r="40247" spans="1:5" x14ac:dyDescent="0.25">
      <c r="A40247" s="93" t="s">
        <v>6314</v>
      </c>
      <c r="B40247" t="s">
        <v>21791</v>
      </c>
      <c r="C40247">
        <v>4517</v>
      </c>
      <c r="D40247" s="93" t="s">
        <v>29447</v>
      </c>
      <c r="E40247" s="93" t="s">
        <v>14</v>
      </c>
    </row>
    <row r="40248" spans="1:5" x14ac:dyDescent="0.25">
      <c r="A40248" s="93" t="s">
        <v>6314</v>
      </c>
      <c r="B40248" t="s">
        <v>21791</v>
      </c>
      <c r="C40248">
        <v>5069</v>
      </c>
      <c r="D40248" s="93" t="s">
        <v>29448</v>
      </c>
      <c r="E40248" s="93" t="s">
        <v>14</v>
      </c>
    </row>
    <row r="40249" spans="1:5" x14ac:dyDescent="0.25">
      <c r="A40249" s="93" t="s">
        <v>6314</v>
      </c>
      <c r="B40249" t="s">
        <v>21791</v>
      </c>
      <c r="C40249">
        <v>34495</v>
      </c>
      <c r="D40249" s="93" t="s">
        <v>29530</v>
      </c>
      <c r="E40249" s="93" t="s">
        <v>14</v>
      </c>
    </row>
    <row r="40250" spans="1:5" x14ac:dyDescent="0.25">
      <c r="A40250" s="93" t="s">
        <v>6314</v>
      </c>
      <c r="B40250" t="s">
        <v>21791</v>
      </c>
      <c r="C40250">
        <v>42409</v>
      </c>
      <c r="D40250" s="93" t="s">
        <v>22454</v>
      </c>
      <c r="E40250" s="93" t="s">
        <v>14</v>
      </c>
    </row>
    <row r="40251" spans="1:5" x14ac:dyDescent="0.25">
      <c r="A40251" s="93" t="s">
        <v>6314</v>
      </c>
      <c r="B40251" t="s">
        <v>21791</v>
      </c>
      <c r="C40251">
        <v>43614</v>
      </c>
      <c r="D40251" s="93" t="s">
        <v>29449</v>
      </c>
      <c r="E40251" s="93" t="s">
        <v>14</v>
      </c>
    </row>
    <row r="40252" spans="1:5" x14ac:dyDescent="0.25">
      <c r="A40252" s="93" t="s">
        <v>6314</v>
      </c>
      <c r="B40252" t="s">
        <v>21783</v>
      </c>
      <c r="C40252">
        <v>88262</v>
      </c>
      <c r="D40252" s="93" t="s">
        <v>29451</v>
      </c>
      <c r="E40252" s="93" t="s">
        <v>14</v>
      </c>
    </row>
    <row r="40253" spans="1:5" x14ac:dyDescent="0.25">
      <c r="A40253" s="93" t="s">
        <v>6314</v>
      </c>
      <c r="B40253" t="s">
        <v>21783</v>
      </c>
      <c r="C40253">
        <v>88309</v>
      </c>
      <c r="D40253" s="93" t="s">
        <v>29531</v>
      </c>
      <c r="E40253" s="93" t="s">
        <v>14</v>
      </c>
    </row>
    <row r="40254" spans="1:5" x14ac:dyDescent="0.25">
      <c r="A40254" s="93" t="s">
        <v>6314</v>
      </c>
      <c r="B40254" t="s">
        <v>21783</v>
      </c>
      <c r="C40254">
        <v>88316</v>
      </c>
      <c r="D40254" s="93" t="s">
        <v>29532</v>
      </c>
      <c r="E40254" s="93" t="s">
        <v>14</v>
      </c>
    </row>
    <row r="40255" spans="1:5" x14ac:dyDescent="0.25">
      <c r="A40255" s="93" t="s">
        <v>6314</v>
      </c>
      <c r="B40255" t="s">
        <v>21783</v>
      </c>
      <c r="C40255">
        <v>90586</v>
      </c>
      <c r="D40255" s="93" t="s">
        <v>29533</v>
      </c>
      <c r="E40255" s="93" t="s">
        <v>14</v>
      </c>
    </row>
    <row r="40256" spans="1:5" x14ac:dyDescent="0.25">
      <c r="A40256" s="93" t="s">
        <v>6314</v>
      </c>
      <c r="B40256" t="s">
        <v>21783</v>
      </c>
      <c r="C40256">
        <v>95270</v>
      </c>
      <c r="D40256" s="93" t="s">
        <v>29533</v>
      </c>
      <c r="E40256" s="93" t="s">
        <v>14</v>
      </c>
    </row>
    <row r="40257" spans="1:5" x14ac:dyDescent="0.25">
      <c r="A40257" s="93" t="s">
        <v>6314</v>
      </c>
      <c r="B40257" t="s">
        <v>21783</v>
      </c>
      <c r="C40257">
        <v>97089</v>
      </c>
      <c r="D40257" s="93" t="s">
        <v>23550</v>
      </c>
      <c r="E40257" s="93" t="s">
        <v>14</v>
      </c>
    </row>
    <row r="40258" spans="1:5" x14ac:dyDescent="0.25">
      <c r="A40258" s="93" t="s">
        <v>6314</v>
      </c>
      <c r="B40258" t="s">
        <v>21783</v>
      </c>
      <c r="C40258">
        <v>97113</v>
      </c>
      <c r="D40258" s="93" t="s">
        <v>22196</v>
      </c>
      <c r="E40258" s="93" t="s">
        <v>14</v>
      </c>
    </row>
    <row r="40259" spans="1:5" x14ac:dyDescent="0.25">
      <c r="A40259" s="93" t="s">
        <v>6314</v>
      </c>
      <c r="B40259" t="s">
        <v>21783</v>
      </c>
      <c r="C40259">
        <v>97114</v>
      </c>
      <c r="D40259" s="93" t="s">
        <v>22545</v>
      </c>
      <c r="E40259" s="93" t="s">
        <v>14</v>
      </c>
    </row>
    <row r="40260" spans="1:5" x14ac:dyDescent="0.25">
      <c r="A40260" s="93" t="s">
        <v>6314</v>
      </c>
      <c r="B40260" t="s">
        <v>21783</v>
      </c>
      <c r="C40260">
        <v>97115</v>
      </c>
      <c r="D40260" s="93" t="s">
        <v>29443</v>
      </c>
      <c r="E40260" s="93" t="s">
        <v>14</v>
      </c>
    </row>
    <row r="40261" spans="1:5" x14ac:dyDescent="0.25">
      <c r="A40261" s="93" t="s">
        <v>6314</v>
      </c>
      <c r="B40261" t="s">
        <v>21783</v>
      </c>
      <c r="C40261">
        <v>97117</v>
      </c>
      <c r="D40261" s="93" t="s">
        <v>29456</v>
      </c>
      <c r="E40261" s="93" t="s">
        <v>14</v>
      </c>
    </row>
    <row r="40262" spans="1:5" x14ac:dyDescent="0.25">
      <c r="A40262" s="93" t="s">
        <v>6314</v>
      </c>
      <c r="B40262" t="s">
        <v>21783</v>
      </c>
      <c r="C40262">
        <v>97120</v>
      </c>
      <c r="D40262" s="93" t="s">
        <v>29534</v>
      </c>
      <c r="E40262" s="93" t="s">
        <v>14</v>
      </c>
    </row>
    <row r="40263" spans="1:5" x14ac:dyDescent="0.25">
      <c r="A40263" s="93" t="s">
        <v>6315</v>
      </c>
      <c r="D40263" s="93" t="s">
        <v>14</v>
      </c>
      <c r="E40263" s="93" t="s">
        <v>36067</v>
      </c>
    </row>
    <row r="40264" spans="1:5" x14ac:dyDescent="0.25">
      <c r="A40264" s="93" t="s">
        <v>6315</v>
      </c>
      <c r="B40264" t="s">
        <v>21791</v>
      </c>
      <c r="C40264">
        <v>2692</v>
      </c>
      <c r="D40264" s="93" t="s">
        <v>29535</v>
      </c>
      <c r="E40264" s="93" t="s">
        <v>14</v>
      </c>
    </row>
    <row r="40265" spans="1:5" x14ac:dyDescent="0.25">
      <c r="A40265" s="93" t="s">
        <v>6315</v>
      </c>
      <c r="B40265" t="s">
        <v>21791</v>
      </c>
      <c r="C40265">
        <v>4517</v>
      </c>
      <c r="D40265" s="93" t="s">
        <v>29447</v>
      </c>
      <c r="E40265" s="93" t="s">
        <v>14</v>
      </c>
    </row>
    <row r="40266" spans="1:5" x14ac:dyDescent="0.25">
      <c r="A40266" s="93" t="s">
        <v>6315</v>
      </c>
      <c r="B40266" t="s">
        <v>21791</v>
      </c>
      <c r="C40266">
        <v>5069</v>
      </c>
      <c r="D40266" s="93" t="s">
        <v>29448</v>
      </c>
      <c r="E40266" s="93" t="s">
        <v>14</v>
      </c>
    </row>
    <row r="40267" spans="1:5" x14ac:dyDescent="0.25">
      <c r="A40267" s="93" t="s">
        <v>6315</v>
      </c>
      <c r="B40267" t="s">
        <v>21791</v>
      </c>
      <c r="C40267">
        <v>6193</v>
      </c>
      <c r="D40267" s="93" t="s">
        <v>29449</v>
      </c>
      <c r="E40267" s="93" t="s">
        <v>14</v>
      </c>
    </row>
    <row r="40268" spans="1:5" x14ac:dyDescent="0.25">
      <c r="A40268" s="93" t="s">
        <v>6315</v>
      </c>
      <c r="B40268" t="s">
        <v>21791</v>
      </c>
      <c r="C40268">
        <v>34495</v>
      </c>
      <c r="D40268" s="93" t="s">
        <v>29536</v>
      </c>
      <c r="E40268" s="93" t="s">
        <v>14</v>
      </c>
    </row>
    <row r="40269" spans="1:5" x14ac:dyDescent="0.25">
      <c r="A40269" s="93" t="s">
        <v>6315</v>
      </c>
      <c r="B40269" t="s">
        <v>21791</v>
      </c>
      <c r="C40269">
        <v>42409</v>
      </c>
      <c r="D40269" s="93" t="s">
        <v>22454</v>
      </c>
      <c r="E40269" s="93" t="s">
        <v>14</v>
      </c>
    </row>
    <row r="40270" spans="1:5" x14ac:dyDescent="0.25">
      <c r="A40270" s="93" t="s">
        <v>6315</v>
      </c>
      <c r="B40270" t="s">
        <v>21783</v>
      </c>
      <c r="C40270">
        <v>88262</v>
      </c>
      <c r="D40270" s="93" t="s">
        <v>29451</v>
      </c>
      <c r="E40270" s="93" t="s">
        <v>14</v>
      </c>
    </row>
    <row r="40271" spans="1:5" x14ac:dyDescent="0.25">
      <c r="A40271" s="93" t="s">
        <v>6315</v>
      </c>
      <c r="B40271" t="s">
        <v>21783</v>
      </c>
      <c r="C40271">
        <v>88309</v>
      </c>
      <c r="D40271" s="93" t="s">
        <v>29537</v>
      </c>
      <c r="E40271" s="93" t="s">
        <v>14</v>
      </c>
    </row>
    <row r="40272" spans="1:5" x14ac:dyDescent="0.25">
      <c r="A40272" s="93" t="s">
        <v>6315</v>
      </c>
      <c r="B40272" t="s">
        <v>21783</v>
      </c>
      <c r="C40272">
        <v>88316</v>
      </c>
      <c r="D40272" s="93" t="s">
        <v>29538</v>
      </c>
      <c r="E40272" s="93" t="s">
        <v>14</v>
      </c>
    </row>
    <row r="40273" spans="1:5" x14ac:dyDescent="0.25">
      <c r="A40273" s="93" t="s">
        <v>6315</v>
      </c>
      <c r="B40273" t="s">
        <v>21783</v>
      </c>
      <c r="C40273">
        <v>90586</v>
      </c>
      <c r="D40273" s="93" t="s">
        <v>29539</v>
      </c>
      <c r="E40273" s="93" t="s">
        <v>14</v>
      </c>
    </row>
    <row r="40274" spans="1:5" x14ac:dyDescent="0.25">
      <c r="A40274" s="93" t="s">
        <v>6315</v>
      </c>
      <c r="B40274" t="s">
        <v>21783</v>
      </c>
      <c r="C40274">
        <v>95270</v>
      </c>
      <c r="D40274" s="93" t="s">
        <v>29539</v>
      </c>
      <c r="E40274" s="93" t="s">
        <v>14</v>
      </c>
    </row>
    <row r="40275" spans="1:5" x14ac:dyDescent="0.25">
      <c r="A40275" s="93" t="s">
        <v>6315</v>
      </c>
      <c r="B40275" t="s">
        <v>21783</v>
      </c>
      <c r="C40275">
        <v>97089</v>
      </c>
      <c r="D40275" s="93" t="s">
        <v>23550</v>
      </c>
      <c r="E40275" s="93" t="s">
        <v>14</v>
      </c>
    </row>
    <row r="40276" spans="1:5" x14ac:dyDescent="0.25">
      <c r="A40276" s="93" t="s">
        <v>6315</v>
      </c>
      <c r="B40276" t="s">
        <v>21783</v>
      </c>
      <c r="C40276">
        <v>97113</v>
      </c>
      <c r="D40276" s="93" t="s">
        <v>22196</v>
      </c>
      <c r="E40276" s="93" t="s">
        <v>14</v>
      </c>
    </row>
    <row r="40277" spans="1:5" x14ac:dyDescent="0.25">
      <c r="A40277" s="93" t="s">
        <v>6315</v>
      </c>
      <c r="B40277" t="s">
        <v>21783</v>
      </c>
      <c r="C40277">
        <v>97114</v>
      </c>
      <c r="D40277" s="93" t="s">
        <v>22545</v>
      </c>
      <c r="E40277" s="93" t="s">
        <v>14</v>
      </c>
    </row>
    <row r="40278" spans="1:5" x14ac:dyDescent="0.25">
      <c r="A40278" s="93" t="s">
        <v>6315</v>
      </c>
      <c r="B40278" t="s">
        <v>21783</v>
      </c>
      <c r="C40278">
        <v>97115</v>
      </c>
      <c r="D40278" s="93" t="s">
        <v>29443</v>
      </c>
      <c r="E40278" s="93" t="s">
        <v>14</v>
      </c>
    </row>
    <row r="40279" spans="1:5" x14ac:dyDescent="0.25">
      <c r="A40279" s="93" t="s">
        <v>6315</v>
      </c>
      <c r="B40279" t="s">
        <v>21783</v>
      </c>
      <c r="C40279">
        <v>97117</v>
      </c>
      <c r="D40279" s="93" t="s">
        <v>29456</v>
      </c>
      <c r="E40279" s="93" t="s">
        <v>14</v>
      </c>
    </row>
    <row r="40280" spans="1:5" x14ac:dyDescent="0.25">
      <c r="A40280" s="93" t="s">
        <v>6315</v>
      </c>
      <c r="B40280" t="s">
        <v>21783</v>
      </c>
      <c r="C40280">
        <v>97120</v>
      </c>
      <c r="D40280" s="93" t="s">
        <v>29540</v>
      </c>
      <c r="E40280" s="93" t="s">
        <v>14</v>
      </c>
    </row>
    <row r="40281" spans="1:5" x14ac:dyDescent="0.25">
      <c r="A40281" s="93" t="s">
        <v>6316</v>
      </c>
      <c r="D40281" s="93" t="s">
        <v>14</v>
      </c>
      <c r="E40281" s="93" t="s">
        <v>36068</v>
      </c>
    </row>
    <row r="40282" spans="1:5" x14ac:dyDescent="0.25">
      <c r="A40282" s="93" t="s">
        <v>6316</v>
      </c>
      <c r="B40282" t="s">
        <v>21791</v>
      </c>
      <c r="C40282">
        <v>2692</v>
      </c>
      <c r="D40282" s="93" t="s">
        <v>29535</v>
      </c>
      <c r="E40282" s="93" t="s">
        <v>14</v>
      </c>
    </row>
    <row r="40283" spans="1:5" x14ac:dyDescent="0.25">
      <c r="A40283" s="93" t="s">
        <v>6316</v>
      </c>
      <c r="B40283" t="s">
        <v>21791</v>
      </c>
      <c r="C40283">
        <v>4517</v>
      </c>
      <c r="D40283" s="93" t="s">
        <v>29447</v>
      </c>
      <c r="E40283" s="93" t="s">
        <v>14</v>
      </c>
    </row>
    <row r="40284" spans="1:5" x14ac:dyDescent="0.25">
      <c r="A40284" s="93" t="s">
        <v>6316</v>
      </c>
      <c r="B40284" t="s">
        <v>21791</v>
      </c>
      <c r="C40284">
        <v>5069</v>
      </c>
      <c r="D40284" s="93" t="s">
        <v>29448</v>
      </c>
      <c r="E40284" s="93" t="s">
        <v>14</v>
      </c>
    </row>
    <row r="40285" spans="1:5" x14ac:dyDescent="0.25">
      <c r="A40285" s="93" t="s">
        <v>6316</v>
      </c>
      <c r="B40285" t="s">
        <v>21791</v>
      </c>
      <c r="C40285">
        <v>6193</v>
      </c>
      <c r="D40285" s="93" t="s">
        <v>29449</v>
      </c>
      <c r="E40285" s="93" t="s">
        <v>14</v>
      </c>
    </row>
    <row r="40286" spans="1:5" x14ac:dyDescent="0.25">
      <c r="A40286" s="93" t="s">
        <v>6316</v>
      </c>
      <c r="B40286" t="s">
        <v>21791</v>
      </c>
      <c r="C40286">
        <v>34496</v>
      </c>
      <c r="D40286" s="93" t="s">
        <v>29536</v>
      </c>
      <c r="E40286" s="93" t="s">
        <v>14</v>
      </c>
    </row>
    <row r="40287" spans="1:5" x14ac:dyDescent="0.25">
      <c r="A40287" s="93" t="s">
        <v>6316</v>
      </c>
      <c r="B40287" t="s">
        <v>21791</v>
      </c>
      <c r="C40287">
        <v>42409</v>
      </c>
      <c r="D40287" s="93" t="s">
        <v>22454</v>
      </c>
      <c r="E40287" s="93" t="s">
        <v>14</v>
      </c>
    </row>
    <row r="40288" spans="1:5" x14ac:dyDescent="0.25">
      <c r="A40288" s="93" t="s">
        <v>6316</v>
      </c>
      <c r="B40288" t="s">
        <v>21783</v>
      </c>
      <c r="C40288">
        <v>88262</v>
      </c>
      <c r="D40288" s="93" t="s">
        <v>29451</v>
      </c>
      <c r="E40288" s="93" t="s">
        <v>14</v>
      </c>
    </row>
    <row r="40289" spans="1:5" x14ac:dyDescent="0.25">
      <c r="A40289" s="93" t="s">
        <v>6316</v>
      </c>
      <c r="B40289" t="s">
        <v>21783</v>
      </c>
      <c r="C40289">
        <v>88309</v>
      </c>
      <c r="D40289" s="93" t="s">
        <v>29537</v>
      </c>
      <c r="E40289" s="93" t="s">
        <v>14</v>
      </c>
    </row>
    <row r="40290" spans="1:5" x14ac:dyDescent="0.25">
      <c r="A40290" s="93" t="s">
        <v>6316</v>
      </c>
      <c r="B40290" t="s">
        <v>21783</v>
      </c>
      <c r="C40290">
        <v>88316</v>
      </c>
      <c r="D40290" s="93" t="s">
        <v>29538</v>
      </c>
      <c r="E40290" s="93" t="s">
        <v>14</v>
      </c>
    </row>
    <row r="40291" spans="1:5" x14ac:dyDescent="0.25">
      <c r="A40291" s="93" t="s">
        <v>6316</v>
      </c>
      <c r="B40291" t="s">
        <v>21783</v>
      </c>
      <c r="C40291">
        <v>90586</v>
      </c>
      <c r="D40291" s="93" t="s">
        <v>29539</v>
      </c>
      <c r="E40291" s="93" t="s">
        <v>14</v>
      </c>
    </row>
    <row r="40292" spans="1:5" x14ac:dyDescent="0.25">
      <c r="A40292" s="93" t="s">
        <v>6316</v>
      </c>
      <c r="B40292" t="s">
        <v>21783</v>
      </c>
      <c r="C40292">
        <v>95270</v>
      </c>
      <c r="D40292" s="93" t="s">
        <v>29539</v>
      </c>
      <c r="E40292" s="93" t="s">
        <v>14</v>
      </c>
    </row>
    <row r="40293" spans="1:5" x14ac:dyDescent="0.25">
      <c r="A40293" s="93" t="s">
        <v>6316</v>
      </c>
      <c r="B40293" t="s">
        <v>21783</v>
      </c>
      <c r="C40293">
        <v>97089</v>
      </c>
      <c r="D40293" s="93" t="s">
        <v>23550</v>
      </c>
      <c r="E40293" s="93" t="s">
        <v>14</v>
      </c>
    </row>
    <row r="40294" spans="1:5" x14ac:dyDescent="0.25">
      <c r="A40294" s="93" t="s">
        <v>6316</v>
      </c>
      <c r="B40294" t="s">
        <v>21783</v>
      </c>
      <c r="C40294">
        <v>97113</v>
      </c>
      <c r="D40294" s="93" t="s">
        <v>22196</v>
      </c>
      <c r="E40294" s="93" t="s">
        <v>14</v>
      </c>
    </row>
    <row r="40295" spans="1:5" x14ac:dyDescent="0.25">
      <c r="A40295" s="93" t="s">
        <v>6316</v>
      </c>
      <c r="B40295" t="s">
        <v>21783</v>
      </c>
      <c r="C40295">
        <v>97114</v>
      </c>
      <c r="D40295" s="93" t="s">
        <v>22545</v>
      </c>
      <c r="E40295" s="93" t="s">
        <v>14</v>
      </c>
    </row>
    <row r="40296" spans="1:5" x14ac:dyDescent="0.25">
      <c r="A40296" s="93" t="s">
        <v>6316</v>
      </c>
      <c r="B40296" t="s">
        <v>21783</v>
      </c>
      <c r="C40296">
        <v>97115</v>
      </c>
      <c r="D40296" s="93" t="s">
        <v>29541</v>
      </c>
      <c r="E40296" s="93" t="s">
        <v>14</v>
      </c>
    </row>
    <row r="40297" spans="1:5" x14ac:dyDescent="0.25">
      <c r="A40297" s="93" t="s">
        <v>6316</v>
      </c>
      <c r="B40297" t="s">
        <v>21783</v>
      </c>
      <c r="C40297">
        <v>97117</v>
      </c>
      <c r="D40297" s="93" t="s">
        <v>29456</v>
      </c>
      <c r="E40297" s="93" t="s">
        <v>14</v>
      </c>
    </row>
    <row r="40298" spans="1:5" x14ac:dyDescent="0.25">
      <c r="A40298" s="93" t="s">
        <v>6316</v>
      </c>
      <c r="B40298" t="s">
        <v>21783</v>
      </c>
      <c r="C40298">
        <v>97120</v>
      </c>
      <c r="D40298" s="93" t="s">
        <v>29540</v>
      </c>
      <c r="E40298" s="93" t="s">
        <v>14</v>
      </c>
    </row>
    <row r="40299" spans="1:5" x14ac:dyDescent="0.25">
      <c r="A40299" s="93" t="s">
        <v>6317</v>
      </c>
      <c r="D40299" s="93" t="s">
        <v>14</v>
      </c>
      <c r="E40299" s="93" t="s">
        <v>36069</v>
      </c>
    </row>
    <row r="40300" spans="1:5" x14ac:dyDescent="0.25">
      <c r="A40300" s="93" t="s">
        <v>6317</v>
      </c>
      <c r="B40300" t="s">
        <v>21791</v>
      </c>
      <c r="C40300">
        <v>2692</v>
      </c>
      <c r="D40300" s="93" t="s">
        <v>29446</v>
      </c>
      <c r="E40300" s="93" t="s">
        <v>14</v>
      </c>
    </row>
    <row r="40301" spans="1:5" x14ac:dyDescent="0.25">
      <c r="A40301" s="93" t="s">
        <v>6317</v>
      </c>
      <c r="B40301" t="s">
        <v>21791</v>
      </c>
      <c r="C40301">
        <v>4517</v>
      </c>
      <c r="D40301" s="93" t="s">
        <v>29447</v>
      </c>
      <c r="E40301" s="93" t="s">
        <v>14</v>
      </c>
    </row>
    <row r="40302" spans="1:5" x14ac:dyDescent="0.25">
      <c r="A40302" s="93" t="s">
        <v>6317</v>
      </c>
      <c r="B40302" t="s">
        <v>21791</v>
      </c>
      <c r="C40302">
        <v>5069</v>
      </c>
      <c r="D40302" s="93" t="s">
        <v>29448</v>
      </c>
      <c r="E40302" s="93" t="s">
        <v>14</v>
      </c>
    </row>
    <row r="40303" spans="1:5" x14ac:dyDescent="0.25">
      <c r="A40303" s="93" t="s">
        <v>6317</v>
      </c>
      <c r="B40303" t="s">
        <v>21791</v>
      </c>
      <c r="C40303">
        <v>6193</v>
      </c>
      <c r="D40303" s="93" t="s">
        <v>29449</v>
      </c>
      <c r="E40303" s="93" t="s">
        <v>14</v>
      </c>
    </row>
    <row r="40304" spans="1:5" x14ac:dyDescent="0.25">
      <c r="A40304" s="93" t="s">
        <v>6317</v>
      </c>
      <c r="B40304" t="s">
        <v>21791</v>
      </c>
      <c r="C40304">
        <v>34495</v>
      </c>
      <c r="D40304" s="93" t="s">
        <v>29450</v>
      </c>
      <c r="E40304" s="93" t="s">
        <v>14</v>
      </c>
    </row>
    <row r="40305" spans="1:5" x14ac:dyDescent="0.25">
      <c r="A40305" s="93" t="s">
        <v>6317</v>
      </c>
      <c r="B40305" t="s">
        <v>21791</v>
      </c>
      <c r="C40305">
        <v>42409</v>
      </c>
      <c r="D40305" s="93" t="s">
        <v>22454</v>
      </c>
      <c r="E40305" s="93" t="s">
        <v>14</v>
      </c>
    </row>
    <row r="40306" spans="1:5" x14ac:dyDescent="0.25">
      <c r="A40306" s="93" t="s">
        <v>6317</v>
      </c>
      <c r="B40306" t="s">
        <v>21783</v>
      </c>
      <c r="C40306">
        <v>88262</v>
      </c>
      <c r="D40306" s="93" t="s">
        <v>29451</v>
      </c>
      <c r="E40306" s="93" t="s">
        <v>14</v>
      </c>
    </row>
    <row r="40307" spans="1:5" x14ac:dyDescent="0.25">
      <c r="A40307" s="93" t="s">
        <v>6317</v>
      </c>
      <c r="B40307" t="s">
        <v>21783</v>
      </c>
      <c r="C40307">
        <v>88309</v>
      </c>
      <c r="D40307" s="93" t="s">
        <v>29452</v>
      </c>
      <c r="E40307" s="93" t="s">
        <v>14</v>
      </c>
    </row>
    <row r="40308" spans="1:5" x14ac:dyDescent="0.25">
      <c r="A40308" s="93" t="s">
        <v>6317</v>
      </c>
      <c r="B40308" t="s">
        <v>21783</v>
      </c>
      <c r="C40308">
        <v>88316</v>
      </c>
      <c r="D40308" s="93" t="s">
        <v>29453</v>
      </c>
      <c r="E40308" s="93" t="s">
        <v>14</v>
      </c>
    </row>
    <row r="40309" spans="1:5" x14ac:dyDescent="0.25">
      <c r="A40309" s="93" t="s">
        <v>6317</v>
      </c>
      <c r="B40309" t="s">
        <v>21783</v>
      </c>
      <c r="C40309">
        <v>90586</v>
      </c>
      <c r="D40309" s="93" t="s">
        <v>29454</v>
      </c>
      <c r="E40309" s="93" t="s">
        <v>14</v>
      </c>
    </row>
    <row r="40310" spans="1:5" x14ac:dyDescent="0.25">
      <c r="A40310" s="93" t="s">
        <v>6317</v>
      </c>
      <c r="B40310" t="s">
        <v>21783</v>
      </c>
      <c r="C40310">
        <v>90587</v>
      </c>
      <c r="D40310" s="93" t="s">
        <v>29455</v>
      </c>
      <c r="E40310" s="93" t="s">
        <v>14</v>
      </c>
    </row>
    <row r="40311" spans="1:5" x14ac:dyDescent="0.25">
      <c r="A40311" s="93" t="s">
        <v>6317</v>
      </c>
      <c r="B40311" t="s">
        <v>21783</v>
      </c>
      <c r="C40311">
        <v>95270</v>
      </c>
      <c r="D40311" s="93" t="s">
        <v>29454</v>
      </c>
      <c r="E40311" s="93" t="s">
        <v>14</v>
      </c>
    </row>
    <row r="40312" spans="1:5" x14ac:dyDescent="0.25">
      <c r="A40312" s="93" t="s">
        <v>6317</v>
      </c>
      <c r="B40312" t="s">
        <v>21783</v>
      </c>
      <c r="C40312">
        <v>95271</v>
      </c>
      <c r="D40312" s="93" t="s">
        <v>29455</v>
      </c>
      <c r="E40312" s="93" t="s">
        <v>14</v>
      </c>
    </row>
    <row r="40313" spans="1:5" x14ac:dyDescent="0.25">
      <c r="A40313" s="93" t="s">
        <v>6317</v>
      </c>
      <c r="B40313" t="s">
        <v>21783</v>
      </c>
      <c r="C40313">
        <v>97089</v>
      </c>
      <c r="D40313" s="93" t="s">
        <v>23550</v>
      </c>
      <c r="E40313" s="93" t="s">
        <v>14</v>
      </c>
    </row>
    <row r="40314" spans="1:5" x14ac:dyDescent="0.25">
      <c r="A40314" s="93" t="s">
        <v>6317</v>
      </c>
      <c r="B40314" t="s">
        <v>21783</v>
      </c>
      <c r="C40314">
        <v>97113</v>
      </c>
      <c r="D40314" s="93" t="s">
        <v>29443</v>
      </c>
      <c r="E40314" s="93" t="s">
        <v>14</v>
      </c>
    </row>
    <row r="40315" spans="1:5" x14ac:dyDescent="0.25">
      <c r="A40315" s="93" t="s">
        <v>6317</v>
      </c>
      <c r="B40315" t="s">
        <v>21783</v>
      </c>
      <c r="C40315">
        <v>97114</v>
      </c>
      <c r="D40315" s="93" t="s">
        <v>22545</v>
      </c>
      <c r="E40315" s="93" t="s">
        <v>14</v>
      </c>
    </row>
    <row r="40316" spans="1:5" x14ac:dyDescent="0.25">
      <c r="A40316" s="93" t="s">
        <v>6317</v>
      </c>
      <c r="B40316" t="s">
        <v>21783</v>
      </c>
      <c r="C40316">
        <v>97115</v>
      </c>
      <c r="D40316" s="93" t="s">
        <v>29443</v>
      </c>
      <c r="E40316" s="93" t="s">
        <v>14</v>
      </c>
    </row>
    <row r="40317" spans="1:5" x14ac:dyDescent="0.25">
      <c r="A40317" s="93" t="s">
        <v>6317</v>
      </c>
      <c r="B40317" t="s">
        <v>21783</v>
      </c>
      <c r="C40317">
        <v>97117</v>
      </c>
      <c r="D40317" s="93" t="s">
        <v>29456</v>
      </c>
      <c r="E40317" s="93" t="s">
        <v>14</v>
      </c>
    </row>
    <row r="40318" spans="1:5" x14ac:dyDescent="0.25">
      <c r="A40318" s="93" t="s">
        <v>6317</v>
      </c>
      <c r="B40318" t="s">
        <v>21783</v>
      </c>
      <c r="C40318">
        <v>97120</v>
      </c>
      <c r="D40318" s="93" t="s">
        <v>29542</v>
      </c>
      <c r="E40318" s="93" t="s">
        <v>14</v>
      </c>
    </row>
    <row r="40319" spans="1:5" x14ac:dyDescent="0.25">
      <c r="A40319" s="93" t="s">
        <v>6318</v>
      </c>
      <c r="D40319" s="93" t="s">
        <v>14</v>
      </c>
      <c r="E40319" s="93" t="s">
        <v>36070</v>
      </c>
    </row>
    <row r="40320" spans="1:5" x14ac:dyDescent="0.25">
      <c r="A40320" s="93" t="s">
        <v>6318</v>
      </c>
      <c r="B40320" t="s">
        <v>21791</v>
      </c>
      <c r="C40320">
        <v>2692</v>
      </c>
      <c r="D40320" s="93" t="s">
        <v>29543</v>
      </c>
      <c r="E40320" s="93" t="s">
        <v>14</v>
      </c>
    </row>
    <row r="40321" spans="1:5" x14ac:dyDescent="0.25">
      <c r="A40321" s="93" t="s">
        <v>6318</v>
      </c>
      <c r="B40321" t="s">
        <v>21791</v>
      </c>
      <c r="C40321">
        <v>4517</v>
      </c>
      <c r="D40321" s="93" t="s">
        <v>29447</v>
      </c>
      <c r="E40321" s="93" t="s">
        <v>14</v>
      </c>
    </row>
    <row r="40322" spans="1:5" x14ac:dyDescent="0.25">
      <c r="A40322" s="93" t="s">
        <v>6318</v>
      </c>
      <c r="B40322" t="s">
        <v>21791</v>
      </c>
      <c r="C40322">
        <v>5069</v>
      </c>
      <c r="D40322" s="93" t="s">
        <v>29448</v>
      </c>
      <c r="E40322" s="93" t="s">
        <v>14</v>
      </c>
    </row>
    <row r="40323" spans="1:5" x14ac:dyDescent="0.25">
      <c r="A40323" s="93" t="s">
        <v>6318</v>
      </c>
      <c r="B40323" t="s">
        <v>21791</v>
      </c>
      <c r="C40323">
        <v>6193</v>
      </c>
      <c r="D40323" s="93" t="s">
        <v>29449</v>
      </c>
      <c r="E40323" s="93" t="s">
        <v>14</v>
      </c>
    </row>
    <row r="40324" spans="1:5" x14ac:dyDescent="0.25">
      <c r="A40324" s="93" t="s">
        <v>6318</v>
      </c>
      <c r="B40324" t="s">
        <v>21791</v>
      </c>
      <c r="C40324">
        <v>34495</v>
      </c>
      <c r="D40324" s="93" t="s">
        <v>29544</v>
      </c>
      <c r="E40324" s="93" t="s">
        <v>14</v>
      </c>
    </row>
    <row r="40325" spans="1:5" x14ac:dyDescent="0.25">
      <c r="A40325" s="93" t="s">
        <v>6318</v>
      </c>
      <c r="B40325" t="s">
        <v>21791</v>
      </c>
      <c r="C40325">
        <v>42409</v>
      </c>
      <c r="D40325" s="93" t="s">
        <v>22454</v>
      </c>
      <c r="E40325" s="93" t="s">
        <v>14</v>
      </c>
    </row>
    <row r="40326" spans="1:5" x14ac:dyDescent="0.25">
      <c r="A40326" s="93" t="s">
        <v>6318</v>
      </c>
      <c r="B40326" t="s">
        <v>21783</v>
      </c>
      <c r="C40326">
        <v>88262</v>
      </c>
      <c r="D40326" s="93" t="s">
        <v>29451</v>
      </c>
      <c r="E40326" s="93" t="s">
        <v>14</v>
      </c>
    </row>
    <row r="40327" spans="1:5" x14ac:dyDescent="0.25">
      <c r="A40327" s="93" t="s">
        <v>6318</v>
      </c>
      <c r="B40327" t="s">
        <v>21783</v>
      </c>
      <c r="C40327">
        <v>88309</v>
      </c>
      <c r="D40327" s="93" t="s">
        <v>29545</v>
      </c>
      <c r="E40327" s="93" t="s">
        <v>14</v>
      </c>
    </row>
    <row r="40328" spans="1:5" x14ac:dyDescent="0.25">
      <c r="A40328" s="93" t="s">
        <v>6318</v>
      </c>
      <c r="B40328" t="s">
        <v>21783</v>
      </c>
      <c r="C40328">
        <v>88316</v>
      </c>
      <c r="D40328" s="93" t="s">
        <v>29546</v>
      </c>
      <c r="E40328" s="93" t="s">
        <v>14</v>
      </c>
    </row>
    <row r="40329" spans="1:5" x14ac:dyDescent="0.25">
      <c r="A40329" s="93" t="s">
        <v>6318</v>
      </c>
      <c r="B40329" t="s">
        <v>21783</v>
      </c>
      <c r="C40329">
        <v>90586</v>
      </c>
      <c r="D40329" s="93" t="s">
        <v>29547</v>
      </c>
      <c r="E40329" s="93" t="s">
        <v>14</v>
      </c>
    </row>
    <row r="40330" spans="1:5" x14ac:dyDescent="0.25">
      <c r="A40330" s="93" t="s">
        <v>6318</v>
      </c>
      <c r="B40330" t="s">
        <v>21783</v>
      </c>
      <c r="C40330">
        <v>90587</v>
      </c>
      <c r="D40330" s="93" t="s">
        <v>29548</v>
      </c>
      <c r="E40330" s="93" t="s">
        <v>14</v>
      </c>
    </row>
    <row r="40331" spans="1:5" x14ac:dyDescent="0.25">
      <c r="A40331" s="93" t="s">
        <v>6318</v>
      </c>
      <c r="B40331" t="s">
        <v>21783</v>
      </c>
      <c r="C40331">
        <v>95270</v>
      </c>
      <c r="D40331" s="93" t="s">
        <v>29547</v>
      </c>
      <c r="E40331" s="93" t="s">
        <v>14</v>
      </c>
    </row>
    <row r="40332" spans="1:5" x14ac:dyDescent="0.25">
      <c r="A40332" s="93" t="s">
        <v>6318</v>
      </c>
      <c r="B40332" t="s">
        <v>21783</v>
      </c>
      <c r="C40332">
        <v>95271</v>
      </c>
      <c r="D40332" s="93" t="s">
        <v>29548</v>
      </c>
      <c r="E40332" s="93" t="s">
        <v>14</v>
      </c>
    </row>
    <row r="40333" spans="1:5" x14ac:dyDescent="0.25">
      <c r="A40333" s="93" t="s">
        <v>6318</v>
      </c>
      <c r="B40333" t="s">
        <v>21783</v>
      </c>
      <c r="C40333">
        <v>97089</v>
      </c>
      <c r="D40333" s="93" t="s">
        <v>23550</v>
      </c>
      <c r="E40333" s="93" t="s">
        <v>14</v>
      </c>
    </row>
    <row r="40334" spans="1:5" x14ac:dyDescent="0.25">
      <c r="A40334" s="93" t="s">
        <v>6318</v>
      </c>
      <c r="B40334" t="s">
        <v>21783</v>
      </c>
      <c r="C40334">
        <v>97113</v>
      </c>
      <c r="D40334" s="93" t="s">
        <v>22196</v>
      </c>
      <c r="E40334" s="93" t="s">
        <v>14</v>
      </c>
    </row>
    <row r="40335" spans="1:5" x14ac:dyDescent="0.25">
      <c r="A40335" s="93" t="s">
        <v>6318</v>
      </c>
      <c r="B40335" t="s">
        <v>21783</v>
      </c>
      <c r="C40335">
        <v>97114</v>
      </c>
      <c r="D40335" s="93" t="s">
        <v>22545</v>
      </c>
      <c r="E40335" s="93" t="s">
        <v>14</v>
      </c>
    </row>
    <row r="40336" spans="1:5" x14ac:dyDescent="0.25">
      <c r="A40336" s="93" t="s">
        <v>6318</v>
      </c>
      <c r="B40336" t="s">
        <v>21783</v>
      </c>
      <c r="C40336">
        <v>97115</v>
      </c>
      <c r="D40336" s="93" t="s">
        <v>29443</v>
      </c>
      <c r="E40336" s="93" t="s">
        <v>14</v>
      </c>
    </row>
    <row r="40337" spans="1:5" x14ac:dyDescent="0.25">
      <c r="A40337" s="93" t="s">
        <v>6318</v>
      </c>
      <c r="B40337" t="s">
        <v>21783</v>
      </c>
      <c r="C40337">
        <v>97117</v>
      </c>
      <c r="D40337" s="93" t="s">
        <v>29456</v>
      </c>
      <c r="E40337" s="93" t="s">
        <v>14</v>
      </c>
    </row>
    <row r="40338" spans="1:5" x14ac:dyDescent="0.25">
      <c r="A40338" s="93" t="s">
        <v>6318</v>
      </c>
      <c r="B40338" t="s">
        <v>21783</v>
      </c>
      <c r="C40338">
        <v>97120</v>
      </c>
      <c r="D40338" s="93" t="s">
        <v>29549</v>
      </c>
      <c r="E40338" s="93" t="s">
        <v>14</v>
      </c>
    </row>
    <row r="40339" spans="1:5" x14ac:dyDescent="0.25">
      <c r="A40339" s="93" t="s">
        <v>6319</v>
      </c>
      <c r="D40339" s="93" t="s">
        <v>14</v>
      </c>
      <c r="E40339" s="93" t="s">
        <v>36071</v>
      </c>
    </row>
    <row r="40340" spans="1:5" x14ac:dyDescent="0.25">
      <c r="A40340" s="93" t="s">
        <v>6319</v>
      </c>
      <c r="B40340" t="s">
        <v>21791</v>
      </c>
      <c r="C40340">
        <v>2692</v>
      </c>
      <c r="D40340" s="93" t="s">
        <v>29550</v>
      </c>
      <c r="E40340" s="93" t="s">
        <v>14</v>
      </c>
    </row>
    <row r="40341" spans="1:5" x14ac:dyDescent="0.25">
      <c r="A40341" s="93" t="s">
        <v>6319</v>
      </c>
      <c r="B40341" t="s">
        <v>21791</v>
      </c>
      <c r="C40341">
        <v>4517</v>
      </c>
      <c r="D40341" s="93" t="s">
        <v>29447</v>
      </c>
      <c r="E40341" s="93" t="s">
        <v>14</v>
      </c>
    </row>
    <row r="40342" spans="1:5" x14ac:dyDescent="0.25">
      <c r="A40342" s="93" t="s">
        <v>6319</v>
      </c>
      <c r="B40342" t="s">
        <v>21791</v>
      </c>
      <c r="C40342">
        <v>5069</v>
      </c>
      <c r="D40342" s="93" t="s">
        <v>29448</v>
      </c>
      <c r="E40342" s="93" t="s">
        <v>14</v>
      </c>
    </row>
    <row r="40343" spans="1:5" x14ac:dyDescent="0.25">
      <c r="A40343" s="93" t="s">
        <v>6319</v>
      </c>
      <c r="B40343" t="s">
        <v>21791</v>
      </c>
      <c r="C40343">
        <v>6189</v>
      </c>
      <c r="D40343" s="93" t="s">
        <v>29449</v>
      </c>
      <c r="E40343" s="93" t="s">
        <v>14</v>
      </c>
    </row>
    <row r="40344" spans="1:5" x14ac:dyDescent="0.25">
      <c r="A40344" s="93" t="s">
        <v>6319</v>
      </c>
      <c r="B40344" t="s">
        <v>21791</v>
      </c>
      <c r="C40344">
        <v>34495</v>
      </c>
      <c r="D40344" s="93" t="s">
        <v>29551</v>
      </c>
      <c r="E40344" s="93" t="s">
        <v>14</v>
      </c>
    </row>
    <row r="40345" spans="1:5" x14ac:dyDescent="0.25">
      <c r="A40345" s="93" t="s">
        <v>6319</v>
      </c>
      <c r="B40345" t="s">
        <v>21791</v>
      </c>
      <c r="C40345">
        <v>42409</v>
      </c>
      <c r="D40345" s="93" t="s">
        <v>22454</v>
      </c>
      <c r="E40345" s="93" t="s">
        <v>14</v>
      </c>
    </row>
    <row r="40346" spans="1:5" x14ac:dyDescent="0.25">
      <c r="A40346" s="93" t="s">
        <v>6319</v>
      </c>
      <c r="B40346" t="s">
        <v>21783</v>
      </c>
      <c r="C40346">
        <v>88262</v>
      </c>
      <c r="D40346" s="93" t="s">
        <v>29451</v>
      </c>
      <c r="E40346" s="93" t="s">
        <v>14</v>
      </c>
    </row>
    <row r="40347" spans="1:5" x14ac:dyDescent="0.25">
      <c r="A40347" s="93" t="s">
        <v>6319</v>
      </c>
      <c r="B40347" t="s">
        <v>21783</v>
      </c>
      <c r="C40347">
        <v>88309</v>
      </c>
      <c r="D40347" s="93" t="s">
        <v>29552</v>
      </c>
      <c r="E40347" s="93" t="s">
        <v>14</v>
      </c>
    </row>
    <row r="40348" spans="1:5" x14ac:dyDescent="0.25">
      <c r="A40348" s="93" t="s">
        <v>6319</v>
      </c>
      <c r="B40348" t="s">
        <v>21783</v>
      </c>
      <c r="C40348">
        <v>88316</v>
      </c>
      <c r="D40348" s="93" t="s">
        <v>29553</v>
      </c>
      <c r="E40348" s="93" t="s">
        <v>14</v>
      </c>
    </row>
    <row r="40349" spans="1:5" x14ac:dyDescent="0.25">
      <c r="A40349" s="93" t="s">
        <v>6319</v>
      </c>
      <c r="B40349" t="s">
        <v>21783</v>
      </c>
      <c r="C40349">
        <v>90586</v>
      </c>
      <c r="D40349" s="93" t="s">
        <v>29467</v>
      </c>
      <c r="E40349" s="93" t="s">
        <v>14</v>
      </c>
    </row>
    <row r="40350" spans="1:5" x14ac:dyDescent="0.25">
      <c r="A40350" s="93" t="s">
        <v>6319</v>
      </c>
      <c r="B40350" t="s">
        <v>21783</v>
      </c>
      <c r="C40350">
        <v>90587</v>
      </c>
      <c r="D40350" s="93" t="s">
        <v>29468</v>
      </c>
      <c r="E40350" s="93" t="s">
        <v>14</v>
      </c>
    </row>
    <row r="40351" spans="1:5" x14ac:dyDescent="0.25">
      <c r="A40351" s="93" t="s">
        <v>6319</v>
      </c>
      <c r="B40351" t="s">
        <v>21783</v>
      </c>
      <c r="C40351">
        <v>95270</v>
      </c>
      <c r="D40351" s="93" t="s">
        <v>29467</v>
      </c>
      <c r="E40351" s="93" t="s">
        <v>14</v>
      </c>
    </row>
    <row r="40352" spans="1:5" x14ac:dyDescent="0.25">
      <c r="A40352" s="93" t="s">
        <v>6319</v>
      </c>
      <c r="B40352" t="s">
        <v>21783</v>
      </c>
      <c r="C40352">
        <v>95271</v>
      </c>
      <c r="D40352" s="93" t="s">
        <v>29468</v>
      </c>
      <c r="E40352" s="93" t="s">
        <v>14</v>
      </c>
    </row>
    <row r="40353" spans="1:5" x14ac:dyDescent="0.25">
      <c r="A40353" s="93" t="s">
        <v>6319</v>
      </c>
      <c r="B40353" t="s">
        <v>21783</v>
      </c>
      <c r="C40353">
        <v>97089</v>
      </c>
      <c r="D40353" s="93" t="s">
        <v>23550</v>
      </c>
      <c r="E40353" s="93" t="s">
        <v>14</v>
      </c>
    </row>
    <row r="40354" spans="1:5" x14ac:dyDescent="0.25">
      <c r="A40354" s="93" t="s">
        <v>6319</v>
      </c>
      <c r="B40354" t="s">
        <v>21783</v>
      </c>
      <c r="C40354">
        <v>97113</v>
      </c>
      <c r="D40354" s="93" t="s">
        <v>22196</v>
      </c>
      <c r="E40354" s="93" t="s">
        <v>14</v>
      </c>
    </row>
    <row r="40355" spans="1:5" x14ac:dyDescent="0.25">
      <c r="A40355" s="93" t="s">
        <v>6319</v>
      </c>
      <c r="B40355" t="s">
        <v>21783</v>
      </c>
      <c r="C40355">
        <v>97114</v>
      </c>
      <c r="D40355" s="93" t="s">
        <v>22545</v>
      </c>
      <c r="E40355" s="93" t="s">
        <v>14</v>
      </c>
    </row>
    <row r="40356" spans="1:5" x14ac:dyDescent="0.25">
      <c r="A40356" s="93" t="s">
        <v>6319</v>
      </c>
      <c r="B40356" t="s">
        <v>21783</v>
      </c>
      <c r="C40356">
        <v>97115</v>
      </c>
      <c r="D40356" s="93" t="s">
        <v>29554</v>
      </c>
      <c r="E40356" s="93" t="s">
        <v>14</v>
      </c>
    </row>
    <row r="40357" spans="1:5" x14ac:dyDescent="0.25">
      <c r="A40357" s="93" t="s">
        <v>6319</v>
      </c>
      <c r="B40357" t="s">
        <v>21783</v>
      </c>
      <c r="C40357">
        <v>97118</v>
      </c>
      <c r="D40357" s="93" t="s">
        <v>29555</v>
      </c>
      <c r="E40357" s="93" t="s">
        <v>14</v>
      </c>
    </row>
    <row r="40358" spans="1:5" x14ac:dyDescent="0.25">
      <c r="A40358" s="93" t="s">
        <v>6319</v>
      </c>
      <c r="B40358" t="s">
        <v>21783</v>
      </c>
      <c r="C40358">
        <v>97120</v>
      </c>
      <c r="D40358" s="93" t="s">
        <v>29556</v>
      </c>
      <c r="E40358" s="93" t="s">
        <v>14</v>
      </c>
    </row>
    <row r="40359" spans="1:5" x14ac:dyDescent="0.25">
      <c r="A40359" s="93" t="s">
        <v>6320</v>
      </c>
      <c r="D40359" s="93" t="s">
        <v>14</v>
      </c>
      <c r="E40359" s="93" t="s">
        <v>36072</v>
      </c>
    </row>
    <row r="40360" spans="1:5" x14ac:dyDescent="0.25">
      <c r="A40360" s="93" t="s">
        <v>6320</v>
      </c>
      <c r="B40360" t="s">
        <v>21791</v>
      </c>
      <c r="C40360">
        <v>2692</v>
      </c>
      <c r="D40360" s="93" t="s">
        <v>29557</v>
      </c>
      <c r="E40360" s="93" t="s">
        <v>14</v>
      </c>
    </row>
    <row r="40361" spans="1:5" x14ac:dyDescent="0.25">
      <c r="A40361" s="93" t="s">
        <v>6320</v>
      </c>
      <c r="B40361" t="s">
        <v>21791</v>
      </c>
      <c r="C40361">
        <v>4517</v>
      </c>
      <c r="D40361" s="93" t="s">
        <v>29447</v>
      </c>
      <c r="E40361" s="93" t="s">
        <v>14</v>
      </c>
    </row>
    <row r="40362" spans="1:5" x14ac:dyDescent="0.25">
      <c r="A40362" s="93" t="s">
        <v>6320</v>
      </c>
      <c r="B40362" t="s">
        <v>21791</v>
      </c>
      <c r="C40362">
        <v>5069</v>
      </c>
      <c r="D40362" s="93" t="s">
        <v>29448</v>
      </c>
      <c r="E40362" s="93" t="s">
        <v>14</v>
      </c>
    </row>
    <row r="40363" spans="1:5" x14ac:dyDescent="0.25">
      <c r="A40363" s="93" t="s">
        <v>6320</v>
      </c>
      <c r="B40363" t="s">
        <v>21791</v>
      </c>
      <c r="C40363">
        <v>6189</v>
      </c>
      <c r="D40363" s="93" t="s">
        <v>29449</v>
      </c>
      <c r="E40363" s="93" t="s">
        <v>14</v>
      </c>
    </row>
    <row r="40364" spans="1:5" x14ac:dyDescent="0.25">
      <c r="A40364" s="93" t="s">
        <v>6320</v>
      </c>
      <c r="B40364" t="s">
        <v>21791</v>
      </c>
      <c r="C40364">
        <v>34495</v>
      </c>
      <c r="D40364" s="93" t="s">
        <v>29472</v>
      </c>
      <c r="E40364" s="93" t="s">
        <v>14</v>
      </c>
    </row>
    <row r="40365" spans="1:5" x14ac:dyDescent="0.25">
      <c r="A40365" s="93" t="s">
        <v>6320</v>
      </c>
      <c r="B40365" t="s">
        <v>21791</v>
      </c>
      <c r="C40365">
        <v>42409</v>
      </c>
      <c r="D40365" s="93" t="s">
        <v>22454</v>
      </c>
      <c r="E40365" s="93" t="s">
        <v>14</v>
      </c>
    </row>
    <row r="40366" spans="1:5" x14ac:dyDescent="0.25">
      <c r="A40366" s="93" t="s">
        <v>6320</v>
      </c>
      <c r="B40366" t="s">
        <v>21783</v>
      </c>
      <c r="C40366">
        <v>88262</v>
      </c>
      <c r="D40366" s="93" t="s">
        <v>29451</v>
      </c>
      <c r="E40366" s="93" t="s">
        <v>14</v>
      </c>
    </row>
    <row r="40367" spans="1:5" x14ac:dyDescent="0.25">
      <c r="A40367" s="93" t="s">
        <v>6320</v>
      </c>
      <c r="B40367" t="s">
        <v>21783</v>
      </c>
      <c r="C40367">
        <v>88309</v>
      </c>
      <c r="D40367" s="93" t="s">
        <v>29558</v>
      </c>
      <c r="E40367" s="93" t="s">
        <v>14</v>
      </c>
    </row>
    <row r="40368" spans="1:5" x14ac:dyDescent="0.25">
      <c r="A40368" s="93" t="s">
        <v>6320</v>
      </c>
      <c r="B40368" t="s">
        <v>21783</v>
      </c>
      <c r="C40368">
        <v>88316</v>
      </c>
      <c r="D40368" s="93" t="s">
        <v>29559</v>
      </c>
      <c r="E40368" s="93" t="s">
        <v>14</v>
      </c>
    </row>
    <row r="40369" spans="1:5" x14ac:dyDescent="0.25">
      <c r="A40369" s="93" t="s">
        <v>6320</v>
      </c>
      <c r="B40369" t="s">
        <v>21783</v>
      </c>
      <c r="C40369">
        <v>90586</v>
      </c>
      <c r="D40369" s="93" t="s">
        <v>29560</v>
      </c>
      <c r="E40369" s="93" t="s">
        <v>14</v>
      </c>
    </row>
    <row r="40370" spans="1:5" x14ac:dyDescent="0.25">
      <c r="A40370" s="93" t="s">
        <v>6320</v>
      </c>
      <c r="B40370" t="s">
        <v>21783</v>
      </c>
      <c r="C40370">
        <v>90587</v>
      </c>
      <c r="D40370" s="93" t="s">
        <v>29561</v>
      </c>
      <c r="E40370" s="93" t="s">
        <v>14</v>
      </c>
    </row>
    <row r="40371" spans="1:5" x14ac:dyDescent="0.25">
      <c r="A40371" s="93" t="s">
        <v>6320</v>
      </c>
      <c r="B40371" t="s">
        <v>21783</v>
      </c>
      <c r="C40371">
        <v>95270</v>
      </c>
      <c r="D40371" s="93" t="s">
        <v>29560</v>
      </c>
      <c r="E40371" s="93" t="s">
        <v>14</v>
      </c>
    </row>
    <row r="40372" spans="1:5" x14ac:dyDescent="0.25">
      <c r="A40372" s="93" t="s">
        <v>6320</v>
      </c>
      <c r="B40372" t="s">
        <v>21783</v>
      </c>
      <c r="C40372">
        <v>95271</v>
      </c>
      <c r="D40372" s="93" t="s">
        <v>29561</v>
      </c>
      <c r="E40372" s="93" t="s">
        <v>14</v>
      </c>
    </row>
    <row r="40373" spans="1:5" x14ac:dyDescent="0.25">
      <c r="A40373" s="93" t="s">
        <v>6320</v>
      </c>
      <c r="B40373" t="s">
        <v>21783</v>
      </c>
      <c r="C40373">
        <v>97089</v>
      </c>
      <c r="D40373" s="93" t="s">
        <v>23550</v>
      </c>
      <c r="E40373" s="93" t="s">
        <v>14</v>
      </c>
    </row>
    <row r="40374" spans="1:5" x14ac:dyDescent="0.25">
      <c r="A40374" s="93" t="s">
        <v>6320</v>
      </c>
      <c r="B40374" t="s">
        <v>21783</v>
      </c>
      <c r="C40374">
        <v>97113</v>
      </c>
      <c r="D40374" s="93" t="s">
        <v>22196</v>
      </c>
      <c r="E40374" s="93" t="s">
        <v>14</v>
      </c>
    </row>
    <row r="40375" spans="1:5" x14ac:dyDescent="0.25">
      <c r="A40375" s="93" t="s">
        <v>6320</v>
      </c>
      <c r="B40375" t="s">
        <v>21783</v>
      </c>
      <c r="C40375">
        <v>97114</v>
      </c>
      <c r="D40375" s="93" t="s">
        <v>22545</v>
      </c>
      <c r="E40375" s="93" t="s">
        <v>14</v>
      </c>
    </row>
    <row r="40376" spans="1:5" x14ac:dyDescent="0.25">
      <c r="A40376" s="93" t="s">
        <v>6320</v>
      </c>
      <c r="B40376" t="s">
        <v>21783</v>
      </c>
      <c r="C40376">
        <v>97115</v>
      </c>
      <c r="D40376" s="93" t="s">
        <v>29562</v>
      </c>
      <c r="E40376" s="93" t="s">
        <v>14</v>
      </c>
    </row>
    <row r="40377" spans="1:5" x14ac:dyDescent="0.25">
      <c r="A40377" s="93" t="s">
        <v>6320</v>
      </c>
      <c r="B40377" t="s">
        <v>21783</v>
      </c>
      <c r="C40377">
        <v>97119</v>
      </c>
      <c r="D40377" s="93" t="s">
        <v>29563</v>
      </c>
      <c r="E40377" s="93" t="s">
        <v>14</v>
      </c>
    </row>
    <row r="40378" spans="1:5" x14ac:dyDescent="0.25">
      <c r="A40378" s="93" t="s">
        <v>6320</v>
      </c>
      <c r="B40378" t="s">
        <v>21783</v>
      </c>
      <c r="C40378">
        <v>97120</v>
      </c>
      <c r="D40378" s="93" t="s">
        <v>29564</v>
      </c>
      <c r="E40378" s="93" t="s">
        <v>14</v>
      </c>
    </row>
    <row r="40379" spans="1:5" x14ac:dyDescent="0.25">
      <c r="A40379" s="93" t="s">
        <v>6321</v>
      </c>
      <c r="D40379" s="93" t="s">
        <v>14</v>
      </c>
      <c r="E40379" s="93" t="s">
        <v>36073</v>
      </c>
    </row>
    <row r="40380" spans="1:5" x14ac:dyDescent="0.25">
      <c r="A40380" s="93" t="s">
        <v>6321</v>
      </c>
      <c r="B40380" t="s">
        <v>21791</v>
      </c>
      <c r="C40380">
        <v>2692</v>
      </c>
      <c r="D40380" s="93" t="s">
        <v>29565</v>
      </c>
      <c r="E40380" s="93" t="s">
        <v>14</v>
      </c>
    </row>
    <row r="40381" spans="1:5" x14ac:dyDescent="0.25">
      <c r="A40381" s="93" t="s">
        <v>6321</v>
      </c>
      <c r="B40381" t="s">
        <v>21791</v>
      </c>
      <c r="C40381">
        <v>4517</v>
      </c>
      <c r="D40381" s="93" t="s">
        <v>29447</v>
      </c>
      <c r="E40381" s="93" t="s">
        <v>14</v>
      </c>
    </row>
    <row r="40382" spans="1:5" x14ac:dyDescent="0.25">
      <c r="A40382" s="93" t="s">
        <v>6321</v>
      </c>
      <c r="B40382" t="s">
        <v>21791</v>
      </c>
      <c r="C40382">
        <v>5069</v>
      </c>
      <c r="D40382" s="93" t="s">
        <v>29448</v>
      </c>
      <c r="E40382" s="93" t="s">
        <v>14</v>
      </c>
    </row>
    <row r="40383" spans="1:5" x14ac:dyDescent="0.25">
      <c r="A40383" s="93" t="s">
        <v>6321</v>
      </c>
      <c r="B40383" t="s">
        <v>21791</v>
      </c>
      <c r="C40383">
        <v>6189</v>
      </c>
      <c r="D40383" s="93" t="s">
        <v>29449</v>
      </c>
      <c r="E40383" s="93" t="s">
        <v>14</v>
      </c>
    </row>
    <row r="40384" spans="1:5" x14ac:dyDescent="0.25">
      <c r="A40384" s="93" t="s">
        <v>6321</v>
      </c>
      <c r="B40384" t="s">
        <v>21791</v>
      </c>
      <c r="C40384">
        <v>34495</v>
      </c>
      <c r="D40384" s="93" t="s">
        <v>27059</v>
      </c>
      <c r="E40384" s="93" t="s">
        <v>14</v>
      </c>
    </row>
    <row r="40385" spans="1:5" x14ac:dyDescent="0.25">
      <c r="A40385" s="93" t="s">
        <v>6321</v>
      </c>
      <c r="B40385" t="s">
        <v>21791</v>
      </c>
      <c r="C40385">
        <v>42409</v>
      </c>
      <c r="D40385" s="93" t="s">
        <v>22454</v>
      </c>
      <c r="E40385" s="93" t="s">
        <v>14</v>
      </c>
    </row>
    <row r="40386" spans="1:5" x14ac:dyDescent="0.25">
      <c r="A40386" s="93" t="s">
        <v>6321</v>
      </c>
      <c r="B40386" t="s">
        <v>21783</v>
      </c>
      <c r="C40386">
        <v>88262</v>
      </c>
      <c r="D40386" s="93" t="s">
        <v>29451</v>
      </c>
      <c r="E40386" s="93" t="s">
        <v>14</v>
      </c>
    </row>
    <row r="40387" spans="1:5" x14ac:dyDescent="0.25">
      <c r="A40387" s="93" t="s">
        <v>6321</v>
      </c>
      <c r="B40387" t="s">
        <v>21783</v>
      </c>
      <c r="C40387">
        <v>88309</v>
      </c>
      <c r="D40387" s="93" t="s">
        <v>29566</v>
      </c>
      <c r="E40387" s="93" t="s">
        <v>14</v>
      </c>
    </row>
    <row r="40388" spans="1:5" x14ac:dyDescent="0.25">
      <c r="A40388" s="93" t="s">
        <v>6321</v>
      </c>
      <c r="B40388" t="s">
        <v>21783</v>
      </c>
      <c r="C40388">
        <v>88316</v>
      </c>
      <c r="D40388" s="93" t="s">
        <v>29567</v>
      </c>
      <c r="E40388" s="93" t="s">
        <v>14</v>
      </c>
    </row>
    <row r="40389" spans="1:5" x14ac:dyDescent="0.25">
      <c r="A40389" s="93" t="s">
        <v>6321</v>
      </c>
      <c r="B40389" t="s">
        <v>21783</v>
      </c>
      <c r="C40389">
        <v>90586</v>
      </c>
      <c r="D40389" s="93" t="s">
        <v>29568</v>
      </c>
      <c r="E40389" s="93" t="s">
        <v>14</v>
      </c>
    </row>
    <row r="40390" spans="1:5" x14ac:dyDescent="0.25">
      <c r="A40390" s="93" t="s">
        <v>6321</v>
      </c>
      <c r="B40390" t="s">
        <v>21783</v>
      </c>
      <c r="C40390">
        <v>90587</v>
      </c>
      <c r="D40390" s="93" t="s">
        <v>29569</v>
      </c>
      <c r="E40390" s="93" t="s">
        <v>14</v>
      </c>
    </row>
    <row r="40391" spans="1:5" x14ac:dyDescent="0.25">
      <c r="A40391" s="93" t="s">
        <v>6321</v>
      </c>
      <c r="B40391" t="s">
        <v>21783</v>
      </c>
      <c r="C40391">
        <v>95270</v>
      </c>
      <c r="D40391" s="93" t="s">
        <v>29568</v>
      </c>
      <c r="E40391" s="93" t="s">
        <v>14</v>
      </c>
    </row>
    <row r="40392" spans="1:5" x14ac:dyDescent="0.25">
      <c r="A40392" s="93" t="s">
        <v>6321</v>
      </c>
      <c r="B40392" t="s">
        <v>21783</v>
      </c>
      <c r="C40392">
        <v>95271</v>
      </c>
      <c r="D40392" s="93" t="s">
        <v>29569</v>
      </c>
      <c r="E40392" s="93" t="s">
        <v>14</v>
      </c>
    </row>
    <row r="40393" spans="1:5" x14ac:dyDescent="0.25">
      <c r="A40393" s="93" t="s">
        <v>6321</v>
      </c>
      <c r="B40393" t="s">
        <v>21783</v>
      </c>
      <c r="C40393">
        <v>97089</v>
      </c>
      <c r="D40393" s="93" t="s">
        <v>23550</v>
      </c>
      <c r="E40393" s="93" t="s">
        <v>14</v>
      </c>
    </row>
    <row r="40394" spans="1:5" x14ac:dyDescent="0.25">
      <c r="A40394" s="93" t="s">
        <v>6321</v>
      </c>
      <c r="B40394" t="s">
        <v>21783</v>
      </c>
      <c r="C40394">
        <v>97113</v>
      </c>
      <c r="D40394" s="93" t="s">
        <v>22196</v>
      </c>
      <c r="E40394" s="93" t="s">
        <v>14</v>
      </c>
    </row>
    <row r="40395" spans="1:5" x14ac:dyDescent="0.25">
      <c r="A40395" s="93" t="s">
        <v>6321</v>
      </c>
      <c r="B40395" t="s">
        <v>21783</v>
      </c>
      <c r="C40395">
        <v>97114</v>
      </c>
      <c r="D40395" s="93" t="s">
        <v>22545</v>
      </c>
      <c r="E40395" s="93" t="s">
        <v>14</v>
      </c>
    </row>
    <row r="40396" spans="1:5" x14ac:dyDescent="0.25">
      <c r="A40396" s="93" t="s">
        <v>6321</v>
      </c>
      <c r="B40396" t="s">
        <v>21783</v>
      </c>
      <c r="C40396">
        <v>97115</v>
      </c>
      <c r="D40396" s="93" t="s">
        <v>29570</v>
      </c>
      <c r="E40396" s="93" t="s">
        <v>14</v>
      </c>
    </row>
    <row r="40397" spans="1:5" x14ac:dyDescent="0.25">
      <c r="A40397" s="93" t="s">
        <v>6321</v>
      </c>
      <c r="B40397" t="s">
        <v>21783</v>
      </c>
      <c r="C40397">
        <v>97119</v>
      </c>
      <c r="D40397" s="93" t="s">
        <v>29571</v>
      </c>
      <c r="E40397" s="93" t="s">
        <v>14</v>
      </c>
    </row>
    <row r="40398" spans="1:5" x14ac:dyDescent="0.25">
      <c r="A40398" s="93" t="s">
        <v>6321</v>
      </c>
      <c r="B40398" t="s">
        <v>21783</v>
      </c>
      <c r="C40398">
        <v>97120</v>
      </c>
      <c r="D40398" s="93" t="s">
        <v>29572</v>
      </c>
      <c r="E40398" s="93" t="s">
        <v>14</v>
      </c>
    </row>
    <row r="40399" spans="1:5" x14ac:dyDescent="0.25">
      <c r="A40399" s="93" t="s">
        <v>6322</v>
      </c>
      <c r="D40399" s="93" t="s">
        <v>14</v>
      </c>
      <c r="E40399" s="93" t="s">
        <v>36074</v>
      </c>
    </row>
    <row r="40400" spans="1:5" x14ac:dyDescent="0.25">
      <c r="A40400" s="93" t="s">
        <v>6322</v>
      </c>
      <c r="B40400" t="s">
        <v>21791</v>
      </c>
      <c r="C40400">
        <v>4517</v>
      </c>
      <c r="D40400" s="93" t="s">
        <v>29573</v>
      </c>
      <c r="E40400" s="93" t="s">
        <v>14</v>
      </c>
    </row>
    <row r="40401" spans="1:5" x14ac:dyDescent="0.25">
      <c r="A40401" s="93" t="s">
        <v>6322</v>
      </c>
      <c r="B40401" t="s">
        <v>21791</v>
      </c>
      <c r="C40401">
        <v>5069</v>
      </c>
      <c r="D40401" s="93" t="s">
        <v>29574</v>
      </c>
      <c r="E40401" s="93" t="s">
        <v>14</v>
      </c>
    </row>
    <row r="40402" spans="1:5" x14ac:dyDescent="0.25">
      <c r="A40402" s="93" t="s">
        <v>6322</v>
      </c>
      <c r="B40402" t="s">
        <v>21791</v>
      </c>
      <c r="C40402">
        <v>34492</v>
      </c>
      <c r="D40402" s="93" t="s">
        <v>29575</v>
      </c>
      <c r="E40402" s="93" t="s">
        <v>14</v>
      </c>
    </row>
    <row r="40403" spans="1:5" x14ac:dyDescent="0.25">
      <c r="A40403" s="93" t="s">
        <v>6322</v>
      </c>
      <c r="B40403" t="s">
        <v>21791</v>
      </c>
      <c r="C40403">
        <v>42409</v>
      </c>
      <c r="D40403" s="93" t="s">
        <v>22454</v>
      </c>
      <c r="E40403" s="93" t="s">
        <v>14</v>
      </c>
    </row>
    <row r="40404" spans="1:5" x14ac:dyDescent="0.25">
      <c r="A40404" s="93" t="s">
        <v>6322</v>
      </c>
      <c r="B40404" t="s">
        <v>21791</v>
      </c>
      <c r="C40404">
        <v>43614</v>
      </c>
      <c r="D40404" s="93" t="s">
        <v>29576</v>
      </c>
      <c r="E40404" s="93" t="s">
        <v>14</v>
      </c>
    </row>
    <row r="40405" spans="1:5" x14ac:dyDescent="0.25">
      <c r="A40405" s="93" t="s">
        <v>6322</v>
      </c>
      <c r="B40405" t="s">
        <v>21783</v>
      </c>
      <c r="C40405">
        <v>88262</v>
      </c>
      <c r="D40405" s="93" t="s">
        <v>29577</v>
      </c>
      <c r="E40405" s="93" t="s">
        <v>14</v>
      </c>
    </row>
    <row r="40406" spans="1:5" x14ac:dyDescent="0.25">
      <c r="A40406" s="93" t="s">
        <v>6322</v>
      </c>
      <c r="B40406" t="s">
        <v>21783</v>
      </c>
      <c r="C40406">
        <v>88309</v>
      </c>
      <c r="D40406" s="93" t="s">
        <v>29578</v>
      </c>
      <c r="E40406" s="93" t="s">
        <v>14</v>
      </c>
    </row>
    <row r="40407" spans="1:5" x14ac:dyDescent="0.25">
      <c r="A40407" s="93" t="s">
        <v>6322</v>
      </c>
      <c r="B40407" t="s">
        <v>21783</v>
      </c>
      <c r="C40407">
        <v>88316</v>
      </c>
      <c r="D40407" s="93" t="s">
        <v>29579</v>
      </c>
      <c r="E40407" s="93" t="s">
        <v>14</v>
      </c>
    </row>
    <row r="40408" spans="1:5" x14ac:dyDescent="0.25">
      <c r="A40408" s="93" t="s">
        <v>6322</v>
      </c>
      <c r="B40408" t="s">
        <v>21783</v>
      </c>
      <c r="C40408">
        <v>95282</v>
      </c>
      <c r="D40408" s="93" t="s">
        <v>29580</v>
      </c>
      <c r="E40408" s="93" t="s">
        <v>14</v>
      </c>
    </row>
    <row r="40409" spans="1:5" x14ac:dyDescent="0.25">
      <c r="A40409" s="93" t="s">
        <v>6322</v>
      </c>
      <c r="B40409" t="s">
        <v>21783</v>
      </c>
      <c r="C40409">
        <v>97090</v>
      </c>
      <c r="D40409" s="93" t="s">
        <v>23701</v>
      </c>
      <c r="E40409" s="93" t="s">
        <v>14</v>
      </c>
    </row>
    <row r="40410" spans="1:5" x14ac:dyDescent="0.25">
      <c r="A40410" s="93" t="s">
        <v>6322</v>
      </c>
      <c r="B40410" t="s">
        <v>21783</v>
      </c>
      <c r="C40410">
        <v>97113</v>
      </c>
      <c r="D40410" s="93" t="s">
        <v>22196</v>
      </c>
      <c r="E40410" s="93" t="s">
        <v>14</v>
      </c>
    </row>
    <row r="40411" spans="1:5" x14ac:dyDescent="0.25">
      <c r="A40411" s="93" t="s">
        <v>6322</v>
      </c>
      <c r="B40411" t="s">
        <v>21783</v>
      </c>
      <c r="C40411">
        <v>97115</v>
      </c>
      <c r="D40411" s="93" t="s">
        <v>29581</v>
      </c>
      <c r="E40411" s="93" t="s">
        <v>14</v>
      </c>
    </row>
    <row r="40412" spans="1:5" x14ac:dyDescent="0.25">
      <c r="A40412" s="93" t="s">
        <v>6322</v>
      </c>
      <c r="B40412" t="s">
        <v>21783</v>
      </c>
      <c r="C40412">
        <v>97116</v>
      </c>
      <c r="D40412" s="93" t="s">
        <v>29582</v>
      </c>
      <c r="E40412" s="93" t="s">
        <v>14</v>
      </c>
    </row>
    <row r="40413" spans="1:5" x14ac:dyDescent="0.25">
      <c r="A40413" s="93" t="s">
        <v>6323</v>
      </c>
      <c r="D40413" s="93" t="s">
        <v>14</v>
      </c>
      <c r="E40413" s="93" t="s">
        <v>36075</v>
      </c>
    </row>
    <row r="40414" spans="1:5" x14ac:dyDescent="0.25">
      <c r="A40414" s="93" t="s">
        <v>6323</v>
      </c>
      <c r="B40414" t="s">
        <v>21791</v>
      </c>
      <c r="C40414">
        <v>4517</v>
      </c>
      <c r="D40414" s="93" t="s">
        <v>29573</v>
      </c>
      <c r="E40414" s="93" t="s">
        <v>14</v>
      </c>
    </row>
    <row r="40415" spans="1:5" x14ac:dyDescent="0.25">
      <c r="A40415" s="93" t="s">
        <v>6323</v>
      </c>
      <c r="B40415" t="s">
        <v>21791</v>
      </c>
      <c r="C40415">
        <v>5069</v>
      </c>
      <c r="D40415" s="93" t="s">
        <v>29574</v>
      </c>
      <c r="E40415" s="93" t="s">
        <v>14</v>
      </c>
    </row>
    <row r="40416" spans="1:5" x14ac:dyDescent="0.25">
      <c r="A40416" s="93" t="s">
        <v>6323</v>
      </c>
      <c r="B40416" t="s">
        <v>21791</v>
      </c>
      <c r="C40416">
        <v>34492</v>
      </c>
      <c r="D40416" s="93" t="s">
        <v>29583</v>
      </c>
      <c r="E40416" s="93" t="s">
        <v>14</v>
      </c>
    </row>
    <row r="40417" spans="1:5" x14ac:dyDescent="0.25">
      <c r="A40417" s="93" t="s">
        <v>6323</v>
      </c>
      <c r="B40417" t="s">
        <v>21791</v>
      </c>
      <c r="C40417">
        <v>42409</v>
      </c>
      <c r="D40417" s="93" t="s">
        <v>22454</v>
      </c>
      <c r="E40417" s="93" t="s">
        <v>14</v>
      </c>
    </row>
    <row r="40418" spans="1:5" x14ac:dyDescent="0.25">
      <c r="A40418" s="93" t="s">
        <v>6323</v>
      </c>
      <c r="B40418" t="s">
        <v>21791</v>
      </c>
      <c r="C40418">
        <v>43614</v>
      </c>
      <c r="D40418" s="93" t="s">
        <v>29576</v>
      </c>
      <c r="E40418" s="93" t="s">
        <v>14</v>
      </c>
    </row>
    <row r="40419" spans="1:5" x14ac:dyDescent="0.25">
      <c r="A40419" s="93" t="s">
        <v>6323</v>
      </c>
      <c r="B40419" t="s">
        <v>21783</v>
      </c>
      <c r="C40419">
        <v>88262</v>
      </c>
      <c r="D40419" s="93" t="s">
        <v>29577</v>
      </c>
      <c r="E40419" s="93" t="s">
        <v>14</v>
      </c>
    </row>
    <row r="40420" spans="1:5" x14ac:dyDescent="0.25">
      <c r="A40420" s="93" t="s">
        <v>6323</v>
      </c>
      <c r="B40420" t="s">
        <v>21783</v>
      </c>
      <c r="C40420">
        <v>88309</v>
      </c>
      <c r="D40420" s="93" t="s">
        <v>29584</v>
      </c>
      <c r="E40420" s="93" t="s">
        <v>14</v>
      </c>
    </row>
    <row r="40421" spans="1:5" x14ac:dyDescent="0.25">
      <c r="A40421" s="93" t="s">
        <v>6323</v>
      </c>
      <c r="B40421" t="s">
        <v>21783</v>
      </c>
      <c r="C40421">
        <v>88316</v>
      </c>
      <c r="D40421" s="93" t="s">
        <v>29585</v>
      </c>
      <c r="E40421" s="93" t="s">
        <v>14</v>
      </c>
    </row>
    <row r="40422" spans="1:5" x14ac:dyDescent="0.25">
      <c r="A40422" s="93" t="s">
        <v>6323</v>
      </c>
      <c r="B40422" t="s">
        <v>21783</v>
      </c>
      <c r="C40422">
        <v>95282</v>
      </c>
      <c r="D40422" s="93" t="s">
        <v>29586</v>
      </c>
      <c r="E40422" s="93" t="s">
        <v>14</v>
      </c>
    </row>
    <row r="40423" spans="1:5" x14ac:dyDescent="0.25">
      <c r="A40423" s="93" t="s">
        <v>6323</v>
      </c>
      <c r="B40423" t="s">
        <v>21783</v>
      </c>
      <c r="C40423">
        <v>97091</v>
      </c>
      <c r="D40423" s="93" t="s">
        <v>29494</v>
      </c>
      <c r="E40423" s="93" t="s">
        <v>14</v>
      </c>
    </row>
    <row r="40424" spans="1:5" x14ac:dyDescent="0.25">
      <c r="A40424" s="93" t="s">
        <v>6323</v>
      </c>
      <c r="B40424" t="s">
        <v>21783</v>
      </c>
      <c r="C40424">
        <v>97113</v>
      </c>
      <c r="D40424" s="93" t="s">
        <v>22196</v>
      </c>
      <c r="E40424" s="93" t="s">
        <v>14</v>
      </c>
    </row>
    <row r="40425" spans="1:5" x14ac:dyDescent="0.25">
      <c r="A40425" s="93" t="s">
        <v>6323</v>
      </c>
      <c r="B40425" t="s">
        <v>21783</v>
      </c>
      <c r="C40425">
        <v>97115</v>
      </c>
      <c r="D40425" s="93" t="s">
        <v>29587</v>
      </c>
      <c r="E40425" s="93" t="s">
        <v>14</v>
      </c>
    </row>
    <row r="40426" spans="1:5" x14ac:dyDescent="0.25">
      <c r="A40426" s="93" t="s">
        <v>6323</v>
      </c>
      <c r="B40426" t="s">
        <v>21783</v>
      </c>
      <c r="C40426">
        <v>97117</v>
      </c>
      <c r="D40426" s="93" t="s">
        <v>26165</v>
      </c>
      <c r="E40426" s="93" t="s">
        <v>14</v>
      </c>
    </row>
    <row r="40427" spans="1:5" x14ac:dyDescent="0.25">
      <c r="A40427" s="93" t="s">
        <v>6324</v>
      </c>
      <c r="D40427" s="93" t="s">
        <v>14</v>
      </c>
      <c r="E40427" s="93" t="s">
        <v>36076</v>
      </c>
    </row>
    <row r="40428" spans="1:5" x14ac:dyDescent="0.25">
      <c r="A40428" s="93" t="s">
        <v>6324</v>
      </c>
      <c r="B40428" t="s">
        <v>21791</v>
      </c>
      <c r="C40428">
        <v>4517</v>
      </c>
      <c r="D40428" s="93" t="s">
        <v>29573</v>
      </c>
      <c r="E40428" s="93" t="s">
        <v>14</v>
      </c>
    </row>
    <row r="40429" spans="1:5" x14ac:dyDescent="0.25">
      <c r="A40429" s="93" t="s">
        <v>6324</v>
      </c>
      <c r="B40429" t="s">
        <v>21791</v>
      </c>
      <c r="C40429">
        <v>5069</v>
      </c>
      <c r="D40429" s="93" t="s">
        <v>29574</v>
      </c>
      <c r="E40429" s="93" t="s">
        <v>14</v>
      </c>
    </row>
    <row r="40430" spans="1:5" x14ac:dyDescent="0.25">
      <c r="A40430" s="93" t="s">
        <v>6324</v>
      </c>
      <c r="B40430" t="s">
        <v>21791</v>
      </c>
      <c r="C40430">
        <v>34492</v>
      </c>
      <c r="D40430" s="93" t="s">
        <v>29530</v>
      </c>
      <c r="E40430" s="93" t="s">
        <v>14</v>
      </c>
    </row>
    <row r="40431" spans="1:5" x14ac:dyDescent="0.25">
      <c r="A40431" s="93" t="s">
        <v>6324</v>
      </c>
      <c r="B40431" t="s">
        <v>21791</v>
      </c>
      <c r="C40431">
        <v>42409</v>
      </c>
      <c r="D40431" s="93" t="s">
        <v>22454</v>
      </c>
      <c r="E40431" s="93" t="s">
        <v>14</v>
      </c>
    </row>
    <row r="40432" spans="1:5" x14ac:dyDescent="0.25">
      <c r="A40432" s="93" t="s">
        <v>6324</v>
      </c>
      <c r="B40432" t="s">
        <v>21791</v>
      </c>
      <c r="C40432">
        <v>43614</v>
      </c>
      <c r="D40432" s="93" t="s">
        <v>29576</v>
      </c>
      <c r="E40432" s="93" t="s">
        <v>14</v>
      </c>
    </row>
    <row r="40433" spans="1:5" x14ac:dyDescent="0.25">
      <c r="A40433" s="93" t="s">
        <v>6324</v>
      </c>
      <c r="B40433" t="s">
        <v>21783</v>
      </c>
      <c r="C40433">
        <v>88262</v>
      </c>
      <c r="D40433" s="93" t="s">
        <v>29577</v>
      </c>
      <c r="E40433" s="93" t="s">
        <v>14</v>
      </c>
    </row>
    <row r="40434" spans="1:5" x14ac:dyDescent="0.25">
      <c r="A40434" s="93" t="s">
        <v>6324</v>
      </c>
      <c r="B40434" t="s">
        <v>21783</v>
      </c>
      <c r="C40434">
        <v>88309</v>
      </c>
      <c r="D40434" s="93" t="s">
        <v>29588</v>
      </c>
      <c r="E40434" s="93" t="s">
        <v>14</v>
      </c>
    </row>
    <row r="40435" spans="1:5" x14ac:dyDescent="0.25">
      <c r="A40435" s="93" t="s">
        <v>6324</v>
      </c>
      <c r="B40435" t="s">
        <v>21783</v>
      </c>
      <c r="C40435">
        <v>88316</v>
      </c>
      <c r="D40435" s="93" t="s">
        <v>29589</v>
      </c>
      <c r="E40435" s="93" t="s">
        <v>14</v>
      </c>
    </row>
    <row r="40436" spans="1:5" x14ac:dyDescent="0.25">
      <c r="A40436" s="93" t="s">
        <v>6324</v>
      </c>
      <c r="B40436" t="s">
        <v>21783</v>
      </c>
      <c r="C40436">
        <v>90586</v>
      </c>
      <c r="D40436" s="93" t="s">
        <v>29590</v>
      </c>
      <c r="E40436" s="93" t="s">
        <v>14</v>
      </c>
    </row>
    <row r="40437" spans="1:5" x14ac:dyDescent="0.25">
      <c r="A40437" s="93" t="s">
        <v>6324</v>
      </c>
      <c r="B40437" t="s">
        <v>21783</v>
      </c>
      <c r="C40437">
        <v>95282</v>
      </c>
      <c r="D40437" s="93" t="s">
        <v>29590</v>
      </c>
      <c r="E40437" s="93" t="s">
        <v>14</v>
      </c>
    </row>
    <row r="40438" spans="1:5" x14ac:dyDescent="0.25">
      <c r="A40438" s="93" t="s">
        <v>6324</v>
      </c>
      <c r="B40438" t="s">
        <v>21783</v>
      </c>
      <c r="C40438">
        <v>97092</v>
      </c>
      <c r="D40438" s="93" t="s">
        <v>25791</v>
      </c>
      <c r="E40438" s="93" t="s">
        <v>14</v>
      </c>
    </row>
    <row r="40439" spans="1:5" x14ac:dyDescent="0.25">
      <c r="A40439" s="93" t="s">
        <v>6324</v>
      </c>
      <c r="B40439" t="s">
        <v>21783</v>
      </c>
      <c r="C40439">
        <v>97113</v>
      </c>
      <c r="D40439" s="93" t="s">
        <v>22196</v>
      </c>
      <c r="E40439" s="93" t="s">
        <v>14</v>
      </c>
    </row>
    <row r="40440" spans="1:5" x14ac:dyDescent="0.25">
      <c r="A40440" s="93" t="s">
        <v>6324</v>
      </c>
      <c r="B40440" t="s">
        <v>21783</v>
      </c>
      <c r="C40440">
        <v>97115</v>
      </c>
      <c r="D40440" s="93" t="s">
        <v>29587</v>
      </c>
      <c r="E40440" s="93" t="s">
        <v>14</v>
      </c>
    </row>
    <row r="40441" spans="1:5" x14ac:dyDescent="0.25">
      <c r="A40441" s="93" t="s">
        <v>6324</v>
      </c>
      <c r="B40441" t="s">
        <v>21783</v>
      </c>
      <c r="C40441">
        <v>97117</v>
      </c>
      <c r="D40441" s="93" t="s">
        <v>26165</v>
      </c>
      <c r="E40441" s="93" t="s">
        <v>14</v>
      </c>
    </row>
    <row r="40442" spans="1:5" x14ac:dyDescent="0.25">
      <c r="A40442" s="93" t="s">
        <v>6325</v>
      </c>
      <c r="D40442" s="93" t="s">
        <v>14</v>
      </c>
      <c r="E40442" s="93" t="s">
        <v>36077</v>
      </c>
    </row>
    <row r="40443" spans="1:5" x14ac:dyDescent="0.25">
      <c r="A40443" s="93" t="s">
        <v>6325</v>
      </c>
      <c r="B40443" t="s">
        <v>21791</v>
      </c>
      <c r="C40443">
        <v>4517</v>
      </c>
      <c r="D40443" s="93" t="s">
        <v>29573</v>
      </c>
      <c r="E40443" s="93" t="s">
        <v>14</v>
      </c>
    </row>
    <row r="40444" spans="1:5" x14ac:dyDescent="0.25">
      <c r="A40444" s="93" t="s">
        <v>6325</v>
      </c>
      <c r="B40444" t="s">
        <v>21791</v>
      </c>
      <c r="C40444">
        <v>5069</v>
      </c>
      <c r="D40444" s="93" t="s">
        <v>29574</v>
      </c>
      <c r="E40444" s="93" t="s">
        <v>14</v>
      </c>
    </row>
    <row r="40445" spans="1:5" x14ac:dyDescent="0.25">
      <c r="A40445" s="93" t="s">
        <v>6325</v>
      </c>
      <c r="B40445" t="s">
        <v>21791</v>
      </c>
      <c r="C40445">
        <v>6193</v>
      </c>
      <c r="D40445" s="93" t="s">
        <v>29576</v>
      </c>
      <c r="E40445" s="93" t="s">
        <v>14</v>
      </c>
    </row>
    <row r="40446" spans="1:5" x14ac:dyDescent="0.25">
      <c r="A40446" s="93" t="s">
        <v>6325</v>
      </c>
      <c r="B40446" t="s">
        <v>21791</v>
      </c>
      <c r="C40446">
        <v>34492</v>
      </c>
      <c r="D40446" s="93" t="s">
        <v>29591</v>
      </c>
      <c r="E40446" s="93" t="s">
        <v>14</v>
      </c>
    </row>
    <row r="40447" spans="1:5" x14ac:dyDescent="0.25">
      <c r="A40447" s="93" t="s">
        <v>6325</v>
      </c>
      <c r="B40447" t="s">
        <v>21791</v>
      </c>
      <c r="C40447">
        <v>42409</v>
      </c>
      <c r="D40447" s="93" t="s">
        <v>22454</v>
      </c>
      <c r="E40447" s="93" t="s">
        <v>14</v>
      </c>
    </row>
    <row r="40448" spans="1:5" x14ac:dyDescent="0.25">
      <c r="A40448" s="93" t="s">
        <v>6325</v>
      </c>
      <c r="B40448" t="s">
        <v>21783</v>
      </c>
      <c r="C40448">
        <v>88262</v>
      </c>
      <c r="D40448" s="93" t="s">
        <v>29577</v>
      </c>
      <c r="E40448" s="93" t="s">
        <v>14</v>
      </c>
    </row>
    <row r="40449" spans="1:5" x14ac:dyDescent="0.25">
      <c r="A40449" s="93" t="s">
        <v>6325</v>
      </c>
      <c r="B40449" t="s">
        <v>21783</v>
      </c>
      <c r="C40449">
        <v>88309</v>
      </c>
      <c r="D40449" s="93" t="s">
        <v>29592</v>
      </c>
      <c r="E40449" s="93" t="s">
        <v>14</v>
      </c>
    </row>
    <row r="40450" spans="1:5" x14ac:dyDescent="0.25">
      <c r="A40450" s="93" t="s">
        <v>6325</v>
      </c>
      <c r="B40450" t="s">
        <v>21783</v>
      </c>
      <c r="C40450">
        <v>88316</v>
      </c>
      <c r="D40450" s="93" t="s">
        <v>29593</v>
      </c>
      <c r="E40450" s="93" t="s">
        <v>14</v>
      </c>
    </row>
    <row r="40451" spans="1:5" x14ac:dyDescent="0.25">
      <c r="A40451" s="93" t="s">
        <v>6325</v>
      </c>
      <c r="B40451" t="s">
        <v>21783</v>
      </c>
      <c r="C40451">
        <v>90586</v>
      </c>
      <c r="D40451" s="93" t="s">
        <v>29594</v>
      </c>
      <c r="E40451" s="93" t="s">
        <v>14</v>
      </c>
    </row>
    <row r="40452" spans="1:5" x14ac:dyDescent="0.25">
      <c r="A40452" s="93" t="s">
        <v>6325</v>
      </c>
      <c r="B40452" t="s">
        <v>21783</v>
      </c>
      <c r="C40452">
        <v>90587</v>
      </c>
      <c r="D40452" s="93" t="s">
        <v>29595</v>
      </c>
      <c r="E40452" s="93" t="s">
        <v>14</v>
      </c>
    </row>
    <row r="40453" spans="1:5" x14ac:dyDescent="0.25">
      <c r="A40453" s="93" t="s">
        <v>6325</v>
      </c>
      <c r="B40453" t="s">
        <v>21783</v>
      </c>
      <c r="C40453">
        <v>95282</v>
      </c>
      <c r="D40453" s="93" t="s">
        <v>29594</v>
      </c>
      <c r="E40453" s="93" t="s">
        <v>14</v>
      </c>
    </row>
    <row r="40454" spans="1:5" x14ac:dyDescent="0.25">
      <c r="A40454" s="93" t="s">
        <v>6325</v>
      </c>
      <c r="B40454" t="s">
        <v>21783</v>
      </c>
      <c r="C40454">
        <v>95283</v>
      </c>
      <c r="D40454" s="93" t="s">
        <v>29595</v>
      </c>
      <c r="E40454" s="93" t="s">
        <v>14</v>
      </c>
    </row>
    <row r="40455" spans="1:5" x14ac:dyDescent="0.25">
      <c r="A40455" s="93" t="s">
        <v>6325</v>
      </c>
      <c r="B40455" t="s">
        <v>21783</v>
      </c>
      <c r="C40455">
        <v>97092</v>
      </c>
      <c r="D40455" s="93" t="s">
        <v>25791</v>
      </c>
      <c r="E40455" s="93" t="s">
        <v>14</v>
      </c>
    </row>
    <row r="40456" spans="1:5" x14ac:dyDescent="0.25">
      <c r="A40456" s="93" t="s">
        <v>6325</v>
      </c>
      <c r="B40456" t="s">
        <v>21783</v>
      </c>
      <c r="C40456">
        <v>97113</v>
      </c>
      <c r="D40456" s="93" t="s">
        <v>22196</v>
      </c>
      <c r="E40456" s="93" t="s">
        <v>14</v>
      </c>
    </row>
    <row r="40457" spans="1:5" x14ac:dyDescent="0.25">
      <c r="A40457" s="93" t="s">
        <v>6325</v>
      </c>
      <c r="B40457" t="s">
        <v>21783</v>
      </c>
      <c r="C40457">
        <v>97115</v>
      </c>
      <c r="D40457" s="93" t="s">
        <v>29596</v>
      </c>
      <c r="E40457" s="93" t="s">
        <v>14</v>
      </c>
    </row>
    <row r="40458" spans="1:5" x14ac:dyDescent="0.25">
      <c r="A40458" s="93" t="s">
        <v>6325</v>
      </c>
      <c r="B40458" t="s">
        <v>21783</v>
      </c>
      <c r="C40458">
        <v>97118</v>
      </c>
      <c r="D40458" s="93" t="s">
        <v>29597</v>
      </c>
      <c r="E40458" s="93" t="s">
        <v>14</v>
      </c>
    </row>
    <row r="40459" spans="1:5" x14ac:dyDescent="0.25">
      <c r="A40459" s="93" t="s">
        <v>6326</v>
      </c>
      <c r="D40459" s="93" t="s">
        <v>14</v>
      </c>
      <c r="E40459" s="93" t="s">
        <v>36078</v>
      </c>
    </row>
    <row r="40460" spans="1:5" x14ac:dyDescent="0.25">
      <c r="A40460" s="93" t="s">
        <v>6326</v>
      </c>
      <c r="B40460" t="s">
        <v>21791</v>
      </c>
      <c r="C40460">
        <v>4517</v>
      </c>
      <c r="D40460" s="93" t="s">
        <v>29573</v>
      </c>
      <c r="E40460" s="93" t="s">
        <v>14</v>
      </c>
    </row>
    <row r="40461" spans="1:5" x14ac:dyDescent="0.25">
      <c r="A40461" s="93" t="s">
        <v>6326</v>
      </c>
      <c r="B40461" t="s">
        <v>21791</v>
      </c>
      <c r="C40461">
        <v>5069</v>
      </c>
      <c r="D40461" s="93" t="s">
        <v>29574</v>
      </c>
      <c r="E40461" s="93" t="s">
        <v>14</v>
      </c>
    </row>
    <row r="40462" spans="1:5" x14ac:dyDescent="0.25">
      <c r="A40462" s="93" t="s">
        <v>6326</v>
      </c>
      <c r="B40462" t="s">
        <v>21791</v>
      </c>
      <c r="C40462">
        <v>6193</v>
      </c>
      <c r="D40462" s="93" t="s">
        <v>29576</v>
      </c>
      <c r="E40462" s="93" t="s">
        <v>14</v>
      </c>
    </row>
    <row r="40463" spans="1:5" x14ac:dyDescent="0.25">
      <c r="A40463" s="93" t="s">
        <v>6326</v>
      </c>
      <c r="B40463" t="s">
        <v>21791</v>
      </c>
      <c r="C40463">
        <v>34492</v>
      </c>
      <c r="D40463" s="93" t="s">
        <v>29544</v>
      </c>
      <c r="E40463" s="93" t="s">
        <v>14</v>
      </c>
    </row>
    <row r="40464" spans="1:5" x14ac:dyDescent="0.25">
      <c r="A40464" s="93" t="s">
        <v>6326</v>
      </c>
      <c r="B40464" t="s">
        <v>21791</v>
      </c>
      <c r="C40464">
        <v>42409</v>
      </c>
      <c r="D40464" s="93" t="s">
        <v>22454</v>
      </c>
      <c r="E40464" s="93" t="s">
        <v>14</v>
      </c>
    </row>
    <row r="40465" spans="1:5" x14ac:dyDescent="0.25">
      <c r="A40465" s="93" t="s">
        <v>6326</v>
      </c>
      <c r="B40465" t="s">
        <v>21783</v>
      </c>
      <c r="C40465">
        <v>88262</v>
      </c>
      <c r="D40465" s="93" t="s">
        <v>29577</v>
      </c>
      <c r="E40465" s="93" t="s">
        <v>14</v>
      </c>
    </row>
    <row r="40466" spans="1:5" x14ac:dyDescent="0.25">
      <c r="A40466" s="93" t="s">
        <v>6326</v>
      </c>
      <c r="B40466" t="s">
        <v>21783</v>
      </c>
      <c r="C40466">
        <v>88309</v>
      </c>
      <c r="D40466" s="93" t="s">
        <v>29598</v>
      </c>
      <c r="E40466" s="93" t="s">
        <v>14</v>
      </c>
    </row>
    <row r="40467" spans="1:5" x14ac:dyDescent="0.25">
      <c r="A40467" s="93" t="s">
        <v>6326</v>
      </c>
      <c r="B40467" t="s">
        <v>21783</v>
      </c>
      <c r="C40467">
        <v>88316</v>
      </c>
      <c r="D40467" s="93" t="s">
        <v>29599</v>
      </c>
      <c r="E40467" s="93" t="s">
        <v>14</v>
      </c>
    </row>
    <row r="40468" spans="1:5" x14ac:dyDescent="0.25">
      <c r="A40468" s="93" t="s">
        <v>6326</v>
      </c>
      <c r="B40468" t="s">
        <v>21783</v>
      </c>
      <c r="C40468">
        <v>90586</v>
      </c>
      <c r="D40468" s="93" t="s">
        <v>29600</v>
      </c>
      <c r="E40468" s="93" t="s">
        <v>14</v>
      </c>
    </row>
    <row r="40469" spans="1:5" x14ac:dyDescent="0.25">
      <c r="A40469" s="93" t="s">
        <v>6326</v>
      </c>
      <c r="B40469" t="s">
        <v>21783</v>
      </c>
      <c r="C40469">
        <v>90587</v>
      </c>
      <c r="D40469" s="93" t="s">
        <v>29601</v>
      </c>
      <c r="E40469" s="93" t="s">
        <v>14</v>
      </c>
    </row>
    <row r="40470" spans="1:5" x14ac:dyDescent="0.25">
      <c r="A40470" s="93" t="s">
        <v>6326</v>
      </c>
      <c r="B40470" t="s">
        <v>21783</v>
      </c>
      <c r="C40470">
        <v>95282</v>
      </c>
      <c r="D40470" s="93" t="s">
        <v>29600</v>
      </c>
      <c r="E40470" s="93" t="s">
        <v>14</v>
      </c>
    </row>
    <row r="40471" spans="1:5" x14ac:dyDescent="0.25">
      <c r="A40471" s="93" t="s">
        <v>6326</v>
      </c>
      <c r="B40471" t="s">
        <v>21783</v>
      </c>
      <c r="C40471">
        <v>95283</v>
      </c>
      <c r="D40471" s="93" t="s">
        <v>29601</v>
      </c>
      <c r="E40471" s="93" t="s">
        <v>14</v>
      </c>
    </row>
    <row r="40472" spans="1:5" x14ac:dyDescent="0.25">
      <c r="A40472" s="93" t="s">
        <v>6326</v>
      </c>
      <c r="B40472" t="s">
        <v>21783</v>
      </c>
      <c r="C40472">
        <v>97093</v>
      </c>
      <c r="D40472" s="93" t="s">
        <v>29602</v>
      </c>
      <c r="E40472" s="93" t="s">
        <v>14</v>
      </c>
    </row>
    <row r="40473" spans="1:5" x14ac:dyDescent="0.25">
      <c r="A40473" s="93" t="s">
        <v>6326</v>
      </c>
      <c r="B40473" t="s">
        <v>21783</v>
      </c>
      <c r="C40473">
        <v>97113</v>
      </c>
      <c r="D40473" s="93" t="s">
        <v>22196</v>
      </c>
      <c r="E40473" s="93" t="s">
        <v>14</v>
      </c>
    </row>
    <row r="40474" spans="1:5" x14ac:dyDescent="0.25">
      <c r="A40474" s="93" t="s">
        <v>6326</v>
      </c>
      <c r="B40474" t="s">
        <v>21783</v>
      </c>
      <c r="C40474">
        <v>97115</v>
      </c>
      <c r="D40474" s="93" t="s">
        <v>29596</v>
      </c>
      <c r="E40474" s="93" t="s">
        <v>14</v>
      </c>
    </row>
    <row r="40475" spans="1:5" x14ac:dyDescent="0.25">
      <c r="A40475" s="93" t="s">
        <v>6326</v>
      </c>
      <c r="B40475" t="s">
        <v>21783</v>
      </c>
      <c r="C40475">
        <v>97118</v>
      </c>
      <c r="D40475" s="93" t="s">
        <v>29597</v>
      </c>
      <c r="E40475" s="93" t="s">
        <v>14</v>
      </c>
    </row>
    <row r="40476" spans="1:5" x14ac:dyDescent="0.25">
      <c r="A40476" s="93" t="s">
        <v>6327</v>
      </c>
      <c r="D40476" s="93" t="s">
        <v>14</v>
      </c>
      <c r="E40476" s="93" t="s">
        <v>36079</v>
      </c>
    </row>
    <row r="40477" spans="1:5" x14ac:dyDescent="0.25">
      <c r="A40477" s="93" t="s">
        <v>6327</v>
      </c>
      <c r="B40477" t="s">
        <v>21791</v>
      </c>
      <c r="C40477">
        <v>4517</v>
      </c>
      <c r="D40477" s="93" t="s">
        <v>29573</v>
      </c>
      <c r="E40477" s="93" t="s">
        <v>14</v>
      </c>
    </row>
    <row r="40478" spans="1:5" x14ac:dyDescent="0.25">
      <c r="A40478" s="93" t="s">
        <v>6327</v>
      </c>
      <c r="B40478" t="s">
        <v>21791</v>
      </c>
      <c r="C40478">
        <v>5069</v>
      </c>
      <c r="D40478" s="93" t="s">
        <v>29574</v>
      </c>
      <c r="E40478" s="93" t="s">
        <v>14</v>
      </c>
    </row>
    <row r="40479" spans="1:5" x14ac:dyDescent="0.25">
      <c r="A40479" s="93" t="s">
        <v>6327</v>
      </c>
      <c r="B40479" t="s">
        <v>21791</v>
      </c>
      <c r="C40479">
        <v>6189</v>
      </c>
      <c r="D40479" s="93" t="s">
        <v>29576</v>
      </c>
      <c r="E40479" s="93" t="s">
        <v>14</v>
      </c>
    </row>
    <row r="40480" spans="1:5" x14ac:dyDescent="0.25">
      <c r="A40480" s="93" t="s">
        <v>6327</v>
      </c>
      <c r="B40480" t="s">
        <v>21791</v>
      </c>
      <c r="C40480">
        <v>34492</v>
      </c>
      <c r="D40480" s="93" t="s">
        <v>29603</v>
      </c>
      <c r="E40480" s="93" t="s">
        <v>14</v>
      </c>
    </row>
    <row r="40481" spans="1:5" x14ac:dyDescent="0.25">
      <c r="A40481" s="93" t="s">
        <v>6327</v>
      </c>
      <c r="B40481" t="s">
        <v>21791</v>
      </c>
      <c r="C40481">
        <v>42409</v>
      </c>
      <c r="D40481" s="93" t="s">
        <v>22454</v>
      </c>
      <c r="E40481" s="93" t="s">
        <v>14</v>
      </c>
    </row>
    <row r="40482" spans="1:5" x14ac:dyDescent="0.25">
      <c r="A40482" s="93" t="s">
        <v>6327</v>
      </c>
      <c r="B40482" t="s">
        <v>21783</v>
      </c>
      <c r="C40482">
        <v>88262</v>
      </c>
      <c r="D40482" s="93" t="s">
        <v>29604</v>
      </c>
      <c r="E40482" s="93" t="s">
        <v>14</v>
      </c>
    </row>
    <row r="40483" spans="1:5" x14ac:dyDescent="0.25">
      <c r="A40483" s="93" t="s">
        <v>6327</v>
      </c>
      <c r="B40483" t="s">
        <v>21783</v>
      </c>
      <c r="C40483">
        <v>88309</v>
      </c>
      <c r="D40483" s="93" t="s">
        <v>29605</v>
      </c>
      <c r="E40483" s="93" t="s">
        <v>14</v>
      </c>
    </row>
    <row r="40484" spans="1:5" x14ac:dyDescent="0.25">
      <c r="A40484" s="93" t="s">
        <v>6327</v>
      </c>
      <c r="B40484" t="s">
        <v>21783</v>
      </c>
      <c r="C40484">
        <v>88316</v>
      </c>
      <c r="D40484" s="93" t="s">
        <v>29606</v>
      </c>
      <c r="E40484" s="93" t="s">
        <v>14</v>
      </c>
    </row>
    <row r="40485" spans="1:5" x14ac:dyDescent="0.25">
      <c r="A40485" s="93" t="s">
        <v>6327</v>
      </c>
      <c r="B40485" t="s">
        <v>21783</v>
      </c>
      <c r="C40485">
        <v>90586</v>
      </c>
      <c r="D40485" s="93" t="s">
        <v>29607</v>
      </c>
      <c r="E40485" s="93" t="s">
        <v>14</v>
      </c>
    </row>
    <row r="40486" spans="1:5" x14ac:dyDescent="0.25">
      <c r="A40486" s="93" t="s">
        <v>6327</v>
      </c>
      <c r="B40486" t="s">
        <v>21783</v>
      </c>
      <c r="C40486">
        <v>90587</v>
      </c>
      <c r="D40486" s="93" t="s">
        <v>29608</v>
      </c>
      <c r="E40486" s="93" t="s">
        <v>14</v>
      </c>
    </row>
    <row r="40487" spans="1:5" x14ac:dyDescent="0.25">
      <c r="A40487" s="93" t="s">
        <v>6327</v>
      </c>
      <c r="B40487" t="s">
        <v>21783</v>
      </c>
      <c r="C40487">
        <v>95282</v>
      </c>
      <c r="D40487" s="93" t="s">
        <v>29607</v>
      </c>
      <c r="E40487" s="93" t="s">
        <v>14</v>
      </c>
    </row>
    <row r="40488" spans="1:5" x14ac:dyDescent="0.25">
      <c r="A40488" s="93" t="s">
        <v>6327</v>
      </c>
      <c r="B40488" t="s">
        <v>21783</v>
      </c>
      <c r="C40488">
        <v>95283</v>
      </c>
      <c r="D40488" s="93" t="s">
        <v>29608</v>
      </c>
      <c r="E40488" s="93" t="s">
        <v>14</v>
      </c>
    </row>
    <row r="40489" spans="1:5" x14ac:dyDescent="0.25">
      <c r="A40489" s="93" t="s">
        <v>6327</v>
      </c>
      <c r="B40489" t="s">
        <v>21783</v>
      </c>
      <c r="C40489">
        <v>97093</v>
      </c>
      <c r="D40489" s="93" t="s">
        <v>29602</v>
      </c>
      <c r="E40489" s="93" t="s">
        <v>14</v>
      </c>
    </row>
    <row r="40490" spans="1:5" x14ac:dyDescent="0.25">
      <c r="A40490" s="93" t="s">
        <v>6327</v>
      </c>
      <c r="B40490" t="s">
        <v>21783</v>
      </c>
      <c r="C40490">
        <v>97113</v>
      </c>
      <c r="D40490" s="93" t="s">
        <v>22196</v>
      </c>
      <c r="E40490" s="93" t="s">
        <v>14</v>
      </c>
    </row>
    <row r="40491" spans="1:5" x14ac:dyDescent="0.25">
      <c r="A40491" s="93" t="s">
        <v>6327</v>
      </c>
      <c r="B40491" t="s">
        <v>21783</v>
      </c>
      <c r="C40491">
        <v>97115</v>
      </c>
      <c r="D40491" s="93" t="s">
        <v>29596</v>
      </c>
      <c r="E40491" s="93" t="s">
        <v>14</v>
      </c>
    </row>
    <row r="40492" spans="1:5" x14ac:dyDescent="0.25">
      <c r="A40492" s="93" t="s">
        <v>6327</v>
      </c>
      <c r="B40492" t="s">
        <v>21783</v>
      </c>
      <c r="C40492">
        <v>97118</v>
      </c>
      <c r="D40492" s="93" t="s">
        <v>29597</v>
      </c>
      <c r="E40492" s="93" t="s">
        <v>14</v>
      </c>
    </row>
    <row r="40493" spans="1:5" x14ac:dyDescent="0.25">
      <c r="A40493" s="93" t="s">
        <v>6328</v>
      </c>
      <c r="D40493" s="93" t="s">
        <v>14</v>
      </c>
      <c r="E40493" s="93" t="s">
        <v>36080</v>
      </c>
    </row>
    <row r="40494" spans="1:5" x14ac:dyDescent="0.25">
      <c r="A40494" s="93" t="s">
        <v>6328</v>
      </c>
      <c r="B40494" t="s">
        <v>21791</v>
      </c>
      <c r="C40494">
        <v>370</v>
      </c>
      <c r="D40494" s="93" t="s">
        <v>21992</v>
      </c>
      <c r="E40494" s="93" t="s">
        <v>14</v>
      </c>
    </row>
    <row r="40495" spans="1:5" x14ac:dyDescent="0.25">
      <c r="A40495" s="93" t="s">
        <v>6328</v>
      </c>
      <c r="B40495" t="s">
        <v>21791</v>
      </c>
      <c r="C40495">
        <v>695</v>
      </c>
      <c r="D40495" s="93" t="s">
        <v>29609</v>
      </c>
      <c r="E40495" s="93" t="s">
        <v>14</v>
      </c>
    </row>
    <row r="40496" spans="1:5" x14ac:dyDescent="0.25">
      <c r="A40496" s="93" t="s">
        <v>6328</v>
      </c>
      <c r="B40496" t="s">
        <v>21791</v>
      </c>
      <c r="C40496">
        <v>4741</v>
      </c>
      <c r="D40496" s="93" t="s">
        <v>26194</v>
      </c>
      <c r="E40496" s="93" t="s">
        <v>14</v>
      </c>
    </row>
    <row r="40497" spans="1:5" x14ac:dyDescent="0.25">
      <c r="A40497" s="93" t="s">
        <v>6328</v>
      </c>
      <c r="B40497" t="s">
        <v>21783</v>
      </c>
      <c r="C40497">
        <v>88260</v>
      </c>
      <c r="D40497" s="93" t="s">
        <v>24428</v>
      </c>
      <c r="E40497" s="93" t="s">
        <v>14</v>
      </c>
    </row>
    <row r="40498" spans="1:5" x14ac:dyDescent="0.25">
      <c r="A40498" s="93" t="s">
        <v>6328</v>
      </c>
      <c r="B40498" t="s">
        <v>21783</v>
      </c>
      <c r="C40498">
        <v>88316</v>
      </c>
      <c r="D40498" s="93" t="s">
        <v>24428</v>
      </c>
      <c r="E40498" s="93" t="s">
        <v>14</v>
      </c>
    </row>
    <row r="40499" spans="1:5" x14ac:dyDescent="0.25">
      <c r="A40499" s="93" t="s">
        <v>6328</v>
      </c>
      <c r="B40499" t="s">
        <v>21783</v>
      </c>
      <c r="C40499">
        <v>91277</v>
      </c>
      <c r="D40499" s="93" t="s">
        <v>23267</v>
      </c>
      <c r="E40499" s="93" t="s">
        <v>14</v>
      </c>
    </row>
    <row r="40500" spans="1:5" x14ac:dyDescent="0.25">
      <c r="A40500" s="93" t="s">
        <v>6328</v>
      </c>
      <c r="B40500" t="s">
        <v>21783</v>
      </c>
      <c r="C40500">
        <v>91278</v>
      </c>
      <c r="D40500" s="93" t="s">
        <v>27921</v>
      </c>
      <c r="E40500" s="93" t="s">
        <v>14</v>
      </c>
    </row>
    <row r="40501" spans="1:5" x14ac:dyDescent="0.25">
      <c r="A40501" s="93" t="s">
        <v>6328</v>
      </c>
      <c r="B40501" t="s">
        <v>21783</v>
      </c>
      <c r="C40501">
        <v>91283</v>
      </c>
      <c r="D40501" s="93" t="s">
        <v>22007</v>
      </c>
      <c r="E40501" s="93" t="s">
        <v>14</v>
      </c>
    </row>
    <row r="40502" spans="1:5" x14ac:dyDescent="0.25">
      <c r="A40502" s="93" t="s">
        <v>6328</v>
      </c>
      <c r="B40502" t="s">
        <v>21783</v>
      </c>
      <c r="C40502">
        <v>91285</v>
      </c>
      <c r="D40502" s="93" t="s">
        <v>29610</v>
      </c>
      <c r="E40502" s="93" t="s">
        <v>14</v>
      </c>
    </row>
    <row r="40503" spans="1:5" x14ac:dyDescent="0.25">
      <c r="A40503" s="93" t="s">
        <v>6329</v>
      </c>
      <c r="D40503" s="93" t="s">
        <v>14</v>
      </c>
      <c r="E40503" s="93" t="s">
        <v>36081</v>
      </c>
    </row>
    <row r="40504" spans="1:5" x14ac:dyDescent="0.25">
      <c r="A40504" s="93" t="s">
        <v>6329</v>
      </c>
      <c r="B40504" t="s">
        <v>21791</v>
      </c>
      <c r="C40504">
        <v>370</v>
      </c>
      <c r="D40504" s="93" t="s">
        <v>21992</v>
      </c>
      <c r="E40504" s="93" t="s">
        <v>14</v>
      </c>
    </row>
    <row r="40505" spans="1:5" x14ac:dyDescent="0.25">
      <c r="A40505" s="93" t="s">
        <v>6329</v>
      </c>
      <c r="B40505" t="s">
        <v>21791</v>
      </c>
      <c r="C40505">
        <v>695</v>
      </c>
      <c r="D40505" s="93" t="s">
        <v>29611</v>
      </c>
      <c r="E40505" s="93" t="s">
        <v>14</v>
      </c>
    </row>
    <row r="40506" spans="1:5" x14ac:dyDescent="0.25">
      <c r="A40506" s="93" t="s">
        <v>6329</v>
      </c>
      <c r="B40506" t="s">
        <v>21791</v>
      </c>
      <c r="C40506">
        <v>4741</v>
      </c>
      <c r="D40506" s="93" t="s">
        <v>26194</v>
      </c>
      <c r="E40506" s="93" t="s">
        <v>14</v>
      </c>
    </row>
    <row r="40507" spans="1:5" x14ac:dyDescent="0.25">
      <c r="A40507" s="93" t="s">
        <v>6329</v>
      </c>
      <c r="B40507" t="s">
        <v>21783</v>
      </c>
      <c r="C40507">
        <v>88260</v>
      </c>
      <c r="D40507" s="93" t="s">
        <v>26972</v>
      </c>
      <c r="E40507" s="93" t="s">
        <v>14</v>
      </c>
    </row>
    <row r="40508" spans="1:5" x14ac:dyDescent="0.25">
      <c r="A40508" s="93" t="s">
        <v>6329</v>
      </c>
      <c r="B40508" t="s">
        <v>21783</v>
      </c>
      <c r="C40508">
        <v>88316</v>
      </c>
      <c r="D40508" s="93" t="s">
        <v>26972</v>
      </c>
      <c r="E40508" s="93" t="s">
        <v>14</v>
      </c>
    </row>
    <row r="40509" spans="1:5" x14ac:dyDescent="0.25">
      <c r="A40509" s="93" t="s">
        <v>6329</v>
      </c>
      <c r="B40509" t="s">
        <v>21783</v>
      </c>
      <c r="C40509">
        <v>91277</v>
      </c>
      <c r="D40509" s="93" t="s">
        <v>23267</v>
      </c>
      <c r="E40509" s="93" t="s">
        <v>14</v>
      </c>
    </row>
    <row r="40510" spans="1:5" x14ac:dyDescent="0.25">
      <c r="A40510" s="93" t="s">
        <v>6329</v>
      </c>
      <c r="B40510" t="s">
        <v>21783</v>
      </c>
      <c r="C40510">
        <v>91278</v>
      </c>
      <c r="D40510" s="93" t="s">
        <v>29040</v>
      </c>
      <c r="E40510" s="93" t="s">
        <v>14</v>
      </c>
    </row>
    <row r="40511" spans="1:5" x14ac:dyDescent="0.25">
      <c r="A40511" s="93" t="s">
        <v>6329</v>
      </c>
      <c r="B40511" t="s">
        <v>21783</v>
      </c>
      <c r="C40511">
        <v>91283</v>
      </c>
      <c r="D40511" s="93" t="s">
        <v>23953</v>
      </c>
      <c r="E40511" s="93" t="s">
        <v>14</v>
      </c>
    </row>
    <row r="40512" spans="1:5" x14ac:dyDescent="0.25">
      <c r="A40512" s="93" t="s">
        <v>6329</v>
      </c>
      <c r="B40512" t="s">
        <v>21783</v>
      </c>
      <c r="C40512">
        <v>91285</v>
      </c>
      <c r="D40512" s="93" t="s">
        <v>27928</v>
      </c>
      <c r="E40512" s="93" t="s">
        <v>14</v>
      </c>
    </row>
    <row r="40513" spans="1:5" x14ac:dyDescent="0.25">
      <c r="A40513" s="93" t="s">
        <v>6330</v>
      </c>
      <c r="D40513" s="93" t="s">
        <v>14</v>
      </c>
      <c r="E40513" s="93" t="s">
        <v>36082</v>
      </c>
    </row>
    <row r="40514" spans="1:5" x14ac:dyDescent="0.25">
      <c r="A40514" s="93" t="s">
        <v>6330</v>
      </c>
      <c r="B40514" t="s">
        <v>21791</v>
      </c>
      <c r="C40514">
        <v>4509</v>
      </c>
      <c r="D40514" s="93" t="s">
        <v>29612</v>
      </c>
      <c r="E40514" s="93" t="s">
        <v>14</v>
      </c>
    </row>
    <row r="40515" spans="1:5" x14ac:dyDescent="0.25">
      <c r="A40515" s="93" t="s">
        <v>6330</v>
      </c>
      <c r="B40515" t="s">
        <v>21791</v>
      </c>
      <c r="C40515">
        <v>4813</v>
      </c>
      <c r="D40515" s="93" t="s">
        <v>22196</v>
      </c>
      <c r="E40515" s="93" t="s">
        <v>14</v>
      </c>
    </row>
    <row r="40516" spans="1:5" x14ac:dyDescent="0.25">
      <c r="A40516" s="93" t="s">
        <v>6330</v>
      </c>
      <c r="B40516" t="s">
        <v>21791</v>
      </c>
      <c r="C40516">
        <v>5065</v>
      </c>
      <c r="D40516" s="93" t="s">
        <v>21814</v>
      </c>
      <c r="E40516" s="93" t="s">
        <v>14</v>
      </c>
    </row>
    <row r="40517" spans="1:5" x14ac:dyDescent="0.25">
      <c r="A40517" s="93" t="s">
        <v>6330</v>
      </c>
      <c r="B40517" t="s">
        <v>21791</v>
      </c>
      <c r="C40517">
        <v>5069</v>
      </c>
      <c r="D40517" s="93" t="s">
        <v>23419</v>
      </c>
      <c r="E40517" s="93" t="s">
        <v>14</v>
      </c>
    </row>
    <row r="40518" spans="1:5" x14ac:dyDescent="0.25">
      <c r="A40518" s="93" t="s">
        <v>6330</v>
      </c>
      <c r="B40518" t="s">
        <v>21783</v>
      </c>
      <c r="C40518">
        <v>88262</v>
      </c>
      <c r="D40518" s="93" t="s">
        <v>29613</v>
      </c>
      <c r="E40518" s="93" t="s">
        <v>14</v>
      </c>
    </row>
    <row r="40519" spans="1:5" x14ac:dyDescent="0.25">
      <c r="A40519" s="93" t="s">
        <v>6330</v>
      </c>
      <c r="B40519" t="s">
        <v>21783</v>
      </c>
      <c r="C40519">
        <v>88316</v>
      </c>
      <c r="D40519" s="93" t="s">
        <v>29614</v>
      </c>
      <c r="E40519" s="93" t="s">
        <v>14</v>
      </c>
    </row>
    <row r="40520" spans="1:5" x14ac:dyDescent="0.25">
      <c r="A40520" s="93" t="s">
        <v>6330</v>
      </c>
      <c r="B40520" t="s">
        <v>21783</v>
      </c>
      <c r="C40520">
        <v>102234</v>
      </c>
      <c r="D40520" s="93" t="s">
        <v>23205</v>
      </c>
      <c r="E40520" s="93" t="s">
        <v>14</v>
      </c>
    </row>
    <row r="40521" spans="1:5" x14ac:dyDescent="0.25">
      <c r="A40521" s="93" t="s">
        <v>6331</v>
      </c>
      <c r="D40521" s="93" t="s">
        <v>14</v>
      </c>
      <c r="E40521" s="93" t="s">
        <v>36083</v>
      </c>
    </row>
    <row r="40522" spans="1:5" x14ac:dyDescent="0.25">
      <c r="A40522" s="93" t="s">
        <v>6331</v>
      </c>
      <c r="B40522" t="s">
        <v>21791</v>
      </c>
      <c r="C40522">
        <v>4491</v>
      </c>
      <c r="D40522" s="93" t="s">
        <v>29615</v>
      </c>
      <c r="E40522" s="93" t="s">
        <v>14</v>
      </c>
    </row>
    <row r="40523" spans="1:5" x14ac:dyDescent="0.25">
      <c r="A40523" s="93" t="s">
        <v>6331</v>
      </c>
      <c r="B40523" t="s">
        <v>21783</v>
      </c>
      <c r="C40523">
        <v>88262</v>
      </c>
      <c r="D40523" s="93" t="s">
        <v>27475</v>
      </c>
      <c r="E40523" s="93" t="s">
        <v>14</v>
      </c>
    </row>
    <row r="40524" spans="1:5" x14ac:dyDescent="0.25">
      <c r="A40524" s="93" t="s">
        <v>6331</v>
      </c>
      <c r="B40524" t="s">
        <v>21783</v>
      </c>
      <c r="C40524">
        <v>88316</v>
      </c>
      <c r="D40524" s="93" t="s">
        <v>29616</v>
      </c>
      <c r="E40524" s="93" t="s">
        <v>14</v>
      </c>
    </row>
    <row r="40525" spans="1:5" x14ac:dyDescent="0.25">
      <c r="A40525" s="93" t="s">
        <v>6331</v>
      </c>
      <c r="B40525" t="s">
        <v>21783</v>
      </c>
      <c r="C40525">
        <v>102197</v>
      </c>
      <c r="D40525" s="93" t="s">
        <v>28276</v>
      </c>
      <c r="E40525" s="93" t="s">
        <v>14</v>
      </c>
    </row>
    <row r="40526" spans="1:5" x14ac:dyDescent="0.25">
      <c r="A40526" s="93" t="s">
        <v>6331</v>
      </c>
      <c r="B40526" t="s">
        <v>21783</v>
      </c>
      <c r="C40526">
        <v>102218</v>
      </c>
      <c r="D40526" s="93" t="s">
        <v>28276</v>
      </c>
      <c r="E40526" s="93" t="s">
        <v>14</v>
      </c>
    </row>
    <row r="40527" spans="1:5" x14ac:dyDescent="0.25">
      <c r="A40527" s="93" t="s">
        <v>6331</v>
      </c>
      <c r="B40527" t="s">
        <v>21783</v>
      </c>
      <c r="C40527">
        <v>102486</v>
      </c>
      <c r="D40527" s="93" t="s">
        <v>23959</v>
      </c>
      <c r="E40527" s="93" t="s">
        <v>14</v>
      </c>
    </row>
    <row r="40528" spans="1:5" x14ac:dyDescent="0.25">
      <c r="A40528" s="93" t="s">
        <v>6332</v>
      </c>
      <c r="D40528" s="93" t="s">
        <v>14</v>
      </c>
      <c r="E40528" s="93" t="s">
        <v>36084</v>
      </c>
    </row>
    <row r="40529" spans="1:5" x14ac:dyDescent="0.25">
      <c r="A40529" s="93" t="s">
        <v>6332</v>
      </c>
      <c r="B40529" t="s">
        <v>21791</v>
      </c>
      <c r="C40529">
        <v>4491</v>
      </c>
      <c r="D40529" s="93" t="s">
        <v>22692</v>
      </c>
      <c r="E40529" s="93" t="s">
        <v>14</v>
      </c>
    </row>
    <row r="40530" spans="1:5" x14ac:dyDescent="0.25">
      <c r="A40530" s="93" t="s">
        <v>6332</v>
      </c>
      <c r="B40530" t="s">
        <v>21783</v>
      </c>
      <c r="C40530">
        <v>88262</v>
      </c>
      <c r="D40530" s="93" t="s">
        <v>27475</v>
      </c>
      <c r="E40530" s="93" t="s">
        <v>14</v>
      </c>
    </row>
    <row r="40531" spans="1:5" x14ac:dyDescent="0.25">
      <c r="A40531" s="93" t="s">
        <v>6332</v>
      </c>
      <c r="B40531" t="s">
        <v>21783</v>
      </c>
      <c r="C40531">
        <v>88316</v>
      </c>
      <c r="D40531" s="93" t="s">
        <v>29616</v>
      </c>
      <c r="E40531" s="93" t="s">
        <v>14</v>
      </c>
    </row>
    <row r="40532" spans="1:5" x14ac:dyDescent="0.25">
      <c r="A40532" s="93" t="s">
        <v>6332</v>
      </c>
      <c r="B40532" t="s">
        <v>21783</v>
      </c>
      <c r="C40532">
        <v>102197</v>
      </c>
      <c r="D40532" s="93" t="s">
        <v>26085</v>
      </c>
      <c r="E40532" s="93" t="s">
        <v>14</v>
      </c>
    </row>
    <row r="40533" spans="1:5" x14ac:dyDescent="0.25">
      <c r="A40533" s="93" t="s">
        <v>6332</v>
      </c>
      <c r="B40533" t="s">
        <v>21783</v>
      </c>
      <c r="C40533">
        <v>102218</v>
      </c>
      <c r="D40533" s="93" t="s">
        <v>26085</v>
      </c>
      <c r="E40533" s="93" t="s">
        <v>14</v>
      </c>
    </row>
    <row r="40534" spans="1:5" x14ac:dyDescent="0.25">
      <c r="A40534" s="93" t="s">
        <v>6332</v>
      </c>
      <c r="B40534" t="s">
        <v>21783</v>
      </c>
      <c r="C40534">
        <v>102486</v>
      </c>
      <c r="D40534" s="93" t="s">
        <v>23959</v>
      </c>
      <c r="E40534" s="93" t="s">
        <v>14</v>
      </c>
    </row>
    <row r="40535" spans="1:5" x14ac:dyDescent="0.25">
      <c r="A40535" s="93" t="s">
        <v>6333</v>
      </c>
      <c r="D40535" s="93" t="s">
        <v>14</v>
      </c>
      <c r="E40535" s="93" t="s">
        <v>36085</v>
      </c>
    </row>
    <row r="40536" spans="1:5" x14ac:dyDescent="0.25">
      <c r="A40536" s="93" t="s">
        <v>6333</v>
      </c>
      <c r="B40536" t="s">
        <v>21791</v>
      </c>
      <c r="C40536">
        <v>4491</v>
      </c>
      <c r="D40536" s="93" t="s">
        <v>29615</v>
      </c>
      <c r="E40536" s="93" t="s">
        <v>14</v>
      </c>
    </row>
    <row r="40537" spans="1:5" x14ac:dyDescent="0.25">
      <c r="A40537" s="93" t="s">
        <v>6333</v>
      </c>
      <c r="B40537" t="s">
        <v>21783</v>
      </c>
      <c r="C40537">
        <v>88262</v>
      </c>
      <c r="D40537" s="93" t="s">
        <v>29617</v>
      </c>
      <c r="E40537" s="93" t="s">
        <v>14</v>
      </c>
    </row>
    <row r="40538" spans="1:5" x14ac:dyDescent="0.25">
      <c r="A40538" s="93" t="s">
        <v>6333</v>
      </c>
      <c r="B40538" t="s">
        <v>21783</v>
      </c>
      <c r="C40538">
        <v>88316</v>
      </c>
      <c r="D40538" s="93" t="s">
        <v>29618</v>
      </c>
      <c r="E40538" s="93" t="s">
        <v>14</v>
      </c>
    </row>
    <row r="40539" spans="1:5" x14ac:dyDescent="0.25">
      <c r="A40539" s="93" t="s">
        <v>6333</v>
      </c>
      <c r="B40539" t="s">
        <v>21783</v>
      </c>
      <c r="C40539">
        <v>102197</v>
      </c>
      <c r="D40539" s="93" t="s">
        <v>28276</v>
      </c>
      <c r="E40539" s="93" t="s">
        <v>14</v>
      </c>
    </row>
    <row r="40540" spans="1:5" x14ac:dyDescent="0.25">
      <c r="A40540" s="93" t="s">
        <v>6333</v>
      </c>
      <c r="B40540" t="s">
        <v>21783</v>
      </c>
      <c r="C40540">
        <v>102218</v>
      </c>
      <c r="D40540" s="93" t="s">
        <v>28276</v>
      </c>
      <c r="E40540" s="93" t="s">
        <v>14</v>
      </c>
    </row>
    <row r="40541" spans="1:5" x14ac:dyDescent="0.25">
      <c r="A40541" s="93" t="s">
        <v>6333</v>
      </c>
      <c r="B40541" t="s">
        <v>21783</v>
      </c>
      <c r="C40541">
        <v>102486</v>
      </c>
      <c r="D40541" s="93" t="s">
        <v>23959</v>
      </c>
      <c r="E40541" s="93" t="s">
        <v>14</v>
      </c>
    </row>
    <row r="40542" spans="1:5" x14ac:dyDescent="0.25">
      <c r="A40542" s="93" t="s">
        <v>6334</v>
      </c>
      <c r="D40542" s="93" t="s">
        <v>14</v>
      </c>
      <c r="E40542" s="93" t="s">
        <v>36086</v>
      </c>
    </row>
    <row r="40543" spans="1:5" x14ac:dyDescent="0.25">
      <c r="A40543" s="93" t="s">
        <v>6334</v>
      </c>
      <c r="B40543" t="s">
        <v>21791</v>
      </c>
      <c r="C40543">
        <v>4491</v>
      </c>
      <c r="D40543" s="93" t="s">
        <v>22692</v>
      </c>
      <c r="E40543" s="93" t="s">
        <v>14</v>
      </c>
    </row>
    <row r="40544" spans="1:5" x14ac:dyDescent="0.25">
      <c r="A40544" s="93" t="s">
        <v>6334</v>
      </c>
      <c r="B40544" t="s">
        <v>21783</v>
      </c>
      <c r="C40544">
        <v>88262</v>
      </c>
      <c r="D40544" s="93" t="s">
        <v>29617</v>
      </c>
      <c r="E40544" s="93" t="s">
        <v>14</v>
      </c>
    </row>
    <row r="40545" spans="1:5" x14ac:dyDescent="0.25">
      <c r="A40545" s="93" t="s">
        <v>6334</v>
      </c>
      <c r="B40545" t="s">
        <v>21783</v>
      </c>
      <c r="C40545">
        <v>88316</v>
      </c>
      <c r="D40545" s="93" t="s">
        <v>29618</v>
      </c>
      <c r="E40545" s="93" t="s">
        <v>14</v>
      </c>
    </row>
    <row r="40546" spans="1:5" x14ac:dyDescent="0.25">
      <c r="A40546" s="93" t="s">
        <v>6334</v>
      </c>
      <c r="B40546" t="s">
        <v>21783</v>
      </c>
      <c r="C40546">
        <v>102197</v>
      </c>
      <c r="D40546" s="93" t="s">
        <v>26085</v>
      </c>
      <c r="E40546" s="93" t="s">
        <v>14</v>
      </c>
    </row>
    <row r="40547" spans="1:5" x14ac:dyDescent="0.25">
      <c r="A40547" s="93" t="s">
        <v>6334</v>
      </c>
      <c r="B40547" t="s">
        <v>21783</v>
      </c>
      <c r="C40547">
        <v>102218</v>
      </c>
      <c r="D40547" s="93" t="s">
        <v>26085</v>
      </c>
      <c r="E40547" s="93" t="s">
        <v>14</v>
      </c>
    </row>
    <row r="40548" spans="1:5" x14ac:dyDescent="0.25">
      <c r="A40548" s="93" t="s">
        <v>6334</v>
      </c>
      <c r="B40548" t="s">
        <v>21783</v>
      </c>
      <c r="C40548">
        <v>102486</v>
      </c>
      <c r="D40548" s="93" t="s">
        <v>23959</v>
      </c>
      <c r="E40548" s="93" t="s">
        <v>14</v>
      </c>
    </row>
    <row r="40549" spans="1:5" x14ac:dyDescent="0.25">
      <c r="A40549" s="93" t="s">
        <v>6335</v>
      </c>
      <c r="D40549" s="93" t="s">
        <v>14</v>
      </c>
      <c r="E40549" s="93" t="s">
        <v>36087</v>
      </c>
    </row>
    <row r="40550" spans="1:5" x14ac:dyDescent="0.25">
      <c r="A40550" s="93" t="s">
        <v>6335</v>
      </c>
      <c r="B40550" t="s">
        <v>21791</v>
      </c>
      <c r="C40550">
        <v>1518</v>
      </c>
      <c r="D40550" s="93" t="s">
        <v>29058</v>
      </c>
      <c r="E40550" s="93" t="s">
        <v>14</v>
      </c>
    </row>
    <row r="40551" spans="1:5" x14ac:dyDescent="0.25">
      <c r="A40551" s="93" t="s">
        <v>6335</v>
      </c>
      <c r="B40551" t="s">
        <v>21783</v>
      </c>
      <c r="C40551">
        <v>5835</v>
      </c>
      <c r="D40551" s="93" t="s">
        <v>26210</v>
      </c>
      <c r="E40551" s="93" t="s">
        <v>14</v>
      </c>
    </row>
    <row r="40552" spans="1:5" x14ac:dyDescent="0.25">
      <c r="A40552" s="93" t="s">
        <v>6335</v>
      </c>
      <c r="B40552" t="s">
        <v>21783</v>
      </c>
      <c r="C40552">
        <v>5837</v>
      </c>
      <c r="D40552" s="93" t="s">
        <v>24689</v>
      </c>
      <c r="E40552" s="93" t="s">
        <v>14</v>
      </c>
    </row>
    <row r="40553" spans="1:5" x14ac:dyDescent="0.25">
      <c r="A40553" s="93" t="s">
        <v>6335</v>
      </c>
      <c r="B40553" t="s">
        <v>21783</v>
      </c>
      <c r="C40553">
        <v>88314</v>
      </c>
      <c r="D40553" s="93" t="s">
        <v>29619</v>
      </c>
      <c r="E40553" s="93" t="s">
        <v>14</v>
      </c>
    </row>
    <row r="40554" spans="1:5" x14ac:dyDescent="0.25">
      <c r="A40554" s="93" t="s">
        <v>6335</v>
      </c>
      <c r="B40554" t="s">
        <v>21783</v>
      </c>
      <c r="C40554">
        <v>91386</v>
      </c>
      <c r="D40554" s="93" t="s">
        <v>26210</v>
      </c>
      <c r="E40554" s="93" t="s">
        <v>14</v>
      </c>
    </row>
    <row r="40555" spans="1:5" x14ac:dyDescent="0.25">
      <c r="A40555" s="93" t="s">
        <v>6335</v>
      </c>
      <c r="B40555" t="s">
        <v>21783</v>
      </c>
      <c r="C40555">
        <v>95631</v>
      </c>
      <c r="D40555" s="93" t="s">
        <v>27505</v>
      </c>
      <c r="E40555" s="93" t="s">
        <v>14</v>
      </c>
    </row>
    <row r="40556" spans="1:5" x14ac:dyDescent="0.25">
      <c r="A40556" s="93" t="s">
        <v>6335</v>
      </c>
      <c r="B40556" t="s">
        <v>21783</v>
      </c>
      <c r="C40556">
        <v>95632</v>
      </c>
      <c r="D40556" s="93" t="s">
        <v>22068</v>
      </c>
      <c r="E40556" s="93" t="s">
        <v>14</v>
      </c>
    </row>
    <row r="40557" spans="1:5" x14ac:dyDescent="0.25">
      <c r="A40557" s="93" t="s">
        <v>6335</v>
      </c>
      <c r="B40557" t="s">
        <v>21783</v>
      </c>
      <c r="C40557">
        <v>96155</v>
      </c>
      <c r="D40557" s="93" t="s">
        <v>23629</v>
      </c>
      <c r="E40557" s="93" t="s">
        <v>14</v>
      </c>
    </row>
    <row r="40558" spans="1:5" x14ac:dyDescent="0.25">
      <c r="A40558" s="93" t="s">
        <v>6335</v>
      </c>
      <c r="B40558" t="s">
        <v>21783</v>
      </c>
      <c r="C40558">
        <v>96157</v>
      </c>
      <c r="D40558" s="93" t="s">
        <v>27345</v>
      </c>
      <c r="E40558" s="93" t="s">
        <v>14</v>
      </c>
    </row>
    <row r="40559" spans="1:5" x14ac:dyDescent="0.25">
      <c r="A40559" s="93" t="s">
        <v>6335</v>
      </c>
      <c r="B40559" t="s">
        <v>21783</v>
      </c>
      <c r="C40559">
        <v>96463</v>
      </c>
      <c r="D40559" s="93" t="s">
        <v>27932</v>
      </c>
      <c r="E40559" s="93" t="s">
        <v>14</v>
      </c>
    </row>
    <row r="40560" spans="1:5" x14ac:dyDescent="0.25">
      <c r="A40560" s="93" t="s">
        <v>6335</v>
      </c>
      <c r="B40560" t="s">
        <v>21783</v>
      </c>
      <c r="C40560">
        <v>96464</v>
      </c>
      <c r="D40560" s="93" t="s">
        <v>23014</v>
      </c>
      <c r="E40560" s="93" t="s">
        <v>14</v>
      </c>
    </row>
    <row r="40561" spans="1:5" x14ac:dyDescent="0.25">
      <c r="A40561" s="93" t="s">
        <v>6336</v>
      </c>
      <c r="D40561" s="93" t="s">
        <v>14</v>
      </c>
      <c r="E40561" s="93" t="s">
        <v>36088</v>
      </c>
    </row>
    <row r="40562" spans="1:5" x14ac:dyDescent="0.25">
      <c r="A40562" s="93" t="s">
        <v>6336</v>
      </c>
      <c r="B40562" t="s">
        <v>21783</v>
      </c>
      <c r="C40562">
        <v>5835</v>
      </c>
      <c r="D40562" s="93" t="s">
        <v>21939</v>
      </c>
      <c r="E40562" s="93" t="s">
        <v>14</v>
      </c>
    </row>
    <row r="40563" spans="1:5" x14ac:dyDescent="0.25">
      <c r="A40563" s="93" t="s">
        <v>6336</v>
      </c>
      <c r="B40563" t="s">
        <v>21783</v>
      </c>
      <c r="C40563">
        <v>5837</v>
      </c>
      <c r="D40563" s="93" t="s">
        <v>21941</v>
      </c>
      <c r="E40563" s="93" t="s">
        <v>14</v>
      </c>
    </row>
    <row r="40564" spans="1:5" x14ac:dyDescent="0.25">
      <c r="A40564" s="93" t="s">
        <v>6336</v>
      </c>
      <c r="B40564" t="s">
        <v>21791</v>
      </c>
      <c r="C40564">
        <v>41965</v>
      </c>
      <c r="D40564" s="93" t="s">
        <v>29058</v>
      </c>
      <c r="E40564" s="93" t="s">
        <v>14</v>
      </c>
    </row>
    <row r="40565" spans="1:5" x14ac:dyDescent="0.25">
      <c r="A40565" s="93" t="s">
        <v>6336</v>
      </c>
      <c r="B40565" t="s">
        <v>21783</v>
      </c>
      <c r="C40565">
        <v>88314</v>
      </c>
      <c r="D40565" s="93" t="s">
        <v>29620</v>
      </c>
      <c r="E40565" s="93" t="s">
        <v>14</v>
      </c>
    </row>
    <row r="40566" spans="1:5" x14ac:dyDescent="0.25">
      <c r="A40566" s="93" t="s">
        <v>6336</v>
      </c>
      <c r="B40566" t="s">
        <v>21783</v>
      </c>
      <c r="C40566">
        <v>91386</v>
      </c>
      <c r="D40566" s="93" t="s">
        <v>21939</v>
      </c>
      <c r="E40566" s="93" t="s">
        <v>14</v>
      </c>
    </row>
    <row r="40567" spans="1:5" x14ac:dyDescent="0.25">
      <c r="A40567" s="93" t="s">
        <v>6336</v>
      </c>
      <c r="B40567" t="s">
        <v>21783</v>
      </c>
      <c r="C40567">
        <v>95631</v>
      </c>
      <c r="D40567" s="93" t="s">
        <v>27038</v>
      </c>
      <c r="E40567" s="93" t="s">
        <v>14</v>
      </c>
    </row>
    <row r="40568" spans="1:5" x14ac:dyDescent="0.25">
      <c r="A40568" s="93" t="s">
        <v>6336</v>
      </c>
      <c r="B40568" t="s">
        <v>21783</v>
      </c>
      <c r="C40568">
        <v>95632</v>
      </c>
      <c r="D40568" s="93" t="s">
        <v>21872</v>
      </c>
      <c r="E40568" s="93" t="s">
        <v>14</v>
      </c>
    </row>
    <row r="40569" spans="1:5" x14ac:dyDescent="0.25">
      <c r="A40569" s="93" t="s">
        <v>6336</v>
      </c>
      <c r="B40569" t="s">
        <v>21783</v>
      </c>
      <c r="C40569">
        <v>96155</v>
      </c>
      <c r="D40569" s="93" t="s">
        <v>24534</v>
      </c>
      <c r="E40569" s="93" t="s">
        <v>14</v>
      </c>
    </row>
    <row r="40570" spans="1:5" x14ac:dyDescent="0.25">
      <c r="A40570" s="93" t="s">
        <v>6336</v>
      </c>
      <c r="B40570" t="s">
        <v>21783</v>
      </c>
      <c r="C40570">
        <v>96157</v>
      </c>
      <c r="D40570" s="93" t="s">
        <v>27345</v>
      </c>
      <c r="E40570" s="93" t="s">
        <v>14</v>
      </c>
    </row>
    <row r="40571" spans="1:5" x14ac:dyDescent="0.25">
      <c r="A40571" s="93" t="s">
        <v>6336</v>
      </c>
      <c r="B40571" t="s">
        <v>21783</v>
      </c>
      <c r="C40571">
        <v>96463</v>
      </c>
      <c r="D40571" s="93" t="s">
        <v>24270</v>
      </c>
      <c r="E40571" s="93" t="s">
        <v>14</v>
      </c>
    </row>
    <row r="40572" spans="1:5" x14ac:dyDescent="0.25">
      <c r="A40572" s="93" t="s">
        <v>6336</v>
      </c>
      <c r="B40572" t="s">
        <v>21783</v>
      </c>
      <c r="C40572">
        <v>96464</v>
      </c>
      <c r="D40572" s="93" t="s">
        <v>22933</v>
      </c>
      <c r="E40572" s="93" t="s">
        <v>14</v>
      </c>
    </row>
    <row r="40573" spans="1:5" x14ac:dyDescent="0.25">
      <c r="A40573" s="93" t="s">
        <v>6337</v>
      </c>
      <c r="D40573" s="93" t="s">
        <v>14</v>
      </c>
      <c r="E40573" s="93" t="s">
        <v>36089</v>
      </c>
    </row>
    <row r="40574" spans="1:5" x14ac:dyDescent="0.25">
      <c r="A40574" s="93" t="s">
        <v>6337</v>
      </c>
      <c r="B40574" t="s">
        <v>21783</v>
      </c>
      <c r="C40574">
        <v>5811</v>
      </c>
      <c r="D40574" s="93" t="s">
        <v>22844</v>
      </c>
      <c r="E40574" s="93" t="s">
        <v>14</v>
      </c>
    </row>
    <row r="40575" spans="1:5" x14ac:dyDescent="0.25">
      <c r="A40575" s="93" t="s">
        <v>6337</v>
      </c>
      <c r="B40575" t="s">
        <v>21783</v>
      </c>
      <c r="C40575">
        <v>6259</v>
      </c>
      <c r="D40575" s="93" t="s">
        <v>25726</v>
      </c>
      <c r="E40575" s="93" t="s">
        <v>14</v>
      </c>
    </row>
    <row r="40576" spans="1:5" x14ac:dyDescent="0.25">
      <c r="A40576" s="93" t="s">
        <v>6337</v>
      </c>
      <c r="B40576" t="s">
        <v>21791</v>
      </c>
      <c r="C40576">
        <v>44471</v>
      </c>
      <c r="D40576" s="93" t="s">
        <v>24113</v>
      </c>
      <c r="E40576" s="93" t="s">
        <v>14</v>
      </c>
    </row>
    <row r="40577" spans="1:5" x14ac:dyDescent="0.25">
      <c r="A40577" s="93" t="s">
        <v>6337</v>
      </c>
      <c r="B40577" t="s">
        <v>21791</v>
      </c>
      <c r="C40577">
        <v>44472</v>
      </c>
      <c r="D40577" s="93" t="s">
        <v>21921</v>
      </c>
      <c r="E40577" s="93" t="s">
        <v>14</v>
      </c>
    </row>
    <row r="40578" spans="1:5" x14ac:dyDescent="0.25">
      <c r="A40578" s="93" t="s">
        <v>6337</v>
      </c>
      <c r="B40578" t="s">
        <v>21791</v>
      </c>
      <c r="C40578">
        <v>44473</v>
      </c>
      <c r="D40578" s="93" t="s">
        <v>23382</v>
      </c>
      <c r="E40578" s="93" t="s">
        <v>14</v>
      </c>
    </row>
    <row r="40579" spans="1:5" x14ac:dyDescent="0.25">
      <c r="A40579" s="93" t="s">
        <v>6337</v>
      </c>
      <c r="B40579" t="s">
        <v>21791</v>
      </c>
      <c r="C40579">
        <v>44480</v>
      </c>
      <c r="D40579" s="93" t="s">
        <v>25725</v>
      </c>
      <c r="E40579" s="93" t="s">
        <v>14</v>
      </c>
    </row>
    <row r="40580" spans="1:5" x14ac:dyDescent="0.25">
      <c r="A40580" s="93" t="s">
        <v>6337</v>
      </c>
      <c r="B40580" t="s">
        <v>21783</v>
      </c>
      <c r="C40580">
        <v>88316</v>
      </c>
      <c r="D40580" s="93" t="s">
        <v>29621</v>
      </c>
      <c r="E40580" s="93" t="s">
        <v>14</v>
      </c>
    </row>
    <row r="40581" spans="1:5" x14ac:dyDescent="0.25">
      <c r="A40581" s="93" t="s">
        <v>6337</v>
      </c>
      <c r="B40581" t="s">
        <v>21783</v>
      </c>
      <c r="C40581">
        <v>89234</v>
      </c>
      <c r="D40581" s="93" t="s">
        <v>22844</v>
      </c>
      <c r="E40581" s="93" t="s">
        <v>14</v>
      </c>
    </row>
    <row r="40582" spans="1:5" x14ac:dyDescent="0.25">
      <c r="A40582" s="93" t="s">
        <v>6337</v>
      </c>
      <c r="B40582" t="s">
        <v>21783</v>
      </c>
      <c r="C40582">
        <v>89235</v>
      </c>
      <c r="D40582" s="93" t="s">
        <v>21797</v>
      </c>
      <c r="E40582" s="93" t="s">
        <v>14</v>
      </c>
    </row>
    <row r="40583" spans="1:5" x14ac:dyDescent="0.25">
      <c r="A40583" s="93" t="s">
        <v>6337</v>
      </c>
      <c r="B40583" t="s">
        <v>21783</v>
      </c>
      <c r="C40583">
        <v>96156</v>
      </c>
      <c r="D40583" s="93" t="s">
        <v>23323</v>
      </c>
      <c r="E40583" s="93" t="s">
        <v>14</v>
      </c>
    </row>
    <row r="40584" spans="1:5" x14ac:dyDescent="0.25">
      <c r="A40584" s="93" t="s">
        <v>6337</v>
      </c>
      <c r="B40584" t="s">
        <v>21783</v>
      </c>
      <c r="C40584">
        <v>96158</v>
      </c>
      <c r="D40584" s="93" t="s">
        <v>24118</v>
      </c>
      <c r="E40584" s="93" t="s">
        <v>14</v>
      </c>
    </row>
    <row r="40585" spans="1:5" x14ac:dyDescent="0.25">
      <c r="A40585" s="93" t="s">
        <v>6338</v>
      </c>
      <c r="D40585" s="93" t="s">
        <v>14</v>
      </c>
      <c r="E40585" s="93" t="s">
        <v>36090</v>
      </c>
    </row>
    <row r="40586" spans="1:5" x14ac:dyDescent="0.25">
      <c r="A40586" s="93" t="s">
        <v>6338</v>
      </c>
      <c r="B40586" t="s">
        <v>21791</v>
      </c>
      <c r="C40586">
        <v>4718</v>
      </c>
      <c r="D40586" s="93" t="s">
        <v>28175</v>
      </c>
      <c r="E40586" s="93" t="s">
        <v>14</v>
      </c>
    </row>
    <row r="40587" spans="1:5" x14ac:dyDescent="0.25">
      <c r="A40587" s="93" t="s">
        <v>6338</v>
      </c>
      <c r="B40587" t="s">
        <v>21791</v>
      </c>
      <c r="C40587">
        <v>4720</v>
      </c>
      <c r="D40587" s="93" t="s">
        <v>29622</v>
      </c>
      <c r="E40587" s="93" t="s">
        <v>14</v>
      </c>
    </row>
    <row r="40588" spans="1:5" x14ac:dyDescent="0.25">
      <c r="A40588" s="93" t="s">
        <v>6338</v>
      </c>
      <c r="B40588" t="s">
        <v>21791</v>
      </c>
      <c r="C40588">
        <v>4721</v>
      </c>
      <c r="D40588" s="93" t="s">
        <v>25922</v>
      </c>
      <c r="E40588" s="93" t="s">
        <v>14</v>
      </c>
    </row>
    <row r="40589" spans="1:5" x14ac:dyDescent="0.25">
      <c r="A40589" s="93" t="s">
        <v>6338</v>
      </c>
      <c r="B40589" t="s">
        <v>21791</v>
      </c>
      <c r="C40589">
        <v>4741</v>
      </c>
      <c r="D40589" s="93" t="s">
        <v>29623</v>
      </c>
      <c r="E40589" s="93" t="s">
        <v>14</v>
      </c>
    </row>
    <row r="40590" spans="1:5" x14ac:dyDescent="0.25">
      <c r="A40590" s="93" t="s">
        <v>6338</v>
      </c>
      <c r="B40590" t="s">
        <v>21783</v>
      </c>
      <c r="C40590">
        <v>5940</v>
      </c>
      <c r="D40590" s="93" t="s">
        <v>24319</v>
      </c>
      <c r="E40590" s="93" t="s">
        <v>14</v>
      </c>
    </row>
    <row r="40591" spans="1:5" x14ac:dyDescent="0.25">
      <c r="A40591" s="93" t="s">
        <v>6338</v>
      </c>
      <c r="B40591" t="s">
        <v>21783</v>
      </c>
      <c r="C40591">
        <v>5942</v>
      </c>
      <c r="D40591" s="93" t="s">
        <v>22385</v>
      </c>
      <c r="E40591" s="93" t="s">
        <v>14</v>
      </c>
    </row>
    <row r="40592" spans="1:5" x14ac:dyDescent="0.25">
      <c r="A40592" s="93" t="s">
        <v>6338</v>
      </c>
      <c r="B40592" t="s">
        <v>21783</v>
      </c>
      <c r="C40592">
        <v>88316</v>
      </c>
      <c r="D40592" s="93" t="s">
        <v>26198</v>
      </c>
      <c r="E40592" s="93" t="s">
        <v>14</v>
      </c>
    </row>
    <row r="40593" spans="1:5" x14ac:dyDescent="0.25">
      <c r="A40593" s="93" t="s">
        <v>6338</v>
      </c>
      <c r="B40593" t="s">
        <v>21783</v>
      </c>
      <c r="C40593">
        <v>90776</v>
      </c>
      <c r="D40593" s="93" t="s">
        <v>22429</v>
      </c>
      <c r="E40593" s="93" t="s">
        <v>14</v>
      </c>
    </row>
    <row r="40594" spans="1:5" x14ac:dyDescent="0.25">
      <c r="A40594" s="93" t="s">
        <v>6338</v>
      </c>
      <c r="B40594" t="s">
        <v>21783</v>
      </c>
      <c r="C40594">
        <v>93427</v>
      </c>
      <c r="D40594" s="93" t="s">
        <v>21792</v>
      </c>
      <c r="E40594" s="93" t="s">
        <v>14</v>
      </c>
    </row>
    <row r="40595" spans="1:5" x14ac:dyDescent="0.25">
      <c r="A40595" s="93" t="s">
        <v>6338</v>
      </c>
      <c r="B40595" t="s">
        <v>21783</v>
      </c>
      <c r="C40595">
        <v>95121</v>
      </c>
      <c r="D40595" s="93" t="s">
        <v>21792</v>
      </c>
      <c r="E40595" s="93" t="s">
        <v>14</v>
      </c>
    </row>
    <row r="40596" spans="1:5" x14ac:dyDescent="0.25">
      <c r="A40596" s="93" t="s">
        <v>6338</v>
      </c>
      <c r="B40596" t="s">
        <v>21783</v>
      </c>
      <c r="C40596">
        <v>95122</v>
      </c>
      <c r="D40596" s="93" t="s">
        <v>22350</v>
      </c>
      <c r="E40596" s="93" t="s">
        <v>14</v>
      </c>
    </row>
    <row r="40597" spans="1:5" x14ac:dyDescent="0.25">
      <c r="A40597" s="93" t="s">
        <v>6339</v>
      </c>
      <c r="D40597" s="93" t="s">
        <v>14</v>
      </c>
      <c r="E40597" s="93" t="s">
        <v>36091</v>
      </c>
    </row>
    <row r="40598" spans="1:5" x14ac:dyDescent="0.25">
      <c r="A40598" s="93" t="s">
        <v>6339</v>
      </c>
      <c r="B40598" t="s">
        <v>21791</v>
      </c>
      <c r="C40598">
        <v>1379</v>
      </c>
      <c r="D40598" s="93" t="s">
        <v>25349</v>
      </c>
      <c r="E40598" s="93" t="s">
        <v>14</v>
      </c>
    </row>
    <row r="40599" spans="1:5" x14ac:dyDescent="0.25">
      <c r="A40599" s="93" t="s">
        <v>6339</v>
      </c>
      <c r="B40599" t="s">
        <v>21791</v>
      </c>
      <c r="C40599">
        <v>4718</v>
      </c>
      <c r="D40599" s="93" t="s">
        <v>27409</v>
      </c>
      <c r="E40599" s="93" t="s">
        <v>14</v>
      </c>
    </row>
    <row r="40600" spans="1:5" x14ac:dyDescent="0.25">
      <c r="A40600" s="93" t="s">
        <v>6339</v>
      </c>
      <c r="B40600" t="s">
        <v>21791</v>
      </c>
      <c r="C40600">
        <v>4720</v>
      </c>
      <c r="D40600" s="93" t="s">
        <v>29624</v>
      </c>
      <c r="E40600" s="93" t="s">
        <v>14</v>
      </c>
    </row>
    <row r="40601" spans="1:5" x14ac:dyDescent="0.25">
      <c r="A40601" s="93" t="s">
        <v>6339</v>
      </c>
      <c r="B40601" t="s">
        <v>21791</v>
      </c>
      <c r="C40601">
        <v>4721</v>
      </c>
      <c r="D40601" s="93" t="s">
        <v>23638</v>
      </c>
      <c r="E40601" s="93" t="s">
        <v>14</v>
      </c>
    </row>
    <row r="40602" spans="1:5" x14ac:dyDescent="0.25">
      <c r="A40602" s="93" t="s">
        <v>6339</v>
      </c>
      <c r="B40602" t="s">
        <v>21791</v>
      </c>
      <c r="C40602">
        <v>4741</v>
      </c>
      <c r="D40602" s="93" t="s">
        <v>29625</v>
      </c>
      <c r="E40602" s="93" t="s">
        <v>14</v>
      </c>
    </row>
    <row r="40603" spans="1:5" x14ac:dyDescent="0.25">
      <c r="A40603" s="93" t="s">
        <v>6339</v>
      </c>
      <c r="B40603" t="s">
        <v>21783</v>
      </c>
      <c r="C40603">
        <v>5940</v>
      </c>
      <c r="D40603" s="93" t="s">
        <v>26201</v>
      </c>
      <c r="E40603" s="93" t="s">
        <v>14</v>
      </c>
    </row>
    <row r="40604" spans="1:5" x14ac:dyDescent="0.25">
      <c r="A40604" s="93" t="s">
        <v>6339</v>
      </c>
      <c r="B40604" t="s">
        <v>21783</v>
      </c>
      <c r="C40604">
        <v>5942</v>
      </c>
      <c r="D40604" s="93" t="s">
        <v>22358</v>
      </c>
      <c r="E40604" s="93" t="s">
        <v>14</v>
      </c>
    </row>
    <row r="40605" spans="1:5" x14ac:dyDescent="0.25">
      <c r="A40605" s="93" t="s">
        <v>6339</v>
      </c>
      <c r="B40605" t="s">
        <v>21783</v>
      </c>
      <c r="C40605">
        <v>88316</v>
      </c>
      <c r="D40605" s="93" t="s">
        <v>26198</v>
      </c>
      <c r="E40605" s="93" t="s">
        <v>14</v>
      </c>
    </row>
    <row r="40606" spans="1:5" x14ac:dyDescent="0.25">
      <c r="A40606" s="93" t="s">
        <v>6339</v>
      </c>
      <c r="B40606" t="s">
        <v>21783</v>
      </c>
      <c r="C40606">
        <v>90776</v>
      </c>
      <c r="D40606" s="93" t="s">
        <v>22429</v>
      </c>
      <c r="E40606" s="93" t="s">
        <v>14</v>
      </c>
    </row>
    <row r="40607" spans="1:5" x14ac:dyDescent="0.25">
      <c r="A40607" s="93" t="s">
        <v>6339</v>
      </c>
      <c r="B40607" t="s">
        <v>21783</v>
      </c>
      <c r="C40607">
        <v>93427</v>
      </c>
      <c r="D40607" s="93" t="s">
        <v>21792</v>
      </c>
      <c r="E40607" s="93" t="s">
        <v>14</v>
      </c>
    </row>
    <row r="40608" spans="1:5" x14ac:dyDescent="0.25">
      <c r="A40608" s="93" t="s">
        <v>6339</v>
      </c>
      <c r="B40608" t="s">
        <v>21783</v>
      </c>
      <c r="C40608">
        <v>95121</v>
      </c>
      <c r="D40608" s="93" t="s">
        <v>21792</v>
      </c>
      <c r="E40608" s="93" t="s">
        <v>14</v>
      </c>
    </row>
    <row r="40609" spans="1:5" x14ac:dyDescent="0.25">
      <c r="A40609" s="93" t="s">
        <v>6339</v>
      </c>
      <c r="B40609" t="s">
        <v>21783</v>
      </c>
      <c r="C40609">
        <v>95122</v>
      </c>
      <c r="D40609" s="93" t="s">
        <v>22350</v>
      </c>
      <c r="E40609" s="93" t="s">
        <v>14</v>
      </c>
    </row>
    <row r="40610" spans="1:5" x14ac:dyDescent="0.25">
      <c r="A40610" s="93" t="s">
        <v>6340</v>
      </c>
      <c r="D40610" s="93" t="s">
        <v>14</v>
      </c>
      <c r="E40610" s="93" t="s">
        <v>36092</v>
      </c>
    </row>
    <row r="40611" spans="1:5" x14ac:dyDescent="0.25">
      <c r="A40611" s="93" t="s">
        <v>6340</v>
      </c>
      <c r="B40611" t="s">
        <v>21791</v>
      </c>
      <c r="C40611">
        <v>1379</v>
      </c>
      <c r="D40611" s="93" t="s">
        <v>29626</v>
      </c>
      <c r="E40611" s="93" t="s">
        <v>14</v>
      </c>
    </row>
    <row r="40612" spans="1:5" x14ac:dyDescent="0.25">
      <c r="A40612" s="93" t="s">
        <v>6340</v>
      </c>
      <c r="B40612" t="s">
        <v>21791</v>
      </c>
      <c r="C40612">
        <v>4718</v>
      </c>
      <c r="D40612" s="93" t="s">
        <v>29627</v>
      </c>
      <c r="E40612" s="93" t="s">
        <v>14</v>
      </c>
    </row>
    <row r="40613" spans="1:5" x14ac:dyDescent="0.25">
      <c r="A40613" s="93" t="s">
        <v>6340</v>
      </c>
      <c r="B40613" t="s">
        <v>21791</v>
      </c>
      <c r="C40613">
        <v>4720</v>
      </c>
      <c r="D40613" s="93" t="s">
        <v>29628</v>
      </c>
      <c r="E40613" s="93" t="s">
        <v>14</v>
      </c>
    </row>
    <row r="40614" spans="1:5" x14ac:dyDescent="0.25">
      <c r="A40614" s="93" t="s">
        <v>6340</v>
      </c>
      <c r="B40614" t="s">
        <v>21791</v>
      </c>
      <c r="C40614">
        <v>4721</v>
      </c>
      <c r="D40614" s="93" t="s">
        <v>29629</v>
      </c>
      <c r="E40614" s="93" t="s">
        <v>14</v>
      </c>
    </row>
    <row r="40615" spans="1:5" x14ac:dyDescent="0.25">
      <c r="A40615" s="93" t="s">
        <v>6340</v>
      </c>
      <c r="B40615" t="s">
        <v>21791</v>
      </c>
      <c r="C40615">
        <v>4741</v>
      </c>
      <c r="D40615" s="93" t="s">
        <v>29630</v>
      </c>
      <c r="E40615" s="93" t="s">
        <v>14</v>
      </c>
    </row>
    <row r="40616" spans="1:5" x14ac:dyDescent="0.25">
      <c r="A40616" s="93" t="s">
        <v>6340</v>
      </c>
      <c r="B40616" t="s">
        <v>21783</v>
      </c>
      <c r="C40616">
        <v>5823</v>
      </c>
      <c r="D40616" s="93" t="s">
        <v>23328</v>
      </c>
      <c r="E40616" s="93" t="s">
        <v>14</v>
      </c>
    </row>
    <row r="40617" spans="1:5" x14ac:dyDescent="0.25">
      <c r="A40617" s="93" t="s">
        <v>6340</v>
      </c>
      <c r="B40617" t="s">
        <v>21783</v>
      </c>
      <c r="C40617">
        <v>5829</v>
      </c>
      <c r="D40617" s="93" t="s">
        <v>22844</v>
      </c>
      <c r="E40617" s="93" t="s">
        <v>14</v>
      </c>
    </row>
    <row r="40618" spans="1:5" x14ac:dyDescent="0.25">
      <c r="A40618" s="93" t="s">
        <v>6340</v>
      </c>
      <c r="B40618" t="s">
        <v>21783</v>
      </c>
      <c r="C40618">
        <v>5940</v>
      </c>
      <c r="D40618" s="93" t="s">
        <v>24319</v>
      </c>
      <c r="E40618" s="93" t="s">
        <v>14</v>
      </c>
    </row>
    <row r="40619" spans="1:5" x14ac:dyDescent="0.25">
      <c r="A40619" s="93" t="s">
        <v>6340</v>
      </c>
      <c r="B40619" t="s">
        <v>21783</v>
      </c>
      <c r="C40619">
        <v>5942</v>
      </c>
      <c r="D40619" s="93" t="s">
        <v>22354</v>
      </c>
      <c r="E40619" s="93" t="s">
        <v>14</v>
      </c>
    </row>
    <row r="40620" spans="1:5" x14ac:dyDescent="0.25">
      <c r="A40620" s="93" t="s">
        <v>6340</v>
      </c>
      <c r="B40620" t="s">
        <v>21783</v>
      </c>
      <c r="C40620">
        <v>88316</v>
      </c>
      <c r="D40620" s="93" t="s">
        <v>22941</v>
      </c>
      <c r="E40620" s="93" t="s">
        <v>14</v>
      </c>
    </row>
    <row r="40621" spans="1:5" x14ac:dyDescent="0.25">
      <c r="A40621" s="93" t="s">
        <v>6340</v>
      </c>
      <c r="B40621" t="s">
        <v>21783</v>
      </c>
      <c r="C40621">
        <v>90776</v>
      </c>
      <c r="D40621" s="93" t="s">
        <v>23969</v>
      </c>
      <c r="E40621" s="93" t="s">
        <v>14</v>
      </c>
    </row>
    <row r="40622" spans="1:5" x14ac:dyDescent="0.25">
      <c r="A40622" s="93" t="s">
        <v>6340</v>
      </c>
      <c r="B40622" t="s">
        <v>21783</v>
      </c>
      <c r="C40622">
        <v>95872</v>
      </c>
      <c r="D40622" s="93" t="s">
        <v>23328</v>
      </c>
      <c r="E40622" s="93" t="s">
        <v>14</v>
      </c>
    </row>
    <row r="40623" spans="1:5" x14ac:dyDescent="0.25">
      <c r="A40623" s="93" t="s">
        <v>6340</v>
      </c>
      <c r="B40623" t="s">
        <v>21783</v>
      </c>
      <c r="C40623">
        <v>95873</v>
      </c>
      <c r="D40623" s="93" t="s">
        <v>22844</v>
      </c>
      <c r="E40623" s="93" t="s">
        <v>14</v>
      </c>
    </row>
    <row r="40624" spans="1:5" x14ac:dyDescent="0.25">
      <c r="A40624" s="93" t="s">
        <v>6341</v>
      </c>
      <c r="D40624" s="93" t="s">
        <v>14</v>
      </c>
      <c r="E40624" s="93" t="s">
        <v>36093</v>
      </c>
    </row>
    <row r="40625" spans="1:5" x14ac:dyDescent="0.25">
      <c r="A40625" s="93" t="s">
        <v>6341</v>
      </c>
      <c r="B40625" t="s">
        <v>21791</v>
      </c>
      <c r="C40625">
        <v>6085</v>
      </c>
      <c r="D40625" s="93" t="s">
        <v>29631</v>
      </c>
      <c r="E40625" s="93" t="s">
        <v>14</v>
      </c>
    </row>
    <row r="40626" spans="1:5" x14ac:dyDescent="0.25">
      <c r="A40626" s="93" t="s">
        <v>6341</v>
      </c>
      <c r="B40626" t="s">
        <v>21783</v>
      </c>
      <c r="C40626">
        <v>88310</v>
      </c>
      <c r="D40626" s="93" t="s">
        <v>28655</v>
      </c>
      <c r="E40626" s="93" t="s">
        <v>14</v>
      </c>
    </row>
    <row r="40627" spans="1:5" x14ac:dyDescent="0.25">
      <c r="A40627" s="93" t="s">
        <v>6341</v>
      </c>
      <c r="B40627" t="s">
        <v>21783</v>
      </c>
      <c r="C40627">
        <v>88316</v>
      </c>
      <c r="D40627" s="93" t="s">
        <v>25024</v>
      </c>
      <c r="E40627" s="93" t="s">
        <v>14</v>
      </c>
    </row>
    <row r="40628" spans="1:5" x14ac:dyDescent="0.25">
      <c r="A40628" s="93" t="s">
        <v>6342</v>
      </c>
      <c r="D40628" s="93" t="s">
        <v>14</v>
      </c>
      <c r="E40628" s="93" t="s">
        <v>36094</v>
      </c>
    </row>
    <row r="40629" spans="1:5" x14ac:dyDescent="0.25">
      <c r="A40629" s="93" t="s">
        <v>6342</v>
      </c>
      <c r="B40629" t="s">
        <v>21791</v>
      </c>
      <c r="C40629">
        <v>6085</v>
      </c>
      <c r="D40629" s="93" t="s">
        <v>29632</v>
      </c>
      <c r="E40629" s="93" t="s">
        <v>14</v>
      </c>
    </row>
    <row r="40630" spans="1:5" x14ac:dyDescent="0.25">
      <c r="A40630" s="93" t="s">
        <v>6342</v>
      </c>
      <c r="B40630" t="s">
        <v>21783</v>
      </c>
      <c r="C40630">
        <v>88310</v>
      </c>
      <c r="D40630" s="93" t="s">
        <v>22447</v>
      </c>
      <c r="E40630" s="93" t="s">
        <v>14</v>
      </c>
    </row>
    <row r="40631" spans="1:5" x14ac:dyDescent="0.25">
      <c r="A40631" s="93" t="s">
        <v>6342</v>
      </c>
      <c r="B40631" t="s">
        <v>21783</v>
      </c>
      <c r="C40631">
        <v>88316</v>
      </c>
      <c r="D40631" s="93" t="s">
        <v>25736</v>
      </c>
      <c r="E40631" s="93" t="s">
        <v>14</v>
      </c>
    </row>
    <row r="40632" spans="1:5" x14ac:dyDescent="0.25">
      <c r="A40632" s="93" t="s">
        <v>6343</v>
      </c>
      <c r="D40632" s="93" t="s">
        <v>14</v>
      </c>
      <c r="E40632" s="93" t="s">
        <v>36095</v>
      </c>
    </row>
    <row r="40633" spans="1:5" x14ac:dyDescent="0.25">
      <c r="A40633" s="93" t="s">
        <v>6343</v>
      </c>
      <c r="B40633" t="s">
        <v>21791</v>
      </c>
      <c r="C40633">
        <v>6085</v>
      </c>
      <c r="D40633" s="93" t="s">
        <v>29632</v>
      </c>
      <c r="E40633" s="93" t="s">
        <v>14</v>
      </c>
    </row>
    <row r="40634" spans="1:5" x14ac:dyDescent="0.25">
      <c r="A40634" s="93" t="s">
        <v>6343</v>
      </c>
      <c r="B40634" t="s">
        <v>21783</v>
      </c>
      <c r="C40634">
        <v>88310</v>
      </c>
      <c r="D40634" s="93" t="s">
        <v>24043</v>
      </c>
      <c r="E40634" s="93" t="s">
        <v>14</v>
      </c>
    </row>
    <row r="40635" spans="1:5" x14ac:dyDescent="0.25">
      <c r="A40635" s="93" t="s">
        <v>6343</v>
      </c>
      <c r="B40635" t="s">
        <v>21783</v>
      </c>
      <c r="C40635">
        <v>88316</v>
      </c>
      <c r="D40635" s="93" t="s">
        <v>23647</v>
      </c>
      <c r="E40635" s="93" t="s">
        <v>14</v>
      </c>
    </row>
    <row r="40636" spans="1:5" x14ac:dyDescent="0.25">
      <c r="A40636" s="93" t="s">
        <v>6344</v>
      </c>
      <c r="D40636" s="93" t="s">
        <v>14</v>
      </c>
      <c r="E40636" s="93" t="s">
        <v>36096</v>
      </c>
    </row>
    <row r="40637" spans="1:5" x14ac:dyDescent="0.25">
      <c r="A40637" s="93" t="s">
        <v>6344</v>
      </c>
      <c r="B40637" t="s">
        <v>21791</v>
      </c>
      <c r="C40637">
        <v>6085</v>
      </c>
      <c r="D40637" s="93" t="s">
        <v>29633</v>
      </c>
      <c r="E40637" s="93" t="s">
        <v>14</v>
      </c>
    </row>
    <row r="40638" spans="1:5" x14ac:dyDescent="0.25">
      <c r="A40638" s="93" t="s">
        <v>6344</v>
      </c>
      <c r="B40638" t="s">
        <v>21783</v>
      </c>
      <c r="C40638">
        <v>88310</v>
      </c>
      <c r="D40638" s="93" t="s">
        <v>22372</v>
      </c>
      <c r="E40638" s="93" t="s">
        <v>14</v>
      </c>
    </row>
    <row r="40639" spans="1:5" x14ac:dyDescent="0.25">
      <c r="A40639" s="93" t="s">
        <v>6344</v>
      </c>
      <c r="B40639" t="s">
        <v>21783</v>
      </c>
      <c r="C40639">
        <v>88316</v>
      </c>
      <c r="D40639" s="93" t="s">
        <v>23661</v>
      </c>
      <c r="E40639" s="93" t="s">
        <v>14</v>
      </c>
    </row>
    <row r="40640" spans="1:5" x14ac:dyDescent="0.25">
      <c r="A40640" s="93" t="s">
        <v>6345</v>
      </c>
      <c r="D40640" s="93" t="s">
        <v>14</v>
      </c>
      <c r="E40640" s="93" t="s">
        <v>36097</v>
      </c>
    </row>
    <row r="40641" spans="1:5" x14ac:dyDescent="0.25">
      <c r="A40641" s="93" t="s">
        <v>6345</v>
      </c>
      <c r="B40641" t="s">
        <v>21791</v>
      </c>
      <c r="C40641">
        <v>6085</v>
      </c>
      <c r="D40641" s="93" t="s">
        <v>29634</v>
      </c>
      <c r="E40641" s="93" t="s">
        <v>14</v>
      </c>
    </row>
    <row r="40642" spans="1:5" x14ac:dyDescent="0.25">
      <c r="A40642" s="93" t="s">
        <v>6345</v>
      </c>
      <c r="B40642" t="s">
        <v>21783</v>
      </c>
      <c r="C40642">
        <v>88310</v>
      </c>
      <c r="D40642" s="93" t="s">
        <v>26661</v>
      </c>
      <c r="E40642" s="93" t="s">
        <v>14</v>
      </c>
    </row>
    <row r="40643" spans="1:5" x14ac:dyDescent="0.25">
      <c r="A40643" s="93" t="s">
        <v>6345</v>
      </c>
      <c r="B40643" t="s">
        <v>21783</v>
      </c>
      <c r="C40643">
        <v>88316</v>
      </c>
      <c r="D40643" s="93" t="s">
        <v>26190</v>
      </c>
      <c r="E40643" s="93" t="s">
        <v>14</v>
      </c>
    </row>
    <row r="40644" spans="1:5" x14ac:dyDescent="0.25">
      <c r="A40644" s="93" t="s">
        <v>6346</v>
      </c>
      <c r="D40644" s="93" t="s">
        <v>14</v>
      </c>
      <c r="E40644" s="93" t="s">
        <v>36098</v>
      </c>
    </row>
    <row r="40645" spans="1:5" x14ac:dyDescent="0.25">
      <c r="A40645" s="93" t="s">
        <v>6346</v>
      </c>
      <c r="B40645" t="s">
        <v>21791</v>
      </c>
      <c r="C40645">
        <v>38877</v>
      </c>
      <c r="D40645" s="93" t="s">
        <v>29635</v>
      </c>
      <c r="E40645" s="93" t="s">
        <v>14</v>
      </c>
    </row>
    <row r="40646" spans="1:5" x14ac:dyDescent="0.25">
      <c r="A40646" s="93" t="s">
        <v>6346</v>
      </c>
      <c r="B40646" t="s">
        <v>21783</v>
      </c>
      <c r="C40646">
        <v>88310</v>
      </c>
      <c r="D40646" s="93" t="s">
        <v>22062</v>
      </c>
      <c r="E40646" s="93" t="s">
        <v>14</v>
      </c>
    </row>
    <row r="40647" spans="1:5" x14ac:dyDescent="0.25">
      <c r="A40647" s="93" t="s">
        <v>6346</v>
      </c>
      <c r="B40647" t="s">
        <v>21783</v>
      </c>
      <c r="C40647">
        <v>88316</v>
      </c>
      <c r="D40647" s="93" t="s">
        <v>26721</v>
      </c>
      <c r="E40647" s="93" t="s">
        <v>14</v>
      </c>
    </row>
    <row r="40648" spans="1:5" x14ac:dyDescent="0.25">
      <c r="A40648" s="93" t="s">
        <v>6347</v>
      </c>
      <c r="D40648" s="93" t="s">
        <v>14</v>
      </c>
      <c r="E40648" s="93" t="s">
        <v>36099</v>
      </c>
    </row>
    <row r="40649" spans="1:5" x14ac:dyDescent="0.25">
      <c r="A40649" s="93" t="s">
        <v>6347</v>
      </c>
      <c r="B40649" t="s">
        <v>21791</v>
      </c>
      <c r="C40649">
        <v>38877</v>
      </c>
      <c r="D40649" s="93" t="s">
        <v>29636</v>
      </c>
      <c r="E40649" s="93" t="s">
        <v>14</v>
      </c>
    </row>
    <row r="40650" spans="1:5" x14ac:dyDescent="0.25">
      <c r="A40650" s="93" t="s">
        <v>6347</v>
      </c>
      <c r="B40650" t="s">
        <v>21783</v>
      </c>
      <c r="C40650">
        <v>88310</v>
      </c>
      <c r="D40650" s="93" t="s">
        <v>26781</v>
      </c>
      <c r="E40650" s="93" t="s">
        <v>14</v>
      </c>
    </row>
    <row r="40651" spans="1:5" x14ac:dyDescent="0.25">
      <c r="A40651" s="93" t="s">
        <v>6347</v>
      </c>
      <c r="B40651" t="s">
        <v>21783</v>
      </c>
      <c r="C40651">
        <v>88316</v>
      </c>
      <c r="D40651" s="93" t="s">
        <v>24191</v>
      </c>
      <c r="E40651" s="93" t="s">
        <v>14</v>
      </c>
    </row>
    <row r="40652" spans="1:5" x14ac:dyDescent="0.25">
      <c r="A40652" s="93" t="s">
        <v>6348</v>
      </c>
      <c r="D40652" s="93" t="s">
        <v>14</v>
      </c>
      <c r="E40652" s="93" t="s">
        <v>36100</v>
      </c>
    </row>
    <row r="40653" spans="1:5" x14ac:dyDescent="0.25">
      <c r="A40653" s="93" t="s">
        <v>6348</v>
      </c>
      <c r="B40653" t="s">
        <v>21791</v>
      </c>
      <c r="C40653">
        <v>38877</v>
      </c>
      <c r="D40653" s="93" t="s">
        <v>29636</v>
      </c>
      <c r="E40653" s="93" t="s">
        <v>14</v>
      </c>
    </row>
    <row r="40654" spans="1:5" x14ac:dyDescent="0.25">
      <c r="A40654" s="93" t="s">
        <v>6348</v>
      </c>
      <c r="B40654" t="s">
        <v>21783</v>
      </c>
      <c r="C40654">
        <v>88310</v>
      </c>
      <c r="D40654" s="93" t="s">
        <v>25684</v>
      </c>
      <c r="E40654" s="93" t="s">
        <v>14</v>
      </c>
    </row>
    <row r="40655" spans="1:5" x14ac:dyDescent="0.25">
      <c r="A40655" s="93" t="s">
        <v>6348</v>
      </c>
      <c r="B40655" t="s">
        <v>21783</v>
      </c>
      <c r="C40655">
        <v>88316</v>
      </c>
      <c r="D40655" s="93" t="s">
        <v>21931</v>
      </c>
      <c r="E40655" s="93" t="s">
        <v>14</v>
      </c>
    </row>
    <row r="40656" spans="1:5" x14ac:dyDescent="0.25">
      <c r="A40656" s="93" t="s">
        <v>6349</v>
      </c>
      <c r="D40656" s="93" t="s">
        <v>14</v>
      </c>
      <c r="E40656" s="93" t="s">
        <v>36101</v>
      </c>
    </row>
    <row r="40657" spans="1:5" x14ac:dyDescent="0.25">
      <c r="A40657" s="93" t="s">
        <v>6349</v>
      </c>
      <c r="B40657" t="s">
        <v>21791</v>
      </c>
      <c r="C40657">
        <v>38877</v>
      </c>
      <c r="D40657" s="93" t="s">
        <v>29637</v>
      </c>
      <c r="E40657" s="93" t="s">
        <v>14</v>
      </c>
    </row>
    <row r="40658" spans="1:5" x14ac:dyDescent="0.25">
      <c r="A40658" s="93" t="s">
        <v>6349</v>
      </c>
      <c r="B40658" t="s">
        <v>21783</v>
      </c>
      <c r="C40658">
        <v>88310</v>
      </c>
      <c r="D40658" s="93" t="s">
        <v>29638</v>
      </c>
      <c r="E40658" s="93" t="s">
        <v>14</v>
      </c>
    </row>
    <row r="40659" spans="1:5" x14ac:dyDescent="0.25">
      <c r="A40659" s="93" t="s">
        <v>6349</v>
      </c>
      <c r="B40659" t="s">
        <v>21783</v>
      </c>
      <c r="C40659">
        <v>88316</v>
      </c>
      <c r="D40659" s="93" t="s">
        <v>27346</v>
      </c>
      <c r="E40659" s="93" t="s">
        <v>14</v>
      </c>
    </row>
    <row r="40660" spans="1:5" x14ac:dyDescent="0.25">
      <c r="A40660" s="93" t="s">
        <v>6350</v>
      </c>
      <c r="D40660" s="93" t="s">
        <v>14</v>
      </c>
      <c r="E40660" s="93" t="s">
        <v>36102</v>
      </c>
    </row>
    <row r="40661" spans="1:5" x14ac:dyDescent="0.25">
      <c r="A40661" s="93" t="s">
        <v>6350</v>
      </c>
      <c r="B40661" t="s">
        <v>21791</v>
      </c>
      <c r="C40661">
        <v>38877</v>
      </c>
      <c r="D40661" s="93" t="s">
        <v>29639</v>
      </c>
      <c r="E40661" s="93" t="s">
        <v>14</v>
      </c>
    </row>
    <row r="40662" spans="1:5" x14ac:dyDescent="0.25">
      <c r="A40662" s="93" t="s">
        <v>6350</v>
      </c>
      <c r="B40662" t="s">
        <v>21783</v>
      </c>
      <c r="C40662">
        <v>88310</v>
      </c>
      <c r="D40662" s="93" t="s">
        <v>24015</v>
      </c>
      <c r="E40662" s="93" t="s">
        <v>14</v>
      </c>
    </row>
    <row r="40663" spans="1:5" x14ac:dyDescent="0.25">
      <c r="A40663" s="93" t="s">
        <v>6350</v>
      </c>
      <c r="B40663" t="s">
        <v>21783</v>
      </c>
      <c r="C40663">
        <v>88316</v>
      </c>
      <c r="D40663" s="93" t="s">
        <v>27537</v>
      </c>
      <c r="E40663" s="93" t="s">
        <v>14</v>
      </c>
    </row>
    <row r="40664" spans="1:5" x14ac:dyDescent="0.25">
      <c r="A40664" s="93" t="s">
        <v>6351</v>
      </c>
      <c r="D40664" s="93" t="s">
        <v>14</v>
      </c>
      <c r="E40664" s="93" t="s">
        <v>36103</v>
      </c>
    </row>
    <row r="40665" spans="1:5" x14ac:dyDescent="0.25">
      <c r="A40665" s="93" t="s">
        <v>6351</v>
      </c>
      <c r="B40665" t="s">
        <v>21791</v>
      </c>
      <c r="C40665">
        <v>38877</v>
      </c>
      <c r="D40665" s="93" t="s">
        <v>29635</v>
      </c>
      <c r="E40665" s="93" t="s">
        <v>14</v>
      </c>
    </row>
    <row r="40666" spans="1:5" x14ac:dyDescent="0.25">
      <c r="A40666" s="93" t="s">
        <v>6351</v>
      </c>
      <c r="B40666" t="s">
        <v>21783</v>
      </c>
      <c r="C40666">
        <v>88310</v>
      </c>
      <c r="D40666" s="93" t="s">
        <v>29640</v>
      </c>
      <c r="E40666" s="93" t="s">
        <v>14</v>
      </c>
    </row>
    <row r="40667" spans="1:5" x14ac:dyDescent="0.25">
      <c r="A40667" s="93" t="s">
        <v>6351</v>
      </c>
      <c r="B40667" t="s">
        <v>21783</v>
      </c>
      <c r="C40667">
        <v>88316</v>
      </c>
      <c r="D40667" s="93" t="s">
        <v>24173</v>
      </c>
      <c r="E40667" s="93" t="s">
        <v>14</v>
      </c>
    </row>
    <row r="40668" spans="1:5" x14ac:dyDescent="0.25">
      <c r="A40668" s="93" t="s">
        <v>6352</v>
      </c>
      <c r="D40668" s="93" t="s">
        <v>14</v>
      </c>
      <c r="E40668" s="93" t="s">
        <v>36104</v>
      </c>
    </row>
    <row r="40669" spans="1:5" x14ac:dyDescent="0.25">
      <c r="A40669" s="93" t="s">
        <v>6352</v>
      </c>
      <c r="B40669" t="s">
        <v>21791</v>
      </c>
      <c r="C40669">
        <v>38877</v>
      </c>
      <c r="D40669" s="93" t="s">
        <v>29636</v>
      </c>
      <c r="E40669" s="93" t="s">
        <v>14</v>
      </c>
    </row>
    <row r="40670" spans="1:5" x14ac:dyDescent="0.25">
      <c r="A40670" s="93" t="s">
        <v>6352</v>
      </c>
      <c r="B40670" t="s">
        <v>21783</v>
      </c>
      <c r="C40670">
        <v>88310</v>
      </c>
      <c r="D40670" s="93" t="s">
        <v>29641</v>
      </c>
      <c r="E40670" s="93" t="s">
        <v>14</v>
      </c>
    </row>
    <row r="40671" spans="1:5" x14ac:dyDescent="0.25">
      <c r="A40671" s="93" t="s">
        <v>6352</v>
      </c>
      <c r="B40671" t="s">
        <v>21783</v>
      </c>
      <c r="C40671">
        <v>88316</v>
      </c>
      <c r="D40671" s="93" t="s">
        <v>22935</v>
      </c>
      <c r="E40671" s="93" t="s">
        <v>14</v>
      </c>
    </row>
    <row r="40672" spans="1:5" x14ac:dyDescent="0.25">
      <c r="A40672" s="93" t="s">
        <v>6353</v>
      </c>
      <c r="D40672" s="93" t="s">
        <v>14</v>
      </c>
      <c r="E40672" s="93" t="s">
        <v>36105</v>
      </c>
    </row>
    <row r="40673" spans="1:5" x14ac:dyDescent="0.25">
      <c r="A40673" s="93" t="s">
        <v>6353</v>
      </c>
      <c r="B40673" t="s">
        <v>21791</v>
      </c>
      <c r="C40673">
        <v>38877</v>
      </c>
      <c r="D40673" s="93" t="s">
        <v>29636</v>
      </c>
      <c r="E40673" s="93" t="s">
        <v>14</v>
      </c>
    </row>
    <row r="40674" spans="1:5" x14ac:dyDescent="0.25">
      <c r="A40674" s="93" t="s">
        <v>6353</v>
      </c>
      <c r="B40674" t="s">
        <v>21783</v>
      </c>
      <c r="C40674">
        <v>88310</v>
      </c>
      <c r="D40674" s="93" t="s">
        <v>21981</v>
      </c>
      <c r="E40674" s="93" t="s">
        <v>14</v>
      </c>
    </row>
    <row r="40675" spans="1:5" x14ac:dyDescent="0.25">
      <c r="A40675" s="93" t="s">
        <v>6353</v>
      </c>
      <c r="B40675" t="s">
        <v>21783</v>
      </c>
      <c r="C40675">
        <v>88316</v>
      </c>
      <c r="D40675" s="93" t="s">
        <v>29642</v>
      </c>
      <c r="E40675" s="93" t="s">
        <v>14</v>
      </c>
    </row>
    <row r="40676" spans="1:5" x14ac:dyDescent="0.25">
      <c r="A40676" s="93" t="s">
        <v>6354</v>
      </c>
      <c r="D40676" s="93" t="s">
        <v>14</v>
      </c>
      <c r="E40676" s="93" t="s">
        <v>36106</v>
      </c>
    </row>
    <row r="40677" spans="1:5" x14ac:dyDescent="0.25">
      <c r="A40677" s="93" t="s">
        <v>6354</v>
      </c>
      <c r="B40677" t="s">
        <v>21791</v>
      </c>
      <c r="C40677">
        <v>38877</v>
      </c>
      <c r="D40677" s="93" t="s">
        <v>29637</v>
      </c>
      <c r="E40677" s="93" t="s">
        <v>14</v>
      </c>
    </row>
    <row r="40678" spans="1:5" x14ac:dyDescent="0.25">
      <c r="A40678" s="93" t="s">
        <v>6354</v>
      </c>
      <c r="B40678" t="s">
        <v>21783</v>
      </c>
      <c r="C40678">
        <v>88310</v>
      </c>
      <c r="D40678" s="93" t="s">
        <v>29643</v>
      </c>
      <c r="E40678" s="93" t="s">
        <v>14</v>
      </c>
    </row>
    <row r="40679" spans="1:5" x14ac:dyDescent="0.25">
      <c r="A40679" s="93" t="s">
        <v>6354</v>
      </c>
      <c r="B40679" t="s">
        <v>21783</v>
      </c>
      <c r="C40679">
        <v>88316</v>
      </c>
      <c r="D40679" s="93" t="s">
        <v>27947</v>
      </c>
      <c r="E40679" s="93" t="s">
        <v>14</v>
      </c>
    </row>
    <row r="40680" spans="1:5" x14ac:dyDescent="0.25">
      <c r="A40680" s="93" t="s">
        <v>6355</v>
      </c>
      <c r="D40680" s="93" t="s">
        <v>14</v>
      </c>
      <c r="E40680" s="93" t="s">
        <v>36107</v>
      </c>
    </row>
    <row r="40681" spans="1:5" x14ac:dyDescent="0.25">
      <c r="A40681" s="93" t="s">
        <v>6355</v>
      </c>
      <c r="B40681" t="s">
        <v>21791</v>
      </c>
      <c r="C40681">
        <v>38877</v>
      </c>
      <c r="D40681" s="93" t="s">
        <v>29639</v>
      </c>
      <c r="E40681" s="93" t="s">
        <v>14</v>
      </c>
    </row>
    <row r="40682" spans="1:5" x14ac:dyDescent="0.25">
      <c r="A40682" s="93" t="s">
        <v>6355</v>
      </c>
      <c r="B40682" t="s">
        <v>21783</v>
      </c>
      <c r="C40682">
        <v>88310</v>
      </c>
      <c r="D40682" s="93" t="s">
        <v>24107</v>
      </c>
      <c r="E40682" s="93" t="s">
        <v>14</v>
      </c>
    </row>
    <row r="40683" spans="1:5" x14ac:dyDescent="0.25">
      <c r="A40683" s="93" t="s">
        <v>6355</v>
      </c>
      <c r="B40683" t="s">
        <v>21783</v>
      </c>
      <c r="C40683">
        <v>88316</v>
      </c>
      <c r="D40683" s="93" t="s">
        <v>22275</v>
      </c>
      <c r="E40683" s="93" t="s">
        <v>14</v>
      </c>
    </row>
    <row r="40684" spans="1:5" x14ac:dyDescent="0.25">
      <c r="A40684" s="93" t="s">
        <v>6356</v>
      </c>
      <c r="D40684" s="93" t="s">
        <v>14</v>
      </c>
      <c r="E40684" s="93" t="s">
        <v>36108</v>
      </c>
    </row>
    <row r="40685" spans="1:5" x14ac:dyDescent="0.25">
      <c r="A40685" s="93" t="s">
        <v>6356</v>
      </c>
      <c r="B40685" t="s">
        <v>21791</v>
      </c>
      <c r="C40685">
        <v>38877</v>
      </c>
      <c r="D40685" s="93" t="s">
        <v>29636</v>
      </c>
      <c r="E40685" s="93" t="s">
        <v>14</v>
      </c>
    </row>
    <row r="40686" spans="1:5" x14ac:dyDescent="0.25">
      <c r="A40686" s="93" t="s">
        <v>6356</v>
      </c>
      <c r="B40686" t="s">
        <v>21783</v>
      </c>
      <c r="C40686">
        <v>88310</v>
      </c>
      <c r="D40686" s="93" t="s">
        <v>27679</v>
      </c>
      <c r="E40686" s="93" t="s">
        <v>14</v>
      </c>
    </row>
    <row r="40687" spans="1:5" x14ac:dyDescent="0.25">
      <c r="A40687" s="93" t="s">
        <v>6356</v>
      </c>
      <c r="B40687" t="s">
        <v>21783</v>
      </c>
      <c r="C40687">
        <v>88316</v>
      </c>
      <c r="D40687" s="93" t="s">
        <v>24001</v>
      </c>
      <c r="E40687" s="93" t="s">
        <v>14</v>
      </c>
    </row>
    <row r="40688" spans="1:5" x14ac:dyDescent="0.25">
      <c r="A40688" s="93" t="s">
        <v>6357</v>
      </c>
      <c r="D40688" s="93" t="s">
        <v>14</v>
      </c>
      <c r="E40688" s="93" t="s">
        <v>36109</v>
      </c>
    </row>
    <row r="40689" spans="1:5" x14ac:dyDescent="0.25">
      <c r="A40689" s="93" t="s">
        <v>6357</v>
      </c>
      <c r="B40689" t="s">
        <v>21791</v>
      </c>
      <c r="C40689">
        <v>6085</v>
      </c>
      <c r="D40689" s="93" t="s">
        <v>27910</v>
      </c>
      <c r="E40689" s="93" t="s">
        <v>14</v>
      </c>
    </row>
    <row r="40690" spans="1:5" x14ac:dyDescent="0.25">
      <c r="A40690" s="93" t="s">
        <v>6357</v>
      </c>
      <c r="B40690" t="s">
        <v>21783</v>
      </c>
      <c r="C40690">
        <v>88310</v>
      </c>
      <c r="D40690" s="93" t="s">
        <v>23625</v>
      </c>
      <c r="E40690" s="93" t="s">
        <v>14</v>
      </c>
    </row>
    <row r="40691" spans="1:5" x14ac:dyDescent="0.25">
      <c r="A40691" s="93" t="s">
        <v>6357</v>
      </c>
      <c r="B40691" t="s">
        <v>21783</v>
      </c>
      <c r="C40691">
        <v>88316</v>
      </c>
      <c r="D40691" s="93" t="s">
        <v>29644</v>
      </c>
      <c r="E40691" s="93" t="s">
        <v>14</v>
      </c>
    </row>
    <row r="40692" spans="1:5" x14ac:dyDescent="0.25">
      <c r="A40692" s="93" t="s">
        <v>6358</v>
      </c>
      <c r="D40692" s="93" t="s">
        <v>14</v>
      </c>
      <c r="E40692" s="93" t="s">
        <v>33760</v>
      </c>
    </row>
    <row r="40693" spans="1:5" x14ac:dyDescent="0.25">
      <c r="A40693" s="93" t="s">
        <v>6358</v>
      </c>
      <c r="B40693" t="s">
        <v>21791</v>
      </c>
      <c r="C40693">
        <v>6085</v>
      </c>
      <c r="D40693" s="93" t="s">
        <v>27910</v>
      </c>
      <c r="E40693" s="93" t="s">
        <v>14</v>
      </c>
    </row>
    <row r="40694" spans="1:5" x14ac:dyDescent="0.25">
      <c r="A40694" s="93" t="s">
        <v>6358</v>
      </c>
      <c r="B40694" t="s">
        <v>21783</v>
      </c>
      <c r="C40694">
        <v>88310</v>
      </c>
      <c r="D40694" s="93" t="s">
        <v>27283</v>
      </c>
      <c r="E40694" s="93" t="s">
        <v>14</v>
      </c>
    </row>
    <row r="40695" spans="1:5" x14ac:dyDescent="0.25">
      <c r="A40695" s="93" t="s">
        <v>6358</v>
      </c>
      <c r="B40695" t="s">
        <v>21783</v>
      </c>
      <c r="C40695">
        <v>88316</v>
      </c>
      <c r="D40695" s="93" t="s">
        <v>26721</v>
      </c>
      <c r="E40695" s="93" t="s">
        <v>14</v>
      </c>
    </row>
    <row r="40696" spans="1:5" x14ac:dyDescent="0.25">
      <c r="A40696" s="93" t="s">
        <v>6359</v>
      </c>
      <c r="D40696" s="93" t="s">
        <v>14</v>
      </c>
      <c r="E40696" s="93" t="s">
        <v>36110</v>
      </c>
    </row>
    <row r="40697" spans="1:5" x14ac:dyDescent="0.25">
      <c r="A40697" s="93" t="s">
        <v>6359</v>
      </c>
      <c r="B40697" t="s">
        <v>21791</v>
      </c>
      <c r="C40697">
        <v>7356</v>
      </c>
      <c r="D40697" s="93" t="s">
        <v>29645</v>
      </c>
      <c r="E40697" s="93" t="s">
        <v>14</v>
      </c>
    </row>
    <row r="40698" spans="1:5" x14ac:dyDescent="0.25">
      <c r="A40698" s="93" t="s">
        <v>6359</v>
      </c>
      <c r="B40698" t="s">
        <v>21783</v>
      </c>
      <c r="C40698">
        <v>88310</v>
      </c>
      <c r="D40698" s="93" t="s">
        <v>23334</v>
      </c>
      <c r="E40698" s="93" t="s">
        <v>14</v>
      </c>
    </row>
    <row r="40699" spans="1:5" x14ac:dyDescent="0.25">
      <c r="A40699" s="93" t="s">
        <v>6359</v>
      </c>
      <c r="B40699" t="s">
        <v>21783</v>
      </c>
      <c r="C40699">
        <v>88316</v>
      </c>
      <c r="D40699" s="93" t="s">
        <v>29642</v>
      </c>
      <c r="E40699" s="93" t="s">
        <v>14</v>
      </c>
    </row>
    <row r="40700" spans="1:5" x14ac:dyDescent="0.25">
      <c r="A40700" s="93" t="s">
        <v>6360</v>
      </c>
      <c r="D40700" s="93" t="s">
        <v>14</v>
      </c>
      <c r="E40700" s="93" t="s">
        <v>36111</v>
      </c>
    </row>
    <row r="40701" spans="1:5" x14ac:dyDescent="0.25">
      <c r="A40701" s="93" t="s">
        <v>6360</v>
      </c>
      <c r="B40701" t="s">
        <v>21791</v>
      </c>
      <c r="C40701">
        <v>7356</v>
      </c>
      <c r="D40701" s="93" t="s">
        <v>29645</v>
      </c>
      <c r="E40701" s="93" t="s">
        <v>14</v>
      </c>
    </row>
    <row r="40702" spans="1:5" x14ac:dyDescent="0.25">
      <c r="A40702" s="93" t="s">
        <v>6360</v>
      </c>
      <c r="B40702" t="s">
        <v>21783</v>
      </c>
      <c r="C40702">
        <v>88310</v>
      </c>
      <c r="D40702" s="93" t="s">
        <v>22464</v>
      </c>
      <c r="E40702" s="93" t="s">
        <v>14</v>
      </c>
    </row>
    <row r="40703" spans="1:5" x14ac:dyDescent="0.25">
      <c r="A40703" s="93" t="s">
        <v>6360</v>
      </c>
      <c r="B40703" t="s">
        <v>21783</v>
      </c>
      <c r="C40703">
        <v>88316</v>
      </c>
      <c r="D40703" s="93" t="s">
        <v>26667</v>
      </c>
      <c r="E40703" s="93" t="s">
        <v>14</v>
      </c>
    </row>
    <row r="40704" spans="1:5" x14ac:dyDescent="0.25">
      <c r="A40704" s="93" t="s">
        <v>6361</v>
      </c>
      <c r="D40704" s="93" t="s">
        <v>14</v>
      </c>
      <c r="E40704" s="93" t="s">
        <v>36112</v>
      </c>
    </row>
    <row r="40705" spans="1:5" x14ac:dyDescent="0.25">
      <c r="A40705" s="93" t="s">
        <v>6361</v>
      </c>
      <c r="B40705" t="s">
        <v>21791</v>
      </c>
      <c r="C40705">
        <v>3767</v>
      </c>
      <c r="D40705" s="93" t="s">
        <v>26672</v>
      </c>
      <c r="E40705" s="93" t="s">
        <v>14</v>
      </c>
    </row>
    <row r="40706" spans="1:5" x14ac:dyDescent="0.25">
      <c r="A40706" s="93" t="s">
        <v>6361</v>
      </c>
      <c r="B40706" t="s">
        <v>21791</v>
      </c>
      <c r="C40706">
        <v>43626</v>
      </c>
      <c r="D40706" s="93" t="s">
        <v>29646</v>
      </c>
      <c r="E40706" s="93" t="s">
        <v>14</v>
      </c>
    </row>
    <row r="40707" spans="1:5" x14ac:dyDescent="0.25">
      <c r="A40707" s="93" t="s">
        <v>6361</v>
      </c>
      <c r="B40707" t="s">
        <v>21783</v>
      </c>
      <c r="C40707">
        <v>88310</v>
      </c>
      <c r="D40707" s="93" t="s">
        <v>29647</v>
      </c>
      <c r="E40707" s="93" t="s">
        <v>14</v>
      </c>
    </row>
    <row r="40708" spans="1:5" x14ac:dyDescent="0.25">
      <c r="A40708" s="93" t="s">
        <v>6361</v>
      </c>
      <c r="B40708" t="s">
        <v>21783</v>
      </c>
      <c r="C40708">
        <v>88316</v>
      </c>
      <c r="D40708" s="93" t="s">
        <v>22056</v>
      </c>
      <c r="E40708" s="93" t="s">
        <v>14</v>
      </c>
    </row>
    <row r="40709" spans="1:5" x14ac:dyDescent="0.25">
      <c r="A40709" s="93" t="s">
        <v>6362</v>
      </c>
      <c r="D40709" s="93" t="s">
        <v>14</v>
      </c>
      <c r="E40709" s="93" t="s">
        <v>36113</v>
      </c>
    </row>
    <row r="40710" spans="1:5" x14ac:dyDescent="0.25">
      <c r="A40710" s="93" t="s">
        <v>6362</v>
      </c>
      <c r="B40710" t="s">
        <v>21791</v>
      </c>
      <c r="C40710">
        <v>3767</v>
      </c>
      <c r="D40710" s="93" t="s">
        <v>26672</v>
      </c>
      <c r="E40710" s="93" t="s">
        <v>14</v>
      </c>
    </row>
    <row r="40711" spans="1:5" x14ac:dyDescent="0.25">
      <c r="A40711" s="93" t="s">
        <v>6362</v>
      </c>
      <c r="B40711" t="s">
        <v>21791</v>
      </c>
      <c r="C40711">
        <v>43626</v>
      </c>
      <c r="D40711" s="93" t="s">
        <v>29646</v>
      </c>
      <c r="E40711" s="93" t="s">
        <v>14</v>
      </c>
    </row>
    <row r="40712" spans="1:5" x14ac:dyDescent="0.25">
      <c r="A40712" s="93" t="s">
        <v>6362</v>
      </c>
      <c r="B40712" t="s">
        <v>21783</v>
      </c>
      <c r="C40712">
        <v>88310</v>
      </c>
      <c r="D40712" s="93" t="s">
        <v>27546</v>
      </c>
      <c r="E40712" s="93" t="s">
        <v>14</v>
      </c>
    </row>
    <row r="40713" spans="1:5" x14ac:dyDescent="0.25">
      <c r="A40713" s="93" t="s">
        <v>6362</v>
      </c>
      <c r="B40713" t="s">
        <v>21783</v>
      </c>
      <c r="C40713">
        <v>88316</v>
      </c>
      <c r="D40713" s="93" t="s">
        <v>23372</v>
      </c>
      <c r="E40713" s="93" t="s">
        <v>14</v>
      </c>
    </row>
    <row r="40714" spans="1:5" x14ac:dyDescent="0.25">
      <c r="A40714" s="93" t="s">
        <v>6363</v>
      </c>
      <c r="D40714" s="93" t="s">
        <v>14</v>
      </c>
      <c r="E40714" s="93" t="s">
        <v>36114</v>
      </c>
    </row>
    <row r="40715" spans="1:5" x14ac:dyDescent="0.25">
      <c r="A40715" s="93" t="s">
        <v>6363</v>
      </c>
      <c r="B40715" t="s">
        <v>21791</v>
      </c>
      <c r="C40715">
        <v>3767</v>
      </c>
      <c r="D40715" s="93" t="s">
        <v>22424</v>
      </c>
      <c r="E40715" s="93" t="s">
        <v>14</v>
      </c>
    </row>
    <row r="40716" spans="1:5" x14ac:dyDescent="0.25">
      <c r="A40716" s="93" t="s">
        <v>6363</v>
      </c>
      <c r="B40716" t="s">
        <v>21791</v>
      </c>
      <c r="C40716">
        <v>43626</v>
      </c>
      <c r="D40716" s="93" t="s">
        <v>29648</v>
      </c>
      <c r="E40716" s="93" t="s">
        <v>14</v>
      </c>
    </row>
    <row r="40717" spans="1:5" x14ac:dyDescent="0.25">
      <c r="A40717" s="93" t="s">
        <v>6363</v>
      </c>
      <c r="B40717" t="s">
        <v>21783</v>
      </c>
      <c r="C40717">
        <v>88310</v>
      </c>
      <c r="D40717" s="93" t="s">
        <v>29649</v>
      </c>
      <c r="E40717" s="93" t="s">
        <v>14</v>
      </c>
    </row>
    <row r="40718" spans="1:5" x14ac:dyDescent="0.25">
      <c r="A40718" s="93" t="s">
        <v>6363</v>
      </c>
      <c r="B40718" t="s">
        <v>21783</v>
      </c>
      <c r="C40718">
        <v>88316</v>
      </c>
      <c r="D40718" s="93" t="s">
        <v>28009</v>
      </c>
      <c r="E40718" s="93" t="s">
        <v>14</v>
      </c>
    </row>
    <row r="40719" spans="1:5" x14ac:dyDescent="0.25">
      <c r="A40719" s="93" t="s">
        <v>6364</v>
      </c>
      <c r="D40719" s="93" t="s">
        <v>14</v>
      </c>
      <c r="E40719" s="93" t="s">
        <v>36115</v>
      </c>
    </row>
    <row r="40720" spans="1:5" x14ac:dyDescent="0.25">
      <c r="A40720" s="93" t="s">
        <v>6364</v>
      </c>
      <c r="B40720" t="s">
        <v>21791</v>
      </c>
      <c r="C40720">
        <v>3767</v>
      </c>
      <c r="D40720" s="93" t="s">
        <v>22424</v>
      </c>
      <c r="E40720" s="93" t="s">
        <v>14</v>
      </c>
    </row>
    <row r="40721" spans="1:5" x14ac:dyDescent="0.25">
      <c r="A40721" s="93" t="s">
        <v>6364</v>
      </c>
      <c r="B40721" t="s">
        <v>21791</v>
      </c>
      <c r="C40721">
        <v>43626</v>
      </c>
      <c r="D40721" s="93" t="s">
        <v>29648</v>
      </c>
      <c r="E40721" s="93" t="s">
        <v>14</v>
      </c>
    </row>
    <row r="40722" spans="1:5" x14ac:dyDescent="0.25">
      <c r="A40722" s="93" t="s">
        <v>6364</v>
      </c>
      <c r="B40722" t="s">
        <v>21783</v>
      </c>
      <c r="C40722">
        <v>88310</v>
      </c>
      <c r="D40722" s="93" t="s">
        <v>27070</v>
      </c>
      <c r="E40722" s="93" t="s">
        <v>14</v>
      </c>
    </row>
    <row r="40723" spans="1:5" x14ac:dyDescent="0.25">
      <c r="A40723" s="93" t="s">
        <v>6364</v>
      </c>
      <c r="B40723" t="s">
        <v>21783</v>
      </c>
      <c r="C40723">
        <v>88316</v>
      </c>
      <c r="D40723" s="93" t="s">
        <v>27464</v>
      </c>
      <c r="E40723" s="93" t="s">
        <v>14</v>
      </c>
    </row>
    <row r="40724" spans="1:5" x14ac:dyDescent="0.25">
      <c r="A40724" s="93" t="s">
        <v>6365</v>
      </c>
      <c r="D40724" s="93" t="s">
        <v>14</v>
      </c>
      <c r="E40724" s="93" t="s">
        <v>36116</v>
      </c>
    </row>
    <row r="40725" spans="1:5" x14ac:dyDescent="0.25">
      <c r="A40725" s="93" t="s">
        <v>6365</v>
      </c>
      <c r="B40725" t="s">
        <v>21791</v>
      </c>
      <c r="C40725">
        <v>38877</v>
      </c>
      <c r="D40725" s="93" t="s">
        <v>29650</v>
      </c>
      <c r="E40725" s="93" t="s">
        <v>14</v>
      </c>
    </row>
    <row r="40726" spans="1:5" x14ac:dyDescent="0.25">
      <c r="A40726" s="93" t="s">
        <v>6365</v>
      </c>
      <c r="B40726" t="s">
        <v>21783</v>
      </c>
      <c r="C40726">
        <v>88310</v>
      </c>
      <c r="D40726" s="93" t="s">
        <v>29651</v>
      </c>
      <c r="E40726" s="93" t="s">
        <v>14</v>
      </c>
    </row>
    <row r="40727" spans="1:5" x14ac:dyDescent="0.25">
      <c r="A40727" s="93" t="s">
        <v>6365</v>
      </c>
      <c r="B40727" t="s">
        <v>21783</v>
      </c>
      <c r="C40727">
        <v>88316</v>
      </c>
      <c r="D40727" s="93" t="s">
        <v>21987</v>
      </c>
      <c r="E40727" s="93" t="s">
        <v>14</v>
      </c>
    </row>
    <row r="40728" spans="1:5" x14ac:dyDescent="0.25">
      <c r="A40728" s="93" t="s">
        <v>6366</v>
      </c>
      <c r="D40728" s="93" t="s">
        <v>14</v>
      </c>
      <c r="E40728" s="93" t="s">
        <v>36117</v>
      </c>
    </row>
    <row r="40729" spans="1:5" x14ac:dyDescent="0.25">
      <c r="A40729" s="93" t="s">
        <v>6366</v>
      </c>
      <c r="B40729" t="s">
        <v>21791</v>
      </c>
      <c r="C40729">
        <v>38877</v>
      </c>
      <c r="D40729" s="93" t="s">
        <v>29650</v>
      </c>
      <c r="E40729" s="93" t="s">
        <v>14</v>
      </c>
    </row>
    <row r="40730" spans="1:5" x14ac:dyDescent="0.25">
      <c r="A40730" s="93" t="s">
        <v>6366</v>
      </c>
      <c r="B40730" t="s">
        <v>21783</v>
      </c>
      <c r="C40730">
        <v>88310</v>
      </c>
      <c r="D40730" s="93" t="s">
        <v>29652</v>
      </c>
      <c r="E40730" s="93" t="s">
        <v>14</v>
      </c>
    </row>
    <row r="40731" spans="1:5" x14ac:dyDescent="0.25">
      <c r="A40731" s="93" t="s">
        <v>6366</v>
      </c>
      <c r="B40731" t="s">
        <v>21783</v>
      </c>
      <c r="C40731">
        <v>88316</v>
      </c>
      <c r="D40731" s="93" t="s">
        <v>22455</v>
      </c>
      <c r="E40731" s="93" t="s">
        <v>14</v>
      </c>
    </row>
    <row r="40732" spans="1:5" x14ac:dyDescent="0.25">
      <c r="A40732" s="93" t="s">
        <v>6367</v>
      </c>
      <c r="D40732" s="93" t="s">
        <v>14</v>
      </c>
      <c r="E40732" s="93" t="s">
        <v>36118</v>
      </c>
    </row>
    <row r="40733" spans="1:5" x14ac:dyDescent="0.25">
      <c r="A40733" s="93" t="s">
        <v>6367</v>
      </c>
      <c r="B40733" t="s">
        <v>21791</v>
      </c>
      <c r="C40733">
        <v>7356</v>
      </c>
      <c r="D40733" s="93" t="s">
        <v>29653</v>
      </c>
      <c r="E40733" s="93" t="s">
        <v>14</v>
      </c>
    </row>
    <row r="40734" spans="1:5" x14ac:dyDescent="0.25">
      <c r="A40734" s="93" t="s">
        <v>6367</v>
      </c>
      <c r="B40734" t="s">
        <v>21783</v>
      </c>
      <c r="C40734">
        <v>88310</v>
      </c>
      <c r="D40734" s="93" t="s">
        <v>29654</v>
      </c>
      <c r="E40734" s="93" t="s">
        <v>14</v>
      </c>
    </row>
    <row r="40735" spans="1:5" x14ac:dyDescent="0.25">
      <c r="A40735" s="93" t="s">
        <v>6367</v>
      </c>
      <c r="B40735" t="s">
        <v>21783</v>
      </c>
      <c r="C40735">
        <v>88316</v>
      </c>
      <c r="D40735" s="93" t="s">
        <v>22607</v>
      </c>
      <c r="E40735" s="93" t="s">
        <v>14</v>
      </c>
    </row>
    <row r="40736" spans="1:5" x14ac:dyDescent="0.25">
      <c r="A40736" s="93" t="s">
        <v>6368</v>
      </c>
      <c r="D40736" s="93" t="s">
        <v>14</v>
      </c>
      <c r="E40736" s="93" t="s">
        <v>36119</v>
      </c>
    </row>
    <row r="40737" spans="1:5" x14ac:dyDescent="0.25">
      <c r="A40737" s="93" t="s">
        <v>6368</v>
      </c>
      <c r="B40737" t="s">
        <v>21791</v>
      </c>
      <c r="C40737">
        <v>7356</v>
      </c>
      <c r="D40737" s="93" t="s">
        <v>25832</v>
      </c>
      <c r="E40737" s="93" t="s">
        <v>14</v>
      </c>
    </row>
    <row r="40738" spans="1:5" x14ac:dyDescent="0.25">
      <c r="A40738" s="93" t="s">
        <v>6368</v>
      </c>
      <c r="B40738" t="s">
        <v>21783</v>
      </c>
      <c r="C40738">
        <v>88310</v>
      </c>
      <c r="D40738" s="93" t="s">
        <v>29655</v>
      </c>
      <c r="E40738" s="93" t="s">
        <v>14</v>
      </c>
    </row>
    <row r="40739" spans="1:5" x14ac:dyDescent="0.25">
      <c r="A40739" s="93" t="s">
        <v>6368</v>
      </c>
      <c r="B40739" t="s">
        <v>21783</v>
      </c>
      <c r="C40739">
        <v>88316</v>
      </c>
      <c r="D40739" s="93" t="s">
        <v>24084</v>
      </c>
      <c r="E40739" s="93" t="s">
        <v>14</v>
      </c>
    </row>
    <row r="40740" spans="1:5" x14ac:dyDescent="0.25">
      <c r="A40740" s="93" t="s">
        <v>6369</v>
      </c>
      <c r="D40740" s="93" t="s">
        <v>14</v>
      </c>
      <c r="E40740" s="93" t="s">
        <v>36120</v>
      </c>
    </row>
    <row r="40741" spans="1:5" x14ac:dyDescent="0.25">
      <c r="A40741" s="93" t="s">
        <v>6369</v>
      </c>
      <c r="B40741" t="s">
        <v>21791</v>
      </c>
      <c r="C40741">
        <v>7356</v>
      </c>
      <c r="D40741" s="93" t="s">
        <v>25832</v>
      </c>
      <c r="E40741" s="93" t="s">
        <v>14</v>
      </c>
    </row>
    <row r="40742" spans="1:5" x14ac:dyDescent="0.25">
      <c r="A40742" s="93" t="s">
        <v>6369</v>
      </c>
      <c r="B40742" t="s">
        <v>21783</v>
      </c>
      <c r="C40742">
        <v>88310</v>
      </c>
      <c r="D40742" s="93" t="s">
        <v>29656</v>
      </c>
      <c r="E40742" s="93" t="s">
        <v>14</v>
      </c>
    </row>
    <row r="40743" spans="1:5" x14ac:dyDescent="0.25">
      <c r="A40743" s="93" t="s">
        <v>6369</v>
      </c>
      <c r="B40743" t="s">
        <v>21783</v>
      </c>
      <c r="C40743">
        <v>88316</v>
      </c>
      <c r="D40743" s="93" t="s">
        <v>27445</v>
      </c>
      <c r="E40743" s="93" t="s">
        <v>14</v>
      </c>
    </row>
    <row r="40744" spans="1:5" x14ac:dyDescent="0.25">
      <c r="A40744" s="93" t="s">
        <v>6370</v>
      </c>
      <c r="D40744" s="93" t="s">
        <v>14</v>
      </c>
      <c r="E40744" s="93" t="s">
        <v>36121</v>
      </c>
    </row>
    <row r="40745" spans="1:5" x14ac:dyDescent="0.25">
      <c r="A40745" s="93" t="s">
        <v>6370</v>
      </c>
      <c r="B40745" t="s">
        <v>21791</v>
      </c>
      <c r="C40745">
        <v>7356</v>
      </c>
      <c r="D40745" s="93" t="s">
        <v>29657</v>
      </c>
      <c r="E40745" s="93" t="s">
        <v>14</v>
      </c>
    </row>
    <row r="40746" spans="1:5" x14ac:dyDescent="0.25">
      <c r="A40746" s="93" t="s">
        <v>6370</v>
      </c>
      <c r="B40746" t="s">
        <v>21783</v>
      </c>
      <c r="C40746">
        <v>88310</v>
      </c>
      <c r="D40746" s="93" t="s">
        <v>29658</v>
      </c>
      <c r="E40746" s="93" t="s">
        <v>14</v>
      </c>
    </row>
    <row r="40747" spans="1:5" x14ac:dyDescent="0.25">
      <c r="A40747" s="93" t="s">
        <v>6370</v>
      </c>
      <c r="B40747" t="s">
        <v>21783</v>
      </c>
      <c r="C40747">
        <v>88316</v>
      </c>
      <c r="D40747" s="93" t="s">
        <v>29659</v>
      </c>
      <c r="E40747" s="93" t="s">
        <v>14</v>
      </c>
    </row>
    <row r="40748" spans="1:5" x14ac:dyDescent="0.25">
      <c r="A40748" s="93" t="s">
        <v>6371</v>
      </c>
      <c r="D40748" s="93" t="s">
        <v>14</v>
      </c>
      <c r="E40748" s="93" t="s">
        <v>36122</v>
      </c>
    </row>
    <row r="40749" spans="1:5" x14ac:dyDescent="0.25">
      <c r="A40749" s="93" t="s">
        <v>6371</v>
      </c>
      <c r="B40749" t="s">
        <v>21791</v>
      </c>
      <c r="C40749">
        <v>7356</v>
      </c>
      <c r="D40749" s="93" t="s">
        <v>29660</v>
      </c>
      <c r="E40749" s="93" t="s">
        <v>14</v>
      </c>
    </row>
    <row r="40750" spans="1:5" x14ac:dyDescent="0.25">
      <c r="A40750" s="93" t="s">
        <v>6371</v>
      </c>
      <c r="B40750" t="s">
        <v>21783</v>
      </c>
      <c r="C40750">
        <v>88310</v>
      </c>
      <c r="D40750" s="93" t="s">
        <v>29661</v>
      </c>
      <c r="E40750" s="93" t="s">
        <v>14</v>
      </c>
    </row>
    <row r="40751" spans="1:5" x14ac:dyDescent="0.25">
      <c r="A40751" s="93" t="s">
        <v>6371</v>
      </c>
      <c r="B40751" t="s">
        <v>21783</v>
      </c>
      <c r="C40751">
        <v>88316</v>
      </c>
      <c r="D40751" s="93" t="s">
        <v>23925</v>
      </c>
      <c r="E40751" s="93" t="s">
        <v>14</v>
      </c>
    </row>
    <row r="40752" spans="1:5" x14ac:dyDescent="0.25">
      <c r="A40752" s="93" t="s">
        <v>6372</v>
      </c>
      <c r="D40752" s="93" t="s">
        <v>14</v>
      </c>
      <c r="E40752" s="93" t="s">
        <v>36123</v>
      </c>
    </row>
    <row r="40753" spans="1:5" x14ac:dyDescent="0.25">
      <c r="A40753" s="93" t="s">
        <v>6372</v>
      </c>
      <c r="B40753" t="s">
        <v>21791</v>
      </c>
      <c r="C40753">
        <v>3767</v>
      </c>
      <c r="D40753" s="93" t="s">
        <v>29662</v>
      </c>
      <c r="E40753" s="93" t="s">
        <v>14</v>
      </c>
    </row>
    <row r="40754" spans="1:5" x14ac:dyDescent="0.25">
      <c r="A40754" s="93" t="s">
        <v>6372</v>
      </c>
      <c r="B40754" t="s">
        <v>21791</v>
      </c>
      <c r="C40754">
        <v>43651</v>
      </c>
      <c r="D40754" s="93" t="s">
        <v>29663</v>
      </c>
      <c r="E40754" s="93" t="s">
        <v>14</v>
      </c>
    </row>
    <row r="40755" spans="1:5" x14ac:dyDescent="0.25">
      <c r="A40755" s="93" t="s">
        <v>6372</v>
      </c>
      <c r="B40755" t="s">
        <v>21783</v>
      </c>
      <c r="C40755">
        <v>88310</v>
      </c>
      <c r="D40755" s="93" t="s">
        <v>24381</v>
      </c>
      <c r="E40755" s="93" t="s">
        <v>14</v>
      </c>
    </row>
    <row r="40756" spans="1:5" x14ac:dyDescent="0.25">
      <c r="A40756" s="93" t="s">
        <v>6372</v>
      </c>
      <c r="B40756" t="s">
        <v>21783</v>
      </c>
      <c r="C40756">
        <v>88316</v>
      </c>
      <c r="D40756" s="93" t="s">
        <v>22790</v>
      </c>
      <c r="E40756" s="93" t="s">
        <v>14</v>
      </c>
    </row>
    <row r="40757" spans="1:5" x14ac:dyDescent="0.25">
      <c r="A40757" s="93" t="s">
        <v>6373</v>
      </c>
      <c r="D40757" s="93" t="s">
        <v>14</v>
      </c>
      <c r="E40757" s="93" t="s">
        <v>36124</v>
      </c>
    </row>
    <row r="40758" spans="1:5" x14ac:dyDescent="0.25">
      <c r="A40758" s="93" t="s">
        <v>6373</v>
      </c>
      <c r="B40758" t="s">
        <v>21791</v>
      </c>
      <c r="C40758">
        <v>3767</v>
      </c>
      <c r="D40758" s="93" t="s">
        <v>23228</v>
      </c>
      <c r="E40758" s="93" t="s">
        <v>14</v>
      </c>
    </row>
    <row r="40759" spans="1:5" x14ac:dyDescent="0.25">
      <c r="A40759" s="93" t="s">
        <v>6373</v>
      </c>
      <c r="B40759" t="s">
        <v>21791</v>
      </c>
      <c r="C40759">
        <v>43651</v>
      </c>
      <c r="D40759" s="93" t="s">
        <v>29664</v>
      </c>
      <c r="E40759" s="93" t="s">
        <v>14</v>
      </c>
    </row>
    <row r="40760" spans="1:5" x14ac:dyDescent="0.25">
      <c r="A40760" s="93" t="s">
        <v>6373</v>
      </c>
      <c r="B40760" t="s">
        <v>21783</v>
      </c>
      <c r="C40760">
        <v>88310</v>
      </c>
      <c r="D40760" s="93" t="s">
        <v>28056</v>
      </c>
      <c r="E40760" s="93" t="s">
        <v>14</v>
      </c>
    </row>
    <row r="40761" spans="1:5" x14ac:dyDescent="0.25">
      <c r="A40761" s="93" t="s">
        <v>6373</v>
      </c>
      <c r="B40761" t="s">
        <v>21783</v>
      </c>
      <c r="C40761">
        <v>88316</v>
      </c>
      <c r="D40761" s="93" t="s">
        <v>23342</v>
      </c>
      <c r="E40761" s="93" t="s">
        <v>14</v>
      </c>
    </row>
    <row r="40762" spans="1:5" x14ac:dyDescent="0.25">
      <c r="A40762" s="93" t="s">
        <v>6374</v>
      </c>
      <c r="D40762" s="93" t="s">
        <v>14</v>
      </c>
      <c r="E40762" s="93" t="s">
        <v>36125</v>
      </c>
    </row>
    <row r="40763" spans="1:5" x14ac:dyDescent="0.25">
      <c r="A40763" s="93" t="s">
        <v>6374</v>
      </c>
      <c r="B40763" t="s">
        <v>21791</v>
      </c>
      <c r="C40763">
        <v>3767</v>
      </c>
      <c r="D40763" s="93" t="s">
        <v>23228</v>
      </c>
      <c r="E40763" s="93" t="s">
        <v>14</v>
      </c>
    </row>
    <row r="40764" spans="1:5" x14ac:dyDescent="0.25">
      <c r="A40764" s="93" t="s">
        <v>6374</v>
      </c>
      <c r="B40764" t="s">
        <v>21791</v>
      </c>
      <c r="C40764">
        <v>43651</v>
      </c>
      <c r="D40764" s="93" t="s">
        <v>29664</v>
      </c>
      <c r="E40764" s="93" t="s">
        <v>14</v>
      </c>
    </row>
    <row r="40765" spans="1:5" x14ac:dyDescent="0.25">
      <c r="A40765" s="93" t="s">
        <v>6374</v>
      </c>
      <c r="B40765" t="s">
        <v>21783</v>
      </c>
      <c r="C40765">
        <v>88310</v>
      </c>
      <c r="D40765" s="93" t="s">
        <v>29665</v>
      </c>
      <c r="E40765" s="93" t="s">
        <v>14</v>
      </c>
    </row>
    <row r="40766" spans="1:5" x14ac:dyDescent="0.25">
      <c r="A40766" s="93" t="s">
        <v>6374</v>
      </c>
      <c r="B40766" t="s">
        <v>21783</v>
      </c>
      <c r="C40766">
        <v>88316</v>
      </c>
      <c r="D40766" s="93" t="s">
        <v>29666</v>
      </c>
      <c r="E40766" s="93" t="s">
        <v>14</v>
      </c>
    </row>
    <row r="40767" spans="1:5" x14ac:dyDescent="0.25">
      <c r="A40767" s="93" t="s">
        <v>6375</v>
      </c>
      <c r="D40767" s="93" t="s">
        <v>14</v>
      </c>
      <c r="E40767" s="93" t="s">
        <v>36126</v>
      </c>
    </row>
    <row r="40768" spans="1:5" x14ac:dyDescent="0.25">
      <c r="A40768" s="93" t="s">
        <v>6375</v>
      </c>
      <c r="B40768" t="s">
        <v>21791</v>
      </c>
      <c r="C40768">
        <v>3767</v>
      </c>
      <c r="D40768" s="93" t="s">
        <v>23556</v>
      </c>
      <c r="E40768" s="93" t="s">
        <v>14</v>
      </c>
    </row>
    <row r="40769" spans="1:5" x14ac:dyDescent="0.25">
      <c r="A40769" s="93" t="s">
        <v>6375</v>
      </c>
      <c r="B40769" t="s">
        <v>21791</v>
      </c>
      <c r="C40769">
        <v>43651</v>
      </c>
      <c r="D40769" s="93" t="s">
        <v>29667</v>
      </c>
      <c r="E40769" s="93" t="s">
        <v>14</v>
      </c>
    </row>
    <row r="40770" spans="1:5" x14ac:dyDescent="0.25">
      <c r="A40770" s="93" t="s">
        <v>6375</v>
      </c>
      <c r="B40770" t="s">
        <v>21783</v>
      </c>
      <c r="C40770">
        <v>88310</v>
      </c>
      <c r="D40770" s="93" t="s">
        <v>29668</v>
      </c>
      <c r="E40770" s="93" t="s">
        <v>14</v>
      </c>
    </row>
    <row r="40771" spans="1:5" x14ac:dyDescent="0.25">
      <c r="A40771" s="93" t="s">
        <v>6375</v>
      </c>
      <c r="B40771" t="s">
        <v>21783</v>
      </c>
      <c r="C40771">
        <v>88316</v>
      </c>
      <c r="D40771" s="93" t="s">
        <v>25012</v>
      </c>
      <c r="E40771" s="93" t="s">
        <v>14</v>
      </c>
    </row>
    <row r="40772" spans="1:5" x14ac:dyDescent="0.25">
      <c r="A40772" s="93" t="s">
        <v>6376</v>
      </c>
      <c r="D40772" s="93" t="s">
        <v>14</v>
      </c>
      <c r="E40772" s="93" t="s">
        <v>36127</v>
      </c>
    </row>
    <row r="40773" spans="1:5" x14ac:dyDescent="0.25">
      <c r="A40773" s="93" t="s">
        <v>6376</v>
      </c>
      <c r="B40773" t="s">
        <v>21791</v>
      </c>
      <c r="C40773">
        <v>3767</v>
      </c>
      <c r="D40773" s="93" t="s">
        <v>28426</v>
      </c>
      <c r="E40773" s="93" t="s">
        <v>14</v>
      </c>
    </row>
    <row r="40774" spans="1:5" x14ac:dyDescent="0.25">
      <c r="A40774" s="93" t="s">
        <v>6376</v>
      </c>
      <c r="B40774" t="s">
        <v>21791</v>
      </c>
      <c r="C40774">
        <v>43651</v>
      </c>
      <c r="D40774" s="93" t="s">
        <v>25891</v>
      </c>
      <c r="E40774" s="93" t="s">
        <v>14</v>
      </c>
    </row>
    <row r="40775" spans="1:5" x14ac:dyDescent="0.25">
      <c r="A40775" s="93" t="s">
        <v>6376</v>
      </c>
      <c r="B40775" t="s">
        <v>21783</v>
      </c>
      <c r="C40775">
        <v>88310</v>
      </c>
      <c r="D40775" s="93" t="s">
        <v>29669</v>
      </c>
      <c r="E40775" s="93" t="s">
        <v>14</v>
      </c>
    </row>
    <row r="40776" spans="1:5" x14ac:dyDescent="0.25">
      <c r="A40776" s="93" t="s">
        <v>6376</v>
      </c>
      <c r="B40776" t="s">
        <v>21783</v>
      </c>
      <c r="C40776">
        <v>88316</v>
      </c>
      <c r="D40776" s="93" t="s">
        <v>27521</v>
      </c>
      <c r="E40776" s="93" t="s">
        <v>14</v>
      </c>
    </row>
    <row r="40777" spans="1:5" x14ac:dyDescent="0.25">
      <c r="A40777" s="93" t="s">
        <v>6377</v>
      </c>
      <c r="D40777" s="93" t="s">
        <v>14</v>
      </c>
      <c r="E40777" s="93" t="s">
        <v>36128</v>
      </c>
    </row>
    <row r="40778" spans="1:5" x14ac:dyDescent="0.25">
      <c r="A40778" s="93" t="s">
        <v>6377</v>
      </c>
      <c r="B40778" t="s">
        <v>21791</v>
      </c>
      <c r="C40778">
        <v>3767</v>
      </c>
      <c r="D40778" s="93" t="s">
        <v>21973</v>
      </c>
      <c r="E40778" s="93" t="s">
        <v>14</v>
      </c>
    </row>
    <row r="40779" spans="1:5" x14ac:dyDescent="0.25">
      <c r="A40779" s="93" t="s">
        <v>6377</v>
      </c>
      <c r="B40779" t="s">
        <v>21791</v>
      </c>
      <c r="C40779">
        <v>43651</v>
      </c>
      <c r="D40779" s="93" t="s">
        <v>29670</v>
      </c>
      <c r="E40779" s="93" t="s">
        <v>14</v>
      </c>
    </row>
    <row r="40780" spans="1:5" x14ac:dyDescent="0.25">
      <c r="A40780" s="93" t="s">
        <v>6377</v>
      </c>
      <c r="B40780" t="s">
        <v>21783</v>
      </c>
      <c r="C40780">
        <v>88310</v>
      </c>
      <c r="D40780" s="93" t="s">
        <v>29671</v>
      </c>
      <c r="E40780" s="93" t="s">
        <v>14</v>
      </c>
    </row>
    <row r="40781" spans="1:5" x14ac:dyDescent="0.25">
      <c r="A40781" s="93" t="s">
        <v>6377</v>
      </c>
      <c r="B40781" t="s">
        <v>21783</v>
      </c>
      <c r="C40781">
        <v>88316</v>
      </c>
      <c r="D40781" s="93" t="s">
        <v>21805</v>
      </c>
      <c r="E40781" s="93" t="s">
        <v>14</v>
      </c>
    </row>
    <row r="40782" spans="1:5" x14ac:dyDescent="0.25">
      <c r="A40782" s="93" t="s">
        <v>6378</v>
      </c>
      <c r="D40782" s="93" t="s">
        <v>14</v>
      </c>
      <c r="E40782" s="93" t="s">
        <v>36129</v>
      </c>
    </row>
    <row r="40783" spans="1:5" x14ac:dyDescent="0.25">
      <c r="A40783" s="93" t="s">
        <v>6378</v>
      </c>
      <c r="B40783" t="s">
        <v>21791</v>
      </c>
      <c r="C40783">
        <v>3767</v>
      </c>
      <c r="D40783" s="93" t="s">
        <v>22859</v>
      </c>
      <c r="E40783" s="93" t="s">
        <v>14</v>
      </c>
    </row>
    <row r="40784" spans="1:5" x14ac:dyDescent="0.25">
      <c r="A40784" s="93" t="s">
        <v>6378</v>
      </c>
      <c r="B40784" t="s">
        <v>21791</v>
      </c>
      <c r="C40784">
        <v>43651</v>
      </c>
      <c r="D40784" s="93" t="s">
        <v>29672</v>
      </c>
      <c r="E40784" s="93" t="s">
        <v>14</v>
      </c>
    </row>
    <row r="40785" spans="1:5" x14ac:dyDescent="0.25">
      <c r="A40785" s="93" t="s">
        <v>6378</v>
      </c>
      <c r="B40785" t="s">
        <v>21783</v>
      </c>
      <c r="C40785">
        <v>88310</v>
      </c>
      <c r="D40785" s="93" t="s">
        <v>29673</v>
      </c>
      <c r="E40785" s="93" t="s">
        <v>14</v>
      </c>
    </row>
    <row r="40786" spans="1:5" x14ac:dyDescent="0.25">
      <c r="A40786" s="93" t="s">
        <v>6378</v>
      </c>
      <c r="B40786" t="s">
        <v>21783</v>
      </c>
      <c r="C40786">
        <v>88316</v>
      </c>
      <c r="D40786" s="93" t="s">
        <v>24442</v>
      </c>
      <c r="E40786" s="93" t="s">
        <v>14</v>
      </c>
    </row>
    <row r="40787" spans="1:5" x14ac:dyDescent="0.25">
      <c r="A40787" s="93" t="s">
        <v>6379</v>
      </c>
      <c r="D40787" s="93" t="s">
        <v>14</v>
      </c>
      <c r="E40787" s="93" t="s">
        <v>36130</v>
      </c>
    </row>
    <row r="40788" spans="1:5" x14ac:dyDescent="0.25">
      <c r="A40788" s="93" t="s">
        <v>6379</v>
      </c>
      <c r="B40788" t="s">
        <v>21791</v>
      </c>
      <c r="C40788">
        <v>3767</v>
      </c>
      <c r="D40788" s="93" t="s">
        <v>22859</v>
      </c>
      <c r="E40788" s="93" t="s">
        <v>14</v>
      </c>
    </row>
    <row r="40789" spans="1:5" x14ac:dyDescent="0.25">
      <c r="A40789" s="93" t="s">
        <v>6379</v>
      </c>
      <c r="B40789" t="s">
        <v>21791</v>
      </c>
      <c r="C40789">
        <v>43651</v>
      </c>
      <c r="D40789" s="93" t="s">
        <v>29672</v>
      </c>
      <c r="E40789" s="93" t="s">
        <v>14</v>
      </c>
    </row>
    <row r="40790" spans="1:5" x14ac:dyDescent="0.25">
      <c r="A40790" s="93" t="s">
        <v>6379</v>
      </c>
      <c r="B40790" t="s">
        <v>21783</v>
      </c>
      <c r="C40790">
        <v>88310</v>
      </c>
      <c r="D40790" s="93" t="s">
        <v>29674</v>
      </c>
      <c r="E40790" s="93" t="s">
        <v>14</v>
      </c>
    </row>
    <row r="40791" spans="1:5" x14ac:dyDescent="0.25">
      <c r="A40791" s="93" t="s">
        <v>6379</v>
      </c>
      <c r="B40791" t="s">
        <v>21783</v>
      </c>
      <c r="C40791">
        <v>88316</v>
      </c>
      <c r="D40791" s="93" t="s">
        <v>24064</v>
      </c>
      <c r="E40791" s="93" t="s">
        <v>14</v>
      </c>
    </row>
    <row r="40792" spans="1:5" x14ac:dyDescent="0.25">
      <c r="A40792" s="93" t="s">
        <v>6380</v>
      </c>
      <c r="D40792" s="93" t="s">
        <v>14</v>
      </c>
      <c r="E40792" s="93" t="s">
        <v>36131</v>
      </c>
    </row>
    <row r="40793" spans="1:5" x14ac:dyDescent="0.25">
      <c r="A40793" s="93" t="s">
        <v>6380</v>
      </c>
      <c r="B40793" t="s">
        <v>21791</v>
      </c>
      <c r="C40793">
        <v>3767</v>
      </c>
      <c r="D40793" s="93" t="s">
        <v>21925</v>
      </c>
      <c r="E40793" s="93" t="s">
        <v>14</v>
      </c>
    </row>
    <row r="40794" spans="1:5" x14ac:dyDescent="0.25">
      <c r="A40794" s="93" t="s">
        <v>6380</v>
      </c>
      <c r="B40794" t="s">
        <v>21791</v>
      </c>
      <c r="C40794">
        <v>43651</v>
      </c>
      <c r="D40794" s="93" t="s">
        <v>29675</v>
      </c>
      <c r="E40794" s="93" t="s">
        <v>14</v>
      </c>
    </row>
    <row r="40795" spans="1:5" x14ac:dyDescent="0.25">
      <c r="A40795" s="93" t="s">
        <v>6380</v>
      </c>
      <c r="B40795" t="s">
        <v>21783</v>
      </c>
      <c r="C40795">
        <v>88310</v>
      </c>
      <c r="D40795" s="93" t="s">
        <v>29676</v>
      </c>
      <c r="E40795" s="93" t="s">
        <v>14</v>
      </c>
    </row>
    <row r="40796" spans="1:5" x14ac:dyDescent="0.25">
      <c r="A40796" s="93" t="s">
        <v>6380</v>
      </c>
      <c r="B40796" t="s">
        <v>21783</v>
      </c>
      <c r="C40796">
        <v>88316</v>
      </c>
      <c r="D40796" s="93" t="s">
        <v>27889</v>
      </c>
      <c r="E40796" s="93" t="s">
        <v>14</v>
      </c>
    </row>
    <row r="40797" spans="1:5" x14ac:dyDescent="0.25">
      <c r="A40797" s="93" t="s">
        <v>6381</v>
      </c>
      <c r="D40797" s="93" t="s">
        <v>14</v>
      </c>
      <c r="E40797" s="93" t="s">
        <v>36132</v>
      </c>
    </row>
    <row r="40798" spans="1:5" x14ac:dyDescent="0.25">
      <c r="A40798" s="93" t="s">
        <v>6381</v>
      </c>
      <c r="B40798" t="s">
        <v>21791</v>
      </c>
      <c r="C40798">
        <v>3767</v>
      </c>
      <c r="D40798" s="93" t="s">
        <v>29677</v>
      </c>
      <c r="E40798" s="93" t="s">
        <v>14</v>
      </c>
    </row>
    <row r="40799" spans="1:5" x14ac:dyDescent="0.25">
      <c r="A40799" s="93" t="s">
        <v>6381</v>
      </c>
      <c r="B40799" t="s">
        <v>21791</v>
      </c>
      <c r="C40799">
        <v>43651</v>
      </c>
      <c r="D40799" s="93" t="s">
        <v>29678</v>
      </c>
      <c r="E40799" s="93" t="s">
        <v>14</v>
      </c>
    </row>
    <row r="40800" spans="1:5" x14ac:dyDescent="0.25">
      <c r="A40800" s="93" t="s">
        <v>6381</v>
      </c>
      <c r="B40800" t="s">
        <v>21783</v>
      </c>
      <c r="C40800">
        <v>88310</v>
      </c>
      <c r="D40800" s="93" t="s">
        <v>29679</v>
      </c>
      <c r="E40800" s="93" t="s">
        <v>14</v>
      </c>
    </row>
    <row r="40801" spans="1:5" x14ac:dyDescent="0.25">
      <c r="A40801" s="93" t="s">
        <v>6381</v>
      </c>
      <c r="B40801" t="s">
        <v>21783</v>
      </c>
      <c r="C40801">
        <v>88316</v>
      </c>
      <c r="D40801" s="93" t="s">
        <v>29680</v>
      </c>
      <c r="E40801" s="93" t="s">
        <v>14</v>
      </c>
    </row>
    <row r="40802" spans="1:5" x14ac:dyDescent="0.25">
      <c r="A40802" s="93" t="s">
        <v>6382</v>
      </c>
      <c r="D40802" s="93" t="s">
        <v>14</v>
      </c>
      <c r="E40802" s="93" t="s">
        <v>36133</v>
      </c>
    </row>
    <row r="40803" spans="1:5" x14ac:dyDescent="0.25">
      <c r="A40803" s="93" t="s">
        <v>6382</v>
      </c>
      <c r="B40803" t="s">
        <v>21791</v>
      </c>
      <c r="C40803">
        <v>35693</v>
      </c>
      <c r="D40803" s="93" t="s">
        <v>29681</v>
      </c>
      <c r="E40803" s="93" t="s">
        <v>14</v>
      </c>
    </row>
    <row r="40804" spans="1:5" x14ac:dyDescent="0.25">
      <c r="A40804" s="93" t="s">
        <v>6382</v>
      </c>
      <c r="B40804" t="s">
        <v>21783</v>
      </c>
      <c r="C40804">
        <v>88310</v>
      </c>
      <c r="D40804" s="93" t="s">
        <v>23334</v>
      </c>
      <c r="E40804" s="93" t="s">
        <v>14</v>
      </c>
    </row>
    <row r="40805" spans="1:5" x14ac:dyDescent="0.25">
      <c r="A40805" s="93" t="s">
        <v>6382</v>
      </c>
      <c r="B40805" t="s">
        <v>21783</v>
      </c>
      <c r="C40805">
        <v>88316</v>
      </c>
      <c r="D40805" s="93" t="s">
        <v>29642</v>
      </c>
      <c r="E40805" s="93" t="s">
        <v>14</v>
      </c>
    </row>
    <row r="40806" spans="1:5" x14ac:dyDescent="0.25">
      <c r="A40806" s="93" t="s">
        <v>6383</v>
      </c>
      <c r="D40806" s="93" t="s">
        <v>14</v>
      </c>
      <c r="E40806" s="93" t="s">
        <v>36134</v>
      </c>
    </row>
    <row r="40807" spans="1:5" x14ac:dyDescent="0.25">
      <c r="A40807" s="93" t="s">
        <v>6383</v>
      </c>
      <c r="B40807" t="s">
        <v>21791</v>
      </c>
      <c r="C40807">
        <v>35692</v>
      </c>
      <c r="D40807" s="93" t="s">
        <v>29682</v>
      </c>
      <c r="E40807" s="93" t="s">
        <v>14</v>
      </c>
    </row>
    <row r="40808" spans="1:5" x14ac:dyDescent="0.25">
      <c r="A40808" s="93" t="s">
        <v>6383</v>
      </c>
      <c r="B40808" t="s">
        <v>21783</v>
      </c>
      <c r="C40808">
        <v>88310</v>
      </c>
      <c r="D40808" s="93" t="s">
        <v>23334</v>
      </c>
      <c r="E40808" s="93" t="s">
        <v>14</v>
      </c>
    </row>
    <row r="40809" spans="1:5" x14ac:dyDescent="0.25">
      <c r="A40809" s="93" t="s">
        <v>6383</v>
      </c>
      <c r="B40809" t="s">
        <v>21783</v>
      </c>
      <c r="C40809">
        <v>88316</v>
      </c>
      <c r="D40809" s="93" t="s">
        <v>29642</v>
      </c>
      <c r="E40809" s="93" t="s">
        <v>14</v>
      </c>
    </row>
    <row r="40810" spans="1:5" x14ac:dyDescent="0.25">
      <c r="A40810" s="93" t="s">
        <v>6384</v>
      </c>
      <c r="D40810" s="93" t="s">
        <v>14</v>
      </c>
      <c r="E40810" s="93" t="s">
        <v>36135</v>
      </c>
    </row>
    <row r="40811" spans="1:5" x14ac:dyDescent="0.25">
      <c r="A40811" s="93" t="s">
        <v>6384</v>
      </c>
      <c r="B40811" t="s">
        <v>21791</v>
      </c>
      <c r="C40811">
        <v>35693</v>
      </c>
      <c r="D40811" s="93" t="s">
        <v>29681</v>
      </c>
      <c r="E40811" s="93" t="s">
        <v>14</v>
      </c>
    </row>
    <row r="40812" spans="1:5" x14ac:dyDescent="0.25">
      <c r="A40812" s="93" t="s">
        <v>6384</v>
      </c>
      <c r="B40812" t="s">
        <v>21783</v>
      </c>
      <c r="C40812">
        <v>88310</v>
      </c>
      <c r="D40812" s="93" t="s">
        <v>22464</v>
      </c>
      <c r="E40812" s="93" t="s">
        <v>14</v>
      </c>
    </row>
    <row r="40813" spans="1:5" x14ac:dyDescent="0.25">
      <c r="A40813" s="93" t="s">
        <v>6384</v>
      </c>
      <c r="B40813" t="s">
        <v>21783</v>
      </c>
      <c r="C40813">
        <v>88316</v>
      </c>
      <c r="D40813" s="93" t="s">
        <v>26667</v>
      </c>
      <c r="E40813" s="93" t="s">
        <v>14</v>
      </c>
    </row>
    <row r="40814" spans="1:5" x14ac:dyDescent="0.25">
      <c r="A40814" s="93" t="s">
        <v>6385</v>
      </c>
      <c r="D40814" s="93" t="s">
        <v>14</v>
      </c>
      <c r="E40814" s="93" t="s">
        <v>36136</v>
      </c>
    </row>
    <row r="40815" spans="1:5" x14ac:dyDescent="0.25">
      <c r="A40815" s="93" t="s">
        <v>6385</v>
      </c>
      <c r="B40815" t="s">
        <v>21791</v>
      </c>
      <c r="C40815">
        <v>35692</v>
      </c>
      <c r="D40815" s="93" t="s">
        <v>29682</v>
      </c>
      <c r="E40815" s="93" t="s">
        <v>14</v>
      </c>
    </row>
    <row r="40816" spans="1:5" x14ac:dyDescent="0.25">
      <c r="A40816" s="93" t="s">
        <v>6385</v>
      </c>
      <c r="B40816" t="s">
        <v>21783</v>
      </c>
      <c r="C40816">
        <v>88310</v>
      </c>
      <c r="D40816" s="93" t="s">
        <v>22464</v>
      </c>
      <c r="E40816" s="93" t="s">
        <v>14</v>
      </c>
    </row>
    <row r="40817" spans="1:5" x14ac:dyDescent="0.25">
      <c r="A40817" s="93" t="s">
        <v>6385</v>
      </c>
      <c r="B40817" t="s">
        <v>21783</v>
      </c>
      <c r="C40817">
        <v>88316</v>
      </c>
      <c r="D40817" s="93" t="s">
        <v>26667</v>
      </c>
      <c r="E40817" s="93" t="s">
        <v>14</v>
      </c>
    </row>
    <row r="40818" spans="1:5" x14ac:dyDescent="0.25">
      <c r="A40818" s="93" t="s">
        <v>6386</v>
      </c>
      <c r="D40818" s="93" t="s">
        <v>14</v>
      </c>
      <c r="E40818" s="93" t="s">
        <v>36137</v>
      </c>
    </row>
    <row r="40819" spans="1:5" x14ac:dyDescent="0.25">
      <c r="A40819" s="93" t="s">
        <v>6386</v>
      </c>
      <c r="B40819" t="s">
        <v>21791</v>
      </c>
      <c r="C40819">
        <v>3767</v>
      </c>
      <c r="D40819" s="93" t="s">
        <v>22454</v>
      </c>
      <c r="E40819" s="93" t="s">
        <v>14</v>
      </c>
    </row>
    <row r="40820" spans="1:5" x14ac:dyDescent="0.25">
      <c r="A40820" s="93" t="s">
        <v>6386</v>
      </c>
      <c r="B40820" t="s">
        <v>21783</v>
      </c>
      <c r="C40820">
        <v>88310</v>
      </c>
      <c r="D40820" s="93" t="s">
        <v>27290</v>
      </c>
      <c r="E40820" s="93" t="s">
        <v>14</v>
      </c>
    </row>
    <row r="40821" spans="1:5" x14ac:dyDescent="0.25">
      <c r="A40821" s="93" t="s">
        <v>6387</v>
      </c>
      <c r="D40821" s="93" t="s">
        <v>14</v>
      </c>
      <c r="E40821" s="93" t="s">
        <v>36138</v>
      </c>
    </row>
    <row r="40822" spans="1:5" x14ac:dyDescent="0.25">
      <c r="A40822" s="93" t="s">
        <v>6387</v>
      </c>
      <c r="B40822" t="s">
        <v>21791</v>
      </c>
      <c r="C40822">
        <v>3767</v>
      </c>
      <c r="D40822" s="93" t="s">
        <v>23205</v>
      </c>
      <c r="E40822" s="93" t="s">
        <v>14</v>
      </c>
    </row>
    <row r="40823" spans="1:5" x14ac:dyDescent="0.25">
      <c r="A40823" s="93" t="s">
        <v>6387</v>
      </c>
      <c r="B40823" t="s">
        <v>21783</v>
      </c>
      <c r="C40823">
        <v>88310</v>
      </c>
      <c r="D40823" s="93" t="s">
        <v>28175</v>
      </c>
      <c r="E40823" s="93" t="s">
        <v>14</v>
      </c>
    </row>
    <row r="40824" spans="1:5" x14ac:dyDescent="0.25">
      <c r="A40824" s="93" t="s">
        <v>6388</v>
      </c>
      <c r="D40824" s="93" t="s">
        <v>14</v>
      </c>
      <c r="E40824" s="93" t="s">
        <v>36139</v>
      </c>
    </row>
    <row r="40825" spans="1:5" x14ac:dyDescent="0.25">
      <c r="A40825" s="93" t="s">
        <v>6388</v>
      </c>
      <c r="B40825" t="s">
        <v>21791</v>
      </c>
      <c r="C40825">
        <v>3767</v>
      </c>
      <c r="D40825" s="93" t="s">
        <v>22454</v>
      </c>
      <c r="E40825" s="93" t="s">
        <v>14</v>
      </c>
    </row>
    <row r="40826" spans="1:5" x14ac:dyDescent="0.25">
      <c r="A40826" s="93" t="s">
        <v>6388</v>
      </c>
      <c r="B40826" t="s">
        <v>21791</v>
      </c>
      <c r="C40826">
        <v>5318</v>
      </c>
      <c r="D40826" s="93" t="s">
        <v>24322</v>
      </c>
      <c r="E40826" s="93" t="s">
        <v>14</v>
      </c>
    </row>
    <row r="40827" spans="1:5" x14ac:dyDescent="0.25">
      <c r="A40827" s="93" t="s">
        <v>6388</v>
      </c>
      <c r="B40827" t="s">
        <v>21791</v>
      </c>
      <c r="C40827">
        <v>43653</v>
      </c>
      <c r="D40827" s="93" t="s">
        <v>29683</v>
      </c>
      <c r="E40827" s="93" t="s">
        <v>14</v>
      </c>
    </row>
    <row r="40828" spans="1:5" x14ac:dyDescent="0.25">
      <c r="A40828" s="93" t="s">
        <v>6388</v>
      </c>
      <c r="B40828" t="s">
        <v>21783</v>
      </c>
      <c r="C40828">
        <v>88310</v>
      </c>
      <c r="D40828" s="93" t="s">
        <v>29684</v>
      </c>
      <c r="E40828" s="93" t="s">
        <v>14</v>
      </c>
    </row>
    <row r="40829" spans="1:5" x14ac:dyDescent="0.25">
      <c r="A40829" s="93" t="s">
        <v>6389</v>
      </c>
      <c r="D40829" s="93" t="s">
        <v>14</v>
      </c>
      <c r="E40829" s="93" t="s">
        <v>36140</v>
      </c>
    </row>
    <row r="40830" spans="1:5" x14ac:dyDescent="0.25">
      <c r="A40830" s="93" t="s">
        <v>6389</v>
      </c>
      <c r="B40830" t="s">
        <v>21791</v>
      </c>
      <c r="C40830">
        <v>3767</v>
      </c>
      <c r="D40830" s="93" t="s">
        <v>23205</v>
      </c>
      <c r="E40830" s="93" t="s">
        <v>14</v>
      </c>
    </row>
    <row r="40831" spans="1:5" x14ac:dyDescent="0.25">
      <c r="A40831" s="93" t="s">
        <v>6389</v>
      </c>
      <c r="B40831" t="s">
        <v>21791</v>
      </c>
      <c r="C40831">
        <v>43652</v>
      </c>
      <c r="D40831" s="93" t="s">
        <v>29685</v>
      </c>
      <c r="E40831" s="93" t="s">
        <v>14</v>
      </c>
    </row>
    <row r="40832" spans="1:5" x14ac:dyDescent="0.25">
      <c r="A40832" s="93" t="s">
        <v>6389</v>
      </c>
      <c r="B40832" t="s">
        <v>21783</v>
      </c>
      <c r="C40832">
        <v>88310</v>
      </c>
      <c r="D40832" s="93" t="s">
        <v>29686</v>
      </c>
      <c r="E40832" s="93" t="s">
        <v>14</v>
      </c>
    </row>
    <row r="40833" spans="1:5" x14ac:dyDescent="0.25">
      <c r="A40833" s="93" t="s">
        <v>6390</v>
      </c>
      <c r="D40833" s="93" t="s">
        <v>14</v>
      </c>
      <c r="E40833" s="93" t="s">
        <v>36141</v>
      </c>
    </row>
    <row r="40834" spans="1:5" x14ac:dyDescent="0.25">
      <c r="A40834" s="93" t="s">
        <v>6390</v>
      </c>
      <c r="B40834" t="s">
        <v>21791</v>
      </c>
      <c r="C40834">
        <v>3767</v>
      </c>
      <c r="D40834" s="93" t="s">
        <v>23205</v>
      </c>
      <c r="E40834" s="93" t="s">
        <v>14</v>
      </c>
    </row>
    <row r="40835" spans="1:5" x14ac:dyDescent="0.25">
      <c r="A40835" s="93" t="s">
        <v>6390</v>
      </c>
      <c r="B40835" t="s">
        <v>21791</v>
      </c>
      <c r="C40835">
        <v>43652</v>
      </c>
      <c r="D40835" s="93" t="s">
        <v>29687</v>
      </c>
      <c r="E40835" s="93" t="s">
        <v>14</v>
      </c>
    </row>
    <row r="40836" spans="1:5" x14ac:dyDescent="0.25">
      <c r="A40836" s="93" t="s">
        <v>6390</v>
      </c>
      <c r="B40836" t="s">
        <v>21783</v>
      </c>
      <c r="C40836">
        <v>88310</v>
      </c>
      <c r="D40836" s="93" t="s">
        <v>29688</v>
      </c>
      <c r="E40836" s="93" t="s">
        <v>14</v>
      </c>
    </row>
    <row r="40837" spans="1:5" x14ac:dyDescent="0.25">
      <c r="A40837" s="93" t="s">
        <v>6391</v>
      </c>
      <c r="D40837" s="93" t="s">
        <v>14</v>
      </c>
      <c r="E40837" s="93" t="s">
        <v>36142</v>
      </c>
    </row>
    <row r="40838" spans="1:5" x14ac:dyDescent="0.25">
      <c r="A40838" s="93" t="s">
        <v>6391</v>
      </c>
      <c r="B40838" t="s">
        <v>21791</v>
      </c>
      <c r="C40838">
        <v>3767</v>
      </c>
      <c r="D40838" s="93" t="s">
        <v>23205</v>
      </c>
      <c r="E40838" s="93" t="s">
        <v>14</v>
      </c>
    </row>
    <row r="40839" spans="1:5" x14ac:dyDescent="0.25">
      <c r="A40839" s="93" t="s">
        <v>6391</v>
      </c>
      <c r="B40839" t="s">
        <v>21791</v>
      </c>
      <c r="C40839">
        <v>4049</v>
      </c>
      <c r="D40839" s="93" t="s">
        <v>29689</v>
      </c>
      <c r="E40839" s="93" t="s">
        <v>14</v>
      </c>
    </row>
    <row r="40840" spans="1:5" x14ac:dyDescent="0.25">
      <c r="A40840" s="93" t="s">
        <v>6391</v>
      </c>
      <c r="B40840" t="s">
        <v>21783</v>
      </c>
      <c r="C40840">
        <v>88310</v>
      </c>
      <c r="D40840" s="93" t="s">
        <v>29686</v>
      </c>
      <c r="E40840" s="93" t="s">
        <v>14</v>
      </c>
    </row>
    <row r="40841" spans="1:5" x14ac:dyDescent="0.25">
      <c r="A40841" s="93" t="s">
        <v>6392</v>
      </c>
      <c r="D40841" s="93" t="s">
        <v>14</v>
      </c>
      <c r="E40841" s="93" t="s">
        <v>36143</v>
      </c>
    </row>
    <row r="40842" spans="1:5" x14ac:dyDescent="0.25">
      <c r="A40842" s="93" t="s">
        <v>6392</v>
      </c>
      <c r="B40842" t="s">
        <v>21791</v>
      </c>
      <c r="C40842">
        <v>5318</v>
      </c>
      <c r="D40842" s="93" t="s">
        <v>27494</v>
      </c>
      <c r="E40842" s="93" t="s">
        <v>14</v>
      </c>
    </row>
    <row r="40843" spans="1:5" x14ac:dyDescent="0.25">
      <c r="A40843" s="93" t="s">
        <v>6392</v>
      </c>
      <c r="B40843" t="s">
        <v>21791</v>
      </c>
      <c r="C40843">
        <v>10481</v>
      </c>
      <c r="D40843" s="93" t="s">
        <v>27558</v>
      </c>
      <c r="E40843" s="93" t="s">
        <v>14</v>
      </c>
    </row>
    <row r="40844" spans="1:5" x14ac:dyDescent="0.25">
      <c r="A40844" s="93" t="s">
        <v>6392</v>
      </c>
      <c r="B40844" t="s">
        <v>21783</v>
      </c>
      <c r="C40844">
        <v>88310</v>
      </c>
      <c r="D40844" s="93" t="s">
        <v>26551</v>
      </c>
      <c r="E40844" s="93" t="s">
        <v>14</v>
      </c>
    </row>
    <row r="40845" spans="1:5" x14ac:dyDescent="0.25">
      <c r="A40845" s="93" t="s">
        <v>6393</v>
      </c>
      <c r="D40845" s="93" t="s">
        <v>14</v>
      </c>
      <c r="E40845" s="93" t="s">
        <v>36144</v>
      </c>
    </row>
    <row r="40846" spans="1:5" x14ac:dyDescent="0.25">
      <c r="A40846" s="93" t="s">
        <v>6393</v>
      </c>
      <c r="B40846" t="s">
        <v>21791</v>
      </c>
      <c r="C40846">
        <v>5318</v>
      </c>
      <c r="D40846" s="93" t="s">
        <v>23969</v>
      </c>
      <c r="E40846" s="93" t="s">
        <v>14</v>
      </c>
    </row>
    <row r="40847" spans="1:5" x14ac:dyDescent="0.25">
      <c r="A40847" s="93" t="s">
        <v>6393</v>
      </c>
      <c r="B40847" t="s">
        <v>21791</v>
      </c>
      <c r="C40847">
        <v>10475</v>
      </c>
      <c r="D40847" s="93" t="s">
        <v>26206</v>
      </c>
      <c r="E40847" s="93" t="s">
        <v>14</v>
      </c>
    </row>
    <row r="40848" spans="1:5" x14ac:dyDescent="0.25">
      <c r="A40848" s="93" t="s">
        <v>6393</v>
      </c>
      <c r="B40848" t="s">
        <v>21783</v>
      </c>
      <c r="C40848">
        <v>88310</v>
      </c>
      <c r="D40848" s="93" t="s">
        <v>26551</v>
      </c>
      <c r="E40848" s="93" t="s">
        <v>14</v>
      </c>
    </row>
    <row r="40849" spans="1:5" x14ac:dyDescent="0.25">
      <c r="A40849" s="93" t="s">
        <v>6394</v>
      </c>
      <c r="D40849" s="93" t="s">
        <v>14</v>
      </c>
      <c r="E40849" s="93" t="s">
        <v>36145</v>
      </c>
    </row>
    <row r="40850" spans="1:5" x14ac:dyDescent="0.25">
      <c r="A40850" s="93" t="s">
        <v>6394</v>
      </c>
      <c r="B40850" t="s">
        <v>21791</v>
      </c>
      <c r="C40850">
        <v>5318</v>
      </c>
      <c r="D40850" s="93" t="s">
        <v>22963</v>
      </c>
      <c r="E40850" s="93" t="s">
        <v>14</v>
      </c>
    </row>
    <row r="40851" spans="1:5" x14ac:dyDescent="0.25">
      <c r="A40851" s="93" t="s">
        <v>6394</v>
      </c>
      <c r="B40851" t="s">
        <v>21791</v>
      </c>
      <c r="C40851">
        <v>10478</v>
      </c>
      <c r="D40851" s="93" t="s">
        <v>29690</v>
      </c>
      <c r="E40851" s="93" t="s">
        <v>14</v>
      </c>
    </row>
    <row r="40852" spans="1:5" x14ac:dyDescent="0.25">
      <c r="A40852" s="93" t="s">
        <v>6394</v>
      </c>
      <c r="B40852" t="s">
        <v>21783</v>
      </c>
      <c r="C40852">
        <v>88310</v>
      </c>
      <c r="D40852" s="93" t="s">
        <v>26551</v>
      </c>
      <c r="E40852" s="93" t="s">
        <v>14</v>
      </c>
    </row>
    <row r="40853" spans="1:5" x14ac:dyDescent="0.25">
      <c r="A40853" s="93" t="s">
        <v>6395</v>
      </c>
      <c r="D40853" s="93" t="s">
        <v>14</v>
      </c>
      <c r="E40853" s="93" t="s">
        <v>36146</v>
      </c>
    </row>
    <row r="40854" spans="1:5" x14ac:dyDescent="0.25">
      <c r="A40854" s="93" t="s">
        <v>6395</v>
      </c>
      <c r="B40854" t="s">
        <v>21791</v>
      </c>
      <c r="C40854">
        <v>5318</v>
      </c>
      <c r="D40854" s="93" t="s">
        <v>23339</v>
      </c>
      <c r="E40854" s="93" t="s">
        <v>14</v>
      </c>
    </row>
    <row r="40855" spans="1:5" x14ac:dyDescent="0.25">
      <c r="A40855" s="93" t="s">
        <v>6395</v>
      </c>
      <c r="B40855" t="s">
        <v>21791</v>
      </c>
      <c r="C40855">
        <v>43776</v>
      </c>
      <c r="D40855" s="93" t="s">
        <v>29691</v>
      </c>
      <c r="E40855" s="93" t="s">
        <v>14</v>
      </c>
    </row>
    <row r="40856" spans="1:5" x14ac:dyDescent="0.25">
      <c r="A40856" s="93" t="s">
        <v>6395</v>
      </c>
      <c r="B40856" t="s">
        <v>21783</v>
      </c>
      <c r="C40856">
        <v>88310</v>
      </c>
      <c r="D40856" s="93" t="s">
        <v>23655</v>
      </c>
      <c r="E40856" s="93" t="s">
        <v>14</v>
      </c>
    </row>
    <row r="40857" spans="1:5" x14ac:dyDescent="0.25">
      <c r="A40857" s="93" t="s">
        <v>6396</v>
      </c>
      <c r="D40857" s="93" t="s">
        <v>14</v>
      </c>
      <c r="E40857" s="93" t="s">
        <v>36147</v>
      </c>
    </row>
    <row r="40858" spans="1:5" x14ac:dyDescent="0.25">
      <c r="A40858" s="93" t="s">
        <v>6396</v>
      </c>
      <c r="B40858" t="s">
        <v>21791</v>
      </c>
      <c r="C40858">
        <v>5318</v>
      </c>
      <c r="D40858" s="93" t="s">
        <v>29692</v>
      </c>
      <c r="E40858" s="93" t="s">
        <v>14</v>
      </c>
    </row>
    <row r="40859" spans="1:5" x14ac:dyDescent="0.25">
      <c r="A40859" s="93" t="s">
        <v>6396</v>
      </c>
      <c r="B40859" t="s">
        <v>21791</v>
      </c>
      <c r="C40859">
        <v>7288</v>
      </c>
      <c r="D40859" s="93" t="s">
        <v>21964</v>
      </c>
      <c r="E40859" s="93" t="s">
        <v>14</v>
      </c>
    </row>
    <row r="40860" spans="1:5" x14ac:dyDescent="0.25">
      <c r="A40860" s="93" t="s">
        <v>6396</v>
      </c>
      <c r="B40860" t="s">
        <v>21783</v>
      </c>
      <c r="C40860">
        <v>88310</v>
      </c>
      <c r="D40860" s="93" t="s">
        <v>23655</v>
      </c>
      <c r="E40860" s="93" t="s">
        <v>14</v>
      </c>
    </row>
    <row r="40861" spans="1:5" x14ac:dyDescent="0.25">
      <c r="A40861" s="93" t="s">
        <v>6397</v>
      </c>
      <c r="D40861" s="93" t="s">
        <v>14</v>
      </c>
      <c r="E40861" s="93" t="s">
        <v>36148</v>
      </c>
    </row>
    <row r="40862" spans="1:5" x14ac:dyDescent="0.25">
      <c r="A40862" s="93" t="s">
        <v>6397</v>
      </c>
      <c r="B40862" t="s">
        <v>21791</v>
      </c>
      <c r="C40862">
        <v>5318</v>
      </c>
      <c r="D40862" s="93" t="s">
        <v>23307</v>
      </c>
      <c r="E40862" s="93" t="s">
        <v>14</v>
      </c>
    </row>
    <row r="40863" spans="1:5" x14ac:dyDescent="0.25">
      <c r="A40863" s="93" t="s">
        <v>6397</v>
      </c>
      <c r="B40863" t="s">
        <v>21791</v>
      </c>
      <c r="C40863">
        <v>7311</v>
      </c>
      <c r="D40863" s="93" t="s">
        <v>23578</v>
      </c>
      <c r="E40863" s="93" t="s">
        <v>14</v>
      </c>
    </row>
    <row r="40864" spans="1:5" x14ac:dyDescent="0.25">
      <c r="A40864" s="93" t="s">
        <v>6397</v>
      </c>
      <c r="B40864" t="s">
        <v>21783</v>
      </c>
      <c r="C40864">
        <v>88310</v>
      </c>
      <c r="D40864" s="93" t="s">
        <v>23655</v>
      </c>
      <c r="E40864" s="93" t="s">
        <v>14</v>
      </c>
    </row>
    <row r="40865" spans="1:5" x14ac:dyDescent="0.25">
      <c r="A40865" s="93" t="s">
        <v>6398</v>
      </c>
      <c r="D40865" s="93" t="s">
        <v>14</v>
      </c>
      <c r="E40865" s="93" t="s">
        <v>36149</v>
      </c>
    </row>
    <row r="40866" spans="1:5" x14ac:dyDescent="0.25">
      <c r="A40866" s="93" t="s">
        <v>6398</v>
      </c>
      <c r="B40866" t="s">
        <v>21791</v>
      </c>
      <c r="C40866">
        <v>5318</v>
      </c>
      <c r="D40866" s="93" t="s">
        <v>21792</v>
      </c>
      <c r="E40866" s="93" t="s">
        <v>14</v>
      </c>
    </row>
    <row r="40867" spans="1:5" x14ac:dyDescent="0.25">
      <c r="A40867" s="93" t="s">
        <v>6398</v>
      </c>
      <c r="B40867" t="s">
        <v>21791</v>
      </c>
      <c r="C40867">
        <v>7292</v>
      </c>
      <c r="D40867" s="93" t="s">
        <v>22790</v>
      </c>
      <c r="E40867" s="93" t="s">
        <v>14</v>
      </c>
    </row>
    <row r="40868" spans="1:5" x14ac:dyDescent="0.25">
      <c r="A40868" s="93" t="s">
        <v>6398</v>
      </c>
      <c r="B40868" t="s">
        <v>21783</v>
      </c>
      <c r="C40868">
        <v>88310</v>
      </c>
      <c r="D40868" s="93" t="s">
        <v>23655</v>
      </c>
      <c r="E40868" s="93" t="s">
        <v>14</v>
      </c>
    </row>
    <row r="40869" spans="1:5" x14ac:dyDescent="0.25">
      <c r="A40869" s="93" t="s">
        <v>6399</v>
      </c>
      <c r="D40869" s="93" t="s">
        <v>14</v>
      </c>
      <c r="E40869" s="93" t="s">
        <v>36150</v>
      </c>
    </row>
    <row r="40870" spans="1:5" x14ac:dyDescent="0.25">
      <c r="A40870" s="93" t="s">
        <v>6399</v>
      </c>
      <c r="B40870" t="s">
        <v>21791</v>
      </c>
      <c r="C40870">
        <v>5318</v>
      </c>
      <c r="D40870" s="93" t="s">
        <v>22437</v>
      </c>
      <c r="E40870" s="93" t="s">
        <v>14</v>
      </c>
    </row>
    <row r="40871" spans="1:5" x14ac:dyDescent="0.25">
      <c r="A40871" s="93" t="s">
        <v>6399</v>
      </c>
      <c r="B40871" t="s">
        <v>21791</v>
      </c>
      <c r="C40871">
        <v>10481</v>
      </c>
      <c r="D40871" s="93" t="s">
        <v>27570</v>
      </c>
      <c r="E40871" s="93" t="s">
        <v>14</v>
      </c>
    </row>
    <row r="40872" spans="1:5" x14ac:dyDescent="0.25">
      <c r="A40872" s="93" t="s">
        <v>6399</v>
      </c>
      <c r="B40872" t="s">
        <v>21783</v>
      </c>
      <c r="C40872">
        <v>88310</v>
      </c>
      <c r="D40872" s="93" t="s">
        <v>29693</v>
      </c>
      <c r="E40872" s="93" t="s">
        <v>14</v>
      </c>
    </row>
    <row r="40873" spans="1:5" x14ac:dyDescent="0.25">
      <c r="A40873" s="93" t="s">
        <v>6400</v>
      </c>
      <c r="D40873" s="93" t="s">
        <v>14</v>
      </c>
      <c r="E40873" s="93" t="s">
        <v>36151</v>
      </c>
    </row>
    <row r="40874" spans="1:5" x14ac:dyDescent="0.25">
      <c r="A40874" s="93" t="s">
        <v>6400</v>
      </c>
      <c r="B40874" t="s">
        <v>21791</v>
      </c>
      <c r="C40874">
        <v>5318</v>
      </c>
      <c r="D40874" s="93" t="s">
        <v>21793</v>
      </c>
      <c r="E40874" s="93" t="s">
        <v>14</v>
      </c>
    </row>
    <row r="40875" spans="1:5" x14ac:dyDescent="0.25">
      <c r="A40875" s="93" t="s">
        <v>6400</v>
      </c>
      <c r="B40875" t="s">
        <v>21791</v>
      </c>
      <c r="C40875">
        <v>10475</v>
      </c>
      <c r="D40875" s="93" t="s">
        <v>24968</v>
      </c>
      <c r="E40875" s="93" t="s">
        <v>14</v>
      </c>
    </row>
    <row r="40876" spans="1:5" x14ac:dyDescent="0.25">
      <c r="A40876" s="93" t="s">
        <v>6400</v>
      </c>
      <c r="B40876" t="s">
        <v>21783</v>
      </c>
      <c r="C40876">
        <v>88310</v>
      </c>
      <c r="D40876" s="93" t="s">
        <v>29693</v>
      </c>
      <c r="E40876" s="93" t="s">
        <v>14</v>
      </c>
    </row>
    <row r="40877" spans="1:5" x14ac:dyDescent="0.25">
      <c r="A40877" s="93" t="s">
        <v>6401</v>
      </c>
      <c r="D40877" s="93" t="s">
        <v>14</v>
      </c>
      <c r="E40877" s="93" t="s">
        <v>36152</v>
      </c>
    </row>
    <row r="40878" spans="1:5" x14ac:dyDescent="0.25">
      <c r="A40878" s="93" t="s">
        <v>6401</v>
      </c>
      <c r="B40878" t="s">
        <v>21791</v>
      </c>
      <c r="C40878">
        <v>5318</v>
      </c>
      <c r="D40878" s="93" t="s">
        <v>24892</v>
      </c>
      <c r="E40878" s="93" t="s">
        <v>14</v>
      </c>
    </row>
    <row r="40879" spans="1:5" x14ac:dyDescent="0.25">
      <c r="A40879" s="93" t="s">
        <v>6401</v>
      </c>
      <c r="B40879" t="s">
        <v>21791</v>
      </c>
      <c r="C40879">
        <v>10478</v>
      </c>
      <c r="D40879" s="93" t="s">
        <v>29694</v>
      </c>
      <c r="E40879" s="93" t="s">
        <v>14</v>
      </c>
    </row>
    <row r="40880" spans="1:5" x14ac:dyDescent="0.25">
      <c r="A40880" s="93" t="s">
        <v>6401</v>
      </c>
      <c r="B40880" t="s">
        <v>21783</v>
      </c>
      <c r="C40880">
        <v>88310</v>
      </c>
      <c r="D40880" s="93" t="s">
        <v>29693</v>
      </c>
      <c r="E40880" s="93" t="s">
        <v>14</v>
      </c>
    </row>
    <row r="40881" spans="1:5" x14ac:dyDescent="0.25">
      <c r="A40881" s="93" t="s">
        <v>6402</v>
      </c>
      <c r="D40881" s="93" t="s">
        <v>14</v>
      </c>
      <c r="E40881" s="93" t="s">
        <v>36153</v>
      </c>
    </row>
    <row r="40882" spans="1:5" x14ac:dyDescent="0.25">
      <c r="A40882" s="93" t="s">
        <v>6402</v>
      </c>
      <c r="B40882" t="s">
        <v>21791</v>
      </c>
      <c r="C40882">
        <v>5318</v>
      </c>
      <c r="D40882" s="93" t="s">
        <v>22935</v>
      </c>
      <c r="E40882" s="93" t="s">
        <v>14</v>
      </c>
    </row>
    <row r="40883" spans="1:5" x14ac:dyDescent="0.25">
      <c r="A40883" s="93" t="s">
        <v>6402</v>
      </c>
      <c r="B40883" t="s">
        <v>21791</v>
      </c>
      <c r="C40883">
        <v>43776</v>
      </c>
      <c r="D40883" s="93" t="s">
        <v>23483</v>
      </c>
      <c r="E40883" s="93" t="s">
        <v>14</v>
      </c>
    </row>
    <row r="40884" spans="1:5" x14ac:dyDescent="0.25">
      <c r="A40884" s="93" t="s">
        <v>6402</v>
      </c>
      <c r="B40884" t="s">
        <v>21783</v>
      </c>
      <c r="C40884">
        <v>88310</v>
      </c>
      <c r="D40884" s="93" t="s">
        <v>29695</v>
      </c>
      <c r="E40884" s="93" t="s">
        <v>14</v>
      </c>
    </row>
    <row r="40885" spans="1:5" x14ac:dyDescent="0.25">
      <c r="A40885" s="93" t="s">
        <v>6403</v>
      </c>
      <c r="D40885" s="93" t="s">
        <v>14</v>
      </c>
      <c r="E40885" s="93" t="s">
        <v>36154</v>
      </c>
    </row>
    <row r="40886" spans="1:5" x14ac:dyDescent="0.25">
      <c r="A40886" s="93" t="s">
        <v>6403</v>
      </c>
      <c r="B40886" t="s">
        <v>21791</v>
      </c>
      <c r="C40886">
        <v>5318</v>
      </c>
      <c r="D40886" s="93" t="s">
        <v>22065</v>
      </c>
      <c r="E40886" s="93" t="s">
        <v>14</v>
      </c>
    </row>
    <row r="40887" spans="1:5" x14ac:dyDescent="0.25">
      <c r="A40887" s="93" t="s">
        <v>6403</v>
      </c>
      <c r="B40887" t="s">
        <v>21791</v>
      </c>
      <c r="C40887">
        <v>7288</v>
      </c>
      <c r="D40887" s="93" t="s">
        <v>23325</v>
      </c>
      <c r="E40887" s="93" t="s">
        <v>14</v>
      </c>
    </row>
    <row r="40888" spans="1:5" x14ac:dyDescent="0.25">
      <c r="A40888" s="93" t="s">
        <v>6403</v>
      </c>
      <c r="B40888" t="s">
        <v>21783</v>
      </c>
      <c r="C40888">
        <v>88310</v>
      </c>
      <c r="D40888" s="93" t="s">
        <v>29695</v>
      </c>
      <c r="E40888" s="93" t="s">
        <v>14</v>
      </c>
    </row>
    <row r="40889" spans="1:5" x14ac:dyDescent="0.25">
      <c r="A40889" s="93" t="s">
        <v>6404</v>
      </c>
      <c r="D40889" s="93" t="s">
        <v>14</v>
      </c>
      <c r="E40889" s="93" t="s">
        <v>36155</v>
      </c>
    </row>
    <row r="40890" spans="1:5" x14ac:dyDescent="0.25">
      <c r="A40890" s="93" t="s">
        <v>6404</v>
      </c>
      <c r="B40890" t="s">
        <v>21791</v>
      </c>
      <c r="C40890">
        <v>5318</v>
      </c>
      <c r="D40890" s="93" t="s">
        <v>22591</v>
      </c>
      <c r="E40890" s="93" t="s">
        <v>14</v>
      </c>
    </row>
    <row r="40891" spans="1:5" x14ac:dyDescent="0.25">
      <c r="A40891" s="93" t="s">
        <v>6404</v>
      </c>
      <c r="B40891" t="s">
        <v>21791</v>
      </c>
      <c r="C40891">
        <v>7311</v>
      </c>
      <c r="D40891" s="93" t="s">
        <v>27782</v>
      </c>
      <c r="E40891" s="93" t="s">
        <v>14</v>
      </c>
    </row>
    <row r="40892" spans="1:5" x14ac:dyDescent="0.25">
      <c r="A40892" s="93" t="s">
        <v>6404</v>
      </c>
      <c r="B40892" t="s">
        <v>21783</v>
      </c>
      <c r="C40892">
        <v>88310</v>
      </c>
      <c r="D40892" s="93" t="s">
        <v>29695</v>
      </c>
      <c r="E40892" s="93" t="s">
        <v>14</v>
      </c>
    </row>
    <row r="40893" spans="1:5" x14ac:dyDescent="0.25">
      <c r="A40893" s="93" t="s">
        <v>6405</v>
      </c>
      <c r="D40893" s="93" t="s">
        <v>14</v>
      </c>
      <c r="E40893" s="93" t="s">
        <v>36156</v>
      </c>
    </row>
    <row r="40894" spans="1:5" x14ac:dyDescent="0.25">
      <c r="A40894" s="93" t="s">
        <v>6405</v>
      </c>
      <c r="B40894" t="s">
        <v>21791</v>
      </c>
      <c r="C40894">
        <v>5318</v>
      </c>
      <c r="D40894" s="93" t="s">
        <v>22589</v>
      </c>
      <c r="E40894" s="93" t="s">
        <v>14</v>
      </c>
    </row>
    <row r="40895" spans="1:5" x14ac:dyDescent="0.25">
      <c r="A40895" s="93" t="s">
        <v>6405</v>
      </c>
      <c r="B40895" t="s">
        <v>21791</v>
      </c>
      <c r="C40895">
        <v>7292</v>
      </c>
      <c r="D40895" s="93" t="s">
        <v>29696</v>
      </c>
      <c r="E40895" s="93" t="s">
        <v>14</v>
      </c>
    </row>
    <row r="40896" spans="1:5" x14ac:dyDescent="0.25">
      <c r="A40896" s="93" t="s">
        <v>6405</v>
      </c>
      <c r="B40896" t="s">
        <v>21783</v>
      </c>
      <c r="C40896">
        <v>88310</v>
      </c>
      <c r="D40896" s="93" t="s">
        <v>29695</v>
      </c>
      <c r="E40896" s="93" t="s">
        <v>14</v>
      </c>
    </row>
    <row r="40897" spans="1:5" x14ac:dyDescent="0.25">
      <c r="A40897" s="93" t="s">
        <v>6406</v>
      </c>
      <c r="D40897" s="93" t="s">
        <v>14</v>
      </c>
      <c r="E40897" s="93" t="s">
        <v>36157</v>
      </c>
    </row>
    <row r="40898" spans="1:5" x14ac:dyDescent="0.25">
      <c r="A40898" s="93" t="s">
        <v>6406</v>
      </c>
      <c r="B40898" t="s">
        <v>21791</v>
      </c>
      <c r="C40898">
        <v>5318</v>
      </c>
      <c r="D40898" s="93" t="s">
        <v>27913</v>
      </c>
      <c r="E40898" s="93" t="s">
        <v>14</v>
      </c>
    </row>
    <row r="40899" spans="1:5" x14ac:dyDescent="0.25">
      <c r="A40899" s="93" t="s">
        <v>6406</v>
      </c>
      <c r="B40899" t="s">
        <v>21791</v>
      </c>
      <c r="C40899">
        <v>10481</v>
      </c>
      <c r="D40899" s="93" t="s">
        <v>27824</v>
      </c>
      <c r="E40899" s="93" t="s">
        <v>14</v>
      </c>
    </row>
    <row r="40900" spans="1:5" x14ac:dyDescent="0.25">
      <c r="A40900" s="93" t="s">
        <v>6406</v>
      </c>
      <c r="B40900" t="s">
        <v>21783</v>
      </c>
      <c r="C40900">
        <v>88310</v>
      </c>
      <c r="D40900" s="93" t="s">
        <v>24618</v>
      </c>
      <c r="E40900" s="93" t="s">
        <v>14</v>
      </c>
    </row>
    <row r="40901" spans="1:5" x14ac:dyDescent="0.25">
      <c r="A40901" s="93" t="s">
        <v>6407</v>
      </c>
      <c r="D40901" s="93" t="s">
        <v>14</v>
      </c>
      <c r="E40901" s="93" t="s">
        <v>36158</v>
      </c>
    </row>
    <row r="40902" spans="1:5" x14ac:dyDescent="0.25">
      <c r="A40902" s="93" t="s">
        <v>6407</v>
      </c>
      <c r="B40902" t="s">
        <v>21791</v>
      </c>
      <c r="C40902">
        <v>5318</v>
      </c>
      <c r="D40902" s="93" t="s">
        <v>27593</v>
      </c>
      <c r="E40902" s="93" t="s">
        <v>14</v>
      </c>
    </row>
    <row r="40903" spans="1:5" x14ac:dyDescent="0.25">
      <c r="A40903" s="93" t="s">
        <v>6407</v>
      </c>
      <c r="B40903" t="s">
        <v>21791</v>
      </c>
      <c r="C40903">
        <v>10475</v>
      </c>
      <c r="D40903" s="93" t="s">
        <v>26988</v>
      </c>
      <c r="E40903" s="93" t="s">
        <v>14</v>
      </c>
    </row>
    <row r="40904" spans="1:5" x14ac:dyDescent="0.25">
      <c r="A40904" s="93" t="s">
        <v>6407</v>
      </c>
      <c r="B40904" t="s">
        <v>21783</v>
      </c>
      <c r="C40904">
        <v>88310</v>
      </c>
      <c r="D40904" s="93" t="s">
        <v>24618</v>
      </c>
      <c r="E40904" s="93" t="s">
        <v>14</v>
      </c>
    </row>
    <row r="40905" spans="1:5" x14ac:dyDescent="0.25">
      <c r="A40905" s="93" t="s">
        <v>6408</v>
      </c>
      <c r="D40905" s="93" t="s">
        <v>14</v>
      </c>
      <c r="E40905" s="93" t="s">
        <v>36159</v>
      </c>
    </row>
    <row r="40906" spans="1:5" x14ac:dyDescent="0.25">
      <c r="A40906" s="93" t="s">
        <v>6408</v>
      </c>
      <c r="B40906" t="s">
        <v>21791</v>
      </c>
      <c r="C40906">
        <v>5318</v>
      </c>
      <c r="D40906" s="93" t="s">
        <v>21842</v>
      </c>
      <c r="E40906" s="93" t="s">
        <v>14</v>
      </c>
    </row>
    <row r="40907" spans="1:5" x14ac:dyDescent="0.25">
      <c r="A40907" s="93" t="s">
        <v>6408</v>
      </c>
      <c r="B40907" t="s">
        <v>21791</v>
      </c>
      <c r="C40907">
        <v>10478</v>
      </c>
      <c r="D40907" s="93" t="s">
        <v>28051</v>
      </c>
      <c r="E40907" s="93" t="s">
        <v>14</v>
      </c>
    </row>
    <row r="40908" spans="1:5" x14ac:dyDescent="0.25">
      <c r="A40908" s="93" t="s">
        <v>6408</v>
      </c>
      <c r="B40908" t="s">
        <v>21783</v>
      </c>
      <c r="C40908">
        <v>88310</v>
      </c>
      <c r="D40908" s="93" t="s">
        <v>24618</v>
      </c>
      <c r="E40908" s="93" t="s">
        <v>14</v>
      </c>
    </row>
    <row r="40909" spans="1:5" x14ac:dyDescent="0.25">
      <c r="A40909" s="93" t="s">
        <v>6409</v>
      </c>
      <c r="D40909" s="93" t="s">
        <v>14</v>
      </c>
      <c r="E40909" s="93" t="s">
        <v>36160</v>
      </c>
    </row>
    <row r="40910" spans="1:5" x14ac:dyDescent="0.25">
      <c r="A40910" s="93" t="s">
        <v>6409</v>
      </c>
      <c r="B40910" t="s">
        <v>21791</v>
      </c>
      <c r="C40910">
        <v>5318</v>
      </c>
      <c r="D40910" s="93" t="s">
        <v>27342</v>
      </c>
      <c r="E40910" s="93" t="s">
        <v>14</v>
      </c>
    </row>
    <row r="40911" spans="1:5" x14ac:dyDescent="0.25">
      <c r="A40911" s="93" t="s">
        <v>6409</v>
      </c>
      <c r="B40911" t="s">
        <v>21791</v>
      </c>
      <c r="C40911">
        <v>43776</v>
      </c>
      <c r="D40911" s="93" t="s">
        <v>29697</v>
      </c>
      <c r="E40911" s="93" t="s">
        <v>14</v>
      </c>
    </row>
    <row r="40912" spans="1:5" x14ac:dyDescent="0.25">
      <c r="A40912" s="93" t="s">
        <v>6409</v>
      </c>
      <c r="B40912" t="s">
        <v>21783</v>
      </c>
      <c r="C40912">
        <v>88310</v>
      </c>
      <c r="D40912" s="93" t="s">
        <v>29698</v>
      </c>
      <c r="E40912" s="93" t="s">
        <v>14</v>
      </c>
    </row>
    <row r="40913" spans="1:5" x14ac:dyDescent="0.25">
      <c r="A40913" s="93" t="s">
        <v>6410</v>
      </c>
      <c r="D40913" s="93" t="s">
        <v>14</v>
      </c>
      <c r="E40913" s="93" t="s">
        <v>36161</v>
      </c>
    </row>
    <row r="40914" spans="1:5" x14ac:dyDescent="0.25">
      <c r="A40914" s="93" t="s">
        <v>6410</v>
      </c>
      <c r="B40914" t="s">
        <v>21791</v>
      </c>
      <c r="C40914">
        <v>5318</v>
      </c>
      <c r="D40914" s="93" t="s">
        <v>21921</v>
      </c>
      <c r="E40914" s="93" t="s">
        <v>14</v>
      </c>
    </row>
    <row r="40915" spans="1:5" x14ac:dyDescent="0.25">
      <c r="A40915" s="93" t="s">
        <v>6410</v>
      </c>
      <c r="B40915" t="s">
        <v>21791</v>
      </c>
      <c r="C40915">
        <v>7288</v>
      </c>
      <c r="D40915" s="93" t="s">
        <v>29699</v>
      </c>
      <c r="E40915" s="93" t="s">
        <v>14</v>
      </c>
    </row>
    <row r="40916" spans="1:5" x14ac:dyDescent="0.25">
      <c r="A40916" s="93" t="s">
        <v>6410</v>
      </c>
      <c r="B40916" t="s">
        <v>21783</v>
      </c>
      <c r="C40916">
        <v>88310</v>
      </c>
      <c r="D40916" s="93" t="s">
        <v>29698</v>
      </c>
      <c r="E40916" s="93" t="s">
        <v>14</v>
      </c>
    </row>
    <row r="40917" spans="1:5" x14ac:dyDescent="0.25">
      <c r="A40917" s="93" t="s">
        <v>6411</v>
      </c>
      <c r="D40917" s="93" t="s">
        <v>14</v>
      </c>
      <c r="E40917" s="93" t="s">
        <v>36162</v>
      </c>
    </row>
    <row r="40918" spans="1:5" x14ac:dyDescent="0.25">
      <c r="A40918" s="93" t="s">
        <v>6411</v>
      </c>
      <c r="B40918" t="s">
        <v>21791</v>
      </c>
      <c r="C40918">
        <v>5318</v>
      </c>
      <c r="D40918" s="93" t="s">
        <v>22239</v>
      </c>
      <c r="E40918" s="93" t="s">
        <v>14</v>
      </c>
    </row>
    <row r="40919" spans="1:5" x14ac:dyDescent="0.25">
      <c r="A40919" s="93" t="s">
        <v>6411</v>
      </c>
      <c r="B40919" t="s">
        <v>21791</v>
      </c>
      <c r="C40919">
        <v>7311</v>
      </c>
      <c r="D40919" s="93" t="s">
        <v>23579</v>
      </c>
      <c r="E40919" s="93" t="s">
        <v>14</v>
      </c>
    </row>
    <row r="40920" spans="1:5" x14ac:dyDescent="0.25">
      <c r="A40920" s="93" t="s">
        <v>6411</v>
      </c>
      <c r="B40920" t="s">
        <v>21783</v>
      </c>
      <c r="C40920">
        <v>88310</v>
      </c>
      <c r="D40920" s="93" t="s">
        <v>29698</v>
      </c>
      <c r="E40920" s="93" t="s">
        <v>14</v>
      </c>
    </row>
    <row r="40921" spans="1:5" x14ac:dyDescent="0.25">
      <c r="A40921" s="93" t="s">
        <v>6412</v>
      </c>
      <c r="D40921" s="93" t="s">
        <v>14</v>
      </c>
      <c r="E40921" s="93" t="s">
        <v>36163</v>
      </c>
    </row>
    <row r="40922" spans="1:5" x14ac:dyDescent="0.25">
      <c r="A40922" s="93" t="s">
        <v>6412</v>
      </c>
      <c r="B40922" t="s">
        <v>21791</v>
      </c>
      <c r="C40922">
        <v>5318</v>
      </c>
      <c r="D40922" s="93" t="s">
        <v>21829</v>
      </c>
      <c r="E40922" s="93" t="s">
        <v>14</v>
      </c>
    </row>
    <row r="40923" spans="1:5" x14ac:dyDescent="0.25">
      <c r="A40923" s="93" t="s">
        <v>6412</v>
      </c>
      <c r="B40923" t="s">
        <v>21791</v>
      </c>
      <c r="C40923">
        <v>7292</v>
      </c>
      <c r="D40923" s="93" t="s">
        <v>22625</v>
      </c>
      <c r="E40923" s="93" t="s">
        <v>14</v>
      </c>
    </row>
    <row r="40924" spans="1:5" x14ac:dyDescent="0.25">
      <c r="A40924" s="93" t="s">
        <v>6412</v>
      </c>
      <c r="B40924" t="s">
        <v>21783</v>
      </c>
      <c r="C40924">
        <v>88310</v>
      </c>
      <c r="D40924" s="93" t="s">
        <v>29698</v>
      </c>
      <c r="E40924" s="93" t="s">
        <v>14</v>
      </c>
    </row>
    <row r="40925" spans="1:5" x14ac:dyDescent="0.25">
      <c r="A40925" s="93" t="s">
        <v>6413</v>
      </c>
      <c r="D40925" s="93" t="s">
        <v>14</v>
      </c>
      <c r="E40925" s="93" t="s">
        <v>36164</v>
      </c>
    </row>
    <row r="40926" spans="1:5" x14ac:dyDescent="0.25">
      <c r="A40926" s="93" t="s">
        <v>6413</v>
      </c>
      <c r="B40926" t="s">
        <v>21791</v>
      </c>
      <c r="C40926">
        <v>7340</v>
      </c>
      <c r="D40926" s="93" t="s">
        <v>29700</v>
      </c>
      <c r="E40926" s="93" t="s">
        <v>14</v>
      </c>
    </row>
    <row r="40927" spans="1:5" x14ac:dyDescent="0.25">
      <c r="A40927" s="93" t="s">
        <v>6413</v>
      </c>
      <c r="B40927" t="s">
        <v>21783</v>
      </c>
      <c r="C40927">
        <v>88310</v>
      </c>
      <c r="D40927" s="93" t="s">
        <v>24377</v>
      </c>
      <c r="E40927" s="93" t="s">
        <v>14</v>
      </c>
    </row>
    <row r="40928" spans="1:5" x14ac:dyDescent="0.25">
      <c r="A40928" s="93" t="s">
        <v>6414</v>
      </c>
      <c r="D40928" s="93" t="s">
        <v>14</v>
      </c>
      <c r="E40928" s="93" t="s">
        <v>36165</v>
      </c>
    </row>
    <row r="40929" spans="1:5" x14ac:dyDescent="0.25">
      <c r="A40929" s="93" t="s">
        <v>6414</v>
      </c>
      <c r="B40929" t="s">
        <v>21791</v>
      </c>
      <c r="C40929">
        <v>7340</v>
      </c>
      <c r="D40929" s="93" t="s">
        <v>29701</v>
      </c>
      <c r="E40929" s="93" t="s">
        <v>14</v>
      </c>
    </row>
    <row r="40930" spans="1:5" x14ac:dyDescent="0.25">
      <c r="A40930" s="93" t="s">
        <v>6414</v>
      </c>
      <c r="B40930" t="s">
        <v>21783</v>
      </c>
      <c r="C40930">
        <v>88310</v>
      </c>
      <c r="D40930" s="93" t="s">
        <v>29702</v>
      </c>
      <c r="E40930" s="93" t="s">
        <v>14</v>
      </c>
    </row>
    <row r="40931" spans="1:5" x14ac:dyDescent="0.25">
      <c r="A40931" s="93" t="s">
        <v>6415</v>
      </c>
      <c r="D40931" s="93" t="s">
        <v>14</v>
      </c>
      <c r="E40931" s="93" t="s">
        <v>36166</v>
      </c>
    </row>
    <row r="40932" spans="1:5" x14ac:dyDescent="0.25">
      <c r="A40932" s="93" t="s">
        <v>6415</v>
      </c>
      <c r="B40932" t="s">
        <v>21791</v>
      </c>
      <c r="C40932">
        <v>36785</v>
      </c>
      <c r="D40932" s="93" t="s">
        <v>22545</v>
      </c>
      <c r="E40932" s="93" t="s">
        <v>14</v>
      </c>
    </row>
    <row r="40933" spans="1:5" x14ac:dyDescent="0.25">
      <c r="A40933" s="93" t="s">
        <v>6415</v>
      </c>
      <c r="B40933" t="s">
        <v>21783</v>
      </c>
      <c r="C40933">
        <v>88306</v>
      </c>
      <c r="D40933" s="93" t="s">
        <v>29703</v>
      </c>
      <c r="E40933" s="93" t="s">
        <v>14</v>
      </c>
    </row>
    <row r="40934" spans="1:5" x14ac:dyDescent="0.25">
      <c r="A40934" s="93" t="s">
        <v>6415</v>
      </c>
      <c r="B40934" t="s">
        <v>21783</v>
      </c>
      <c r="C40934">
        <v>88316</v>
      </c>
      <c r="D40934" s="93" t="s">
        <v>28640</v>
      </c>
      <c r="E40934" s="93" t="s">
        <v>14</v>
      </c>
    </row>
    <row r="40935" spans="1:5" x14ac:dyDescent="0.25">
      <c r="A40935" s="93" t="s">
        <v>6415</v>
      </c>
      <c r="B40935" t="s">
        <v>21783</v>
      </c>
      <c r="C40935">
        <v>93408</v>
      </c>
      <c r="D40935" s="93" t="s">
        <v>23478</v>
      </c>
      <c r="E40935" s="93" t="s">
        <v>14</v>
      </c>
    </row>
    <row r="40936" spans="1:5" x14ac:dyDescent="0.25">
      <c r="A40936" s="93" t="s">
        <v>6415</v>
      </c>
      <c r="B40936" t="s">
        <v>21783</v>
      </c>
      <c r="C40936">
        <v>93409</v>
      </c>
      <c r="D40936" s="93" t="s">
        <v>24078</v>
      </c>
      <c r="E40936" s="93" t="s">
        <v>14</v>
      </c>
    </row>
    <row r="40937" spans="1:5" x14ac:dyDescent="0.25">
      <c r="A40937" s="93" t="s">
        <v>6416</v>
      </c>
      <c r="D40937" s="93" t="s">
        <v>14</v>
      </c>
      <c r="E40937" s="93" t="s">
        <v>36167</v>
      </c>
    </row>
    <row r="40938" spans="1:5" x14ac:dyDescent="0.25">
      <c r="A40938" s="93" t="s">
        <v>6416</v>
      </c>
      <c r="B40938" t="s">
        <v>21791</v>
      </c>
      <c r="C40938">
        <v>3768</v>
      </c>
      <c r="D40938" s="93" t="s">
        <v>24564</v>
      </c>
      <c r="E40938" s="93" t="s">
        <v>14</v>
      </c>
    </row>
    <row r="40939" spans="1:5" x14ac:dyDescent="0.25">
      <c r="A40939" s="93" t="s">
        <v>6416</v>
      </c>
      <c r="B40939" t="s">
        <v>21783</v>
      </c>
      <c r="C40939">
        <v>88310</v>
      </c>
      <c r="D40939" s="93" t="s">
        <v>29704</v>
      </c>
      <c r="E40939" s="93" t="s">
        <v>14</v>
      </c>
    </row>
    <row r="40940" spans="1:5" x14ac:dyDescent="0.25">
      <c r="A40940" s="93" t="s">
        <v>6417</v>
      </c>
      <c r="D40940" s="93" t="s">
        <v>14</v>
      </c>
      <c r="E40940" s="93" t="s">
        <v>36168</v>
      </c>
    </row>
    <row r="40941" spans="1:5" x14ac:dyDescent="0.25">
      <c r="A40941" s="93" t="s">
        <v>6417</v>
      </c>
      <c r="B40941" t="s">
        <v>21791</v>
      </c>
      <c r="C40941">
        <v>12815</v>
      </c>
      <c r="D40941" s="93" t="s">
        <v>22368</v>
      </c>
      <c r="E40941" s="93" t="s">
        <v>14</v>
      </c>
    </row>
    <row r="40942" spans="1:5" x14ac:dyDescent="0.25">
      <c r="A40942" s="93" t="s">
        <v>6417</v>
      </c>
      <c r="B40942" t="s">
        <v>21783</v>
      </c>
      <c r="C40942">
        <v>88310</v>
      </c>
      <c r="D40942" s="93" t="s">
        <v>23254</v>
      </c>
      <c r="E40942" s="93" t="s">
        <v>14</v>
      </c>
    </row>
    <row r="40943" spans="1:5" x14ac:dyDescent="0.25">
      <c r="A40943" s="93" t="s">
        <v>6418</v>
      </c>
      <c r="D40943" s="93" t="s">
        <v>14</v>
      </c>
      <c r="E40943" s="93" t="s">
        <v>36169</v>
      </c>
    </row>
    <row r="40944" spans="1:5" x14ac:dyDescent="0.25">
      <c r="A40944" s="93" t="s">
        <v>6418</v>
      </c>
      <c r="B40944" t="s">
        <v>21791</v>
      </c>
      <c r="C40944">
        <v>5318</v>
      </c>
      <c r="D40944" s="93" t="s">
        <v>27038</v>
      </c>
      <c r="E40944" s="93" t="s">
        <v>14</v>
      </c>
    </row>
    <row r="40945" spans="1:5" x14ac:dyDescent="0.25">
      <c r="A40945" s="93" t="s">
        <v>6418</v>
      </c>
      <c r="B40945" t="s">
        <v>21791</v>
      </c>
      <c r="C40945">
        <v>7307</v>
      </c>
      <c r="D40945" s="93" t="s">
        <v>22249</v>
      </c>
      <c r="E40945" s="93" t="s">
        <v>14</v>
      </c>
    </row>
    <row r="40946" spans="1:5" x14ac:dyDescent="0.25">
      <c r="A40946" s="93" t="s">
        <v>6418</v>
      </c>
      <c r="B40946" t="s">
        <v>21783</v>
      </c>
      <c r="C40946">
        <v>88310</v>
      </c>
      <c r="D40946" s="93" t="s">
        <v>23733</v>
      </c>
      <c r="E40946" s="93" t="s">
        <v>14</v>
      </c>
    </row>
    <row r="40947" spans="1:5" x14ac:dyDescent="0.25">
      <c r="A40947" s="93" t="s">
        <v>6419</v>
      </c>
      <c r="D40947" s="93" t="s">
        <v>14</v>
      </c>
      <c r="E40947" s="93" t="s">
        <v>36170</v>
      </c>
    </row>
    <row r="40948" spans="1:5" x14ac:dyDescent="0.25">
      <c r="A40948" s="93" t="s">
        <v>6419</v>
      </c>
      <c r="B40948" t="s">
        <v>21791</v>
      </c>
      <c r="C40948">
        <v>5318</v>
      </c>
      <c r="D40948" s="93" t="s">
        <v>23339</v>
      </c>
      <c r="E40948" s="93" t="s">
        <v>14</v>
      </c>
    </row>
    <row r="40949" spans="1:5" x14ac:dyDescent="0.25">
      <c r="A40949" s="93" t="s">
        <v>6419</v>
      </c>
      <c r="B40949" t="s">
        <v>21791</v>
      </c>
      <c r="C40949">
        <v>7307</v>
      </c>
      <c r="D40949" s="93" t="s">
        <v>26784</v>
      </c>
      <c r="E40949" s="93" t="s">
        <v>14</v>
      </c>
    </row>
    <row r="40950" spans="1:5" x14ac:dyDescent="0.25">
      <c r="A40950" s="93" t="s">
        <v>6419</v>
      </c>
      <c r="B40950" t="s">
        <v>21783</v>
      </c>
      <c r="C40950">
        <v>88310</v>
      </c>
      <c r="D40950" s="93" t="s">
        <v>29705</v>
      </c>
      <c r="E40950" s="93" t="s">
        <v>14</v>
      </c>
    </row>
    <row r="40951" spans="1:5" x14ac:dyDescent="0.25">
      <c r="A40951" s="93" t="s">
        <v>6420</v>
      </c>
      <c r="D40951" s="93" t="s">
        <v>14</v>
      </c>
      <c r="E40951" s="93" t="s">
        <v>36171</v>
      </c>
    </row>
    <row r="40952" spans="1:5" x14ac:dyDescent="0.25">
      <c r="A40952" s="93" t="s">
        <v>6420</v>
      </c>
      <c r="B40952" t="s">
        <v>21791</v>
      </c>
      <c r="C40952">
        <v>5318</v>
      </c>
      <c r="D40952" s="93" t="s">
        <v>27120</v>
      </c>
      <c r="E40952" s="93" t="s">
        <v>14</v>
      </c>
    </row>
    <row r="40953" spans="1:5" x14ac:dyDescent="0.25">
      <c r="A40953" s="93" t="s">
        <v>6420</v>
      </c>
      <c r="B40953" t="s">
        <v>21791</v>
      </c>
      <c r="C40953">
        <v>7307</v>
      </c>
      <c r="D40953" s="93" t="s">
        <v>23354</v>
      </c>
      <c r="E40953" s="93" t="s">
        <v>14</v>
      </c>
    </row>
    <row r="40954" spans="1:5" x14ac:dyDescent="0.25">
      <c r="A40954" s="93" t="s">
        <v>6420</v>
      </c>
      <c r="B40954" t="s">
        <v>21783</v>
      </c>
      <c r="C40954">
        <v>88310</v>
      </c>
      <c r="D40954" s="93" t="s">
        <v>29706</v>
      </c>
      <c r="E40954" s="93" t="s">
        <v>14</v>
      </c>
    </row>
    <row r="40955" spans="1:5" x14ac:dyDescent="0.25">
      <c r="A40955" s="93" t="s">
        <v>6421</v>
      </c>
      <c r="D40955" s="93" t="s">
        <v>14</v>
      </c>
      <c r="E40955" s="93" t="s">
        <v>36172</v>
      </c>
    </row>
    <row r="40956" spans="1:5" x14ac:dyDescent="0.25">
      <c r="A40956" s="93" t="s">
        <v>6421</v>
      </c>
      <c r="B40956" t="s">
        <v>21791</v>
      </c>
      <c r="C40956">
        <v>5318</v>
      </c>
      <c r="D40956" s="93" t="s">
        <v>22435</v>
      </c>
      <c r="E40956" s="93" t="s">
        <v>14</v>
      </c>
    </row>
    <row r="40957" spans="1:5" x14ac:dyDescent="0.25">
      <c r="A40957" s="93" t="s">
        <v>6421</v>
      </c>
      <c r="B40957" t="s">
        <v>21791</v>
      </c>
      <c r="C40957">
        <v>7307</v>
      </c>
      <c r="D40957" s="93" t="s">
        <v>22855</v>
      </c>
      <c r="E40957" s="93" t="s">
        <v>14</v>
      </c>
    </row>
    <row r="40958" spans="1:5" x14ac:dyDescent="0.25">
      <c r="A40958" s="93" t="s">
        <v>6421</v>
      </c>
      <c r="B40958" t="s">
        <v>21783</v>
      </c>
      <c r="C40958">
        <v>88310</v>
      </c>
      <c r="D40958" s="93" t="s">
        <v>29707</v>
      </c>
      <c r="E40958" s="93" t="s">
        <v>14</v>
      </c>
    </row>
    <row r="40959" spans="1:5" x14ac:dyDescent="0.25">
      <c r="A40959" s="93" t="s">
        <v>6422</v>
      </c>
      <c r="D40959" s="93" t="s">
        <v>14</v>
      </c>
      <c r="E40959" s="93" t="s">
        <v>36173</v>
      </c>
    </row>
    <row r="40960" spans="1:5" x14ac:dyDescent="0.25">
      <c r="A40960" s="93" t="s">
        <v>6422</v>
      </c>
      <c r="B40960" t="s">
        <v>21791</v>
      </c>
      <c r="C40960">
        <v>5318</v>
      </c>
      <c r="D40960" s="93" t="s">
        <v>23413</v>
      </c>
      <c r="E40960" s="93" t="s">
        <v>14</v>
      </c>
    </row>
    <row r="40961" spans="1:5" x14ac:dyDescent="0.25">
      <c r="A40961" s="93" t="s">
        <v>6422</v>
      </c>
      <c r="B40961" t="s">
        <v>21791</v>
      </c>
      <c r="C40961">
        <v>7293</v>
      </c>
      <c r="D40961" s="93" t="s">
        <v>29708</v>
      </c>
      <c r="E40961" s="93" t="s">
        <v>14</v>
      </c>
    </row>
    <row r="40962" spans="1:5" x14ac:dyDescent="0.25">
      <c r="A40962" s="93" t="s">
        <v>6422</v>
      </c>
      <c r="B40962" t="s">
        <v>21783</v>
      </c>
      <c r="C40962">
        <v>88310</v>
      </c>
      <c r="D40962" s="93" t="s">
        <v>23733</v>
      </c>
      <c r="E40962" s="93" t="s">
        <v>14</v>
      </c>
    </row>
    <row r="40963" spans="1:5" x14ac:dyDescent="0.25">
      <c r="A40963" s="93" t="s">
        <v>6423</v>
      </c>
      <c r="D40963" s="93" t="s">
        <v>14</v>
      </c>
      <c r="E40963" s="93" t="s">
        <v>36174</v>
      </c>
    </row>
    <row r="40964" spans="1:5" x14ac:dyDescent="0.25">
      <c r="A40964" s="93" t="s">
        <v>6423</v>
      </c>
      <c r="B40964" t="s">
        <v>21791</v>
      </c>
      <c r="C40964">
        <v>5318</v>
      </c>
      <c r="D40964" s="93" t="s">
        <v>22334</v>
      </c>
      <c r="E40964" s="93" t="s">
        <v>14</v>
      </c>
    </row>
    <row r="40965" spans="1:5" x14ac:dyDescent="0.25">
      <c r="A40965" s="93" t="s">
        <v>6423</v>
      </c>
      <c r="B40965" t="s">
        <v>21791</v>
      </c>
      <c r="C40965">
        <v>7293</v>
      </c>
      <c r="D40965" s="93" t="s">
        <v>29709</v>
      </c>
      <c r="E40965" s="93" t="s">
        <v>14</v>
      </c>
    </row>
    <row r="40966" spans="1:5" x14ac:dyDescent="0.25">
      <c r="A40966" s="93" t="s">
        <v>6423</v>
      </c>
      <c r="B40966" t="s">
        <v>21783</v>
      </c>
      <c r="C40966">
        <v>88310</v>
      </c>
      <c r="D40966" s="93" t="s">
        <v>29705</v>
      </c>
      <c r="E40966" s="93" t="s">
        <v>14</v>
      </c>
    </row>
    <row r="40967" spans="1:5" x14ac:dyDescent="0.25">
      <c r="A40967" s="93" t="s">
        <v>6424</v>
      </c>
      <c r="D40967" s="93" t="s">
        <v>14</v>
      </c>
      <c r="E40967" s="93" t="s">
        <v>36175</v>
      </c>
    </row>
    <row r="40968" spans="1:5" x14ac:dyDescent="0.25">
      <c r="A40968" s="93" t="s">
        <v>6424</v>
      </c>
      <c r="B40968" t="s">
        <v>21791</v>
      </c>
      <c r="C40968">
        <v>5318</v>
      </c>
      <c r="D40968" s="93" t="s">
        <v>22066</v>
      </c>
      <c r="E40968" s="93" t="s">
        <v>14</v>
      </c>
    </row>
    <row r="40969" spans="1:5" x14ac:dyDescent="0.25">
      <c r="A40969" s="93" t="s">
        <v>6424</v>
      </c>
      <c r="B40969" t="s">
        <v>21791</v>
      </c>
      <c r="C40969">
        <v>7293</v>
      </c>
      <c r="D40969" s="93" t="s">
        <v>29710</v>
      </c>
      <c r="E40969" s="93" t="s">
        <v>14</v>
      </c>
    </row>
    <row r="40970" spans="1:5" x14ac:dyDescent="0.25">
      <c r="A40970" s="93" t="s">
        <v>6424</v>
      </c>
      <c r="B40970" t="s">
        <v>21783</v>
      </c>
      <c r="C40970">
        <v>88310</v>
      </c>
      <c r="D40970" s="93" t="s">
        <v>29706</v>
      </c>
      <c r="E40970" s="93" t="s">
        <v>14</v>
      </c>
    </row>
    <row r="40971" spans="1:5" x14ac:dyDescent="0.25">
      <c r="A40971" s="93" t="s">
        <v>6425</v>
      </c>
      <c r="D40971" s="93" t="s">
        <v>14</v>
      </c>
      <c r="E40971" s="93" t="s">
        <v>36176</v>
      </c>
    </row>
    <row r="40972" spans="1:5" x14ac:dyDescent="0.25">
      <c r="A40972" s="93" t="s">
        <v>6425</v>
      </c>
      <c r="B40972" t="s">
        <v>21791</v>
      </c>
      <c r="C40972">
        <v>5318</v>
      </c>
      <c r="D40972" s="93" t="s">
        <v>27019</v>
      </c>
      <c r="E40972" s="93" t="s">
        <v>14</v>
      </c>
    </row>
    <row r="40973" spans="1:5" x14ac:dyDescent="0.25">
      <c r="A40973" s="93" t="s">
        <v>6425</v>
      </c>
      <c r="B40973" t="s">
        <v>21791</v>
      </c>
      <c r="C40973">
        <v>7293</v>
      </c>
      <c r="D40973" s="93" t="s">
        <v>24204</v>
      </c>
      <c r="E40973" s="93" t="s">
        <v>14</v>
      </c>
    </row>
    <row r="40974" spans="1:5" x14ac:dyDescent="0.25">
      <c r="A40974" s="93" t="s">
        <v>6425</v>
      </c>
      <c r="B40974" t="s">
        <v>21783</v>
      </c>
      <c r="C40974">
        <v>88310</v>
      </c>
      <c r="D40974" s="93" t="s">
        <v>29707</v>
      </c>
      <c r="E40974" s="93" t="s">
        <v>14</v>
      </c>
    </row>
    <row r="40975" spans="1:5" x14ac:dyDescent="0.25">
      <c r="A40975" s="93" t="s">
        <v>6426</v>
      </c>
      <c r="D40975" s="93" t="s">
        <v>14</v>
      </c>
      <c r="E40975" s="93" t="s">
        <v>36177</v>
      </c>
    </row>
    <row r="40976" spans="1:5" x14ac:dyDescent="0.25">
      <c r="A40976" s="93" t="s">
        <v>6426</v>
      </c>
      <c r="B40976" t="s">
        <v>21791</v>
      </c>
      <c r="C40976">
        <v>5330</v>
      </c>
      <c r="D40976" s="93" t="s">
        <v>24484</v>
      </c>
      <c r="E40976" s="93" t="s">
        <v>14</v>
      </c>
    </row>
    <row r="40977" spans="1:5" x14ac:dyDescent="0.25">
      <c r="A40977" s="93" t="s">
        <v>6426</v>
      </c>
      <c r="B40977" t="s">
        <v>21791</v>
      </c>
      <c r="C40977">
        <v>44072</v>
      </c>
      <c r="D40977" s="93" t="s">
        <v>29711</v>
      </c>
      <c r="E40977" s="93" t="s">
        <v>14</v>
      </c>
    </row>
    <row r="40978" spans="1:5" x14ac:dyDescent="0.25">
      <c r="A40978" s="93" t="s">
        <v>6426</v>
      </c>
      <c r="B40978" t="s">
        <v>21783</v>
      </c>
      <c r="C40978">
        <v>88312</v>
      </c>
      <c r="D40978" s="93" t="s">
        <v>23733</v>
      </c>
      <c r="E40978" s="93" t="s">
        <v>14</v>
      </c>
    </row>
    <row r="40979" spans="1:5" x14ac:dyDescent="0.25">
      <c r="A40979" s="93" t="s">
        <v>6427</v>
      </c>
      <c r="D40979" s="93" t="s">
        <v>14</v>
      </c>
      <c r="E40979" s="93" t="s">
        <v>36178</v>
      </c>
    </row>
    <row r="40980" spans="1:5" x14ac:dyDescent="0.25">
      <c r="A40980" s="93" t="s">
        <v>6427</v>
      </c>
      <c r="B40980" t="s">
        <v>21791</v>
      </c>
      <c r="C40980">
        <v>5330</v>
      </c>
      <c r="D40980" s="93" t="s">
        <v>23828</v>
      </c>
      <c r="E40980" s="93" t="s">
        <v>14</v>
      </c>
    </row>
    <row r="40981" spans="1:5" x14ac:dyDescent="0.25">
      <c r="A40981" s="93" t="s">
        <v>6427</v>
      </c>
      <c r="B40981" t="s">
        <v>21791</v>
      </c>
      <c r="C40981">
        <v>44072</v>
      </c>
      <c r="D40981" s="93" t="s">
        <v>29712</v>
      </c>
      <c r="E40981" s="93" t="s">
        <v>14</v>
      </c>
    </row>
    <row r="40982" spans="1:5" x14ac:dyDescent="0.25">
      <c r="A40982" s="93" t="s">
        <v>6427</v>
      </c>
      <c r="B40982" t="s">
        <v>21783</v>
      </c>
      <c r="C40982">
        <v>88312</v>
      </c>
      <c r="D40982" s="93" t="s">
        <v>29705</v>
      </c>
      <c r="E40982" s="93" t="s">
        <v>14</v>
      </c>
    </row>
    <row r="40983" spans="1:5" x14ac:dyDescent="0.25">
      <c r="A40983" s="93" t="s">
        <v>6428</v>
      </c>
      <c r="D40983" s="93" t="s">
        <v>14</v>
      </c>
      <c r="E40983" s="93" t="s">
        <v>36179</v>
      </c>
    </row>
    <row r="40984" spans="1:5" x14ac:dyDescent="0.25">
      <c r="A40984" s="93" t="s">
        <v>6428</v>
      </c>
      <c r="B40984" t="s">
        <v>21791</v>
      </c>
      <c r="C40984">
        <v>5330</v>
      </c>
      <c r="D40984" s="93" t="s">
        <v>27306</v>
      </c>
      <c r="E40984" s="93" t="s">
        <v>14</v>
      </c>
    </row>
    <row r="40985" spans="1:5" x14ac:dyDescent="0.25">
      <c r="A40985" s="93" t="s">
        <v>6428</v>
      </c>
      <c r="B40985" t="s">
        <v>21791</v>
      </c>
      <c r="C40985">
        <v>7304</v>
      </c>
      <c r="D40985" s="93" t="s">
        <v>22629</v>
      </c>
      <c r="E40985" s="93" t="s">
        <v>14</v>
      </c>
    </row>
    <row r="40986" spans="1:5" x14ac:dyDescent="0.25">
      <c r="A40986" s="93" t="s">
        <v>6428</v>
      </c>
      <c r="B40986" t="s">
        <v>21783</v>
      </c>
      <c r="C40986">
        <v>88312</v>
      </c>
      <c r="D40986" s="93" t="s">
        <v>23733</v>
      </c>
      <c r="E40986" s="93" t="s">
        <v>14</v>
      </c>
    </row>
    <row r="40987" spans="1:5" x14ac:dyDescent="0.25">
      <c r="A40987" s="93" t="s">
        <v>6429</v>
      </c>
      <c r="D40987" s="93" t="s">
        <v>14</v>
      </c>
      <c r="E40987" s="93" t="s">
        <v>36180</v>
      </c>
    </row>
    <row r="40988" spans="1:5" x14ac:dyDescent="0.25">
      <c r="A40988" s="93" t="s">
        <v>6429</v>
      </c>
      <c r="B40988" t="s">
        <v>21791</v>
      </c>
      <c r="C40988">
        <v>5330</v>
      </c>
      <c r="D40988" s="93" t="s">
        <v>21862</v>
      </c>
      <c r="E40988" s="93" t="s">
        <v>14</v>
      </c>
    </row>
    <row r="40989" spans="1:5" x14ac:dyDescent="0.25">
      <c r="A40989" s="93" t="s">
        <v>6429</v>
      </c>
      <c r="B40989" t="s">
        <v>21791</v>
      </c>
      <c r="C40989">
        <v>7304</v>
      </c>
      <c r="D40989" s="93" t="s">
        <v>25797</v>
      </c>
      <c r="E40989" s="93" t="s">
        <v>14</v>
      </c>
    </row>
    <row r="40990" spans="1:5" x14ac:dyDescent="0.25">
      <c r="A40990" s="93" t="s">
        <v>6429</v>
      </c>
      <c r="B40990" t="s">
        <v>21783</v>
      </c>
      <c r="C40990">
        <v>88312</v>
      </c>
      <c r="D40990" s="93" t="s">
        <v>29705</v>
      </c>
      <c r="E40990" s="93" t="s">
        <v>14</v>
      </c>
    </row>
    <row r="40991" spans="1:5" x14ac:dyDescent="0.25">
      <c r="A40991" s="93" t="s">
        <v>6430</v>
      </c>
      <c r="D40991" s="93" t="s">
        <v>14</v>
      </c>
      <c r="E40991" s="93" t="s">
        <v>36181</v>
      </c>
    </row>
    <row r="40992" spans="1:5" x14ac:dyDescent="0.25">
      <c r="A40992" s="93" t="s">
        <v>6430</v>
      </c>
      <c r="B40992" t="s">
        <v>21791</v>
      </c>
      <c r="C40992">
        <v>38122</v>
      </c>
      <c r="D40992" s="93" t="s">
        <v>29713</v>
      </c>
      <c r="E40992" s="93" t="s">
        <v>14</v>
      </c>
    </row>
    <row r="40993" spans="1:5" x14ac:dyDescent="0.25">
      <c r="A40993" s="93" t="s">
        <v>6430</v>
      </c>
      <c r="B40993" t="s">
        <v>21783</v>
      </c>
      <c r="C40993">
        <v>88310</v>
      </c>
      <c r="D40993" s="93" t="s">
        <v>29714</v>
      </c>
      <c r="E40993" s="93" t="s">
        <v>14</v>
      </c>
    </row>
    <row r="40994" spans="1:5" x14ac:dyDescent="0.25">
      <c r="A40994" s="93" t="s">
        <v>6431</v>
      </c>
      <c r="D40994" s="93" t="s">
        <v>14</v>
      </c>
      <c r="E40994" s="93" t="s">
        <v>36182</v>
      </c>
    </row>
    <row r="40995" spans="1:5" x14ac:dyDescent="0.25">
      <c r="A40995" s="93" t="s">
        <v>6431</v>
      </c>
      <c r="B40995" t="s">
        <v>21791</v>
      </c>
      <c r="C40995">
        <v>38122</v>
      </c>
      <c r="D40995" s="93" t="s">
        <v>27544</v>
      </c>
      <c r="E40995" s="93" t="s">
        <v>14</v>
      </c>
    </row>
    <row r="40996" spans="1:5" x14ac:dyDescent="0.25">
      <c r="A40996" s="93" t="s">
        <v>6431</v>
      </c>
      <c r="B40996" t="s">
        <v>21783</v>
      </c>
      <c r="C40996">
        <v>88310</v>
      </c>
      <c r="D40996" s="93" t="s">
        <v>28416</v>
      </c>
      <c r="E40996" s="93" t="s">
        <v>14</v>
      </c>
    </row>
    <row r="40997" spans="1:5" x14ac:dyDescent="0.25">
      <c r="A40997" s="93" t="s">
        <v>6432</v>
      </c>
      <c r="D40997" s="93" t="s">
        <v>14</v>
      </c>
      <c r="E40997" s="93" t="s">
        <v>36183</v>
      </c>
    </row>
    <row r="40998" spans="1:5" x14ac:dyDescent="0.25">
      <c r="A40998" s="93" t="s">
        <v>6432</v>
      </c>
      <c r="B40998" t="s">
        <v>21791</v>
      </c>
      <c r="C40998">
        <v>43649</v>
      </c>
      <c r="D40998" s="93" t="s">
        <v>27038</v>
      </c>
      <c r="E40998" s="93" t="s">
        <v>14</v>
      </c>
    </row>
    <row r="40999" spans="1:5" x14ac:dyDescent="0.25">
      <c r="A40999" s="93" t="s">
        <v>6432</v>
      </c>
      <c r="B40999" t="s">
        <v>21783</v>
      </c>
      <c r="C40999">
        <v>88310</v>
      </c>
      <c r="D40999" s="93" t="s">
        <v>29714</v>
      </c>
      <c r="E40999" s="93" t="s">
        <v>14</v>
      </c>
    </row>
    <row r="41000" spans="1:5" x14ac:dyDescent="0.25">
      <c r="A41000" s="93" t="s">
        <v>6433</v>
      </c>
      <c r="D41000" s="93" t="s">
        <v>14</v>
      </c>
      <c r="E41000" s="93" t="s">
        <v>36184</v>
      </c>
    </row>
    <row r="41001" spans="1:5" x14ac:dyDescent="0.25">
      <c r="A41001" s="93" t="s">
        <v>6433</v>
      </c>
      <c r="B41001" t="s">
        <v>21791</v>
      </c>
      <c r="C41001">
        <v>43649</v>
      </c>
      <c r="D41001" s="93" t="s">
        <v>28434</v>
      </c>
      <c r="E41001" s="93" t="s">
        <v>14</v>
      </c>
    </row>
    <row r="41002" spans="1:5" x14ac:dyDescent="0.25">
      <c r="A41002" s="93" t="s">
        <v>6433</v>
      </c>
      <c r="B41002" t="s">
        <v>21783</v>
      </c>
      <c r="C41002">
        <v>88310</v>
      </c>
      <c r="D41002" s="93" t="s">
        <v>28416</v>
      </c>
      <c r="E41002" s="93" t="s">
        <v>14</v>
      </c>
    </row>
    <row r="41003" spans="1:5" x14ac:dyDescent="0.25">
      <c r="A41003" s="93" t="s">
        <v>6434</v>
      </c>
      <c r="D41003" s="93" t="s">
        <v>14</v>
      </c>
      <c r="E41003" s="93" t="s">
        <v>36185</v>
      </c>
    </row>
    <row r="41004" spans="1:5" x14ac:dyDescent="0.25">
      <c r="A41004" s="93" t="s">
        <v>6434</v>
      </c>
      <c r="B41004" t="s">
        <v>21791</v>
      </c>
      <c r="C41004">
        <v>5318</v>
      </c>
      <c r="D41004" s="93" t="s">
        <v>24523</v>
      </c>
      <c r="E41004" s="93" t="s">
        <v>14</v>
      </c>
    </row>
    <row r="41005" spans="1:5" x14ac:dyDescent="0.25">
      <c r="A41005" s="93" t="s">
        <v>6434</v>
      </c>
      <c r="B41005" t="s">
        <v>21791</v>
      </c>
      <c r="C41005">
        <v>7311</v>
      </c>
      <c r="D41005" s="93" t="s">
        <v>29715</v>
      </c>
      <c r="E41005" s="93" t="s">
        <v>14</v>
      </c>
    </row>
    <row r="41006" spans="1:5" x14ac:dyDescent="0.25">
      <c r="A41006" s="93" t="s">
        <v>6434</v>
      </c>
      <c r="B41006" t="s">
        <v>21783</v>
      </c>
      <c r="C41006">
        <v>88310</v>
      </c>
      <c r="D41006" s="93" t="s">
        <v>23733</v>
      </c>
      <c r="E41006" s="93" t="s">
        <v>14</v>
      </c>
    </row>
    <row r="41007" spans="1:5" x14ac:dyDescent="0.25">
      <c r="A41007" s="93" t="s">
        <v>6435</v>
      </c>
      <c r="D41007" s="93" t="s">
        <v>14</v>
      </c>
      <c r="E41007" s="93" t="s">
        <v>36186</v>
      </c>
    </row>
    <row r="41008" spans="1:5" x14ac:dyDescent="0.25">
      <c r="A41008" s="93" t="s">
        <v>6435</v>
      </c>
      <c r="B41008" t="s">
        <v>21791</v>
      </c>
      <c r="C41008">
        <v>5318</v>
      </c>
      <c r="D41008" s="93" t="s">
        <v>23984</v>
      </c>
      <c r="E41008" s="93" t="s">
        <v>14</v>
      </c>
    </row>
    <row r="41009" spans="1:5" x14ac:dyDescent="0.25">
      <c r="A41009" s="93" t="s">
        <v>6435</v>
      </c>
      <c r="B41009" t="s">
        <v>21791</v>
      </c>
      <c r="C41009">
        <v>7311</v>
      </c>
      <c r="D41009" s="93" t="s">
        <v>22152</v>
      </c>
      <c r="E41009" s="93" t="s">
        <v>14</v>
      </c>
    </row>
    <row r="41010" spans="1:5" x14ac:dyDescent="0.25">
      <c r="A41010" s="93" t="s">
        <v>6435</v>
      </c>
      <c r="B41010" t="s">
        <v>21783</v>
      </c>
      <c r="C41010">
        <v>88310</v>
      </c>
      <c r="D41010" s="93" t="s">
        <v>29705</v>
      </c>
      <c r="E41010" s="93" t="s">
        <v>14</v>
      </c>
    </row>
    <row r="41011" spans="1:5" x14ac:dyDescent="0.25">
      <c r="A41011" s="93" t="s">
        <v>6436</v>
      </c>
      <c r="D41011" s="93" t="s">
        <v>14</v>
      </c>
      <c r="E41011" s="93" t="s">
        <v>36187</v>
      </c>
    </row>
    <row r="41012" spans="1:5" x14ac:dyDescent="0.25">
      <c r="A41012" s="93" t="s">
        <v>6436</v>
      </c>
      <c r="B41012" t="s">
        <v>21791</v>
      </c>
      <c r="C41012">
        <v>5318</v>
      </c>
      <c r="D41012" s="93" t="s">
        <v>23402</v>
      </c>
      <c r="E41012" s="93" t="s">
        <v>14</v>
      </c>
    </row>
    <row r="41013" spans="1:5" x14ac:dyDescent="0.25">
      <c r="A41013" s="93" t="s">
        <v>6436</v>
      </c>
      <c r="B41013" t="s">
        <v>21791</v>
      </c>
      <c r="C41013">
        <v>7311</v>
      </c>
      <c r="D41013" s="93" t="s">
        <v>29716</v>
      </c>
      <c r="E41013" s="93" t="s">
        <v>14</v>
      </c>
    </row>
    <row r="41014" spans="1:5" x14ac:dyDescent="0.25">
      <c r="A41014" s="93" t="s">
        <v>6436</v>
      </c>
      <c r="B41014" t="s">
        <v>21783</v>
      </c>
      <c r="C41014">
        <v>88310</v>
      </c>
      <c r="D41014" s="93" t="s">
        <v>29706</v>
      </c>
      <c r="E41014" s="93" t="s">
        <v>14</v>
      </c>
    </row>
    <row r="41015" spans="1:5" x14ac:dyDescent="0.25">
      <c r="A41015" s="93" t="s">
        <v>6437</v>
      </c>
      <c r="D41015" s="93" t="s">
        <v>14</v>
      </c>
      <c r="E41015" s="93" t="s">
        <v>36188</v>
      </c>
    </row>
    <row r="41016" spans="1:5" x14ac:dyDescent="0.25">
      <c r="A41016" s="93" t="s">
        <v>6437</v>
      </c>
      <c r="B41016" t="s">
        <v>21791</v>
      </c>
      <c r="C41016">
        <v>5318</v>
      </c>
      <c r="D41016" s="93" t="s">
        <v>23664</v>
      </c>
      <c r="E41016" s="93" t="s">
        <v>14</v>
      </c>
    </row>
    <row r="41017" spans="1:5" x14ac:dyDescent="0.25">
      <c r="A41017" s="93" t="s">
        <v>6437</v>
      </c>
      <c r="B41017" t="s">
        <v>21791</v>
      </c>
      <c r="C41017">
        <v>7311</v>
      </c>
      <c r="D41017" s="93" t="s">
        <v>29717</v>
      </c>
      <c r="E41017" s="93" t="s">
        <v>14</v>
      </c>
    </row>
    <row r="41018" spans="1:5" x14ac:dyDescent="0.25">
      <c r="A41018" s="93" t="s">
        <v>6437</v>
      </c>
      <c r="B41018" t="s">
        <v>21783</v>
      </c>
      <c r="C41018">
        <v>88310</v>
      </c>
      <c r="D41018" s="93" t="s">
        <v>29707</v>
      </c>
      <c r="E41018" s="93" t="s">
        <v>14</v>
      </c>
    </row>
    <row r="41019" spans="1:5" x14ac:dyDescent="0.25">
      <c r="A41019" s="93" t="s">
        <v>6438</v>
      </c>
      <c r="D41019" s="93" t="s">
        <v>14</v>
      </c>
      <c r="E41019" s="93" t="s">
        <v>36189</v>
      </c>
    </row>
    <row r="41020" spans="1:5" x14ac:dyDescent="0.25">
      <c r="A41020" s="93" t="s">
        <v>6438</v>
      </c>
      <c r="B41020" t="s">
        <v>21791</v>
      </c>
      <c r="C41020">
        <v>5318</v>
      </c>
      <c r="D41020" s="93" t="s">
        <v>24523</v>
      </c>
      <c r="E41020" s="93" t="s">
        <v>14</v>
      </c>
    </row>
    <row r="41021" spans="1:5" x14ac:dyDescent="0.25">
      <c r="A41021" s="93" t="s">
        <v>6438</v>
      </c>
      <c r="B41021" t="s">
        <v>21791</v>
      </c>
      <c r="C41021">
        <v>7292</v>
      </c>
      <c r="D41021" s="93" t="s">
        <v>29715</v>
      </c>
      <c r="E41021" s="93" t="s">
        <v>14</v>
      </c>
    </row>
    <row r="41022" spans="1:5" x14ac:dyDescent="0.25">
      <c r="A41022" s="93" t="s">
        <v>6438</v>
      </c>
      <c r="B41022" t="s">
        <v>21783</v>
      </c>
      <c r="C41022">
        <v>88310</v>
      </c>
      <c r="D41022" s="93" t="s">
        <v>23733</v>
      </c>
      <c r="E41022" s="93" t="s">
        <v>14</v>
      </c>
    </row>
    <row r="41023" spans="1:5" x14ac:dyDescent="0.25">
      <c r="A41023" s="93" t="s">
        <v>6439</v>
      </c>
      <c r="D41023" s="93" t="s">
        <v>14</v>
      </c>
      <c r="E41023" s="93" t="s">
        <v>36190</v>
      </c>
    </row>
    <row r="41024" spans="1:5" x14ac:dyDescent="0.25">
      <c r="A41024" s="93" t="s">
        <v>6439</v>
      </c>
      <c r="B41024" t="s">
        <v>21791</v>
      </c>
      <c r="C41024">
        <v>5318</v>
      </c>
      <c r="D41024" s="93" t="s">
        <v>23984</v>
      </c>
      <c r="E41024" s="93" t="s">
        <v>14</v>
      </c>
    </row>
    <row r="41025" spans="1:5" x14ac:dyDescent="0.25">
      <c r="A41025" s="93" t="s">
        <v>6439</v>
      </c>
      <c r="B41025" t="s">
        <v>21791</v>
      </c>
      <c r="C41025">
        <v>7292</v>
      </c>
      <c r="D41025" s="93" t="s">
        <v>22152</v>
      </c>
      <c r="E41025" s="93" t="s">
        <v>14</v>
      </c>
    </row>
    <row r="41026" spans="1:5" x14ac:dyDescent="0.25">
      <c r="A41026" s="93" t="s">
        <v>6439</v>
      </c>
      <c r="B41026" t="s">
        <v>21783</v>
      </c>
      <c r="C41026">
        <v>88310</v>
      </c>
      <c r="D41026" s="93" t="s">
        <v>29705</v>
      </c>
      <c r="E41026" s="93" t="s">
        <v>14</v>
      </c>
    </row>
    <row r="41027" spans="1:5" x14ac:dyDescent="0.25">
      <c r="A41027" s="93" t="s">
        <v>6440</v>
      </c>
      <c r="D41027" s="93" t="s">
        <v>14</v>
      </c>
      <c r="E41027" s="93" t="s">
        <v>36191</v>
      </c>
    </row>
    <row r="41028" spans="1:5" x14ac:dyDescent="0.25">
      <c r="A41028" s="93" t="s">
        <v>6440</v>
      </c>
      <c r="B41028" t="s">
        <v>21791</v>
      </c>
      <c r="C41028">
        <v>5318</v>
      </c>
      <c r="D41028" s="93" t="s">
        <v>23402</v>
      </c>
      <c r="E41028" s="93" t="s">
        <v>14</v>
      </c>
    </row>
    <row r="41029" spans="1:5" x14ac:dyDescent="0.25">
      <c r="A41029" s="93" t="s">
        <v>6440</v>
      </c>
      <c r="B41029" t="s">
        <v>21791</v>
      </c>
      <c r="C41029">
        <v>7292</v>
      </c>
      <c r="D41029" s="93" t="s">
        <v>29716</v>
      </c>
      <c r="E41029" s="93" t="s">
        <v>14</v>
      </c>
    </row>
    <row r="41030" spans="1:5" x14ac:dyDescent="0.25">
      <c r="A41030" s="93" t="s">
        <v>6440</v>
      </c>
      <c r="B41030" t="s">
        <v>21783</v>
      </c>
      <c r="C41030">
        <v>88310</v>
      </c>
      <c r="D41030" s="93" t="s">
        <v>29706</v>
      </c>
      <c r="E41030" s="93" t="s">
        <v>14</v>
      </c>
    </row>
    <row r="41031" spans="1:5" x14ac:dyDescent="0.25">
      <c r="A41031" s="93" t="s">
        <v>6441</v>
      </c>
      <c r="D41031" s="93" t="s">
        <v>14</v>
      </c>
      <c r="E41031" s="93" t="s">
        <v>36192</v>
      </c>
    </row>
    <row r="41032" spans="1:5" x14ac:dyDescent="0.25">
      <c r="A41032" s="93" t="s">
        <v>6441</v>
      </c>
      <c r="B41032" t="s">
        <v>21791</v>
      </c>
      <c r="C41032">
        <v>5318</v>
      </c>
      <c r="D41032" s="93" t="s">
        <v>23664</v>
      </c>
      <c r="E41032" s="93" t="s">
        <v>14</v>
      </c>
    </row>
    <row r="41033" spans="1:5" x14ac:dyDescent="0.25">
      <c r="A41033" s="93" t="s">
        <v>6441</v>
      </c>
      <c r="B41033" t="s">
        <v>21791</v>
      </c>
      <c r="C41033">
        <v>7292</v>
      </c>
      <c r="D41033" s="93" t="s">
        <v>29717</v>
      </c>
      <c r="E41033" s="93" t="s">
        <v>14</v>
      </c>
    </row>
    <row r="41034" spans="1:5" x14ac:dyDescent="0.25">
      <c r="A41034" s="93" t="s">
        <v>6441</v>
      </c>
      <c r="B41034" t="s">
        <v>21783</v>
      </c>
      <c r="C41034">
        <v>88310</v>
      </c>
      <c r="D41034" s="93" t="s">
        <v>29707</v>
      </c>
      <c r="E41034" s="93" t="s">
        <v>14</v>
      </c>
    </row>
    <row r="41035" spans="1:5" x14ac:dyDescent="0.25">
      <c r="A41035" s="93" t="s">
        <v>6442</v>
      </c>
      <c r="D41035" s="93" t="s">
        <v>14</v>
      </c>
      <c r="E41035" s="93" t="s">
        <v>36193</v>
      </c>
    </row>
    <row r="41036" spans="1:5" x14ac:dyDescent="0.25">
      <c r="A41036" s="93" t="s">
        <v>6442</v>
      </c>
      <c r="B41036" t="s">
        <v>21791</v>
      </c>
      <c r="C41036">
        <v>5318</v>
      </c>
      <c r="D41036" s="93" t="s">
        <v>24523</v>
      </c>
      <c r="E41036" s="93" t="s">
        <v>14</v>
      </c>
    </row>
    <row r="41037" spans="1:5" x14ac:dyDescent="0.25">
      <c r="A41037" s="93" t="s">
        <v>6442</v>
      </c>
      <c r="B41037" t="s">
        <v>21791</v>
      </c>
      <c r="C41037">
        <v>7288</v>
      </c>
      <c r="D41037" s="93" t="s">
        <v>29715</v>
      </c>
      <c r="E41037" s="93" t="s">
        <v>14</v>
      </c>
    </row>
    <row r="41038" spans="1:5" x14ac:dyDescent="0.25">
      <c r="A41038" s="93" t="s">
        <v>6442</v>
      </c>
      <c r="B41038" t="s">
        <v>21783</v>
      </c>
      <c r="C41038">
        <v>88310</v>
      </c>
      <c r="D41038" s="93" t="s">
        <v>23733</v>
      </c>
      <c r="E41038" s="93" t="s">
        <v>14</v>
      </c>
    </row>
    <row r="41039" spans="1:5" x14ac:dyDescent="0.25">
      <c r="A41039" s="93" t="s">
        <v>6443</v>
      </c>
      <c r="D41039" s="93" t="s">
        <v>14</v>
      </c>
      <c r="E41039" s="93" t="s">
        <v>36194</v>
      </c>
    </row>
    <row r="41040" spans="1:5" x14ac:dyDescent="0.25">
      <c r="A41040" s="93" t="s">
        <v>6443</v>
      </c>
      <c r="B41040" t="s">
        <v>21791</v>
      </c>
      <c r="C41040">
        <v>5318</v>
      </c>
      <c r="D41040" s="93" t="s">
        <v>23984</v>
      </c>
      <c r="E41040" s="93" t="s">
        <v>14</v>
      </c>
    </row>
    <row r="41041" spans="1:5" x14ac:dyDescent="0.25">
      <c r="A41041" s="93" t="s">
        <v>6443</v>
      </c>
      <c r="B41041" t="s">
        <v>21791</v>
      </c>
      <c r="C41041">
        <v>7288</v>
      </c>
      <c r="D41041" s="93" t="s">
        <v>22152</v>
      </c>
      <c r="E41041" s="93" t="s">
        <v>14</v>
      </c>
    </row>
    <row r="41042" spans="1:5" x14ac:dyDescent="0.25">
      <c r="A41042" s="93" t="s">
        <v>6443</v>
      </c>
      <c r="B41042" t="s">
        <v>21783</v>
      </c>
      <c r="C41042">
        <v>88310</v>
      </c>
      <c r="D41042" s="93" t="s">
        <v>29705</v>
      </c>
      <c r="E41042" s="93" t="s">
        <v>14</v>
      </c>
    </row>
    <row r="41043" spans="1:5" x14ac:dyDescent="0.25">
      <c r="A41043" s="93" t="s">
        <v>6444</v>
      </c>
      <c r="D41043" s="93" t="s">
        <v>14</v>
      </c>
      <c r="E41043" s="93" t="s">
        <v>36195</v>
      </c>
    </row>
    <row r="41044" spans="1:5" x14ac:dyDescent="0.25">
      <c r="A41044" s="93" t="s">
        <v>6444</v>
      </c>
      <c r="B41044" t="s">
        <v>21791</v>
      </c>
      <c r="C41044">
        <v>5318</v>
      </c>
      <c r="D41044" s="93" t="s">
        <v>23402</v>
      </c>
      <c r="E41044" s="93" t="s">
        <v>14</v>
      </c>
    </row>
    <row r="41045" spans="1:5" x14ac:dyDescent="0.25">
      <c r="A41045" s="93" t="s">
        <v>6444</v>
      </c>
      <c r="B41045" t="s">
        <v>21791</v>
      </c>
      <c r="C41045">
        <v>7288</v>
      </c>
      <c r="D41045" s="93" t="s">
        <v>29716</v>
      </c>
      <c r="E41045" s="93" t="s">
        <v>14</v>
      </c>
    </row>
    <row r="41046" spans="1:5" x14ac:dyDescent="0.25">
      <c r="A41046" s="93" t="s">
        <v>6444</v>
      </c>
      <c r="B41046" t="s">
        <v>21783</v>
      </c>
      <c r="C41046">
        <v>88310</v>
      </c>
      <c r="D41046" s="93" t="s">
        <v>29706</v>
      </c>
      <c r="E41046" s="93" t="s">
        <v>14</v>
      </c>
    </row>
    <row r="41047" spans="1:5" x14ac:dyDescent="0.25">
      <c r="A41047" s="93" t="s">
        <v>6445</v>
      </c>
      <c r="D41047" s="93" t="s">
        <v>14</v>
      </c>
      <c r="E41047" s="93" t="s">
        <v>36196</v>
      </c>
    </row>
    <row r="41048" spans="1:5" x14ac:dyDescent="0.25">
      <c r="A41048" s="93" t="s">
        <v>6445</v>
      </c>
      <c r="B41048" t="s">
        <v>21791</v>
      </c>
      <c r="C41048">
        <v>5318</v>
      </c>
      <c r="D41048" s="93" t="s">
        <v>23664</v>
      </c>
      <c r="E41048" s="93" t="s">
        <v>14</v>
      </c>
    </row>
    <row r="41049" spans="1:5" x14ac:dyDescent="0.25">
      <c r="A41049" s="93" t="s">
        <v>6445</v>
      </c>
      <c r="B41049" t="s">
        <v>21791</v>
      </c>
      <c r="C41049">
        <v>7288</v>
      </c>
      <c r="D41049" s="93" t="s">
        <v>29717</v>
      </c>
      <c r="E41049" s="93" t="s">
        <v>14</v>
      </c>
    </row>
    <row r="41050" spans="1:5" x14ac:dyDescent="0.25">
      <c r="A41050" s="93" t="s">
        <v>6445</v>
      </c>
      <c r="B41050" t="s">
        <v>21783</v>
      </c>
      <c r="C41050">
        <v>88310</v>
      </c>
      <c r="D41050" s="93" t="s">
        <v>29707</v>
      </c>
      <c r="E41050" s="93" t="s">
        <v>14</v>
      </c>
    </row>
    <row r="41051" spans="1:5" x14ac:dyDescent="0.25">
      <c r="A41051" s="93" t="s">
        <v>6446</v>
      </c>
      <c r="D41051" s="93" t="s">
        <v>14</v>
      </c>
      <c r="E41051" s="93" t="s">
        <v>36197</v>
      </c>
    </row>
    <row r="41052" spans="1:5" x14ac:dyDescent="0.25">
      <c r="A41052" s="93" t="s">
        <v>6446</v>
      </c>
      <c r="B41052" t="s">
        <v>21791</v>
      </c>
      <c r="C41052">
        <v>5330</v>
      </c>
      <c r="D41052" s="93" t="s">
        <v>24009</v>
      </c>
      <c r="E41052" s="93" t="s">
        <v>14</v>
      </c>
    </row>
    <row r="41053" spans="1:5" x14ac:dyDescent="0.25">
      <c r="A41053" s="93" t="s">
        <v>6446</v>
      </c>
      <c r="B41053" t="s">
        <v>21791</v>
      </c>
      <c r="C41053">
        <v>7304</v>
      </c>
      <c r="D41053" s="93" t="s">
        <v>29718</v>
      </c>
      <c r="E41053" s="93" t="s">
        <v>14</v>
      </c>
    </row>
    <row r="41054" spans="1:5" x14ac:dyDescent="0.25">
      <c r="A41054" s="93" t="s">
        <v>6446</v>
      </c>
      <c r="B41054" t="s">
        <v>21783</v>
      </c>
      <c r="C41054">
        <v>88312</v>
      </c>
      <c r="D41054" s="93" t="s">
        <v>22431</v>
      </c>
      <c r="E41054" s="93" t="s">
        <v>14</v>
      </c>
    </row>
    <row r="41055" spans="1:5" x14ac:dyDescent="0.25">
      <c r="A41055" s="93" t="s">
        <v>6447</v>
      </c>
      <c r="D41055" s="93" t="s">
        <v>14</v>
      </c>
      <c r="E41055" s="93" t="s">
        <v>36198</v>
      </c>
    </row>
    <row r="41056" spans="1:5" x14ac:dyDescent="0.25">
      <c r="A41056" s="93" t="s">
        <v>6447</v>
      </c>
      <c r="B41056" t="s">
        <v>21791</v>
      </c>
      <c r="C41056">
        <v>5330</v>
      </c>
      <c r="D41056" s="93" t="s">
        <v>21800</v>
      </c>
      <c r="E41056" s="93" t="s">
        <v>14</v>
      </c>
    </row>
    <row r="41057" spans="1:5" x14ac:dyDescent="0.25">
      <c r="A41057" s="93" t="s">
        <v>6447</v>
      </c>
      <c r="B41057" t="s">
        <v>21791</v>
      </c>
      <c r="C41057">
        <v>7304</v>
      </c>
      <c r="D41057" s="93" t="s">
        <v>22082</v>
      </c>
      <c r="E41057" s="93" t="s">
        <v>14</v>
      </c>
    </row>
    <row r="41058" spans="1:5" x14ac:dyDescent="0.25">
      <c r="A41058" s="93" t="s">
        <v>6447</v>
      </c>
      <c r="B41058" t="s">
        <v>21783</v>
      </c>
      <c r="C41058">
        <v>88312</v>
      </c>
      <c r="D41058" s="93" t="s">
        <v>29719</v>
      </c>
      <c r="E41058" s="93" t="s">
        <v>14</v>
      </c>
    </row>
    <row r="41059" spans="1:5" x14ac:dyDescent="0.25">
      <c r="A41059" s="93" t="s">
        <v>6448</v>
      </c>
      <c r="D41059" s="93" t="s">
        <v>14</v>
      </c>
      <c r="E41059" s="93" t="s">
        <v>36199</v>
      </c>
    </row>
    <row r="41060" spans="1:5" x14ac:dyDescent="0.25">
      <c r="A41060" s="93" t="s">
        <v>6448</v>
      </c>
      <c r="B41060" t="s">
        <v>21791</v>
      </c>
      <c r="C41060">
        <v>43649</v>
      </c>
      <c r="D41060" s="93" t="s">
        <v>23386</v>
      </c>
      <c r="E41060" s="93" t="s">
        <v>14</v>
      </c>
    </row>
    <row r="41061" spans="1:5" x14ac:dyDescent="0.25">
      <c r="A41061" s="93" t="s">
        <v>6448</v>
      </c>
      <c r="B41061" t="s">
        <v>21783</v>
      </c>
      <c r="C41061">
        <v>88310</v>
      </c>
      <c r="D41061" s="93" t="s">
        <v>29720</v>
      </c>
      <c r="E41061" s="93" t="s">
        <v>14</v>
      </c>
    </row>
    <row r="41062" spans="1:5" x14ac:dyDescent="0.25">
      <c r="A41062" s="93" t="s">
        <v>6449</v>
      </c>
      <c r="D41062" s="93" t="s">
        <v>14</v>
      </c>
      <c r="E41062" s="93" t="s">
        <v>36200</v>
      </c>
    </row>
    <row r="41063" spans="1:5" x14ac:dyDescent="0.25">
      <c r="A41063" s="93" t="s">
        <v>6449</v>
      </c>
      <c r="B41063" t="s">
        <v>21791</v>
      </c>
      <c r="C41063">
        <v>43649</v>
      </c>
      <c r="D41063" s="93" t="s">
        <v>21968</v>
      </c>
      <c r="E41063" s="93" t="s">
        <v>14</v>
      </c>
    </row>
    <row r="41064" spans="1:5" x14ac:dyDescent="0.25">
      <c r="A41064" s="93" t="s">
        <v>6449</v>
      </c>
      <c r="B41064" t="s">
        <v>21783</v>
      </c>
      <c r="C41064">
        <v>88310</v>
      </c>
      <c r="D41064" s="93" t="s">
        <v>29721</v>
      </c>
      <c r="E41064" s="93" t="s">
        <v>14</v>
      </c>
    </row>
    <row r="41065" spans="1:5" x14ac:dyDescent="0.25">
      <c r="A41065" s="93" t="s">
        <v>6450</v>
      </c>
      <c r="D41065" s="93" t="s">
        <v>14</v>
      </c>
      <c r="E41065" s="93" t="s">
        <v>36201</v>
      </c>
    </row>
    <row r="41066" spans="1:5" x14ac:dyDescent="0.25">
      <c r="A41066" s="93" t="s">
        <v>6450</v>
      </c>
      <c r="B41066" t="s">
        <v>21791</v>
      </c>
      <c r="C41066">
        <v>5318</v>
      </c>
      <c r="D41066" s="93" t="s">
        <v>24069</v>
      </c>
      <c r="E41066" s="93" t="s">
        <v>14</v>
      </c>
    </row>
    <row r="41067" spans="1:5" x14ac:dyDescent="0.25">
      <c r="A41067" s="93" t="s">
        <v>6450</v>
      </c>
      <c r="B41067" t="s">
        <v>21791</v>
      </c>
      <c r="C41067">
        <v>7311</v>
      </c>
      <c r="D41067" s="93" t="s">
        <v>29722</v>
      </c>
      <c r="E41067" s="93" t="s">
        <v>14</v>
      </c>
    </row>
    <row r="41068" spans="1:5" x14ac:dyDescent="0.25">
      <c r="A41068" s="93" t="s">
        <v>6450</v>
      </c>
      <c r="B41068" t="s">
        <v>21783</v>
      </c>
      <c r="C41068">
        <v>88310</v>
      </c>
      <c r="D41068" s="93" t="s">
        <v>29723</v>
      </c>
      <c r="E41068" s="93" t="s">
        <v>14</v>
      </c>
    </row>
    <row r="41069" spans="1:5" x14ac:dyDescent="0.25">
      <c r="A41069" s="93" t="s">
        <v>6451</v>
      </c>
      <c r="D41069" s="93" t="s">
        <v>14</v>
      </c>
      <c r="E41069" s="93" t="s">
        <v>36202</v>
      </c>
    </row>
    <row r="41070" spans="1:5" x14ac:dyDescent="0.25">
      <c r="A41070" s="93" t="s">
        <v>6451</v>
      </c>
      <c r="B41070" t="s">
        <v>21791</v>
      </c>
      <c r="C41070">
        <v>5318</v>
      </c>
      <c r="D41070" s="93" t="s">
        <v>27645</v>
      </c>
      <c r="E41070" s="93" t="s">
        <v>14</v>
      </c>
    </row>
    <row r="41071" spans="1:5" x14ac:dyDescent="0.25">
      <c r="A41071" s="93" t="s">
        <v>6451</v>
      </c>
      <c r="B41071" t="s">
        <v>21791</v>
      </c>
      <c r="C41071">
        <v>7311</v>
      </c>
      <c r="D41071" s="93" t="s">
        <v>29724</v>
      </c>
      <c r="E41071" s="93" t="s">
        <v>14</v>
      </c>
    </row>
    <row r="41072" spans="1:5" x14ac:dyDescent="0.25">
      <c r="A41072" s="93" t="s">
        <v>6451</v>
      </c>
      <c r="B41072" t="s">
        <v>21783</v>
      </c>
      <c r="C41072">
        <v>88310</v>
      </c>
      <c r="D41072" s="93" t="s">
        <v>29725</v>
      </c>
      <c r="E41072" s="93" t="s">
        <v>14</v>
      </c>
    </row>
    <row r="41073" spans="1:5" x14ac:dyDescent="0.25">
      <c r="A41073" s="93" t="s">
        <v>6452</v>
      </c>
      <c r="D41073" s="93" t="s">
        <v>14</v>
      </c>
      <c r="E41073" s="93" t="s">
        <v>36203</v>
      </c>
    </row>
    <row r="41074" spans="1:5" x14ac:dyDescent="0.25">
      <c r="A41074" s="93" t="s">
        <v>6452</v>
      </c>
      <c r="B41074" t="s">
        <v>21791</v>
      </c>
      <c r="C41074">
        <v>5318</v>
      </c>
      <c r="D41074" s="93" t="s">
        <v>24069</v>
      </c>
      <c r="E41074" s="93" t="s">
        <v>14</v>
      </c>
    </row>
    <row r="41075" spans="1:5" x14ac:dyDescent="0.25">
      <c r="A41075" s="93" t="s">
        <v>6452</v>
      </c>
      <c r="B41075" t="s">
        <v>21791</v>
      </c>
      <c r="C41075">
        <v>7292</v>
      </c>
      <c r="D41075" s="93" t="s">
        <v>29722</v>
      </c>
      <c r="E41075" s="93" t="s">
        <v>14</v>
      </c>
    </row>
    <row r="41076" spans="1:5" x14ac:dyDescent="0.25">
      <c r="A41076" s="93" t="s">
        <v>6452</v>
      </c>
      <c r="B41076" t="s">
        <v>21783</v>
      </c>
      <c r="C41076">
        <v>88310</v>
      </c>
      <c r="D41076" s="93" t="s">
        <v>29723</v>
      </c>
      <c r="E41076" s="93" t="s">
        <v>14</v>
      </c>
    </row>
    <row r="41077" spans="1:5" x14ac:dyDescent="0.25">
      <c r="A41077" s="93" t="s">
        <v>6453</v>
      </c>
      <c r="D41077" s="93" t="s">
        <v>14</v>
      </c>
      <c r="E41077" s="93" t="s">
        <v>36204</v>
      </c>
    </row>
    <row r="41078" spans="1:5" x14ac:dyDescent="0.25">
      <c r="A41078" s="93" t="s">
        <v>6453</v>
      </c>
      <c r="B41078" t="s">
        <v>21791</v>
      </c>
      <c r="C41078">
        <v>5318</v>
      </c>
      <c r="D41078" s="93" t="s">
        <v>27645</v>
      </c>
      <c r="E41078" s="93" t="s">
        <v>14</v>
      </c>
    </row>
    <row r="41079" spans="1:5" x14ac:dyDescent="0.25">
      <c r="A41079" s="93" t="s">
        <v>6453</v>
      </c>
      <c r="B41079" t="s">
        <v>21791</v>
      </c>
      <c r="C41079">
        <v>7292</v>
      </c>
      <c r="D41079" s="93" t="s">
        <v>29724</v>
      </c>
      <c r="E41079" s="93" t="s">
        <v>14</v>
      </c>
    </row>
    <row r="41080" spans="1:5" x14ac:dyDescent="0.25">
      <c r="A41080" s="93" t="s">
        <v>6453</v>
      </c>
      <c r="B41080" t="s">
        <v>21783</v>
      </c>
      <c r="C41080">
        <v>88310</v>
      </c>
      <c r="D41080" s="93" t="s">
        <v>29725</v>
      </c>
      <c r="E41080" s="93" t="s">
        <v>14</v>
      </c>
    </row>
    <row r="41081" spans="1:5" x14ac:dyDescent="0.25">
      <c r="A41081" s="93" t="s">
        <v>6454</v>
      </c>
      <c r="D41081" s="93" t="s">
        <v>14</v>
      </c>
      <c r="E41081" s="93" t="s">
        <v>36205</v>
      </c>
    </row>
    <row r="41082" spans="1:5" x14ac:dyDescent="0.25">
      <c r="A41082" s="93" t="s">
        <v>6454</v>
      </c>
      <c r="B41082" t="s">
        <v>21791</v>
      </c>
      <c r="C41082">
        <v>5318</v>
      </c>
      <c r="D41082" s="93" t="s">
        <v>24069</v>
      </c>
      <c r="E41082" s="93" t="s">
        <v>14</v>
      </c>
    </row>
    <row r="41083" spans="1:5" x14ac:dyDescent="0.25">
      <c r="A41083" s="93" t="s">
        <v>6454</v>
      </c>
      <c r="B41083" t="s">
        <v>21791</v>
      </c>
      <c r="C41083">
        <v>7288</v>
      </c>
      <c r="D41083" s="93" t="s">
        <v>29722</v>
      </c>
      <c r="E41083" s="93" t="s">
        <v>14</v>
      </c>
    </row>
    <row r="41084" spans="1:5" x14ac:dyDescent="0.25">
      <c r="A41084" s="93" t="s">
        <v>6454</v>
      </c>
      <c r="B41084" t="s">
        <v>21783</v>
      </c>
      <c r="C41084">
        <v>88310</v>
      </c>
      <c r="D41084" s="93" t="s">
        <v>29723</v>
      </c>
      <c r="E41084" s="93" t="s">
        <v>14</v>
      </c>
    </row>
    <row r="41085" spans="1:5" x14ac:dyDescent="0.25">
      <c r="A41085" s="93" t="s">
        <v>6455</v>
      </c>
      <c r="D41085" s="93" t="s">
        <v>14</v>
      </c>
      <c r="E41085" s="93" t="s">
        <v>36206</v>
      </c>
    </row>
    <row r="41086" spans="1:5" x14ac:dyDescent="0.25">
      <c r="A41086" s="93" t="s">
        <v>6455</v>
      </c>
      <c r="B41086" t="s">
        <v>21791</v>
      </c>
      <c r="C41086">
        <v>5318</v>
      </c>
      <c r="D41086" s="93" t="s">
        <v>27645</v>
      </c>
      <c r="E41086" s="93" t="s">
        <v>14</v>
      </c>
    </row>
    <row r="41087" spans="1:5" x14ac:dyDescent="0.25">
      <c r="A41087" s="93" t="s">
        <v>6455</v>
      </c>
      <c r="B41087" t="s">
        <v>21791</v>
      </c>
      <c r="C41087">
        <v>7288</v>
      </c>
      <c r="D41087" s="93" t="s">
        <v>29724</v>
      </c>
      <c r="E41087" s="93" t="s">
        <v>14</v>
      </c>
    </row>
    <row r="41088" spans="1:5" x14ac:dyDescent="0.25">
      <c r="A41088" s="93" t="s">
        <v>6455</v>
      </c>
      <c r="B41088" t="s">
        <v>21783</v>
      </c>
      <c r="C41088">
        <v>88310</v>
      </c>
      <c r="D41088" s="93" t="s">
        <v>29725</v>
      </c>
      <c r="E41088" s="93" t="s">
        <v>14</v>
      </c>
    </row>
    <row r="41089" spans="1:5" x14ac:dyDescent="0.25">
      <c r="A41089" s="93" t="s">
        <v>6456</v>
      </c>
      <c r="D41089" s="93" t="s">
        <v>14</v>
      </c>
      <c r="E41089" s="93" t="s">
        <v>36207</v>
      </c>
    </row>
    <row r="41090" spans="1:5" x14ac:dyDescent="0.25">
      <c r="A41090" s="93" t="s">
        <v>6456</v>
      </c>
      <c r="B41090" t="s">
        <v>21783</v>
      </c>
      <c r="C41090">
        <v>88309</v>
      </c>
      <c r="D41090" s="93" t="s">
        <v>23369</v>
      </c>
      <c r="E41090" s="93" t="s">
        <v>14</v>
      </c>
    </row>
    <row r="41091" spans="1:5" x14ac:dyDescent="0.25">
      <c r="A41091" s="93" t="s">
        <v>6456</v>
      </c>
      <c r="B41091" t="s">
        <v>21783</v>
      </c>
      <c r="C41091">
        <v>88316</v>
      </c>
      <c r="D41091" s="93" t="s">
        <v>23228</v>
      </c>
      <c r="E41091" s="93" t="s">
        <v>14</v>
      </c>
    </row>
    <row r="41092" spans="1:5" x14ac:dyDescent="0.25">
      <c r="A41092" s="93" t="s">
        <v>6456</v>
      </c>
      <c r="B41092" t="s">
        <v>21783</v>
      </c>
      <c r="C41092">
        <v>95276</v>
      </c>
      <c r="D41092" s="93" t="s">
        <v>24191</v>
      </c>
      <c r="E41092" s="93" t="s">
        <v>14</v>
      </c>
    </row>
    <row r="41093" spans="1:5" x14ac:dyDescent="0.25">
      <c r="A41093" s="93" t="s">
        <v>6456</v>
      </c>
      <c r="B41093" t="s">
        <v>21783</v>
      </c>
      <c r="C41093">
        <v>95277</v>
      </c>
      <c r="D41093" s="93" t="s">
        <v>22467</v>
      </c>
      <c r="E41093" s="93" t="s">
        <v>14</v>
      </c>
    </row>
    <row r="41094" spans="1:5" x14ac:dyDescent="0.25">
      <c r="A41094" s="93" t="s">
        <v>6457</v>
      </c>
      <c r="D41094" s="93" t="s">
        <v>14</v>
      </c>
      <c r="E41094" s="93" t="s">
        <v>36208</v>
      </c>
    </row>
    <row r="41095" spans="1:5" x14ac:dyDescent="0.25">
      <c r="A41095" s="93" t="s">
        <v>6457</v>
      </c>
      <c r="B41095" t="s">
        <v>21791</v>
      </c>
      <c r="C41095">
        <v>151</v>
      </c>
      <c r="D41095" s="93" t="s">
        <v>23205</v>
      </c>
      <c r="E41095" s="93" t="s">
        <v>14</v>
      </c>
    </row>
    <row r="41096" spans="1:5" x14ac:dyDescent="0.25">
      <c r="A41096" s="93" t="s">
        <v>6457</v>
      </c>
      <c r="B41096" t="s">
        <v>21791</v>
      </c>
      <c r="C41096">
        <v>12815</v>
      </c>
      <c r="D41096" s="93" t="s">
        <v>22591</v>
      </c>
      <c r="E41096" s="93" t="s">
        <v>14</v>
      </c>
    </row>
    <row r="41097" spans="1:5" x14ac:dyDescent="0.25">
      <c r="A41097" s="93" t="s">
        <v>6457</v>
      </c>
      <c r="B41097" t="s">
        <v>21783</v>
      </c>
      <c r="C41097">
        <v>88310</v>
      </c>
      <c r="D41097" s="93" t="s">
        <v>24868</v>
      </c>
      <c r="E41097" s="93" t="s">
        <v>14</v>
      </c>
    </row>
    <row r="41098" spans="1:5" x14ac:dyDescent="0.25">
      <c r="A41098" s="93" t="s">
        <v>6457</v>
      </c>
      <c r="B41098" t="s">
        <v>21783</v>
      </c>
      <c r="C41098">
        <v>88316</v>
      </c>
      <c r="D41098" s="93" t="s">
        <v>23385</v>
      </c>
      <c r="E41098" s="93" t="s">
        <v>14</v>
      </c>
    </row>
    <row r="41099" spans="1:5" x14ac:dyDescent="0.25">
      <c r="A41099" s="93" t="s">
        <v>6458</v>
      </c>
      <c r="D41099" s="93" t="s">
        <v>14</v>
      </c>
      <c r="E41099" s="93" t="s">
        <v>36209</v>
      </c>
    </row>
    <row r="41100" spans="1:5" x14ac:dyDescent="0.25">
      <c r="A41100" s="93" t="s">
        <v>6458</v>
      </c>
      <c r="B41100" t="s">
        <v>21791</v>
      </c>
      <c r="C41100">
        <v>6085</v>
      </c>
      <c r="D41100" s="93" t="s">
        <v>22545</v>
      </c>
      <c r="E41100" s="93" t="s">
        <v>14</v>
      </c>
    </row>
    <row r="41101" spans="1:5" x14ac:dyDescent="0.25">
      <c r="A41101" s="93" t="s">
        <v>6458</v>
      </c>
      <c r="B41101" t="s">
        <v>21791</v>
      </c>
      <c r="C41101">
        <v>7348</v>
      </c>
      <c r="D41101" s="93" t="s">
        <v>29726</v>
      </c>
      <c r="E41101" s="93" t="s">
        <v>14</v>
      </c>
    </row>
    <row r="41102" spans="1:5" x14ac:dyDescent="0.25">
      <c r="A41102" s="93" t="s">
        <v>6458</v>
      </c>
      <c r="B41102" t="s">
        <v>21791</v>
      </c>
      <c r="C41102">
        <v>12815</v>
      </c>
      <c r="D41102" s="93" t="s">
        <v>23319</v>
      </c>
      <c r="E41102" s="93" t="s">
        <v>14</v>
      </c>
    </row>
    <row r="41103" spans="1:5" x14ac:dyDescent="0.25">
      <c r="A41103" s="93" t="s">
        <v>6458</v>
      </c>
      <c r="B41103" t="s">
        <v>21783</v>
      </c>
      <c r="C41103">
        <v>88310</v>
      </c>
      <c r="D41103" s="93" t="s">
        <v>25817</v>
      </c>
      <c r="E41103" s="93" t="s">
        <v>14</v>
      </c>
    </row>
    <row r="41104" spans="1:5" x14ac:dyDescent="0.25">
      <c r="A41104" s="93" t="s">
        <v>6458</v>
      </c>
      <c r="B41104" t="s">
        <v>21783</v>
      </c>
      <c r="C41104">
        <v>88316</v>
      </c>
      <c r="D41104" s="93" t="s">
        <v>23386</v>
      </c>
      <c r="E41104" s="93" t="s">
        <v>14</v>
      </c>
    </row>
    <row r="41105" spans="1:5" x14ac:dyDescent="0.25">
      <c r="A41105" s="93" t="s">
        <v>6459</v>
      </c>
      <c r="D41105" s="93" t="s">
        <v>14</v>
      </c>
      <c r="E41105" s="93" t="s">
        <v>36210</v>
      </c>
    </row>
    <row r="41106" spans="1:5" x14ac:dyDescent="0.25">
      <c r="A41106" s="93" t="s">
        <v>6459</v>
      </c>
      <c r="B41106" t="s">
        <v>21791</v>
      </c>
      <c r="C41106">
        <v>6085</v>
      </c>
      <c r="D41106" s="93" t="s">
        <v>22545</v>
      </c>
      <c r="E41106" s="93" t="s">
        <v>14</v>
      </c>
    </row>
    <row r="41107" spans="1:5" x14ac:dyDescent="0.25">
      <c r="A41107" s="93" t="s">
        <v>6459</v>
      </c>
      <c r="B41107" t="s">
        <v>21791</v>
      </c>
      <c r="C41107">
        <v>7348</v>
      </c>
      <c r="D41107" s="93" t="s">
        <v>26395</v>
      </c>
      <c r="E41107" s="93" t="s">
        <v>14</v>
      </c>
    </row>
    <row r="41108" spans="1:5" x14ac:dyDescent="0.25">
      <c r="A41108" s="93" t="s">
        <v>6459</v>
      </c>
      <c r="B41108" t="s">
        <v>21791</v>
      </c>
      <c r="C41108">
        <v>12815</v>
      </c>
      <c r="D41108" s="93" t="s">
        <v>23319</v>
      </c>
      <c r="E41108" s="93" t="s">
        <v>14</v>
      </c>
    </row>
    <row r="41109" spans="1:5" x14ac:dyDescent="0.25">
      <c r="A41109" s="93" t="s">
        <v>6459</v>
      </c>
      <c r="B41109" t="s">
        <v>21783</v>
      </c>
      <c r="C41109">
        <v>88310</v>
      </c>
      <c r="D41109" s="93" t="s">
        <v>24994</v>
      </c>
      <c r="E41109" s="93" t="s">
        <v>14</v>
      </c>
    </row>
    <row r="41110" spans="1:5" x14ac:dyDescent="0.25">
      <c r="A41110" s="93" t="s">
        <v>6459</v>
      </c>
      <c r="B41110" t="s">
        <v>21783</v>
      </c>
      <c r="C41110">
        <v>88316</v>
      </c>
      <c r="D41110" s="93" t="s">
        <v>25633</v>
      </c>
      <c r="E41110" s="93" t="s">
        <v>14</v>
      </c>
    </row>
    <row r="41111" spans="1:5" x14ac:dyDescent="0.25">
      <c r="A41111" s="93" t="s">
        <v>6460</v>
      </c>
      <c r="D41111" s="93" t="s">
        <v>14</v>
      </c>
      <c r="E41111" s="93" t="s">
        <v>36211</v>
      </c>
    </row>
    <row r="41112" spans="1:5" x14ac:dyDescent="0.25">
      <c r="A41112" s="93" t="s">
        <v>6460</v>
      </c>
      <c r="B41112" t="s">
        <v>21791</v>
      </c>
      <c r="C41112">
        <v>5330</v>
      </c>
      <c r="D41112" s="93" t="s">
        <v>22386</v>
      </c>
      <c r="E41112" s="93" t="s">
        <v>14</v>
      </c>
    </row>
    <row r="41113" spans="1:5" x14ac:dyDescent="0.25">
      <c r="A41113" s="93" t="s">
        <v>6460</v>
      </c>
      <c r="B41113" t="s">
        <v>21791</v>
      </c>
      <c r="C41113">
        <v>7304</v>
      </c>
      <c r="D41113" s="93" t="s">
        <v>23352</v>
      </c>
      <c r="E41113" s="93" t="s">
        <v>14</v>
      </c>
    </row>
    <row r="41114" spans="1:5" x14ac:dyDescent="0.25">
      <c r="A41114" s="93" t="s">
        <v>6460</v>
      </c>
      <c r="B41114" t="s">
        <v>21791</v>
      </c>
      <c r="C41114">
        <v>12815</v>
      </c>
      <c r="D41114" s="93" t="s">
        <v>23319</v>
      </c>
      <c r="E41114" s="93" t="s">
        <v>14</v>
      </c>
    </row>
    <row r="41115" spans="1:5" x14ac:dyDescent="0.25">
      <c r="A41115" s="93" t="s">
        <v>6460</v>
      </c>
      <c r="B41115" t="s">
        <v>21791</v>
      </c>
      <c r="C41115">
        <v>44072</v>
      </c>
      <c r="D41115" s="93" t="s">
        <v>29727</v>
      </c>
      <c r="E41115" s="93" t="s">
        <v>14</v>
      </c>
    </row>
    <row r="41116" spans="1:5" x14ac:dyDescent="0.25">
      <c r="A41116" s="93" t="s">
        <v>6460</v>
      </c>
      <c r="B41116" t="s">
        <v>21783</v>
      </c>
      <c r="C41116">
        <v>88310</v>
      </c>
      <c r="D41116" s="93" t="s">
        <v>25817</v>
      </c>
      <c r="E41116" s="93" t="s">
        <v>14</v>
      </c>
    </row>
    <row r="41117" spans="1:5" x14ac:dyDescent="0.25">
      <c r="A41117" s="93" t="s">
        <v>6460</v>
      </c>
      <c r="B41117" t="s">
        <v>21783</v>
      </c>
      <c r="C41117">
        <v>88316</v>
      </c>
      <c r="D41117" s="93" t="s">
        <v>23386</v>
      </c>
      <c r="E41117" s="93" t="s">
        <v>14</v>
      </c>
    </row>
    <row r="41118" spans="1:5" x14ac:dyDescent="0.25">
      <c r="A41118" s="93" t="s">
        <v>6461</v>
      </c>
      <c r="D41118" s="93" t="s">
        <v>14</v>
      </c>
      <c r="E41118" s="93" t="s">
        <v>36212</v>
      </c>
    </row>
    <row r="41119" spans="1:5" x14ac:dyDescent="0.25">
      <c r="A41119" s="93" t="s">
        <v>6461</v>
      </c>
      <c r="B41119" t="s">
        <v>21791</v>
      </c>
      <c r="C41119">
        <v>5330</v>
      </c>
      <c r="D41119" s="93" t="s">
        <v>22435</v>
      </c>
      <c r="E41119" s="93" t="s">
        <v>14</v>
      </c>
    </row>
    <row r="41120" spans="1:5" x14ac:dyDescent="0.25">
      <c r="A41120" s="93" t="s">
        <v>6461</v>
      </c>
      <c r="B41120" t="s">
        <v>21791</v>
      </c>
      <c r="C41120">
        <v>7304</v>
      </c>
      <c r="D41120" s="93" t="s">
        <v>22492</v>
      </c>
      <c r="E41120" s="93" t="s">
        <v>14</v>
      </c>
    </row>
    <row r="41121" spans="1:5" x14ac:dyDescent="0.25">
      <c r="A41121" s="93" t="s">
        <v>6461</v>
      </c>
      <c r="B41121" t="s">
        <v>21791</v>
      </c>
      <c r="C41121">
        <v>12815</v>
      </c>
      <c r="D41121" s="93" t="s">
        <v>22368</v>
      </c>
      <c r="E41121" s="93" t="s">
        <v>14</v>
      </c>
    </row>
    <row r="41122" spans="1:5" x14ac:dyDescent="0.25">
      <c r="A41122" s="93" t="s">
        <v>6461</v>
      </c>
      <c r="B41122" t="s">
        <v>21791</v>
      </c>
      <c r="C41122">
        <v>44072</v>
      </c>
      <c r="D41122" s="93" t="s">
        <v>22257</v>
      </c>
      <c r="E41122" s="93" t="s">
        <v>14</v>
      </c>
    </row>
    <row r="41123" spans="1:5" x14ac:dyDescent="0.25">
      <c r="A41123" s="93" t="s">
        <v>6461</v>
      </c>
      <c r="B41123" t="s">
        <v>21783</v>
      </c>
      <c r="C41123">
        <v>88310</v>
      </c>
      <c r="D41123" s="93" t="s">
        <v>23325</v>
      </c>
      <c r="E41123" s="93" t="s">
        <v>14</v>
      </c>
    </row>
    <row r="41124" spans="1:5" x14ac:dyDescent="0.25">
      <c r="A41124" s="93" t="s">
        <v>6461</v>
      </c>
      <c r="B41124" t="s">
        <v>21783</v>
      </c>
      <c r="C41124">
        <v>88316</v>
      </c>
      <c r="D41124" s="93" t="s">
        <v>22847</v>
      </c>
      <c r="E41124" s="93" t="s">
        <v>14</v>
      </c>
    </row>
    <row r="41125" spans="1:5" x14ac:dyDescent="0.25">
      <c r="A41125" s="93" t="s">
        <v>6462</v>
      </c>
      <c r="D41125" s="93" t="s">
        <v>14</v>
      </c>
      <c r="E41125" s="93" t="s">
        <v>36213</v>
      </c>
    </row>
    <row r="41126" spans="1:5" x14ac:dyDescent="0.25">
      <c r="A41126" s="93" t="s">
        <v>6462</v>
      </c>
      <c r="B41126" t="s">
        <v>21791</v>
      </c>
      <c r="C41126">
        <v>10478</v>
      </c>
      <c r="D41126" s="93" t="s">
        <v>22480</v>
      </c>
      <c r="E41126" s="93" t="s">
        <v>14</v>
      </c>
    </row>
    <row r="41127" spans="1:5" x14ac:dyDescent="0.25">
      <c r="A41127" s="93" t="s">
        <v>6462</v>
      </c>
      <c r="B41127" t="s">
        <v>21791</v>
      </c>
      <c r="C41127">
        <v>12815</v>
      </c>
      <c r="D41127" s="93" t="s">
        <v>22368</v>
      </c>
      <c r="E41127" s="93" t="s">
        <v>14</v>
      </c>
    </row>
    <row r="41128" spans="1:5" x14ac:dyDescent="0.25">
      <c r="A41128" s="93" t="s">
        <v>6462</v>
      </c>
      <c r="B41128" t="s">
        <v>21783</v>
      </c>
      <c r="C41128">
        <v>88310</v>
      </c>
      <c r="D41128" s="93" t="s">
        <v>22925</v>
      </c>
      <c r="E41128" s="93" t="s">
        <v>14</v>
      </c>
    </row>
    <row r="41129" spans="1:5" x14ac:dyDescent="0.25">
      <c r="A41129" s="93" t="s">
        <v>6462</v>
      </c>
      <c r="B41129" t="s">
        <v>21783</v>
      </c>
      <c r="C41129">
        <v>88316</v>
      </c>
      <c r="D41129" s="93" t="s">
        <v>23867</v>
      </c>
      <c r="E41129" s="93" t="s">
        <v>14</v>
      </c>
    </row>
    <row r="41130" spans="1:5" x14ac:dyDescent="0.25">
      <c r="A41130" s="93" t="s">
        <v>6463</v>
      </c>
      <c r="D41130" s="93" t="s">
        <v>14</v>
      </c>
      <c r="E41130" s="93" t="s">
        <v>36214</v>
      </c>
    </row>
    <row r="41131" spans="1:5" x14ac:dyDescent="0.25">
      <c r="A41131" s="93" t="s">
        <v>6463</v>
      </c>
      <c r="B41131" t="s">
        <v>21791</v>
      </c>
      <c r="C41131">
        <v>11161</v>
      </c>
      <c r="D41131" s="93" t="s">
        <v>23484</v>
      </c>
      <c r="E41131" s="93" t="s">
        <v>14</v>
      </c>
    </row>
    <row r="41132" spans="1:5" x14ac:dyDescent="0.25">
      <c r="A41132" s="93" t="s">
        <v>6463</v>
      </c>
      <c r="B41132" t="s">
        <v>21783</v>
      </c>
      <c r="C41132">
        <v>88310</v>
      </c>
      <c r="D41132" s="93" t="s">
        <v>26059</v>
      </c>
      <c r="E41132" s="93" t="s">
        <v>14</v>
      </c>
    </row>
    <row r="41133" spans="1:5" x14ac:dyDescent="0.25">
      <c r="A41133" s="93" t="s">
        <v>6463</v>
      </c>
      <c r="B41133" t="s">
        <v>21783</v>
      </c>
      <c r="C41133">
        <v>88316</v>
      </c>
      <c r="D41133" s="93" t="s">
        <v>21832</v>
      </c>
      <c r="E41133" s="93" t="s">
        <v>14</v>
      </c>
    </row>
    <row r="41134" spans="1:5" x14ac:dyDescent="0.25">
      <c r="A41134" s="93" t="s">
        <v>6464</v>
      </c>
      <c r="D41134" s="93" t="s">
        <v>14</v>
      </c>
      <c r="E41134" s="93" t="s">
        <v>36215</v>
      </c>
    </row>
    <row r="41135" spans="1:5" x14ac:dyDescent="0.25">
      <c r="A41135" s="93" t="s">
        <v>6464</v>
      </c>
      <c r="B41135" t="s">
        <v>21791</v>
      </c>
      <c r="C41135">
        <v>41967</v>
      </c>
      <c r="D41135" s="93" t="s">
        <v>22859</v>
      </c>
      <c r="E41135" s="93" t="s">
        <v>14</v>
      </c>
    </row>
    <row r="41136" spans="1:5" x14ac:dyDescent="0.25">
      <c r="A41136" s="93" t="s">
        <v>6464</v>
      </c>
      <c r="B41136" t="s">
        <v>21783</v>
      </c>
      <c r="C41136">
        <v>88316</v>
      </c>
      <c r="D41136" s="93" t="s">
        <v>23241</v>
      </c>
      <c r="E41136" s="93" t="s">
        <v>14</v>
      </c>
    </row>
    <row r="41137" spans="1:5" x14ac:dyDescent="0.25">
      <c r="A41137" s="93" t="s">
        <v>6465</v>
      </c>
      <c r="D41137" s="93" t="s">
        <v>14</v>
      </c>
      <c r="E41137" s="93" t="s">
        <v>36216</v>
      </c>
    </row>
    <row r="41138" spans="1:5" x14ac:dyDescent="0.25">
      <c r="A41138" s="93" t="s">
        <v>6465</v>
      </c>
      <c r="B41138" t="s">
        <v>21791</v>
      </c>
      <c r="C41138">
        <v>7348</v>
      </c>
      <c r="D41138" s="93" t="s">
        <v>23457</v>
      </c>
      <c r="E41138" s="93" t="s">
        <v>14</v>
      </c>
    </row>
    <row r="41139" spans="1:5" x14ac:dyDescent="0.25">
      <c r="A41139" s="93" t="s">
        <v>6465</v>
      </c>
      <c r="B41139" t="s">
        <v>21791</v>
      </c>
      <c r="C41139">
        <v>12815</v>
      </c>
      <c r="D41139" s="93" t="s">
        <v>23228</v>
      </c>
      <c r="E41139" s="93" t="s">
        <v>14</v>
      </c>
    </row>
    <row r="41140" spans="1:5" x14ac:dyDescent="0.25">
      <c r="A41140" s="93" t="s">
        <v>6465</v>
      </c>
      <c r="B41140" t="s">
        <v>21783</v>
      </c>
      <c r="C41140">
        <v>88310</v>
      </c>
      <c r="D41140" s="93" t="s">
        <v>24009</v>
      </c>
      <c r="E41140" s="93" t="s">
        <v>14</v>
      </c>
    </row>
    <row r="41141" spans="1:5" x14ac:dyDescent="0.25">
      <c r="A41141" s="93" t="s">
        <v>6465</v>
      </c>
      <c r="B41141" t="s">
        <v>21783</v>
      </c>
      <c r="C41141">
        <v>88316</v>
      </c>
      <c r="D41141" s="93" t="s">
        <v>22563</v>
      </c>
      <c r="E41141" s="93" t="s">
        <v>14</v>
      </c>
    </row>
    <row r="41142" spans="1:5" x14ac:dyDescent="0.25">
      <c r="A41142" s="93" t="s">
        <v>6466</v>
      </c>
      <c r="D41142" s="93" t="s">
        <v>14</v>
      </c>
      <c r="E41142" s="93" t="s">
        <v>36217</v>
      </c>
    </row>
    <row r="41143" spans="1:5" x14ac:dyDescent="0.25">
      <c r="A41143" s="93" t="s">
        <v>6466</v>
      </c>
      <c r="B41143" t="s">
        <v>21791</v>
      </c>
      <c r="C41143">
        <v>7348</v>
      </c>
      <c r="D41143" s="93" t="s">
        <v>29726</v>
      </c>
      <c r="E41143" s="93" t="s">
        <v>14</v>
      </c>
    </row>
    <row r="41144" spans="1:5" x14ac:dyDescent="0.25">
      <c r="A41144" s="93" t="s">
        <v>6466</v>
      </c>
      <c r="B41144" t="s">
        <v>21791</v>
      </c>
      <c r="C41144">
        <v>12815</v>
      </c>
      <c r="D41144" s="93" t="s">
        <v>24319</v>
      </c>
      <c r="E41144" s="93" t="s">
        <v>14</v>
      </c>
    </row>
    <row r="41145" spans="1:5" x14ac:dyDescent="0.25">
      <c r="A41145" s="93" t="s">
        <v>6466</v>
      </c>
      <c r="B41145" t="s">
        <v>21783</v>
      </c>
      <c r="C41145">
        <v>88310</v>
      </c>
      <c r="D41145" s="93" t="s">
        <v>25855</v>
      </c>
      <c r="E41145" s="93" t="s">
        <v>14</v>
      </c>
    </row>
    <row r="41146" spans="1:5" x14ac:dyDescent="0.25">
      <c r="A41146" s="93" t="s">
        <v>6466</v>
      </c>
      <c r="B41146" t="s">
        <v>21783</v>
      </c>
      <c r="C41146">
        <v>88316</v>
      </c>
      <c r="D41146" s="93" t="s">
        <v>23009</v>
      </c>
      <c r="E41146" s="93" t="s">
        <v>14</v>
      </c>
    </row>
    <row r="41147" spans="1:5" x14ac:dyDescent="0.25">
      <c r="A41147" s="93" t="s">
        <v>6467</v>
      </c>
      <c r="D41147" s="93" t="s">
        <v>14</v>
      </c>
      <c r="E41147" s="93" t="s">
        <v>36218</v>
      </c>
    </row>
    <row r="41148" spans="1:5" x14ac:dyDescent="0.25">
      <c r="A41148" s="93" t="s">
        <v>6467</v>
      </c>
      <c r="B41148" t="s">
        <v>21791</v>
      </c>
      <c r="C41148">
        <v>7348</v>
      </c>
      <c r="D41148" s="93" t="s">
        <v>22239</v>
      </c>
      <c r="E41148" s="93" t="s">
        <v>14</v>
      </c>
    </row>
    <row r="41149" spans="1:5" x14ac:dyDescent="0.25">
      <c r="A41149" s="93" t="s">
        <v>6467</v>
      </c>
      <c r="B41149" t="s">
        <v>21791</v>
      </c>
      <c r="C41149">
        <v>12815</v>
      </c>
      <c r="D41149" s="93" t="s">
        <v>23228</v>
      </c>
      <c r="E41149" s="93" t="s">
        <v>14</v>
      </c>
    </row>
    <row r="41150" spans="1:5" x14ac:dyDescent="0.25">
      <c r="A41150" s="93" t="s">
        <v>6467</v>
      </c>
      <c r="B41150" t="s">
        <v>21783</v>
      </c>
      <c r="C41150">
        <v>88310</v>
      </c>
      <c r="D41150" s="93" t="s">
        <v>23417</v>
      </c>
      <c r="E41150" s="93" t="s">
        <v>14</v>
      </c>
    </row>
    <row r="41151" spans="1:5" x14ac:dyDescent="0.25">
      <c r="A41151" s="93" t="s">
        <v>6467</v>
      </c>
      <c r="B41151" t="s">
        <v>21783</v>
      </c>
      <c r="C41151">
        <v>88316</v>
      </c>
      <c r="D41151" s="93" t="s">
        <v>23016</v>
      </c>
      <c r="E41151" s="93" t="s">
        <v>14</v>
      </c>
    </row>
    <row r="41152" spans="1:5" x14ac:dyDescent="0.25">
      <c r="A41152" s="93" t="s">
        <v>6468</v>
      </c>
      <c r="D41152" s="93" t="s">
        <v>14</v>
      </c>
      <c r="E41152" s="93" t="s">
        <v>36219</v>
      </c>
    </row>
    <row r="41153" spans="1:5" x14ac:dyDescent="0.25">
      <c r="A41153" s="93" t="s">
        <v>6468</v>
      </c>
      <c r="B41153" t="s">
        <v>21791</v>
      </c>
      <c r="C41153">
        <v>7314</v>
      </c>
      <c r="D41153" s="93" t="s">
        <v>24319</v>
      </c>
      <c r="E41153" s="93" t="s">
        <v>14</v>
      </c>
    </row>
    <row r="41154" spans="1:5" x14ac:dyDescent="0.25">
      <c r="A41154" s="93" t="s">
        <v>6468</v>
      </c>
      <c r="B41154" t="s">
        <v>21791</v>
      </c>
      <c r="C41154">
        <v>12815</v>
      </c>
      <c r="D41154" s="93" t="s">
        <v>23228</v>
      </c>
      <c r="E41154" s="93" t="s">
        <v>14</v>
      </c>
    </row>
    <row r="41155" spans="1:5" x14ac:dyDescent="0.25">
      <c r="A41155" s="93" t="s">
        <v>6468</v>
      </c>
      <c r="B41155" t="s">
        <v>21783</v>
      </c>
      <c r="C41155">
        <v>88310</v>
      </c>
      <c r="D41155" s="93" t="s">
        <v>23417</v>
      </c>
      <c r="E41155" s="93" t="s">
        <v>14</v>
      </c>
    </row>
    <row r="41156" spans="1:5" x14ac:dyDescent="0.25">
      <c r="A41156" s="93" t="s">
        <v>6468</v>
      </c>
      <c r="B41156" t="s">
        <v>21783</v>
      </c>
      <c r="C41156">
        <v>88316</v>
      </c>
      <c r="D41156" s="93" t="s">
        <v>23016</v>
      </c>
      <c r="E41156" s="93" t="s">
        <v>14</v>
      </c>
    </row>
    <row r="41157" spans="1:5" x14ac:dyDescent="0.25">
      <c r="A41157" s="93" t="s">
        <v>6469</v>
      </c>
      <c r="D41157" s="93" t="s">
        <v>14</v>
      </c>
      <c r="E41157" s="93" t="s">
        <v>36220</v>
      </c>
    </row>
    <row r="41158" spans="1:5" x14ac:dyDescent="0.25">
      <c r="A41158" s="93" t="s">
        <v>6469</v>
      </c>
      <c r="B41158" t="s">
        <v>21791</v>
      </c>
      <c r="C41158">
        <v>5330</v>
      </c>
      <c r="D41158" s="93" t="s">
        <v>22515</v>
      </c>
      <c r="E41158" s="93" t="s">
        <v>14</v>
      </c>
    </row>
    <row r="41159" spans="1:5" x14ac:dyDescent="0.25">
      <c r="A41159" s="93" t="s">
        <v>6469</v>
      </c>
      <c r="B41159" t="s">
        <v>21791</v>
      </c>
      <c r="C41159">
        <v>7304</v>
      </c>
      <c r="D41159" s="93" t="s">
        <v>21832</v>
      </c>
      <c r="E41159" s="93" t="s">
        <v>14</v>
      </c>
    </row>
    <row r="41160" spans="1:5" x14ac:dyDescent="0.25">
      <c r="A41160" s="93" t="s">
        <v>6469</v>
      </c>
      <c r="B41160" t="s">
        <v>21791</v>
      </c>
      <c r="C41160">
        <v>12815</v>
      </c>
      <c r="D41160" s="93" t="s">
        <v>23228</v>
      </c>
      <c r="E41160" s="93" t="s">
        <v>14</v>
      </c>
    </row>
    <row r="41161" spans="1:5" x14ac:dyDescent="0.25">
      <c r="A41161" s="93" t="s">
        <v>6469</v>
      </c>
      <c r="B41161" t="s">
        <v>21783</v>
      </c>
      <c r="C41161">
        <v>88310</v>
      </c>
      <c r="D41161" s="93" t="s">
        <v>23417</v>
      </c>
      <c r="E41161" s="93" t="s">
        <v>14</v>
      </c>
    </row>
    <row r="41162" spans="1:5" x14ac:dyDescent="0.25">
      <c r="A41162" s="93" t="s">
        <v>6469</v>
      </c>
      <c r="B41162" t="s">
        <v>21783</v>
      </c>
      <c r="C41162">
        <v>88316</v>
      </c>
      <c r="D41162" s="93" t="s">
        <v>23016</v>
      </c>
      <c r="E41162" s="93" t="s">
        <v>14</v>
      </c>
    </row>
    <row r="41163" spans="1:5" x14ac:dyDescent="0.25">
      <c r="A41163" s="93" t="s">
        <v>6470</v>
      </c>
      <c r="D41163" s="93" t="s">
        <v>14</v>
      </c>
      <c r="E41163" s="93" t="s">
        <v>36221</v>
      </c>
    </row>
    <row r="41164" spans="1:5" x14ac:dyDescent="0.25">
      <c r="A41164" s="93" t="s">
        <v>6470</v>
      </c>
      <c r="B41164" t="s">
        <v>21791</v>
      </c>
      <c r="C41164">
        <v>5330</v>
      </c>
      <c r="D41164" s="93" t="s">
        <v>23439</v>
      </c>
      <c r="E41164" s="93" t="s">
        <v>14</v>
      </c>
    </row>
    <row r="41165" spans="1:5" x14ac:dyDescent="0.25">
      <c r="A41165" s="93" t="s">
        <v>6470</v>
      </c>
      <c r="B41165" t="s">
        <v>21791</v>
      </c>
      <c r="C41165">
        <v>7304</v>
      </c>
      <c r="D41165" s="93" t="s">
        <v>21796</v>
      </c>
      <c r="E41165" s="93" t="s">
        <v>14</v>
      </c>
    </row>
    <row r="41166" spans="1:5" x14ac:dyDescent="0.25">
      <c r="A41166" s="93" t="s">
        <v>6470</v>
      </c>
      <c r="B41166" t="s">
        <v>21791</v>
      </c>
      <c r="C41166">
        <v>12815</v>
      </c>
      <c r="D41166" s="93" t="s">
        <v>23228</v>
      </c>
      <c r="E41166" s="93" t="s">
        <v>14</v>
      </c>
    </row>
    <row r="41167" spans="1:5" x14ac:dyDescent="0.25">
      <c r="A41167" s="93" t="s">
        <v>6470</v>
      </c>
      <c r="B41167" t="s">
        <v>21783</v>
      </c>
      <c r="C41167">
        <v>88310</v>
      </c>
      <c r="D41167" s="93" t="s">
        <v>24009</v>
      </c>
      <c r="E41167" s="93" t="s">
        <v>14</v>
      </c>
    </row>
    <row r="41168" spans="1:5" x14ac:dyDescent="0.25">
      <c r="A41168" s="93" t="s">
        <v>6470</v>
      </c>
      <c r="B41168" t="s">
        <v>21783</v>
      </c>
      <c r="C41168">
        <v>88316</v>
      </c>
      <c r="D41168" s="93" t="s">
        <v>22563</v>
      </c>
      <c r="E41168" s="93" t="s">
        <v>14</v>
      </c>
    </row>
    <row r="41169" spans="1:5" x14ac:dyDescent="0.25">
      <c r="A41169" s="93" t="s">
        <v>6471</v>
      </c>
      <c r="D41169" s="93" t="s">
        <v>14</v>
      </c>
      <c r="E41169" s="93" t="s">
        <v>36222</v>
      </c>
    </row>
    <row r="41170" spans="1:5" x14ac:dyDescent="0.25">
      <c r="A41170" s="93" t="s">
        <v>6471</v>
      </c>
      <c r="B41170" t="s">
        <v>21791</v>
      </c>
      <c r="C41170">
        <v>5330</v>
      </c>
      <c r="D41170" s="93" t="s">
        <v>22386</v>
      </c>
      <c r="E41170" s="93" t="s">
        <v>14</v>
      </c>
    </row>
    <row r="41171" spans="1:5" x14ac:dyDescent="0.25">
      <c r="A41171" s="93" t="s">
        <v>6471</v>
      </c>
      <c r="B41171" t="s">
        <v>21791</v>
      </c>
      <c r="C41171">
        <v>7304</v>
      </c>
      <c r="D41171" s="93" t="s">
        <v>23352</v>
      </c>
      <c r="E41171" s="93" t="s">
        <v>14</v>
      </c>
    </row>
    <row r="41172" spans="1:5" x14ac:dyDescent="0.25">
      <c r="A41172" s="93" t="s">
        <v>6471</v>
      </c>
      <c r="B41172" t="s">
        <v>21791</v>
      </c>
      <c r="C41172">
        <v>12815</v>
      </c>
      <c r="D41172" s="93" t="s">
        <v>24319</v>
      </c>
      <c r="E41172" s="93" t="s">
        <v>14</v>
      </c>
    </row>
    <row r="41173" spans="1:5" x14ac:dyDescent="0.25">
      <c r="A41173" s="93" t="s">
        <v>6471</v>
      </c>
      <c r="B41173" t="s">
        <v>21783</v>
      </c>
      <c r="C41173">
        <v>88310</v>
      </c>
      <c r="D41173" s="93" t="s">
        <v>25855</v>
      </c>
      <c r="E41173" s="93" t="s">
        <v>14</v>
      </c>
    </row>
    <row r="41174" spans="1:5" x14ac:dyDescent="0.25">
      <c r="A41174" s="93" t="s">
        <v>6471</v>
      </c>
      <c r="B41174" t="s">
        <v>21783</v>
      </c>
      <c r="C41174">
        <v>88316</v>
      </c>
      <c r="D41174" s="93" t="s">
        <v>23009</v>
      </c>
      <c r="E41174" s="93" t="s">
        <v>14</v>
      </c>
    </row>
    <row r="41175" spans="1:5" x14ac:dyDescent="0.25">
      <c r="A41175" s="93" t="s">
        <v>6472</v>
      </c>
      <c r="D41175" s="93" t="s">
        <v>14</v>
      </c>
      <c r="E41175" s="93" t="s">
        <v>36223</v>
      </c>
    </row>
    <row r="41176" spans="1:5" x14ac:dyDescent="0.25">
      <c r="A41176" s="93" t="s">
        <v>6472</v>
      </c>
      <c r="B41176" t="s">
        <v>21791</v>
      </c>
      <c r="C41176">
        <v>5318</v>
      </c>
      <c r="D41176" s="93" t="s">
        <v>22239</v>
      </c>
      <c r="E41176" s="93" t="s">
        <v>14</v>
      </c>
    </row>
    <row r="41177" spans="1:5" x14ac:dyDescent="0.25">
      <c r="A41177" s="93" t="s">
        <v>6472</v>
      </c>
      <c r="B41177" t="s">
        <v>21791</v>
      </c>
      <c r="C41177">
        <v>7343</v>
      </c>
      <c r="D41177" s="93" t="s">
        <v>29726</v>
      </c>
      <c r="E41177" s="93" t="s">
        <v>14</v>
      </c>
    </row>
    <row r="41178" spans="1:5" x14ac:dyDescent="0.25">
      <c r="A41178" s="93" t="s">
        <v>6472</v>
      </c>
      <c r="B41178" t="s">
        <v>21791</v>
      </c>
      <c r="C41178">
        <v>12815</v>
      </c>
      <c r="D41178" s="93" t="s">
        <v>24319</v>
      </c>
      <c r="E41178" s="93" t="s">
        <v>14</v>
      </c>
    </row>
    <row r="41179" spans="1:5" x14ac:dyDescent="0.25">
      <c r="A41179" s="93" t="s">
        <v>6472</v>
      </c>
      <c r="B41179" t="s">
        <v>21791</v>
      </c>
      <c r="C41179">
        <v>44477</v>
      </c>
      <c r="D41179" s="93" t="s">
        <v>23430</v>
      </c>
      <c r="E41179" s="93" t="s">
        <v>14</v>
      </c>
    </row>
    <row r="41180" spans="1:5" x14ac:dyDescent="0.25">
      <c r="A41180" s="93" t="s">
        <v>6472</v>
      </c>
      <c r="B41180" t="s">
        <v>21791</v>
      </c>
      <c r="C41180">
        <v>44478</v>
      </c>
      <c r="D41180" s="93" t="s">
        <v>25668</v>
      </c>
      <c r="E41180" s="93" t="s">
        <v>14</v>
      </c>
    </row>
    <row r="41181" spans="1:5" x14ac:dyDescent="0.25">
      <c r="A41181" s="93" t="s">
        <v>6472</v>
      </c>
      <c r="B41181" t="s">
        <v>21783</v>
      </c>
      <c r="C41181">
        <v>88310</v>
      </c>
      <c r="D41181" s="93" t="s">
        <v>29728</v>
      </c>
      <c r="E41181" s="93" t="s">
        <v>14</v>
      </c>
    </row>
    <row r="41182" spans="1:5" x14ac:dyDescent="0.25">
      <c r="A41182" s="93" t="s">
        <v>6472</v>
      </c>
      <c r="B41182" t="s">
        <v>21783</v>
      </c>
      <c r="C41182">
        <v>88316</v>
      </c>
      <c r="D41182" s="93" t="s">
        <v>25664</v>
      </c>
      <c r="E41182" s="93" t="s">
        <v>14</v>
      </c>
    </row>
    <row r="41183" spans="1:5" x14ac:dyDescent="0.25">
      <c r="A41183" s="93" t="s">
        <v>6473</v>
      </c>
      <c r="D41183" s="93" t="s">
        <v>14</v>
      </c>
      <c r="E41183" s="93" t="s">
        <v>36224</v>
      </c>
    </row>
    <row r="41184" spans="1:5" x14ac:dyDescent="0.25">
      <c r="A41184" s="93" t="s">
        <v>6473</v>
      </c>
      <c r="B41184" t="s">
        <v>21791</v>
      </c>
      <c r="C41184">
        <v>5318</v>
      </c>
      <c r="D41184" s="93" t="s">
        <v>23023</v>
      </c>
      <c r="E41184" s="93" t="s">
        <v>14</v>
      </c>
    </row>
    <row r="41185" spans="1:5" x14ac:dyDescent="0.25">
      <c r="A41185" s="93" t="s">
        <v>6473</v>
      </c>
      <c r="B41185" t="s">
        <v>21791</v>
      </c>
      <c r="C41185">
        <v>7343</v>
      </c>
      <c r="D41185" s="93" t="s">
        <v>23457</v>
      </c>
      <c r="E41185" s="93" t="s">
        <v>14</v>
      </c>
    </row>
    <row r="41186" spans="1:5" x14ac:dyDescent="0.25">
      <c r="A41186" s="93" t="s">
        <v>6473</v>
      </c>
      <c r="B41186" t="s">
        <v>21791</v>
      </c>
      <c r="C41186">
        <v>44477</v>
      </c>
      <c r="D41186" s="93" t="s">
        <v>22330</v>
      </c>
      <c r="E41186" s="93" t="s">
        <v>14</v>
      </c>
    </row>
    <row r="41187" spans="1:5" x14ac:dyDescent="0.25">
      <c r="A41187" s="93" t="s">
        <v>6473</v>
      </c>
      <c r="B41187" t="s">
        <v>21791</v>
      </c>
      <c r="C41187">
        <v>44478</v>
      </c>
      <c r="D41187" s="93" t="s">
        <v>22435</v>
      </c>
      <c r="E41187" s="93" t="s">
        <v>14</v>
      </c>
    </row>
    <row r="41188" spans="1:5" x14ac:dyDescent="0.25">
      <c r="A41188" s="93" t="s">
        <v>6473</v>
      </c>
      <c r="B41188" t="s">
        <v>21783</v>
      </c>
      <c r="C41188">
        <v>88310</v>
      </c>
      <c r="D41188" s="93" t="s">
        <v>22263</v>
      </c>
      <c r="E41188" s="93" t="s">
        <v>14</v>
      </c>
    </row>
    <row r="41189" spans="1:5" x14ac:dyDescent="0.25">
      <c r="A41189" s="93" t="s">
        <v>6473</v>
      </c>
      <c r="B41189" t="s">
        <v>21783</v>
      </c>
      <c r="C41189">
        <v>88316</v>
      </c>
      <c r="D41189" s="93" t="s">
        <v>22591</v>
      </c>
      <c r="E41189" s="93" t="s">
        <v>14</v>
      </c>
    </row>
    <row r="41190" spans="1:5" x14ac:dyDescent="0.25">
      <c r="A41190" s="93" t="s">
        <v>6473</v>
      </c>
      <c r="B41190" t="s">
        <v>21783</v>
      </c>
      <c r="C41190">
        <v>95133</v>
      </c>
      <c r="D41190" s="93" t="s">
        <v>25730</v>
      </c>
      <c r="E41190" s="93" t="s">
        <v>14</v>
      </c>
    </row>
    <row r="41191" spans="1:5" x14ac:dyDescent="0.25">
      <c r="A41191" s="93" t="s">
        <v>6473</v>
      </c>
      <c r="B41191" t="s">
        <v>21783</v>
      </c>
      <c r="C41191">
        <v>96159</v>
      </c>
      <c r="D41191" s="93" t="s">
        <v>23349</v>
      </c>
      <c r="E41191" s="93" t="s">
        <v>14</v>
      </c>
    </row>
    <row r="41192" spans="1:5" x14ac:dyDescent="0.25">
      <c r="A41192" s="93" t="s">
        <v>6474</v>
      </c>
      <c r="D41192" s="93" t="s">
        <v>14</v>
      </c>
      <c r="E41192" s="93" t="s">
        <v>36225</v>
      </c>
    </row>
    <row r="41193" spans="1:5" x14ac:dyDescent="0.25">
      <c r="A41193" s="93" t="s">
        <v>6474</v>
      </c>
      <c r="B41193" t="s">
        <v>21791</v>
      </c>
      <c r="C41193">
        <v>7348</v>
      </c>
      <c r="D41193" s="93" t="s">
        <v>29726</v>
      </c>
      <c r="E41193" s="93" t="s">
        <v>14</v>
      </c>
    </row>
    <row r="41194" spans="1:5" x14ac:dyDescent="0.25">
      <c r="A41194" s="93" t="s">
        <v>6474</v>
      </c>
      <c r="B41194" t="s">
        <v>21791</v>
      </c>
      <c r="C41194">
        <v>12815</v>
      </c>
      <c r="D41194" s="93" t="s">
        <v>23347</v>
      </c>
      <c r="E41194" s="93" t="s">
        <v>14</v>
      </c>
    </row>
    <row r="41195" spans="1:5" x14ac:dyDescent="0.25">
      <c r="A41195" s="93" t="s">
        <v>6474</v>
      </c>
      <c r="B41195" t="s">
        <v>21783</v>
      </c>
      <c r="C41195">
        <v>88310</v>
      </c>
      <c r="D41195" s="93" t="s">
        <v>25630</v>
      </c>
      <c r="E41195" s="93" t="s">
        <v>14</v>
      </c>
    </row>
    <row r="41196" spans="1:5" x14ac:dyDescent="0.25">
      <c r="A41196" s="93" t="s">
        <v>6474</v>
      </c>
      <c r="B41196" t="s">
        <v>21783</v>
      </c>
      <c r="C41196">
        <v>88316</v>
      </c>
      <c r="D41196" s="93" t="s">
        <v>22454</v>
      </c>
      <c r="E41196" s="93" t="s">
        <v>14</v>
      </c>
    </row>
    <row r="41197" spans="1:5" x14ac:dyDescent="0.25">
      <c r="A41197" s="93" t="s">
        <v>6475</v>
      </c>
      <c r="D41197" s="93" t="s">
        <v>14</v>
      </c>
      <c r="E41197" s="93" t="s">
        <v>36226</v>
      </c>
    </row>
    <row r="41198" spans="1:5" x14ac:dyDescent="0.25">
      <c r="A41198" s="93" t="s">
        <v>6475</v>
      </c>
      <c r="B41198" t="s">
        <v>21791</v>
      </c>
      <c r="C41198">
        <v>3767</v>
      </c>
      <c r="D41198" s="93" t="s">
        <v>23411</v>
      </c>
      <c r="E41198" s="93" t="s">
        <v>14</v>
      </c>
    </row>
    <row r="41199" spans="1:5" x14ac:dyDescent="0.25">
      <c r="A41199" s="93" t="s">
        <v>6475</v>
      </c>
      <c r="B41199" t="s">
        <v>21791</v>
      </c>
      <c r="C41199">
        <v>6085</v>
      </c>
      <c r="D41199" s="93" t="s">
        <v>22545</v>
      </c>
      <c r="E41199" s="93" t="s">
        <v>14</v>
      </c>
    </row>
    <row r="41200" spans="1:5" x14ac:dyDescent="0.25">
      <c r="A41200" s="93" t="s">
        <v>6475</v>
      </c>
      <c r="B41200" t="s">
        <v>21791</v>
      </c>
      <c r="C41200">
        <v>7356</v>
      </c>
      <c r="D41200" s="93" t="s">
        <v>29726</v>
      </c>
      <c r="E41200" s="93" t="s">
        <v>14</v>
      </c>
    </row>
    <row r="41201" spans="1:5" x14ac:dyDescent="0.25">
      <c r="A41201" s="93" t="s">
        <v>6475</v>
      </c>
      <c r="B41201" t="s">
        <v>21791</v>
      </c>
      <c r="C41201">
        <v>12815</v>
      </c>
      <c r="D41201" s="93" t="s">
        <v>23322</v>
      </c>
      <c r="E41201" s="93" t="s">
        <v>14</v>
      </c>
    </row>
    <row r="41202" spans="1:5" x14ac:dyDescent="0.25">
      <c r="A41202" s="93" t="s">
        <v>6475</v>
      </c>
      <c r="B41202" t="s">
        <v>21783</v>
      </c>
      <c r="C41202">
        <v>88310</v>
      </c>
      <c r="D41202" s="93" t="s">
        <v>29729</v>
      </c>
      <c r="E41202" s="93" t="s">
        <v>14</v>
      </c>
    </row>
    <row r="41203" spans="1:5" x14ac:dyDescent="0.25">
      <c r="A41203" s="93" t="s">
        <v>6475</v>
      </c>
      <c r="B41203" t="s">
        <v>21783</v>
      </c>
      <c r="C41203">
        <v>88316</v>
      </c>
      <c r="D41203" s="93" t="s">
        <v>29730</v>
      </c>
      <c r="E41203" s="93" t="s">
        <v>14</v>
      </c>
    </row>
    <row r="41204" spans="1:5" x14ac:dyDescent="0.25">
      <c r="A41204" s="93" t="s">
        <v>6476</v>
      </c>
      <c r="D41204" s="93" t="s">
        <v>14</v>
      </c>
      <c r="E41204" s="93" t="s">
        <v>36227</v>
      </c>
    </row>
    <row r="41205" spans="1:5" x14ac:dyDescent="0.25">
      <c r="A41205" s="93" t="s">
        <v>6476</v>
      </c>
      <c r="B41205" t="s">
        <v>21791</v>
      </c>
      <c r="C41205">
        <v>1379</v>
      </c>
      <c r="D41205" s="93" t="s">
        <v>23205</v>
      </c>
      <c r="E41205" s="93" t="s">
        <v>14</v>
      </c>
    </row>
    <row r="41206" spans="1:5" x14ac:dyDescent="0.25">
      <c r="A41206" s="93" t="s">
        <v>6476</v>
      </c>
      <c r="B41206" t="s">
        <v>21791</v>
      </c>
      <c r="C41206">
        <v>3671</v>
      </c>
      <c r="D41206" s="93" t="s">
        <v>23013</v>
      </c>
      <c r="E41206" s="93" t="s">
        <v>14</v>
      </c>
    </row>
    <row r="41207" spans="1:5" x14ac:dyDescent="0.25">
      <c r="A41207" s="93" t="s">
        <v>6476</v>
      </c>
      <c r="B41207" t="s">
        <v>21783</v>
      </c>
      <c r="C41207">
        <v>87298</v>
      </c>
      <c r="D41207" s="93" t="s">
        <v>22492</v>
      </c>
      <c r="E41207" s="93" t="s">
        <v>14</v>
      </c>
    </row>
    <row r="41208" spans="1:5" x14ac:dyDescent="0.25">
      <c r="A41208" s="93" t="s">
        <v>6476</v>
      </c>
      <c r="B41208" t="s">
        <v>21783</v>
      </c>
      <c r="C41208">
        <v>88309</v>
      </c>
      <c r="D41208" s="93" t="s">
        <v>26220</v>
      </c>
      <c r="E41208" s="93" t="s">
        <v>14</v>
      </c>
    </row>
    <row r="41209" spans="1:5" x14ac:dyDescent="0.25">
      <c r="A41209" s="93" t="s">
        <v>6476</v>
      </c>
      <c r="B41209" t="s">
        <v>21783</v>
      </c>
      <c r="C41209">
        <v>88316</v>
      </c>
      <c r="D41209" s="93" t="s">
        <v>23407</v>
      </c>
      <c r="E41209" s="93" t="s">
        <v>14</v>
      </c>
    </row>
    <row r="41210" spans="1:5" x14ac:dyDescent="0.25">
      <c r="A41210" s="93" t="s">
        <v>6477</v>
      </c>
      <c r="D41210" s="93" t="s">
        <v>14</v>
      </c>
      <c r="E41210" s="93" t="s">
        <v>36228</v>
      </c>
    </row>
    <row r="41211" spans="1:5" x14ac:dyDescent="0.25">
      <c r="A41211" s="93" t="s">
        <v>6477</v>
      </c>
      <c r="B41211" t="s">
        <v>21791</v>
      </c>
      <c r="C41211">
        <v>3671</v>
      </c>
      <c r="D41211" s="93" t="s">
        <v>23013</v>
      </c>
      <c r="E41211" s="93" t="s">
        <v>14</v>
      </c>
    </row>
    <row r="41212" spans="1:5" x14ac:dyDescent="0.25">
      <c r="A41212" s="93" t="s">
        <v>6477</v>
      </c>
      <c r="B41212" t="s">
        <v>21783</v>
      </c>
      <c r="C41212">
        <v>87298</v>
      </c>
      <c r="D41212" s="93" t="s">
        <v>22492</v>
      </c>
      <c r="E41212" s="93" t="s">
        <v>14</v>
      </c>
    </row>
    <row r="41213" spans="1:5" x14ac:dyDescent="0.25">
      <c r="A41213" s="93" t="s">
        <v>6477</v>
      </c>
      <c r="B41213" t="s">
        <v>21783</v>
      </c>
      <c r="C41213">
        <v>88309</v>
      </c>
      <c r="D41213" s="93" t="s">
        <v>27637</v>
      </c>
      <c r="E41213" s="93" t="s">
        <v>14</v>
      </c>
    </row>
    <row r="41214" spans="1:5" x14ac:dyDescent="0.25">
      <c r="A41214" s="93" t="s">
        <v>6477</v>
      </c>
      <c r="B41214" t="s">
        <v>21783</v>
      </c>
      <c r="C41214">
        <v>88316</v>
      </c>
      <c r="D41214" s="93" t="s">
        <v>25839</v>
      </c>
      <c r="E41214" s="93" t="s">
        <v>14</v>
      </c>
    </row>
    <row r="41215" spans="1:5" x14ac:dyDescent="0.25">
      <c r="A41215" s="93" t="s">
        <v>6478</v>
      </c>
      <c r="D41215" s="93" t="s">
        <v>14</v>
      </c>
      <c r="E41215" s="93" t="s">
        <v>36229</v>
      </c>
    </row>
    <row r="41216" spans="1:5" x14ac:dyDescent="0.25">
      <c r="A41216" s="93" t="s">
        <v>6478</v>
      </c>
      <c r="B41216" t="s">
        <v>21791</v>
      </c>
      <c r="C41216">
        <v>6214</v>
      </c>
      <c r="D41216" s="93" t="s">
        <v>22323</v>
      </c>
      <c r="E41216" s="93" t="s">
        <v>14</v>
      </c>
    </row>
    <row r="41217" spans="1:5" x14ac:dyDescent="0.25">
      <c r="A41217" s="93" t="s">
        <v>6478</v>
      </c>
      <c r="B41217" t="s">
        <v>21791</v>
      </c>
      <c r="C41217">
        <v>44396</v>
      </c>
      <c r="D41217" s="93" t="s">
        <v>29731</v>
      </c>
      <c r="E41217" s="93" t="s">
        <v>14</v>
      </c>
    </row>
    <row r="41218" spans="1:5" x14ac:dyDescent="0.25">
      <c r="A41218" s="93" t="s">
        <v>6478</v>
      </c>
      <c r="B41218" t="s">
        <v>21783</v>
      </c>
      <c r="C41218">
        <v>88262</v>
      </c>
      <c r="D41218" s="93" t="s">
        <v>29732</v>
      </c>
      <c r="E41218" s="93" t="s">
        <v>14</v>
      </c>
    </row>
    <row r="41219" spans="1:5" x14ac:dyDescent="0.25">
      <c r="A41219" s="93" t="s">
        <v>6478</v>
      </c>
      <c r="B41219" t="s">
        <v>21783</v>
      </c>
      <c r="C41219">
        <v>88316</v>
      </c>
      <c r="D41219" s="93" t="s">
        <v>29733</v>
      </c>
      <c r="E41219" s="93" t="s">
        <v>14</v>
      </c>
    </row>
    <row r="41220" spans="1:5" x14ac:dyDescent="0.25">
      <c r="A41220" s="93" t="s">
        <v>6479</v>
      </c>
      <c r="D41220" s="93" t="s">
        <v>14</v>
      </c>
      <c r="E41220" s="93" t="s">
        <v>36230</v>
      </c>
    </row>
    <row r="41221" spans="1:5" x14ac:dyDescent="0.25">
      <c r="A41221" s="93" t="s">
        <v>6479</v>
      </c>
      <c r="B41221" t="s">
        <v>21791</v>
      </c>
      <c r="C41221">
        <v>5065</v>
      </c>
      <c r="D41221" s="93" t="s">
        <v>24088</v>
      </c>
      <c r="E41221" s="93" t="s">
        <v>14</v>
      </c>
    </row>
    <row r="41222" spans="1:5" x14ac:dyDescent="0.25">
      <c r="A41222" s="93" t="s">
        <v>6479</v>
      </c>
      <c r="B41222" t="s">
        <v>21791</v>
      </c>
      <c r="C41222">
        <v>6178</v>
      </c>
      <c r="D41222" s="93" t="s">
        <v>29019</v>
      </c>
      <c r="E41222" s="93" t="s">
        <v>14</v>
      </c>
    </row>
    <row r="41223" spans="1:5" x14ac:dyDescent="0.25">
      <c r="A41223" s="93" t="s">
        <v>6479</v>
      </c>
      <c r="B41223" t="s">
        <v>21791</v>
      </c>
      <c r="C41223">
        <v>44396</v>
      </c>
      <c r="D41223" s="93" t="s">
        <v>29731</v>
      </c>
      <c r="E41223" s="93" t="s">
        <v>14</v>
      </c>
    </row>
    <row r="41224" spans="1:5" x14ac:dyDescent="0.25">
      <c r="A41224" s="93" t="s">
        <v>6479</v>
      </c>
      <c r="B41224" t="s">
        <v>21783</v>
      </c>
      <c r="C41224">
        <v>88262</v>
      </c>
      <c r="D41224" s="93" t="s">
        <v>29734</v>
      </c>
      <c r="E41224" s="93" t="s">
        <v>14</v>
      </c>
    </row>
    <row r="41225" spans="1:5" x14ac:dyDescent="0.25">
      <c r="A41225" s="93" t="s">
        <v>6479</v>
      </c>
      <c r="B41225" t="s">
        <v>21783</v>
      </c>
      <c r="C41225">
        <v>88316</v>
      </c>
      <c r="D41225" s="93" t="s">
        <v>27577</v>
      </c>
      <c r="E41225" s="93" t="s">
        <v>14</v>
      </c>
    </row>
    <row r="41226" spans="1:5" x14ac:dyDescent="0.25">
      <c r="A41226" s="93" t="s">
        <v>6480</v>
      </c>
      <c r="D41226" s="93" t="s">
        <v>14</v>
      </c>
      <c r="E41226" s="93" t="s">
        <v>36231</v>
      </c>
    </row>
    <row r="41227" spans="1:5" x14ac:dyDescent="0.25">
      <c r="A41227" s="93" t="s">
        <v>6480</v>
      </c>
      <c r="B41227" t="s">
        <v>21791</v>
      </c>
      <c r="C41227">
        <v>6214</v>
      </c>
      <c r="D41227" s="93" t="s">
        <v>22323</v>
      </c>
      <c r="E41227" s="93" t="s">
        <v>14</v>
      </c>
    </row>
    <row r="41228" spans="1:5" x14ac:dyDescent="0.25">
      <c r="A41228" s="93" t="s">
        <v>6480</v>
      </c>
      <c r="B41228" t="s">
        <v>21791</v>
      </c>
      <c r="C41228">
        <v>44396</v>
      </c>
      <c r="D41228" s="93" t="s">
        <v>29731</v>
      </c>
      <c r="E41228" s="93" t="s">
        <v>14</v>
      </c>
    </row>
    <row r="41229" spans="1:5" x14ac:dyDescent="0.25">
      <c r="A41229" s="93" t="s">
        <v>6480</v>
      </c>
      <c r="B41229" t="s">
        <v>21783</v>
      </c>
      <c r="C41229">
        <v>88262</v>
      </c>
      <c r="D41229" s="93" t="s">
        <v>29735</v>
      </c>
      <c r="E41229" s="93" t="s">
        <v>14</v>
      </c>
    </row>
    <row r="41230" spans="1:5" x14ac:dyDescent="0.25">
      <c r="A41230" s="93" t="s">
        <v>6480</v>
      </c>
      <c r="B41230" t="s">
        <v>21783</v>
      </c>
      <c r="C41230">
        <v>88316</v>
      </c>
      <c r="D41230" s="93" t="s">
        <v>29736</v>
      </c>
      <c r="E41230" s="93" t="s">
        <v>14</v>
      </c>
    </row>
    <row r="41231" spans="1:5" x14ac:dyDescent="0.25">
      <c r="A41231" s="93" t="s">
        <v>6481</v>
      </c>
      <c r="D41231" s="93" t="s">
        <v>14</v>
      </c>
      <c r="E41231" s="93" t="s">
        <v>36232</v>
      </c>
    </row>
    <row r="41232" spans="1:5" x14ac:dyDescent="0.25">
      <c r="A41232" s="93" t="s">
        <v>6481</v>
      </c>
      <c r="B41232" t="s">
        <v>21791</v>
      </c>
      <c r="C41232">
        <v>1287</v>
      </c>
      <c r="D41232" s="93" t="s">
        <v>25974</v>
      </c>
      <c r="E41232" s="93" t="s">
        <v>14</v>
      </c>
    </row>
    <row r="41233" spans="1:5" x14ac:dyDescent="0.25">
      <c r="A41233" s="93" t="s">
        <v>6481</v>
      </c>
      <c r="B41233" t="s">
        <v>21791</v>
      </c>
      <c r="C41233">
        <v>1381</v>
      </c>
      <c r="D41233" s="93" t="s">
        <v>29737</v>
      </c>
      <c r="E41233" s="93" t="s">
        <v>14</v>
      </c>
    </row>
    <row r="41234" spans="1:5" x14ac:dyDescent="0.25">
      <c r="A41234" s="93" t="s">
        <v>6481</v>
      </c>
      <c r="B41234" t="s">
        <v>21791</v>
      </c>
      <c r="C41234">
        <v>34357</v>
      </c>
      <c r="D41234" s="93" t="s">
        <v>26563</v>
      </c>
      <c r="E41234" s="93" t="s">
        <v>14</v>
      </c>
    </row>
    <row r="41235" spans="1:5" x14ac:dyDescent="0.25">
      <c r="A41235" s="93" t="s">
        <v>6481</v>
      </c>
      <c r="B41235" t="s">
        <v>21783</v>
      </c>
      <c r="C41235">
        <v>88256</v>
      </c>
      <c r="D41235" s="93" t="s">
        <v>28341</v>
      </c>
      <c r="E41235" s="93" t="s">
        <v>14</v>
      </c>
    </row>
    <row r="41236" spans="1:5" x14ac:dyDescent="0.25">
      <c r="A41236" s="93" t="s">
        <v>6481</v>
      </c>
      <c r="B41236" t="s">
        <v>21783</v>
      </c>
      <c r="C41236">
        <v>88316</v>
      </c>
      <c r="D41236" s="93" t="s">
        <v>29738</v>
      </c>
      <c r="E41236" s="93" t="s">
        <v>14</v>
      </c>
    </row>
    <row r="41237" spans="1:5" x14ac:dyDescent="0.25">
      <c r="A41237" s="93" t="s">
        <v>6482</v>
      </c>
      <c r="D41237" s="93" t="s">
        <v>14</v>
      </c>
      <c r="E41237" s="93" t="s">
        <v>36233</v>
      </c>
    </row>
    <row r="41238" spans="1:5" x14ac:dyDescent="0.25">
      <c r="A41238" s="93" t="s">
        <v>6482</v>
      </c>
      <c r="B41238" t="s">
        <v>21791</v>
      </c>
      <c r="C41238">
        <v>1287</v>
      </c>
      <c r="D41238" s="93" t="s">
        <v>29739</v>
      </c>
      <c r="E41238" s="93" t="s">
        <v>14</v>
      </c>
    </row>
    <row r="41239" spans="1:5" x14ac:dyDescent="0.25">
      <c r="A41239" s="93" t="s">
        <v>6482</v>
      </c>
      <c r="B41239" t="s">
        <v>21791</v>
      </c>
      <c r="C41239">
        <v>1381</v>
      </c>
      <c r="D41239" s="93" t="s">
        <v>29737</v>
      </c>
      <c r="E41239" s="93" t="s">
        <v>14</v>
      </c>
    </row>
    <row r="41240" spans="1:5" x14ac:dyDescent="0.25">
      <c r="A41240" s="93" t="s">
        <v>6482</v>
      </c>
      <c r="B41240" t="s">
        <v>21791</v>
      </c>
      <c r="C41240">
        <v>34357</v>
      </c>
      <c r="D41240" s="93" t="s">
        <v>26563</v>
      </c>
      <c r="E41240" s="93" t="s">
        <v>14</v>
      </c>
    </row>
    <row r="41241" spans="1:5" x14ac:dyDescent="0.25">
      <c r="A41241" s="93" t="s">
        <v>6482</v>
      </c>
      <c r="B41241" t="s">
        <v>21783</v>
      </c>
      <c r="C41241">
        <v>88256</v>
      </c>
      <c r="D41241" s="93" t="s">
        <v>29740</v>
      </c>
      <c r="E41241" s="93" t="s">
        <v>14</v>
      </c>
    </row>
    <row r="41242" spans="1:5" x14ac:dyDescent="0.25">
      <c r="A41242" s="93" t="s">
        <v>6482</v>
      </c>
      <c r="B41242" t="s">
        <v>21783</v>
      </c>
      <c r="C41242">
        <v>88316</v>
      </c>
      <c r="D41242" s="93" t="s">
        <v>23436</v>
      </c>
      <c r="E41242" s="93" t="s">
        <v>14</v>
      </c>
    </row>
    <row r="41243" spans="1:5" x14ac:dyDescent="0.25">
      <c r="A41243" s="93" t="s">
        <v>6483</v>
      </c>
      <c r="D41243" s="93" t="s">
        <v>14</v>
      </c>
      <c r="E41243" s="93" t="s">
        <v>36234</v>
      </c>
    </row>
    <row r="41244" spans="1:5" x14ac:dyDescent="0.25">
      <c r="A41244" s="93" t="s">
        <v>6483</v>
      </c>
      <c r="B41244" t="s">
        <v>21791</v>
      </c>
      <c r="C41244">
        <v>1287</v>
      </c>
      <c r="D41244" s="93" t="s">
        <v>26294</v>
      </c>
      <c r="E41244" s="93" t="s">
        <v>14</v>
      </c>
    </row>
    <row r="41245" spans="1:5" x14ac:dyDescent="0.25">
      <c r="A41245" s="93" t="s">
        <v>6483</v>
      </c>
      <c r="B41245" t="s">
        <v>21791</v>
      </c>
      <c r="C41245">
        <v>1381</v>
      </c>
      <c r="D41245" s="93" t="s">
        <v>29737</v>
      </c>
      <c r="E41245" s="93" t="s">
        <v>14</v>
      </c>
    </row>
    <row r="41246" spans="1:5" x14ac:dyDescent="0.25">
      <c r="A41246" s="93" t="s">
        <v>6483</v>
      </c>
      <c r="B41246" t="s">
        <v>21791</v>
      </c>
      <c r="C41246">
        <v>34357</v>
      </c>
      <c r="D41246" s="93" t="s">
        <v>26563</v>
      </c>
      <c r="E41246" s="93" t="s">
        <v>14</v>
      </c>
    </row>
    <row r="41247" spans="1:5" x14ac:dyDescent="0.25">
      <c r="A41247" s="93" t="s">
        <v>6483</v>
      </c>
      <c r="B41247" t="s">
        <v>21783</v>
      </c>
      <c r="C41247">
        <v>88256</v>
      </c>
      <c r="D41247" s="93" t="s">
        <v>29741</v>
      </c>
      <c r="E41247" s="93" t="s">
        <v>14</v>
      </c>
    </row>
    <row r="41248" spans="1:5" x14ac:dyDescent="0.25">
      <c r="A41248" s="93" t="s">
        <v>6483</v>
      </c>
      <c r="B41248" t="s">
        <v>21783</v>
      </c>
      <c r="C41248">
        <v>88316</v>
      </c>
      <c r="D41248" s="93" t="s">
        <v>26014</v>
      </c>
      <c r="E41248" s="93" t="s">
        <v>14</v>
      </c>
    </row>
    <row r="41249" spans="1:5" x14ac:dyDescent="0.25">
      <c r="A41249" s="93" t="s">
        <v>6484</v>
      </c>
      <c r="D41249" s="93" t="s">
        <v>14</v>
      </c>
      <c r="E41249" s="93" t="s">
        <v>36235</v>
      </c>
    </row>
    <row r="41250" spans="1:5" x14ac:dyDescent="0.25">
      <c r="A41250" s="93" t="s">
        <v>6484</v>
      </c>
      <c r="B41250" t="s">
        <v>21791</v>
      </c>
      <c r="C41250">
        <v>1287</v>
      </c>
      <c r="D41250" s="93" t="s">
        <v>29742</v>
      </c>
      <c r="E41250" s="93" t="s">
        <v>14</v>
      </c>
    </row>
    <row r="41251" spans="1:5" x14ac:dyDescent="0.25">
      <c r="A41251" s="93" t="s">
        <v>6484</v>
      </c>
      <c r="B41251" t="s">
        <v>21791</v>
      </c>
      <c r="C41251">
        <v>1381</v>
      </c>
      <c r="D41251" s="93" t="s">
        <v>29737</v>
      </c>
      <c r="E41251" s="93" t="s">
        <v>14</v>
      </c>
    </row>
    <row r="41252" spans="1:5" x14ac:dyDescent="0.25">
      <c r="A41252" s="93" t="s">
        <v>6484</v>
      </c>
      <c r="B41252" t="s">
        <v>21791</v>
      </c>
      <c r="C41252">
        <v>34357</v>
      </c>
      <c r="D41252" s="93" t="s">
        <v>22270</v>
      </c>
      <c r="E41252" s="93" t="s">
        <v>14</v>
      </c>
    </row>
    <row r="41253" spans="1:5" x14ac:dyDescent="0.25">
      <c r="A41253" s="93" t="s">
        <v>6484</v>
      </c>
      <c r="B41253" t="s">
        <v>21783</v>
      </c>
      <c r="C41253">
        <v>88256</v>
      </c>
      <c r="D41253" s="93" t="s">
        <v>29743</v>
      </c>
      <c r="E41253" s="93" t="s">
        <v>14</v>
      </c>
    </row>
    <row r="41254" spans="1:5" x14ac:dyDescent="0.25">
      <c r="A41254" s="93" t="s">
        <v>6484</v>
      </c>
      <c r="B41254" t="s">
        <v>21783</v>
      </c>
      <c r="C41254">
        <v>88316</v>
      </c>
      <c r="D41254" s="93" t="s">
        <v>29744</v>
      </c>
      <c r="E41254" s="93" t="s">
        <v>14</v>
      </c>
    </row>
    <row r="41255" spans="1:5" x14ac:dyDescent="0.25">
      <c r="A41255" s="93" t="s">
        <v>6485</v>
      </c>
      <c r="D41255" s="93" t="s">
        <v>14</v>
      </c>
      <c r="E41255" s="93" t="s">
        <v>36236</v>
      </c>
    </row>
    <row r="41256" spans="1:5" x14ac:dyDescent="0.25">
      <c r="A41256" s="93" t="s">
        <v>6485</v>
      </c>
      <c r="B41256" t="s">
        <v>21791</v>
      </c>
      <c r="C41256">
        <v>1287</v>
      </c>
      <c r="D41256" s="93" t="s">
        <v>29745</v>
      </c>
      <c r="E41256" s="93" t="s">
        <v>14</v>
      </c>
    </row>
    <row r="41257" spans="1:5" x14ac:dyDescent="0.25">
      <c r="A41257" s="93" t="s">
        <v>6485</v>
      </c>
      <c r="B41257" t="s">
        <v>21791</v>
      </c>
      <c r="C41257">
        <v>1381</v>
      </c>
      <c r="D41257" s="93" t="s">
        <v>29737</v>
      </c>
      <c r="E41257" s="93" t="s">
        <v>14</v>
      </c>
    </row>
    <row r="41258" spans="1:5" x14ac:dyDescent="0.25">
      <c r="A41258" s="93" t="s">
        <v>6485</v>
      </c>
      <c r="B41258" t="s">
        <v>21791</v>
      </c>
      <c r="C41258">
        <v>34357</v>
      </c>
      <c r="D41258" s="93" t="s">
        <v>22270</v>
      </c>
      <c r="E41258" s="93" t="s">
        <v>14</v>
      </c>
    </row>
    <row r="41259" spans="1:5" x14ac:dyDescent="0.25">
      <c r="A41259" s="93" t="s">
        <v>6485</v>
      </c>
      <c r="B41259" t="s">
        <v>21783</v>
      </c>
      <c r="C41259">
        <v>88256</v>
      </c>
      <c r="D41259" s="93" t="s">
        <v>29746</v>
      </c>
      <c r="E41259" s="93" t="s">
        <v>14</v>
      </c>
    </row>
    <row r="41260" spans="1:5" x14ac:dyDescent="0.25">
      <c r="A41260" s="93" t="s">
        <v>6485</v>
      </c>
      <c r="B41260" t="s">
        <v>21783</v>
      </c>
      <c r="C41260">
        <v>88316</v>
      </c>
      <c r="D41260" s="93" t="s">
        <v>27910</v>
      </c>
      <c r="E41260" s="93" t="s">
        <v>14</v>
      </c>
    </row>
    <row r="41261" spans="1:5" x14ac:dyDescent="0.25">
      <c r="A41261" s="93" t="s">
        <v>6486</v>
      </c>
      <c r="D41261" s="93" t="s">
        <v>14</v>
      </c>
      <c r="E41261" s="93" t="s">
        <v>36237</v>
      </c>
    </row>
    <row r="41262" spans="1:5" x14ac:dyDescent="0.25">
      <c r="A41262" s="93" t="s">
        <v>6486</v>
      </c>
      <c r="B41262" t="s">
        <v>21791</v>
      </c>
      <c r="C41262">
        <v>1287</v>
      </c>
      <c r="D41262" s="93" t="s">
        <v>23092</v>
      </c>
      <c r="E41262" s="93" t="s">
        <v>14</v>
      </c>
    </row>
    <row r="41263" spans="1:5" x14ac:dyDescent="0.25">
      <c r="A41263" s="93" t="s">
        <v>6486</v>
      </c>
      <c r="B41263" t="s">
        <v>21791</v>
      </c>
      <c r="C41263">
        <v>1381</v>
      </c>
      <c r="D41263" s="93" t="s">
        <v>29737</v>
      </c>
      <c r="E41263" s="93" t="s">
        <v>14</v>
      </c>
    </row>
    <row r="41264" spans="1:5" x14ac:dyDescent="0.25">
      <c r="A41264" s="93" t="s">
        <v>6486</v>
      </c>
      <c r="B41264" t="s">
        <v>21791</v>
      </c>
      <c r="C41264">
        <v>34357</v>
      </c>
      <c r="D41264" s="93" t="s">
        <v>22270</v>
      </c>
      <c r="E41264" s="93" t="s">
        <v>14</v>
      </c>
    </row>
    <row r="41265" spans="1:5" x14ac:dyDescent="0.25">
      <c r="A41265" s="93" t="s">
        <v>6486</v>
      </c>
      <c r="B41265" t="s">
        <v>21783</v>
      </c>
      <c r="C41265">
        <v>88256</v>
      </c>
      <c r="D41265" s="93" t="s">
        <v>21895</v>
      </c>
      <c r="E41265" s="93" t="s">
        <v>14</v>
      </c>
    </row>
    <row r="41266" spans="1:5" x14ac:dyDescent="0.25">
      <c r="A41266" s="93" t="s">
        <v>6486</v>
      </c>
      <c r="B41266" t="s">
        <v>21783</v>
      </c>
      <c r="C41266">
        <v>88316</v>
      </c>
      <c r="D41266" s="93" t="s">
        <v>22331</v>
      </c>
      <c r="E41266" s="93" t="s">
        <v>14</v>
      </c>
    </row>
    <row r="41267" spans="1:5" x14ac:dyDescent="0.25">
      <c r="A41267" s="93" t="s">
        <v>6487</v>
      </c>
      <c r="D41267" s="93" t="s">
        <v>14</v>
      </c>
      <c r="E41267" s="93" t="s">
        <v>36238</v>
      </c>
    </row>
    <row r="41268" spans="1:5" x14ac:dyDescent="0.25">
      <c r="A41268" s="93" t="s">
        <v>6487</v>
      </c>
      <c r="B41268" t="s">
        <v>21791</v>
      </c>
      <c r="C41268">
        <v>1292</v>
      </c>
      <c r="D41268" s="93" t="s">
        <v>29747</v>
      </c>
      <c r="E41268" s="93" t="s">
        <v>14</v>
      </c>
    </row>
    <row r="41269" spans="1:5" x14ac:dyDescent="0.25">
      <c r="A41269" s="93" t="s">
        <v>6487</v>
      </c>
      <c r="B41269" t="s">
        <v>21791</v>
      </c>
      <c r="C41269">
        <v>1381</v>
      </c>
      <c r="D41269" s="93" t="s">
        <v>29748</v>
      </c>
      <c r="E41269" s="93" t="s">
        <v>14</v>
      </c>
    </row>
    <row r="41270" spans="1:5" x14ac:dyDescent="0.25">
      <c r="A41270" s="93" t="s">
        <v>6487</v>
      </c>
      <c r="B41270" t="s">
        <v>21791</v>
      </c>
      <c r="C41270">
        <v>34357</v>
      </c>
      <c r="D41270" s="93" t="s">
        <v>22341</v>
      </c>
      <c r="E41270" s="93" t="s">
        <v>14</v>
      </c>
    </row>
    <row r="41271" spans="1:5" x14ac:dyDescent="0.25">
      <c r="A41271" s="93" t="s">
        <v>6487</v>
      </c>
      <c r="B41271" t="s">
        <v>21783</v>
      </c>
      <c r="C41271">
        <v>88256</v>
      </c>
      <c r="D41271" s="93" t="s">
        <v>29749</v>
      </c>
      <c r="E41271" s="93" t="s">
        <v>14</v>
      </c>
    </row>
    <row r="41272" spans="1:5" x14ac:dyDescent="0.25">
      <c r="A41272" s="93" t="s">
        <v>6487</v>
      </c>
      <c r="B41272" t="s">
        <v>21783</v>
      </c>
      <c r="C41272">
        <v>88316</v>
      </c>
      <c r="D41272" s="93" t="s">
        <v>27591</v>
      </c>
      <c r="E41272" s="93" t="s">
        <v>14</v>
      </c>
    </row>
    <row r="41273" spans="1:5" x14ac:dyDescent="0.25">
      <c r="A41273" s="93" t="s">
        <v>6488</v>
      </c>
      <c r="D41273" s="93" t="s">
        <v>14</v>
      </c>
      <c r="E41273" s="93" t="s">
        <v>36239</v>
      </c>
    </row>
    <row r="41274" spans="1:5" x14ac:dyDescent="0.25">
      <c r="A41274" s="93" t="s">
        <v>6488</v>
      </c>
      <c r="B41274" t="s">
        <v>21791</v>
      </c>
      <c r="C41274">
        <v>1292</v>
      </c>
      <c r="D41274" s="93" t="s">
        <v>29750</v>
      </c>
      <c r="E41274" s="93" t="s">
        <v>14</v>
      </c>
    </row>
    <row r="41275" spans="1:5" x14ac:dyDescent="0.25">
      <c r="A41275" s="93" t="s">
        <v>6488</v>
      </c>
      <c r="B41275" t="s">
        <v>21791</v>
      </c>
      <c r="C41275">
        <v>1381</v>
      </c>
      <c r="D41275" s="93" t="s">
        <v>29748</v>
      </c>
      <c r="E41275" s="93" t="s">
        <v>14</v>
      </c>
    </row>
    <row r="41276" spans="1:5" x14ac:dyDescent="0.25">
      <c r="A41276" s="93" t="s">
        <v>6488</v>
      </c>
      <c r="B41276" t="s">
        <v>21791</v>
      </c>
      <c r="C41276">
        <v>34357</v>
      </c>
      <c r="D41276" s="93" t="s">
        <v>22341</v>
      </c>
      <c r="E41276" s="93" t="s">
        <v>14</v>
      </c>
    </row>
    <row r="41277" spans="1:5" x14ac:dyDescent="0.25">
      <c r="A41277" s="93" t="s">
        <v>6488</v>
      </c>
      <c r="B41277" t="s">
        <v>21783</v>
      </c>
      <c r="C41277">
        <v>88256</v>
      </c>
      <c r="D41277" s="93" t="s">
        <v>29751</v>
      </c>
      <c r="E41277" s="93" t="s">
        <v>14</v>
      </c>
    </row>
    <row r="41278" spans="1:5" x14ac:dyDescent="0.25">
      <c r="A41278" s="93" t="s">
        <v>6488</v>
      </c>
      <c r="B41278" t="s">
        <v>21783</v>
      </c>
      <c r="C41278">
        <v>88316</v>
      </c>
      <c r="D41278" s="93" t="s">
        <v>27368</v>
      </c>
      <c r="E41278" s="93" t="s">
        <v>14</v>
      </c>
    </row>
    <row r="41279" spans="1:5" x14ac:dyDescent="0.25">
      <c r="A41279" s="93" t="s">
        <v>6489</v>
      </c>
      <c r="D41279" s="93" t="s">
        <v>14</v>
      </c>
      <c r="E41279" s="93" t="s">
        <v>36240</v>
      </c>
    </row>
    <row r="41280" spans="1:5" x14ac:dyDescent="0.25">
      <c r="A41280" s="93" t="s">
        <v>6489</v>
      </c>
      <c r="B41280" t="s">
        <v>21791</v>
      </c>
      <c r="C41280">
        <v>1292</v>
      </c>
      <c r="D41280" s="93" t="s">
        <v>24568</v>
      </c>
      <c r="E41280" s="93" t="s">
        <v>14</v>
      </c>
    </row>
    <row r="41281" spans="1:5" x14ac:dyDescent="0.25">
      <c r="A41281" s="93" t="s">
        <v>6489</v>
      </c>
      <c r="B41281" t="s">
        <v>21791</v>
      </c>
      <c r="C41281">
        <v>1381</v>
      </c>
      <c r="D41281" s="93" t="s">
        <v>29748</v>
      </c>
      <c r="E41281" s="93" t="s">
        <v>14</v>
      </c>
    </row>
    <row r="41282" spans="1:5" x14ac:dyDescent="0.25">
      <c r="A41282" s="93" t="s">
        <v>6489</v>
      </c>
      <c r="B41282" t="s">
        <v>21791</v>
      </c>
      <c r="C41282">
        <v>34357</v>
      </c>
      <c r="D41282" s="93" t="s">
        <v>22341</v>
      </c>
      <c r="E41282" s="93" t="s">
        <v>14</v>
      </c>
    </row>
    <row r="41283" spans="1:5" x14ac:dyDescent="0.25">
      <c r="A41283" s="93" t="s">
        <v>6489</v>
      </c>
      <c r="B41283" t="s">
        <v>21783</v>
      </c>
      <c r="C41283">
        <v>88256</v>
      </c>
      <c r="D41283" s="93" t="s">
        <v>29752</v>
      </c>
      <c r="E41283" s="93" t="s">
        <v>14</v>
      </c>
    </row>
    <row r="41284" spans="1:5" x14ac:dyDescent="0.25">
      <c r="A41284" s="93" t="s">
        <v>6489</v>
      </c>
      <c r="B41284" t="s">
        <v>21783</v>
      </c>
      <c r="C41284">
        <v>88316</v>
      </c>
      <c r="D41284" s="93" t="s">
        <v>24035</v>
      </c>
      <c r="E41284" s="93" t="s">
        <v>14</v>
      </c>
    </row>
    <row r="41285" spans="1:5" x14ac:dyDescent="0.25">
      <c r="A41285" s="93" t="s">
        <v>6490</v>
      </c>
      <c r="D41285" s="93" t="s">
        <v>14</v>
      </c>
      <c r="E41285" s="93" t="s">
        <v>36241</v>
      </c>
    </row>
    <row r="41286" spans="1:5" x14ac:dyDescent="0.25">
      <c r="A41286" s="93" t="s">
        <v>6490</v>
      </c>
      <c r="B41286" t="s">
        <v>21791</v>
      </c>
      <c r="C41286">
        <v>21108</v>
      </c>
      <c r="D41286" s="93" t="s">
        <v>29742</v>
      </c>
      <c r="E41286" s="93" t="s">
        <v>14</v>
      </c>
    </row>
    <row r="41287" spans="1:5" x14ac:dyDescent="0.25">
      <c r="A41287" s="93" t="s">
        <v>6490</v>
      </c>
      <c r="B41287" t="s">
        <v>21791</v>
      </c>
      <c r="C41287">
        <v>34357</v>
      </c>
      <c r="D41287" s="93" t="s">
        <v>22270</v>
      </c>
      <c r="E41287" s="93" t="s">
        <v>14</v>
      </c>
    </row>
    <row r="41288" spans="1:5" x14ac:dyDescent="0.25">
      <c r="A41288" s="93" t="s">
        <v>6490</v>
      </c>
      <c r="B41288" t="s">
        <v>21791</v>
      </c>
      <c r="C41288">
        <v>37595</v>
      </c>
      <c r="D41288" s="93" t="s">
        <v>29748</v>
      </c>
      <c r="E41288" s="93" t="s">
        <v>14</v>
      </c>
    </row>
    <row r="41289" spans="1:5" x14ac:dyDescent="0.25">
      <c r="A41289" s="93" t="s">
        <v>6490</v>
      </c>
      <c r="B41289" t="s">
        <v>21783</v>
      </c>
      <c r="C41289">
        <v>88256</v>
      </c>
      <c r="D41289" s="93" t="s">
        <v>29753</v>
      </c>
      <c r="E41289" s="93" t="s">
        <v>14</v>
      </c>
    </row>
    <row r="41290" spans="1:5" x14ac:dyDescent="0.25">
      <c r="A41290" s="93" t="s">
        <v>6490</v>
      </c>
      <c r="B41290" t="s">
        <v>21783</v>
      </c>
      <c r="C41290">
        <v>88316</v>
      </c>
      <c r="D41290" s="93" t="s">
        <v>23892</v>
      </c>
      <c r="E41290" s="93" t="s">
        <v>14</v>
      </c>
    </row>
    <row r="41291" spans="1:5" x14ac:dyDescent="0.25">
      <c r="A41291" s="93" t="s">
        <v>6491</v>
      </c>
      <c r="D41291" s="93" t="s">
        <v>14</v>
      </c>
      <c r="E41291" s="93" t="s">
        <v>36242</v>
      </c>
    </row>
    <row r="41292" spans="1:5" x14ac:dyDescent="0.25">
      <c r="A41292" s="93" t="s">
        <v>6491</v>
      </c>
      <c r="B41292" t="s">
        <v>21791</v>
      </c>
      <c r="C41292">
        <v>21108</v>
      </c>
      <c r="D41292" s="93" t="s">
        <v>29754</v>
      </c>
      <c r="E41292" s="93" t="s">
        <v>14</v>
      </c>
    </row>
    <row r="41293" spans="1:5" x14ac:dyDescent="0.25">
      <c r="A41293" s="93" t="s">
        <v>6491</v>
      </c>
      <c r="B41293" t="s">
        <v>21791</v>
      </c>
      <c r="C41293">
        <v>34357</v>
      </c>
      <c r="D41293" s="93" t="s">
        <v>22270</v>
      </c>
      <c r="E41293" s="93" t="s">
        <v>14</v>
      </c>
    </row>
    <row r="41294" spans="1:5" x14ac:dyDescent="0.25">
      <c r="A41294" s="93" t="s">
        <v>6491</v>
      </c>
      <c r="B41294" t="s">
        <v>21791</v>
      </c>
      <c r="C41294">
        <v>37595</v>
      </c>
      <c r="D41294" s="93" t="s">
        <v>29748</v>
      </c>
      <c r="E41294" s="93" t="s">
        <v>14</v>
      </c>
    </row>
    <row r="41295" spans="1:5" x14ac:dyDescent="0.25">
      <c r="A41295" s="93" t="s">
        <v>6491</v>
      </c>
      <c r="B41295" t="s">
        <v>21783</v>
      </c>
      <c r="C41295">
        <v>88256</v>
      </c>
      <c r="D41295" s="93" t="s">
        <v>29755</v>
      </c>
      <c r="E41295" s="93" t="s">
        <v>14</v>
      </c>
    </row>
    <row r="41296" spans="1:5" x14ac:dyDescent="0.25">
      <c r="A41296" s="93" t="s">
        <v>6491</v>
      </c>
      <c r="B41296" t="s">
        <v>21783</v>
      </c>
      <c r="C41296">
        <v>88316</v>
      </c>
      <c r="D41296" s="93" t="s">
        <v>29756</v>
      </c>
      <c r="E41296" s="93" t="s">
        <v>14</v>
      </c>
    </row>
    <row r="41297" spans="1:5" x14ac:dyDescent="0.25">
      <c r="A41297" s="93" t="s">
        <v>6492</v>
      </c>
      <c r="D41297" s="93" t="s">
        <v>14</v>
      </c>
      <c r="E41297" s="93" t="s">
        <v>36243</v>
      </c>
    </row>
    <row r="41298" spans="1:5" x14ac:dyDescent="0.25">
      <c r="A41298" s="93" t="s">
        <v>6492</v>
      </c>
      <c r="B41298" t="s">
        <v>21791</v>
      </c>
      <c r="C41298">
        <v>21108</v>
      </c>
      <c r="D41298" s="93" t="s">
        <v>29757</v>
      </c>
      <c r="E41298" s="93" t="s">
        <v>14</v>
      </c>
    </row>
    <row r="41299" spans="1:5" x14ac:dyDescent="0.25">
      <c r="A41299" s="93" t="s">
        <v>6492</v>
      </c>
      <c r="B41299" t="s">
        <v>21791</v>
      </c>
      <c r="C41299">
        <v>34357</v>
      </c>
      <c r="D41299" s="93" t="s">
        <v>22270</v>
      </c>
      <c r="E41299" s="93" t="s">
        <v>14</v>
      </c>
    </row>
    <row r="41300" spans="1:5" x14ac:dyDescent="0.25">
      <c r="A41300" s="93" t="s">
        <v>6492</v>
      </c>
      <c r="B41300" t="s">
        <v>21791</v>
      </c>
      <c r="C41300">
        <v>37595</v>
      </c>
      <c r="D41300" s="93" t="s">
        <v>29748</v>
      </c>
      <c r="E41300" s="93" t="s">
        <v>14</v>
      </c>
    </row>
    <row r="41301" spans="1:5" x14ac:dyDescent="0.25">
      <c r="A41301" s="93" t="s">
        <v>6492</v>
      </c>
      <c r="B41301" t="s">
        <v>21783</v>
      </c>
      <c r="C41301">
        <v>88256</v>
      </c>
      <c r="D41301" s="93" t="s">
        <v>29758</v>
      </c>
      <c r="E41301" s="93" t="s">
        <v>14</v>
      </c>
    </row>
    <row r="41302" spans="1:5" x14ac:dyDescent="0.25">
      <c r="A41302" s="93" t="s">
        <v>6492</v>
      </c>
      <c r="B41302" t="s">
        <v>21783</v>
      </c>
      <c r="C41302">
        <v>88316</v>
      </c>
      <c r="D41302" s="93" t="s">
        <v>23648</v>
      </c>
      <c r="E41302" s="93" t="s">
        <v>14</v>
      </c>
    </row>
    <row r="41303" spans="1:5" x14ac:dyDescent="0.25">
      <c r="A41303" s="93" t="s">
        <v>6493</v>
      </c>
      <c r="D41303" s="93" t="s">
        <v>14</v>
      </c>
      <c r="E41303" s="93" t="s">
        <v>36244</v>
      </c>
    </row>
    <row r="41304" spans="1:5" x14ac:dyDescent="0.25">
      <c r="A41304" s="93" t="s">
        <v>6493</v>
      </c>
      <c r="B41304" t="s">
        <v>21791</v>
      </c>
      <c r="C41304">
        <v>34357</v>
      </c>
      <c r="D41304" s="93" t="s">
        <v>22341</v>
      </c>
      <c r="E41304" s="93" t="s">
        <v>14</v>
      </c>
    </row>
    <row r="41305" spans="1:5" x14ac:dyDescent="0.25">
      <c r="A41305" s="93" t="s">
        <v>6493</v>
      </c>
      <c r="B41305" t="s">
        <v>21791</v>
      </c>
      <c r="C41305">
        <v>37595</v>
      </c>
      <c r="D41305" s="93" t="s">
        <v>29748</v>
      </c>
      <c r="E41305" s="93" t="s">
        <v>14</v>
      </c>
    </row>
    <row r="41306" spans="1:5" x14ac:dyDescent="0.25">
      <c r="A41306" s="93" t="s">
        <v>6493</v>
      </c>
      <c r="B41306" t="s">
        <v>21791</v>
      </c>
      <c r="C41306">
        <v>38195</v>
      </c>
      <c r="D41306" s="93" t="s">
        <v>29747</v>
      </c>
      <c r="E41306" s="93" t="s">
        <v>14</v>
      </c>
    </row>
    <row r="41307" spans="1:5" x14ac:dyDescent="0.25">
      <c r="A41307" s="93" t="s">
        <v>6493</v>
      </c>
      <c r="B41307" t="s">
        <v>21783</v>
      </c>
      <c r="C41307">
        <v>88256</v>
      </c>
      <c r="D41307" s="93" t="s">
        <v>29742</v>
      </c>
      <c r="E41307" s="93" t="s">
        <v>14</v>
      </c>
    </row>
    <row r="41308" spans="1:5" x14ac:dyDescent="0.25">
      <c r="A41308" s="93" t="s">
        <v>6493</v>
      </c>
      <c r="B41308" t="s">
        <v>21783</v>
      </c>
      <c r="C41308">
        <v>88316</v>
      </c>
      <c r="D41308" s="93" t="s">
        <v>25463</v>
      </c>
      <c r="E41308" s="93" t="s">
        <v>14</v>
      </c>
    </row>
    <row r="41309" spans="1:5" x14ac:dyDescent="0.25">
      <c r="A41309" s="93" t="s">
        <v>6494</v>
      </c>
      <c r="D41309" s="93" t="s">
        <v>14</v>
      </c>
      <c r="E41309" s="93" t="s">
        <v>36245</v>
      </c>
    </row>
    <row r="41310" spans="1:5" x14ac:dyDescent="0.25">
      <c r="A41310" s="93" t="s">
        <v>6494</v>
      </c>
      <c r="B41310" t="s">
        <v>21791</v>
      </c>
      <c r="C41310">
        <v>34357</v>
      </c>
      <c r="D41310" s="93" t="s">
        <v>22341</v>
      </c>
      <c r="E41310" s="93" t="s">
        <v>14</v>
      </c>
    </row>
    <row r="41311" spans="1:5" x14ac:dyDescent="0.25">
      <c r="A41311" s="93" t="s">
        <v>6494</v>
      </c>
      <c r="B41311" t="s">
        <v>21791</v>
      </c>
      <c r="C41311">
        <v>37595</v>
      </c>
      <c r="D41311" s="93" t="s">
        <v>29748</v>
      </c>
      <c r="E41311" s="93" t="s">
        <v>14</v>
      </c>
    </row>
    <row r="41312" spans="1:5" x14ac:dyDescent="0.25">
      <c r="A41312" s="93" t="s">
        <v>6494</v>
      </c>
      <c r="B41312" t="s">
        <v>21791</v>
      </c>
      <c r="C41312">
        <v>38195</v>
      </c>
      <c r="D41312" s="93" t="s">
        <v>29750</v>
      </c>
      <c r="E41312" s="93" t="s">
        <v>14</v>
      </c>
    </row>
    <row r="41313" spans="1:5" x14ac:dyDescent="0.25">
      <c r="A41313" s="93" t="s">
        <v>6494</v>
      </c>
      <c r="B41313" t="s">
        <v>21783</v>
      </c>
      <c r="C41313">
        <v>88256</v>
      </c>
      <c r="D41313" s="93" t="s">
        <v>29759</v>
      </c>
      <c r="E41313" s="93" t="s">
        <v>14</v>
      </c>
    </row>
    <row r="41314" spans="1:5" x14ac:dyDescent="0.25">
      <c r="A41314" s="93" t="s">
        <v>6494</v>
      </c>
      <c r="B41314" t="s">
        <v>21783</v>
      </c>
      <c r="C41314">
        <v>88316</v>
      </c>
      <c r="D41314" s="93" t="s">
        <v>29760</v>
      </c>
      <c r="E41314" s="93" t="s">
        <v>14</v>
      </c>
    </row>
    <row r="41315" spans="1:5" x14ac:dyDescent="0.25">
      <c r="A41315" s="93" t="s">
        <v>6495</v>
      </c>
      <c r="D41315" s="93" t="s">
        <v>14</v>
      </c>
      <c r="E41315" s="93" t="s">
        <v>36246</v>
      </c>
    </row>
    <row r="41316" spans="1:5" x14ac:dyDescent="0.25">
      <c r="A41316" s="93" t="s">
        <v>6495</v>
      </c>
      <c r="B41316" t="s">
        <v>21791</v>
      </c>
      <c r="C41316">
        <v>34357</v>
      </c>
      <c r="D41316" s="93" t="s">
        <v>22341</v>
      </c>
      <c r="E41316" s="93" t="s">
        <v>14</v>
      </c>
    </row>
    <row r="41317" spans="1:5" x14ac:dyDescent="0.25">
      <c r="A41317" s="93" t="s">
        <v>6495</v>
      </c>
      <c r="B41317" t="s">
        <v>21791</v>
      </c>
      <c r="C41317">
        <v>37595</v>
      </c>
      <c r="D41317" s="93" t="s">
        <v>29748</v>
      </c>
      <c r="E41317" s="93" t="s">
        <v>14</v>
      </c>
    </row>
    <row r="41318" spans="1:5" x14ac:dyDescent="0.25">
      <c r="A41318" s="93" t="s">
        <v>6495</v>
      </c>
      <c r="B41318" t="s">
        <v>21791</v>
      </c>
      <c r="C41318">
        <v>38195</v>
      </c>
      <c r="D41318" s="93" t="s">
        <v>29761</v>
      </c>
      <c r="E41318" s="93" t="s">
        <v>14</v>
      </c>
    </row>
    <row r="41319" spans="1:5" x14ac:dyDescent="0.25">
      <c r="A41319" s="93" t="s">
        <v>6495</v>
      </c>
      <c r="B41319" t="s">
        <v>21783</v>
      </c>
      <c r="C41319">
        <v>88256</v>
      </c>
      <c r="D41319" s="93" t="s">
        <v>29762</v>
      </c>
      <c r="E41319" s="93" t="s">
        <v>14</v>
      </c>
    </row>
    <row r="41320" spans="1:5" x14ac:dyDescent="0.25">
      <c r="A41320" s="93" t="s">
        <v>6495</v>
      </c>
      <c r="B41320" t="s">
        <v>21783</v>
      </c>
      <c r="C41320">
        <v>88316</v>
      </c>
      <c r="D41320" s="93" t="s">
        <v>23567</v>
      </c>
      <c r="E41320" s="93" t="s">
        <v>14</v>
      </c>
    </row>
    <row r="41321" spans="1:5" x14ac:dyDescent="0.25">
      <c r="A41321" s="93" t="s">
        <v>6496</v>
      </c>
      <c r="D41321" s="93" t="s">
        <v>14</v>
      </c>
      <c r="E41321" s="93" t="s">
        <v>36247</v>
      </c>
    </row>
    <row r="41322" spans="1:5" x14ac:dyDescent="0.25">
      <c r="A41322" s="93" t="s">
        <v>6496</v>
      </c>
      <c r="B41322" t="s">
        <v>21791</v>
      </c>
      <c r="C41322">
        <v>1292</v>
      </c>
      <c r="D41322" s="93" t="s">
        <v>29763</v>
      </c>
      <c r="E41322" s="93" t="s">
        <v>14</v>
      </c>
    </row>
    <row r="41323" spans="1:5" x14ac:dyDescent="0.25">
      <c r="A41323" s="93" t="s">
        <v>6496</v>
      </c>
      <c r="B41323" t="s">
        <v>21791</v>
      </c>
      <c r="C41323">
        <v>1381</v>
      </c>
      <c r="D41323" s="93" t="s">
        <v>29748</v>
      </c>
      <c r="E41323" s="93" t="s">
        <v>14</v>
      </c>
    </row>
    <row r="41324" spans="1:5" x14ac:dyDescent="0.25">
      <c r="A41324" s="93" t="s">
        <v>6496</v>
      </c>
      <c r="B41324" t="s">
        <v>21791</v>
      </c>
      <c r="C41324">
        <v>34357</v>
      </c>
      <c r="D41324" s="93" t="s">
        <v>23484</v>
      </c>
      <c r="E41324" s="93" t="s">
        <v>14</v>
      </c>
    </row>
    <row r="41325" spans="1:5" x14ac:dyDescent="0.25">
      <c r="A41325" s="93" t="s">
        <v>6496</v>
      </c>
      <c r="B41325" t="s">
        <v>21783</v>
      </c>
      <c r="C41325">
        <v>88256</v>
      </c>
      <c r="D41325" s="93" t="s">
        <v>29764</v>
      </c>
      <c r="E41325" s="93" t="s">
        <v>14</v>
      </c>
    </row>
    <row r="41326" spans="1:5" x14ac:dyDescent="0.25">
      <c r="A41326" s="93" t="s">
        <v>6496</v>
      </c>
      <c r="B41326" t="s">
        <v>21783</v>
      </c>
      <c r="C41326">
        <v>88316</v>
      </c>
      <c r="D41326" s="93" t="s">
        <v>29765</v>
      </c>
      <c r="E41326" s="93" t="s">
        <v>14</v>
      </c>
    </row>
    <row r="41327" spans="1:5" x14ac:dyDescent="0.25">
      <c r="A41327" s="93" t="s">
        <v>6497</v>
      </c>
      <c r="D41327" s="93" t="s">
        <v>14</v>
      </c>
      <c r="E41327" s="93" t="s">
        <v>36248</v>
      </c>
    </row>
    <row r="41328" spans="1:5" x14ac:dyDescent="0.25">
      <c r="A41328" s="93" t="s">
        <v>6497</v>
      </c>
      <c r="B41328" t="s">
        <v>21791</v>
      </c>
      <c r="C41328">
        <v>1292</v>
      </c>
      <c r="D41328" s="93" t="s">
        <v>23020</v>
      </c>
      <c r="E41328" s="93" t="s">
        <v>14</v>
      </c>
    </row>
    <row r="41329" spans="1:5" x14ac:dyDescent="0.25">
      <c r="A41329" s="93" t="s">
        <v>6497</v>
      </c>
      <c r="B41329" t="s">
        <v>21791</v>
      </c>
      <c r="C41329">
        <v>1381</v>
      </c>
      <c r="D41329" s="93" t="s">
        <v>29748</v>
      </c>
      <c r="E41329" s="93" t="s">
        <v>14</v>
      </c>
    </row>
    <row r="41330" spans="1:5" x14ac:dyDescent="0.25">
      <c r="A41330" s="93" t="s">
        <v>6497</v>
      </c>
      <c r="B41330" t="s">
        <v>21791</v>
      </c>
      <c r="C41330">
        <v>34357</v>
      </c>
      <c r="D41330" s="93" t="s">
        <v>23484</v>
      </c>
      <c r="E41330" s="93" t="s">
        <v>14</v>
      </c>
    </row>
    <row r="41331" spans="1:5" x14ac:dyDescent="0.25">
      <c r="A41331" s="93" t="s">
        <v>6497</v>
      </c>
      <c r="B41331" t="s">
        <v>21783</v>
      </c>
      <c r="C41331">
        <v>88256</v>
      </c>
      <c r="D41331" s="93" t="s">
        <v>21865</v>
      </c>
      <c r="E41331" s="93" t="s">
        <v>14</v>
      </c>
    </row>
    <row r="41332" spans="1:5" x14ac:dyDescent="0.25">
      <c r="A41332" s="93" t="s">
        <v>6497</v>
      </c>
      <c r="B41332" t="s">
        <v>21783</v>
      </c>
      <c r="C41332">
        <v>88316</v>
      </c>
      <c r="D41332" s="93" t="s">
        <v>29427</v>
      </c>
      <c r="E41332" s="93" t="s">
        <v>14</v>
      </c>
    </row>
    <row r="41333" spans="1:5" x14ac:dyDescent="0.25">
      <c r="A41333" s="93" t="s">
        <v>6498</v>
      </c>
      <c r="D41333" s="93" t="s">
        <v>14</v>
      </c>
      <c r="E41333" s="93" t="s">
        <v>36249</v>
      </c>
    </row>
    <row r="41334" spans="1:5" x14ac:dyDescent="0.25">
      <c r="A41334" s="93" t="s">
        <v>6498</v>
      </c>
      <c r="B41334" t="s">
        <v>21791</v>
      </c>
      <c r="C41334">
        <v>1292</v>
      </c>
      <c r="D41334" s="93" t="s">
        <v>29766</v>
      </c>
      <c r="E41334" s="93" t="s">
        <v>14</v>
      </c>
    </row>
    <row r="41335" spans="1:5" x14ac:dyDescent="0.25">
      <c r="A41335" s="93" t="s">
        <v>6498</v>
      </c>
      <c r="B41335" t="s">
        <v>21791</v>
      </c>
      <c r="C41335">
        <v>1381</v>
      </c>
      <c r="D41335" s="93" t="s">
        <v>29748</v>
      </c>
      <c r="E41335" s="93" t="s">
        <v>14</v>
      </c>
    </row>
    <row r="41336" spans="1:5" x14ac:dyDescent="0.25">
      <c r="A41336" s="93" t="s">
        <v>6498</v>
      </c>
      <c r="B41336" t="s">
        <v>21791</v>
      </c>
      <c r="C41336">
        <v>34357</v>
      </c>
      <c r="D41336" s="93" t="s">
        <v>23484</v>
      </c>
      <c r="E41336" s="93" t="s">
        <v>14</v>
      </c>
    </row>
    <row r="41337" spans="1:5" x14ac:dyDescent="0.25">
      <c r="A41337" s="93" t="s">
        <v>6498</v>
      </c>
      <c r="B41337" t="s">
        <v>21783</v>
      </c>
      <c r="C41337">
        <v>88256</v>
      </c>
      <c r="D41337" s="93" t="s">
        <v>29767</v>
      </c>
      <c r="E41337" s="93" t="s">
        <v>14</v>
      </c>
    </row>
    <row r="41338" spans="1:5" x14ac:dyDescent="0.25">
      <c r="A41338" s="93" t="s">
        <v>6498</v>
      </c>
      <c r="B41338" t="s">
        <v>21783</v>
      </c>
      <c r="C41338">
        <v>88316</v>
      </c>
      <c r="D41338" s="93" t="s">
        <v>28430</v>
      </c>
      <c r="E41338" s="93" t="s">
        <v>14</v>
      </c>
    </row>
    <row r="41339" spans="1:5" x14ac:dyDescent="0.25">
      <c r="A41339" s="93" t="s">
        <v>6499</v>
      </c>
      <c r="D41339" s="93" t="s">
        <v>14</v>
      </c>
      <c r="E41339" s="93" t="s">
        <v>36250</v>
      </c>
    </row>
    <row r="41340" spans="1:5" x14ac:dyDescent="0.25">
      <c r="A41340" s="93" t="s">
        <v>6499</v>
      </c>
      <c r="B41340" t="s">
        <v>21791</v>
      </c>
      <c r="C41340">
        <v>34357</v>
      </c>
      <c r="D41340" s="93" t="s">
        <v>23484</v>
      </c>
      <c r="E41340" s="93" t="s">
        <v>14</v>
      </c>
    </row>
    <row r="41341" spans="1:5" x14ac:dyDescent="0.25">
      <c r="A41341" s="93" t="s">
        <v>6499</v>
      </c>
      <c r="B41341" t="s">
        <v>21791</v>
      </c>
      <c r="C41341">
        <v>37595</v>
      </c>
      <c r="D41341" s="93" t="s">
        <v>29748</v>
      </c>
      <c r="E41341" s="93" t="s">
        <v>14</v>
      </c>
    </row>
    <row r="41342" spans="1:5" x14ac:dyDescent="0.25">
      <c r="A41342" s="93" t="s">
        <v>6499</v>
      </c>
      <c r="B41342" t="s">
        <v>21791</v>
      </c>
      <c r="C41342">
        <v>38195</v>
      </c>
      <c r="D41342" s="93" t="s">
        <v>29763</v>
      </c>
      <c r="E41342" s="93" t="s">
        <v>14</v>
      </c>
    </row>
    <row r="41343" spans="1:5" x14ac:dyDescent="0.25">
      <c r="A41343" s="93" t="s">
        <v>6499</v>
      </c>
      <c r="B41343" t="s">
        <v>21783</v>
      </c>
      <c r="C41343">
        <v>88256</v>
      </c>
      <c r="D41343" s="93" t="s">
        <v>29768</v>
      </c>
      <c r="E41343" s="93" t="s">
        <v>14</v>
      </c>
    </row>
    <row r="41344" spans="1:5" x14ac:dyDescent="0.25">
      <c r="A41344" s="93" t="s">
        <v>6499</v>
      </c>
      <c r="B41344" t="s">
        <v>21783</v>
      </c>
      <c r="C41344">
        <v>88316</v>
      </c>
      <c r="D41344" s="93" t="s">
        <v>25825</v>
      </c>
      <c r="E41344" s="93" t="s">
        <v>14</v>
      </c>
    </row>
    <row r="41345" spans="1:5" x14ac:dyDescent="0.25">
      <c r="A41345" s="93" t="s">
        <v>6500</v>
      </c>
      <c r="D41345" s="93" t="s">
        <v>14</v>
      </c>
      <c r="E41345" s="93" t="s">
        <v>36251</v>
      </c>
    </row>
    <row r="41346" spans="1:5" x14ac:dyDescent="0.25">
      <c r="A41346" s="93" t="s">
        <v>6500</v>
      </c>
      <c r="B41346" t="s">
        <v>21791</v>
      </c>
      <c r="C41346">
        <v>34357</v>
      </c>
      <c r="D41346" s="93" t="s">
        <v>23484</v>
      </c>
      <c r="E41346" s="93" t="s">
        <v>14</v>
      </c>
    </row>
    <row r="41347" spans="1:5" x14ac:dyDescent="0.25">
      <c r="A41347" s="93" t="s">
        <v>6500</v>
      </c>
      <c r="B41347" t="s">
        <v>21791</v>
      </c>
      <c r="C41347">
        <v>37595</v>
      </c>
      <c r="D41347" s="93" t="s">
        <v>29748</v>
      </c>
      <c r="E41347" s="93" t="s">
        <v>14</v>
      </c>
    </row>
    <row r="41348" spans="1:5" x14ac:dyDescent="0.25">
      <c r="A41348" s="93" t="s">
        <v>6500</v>
      </c>
      <c r="B41348" t="s">
        <v>21791</v>
      </c>
      <c r="C41348">
        <v>38195</v>
      </c>
      <c r="D41348" s="93" t="s">
        <v>23020</v>
      </c>
      <c r="E41348" s="93" t="s">
        <v>14</v>
      </c>
    </row>
    <row r="41349" spans="1:5" x14ac:dyDescent="0.25">
      <c r="A41349" s="93" t="s">
        <v>6500</v>
      </c>
      <c r="B41349" t="s">
        <v>21783</v>
      </c>
      <c r="C41349">
        <v>88256</v>
      </c>
      <c r="D41349" s="93" t="s">
        <v>29769</v>
      </c>
      <c r="E41349" s="93" t="s">
        <v>14</v>
      </c>
    </row>
    <row r="41350" spans="1:5" x14ac:dyDescent="0.25">
      <c r="A41350" s="93" t="s">
        <v>6500</v>
      </c>
      <c r="B41350" t="s">
        <v>21783</v>
      </c>
      <c r="C41350">
        <v>88316</v>
      </c>
      <c r="D41350" s="93" t="s">
        <v>22584</v>
      </c>
      <c r="E41350" s="93" t="s">
        <v>14</v>
      </c>
    </row>
    <row r="41351" spans="1:5" x14ac:dyDescent="0.25">
      <c r="A41351" s="93" t="s">
        <v>6501</v>
      </c>
      <c r="D41351" s="93" t="s">
        <v>14</v>
      </c>
      <c r="E41351" s="93" t="s">
        <v>36252</v>
      </c>
    </row>
    <row r="41352" spans="1:5" x14ac:dyDescent="0.25">
      <c r="A41352" s="93" t="s">
        <v>6501</v>
      </c>
      <c r="B41352" t="s">
        <v>21791</v>
      </c>
      <c r="C41352">
        <v>34357</v>
      </c>
      <c r="D41352" s="93" t="s">
        <v>23484</v>
      </c>
      <c r="E41352" s="93" t="s">
        <v>14</v>
      </c>
    </row>
    <row r="41353" spans="1:5" x14ac:dyDescent="0.25">
      <c r="A41353" s="93" t="s">
        <v>6501</v>
      </c>
      <c r="B41353" t="s">
        <v>21791</v>
      </c>
      <c r="C41353">
        <v>37595</v>
      </c>
      <c r="D41353" s="93" t="s">
        <v>29748</v>
      </c>
      <c r="E41353" s="93" t="s">
        <v>14</v>
      </c>
    </row>
    <row r="41354" spans="1:5" x14ac:dyDescent="0.25">
      <c r="A41354" s="93" t="s">
        <v>6501</v>
      </c>
      <c r="B41354" t="s">
        <v>21791</v>
      </c>
      <c r="C41354">
        <v>38195</v>
      </c>
      <c r="D41354" s="93" t="s">
        <v>29766</v>
      </c>
      <c r="E41354" s="93" t="s">
        <v>14</v>
      </c>
    </row>
    <row r="41355" spans="1:5" x14ac:dyDescent="0.25">
      <c r="A41355" s="93" t="s">
        <v>6501</v>
      </c>
      <c r="B41355" t="s">
        <v>21783</v>
      </c>
      <c r="C41355">
        <v>88256</v>
      </c>
      <c r="D41355" s="93" t="s">
        <v>23780</v>
      </c>
      <c r="E41355" s="93" t="s">
        <v>14</v>
      </c>
    </row>
    <row r="41356" spans="1:5" x14ac:dyDescent="0.25">
      <c r="A41356" s="93" t="s">
        <v>6501</v>
      </c>
      <c r="B41356" t="s">
        <v>21783</v>
      </c>
      <c r="C41356">
        <v>88316</v>
      </c>
      <c r="D41356" s="93" t="s">
        <v>27292</v>
      </c>
      <c r="E41356" s="93" t="s">
        <v>14</v>
      </c>
    </row>
    <row r="41357" spans="1:5" x14ac:dyDescent="0.25">
      <c r="A41357" s="93" t="s">
        <v>6502</v>
      </c>
      <c r="D41357" s="93" t="s">
        <v>14</v>
      </c>
      <c r="E41357" s="93" t="s">
        <v>36253</v>
      </c>
    </row>
    <row r="41358" spans="1:5" x14ac:dyDescent="0.25">
      <c r="A41358" s="93" t="s">
        <v>6502</v>
      </c>
      <c r="B41358" t="s">
        <v>21791</v>
      </c>
      <c r="C41358">
        <v>1287</v>
      </c>
      <c r="D41358" s="93" t="s">
        <v>29770</v>
      </c>
      <c r="E41358" s="93" t="s">
        <v>14</v>
      </c>
    </row>
    <row r="41359" spans="1:5" x14ac:dyDescent="0.25">
      <c r="A41359" s="93" t="s">
        <v>6502</v>
      </c>
      <c r="B41359" t="s">
        <v>21791</v>
      </c>
      <c r="C41359">
        <v>1381</v>
      </c>
      <c r="D41359" s="93" t="s">
        <v>29737</v>
      </c>
      <c r="E41359" s="93" t="s">
        <v>14</v>
      </c>
    </row>
    <row r="41360" spans="1:5" x14ac:dyDescent="0.25">
      <c r="A41360" s="93" t="s">
        <v>6502</v>
      </c>
      <c r="B41360" t="s">
        <v>21791</v>
      </c>
      <c r="C41360">
        <v>34357</v>
      </c>
      <c r="D41360" s="93" t="s">
        <v>26563</v>
      </c>
      <c r="E41360" s="93" t="s">
        <v>14</v>
      </c>
    </row>
    <row r="41361" spans="1:5" x14ac:dyDescent="0.25">
      <c r="A41361" s="93" t="s">
        <v>6502</v>
      </c>
      <c r="B41361" t="s">
        <v>21783</v>
      </c>
      <c r="C41361">
        <v>88256</v>
      </c>
      <c r="D41361" s="93" t="s">
        <v>29771</v>
      </c>
      <c r="E41361" s="93" t="s">
        <v>14</v>
      </c>
    </row>
    <row r="41362" spans="1:5" x14ac:dyDescent="0.25">
      <c r="A41362" s="93" t="s">
        <v>6502</v>
      </c>
      <c r="B41362" t="s">
        <v>21783</v>
      </c>
      <c r="C41362">
        <v>88316</v>
      </c>
      <c r="D41362" s="93" t="s">
        <v>28001</v>
      </c>
      <c r="E41362" s="93" t="s">
        <v>14</v>
      </c>
    </row>
    <row r="41363" spans="1:5" x14ac:dyDescent="0.25">
      <c r="A41363" s="93" t="s">
        <v>6503</v>
      </c>
      <c r="D41363" s="93" t="s">
        <v>14</v>
      </c>
      <c r="E41363" s="93" t="s">
        <v>36254</v>
      </c>
    </row>
    <row r="41364" spans="1:5" x14ac:dyDescent="0.25">
      <c r="A41364" s="93" t="s">
        <v>6503</v>
      </c>
      <c r="B41364" t="s">
        <v>21791</v>
      </c>
      <c r="C41364">
        <v>1287</v>
      </c>
      <c r="D41364" s="93" t="s">
        <v>29772</v>
      </c>
      <c r="E41364" s="93" t="s">
        <v>14</v>
      </c>
    </row>
    <row r="41365" spans="1:5" x14ac:dyDescent="0.25">
      <c r="A41365" s="93" t="s">
        <v>6503</v>
      </c>
      <c r="B41365" t="s">
        <v>21791</v>
      </c>
      <c r="C41365">
        <v>1381</v>
      </c>
      <c r="D41365" s="93" t="s">
        <v>29737</v>
      </c>
      <c r="E41365" s="93" t="s">
        <v>14</v>
      </c>
    </row>
    <row r="41366" spans="1:5" x14ac:dyDescent="0.25">
      <c r="A41366" s="93" t="s">
        <v>6503</v>
      </c>
      <c r="B41366" t="s">
        <v>21791</v>
      </c>
      <c r="C41366">
        <v>34357</v>
      </c>
      <c r="D41366" s="93" t="s">
        <v>26563</v>
      </c>
      <c r="E41366" s="93" t="s">
        <v>14</v>
      </c>
    </row>
    <row r="41367" spans="1:5" x14ac:dyDescent="0.25">
      <c r="A41367" s="93" t="s">
        <v>6503</v>
      </c>
      <c r="B41367" t="s">
        <v>21783</v>
      </c>
      <c r="C41367">
        <v>88256</v>
      </c>
      <c r="D41367" s="93" t="s">
        <v>29773</v>
      </c>
      <c r="E41367" s="93" t="s">
        <v>14</v>
      </c>
    </row>
    <row r="41368" spans="1:5" x14ac:dyDescent="0.25">
      <c r="A41368" s="93" t="s">
        <v>6503</v>
      </c>
      <c r="B41368" t="s">
        <v>21783</v>
      </c>
      <c r="C41368">
        <v>88316</v>
      </c>
      <c r="D41368" s="93" t="s">
        <v>22601</v>
      </c>
      <c r="E41368" s="93" t="s">
        <v>14</v>
      </c>
    </row>
    <row r="41369" spans="1:5" x14ac:dyDescent="0.25">
      <c r="A41369" s="93" t="s">
        <v>6504</v>
      </c>
      <c r="D41369" s="93" t="s">
        <v>14</v>
      </c>
      <c r="E41369" s="93" t="s">
        <v>36255</v>
      </c>
    </row>
    <row r="41370" spans="1:5" x14ac:dyDescent="0.25">
      <c r="A41370" s="93" t="s">
        <v>6504</v>
      </c>
      <c r="B41370" t="s">
        <v>21791</v>
      </c>
      <c r="C41370">
        <v>1287</v>
      </c>
      <c r="D41370" s="93" t="s">
        <v>29766</v>
      </c>
      <c r="E41370" s="93" t="s">
        <v>14</v>
      </c>
    </row>
    <row r="41371" spans="1:5" x14ac:dyDescent="0.25">
      <c r="A41371" s="93" t="s">
        <v>6504</v>
      </c>
      <c r="B41371" t="s">
        <v>21791</v>
      </c>
      <c r="C41371">
        <v>1381</v>
      </c>
      <c r="D41371" s="93" t="s">
        <v>29737</v>
      </c>
      <c r="E41371" s="93" t="s">
        <v>14</v>
      </c>
    </row>
    <row r="41372" spans="1:5" x14ac:dyDescent="0.25">
      <c r="A41372" s="93" t="s">
        <v>6504</v>
      </c>
      <c r="B41372" t="s">
        <v>21791</v>
      </c>
      <c r="C41372">
        <v>34357</v>
      </c>
      <c r="D41372" s="93" t="s">
        <v>26563</v>
      </c>
      <c r="E41372" s="93" t="s">
        <v>14</v>
      </c>
    </row>
    <row r="41373" spans="1:5" x14ac:dyDescent="0.25">
      <c r="A41373" s="93" t="s">
        <v>6504</v>
      </c>
      <c r="B41373" t="s">
        <v>21783</v>
      </c>
      <c r="C41373">
        <v>88256</v>
      </c>
      <c r="D41373" s="93" t="s">
        <v>29767</v>
      </c>
      <c r="E41373" s="93" t="s">
        <v>14</v>
      </c>
    </row>
    <row r="41374" spans="1:5" x14ac:dyDescent="0.25">
      <c r="A41374" s="93" t="s">
        <v>6504</v>
      </c>
      <c r="B41374" t="s">
        <v>21783</v>
      </c>
      <c r="C41374">
        <v>88316</v>
      </c>
      <c r="D41374" s="93" t="s">
        <v>28430</v>
      </c>
      <c r="E41374" s="93" t="s">
        <v>14</v>
      </c>
    </row>
    <row r="41375" spans="1:5" x14ac:dyDescent="0.25">
      <c r="A41375" s="93" t="s">
        <v>6505</v>
      </c>
      <c r="D41375" s="93" t="s">
        <v>14</v>
      </c>
      <c r="E41375" s="93" t="s">
        <v>36256</v>
      </c>
    </row>
    <row r="41376" spans="1:5" x14ac:dyDescent="0.25">
      <c r="A41376" s="93" t="s">
        <v>6505</v>
      </c>
      <c r="B41376" t="s">
        <v>21791</v>
      </c>
      <c r="C41376">
        <v>1287</v>
      </c>
      <c r="D41376" s="93" t="s">
        <v>29774</v>
      </c>
      <c r="E41376" s="93" t="s">
        <v>14</v>
      </c>
    </row>
    <row r="41377" spans="1:5" x14ac:dyDescent="0.25">
      <c r="A41377" s="93" t="s">
        <v>6505</v>
      </c>
      <c r="B41377" t="s">
        <v>21791</v>
      </c>
      <c r="C41377">
        <v>1381</v>
      </c>
      <c r="D41377" s="93" t="s">
        <v>29737</v>
      </c>
      <c r="E41377" s="93" t="s">
        <v>14</v>
      </c>
    </row>
    <row r="41378" spans="1:5" x14ac:dyDescent="0.25">
      <c r="A41378" s="93" t="s">
        <v>6505</v>
      </c>
      <c r="B41378" t="s">
        <v>21791</v>
      </c>
      <c r="C41378">
        <v>34357</v>
      </c>
      <c r="D41378" s="93" t="s">
        <v>22270</v>
      </c>
      <c r="E41378" s="93" t="s">
        <v>14</v>
      </c>
    </row>
    <row r="41379" spans="1:5" x14ac:dyDescent="0.25">
      <c r="A41379" s="93" t="s">
        <v>6505</v>
      </c>
      <c r="B41379" t="s">
        <v>21783</v>
      </c>
      <c r="C41379">
        <v>88256</v>
      </c>
      <c r="D41379" s="93" t="s">
        <v>29775</v>
      </c>
      <c r="E41379" s="93" t="s">
        <v>14</v>
      </c>
    </row>
    <row r="41380" spans="1:5" x14ac:dyDescent="0.25">
      <c r="A41380" s="93" t="s">
        <v>6505</v>
      </c>
      <c r="B41380" t="s">
        <v>21783</v>
      </c>
      <c r="C41380">
        <v>88316</v>
      </c>
      <c r="D41380" s="93" t="s">
        <v>29776</v>
      </c>
      <c r="E41380" s="93" t="s">
        <v>14</v>
      </c>
    </row>
    <row r="41381" spans="1:5" x14ac:dyDescent="0.25">
      <c r="A41381" s="93" t="s">
        <v>6506</v>
      </c>
      <c r="D41381" s="93" t="s">
        <v>14</v>
      </c>
      <c r="E41381" s="93" t="s">
        <v>36257</v>
      </c>
    </row>
    <row r="41382" spans="1:5" x14ac:dyDescent="0.25">
      <c r="A41382" s="93" t="s">
        <v>6506</v>
      </c>
      <c r="B41382" t="s">
        <v>21791</v>
      </c>
      <c r="C41382">
        <v>1287</v>
      </c>
      <c r="D41382" s="93" t="s">
        <v>29777</v>
      </c>
      <c r="E41382" s="93" t="s">
        <v>14</v>
      </c>
    </row>
    <row r="41383" spans="1:5" x14ac:dyDescent="0.25">
      <c r="A41383" s="93" t="s">
        <v>6506</v>
      </c>
      <c r="B41383" t="s">
        <v>21791</v>
      </c>
      <c r="C41383">
        <v>1381</v>
      </c>
      <c r="D41383" s="93" t="s">
        <v>29737</v>
      </c>
      <c r="E41383" s="93" t="s">
        <v>14</v>
      </c>
    </row>
    <row r="41384" spans="1:5" x14ac:dyDescent="0.25">
      <c r="A41384" s="93" t="s">
        <v>6506</v>
      </c>
      <c r="B41384" t="s">
        <v>21791</v>
      </c>
      <c r="C41384">
        <v>34357</v>
      </c>
      <c r="D41384" s="93" t="s">
        <v>22270</v>
      </c>
      <c r="E41384" s="93" t="s">
        <v>14</v>
      </c>
    </row>
    <row r="41385" spans="1:5" x14ac:dyDescent="0.25">
      <c r="A41385" s="93" t="s">
        <v>6506</v>
      </c>
      <c r="B41385" t="s">
        <v>21783</v>
      </c>
      <c r="C41385">
        <v>88256</v>
      </c>
      <c r="D41385" s="93" t="s">
        <v>29778</v>
      </c>
      <c r="E41385" s="93" t="s">
        <v>14</v>
      </c>
    </row>
    <row r="41386" spans="1:5" x14ac:dyDescent="0.25">
      <c r="A41386" s="93" t="s">
        <v>6506</v>
      </c>
      <c r="B41386" t="s">
        <v>21783</v>
      </c>
      <c r="C41386">
        <v>88316</v>
      </c>
      <c r="D41386" s="93" t="s">
        <v>23329</v>
      </c>
      <c r="E41386" s="93" t="s">
        <v>14</v>
      </c>
    </row>
    <row r="41387" spans="1:5" x14ac:dyDescent="0.25">
      <c r="A41387" s="93" t="s">
        <v>6507</v>
      </c>
      <c r="D41387" s="93" t="s">
        <v>14</v>
      </c>
      <c r="E41387" s="93" t="s">
        <v>36258</v>
      </c>
    </row>
    <row r="41388" spans="1:5" x14ac:dyDescent="0.25">
      <c r="A41388" s="93" t="s">
        <v>6507</v>
      </c>
      <c r="B41388" t="s">
        <v>21791</v>
      </c>
      <c r="C41388">
        <v>1287</v>
      </c>
      <c r="D41388" s="93" t="s">
        <v>29779</v>
      </c>
      <c r="E41388" s="93" t="s">
        <v>14</v>
      </c>
    </row>
    <row r="41389" spans="1:5" x14ac:dyDescent="0.25">
      <c r="A41389" s="93" t="s">
        <v>6507</v>
      </c>
      <c r="B41389" t="s">
        <v>21791</v>
      </c>
      <c r="C41389">
        <v>1381</v>
      </c>
      <c r="D41389" s="93" t="s">
        <v>29737</v>
      </c>
      <c r="E41389" s="93" t="s">
        <v>14</v>
      </c>
    </row>
    <row r="41390" spans="1:5" x14ac:dyDescent="0.25">
      <c r="A41390" s="93" t="s">
        <v>6507</v>
      </c>
      <c r="B41390" t="s">
        <v>21791</v>
      </c>
      <c r="C41390">
        <v>34357</v>
      </c>
      <c r="D41390" s="93" t="s">
        <v>22270</v>
      </c>
      <c r="E41390" s="93" t="s">
        <v>14</v>
      </c>
    </row>
    <row r="41391" spans="1:5" x14ac:dyDescent="0.25">
      <c r="A41391" s="93" t="s">
        <v>6507</v>
      </c>
      <c r="B41391" t="s">
        <v>21783</v>
      </c>
      <c r="C41391">
        <v>88256</v>
      </c>
      <c r="D41391" s="93" t="s">
        <v>29780</v>
      </c>
      <c r="E41391" s="93" t="s">
        <v>14</v>
      </c>
    </row>
    <row r="41392" spans="1:5" x14ac:dyDescent="0.25">
      <c r="A41392" s="93" t="s">
        <v>6507</v>
      </c>
      <c r="B41392" t="s">
        <v>21783</v>
      </c>
      <c r="C41392">
        <v>88316</v>
      </c>
      <c r="D41392" s="93" t="s">
        <v>22955</v>
      </c>
      <c r="E41392" s="93" t="s">
        <v>14</v>
      </c>
    </row>
    <row r="41393" spans="1:5" x14ac:dyDescent="0.25">
      <c r="A41393" s="93" t="s">
        <v>6508</v>
      </c>
      <c r="D41393" s="93" t="s">
        <v>14</v>
      </c>
      <c r="E41393" s="93" t="s">
        <v>36259</v>
      </c>
    </row>
    <row r="41394" spans="1:5" x14ac:dyDescent="0.25">
      <c r="A41394" s="93" t="s">
        <v>6508</v>
      </c>
      <c r="B41394" t="s">
        <v>21791</v>
      </c>
      <c r="C41394">
        <v>21108</v>
      </c>
      <c r="D41394" s="93" t="s">
        <v>29774</v>
      </c>
      <c r="E41394" s="93" t="s">
        <v>14</v>
      </c>
    </row>
    <row r="41395" spans="1:5" x14ac:dyDescent="0.25">
      <c r="A41395" s="93" t="s">
        <v>6508</v>
      </c>
      <c r="B41395" t="s">
        <v>21791</v>
      </c>
      <c r="C41395">
        <v>34357</v>
      </c>
      <c r="D41395" s="93" t="s">
        <v>22270</v>
      </c>
      <c r="E41395" s="93" t="s">
        <v>14</v>
      </c>
    </row>
    <row r="41396" spans="1:5" x14ac:dyDescent="0.25">
      <c r="A41396" s="93" t="s">
        <v>6508</v>
      </c>
      <c r="B41396" t="s">
        <v>21791</v>
      </c>
      <c r="C41396">
        <v>37595</v>
      </c>
      <c r="D41396" s="93" t="s">
        <v>29748</v>
      </c>
      <c r="E41396" s="93" t="s">
        <v>14</v>
      </c>
    </row>
    <row r="41397" spans="1:5" x14ac:dyDescent="0.25">
      <c r="A41397" s="93" t="s">
        <v>6508</v>
      </c>
      <c r="B41397" t="s">
        <v>21783</v>
      </c>
      <c r="C41397">
        <v>88256</v>
      </c>
      <c r="D41397" s="93" t="s">
        <v>29781</v>
      </c>
      <c r="E41397" s="93" t="s">
        <v>14</v>
      </c>
    </row>
    <row r="41398" spans="1:5" x14ac:dyDescent="0.25">
      <c r="A41398" s="93" t="s">
        <v>6508</v>
      </c>
      <c r="B41398" t="s">
        <v>21783</v>
      </c>
      <c r="C41398">
        <v>88316</v>
      </c>
      <c r="D41398" s="93" t="s">
        <v>29782</v>
      </c>
      <c r="E41398" s="93" t="s">
        <v>14</v>
      </c>
    </row>
    <row r="41399" spans="1:5" x14ac:dyDescent="0.25">
      <c r="A41399" s="93" t="s">
        <v>6509</v>
      </c>
      <c r="D41399" s="93" t="s">
        <v>14</v>
      </c>
      <c r="E41399" s="93" t="s">
        <v>36260</v>
      </c>
    </row>
    <row r="41400" spans="1:5" x14ac:dyDescent="0.25">
      <c r="A41400" s="93" t="s">
        <v>6509</v>
      </c>
      <c r="B41400" t="s">
        <v>21791</v>
      </c>
      <c r="C41400">
        <v>21108</v>
      </c>
      <c r="D41400" s="93" t="s">
        <v>29777</v>
      </c>
      <c r="E41400" s="93" t="s">
        <v>14</v>
      </c>
    </row>
    <row r="41401" spans="1:5" x14ac:dyDescent="0.25">
      <c r="A41401" s="93" t="s">
        <v>6509</v>
      </c>
      <c r="B41401" t="s">
        <v>21791</v>
      </c>
      <c r="C41401">
        <v>34357</v>
      </c>
      <c r="D41401" s="93" t="s">
        <v>22270</v>
      </c>
      <c r="E41401" s="93" t="s">
        <v>14</v>
      </c>
    </row>
    <row r="41402" spans="1:5" x14ac:dyDescent="0.25">
      <c r="A41402" s="93" t="s">
        <v>6509</v>
      </c>
      <c r="B41402" t="s">
        <v>21791</v>
      </c>
      <c r="C41402">
        <v>37595</v>
      </c>
      <c r="D41402" s="93" t="s">
        <v>29748</v>
      </c>
      <c r="E41402" s="93" t="s">
        <v>14</v>
      </c>
    </row>
    <row r="41403" spans="1:5" x14ac:dyDescent="0.25">
      <c r="A41403" s="93" t="s">
        <v>6509</v>
      </c>
      <c r="B41403" t="s">
        <v>21783</v>
      </c>
      <c r="C41403">
        <v>88256</v>
      </c>
      <c r="D41403" s="93" t="s">
        <v>29783</v>
      </c>
      <c r="E41403" s="93" t="s">
        <v>14</v>
      </c>
    </row>
    <row r="41404" spans="1:5" x14ac:dyDescent="0.25">
      <c r="A41404" s="93" t="s">
        <v>6509</v>
      </c>
      <c r="B41404" t="s">
        <v>21783</v>
      </c>
      <c r="C41404">
        <v>88316</v>
      </c>
      <c r="D41404" s="93" t="s">
        <v>27832</v>
      </c>
      <c r="E41404" s="93" t="s">
        <v>14</v>
      </c>
    </row>
    <row r="41405" spans="1:5" x14ac:dyDescent="0.25">
      <c r="A41405" s="93" t="s">
        <v>6510</v>
      </c>
      <c r="D41405" s="93" t="s">
        <v>14</v>
      </c>
      <c r="E41405" s="93" t="s">
        <v>36261</v>
      </c>
    </row>
    <row r="41406" spans="1:5" x14ac:dyDescent="0.25">
      <c r="A41406" s="93" t="s">
        <v>6510</v>
      </c>
      <c r="B41406" t="s">
        <v>21791</v>
      </c>
      <c r="C41406">
        <v>21108</v>
      </c>
      <c r="D41406" s="93" t="s">
        <v>29779</v>
      </c>
      <c r="E41406" s="93" t="s">
        <v>14</v>
      </c>
    </row>
    <row r="41407" spans="1:5" x14ac:dyDescent="0.25">
      <c r="A41407" s="93" t="s">
        <v>6510</v>
      </c>
      <c r="B41407" t="s">
        <v>21791</v>
      </c>
      <c r="C41407">
        <v>34357</v>
      </c>
      <c r="D41407" s="93" t="s">
        <v>22270</v>
      </c>
      <c r="E41407" s="93" t="s">
        <v>14</v>
      </c>
    </row>
    <row r="41408" spans="1:5" x14ac:dyDescent="0.25">
      <c r="A41408" s="93" t="s">
        <v>6510</v>
      </c>
      <c r="B41408" t="s">
        <v>21791</v>
      </c>
      <c r="C41408">
        <v>37595</v>
      </c>
      <c r="D41408" s="93" t="s">
        <v>29748</v>
      </c>
      <c r="E41408" s="93" t="s">
        <v>14</v>
      </c>
    </row>
    <row r="41409" spans="1:5" x14ac:dyDescent="0.25">
      <c r="A41409" s="93" t="s">
        <v>6510</v>
      </c>
      <c r="B41409" t="s">
        <v>21783</v>
      </c>
      <c r="C41409">
        <v>88256</v>
      </c>
      <c r="D41409" s="93" t="s">
        <v>29658</v>
      </c>
      <c r="E41409" s="93" t="s">
        <v>14</v>
      </c>
    </row>
    <row r="41410" spans="1:5" x14ac:dyDescent="0.25">
      <c r="A41410" s="93" t="s">
        <v>6510</v>
      </c>
      <c r="B41410" t="s">
        <v>21783</v>
      </c>
      <c r="C41410">
        <v>88316</v>
      </c>
      <c r="D41410" s="93" t="s">
        <v>27444</v>
      </c>
      <c r="E41410" s="93" t="s">
        <v>14</v>
      </c>
    </row>
    <row r="41411" spans="1:5" x14ac:dyDescent="0.25">
      <c r="A41411" s="93" t="s">
        <v>6511</v>
      </c>
      <c r="D41411" s="93" t="s">
        <v>14</v>
      </c>
      <c r="E41411" s="93" t="s">
        <v>36262</v>
      </c>
    </row>
    <row r="41412" spans="1:5" x14ac:dyDescent="0.25">
      <c r="A41412" s="93" t="s">
        <v>6511</v>
      </c>
      <c r="B41412" t="s">
        <v>21791</v>
      </c>
      <c r="C41412">
        <v>10841</v>
      </c>
      <c r="D41412" s="93" t="s">
        <v>26379</v>
      </c>
      <c r="E41412" s="93" t="s">
        <v>14</v>
      </c>
    </row>
    <row r="41413" spans="1:5" x14ac:dyDescent="0.25">
      <c r="A41413" s="93" t="s">
        <v>6511</v>
      </c>
      <c r="B41413" t="s">
        <v>21791</v>
      </c>
      <c r="C41413">
        <v>34357</v>
      </c>
      <c r="D41413" s="93" t="s">
        <v>21884</v>
      </c>
      <c r="E41413" s="93" t="s">
        <v>14</v>
      </c>
    </row>
    <row r="41414" spans="1:5" x14ac:dyDescent="0.25">
      <c r="A41414" s="93" t="s">
        <v>6511</v>
      </c>
      <c r="B41414" t="s">
        <v>21791</v>
      </c>
      <c r="C41414">
        <v>37595</v>
      </c>
      <c r="D41414" s="93" t="s">
        <v>29784</v>
      </c>
      <c r="E41414" s="93" t="s">
        <v>14</v>
      </c>
    </row>
    <row r="41415" spans="1:5" x14ac:dyDescent="0.25">
      <c r="A41415" s="93" t="s">
        <v>6511</v>
      </c>
      <c r="B41415" t="s">
        <v>21783</v>
      </c>
      <c r="C41415">
        <v>88274</v>
      </c>
      <c r="D41415" s="93" t="s">
        <v>25678</v>
      </c>
      <c r="E41415" s="93" t="s">
        <v>14</v>
      </c>
    </row>
    <row r="41416" spans="1:5" x14ac:dyDescent="0.25">
      <c r="A41416" s="93" t="s">
        <v>6511</v>
      </c>
      <c r="B41416" t="s">
        <v>21783</v>
      </c>
      <c r="C41416">
        <v>88316</v>
      </c>
      <c r="D41416" s="93" t="s">
        <v>29785</v>
      </c>
      <c r="E41416" s="93" t="s">
        <v>14</v>
      </c>
    </row>
    <row r="41417" spans="1:5" x14ac:dyDescent="0.25">
      <c r="A41417" s="93" t="s">
        <v>6512</v>
      </c>
      <c r="D41417" s="93" t="s">
        <v>14</v>
      </c>
      <c r="E41417" s="93" t="s">
        <v>36263</v>
      </c>
    </row>
    <row r="41418" spans="1:5" x14ac:dyDescent="0.25">
      <c r="A41418" s="93" t="s">
        <v>6512</v>
      </c>
      <c r="B41418" t="s">
        <v>21791</v>
      </c>
      <c r="C41418">
        <v>4818</v>
      </c>
      <c r="D41418" s="93" t="s">
        <v>26379</v>
      </c>
      <c r="E41418" s="93" t="s">
        <v>14</v>
      </c>
    </row>
    <row r="41419" spans="1:5" x14ac:dyDescent="0.25">
      <c r="A41419" s="93" t="s">
        <v>6512</v>
      </c>
      <c r="B41419" t="s">
        <v>21791</v>
      </c>
      <c r="C41419">
        <v>34357</v>
      </c>
      <c r="D41419" s="93" t="s">
        <v>21884</v>
      </c>
      <c r="E41419" s="93" t="s">
        <v>14</v>
      </c>
    </row>
    <row r="41420" spans="1:5" x14ac:dyDescent="0.25">
      <c r="A41420" s="93" t="s">
        <v>6512</v>
      </c>
      <c r="B41420" t="s">
        <v>21791</v>
      </c>
      <c r="C41420">
        <v>37595</v>
      </c>
      <c r="D41420" s="93" t="s">
        <v>29784</v>
      </c>
      <c r="E41420" s="93" t="s">
        <v>14</v>
      </c>
    </row>
    <row r="41421" spans="1:5" x14ac:dyDescent="0.25">
      <c r="A41421" s="93" t="s">
        <v>6512</v>
      </c>
      <c r="B41421" t="s">
        <v>21783</v>
      </c>
      <c r="C41421">
        <v>88274</v>
      </c>
      <c r="D41421" s="93" t="s">
        <v>25678</v>
      </c>
      <c r="E41421" s="93" t="s">
        <v>14</v>
      </c>
    </row>
    <row r="41422" spans="1:5" x14ac:dyDescent="0.25">
      <c r="A41422" s="93" t="s">
        <v>6512</v>
      </c>
      <c r="B41422" t="s">
        <v>21783</v>
      </c>
      <c r="C41422">
        <v>88316</v>
      </c>
      <c r="D41422" s="93" t="s">
        <v>29785</v>
      </c>
      <c r="E41422" s="93" t="s">
        <v>14</v>
      </c>
    </row>
    <row r="41423" spans="1:5" x14ac:dyDescent="0.25">
      <c r="A41423" s="93" t="s">
        <v>6513</v>
      </c>
      <c r="D41423" s="93" t="s">
        <v>14</v>
      </c>
      <c r="E41423" s="93" t="s">
        <v>36264</v>
      </c>
    </row>
    <row r="41424" spans="1:5" x14ac:dyDescent="0.25">
      <c r="A41424" s="93" t="s">
        <v>6513</v>
      </c>
      <c r="B41424" t="s">
        <v>21791</v>
      </c>
      <c r="C41424">
        <v>39694</v>
      </c>
      <c r="D41424" s="93" t="s">
        <v>22196</v>
      </c>
      <c r="E41424" s="93" t="s">
        <v>14</v>
      </c>
    </row>
    <row r="41425" spans="1:5" x14ac:dyDescent="0.25">
      <c r="A41425" s="93" t="s">
        <v>6513</v>
      </c>
      <c r="B41425" t="s">
        <v>21783</v>
      </c>
      <c r="C41425">
        <v>88309</v>
      </c>
      <c r="D41425" s="93" t="s">
        <v>26174</v>
      </c>
      <c r="E41425" s="93" t="s">
        <v>14</v>
      </c>
    </row>
    <row r="41426" spans="1:5" x14ac:dyDescent="0.25">
      <c r="A41426" s="93" t="s">
        <v>6513</v>
      </c>
      <c r="B41426" t="s">
        <v>21783</v>
      </c>
      <c r="C41426">
        <v>88316</v>
      </c>
      <c r="D41426" s="93" t="s">
        <v>23394</v>
      </c>
      <c r="E41426" s="93" t="s">
        <v>14</v>
      </c>
    </row>
    <row r="41427" spans="1:5" x14ac:dyDescent="0.25">
      <c r="A41427" s="93" t="s">
        <v>6514</v>
      </c>
      <c r="D41427" s="93" t="s">
        <v>14</v>
      </c>
      <c r="E41427" s="93" t="s">
        <v>36265</v>
      </c>
    </row>
    <row r="41428" spans="1:5" x14ac:dyDescent="0.25">
      <c r="A41428" s="93" t="s">
        <v>6514</v>
      </c>
      <c r="B41428" t="s">
        <v>21791</v>
      </c>
      <c r="C41428">
        <v>1379</v>
      </c>
      <c r="D41428" s="93" t="s">
        <v>23205</v>
      </c>
      <c r="E41428" s="93" t="s">
        <v>14</v>
      </c>
    </row>
    <row r="41429" spans="1:5" x14ac:dyDescent="0.25">
      <c r="A41429" s="93" t="s">
        <v>6514</v>
      </c>
      <c r="B41429" t="s">
        <v>21791</v>
      </c>
      <c r="C41429">
        <v>3671</v>
      </c>
      <c r="D41429" s="93" t="s">
        <v>23013</v>
      </c>
      <c r="E41429" s="93" t="s">
        <v>14</v>
      </c>
    </row>
    <row r="41430" spans="1:5" x14ac:dyDescent="0.25">
      <c r="A41430" s="93" t="s">
        <v>6514</v>
      </c>
      <c r="B41430" t="s">
        <v>21783</v>
      </c>
      <c r="C41430">
        <v>87298</v>
      </c>
      <c r="D41430" s="93" t="s">
        <v>23933</v>
      </c>
      <c r="E41430" s="93" t="s">
        <v>14</v>
      </c>
    </row>
    <row r="41431" spans="1:5" x14ac:dyDescent="0.25">
      <c r="A41431" s="93" t="s">
        <v>6514</v>
      </c>
      <c r="B41431" t="s">
        <v>21783</v>
      </c>
      <c r="C41431">
        <v>88309</v>
      </c>
      <c r="D41431" s="93" t="s">
        <v>26538</v>
      </c>
      <c r="E41431" s="93" t="s">
        <v>14</v>
      </c>
    </row>
    <row r="41432" spans="1:5" x14ac:dyDescent="0.25">
      <c r="A41432" s="93" t="s">
        <v>6514</v>
      </c>
      <c r="B41432" t="s">
        <v>21783</v>
      </c>
      <c r="C41432">
        <v>88316</v>
      </c>
      <c r="D41432" s="93" t="s">
        <v>26964</v>
      </c>
      <c r="E41432" s="93" t="s">
        <v>14</v>
      </c>
    </row>
    <row r="41433" spans="1:5" x14ac:dyDescent="0.25">
      <c r="A41433" s="93" t="s">
        <v>6515</v>
      </c>
      <c r="D41433" s="93" t="s">
        <v>14</v>
      </c>
      <c r="E41433" s="93" t="s">
        <v>36266</v>
      </c>
    </row>
    <row r="41434" spans="1:5" x14ac:dyDescent="0.25">
      <c r="A41434" s="93" t="s">
        <v>6515</v>
      </c>
      <c r="B41434" t="s">
        <v>21791</v>
      </c>
      <c r="C41434">
        <v>1379</v>
      </c>
      <c r="D41434" s="93" t="s">
        <v>23205</v>
      </c>
      <c r="E41434" s="93" t="s">
        <v>14</v>
      </c>
    </row>
    <row r="41435" spans="1:5" x14ac:dyDescent="0.25">
      <c r="A41435" s="93" t="s">
        <v>6515</v>
      </c>
      <c r="B41435" t="s">
        <v>21791</v>
      </c>
      <c r="C41435">
        <v>3671</v>
      </c>
      <c r="D41435" s="93" t="s">
        <v>23013</v>
      </c>
      <c r="E41435" s="93" t="s">
        <v>14</v>
      </c>
    </row>
    <row r="41436" spans="1:5" x14ac:dyDescent="0.25">
      <c r="A41436" s="93" t="s">
        <v>6515</v>
      </c>
      <c r="B41436" t="s">
        <v>21783</v>
      </c>
      <c r="C41436">
        <v>87298</v>
      </c>
      <c r="D41436" s="93" t="s">
        <v>23245</v>
      </c>
      <c r="E41436" s="93" t="s">
        <v>14</v>
      </c>
    </row>
    <row r="41437" spans="1:5" x14ac:dyDescent="0.25">
      <c r="A41437" s="93" t="s">
        <v>6515</v>
      </c>
      <c r="B41437" t="s">
        <v>21783</v>
      </c>
      <c r="C41437">
        <v>88309</v>
      </c>
      <c r="D41437" s="93" t="s">
        <v>23363</v>
      </c>
      <c r="E41437" s="93" t="s">
        <v>14</v>
      </c>
    </row>
    <row r="41438" spans="1:5" x14ac:dyDescent="0.25">
      <c r="A41438" s="93" t="s">
        <v>6515</v>
      </c>
      <c r="B41438" t="s">
        <v>21783</v>
      </c>
      <c r="C41438">
        <v>88316</v>
      </c>
      <c r="D41438" s="93" t="s">
        <v>22525</v>
      </c>
      <c r="E41438" s="93" t="s">
        <v>14</v>
      </c>
    </row>
    <row r="41439" spans="1:5" x14ac:dyDescent="0.25">
      <c r="A41439" s="93" t="s">
        <v>6516</v>
      </c>
      <c r="D41439" s="93" t="s">
        <v>14</v>
      </c>
      <c r="E41439" s="93" t="s">
        <v>36267</v>
      </c>
    </row>
    <row r="41440" spans="1:5" x14ac:dyDescent="0.25">
      <c r="A41440" s="93" t="s">
        <v>6516</v>
      </c>
      <c r="B41440" t="s">
        <v>21791</v>
      </c>
      <c r="C41440">
        <v>3671</v>
      </c>
      <c r="D41440" s="93" t="s">
        <v>23013</v>
      </c>
      <c r="E41440" s="93" t="s">
        <v>14</v>
      </c>
    </row>
    <row r="41441" spans="1:5" x14ac:dyDescent="0.25">
      <c r="A41441" s="93" t="s">
        <v>6516</v>
      </c>
      <c r="B41441" t="s">
        <v>21783</v>
      </c>
      <c r="C41441">
        <v>87298</v>
      </c>
      <c r="D41441" s="93" t="s">
        <v>23933</v>
      </c>
      <c r="E41441" s="93" t="s">
        <v>14</v>
      </c>
    </row>
    <row r="41442" spans="1:5" x14ac:dyDescent="0.25">
      <c r="A41442" s="93" t="s">
        <v>6516</v>
      </c>
      <c r="B41442" t="s">
        <v>21783</v>
      </c>
      <c r="C41442">
        <v>88309</v>
      </c>
      <c r="D41442" s="93" t="s">
        <v>23309</v>
      </c>
      <c r="E41442" s="93" t="s">
        <v>14</v>
      </c>
    </row>
    <row r="41443" spans="1:5" x14ac:dyDescent="0.25">
      <c r="A41443" s="93" t="s">
        <v>6516</v>
      </c>
      <c r="B41443" t="s">
        <v>21783</v>
      </c>
      <c r="C41443">
        <v>88316</v>
      </c>
      <c r="D41443" s="93" t="s">
        <v>26963</v>
      </c>
      <c r="E41443" s="93" t="s">
        <v>14</v>
      </c>
    </row>
    <row r="41444" spans="1:5" x14ac:dyDescent="0.25">
      <c r="A41444" s="93" t="s">
        <v>6517</v>
      </c>
      <c r="D41444" s="93" t="s">
        <v>14</v>
      </c>
      <c r="E41444" s="93" t="s">
        <v>36268</v>
      </c>
    </row>
    <row r="41445" spans="1:5" x14ac:dyDescent="0.25">
      <c r="A41445" s="93" t="s">
        <v>6517</v>
      </c>
      <c r="B41445" t="s">
        <v>21791</v>
      </c>
      <c r="C41445">
        <v>3671</v>
      </c>
      <c r="D41445" s="93" t="s">
        <v>23013</v>
      </c>
      <c r="E41445" s="93" t="s">
        <v>14</v>
      </c>
    </row>
    <row r="41446" spans="1:5" x14ac:dyDescent="0.25">
      <c r="A41446" s="93" t="s">
        <v>6517</v>
      </c>
      <c r="B41446" t="s">
        <v>21783</v>
      </c>
      <c r="C41446">
        <v>87298</v>
      </c>
      <c r="D41446" s="93" t="s">
        <v>23245</v>
      </c>
      <c r="E41446" s="93" t="s">
        <v>14</v>
      </c>
    </row>
    <row r="41447" spans="1:5" x14ac:dyDescent="0.25">
      <c r="A41447" s="93" t="s">
        <v>6517</v>
      </c>
      <c r="B41447" t="s">
        <v>21783</v>
      </c>
      <c r="C41447">
        <v>88309</v>
      </c>
      <c r="D41447" s="93" t="s">
        <v>28537</v>
      </c>
      <c r="E41447" s="93" t="s">
        <v>14</v>
      </c>
    </row>
    <row r="41448" spans="1:5" x14ac:dyDescent="0.25">
      <c r="A41448" s="93" t="s">
        <v>6517</v>
      </c>
      <c r="B41448" t="s">
        <v>21783</v>
      </c>
      <c r="C41448">
        <v>88316</v>
      </c>
      <c r="D41448" s="93" t="s">
        <v>25669</v>
      </c>
      <c r="E41448" s="93" t="s">
        <v>14</v>
      </c>
    </row>
    <row r="41449" spans="1:5" x14ac:dyDescent="0.25">
      <c r="A41449" s="93" t="s">
        <v>6518</v>
      </c>
      <c r="D41449" s="93" t="s">
        <v>14</v>
      </c>
      <c r="E41449" s="93" t="s">
        <v>36269</v>
      </c>
    </row>
    <row r="41450" spans="1:5" x14ac:dyDescent="0.25">
      <c r="A41450" s="93" t="s">
        <v>6518</v>
      </c>
      <c r="B41450" t="s">
        <v>21791</v>
      </c>
      <c r="C41450">
        <v>20231</v>
      </c>
      <c r="D41450" s="93" t="s">
        <v>24190</v>
      </c>
      <c r="E41450" s="93" t="s">
        <v>14</v>
      </c>
    </row>
    <row r="41451" spans="1:5" x14ac:dyDescent="0.25">
      <c r="A41451" s="93" t="s">
        <v>6518</v>
      </c>
      <c r="B41451" t="s">
        <v>21791</v>
      </c>
      <c r="C41451">
        <v>34357</v>
      </c>
      <c r="D41451" s="93" t="s">
        <v>23012</v>
      </c>
      <c r="E41451" s="93" t="s">
        <v>14</v>
      </c>
    </row>
    <row r="41452" spans="1:5" x14ac:dyDescent="0.25">
      <c r="A41452" s="93" t="s">
        <v>6518</v>
      </c>
      <c r="B41452" t="s">
        <v>21791</v>
      </c>
      <c r="C41452">
        <v>37595</v>
      </c>
      <c r="D41452" s="93" t="s">
        <v>29786</v>
      </c>
      <c r="E41452" s="93" t="s">
        <v>14</v>
      </c>
    </row>
    <row r="41453" spans="1:5" x14ac:dyDescent="0.25">
      <c r="A41453" s="93" t="s">
        <v>6518</v>
      </c>
      <c r="B41453" t="s">
        <v>21783</v>
      </c>
      <c r="C41453">
        <v>88274</v>
      </c>
      <c r="D41453" s="93" t="s">
        <v>23722</v>
      </c>
      <c r="E41453" s="93" t="s">
        <v>14</v>
      </c>
    </row>
    <row r="41454" spans="1:5" x14ac:dyDescent="0.25">
      <c r="A41454" s="93" t="s">
        <v>6518</v>
      </c>
      <c r="B41454" t="s">
        <v>21783</v>
      </c>
      <c r="C41454">
        <v>88316</v>
      </c>
      <c r="D41454" s="93" t="s">
        <v>23385</v>
      </c>
      <c r="E41454" s="93" t="s">
        <v>14</v>
      </c>
    </row>
    <row r="41455" spans="1:5" x14ac:dyDescent="0.25">
      <c r="A41455" s="93" t="s">
        <v>6519</v>
      </c>
      <c r="D41455" s="93" t="s">
        <v>14</v>
      </c>
      <c r="E41455" s="93" t="s">
        <v>36270</v>
      </c>
    </row>
    <row r="41456" spans="1:5" x14ac:dyDescent="0.25">
      <c r="A41456" s="93" t="s">
        <v>6519</v>
      </c>
      <c r="B41456" t="s">
        <v>21791</v>
      </c>
      <c r="C41456">
        <v>3733</v>
      </c>
      <c r="D41456" s="93" t="s">
        <v>26962</v>
      </c>
      <c r="E41456" s="93" t="s">
        <v>14</v>
      </c>
    </row>
    <row r="41457" spans="1:5" x14ac:dyDescent="0.25">
      <c r="A41457" s="93" t="s">
        <v>6519</v>
      </c>
      <c r="B41457" t="s">
        <v>21791</v>
      </c>
      <c r="C41457">
        <v>7353</v>
      </c>
      <c r="D41457" s="93" t="s">
        <v>25024</v>
      </c>
      <c r="E41457" s="93" t="s">
        <v>14</v>
      </c>
    </row>
    <row r="41458" spans="1:5" x14ac:dyDescent="0.25">
      <c r="A41458" s="93" t="s">
        <v>6519</v>
      </c>
      <c r="B41458" t="s">
        <v>21791</v>
      </c>
      <c r="C41458">
        <v>34357</v>
      </c>
      <c r="D41458" s="93" t="s">
        <v>22047</v>
      </c>
      <c r="E41458" s="93" t="s">
        <v>14</v>
      </c>
    </row>
    <row r="41459" spans="1:5" x14ac:dyDescent="0.25">
      <c r="A41459" s="93" t="s">
        <v>6519</v>
      </c>
      <c r="B41459" t="s">
        <v>21791</v>
      </c>
      <c r="C41459">
        <v>37595</v>
      </c>
      <c r="D41459" s="93" t="s">
        <v>29787</v>
      </c>
      <c r="E41459" s="93" t="s">
        <v>14</v>
      </c>
    </row>
    <row r="41460" spans="1:5" x14ac:dyDescent="0.25">
      <c r="A41460" s="93" t="s">
        <v>6519</v>
      </c>
      <c r="B41460" t="s">
        <v>21783</v>
      </c>
      <c r="C41460">
        <v>88256</v>
      </c>
      <c r="D41460" s="93" t="s">
        <v>26402</v>
      </c>
      <c r="E41460" s="93" t="s">
        <v>14</v>
      </c>
    </row>
    <row r="41461" spans="1:5" x14ac:dyDescent="0.25">
      <c r="A41461" s="93" t="s">
        <v>6519</v>
      </c>
      <c r="B41461" t="s">
        <v>21783</v>
      </c>
      <c r="C41461">
        <v>88316</v>
      </c>
      <c r="D41461" s="93" t="s">
        <v>26557</v>
      </c>
      <c r="E41461" s="93" t="s">
        <v>14</v>
      </c>
    </row>
    <row r="41462" spans="1:5" x14ac:dyDescent="0.25">
      <c r="A41462" s="93" t="s">
        <v>6520</v>
      </c>
      <c r="D41462" s="93" t="s">
        <v>14</v>
      </c>
      <c r="E41462" s="93" t="s">
        <v>36271</v>
      </c>
    </row>
    <row r="41463" spans="1:5" x14ac:dyDescent="0.25">
      <c r="A41463" s="93" t="s">
        <v>6520</v>
      </c>
      <c r="B41463" t="s">
        <v>21791</v>
      </c>
      <c r="C41463">
        <v>4791</v>
      </c>
      <c r="D41463" s="93" t="s">
        <v>23429</v>
      </c>
      <c r="E41463" s="93" t="s">
        <v>14</v>
      </c>
    </row>
    <row r="41464" spans="1:5" x14ac:dyDescent="0.25">
      <c r="A41464" s="93" t="s">
        <v>6520</v>
      </c>
      <c r="B41464" t="s">
        <v>21791</v>
      </c>
      <c r="C41464">
        <v>39829</v>
      </c>
      <c r="D41464" s="93" t="s">
        <v>29788</v>
      </c>
      <c r="E41464" s="93" t="s">
        <v>14</v>
      </c>
    </row>
    <row r="41465" spans="1:5" x14ac:dyDescent="0.25">
      <c r="A41465" s="93" t="s">
        <v>6520</v>
      </c>
      <c r="B41465" t="s">
        <v>21783</v>
      </c>
      <c r="C41465">
        <v>88309</v>
      </c>
      <c r="D41465" s="93" t="s">
        <v>22327</v>
      </c>
      <c r="E41465" s="93" t="s">
        <v>14</v>
      </c>
    </row>
    <row r="41466" spans="1:5" x14ac:dyDescent="0.25">
      <c r="A41466" s="93" t="s">
        <v>6520</v>
      </c>
      <c r="B41466" t="s">
        <v>21783</v>
      </c>
      <c r="C41466">
        <v>88316</v>
      </c>
      <c r="D41466" s="93" t="s">
        <v>23993</v>
      </c>
      <c r="E41466" s="93" t="s">
        <v>14</v>
      </c>
    </row>
    <row r="41467" spans="1:5" x14ac:dyDescent="0.25">
      <c r="A41467" s="93" t="s">
        <v>6521</v>
      </c>
      <c r="D41467" s="93" t="s">
        <v>14</v>
      </c>
      <c r="E41467" s="93" t="s">
        <v>36272</v>
      </c>
    </row>
    <row r="41468" spans="1:5" x14ac:dyDescent="0.25">
      <c r="A41468" s="93" t="s">
        <v>6521</v>
      </c>
      <c r="B41468" t="s">
        <v>21791</v>
      </c>
      <c r="C41468">
        <v>20232</v>
      </c>
      <c r="D41468" s="93" t="s">
        <v>22196</v>
      </c>
      <c r="E41468" s="93" t="s">
        <v>14</v>
      </c>
    </row>
    <row r="41469" spans="1:5" x14ac:dyDescent="0.25">
      <c r="A41469" s="93" t="s">
        <v>6521</v>
      </c>
      <c r="B41469" t="s">
        <v>21791</v>
      </c>
      <c r="C41469">
        <v>37595</v>
      </c>
      <c r="D41469" s="93" t="s">
        <v>27627</v>
      </c>
      <c r="E41469" s="93" t="s">
        <v>14</v>
      </c>
    </row>
    <row r="41470" spans="1:5" x14ac:dyDescent="0.25">
      <c r="A41470" s="93" t="s">
        <v>6521</v>
      </c>
      <c r="B41470" t="s">
        <v>21783</v>
      </c>
      <c r="C41470">
        <v>88274</v>
      </c>
      <c r="D41470" s="93" t="s">
        <v>25977</v>
      </c>
      <c r="E41470" s="93" t="s">
        <v>14</v>
      </c>
    </row>
    <row r="41471" spans="1:5" x14ac:dyDescent="0.25">
      <c r="A41471" s="93" t="s">
        <v>6521</v>
      </c>
      <c r="B41471" t="s">
        <v>21783</v>
      </c>
      <c r="C41471">
        <v>88316</v>
      </c>
      <c r="D41471" s="93" t="s">
        <v>27427</v>
      </c>
      <c r="E41471" s="93" t="s">
        <v>14</v>
      </c>
    </row>
    <row r="41472" spans="1:5" x14ac:dyDescent="0.25">
      <c r="A41472" s="93" t="s">
        <v>6522</v>
      </c>
      <c r="D41472" s="93" t="s">
        <v>14</v>
      </c>
      <c r="E41472" s="93" t="s">
        <v>36273</v>
      </c>
    </row>
    <row r="41473" spans="1:5" x14ac:dyDescent="0.25">
      <c r="A41473" s="93" t="s">
        <v>6522</v>
      </c>
      <c r="B41473" t="s">
        <v>21791</v>
      </c>
      <c r="C41473">
        <v>366</v>
      </c>
      <c r="D41473" s="93" t="s">
        <v>22356</v>
      </c>
      <c r="E41473" s="93" t="s">
        <v>14</v>
      </c>
    </row>
    <row r="41474" spans="1:5" x14ac:dyDescent="0.25">
      <c r="A41474" s="93" t="s">
        <v>6522</v>
      </c>
      <c r="B41474" t="s">
        <v>21791</v>
      </c>
      <c r="C41474">
        <v>367</v>
      </c>
      <c r="D41474" s="93" t="s">
        <v>22925</v>
      </c>
      <c r="E41474" s="93" t="s">
        <v>14</v>
      </c>
    </row>
    <row r="41475" spans="1:5" x14ac:dyDescent="0.25">
      <c r="A41475" s="93" t="s">
        <v>6522</v>
      </c>
      <c r="B41475" t="s">
        <v>21791</v>
      </c>
      <c r="C41475">
        <v>1379</v>
      </c>
      <c r="D41475" s="93" t="s">
        <v>29789</v>
      </c>
      <c r="E41475" s="93" t="s">
        <v>14</v>
      </c>
    </row>
    <row r="41476" spans="1:5" x14ac:dyDescent="0.25">
      <c r="A41476" s="93" t="s">
        <v>6522</v>
      </c>
      <c r="B41476" t="s">
        <v>21791</v>
      </c>
      <c r="C41476">
        <v>4708</v>
      </c>
      <c r="D41476" s="93" t="s">
        <v>22196</v>
      </c>
      <c r="E41476" s="93" t="s">
        <v>14</v>
      </c>
    </row>
    <row r="41477" spans="1:5" x14ac:dyDescent="0.25">
      <c r="A41477" s="93" t="s">
        <v>6522</v>
      </c>
      <c r="B41477" t="s">
        <v>21783</v>
      </c>
      <c r="C41477">
        <v>88260</v>
      </c>
      <c r="D41477" s="93" t="s">
        <v>29790</v>
      </c>
      <c r="E41477" s="93" t="s">
        <v>14</v>
      </c>
    </row>
    <row r="41478" spans="1:5" x14ac:dyDescent="0.25">
      <c r="A41478" s="93" t="s">
        <v>6522</v>
      </c>
      <c r="B41478" t="s">
        <v>21783</v>
      </c>
      <c r="C41478">
        <v>88316</v>
      </c>
      <c r="D41478" s="93" t="s">
        <v>26481</v>
      </c>
      <c r="E41478" s="93" t="s">
        <v>14</v>
      </c>
    </row>
    <row r="41479" spans="1:5" x14ac:dyDescent="0.25">
      <c r="A41479" s="93" t="s">
        <v>6523</v>
      </c>
      <c r="D41479" s="93" t="s">
        <v>14</v>
      </c>
      <c r="E41479" s="93" t="s">
        <v>36274</v>
      </c>
    </row>
    <row r="41480" spans="1:5" x14ac:dyDescent="0.25">
      <c r="A41480" s="93" t="s">
        <v>6523</v>
      </c>
      <c r="B41480" t="s">
        <v>21791</v>
      </c>
      <c r="C41480">
        <v>1379</v>
      </c>
      <c r="D41480" s="93" t="s">
        <v>23305</v>
      </c>
      <c r="E41480" s="93" t="s">
        <v>14</v>
      </c>
    </row>
    <row r="41481" spans="1:5" x14ac:dyDescent="0.25">
      <c r="A41481" s="93" t="s">
        <v>6523</v>
      </c>
      <c r="B41481" t="s">
        <v>21791</v>
      </c>
      <c r="C41481">
        <v>3733</v>
      </c>
      <c r="D41481" s="93" t="s">
        <v>22453</v>
      </c>
      <c r="E41481" s="93" t="s">
        <v>14</v>
      </c>
    </row>
    <row r="41482" spans="1:5" x14ac:dyDescent="0.25">
      <c r="A41482" s="93" t="s">
        <v>6523</v>
      </c>
      <c r="B41482" t="s">
        <v>21791</v>
      </c>
      <c r="C41482">
        <v>37595</v>
      </c>
      <c r="D41482" s="93" t="s">
        <v>29784</v>
      </c>
      <c r="E41482" s="93" t="s">
        <v>14</v>
      </c>
    </row>
    <row r="41483" spans="1:5" x14ac:dyDescent="0.25">
      <c r="A41483" s="93" t="s">
        <v>6523</v>
      </c>
      <c r="B41483" t="s">
        <v>21783</v>
      </c>
      <c r="C41483">
        <v>88256</v>
      </c>
      <c r="D41483" s="93" t="s">
        <v>29791</v>
      </c>
      <c r="E41483" s="93" t="s">
        <v>14</v>
      </c>
    </row>
    <row r="41484" spans="1:5" x14ac:dyDescent="0.25">
      <c r="A41484" s="93" t="s">
        <v>6523</v>
      </c>
      <c r="B41484" t="s">
        <v>21783</v>
      </c>
      <c r="C41484">
        <v>88316</v>
      </c>
      <c r="D41484" s="93" t="s">
        <v>25914</v>
      </c>
      <c r="E41484" s="93" t="s">
        <v>14</v>
      </c>
    </row>
    <row r="41485" spans="1:5" x14ac:dyDescent="0.25">
      <c r="A41485" s="93" t="s">
        <v>6524</v>
      </c>
      <c r="D41485" s="93" t="s">
        <v>14</v>
      </c>
      <c r="E41485" s="93" t="s">
        <v>36275</v>
      </c>
    </row>
    <row r="41486" spans="1:5" x14ac:dyDescent="0.25">
      <c r="A41486" s="93" t="s">
        <v>6524</v>
      </c>
      <c r="B41486" t="s">
        <v>21791</v>
      </c>
      <c r="C41486">
        <v>3733</v>
      </c>
      <c r="D41486" s="93" t="s">
        <v>22453</v>
      </c>
      <c r="E41486" s="93" t="s">
        <v>14</v>
      </c>
    </row>
    <row r="41487" spans="1:5" x14ac:dyDescent="0.25">
      <c r="A41487" s="93" t="s">
        <v>6524</v>
      </c>
      <c r="B41487" t="s">
        <v>21791</v>
      </c>
      <c r="C41487">
        <v>7353</v>
      </c>
      <c r="D41487" s="93" t="s">
        <v>23012</v>
      </c>
      <c r="E41487" s="93" t="s">
        <v>14</v>
      </c>
    </row>
    <row r="41488" spans="1:5" x14ac:dyDescent="0.25">
      <c r="A41488" s="93" t="s">
        <v>6524</v>
      </c>
      <c r="B41488" t="s">
        <v>21791</v>
      </c>
      <c r="C41488">
        <v>34357</v>
      </c>
      <c r="D41488" s="93" t="s">
        <v>23305</v>
      </c>
      <c r="E41488" s="93" t="s">
        <v>14</v>
      </c>
    </row>
    <row r="41489" spans="1:5" x14ac:dyDescent="0.25">
      <c r="A41489" s="93" t="s">
        <v>6524</v>
      </c>
      <c r="B41489" t="s">
        <v>21791</v>
      </c>
      <c r="C41489">
        <v>37595</v>
      </c>
      <c r="D41489" s="93" t="s">
        <v>29784</v>
      </c>
      <c r="E41489" s="93" t="s">
        <v>14</v>
      </c>
    </row>
    <row r="41490" spans="1:5" x14ac:dyDescent="0.25">
      <c r="A41490" s="93" t="s">
        <v>6524</v>
      </c>
      <c r="B41490" t="s">
        <v>21783</v>
      </c>
      <c r="C41490">
        <v>88256</v>
      </c>
      <c r="D41490" s="93" t="s">
        <v>29792</v>
      </c>
      <c r="E41490" s="93" t="s">
        <v>14</v>
      </c>
    </row>
    <row r="41491" spans="1:5" x14ac:dyDescent="0.25">
      <c r="A41491" s="93" t="s">
        <v>6524</v>
      </c>
      <c r="B41491" t="s">
        <v>21783</v>
      </c>
      <c r="C41491">
        <v>88316</v>
      </c>
      <c r="D41491" s="93" t="s">
        <v>29793</v>
      </c>
      <c r="E41491" s="93" t="s">
        <v>14</v>
      </c>
    </row>
    <row r="41492" spans="1:5" x14ac:dyDescent="0.25">
      <c r="A41492" s="93" t="s">
        <v>6525</v>
      </c>
      <c r="D41492" s="93" t="s">
        <v>14</v>
      </c>
      <c r="E41492" s="93" t="s">
        <v>36276</v>
      </c>
    </row>
    <row r="41493" spans="1:5" x14ac:dyDescent="0.25">
      <c r="A41493" s="93" t="s">
        <v>6525</v>
      </c>
      <c r="B41493" t="s">
        <v>21791</v>
      </c>
      <c r="C41493">
        <v>3733</v>
      </c>
      <c r="D41493" s="93" t="s">
        <v>22453</v>
      </c>
      <c r="E41493" s="93" t="s">
        <v>14</v>
      </c>
    </row>
    <row r="41494" spans="1:5" x14ac:dyDescent="0.25">
      <c r="A41494" s="93" t="s">
        <v>6525</v>
      </c>
      <c r="B41494" t="s">
        <v>21791</v>
      </c>
      <c r="C41494">
        <v>7353</v>
      </c>
      <c r="D41494" s="93" t="s">
        <v>23012</v>
      </c>
      <c r="E41494" s="93" t="s">
        <v>14</v>
      </c>
    </row>
    <row r="41495" spans="1:5" x14ac:dyDescent="0.25">
      <c r="A41495" s="93" t="s">
        <v>6525</v>
      </c>
      <c r="B41495" t="s">
        <v>21791</v>
      </c>
      <c r="C41495">
        <v>34357</v>
      </c>
      <c r="D41495" s="93" t="s">
        <v>23305</v>
      </c>
      <c r="E41495" s="93" t="s">
        <v>14</v>
      </c>
    </row>
    <row r="41496" spans="1:5" x14ac:dyDescent="0.25">
      <c r="A41496" s="93" t="s">
        <v>6525</v>
      </c>
      <c r="B41496" t="s">
        <v>21791</v>
      </c>
      <c r="C41496">
        <v>37595</v>
      </c>
      <c r="D41496" s="93" t="s">
        <v>29784</v>
      </c>
      <c r="E41496" s="93" t="s">
        <v>14</v>
      </c>
    </row>
    <row r="41497" spans="1:5" x14ac:dyDescent="0.25">
      <c r="A41497" s="93" t="s">
        <v>6525</v>
      </c>
      <c r="B41497" t="s">
        <v>21783</v>
      </c>
      <c r="C41497">
        <v>88256</v>
      </c>
      <c r="D41497" s="93" t="s">
        <v>27145</v>
      </c>
      <c r="E41497" s="93" t="s">
        <v>14</v>
      </c>
    </row>
    <row r="41498" spans="1:5" x14ac:dyDescent="0.25">
      <c r="A41498" s="93" t="s">
        <v>6525</v>
      </c>
      <c r="B41498" t="s">
        <v>21783</v>
      </c>
      <c r="C41498">
        <v>88316</v>
      </c>
      <c r="D41498" s="93" t="s">
        <v>23020</v>
      </c>
      <c r="E41498" s="93" t="s">
        <v>14</v>
      </c>
    </row>
    <row r="41499" spans="1:5" x14ac:dyDescent="0.25">
      <c r="A41499" s="93" t="s">
        <v>6526</v>
      </c>
      <c r="D41499" s="93" t="s">
        <v>14</v>
      </c>
      <c r="E41499" s="93" t="s">
        <v>36277</v>
      </c>
    </row>
    <row r="41500" spans="1:5" x14ac:dyDescent="0.25">
      <c r="A41500" s="93" t="s">
        <v>6526</v>
      </c>
      <c r="B41500" t="s">
        <v>21791</v>
      </c>
      <c r="C41500">
        <v>4710</v>
      </c>
      <c r="D41500" s="93" t="s">
        <v>29019</v>
      </c>
      <c r="E41500" s="93" t="s">
        <v>14</v>
      </c>
    </row>
    <row r="41501" spans="1:5" x14ac:dyDescent="0.25">
      <c r="A41501" s="93" t="s">
        <v>6526</v>
      </c>
      <c r="B41501" t="s">
        <v>21783</v>
      </c>
      <c r="C41501">
        <v>87298</v>
      </c>
      <c r="D41501" s="93" t="s">
        <v>24080</v>
      </c>
      <c r="E41501" s="93" t="s">
        <v>14</v>
      </c>
    </row>
    <row r="41502" spans="1:5" x14ac:dyDescent="0.25">
      <c r="A41502" s="93" t="s">
        <v>6526</v>
      </c>
      <c r="B41502" t="s">
        <v>21783</v>
      </c>
      <c r="C41502">
        <v>88309</v>
      </c>
      <c r="D41502" s="93" t="s">
        <v>22196</v>
      </c>
      <c r="E41502" s="93" t="s">
        <v>14</v>
      </c>
    </row>
    <row r="41503" spans="1:5" x14ac:dyDescent="0.25">
      <c r="A41503" s="93" t="s">
        <v>6526</v>
      </c>
      <c r="B41503" t="s">
        <v>21783</v>
      </c>
      <c r="C41503">
        <v>88316</v>
      </c>
      <c r="D41503" s="93" t="s">
        <v>22196</v>
      </c>
      <c r="E41503" s="93" t="s">
        <v>14</v>
      </c>
    </row>
    <row r="41504" spans="1:5" x14ac:dyDescent="0.25">
      <c r="A41504" s="93" t="s">
        <v>6527</v>
      </c>
      <c r="D41504" s="93" t="s">
        <v>14</v>
      </c>
      <c r="E41504" s="93" t="s">
        <v>36278</v>
      </c>
    </row>
    <row r="41505" spans="1:5" x14ac:dyDescent="0.25">
      <c r="A41505" s="93" t="s">
        <v>6527</v>
      </c>
      <c r="B41505" t="s">
        <v>21791</v>
      </c>
      <c r="C41505">
        <v>10731</v>
      </c>
      <c r="D41505" s="93" t="s">
        <v>25919</v>
      </c>
      <c r="E41505" s="93" t="s">
        <v>14</v>
      </c>
    </row>
    <row r="41506" spans="1:5" x14ac:dyDescent="0.25">
      <c r="A41506" s="93" t="s">
        <v>6527</v>
      </c>
      <c r="B41506" t="s">
        <v>21783</v>
      </c>
      <c r="C41506">
        <v>87298</v>
      </c>
      <c r="D41506" s="93" t="s">
        <v>24080</v>
      </c>
      <c r="E41506" s="93" t="s">
        <v>14</v>
      </c>
    </row>
    <row r="41507" spans="1:5" x14ac:dyDescent="0.25">
      <c r="A41507" s="93" t="s">
        <v>6527</v>
      </c>
      <c r="B41507" t="s">
        <v>21783</v>
      </c>
      <c r="C41507">
        <v>88309</v>
      </c>
      <c r="D41507" s="93" t="s">
        <v>26536</v>
      </c>
      <c r="E41507" s="93" t="s">
        <v>14</v>
      </c>
    </row>
    <row r="41508" spans="1:5" x14ac:dyDescent="0.25">
      <c r="A41508" s="93" t="s">
        <v>6527</v>
      </c>
      <c r="B41508" t="s">
        <v>21783</v>
      </c>
      <c r="C41508">
        <v>88316</v>
      </c>
      <c r="D41508" s="93" t="s">
        <v>26536</v>
      </c>
      <c r="E41508" s="93" t="s">
        <v>14</v>
      </c>
    </row>
    <row r="41509" spans="1:5" x14ac:dyDescent="0.25">
      <c r="A41509" s="93" t="s">
        <v>6528</v>
      </c>
      <c r="D41509" s="93" t="s">
        <v>14</v>
      </c>
      <c r="E41509" s="93" t="s">
        <v>36279</v>
      </c>
    </row>
    <row r="41510" spans="1:5" x14ac:dyDescent="0.25">
      <c r="A41510" s="93" t="s">
        <v>6528</v>
      </c>
      <c r="B41510" t="s">
        <v>21791</v>
      </c>
      <c r="C41510">
        <v>1379</v>
      </c>
      <c r="D41510" s="93" t="s">
        <v>23305</v>
      </c>
      <c r="E41510" s="93" t="s">
        <v>14</v>
      </c>
    </row>
    <row r="41511" spans="1:5" x14ac:dyDescent="0.25">
      <c r="A41511" s="93" t="s">
        <v>6528</v>
      </c>
      <c r="B41511" t="s">
        <v>21791</v>
      </c>
      <c r="C41511">
        <v>37595</v>
      </c>
      <c r="D41511" s="93" t="s">
        <v>29794</v>
      </c>
      <c r="E41511" s="93" t="s">
        <v>14</v>
      </c>
    </row>
    <row r="41512" spans="1:5" x14ac:dyDescent="0.25">
      <c r="A41512" s="93" t="s">
        <v>6528</v>
      </c>
      <c r="B41512" t="s">
        <v>21791</v>
      </c>
      <c r="C41512">
        <v>38186</v>
      </c>
      <c r="D41512" s="93" t="s">
        <v>23430</v>
      </c>
      <c r="E41512" s="93" t="s">
        <v>14</v>
      </c>
    </row>
    <row r="41513" spans="1:5" x14ac:dyDescent="0.25">
      <c r="A41513" s="93" t="s">
        <v>6528</v>
      </c>
      <c r="B41513" t="s">
        <v>21783</v>
      </c>
      <c r="C41513">
        <v>88309</v>
      </c>
      <c r="D41513" s="93" t="s">
        <v>24346</v>
      </c>
      <c r="E41513" s="93" t="s">
        <v>14</v>
      </c>
    </row>
    <row r="41514" spans="1:5" x14ac:dyDescent="0.25">
      <c r="A41514" s="93" t="s">
        <v>6528</v>
      </c>
      <c r="B41514" t="s">
        <v>21783</v>
      </c>
      <c r="C41514">
        <v>88316</v>
      </c>
      <c r="D41514" s="93" t="s">
        <v>23422</v>
      </c>
      <c r="E41514" s="93" t="s">
        <v>14</v>
      </c>
    </row>
    <row r="41515" spans="1:5" x14ac:dyDescent="0.25">
      <c r="A41515" s="93" t="s">
        <v>6529</v>
      </c>
      <c r="D41515" s="93" t="s">
        <v>14</v>
      </c>
      <c r="E41515" s="93" t="s">
        <v>36280</v>
      </c>
    </row>
    <row r="41516" spans="1:5" x14ac:dyDescent="0.25">
      <c r="A41516" s="93" t="s">
        <v>6529</v>
      </c>
      <c r="B41516" t="s">
        <v>21791</v>
      </c>
      <c r="C41516">
        <v>4791</v>
      </c>
      <c r="D41516" s="93" t="s">
        <v>25020</v>
      </c>
      <c r="E41516" s="93" t="s">
        <v>14</v>
      </c>
    </row>
    <row r="41517" spans="1:5" x14ac:dyDescent="0.25">
      <c r="A41517" s="93" t="s">
        <v>6529</v>
      </c>
      <c r="B41517" t="s">
        <v>21791</v>
      </c>
      <c r="C41517">
        <v>4792</v>
      </c>
      <c r="D41517" s="93" t="s">
        <v>26186</v>
      </c>
      <c r="E41517" s="93" t="s">
        <v>14</v>
      </c>
    </row>
    <row r="41518" spans="1:5" x14ac:dyDescent="0.25">
      <c r="A41518" s="93" t="s">
        <v>6529</v>
      </c>
      <c r="B41518" t="s">
        <v>21783</v>
      </c>
      <c r="C41518">
        <v>88309</v>
      </c>
      <c r="D41518" s="93" t="s">
        <v>26141</v>
      </c>
      <c r="E41518" s="93" t="s">
        <v>14</v>
      </c>
    </row>
    <row r="41519" spans="1:5" x14ac:dyDescent="0.25">
      <c r="A41519" s="93" t="s">
        <v>6529</v>
      </c>
      <c r="B41519" t="s">
        <v>21783</v>
      </c>
      <c r="C41519">
        <v>88316</v>
      </c>
      <c r="D41519" s="93" t="s">
        <v>22047</v>
      </c>
      <c r="E41519" s="93" t="s">
        <v>14</v>
      </c>
    </row>
    <row r="41520" spans="1:5" x14ac:dyDescent="0.25">
      <c r="A41520" s="93" t="s">
        <v>6530</v>
      </c>
      <c r="D41520" s="93" t="s">
        <v>14</v>
      </c>
      <c r="E41520" s="93" t="s">
        <v>36281</v>
      </c>
    </row>
    <row r="41521" spans="1:5" x14ac:dyDescent="0.25">
      <c r="A41521" s="93" t="s">
        <v>6530</v>
      </c>
      <c r="B41521" t="s">
        <v>21791</v>
      </c>
      <c r="C41521">
        <v>370</v>
      </c>
      <c r="D41521" s="93" t="s">
        <v>22511</v>
      </c>
      <c r="E41521" s="93" t="s">
        <v>14</v>
      </c>
    </row>
    <row r="41522" spans="1:5" x14ac:dyDescent="0.25">
      <c r="A41522" s="93" t="s">
        <v>6530</v>
      </c>
      <c r="B41522" t="s">
        <v>21791</v>
      </c>
      <c r="C41522">
        <v>1379</v>
      </c>
      <c r="D41522" s="93" t="s">
        <v>29795</v>
      </c>
      <c r="E41522" s="93" t="s">
        <v>14</v>
      </c>
    </row>
    <row r="41523" spans="1:5" x14ac:dyDescent="0.25">
      <c r="A41523" s="93" t="s">
        <v>6530</v>
      </c>
      <c r="B41523" t="s">
        <v>21791</v>
      </c>
      <c r="C41523">
        <v>4796</v>
      </c>
      <c r="D41523" s="93" t="s">
        <v>23092</v>
      </c>
      <c r="E41523" s="93" t="s">
        <v>14</v>
      </c>
    </row>
    <row r="41524" spans="1:5" x14ac:dyDescent="0.25">
      <c r="A41524" s="93" t="s">
        <v>6530</v>
      </c>
      <c r="B41524" t="s">
        <v>21791</v>
      </c>
      <c r="C41524">
        <v>44396</v>
      </c>
      <c r="D41524" s="93" t="s">
        <v>22481</v>
      </c>
      <c r="E41524" s="93" t="s">
        <v>14</v>
      </c>
    </row>
    <row r="41525" spans="1:5" x14ac:dyDescent="0.25">
      <c r="A41525" s="93" t="s">
        <v>6530</v>
      </c>
      <c r="B41525" t="s">
        <v>21783</v>
      </c>
      <c r="C41525">
        <v>88309</v>
      </c>
      <c r="D41525" s="93" t="s">
        <v>29796</v>
      </c>
      <c r="E41525" s="93" t="s">
        <v>14</v>
      </c>
    </row>
    <row r="41526" spans="1:5" x14ac:dyDescent="0.25">
      <c r="A41526" s="93" t="s">
        <v>6530</v>
      </c>
      <c r="B41526" t="s">
        <v>21783</v>
      </c>
      <c r="C41526">
        <v>88316</v>
      </c>
      <c r="D41526" s="93" t="s">
        <v>29797</v>
      </c>
      <c r="E41526" s="93" t="s">
        <v>14</v>
      </c>
    </row>
    <row r="41527" spans="1:5" x14ac:dyDescent="0.25">
      <c r="A41527" s="93" t="s">
        <v>6531</v>
      </c>
      <c r="D41527" s="93" t="s">
        <v>14</v>
      </c>
      <c r="E41527" s="93" t="s">
        <v>36282</v>
      </c>
    </row>
    <row r="41528" spans="1:5" x14ac:dyDescent="0.25">
      <c r="A41528" s="93" t="s">
        <v>6531</v>
      </c>
      <c r="B41528" t="s">
        <v>21791</v>
      </c>
      <c r="C41528">
        <v>370</v>
      </c>
      <c r="D41528" s="93" t="s">
        <v>22511</v>
      </c>
      <c r="E41528" s="93" t="s">
        <v>14</v>
      </c>
    </row>
    <row r="41529" spans="1:5" x14ac:dyDescent="0.25">
      <c r="A41529" s="93" t="s">
        <v>6531</v>
      </c>
      <c r="B41529" t="s">
        <v>21791</v>
      </c>
      <c r="C41529">
        <v>1379</v>
      </c>
      <c r="D41529" s="93" t="s">
        <v>29795</v>
      </c>
      <c r="E41529" s="93" t="s">
        <v>14</v>
      </c>
    </row>
    <row r="41530" spans="1:5" x14ac:dyDescent="0.25">
      <c r="A41530" s="93" t="s">
        <v>6531</v>
      </c>
      <c r="B41530" t="s">
        <v>21791</v>
      </c>
      <c r="C41530">
        <v>4795</v>
      </c>
      <c r="D41530" s="93" t="s">
        <v>23092</v>
      </c>
      <c r="E41530" s="93" t="s">
        <v>14</v>
      </c>
    </row>
    <row r="41531" spans="1:5" x14ac:dyDescent="0.25">
      <c r="A41531" s="93" t="s">
        <v>6531</v>
      </c>
      <c r="B41531" t="s">
        <v>21791</v>
      </c>
      <c r="C41531">
        <v>44396</v>
      </c>
      <c r="D41531" s="93" t="s">
        <v>22481</v>
      </c>
      <c r="E41531" s="93" t="s">
        <v>14</v>
      </c>
    </row>
    <row r="41532" spans="1:5" x14ac:dyDescent="0.25">
      <c r="A41532" s="93" t="s">
        <v>6531</v>
      </c>
      <c r="B41532" t="s">
        <v>21783</v>
      </c>
      <c r="C41532">
        <v>88309</v>
      </c>
      <c r="D41532" s="93" t="s">
        <v>29796</v>
      </c>
      <c r="E41532" s="93" t="s">
        <v>14</v>
      </c>
    </row>
    <row r="41533" spans="1:5" x14ac:dyDescent="0.25">
      <c r="A41533" s="93" t="s">
        <v>6531</v>
      </c>
      <c r="B41533" t="s">
        <v>21783</v>
      </c>
      <c r="C41533">
        <v>88316</v>
      </c>
      <c r="D41533" s="93" t="s">
        <v>29797</v>
      </c>
      <c r="E41533" s="93" t="s">
        <v>14</v>
      </c>
    </row>
    <row r="41534" spans="1:5" x14ac:dyDescent="0.25">
      <c r="A41534" s="93" t="s">
        <v>6532</v>
      </c>
      <c r="D41534" s="93" t="s">
        <v>14</v>
      </c>
      <c r="E41534" s="93" t="s">
        <v>36283</v>
      </c>
    </row>
    <row r="41535" spans="1:5" x14ac:dyDescent="0.25">
      <c r="A41535" s="93" t="s">
        <v>6532</v>
      </c>
      <c r="B41535" t="s">
        <v>21791</v>
      </c>
      <c r="C41535">
        <v>370</v>
      </c>
      <c r="D41535" s="93" t="s">
        <v>22511</v>
      </c>
      <c r="E41535" s="93" t="s">
        <v>14</v>
      </c>
    </row>
    <row r="41536" spans="1:5" x14ac:dyDescent="0.25">
      <c r="A41536" s="93" t="s">
        <v>6532</v>
      </c>
      <c r="B41536" t="s">
        <v>21791</v>
      </c>
      <c r="C41536">
        <v>1379</v>
      </c>
      <c r="D41536" s="93" t="s">
        <v>29795</v>
      </c>
      <c r="E41536" s="93" t="s">
        <v>14</v>
      </c>
    </row>
    <row r="41537" spans="1:5" x14ac:dyDescent="0.25">
      <c r="A41537" s="93" t="s">
        <v>6532</v>
      </c>
      <c r="B41537" t="s">
        <v>21791</v>
      </c>
      <c r="C41537">
        <v>4794</v>
      </c>
      <c r="D41537" s="93" t="s">
        <v>23092</v>
      </c>
      <c r="E41537" s="93" t="s">
        <v>14</v>
      </c>
    </row>
    <row r="41538" spans="1:5" x14ac:dyDescent="0.25">
      <c r="A41538" s="93" t="s">
        <v>6532</v>
      </c>
      <c r="B41538" t="s">
        <v>21791</v>
      </c>
      <c r="C41538">
        <v>44396</v>
      </c>
      <c r="D41538" s="93" t="s">
        <v>22481</v>
      </c>
      <c r="E41538" s="93" t="s">
        <v>14</v>
      </c>
    </row>
    <row r="41539" spans="1:5" x14ac:dyDescent="0.25">
      <c r="A41539" s="93" t="s">
        <v>6532</v>
      </c>
      <c r="B41539" t="s">
        <v>21783</v>
      </c>
      <c r="C41539">
        <v>88309</v>
      </c>
      <c r="D41539" s="93" t="s">
        <v>29796</v>
      </c>
      <c r="E41539" s="93" t="s">
        <v>14</v>
      </c>
    </row>
    <row r="41540" spans="1:5" x14ac:dyDescent="0.25">
      <c r="A41540" s="93" t="s">
        <v>6532</v>
      </c>
      <c r="B41540" t="s">
        <v>21783</v>
      </c>
      <c r="C41540">
        <v>88316</v>
      </c>
      <c r="D41540" s="93" t="s">
        <v>29797</v>
      </c>
      <c r="E41540" s="93" t="s">
        <v>14</v>
      </c>
    </row>
    <row r="41541" spans="1:5" x14ac:dyDescent="0.25">
      <c r="A41541" s="93" t="s">
        <v>6533</v>
      </c>
      <c r="D41541" s="93" t="s">
        <v>14</v>
      </c>
      <c r="E41541" s="93" t="s">
        <v>36284</v>
      </c>
    </row>
    <row r="41542" spans="1:5" x14ac:dyDescent="0.25">
      <c r="A41542" s="93" t="s">
        <v>6533</v>
      </c>
      <c r="B41542" t="s">
        <v>21791</v>
      </c>
      <c r="C41542">
        <v>4791</v>
      </c>
      <c r="D41542" s="93" t="s">
        <v>29798</v>
      </c>
      <c r="E41542" s="93" t="s">
        <v>14</v>
      </c>
    </row>
    <row r="41543" spans="1:5" x14ac:dyDescent="0.25">
      <c r="A41543" s="93" t="s">
        <v>6533</v>
      </c>
      <c r="B41543" t="s">
        <v>21791</v>
      </c>
      <c r="C41543">
        <v>4800</v>
      </c>
      <c r="D41543" s="93" t="s">
        <v>23092</v>
      </c>
      <c r="E41543" s="93" t="s">
        <v>14</v>
      </c>
    </row>
    <row r="41544" spans="1:5" x14ac:dyDescent="0.25">
      <c r="A41544" s="93" t="s">
        <v>6533</v>
      </c>
      <c r="B41544" t="s">
        <v>21783</v>
      </c>
      <c r="C41544">
        <v>88309</v>
      </c>
      <c r="D41544" s="93" t="s">
        <v>29799</v>
      </c>
      <c r="E41544" s="93" t="s">
        <v>14</v>
      </c>
    </row>
    <row r="41545" spans="1:5" x14ac:dyDescent="0.25">
      <c r="A41545" s="93" t="s">
        <v>6533</v>
      </c>
      <c r="B41545" t="s">
        <v>21783</v>
      </c>
      <c r="C41545">
        <v>88316</v>
      </c>
      <c r="D41545" s="93" t="s">
        <v>25038</v>
      </c>
      <c r="E41545" s="93" t="s">
        <v>14</v>
      </c>
    </row>
    <row r="41546" spans="1:5" x14ac:dyDescent="0.25">
      <c r="A41546" s="93" t="s">
        <v>6534</v>
      </c>
      <c r="D41546" s="93" t="s">
        <v>14</v>
      </c>
      <c r="E41546" s="93" t="s">
        <v>36285</v>
      </c>
    </row>
    <row r="41547" spans="1:5" x14ac:dyDescent="0.25">
      <c r="A41547" s="93" t="s">
        <v>6534</v>
      </c>
      <c r="B41547" t="s">
        <v>21791</v>
      </c>
      <c r="C41547">
        <v>4791</v>
      </c>
      <c r="D41547" s="93" t="s">
        <v>29798</v>
      </c>
      <c r="E41547" s="93" t="s">
        <v>14</v>
      </c>
    </row>
    <row r="41548" spans="1:5" x14ac:dyDescent="0.25">
      <c r="A41548" s="93" t="s">
        <v>6534</v>
      </c>
      <c r="B41548" t="s">
        <v>21791</v>
      </c>
      <c r="C41548">
        <v>4801</v>
      </c>
      <c r="D41548" s="93" t="s">
        <v>23092</v>
      </c>
      <c r="E41548" s="93" t="s">
        <v>14</v>
      </c>
    </row>
    <row r="41549" spans="1:5" x14ac:dyDescent="0.25">
      <c r="A41549" s="93" t="s">
        <v>6534</v>
      </c>
      <c r="B41549" t="s">
        <v>21783</v>
      </c>
      <c r="C41549">
        <v>88309</v>
      </c>
      <c r="D41549" s="93" t="s">
        <v>29799</v>
      </c>
      <c r="E41549" s="93" t="s">
        <v>14</v>
      </c>
    </row>
    <row r="41550" spans="1:5" x14ac:dyDescent="0.25">
      <c r="A41550" s="93" t="s">
        <v>6534</v>
      </c>
      <c r="B41550" t="s">
        <v>21783</v>
      </c>
      <c r="C41550">
        <v>88316</v>
      </c>
      <c r="D41550" s="93" t="s">
        <v>25038</v>
      </c>
      <c r="E41550" s="93" t="s">
        <v>14</v>
      </c>
    </row>
    <row r="41551" spans="1:5" x14ac:dyDescent="0.25">
      <c r="A41551" s="93" t="s">
        <v>6535</v>
      </c>
      <c r="D41551" s="93" t="s">
        <v>14</v>
      </c>
      <c r="E41551" s="93" t="s">
        <v>36286</v>
      </c>
    </row>
    <row r="41552" spans="1:5" x14ac:dyDescent="0.25">
      <c r="A41552" s="93" t="s">
        <v>6535</v>
      </c>
      <c r="B41552" t="s">
        <v>21783</v>
      </c>
      <c r="C41552">
        <v>88309</v>
      </c>
      <c r="D41552" s="93" t="s">
        <v>23434</v>
      </c>
      <c r="E41552" s="93" t="s">
        <v>14</v>
      </c>
    </row>
    <row r="41553" spans="1:5" x14ac:dyDescent="0.25">
      <c r="A41553" s="93" t="s">
        <v>6535</v>
      </c>
      <c r="B41553" t="s">
        <v>21783</v>
      </c>
      <c r="C41553">
        <v>88316</v>
      </c>
      <c r="D41553" s="93" t="s">
        <v>23440</v>
      </c>
      <c r="E41553" s="93" t="s">
        <v>14</v>
      </c>
    </row>
    <row r="41554" spans="1:5" x14ac:dyDescent="0.25">
      <c r="A41554" s="93" t="s">
        <v>6535</v>
      </c>
      <c r="B41554" t="s">
        <v>21783</v>
      </c>
      <c r="C41554">
        <v>95276</v>
      </c>
      <c r="D41554" s="93" t="s">
        <v>23457</v>
      </c>
      <c r="E41554" s="93" t="s">
        <v>14</v>
      </c>
    </row>
    <row r="41555" spans="1:5" x14ac:dyDescent="0.25">
      <c r="A41555" s="93" t="s">
        <v>6535</v>
      </c>
      <c r="B41555" t="s">
        <v>21783</v>
      </c>
      <c r="C41555">
        <v>95277</v>
      </c>
      <c r="D41555" s="93" t="s">
        <v>22330</v>
      </c>
      <c r="E41555" s="93" t="s">
        <v>14</v>
      </c>
    </row>
    <row r="41556" spans="1:5" x14ac:dyDescent="0.25">
      <c r="A41556" s="93" t="s">
        <v>6536</v>
      </c>
      <c r="D41556" s="93" t="s">
        <v>14</v>
      </c>
      <c r="E41556" s="93" t="s">
        <v>36287</v>
      </c>
    </row>
    <row r="41557" spans="1:5" x14ac:dyDescent="0.25">
      <c r="A41557" s="93" t="s">
        <v>6536</v>
      </c>
      <c r="B41557" t="s">
        <v>21791</v>
      </c>
      <c r="C41557">
        <v>3671</v>
      </c>
      <c r="D41557" s="93" t="s">
        <v>23013</v>
      </c>
      <c r="E41557" s="93" t="s">
        <v>14</v>
      </c>
    </row>
    <row r="41558" spans="1:5" x14ac:dyDescent="0.25">
      <c r="A41558" s="93" t="s">
        <v>6536</v>
      </c>
      <c r="B41558" t="s">
        <v>21791</v>
      </c>
      <c r="C41558">
        <v>4824</v>
      </c>
      <c r="D41558" s="93" t="s">
        <v>23532</v>
      </c>
      <c r="E41558" s="93" t="s">
        <v>14</v>
      </c>
    </row>
    <row r="41559" spans="1:5" x14ac:dyDescent="0.25">
      <c r="A41559" s="93" t="s">
        <v>6536</v>
      </c>
      <c r="B41559" t="s">
        <v>21791</v>
      </c>
      <c r="C41559">
        <v>6085</v>
      </c>
      <c r="D41559" s="93" t="s">
        <v>23228</v>
      </c>
      <c r="E41559" s="93" t="s">
        <v>14</v>
      </c>
    </row>
    <row r="41560" spans="1:5" x14ac:dyDescent="0.25">
      <c r="A41560" s="93" t="s">
        <v>6536</v>
      </c>
      <c r="B41560" t="s">
        <v>21791</v>
      </c>
      <c r="C41560">
        <v>41967</v>
      </c>
      <c r="D41560" s="93" t="s">
        <v>22589</v>
      </c>
      <c r="E41560" s="93" t="s">
        <v>14</v>
      </c>
    </row>
    <row r="41561" spans="1:5" x14ac:dyDescent="0.25">
      <c r="A41561" s="93" t="s">
        <v>6536</v>
      </c>
      <c r="B41561" t="s">
        <v>21791</v>
      </c>
      <c r="C41561">
        <v>44528</v>
      </c>
      <c r="D41561" s="93" t="s">
        <v>23286</v>
      </c>
      <c r="E41561" s="93" t="s">
        <v>14</v>
      </c>
    </row>
    <row r="41562" spans="1:5" x14ac:dyDescent="0.25">
      <c r="A41562" s="93" t="s">
        <v>6536</v>
      </c>
      <c r="B41562" t="s">
        <v>21783</v>
      </c>
      <c r="C41562">
        <v>88274</v>
      </c>
      <c r="D41562" s="93" t="s">
        <v>24784</v>
      </c>
      <c r="E41562" s="93" t="s">
        <v>14</v>
      </c>
    </row>
    <row r="41563" spans="1:5" x14ac:dyDescent="0.25">
      <c r="A41563" s="93" t="s">
        <v>6536</v>
      </c>
      <c r="B41563" t="s">
        <v>21783</v>
      </c>
      <c r="C41563">
        <v>88316</v>
      </c>
      <c r="D41563" s="93" t="s">
        <v>29800</v>
      </c>
      <c r="E41563" s="93" t="s">
        <v>14</v>
      </c>
    </row>
    <row r="41564" spans="1:5" x14ac:dyDescent="0.25">
      <c r="A41564" s="93" t="s">
        <v>6536</v>
      </c>
      <c r="B41564" t="s">
        <v>21783</v>
      </c>
      <c r="C41564">
        <v>89225</v>
      </c>
      <c r="D41564" s="93" t="s">
        <v>23662</v>
      </c>
      <c r="E41564" s="93" t="s">
        <v>14</v>
      </c>
    </row>
    <row r="41565" spans="1:5" x14ac:dyDescent="0.25">
      <c r="A41565" s="93" t="s">
        <v>6536</v>
      </c>
      <c r="B41565" t="s">
        <v>21783</v>
      </c>
      <c r="C41565">
        <v>89226</v>
      </c>
      <c r="D41565" s="93" t="s">
        <v>27771</v>
      </c>
      <c r="E41565" s="93" t="s">
        <v>14</v>
      </c>
    </row>
    <row r="41566" spans="1:5" x14ac:dyDescent="0.25">
      <c r="A41566" s="93" t="s">
        <v>6536</v>
      </c>
      <c r="B41566" t="s">
        <v>21783</v>
      </c>
      <c r="C41566">
        <v>95276</v>
      </c>
      <c r="D41566" s="93" t="s">
        <v>29801</v>
      </c>
      <c r="E41566" s="93" t="s">
        <v>14</v>
      </c>
    </row>
    <row r="41567" spans="1:5" x14ac:dyDescent="0.25">
      <c r="A41567" s="93" t="s">
        <v>6536</v>
      </c>
      <c r="B41567" t="s">
        <v>21783</v>
      </c>
      <c r="C41567">
        <v>95277</v>
      </c>
      <c r="D41567" s="93" t="s">
        <v>21955</v>
      </c>
      <c r="E41567" s="93" t="s">
        <v>14</v>
      </c>
    </row>
    <row r="41568" spans="1:5" x14ac:dyDescent="0.25">
      <c r="A41568" s="93" t="s">
        <v>6537</v>
      </c>
      <c r="D41568" s="93" t="s">
        <v>14</v>
      </c>
      <c r="E41568" s="93" t="s">
        <v>36288</v>
      </c>
    </row>
    <row r="41569" spans="1:5" x14ac:dyDescent="0.25">
      <c r="A41569" s="93" t="s">
        <v>6537</v>
      </c>
      <c r="B41569" t="s">
        <v>21791</v>
      </c>
      <c r="C41569">
        <v>10841</v>
      </c>
      <c r="D41569" s="93" t="s">
        <v>26379</v>
      </c>
      <c r="E41569" s="93" t="s">
        <v>14</v>
      </c>
    </row>
    <row r="41570" spans="1:5" x14ac:dyDescent="0.25">
      <c r="A41570" s="93" t="s">
        <v>6537</v>
      </c>
      <c r="B41570" t="s">
        <v>21791</v>
      </c>
      <c r="C41570">
        <v>34357</v>
      </c>
      <c r="D41570" s="93" t="s">
        <v>21884</v>
      </c>
      <c r="E41570" s="93" t="s">
        <v>14</v>
      </c>
    </row>
    <row r="41571" spans="1:5" x14ac:dyDescent="0.25">
      <c r="A41571" s="93" t="s">
        <v>6537</v>
      </c>
      <c r="B41571" t="s">
        <v>21791</v>
      </c>
      <c r="C41571">
        <v>37595</v>
      </c>
      <c r="D41571" s="93" t="s">
        <v>29784</v>
      </c>
      <c r="E41571" s="93" t="s">
        <v>14</v>
      </c>
    </row>
    <row r="41572" spans="1:5" x14ac:dyDescent="0.25">
      <c r="A41572" s="93" t="s">
        <v>6537</v>
      </c>
      <c r="B41572" t="s">
        <v>21783</v>
      </c>
      <c r="C41572">
        <v>88274</v>
      </c>
      <c r="D41572" s="93" t="s">
        <v>22928</v>
      </c>
      <c r="E41572" s="93" t="s">
        <v>14</v>
      </c>
    </row>
    <row r="41573" spans="1:5" x14ac:dyDescent="0.25">
      <c r="A41573" s="93" t="s">
        <v>6537</v>
      </c>
      <c r="B41573" t="s">
        <v>21783</v>
      </c>
      <c r="C41573">
        <v>88316</v>
      </c>
      <c r="D41573" s="93" t="s">
        <v>29802</v>
      </c>
      <c r="E41573" s="93" t="s">
        <v>14</v>
      </c>
    </row>
    <row r="41574" spans="1:5" x14ac:dyDescent="0.25">
      <c r="A41574" s="93" t="s">
        <v>6538</v>
      </c>
      <c r="D41574" s="93" t="s">
        <v>14</v>
      </c>
      <c r="E41574" s="93" t="s">
        <v>36289</v>
      </c>
    </row>
    <row r="41575" spans="1:5" x14ac:dyDescent="0.25">
      <c r="A41575" s="93" t="s">
        <v>6538</v>
      </c>
      <c r="B41575" t="s">
        <v>21791</v>
      </c>
      <c r="C41575">
        <v>4818</v>
      </c>
      <c r="D41575" s="93" t="s">
        <v>26379</v>
      </c>
      <c r="E41575" s="93" t="s">
        <v>14</v>
      </c>
    </row>
    <row r="41576" spans="1:5" x14ac:dyDescent="0.25">
      <c r="A41576" s="93" t="s">
        <v>6538</v>
      </c>
      <c r="B41576" t="s">
        <v>21791</v>
      </c>
      <c r="C41576">
        <v>34357</v>
      </c>
      <c r="D41576" s="93" t="s">
        <v>21884</v>
      </c>
      <c r="E41576" s="93" t="s">
        <v>14</v>
      </c>
    </row>
    <row r="41577" spans="1:5" x14ac:dyDescent="0.25">
      <c r="A41577" s="93" t="s">
        <v>6538</v>
      </c>
      <c r="B41577" t="s">
        <v>21791</v>
      </c>
      <c r="C41577">
        <v>37595</v>
      </c>
      <c r="D41577" s="93" t="s">
        <v>29784</v>
      </c>
      <c r="E41577" s="93" t="s">
        <v>14</v>
      </c>
    </row>
    <row r="41578" spans="1:5" x14ac:dyDescent="0.25">
      <c r="A41578" s="93" t="s">
        <v>6538</v>
      </c>
      <c r="B41578" t="s">
        <v>21783</v>
      </c>
      <c r="C41578">
        <v>88274</v>
      </c>
      <c r="D41578" s="93" t="s">
        <v>22928</v>
      </c>
      <c r="E41578" s="93" t="s">
        <v>14</v>
      </c>
    </row>
    <row r="41579" spans="1:5" x14ac:dyDescent="0.25">
      <c r="A41579" s="93" t="s">
        <v>6538</v>
      </c>
      <c r="B41579" t="s">
        <v>21783</v>
      </c>
      <c r="C41579">
        <v>88316</v>
      </c>
      <c r="D41579" s="93" t="s">
        <v>29802</v>
      </c>
      <c r="E41579" s="93" t="s">
        <v>14</v>
      </c>
    </row>
    <row r="41580" spans="1:5" x14ac:dyDescent="0.25">
      <c r="A41580" s="93" t="s">
        <v>6539</v>
      </c>
      <c r="D41580" s="93" t="s">
        <v>14</v>
      </c>
      <c r="E41580" s="93" t="s">
        <v>36290</v>
      </c>
    </row>
    <row r="41581" spans="1:5" x14ac:dyDescent="0.25">
      <c r="A41581" s="93" t="s">
        <v>6539</v>
      </c>
      <c r="B41581" t="s">
        <v>21791</v>
      </c>
      <c r="C41581">
        <v>4828</v>
      </c>
      <c r="D41581" s="93" t="s">
        <v>22196</v>
      </c>
      <c r="E41581" s="93" t="s">
        <v>14</v>
      </c>
    </row>
    <row r="41582" spans="1:5" x14ac:dyDescent="0.25">
      <c r="A41582" s="93" t="s">
        <v>6539</v>
      </c>
      <c r="B41582" t="s">
        <v>21791</v>
      </c>
      <c r="C41582">
        <v>37595</v>
      </c>
      <c r="D41582" s="93" t="s">
        <v>27627</v>
      </c>
      <c r="E41582" s="93" t="s">
        <v>14</v>
      </c>
    </row>
    <row r="41583" spans="1:5" x14ac:dyDescent="0.25">
      <c r="A41583" s="93" t="s">
        <v>6539</v>
      </c>
      <c r="B41583" t="s">
        <v>21783</v>
      </c>
      <c r="C41583">
        <v>88274</v>
      </c>
      <c r="D41583" s="93" t="s">
        <v>25977</v>
      </c>
      <c r="E41583" s="93" t="s">
        <v>14</v>
      </c>
    </row>
    <row r="41584" spans="1:5" x14ac:dyDescent="0.25">
      <c r="A41584" s="93" t="s">
        <v>6539</v>
      </c>
      <c r="B41584" t="s">
        <v>21783</v>
      </c>
      <c r="C41584">
        <v>88316</v>
      </c>
      <c r="D41584" s="93" t="s">
        <v>27427</v>
      </c>
      <c r="E41584" s="93" t="s">
        <v>14</v>
      </c>
    </row>
    <row r="41585" spans="1:5" x14ac:dyDescent="0.25">
      <c r="A41585" s="93" t="s">
        <v>6540</v>
      </c>
      <c r="D41585" s="93" t="s">
        <v>14</v>
      </c>
      <c r="E41585" s="93" t="s">
        <v>36291</v>
      </c>
    </row>
    <row r="41586" spans="1:5" x14ac:dyDescent="0.25">
      <c r="A41586" s="93" t="s">
        <v>6540</v>
      </c>
      <c r="B41586" t="s">
        <v>21791</v>
      </c>
      <c r="C41586">
        <v>4829</v>
      </c>
      <c r="D41586" s="93" t="s">
        <v>24190</v>
      </c>
      <c r="E41586" s="93" t="s">
        <v>14</v>
      </c>
    </row>
    <row r="41587" spans="1:5" x14ac:dyDescent="0.25">
      <c r="A41587" s="93" t="s">
        <v>6540</v>
      </c>
      <c r="B41587" t="s">
        <v>21791</v>
      </c>
      <c r="C41587">
        <v>34357</v>
      </c>
      <c r="D41587" s="93" t="s">
        <v>26160</v>
      </c>
      <c r="E41587" s="93" t="s">
        <v>14</v>
      </c>
    </row>
    <row r="41588" spans="1:5" x14ac:dyDescent="0.25">
      <c r="A41588" s="93" t="s">
        <v>6540</v>
      </c>
      <c r="B41588" t="s">
        <v>21791</v>
      </c>
      <c r="C41588">
        <v>37595</v>
      </c>
      <c r="D41588" s="93" t="s">
        <v>29787</v>
      </c>
      <c r="E41588" s="93" t="s">
        <v>14</v>
      </c>
    </row>
    <row r="41589" spans="1:5" x14ac:dyDescent="0.25">
      <c r="A41589" s="93" t="s">
        <v>6540</v>
      </c>
      <c r="B41589" t="s">
        <v>21783</v>
      </c>
      <c r="C41589">
        <v>88274</v>
      </c>
      <c r="D41589" s="93" t="s">
        <v>23722</v>
      </c>
      <c r="E41589" s="93" t="s">
        <v>14</v>
      </c>
    </row>
    <row r="41590" spans="1:5" x14ac:dyDescent="0.25">
      <c r="A41590" s="93" t="s">
        <v>6540</v>
      </c>
      <c r="B41590" t="s">
        <v>21783</v>
      </c>
      <c r="C41590">
        <v>88316</v>
      </c>
      <c r="D41590" s="93" t="s">
        <v>23385</v>
      </c>
      <c r="E41590" s="93" t="s">
        <v>14</v>
      </c>
    </row>
    <row r="41591" spans="1:5" x14ac:dyDescent="0.25">
      <c r="A41591" s="93" t="s">
        <v>6541</v>
      </c>
      <c r="D41591" s="93" t="s">
        <v>14</v>
      </c>
      <c r="E41591" s="93" t="s">
        <v>36292</v>
      </c>
    </row>
    <row r="41592" spans="1:5" x14ac:dyDescent="0.25">
      <c r="A41592" s="93" t="s">
        <v>6541</v>
      </c>
      <c r="B41592" t="s">
        <v>21791</v>
      </c>
      <c r="C41592">
        <v>6186</v>
      </c>
      <c r="D41592" s="93" t="s">
        <v>25864</v>
      </c>
      <c r="E41592" s="93" t="s">
        <v>14</v>
      </c>
    </row>
    <row r="41593" spans="1:5" x14ac:dyDescent="0.25">
      <c r="A41593" s="93" t="s">
        <v>6541</v>
      </c>
      <c r="B41593" t="s">
        <v>21791</v>
      </c>
      <c r="C41593">
        <v>44396</v>
      </c>
      <c r="D41593" s="93" t="s">
        <v>21864</v>
      </c>
      <c r="E41593" s="93" t="s">
        <v>14</v>
      </c>
    </row>
    <row r="41594" spans="1:5" x14ac:dyDescent="0.25">
      <c r="A41594" s="93" t="s">
        <v>6541</v>
      </c>
      <c r="B41594" t="s">
        <v>21783</v>
      </c>
      <c r="C41594">
        <v>88262</v>
      </c>
      <c r="D41594" s="93" t="s">
        <v>29803</v>
      </c>
      <c r="E41594" s="93" t="s">
        <v>14</v>
      </c>
    </row>
    <row r="41595" spans="1:5" x14ac:dyDescent="0.25">
      <c r="A41595" s="93" t="s">
        <v>6541</v>
      </c>
      <c r="B41595" t="s">
        <v>21783</v>
      </c>
      <c r="C41595">
        <v>88316</v>
      </c>
      <c r="D41595" s="93" t="s">
        <v>29804</v>
      </c>
      <c r="E41595" s="93" t="s">
        <v>14</v>
      </c>
    </row>
    <row r="41596" spans="1:5" x14ac:dyDescent="0.25">
      <c r="A41596" s="93" t="s">
        <v>6542</v>
      </c>
      <c r="D41596" s="93" t="s">
        <v>14</v>
      </c>
      <c r="E41596" s="93" t="s">
        <v>36293</v>
      </c>
    </row>
    <row r="41597" spans="1:5" x14ac:dyDescent="0.25">
      <c r="A41597" s="93" t="s">
        <v>6542</v>
      </c>
      <c r="B41597" t="s">
        <v>21791</v>
      </c>
      <c r="C41597">
        <v>6186</v>
      </c>
      <c r="D41597" s="93" t="s">
        <v>25864</v>
      </c>
      <c r="E41597" s="93" t="s">
        <v>14</v>
      </c>
    </row>
    <row r="41598" spans="1:5" x14ac:dyDescent="0.25">
      <c r="A41598" s="93" t="s">
        <v>6542</v>
      </c>
      <c r="B41598" t="s">
        <v>21791</v>
      </c>
      <c r="C41598">
        <v>7568</v>
      </c>
      <c r="D41598" s="93" t="s">
        <v>29805</v>
      </c>
      <c r="E41598" s="93" t="s">
        <v>14</v>
      </c>
    </row>
    <row r="41599" spans="1:5" x14ac:dyDescent="0.25">
      <c r="A41599" s="93" t="s">
        <v>6542</v>
      </c>
      <c r="B41599" t="s">
        <v>21791</v>
      </c>
      <c r="C41599">
        <v>44396</v>
      </c>
      <c r="D41599" s="93" t="s">
        <v>21864</v>
      </c>
      <c r="E41599" s="93" t="s">
        <v>14</v>
      </c>
    </row>
    <row r="41600" spans="1:5" x14ac:dyDescent="0.25">
      <c r="A41600" s="93" t="s">
        <v>6542</v>
      </c>
      <c r="B41600" t="s">
        <v>21783</v>
      </c>
      <c r="C41600">
        <v>88262</v>
      </c>
      <c r="D41600" s="93" t="s">
        <v>27846</v>
      </c>
      <c r="E41600" s="93" t="s">
        <v>14</v>
      </c>
    </row>
    <row r="41601" spans="1:5" x14ac:dyDescent="0.25">
      <c r="A41601" s="93" t="s">
        <v>6542</v>
      </c>
      <c r="B41601" t="s">
        <v>21783</v>
      </c>
      <c r="C41601">
        <v>88316</v>
      </c>
      <c r="D41601" s="93" t="s">
        <v>27077</v>
      </c>
      <c r="E41601" s="93" t="s">
        <v>14</v>
      </c>
    </row>
    <row r="41602" spans="1:5" x14ac:dyDescent="0.25">
      <c r="A41602" s="93" t="s">
        <v>6543</v>
      </c>
      <c r="D41602" s="93" t="s">
        <v>14</v>
      </c>
      <c r="E41602" s="93" t="s">
        <v>36294</v>
      </c>
    </row>
    <row r="41603" spans="1:5" x14ac:dyDescent="0.25">
      <c r="A41603" s="93" t="s">
        <v>6543</v>
      </c>
      <c r="B41603" t="s">
        <v>21791</v>
      </c>
      <c r="C41603">
        <v>1287</v>
      </c>
      <c r="D41603" s="93" t="s">
        <v>22942</v>
      </c>
      <c r="E41603" s="93" t="s">
        <v>14</v>
      </c>
    </row>
    <row r="41604" spans="1:5" x14ac:dyDescent="0.25">
      <c r="A41604" s="93" t="s">
        <v>6543</v>
      </c>
      <c r="B41604" t="s">
        <v>21791</v>
      </c>
      <c r="C41604">
        <v>1381</v>
      </c>
      <c r="D41604" s="93" t="s">
        <v>29806</v>
      </c>
      <c r="E41604" s="93" t="s">
        <v>14</v>
      </c>
    </row>
    <row r="41605" spans="1:5" x14ac:dyDescent="0.25">
      <c r="A41605" s="93" t="s">
        <v>6543</v>
      </c>
      <c r="B41605" t="s">
        <v>21791</v>
      </c>
      <c r="C41605">
        <v>34357</v>
      </c>
      <c r="D41605" s="93" t="s">
        <v>21805</v>
      </c>
      <c r="E41605" s="93" t="s">
        <v>14</v>
      </c>
    </row>
    <row r="41606" spans="1:5" x14ac:dyDescent="0.25">
      <c r="A41606" s="93" t="s">
        <v>6543</v>
      </c>
      <c r="B41606" t="s">
        <v>21783</v>
      </c>
      <c r="C41606">
        <v>88256</v>
      </c>
      <c r="D41606" s="93" t="s">
        <v>28642</v>
      </c>
      <c r="E41606" s="93" t="s">
        <v>14</v>
      </c>
    </row>
    <row r="41607" spans="1:5" x14ac:dyDescent="0.25">
      <c r="A41607" s="93" t="s">
        <v>6543</v>
      </c>
      <c r="B41607" t="s">
        <v>21783</v>
      </c>
      <c r="C41607">
        <v>88316</v>
      </c>
      <c r="D41607" s="93" t="s">
        <v>24016</v>
      </c>
      <c r="E41607" s="93" t="s">
        <v>14</v>
      </c>
    </row>
    <row r="41608" spans="1:5" x14ac:dyDescent="0.25">
      <c r="A41608" s="93" t="s">
        <v>6544</v>
      </c>
      <c r="D41608" s="93" t="s">
        <v>14</v>
      </c>
      <c r="E41608" s="93" t="s">
        <v>36295</v>
      </c>
    </row>
    <row r="41609" spans="1:5" x14ac:dyDescent="0.25">
      <c r="A41609" s="93" t="s">
        <v>6544</v>
      </c>
      <c r="B41609" t="s">
        <v>21791</v>
      </c>
      <c r="C41609">
        <v>1287</v>
      </c>
      <c r="D41609" s="93" t="s">
        <v>23385</v>
      </c>
      <c r="E41609" s="93" t="s">
        <v>14</v>
      </c>
    </row>
    <row r="41610" spans="1:5" x14ac:dyDescent="0.25">
      <c r="A41610" s="93" t="s">
        <v>6544</v>
      </c>
      <c r="B41610" t="s">
        <v>21791</v>
      </c>
      <c r="C41610">
        <v>1381</v>
      </c>
      <c r="D41610" s="93" t="s">
        <v>29806</v>
      </c>
      <c r="E41610" s="93" t="s">
        <v>14</v>
      </c>
    </row>
    <row r="41611" spans="1:5" x14ac:dyDescent="0.25">
      <c r="A41611" s="93" t="s">
        <v>6544</v>
      </c>
      <c r="B41611" t="s">
        <v>21791</v>
      </c>
      <c r="C41611">
        <v>34357</v>
      </c>
      <c r="D41611" s="93" t="s">
        <v>23434</v>
      </c>
      <c r="E41611" s="93" t="s">
        <v>14</v>
      </c>
    </row>
    <row r="41612" spans="1:5" x14ac:dyDescent="0.25">
      <c r="A41612" s="93" t="s">
        <v>6544</v>
      </c>
      <c r="B41612" t="s">
        <v>21783</v>
      </c>
      <c r="C41612">
        <v>88256</v>
      </c>
      <c r="D41612" s="93" t="s">
        <v>29807</v>
      </c>
      <c r="E41612" s="93" t="s">
        <v>14</v>
      </c>
    </row>
    <row r="41613" spans="1:5" x14ac:dyDescent="0.25">
      <c r="A41613" s="93" t="s">
        <v>6544</v>
      </c>
      <c r="B41613" t="s">
        <v>21783</v>
      </c>
      <c r="C41613">
        <v>88316</v>
      </c>
      <c r="D41613" s="93" t="s">
        <v>24484</v>
      </c>
      <c r="E41613" s="93" t="s">
        <v>14</v>
      </c>
    </row>
    <row r="41614" spans="1:5" x14ac:dyDescent="0.25">
      <c r="A41614" s="93" t="s">
        <v>6545</v>
      </c>
      <c r="D41614" s="93" t="s">
        <v>14</v>
      </c>
      <c r="E41614" s="93" t="s">
        <v>36296</v>
      </c>
    </row>
    <row r="41615" spans="1:5" x14ac:dyDescent="0.25">
      <c r="A41615" s="93" t="s">
        <v>6545</v>
      </c>
      <c r="B41615" t="s">
        <v>21791</v>
      </c>
      <c r="C41615">
        <v>1292</v>
      </c>
      <c r="D41615" s="93" t="s">
        <v>21979</v>
      </c>
      <c r="E41615" s="93" t="s">
        <v>14</v>
      </c>
    </row>
    <row r="41616" spans="1:5" x14ac:dyDescent="0.25">
      <c r="A41616" s="93" t="s">
        <v>6545</v>
      </c>
      <c r="B41616" t="s">
        <v>21791</v>
      </c>
      <c r="C41616">
        <v>1381</v>
      </c>
      <c r="D41616" s="93" t="s">
        <v>29806</v>
      </c>
      <c r="E41616" s="93" t="s">
        <v>14</v>
      </c>
    </row>
    <row r="41617" spans="1:5" x14ac:dyDescent="0.25">
      <c r="A41617" s="93" t="s">
        <v>6545</v>
      </c>
      <c r="B41617" t="s">
        <v>21791</v>
      </c>
      <c r="C41617">
        <v>34357</v>
      </c>
      <c r="D41617" s="93" t="s">
        <v>22006</v>
      </c>
      <c r="E41617" s="93" t="s">
        <v>14</v>
      </c>
    </row>
    <row r="41618" spans="1:5" x14ac:dyDescent="0.25">
      <c r="A41618" s="93" t="s">
        <v>6545</v>
      </c>
      <c r="B41618" t="s">
        <v>21783</v>
      </c>
      <c r="C41618">
        <v>88256</v>
      </c>
      <c r="D41618" s="93" t="s">
        <v>24051</v>
      </c>
      <c r="E41618" s="93" t="s">
        <v>14</v>
      </c>
    </row>
    <row r="41619" spans="1:5" x14ac:dyDescent="0.25">
      <c r="A41619" s="93" t="s">
        <v>6545</v>
      </c>
      <c r="B41619" t="s">
        <v>21783</v>
      </c>
      <c r="C41619">
        <v>88316</v>
      </c>
      <c r="D41619" s="93" t="s">
        <v>21928</v>
      </c>
      <c r="E41619" s="93" t="s">
        <v>14</v>
      </c>
    </row>
    <row r="41620" spans="1:5" x14ac:dyDescent="0.25">
      <c r="A41620" s="93" t="s">
        <v>6546</v>
      </c>
      <c r="D41620" s="93" t="s">
        <v>14</v>
      </c>
      <c r="E41620" s="93" t="s">
        <v>36297</v>
      </c>
    </row>
    <row r="41621" spans="1:5" x14ac:dyDescent="0.25">
      <c r="A41621" s="93" t="s">
        <v>6546</v>
      </c>
      <c r="B41621" t="s">
        <v>21791</v>
      </c>
      <c r="C41621">
        <v>10857</v>
      </c>
      <c r="D41621" s="93" t="s">
        <v>24190</v>
      </c>
      <c r="E41621" s="93" t="s">
        <v>14</v>
      </c>
    </row>
    <row r="41622" spans="1:5" x14ac:dyDescent="0.25">
      <c r="A41622" s="93" t="s">
        <v>6546</v>
      </c>
      <c r="B41622" t="s">
        <v>21791</v>
      </c>
      <c r="C41622">
        <v>37595</v>
      </c>
      <c r="D41622" s="93" t="s">
        <v>25838</v>
      </c>
      <c r="E41622" s="93" t="s">
        <v>14</v>
      </c>
    </row>
    <row r="41623" spans="1:5" x14ac:dyDescent="0.25">
      <c r="A41623" s="93" t="s">
        <v>6546</v>
      </c>
      <c r="B41623" t="s">
        <v>21783</v>
      </c>
      <c r="C41623">
        <v>88309</v>
      </c>
      <c r="D41623" s="93" t="s">
        <v>28517</v>
      </c>
      <c r="E41623" s="93" t="s">
        <v>14</v>
      </c>
    </row>
    <row r="41624" spans="1:5" x14ac:dyDescent="0.25">
      <c r="A41624" s="93" t="s">
        <v>6546</v>
      </c>
      <c r="B41624" t="s">
        <v>21783</v>
      </c>
      <c r="C41624">
        <v>88316</v>
      </c>
      <c r="D41624" s="93" t="s">
        <v>29808</v>
      </c>
      <c r="E41624" s="93" t="s">
        <v>14</v>
      </c>
    </row>
    <row r="41625" spans="1:5" x14ac:dyDescent="0.25">
      <c r="A41625" s="93" t="s">
        <v>6547</v>
      </c>
      <c r="D41625" s="93" t="s">
        <v>14</v>
      </c>
      <c r="E41625" s="93" t="s">
        <v>36298</v>
      </c>
    </row>
    <row r="41626" spans="1:5" x14ac:dyDescent="0.25">
      <c r="A41626" s="93" t="s">
        <v>6547</v>
      </c>
      <c r="B41626" t="s">
        <v>21791</v>
      </c>
      <c r="C41626">
        <v>4824</v>
      </c>
      <c r="D41626" s="93" t="s">
        <v>29809</v>
      </c>
      <c r="E41626" s="93" t="s">
        <v>14</v>
      </c>
    </row>
    <row r="41627" spans="1:5" x14ac:dyDescent="0.25">
      <c r="A41627" s="93" t="s">
        <v>6547</v>
      </c>
      <c r="B41627" t="s">
        <v>21783</v>
      </c>
      <c r="C41627">
        <v>87298</v>
      </c>
      <c r="D41627" s="93" t="s">
        <v>23680</v>
      </c>
      <c r="E41627" s="93" t="s">
        <v>14</v>
      </c>
    </row>
    <row r="41628" spans="1:5" x14ac:dyDescent="0.25">
      <c r="A41628" s="93" t="s">
        <v>6547</v>
      </c>
      <c r="B41628" t="s">
        <v>21783</v>
      </c>
      <c r="C41628">
        <v>88309</v>
      </c>
      <c r="D41628" s="93" t="s">
        <v>29810</v>
      </c>
      <c r="E41628" s="93" t="s">
        <v>14</v>
      </c>
    </row>
    <row r="41629" spans="1:5" x14ac:dyDescent="0.25">
      <c r="A41629" s="93" t="s">
        <v>6547</v>
      </c>
      <c r="B41629" t="s">
        <v>21783</v>
      </c>
      <c r="C41629">
        <v>88316</v>
      </c>
      <c r="D41629" s="93" t="s">
        <v>24793</v>
      </c>
      <c r="E41629" s="93" t="s">
        <v>14</v>
      </c>
    </row>
    <row r="41630" spans="1:5" x14ac:dyDescent="0.25">
      <c r="A41630" s="93" t="s">
        <v>6548</v>
      </c>
      <c r="D41630" s="93" t="s">
        <v>14</v>
      </c>
      <c r="E41630" s="93" t="s">
        <v>36299</v>
      </c>
    </row>
    <row r="41631" spans="1:5" x14ac:dyDescent="0.25">
      <c r="A41631" s="93" t="s">
        <v>6548</v>
      </c>
      <c r="B41631" t="s">
        <v>21791</v>
      </c>
      <c r="C41631">
        <v>2692</v>
      </c>
      <c r="D41631" s="93" t="s">
        <v>22935</v>
      </c>
      <c r="E41631" s="93" t="s">
        <v>14</v>
      </c>
    </row>
    <row r="41632" spans="1:5" x14ac:dyDescent="0.25">
      <c r="A41632" s="93" t="s">
        <v>6548</v>
      </c>
      <c r="B41632" t="s">
        <v>21791</v>
      </c>
      <c r="C41632">
        <v>4509</v>
      </c>
      <c r="D41632" s="93" t="s">
        <v>29811</v>
      </c>
      <c r="E41632" s="93" t="s">
        <v>14</v>
      </c>
    </row>
    <row r="41633" spans="1:5" x14ac:dyDescent="0.25">
      <c r="A41633" s="93" t="s">
        <v>6548</v>
      </c>
      <c r="B41633" t="s">
        <v>21791</v>
      </c>
      <c r="C41633">
        <v>4517</v>
      </c>
      <c r="D41633" s="93" t="s">
        <v>23131</v>
      </c>
      <c r="E41633" s="93" t="s">
        <v>14</v>
      </c>
    </row>
    <row r="41634" spans="1:5" x14ac:dyDescent="0.25">
      <c r="A41634" s="93" t="s">
        <v>6548</v>
      </c>
      <c r="B41634" t="s">
        <v>21791</v>
      </c>
      <c r="C41634">
        <v>5068</v>
      </c>
      <c r="D41634" s="93" t="s">
        <v>29812</v>
      </c>
      <c r="E41634" s="93" t="s">
        <v>14</v>
      </c>
    </row>
    <row r="41635" spans="1:5" x14ac:dyDescent="0.25">
      <c r="A41635" s="93" t="s">
        <v>6548</v>
      </c>
      <c r="B41635" t="s">
        <v>21783</v>
      </c>
      <c r="C41635">
        <v>88262</v>
      </c>
      <c r="D41635" s="93" t="s">
        <v>29813</v>
      </c>
      <c r="E41635" s="93" t="s">
        <v>14</v>
      </c>
    </row>
    <row r="41636" spans="1:5" x14ac:dyDescent="0.25">
      <c r="A41636" s="93" t="s">
        <v>6548</v>
      </c>
      <c r="B41636" t="s">
        <v>21783</v>
      </c>
      <c r="C41636">
        <v>88309</v>
      </c>
      <c r="D41636" s="93" t="s">
        <v>29814</v>
      </c>
      <c r="E41636" s="93" t="s">
        <v>14</v>
      </c>
    </row>
    <row r="41637" spans="1:5" x14ac:dyDescent="0.25">
      <c r="A41637" s="93" t="s">
        <v>6548</v>
      </c>
      <c r="B41637" t="s">
        <v>21783</v>
      </c>
      <c r="C41637">
        <v>88316</v>
      </c>
      <c r="D41637" s="93" t="s">
        <v>29815</v>
      </c>
      <c r="E41637" s="93" t="s">
        <v>14</v>
      </c>
    </row>
    <row r="41638" spans="1:5" x14ac:dyDescent="0.25">
      <c r="A41638" s="93" t="s">
        <v>6548</v>
      </c>
      <c r="B41638" t="s">
        <v>21783</v>
      </c>
      <c r="C41638">
        <v>94964</v>
      </c>
      <c r="D41638" s="93" t="s">
        <v>29816</v>
      </c>
      <c r="E41638" s="93" t="s">
        <v>14</v>
      </c>
    </row>
    <row r="41639" spans="1:5" x14ac:dyDescent="0.25">
      <c r="A41639" s="93" t="s">
        <v>6549</v>
      </c>
      <c r="D41639" s="93" t="s">
        <v>14</v>
      </c>
      <c r="E41639" s="93" t="s">
        <v>36300</v>
      </c>
    </row>
    <row r="41640" spans="1:5" x14ac:dyDescent="0.25">
      <c r="A41640" s="93" t="s">
        <v>6549</v>
      </c>
      <c r="B41640" t="s">
        <v>21791</v>
      </c>
      <c r="C41640">
        <v>2692</v>
      </c>
      <c r="D41640" s="93" t="s">
        <v>22935</v>
      </c>
      <c r="E41640" s="93" t="s">
        <v>14</v>
      </c>
    </row>
    <row r="41641" spans="1:5" x14ac:dyDescent="0.25">
      <c r="A41641" s="93" t="s">
        <v>6549</v>
      </c>
      <c r="B41641" t="s">
        <v>21791</v>
      </c>
      <c r="C41641">
        <v>4509</v>
      </c>
      <c r="D41641" s="93" t="s">
        <v>29811</v>
      </c>
      <c r="E41641" s="93" t="s">
        <v>14</v>
      </c>
    </row>
    <row r="41642" spans="1:5" x14ac:dyDescent="0.25">
      <c r="A41642" s="93" t="s">
        <v>6549</v>
      </c>
      <c r="B41642" t="s">
        <v>21791</v>
      </c>
      <c r="C41642">
        <v>4517</v>
      </c>
      <c r="D41642" s="93" t="s">
        <v>23131</v>
      </c>
      <c r="E41642" s="93" t="s">
        <v>14</v>
      </c>
    </row>
    <row r="41643" spans="1:5" x14ac:dyDescent="0.25">
      <c r="A41643" s="93" t="s">
        <v>6549</v>
      </c>
      <c r="B41643" t="s">
        <v>21791</v>
      </c>
      <c r="C41643">
        <v>5068</v>
      </c>
      <c r="D41643" s="93" t="s">
        <v>29812</v>
      </c>
      <c r="E41643" s="93" t="s">
        <v>14</v>
      </c>
    </row>
    <row r="41644" spans="1:5" x14ac:dyDescent="0.25">
      <c r="A41644" s="93" t="s">
        <v>6549</v>
      </c>
      <c r="B41644" t="s">
        <v>21791</v>
      </c>
      <c r="C41644">
        <v>34492</v>
      </c>
      <c r="D41644" s="93" t="s">
        <v>29816</v>
      </c>
      <c r="E41644" s="93" t="s">
        <v>14</v>
      </c>
    </row>
    <row r="41645" spans="1:5" x14ac:dyDescent="0.25">
      <c r="A41645" s="93" t="s">
        <v>6549</v>
      </c>
      <c r="B41645" t="s">
        <v>21783</v>
      </c>
      <c r="C41645">
        <v>88262</v>
      </c>
      <c r="D41645" s="93" t="s">
        <v>29813</v>
      </c>
      <c r="E41645" s="93" t="s">
        <v>14</v>
      </c>
    </row>
    <row r="41646" spans="1:5" x14ac:dyDescent="0.25">
      <c r="A41646" s="93" t="s">
        <v>6549</v>
      </c>
      <c r="B41646" t="s">
        <v>21783</v>
      </c>
      <c r="C41646">
        <v>88309</v>
      </c>
      <c r="D41646" s="93" t="s">
        <v>23431</v>
      </c>
      <c r="E41646" s="93" t="s">
        <v>14</v>
      </c>
    </row>
    <row r="41647" spans="1:5" x14ac:dyDescent="0.25">
      <c r="A41647" s="93" t="s">
        <v>6549</v>
      </c>
      <c r="B41647" t="s">
        <v>21783</v>
      </c>
      <c r="C41647">
        <v>88316</v>
      </c>
      <c r="D41647" s="93" t="s">
        <v>29817</v>
      </c>
      <c r="E41647" s="93" t="s">
        <v>14</v>
      </c>
    </row>
    <row r="41648" spans="1:5" x14ac:dyDescent="0.25">
      <c r="A41648" s="93" t="s">
        <v>6550</v>
      </c>
      <c r="D41648" s="93" t="s">
        <v>14</v>
      </c>
      <c r="E41648" s="93" t="s">
        <v>36301</v>
      </c>
    </row>
    <row r="41649" spans="1:5" x14ac:dyDescent="0.25">
      <c r="A41649" s="93" t="s">
        <v>6550</v>
      </c>
      <c r="B41649" t="s">
        <v>21791</v>
      </c>
      <c r="C41649">
        <v>4517</v>
      </c>
      <c r="D41649" s="93" t="s">
        <v>23449</v>
      </c>
      <c r="E41649" s="93" t="s">
        <v>14</v>
      </c>
    </row>
    <row r="41650" spans="1:5" x14ac:dyDescent="0.25">
      <c r="A41650" s="93" t="s">
        <v>6550</v>
      </c>
      <c r="B41650" t="s">
        <v>21791</v>
      </c>
      <c r="C41650">
        <v>5068</v>
      </c>
      <c r="D41650" s="93" t="s">
        <v>22848</v>
      </c>
      <c r="E41650" s="93" t="s">
        <v>14</v>
      </c>
    </row>
    <row r="41651" spans="1:5" x14ac:dyDescent="0.25">
      <c r="A41651" s="93" t="s">
        <v>6550</v>
      </c>
      <c r="B41651" t="s">
        <v>21791</v>
      </c>
      <c r="C41651">
        <v>7156</v>
      </c>
      <c r="D41651" s="93" t="s">
        <v>29818</v>
      </c>
      <c r="E41651" s="93" t="s">
        <v>14</v>
      </c>
    </row>
    <row r="41652" spans="1:5" x14ac:dyDescent="0.25">
      <c r="A41652" s="93" t="s">
        <v>6550</v>
      </c>
      <c r="B41652" t="s">
        <v>21783</v>
      </c>
      <c r="C41652">
        <v>88262</v>
      </c>
      <c r="D41652" s="93" t="s">
        <v>29819</v>
      </c>
      <c r="E41652" s="93" t="s">
        <v>14</v>
      </c>
    </row>
    <row r="41653" spans="1:5" x14ac:dyDescent="0.25">
      <c r="A41653" s="93" t="s">
        <v>6550</v>
      </c>
      <c r="B41653" t="s">
        <v>21783</v>
      </c>
      <c r="C41653">
        <v>88309</v>
      </c>
      <c r="D41653" s="93" t="s">
        <v>27349</v>
      </c>
      <c r="E41653" s="93" t="s">
        <v>14</v>
      </c>
    </row>
    <row r="41654" spans="1:5" x14ac:dyDescent="0.25">
      <c r="A41654" s="93" t="s">
        <v>6550</v>
      </c>
      <c r="B41654" t="s">
        <v>21783</v>
      </c>
      <c r="C41654">
        <v>88316</v>
      </c>
      <c r="D41654" s="93" t="s">
        <v>27546</v>
      </c>
      <c r="E41654" s="93" t="s">
        <v>14</v>
      </c>
    </row>
    <row r="41655" spans="1:5" x14ac:dyDescent="0.25">
      <c r="A41655" s="93" t="s">
        <v>6550</v>
      </c>
      <c r="B41655" t="s">
        <v>21783</v>
      </c>
      <c r="C41655">
        <v>94964</v>
      </c>
      <c r="D41655" s="93" t="s">
        <v>24288</v>
      </c>
      <c r="E41655" s="93" t="s">
        <v>14</v>
      </c>
    </row>
    <row r="41656" spans="1:5" x14ac:dyDescent="0.25">
      <c r="A41656" s="93" t="s">
        <v>6551</v>
      </c>
      <c r="D41656" s="93" t="s">
        <v>14</v>
      </c>
      <c r="E41656" s="93" t="s">
        <v>36302</v>
      </c>
    </row>
    <row r="41657" spans="1:5" x14ac:dyDescent="0.25">
      <c r="A41657" s="93" t="s">
        <v>6551</v>
      </c>
      <c r="B41657" t="s">
        <v>21791</v>
      </c>
      <c r="C41657">
        <v>4517</v>
      </c>
      <c r="D41657" s="93" t="s">
        <v>23449</v>
      </c>
      <c r="E41657" s="93" t="s">
        <v>14</v>
      </c>
    </row>
    <row r="41658" spans="1:5" x14ac:dyDescent="0.25">
      <c r="A41658" s="93" t="s">
        <v>6551</v>
      </c>
      <c r="B41658" t="s">
        <v>21791</v>
      </c>
      <c r="C41658">
        <v>5068</v>
      </c>
      <c r="D41658" s="93" t="s">
        <v>22848</v>
      </c>
      <c r="E41658" s="93" t="s">
        <v>14</v>
      </c>
    </row>
    <row r="41659" spans="1:5" x14ac:dyDescent="0.25">
      <c r="A41659" s="93" t="s">
        <v>6551</v>
      </c>
      <c r="B41659" t="s">
        <v>21791</v>
      </c>
      <c r="C41659">
        <v>7156</v>
      </c>
      <c r="D41659" s="93" t="s">
        <v>29818</v>
      </c>
      <c r="E41659" s="93" t="s">
        <v>14</v>
      </c>
    </row>
    <row r="41660" spans="1:5" x14ac:dyDescent="0.25">
      <c r="A41660" s="93" t="s">
        <v>6551</v>
      </c>
      <c r="B41660" t="s">
        <v>21791</v>
      </c>
      <c r="C41660">
        <v>34492</v>
      </c>
      <c r="D41660" s="93" t="s">
        <v>24288</v>
      </c>
      <c r="E41660" s="93" t="s">
        <v>14</v>
      </c>
    </row>
    <row r="41661" spans="1:5" x14ac:dyDescent="0.25">
      <c r="A41661" s="93" t="s">
        <v>6551</v>
      </c>
      <c r="B41661" t="s">
        <v>21783</v>
      </c>
      <c r="C41661">
        <v>88262</v>
      </c>
      <c r="D41661" s="93" t="s">
        <v>29819</v>
      </c>
      <c r="E41661" s="93" t="s">
        <v>14</v>
      </c>
    </row>
    <row r="41662" spans="1:5" x14ac:dyDescent="0.25">
      <c r="A41662" s="93" t="s">
        <v>6551</v>
      </c>
      <c r="B41662" t="s">
        <v>21783</v>
      </c>
      <c r="C41662">
        <v>88309</v>
      </c>
      <c r="D41662" s="93" t="s">
        <v>22788</v>
      </c>
      <c r="E41662" s="93" t="s">
        <v>14</v>
      </c>
    </row>
    <row r="41663" spans="1:5" x14ac:dyDescent="0.25">
      <c r="A41663" s="93" t="s">
        <v>6551</v>
      </c>
      <c r="B41663" t="s">
        <v>21783</v>
      </c>
      <c r="C41663">
        <v>88316</v>
      </c>
      <c r="D41663" s="93" t="s">
        <v>29820</v>
      </c>
      <c r="E41663" s="93" t="s">
        <v>14</v>
      </c>
    </row>
    <row r="41664" spans="1:5" x14ac:dyDescent="0.25">
      <c r="A41664" s="93" t="s">
        <v>6552</v>
      </c>
      <c r="D41664" s="93" t="s">
        <v>14</v>
      </c>
      <c r="E41664" s="93" t="s">
        <v>36303</v>
      </c>
    </row>
    <row r="41665" spans="1:5" x14ac:dyDescent="0.25">
      <c r="A41665" s="93" t="s">
        <v>6552</v>
      </c>
      <c r="B41665" t="s">
        <v>21791</v>
      </c>
      <c r="C41665">
        <v>2692</v>
      </c>
      <c r="D41665" s="93" t="s">
        <v>23680</v>
      </c>
      <c r="E41665" s="93" t="s">
        <v>14</v>
      </c>
    </row>
    <row r="41666" spans="1:5" x14ac:dyDescent="0.25">
      <c r="A41666" s="93" t="s">
        <v>6552</v>
      </c>
      <c r="B41666" t="s">
        <v>21791</v>
      </c>
      <c r="C41666">
        <v>4509</v>
      </c>
      <c r="D41666" s="93" t="s">
        <v>23430</v>
      </c>
      <c r="E41666" s="93" t="s">
        <v>14</v>
      </c>
    </row>
    <row r="41667" spans="1:5" x14ac:dyDescent="0.25">
      <c r="A41667" s="93" t="s">
        <v>6552</v>
      </c>
      <c r="B41667" t="s">
        <v>21791</v>
      </c>
      <c r="C41667">
        <v>4517</v>
      </c>
      <c r="D41667" s="93" t="s">
        <v>23450</v>
      </c>
      <c r="E41667" s="93" t="s">
        <v>14</v>
      </c>
    </row>
    <row r="41668" spans="1:5" x14ac:dyDescent="0.25">
      <c r="A41668" s="93" t="s">
        <v>6552</v>
      </c>
      <c r="B41668" t="s">
        <v>21791</v>
      </c>
      <c r="C41668">
        <v>5068</v>
      </c>
      <c r="D41668" s="93" t="s">
        <v>22848</v>
      </c>
      <c r="E41668" s="93" t="s">
        <v>14</v>
      </c>
    </row>
    <row r="41669" spans="1:5" x14ac:dyDescent="0.25">
      <c r="A41669" s="93" t="s">
        <v>6552</v>
      </c>
      <c r="B41669" t="s">
        <v>21791</v>
      </c>
      <c r="C41669">
        <v>7156</v>
      </c>
      <c r="D41669" s="93" t="s">
        <v>29818</v>
      </c>
      <c r="E41669" s="93" t="s">
        <v>14</v>
      </c>
    </row>
    <row r="41670" spans="1:5" x14ac:dyDescent="0.25">
      <c r="A41670" s="93" t="s">
        <v>6552</v>
      </c>
      <c r="B41670" t="s">
        <v>21783</v>
      </c>
      <c r="C41670">
        <v>88262</v>
      </c>
      <c r="D41670" s="93" t="s">
        <v>22348</v>
      </c>
      <c r="E41670" s="93" t="s">
        <v>14</v>
      </c>
    </row>
    <row r="41671" spans="1:5" x14ac:dyDescent="0.25">
      <c r="A41671" s="93" t="s">
        <v>6552</v>
      </c>
      <c r="B41671" t="s">
        <v>21783</v>
      </c>
      <c r="C41671">
        <v>88309</v>
      </c>
      <c r="D41671" s="93" t="s">
        <v>28136</v>
      </c>
      <c r="E41671" s="93" t="s">
        <v>14</v>
      </c>
    </row>
    <row r="41672" spans="1:5" x14ac:dyDescent="0.25">
      <c r="A41672" s="93" t="s">
        <v>6552</v>
      </c>
      <c r="B41672" t="s">
        <v>21783</v>
      </c>
      <c r="C41672">
        <v>88316</v>
      </c>
      <c r="D41672" s="93" t="s">
        <v>29821</v>
      </c>
      <c r="E41672" s="93" t="s">
        <v>14</v>
      </c>
    </row>
    <row r="41673" spans="1:5" x14ac:dyDescent="0.25">
      <c r="A41673" s="93" t="s">
        <v>6552</v>
      </c>
      <c r="B41673" t="s">
        <v>21783</v>
      </c>
      <c r="C41673">
        <v>94964</v>
      </c>
      <c r="D41673" s="93" t="s">
        <v>21925</v>
      </c>
      <c r="E41673" s="93" t="s">
        <v>14</v>
      </c>
    </row>
    <row r="41674" spans="1:5" x14ac:dyDescent="0.25">
      <c r="A41674" s="93" t="s">
        <v>6553</v>
      </c>
      <c r="D41674" s="93" t="s">
        <v>14</v>
      </c>
      <c r="E41674" s="93" t="s">
        <v>36304</v>
      </c>
    </row>
    <row r="41675" spans="1:5" x14ac:dyDescent="0.25">
      <c r="A41675" s="93" t="s">
        <v>6553</v>
      </c>
      <c r="B41675" t="s">
        <v>21791</v>
      </c>
      <c r="C41675">
        <v>2692</v>
      </c>
      <c r="D41675" s="93" t="s">
        <v>23680</v>
      </c>
      <c r="E41675" s="93" t="s">
        <v>14</v>
      </c>
    </row>
    <row r="41676" spans="1:5" x14ac:dyDescent="0.25">
      <c r="A41676" s="93" t="s">
        <v>6553</v>
      </c>
      <c r="B41676" t="s">
        <v>21791</v>
      </c>
      <c r="C41676">
        <v>4509</v>
      </c>
      <c r="D41676" s="93" t="s">
        <v>23430</v>
      </c>
      <c r="E41676" s="93" t="s">
        <v>14</v>
      </c>
    </row>
    <row r="41677" spans="1:5" x14ac:dyDescent="0.25">
      <c r="A41677" s="93" t="s">
        <v>6553</v>
      </c>
      <c r="B41677" t="s">
        <v>21791</v>
      </c>
      <c r="C41677">
        <v>4517</v>
      </c>
      <c r="D41677" s="93" t="s">
        <v>23450</v>
      </c>
      <c r="E41677" s="93" t="s">
        <v>14</v>
      </c>
    </row>
    <row r="41678" spans="1:5" x14ac:dyDescent="0.25">
      <c r="A41678" s="93" t="s">
        <v>6553</v>
      </c>
      <c r="B41678" t="s">
        <v>21791</v>
      </c>
      <c r="C41678">
        <v>5068</v>
      </c>
      <c r="D41678" s="93" t="s">
        <v>22848</v>
      </c>
      <c r="E41678" s="93" t="s">
        <v>14</v>
      </c>
    </row>
    <row r="41679" spans="1:5" x14ac:dyDescent="0.25">
      <c r="A41679" s="93" t="s">
        <v>6553</v>
      </c>
      <c r="B41679" t="s">
        <v>21791</v>
      </c>
      <c r="C41679">
        <v>7156</v>
      </c>
      <c r="D41679" s="93" t="s">
        <v>29818</v>
      </c>
      <c r="E41679" s="93" t="s">
        <v>14</v>
      </c>
    </row>
    <row r="41680" spans="1:5" x14ac:dyDescent="0.25">
      <c r="A41680" s="93" t="s">
        <v>6553</v>
      </c>
      <c r="B41680" t="s">
        <v>21791</v>
      </c>
      <c r="C41680">
        <v>34492</v>
      </c>
      <c r="D41680" s="93" t="s">
        <v>21925</v>
      </c>
      <c r="E41680" s="93" t="s">
        <v>14</v>
      </c>
    </row>
    <row r="41681" spans="1:5" x14ac:dyDescent="0.25">
      <c r="A41681" s="93" t="s">
        <v>6553</v>
      </c>
      <c r="B41681" t="s">
        <v>21783</v>
      </c>
      <c r="C41681">
        <v>88262</v>
      </c>
      <c r="D41681" s="93" t="s">
        <v>22348</v>
      </c>
      <c r="E41681" s="93" t="s">
        <v>14</v>
      </c>
    </row>
    <row r="41682" spans="1:5" x14ac:dyDescent="0.25">
      <c r="A41682" s="93" t="s">
        <v>6553</v>
      </c>
      <c r="B41682" t="s">
        <v>21783</v>
      </c>
      <c r="C41682">
        <v>88309</v>
      </c>
      <c r="D41682" s="93" t="s">
        <v>22520</v>
      </c>
      <c r="E41682" s="93" t="s">
        <v>14</v>
      </c>
    </row>
    <row r="41683" spans="1:5" x14ac:dyDescent="0.25">
      <c r="A41683" s="93" t="s">
        <v>6553</v>
      </c>
      <c r="B41683" t="s">
        <v>21783</v>
      </c>
      <c r="C41683">
        <v>88316</v>
      </c>
      <c r="D41683" s="93" t="s">
        <v>29822</v>
      </c>
      <c r="E41683" s="93" t="s">
        <v>14</v>
      </c>
    </row>
    <row r="41684" spans="1:5" x14ac:dyDescent="0.25">
      <c r="A41684" s="93" t="s">
        <v>6554</v>
      </c>
      <c r="D41684" s="93" t="s">
        <v>14</v>
      </c>
      <c r="E41684" s="93" t="s">
        <v>36305</v>
      </c>
    </row>
    <row r="41685" spans="1:5" x14ac:dyDescent="0.25">
      <c r="A41685" s="93" t="s">
        <v>6554</v>
      </c>
      <c r="B41685" t="s">
        <v>21791</v>
      </c>
      <c r="C41685">
        <v>34492</v>
      </c>
      <c r="D41685" s="93" t="s">
        <v>22366</v>
      </c>
      <c r="E41685" s="93" t="s">
        <v>14</v>
      </c>
    </row>
    <row r="41686" spans="1:5" x14ac:dyDescent="0.25">
      <c r="A41686" s="93" t="s">
        <v>6554</v>
      </c>
      <c r="B41686" t="s">
        <v>21791</v>
      </c>
      <c r="C41686">
        <v>43146</v>
      </c>
      <c r="D41686" s="93" t="s">
        <v>23025</v>
      </c>
      <c r="E41686" s="93" t="s">
        <v>14</v>
      </c>
    </row>
    <row r="41687" spans="1:5" x14ac:dyDescent="0.25">
      <c r="A41687" s="93" t="s">
        <v>6554</v>
      </c>
      <c r="B41687" t="s">
        <v>21783</v>
      </c>
      <c r="C41687">
        <v>88309</v>
      </c>
      <c r="D41687" s="93" t="s">
        <v>27712</v>
      </c>
      <c r="E41687" s="93" t="s">
        <v>14</v>
      </c>
    </row>
    <row r="41688" spans="1:5" x14ac:dyDescent="0.25">
      <c r="A41688" s="93" t="s">
        <v>6554</v>
      </c>
      <c r="B41688" t="s">
        <v>21783</v>
      </c>
      <c r="C41688">
        <v>88316</v>
      </c>
      <c r="D41688" s="93" t="s">
        <v>22374</v>
      </c>
      <c r="E41688" s="93" t="s">
        <v>14</v>
      </c>
    </row>
    <row r="41689" spans="1:5" x14ac:dyDescent="0.25">
      <c r="A41689" s="93" t="s">
        <v>6554</v>
      </c>
      <c r="B41689" t="s">
        <v>21783</v>
      </c>
      <c r="C41689">
        <v>95282</v>
      </c>
      <c r="D41689" s="93" t="s">
        <v>23307</v>
      </c>
      <c r="E41689" s="93" t="s">
        <v>14</v>
      </c>
    </row>
    <row r="41690" spans="1:5" x14ac:dyDescent="0.25">
      <c r="A41690" s="93" t="s">
        <v>6555</v>
      </c>
      <c r="D41690" s="93" t="s">
        <v>14</v>
      </c>
      <c r="E41690" s="93" t="s">
        <v>36306</v>
      </c>
    </row>
    <row r="41691" spans="1:5" x14ac:dyDescent="0.25">
      <c r="A41691" s="93" t="s">
        <v>6555</v>
      </c>
      <c r="B41691" t="s">
        <v>21791</v>
      </c>
      <c r="C41691">
        <v>2692</v>
      </c>
      <c r="D41691" s="93" t="s">
        <v>22935</v>
      </c>
      <c r="E41691" s="93" t="s">
        <v>14</v>
      </c>
    </row>
    <row r="41692" spans="1:5" x14ac:dyDescent="0.25">
      <c r="A41692" s="93" t="s">
        <v>6555</v>
      </c>
      <c r="B41692" t="s">
        <v>21791</v>
      </c>
      <c r="C41692">
        <v>4509</v>
      </c>
      <c r="D41692" s="93" t="s">
        <v>29811</v>
      </c>
      <c r="E41692" s="93" t="s">
        <v>14</v>
      </c>
    </row>
    <row r="41693" spans="1:5" x14ac:dyDescent="0.25">
      <c r="A41693" s="93" t="s">
        <v>6555</v>
      </c>
      <c r="B41693" t="s">
        <v>21791</v>
      </c>
      <c r="C41693">
        <v>4517</v>
      </c>
      <c r="D41693" s="93" t="s">
        <v>23131</v>
      </c>
      <c r="E41693" s="93" t="s">
        <v>14</v>
      </c>
    </row>
    <row r="41694" spans="1:5" x14ac:dyDescent="0.25">
      <c r="A41694" s="93" t="s">
        <v>6555</v>
      </c>
      <c r="B41694" t="s">
        <v>21791</v>
      </c>
      <c r="C41694">
        <v>5068</v>
      </c>
      <c r="D41694" s="93" t="s">
        <v>29812</v>
      </c>
      <c r="E41694" s="93" t="s">
        <v>14</v>
      </c>
    </row>
    <row r="41695" spans="1:5" x14ac:dyDescent="0.25">
      <c r="A41695" s="93" t="s">
        <v>6555</v>
      </c>
      <c r="B41695" t="s">
        <v>21791</v>
      </c>
      <c r="C41695">
        <v>34493</v>
      </c>
      <c r="D41695" s="93" t="s">
        <v>29816</v>
      </c>
      <c r="E41695" s="93" t="s">
        <v>14</v>
      </c>
    </row>
    <row r="41696" spans="1:5" x14ac:dyDescent="0.25">
      <c r="A41696" s="93" t="s">
        <v>6555</v>
      </c>
      <c r="B41696" t="s">
        <v>21783</v>
      </c>
      <c r="C41696">
        <v>88262</v>
      </c>
      <c r="D41696" s="93" t="s">
        <v>29813</v>
      </c>
      <c r="E41696" s="93" t="s">
        <v>14</v>
      </c>
    </row>
    <row r="41697" spans="1:5" x14ac:dyDescent="0.25">
      <c r="A41697" s="93" t="s">
        <v>6555</v>
      </c>
      <c r="B41697" t="s">
        <v>21783</v>
      </c>
      <c r="C41697">
        <v>88309</v>
      </c>
      <c r="D41697" s="93" t="s">
        <v>23431</v>
      </c>
      <c r="E41697" s="93" t="s">
        <v>14</v>
      </c>
    </row>
    <row r="41698" spans="1:5" x14ac:dyDescent="0.25">
      <c r="A41698" s="93" t="s">
        <v>6555</v>
      </c>
      <c r="B41698" t="s">
        <v>21783</v>
      </c>
      <c r="C41698">
        <v>88316</v>
      </c>
      <c r="D41698" s="93" t="s">
        <v>29817</v>
      </c>
      <c r="E41698" s="93" t="s">
        <v>14</v>
      </c>
    </row>
    <row r="41699" spans="1:5" x14ac:dyDescent="0.25">
      <c r="A41699" s="93" t="s">
        <v>6556</v>
      </c>
      <c r="D41699" s="93" t="s">
        <v>14</v>
      </c>
      <c r="E41699" s="93" t="s">
        <v>36307</v>
      </c>
    </row>
    <row r="41700" spans="1:5" x14ac:dyDescent="0.25">
      <c r="A41700" s="93" t="s">
        <v>6556</v>
      </c>
      <c r="B41700" t="s">
        <v>21791</v>
      </c>
      <c r="C41700">
        <v>34353</v>
      </c>
      <c r="D41700" s="93" t="s">
        <v>29784</v>
      </c>
      <c r="E41700" s="93" t="s">
        <v>14</v>
      </c>
    </row>
    <row r="41701" spans="1:5" x14ac:dyDescent="0.25">
      <c r="A41701" s="93" t="s">
        <v>6556</v>
      </c>
      <c r="B41701" t="s">
        <v>21791</v>
      </c>
      <c r="C41701">
        <v>34357</v>
      </c>
      <c r="D41701" s="93" t="s">
        <v>23305</v>
      </c>
      <c r="E41701" s="93" t="s">
        <v>14</v>
      </c>
    </row>
    <row r="41702" spans="1:5" x14ac:dyDescent="0.25">
      <c r="A41702" s="93" t="s">
        <v>6556</v>
      </c>
      <c r="B41702" t="s">
        <v>21791</v>
      </c>
      <c r="C41702">
        <v>36178</v>
      </c>
      <c r="D41702" s="93" t="s">
        <v>29823</v>
      </c>
      <c r="E41702" s="93" t="s">
        <v>14</v>
      </c>
    </row>
    <row r="41703" spans="1:5" x14ac:dyDescent="0.25">
      <c r="A41703" s="93" t="s">
        <v>6556</v>
      </c>
      <c r="B41703" t="s">
        <v>21783</v>
      </c>
      <c r="C41703">
        <v>88309</v>
      </c>
      <c r="D41703" s="93" t="s">
        <v>23755</v>
      </c>
      <c r="E41703" s="93" t="s">
        <v>14</v>
      </c>
    </row>
    <row r="41704" spans="1:5" x14ac:dyDescent="0.25">
      <c r="A41704" s="93" t="s">
        <v>6556</v>
      </c>
      <c r="B41704" t="s">
        <v>21783</v>
      </c>
      <c r="C41704">
        <v>88316</v>
      </c>
      <c r="D41704" s="93" t="s">
        <v>26168</v>
      </c>
      <c r="E41704" s="93" t="s">
        <v>14</v>
      </c>
    </row>
    <row r="41705" spans="1:5" x14ac:dyDescent="0.25">
      <c r="A41705" s="93" t="s">
        <v>6557</v>
      </c>
      <c r="D41705" s="93" t="s">
        <v>14</v>
      </c>
      <c r="E41705" s="93" t="s">
        <v>36308</v>
      </c>
    </row>
    <row r="41706" spans="1:5" x14ac:dyDescent="0.25">
      <c r="A41706" s="93" t="s">
        <v>6557</v>
      </c>
      <c r="B41706" t="s">
        <v>21791</v>
      </c>
      <c r="C41706">
        <v>1379</v>
      </c>
      <c r="D41706" s="93" t="s">
        <v>23205</v>
      </c>
      <c r="E41706" s="93" t="s">
        <v>14</v>
      </c>
    </row>
    <row r="41707" spans="1:5" x14ac:dyDescent="0.25">
      <c r="A41707" s="93" t="s">
        <v>6557</v>
      </c>
      <c r="B41707" t="s">
        <v>21791</v>
      </c>
      <c r="C41707">
        <v>7334</v>
      </c>
      <c r="D41707" s="93" t="s">
        <v>23470</v>
      </c>
      <c r="E41707" s="93" t="s">
        <v>14</v>
      </c>
    </row>
    <row r="41708" spans="1:5" x14ac:dyDescent="0.25">
      <c r="A41708" s="93" t="s">
        <v>6557</v>
      </c>
      <c r="B41708" t="s">
        <v>21783</v>
      </c>
      <c r="C41708">
        <v>87301</v>
      </c>
      <c r="D41708" s="93" t="s">
        <v>23933</v>
      </c>
      <c r="E41708" s="93" t="s">
        <v>14</v>
      </c>
    </row>
    <row r="41709" spans="1:5" x14ac:dyDescent="0.25">
      <c r="A41709" s="93" t="s">
        <v>6557</v>
      </c>
      <c r="B41709" t="s">
        <v>21783</v>
      </c>
      <c r="C41709">
        <v>88309</v>
      </c>
      <c r="D41709" s="93" t="s">
        <v>29051</v>
      </c>
      <c r="E41709" s="93" t="s">
        <v>14</v>
      </c>
    </row>
    <row r="41710" spans="1:5" x14ac:dyDescent="0.25">
      <c r="A41710" s="93" t="s">
        <v>6557</v>
      </c>
      <c r="B41710" t="s">
        <v>21783</v>
      </c>
      <c r="C41710">
        <v>88316</v>
      </c>
      <c r="D41710" s="93" t="s">
        <v>26044</v>
      </c>
      <c r="E41710" s="93" t="s">
        <v>14</v>
      </c>
    </row>
    <row r="41711" spans="1:5" x14ac:dyDescent="0.25">
      <c r="A41711" s="93" t="s">
        <v>6558</v>
      </c>
      <c r="D41711" s="93" t="s">
        <v>14</v>
      </c>
      <c r="E41711" s="93" t="s">
        <v>36309</v>
      </c>
    </row>
    <row r="41712" spans="1:5" x14ac:dyDescent="0.25">
      <c r="A41712" s="93" t="s">
        <v>6558</v>
      </c>
      <c r="B41712" t="s">
        <v>21791</v>
      </c>
      <c r="C41712">
        <v>1379</v>
      </c>
      <c r="D41712" s="93" t="s">
        <v>23205</v>
      </c>
      <c r="E41712" s="93" t="s">
        <v>14</v>
      </c>
    </row>
    <row r="41713" spans="1:5" x14ac:dyDescent="0.25">
      <c r="A41713" s="93" t="s">
        <v>6558</v>
      </c>
      <c r="B41713" t="s">
        <v>21791</v>
      </c>
      <c r="C41713">
        <v>7334</v>
      </c>
      <c r="D41713" s="93" t="s">
        <v>23470</v>
      </c>
      <c r="E41713" s="93" t="s">
        <v>14</v>
      </c>
    </row>
    <row r="41714" spans="1:5" x14ac:dyDescent="0.25">
      <c r="A41714" s="93" t="s">
        <v>6558</v>
      </c>
      <c r="B41714" t="s">
        <v>21783</v>
      </c>
      <c r="C41714">
        <v>87373</v>
      </c>
      <c r="D41714" s="93" t="s">
        <v>23933</v>
      </c>
      <c r="E41714" s="93" t="s">
        <v>14</v>
      </c>
    </row>
    <row r="41715" spans="1:5" x14ac:dyDescent="0.25">
      <c r="A41715" s="93" t="s">
        <v>6558</v>
      </c>
      <c r="B41715" t="s">
        <v>21783</v>
      </c>
      <c r="C41715">
        <v>88309</v>
      </c>
      <c r="D41715" s="93" t="s">
        <v>29051</v>
      </c>
      <c r="E41715" s="93" t="s">
        <v>14</v>
      </c>
    </row>
    <row r="41716" spans="1:5" x14ac:dyDescent="0.25">
      <c r="A41716" s="93" t="s">
        <v>6558</v>
      </c>
      <c r="B41716" t="s">
        <v>21783</v>
      </c>
      <c r="C41716">
        <v>88316</v>
      </c>
      <c r="D41716" s="93" t="s">
        <v>26044</v>
      </c>
      <c r="E41716" s="93" t="s">
        <v>14</v>
      </c>
    </row>
    <row r="41717" spans="1:5" x14ac:dyDescent="0.25">
      <c r="A41717" s="93" t="s">
        <v>6559</v>
      </c>
      <c r="D41717" s="93" t="s">
        <v>14</v>
      </c>
      <c r="E41717" s="93" t="s">
        <v>36310</v>
      </c>
    </row>
    <row r="41718" spans="1:5" x14ac:dyDescent="0.25">
      <c r="A41718" s="93" t="s">
        <v>6559</v>
      </c>
      <c r="B41718" t="s">
        <v>21791</v>
      </c>
      <c r="C41718">
        <v>1379</v>
      </c>
      <c r="D41718" s="93" t="s">
        <v>23205</v>
      </c>
      <c r="E41718" s="93" t="s">
        <v>14</v>
      </c>
    </row>
    <row r="41719" spans="1:5" x14ac:dyDescent="0.25">
      <c r="A41719" s="93" t="s">
        <v>6559</v>
      </c>
      <c r="B41719" t="s">
        <v>21791</v>
      </c>
      <c r="C41719">
        <v>7334</v>
      </c>
      <c r="D41719" s="93" t="s">
        <v>23470</v>
      </c>
      <c r="E41719" s="93" t="s">
        <v>14</v>
      </c>
    </row>
    <row r="41720" spans="1:5" x14ac:dyDescent="0.25">
      <c r="A41720" s="93" t="s">
        <v>6559</v>
      </c>
      <c r="B41720" t="s">
        <v>21783</v>
      </c>
      <c r="C41720">
        <v>87386</v>
      </c>
      <c r="D41720" s="93" t="s">
        <v>23933</v>
      </c>
      <c r="E41720" s="93" t="s">
        <v>14</v>
      </c>
    </row>
    <row r="41721" spans="1:5" x14ac:dyDescent="0.25">
      <c r="A41721" s="93" t="s">
        <v>6559</v>
      </c>
      <c r="B41721" t="s">
        <v>21783</v>
      </c>
      <c r="C41721">
        <v>88309</v>
      </c>
      <c r="D41721" s="93" t="s">
        <v>29051</v>
      </c>
      <c r="E41721" s="93" t="s">
        <v>14</v>
      </c>
    </row>
    <row r="41722" spans="1:5" x14ac:dyDescent="0.25">
      <c r="A41722" s="93" t="s">
        <v>6559</v>
      </c>
      <c r="B41722" t="s">
        <v>21783</v>
      </c>
      <c r="C41722">
        <v>88316</v>
      </c>
      <c r="D41722" s="93" t="s">
        <v>26044</v>
      </c>
      <c r="E41722" s="93" t="s">
        <v>14</v>
      </c>
    </row>
    <row r="41723" spans="1:5" x14ac:dyDescent="0.25">
      <c r="A41723" s="93" t="s">
        <v>6560</v>
      </c>
      <c r="D41723" s="93" t="s">
        <v>14</v>
      </c>
      <c r="E41723" s="93" t="s">
        <v>36311</v>
      </c>
    </row>
    <row r="41724" spans="1:5" x14ac:dyDescent="0.25">
      <c r="A41724" s="93" t="s">
        <v>6560</v>
      </c>
      <c r="B41724" t="s">
        <v>21791</v>
      </c>
      <c r="C41724">
        <v>1379</v>
      </c>
      <c r="D41724" s="93" t="s">
        <v>23205</v>
      </c>
      <c r="E41724" s="93" t="s">
        <v>14</v>
      </c>
    </row>
    <row r="41725" spans="1:5" x14ac:dyDescent="0.25">
      <c r="A41725" s="93" t="s">
        <v>6560</v>
      </c>
      <c r="B41725" t="s">
        <v>21791</v>
      </c>
      <c r="C41725">
        <v>7334</v>
      </c>
      <c r="D41725" s="93" t="s">
        <v>23470</v>
      </c>
      <c r="E41725" s="93" t="s">
        <v>14</v>
      </c>
    </row>
    <row r="41726" spans="1:5" x14ac:dyDescent="0.25">
      <c r="A41726" s="93" t="s">
        <v>6560</v>
      </c>
      <c r="B41726" t="s">
        <v>21783</v>
      </c>
      <c r="C41726">
        <v>87399</v>
      </c>
      <c r="D41726" s="93" t="s">
        <v>23933</v>
      </c>
      <c r="E41726" s="93" t="s">
        <v>14</v>
      </c>
    </row>
    <row r="41727" spans="1:5" x14ac:dyDescent="0.25">
      <c r="A41727" s="93" t="s">
        <v>6560</v>
      </c>
      <c r="B41727" t="s">
        <v>21783</v>
      </c>
      <c r="C41727">
        <v>88309</v>
      </c>
      <c r="D41727" s="93" t="s">
        <v>29051</v>
      </c>
      <c r="E41727" s="93" t="s">
        <v>14</v>
      </c>
    </row>
    <row r="41728" spans="1:5" x14ac:dyDescent="0.25">
      <c r="A41728" s="93" t="s">
        <v>6560</v>
      </c>
      <c r="B41728" t="s">
        <v>21783</v>
      </c>
      <c r="C41728">
        <v>88316</v>
      </c>
      <c r="D41728" s="93" t="s">
        <v>26044</v>
      </c>
      <c r="E41728" s="93" t="s">
        <v>14</v>
      </c>
    </row>
    <row r="41729" spans="1:5" x14ac:dyDescent="0.25">
      <c r="A41729" s="93" t="s">
        <v>6561</v>
      </c>
      <c r="D41729" s="93" t="s">
        <v>14</v>
      </c>
      <c r="E41729" s="93" t="s">
        <v>36312</v>
      </c>
    </row>
    <row r="41730" spans="1:5" x14ac:dyDescent="0.25">
      <c r="A41730" s="93" t="s">
        <v>6561</v>
      </c>
      <c r="B41730" t="s">
        <v>21791</v>
      </c>
      <c r="C41730">
        <v>1379</v>
      </c>
      <c r="D41730" s="93" t="s">
        <v>23205</v>
      </c>
      <c r="E41730" s="93" t="s">
        <v>14</v>
      </c>
    </row>
    <row r="41731" spans="1:5" x14ac:dyDescent="0.25">
      <c r="A41731" s="93" t="s">
        <v>6561</v>
      </c>
      <c r="B41731" t="s">
        <v>21791</v>
      </c>
      <c r="C41731">
        <v>7334</v>
      </c>
      <c r="D41731" s="93" t="s">
        <v>23470</v>
      </c>
      <c r="E41731" s="93" t="s">
        <v>14</v>
      </c>
    </row>
    <row r="41732" spans="1:5" x14ac:dyDescent="0.25">
      <c r="A41732" s="93" t="s">
        <v>6561</v>
      </c>
      <c r="B41732" t="s">
        <v>21783</v>
      </c>
      <c r="C41732">
        <v>87301</v>
      </c>
      <c r="D41732" s="93" t="s">
        <v>23245</v>
      </c>
      <c r="E41732" s="93" t="s">
        <v>14</v>
      </c>
    </row>
    <row r="41733" spans="1:5" x14ac:dyDescent="0.25">
      <c r="A41733" s="93" t="s">
        <v>6561</v>
      </c>
      <c r="B41733" t="s">
        <v>21783</v>
      </c>
      <c r="C41733">
        <v>88309</v>
      </c>
      <c r="D41733" s="93" t="s">
        <v>23533</v>
      </c>
      <c r="E41733" s="93" t="s">
        <v>14</v>
      </c>
    </row>
    <row r="41734" spans="1:5" x14ac:dyDescent="0.25">
      <c r="A41734" s="93" t="s">
        <v>6561</v>
      </c>
      <c r="B41734" t="s">
        <v>21783</v>
      </c>
      <c r="C41734">
        <v>88316</v>
      </c>
      <c r="D41734" s="93" t="s">
        <v>26962</v>
      </c>
      <c r="E41734" s="93" t="s">
        <v>14</v>
      </c>
    </row>
    <row r="41735" spans="1:5" x14ac:dyDescent="0.25">
      <c r="A41735" s="93" t="s">
        <v>6562</v>
      </c>
      <c r="D41735" s="93" t="s">
        <v>14</v>
      </c>
      <c r="E41735" s="93" t="s">
        <v>36313</v>
      </c>
    </row>
    <row r="41736" spans="1:5" x14ac:dyDescent="0.25">
      <c r="A41736" s="93" t="s">
        <v>6562</v>
      </c>
      <c r="B41736" t="s">
        <v>21791</v>
      </c>
      <c r="C41736">
        <v>1379</v>
      </c>
      <c r="D41736" s="93" t="s">
        <v>23205</v>
      </c>
      <c r="E41736" s="93" t="s">
        <v>14</v>
      </c>
    </row>
    <row r="41737" spans="1:5" x14ac:dyDescent="0.25">
      <c r="A41737" s="93" t="s">
        <v>6562</v>
      </c>
      <c r="B41737" t="s">
        <v>21791</v>
      </c>
      <c r="C41737">
        <v>7334</v>
      </c>
      <c r="D41737" s="93" t="s">
        <v>23470</v>
      </c>
      <c r="E41737" s="93" t="s">
        <v>14</v>
      </c>
    </row>
    <row r="41738" spans="1:5" x14ac:dyDescent="0.25">
      <c r="A41738" s="93" t="s">
        <v>6562</v>
      </c>
      <c r="B41738" t="s">
        <v>21783</v>
      </c>
      <c r="C41738">
        <v>87373</v>
      </c>
      <c r="D41738" s="93" t="s">
        <v>23245</v>
      </c>
      <c r="E41738" s="93" t="s">
        <v>14</v>
      </c>
    </row>
    <row r="41739" spans="1:5" x14ac:dyDescent="0.25">
      <c r="A41739" s="93" t="s">
        <v>6562</v>
      </c>
      <c r="B41739" t="s">
        <v>21783</v>
      </c>
      <c r="C41739">
        <v>88309</v>
      </c>
      <c r="D41739" s="93" t="s">
        <v>23533</v>
      </c>
      <c r="E41739" s="93" t="s">
        <v>14</v>
      </c>
    </row>
    <row r="41740" spans="1:5" x14ac:dyDescent="0.25">
      <c r="A41740" s="93" t="s">
        <v>6562</v>
      </c>
      <c r="B41740" t="s">
        <v>21783</v>
      </c>
      <c r="C41740">
        <v>88316</v>
      </c>
      <c r="D41740" s="93" t="s">
        <v>26962</v>
      </c>
      <c r="E41740" s="93" t="s">
        <v>14</v>
      </c>
    </row>
    <row r="41741" spans="1:5" x14ac:dyDescent="0.25">
      <c r="A41741" s="93" t="s">
        <v>6563</v>
      </c>
      <c r="D41741" s="93" t="s">
        <v>14</v>
      </c>
      <c r="E41741" s="93" t="s">
        <v>36314</v>
      </c>
    </row>
    <row r="41742" spans="1:5" x14ac:dyDescent="0.25">
      <c r="A41742" s="93" t="s">
        <v>6563</v>
      </c>
      <c r="B41742" t="s">
        <v>21791</v>
      </c>
      <c r="C41742">
        <v>1379</v>
      </c>
      <c r="D41742" s="93" t="s">
        <v>23205</v>
      </c>
      <c r="E41742" s="93" t="s">
        <v>14</v>
      </c>
    </row>
    <row r="41743" spans="1:5" x14ac:dyDescent="0.25">
      <c r="A41743" s="93" t="s">
        <v>6563</v>
      </c>
      <c r="B41743" t="s">
        <v>21791</v>
      </c>
      <c r="C41743">
        <v>7334</v>
      </c>
      <c r="D41743" s="93" t="s">
        <v>23470</v>
      </c>
      <c r="E41743" s="93" t="s">
        <v>14</v>
      </c>
    </row>
    <row r="41744" spans="1:5" x14ac:dyDescent="0.25">
      <c r="A41744" s="93" t="s">
        <v>6563</v>
      </c>
      <c r="B41744" t="s">
        <v>21783</v>
      </c>
      <c r="C41744">
        <v>87386</v>
      </c>
      <c r="D41744" s="93" t="s">
        <v>23245</v>
      </c>
      <c r="E41744" s="93" t="s">
        <v>14</v>
      </c>
    </row>
    <row r="41745" spans="1:5" x14ac:dyDescent="0.25">
      <c r="A41745" s="93" t="s">
        <v>6563</v>
      </c>
      <c r="B41745" t="s">
        <v>21783</v>
      </c>
      <c r="C41745">
        <v>88309</v>
      </c>
      <c r="D41745" s="93" t="s">
        <v>23533</v>
      </c>
      <c r="E41745" s="93" t="s">
        <v>14</v>
      </c>
    </row>
    <row r="41746" spans="1:5" x14ac:dyDescent="0.25">
      <c r="A41746" s="93" t="s">
        <v>6563</v>
      </c>
      <c r="B41746" t="s">
        <v>21783</v>
      </c>
      <c r="C41746">
        <v>88316</v>
      </c>
      <c r="D41746" s="93" t="s">
        <v>26962</v>
      </c>
      <c r="E41746" s="93" t="s">
        <v>14</v>
      </c>
    </row>
    <row r="41747" spans="1:5" x14ac:dyDescent="0.25">
      <c r="A41747" s="93" t="s">
        <v>6564</v>
      </c>
      <c r="D41747" s="93" t="s">
        <v>14</v>
      </c>
      <c r="E41747" s="93" t="s">
        <v>36315</v>
      </c>
    </row>
    <row r="41748" spans="1:5" x14ac:dyDescent="0.25">
      <c r="A41748" s="93" t="s">
        <v>6564</v>
      </c>
      <c r="B41748" t="s">
        <v>21791</v>
      </c>
      <c r="C41748">
        <v>1379</v>
      </c>
      <c r="D41748" s="93" t="s">
        <v>23205</v>
      </c>
      <c r="E41748" s="93" t="s">
        <v>14</v>
      </c>
    </row>
    <row r="41749" spans="1:5" x14ac:dyDescent="0.25">
      <c r="A41749" s="93" t="s">
        <v>6564</v>
      </c>
      <c r="B41749" t="s">
        <v>21791</v>
      </c>
      <c r="C41749">
        <v>7334</v>
      </c>
      <c r="D41749" s="93" t="s">
        <v>23470</v>
      </c>
      <c r="E41749" s="93" t="s">
        <v>14</v>
      </c>
    </row>
    <row r="41750" spans="1:5" x14ac:dyDescent="0.25">
      <c r="A41750" s="93" t="s">
        <v>6564</v>
      </c>
      <c r="B41750" t="s">
        <v>21783</v>
      </c>
      <c r="C41750">
        <v>87399</v>
      </c>
      <c r="D41750" s="93" t="s">
        <v>23245</v>
      </c>
      <c r="E41750" s="93" t="s">
        <v>14</v>
      </c>
    </row>
    <row r="41751" spans="1:5" x14ac:dyDescent="0.25">
      <c r="A41751" s="93" t="s">
        <v>6564</v>
      </c>
      <c r="B41751" t="s">
        <v>21783</v>
      </c>
      <c r="C41751">
        <v>88309</v>
      </c>
      <c r="D41751" s="93" t="s">
        <v>23533</v>
      </c>
      <c r="E41751" s="93" t="s">
        <v>14</v>
      </c>
    </row>
    <row r="41752" spans="1:5" x14ac:dyDescent="0.25">
      <c r="A41752" s="93" t="s">
        <v>6564</v>
      </c>
      <c r="B41752" t="s">
        <v>21783</v>
      </c>
      <c r="C41752">
        <v>88316</v>
      </c>
      <c r="D41752" s="93" t="s">
        <v>26962</v>
      </c>
      <c r="E41752" s="93" t="s">
        <v>14</v>
      </c>
    </row>
    <row r="41753" spans="1:5" x14ac:dyDescent="0.25">
      <c r="A41753" s="93" t="s">
        <v>6565</v>
      </c>
      <c r="D41753" s="93" t="s">
        <v>14</v>
      </c>
      <c r="E41753" s="93" t="s">
        <v>36316</v>
      </c>
    </row>
    <row r="41754" spans="1:5" x14ac:dyDescent="0.25">
      <c r="A41754" s="93" t="s">
        <v>6565</v>
      </c>
      <c r="B41754" t="s">
        <v>21791</v>
      </c>
      <c r="C41754">
        <v>1379</v>
      </c>
      <c r="D41754" s="93" t="s">
        <v>23205</v>
      </c>
      <c r="E41754" s="93" t="s">
        <v>14</v>
      </c>
    </row>
    <row r="41755" spans="1:5" x14ac:dyDescent="0.25">
      <c r="A41755" s="93" t="s">
        <v>6565</v>
      </c>
      <c r="B41755" t="s">
        <v>21791</v>
      </c>
      <c r="C41755">
        <v>7334</v>
      </c>
      <c r="D41755" s="93" t="s">
        <v>23470</v>
      </c>
      <c r="E41755" s="93" t="s">
        <v>14</v>
      </c>
    </row>
    <row r="41756" spans="1:5" x14ac:dyDescent="0.25">
      <c r="A41756" s="93" t="s">
        <v>6565</v>
      </c>
      <c r="B41756" t="s">
        <v>21783</v>
      </c>
      <c r="C41756">
        <v>87301</v>
      </c>
      <c r="D41756" s="93" t="s">
        <v>22492</v>
      </c>
      <c r="E41756" s="93" t="s">
        <v>14</v>
      </c>
    </row>
    <row r="41757" spans="1:5" x14ac:dyDescent="0.25">
      <c r="A41757" s="93" t="s">
        <v>6565</v>
      </c>
      <c r="B41757" t="s">
        <v>21783</v>
      </c>
      <c r="C41757">
        <v>88309</v>
      </c>
      <c r="D41757" s="93" t="s">
        <v>29824</v>
      </c>
      <c r="E41757" s="93" t="s">
        <v>14</v>
      </c>
    </row>
    <row r="41758" spans="1:5" x14ac:dyDescent="0.25">
      <c r="A41758" s="93" t="s">
        <v>6565</v>
      </c>
      <c r="B41758" t="s">
        <v>21783</v>
      </c>
      <c r="C41758">
        <v>88316</v>
      </c>
      <c r="D41758" s="93" t="s">
        <v>25007</v>
      </c>
      <c r="E41758" s="93" t="s">
        <v>14</v>
      </c>
    </row>
    <row r="41759" spans="1:5" x14ac:dyDescent="0.25">
      <c r="A41759" s="93" t="s">
        <v>6566</v>
      </c>
      <c r="D41759" s="93" t="s">
        <v>14</v>
      </c>
      <c r="E41759" s="93" t="s">
        <v>36317</v>
      </c>
    </row>
    <row r="41760" spans="1:5" x14ac:dyDescent="0.25">
      <c r="A41760" s="93" t="s">
        <v>6566</v>
      </c>
      <c r="B41760" t="s">
        <v>21791</v>
      </c>
      <c r="C41760">
        <v>1379</v>
      </c>
      <c r="D41760" s="93" t="s">
        <v>23205</v>
      </c>
      <c r="E41760" s="93" t="s">
        <v>14</v>
      </c>
    </row>
    <row r="41761" spans="1:5" x14ac:dyDescent="0.25">
      <c r="A41761" s="93" t="s">
        <v>6566</v>
      </c>
      <c r="B41761" t="s">
        <v>21791</v>
      </c>
      <c r="C41761">
        <v>7334</v>
      </c>
      <c r="D41761" s="93" t="s">
        <v>23470</v>
      </c>
      <c r="E41761" s="93" t="s">
        <v>14</v>
      </c>
    </row>
    <row r="41762" spans="1:5" x14ac:dyDescent="0.25">
      <c r="A41762" s="93" t="s">
        <v>6566</v>
      </c>
      <c r="B41762" t="s">
        <v>21783</v>
      </c>
      <c r="C41762">
        <v>87373</v>
      </c>
      <c r="D41762" s="93" t="s">
        <v>22492</v>
      </c>
      <c r="E41762" s="93" t="s">
        <v>14</v>
      </c>
    </row>
    <row r="41763" spans="1:5" x14ac:dyDescent="0.25">
      <c r="A41763" s="93" t="s">
        <v>6566</v>
      </c>
      <c r="B41763" t="s">
        <v>21783</v>
      </c>
      <c r="C41763">
        <v>88309</v>
      </c>
      <c r="D41763" s="93" t="s">
        <v>29824</v>
      </c>
      <c r="E41763" s="93" t="s">
        <v>14</v>
      </c>
    </row>
    <row r="41764" spans="1:5" x14ac:dyDescent="0.25">
      <c r="A41764" s="93" t="s">
        <v>6566</v>
      </c>
      <c r="B41764" t="s">
        <v>21783</v>
      </c>
      <c r="C41764">
        <v>88316</v>
      </c>
      <c r="D41764" s="93" t="s">
        <v>25007</v>
      </c>
      <c r="E41764" s="93" t="s">
        <v>14</v>
      </c>
    </row>
    <row r="41765" spans="1:5" x14ac:dyDescent="0.25">
      <c r="A41765" s="93" t="s">
        <v>6567</v>
      </c>
      <c r="D41765" s="93" t="s">
        <v>14</v>
      </c>
      <c r="E41765" s="93" t="s">
        <v>36318</v>
      </c>
    </row>
    <row r="41766" spans="1:5" x14ac:dyDescent="0.25">
      <c r="A41766" s="93" t="s">
        <v>6567</v>
      </c>
      <c r="B41766" t="s">
        <v>21791</v>
      </c>
      <c r="C41766">
        <v>1379</v>
      </c>
      <c r="D41766" s="93" t="s">
        <v>23205</v>
      </c>
      <c r="E41766" s="93" t="s">
        <v>14</v>
      </c>
    </row>
    <row r="41767" spans="1:5" x14ac:dyDescent="0.25">
      <c r="A41767" s="93" t="s">
        <v>6567</v>
      </c>
      <c r="B41767" t="s">
        <v>21791</v>
      </c>
      <c r="C41767">
        <v>7334</v>
      </c>
      <c r="D41767" s="93" t="s">
        <v>23470</v>
      </c>
      <c r="E41767" s="93" t="s">
        <v>14</v>
      </c>
    </row>
    <row r="41768" spans="1:5" x14ac:dyDescent="0.25">
      <c r="A41768" s="93" t="s">
        <v>6567</v>
      </c>
      <c r="B41768" t="s">
        <v>21783</v>
      </c>
      <c r="C41768">
        <v>87386</v>
      </c>
      <c r="D41768" s="93" t="s">
        <v>22492</v>
      </c>
      <c r="E41768" s="93" t="s">
        <v>14</v>
      </c>
    </row>
    <row r="41769" spans="1:5" x14ac:dyDescent="0.25">
      <c r="A41769" s="93" t="s">
        <v>6567</v>
      </c>
      <c r="B41769" t="s">
        <v>21783</v>
      </c>
      <c r="C41769">
        <v>88309</v>
      </c>
      <c r="D41769" s="93" t="s">
        <v>29824</v>
      </c>
      <c r="E41769" s="93" t="s">
        <v>14</v>
      </c>
    </row>
    <row r="41770" spans="1:5" x14ac:dyDescent="0.25">
      <c r="A41770" s="93" t="s">
        <v>6567</v>
      </c>
      <c r="B41770" t="s">
        <v>21783</v>
      </c>
      <c r="C41770">
        <v>88316</v>
      </c>
      <c r="D41770" s="93" t="s">
        <v>25007</v>
      </c>
      <c r="E41770" s="93" t="s">
        <v>14</v>
      </c>
    </row>
    <row r="41771" spans="1:5" x14ac:dyDescent="0.25">
      <c r="A41771" s="93" t="s">
        <v>6568</v>
      </c>
      <c r="D41771" s="93" t="s">
        <v>14</v>
      </c>
      <c r="E41771" s="93" t="s">
        <v>36319</v>
      </c>
    </row>
    <row r="41772" spans="1:5" x14ac:dyDescent="0.25">
      <c r="A41772" s="93" t="s">
        <v>6568</v>
      </c>
      <c r="B41772" t="s">
        <v>21791</v>
      </c>
      <c r="C41772">
        <v>1379</v>
      </c>
      <c r="D41772" s="93" t="s">
        <v>23205</v>
      </c>
      <c r="E41772" s="93" t="s">
        <v>14</v>
      </c>
    </row>
    <row r="41773" spans="1:5" x14ac:dyDescent="0.25">
      <c r="A41773" s="93" t="s">
        <v>6568</v>
      </c>
      <c r="B41773" t="s">
        <v>21791</v>
      </c>
      <c r="C41773">
        <v>7334</v>
      </c>
      <c r="D41773" s="93" t="s">
        <v>23470</v>
      </c>
      <c r="E41773" s="93" t="s">
        <v>14</v>
      </c>
    </row>
    <row r="41774" spans="1:5" x14ac:dyDescent="0.25">
      <c r="A41774" s="93" t="s">
        <v>6568</v>
      </c>
      <c r="B41774" t="s">
        <v>21783</v>
      </c>
      <c r="C41774">
        <v>87399</v>
      </c>
      <c r="D41774" s="93" t="s">
        <v>22492</v>
      </c>
      <c r="E41774" s="93" t="s">
        <v>14</v>
      </c>
    </row>
    <row r="41775" spans="1:5" x14ac:dyDescent="0.25">
      <c r="A41775" s="93" t="s">
        <v>6568</v>
      </c>
      <c r="B41775" t="s">
        <v>21783</v>
      </c>
      <c r="C41775">
        <v>88309</v>
      </c>
      <c r="D41775" s="93" t="s">
        <v>29824</v>
      </c>
      <c r="E41775" s="93" t="s">
        <v>14</v>
      </c>
    </row>
    <row r="41776" spans="1:5" x14ac:dyDescent="0.25">
      <c r="A41776" s="93" t="s">
        <v>6568</v>
      </c>
      <c r="B41776" t="s">
        <v>21783</v>
      </c>
      <c r="C41776">
        <v>88316</v>
      </c>
      <c r="D41776" s="93" t="s">
        <v>25007</v>
      </c>
      <c r="E41776" s="93" t="s">
        <v>14</v>
      </c>
    </row>
    <row r="41777" spans="1:5" x14ac:dyDescent="0.25">
      <c r="A41777" s="93" t="s">
        <v>6569</v>
      </c>
      <c r="D41777" s="93" t="s">
        <v>14</v>
      </c>
      <c r="E41777" s="93" t="s">
        <v>36320</v>
      </c>
    </row>
    <row r="41778" spans="1:5" x14ac:dyDescent="0.25">
      <c r="A41778" s="93" t="s">
        <v>6569</v>
      </c>
      <c r="B41778" t="s">
        <v>21783</v>
      </c>
      <c r="C41778">
        <v>87301</v>
      </c>
      <c r="D41778" s="93" t="s">
        <v>22492</v>
      </c>
      <c r="E41778" s="93" t="s">
        <v>14</v>
      </c>
    </row>
    <row r="41779" spans="1:5" x14ac:dyDescent="0.25">
      <c r="A41779" s="93" t="s">
        <v>6569</v>
      </c>
      <c r="B41779" t="s">
        <v>21783</v>
      </c>
      <c r="C41779">
        <v>88309</v>
      </c>
      <c r="D41779" s="93" t="s">
        <v>26555</v>
      </c>
      <c r="E41779" s="93" t="s">
        <v>14</v>
      </c>
    </row>
    <row r="41780" spans="1:5" x14ac:dyDescent="0.25">
      <c r="A41780" s="93" t="s">
        <v>6569</v>
      </c>
      <c r="B41780" t="s">
        <v>21783</v>
      </c>
      <c r="C41780">
        <v>88316</v>
      </c>
      <c r="D41780" s="93" t="s">
        <v>24069</v>
      </c>
      <c r="E41780" s="93" t="s">
        <v>14</v>
      </c>
    </row>
    <row r="41781" spans="1:5" x14ac:dyDescent="0.25">
      <c r="A41781" s="93" t="s">
        <v>6570</v>
      </c>
      <c r="D41781" s="93" t="s">
        <v>14</v>
      </c>
      <c r="E41781" s="93" t="s">
        <v>36321</v>
      </c>
    </row>
    <row r="41782" spans="1:5" x14ac:dyDescent="0.25">
      <c r="A41782" s="93" t="s">
        <v>6570</v>
      </c>
      <c r="B41782" t="s">
        <v>21783</v>
      </c>
      <c r="C41782">
        <v>87373</v>
      </c>
      <c r="D41782" s="93" t="s">
        <v>22492</v>
      </c>
      <c r="E41782" s="93" t="s">
        <v>14</v>
      </c>
    </row>
    <row r="41783" spans="1:5" x14ac:dyDescent="0.25">
      <c r="A41783" s="93" t="s">
        <v>6570</v>
      </c>
      <c r="B41783" t="s">
        <v>21783</v>
      </c>
      <c r="C41783">
        <v>88309</v>
      </c>
      <c r="D41783" s="93" t="s">
        <v>26555</v>
      </c>
      <c r="E41783" s="93" t="s">
        <v>14</v>
      </c>
    </row>
    <row r="41784" spans="1:5" x14ac:dyDescent="0.25">
      <c r="A41784" s="93" t="s">
        <v>6570</v>
      </c>
      <c r="B41784" t="s">
        <v>21783</v>
      </c>
      <c r="C41784">
        <v>88316</v>
      </c>
      <c r="D41784" s="93" t="s">
        <v>24069</v>
      </c>
      <c r="E41784" s="93" t="s">
        <v>14</v>
      </c>
    </row>
    <row r="41785" spans="1:5" x14ac:dyDescent="0.25">
      <c r="A41785" s="93" t="s">
        <v>6571</v>
      </c>
      <c r="D41785" s="93" t="s">
        <v>14</v>
      </c>
      <c r="E41785" s="93" t="s">
        <v>36322</v>
      </c>
    </row>
    <row r="41786" spans="1:5" x14ac:dyDescent="0.25">
      <c r="A41786" s="93" t="s">
        <v>6571</v>
      </c>
      <c r="B41786" t="s">
        <v>21783</v>
      </c>
      <c r="C41786">
        <v>87386</v>
      </c>
      <c r="D41786" s="93" t="s">
        <v>22492</v>
      </c>
      <c r="E41786" s="93" t="s">
        <v>14</v>
      </c>
    </row>
    <row r="41787" spans="1:5" x14ac:dyDescent="0.25">
      <c r="A41787" s="93" t="s">
        <v>6571</v>
      </c>
      <c r="B41787" t="s">
        <v>21783</v>
      </c>
      <c r="C41787">
        <v>88309</v>
      </c>
      <c r="D41787" s="93" t="s">
        <v>26555</v>
      </c>
      <c r="E41787" s="93" t="s">
        <v>14</v>
      </c>
    </row>
    <row r="41788" spans="1:5" x14ac:dyDescent="0.25">
      <c r="A41788" s="93" t="s">
        <v>6571</v>
      </c>
      <c r="B41788" t="s">
        <v>21783</v>
      </c>
      <c r="C41788">
        <v>88316</v>
      </c>
      <c r="D41788" s="93" t="s">
        <v>24069</v>
      </c>
      <c r="E41788" s="93" t="s">
        <v>14</v>
      </c>
    </row>
    <row r="41789" spans="1:5" x14ac:dyDescent="0.25">
      <c r="A41789" s="93" t="s">
        <v>6572</v>
      </c>
      <c r="D41789" s="93" t="s">
        <v>14</v>
      </c>
      <c r="E41789" s="93" t="s">
        <v>36323</v>
      </c>
    </row>
    <row r="41790" spans="1:5" x14ac:dyDescent="0.25">
      <c r="A41790" s="93" t="s">
        <v>6572</v>
      </c>
      <c r="B41790" t="s">
        <v>21783</v>
      </c>
      <c r="C41790">
        <v>87399</v>
      </c>
      <c r="D41790" s="93" t="s">
        <v>22492</v>
      </c>
      <c r="E41790" s="93" t="s">
        <v>14</v>
      </c>
    </row>
    <row r="41791" spans="1:5" x14ac:dyDescent="0.25">
      <c r="A41791" s="93" t="s">
        <v>6572</v>
      </c>
      <c r="B41791" t="s">
        <v>21783</v>
      </c>
      <c r="C41791">
        <v>88309</v>
      </c>
      <c r="D41791" s="93" t="s">
        <v>26555</v>
      </c>
      <c r="E41791" s="93" t="s">
        <v>14</v>
      </c>
    </row>
    <row r="41792" spans="1:5" x14ac:dyDescent="0.25">
      <c r="A41792" s="93" t="s">
        <v>6572</v>
      </c>
      <c r="B41792" t="s">
        <v>21783</v>
      </c>
      <c r="C41792">
        <v>88316</v>
      </c>
      <c r="D41792" s="93" t="s">
        <v>24069</v>
      </c>
      <c r="E41792" s="93" t="s">
        <v>14</v>
      </c>
    </row>
    <row r="41793" spans="1:5" x14ac:dyDescent="0.25">
      <c r="A41793" s="93" t="s">
        <v>6573</v>
      </c>
      <c r="D41793" s="93" t="s">
        <v>14</v>
      </c>
      <c r="E41793" s="93" t="s">
        <v>36324</v>
      </c>
    </row>
    <row r="41794" spans="1:5" x14ac:dyDescent="0.25">
      <c r="A41794" s="93" t="s">
        <v>6573</v>
      </c>
      <c r="B41794" t="s">
        <v>21783</v>
      </c>
      <c r="C41794">
        <v>87301</v>
      </c>
      <c r="D41794" s="93" t="s">
        <v>22068</v>
      </c>
      <c r="E41794" s="93" t="s">
        <v>14</v>
      </c>
    </row>
    <row r="41795" spans="1:5" x14ac:dyDescent="0.25">
      <c r="A41795" s="93" t="s">
        <v>6573</v>
      </c>
      <c r="B41795" t="s">
        <v>21783</v>
      </c>
      <c r="C41795">
        <v>88309</v>
      </c>
      <c r="D41795" s="93" t="s">
        <v>23427</v>
      </c>
      <c r="E41795" s="93" t="s">
        <v>14</v>
      </c>
    </row>
    <row r="41796" spans="1:5" x14ac:dyDescent="0.25">
      <c r="A41796" s="93" t="s">
        <v>6573</v>
      </c>
      <c r="B41796" t="s">
        <v>21783</v>
      </c>
      <c r="C41796">
        <v>88316</v>
      </c>
      <c r="D41796" s="93" t="s">
        <v>23471</v>
      </c>
      <c r="E41796" s="93" t="s">
        <v>14</v>
      </c>
    </row>
    <row r="41797" spans="1:5" x14ac:dyDescent="0.25">
      <c r="A41797" s="93" t="s">
        <v>6574</v>
      </c>
      <c r="D41797" s="93" t="s">
        <v>14</v>
      </c>
      <c r="E41797" s="93" t="s">
        <v>36325</v>
      </c>
    </row>
    <row r="41798" spans="1:5" x14ac:dyDescent="0.25">
      <c r="A41798" s="93" t="s">
        <v>6574</v>
      </c>
      <c r="B41798" t="s">
        <v>21783</v>
      </c>
      <c r="C41798">
        <v>87373</v>
      </c>
      <c r="D41798" s="93" t="s">
        <v>22068</v>
      </c>
      <c r="E41798" s="93" t="s">
        <v>14</v>
      </c>
    </row>
    <row r="41799" spans="1:5" x14ac:dyDescent="0.25">
      <c r="A41799" s="93" t="s">
        <v>6574</v>
      </c>
      <c r="B41799" t="s">
        <v>21783</v>
      </c>
      <c r="C41799">
        <v>88309</v>
      </c>
      <c r="D41799" s="93" t="s">
        <v>23427</v>
      </c>
      <c r="E41799" s="93" t="s">
        <v>14</v>
      </c>
    </row>
    <row r="41800" spans="1:5" x14ac:dyDescent="0.25">
      <c r="A41800" s="93" t="s">
        <v>6574</v>
      </c>
      <c r="B41800" t="s">
        <v>21783</v>
      </c>
      <c r="C41800">
        <v>88316</v>
      </c>
      <c r="D41800" s="93" t="s">
        <v>23471</v>
      </c>
      <c r="E41800" s="93" t="s">
        <v>14</v>
      </c>
    </row>
    <row r="41801" spans="1:5" x14ac:dyDescent="0.25">
      <c r="A41801" s="93" t="s">
        <v>6575</v>
      </c>
      <c r="D41801" s="93" t="s">
        <v>14</v>
      </c>
      <c r="E41801" s="93" t="s">
        <v>36326</v>
      </c>
    </row>
    <row r="41802" spans="1:5" x14ac:dyDescent="0.25">
      <c r="A41802" s="93" t="s">
        <v>6575</v>
      </c>
      <c r="B41802" t="s">
        <v>21783</v>
      </c>
      <c r="C41802">
        <v>87386</v>
      </c>
      <c r="D41802" s="93" t="s">
        <v>22068</v>
      </c>
      <c r="E41802" s="93" t="s">
        <v>14</v>
      </c>
    </row>
    <row r="41803" spans="1:5" x14ac:dyDescent="0.25">
      <c r="A41803" s="93" t="s">
        <v>6575</v>
      </c>
      <c r="B41803" t="s">
        <v>21783</v>
      </c>
      <c r="C41803">
        <v>88309</v>
      </c>
      <c r="D41803" s="93" t="s">
        <v>23427</v>
      </c>
      <c r="E41803" s="93" t="s">
        <v>14</v>
      </c>
    </row>
    <row r="41804" spans="1:5" x14ac:dyDescent="0.25">
      <c r="A41804" s="93" t="s">
        <v>6575</v>
      </c>
      <c r="B41804" t="s">
        <v>21783</v>
      </c>
      <c r="C41804">
        <v>88316</v>
      </c>
      <c r="D41804" s="93" t="s">
        <v>23471</v>
      </c>
      <c r="E41804" s="93" t="s">
        <v>14</v>
      </c>
    </row>
    <row r="41805" spans="1:5" x14ac:dyDescent="0.25">
      <c r="A41805" s="93" t="s">
        <v>6576</v>
      </c>
      <c r="D41805" s="93" t="s">
        <v>14</v>
      </c>
      <c r="E41805" s="93" t="s">
        <v>36327</v>
      </c>
    </row>
    <row r="41806" spans="1:5" x14ac:dyDescent="0.25">
      <c r="A41806" s="93" t="s">
        <v>6576</v>
      </c>
      <c r="B41806" t="s">
        <v>21783</v>
      </c>
      <c r="C41806">
        <v>87399</v>
      </c>
      <c r="D41806" s="93" t="s">
        <v>22068</v>
      </c>
      <c r="E41806" s="93" t="s">
        <v>14</v>
      </c>
    </row>
    <row r="41807" spans="1:5" x14ac:dyDescent="0.25">
      <c r="A41807" s="93" t="s">
        <v>6576</v>
      </c>
      <c r="B41807" t="s">
        <v>21783</v>
      </c>
      <c r="C41807">
        <v>88309</v>
      </c>
      <c r="D41807" s="93" t="s">
        <v>23427</v>
      </c>
      <c r="E41807" s="93" t="s">
        <v>14</v>
      </c>
    </row>
    <row r="41808" spans="1:5" x14ac:dyDescent="0.25">
      <c r="A41808" s="93" t="s">
        <v>6576</v>
      </c>
      <c r="B41808" t="s">
        <v>21783</v>
      </c>
      <c r="C41808">
        <v>88316</v>
      </c>
      <c r="D41808" s="93" t="s">
        <v>23471</v>
      </c>
      <c r="E41808" s="93" t="s">
        <v>14</v>
      </c>
    </row>
    <row r="41809" spans="1:5" x14ac:dyDescent="0.25">
      <c r="A41809" s="93" t="s">
        <v>6577</v>
      </c>
      <c r="D41809" s="93" t="s">
        <v>14</v>
      </c>
      <c r="E41809" s="93" t="s">
        <v>36328</v>
      </c>
    </row>
    <row r="41810" spans="1:5" x14ac:dyDescent="0.25">
      <c r="A41810" s="93" t="s">
        <v>6577</v>
      </c>
      <c r="B41810" t="s">
        <v>21783</v>
      </c>
      <c r="C41810">
        <v>87301</v>
      </c>
      <c r="D41810" s="93" t="s">
        <v>27917</v>
      </c>
      <c r="E41810" s="93" t="s">
        <v>14</v>
      </c>
    </row>
    <row r="41811" spans="1:5" x14ac:dyDescent="0.25">
      <c r="A41811" s="93" t="s">
        <v>6577</v>
      </c>
      <c r="B41811" t="s">
        <v>21783</v>
      </c>
      <c r="C41811">
        <v>88309</v>
      </c>
      <c r="D41811" s="93" t="s">
        <v>23722</v>
      </c>
      <c r="E41811" s="93" t="s">
        <v>14</v>
      </c>
    </row>
    <row r="41812" spans="1:5" x14ac:dyDescent="0.25">
      <c r="A41812" s="93" t="s">
        <v>6577</v>
      </c>
      <c r="B41812" t="s">
        <v>21783</v>
      </c>
      <c r="C41812">
        <v>88316</v>
      </c>
      <c r="D41812" s="93" t="s">
        <v>26963</v>
      </c>
      <c r="E41812" s="93" t="s">
        <v>14</v>
      </c>
    </row>
    <row r="41813" spans="1:5" x14ac:dyDescent="0.25">
      <c r="A41813" s="93" t="s">
        <v>6578</v>
      </c>
      <c r="D41813" s="93" t="s">
        <v>14</v>
      </c>
      <c r="E41813" s="93" t="s">
        <v>36329</v>
      </c>
    </row>
    <row r="41814" spans="1:5" x14ac:dyDescent="0.25">
      <c r="A41814" s="93" t="s">
        <v>6578</v>
      </c>
      <c r="B41814" t="s">
        <v>21783</v>
      </c>
      <c r="C41814">
        <v>87373</v>
      </c>
      <c r="D41814" s="93" t="s">
        <v>27917</v>
      </c>
      <c r="E41814" s="93" t="s">
        <v>14</v>
      </c>
    </row>
    <row r="41815" spans="1:5" x14ac:dyDescent="0.25">
      <c r="A41815" s="93" t="s">
        <v>6578</v>
      </c>
      <c r="B41815" t="s">
        <v>21783</v>
      </c>
      <c r="C41815">
        <v>88309</v>
      </c>
      <c r="D41815" s="93" t="s">
        <v>23722</v>
      </c>
      <c r="E41815" s="93" t="s">
        <v>14</v>
      </c>
    </row>
    <row r="41816" spans="1:5" x14ac:dyDescent="0.25">
      <c r="A41816" s="93" t="s">
        <v>6578</v>
      </c>
      <c r="B41816" t="s">
        <v>21783</v>
      </c>
      <c r="C41816">
        <v>88316</v>
      </c>
      <c r="D41816" s="93" t="s">
        <v>26963</v>
      </c>
      <c r="E41816" s="93" t="s">
        <v>14</v>
      </c>
    </row>
    <row r="41817" spans="1:5" x14ac:dyDescent="0.25">
      <c r="A41817" s="93" t="s">
        <v>6579</v>
      </c>
      <c r="D41817" s="93" t="s">
        <v>14</v>
      </c>
      <c r="E41817" s="93" t="s">
        <v>36330</v>
      </c>
    </row>
    <row r="41818" spans="1:5" x14ac:dyDescent="0.25">
      <c r="A41818" s="93" t="s">
        <v>6579</v>
      </c>
      <c r="B41818" t="s">
        <v>21783</v>
      </c>
      <c r="C41818">
        <v>87386</v>
      </c>
      <c r="D41818" s="93" t="s">
        <v>27917</v>
      </c>
      <c r="E41818" s="93" t="s">
        <v>14</v>
      </c>
    </row>
    <row r="41819" spans="1:5" x14ac:dyDescent="0.25">
      <c r="A41819" s="93" t="s">
        <v>6579</v>
      </c>
      <c r="B41819" t="s">
        <v>21783</v>
      </c>
      <c r="C41819">
        <v>88309</v>
      </c>
      <c r="D41819" s="93" t="s">
        <v>23722</v>
      </c>
      <c r="E41819" s="93" t="s">
        <v>14</v>
      </c>
    </row>
    <row r="41820" spans="1:5" x14ac:dyDescent="0.25">
      <c r="A41820" s="93" t="s">
        <v>6579</v>
      </c>
      <c r="B41820" t="s">
        <v>21783</v>
      </c>
      <c r="C41820">
        <v>88316</v>
      </c>
      <c r="D41820" s="93" t="s">
        <v>26963</v>
      </c>
      <c r="E41820" s="93" t="s">
        <v>14</v>
      </c>
    </row>
    <row r="41821" spans="1:5" x14ac:dyDescent="0.25">
      <c r="A41821" s="93" t="s">
        <v>6580</v>
      </c>
      <c r="D41821" s="93" t="s">
        <v>14</v>
      </c>
      <c r="E41821" s="93" t="s">
        <v>36331</v>
      </c>
    </row>
    <row r="41822" spans="1:5" x14ac:dyDescent="0.25">
      <c r="A41822" s="93" t="s">
        <v>6580</v>
      </c>
      <c r="B41822" t="s">
        <v>21783</v>
      </c>
      <c r="C41822">
        <v>87399</v>
      </c>
      <c r="D41822" s="93" t="s">
        <v>27917</v>
      </c>
      <c r="E41822" s="93" t="s">
        <v>14</v>
      </c>
    </row>
    <row r="41823" spans="1:5" x14ac:dyDescent="0.25">
      <c r="A41823" s="93" t="s">
        <v>6580</v>
      </c>
      <c r="B41823" t="s">
        <v>21783</v>
      </c>
      <c r="C41823">
        <v>88309</v>
      </c>
      <c r="D41823" s="93" t="s">
        <v>23722</v>
      </c>
      <c r="E41823" s="93" t="s">
        <v>14</v>
      </c>
    </row>
    <row r="41824" spans="1:5" x14ac:dyDescent="0.25">
      <c r="A41824" s="93" t="s">
        <v>6580</v>
      </c>
      <c r="B41824" t="s">
        <v>21783</v>
      </c>
      <c r="C41824">
        <v>88316</v>
      </c>
      <c r="D41824" s="93" t="s">
        <v>26963</v>
      </c>
      <c r="E41824" s="93" t="s">
        <v>14</v>
      </c>
    </row>
    <row r="41825" spans="1:5" x14ac:dyDescent="0.25">
      <c r="A41825" s="93" t="s">
        <v>6581</v>
      </c>
      <c r="D41825" s="93" t="s">
        <v>14</v>
      </c>
      <c r="E41825" s="93" t="s">
        <v>36332</v>
      </c>
    </row>
    <row r="41826" spans="1:5" x14ac:dyDescent="0.25">
      <c r="A41826" s="93" t="s">
        <v>6581</v>
      </c>
      <c r="B41826" t="s">
        <v>21791</v>
      </c>
      <c r="C41826">
        <v>1379</v>
      </c>
      <c r="D41826" s="93" t="s">
        <v>23205</v>
      </c>
      <c r="E41826" s="93" t="s">
        <v>14</v>
      </c>
    </row>
    <row r="41827" spans="1:5" x14ac:dyDescent="0.25">
      <c r="A41827" s="93" t="s">
        <v>6581</v>
      </c>
      <c r="B41827" t="s">
        <v>21791</v>
      </c>
      <c r="C41827">
        <v>7334</v>
      </c>
      <c r="D41827" s="93" t="s">
        <v>23470</v>
      </c>
      <c r="E41827" s="93" t="s">
        <v>14</v>
      </c>
    </row>
    <row r="41828" spans="1:5" x14ac:dyDescent="0.25">
      <c r="A41828" s="93" t="s">
        <v>6581</v>
      </c>
      <c r="B41828" t="s">
        <v>21783</v>
      </c>
      <c r="C41828">
        <v>87301</v>
      </c>
      <c r="D41828" s="93" t="s">
        <v>23933</v>
      </c>
      <c r="E41828" s="93" t="s">
        <v>14</v>
      </c>
    </row>
    <row r="41829" spans="1:5" x14ac:dyDescent="0.25">
      <c r="A41829" s="93" t="s">
        <v>6581</v>
      </c>
      <c r="B41829" t="s">
        <v>21783</v>
      </c>
      <c r="C41829">
        <v>88309</v>
      </c>
      <c r="D41829" s="93" t="s">
        <v>22816</v>
      </c>
      <c r="E41829" s="93" t="s">
        <v>14</v>
      </c>
    </row>
    <row r="41830" spans="1:5" x14ac:dyDescent="0.25">
      <c r="A41830" s="93" t="s">
        <v>6581</v>
      </c>
      <c r="B41830" t="s">
        <v>21783</v>
      </c>
      <c r="C41830">
        <v>88316</v>
      </c>
      <c r="D41830" s="93" t="s">
        <v>23341</v>
      </c>
      <c r="E41830" s="93" t="s">
        <v>14</v>
      </c>
    </row>
    <row r="41831" spans="1:5" x14ac:dyDescent="0.25">
      <c r="A41831" s="93" t="s">
        <v>6582</v>
      </c>
      <c r="D41831" s="93" t="s">
        <v>14</v>
      </c>
      <c r="E41831" s="93" t="s">
        <v>36333</v>
      </c>
    </row>
    <row r="41832" spans="1:5" x14ac:dyDescent="0.25">
      <c r="A41832" s="93" t="s">
        <v>6582</v>
      </c>
      <c r="B41832" t="s">
        <v>21791</v>
      </c>
      <c r="C41832">
        <v>1379</v>
      </c>
      <c r="D41832" s="93" t="s">
        <v>23205</v>
      </c>
      <c r="E41832" s="93" t="s">
        <v>14</v>
      </c>
    </row>
    <row r="41833" spans="1:5" x14ac:dyDescent="0.25">
      <c r="A41833" s="93" t="s">
        <v>6582</v>
      </c>
      <c r="B41833" t="s">
        <v>21791</v>
      </c>
      <c r="C41833">
        <v>7334</v>
      </c>
      <c r="D41833" s="93" t="s">
        <v>23470</v>
      </c>
      <c r="E41833" s="93" t="s">
        <v>14</v>
      </c>
    </row>
    <row r="41834" spans="1:5" x14ac:dyDescent="0.25">
      <c r="A41834" s="93" t="s">
        <v>6582</v>
      </c>
      <c r="B41834" t="s">
        <v>21783</v>
      </c>
      <c r="C41834">
        <v>87373</v>
      </c>
      <c r="D41834" s="93" t="s">
        <v>23933</v>
      </c>
      <c r="E41834" s="93" t="s">
        <v>14</v>
      </c>
    </row>
    <row r="41835" spans="1:5" x14ac:dyDescent="0.25">
      <c r="A41835" s="93" t="s">
        <v>6582</v>
      </c>
      <c r="B41835" t="s">
        <v>21783</v>
      </c>
      <c r="C41835">
        <v>88309</v>
      </c>
      <c r="D41835" s="93" t="s">
        <v>22816</v>
      </c>
      <c r="E41835" s="93" t="s">
        <v>14</v>
      </c>
    </row>
    <row r="41836" spans="1:5" x14ac:dyDescent="0.25">
      <c r="A41836" s="93" t="s">
        <v>6582</v>
      </c>
      <c r="B41836" t="s">
        <v>21783</v>
      </c>
      <c r="C41836">
        <v>88316</v>
      </c>
      <c r="D41836" s="93" t="s">
        <v>23341</v>
      </c>
      <c r="E41836" s="93" t="s">
        <v>14</v>
      </c>
    </row>
    <row r="41837" spans="1:5" x14ac:dyDescent="0.25">
      <c r="A41837" s="93" t="s">
        <v>6583</v>
      </c>
      <c r="D41837" s="93" t="s">
        <v>14</v>
      </c>
      <c r="E41837" s="93" t="s">
        <v>36334</v>
      </c>
    </row>
    <row r="41838" spans="1:5" x14ac:dyDescent="0.25">
      <c r="A41838" s="93" t="s">
        <v>6583</v>
      </c>
      <c r="B41838" t="s">
        <v>21791</v>
      </c>
      <c r="C41838">
        <v>1379</v>
      </c>
      <c r="D41838" s="93" t="s">
        <v>23205</v>
      </c>
      <c r="E41838" s="93" t="s">
        <v>14</v>
      </c>
    </row>
    <row r="41839" spans="1:5" x14ac:dyDescent="0.25">
      <c r="A41839" s="93" t="s">
        <v>6583</v>
      </c>
      <c r="B41839" t="s">
        <v>21791</v>
      </c>
      <c r="C41839">
        <v>7334</v>
      </c>
      <c r="D41839" s="93" t="s">
        <v>23470</v>
      </c>
      <c r="E41839" s="93" t="s">
        <v>14</v>
      </c>
    </row>
    <row r="41840" spans="1:5" x14ac:dyDescent="0.25">
      <c r="A41840" s="93" t="s">
        <v>6583</v>
      </c>
      <c r="B41840" t="s">
        <v>21783</v>
      </c>
      <c r="C41840">
        <v>87386</v>
      </c>
      <c r="D41840" s="93" t="s">
        <v>23933</v>
      </c>
      <c r="E41840" s="93" t="s">
        <v>14</v>
      </c>
    </row>
    <row r="41841" spans="1:5" x14ac:dyDescent="0.25">
      <c r="A41841" s="93" t="s">
        <v>6583</v>
      </c>
      <c r="B41841" t="s">
        <v>21783</v>
      </c>
      <c r="C41841">
        <v>88309</v>
      </c>
      <c r="D41841" s="93" t="s">
        <v>22816</v>
      </c>
      <c r="E41841" s="93" t="s">
        <v>14</v>
      </c>
    </row>
    <row r="41842" spans="1:5" x14ac:dyDescent="0.25">
      <c r="A41842" s="93" t="s">
        <v>6583</v>
      </c>
      <c r="B41842" t="s">
        <v>21783</v>
      </c>
      <c r="C41842">
        <v>88316</v>
      </c>
      <c r="D41842" s="93" t="s">
        <v>23341</v>
      </c>
      <c r="E41842" s="93" t="s">
        <v>14</v>
      </c>
    </row>
    <row r="41843" spans="1:5" x14ac:dyDescent="0.25">
      <c r="A41843" s="93" t="s">
        <v>6584</v>
      </c>
      <c r="D41843" s="93" t="s">
        <v>14</v>
      </c>
      <c r="E41843" s="93" t="s">
        <v>36335</v>
      </c>
    </row>
    <row r="41844" spans="1:5" x14ac:dyDescent="0.25">
      <c r="A41844" s="93" t="s">
        <v>6584</v>
      </c>
      <c r="B41844" t="s">
        <v>21791</v>
      </c>
      <c r="C41844">
        <v>1379</v>
      </c>
      <c r="D41844" s="93" t="s">
        <v>23205</v>
      </c>
      <c r="E41844" s="93" t="s">
        <v>14</v>
      </c>
    </row>
    <row r="41845" spans="1:5" x14ac:dyDescent="0.25">
      <c r="A41845" s="93" t="s">
        <v>6584</v>
      </c>
      <c r="B41845" t="s">
        <v>21791</v>
      </c>
      <c r="C41845">
        <v>7334</v>
      </c>
      <c r="D41845" s="93" t="s">
        <v>23470</v>
      </c>
      <c r="E41845" s="93" t="s">
        <v>14</v>
      </c>
    </row>
    <row r="41846" spans="1:5" x14ac:dyDescent="0.25">
      <c r="A41846" s="93" t="s">
        <v>6584</v>
      </c>
      <c r="B41846" t="s">
        <v>21783</v>
      </c>
      <c r="C41846">
        <v>87399</v>
      </c>
      <c r="D41846" s="93" t="s">
        <v>23933</v>
      </c>
      <c r="E41846" s="93" t="s">
        <v>14</v>
      </c>
    </row>
    <row r="41847" spans="1:5" x14ac:dyDescent="0.25">
      <c r="A41847" s="93" t="s">
        <v>6584</v>
      </c>
      <c r="B41847" t="s">
        <v>21783</v>
      </c>
      <c r="C41847">
        <v>88309</v>
      </c>
      <c r="D41847" s="93" t="s">
        <v>22816</v>
      </c>
      <c r="E41847" s="93" t="s">
        <v>14</v>
      </c>
    </row>
    <row r="41848" spans="1:5" x14ac:dyDescent="0.25">
      <c r="A41848" s="93" t="s">
        <v>6584</v>
      </c>
      <c r="B41848" t="s">
        <v>21783</v>
      </c>
      <c r="C41848">
        <v>88316</v>
      </c>
      <c r="D41848" s="93" t="s">
        <v>23341</v>
      </c>
      <c r="E41848" s="93" t="s">
        <v>14</v>
      </c>
    </row>
    <row r="41849" spans="1:5" x14ac:dyDescent="0.25">
      <c r="A41849" s="93" t="s">
        <v>6585</v>
      </c>
      <c r="D41849" s="93" t="s">
        <v>14</v>
      </c>
      <c r="E41849" s="93" t="s">
        <v>36336</v>
      </c>
    </row>
    <row r="41850" spans="1:5" x14ac:dyDescent="0.25">
      <c r="A41850" s="93" t="s">
        <v>6585</v>
      </c>
      <c r="B41850" t="s">
        <v>21791</v>
      </c>
      <c r="C41850">
        <v>1379</v>
      </c>
      <c r="D41850" s="93" t="s">
        <v>23205</v>
      </c>
      <c r="E41850" s="93" t="s">
        <v>14</v>
      </c>
    </row>
    <row r="41851" spans="1:5" x14ac:dyDescent="0.25">
      <c r="A41851" s="93" t="s">
        <v>6585</v>
      </c>
      <c r="B41851" t="s">
        <v>21791</v>
      </c>
      <c r="C41851">
        <v>7334</v>
      </c>
      <c r="D41851" s="93" t="s">
        <v>23470</v>
      </c>
      <c r="E41851" s="93" t="s">
        <v>14</v>
      </c>
    </row>
    <row r="41852" spans="1:5" x14ac:dyDescent="0.25">
      <c r="A41852" s="93" t="s">
        <v>6585</v>
      </c>
      <c r="B41852" t="s">
        <v>21783</v>
      </c>
      <c r="C41852">
        <v>87301</v>
      </c>
      <c r="D41852" s="93" t="s">
        <v>23245</v>
      </c>
      <c r="E41852" s="93" t="s">
        <v>14</v>
      </c>
    </row>
    <row r="41853" spans="1:5" x14ac:dyDescent="0.25">
      <c r="A41853" s="93" t="s">
        <v>6585</v>
      </c>
      <c r="B41853" t="s">
        <v>21783</v>
      </c>
      <c r="C41853">
        <v>88309</v>
      </c>
      <c r="D41853" s="93" t="s">
        <v>28228</v>
      </c>
      <c r="E41853" s="93" t="s">
        <v>14</v>
      </c>
    </row>
    <row r="41854" spans="1:5" x14ac:dyDescent="0.25">
      <c r="A41854" s="93" t="s">
        <v>6585</v>
      </c>
      <c r="B41854" t="s">
        <v>21783</v>
      </c>
      <c r="C41854">
        <v>88316</v>
      </c>
      <c r="D41854" s="93" t="s">
        <v>23217</v>
      </c>
      <c r="E41854" s="93" t="s">
        <v>14</v>
      </c>
    </row>
    <row r="41855" spans="1:5" x14ac:dyDescent="0.25">
      <c r="A41855" s="93" t="s">
        <v>6586</v>
      </c>
      <c r="D41855" s="93" t="s">
        <v>14</v>
      </c>
      <c r="E41855" s="93" t="s">
        <v>36337</v>
      </c>
    </row>
    <row r="41856" spans="1:5" x14ac:dyDescent="0.25">
      <c r="A41856" s="93" t="s">
        <v>6586</v>
      </c>
      <c r="B41856" t="s">
        <v>21791</v>
      </c>
      <c r="C41856">
        <v>1379</v>
      </c>
      <c r="D41856" s="93" t="s">
        <v>23205</v>
      </c>
      <c r="E41856" s="93" t="s">
        <v>14</v>
      </c>
    </row>
    <row r="41857" spans="1:5" x14ac:dyDescent="0.25">
      <c r="A41857" s="93" t="s">
        <v>6586</v>
      </c>
      <c r="B41857" t="s">
        <v>21791</v>
      </c>
      <c r="C41857">
        <v>7334</v>
      </c>
      <c r="D41857" s="93" t="s">
        <v>23470</v>
      </c>
      <c r="E41857" s="93" t="s">
        <v>14</v>
      </c>
    </row>
    <row r="41858" spans="1:5" x14ac:dyDescent="0.25">
      <c r="A41858" s="93" t="s">
        <v>6586</v>
      </c>
      <c r="B41858" t="s">
        <v>21783</v>
      </c>
      <c r="C41858">
        <v>87373</v>
      </c>
      <c r="D41858" s="93" t="s">
        <v>23245</v>
      </c>
      <c r="E41858" s="93" t="s">
        <v>14</v>
      </c>
    </row>
    <row r="41859" spans="1:5" x14ac:dyDescent="0.25">
      <c r="A41859" s="93" t="s">
        <v>6586</v>
      </c>
      <c r="B41859" t="s">
        <v>21783</v>
      </c>
      <c r="C41859">
        <v>88309</v>
      </c>
      <c r="D41859" s="93" t="s">
        <v>28228</v>
      </c>
      <c r="E41859" s="93" t="s">
        <v>14</v>
      </c>
    </row>
    <row r="41860" spans="1:5" x14ac:dyDescent="0.25">
      <c r="A41860" s="93" t="s">
        <v>6586</v>
      </c>
      <c r="B41860" t="s">
        <v>21783</v>
      </c>
      <c r="C41860">
        <v>88316</v>
      </c>
      <c r="D41860" s="93" t="s">
        <v>23217</v>
      </c>
      <c r="E41860" s="93" t="s">
        <v>14</v>
      </c>
    </row>
    <row r="41861" spans="1:5" x14ac:dyDescent="0.25">
      <c r="A41861" s="93" t="s">
        <v>6587</v>
      </c>
      <c r="D41861" s="93" t="s">
        <v>14</v>
      </c>
      <c r="E41861" s="93" t="s">
        <v>36338</v>
      </c>
    </row>
    <row r="41862" spans="1:5" x14ac:dyDescent="0.25">
      <c r="A41862" s="93" t="s">
        <v>6587</v>
      </c>
      <c r="B41862" t="s">
        <v>21791</v>
      </c>
      <c r="C41862">
        <v>1379</v>
      </c>
      <c r="D41862" s="93" t="s">
        <v>23205</v>
      </c>
      <c r="E41862" s="93" t="s">
        <v>14</v>
      </c>
    </row>
    <row r="41863" spans="1:5" x14ac:dyDescent="0.25">
      <c r="A41863" s="93" t="s">
        <v>6587</v>
      </c>
      <c r="B41863" t="s">
        <v>21791</v>
      </c>
      <c r="C41863">
        <v>7334</v>
      </c>
      <c r="D41863" s="93" t="s">
        <v>23470</v>
      </c>
      <c r="E41863" s="93" t="s">
        <v>14</v>
      </c>
    </row>
    <row r="41864" spans="1:5" x14ac:dyDescent="0.25">
      <c r="A41864" s="93" t="s">
        <v>6587</v>
      </c>
      <c r="B41864" t="s">
        <v>21783</v>
      </c>
      <c r="C41864">
        <v>87386</v>
      </c>
      <c r="D41864" s="93" t="s">
        <v>23245</v>
      </c>
      <c r="E41864" s="93" t="s">
        <v>14</v>
      </c>
    </row>
    <row r="41865" spans="1:5" x14ac:dyDescent="0.25">
      <c r="A41865" s="93" t="s">
        <v>6587</v>
      </c>
      <c r="B41865" t="s">
        <v>21783</v>
      </c>
      <c r="C41865">
        <v>88309</v>
      </c>
      <c r="D41865" s="93" t="s">
        <v>28228</v>
      </c>
      <c r="E41865" s="93" t="s">
        <v>14</v>
      </c>
    </row>
    <row r="41866" spans="1:5" x14ac:dyDescent="0.25">
      <c r="A41866" s="93" t="s">
        <v>6587</v>
      </c>
      <c r="B41866" t="s">
        <v>21783</v>
      </c>
      <c r="C41866">
        <v>88316</v>
      </c>
      <c r="D41866" s="93" t="s">
        <v>23217</v>
      </c>
      <c r="E41866" s="93" t="s">
        <v>14</v>
      </c>
    </row>
    <row r="41867" spans="1:5" x14ac:dyDescent="0.25">
      <c r="A41867" s="93" t="s">
        <v>6588</v>
      </c>
      <c r="D41867" s="93" t="s">
        <v>14</v>
      </c>
      <c r="E41867" s="93" t="s">
        <v>36339</v>
      </c>
    </row>
    <row r="41868" spans="1:5" x14ac:dyDescent="0.25">
      <c r="A41868" s="93" t="s">
        <v>6588</v>
      </c>
      <c r="B41868" t="s">
        <v>21791</v>
      </c>
      <c r="C41868">
        <v>1379</v>
      </c>
      <c r="D41868" s="93" t="s">
        <v>23205</v>
      </c>
      <c r="E41868" s="93" t="s">
        <v>14</v>
      </c>
    </row>
    <row r="41869" spans="1:5" x14ac:dyDescent="0.25">
      <c r="A41869" s="93" t="s">
        <v>6588</v>
      </c>
      <c r="B41869" t="s">
        <v>21791</v>
      </c>
      <c r="C41869">
        <v>7334</v>
      </c>
      <c r="D41869" s="93" t="s">
        <v>23470</v>
      </c>
      <c r="E41869" s="93" t="s">
        <v>14</v>
      </c>
    </row>
    <row r="41870" spans="1:5" x14ac:dyDescent="0.25">
      <c r="A41870" s="93" t="s">
        <v>6588</v>
      </c>
      <c r="B41870" t="s">
        <v>21783</v>
      </c>
      <c r="C41870">
        <v>87399</v>
      </c>
      <c r="D41870" s="93" t="s">
        <v>23245</v>
      </c>
      <c r="E41870" s="93" t="s">
        <v>14</v>
      </c>
    </row>
    <row r="41871" spans="1:5" x14ac:dyDescent="0.25">
      <c r="A41871" s="93" t="s">
        <v>6588</v>
      </c>
      <c r="B41871" t="s">
        <v>21783</v>
      </c>
      <c r="C41871">
        <v>88309</v>
      </c>
      <c r="D41871" s="93" t="s">
        <v>28228</v>
      </c>
      <c r="E41871" s="93" t="s">
        <v>14</v>
      </c>
    </row>
    <row r="41872" spans="1:5" x14ac:dyDescent="0.25">
      <c r="A41872" s="93" t="s">
        <v>6588</v>
      </c>
      <c r="B41872" t="s">
        <v>21783</v>
      </c>
      <c r="C41872">
        <v>88316</v>
      </c>
      <c r="D41872" s="93" t="s">
        <v>23217</v>
      </c>
      <c r="E41872" s="93" t="s">
        <v>14</v>
      </c>
    </row>
    <row r="41873" spans="1:5" x14ac:dyDescent="0.25">
      <c r="A41873" s="93" t="s">
        <v>6589</v>
      </c>
      <c r="D41873" s="93" t="s">
        <v>14</v>
      </c>
      <c r="E41873" s="93" t="s">
        <v>36340</v>
      </c>
    </row>
    <row r="41874" spans="1:5" x14ac:dyDescent="0.25">
      <c r="A41874" s="93" t="s">
        <v>6589</v>
      </c>
      <c r="B41874" t="s">
        <v>21791</v>
      </c>
      <c r="C41874">
        <v>1379</v>
      </c>
      <c r="D41874" s="93" t="s">
        <v>23205</v>
      </c>
      <c r="E41874" s="93" t="s">
        <v>14</v>
      </c>
    </row>
    <row r="41875" spans="1:5" x14ac:dyDescent="0.25">
      <c r="A41875" s="93" t="s">
        <v>6589</v>
      </c>
      <c r="B41875" t="s">
        <v>21783</v>
      </c>
      <c r="C41875">
        <v>87301</v>
      </c>
      <c r="D41875" s="93" t="s">
        <v>23245</v>
      </c>
      <c r="E41875" s="93" t="s">
        <v>14</v>
      </c>
    </row>
    <row r="41876" spans="1:5" x14ac:dyDescent="0.25">
      <c r="A41876" s="93" t="s">
        <v>6589</v>
      </c>
      <c r="B41876" t="s">
        <v>21783</v>
      </c>
      <c r="C41876">
        <v>88309</v>
      </c>
      <c r="D41876" s="93" t="s">
        <v>24372</v>
      </c>
      <c r="E41876" s="93" t="s">
        <v>14</v>
      </c>
    </row>
    <row r="41877" spans="1:5" x14ac:dyDescent="0.25">
      <c r="A41877" s="93" t="s">
        <v>6589</v>
      </c>
      <c r="B41877" t="s">
        <v>21783</v>
      </c>
      <c r="C41877">
        <v>88316</v>
      </c>
      <c r="D41877" s="93" t="s">
        <v>25421</v>
      </c>
      <c r="E41877" s="93" t="s">
        <v>14</v>
      </c>
    </row>
    <row r="41878" spans="1:5" x14ac:dyDescent="0.25">
      <c r="A41878" s="93" t="s">
        <v>6590</v>
      </c>
      <c r="D41878" s="93" t="s">
        <v>14</v>
      </c>
      <c r="E41878" s="93" t="s">
        <v>36341</v>
      </c>
    </row>
    <row r="41879" spans="1:5" x14ac:dyDescent="0.25">
      <c r="A41879" s="93" t="s">
        <v>6590</v>
      </c>
      <c r="B41879" t="s">
        <v>21791</v>
      </c>
      <c r="C41879">
        <v>1379</v>
      </c>
      <c r="D41879" s="93" t="s">
        <v>23205</v>
      </c>
      <c r="E41879" s="93" t="s">
        <v>14</v>
      </c>
    </row>
    <row r="41880" spans="1:5" x14ac:dyDescent="0.25">
      <c r="A41880" s="93" t="s">
        <v>6590</v>
      </c>
      <c r="B41880" t="s">
        <v>21783</v>
      </c>
      <c r="C41880">
        <v>87373</v>
      </c>
      <c r="D41880" s="93" t="s">
        <v>23245</v>
      </c>
      <c r="E41880" s="93" t="s">
        <v>14</v>
      </c>
    </row>
    <row r="41881" spans="1:5" x14ac:dyDescent="0.25">
      <c r="A41881" s="93" t="s">
        <v>6590</v>
      </c>
      <c r="B41881" t="s">
        <v>21783</v>
      </c>
      <c r="C41881">
        <v>88309</v>
      </c>
      <c r="D41881" s="93" t="s">
        <v>24372</v>
      </c>
      <c r="E41881" s="93" t="s">
        <v>14</v>
      </c>
    </row>
    <row r="41882" spans="1:5" x14ac:dyDescent="0.25">
      <c r="A41882" s="93" t="s">
        <v>6590</v>
      </c>
      <c r="B41882" t="s">
        <v>21783</v>
      </c>
      <c r="C41882">
        <v>88316</v>
      </c>
      <c r="D41882" s="93" t="s">
        <v>25421</v>
      </c>
      <c r="E41882" s="93" t="s">
        <v>14</v>
      </c>
    </row>
    <row r="41883" spans="1:5" x14ac:dyDescent="0.25">
      <c r="A41883" s="93" t="s">
        <v>6591</v>
      </c>
      <c r="D41883" s="93" t="s">
        <v>14</v>
      </c>
      <c r="E41883" s="93" t="s">
        <v>36342</v>
      </c>
    </row>
    <row r="41884" spans="1:5" x14ac:dyDescent="0.25">
      <c r="A41884" s="93" t="s">
        <v>6591</v>
      </c>
      <c r="B41884" t="s">
        <v>21791</v>
      </c>
      <c r="C41884">
        <v>1379</v>
      </c>
      <c r="D41884" s="93" t="s">
        <v>23205</v>
      </c>
      <c r="E41884" s="93" t="s">
        <v>14</v>
      </c>
    </row>
    <row r="41885" spans="1:5" x14ac:dyDescent="0.25">
      <c r="A41885" s="93" t="s">
        <v>6591</v>
      </c>
      <c r="B41885" t="s">
        <v>21783</v>
      </c>
      <c r="C41885">
        <v>87386</v>
      </c>
      <c r="D41885" s="93" t="s">
        <v>23245</v>
      </c>
      <c r="E41885" s="93" t="s">
        <v>14</v>
      </c>
    </row>
    <row r="41886" spans="1:5" x14ac:dyDescent="0.25">
      <c r="A41886" s="93" t="s">
        <v>6591</v>
      </c>
      <c r="B41886" t="s">
        <v>21783</v>
      </c>
      <c r="C41886">
        <v>88309</v>
      </c>
      <c r="D41886" s="93" t="s">
        <v>24372</v>
      </c>
      <c r="E41886" s="93" t="s">
        <v>14</v>
      </c>
    </row>
    <row r="41887" spans="1:5" x14ac:dyDescent="0.25">
      <c r="A41887" s="93" t="s">
        <v>6591</v>
      </c>
      <c r="B41887" t="s">
        <v>21783</v>
      </c>
      <c r="C41887">
        <v>88316</v>
      </c>
      <c r="D41887" s="93" t="s">
        <v>25421</v>
      </c>
      <c r="E41887" s="93" t="s">
        <v>14</v>
      </c>
    </row>
    <row r="41888" spans="1:5" x14ac:dyDescent="0.25">
      <c r="A41888" s="93" t="s">
        <v>6592</v>
      </c>
      <c r="D41888" s="93" t="s">
        <v>14</v>
      </c>
      <c r="E41888" s="93" t="s">
        <v>36343</v>
      </c>
    </row>
    <row r="41889" spans="1:5" x14ac:dyDescent="0.25">
      <c r="A41889" s="93" t="s">
        <v>6592</v>
      </c>
      <c r="B41889" t="s">
        <v>21791</v>
      </c>
      <c r="C41889">
        <v>1379</v>
      </c>
      <c r="D41889" s="93" t="s">
        <v>23205</v>
      </c>
      <c r="E41889" s="93" t="s">
        <v>14</v>
      </c>
    </row>
    <row r="41890" spans="1:5" x14ac:dyDescent="0.25">
      <c r="A41890" s="93" t="s">
        <v>6592</v>
      </c>
      <c r="B41890" t="s">
        <v>21783</v>
      </c>
      <c r="C41890">
        <v>87399</v>
      </c>
      <c r="D41890" s="93" t="s">
        <v>23245</v>
      </c>
      <c r="E41890" s="93" t="s">
        <v>14</v>
      </c>
    </row>
    <row r="41891" spans="1:5" x14ac:dyDescent="0.25">
      <c r="A41891" s="93" t="s">
        <v>6592</v>
      </c>
      <c r="B41891" t="s">
        <v>21783</v>
      </c>
      <c r="C41891">
        <v>88309</v>
      </c>
      <c r="D41891" s="93" t="s">
        <v>24372</v>
      </c>
      <c r="E41891" s="93" t="s">
        <v>14</v>
      </c>
    </row>
    <row r="41892" spans="1:5" x14ac:dyDescent="0.25">
      <c r="A41892" s="93" t="s">
        <v>6592</v>
      </c>
      <c r="B41892" t="s">
        <v>21783</v>
      </c>
      <c r="C41892">
        <v>88316</v>
      </c>
      <c r="D41892" s="93" t="s">
        <v>25421</v>
      </c>
      <c r="E41892" s="93" t="s">
        <v>14</v>
      </c>
    </row>
    <row r="41893" spans="1:5" x14ac:dyDescent="0.25">
      <c r="A41893" s="93" t="s">
        <v>6593</v>
      </c>
      <c r="D41893" s="93" t="s">
        <v>14</v>
      </c>
      <c r="E41893" s="93" t="s">
        <v>36344</v>
      </c>
    </row>
    <row r="41894" spans="1:5" x14ac:dyDescent="0.25">
      <c r="A41894" s="93" t="s">
        <v>6593</v>
      </c>
      <c r="B41894" t="s">
        <v>21791</v>
      </c>
      <c r="C41894">
        <v>1379</v>
      </c>
      <c r="D41894" s="93" t="s">
        <v>23205</v>
      </c>
      <c r="E41894" s="93" t="s">
        <v>14</v>
      </c>
    </row>
    <row r="41895" spans="1:5" x14ac:dyDescent="0.25">
      <c r="A41895" s="93" t="s">
        <v>6593</v>
      </c>
      <c r="B41895" t="s">
        <v>21783</v>
      </c>
      <c r="C41895">
        <v>87301</v>
      </c>
      <c r="D41895" s="93" t="s">
        <v>22492</v>
      </c>
      <c r="E41895" s="93" t="s">
        <v>14</v>
      </c>
    </row>
    <row r="41896" spans="1:5" x14ac:dyDescent="0.25">
      <c r="A41896" s="93" t="s">
        <v>6593</v>
      </c>
      <c r="B41896" t="s">
        <v>21783</v>
      </c>
      <c r="C41896">
        <v>88309</v>
      </c>
      <c r="D41896" s="93" t="s">
        <v>29825</v>
      </c>
      <c r="E41896" s="93" t="s">
        <v>14</v>
      </c>
    </row>
    <row r="41897" spans="1:5" x14ac:dyDescent="0.25">
      <c r="A41897" s="93" t="s">
        <v>6593</v>
      </c>
      <c r="B41897" t="s">
        <v>21783</v>
      </c>
      <c r="C41897">
        <v>88316</v>
      </c>
      <c r="D41897" s="93" t="s">
        <v>24193</v>
      </c>
      <c r="E41897" s="93" t="s">
        <v>14</v>
      </c>
    </row>
    <row r="41898" spans="1:5" x14ac:dyDescent="0.25">
      <c r="A41898" s="93" t="s">
        <v>6594</v>
      </c>
      <c r="D41898" s="93" t="s">
        <v>14</v>
      </c>
      <c r="E41898" s="93" t="s">
        <v>36345</v>
      </c>
    </row>
    <row r="41899" spans="1:5" x14ac:dyDescent="0.25">
      <c r="A41899" s="93" t="s">
        <v>6594</v>
      </c>
      <c r="B41899" t="s">
        <v>21791</v>
      </c>
      <c r="C41899">
        <v>1379</v>
      </c>
      <c r="D41899" s="93" t="s">
        <v>23205</v>
      </c>
      <c r="E41899" s="93" t="s">
        <v>14</v>
      </c>
    </row>
    <row r="41900" spans="1:5" x14ac:dyDescent="0.25">
      <c r="A41900" s="93" t="s">
        <v>6594</v>
      </c>
      <c r="B41900" t="s">
        <v>21783</v>
      </c>
      <c r="C41900">
        <v>87373</v>
      </c>
      <c r="D41900" s="93" t="s">
        <v>22492</v>
      </c>
      <c r="E41900" s="93" t="s">
        <v>14</v>
      </c>
    </row>
    <row r="41901" spans="1:5" x14ac:dyDescent="0.25">
      <c r="A41901" s="93" t="s">
        <v>6594</v>
      </c>
      <c r="B41901" t="s">
        <v>21783</v>
      </c>
      <c r="C41901">
        <v>88309</v>
      </c>
      <c r="D41901" s="93" t="s">
        <v>29825</v>
      </c>
      <c r="E41901" s="93" t="s">
        <v>14</v>
      </c>
    </row>
    <row r="41902" spans="1:5" x14ac:dyDescent="0.25">
      <c r="A41902" s="93" t="s">
        <v>6594</v>
      </c>
      <c r="B41902" t="s">
        <v>21783</v>
      </c>
      <c r="C41902">
        <v>88316</v>
      </c>
      <c r="D41902" s="93" t="s">
        <v>24193</v>
      </c>
      <c r="E41902" s="93" t="s">
        <v>14</v>
      </c>
    </row>
    <row r="41903" spans="1:5" x14ac:dyDescent="0.25">
      <c r="A41903" s="93" t="s">
        <v>6595</v>
      </c>
      <c r="D41903" s="93" t="s">
        <v>14</v>
      </c>
      <c r="E41903" s="93" t="s">
        <v>36346</v>
      </c>
    </row>
    <row r="41904" spans="1:5" x14ac:dyDescent="0.25">
      <c r="A41904" s="93" t="s">
        <v>6595</v>
      </c>
      <c r="B41904" t="s">
        <v>21791</v>
      </c>
      <c r="C41904">
        <v>1379</v>
      </c>
      <c r="D41904" s="93" t="s">
        <v>23205</v>
      </c>
      <c r="E41904" s="93" t="s">
        <v>14</v>
      </c>
    </row>
    <row r="41905" spans="1:5" x14ac:dyDescent="0.25">
      <c r="A41905" s="93" t="s">
        <v>6595</v>
      </c>
      <c r="B41905" t="s">
        <v>21783</v>
      </c>
      <c r="C41905">
        <v>87386</v>
      </c>
      <c r="D41905" s="93" t="s">
        <v>22492</v>
      </c>
      <c r="E41905" s="93" t="s">
        <v>14</v>
      </c>
    </row>
    <row r="41906" spans="1:5" x14ac:dyDescent="0.25">
      <c r="A41906" s="93" t="s">
        <v>6595</v>
      </c>
      <c r="B41906" t="s">
        <v>21783</v>
      </c>
      <c r="C41906">
        <v>88309</v>
      </c>
      <c r="D41906" s="93" t="s">
        <v>29825</v>
      </c>
      <c r="E41906" s="93" t="s">
        <v>14</v>
      </c>
    </row>
    <row r="41907" spans="1:5" x14ac:dyDescent="0.25">
      <c r="A41907" s="93" t="s">
        <v>6595</v>
      </c>
      <c r="B41907" t="s">
        <v>21783</v>
      </c>
      <c r="C41907">
        <v>88316</v>
      </c>
      <c r="D41907" s="93" t="s">
        <v>24193</v>
      </c>
      <c r="E41907" s="93" t="s">
        <v>14</v>
      </c>
    </row>
    <row r="41908" spans="1:5" x14ac:dyDescent="0.25">
      <c r="A41908" s="93" t="s">
        <v>6596</v>
      </c>
      <c r="D41908" s="93" t="s">
        <v>14</v>
      </c>
      <c r="E41908" s="93" t="s">
        <v>36347</v>
      </c>
    </row>
    <row r="41909" spans="1:5" x14ac:dyDescent="0.25">
      <c r="A41909" s="93" t="s">
        <v>6596</v>
      </c>
      <c r="B41909" t="s">
        <v>21791</v>
      </c>
      <c r="C41909">
        <v>1379</v>
      </c>
      <c r="D41909" s="93" t="s">
        <v>23205</v>
      </c>
      <c r="E41909" s="93" t="s">
        <v>14</v>
      </c>
    </row>
    <row r="41910" spans="1:5" x14ac:dyDescent="0.25">
      <c r="A41910" s="93" t="s">
        <v>6596</v>
      </c>
      <c r="B41910" t="s">
        <v>21783</v>
      </c>
      <c r="C41910">
        <v>87399</v>
      </c>
      <c r="D41910" s="93" t="s">
        <v>22492</v>
      </c>
      <c r="E41910" s="93" t="s">
        <v>14</v>
      </c>
    </row>
    <row r="41911" spans="1:5" x14ac:dyDescent="0.25">
      <c r="A41911" s="93" t="s">
        <v>6596</v>
      </c>
      <c r="B41911" t="s">
        <v>21783</v>
      </c>
      <c r="C41911">
        <v>88309</v>
      </c>
      <c r="D41911" s="93" t="s">
        <v>29825</v>
      </c>
      <c r="E41911" s="93" t="s">
        <v>14</v>
      </c>
    </row>
    <row r="41912" spans="1:5" x14ac:dyDescent="0.25">
      <c r="A41912" s="93" t="s">
        <v>6596</v>
      </c>
      <c r="B41912" t="s">
        <v>21783</v>
      </c>
      <c r="C41912">
        <v>88316</v>
      </c>
      <c r="D41912" s="93" t="s">
        <v>24193</v>
      </c>
      <c r="E41912" s="93" t="s">
        <v>14</v>
      </c>
    </row>
    <row r="41913" spans="1:5" x14ac:dyDescent="0.25">
      <c r="A41913" s="93" t="s">
        <v>6597</v>
      </c>
      <c r="D41913" s="93" t="s">
        <v>14</v>
      </c>
      <c r="E41913" s="93" t="s">
        <v>36348</v>
      </c>
    </row>
    <row r="41914" spans="1:5" x14ac:dyDescent="0.25">
      <c r="A41914" s="93" t="s">
        <v>6597</v>
      </c>
      <c r="B41914" t="s">
        <v>21791</v>
      </c>
      <c r="C41914">
        <v>38546</v>
      </c>
      <c r="D41914" s="93" t="s">
        <v>23457</v>
      </c>
      <c r="E41914" s="93" t="s">
        <v>14</v>
      </c>
    </row>
    <row r="41915" spans="1:5" x14ac:dyDescent="0.25">
      <c r="A41915" s="93" t="s">
        <v>6597</v>
      </c>
      <c r="B41915" t="s">
        <v>21783</v>
      </c>
      <c r="C41915">
        <v>88309</v>
      </c>
      <c r="D41915" s="93" t="s">
        <v>24009</v>
      </c>
      <c r="E41915" s="93" t="s">
        <v>14</v>
      </c>
    </row>
    <row r="41916" spans="1:5" x14ac:dyDescent="0.25">
      <c r="A41916" s="93" t="s">
        <v>6597</v>
      </c>
      <c r="B41916" t="s">
        <v>21783</v>
      </c>
      <c r="C41916">
        <v>88316</v>
      </c>
      <c r="D41916" s="93" t="s">
        <v>23367</v>
      </c>
      <c r="E41916" s="93" t="s">
        <v>14</v>
      </c>
    </row>
    <row r="41917" spans="1:5" x14ac:dyDescent="0.25">
      <c r="A41917" s="93" t="s">
        <v>6598</v>
      </c>
      <c r="D41917" s="93" t="s">
        <v>14</v>
      </c>
      <c r="E41917" s="93" t="s">
        <v>36349</v>
      </c>
    </row>
    <row r="41918" spans="1:5" x14ac:dyDescent="0.25">
      <c r="A41918" s="93" t="s">
        <v>6598</v>
      </c>
      <c r="B41918" t="s">
        <v>21791</v>
      </c>
      <c r="C41918">
        <v>38546</v>
      </c>
      <c r="D41918" s="93" t="s">
        <v>22492</v>
      </c>
      <c r="E41918" s="93" t="s">
        <v>14</v>
      </c>
    </row>
    <row r="41919" spans="1:5" x14ac:dyDescent="0.25">
      <c r="A41919" s="93" t="s">
        <v>6598</v>
      </c>
      <c r="B41919" t="s">
        <v>21783</v>
      </c>
      <c r="C41919">
        <v>88309</v>
      </c>
      <c r="D41919" s="93" t="s">
        <v>23386</v>
      </c>
      <c r="E41919" s="93" t="s">
        <v>14</v>
      </c>
    </row>
    <row r="41920" spans="1:5" x14ac:dyDescent="0.25">
      <c r="A41920" s="93" t="s">
        <v>6598</v>
      </c>
      <c r="B41920" t="s">
        <v>21783</v>
      </c>
      <c r="C41920">
        <v>88316</v>
      </c>
      <c r="D41920" s="93" t="s">
        <v>23481</v>
      </c>
      <c r="E41920" s="93" t="s">
        <v>14</v>
      </c>
    </row>
    <row r="41921" spans="1:5" x14ac:dyDescent="0.25">
      <c r="A41921" s="93" t="s">
        <v>6599</v>
      </c>
      <c r="D41921" s="93" t="s">
        <v>14</v>
      </c>
      <c r="E41921" s="93" t="s">
        <v>36350</v>
      </c>
    </row>
    <row r="41922" spans="1:5" x14ac:dyDescent="0.25">
      <c r="A41922" s="93" t="s">
        <v>6599</v>
      </c>
      <c r="B41922" t="s">
        <v>21791</v>
      </c>
      <c r="C41922">
        <v>38546</v>
      </c>
      <c r="D41922" s="93" t="s">
        <v>23413</v>
      </c>
      <c r="E41922" s="93" t="s">
        <v>14</v>
      </c>
    </row>
    <row r="41923" spans="1:5" x14ac:dyDescent="0.25">
      <c r="A41923" s="93" t="s">
        <v>6599</v>
      </c>
      <c r="B41923" t="s">
        <v>21783</v>
      </c>
      <c r="C41923">
        <v>88309</v>
      </c>
      <c r="D41923" s="93" t="s">
        <v>21884</v>
      </c>
      <c r="E41923" s="93" t="s">
        <v>14</v>
      </c>
    </row>
    <row r="41924" spans="1:5" x14ac:dyDescent="0.25">
      <c r="A41924" s="93" t="s">
        <v>6599</v>
      </c>
      <c r="B41924" t="s">
        <v>21783</v>
      </c>
      <c r="C41924">
        <v>88316</v>
      </c>
      <c r="D41924" s="93" t="s">
        <v>23241</v>
      </c>
      <c r="E41924" s="93" t="s">
        <v>14</v>
      </c>
    </row>
    <row r="41925" spans="1:5" x14ac:dyDescent="0.25">
      <c r="A41925" s="93" t="s">
        <v>6600</v>
      </c>
      <c r="D41925" s="93" t="s">
        <v>14</v>
      </c>
      <c r="E41925" s="93" t="s">
        <v>36351</v>
      </c>
    </row>
    <row r="41926" spans="1:5" x14ac:dyDescent="0.25">
      <c r="A41926" s="93" t="s">
        <v>6600</v>
      </c>
      <c r="B41926" t="s">
        <v>21791</v>
      </c>
      <c r="C41926">
        <v>7334</v>
      </c>
      <c r="D41926" s="93" t="s">
        <v>23470</v>
      </c>
      <c r="E41926" s="93" t="s">
        <v>14</v>
      </c>
    </row>
    <row r="41927" spans="1:5" x14ac:dyDescent="0.25">
      <c r="A41927" s="93" t="s">
        <v>6600</v>
      </c>
      <c r="B41927" t="s">
        <v>21791</v>
      </c>
      <c r="C41927">
        <v>38546</v>
      </c>
      <c r="D41927" s="93" t="s">
        <v>23933</v>
      </c>
      <c r="E41927" s="93" t="s">
        <v>14</v>
      </c>
    </row>
    <row r="41928" spans="1:5" x14ac:dyDescent="0.25">
      <c r="A41928" s="93" t="s">
        <v>6600</v>
      </c>
      <c r="B41928" t="s">
        <v>21783</v>
      </c>
      <c r="C41928">
        <v>88309</v>
      </c>
      <c r="D41928" s="93" t="s">
        <v>22492</v>
      </c>
      <c r="E41928" s="93" t="s">
        <v>14</v>
      </c>
    </row>
    <row r="41929" spans="1:5" x14ac:dyDescent="0.25">
      <c r="A41929" s="93" t="s">
        <v>6600</v>
      </c>
      <c r="B41929" t="s">
        <v>21783</v>
      </c>
      <c r="C41929">
        <v>88316</v>
      </c>
      <c r="D41929" s="93" t="s">
        <v>21883</v>
      </c>
      <c r="E41929" s="93" t="s">
        <v>14</v>
      </c>
    </row>
    <row r="41930" spans="1:5" x14ac:dyDescent="0.25">
      <c r="A41930" s="93" t="s">
        <v>6601</v>
      </c>
      <c r="D41930" s="93" t="s">
        <v>14</v>
      </c>
      <c r="E41930" s="93" t="s">
        <v>36352</v>
      </c>
    </row>
    <row r="41931" spans="1:5" x14ac:dyDescent="0.25">
      <c r="A41931" s="93" t="s">
        <v>6601</v>
      </c>
      <c r="B41931" t="s">
        <v>21791</v>
      </c>
      <c r="C41931">
        <v>7334</v>
      </c>
      <c r="D41931" s="93" t="s">
        <v>23470</v>
      </c>
      <c r="E41931" s="93" t="s">
        <v>14</v>
      </c>
    </row>
    <row r="41932" spans="1:5" x14ac:dyDescent="0.25">
      <c r="A41932" s="93" t="s">
        <v>6601</v>
      </c>
      <c r="B41932" t="s">
        <v>21791</v>
      </c>
      <c r="C41932">
        <v>38546</v>
      </c>
      <c r="D41932" s="93" t="s">
        <v>23457</v>
      </c>
      <c r="E41932" s="93" t="s">
        <v>14</v>
      </c>
    </row>
    <row r="41933" spans="1:5" x14ac:dyDescent="0.25">
      <c r="A41933" s="93" t="s">
        <v>6601</v>
      </c>
      <c r="B41933" t="s">
        <v>21783</v>
      </c>
      <c r="C41933">
        <v>88309</v>
      </c>
      <c r="D41933" s="93" t="s">
        <v>23016</v>
      </c>
      <c r="E41933" s="93" t="s">
        <v>14</v>
      </c>
    </row>
    <row r="41934" spans="1:5" x14ac:dyDescent="0.25">
      <c r="A41934" s="93" t="s">
        <v>6601</v>
      </c>
      <c r="B41934" t="s">
        <v>21783</v>
      </c>
      <c r="C41934">
        <v>88316</v>
      </c>
      <c r="D41934" s="93" t="s">
        <v>22441</v>
      </c>
      <c r="E41934" s="93" t="s">
        <v>14</v>
      </c>
    </row>
    <row r="41935" spans="1:5" x14ac:dyDescent="0.25">
      <c r="A41935" s="93" t="s">
        <v>6602</v>
      </c>
      <c r="D41935" s="93" t="s">
        <v>14</v>
      </c>
      <c r="E41935" s="93" t="s">
        <v>36353</v>
      </c>
    </row>
    <row r="41936" spans="1:5" x14ac:dyDescent="0.25">
      <c r="A41936" s="93" t="s">
        <v>6602</v>
      </c>
      <c r="B41936" t="s">
        <v>21791</v>
      </c>
      <c r="C41936">
        <v>7334</v>
      </c>
      <c r="D41936" s="93" t="s">
        <v>23470</v>
      </c>
      <c r="E41936" s="93" t="s">
        <v>14</v>
      </c>
    </row>
    <row r="41937" spans="1:5" x14ac:dyDescent="0.25">
      <c r="A41937" s="93" t="s">
        <v>6602</v>
      </c>
      <c r="B41937" t="s">
        <v>21791</v>
      </c>
      <c r="C41937">
        <v>38546</v>
      </c>
      <c r="D41937" s="93" t="s">
        <v>22492</v>
      </c>
      <c r="E41937" s="93" t="s">
        <v>14</v>
      </c>
    </row>
    <row r="41938" spans="1:5" x14ac:dyDescent="0.25">
      <c r="A41938" s="93" t="s">
        <v>6602</v>
      </c>
      <c r="B41938" t="s">
        <v>21783</v>
      </c>
      <c r="C41938">
        <v>88309</v>
      </c>
      <c r="D41938" s="93" t="s">
        <v>22854</v>
      </c>
      <c r="E41938" s="93" t="s">
        <v>14</v>
      </c>
    </row>
    <row r="41939" spans="1:5" x14ac:dyDescent="0.25">
      <c r="A41939" s="93" t="s">
        <v>6602</v>
      </c>
      <c r="B41939" t="s">
        <v>21783</v>
      </c>
      <c r="C41939">
        <v>88316</v>
      </c>
      <c r="D41939" s="93" t="s">
        <v>22918</v>
      </c>
      <c r="E41939" s="93" t="s">
        <v>14</v>
      </c>
    </row>
    <row r="41940" spans="1:5" x14ac:dyDescent="0.25">
      <c r="A41940" s="93" t="s">
        <v>6603</v>
      </c>
      <c r="D41940" s="93" t="s">
        <v>14</v>
      </c>
      <c r="E41940" s="93" t="s">
        <v>36354</v>
      </c>
    </row>
    <row r="41941" spans="1:5" x14ac:dyDescent="0.25">
      <c r="A41941" s="93" t="s">
        <v>6603</v>
      </c>
      <c r="B41941" t="s">
        <v>21791</v>
      </c>
      <c r="C41941">
        <v>10931</v>
      </c>
      <c r="D41941" s="93" t="s">
        <v>26006</v>
      </c>
      <c r="E41941" s="93" t="s">
        <v>14</v>
      </c>
    </row>
    <row r="41942" spans="1:5" x14ac:dyDescent="0.25">
      <c r="A41942" s="93" t="s">
        <v>6603</v>
      </c>
      <c r="B41942" t="s">
        <v>21791</v>
      </c>
      <c r="C41942">
        <v>38545</v>
      </c>
      <c r="D41942" s="93" t="s">
        <v>29826</v>
      </c>
      <c r="E41942" s="93" t="s">
        <v>14</v>
      </c>
    </row>
    <row r="41943" spans="1:5" x14ac:dyDescent="0.25">
      <c r="A41943" s="93" t="s">
        <v>6603</v>
      </c>
      <c r="B41943" t="s">
        <v>21783</v>
      </c>
      <c r="C41943">
        <v>87301</v>
      </c>
      <c r="D41943" s="93" t="s">
        <v>22068</v>
      </c>
      <c r="E41943" s="93" t="s">
        <v>14</v>
      </c>
    </row>
    <row r="41944" spans="1:5" x14ac:dyDescent="0.25">
      <c r="A41944" s="93" t="s">
        <v>6603</v>
      </c>
      <c r="B41944" t="s">
        <v>21783</v>
      </c>
      <c r="C41944">
        <v>88309</v>
      </c>
      <c r="D41944" s="93" t="s">
        <v>25665</v>
      </c>
      <c r="E41944" s="93" t="s">
        <v>14</v>
      </c>
    </row>
    <row r="41945" spans="1:5" x14ac:dyDescent="0.25">
      <c r="A41945" s="93" t="s">
        <v>6603</v>
      </c>
      <c r="B41945" t="s">
        <v>21783</v>
      </c>
      <c r="C41945">
        <v>88316</v>
      </c>
      <c r="D41945" s="93" t="s">
        <v>23334</v>
      </c>
      <c r="E41945" s="93" t="s">
        <v>14</v>
      </c>
    </row>
    <row r="41946" spans="1:5" x14ac:dyDescent="0.25">
      <c r="A41946" s="93" t="s">
        <v>6604</v>
      </c>
      <c r="D41946" s="93" t="s">
        <v>14</v>
      </c>
      <c r="E41946" s="93" t="s">
        <v>36355</v>
      </c>
    </row>
    <row r="41947" spans="1:5" x14ac:dyDescent="0.25">
      <c r="A41947" s="93" t="s">
        <v>6604</v>
      </c>
      <c r="B41947" t="s">
        <v>21791</v>
      </c>
      <c r="C41947">
        <v>10931</v>
      </c>
      <c r="D41947" s="93" t="s">
        <v>26006</v>
      </c>
      <c r="E41947" s="93" t="s">
        <v>14</v>
      </c>
    </row>
    <row r="41948" spans="1:5" x14ac:dyDescent="0.25">
      <c r="A41948" s="93" t="s">
        <v>6604</v>
      </c>
      <c r="B41948" t="s">
        <v>21791</v>
      </c>
      <c r="C41948">
        <v>38545</v>
      </c>
      <c r="D41948" s="93" t="s">
        <v>29826</v>
      </c>
      <c r="E41948" s="93" t="s">
        <v>14</v>
      </c>
    </row>
    <row r="41949" spans="1:5" x14ac:dyDescent="0.25">
      <c r="A41949" s="93" t="s">
        <v>6604</v>
      </c>
      <c r="B41949" t="s">
        <v>21783</v>
      </c>
      <c r="C41949">
        <v>87373</v>
      </c>
      <c r="D41949" s="93" t="s">
        <v>22068</v>
      </c>
      <c r="E41949" s="93" t="s">
        <v>14</v>
      </c>
    </row>
    <row r="41950" spans="1:5" x14ac:dyDescent="0.25">
      <c r="A41950" s="93" t="s">
        <v>6604</v>
      </c>
      <c r="B41950" t="s">
        <v>21783</v>
      </c>
      <c r="C41950">
        <v>88309</v>
      </c>
      <c r="D41950" s="93" t="s">
        <v>25665</v>
      </c>
      <c r="E41950" s="93" t="s">
        <v>14</v>
      </c>
    </row>
    <row r="41951" spans="1:5" x14ac:dyDescent="0.25">
      <c r="A41951" s="93" t="s">
        <v>6604</v>
      </c>
      <c r="B41951" t="s">
        <v>21783</v>
      </c>
      <c r="C41951">
        <v>88316</v>
      </c>
      <c r="D41951" s="93" t="s">
        <v>23334</v>
      </c>
      <c r="E41951" s="93" t="s">
        <v>14</v>
      </c>
    </row>
    <row r="41952" spans="1:5" x14ac:dyDescent="0.25">
      <c r="A41952" s="93" t="s">
        <v>6605</v>
      </c>
      <c r="D41952" s="93" t="s">
        <v>14</v>
      </c>
      <c r="E41952" s="93" t="s">
        <v>36356</v>
      </c>
    </row>
    <row r="41953" spans="1:5" x14ac:dyDescent="0.25">
      <c r="A41953" s="93" t="s">
        <v>6605</v>
      </c>
      <c r="B41953" t="s">
        <v>21791</v>
      </c>
      <c r="C41953">
        <v>10931</v>
      </c>
      <c r="D41953" s="93" t="s">
        <v>26006</v>
      </c>
      <c r="E41953" s="93" t="s">
        <v>14</v>
      </c>
    </row>
    <row r="41954" spans="1:5" x14ac:dyDescent="0.25">
      <c r="A41954" s="93" t="s">
        <v>6605</v>
      </c>
      <c r="B41954" t="s">
        <v>21791</v>
      </c>
      <c r="C41954">
        <v>38545</v>
      </c>
      <c r="D41954" s="93" t="s">
        <v>29826</v>
      </c>
      <c r="E41954" s="93" t="s">
        <v>14</v>
      </c>
    </row>
    <row r="41955" spans="1:5" x14ac:dyDescent="0.25">
      <c r="A41955" s="93" t="s">
        <v>6605</v>
      </c>
      <c r="B41955" t="s">
        <v>21783</v>
      </c>
      <c r="C41955">
        <v>87386</v>
      </c>
      <c r="D41955" s="93" t="s">
        <v>22068</v>
      </c>
      <c r="E41955" s="93" t="s">
        <v>14</v>
      </c>
    </row>
    <row r="41956" spans="1:5" x14ac:dyDescent="0.25">
      <c r="A41956" s="93" t="s">
        <v>6605</v>
      </c>
      <c r="B41956" t="s">
        <v>21783</v>
      </c>
      <c r="C41956">
        <v>88309</v>
      </c>
      <c r="D41956" s="93" t="s">
        <v>25665</v>
      </c>
      <c r="E41956" s="93" t="s">
        <v>14</v>
      </c>
    </row>
    <row r="41957" spans="1:5" x14ac:dyDescent="0.25">
      <c r="A41957" s="93" t="s">
        <v>6605</v>
      </c>
      <c r="B41957" t="s">
        <v>21783</v>
      </c>
      <c r="C41957">
        <v>88316</v>
      </c>
      <c r="D41957" s="93" t="s">
        <v>23334</v>
      </c>
      <c r="E41957" s="93" t="s">
        <v>14</v>
      </c>
    </row>
    <row r="41958" spans="1:5" x14ac:dyDescent="0.25">
      <c r="A41958" s="93" t="s">
        <v>6606</v>
      </c>
      <c r="D41958" s="93" t="s">
        <v>14</v>
      </c>
      <c r="E41958" s="93" t="s">
        <v>36357</v>
      </c>
    </row>
    <row r="41959" spans="1:5" x14ac:dyDescent="0.25">
      <c r="A41959" s="93" t="s">
        <v>6606</v>
      </c>
      <c r="B41959" t="s">
        <v>21791</v>
      </c>
      <c r="C41959">
        <v>10931</v>
      </c>
      <c r="D41959" s="93" t="s">
        <v>26006</v>
      </c>
      <c r="E41959" s="93" t="s">
        <v>14</v>
      </c>
    </row>
    <row r="41960" spans="1:5" x14ac:dyDescent="0.25">
      <c r="A41960" s="93" t="s">
        <v>6606</v>
      </c>
      <c r="B41960" t="s">
        <v>21791</v>
      </c>
      <c r="C41960">
        <v>38545</v>
      </c>
      <c r="D41960" s="93" t="s">
        <v>29826</v>
      </c>
      <c r="E41960" s="93" t="s">
        <v>14</v>
      </c>
    </row>
    <row r="41961" spans="1:5" x14ac:dyDescent="0.25">
      <c r="A41961" s="93" t="s">
        <v>6606</v>
      </c>
      <c r="B41961" t="s">
        <v>21783</v>
      </c>
      <c r="C41961">
        <v>87399</v>
      </c>
      <c r="D41961" s="93" t="s">
        <v>22068</v>
      </c>
      <c r="E41961" s="93" t="s">
        <v>14</v>
      </c>
    </row>
    <row r="41962" spans="1:5" x14ac:dyDescent="0.25">
      <c r="A41962" s="93" t="s">
        <v>6606</v>
      </c>
      <c r="B41962" t="s">
        <v>21783</v>
      </c>
      <c r="C41962">
        <v>88309</v>
      </c>
      <c r="D41962" s="93" t="s">
        <v>25665</v>
      </c>
      <c r="E41962" s="93" t="s">
        <v>14</v>
      </c>
    </row>
    <row r="41963" spans="1:5" x14ac:dyDescent="0.25">
      <c r="A41963" s="93" t="s">
        <v>6606</v>
      </c>
      <c r="B41963" t="s">
        <v>21783</v>
      </c>
      <c r="C41963">
        <v>88316</v>
      </c>
      <c r="D41963" s="93" t="s">
        <v>23334</v>
      </c>
      <c r="E41963" s="93" t="s">
        <v>14</v>
      </c>
    </row>
    <row r="41964" spans="1:5" x14ac:dyDescent="0.25">
      <c r="A41964" s="93" t="s">
        <v>6607</v>
      </c>
      <c r="D41964" s="93" t="s">
        <v>14</v>
      </c>
      <c r="E41964" s="93" t="s">
        <v>36358</v>
      </c>
    </row>
    <row r="41965" spans="1:5" x14ac:dyDescent="0.25">
      <c r="A41965" s="93" t="s">
        <v>6607</v>
      </c>
      <c r="B41965" t="s">
        <v>21791</v>
      </c>
      <c r="C41965">
        <v>10931</v>
      </c>
      <c r="D41965" s="93" t="s">
        <v>26006</v>
      </c>
      <c r="E41965" s="93" t="s">
        <v>14</v>
      </c>
    </row>
    <row r="41966" spans="1:5" x14ac:dyDescent="0.25">
      <c r="A41966" s="93" t="s">
        <v>6607</v>
      </c>
      <c r="B41966" t="s">
        <v>21791</v>
      </c>
      <c r="C41966">
        <v>38545</v>
      </c>
      <c r="D41966" s="93" t="s">
        <v>29826</v>
      </c>
      <c r="E41966" s="93" t="s">
        <v>14</v>
      </c>
    </row>
    <row r="41967" spans="1:5" x14ac:dyDescent="0.25">
      <c r="A41967" s="93" t="s">
        <v>6607</v>
      </c>
      <c r="B41967" t="s">
        <v>21783</v>
      </c>
      <c r="C41967">
        <v>87301</v>
      </c>
      <c r="D41967" s="93" t="s">
        <v>27917</v>
      </c>
      <c r="E41967" s="93" t="s">
        <v>14</v>
      </c>
    </row>
    <row r="41968" spans="1:5" x14ac:dyDescent="0.25">
      <c r="A41968" s="93" t="s">
        <v>6607</v>
      </c>
      <c r="B41968" t="s">
        <v>21783</v>
      </c>
      <c r="C41968">
        <v>88309</v>
      </c>
      <c r="D41968" s="93" t="s">
        <v>25565</v>
      </c>
      <c r="E41968" s="93" t="s">
        <v>14</v>
      </c>
    </row>
    <row r="41969" spans="1:5" x14ac:dyDescent="0.25">
      <c r="A41969" s="93" t="s">
        <v>6607</v>
      </c>
      <c r="B41969" t="s">
        <v>21783</v>
      </c>
      <c r="C41969">
        <v>88316</v>
      </c>
      <c r="D41969" s="93" t="s">
        <v>26560</v>
      </c>
      <c r="E41969" s="93" t="s">
        <v>14</v>
      </c>
    </row>
    <row r="41970" spans="1:5" x14ac:dyDescent="0.25">
      <c r="A41970" s="93" t="s">
        <v>6608</v>
      </c>
      <c r="D41970" s="93" t="s">
        <v>14</v>
      </c>
      <c r="E41970" s="93" t="s">
        <v>36359</v>
      </c>
    </row>
    <row r="41971" spans="1:5" x14ac:dyDescent="0.25">
      <c r="A41971" s="93" t="s">
        <v>6608</v>
      </c>
      <c r="B41971" t="s">
        <v>21791</v>
      </c>
      <c r="C41971">
        <v>10931</v>
      </c>
      <c r="D41971" s="93" t="s">
        <v>26006</v>
      </c>
      <c r="E41971" s="93" t="s">
        <v>14</v>
      </c>
    </row>
    <row r="41972" spans="1:5" x14ac:dyDescent="0.25">
      <c r="A41972" s="93" t="s">
        <v>6608</v>
      </c>
      <c r="B41972" t="s">
        <v>21791</v>
      </c>
      <c r="C41972">
        <v>38545</v>
      </c>
      <c r="D41972" s="93" t="s">
        <v>29826</v>
      </c>
      <c r="E41972" s="93" t="s">
        <v>14</v>
      </c>
    </row>
    <row r="41973" spans="1:5" x14ac:dyDescent="0.25">
      <c r="A41973" s="93" t="s">
        <v>6608</v>
      </c>
      <c r="B41973" t="s">
        <v>21783</v>
      </c>
      <c r="C41973">
        <v>87373</v>
      </c>
      <c r="D41973" s="93" t="s">
        <v>27917</v>
      </c>
      <c r="E41973" s="93" t="s">
        <v>14</v>
      </c>
    </row>
    <row r="41974" spans="1:5" x14ac:dyDescent="0.25">
      <c r="A41974" s="93" t="s">
        <v>6608</v>
      </c>
      <c r="B41974" t="s">
        <v>21783</v>
      </c>
      <c r="C41974">
        <v>88309</v>
      </c>
      <c r="D41974" s="93" t="s">
        <v>25565</v>
      </c>
      <c r="E41974" s="93" t="s">
        <v>14</v>
      </c>
    </row>
    <row r="41975" spans="1:5" x14ac:dyDescent="0.25">
      <c r="A41975" s="93" t="s">
        <v>6608</v>
      </c>
      <c r="B41975" t="s">
        <v>21783</v>
      </c>
      <c r="C41975">
        <v>88316</v>
      </c>
      <c r="D41975" s="93" t="s">
        <v>26560</v>
      </c>
      <c r="E41975" s="93" t="s">
        <v>14</v>
      </c>
    </row>
    <row r="41976" spans="1:5" x14ac:dyDescent="0.25">
      <c r="A41976" s="93" t="s">
        <v>6609</v>
      </c>
      <c r="D41976" s="93" t="s">
        <v>14</v>
      </c>
      <c r="E41976" s="93" t="s">
        <v>36360</v>
      </c>
    </row>
    <row r="41977" spans="1:5" x14ac:dyDescent="0.25">
      <c r="A41977" s="93" t="s">
        <v>6609</v>
      </c>
      <c r="B41977" t="s">
        <v>21791</v>
      </c>
      <c r="C41977">
        <v>10931</v>
      </c>
      <c r="D41977" s="93" t="s">
        <v>26006</v>
      </c>
      <c r="E41977" s="93" t="s">
        <v>14</v>
      </c>
    </row>
    <row r="41978" spans="1:5" x14ac:dyDescent="0.25">
      <c r="A41978" s="93" t="s">
        <v>6609</v>
      </c>
      <c r="B41978" t="s">
        <v>21791</v>
      </c>
      <c r="C41978">
        <v>38545</v>
      </c>
      <c r="D41978" s="93" t="s">
        <v>29826</v>
      </c>
      <c r="E41978" s="93" t="s">
        <v>14</v>
      </c>
    </row>
    <row r="41979" spans="1:5" x14ac:dyDescent="0.25">
      <c r="A41979" s="93" t="s">
        <v>6609</v>
      </c>
      <c r="B41979" t="s">
        <v>21783</v>
      </c>
      <c r="C41979">
        <v>87386</v>
      </c>
      <c r="D41979" s="93" t="s">
        <v>27917</v>
      </c>
      <c r="E41979" s="93" t="s">
        <v>14</v>
      </c>
    </row>
    <row r="41980" spans="1:5" x14ac:dyDescent="0.25">
      <c r="A41980" s="93" t="s">
        <v>6609</v>
      </c>
      <c r="B41980" t="s">
        <v>21783</v>
      </c>
      <c r="C41980">
        <v>88309</v>
      </c>
      <c r="D41980" s="93" t="s">
        <v>25565</v>
      </c>
      <c r="E41980" s="93" t="s">
        <v>14</v>
      </c>
    </row>
    <row r="41981" spans="1:5" x14ac:dyDescent="0.25">
      <c r="A41981" s="93" t="s">
        <v>6609</v>
      </c>
      <c r="B41981" t="s">
        <v>21783</v>
      </c>
      <c r="C41981">
        <v>88316</v>
      </c>
      <c r="D41981" s="93" t="s">
        <v>26560</v>
      </c>
      <c r="E41981" s="93" t="s">
        <v>14</v>
      </c>
    </row>
    <row r="41982" spans="1:5" x14ac:dyDescent="0.25">
      <c r="A41982" s="93" t="s">
        <v>6610</v>
      </c>
      <c r="D41982" s="93" t="s">
        <v>14</v>
      </c>
      <c r="E41982" s="93" t="s">
        <v>36361</v>
      </c>
    </row>
    <row r="41983" spans="1:5" x14ac:dyDescent="0.25">
      <c r="A41983" s="93" t="s">
        <v>6610</v>
      </c>
      <c r="B41983" t="s">
        <v>21791</v>
      </c>
      <c r="C41983">
        <v>10931</v>
      </c>
      <c r="D41983" s="93" t="s">
        <v>26006</v>
      </c>
      <c r="E41983" s="93" t="s">
        <v>14</v>
      </c>
    </row>
    <row r="41984" spans="1:5" x14ac:dyDescent="0.25">
      <c r="A41984" s="93" t="s">
        <v>6610</v>
      </c>
      <c r="B41984" t="s">
        <v>21791</v>
      </c>
      <c r="C41984">
        <v>38545</v>
      </c>
      <c r="D41984" s="93" t="s">
        <v>29826</v>
      </c>
      <c r="E41984" s="93" t="s">
        <v>14</v>
      </c>
    </row>
    <row r="41985" spans="1:5" x14ac:dyDescent="0.25">
      <c r="A41985" s="93" t="s">
        <v>6610</v>
      </c>
      <c r="B41985" t="s">
        <v>21783</v>
      </c>
      <c r="C41985">
        <v>87399</v>
      </c>
      <c r="D41985" s="93" t="s">
        <v>27917</v>
      </c>
      <c r="E41985" s="93" t="s">
        <v>14</v>
      </c>
    </row>
    <row r="41986" spans="1:5" x14ac:dyDescent="0.25">
      <c r="A41986" s="93" t="s">
        <v>6610</v>
      </c>
      <c r="B41986" t="s">
        <v>21783</v>
      </c>
      <c r="C41986">
        <v>88309</v>
      </c>
      <c r="D41986" s="93" t="s">
        <v>25565</v>
      </c>
      <c r="E41986" s="93" t="s">
        <v>14</v>
      </c>
    </row>
    <row r="41987" spans="1:5" x14ac:dyDescent="0.25">
      <c r="A41987" s="93" t="s">
        <v>6610</v>
      </c>
      <c r="B41987" t="s">
        <v>21783</v>
      </c>
      <c r="C41987">
        <v>88316</v>
      </c>
      <c r="D41987" s="93" t="s">
        <v>26560</v>
      </c>
      <c r="E41987" s="93" t="s">
        <v>14</v>
      </c>
    </row>
    <row r="41988" spans="1:5" x14ac:dyDescent="0.25">
      <c r="A41988" s="93" t="s">
        <v>6611</v>
      </c>
      <c r="D41988" s="93" t="s">
        <v>14</v>
      </c>
      <c r="E41988" s="93" t="s">
        <v>36362</v>
      </c>
    </row>
    <row r="41989" spans="1:5" x14ac:dyDescent="0.25">
      <c r="A41989" s="93" t="s">
        <v>6611</v>
      </c>
      <c r="B41989" t="s">
        <v>21791</v>
      </c>
      <c r="C41989">
        <v>10931</v>
      </c>
      <c r="D41989" s="93" t="s">
        <v>26006</v>
      </c>
      <c r="E41989" s="93" t="s">
        <v>14</v>
      </c>
    </row>
    <row r="41990" spans="1:5" x14ac:dyDescent="0.25">
      <c r="A41990" s="93" t="s">
        <v>6611</v>
      </c>
      <c r="B41990" t="s">
        <v>21791</v>
      </c>
      <c r="C41990">
        <v>38545</v>
      </c>
      <c r="D41990" s="93" t="s">
        <v>29826</v>
      </c>
      <c r="E41990" s="93" t="s">
        <v>14</v>
      </c>
    </row>
    <row r="41991" spans="1:5" x14ac:dyDescent="0.25">
      <c r="A41991" s="93" t="s">
        <v>6611</v>
      </c>
      <c r="B41991" t="s">
        <v>21783</v>
      </c>
      <c r="C41991">
        <v>87301</v>
      </c>
      <c r="D41991" s="93" t="s">
        <v>24186</v>
      </c>
      <c r="E41991" s="93" t="s">
        <v>14</v>
      </c>
    </row>
    <row r="41992" spans="1:5" x14ac:dyDescent="0.25">
      <c r="A41992" s="93" t="s">
        <v>6611</v>
      </c>
      <c r="B41992" t="s">
        <v>21783</v>
      </c>
      <c r="C41992">
        <v>88309</v>
      </c>
      <c r="D41992" s="93" t="s">
        <v>24372</v>
      </c>
      <c r="E41992" s="93" t="s">
        <v>14</v>
      </c>
    </row>
    <row r="41993" spans="1:5" x14ac:dyDescent="0.25">
      <c r="A41993" s="93" t="s">
        <v>6611</v>
      </c>
      <c r="B41993" t="s">
        <v>21783</v>
      </c>
      <c r="C41993">
        <v>88316</v>
      </c>
      <c r="D41993" s="93" t="s">
        <v>26558</v>
      </c>
      <c r="E41993" s="93" t="s">
        <v>14</v>
      </c>
    </row>
    <row r="41994" spans="1:5" x14ac:dyDescent="0.25">
      <c r="A41994" s="93" t="s">
        <v>6612</v>
      </c>
      <c r="D41994" s="93" t="s">
        <v>14</v>
      </c>
      <c r="E41994" s="93" t="s">
        <v>36363</v>
      </c>
    </row>
    <row r="41995" spans="1:5" x14ac:dyDescent="0.25">
      <c r="A41995" s="93" t="s">
        <v>6612</v>
      </c>
      <c r="B41995" t="s">
        <v>21791</v>
      </c>
      <c r="C41995">
        <v>10931</v>
      </c>
      <c r="D41995" s="93" t="s">
        <v>26006</v>
      </c>
      <c r="E41995" s="93" t="s">
        <v>14</v>
      </c>
    </row>
    <row r="41996" spans="1:5" x14ac:dyDescent="0.25">
      <c r="A41996" s="93" t="s">
        <v>6612</v>
      </c>
      <c r="B41996" t="s">
        <v>21791</v>
      </c>
      <c r="C41996">
        <v>38545</v>
      </c>
      <c r="D41996" s="93" t="s">
        <v>29826</v>
      </c>
      <c r="E41996" s="93" t="s">
        <v>14</v>
      </c>
    </row>
    <row r="41997" spans="1:5" x14ac:dyDescent="0.25">
      <c r="A41997" s="93" t="s">
        <v>6612</v>
      </c>
      <c r="B41997" t="s">
        <v>21783</v>
      </c>
      <c r="C41997">
        <v>87373</v>
      </c>
      <c r="D41997" s="93" t="s">
        <v>24186</v>
      </c>
      <c r="E41997" s="93" t="s">
        <v>14</v>
      </c>
    </row>
    <row r="41998" spans="1:5" x14ac:dyDescent="0.25">
      <c r="A41998" s="93" t="s">
        <v>6612</v>
      </c>
      <c r="B41998" t="s">
        <v>21783</v>
      </c>
      <c r="C41998">
        <v>88309</v>
      </c>
      <c r="D41998" s="93" t="s">
        <v>24372</v>
      </c>
      <c r="E41998" s="93" t="s">
        <v>14</v>
      </c>
    </row>
    <row r="41999" spans="1:5" x14ac:dyDescent="0.25">
      <c r="A41999" s="93" t="s">
        <v>6612</v>
      </c>
      <c r="B41999" t="s">
        <v>21783</v>
      </c>
      <c r="C41999">
        <v>88316</v>
      </c>
      <c r="D41999" s="93" t="s">
        <v>26558</v>
      </c>
      <c r="E41999" s="93" t="s">
        <v>14</v>
      </c>
    </row>
    <row r="42000" spans="1:5" x14ac:dyDescent="0.25">
      <c r="A42000" s="93" t="s">
        <v>6613</v>
      </c>
      <c r="D42000" s="93" t="s">
        <v>14</v>
      </c>
      <c r="E42000" s="93" t="s">
        <v>36364</v>
      </c>
    </row>
    <row r="42001" spans="1:5" x14ac:dyDescent="0.25">
      <c r="A42001" s="93" t="s">
        <v>6613</v>
      </c>
      <c r="B42001" t="s">
        <v>21791</v>
      </c>
      <c r="C42001">
        <v>10931</v>
      </c>
      <c r="D42001" s="93" t="s">
        <v>26006</v>
      </c>
      <c r="E42001" s="93" t="s">
        <v>14</v>
      </c>
    </row>
    <row r="42002" spans="1:5" x14ac:dyDescent="0.25">
      <c r="A42002" s="93" t="s">
        <v>6613</v>
      </c>
      <c r="B42002" t="s">
        <v>21791</v>
      </c>
      <c r="C42002">
        <v>38545</v>
      </c>
      <c r="D42002" s="93" t="s">
        <v>29826</v>
      </c>
      <c r="E42002" s="93" t="s">
        <v>14</v>
      </c>
    </row>
    <row r="42003" spans="1:5" x14ac:dyDescent="0.25">
      <c r="A42003" s="93" t="s">
        <v>6613</v>
      </c>
      <c r="B42003" t="s">
        <v>21783</v>
      </c>
      <c r="C42003">
        <v>87386</v>
      </c>
      <c r="D42003" s="93" t="s">
        <v>24186</v>
      </c>
      <c r="E42003" s="93" t="s">
        <v>14</v>
      </c>
    </row>
    <row r="42004" spans="1:5" x14ac:dyDescent="0.25">
      <c r="A42004" s="93" t="s">
        <v>6613</v>
      </c>
      <c r="B42004" t="s">
        <v>21783</v>
      </c>
      <c r="C42004">
        <v>88309</v>
      </c>
      <c r="D42004" s="93" t="s">
        <v>24372</v>
      </c>
      <c r="E42004" s="93" t="s">
        <v>14</v>
      </c>
    </row>
    <row r="42005" spans="1:5" x14ac:dyDescent="0.25">
      <c r="A42005" s="93" t="s">
        <v>6613</v>
      </c>
      <c r="B42005" t="s">
        <v>21783</v>
      </c>
      <c r="C42005">
        <v>88316</v>
      </c>
      <c r="D42005" s="93" t="s">
        <v>26558</v>
      </c>
      <c r="E42005" s="93" t="s">
        <v>14</v>
      </c>
    </row>
    <row r="42006" spans="1:5" x14ac:dyDescent="0.25">
      <c r="A42006" s="93" t="s">
        <v>6614</v>
      </c>
      <c r="D42006" s="93" t="s">
        <v>14</v>
      </c>
      <c r="E42006" s="93" t="s">
        <v>36365</v>
      </c>
    </row>
    <row r="42007" spans="1:5" x14ac:dyDescent="0.25">
      <c r="A42007" s="93" t="s">
        <v>6614</v>
      </c>
      <c r="B42007" t="s">
        <v>21791</v>
      </c>
      <c r="C42007">
        <v>10931</v>
      </c>
      <c r="D42007" s="93" t="s">
        <v>26006</v>
      </c>
      <c r="E42007" s="93" t="s">
        <v>14</v>
      </c>
    </row>
    <row r="42008" spans="1:5" x14ac:dyDescent="0.25">
      <c r="A42008" s="93" t="s">
        <v>6614</v>
      </c>
      <c r="B42008" t="s">
        <v>21791</v>
      </c>
      <c r="C42008">
        <v>38545</v>
      </c>
      <c r="D42008" s="93" t="s">
        <v>29826</v>
      </c>
      <c r="E42008" s="93" t="s">
        <v>14</v>
      </c>
    </row>
    <row r="42009" spans="1:5" x14ac:dyDescent="0.25">
      <c r="A42009" s="93" t="s">
        <v>6614</v>
      </c>
      <c r="B42009" t="s">
        <v>21783</v>
      </c>
      <c r="C42009">
        <v>87399</v>
      </c>
      <c r="D42009" s="93" t="s">
        <v>24186</v>
      </c>
      <c r="E42009" s="93" t="s">
        <v>14</v>
      </c>
    </row>
    <row r="42010" spans="1:5" x14ac:dyDescent="0.25">
      <c r="A42010" s="93" t="s">
        <v>6614</v>
      </c>
      <c r="B42010" t="s">
        <v>21783</v>
      </c>
      <c r="C42010">
        <v>88309</v>
      </c>
      <c r="D42010" s="93" t="s">
        <v>24372</v>
      </c>
      <c r="E42010" s="93" t="s">
        <v>14</v>
      </c>
    </row>
    <row r="42011" spans="1:5" x14ac:dyDescent="0.25">
      <c r="A42011" s="93" t="s">
        <v>6614</v>
      </c>
      <c r="B42011" t="s">
        <v>21783</v>
      </c>
      <c r="C42011">
        <v>88316</v>
      </c>
      <c r="D42011" s="93" t="s">
        <v>26558</v>
      </c>
      <c r="E42011" s="93" t="s">
        <v>14</v>
      </c>
    </row>
    <row r="42012" spans="1:5" x14ac:dyDescent="0.25">
      <c r="A42012" s="93" t="s">
        <v>6615</v>
      </c>
      <c r="D42012" s="93" t="s">
        <v>14</v>
      </c>
      <c r="E42012" s="93" t="s">
        <v>36366</v>
      </c>
    </row>
    <row r="42013" spans="1:5" x14ac:dyDescent="0.25">
      <c r="A42013" s="93" t="s">
        <v>6615</v>
      </c>
      <c r="B42013" t="s">
        <v>21791</v>
      </c>
      <c r="C42013">
        <v>1379</v>
      </c>
      <c r="D42013" s="93" t="s">
        <v>23205</v>
      </c>
      <c r="E42013" s="93" t="s">
        <v>14</v>
      </c>
    </row>
    <row r="42014" spans="1:5" x14ac:dyDescent="0.25">
      <c r="A42014" s="93" t="s">
        <v>6615</v>
      </c>
      <c r="B42014" t="s">
        <v>21783</v>
      </c>
      <c r="C42014">
        <v>88309</v>
      </c>
      <c r="D42014" s="93" t="s">
        <v>23993</v>
      </c>
      <c r="E42014" s="93" t="s">
        <v>14</v>
      </c>
    </row>
    <row r="42015" spans="1:5" x14ac:dyDescent="0.25">
      <c r="A42015" s="93" t="s">
        <v>6615</v>
      </c>
      <c r="B42015" t="s">
        <v>21783</v>
      </c>
      <c r="C42015">
        <v>88316</v>
      </c>
      <c r="D42015" s="93" t="s">
        <v>21883</v>
      </c>
      <c r="E42015" s="93" t="s">
        <v>14</v>
      </c>
    </row>
    <row r="42016" spans="1:5" x14ac:dyDescent="0.25">
      <c r="A42016" s="93" t="s">
        <v>6616</v>
      </c>
      <c r="D42016" s="93" t="s">
        <v>14</v>
      </c>
      <c r="E42016" s="93" t="s">
        <v>36367</v>
      </c>
    </row>
    <row r="42017" spans="1:5" x14ac:dyDescent="0.25">
      <c r="A42017" s="93" t="s">
        <v>6616</v>
      </c>
      <c r="B42017" t="s">
        <v>21791</v>
      </c>
      <c r="C42017">
        <v>4803</v>
      </c>
      <c r="D42017" s="93" t="s">
        <v>25864</v>
      </c>
      <c r="E42017" s="93" t="s">
        <v>14</v>
      </c>
    </row>
    <row r="42018" spans="1:5" x14ac:dyDescent="0.25">
      <c r="A42018" s="93" t="s">
        <v>6616</v>
      </c>
      <c r="B42018" t="s">
        <v>21791</v>
      </c>
      <c r="C42018">
        <v>37595</v>
      </c>
      <c r="D42018" s="93" t="s">
        <v>25838</v>
      </c>
      <c r="E42018" s="93" t="s">
        <v>14</v>
      </c>
    </row>
    <row r="42019" spans="1:5" x14ac:dyDescent="0.25">
      <c r="A42019" s="93" t="s">
        <v>6616</v>
      </c>
      <c r="B42019" t="s">
        <v>21783</v>
      </c>
      <c r="C42019">
        <v>88309</v>
      </c>
      <c r="D42019" s="93" t="s">
        <v>26418</v>
      </c>
      <c r="E42019" s="93" t="s">
        <v>14</v>
      </c>
    </row>
    <row r="42020" spans="1:5" x14ac:dyDescent="0.25">
      <c r="A42020" s="93" t="s">
        <v>6616</v>
      </c>
      <c r="B42020" t="s">
        <v>21783</v>
      </c>
      <c r="C42020">
        <v>88316</v>
      </c>
      <c r="D42020" s="93" t="s">
        <v>27423</v>
      </c>
      <c r="E42020" s="93" t="s">
        <v>14</v>
      </c>
    </row>
    <row r="42021" spans="1:5" x14ac:dyDescent="0.25">
      <c r="A42021" s="93" t="s">
        <v>6617</v>
      </c>
      <c r="D42021" s="93" t="s">
        <v>14</v>
      </c>
      <c r="E42021" s="93" t="s">
        <v>36368</v>
      </c>
    </row>
    <row r="42022" spans="1:5" x14ac:dyDescent="0.25">
      <c r="A42022" s="93" t="s">
        <v>6617</v>
      </c>
      <c r="B42022" t="s">
        <v>21783</v>
      </c>
      <c r="C42022">
        <v>87377</v>
      </c>
      <c r="D42022" s="93" t="s">
        <v>23311</v>
      </c>
      <c r="E42022" s="93" t="s">
        <v>14</v>
      </c>
    </row>
    <row r="42023" spans="1:5" x14ac:dyDescent="0.25">
      <c r="A42023" s="93" t="s">
        <v>6617</v>
      </c>
      <c r="B42023" t="s">
        <v>21783</v>
      </c>
      <c r="C42023">
        <v>88309</v>
      </c>
      <c r="D42023" s="93" t="s">
        <v>21963</v>
      </c>
      <c r="E42023" s="93" t="s">
        <v>14</v>
      </c>
    </row>
    <row r="42024" spans="1:5" x14ac:dyDescent="0.25">
      <c r="A42024" s="93" t="s">
        <v>6617</v>
      </c>
      <c r="B42024" t="s">
        <v>21783</v>
      </c>
      <c r="C42024">
        <v>88316</v>
      </c>
      <c r="D42024" s="93" t="s">
        <v>27645</v>
      </c>
      <c r="E42024" s="93" t="s">
        <v>14</v>
      </c>
    </row>
    <row r="42025" spans="1:5" x14ac:dyDescent="0.25">
      <c r="A42025" s="93" t="s">
        <v>6618</v>
      </c>
      <c r="D42025" s="93" t="s">
        <v>14</v>
      </c>
      <c r="E42025" s="93" t="s">
        <v>36369</v>
      </c>
    </row>
    <row r="42026" spans="1:5" x14ac:dyDescent="0.25">
      <c r="A42026" s="93" t="s">
        <v>6618</v>
      </c>
      <c r="B42026" t="s">
        <v>21783</v>
      </c>
      <c r="C42026">
        <v>87313</v>
      </c>
      <c r="D42026" s="93" t="s">
        <v>23311</v>
      </c>
      <c r="E42026" s="93" t="s">
        <v>14</v>
      </c>
    </row>
    <row r="42027" spans="1:5" x14ac:dyDescent="0.25">
      <c r="A42027" s="93" t="s">
        <v>6618</v>
      </c>
      <c r="B42027" t="s">
        <v>21783</v>
      </c>
      <c r="C42027">
        <v>88309</v>
      </c>
      <c r="D42027" s="93" t="s">
        <v>21963</v>
      </c>
      <c r="E42027" s="93" t="s">
        <v>14</v>
      </c>
    </row>
    <row r="42028" spans="1:5" x14ac:dyDescent="0.25">
      <c r="A42028" s="93" t="s">
        <v>6618</v>
      </c>
      <c r="B42028" t="s">
        <v>21783</v>
      </c>
      <c r="C42028">
        <v>88316</v>
      </c>
      <c r="D42028" s="93" t="s">
        <v>27645</v>
      </c>
      <c r="E42028" s="93" t="s">
        <v>14</v>
      </c>
    </row>
    <row r="42029" spans="1:5" x14ac:dyDescent="0.25">
      <c r="A42029" s="93" t="s">
        <v>6619</v>
      </c>
      <c r="D42029" s="93" t="s">
        <v>14</v>
      </c>
      <c r="E42029" s="93" t="s">
        <v>36370</v>
      </c>
    </row>
    <row r="42030" spans="1:5" x14ac:dyDescent="0.25">
      <c r="A42030" s="93" t="s">
        <v>6619</v>
      </c>
      <c r="B42030" t="s">
        <v>21783</v>
      </c>
      <c r="C42030">
        <v>87381</v>
      </c>
      <c r="D42030" s="93" t="s">
        <v>24118</v>
      </c>
      <c r="E42030" s="93" t="s">
        <v>14</v>
      </c>
    </row>
    <row r="42031" spans="1:5" x14ac:dyDescent="0.25">
      <c r="A42031" s="93" t="s">
        <v>6619</v>
      </c>
      <c r="B42031" t="s">
        <v>21783</v>
      </c>
      <c r="C42031">
        <v>88309</v>
      </c>
      <c r="D42031" s="93" t="s">
        <v>28527</v>
      </c>
      <c r="E42031" s="93" t="s">
        <v>14</v>
      </c>
    </row>
    <row r="42032" spans="1:5" x14ac:dyDescent="0.25">
      <c r="A42032" s="93" t="s">
        <v>6619</v>
      </c>
      <c r="B42032" t="s">
        <v>21783</v>
      </c>
      <c r="C42032">
        <v>88316</v>
      </c>
      <c r="D42032" s="93" t="s">
        <v>22325</v>
      </c>
      <c r="E42032" s="93" t="s">
        <v>14</v>
      </c>
    </row>
    <row r="42033" spans="1:5" x14ac:dyDescent="0.25">
      <c r="A42033" s="93" t="s">
        <v>6620</v>
      </c>
      <c r="D42033" s="93" t="s">
        <v>14</v>
      </c>
      <c r="E42033" s="93" t="s">
        <v>36371</v>
      </c>
    </row>
    <row r="42034" spans="1:5" x14ac:dyDescent="0.25">
      <c r="A42034" s="93" t="s">
        <v>6620</v>
      </c>
      <c r="B42034" t="s">
        <v>21783</v>
      </c>
      <c r="C42034">
        <v>87325</v>
      </c>
      <c r="D42034" s="93" t="s">
        <v>24118</v>
      </c>
      <c r="E42034" s="93" t="s">
        <v>14</v>
      </c>
    </row>
    <row r="42035" spans="1:5" x14ac:dyDescent="0.25">
      <c r="A42035" s="93" t="s">
        <v>6620</v>
      </c>
      <c r="B42035" t="s">
        <v>21783</v>
      </c>
      <c r="C42035">
        <v>88309</v>
      </c>
      <c r="D42035" s="93" t="s">
        <v>28527</v>
      </c>
      <c r="E42035" s="93" t="s">
        <v>14</v>
      </c>
    </row>
    <row r="42036" spans="1:5" x14ac:dyDescent="0.25">
      <c r="A42036" s="93" t="s">
        <v>6620</v>
      </c>
      <c r="B42036" t="s">
        <v>21783</v>
      </c>
      <c r="C42036">
        <v>88316</v>
      </c>
      <c r="D42036" s="93" t="s">
        <v>22325</v>
      </c>
      <c r="E42036" s="93" t="s">
        <v>14</v>
      </c>
    </row>
    <row r="42037" spans="1:5" x14ac:dyDescent="0.25">
      <c r="A42037" s="93" t="s">
        <v>6621</v>
      </c>
      <c r="D42037" s="93" t="s">
        <v>14</v>
      </c>
      <c r="E42037" s="93" t="s">
        <v>36372</v>
      </c>
    </row>
    <row r="42038" spans="1:5" x14ac:dyDescent="0.25">
      <c r="A42038" s="93" t="s">
        <v>6621</v>
      </c>
      <c r="B42038" t="s">
        <v>21783</v>
      </c>
      <c r="C42038">
        <v>87401</v>
      </c>
      <c r="D42038" s="93" t="s">
        <v>24118</v>
      </c>
      <c r="E42038" s="93" t="s">
        <v>14</v>
      </c>
    </row>
    <row r="42039" spans="1:5" x14ac:dyDescent="0.25">
      <c r="A42039" s="93" t="s">
        <v>6621</v>
      </c>
      <c r="B42039" t="s">
        <v>21783</v>
      </c>
      <c r="C42039">
        <v>88309</v>
      </c>
      <c r="D42039" s="93" t="s">
        <v>28527</v>
      </c>
      <c r="E42039" s="93" t="s">
        <v>14</v>
      </c>
    </row>
    <row r="42040" spans="1:5" x14ac:dyDescent="0.25">
      <c r="A42040" s="93" t="s">
        <v>6621</v>
      </c>
      <c r="B42040" t="s">
        <v>21783</v>
      </c>
      <c r="C42040">
        <v>88316</v>
      </c>
      <c r="D42040" s="93" t="s">
        <v>22325</v>
      </c>
      <c r="E42040" s="93" t="s">
        <v>14</v>
      </c>
    </row>
    <row r="42041" spans="1:5" x14ac:dyDescent="0.25">
      <c r="A42041" s="93" t="s">
        <v>6622</v>
      </c>
      <c r="D42041" s="93" t="s">
        <v>14</v>
      </c>
      <c r="E42041" s="93" t="s">
        <v>36373</v>
      </c>
    </row>
    <row r="42042" spans="1:5" x14ac:dyDescent="0.25">
      <c r="A42042" s="93" t="s">
        <v>6622</v>
      </c>
      <c r="B42042" t="s">
        <v>21783</v>
      </c>
      <c r="C42042">
        <v>87393</v>
      </c>
      <c r="D42042" s="93" t="s">
        <v>24118</v>
      </c>
      <c r="E42042" s="93" t="s">
        <v>14</v>
      </c>
    </row>
    <row r="42043" spans="1:5" x14ac:dyDescent="0.25">
      <c r="A42043" s="93" t="s">
        <v>6622</v>
      </c>
      <c r="B42043" t="s">
        <v>21783</v>
      </c>
      <c r="C42043">
        <v>88309</v>
      </c>
      <c r="D42043" s="93" t="s">
        <v>28527</v>
      </c>
      <c r="E42043" s="93" t="s">
        <v>14</v>
      </c>
    </row>
    <row r="42044" spans="1:5" x14ac:dyDescent="0.25">
      <c r="A42044" s="93" t="s">
        <v>6622</v>
      </c>
      <c r="B42044" t="s">
        <v>21783</v>
      </c>
      <c r="C42044">
        <v>88316</v>
      </c>
      <c r="D42044" s="93" t="s">
        <v>22325</v>
      </c>
      <c r="E42044" s="93" t="s">
        <v>14</v>
      </c>
    </row>
    <row r="42045" spans="1:5" x14ac:dyDescent="0.25">
      <c r="A42045" s="93" t="s">
        <v>6623</v>
      </c>
      <c r="D42045" s="93" t="s">
        <v>14</v>
      </c>
      <c r="E42045" s="93" t="s">
        <v>36374</v>
      </c>
    </row>
    <row r="42046" spans="1:5" x14ac:dyDescent="0.25">
      <c r="A42046" s="93" t="s">
        <v>6623</v>
      </c>
      <c r="B42046" t="s">
        <v>21783</v>
      </c>
      <c r="C42046">
        <v>87402</v>
      </c>
      <c r="D42046" s="93" t="s">
        <v>22844</v>
      </c>
      <c r="E42046" s="93" t="s">
        <v>14</v>
      </c>
    </row>
    <row r="42047" spans="1:5" x14ac:dyDescent="0.25">
      <c r="A42047" s="93" t="s">
        <v>6623</v>
      </c>
      <c r="B42047" t="s">
        <v>21783</v>
      </c>
      <c r="C42047">
        <v>88309</v>
      </c>
      <c r="D42047" s="93" t="s">
        <v>27299</v>
      </c>
      <c r="E42047" s="93" t="s">
        <v>14</v>
      </c>
    </row>
    <row r="42048" spans="1:5" x14ac:dyDescent="0.25">
      <c r="A42048" s="93" t="s">
        <v>6623</v>
      </c>
      <c r="B42048" t="s">
        <v>21783</v>
      </c>
      <c r="C42048">
        <v>88316</v>
      </c>
      <c r="D42048" s="93" t="s">
        <v>29423</v>
      </c>
      <c r="E42048" s="93" t="s">
        <v>14</v>
      </c>
    </row>
    <row r="42049" spans="1:5" x14ac:dyDescent="0.25">
      <c r="A42049" s="93" t="s">
        <v>6624</v>
      </c>
      <c r="D42049" s="93" t="s">
        <v>14</v>
      </c>
      <c r="E42049" s="93" t="s">
        <v>36375</v>
      </c>
    </row>
    <row r="42050" spans="1:5" x14ac:dyDescent="0.25">
      <c r="A42050" s="93" t="s">
        <v>6624</v>
      </c>
      <c r="B42050" t="s">
        <v>21783</v>
      </c>
      <c r="C42050">
        <v>87396</v>
      </c>
      <c r="D42050" s="93" t="s">
        <v>22844</v>
      </c>
      <c r="E42050" s="93" t="s">
        <v>14</v>
      </c>
    </row>
    <row r="42051" spans="1:5" x14ac:dyDescent="0.25">
      <c r="A42051" s="93" t="s">
        <v>6624</v>
      </c>
      <c r="B42051" t="s">
        <v>21783</v>
      </c>
      <c r="C42051">
        <v>88309</v>
      </c>
      <c r="D42051" s="93" t="s">
        <v>27299</v>
      </c>
      <c r="E42051" s="93" t="s">
        <v>14</v>
      </c>
    </row>
    <row r="42052" spans="1:5" x14ac:dyDescent="0.25">
      <c r="A42052" s="93" t="s">
        <v>6624</v>
      </c>
      <c r="B42052" t="s">
        <v>21783</v>
      </c>
      <c r="C42052">
        <v>88316</v>
      </c>
      <c r="D42052" s="93" t="s">
        <v>29423</v>
      </c>
      <c r="E42052" s="93" t="s">
        <v>14</v>
      </c>
    </row>
    <row r="42053" spans="1:5" x14ac:dyDescent="0.25">
      <c r="A42053" s="93" t="s">
        <v>6625</v>
      </c>
      <c r="D42053" s="93" t="s">
        <v>14</v>
      </c>
      <c r="E42053" s="93" t="s">
        <v>36376</v>
      </c>
    </row>
    <row r="42054" spans="1:5" x14ac:dyDescent="0.25">
      <c r="A42054" s="93" t="s">
        <v>6625</v>
      </c>
      <c r="B42054" t="s">
        <v>21783</v>
      </c>
      <c r="C42054">
        <v>87381</v>
      </c>
      <c r="D42054" s="93" t="s">
        <v>24118</v>
      </c>
      <c r="E42054" s="93" t="s">
        <v>14</v>
      </c>
    </row>
    <row r="42055" spans="1:5" x14ac:dyDescent="0.25">
      <c r="A42055" s="93" t="s">
        <v>6625</v>
      </c>
      <c r="B42055" t="s">
        <v>21783</v>
      </c>
      <c r="C42055">
        <v>88309</v>
      </c>
      <c r="D42055" s="93" t="s">
        <v>23645</v>
      </c>
      <c r="E42055" s="93" t="s">
        <v>14</v>
      </c>
    </row>
    <row r="42056" spans="1:5" x14ac:dyDescent="0.25">
      <c r="A42056" s="93" t="s">
        <v>6625</v>
      </c>
      <c r="B42056" t="s">
        <v>21783</v>
      </c>
      <c r="C42056">
        <v>88316</v>
      </c>
      <c r="D42056" s="93" t="s">
        <v>21873</v>
      </c>
      <c r="E42056" s="93" t="s">
        <v>14</v>
      </c>
    </row>
    <row r="42057" spans="1:5" x14ac:dyDescent="0.25">
      <c r="A42057" s="93" t="s">
        <v>6626</v>
      </c>
      <c r="D42057" s="93" t="s">
        <v>14</v>
      </c>
      <c r="E42057" s="93" t="s">
        <v>36377</v>
      </c>
    </row>
    <row r="42058" spans="1:5" x14ac:dyDescent="0.25">
      <c r="A42058" s="93" t="s">
        <v>6626</v>
      </c>
      <c r="B42058" t="s">
        <v>21783</v>
      </c>
      <c r="C42058">
        <v>87325</v>
      </c>
      <c r="D42058" s="93" t="s">
        <v>24118</v>
      </c>
      <c r="E42058" s="93" t="s">
        <v>14</v>
      </c>
    </row>
    <row r="42059" spans="1:5" x14ac:dyDescent="0.25">
      <c r="A42059" s="93" t="s">
        <v>6626</v>
      </c>
      <c r="B42059" t="s">
        <v>21783</v>
      </c>
      <c r="C42059">
        <v>88309</v>
      </c>
      <c r="D42059" s="93" t="s">
        <v>23645</v>
      </c>
      <c r="E42059" s="93" t="s">
        <v>14</v>
      </c>
    </row>
    <row r="42060" spans="1:5" x14ac:dyDescent="0.25">
      <c r="A42060" s="93" t="s">
        <v>6626</v>
      </c>
      <c r="B42060" t="s">
        <v>21783</v>
      </c>
      <c r="C42060">
        <v>88316</v>
      </c>
      <c r="D42060" s="93" t="s">
        <v>21873</v>
      </c>
      <c r="E42060" s="93" t="s">
        <v>14</v>
      </c>
    </row>
    <row r="42061" spans="1:5" x14ac:dyDescent="0.25">
      <c r="A42061" s="93" t="s">
        <v>6627</v>
      </c>
      <c r="D42061" s="93" t="s">
        <v>14</v>
      </c>
      <c r="E42061" s="93" t="s">
        <v>36378</v>
      </c>
    </row>
    <row r="42062" spans="1:5" x14ac:dyDescent="0.25">
      <c r="A42062" s="93" t="s">
        <v>6627</v>
      </c>
      <c r="B42062" t="s">
        <v>21783</v>
      </c>
      <c r="C42062">
        <v>87401</v>
      </c>
      <c r="D42062" s="93" t="s">
        <v>24118</v>
      </c>
      <c r="E42062" s="93" t="s">
        <v>14</v>
      </c>
    </row>
    <row r="42063" spans="1:5" x14ac:dyDescent="0.25">
      <c r="A42063" s="93" t="s">
        <v>6627</v>
      </c>
      <c r="B42063" t="s">
        <v>21783</v>
      </c>
      <c r="C42063">
        <v>88309</v>
      </c>
      <c r="D42063" s="93" t="s">
        <v>23645</v>
      </c>
      <c r="E42063" s="93" t="s">
        <v>14</v>
      </c>
    </row>
    <row r="42064" spans="1:5" x14ac:dyDescent="0.25">
      <c r="A42064" s="93" t="s">
        <v>6627</v>
      </c>
      <c r="B42064" t="s">
        <v>21783</v>
      </c>
      <c r="C42064">
        <v>88316</v>
      </c>
      <c r="D42064" s="93" t="s">
        <v>21873</v>
      </c>
      <c r="E42064" s="93" t="s">
        <v>14</v>
      </c>
    </row>
    <row r="42065" spans="1:5" x14ac:dyDescent="0.25">
      <c r="A42065" s="93" t="s">
        <v>6628</v>
      </c>
      <c r="D42065" s="93" t="s">
        <v>14</v>
      </c>
      <c r="E42065" s="93" t="s">
        <v>36379</v>
      </c>
    </row>
    <row r="42066" spans="1:5" x14ac:dyDescent="0.25">
      <c r="A42066" s="93" t="s">
        <v>6628</v>
      </c>
      <c r="B42066" t="s">
        <v>21783</v>
      </c>
      <c r="C42066">
        <v>87393</v>
      </c>
      <c r="D42066" s="93" t="s">
        <v>24118</v>
      </c>
      <c r="E42066" s="93" t="s">
        <v>14</v>
      </c>
    </row>
    <row r="42067" spans="1:5" x14ac:dyDescent="0.25">
      <c r="A42067" s="93" t="s">
        <v>6628</v>
      </c>
      <c r="B42067" t="s">
        <v>21783</v>
      </c>
      <c r="C42067">
        <v>88309</v>
      </c>
      <c r="D42067" s="93" t="s">
        <v>23645</v>
      </c>
      <c r="E42067" s="93" t="s">
        <v>14</v>
      </c>
    </row>
    <row r="42068" spans="1:5" x14ac:dyDescent="0.25">
      <c r="A42068" s="93" t="s">
        <v>6628</v>
      </c>
      <c r="B42068" t="s">
        <v>21783</v>
      </c>
      <c r="C42068">
        <v>88316</v>
      </c>
      <c r="D42068" s="93" t="s">
        <v>21873</v>
      </c>
      <c r="E42068" s="93" t="s">
        <v>14</v>
      </c>
    </row>
    <row r="42069" spans="1:5" x14ac:dyDescent="0.25">
      <c r="A42069" s="93" t="s">
        <v>6629</v>
      </c>
      <c r="D42069" s="93" t="s">
        <v>14</v>
      </c>
      <c r="E42069" s="93" t="s">
        <v>36380</v>
      </c>
    </row>
    <row r="42070" spans="1:5" x14ac:dyDescent="0.25">
      <c r="A42070" s="93" t="s">
        <v>6629</v>
      </c>
      <c r="B42070" t="s">
        <v>21783</v>
      </c>
      <c r="C42070">
        <v>87377</v>
      </c>
      <c r="D42070" s="93" t="s">
        <v>23311</v>
      </c>
      <c r="E42070" s="93" t="s">
        <v>14</v>
      </c>
    </row>
    <row r="42071" spans="1:5" x14ac:dyDescent="0.25">
      <c r="A42071" s="93" t="s">
        <v>6629</v>
      </c>
      <c r="B42071" t="s">
        <v>21783</v>
      </c>
      <c r="C42071">
        <v>88309</v>
      </c>
      <c r="D42071" s="93" t="s">
        <v>29827</v>
      </c>
      <c r="E42071" s="93" t="s">
        <v>14</v>
      </c>
    </row>
    <row r="42072" spans="1:5" x14ac:dyDescent="0.25">
      <c r="A42072" s="93" t="s">
        <v>6629</v>
      </c>
      <c r="B42072" t="s">
        <v>21783</v>
      </c>
      <c r="C42072">
        <v>88316</v>
      </c>
      <c r="D42072" s="93" t="s">
        <v>29828</v>
      </c>
      <c r="E42072" s="93" t="s">
        <v>14</v>
      </c>
    </row>
    <row r="42073" spans="1:5" x14ac:dyDescent="0.25">
      <c r="A42073" s="93" t="s">
        <v>6630</v>
      </c>
      <c r="D42073" s="93" t="s">
        <v>14</v>
      </c>
      <c r="E42073" s="93" t="s">
        <v>36381</v>
      </c>
    </row>
    <row r="42074" spans="1:5" x14ac:dyDescent="0.25">
      <c r="A42074" s="93" t="s">
        <v>6630</v>
      </c>
      <c r="B42074" t="s">
        <v>21783</v>
      </c>
      <c r="C42074">
        <v>87313</v>
      </c>
      <c r="D42074" s="93" t="s">
        <v>23311</v>
      </c>
      <c r="E42074" s="93" t="s">
        <v>14</v>
      </c>
    </row>
    <row r="42075" spans="1:5" x14ac:dyDescent="0.25">
      <c r="A42075" s="93" t="s">
        <v>6630</v>
      </c>
      <c r="B42075" t="s">
        <v>21783</v>
      </c>
      <c r="C42075">
        <v>88309</v>
      </c>
      <c r="D42075" s="93" t="s">
        <v>29827</v>
      </c>
      <c r="E42075" s="93" t="s">
        <v>14</v>
      </c>
    </row>
    <row r="42076" spans="1:5" x14ac:dyDescent="0.25">
      <c r="A42076" s="93" t="s">
        <v>6630</v>
      </c>
      <c r="B42076" t="s">
        <v>21783</v>
      </c>
      <c r="C42076">
        <v>88316</v>
      </c>
      <c r="D42076" s="93" t="s">
        <v>29828</v>
      </c>
      <c r="E42076" s="93" t="s">
        <v>14</v>
      </c>
    </row>
    <row r="42077" spans="1:5" x14ac:dyDescent="0.25">
      <c r="A42077" s="93" t="s">
        <v>6631</v>
      </c>
      <c r="D42077" s="93" t="s">
        <v>14</v>
      </c>
      <c r="E42077" s="93" t="s">
        <v>36382</v>
      </c>
    </row>
    <row r="42078" spans="1:5" x14ac:dyDescent="0.25">
      <c r="A42078" s="93" t="s">
        <v>6631</v>
      </c>
      <c r="B42078" t="s">
        <v>21783</v>
      </c>
      <c r="C42078">
        <v>87377</v>
      </c>
      <c r="D42078" s="93" t="s">
        <v>23311</v>
      </c>
      <c r="E42078" s="93" t="s">
        <v>14</v>
      </c>
    </row>
    <row r="42079" spans="1:5" x14ac:dyDescent="0.25">
      <c r="A42079" s="93" t="s">
        <v>6631</v>
      </c>
      <c r="B42079" t="s">
        <v>21783</v>
      </c>
      <c r="C42079">
        <v>88309</v>
      </c>
      <c r="D42079" s="93" t="s">
        <v>27521</v>
      </c>
      <c r="E42079" s="93" t="s">
        <v>14</v>
      </c>
    </row>
    <row r="42080" spans="1:5" x14ac:dyDescent="0.25">
      <c r="A42080" s="93" t="s">
        <v>6631</v>
      </c>
      <c r="B42080" t="s">
        <v>21783</v>
      </c>
      <c r="C42080">
        <v>88316</v>
      </c>
      <c r="D42080" s="93" t="s">
        <v>23872</v>
      </c>
      <c r="E42080" s="93" t="s">
        <v>14</v>
      </c>
    </row>
    <row r="42081" spans="1:5" x14ac:dyDescent="0.25">
      <c r="A42081" s="93" t="s">
        <v>6631</v>
      </c>
      <c r="B42081" t="s">
        <v>21783</v>
      </c>
      <c r="C42081">
        <v>90668</v>
      </c>
      <c r="D42081" s="93" t="s">
        <v>23680</v>
      </c>
      <c r="E42081" s="93" t="s">
        <v>14</v>
      </c>
    </row>
    <row r="42082" spans="1:5" x14ac:dyDescent="0.25">
      <c r="A42082" s="93" t="s">
        <v>6631</v>
      </c>
      <c r="B42082" t="s">
        <v>21783</v>
      </c>
      <c r="C42082">
        <v>90669</v>
      </c>
      <c r="D42082" s="93" t="s">
        <v>22918</v>
      </c>
      <c r="E42082" s="93" t="s">
        <v>14</v>
      </c>
    </row>
    <row r="42083" spans="1:5" x14ac:dyDescent="0.25">
      <c r="A42083" s="93" t="s">
        <v>6632</v>
      </c>
      <c r="D42083" s="93" t="s">
        <v>14</v>
      </c>
      <c r="E42083" s="93" t="s">
        <v>36383</v>
      </c>
    </row>
    <row r="42084" spans="1:5" x14ac:dyDescent="0.25">
      <c r="A42084" s="93" t="s">
        <v>6632</v>
      </c>
      <c r="B42084" t="s">
        <v>21783</v>
      </c>
      <c r="C42084">
        <v>87313</v>
      </c>
      <c r="D42084" s="93" t="s">
        <v>23311</v>
      </c>
      <c r="E42084" s="93" t="s">
        <v>14</v>
      </c>
    </row>
    <row r="42085" spans="1:5" x14ac:dyDescent="0.25">
      <c r="A42085" s="93" t="s">
        <v>6632</v>
      </c>
      <c r="B42085" t="s">
        <v>21783</v>
      </c>
      <c r="C42085">
        <v>88309</v>
      </c>
      <c r="D42085" s="93" t="s">
        <v>27521</v>
      </c>
      <c r="E42085" s="93" t="s">
        <v>14</v>
      </c>
    </row>
    <row r="42086" spans="1:5" x14ac:dyDescent="0.25">
      <c r="A42086" s="93" t="s">
        <v>6632</v>
      </c>
      <c r="B42086" t="s">
        <v>21783</v>
      </c>
      <c r="C42086">
        <v>88316</v>
      </c>
      <c r="D42086" s="93" t="s">
        <v>23872</v>
      </c>
      <c r="E42086" s="93" t="s">
        <v>14</v>
      </c>
    </row>
    <row r="42087" spans="1:5" x14ac:dyDescent="0.25">
      <c r="A42087" s="93" t="s">
        <v>6632</v>
      </c>
      <c r="B42087" t="s">
        <v>21783</v>
      </c>
      <c r="C42087">
        <v>90668</v>
      </c>
      <c r="D42087" s="93" t="s">
        <v>23680</v>
      </c>
      <c r="E42087" s="93" t="s">
        <v>14</v>
      </c>
    </row>
    <row r="42088" spans="1:5" x14ac:dyDescent="0.25">
      <c r="A42088" s="93" t="s">
        <v>6632</v>
      </c>
      <c r="B42088" t="s">
        <v>21783</v>
      </c>
      <c r="C42088">
        <v>90669</v>
      </c>
      <c r="D42088" s="93" t="s">
        <v>22918</v>
      </c>
      <c r="E42088" s="93" t="s">
        <v>14</v>
      </c>
    </row>
    <row r="42089" spans="1:5" x14ac:dyDescent="0.25">
      <c r="A42089" s="93" t="s">
        <v>6633</v>
      </c>
      <c r="D42089" s="93" t="s">
        <v>14</v>
      </c>
      <c r="E42089" s="93" t="s">
        <v>36384</v>
      </c>
    </row>
    <row r="42090" spans="1:5" x14ac:dyDescent="0.25">
      <c r="A42090" s="93" t="s">
        <v>6633</v>
      </c>
      <c r="B42090" t="s">
        <v>21783</v>
      </c>
      <c r="C42090">
        <v>87381</v>
      </c>
      <c r="D42090" s="93" t="s">
        <v>24118</v>
      </c>
      <c r="E42090" s="93" t="s">
        <v>14</v>
      </c>
    </row>
    <row r="42091" spans="1:5" x14ac:dyDescent="0.25">
      <c r="A42091" s="93" t="s">
        <v>6633</v>
      </c>
      <c r="B42091" t="s">
        <v>21783</v>
      </c>
      <c r="C42091">
        <v>88309</v>
      </c>
      <c r="D42091" s="93" t="s">
        <v>22795</v>
      </c>
      <c r="E42091" s="93" t="s">
        <v>14</v>
      </c>
    </row>
    <row r="42092" spans="1:5" x14ac:dyDescent="0.25">
      <c r="A42092" s="93" t="s">
        <v>6633</v>
      </c>
      <c r="B42092" t="s">
        <v>21783</v>
      </c>
      <c r="C42092">
        <v>88316</v>
      </c>
      <c r="D42092" s="93" t="s">
        <v>25409</v>
      </c>
      <c r="E42092" s="93" t="s">
        <v>14</v>
      </c>
    </row>
    <row r="42093" spans="1:5" x14ac:dyDescent="0.25">
      <c r="A42093" s="93" t="s">
        <v>6634</v>
      </c>
      <c r="D42093" s="93" t="s">
        <v>14</v>
      </c>
      <c r="E42093" s="93" t="s">
        <v>36385</v>
      </c>
    </row>
    <row r="42094" spans="1:5" x14ac:dyDescent="0.25">
      <c r="A42094" s="93" t="s">
        <v>6634</v>
      </c>
      <c r="B42094" t="s">
        <v>21783</v>
      </c>
      <c r="C42094">
        <v>87325</v>
      </c>
      <c r="D42094" s="93" t="s">
        <v>24118</v>
      </c>
      <c r="E42094" s="93" t="s">
        <v>14</v>
      </c>
    </row>
    <row r="42095" spans="1:5" x14ac:dyDescent="0.25">
      <c r="A42095" s="93" t="s">
        <v>6634</v>
      </c>
      <c r="B42095" t="s">
        <v>21783</v>
      </c>
      <c r="C42095">
        <v>88309</v>
      </c>
      <c r="D42095" s="93" t="s">
        <v>22795</v>
      </c>
      <c r="E42095" s="93" t="s">
        <v>14</v>
      </c>
    </row>
    <row r="42096" spans="1:5" x14ac:dyDescent="0.25">
      <c r="A42096" s="93" t="s">
        <v>6634</v>
      </c>
      <c r="B42096" t="s">
        <v>21783</v>
      </c>
      <c r="C42096">
        <v>88316</v>
      </c>
      <c r="D42096" s="93" t="s">
        <v>25409</v>
      </c>
      <c r="E42096" s="93" t="s">
        <v>14</v>
      </c>
    </row>
    <row r="42097" spans="1:5" x14ac:dyDescent="0.25">
      <c r="A42097" s="93" t="s">
        <v>6635</v>
      </c>
      <c r="D42097" s="93" t="s">
        <v>14</v>
      </c>
      <c r="E42097" s="93" t="s">
        <v>36386</v>
      </c>
    </row>
    <row r="42098" spans="1:5" x14ac:dyDescent="0.25">
      <c r="A42098" s="93" t="s">
        <v>6635</v>
      </c>
      <c r="B42098" t="s">
        <v>21783</v>
      </c>
      <c r="C42098">
        <v>87401</v>
      </c>
      <c r="D42098" s="93" t="s">
        <v>24118</v>
      </c>
      <c r="E42098" s="93" t="s">
        <v>14</v>
      </c>
    </row>
    <row r="42099" spans="1:5" x14ac:dyDescent="0.25">
      <c r="A42099" s="93" t="s">
        <v>6635</v>
      </c>
      <c r="B42099" t="s">
        <v>21783</v>
      </c>
      <c r="C42099">
        <v>88309</v>
      </c>
      <c r="D42099" s="93" t="s">
        <v>22795</v>
      </c>
      <c r="E42099" s="93" t="s">
        <v>14</v>
      </c>
    </row>
    <row r="42100" spans="1:5" x14ac:dyDescent="0.25">
      <c r="A42100" s="93" t="s">
        <v>6635</v>
      </c>
      <c r="B42100" t="s">
        <v>21783</v>
      </c>
      <c r="C42100">
        <v>88316</v>
      </c>
      <c r="D42100" s="93" t="s">
        <v>25409</v>
      </c>
      <c r="E42100" s="93" t="s">
        <v>14</v>
      </c>
    </row>
    <row r="42101" spans="1:5" x14ac:dyDescent="0.25">
      <c r="A42101" s="93" t="s">
        <v>6636</v>
      </c>
      <c r="D42101" s="93" t="s">
        <v>14</v>
      </c>
      <c r="E42101" s="93" t="s">
        <v>36387</v>
      </c>
    </row>
    <row r="42102" spans="1:5" x14ac:dyDescent="0.25">
      <c r="A42102" s="93" t="s">
        <v>6636</v>
      </c>
      <c r="B42102" t="s">
        <v>21783</v>
      </c>
      <c r="C42102">
        <v>87393</v>
      </c>
      <c r="D42102" s="93" t="s">
        <v>24118</v>
      </c>
      <c r="E42102" s="93" t="s">
        <v>14</v>
      </c>
    </row>
    <row r="42103" spans="1:5" x14ac:dyDescent="0.25">
      <c r="A42103" s="93" t="s">
        <v>6636</v>
      </c>
      <c r="B42103" t="s">
        <v>21783</v>
      </c>
      <c r="C42103">
        <v>88309</v>
      </c>
      <c r="D42103" s="93" t="s">
        <v>22795</v>
      </c>
      <c r="E42103" s="93" t="s">
        <v>14</v>
      </c>
    </row>
    <row r="42104" spans="1:5" x14ac:dyDescent="0.25">
      <c r="A42104" s="93" t="s">
        <v>6636</v>
      </c>
      <c r="B42104" t="s">
        <v>21783</v>
      </c>
      <c r="C42104">
        <v>88316</v>
      </c>
      <c r="D42104" s="93" t="s">
        <v>25409</v>
      </c>
      <c r="E42104" s="93" t="s">
        <v>14</v>
      </c>
    </row>
    <row r="42105" spans="1:5" x14ac:dyDescent="0.25">
      <c r="A42105" s="93" t="s">
        <v>6637</v>
      </c>
      <c r="D42105" s="93" t="s">
        <v>14</v>
      </c>
      <c r="E42105" s="93" t="s">
        <v>36388</v>
      </c>
    </row>
    <row r="42106" spans="1:5" x14ac:dyDescent="0.25">
      <c r="A42106" s="93" t="s">
        <v>6637</v>
      </c>
      <c r="B42106" t="s">
        <v>21783</v>
      </c>
      <c r="C42106">
        <v>87377</v>
      </c>
      <c r="D42106" s="93" t="s">
        <v>23311</v>
      </c>
      <c r="E42106" s="93" t="s">
        <v>14</v>
      </c>
    </row>
    <row r="42107" spans="1:5" x14ac:dyDescent="0.25">
      <c r="A42107" s="93" t="s">
        <v>6637</v>
      </c>
      <c r="B42107" t="s">
        <v>21783</v>
      </c>
      <c r="C42107">
        <v>88309</v>
      </c>
      <c r="D42107" s="93" t="s">
        <v>22300</v>
      </c>
      <c r="E42107" s="93" t="s">
        <v>14</v>
      </c>
    </row>
    <row r="42108" spans="1:5" x14ac:dyDescent="0.25">
      <c r="A42108" s="93" t="s">
        <v>6637</v>
      </c>
      <c r="B42108" t="s">
        <v>21783</v>
      </c>
      <c r="C42108">
        <v>88316</v>
      </c>
      <c r="D42108" s="93" t="s">
        <v>27038</v>
      </c>
      <c r="E42108" s="93" t="s">
        <v>14</v>
      </c>
    </row>
    <row r="42109" spans="1:5" x14ac:dyDescent="0.25">
      <c r="A42109" s="93" t="s">
        <v>6638</v>
      </c>
      <c r="D42109" s="93" t="s">
        <v>14</v>
      </c>
      <c r="E42109" s="93" t="s">
        <v>36389</v>
      </c>
    </row>
    <row r="42110" spans="1:5" x14ac:dyDescent="0.25">
      <c r="A42110" s="93" t="s">
        <v>6638</v>
      </c>
      <c r="B42110" t="s">
        <v>21783</v>
      </c>
      <c r="C42110">
        <v>87313</v>
      </c>
      <c r="D42110" s="93" t="s">
        <v>23311</v>
      </c>
      <c r="E42110" s="93" t="s">
        <v>14</v>
      </c>
    </row>
    <row r="42111" spans="1:5" x14ac:dyDescent="0.25">
      <c r="A42111" s="93" t="s">
        <v>6638</v>
      </c>
      <c r="B42111" t="s">
        <v>21783</v>
      </c>
      <c r="C42111">
        <v>88309</v>
      </c>
      <c r="D42111" s="93" t="s">
        <v>22300</v>
      </c>
      <c r="E42111" s="93" t="s">
        <v>14</v>
      </c>
    </row>
    <row r="42112" spans="1:5" x14ac:dyDescent="0.25">
      <c r="A42112" s="93" t="s">
        <v>6638</v>
      </c>
      <c r="B42112" t="s">
        <v>21783</v>
      </c>
      <c r="C42112">
        <v>88316</v>
      </c>
      <c r="D42112" s="93" t="s">
        <v>27038</v>
      </c>
      <c r="E42112" s="93" t="s">
        <v>14</v>
      </c>
    </row>
    <row r="42113" spans="1:5" x14ac:dyDescent="0.25">
      <c r="A42113" s="93" t="s">
        <v>6639</v>
      </c>
      <c r="D42113" s="93" t="s">
        <v>14</v>
      </c>
      <c r="E42113" s="93" t="s">
        <v>36390</v>
      </c>
    </row>
    <row r="42114" spans="1:5" x14ac:dyDescent="0.25">
      <c r="A42114" s="93" t="s">
        <v>6639</v>
      </c>
      <c r="B42114" t="s">
        <v>21783</v>
      </c>
      <c r="C42114">
        <v>87377</v>
      </c>
      <c r="D42114" s="93" t="s">
        <v>23311</v>
      </c>
      <c r="E42114" s="93" t="s">
        <v>14</v>
      </c>
    </row>
    <row r="42115" spans="1:5" x14ac:dyDescent="0.25">
      <c r="A42115" s="93" t="s">
        <v>6639</v>
      </c>
      <c r="B42115" t="s">
        <v>21783</v>
      </c>
      <c r="C42115">
        <v>88309</v>
      </c>
      <c r="D42115" s="93" t="s">
        <v>25363</v>
      </c>
      <c r="E42115" s="93" t="s">
        <v>14</v>
      </c>
    </row>
    <row r="42116" spans="1:5" x14ac:dyDescent="0.25">
      <c r="A42116" s="93" t="s">
        <v>6639</v>
      </c>
      <c r="B42116" t="s">
        <v>21783</v>
      </c>
      <c r="C42116">
        <v>88316</v>
      </c>
      <c r="D42116" s="93" t="s">
        <v>27545</v>
      </c>
      <c r="E42116" s="93" t="s">
        <v>14</v>
      </c>
    </row>
    <row r="42117" spans="1:5" x14ac:dyDescent="0.25">
      <c r="A42117" s="93" t="s">
        <v>6639</v>
      </c>
      <c r="B42117" t="s">
        <v>21783</v>
      </c>
      <c r="C42117">
        <v>90668</v>
      </c>
      <c r="D42117" s="93" t="s">
        <v>25728</v>
      </c>
      <c r="E42117" s="93" t="s">
        <v>14</v>
      </c>
    </row>
    <row r="42118" spans="1:5" x14ac:dyDescent="0.25">
      <c r="A42118" s="93" t="s">
        <v>6639</v>
      </c>
      <c r="B42118" t="s">
        <v>21783</v>
      </c>
      <c r="C42118">
        <v>90669</v>
      </c>
      <c r="D42118" s="93" t="s">
        <v>29829</v>
      </c>
      <c r="E42118" s="93" t="s">
        <v>14</v>
      </c>
    </row>
    <row r="42119" spans="1:5" x14ac:dyDescent="0.25">
      <c r="A42119" s="93" t="s">
        <v>6640</v>
      </c>
      <c r="D42119" s="93" t="s">
        <v>14</v>
      </c>
      <c r="E42119" s="93" t="s">
        <v>36391</v>
      </c>
    </row>
    <row r="42120" spans="1:5" x14ac:dyDescent="0.25">
      <c r="A42120" s="93" t="s">
        <v>6640</v>
      </c>
      <c r="B42120" t="s">
        <v>21783</v>
      </c>
      <c r="C42120">
        <v>87313</v>
      </c>
      <c r="D42120" s="93" t="s">
        <v>23311</v>
      </c>
      <c r="E42120" s="93" t="s">
        <v>14</v>
      </c>
    </row>
    <row r="42121" spans="1:5" x14ac:dyDescent="0.25">
      <c r="A42121" s="93" t="s">
        <v>6640</v>
      </c>
      <c r="B42121" t="s">
        <v>21783</v>
      </c>
      <c r="C42121">
        <v>88309</v>
      </c>
      <c r="D42121" s="93" t="s">
        <v>25363</v>
      </c>
      <c r="E42121" s="93" t="s">
        <v>14</v>
      </c>
    </row>
    <row r="42122" spans="1:5" x14ac:dyDescent="0.25">
      <c r="A42122" s="93" t="s">
        <v>6640</v>
      </c>
      <c r="B42122" t="s">
        <v>21783</v>
      </c>
      <c r="C42122">
        <v>88316</v>
      </c>
      <c r="D42122" s="93" t="s">
        <v>27545</v>
      </c>
      <c r="E42122" s="93" t="s">
        <v>14</v>
      </c>
    </row>
    <row r="42123" spans="1:5" x14ac:dyDescent="0.25">
      <c r="A42123" s="93" t="s">
        <v>6640</v>
      </c>
      <c r="B42123" t="s">
        <v>21783</v>
      </c>
      <c r="C42123">
        <v>90668</v>
      </c>
      <c r="D42123" s="93" t="s">
        <v>25728</v>
      </c>
      <c r="E42123" s="93" t="s">
        <v>14</v>
      </c>
    </row>
    <row r="42124" spans="1:5" x14ac:dyDescent="0.25">
      <c r="A42124" s="93" t="s">
        <v>6640</v>
      </c>
      <c r="B42124" t="s">
        <v>21783</v>
      </c>
      <c r="C42124">
        <v>90669</v>
      </c>
      <c r="D42124" s="93" t="s">
        <v>29829</v>
      </c>
      <c r="E42124" s="93" t="s">
        <v>14</v>
      </c>
    </row>
    <row r="42125" spans="1:5" x14ac:dyDescent="0.25">
      <c r="A42125" s="93" t="s">
        <v>6641</v>
      </c>
      <c r="D42125" s="93" t="s">
        <v>14</v>
      </c>
      <c r="E42125" s="93" t="s">
        <v>36392</v>
      </c>
    </row>
    <row r="42126" spans="1:5" x14ac:dyDescent="0.25">
      <c r="A42126" s="93" t="s">
        <v>6641</v>
      </c>
      <c r="B42126" t="s">
        <v>21783</v>
      </c>
      <c r="C42126">
        <v>87402</v>
      </c>
      <c r="D42126" s="93" t="s">
        <v>22844</v>
      </c>
      <c r="E42126" s="93" t="s">
        <v>14</v>
      </c>
    </row>
    <row r="42127" spans="1:5" x14ac:dyDescent="0.25">
      <c r="A42127" s="93" t="s">
        <v>6641</v>
      </c>
      <c r="B42127" t="s">
        <v>21783</v>
      </c>
      <c r="C42127">
        <v>88309</v>
      </c>
      <c r="D42127" s="93" t="s">
        <v>29752</v>
      </c>
      <c r="E42127" s="93" t="s">
        <v>14</v>
      </c>
    </row>
    <row r="42128" spans="1:5" x14ac:dyDescent="0.25">
      <c r="A42128" s="93" t="s">
        <v>6641</v>
      </c>
      <c r="B42128" t="s">
        <v>21783</v>
      </c>
      <c r="C42128">
        <v>88316</v>
      </c>
      <c r="D42128" s="93" t="s">
        <v>27736</v>
      </c>
      <c r="E42128" s="93" t="s">
        <v>14</v>
      </c>
    </row>
    <row r="42129" spans="1:5" x14ac:dyDescent="0.25">
      <c r="A42129" s="93" t="s">
        <v>6642</v>
      </c>
      <c r="D42129" s="93" t="s">
        <v>14</v>
      </c>
      <c r="E42129" s="93" t="s">
        <v>36393</v>
      </c>
    </row>
    <row r="42130" spans="1:5" x14ac:dyDescent="0.25">
      <c r="A42130" s="93" t="s">
        <v>6642</v>
      </c>
      <c r="B42130" t="s">
        <v>21783</v>
      </c>
      <c r="C42130">
        <v>87396</v>
      </c>
      <c r="D42130" s="93" t="s">
        <v>22844</v>
      </c>
      <c r="E42130" s="93" t="s">
        <v>14</v>
      </c>
    </row>
    <row r="42131" spans="1:5" x14ac:dyDescent="0.25">
      <c r="A42131" s="93" t="s">
        <v>6642</v>
      </c>
      <c r="B42131" t="s">
        <v>21783</v>
      </c>
      <c r="C42131">
        <v>88309</v>
      </c>
      <c r="D42131" s="93" t="s">
        <v>29752</v>
      </c>
      <c r="E42131" s="93" t="s">
        <v>14</v>
      </c>
    </row>
    <row r="42132" spans="1:5" x14ac:dyDescent="0.25">
      <c r="A42132" s="93" t="s">
        <v>6642</v>
      </c>
      <c r="B42132" t="s">
        <v>21783</v>
      </c>
      <c r="C42132">
        <v>88316</v>
      </c>
      <c r="D42132" s="93" t="s">
        <v>27736</v>
      </c>
      <c r="E42132" s="93" t="s">
        <v>14</v>
      </c>
    </row>
    <row r="42133" spans="1:5" x14ac:dyDescent="0.25">
      <c r="A42133" s="93" t="s">
        <v>6643</v>
      </c>
      <c r="D42133" s="93" t="s">
        <v>14</v>
      </c>
      <c r="E42133" s="93" t="s">
        <v>36394</v>
      </c>
    </row>
    <row r="42134" spans="1:5" x14ac:dyDescent="0.25">
      <c r="A42134" s="93" t="s">
        <v>6643</v>
      </c>
      <c r="B42134" t="s">
        <v>21783</v>
      </c>
      <c r="C42134">
        <v>87377</v>
      </c>
      <c r="D42134" s="93" t="s">
        <v>22385</v>
      </c>
      <c r="E42134" s="93" t="s">
        <v>14</v>
      </c>
    </row>
    <row r="42135" spans="1:5" x14ac:dyDescent="0.25">
      <c r="A42135" s="93" t="s">
        <v>6643</v>
      </c>
      <c r="B42135" t="s">
        <v>21783</v>
      </c>
      <c r="C42135">
        <v>88309</v>
      </c>
      <c r="D42135" s="93" t="s">
        <v>24054</v>
      </c>
      <c r="E42135" s="93" t="s">
        <v>14</v>
      </c>
    </row>
    <row r="42136" spans="1:5" x14ac:dyDescent="0.25">
      <c r="A42136" s="93" t="s">
        <v>6643</v>
      </c>
      <c r="B42136" t="s">
        <v>21783</v>
      </c>
      <c r="C42136">
        <v>88316</v>
      </c>
      <c r="D42136" s="93" t="s">
        <v>22206</v>
      </c>
      <c r="E42136" s="93" t="s">
        <v>14</v>
      </c>
    </row>
    <row r="42137" spans="1:5" x14ac:dyDescent="0.25">
      <c r="A42137" s="93" t="s">
        <v>6643</v>
      </c>
      <c r="B42137" t="s">
        <v>21783</v>
      </c>
      <c r="C42137">
        <v>90668</v>
      </c>
      <c r="D42137" s="93" t="s">
        <v>23404</v>
      </c>
      <c r="E42137" s="93" t="s">
        <v>14</v>
      </c>
    </row>
    <row r="42138" spans="1:5" x14ac:dyDescent="0.25">
      <c r="A42138" s="93" t="s">
        <v>6643</v>
      </c>
      <c r="B42138" t="s">
        <v>21783</v>
      </c>
      <c r="C42138">
        <v>90669</v>
      </c>
      <c r="D42138" s="93" t="s">
        <v>29830</v>
      </c>
      <c r="E42138" s="93" t="s">
        <v>14</v>
      </c>
    </row>
    <row r="42139" spans="1:5" x14ac:dyDescent="0.25">
      <c r="A42139" s="93" t="s">
        <v>6644</v>
      </c>
      <c r="D42139" s="93" t="s">
        <v>14</v>
      </c>
      <c r="E42139" s="93" t="s">
        <v>36394</v>
      </c>
    </row>
    <row r="42140" spans="1:5" x14ac:dyDescent="0.25">
      <c r="A42140" s="93" t="s">
        <v>6644</v>
      </c>
      <c r="B42140" t="s">
        <v>21783</v>
      </c>
      <c r="C42140">
        <v>87377</v>
      </c>
      <c r="D42140" s="93" t="s">
        <v>22385</v>
      </c>
      <c r="E42140" s="93" t="s">
        <v>14</v>
      </c>
    </row>
    <row r="42141" spans="1:5" x14ac:dyDescent="0.25">
      <c r="A42141" s="93" t="s">
        <v>6644</v>
      </c>
      <c r="B42141" t="s">
        <v>21783</v>
      </c>
      <c r="C42141">
        <v>88309</v>
      </c>
      <c r="D42141" s="93" t="s">
        <v>24054</v>
      </c>
      <c r="E42141" s="93" t="s">
        <v>14</v>
      </c>
    </row>
    <row r="42142" spans="1:5" x14ac:dyDescent="0.25">
      <c r="A42142" s="93" t="s">
        <v>6644</v>
      </c>
      <c r="B42142" t="s">
        <v>21783</v>
      </c>
      <c r="C42142">
        <v>88316</v>
      </c>
      <c r="D42142" s="93" t="s">
        <v>22206</v>
      </c>
      <c r="E42142" s="93" t="s">
        <v>14</v>
      </c>
    </row>
    <row r="42143" spans="1:5" x14ac:dyDescent="0.25">
      <c r="A42143" s="93" t="s">
        <v>6644</v>
      </c>
      <c r="B42143" t="s">
        <v>21783</v>
      </c>
      <c r="C42143">
        <v>90668</v>
      </c>
      <c r="D42143" s="93" t="s">
        <v>23404</v>
      </c>
      <c r="E42143" s="93" t="s">
        <v>14</v>
      </c>
    </row>
    <row r="42144" spans="1:5" x14ac:dyDescent="0.25">
      <c r="A42144" s="93" t="s">
        <v>6644</v>
      </c>
      <c r="B42144" t="s">
        <v>21783</v>
      </c>
      <c r="C42144">
        <v>90669</v>
      </c>
      <c r="D42144" s="93" t="s">
        <v>29830</v>
      </c>
      <c r="E42144" s="93" t="s">
        <v>14</v>
      </c>
    </row>
    <row r="42145" spans="1:5" x14ac:dyDescent="0.25">
      <c r="A42145" s="93" t="s">
        <v>6645</v>
      </c>
      <c r="D42145" s="93" t="s">
        <v>14</v>
      </c>
      <c r="E42145" s="93" t="s">
        <v>36395</v>
      </c>
    </row>
    <row r="42146" spans="1:5" x14ac:dyDescent="0.25">
      <c r="A42146" s="93" t="s">
        <v>6645</v>
      </c>
      <c r="B42146" t="s">
        <v>21791</v>
      </c>
      <c r="C42146">
        <v>3315</v>
      </c>
      <c r="D42146" s="93" t="s">
        <v>29831</v>
      </c>
      <c r="E42146" s="93" t="s">
        <v>14</v>
      </c>
    </row>
    <row r="42147" spans="1:5" x14ac:dyDescent="0.25">
      <c r="A42147" s="93" t="s">
        <v>6645</v>
      </c>
      <c r="B42147" t="s">
        <v>21783</v>
      </c>
      <c r="C42147">
        <v>88269</v>
      </c>
      <c r="D42147" s="93" t="s">
        <v>29832</v>
      </c>
      <c r="E42147" s="93" t="s">
        <v>14</v>
      </c>
    </row>
    <row r="42148" spans="1:5" x14ac:dyDescent="0.25">
      <c r="A42148" s="93" t="s">
        <v>6645</v>
      </c>
      <c r="B42148" t="s">
        <v>21783</v>
      </c>
      <c r="C42148">
        <v>88316</v>
      </c>
      <c r="D42148" s="93" t="s">
        <v>29833</v>
      </c>
      <c r="E42148" s="93" t="s">
        <v>14</v>
      </c>
    </row>
    <row r="42149" spans="1:5" x14ac:dyDescent="0.25">
      <c r="A42149" s="93" t="s">
        <v>6646</v>
      </c>
      <c r="D42149" s="93" t="s">
        <v>14</v>
      </c>
      <c r="E42149" s="93" t="s">
        <v>36396</v>
      </c>
    </row>
    <row r="42150" spans="1:5" x14ac:dyDescent="0.25">
      <c r="A42150" s="93" t="s">
        <v>6646</v>
      </c>
      <c r="B42150" t="s">
        <v>21791</v>
      </c>
      <c r="C42150">
        <v>3315</v>
      </c>
      <c r="D42150" s="93" t="s">
        <v>29831</v>
      </c>
      <c r="E42150" s="93" t="s">
        <v>14</v>
      </c>
    </row>
    <row r="42151" spans="1:5" x14ac:dyDescent="0.25">
      <c r="A42151" s="93" t="s">
        <v>6646</v>
      </c>
      <c r="B42151" t="s">
        <v>21783</v>
      </c>
      <c r="C42151">
        <v>88269</v>
      </c>
      <c r="D42151" s="93" t="s">
        <v>29834</v>
      </c>
      <c r="E42151" s="93" t="s">
        <v>14</v>
      </c>
    </row>
    <row r="42152" spans="1:5" x14ac:dyDescent="0.25">
      <c r="A42152" s="93" t="s">
        <v>6646</v>
      </c>
      <c r="B42152" t="s">
        <v>21783</v>
      </c>
      <c r="C42152">
        <v>88316</v>
      </c>
      <c r="D42152" s="93" t="s">
        <v>29835</v>
      </c>
      <c r="E42152" s="93" t="s">
        <v>14</v>
      </c>
    </row>
    <row r="42153" spans="1:5" x14ac:dyDescent="0.25">
      <c r="A42153" s="93" t="s">
        <v>6647</v>
      </c>
      <c r="D42153" s="93" t="s">
        <v>14</v>
      </c>
      <c r="E42153" s="93" t="s">
        <v>36397</v>
      </c>
    </row>
    <row r="42154" spans="1:5" x14ac:dyDescent="0.25">
      <c r="A42154" s="93" t="s">
        <v>6647</v>
      </c>
      <c r="B42154" t="s">
        <v>21791</v>
      </c>
      <c r="C42154">
        <v>3315</v>
      </c>
      <c r="D42154" s="93" t="s">
        <v>29831</v>
      </c>
      <c r="E42154" s="93" t="s">
        <v>14</v>
      </c>
    </row>
    <row r="42155" spans="1:5" x14ac:dyDescent="0.25">
      <c r="A42155" s="93" t="s">
        <v>6647</v>
      </c>
      <c r="B42155" t="s">
        <v>21783</v>
      </c>
      <c r="C42155">
        <v>88269</v>
      </c>
      <c r="D42155" s="93" t="s">
        <v>29836</v>
      </c>
      <c r="E42155" s="93" t="s">
        <v>14</v>
      </c>
    </row>
    <row r="42156" spans="1:5" x14ac:dyDescent="0.25">
      <c r="A42156" s="93" t="s">
        <v>6647</v>
      </c>
      <c r="B42156" t="s">
        <v>21783</v>
      </c>
      <c r="C42156">
        <v>88316</v>
      </c>
      <c r="D42156" s="93" t="s">
        <v>29837</v>
      </c>
      <c r="E42156" s="93" t="s">
        <v>14</v>
      </c>
    </row>
    <row r="42157" spans="1:5" x14ac:dyDescent="0.25">
      <c r="A42157" s="93" t="s">
        <v>6648</v>
      </c>
      <c r="D42157" s="93" t="s">
        <v>14</v>
      </c>
      <c r="E42157" s="93" t="s">
        <v>36398</v>
      </c>
    </row>
    <row r="42158" spans="1:5" x14ac:dyDescent="0.25">
      <c r="A42158" s="93" t="s">
        <v>6648</v>
      </c>
      <c r="B42158" t="s">
        <v>21791</v>
      </c>
      <c r="C42158">
        <v>3315</v>
      </c>
      <c r="D42158" s="93" t="s">
        <v>29838</v>
      </c>
      <c r="E42158" s="93" t="s">
        <v>14</v>
      </c>
    </row>
    <row r="42159" spans="1:5" x14ac:dyDescent="0.25">
      <c r="A42159" s="93" t="s">
        <v>6648</v>
      </c>
      <c r="B42159" t="s">
        <v>21783</v>
      </c>
      <c r="C42159">
        <v>88269</v>
      </c>
      <c r="D42159" s="93" t="s">
        <v>29839</v>
      </c>
      <c r="E42159" s="93" t="s">
        <v>14</v>
      </c>
    </row>
    <row r="42160" spans="1:5" x14ac:dyDescent="0.25">
      <c r="A42160" s="93" t="s">
        <v>6648</v>
      </c>
      <c r="B42160" t="s">
        <v>21783</v>
      </c>
      <c r="C42160">
        <v>88316</v>
      </c>
      <c r="D42160" s="93" t="s">
        <v>29840</v>
      </c>
      <c r="E42160" s="93" t="s">
        <v>14</v>
      </c>
    </row>
    <row r="42161" spans="1:5" x14ac:dyDescent="0.25">
      <c r="A42161" s="93" t="s">
        <v>6649</v>
      </c>
      <c r="D42161" s="93" t="s">
        <v>14</v>
      </c>
      <c r="E42161" s="93" t="s">
        <v>36399</v>
      </c>
    </row>
    <row r="42162" spans="1:5" x14ac:dyDescent="0.25">
      <c r="A42162" s="93" t="s">
        <v>6649</v>
      </c>
      <c r="B42162" t="s">
        <v>21791</v>
      </c>
      <c r="C42162">
        <v>3315</v>
      </c>
      <c r="D42162" s="93" t="s">
        <v>29838</v>
      </c>
      <c r="E42162" s="93" t="s">
        <v>14</v>
      </c>
    </row>
    <row r="42163" spans="1:5" x14ac:dyDescent="0.25">
      <c r="A42163" s="93" t="s">
        <v>6649</v>
      </c>
      <c r="B42163" t="s">
        <v>21783</v>
      </c>
      <c r="C42163">
        <v>88269</v>
      </c>
      <c r="D42163" s="93" t="s">
        <v>29841</v>
      </c>
      <c r="E42163" s="93" t="s">
        <v>14</v>
      </c>
    </row>
    <row r="42164" spans="1:5" x14ac:dyDescent="0.25">
      <c r="A42164" s="93" t="s">
        <v>6649</v>
      </c>
      <c r="B42164" t="s">
        <v>21783</v>
      </c>
      <c r="C42164">
        <v>88316</v>
      </c>
      <c r="D42164" s="93" t="s">
        <v>29842</v>
      </c>
      <c r="E42164" s="93" t="s">
        <v>14</v>
      </c>
    </row>
    <row r="42165" spans="1:5" x14ac:dyDescent="0.25">
      <c r="A42165" s="93" t="s">
        <v>6650</v>
      </c>
      <c r="D42165" s="93" t="s">
        <v>14</v>
      </c>
      <c r="E42165" s="93" t="s">
        <v>36400</v>
      </c>
    </row>
    <row r="42166" spans="1:5" x14ac:dyDescent="0.25">
      <c r="A42166" s="93" t="s">
        <v>6650</v>
      </c>
      <c r="B42166" t="s">
        <v>21791</v>
      </c>
      <c r="C42166">
        <v>3315</v>
      </c>
      <c r="D42166" s="93" t="s">
        <v>29838</v>
      </c>
      <c r="E42166" s="93" t="s">
        <v>14</v>
      </c>
    </row>
    <row r="42167" spans="1:5" x14ac:dyDescent="0.25">
      <c r="A42167" s="93" t="s">
        <v>6650</v>
      </c>
      <c r="B42167" t="s">
        <v>21783</v>
      </c>
      <c r="C42167">
        <v>88269</v>
      </c>
      <c r="D42167" s="93" t="s">
        <v>29843</v>
      </c>
      <c r="E42167" s="93" t="s">
        <v>14</v>
      </c>
    </row>
    <row r="42168" spans="1:5" x14ac:dyDescent="0.25">
      <c r="A42168" s="93" t="s">
        <v>6650</v>
      </c>
      <c r="B42168" t="s">
        <v>21783</v>
      </c>
      <c r="C42168">
        <v>88316</v>
      </c>
      <c r="D42168" s="93" t="s">
        <v>29844</v>
      </c>
      <c r="E42168" s="93" t="s">
        <v>14</v>
      </c>
    </row>
    <row r="42169" spans="1:5" x14ac:dyDescent="0.25">
      <c r="A42169" s="93" t="s">
        <v>6651</v>
      </c>
      <c r="D42169" s="93" t="s">
        <v>14</v>
      </c>
      <c r="E42169" s="93" t="s">
        <v>36401</v>
      </c>
    </row>
    <row r="42170" spans="1:5" x14ac:dyDescent="0.25">
      <c r="A42170" s="93" t="s">
        <v>6651</v>
      </c>
      <c r="B42170" t="s">
        <v>21791</v>
      </c>
      <c r="C42170">
        <v>3315</v>
      </c>
      <c r="D42170" s="93" t="s">
        <v>29831</v>
      </c>
      <c r="E42170" s="93" t="s">
        <v>14</v>
      </c>
    </row>
    <row r="42171" spans="1:5" x14ac:dyDescent="0.25">
      <c r="A42171" s="93" t="s">
        <v>6651</v>
      </c>
      <c r="B42171" t="s">
        <v>21783</v>
      </c>
      <c r="C42171">
        <v>88269</v>
      </c>
      <c r="D42171" s="93" t="s">
        <v>29845</v>
      </c>
      <c r="E42171" s="93" t="s">
        <v>14</v>
      </c>
    </row>
    <row r="42172" spans="1:5" x14ac:dyDescent="0.25">
      <c r="A42172" s="93" t="s">
        <v>6651</v>
      </c>
      <c r="B42172" t="s">
        <v>21783</v>
      </c>
      <c r="C42172">
        <v>88316</v>
      </c>
      <c r="D42172" s="93" t="s">
        <v>29846</v>
      </c>
      <c r="E42172" s="93" t="s">
        <v>14</v>
      </c>
    </row>
    <row r="42173" spans="1:5" x14ac:dyDescent="0.25">
      <c r="A42173" s="93" t="s">
        <v>6652</v>
      </c>
      <c r="D42173" s="93" t="s">
        <v>14</v>
      </c>
      <c r="E42173" s="93" t="s">
        <v>36402</v>
      </c>
    </row>
    <row r="42174" spans="1:5" x14ac:dyDescent="0.25">
      <c r="A42174" s="93" t="s">
        <v>6652</v>
      </c>
      <c r="B42174" t="s">
        <v>21791</v>
      </c>
      <c r="C42174">
        <v>3315</v>
      </c>
      <c r="D42174" s="93" t="s">
        <v>29838</v>
      </c>
      <c r="E42174" s="93" t="s">
        <v>14</v>
      </c>
    </row>
    <row r="42175" spans="1:5" x14ac:dyDescent="0.25">
      <c r="A42175" s="93" t="s">
        <v>6652</v>
      </c>
      <c r="B42175" t="s">
        <v>21783</v>
      </c>
      <c r="C42175">
        <v>88269</v>
      </c>
      <c r="D42175" s="93" t="s">
        <v>29847</v>
      </c>
      <c r="E42175" s="93" t="s">
        <v>14</v>
      </c>
    </row>
    <row r="42176" spans="1:5" x14ac:dyDescent="0.25">
      <c r="A42176" s="93" t="s">
        <v>6652</v>
      </c>
      <c r="B42176" t="s">
        <v>21783</v>
      </c>
      <c r="C42176">
        <v>88316</v>
      </c>
      <c r="D42176" s="93" t="s">
        <v>29848</v>
      </c>
      <c r="E42176" s="93" t="s">
        <v>14</v>
      </c>
    </row>
    <row r="42177" spans="1:5" x14ac:dyDescent="0.25">
      <c r="A42177" s="93" t="s">
        <v>6653</v>
      </c>
      <c r="D42177" s="93" t="s">
        <v>14</v>
      </c>
      <c r="E42177" s="93" t="s">
        <v>36403</v>
      </c>
    </row>
    <row r="42178" spans="1:5" x14ac:dyDescent="0.25">
      <c r="A42178" s="93" t="s">
        <v>6653</v>
      </c>
      <c r="B42178" t="s">
        <v>21791</v>
      </c>
      <c r="C42178">
        <v>3315</v>
      </c>
      <c r="D42178" s="93" t="s">
        <v>29838</v>
      </c>
      <c r="E42178" s="93" t="s">
        <v>14</v>
      </c>
    </row>
    <row r="42179" spans="1:5" x14ac:dyDescent="0.25">
      <c r="A42179" s="93" t="s">
        <v>6653</v>
      </c>
      <c r="B42179" t="s">
        <v>21783</v>
      </c>
      <c r="C42179">
        <v>88269</v>
      </c>
      <c r="D42179" s="93" t="s">
        <v>29849</v>
      </c>
      <c r="E42179" s="93" t="s">
        <v>14</v>
      </c>
    </row>
    <row r="42180" spans="1:5" x14ac:dyDescent="0.25">
      <c r="A42180" s="93" t="s">
        <v>6653</v>
      </c>
      <c r="B42180" t="s">
        <v>21783</v>
      </c>
      <c r="C42180">
        <v>88316</v>
      </c>
      <c r="D42180" s="93" t="s">
        <v>29850</v>
      </c>
      <c r="E42180" s="93" t="s">
        <v>14</v>
      </c>
    </row>
    <row r="42181" spans="1:5" x14ac:dyDescent="0.25">
      <c r="A42181" s="93" t="s">
        <v>6654</v>
      </c>
      <c r="D42181" s="93" t="s">
        <v>14</v>
      </c>
      <c r="E42181" s="93" t="s">
        <v>36404</v>
      </c>
    </row>
    <row r="42182" spans="1:5" x14ac:dyDescent="0.25">
      <c r="A42182" s="93" t="s">
        <v>6654</v>
      </c>
      <c r="B42182" t="s">
        <v>21791</v>
      </c>
      <c r="C42182">
        <v>3315</v>
      </c>
      <c r="D42182" s="93" t="s">
        <v>29851</v>
      </c>
      <c r="E42182" s="93" t="s">
        <v>14</v>
      </c>
    </row>
    <row r="42183" spans="1:5" x14ac:dyDescent="0.25">
      <c r="A42183" s="93" t="s">
        <v>6654</v>
      </c>
      <c r="B42183" t="s">
        <v>21783</v>
      </c>
      <c r="C42183">
        <v>88269</v>
      </c>
      <c r="D42183" s="93" t="s">
        <v>29852</v>
      </c>
      <c r="E42183" s="93" t="s">
        <v>14</v>
      </c>
    </row>
    <row r="42184" spans="1:5" x14ac:dyDescent="0.25">
      <c r="A42184" s="93" t="s">
        <v>6654</v>
      </c>
      <c r="B42184" t="s">
        <v>21783</v>
      </c>
      <c r="C42184">
        <v>88316</v>
      </c>
      <c r="D42184" s="93" t="s">
        <v>29853</v>
      </c>
      <c r="E42184" s="93" t="s">
        <v>14</v>
      </c>
    </row>
    <row r="42185" spans="1:5" x14ac:dyDescent="0.25">
      <c r="A42185" s="93" t="s">
        <v>6655</v>
      </c>
      <c r="D42185" s="93" t="s">
        <v>14</v>
      </c>
      <c r="E42185" s="93" t="s">
        <v>36405</v>
      </c>
    </row>
    <row r="42186" spans="1:5" x14ac:dyDescent="0.25">
      <c r="A42186" s="93" t="s">
        <v>6655</v>
      </c>
      <c r="B42186" t="s">
        <v>21783</v>
      </c>
      <c r="C42186">
        <v>87410</v>
      </c>
      <c r="D42186" s="93" t="s">
        <v>29854</v>
      </c>
      <c r="E42186" s="93" t="s">
        <v>14</v>
      </c>
    </row>
    <row r="42187" spans="1:5" x14ac:dyDescent="0.25">
      <c r="A42187" s="93" t="s">
        <v>6655</v>
      </c>
      <c r="B42187" t="s">
        <v>21783</v>
      </c>
      <c r="C42187">
        <v>88269</v>
      </c>
      <c r="D42187" s="93" t="s">
        <v>29855</v>
      </c>
      <c r="E42187" s="93" t="s">
        <v>14</v>
      </c>
    </row>
    <row r="42188" spans="1:5" x14ac:dyDescent="0.25">
      <c r="A42188" s="93" t="s">
        <v>6655</v>
      </c>
      <c r="B42188" t="s">
        <v>21783</v>
      </c>
      <c r="C42188">
        <v>88316</v>
      </c>
      <c r="D42188" s="93" t="s">
        <v>29856</v>
      </c>
      <c r="E42188" s="93" t="s">
        <v>14</v>
      </c>
    </row>
    <row r="42189" spans="1:5" x14ac:dyDescent="0.25">
      <c r="A42189" s="93" t="s">
        <v>6656</v>
      </c>
      <c r="D42189" s="93" t="s">
        <v>14</v>
      </c>
      <c r="E42189" s="93" t="s">
        <v>36406</v>
      </c>
    </row>
    <row r="42190" spans="1:5" x14ac:dyDescent="0.25">
      <c r="A42190" s="93" t="s">
        <v>6656</v>
      </c>
      <c r="B42190" t="s">
        <v>21783</v>
      </c>
      <c r="C42190">
        <v>87410</v>
      </c>
      <c r="D42190" s="93" t="s">
        <v>29857</v>
      </c>
      <c r="E42190" s="93" t="s">
        <v>14</v>
      </c>
    </row>
    <row r="42191" spans="1:5" x14ac:dyDescent="0.25">
      <c r="A42191" s="93" t="s">
        <v>6656</v>
      </c>
      <c r="B42191" t="s">
        <v>21783</v>
      </c>
      <c r="C42191">
        <v>88269</v>
      </c>
      <c r="D42191" s="93" t="s">
        <v>29858</v>
      </c>
      <c r="E42191" s="93" t="s">
        <v>14</v>
      </c>
    </row>
    <row r="42192" spans="1:5" x14ac:dyDescent="0.25">
      <c r="A42192" s="93" t="s">
        <v>6656</v>
      </c>
      <c r="B42192" t="s">
        <v>21783</v>
      </c>
      <c r="C42192">
        <v>88316</v>
      </c>
      <c r="D42192" s="93" t="s">
        <v>27411</v>
      </c>
      <c r="E42192" s="93" t="s">
        <v>14</v>
      </c>
    </row>
    <row r="42193" spans="1:5" x14ac:dyDescent="0.25">
      <c r="A42193" s="93" t="s">
        <v>6657</v>
      </c>
      <c r="D42193" s="93" t="s">
        <v>14</v>
      </c>
      <c r="E42193" s="93" t="s">
        <v>36407</v>
      </c>
    </row>
    <row r="42194" spans="1:5" x14ac:dyDescent="0.25">
      <c r="A42194" s="93" t="s">
        <v>6657</v>
      </c>
      <c r="B42194" t="s">
        <v>21783</v>
      </c>
      <c r="C42194">
        <v>87410</v>
      </c>
      <c r="D42194" s="93" t="s">
        <v>29857</v>
      </c>
      <c r="E42194" s="93" t="s">
        <v>14</v>
      </c>
    </row>
    <row r="42195" spans="1:5" x14ac:dyDescent="0.25">
      <c r="A42195" s="93" t="s">
        <v>6657</v>
      </c>
      <c r="B42195" t="s">
        <v>21783</v>
      </c>
      <c r="C42195">
        <v>88269</v>
      </c>
      <c r="D42195" s="93" t="s">
        <v>29859</v>
      </c>
      <c r="E42195" s="93" t="s">
        <v>14</v>
      </c>
    </row>
    <row r="42196" spans="1:5" x14ac:dyDescent="0.25">
      <c r="A42196" s="93" t="s">
        <v>6657</v>
      </c>
      <c r="B42196" t="s">
        <v>21783</v>
      </c>
      <c r="C42196">
        <v>88316</v>
      </c>
      <c r="D42196" s="93" t="s">
        <v>29860</v>
      </c>
      <c r="E42196" s="93" t="s">
        <v>14</v>
      </c>
    </row>
    <row r="42197" spans="1:5" x14ac:dyDescent="0.25">
      <c r="A42197" s="93" t="s">
        <v>6658</v>
      </c>
      <c r="D42197" s="93" t="s">
        <v>14</v>
      </c>
      <c r="E42197" s="93" t="s">
        <v>36408</v>
      </c>
    </row>
    <row r="42198" spans="1:5" x14ac:dyDescent="0.25">
      <c r="A42198" s="93" t="s">
        <v>6658</v>
      </c>
      <c r="B42198" t="s">
        <v>21783</v>
      </c>
      <c r="C42198">
        <v>87410</v>
      </c>
      <c r="D42198" s="93" t="s">
        <v>29504</v>
      </c>
      <c r="E42198" s="93" t="s">
        <v>14</v>
      </c>
    </row>
    <row r="42199" spans="1:5" x14ac:dyDescent="0.25">
      <c r="A42199" s="93" t="s">
        <v>6658</v>
      </c>
      <c r="B42199" t="s">
        <v>21783</v>
      </c>
      <c r="C42199">
        <v>88269</v>
      </c>
      <c r="D42199" s="93" t="s">
        <v>29861</v>
      </c>
      <c r="E42199" s="93" t="s">
        <v>14</v>
      </c>
    </row>
    <row r="42200" spans="1:5" x14ac:dyDescent="0.25">
      <c r="A42200" s="93" t="s">
        <v>6658</v>
      </c>
      <c r="B42200" t="s">
        <v>21783</v>
      </c>
      <c r="C42200">
        <v>88316</v>
      </c>
      <c r="D42200" s="93" t="s">
        <v>29862</v>
      </c>
      <c r="E42200" s="93" t="s">
        <v>14</v>
      </c>
    </row>
    <row r="42201" spans="1:5" x14ac:dyDescent="0.25">
      <c r="A42201" s="93" t="s">
        <v>6659</v>
      </c>
      <c r="D42201" s="93" t="s">
        <v>14</v>
      </c>
      <c r="E42201" s="93" t="s">
        <v>36409</v>
      </c>
    </row>
    <row r="42202" spans="1:5" x14ac:dyDescent="0.25">
      <c r="A42202" s="93" t="s">
        <v>6659</v>
      </c>
      <c r="B42202" t="s">
        <v>21783</v>
      </c>
      <c r="C42202">
        <v>87292</v>
      </c>
      <c r="D42202" s="93" t="s">
        <v>21793</v>
      </c>
      <c r="E42202" s="93" t="s">
        <v>14</v>
      </c>
    </row>
    <row r="42203" spans="1:5" x14ac:dyDescent="0.25">
      <c r="A42203" s="93" t="s">
        <v>6659</v>
      </c>
      <c r="B42203" t="s">
        <v>21783</v>
      </c>
      <c r="C42203">
        <v>88309</v>
      </c>
      <c r="D42203" s="93" t="s">
        <v>22318</v>
      </c>
      <c r="E42203" s="93" t="s">
        <v>14</v>
      </c>
    </row>
    <row r="42204" spans="1:5" x14ac:dyDescent="0.25">
      <c r="A42204" s="93" t="s">
        <v>6659</v>
      </c>
      <c r="B42204" t="s">
        <v>21783</v>
      </c>
      <c r="C42204">
        <v>88316</v>
      </c>
      <c r="D42204" s="93" t="s">
        <v>27354</v>
      </c>
      <c r="E42204" s="93" t="s">
        <v>14</v>
      </c>
    </row>
    <row r="42205" spans="1:5" x14ac:dyDescent="0.25">
      <c r="A42205" s="93" t="s">
        <v>6660</v>
      </c>
      <c r="D42205" s="93" t="s">
        <v>14</v>
      </c>
      <c r="E42205" s="93" t="s">
        <v>36410</v>
      </c>
    </row>
    <row r="42206" spans="1:5" x14ac:dyDescent="0.25">
      <c r="A42206" s="93" t="s">
        <v>6660</v>
      </c>
      <c r="B42206" t="s">
        <v>21783</v>
      </c>
      <c r="C42206">
        <v>87369</v>
      </c>
      <c r="D42206" s="93" t="s">
        <v>21793</v>
      </c>
      <c r="E42206" s="93" t="s">
        <v>14</v>
      </c>
    </row>
    <row r="42207" spans="1:5" x14ac:dyDescent="0.25">
      <c r="A42207" s="93" t="s">
        <v>6660</v>
      </c>
      <c r="B42207" t="s">
        <v>21783</v>
      </c>
      <c r="C42207">
        <v>88309</v>
      </c>
      <c r="D42207" s="93" t="s">
        <v>22318</v>
      </c>
      <c r="E42207" s="93" t="s">
        <v>14</v>
      </c>
    </row>
    <row r="42208" spans="1:5" x14ac:dyDescent="0.25">
      <c r="A42208" s="93" t="s">
        <v>6660</v>
      </c>
      <c r="B42208" t="s">
        <v>21783</v>
      </c>
      <c r="C42208">
        <v>88316</v>
      </c>
      <c r="D42208" s="93" t="s">
        <v>27354</v>
      </c>
      <c r="E42208" s="93" t="s">
        <v>14</v>
      </c>
    </row>
    <row r="42209" spans="1:5" x14ac:dyDescent="0.25">
      <c r="A42209" s="93" t="s">
        <v>6661</v>
      </c>
      <c r="D42209" s="93" t="s">
        <v>14</v>
      </c>
      <c r="E42209" s="93" t="s">
        <v>36411</v>
      </c>
    </row>
    <row r="42210" spans="1:5" x14ac:dyDescent="0.25">
      <c r="A42210" s="93" t="s">
        <v>6661</v>
      </c>
      <c r="B42210" t="s">
        <v>21783</v>
      </c>
      <c r="C42210">
        <v>87292</v>
      </c>
      <c r="D42210" s="93" t="s">
        <v>21793</v>
      </c>
      <c r="E42210" s="93" t="s">
        <v>14</v>
      </c>
    </row>
    <row r="42211" spans="1:5" x14ac:dyDescent="0.25">
      <c r="A42211" s="93" t="s">
        <v>6661</v>
      </c>
      <c r="B42211" t="s">
        <v>21783</v>
      </c>
      <c r="C42211">
        <v>88309</v>
      </c>
      <c r="D42211" s="93" t="s">
        <v>29863</v>
      </c>
      <c r="E42211" s="93" t="s">
        <v>14</v>
      </c>
    </row>
    <row r="42212" spans="1:5" x14ac:dyDescent="0.25">
      <c r="A42212" s="93" t="s">
        <v>6661</v>
      </c>
      <c r="B42212" t="s">
        <v>21783</v>
      </c>
      <c r="C42212">
        <v>88316</v>
      </c>
      <c r="D42212" s="93" t="s">
        <v>29864</v>
      </c>
      <c r="E42212" s="93" t="s">
        <v>14</v>
      </c>
    </row>
    <row r="42213" spans="1:5" x14ac:dyDescent="0.25">
      <c r="A42213" s="93" t="s">
        <v>6662</v>
      </c>
      <c r="D42213" s="93" t="s">
        <v>14</v>
      </c>
      <c r="E42213" s="93" t="s">
        <v>36412</v>
      </c>
    </row>
    <row r="42214" spans="1:5" x14ac:dyDescent="0.25">
      <c r="A42214" s="93" t="s">
        <v>6662</v>
      </c>
      <c r="B42214" t="s">
        <v>21783</v>
      </c>
      <c r="C42214">
        <v>87369</v>
      </c>
      <c r="D42214" s="93" t="s">
        <v>21793</v>
      </c>
      <c r="E42214" s="93" t="s">
        <v>14</v>
      </c>
    </row>
    <row r="42215" spans="1:5" x14ac:dyDescent="0.25">
      <c r="A42215" s="93" t="s">
        <v>6662</v>
      </c>
      <c r="B42215" t="s">
        <v>21783</v>
      </c>
      <c r="C42215">
        <v>88309</v>
      </c>
      <c r="D42215" s="93" t="s">
        <v>29863</v>
      </c>
      <c r="E42215" s="93" t="s">
        <v>14</v>
      </c>
    </row>
    <row r="42216" spans="1:5" x14ac:dyDescent="0.25">
      <c r="A42216" s="93" t="s">
        <v>6662</v>
      </c>
      <c r="B42216" t="s">
        <v>21783</v>
      </c>
      <c r="C42216">
        <v>88316</v>
      </c>
      <c r="D42216" s="93" t="s">
        <v>29864</v>
      </c>
      <c r="E42216" s="93" t="s">
        <v>14</v>
      </c>
    </row>
    <row r="42217" spans="1:5" x14ac:dyDescent="0.25">
      <c r="A42217" s="93" t="s">
        <v>6663</v>
      </c>
      <c r="D42217" s="93" t="s">
        <v>14</v>
      </c>
      <c r="E42217" s="93" t="s">
        <v>36413</v>
      </c>
    </row>
    <row r="42218" spans="1:5" x14ac:dyDescent="0.25">
      <c r="A42218" s="93" t="s">
        <v>6663</v>
      </c>
      <c r="B42218" t="s">
        <v>21783</v>
      </c>
      <c r="C42218">
        <v>87292</v>
      </c>
      <c r="D42218" s="93" t="s">
        <v>21793</v>
      </c>
      <c r="E42218" s="93" t="s">
        <v>14</v>
      </c>
    </row>
    <row r="42219" spans="1:5" x14ac:dyDescent="0.25">
      <c r="A42219" s="93" t="s">
        <v>6663</v>
      </c>
      <c r="B42219" t="s">
        <v>21783</v>
      </c>
      <c r="C42219">
        <v>88309</v>
      </c>
      <c r="D42219" s="93" t="s">
        <v>29865</v>
      </c>
      <c r="E42219" s="93" t="s">
        <v>14</v>
      </c>
    </row>
    <row r="42220" spans="1:5" x14ac:dyDescent="0.25">
      <c r="A42220" s="93" t="s">
        <v>6663</v>
      </c>
      <c r="B42220" t="s">
        <v>21783</v>
      </c>
      <c r="C42220">
        <v>88316</v>
      </c>
      <c r="D42220" s="93" t="s">
        <v>27258</v>
      </c>
      <c r="E42220" s="93" t="s">
        <v>14</v>
      </c>
    </row>
    <row r="42221" spans="1:5" x14ac:dyDescent="0.25">
      <c r="A42221" s="93" t="s">
        <v>6664</v>
      </c>
      <c r="D42221" s="93" t="s">
        <v>14</v>
      </c>
      <c r="E42221" s="93" t="s">
        <v>36414</v>
      </c>
    </row>
    <row r="42222" spans="1:5" x14ac:dyDescent="0.25">
      <c r="A42222" s="93" t="s">
        <v>6664</v>
      </c>
      <c r="B42222" t="s">
        <v>21783</v>
      </c>
      <c r="C42222">
        <v>87369</v>
      </c>
      <c r="D42222" s="93" t="s">
        <v>21793</v>
      </c>
      <c r="E42222" s="93" t="s">
        <v>14</v>
      </c>
    </row>
    <row r="42223" spans="1:5" x14ac:dyDescent="0.25">
      <c r="A42223" s="93" t="s">
        <v>6664</v>
      </c>
      <c r="B42223" t="s">
        <v>21783</v>
      </c>
      <c r="C42223">
        <v>88309</v>
      </c>
      <c r="D42223" s="93" t="s">
        <v>29865</v>
      </c>
      <c r="E42223" s="93" t="s">
        <v>14</v>
      </c>
    </row>
    <row r="42224" spans="1:5" x14ac:dyDescent="0.25">
      <c r="A42224" s="93" t="s">
        <v>6664</v>
      </c>
      <c r="B42224" t="s">
        <v>21783</v>
      </c>
      <c r="C42224">
        <v>88316</v>
      </c>
      <c r="D42224" s="93" t="s">
        <v>27258</v>
      </c>
      <c r="E42224" s="93" t="s">
        <v>14</v>
      </c>
    </row>
    <row r="42225" spans="1:5" x14ac:dyDescent="0.25">
      <c r="A42225" s="93" t="s">
        <v>6665</v>
      </c>
      <c r="D42225" s="93" t="s">
        <v>14</v>
      </c>
      <c r="E42225" s="93" t="s">
        <v>36415</v>
      </c>
    </row>
    <row r="42226" spans="1:5" x14ac:dyDescent="0.25">
      <c r="A42226" s="93" t="s">
        <v>6665</v>
      </c>
      <c r="B42226" t="s">
        <v>21783</v>
      </c>
      <c r="C42226">
        <v>87292</v>
      </c>
      <c r="D42226" s="93" t="s">
        <v>21793</v>
      </c>
      <c r="E42226" s="93" t="s">
        <v>14</v>
      </c>
    </row>
    <row r="42227" spans="1:5" x14ac:dyDescent="0.25">
      <c r="A42227" s="93" t="s">
        <v>6665</v>
      </c>
      <c r="B42227" t="s">
        <v>21783</v>
      </c>
      <c r="C42227">
        <v>88309</v>
      </c>
      <c r="D42227" s="93" t="s">
        <v>29866</v>
      </c>
      <c r="E42227" s="93" t="s">
        <v>14</v>
      </c>
    </row>
    <row r="42228" spans="1:5" x14ac:dyDescent="0.25">
      <c r="A42228" s="93" t="s">
        <v>6665</v>
      </c>
      <c r="B42228" t="s">
        <v>21783</v>
      </c>
      <c r="C42228">
        <v>88316</v>
      </c>
      <c r="D42228" s="93" t="s">
        <v>25923</v>
      </c>
      <c r="E42228" s="93" t="s">
        <v>14</v>
      </c>
    </row>
    <row r="42229" spans="1:5" x14ac:dyDescent="0.25">
      <c r="A42229" s="93" t="s">
        <v>6666</v>
      </c>
      <c r="D42229" s="93" t="s">
        <v>14</v>
      </c>
      <c r="E42229" s="93" t="s">
        <v>36416</v>
      </c>
    </row>
    <row r="42230" spans="1:5" x14ac:dyDescent="0.25">
      <c r="A42230" s="93" t="s">
        <v>6666</v>
      </c>
      <c r="B42230" t="s">
        <v>21783</v>
      </c>
      <c r="C42230">
        <v>87369</v>
      </c>
      <c r="D42230" s="93" t="s">
        <v>21793</v>
      </c>
      <c r="E42230" s="93" t="s">
        <v>14</v>
      </c>
    </row>
    <row r="42231" spans="1:5" x14ac:dyDescent="0.25">
      <c r="A42231" s="93" t="s">
        <v>6666</v>
      </c>
      <c r="B42231" t="s">
        <v>21783</v>
      </c>
      <c r="C42231">
        <v>88309</v>
      </c>
      <c r="D42231" s="93" t="s">
        <v>29866</v>
      </c>
      <c r="E42231" s="93" t="s">
        <v>14</v>
      </c>
    </row>
    <row r="42232" spans="1:5" x14ac:dyDescent="0.25">
      <c r="A42232" s="93" t="s">
        <v>6666</v>
      </c>
      <c r="B42232" t="s">
        <v>21783</v>
      </c>
      <c r="C42232">
        <v>88316</v>
      </c>
      <c r="D42232" s="93" t="s">
        <v>25923</v>
      </c>
      <c r="E42232" s="93" t="s">
        <v>14</v>
      </c>
    </row>
    <row r="42233" spans="1:5" x14ac:dyDescent="0.25">
      <c r="A42233" s="93" t="s">
        <v>6667</v>
      </c>
      <c r="D42233" s="93" t="s">
        <v>14</v>
      </c>
      <c r="E42233" s="93" t="s">
        <v>36417</v>
      </c>
    </row>
    <row r="42234" spans="1:5" x14ac:dyDescent="0.25">
      <c r="A42234" s="93" t="s">
        <v>6667</v>
      </c>
      <c r="B42234" t="s">
        <v>21783</v>
      </c>
      <c r="C42234">
        <v>87407</v>
      </c>
      <c r="D42234" s="93" t="s">
        <v>21793</v>
      </c>
      <c r="E42234" s="93" t="s">
        <v>14</v>
      </c>
    </row>
    <row r="42235" spans="1:5" x14ac:dyDescent="0.25">
      <c r="A42235" s="93" t="s">
        <v>6667</v>
      </c>
      <c r="B42235" t="s">
        <v>21783</v>
      </c>
      <c r="C42235">
        <v>88309</v>
      </c>
      <c r="D42235" s="93" t="s">
        <v>29867</v>
      </c>
      <c r="E42235" s="93" t="s">
        <v>14</v>
      </c>
    </row>
    <row r="42236" spans="1:5" x14ac:dyDescent="0.25">
      <c r="A42236" s="93" t="s">
        <v>6667</v>
      </c>
      <c r="B42236" t="s">
        <v>21783</v>
      </c>
      <c r="C42236">
        <v>88316</v>
      </c>
      <c r="D42236" s="93" t="s">
        <v>26178</v>
      </c>
      <c r="E42236" s="93" t="s">
        <v>14</v>
      </c>
    </row>
    <row r="42237" spans="1:5" x14ac:dyDescent="0.25">
      <c r="A42237" s="93" t="s">
        <v>6668</v>
      </c>
      <c r="D42237" s="93" t="s">
        <v>14</v>
      </c>
      <c r="E42237" s="93" t="s">
        <v>36418</v>
      </c>
    </row>
    <row r="42238" spans="1:5" x14ac:dyDescent="0.25">
      <c r="A42238" s="93" t="s">
        <v>6668</v>
      </c>
      <c r="B42238" t="s">
        <v>21783</v>
      </c>
      <c r="C42238">
        <v>87407</v>
      </c>
      <c r="D42238" s="93" t="s">
        <v>22322</v>
      </c>
      <c r="E42238" s="93" t="s">
        <v>14</v>
      </c>
    </row>
    <row r="42239" spans="1:5" x14ac:dyDescent="0.25">
      <c r="A42239" s="93" t="s">
        <v>6668</v>
      </c>
      <c r="B42239" t="s">
        <v>21783</v>
      </c>
      <c r="C42239">
        <v>88309</v>
      </c>
      <c r="D42239" s="93" t="s">
        <v>29822</v>
      </c>
      <c r="E42239" s="93" t="s">
        <v>14</v>
      </c>
    </row>
    <row r="42240" spans="1:5" x14ac:dyDescent="0.25">
      <c r="A42240" s="93" t="s">
        <v>6668</v>
      </c>
      <c r="B42240" t="s">
        <v>21783</v>
      </c>
      <c r="C42240">
        <v>88316</v>
      </c>
      <c r="D42240" s="93" t="s">
        <v>24076</v>
      </c>
      <c r="E42240" s="93" t="s">
        <v>14</v>
      </c>
    </row>
    <row r="42241" spans="1:5" x14ac:dyDescent="0.25">
      <c r="A42241" s="93" t="s">
        <v>6669</v>
      </c>
      <c r="D42241" s="93" t="s">
        <v>14</v>
      </c>
      <c r="E42241" s="93" t="s">
        <v>36419</v>
      </c>
    </row>
    <row r="42242" spans="1:5" x14ac:dyDescent="0.25">
      <c r="A42242" s="93" t="s">
        <v>6669</v>
      </c>
      <c r="B42242" t="s">
        <v>21783</v>
      </c>
      <c r="C42242">
        <v>87292</v>
      </c>
      <c r="D42242" s="93" t="s">
        <v>22206</v>
      </c>
      <c r="E42242" s="93" t="s">
        <v>14</v>
      </c>
    </row>
    <row r="42243" spans="1:5" x14ac:dyDescent="0.25">
      <c r="A42243" s="93" t="s">
        <v>6669</v>
      </c>
      <c r="B42243" t="s">
        <v>21783</v>
      </c>
      <c r="C42243">
        <v>88309</v>
      </c>
      <c r="D42243" s="93" t="s">
        <v>22416</v>
      </c>
      <c r="E42243" s="93" t="s">
        <v>14</v>
      </c>
    </row>
    <row r="42244" spans="1:5" x14ac:dyDescent="0.25">
      <c r="A42244" s="93" t="s">
        <v>6669</v>
      </c>
      <c r="B42244" t="s">
        <v>21783</v>
      </c>
      <c r="C42244">
        <v>88316</v>
      </c>
      <c r="D42244" s="93" t="s">
        <v>25494</v>
      </c>
      <c r="E42244" s="93" t="s">
        <v>14</v>
      </c>
    </row>
    <row r="42245" spans="1:5" x14ac:dyDescent="0.25">
      <c r="A42245" s="93" t="s">
        <v>6670</v>
      </c>
      <c r="D42245" s="93" t="s">
        <v>14</v>
      </c>
      <c r="E42245" s="93" t="s">
        <v>36420</v>
      </c>
    </row>
    <row r="42246" spans="1:5" x14ac:dyDescent="0.25">
      <c r="A42246" s="93" t="s">
        <v>6670</v>
      </c>
      <c r="B42246" t="s">
        <v>21783</v>
      </c>
      <c r="C42246">
        <v>87369</v>
      </c>
      <c r="D42246" s="93" t="s">
        <v>22206</v>
      </c>
      <c r="E42246" s="93" t="s">
        <v>14</v>
      </c>
    </row>
    <row r="42247" spans="1:5" x14ac:dyDescent="0.25">
      <c r="A42247" s="93" t="s">
        <v>6670</v>
      </c>
      <c r="B42247" t="s">
        <v>21783</v>
      </c>
      <c r="C42247">
        <v>88309</v>
      </c>
      <c r="D42247" s="93" t="s">
        <v>22416</v>
      </c>
      <c r="E42247" s="93" t="s">
        <v>14</v>
      </c>
    </row>
    <row r="42248" spans="1:5" x14ac:dyDescent="0.25">
      <c r="A42248" s="93" t="s">
        <v>6670</v>
      </c>
      <c r="B42248" t="s">
        <v>21783</v>
      </c>
      <c r="C42248">
        <v>88316</v>
      </c>
      <c r="D42248" s="93" t="s">
        <v>25494</v>
      </c>
      <c r="E42248" s="93" t="s">
        <v>14</v>
      </c>
    </row>
    <row r="42249" spans="1:5" x14ac:dyDescent="0.25">
      <c r="A42249" s="93" t="s">
        <v>6671</v>
      </c>
      <c r="D42249" s="93" t="s">
        <v>14</v>
      </c>
      <c r="E42249" s="93" t="s">
        <v>36421</v>
      </c>
    </row>
    <row r="42250" spans="1:5" x14ac:dyDescent="0.25">
      <c r="A42250" s="93" t="s">
        <v>6671</v>
      </c>
      <c r="B42250" t="s">
        <v>21783</v>
      </c>
      <c r="C42250">
        <v>87292</v>
      </c>
      <c r="D42250" s="93" t="s">
        <v>22206</v>
      </c>
      <c r="E42250" s="93" t="s">
        <v>14</v>
      </c>
    </row>
    <row r="42251" spans="1:5" x14ac:dyDescent="0.25">
      <c r="A42251" s="93" t="s">
        <v>6671</v>
      </c>
      <c r="B42251" t="s">
        <v>21783</v>
      </c>
      <c r="C42251">
        <v>88309</v>
      </c>
      <c r="D42251" s="93" t="s">
        <v>29868</v>
      </c>
      <c r="E42251" s="93" t="s">
        <v>14</v>
      </c>
    </row>
    <row r="42252" spans="1:5" x14ac:dyDescent="0.25">
      <c r="A42252" s="93" t="s">
        <v>6671</v>
      </c>
      <c r="B42252" t="s">
        <v>21783</v>
      </c>
      <c r="C42252">
        <v>88316</v>
      </c>
      <c r="D42252" s="93" t="s">
        <v>29869</v>
      </c>
      <c r="E42252" s="93" t="s">
        <v>14</v>
      </c>
    </row>
    <row r="42253" spans="1:5" x14ac:dyDescent="0.25">
      <c r="A42253" s="93" t="s">
        <v>6672</v>
      </c>
      <c r="D42253" s="93" t="s">
        <v>14</v>
      </c>
      <c r="E42253" s="93" t="s">
        <v>36422</v>
      </c>
    </row>
    <row r="42254" spans="1:5" x14ac:dyDescent="0.25">
      <c r="A42254" s="93" t="s">
        <v>6672</v>
      </c>
      <c r="B42254" t="s">
        <v>21783</v>
      </c>
      <c r="C42254">
        <v>87369</v>
      </c>
      <c r="D42254" s="93" t="s">
        <v>22206</v>
      </c>
      <c r="E42254" s="93" t="s">
        <v>14</v>
      </c>
    </row>
    <row r="42255" spans="1:5" x14ac:dyDescent="0.25">
      <c r="A42255" s="93" t="s">
        <v>6672</v>
      </c>
      <c r="B42255" t="s">
        <v>21783</v>
      </c>
      <c r="C42255">
        <v>88309</v>
      </c>
      <c r="D42255" s="93" t="s">
        <v>29868</v>
      </c>
      <c r="E42255" s="93" t="s">
        <v>14</v>
      </c>
    </row>
    <row r="42256" spans="1:5" x14ac:dyDescent="0.25">
      <c r="A42256" s="93" t="s">
        <v>6672</v>
      </c>
      <c r="B42256" t="s">
        <v>21783</v>
      </c>
      <c r="C42256">
        <v>88316</v>
      </c>
      <c r="D42256" s="93" t="s">
        <v>29869</v>
      </c>
      <c r="E42256" s="93" t="s">
        <v>14</v>
      </c>
    </row>
    <row r="42257" spans="1:5" x14ac:dyDescent="0.25">
      <c r="A42257" s="93" t="s">
        <v>6673</v>
      </c>
      <c r="D42257" s="93" t="s">
        <v>14</v>
      </c>
      <c r="E42257" s="93" t="s">
        <v>36423</v>
      </c>
    </row>
    <row r="42258" spans="1:5" x14ac:dyDescent="0.25">
      <c r="A42258" s="93" t="s">
        <v>6673</v>
      </c>
      <c r="B42258" t="s">
        <v>21783</v>
      </c>
      <c r="C42258">
        <v>87292</v>
      </c>
      <c r="D42258" s="93" t="s">
        <v>22206</v>
      </c>
      <c r="E42258" s="93" t="s">
        <v>14</v>
      </c>
    </row>
    <row r="42259" spans="1:5" x14ac:dyDescent="0.25">
      <c r="A42259" s="93" t="s">
        <v>6673</v>
      </c>
      <c r="B42259" t="s">
        <v>21783</v>
      </c>
      <c r="C42259">
        <v>88309</v>
      </c>
      <c r="D42259" s="93" t="s">
        <v>27925</v>
      </c>
      <c r="E42259" s="93" t="s">
        <v>14</v>
      </c>
    </row>
    <row r="42260" spans="1:5" x14ac:dyDescent="0.25">
      <c r="A42260" s="93" t="s">
        <v>6673</v>
      </c>
      <c r="B42260" t="s">
        <v>21783</v>
      </c>
      <c r="C42260">
        <v>88316</v>
      </c>
      <c r="D42260" s="93" t="s">
        <v>22438</v>
      </c>
      <c r="E42260" s="93" t="s">
        <v>14</v>
      </c>
    </row>
    <row r="42261" spans="1:5" x14ac:dyDescent="0.25">
      <c r="A42261" s="93" t="s">
        <v>6674</v>
      </c>
      <c r="D42261" s="93" t="s">
        <v>14</v>
      </c>
      <c r="E42261" s="93" t="s">
        <v>36424</v>
      </c>
    </row>
    <row r="42262" spans="1:5" x14ac:dyDescent="0.25">
      <c r="A42262" s="93" t="s">
        <v>6674</v>
      </c>
      <c r="B42262" t="s">
        <v>21783</v>
      </c>
      <c r="C42262">
        <v>87369</v>
      </c>
      <c r="D42262" s="93" t="s">
        <v>22206</v>
      </c>
      <c r="E42262" s="93" t="s">
        <v>14</v>
      </c>
    </row>
    <row r="42263" spans="1:5" x14ac:dyDescent="0.25">
      <c r="A42263" s="93" t="s">
        <v>6674</v>
      </c>
      <c r="B42263" t="s">
        <v>21783</v>
      </c>
      <c r="C42263">
        <v>88309</v>
      </c>
      <c r="D42263" s="93" t="s">
        <v>27925</v>
      </c>
      <c r="E42263" s="93" t="s">
        <v>14</v>
      </c>
    </row>
    <row r="42264" spans="1:5" x14ac:dyDescent="0.25">
      <c r="A42264" s="93" t="s">
        <v>6674</v>
      </c>
      <c r="B42264" t="s">
        <v>21783</v>
      </c>
      <c r="C42264">
        <v>88316</v>
      </c>
      <c r="D42264" s="93" t="s">
        <v>22438</v>
      </c>
      <c r="E42264" s="93" t="s">
        <v>14</v>
      </c>
    </row>
    <row r="42265" spans="1:5" x14ac:dyDescent="0.25">
      <c r="A42265" s="93" t="s">
        <v>6675</v>
      </c>
      <c r="D42265" s="93" t="s">
        <v>14</v>
      </c>
      <c r="E42265" s="93" t="s">
        <v>36425</v>
      </c>
    </row>
    <row r="42266" spans="1:5" x14ac:dyDescent="0.25">
      <c r="A42266" s="93" t="s">
        <v>6675</v>
      </c>
      <c r="B42266" t="s">
        <v>21783</v>
      </c>
      <c r="C42266">
        <v>87292</v>
      </c>
      <c r="D42266" s="93" t="s">
        <v>22206</v>
      </c>
      <c r="E42266" s="93" t="s">
        <v>14</v>
      </c>
    </row>
    <row r="42267" spans="1:5" x14ac:dyDescent="0.25">
      <c r="A42267" s="93" t="s">
        <v>6675</v>
      </c>
      <c r="B42267" t="s">
        <v>21783</v>
      </c>
      <c r="C42267">
        <v>88309</v>
      </c>
      <c r="D42267" s="93" t="s">
        <v>29870</v>
      </c>
      <c r="E42267" s="93" t="s">
        <v>14</v>
      </c>
    </row>
    <row r="42268" spans="1:5" x14ac:dyDescent="0.25">
      <c r="A42268" s="93" t="s">
        <v>6675</v>
      </c>
      <c r="B42268" t="s">
        <v>21783</v>
      </c>
      <c r="C42268">
        <v>88316</v>
      </c>
      <c r="D42268" s="93" t="s">
        <v>24324</v>
      </c>
      <c r="E42268" s="93" t="s">
        <v>14</v>
      </c>
    </row>
    <row r="42269" spans="1:5" x14ac:dyDescent="0.25">
      <c r="A42269" s="93" t="s">
        <v>6676</v>
      </c>
      <c r="D42269" s="93" t="s">
        <v>14</v>
      </c>
      <c r="E42269" s="93" t="s">
        <v>36426</v>
      </c>
    </row>
    <row r="42270" spans="1:5" x14ac:dyDescent="0.25">
      <c r="A42270" s="93" t="s">
        <v>6676</v>
      </c>
      <c r="B42270" t="s">
        <v>21783</v>
      </c>
      <c r="C42270">
        <v>87369</v>
      </c>
      <c r="D42270" s="93" t="s">
        <v>22206</v>
      </c>
      <c r="E42270" s="93" t="s">
        <v>14</v>
      </c>
    </row>
    <row r="42271" spans="1:5" x14ac:dyDescent="0.25">
      <c r="A42271" s="93" t="s">
        <v>6676</v>
      </c>
      <c r="B42271" t="s">
        <v>21783</v>
      </c>
      <c r="C42271">
        <v>88309</v>
      </c>
      <c r="D42271" s="93" t="s">
        <v>29870</v>
      </c>
      <c r="E42271" s="93" t="s">
        <v>14</v>
      </c>
    </row>
    <row r="42272" spans="1:5" x14ac:dyDescent="0.25">
      <c r="A42272" s="93" t="s">
        <v>6676</v>
      </c>
      <c r="B42272" t="s">
        <v>21783</v>
      </c>
      <c r="C42272">
        <v>88316</v>
      </c>
      <c r="D42272" s="93" t="s">
        <v>24324</v>
      </c>
      <c r="E42272" s="93" t="s">
        <v>14</v>
      </c>
    </row>
    <row r="42273" spans="1:5" x14ac:dyDescent="0.25">
      <c r="A42273" s="93" t="s">
        <v>6677</v>
      </c>
      <c r="D42273" s="93" t="s">
        <v>14</v>
      </c>
      <c r="E42273" s="93" t="s">
        <v>36427</v>
      </c>
    </row>
    <row r="42274" spans="1:5" x14ac:dyDescent="0.25">
      <c r="A42274" s="93" t="s">
        <v>6677</v>
      </c>
      <c r="B42274" t="s">
        <v>21783</v>
      </c>
      <c r="C42274">
        <v>87407</v>
      </c>
      <c r="D42274" s="93" t="s">
        <v>22206</v>
      </c>
      <c r="E42274" s="93" t="s">
        <v>14</v>
      </c>
    </row>
    <row r="42275" spans="1:5" x14ac:dyDescent="0.25">
      <c r="A42275" s="93" t="s">
        <v>6677</v>
      </c>
      <c r="B42275" t="s">
        <v>21783</v>
      </c>
      <c r="C42275">
        <v>88309</v>
      </c>
      <c r="D42275" s="93" t="s">
        <v>22126</v>
      </c>
      <c r="E42275" s="93" t="s">
        <v>14</v>
      </c>
    </row>
    <row r="42276" spans="1:5" x14ac:dyDescent="0.25">
      <c r="A42276" s="93" t="s">
        <v>6677</v>
      </c>
      <c r="B42276" t="s">
        <v>21783</v>
      </c>
      <c r="C42276">
        <v>88316</v>
      </c>
      <c r="D42276" s="93" t="s">
        <v>21944</v>
      </c>
      <c r="E42276" s="93" t="s">
        <v>14</v>
      </c>
    </row>
    <row r="42277" spans="1:5" x14ac:dyDescent="0.25">
      <c r="A42277" s="93" t="s">
        <v>6678</v>
      </c>
      <c r="D42277" s="93" t="s">
        <v>14</v>
      </c>
      <c r="E42277" s="93" t="s">
        <v>36428</v>
      </c>
    </row>
    <row r="42278" spans="1:5" x14ac:dyDescent="0.25">
      <c r="A42278" s="93" t="s">
        <v>6678</v>
      </c>
      <c r="B42278" t="s">
        <v>21783</v>
      </c>
      <c r="C42278">
        <v>87407</v>
      </c>
      <c r="D42278" s="93" t="s">
        <v>22206</v>
      </c>
      <c r="E42278" s="93" t="s">
        <v>14</v>
      </c>
    </row>
    <row r="42279" spans="1:5" x14ac:dyDescent="0.25">
      <c r="A42279" s="93" t="s">
        <v>6678</v>
      </c>
      <c r="B42279" t="s">
        <v>21783</v>
      </c>
      <c r="C42279">
        <v>88309</v>
      </c>
      <c r="D42279" s="93" t="s">
        <v>29871</v>
      </c>
      <c r="E42279" s="93" t="s">
        <v>14</v>
      </c>
    </row>
    <row r="42280" spans="1:5" x14ac:dyDescent="0.25">
      <c r="A42280" s="93" t="s">
        <v>6678</v>
      </c>
      <c r="B42280" t="s">
        <v>21783</v>
      </c>
      <c r="C42280">
        <v>88316</v>
      </c>
      <c r="D42280" s="93" t="s">
        <v>22369</v>
      </c>
      <c r="E42280" s="93" t="s">
        <v>14</v>
      </c>
    </row>
    <row r="42281" spans="1:5" x14ac:dyDescent="0.25">
      <c r="A42281" s="93" t="s">
        <v>6679</v>
      </c>
      <c r="D42281" s="93" t="s">
        <v>14</v>
      </c>
      <c r="E42281" s="93" t="s">
        <v>36429</v>
      </c>
    </row>
    <row r="42282" spans="1:5" x14ac:dyDescent="0.25">
      <c r="A42282" s="93" t="s">
        <v>6679</v>
      </c>
      <c r="B42282" t="s">
        <v>21791</v>
      </c>
      <c r="C42282">
        <v>37411</v>
      </c>
      <c r="D42282" s="93" t="s">
        <v>27287</v>
      </c>
      <c r="E42282" s="93" t="s">
        <v>14</v>
      </c>
    </row>
    <row r="42283" spans="1:5" x14ac:dyDescent="0.25">
      <c r="A42283" s="93" t="s">
        <v>6679</v>
      </c>
      <c r="B42283" t="s">
        <v>21783</v>
      </c>
      <c r="C42283">
        <v>87292</v>
      </c>
      <c r="D42283" s="93" t="s">
        <v>21854</v>
      </c>
      <c r="E42283" s="93" t="s">
        <v>14</v>
      </c>
    </row>
    <row r="42284" spans="1:5" x14ac:dyDescent="0.25">
      <c r="A42284" s="93" t="s">
        <v>6679</v>
      </c>
      <c r="B42284" t="s">
        <v>21783</v>
      </c>
      <c r="C42284">
        <v>88309</v>
      </c>
      <c r="D42284" s="93" t="s">
        <v>29872</v>
      </c>
      <c r="E42284" s="93" t="s">
        <v>14</v>
      </c>
    </row>
    <row r="42285" spans="1:5" x14ac:dyDescent="0.25">
      <c r="A42285" s="93" t="s">
        <v>6679</v>
      </c>
      <c r="B42285" t="s">
        <v>21783</v>
      </c>
      <c r="C42285">
        <v>88316</v>
      </c>
      <c r="D42285" s="93" t="s">
        <v>29872</v>
      </c>
      <c r="E42285" s="93" t="s">
        <v>14</v>
      </c>
    </row>
    <row r="42286" spans="1:5" x14ac:dyDescent="0.25">
      <c r="A42286" s="93" t="s">
        <v>6680</v>
      </c>
      <c r="D42286" s="93" t="s">
        <v>14</v>
      </c>
      <c r="E42286" s="93" t="s">
        <v>36430</v>
      </c>
    </row>
    <row r="42287" spans="1:5" x14ac:dyDescent="0.25">
      <c r="A42287" s="93" t="s">
        <v>6680</v>
      </c>
      <c r="B42287" t="s">
        <v>21791</v>
      </c>
      <c r="C42287">
        <v>37411</v>
      </c>
      <c r="D42287" s="93" t="s">
        <v>27287</v>
      </c>
      <c r="E42287" s="93" t="s">
        <v>14</v>
      </c>
    </row>
    <row r="42288" spans="1:5" x14ac:dyDescent="0.25">
      <c r="A42288" s="93" t="s">
        <v>6680</v>
      </c>
      <c r="B42288" t="s">
        <v>21783</v>
      </c>
      <c r="C42288">
        <v>87369</v>
      </c>
      <c r="D42288" s="93" t="s">
        <v>21854</v>
      </c>
      <c r="E42288" s="93" t="s">
        <v>14</v>
      </c>
    </row>
    <row r="42289" spans="1:5" x14ac:dyDescent="0.25">
      <c r="A42289" s="93" t="s">
        <v>6680</v>
      </c>
      <c r="B42289" t="s">
        <v>21783</v>
      </c>
      <c r="C42289">
        <v>88309</v>
      </c>
      <c r="D42289" s="93" t="s">
        <v>29872</v>
      </c>
      <c r="E42289" s="93" t="s">
        <v>14</v>
      </c>
    </row>
    <row r="42290" spans="1:5" x14ac:dyDescent="0.25">
      <c r="A42290" s="93" t="s">
        <v>6680</v>
      </c>
      <c r="B42290" t="s">
        <v>21783</v>
      </c>
      <c r="C42290">
        <v>88316</v>
      </c>
      <c r="D42290" s="93" t="s">
        <v>29872</v>
      </c>
      <c r="E42290" s="93" t="s">
        <v>14</v>
      </c>
    </row>
    <row r="42291" spans="1:5" x14ac:dyDescent="0.25">
      <c r="A42291" s="93" t="s">
        <v>6681</v>
      </c>
      <c r="D42291" s="93" t="s">
        <v>14</v>
      </c>
      <c r="E42291" s="93" t="s">
        <v>36431</v>
      </c>
    </row>
    <row r="42292" spans="1:5" x14ac:dyDescent="0.25">
      <c r="A42292" s="93" t="s">
        <v>6681</v>
      </c>
      <c r="B42292" t="s">
        <v>21791</v>
      </c>
      <c r="C42292">
        <v>37411</v>
      </c>
      <c r="D42292" s="93" t="s">
        <v>27287</v>
      </c>
      <c r="E42292" s="93" t="s">
        <v>14</v>
      </c>
    </row>
    <row r="42293" spans="1:5" x14ac:dyDescent="0.25">
      <c r="A42293" s="93" t="s">
        <v>6681</v>
      </c>
      <c r="B42293" t="s">
        <v>21783</v>
      </c>
      <c r="C42293">
        <v>87407</v>
      </c>
      <c r="D42293" s="93" t="s">
        <v>21854</v>
      </c>
      <c r="E42293" s="93" t="s">
        <v>14</v>
      </c>
    </row>
    <row r="42294" spans="1:5" x14ac:dyDescent="0.25">
      <c r="A42294" s="93" t="s">
        <v>6681</v>
      </c>
      <c r="B42294" t="s">
        <v>21783</v>
      </c>
      <c r="C42294">
        <v>88309</v>
      </c>
      <c r="D42294" s="93" t="s">
        <v>25676</v>
      </c>
      <c r="E42294" s="93" t="s">
        <v>14</v>
      </c>
    </row>
    <row r="42295" spans="1:5" x14ac:dyDescent="0.25">
      <c r="A42295" s="93" t="s">
        <v>6681</v>
      </c>
      <c r="B42295" t="s">
        <v>21783</v>
      </c>
      <c r="C42295">
        <v>88316</v>
      </c>
      <c r="D42295" s="93" t="s">
        <v>25676</v>
      </c>
      <c r="E42295" s="93" t="s">
        <v>14</v>
      </c>
    </row>
    <row r="42296" spans="1:5" x14ac:dyDescent="0.25">
      <c r="A42296" s="93" t="s">
        <v>6682</v>
      </c>
      <c r="D42296" s="93" t="s">
        <v>14</v>
      </c>
      <c r="E42296" s="93" t="s">
        <v>36432</v>
      </c>
    </row>
    <row r="42297" spans="1:5" x14ac:dyDescent="0.25">
      <c r="A42297" s="93" t="s">
        <v>6682</v>
      </c>
      <c r="B42297" t="s">
        <v>21791</v>
      </c>
      <c r="C42297">
        <v>37411</v>
      </c>
      <c r="D42297" s="93" t="s">
        <v>27287</v>
      </c>
      <c r="E42297" s="93" t="s">
        <v>14</v>
      </c>
    </row>
    <row r="42298" spans="1:5" x14ac:dyDescent="0.25">
      <c r="A42298" s="93" t="s">
        <v>6682</v>
      </c>
      <c r="B42298" t="s">
        <v>21783</v>
      </c>
      <c r="C42298">
        <v>87292</v>
      </c>
      <c r="D42298" s="93" t="s">
        <v>22608</v>
      </c>
      <c r="E42298" s="93" t="s">
        <v>14</v>
      </c>
    </row>
    <row r="42299" spans="1:5" x14ac:dyDescent="0.25">
      <c r="A42299" s="93" t="s">
        <v>6682</v>
      </c>
      <c r="B42299" t="s">
        <v>21783</v>
      </c>
      <c r="C42299">
        <v>88309</v>
      </c>
      <c r="D42299" s="93" t="s">
        <v>29873</v>
      </c>
      <c r="E42299" s="93" t="s">
        <v>14</v>
      </c>
    </row>
    <row r="42300" spans="1:5" x14ac:dyDescent="0.25">
      <c r="A42300" s="93" t="s">
        <v>6682</v>
      </c>
      <c r="B42300" t="s">
        <v>21783</v>
      </c>
      <c r="C42300">
        <v>88316</v>
      </c>
      <c r="D42300" s="93" t="s">
        <v>29873</v>
      </c>
      <c r="E42300" s="93" t="s">
        <v>14</v>
      </c>
    </row>
    <row r="42301" spans="1:5" x14ac:dyDescent="0.25">
      <c r="A42301" s="93" t="s">
        <v>6683</v>
      </c>
      <c r="D42301" s="93" t="s">
        <v>14</v>
      </c>
      <c r="E42301" s="93" t="s">
        <v>36433</v>
      </c>
    </row>
    <row r="42302" spans="1:5" x14ac:dyDescent="0.25">
      <c r="A42302" s="93" t="s">
        <v>6683</v>
      </c>
      <c r="B42302" t="s">
        <v>21791</v>
      </c>
      <c r="C42302">
        <v>37411</v>
      </c>
      <c r="D42302" s="93" t="s">
        <v>27287</v>
      </c>
      <c r="E42302" s="93" t="s">
        <v>14</v>
      </c>
    </row>
    <row r="42303" spans="1:5" x14ac:dyDescent="0.25">
      <c r="A42303" s="93" t="s">
        <v>6683</v>
      </c>
      <c r="B42303" t="s">
        <v>21783</v>
      </c>
      <c r="C42303">
        <v>87369</v>
      </c>
      <c r="D42303" s="93" t="s">
        <v>22608</v>
      </c>
      <c r="E42303" s="93" t="s">
        <v>14</v>
      </c>
    </row>
    <row r="42304" spans="1:5" x14ac:dyDescent="0.25">
      <c r="A42304" s="93" t="s">
        <v>6683</v>
      </c>
      <c r="B42304" t="s">
        <v>21783</v>
      </c>
      <c r="C42304">
        <v>88309</v>
      </c>
      <c r="D42304" s="93" t="s">
        <v>29873</v>
      </c>
      <c r="E42304" s="93" t="s">
        <v>14</v>
      </c>
    </row>
    <row r="42305" spans="1:5" x14ac:dyDescent="0.25">
      <c r="A42305" s="93" t="s">
        <v>6683</v>
      </c>
      <c r="B42305" t="s">
        <v>21783</v>
      </c>
      <c r="C42305">
        <v>88316</v>
      </c>
      <c r="D42305" s="93" t="s">
        <v>29873</v>
      </c>
      <c r="E42305" s="93" t="s">
        <v>14</v>
      </c>
    </row>
    <row r="42306" spans="1:5" x14ac:dyDescent="0.25">
      <c r="A42306" s="93" t="s">
        <v>6684</v>
      </c>
      <c r="D42306" s="93" t="s">
        <v>14</v>
      </c>
      <c r="E42306" s="93" t="s">
        <v>36434</v>
      </c>
    </row>
    <row r="42307" spans="1:5" x14ac:dyDescent="0.25">
      <c r="A42307" s="93" t="s">
        <v>6684</v>
      </c>
      <c r="B42307" t="s">
        <v>21791</v>
      </c>
      <c r="C42307">
        <v>37411</v>
      </c>
      <c r="D42307" s="93" t="s">
        <v>27287</v>
      </c>
      <c r="E42307" s="93" t="s">
        <v>14</v>
      </c>
    </row>
    <row r="42308" spans="1:5" x14ac:dyDescent="0.25">
      <c r="A42308" s="93" t="s">
        <v>6684</v>
      </c>
      <c r="B42308" t="s">
        <v>21783</v>
      </c>
      <c r="C42308">
        <v>87407</v>
      </c>
      <c r="D42308" s="93" t="s">
        <v>22608</v>
      </c>
      <c r="E42308" s="93" t="s">
        <v>14</v>
      </c>
    </row>
    <row r="42309" spans="1:5" x14ac:dyDescent="0.25">
      <c r="A42309" s="93" t="s">
        <v>6684</v>
      </c>
      <c r="B42309" t="s">
        <v>21783</v>
      </c>
      <c r="C42309">
        <v>88309</v>
      </c>
      <c r="D42309" s="93" t="s">
        <v>29874</v>
      </c>
      <c r="E42309" s="93" t="s">
        <v>14</v>
      </c>
    </row>
    <row r="42310" spans="1:5" x14ac:dyDescent="0.25">
      <c r="A42310" s="93" t="s">
        <v>6684</v>
      </c>
      <c r="B42310" t="s">
        <v>21783</v>
      </c>
      <c r="C42310">
        <v>88316</v>
      </c>
      <c r="D42310" s="93" t="s">
        <v>29874</v>
      </c>
      <c r="E42310" s="93" t="s">
        <v>14</v>
      </c>
    </row>
    <row r="42311" spans="1:5" x14ac:dyDescent="0.25">
      <c r="A42311" s="93" t="s">
        <v>6685</v>
      </c>
      <c r="D42311" s="93" t="s">
        <v>14</v>
      </c>
      <c r="E42311" s="93" t="s">
        <v>36435</v>
      </c>
    </row>
    <row r="42312" spans="1:5" x14ac:dyDescent="0.25">
      <c r="A42312" s="93" t="s">
        <v>6685</v>
      </c>
      <c r="B42312" t="s">
        <v>21791</v>
      </c>
      <c r="C42312">
        <v>37411</v>
      </c>
      <c r="D42312" s="93" t="s">
        <v>27287</v>
      </c>
      <c r="E42312" s="93" t="s">
        <v>14</v>
      </c>
    </row>
    <row r="42313" spans="1:5" x14ac:dyDescent="0.25">
      <c r="A42313" s="93" t="s">
        <v>6685</v>
      </c>
      <c r="B42313" t="s">
        <v>21783</v>
      </c>
      <c r="C42313">
        <v>87292</v>
      </c>
      <c r="D42313" s="93" t="s">
        <v>23586</v>
      </c>
      <c r="E42313" s="93" t="s">
        <v>14</v>
      </c>
    </row>
    <row r="42314" spans="1:5" x14ac:dyDescent="0.25">
      <c r="A42314" s="93" t="s">
        <v>6685</v>
      </c>
      <c r="B42314" t="s">
        <v>21783</v>
      </c>
      <c r="C42314">
        <v>88309</v>
      </c>
      <c r="D42314" s="93" t="s">
        <v>29873</v>
      </c>
      <c r="E42314" s="93" t="s">
        <v>14</v>
      </c>
    </row>
    <row r="42315" spans="1:5" x14ac:dyDescent="0.25">
      <c r="A42315" s="93" t="s">
        <v>6685</v>
      </c>
      <c r="B42315" t="s">
        <v>21783</v>
      </c>
      <c r="C42315">
        <v>88316</v>
      </c>
      <c r="D42315" s="93" t="s">
        <v>29873</v>
      </c>
      <c r="E42315" s="93" t="s">
        <v>14</v>
      </c>
    </row>
    <row r="42316" spans="1:5" x14ac:dyDescent="0.25">
      <c r="A42316" s="93" t="s">
        <v>6686</v>
      </c>
      <c r="D42316" s="93" t="s">
        <v>14</v>
      </c>
      <c r="E42316" s="93" t="s">
        <v>36436</v>
      </c>
    </row>
    <row r="42317" spans="1:5" x14ac:dyDescent="0.25">
      <c r="A42317" s="93" t="s">
        <v>6686</v>
      </c>
      <c r="B42317" t="s">
        <v>21791</v>
      </c>
      <c r="C42317">
        <v>37411</v>
      </c>
      <c r="D42317" s="93" t="s">
        <v>27287</v>
      </c>
      <c r="E42317" s="93" t="s">
        <v>14</v>
      </c>
    </row>
    <row r="42318" spans="1:5" x14ac:dyDescent="0.25">
      <c r="A42318" s="93" t="s">
        <v>6686</v>
      </c>
      <c r="B42318" t="s">
        <v>21783</v>
      </c>
      <c r="C42318">
        <v>87369</v>
      </c>
      <c r="D42318" s="93" t="s">
        <v>23586</v>
      </c>
      <c r="E42318" s="93" t="s">
        <v>14</v>
      </c>
    </row>
    <row r="42319" spans="1:5" x14ac:dyDescent="0.25">
      <c r="A42319" s="93" t="s">
        <v>6686</v>
      </c>
      <c r="B42319" t="s">
        <v>21783</v>
      </c>
      <c r="C42319">
        <v>88309</v>
      </c>
      <c r="D42319" s="93" t="s">
        <v>29873</v>
      </c>
      <c r="E42319" s="93" t="s">
        <v>14</v>
      </c>
    </row>
    <row r="42320" spans="1:5" x14ac:dyDescent="0.25">
      <c r="A42320" s="93" t="s">
        <v>6686</v>
      </c>
      <c r="B42320" t="s">
        <v>21783</v>
      </c>
      <c r="C42320">
        <v>88316</v>
      </c>
      <c r="D42320" s="93" t="s">
        <v>29873</v>
      </c>
      <c r="E42320" s="93" t="s">
        <v>14</v>
      </c>
    </row>
    <row r="42321" spans="1:5" x14ac:dyDescent="0.25">
      <c r="A42321" s="93" t="s">
        <v>6687</v>
      </c>
      <c r="D42321" s="93" t="s">
        <v>14</v>
      </c>
      <c r="E42321" s="93" t="s">
        <v>36437</v>
      </c>
    </row>
    <row r="42322" spans="1:5" x14ac:dyDescent="0.25">
      <c r="A42322" s="93" t="s">
        <v>6687</v>
      </c>
      <c r="B42322" t="s">
        <v>21791</v>
      </c>
      <c r="C42322">
        <v>37411</v>
      </c>
      <c r="D42322" s="93" t="s">
        <v>27287</v>
      </c>
      <c r="E42322" s="93" t="s">
        <v>14</v>
      </c>
    </row>
    <row r="42323" spans="1:5" x14ac:dyDescent="0.25">
      <c r="A42323" s="93" t="s">
        <v>6687</v>
      </c>
      <c r="B42323" t="s">
        <v>21783</v>
      </c>
      <c r="C42323">
        <v>87407</v>
      </c>
      <c r="D42323" s="93" t="s">
        <v>23586</v>
      </c>
      <c r="E42323" s="93" t="s">
        <v>14</v>
      </c>
    </row>
    <row r="42324" spans="1:5" x14ac:dyDescent="0.25">
      <c r="A42324" s="93" t="s">
        <v>6687</v>
      </c>
      <c r="B42324" t="s">
        <v>21783</v>
      </c>
      <c r="C42324">
        <v>88309</v>
      </c>
      <c r="D42324" s="93" t="s">
        <v>29874</v>
      </c>
      <c r="E42324" s="93" t="s">
        <v>14</v>
      </c>
    </row>
    <row r="42325" spans="1:5" x14ac:dyDescent="0.25">
      <c r="A42325" s="93" t="s">
        <v>6687</v>
      </c>
      <c r="B42325" t="s">
        <v>21783</v>
      </c>
      <c r="C42325">
        <v>88316</v>
      </c>
      <c r="D42325" s="93" t="s">
        <v>29874</v>
      </c>
      <c r="E42325" s="93" t="s">
        <v>14</v>
      </c>
    </row>
    <row r="42326" spans="1:5" x14ac:dyDescent="0.25">
      <c r="A42326" s="93" t="s">
        <v>6688</v>
      </c>
      <c r="D42326" s="93" t="s">
        <v>14</v>
      </c>
      <c r="E42326" s="93" t="s">
        <v>36438</v>
      </c>
    </row>
    <row r="42327" spans="1:5" x14ac:dyDescent="0.25">
      <c r="A42327" s="93" t="s">
        <v>6688</v>
      </c>
      <c r="B42327" t="s">
        <v>21791</v>
      </c>
      <c r="C42327">
        <v>37411</v>
      </c>
      <c r="D42327" s="93" t="s">
        <v>27287</v>
      </c>
      <c r="E42327" s="93" t="s">
        <v>14</v>
      </c>
    </row>
    <row r="42328" spans="1:5" x14ac:dyDescent="0.25">
      <c r="A42328" s="93" t="s">
        <v>6688</v>
      </c>
      <c r="B42328" t="s">
        <v>21783</v>
      </c>
      <c r="C42328">
        <v>87292</v>
      </c>
      <c r="D42328" s="93" t="s">
        <v>26197</v>
      </c>
      <c r="E42328" s="93" t="s">
        <v>14</v>
      </c>
    </row>
    <row r="42329" spans="1:5" x14ac:dyDescent="0.25">
      <c r="A42329" s="93" t="s">
        <v>6688</v>
      </c>
      <c r="B42329" t="s">
        <v>21783</v>
      </c>
      <c r="C42329">
        <v>88309</v>
      </c>
      <c r="D42329" s="93" t="s">
        <v>29875</v>
      </c>
      <c r="E42329" s="93" t="s">
        <v>14</v>
      </c>
    </row>
    <row r="42330" spans="1:5" x14ac:dyDescent="0.25">
      <c r="A42330" s="93" t="s">
        <v>6688</v>
      </c>
      <c r="B42330" t="s">
        <v>21783</v>
      </c>
      <c r="C42330">
        <v>88316</v>
      </c>
      <c r="D42330" s="93" t="s">
        <v>29875</v>
      </c>
      <c r="E42330" s="93" t="s">
        <v>14</v>
      </c>
    </row>
    <row r="42331" spans="1:5" x14ac:dyDescent="0.25">
      <c r="A42331" s="93" t="s">
        <v>6689</v>
      </c>
      <c r="D42331" s="93" t="s">
        <v>14</v>
      </c>
      <c r="E42331" s="93" t="s">
        <v>36439</v>
      </c>
    </row>
    <row r="42332" spans="1:5" x14ac:dyDescent="0.25">
      <c r="A42332" s="93" t="s">
        <v>6689</v>
      </c>
      <c r="B42332" t="s">
        <v>21791</v>
      </c>
      <c r="C42332">
        <v>37411</v>
      </c>
      <c r="D42332" s="93" t="s">
        <v>27287</v>
      </c>
      <c r="E42332" s="93" t="s">
        <v>14</v>
      </c>
    </row>
    <row r="42333" spans="1:5" x14ac:dyDescent="0.25">
      <c r="A42333" s="93" t="s">
        <v>6689</v>
      </c>
      <c r="B42333" t="s">
        <v>21783</v>
      </c>
      <c r="C42333">
        <v>87407</v>
      </c>
      <c r="D42333" s="93" t="s">
        <v>26197</v>
      </c>
      <c r="E42333" s="93" t="s">
        <v>14</v>
      </c>
    </row>
    <row r="42334" spans="1:5" x14ac:dyDescent="0.25">
      <c r="A42334" s="93" t="s">
        <v>6689</v>
      </c>
      <c r="B42334" t="s">
        <v>21783</v>
      </c>
      <c r="C42334">
        <v>88309</v>
      </c>
      <c r="D42334" s="93" t="s">
        <v>23379</v>
      </c>
      <c r="E42334" s="93" t="s">
        <v>14</v>
      </c>
    </row>
    <row r="42335" spans="1:5" x14ac:dyDescent="0.25">
      <c r="A42335" s="93" t="s">
        <v>6689</v>
      </c>
      <c r="B42335" t="s">
        <v>21783</v>
      </c>
      <c r="C42335">
        <v>88316</v>
      </c>
      <c r="D42335" s="93" t="s">
        <v>23379</v>
      </c>
      <c r="E42335" s="93" t="s">
        <v>14</v>
      </c>
    </row>
    <row r="42336" spans="1:5" x14ac:dyDescent="0.25">
      <c r="A42336" s="93" t="s">
        <v>6690</v>
      </c>
      <c r="D42336" s="93" t="s">
        <v>14</v>
      </c>
      <c r="E42336" s="93" t="s">
        <v>36440</v>
      </c>
    </row>
    <row r="42337" spans="1:5" x14ac:dyDescent="0.25">
      <c r="A42337" s="93" t="s">
        <v>6690</v>
      </c>
      <c r="B42337" t="s">
        <v>21791</v>
      </c>
      <c r="C42337">
        <v>37411</v>
      </c>
      <c r="D42337" s="93" t="s">
        <v>27746</v>
      </c>
      <c r="E42337" s="93" t="s">
        <v>14</v>
      </c>
    </row>
    <row r="42338" spans="1:5" x14ac:dyDescent="0.25">
      <c r="A42338" s="93" t="s">
        <v>6690</v>
      </c>
      <c r="B42338" t="s">
        <v>21783</v>
      </c>
      <c r="C42338">
        <v>87292</v>
      </c>
      <c r="D42338" s="93" t="s">
        <v>27761</v>
      </c>
      <c r="E42338" s="93" t="s">
        <v>14</v>
      </c>
    </row>
    <row r="42339" spans="1:5" x14ac:dyDescent="0.25">
      <c r="A42339" s="93" t="s">
        <v>6690</v>
      </c>
      <c r="B42339" t="s">
        <v>21783</v>
      </c>
      <c r="C42339">
        <v>88309</v>
      </c>
      <c r="D42339" s="93" t="s">
        <v>26174</v>
      </c>
      <c r="E42339" s="93" t="s">
        <v>14</v>
      </c>
    </row>
    <row r="42340" spans="1:5" x14ac:dyDescent="0.25">
      <c r="A42340" s="93" t="s">
        <v>6690</v>
      </c>
      <c r="B42340" t="s">
        <v>21783</v>
      </c>
      <c r="C42340">
        <v>88316</v>
      </c>
      <c r="D42340" s="93" t="s">
        <v>26174</v>
      </c>
      <c r="E42340" s="93" t="s">
        <v>14</v>
      </c>
    </row>
    <row r="42341" spans="1:5" x14ac:dyDescent="0.25">
      <c r="A42341" s="93" t="s">
        <v>6691</v>
      </c>
      <c r="D42341" s="93" t="s">
        <v>14</v>
      </c>
      <c r="E42341" s="93" t="s">
        <v>36441</v>
      </c>
    </row>
    <row r="42342" spans="1:5" x14ac:dyDescent="0.25">
      <c r="A42342" s="93" t="s">
        <v>6691</v>
      </c>
      <c r="B42342" t="s">
        <v>21791</v>
      </c>
      <c r="C42342">
        <v>37411</v>
      </c>
      <c r="D42342" s="93" t="s">
        <v>27746</v>
      </c>
      <c r="E42342" s="93" t="s">
        <v>14</v>
      </c>
    </row>
    <row r="42343" spans="1:5" x14ac:dyDescent="0.25">
      <c r="A42343" s="93" t="s">
        <v>6691</v>
      </c>
      <c r="B42343" t="s">
        <v>21783</v>
      </c>
      <c r="C42343">
        <v>87369</v>
      </c>
      <c r="D42343" s="93" t="s">
        <v>27761</v>
      </c>
      <c r="E42343" s="93" t="s">
        <v>14</v>
      </c>
    </row>
    <row r="42344" spans="1:5" x14ac:dyDescent="0.25">
      <c r="A42344" s="93" t="s">
        <v>6691</v>
      </c>
      <c r="B42344" t="s">
        <v>21783</v>
      </c>
      <c r="C42344">
        <v>88309</v>
      </c>
      <c r="D42344" s="93" t="s">
        <v>26174</v>
      </c>
      <c r="E42344" s="93" t="s">
        <v>14</v>
      </c>
    </row>
    <row r="42345" spans="1:5" x14ac:dyDescent="0.25">
      <c r="A42345" s="93" t="s">
        <v>6691</v>
      </c>
      <c r="B42345" t="s">
        <v>21783</v>
      </c>
      <c r="C42345">
        <v>88316</v>
      </c>
      <c r="D42345" s="93" t="s">
        <v>26174</v>
      </c>
      <c r="E42345" s="93" t="s">
        <v>14</v>
      </c>
    </row>
    <row r="42346" spans="1:5" x14ac:dyDescent="0.25">
      <c r="A42346" s="93" t="s">
        <v>6692</v>
      </c>
      <c r="D42346" s="93" t="s">
        <v>14</v>
      </c>
      <c r="E42346" s="93" t="s">
        <v>36442</v>
      </c>
    </row>
    <row r="42347" spans="1:5" x14ac:dyDescent="0.25">
      <c r="A42347" s="93" t="s">
        <v>6692</v>
      </c>
      <c r="B42347" t="s">
        <v>21791</v>
      </c>
      <c r="C42347">
        <v>37411</v>
      </c>
      <c r="D42347" s="93" t="s">
        <v>27746</v>
      </c>
      <c r="E42347" s="93" t="s">
        <v>14</v>
      </c>
    </row>
    <row r="42348" spans="1:5" x14ac:dyDescent="0.25">
      <c r="A42348" s="93" t="s">
        <v>6692</v>
      </c>
      <c r="B42348" t="s">
        <v>21783</v>
      </c>
      <c r="C42348">
        <v>87407</v>
      </c>
      <c r="D42348" s="93" t="s">
        <v>27761</v>
      </c>
      <c r="E42348" s="93" t="s">
        <v>14</v>
      </c>
    </row>
    <row r="42349" spans="1:5" x14ac:dyDescent="0.25">
      <c r="A42349" s="93" t="s">
        <v>6692</v>
      </c>
      <c r="B42349" t="s">
        <v>21783</v>
      </c>
      <c r="C42349">
        <v>88309</v>
      </c>
      <c r="D42349" s="93" t="s">
        <v>24067</v>
      </c>
      <c r="E42349" s="93" t="s">
        <v>14</v>
      </c>
    </row>
    <row r="42350" spans="1:5" x14ac:dyDescent="0.25">
      <c r="A42350" s="93" t="s">
        <v>6692</v>
      </c>
      <c r="B42350" t="s">
        <v>21783</v>
      </c>
      <c r="C42350">
        <v>88316</v>
      </c>
      <c r="D42350" s="93" t="s">
        <v>24067</v>
      </c>
      <c r="E42350" s="93" t="s">
        <v>14</v>
      </c>
    </row>
    <row r="42351" spans="1:5" x14ac:dyDescent="0.25">
      <c r="A42351" s="93" t="s">
        <v>6693</v>
      </c>
      <c r="D42351" s="93" t="s">
        <v>14</v>
      </c>
      <c r="E42351" s="93" t="s">
        <v>36443</v>
      </c>
    </row>
    <row r="42352" spans="1:5" x14ac:dyDescent="0.25">
      <c r="A42352" s="93" t="s">
        <v>6693</v>
      </c>
      <c r="B42352" t="s">
        <v>21791</v>
      </c>
      <c r="C42352">
        <v>37411</v>
      </c>
      <c r="D42352" s="93" t="s">
        <v>27746</v>
      </c>
      <c r="E42352" s="93" t="s">
        <v>14</v>
      </c>
    </row>
    <row r="42353" spans="1:5" x14ac:dyDescent="0.25">
      <c r="A42353" s="93" t="s">
        <v>6693</v>
      </c>
      <c r="B42353" t="s">
        <v>21783</v>
      </c>
      <c r="C42353">
        <v>87292</v>
      </c>
      <c r="D42353" s="93" t="s">
        <v>28648</v>
      </c>
      <c r="E42353" s="93" t="s">
        <v>14</v>
      </c>
    </row>
    <row r="42354" spans="1:5" x14ac:dyDescent="0.25">
      <c r="A42354" s="93" t="s">
        <v>6693</v>
      </c>
      <c r="B42354" t="s">
        <v>21783</v>
      </c>
      <c r="C42354">
        <v>88309</v>
      </c>
      <c r="D42354" s="93" t="s">
        <v>25838</v>
      </c>
      <c r="E42354" s="93" t="s">
        <v>14</v>
      </c>
    </row>
    <row r="42355" spans="1:5" x14ac:dyDescent="0.25">
      <c r="A42355" s="93" t="s">
        <v>6693</v>
      </c>
      <c r="B42355" t="s">
        <v>21783</v>
      </c>
      <c r="C42355">
        <v>88316</v>
      </c>
      <c r="D42355" s="93" t="s">
        <v>25838</v>
      </c>
      <c r="E42355" s="93" t="s">
        <v>14</v>
      </c>
    </row>
    <row r="42356" spans="1:5" x14ac:dyDescent="0.25">
      <c r="A42356" s="93" t="s">
        <v>6694</v>
      </c>
      <c r="D42356" s="93" t="s">
        <v>14</v>
      </c>
      <c r="E42356" s="93" t="s">
        <v>36444</v>
      </c>
    </row>
    <row r="42357" spans="1:5" x14ac:dyDescent="0.25">
      <c r="A42357" s="93" t="s">
        <v>6694</v>
      </c>
      <c r="B42357" t="s">
        <v>21791</v>
      </c>
      <c r="C42357">
        <v>37411</v>
      </c>
      <c r="D42357" s="93" t="s">
        <v>27746</v>
      </c>
      <c r="E42357" s="93" t="s">
        <v>14</v>
      </c>
    </row>
    <row r="42358" spans="1:5" x14ac:dyDescent="0.25">
      <c r="A42358" s="93" t="s">
        <v>6694</v>
      </c>
      <c r="B42358" t="s">
        <v>21783</v>
      </c>
      <c r="C42358">
        <v>87369</v>
      </c>
      <c r="D42358" s="93" t="s">
        <v>28648</v>
      </c>
      <c r="E42358" s="93" t="s">
        <v>14</v>
      </c>
    </row>
    <row r="42359" spans="1:5" x14ac:dyDescent="0.25">
      <c r="A42359" s="93" t="s">
        <v>6694</v>
      </c>
      <c r="B42359" t="s">
        <v>21783</v>
      </c>
      <c r="C42359">
        <v>88309</v>
      </c>
      <c r="D42359" s="93" t="s">
        <v>25838</v>
      </c>
      <c r="E42359" s="93" t="s">
        <v>14</v>
      </c>
    </row>
    <row r="42360" spans="1:5" x14ac:dyDescent="0.25">
      <c r="A42360" s="93" t="s">
        <v>6694</v>
      </c>
      <c r="B42360" t="s">
        <v>21783</v>
      </c>
      <c r="C42360">
        <v>88316</v>
      </c>
      <c r="D42360" s="93" t="s">
        <v>25838</v>
      </c>
      <c r="E42360" s="93" t="s">
        <v>14</v>
      </c>
    </row>
    <row r="42361" spans="1:5" x14ac:dyDescent="0.25">
      <c r="A42361" s="93" t="s">
        <v>6695</v>
      </c>
      <c r="D42361" s="93" t="s">
        <v>14</v>
      </c>
      <c r="E42361" s="93" t="s">
        <v>36445</v>
      </c>
    </row>
    <row r="42362" spans="1:5" x14ac:dyDescent="0.25">
      <c r="A42362" s="93" t="s">
        <v>6695</v>
      </c>
      <c r="B42362" t="s">
        <v>21791</v>
      </c>
      <c r="C42362">
        <v>37411</v>
      </c>
      <c r="D42362" s="93" t="s">
        <v>27746</v>
      </c>
      <c r="E42362" s="93" t="s">
        <v>14</v>
      </c>
    </row>
    <row r="42363" spans="1:5" x14ac:dyDescent="0.25">
      <c r="A42363" s="93" t="s">
        <v>6695</v>
      </c>
      <c r="B42363" t="s">
        <v>21783</v>
      </c>
      <c r="C42363">
        <v>87407</v>
      </c>
      <c r="D42363" s="93" t="s">
        <v>28648</v>
      </c>
      <c r="E42363" s="93" t="s">
        <v>14</v>
      </c>
    </row>
    <row r="42364" spans="1:5" x14ac:dyDescent="0.25">
      <c r="A42364" s="93" t="s">
        <v>6695</v>
      </c>
      <c r="B42364" t="s">
        <v>21783</v>
      </c>
      <c r="C42364">
        <v>88309</v>
      </c>
      <c r="D42364" s="93" t="s">
        <v>23539</v>
      </c>
      <c r="E42364" s="93" t="s">
        <v>14</v>
      </c>
    </row>
    <row r="42365" spans="1:5" x14ac:dyDescent="0.25">
      <c r="A42365" s="93" t="s">
        <v>6695</v>
      </c>
      <c r="B42365" t="s">
        <v>21783</v>
      </c>
      <c r="C42365">
        <v>88316</v>
      </c>
      <c r="D42365" s="93" t="s">
        <v>23539</v>
      </c>
      <c r="E42365" s="93" t="s">
        <v>14</v>
      </c>
    </row>
    <row r="42366" spans="1:5" x14ac:dyDescent="0.25">
      <c r="A42366" s="93" t="s">
        <v>6696</v>
      </c>
      <c r="D42366" s="93" t="s">
        <v>14</v>
      </c>
      <c r="E42366" s="93" t="s">
        <v>36446</v>
      </c>
    </row>
    <row r="42367" spans="1:5" x14ac:dyDescent="0.25">
      <c r="A42367" s="93" t="s">
        <v>6696</v>
      </c>
      <c r="B42367" t="s">
        <v>21791</v>
      </c>
      <c r="C42367">
        <v>37411</v>
      </c>
      <c r="D42367" s="93" t="s">
        <v>27746</v>
      </c>
      <c r="E42367" s="93" t="s">
        <v>14</v>
      </c>
    </row>
    <row r="42368" spans="1:5" x14ac:dyDescent="0.25">
      <c r="A42368" s="93" t="s">
        <v>6696</v>
      </c>
      <c r="B42368" t="s">
        <v>21783</v>
      </c>
      <c r="C42368">
        <v>87292</v>
      </c>
      <c r="D42368" s="93" t="s">
        <v>27697</v>
      </c>
      <c r="E42368" s="93" t="s">
        <v>14</v>
      </c>
    </row>
    <row r="42369" spans="1:5" x14ac:dyDescent="0.25">
      <c r="A42369" s="93" t="s">
        <v>6696</v>
      </c>
      <c r="B42369" t="s">
        <v>21783</v>
      </c>
      <c r="C42369">
        <v>88309</v>
      </c>
      <c r="D42369" s="93" t="s">
        <v>25838</v>
      </c>
      <c r="E42369" s="93" t="s">
        <v>14</v>
      </c>
    </row>
    <row r="42370" spans="1:5" x14ac:dyDescent="0.25">
      <c r="A42370" s="93" t="s">
        <v>6696</v>
      </c>
      <c r="B42370" t="s">
        <v>21783</v>
      </c>
      <c r="C42370">
        <v>88316</v>
      </c>
      <c r="D42370" s="93" t="s">
        <v>25838</v>
      </c>
      <c r="E42370" s="93" t="s">
        <v>14</v>
      </c>
    </row>
    <row r="42371" spans="1:5" x14ac:dyDescent="0.25">
      <c r="A42371" s="93" t="s">
        <v>6697</v>
      </c>
      <c r="D42371" s="93" t="s">
        <v>14</v>
      </c>
      <c r="E42371" s="93" t="s">
        <v>36447</v>
      </c>
    </row>
    <row r="42372" spans="1:5" x14ac:dyDescent="0.25">
      <c r="A42372" s="93" t="s">
        <v>6697</v>
      </c>
      <c r="B42372" t="s">
        <v>21791</v>
      </c>
      <c r="C42372">
        <v>37411</v>
      </c>
      <c r="D42372" s="93" t="s">
        <v>27746</v>
      </c>
      <c r="E42372" s="93" t="s">
        <v>14</v>
      </c>
    </row>
    <row r="42373" spans="1:5" x14ac:dyDescent="0.25">
      <c r="A42373" s="93" t="s">
        <v>6697</v>
      </c>
      <c r="B42373" t="s">
        <v>21783</v>
      </c>
      <c r="C42373">
        <v>87369</v>
      </c>
      <c r="D42373" s="93" t="s">
        <v>27697</v>
      </c>
      <c r="E42373" s="93" t="s">
        <v>14</v>
      </c>
    </row>
    <row r="42374" spans="1:5" x14ac:dyDescent="0.25">
      <c r="A42374" s="93" t="s">
        <v>6697</v>
      </c>
      <c r="B42374" t="s">
        <v>21783</v>
      </c>
      <c r="C42374">
        <v>88309</v>
      </c>
      <c r="D42374" s="93" t="s">
        <v>25838</v>
      </c>
      <c r="E42374" s="93" t="s">
        <v>14</v>
      </c>
    </row>
    <row r="42375" spans="1:5" x14ac:dyDescent="0.25">
      <c r="A42375" s="93" t="s">
        <v>6697</v>
      </c>
      <c r="B42375" t="s">
        <v>21783</v>
      </c>
      <c r="C42375">
        <v>88316</v>
      </c>
      <c r="D42375" s="93" t="s">
        <v>25838</v>
      </c>
      <c r="E42375" s="93" t="s">
        <v>14</v>
      </c>
    </row>
    <row r="42376" spans="1:5" x14ac:dyDescent="0.25">
      <c r="A42376" s="93" t="s">
        <v>6698</v>
      </c>
      <c r="D42376" s="93" t="s">
        <v>14</v>
      </c>
      <c r="E42376" s="93" t="s">
        <v>36448</v>
      </c>
    </row>
    <row r="42377" spans="1:5" x14ac:dyDescent="0.25">
      <c r="A42377" s="93" t="s">
        <v>6698</v>
      </c>
      <c r="B42377" t="s">
        <v>21791</v>
      </c>
      <c r="C42377">
        <v>37411</v>
      </c>
      <c r="D42377" s="93" t="s">
        <v>27746</v>
      </c>
      <c r="E42377" s="93" t="s">
        <v>14</v>
      </c>
    </row>
    <row r="42378" spans="1:5" x14ac:dyDescent="0.25">
      <c r="A42378" s="93" t="s">
        <v>6698</v>
      </c>
      <c r="B42378" t="s">
        <v>21783</v>
      </c>
      <c r="C42378">
        <v>87407</v>
      </c>
      <c r="D42378" s="93" t="s">
        <v>27697</v>
      </c>
      <c r="E42378" s="93" t="s">
        <v>14</v>
      </c>
    </row>
    <row r="42379" spans="1:5" x14ac:dyDescent="0.25">
      <c r="A42379" s="93" t="s">
        <v>6698</v>
      </c>
      <c r="B42379" t="s">
        <v>21783</v>
      </c>
      <c r="C42379">
        <v>88309</v>
      </c>
      <c r="D42379" s="93" t="s">
        <v>23539</v>
      </c>
      <c r="E42379" s="93" t="s">
        <v>14</v>
      </c>
    </row>
    <row r="42380" spans="1:5" x14ac:dyDescent="0.25">
      <c r="A42380" s="93" t="s">
        <v>6698</v>
      </c>
      <c r="B42380" t="s">
        <v>21783</v>
      </c>
      <c r="C42380">
        <v>88316</v>
      </c>
      <c r="D42380" s="93" t="s">
        <v>23539</v>
      </c>
      <c r="E42380" s="93" t="s">
        <v>14</v>
      </c>
    </row>
    <row r="42381" spans="1:5" x14ac:dyDescent="0.25">
      <c r="A42381" s="93" t="s">
        <v>6699</v>
      </c>
      <c r="D42381" s="93" t="s">
        <v>14</v>
      </c>
      <c r="E42381" s="93" t="s">
        <v>36449</v>
      </c>
    </row>
    <row r="42382" spans="1:5" x14ac:dyDescent="0.25">
      <c r="A42382" s="93" t="s">
        <v>6699</v>
      </c>
      <c r="B42382" t="s">
        <v>21791</v>
      </c>
      <c r="C42382">
        <v>37411</v>
      </c>
      <c r="D42382" s="93" t="s">
        <v>27746</v>
      </c>
      <c r="E42382" s="93" t="s">
        <v>14</v>
      </c>
    </row>
    <row r="42383" spans="1:5" x14ac:dyDescent="0.25">
      <c r="A42383" s="93" t="s">
        <v>6699</v>
      </c>
      <c r="B42383" t="s">
        <v>21783</v>
      </c>
      <c r="C42383">
        <v>87292</v>
      </c>
      <c r="D42383" s="93" t="s">
        <v>21902</v>
      </c>
      <c r="E42383" s="93" t="s">
        <v>14</v>
      </c>
    </row>
    <row r="42384" spans="1:5" x14ac:dyDescent="0.25">
      <c r="A42384" s="93" t="s">
        <v>6699</v>
      </c>
      <c r="B42384" t="s">
        <v>21783</v>
      </c>
      <c r="C42384">
        <v>88309</v>
      </c>
      <c r="D42384" s="93" t="s">
        <v>29876</v>
      </c>
      <c r="E42384" s="93" t="s">
        <v>14</v>
      </c>
    </row>
    <row r="42385" spans="1:5" x14ac:dyDescent="0.25">
      <c r="A42385" s="93" t="s">
        <v>6699</v>
      </c>
      <c r="B42385" t="s">
        <v>21783</v>
      </c>
      <c r="C42385">
        <v>88316</v>
      </c>
      <c r="D42385" s="93" t="s">
        <v>29876</v>
      </c>
      <c r="E42385" s="93" t="s">
        <v>14</v>
      </c>
    </row>
    <row r="42386" spans="1:5" x14ac:dyDescent="0.25">
      <c r="A42386" s="93" t="s">
        <v>6700</v>
      </c>
      <c r="D42386" s="93" t="s">
        <v>14</v>
      </c>
      <c r="E42386" s="93" t="s">
        <v>36450</v>
      </c>
    </row>
    <row r="42387" spans="1:5" x14ac:dyDescent="0.25">
      <c r="A42387" s="93" t="s">
        <v>6700</v>
      </c>
      <c r="B42387" t="s">
        <v>21791</v>
      </c>
      <c r="C42387">
        <v>37411</v>
      </c>
      <c r="D42387" s="93" t="s">
        <v>27746</v>
      </c>
      <c r="E42387" s="93" t="s">
        <v>14</v>
      </c>
    </row>
    <row r="42388" spans="1:5" x14ac:dyDescent="0.25">
      <c r="A42388" s="93" t="s">
        <v>6700</v>
      </c>
      <c r="B42388" t="s">
        <v>21783</v>
      </c>
      <c r="C42388">
        <v>87369</v>
      </c>
      <c r="D42388" s="93" t="s">
        <v>21902</v>
      </c>
      <c r="E42388" s="93" t="s">
        <v>14</v>
      </c>
    </row>
    <row r="42389" spans="1:5" x14ac:dyDescent="0.25">
      <c r="A42389" s="93" t="s">
        <v>6700</v>
      </c>
      <c r="B42389" t="s">
        <v>21783</v>
      </c>
      <c r="C42389">
        <v>88309</v>
      </c>
      <c r="D42389" s="93" t="s">
        <v>29876</v>
      </c>
      <c r="E42389" s="93" t="s">
        <v>14</v>
      </c>
    </row>
    <row r="42390" spans="1:5" x14ac:dyDescent="0.25">
      <c r="A42390" s="93" t="s">
        <v>6700</v>
      </c>
      <c r="B42390" t="s">
        <v>21783</v>
      </c>
      <c r="C42390">
        <v>88316</v>
      </c>
      <c r="D42390" s="93" t="s">
        <v>29876</v>
      </c>
      <c r="E42390" s="93" t="s">
        <v>14</v>
      </c>
    </row>
    <row r="42391" spans="1:5" x14ac:dyDescent="0.25">
      <c r="A42391" s="93" t="s">
        <v>6701</v>
      </c>
      <c r="D42391" s="93" t="s">
        <v>14</v>
      </c>
      <c r="E42391" s="93" t="s">
        <v>36451</v>
      </c>
    </row>
    <row r="42392" spans="1:5" x14ac:dyDescent="0.25">
      <c r="A42392" s="93" t="s">
        <v>6701</v>
      </c>
      <c r="B42392" t="s">
        <v>21791</v>
      </c>
      <c r="C42392">
        <v>37411</v>
      </c>
      <c r="D42392" s="93" t="s">
        <v>27746</v>
      </c>
      <c r="E42392" s="93" t="s">
        <v>14</v>
      </c>
    </row>
    <row r="42393" spans="1:5" x14ac:dyDescent="0.25">
      <c r="A42393" s="93" t="s">
        <v>6701</v>
      </c>
      <c r="B42393" t="s">
        <v>21783</v>
      </c>
      <c r="C42393">
        <v>87407</v>
      </c>
      <c r="D42393" s="93" t="s">
        <v>21902</v>
      </c>
      <c r="E42393" s="93" t="s">
        <v>14</v>
      </c>
    </row>
    <row r="42394" spans="1:5" x14ac:dyDescent="0.25">
      <c r="A42394" s="93" t="s">
        <v>6701</v>
      </c>
      <c r="B42394" t="s">
        <v>21783</v>
      </c>
      <c r="C42394">
        <v>88309</v>
      </c>
      <c r="D42394" s="93" t="s">
        <v>25551</v>
      </c>
      <c r="E42394" s="93" t="s">
        <v>14</v>
      </c>
    </row>
    <row r="42395" spans="1:5" x14ac:dyDescent="0.25">
      <c r="A42395" s="93" t="s">
        <v>6701</v>
      </c>
      <c r="B42395" t="s">
        <v>21783</v>
      </c>
      <c r="C42395">
        <v>88316</v>
      </c>
      <c r="D42395" s="93" t="s">
        <v>25551</v>
      </c>
      <c r="E42395" s="93" t="s">
        <v>14</v>
      </c>
    </row>
    <row r="42396" spans="1:5" x14ac:dyDescent="0.25">
      <c r="A42396" s="93" t="s">
        <v>6702</v>
      </c>
      <c r="D42396" s="93" t="s">
        <v>14</v>
      </c>
      <c r="E42396" s="93" t="s">
        <v>36452</v>
      </c>
    </row>
    <row r="42397" spans="1:5" x14ac:dyDescent="0.25">
      <c r="A42397" s="93" t="s">
        <v>6702</v>
      </c>
      <c r="B42397" t="s">
        <v>21783</v>
      </c>
      <c r="C42397">
        <v>87292</v>
      </c>
      <c r="D42397" s="93" t="s">
        <v>27761</v>
      </c>
      <c r="E42397" s="93" t="s">
        <v>14</v>
      </c>
    </row>
    <row r="42398" spans="1:5" x14ac:dyDescent="0.25">
      <c r="A42398" s="93" t="s">
        <v>6702</v>
      </c>
      <c r="B42398" t="s">
        <v>21783</v>
      </c>
      <c r="C42398">
        <v>88309</v>
      </c>
      <c r="D42398" s="93" t="s">
        <v>29877</v>
      </c>
      <c r="E42398" s="93" t="s">
        <v>14</v>
      </c>
    </row>
    <row r="42399" spans="1:5" x14ac:dyDescent="0.25">
      <c r="A42399" s="93" t="s">
        <v>6702</v>
      </c>
      <c r="B42399" t="s">
        <v>21783</v>
      </c>
      <c r="C42399">
        <v>88316</v>
      </c>
      <c r="D42399" s="93" t="s">
        <v>29877</v>
      </c>
      <c r="E42399" s="93" t="s">
        <v>14</v>
      </c>
    </row>
    <row r="42400" spans="1:5" x14ac:dyDescent="0.25">
      <c r="A42400" s="93" t="s">
        <v>6703</v>
      </c>
      <c r="D42400" s="93" t="s">
        <v>14</v>
      </c>
      <c r="E42400" s="93" t="s">
        <v>36453</v>
      </c>
    </row>
    <row r="42401" spans="1:5" x14ac:dyDescent="0.25">
      <c r="A42401" s="93" t="s">
        <v>6703</v>
      </c>
      <c r="B42401" t="s">
        <v>21783</v>
      </c>
      <c r="C42401">
        <v>87369</v>
      </c>
      <c r="D42401" s="93" t="s">
        <v>27761</v>
      </c>
      <c r="E42401" s="93" t="s">
        <v>14</v>
      </c>
    </row>
    <row r="42402" spans="1:5" x14ac:dyDescent="0.25">
      <c r="A42402" s="93" t="s">
        <v>6703</v>
      </c>
      <c r="B42402" t="s">
        <v>21783</v>
      </c>
      <c r="C42402">
        <v>88309</v>
      </c>
      <c r="D42402" s="93" t="s">
        <v>29877</v>
      </c>
      <c r="E42402" s="93" t="s">
        <v>14</v>
      </c>
    </row>
    <row r="42403" spans="1:5" x14ac:dyDescent="0.25">
      <c r="A42403" s="93" t="s">
        <v>6703</v>
      </c>
      <c r="B42403" t="s">
        <v>21783</v>
      </c>
      <c r="C42403">
        <v>88316</v>
      </c>
      <c r="D42403" s="93" t="s">
        <v>29877</v>
      </c>
      <c r="E42403" s="93" t="s">
        <v>14</v>
      </c>
    </row>
    <row r="42404" spans="1:5" x14ac:dyDescent="0.25">
      <c r="A42404" s="93" t="s">
        <v>6704</v>
      </c>
      <c r="D42404" s="93" t="s">
        <v>14</v>
      </c>
      <c r="E42404" s="93" t="s">
        <v>36454</v>
      </c>
    </row>
    <row r="42405" spans="1:5" x14ac:dyDescent="0.25">
      <c r="A42405" s="93" t="s">
        <v>6704</v>
      </c>
      <c r="B42405" t="s">
        <v>21783</v>
      </c>
      <c r="C42405">
        <v>87407</v>
      </c>
      <c r="D42405" s="93" t="s">
        <v>27761</v>
      </c>
      <c r="E42405" s="93" t="s">
        <v>14</v>
      </c>
    </row>
    <row r="42406" spans="1:5" x14ac:dyDescent="0.25">
      <c r="A42406" s="93" t="s">
        <v>6704</v>
      </c>
      <c r="B42406" t="s">
        <v>21783</v>
      </c>
      <c r="C42406">
        <v>88309</v>
      </c>
      <c r="D42406" s="93" t="s">
        <v>26386</v>
      </c>
      <c r="E42406" s="93" t="s">
        <v>14</v>
      </c>
    </row>
    <row r="42407" spans="1:5" x14ac:dyDescent="0.25">
      <c r="A42407" s="93" t="s">
        <v>6704</v>
      </c>
      <c r="B42407" t="s">
        <v>21783</v>
      </c>
      <c r="C42407">
        <v>88316</v>
      </c>
      <c r="D42407" s="93" t="s">
        <v>26386</v>
      </c>
      <c r="E42407" s="93" t="s">
        <v>14</v>
      </c>
    </row>
    <row r="42408" spans="1:5" x14ac:dyDescent="0.25">
      <c r="A42408" s="93" t="s">
        <v>6705</v>
      </c>
      <c r="D42408" s="93" t="s">
        <v>14</v>
      </c>
      <c r="E42408" s="93" t="s">
        <v>36455</v>
      </c>
    </row>
    <row r="42409" spans="1:5" x14ac:dyDescent="0.25">
      <c r="A42409" s="93" t="s">
        <v>6705</v>
      </c>
      <c r="B42409" t="s">
        <v>21783</v>
      </c>
      <c r="C42409">
        <v>87292</v>
      </c>
      <c r="D42409" s="93" t="s">
        <v>28648</v>
      </c>
      <c r="E42409" s="93" t="s">
        <v>14</v>
      </c>
    </row>
    <row r="42410" spans="1:5" x14ac:dyDescent="0.25">
      <c r="A42410" s="93" t="s">
        <v>6705</v>
      </c>
      <c r="B42410" t="s">
        <v>21783</v>
      </c>
      <c r="C42410">
        <v>88309</v>
      </c>
      <c r="D42410" s="93" t="s">
        <v>29878</v>
      </c>
      <c r="E42410" s="93" t="s">
        <v>14</v>
      </c>
    </row>
    <row r="42411" spans="1:5" x14ac:dyDescent="0.25">
      <c r="A42411" s="93" t="s">
        <v>6705</v>
      </c>
      <c r="B42411" t="s">
        <v>21783</v>
      </c>
      <c r="C42411">
        <v>88316</v>
      </c>
      <c r="D42411" s="93" t="s">
        <v>29878</v>
      </c>
      <c r="E42411" s="93" t="s">
        <v>14</v>
      </c>
    </row>
    <row r="42412" spans="1:5" x14ac:dyDescent="0.25">
      <c r="A42412" s="93" t="s">
        <v>6706</v>
      </c>
      <c r="D42412" s="93" t="s">
        <v>14</v>
      </c>
      <c r="E42412" s="93" t="s">
        <v>36456</v>
      </c>
    </row>
    <row r="42413" spans="1:5" x14ac:dyDescent="0.25">
      <c r="A42413" s="93" t="s">
        <v>6706</v>
      </c>
      <c r="B42413" t="s">
        <v>21783</v>
      </c>
      <c r="C42413">
        <v>87369</v>
      </c>
      <c r="D42413" s="93" t="s">
        <v>28648</v>
      </c>
      <c r="E42413" s="93" t="s">
        <v>14</v>
      </c>
    </row>
    <row r="42414" spans="1:5" x14ac:dyDescent="0.25">
      <c r="A42414" s="93" t="s">
        <v>6706</v>
      </c>
      <c r="B42414" t="s">
        <v>21783</v>
      </c>
      <c r="C42414">
        <v>88309</v>
      </c>
      <c r="D42414" s="93" t="s">
        <v>29878</v>
      </c>
      <c r="E42414" s="93" t="s">
        <v>14</v>
      </c>
    </row>
    <row r="42415" spans="1:5" x14ac:dyDescent="0.25">
      <c r="A42415" s="93" t="s">
        <v>6706</v>
      </c>
      <c r="B42415" t="s">
        <v>21783</v>
      </c>
      <c r="C42415">
        <v>88316</v>
      </c>
      <c r="D42415" s="93" t="s">
        <v>29878</v>
      </c>
      <c r="E42415" s="93" t="s">
        <v>14</v>
      </c>
    </row>
    <row r="42416" spans="1:5" x14ac:dyDescent="0.25">
      <c r="A42416" s="93" t="s">
        <v>6707</v>
      </c>
      <c r="D42416" s="93" t="s">
        <v>14</v>
      </c>
      <c r="E42416" s="93" t="s">
        <v>36457</v>
      </c>
    </row>
    <row r="42417" spans="1:5" x14ac:dyDescent="0.25">
      <c r="A42417" s="93" t="s">
        <v>6707</v>
      </c>
      <c r="B42417" t="s">
        <v>21783</v>
      </c>
      <c r="C42417">
        <v>87407</v>
      </c>
      <c r="D42417" s="93" t="s">
        <v>28648</v>
      </c>
      <c r="E42417" s="93" t="s">
        <v>14</v>
      </c>
    </row>
    <row r="42418" spans="1:5" x14ac:dyDescent="0.25">
      <c r="A42418" s="93" t="s">
        <v>6707</v>
      </c>
      <c r="B42418" t="s">
        <v>21783</v>
      </c>
      <c r="C42418">
        <v>88309</v>
      </c>
      <c r="D42418" s="93" t="s">
        <v>26168</v>
      </c>
      <c r="E42418" s="93" t="s">
        <v>14</v>
      </c>
    </row>
    <row r="42419" spans="1:5" x14ac:dyDescent="0.25">
      <c r="A42419" s="93" t="s">
        <v>6707</v>
      </c>
      <c r="B42419" t="s">
        <v>21783</v>
      </c>
      <c r="C42419">
        <v>88316</v>
      </c>
      <c r="D42419" s="93" t="s">
        <v>26168</v>
      </c>
      <c r="E42419" s="93" t="s">
        <v>14</v>
      </c>
    </row>
    <row r="42420" spans="1:5" x14ac:dyDescent="0.25">
      <c r="A42420" s="93" t="s">
        <v>6708</v>
      </c>
      <c r="D42420" s="93" t="s">
        <v>14</v>
      </c>
      <c r="E42420" s="93" t="s">
        <v>36458</v>
      </c>
    </row>
    <row r="42421" spans="1:5" x14ac:dyDescent="0.25">
      <c r="A42421" s="93" t="s">
        <v>6708</v>
      </c>
      <c r="B42421" t="s">
        <v>21783</v>
      </c>
      <c r="C42421">
        <v>87292</v>
      </c>
      <c r="D42421" s="93" t="s">
        <v>27697</v>
      </c>
      <c r="E42421" s="93" t="s">
        <v>14</v>
      </c>
    </row>
    <row r="42422" spans="1:5" x14ac:dyDescent="0.25">
      <c r="A42422" s="93" t="s">
        <v>6708</v>
      </c>
      <c r="B42422" t="s">
        <v>21783</v>
      </c>
      <c r="C42422">
        <v>88309</v>
      </c>
      <c r="D42422" s="93" t="s">
        <v>29878</v>
      </c>
      <c r="E42422" s="93" t="s">
        <v>14</v>
      </c>
    </row>
    <row r="42423" spans="1:5" x14ac:dyDescent="0.25">
      <c r="A42423" s="93" t="s">
        <v>6708</v>
      </c>
      <c r="B42423" t="s">
        <v>21783</v>
      </c>
      <c r="C42423">
        <v>88316</v>
      </c>
      <c r="D42423" s="93" t="s">
        <v>29878</v>
      </c>
      <c r="E42423" s="93" t="s">
        <v>14</v>
      </c>
    </row>
    <row r="42424" spans="1:5" x14ac:dyDescent="0.25">
      <c r="A42424" s="93" t="s">
        <v>6709</v>
      </c>
      <c r="D42424" s="93" t="s">
        <v>14</v>
      </c>
      <c r="E42424" s="93" t="s">
        <v>36459</v>
      </c>
    </row>
    <row r="42425" spans="1:5" x14ac:dyDescent="0.25">
      <c r="A42425" s="93" t="s">
        <v>6709</v>
      </c>
      <c r="B42425" t="s">
        <v>21783</v>
      </c>
      <c r="C42425">
        <v>87369</v>
      </c>
      <c r="D42425" s="93" t="s">
        <v>27697</v>
      </c>
      <c r="E42425" s="93" t="s">
        <v>14</v>
      </c>
    </row>
    <row r="42426" spans="1:5" x14ac:dyDescent="0.25">
      <c r="A42426" s="93" t="s">
        <v>6709</v>
      </c>
      <c r="B42426" t="s">
        <v>21783</v>
      </c>
      <c r="C42426">
        <v>88309</v>
      </c>
      <c r="D42426" s="93" t="s">
        <v>29878</v>
      </c>
      <c r="E42426" s="93" t="s">
        <v>14</v>
      </c>
    </row>
    <row r="42427" spans="1:5" x14ac:dyDescent="0.25">
      <c r="A42427" s="93" t="s">
        <v>6709</v>
      </c>
      <c r="B42427" t="s">
        <v>21783</v>
      </c>
      <c r="C42427">
        <v>88316</v>
      </c>
      <c r="D42427" s="93" t="s">
        <v>29878</v>
      </c>
      <c r="E42427" s="93" t="s">
        <v>14</v>
      </c>
    </row>
    <row r="42428" spans="1:5" x14ac:dyDescent="0.25">
      <c r="A42428" s="93" t="s">
        <v>6710</v>
      </c>
      <c r="D42428" s="93" t="s">
        <v>14</v>
      </c>
      <c r="E42428" s="93" t="s">
        <v>36460</v>
      </c>
    </row>
    <row r="42429" spans="1:5" x14ac:dyDescent="0.25">
      <c r="A42429" s="93" t="s">
        <v>6710</v>
      </c>
      <c r="B42429" t="s">
        <v>21783</v>
      </c>
      <c r="C42429">
        <v>87407</v>
      </c>
      <c r="D42429" s="93" t="s">
        <v>27697</v>
      </c>
      <c r="E42429" s="93" t="s">
        <v>14</v>
      </c>
    </row>
    <row r="42430" spans="1:5" x14ac:dyDescent="0.25">
      <c r="A42430" s="93" t="s">
        <v>6710</v>
      </c>
      <c r="B42430" t="s">
        <v>21783</v>
      </c>
      <c r="C42430">
        <v>88309</v>
      </c>
      <c r="D42430" s="93" t="s">
        <v>26168</v>
      </c>
      <c r="E42430" s="93" t="s">
        <v>14</v>
      </c>
    </row>
    <row r="42431" spans="1:5" x14ac:dyDescent="0.25">
      <c r="A42431" s="93" t="s">
        <v>6710</v>
      </c>
      <c r="B42431" t="s">
        <v>21783</v>
      </c>
      <c r="C42431">
        <v>88316</v>
      </c>
      <c r="D42431" s="93" t="s">
        <v>26168</v>
      </c>
      <c r="E42431" s="93" t="s">
        <v>14</v>
      </c>
    </row>
    <row r="42432" spans="1:5" x14ac:dyDescent="0.25">
      <c r="A42432" s="93" t="s">
        <v>6711</v>
      </c>
      <c r="D42432" s="93" t="s">
        <v>14</v>
      </c>
      <c r="E42432" s="93" t="s">
        <v>36461</v>
      </c>
    </row>
    <row r="42433" spans="1:5" x14ac:dyDescent="0.25">
      <c r="A42433" s="93" t="s">
        <v>6711</v>
      </c>
      <c r="B42433" t="s">
        <v>21783</v>
      </c>
      <c r="C42433">
        <v>87292</v>
      </c>
      <c r="D42433" s="93" t="s">
        <v>21902</v>
      </c>
      <c r="E42433" s="93" t="s">
        <v>14</v>
      </c>
    </row>
    <row r="42434" spans="1:5" x14ac:dyDescent="0.25">
      <c r="A42434" s="93" t="s">
        <v>6711</v>
      </c>
      <c r="B42434" t="s">
        <v>21783</v>
      </c>
      <c r="C42434">
        <v>88309</v>
      </c>
      <c r="D42434" s="93" t="s">
        <v>29879</v>
      </c>
      <c r="E42434" s="93" t="s">
        <v>14</v>
      </c>
    </row>
    <row r="42435" spans="1:5" x14ac:dyDescent="0.25">
      <c r="A42435" s="93" t="s">
        <v>6711</v>
      </c>
      <c r="B42435" t="s">
        <v>21783</v>
      </c>
      <c r="C42435">
        <v>88316</v>
      </c>
      <c r="D42435" s="93" t="s">
        <v>29879</v>
      </c>
      <c r="E42435" s="93" t="s">
        <v>14</v>
      </c>
    </row>
    <row r="42436" spans="1:5" x14ac:dyDescent="0.25">
      <c r="A42436" s="93" t="s">
        <v>6712</v>
      </c>
      <c r="D42436" s="93" t="s">
        <v>14</v>
      </c>
      <c r="E42436" s="93" t="s">
        <v>36462</v>
      </c>
    </row>
    <row r="42437" spans="1:5" x14ac:dyDescent="0.25">
      <c r="A42437" s="93" t="s">
        <v>6712</v>
      </c>
      <c r="B42437" t="s">
        <v>21783</v>
      </c>
      <c r="C42437">
        <v>87369</v>
      </c>
      <c r="D42437" s="93" t="s">
        <v>21902</v>
      </c>
      <c r="E42437" s="93" t="s">
        <v>14</v>
      </c>
    </row>
    <row r="42438" spans="1:5" x14ac:dyDescent="0.25">
      <c r="A42438" s="93" t="s">
        <v>6712</v>
      </c>
      <c r="B42438" t="s">
        <v>21783</v>
      </c>
      <c r="C42438">
        <v>88309</v>
      </c>
      <c r="D42438" s="93" t="s">
        <v>29879</v>
      </c>
      <c r="E42438" s="93" t="s">
        <v>14</v>
      </c>
    </row>
    <row r="42439" spans="1:5" x14ac:dyDescent="0.25">
      <c r="A42439" s="93" t="s">
        <v>6712</v>
      </c>
      <c r="B42439" t="s">
        <v>21783</v>
      </c>
      <c r="C42439">
        <v>88316</v>
      </c>
      <c r="D42439" s="93" t="s">
        <v>29879</v>
      </c>
      <c r="E42439" s="93" t="s">
        <v>14</v>
      </c>
    </row>
    <row r="42440" spans="1:5" x14ac:dyDescent="0.25">
      <c r="A42440" s="93" t="s">
        <v>6713</v>
      </c>
      <c r="D42440" s="93" t="s">
        <v>14</v>
      </c>
      <c r="E42440" s="93" t="s">
        <v>36463</v>
      </c>
    </row>
    <row r="42441" spans="1:5" x14ac:dyDescent="0.25">
      <c r="A42441" s="93" t="s">
        <v>6713</v>
      </c>
      <c r="B42441" t="s">
        <v>21783</v>
      </c>
      <c r="C42441">
        <v>87407</v>
      </c>
      <c r="D42441" s="93" t="s">
        <v>21902</v>
      </c>
      <c r="E42441" s="93" t="s">
        <v>14</v>
      </c>
    </row>
    <row r="42442" spans="1:5" x14ac:dyDescent="0.25">
      <c r="A42442" s="93" t="s">
        <v>6713</v>
      </c>
      <c r="B42442" t="s">
        <v>21783</v>
      </c>
      <c r="C42442">
        <v>88309</v>
      </c>
      <c r="D42442" s="93" t="s">
        <v>29880</v>
      </c>
      <c r="E42442" s="93" t="s">
        <v>14</v>
      </c>
    </row>
    <row r="42443" spans="1:5" x14ac:dyDescent="0.25">
      <c r="A42443" s="93" t="s">
        <v>6713</v>
      </c>
      <c r="B42443" t="s">
        <v>21783</v>
      </c>
      <c r="C42443">
        <v>88316</v>
      </c>
      <c r="D42443" s="93" t="s">
        <v>29880</v>
      </c>
      <c r="E42443" s="93" t="s">
        <v>14</v>
      </c>
    </row>
    <row r="42444" spans="1:5" x14ac:dyDescent="0.25">
      <c r="A42444" s="93" t="s">
        <v>6714</v>
      </c>
      <c r="D42444" s="93" t="s">
        <v>14</v>
      </c>
      <c r="E42444" s="93" t="s">
        <v>36464</v>
      </c>
    </row>
    <row r="42445" spans="1:5" x14ac:dyDescent="0.25">
      <c r="A42445" s="93" t="s">
        <v>6714</v>
      </c>
      <c r="B42445" t="s">
        <v>21783</v>
      </c>
      <c r="C42445">
        <v>87292</v>
      </c>
      <c r="D42445" s="93" t="s">
        <v>29881</v>
      </c>
      <c r="E42445" s="93" t="s">
        <v>14</v>
      </c>
    </row>
    <row r="42446" spans="1:5" x14ac:dyDescent="0.25">
      <c r="A42446" s="93" t="s">
        <v>6714</v>
      </c>
      <c r="B42446" t="s">
        <v>21783</v>
      </c>
      <c r="C42446">
        <v>88309</v>
      </c>
      <c r="D42446" s="93" t="s">
        <v>29882</v>
      </c>
      <c r="E42446" s="93" t="s">
        <v>14</v>
      </c>
    </row>
    <row r="42447" spans="1:5" x14ac:dyDescent="0.25">
      <c r="A42447" s="93" t="s">
        <v>6714</v>
      </c>
      <c r="B42447" t="s">
        <v>21783</v>
      </c>
      <c r="C42447">
        <v>88316</v>
      </c>
      <c r="D42447" s="93" t="s">
        <v>29882</v>
      </c>
      <c r="E42447" s="93" t="s">
        <v>14</v>
      </c>
    </row>
    <row r="42448" spans="1:5" x14ac:dyDescent="0.25">
      <c r="A42448" s="93" t="s">
        <v>6715</v>
      </c>
      <c r="D42448" s="93" t="s">
        <v>14</v>
      </c>
      <c r="E42448" s="93" t="s">
        <v>36465</v>
      </c>
    </row>
    <row r="42449" spans="1:5" x14ac:dyDescent="0.25">
      <c r="A42449" s="93" t="s">
        <v>6715</v>
      </c>
      <c r="B42449" t="s">
        <v>21783</v>
      </c>
      <c r="C42449">
        <v>87369</v>
      </c>
      <c r="D42449" s="93" t="s">
        <v>29881</v>
      </c>
      <c r="E42449" s="93" t="s">
        <v>14</v>
      </c>
    </row>
    <row r="42450" spans="1:5" x14ac:dyDescent="0.25">
      <c r="A42450" s="93" t="s">
        <v>6715</v>
      </c>
      <c r="B42450" t="s">
        <v>21783</v>
      </c>
      <c r="C42450">
        <v>88309</v>
      </c>
      <c r="D42450" s="93" t="s">
        <v>29882</v>
      </c>
      <c r="E42450" s="93" t="s">
        <v>14</v>
      </c>
    </row>
    <row r="42451" spans="1:5" x14ac:dyDescent="0.25">
      <c r="A42451" s="93" t="s">
        <v>6715</v>
      </c>
      <c r="B42451" t="s">
        <v>21783</v>
      </c>
      <c r="C42451">
        <v>88316</v>
      </c>
      <c r="D42451" s="93" t="s">
        <v>29882</v>
      </c>
      <c r="E42451" s="93" t="s">
        <v>14</v>
      </c>
    </row>
    <row r="42452" spans="1:5" x14ac:dyDescent="0.25">
      <c r="A42452" s="93" t="s">
        <v>6716</v>
      </c>
      <c r="D42452" s="93" t="s">
        <v>14</v>
      </c>
      <c r="E42452" s="93" t="s">
        <v>36466</v>
      </c>
    </row>
    <row r="42453" spans="1:5" x14ac:dyDescent="0.25">
      <c r="A42453" s="93" t="s">
        <v>6716</v>
      </c>
      <c r="B42453" t="s">
        <v>21783</v>
      </c>
      <c r="C42453">
        <v>87407</v>
      </c>
      <c r="D42453" s="93" t="s">
        <v>29881</v>
      </c>
      <c r="E42453" s="93" t="s">
        <v>14</v>
      </c>
    </row>
    <row r="42454" spans="1:5" x14ac:dyDescent="0.25">
      <c r="A42454" s="93" t="s">
        <v>6716</v>
      </c>
      <c r="B42454" t="s">
        <v>21783</v>
      </c>
      <c r="C42454">
        <v>88309</v>
      </c>
      <c r="D42454" s="93" t="s">
        <v>29883</v>
      </c>
      <c r="E42454" s="93" t="s">
        <v>14</v>
      </c>
    </row>
    <row r="42455" spans="1:5" x14ac:dyDescent="0.25">
      <c r="A42455" s="93" t="s">
        <v>6716</v>
      </c>
      <c r="B42455" t="s">
        <v>21783</v>
      </c>
      <c r="C42455">
        <v>88316</v>
      </c>
      <c r="D42455" s="93" t="s">
        <v>29883</v>
      </c>
      <c r="E42455" s="93" t="s">
        <v>14</v>
      </c>
    </row>
    <row r="42456" spans="1:5" x14ac:dyDescent="0.25">
      <c r="A42456" s="93" t="s">
        <v>6717</v>
      </c>
      <c r="D42456" s="93" t="s">
        <v>14</v>
      </c>
      <c r="E42456" s="93" t="s">
        <v>36467</v>
      </c>
    </row>
    <row r="42457" spans="1:5" x14ac:dyDescent="0.25">
      <c r="A42457" s="93" t="s">
        <v>6717</v>
      </c>
      <c r="B42457" t="s">
        <v>21783</v>
      </c>
      <c r="C42457">
        <v>87292</v>
      </c>
      <c r="D42457" s="93" t="s">
        <v>22507</v>
      </c>
      <c r="E42457" s="93" t="s">
        <v>14</v>
      </c>
    </row>
    <row r="42458" spans="1:5" x14ac:dyDescent="0.25">
      <c r="A42458" s="93" t="s">
        <v>6717</v>
      </c>
      <c r="B42458" t="s">
        <v>21783</v>
      </c>
      <c r="C42458">
        <v>88309</v>
      </c>
      <c r="D42458" s="93" t="s">
        <v>25647</v>
      </c>
      <c r="E42458" s="93" t="s">
        <v>14</v>
      </c>
    </row>
    <row r="42459" spans="1:5" x14ac:dyDescent="0.25">
      <c r="A42459" s="93" t="s">
        <v>6717</v>
      </c>
      <c r="B42459" t="s">
        <v>21783</v>
      </c>
      <c r="C42459">
        <v>88316</v>
      </c>
      <c r="D42459" s="93" t="s">
        <v>25647</v>
      </c>
      <c r="E42459" s="93" t="s">
        <v>14</v>
      </c>
    </row>
    <row r="42460" spans="1:5" x14ac:dyDescent="0.25">
      <c r="A42460" s="93" t="s">
        <v>6718</v>
      </c>
      <c r="D42460" s="93" t="s">
        <v>14</v>
      </c>
      <c r="E42460" s="93" t="s">
        <v>36468</v>
      </c>
    </row>
    <row r="42461" spans="1:5" x14ac:dyDescent="0.25">
      <c r="A42461" s="93" t="s">
        <v>6718</v>
      </c>
      <c r="B42461" t="s">
        <v>21783</v>
      </c>
      <c r="C42461">
        <v>87369</v>
      </c>
      <c r="D42461" s="93" t="s">
        <v>22507</v>
      </c>
      <c r="E42461" s="93" t="s">
        <v>14</v>
      </c>
    </row>
    <row r="42462" spans="1:5" x14ac:dyDescent="0.25">
      <c r="A42462" s="93" t="s">
        <v>6718</v>
      </c>
      <c r="B42462" t="s">
        <v>21783</v>
      </c>
      <c r="C42462">
        <v>88309</v>
      </c>
      <c r="D42462" s="93" t="s">
        <v>25647</v>
      </c>
      <c r="E42462" s="93" t="s">
        <v>14</v>
      </c>
    </row>
    <row r="42463" spans="1:5" x14ac:dyDescent="0.25">
      <c r="A42463" s="93" t="s">
        <v>6718</v>
      </c>
      <c r="B42463" t="s">
        <v>21783</v>
      </c>
      <c r="C42463">
        <v>88316</v>
      </c>
      <c r="D42463" s="93" t="s">
        <v>25647</v>
      </c>
      <c r="E42463" s="93" t="s">
        <v>14</v>
      </c>
    </row>
    <row r="42464" spans="1:5" x14ac:dyDescent="0.25">
      <c r="A42464" s="93" t="s">
        <v>6719</v>
      </c>
      <c r="D42464" s="93" t="s">
        <v>14</v>
      </c>
      <c r="E42464" s="93" t="s">
        <v>36469</v>
      </c>
    </row>
    <row r="42465" spans="1:5" x14ac:dyDescent="0.25">
      <c r="A42465" s="93" t="s">
        <v>6719</v>
      </c>
      <c r="B42465" t="s">
        <v>21783</v>
      </c>
      <c r="C42465">
        <v>87407</v>
      </c>
      <c r="D42465" s="93" t="s">
        <v>22507</v>
      </c>
      <c r="E42465" s="93" t="s">
        <v>14</v>
      </c>
    </row>
    <row r="42466" spans="1:5" x14ac:dyDescent="0.25">
      <c r="A42466" s="93" t="s">
        <v>6719</v>
      </c>
      <c r="B42466" t="s">
        <v>21783</v>
      </c>
      <c r="C42466">
        <v>88309</v>
      </c>
      <c r="D42466" s="93" t="s">
        <v>29884</v>
      </c>
      <c r="E42466" s="93" t="s">
        <v>14</v>
      </c>
    </row>
    <row r="42467" spans="1:5" x14ac:dyDescent="0.25">
      <c r="A42467" s="93" t="s">
        <v>6719</v>
      </c>
      <c r="B42467" t="s">
        <v>21783</v>
      </c>
      <c r="C42467">
        <v>88316</v>
      </c>
      <c r="D42467" s="93" t="s">
        <v>29884</v>
      </c>
      <c r="E42467" s="93" t="s">
        <v>14</v>
      </c>
    </row>
    <row r="42468" spans="1:5" x14ac:dyDescent="0.25">
      <c r="A42468" s="93" t="s">
        <v>6720</v>
      </c>
      <c r="D42468" s="93" t="s">
        <v>14</v>
      </c>
      <c r="E42468" s="93" t="s">
        <v>36470</v>
      </c>
    </row>
    <row r="42469" spans="1:5" x14ac:dyDescent="0.25">
      <c r="A42469" s="93" t="s">
        <v>6720</v>
      </c>
      <c r="B42469" t="s">
        <v>21791</v>
      </c>
      <c r="C42469">
        <v>36887</v>
      </c>
      <c r="D42469" s="93" t="s">
        <v>27383</v>
      </c>
      <c r="E42469" s="93" t="s">
        <v>14</v>
      </c>
    </row>
    <row r="42470" spans="1:5" x14ac:dyDescent="0.25">
      <c r="A42470" s="93" t="s">
        <v>6720</v>
      </c>
      <c r="B42470" t="s">
        <v>21783</v>
      </c>
      <c r="C42470">
        <v>87389</v>
      </c>
      <c r="D42470" s="93" t="s">
        <v>22563</v>
      </c>
      <c r="E42470" s="93" t="s">
        <v>14</v>
      </c>
    </row>
    <row r="42471" spans="1:5" x14ac:dyDescent="0.25">
      <c r="A42471" s="93" t="s">
        <v>6720</v>
      </c>
      <c r="B42471" t="s">
        <v>21783</v>
      </c>
      <c r="C42471">
        <v>88309</v>
      </c>
      <c r="D42471" s="93" t="s">
        <v>25976</v>
      </c>
      <c r="E42471" s="93" t="s">
        <v>14</v>
      </c>
    </row>
    <row r="42472" spans="1:5" x14ac:dyDescent="0.25">
      <c r="A42472" s="93" t="s">
        <v>6720</v>
      </c>
      <c r="B42472" t="s">
        <v>21783</v>
      </c>
      <c r="C42472">
        <v>88316</v>
      </c>
      <c r="D42472" s="93" t="s">
        <v>25583</v>
      </c>
      <c r="E42472" s="93" t="s">
        <v>14</v>
      </c>
    </row>
    <row r="42473" spans="1:5" x14ac:dyDescent="0.25">
      <c r="A42473" s="93" t="s">
        <v>6721</v>
      </c>
      <c r="D42473" s="93" t="s">
        <v>14</v>
      </c>
      <c r="E42473" s="93" t="s">
        <v>36471</v>
      </c>
    </row>
    <row r="42474" spans="1:5" x14ac:dyDescent="0.25">
      <c r="A42474" s="93" t="s">
        <v>6721</v>
      </c>
      <c r="B42474" t="s">
        <v>21791</v>
      </c>
      <c r="C42474">
        <v>36887</v>
      </c>
      <c r="D42474" s="93" t="s">
        <v>23343</v>
      </c>
      <c r="E42474" s="93" t="s">
        <v>14</v>
      </c>
    </row>
    <row r="42475" spans="1:5" x14ac:dyDescent="0.25">
      <c r="A42475" s="93" t="s">
        <v>6721</v>
      </c>
      <c r="B42475" t="s">
        <v>21783</v>
      </c>
      <c r="C42475">
        <v>87389</v>
      </c>
      <c r="D42475" s="93" t="s">
        <v>23557</v>
      </c>
      <c r="E42475" s="93" t="s">
        <v>14</v>
      </c>
    </row>
    <row r="42476" spans="1:5" x14ac:dyDescent="0.25">
      <c r="A42476" s="93" t="s">
        <v>6721</v>
      </c>
      <c r="B42476" t="s">
        <v>21783</v>
      </c>
      <c r="C42476">
        <v>88309</v>
      </c>
      <c r="D42476" s="93" t="s">
        <v>24105</v>
      </c>
      <c r="E42476" s="93" t="s">
        <v>14</v>
      </c>
    </row>
    <row r="42477" spans="1:5" x14ac:dyDescent="0.25">
      <c r="A42477" s="93" t="s">
        <v>6721</v>
      </c>
      <c r="B42477" t="s">
        <v>21783</v>
      </c>
      <c r="C42477">
        <v>88316</v>
      </c>
      <c r="D42477" s="93" t="s">
        <v>23021</v>
      </c>
      <c r="E42477" s="93" t="s">
        <v>14</v>
      </c>
    </row>
    <row r="42478" spans="1:5" x14ac:dyDescent="0.25">
      <c r="A42478" s="93" t="s">
        <v>6722</v>
      </c>
      <c r="D42478" s="93" t="s">
        <v>14</v>
      </c>
      <c r="E42478" s="93" t="s">
        <v>36472</v>
      </c>
    </row>
    <row r="42479" spans="1:5" x14ac:dyDescent="0.25">
      <c r="A42479" s="93" t="s">
        <v>6722</v>
      </c>
      <c r="B42479" t="s">
        <v>21791</v>
      </c>
      <c r="C42479">
        <v>36887</v>
      </c>
      <c r="D42479" s="93" t="s">
        <v>27383</v>
      </c>
      <c r="E42479" s="93" t="s">
        <v>14</v>
      </c>
    </row>
    <row r="42480" spans="1:5" x14ac:dyDescent="0.25">
      <c r="A42480" s="93" t="s">
        <v>6722</v>
      </c>
      <c r="B42480" t="s">
        <v>21783</v>
      </c>
      <c r="C42480">
        <v>87404</v>
      </c>
      <c r="D42480" s="93" t="s">
        <v>27345</v>
      </c>
      <c r="E42480" s="93" t="s">
        <v>14</v>
      </c>
    </row>
    <row r="42481" spans="1:5" x14ac:dyDescent="0.25">
      <c r="A42481" s="93" t="s">
        <v>6722</v>
      </c>
      <c r="B42481" t="s">
        <v>21783</v>
      </c>
      <c r="C42481">
        <v>88309</v>
      </c>
      <c r="D42481" s="93" t="s">
        <v>29885</v>
      </c>
      <c r="E42481" s="93" t="s">
        <v>14</v>
      </c>
    </row>
    <row r="42482" spans="1:5" x14ac:dyDescent="0.25">
      <c r="A42482" s="93" t="s">
        <v>6723</v>
      </c>
      <c r="D42482" s="93" t="s">
        <v>14</v>
      </c>
      <c r="E42482" s="93" t="s">
        <v>36473</v>
      </c>
    </row>
    <row r="42483" spans="1:5" x14ac:dyDescent="0.25">
      <c r="A42483" s="93" t="s">
        <v>6723</v>
      </c>
      <c r="B42483" t="s">
        <v>21791</v>
      </c>
      <c r="C42483">
        <v>36887</v>
      </c>
      <c r="D42483" s="93" t="s">
        <v>23343</v>
      </c>
      <c r="E42483" s="93" t="s">
        <v>14</v>
      </c>
    </row>
    <row r="42484" spans="1:5" x14ac:dyDescent="0.25">
      <c r="A42484" s="93" t="s">
        <v>6723</v>
      </c>
      <c r="B42484" t="s">
        <v>21783</v>
      </c>
      <c r="C42484">
        <v>87404</v>
      </c>
      <c r="D42484" s="93" t="s">
        <v>24300</v>
      </c>
      <c r="E42484" s="93" t="s">
        <v>14</v>
      </c>
    </row>
    <row r="42485" spans="1:5" x14ac:dyDescent="0.25">
      <c r="A42485" s="93" t="s">
        <v>6723</v>
      </c>
      <c r="B42485" t="s">
        <v>21783</v>
      </c>
      <c r="C42485">
        <v>88309</v>
      </c>
      <c r="D42485" s="93" t="s">
        <v>25656</v>
      </c>
      <c r="E42485" s="93" t="s">
        <v>14</v>
      </c>
    </row>
    <row r="42486" spans="1:5" x14ac:dyDescent="0.25">
      <c r="A42486" s="93" t="s">
        <v>6724</v>
      </c>
      <c r="D42486" s="93" t="s">
        <v>14</v>
      </c>
      <c r="E42486" s="93" t="s">
        <v>36474</v>
      </c>
    </row>
    <row r="42487" spans="1:5" x14ac:dyDescent="0.25">
      <c r="A42487" s="93" t="s">
        <v>6724</v>
      </c>
      <c r="B42487" t="s">
        <v>21791</v>
      </c>
      <c r="C42487">
        <v>36887</v>
      </c>
      <c r="D42487" s="93" t="s">
        <v>27383</v>
      </c>
      <c r="E42487" s="93" t="s">
        <v>14</v>
      </c>
    </row>
    <row r="42488" spans="1:5" x14ac:dyDescent="0.25">
      <c r="A42488" s="93" t="s">
        <v>6724</v>
      </c>
      <c r="B42488" t="s">
        <v>21783</v>
      </c>
      <c r="C42488">
        <v>87389</v>
      </c>
      <c r="D42488" s="93" t="s">
        <v>22852</v>
      </c>
      <c r="E42488" s="93" t="s">
        <v>14</v>
      </c>
    </row>
    <row r="42489" spans="1:5" x14ac:dyDescent="0.25">
      <c r="A42489" s="93" t="s">
        <v>6724</v>
      </c>
      <c r="B42489" t="s">
        <v>21783</v>
      </c>
      <c r="C42489">
        <v>88309</v>
      </c>
      <c r="D42489" s="93" t="s">
        <v>25456</v>
      </c>
      <c r="E42489" s="93" t="s">
        <v>14</v>
      </c>
    </row>
    <row r="42490" spans="1:5" x14ac:dyDescent="0.25">
      <c r="A42490" s="93" t="s">
        <v>6724</v>
      </c>
      <c r="B42490" t="s">
        <v>21783</v>
      </c>
      <c r="C42490">
        <v>88316</v>
      </c>
      <c r="D42490" s="93" t="s">
        <v>22821</v>
      </c>
      <c r="E42490" s="93" t="s">
        <v>14</v>
      </c>
    </row>
    <row r="42491" spans="1:5" x14ac:dyDescent="0.25">
      <c r="A42491" s="93" t="s">
        <v>6724</v>
      </c>
      <c r="B42491" t="s">
        <v>21783</v>
      </c>
      <c r="C42491">
        <v>90668</v>
      </c>
      <c r="D42491" s="93" t="s">
        <v>23242</v>
      </c>
      <c r="E42491" s="93" t="s">
        <v>14</v>
      </c>
    </row>
    <row r="42492" spans="1:5" x14ac:dyDescent="0.25">
      <c r="A42492" s="93" t="s">
        <v>6724</v>
      </c>
      <c r="B42492" t="s">
        <v>21783</v>
      </c>
      <c r="C42492">
        <v>90669</v>
      </c>
      <c r="D42492" s="93" t="s">
        <v>23241</v>
      </c>
      <c r="E42492" s="93" t="s">
        <v>14</v>
      </c>
    </row>
    <row r="42493" spans="1:5" x14ac:dyDescent="0.25">
      <c r="A42493" s="93" t="s">
        <v>6725</v>
      </c>
      <c r="D42493" s="93" t="s">
        <v>14</v>
      </c>
      <c r="E42493" s="93" t="s">
        <v>36475</v>
      </c>
    </row>
    <row r="42494" spans="1:5" x14ac:dyDescent="0.25">
      <c r="A42494" s="93" t="s">
        <v>6725</v>
      </c>
      <c r="B42494" t="s">
        <v>21791</v>
      </c>
      <c r="C42494">
        <v>36887</v>
      </c>
      <c r="D42494" s="93" t="s">
        <v>23343</v>
      </c>
      <c r="E42494" s="93" t="s">
        <v>14</v>
      </c>
    </row>
    <row r="42495" spans="1:5" x14ac:dyDescent="0.25">
      <c r="A42495" s="93" t="s">
        <v>6725</v>
      </c>
      <c r="B42495" t="s">
        <v>21783</v>
      </c>
      <c r="C42495">
        <v>87389</v>
      </c>
      <c r="D42495" s="93" t="s">
        <v>23951</v>
      </c>
      <c r="E42495" s="93" t="s">
        <v>14</v>
      </c>
    </row>
    <row r="42496" spans="1:5" x14ac:dyDescent="0.25">
      <c r="A42496" s="93" t="s">
        <v>6725</v>
      </c>
      <c r="B42496" t="s">
        <v>21783</v>
      </c>
      <c r="C42496">
        <v>88309</v>
      </c>
      <c r="D42496" s="93" t="s">
        <v>29886</v>
      </c>
      <c r="E42496" s="93" t="s">
        <v>14</v>
      </c>
    </row>
    <row r="42497" spans="1:5" x14ac:dyDescent="0.25">
      <c r="A42497" s="93" t="s">
        <v>6725</v>
      </c>
      <c r="B42497" t="s">
        <v>21783</v>
      </c>
      <c r="C42497">
        <v>88316</v>
      </c>
      <c r="D42497" s="93" t="s">
        <v>25701</v>
      </c>
      <c r="E42497" s="93" t="s">
        <v>14</v>
      </c>
    </row>
    <row r="42498" spans="1:5" x14ac:dyDescent="0.25">
      <c r="A42498" s="93" t="s">
        <v>6725</v>
      </c>
      <c r="B42498" t="s">
        <v>21783</v>
      </c>
      <c r="C42498">
        <v>90668</v>
      </c>
      <c r="D42498" s="93" t="s">
        <v>23242</v>
      </c>
      <c r="E42498" s="93" t="s">
        <v>14</v>
      </c>
    </row>
    <row r="42499" spans="1:5" x14ac:dyDescent="0.25">
      <c r="A42499" s="93" t="s">
        <v>6725</v>
      </c>
      <c r="B42499" t="s">
        <v>21783</v>
      </c>
      <c r="C42499">
        <v>90669</v>
      </c>
      <c r="D42499" s="93" t="s">
        <v>23241</v>
      </c>
      <c r="E42499" s="93" t="s">
        <v>14</v>
      </c>
    </row>
    <row r="42500" spans="1:5" x14ac:dyDescent="0.25">
      <c r="A42500" s="93" t="s">
        <v>6726</v>
      </c>
      <c r="D42500" s="93" t="s">
        <v>14</v>
      </c>
      <c r="E42500" s="93" t="s">
        <v>36476</v>
      </c>
    </row>
    <row r="42501" spans="1:5" x14ac:dyDescent="0.25">
      <c r="A42501" s="93" t="s">
        <v>6726</v>
      </c>
      <c r="B42501" t="s">
        <v>21791</v>
      </c>
      <c r="C42501">
        <v>36887</v>
      </c>
      <c r="D42501" s="93" t="s">
        <v>27383</v>
      </c>
      <c r="E42501" s="93" t="s">
        <v>14</v>
      </c>
    </row>
    <row r="42502" spans="1:5" x14ac:dyDescent="0.25">
      <c r="A42502" s="93" t="s">
        <v>6726</v>
      </c>
      <c r="B42502" t="s">
        <v>21783</v>
      </c>
      <c r="C42502">
        <v>87404</v>
      </c>
      <c r="D42502" s="93" t="s">
        <v>21876</v>
      </c>
      <c r="E42502" s="93" t="s">
        <v>14</v>
      </c>
    </row>
    <row r="42503" spans="1:5" x14ac:dyDescent="0.25">
      <c r="A42503" s="93" t="s">
        <v>6726</v>
      </c>
      <c r="B42503" t="s">
        <v>21783</v>
      </c>
      <c r="C42503">
        <v>88309</v>
      </c>
      <c r="D42503" s="93" t="s">
        <v>25979</v>
      </c>
      <c r="E42503" s="93" t="s">
        <v>14</v>
      </c>
    </row>
    <row r="42504" spans="1:5" x14ac:dyDescent="0.25">
      <c r="A42504" s="93" t="s">
        <v>6726</v>
      </c>
      <c r="B42504" t="s">
        <v>21783</v>
      </c>
      <c r="C42504">
        <v>90668</v>
      </c>
      <c r="D42504" s="93" t="s">
        <v>23242</v>
      </c>
      <c r="E42504" s="93" t="s">
        <v>14</v>
      </c>
    </row>
    <row r="42505" spans="1:5" x14ac:dyDescent="0.25">
      <c r="A42505" s="93" t="s">
        <v>6726</v>
      </c>
      <c r="B42505" t="s">
        <v>21783</v>
      </c>
      <c r="C42505">
        <v>90669</v>
      </c>
      <c r="D42505" s="93" t="s">
        <v>23241</v>
      </c>
      <c r="E42505" s="93" t="s">
        <v>14</v>
      </c>
    </row>
    <row r="42506" spans="1:5" x14ac:dyDescent="0.25">
      <c r="A42506" s="93" t="s">
        <v>6727</v>
      </c>
      <c r="D42506" s="93" t="s">
        <v>14</v>
      </c>
      <c r="E42506" s="93" t="s">
        <v>36477</v>
      </c>
    </row>
    <row r="42507" spans="1:5" x14ac:dyDescent="0.25">
      <c r="A42507" s="93" t="s">
        <v>6727</v>
      </c>
      <c r="B42507" t="s">
        <v>21791</v>
      </c>
      <c r="C42507">
        <v>36887</v>
      </c>
      <c r="D42507" s="93" t="s">
        <v>23343</v>
      </c>
      <c r="E42507" s="93" t="s">
        <v>14</v>
      </c>
    </row>
    <row r="42508" spans="1:5" x14ac:dyDescent="0.25">
      <c r="A42508" s="93" t="s">
        <v>6727</v>
      </c>
      <c r="B42508" t="s">
        <v>21783</v>
      </c>
      <c r="C42508">
        <v>87404</v>
      </c>
      <c r="D42508" s="93" t="s">
        <v>23783</v>
      </c>
      <c r="E42508" s="93" t="s">
        <v>14</v>
      </c>
    </row>
    <row r="42509" spans="1:5" x14ac:dyDescent="0.25">
      <c r="A42509" s="93" t="s">
        <v>6727</v>
      </c>
      <c r="B42509" t="s">
        <v>21783</v>
      </c>
      <c r="C42509">
        <v>88309</v>
      </c>
      <c r="D42509" s="93" t="s">
        <v>23019</v>
      </c>
      <c r="E42509" s="93" t="s">
        <v>14</v>
      </c>
    </row>
    <row r="42510" spans="1:5" x14ac:dyDescent="0.25">
      <c r="A42510" s="93" t="s">
        <v>6727</v>
      </c>
      <c r="B42510" t="s">
        <v>21783</v>
      </c>
      <c r="C42510">
        <v>90668</v>
      </c>
      <c r="D42510" s="93" t="s">
        <v>23242</v>
      </c>
      <c r="E42510" s="93" t="s">
        <v>14</v>
      </c>
    </row>
    <row r="42511" spans="1:5" x14ac:dyDescent="0.25">
      <c r="A42511" s="93" t="s">
        <v>6727</v>
      </c>
      <c r="B42511" t="s">
        <v>21783</v>
      </c>
      <c r="C42511">
        <v>90669</v>
      </c>
      <c r="D42511" s="93" t="s">
        <v>23241</v>
      </c>
      <c r="E42511" s="93" t="s">
        <v>14</v>
      </c>
    </row>
    <row r="42512" spans="1:5" x14ac:dyDescent="0.25">
      <c r="A42512" s="93" t="s">
        <v>6728</v>
      </c>
      <c r="D42512" s="93" t="s">
        <v>14</v>
      </c>
      <c r="E42512" s="93" t="s">
        <v>36478</v>
      </c>
    </row>
    <row r="42513" spans="1:5" x14ac:dyDescent="0.25">
      <c r="A42513" s="93" t="s">
        <v>6728</v>
      </c>
      <c r="B42513" t="s">
        <v>21783</v>
      </c>
      <c r="C42513">
        <v>87292</v>
      </c>
      <c r="D42513" s="93" t="s">
        <v>21793</v>
      </c>
      <c r="E42513" s="93" t="s">
        <v>14</v>
      </c>
    </row>
    <row r="42514" spans="1:5" x14ac:dyDescent="0.25">
      <c r="A42514" s="93" t="s">
        <v>6728</v>
      </c>
      <c r="B42514" t="s">
        <v>21783</v>
      </c>
      <c r="C42514">
        <v>88309</v>
      </c>
      <c r="D42514" s="93" t="s">
        <v>29887</v>
      </c>
      <c r="E42514" s="93" t="s">
        <v>14</v>
      </c>
    </row>
    <row r="42515" spans="1:5" x14ac:dyDescent="0.25">
      <c r="A42515" s="93" t="s">
        <v>6728</v>
      </c>
      <c r="B42515" t="s">
        <v>21783</v>
      </c>
      <c r="C42515">
        <v>88316</v>
      </c>
      <c r="D42515" s="93" t="s">
        <v>29888</v>
      </c>
      <c r="E42515" s="93" t="s">
        <v>14</v>
      </c>
    </row>
    <row r="42516" spans="1:5" x14ac:dyDescent="0.25">
      <c r="A42516" s="93" t="s">
        <v>6729</v>
      </c>
      <c r="D42516" s="93" t="s">
        <v>14</v>
      </c>
      <c r="E42516" s="93" t="s">
        <v>36479</v>
      </c>
    </row>
    <row r="42517" spans="1:5" x14ac:dyDescent="0.25">
      <c r="A42517" s="93" t="s">
        <v>6729</v>
      </c>
      <c r="B42517" t="s">
        <v>21783</v>
      </c>
      <c r="C42517">
        <v>87292</v>
      </c>
      <c r="D42517" s="93" t="s">
        <v>22206</v>
      </c>
      <c r="E42517" s="93" t="s">
        <v>14</v>
      </c>
    </row>
    <row r="42518" spans="1:5" x14ac:dyDescent="0.25">
      <c r="A42518" s="93" t="s">
        <v>6729</v>
      </c>
      <c r="B42518" t="s">
        <v>21783</v>
      </c>
      <c r="C42518">
        <v>88309</v>
      </c>
      <c r="D42518" s="93" t="s">
        <v>24125</v>
      </c>
      <c r="E42518" s="93" t="s">
        <v>14</v>
      </c>
    </row>
    <row r="42519" spans="1:5" x14ac:dyDescent="0.25">
      <c r="A42519" s="93" t="s">
        <v>6729</v>
      </c>
      <c r="B42519" t="s">
        <v>21783</v>
      </c>
      <c r="C42519">
        <v>88316</v>
      </c>
      <c r="D42519" s="93" t="s">
        <v>29889</v>
      </c>
      <c r="E42519" s="93" t="s">
        <v>14</v>
      </c>
    </row>
    <row r="42520" spans="1:5" x14ac:dyDescent="0.25">
      <c r="A42520" s="93" t="s">
        <v>6730</v>
      </c>
      <c r="D42520" s="93" t="s">
        <v>14</v>
      </c>
      <c r="E42520" s="93" t="s">
        <v>36480</v>
      </c>
    </row>
    <row r="42521" spans="1:5" x14ac:dyDescent="0.25">
      <c r="A42521" s="93" t="s">
        <v>6730</v>
      </c>
      <c r="B42521" t="s">
        <v>21791</v>
      </c>
      <c r="C42521">
        <v>37411</v>
      </c>
      <c r="D42521" s="93" t="s">
        <v>27287</v>
      </c>
      <c r="E42521" s="93" t="s">
        <v>14</v>
      </c>
    </row>
    <row r="42522" spans="1:5" x14ac:dyDescent="0.25">
      <c r="A42522" s="93" t="s">
        <v>6730</v>
      </c>
      <c r="B42522" t="s">
        <v>21783</v>
      </c>
      <c r="C42522">
        <v>87292</v>
      </c>
      <c r="D42522" s="93" t="s">
        <v>21854</v>
      </c>
      <c r="E42522" s="93" t="s">
        <v>14</v>
      </c>
    </row>
    <row r="42523" spans="1:5" x14ac:dyDescent="0.25">
      <c r="A42523" s="93" t="s">
        <v>6730</v>
      </c>
      <c r="B42523" t="s">
        <v>21783</v>
      </c>
      <c r="C42523">
        <v>88309</v>
      </c>
      <c r="D42523" s="93" t="s">
        <v>25676</v>
      </c>
      <c r="E42523" s="93" t="s">
        <v>14</v>
      </c>
    </row>
    <row r="42524" spans="1:5" x14ac:dyDescent="0.25">
      <c r="A42524" s="93" t="s">
        <v>6730</v>
      </c>
      <c r="B42524" t="s">
        <v>21783</v>
      </c>
      <c r="C42524">
        <v>88316</v>
      </c>
      <c r="D42524" s="93" t="s">
        <v>25676</v>
      </c>
      <c r="E42524" s="93" t="s">
        <v>14</v>
      </c>
    </row>
    <row r="42525" spans="1:5" x14ac:dyDescent="0.25">
      <c r="A42525" s="93" t="s">
        <v>6730</v>
      </c>
      <c r="B42525" t="s">
        <v>21783</v>
      </c>
      <c r="C42525">
        <v>90668</v>
      </c>
      <c r="D42525" s="93" t="s">
        <v>29890</v>
      </c>
      <c r="E42525" s="93" t="s">
        <v>14</v>
      </c>
    </row>
    <row r="42526" spans="1:5" x14ac:dyDescent="0.25">
      <c r="A42526" s="93" t="s">
        <v>6730</v>
      </c>
      <c r="B42526" t="s">
        <v>21783</v>
      </c>
      <c r="C42526">
        <v>90669</v>
      </c>
      <c r="D42526" s="93" t="s">
        <v>29891</v>
      </c>
      <c r="E42526" s="93" t="s">
        <v>14</v>
      </c>
    </row>
    <row r="42527" spans="1:5" x14ac:dyDescent="0.25">
      <c r="A42527" s="93" t="s">
        <v>6731</v>
      </c>
      <c r="D42527" s="93" t="s">
        <v>14</v>
      </c>
      <c r="E42527" s="93" t="s">
        <v>36481</v>
      </c>
    </row>
    <row r="42528" spans="1:5" x14ac:dyDescent="0.25">
      <c r="A42528" s="93" t="s">
        <v>6731</v>
      </c>
      <c r="B42528" t="s">
        <v>21791</v>
      </c>
      <c r="C42528">
        <v>37411</v>
      </c>
      <c r="D42528" s="93" t="s">
        <v>27287</v>
      </c>
      <c r="E42528" s="93" t="s">
        <v>14</v>
      </c>
    </row>
    <row r="42529" spans="1:5" x14ac:dyDescent="0.25">
      <c r="A42529" s="93" t="s">
        <v>6731</v>
      </c>
      <c r="B42529" t="s">
        <v>21783</v>
      </c>
      <c r="C42529">
        <v>87292</v>
      </c>
      <c r="D42529" s="93" t="s">
        <v>22608</v>
      </c>
      <c r="E42529" s="93" t="s">
        <v>14</v>
      </c>
    </row>
    <row r="42530" spans="1:5" x14ac:dyDescent="0.25">
      <c r="A42530" s="93" t="s">
        <v>6731</v>
      </c>
      <c r="B42530" t="s">
        <v>21783</v>
      </c>
      <c r="C42530">
        <v>88309</v>
      </c>
      <c r="D42530" s="93" t="s">
        <v>29874</v>
      </c>
      <c r="E42530" s="93" t="s">
        <v>14</v>
      </c>
    </row>
    <row r="42531" spans="1:5" x14ac:dyDescent="0.25">
      <c r="A42531" s="93" t="s">
        <v>6731</v>
      </c>
      <c r="B42531" t="s">
        <v>21783</v>
      </c>
      <c r="C42531">
        <v>88316</v>
      </c>
      <c r="D42531" s="93" t="s">
        <v>29874</v>
      </c>
      <c r="E42531" s="93" t="s">
        <v>14</v>
      </c>
    </row>
    <row r="42532" spans="1:5" x14ac:dyDescent="0.25">
      <c r="A42532" s="93" t="s">
        <v>6731</v>
      </c>
      <c r="B42532" t="s">
        <v>21783</v>
      </c>
      <c r="C42532">
        <v>90668</v>
      </c>
      <c r="D42532" s="93" t="s">
        <v>22425</v>
      </c>
      <c r="E42532" s="93" t="s">
        <v>14</v>
      </c>
    </row>
    <row r="42533" spans="1:5" x14ac:dyDescent="0.25">
      <c r="A42533" s="93" t="s">
        <v>6731</v>
      </c>
      <c r="B42533" t="s">
        <v>21783</v>
      </c>
      <c r="C42533">
        <v>90669</v>
      </c>
      <c r="D42533" s="93" t="s">
        <v>29892</v>
      </c>
      <c r="E42533" s="93" t="s">
        <v>14</v>
      </c>
    </row>
    <row r="42534" spans="1:5" x14ac:dyDescent="0.25">
      <c r="A42534" s="93" t="s">
        <v>6732</v>
      </c>
      <c r="D42534" s="93" t="s">
        <v>14</v>
      </c>
      <c r="E42534" s="93" t="s">
        <v>36482</v>
      </c>
    </row>
    <row r="42535" spans="1:5" x14ac:dyDescent="0.25">
      <c r="A42535" s="93" t="s">
        <v>6732</v>
      </c>
      <c r="B42535" t="s">
        <v>21791</v>
      </c>
      <c r="C42535">
        <v>37411</v>
      </c>
      <c r="D42535" s="93" t="s">
        <v>27287</v>
      </c>
      <c r="E42535" s="93" t="s">
        <v>14</v>
      </c>
    </row>
    <row r="42536" spans="1:5" x14ac:dyDescent="0.25">
      <c r="A42536" s="93" t="s">
        <v>6732</v>
      </c>
      <c r="B42536" t="s">
        <v>21783</v>
      </c>
      <c r="C42536">
        <v>87292</v>
      </c>
      <c r="D42536" s="93" t="s">
        <v>23586</v>
      </c>
      <c r="E42536" s="93" t="s">
        <v>14</v>
      </c>
    </row>
    <row r="42537" spans="1:5" x14ac:dyDescent="0.25">
      <c r="A42537" s="93" t="s">
        <v>6732</v>
      </c>
      <c r="B42537" t="s">
        <v>21783</v>
      </c>
      <c r="C42537">
        <v>88309</v>
      </c>
      <c r="D42537" s="93" t="s">
        <v>29874</v>
      </c>
      <c r="E42537" s="93" t="s">
        <v>14</v>
      </c>
    </row>
    <row r="42538" spans="1:5" x14ac:dyDescent="0.25">
      <c r="A42538" s="93" t="s">
        <v>6732</v>
      </c>
      <c r="B42538" t="s">
        <v>21783</v>
      </c>
      <c r="C42538">
        <v>88316</v>
      </c>
      <c r="D42538" s="93" t="s">
        <v>29874</v>
      </c>
      <c r="E42538" s="93" t="s">
        <v>14</v>
      </c>
    </row>
    <row r="42539" spans="1:5" x14ac:dyDescent="0.25">
      <c r="A42539" s="93" t="s">
        <v>6732</v>
      </c>
      <c r="B42539" t="s">
        <v>21783</v>
      </c>
      <c r="C42539">
        <v>90668</v>
      </c>
      <c r="D42539" s="93" t="s">
        <v>28003</v>
      </c>
      <c r="E42539" s="93" t="s">
        <v>14</v>
      </c>
    </row>
    <row r="42540" spans="1:5" x14ac:dyDescent="0.25">
      <c r="A42540" s="93" t="s">
        <v>6732</v>
      </c>
      <c r="B42540" t="s">
        <v>21783</v>
      </c>
      <c r="C42540">
        <v>90669</v>
      </c>
      <c r="D42540" s="93" t="s">
        <v>29893</v>
      </c>
      <c r="E42540" s="93" t="s">
        <v>14</v>
      </c>
    </row>
    <row r="42541" spans="1:5" x14ac:dyDescent="0.25">
      <c r="A42541" s="93" t="s">
        <v>6733</v>
      </c>
      <c r="D42541" s="93" t="s">
        <v>14</v>
      </c>
      <c r="E42541" s="93" t="s">
        <v>36483</v>
      </c>
    </row>
    <row r="42542" spans="1:5" x14ac:dyDescent="0.25">
      <c r="A42542" s="93" t="s">
        <v>6733</v>
      </c>
      <c r="B42542" t="s">
        <v>21791</v>
      </c>
      <c r="C42542">
        <v>37411</v>
      </c>
      <c r="D42542" s="93" t="s">
        <v>27287</v>
      </c>
      <c r="E42542" s="93" t="s">
        <v>14</v>
      </c>
    </row>
    <row r="42543" spans="1:5" x14ac:dyDescent="0.25">
      <c r="A42543" s="93" t="s">
        <v>6733</v>
      </c>
      <c r="B42543" t="s">
        <v>21783</v>
      </c>
      <c r="C42543">
        <v>87292</v>
      </c>
      <c r="D42543" s="93" t="s">
        <v>26197</v>
      </c>
      <c r="E42543" s="93" t="s">
        <v>14</v>
      </c>
    </row>
    <row r="42544" spans="1:5" x14ac:dyDescent="0.25">
      <c r="A42544" s="93" t="s">
        <v>6733</v>
      </c>
      <c r="B42544" t="s">
        <v>21783</v>
      </c>
      <c r="C42544">
        <v>88309</v>
      </c>
      <c r="D42544" s="93" t="s">
        <v>23379</v>
      </c>
      <c r="E42544" s="93" t="s">
        <v>14</v>
      </c>
    </row>
    <row r="42545" spans="1:5" x14ac:dyDescent="0.25">
      <c r="A42545" s="93" t="s">
        <v>6733</v>
      </c>
      <c r="B42545" t="s">
        <v>21783</v>
      </c>
      <c r="C42545">
        <v>88316</v>
      </c>
      <c r="D42545" s="93" t="s">
        <v>23379</v>
      </c>
      <c r="E42545" s="93" t="s">
        <v>14</v>
      </c>
    </row>
    <row r="42546" spans="1:5" x14ac:dyDescent="0.25">
      <c r="A42546" s="93" t="s">
        <v>6733</v>
      </c>
      <c r="B42546" t="s">
        <v>21783</v>
      </c>
      <c r="C42546">
        <v>90668</v>
      </c>
      <c r="D42546" s="93" t="s">
        <v>27291</v>
      </c>
      <c r="E42546" s="93" t="s">
        <v>14</v>
      </c>
    </row>
    <row r="42547" spans="1:5" x14ac:dyDescent="0.25">
      <c r="A42547" s="93" t="s">
        <v>6733</v>
      </c>
      <c r="B42547" t="s">
        <v>21783</v>
      </c>
      <c r="C42547">
        <v>90669</v>
      </c>
      <c r="D42547" s="93" t="s">
        <v>28468</v>
      </c>
      <c r="E42547" s="93" t="s">
        <v>14</v>
      </c>
    </row>
    <row r="42548" spans="1:5" x14ac:dyDescent="0.25">
      <c r="A42548" s="93" t="s">
        <v>6734</v>
      </c>
      <c r="D42548" s="93" t="s">
        <v>14</v>
      </c>
      <c r="E42548" s="93" t="s">
        <v>36484</v>
      </c>
    </row>
    <row r="42549" spans="1:5" x14ac:dyDescent="0.25">
      <c r="A42549" s="93" t="s">
        <v>6734</v>
      </c>
      <c r="B42549" t="s">
        <v>21791</v>
      </c>
      <c r="C42549">
        <v>37411</v>
      </c>
      <c r="D42549" s="93" t="s">
        <v>27746</v>
      </c>
      <c r="E42549" s="93" t="s">
        <v>14</v>
      </c>
    </row>
    <row r="42550" spans="1:5" x14ac:dyDescent="0.25">
      <c r="A42550" s="93" t="s">
        <v>6734</v>
      </c>
      <c r="B42550" t="s">
        <v>21783</v>
      </c>
      <c r="C42550">
        <v>87292</v>
      </c>
      <c r="D42550" s="93" t="s">
        <v>27761</v>
      </c>
      <c r="E42550" s="93" t="s">
        <v>14</v>
      </c>
    </row>
    <row r="42551" spans="1:5" x14ac:dyDescent="0.25">
      <c r="A42551" s="93" t="s">
        <v>6734</v>
      </c>
      <c r="B42551" t="s">
        <v>21783</v>
      </c>
      <c r="C42551">
        <v>88309</v>
      </c>
      <c r="D42551" s="93" t="s">
        <v>24067</v>
      </c>
      <c r="E42551" s="93" t="s">
        <v>14</v>
      </c>
    </row>
    <row r="42552" spans="1:5" x14ac:dyDescent="0.25">
      <c r="A42552" s="93" t="s">
        <v>6734</v>
      </c>
      <c r="B42552" t="s">
        <v>21783</v>
      </c>
      <c r="C42552">
        <v>88316</v>
      </c>
      <c r="D42552" s="93" t="s">
        <v>24067</v>
      </c>
      <c r="E42552" s="93" t="s">
        <v>14</v>
      </c>
    </row>
    <row r="42553" spans="1:5" x14ac:dyDescent="0.25">
      <c r="A42553" s="93" t="s">
        <v>6734</v>
      </c>
      <c r="B42553" t="s">
        <v>21783</v>
      </c>
      <c r="C42553">
        <v>90668</v>
      </c>
      <c r="D42553" s="93" t="s">
        <v>29890</v>
      </c>
      <c r="E42553" s="93" t="s">
        <v>14</v>
      </c>
    </row>
    <row r="42554" spans="1:5" x14ac:dyDescent="0.25">
      <c r="A42554" s="93" t="s">
        <v>6734</v>
      </c>
      <c r="B42554" t="s">
        <v>21783</v>
      </c>
      <c r="C42554">
        <v>90669</v>
      </c>
      <c r="D42554" s="93" t="s">
        <v>24829</v>
      </c>
      <c r="E42554" s="93" t="s">
        <v>14</v>
      </c>
    </row>
    <row r="42555" spans="1:5" x14ac:dyDescent="0.25">
      <c r="A42555" s="93" t="s">
        <v>6735</v>
      </c>
      <c r="D42555" s="93" t="s">
        <v>14</v>
      </c>
      <c r="E42555" s="93" t="s">
        <v>24166</v>
      </c>
    </row>
    <row r="42556" spans="1:5" x14ac:dyDescent="0.25">
      <c r="A42556" s="93" t="s">
        <v>6735</v>
      </c>
      <c r="B42556" t="s">
        <v>21791</v>
      </c>
      <c r="C42556">
        <v>37411</v>
      </c>
      <c r="D42556" s="93" t="s">
        <v>27746</v>
      </c>
      <c r="E42556" s="93" t="s">
        <v>14</v>
      </c>
    </row>
    <row r="42557" spans="1:5" x14ac:dyDescent="0.25">
      <c r="A42557" s="93" t="s">
        <v>6735</v>
      </c>
      <c r="B42557" t="s">
        <v>21783</v>
      </c>
      <c r="C42557">
        <v>87292</v>
      </c>
      <c r="D42557" s="93" t="s">
        <v>28648</v>
      </c>
      <c r="E42557" s="93" t="s">
        <v>14</v>
      </c>
    </row>
    <row r="42558" spans="1:5" x14ac:dyDescent="0.25">
      <c r="A42558" s="93" t="s">
        <v>6735</v>
      </c>
      <c r="B42558" t="s">
        <v>21783</v>
      </c>
      <c r="C42558">
        <v>88309</v>
      </c>
      <c r="D42558" s="93" t="s">
        <v>23539</v>
      </c>
      <c r="E42558" s="93" t="s">
        <v>14</v>
      </c>
    </row>
    <row r="42559" spans="1:5" x14ac:dyDescent="0.25">
      <c r="A42559" s="93" t="s">
        <v>6735</v>
      </c>
      <c r="B42559" t="s">
        <v>21783</v>
      </c>
      <c r="C42559">
        <v>88316</v>
      </c>
      <c r="D42559" s="93" t="s">
        <v>23539</v>
      </c>
      <c r="E42559" s="93" t="s">
        <v>14</v>
      </c>
    </row>
    <row r="42560" spans="1:5" x14ac:dyDescent="0.25">
      <c r="A42560" s="93" t="s">
        <v>6735</v>
      </c>
      <c r="B42560" t="s">
        <v>21783</v>
      </c>
      <c r="C42560">
        <v>90668</v>
      </c>
      <c r="D42560" s="93" t="s">
        <v>22425</v>
      </c>
      <c r="E42560" s="93" t="s">
        <v>14</v>
      </c>
    </row>
    <row r="42561" spans="1:5" x14ac:dyDescent="0.25">
      <c r="A42561" s="93" t="s">
        <v>6735</v>
      </c>
      <c r="B42561" t="s">
        <v>21783</v>
      </c>
      <c r="C42561">
        <v>90669</v>
      </c>
      <c r="D42561" s="93" t="s">
        <v>27678</v>
      </c>
      <c r="E42561" s="93" t="s">
        <v>14</v>
      </c>
    </row>
    <row r="42562" spans="1:5" x14ac:dyDescent="0.25">
      <c r="A42562" s="93" t="s">
        <v>6736</v>
      </c>
      <c r="D42562" s="93" t="s">
        <v>14</v>
      </c>
      <c r="E42562" s="93" t="s">
        <v>36485</v>
      </c>
    </row>
    <row r="42563" spans="1:5" x14ac:dyDescent="0.25">
      <c r="A42563" s="93" t="s">
        <v>6736</v>
      </c>
      <c r="B42563" t="s">
        <v>21791</v>
      </c>
      <c r="C42563">
        <v>37411</v>
      </c>
      <c r="D42563" s="93" t="s">
        <v>27746</v>
      </c>
      <c r="E42563" s="93" t="s">
        <v>14</v>
      </c>
    </row>
    <row r="42564" spans="1:5" x14ac:dyDescent="0.25">
      <c r="A42564" s="93" t="s">
        <v>6736</v>
      </c>
      <c r="B42564" t="s">
        <v>21783</v>
      </c>
      <c r="C42564">
        <v>87292</v>
      </c>
      <c r="D42564" s="93" t="s">
        <v>27697</v>
      </c>
      <c r="E42564" s="93" t="s">
        <v>14</v>
      </c>
    </row>
    <row r="42565" spans="1:5" x14ac:dyDescent="0.25">
      <c r="A42565" s="93" t="s">
        <v>6736</v>
      </c>
      <c r="B42565" t="s">
        <v>21783</v>
      </c>
      <c r="C42565">
        <v>88309</v>
      </c>
      <c r="D42565" s="93" t="s">
        <v>23539</v>
      </c>
      <c r="E42565" s="93" t="s">
        <v>14</v>
      </c>
    </row>
    <row r="42566" spans="1:5" x14ac:dyDescent="0.25">
      <c r="A42566" s="93" t="s">
        <v>6736</v>
      </c>
      <c r="B42566" t="s">
        <v>21783</v>
      </c>
      <c r="C42566">
        <v>88316</v>
      </c>
      <c r="D42566" s="93" t="s">
        <v>23539</v>
      </c>
      <c r="E42566" s="93" t="s">
        <v>14</v>
      </c>
    </row>
    <row r="42567" spans="1:5" x14ac:dyDescent="0.25">
      <c r="A42567" s="93" t="s">
        <v>6736</v>
      </c>
      <c r="B42567" t="s">
        <v>21783</v>
      </c>
      <c r="C42567">
        <v>90668</v>
      </c>
      <c r="D42567" s="93" t="s">
        <v>28003</v>
      </c>
      <c r="E42567" s="93" t="s">
        <v>14</v>
      </c>
    </row>
    <row r="42568" spans="1:5" x14ac:dyDescent="0.25">
      <c r="A42568" s="93" t="s">
        <v>6736</v>
      </c>
      <c r="B42568" t="s">
        <v>21783</v>
      </c>
      <c r="C42568">
        <v>90669</v>
      </c>
      <c r="D42568" s="93" t="s">
        <v>29894</v>
      </c>
      <c r="E42568" s="93" t="s">
        <v>14</v>
      </c>
    </row>
    <row r="42569" spans="1:5" x14ac:dyDescent="0.25">
      <c r="A42569" s="93" t="s">
        <v>6737</v>
      </c>
      <c r="D42569" s="93" t="s">
        <v>14</v>
      </c>
      <c r="E42569" s="93" t="s">
        <v>36486</v>
      </c>
    </row>
    <row r="42570" spans="1:5" x14ac:dyDescent="0.25">
      <c r="A42570" s="93" t="s">
        <v>6737</v>
      </c>
      <c r="B42570" t="s">
        <v>21791</v>
      </c>
      <c r="C42570">
        <v>37411</v>
      </c>
      <c r="D42570" s="93" t="s">
        <v>27746</v>
      </c>
      <c r="E42570" s="93" t="s">
        <v>14</v>
      </c>
    </row>
    <row r="42571" spans="1:5" x14ac:dyDescent="0.25">
      <c r="A42571" s="93" t="s">
        <v>6737</v>
      </c>
      <c r="B42571" t="s">
        <v>21783</v>
      </c>
      <c r="C42571">
        <v>87292</v>
      </c>
      <c r="D42571" s="93" t="s">
        <v>21902</v>
      </c>
      <c r="E42571" s="93" t="s">
        <v>14</v>
      </c>
    </row>
    <row r="42572" spans="1:5" x14ac:dyDescent="0.25">
      <c r="A42572" s="93" t="s">
        <v>6737</v>
      </c>
      <c r="B42572" t="s">
        <v>21783</v>
      </c>
      <c r="C42572">
        <v>88309</v>
      </c>
      <c r="D42572" s="93" t="s">
        <v>25551</v>
      </c>
      <c r="E42572" s="93" t="s">
        <v>14</v>
      </c>
    </row>
    <row r="42573" spans="1:5" x14ac:dyDescent="0.25">
      <c r="A42573" s="93" t="s">
        <v>6737</v>
      </c>
      <c r="B42573" t="s">
        <v>21783</v>
      </c>
      <c r="C42573">
        <v>88316</v>
      </c>
      <c r="D42573" s="93" t="s">
        <v>25551</v>
      </c>
      <c r="E42573" s="93" t="s">
        <v>14</v>
      </c>
    </row>
    <row r="42574" spans="1:5" x14ac:dyDescent="0.25">
      <c r="A42574" s="93" t="s">
        <v>6737</v>
      </c>
      <c r="B42574" t="s">
        <v>21783</v>
      </c>
      <c r="C42574">
        <v>90668</v>
      </c>
      <c r="D42574" s="93" t="s">
        <v>27291</v>
      </c>
      <c r="E42574" s="93" t="s">
        <v>14</v>
      </c>
    </row>
    <row r="42575" spans="1:5" x14ac:dyDescent="0.25">
      <c r="A42575" s="93" t="s">
        <v>6737</v>
      </c>
      <c r="B42575" t="s">
        <v>21783</v>
      </c>
      <c r="C42575">
        <v>90669</v>
      </c>
      <c r="D42575" s="93" t="s">
        <v>26980</v>
      </c>
      <c r="E42575" s="93" t="s">
        <v>14</v>
      </c>
    </row>
    <row r="42576" spans="1:5" x14ac:dyDescent="0.25">
      <c r="A42576" s="93" t="s">
        <v>6738</v>
      </c>
      <c r="D42576" s="93" t="s">
        <v>14</v>
      </c>
      <c r="E42576" s="93" t="s">
        <v>36487</v>
      </c>
    </row>
    <row r="42577" spans="1:5" x14ac:dyDescent="0.25">
      <c r="A42577" s="93" t="s">
        <v>6738</v>
      </c>
      <c r="B42577" t="s">
        <v>21783</v>
      </c>
      <c r="C42577">
        <v>87292</v>
      </c>
      <c r="D42577" s="93" t="s">
        <v>27761</v>
      </c>
      <c r="E42577" s="93" t="s">
        <v>14</v>
      </c>
    </row>
    <row r="42578" spans="1:5" x14ac:dyDescent="0.25">
      <c r="A42578" s="93" t="s">
        <v>6738</v>
      </c>
      <c r="B42578" t="s">
        <v>21783</v>
      </c>
      <c r="C42578">
        <v>88309</v>
      </c>
      <c r="D42578" s="93" t="s">
        <v>26386</v>
      </c>
      <c r="E42578" s="93" t="s">
        <v>14</v>
      </c>
    </row>
    <row r="42579" spans="1:5" x14ac:dyDescent="0.25">
      <c r="A42579" s="93" t="s">
        <v>6738</v>
      </c>
      <c r="B42579" t="s">
        <v>21783</v>
      </c>
      <c r="C42579">
        <v>88316</v>
      </c>
      <c r="D42579" s="93" t="s">
        <v>26386</v>
      </c>
      <c r="E42579" s="93" t="s">
        <v>14</v>
      </c>
    </row>
    <row r="42580" spans="1:5" x14ac:dyDescent="0.25">
      <c r="A42580" s="93" t="s">
        <v>6738</v>
      </c>
      <c r="B42580" t="s">
        <v>21783</v>
      </c>
      <c r="C42580">
        <v>90668</v>
      </c>
      <c r="D42580" s="93" t="s">
        <v>29890</v>
      </c>
      <c r="E42580" s="93" t="s">
        <v>14</v>
      </c>
    </row>
    <row r="42581" spans="1:5" x14ac:dyDescent="0.25">
      <c r="A42581" s="93" t="s">
        <v>6738</v>
      </c>
      <c r="B42581" t="s">
        <v>21783</v>
      </c>
      <c r="C42581">
        <v>90669</v>
      </c>
      <c r="D42581" s="93" t="s">
        <v>29895</v>
      </c>
      <c r="E42581" s="93" t="s">
        <v>14</v>
      </c>
    </row>
    <row r="42582" spans="1:5" x14ac:dyDescent="0.25">
      <c r="A42582" s="93" t="s">
        <v>6739</v>
      </c>
      <c r="D42582" s="93" t="s">
        <v>14</v>
      </c>
      <c r="E42582" s="93" t="s">
        <v>36488</v>
      </c>
    </row>
    <row r="42583" spans="1:5" x14ac:dyDescent="0.25">
      <c r="A42583" s="93" t="s">
        <v>6739</v>
      </c>
      <c r="B42583" t="s">
        <v>21783</v>
      </c>
      <c r="C42583">
        <v>87292</v>
      </c>
      <c r="D42583" s="93" t="s">
        <v>28648</v>
      </c>
      <c r="E42583" s="93" t="s">
        <v>14</v>
      </c>
    </row>
    <row r="42584" spans="1:5" x14ac:dyDescent="0.25">
      <c r="A42584" s="93" t="s">
        <v>6739</v>
      </c>
      <c r="B42584" t="s">
        <v>21783</v>
      </c>
      <c r="C42584">
        <v>88309</v>
      </c>
      <c r="D42584" s="93" t="s">
        <v>26168</v>
      </c>
      <c r="E42584" s="93" t="s">
        <v>14</v>
      </c>
    </row>
    <row r="42585" spans="1:5" x14ac:dyDescent="0.25">
      <c r="A42585" s="93" t="s">
        <v>6739</v>
      </c>
      <c r="B42585" t="s">
        <v>21783</v>
      </c>
      <c r="C42585">
        <v>88316</v>
      </c>
      <c r="D42585" s="93" t="s">
        <v>26168</v>
      </c>
      <c r="E42585" s="93" t="s">
        <v>14</v>
      </c>
    </row>
    <row r="42586" spans="1:5" x14ac:dyDescent="0.25">
      <c r="A42586" s="93" t="s">
        <v>6739</v>
      </c>
      <c r="B42586" t="s">
        <v>21783</v>
      </c>
      <c r="C42586">
        <v>90668</v>
      </c>
      <c r="D42586" s="93" t="s">
        <v>22425</v>
      </c>
      <c r="E42586" s="93" t="s">
        <v>14</v>
      </c>
    </row>
    <row r="42587" spans="1:5" x14ac:dyDescent="0.25">
      <c r="A42587" s="93" t="s">
        <v>6739</v>
      </c>
      <c r="B42587" t="s">
        <v>21783</v>
      </c>
      <c r="C42587">
        <v>90669</v>
      </c>
      <c r="D42587" s="93" t="s">
        <v>29896</v>
      </c>
      <c r="E42587" s="93" t="s">
        <v>14</v>
      </c>
    </row>
    <row r="42588" spans="1:5" x14ac:dyDescent="0.25">
      <c r="A42588" s="93" t="s">
        <v>6740</v>
      </c>
      <c r="D42588" s="93" t="s">
        <v>14</v>
      </c>
      <c r="E42588" s="93" t="s">
        <v>36489</v>
      </c>
    </row>
    <row r="42589" spans="1:5" x14ac:dyDescent="0.25">
      <c r="A42589" s="93" t="s">
        <v>6740</v>
      </c>
      <c r="B42589" t="s">
        <v>21783</v>
      </c>
      <c r="C42589">
        <v>87292</v>
      </c>
      <c r="D42589" s="93" t="s">
        <v>27697</v>
      </c>
      <c r="E42589" s="93" t="s">
        <v>14</v>
      </c>
    </row>
    <row r="42590" spans="1:5" x14ac:dyDescent="0.25">
      <c r="A42590" s="93" t="s">
        <v>6740</v>
      </c>
      <c r="B42590" t="s">
        <v>21783</v>
      </c>
      <c r="C42590">
        <v>88309</v>
      </c>
      <c r="D42590" s="93" t="s">
        <v>26168</v>
      </c>
      <c r="E42590" s="93" t="s">
        <v>14</v>
      </c>
    </row>
    <row r="42591" spans="1:5" x14ac:dyDescent="0.25">
      <c r="A42591" s="93" t="s">
        <v>6740</v>
      </c>
      <c r="B42591" t="s">
        <v>21783</v>
      </c>
      <c r="C42591">
        <v>88316</v>
      </c>
      <c r="D42591" s="93" t="s">
        <v>26168</v>
      </c>
      <c r="E42591" s="93" t="s">
        <v>14</v>
      </c>
    </row>
    <row r="42592" spans="1:5" x14ac:dyDescent="0.25">
      <c r="A42592" s="93" t="s">
        <v>6740</v>
      </c>
      <c r="B42592" t="s">
        <v>21783</v>
      </c>
      <c r="C42592">
        <v>90668</v>
      </c>
      <c r="D42592" s="93" t="s">
        <v>28003</v>
      </c>
      <c r="E42592" s="93" t="s">
        <v>14</v>
      </c>
    </row>
    <row r="42593" spans="1:5" x14ac:dyDescent="0.25">
      <c r="A42593" s="93" t="s">
        <v>6740</v>
      </c>
      <c r="B42593" t="s">
        <v>21783</v>
      </c>
      <c r="C42593">
        <v>90669</v>
      </c>
      <c r="D42593" s="93" t="s">
        <v>29897</v>
      </c>
      <c r="E42593" s="93" t="s">
        <v>14</v>
      </c>
    </row>
    <row r="42594" spans="1:5" x14ac:dyDescent="0.25">
      <c r="A42594" s="93" t="s">
        <v>6741</v>
      </c>
      <c r="D42594" s="93" t="s">
        <v>14</v>
      </c>
      <c r="E42594" s="93" t="s">
        <v>36490</v>
      </c>
    </row>
    <row r="42595" spans="1:5" x14ac:dyDescent="0.25">
      <c r="A42595" s="93" t="s">
        <v>6741</v>
      </c>
      <c r="B42595" t="s">
        <v>21783</v>
      </c>
      <c r="C42595">
        <v>87292</v>
      </c>
      <c r="D42595" s="93" t="s">
        <v>21902</v>
      </c>
      <c r="E42595" s="93" t="s">
        <v>14</v>
      </c>
    </row>
    <row r="42596" spans="1:5" x14ac:dyDescent="0.25">
      <c r="A42596" s="93" t="s">
        <v>6741</v>
      </c>
      <c r="B42596" t="s">
        <v>21783</v>
      </c>
      <c r="C42596">
        <v>88309</v>
      </c>
      <c r="D42596" s="93" t="s">
        <v>29880</v>
      </c>
      <c r="E42596" s="93" t="s">
        <v>14</v>
      </c>
    </row>
    <row r="42597" spans="1:5" x14ac:dyDescent="0.25">
      <c r="A42597" s="93" t="s">
        <v>6741</v>
      </c>
      <c r="B42597" t="s">
        <v>21783</v>
      </c>
      <c r="C42597">
        <v>88316</v>
      </c>
      <c r="D42597" s="93" t="s">
        <v>29880</v>
      </c>
      <c r="E42597" s="93" t="s">
        <v>14</v>
      </c>
    </row>
    <row r="42598" spans="1:5" x14ac:dyDescent="0.25">
      <c r="A42598" s="93" t="s">
        <v>6741</v>
      </c>
      <c r="B42598" t="s">
        <v>21783</v>
      </c>
      <c r="C42598">
        <v>90668</v>
      </c>
      <c r="D42598" s="93" t="s">
        <v>27291</v>
      </c>
      <c r="E42598" s="93" t="s">
        <v>14</v>
      </c>
    </row>
    <row r="42599" spans="1:5" x14ac:dyDescent="0.25">
      <c r="A42599" s="93" t="s">
        <v>6741</v>
      </c>
      <c r="B42599" t="s">
        <v>21783</v>
      </c>
      <c r="C42599">
        <v>90669</v>
      </c>
      <c r="D42599" s="93" t="s">
        <v>29898</v>
      </c>
      <c r="E42599" s="93" t="s">
        <v>14</v>
      </c>
    </row>
    <row r="42600" spans="1:5" x14ac:dyDescent="0.25">
      <c r="A42600" s="93" t="s">
        <v>6742</v>
      </c>
      <c r="D42600" s="93" t="s">
        <v>14</v>
      </c>
      <c r="E42600" s="93" t="s">
        <v>36491</v>
      </c>
    </row>
    <row r="42601" spans="1:5" x14ac:dyDescent="0.25">
      <c r="A42601" s="93" t="s">
        <v>6742</v>
      </c>
      <c r="B42601" t="s">
        <v>21783</v>
      </c>
      <c r="C42601">
        <v>87292</v>
      </c>
      <c r="D42601" s="93" t="s">
        <v>29881</v>
      </c>
      <c r="E42601" s="93" t="s">
        <v>14</v>
      </c>
    </row>
    <row r="42602" spans="1:5" x14ac:dyDescent="0.25">
      <c r="A42602" s="93" t="s">
        <v>6742</v>
      </c>
      <c r="B42602" t="s">
        <v>21783</v>
      </c>
      <c r="C42602">
        <v>88309</v>
      </c>
      <c r="D42602" s="93" t="s">
        <v>29883</v>
      </c>
      <c r="E42602" s="93" t="s">
        <v>14</v>
      </c>
    </row>
    <row r="42603" spans="1:5" x14ac:dyDescent="0.25">
      <c r="A42603" s="93" t="s">
        <v>6742</v>
      </c>
      <c r="B42603" t="s">
        <v>21783</v>
      </c>
      <c r="C42603">
        <v>88316</v>
      </c>
      <c r="D42603" s="93" t="s">
        <v>29883</v>
      </c>
      <c r="E42603" s="93" t="s">
        <v>14</v>
      </c>
    </row>
    <row r="42604" spans="1:5" x14ac:dyDescent="0.25">
      <c r="A42604" s="93" t="s">
        <v>6742</v>
      </c>
      <c r="B42604" t="s">
        <v>21783</v>
      </c>
      <c r="C42604">
        <v>90668</v>
      </c>
      <c r="D42604" s="93" t="s">
        <v>29890</v>
      </c>
      <c r="E42604" s="93" t="s">
        <v>14</v>
      </c>
    </row>
    <row r="42605" spans="1:5" x14ac:dyDescent="0.25">
      <c r="A42605" s="93" t="s">
        <v>6742</v>
      </c>
      <c r="B42605" t="s">
        <v>21783</v>
      </c>
      <c r="C42605">
        <v>90669</v>
      </c>
      <c r="D42605" s="93" t="s">
        <v>29899</v>
      </c>
      <c r="E42605" s="93" t="s">
        <v>14</v>
      </c>
    </row>
    <row r="42606" spans="1:5" x14ac:dyDescent="0.25">
      <c r="A42606" s="93" t="s">
        <v>6743</v>
      </c>
      <c r="D42606" s="93" t="s">
        <v>14</v>
      </c>
      <c r="E42606" s="93" t="s">
        <v>36492</v>
      </c>
    </row>
    <row r="42607" spans="1:5" x14ac:dyDescent="0.25">
      <c r="A42607" s="93" t="s">
        <v>6743</v>
      </c>
      <c r="B42607" t="s">
        <v>21783</v>
      </c>
      <c r="C42607">
        <v>87292</v>
      </c>
      <c r="D42607" s="93" t="s">
        <v>22507</v>
      </c>
      <c r="E42607" s="93" t="s">
        <v>14</v>
      </c>
    </row>
    <row r="42608" spans="1:5" x14ac:dyDescent="0.25">
      <c r="A42608" s="93" t="s">
        <v>6743</v>
      </c>
      <c r="B42608" t="s">
        <v>21783</v>
      </c>
      <c r="C42608">
        <v>88309</v>
      </c>
      <c r="D42608" s="93" t="s">
        <v>29884</v>
      </c>
      <c r="E42608" s="93" t="s">
        <v>14</v>
      </c>
    </row>
    <row r="42609" spans="1:5" x14ac:dyDescent="0.25">
      <c r="A42609" s="93" t="s">
        <v>6743</v>
      </c>
      <c r="B42609" t="s">
        <v>21783</v>
      </c>
      <c r="C42609">
        <v>88316</v>
      </c>
      <c r="D42609" s="93" t="s">
        <v>29884</v>
      </c>
      <c r="E42609" s="93" t="s">
        <v>14</v>
      </c>
    </row>
    <row r="42610" spans="1:5" x14ac:dyDescent="0.25">
      <c r="A42610" s="93" t="s">
        <v>6743</v>
      </c>
      <c r="B42610" t="s">
        <v>21783</v>
      </c>
      <c r="C42610">
        <v>90668</v>
      </c>
      <c r="D42610" s="93" t="s">
        <v>22425</v>
      </c>
      <c r="E42610" s="93" t="s">
        <v>14</v>
      </c>
    </row>
    <row r="42611" spans="1:5" x14ac:dyDescent="0.25">
      <c r="A42611" s="93" t="s">
        <v>6743</v>
      </c>
      <c r="B42611" t="s">
        <v>21783</v>
      </c>
      <c r="C42611">
        <v>90669</v>
      </c>
      <c r="D42611" s="93" t="s">
        <v>29900</v>
      </c>
      <c r="E42611" s="93" t="s">
        <v>14</v>
      </c>
    </row>
    <row r="42612" spans="1:5" x14ac:dyDescent="0.25">
      <c r="A42612" s="93" t="s">
        <v>6744</v>
      </c>
      <c r="D42612" s="93" t="s">
        <v>14</v>
      </c>
      <c r="E42612" s="93" t="s">
        <v>36493</v>
      </c>
    </row>
    <row r="42613" spans="1:5" x14ac:dyDescent="0.25">
      <c r="A42613" s="93" t="s">
        <v>6744</v>
      </c>
      <c r="B42613" t="s">
        <v>21791</v>
      </c>
      <c r="C42613">
        <v>37411</v>
      </c>
      <c r="D42613" s="93" t="s">
        <v>27287</v>
      </c>
      <c r="E42613" s="93" t="s">
        <v>14</v>
      </c>
    </row>
    <row r="42614" spans="1:5" x14ac:dyDescent="0.25">
      <c r="A42614" s="93" t="s">
        <v>6744</v>
      </c>
      <c r="B42614" t="s">
        <v>21783</v>
      </c>
      <c r="C42614">
        <v>87292</v>
      </c>
      <c r="D42614" s="93" t="s">
        <v>21854</v>
      </c>
      <c r="E42614" s="93" t="s">
        <v>14</v>
      </c>
    </row>
    <row r="42615" spans="1:5" x14ac:dyDescent="0.25">
      <c r="A42615" s="93" t="s">
        <v>6744</v>
      </c>
      <c r="B42615" t="s">
        <v>21783</v>
      </c>
      <c r="C42615">
        <v>88309</v>
      </c>
      <c r="D42615" s="93" t="s">
        <v>25912</v>
      </c>
      <c r="E42615" s="93" t="s">
        <v>14</v>
      </c>
    </row>
    <row r="42616" spans="1:5" x14ac:dyDescent="0.25">
      <c r="A42616" s="93" t="s">
        <v>6744</v>
      </c>
      <c r="B42616" t="s">
        <v>21783</v>
      </c>
      <c r="C42616">
        <v>88316</v>
      </c>
      <c r="D42616" s="93" t="s">
        <v>25912</v>
      </c>
      <c r="E42616" s="93" t="s">
        <v>14</v>
      </c>
    </row>
    <row r="42617" spans="1:5" x14ac:dyDescent="0.25">
      <c r="A42617" s="93" t="s">
        <v>6745</v>
      </c>
      <c r="D42617" s="93" t="s">
        <v>14</v>
      </c>
      <c r="E42617" s="93" t="s">
        <v>36494</v>
      </c>
    </row>
    <row r="42618" spans="1:5" x14ac:dyDescent="0.25">
      <c r="A42618" s="93" t="s">
        <v>6745</v>
      </c>
      <c r="B42618" t="s">
        <v>21791</v>
      </c>
      <c r="C42618">
        <v>37411</v>
      </c>
      <c r="D42618" s="93" t="s">
        <v>27287</v>
      </c>
      <c r="E42618" s="93" t="s">
        <v>14</v>
      </c>
    </row>
    <row r="42619" spans="1:5" x14ac:dyDescent="0.25">
      <c r="A42619" s="93" t="s">
        <v>6745</v>
      </c>
      <c r="B42619" t="s">
        <v>21783</v>
      </c>
      <c r="C42619">
        <v>87369</v>
      </c>
      <c r="D42619" s="93" t="s">
        <v>21854</v>
      </c>
      <c r="E42619" s="93" t="s">
        <v>14</v>
      </c>
    </row>
    <row r="42620" spans="1:5" x14ac:dyDescent="0.25">
      <c r="A42620" s="93" t="s">
        <v>6745</v>
      </c>
      <c r="B42620" t="s">
        <v>21783</v>
      </c>
      <c r="C42620">
        <v>88309</v>
      </c>
      <c r="D42620" s="93" t="s">
        <v>25912</v>
      </c>
      <c r="E42620" s="93" t="s">
        <v>14</v>
      </c>
    </row>
    <row r="42621" spans="1:5" x14ac:dyDescent="0.25">
      <c r="A42621" s="93" t="s">
        <v>6745</v>
      </c>
      <c r="B42621" t="s">
        <v>21783</v>
      </c>
      <c r="C42621">
        <v>88316</v>
      </c>
      <c r="D42621" s="93" t="s">
        <v>25912</v>
      </c>
      <c r="E42621" s="93" t="s">
        <v>14</v>
      </c>
    </row>
    <row r="42622" spans="1:5" x14ac:dyDescent="0.25">
      <c r="A42622" s="93" t="s">
        <v>6746</v>
      </c>
      <c r="D42622" s="93" t="s">
        <v>14</v>
      </c>
      <c r="E42622" s="93" t="s">
        <v>36495</v>
      </c>
    </row>
    <row r="42623" spans="1:5" x14ac:dyDescent="0.25">
      <c r="A42623" s="93" t="s">
        <v>6746</v>
      </c>
      <c r="B42623" t="s">
        <v>21791</v>
      </c>
      <c r="C42623">
        <v>37411</v>
      </c>
      <c r="D42623" s="93" t="s">
        <v>27287</v>
      </c>
      <c r="E42623" s="93" t="s">
        <v>14</v>
      </c>
    </row>
    <row r="42624" spans="1:5" x14ac:dyDescent="0.25">
      <c r="A42624" s="93" t="s">
        <v>6746</v>
      </c>
      <c r="B42624" t="s">
        <v>21783</v>
      </c>
      <c r="C42624">
        <v>87407</v>
      </c>
      <c r="D42624" s="93" t="s">
        <v>21854</v>
      </c>
      <c r="E42624" s="93" t="s">
        <v>14</v>
      </c>
    </row>
    <row r="42625" spans="1:5" x14ac:dyDescent="0.25">
      <c r="A42625" s="93" t="s">
        <v>6746</v>
      </c>
      <c r="B42625" t="s">
        <v>21783</v>
      </c>
      <c r="C42625">
        <v>88309</v>
      </c>
      <c r="D42625" s="93" t="s">
        <v>25977</v>
      </c>
      <c r="E42625" s="93" t="s">
        <v>14</v>
      </c>
    </row>
    <row r="42626" spans="1:5" x14ac:dyDescent="0.25">
      <c r="A42626" s="93" t="s">
        <v>6746</v>
      </c>
      <c r="B42626" t="s">
        <v>21783</v>
      </c>
      <c r="C42626">
        <v>88316</v>
      </c>
      <c r="D42626" s="93" t="s">
        <v>25977</v>
      </c>
      <c r="E42626" s="93" t="s">
        <v>14</v>
      </c>
    </row>
    <row r="42627" spans="1:5" x14ac:dyDescent="0.25">
      <c r="A42627" s="93" t="s">
        <v>6747</v>
      </c>
      <c r="D42627" s="93" t="s">
        <v>14</v>
      </c>
      <c r="E42627" s="93" t="s">
        <v>36496</v>
      </c>
    </row>
    <row r="42628" spans="1:5" x14ac:dyDescent="0.25">
      <c r="A42628" s="93" t="s">
        <v>6747</v>
      </c>
      <c r="B42628" t="s">
        <v>21791</v>
      </c>
      <c r="C42628">
        <v>37411</v>
      </c>
      <c r="D42628" s="93" t="s">
        <v>27287</v>
      </c>
      <c r="E42628" s="93" t="s">
        <v>14</v>
      </c>
    </row>
    <row r="42629" spans="1:5" x14ac:dyDescent="0.25">
      <c r="A42629" s="93" t="s">
        <v>6747</v>
      </c>
      <c r="B42629" t="s">
        <v>21783</v>
      </c>
      <c r="C42629">
        <v>87292</v>
      </c>
      <c r="D42629" s="93" t="s">
        <v>21854</v>
      </c>
      <c r="E42629" s="93" t="s">
        <v>14</v>
      </c>
    </row>
    <row r="42630" spans="1:5" x14ac:dyDescent="0.25">
      <c r="A42630" s="93" t="s">
        <v>6747</v>
      </c>
      <c r="B42630" t="s">
        <v>21783</v>
      </c>
      <c r="C42630">
        <v>88309</v>
      </c>
      <c r="D42630" s="93" t="s">
        <v>25977</v>
      </c>
      <c r="E42630" s="93" t="s">
        <v>14</v>
      </c>
    </row>
    <row r="42631" spans="1:5" x14ac:dyDescent="0.25">
      <c r="A42631" s="93" t="s">
        <v>6747</v>
      </c>
      <c r="B42631" t="s">
        <v>21783</v>
      </c>
      <c r="C42631">
        <v>88316</v>
      </c>
      <c r="D42631" s="93" t="s">
        <v>25977</v>
      </c>
      <c r="E42631" s="93" t="s">
        <v>14</v>
      </c>
    </row>
    <row r="42632" spans="1:5" x14ac:dyDescent="0.25">
      <c r="A42632" s="93" t="s">
        <v>6747</v>
      </c>
      <c r="B42632" t="s">
        <v>21783</v>
      </c>
      <c r="C42632">
        <v>90668</v>
      </c>
      <c r="D42632" s="93" t="s">
        <v>29890</v>
      </c>
      <c r="E42632" s="93" t="s">
        <v>14</v>
      </c>
    </row>
    <row r="42633" spans="1:5" x14ac:dyDescent="0.25">
      <c r="A42633" s="93" t="s">
        <v>6747</v>
      </c>
      <c r="B42633" t="s">
        <v>21783</v>
      </c>
      <c r="C42633">
        <v>90669</v>
      </c>
      <c r="D42633" s="93" t="s">
        <v>29901</v>
      </c>
      <c r="E42633" s="93" t="s">
        <v>14</v>
      </c>
    </row>
    <row r="42634" spans="1:5" x14ac:dyDescent="0.25">
      <c r="A42634" s="93" t="s">
        <v>6748</v>
      </c>
      <c r="D42634" s="93" t="s">
        <v>14</v>
      </c>
      <c r="E42634" s="93" t="s">
        <v>36497</v>
      </c>
    </row>
    <row r="42635" spans="1:5" x14ac:dyDescent="0.25">
      <c r="A42635" s="93" t="s">
        <v>6748</v>
      </c>
      <c r="B42635" t="s">
        <v>21791</v>
      </c>
      <c r="C42635">
        <v>37411</v>
      </c>
      <c r="D42635" s="93" t="s">
        <v>27287</v>
      </c>
      <c r="E42635" s="93" t="s">
        <v>14</v>
      </c>
    </row>
    <row r="42636" spans="1:5" x14ac:dyDescent="0.25">
      <c r="A42636" s="93" t="s">
        <v>6748</v>
      </c>
      <c r="B42636" t="s">
        <v>21783</v>
      </c>
      <c r="C42636">
        <v>87292</v>
      </c>
      <c r="D42636" s="93" t="s">
        <v>22608</v>
      </c>
      <c r="E42636" s="93" t="s">
        <v>14</v>
      </c>
    </row>
    <row r="42637" spans="1:5" x14ac:dyDescent="0.25">
      <c r="A42637" s="93" t="s">
        <v>6748</v>
      </c>
      <c r="B42637" t="s">
        <v>21783</v>
      </c>
      <c r="C42637">
        <v>88309</v>
      </c>
      <c r="D42637" s="93" t="s">
        <v>29902</v>
      </c>
      <c r="E42637" s="93" t="s">
        <v>14</v>
      </c>
    </row>
    <row r="42638" spans="1:5" x14ac:dyDescent="0.25">
      <c r="A42638" s="93" t="s">
        <v>6748</v>
      </c>
      <c r="B42638" t="s">
        <v>21783</v>
      </c>
      <c r="C42638">
        <v>88316</v>
      </c>
      <c r="D42638" s="93" t="s">
        <v>29902</v>
      </c>
      <c r="E42638" s="93" t="s">
        <v>14</v>
      </c>
    </row>
    <row r="42639" spans="1:5" x14ac:dyDescent="0.25">
      <c r="A42639" s="93" t="s">
        <v>6749</v>
      </c>
      <c r="D42639" s="93" t="s">
        <v>14</v>
      </c>
      <c r="E42639" s="93" t="s">
        <v>36498</v>
      </c>
    </row>
    <row r="42640" spans="1:5" x14ac:dyDescent="0.25">
      <c r="A42640" s="93" t="s">
        <v>6749</v>
      </c>
      <c r="B42640" t="s">
        <v>21791</v>
      </c>
      <c r="C42640">
        <v>37411</v>
      </c>
      <c r="D42640" s="93" t="s">
        <v>27287</v>
      </c>
      <c r="E42640" s="93" t="s">
        <v>14</v>
      </c>
    </row>
    <row r="42641" spans="1:5" x14ac:dyDescent="0.25">
      <c r="A42641" s="93" t="s">
        <v>6749</v>
      </c>
      <c r="B42641" t="s">
        <v>21783</v>
      </c>
      <c r="C42641">
        <v>87369</v>
      </c>
      <c r="D42641" s="93" t="s">
        <v>22608</v>
      </c>
      <c r="E42641" s="93" t="s">
        <v>14</v>
      </c>
    </row>
    <row r="42642" spans="1:5" x14ac:dyDescent="0.25">
      <c r="A42642" s="93" t="s">
        <v>6749</v>
      </c>
      <c r="B42642" t="s">
        <v>21783</v>
      </c>
      <c r="C42642">
        <v>88309</v>
      </c>
      <c r="D42642" s="93" t="s">
        <v>29902</v>
      </c>
      <c r="E42642" s="93" t="s">
        <v>14</v>
      </c>
    </row>
    <row r="42643" spans="1:5" x14ac:dyDescent="0.25">
      <c r="A42643" s="93" t="s">
        <v>6749</v>
      </c>
      <c r="B42643" t="s">
        <v>21783</v>
      </c>
      <c r="C42643">
        <v>88316</v>
      </c>
      <c r="D42643" s="93" t="s">
        <v>29902</v>
      </c>
      <c r="E42643" s="93" t="s">
        <v>14</v>
      </c>
    </row>
    <row r="42644" spans="1:5" x14ac:dyDescent="0.25">
      <c r="A42644" s="93" t="s">
        <v>6750</v>
      </c>
      <c r="D42644" s="93" t="s">
        <v>14</v>
      </c>
      <c r="E42644" s="93" t="s">
        <v>36499</v>
      </c>
    </row>
    <row r="42645" spans="1:5" x14ac:dyDescent="0.25">
      <c r="A42645" s="93" t="s">
        <v>6750</v>
      </c>
      <c r="B42645" t="s">
        <v>21791</v>
      </c>
      <c r="C42645">
        <v>37411</v>
      </c>
      <c r="D42645" s="93" t="s">
        <v>27287</v>
      </c>
      <c r="E42645" s="93" t="s">
        <v>14</v>
      </c>
    </row>
    <row r="42646" spans="1:5" x14ac:dyDescent="0.25">
      <c r="A42646" s="93" t="s">
        <v>6750</v>
      </c>
      <c r="B42646" t="s">
        <v>21783</v>
      </c>
      <c r="C42646">
        <v>87407</v>
      </c>
      <c r="D42646" s="93" t="s">
        <v>22608</v>
      </c>
      <c r="E42646" s="93" t="s">
        <v>14</v>
      </c>
    </row>
    <row r="42647" spans="1:5" x14ac:dyDescent="0.25">
      <c r="A42647" s="93" t="s">
        <v>6750</v>
      </c>
      <c r="B42647" t="s">
        <v>21783</v>
      </c>
      <c r="C42647">
        <v>88309</v>
      </c>
      <c r="D42647" s="93" t="s">
        <v>27990</v>
      </c>
      <c r="E42647" s="93" t="s">
        <v>14</v>
      </c>
    </row>
    <row r="42648" spans="1:5" x14ac:dyDescent="0.25">
      <c r="A42648" s="93" t="s">
        <v>6750</v>
      </c>
      <c r="B42648" t="s">
        <v>21783</v>
      </c>
      <c r="C42648">
        <v>88316</v>
      </c>
      <c r="D42648" s="93" t="s">
        <v>27990</v>
      </c>
      <c r="E42648" s="93" t="s">
        <v>14</v>
      </c>
    </row>
    <row r="42649" spans="1:5" x14ac:dyDescent="0.25">
      <c r="A42649" s="93" t="s">
        <v>6751</v>
      </c>
      <c r="D42649" s="93" t="s">
        <v>14</v>
      </c>
      <c r="E42649" s="93" t="s">
        <v>36500</v>
      </c>
    </row>
    <row r="42650" spans="1:5" x14ac:dyDescent="0.25">
      <c r="A42650" s="93" t="s">
        <v>6751</v>
      </c>
      <c r="B42650" t="s">
        <v>21791</v>
      </c>
      <c r="C42650">
        <v>37411</v>
      </c>
      <c r="D42650" s="93" t="s">
        <v>27287</v>
      </c>
      <c r="E42650" s="93" t="s">
        <v>14</v>
      </c>
    </row>
    <row r="42651" spans="1:5" x14ac:dyDescent="0.25">
      <c r="A42651" s="93" t="s">
        <v>6751</v>
      </c>
      <c r="B42651" t="s">
        <v>21783</v>
      </c>
      <c r="C42651">
        <v>87292</v>
      </c>
      <c r="D42651" s="93" t="s">
        <v>22608</v>
      </c>
      <c r="E42651" s="93" t="s">
        <v>14</v>
      </c>
    </row>
    <row r="42652" spans="1:5" x14ac:dyDescent="0.25">
      <c r="A42652" s="93" t="s">
        <v>6751</v>
      </c>
      <c r="B42652" t="s">
        <v>21783</v>
      </c>
      <c r="C42652">
        <v>88309</v>
      </c>
      <c r="D42652" s="93" t="s">
        <v>27990</v>
      </c>
      <c r="E42652" s="93" t="s">
        <v>14</v>
      </c>
    </row>
    <row r="42653" spans="1:5" x14ac:dyDescent="0.25">
      <c r="A42653" s="93" t="s">
        <v>6751</v>
      </c>
      <c r="B42653" t="s">
        <v>21783</v>
      </c>
      <c r="C42653">
        <v>88316</v>
      </c>
      <c r="D42653" s="93" t="s">
        <v>27990</v>
      </c>
      <c r="E42653" s="93" t="s">
        <v>14</v>
      </c>
    </row>
    <row r="42654" spans="1:5" x14ac:dyDescent="0.25">
      <c r="A42654" s="93" t="s">
        <v>6751</v>
      </c>
      <c r="B42654" t="s">
        <v>21783</v>
      </c>
      <c r="C42654">
        <v>90668</v>
      </c>
      <c r="D42654" s="93" t="s">
        <v>22425</v>
      </c>
      <c r="E42654" s="93" t="s">
        <v>14</v>
      </c>
    </row>
    <row r="42655" spans="1:5" x14ac:dyDescent="0.25">
      <c r="A42655" s="93" t="s">
        <v>6751</v>
      </c>
      <c r="B42655" t="s">
        <v>21783</v>
      </c>
      <c r="C42655">
        <v>90669</v>
      </c>
      <c r="D42655" s="93" t="s">
        <v>29903</v>
      </c>
      <c r="E42655" s="93" t="s">
        <v>14</v>
      </c>
    </row>
    <row r="42656" spans="1:5" x14ac:dyDescent="0.25">
      <c r="A42656" s="93" t="s">
        <v>6752</v>
      </c>
      <c r="D42656" s="93" t="s">
        <v>14</v>
      </c>
      <c r="E42656" s="93" t="s">
        <v>36501</v>
      </c>
    </row>
    <row r="42657" spans="1:5" x14ac:dyDescent="0.25">
      <c r="A42657" s="93" t="s">
        <v>6752</v>
      </c>
      <c r="B42657" t="s">
        <v>21791</v>
      </c>
      <c r="C42657">
        <v>37411</v>
      </c>
      <c r="D42657" s="93" t="s">
        <v>27287</v>
      </c>
      <c r="E42657" s="93" t="s">
        <v>14</v>
      </c>
    </row>
    <row r="42658" spans="1:5" x14ac:dyDescent="0.25">
      <c r="A42658" s="93" t="s">
        <v>6752</v>
      </c>
      <c r="B42658" t="s">
        <v>21783</v>
      </c>
      <c r="C42658">
        <v>87292</v>
      </c>
      <c r="D42658" s="93" t="s">
        <v>23586</v>
      </c>
      <c r="E42658" s="93" t="s">
        <v>14</v>
      </c>
    </row>
    <row r="42659" spans="1:5" x14ac:dyDescent="0.25">
      <c r="A42659" s="93" t="s">
        <v>6752</v>
      </c>
      <c r="B42659" t="s">
        <v>21783</v>
      </c>
      <c r="C42659">
        <v>88309</v>
      </c>
      <c r="D42659" s="93" t="s">
        <v>29902</v>
      </c>
      <c r="E42659" s="93" t="s">
        <v>14</v>
      </c>
    </row>
    <row r="42660" spans="1:5" x14ac:dyDescent="0.25">
      <c r="A42660" s="93" t="s">
        <v>6752</v>
      </c>
      <c r="B42660" t="s">
        <v>21783</v>
      </c>
      <c r="C42660">
        <v>88316</v>
      </c>
      <c r="D42660" s="93" t="s">
        <v>29902</v>
      </c>
      <c r="E42660" s="93" t="s">
        <v>14</v>
      </c>
    </row>
    <row r="42661" spans="1:5" x14ac:dyDescent="0.25">
      <c r="A42661" s="93" t="s">
        <v>6753</v>
      </c>
      <c r="D42661" s="93" t="s">
        <v>14</v>
      </c>
      <c r="E42661" s="93" t="s">
        <v>36502</v>
      </c>
    </row>
    <row r="42662" spans="1:5" x14ac:dyDescent="0.25">
      <c r="A42662" s="93" t="s">
        <v>6753</v>
      </c>
      <c r="B42662" t="s">
        <v>21791</v>
      </c>
      <c r="C42662">
        <v>37411</v>
      </c>
      <c r="D42662" s="93" t="s">
        <v>27287</v>
      </c>
      <c r="E42662" s="93" t="s">
        <v>14</v>
      </c>
    </row>
    <row r="42663" spans="1:5" x14ac:dyDescent="0.25">
      <c r="A42663" s="93" t="s">
        <v>6753</v>
      </c>
      <c r="B42663" t="s">
        <v>21783</v>
      </c>
      <c r="C42663">
        <v>87369</v>
      </c>
      <c r="D42663" s="93" t="s">
        <v>23586</v>
      </c>
      <c r="E42663" s="93" t="s">
        <v>14</v>
      </c>
    </row>
    <row r="42664" spans="1:5" x14ac:dyDescent="0.25">
      <c r="A42664" s="93" t="s">
        <v>6753</v>
      </c>
      <c r="B42664" t="s">
        <v>21783</v>
      </c>
      <c r="C42664">
        <v>88309</v>
      </c>
      <c r="D42664" s="93" t="s">
        <v>29902</v>
      </c>
      <c r="E42664" s="93" t="s">
        <v>14</v>
      </c>
    </row>
    <row r="42665" spans="1:5" x14ac:dyDescent="0.25">
      <c r="A42665" s="93" t="s">
        <v>6753</v>
      </c>
      <c r="B42665" t="s">
        <v>21783</v>
      </c>
      <c r="C42665">
        <v>88316</v>
      </c>
      <c r="D42665" s="93" t="s">
        <v>29902</v>
      </c>
      <c r="E42665" s="93" t="s">
        <v>14</v>
      </c>
    </row>
    <row r="42666" spans="1:5" x14ac:dyDescent="0.25">
      <c r="A42666" s="93" t="s">
        <v>6754</v>
      </c>
      <c r="D42666" s="93" t="s">
        <v>14</v>
      </c>
      <c r="E42666" s="93" t="s">
        <v>36503</v>
      </c>
    </row>
    <row r="42667" spans="1:5" x14ac:dyDescent="0.25">
      <c r="A42667" s="93" t="s">
        <v>6754</v>
      </c>
      <c r="B42667" t="s">
        <v>21791</v>
      </c>
      <c r="C42667">
        <v>37411</v>
      </c>
      <c r="D42667" s="93" t="s">
        <v>27287</v>
      </c>
      <c r="E42667" s="93" t="s">
        <v>14</v>
      </c>
    </row>
    <row r="42668" spans="1:5" x14ac:dyDescent="0.25">
      <c r="A42668" s="93" t="s">
        <v>6754</v>
      </c>
      <c r="B42668" t="s">
        <v>21783</v>
      </c>
      <c r="C42668">
        <v>87407</v>
      </c>
      <c r="D42668" s="93" t="s">
        <v>23586</v>
      </c>
      <c r="E42668" s="93" t="s">
        <v>14</v>
      </c>
    </row>
    <row r="42669" spans="1:5" x14ac:dyDescent="0.25">
      <c r="A42669" s="93" t="s">
        <v>6754</v>
      </c>
      <c r="B42669" t="s">
        <v>21783</v>
      </c>
      <c r="C42669">
        <v>88309</v>
      </c>
      <c r="D42669" s="93" t="s">
        <v>27990</v>
      </c>
      <c r="E42669" s="93" t="s">
        <v>14</v>
      </c>
    </row>
    <row r="42670" spans="1:5" x14ac:dyDescent="0.25">
      <c r="A42670" s="93" t="s">
        <v>6754</v>
      </c>
      <c r="B42670" t="s">
        <v>21783</v>
      </c>
      <c r="C42670">
        <v>88316</v>
      </c>
      <c r="D42670" s="93" t="s">
        <v>27990</v>
      </c>
      <c r="E42670" s="93" t="s">
        <v>14</v>
      </c>
    </row>
    <row r="42671" spans="1:5" x14ac:dyDescent="0.25">
      <c r="A42671" s="93" t="s">
        <v>6755</v>
      </c>
      <c r="D42671" s="93" t="s">
        <v>14</v>
      </c>
      <c r="E42671" s="93" t="s">
        <v>36504</v>
      </c>
    </row>
    <row r="42672" spans="1:5" x14ac:dyDescent="0.25">
      <c r="A42672" s="93" t="s">
        <v>6755</v>
      </c>
      <c r="B42672" t="s">
        <v>21791</v>
      </c>
      <c r="C42672">
        <v>37411</v>
      </c>
      <c r="D42672" s="93" t="s">
        <v>27287</v>
      </c>
      <c r="E42672" s="93" t="s">
        <v>14</v>
      </c>
    </row>
    <row r="42673" spans="1:5" x14ac:dyDescent="0.25">
      <c r="A42673" s="93" t="s">
        <v>6755</v>
      </c>
      <c r="B42673" t="s">
        <v>21783</v>
      </c>
      <c r="C42673">
        <v>87292</v>
      </c>
      <c r="D42673" s="93" t="s">
        <v>23586</v>
      </c>
      <c r="E42673" s="93" t="s">
        <v>14</v>
      </c>
    </row>
    <row r="42674" spans="1:5" x14ac:dyDescent="0.25">
      <c r="A42674" s="93" t="s">
        <v>6755</v>
      </c>
      <c r="B42674" t="s">
        <v>21783</v>
      </c>
      <c r="C42674">
        <v>88309</v>
      </c>
      <c r="D42674" s="93" t="s">
        <v>27990</v>
      </c>
      <c r="E42674" s="93" t="s">
        <v>14</v>
      </c>
    </row>
    <row r="42675" spans="1:5" x14ac:dyDescent="0.25">
      <c r="A42675" s="93" t="s">
        <v>6755</v>
      </c>
      <c r="B42675" t="s">
        <v>21783</v>
      </c>
      <c r="C42675">
        <v>88316</v>
      </c>
      <c r="D42675" s="93" t="s">
        <v>27990</v>
      </c>
      <c r="E42675" s="93" t="s">
        <v>14</v>
      </c>
    </row>
    <row r="42676" spans="1:5" x14ac:dyDescent="0.25">
      <c r="A42676" s="93" t="s">
        <v>6755</v>
      </c>
      <c r="B42676" t="s">
        <v>21783</v>
      </c>
      <c r="C42676">
        <v>90668</v>
      </c>
      <c r="D42676" s="93" t="s">
        <v>28003</v>
      </c>
      <c r="E42676" s="93" t="s">
        <v>14</v>
      </c>
    </row>
    <row r="42677" spans="1:5" x14ac:dyDescent="0.25">
      <c r="A42677" s="93" t="s">
        <v>6755</v>
      </c>
      <c r="B42677" t="s">
        <v>21783</v>
      </c>
      <c r="C42677">
        <v>90669</v>
      </c>
      <c r="D42677" s="93" t="s">
        <v>22479</v>
      </c>
      <c r="E42677" s="93" t="s">
        <v>14</v>
      </c>
    </row>
    <row r="42678" spans="1:5" x14ac:dyDescent="0.25">
      <c r="A42678" s="93" t="s">
        <v>6756</v>
      </c>
      <c r="D42678" s="93" t="s">
        <v>14</v>
      </c>
      <c r="E42678" s="93" t="s">
        <v>36505</v>
      </c>
    </row>
    <row r="42679" spans="1:5" x14ac:dyDescent="0.25">
      <c r="A42679" s="93" t="s">
        <v>6756</v>
      </c>
      <c r="B42679" t="s">
        <v>21791</v>
      </c>
      <c r="C42679">
        <v>37411</v>
      </c>
      <c r="D42679" s="93" t="s">
        <v>27287</v>
      </c>
      <c r="E42679" s="93" t="s">
        <v>14</v>
      </c>
    </row>
    <row r="42680" spans="1:5" x14ac:dyDescent="0.25">
      <c r="A42680" s="93" t="s">
        <v>6756</v>
      </c>
      <c r="B42680" t="s">
        <v>21783</v>
      </c>
      <c r="C42680">
        <v>87292</v>
      </c>
      <c r="D42680" s="93" t="s">
        <v>26197</v>
      </c>
      <c r="E42680" s="93" t="s">
        <v>14</v>
      </c>
    </row>
    <row r="42681" spans="1:5" x14ac:dyDescent="0.25">
      <c r="A42681" s="93" t="s">
        <v>6756</v>
      </c>
      <c r="B42681" t="s">
        <v>21783</v>
      </c>
      <c r="C42681">
        <v>88309</v>
      </c>
      <c r="D42681" s="93" t="s">
        <v>22357</v>
      </c>
      <c r="E42681" s="93" t="s">
        <v>14</v>
      </c>
    </row>
    <row r="42682" spans="1:5" x14ac:dyDescent="0.25">
      <c r="A42682" s="93" t="s">
        <v>6756</v>
      </c>
      <c r="B42682" t="s">
        <v>21783</v>
      </c>
      <c r="C42682">
        <v>88316</v>
      </c>
      <c r="D42682" s="93" t="s">
        <v>22357</v>
      </c>
      <c r="E42682" s="93" t="s">
        <v>14</v>
      </c>
    </row>
    <row r="42683" spans="1:5" x14ac:dyDescent="0.25">
      <c r="A42683" s="93" t="s">
        <v>6757</v>
      </c>
      <c r="D42683" s="93" t="s">
        <v>14</v>
      </c>
      <c r="E42683" s="93" t="s">
        <v>36506</v>
      </c>
    </row>
    <row r="42684" spans="1:5" x14ac:dyDescent="0.25">
      <c r="A42684" s="93" t="s">
        <v>6757</v>
      </c>
      <c r="B42684" t="s">
        <v>21791</v>
      </c>
      <c r="C42684">
        <v>37411</v>
      </c>
      <c r="D42684" s="93" t="s">
        <v>27287</v>
      </c>
      <c r="E42684" s="93" t="s">
        <v>14</v>
      </c>
    </row>
    <row r="42685" spans="1:5" x14ac:dyDescent="0.25">
      <c r="A42685" s="93" t="s">
        <v>6757</v>
      </c>
      <c r="B42685" t="s">
        <v>21783</v>
      </c>
      <c r="C42685">
        <v>87369</v>
      </c>
      <c r="D42685" s="93" t="s">
        <v>26197</v>
      </c>
      <c r="E42685" s="93" t="s">
        <v>14</v>
      </c>
    </row>
    <row r="42686" spans="1:5" x14ac:dyDescent="0.25">
      <c r="A42686" s="93" t="s">
        <v>6757</v>
      </c>
      <c r="B42686" t="s">
        <v>21783</v>
      </c>
      <c r="C42686">
        <v>88309</v>
      </c>
      <c r="D42686" s="93" t="s">
        <v>22357</v>
      </c>
      <c r="E42686" s="93" t="s">
        <v>14</v>
      </c>
    </row>
    <row r="42687" spans="1:5" x14ac:dyDescent="0.25">
      <c r="A42687" s="93" t="s">
        <v>6757</v>
      </c>
      <c r="B42687" t="s">
        <v>21783</v>
      </c>
      <c r="C42687">
        <v>88316</v>
      </c>
      <c r="D42687" s="93" t="s">
        <v>22357</v>
      </c>
      <c r="E42687" s="93" t="s">
        <v>14</v>
      </c>
    </row>
    <row r="42688" spans="1:5" x14ac:dyDescent="0.25">
      <c r="A42688" s="93" t="s">
        <v>6758</v>
      </c>
      <c r="D42688" s="93" t="s">
        <v>14</v>
      </c>
      <c r="E42688" s="93" t="s">
        <v>36507</v>
      </c>
    </row>
    <row r="42689" spans="1:5" x14ac:dyDescent="0.25">
      <c r="A42689" s="93" t="s">
        <v>6758</v>
      </c>
      <c r="B42689" t="s">
        <v>21791</v>
      </c>
      <c r="C42689">
        <v>37411</v>
      </c>
      <c r="D42689" s="93" t="s">
        <v>27287</v>
      </c>
      <c r="E42689" s="93" t="s">
        <v>14</v>
      </c>
    </row>
    <row r="42690" spans="1:5" x14ac:dyDescent="0.25">
      <c r="A42690" s="93" t="s">
        <v>6758</v>
      </c>
      <c r="B42690" t="s">
        <v>21783</v>
      </c>
      <c r="C42690">
        <v>87407</v>
      </c>
      <c r="D42690" s="93" t="s">
        <v>26197</v>
      </c>
      <c r="E42690" s="93" t="s">
        <v>14</v>
      </c>
    </row>
    <row r="42691" spans="1:5" x14ac:dyDescent="0.25">
      <c r="A42691" s="93" t="s">
        <v>6758</v>
      </c>
      <c r="B42691" t="s">
        <v>21783</v>
      </c>
      <c r="C42691">
        <v>88309</v>
      </c>
      <c r="D42691" s="93" t="s">
        <v>23162</v>
      </c>
      <c r="E42691" s="93" t="s">
        <v>14</v>
      </c>
    </row>
    <row r="42692" spans="1:5" x14ac:dyDescent="0.25">
      <c r="A42692" s="93" t="s">
        <v>6758</v>
      </c>
      <c r="B42692" t="s">
        <v>21783</v>
      </c>
      <c r="C42692">
        <v>88316</v>
      </c>
      <c r="D42692" s="93" t="s">
        <v>23162</v>
      </c>
      <c r="E42692" s="93" t="s">
        <v>14</v>
      </c>
    </row>
    <row r="42693" spans="1:5" x14ac:dyDescent="0.25">
      <c r="A42693" s="93" t="s">
        <v>6759</v>
      </c>
      <c r="D42693" s="93" t="s">
        <v>14</v>
      </c>
      <c r="E42693" s="93" t="s">
        <v>36508</v>
      </c>
    </row>
    <row r="42694" spans="1:5" x14ac:dyDescent="0.25">
      <c r="A42694" s="93" t="s">
        <v>6759</v>
      </c>
      <c r="B42694" t="s">
        <v>21791</v>
      </c>
      <c r="C42694">
        <v>37411</v>
      </c>
      <c r="D42694" s="93" t="s">
        <v>27287</v>
      </c>
      <c r="E42694" s="93" t="s">
        <v>14</v>
      </c>
    </row>
    <row r="42695" spans="1:5" x14ac:dyDescent="0.25">
      <c r="A42695" s="93" t="s">
        <v>6759</v>
      </c>
      <c r="B42695" t="s">
        <v>21783</v>
      </c>
      <c r="C42695">
        <v>87292</v>
      </c>
      <c r="D42695" s="93" t="s">
        <v>26197</v>
      </c>
      <c r="E42695" s="93" t="s">
        <v>14</v>
      </c>
    </row>
    <row r="42696" spans="1:5" x14ac:dyDescent="0.25">
      <c r="A42696" s="93" t="s">
        <v>6759</v>
      </c>
      <c r="B42696" t="s">
        <v>21783</v>
      </c>
      <c r="C42696">
        <v>88309</v>
      </c>
      <c r="D42696" s="93" t="s">
        <v>23162</v>
      </c>
      <c r="E42696" s="93" t="s">
        <v>14</v>
      </c>
    </row>
    <row r="42697" spans="1:5" x14ac:dyDescent="0.25">
      <c r="A42697" s="93" t="s">
        <v>6759</v>
      </c>
      <c r="B42697" t="s">
        <v>21783</v>
      </c>
      <c r="C42697">
        <v>88316</v>
      </c>
      <c r="D42697" s="93" t="s">
        <v>23162</v>
      </c>
      <c r="E42697" s="93" t="s">
        <v>14</v>
      </c>
    </row>
    <row r="42698" spans="1:5" x14ac:dyDescent="0.25">
      <c r="A42698" s="93" t="s">
        <v>6759</v>
      </c>
      <c r="B42698" t="s">
        <v>21783</v>
      </c>
      <c r="C42698">
        <v>90668</v>
      </c>
      <c r="D42698" s="93" t="s">
        <v>27291</v>
      </c>
      <c r="E42698" s="93" t="s">
        <v>14</v>
      </c>
    </row>
    <row r="42699" spans="1:5" x14ac:dyDescent="0.25">
      <c r="A42699" s="93" t="s">
        <v>6759</v>
      </c>
      <c r="B42699" t="s">
        <v>21783</v>
      </c>
      <c r="C42699">
        <v>90669</v>
      </c>
      <c r="D42699" s="93" t="s">
        <v>22063</v>
      </c>
      <c r="E42699" s="93" t="s">
        <v>14</v>
      </c>
    </row>
    <row r="42700" spans="1:5" x14ac:dyDescent="0.25">
      <c r="A42700" s="93" t="s">
        <v>6760</v>
      </c>
      <c r="D42700" s="93" t="s">
        <v>14</v>
      </c>
      <c r="E42700" s="93" t="s">
        <v>36509</v>
      </c>
    </row>
    <row r="42701" spans="1:5" x14ac:dyDescent="0.25">
      <c r="A42701" s="93" t="s">
        <v>6760</v>
      </c>
      <c r="B42701" t="s">
        <v>21791</v>
      </c>
      <c r="C42701">
        <v>37411</v>
      </c>
      <c r="D42701" s="93" t="s">
        <v>27746</v>
      </c>
      <c r="E42701" s="93" t="s">
        <v>14</v>
      </c>
    </row>
    <row r="42702" spans="1:5" x14ac:dyDescent="0.25">
      <c r="A42702" s="93" t="s">
        <v>6760</v>
      </c>
      <c r="B42702" t="s">
        <v>21783</v>
      </c>
      <c r="C42702">
        <v>87292</v>
      </c>
      <c r="D42702" s="93" t="s">
        <v>27761</v>
      </c>
      <c r="E42702" s="93" t="s">
        <v>14</v>
      </c>
    </row>
    <row r="42703" spans="1:5" x14ac:dyDescent="0.25">
      <c r="A42703" s="93" t="s">
        <v>6760</v>
      </c>
      <c r="B42703" t="s">
        <v>21783</v>
      </c>
      <c r="C42703">
        <v>88309</v>
      </c>
      <c r="D42703" s="93" t="s">
        <v>25680</v>
      </c>
      <c r="E42703" s="93" t="s">
        <v>14</v>
      </c>
    </row>
    <row r="42704" spans="1:5" x14ac:dyDescent="0.25">
      <c r="A42704" s="93" t="s">
        <v>6760</v>
      </c>
      <c r="B42704" t="s">
        <v>21783</v>
      </c>
      <c r="C42704">
        <v>88316</v>
      </c>
      <c r="D42704" s="93" t="s">
        <v>25680</v>
      </c>
      <c r="E42704" s="93" t="s">
        <v>14</v>
      </c>
    </row>
    <row r="42705" spans="1:5" x14ac:dyDescent="0.25">
      <c r="A42705" s="93" t="s">
        <v>6761</v>
      </c>
      <c r="D42705" s="93" t="s">
        <v>14</v>
      </c>
      <c r="E42705" s="93" t="s">
        <v>36510</v>
      </c>
    </row>
    <row r="42706" spans="1:5" x14ac:dyDescent="0.25">
      <c r="A42706" s="93" t="s">
        <v>6761</v>
      </c>
      <c r="B42706" t="s">
        <v>21791</v>
      </c>
      <c r="C42706">
        <v>37411</v>
      </c>
      <c r="D42706" s="93" t="s">
        <v>27746</v>
      </c>
      <c r="E42706" s="93" t="s">
        <v>14</v>
      </c>
    </row>
    <row r="42707" spans="1:5" x14ac:dyDescent="0.25">
      <c r="A42707" s="93" t="s">
        <v>6761</v>
      </c>
      <c r="B42707" t="s">
        <v>21783</v>
      </c>
      <c r="C42707">
        <v>87369</v>
      </c>
      <c r="D42707" s="93" t="s">
        <v>27761</v>
      </c>
      <c r="E42707" s="93" t="s">
        <v>14</v>
      </c>
    </row>
    <row r="42708" spans="1:5" x14ac:dyDescent="0.25">
      <c r="A42708" s="93" t="s">
        <v>6761</v>
      </c>
      <c r="B42708" t="s">
        <v>21783</v>
      </c>
      <c r="C42708">
        <v>88309</v>
      </c>
      <c r="D42708" s="93" t="s">
        <v>25680</v>
      </c>
      <c r="E42708" s="93" t="s">
        <v>14</v>
      </c>
    </row>
    <row r="42709" spans="1:5" x14ac:dyDescent="0.25">
      <c r="A42709" s="93" t="s">
        <v>6761</v>
      </c>
      <c r="B42709" t="s">
        <v>21783</v>
      </c>
      <c r="C42709">
        <v>88316</v>
      </c>
      <c r="D42709" s="93" t="s">
        <v>25680</v>
      </c>
      <c r="E42709" s="93" t="s">
        <v>14</v>
      </c>
    </row>
    <row r="42710" spans="1:5" x14ac:dyDescent="0.25">
      <c r="A42710" s="93" t="s">
        <v>6762</v>
      </c>
      <c r="D42710" s="93" t="s">
        <v>14</v>
      </c>
      <c r="E42710" s="93" t="s">
        <v>36511</v>
      </c>
    </row>
    <row r="42711" spans="1:5" x14ac:dyDescent="0.25">
      <c r="A42711" s="93" t="s">
        <v>6762</v>
      </c>
      <c r="B42711" t="s">
        <v>21791</v>
      </c>
      <c r="C42711">
        <v>37411</v>
      </c>
      <c r="D42711" s="93" t="s">
        <v>27746</v>
      </c>
      <c r="E42711" s="93" t="s">
        <v>14</v>
      </c>
    </row>
    <row r="42712" spans="1:5" x14ac:dyDescent="0.25">
      <c r="A42712" s="93" t="s">
        <v>6762</v>
      </c>
      <c r="B42712" t="s">
        <v>21783</v>
      </c>
      <c r="C42712">
        <v>87407</v>
      </c>
      <c r="D42712" s="93" t="s">
        <v>27761</v>
      </c>
      <c r="E42712" s="93" t="s">
        <v>14</v>
      </c>
    </row>
    <row r="42713" spans="1:5" x14ac:dyDescent="0.25">
      <c r="A42713" s="93" t="s">
        <v>6762</v>
      </c>
      <c r="B42713" t="s">
        <v>21783</v>
      </c>
      <c r="C42713">
        <v>88309</v>
      </c>
      <c r="D42713" s="93" t="s">
        <v>29904</v>
      </c>
      <c r="E42713" s="93" t="s">
        <v>14</v>
      </c>
    </row>
    <row r="42714" spans="1:5" x14ac:dyDescent="0.25">
      <c r="A42714" s="93" t="s">
        <v>6762</v>
      </c>
      <c r="B42714" t="s">
        <v>21783</v>
      </c>
      <c r="C42714">
        <v>88316</v>
      </c>
      <c r="D42714" s="93" t="s">
        <v>29904</v>
      </c>
      <c r="E42714" s="93" t="s">
        <v>14</v>
      </c>
    </row>
    <row r="42715" spans="1:5" x14ac:dyDescent="0.25">
      <c r="A42715" s="93" t="s">
        <v>6763</v>
      </c>
      <c r="D42715" s="93" t="s">
        <v>14</v>
      </c>
      <c r="E42715" s="93" t="s">
        <v>36512</v>
      </c>
    </row>
    <row r="42716" spans="1:5" x14ac:dyDescent="0.25">
      <c r="A42716" s="93" t="s">
        <v>6763</v>
      </c>
      <c r="B42716" t="s">
        <v>21791</v>
      </c>
      <c r="C42716">
        <v>37411</v>
      </c>
      <c r="D42716" s="93" t="s">
        <v>27746</v>
      </c>
      <c r="E42716" s="93" t="s">
        <v>14</v>
      </c>
    </row>
    <row r="42717" spans="1:5" x14ac:dyDescent="0.25">
      <c r="A42717" s="93" t="s">
        <v>6763</v>
      </c>
      <c r="B42717" t="s">
        <v>21783</v>
      </c>
      <c r="C42717">
        <v>87292</v>
      </c>
      <c r="D42717" s="93" t="s">
        <v>27761</v>
      </c>
      <c r="E42717" s="93" t="s">
        <v>14</v>
      </c>
    </row>
    <row r="42718" spans="1:5" x14ac:dyDescent="0.25">
      <c r="A42718" s="93" t="s">
        <v>6763</v>
      </c>
      <c r="B42718" t="s">
        <v>21783</v>
      </c>
      <c r="C42718">
        <v>88309</v>
      </c>
      <c r="D42718" s="93" t="s">
        <v>29904</v>
      </c>
      <c r="E42718" s="93" t="s">
        <v>14</v>
      </c>
    </row>
    <row r="42719" spans="1:5" x14ac:dyDescent="0.25">
      <c r="A42719" s="93" t="s">
        <v>6763</v>
      </c>
      <c r="B42719" t="s">
        <v>21783</v>
      </c>
      <c r="C42719">
        <v>88316</v>
      </c>
      <c r="D42719" s="93" t="s">
        <v>29904</v>
      </c>
      <c r="E42719" s="93" t="s">
        <v>14</v>
      </c>
    </row>
    <row r="42720" spans="1:5" x14ac:dyDescent="0.25">
      <c r="A42720" s="93" t="s">
        <v>6763</v>
      </c>
      <c r="B42720" t="s">
        <v>21783</v>
      </c>
      <c r="C42720">
        <v>90668</v>
      </c>
      <c r="D42720" s="93" t="s">
        <v>29890</v>
      </c>
      <c r="E42720" s="93" t="s">
        <v>14</v>
      </c>
    </row>
    <row r="42721" spans="1:5" x14ac:dyDescent="0.25">
      <c r="A42721" s="93" t="s">
        <v>6763</v>
      </c>
      <c r="B42721" t="s">
        <v>21783</v>
      </c>
      <c r="C42721">
        <v>90669</v>
      </c>
      <c r="D42721" s="93" t="s">
        <v>24975</v>
      </c>
      <c r="E42721" s="93" t="s">
        <v>14</v>
      </c>
    </row>
    <row r="42722" spans="1:5" x14ac:dyDescent="0.25">
      <c r="A42722" s="93" t="s">
        <v>6764</v>
      </c>
      <c r="D42722" s="93" t="s">
        <v>14</v>
      </c>
      <c r="E42722" s="93" t="s">
        <v>36513</v>
      </c>
    </row>
    <row r="42723" spans="1:5" x14ac:dyDescent="0.25">
      <c r="A42723" s="93" t="s">
        <v>6764</v>
      </c>
      <c r="B42723" t="s">
        <v>21791</v>
      </c>
      <c r="C42723">
        <v>37411</v>
      </c>
      <c r="D42723" s="93" t="s">
        <v>27746</v>
      </c>
      <c r="E42723" s="93" t="s">
        <v>14</v>
      </c>
    </row>
    <row r="42724" spans="1:5" x14ac:dyDescent="0.25">
      <c r="A42724" s="93" t="s">
        <v>6764</v>
      </c>
      <c r="B42724" t="s">
        <v>21783</v>
      </c>
      <c r="C42724">
        <v>87292</v>
      </c>
      <c r="D42724" s="93" t="s">
        <v>28648</v>
      </c>
      <c r="E42724" s="93" t="s">
        <v>14</v>
      </c>
    </row>
    <row r="42725" spans="1:5" x14ac:dyDescent="0.25">
      <c r="A42725" s="93" t="s">
        <v>6764</v>
      </c>
      <c r="B42725" t="s">
        <v>21783</v>
      </c>
      <c r="C42725">
        <v>88309</v>
      </c>
      <c r="D42725" s="93" t="s">
        <v>24105</v>
      </c>
      <c r="E42725" s="93" t="s">
        <v>14</v>
      </c>
    </row>
    <row r="42726" spans="1:5" x14ac:dyDescent="0.25">
      <c r="A42726" s="93" t="s">
        <v>6764</v>
      </c>
      <c r="B42726" t="s">
        <v>21783</v>
      </c>
      <c r="C42726">
        <v>88316</v>
      </c>
      <c r="D42726" s="93" t="s">
        <v>24105</v>
      </c>
      <c r="E42726" s="93" t="s">
        <v>14</v>
      </c>
    </row>
    <row r="42727" spans="1:5" x14ac:dyDescent="0.25">
      <c r="A42727" s="93" t="s">
        <v>6765</v>
      </c>
      <c r="D42727" s="93" t="s">
        <v>14</v>
      </c>
      <c r="E42727" s="93" t="s">
        <v>36514</v>
      </c>
    </row>
    <row r="42728" spans="1:5" x14ac:dyDescent="0.25">
      <c r="A42728" s="93" t="s">
        <v>6765</v>
      </c>
      <c r="B42728" t="s">
        <v>21791</v>
      </c>
      <c r="C42728">
        <v>37411</v>
      </c>
      <c r="D42728" s="93" t="s">
        <v>27746</v>
      </c>
      <c r="E42728" s="93" t="s">
        <v>14</v>
      </c>
    </row>
    <row r="42729" spans="1:5" x14ac:dyDescent="0.25">
      <c r="A42729" s="93" t="s">
        <v>6765</v>
      </c>
      <c r="B42729" t="s">
        <v>21783</v>
      </c>
      <c r="C42729">
        <v>87369</v>
      </c>
      <c r="D42729" s="93" t="s">
        <v>28648</v>
      </c>
      <c r="E42729" s="93" t="s">
        <v>14</v>
      </c>
    </row>
    <row r="42730" spans="1:5" x14ac:dyDescent="0.25">
      <c r="A42730" s="93" t="s">
        <v>6765</v>
      </c>
      <c r="B42730" t="s">
        <v>21783</v>
      </c>
      <c r="C42730">
        <v>88309</v>
      </c>
      <c r="D42730" s="93" t="s">
        <v>24105</v>
      </c>
      <c r="E42730" s="93" t="s">
        <v>14</v>
      </c>
    </row>
    <row r="42731" spans="1:5" x14ac:dyDescent="0.25">
      <c r="A42731" s="93" t="s">
        <v>6765</v>
      </c>
      <c r="B42731" t="s">
        <v>21783</v>
      </c>
      <c r="C42731">
        <v>88316</v>
      </c>
      <c r="D42731" s="93" t="s">
        <v>24105</v>
      </c>
      <c r="E42731" s="93" t="s">
        <v>14</v>
      </c>
    </row>
    <row r="42732" spans="1:5" x14ac:dyDescent="0.25">
      <c r="A42732" s="93" t="s">
        <v>6766</v>
      </c>
      <c r="D42732" s="93" t="s">
        <v>14</v>
      </c>
      <c r="E42732" s="93" t="s">
        <v>36515</v>
      </c>
    </row>
    <row r="42733" spans="1:5" x14ac:dyDescent="0.25">
      <c r="A42733" s="93" t="s">
        <v>6766</v>
      </c>
      <c r="B42733" t="s">
        <v>21791</v>
      </c>
      <c r="C42733">
        <v>37411</v>
      </c>
      <c r="D42733" s="93" t="s">
        <v>27746</v>
      </c>
      <c r="E42733" s="93" t="s">
        <v>14</v>
      </c>
    </row>
    <row r="42734" spans="1:5" x14ac:dyDescent="0.25">
      <c r="A42734" s="93" t="s">
        <v>6766</v>
      </c>
      <c r="B42734" t="s">
        <v>21783</v>
      </c>
      <c r="C42734">
        <v>87407</v>
      </c>
      <c r="D42734" s="93" t="s">
        <v>28648</v>
      </c>
      <c r="E42734" s="93" t="s">
        <v>14</v>
      </c>
    </row>
    <row r="42735" spans="1:5" x14ac:dyDescent="0.25">
      <c r="A42735" s="93" t="s">
        <v>6766</v>
      </c>
      <c r="B42735" t="s">
        <v>21783</v>
      </c>
      <c r="C42735">
        <v>88309</v>
      </c>
      <c r="D42735" s="93" t="s">
        <v>26158</v>
      </c>
      <c r="E42735" s="93" t="s">
        <v>14</v>
      </c>
    </row>
    <row r="42736" spans="1:5" x14ac:dyDescent="0.25">
      <c r="A42736" s="93" t="s">
        <v>6766</v>
      </c>
      <c r="B42736" t="s">
        <v>21783</v>
      </c>
      <c r="C42736">
        <v>88316</v>
      </c>
      <c r="D42736" s="93" t="s">
        <v>26158</v>
      </c>
      <c r="E42736" s="93" t="s">
        <v>14</v>
      </c>
    </row>
    <row r="42737" spans="1:5" x14ac:dyDescent="0.25">
      <c r="A42737" s="93" t="s">
        <v>6767</v>
      </c>
      <c r="D42737" s="93" t="s">
        <v>14</v>
      </c>
      <c r="E42737" s="93" t="s">
        <v>36516</v>
      </c>
    </row>
    <row r="42738" spans="1:5" x14ac:dyDescent="0.25">
      <c r="A42738" s="93" t="s">
        <v>6767</v>
      </c>
      <c r="B42738" t="s">
        <v>21791</v>
      </c>
      <c r="C42738">
        <v>37411</v>
      </c>
      <c r="D42738" s="93" t="s">
        <v>27746</v>
      </c>
      <c r="E42738" s="93" t="s">
        <v>14</v>
      </c>
    </row>
    <row r="42739" spans="1:5" x14ac:dyDescent="0.25">
      <c r="A42739" s="93" t="s">
        <v>6767</v>
      </c>
      <c r="B42739" t="s">
        <v>21783</v>
      </c>
      <c r="C42739">
        <v>87292</v>
      </c>
      <c r="D42739" s="93" t="s">
        <v>28648</v>
      </c>
      <c r="E42739" s="93" t="s">
        <v>14</v>
      </c>
    </row>
    <row r="42740" spans="1:5" x14ac:dyDescent="0.25">
      <c r="A42740" s="93" t="s">
        <v>6767</v>
      </c>
      <c r="B42740" t="s">
        <v>21783</v>
      </c>
      <c r="C42740">
        <v>88309</v>
      </c>
      <c r="D42740" s="93" t="s">
        <v>26158</v>
      </c>
      <c r="E42740" s="93" t="s">
        <v>14</v>
      </c>
    </row>
    <row r="42741" spans="1:5" x14ac:dyDescent="0.25">
      <c r="A42741" s="93" t="s">
        <v>6767</v>
      </c>
      <c r="B42741" t="s">
        <v>21783</v>
      </c>
      <c r="C42741">
        <v>88316</v>
      </c>
      <c r="D42741" s="93" t="s">
        <v>26158</v>
      </c>
      <c r="E42741" s="93" t="s">
        <v>14</v>
      </c>
    </row>
    <row r="42742" spans="1:5" x14ac:dyDescent="0.25">
      <c r="A42742" s="93" t="s">
        <v>6767</v>
      </c>
      <c r="B42742" t="s">
        <v>21783</v>
      </c>
      <c r="C42742">
        <v>90668</v>
      </c>
      <c r="D42742" s="93" t="s">
        <v>22425</v>
      </c>
      <c r="E42742" s="93" t="s">
        <v>14</v>
      </c>
    </row>
    <row r="42743" spans="1:5" x14ac:dyDescent="0.25">
      <c r="A42743" s="93" t="s">
        <v>6767</v>
      </c>
      <c r="B42743" t="s">
        <v>21783</v>
      </c>
      <c r="C42743">
        <v>90669</v>
      </c>
      <c r="D42743" s="93" t="s">
        <v>29905</v>
      </c>
      <c r="E42743" s="93" t="s">
        <v>14</v>
      </c>
    </row>
    <row r="42744" spans="1:5" x14ac:dyDescent="0.25">
      <c r="A42744" s="93" t="s">
        <v>6768</v>
      </c>
      <c r="D42744" s="93" t="s">
        <v>14</v>
      </c>
      <c r="E42744" s="93" t="s">
        <v>36517</v>
      </c>
    </row>
    <row r="42745" spans="1:5" x14ac:dyDescent="0.25">
      <c r="A42745" s="93" t="s">
        <v>6768</v>
      </c>
      <c r="B42745" t="s">
        <v>21791</v>
      </c>
      <c r="C42745">
        <v>37411</v>
      </c>
      <c r="D42745" s="93" t="s">
        <v>27746</v>
      </c>
      <c r="E42745" s="93" t="s">
        <v>14</v>
      </c>
    </row>
    <row r="42746" spans="1:5" x14ac:dyDescent="0.25">
      <c r="A42746" s="93" t="s">
        <v>6768</v>
      </c>
      <c r="B42746" t="s">
        <v>21783</v>
      </c>
      <c r="C42746">
        <v>87292</v>
      </c>
      <c r="D42746" s="93" t="s">
        <v>27697</v>
      </c>
      <c r="E42746" s="93" t="s">
        <v>14</v>
      </c>
    </row>
    <row r="42747" spans="1:5" x14ac:dyDescent="0.25">
      <c r="A42747" s="93" t="s">
        <v>6768</v>
      </c>
      <c r="B42747" t="s">
        <v>21783</v>
      </c>
      <c r="C42747">
        <v>88309</v>
      </c>
      <c r="D42747" s="93" t="s">
        <v>24105</v>
      </c>
      <c r="E42747" s="93" t="s">
        <v>14</v>
      </c>
    </row>
    <row r="42748" spans="1:5" x14ac:dyDescent="0.25">
      <c r="A42748" s="93" t="s">
        <v>6768</v>
      </c>
      <c r="B42748" t="s">
        <v>21783</v>
      </c>
      <c r="C42748">
        <v>88316</v>
      </c>
      <c r="D42748" s="93" t="s">
        <v>24105</v>
      </c>
      <c r="E42748" s="93" t="s">
        <v>14</v>
      </c>
    </row>
    <row r="42749" spans="1:5" x14ac:dyDescent="0.25">
      <c r="A42749" s="93" t="s">
        <v>6769</v>
      </c>
      <c r="D42749" s="93" t="s">
        <v>14</v>
      </c>
      <c r="E42749" s="93" t="s">
        <v>36518</v>
      </c>
    </row>
    <row r="42750" spans="1:5" x14ac:dyDescent="0.25">
      <c r="A42750" s="93" t="s">
        <v>6769</v>
      </c>
      <c r="B42750" t="s">
        <v>21791</v>
      </c>
      <c r="C42750">
        <v>37411</v>
      </c>
      <c r="D42750" s="93" t="s">
        <v>27746</v>
      </c>
      <c r="E42750" s="93" t="s">
        <v>14</v>
      </c>
    </row>
    <row r="42751" spans="1:5" x14ac:dyDescent="0.25">
      <c r="A42751" s="93" t="s">
        <v>6769</v>
      </c>
      <c r="B42751" t="s">
        <v>21783</v>
      </c>
      <c r="C42751">
        <v>87369</v>
      </c>
      <c r="D42751" s="93" t="s">
        <v>27697</v>
      </c>
      <c r="E42751" s="93" t="s">
        <v>14</v>
      </c>
    </row>
    <row r="42752" spans="1:5" x14ac:dyDescent="0.25">
      <c r="A42752" s="93" t="s">
        <v>6769</v>
      </c>
      <c r="B42752" t="s">
        <v>21783</v>
      </c>
      <c r="C42752">
        <v>88309</v>
      </c>
      <c r="D42752" s="93" t="s">
        <v>24105</v>
      </c>
      <c r="E42752" s="93" t="s">
        <v>14</v>
      </c>
    </row>
    <row r="42753" spans="1:5" x14ac:dyDescent="0.25">
      <c r="A42753" s="93" t="s">
        <v>6769</v>
      </c>
      <c r="B42753" t="s">
        <v>21783</v>
      </c>
      <c r="C42753">
        <v>88316</v>
      </c>
      <c r="D42753" s="93" t="s">
        <v>24105</v>
      </c>
      <c r="E42753" s="93" t="s">
        <v>14</v>
      </c>
    </row>
    <row r="42754" spans="1:5" x14ac:dyDescent="0.25">
      <c r="A42754" s="93" t="s">
        <v>6770</v>
      </c>
      <c r="D42754" s="93" t="s">
        <v>14</v>
      </c>
      <c r="E42754" s="93" t="s">
        <v>36519</v>
      </c>
    </row>
    <row r="42755" spans="1:5" x14ac:dyDescent="0.25">
      <c r="A42755" s="93" t="s">
        <v>6770</v>
      </c>
      <c r="B42755" t="s">
        <v>21791</v>
      </c>
      <c r="C42755">
        <v>37411</v>
      </c>
      <c r="D42755" s="93" t="s">
        <v>27746</v>
      </c>
      <c r="E42755" s="93" t="s">
        <v>14</v>
      </c>
    </row>
    <row r="42756" spans="1:5" x14ac:dyDescent="0.25">
      <c r="A42756" s="93" t="s">
        <v>6770</v>
      </c>
      <c r="B42756" t="s">
        <v>21783</v>
      </c>
      <c r="C42756">
        <v>87407</v>
      </c>
      <c r="D42756" s="93" t="s">
        <v>27697</v>
      </c>
      <c r="E42756" s="93" t="s">
        <v>14</v>
      </c>
    </row>
    <row r="42757" spans="1:5" x14ac:dyDescent="0.25">
      <c r="A42757" s="93" t="s">
        <v>6770</v>
      </c>
      <c r="B42757" t="s">
        <v>21783</v>
      </c>
      <c r="C42757">
        <v>88309</v>
      </c>
      <c r="D42757" s="93" t="s">
        <v>26158</v>
      </c>
      <c r="E42757" s="93" t="s">
        <v>14</v>
      </c>
    </row>
    <row r="42758" spans="1:5" x14ac:dyDescent="0.25">
      <c r="A42758" s="93" t="s">
        <v>6770</v>
      </c>
      <c r="B42758" t="s">
        <v>21783</v>
      </c>
      <c r="C42758">
        <v>88316</v>
      </c>
      <c r="D42758" s="93" t="s">
        <v>26158</v>
      </c>
      <c r="E42758" s="93" t="s">
        <v>14</v>
      </c>
    </row>
    <row r="42759" spans="1:5" x14ac:dyDescent="0.25">
      <c r="A42759" s="93" t="s">
        <v>6771</v>
      </c>
      <c r="D42759" s="93" t="s">
        <v>14</v>
      </c>
      <c r="E42759" s="93" t="s">
        <v>36520</v>
      </c>
    </row>
    <row r="42760" spans="1:5" x14ac:dyDescent="0.25">
      <c r="A42760" s="93" t="s">
        <v>6771</v>
      </c>
      <c r="B42760" t="s">
        <v>21791</v>
      </c>
      <c r="C42760">
        <v>37411</v>
      </c>
      <c r="D42760" s="93" t="s">
        <v>27746</v>
      </c>
      <c r="E42760" s="93" t="s">
        <v>14</v>
      </c>
    </row>
    <row r="42761" spans="1:5" x14ac:dyDescent="0.25">
      <c r="A42761" s="93" t="s">
        <v>6771</v>
      </c>
      <c r="B42761" t="s">
        <v>21783</v>
      </c>
      <c r="C42761">
        <v>87292</v>
      </c>
      <c r="D42761" s="93" t="s">
        <v>27697</v>
      </c>
      <c r="E42761" s="93" t="s">
        <v>14</v>
      </c>
    </row>
    <row r="42762" spans="1:5" x14ac:dyDescent="0.25">
      <c r="A42762" s="93" t="s">
        <v>6771</v>
      </c>
      <c r="B42762" t="s">
        <v>21783</v>
      </c>
      <c r="C42762">
        <v>88309</v>
      </c>
      <c r="D42762" s="93" t="s">
        <v>26158</v>
      </c>
      <c r="E42762" s="93" t="s">
        <v>14</v>
      </c>
    </row>
    <row r="42763" spans="1:5" x14ac:dyDescent="0.25">
      <c r="A42763" s="93" t="s">
        <v>6771</v>
      </c>
      <c r="B42763" t="s">
        <v>21783</v>
      </c>
      <c r="C42763">
        <v>88316</v>
      </c>
      <c r="D42763" s="93" t="s">
        <v>26158</v>
      </c>
      <c r="E42763" s="93" t="s">
        <v>14</v>
      </c>
    </row>
    <row r="42764" spans="1:5" x14ac:dyDescent="0.25">
      <c r="A42764" s="93" t="s">
        <v>6771</v>
      </c>
      <c r="B42764" t="s">
        <v>21783</v>
      </c>
      <c r="C42764">
        <v>90668</v>
      </c>
      <c r="D42764" s="93" t="s">
        <v>28003</v>
      </c>
      <c r="E42764" s="93" t="s">
        <v>14</v>
      </c>
    </row>
    <row r="42765" spans="1:5" x14ac:dyDescent="0.25">
      <c r="A42765" s="93" t="s">
        <v>6771</v>
      </c>
      <c r="B42765" t="s">
        <v>21783</v>
      </c>
      <c r="C42765">
        <v>90669</v>
      </c>
      <c r="D42765" s="93" t="s">
        <v>23884</v>
      </c>
      <c r="E42765" s="93" t="s">
        <v>14</v>
      </c>
    </row>
    <row r="42766" spans="1:5" x14ac:dyDescent="0.25">
      <c r="A42766" s="93" t="s">
        <v>6772</v>
      </c>
      <c r="D42766" s="93" t="s">
        <v>14</v>
      </c>
      <c r="E42766" s="93" t="s">
        <v>36521</v>
      </c>
    </row>
    <row r="42767" spans="1:5" x14ac:dyDescent="0.25">
      <c r="A42767" s="93" t="s">
        <v>6772</v>
      </c>
      <c r="B42767" t="s">
        <v>21791</v>
      </c>
      <c r="C42767">
        <v>37411</v>
      </c>
      <c r="D42767" s="93" t="s">
        <v>27746</v>
      </c>
      <c r="E42767" s="93" t="s">
        <v>14</v>
      </c>
    </row>
    <row r="42768" spans="1:5" x14ac:dyDescent="0.25">
      <c r="A42768" s="93" t="s">
        <v>6772</v>
      </c>
      <c r="B42768" t="s">
        <v>21783</v>
      </c>
      <c r="C42768">
        <v>87292</v>
      </c>
      <c r="D42768" s="93" t="s">
        <v>21902</v>
      </c>
      <c r="E42768" s="93" t="s">
        <v>14</v>
      </c>
    </row>
    <row r="42769" spans="1:5" x14ac:dyDescent="0.25">
      <c r="A42769" s="93" t="s">
        <v>6772</v>
      </c>
      <c r="B42769" t="s">
        <v>21783</v>
      </c>
      <c r="C42769">
        <v>88309</v>
      </c>
      <c r="D42769" s="93" t="s">
        <v>26071</v>
      </c>
      <c r="E42769" s="93" t="s">
        <v>14</v>
      </c>
    </row>
    <row r="42770" spans="1:5" x14ac:dyDescent="0.25">
      <c r="A42770" s="93" t="s">
        <v>6772</v>
      </c>
      <c r="B42770" t="s">
        <v>21783</v>
      </c>
      <c r="C42770">
        <v>88316</v>
      </c>
      <c r="D42770" s="93" t="s">
        <v>26071</v>
      </c>
      <c r="E42770" s="93" t="s">
        <v>14</v>
      </c>
    </row>
    <row r="42771" spans="1:5" x14ac:dyDescent="0.25">
      <c r="A42771" s="93" t="s">
        <v>6773</v>
      </c>
      <c r="D42771" s="93" t="s">
        <v>14</v>
      </c>
      <c r="E42771" s="93" t="s">
        <v>36522</v>
      </c>
    </row>
    <row r="42772" spans="1:5" x14ac:dyDescent="0.25">
      <c r="A42772" s="93" t="s">
        <v>6773</v>
      </c>
      <c r="B42772" t="s">
        <v>21791</v>
      </c>
      <c r="C42772">
        <v>37411</v>
      </c>
      <c r="D42772" s="93" t="s">
        <v>27746</v>
      </c>
      <c r="E42772" s="93" t="s">
        <v>14</v>
      </c>
    </row>
    <row r="42773" spans="1:5" x14ac:dyDescent="0.25">
      <c r="A42773" s="93" t="s">
        <v>6773</v>
      </c>
      <c r="B42773" t="s">
        <v>21783</v>
      </c>
      <c r="C42773">
        <v>87369</v>
      </c>
      <c r="D42773" s="93" t="s">
        <v>21902</v>
      </c>
      <c r="E42773" s="93" t="s">
        <v>14</v>
      </c>
    </row>
    <row r="42774" spans="1:5" x14ac:dyDescent="0.25">
      <c r="A42774" s="93" t="s">
        <v>6773</v>
      </c>
      <c r="B42774" t="s">
        <v>21783</v>
      </c>
      <c r="C42774">
        <v>88309</v>
      </c>
      <c r="D42774" s="93" t="s">
        <v>26071</v>
      </c>
      <c r="E42774" s="93" t="s">
        <v>14</v>
      </c>
    </row>
    <row r="42775" spans="1:5" x14ac:dyDescent="0.25">
      <c r="A42775" s="93" t="s">
        <v>6773</v>
      </c>
      <c r="B42775" t="s">
        <v>21783</v>
      </c>
      <c r="C42775">
        <v>88316</v>
      </c>
      <c r="D42775" s="93" t="s">
        <v>26071</v>
      </c>
      <c r="E42775" s="93" t="s">
        <v>14</v>
      </c>
    </row>
    <row r="42776" spans="1:5" x14ac:dyDescent="0.25">
      <c r="A42776" s="93" t="s">
        <v>6774</v>
      </c>
      <c r="D42776" s="93" t="s">
        <v>14</v>
      </c>
      <c r="E42776" s="93" t="s">
        <v>36523</v>
      </c>
    </row>
    <row r="42777" spans="1:5" x14ac:dyDescent="0.25">
      <c r="A42777" s="93" t="s">
        <v>6774</v>
      </c>
      <c r="B42777" t="s">
        <v>21791</v>
      </c>
      <c r="C42777">
        <v>37411</v>
      </c>
      <c r="D42777" s="93" t="s">
        <v>27746</v>
      </c>
      <c r="E42777" s="93" t="s">
        <v>14</v>
      </c>
    </row>
    <row r="42778" spans="1:5" x14ac:dyDescent="0.25">
      <c r="A42778" s="93" t="s">
        <v>6774</v>
      </c>
      <c r="B42778" t="s">
        <v>21783</v>
      </c>
      <c r="C42778">
        <v>87407</v>
      </c>
      <c r="D42778" s="93" t="s">
        <v>21902</v>
      </c>
      <c r="E42778" s="93" t="s">
        <v>14</v>
      </c>
    </row>
    <row r="42779" spans="1:5" x14ac:dyDescent="0.25">
      <c r="A42779" s="93" t="s">
        <v>6774</v>
      </c>
      <c r="B42779" t="s">
        <v>21783</v>
      </c>
      <c r="C42779">
        <v>88309</v>
      </c>
      <c r="D42779" s="93" t="s">
        <v>25660</v>
      </c>
      <c r="E42779" s="93" t="s">
        <v>14</v>
      </c>
    </row>
    <row r="42780" spans="1:5" x14ac:dyDescent="0.25">
      <c r="A42780" s="93" t="s">
        <v>6774</v>
      </c>
      <c r="B42780" t="s">
        <v>21783</v>
      </c>
      <c r="C42780">
        <v>88316</v>
      </c>
      <c r="D42780" s="93" t="s">
        <v>25660</v>
      </c>
      <c r="E42780" s="93" t="s">
        <v>14</v>
      </c>
    </row>
    <row r="42781" spans="1:5" x14ac:dyDescent="0.25">
      <c r="A42781" s="93" t="s">
        <v>6775</v>
      </c>
      <c r="D42781" s="93" t="s">
        <v>14</v>
      </c>
      <c r="E42781" s="93" t="s">
        <v>36524</v>
      </c>
    </row>
    <row r="42782" spans="1:5" x14ac:dyDescent="0.25">
      <c r="A42782" s="93" t="s">
        <v>6775</v>
      </c>
      <c r="B42782" t="s">
        <v>21791</v>
      </c>
      <c r="C42782">
        <v>37411</v>
      </c>
      <c r="D42782" s="93" t="s">
        <v>27746</v>
      </c>
      <c r="E42782" s="93" t="s">
        <v>14</v>
      </c>
    </row>
    <row r="42783" spans="1:5" x14ac:dyDescent="0.25">
      <c r="A42783" s="93" t="s">
        <v>6775</v>
      </c>
      <c r="B42783" t="s">
        <v>21783</v>
      </c>
      <c r="C42783">
        <v>87292</v>
      </c>
      <c r="D42783" s="93" t="s">
        <v>21902</v>
      </c>
      <c r="E42783" s="93" t="s">
        <v>14</v>
      </c>
    </row>
    <row r="42784" spans="1:5" x14ac:dyDescent="0.25">
      <c r="A42784" s="93" t="s">
        <v>6775</v>
      </c>
      <c r="B42784" t="s">
        <v>21783</v>
      </c>
      <c r="C42784">
        <v>88309</v>
      </c>
      <c r="D42784" s="93" t="s">
        <v>25660</v>
      </c>
      <c r="E42784" s="93" t="s">
        <v>14</v>
      </c>
    </row>
    <row r="42785" spans="1:5" x14ac:dyDescent="0.25">
      <c r="A42785" s="93" t="s">
        <v>6775</v>
      </c>
      <c r="B42785" t="s">
        <v>21783</v>
      </c>
      <c r="C42785">
        <v>88316</v>
      </c>
      <c r="D42785" s="93" t="s">
        <v>25660</v>
      </c>
      <c r="E42785" s="93" t="s">
        <v>14</v>
      </c>
    </row>
    <row r="42786" spans="1:5" x14ac:dyDescent="0.25">
      <c r="A42786" s="93" t="s">
        <v>6775</v>
      </c>
      <c r="B42786" t="s">
        <v>21783</v>
      </c>
      <c r="C42786">
        <v>90668</v>
      </c>
      <c r="D42786" s="93" t="s">
        <v>27291</v>
      </c>
      <c r="E42786" s="93" t="s">
        <v>14</v>
      </c>
    </row>
    <row r="42787" spans="1:5" x14ac:dyDescent="0.25">
      <c r="A42787" s="93" t="s">
        <v>6775</v>
      </c>
      <c r="B42787" t="s">
        <v>21783</v>
      </c>
      <c r="C42787">
        <v>90669</v>
      </c>
      <c r="D42787" s="93" t="s">
        <v>27906</v>
      </c>
      <c r="E42787" s="93" t="s">
        <v>14</v>
      </c>
    </row>
    <row r="42788" spans="1:5" x14ac:dyDescent="0.25">
      <c r="A42788" s="93" t="s">
        <v>6776</v>
      </c>
      <c r="D42788" s="93" t="s">
        <v>14</v>
      </c>
      <c r="E42788" s="93" t="s">
        <v>36525</v>
      </c>
    </row>
    <row r="42789" spans="1:5" x14ac:dyDescent="0.25">
      <c r="A42789" s="93" t="s">
        <v>6776</v>
      </c>
      <c r="B42789" t="s">
        <v>21783</v>
      </c>
      <c r="C42789">
        <v>87292</v>
      </c>
      <c r="D42789" s="93" t="s">
        <v>27761</v>
      </c>
      <c r="E42789" s="93" t="s">
        <v>14</v>
      </c>
    </row>
    <row r="42790" spans="1:5" x14ac:dyDescent="0.25">
      <c r="A42790" s="93" t="s">
        <v>6776</v>
      </c>
      <c r="B42790" t="s">
        <v>21783</v>
      </c>
      <c r="C42790">
        <v>88309</v>
      </c>
      <c r="D42790" s="93" t="s">
        <v>26041</v>
      </c>
      <c r="E42790" s="93" t="s">
        <v>14</v>
      </c>
    </row>
    <row r="42791" spans="1:5" x14ac:dyDescent="0.25">
      <c r="A42791" s="93" t="s">
        <v>6776</v>
      </c>
      <c r="B42791" t="s">
        <v>21783</v>
      </c>
      <c r="C42791">
        <v>88316</v>
      </c>
      <c r="D42791" s="93" t="s">
        <v>26041</v>
      </c>
      <c r="E42791" s="93" t="s">
        <v>14</v>
      </c>
    </row>
    <row r="42792" spans="1:5" x14ac:dyDescent="0.25">
      <c r="A42792" s="93" t="s">
        <v>6777</v>
      </c>
      <c r="D42792" s="93" t="s">
        <v>14</v>
      </c>
      <c r="E42792" s="93" t="s">
        <v>36526</v>
      </c>
    </row>
    <row r="42793" spans="1:5" x14ac:dyDescent="0.25">
      <c r="A42793" s="93" t="s">
        <v>6777</v>
      </c>
      <c r="B42793" t="s">
        <v>21783</v>
      </c>
      <c r="C42793">
        <v>87369</v>
      </c>
      <c r="D42793" s="93" t="s">
        <v>27761</v>
      </c>
      <c r="E42793" s="93" t="s">
        <v>14</v>
      </c>
    </row>
    <row r="42794" spans="1:5" x14ac:dyDescent="0.25">
      <c r="A42794" s="93" t="s">
        <v>6777</v>
      </c>
      <c r="B42794" t="s">
        <v>21783</v>
      </c>
      <c r="C42794">
        <v>88309</v>
      </c>
      <c r="D42794" s="93" t="s">
        <v>26041</v>
      </c>
      <c r="E42794" s="93" t="s">
        <v>14</v>
      </c>
    </row>
    <row r="42795" spans="1:5" x14ac:dyDescent="0.25">
      <c r="A42795" s="93" t="s">
        <v>6777</v>
      </c>
      <c r="B42795" t="s">
        <v>21783</v>
      </c>
      <c r="C42795">
        <v>88316</v>
      </c>
      <c r="D42795" s="93" t="s">
        <v>26041</v>
      </c>
      <c r="E42795" s="93" t="s">
        <v>14</v>
      </c>
    </row>
    <row r="42796" spans="1:5" x14ac:dyDescent="0.25">
      <c r="A42796" s="93" t="s">
        <v>6778</v>
      </c>
      <c r="D42796" s="93" t="s">
        <v>14</v>
      </c>
      <c r="E42796" s="93" t="s">
        <v>36527</v>
      </c>
    </row>
    <row r="42797" spans="1:5" x14ac:dyDescent="0.25">
      <c r="A42797" s="93" t="s">
        <v>6778</v>
      </c>
      <c r="B42797" t="s">
        <v>21783</v>
      </c>
      <c r="C42797">
        <v>87407</v>
      </c>
      <c r="D42797" s="93" t="s">
        <v>27761</v>
      </c>
      <c r="E42797" s="93" t="s">
        <v>14</v>
      </c>
    </row>
    <row r="42798" spans="1:5" x14ac:dyDescent="0.25">
      <c r="A42798" s="93" t="s">
        <v>6778</v>
      </c>
      <c r="B42798" t="s">
        <v>21783</v>
      </c>
      <c r="C42798">
        <v>88309</v>
      </c>
      <c r="D42798" s="93" t="s">
        <v>29906</v>
      </c>
      <c r="E42798" s="93" t="s">
        <v>14</v>
      </c>
    </row>
    <row r="42799" spans="1:5" x14ac:dyDescent="0.25">
      <c r="A42799" s="93" t="s">
        <v>6778</v>
      </c>
      <c r="B42799" t="s">
        <v>21783</v>
      </c>
      <c r="C42799">
        <v>88316</v>
      </c>
      <c r="D42799" s="93" t="s">
        <v>29906</v>
      </c>
      <c r="E42799" s="93" t="s">
        <v>14</v>
      </c>
    </row>
    <row r="42800" spans="1:5" x14ac:dyDescent="0.25">
      <c r="A42800" s="93" t="s">
        <v>6779</v>
      </c>
      <c r="D42800" s="93" t="s">
        <v>14</v>
      </c>
      <c r="E42800" s="93" t="s">
        <v>36528</v>
      </c>
    </row>
    <row r="42801" spans="1:5" x14ac:dyDescent="0.25">
      <c r="A42801" s="93" t="s">
        <v>6779</v>
      </c>
      <c r="B42801" t="s">
        <v>21783</v>
      </c>
      <c r="C42801">
        <v>87292</v>
      </c>
      <c r="D42801" s="93" t="s">
        <v>27761</v>
      </c>
      <c r="E42801" s="93" t="s">
        <v>14</v>
      </c>
    </row>
    <row r="42802" spans="1:5" x14ac:dyDescent="0.25">
      <c r="A42802" s="93" t="s">
        <v>6779</v>
      </c>
      <c r="B42802" t="s">
        <v>21783</v>
      </c>
      <c r="C42802">
        <v>88309</v>
      </c>
      <c r="D42802" s="93" t="s">
        <v>29906</v>
      </c>
      <c r="E42802" s="93" t="s">
        <v>14</v>
      </c>
    </row>
    <row r="42803" spans="1:5" x14ac:dyDescent="0.25">
      <c r="A42803" s="93" t="s">
        <v>6779</v>
      </c>
      <c r="B42803" t="s">
        <v>21783</v>
      </c>
      <c r="C42803">
        <v>88316</v>
      </c>
      <c r="D42803" s="93" t="s">
        <v>29906</v>
      </c>
      <c r="E42803" s="93" t="s">
        <v>14</v>
      </c>
    </row>
    <row r="42804" spans="1:5" x14ac:dyDescent="0.25">
      <c r="A42804" s="93" t="s">
        <v>6779</v>
      </c>
      <c r="B42804" t="s">
        <v>21783</v>
      </c>
      <c r="C42804">
        <v>90668</v>
      </c>
      <c r="D42804" s="93" t="s">
        <v>29890</v>
      </c>
      <c r="E42804" s="93" t="s">
        <v>14</v>
      </c>
    </row>
    <row r="42805" spans="1:5" x14ac:dyDescent="0.25">
      <c r="A42805" s="93" t="s">
        <v>6779</v>
      </c>
      <c r="B42805" t="s">
        <v>21783</v>
      </c>
      <c r="C42805">
        <v>90669</v>
      </c>
      <c r="D42805" s="93" t="s">
        <v>29907</v>
      </c>
      <c r="E42805" s="93" t="s">
        <v>14</v>
      </c>
    </row>
    <row r="42806" spans="1:5" x14ac:dyDescent="0.25">
      <c r="A42806" s="93" t="s">
        <v>6780</v>
      </c>
      <c r="D42806" s="93" t="s">
        <v>14</v>
      </c>
      <c r="E42806" s="93" t="s">
        <v>36529</v>
      </c>
    </row>
    <row r="42807" spans="1:5" x14ac:dyDescent="0.25">
      <c r="A42807" s="93" t="s">
        <v>6780</v>
      </c>
      <c r="B42807" t="s">
        <v>21783</v>
      </c>
      <c r="C42807">
        <v>87292</v>
      </c>
      <c r="D42807" s="93" t="s">
        <v>28648</v>
      </c>
      <c r="E42807" s="93" t="s">
        <v>14</v>
      </c>
    </row>
    <row r="42808" spans="1:5" x14ac:dyDescent="0.25">
      <c r="A42808" s="93" t="s">
        <v>6780</v>
      </c>
      <c r="B42808" t="s">
        <v>21783</v>
      </c>
      <c r="C42808">
        <v>88309</v>
      </c>
      <c r="D42808" s="93" t="s">
        <v>29908</v>
      </c>
      <c r="E42808" s="93" t="s">
        <v>14</v>
      </c>
    </row>
    <row r="42809" spans="1:5" x14ac:dyDescent="0.25">
      <c r="A42809" s="93" t="s">
        <v>6780</v>
      </c>
      <c r="B42809" t="s">
        <v>21783</v>
      </c>
      <c r="C42809">
        <v>88316</v>
      </c>
      <c r="D42809" s="93" t="s">
        <v>29908</v>
      </c>
      <c r="E42809" s="93" t="s">
        <v>14</v>
      </c>
    </row>
    <row r="42810" spans="1:5" x14ac:dyDescent="0.25">
      <c r="A42810" s="93" t="s">
        <v>6781</v>
      </c>
      <c r="D42810" s="93" t="s">
        <v>14</v>
      </c>
      <c r="E42810" s="93" t="s">
        <v>36530</v>
      </c>
    </row>
    <row r="42811" spans="1:5" x14ac:dyDescent="0.25">
      <c r="A42811" s="93" t="s">
        <v>6781</v>
      </c>
      <c r="B42811" t="s">
        <v>21783</v>
      </c>
      <c r="C42811">
        <v>87369</v>
      </c>
      <c r="D42811" s="93" t="s">
        <v>28648</v>
      </c>
      <c r="E42811" s="93" t="s">
        <v>14</v>
      </c>
    </row>
    <row r="42812" spans="1:5" x14ac:dyDescent="0.25">
      <c r="A42812" s="93" t="s">
        <v>6781</v>
      </c>
      <c r="B42812" t="s">
        <v>21783</v>
      </c>
      <c r="C42812">
        <v>88309</v>
      </c>
      <c r="D42812" s="93" t="s">
        <v>29908</v>
      </c>
      <c r="E42812" s="93" t="s">
        <v>14</v>
      </c>
    </row>
    <row r="42813" spans="1:5" x14ac:dyDescent="0.25">
      <c r="A42813" s="93" t="s">
        <v>6781</v>
      </c>
      <c r="B42813" t="s">
        <v>21783</v>
      </c>
      <c r="C42813">
        <v>88316</v>
      </c>
      <c r="D42813" s="93" t="s">
        <v>29908</v>
      </c>
      <c r="E42813" s="93" t="s">
        <v>14</v>
      </c>
    </row>
    <row r="42814" spans="1:5" x14ac:dyDescent="0.25">
      <c r="A42814" s="93" t="s">
        <v>6782</v>
      </c>
      <c r="D42814" s="93" t="s">
        <v>14</v>
      </c>
      <c r="E42814" s="93" t="s">
        <v>36531</v>
      </c>
    </row>
    <row r="42815" spans="1:5" x14ac:dyDescent="0.25">
      <c r="A42815" s="93" t="s">
        <v>6782</v>
      </c>
      <c r="B42815" t="s">
        <v>21783</v>
      </c>
      <c r="C42815">
        <v>87407</v>
      </c>
      <c r="D42815" s="93" t="s">
        <v>28648</v>
      </c>
      <c r="E42815" s="93" t="s">
        <v>14</v>
      </c>
    </row>
    <row r="42816" spans="1:5" x14ac:dyDescent="0.25">
      <c r="A42816" s="93" t="s">
        <v>6782</v>
      </c>
      <c r="B42816" t="s">
        <v>21783</v>
      </c>
      <c r="C42816">
        <v>88309</v>
      </c>
      <c r="D42816" s="93" t="s">
        <v>29909</v>
      </c>
      <c r="E42816" s="93" t="s">
        <v>14</v>
      </c>
    </row>
    <row r="42817" spans="1:5" x14ac:dyDescent="0.25">
      <c r="A42817" s="93" t="s">
        <v>6782</v>
      </c>
      <c r="B42817" t="s">
        <v>21783</v>
      </c>
      <c r="C42817">
        <v>88316</v>
      </c>
      <c r="D42817" s="93" t="s">
        <v>29909</v>
      </c>
      <c r="E42817" s="93" t="s">
        <v>14</v>
      </c>
    </row>
    <row r="42818" spans="1:5" x14ac:dyDescent="0.25">
      <c r="A42818" s="93" t="s">
        <v>6783</v>
      </c>
      <c r="D42818" s="93" t="s">
        <v>14</v>
      </c>
      <c r="E42818" s="93" t="s">
        <v>36532</v>
      </c>
    </row>
    <row r="42819" spans="1:5" x14ac:dyDescent="0.25">
      <c r="A42819" s="93" t="s">
        <v>6783</v>
      </c>
      <c r="B42819" t="s">
        <v>21783</v>
      </c>
      <c r="C42819">
        <v>87292</v>
      </c>
      <c r="D42819" s="93" t="s">
        <v>28648</v>
      </c>
      <c r="E42819" s="93" t="s">
        <v>14</v>
      </c>
    </row>
    <row r="42820" spans="1:5" x14ac:dyDescent="0.25">
      <c r="A42820" s="93" t="s">
        <v>6783</v>
      </c>
      <c r="B42820" t="s">
        <v>21783</v>
      </c>
      <c r="C42820">
        <v>88309</v>
      </c>
      <c r="D42820" s="93" t="s">
        <v>29909</v>
      </c>
      <c r="E42820" s="93" t="s">
        <v>14</v>
      </c>
    </row>
    <row r="42821" spans="1:5" x14ac:dyDescent="0.25">
      <c r="A42821" s="93" t="s">
        <v>6783</v>
      </c>
      <c r="B42821" t="s">
        <v>21783</v>
      </c>
      <c r="C42821">
        <v>88316</v>
      </c>
      <c r="D42821" s="93" t="s">
        <v>29909</v>
      </c>
      <c r="E42821" s="93" t="s">
        <v>14</v>
      </c>
    </row>
    <row r="42822" spans="1:5" x14ac:dyDescent="0.25">
      <c r="A42822" s="93" t="s">
        <v>6783</v>
      </c>
      <c r="B42822" t="s">
        <v>21783</v>
      </c>
      <c r="C42822">
        <v>90668</v>
      </c>
      <c r="D42822" s="93" t="s">
        <v>22425</v>
      </c>
      <c r="E42822" s="93" t="s">
        <v>14</v>
      </c>
    </row>
    <row r="42823" spans="1:5" x14ac:dyDescent="0.25">
      <c r="A42823" s="93" t="s">
        <v>6783</v>
      </c>
      <c r="B42823" t="s">
        <v>21783</v>
      </c>
      <c r="C42823">
        <v>90669</v>
      </c>
      <c r="D42823" s="93" t="s">
        <v>29910</v>
      </c>
      <c r="E42823" s="93" t="s">
        <v>14</v>
      </c>
    </row>
    <row r="42824" spans="1:5" x14ac:dyDescent="0.25">
      <c r="A42824" s="93" t="s">
        <v>6784</v>
      </c>
      <c r="D42824" s="93" t="s">
        <v>14</v>
      </c>
      <c r="E42824" s="93" t="s">
        <v>36533</v>
      </c>
    </row>
    <row r="42825" spans="1:5" x14ac:dyDescent="0.25">
      <c r="A42825" s="93" t="s">
        <v>6784</v>
      </c>
      <c r="B42825" t="s">
        <v>21783</v>
      </c>
      <c r="C42825">
        <v>87292</v>
      </c>
      <c r="D42825" s="93" t="s">
        <v>27697</v>
      </c>
      <c r="E42825" s="93" t="s">
        <v>14</v>
      </c>
    </row>
    <row r="42826" spans="1:5" x14ac:dyDescent="0.25">
      <c r="A42826" s="93" t="s">
        <v>6784</v>
      </c>
      <c r="B42826" t="s">
        <v>21783</v>
      </c>
      <c r="C42826">
        <v>88309</v>
      </c>
      <c r="D42826" s="93" t="s">
        <v>29908</v>
      </c>
      <c r="E42826" s="93" t="s">
        <v>14</v>
      </c>
    </row>
    <row r="42827" spans="1:5" x14ac:dyDescent="0.25">
      <c r="A42827" s="93" t="s">
        <v>6784</v>
      </c>
      <c r="B42827" t="s">
        <v>21783</v>
      </c>
      <c r="C42827">
        <v>88316</v>
      </c>
      <c r="D42827" s="93" t="s">
        <v>29908</v>
      </c>
      <c r="E42827" s="93" t="s">
        <v>14</v>
      </c>
    </row>
    <row r="42828" spans="1:5" x14ac:dyDescent="0.25">
      <c r="A42828" s="93" t="s">
        <v>6785</v>
      </c>
      <c r="D42828" s="93" t="s">
        <v>14</v>
      </c>
      <c r="E42828" s="93" t="s">
        <v>36534</v>
      </c>
    </row>
    <row r="42829" spans="1:5" x14ac:dyDescent="0.25">
      <c r="A42829" s="93" t="s">
        <v>6785</v>
      </c>
      <c r="B42829" t="s">
        <v>21783</v>
      </c>
      <c r="C42829">
        <v>87369</v>
      </c>
      <c r="D42829" s="93" t="s">
        <v>27697</v>
      </c>
      <c r="E42829" s="93" t="s">
        <v>14</v>
      </c>
    </row>
    <row r="42830" spans="1:5" x14ac:dyDescent="0.25">
      <c r="A42830" s="93" t="s">
        <v>6785</v>
      </c>
      <c r="B42830" t="s">
        <v>21783</v>
      </c>
      <c r="C42830">
        <v>88309</v>
      </c>
      <c r="D42830" s="93" t="s">
        <v>29908</v>
      </c>
      <c r="E42830" s="93" t="s">
        <v>14</v>
      </c>
    </row>
    <row r="42831" spans="1:5" x14ac:dyDescent="0.25">
      <c r="A42831" s="93" t="s">
        <v>6785</v>
      </c>
      <c r="B42831" t="s">
        <v>21783</v>
      </c>
      <c r="C42831">
        <v>88316</v>
      </c>
      <c r="D42831" s="93" t="s">
        <v>29908</v>
      </c>
      <c r="E42831" s="93" t="s">
        <v>14</v>
      </c>
    </row>
    <row r="42832" spans="1:5" x14ac:dyDescent="0.25">
      <c r="A42832" s="93" t="s">
        <v>6786</v>
      </c>
      <c r="D42832" s="93" t="s">
        <v>14</v>
      </c>
      <c r="E42832" s="93" t="s">
        <v>36535</v>
      </c>
    </row>
    <row r="42833" spans="1:5" x14ac:dyDescent="0.25">
      <c r="A42833" s="93" t="s">
        <v>6786</v>
      </c>
      <c r="B42833" t="s">
        <v>21783</v>
      </c>
      <c r="C42833">
        <v>87407</v>
      </c>
      <c r="D42833" s="93" t="s">
        <v>27697</v>
      </c>
      <c r="E42833" s="93" t="s">
        <v>14</v>
      </c>
    </row>
    <row r="42834" spans="1:5" x14ac:dyDescent="0.25">
      <c r="A42834" s="93" t="s">
        <v>6786</v>
      </c>
      <c r="B42834" t="s">
        <v>21783</v>
      </c>
      <c r="C42834">
        <v>88309</v>
      </c>
      <c r="D42834" s="93" t="s">
        <v>29909</v>
      </c>
      <c r="E42834" s="93" t="s">
        <v>14</v>
      </c>
    </row>
    <row r="42835" spans="1:5" x14ac:dyDescent="0.25">
      <c r="A42835" s="93" t="s">
        <v>6786</v>
      </c>
      <c r="B42835" t="s">
        <v>21783</v>
      </c>
      <c r="C42835">
        <v>88316</v>
      </c>
      <c r="D42835" s="93" t="s">
        <v>29909</v>
      </c>
      <c r="E42835" s="93" t="s">
        <v>14</v>
      </c>
    </row>
    <row r="42836" spans="1:5" x14ac:dyDescent="0.25">
      <c r="A42836" s="93" t="s">
        <v>6787</v>
      </c>
      <c r="D42836" s="93" t="s">
        <v>14</v>
      </c>
      <c r="E42836" s="93" t="s">
        <v>36536</v>
      </c>
    </row>
    <row r="42837" spans="1:5" x14ac:dyDescent="0.25">
      <c r="A42837" s="93" t="s">
        <v>6787</v>
      </c>
      <c r="B42837" t="s">
        <v>21783</v>
      </c>
      <c r="C42837">
        <v>87292</v>
      </c>
      <c r="D42837" s="93" t="s">
        <v>27697</v>
      </c>
      <c r="E42837" s="93" t="s">
        <v>14</v>
      </c>
    </row>
    <row r="42838" spans="1:5" x14ac:dyDescent="0.25">
      <c r="A42838" s="93" t="s">
        <v>6787</v>
      </c>
      <c r="B42838" t="s">
        <v>21783</v>
      </c>
      <c r="C42838">
        <v>88309</v>
      </c>
      <c r="D42838" s="93" t="s">
        <v>29909</v>
      </c>
      <c r="E42838" s="93" t="s">
        <v>14</v>
      </c>
    </row>
    <row r="42839" spans="1:5" x14ac:dyDescent="0.25">
      <c r="A42839" s="93" t="s">
        <v>6787</v>
      </c>
      <c r="B42839" t="s">
        <v>21783</v>
      </c>
      <c r="C42839">
        <v>88316</v>
      </c>
      <c r="D42839" s="93" t="s">
        <v>29909</v>
      </c>
      <c r="E42839" s="93" t="s">
        <v>14</v>
      </c>
    </row>
    <row r="42840" spans="1:5" x14ac:dyDescent="0.25">
      <c r="A42840" s="93" t="s">
        <v>6787</v>
      </c>
      <c r="B42840" t="s">
        <v>21783</v>
      </c>
      <c r="C42840">
        <v>90668</v>
      </c>
      <c r="D42840" s="93" t="s">
        <v>28003</v>
      </c>
      <c r="E42840" s="93" t="s">
        <v>14</v>
      </c>
    </row>
    <row r="42841" spans="1:5" x14ac:dyDescent="0.25">
      <c r="A42841" s="93" t="s">
        <v>6787</v>
      </c>
      <c r="B42841" t="s">
        <v>21783</v>
      </c>
      <c r="C42841">
        <v>90669</v>
      </c>
      <c r="D42841" s="93" t="s">
        <v>29911</v>
      </c>
      <c r="E42841" s="93" t="s">
        <v>14</v>
      </c>
    </row>
    <row r="42842" spans="1:5" x14ac:dyDescent="0.25">
      <c r="A42842" s="93" t="s">
        <v>6788</v>
      </c>
      <c r="D42842" s="93" t="s">
        <v>14</v>
      </c>
      <c r="E42842" s="93" t="s">
        <v>36537</v>
      </c>
    </row>
    <row r="42843" spans="1:5" x14ac:dyDescent="0.25">
      <c r="A42843" s="93" t="s">
        <v>6788</v>
      </c>
      <c r="B42843" t="s">
        <v>21783</v>
      </c>
      <c r="C42843">
        <v>87292</v>
      </c>
      <c r="D42843" s="93" t="s">
        <v>21902</v>
      </c>
      <c r="E42843" s="93" t="s">
        <v>14</v>
      </c>
    </row>
    <row r="42844" spans="1:5" x14ac:dyDescent="0.25">
      <c r="A42844" s="93" t="s">
        <v>6788</v>
      </c>
      <c r="B42844" t="s">
        <v>21783</v>
      </c>
      <c r="C42844">
        <v>88309</v>
      </c>
      <c r="D42844" s="93" t="s">
        <v>29912</v>
      </c>
      <c r="E42844" s="93" t="s">
        <v>14</v>
      </c>
    </row>
    <row r="42845" spans="1:5" x14ac:dyDescent="0.25">
      <c r="A42845" s="93" t="s">
        <v>6788</v>
      </c>
      <c r="B42845" t="s">
        <v>21783</v>
      </c>
      <c r="C42845">
        <v>88316</v>
      </c>
      <c r="D42845" s="93" t="s">
        <v>29912</v>
      </c>
      <c r="E42845" s="93" t="s">
        <v>14</v>
      </c>
    </row>
    <row r="42846" spans="1:5" x14ac:dyDescent="0.25">
      <c r="A42846" s="93" t="s">
        <v>6789</v>
      </c>
      <c r="D42846" s="93" t="s">
        <v>14</v>
      </c>
      <c r="E42846" s="93" t="s">
        <v>36538</v>
      </c>
    </row>
    <row r="42847" spans="1:5" x14ac:dyDescent="0.25">
      <c r="A42847" s="93" t="s">
        <v>6789</v>
      </c>
      <c r="B42847" t="s">
        <v>21783</v>
      </c>
      <c r="C42847">
        <v>87369</v>
      </c>
      <c r="D42847" s="93" t="s">
        <v>21902</v>
      </c>
      <c r="E42847" s="93" t="s">
        <v>14</v>
      </c>
    </row>
    <row r="42848" spans="1:5" x14ac:dyDescent="0.25">
      <c r="A42848" s="93" t="s">
        <v>6789</v>
      </c>
      <c r="B42848" t="s">
        <v>21783</v>
      </c>
      <c r="C42848">
        <v>88309</v>
      </c>
      <c r="D42848" s="93" t="s">
        <v>29912</v>
      </c>
      <c r="E42848" s="93" t="s">
        <v>14</v>
      </c>
    </row>
    <row r="42849" spans="1:5" x14ac:dyDescent="0.25">
      <c r="A42849" s="93" t="s">
        <v>6789</v>
      </c>
      <c r="B42849" t="s">
        <v>21783</v>
      </c>
      <c r="C42849">
        <v>88316</v>
      </c>
      <c r="D42849" s="93" t="s">
        <v>29912</v>
      </c>
      <c r="E42849" s="93" t="s">
        <v>14</v>
      </c>
    </row>
    <row r="42850" spans="1:5" x14ac:dyDescent="0.25">
      <c r="A42850" s="93" t="s">
        <v>6790</v>
      </c>
      <c r="D42850" s="93" t="s">
        <v>14</v>
      </c>
      <c r="E42850" s="93" t="s">
        <v>36539</v>
      </c>
    </row>
    <row r="42851" spans="1:5" x14ac:dyDescent="0.25">
      <c r="A42851" s="93" t="s">
        <v>6790</v>
      </c>
      <c r="B42851" t="s">
        <v>21783</v>
      </c>
      <c r="C42851">
        <v>87407</v>
      </c>
      <c r="D42851" s="93" t="s">
        <v>21902</v>
      </c>
      <c r="E42851" s="93" t="s">
        <v>14</v>
      </c>
    </row>
    <row r="42852" spans="1:5" x14ac:dyDescent="0.25">
      <c r="A42852" s="93" t="s">
        <v>6790</v>
      </c>
      <c r="B42852" t="s">
        <v>21783</v>
      </c>
      <c r="C42852">
        <v>88309</v>
      </c>
      <c r="D42852" s="93" t="s">
        <v>25881</v>
      </c>
      <c r="E42852" s="93" t="s">
        <v>14</v>
      </c>
    </row>
    <row r="42853" spans="1:5" x14ac:dyDescent="0.25">
      <c r="A42853" s="93" t="s">
        <v>6790</v>
      </c>
      <c r="B42853" t="s">
        <v>21783</v>
      </c>
      <c r="C42853">
        <v>88316</v>
      </c>
      <c r="D42853" s="93" t="s">
        <v>25881</v>
      </c>
      <c r="E42853" s="93" t="s">
        <v>14</v>
      </c>
    </row>
    <row r="42854" spans="1:5" x14ac:dyDescent="0.25">
      <c r="A42854" s="93" t="s">
        <v>6791</v>
      </c>
      <c r="D42854" s="93" t="s">
        <v>14</v>
      </c>
      <c r="E42854" s="93" t="s">
        <v>36540</v>
      </c>
    </row>
    <row r="42855" spans="1:5" x14ac:dyDescent="0.25">
      <c r="A42855" s="93" t="s">
        <v>6791</v>
      </c>
      <c r="B42855" t="s">
        <v>21783</v>
      </c>
      <c r="C42855">
        <v>87292</v>
      </c>
      <c r="D42855" s="93" t="s">
        <v>21902</v>
      </c>
      <c r="E42855" s="93" t="s">
        <v>14</v>
      </c>
    </row>
    <row r="42856" spans="1:5" x14ac:dyDescent="0.25">
      <c r="A42856" s="93" t="s">
        <v>6791</v>
      </c>
      <c r="B42856" t="s">
        <v>21783</v>
      </c>
      <c r="C42856">
        <v>88309</v>
      </c>
      <c r="D42856" s="93" t="s">
        <v>25881</v>
      </c>
      <c r="E42856" s="93" t="s">
        <v>14</v>
      </c>
    </row>
    <row r="42857" spans="1:5" x14ac:dyDescent="0.25">
      <c r="A42857" s="93" t="s">
        <v>6791</v>
      </c>
      <c r="B42857" t="s">
        <v>21783</v>
      </c>
      <c r="C42857">
        <v>88316</v>
      </c>
      <c r="D42857" s="93" t="s">
        <v>25881</v>
      </c>
      <c r="E42857" s="93" t="s">
        <v>14</v>
      </c>
    </row>
    <row r="42858" spans="1:5" x14ac:dyDescent="0.25">
      <c r="A42858" s="93" t="s">
        <v>6791</v>
      </c>
      <c r="B42858" t="s">
        <v>21783</v>
      </c>
      <c r="C42858">
        <v>90668</v>
      </c>
      <c r="D42858" s="93" t="s">
        <v>27291</v>
      </c>
      <c r="E42858" s="93" t="s">
        <v>14</v>
      </c>
    </row>
    <row r="42859" spans="1:5" x14ac:dyDescent="0.25">
      <c r="A42859" s="93" t="s">
        <v>6791</v>
      </c>
      <c r="B42859" t="s">
        <v>21783</v>
      </c>
      <c r="C42859">
        <v>90669</v>
      </c>
      <c r="D42859" s="93" t="s">
        <v>29913</v>
      </c>
      <c r="E42859" s="93" t="s">
        <v>14</v>
      </c>
    </row>
    <row r="42860" spans="1:5" x14ac:dyDescent="0.25">
      <c r="A42860" s="93" t="s">
        <v>6792</v>
      </c>
      <c r="D42860" s="93" t="s">
        <v>14</v>
      </c>
      <c r="E42860" s="93" t="s">
        <v>36541</v>
      </c>
    </row>
    <row r="42861" spans="1:5" x14ac:dyDescent="0.25">
      <c r="A42861" s="93" t="s">
        <v>6792</v>
      </c>
      <c r="B42861" t="s">
        <v>21791</v>
      </c>
      <c r="C42861">
        <v>3315</v>
      </c>
      <c r="D42861" s="93" t="s">
        <v>29831</v>
      </c>
      <c r="E42861" s="93" t="s">
        <v>14</v>
      </c>
    </row>
    <row r="42862" spans="1:5" x14ac:dyDescent="0.25">
      <c r="A42862" s="93" t="s">
        <v>6792</v>
      </c>
      <c r="B42862" t="s">
        <v>21783</v>
      </c>
      <c r="C42862">
        <v>88269</v>
      </c>
      <c r="D42862" s="93" t="s">
        <v>29914</v>
      </c>
      <c r="E42862" s="93" t="s">
        <v>14</v>
      </c>
    </row>
    <row r="42863" spans="1:5" x14ac:dyDescent="0.25">
      <c r="A42863" s="93" t="s">
        <v>6792</v>
      </c>
      <c r="B42863" t="s">
        <v>21783</v>
      </c>
      <c r="C42863">
        <v>88316</v>
      </c>
      <c r="D42863" s="93" t="s">
        <v>29915</v>
      </c>
      <c r="E42863" s="93" t="s">
        <v>14</v>
      </c>
    </row>
    <row r="42864" spans="1:5" x14ac:dyDescent="0.25">
      <c r="A42864" s="93" t="s">
        <v>6793</v>
      </c>
      <c r="D42864" s="93" t="s">
        <v>14</v>
      </c>
      <c r="E42864" s="93" t="s">
        <v>36542</v>
      </c>
    </row>
    <row r="42865" spans="1:5" x14ac:dyDescent="0.25">
      <c r="A42865" s="93" t="s">
        <v>6793</v>
      </c>
      <c r="B42865" t="s">
        <v>21791</v>
      </c>
      <c r="C42865">
        <v>3315</v>
      </c>
      <c r="D42865" s="93" t="s">
        <v>29831</v>
      </c>
      <c r="E42865" s="93" t="s">
        <v>14</v>
      </c>
    </row>
    <row r="42866" spans="1:5" x14ac:dyDescent="0.25">
      <c r="A42866" s="93" t="s">
        <v>6793</v>
      </c>
      <c r="B42866" t="s">
        <v>21783</v>
      </c>
      <c r="C42866">
        <v>88269</v>
      </c>
      <c r="D42866" s="93" t="s">
        <v>29916</v>
      </c>
      <c r="E42866" s="93" t="s">
        <v>14</v>
      </c>
    </row>
    <row r="42867" spans="1:5" x14ac:dyDescent="0.25">
      <c r="A42867" s="93" t="s">
        <v>6793</v>
      </c>
      <c r="B42867" t="s">
        <v>21783</v>
      </c>
      <c r="C42867">
        <v>88316</v>
      </c>
      <c r="D42867" s="93" t="s">
        <v>29917</v>
      </c>
      <c r="E42867" s="93" t="s">
        <v>14</v>
      </c>
    </row>
    <row r="42868" spans="1:5" x14ac:dyDescent="0.25">
      <c r="A42868" s="93" t="s">
        <v>6794</v>
      </c>
      <c r="D42868" s="93" t="s">
        <v>14</v>
      </c>
      <c r="E42868" s="93" t="s">
        <v>36543</v>
      </c>
    </row>
    <row r="42869" spans="1:5" x14ac:dyDescent="0.25">
      <c r="A42869" s="93" t="s">
        <v>6794</v>
      </c>
      <c r="B42869" t="s">
        <v>21791</v>
      </c>
      <c r="C42869">
        <v>3315</v>
      </c>
      <c r="D42869" s="93" t="s">
        <v>29831</v>
      </c>
      <c r="E42869" s="93" t="s">
        <v>14</v>
      </c>
    </row>
    <row r="42870" spans="1:5" x14ac:dyDescent="0.25">
      <c r="A42870" s="93" t="s">
        <v>6794</v>
      </c>
      <c r="B42870" t="s">
        <v>21783</v>
      </c>
      <c r="C42870">
        <v>88269</v>
      </c>
      <c r="D42870" s="93" t="s">
        <v>29918</v>
      </c>
      <c r="E42870" s="93" t="s">
        <v>14</v>
      </c>
    </row>
    <row r="42871" spans="1:5" x14ac:dyDescent="0.25">
      <c r="A42871" s="93" t="s">
        <v>6794</v>
      </c>
      <c r="B42871" t="s">
        <v>21783</v>
      </c>
      <c r="C42871">
        <v>88316</v>
      </c>
      <c r="D42871" s="93" t="s">
        <v>29919</v>
      </c>
      <c r="E42871" s="93" t="s">
        <v>14</v>
      </c>
    </row>
    <row r="42872" spans="1:5" x14ac:dyDescent="0.25">
      <c r="A42872" s="93" t="s">
        <v>6795</v>
      </c>
      <c r="D42872" s="93" t="s">
        <v>14</v>
      </c>
      <c r="E42872" s="93" t="s">
        <v>36544</v>
      </c>
    </row>
    <row r="42873" spans="1:5" x14ac:dyDescent="0.25">
      <c r="A42873" s="93" t="s">
        <v>6795</v>
      </c>
      <c r="B42873" t="s">
        <v>21791</v>
      </c>
      <c r="C42873">
        <v>3315</v>
      </c>
      <c r="D42873" s="93" t="s">
        <v>29838</v>
      </c>
      <c r="E42873" s="93" t="s">
        <v>14</v>
      </c>
    </row>
    <row r="42874" spans="1:5" x14ac:dyDescent="0.25">
      <c r="A42874" s="93" t="s">
        <v>6795</v>
      </c>
      <c r="B42874" t="s">
        <v>21783</v>
      </c>
      <c r="C42874">
        <v>88269</v>
      </c>
      <c r="D42874" s="93" t="s">
        <v>29920</v>
      </c>
      <c r="E42874" s="93" t="s">
        <v>14</v>
      </c>
    </row>
    <row r="42875" spans="1:5" x14ac:dyDescent="0.25">
      <c r="A42875" s="93" t="s">
        <v>6795</v>
      </c>
      <c r="B42875" t="s">
        <v>21783</v>
      </c>
      <c r="C42875">
        <v>88316</v>
      </c>
      <c r="D42875" s="93" t="s">
        <v>24891</v>
      </c>
      <c r="E42875" s="93" t="s">
        <v>14</v>
      </c>
    </row>
    <row r="42876" spans="1:5" x14ac:dyDescent="0.25">
      <c r="A42876" s="93" t="s">
        <v>6796</v>
      </c>
      <c r="D42876" s="93" t="s">
        <v>14</v>
      </c>
      <c r="E42876" s="93" t="s">
        <v>36545</v>
      </c>
    </row>
    <row r="42877" spans="1:5" x14ac:dyDescent="0.25">
      <c r="A42877" s="93" t="s">
        <v>6796</v>
      </c>
      <c r="B42877" t="s">
        <v>21791</v>
      </c>
      <c r="C42877">
        <v>3315</v>
      </c>
      <c r="D42877" s="93" t="s">
        <v>29838</v>
      </c>
      <c r="E42877" s="93" t="s">
        <v>14</v>
      </c>
    </row>
    <row r="42878" spans="1:5" x14ac:dyDescent="0.25">
      <c r="A42878" s="93" t="s">
        <v>6796</v>
      </c>
      <c r="B42878" t="s">
        <v>21783</v>
      </c>
      <c r="C42878">
        <v>88269</v>
      </c>
      <c r="D42878" s="93" t="s">
        <v>29921</v>
      </c>
      <c r="E42878" s="93" t="s">
        <v>14</v>
      </c>
    </row>
    <row r="42879" spans="1:5" x14ac:dyDescent="0.25">
      <c r="A42879" s="93" t="s">
        <v>6796</v>
      </c>
      <c r="B42879" t="s">
        <v>21783</v>
      </c>
      <c r="C42879">
        <v>88316</v>
      </c>
      <c r="D42879" s="93" t="s">
        <v>29922</v>
      </c>
      <c r="E42879" s="93" t="s">
        <v>14</v>
      </c>
    </row>
    <row r="42880" spans="1:5" x14ac:dyDescent="0.25">
      <c r="A42880" s="93" t="s">
        <v>6797</v>
      </c>
      <c r="D42880" s="93" t="s">
        <v>14</v>
      </c>
      <c r="E42880" s="93" t="s">
        <v>36546</v>
      </c>
    </row>
    <row r="42881" spans="1:5" x14ac:dyDescent="0.25">
      <c r="A42881" s="93" t="s">
        <v>6797</v>
      </c>
      <c r="B42881" t="s">
        <v>21791</v>
      </c>
      <c r="C42881">
        <v>3315</v>
      </c>
      <c r="D42881" s="93" t="s">
        <v>29838</v>
      </c>
      <c r="E42881" s="93" t="s">
        <v>14</v>
      </c>
    </row>
    <row r="42882" spans="1:5" x14ac:dyDescent="0.25">
      <c r="A42882" s="93" t="s">
        <v>6797</v>
      </c>
      <c r="B42882" t="s">
        <v>21783</v>
      </c>
      <c r="C42882">
        <v>88269</v>
      </c>
      <c r="D42882" s="93" t="s">
        <v>27865</v>
      </c>
      <c r="E42882" s="93" t="s">
        <v>14</v>
      </c>
    </row>
    <row r="42883" spans="1:5" x14ac:dyDescent="0.25">
      <c r="A42883" s="93" t="s">
        <v>6797</v>
      </c>
      <c r="B42883" t="s">
        <v>21783</v>
      </c>
      <c r="C42883">
        <v>88316</v>
      </c>
      <c r="D42883" s="93" t="s">
        <v>29923</v>
      </c>
      <c r="E42883" s="93" t="s">
        <v>14</v>
      </c>
    </row>
    <row r="42884" spans="1:5" x14ac:dyDescent="0.25">
      <c r="A42884" s="93" t="s">
        <v>6798</v>
      </c>
      <c r="D42884" s="93" t="s">
        <v>14</v>
      </c>
      <c r="E42884" s="93" t="s">
        <v>36547</v>
      </c>
    </row>
    <row r="42885" spans="1:5" x14ac:dyDescent="0.25">
      <c r="A42885" s="93" t="s">
        <v>6798</v>
      </c>
      <c r="B42885" t="s">
        <v>21791</v>
      </c>
      <c r="C42885">
        <v>3315</v>
      </c>
      <c r="D42885" s="93" t="s">
        <v>29831</v>
      </c>
      <c r="E42885" s="93" t="s">
        <v>14</v>
      </c>
    </row>
    <row r="42886" spans="1:5" x14ac:dyDescent="0.25">
      <c r="A42886" s="93" t="s">
        <v>6798</v>
      </c>
      <c r="B42886" t="s">
        <v>21783</v>
      </c>
      <c r="C42886">
        <v>88269</v>
      </c>
      <c r="D42886" s="93" t="s">
        <v>29924</v>
      </c>
      <c r="E42886" s="93" t="s">
        <v>14</v>
      </c>
    </row>
    <row r="42887" spans="1:5" x14ac:dyDescent="0.25">
      <c r="A42887" s="93" t="s">
        <v>6798</v>
      </c>
      <c r="B42887" t="s">
        <v>21783</v>
      </c>
      <c r="C42887">
        <v>88316</v>
      </c>
      <c r="D42887" s="93" t="s">
        <v>29925</v>
      </c>
      <c r="E42887" s="93" t="s">
        <v>14</v>
      </c>
    </row>
    <row r="42888" spans="1:5" x14ac:dyDescent="0.25">
      <c r="A42888" s="93" t="s">
        <v>6799</v>
      </c>
      <c r="D42888" s="93" t="s">
        <v>14</v>
      </c>
      <c r="E42888" s="93" t="s">
        <v>36548</v>
      </c>
    </row>
    <row r="42889" spans="1:5" x14ac:dyDescent="0.25">
      <c r="A42889" s="93" t="s">
        <v>6799</v>
      </c>
      <c r="B42889" t="s">
        <v>21791</v>
      </c>
      <c r="C42889">
        <v>3315</v>
      </c>
      <c r="D42889" s="93" t="s">
        <v>29838</v>
      </c>
      <c r="E42889" s="93" t="s">
        <v>14</v>
      </c>
    </row>
    <row r="42890" spans="1:5" x14ac:dyDescent="0.25">
      <c r="A42890" s="93" t="s">
        <v>6799</v>
      </c>
      <c r="B42890" t="s">
        <v>21783</v>
      </c>
      <c r="C42890">
        <v>88269</v>
      </c>
      <c r="D42890" s="93" t="s">
        <v>29926</v>
      </c>
      <c r="E42890" s="93" t="s">
        <v>14</v>
      </c>
    </row>
    <row r="42891" spans="1:5" x14ac:dyDescent="0.25">
      <c r="A42891" s="93" t="s">
        <v>6799</v>
      </c>
      <c r="B42891" t="s">
        <v>21783</v>
      </c>
      <c r="C42891">
        <v>88316</v>
      </c>
      <c r="D42891" s="93" t="s">
        <v>29927</v>
      </c>
      <c r="E42891" s="93" t="s">
        <v>14</v>
      </c>
    </row>
    <row r="42892" spans="1:5" x14ac:dyDescent="0.25">
      <c r="A42892" s="93" t="s">
        <v>6800</v>
      </c>
      <c r="D42892" s="93" t="s">
        <v>14</v>
      </c>
      <c r="E42892" s="93" t="s">
        <v>36549</v>
      </c>
    </row>
    <row r="42893" spans="1:5" x14ac:dyDescent="0.25">
      <c r="A42893" s="93" t="s">
        <v>6800</v>
      </c>
      <c r="B42893" t="s">
        <v>21791</v>
      </c>
      <c r="C42893">
        <v>3315</v>
      </c>
      <c r="D42893" s="93" t="s">
        <v>29838</v>
      </c>
      <c r="E42893" s="93" t="s">
        <v>14</v>
      </c>
    </row>
    <row r="42894" spans="1:5" x14ac:dyDescent="0.25">
      <c r="A42894" s="93" t="s">
        <v>6800</v>
      </c>
      <c r="B42894" t="s">
        <v>21783</v>
      </c>
      <c r="C42894">
        <v>88269</v>
      </c>
      <c r="D42894" s="93" t="s">
        <v>29928</v>
      </c>
      <c r="E42894" s="93" t="s">
        <v>14</v>
      </c>
    </row>
    <row r="42895" spans="1:5" x14ac:dyDescent="0.25">
      <c r="A42895" s="93" t="s">
        <v>6800</v>
      </c>
      <c r="B42895" t="s">
        <v>21783</v>
      </c>
      <c r="C42895">
        <v>88316</v>
      </c>
      <c r="D42895" s="93" t="s">
        <v>29929</v>
      </c>
      <c r="E42895" s="93" t="s">
        <v>14</v>
      </c>
    </row>
    <row r="42896" spans="1:5" x14ac:dyDescent="0.25">
      <c r="A42896" s="93" t="s">
        <v>6801</v>
      </c>
      <c r="D42896" s="93" t="s">
        <v>14</v>
      </c>
      <c r="E42896" s="93" t="s">
        <v>36550</v>
      </c>
    </row>
    <row r="42897" spans="1:5" x14ac:dyDescent="0.25">
      <c r="A42897" s="93" t="s">
        <v>6801</v>
      </c>
      <c r="B42897" t="s">
        <v>21791</v>
      </c>
      <c r="C42897">
        <v>3315</v>
      </c>
      <c r="D42897" s="93" t="s">
        <v>29851</v>
      </c>
      <c r="E42897" s="93" t="s">
        <v>14</v>
      </c>
    </row>
    <row r="42898" spans="1:5" x14ac:dyDescent="0.25">
      <c r="A42898" s="93" t="s">
        <v>6801</v>
      </c>
      <c r="B42898" t="s">
        <v>21783</v>
      </c>
      <c r="C42898">
        <v>88269</v>
      </c>
      <c r="D42898" s="93" t="s">
        <v>29930</v>
      </c>
      <c r="E42898" s="93" t="s">
        <v>14</v>
      </c>
    </row>
    <row r="42899" spans="1:5" x14ac:dyDescent="0.25">
      <c r="A42899" s="93" t="s">
        <v>6801</v>
      </c>
      <c r="B42899" t="s">
        <v>21783</v>
      </c>
      <c r="C42899">
        <v>88316</v>
      </c>
      <c r="D42899" s="93" t="s">
        <v>29931</v>
      </c>
      <c r="E42899" s="93" t="s">
        <v>14</v>
      </c>
    </row>
    <row r="42900" spans="1:5" x14ac:dyDescent="0.25">
      <c r="A42900" s="93" t="s">
        <v>6802</v>
      </c>
      <c r="D42900" s="93" t="s">
        <v>14</v>
      </c>
      <c r="E42900" s="93" t="s">
        <v>36551</v>
      </c>
    </row>
    <row r="42901" spans="1:5" x14ac:dyDescent="0.25">
      <c r="A42901" s="93" t="s">
        <v>6802</v>
      </c>
      <c r="B42901" t="s">
        <v>21783</v>
      </c>
      <c r="C42901">
        <v>87292</v>
      </c>
      <c r="D42901" s="93" t="s">
        <v>21793</v>
      </c>
      <c r="E42901" s="93" t="s">
        <v>14</v>
      </c>
    </row>
    <row r="42902" spans="1:5" x14ac:dyDescent="0.25">
      <c r="A42902" s="93" t="s">
        <v>6802</v>
      </c>
      <c r="B42902" t="s">
        <v>21783</v>
      </c>
      <c r="C42902">
        <v>88309</v>
      </c>
      <c r="D42902" s="93" t="s">
        <v>29932</v>
      </c>
      <c r="E42902" s="93" t="s">
        <v>14</v>
      </c>
    </row>
    <row r="42903" spans="1:5" x14ac:dyDescent="0.25">
      <c r="A42903" s="93" t="s">
        <v>6802</v>
      </c>
      <c r="B42903" t="s">
        <v>21783</v>
      </c>
      <c r="C42903">
        <v>88316</v>
      </c>
      <c r="D42903" s="93" t="s">
        <v>29933</v>
      </c>
      <c r="E42903" s="93" t="s">
        <v>14</v>
      </c>
    </row>
    <row r="42904" spans="1:5" x14ac:dyDescent="0.25">
      <c r="A42904" s="93" t="s">
        <v>6803</v>
      </c>
      <c r="D42904" s="93" t="s">
        <v>14</v>
      </c>
      <c r="E42904" s="93" t="s">
        <v>36552</v>
      </c>
    </row>
    <row r="42905" spans="1:5" x14ac:dyDescent="0.25">
      <c r="A42905" s="93" t="s">
        <v>6803</v>
      </c>
      <c r="B42905" t="s">
        <v>21783</v>
      </c>
      <c r="C42905">
        <v>87369</v>
      </c>
      <c r="D42905" s="93" t="s">
        <v>21793</v>
      </c>
      <c r="E42905" s="93" t="s">
        <v>14</v>
      </c>
    </row>
    <row r="42906" spans="1:5" x14ac:dyDescent="0.25">
      <c r="A42906" s="93" t="s">
        <v>6803</v>
      </c>
      <c r="B42906" t="s">
        <v>21783</v>
      </c>
      <c r="C42906">
        <v>88309</v>
      </c>
      <c r="D42906" s="93" t="s">
        <v>29932</v>
      </c>
      <c r="E42906" s="93" t="s">
        <v>14</v>
      </c>
    </row>
    <row r="42907" spans="1:5" x14ac:dyDescent="0.25">
      <c r="A42907" s="93" t="s">
        <v>6803</v>
      </c>
      <c r="B42907" t="s">
        <v>21783</v>
      </c>
      <c r="C42907">
        <v>88316</v>
      </c>
      <c r="D42907" s="93" t="s">
        <v>29933</v>
      </c>
      <c r="E42907" s="93" t="s">
        <v>14</v>
      </c>
    </row>
    <row r="42908" spans="1:5" x14ac:dyDescent="0.25">
      <c r="A42908" s="93" t="s">
        <v>6804</v>
      </c>
      <c r="D42908" s="93" t="s">
        <v>14</v>
      </c>
      <c r="E42908" s="93" t="s">
        <v>36553</v>
      </c>
    </row>
    <row r="42909" spans="1:5" x14ac:dyDescent="0.25">
      <c r="A42909" s="93" t="s">
        <v>6804</v>
      </c>
      <c r="B42909" t="s">
        <v>21783</v>
      </c>
      <c r="C42909">
        <v>87407</v>
      </c>
      <c r="D42909" s="93" t="s">
        <v>21793</v>
      </c>
      <c r="E42909" s="93" t="s">
        <v>14</v>
      </c>
    </row>
    <row r="42910" spans="1:5" x14ac:dyDescent="0.25">
      <c r="A42910" s="93" t="s">
        <v>6804</v>
      </c>
      <c r="B42910" t="s">
        <v>21783</v>
      </c>
      <c r="C42910">
        <v>88309</v>
      </c>
      <c r="D42910" s="93" t="s">
        <v>22058</v>
      </c>
      <c r="E42910" s="93" t="s">
        <v>14</v>
      </c>
    </row>
    <row r="42911" spans="1:5" x14ac:dyDescent="0.25">
      <c r="A42911" s="93" t="s">
        <v>6804</v>
      </c>
      <c r="B42911" t="s">
        <v>21783</v>
      </c>
      <c r="C42911">
        <v>88316</v>
      </c>
      <c r="D42911" s="93" t="s">
        <v>28928</v>
      </c>
      <c r="E42911" s="93" t="s">
        <v>14</v>
      </c>
    </row>
    <row r="42912" spans="1:5" x14ac:dyDescent="0.25">
      <c r="A42912" s="93" t="s">
        <v>6805</v>
      </c>
      <c r="D42912" s="93" t="s">
        <v>14</v>
      </c>
      <c r="E42912" s="93" t="s">
        <v>36554</v>
      </c>
    </row>
    <row r="42913" spans="1:5" x14ac:dyDescent="0.25">
      <c r="A42913" s="93" t="s">
        <v>6805</v>
      </c>
      <c r="B42913" t="s">
        <v>21783</v>
      </c>
      <c r="C42913">
        <v>87369</v>
      </c>
      <c r="D42913" s="93" t="s">
        <v>21793</v>
      </c>
      <c r="E42913" s="93" t="s">
        <v>14</v>
      </c>
    </row>
    <row r="42914" spans="1:5" x14ac:dyDescent="0.25">
      <c r="A42914" s="93" t="s">
        <v>6805</v>
      </c>
      <c r="B42914" t="s">
        <v>21783</v>
      </c>
      <c r="C42914">
        <v>88309</v>
      </c>
      <c r="D42914" s="93" t="s">
        <v>27337</v>
      </c>
      <c r="E42914" s="93" t="s">
        <v>14</v>
      </c>
    </row>
    <row r="42915" spans="1:5" x14ac:dyDescent="0.25">
      <c r="A42915" s="93" t="s">
        <v>6805</v>
      </c>
      <c r="B42915" t="s">
        <v>21783</v>
      </c>
      <c r="C42915">
        <v>88316</v>
      </c>
      <c r="D42915" s="93" t="s">
        <v>25356</v>
      </c>
      <c r="E42915" s="93" t="s">
        <v>14</v>
      </c>
    </row>
    <row r="42916" spans="1:5" x14ac:dyDescent="0.25">
      <c r="A42916" s="93" t="s">
        <v>6806</v>
      </c>
      <c r="D42916" s="93" t="s">
        <v>14</v>
      </c>
      <c r="E42916" s="93" t="s">
        <v>36555</v>
      </c>
    </row>
    <row r="42917" spans="1:5" x14ac:dyDescent="0.25">
      <c r="A42917" s="93" t="s">
        <v>6806</v>
      </c>
      <c r="B42917" t="s">
        <v>21783</v>
      </c>
      <c r="C42917">
        <v>87292</v>
      </c>
      <c r="D42917" s="93" t="s">
        <v>21793</v>
      </c>
      <c r="E42917" s="93" t="s">
        <v>14</v>
      </c>
    </row>
    <row r="42918" spans="1:5" x14ac:dyDescent="0.25">
      <c r="A42918" s="93" t="s">
        <v>6806</v>
      </c>
      <c r="B42918" t="s">
        <v>21783</v>
      </c>
      <c r="C42918">
        <v>88309</v>
      </c>
      <c r="D42918" s="93" t="s">
        <v>29934</v>
      </c>
      <c r="E42918" s="93" t="s">
        <v>14</v>
      </c>
    </row>
    <row r="42919" spans="1:5" x14ac:dyDescent="0.25">
      <c r="A42919" s="93" t="s">
        <v>6806</v>
      </c>
      <c r="B42919" t="s">
        <v>21783</v>
      </c>
      <c r="C42919">
        <v>88316</v>
      </c>
      <c r="D42919" s="93" t="s">
        <v>27268</v>
      </c>
      <c r="E42919" s="93" t="s">
        <v>14</v>
      </c>
    </row>
    <row r="42920" spans="1:5" x14ac:dyDescent="0.25">
      <c r="A42920" s="93" t="s">
        <v>6807</v>
      </c>
      <c r="D42920" s="93" t="s">
        <v>14</v>
      </c>
      <c r="E42920" s="93" t="s">
        <v>36556</v>
      </c>
    </row>
    <row r="42921" spans="1:5" x14ac:dyDescent="0.25">
      <c r="A42921" s="93" t="s">
        <v>6807</v>
      </c>
      <c r="B42921" t="s">
        <v>21783</v>
      </c>
      <c r="C42921">
        <v>87369</v>
      </c>
      <c r="D42921" s="93" t="s">
        <v>21793</v>
      </c>
      <c r="E42921" s="93" t="s">
        <v>14</v>
      </c>
    </row>
    <row r="42922" spans="1:5" x14ac:dyDescent="0.25">
      <c r="A42922" s="93" t="s">
        <v>6807</v>
      </c>
      <c r="B42922" t="s">
        <v>21783</v>
      </c>
      <c r="C42922">
        <v>88309</v>
      </c>
      <c r="D42922" s="93" t="s">
        <v>29934</v>
      </c>
      <c r="E42922" s="93" t="s">
        <v>14</v>
      </c>
    </row>
    <row r="42923" spans="1:5" x14ac:dyDescent="0.25">
      <c r="A42923" s="93" t="s">
        <v>6807</v>
      </c>
      <c r="B42923" t="s">
        <v>21783</v>
      </c>
      <c r="C42923">
        <v>88316</v>
      </c>
      <c r="D42923" s="93" t="s">
        <v>27268</v>
      </c>
      <c r="E42923" s="93" t="s">
        <v>14</v>
      </c>
    </row>
    <row r="42924" spans="1:5" x14ac:dyDescent="0.25">
      <c r="A42924" s="93" t="s">
        <v>6808</v>
      </c>
      <c r="D42924" s="93" t="s">
        <v>14</v>
      </c>
      <c r="E42924" s="93" t="s">
        <v>36557</v>
      </c>
    </row>
    <row r="42925" spans="1:5" x14ac:dyDescent="0.25">
      <c r="A42925" s="93" t="s">
        <v>6808</v>
      </c>
      <c r="B42925" t="s">
        <v>21783</v>
      </c>
      <c r="C42925">
        <v>87292</v>
      </c>
      <c r="D42925" s="93" t="s">
        <v>21793</v>
      </c>
      <c r="E42925" s="93" t="s">
        <v>14</v>
      </c>
    </row>
    <row r="42926" spans="1:5" x14ac:dyDescent="0.25">
      <c r="A42926" s="93" t="s">
        <v>6808</v>
      </c>
      <c r="B42926" t="s">
        <v>21783</v>
      </c>
      <c r="C42926">
        <v>88309</v>
      </c>
      <c r="D42926" s="93" t="s">
        <v>26464</v>
      </c>
      <c r="E42926" s="93" t="s">
        <v>14</v>
      </c>
    </row>
    <row r="42927" spans="1:5" x14ac:dyDescent="0.25">
      <c r="A42927" s="93" t="s">
        <v>6808</v>
      </c>
      <c r="B42927" t="s">
        <v>21783</v>
      </c>
      <c r="C42927">
        <v>88316</v>
      </c>
      <c r="D42927" s="93" t="s">
        <v>27328</v>
      </c>
      <c r="E42927" s="93" t="s">
        <v>14</v>
      </c>
    </row>
    <row r="42928" spans="1:5" x14ac:dyDescent="0.25">
      <c r="A42928" s="93" t="s">
        <v>6809</v>
      </c>
      <c r="D42928" s="93" t="s">
        <v>14</v>
      </c>
      <c r="E42928" s="93" t="s">
        <v>36558</v>
      </c>
    </row>
    <row r="42929" spans="1:5" x14ac:dyDescent="0.25">
      <c r="A42929" s="93" t="s">
        <v>6809</v>
      </c>
      <c r="B42929" t="s">
        <v>21783</v>
      </c>
      <c r="C42929">
        <v>87292</v>
      </c>
      <c r="D42929" s="93" t="s">
        <v>22206</v>
      </c>
      <c r="E42929" s="93" t="s">
        <v>14</v>
      </c>
    </row>
    <row r="42930" spans="1:5" x14ac:dyDescent="0.25">
      <c r="A42930" s="93" t="s">
        <v>6809</v>
      </c>
      <c r="B42930" t="s">
        <v>21783</v>
      </c>
      <c r="C42930">
        <v>88309</v>
      </c>
      <c r="D42930" s="93" t="s">
        <v>29935</v>
      </c>
      <c r="E42930" s="93" t="s">
        <v>14</v>
      </c>
    </row>
    <row r="42931" spans="1:5" x14ac:dyDescent="0.25">
      <c r="A42931" s="93" t="s">
        <v>6809</v>
      </c>
      <c r="B42931" t="s">
        <v>21783</v>
      </c>
      <c r="C42931">
        <v>88316</v>
      </c>
      <c r="D42931" s="93" t="s">
        <v>28410</v>
      </c>
      <c r="E42931" s="93" t="s">
        <v>14</v>
      </c>
    </row>
    <row r="42932" spans="1:5" x14ac:dyDescent="0.25">
      <c r="A42932" s="93" t="s">
        <v>6810</v>
      </c>
      <c r="D42932" s="93" t="s">
        <v>14</v>
      </c>
      <c r="E42932" s="93" t="s">
        <v>36559</v>
      </c>
    </row>
    <row r="42933" spans="1:5" x14ac:dyDescent="0.25">
      <c r="A42933" s="93" t="s">
        <v>6810</v>
      </c>
      <c r="B42933" t="s">
        <v>21783</v>
      </c>
      <c r="C42933">
        <v>87369</v>
      </c>
      <c r="D42933" s="93" t="s">
        <v>22206</v>
      </c>
      <c r="E42933" s="93" t="s">
        <v>14</v>
      </c>
    </row>
    <row r="42934" spans="1:5" x14ac:dyDescent="0.25">
      <c r="A42934" s="93" t="s">
        <v>6810</v>
      </c>
      <c r="B42934" t="s">
        <v>21783</v>
      </c>
      <c r="C42934">
        <v>88309</v>
      </c>
      <c r="D42934" s="93" t="s">
        <v>29935</v>
      </c>
      <c r="E42934" s="93" t="s">
        <v>14</v>
      </c>
    </row>
    <row r="42935" spans="1:5" x14ac:dyDescent="0.25">
      <c r="A42935" s="93" t="s">
        <v>6810</v>
      </c>
      <c r="B42935" t="s">
        <v>21783</v>
      </c>
      <c r="C42935">
        <v>88316</v>
      </c>
      <c r="D42935" s="93" t="s">
        <v>28410</v>
      </c>
      <c r="E42935" s="93" t="s">
        <v>14</v>
      </c>
    </row>
    <row r="42936" spans="1:5" x14ac:dyDescent="0.25">
      <c r="A42936" s="93" t="s">
        <v>6811</v>
      </c>
      <c r="D42936" s="93" t="s">
        <v>14</v>
      </c>
      <c r="E42936" s="93" t="s">
        <v>36560</v>
      </c>
    </row>
    <row r="42937" spans="1:5" x14ac:dyDescent="0.25">
      <c r="A42937" s="93" t="s">
        <v>6811</v>
      </c>
      <c r="B42937" t="s">
        <v>21783</v>
      </c>
      <c r="C42937">
        <v>87407</v>
      </c>
      <c r="D42937" s="93" t="s">
        <v>22206</v>
      </c>
      <c r="E42937" s="93" t="s">
        <v>14</v>
      </c>
    </row>
    <row r="42938" spans="1:5" x14ac:dyDescent="0.25">
      <c r="A42938" s="93" t="s">
        <v>6811</v>
      </c>
      <c r="B42938" t="s">
        <v>21783</v>
      </c>
      <c r="C42938">
        <v>88309</v>
      </c>
      <c r="D42938" s="93" t="s">
        <v>22410</v>
      </c>
      <c r="E42938" s="93" t="s">
        <v>14</v>
      </c>
    </row>
    <row r="42939" spans="1:5" x14ac:dyDescent="0.25">
      <c r="A42939" s="93" t="s">
        <v>6811</v>
      </c>
      <c r="B42939" t="s">
        <v>21783</v>
      </c>
      <c r="C42939">
        <v>88316</v>
      </c>
      <c r="D42939" s="93" t="s">
        <v>29644</v>
      </c>
      <c r="E42939" s="93" t="s">
        <v>14</v>
      </c>
    </row>
    <row r="42940" spans="1:5" x14ac:dyDescent="0.25">
      <c r="A42940" s="93" t="s">
        <v>6812</v>
      </c>
      <c r="D42940" s="93" t="s">
        <v>14</v>
      </c>
      <c r="E42940" s="93" t="s">
        <v>36561</v>
      </c>
    </row>
    <row r="42941" spans="1:5" x14ac:dyDescent="0.25">
      <c r="A42941" s="93" t="s">
        <v>6812</v>
      </c>
      <c r="B42941" t="s">
        <v>21783</v>
      </c>
      <c r="C42941">
        <v>87292</v>
      </c>
      <c r="D42941" s="93" t="s">
        <v>21793</v>
      </c>
      <c r="E42941" s="93" t="s">
        <v>14</v>
      </c>
    </row>
    <row r="42942" spans="1:5" x14ac:dyDescent="0.25">
      <c r="A42942" s="93" t="s">
        <v>6812</v>
      </c>
      <c r="B42942" t="s">
        <v>21783</v>
      </c>
      <c r="C42942">
        <v>88309</v>
      </c>
      <c r="D42942" s="93" t="s">
        <v>29936</v>
      </c>
      <c r="E42942" s="93" t="s">
        <v>14</v>
      </c>
    </row>
    <row r="42943" spans="1:5" x14ac:dyDescent="0.25">
      <c r="A42943" s="93" t="s">
        <v>6812</v>
      </c>
      <c r="B42943" t="s">
        <v>21783</v>
      </c>
      <c r="C42943">
        <v>88316</v>
      </c>
      <c r="D42943" s="93" t="s">
        <v>22226</v>
      </c>
      <c r="E42943" s="93" t="s">
        <v>14</v>
      </c>
    </row>
    <row r="42944" spans="1:5" x14ac:dyDescent="0.25">
      <c r="A42944" s="93" t="s">
        <v>6813</v>
      </c>
      <c r="D42944" s="93" t="s">
        <v>14</v>
      </c>
      <c r="E42944" s="93" t="s">
        <v>36562</v>
      </c>
    </row>
    <row r="42945" spans="1:5" x14ac:dyDescent="0.25">
      <c r="A42945" s="93" t="s">
        <v>6813</v>
      </c>
      <c r="B42945" t="s">
        <v>21783</v>
      </c>
      <c r="C42945">
        <v>87369</v>
      </c>
      <c r="D42945" s="93" t="s">
        <v>21793</v>
      </c>
      <c r="E42945" s="93" t="s">
        <v>14</v>
      </c>
    </row>
    <row r="42946" spans="1:5" x14ac:dyDescent="0.25">
      <c r="A42946" s="93" t="s">
        <v>6813</v>
      </c>
      <c r="B42946" t="s">
        <v>21783</v>
      </c>
      <c r="C42946">
        <v>88309</v>
      </c>
      <c r="D42946" s="93" t="s">
        <v>29936</v>
      </c>
      <c r="E42946" s="93" t="s">
        <v>14</v>
      </c>
    </row>
    <row r="42947" spans="1:5" x14ac:dyDescent="0.25">
      <c r="A42947" s="93" t="s">
        <v>6813</v>
      </c>
      <c r="B42947" t="s">
        <v>21783</v>
      </c>
      <c r="C42947">
        <v>88316</v>
      </c>
      <c r="D42947" s="93" t="s">
        <v>22226</v>
      </c>
      <c r="E42947" s="93" t="s">
        <v>14</v>
      </c>
    </row>
    <row r="42948" spans="1:5" x14ac:dyDescent="0.25">
      <c r="A42948" s="93" t="s">
        <v>6814</v>
      </c>
      <c r="D42948" s="93" t="s">
        <v>14</v>
      </c>
      <c r="E42948" s="93" t="s">
        <v>36563</v>
      </c>
    </row>
    <row r="42949" spans="1:5" x14ac:dyDescent="0.25">
      <c r="A42949" s="93" t="s">
        <v>6814</v>
      </c>
      <c r="B42949" t="s">
        <v>21783</v>
      </c>
      <c r="C42949">
        <v>87292</v>
      </c>
      <c r="D42949" s="93" t="s">
        <v>21793</v>
      </c>
      <c r="E42949" s="93" t="s">
        <v>14</v>
      </c>
    </row>
    <row r="42950" spans="1:5" x14ac:dyDescent="0.25">
      <c r="A42950" s="93" t="s">
        <v>6814</v>
      </c>
      <c r="B42950" t="s">
        <v>21783</v>
      </c>
      <c r="C42950">
        <v>88309</v>
      </c>
      <c r="D42950" s="93" t="s">
        <v>27673</v>
      </c>
      <c r="E42950" s="93" t="s">
        <v>14</v>
      </c>
    </row>
    <row r="42951" spans="1:5" x14ac:dyDescent="0.25">
      <c r="A42951" s="93" t="s">
        <v>6814</v>
      </c>
      <c r="B42951" t="s">
        <v>21783</v>
      </c>
      <c r="C42951">
        <v>88316</v>
      </c>
      <c r="D42951" s="93" t="s">
        <v>27669</v>
      </c>
      <c r="E42951" s="93" t="s">
        <v>14</v>
      </c>
    </row>
    <row r="42952" spans="1:5" x14ac:dyDescent="0.25">
      <c r="A42952" s="93" t="s">
        <v>6815</v>
      </c>
      <c r="D42952" s="93" t="s">
        <v>14</v>
      </c>
      <c r="E42952" s="93" t="s">
        <v>36564</v>
      </c>
    </row>
    <row r="42953" spans="1:5" x14ac:dyDescent="0.25">
      <c r="A42953" s="93" t="s">
        <v>6815</v>
      </c>
      <c r="B42953" t="s">
        <v>21783</v>
      </c>
      <c r="C42953">
        <v>87369</v>
      </c>
      <c r="D42953" s="93" t="s">
        <v>21793</v>
      </c>
      <c r="E42953" s="93" t="s">
        <v>14</v>
      </c>
    </row>
    <row r="42954" spans="1:5" x14ac:dyDescent="0.25">
      <c r="A42954" s="93" t="s">
        <v>6815</v>
      </c>
      <c r="B42954" t="s">
        <v>21783</v>
      </c>
      <c r="C42954">
        <v>88309</v>
      </c>
      <c r="D42954" s="93" t="s">
        <v>27673</v>
      </c>
      <c r="E42954" s="93" t="s">
        <v>14</v>
      </c>
    </row>
    <row r="42955" spans="1:5" x14ac:dyDescent="0.25">
      <c r="A42955" s="93" t="s">
        <v>6815</v>
      </c>
      <c r="B42955" t="s">
        <v>21783</v>
      </c>
      <c r="C42955">
        <v>88316</v>
      </c>
      <c r="D42955" s="93" t="s">
        <v>27669</v>
      </c>
      <c r="E42955" s="93" t="s">
        <v>14</v>
      </c>
    </row>
    <row r="42956" spans="1:5" x14ac:dyDescent="0.25">
      <c r="A42956" s="93" t="s">
        <v>6816</v>
      </c>
      <c r="D42956" s="93" t="s">
        <v>14</v>
      </c>
      <c r="E42956" s="93" t="s">
        <v>36565</v>
      </c>
    </row>
    <row r="42957" spans="1:5" x14ac:dyDescent="0.25">
      <c r="A42957" s="93" t="s">
        <v>6816</v>
      </c>
      <c r="B42957" t="s">
        <v>21783</v>
      </c>
      <c r="C42957">
        <v>87292</v>
      </c>
      <c r="D42957" s="93" t="s">
        <v>21793</v>
      </c>
      <c r="E42957" s="93" t="s">
        <v>14</v>
      </c>
    </row>
    <row r="42958" spans="1:5" x14ac:dyDescent="0.25">
      <c r="A42958" s="93" t="s">
        <v>6816</v>
      </c>
      <c r="B42958" t="s">
        <v>21783</v>
      </c>
      <c r="C42958">
        <v>88309</v>
      </c>
      <c r="D42958" s="93" t="s">
        <v>27337</v>
      </c>
      <c r="E42958" s="93" t="s">
        <v>14</v>
      </c>
    </row>
    <row r="42959" spans="1:5" x14ac:dyDescent="0.25">
      <c r="A42959" s="93" t="s">
        <v>6816</v>
      </c>
      <c r="B42959" t="s">
        <v>21783</v>
      </c>
      <c r="C42959">
        <v>88316</v>
      </c>
      <c r="D42959" s="93" t="s">
        <v>25356</v>
      </c>
      <c r="E42959" s="93" t="s">
        <v>14</v>
      </c>
    </row>
    <row r="42960" spans="1:5" x14ac:dyDescent="0.25">
      <c r="A42960" s="93" t="s">
        <v>6817</v>
      </c>
      <c r="D42960" s="93" t="s">
        <v>14</v>
      </c>
      <c r="E42960" s="93" t="s">
        <v>36566</v>
      </c>
    </row>
    <row r="42961" spans="1:5" x14ac:dyDescent="0.25">
      <c r="A42961" s="93" t="s">
        <v>6817</v>
      </c>
      <c r="B42961" t="s">
        <v>21783</v>
      </c>
      <c r="C42961">
        <v>87369</v>
      </c>
      <c r="D42961" s="93" t="s">
        <v>21793</v>
      </c>
      <c r="E42961" s="93" t="s">
        <v>14</v>
      </c>
    </row>
    <row r="42962" spans="1:5" x14ac:dyDescent="0.25">
      <c r="A42962" s="93" t="s">
        <v>6817</v>
      </c>
      <c r="B42962" t="s">
        <v>21783</v>
      </c>
      <c r="C42962">
        <v>88309</v>
      </c>
      <c r="D42962" s="93" t="s">
        <v>26464</v>
      </c>
      <c r="E42962" s="93" t="s">
        <v>14</v>
      </c>
    </row>
    <row r="42963" spans="1:5" x14ac:dyDescent="0.25">
      <c r="A42963" s="93" t="s">
        <v>6817</v>
      </c>
      <c r="B42963" t="s">
        <v>21783</v>
      </c>
      <c r="C42963">
        <v>88316</v>
      </c>
      <c r="D42963" s="93" t="s">
        <v>27328</v>
      </c>
      <c r="E42963" s="93" t="s">
        <v>14</v>
      </c>
    </row>
    <row r="42964" spans="1:5" x14ac:dyDescent="0.25">
      <c r="A42964" s="93" t="s">
        <v>6818</v>
      </c>
      <c r="D42964" s="93" t="s">
        <v>14</v>
      </c>
      <c r="E42964" s="93" t="s">
        <v>36567</v>
      </c>
    </row>
    <row r="42965" spans="1:5" x14ac:dyDescent="0.25">
      <c r="A42965" s="93" t="s">
        <v>6818</v>
      </c>
      <c r="B42965" t="s">
        <v>21783</v>
      </c>
      <c r="C42965">
        <v>87292</v>
      </c>
      <c r="D42965" s="93" t="s">
        <v>22206</v>
      </c>
      <c r="E42965" s="93" t="s">
        <v>14</v>
      </c>
    </row>
    <row r="42966" spans="1:5" x14ac:dyDescent="0.25">
      <c r="A42966" s="93" t="s">
        <v>6818</v>
      </c>
      <c r="B42966" t="s">
        <v>21783</v>
      </c>
      <c r="C42966">
        <v>88309</v>
      </c>
      <c r="D42966" s="93" t="s">
        <v>29937</v>
      </c>
      <c r="E42966" s="93" t="s">
        <v>14</v>
      </c>
    </row>
    <row r="42967" spans="1:5" x14ac:dyDescent="0.25">
      <c r="A42967" s="93" t="s">
        <v>6818</v>
      </c>
      <c r="B42967" t="s">
        <v>21783</v>
      </c>
      <c r="C42967">
        <v>88316</v>
      </c>
      <c r="D42967" s="93" t="s">
        <v>27813</v>
      </c>
      <c r="E42967" s="93" t="s">
        <v>14</v>
      </c>
    </row>
    <row r="42968" spans="1:5" x14ac:dyDescent="0.25">
      <c r="A42968" s="93" t="s">
        <v>6819</v>
      </c>
      <c r="D42968" s="93" t="s">
        <v>14</v>
      </c>
      <c r="E42968" s="93" t="s">
        <v>36568</v>
      </c>
    </row>
    <row r="42969" spans="1:5" x14ac:dyDescent="0.25">
      <c r="A42969" s="93" t="s">
        <v>6819</v>
      </c>
      <c r="B42969" t="s">
        <v>21783</v>
      </c>
      <c r="C42969">
        <v>87369</v>
      </c>
      <c r="D42969" s="93" t="s">
        <v>22206</v>
      </c>
      <c r="E42969" s="93" t="s">
        <v>14</v>
      </c>
    </row>
    <row r="42970" spans="1:5" x14ac:dyDescent="0.25">
      <c r="A42970" s="93" t="s">
        <v>6819</v>
      </c>
      <c r="B42970" t="s">
        <v>21783</v>
      </c>
      <c r="C42970">
        <v>88309</v>
      </c>
      <c r="D42970" s="93" t="s">
        <v>29937</v>
      </c>
      <c r="E42970" s="93" t="s">
        <v>14</v>
      </c>
    </row>
    <row r="42971" spans="1:5" x14ac:dyDescent="0.25">
      <c r="A42971" s="93" t="s">
        <v>6819</v>
      </c>
      <c r="B42971" t="s">
        <v>21783</v>
      </c>
      <c r="C42971">
        <v>88316</v>
      </c>
      <c r="D42971" s="93" t="s">
        <v>27813</v>
      </c>
      <c r="E42971" s="93" t="s">
        <v>14</v>
      </c>
    </row>
    <row r="42972" spans="1:5" x14ac:dyDescent="0.25">
      <c r="A42972" s="93" t="s">
        <v>6820</v>
      </c>
      <c r="D42972" s="93" t="s">
        <v>14</v>
      </c>
      <c r="E42972" s="93" t="s">
        <v>36569</v>
      </c>
    </row>
    <row r="42973" spans="1:5" x14ac:dyDescent="0.25">
      <c r="A42973" s="93" t="s">
        <v>6820</v>
      </c>
      <c r="B42973" t="s">
        <v>21783</v>
      </c>
      <c r="C42973">
        <v>87292</v>
      </c>
      <c r="D42973" s="93" t="s">
        <v>22206</v>
      </c>
      <c r="E42973" s="93" t="s">
        <v>14</v>
      </c>
    </row>
    <row r="42974" spans="1:5" x14ac:dyDescent="0.25">
      <c r="A42974" s="93" t="s">
        <v>6820</v>
      </c>
      <c r="B42974" t="s">
        <v>21783</v>
      </c>
      <c r="C42974">
        <v>88309</v>
      </c>
      <c r="D42974" s="93" t="s">
        <v>29938</v>
      </c>
      <c r="E42974" s="93" t="s">
        <v>14</v>
      </c>
    </row>
    <row r="42975" spans="1:5" x14ac:dyDescent="0.25">
      <c r="A42975" s="93" t="s">
        <v>6820</v>
      </c>
      <c r="B42975" t="s">
        <v>21783</v>
      </c>
      <c r="C42975">
        <v>88316</v>
      </c>
      <c r="D42975" s="93" t="s">
        <v>29939</v>
      </c>
      <c r="E42975" s="93" t="s">
        <v>14</v>
      </c>
    </row>
    <row r="42976" spans="1:5" x14ac:dyDescent="0.25">
      <c r="A42976" s="93" t="s">
        <v>6821</v>
      </c>
      <c r="D42976" s="93" t="s">
        <v>14</v>
      </c>
      <c r="E42976" s="93" t="s">
        <v>36570</v>
      </c>
    </row>
    <row r="42977" spans="1:5" x14ac:dyDescent="0.25">
      <c r="A42977" s="93" t="s">
        <v>6821</v>
      </c>
      <c r="B42977" t="s">
        <v>21783</v>
      </c>
      <c r="C42977">
        <v>87369</v>
      </c>
      <c r="D42977" s="93" t="s">
        <v>22206</v>
      </c>
      <c r="E42977" s="93" t="s">
        <v>14</v>
      </c>
    </row>
    <row r="42978" spans="1:5" x14ac:dyDescent="0.25">
      <c r="A42978" s="93" t="s">
        <v>6821</v>
      </c>
      <c r="B42978" t="s">
        <v>21783</v>
      </c>
      <c r="C42978">
        <v>88309</v>
      </c>
      <c r="D42978" s="93" t="s">
        <v>29938</v>
      </c>
      <c r="E42978" s="93" t="s">
        <v>14</v>
      </c>
    </row>
    <row r="42979" spans="1:5" x14ac:dyDescent="0.25">
      <c r="A42979" s="93" t="s">
        <v>6821</v>
      </c>
      <c r="B42979" t="s">
        <v>21783</v>
      </c>
      <c r="C42979">
        <v>88316</v>
      </c>
      <c r="D42979" s="93" t="s">
        <v>29939</v>
      </c>
      <c r="E42979" s="93" t="s">
        <v>14</v>
      </c>
    </row>
    <row r="42980" spans="1:5" x14ac:dyDescent="0.25">
      <c r="A42980" s="93" t="s">
        <v>6822</v>
      </c>
      <c r="D42980" s="93" t="s">
        <v>14</v>
      </c>
      <c r="E42980" s="93" t="s">
        <v>36571</v>
      </c>
    </row>
    <row r="42981" spans="1:5" x14ac:dyDescent="0.25">
      <c r="A42981" s="93" t="s">
        <v>6822</v>
      </c>
      <c r="B42981" t="s">
        <v>21783</v>
      </c>
      <c r="C42981">
        <v>87292</v>
      </c>
      <c r="D42981" s="93" t="s">
        <v>22206</v>
      </c>
      <c r="E42981" s="93" t="s">
        <v>14</v>
      </c>
    </row>
    <row r="42982" spans="1:5" x14ac:dyDescent="0.25">
      <c r="A42982" s="93" t="s">
        <v>6822</v>
      </c>
      <c r="B42982" t="s">
        <v>21783</v>
      </c>
      <c r="C42982">
        <v>88309</v>
      </c>
      <c r="D42982" s="93" t="s">
        <v>29940</v>
      </c>
      <c r="E42982" s="93" t="s">
        <v>14</v>
      </c>
    </row>
    <row r="42983" spans="1:5" x14ac:dyDescent="0.25">
      <c r="A42983" s="93" t="s">
        <v>6822</v>
      </c>
      <c r="B42983" t="s">
        <v>21783</v>
      </c>
      <c r="C42983">
        <v>88316</v>
      </c>
      <c r="D42983" s="93" t="s">
        <v>28005</v>
      </c>
      <c r="E42983" s="93" t="s">
        <v>14</v>
      </c>
    </row>
    <row r="42984" spans="1:5" x14ac:dyDescent="0.25">
      <c r="A42984" s="93" t="s">
        <v>6823</v>
      </c>
      <c r="D42984" s="93" t="s">
        <v>14</v>
      </c>
      <c r="E42984" s="93" t="s">
        <v>36572</v>
      </c>
    </row>
    <row r="42985" spans="1:5" x14ac:dyDescent="0.25">
      <c r="A42985" s="93" t="s">
        <v>6823</v>
      </c>
      <c r="B42985" t="s">
        <v>21783</v>
      </c>
      <c r="C42985">
        <v>87369</v>
      </c>
      <c r="D42985" s="93" t="s">
        <v>22206</v>
      </c>
      <c r="E42985" s="93" t="s">
        <v>14</v>
      </c>
    </row>
    <row r="42986" spans="1:5" x14ac:dyDescent="0.25">
      <c r="A42986" s="93" t="s">
        <v>6823</v>
      </c>
      <c r="B42986" t="s">
        <v>21783</v>
      </c>
      <c r="C42986">
        <v>88309</v>
      </c>
      <c r="D42986" s="93" t="s">
        <v>29940</v>
      </c>
      <c r="E42986" s="93" t="s">
        <v>14</v>
      </c>
    </row>
    <row r="42987" spans="1:5" x14ac:dyDescent="0.25">
      <c r="A42987" s="93" t="s">
        <v>6823</v>
      </c>
      <c r="B42987" t="s">
        <v>21783</v>
      </c>
      <c r="C42987">
        <v>88316</v>
      </c>
      <c r="D42987" s="93" t="s">
        <v>28005</v>
      </c>
      <c r="E42987" s="93" t="s">
        <v>14</v>
      </c>
    </row>
    <row r="42988" spans="1:5" x14ac:dyDescent="0.25">
      <c r="A42988" s="93" t="s">
        <v>6824</v>
      </c>
      <c r="D42988" s="93" t="s">
        <v>14</v>
      </c>
      <c r="E42988" s="93" t="s">
        <v>36573</v>
      </c>
    </row>
    <row r="42989" spans="1:5" x14ac:dyDescent="0.25">
      <c r="A42989" s="93" t="s">
        <v>6824</v>
      </c>
      <c r="B42989" t="s">
        <v>21783</v>
      </c>
      <c r="C42989">
        <v>87292</v>
      </c>
      <c r="D42989" s="93" t="s">
        <v>22206</v>
      </c>
      <c r="E42989" s="93" t="s">
        <v>14</v>
      </c>
    </row>
    <row r="42990" spans="1:5" x14ac:dyDescent="0.25">
      <c r="A42990" s="93" t="s">
        <v>6824</v>
      </c>
      <c r="B42990" t="s">
        <v>21783</v>
      </c>
      <c r="C42990">
        <v>88309</v>
      </c>
      <c r="D42990" s="93" t="s">
        <v>29941</v>
      </c>
      <c r="E42990" s="93" t="s">
        <v>14</v>
      </c>
    </row>
    <row r="42991" spans="1:5" x14ac:dyDescent="0.25">
      <c r="A42991" s="93" t="s">
        <v>6824</v>
      </c>
      <c r="B42991" t="s">
        <v>21783</v>
      </c>
      <c r="C42991">
        <v>88316</v>
      </c>
      <c r="D42991" s="93" t="s">
        <v>24537</v>
      </c>
      <c r="E42991" s="93" t="s">
        <v>14</v>
      </c>
    </row>
    <row r="42992" spans="1:5" x14ac:dyDescent="0.25">
      <c r="A42992" s="93" t="s">
        <v>6825</v>
      </c>
      <c r="D42992" s="93" t="s">
        <v>14</v>
      </c>
      <c r="E42992" s="93" t="s">
        <v>36574</v>
      </c>
    </row>
    <row r="42993" spans="1:5" x14ac:dyDescent="0.25">
      <c r="A42993" s="93" t="s">
        <v>6825</v>
      </c>
      <c r="B42993" t="s">
        <v>21783</v>
      </c>
      <c r="C42993">
        <v>87369</v>
      </c>
      <c r="D42993" s="93" t="s">
        <v>22206</v>
      </c>
      <c r="E42993" s="93" t="s">
        <v>14</v>
      </c>
    </row>
    <row r="42994" spans="1:5" x14ac:dyDescent="0.25">
      <c r="A42994" s="93" t="s">
        <v>6825</v>
      </c>
      <c r="B42994" t="s">
        <v>21783</v>
      </c>
      <c r="C42994">
        <v>88309</v>
      </c>
      <c r="D42994" s="93" t="s">
        <v>29941</v>
      </c>
      <c r="E42994" s="93" t="s">
        <v>14</v>
      </c>
    </row>
    <row r="42995" spans="1:5" x14ac:dyDescent="0.25">
      <c r="A42995" s="93" t="s">
        <v>6825</v>
      </c>
      <c r="B42995" t="s">
        <v>21783</v>
      </c>
      <c r="C42995">
        <v>88316</v>
      </c>
      <c r="D42995" s="93" t="s">
        <v>24537</v>
      </c>
      <c r="E42995" s="93" t="s">
        <v>14</v>
      </c>
    </row>
    <row r="42996" spans="1:5" x14ac:dyDescent="0.25">
      <c r="A42996" s="93" t="s">
        <v>6826</v>
      </c>
      <c r="D42996" s="93" t="s">
        <v>14</v>
      </c>
      <c r="E42996" s="93" t="s">
        <v>36575</v>
      </c>
    </row>
    <row r="42997" spans="1:5" x14ac:dyDescent="0.25">
      <c r="A42997" s="93" t="s">
        <v>6826</v>
      </c>
      <c r="B42997" t="s">
        <v>21783</v>
      </c>
      <c r="C42997">
        <v>87292</v>
      </c>
      <c r="D42997" s="93" t="s">
        <v>22206</v>
      </c>
      <c r="E42997" s="93" t="s">
        <v>14</v>
      </c>
    </row>
    <row r="42998" spans="1:5" x14ac:dyDescent="0.25">
      <c r="A42998" s="93" t="s">
        <v>6826</v>
      </c>
      <c r="B42998" t="s">
        <v>21783</v>
      </c>
      <c r="C42998">
        <v>88309</v>
      </c>
      <c r="D42998" s="93" t="s">
        <v>29942</v>
      </c>
      <c r="E42998" s="93" t="s">
        <v>14</v>
      </c>
    </row>
    <row r="42999" spans="1:5" x14ac:dyDescent="0.25">
      <c r="A42999" s="93" t="s">
        <v>6826</v>
      </c>
      <c r="B42999" t="s">
        <v>21783</v>
      </c>
      <c r="C42999">
        <v>88316</v>
      </c>
      <c r="D42999" s="93" t="s">
        <v>22632</v>
      </c>
      <c r="E42999" s="93" t="s">
        <v>14</v>
      </c>
    </row>
    <row r="43000" spans="1:5" x14ac:dyDescent="0.25">
      <c r="A43000" s="93" t="s">
        <v>6827</v>
      </c>
      <c r="D43000" s="93" t="s">
        <v>14</v>
      </c>
      <c r="E43000" s="93" t="s">
        <v>36576</v>
      </c>
    </row>
    <row r="43001" spans="1:5" x14ac:dyDescent="0.25">
      <c r="A43001" s="93" t="s">
        <v>6827</v>
      </c>
      <c r="B43001" t="s">
        <v>21783</v>
      </c>
      <c r="C43001">
        <v>87369</v>
      </c>
      <c r="D43001" s="93" t="s">
        <v>22206</v>
      </c>
      <c r="E43001" s="93" t="s">
        <v>14</v>
      </c>
    </row>
    <row r="43002" spans="1:5" x14ac:dyDescent="0.25">
      <c r="A43002" s="93" t="s">
        <v>6827</v>
      </c>
      <c r="B43002" t="s">
        <v>21783</v>
      </c>
      <c r="C43002">
        <v>88309</v>
      </c>
      <c r="D43002" s="93" t="s">
        <v>29942</v>
      </c>
      <c r="E43002" s="93" t="s">
        <v>14</v>
      </c>
    </row>
    <row r="43003" spans="1:5" x14ac:dyDescent="0.25">
      <c r="A43003" s="93" t="s">
        <v>6827</v>
      </c>
      <c r="B43003" t="s">
        <v>21783</v>
      </c>
      <c r="C43003">
        <v>88316</v>
      </c>
      <c r="D43003" s="93" t="s">
        <v>22632</v>
      </c>
      <c r="E43003" s="93" t="s">
        <v>14</v>
      </c>
    </row>
    <row r="43004" spans="1:5" x14ac:dyDescent="0.25">
      <c r="A43004" s="93" t="s">
        <v>6828</v>
      </c>
      <c r="D43004" s="93" t="s">
        <v>14</v>
      </c>
      <c r="E43004" s="93" t="s">
        <v>36577</v>
      </c>
    </row>
    <row r="43005" spans="1:5" x14ac:dyDescent="0.25">
      <c r="A43005" s="93" t="s">
        <v>6828</v>
      </c>
      <c r="B43005" t="s">
        <v>21783</v>
      </c>
      <c r="C43005">
        <v>87292</v>
      </c>
      <c r="D43005" s="93" t="s">
        <v>21793</v>
      </c>
      <c r="E43005" s="93" t="s">
        <v>14</v>
      </c>
    </row>
    <row r="43006" spans="1:5" x14ac:dyDescent="0.25">
      <c r="A43006" s="93" t="s">
        <v>6828</v>
      </c>
      <c r="B43006" t="s">
        <v>21783</v>
      </c>
      <c r="C43006">
        <v>88309</v>
      </c>
      <c r="D43006" s="93" t="s">
        <v>29943</v>
      </c>
      <c r="E43006" s="93" t="s">
        <v>14</v>
      </c>
    </row>
    <row r="43007" spans="1:5" x14ac:dyDescent="0.25">
      <c r="A43007" s="93" t="s">
        <v>6828</v>
      </c>
      <c r="B43007" t="s">
        <v>21783</v>
      </c>
      <c r="C43007">
        <v>88316</v>
      </c>
      <c r="D43007" s="93" t="s">
        <v>29944</v>
      </c>
      <c r="E43007" s="93" t="s">
        <v>14</v>
      </c>
    </row>
    <row r="43008" spans="1:5" x14ac:dyDescent="0.25">
      <c r="A43008" s="93" t="s">
        <v>6829</v>
      </c>
      <c r="D43008" s="93" t="s">
        <v>14</v>
      </c>
      <c r="E43008" s="93" t="s">
        <v>36578</v>
      </c>
    </row>
    <row r="43009" spans="1:5" x14ac:dyDescent="0.25">
      <c r="A43009" s="93" t="s">
        <v>6829</v>
      </c>
      <c r="B43009" t="s">
        <v>21783</v>
      </c>
      <c r="C43009">
        <v>87292</v>
      </c>
      <c r="D43009" s="93" t="s">
        <v>22206</v>
      </c>
      <c r="E43009" s="93" t="s">
        <v>14</v>
      </c>
    </row>
    <row r="43010" spans="1:5" x14ac:dyDescent="0.25">
      <c r="A43010" s="93" t="s">
        <v>6829</v>
      </c>
      <c r="B43010" t="s">
        <v>21783</v>
      </c>
      <c r="C43010">
        <v>88309</v>
      </c>
      <c r="D43010" s="93" t="s">
        <v>28312</v>
      </c>
      <c r="E43010" s="93" t="s">
        <v>14</v>
      </c>
    </row>
    <row r="43011" spans="1:5" x14ac:dyDescent="0.25">
      <c r="A43011" s="93" t="s">
        <v>6829</v>
      </c>
      <c r="B43011" t="s">
        <v>21783</v>
      </c>
      <c r="C43011">
        <v>88316</v>
      </c>
      <c r="D43011" s="93" t="s">
        <v>29430</v>
      </c>
      <c r="E43011" s="93" t="s">
        <v>14</v>
      </c>
    </row>
    <row r="43012" spans="1:5" x14ac:dyDescent="0.25">
      <c r="A43012" s="93" t="s">
        <v>6830</v>
      </c>
      <c r="D43012" s="93" t="s">
        <v>14</v>
      </c>
      <c r="E43012" s="93" t="s">
        <v>36579</v>
      </c>
    </row>
    <row r="43013" spans="1:5" x14ac:dyDescent="0.25">
      <c r="A43013" s="93" t="s">
        <v>6830</v>
      </c>
      <c r="B43013" t="s">
        <v>21791</v>
      </c>
      <c r="C43013">
        <v>36887</v>
      </c>
      <c r="D43013" s="93" t="s">
        <v>27383</v>
      </c>
      <c r="E43013" s="93" t="s">
        <v>14</v>
      </c>
    </row>
    <row r="43014" spans="1:5" x14ac:dyDescent="0.25">
      <c r="A43014" s="93" t="s">
        <v>6830</v>
      </c>
      <c r="B43014" t="s">
        <v>21783</v>
      </c>
      <c r="C43014">
        <v>87389</v>
      </c>
      <c r="D43014" s="93" t="s">
        <v>22852</v>
      </c>
      <c r="E43014" s="93" t="s">
        <v>14</v>
      </c>
    </row>
    <row r="43015" spans="1:5" x14ac:dyDescent="0.25">
      <c r="A43015" s="93" t="s">
        <v>6830</v>
      </c>
      <c r="B43015" t="s">
        <v>21783</v>
      </c>
      <c r="C43015">
        <v>88309</v>
      </c>
      <c r="D43015" s="93" t="s">
        <v>23560</v>
      </c>
      <c r="E43015" s="93" t="s">
        <v>14</v>
      </c>
    </row>
    <row r="43016" spans="1:5" x14ac:dyDescent="0.25">
      <c r="A43016" s="93" t="s">
        <v>6830</v>
      </c>
      <c r="B43016" t="s">
        <v>21783</v>
      </c>
      <c r="C43016">
        <v>88316</v>
      </c>
      <c r="D43016" s="93" t="s">
        <v>25584</v>
      </c>
      <c r="E43016" s="93" t="s">
        <v>14</v>
      </c>
    </row>
    <row r="43017" spans="1:5" x14ac:dyDescent="0.25">
      <c r="A43017" s="93" t="s">
        <v>6830</v>
      </c>
      <c r="B43017" t="s">
        <v>21783</v>
      </c>
      <c r="C43017">
        <v>90668</v>
      </c>
      <c r="D43017" s="93" t="s">
        <v>23242</v>
      </c>
      <c r="E43017" s="93" t="s">
        <v>14</v>
      </c>
    </row>
    <row r="43018" spans="1:5" x14ac:dyDescent="0.25">
      <c r="A43018" s="93" t="s">
        <v>6830</v>
      </c>
      <c r="B43018" t="s">
        <v>21783</v>
      </c>
      <c r="C43018">
        <v>90669</v>
      </c>
      <c r="D43018" s="93" t="s">
        <v>22368</v>
      </c>
      <c r="E43018" s="93" t="s">
        <v>14</v>
      </c>
    </row>
    <row r="43019" spans="1:5" x14ac:dyDescent="0.25">
      <c r="A43019" s="93" t="s">
        <v>6831</v>
      </c>
      <c r="D43019" s="93" t="s">
        <v>14</v>
      </c>
      <c r="E43019" s="93" t="s">
        <v>36580</v>
      </c>
    </row>
    <row r="43020" spans="1:5" x14ac:dyDescent="0.25">
      <c r="A43020" s="93" t="s">
        <v>6831</v>
      </c>
      <c r="B43020" t="s">
        <v>21791</v>
      </c>
      <c r="C43020">
        <v>36887</v>
      </c>
      <c r="D43020" s="93" t="s">
        <v>23343</v>
      </c>
      <c r="E43020" s="93" t="s">
        <v>14</v>
      </c>
    </row>
    <row r="43021" spans="1:5" x14ac:dyDescent="0.25">
      <c r="A43021" s="93" t="s">
        <v>6831</v>
      </c>
      <c r="B43021" t="s">
        <v>21783</v>
      </c>
      <c r="C43021">
        <v>87389</v>
      </c>
      <c r="D43021" s="93" t="s">
        <v>23951</v>
      </c>
      <c r="E43021" s="93" t="s">
        <v>14</v>
      </c>
    </row>
    <row r="43022" spans="1:5" x14ac:dyDescent="0.25">
      <c r="A43022" s="93" t="s">
        <v>6831</v>
      </c>
      <c r="B43022" t="s">
        <v>21783</v>
      </c>
      <c r="C43022">
        <v>88309</v>
      </c>
      <c r="D43022" s="93" t="s">
        <v>24141</v>
      </c>
      <c r="E43022" s="93" t="s">
        <v>14</v>
      </c>
    </row>
    <row r="43023" spans="1:5" x14ac:dyDescent="0.25">
      <c r="A43023" s="93" t="s">
        <v>6831</v>
      </c>
      <c r="B43023" t="s">
        <v>21783</v>
      </c>
      <c r="C43023">
        <v>88316</v>
      </c>
      <c r="D43023" s="93" t="s">
        <v>27381</v>
      </c>
      <c r="E43023" s="93" t="s">
        <v>14</v>
      </c>
    </row>
    <row r="43024" spans="1:5" x14ac:dyDescent="0.25">
      <c r="A43024" s="93" t="s">
        <v>6831</v>
      </c>
      <c r="B43024" t="s">
        <v>21783</v>
      </c>
      <c r="C43024">
        <v>90668</v>
      </c>
      <c r="D43024" s="93" t="s">
        <v>23242</v>
      </c>
      <c r="E43024" s="93" t="s">
        <v>14</v>
      </c>
    </row>
    <row r="43025" spans="1:5" x14ac:dyDescent="0.25">
      <c r="A43025" s="93" t="s">
        <v>6831</v>
      </c>
      <c r="B43025" t="s">
        <v>21783</v>
      </c>
      <c r="C43025">
        <v>90669</v>
      </c>
      <c r="D43025" s="93" t="s">
        <v>22368</v>
      </c>
      <c r="E43025" s="93" t="s">
        <v>14</v>
      </c>
    </row>
    <row r="43026" spans="1:5" x14ac:dyDescent="0.25">
      <c r="A43026" s="93" t="s">
        <v>6832</v>
      </c>
      <c r="D43026" s="93" t="s">
        <v>14</v>
      </c>
      <c r="E43026" s="93" t="s">
        <v>36581</v>
      </c>
    </row>
    <row r="43027" spans="1:5" x14ac:dyDescent="0.25">
      <c r="A43027" s="93" t="s">
        <v>6832</v>
      </c>
      <c r="B43027" t="s">
        <v>21791</v>
      </c>
      <c r="C43027">
        <v>36887</v>
      </c>
      <c r="D43027" s="93" t="s">
        <v>27383</v>
      </c>
      <c r="E43027" s="93" t="s">
        <v>14</v>
      </c>
    </row>
    <row r="43028" spans="1:5" x14ac:dyDescent="0.25">
      <c r="A43028" s="93" t="s">
        <v>6832</v>
      </c>
      <c r="B43028" t="s">
        <v>21783</v>
      </c>
      <c r="C43028">
        <v>87404</v>
      </c>
      <c r="D43028" s="93" t="s">
        <v>21876</v>
      </c>
      <c r="E43028" s="93" t="s">
        <v>14</v>
      </c>
    </row>
    <row r="43029" spans="1:5" x14ac:dyDescent="0.25">
      <c r="A43029" s="93" t="s">
        <v>6832</v>
      </c>
      <c r="B43029" t="s">
        <v>21783</v>
      </c>
      <c r="C43029">
        <v>88309</v>
      </c>
      <c r="D43029" s="93" t="s">
        <v>29945</v>
      </c>
      <c r="E43029" s="93" t="s">
        <v>14</v>
      </c>
    </row>
    <row r="43030" spans="1:5" x14ac:dyDescent="0.25">
      <c r="A43030" s="93" t="s">
        <v>6832</v>
      </c>
      <c r="B43030" t="s">
        <v>21783</v>
      </c>
      <c r="C43030">
        <v>90668</v>
      </c>
      <c r="D43030" s="93" t="s">
        <v>23242</v>
      </c>
      <c r="E43030" s="93" t="s">
        <v>14</v>
      </c>
    </row>
    <row r="43031" spans="1:5" x14ac:dyDescent="0.25">
      <c r="A43031" s="93" t="s">
        <v>6832</v>
      </c>
      <c r="B43031" t="s">
        <v>21783</v>
      </c>
      <c r="C43031">
        <v>90669</v>
      </c>
      <c r="D43031" s="93" t="s">
        <v>22368</v>
      </c>
      <c r="E43031" s="93" t="s">
        <v>14</v>
      </c>
    </row>
    <row r="43032" spans="1:5" x14ac:dyDescent="0.25">
      <c r="A43032" s="93" t="s">
        <v>6833</v>
      </c>
      <c r="D43032" s="93" t="s">
        <v>14</v>
      </c>
      <c r="E43032" s="93" t="s">
        <v>36582</v>
      </c>
    </row>
    <row r="43033" spans="1:5" x14ac:dyDescent="0.25">
      <c r="A43033" s="93" t="s">
        <v>6833</v>
      </c>
      <c r="B43033" t="s">
        <v>21791</v>
      </c>
      <c r="C43033">
        <v>36887</v>
      </c>
      <c r="D43033" s="93" t="s">
        <v>23343</v>
      </c>
      <c r="E43033" s="93" t="s">
        <v>14</v>
      </c>
    </row>
    <row r="43034" spans="1:5" x14ac:dyDescent="0.25">
      <c r="A43034" s="93" t="s">
        <v>6833</v>
      </c>
      <c r="B43034" t="s">
        <v>21783</v>
      </c>
      <c r="C43034">
        <v>87404</v>
      </c>
      <c r="D43034" s="93" t="s">
        <v>23783</v>
      </c>
      <c r="E43034" s="93" t="s">
        <v>14</v>
      </c>
    </row>
    <row r="43035" spans="1:5" x14ac:dyDescent="0.25">
      <c r="A43035" s="93" t="s">
        <v>6833</v>
      </c>
      <c r="B43035" t="s">
        <v>21783</v>
      </c>
      <c r="C43035">
        <v>88309</v>
      </c>
      <c r="D43035" s="93" t="s">
        <v>26030</v>
      </c>
      <c r="E43035" s="93" t="s">
        <v>14</v>
      </c>
    </row>
    <row r="43036" spans="1:5" x14ac:dyDescent="0.25">
      <c r="A43036" s="93" t="s">
        <v>6833</v>
      </c>
      <c r="B43036" t="s">
        <v>21783</v>
      </c>
      <c r="C43036">
        <v>90668</v>
      </c>
      <c r="D43036" s="93" t="s">
        <v>23242</v>
      </c>
      <c r="E43036" s="93" t="s">
        <v>14</v>
      </c>
    </row>
    <row r="43037" spans="1:5" x14ac:dyDescent="0.25">
      <c r="A43037" s="93" t="s">
        <v>6833</v>
      </c>
      <c r="B43037" t="s">
        <v>21783</v>
      </c>
      <c r="C43037">
        <v>90669</v>
      </c>
      <c r="D43037" s="93" t="s">
        <v>22368</v>
      </c>
      <c r="E43037" s="93" t="s">
        <v>14</v>
      </c>
    </row>
    <row r="43038" spans="1:5" x14ac:dyDescent="0.25">
      <c r="A43038" s="93" t="s">
        <v>6834</v>
      </c>
      <c r="D43038" s="93" t="s">
        <v>14</v>
      </c>
      <c r="E43038" s="93" t="s">
        <v>36583</v>
      </c>
    </row>
    <row r="43039" spans="1:5" x14ac:dyDescent="0.25">
      <c r="A43039" s="93" t="s">
        <v>6834</v>
      </c>
      <c r="B43039" t="s">
        <v>21791</v>
      </c>
      <c r="C43039">
        <v>36881</v>
      </c>
      <c r="D43039" s="93" t="s">
        <v>22323</v>
      </c>
      <c r="E43039" s="93" t="s">
        <v>14</v>
      </c>
    </row>
    <row r="43040" spans="1:5" x14ac:dyDescent="0.25">
      <c r="A43040" s="93" t="s">
        <v>6834</v>
      </c>
      <c r="B43040" t="s">
        <v>21791</v>
      </c>
      <c r="C43040">
        <v>37596</v>
      </c>
      <c r="D43040" s="93" t="s">
        <v>29946</v>
      </c>
      <c r="E43040" s="93" t="s">
        <v>14</v>
      </c>
    </row>
    <row r="43041" spans="1:5" x14ac:dyDescent="0.25">
      <c r="A43041" s="93" t="s">
        <v>6834</v>
      </c>
      <c r="B43041" t="s">
        <v>21783</v>
      </c>
      <c r="C43041">
        <v>88256</v>
      </c>
      <c r="D43041" s="93" t="s">
        <v>29947</v>
      </c>
      <c r="E43041" s="93" t="s">
        <v>14</v>
      </c>
    </row>
    <row r="43042" spans="1:5" x14ac:dyDescent="0.25">
      <c r="A43042" s="93" t="s">
        <v>6834</v>
      </c>
      <c r="B43042" t="s">
        <v>21783</v>
      </c>
      <c r="C43042">
        <v>88316</v>
      </c>
      <c r="D43042" s="93" t="s">
        <v>29948</v>
      </c>
      <c r="E43042" s="93" t="s">
        <v>14</v>
      </c>
    </row>
    <row r="43043" spans="1:5" x14ac:dyDescent="0.25">
      <c r="A43043" s="93" t="s">
        <v>6835</v>
      </c>
      <c r="D43043" s="93" t="s">
        <v>14</v>
      </c>
      <c r="E43043" s="93" t="s">
        <v>36584</v>
      </c>
    </row>
    <row r="43044" spans="1:5" x14ac:dyDescent="0.25">
      <c r="A43044" s="93" t="s">
        <v>6835</v>
      </c>
      <c r="B43044" t="s">
        <v>21791</v>
      </c>
      <c r="C43044">
        <v>36881</v>
      </c>
      <c r="D43044" s="93" t="s">
        <v>27627</v>
      </c>
      <c r="E43044" s="93" t="s">
        <v>14</v>
      </c>
    </row>
    <row r="43045" spans="1:5" x14ac:dyDescent="0.25">
      <c r="A43045" s="93" t="s">
        <v>6835</v>
      </c>
      <c r="B43045" t="s">
        <v>21791</v>
      </c>
      <c r="C43045">
        <v>37596</v>
      </c>
      <c r="D43045" s="93" t="s">
        <v>29946</v>
      </c>
      <c r="E43045" s="93" t="s">
        <v>14</v>
      </c>
    </row>
    <row r="43046" spans="1:5" x14ac:dyDescent="0.25">
      <c r="A43046" s="93" t="s">
        <v>6835</v>
      </c>
      <c r="B43046" t="s">
        <v>21783</v>
      </c>
      <c r="C43046">
        <v>88256</v>
      </c>
      <c r="D43046" s="93" t="s">
        <v>27970</v>
      </c>
      <c r="E43046" s="93" t="s">
        <v>14</v>
      </c>
    </row>
    <row r="43047" spans="1:5" x14ac:dyDescent="0.25">
      <c r="A43047" s="93" t="s">
        <v>6835</v>
      </c>
      <c r="B43047" t="s">
        <v>21783</v>
      </c>
      <c r="C43047">
        <v>88316</v>
      </c>
      <c r="D43047" s="93" t="s">
        <v>22957</v>
      </c>
      <c r="E43047" s="93" t="s">
        <v>14</v>
      </c>
    </row>
    <row r="43048" spans="1:5" x14ac:dyDescent="0.25">
      <c r="A43048" s="93" t="s">
        <v>6836</v>
      </c>
      <c r="D43048" s="93" t="s">
        <v>14</v>
      </c>
      <c r="E43048" s="93" t="s">
        <v>36585</v>
      </c>
    </row>
    <row r="43049" spans="1:5" x14ac:dyDescent="0.25">
      <c r="A43049" s="93" t="s">
        <v>6836</v>
      </c>
      <c r="B43049" t="s">
        <v>21791</v>
      </c>
      <c r="C43049">
        <v>536</v>
      </c>
      <c r="D43049" s="93" t="s">
        <v>29949</v>
      </c>
      <c r="E43049" s="93" t="s">
        <v>14</v>
      </c>
    </row>
    <row r="43050" spans="1:5" x14ac:dyDescent="0.25">
      <c r="A43050" s="93" t="s">
        <v>6836</v>
      </c>
      <c r="B43050" t="s">
        <v>21791</v>
      </c>
      <c r="C43050">
        <v>1381</v>
      </c>
      <c r="D43050" s="93" t="s">
        <v>29950</v>
      </c>
      <c r="E43050" s="93" t="s">
        <v>14</v>
      </c>
    </row>
    <row r="43051" spans="1:5" x14ac:dyDescent="0.25">
      <c r="A43051" s="93" t="s">
        <v>6836</v>
      </c>
      <c r="B43051" t="s">
        <v>21791</v>
      </c>
      <c r="C43051">
        <v>34357</v>
      </c>
      <c r="D43051" s="93" t="s">
        <v>29951</v>
      </c>
      <c r="E43051" s="93" t="s">
        <v>14</v>
      </c>
    </row>
    <row r="43052" spans="1:5" x14ac:dyDescent="0.25">
      <c r="A43052" s="93" t="s">
        <v>6836</v>
      </c>
      <c r="B43052" t="s">
        <v>21783</v>
      </c>
      <c r="C43052">
        <v>88256</v>
      </c>
      <c r="D43052" s="93" t="s">
        <v>29952</v>
      </c>
      <c r="E43052" s="93" t="s">
        <v>14</v>
      </c>
    </row>
    <row r="43053" spans="1:5" x14ac:dyDescent="0.25">
      <c r="A43053" s="93" t="s">
        <v>6836</v>
      </c>
      <c r="B43053" t="s">
        <v>21783</v>
      </c>
      <c r="C43053">
        <v>88316</v>
      </c>
      <c r="D43053" s="93" t="s">
        <v>28005</v>
      </c>
      <c r="E43053" s="93" t="s">
        <v>14</v>
      </c>
    </row>
    <row r="43054" spans="1:5" x14ac:dyDescent="0.25">
      <c r="A43054" s="93" t="s">
        <v>6837</v>
      </c>
      <c r="D43054" s="93" t="s">
        <v>14</v>
      </c>
      <c r="E43054" s="93" t="s">
        <v>36586</v>
      </c>
    </row>
    <row r="43055" spans="1:5" x14ac:dyDescent="0.25">
      <c r="A43055" s="93" t="s">
        <v>6837</v>
      </c>
      <c r="B43055" t="s">
        <v>21791</v>
      </c>
      <c r="C43055">
        <v>536</v>
      </c>
      <c r="D43055" s="93" t="s">
        <v>29953</v>
      </c>
      <c r="E43055" s="93" t="s">
        <v>14</v>
      </c>
    </row>
    <row r="43056" spans="1:5" x14ac:dyDescent="0.25">
      <c r="A43056" s="93" t="s">
        <v>6837</v>
      </c>
      <c r="B43056" t="s">
        <v>21791</v>
      </c>
      <c r="C43056">
        <v>1381</v>
      </c>
      <c r="D43056" s="93" t="s">
        <v>29950</v>
      </c>
      <c r="E43056" s="93" t="s">
        <v>14</v>
      </c>
    </row>
    <row r="43057" spans="1:5" x14ac:dyDescent="0.25">
      <c r="A43057" s="93" t="s">
        <v>6837</v>
      </c>
      <c r="B43057" t="s">
        <v>21791</v>
      </c>
      <c r="C43057">
        <v>34357</v>
      </c>
      <c r="D43057" s="93" t="s">
        <v>29951</v>
      </c>
      <c r="E43057" s="93" t="s">
        <v>14</v>
      </c>
    </row>
    <row r="43058" spans="1:5" x14ac:dyDescent="0.25">
      <c r="A43058" s="93" t="s">
        <v>6837</v>
      </c>
      <c r="B43058" t="s">
        <v>21783</v>
      </c>
      <c r="C43058">
        <v>88256</v>
      </c>
      <c r="D43058" s="93" t="s">
        <v>25353</v>
      </c>
      <c r="E43058" s="93" t="s">
        <v>14</v>
      </c>
    </row>
    <row r="43059" spans="1:5" x14ac:dyDescent="0.25">
      <c r="A43059" s="93" t="s">
        <v>6837</v>
      </c>
      <c r="B43059" t="s">
        <v>21783</v>
      </c>
      <c r="C43059">
        <v>88316</v>
      </c>
      <c r="D43059" s="93" t="s">
        <v>27727</v>
      </c>
      <c r="E43059" s="93" t="s">
        <v>14</v>
      </c>
    </row>
    <row r="43060" spans="1:5" x14ac:dyDescent="0.25">
      <c r="A43060" s="93" t="s">
        <v>6838</v>
      </c>
      <c r="D43060" s="93" t="s">
        <v>14</v>
      </c>
      <c r="E43060" s="93" t="s">
        <v>36587</v>
      </c>
    </row>
    <row r="43061" spans="1:5" x14ac:dyDescent="0.25">
      <c r="A43061" s="93" t="s">
        <v>6838</v>
      </c>
      <c r="B43061" t="s">
        <v>21791</v>
      </c>
      <c r="C43061">
        <v>536</v>
      </c>
      <c r="D43061" s="93" t="s">
        <v>29954</v>
      </c>
      <c r="E43061" s="93" t="s">
        <v>14</v>
      </c>
    </row>
    <row r="43062" spans="1:5" x14ac:dyDescent="0.25">
      <c r="A43062" s="93" t="s">
        <v>6838</v>
      </c>
      <c r="B43062" t="s">
        <v>21791</v>
      </c>
      <c r="C43062">
        <v>1381</v>
      </c>
      <c r="D43062" s="93" t="s">
        <v>29950</v>
      </c>
      <c r="E43062" s="93" t="s">
        <v>14</v>
      </c>
    </row>
    <row r="43063" spans="1:5" x14ac:dyDescent="0.25">
      <c r="A43063" s="93" t="s">
        <v>6838</v>
      </c>
      <c r="B43063" t="s">
        <v>21791</v>
      </c>
      <c r="C43063">
        <v>34357</v>
      </c>
      <c r="D43063" s="93" t="s">
        <v>23011</v>
      </c>
      <c r="E43063" s="93" t="s">
        <v>14</v>
      </c>
    </row>
    <row r="43064" spans="1:5" x14ac:dyDescent="0.25">
      <c r="A43064" s="93" t="s">
        <v>6838</v>
      </c>
      <c r="B43064" t="s">
        <v>21783</v>
      </c>
      <c r="C43064">
        <v>88256</v>
      </c>
      <c r="D43064" s="93" t="s">
        <v>29955</v>
      </c>
      <c r="E43064" s="93" t="s">
        <v>14</v>
      </c>
    </row>
    <row r="43065" spans="1:5" x14ac:dyDescent="0.25">
      <c r="A43065" s="93" t="s">
        <v>6838</v>
      </c>
      <c r="B43065" t="s">
        <v>21783</v>
      </c>
      <c r="C43065">
        <v>88316</v>
      </c>
      <c r="D43065" s="93" t="s">
        <v>22153</v>
      </c>
      <c r="E43065" s="93" t="s">
        <v>14</v>
      </c>
    </row>
    <row r="43066" spans="1:5" x14ac:dyDescent="0.25">
      <c r="A43066" s="93" t="s">
        <v>6839</v>
      </c>
      <c r="D43066" s="93" t="s">
        <v>14</v>
      </c>
      <c r="E43066" s="93" t="s">
        <v>36588</v>
      </c>
    </row>
    <row r="43067" spans="1:5" x14ac:dyDescent="0.25">
      <c r="A43067" s="93" t="s">
        <v>6839</v>
      </c>
      <c r="B43067" t="s">
        <v>21791</v>
      </c>
      <c r="C43067">
        <v>536</v>
      </c>
      <c r="D43067" s="93" t="s">
        <v>25423</v>
      </c>
      <c r="E43067" s="93" t="s">
        <v>14</v>
      </c>
    </row>
    <row r="43068" spans="1:5" x14ac:dyDescent="0.25">
      <c r="A43068" s="93" t="s">
        <v>6839</v>
      </c>
      <c r="B43068" t="s">
        <v>21791</v>
      </c>
      <c r="C43068">
        <v>1381</v>
      </c>
      <c r="D43068" s="93" t="s">
        <v>29950</v>
      </c>
      <c r="E43068" s="93" t="s">
        <v>14</v>
      </c>
    </row>
    <row r="43069" spans="1:5" x14ac:dyDescent="0.25">
      <c r="A43069" s="93" t="s">
        <v>6839</v>
      </c>
      <c r="B43069" t="s">
        <v>21791</v>
      </c>
      <c r="C43069">
        <v>34357</v>
      </c>
      <c r="D43069" s="93" t="s">
        <v>23011</v>
      </c>
      <c r="E43069" s="93" t="s">
        <v>14</v>
      </c>
    </row>
    <row r="43070" spans="1:5" x14ac:dyDescent="0.25">
      <c r="A43070" s="93" t="s">
        <v>6839</v>
      </c>
      <c r="B43070" t="s">
        <v>21783</v>
      </c>
      <c r="C43070">
        <v>88256</v>
      </c>
      <c r="D43070" s="93" t="s">
        <v>29956</v>
      </c>
      <c r="E43070" s="93" t="s">
        <v>14</v>
      </c>
    </row>
    <row r="43071" spans="1:5" x14ac:dyDescent="0.25">
      <c r="A43071" s="93" t="s">
        <v>6839</v>
      </c>
      <c r="B43071" t="s">
        <v>21783</v>
      </c>
      <c r="C43071">
        <v>88316</v>
      </c>
      <c r="D43071" s="93" t="s">
        <v>28626</v>
      </c>
      <c r="E43071" s="93" t="s">
        <v>14</v>
      </c>
    </row>
    <row r="43072" spans="1:5" x14ac:dyDescent="0.25">
      <c r="A43072" s="93" t="s">
        <v>6840</v>
      </c>
      <c r="D43072" s="93" t="s">
        <v>14</v>
      </c>
      <c r="E43072" s="93" t="s">
        <v>36589</v>
      </c>
    </row>
    <row r="43073" spans="1:5" x14ac:dyDescent="0.25">
      <c r="A43073" s="93" t="s">
        <v>6840</v>
      </c>
      <c r="B43073" t="s">
        <v>21791</v>
      </c>
      <c r="C43073">
        <v>536</v>
      </c>
      <c r="D43073" s="93" t="s">
        <v>29957</v>
      </c>
      <c r="E43073" s="93" t="s">
        <v>14</v>
      </c>
    </row>
    <row r="43074" spans="1:5" x14ac:dyDescent="0.25">
      <c r="A43074" s="93" t="s">
        <v>6840</v>
      </c>
      <c r="B43074" t="s">
        <v>21791</v>
      </c>
      <c r="C43074">
        <v>1381</v>
      </c>
      <c r="D43074" s="93" t="s">
        <v>29958</v>
      </c>
      <c r="E43074" s="93" t="s">
        <v>14</v>
      </c>
    </row>
    <row r="43075" spans="1:5" x14ac:dyDescent="0.25">
      <c r="A43075" s="93" t="s">
        <v>6840</v>
      </c>
      <c r="B43075" t="s">
        <v>21791</v>
      </c>
      <c r="C43075">
        <v>34357</v>
      </c>
      <c r="D43075" s="93" t="s">
        <v>23303</v>
      </c>
      <c r="E43075" s="93" t="s">
        <v>14</v>
      </c>
    </row>
    <row r="43076" spans="1:5" x14ac:dyDescent="0.25">
      <c r="A43076" s="93" t="s">
        <v>6840</v>
      </c>
      <c r="B43076" t="s">
        <v>21783</v>
      </c>
      <c r="C43076">
        <v>88256</v>
      </c>
      <c r="D43076" s="93" t="s">
        <v>21996</v>
      </c>
      <c r="E43076" s="93" t="s">
        <v>14</v>
      </c>
    </row>
    <row r="43077" spans="1:5" x14ac:dyDescent="0.25">
      <c r="A43077" s="93" t="s">
        <v>6840</v>
      </c>
      <c r="B43077" t="s">
        <v>21783</v>
      </c>
      <c r="C43077">
        <v>88316</v>
      </c>
      <c r="D43077" s="93" t="s">
        <v>29959</v>
      </c>
      <c r="E43077" s="93" t="s">
        <v>14</v>
      </c>
    </row>
    <row r="43078" spans="1:5" x14ac:dyDescent="0.25">
      <c r="A43078" s="93" t="s">
        <v>6841</v>
      </c>
      <c r="D43078" s="93" t="s">
        <v>14</v>
      </c>
      <c r="E43078" s="93" t="s">
        <v>36590</v>
      </c>
    </row>
    <row r="43079" spans="1:5" x14ac:dyDescent="0.25">
      <c r="A43079" s="93" t="s">
        <v>6841</v>
      </c>
      <c r="B43079" t="s">
        <v>21791</v>
      </c>
      <c r="C43079">
        <v>536</v>
      </c>
      <c r="D43079" s="93" t="s">
        <v>29772</v>
      </c>
      <c r="E43079" s="93" t="s">
        <v>14</v>
      </c>
    </row>
    <row r="43080" spans="1:5" x14ac:dyDescent="0.25">
      <c r="A43080" s="93" t="s">
        <v>6841</v>
      </c>
      <c r="B43080" t="s">
        <v>21791</v>
      </c>
      <c r="C43080">
        <v>1381</v>
      </c>
      <c r="D43080" s="93" t="s">
        <v>29958</v>
      </c>
      <c r="E43080" s="93" t="s">
        <v>14</v>
      </c>
    </row>
    <row r="43081" spans="1:5" x14ac:dyDescent="0.25">
      <c r="A43081" s="93" t="s">
        <v>6841</v>
      </c>
      <c r="B43081" t="s">
        <v>21791</v>
      </c>
      <c r="C43081">
        <v>34357</v>
      </c>
      <c r="D43081" s="93" t="s">
        <v>23303</v>
      </c>
      <c r="E43081" s="93" t="s">
        <v>14</v>
      </c>
    </row>
    <row r="43082" spans="1:5" x14ac:dyDescent="0.25">
      <c r="A43082" s="93" t="s">
        <v>6841</v>
      </c>
      <c r="B43082" t="s">
        <v>21783</v>
      </c>
      <c r="C43082">
        <v>88256</v>
      </c>
      <c r="D43082" s="93" t="s">
        <v>29960</v>
      </c>
      <c r="E43082" s="93" t="s">
        <v>14</v>
      </c>
    </row>
    <row r="43083" spans="1:5" x14ac:dyDescent="0.25">
      <c r="A43083" s="93" t="s">
        <v>6841</v>
      </c>
      <c r="B43083" t="s">
        <v>21783</v>
      </c>
      <c r="C43083">
        <v>88316</v>
      </c>
      <c r="D43083" s="93" t="s">
        <v>29961</v>
      </c>
      <c r="E43083" s="93" t="s">
        <v>14</v>
      </c>
    </row>
    <row r="43084" spans="1:5" x14ac:dyDescent="0.25">
      <c r="A43084" s="93" t="s">
        <v>6842</v>
      </c>
      <c r="D43084" s="93" t="s">
        <v>14</v>
      </c>
      <c r="E43084" s="93" t="s">
        <v>36591</v>
      </c>
    </row>
    <row r="43085" spans="1:5" x14ac:dyDescent="0.25">
      <c r="A43085" s="93" t="s">
        <v>6842</v>
      </c>
      <c r="B43085" t="s">
        <v>21791</v>
      </c>
      <c r="C43085">
        <v>4396</v>
      </c>
      <c r="D43085" s="93" t="s">
        <v>22323</v>
      </c>
      <c r="E43085" s="93" t="s">
        <v>14</v>
      </c>
    </row>
    <row r="43086" spans="1:5" x14ac:dyDescent="0.25">
      <c r="A43086" s="93" t="s">
        <v>6842</v>
      </c>
      <c r="B43086" t="s">
        <v>21791</v>
      </c>
      <c r="C43086">
        <v>37596</v>
      </c>
      <c r="D43086" s="93" t="s">
        <v>25453</v>
      </c>
      <c r="E43086" s="93" t="s">
        <v>14</v>
      </c>
    </row>
    <row r="43087" spans="1:5" x14ac:dyDescent="0.25">
      <c r="A43087" s="93" t="s">
        <v>6842</v>
      </c>
      <c r="B43087" t="s">
        <v>21783</v>
      </c>
      <c r="C43087">
        <v>88256</v>
      </c>
      <c r="D43087" s="93" t="s">
        <v>26489</v>
      </c>
      <c r="E43087" s="93" t="s">
        <v>14</v>
      </c>
    </row>
    <row r="43088" spans="1:5" x14ac:dyDescent="0.25">
      <c r="A43088" s="93" t="s">
        <v>6842</v>
      </c>
      <c r="B43088" t="s">
        <v>21783</v>
      </c>
      <c r="C43088">
        <v>88316</v>
      </c>
      <c r="D43088" s="93" t="s">
        <v>25385</v>
      </c>
      <c r="E43088" s="93" t="s">
        <v>14</v>
      </c>
    </row>
    <row r="43089" spans="1:5" x14ac:dyDescent="0.25">
      <c r="A43089" s="93" t="s">
        <v>6843</v>
      </c>
      <c r="D43089" s="93" t="s">
        <v>14</v>
      </c>
      <c r="E43089" s="93" t="s">
        <v>36592</v>
      </c>
    </row>
    <row r="43090" spans="1:5" x14ac:dyDescent="0.25">
      <c r="A43090" s="93" t="s">
        <v>6843</v>
      </c>
      <c r="B43090" t="s">
        <v>21791</v>
      </c>
      <c r="C43090">
        <v>4396</v>
      </c>
      <c r="D43090" s="93" t="s">
        <v>27627</v>
      </c>
      <c r="E43090" s="93" t="s">
        <v>14</v>
      </c>
    </row>
    <row r="43091" spans="1:5" x14ac:dyDescent="0.25">
      <c r="A43091" s="93" t="s">
        <v>6843</v>
      </c>
      <c r="B43091" t="s">
        <v>21791</v>
      </c>
      <c r="C43091">
        <v>37596</v>
      </c>
      <c r="D43091" s="93" t="s">
        <v>25453</v>
      </c>
      <c r="E43091" s="93" t="s">
        <v>14</v>
      </c>
    </row>
    <row r="43092" spans="1:5" x14ac:dyDescent="0.25">
      <c r="A43092" s="93" t="s">
        <v>6843</v>
      </c>
      <c r="B43092" t="s">
        <v>21783</v>
      </c>
      <c r="C43092">
        <v>88256</v>
      </c>
      <c r="D43092" s="93" t="s">
        <v>26183</v>
      </c>
      <c r="E43092" s="93" t="s">
        <v>14</v>
      </c>
    </row>
    <row r="43093" spans="1:5" x14ac:dyDescent="0.25">
      <c r="A43093" s="93" t="s">
        <v>6843</v>
      </c>
      <c r="B43093" t="s">
        <v>21783</v>
      </c>
      <c r="C43093">
        <v>88316</v>
      </c>
      <c r="D43093" s="93" t="s">
        <v>29962</v>
      </c>
      <c r="E43093" s="93" t="s">
        <v>14</v>
      </c>
    </row>
    <row r="43094" spans="1:5" x14ac:dyDescent="0.25">
      <c r="A43094" s="93" t="s">
        <v>6844</v>
      </c>
      <c r="D43094" s="93" t="s">
        <v>14</v>
      </c>
      <c r="E43094" s="93" t="s">
        <v>36593</v>
      </c>
    </row>
    <row r="43095" spans="1:5" x14ac:dyDescent="0.25">
      <c r="A43095" s="93" t="s">
        <v>6844</v>
      </c>
      <c r="B43095" t="s">
        <v>21791</v>
      </c>
      <c r="C43095">
        <v>1381</v>
      </c>
      <c r="D43095" s="93" t="s">
        <v>29958</v>
      </c>
      <c r="E43095" s="93" t="s">
        <v>14</v>
      </c>
    </row>
    <row r="43096" spans="1:5" x14ac:dyDescent="0.25">
      <c r="A43096" s="93" t="s">
        <v>6844</v>
      </c>
      <c r="B43096" t="s">
        <v>21791</v>
      </c>
      <c r="C43096">
        <v>10515</v>
      </c>
      <c r="D43096" s="93" t="s">
        <v>29750</v>
      </c>
      <c r="E43096" s="93" t="s">
        <v>14</v>
      </c>
    </row>
    <row r="43097" spans="1:5" x14ac:dyDescent="0.25">
      <c r="A43097" s="93" t="s">
        <v>6844</v>
      </c>
      <c r="B43097" t="s">
        <v>21791</v>
      </c>
      <c r="C43097">
        <v>34357</v>
      </c>
      <c r="D43097" s="93" t="s">
        <v>22341</v>
      </c>
      <c r="E43097" s="93" t="s">
        <v>14</v>
      </c>
    </row>
    <row r="43098" spans="1:5" x14ac:dyDescent="0.25">
      <c r="A43098" s="93" t="s">
        <v>6844</v>
      </c>
      <c r="B43098" t="s">
        <v>21783</v>
      </c>
      <c r="C43098">
        <v>88256</v>
      </c>
      <c r="D43098" s="93" t="s">
        <v>28979</v>
      </c>
      <c r="E43098" s="93" t="s">
        <v>14</v>
      </c>
    </row>
    <row r="43099" spans="1:5" x14ac:dyDescent="0.25">
      <c r="A43099" s="93" t="s">
        <v>6844</v>
      </c>
      <c r="B43099" t="s">
        <v>21783</v>
      </c>
      <c r="C43099">
        <v>88316</v>
      </c>
      <c r="D43099" s="93" t="s">
        <v>23561</v>
      </c>
      <c r="E43099" s="93" t="s">
        <v>14</v>
      </c>
    </row>
    <row r="43100" spans="1:5" x14ac:dyDescent="0.25">
      <c r="A43100" s="93" t="s">
        <v>6845</v>
      </c>
      <c r="D43100" s="93" t="s">
        <v>14</v>
      </c>
      <c r="E43100" s="93" t="s">
        <v>36594</v>
      </c>
    </row>
    <row r="43101" spans="1:5" x14ac:dyDescent="0.25">
      <c r="A43101" s="93" t="s">
        <v>6845</v>
      </c>
      <c r="B43101" t="s">
        <v>21791</v>
      </c>
      <c r="C43101">
        <v>1381</v>
      </c>
      <c r="D43101" s="93" t="s">
        <v>29958</v>
      </c>
      <c r="E43101" s="93" t="s">
        <v>14</v>
      </c>
    </row>
    <row r="43102" spans="1:5" x14ac:dyDescent="0.25">
      <c r="A43102" s="93" t="s">
        <v>6845</v>
      </c>
      <c r="B43102" t="s">
        <v>21791</v>
      </c>
      <c r="C43102">
        <v>10515</v>
      </c>
      <c r="D43102" s="93" t="s">
        <v>29963</v>
      </c>
      <c r="E43102" s="93" t="s">
        <v>14</v>
      </c>
    </row>
    <row r="43103" spans="1:5" x14ac:dyDescent="0.25">
      <c r="A43103" s="93" t="s">
        <v>6845</v>
      </c>
      <c r="B43103" t="s">
        <v>21791</v>
      </c>
      <c r="C43103">
        <v>34357</v>
      </c>
      <c r="D43103" s="93" t="s">
        <v>22341</v>
      </c>
      <c r="E43103" s="93" t="s">
        <v>14</v>
      </c>
    </row>
    <row r="43104" spans="1:5" x14ac:dyDescent="0.25">
      <c r="A43104" s="93" t="s">
        <v>6845</v>
      </c>
      <c r="B43104" t="s">
        <v>21783</v>
      </c>
      <c r="C43104">
        <v>88256</v>
      </c>
      <c r="D43104" s="93" t="s">
        <v>29964</v>
      </c>
      <c r="E43104" s="93" t="s">
        <v>14</v>
      </c>
    </row>
    <row r="43105" spans="1:5" x14ac:dyDescent="0.25">
      <c r="A43105" s="93" t="s">
        <v>6845</v>
      </c>
      <c r="B43105" t="s">
        <v>21783</v>
      </c>
      <c r="C43105">
        <v>88316</v>
      </c>
      <c r="D43105" s="93" t="s">
        <v>29965</v>
      </c>
      <c r="E43105" s="93" t="s">
        <v>14</v>
      </c>
    </row>
    <row r="43106" spans="1:5" x14ac:dyDescent="0.25">
      <c r="A43106" s="93" t="s">
        <v>6846</v>
      </c>
      <c r="D43106" s="93" t="s">
        <v>14</v>
      </c>
      <c r="E43106" s="93" t="s">
        <v>36595</v>
      </c>
    </row>
    <row r="43107" spans="1:5" x14ac:dyDescent="0.25">
      <c r="A43107" s="93" t="s">
        <v>6846</v>
      </c>
      <c r="B43107" t="s">
        <v>21791</v>
      </c>
      <c r="C43107">
        <v>536</v>
      </c>
      <c r="D43107" s="93" t="s">
        <v>29966</v>
      </c>
      <c r="E43107" s="93" t="s">
        <v>14</v>
      </c>
    </row>
    <row r="43108" spans="1:5" x14ac:dyDescent="0.25">
      <c r="A43108" s="93" t="s">
        <v>6846</v>
      </c>
      <c r="B43108" t="s">
        <v>21791</v>
      </c>
      <c r="C43108">
        <v>1381</v>
      </c>
      <c r="D43108" s="93" t="s">
        <v>29950</v>
      </c>
      <c r="E43108" s="93" t="s">
        <v>14</v>
      </c>
    </row>
    <row r="43109" spans="1:5" x14ac:dyDescent="0.25">
      <c r="A43109" s="93" t="s">
        <v>6846</v>
      </c>
      <c r="B43109" t="s">
        <v>21791</v>
      </c>
      <c r="C43109">
        <v>34357</v>
      </c>
      <c r="D43109" s="93" t="s">
        <v>29951</v>
      </c>
      <c r="E43109" s="93" t="s">
        <v>14</v>
      </c>
    </row>
    <row r="43110" spans="1:5" x14ac:dyDescent="0.25">
      <c r="A43110" s="93" t="s">
        <v>6846</v>
      </c>
      <c r="B43110" t="s">
        <v>21783</v>
      </c>
      <c r="C43110">
        <v>88256</v>
      </c>
      <c r="D43110" s="93" t="s">
        <v>29967</v>
      </c>
      <c r="E43110" s="93" t="s">
        <v>14</v>
      </c>
    </row>
    <row r="43111" spans="1:5" x14ac:dyDescent="0.25">
      <c r="A43111" s="93" t="s">
        <v>6846</v>
      </c>
      <c r="B43111" t="s">
        <v>21783</v>
      </c>
      <c r="C43111">
        <v>88316</v>
      </c>
      <c r="D43111" s="93" t="s">
        <v>29968</v>
      </c>
      <c r="E43111" s="93" t="s">
        <v>14</v>
      </c>
    </row>
    <row r="43112" spans="1:5" x14ac:dyDescent="0.25">
      <c r="A43112" s="93" t="s">
        <v>6847</v>
      </c>
      <c r="D43112" s="93" t="s">
        <v>14</v>
      </c>
      <c r="E43112" s="93" t="s">
        <v>36596</v>
      </c>
    </row>
    <row r="43113" spans="1:5" x14ac:dyDescent="0.25">
      <c r="A43113" s="93" t="s">
        <v>6847</v>
      </c>
      <c r="B43113" t="s">
        <v>21791</v>
      </c>
      <c r="C43113">
        <v>536</v>
      </c>
      <c r="D43113" s="93" t="s">
        <v>29969</v>
      </c>
      <c r="E43113" s="93" t="s">
        <v>14</v>
      </c>
    </row>
    <row r="43114" spans="1:5" x14ac:dyDescent="0.25">
      <c r="A43114" s="93" t="s">
        <v>6847</v>
      </c>
      <c r="B43114" t="s">
        <v>21791</v>
      </c>
      <c r="C43114">
        <v>1381</v>
      </c>
      <c r="D43114" s="93" t="s">
        <v>29950</v>
      </c>
      <c r="E43114" s="93" t="s">
        <v>14</v>
      </c>
    </row>
    <row r="43115" spans="1:5" x14ac:dyDescent="0.25">
      <c r="A43115" s="93" t="s">
        <v>6847</v>
      </c>
      <c r="B43115" t="s">
        <v>21791</v>
      </c>
      <c r="C43115">
        <v>34357</v>
      </c>
      <c r="D43115" s="93" t="s">
        <v>29951</v>
      </c>
      <c r="E43115" s="93" t="s">
        <v>14</v>
      </c>
    </row>
    <row r="43116" spans="1:5" x14ac:dyDescent="0.25">
      <c r="A43116" s="93" t="s">
        <v>6847</v>
      </c>
      <c r="B43116" t="s">
        <v>21783</v>
      </c>
      <c r="C43116">
        <v>88256</v>
      </c>
      <c r="D43116" s="93" t="s">
        <v>29970</v>
      </c>
      <c r="E43116" s="93" t="s">
        <v>14</v>
      </c>
    </row>
    <row r="43117" spans="1:5" x14ac:dyDescent="0.25">
      <c r="A43117" s="93" t="s">
        <v>6847</v>
      </c>
      <c r="B43117" t="s">
        <v>21783</v>
      </c>
      <c r="C43117">
        <v>88316</v>
      </c>
      <c r="D43117" s="93" t="s">
        <v>29971</v>
      </c>
      <c r="E43117" s="93" t="s">
        <v>14</v>
      </c>
    </row>
    <row r="43118" spans="1:5" x14ac:dyDescent="0.25">
      <c r="A43118" s="93" t="s">
        <v>6848</v>
      </c>
      <c r="D43118" s="93" t="s">
        <v>14</v>
      </c>
      <c r="E43118" s="93" t="s">
        <v>36597</v>
      </c>
    </row>
    <row r="43119" spans="1:5" x14ac:dyDescent="0.25">
      <c r="A43119" s="93" t="s">
        <v>6848</v>
      </c>
      <c r="B43119" t="s">
        <v>21791</v>
      </c>
      <c r="C43119">
        <v>34357</v>
      </c>
      <c r="D43119" s="93" t="s">
        <v>27968</v>
      </c>
      <c r="E43119" s="93" t="s">
        <v>14</v>
      </c>
    </row>
    <row r="43120" spans="1:5" x14ac:dyDescent="0.25">
      <c r="A43120" s="93" t="s">
        <v>6848</v>
      </c>
      <c r="B43120" t="s">
        <v>21791</v>
      </c>
      <c r="C43120">
        <v>36881</v>
      </c>
      <c r="D43120" s="93" t="s">
        <v>25919</v>
      </c>
      <c r="E43120" s="93" t="s">
        <v>14</v>
      </c>
    </row>
    <row r="43121" spans="1:5" x14ac:dyDescent="0.25">
      <c r="A43121" s="93" t="s">
        <v>6848</v>
      </c>
      <c r="B43121" t="s">
        <v>21791</v>
      </c>
      <c r="C43121">
        <v>37595</v>
      </c>
      <c r="D43121" s="93" t="s">
        <v>29950</v>
      </c>
      <c r="E43121" s="93" t="s">
        <v>14</v>
      </c>
    </row>
    <row r="43122" spans="1:5" x14ac:dyDescent="0.25">
      <c r="A43122" s="93" t="s">
        <v>6848</v>
      </c>
      <c r="B43122" t="s">
        <v>21783</v>
      </c>
      <c r="C43122">
        <v>88256</v>
      </c>
      <c r="D43122" s="93" t="s">
        <v>25632</v>
      </c>
      <c r="E43122" s="93" t="s">
        <v>14</v>
      </c>
    </row>
    <row r="43123" spans="1:5" x14ac:dyDescent="0.25">
      <c r="A43123" s="93" t="s">
        <v>6848</v>
      </c>
      <c r="B43123" t="s">
        <v>21783</v>
      </c>
      <c r="C43123">
        <v>88316</v>
      </c>
      <c r="D43123" s="93" t="s">
        <v>29972</v>
      </c>
      <c r="E43123" s="93" t="s">
        <v>14</v>
      </c>
    </row>
    <row r="43124" spans="1:5" x14ac:dyDescent="0.25">
      <c r="A43124" s="93" t="s">
        <v>6849</v>
      </c>
      <c r="D43124" s="93" t="s">
        <v>14</v>
      </c>
      <c r="E43124" s="93" t="s">
        <v>36598</v>
      </c>
    </row>
    <row r="43125" spans="1:5" x14ac:dyDescent="0.25">
      <c r="A43125" s="93" t="s">
        <v>6849</v>
      </c>
      <c r="B43125" t="s">
        <v>21791</v>
      </c>
      <c r="C43125">
        <v>4396</v>
      </c>
      <c r="D43125" s="93" t="s">
        <v>25919</v>
      </c>
      <c r="E43125" s="93" t="s">
        <v>14</v>
      </c>
    </row>
    <row r="43126" spans="1:5" x14ac:dyDescent="0.25">
      <c r="A43126" s="93" t="s">
        <v>6849</v>
      </c>
      <c r="B43126" t="s">
        <v>21791</v>
      </c>
      <c r="C43126">
        <v>34357</v>
      </c>
      <c r="D43126" s="93" t="s">
        <v>29973</v>
      </c>
      <c r="E43126" s="93" t="s">
        <v>14</v>
      </c>
    </row>
    <row r="43127" spans="1:5" x14ac:dyDescent="0.25">
      <c r="A43127" s="93" t="s">
        <v>6849</v>
      </c>
      <c r="B43127" t="s">
        <v>21791</v>
      </c>
      <c r="C43127">
        <v>37595</v>
      </c>
      <c r="D43127" s="93" t="s">
        <v>29950</v>
      </c>
      <c r="E43127" s="93" t="s">
        <v>14</v>
      </c>
    </row>
    <row r="43128" spans="1:5" x14ac:dyDescent="0.25">
      <c r="A43128" s="93" t="s">
        <v>6849</v>
      </c>
      <c r="B43128" t="s">
        <v>21783</v>
      </c>
      <c r="C43128">
        <v>88256</v>
      </c>
      <c r="D43128" s="93" t="s">
        <v>25632</v>
      </c>
      <c r="E43128" s="93" t="s">
        <v>14</v>
      </c>
    </row>
    <row r="43129" spans="1:5" x14ac:dyDescent="0.25">
      <c r="A43129" s="93" t="s">
        <v>6849</v>
      </c>
      <c r="B43129" t="s">
        <v>21783</v>
      </c>
      <c r="C43129">
        <v>88316</v>
      </c>
      <c r="D43129" s="93" t="s">
        <v>29972</v>
      </c>
      <c r="E43129" s="93" t="s">
        <v>14</v>
      </c>
    </row>
    <row r="43130" spans="1:5" x14ac:dyDescent="0.25">
      <c r="A43130" s="93" t="s">
        <v>6850</v>
      </c>
      <c r="D43130" s="93" t="s">
        <v>14</v>
      </c>
      <c r="E43130" s="93" t="s">
        <v>36599</v>
      </c>
    </row>
    <row r="43131" spans="1:5" x14ac:dyDescent="0.25">
      <c r="A43131" s="93" t="s">
        <v>6850</v>
      </c>
      <c r="B43131" t="s">
        <v>21791</v>
      </c>
      <c r="C43131">
        <v>34357</v>
      </c>
      <c r="D43131" s="93" t="s">
        <v>27968</v>
      </c>
      <c r="E43131" s="93" t="s">
        <v>14</v>
      </c>
    </row>
    <row r="43132" spans="1:5" x14ac:dyDescent="0.25">
      <c r="A43132" s="93" t="s">
        <v>6850</v>
      </c>
      <c r="B43132" t="s">
        <v>21791</v>
      </c>
      <c r="C43132">
        <v>36881</v>
      </c>
      <c r="D43132" s="93" t="s">
        <v>25919</v>
      </c>
      <c r="E43132" s="93" t="s">
        <v>14</v>
      </c>
    </row>
    <row r="43133" spans="1:5" x14ac:dyDescent="0.25">
      <c r="A43133" s="93" t="s">
        <v>6850</v>
      </c>
      <c r="B43133" t="s">
        <v>21791</v>
      </c>
      <c r="C43133">
        <v>37595</v>
      </c>
      <c r="D43133" s="93" t="s">
        <v>29950</v>
      </c>
      <c r="E43133" s="93" t="s">
        <v>14</v>
      </c>
    </row>
    <row r="43134" spans="1:5" x14ac:dyDescent="0.25">
      <c r="A43134" s="93" t="s">
        <v>6850</v>
      </c>
      <c r="B43134" t="s">
        <v>21783</v>
      </c>
      <c r="C43134">
        <v>88256</v>
      </c>
      <c r="D43134" s="93" t="s">
        <v>29974</v>
      </c>
      <c r="E43134" s="93" t="s">
        <v>14</v>
      </c>
    </row>
    <row r="43135" spans="1:5" x14ac:dyDescent="0.25">
      <c r="A43135" s="93" t="s">
        <v>6850</v>
      </c>
      <c r="B43135" t="s">
        <v>21783</v>
      </c>
      <c r="C43135">
        <v>88316</v>
      </c>
      <c r="D43135" s="93" t="s">
        <v>29975</v>
      </c>
      <c r="E43135" s="93" t="s">
        <v>14</v>
      </c>
    </row>
    <row r="43136" spans="1:5" x14ac:dyDescent="0.25">
      <c r="A43136" s="93" t="s">
        <v>6851</v>
      </c>
      <c r="D43136" s="93" t="s">
        <v>14</v>
      </c>
      <c r="E43136" s="93" t="s">
        <v>36600</v>
      </c>
    </row>
    <row r="43137" spans="1:5" x14ac:dyDescent="0.25">
      <c r="A43137" s="93" t="s">
        <v>6851</v>
      </c>
      <c r="B43137" t="s">
        <v>21791</v>
      </c>
      <c r="C43137">
        <v>4396</v>
      </c>
      <c r="D43137" s="93" t="s">
        <v>25919</v>
      </c>
      <c r="E43137" s="93" t="s">
        <v>14</v>
      </c>
    </row>
    <row r="43138" spans="1:5" x14ac:dyDescent="0.25">
      <c r="A43138" s="93" t="s">
        <v>6851</v>
      </c>
      <c r="B43138" t="s">
        <v>21791</v>
      </c>
      <c r="C43138">
        <v>34357</v>
      </c>
      <c r="D43138" s="93" t="s">
        <v>29973</v>
      </c>
      <c r="E43138" s="93" t="s">
        <v>14</v>
      </c>
    </row>
    <row r="43139" spans="1:5" x14ac:dyDescent="0.25">
      <c r="A43139" s="93" t="s">
        <v>6851</v>
      </c>
      <c r="B43139" t="s">
        <v>21791</v>
      </c>
      <c r="C43139">
        <v>37595</v>
      </c>
      <c r="D43139" s="93" t="s">
        <v>29950</v>
      </c>
      <c r="E43139" s="93" t="s">
        <v>14</v>
      </c>
    </row>
    <row r="43140" spans="1:5" x14ac:dyDescent="0.25">
      <c r="A43140" s="93" t="s">
        <v>6851</v>
      </c>
      <c r="B43140" t="s">
        <v>21783</v>
      </c>
      <c r="C43140">
        <v>88256</v>
      </c>
      <c r="D43140" s="93" t="s">
        <v>29974</v>
      </c>
      <c r="E43140" s="93" t="s">
        <v>14</v>
      </c>
    </row>
    <row r="43141" spans="1:5" x14ac:dyDescent="0.25">
      <c r="A43141" s="93" t="s">
        <v>6851</v>
      </c>
      <c r="B43141" t="s">
        <v>21783</v>
      </c>
      <c r="C43141">
        <v>88316</v>
      </c>
      <c r="D43141" s="93" t="s">
        <v>29975</v>
      </c>
      <c r="E43141" s="93" t="s">
        <v>14</v>
      </c>
    </row>
    <row r="43142" spans="1:5" x14ac:dyDescent="0.25">
      <c r="A43142" s="93" t="s">
        <v>6852</v>
      </c>
      <c r="D43142" s="93" t="s">
        <v>14</v>
      </c>
      <c r="E43142" s="93" t="s">
        <v>36601</v>
      </c>
    </row>
    <row r="43143" spans="1:5" x14ac:dyDescent="0.25">
      <c r="A43143" s="93" t="s">
        <v>6852</v>
      </c>
      <c r="B43143" t="s">
        <v>21791</v>
      </c>
      <c r="C43143">
        <v>1292</v>
      </c>
      <c r="D43143" s="93" t="s">
        <v>29976</v>
      </c>
      <c r="E43143" s="93" t="s">
        <v>14</v>
      </c>
    </row>
    <row r="43144" spans="1:5" x14ac:dyDescent="0.25">
      <c r="A43144" s="93" t="s">
        <v>6852</v>
      </c>
      <c r="B43144" t="s">
        <v>21791</v>
      </c>
      <c r="C43144">
        <v>1381</v>
      </c>
      <c r="D43144" s="93" t="s">
        <v>29806</v>
      </c>
      <c r="E43144" s="93" t="s">
        <v>14</v>
      </c>
    </row>
    <row r="43145" spans="1:5" x14ac:dyDescent="0.25">
      <c r="A43145" s="93" t="s">
        <v>6852</v>
      </c>
      <c r="B43145" t="s">
        <v>21791</v>
      </c>
      <c r="C43145">
        <v>34357</v>
      </c>
      <c r="D43145" s="93" t="s">
        <v>27738</v>
      </c>
      <c r="E43145" s="93" t="s">
        <v>14</v>
      </c>
    </row>
    <row r="43146" spans="1:5" x14ac:dyDescent="0.25">
      <c r="A43146" s="93" t="s">
        <v>6852</v>
      </c>
      <c r="B43146" t="s">
        <v>21783</v>
      </c>
      <c r="C43146">
        <v>88256</v>
      </c>
      <c r="D43146" s="93" t="s">
        <v>22508</v>
      </c>
      <c r="E43146" s="93" t="s">
        <v>14</v>
      </c>
    </row>
    <row r="43147" spans="1:5" x14ac:dyDescent="0.25">
      <c r="A43147" s="93" t="s">
        <v>6852</v>
      </c>
      <c r="B43147" t="s">
        <v>21783</v>
      </c>
      <c r="C43147">
        <v>88316</v>
      </c>
      <c r="D43147" s="93" t="s">
        <v>27589</v>
      </c>
      <c r="E43147" s="93" t="s">
        <v>14</v>
      </c>
    </row>
    <row r="43148" spans="1:5" x14ac:dyDescent="0.25">
      <c r="A43148" s="93" t="s">
        <v>6853</v>
      </c>
      <c r="D43148" s="93" t="s">
        <v>14</v>
      </c>
      <c r="E43148" s="93" t="s">
        <v>36602</v>
      </c>
    </row>
    <row r="43149" spans="1:5" x14ac:dyDescent="0.25">
      <c r="A43149" s="93" t="s">
        <v>6853</v>
      </c>
      <c r="B43149" t="s">
        <v>21791</v>
      </c>
      <c r="C43149">
        <v>34747</v>
      </c>
      <c r="D43149" s="93" t="s">
        <v>24190</v>
      </c>
      <c r="E43149" s="93" t="s">
        <v>14</v>
      </c>
    </row>
    <row r="43150" spans="1:5" x14ac:dyDescent="0.25">
      <c r="A43150" s="93" t="s">
        <v>6853</v>
      </c>
      <c r="B43150" t="s">
        <v>21783</v>
      </c>
      <c r="C43150">
        <v>87283</v>
      </c>
      <c r="D43150" s="93" t="s">
        <v>23439</v>
      </c>
      <c r="E43150" s="93" t="s">
        <v>14</v>
      </c>
    </row>
    <row r="43151" spans="1:5" x14ac:dyDescent="0.25">
      <c r="A43151" s="93" t="s">
        <v>6853</v>
      </c>
      <c r="B43151" t="s">
        <v>21783</v>
      </c>
      <c r="C43151">
        <v>88274</v>
      </c>
      <c r="D43151" s="93" t="s">
        <v>25847</v>
      </c>
      <c r="E43151" s="93" t="s">
        <v>14</v>
      </c>
    </row>
    <row r="43152" spans="1:5" x14ac:dyDescent="0.25">
      <c r="A43152" s="93" t="s">
        <v>6853</v>
      </c>
      <c r="B43152" t="s">
        <v>21783</v>
      </c>
      <c r="C43152">
        <v>88316</v>
      </c>
      <c r="D43152" s="93" t="s">
        <v>23407</v>
      </c>
      <c r="E43152" s="93" t="s">
        <v>14</v>
      </c>
    </row>
    <row r="43153" spans="1:5" x14ac:dyDescent="0.25">
      <c r="A43153" s="93" t="s">
        <v>6853</v>
      </c>
      <c r="B43153" t="s">
        <v>21783</v>
      </c>
      <c r="C43153">
        <v>91692</v>
      </c>
      <c r="D43153" s="93" t="s">
        <v>22239</v>
      </c>
      <c r="E43153" s="93" t="s">
        <v>14</v>
      </c>
    </row>
    <row r="43154" spans="1:5" x14ac:dyDescent="0.25">
      <c r="A43154" s="93" t="s">
        <v>6853</v>
      </c>
      <c r="B43154" t="s">
        <v>21783</v>
      </c>
      <c r="C43154">
        <v>91693</v>
      </c>
      <c r="D43154" s="93" t="s">
        <v>23022</v>
      </c>
      <c r="E43154" s="93" t="s">
        <v>14</v>
      </c>
    </row>
    <row r="43155" spans="1:5" x14ac:dyDescent="0.25">
      <c r="A43155" s="93" t="s">
        <v>6854</v>
      </c>
      <c r="D43155" s="93" t="s">
        <v>14</v>
      </c>
      <c r="E43155" s="93" t="s">
        <v>36603</v>
      </c>
    </row>
    <row r="43156" spans="1:5" x14ac:dyDescent="0.25">
      <c r="A43156" s="93" t="s">
        <v>6854</v>
      </c>
      <c r="B43156" t="s">
        <v>21791</v>
      </c>
      <c r="C43156">
        <v>4825</v>
      </c>
      <c r="D43156" s="93" t="s">
        <v>24190</v>
      </c>
      <c r="E43156" s="93" t="s">
        <v>14</v>
      </c>
    </row>
    <row r="43157" spans="1:5" x14ac:dyDescent="0.25">
      <c r="A43157" s="93" t="s">
        <v>6854</v>
      </c>
      <c r="B43157" t="s">
        <v>21783</v>
      </c>
      <c r="C43157">
        <v>87283</v>
      </c>
      <c r="D43157" s="93" t="s">
        <v>23439</v>
      </c>
      <c r="E43157" s="93" t="s">
        <v>14</v>
      </c>
    </row>
    <row r="43158" spans="1:5" x14ac:dyDescent="0.25">
      <c r="A43158" s="93" t="s">
        <v>6854</v>
      </c>
      <c r="B43158" t="s">
        <v>21783</v>
      </c>
      <c r="C43158">
        <v>88274</v>
      </c>
      <c r="D43158" s="93" t="s">
        <v>23486</v>
      </c>
      <c r="E43158" s="93" t="s">
        <v>14</v>
      </c>
    </row>
    <row r="43159" spans="1:5" x14ac:dyDescent="0.25">
      <c r="A43159" s="93" t="s">
        <v>6854</v>
      </c>
      <c r="B43159" t="s">
        <v>21783</v>
      </c>
      <c r="C43159">
        <v>88316</v>
      </c>
      <c r="D43159" s="93" t="s">
        <v>22851</v>
      </c>
      <c r="E43159" s="93" t="s">
        <v>14</v>
      </c>
    </row>
    <row r="43160" spans="1:5" x14ac:dyDescent="0.25">
      <c r="A43160" s="93" t="s">
        <v>6854</v>
      </c>
      <c r="B43160" t="s">
        <v>21783</v>
      </c>
      <c r="C43160">
        <v>91692</v>
      </c>
      <c r="D43160" s="93" t="s">
        <v>25733</v>
      </c>
      <c r="E43160" s="93" t="s">
        <v>14</v>
      </c>
    </row>
    <row r="43161" spans="1:5" x14ac:dyDescent="0.25">
      <c r="A43161" s="93" t="s">
        <v>6854</v>
      </c>
      <c r="B43161" t="s">
        <v>21783</v>
      </c>
      <c r="C43161">
        <v>91693</v>
      </c>
      <c r="D43161" s="93" t="s">
        <v>23465</v>
      </c>
      <c r="E43161" s="93" t="s">
        <v>14</v>
      </c>
    </row>
    <row r="43162" spans="1:5" x14ac:dyDescent="0.25">
      <c r="A43162" s="93" t="s">
        <v>6855</v>
      </c>
      <c r="D43162" s="93" t="s">
        <v>14</v>
      </c>
      <c r="E43162" s="93" t="s">
        <v>36604</v>
      </c>
    </row>
    <row r="43163" spans="1:5" x14ac:dyDescent="0.25">
      <c r="A43163" s="93" t="s">
        <v>6855</v>
      </c>
      <c r="B43163" t="s">
        <v>21791</v>
      </c>
      <c r="C43163">
        <v>142</v>
      </c>
      <c r="D43163" s="93" t="s">
        <v>21805</v>
      </c>
      <c r="E43163" s="93" t="s">
        <v>14</v>
      </c>
    </row>
    <row r="43164" spans="1:5" x14ac:dyDescent="0.25">
      <c r="A43164" s="93" t="s">
        <v>6855</v>
      </c>
      <c r="B43164" t="s">
        <v>21791</v>
      </c>
      <c r="C43164">
        <v>1113</v>
      </c>
      <c r="D43164" s="93" t="s">
        <v>23719</v>
      </c>
      <c r="E43164" s="93" t="s">
        <v>14</v>
      </c>
    </row>
    <row r="43165" spans="1:5" x14ac:dyDescent="0.25">
      <c r="A43165" s="93" t="s">
        <v>6855</v>
      </c>
      <c r="B43165" t="s">
        <v>21791</v>
      </c>
      <c r="C43165">
        <v>11950</v>
      </c>
      <c r="D43165" s="93" t="s">
        <v>25525</v>
      </c>
      <c r="E43165" s="93" t="s">
        <v>14</v>
      </c>
    </row>
    <row r="43166" spans="1:5" x14ac:dyDescent="0.25">
      <c r="A43166" s="93" t="s">
        <v>6855</v>
      </c>
      <c r="B43166" t="s">
        <v>21783</v>
      </c>
      <c r="C43166">
        <v>88309</v>
      </c>
      <c r="D43166" s="93" t="s">
        <v>23465</v>
      </c>
      <c r="E43166" s="93" t="s">
        <v>14</v>
      </c>
    </row>
    <row r="43167" spans="1:5" x14ac:dyDescent="0.25">
      <c r="A43167" s="93" t="s">
        <v>6855</v>
      </c>
      <c r="B43167" t="s">
        <v>21783</v>
      </c>
      <c r="C43167">
        <v>88316</v>
      </c>
      <c r="D43167" s="93" t="s">
        <v>23434</v>
      </c>
      <c r="E43167" s="93" t="s">
        <v>14</v>
      </c>
    </row>
    <row r="43168" spans="1:5" x14ac:dyDescent="0.25">
      <c r="A43168" s="93" t="s">
        <v>6856</v>
      </c>
      <c r="D43168" s="93" t="s">
        <v>14</v>
      </c>
      <c r="E43168" s="93" t="s">
        <v>36605</v>
      </c>
    </row>
    <row r="43169" spans="1:5" x14ac:dyDescent="0.25">
      <c r="A43169" s="93" t="s">
        <v>6856</v>
      </c>
      <c r="B43169" t="s">
        <v>21791</v>
      </c>
      <c r="C43169">
        <v>3283</v>
      </c>
      <c r="D43169" s="93" t="s">
        <v>29977</v>
      </c>
      <c r="E43169" s="93" t="s">
        <v>14</v>
      </c>
    </row>
    <row r="43170" spans="1:5" x14ac:dyDescent="0.25">
      <c r="A43170" s="93" t="s">
        <v>6856</v>
      </c>
      <c r="B43170" t="s">
        <v>21791</v>
      </c>
      <c r="C43170">
        <v>4512</v>
      </c>
      <c r="D43170" s="93" t="s">
        <v>29978</v>
      </c>
      <c r="E43170" s="93" t="s">
        <v>14</v>
      </c>
    </row>
    <row r="43171" spans="1:5" x14ac:dyDescent="0.25">
      <c r="A43171" s="93" t="s">
        <v>6856</v>
      </c>
      <c r="B43171" t="s">
        <v>21791</v>
      </c>
      <c r="C43171">
        <v>5066</v>
      </c>
      <c r="D43171" s="93" t="s">
        <v>27541</v>
      </c>
      <c r="E43171" s="93" t="s">
        <v>14</v>
      </c>
    </row>
    <row r="43172" spans="1:5" x14ac:dyDescent="0.25">
      <c r="A43172" s="93" t="s">
        <v>6856</v>
      </c>
      <c r="B43172" t="s">
        <v>21791</v>
      </c>
      <c r="C43172">
        <v>20212</v>
      </c>
      <c r="D43172" s="93" t="s">
        <v>29979</v>
      </c>
      <c r="E43172" s="93" t="s">
        <v>14</v>
      </c>
    </row>
    <row r="43173" spans="1:5" x14ac:dyDescent="0.25">
      <c r="A43173" s="93" t="s">
        <v>6856</v>
      </c>
      <c r="B43173" t="s">
        <v>21783</v>
      </c>
      <c r="C43173">
        <v>88239</v>
      </c>
      <c r="D43173" s="93" t="s">
        <v>29980</v>
      </c>
      <c r="E43173" s="93" t="s">
        <v>14</v>
      </c>
    </row>
    <row r="43174" spans="1:5" x14ac:dyDescent="0.25">
      <c r="A43174" s="93" t="s">
        <v>6856</v>
      </c>
      <c r="B43174" t="s">
        <v>21783</v>
      </c>
      <c r="C43174">
        <v>88262</v>
      </c>
      <c r="D43174" s="93" t="s">
        <v>29981</v>
      </c>
      <c r="E43174" s="93" t="s">
        <v>14</v>
      </c>
    </row>
    <row r="43175" spans="1:5" x14ac:dyDescent="0.25">
      <c r="A43175" s="93" t="s">
        <v>6857</v>
      </c>
      <c r="D43175" s="93" t="s">
        <v>14</v>
      </c>
      <c r="E43175" s="93" t="s">
        <v>36606</v>
      </c>
    </row>
    <row r="43176" spans="1:5" x14ac:dyDescent="0.25">
      <c r="A43176" s="93" t="s">
        <v>6857</v>
      </c>
      <c r="B43176" t="s">
        <v>21791</v>
      </c>
      <c r="C43176">
        <v>5066</v>
      </c>
      <c r="D43176" s="93" t="s">
        <v>22354</v>
      </c>
      <c r="E43176" s="93" t="s">
        <v>14</v>
      </c>
    </row>
    <row r="43177" spans="1:5" x14ac:dyDescent="0.25">
      <c r="A43177" s="93" t="s">
        <v>6857</v>
      </c>
      <c r="B43177" t="s">
        <v>21791</v>
      </c>
      <c r="C43177">
        <v>13587</v>
      </c>
      <c r="D43177" s="93" t="s">
        <v>29982</v>
      </c>
      <c r="E43177" s="93" t="s">
        <v>14</v>
      </c>
    </row>
    <row r="43178" spans="1:5" x14ac:dyDescent="0.25">
      <c r="A43178" s="93" t="s">
        <v>6857</v>
      </c>
      <c r="B43178" t="s">
        <v>21791</v>
      </c>
      <c r="C43178">
        <v>20212</v>
      </c>
      <c r="D43178" s="93" t="s">
        <v>29982</v>
      </c>
      <c r="E43178" s="93" t="s">
        <v>14</v>
      </c>
    </row>
    <row r="43179" spans="1:5" x14ac:dyDescent="0.25">
      <c r="A43179" s="93" t="s">
        <v>6857</v>
      </c>
      <c r="B43179" t="s">
        <v>21791</v>
      </c>
      <c r="C43179">
        <v>39026</v>
      </c>
      <c r="D43179" s="93" t="s">
        <v>21804</v>
      </c>
      <c r="E43179" s="93" t="s">
        <v>14</v>
      </c>
    </row>
    <row r="43180" spans="1:5" x14ac:dyDescent="0.25">
      <c r="A43180" s="93" t="s">
        <v>6857</v>
      </c>
      <c r="B43180" t="s">
        <v>21783</v>
      </c>
      <c r="C43180">
        <v>88239</v>
      </c>
      <c r="D43180" s="93" t="s">
        <v>22549</v>
      </c>
      <c r="E43180" s="93" t="s">
        <v>14</v>
      </c>
    </row>
    <row r="43181" spans="1:5" x14ac:dyDescent="0.25">
      <c r="A43181" s="93" t="s">
        <v>6857</v>
      </c>
      <c r="B43181" t="s">
        <v>21783</v>
      </c>
      <c r="C43181">
        <v>88262</v>
      </c>
      <c r="D43181" s="93" t="s">
        <v>29797</v>
      </c>
      <c r="E43181" s="93" t="s">
        <v>14</v>
      </c>
    </row>
    <row r="43182" spans="1:5" x14ac:dyDescent="0.25">
      <c r="A43182" s="93" t="s">
        <v>6858</v>
      </c>
      <c r="D43182" s="93" t="s">
        <v>14</v>
      </c>
      <c r="E43182" s="93" t="s">
        <v>36607</v>
      </c>
    </row>
    <row r="43183" spans="1:5" x14ac:dyDescent="0.25">
      <c r="A43183" s="93" t="s">
        <v>6858</v>
      </c>
      <c r="B43183" t="s">
        <v>21791</v>
      </c>
      <c r="C43183">
        <v>3283</v>
      </c>
      <c r="D43183" s="93" t="s">
        <v>29977</v>
      </c>
      <c r="E43183" s="93" t="s">
        <v>14</v>
      </c>
    </row>
    <row r="43184" spans="1:5" x14ac:dyDescent="0.25">
      <c r="A43184" s="93" t="s">
        <v>6858</v>
      </c>
      <c r="B43184" t="s">
        <v>21791</v>
      </c>
      <c r="C43184">
        <v>4512</v>
      </c>
      <c r="D43184" s="93" t="s">
        <v>29978</v>
      </c>
      <c r="E43184" s="93" t="s">
        <v>14</v>
      </c>
    </row>
    <row r="43185" spans="1:5" x14ac:dyDescent="0.25">
      <c r="A43185" s="93" t="s">
        <v>6858</v>
      </c>
      <c r="B43185" t="s">
        <v>21791</v>
      </c>
      <c r="C43185">
        <v>5066</v>
      </c>
      <c r="D43185" s="93" t="s">
        <v>27541</v>
      </c>
      <c r="E43185" s="93" t="s">
        <v>14</v>
      </c>
    </row>
    <row r="43186" spans="1:5" x14ac:dyDescent="0.25">
      <c r="A43186" s="93" t="s">
        <v>6858</v>
      </c>
      <c r="B43186" t="s">
        <v>21791</v>
      </c>
      <c r="C43186">
        <v>20212</v>
      </c>
      <c r="D43186" s="93" t="s">
        <v>29983</v>
      </c>
      <c r="E43186" s="93" t="s">
        <v>14</v>
      </c>
    </row>
    <row r="43187" spans="1:5" x14ac:dyDescent="0.25">
      <c r="A43187" s="93" t="s">
        <v>6858</v>
      </c>
      <c r="B43187" t="s">
        <v>21783</v>
      </c>
      <c r="C43187">
        <v>88239</v>
      </c>
      <c r="D43187" s="93" t="s">
        <v>29984</v>
      </c>
      <c r="E43187" s="93" t="s">
        <v>14</v>
      </c>
    </row>
    <row r="43188" spans="1:5" x14ac:dyDescent="0.25">
      <c r="A43188" s="93" t="s">
        <v>6858</v>
      </c>
      <c r="B43188" t="s">
        <v>21783</v>
      </c>
      <c r="C43188">
        <v>88262</v>
      </c>
      <c r="D43188" s="93" t="s">
        <v>29985</v>
      </c>
      <c r="E43188" s="93" t="s">
        <v>14</v>
      </c>
    </row>
    <row r="43189" spans="1:5" x14ac:dyDescent="0.25">
      <c r="A43189" s="93" t="s">
        <v>6859</v>
      </c>
      <c r="D43189" s="93" t="s">
        <v>14</v>
      </c>
      <c r="E43189" s="93" t="s">
        <v>36608</v>
      </c>
    </row>
    <row r="43190" spans="1:5" x14ac:dyDescent="0.25">
      <c r="A43190" s="93" t="s">
        <v>6859</v>
      </c>
      <c r="B43190" t="s">
        <v>21791</v>
      </c>
      <c r="C43190">
        <v>345</v>
      </c>
      <c r="D43190" s="93" t="s">
        <v>29986</v>
      </c>
      <c r="E43190" s="93" t="s">
        <v>14</v>
      </c>
    </row>
    <row r="43191" spans="1:5" x14ac:dyDescent="0.25">
      <c r="A43191" s="93" t="s">
        <v>6859</v>
      </c>
      <c r="B43191" t="s">
        <v>21791</v>
      </c>
      <c r="C43191">
        <v>3315</v>
      </c>
      <c r="D43191" s="93" t="s">
        <v>29987</v>
      </c>
      <c r="E43191" s="93" t="s">
        <v>14</v>
      </c>
    </row>
    <row r="43192" spans="1:5" x14ac:dyDescent="0.25">
      <c r="A43192" s="93" t="s">
        <v>6859</v>
      </c>
      <c r="B43192" t="s">
        <v>21791</v>
      </c>
      <c r="C43192">
        <v>4812</v>
      </c>
      <c r="D43192" s="93" t="s">
        <v>29988</v>
      </c>
      <c r="E43192" s="93" t="s">
        <v>14</v>
      </c>
    </row>
    <row r="43193" spans="1:5" x14ac:dyDescent="0.25">
      <c r="A43193" s="93" t="s">
        <v>6859</v>
      </c>
      <c r="B43193" t="s">
        <v>21791</v>
      </c>
      <c r="C43193">
        <v>20250</v>
      </c>
      <c r="D43193" s="93" t="s">
        <v>24177</v>
      </c>
      <c r="E43193" s="93" t="s">
        <v>14</v>
      </c>
    </row>
    <row r="43194" spans="1:5" x14ac:dyDescent="0.25">
      <c r="A43194" s="93" t="s">
        <v>6859</v>
      </c>
      <c r="B43194" t="s">
        <v>21791</v>
      </c>
      <c r="C43194">
        <v>40547</v>
      </c>
      <c r="D43194" s="93" t="s">
        <v>27761</v>
      </c>
      <c r="E43194" s="93" t="s">
        <v>14</v>
      </c>
    </row>
    <row r="43195" spans="1:5" x14ac:dyDescent="0.25">
      <c r="A43195" s="93" t="s">
        <v>6859</v>
      </c>
      <c r="B43195" t="s">
        <v>21783</v>
      </c>
      <c r="C43195">
        <v>88269</v>
      </c>
      <c r="D43195" s="93" t="s">
        <v>29989</v>
      </c>
      <c r="E43195" s="93" t="s">
        <v>14</v>
      </c>
    </row>
    <row r="43196" spans="1:5" x14ac:dyDescent="0.25">
      <c r="A43196" s="93" t="s">
        <v>6859</v>
      </c>
      <c r="B43196" t="s">
        <v>21783</v>
      </c>
      <c r="C43196">
        <v>88316</v>
      </c>
      <c r="D43196" s="93" t="s">
        <v>29990</v>
      </c>
      <c r="E43196" s="93" t="s">
        <v>14</v>
      </c>
    </row>
    <row r="43197" spans="1:5" x14ac:dyDescent="0.25">
      <c r="A43197" s="93" t="s">
        <v>6860</v>
      </c>
      <c r="D43197" s="93" t="s">
        <v>14</v>
      </c>
      <c r="E43197" s="93" t="s">
        <v>36609</v>
      </c>
    </row>
    <row r="43198" spans="1:5" x14ac:dyDescent="0.25">
      <c r="A43198" s="93" t="s">
        <v>6860</v>
      </c>
      <c r="B43198" t="s">
        <v>21791</v>
      </c>
      <c r="C43198">
        <v>39413</v>
      </c>
      <c r="D43198" s="93" t="s">
        <v>29991</v>
      </c>
      <c r="E43198" s="93" t="s">
        <v>14</v>
      </c>
    </row>
    <row r="43199" spans="1:5" x14ac:dyDescent="0.25">
      <c r="A43199" s="93" t="s">
        <v>6860</v>
      </c>
      <c r="B43199" t="s">
        <v>21791</v>
      </c>
      <c r="C43199">
        <v>39427</v>
      </c>
      <c r="D43199" s="93" t="s">
        <v>29992</v>
      </c>
      <c r="E43199" s="93" t="s">
        <v>14</v>
      </c>
    </row>
    <row r="43200" spans="1:5" x14ac:dyDescent="0.25">
      <c r="A43200" s="93" t="s">
        <v>6860</v>
      </c>
      <c r="B43200" t="s">
        <v>21791</v>
      </c>
      <c r="C43200">
        <v>39430</v>
      </c>
      <c r="D43200" s="93" t="s">
        <v>29993</v>
      </c>
      <c r="E43200" s="93" t="s">
        <v>14</v>
      </c>
    </row>
    <row r="43201" spans="1:5" x14ac:dyDescent="0.25">
      <c r="A43201" s="93" t="s">
        <v>6860</v>
      </c>
      <c r="B43201" t="s">
        <v>21791</v>
      </c>
      <c r="C43201">
        <v>39432</v>
      </c>
      <c r="D43201" s="93" t="s">
        <v>29994</v>
      </c>
      <c r="E43201" s="93" t="s">
        <v>14</v>
      </c>
    </row>
    <row r="43202" spans="1:5" x14ac:dyDescent="0.25">
      <c r="A43202" s="93" t="s">
        <v>6860</v>
      </c>
      <c r="B43202" t="s">
        <v>21791</v>
      </c>
      <c r="C43202">
        <v>39434</v>
      </c>
      <c r="D43202" s="93" t="s">
        <v>29995</v>
      </c>
      <c r="E43202" s="93" t="s">
        <v>14</v>
      </c>
    </row>
    <row r="43203" spans="1:5" x14ac:dyDescent="0.25">
      <c r="A43203" s="93" t="s">
        <v>6860</v>
      </c>
      <c r="B43203" t="s">
        <v>21791</v>
      </c>
      <c r="C43203">
        <v>39435</v>
      </c>
      <c r="D43203" s="93" t="s">
        <v>29996</v>
      </c>
      <c r="E43203" s="93" t="s">
        <v>14</v>
      </c>
    </row>
    <row r="43204" spans="1:5" x14ac:dyDescent="0.25">
      <c r="A43204" s="93" t="s">
        <v>6860</v>
      </c>
      <c r="B43204" t="s">
        <v>21791</v>
      </c>
      <c r="C43204">
        <v>39443</v>
      </c>
      <c r="D43204" s="93" t="s">
        <v>29993</v>
      </c>
      <c r="E43204" s="93" t="s">
        <v>14</v>
      </c>
    </row>
    <row r="43205" spans="1:5" x14ac:dyDescent="0.25">
      <c r="A43205" s="93" t="s">
        <v>6860</v>
      </c>
      <c r="B43205" t="s">
        <v>21791</v>
      </c>
      <c r="C43205">
        <v>40547</v>
      </c>
      <c r="D43205" s="93" t="s">
        <v>24007</v>
      </c>
      <c r="E43205" s="93" t="s">
        <v>14</v>
      </c>
    </row>
    <row r="43206" spans="1:5" x14ac:dyDescent="0.25">
      <c r="A43206" s="93" t="s">
        <v>6860</v>
      </c>
      <c r="B43206" t="s">
        <v>21791</v>
      </c>
      <c r="C43206">
        <v>43131</v>
      </c>
      <c r="D43206" s="93" t="s">
        <v>24215</v>
      </c>
      <c r="E43206" s="93" t="s">
        <v>14</v>
      </c>
    </row>
    <row r="43207" spans="1:5" x14ac:dyDescent="0.25">
      <c r="A43207" s="93" t="s">
        <v>6860</v>
      </c>
      <c r="B43207" t="s">
        <v>21783</v>
      </c>
      <c r="C43207">
        <v>88278</v>
      </c>
      <c r="D43207" s="93" t="s">
        <v>29997</v>
      </c>
      <c r="E43207" s="93" t="s">
        <v>14</v>
      </c>
    </row>
    <row r="43208" spans="1:5" x14ac:dyDescent="0.25">
      <c r="A43208" s="93" t="s">
        <v>6860</v>
      </c>
      <c r="B43208" t="s">
        <v>21783</v>
      </c>
      <c r="C43208">
        <v>88316</v>
      </c>
      <c r="D43208" s="93" t="s">
        <v>29997</v>
      </c>
      <c r="E43208" s="93" t="s">
        <v>14</v>
      </c>
    </row>
    <row r="43209" spans="1:5" x14ac:dyDescent="0.25">
      <c r="A43209" s="93" t="s">
        <v>6861</v>
      </c>
      <c r="D43209" s="93" t="s">
        <v>14</v>
      </c>
      <c r="E43209" s="93" t="s">
        <v>36610</v>
      </c>
    </row>
    <row r="43210" spans="1:5" x14ac:dyDescent="0.25">
      <c r="A43210" s="93" t="s">
        <v>6861</v>
      </c>
      <c r="B43210" t="s">
        <v>21791</v>
      </c>
      <c r="C43210">
        <v>345</v>
      </c>
      <c r="D43210" s="93" t="s">
        <v>29986</v>
      </c>
      <c r="E43210" s="93" t="s">
        <v>14</v>
      </c>
    </row>
    <row r="43211" spans="1:5" x14ac:dyDescent="0.25">
      <c r="A43211" s="93" t="s">
        <v>6861</v>
      </c>
      <c r="B43211" t="s">
        <v>21791</v>
      </c>
      <c r="C43211">
        <v>3315</v>
      </c>
      <c r="D43211" s="93" t="s">
        <v>29987</v>
      </c>
      <c r="E43211" s="93" t="s">
        <v>14</v>
      </c>
    </row>
    <row r="43212" spans="1:5" x14ac:dyDescent="0.25">
      <c r="A43212" s="93" t="s">
        <v>6861</v>
      </c>
      <c r="B43212" t="s">
        <v>21791</v>
      </c>
      <c r="C43212">
        <v>4812</v>
      </c>
      <c r="D43212" s="93" t="s">
        <v>29988</v>
      </c>
      <c r="E43212" s="93" t="s">
        <v>14</v>
      </c>
    </row>
    <row r="43213" spans="1:5" x14ac:dyDescent="0.25">
      <c r="A43213" s="93" t="s">
        <v>6861</v>
      </c>
      <c r="B43213" t="s">
        <v>21791</v>
      </c>
      <c r="C43213">
        <v>20250</v>
      </c>
      <c r="D43213" s="93" t="s">
        <v>24177</v>
      </c>
      <c r="E43213" s="93" t="s">
        <v>14</v>
      </c>
    </row>
    <row r="43214" spans="1:5" x14ac:dyDescent="0.25">
      <c r="A43214" s="93" t="s">
        <v>6861</v>
      </c>
      <c r="B43214" t="s">
        <v>21791</v>
      </c>
      <c r="C43214">
        <v>40547</v>
      </c>
      <c r="D43214" s="93" t="s">
        <v>27761</v>
      </c>
      <c r="E43214" s="93" t="s">
        <v>14</v>
      </c>
    </row>
    <row r="43215" spans="1:5" x14ac:dyDescent="0.25">
      <c r="A43215" s="93" t="s">
        <v>6861</v>
      </c>
      <c r="B43215" t="s">
        <v>21783</v>
      </c>
      <c r="C43215">
        <v>88269</v>
      </c>
      <c r="D43215" s="93" t="s">
        <v>29998</v>
      </c>
      <c r="E43215" s="93" t="s">
        <v>14</v>
      </c>
    </row>
    <row r="43216" spans="1:5" x14ac:dyDescent="0.25">
      <c r="A43216" s="93" t="s">
        <v>6861</v>
      </c>
      <c r="B43216" t="s">
        <v>21783</v>
      </c>
      <c r="C43216">
        <v>88316</v>
      </c>
      <c r="D43216" s="93" t="s">
        <v>29999</v>
      </c>
      <c r="E43216" s="93" t="s">
        <v>14</v>
      </c>
    </row>
    <row r="43217" spans="1:5" x14ac:dyDescent="0.25">
      <c r="A43217" s="93" t="s">
        <v>6862</v>
      </c>
      <c r="D43217" s="93" t="s">
        <v>14</v>
      </c>
      <c r="E43217" s="93" t="s">
        <v>36611</v>
      </c>
    </row>
    <row r="43218" spans="1:5" x14ac:dyDescent="0.25">
      <c r="A43218" s="93" t="s">
        <v>6862</v>
      </c>
      <c r="B43218" t="s">
        <v>21791</v>
      </c>
      <c r="C43218">
        <v>39413</v>
      </c>
      <c r="D43218" s="93" t="s">
        <v>29991</v>
      </c>
      <c r="E43218" s="93" t="s">
        <v>14</v>
      </c>
    </row>
    <row r="43219" spans="1:5" x14ac:dyDescent="0.25">
      <c r="A43219" s="93" t="s">
        <v>6862</v>
      </c>
      <c r="B43219" t="s">
        <v>21791</v>
      </c>
      <c r="C43219">
        <v>39427</v>
      </c>
      <c r="D43219" s="93" t="s">
        <v>30000</v>
      </c>
      <c r="E43219" s="93" t="s">
        <v>14</v>
      </c>
    </row>
    <row r="43220" spans="1:5" x14ac:dyDescent="0.25">
      <c r="A43220" s="93" t="s">
        <v>6862</v>
      </c>
      <c r="B43220" t="s">
        <v>21791</v>
      </c>
      <c r="C43220">
        <v>39430</v>
      </c>
      <c r="D43220" s="93" t="s">
        <v>26957</v>
      </c>
      <c r="E43220" s="93" t="s">
        <v>14</v>
      </c>
    </row>
    <row r="43221" spans="1:5" x14ac:dyDescent="0.25">
      <c r="A43221" s="93" t="s">
        <v>6862</v>
      </c>
      <c r="B43221" t="s">
        <v>21791</v>
      </c>
      <c r="C43221">
        <v>39432</v>
      </c>
      <c r="D43221" s="93" t="s">
        <v>29994</v>
      </c>
      <c r="E43221" s="93" t="s">
        <v>14</v>
      </c>
    </row>
    <row r="43222" spans="1:5" x14ac:dyDescent="0.25">
      <c r="A43222" s="93" t="s">
        <v>6862</v>
      </c>
      <c r="B43222" t="s">
        <v>21791</v>
      </c>
      <c r="C43222">
        <v>39434</v>
      </c>
      <c r="D43222" s="93" t="s">
        <v>29995</v>
      </c>
      <c r="E43222" s="93" t="s">
        <v>14</v>
      </c>
    </row>
    <row r="43223" spans="1:5" x14ac:dyDescent="0.25">
      <c r="A43223" s="93" t="s">
        <v>6862</v>
      </c>
      <c r="B43223" t="s">
        <v>21791</v>
      </c>
      <c r="C43223">
        <v>39435</v>
      </c>
      <c r="D43223" s="93" t="s">
        <v>29996</v>
      </c>
      <c r="E43223" s="93" t="s">
        <v>14</v>
      </c>
    </row>
    <row r="43224" spans="1:5" x14ac:dyDescent="0.25">
      <c r="A43224" s="93" t="s">
        <v>6862</v>
      </c>
      <c r="B43224" t="s">
        <v>21791</v>
      </c>
      <c r="C43224">
        <v>39443</v>
      </c>
      <c r="D43224" s="93" t="s">
        <v>26957</v>
      </c>
      <c r="E43224" s="93" t="s">
        <v>14</v>
      </c>
    </row>
    <row r="43225" spans="1:5" x14ac:dyDescent="0.25">
      <c r="A43225" s="93" t="s">
        <v>6862</v>
      </c>
      <c r="B43225" t="s">
        <v>21791</v>
      </c>
      <c r="C43225">
        <v>40547</v>
      </c>
      <c r="D43225" s="93" t="s">
        <v>24079</v>
      </c>
      <c r="E43225" s="93" t="s">
        <v>14</v>
      </c>
    </row>
    <row r="43226" spans="1:5" x14ac:dyDescent="0.25">
      <c r="A43226" s="93" t="s">
        <v>6862</v>
      </c>
      <c r="B43226" t="s">
        <v>21791</v>
      </c>
      <c r="C43226">
        <v>43131</v>
      </c>
      <c r="D43226" s="93" t="s">
        <v>26059</v>
      </c>
      <c r="E43226" s="93" t="s">
        <v>14</v>
      </c>
    </row>
    <row r="43227" spans="1:5" x14ac:dyDescent="0.25">
      <c r="A43227" s="93" t="s">
        <v>6862</v>
      </c>
      <c r="B43227" t="s">
        <v>21783</v>
      </c>
      <c r="C43227">
        <v>88278</v>
      </c>
      <c r="D43227" s="93" t="s">
        <v>24726</v>
      </c>
      <c r="E43227" s="93" t="s">
        <v>14</v>
      </c>
    </row>
    <row r="43228" spans="1:5" x14ac:dyDescent="0.25">
      <c r="A43228" s="93" t="s">
        <v>6862</v>
      </c>
      <c r="B43228" t="s">
        <v>21783</v>
      </c>
      <c r="C43228">
        <v>88316</v>
      </c>
      <c r="D43228" s="93" t="s">
        <v>24726</v>
      </c>
      <c r="E43228" s="93" t="s">
        <v>14</v>
      </c>
    </row>
    <row r="43229" spans="1:5" x14ac:dyDescent="0.25">
      <c r="A43229" s="93" t="s">
        <v>6863</v>
      </c>
      <c r="D43229" s="93" t="s">
        <v>14</v>
      </c>
      <c r="E43229" s="93" t="s">
        <v>36612</v>
      </c>
    </row>
    <row r="43230" spans="1:5" x14ac:dyDescent="0.25">
      <c r="A43230" s="93" t="s">
        <v>6863</v>
      </c>
      <c r="B43230" t="s">
        <v>21791</v>
      </c>
      <c r="C43230">
        <v>3315</v>
      </c>
      <c r="D43230" s="93" t="s">
        <v>30001</v>
      </c>
      <c r="E43230" s="93" t="s">
        <v>14</v>
      </c>
    </row>
    <row r="43231" spans="1:5" x14ac:dyDescent="0.25">
      <c r="A43231" s="93" t="s">
        <v>6863</v>
      </c>
      <c r="B43231" t="s">
        <v>21791</v>
      </c>
      <c r="C43231">
        <v>4812</v>
      </c>
      <c r="D43231" s="93" t="s">
        <v>22578</v>
      </c>
      <c r="E43231" s="93" t="s">
        <v>14</v>
      </c>
    </row>
    <row r="43232" spans="1:5" x14ac:dyDescent="0.25">
      <c r="A43232" s="93" t="s">
        <v>6863</v>
      </c>
      <c r="B43232" t="s">
        <v>21791</v>
      </c>
      <c r="C43232">
        <v>5066</v>
      </c>
      <c r="D43232" s="93" t="s">
        <v>24118</v>
      </c>
      <c r="E43232" s="93" t="s">
        <v>14</v>
      </c>
    </row>
    <row r="43233" spans="1:5" x14ac:dyDescent="0.25">
      <c r="A43233" s="93" t="s">
        <v>6863</v>
      </c>
      <c r="B43233" t="s">
        <v>21791</v>
      </c>
      <c r="C43233">
        <v>20250</v>
      </c>
      <c r="D43233" s="93" t="s">
        <v>22511</v>
      </c>
      <c r="E43233" s="93" t="s">
        <v>14</v>
      </c>
    </row>
    <row r="43234" spans="1:5" x14ac:dyDescent="0.25">
      <c r="A43234" s="93" t="s">
        <v>6863</v>
      </c>
      <c r="B43234" t="s">
        <v>21783</v>
      </c>
      <c r="C43234">
        <v>88269</v>
      </c>
      <c r="D43234" s="93" t="s">
        <v>21808</v>
      </c>
      <c r="E43234" s="93" t="s">
        <v>14</v>
      </c>
    </row>
    <row r="43235" spans="1:5" x14ac:dyDescent="0.25">
      <c r="A43235" s="93" t="s">
        <v>6863</v>
      </c>
      <c r="B43235" t="s">
        <v>21783</v>
      </c>
      <c r="C43235">
        <v>88316</v>
      </c>
      <c r="D43235" s="93" t="s">
        <v>23360</v>
      </c>
      <c r="E43235" s="93" t="s">
        <v>14</v>
      </c>
    </row>
    <row r="43236" spans="1:5" x14ac:dyDescent="0.25">
      <c r="A43236" s="93" t="s">
        <v>6864</v>
      </c>
      <c r="D43236" s="93" t="s">
        <v>14</v>
      </c>
      <c r="E43236" s="93" t="s">
        <v>36613</v>
      </c>
    </row>
    <row r="43237" spans="1:5" x14ac:dyDescent="0.25">
      <c r="A43237" s="93" t="s">
        <v>6864</v>
      </c>
      <c r="B43237" t="s">
        <v>21791</v>
      </c>
      <c r="C43237">
        <v>39413</v>
      </c>
      <c r="D43237" s="93" t="s">
        <v>30002</v>
      </c>
      <c r="E43237" s="93" t="s">
        <v>14</v>
      </c>
    </row>
    <row r="43238" spans="1:5" x14ac:dyDescent="0.25">
      <c r="A43238" s="93" t="s">
        <v>6864</v>
      </c>
      <c r="B43238" t="s">
        <v>21791</v>
      </c>
      <c r="C43238">
        <v>39424</v>
      </c>
      <c r="D43238" s="93" t="s">
        <v>30003</v>
      </c>
      <c r="E43238" s="93" t="s">
        <v>14</v>
      </c>
    </row>
    <row r="43239" spans="1:5" x14ac:dyDescent="0.25">
      <c r="A43239" s="93" t="s">
        <v>6864</v>
      </c>
      <c r="B43239" t="s">
        <v>21791</v>
      </c>
      <c r="C43239">
        <v>39427</v>
      </c>
      <c r="D43239" s="93" t="s">
        <v>30004</v>
      </c>
      <c r="E43239" s="93" t="s">
        <v>14</v>
      </c>
    </row>
    <row r="43240" spans="1:5" x14ac:dyDescent="0.25">
      <c r="A43240" s="93" t="s">
        <v>6864</v>
      </c>
      <c r="B43240" t="s">
        <v>21791</v>
      </c>
      <c r="C43240">
        <v>39430</v>
      </c>
      <c r="D43240" s="93" t="s">
        <v>30005</v>
      </c>
      <c r="E43240" s="93" t="s">
        <v>14</v>
      </c>
    </row>
    <row r="43241" spans="1:5" x14ac:dyDescent="0.25">
      <c r="A43241" s="93" t="s">
        <v>6864</v>
      </c>
      <c r="B43241" t="s">
        <v>21791</v>
      </c>
      <c r="C43241">
        <v>39432</v>
      </c>
      <c r="D43241" s="93" t="s">
        <v>27666</v>
      </c>
      <c r="E43241" s="93" t="s">
        <v>14</v>
      </c>
    </row>
    <row r="43242" spans="1:5" x14ac:dyDescent="0.25">
      <c r="A43242" s="93" t="s">
        <v>6864</v>
      </c>
      <c r="B43242" t="s">
        <v>21791</v>
      </c>
      <c r="C43242">
        <v>39434</v>
      </c>
      <c r="D43242" s="93" t="s">
        <v>27977</v>
      </c>
      <c r="E43242" s="93" t="s">
        <v>14</v>
      </c>
    </row>
    <row r="43243" spans="1:5" x14ac:dyDescent="0.25">
      <c r="A43243" s="93" t="s">
        <v>6864</v>
      </c>
      <c r="B43243" t="s">
        <v>21791</v>
      </c>
      <c r="C43243">
        <v>39435</v>
      </c>
      <c r="D43243" s="93" t="s">
        <v>30006</v>
      </c>
      <c r="E43243" s="93" t="s">
        <v>14</v>
      </c>
    </row>
    <row r="43244" spans="1:5" x14ac:dyDescent="0.25">
      <c r="A43244" s="93" t="s">
        <v>6864</v>
      </c>
      <c r="B43244" t="s">
        <v>21791</v>
      </c>
      <c r="C43244">
        <v>40547</v>
      </c>
      <c r="D43244" s="93" t="s">
        <v>23308</v>
      </c>
      <c r="E43244" s="93" t="s">
        <v>14</v>
      </c>
    </row>
    <row r="43245" spans="1:5" x14ac:dyDescent="0.25">
      <c r="A43245" s="93" t="s">
        <v>6864</v>
      </c>
      <c r="B43245" t="s">
        <v>21791</v>
      </c>
      <c r="C43245">
        <v>40552</v>
      </c>
      <c r="D43245" s="93" t="s">
        <v>27545</v>
      </c>
      <c r="E43245" s="93" t="s">
        <v>14</v>
      </c>
    </row>
    <row r="43246" spans="1:5" x14ac:dyDescent="0.25">
      <c r="A43246" s="93" t="s">
        <v>6864</v>
      </c>
      <c r="B43246" t="s">
        <v>21791</v>
      </c>
      <c r="C43246">
        <v>43131</v>
      </c>
      <c r="D43246" s="93" t="s">
        <v>29644</v>
      </c>
      <c r="E43246" s="93" t="s">
        <v>14</v>
      </c>
    </row>
    <row r="43247" spans="1:5" x14ac:dyDescent="0.25">
      <c r="A43247" s="93" t="s">
        <v>6864</v>
      </c>
      <c r="B43247" t="s">
        <v>21783</v>
      </c>
      <c r="C43247">
        <v>88252</v>
      </c>
      <c r="D43247" s="93" t="s">
        <v>23422</v>
      </c>
      <c r="E43247" s="93" t="s">
        <v>14</v>
      </c>
    </row>
    <row r="43248" spans="1:5" x14ac:dyDescent="0.25">
      <c r="A43248" s="93" t="s">
        <v>6864</v>
      </c>
      <c r="B43248" t="s">
        <v>21783</v>
      </c>
      <c r="C43248">
        <v>88278</v>
      </c>
      <c r="D43248" s="93" t="s">
        <v>23422</v>
      </c>
      <c r="E43248" s="93" t="s">
        <v>14</v>
      </c>
    </row>
    <row r="43249" spans="1:5" x14ac:dyDescent="0.25">
      <c r="A43249" s="93" t="s">
        <v>6865</v>
      </c>
      <c r="D43249" s="93" t="s">
        <v>14</v>
      </c>
      <c r="E43249" s="93" t="s">
        <v>36614</v>
      </c>
    </row>
    <row r="43250" spans="1:5" x14ac:dyDescent="0.25">
      <c r="A43250" s="93" t="s">
        <v>6865</v>
      </c>
      <c r="B43250" t="s">
        <v>21791</v>
      </c>
      <c r="C43250">
        <v>345</v>
      </c>
      <c r="D43250" s="93" t="s">
        <v>29986</v>
      </c>
      <c r="E43250" s="93" t="s">
        <v>14</v>
      </c>
    </row>
    <row r="43251" spans="1:5" x14ac:dyDescent="0.25">
      <c r="A43251" s="93" t="s">
        <v>6865</v>
      </c>
      <c r="B43251" t="s">
        <v>21791</v>
      </c>
      <c r="C43251">
        <v>3315</v>
      </c>
      <c r="D43251" s="93" t="s">
        <v>29987</v>
      </c>
      <c r="E43251" s="93" t="s">
        <v>14</v>
      </c>
    </row>
    <row r="43252" spans="1:5" x14ac:dyDescent="0.25">
      <c r="A43252" s="93" t="s">
        <v>6865</v>
      </c>
      <c r="B43252" t="s">
        <v>21791</v>
      </c>
      <c r="C43252">
        <v>4812</v>
      </c>
      <c r="D43252" s="93" t="s">
        <v>29988</v>
      </c>
      <c r="E43252" s="93" t="s">
        <v>14</v>
      </c>
    </row>
    <row r="43253" spans="1:5" x14ac:dyDescent="0.25">
      <c r="A43253" s="93" t="s">
        <v>6865</v>
      </c>
      <c r="B43253" t="s">
        <v>21791</v>
      </c>
      <c r="C43253">
        <v>5066</v>
      </c>
      <c r="D43253" s="93" t="s">
        <v>24104</v>
      </c>
      <c r="E43253" s="93" t="s">
        <v>14</v>
      </c>
    </row>
    <row r="43254" spans="1:5" x14ac:dyDescent="0.25">
      <c r="A43254" s="93" t="s">
        <v>6865</v>
      </c>
      <c r="B43254" t="s">
        <v>21791</v>
      </c>
      <c r="C43254">
        <v>20250</v>
      </c>
      <c r="D43254" s="93" t="s">
        <v>24177</v>
      </c>
      <c r="E43254" s="93" t="s">
        <v>14</v>
      </c>
    </row>
    <row r="43255" spans="1:5" x14ac:dyDescent="0.25">
      <c r="A43255" s="93" t="s">
        <v>6865</v>
      </c>
      <c r="B43255" t="s">
        <v>21791</v>
      </c>
      <c r="C43255">
        <v>40547</v>
      </c>
      <c r="D43255" s="93" t="s">
        <v>27761</v>
      </c>
      <c r="E43255" s="93" t="s">
        <v>14</v>
      </c>
    </row>
    <row r="43256" spans="1:5" x14ac:dyDescent="0.25">
      <c r="A43256" s="93" t="s">
        <v>6865</v>
      </c>
      <c r="B43256" t="s">
        <v>21783</v>
      </c>
      <c r="C43256">
        <v>88269</v>
      </c>
      <c r="D43256" s="93" t="s">
        <v>30007</v>
      </c>
      <c r="E43256" s="93" t="s">
        <v>14</v>
      </c>
    </row>
    <row r="43257" spans="1:5" x14ac:dyDescent="0.25">
      <c r="A43257" s="93" t="s">
        <v>6865</v>
      </c>
      <c r="B43257" t="s">
        <v>21783</v>
      </c>
      <c r="C43257">
        <v>88316</v>
      </c>
      <c r="D43257" s="93" t="s">
        <v>24866</v>
      </c>
      <c r="E43257" s="93" t="s">
        <v>14</v>
      </c>
    </row>
    <row r="43258" spans="1:5" x14ac:dyDescent="0.25">
      <c r="A43258" s="93" t="s">
        <v>6866</v>
      </c>
      <c r="D43258" s="93" t="s">
        <v>14</v>
      </c>
      <c r="E43258" s="93" t="s">
        <v>36615</v>
      </c>
    </row>
    <row r="43259" spans="1:5" x14ac:dyDescent="0.25">
      <c r="A43259" s="93" t="s">
        <v>6866</v>
      </c>
      <c r="B43259" t="s">
        <v>21791</v>
      </c>
      <c r="C43259">
        <v>36238</v>
      </c>
      <c r="D43259" s="93" t="s">
        <v>30008</v>
      </c>
      <c r="E43259" s="93" t="s">
        <v>14</v>
      </c>
    </row>
    <row r="43260" spans="1:5" x14ac:dyDescent="0.25">
      <c r="A43260" s="93" t="s">
        <v>6866</v>
      </c>
      <c r="B43260" t="s">
        <v>21791</v>
      </c>
      <c r="C43260">
        <v>39427</v>
      </c>
      <c r="D43260" s="93" t="s">
        <v>29992</v>
      </c>
      <c r="E43260" s="93" t="s">
        <v>14</v>
      </c>
    </row>
    <row r="43261" spans="1:5" x14ac:dyDescent="0.25">
      <c r="A43261" s="93" t="s">
        <v>6866</v>
      </c>
      <c r="B43261" t="s">
        <v>21791</v>
      </c>
      <c r="C43261">
        <v>39430</v>
      </c>
      <c r="D43261" s="93" t="s">
        <v>29993</v>
      </c>
      <c r="E43261" s="93" t="s">
        <v>14</v>
      </c>
    </row>
    <row r="43262" spans="1:5" x14ac:dyDescent="0.25">
      <c r="A43262" s="93" t="s">
        <v>6866</v>
      </c>
      <c r="B43262" t="s">
        <v>21791</v>
      </c>
      <c r="C43262">
        <v>40547</v>
      </c>
      <c r="D43262" s="93" t="s">
        <v>24007</v>
      </c>
      <c r="E43262" s="93" t="s">
        <v>14</v>
      </c>
    </row>
    <row r="43263" spans="1:5" x14ac:dyDescent="0.25">
      <c r="A43263" s="93" t="s">
        <v>6866</v>
      </c>
      <c r="B43263" t="s">
        <v>21791</v>
      </c>
      <c r="C43263">
        <v>40552</v>
      </c>
      <c r="D43263" s="93" t="s">
        <v>24026</v>
      </c>
      <c r="E43263" s="93" t="s">
        <v>14</v>
      </c>
    </row>
    <row r="43264" spans="1:5" x14ac:dyDescent="0.25">
      <c r="A43264" s="93" t="s">
        <v>6866</v>
      </c>
      <c r="B43264" t="s">
        <v>21791</v>
      </c>
      <c r="C43264">
        <v>43131</v>
      </c>
      <c r="D43264" s="93" t="s">
        <v>24215</v>
      </c>
      <c r="E43264" s="93" t="s">
        <v>14</v>
      </c>
    </row>
    <row r="43265" spans="1:5" x14ac:dyDescent="0.25">
      <c r="A43265" s="93" t="s">
        <v>6866</v>
      </c>
      <c r="B43265" t="s">
        <v>21783</v>
      </c>
      <c r="C43265">
        <v>88278</v>
      </c>
      <c r="D43265" s="93" t="s">
        <v>30009</v>
      </c>
      <c r="E43265" s="93" t="s">
        <v>14</v>
      </c>
    </row>
    <row r="43266" spans="1:5" x14ac:dyDescent="0.25">
      <c r="A43266" s="93" t="s">
        <v>6867</v>
      </c>
      <c r="D43266" s="93" t="s">
        <v>14</v>
      </c>
      <c r="E43266" s="93" t="s">
        <v>36616</v>
      </c>
    </row>
    <row r="43267" spans="1:5" x14ac:dyDescent="0.25">
      <c r="A43267" s="93" t="s">
        <v>6867</v>
      </c>
      <c r="B43267" t="s">
        <v>21791</v>
      </c>
      <c r="C43267">
        <v>36238</v>
      </c>
      <c r="D43267" s="93" t="s">
        <v>30008</v>
      </c>
      <c r="E43267" s="93" t="s">
        <v>14</v>
      </c>
    </row>
    <row r="43268" spans="1:5" x14ac:dyDescent="0.25">
      <c r="A43268" s="93" t="s">
        <v>6867</v>
      </c>
      <c r="B43268" t="s">
        <v>21791</v>
      </c>
      <c r="C43268">
        <v>39427</v>
      </c>
      <c r="D43268" s="93" t="s">
        <v>30000</v>
      </c>
      <c r="E43268" s="93" t="s">
        <v>14</v>
      </c>
    </row>
    <row r="43269" spans="1:5" x14ac:dyDescent="0.25">
      <c r="A43269" s="93" t="s">
        <v>6867</v>
      </c>
      <c r="B43269" t="s">
        <v>21791</v>
      </c>
      <c r="C43269">
        <v>39430</v>
      </c>
      <c r="D43269" s="93" t="s">
        <v>26957</v>
      </c>
      <c r="E43269" s="93" t="s">
        <v>14</v>
      </c>
    </row>
    <row r="43270" spans="1:5" x14ac:dyDescent="0.25">
      <c r="A43270" s="93" t="s">
        <v>6867</v>
      </c>
      <c r="B43270" t="s">
        <v>21791</v>
      </c>
      <c r="C43270">
        <v>39443</v>
      </c>
      <c r="D43270" s="93" t="s">
        <v>30010</v>
      </c>
      <c r="E43270" s="93" t="s">
        <v>14</v>
      </c>
    </row>
    <row r="43271" spans="1:5" x14ac:dyDescent="0.25">
      <c r="A43271" s="93" t="s">
        <v>6867</v>
      </c>
      <c r="B43271" t="s">
        <v>21791</v>
      </c>
      <c r="C43271">
        <v>40547</v>
      </c>
      <c r="D43271" s="93" t="s">
        <v>24079</v>
      </c>
      <c r="E43271" s="93" t="s">
        <v>14</v>
      </c>
    </row>
    <row r="43272" spans="1:5" x14ac:dyDescent="0.25">
      <c r="A43272" s="93" t="s">
        <v>6867</v>
      </c>
      <c r="B43272" t="s">
        <v>21791</v>
      </c>
      <c r="C43272">
        <v>40552</v>
      </c>
      <c r="D43272" s="93" t="s">
        <v>24026</v>
      </c>
      <c r="E43272" s="93" t="s">
        <v>14</v>
      </c>
    </row>
    <row r="43273" spans="1:5" x14ac:dyDescent="0.25">
      <c r="A43273" s="93" t="s">
        <v>6867</v>
      </c>
      <c r="B43273" t="s">
        <v>21791</v>
      </c>
      <c r="C43273">
        <v>43131</v>
      </c>
      <c r="D43273" s="93" t="s">
        <v>26059</v>
      </c>
      <c r="E43273" s="93" t="s">
        <v>14</v>
      </c>
    </row>
    <row r="43274" spans="1:5" x14ac:dyDescent="0.25">
      <c r="A43274" s="93" t="s">
        <v>6867</v>
      </c>
      <c r="B43274" t="s">
        <v>21783</v>
      </c>
      <c r="C43274">
        <v>88278</v>
      </c>
      <c r="D43274" s="93" t="s">
        <v>25838</v>
      </c>
      <c r="E43274" s="93" t="s">
        <v>14</v>
      </c>
    </row>
    <row r="43275" spans="1:5" x14ac:dyDescent="0.25">
      <c r="A43275" s="93" t="s">
        <v>6868</v>
      </c>
      <c r="D43275" s="93" t="s">
        <v>14</v>
      </c>
      <c r="E43275" s="93" t="s">
        <v>36617</v>
      </c>
    </row>
    <row r="43276" spans="1:5" x14ac:dyDescent="0.25">
      <c r="A43276" s="93" t="s">
        <v>6868</v>
      </c>
      <c r="B43276" t="s">
        <v>21791</v>
      </c>
      <c r="C43276">
        <v>36246</v>
      </c>
      <c r="D43276" s="93" t="s">
        <v>30003</v>
      </c>
      <c r="E43276" s="93" t="s">
        <v>14</v>
      </c>
    </row>
    <row r="43277" spans="1:5" x14ac:dyDescent="0.25">
      <c r="A43277" s="93" t="s">
        <v>6868</v>
      </c>
      <c r="B43277" t="s">
        <v>21791</v>
      </c>
      <c r="C43277">
        <v>39443</v>
      </c>
      <c r="D43277" s="93" t="s">
        <v>30011</v>
      </c>
      <c r="E43277" s="93" t="s">
        <v>14</v>
      </c>
    </row>
    <row r="43278" spans="1:5" x14ac:dyDescent="0.25">
      <c r="A43278" s="93" t="s">
        <v>6868</v>
      </c>
      <c r="B43278" t="s">
        <v>21791</v>
      </c>
      <c r="C43278">
        <v>40552</v>
      </c>
      <c r="D43278" s="93" t="s">
        <v>27545</v>
      </c>
      <c r="E43278" s="93" t="s">
        <v>14</v>
      </c>
    </row>
    <row r="43279" spans="1:5" x14ac:dyDescent="0.25">
      <c r="A43279" s="93" t="s">
        <v>6868</v>
      </c>
      <c r="B43279" t="s">
        <v>21783</v>
      </c>
      <c r="C43279">
        <v>88278</v>
      </c>
      <c r="D43279" s="93" t="s">
        <v>28541</v>
      </c>
      <c r="E43279" s="93" t="s">
        <v>14</v>
      </c>
    </row>
    <row r="43280" spans="1:5" x14ac:dyDescent="0.25">
      <c r="A43280" s="93" t="s">
        <v>6869</v>
      </c>
      <c r="D43280" s="93" t="s">
        <v>14</v>
      </c>
      <c r="E43280" s="93" t="s">
        <v>36618</v>
      </c>
    </row>
    <row r="43281" spans="1:5" x14ac:dyDescent="0.25">
      <c r="A43281" s="93" t="s">
        <v>6869</v>
      </c>
      <c r="B43281" t="s">
        <v>21791</v>
      </c>
      <c r="C43281">
        <v>36225</v>
      </c>
      <c r="D43281" s="93" t="s">
        <v>30008</v>
      </c>
      <c r="E43281" s="93" t="s">
        <v>14</v>
      </c>
    </row>
    <row r="43282" spans="1:5" x14ac:dyDescent="0.25">
      <c r="A43282" s="93" t="s">
        <v>6869</v>
      </c>
      <c r="B43282" t="s">
        <v>21791</v>
      </c>
      <c r="C43282">
        <v>39427</v>
      </c>
      <c r="D43282" s="93" t="s">
        <v>29992</v>
      </c>
      <c r="E43282" s="93" t="s">
        <v>14</v>
      </c>
    </row>
    <row r="43283" spans="1:5" x14ac:dyDescent="0.25">
      <c r="A43283" s="93" t="s">
        <v>6869</v>
      </c>
      <c r="B43283" t="s">
        <v>21791</v>
      </c>
      <c r="C43283">
        <v>39430</v>
      </c>
      <c r="D43283" s="93" t="s">
        <v>29993</v>
      </c>
      <c r="E43283" s="93" t="s">
        <v>14</v>
      </c>
    </row>
    <row r="43284" spans="1:5" x14ac:dyDescent="0.25">
      <c r="A43284" s="93" t="s">
        <v>6869</v>
      </c>
      <c r="B43284" t="s">
        <v>21791</v>
      </c>
      <c r="C43284">
        <v>40547</v>
      </c>
      <c r="D43284" s="93" t="s">
        <v>24007</v>
      </c>
      <c r="E43284" s="93" t="s">
        <v>14</v>
      </c>
    </row>
    <row r="43285" spans="1:5" x14ac:dyDescent="0.25">
      <c r="A43285" s="93" t="s">
        <v>6869</v>
      </c>
      <c r="B43285" t="s">
        <v>21791</v>
      </c>
      <c r="C43285">
        <v>40552</v>
      </c>
      <c r="D43285" s="93" t="s">
        <v>24026</v>
      </c>
      <c r="E43285" s="93" t="s">
        <v>14</v>
      </c>
    </row>
    <row r="43286" spans="1:5" x14ac:dyDescent="0.25">
      <c r="A43286" s="93" t="s">
        <v>6869</v>
      </c>
      <c r="B43286" t="s">
        <v>21791</v>
      </c>
      <c r="C43286">
        <v>43131</v>
      </c>
      <c r="D43286" s="93" t="s">
        <v>24215</v>
      </c>
      <c r="E43286" s="93" t="s">
        <v>14</v>
      </c>
    </row>
    <row r="43287" spans="1:5" x14ac:dyDescent="0.25">
      <c r="A43287" s="93" t="s">
        <v>6869</v>
      </c>
      <c r="B43287" t="s">
        <v>21783</v>
      </c>
      <c r="C43287">
        <v>88278</v>
      </c>
      <c r="D43287" s="93" t="s">
        <v>30009</v>
      </c>
      <c r="E43287" s="93" t="s">
        <v>14</v>
      </c>
    </row>
    <row r="43288" spans="1:5" x14ac:dyDescent="0.25">
      <c r="A43288" s="93" t="s">
        <v>6870</v>
      </c>
      <c r="D43288" s="93" t="s">
        <v>14</v>
      </c>
      <c r="E43288" s="93" t="s">
        <v>36619</v>
      </c>
    </row>
    <row r="43289" spans="1:5" x14ac:dyDescent="0.25">
      <c r="A43289" s="93" t="s">
        <v>6870</v>
      </c>
      <c r="B43289" t="s">
        <v>21791</v>
      </c>
      <c r="C43289">
        <v>36225</v>
      </c>
      <c r="D43289" s="93" t="s">
        <v>30008</v>
      </c>
      <c r="E43289" s="93" t="s">
        <v>14</v>
      </c>
    </row>
    <row r="43290" spans="1:5" x14ac:dyDescent="0.25">
      <c r="A43290" s="93" t="s">
        <v>6870</v>
      </c>
      <c r="B43290" t="s">
        <v>21791</v>
      </c>
      <c r="C43290">
        <v>39427</v>
      </c>
      <c r="D43290" s="93" t="s">
        <v>30000</v>
      </c>
      <c r="E43290" s="93" t="s">
        <v>14</v>
      </c>
    </row>
    <row r="43291" spans="1:5" x14ac:dyDescent="0.25">
      <c r="A43291" s="93" t="s">
        <v>6870</v>
      </c>
      <c r="B43291" t="s">
        <v>21791</v>
      </c>
      <c r="C43291">
        <v>39430</v>
      </c>
      <c r="D43291" s="93" t="s">
        <v>26957</v>
      </c>
      <c r="E43291" s="93" t="s">
        <v>14</v>
      </c>
    </row>
    <row r="43292" spans="1:5" x14ac:dyDescent="0.25">
      <c r="A43292" s="93" t="s">
        <v>6870</v>
      </c>
      <c r="B43292" t="s">
        <v>21791</v>
      </c>
      <c r="C43292">
        <v>39443</v>
      </c>
      <c r="D43292" s="93" t="s">
        <v>30010</v>
      </c>
      <c r="E43292" s="93" t="s">
        <v>14</v>
      </c>
    </row>
    <row r="43293" spans="1:5" x14ac:dyDescent="0.25">
      <c r="A43293" s="93" t="s">
        <v>6870</v>
      </c>
      <c r="B43293" t="s">
        <v>21791</v>
      </c>
      <c r="C43293">
        <v>40547</v>
      </c>
      <c r="D43293" s="93" t="s">
        <v>24079</v>
      </c>
      <c r="E43293" s="93" t="s">
        <v>14</v>
      </c>
    </row>
    <row r="43294" spans="1:5" x14ac:dyDescent="0.25">
      <c r="A43294" s="93" t="s">
        <v>6870</v>
      </c>
      <c r="B43294" t="s">
        <v>21791</v>
      </c>
      <c r="C43294">
        <v>40552</v>
      </c>
      <c r="D43294" s="93" t="s">
        <v>24026</v>
      </c>
      <c r="E43294" s="93" t="s">
        <v>14</v>
      </c>
    </row>
    <row r="43295" spans="1:5" x14ac:dyDescent="0.25">
      <c r="A43295" s="93" t="s">
        <v>6870</v>
      </c>
      <c r="B43295" t="s">
        <v>21791</v>
      </c>
      <c r="C43295">
        <v>43131</v>
      </c>
      <c r="D43295" s="93" t="s">
        <v>26059</v>
      </c>
      <c r="E43295" s="93" t="s">
        <v>14</v>
      </c>
    </row>
    <row r="43296" spans="1:5" x14ac:dyDescent="0.25">
      <c r="A43296" s="93" t="s">
        <v>6870</v>
      </c>
      <c r="B43296" t="s">
        <v>21783</v>
      </c>
      <c r="C43296">
        <v>88278</v>
      </c>
      <c r="D43296" s="93" t="s">
        <v>25838</v>
      </c>
      <c r="E43296" s="93" t="s">
        <v>14</v>
      </c>
    </row>
    <row r="43297" spans="1:5" x14ac:dyDescent="0.25">
      <c r="A43297" s="93" t="s">
        <v>6871</v>
      </c>
      <c r="D43297" s="93" t="s">
        <v>14</v>
      </c>
      <c r="E43297" s="93" t="s">
        <v>36620</v>
      </c>
    </row>
    <row r="43298" spans="1:5" x14ac:dyDescent="0.25">
      <c r="A43298" s="93" t="s">
        <v>6871</v>
      </c>
      <c r="B43298" t="s">
        <v>21791</v>
      </c>
      <c r="C43298">
        <v>37595</v>
      </c>
      <c r="D43298" s="93" t="s">
        <v>22925</v>
      </c>
      <c r="E43298" s="93" t="s">
        <v>14</v>
      </c>
    </row>
    <row r="43299" spans="1:5" x14ac:dyDescent="0.25">
      <c r="A43299" s="93" t="s">
        <v>6871</v>
      </c>
      <c r="B43299" t="s">
        <v>21783</v>
      </c>
      <c r="C43299">
        <v>88309</v>
      </c>
      <c r="D43299" s="93" t="s">
        <v>26973</v>
      </c>
      <c r="E43299" s="93" t="s">
        <v>14</v>
      </c>
    </row>
    <row r="43300" spans="1:5" x14ac:dyDescent="0.25">
      <c r="A43300" s="93" t="s">
        <v>6871</v>
      </c>
      <c r="B43300" t="s">
        <v>21783</v>
      </c>
      <c r="C43300">
        <v>88316</v>
      </c>
      <c r="D43300" s="93" t="s">
        <v>25015</v>
      </c>
      <c r="E43300" s="93" t="s">
        <v>14</v>
      </c>
    </row>
    <row r="43301" spans="1:5" x14ac:dyDescent="0.25">
      <c r="A43301" s="93" t="s">
        <v>6872</v>
      </c>
      <c r="D43301" s="93" t="s">
        <v>14</v>
      </c>
      <c r="E43301" s="93" t="s">
        <v>36621</v>
      </c>
    </row>
    <row r="43302" spans="1:5" x14ac:dyDescent="0.25">
      <c r="A43302" s="93" t="s">
        <v>6872</v>
      </c>
      <c r="B43302" t="s">
        <v>21791</v>
      </c>
      <c r="C43302">
        <v>37595</v>
      </c>
      <c r="D43302" s="93" t="s">
        <v>22925</v>
      </c>
      <c r="E43302" s="93" t="s">
        <v>14</v>
      </c>
    </row>
    <row r="43303" spans="1:5" x14ac:dyDescent="0.25">
      <c r="A43303" s="93" t="s">
        <v>6872</v>
      </c>
      <c r="B43303" t="s">
        <v>21783</v>
      </c>
      <c r="C43303">
        <v>88309</v>
      </c>
      <c r="D43303" s="93" t="s">
        <v>29012</v>
      </c>
      <c r="E43303" s="93" t="s">
        <v>14</v>
      </c>
    </row>
    <row r="43304" spans="1:5" x14ac:dyDescent="0.25">
      <c r="A43304" s="93" t="s">
        <v>6872</v>
      </c>
      <c r="B43304" t="s">
        <v>21783</v>
      </c>
      <c r="C43304">
        <v>88316</v>
      </c>
      <c r="D43304" s="93" t="s">
        <v>23015</v>
      </c>
      <c r="E43304" s="93" t="s">
        <v>14</v>
      </c>
    </row>
    <row r="43305" spans="1:5" x14ac:dyDescent="0.25">
      <c r="A43305" s="93" t="s">
        <v>6873</v>
      </c>
      <c r="D43305" s="93" t="s">
        <v>14</v>
      </c>
      <c r="E43305" s="93" t="s">
        <v>36622</v>
      </c>
    </row>
    <row r="43306" spans="1:5" x14ac:dyDescent="0.25">
      <c r="A43306" s="93" t="s">
        <v>6873</v>
      </c>
      <c r="B43306" t="s">
        <v>21791</v>
      </c>
      <c r="C43306">
        <v>34353</v>
      </c>
      <c r="D43306" s="93" t="s">
        <v>22925</v>
      </c>
      <c r="E43306" s="93" t="s">
        <v>14</v>
      </c>
    </row>
    <row r="43307" spans="1:5" x14ac:dyDescent="0.25">
      <c r="A43307" s="93" t="s">
        <v>6873</v>
      </c>
      <c r="B43307" t="s">
        <v>21783</v>
      </c>
      <c r="C43307">
        <v>88309</v>
      </c>
      <c r="D43307" s="93" t="s">
        <v>22592</v>
      </c>
      <c r="E43307" s="93" t="s">
        <v>14</v>
      </c>
    </row>
    <row r="43308" spans="1:5" x14ac:dyDescent="0.25">
      <c r="A43308" s="93" t="s">
        <v>6873</v>
      </c>
      <c r="B43308" t="s">
        <v>21783</v>
      </c>
      <c r="C43308">
        <v>88316</v>
      </c>
      <c r="D43308" s="93" t="s">
        <v>23550</v>
      </c>
      <c r="E43308" s="93" t="s">
        <v>14</v>
      </c>
    </row>
    <row r="43309" spans="1:5" x14ac:dyDescent="0.25">
      <c r="A43309" s="93" t="s">
        <v>6874</v>
      </c>
      <c r="D43309" s="93" t="s">
        <v>14</v>
      </c>
      <c r="E43309" s="93" t="s">
        <v>36623</v>
      </c>
    </row>
    <row r="43310" spans="1:5" x14ac:dyDescent="0.25">
      <c r="A43310" s="93" t="s">
        <v>6874</v>
      </c>
      <c r="B43310" t="s">
        <v>21791</v>
      </c>
      <c r="C43310">
        <v>34353</v>
      </c>
      <c r="D43310" s="93" t="s">
        <v>22925</v>
      </c>
      <c r="E43310" s="93" t="s">
        <v>14</v>
      </c>
    </row>
    <row r="43311" spans="1:5" x14ac:dyDescent="0.25">
      <c r="A43311" s="93" t="s">
        <v>6874</v>
      </c>
      <c r="B43311" t="s">
        <v>21783</v>
      </c>
      <c r="C43311">
        <v>88309</v>
      </c>
      <c r="D43311" s="93" t="s">
        <v>22851</v>
      </c>
      <c r="E43311" s="93" t="s">
        <v>14</v>
      </c>
    </row>
    <row r="43312" spans="1:5" x14ac:dyDescent="0.25">
      <c r="A43312" s="93" t="s">
        <v>6874</v>
      </c>
      <c r="B43312" t="s">
        <v>21783</v>
      </c>
      <c r="C43312">
        <v>88316</v>
      </c>
      <c r="D43312" s="93" t="s">
        <v>22330</v>
      </c>
      <c r="E43312" s="93" t="s">
        <v>14</v>
      </c>
    </row>
    <row r="43313" spans="1:5" x14ac:dyDescent="0.25">
      <c r="A43313" s="93" t="s">
        <v>6875</v>
      </c>
      <c r="D43313" s="93" t="s">
        <v>14</v>
      </c>
      <c r="E43313" s="93" t="s">
        <v>36624</v>
      </c>
    </row>
    <row r="43314" spans="1:5" x14ac:dyDescent="0.25">
      <c r="A43314" s="93" t="s">
        <v>6875</v>
      </c>
      <c r="B43314" t="s">
        <v>21791</v>
      </c>
      <c r="C43314">
        <v>34353</v>
      </c>
      <c r="D43314" s="93" t="s">
        <v>30012</v>
      </c>
      <c r="E43314" s="93" t="s">
        <v>14</v>
      </c>
    </row>
    <row r="43315" spans="1:5" x14ac:dyDescent="0.25">
      <c r="A43315" s="93" t="s">
        <v>6875</v>
      </c>
      <c r="B43315" t="s">
        <v>21783</v>
      </c>
      <c r="C43315">
        <v>88309</v>
      </c>
      <c r="D43315" s="93" t="s">
        <v>25664</v>
      </c>
      <c r="E43315" s="93" t="s">
        <v>14</v>
      </c>
    </row>
    <row r="43316" spans="1:5" x14ac:dyDescent="0.25">
      <c r="A43316" s="93" t="s">
        <v>6875</v>
      </c>
      <c r="B43316" t="s">
        <v>21783</v>
      </c>
      <c r="C43316">
        <v>88316</v>
      </c>
      <c r="D43316" s="93" t="s">
        <v>23228</v>
      </c>
      <c r="E43316" s="93" t="s">
        <v>14</v>
      </c>
    </row>
    <row r="43317" spans="1:5" x14ac:dyDescent="0.25">
      <c r="A43317" s="93" t="s">
        <v>6876</v>
      </c>
      <c r="D43317" s="93" t="s">
        <v>14</v>
      </c>
      <c r="E43317" s="93" t="s">
        <v>36625</v>
      </c>
    </row>
    <row r="43318" spans="1:5" x14ac:dyDescent="0.25">
      <c r="A43318" s="93" t="s">
        <v>6876</v>
      </c>
      <c r="B43318" t="s">
        <v>21791</v>
      </c>
      <c r="C43318">
        <v>34353</v>
      </c>
      <c r="D43318" s="93" t="s">
        <v>22925</v>
      </c>
      <c r="E43318" s="93" t="s">
        <v>14</v>
      </c>
    </row>
    <row r="43319" spans="1:5" x14ac:dyDescent="0.25">
      <c r="A43319" s="93" t="s">
        <v>6876</v>
      </c>
      <c r="B43319" t="s">
        <v>21783</v>
      </c>
      <c r="C43319">
        <v>88309</v>
      </c>
      <c r="D43319" s="93" t="s">
        <v>26160</v>
      </c>
      <c r="E43319" s="93" t="s">
        <v>14</v>
      </c>
    </row>
    <row r="43320" spans="1:5" x14ac:dyDescent="0.25">
      <c r="A43320" s="93" t="s">
        <v>6876</v>
      </c>
      <c r="B43320" t="s">
        <v>21783</v>
      </c>
      <c r="C43320">
        <v>88316</v>
      </c>
      <c r="D43320" s="93" t="s">
        <v>24084</v>
      </c>
      <c r="E43320" s="93" t="s">
        <v>14</v>
      </c>
    </row>
    <row r="43321" spans="1:5" x14ac:dyDescent="0.25">
      <c r="A43321" s="93" t="s">
        <v>6877</v>
      </c>
      <c r="D43321" s="93" t="s">
        <v>14</v>
      </c>
      <c r="E43321" s="93" t="s">
        <v>36626</v>
      </c>
    </row>
    <row r="43322" spans="1:5" x14ac:dyDescent="0.25">
      <c r="A43322" s="93" t="s">
        <v>6877</v>
      </c>
      <c r="B43322" t="s">
        <v>21791</v>
      </c>
      <c r="C43322">
        <v>34353</v>
      </c>
      <c r="D43322" s="93" t="s">
        <v>22925</v>
      </c>
      <c r="E43322" s="93" t="s">
        <v>14</v>
      </c>
    </row>
    <row r="43323" spans="1:5" x14ac:dyDescent="0.25">
      <c r="A43323" s="93" t="s">
        <v>6877</v>
      </c>
      <c r="B43323" t="s">
        <v>21783</v>
      </c>
      <c r="C43323">
        <v>88309</v>
      </c>
      <c r="D43323" s="93" t="s">
        <v>23385</v>
      </c>
      <c r="E43323" s="93" t="s">
        <v>14</v>
      </c>
    </row>
    <row r="43324" spans="1:5" x14ac:dyDescent="0.25">
      <c r="A43324" s="93" t="s">
        <v>6877</v>
      </c>
      <c r="B43324" t="s">
        <v>21783</v>
      </c>
      <c r="C43324">
        <v>88316</v>
      </c>
      <c r="D43324" s="93" t="s">
        <v>23228</v>
      </c>
      <c r="E43324" s="93" t="s">
        <v>14</v>
      </c>
    </row>
    <row r="43325" spans="1:5" x14ac:dyDescent="0.25">
      <c r="A43325" s="93" t="s">
        <v>6878</v>
      </c>
      <c r="D43325" s="93" t="s">
        <v>14</v>
      </c>
      <c r="E43325" s="93" t="s">
        <v>36627</v>
      </c>
    </row>
    <row r="43326" spans="1:5" x14ac:dyDescent="0.25">
      <c r="A43326" s="93" t="s">
        <v>6878</v>
      </c>
      <c r="B43326" t="s">
        <v>21791</v>
      </c>
      <c r="C43326">
        <v>34353</v>
      </c>
      <c r="D43326" s="93" t="s">
        <v>30012</v>
      </c>
      <c r="E43326" s="93" t="s">
        <v>14</v>
      </c>
    </row>
    <row r="43327" spans="1:5" x14ac:dyDescent="0.25">
      <c r="A43327" s="93" t="s">
        <v>6878</v>
      </c>
      <c r="B43327" t="s">
        <v>21783</v>
      </c>
      <c r="C43327">
        <v>88309</v>
      </c>
      <c r="D43327" s="93" t="s">
        <v>23391</v>
      </c>
      <c r="E43327" s="93" t="s">
        <v>14</v>
      </c>
    </row>
    <row r="43328" spans="1:5" x14ac:dyDescent="0.25">
      <c r="A43328" s="93" t="s">
        <v>6878</v>
      </c>
      <c r="B43328" t="s">
        <v>21783</v>
      </c>
      <c r="C43328">
        <v>88316</v>
      </c>
      <c r="D43328" s="93" t="s">
        <v>22263</v>
      </c>
      <c r="E43328" s="93" t="s">
        <v>14</v>
      </c>
    </row>
    <row r="43329" spans="1:5" x14ac:dyDescent="0.25">
      <c r="A43329" s="93" t="s">
        <v>6879</v>
      </c>
      <c r="D43329" s="93" t="s">
        <v>14</v>
      </c>
      <c r="E43329" s="93" t="s">
        <v>36628</v>
      </c>
    </row>
    <row r="43330" spans="1:5" x14ac:dyDescent="0.25">
      <c r="A43330" s="93" t="s">
        <v>6879</v>
      </c>
      <c r="B43330" t="s">
        <v>21791</v>
      </c>
      <c r="C43330">
        <v>34353</v>
      </c>
      <c r="D43330" s="93" t="s">
        <v>30012</v>
      </c>
      <c r="E43330" s="93" t="s">
        <v>14</v>
      </c>
    </row>
    <row r="43331" spans="1:5" x14ac:dyDescent="0.25">
      <c r="A43331" s="93" t="s">
        <v>6879</v>
      </c>
      <c r="B43331" t="s">
        <v>21783</v>
      </c>
      <c r="C43331">
        <v>88309</v>
      </c>
      <c r="D43331" s="93" t="s">
        <v>27381</v>
      </c>
      <c r="E43331" s="93" t="s">
        <v>14</v>
      </c>
    </row>
    <row r="43332" spans="1:5" x14ac:dyDescent="0.25">
      <c r="A43332" s="93" t="s">
        <v>6879</v>
      </c>
      <c r="B43332" t="s">
        <v>21783</v>
      </c>
      <c r="C43332">
        <v>88316</v>
      </c>
      <c r="D43332" s="93" t="s">
        <v>23554</v>
      </c>
      <c r="E43332" s="93" t="s">
        <v>14</v>
      </c>
    </row>
    <row r="43333" spans="1:5" x14ac:dyDescent="0.25">
      <c r="A43333" s="93" t="s">
        <v>6880</v>
      </c>
      <c r="D43333" s="93" t="s">
        <v>14</v>
      </c>
      <c r="E43333" s="93" t="s">
        <v>36629</v>
      </c>
    </row>
    <row r="43334" spans="1:5" x14ac:dyDescent="0.25">
      <c r="A43334" s="93" t="s">
        <v>6880</v>
      </c>
      <c r="B43334" t="s">
        <v>21791</v>
      </c>
      <c r="C43334">
        <v>34353</v>
      </c>
      <c r="D43334" s="93" t="s">
        <v>22925</v>
      </c>
      <c r="E43334" s="93" t="s">
        <v>14</v>
      </c>
    </row>
    <row r="43335" spans="1:5" x14ac:dyDescent="0.25">
      <c r="A43335" s="93" t="s">
        <v>6880</v>
      </c>
      <c r="B43335" t="s">
        <v>21783</v>
      </c>
      <c r="C43335">
        <v>88309</v>
      </c>
      <c r="D43335" s="93" t="s">
        <v>22298</v>
      </c>
      <c r="E43335" s="93" t="s">
        <v>14</v>
      </c>
    </row>
    <row r="43336" spans="1:5" x14ac:dyDescent="0.25">
      <c r="A43336" s="93" t="s">
        <v>6880</v>
      </c>
      <c r="B43336" t="s">
        <v>21783</v>
      </c>
      <c r="C43336">
        <v>88316</v>
      </c>
      <c r="D43336" s="93" t="s">
        <v>25566</v>
      </c>
      <c r="E43336" s="93" t="s">
        <v>14</v>
      </c>
    </row>
    <row r="43337" spans="1:5" x14ac:dyDescent="0.25">
      <c r="A43337" s="93" t="s">
        <v>6881</v>
      </c>
      <c r="D43337" s="93" t="s">
        <v>14</v>
      </c>
      <c r="E43337" s="93" t="s">
        <v>36630</v>
      </c>
    </row>
    <row r="43338" spans="1:5" x14ac:dyDescent="0.25">
      <c r="A43338" s="93" t="s">
        <v>6881</v>
      </c>
      <c r="B43338" t="s">
        <v>21791</v>
      </c>
      <c r="C43338">
        <v>34353</v>
      </c>
      <c r="D43338" s="93" t="s">
        <v>22925</v>
      </c>
      <c r="E43338" s="93" t="s">
        <v>14</v>
      </c>
    </row>
    <row r="43339" spans="1:5" x14ac:dyDescent="0.25">
      <c r="A43339" s="93" t="s">
        <v>6881</v>
      </c>
      <c r="B43339" t="s">
        <v>21783</v>
      </c>
      <c r="C43339">
        <v>88309</v>
      </c>
      <c r="D43339" s="93" t="s">
        <v>26962</v>
      </c>
      <c r="E43339" s="93" t="s">
        <v>14</v>
      </c>
    </row>
    <row r="43340" spans="1:5" x14ac:dyDescent="0.25">
      <c r="A43340" s="93" t="s">
        <v>6881</v>
      </c>
      <c r="B43340" t="s">
        <v>21783</v>
      </c>
      <c r="C43340">
        <v>88316</v>
      </c>
      <c r="D43340" s="93" t="s">
        <v>23942</v>
      </c>
      <c r="E43340" s="93" t="s">
        <v>14</v>
      </c>
    </row>
    <row r="43341" spans="1:5" x14ac:dyDescent="0.25">
      <c r="A43341" s="93" t="s">
        <v>6882</v>
      </c>
      <c r="D43341" s="93" t="s">
        <v>14</v>
      </c>
      <c r="E43341" s="93" t="s">
        <v>36631</v>
      </c>
    </row>
    <row r="43342" spans="1:5" x14ac:dyDescent="0.25">
      <c r="A43342" s="93" t="s">
        <v>6882</v>
      </c>
      <c r="B43342" t="s">
        <v>21791</v>
      </c>
      <c r="C43342">
        <v>37595</v>
      </c>
      <c r="D43342" s="93" t="s">
        <v>22925</v>
      </c>
      <c r="E43342" s="93" t="s">
        <v>14</v>
      </c>
    </row>
    <row r="43343" spans="1:5" x14ac:dyDescent="0.25">
      <c r="A43343" s="93" t="s">
        <v>6882</v>
      </c>
      <c r="B43343" t="s">
        <v>21783</v>
      </c>
      <c r="C43343">
        <v>88309</v>
      </c>
      <c r="D43343" s="93" t="s">
        <v>24186</v>
      </c>
      <c r="E43343" s="93" t="s">
        <v>14</v>
      </c>
    </row>
    <row r="43344" spans="1:5" x14ac:dyDescent="0.25">
      <c r="A43344" s="93" t="s">
        <v>6882</v>
      </c>
      <c r="B43344" t="s">
        <v>21783</v>
      </c>
      <c r="C43344">
        <v>88316</v>
      </c>
      <c r="D43344" s="93" t="s">
        <v>22368</v>
      </c>
      <c r="E43344" s="93" t="s">
        <v>14</v>
      </c>
    </row>
    <row r="43345" spans="1:5" x14ac:dyDescent="0.25">
      <c r="A43345" s="93" t="s">
        <v>6883</v>
      </c>
      <c r="D43345" s="93" t="s">
        <v>14</v>
      </c>
      <c r="E43345" s="93" t="s">
        <v>36632</v>
      </c>
    </row>
    <row r="43346" spans="1:5" x14ac:dyDescent="0.25">
      <c r="A43346" s="93" t="s">
        <v>6883</v>
      </c>
      <c r="B43346" t="s">
        <v>21791</v>
      </c>
      <c r="C43346">
        <v>37595</v>
      </c>
      <c r="D43346" s="93" t="s">
        <v>22925</v>
      </c>
      <c r="E43346" s="93" t="s">
        <v>14</v>
      </c>
    </row>
    <row r="43347" spans="1:5" x14ac:dyDescent="0.25">
      <c r="A43347" s="93" t="s">
        <v>6883</v>
      </c>
      <c r="B43347" t="s">
        <v>21783</v>
      </c>
      <c r="C43347">
        <v>88309</v>
      </c>
      <c r="D43347" s="93" t="s">
        <v>22518</v>
      </c>
      <c r="E43347" s="93" t="s">
        <v>14</v>
      </c>
    </row>
    <row r="43348" spans="1:5" x14ac:dyDescent="0.25">
      <c r="A43348" s="93" t="s">
        <v>6883</v>
      </c>
      <c r="B43348" t="s">
        <v>21783</v>
      </c>
      <c r="C43348">
        <v>88316</v>
      </c>
      <c r="D43348" s="93" t="s">
        <v>22006</v>
      </c>
      <c r="E43348" s="93" t="s">
        <v>14</v>
      </c>
    </row>
    <row r="43349" spans="1:5" x14ac:dyDescent="0.25">
      <c r="A43349" s="93" t="s">
        <v>6884</v>
      </c>
      <c r="D43349" s="93" t="s">
        <v>14</v>
      </c>
      <c r="E43349" s="93" t="s">
        <v>36626</v>
      </c>
    </row>
    <row r="43350" spans="1:5" x14ac:dyDescent="0.25">
      <c r="A43350" s="93" t="s">
        <v>6884</v>
      </c>
      <c r="B43350" t="s">
        <v>21791</v>
      </c>
      <c r="C43350">
        <v>37595</v>
      </c>
      <c r="D43350" s="93" t="s">
        <v>22925</v>
      </c>
      <c r="E43350" s="93" t="s">
        <v>14</v>
      </c>
    </row>
    <row r="43351" spans="1:5" x14ac:dyDescent="0.25">
      <c r="A43351" s="93" t="s">
        <v>6884</v>
      </c>
      <c r="B43351" t="s">
        <v>21783</v>
      </c>
      <c r="C43351">
        <v>88309</v>
      </c>
      <c r="D43351" s="93" t="s">
        <v>23722</v>
      </c>
      <c r="E43351" s="93" t="s">
        <v>14</v>
      </c>
    </row>
    <row r="43352" spans="1:5" x14ac:dyDescent="0.25">
      <c r="A43352" s="93" t="s">
        <v>6884</v>
      </c>
      <c r="B43352" t="s">
        <v>21783</v>
      </c>
      <c r="C43352">
        <v>88316</v>
      </c>
      <c r="D43352" s="93" t="s">
        <v>22859</v>
      </c>
      <c r="E43352" s="93" t="s">
        <v>14</v>
      </c>
    </row>
    <row r="43353" spans="1:5" x14ac:dyDescent="0.25">
      <c r="A43353" s="93" t="s">
        <v>6885</v>
      </c>
      <c r="D43353" s="93" t="s">
        <v>14</v>
      </c>
      <c r="E43353" s="93" t="s">
        <v>36633</v>
      </c>
    </row>
    <row r="43354" spans="1:5" x14ac:dyDescent="0.25">
      <c r="A43354" s="93" t="s">
        <v>6885</v>
      </c>
      <c r="B43354" t="s">
        <v>21791</v>
      </c>
      <c r="C43354">
        <v>37595</v>
      </c>
      <c r="D43354" s="93" t="s">
        <v>30012</v>
      </c>
      <c r="E43354" s="93" t="s">
        <v>14</v>
      </c>
    </row>
    <row r="43355" spans="1:5" x14ac:dyDescent="0.25">
      <c r="A43355" s="93" t="s">
        <v>6885</v>
      </c>
      <c r="B43355" t="s">
        <v>21783</v>
      </c>
      <c r="C43355">
        <v>88309</v>
      </c>
      <c r="D43355" s="93" t="s">
        <v>25701</v>
      </c>
      <c r="E43355" s="93" t="s">
        <v>14</v>
      </c>
    </row>
    <row r="43356" spans="1:5" x14ac:dyDescent="0.25">
      <c r="A43356" s="93" t="s">
        <v>6885</v>
      </c>
      <c r="B43356" t="s">
        <v>21783</v>
      </c>
      <c r="C43356">
        <v>88316</v>
      </c>
      <c r="D43356" s="93" t="s">
        <v>23372</v>
      </c>
      <c r="E43356" s="93" t="s">
        <v>14</v>
      </c>
    </row>
    <row r="43357" spans="1:5" x14ac:dyDescent="0.25">
      <c r="A43357" s="93" t="s">
        <v>6886</v>
      </c>
      <c r="D43357" s="93" t="s">
        <v>14</v>
      </c>
      <c r="E43357" s="93" t="s">
        <v>36634</v>
      </c>
    </row>
    <row r="43358" spans="1:5" x14ac:dyDescent="0.25">
      <c r="A43358" s="93" t="s">
        <v>6886</v>
      </c>
      <c r="B43358" t="s">
        <v>21791</v>
      </c>
      <c r="C43358">
        <v>37595</v>
      </c>
      <c r="D43358" s="93" t="s">
        <v>30012</v>
      </c>
      <c r="E43358" s="93" t="s">
        <v>14</v>
      </c>
    </row>
    <row r="43359" spans="1:5" x14ac:dyDescent="0.25">
      <c r="A43359" s="93" t="s">
        <v>6886</v>
      </c>
      <c r="B43359" t="s">
        <v>21783</v>
      </c>
      <c r="C43359">
        <v>88309</v>
      </c>
      <c r="D43359" s="93" t="s">
        <v>26014</v>
      </c>
      <c r="E43359" s="93" t="s">
        <v>14</v>
      </c>
    </row>
    <row r="43360" spans="1:5" x14ac:dyDescent="0.25">
      <c r="A43360" s="93" t="s">
        <v>6886</v>
      </c>
      <c r="B43360" t="s">
        <v>21783</v>
      </c>
      <c r="C43360">
        <v>88316</v>
      </c>
      <c r="D43360" s="93" t="s">
        <v>22263</v>
      </c>
      <c r="E43360" s="93" t="s">
        <v>14</v>
      </c>
    </row>
    <row r="43361" spans="1:5" x14ac:dyDescent="0.25">
      <c r="A43361" s="93" t="s">
        <v>6887</v>
      </c>
      <c r="D43361" s="93" t="s">
        <v>14</v>
      </c>
      <c r="E43361" s="93" t="s">
        <v>36635</v>
      </c>
    </row>
    <row r="43362" spans="1:5" x14ac:dyDescent="0.25">
      <c r="A43362" s="93" t="s">
        <v>6887</v>
      </c>
      <c r="B43362" t="s">
        <v>21791</v>
      </c>
      <c r="C43362">
        <v>37595</v>
      </c>
      <c r="D43362" s="93" t="s">
        <v>30012</v>
      </c>
      <c r="E43362" s="93" t="s">
        <v>14</v>
      </c>
    </row>
    <row r="43363" spans="1:5" x14ac:dyDescent="0.25">
      <c r="A43363" s="93" t="s">
        <v>6887</v>
      </c>
      <c r="B43363" t="s">
        <v>21783</v>
      </c>
      <c r="C43363">
        <v>88309</v>
      </c>
      <c r="D43363" s="93" t="s">
        <v>25629</v>
      </c>
      <c r="E43363" s="93" t="s">
        <v>14</v>
      </c>
    </row>
    <row r="43364" spans="1:5" x14ac:dyDescent="0.25">
      <c r="A43364" s="93" t="s">
        <v>6887</v>
      </c>
      <c r="B43364" t="s">
        <v>21783</v>
      </c>
      <c r="C43364">
        <v>88316</v>
      </c>
      <c r="D43364" s="93" t="s">
        <v>26963</v>
      </c>
      <c r="E43364" s="93" t="s">
        <v>14</v>
      </c>
    </row>
    <row r="43365" spans="1:5" x14ac:dyDescent="0.25">
      <c r="A43365" s="93" t="s">
        <v>6888</v>
      </c>
      <c r="D43365" s="93" t="s">
        <v>14</v>
      </c>
      <c r="E43365" s="93" t="s">
        <v>36636</v>
      </c>
    </row>
    <row r="43366" spans="1:5" x14ac:dyDescent="0.25">
      <c r="A43366" s="93" t="s">
        <v>6888</v>
      </c>
      <c r="B43366" t="s">
        <v>21791</v>
      </c>
      <c r="C43366">
        <v>37595</v>
      </c>
      <c r="D43366" s="93" t="s">
        <v>30012</v>
      </c>
      <c r="E43366" s="93" t="s">
        <v>14</v>
      </c>
    </row>
    <row r="43367" spans="1:5" x14ac:dyDescent="0.25">
      <c r="A43367" s="93" t="s">
        <v>6888</v>
      </c>
      <c r="B43367" t="s">
        <v>21783</v>
      </c>
      <c r="C43367">
        <v>88309</v>
      </c>
      <c r="D43367" s="93" t="s">
        <v>25061</v>
      </c>
      <c r="E43367" s="93" t="s">
        <v>14</v>
      </c>
    </row>
    <row r="43368" spans="1:5" x14ac:dyDescent="0.25">
      <c r="A43368" s="93" t="s">
        <v>6888</v>
      </c>
      <c r="B43368" t="s">
        <v>21783</v>
      </c>
      <c r="C43368">
        <v>88316</v>
      </c>
      <c r="D43368" s="93" t="s">
        <v>22042</v>
      </c>
      <c r="E43368" s="93" t="s">
        <v>14</v>
      </c>
    </row>
    <row r="43369" spans="1:5" x14ac:dyDescent="0.25">
      <c r="A43369" s="93" t="s">
        <v>6889</v>
      </c>
      <c r="D43369" s="93" t="s">
        <v>14</v>
      </c>
      <c r="E43369" s="93" t="s">
        <v>36637</v>
      </c>
    </row>
    <row r="43370" spans="1:5" x14ac:dyDescent="0.25">
      <c r="A43370" s="93" t="s">
        <v>6889</v>
      </c>
      <c r="B43370" t="s">
        <v>21791</v>
      </c>
      <c r="C43370">
        <v>37595</v>
      </c>
      <c r="D43370" s="93" t="s">
        <v>30012</v>
      </c>
      <c r="E43370" s="93" t="s">
        <v>14</v>
      </c>
    </row>
    <row r="43371" spans="1:5" x14ac:dyDescent="0.25">
      <c r="A43371" s="93" t="s">
        <v>6889</v>
      </c>
      <c r="B43371" t="s">
        <v>21783</v>
      </c>
      <c r="C43371">
        <v>88309</v>
      </c>
      <c r="D43371" s="93" t="s">
        <v>26389</v>
      </c>
      <c r="E43371" s="93" t="s">
        <v>14</v>
      </c>
    </row>
    <row r="43372" spans="1:5" x14ac:dyDescent="0.25">
      <c r="A43372" s="93" t="s">
        <v>6889</v>
      </c>
      <c r="B43372" t="s">
        <v>21783</v>
      </c>
      <c r="C43372">
        <v>88316</v>
      </c>
      <c r="D43372" s="93" t="s">
        <v>25927</v>
      </c>
      <c r="E43372" s="93" t="s">
        <v>14</v>
      </c>
    </row>
    <row r="43373" spans="1:5" x14ac:dyDescent="0.25">
      <c r="A43373" s="93" t="s">
        <v>6890</v>
      </c>
      <c r="D43373" s="93" t="s">
        <v>14</v>
      </c>
      <c r="E43373" s="93" t="s">
        <v>36638</v>
      </c>
    </row>
    <row r="43374" spans="1:5" x14ac:dyDescent="0.25">
      <c r="A43374" s="93" t="s">
        <v>6890</v>
      </c>
      <c r="B43374" t="s">
        <v>21791</v>
      </c>
      <c r="C43374">
        <v>370</v>
      </c>
      <c r="D43374" s="93" t="s">
        <v>27627</v>
      </c>
      <c r="E43374" s="93" t="s">
        <v>14</v>
      </c>
    </row>
    <row r="43375" spans="1:5" x14ac:dyDescent="0.25">
      <c r="A43375" s="93" t="s">
        <v>6890</v>
      </c>
      <c r="B43375" t="s">
        <v>21791</v>
      </c>
      <c r="C43375">
        <v>1379</v>
      </c>
      <c r="D43375" s="93" t="s">
        <v>30013</v>
      </c>
      <c r="E43375" s="93" t="s">
        <v>14</v>
      </c>
    </row>
    <row r="43376" spans="1:5" x14ac:dyDescent="0.25">
      <c r="A43376" s="93" t="s">
        <v>6890</v>
      </c>
      <c r="B43376" t="s">
        <v>21791</v>
      </c>
      <c r="C43376">
        <v>43617</v>
      </c>
      <c r="D43376" s="93" t="s">
        <v>23414</v>
      </c>
      <c r="E43376" s="93" t="s">
        <v>14</v>
      </c>
    </row>
    <row r="43377" spans="1:5" x14ac:dyDescent="0.25">
      <c r="A43377" s="93" t="s">
        <v>6890</v>
      </c>
      <c r="B43377" t="s">
        <v>21783</v>
      </c>
      <c r="C43377">
        <v>88377</v>
      </c>
      <c r="D43377" s="93" t="s">
        <v>30014</v>
      </c>
      <c r="E43377" s="93" t="s">
        <v>14</v>
      </c>
    </row>
    <row r="43378" spans="1:5" x14ac:dyDescent="0.25">
      <c r="A43378" s="93" t="s">
        <v>6890</v>
      </c>
      <c r="B43378" t="s">
        <v>21783</v>
      </c>
      <c r="C43378">
        <v>88830</v>
      </c>
      <c r="D43378" s="93" t="s">
        <v>25632</v>
      </c>
      <c r="E43378" s="93" t="s">
        <v>14</v>
      </c>
    </row>
    <row r="43379" spans="1:5" x14ac:dyDescent="0.25">
      <c r="A43379" s="93" t="s">
        <v>6890</v>
      </c>
      <c r="B43379" t="s">
        <v>21783</v>
      </c>
      <c r="C43379">
        <v>88831</v>
      </c>
      <c r="D43379" s="93" t="s">
        <v>30015</v>
      </c>
      <c r="E43379" s="93" t="s">
        <v>14</v>
      </c>
    </row>
    <row r="43380" spans="1:5" x14ac:dyDescent="0.25">
      <c r="A43380" s="93" t="s">
        <v>6891</v>
      </c>
      <c r="D43380" s="93" t="s">
        <v>14</v>
      </c>
      <c r="E43380" s="93" t="s">
        <v>36639</v>
      </c>
    </row>
    <row r="43381" spans="1:5" x14ac:dyDescent="0.25">
      <c r="A43381" s="93" t="s">
        <v>6891</v>
      </c>
      <c r="B43381" t="s">
        <v>21791</v>
      </c>
      <c r="C43381">
        <v>370</v>
      </c>
      <c r="D43381" s="93" t="s">
        <v>27627</v>
      </c>
      <c r="E43381" s="93" t="s">
        <v>14</v>
      </c>
    </row>
    <row r="43382" spans="1:5" x14ac:dyDescent="0.25">
      <c r="A43382" s="93" t="s">
        <v>6891</v>
      </c>
      <c r="B43382" t="s">
        <v>21791</v>
      </c>
      <c r="C43382">
        <v>1379</v>
      </c>
      <c r="D43382" s="93" t="s">
        <v>30016</v>
      </c>
      <c r="E43382" s="93" t="s">
        <v>14</v>
      </c>
    </row>
    <row r="43383" spans="1:5" x14ac:dyDescent="0.25">
      <c r="A43383" s="93" t="s">
        <v>6891</v>
      </c>
      <c r="B43383" t="s">
        <v>21791</v>
      </c>
      <c r="C43383">
        <v>43617</v>
      </c>
      <c r="D43383" s="93" t="s">
        <v>23414</v>
      </c>
      <c r="E43383" s="93" t="s">
        <v>14</v>
      </c>
    </row>
    <row r="43384" spans="1:5" x14ac:dyDescent="0.25">
      <c r="A43384" s="93" t="s">
        <v>6891</v>
      </c>
      <c r="B43384" t="s">
        <v>21783</v>
      </c>
      <c r="C43384">
        <v>88316</v>
      </c>
      <c r="D43384" s="93" t="s">
        <v>23159</v>
      </c>
      <c r="E43384" s="93" t="s">
        <v>14</v>
      </c>
    </row>
    <row r="43385" spans="1:5" x14ac:dyDescent="0.25">
      <c r="A43385" s="93" t="s">
        <v>6891</v>
      </c>
      <c r="B43385" t="s">
        <v>21783</v>
      </c>
      <c r="C43385">
        <v>88377</v>
      </c>
      <c r="D43385" s="93" t="s">
        <v>30017</v>
      </c>
      <c r="E43385" s="93" t="s">
        <v>14</v>
      </c>
    </row>
    <row r="43386" spans="1:5" x14ac:dyDescent="0.25">
      <c r="A43386" s="93" t="s">
        <v>6891</v>
      </c>
      <c r="B43386" t="s">
        <v>21783</v>
      </c>
      <c r="C43386">
        <v>89225</v>
      </c>
      <c r="D43386" s="93" t="s">
        <v>24911</v>
      </c>
      <c r="E43386" s="93" t="s">
        <v>14</v>
      </c>
    </row>
    <row r="43387" spans="1:5" x14ac:dyDescent="0.25">
      <c r="A43387" s="93" t="s">
        <v>6891</v>
      </c>
      <c r="B43387" t="s">
        <v>21783</v>
      </c>
      <c r="C43387">
        <v>89226</v>
      </c>
      <c r="D43387" s="93" t="s">
        <v>30018</v>
      </c>
      <c r="E43387" s="93" t="s">
        <v>14</v>
      </c>
    </row>
    <row r="43388" spans="1:5" x14ac:dyDescent="0.25">
      <c r="A43388" s="93" t="s">
        <v>6892</v>
      </c>
      <c r="D43388" s="93" t="s">
        <v>14</v>
      </c>
      <c r="E43388" s="93" t="s">
        <v>36640</v>
      </c>
    </row>
    <row r="43389" spans="1:5" x14ac:dyDescent="0.25">
      <c r="A43389" s="93" t="s">
        <v>6892</v>
      </c>
      <c r="B43389" t="s">
        <v>21791</v>
      </c>
      <c r="C43389">
        <v>370</v>
      </c>
      <c r="D43389" s="93" t="s">
        <v>23383</v>
      </c>
      <c r="E43389" s="93" t="s">
        <v>14</v>
      </c>
    </row>
    <row r="43390" spans="1:5" x14ac:dyDescent="0.25">
      <c r="A43390" s="93" t="s">
        <v>6892</v>
      </c>
      <c r="B43390" t="s">
        <v>21791</v>
      </c>
      <c r="C43390">
        <v>1379</v>
      </c>
      <c r="D43390" s="93" t="s">
        <v>30019</v>
      </c>
      <c r="E43390" s="93" t="s">
        <v>14</v>
      </c>
    </row>
    <row r="43391" spans="1:5" x14ac:dyDescent="0.25">
      <c r="A43391" s="93" t="s">
        <v>6892</v>
      </c>
      <c r="B43391" t="s">
        <v>21791</v>
      </c>
      <c r="C43391">
        <v>43617</v>
      </c>
      <c r="D43391" s="93" t="s">
        <v>22620</v>
      </c>
      <c r="E43391" s="93" t="s">
        <v>14</v>
      </c>
    </row>
    <row r="43392" spans="1:5" x14ac:dyDescent="0.25">
      <c r="A43392" s="93" t="s">
        <v>6892</v>
      </c>
      <c r="B43392" t="s">
        <v>21783</v>
      </c>
      <c r="C43392">
        <v>88377</v>
      </c>
      <c r="D43392" s="93" t="s">
        <v>30020</v>
      </c>
      <c r="E43392" s="93" t="s">
        <v>14</v>
      </c>
    </row>
    <row r="43393" spans="1:5" x14ac:dyDescent="0.25">
      <c r="A43393" s="93" t="s">
        <v>6892</v>
      </c>
      <c r="B43393" t="s">
        <v>21783</v>
      </c>
      <c r="C43393">
        <v>88830</v>
      </c>
      <c r="D43393" s="93" t="s">
        <v>30021</v>
      </c>
      <c r="E43393" s="93" t="s">
        <v>14</v>
      </c>
    </row>
    <row r="43394" spans="1:5" x14ac:dyDescent="0.25">
      <c r="A43394" s="93" t="s">
        <v>6892</v>
      </c>
      <c r="B43394" t="s">
        <v>21783</v>
      </c>
      <c r="C43394">
        <v>88831</v>
      </c>
      <c r="D43394" s="93" t="s">
        <v>30022</v>
      </c>
      <c r="E43394" s="93" t="s">
        <v>14</v>
      </c>
    </row>
    <row r="43395" spans="1:5" x14ac:dyDescent="0.25">
      <c r="A43395" s="93" t="s">
        <v>6893</v>
      </c>
      <c r="D43395" s="93" t="s">
        <v>14</v>
      </c>
      <c r="E43395" s="93" t="s">
        <v>36641</v>
      </c>
    </row>
    <row r="43396" spans="1:5" x14ac:dyDescent="0.25">
      <c r="A43396" s="93" t="s">
        <v>6893</v>
      </c>
      <c r="B43396" t="s">
        <v>21791</v>
      </c>
      <c r="C43396">
        <v>370</v>
      </c>
      <c r="D43396" s="93" t="s">
        <v>23383</v>
      </c>
      <c r="E43396" s="93" t="s">
        <v>14</v>
      </c>
    </row>
    <row r="43397" spans="1:5" x14ac:dyDescent="0.25">
      <c r="A43397" s="93" t="s">
        <v>6893</v>
      </c>
      <c r="B43397" t="s">
        <v>21791</v>
      </c>
      <c r="C43397">
        <v>1379</v>
      </c>
      <c r="D43397" s="93" t="s">
        <v>30023</v>
      </c>
      <c r="E43397" s="93" t="s">
        <v>14</v>
      </c>
    </row>
    <row r="43398" spans="1:5" x14ac:dyDescent="0.25">
      <c r="A43398" s="93" t="s">
        <v>6893</v>
      </c>
      <c r="B43398" t="s">
        <v>21791</v>
      </c>
      <c r="C43398">
        <v>43617</v>
      </c>
      <c r="D43398" s="93" t="s">
        <v>22620</v>
      </c>
      <c r="E43398" s="93" t="s">
        <v>14</v>
      </c>
    </row>
    <row r="43399" spans="1:5" x14ac:dyDescent="0.25">
      <c r="A43399" s="93" t="s">
        <v>6893</v>
      </c>
      <c r="B43399" t="s">
        <v>21783</v>
      </c>
      <c r="C43399">
        <v>88316</v>
      </c>
      <c r="D43399" s="93" t="s">
        <v>30024</v>
      </c>
      <c r="E43399" s="93" t="s">
        <v>14</v>
      </c>
    </row>
    <row r="43400" spans="1:5" x14ac:dyDescent="0.25">
      <c r="A43400" s="93" t="s">
        <v>6893</v>
      </c>
      <c r="B43400" t="s">
        <v>21783</v>
      </c>
      <c r="C43400">
        <v>88377</v>
      </c>
      <c r="D43400" s="93" t="s">
        <v>25791</v>
      </c>
      <c r="E43400" s="93" t="s">
        <v>14</v>
      </c>
    </row>
    <row r="43401" spans="1:5" x14ac:dyDescent="0.25">
      <c r="A43401" s="93" t="s">
        <v>6893</v>
      </c>
      <c r="B43401" t="s">
        <v>21783</v>
      </c>
      <c r="C43401">
        <v>89225</v>
      </c>
      <c r="D43401" s="93" t="s">
        <v>25908</v>
      </c>
      <c r="E43401" s="93" t="s">
        <v>14</v>
      </c>
    </row>
    <row r="43402" spans="1:5" x14ac:dyDescent="0.25">
      <c r="A43402" s="93" t="s">
        <v>6893</v>
      </c>
      <c r="B43402" t="s">
        <v>21783</v>
      </c>
      <c r="C43402">
        <v>89226</v>
      </c>
      <c r="D43402" s="93" t="s">
        <v>28267</v>
      </c>
      <c r="E43402" s="93" t="s">
        <v>14</v>
      </c>
    </row>
    <row r="43403" spans="1:5" x14ac:dyDescent="0.25">
      <c r="A43403" s="93" t="s">
        <v>6894</v>
      </c>
      <c r="D43403" s="93" t="s">
        <v>14</v>
      </c>
      <c r="E43403" s="93" t="s">
        <v>36642</v>
      </c>
    </row>
    <row r="43404" spans="1:5" x14ac:dyDescent="0.25">
      <c r="A43404" s="93" t="s">
        <v>6894</v>
      </c>
      <c r="B43404" t="s">
        <v>21791</v>
      </c>
      <c r="C43404">
        <v>370</v>
      </c>
      <c r="D43404" s="93" t="s">
        <v>24216</v>
      </c>
      <c r="E43404" s="93" t="s">
        <v>14</v>
      </c>
    </row>
    <row r="43405" spans="1:5" x14ac:dyDescent="0.25">
      <c r="A43405" s="93" t="s">
        <v>6894</v>
      </c>
      <c r="B43405" t="s">
        <v>21791</v>
      </c>
      <c r="C43405">
        <v>1106</v>
      </c>
      <c r="D43405" s="93" t="s">
        <v>30025</v>
      </c>
      <c r="E43405" s="93" t="s">
        <v>14</v>
      </c>
    </row>
    <row r="43406" spans="1:5" x14ac:dyDescent="0.25">
      <c r="A43406" s="93" t="s">
        <v>6894</v>
      </c>
      <c r="B43406" t="s">
        <v>21791</v>
      </c>
      <c r="C43406">
        <v>1379</v>
      </c>
      <c r="D43406" s="93" t="s">
        <v>30026</v>
      </c>
      <c r="E43406" s="93" t="s">
        <v>14</v>
      </c>
    </row>
    <row r="43407" spans="1:5" x14ac:dyDescent="0.25">
      <c r="A43407" s="93" t="s">
        <v>6894</v>
      </c>
      <c r="B43407" t="s">
        <v>21783</v>
      </c>
      <c r="C43407">
        <v>88377</v>
      </c>
      <c r="D43407" s="93" t="s">
        <v>30027</v>
      </c>
      <c r="E43407" s="93" t="s">
        <v>14</v>
      </c>
    </row>
    <row r="43408" spans="1:5" x14ac:dyDescent="0.25">
      <c r="A43408" s="93" t="s">
        <v>6894</v>
      </c>
      <c r="B43408" t="s">
        <v>21783</v>
      </c>
      <c r="C43408">
        <v>88830</v>
      </c>
      <c r="D43408" s="93" t="s">
        <v>25647</v>
      </c>
      <c r="E43408" s="93" t="s">
        <v>14</v>
      </c>
    </row>
    <row r="43409" spans="1:5" x14ac:dyDescent="0.25">
      <c r="A43409" s="93" t="s">
        <v>6894</v>
      </c>
      <c r="B43409" t="s">
        <v>21783</v>
      </c>
      <c r="C43409">
        <v>88831</v>
      </c>
      <c r="D43409" s="93" t="s">
        <v>26020</v>
      </c>
      <c r="E43409" s="93" t="s">
        <v>14</v>
      </c>
    </row>
    <row r="43410" spans="1:5" x14ac:dyDescent="0.25">
      <c r="A43410" s="93" t="s">
        <v>6895</v>
      </c>
      <c r="D43410" s="93" t="s">
        <v>14</v>
      </c>
      <c r="E43410" s="93" t="s">
        <v>36643</v>
      </c>
    </row>
    <row r="43411" spans="1:5" x14ac:dyDescent="0.25">
      <c r="A43411" s="93" t="s">
        <v>6895</v>
      </c>
      <c r="B43411" t="s">
        <v>21791</v>
      </c>
      <c r="C43411">
        <v>370</v>
      </c>
      <c r="D43411" s="93" t="s">
        <v>25775</v>
      </c>
      <c r="E43411" s="93" t="s">
        <v>14</v>
      </c>
    </row>
    <row r="43412" spans="1:5" x14ac:dyDescent="0.25">
      <c r="A43412" s="93" t="s">
        <v>6895</v>
      </c>
      <c r="B43412" t="s">
        <v>21791</v>
      </c>
      <c r="C43412">
        <v>1106</v>
      </c>
      <c r="D43412" s="93" t="s">
        <v>30028</v>
      </c>
      <c r="E43412" s="93" t="s">
        <v>14</v>
      </c>
    </row>
    <row r="43413" spans="1:5" x14ac:dyDescent="0.25">
      <c r="A43413" s="93" t="s">
        <v>6895</v>
      </c>
      <c r="B43413" t="s">
        <v>21791</v>
      </c>
      <c r="C43413">
        <v>1379</v>
      </c>
      <c r="D43413" s="93" t="s">
        <v>30029</v>
      </c>
      <c r="E43413" s="93" t="s">
        <v>14</v>
      </c>
    </row>
    <row r="43414" spans="1:5" x14ac:dyDescent="0.25">
      <c r="A43414" s="93" t="s">
        <v>6895</v>
      </c>
      <c r="B43414" t="s">
        <v>21783</v>
      </c>
      <c r="C43414">
        <v>88316</v>
      </c>
      <c r="D43414" s="93" t="s">
        <v>24189</v>
      </c>
      <c r="E43414" s="93" t="s">
        <v>14</v>
      </c>
    </row>
    <row r="43415" spans="1:5" x14ac:dyDescent="0.25">
      <c r="A43415" s="93" t="s">
        <v>6895</v>
      </c>
      <c r="B43415" t="s">
        <v>21783</v>
      </c>
      <c r="C43415">
        <v>88377</v>
      </c>
      <c r="D43415" s="93" t="s">
        <v>30030</v>
      </c>
      <c r="E43415" s="93" t="s">
        <v>14</v>
      </c>
    </row>
    <row r="43416" spans="1:5" x14ac:dyDescent="0.25">
      <c r="A43416" s="93" t="s">
        <v>6895</v>
      </c>
      <c r="B43416" t="s">
        <v>21783</v>
      </c>
      <c r="C43416">
        <v>89225</v>
      </c>
      <c r="D43416" s="93" t="s">
        <v>25908</v>
      </c>
      <c r="E43416" s="93" t="s">
        <v>14</v>
      </c>
    </row>
    <row r="43417" spans="1:5" x14ac:dyDescent="0.25">
      <c r="A43417" s="93" t="s">
        <v>6895</v>
      </c>
      <c r="B43417" t="s">
        <v>21783</v>
      </c>
      <c r="C43417">
        <v>89226</v>
      </c>
      <c r="D43417" s="93" t="s">
        <v>30031</v>
      </c>
      <c r="E43417" s="93" t="s">
        <v>14</v>
      </c>
    </row>
    <row r="43418" spans="1:5" x14ac:dyDescent="0.25">
      <c r="A43418" s="93" t="s">
        <v>6896</v>
      </c>
      <c r="D43418" s="93" t="s">
        <v>14</v>
      </c>
      <c r="E43418" s="93" t="s">
        <v>36644</v>
      </c>
    </row>
    <row r="43419" spans="1:5" x14ac:dyDescent="0.25">
      <c r="A43419" s="93" t="s">
        <v>6896</v>
      </c>
      <c r="B43419" t="s">
        <v>21791</v>
      </c>
      <c r="C43419">
        <v>370</v>
      </c>
      <c r="D43419" s="93" t="s">
        <v>23378</v>
      </c>
      <c r="E43419" s="93" t="s">
        <v>14</v>
      </c>
    </row>
    <row r="43420" spans="1:5" x14ac:dyDescent="0.25">
      <c r="A43420" s="93" t="s">
        <v>6896</v>
      </c>
      <c r="B43420" t="s">
        <v>21791</v>
      </c>
      <c r="C43420">
        <v>1106</v>
      </c>
      <c r="D43420" s="93" t="s">
        <v>30032</v>
      </c>
      <c r="E43420" s="93" t="s">
        <v>14</v>
      </c>
    </row>
    <row r="43421" spans="1:5" x14ac:dyDescent="0.25">
      <c r="A43421" s="93" t="s">
        <v>6896</v>
      </c>
      <c r="B43421" t="s">
        <v>21791</v>
      </c>
      <c r="C43421">
        <v>1379</v>
      </c>
      <c r="D43421" s="93" t="s">
        <v>30033</v>
      </c>
      <c r="E43421" s="93" t="s">
        <v>14</v>
      </c>
    </row>
    <row r="43422" spans="1:5" x14ac:dyDescent="0.25">
      <c r="A43422" s="93" t="s">
        <v>6896</v>
      </c>
      <c r="B43422" t="s">
        <v>21783</v>
      </c>
      <c r="C43422">
        <v>88377</v>
      </c>
      <c r="D43422" s="93" t="s">
        <v>30034</v>
      </c>
      <c r="E43422" s="93" t="s">
        <v>14</v>
      </c>
    </row>
    <row r="43423" spans="1:5" x14ac:dyDescent="0.25">
      <c r="A43423" s="93" t="s">
        <v>6896</v>
      </c>
      <c r="B43423" t="s">
        <v>21783</v>
      </c>
      <c r="C43423">
        <v>88830</v>
      </c>
      <c r="D43423" s="93" t="s">
        <v>25661</v>
      </c>
      <c r="E43423" s="93" t="s">
        <v>14</v>
      </c>
    </row>
    <row r="43424" spans="1:5" x14ac:dyDescent="0.25">
      <c r="A43424" s="93" t="s">
        <v>6896</v>
      </c>
      <c r="B43424" t="s">
        <v>21783</v>
      </c>
      <c r="C43424">
        <v>88831</v>
      </c>
      <c r="D43424" s="93" t="s">
        <v>30035</v>
      </c>
      <c r="E43424" s="93" t="s">
        <v>14</v>
      </c>
    </row>
    <row r="43425" spans="1:5" x14ac:dyDescent="0.25">
      <c r="A43425" s="93" t="s">
        <v>6897</v>
      </c>
      <c r="D43425" s="93" t="s">
        <v>14</v>
      </c>
      <c r="E43425" s="93" t="s">
        <v>36645</v>
      </c>
    </row>
    <row r="43426" spans="1:5" x14ac:dyDescent="0.25">
      <c r="A43426" s="93" t="s">
        <v>6897</v>
      </c>
      <c r="B43426" t="s">
        <v>21791</v>
      </c>
      <c r="C43426">
        <v>370</v>
      </c>
      <c r="D43426" s="93" t="s">
        <v>23378</v>
      </c>
      <c r="E43426" s="93" t="s">
        <v>14</v>
      </c>
    </row>
    <row r="43427" spans="1:5" x14ac:dyDescent="0.25">
      <c r="A43427" s="93" t="s">
        <v>6897</v>
      </c>
      <c r="B43427" t="s">
        <v>21791</v>
      </c>
      <c r="C43427">
        <v>1106</v>
      </c>
      <c r="D43427" s="93" t="s">
        <v>30036</v>
      </c>
      <c r="E43427" s="93" t="s">
        <v>14</v>
      </c>
    </row>
    <row r="43428" spans="1:5" x14ac:dyDescent="0.25">
      <c r="A43428" s="93" t="s">
        <v>6897</v>
      </c>
      <c r="B43428" t="s">
        <v>21791</v>
      </c>
      <c r="C43428">
        <v>1379</v>
      </c>
      <c r="D43428" s="93" t="s">
        <v>30037</v>
      </c>
      <c r="E43428" s="93" t="s">
        <v>14</v>
      </c>
    </row>
    <row r="43429" spans="1:5" x14ac:dyDescent="0.25">
      <c r="A43429" s="93" t="s">
        <v>6897</v>
      </c>
      <c r="B43429" t="s">
        <v>21783</v>
      </c>
      <c r="C43429">
        <v>88316</v>
      </c>
      <c r="D43429" s="93" t="s">
        <v>28967</v>
      </c>
      <c r="E43429" s="93" t="s">
        <v>14</v>
      </c>
    </row>
    <row r="43430" spans="1:5" x14ac:dyDescent="0.25">
      <c r="A43430" s="93" t="s">
        <v>6897</v>
      </c>
      <c r="B43430" t="s">
        <v>21783</v>
      </c>
      <c r="C43430">
        <v>88377</v>
      </c>
      <c r="D43430" s="93" t="s">
        <v>30038</v>
      </c>
      <c r="E43430" s="93" t="s">
        <v>14</v>
      </c>
    </row>
    <row r="43431" spans="1:5" x14ac:dyDescent="0.25">
      <c r="A43431" s="93" t="s">
        <v>6897</v>
      </c>
      <c r="B43431" t="s">
        <v>21783</v>
      </c>
      <c r="C43431">
        <v>89225</v>
      </c>
      <c r="D43431" s="93" t="s">
        <v>24214</v>
      </c>
      <c r="E43431" s="93" t="s">
        <v>14</v>
      </c>
    </row>
    <row r="43432" spans="1:5" x14ac:dyDescent="0.25">
      <c r="A43432" s="93" t="s">
        <v>6897</v>
      </c>
      <c r="B43432" t="s">
        <v>21783</v>
      </c>
      <c r="C43432">
        <v>89226</v>
      </c>
      <c r="D43432" s="93" t="s">
        <v>30039</v>
      </c>
      <c r="E43432" s="93" t="s">
        <v>14</v>
      </c>
    </row>
    <row r="43433" spans="1:5" x14ac:dyDescent="0.25">
      <c r="A43433" s="93" t="s">
        <v>6898</v>
      </c>
      <c r="D43433" s="93" t="s">
        <v>14</v>
      </c>
      <c r="E43433" s="93" t="s">
        <v>36646</v>
      </c>
    </row>
    <row r="43434" spans="1:5" x14ac:dyDescent="0.25">
      <c r="A43434" s="93" t="s">
        <v>6898</v>
      </c>
      <c r="B43434" t="s">
        <v>21791</v>
      </c>
      <c r="C43434">
        <v>370</v>
      </c>
      <c r="D43434" s="93" t="s">
        <v>26379</v>
      </c>
      <c r="E43434" s="93" t="s">
        <v>14</v>
      </c>
    </row>
    <row r="43435" spans="1:5" x14ac:dyDescent="0.25">
      <c r="A43435" s="93" t="s">
        <v>6898</v>
      </c>
      <c r="B43435" t="s">
        <v>21791</v>
      </c>
      <c r="C43435">
        <v>1106</v>
      </c>
      <c r="D43435" s="93" t="s">
        <v>30040</v>
      </c>
      <c r="E43435" s="93" t="s">
        <v>14</v>
      </c>
    </row>
    <row r="43436" spans="1:5" x14ac:dyDescent="0.25">
      <c r="A43436" s="93" t="s">
        <v>6898</v>
      </c>
      <c r="B43436" t="s">
        <v>21791</v>
      </c>
      <c r="C43436">
        <v>1379</v>
      </c>
      <c r="D43436" s="93" t="s">
        <v>30041</v>
      </c>
      <c r="E43436" s="93" t="s">
        <v>14</v>
      </c>
    </row>
    <row r="43437" spans="1:5" x14ac:dyDescent="0.25">
      <c r="A43437" s="93" t="s">
        <v>6898</v>
      </c>
      <c r="B43437" t="s">
        <v>21783</v>
      </c>
      <c r="C43437">
        <v>88377</v>
      </c>
      <c r="D43437" s="93" t="s">
        <v>23289</v>
      </c>
      <c r="E43437" s="93" t="s">
        <v>14</v>
      </c>
    </row>
    <row r="43438" spans="1:5" x14ac:dyDescent="0.25">
      <c r="A43438" s="93" t="s">
        <v>6898</v>
      </c>
      <c r="B43438" t="s">
        <v>21783</v>
      </c>
      <c r="C43438">
        <v>88830</v>
      </c>
      <c r="D43438" s="93" t="s">
        <v>22323</v>
      </c>
      <c r="E43438" s="93" t="s">
        <v>14</v>
      </c>
    </row>
    <row r="43439" spans="1:5" x14ac:dyDescent="0.25">
      <c r="A43439" s="93" t="s">
        <v>6898</v>
      </c>
      <c r="B43439" t="s">
        <v>21783</v>
      </c>
      <c r="C43439">
        <v>88831</v>
      </c>
      <c r="D43439" s="93" t="s">
        <v>30042</v>
      </c>
      <c r="E43439" s="93" t="s">
        <v>14</v>
      </c>
    </row>
    <row r="43440" spans="1:5" x14ac:dyDescent="0.25">
      <c r="A43440" s="93" t="s">
        <v>6899</v>
      </c>
      <c r="D43440" s="93" t="s">
        <v>14</v>
      </c>
      <c r="E43440" s="93" t="s">
        <v>36647</v>
      </c>
    </row>
    <row r="43441" spans="1:5" x14ac:dyDescent="0.25">
      <c r="A43441" s="93" t="s">
        <v>6899</v>
      </c>
      <c r="B43441" t="s">
        <v>21791</v>
      </c>
      <c r="C43441">
        <v>370</v>
      </c>
      <c r="D43441" s="93" t="s">
        <v>23378</v>
      </c>
      <c r="E43441" s="93" t="s">
        <v>14</v>
      </c>
    </row>
    <row r="43442" spans="1:5" x14ac:dyDescent="0.25">
      <c r="A43442" s="93" t="s">
        <v>6899</v>
      </c>
      <c r="B43442" t="s">
        <v>21791</v>
      </c>
      <c r="C43442">
        <v>1106</v>
      </c>
      <c r="D43442" s="93" t="s">
        <v>30043</v>
      </c>
      <c r="E43442" s="93" t="s">
        <v>14</v>
      </c>
    </row>
    <row r="43443" spans="1:5" x14ac:dyDescent="0.25">
      <c r="A43443" s="93" t="s">
        <v>6899</v>
      </c>
      <c r="B43443" t="s">
        <v>21791</v>
      </c>
      <c r="C43443">
        <v>1379</v>
      </c>
      <c r="D43443" s="93" t="s">
        <v>30044</v>
      </c>
      <c r="E43443" s="93" t="s">
        <v>14</v>
      </c>
    </row>
    <row r="43444" spans="1:5" x14ac:dyDescent="0.25">
      <c r="A43444" s="93" t="s">
        <v>6899</v>
      </c>
      <c r="B43444" t="s">
        <v>21783</v>
      </c>
      <c r="C43444">
        <v>88316</v>
      </c>
      <c r="D43444" s="93" t="s">
        <v>22962</v>
      </c>
      <c r="E43444" s="93" t="s">
        <v>14</v>
      </c>
    </row>
    <row r="43445" spans="1:5" x14ac:dyDescent="0.25">
      <c r="A43445" s="93" t="s">
        <v>6899</v>
      </c>
      <c r="B43445" t="s">
        <v>21783</v>
      </c>
      <c r="C43445">
        <v>88377</v>
      </c>
      <c r="D43445" s="93" t="s">
        <v>30045</v>
      </c>
      <c r="E43445" s="93" t="s">
        <v>14</v>
      </c>
    </row>
    <row r="43446" spans="1:5" x14ac:dyDescent="0.25">
      <c r="A43446" s="93" t="s">
        <v>6899</v>
      </c>
      <c r="B43446" t="s">
        <v>21783</v>
      </c>
      <c r="C43446">
        <v>89225</v>
      </c>
      <c r="D43446" s="93" t="s">
        <v>28013</v>
      </c>
      <c r="E43446" s="93" t="s">
        <v>14</v>
      </c>
    </row>
    <row r="43447" spans="1:5" x14ac:dyDescent="0.25">
      <c r="A43447" s="93" t="s">
        <v>6899</v>
      </c>
      <c r="B43447" t="s">
        <v>21783</v>
      </c>
      <c r="C43447">
        <v>89226</v>
      </c>
      <c r="D43447" s="93" t="s">
        <v>30046</v>
      </c>
      <c r="E43447" s="93" t="s">
        <v>14</v>
      </c>
    </row>
    <row r="43448" spans="1:5" x14ac:dyDescent="0.25">
      <c r="A43448" s="93" t="s">
        <v>6900</v>
      </c>
      <c r="D43448" s="93" t="s">
        <v>14</v>
      </c>
      <c r="E43448" s="93" t="s">
        <v>36648</v>
      </c>
    </row>
    <row r="43449" spans="1:5" x14ac:dyDescent="0.25">
      <c r="A43449" s="93" t="s">
        <v>6900</v>
      </c>
      <c r="B43449" t="s">
        <v>21791</v>
      </c>
      <c r="C43449">
        <v>370</v>
      </c>
      <c r="D43449" s="93" t="s">
        <v>25647</v>
      </c>
      <c r="E43449" s="93" t="s">
        <v>14</v>
      </c>
    </row>
    <row r="43450" spans="1:5" x14ac:dyDescent="0.25">
      <c r="A43450" s="93" t="s">
        <v>6900</v>
      </c>
      <c r="B43450" t="s">
        <v>21791</v>
      </c>
      <c r="C43450">
        <v>1106</v>
      </c>
      <c r="D43450" s="93" t="s">
        <v>30047</v>
      </c>
      <c r="E43450" s="93" t="s">
        <v>14</v>
      </c>
    </row>
    <row r="43451" spans="1:5" x14ac:dyDescent="0.25">
      <c r="A43451" s="93" t="s">
        <v>6900</v>
      </c>
      <c r="B43451" t="s">
        <v>21791</v>
      </c>
      <c r="C43451">
        <v>1379</v>
      </c>
      <c r="D43451" s="93" t="s">
        <v>30048</v>
      </c>
      <c r="E43451" s="93" t="s">
        <v>14</v>
      </c>
    </row>
    <row r="43452" spans="1:5" x14ac:dyDescent="0.25">
      <c r="A43452" s="93" t="s">
        <v>6900</v>
      </c>
      <c r="B43452" t="s">
        <v>21783</v>
      </c>
      <c r="C43452">
        <v>88377</v>
      </c>
      <c r="D43452" s="93" t="s">
        <v>30049</v>
      </c>
      <c r="E43452" s="93" t="s">
        <v>14</v>
      </c>
    </row>
    <row r="43453" spans="1:5" x14ac:dyDescent="0.25">
      <c r="A43453" s="93" t="s">
        <v>6900</v>
      </c>
      <c r="B43453" t="s">
        <v>21783</v>
      </c>
      <c r="C43453">
        <v>88830</v>
      </c>
      <c r="D43453" s="93" t="s">
        <v>27627</v>
      </c>
      <c r="E43453" s="93" t="s">
        <v>14</v>
      </c>
    </row>
    <row r="43454" spans="1:5" x14ac:dyDescent="0.25">
      <c r="A43454" s="93" t="s">
        <v>6900</v>
      </c>
      <c r="B43454" t="s">
        <v>21783</v>
      </c>
      <c r="C43454">
        <v>88831</v>
      </c>
      <c r="D43454" s="93" t="s">
        <v>30050</v>
      </c>
      <c r="E43454" s="93" t="s">
        <v>14</v>
      </c>
    </row>
    <row r="43455" spans="1:5" x14ac:dyDescent="0.25">
      <c r="A43455" s="93" t="s">
        <v>6901</v>
      </c>
      <c r="D43455" s="93" t="s">
        <v>14</v>
      </c>
      <c r="E43455" s="93" t="s">
        <v>36649</v>
      </c>
    </row>
    <row r="43456" spans="1:5" x14ac:dyDescent="0.25">
      <c r="A43456" s="93" t="s">
        <v>6901</v>
      </c>
      <c r="B43456" t="s">
        <v>21791</v>
      </c>
      <c r="C43456">
        <v>370</v>
      </c>
      <c r="D43456" s="93" t="s">
        <v>26157</v>
      </c>
      <c r="E43456" s="93" t="s">
        <v>14</v>
      </c>
    </row>
    <row r="43457" spans="1:5" x14ac:dyDescent="0.25">
      <c r="A43457" s="93" t="s">
        <v>6901</v>
      </c>
      <c r="B43457" t="s">
        <v>21791</v>
      </c>
      <c r="C43457">
        <v>1106</v>
      </c>
      <c r="D43457" s="93" t="s">
        <v>30051</v>
      </c>
      <c r="E43457" s="93" t="s">
        <v>14</v>
      </c>
    </row>
    <row r="43458" spans="1:5" x14ac:dyDescent="0.25">
      <c r="A43458" s="93" t="s">
        <v>6901</v>
      </c>
      <c r="B43458" t="s">
        <v>21791</v>
      </c>
      <c r="C43458">
        <v>1379</v>
      </c>
      <c r="D43458" s="93" t="s">
        <v>30052</v>
      </c>
      <c r="E43458" s="93" t="s">
        <v>14</v>
      </c>
    </row>
    <row r="43459" spans="1:5" x14ac:dyDescent="0.25">
      <c r="A43459" s="93" t="s">
        <v>6901</v>
      </c>
      <c r="B43459" t="s">
        <v>21783</v>
      </c>
      <c r="C43459">
        <v>88316</v>
      </c>
      <c r="D43459" s="93" t="s">
        <v>24189</v>
      </c>
      <c r="E43459" s="93" t="s">
        <v>14</v>
      </c>
    </row>
    <row r="43460" spans="1:5" x14ac:dyDescent="0.25">
      <c r="A43460" s="93" t="s">
        <v>6901</v>
      </c>
      <c r="B43460" t="s">
        <v>21783</v>
      </c>
      <c r="C43460">
        <v>88377</v>
      </c>
      <c r="D43460" s="93" t="s">
        <v>30053</v>
      </c>
      <c r="E43460" s="93" t="s">
        <v>14</v>
      </c>
    </row>
    <row r="43461" spans="1:5" x14ac:dyDescent="0.25">
      <c r="A43461" s="93" t="s">
        <v>6901</v>
      </c>
      <c r="B43461" t="s">
        <v>21783</v>
      </c>
      <c r="C43461">
        <v>89225</v>
      </c>
      <c r="D43461" s="93" t="s">
        <v>28967</v>
      </c>
      <c r="E43461" s="93" t="s">
        <v>14</v>
      </c>
    </row>
    <row r="43462" spans="1:5" x14ac:dyDescent="0.25">
      <c r="A43462" s="93" t="s">
        <v>6901</v>
      </c>
      <c r="B43462" t="s">
        <v>21783</v>
      </c>
      <c r="C43462">
        <v>89226</v>
      </c>
      <c r="D43462" s="93" t="s">
        <v>30054</v>
      </c>
      <c r="E43462" s="93" t="s">
        <v>14</v>
      </c>
    </row>
    <row r="43463" spans="1:5" x14ac:dyDescent="0.25">
      <c r="A43463" s="93" t="s">
        <v>6902</v>
      </c>
      <c r="D43463" s="93" t="s">
        <v>14</v>
      </c>
      <c r="E43463" s="93" t="s">
        <v>36650</v>
      </c>
    </row>
    <row r="43464" spans="1:5" x14ac:dyDescent="0.25">
      <c r="A43464" s="93" t="s">
        <v>6902</v>
      </c>
      <c r="B43464" t="s">
        <v>21791</v>
      </c>
      <c r="C43464">
        <v>370</v>
      </c>
      <c r="D43464" s="93" t="s">
        <v>23383</v>
      </c>
      <c r="E43464" s="93" t="s">
        <v>14</v>
      </c>
    </row>
    <row r="43465" spans="1:5" x14ac:dyDescent="0.25">
      <c r="A43465" s="93" t="s">
        <v>6902</v>
      </c>
      <c r="B43465" t="s">
        <v>21791</v>
      </c>
      <c r="C43465">
        <v>1379</v>
      </c>
      <c r="D43465" s="93" t="s">
        <v>30055</v>
      </c>
      <c r="E43465" s="93" t="s">
        <v>14</v>
      </c>
    </row>
    <row r="43466" spans="1:5" x14ac:dyDescent="0.25">
      <c r="A43466" s="93" t="s">
        <v>6902</v>
      </c>
      <c r="B43466" t="s">
        <v>21783</v>
      </c>
      <c r="C43466">
        <v>88377</v>
      </c>
      <c r="D43466" s="93" t="s">
        <v>30056</v>
      </c>
      <c r="E43466" s="93" t="s">
        <v>14</v>
      </c>
    </row>
    <row r="43467" spans="1:5" x14ac:dyDescent="0.25">
      <c r="A43467" s="93" t="s">
        <v>6902</v>
      </c>
      <c r="B43467" t="s">
        <v>21783</v>
      </c>
      <c r="C43467">
        <v>88830</v>
      </c>
      <c r="D43467" s="93" t="s">
        <v>22453</v>
      </c>
      <c r="E43467" s="93" t="s">
        <v>14</v>
      </c>
    </row>
    <row r="43468" spans="1:5" x14ac:dyDescent="0.25">
      <c r="A43468" s="93" t="s">
        <v>6902</v>
      </c>
      <c r="B43468" t="s">
        <v>21783</v>
      </c>
      <c r="C43468">
        <v>88831</v>
      </c>
      <c r="D43468" s="93" t="s">
        <v>30057</v>
      </c>
      <c r="E43468" s="93" t="s">
        <v>14</v>
      </c>
    </row>
    <row r="43469" spans="1:5" x14ac:dyDescent="0.25">
      <c r="A43469" s="93" t="s">
        <v>6903</v>
      </c>
      <c r="D43469" s="93" t="s">
        <v>14</v>
      </c>
      <c r="E43469" s="93" t="s">
        <v>36651</v>
      </c>
    </row>
    <row r="43470" spans="1:5" x14ac:dyDescent="0.25">
      <c r="A43470" s="93" t="s">
        <v>6903</v>
      </c>
      <c r="B43470" t="s">
        <v>21791</v>
      </c>
      <c r="C43470">
        <v>370</v>
      </c>
      <c r="D43470" s="93" t="s">
        <v>23383</v>
      </c>
      <c r="E43470" s="93" t="s">
        <v>14</v>
      </c>
    </row>
    <row r="43471" spans="1:5" x14ac:dyDescent="0.25">
      <c r="A43471" s="93" t="s">
        <v>6903</v>
      </c>
      <c r="B43471" t="s">
        <v>21791</v>
      </c>
      <c r="C43471">
        <v>1379</v>
      </c>
      <c r="D43471" s="93" t="s">
        <v>30058</v>
      </c>
      <c r="E43471" s="93" t="s">
        <v>14</v>
      </c>
    </row>
    <row r="43472" spans="1:5" x14ac:dyDescent="0.25">
      <c r="A43472" s="93" t="s">
        <v>6903</v>
      </c>
      <c r="B43472" t="s">
        <v>21783</v>
      </c>
      <c r="C43472">
        <v>88316</v>
      </c>
      <c r="D43472" s="93" t="s">
        <v>22962</v>
      </c>
      <c r="E43472" s="93" t="s">
        <v>14</v>
      </c>
    </row>
    <row r="43473" spans="1:5" x14ac:dyDescent="0.25">
      <c r="A43473" s="93" t="s">
        <v>6903</v>
      </c>
      <c r="B43473" t="s">
        <v>21783</v>
      </c>
      <c r="C43473">
        <v>88377</v>
      </c>
      <c r="D43473" s="93" t="s">
        <v>23547</v>
      </c>
      <c r="E43473" s="93" t="s">
        <v>14</v>
      </c>
    </row>
    <row r="43474" spans="1:5" x14ac:dyDescent="0.25">
      <c r="A43474" s="93" t="s">
        <v>6903</v>
      </c>
      <c r="B43474" t="s">
        <v>21783</v>
      </c>
      <c r="C43474">
        <v>89225</v>
      </c>
      <c r="D43474" s="93" t="s">
        <v>23159</v>
      </c>
      <c r="E43474" s="93" t="s">
        <v>14</v>
      </c>
    </row>
    <row r="43475" spans="1:5" x14ac:dyDescent="0.25">
      <c r="A43475" s="93" t="s">
        <v>6903</v>
      </c>
      <c r="B43475" t="s">
        <v>21783</v>
      </c>
      <c r="C43475">
        <v>89226</v>
      </c>
      <c r="D43475" s="93" t="s">
        <v>30059</v>
      </c>
      <c r="E43475" s="93" t="s">
        <v>14</v>
      </c>
    </row>
    <row r="43476" spans="1:5" x14ac:dyDescent="0.25">
      <c r="A43476" s="93" t="s">
        <v>6904</v>
      </c>
      <c r="D43476" s="93" t="s">
        <v>14</v>
      </c>
      <c r="E43476" s="93" t="s">
        <v>36652</v>
      </c>
    </row>
    <row r="43477" spans="1:5" x14ac:dyDescent="0.25">
      <c r="A43477" s="93" t="s">
        <v>6904</v>
      </c>
      <c r="B43477" t="s">
        <v>21791</v>
      </c>
      <c r="C43477">
        <v>370</v>
      </c>
      <c r="D43477" s="93" t="s">
        <v>23146</v>
      </c>
      <c r="E43477" s="93" t="s">
        <v>14</v>
      </c>
    </row>
    <row r="43478" spans="1:5" x14ac:dyDescent="0.25">
      <c r="A43478" s="93" t="s">
        <v>6904</v>
      </c>
      <c r="B43478" t="s">
        <v>21791</v>
      </c>
      <c r="C43478">
        <v>1379</v>
      </c>
      <c r="D43478" s="93" t="s">
        <v>30060</v>
      </c>
      <c r="E43478" s="93" t="s">
        <v>14</v>
      </c>
    </row>
    <row r="43479" spans="1:5" x14ac:dyDescent="0.25">
      <c r="A43479" s="93" t="s">
        <v>6904</v>
      </c>
      <c r="B43479" t="s">
        <v>21783</v>
      </c>
      <c r="C43479">
        <v>88377</v>
      </c>
      <c r="D43479" s="93" t="s">
        <v>23113</v>
      </c>
      <c r="E43479" s="93" t="s">
        <v>14</v>
      </c>
    </row>
    <row r="43480" spans="1:5" x14ac:dyDescent="0.25">
      <c r="A43480" s="93" t="s">
        <v>6904</v>
      </c>
      <c r="B43480" t="s">
        <v>21783</v>
      </c>
      <c r="C43480">
        <v>88830</v>
      </c>
      <c r="D43480" s="93" t="s">
        <v>25661</v>
      </c>
      <c r="E43480" s="93" t="s">
        <v>14</v>
      </c>
    </row>
    <row r="43481" spans="1:5" x14ac:dyDescent="0.25">
      <c r="A43481" s="93" t="s">
        <v>6904</v>
      </c>
      <c r="B43481" t="s">
        <v>21783</v>
      </c>
      <c r="C43481">
        <v>88831</v>
      </c>
      <c r="D43481" s="93" t="s">
        <v>30061</v>
      </c>
      <c r="E43481" s="93" t="s">
        <v>14</v>
      </c>
    </row>
    <row r="43482" spans="1:5" x14ac:dyDescent="0.25">
      <c r="A43482" s="93" t="s">
        <v>6905</v>
      </c>
      <c r="D43482" s="93" t="s">
        <v>14</v>
      </c>
      <c r="E43482" s="93" t="s">
        <v>36653</v>
      </c>
    </row>
    <row r="43483" spans="1:5" x14ac:dyDescent="0.25">
      <c r="A43483" s="93" t="s">
        <v>6905</v>
      </c>
      <c r="B43483" t="s">
        <v>21791</v>
      </c>
      <c r="C43483">
        <v>370</v>
      </c>
      <c r="D43483" s="93" t="s">
        <v>30062</v>
      </c>
      <c r="E43483" s="93" t="s">
        <v>14</v>
      </c>
    </row>
    <row r="43484" spans="1:5" x14ac:dyDescent="0.25">
      <c r="A43484" s="93" t="s">
        <v>6905</v>
      </c>
      <c r="B43484" t="s">
        <v>21791</v>
      </c>
      <c r="C43484">
        <v>1379</v>
      </c>
      <c r="D43484" s="93" t="s">
        <v>30063</v>
      </c>
      <c r="E43484" s="93" t="s">
        <v>14</v>
      </c>
    </row>
    <row r="43485" spans="1:5" x14ac:dyDescent="0.25">
      <c r="A43485" s="93" t="s">
        <v>6905</v>
      </c>
      <c r="B43485" t="s">
        <v>21783</v>
      </c>
      <c r="C43485">
        <v>88316</v>
      </c>
      <c r="D43485" s="93" t="s">
        <v>23159</v>
      </c>
      <c r="E43485" s="93" t="s">
        <v>14</v>
      </c>
    </row>
    <row r="43486" spans="1:5" x14ac:dyDescent="0.25">
      <c r="A43486" s="93" t="s">
        <v>6905</v>
      </c>
      <c r="B43486" t="s">
        <v>21783</v>
      </c>
      <c r="C43486">
        <v>88377</v>
      </c>
      <c r="D43486" s="93" t="s">
        <v>30064</v>
      </c>
      <c r="E43486" s="93" t="s">
        <v>14</v>
      </c>
    </row>
    <row r="43487" spans="1:5" x14ac:dyDescent="0.25">
      <c r="A43487" s="93" t="s">
        <v>6905</v>
      </c>
      <c r="B43487" t="s">
        <v>21783</v>
      </c>
      <c r="C43487">
        <v>89225</v>
      </c>
      <c r="D43487" s="93" t="s">
        <v>23162</v>
      </c>
      <c r="E43487" s="93" t="s">
        <v>14</v>
      </c>
    </row>
    <row r="43488" spans="1:5" x14ac:dyDescent="0.25">
      <c r="A43488" s="93" t="s">
        <v>6905</v>
      </c>
      <c r="B43488" t="s">
        <v>21783</v>
      </c>
      <c r="C43488">
        <v>89226</v>
      </c>
      <c r="D43488" s="93" t="s">
        <v>30065</v>
      </c>
      <c r="E43488" s="93" t="s">
        <v>14</v>
      </c>
    </row>
    <row r="43489" spans="1:5" x14ac:dyDescent="0.25">
      <c r="A43489" s="93" t="s">
        <v>6906</v>
      </c>
      <c r="D43489" s="93" t="s">
        <v>14</v>
      </c>
      <c r="E43489" s="93" t="s">
        <v>36654</v>
      </c>
    </row>
    <row r="43490" spans="1:5" x14ac:dyDescent="0.25">
      <c r="A43490" s="93" t="s">
        <v>6906</v>
      </c>
      <c r="B43490" t="s">
        <v>21791</v>
      </c>
      <c r="C43490">
        <v>370</v>
      </c>
      <c r="D43490" s="93" t="s">
        <v>27186</v>
      </c>
      <c r="E43490" s="93" t="s">
        <v>14</v>
      </c>
    </row>
    <row r="43491" spans="1:5" x14ac:dyDescent="0.25">
      <c r="A43491" s="93" t="s">
        <v>6906</v>
      </c>
      <c r="B43491" t="s">
        <v>21791</v>
      </c>
      <c r="C43491">
        <v>1379</v>
      </c>
      <c r="D43491" s="93" t="s">
        <v>30066</v>
      </c>
      <c r="E43491" s="93" t="s">
        <v>14</v>
      </c>
    </row>
    <row r="43492" spans="1:5" x14ac:dyDescent="0.25">
      <c r="A43492" s="93" t="s">
        <v>6906</v>
      </c>
      <c r="B43492" t="s">
        <v>21783</v>
      </c>
      <c r="C43492">
        <v>88377</v>
      </c>
      <c r="D43492" s="93" t="s">
        <v>25788</v>
      </c>
      <c r="E43492" s="93" t="s">
        <v>14</v>
      </c>
    </row>
    <row r="43493" spans="1:5" x14ac:dyDescent="0.25">
      <c r="A43493" s="93" t="s">
        <v>6906</v>
      </c>
      <c r="B43493" t="s">
        <v>21783</v>
      </c>
      <c r="C43493">
        <v>88830</v>
      </c>
      <c r="D43493" s="93" t="s">
        <v>22453</v>
      </c>
      <c r="E43493" s="93" t="s">
        <v>14</v>
      </c>
    </row>
    <row r="43494" spans="1:5" x14ac:dyDescent="0.25">
      <c r="A43494" s="93" t="s">
        <v>6906</v>
      </c>
      <c r="B43494" t="s">
        <v>21783</v>
      </c>
      <c r="C43494">
        <v>88831</v>
      </c>
      <c r="D43494" s="93" t="s">
        <v>30067</v>
      </c>
      <c r="E43494" s="93" t="s">
        <v>14</v>
      </c>
    </row>
    <row r="43495" spans="1:5" x14ac:dyDescent="0.25">
      <c r="A43495" s="93" t="s">
        <v>6907</v>
      </c>
      <c r="D43495" s="93" t="s">
        <v>14</v>
      </c>
      <c r="E43495" s="93" t="s">
        <v>36655</v>
      </c>
    </row>
    <row r="43496" spans="1:5" x14ac:dyDescent="0.25">
      <c r="A43496" s="93" t="s">
        <v>6907</v>
      </c>
      <c r="B43496" t="s">
        <v>21791</v>
      </c>
      <c r="C43496">
        <v>370</v>
      </c>
      <c r="D43496" s="93" t="s">
        <v>27186</v>
      </c>
      <c r="E43496" s="93" t="s">
        <v>14</v>
      </c>
    </row>
    <row r="43497" spans="1:5" x14ac:dyDescent="0.25">
      <c r="A43497" s="93" t="s">
        <v>6907</v>
      </c>
      <c r="B43497" t="s">
        <v>21791</v>
      </c>
      <c r="C43497">
        <v>1379</v>
      </c>
      <c r="D43497" s="93" t="s">
        <v>30068</v>
      </c>
      <c r="E43497" s="93" t="s">
        <v>14</v>
      </c>
    </row>
    <row r="43498" spans="1:5" x14ac:dyDescent="0.25">
      <c r="A43498" s="93" t="s">
        <v>6907</v>
      </c>
      <c r="B43498" t="s">
        <v>21783</v>
      </c>
      <c r="C43498">
        <v>88316</v>
      </c>
      <c r="D43498" s="93" t="s">
        <v>24911</v>
      </c>
      <c r="E43498" s="93" t="s">
        <v>14</v>
      </c>
    </row>
    <row r="43499" spans="1:5" x14ac:dyDescent="0.25">
      <c r="A43499" s="93" t="s">
        <v>6907</v>
      </c>
      <c r="B43499" t="s">
        <v>21783</v>
      </c>
      <c r="C43499">
        <v>88377</v>
      </c>
      <c r="D43499" s="93" t="s">
        <v>30069</v>
      </c>
      <c r="E43499" s="93" t="s">
        <v>14</v>
      </c>
    </row>
    <row r="43500" spans="1:5" x14ac:dyDescent="0.25">
      <c r="A43500" s="93" t="s">
        <v>6907</v>
      </c>
      <c r="B43500" t="s">
        <v>21783</v>
      </c>
      <c r="C43500">
        <v>89225</v>
      </c>
      <c r="D43500" s="93" t="s">
        <v>24911</v>
      </c>
      <c r="E43500" s="93" t="s">
        <v>14</v>
      </c>
    </row>
    <row r="43501" spans="1:5" x14ac:dyDescent="0.25">
      <c r="A43501" s="93" t="s">
        <v>6907</v>
      </c>
      <c r="B43501" t="s">
        <v>21783</v>
      </c>
      <c r="C43501">
        <v>89226</v>
      </c>
      <c r="D43501" s="93" t="s">
        <v>30070</v>
      </c>
      <c r="E43501" s="93" t="s">
        <v>14</v>
      </c>
    </row>
    <row r="43502" spans="1:5" x14ac:dyDescent="0.25">
      <c r="A43502" s="93" t="s">
        <v>6908</v>
      </c>
      <c r="D43502" s="93" t="s">
        <v>14</v>
      </c>
      <c r="E43502" s="93" t="s">
        <v>36656</v>
      </c>
    </row>
    <row r="43503" spans="1:5" x14ac:dyDescent="0.25">
      <c r="A43503" s="93" t="s">
        <v>6908</v>
      </c>
      <c r="B43503" t="s">
        <v>21791</v>
      </c>
      <c r="C43503">
        <v>370</v>
      </c>
      <c r="D43503" s="93" t="s">
        <v>30071</v>
      </c>
      <c r="E43503" s="93" t="s">
        <v>14</v>
      </c>
    </row>
    <row r="43504" spans="1:5" x14ac:dyDescent="0.25">
      <c r="A43504" s="93" t="s">
        <v>6908</v>
      </c>
      <c r="B43504" t="s">
        <v>21791</v>
      </c>
      <c r="C43504">
        <v>1379</v>
      </c>
      <c r="D43504" s="93" t="s">
        <v>30072</v>
      </c>
      <c r="E43504" s="93" t="s">
        <v>14</v>
      </c>
    </row>
    <row r="43505" spans="1:5" x14ac:dyDescent="0.25">
      <c r="A43505" s="93" t="s">
        <v>6908</v>
      </c>
      <c r="B43505" t="s">
        <v>21783</v>
      </c>
      <c r="C43505">
        <v>88377</v>
      </c>
      <c r="D43505" s="93" t="s">
        <v>23113</v>
      </c>
      <c r="E43505" s="93" t="s">
        <v>14</v>
      </c>
    </row>
    <row r="43506" spans="1:5" x14ac:dyDescent="0.25">
      <c r="A43506" s="93" t="s">
        <v>6908</v>
      </c>
      <c r="B43506" t="s">
        <v>21783</v>
      </c>
      <c r="C43506">
        <v>88830</v>
      </c>
      <c r="D43506" s="93" t="s">
        <v>25661</v>
      </c>
      <c r="E43506" s="93" t="s">
        <v>14</v>
      </c>
    </row>
    <row r="43507" spans="1:5" x14ac:dyDescent="0.25">
      <c r="A43507" s="93" t="s">
        <v>6908</v>
      </c>
      <c r="B43507" t="s">
        <v>21783</v>
      </c>
      <c r="C43507">
        <v>88831</v>
      </c>
      <c r="D43507" s="93" t="s">
        <v>30061</v>
      </c>
      <c r="E43507" s="93" t="s">
        <v>14</v>
      </c>
    </row>
    <row r="43508" spans="1:5" x14ac:dyDescent="0.25">
      <c r="A43508" s="93" t="s">
        <v>6909</v>
      </c>
      <c r="D43508" s="93" t="s">
        <v>14</v>
      </c>
      <c r="E43508" s="93" t="s">
        <v>36657</v>
      </c>
    </row>
    <row r="43509" spans="1:5" x14ac:dyDescent="0.25">
      <c r="A43509" s="93" t="s">
        <v>6909</v>
      </c>
      <c r="B43509" t="s">
        <v>21791</v>
      </c>
      <c r="C43509">
        <v>370</v>
      </c>
      <c r="D43509" s="93" t="s">
        <v>25898</v>
      </c>
      <c r="E43509" s="93" t="s">
        <v>14</v>
      </c>
    </row>
    <row r="43510" spans="1:5" x14ac:dyDescent="0.25">
      <c r="A43510" s="93" t="s">
        <v>6909</v>
      </c>
      <c r="B43510" t="s">
        <v>21791</v>
      </c>
      <c r="C43510">
        <v>1379</v>
      </c>
      <c r="D43510" s="93" t="s">
        <v>30073</v>
      </c>
      <c r="E43510" s="93" t="s">
        <v>14</v>
      </c>
    </row>
    <row r="43511" spans="1:5" x14ac:dyDescent="0.25">
      <c r="A43511" s="93" t="s">
        <v>6909</v>
      </c>
      <c r="B43511" t="s">
        <v>21783</v>
      </c>
      <c r="C43511">
        <v>88316</v>
      </c>
      <c r="D43511" s="93" t="s">
        <v>23159</v>
      </c>
      <c r="E43511" s="93" t="s">
        <v>14</v>
      </c>
    </row>
    <row r="43512" spans="1:5" x14ac:dyDescent="0.25">
      <c r="A43512" s="93" t="s">
        <v>6909</v>
      </c>
      <c r="B43512" t="s">
        <v>21783</v>
      </c>
      <c r="C43512">
        <v>88377</v>
      </c>
      <c r="D43512" s="93" t="s">
        <v>30074</v>
      </c>
      <c r="E43512" s="93" t="s">
        <v>14</v>
      </c>
    </row>
    <row r="43513" spans="1:5" x14ac:dyDescent="0.25">
      <c r="A43513" s="93" t="s">
        <v>6909</v>
      </c>
      <c r="B43513" t="s">
        <v>21783</v>
      </c>
      <c r="C43513">
        <v>89225</v>
      </c>
      <c r="D43513" s="93" t="s">
        <v>24911</v>
      </c>
      <c r="E43513" s="93" t="s">
        <v>14</v>
      </c>
    </row>
    <row r="43514" spans="1:5" x14ac:dyDescent="0.25">
      <c r="A43514" s="93" t="s">
        <v>6909</v>
      </c>
      <c r="B43514" t="s">
        <v>21783</v>
      </c>
      <c r="C43514">
        <v>89226</v>
      </c>
      <c r="D43514" s="93" t="s">
        <v>30075</v>
      </c>
      <c r="E43514" s="93" t="s">
        <v>14</v>
      </c>
    </row>
    <row r="43515" spans="1:5" x14ac:dyDescent="0.25">
      <c r="A43515" s="93" t="s">
        <v>6910</v>
      </c>
      <c r="D43515" s="93" t="s">
        <v>14</v>
      </c>
      <c r="E43515" s="93" t="s">
        <v>36658</v>
      </c>
    </row>
    <row r="43516" spans="1:5" x14ac:dyDescent="0.25">
      <c r="A43516" s="93" t="s">
        <v>6910</v>
      </c>
      <c r="B43516" t="s">
        <v>21791</v>
      </c>
      <c r="C43516">
        <v>367</v>
      </c>
      <c r="D43516" s="93" t="s">
        <v>26196</v>
      </c>
      <c r="E43516" s="93" t="s">
        <v>14</v>
      </c>
    </row>
    <row r="43517" spans="1:5" x14ac:dyDescent="0.25">
      <c r="A43517" s="93" t="s">
        <v>6910</v>
      </c>
      <c r="B43517" t="s">
        <v>21791</v>
      </c>
      <c r="C43517">
        <v>1379</v>
      </c>
      <c r="D43517" s="93" t="s">
        <v>30076</v>
      </c>
      <c r="E43517" s="93" t="s">
        <v>14</v>
      </c>
    </row>
    <row r="43518" spans="1:5" x14ac:dyDescent="0.25">
      <c r="A43518" s="93" t="s">
        <v>6910</v>
      </c>
      <c r="B43518" t="s">
        <v>21783</v>
      </c>
      <c r="C43518">
        <v>88377</v>
      </c>
      <c r="D43518" s="93" t="s">
        <v>30077</v>
      </c>
      <c r="E43518" s="93" t="s">
        <v>14</v>
      </c>
    </row>
    <row r="43519" spans="1:5" x14ac:dyDescent="0.25">
      <c r="A43519" s="93" t="s">
        <v>6910</v>
      </c>
      <c r="B43519" t="s">
        <v>21783</v>
      </c>
      <c r="C43519">
        <v>88830</v>
      </c>
      <c r="D43519" s="93" t="s">
        <v>22196</v>
      </c>
      <c r="E43519" s="93" t="s">
        <v>14</v>
      </c>
    </row>
    <row r="43520" spans="1:5" x14ac:dyDescent="0.25">
      <c r="A43520" s="93" t="s">
        <v>6910</v>
      </c>
      <c r="B43520" t="s">
        <v>21783</v>
      </c>
      <c r="C43520">
        <v>88831</v>
      </c>
      <c r="D43520" s="93" t="s">
        <v>23547</v>
      </c>
      <c r="E43520" s="93" t="s">
        <v>14</v>
      </c>
    </row>
    <row r="43521" spans="1:5" x14ac:dyDescent="0.25">
      <c r="A43521" s="93" t="s">
        <v>6911</v>
      </c>
      <c r="D43521" s="93" t="s">
        <v>14</v>
      </c>
      <c r="E43521" s="93" t="s">
        <v>36659</v>
      </c>
    </row>
    <row r="43522" spans="1:5" x14ac:dyDescent="0.25">
      <c r="A43522" s="93" t="s">
        <v>6911</v>
      </c>
      <c r="B43522" t="s">
        <v>21791</v>
      </c>
      <c r="C43522">
        <v>367</v>
      </c>
      <c r="D43522" s="93" t="s">
        <v>26196</v>
      </c>
      <c r="E43522" s="93" t="s">
        <v>14</v>
      </c>
    </row>
    <row r="43523" spans="1:5" x14ac:dyDescent="0.25">
      <c r="A43523" s="93" t="s">
        <v>6911</v>
      </c>
      <c r="B43523" t="s">
        <v>21791</v>
      </c>
      <c r="C43523">
        <v>1379</v>
      </c>
      <c r="D43523" s="93" t="s">
        <v>30078</v>
      </c>
      <c r="E43523" s="93" t="s">
        <v>14</v>
      </c>
    </row>
    <row r="43524" spans="1:5" x14ac:dyDescent="0.25">
      <c r="A43524" s="93" t="s">
        <v>6911</v>
      </c>
      <c r="B43524" t="s">
        <v>21783</v>
      </c>
      <c r="C43524">
        <v>88316</v>
      </c>
      <c r="D43524" s="93" t="s">
        <v>26521</v>
      </c>
      <c r="E43524" s="93" t="s">
        <v>14</v>
      </c>
    </row>
    <row r="43525" spans="1:5" x14ac:dyDescent="0.25">
      <c r="A43525" s="93" t="s">
        <v>6911</v>
      </c>
      <c r="B43525" t="s">
        <v>21783</v>
      </c>
      <c r="C43525">
        <v>88377</v>
      </c>
      <c r="D43525" s="93" t="s">
        <v>30079</v>
      </c>
      <c r="E43525" s="93" t="s">
        <v>14</v>
      </c>
    </row>
    <row r="43526" spans="1:5" x14ac:dyDescent="0.25">
      <c r="A43526" s="93" t="s">
        <v>6911</v>
      </c>
      <c r="B43526" t="s">
        <v>21783</v>
      </c>
      <c r="C43526">
        <v>89225</v>
      </c>
      <c r="D43526" s="93" t="s">
        <v>30024</v>
      </c>
      <c r="E43526" s="93" t="s">
        <v>14</v>
      </c>
    </row>
    <row r="43527" spans="1:5" x14ac:dyDescent="0.25">
      <c r="A43527" s="93" t="s">
        <v>6911</v>
      </c>
      <c r="B43527" t="s">
        <v>21783</v>
      </c>
      <c r="C43527">
        <v>89226</v>
      </c>
      <c r="D43527" s="93" t="s">
        <v>30080</v>
      </c>
      <c r="E43527" s="93" t="s">
        <v>14</v>
      </c>
    </row>
    <row r="43528" spans="1:5" x14ac:dyDescent="0.25">
      <c r="A43528" s="93" t="s">
        <v>6912</v>
      </c>
      <c r="D43528" s="93" t="s">
        <v>14</v>
      </c>
      <c r="E43528" s="93" t="s">
        <v>36660</v>
      </c>
    </row>
    <row r="43529" spans="1:5" x14ac:dyDescent="0.25">
      <c r="A43529" s="93" t="s">
        <v>6912</v>
      </c>
      <c r="B43529" t="s">
        <v>21791</v>
      </c>
      <c r="C43529">
        <v>367</v>
      </c>
      <c r="D43529" s="93" t="s">
        <v>28015</v>
      </c>
      <c r="E43529" s="93" t="s">
        <v>14</v>
      </c>
    </row>
    <row r="43530" spans="1:5" x14ac:dyDescent="0.25">
      <c r="A43530" s="93" t="s">
        <v>6912</v>
      </c>
      <c r="B43530" t="s">
        <v>21791</v>
      </c>
      <c r="C43530">
        <v>1379</v>
      </c>
      <c r="D43530" s="93" t="s">
        <v>30081</v>
      </c>
      <c r="E43530" s="93" t="s">
        <v>14</v>
      </c>
    </row>
    <row r="43531" spans="1:5" x14ac:dyDescent="0.25">
      <c r="A43531" s="93" t="s">
        <v>6912</v>
      </c>
      <c r="B43531" t="s">
        <v>21783</v>
      </c>
      <c r="C43531">
        <v>88377</v>
      </c>
      <c r="D43531" s="93" t="s">
        <v>30082</v>
      </c>
      <c r="E43531" s="93" t="s">
        <v>14</v>
      </c>
    </row>
    <row r="43532" spans="1:5" x14ac:dyDescent="0.25">
      <c r="A43532" s="93" t="s">
        <v>6912</v>
      </c>
      <c r="B43532" t="s">
        <v>21783</v>
      </c>
      <c r="C43532">
        <v>88830</v>
      </c>
      <c r="D43532" s="93" t="s">
        <v>30022</v>
      </c>
      <c r="E43532" s="93" t="s">
        <v>14</v>
      </c>
    </row>
    <row r="43533" spans="1:5" x14ac:dyDescent="0.25">
      <c r="A43533" s="93" t="s">
        <v>6912</v>
      </c>
      <c r="B43533" t="s">
        <v>21783</v>
      </c>
      <c r="C43533">
        <v>88831</v>
      </c>
      <c r="D43533" s="93" t="s">
        <v>30083</v>
      </c>
      <c r="E43533" s="93" t="s">
        <v>14</v>
      </c>
    </row>
    <row r="43534" spans="1:5" x14ac:dyDescent="0.25">
      <c r="A43534" s="93" t="s">
        <v>6913</v>
      </c>
      <c r="D43534" s="93" t="s">
        <v>14</v>
      </c>
      <c r="E43534" s="93" t="s">
        <v>36661</v>
      </c>
    </row>
    <row r="43535" spans="1:5" x14ac:dyDescent="0.25">
      <c r="A43535" s="93" t="s">
        <v>6913</v>
      </c>
      <c r="B43535" t="s">
        <v>21791</v>
      </c>
      <c r="C43535">
        <v>367</v>
      </c>
      <c r="D43535" s="93" t="s">
        <v>28015</v>
      </c>
      <c r="E43535" s="93" t="s">
        <v>14</v>
      </c>
    </row>
    <row r="43536" spans="1:5" x14ac:dyDescent="0.25">
      <c r="A43536" s="93" t="s">
        <v>6913</v>
      </c>
      <c r="B43536" t="s">
        <v>21791</v>
      </c>
      <c r="C43536">
        <v>1379</v>
      </c>
      <c r="D43536" s="93" t="s">
        <v>30084</v>
      </c>
      <c r="E43536" s="93" t="s">
        <v>14</v>
      </c>
    </row>
    <row r="43537" spans="1:5" x14ac:dyDescent="0.25">
      <c r="A43537" s="93" t="s">
        <v>6913</v>
      </c>
      <c r="B43537" t="s">
        <v>21783</v>
      </c>
      <c r="C43537">
        <v>88316</v>
      </c>
      <c r="D43537" s="93" t="s">
        <v>23195</v>
      </c>
      <c r="E43537" s="93" t="s">
        <v>14</v>
      </c>
    </row>
    <row r="43538" spans="1:5" x14ac:dyDescent="0.25">
      <c r="A43538" s="93" t="s">
        <v>6913</v>
      </c>
      <c r="B43538" t="s">
        <v>21783</v>
      </c>
      <c r="C43538">
        <v>88377</v>
      </c>
      <c r="D43538" s="93" t="s">
        <v>28956</v>
      </c>
      <c r="E43538" s="93" t="s">
        <v>14</v>
      </c>
    </row>
    <row r="43539" spans="1:5" x14ac:dyDescent="0.25">
      <c r="A43539" s="93" t="s">
        <v>6913</v>
      </c>
      <c r="B43539" t="s">
        <v>21783</v>
      </c>
      <c r="C43539">
        <v>89225</v>
      </c>
      <c r="D43539" s="93" t="s">
        <v>30024</v>
      </c>
      <c r="E43539" s="93" t="s">
        <v>14</v>
      </c>
    </row>
    <row r="43540" spans="1:5" x14ac:dyDescent="0.25">
      <c r="A43540" s="93" t="s">
        <v>6913</v>
      </c>
      <c r="B43540" t="s">
        <v>21783</v>
      </c>
      <c r="C43540">
        <v>89226</v>
      </c>
      <c r="D43540" s="93" t="s">
        <v>28955</v>
      </c>
      <c r="E43540" s="93" t="s">
        <v>14</v>
      </c>
    </row>
    <row r="43541" spans="1:5" x14ac:dyDescent="0.25">
      <c r="A43541" s="93" t="s">
        <v>6914</v>
      </c>
      <c r="D43541" s="93" t="s">
        <v>14</v>
      </c>
      <c r="E43541" s="93" t="s">
        <v>36662</v>
      </c>
    </row>
    <row r="43542" spans="1:5" x14ac:dyDescent="0.25">
      <c r="A43542" s="93" t="s">
        <v>6914</v>
      </c>
      <c r="B43542" t="s">
        <v>21791</v>
      </c>
      <c r="C43542">
        <v>367</v>
      </c>
      <c r="D43542" s="93" t="s">
        <v>25812</v>
      </c>
      <c r="E43542" s="93" t="s">
        <v>14</v>
      </c>
    </row>
    <row r="43543" spans="1:5" x14ac:dyDescent="0.25">
      <c r="A43543" s="93" t="s">
        <v>6914</v>
      </c>
      <c r="B43543" t="s">
        <v>21791</v>
      </c>
      <c r="C43543">
        <v>1379</v>
      </c>
      <c r="D43543" s="93" t="s">
        <v>30085</v>
      </c>
      <c r="E43543" s="93" t="s">
        <v>14</v>
      </c>
    </row>
    <row r="43544" spans="1:5" x14ac:dyDescent="0.25">
      <c r="A43544" s="93" t="s">
        <v>6914</v>
      </c>
      <c r="B43544" t="s">
        <v>21783</v>
      </c>
      <c r="C43544">
        <v>88377</v>
      </c>
      <c r="D43544" s="93" t="s">
        <v>30086</v>
      </c>
      <c r="E43544" s="93" t="s">
        <v>14</v>
      </c>
    </row>
    <row r="43545" spans="1:5" x14ac:dyDescent="0.25">
      <c r="A43545" s="93" t="s">
        <v>6914</v>
      </c>
      <c r="B43545" t="s">
        <v>21783</v>
      </c>
      <c r="C43545">
        <v>88830</v>
      </c>
      <c r="D43545" s="93" t="s">
        <v>24238</v>
      </c>
      <c r="E43545" s="93" t="s">
        <v>14</v>
      </c>
    </row>
    <row r="43546" spans="1:5" x14ac:dyDescent="0.25">
      <c r="A43546" s="93" t="s">
        <v>6914</v>
      </c>
      <c r="B43546" t="s">
        <v>21783</v>
      </c>
      <c r="C43546">
        <v>88831</v>
      </c>
      <c r="D43546" s="93" t="s">
        <v>30087</v>
      </c>
      <c r="E43546" s="93" t="s">
        <v>14</v>
      </c>
    </row>
    <row r="43547" spans="1:5" x14ac:dyDescent="0.25">
      <c r="A43547" s="93" t="s">
        <v>6915</v>
      </c>
      <c r="D43547" s="93" t="s">
        <v>14</v>
      </c>
      <c r="E43547" s="93" t="s">
        <v>36663</v>
      </c>
    </row>
    <row r="43548" spans="1:5" x14ac:dyDescent="0.25">
      <c r="A43548" s="93" t="s">
        <v>6915</v>
      </c>
      <c r="B43548" t="s">
        <v>21791</v>
      </c>
      <c r="C43548">
        <v>367</v>
      </c>
      <c r="D43548" s="93" t="s">
        <v>25812</v>
      </c>
      <c r="E43548" s="93" t="s">
        <v>14</v>
      </c>
    </row>
    <row r="43549" spans="1:5" x14ac:dyDescent="0.25">
      <c r="A43549" s="93" t="s">
        <v>6915</v>
      </c>
      <c r="B43549" t="s">
        <v>21791</v>
      </c>
      <c r="C43549">
        <v>1379</v>
      </c>
      <c r="D43549" s="93" t="s">
        <v>30088</v>
      </c>
      <c r="E43549" s="93" t="s">
        <v>14</v>
      </c>
    </row>
    <row r="43550" spans="1:5" x14ac:dyDescent="0.25">
      <c r="A43550" s="93" t="s">
        <v>6915</v>
      </c>
      <c r="B43550" t="s">
        <v>21783</v>
      </c>
      <c r="C43550">
        <v>88316</v>
      </c>
      <c r="D43550" s="93" t="s">
        <v>28567</v>
      </c>
      <c r="E43550" s="93" t="s">
        <v>14</v>
      </c>
    </row>
    <row r="43551" spans="1:5" x14ac:dyDescent="0.25">
      <c r="A43551" s="93" t="s">
        <v>6915</v>
      </c>
      <c r="B43551" t="s">
        <v>21783</v>
      </c>
      <c r="C43551">
        <v>88377</v>
      </c>
      <c r="D43551" s="93" t="s">
        <v>30079</v>
      </c>
      <c r="E43551" s="93" t="s">
        <v>14</v>
      </c>
    </row>
    <row r="43552" spans="1:5" x14ac:dyDescent="0.25">
      <c r="A43552" s="93" t="s">
        <v>6915</v>
      </c>
      <c r="B43552" t="s">
        <v>21783</v>
      </c>
      <c r="C43552">
        <v>89225</v>
      </c>
      <c r="D43552" s="93" t="s">
        <v>27990</v>
      </c>
      <c r="E43552" s="93" t="s">
        <v>14</v>
      </c>
    </row>
    <row r="43553" spans="1:5" x14ac:dyDescent="0.25">
      <c r="A43553" s="93" t="s">
        <v>6915</v>
      </c>
      <c r="B43553" t="s">
        <v>21783</v>
      </c>
      <c r="C43553">
        <v>89226</v>
      </c>
      <c r="D43553" s="93" t="s">
        <v>28955</v>
      </c>
      <c r="E43553" s="93" t="s">
        <v>14</v>
      </c>
    </row>
    <row r="43554" spans="1:5" x14ac:dyDescent="0.25">
      <c r="A43554" s="93" t="s">
        <v>6916</v>
      </c>
      <c r="D43554" s="93" t="s">
        <v>14</v>
      </c>
      <c r="E43554" s="93" t="s">
        <v>36664</v>
      </c>
    </row>
    <row r="43555" spans="1:5" x14ac:dyDescent="0.25">
      <c r="A43555" s="93" t="s">
        <v>6916</v>
      </c>
      <c r="B43555" t="s">
        <v>21791</v>
      </c>
      <c r="C43555">
        <v>367</v>
      </c>
      <c r="D43555" s="93" t="s">
        <v>27175</v>
      </c>
      <c r="E43555" s="93" t="s">
        <v>14</v>
      </c>
    </row>
    <row r="43556" spans="1:5" x14ac:dyDescent="0.25">
      <c r="A43556" s="93" t="s">
        <v>6916</v>
      </c>
      <c r="B43556" t="s">
        <v>21791</v>
      </c>
      <c r="C43556">
        <v>1379</v>
      </c>
      <c r="D43556" s="93" t="s">
        <v>30089</v>
      </c>
      <c r="E43556" s="93" t="s">
        <v>14</v>
      </c>
    </row>
    <row r="43557" spans="1:5" x14ac:dyDescent="0.25">
      <c r="A43557" s="93" t="s">
        <v>6916</v>
      </c>
      <c r="B43557" t="s">
        <v>21791</v>
      </c>
      <c r="C43557">
        <v>7334</v>
      </c>
      <c r="D43557" s="93" t="s">
        <v>30090</v>
      </c>
      <c r="E43557" s="93" t="s">
        <v>14</v>
      </c>
    </row>
    <row r="43558" spans="1:5" x14ac:dyDescent="0.25">
      <c r="A43558" s="93" t="s">
        <v>6916</v>
      </c>
      <c r="B43558" t="s">
        <v>21783</v>
      </c>
      <c r="C43558">
        <v>88377</v>
      </c>
      <c r="D43558" s="93" t="s">
        <v>30082</v>
      </c>
      <c r="E43558" s="93" t="s">
        <v>14</v>
      </c>
    </row>
    <row r="43559" spans="1:5" x14ac:dyDescent="0.25">
      <c r="A43559" s="93" t="s">
        <v>6916</v>
      </c>
      <c r="B43559" t="s">
        <v>21783</v>
      </c>
      <c r="C43559">
        <v>88830</v>
      </c>
      <c r="D43559" s="93" t="s">
        <v>30022</v>
      </c>
      <c r="E43559" s="93" t="s">
        <v>14</v>
      </c>
    </row>
    <row r="43560" spans="1:5" x14ac:dyDescent="0.25">
      <c r="A43560" s="93" t="s">
        <v>6916</v>
      </c>
      <c r="B43560" t="s">
        <v>21783</v>
      </c>
      <c r="C43560">
        <v>88831</v>
      </c>
      <c r="D43560" s="93" t="s">
        <v>30083</v>
      </c>
      <c r="E43560" s="93" t="s">
        <v>14</v>
      </c>
    </row>
    <row r="43561" spans="1:5" x14ac:dyDescent="0.25">
      <c r="A43561" s="93" t="s">
        <v>6917</v>
      </c>
      <c r="D43561" s="93" t="s">
        <v>14</v>
      </c>
      <c r="E43561" s="93" t="s">
        <v>36665</v>
      </c>
    </row>
    <row r="43562" spans="1:5" x14ac:dyDescent="0.25">
      <c r="A43562" s="93" t="s">
        <v>6917</v>
      </c>
      <c r="B43562" t="s">
        <v>21791</v>
      </c>
      <c r="C43562">
        <v>367</v>
      </c>
      <c r="D43562" s="93" t="s">
        <v>25941</v>
      </c>
      <c r="E43562" s="93" t="s">
        <v>14</v>
      </c>
    </row>
    <row r="43563" spans="1:5" x14ac:dyDescent="0.25">
      <c r="A43563" s="93" t="s">
        <v>6917</v>
      </c>
      <c r="B43563" t="s">
        <v>21791</v>
      </c>
      <c r="C43563">
        <v>1379</v>
      </c>
      <c r="D43563" s="93" t="s">
        <v>30091</v>
      </c>
      <c r="E43563" s="93" t="s">
        <v>14</v>
      </c>
    </row>
    <row r="43564" spans="1:5" x14ac:dyDescent="0.25">
      <c r="A43564" s="93" t="s">
        <v>6917</v>
      </c>
      <c r="B43564" t="s">
        <v>21791</v>
      </c>
      <c r="C43564">
        <v>7334</v>
      </c>
      <c r="D43564" s="93" t="s">
        <v>30092</v>
      </c>
      <c r="E43564" s="93" t="s">
        <v>14</v>
      </c>
    </row>
    <row r="43565" spans="1:5" x14ac:dyDescent="0.25">
      <c r="A43565" s="93" t="s">
        <v>6917</v>
      </c>
      <c r="B43565" t="s">
        <v>21783</v>
      </c>
      <c r="C43565">
        <v>88316</v>
      </c>
      <c r="D43565" s="93" t="s">
        <v>26521</v>
      </c>
      <c r="E43565" s="93" t="s">
        <v>14</v>
      </c>
    </row>
    <row r="43566" spans="1:5" x14ac:dyDescent="0.25">
      <c r="A43566" s="93" t="s">
        <v>6917</v>
      </c>
      <c r="B43566" t="s">
        <v>21783</v>
      </c>
      <c r="C43566">
        <v>88377</v>
      </c>
      <c r="D43566" s="93" t="s">
        <v>22692</v>
      </c>
      <c r="E43566" s="93" t="s">
        <v>14</v>
      </c>
    </row>
    <row r="43567" spans="1:5" x14ac:dyDescent="0.25">
      <c r="A43567" s="93" t="s">
        <v>6917</v>
      </c>
      <c r="B43567" t="s">
        <v>21783</v>
      </c>
      <c r="C43567">
        <v>89225</v>
      </c>
      <c r="D43567" s="93" t="s">
        <v>23678</v>
      </c>
      <c r="E43567" s="93" t="s">
        <v>14</v>
      </c>
    </row>
    <row r="43568" spans="1:5" x14ac:dyDescent="0.25">
      <c r="A43568" s="93" t="s">
        <v>6917</v>
      </c>
      <c r="B43568" t="s">
        <v>21783</v>
      </c>
      <c r="C43568">
        <v>89226</v>
      </c>
      <c r="D43568" s="93" t="s">
        <v>28267</v>
      </c>
      <c r="E43568" s="93" t="s">
        <v>14</v>
      </c>
    </row>
    <row r="43569" spans="1:5" x14ac:dyDescent="0.25">
      <c r="A43569" s="93" t="s">
        <v>6918</v>
      </c>
      <c r="D43569" s="93" t="s">
        <v>14</v>
      </c>
      <c r="E43569" s="93" t="s">
        <v>36666</v>
      </c>
    </row>
    <row r="43570" spans="1:5" x14ac:dyDescent="0.25">
      <c r="A43570" s="93" t="s">
        <v>6918</v>
      </c>
      <c r="B43570" t="s">
        <v>21791</v>
      </c>
      <c r="C43570">
        <v>367</v>
      </c>
      <c r="D43570" s="93" t="s">
        <v>28967</v>
      </c>
      <c r="E43570" s="93" t="s">
        <v>14</v>
      </c>
    </row>
    <row r="43571" spans="1:5" x14ac:dyDescent="0.25">
      <c r="A43571" s="93" t="s">
        <v>6918</v>
      </c>
      <c r="B43571" t="s">
        <v>21791</v>
      </c>
      <c r="C43571">
        <v>1379</v>
      </c>
      <c r="D43571" s="93" t="s">
        <v>30093</v>
      </c>
      <c r="E43571" s="93" t="s">
        <v>14</v>
      </c>
    </row>
    <row r="43572" spans="1:5" x14ac:dyDescent="0.25">
      <c r="A43572" s="93" t="s">
        <v>6918</v>
      </c>
      <c r="B43572" t="s">
        <v>21791</v>
      </c>
      <c r="C43572">
        <v>7334</v>
      </c>
      <c r="D43572" s="93" t="s">
        <v>30094</v>
      </c>
      <c r="E43572" s="93" t="s">
        <v>14</v>
      </c>
    </row>
    <row r="43573" spans="1:5" x14ac:dyDescent="0.25">
      <c r="A43573" s="93" t="s">
        <v>6918</v>
      </c>
      <c r="B43573" t="s">
        <v>21783</v>
      </c>
      <c r="C43573">
        <v>88377</v>
      </c>
      <c r="D43573" s="93" t="s">
        <v>30095</v>
      </c>
      <c r="E43573" s="93" t="s">
        <v>14</v>
      </c>
    </row>
    <row r="43574" spans="1:5" x14ac:dyDescent="0.25">
      <c r="A43574" s="93" t="s">
        <v>6918</v>
      </c>
      <c r="B43574" t="s">
        <v>21783</v>
      </c>
      <c r="C43574">
        <v>88830</v>
      </c>
      <c r="D43574" s="93" t="s">
        <v>23092</v>
      </c>
      <c r="E43574" s="93" t="s">
        <v>14</v>
      </c>
    </row>
    <row r="43575" spans="1:5" x14ac:dyDescent="0.25">
      <c r="A43575" s="93" t="s">
        <v>6918</v>
      </c>
      <c r="B43575" t="s">
        <v>21783</v>
      </c>
      <c r="C43575">
        <v>88831</v>
      </c>
      <c r="D43575" s="93" t="s">
        <v>23278</v>
      </c>
      <c r="E43575" s="93" t="s">
        <v>14</v>
      </c>
    </row>
    <row r="43576" spans="1:5" x14ac:dyDescent="0.25">
      <c r="A43576" s="93" t="s">
        <v>6919</v>
      </c>
      <c r="D43576" s="93" t="s">
        <v>14</v>
      </c>
      <c r="E43576" s="93" t="s">
        <v>36667</v>
      </c>
    </row>
    <row r="43577" spans="1:5" x14ac:dyDescent="0.25">
      <c r="A43577" s="93" t="s">
        <v>6919</v>
      </c>
      <c r="B43577" t="s">
        <v>21791</v>
      </c>
      <c r="C43577">
        <v>367</v>
      </c>
      <c r="D43577" s="93" t="s">
        <v>28967</v>
      </c>
      <c r="E43577" s="93" t="s">
        <v>14</v>
      </c>
    </row>
    <row r="43578" spans="1:5" x14ac:dyDescent="0.25">
      <c r="A43578" s="93" t="s">
        <v>6919</v>
      </c>
      <c r="B43578" t="s">
        <v>21791</v>
      </c>
      <c r="C43578">
        <v>1379</v>
      </c>
      <c r="D43578" s="93" t="s">
        <v>30096</v>
      </c>
      <c r="E43578" s="93" t="s">
        <v>14</v>
      </c>
    </row>
    <row r="43579" spans="1:5" x14ac:dyDescent="0.25">
      <c r="A43579" s="93" t="s">
        <v>6919</v>
      </c>
      <c r="B43579" t="s">
        <v>21791</v>
      </c>
      <c r="C43579">
        <v>7334</v>
      </c>
      <c r="D43579" s="93" t="s">
        <v>30097</v>
      </c>
      <c r="E43579" s="93" t="s">
        <v>14</v>
      </c>
    </row>
    <row r="43580" spans="1:5" x14ac:dyDescent="0.25">
      <c r="A43580" s="93" t="s">
        <v>6919</v>
      </c>
      <c r="B43580" t="s">
        <v>21783</v>
      </c>
      <c r="C43580">
        <v>88316</v>
      </c>
      <c r="D43580" s="93" t="s">
        <v>23195</v>
      </c>
      <c r="E43580" s="93" t="s">
        <v>14</v>
      </c>
    </row>
    <row r="43581" spans="1:5" x14ac:dyDescent="0.25">
      <c r="A43581" s="93" t="s">
        <v>6919</v>
      </c>
      <c r="B43581" t="s">
        <v>21783</v>
      </c>
      <c r="C43581">
        <v>88377</v>
      </c>
      <c r="D43581" s="93" t="s">
        <v>30098</v>
      </c>
      <c r="E43581" s="93" t="s">
        <v>14</v>
      </c>
    </row>
    <row r="43582" spans="1:5" x14ac:dyDescent="0.25">
      <c r="A43582" s="93" t="s">
        <v>6919</v>
      </c>
      <c r="B43582" t="s">
        <v>21783</v>
      </c>
      <c r="C43582">
        <v>89225</v>
      </c>
      <c r="D43582" s="93" t="s">
        <v>28567</v>
      </c>
      <c r="E43582" s="93" t="s">
        <v>14</v>
      </c>
    </row>
    <row r="43583" spans="1:5" x14ac:dyDescent="0.25">
      <c r="A43583" s="93" t="s">
        <v>6919</v>
      </c>
      <c r="B43583" t="s">
        <v>21783</v>
      </c>
      <c r="C43583">
        <v>89226</v>
      </c>
      <c r="D43583" s="93" t="s">
        <v>30099</v>
      </c>
      <c r="E43583" s="93" t="s">
        <v>14</v>
      </c>
    </row>
    <row r="43584" spans="1:5" x14ac:dyDescent="0.25">
      <c r="A43584" s="93" t="s">
        <v>6920</v>
      </c>
      <c r="D43584" s="93" t="s">
        <v>14</v>
      </c>
      <c r="E43584" s="93" t="s">
        <v>36668</v>
      </c>
    </row>
    <row r="43585" spans="1:5" x14ac:dyDescent="0.25">
      <c r="A43585" s="93" t="s">
        <v>6920</v>
      </c>
      <c r="B43585" t="s">
        <v>21791</v>
      </c>
      <c r="C43585">
        <v>367</v>
      </c>
      <c r="D43585" s="93" t="s">
        <v>23162</v>
      </c>
      <c r="E43585" s="93" t="s">
        <v>14</v>
      </c>
    </row>
    <row r="43586" spans="1:5" x14ac:dyDescent="0.25">
      <c r="A43586" s="93" t="s">
        <v>6920</v>
      </c>
      <c r="B43586" t="s">
        <v>21791</v>
      </c>
      <c r="C43586">
        <v>1379</v>
      </c>
      <c r="D43586" s="93" t="s">
        <v>30100</v>
      </c>
      <c r="E43586" s="93" t="s">
        <v>14</v>
      </c>
    </row>
    <row r="43587" spans="1:5" x14ac:dyDescent="0.25">
      <c r="A43587" s="93" t="s">
        <v>6920</v>
      </c>
      <c r="B43587" t="s">
        <v>21791</v>
      </c>
      <c r="C43587">
        <v>7334</v>
      </c>
      <c r="D43587" s="93" t="s">
        <v>30101</v>
      </c>
      <c r="E43587" s="93" t="s">
        <v>14</v>
      </c>
    </row>
    <row r="43588" spans="1:5" x14ac:dyDescent="0.25">
      <c r="A43588" s="93" t="s">
        <v>6920</v>
      </c>
      <c r="B43588" t="s">
        <v>21783</v>
      </c>
      <c r="C43588">
        <v>88377</v>
      </c>
      <c r="D43588" s="93" t="s">
        <v>30102</v>
      </c>
      <c r="E43588" s="93" t="s">
        <v>14</v>
      </c>
    </row>
    <row r="43589" spans="1:5" x14ac:dyDescent="0.25">
      <c r="A43589" s="93" t="s">
        <v>6920</v>
      </c>
      <c r="B43589" t="s">
        <v>21783</v>
      </c>
      <c r="C43589">
        <v>88830</v>
      </c>
      <c r="D43589" s="93" t="s">
        <v>25919</v>
      </c>
      <c r="E43589" s="93" t="s">
        <v>14</v>
      </c>
    </row>
    <row r="43590" spans="1:5" x14ac:dyDescent="0.25">
      <c r="A43590" s="93" t="s">
        <v>6920</v>
      </c>
      <c r="B43590" t="s">
        <v>21783</v>
      </c>
      <c r="C43590">
        <v>88831</v>
      </c>
      <c r="D43590" s="93" t="s">
        <v>25787</v>
      </c>
      <c r="E43590" s="93" t="s">
        <v>14</v>
      </c>
    </row>
    <row r="43591" spans="1:5" x14ac:dyDescent="0.25">
      <c r="A43591" s="93" t="s">
        <v>6921</v>
      </c>
      <c r="D43591" s="93" t="s">
        <v>14</v>
      </c>
      <c r="E43591" s="93" t="s">
        <v>36669</v>
      </c>
    </row>
    <row r="43592" spans="1:5" x14ac:dyDescent="0.25">
      <c r="A43592" s="93" t="s">
        <v>6921</v>
      </c>
      <c r="B43592" t="s">
        <v>21791</v>
      </c>
      <c r="C43592">
        <v>367</v>
      </c>
      <c r="D43592" s="93" t="s">
        <v>22962</v>
      </c>
      <c r="E43592" s="93" t="s">
        <v>14</v>
      </c>
    </row>
    <row r="43593" spans="1:5" x14ac:dyDescent="0.25">
      <c r="A43593" s="93" t="s">
        <v>6921</v>
      </c>
      <c r="B43593" t="s">
        <v>21791</v>
      </c>
      <c r="C43593">
        <v>1379</v>
      </c>
      <c r="D43593" s="93" t="s">
        <v>30103</v>
      </c>
      <c r="E43593" s="93" t="s">
        <v>14</v>
      </c>
    </row>
    <row r="43594" spans="1:5" x14ac:dyDescent="0.25">
      <c r="A43594" s="93" t="s">
        <v>6921</v>
      </c>
      <c r="B43594" t="s">
        <v>21791</v>
      </c>
      <c r="C43594">
        <v>7334</v>
      </c>
      <c r="D43594" s="93" t="s">
        <v>30104</v>
      </c>
      <c r="E43594" s="93" t="s">
        <v>14</v>
      </c>
    </row>
    <row r="43595" spans="1:5" x14ac:dyDescent="0.25">
      <c r="A43595" s="93" t="s">
        <v>6921</v>
      </c>
      <c r="B43595" t="s">
        <v>21783</v>
      </c>
      <c r="C43595">
        <v>88316</v>
      </c>
      <c r="D43595" s="93" t="s">
        <v>22945</v>
      </c>
      <c r="E43595" s="93" t="s">
        <v>14</v>
      </c>
    </row>
    <row r="43596" spans="1:5" x14ac:dyDescent="0.25">
      <c r="A43596" s="93" t="s">
        <v>6921</v>
      </c>
      <c r="B43596" t="s">
        <v>21783</v>
      </c>
      <c r="C43596">
        <v>88377</v>
      </c>
      <c r="D43596" s="93" t="s">
        <v>30046</v>
      </c>
      <c r="E43596" s="93" t="s">
        <v>14</v>
      </c>
    </row>
    <row r="43597" spans="1:5" x14ac:dyDescent="0.25">
      <c r="A43597" s="93" t="s">
        <v>6921</v>
      </c>
      <c r="B43597" t="s">
        <v>21783</v>
      </c>
      <c r="C43597">
        <v>89225</v>
      </c>
      <c r="D43597" s="93" t="s">
        <v>22840</v>
      </c>
      <c r="E43597" s="93" t="s">
        <v>14</v>
      </c>
    </row>
    <row r="43598" spans="1:5" x14ac:dyDescent="0.25">
      <c r="A43598" s="93" t="s">
        <v>6921</v>
      </c>
      <c r="B43598" t="s">
        <v>21783</v>
      </c>
      <c r="C43598">
        <v>89226</v>
      </c>
      <c r="D43598" s="93" t="s">
        <v>30105</v>
      </c>
      <c r="E43598" s="93" t="s">
        <v>14</v>
      </c>
    </row>
    <row r="43599" spans="1:5" x14ac:dyDescent="0.25">
      <c r="A43599" s="93" t="s">
        <v>6922</v>
      </c>
      <c r="D43599" s="93" t="s">
        <v>14</v>
      </c>
      <c r="E43599" s="93" t="s">
        <v>36670</v>
      </c>
    </row>
    <row r="43600" spans="1:5" x14ac:dyDescent="0.25">
      <c r="A43600" s="93" t="s">
        <v>6922</v>
      </c>
      <c r="B43600" t="s">
        <v>21791</v>
      </c>
      <c r="C43600">
        <v>370</v>
      </c>
      <c r="D43600" s="93" t="s">
        <v>23388</v>
      </c>
      <c r="E43600" s="93" t="s">
        <v>14</v>
      </c>
    </row>
    <row r="43601" spans="1:5" x14ac:dyDescent="0.25">
      <c r="A43601" s="93" t="s">
        <v>6922</v>
      </c>
      <c r="B43601" t="s">
        <v>21791</v>
      </c>
      <c r="C43601">
        <v>1379</v>
      </c>
      <c r="D43601" s="93" t="s">
        <v>30106</v>
      </c>
      <c r="E43601" s="93" t="s">
        <v>14</v>
      </c>
    </row>
    <row r="43602" spans="1:5" x14ac:dyDescent="0.25">
      <c r="A43602" s="93" t="s">
        <v>6922</v>
      </c>
      <c r="B43602" t="s">
        <v>21791</v>
      </c>
      <c r="C43602">
        <v>43617</v>
      </c>
      <c r="D43602" s="93" t="s">
        <v>22847</v>
      </c>
      <c r="E43602" s="93" t="s">
        <v>14</v>
      </c>
    </row>
    <row r="43603" spans="1:5" x14ac:dyDescent="0.25">
      <c r="A43603" s="93" t="s">
        <v>6922</v>
      </c>
      <c r="B43603" t="s">
        <v>21783</v>
      </c>
      <c r="C43603">
        <v>88377</v>
      </c>
      <c r="D43603" s="93" t="s">
        <v>30107</v>
      </c>
      <c r="E43603" s="93" t="s">
        <v>14</v>
      </c>
    </row>
    <row r="43604" spans="1:5" x14ac:dyDescent="0.25">
      <c r="A43604" s="93" t="s">
        <v>6922</v>
      </c>
      <c r="B43604" t="s">
        <v>21783</v>
      </c>
      <c r="C43604">
        <v>88386</v>
      </c>
      <c r="D43604" s="93" t="s">
        <v>23146</v>
      </c>
      <c r="E43604" s="93" t="s">
        <v>14</v>
      </c>
    </row>
    <row r="43605" spans="1:5" x14ac:dyDescent="0.25">
      <c r="A43605" s="93" t="s">
        <v>6922</v>
      </c>
      <c r="B43605" t="s">
        <v>21783</v>
      </c>
      <c r="C43605">
        <v>88392</v>
      </c>
      <c r="D43605" s="93" t="s">
        <v>29602</v>
      </c>
      <c r="E43605" s="93" t="s">
        <v>14</v>
      </c>
    </row>
    <row r="43606" spans="1:5" x14ac:dyDescent="0.25">
      <c r="A43606" s="93" t="s">
        <v>6923</v>
      </c>
      <c r="D43606" s="93" t="s">
        <v>14</v>
      </c>
      <c r="E43606" s="93" t="s">
        <v>36671</v>
      </c>
    </row>
    <row r="43607" spans="1:5" x14ac:dyDescent="0.25">
      <c r="A43607" s="93" t="s">
        <v>6923</v>
      </c>
      <c r="B43607" t="s">
        <v>21791</v>
      </c>
      <c r="C43607">
        <v>370</v>
      </c>
      <c r="D43607" s="93" t="s">
        <v>23383</v>
      </c>
      <c r="E43607" s="93" t="s">
        <v>14</v>
      </c>
    </row>
    <row r="43608" spans="1:5" x14ac:dyDescent="0.25">
      <c r="A43608" s="93" t="s">
        <v>6923</v>
      </c>
      <c r="B43608" t="s">
        <v>21791</v>
      </c>
      <c r="C43608">
        <v>1379</v>
      </c>
      <c r="D43608" s="93" t="s">
        <v>30108</v>
      </c>
      <c r="E43608" s="93" t="s">
        <v>14</v>
      </c>
    </row>
    <row r="43609" spans="1:5" x14ac:dyDescent="0.25">
      <c r="A43609" s="93" t="s">
        <v>6923</v>
      </c>
      <c r="B43609" t="s">
        <v>21791</v>
      </c>
      <c r="C43609">
        <v>43617</v>
      </c>
      <c r="D43609" s="93" t="s">
        <v>23414</v>
      </c>
      <c r="E43609" s="93" t="s">
        <v>14</v>
      </c>
    </row>
    <row r="43610" spans="1:5" x14ac:dyDescent="0.25">
      <c r="A43610" s="93" t="s">
        <v>6923</v>
      </c>
      <c r="B43610" t="s">
        <v>21783</v>
      </c>
      <c r="C43610">
        <v>88316</v>
      </c>
      <c r="D43610" s="93" t="s">
        <v>26396</v>
      </c>
      <c r="E43610" s="93" t="s">
        <v>14</v>
      </c>
    </row>
    <row r="43611" spans="1:5" x14ac:dyDescent="0.25">
      <c r="A43611" s="93" t="s">
        <v>6923</v>
      </c>
      <c r="B43611" t="s">
        <v>21783</v>
      </c>
      <c r="C43611">
        <v>88377</v>
      </c>
      <c r="D43611" s="93" t="s">
        <v>30109</v>
      </c>
      <c r="E43611" s="93" t="s">
        <v>14</v>
      </c>
    </row>
    <row r="43612" spans="1:5" x14ac:dyDescent="0.25">
      <c r="A43612" s="93" t="s">
        <v>6923</v>
      </c>
      <c r="B43612" t="s">
        <v>21783</v>
      </c>
      <c r="C43612">
        <v>88393</v>
      </c>
      <c r="D43612" s="93" t="s">
        <v>22945</v>
      </c>
      <c r="E43612" s="93" t="s">
        <v>14</v>
      </c>
    </row>
    <row r="43613" spans="1:5" x14ac:dyDescent="0.25">
      <c r="A43613" s="93" t="s">
        <v>6923</v>
      </c>
      <c r="B43613" t="s">
        <v>21783</v>
      </c>
      <c r="C43613">
        <v>88398</v>
      </c>
      <c r="D43613" s="93" t="s">
        <v>30110</v>
      </c>
      <c r="E43613" s="93" t="s">
        <v>14</v>
      </c>
    </row>
    <row r="43614" spans="1:5" x14ac:dyDescent="0.25">
      <c r="A43614" s="93" t="s">
        <v>6924</v>
      </c>
      <c r="D43614" s="93" t="s">
        <v>14</v>
      </c>
      <c r="E43614" s="93" t="s">
        <v>36672</v>
      </c>
    </row>
    <row r="43615" spans="1:5" x14ac:dyDescent="0.25">
      <c r="A43615" s="93" t="s">
        <v>6924</v>
      </c>
      <c r="B43615" t="s">
        <v>21791</v>
      </c>
      <c r="C43615">
        <v>370</v>
      </c>
      <c r="D43615" s="93" t="s">
        <v>26383</v>
      </c>
      <c r="E43615" s="93" t="s">
        <v>14</v>
      </c>
    </row>
    <row r="43616" spans="1:5" x14ac:dyDescent="0.25">
      <c r="A43616" s="93" t="s">
        <v>6924</v>
      </c>
      <c r="B43616" t="s">
        <v>21791</v>
      </c>
      <c r="C43616">
        <v>1379</v>
      </c>
      <c r="D43616" s="93" t="s">
        <v>30111</v>
      </c>
      <c r="E43616" s="93" t="s">
        <v>14</v>
      </c>
    </row>
    <row r="43617" spans="1:5" x14ac:dyDescent="0.25">
      <c r="A43617" s="93" t="s">
        <v>6924</v>
      </c>
      <c r="B43617" t="s">
        <v>21791</v>
      </c>
      <c r="C43617">
        <v>43617</v>
      </c>
      <c r="D43617" s="93" t="s">
        <v>23413</v>
      </c>
      <c r="E43617" s="93" t="s">
        <v>14</v>
      </c>
    </row>
    <row r="43618" spans="1:5" x14ac:dyDescent="0.25">
      <c r="A43618" s="93" t="s">
        <v>6924</v>
      </c>
      <c r="B43618" t="s">
        <v>21783</v>
      </c>
      <c r="C43618">
        <v>88377</v>
      </c>
      <c r="D43618" s="93" t="s">
        <v>30112</v>
      </c>
      <c r="E43618" s="93" t="s">
        <v>14</v>
      </c>
    </row>
    <row r="43619" spans="1:5" x14ac:dyDescent="0.25">
      <c r="A43619" s="93" t="s">
        <v>6924</v>
      </c>
      <c r="B43619" t="s">
        <v>21783</v>
      </c>
      <c r="C43619">
        <v>88386</v>
      </c>
      <c r="D43619" s="93" t="s">
        <v>25898</v>
      </c>
      <c r="E43619" s="93" t="s">
        <v>14</v>
      </c>
    </row>
    <row r="43620" spans="1:5" x14ac:dyDescent="0.25">
      <c r="A43620" s="93" t="s">
        <v>6924</v>
      </c>
      <c r="B43620" t="s">
        <v>21783</v>
      </c>
      <c r="C43620">
        <v>88392</v>
      </c>
      <c r="D43620" s="93" t="s">
        <v>23113</v>
      </c>
      <c r="E43620" s="93" t="s">
        <v>14</v>
      </c>
    </row>
    <row r="43621" spans="1:5" x14ac:dyDescent="0.25">
      <c r="A43621" s="93" t="s">
        <v>6925</v>
      </c>
      <c r="D43621" s="93" t="s">
        <v>14</v>
      </c>
      <c r="E43621" s="93" t="s">
        <v>36673</v>
      </c>
    </row>
    <row r="43622" spans="1:5" x14ac:dyDescent="0.25">
      <c r="A43622" s="93" t="s">
        <v>6925</v>
      </c>
      <c r="B43622" t="s">
        <v>21791</v>
      </c>
      <c r="C43622">
        <v>370</v>
      </c>
      <c r="D43622" s="93" t="s">
        <v>24203</v>
      </c>
      <c r="E43622" s="93" t="s">
        <v>14</v>
      </c>
    </row>
    <row r="43623" spans="1:5" x14ac:dyDescent="0.25">
      <c r="A43623" s="93" t="s">
        <v>6925</v>
      </c>
      <c r="B43623" t="s">
        <v>21791</v>
      </c>
      <c r="C43623">
        <v>1379</v>
      </c>
      <c r="D43623" s="93" t="s">
        <v>30113</v>
      </c>
      <c r="E43623" s="93" t="s">
        <v>14</v>
      </c>
    </row>
    <row r="43624" spans="1:5" x14ac:dyDescent="0.25">
      <c r="A43624" s="93" t="s">
        <v>6925</v>
      </c>
      <c r="B43624" t="s">
        <v>21791</v>
      </c>
      <c r="C43624">
        <v>43617</v>
      </c>
      <c r="D43624" s="93" t="s">
        <v>23402</v>
      </c>
      <c r="E43624" s="93" t="s">
        <v>14</v>
      </c>
    </row>
    <row r="43625" spans="1:5" x14ac:dyDescent="0.25">
      <c r="A43625" s="93" t="s">
        <v>6925</v>
      </c>
      <c r="B43625" t="s">
        <v>21783</v>
      </c>
      <c r="C43625">
        <v>88316</v>
      </c>
      <c r="D43625" s="93" t="s">
        <v>26396</v>
      </c>
      <c r="E43625" s="93" t="s">
        <v>14</v>
      </c>
    </row>
    <row r="43626" spans="1:5" x14ac:dyDescent="0.25">
      <c r="A43626" s="93" t="s">
        <v>6925</v>
      </c>
      <c r="B43626" t="s">
        <v>21783</v>
      </c>
      <c r="C43626">
        <v>88377</v>
      </c>
      <c r="D43626" s="93" t="s">
        <v>30046</v>
      </c>
      <c r="E43626" s="93" t="s">
        <v>14</v>
      </c>
    </row>
    <row r="43627" spans="1:5" x14ac:dyDescent="0.25">
      <c r="A43627" s="93" t="s">
        <v>6925</v>
      </c>
      <c r="B43627" t="s">
        <v>21783</v>
      </c>
      <c r="C43627">
        <v>88393</v>
      </c>
      <c r="D43627" s="93" t="s">
        <v>22840</v>
      </c>
      <c r="E43627" s="93" t="s">
        <v>14</v>
      </c>
    </row>
    <row r="43628" spans="1:5" x14ac:dyDescent="0.25">
      <c r="A43628" s="93" t="s">
        <v>6925</v>
      </c>
      <c r="B43628" t="s">
        <v>21783</v>
      </c>
      <c r="C43628">
        <v>88398</v>
      </c>
      <c r="D43628" s="93" t="s">
        <v>30105</v>
      </c>
      <c r="E43628" s="93" t="s">
        <v>14</v>
      </c>
    </row>
    <row r="43629" spans="1:5" x14ac:dyDescent="0.25">
      <c r="A43629" s="93" t="s">
        <v>6926</v>
      </c>
      <c r="D43629" s="93" t="s">
        <v>14</v>
      </c>
      <c r="E43629" s="93" t="s">
        <v>36674</v>
      </c>
    </row>
    <row r="43630" spans="1:5" x14ac:dyDescent="0.25">
      <c r="A43630" s="93" t="s">
        <v>6926</v>
      </c>
      <c r="B43630" t="s">
        <v>21791</v>
      </c>
      <c r="C43630">
        <v>370</v>
      </c>
      <c r="D43630" s="93" t="s">
        <v>23719</v>
      </c>
      <c r="E43630" s="93" t="s">
        <v>14</v>
      </c>
    </row>
    <row r="43631" spans="1:5" x14ac:dyDescent="0.25">
      <c r="A43631" s="93" t="s">
        <v>6926</v>
      </c>
      <c r="B43631" t="s">
        <v>21791</v>
      </c>
      <c r="C43631">
        <v>1106</v>
      </c>
      <c r="D43631" s="93" t="s">
        <v>30114</v>
      </c>
      <c r="E43631" s="93" t="s">
        <v>14</v>
      </c>
    </row>
    <row r="43632" spans="1:5" x14ac:dyDescent="0.25">
      <c r="A43632" s="93" t="s">
        <v>6926</v>
      </c>
      <c r="B43632" t="s">
        <v>21791</v>
      </c>
      <c r="C43632">
        <v>1379</v>
      </c>
      <c r="D43632" s="93" t="s">
        <v>30115</v>
      </c>
      <c r="E43632" s="93" t="s">
        <v>14</v>
      </c>
    </row>
    <row r="43633" spans="1:5" x14ac:dyDescent="0.25">
      <c r="A43633" s="93" t="s">
        <v>6926</v>
      </c>
      <c r="B43633" t="s">
        <v>21783</v>
      </c>
      <c r="C43633">
        <v>88377</v>
      </c>
      <c r="D43633" s="93" t="s">
        <v>30116</v>
      </c>
      <c r="E43633" s="93" t="s">
        <v>14</v>
      </c>
    </row>
    <row r="43634" spans="1:5" x14ac:dyDescent="0.25">
      <c r="A43634" s="93" t="s">
        <v>6926</v>
      </c>
      <c r="B43634" t="s">
        <v>21783</v>
      </c>
      <c r="C43634">
        <v>88386</v>
      </c>
      <c r="D43634" s="93" t="s">
        <v>23137</v>
      </c>
      <c r="E43634" s="93" t="s">
        <v>14</v>
      </c>
    </row>
    <row r="43635" spans="1:5" x14ac:dyDescent="0.25">
      <c r="A43635" s="93" t="s">
        <v>6926</v>
      </c>
      <c r="B43635" t="s">
        <v>21783</v>
      </c>
      <c r="C43635">
        <v>88392</v>
      </c>
      <c r="D43635" s="93" t="s">
        <v>30117</v>
      </c>
      <c r="E43635" s="93" t="s">
        <v>14</v>
      </c>
    </row>
    <row r="43636" spans="1:5" x14ac:dyDescent="0.25">
      <c r="A43636" s="93" t="s">
        <v>6927</v>
      </c>
      <c r="D43636" s="93" t="s">
        <v>14</v>
      </c>
      <c r="E43636" s="93" t="s">
        <v>36675</v>
      </c>
    </row>
    <row r="43637" spans="1:5" x14ac:dyDescent="0.25">
      <c r="A43637" s="93" t="s">
        <v>6927</v>
      </c>
      <c r="B43637" t="s">
        <v>21791</v>
      </c>
      <c r="C43637">
        <v>370</v>
      </c>
      <c r="D43637" s="93" t="s">
        <v>26379</v>
      </c>
      <c r="E43637" s="93" t="s">
        <v>14</v>
      </c>
    </row>
    <row r="43638" spans="1:5" x14ac:dyDescent="0.25">
      <c r="A43638" s="93" t="s">
        <v>6927</v>
      </c>
      <c r="B43638" t="s">
        <v>21791</v>
      </c>
      <c r="C43638">
        <v>1106</v>
      </c>
      <c r="D43638" s="93" t="s">
        <v>30118</v>
      </c>
      <c r="E43638" s="93" t="s">
        <v>14</v>
      </c>
    </row>
    <row r="43639" spans="1:5" x14ac:dyDescent="0.25">
      <c r="A43639" s="93" t="s">
        <v>6927</v>
      </c>
      <c r="B43639" t="s">
        <v>21791</v>
      </c>
      <c r="C43639">
        <v>1379</v>
      </c>
      <c r="D43639" s="93" t="s">
        <v>30119</v>
      </c>
      <c r="E43639" s="93" t="s">
        <v>14</v>
      </c>
    </row>
    <row r="43640" spans="1:5" x14ac:dyDescent="0.25">
      <c r="A43640" s="93" t="s">
        <v>6927</v>
      </c>
      <c r="B43640" t="s">
        <v>21783</v>
      </c>
      <c r="C43640">
        <v>88316</v>
      </c>
      <c r="D43640" s="93" t="s">
        <v>30120</v>
      </c>
      <c r="E43640" s="93" t="s">
        <v>14</v>
      </c>
    </row>
    <row r="43641" spans="1:5" x14ac:dyDescent="0.25">
      <c r="A43641" s="93" t="s">
        <v>6927</v>
      </c>
      <c r="B43641" t="s">
        <v>21783</v>
      </c>
      <c r="C43641">
        <v>88377</v>
      </c>
      <c r="D43641" s="93" t="s">
        <v>28088</v>
      </c>
      <c r="E43641" s="93" t="s">
        <v>14</v>
      </c>
    </row>
    <row r="43642" spans="1:5" x14ac:dyDescent="0.25">
      <c r="A43642" s="93" t="s">
        <v>6927</v>
      </c>
      <c r="B43642" t="s">
        <v>21783</v>
      </c>
      <c r="C43642">
        <v>88393</v>
      </c>
      <c r="D43642" s="93" t="s">
        <v>26536</v>
      </c>
      <c r="E43642" s="93" t="s">
        <v>14</v>
      </c>
    </row>
    <row r="43643" spans="1:5" x14ac:dyDescent="0.25">
      <c r="A43643" s="93" t="s">
        <v>6927</v>
      </c>
      <c r="B43643" t="s">
        <v>21783</v>
      </c>
      <c r="C43643">
        <v>88398</v>
      </c>
      <c r="D43643" s="93" t="s">
        <v>30105</v>
      </c>
      <c r="E43643" s="93" t="s">
        <v>14</v>
      </c>
    </row>
    <row r="43644" spans="1:5" x14ac:dyDescent="0.25">
      <c r="A43644" s="93" t="s">
        <v>6928</v>
      </c>
      <c r="D43644" s="93" t="s">
        <v>14</v>
      </c>
      <c r="E43644" s="93" t="s">
        <v>36676</v>
      </c>
    </row>
    <row r="43645" spans="1:5" x14ac:dyDescent="0.25">
      <c r="A43645" s="93" t="s">
        <v>6928</v>
      </c>
      <c r="B43645" t="s">
        <v>21791</v>
      </c>
      <c r="C43645">
        <v>370</v>
      </c>
      <c r="D43645" s="93" t="s">
        <v>26195</v>
      </c>
      <c r="E43645" s="93" t="s">
        <v>14</v>
      </c>
    </row>
    <row r="43646" spans="1:5" x14ac:dyDescent="0.25">
      <c r="A43646" s="93" t="s">
        <v>6928</v>
      </c>
      <c r="B43646" t="s">
        <v>21791</v>
      </c>
      <c r="C43646">
        <v>1106</v>
      </c>
      <c r="D43646" s="93" t="s">
        <v>30121</v>
      </c>
      <c r="E43646" s="93" t="s">
        <v>14</v>
      </c>
    </row>
    <row r="43647" spans="1:5" x14ac:dyDescent="0.25">
      <c r="A43647" s="93" t="s">
        <v>6928</v>
      </c>
      <c r="B43647" t="s">
        <v>21791</v>
      </c>
      <c r="C43647">
        <v>1379</v>
      </c>
      <c r="D43647" s="93" t="s">
        <v>30122</v>
      </c>
      <c r="E43647" s="93" t="s">
        <v>14</v>
      </c>
    </row>
    <row r="43648" spans="1:5" x14ac:dyDescent="0.25">
      <c r="A43648" s="93" t="s">
        <v>6928</v>
      </c>
      <c r="B43648" t="s">
        <v>21783</v>
      </c>
      <c r="C43648">
        <v>88377</v>
      </c>
      <c r="D43648" s="93" t="s">
        <v>30123</v>
      </c>
      <c r="E43648" s="93" t="s">
        <v>14</v>
      </c>
    </row>
    <row r="43649" spans="1:5" x14ac:dyDescent="0.25">
      <c r="A43649" s="93" t="s">
        <v>6928</v>
      </c>
      <c r="B43649" t="s">
        <v>21783</v>
      </c>
      <c r="C43649">
        <v>88386</v>
      </c>
      <c r="D43649" s="93" t="s">
        <v>23018</v>
      </c>
      <c r="E43649" s="93" t="s">
        <v>14</v>
      </c>
    </row>
    <row r="43650" spans="1:5" x14ac:dyDescent="0.25">
      <c r="A43650" s="93" t="s">
        <v>6928</v>
      </c>
      <c r="B43650" t="s">
        <v>21783</v>
      </c>
      <c r="C43650">
        <v>88392</v>
      </c>
      <c r="D43650" s="93" t="s">
        <v>30124</v>
      </c>
      <c r="E43650" s="93" t="s">
        <v>14</v>
      </c>
    </row>
    <row r="43651" spans="1:5" x14ac:dyDescent="0.25">
      <c r="A43651" s="93" t="s">
        <v>6929</v>
      </c>
      <c r="D43651" s="93" t="s">
        <v>14</v>
      </c>
      <c r="E43651" s="93" t="s">
        <v>36677</v>
      </c>
    </row>
    <row r="43652" spans="1:5" x14ac:dyDescent="0.25">
      <c r="A43652" s="93" t="s">
        <v>6929</v>
      </c>
      <c r="B43652" t="s">
        <v>21791</v>
      </c>
      <c r="C43652">
        <v>370</v>
      </c>
      <c r="D43652" s="93" t="s">
        <v>23719</v>
      </c>
      <c r="E43652" s="93" t="s">
        <v>14</v>
      </c>
    </row>
    <row r="43653" spans="1:5" x14ac:dyDescent="0.25">
      <c r="A43653" s="93" t="s">
        <v>6929</v>
      </c>
      <c r="B43653" t="s">
        <v>21791</v>
      </c>
      <c r="C43653">
        <v>1106</v>
      </c>
      <c r="D43653" s="93" t="s">
        <v>30125</v>
      </c>
      <c r="E43653" s="93" t="s">
        <v>14</v>
      </c>
    </row>
    <row r="43654" spans="1:5" x14ac:dyDescent="0.25">
      <c r="A43654" s="93" t="s">
        <v>6929</v>
      </c>
      <c r="B43654" t="s">
        <v>21791</v>
      </c>
      <c r="C43654">
        <v>1379</v>
      </c>
      <c r="D43654" s="93" t="s">
        <v>30126</v>
      </c>
      <c r="E43654" s="93" t="s">
        <v>14</v>
      </c>
    </row>
    <row r="43655" spans="1:5" x14ac:dyDescent="0.25">
      <c r="A43655" s="93" t="s">
        <v>6929</v>
      </c>
      <c r="B43655" t="s">
        <v>21783</v>
      </c>
      <c r="C43655">
        <v>88316</v>
      </c>
      <c r="D43655" s="93" t="s">
        <v>30120</v>
      </c>
      <c r="E43655" s="93" t="s">
        <v>14</v>
      </c>
    </row>
    <row r="43656" spans="1:5" x14ac:dyDescent="0.25">
      <c r="A43656" s="93" t="s">
        <v>6929</v>
      </c>
      <c r="B43656" t="s">
        <v>21783</v>
      </c>
      <c r="C43656">
        <v>88377</v>
      </c>
      <c r="D43656" s="93" t="s">
        <v>30127</v>
      </c>
      <c r="E43656" s="93" t="s">
        <v>14</v>
      </c>
    </row>
    <row r="43657" spans="1:5" x14ac:dyDescent="0.25">
      <c r="A43657" s="93" t="s">
        <v>6929</v>
      </c>
      <c r="B43657" t="s">
        <v>21783</v>
      </c>
      <c r="C43657">
        <v>88393</v>
      </c>
      <c r="D43657" s="93" t="s">
        <v>30024</v>
      </c>
      <c r="E43657" s="93" t="s">
        <v>14</v>
      </c>
    </row>
    <row r="43658" spans="1:5" x14ac:dyDescent="0.25">
      <c r="A43658" s="93" t="s">
        <v>6929</v>
      </c>
      <c r="B43658" t="s">
        <v>21783</v>
      </c>
      <c r="C43658">
        <v>88398</v>
      </c>
      <c r="D43658" s="93" t="s">
        <v>30128</v>
      </c>
      <c r="E43658" s="93" t="s">
        <v>14</v>
      </c>
    </row>
    <row r="43659" spans="1:5" x14ac:dyDescent="0.25">
      <c r="A43659" s="93" t="s">
        <v>6930</v>
      </c>
      <c r="D43659" s="93" t="s">
        <v>14</v>
      </c>
      <c r="E43659" s="93" t="s">
        <v>36678</v>
      </c>
    </row>
    <row r="43660" spans="1:5" x14ac:dyDescent="0.25">
      <c r="A43660" s="93" t="s">
        <v>6930</v>
      </c>
      <c r="B43660" t="s">
        <v>21791</v>
      </c>
      <c r="C43660">
        <v>370</v>
      </c>
      <c r="D43660" s="93" t="s">
        <v>23719</v>
      </c>
      <c r="E43660" s="93" t="s">
        <v>14</v>
      </c>
    </row>
    <row r="43661" spans="1:5" x14ac:dyDescent="0.25">
      <c r="A43661" s="93" t="s">
        <v>6930</v>
      </c>
      <c r="B43661" t="s">
        <v>21791</v>
      </c>
      <c r="C43661">
        <v>1106</v>
      </c>
      <c r="D43661" s="93" t="s">
        <v>30129</v>
      </c>
      <c r="E43661" s="93" t="s">
        <v>14</v>
      </c>
    </row>
    <row r="43662" spans="1:5" x14ac:dyDescent="0.25">
      <c r="A43662" s="93" t="s">
        <v>6930</v>
      </c>
      <c r="B43662" t="s">
        <v>21791</v>
      </c>
      <c r="C43662">
        <v>1379</v>
      </c>
      <c r="D43662" s="93" t="s">
        <v>30130</v>
      </c>
      <c r="E43662" s="93" t="s">
        <v>14</v>
      </c>
    </row>
    <row r="43663" spans="1:5" x14ac:dyDescent="0.25">
      <c r="A43663" s="93" t="s">
        <v>6930</v>
      </c>
      <c r="B43663" t="s">
        <v>21783</v>
      </c>
      <c r="C43663">
        <v>88377</v>
      </c>
      <c r="D43663" s="93" t="s">
        <v>30131</v>
      </c>
      <c r="E43663" s="93" t="s">
        <v>14</v>
      </c>
    </row>
    <row r="43664" spans="1:5" x14ac:dyDescent="0.25">
      <c r="A43664" s="93" t="s">
        <v>6930</v>
      </c>
      <c r="B43664" t="s">
        <v>21783</v>
      </c>
      <c r="C43664">
        <v>88386</v>
      </c>
      <c r="D43664" s="93" t="s">
        <v>26379</v>
      </c>
      <c r="E43664" s="93" t="s">
        <v>14</v>
      </c>
    </row>
    <row r="43665" spans="1:5" x14ac:dyDescent="0.25">
      <c r="A43665" s="93" t="s">
        <v>6930</v>
      </c>
      <c r="B43665" t="s">
        <v>21783</v>
      </c>
      <c r="C43665">
        <v>88392</v>
      </c>
      <c r="D43665" s="93" t="s">
        <v>30132</v>
      </c>
      <c r="E43665" s="93" t="s">
        <v>14</v>
      </c>
    </row>
    <row r="43666" spans="1:5" x14ac:dyDescent="0.25">
      <c r="A43666" s="93" t="s">
        <v>6931</v>
      </c>
      <c r="D43666" s="93" t="s">
        <v>14</v>
      </c>
      <c r="E43666" s="93" t="s">
        <v>36679</v>
      </c>
    </row>
    <row r="43667" spans="1:5" x14ac:dyDescent="0.25">
      <c r="A43667" s="93" t="s">
        <v>6931</v>
      </c>
      <c r="B43667" t="s">
        <v>21791</v>
      </c>
      <c r="C43667">
        <v>370</v>
      </c>
      <c r="D43667" s="93" t="s">
        <v>25661</v>
      </c>
      <c r="E43667" s="93" t="s">
        <v>14</v>
      </c>
    </row>
    <row r="43668" spans="1:5" x14ac:dyDescent="0.25">
      <c r="A43668" s="93" t="s">
        <v>6931</v>
      </c>
      <c r="B43668" t="s">
        <v>21791</v>
      </c>
      <c r="C43668">
        <v>1106</v>
      </c>
      <c r="D43668" s="93" t="s">
        <v>30133</v>
      </c>
      <c r="E43668" s="93" t="s">
        <v>14</v>
      </c>
    </row>
    <row r="43669" spans="1:5" x14ac:dyDescent="0.25">
      <c r="A43669" s="93" t="s">
        <v>6931</v>
      </c>
      <c r="B43669" t="s">
        <v>21791</v>
      </c>
      <c r="C43669">
        <v>1379</v>
      </c>
      <c r="D43669" s="93" t="s">
        <v>30134</v>
      </c>
      <c r="E43669" s="93" t="s">
        <v>14</v>
      </c>
    </row>
    <row r="43670" spans="1:5" x14ac:dyDescent="0.25">
      <c r="A43670" s="93" t="s">
        <v>6931</v>
      </c>
      <c r="B43670" t="s">
        <v>21783</v>
      </c>
      <c r="C43670">
        <v>88316</v>
      </c>
      <c r="D43670" s="93" t="s">
        <v>22945</v>
      </c>
      <c r="E43670" s="93" t="s">
        <v>14</v>
      </c>
    </row>
    <row r="43671" spans="1:5" x14ac:dyDescent="0.25">
      <c r="A43671" s="93" t="s">
        <v>6931</v>
      </c>
      <c r="B43671" t="s">
        <v>21783</v>
      </c>
      <c r="C43671">
        <v>88377</v>
      </c>
      <c r="D43671" s="93" t="s">
        <v>30135</v>
      </c>
      <c r="E43671" s="93" t="s">
        <v>14</v>
      </c>
    </row>
    <row r="43672" spans="1:5" x14ac:dyDescent="0.25">
      <c r="A43672" s="93" t="s">
        <v>6931</v>
      </c>
      <c r="B43672" t="s">
        <v>21783</v>
      </c>
      <c r="C43672">
        <v>88393</v>
      </c>
      <c r="D43672" s="93" t="s">
        <v>23195</v>
      </c>
      <c r="E43672" s="93" t="s">
        <v>14</v>
      </c>
    </row>
    <row r="43673" spans="1:5" x14ac:dyDescent="0.25">
      <c r="A43673" s="93" t="s">
        <v>6931</v>
      </c>
      <c r="B43673" t="s">
        <v>21783</v>
      </c>
      <c r="C43673">
        <v>88398</v>
      </c>
      <c r="D43673" s="93" t="s">
        <v>30136</v>
      </c>
      <c r="E43673" s="93" t="s">
        <v>14</v>
      </c>
    </row>
    <row r="43674" spans="1:5" x14ac:dyDescent="0.25">
      <c r="A43674" s="93" t="s">
        <v>6932</v>
      </c>
      <c r="D43674" s="93" t="s">
        <v>14</v>
      </c>
      <c r="E43674" s="93" t="s">
        <v>36680</v>
      </c>
    </row>
    <row r="43675" spans="1:5" x14ac:dyDescent="0.25">
      <c r="A43675" s="93" t="s">
        <v>6932</v>
      </c>
      <c r="B43675" t="s">
        <v>21791</v>
      </c>
      <c r="C43675">
        <v>370</v>
      </c>
      <c r="D43675" s="93" t="s">
        <v>26379</v>
      </c>
      <c r="E43675" s="93" t="s">
        <v>14</v>
      </c>
    </row>
    <row r="43676" spans="1:5" x14ac:dyDescent="0.25">
      <c r="A43676" s="93" t="s">
        <v>6932</v>
      </c>
      <c r="B43676" t="s">
        <v>21791</v>
      </c>
      <c r="C43676">
        <v>1106</v>
      </c>
      <c r="D43676" s="93" t="s">
        <v>30137</v>
      </c>
      <c r="E43676" s="93" t="s">
        <v>14</v>
      </c>
    </row>
    <row r="43677" spans="1:5" x14ac:dyDescent="0.25">
      <c r="A43677" s="93" t="s">
        <v>6932</v>
      </c>
      <c r="B43677" t="s">
        <v>21791</v>
      </c>
      <c r="C43677">
        <v>1379</v>
      </c>
      <c r="D43677" s="93" t="s">
        <v>30138</v>
      </c>
      <c r="E43677" s="93" t="s">
        <v>14</v>
      </c>
    </row>
    <row r="43678" spans="1:5" x14ac:dyDescent="0.25">
      <c r="A43678" s="93" t="s">
        <v>6932</v>
      </c>
      <c r="B43678" t="s">
        <v>21783</v>
      </c>
      <c r="C43678">
        <v>88377</v>
      </c>
      <c r="D43678" s="93" t="s">
        <v>30139</v>
      </c>
      <c r="E43678" s="93" t="s">
        <v>14</v>
      </c>
    </row>
    <row r="43679" spans="1:5" x14ac:dyDescent="0.25">
      <c r="A43679" s="93" t="s">
        <v>6932</v>
      </c>
      <c r="B43679" t="s">
        <v>21783</v>
      </c>
      <c r="C43679">
        <v>88386</v>
      </c>
      <c r="D43679" s="93" t="s">
        <v>26195</v>
      </c>
      <c r="E43679" s="93" t="s">
        <v>14</v>
      </c>
    </row>
    <row r="43680" spans="1:5" x14ac:dyDescent="0.25">
      <c r="A43680" s="93" t="s">
        <v>6932</v>
      </c>
      <c r="B43680" t="s">
        <v>21783</v>
      </c>
      <c r="C43680">
        <v>88392</v>
      </c>
      <c r="D43680" s="93" t="s">
        <v>30035</v>
      </c>
      <c r="E43680" s="93" t="s">
        <v>14</v>
      </c>
    </row>
    <row r="43681" spans="1:5" x14ac:dyDescent="0.25">
      <c r="A43681" s="93" t="s">
        <v>6933</v>
      </c>
      <c r="D43681" s="93" t="s">
        <v>14</v>
      </c>
      <c r="E43681" s="93" t="s">
        <v>36681</v>
      </c>
    </row>
    <row r="43682" spans="1:5" x14ac:dyDescent="0.25">
      <c r="A43682" s="93" t="s">
        <v>6933</v>
      </c>
      <c r="B43682" t="s">
        <v>21791</v>
      </c>
      <c r="C43682">
        <v>370</v>
      </c>
      <c r="D43682" s="93" t="s">
        <v>24216</v>
      </c>
      <c r="E43682" s="93" t="s">
        <v>14</v>
      </c>
    </row>
    <row r="43683" spans="1:5" x14ac:dyDescent="0.25">
      <c r="A43683" s="93" t="s">
        <v>6933</v>
      </c>
      <c r="B43683" t="s">
        <v>21791</v>
      </c>
      <c r="C43683">
        <v>1106</v>
      </c>
      <c r="D43683" s="93" t="s">
        <v>30140</v>
      </c>
      <c r="E43683" s="93" t="s">
        <v>14</v>
      </c>
    </row>
    <row r="43684" spans="1:5" x14ac:dyDescent="0.25">
      <c r="A43684" s="93" t="s">
        <v>6933</v>
      </c>
      <c r="B43684" t="s">
        <v>21791</v>
      </c>
      <c r="C43684">
        <v>1379</v>
      </c>
      <c r="D43684" s="93" t="s">
        <v>30141</v>
      </c>
      <c r="E43684" s="93" t="s">
        <v>14</v>
      </c>
    </row>
    <row r="43685" spans="1:5" x14ac:dyDescent="0.25">
      <c r="A43685" s="93" t="s">
        <v>6933</v>
      </c>
      <c r="B43685" t="s">
        <v>21783</v>
      </c>
      <c r="C43685">
        <v>88316</v>
      </c>
      <c r="D43685" s="93" t="s">
        <v>27990</v>
      </c>
      <c r="E43685" s="93" t="s">
        <v>14</v>
      </c>
    </row>
    <row r="43686" spans="1:5" x14ac:dyDescent="0.25">
      <c r="A43686" s="93" t="s">
        <v>6933</v>
      </c>
      <c r="B43686" t="s">
        <v>21783</v>
      </c>
      <c r="C43686">
        <v>88377</v>
      </c>
      <c r="D43686" s="93" t="s">
        <v>30045</v>
      </c>
      <c r="E43686" s="93" t="s">
        <v>14</v>
      </c>
    </row>
    <row r="43687" spans="1:5" x14ac:dyDescent="0.25">
      <c r="A43687" s="93" t="s">
        <v>6933</v>
      </c>
      <c r="B43687" t="s">
        <v>21783</v>
      </c>
      <c r="C43687">
        <v>88393</v>
      </c>
      <c r="D43687" s="93" t="s">
        <v>28013</v>
      </c>
      <c r="E43687" s="93" t="s">
        <v>14</v>
      </c>
    </row>
    <row r="43688" spans="1:5" x14ac:dyDescent="0.25">
      <c r="A43688" s="93" t="s">
        <v>6933</v>
      </c>
      <c r="B43688" t="s">
        <v>21783</v>
      </c>
      <c r="C43688">
        <v>88398</v>
      </c>
      <c r="D43688" s="93" t="s">
        <v>30046</v>
      </c>
      <c r="E43688" s="93" t="s">
        <v>14</v>
      </c>
    </row>
    <row r="43689" spans="1:5" x14ac:dyDescent="0.25">
      <c r="A43689" s="93" t="s">
        <v>6934</v>
      </c>
      <c r="D43689" s="93" t="s">
        <v>14</v>
      </c>
      <c r="E43689" s="93" t="s">
        <v>36682</v>
      </c>
    </row>
    <row r="43690" spans="1:5" x14ac:dyDescent="0.25">
      <c r="A43690" s="93" t="s">
        <v>6934</v>
      </c>
      <c r="B43690" t="s">
        <v>21791</v>
      </c>
      <c r="C43690">
        <v>370</v>
      </c>
      <c r="D43690" s="93" t="s">
        <v>25640</v>
      </c>
      <c r="E43690" s="93" t="s">
        <v>14</v>
      </c>
    </row>
    <row r="43691" spans="1:5" x14ac:dyDescent="0.25">
      <c r="A43691" s="93" t="s">
        <v>6934</v>
      </c>
      <c r="B43691" t="s">
        <v>21791</v>
      </c>
      <c r="C43691">
        <v>1379</v>
      </c>
      <c r="D43691" s="93" t="s">
        <v>30142</v>
      </c>
      <c r="E43691" s="93" t="s">
        <v>14</v>
      </c>
    </row>
    <row r="43692" spans="1:5" x14ac:dyDescent="0.25">
      <c r="A43692" s="93" t="s">
        <v>6934</v>
      </c>
      <c r="B43692" t="s">
        <v>21783</v>
      </c>
      <c r="C43692">
        <v>88377</v>
      </c>
      <c r="D43692" s="93" t="s">
        <v>30143</v>
      </c>
      <c r="E43692" s="93" t="s">
        <v>14</v>
      </c>
    </row>
    <row r="43693" spans="1:5" x14ac:dyDescent="0.25">
      <c r="A43693" s="93" t="s">
        <v>6934</v>
      </c>
      <c r="B43693" t="s">
        <v>21783</v>
      </c>
      <c r="C43693">
        <v>88399</v>
      </c>
      <c r="D43693" s="93" t="s">
        <v>30031</v>
      </c>
      <c r="E43693" s="93" t="s">
        <v>14</v>
      </c>
    </row>
    <row r="43694" spans="1:5" x14ac:dyDescent="0.25">
      <c r="A43694" s="93" t="s">
        <v>6934</v>
      </c>
      <c r="B43694" t="s">
        <v>21783</v>
      </c>
      <c r="C43694">
        <v>88404</v>
      </c>
      <c r="D43694" s="93" t="s">
        <v>23447</v>
      </c>
      <c r="E43694" s="93" t="s">
        <v>14</v>
      </c>
    </row>
    <row r="43695" spans="1:5" x14ac:dyDescent="0.25">
      <c r="A43695" s="93" t="s">
        <v>6935</v>
      </c>
      <c r="D43695" s="93" t="s">
        <v>14</v>
      </c>
      <c r="E43695" s="93" t="s">
        <v>36683</v>
      </c>
    </row>
    <row r="43696" spans="1:5" x14ac:dyDescent="0.25">
      <c r="A43696" s="93" t="s">
        <v>6935</v>
      </c>
      <c r="B43696" t="s">
        <v>21791</v>
      </c>
      <c r="C43696">
        <v>370</v>
      </c>
      <c r="D43696" s="93" t="s">
        <v>24203</v>
      </c>
      <c r="E43696" s="93" t="s">
        <v>14</v>
      </c>
    </row>
    <row r="43697" spans="1:5" x14ac:dyDescent="0.25">
      <c r="A43697" s="93" t="s">
        <v>6935</v>
      </c>
      <c r="B43697" t="s">
        <v>21791</v>
      </c>
      <c r="C43697">
        <v>1379</v>
      </c>
      <c r="D43697" s="93" t="s">
        <v>30144</v>
      </c>
      <c r="E43697" s="93" t="s">
        <v>14</v>
      </c>
    </row>
    <row r="43698" spans="1:5" x14ac:dyDescent="0.25">
      <c r="A43698" s="93" t="s">
        <v>6935</v>
      </c>
      <c r="B43698" t="s">
        <v>21783</v>
      </c>
      <c r="C43698">
        <v>88377</v>
      </c>
      <c r="D43698" s="93" t="s">
        <v>30145</v>
      </c>
      <c r="E43698" s="93" t="s">
        <v>14</v>
      </c>
    </row>
    <row r="43699" spans="1:5" x14ac:dyDescent="0.25">
      <c r="A43699" s="93" t="s">
        <v>6935</v>
      </c>
      <c r="B43699" t="s">
        <v>21783</v>
      </c>
      <c r="C43699">
        <v>88386</v>
      </c>
      <c r="D43699" s="93" t="s">
        <v>25632</v>
      </c>
      <c r="E43699" s="93" t="s">
        <v>14</v>
      </c>
    </row>
    <row r="43700" spans="1:5" x14ac:dyDescent="0.25">
      <c r="A43700" s="93" t="s">
        <v>6935</v>
      </c>
      <c r="B43700" t="s">
        <v>21783</v>
      </c>
      <c r="C43700">
        <v>88392</v>
      </c>
      <c r="D43700" s="93" t="s">
        <v>30146</v>
      </c>
      <c r="E43700" s="93" t="s">
        <v>14</v>
      </c>
    </row>
    <row r="43701" spans="1:5" x14ac:dyDescent="0.25">
      <c r="A43701" s="93" t="s">
        <v>6936</v>
      </c>
      <c r="D43701" s="93" t="s">
        <v>14</v>
      </c>
      <c r="E43701" s="93" t="s">
        <v>36684</v>
      </c>
    </row>
    <row r="43702" spans="1:5" x14ac:dyDescent="0.25">
      <c r="A43702" s="93" t="s">
        <v>6936</v>
      </c>
      <c r="B43702" t="s">
        <v>21791</v>
      </c>
      <c r="C43702">
        <v>370</v>
      </c>
      <c r="D43702" s="93" t="s">
        <v>24203</v>
      </c>
      <c r="E43702" s="93" t="s">
        <v>14</v>
      </c>
    </row>
    <row r="43703" spans="1:5" x14ac:dyDescent="0.25">
      <c r="A43703" s="93" t="s">
        <v>6936</v>
      </c>
      <c r="B43703" t="s">
        <v>21791</v>
      </c>
      <c r="C43703">
        <v>1379</v>
      </c>
      <c r="D43703" s="93" t="s">
        <v>30147</v>
      </c>
      <c r="E43703" s="93" t="s">
        <v>14</v>
      </c>
    </row>
    <row r="43704" spans="1:5" x14ac:dyDescent="0.25">
      <c r="A43704" s="93" t="s">
        <v>6936</v>
      </c>
      <c r="B43704" t="s">
        <v>21783</v>
      </c>
      <c r="C43704">
        <v>88316</v>
      </c>
      <c r="D43704" s="93" t="s">
        <v>26071</v>
      </c>
      <c r="E43704" s="93" t="s">
        <v>14</v>
      </c>
    </row>
    <row r="43705" spans="1:5" x14ac:dyDescent="0.25">
      <c r="A43705" s="93" t="s">
        <v>6936</v>
      </c>
      <c r="B43705" t="s">
        <v>21783</v>
      </c>
      <c r="C43705">
        <v>88377</v>
      </c>
      <c r="D43705" s="93" t="s">
        <v>30148</v>
      </c>
      <c r="E43705" s="93" t="s">
        <v>14</v>
      </c>
    </row>
    <row r="43706" spans="1:5" x14ac:dyDescent="0.25">
      <c r="A43706" s="93" t="s">
        <v>6936</v>
      </c>
      <c r="B43706" t="s">
        <v>21783</v>
      </c>
      <c r="C43706">
        <v>88393</v>
      </c>
      <c r="D43706" s="93" t="s">
        <v>22840</v>
      </c>
      <c r="E43706" s="93" t="s">
        <v>14</v>
      </c>
    </row>
    <row r="43707" spans="1:5" x14ac:dyDescent="0.25">
      <c r="A43707" s="93" t="s">
        <v>6936</v>
      </c>
      <c r="B43707" t="s">
        <v>21783</v>
      </c>
      <c r="C43707">
        <v>88398</v>
      </c>
      <c r="D43707" s="93" t="s">
        <v>30149</v>
      </c>
      <c r="E43707" s="93" t="s">
        <v>14</v>
      </c>
    </row>
    <row r="43708" spans="1:5" x14ac:dyDescent="0.25">
      <c r="A43708" s="93" t="s">
        <v>6937</v>
      </c>
      <c r="D43708" s="93" t="s">
        <v>14</v>
      </c>
      <c r="E43708" s="93" t="s">
        <v>36685</v>
      </c>
    </row>
    <row r="43709" spans="1:5" x14ac:dyDescent="0.25">
      <c r="A43709" s="93" t="s">
        <v>6937</v>
      </c>
      <c r="B43709" t="s">
        <v>21791</v>
      </c>
      <c r="C43709">
        <v>370</v>
      </c>
      <c r="D43709" s="93" t="s">
        <v>23971</v>
      </c>
      <c r="E43709" s="93" t="s">
        <v>14</v>
      </c>
    </row>
    <row r="43710" spans="1:5" x14ac:dyDescent="0.25">
      <c r="A43710" s="93" t="s">
        <v>6937</v>
      </c>
      <c r="B43710" t="s">
        <v>21791</v>
      </c>
      <c r="C43710">
        <v>1379</v>
      </c>
      <c r="D43710" s="93" t="s">
        <v>30150</v>
      </c>
      <c r="E43710" s="93" t="s">
        <v>14</v>
      </c>
    </row>
    <row r="43711" spans="1:5" x14ac:dyDescent="0.25">
      <c r="A43711" s="93" t="s">
        <v>6937</v>
      </c>
      <c r="B43711" t="s">
        <v>21783</v>
      </c>
      <c r="C43711">
        <v>88377</v>
      </c>
      <c r="D43711" s="93" t="s">
        <v>30151</v>
      </c>
      <c r="E43711" s="93" t="s">
        <v>14</v>
      </c>
    </row>
    <row r="43712" spans="1:5" x14ac:dyDescent="0.25">
      <c r="A43712" s="93" t="s">
        <v>6937</v>
      </c>
      <c r="B43712" t="s">
        <v>21783</v>
      </c>
      <c r="C43712">
        <v>88399</v>
      </c>
      <c r="D43712" s="93" t="s">
        <v>23198</v>
      </c>
      <c r="E43712" s="93" t="s">
        <v>14</v>
      </c>
    </row>
    <row r="43713" spans="1:5" x14ac:dyDescent="0.25">
      <c r="A43713" s="93" t="s">
        <v>6937</v>
      </c>
      <c r="B43713" t="s">
        <v>21783</v>
      </c>
      <c r="C43713">
        <v>88404</v>
      </c>
      <c r="D43713" s="93" t="s">
        <v>30152</v>
      </c>
      <c r="E43713" s="93" t="s">
        <v>14</v>
      </c>
    </row>
    <row r="43714" spans="1:5" x14ac:dyDescent="0.25">
      <c r="A43714" s="93" t="s">
        <v>6938</v>
      </c>
      <c r="D43714" s="93" t="s">
        <v>14</v>
      </c>
      <c r="E43714" s="93" t="s">
        <v>36686</v>
      </c>
    </row>
    <row r="43715" spans="1:5" x14ac:dyDescent="0.25">
      <c r="A43715" s="93" t="s">
        <v>6938</v>
      </c>
      <c r="B43715" t="s">
        <v>21791</v>
      </c>
      <c r="C43715">
        <v>370</v>
      </c>
      <c r="D43715" s="93" t="s">
        <v>25525</v>
      </c>
      <c r="E43715" s="93" t="s">
        <v>14</v>
      </c>
    </row>
    <row r="43716" spans="1:5" x14ac:dyDescent="0.25">
      <c r="A43716" s="93" t="s">
        <v>6938</v>
      </c>
      <c r="B43716" t="s">
        <v>21791</v>
      </c>
      <c r="C43716">
        <v>1379</v>
      </c>
      <c r="D43716" s="93" t="s">
        <v>30153</v>
      </c>
      <c r="E43716" s="93" t="s">
        <v>14</v>
      </c>
    </row>
    <row r="43717" spans="1:5" x14ac:dyDescent="0.25">
      <c r="A43717" s="93" t="s">
        <v>6938</v>
      </c>
      <c r="B43717" t="s">
        <v>21783</v>
      </c>
      <c r="C43717">
        <v>88377</v>
      </c>
      <c r="D43717" s="93" t="s">
        <v>30154</v>
      </c>
      <c r="E43717" s="93" t="s">
        <v>14</v>
      </c>
    </row>
    <row r="43718" spans="1:5" x14ac:dyDescent="0.25">
      <c r="A43718" s="93" t="s">
        <v>6938</v>
      </c>
      <c r="B43718" t="s">
        <v>21783</v>
      </c>
      <c r="C43718">
        <v>88386</v>
      </c>
      <c r="D43718" s="93" t="s">
        <v>26157</v>
      </c>
      <c r="E43718" s="93" t="s">
        <v>14</v>
      </c>
    </row>
    <row r="43719" spans="1:5" x14ac:dyDescent="0.25">
      <c r="A43719" s="93" t="s">
        <v>6938</v>
      </c>
      <c r="B43719" t="s">
        <v>21783</v>
      </c>
      <c r="C43719">
        <v>88392</v>
      </c>
      <c r="D43719" s="93" t="s">
        <v>30155</v>
      </c>
      <c r="E43719" s="93" t="s">
        <v>14</v>
      </c>
    </row>
    <row r="43720" spans="1:5" x14ac:dyDescent="0.25">
      <c r="A43720" s="93" t="s">
        <v>6939</v>
      </c>
      <c r="D43720" s="93" t="s">
        <v>14</v>
      </c>
      <c r="E43720" s="93" t="s">
        <v>36687</v>
      </c>
    </row>
    <row r="43721" spans="1:5" x14ac:dyDescent="0.25">
      <c r="A43721" s="93" t="s">
        <v>6939</v>
      </c>
      <c r="B43721" t="s">
        <v>21791</v>
      </c>
      <c r="C43721">
        <v>370</v>
      </c>
      <c r="D43721" s="93" t="s">
        <v>29788</v>
      </c>
      <c r="E43721" s="93" t="s">
        <v>14</v>
      </c>
    </row>
    <row r="43722" spans="1:5" x14ac:dyDescent="0.25">
      <c r="A43722" s="93" t="s">
        <v>6939</v>
      </c>
      <c r="B43722" t="s">
        <v>21791</v>
      </c>
      <c r="C43722">
        <v>1379</v>
      </c>
      <c r="D43722" s="93" t="s">
        <v>30156</v>
      </c>
      <c r="E43722" s="93" t="s">
        <v>14</v>
      </c>
    </row>
    <row r="43723" spans="1:5" x14ac:dyDescent="0.25">
      <c r="A43723" s="93" t="s">
        <v>6939</v>
      </c>
      <c r="B43723" t="s">
        <v>21783</v>
      </c>
      <c r="C43723">
        <v>88316</v>
      </c>
      <c r="D43723" s="93" t="s">
        <v>26396</v>
      </c>
      <c r="E43723" s="93" t="s">
        <v>14</v>
      </c>
    </row>
    <row r="43724" spans="1:5" x14ac:dyDescent="0.25">
      <c r="A43724" s="93" t="s">
        <v>6939</v>
      </c>
      <c r="B43724" t="s">
        <v>21783</v>
      </c>
      <c r="C43724">
        <v>88377</v>
      </c>
      <c r="D43724" s="93" t="s">
        <v>28233</v>
      </c>
      <c r="E43724" s="93" t="s">
        <v>14</v>
      </c>
    </row>
    <row r="43725" spans="1:5" x14ac:dyDescent="0.25">
      <c r="A43725" s="93" t="s">
        <v>6939</v>
      </c>
      <c r="B43725" t="s">
        <v>21783</v>
      </c>
      <c r="C43725">
        <v>88393</v>
      </c>
      <c r="D43725" s="93" t="s">
        <v>22840</v>
      </c>
      <c r="E43725" s="93" t="s">
        <v>14</v>
      </c>
    </row>
    <row r="43726" spans="1:5" x14ac:dyDescent="0.25">
      <c r="A43726" s="93" t="s">
        <v>6939</v>
      </c>
      <c r="B43726" t="s">
        <v>21783</v>
      </c>
      <c r="C43726">
        <v>88398</v>
      </c>
      <c r="D43726" s="93" t="s">
        <v>30157</v>
      </c>
      <c r="E43726" s="93" t="s">
        <v>14</v>
      </c>
    </row>
    <row r="43727" spans="1:5" x14ac:dyDescent="0.25">
      <c r="A43727" s="93" t="s">
        <v>6940</v>
      </c>
      <c r="D43727" s="93" t="s">
        <v>14</v>
      </c>
      <c r="E43727" s="93" t="s">
        <v>36688</v>
      </c>
    </row>
    <row r="43728" spans="1:5" x14ac:dyDescent="0.25">
      <c r="A43728" s="93" t="s">
        <v>6940</v>
      </c>
      <c r="B43728" t="s">
        <v>21791</v>
      </c>
      <c r="C43728">
        <v>370</v>
      </c>
      <c r="D43728" s="93" t="s">
        <v>25764</v>
      </c>
      <c r="E43728" s="93" t="s">
        <v>14</v>
      </c>
    </row>
    <row r="43729" spans="1:5" x14ac:dyDescent="0.25">
      <c r="A43729" s="93" t="s">
        <v>6940</v>
      </c>
      <c r="B43729" t="s">
        <v>21791</v>
      </c>
      <c r="C43729">
        <v>1379</v>
      </c>
      <c r="D43729" s="93" t="s">
        <v>30158</v>
      </c>
      <c r="E43729" s="93" t="s">
        <v>14</v>
      </c>
    </row>
    <row r="43730" spans="1:5" x14ac:dyDescent="0.25">
      <c r="A43730" s="93" t="s">
        <v>6940</v>
      </c>
      <c r="B43730" t="s">
        <v>21783</v>
      </c>
      <c r="C43730">
        <v>88377</v>
      </c>
      <c r="D43730" s="93" t="s">
        <v>30159</v>
      </c>
      <c r="E43730" s="93" t="s">
        <v>14</v>
      </c>
    </row>
    <row r="43731" spans="1:5" x14ac:dyDescent="0.25">
      <c r="A43731" s="93" t="s">
        <v>6940</v>
      </c>
      <c r="B43731" t="s">
        <v>21783</v>
      </c>
      <c r="C43731">
        <v>88399</v>
      </c>
      <c r="D43731" s="93" t="s">
        <v>27331</v>
      </c>
      <c r="E43731" s="93" t="s">
        <v>14</v>
      </c>
    </row>
    <row r="43732" spans="1:5" x14ac:dyDescent="0.25">
      <c r="A43732" s="93" t="s">
        <v>6940</v>
      </c>
      <c r="B43732" t="s">
        <v>21783</v>
      </c>
      <c r="C43732">
        <v>88404</v>
      </c>
      <c r="D43732" s="93" t="s">
        <v>30160</v>
      </c>
      <c r="E43732" s="93" t="s">
        <v>14</v>
      </c>
    </row>
    <row r="43733" spans="1:5" x14ac:dyDescent="0.25">
      <c r="A43733" s="93" t="s">
        <v>6941</v>
      </c>
      <c r="D43733" s="93" t="s">
        <v>14</v>
      </c>
      <c r="E43733" s="93" t="s">
        <v>36689</v>
      </c>
    </row>
    <row r="43734" spans="1:5" x14ac:dyDescent="0.25">
      <c r="A43734" s="93" t="s">
        <v>6941</v>
      </c>
      <c r="B43734" t="s">
        <v>21791</v>
      </c>
      <c r="C43734">
        <v>370</v>
      </c>
      <c r="D43734" s="93" t="s">
        <v>30161</v>
      </c>
      <c r="E43734" s="93" t="s">
        <v>14</v>
      </c>
    </row>
    <row r="43735" spans="1:5" x14ac:dyDescent="0.25">
      <c r="A43735" s="93" t="s">
        <v>6941</v>
      </c>
      <c r="B43735" t="s">
        <v>21791</v>
      </c>
      <c r="C43735">
        <v>1379</v>
      </c>
      <c r="D43735" s="93" t="s">
        <v>30162</v>
      </c>
      <c r="E43735" s="93" t="s">
        <v>14</v>
      </c>
    </row>
    <row r="43736" spans="1:5" x14ac:dyDescent="0.25">
      <c r="A43736" s="93" t="s">
        <v>6941</v>
      </c>
      <c r="B43736" t="s">
        <v>21783</v>
      </c>
      <c r="C43736">
        <v>88377</v>
      </c>
      <c r="D43736" s="93" t="s">
        <v>30163</v>
      </c>
      <c r="E43736" s="93" t="s">
        <v>14</v>
      </c>
    </row>
    <row r="43737" spans="1:5" x14ac:dyDescent="0.25">
      <c r="A43737" s="93" t="s">
        <v>6941</v>
      </c>
      <c r="B43737" t="s">
        <v>21783</v>
      </c>
      <c r="C43737">
        <v>88386</v>
      </c>
      <c r="D43737" s="93" t="s">
        <v>25632</v>
      </c>
      <c r="E43737" s="93" t="s">
        <v>14</v>
      </c>
    </row>
    <row r="43738" spans="1:5" x14ac:dyDescent="0.25">
      <c r="A43738" s="93" t="s">
        <v>6941</v>
      </c>
      <c r="B43738" t="s">
        <v>21783</v>
      </c>
      <c r="C43738">
        <v>88392</v>
      </c>
      <c r="D43738" s="93" t="s">
        <v>30164</v>
      </c>
      <c r="E43738" s="93" t="s">
        <v>14</v>
      </c>
    </row>
    <row r="43739" spans="1:5" x14ac:dyDescent="0.25">
      <c r="A43739" s="93" t="s">
        <v>6942</v>
      </c>
      <c r="D43739" s="93" t="s">
        <v>14</v>
      </c>
      <c r="E43739" s="93" t="s">
        <v>36690</v>
      </c>
    </row>
    <row r="43740" spans="1:5" x14ac:dyDescent="0.25">
      <c r="A43740" s="93" t="s">
        <v>6942</v>
      </c>
      <c r="B43740" t="s">
        <v>21791</v>
      </c>
      <c r="C43740">
        <v>370</v>
      </c>
      <c r="D43740" s="93" t="s">
        <v>25513</v>
      </c>
      <c r="E43740" s="93" t="s">
        <v>14</v>
      </c>
    </row>
    <row r="43741" spans="1:5" x14ac:dyDescent="0.25">
      <c r="A43741" s="93" t="s">
        <v>6942</v>
      </c>
      <c r="B43741" t="s">
        <v>21791</v>
      </c>
      <c r="C43741">
        <v>1379</v>
      </c>
      <c r="D43741" s="93" t="s">
        <v>30165</v>
      </c>
      <c r="E43741" s="93" t="s">
        <v>14</v>
      </c>
    </row>
    <row r="43742" spans="1:5" x14ac:dyDescent="0.25">
      <c r="A43742" s="93" t="s">
        <v>6942</v>
      </c>
      <c r="B43742" t="s">
        <v>21783</v>
      </c>
      <c r="C43742">
        <v>88316</v>
      </c>
      <c r="D43742" s="93" t="s">
        <v>26071</v>
      </c>
      <c r="E43742" s="93" t="s">
        <v>14</v>
      </c>
    </row>
    <row r="43743" spans="1:5" x14ac:dyDescent="0.25">
      <c r="A43743" s="93" t="s">
        <v>6942</v>
      </c>
      <c r="B43743" t="s">
        <v>21783</v>
      </c>
      <c r="C43743">
        <v>88377</v>
      </c>
      <c r="D43743" s="93" t="s">
        <v>30046</v>
      </c>
      <c r="E43743" s="93" t="s">
        <v>14</v>
      </c>
    </row>
    <row r="43744" spans="1:5" x14ac:dyDescent="0.25">
      <c r="A43744" s="93" t="s">
        <v>6942</v>
      </c>
      <c r="B43744" t="s">
        <v>21783</v>
      </c>
      <c r="C43744">
        <v>88393</v>
      </c>
      <c r="D43744" s="93" t="s">
        <v>22840</v>
      </c>
      <c r="E43744" s="93" t="s">
        <v>14</v>
      </c>
    </row>
    <row r="43745" spans="1:5" x14ac:dyDescent="0.25">
      <c r="A43745" s="93" t="s">
        <v>6942</v>
      </c>
      <c r="B43745" t="s">
        <v>21783</v>
      </c>
      <c r="C43745">
        <v>88398</v>
      </c>
      <c r="D43745" s="93" t="s">
        <v>30105</v>
      </c>
      <c r="E43745" s="93" t="s">
        <v>14</v>
      </c>
    </row>
    <row r="43746" spans="1:5" x14ac:dyDescent="0.25">
      <c r="A43746" s="93" t="s">
        <v>6943</v>
      </c>
      <c r="D43746" s="93" t="s">
        <v>14</v>
      </c>
      <c r="E43746" s="93" t="s">
        <v>36691</v>
      </c>
    </row>
    <row r="43747" spans="1:5" x14ac:dyDescent="0.25">
      <c r="A43747" s="93" t="s">
        <v>6943</v>
      </c>
      <c r="B43747" t="s">
        <v>21791</v>
      </c>
      <c r="C43747">
        <v>370</v>
      </c>
      <c r="D43747" s="93" t="s">
        <v>27186</v>
      </c>
      <c r="E43747" s="93" t="s">
        <v>14</v>
      </c>
    </row>
    <row r="43748" spans="1:5" x14ac:dyDescent="0.25">
      <c r="A43748" s="93" t="s">
        <v>6943</v>
      </c>
      <c r="B43748" t="s">
        <v>21791</v>
      </c>
      <c r="C43748">
        <v>1379</v>
      </c>
      <c r="D43748" s="93" t="s">
        <v>30166</v>
      </c>
      <c r="E43748" s="93" t="s">
        <v>14</v>
      </c>
    </row>
    <row r="43749" spans="1:5" x14ac:dyDescent="0.25">
      <c r="A43749" s="93" t="s">
        <v>6943</v>
      </c>
      <c r="B43749" t="s">
        <v>21783</v>
      </c>
      <c r="C43749">
        <v>88377</v>
      </c>
      <c r="D43749" s="93" t="s">
        <v>30167</v>
      </c>
      <c r="E43749" s="93" t="s">
        <v>14</v>
      </c>
    </row>
    <row r="43750" spans="1:5" x14ac:dyDescent="0.25">
      <c r="A43750" s="93" t="s">
        <v>6943</v>
      </c>
      <c r="B43750" t="s">
        <v>21783</v>
      </c>
      <c r="C43750">
        <v>88399</v>
      </c>
      <c r="D43750" s="93" t="s">
        <v>24251</v>
      </c>
      <c r="E43750" s="93" t="s">
        <v>14</v>
      </c>
    </row>
    <row r="43751" spans="1:5" x14ac:dyDescent="0.25">
      <c r="A43751" s="93" t="s">
        <v>6943</v>
      </c>
      <c r="B43751" t="s">
        <v>21783</v>
      </c>
      <c r="C43751">
        <v>88404</v>
      </c>
      <c r="D43751" s="93" t="s">
        <v>30168</v>
      </c>
      <c r="E43751" s="93" t="s">
        <v>14</v>
      </c>
    </row>
    <row r="43752" spans="1:5" x14ac:dyDescent="0.25">
      <c r="A43752" s="93" t="s">
        <v>6944</v>
      </c>
      <c r="D43752" s="93" t="s">
        <v>14</v>
      </c>
      <c r="E43752" s="93" t="s">
        <v>36692</v>
      </c>
    </row>
    <row r="43753" spans="1:5" x14ac:dyDescent="0.25">
      <c r="A43753" s="93" t="s">
        <v>6944</v>
      </c>
      <c r="B43753" t="s">
        <v>21791</v>
      </c>
      <c r="C43753">
        <v>370</v>
      </c>
      <c r="D43753" s="93" t="s">
        <v>23137</v>
      </c>
      <c r="E43753" s="93" t="s">
        <v>14</v>
      </c>
    </row>
    <row r="43754" spans="1:5" x14ac:dyDescent="0.25">
      <c r="A43754" s="93" t="s">
        <v>6944</v>
      </c>
      <c r="B43754" t="s">
        <v>21791</v>
      </c>
      <c r="C43754">
        <v>1379</v>
      </c>
      <c r="D43754" s="93" t="s">
        <v>30169</v>
      </c>
      <c r="E43754" s="93" t="s">
        <v>14</v>
      </c>
    </row>
    <row r="43755" spans="1:5" x14ac:dyDescent="0.25">
      <c r="A43755" s="93" t="s">
        <v>6944</v>
      </c>
      <c r="B43755" t="s">
        <v>21783</v>
      </c>
      <c r="C43755">
        <v>88316</v>
      </c>
      <c r="D43755" s="93" t="s">
        <v>26071</v>
      </c>
      <c r="E43755" s="93" t="s">
        <v>14</v>
      </c>
    </row>
    <row r="43756" spans="1:5" x14ac:dyDescent="0.25">
      <c r="A43756" s="93" t="s">
        <v>6944</v>
      </c>
      <c r="B43756" t="s">
        <v>21783</v>
      </c>
      <c r="C43756">
        <v>88377</v>
      </c>
      <c r="D43756" s="93" t="s">
        <v>25964</v>
      </c>
      <c r="E43756" s="93" t="s">
        <v>14</v>
      </c>
    </row>
    <row r="43757" spans="1:5" x14ac:dyDescent="0.25">
      <c r="A43757" s="93" t="s">
        <v>6944</v>
      </c>
      <c r="B43757" t="s">
        <v>21783</v>
      </c>
      <c r="C43757">
        <v>88393</v>
      </c>
      <c r="D43757" s="93" t="s">
        <v>30170</v>
      </c>
      <c r="E43757" s="93" t="s">
        <v>14</v>
      </c>
    </row>
    <row r="43758" spans="1:5" x14ac:dyDescent="0.25">
      <c r="A43758" s="93" t="s">
        <v>6944</v>
      </c>
      <c r="B43758" t="s">
        <v>21783</v>
      </c>
      <c r="C43758">
        <v>88398</v>
      </c>
      <c r="D43758" s="93" t="s">
        <v>30171</v>
      </c>
      <c r="E43758" s="93" t="s">
        <v>14</v>
      </c>
    </row>
    <row r="43759" spans="1:5" x14ac:dyDescent="0.25">
      <c r="A43759" s="93" t="s">
        <v>6945</v>
      </c>
      <c r="D43759" s="93" t="s">
        <v>14</v>
      </c>
      <c r="E43759" s="93" t="s">
        <v>36693</v>
      </c>
    </row>
    <row r="43760" spans="1:5" x14ac:dyDescent="0.25">
      <c r="A43760" s="93" t="s">
        <v>6945</v>
      </c>
      <c r="B43760" t="s">
        <v>21791</v>
      </c>
      <c r="C43760">
        <v>367</v>
      </c>
      <c r="D43760" s="93" t="s">
        <v>24190</v>
      </c>
      <c r="E43760" s="93" t="s">
        <v>14</v>
      </c>
    </row>
    <row r="43761" spans="1:5" x14ac:dyDescent="0.25">
      <c r="A43761" s="93" t="s">
        <v>6945</v>
      </c>
      <c r="B43761" t="s">
        <v>21791</v>
      </c>
      <c r="C43761">
        <v>1379</v>
      </c>
      <c r="D43761" s="93" t="s">
        <v>30172</v>
      </c>
      <c r="E43761" s="93" t="s">
        <v>14</v>
      </c>
    </row>
    <row r="43762" spans="1:5" x14ac:dyDescent="0.25">
      <c r="A43762" s="93" t="s">
        <v>6945</v>
      </c>
      <c r="B43762" t="s">
        <v>21783</v>
      </c>
      <c r="C43762">
        <v>88377</v>
      </c>
      <c r="D43762" s="93" t="s">
        <v>30173</v>
      </c>
      <c r="E43762" s="93" t="s">
        <v>14</v>
      </c>
    </row>
    <row r="43763" spans="1:5" x14ac:dyDescent="0.25">
      <c r="A43763" s="93" t="s">
        <v>6945</v>
      </c>
      <c r="B43763" t="s">
        <v>21783</v>
      </c>
      <c r="C43763">
        <v>88386</v>
      </c>
      <c r="D43763" s="93" t="s">
        <v>22914</v>
      </c>
      <c r="E43763" s="93" t="s">
        <v>14</v>
      </c>
    </row>
    <row r="43764" spans="1:5" x14ac:dyDescent="0.25">
      <c r="A43764" s="93" t="s">
        <v>6945</v>
      </c>
      <c r="B43764" t="s">
        <v>21783</v>
      </c>
      <c r="C43764">
        <v>88392</v>
      </c>
      <c r="D43764" s="93" t="s">
        <v>29950</v>
      </c>
      <c r="E43764" s="93" t="s">
        <v>14</v>
      </c>
    </row>
    <row r="43765" spans="1:5" x14ac:dyDescent="0.25">
      <c r="A43765" s="93" t="s">
        <v>6946</v>
      </c>
      <c r="D43765" s="93" t="s">
        <v>14</v>
      </c>
      <c r="E43765" s="93" t="s">
        <v>36694</v>
      </c>
    </row>
    <row r="43766" spans="1:5" x14ac:dyDescent="0.25">
      <c r="A43766" s="93" t="s">
        <v>6946</v>
      </c>
      <c r="B43766" t="s">
        <v>21791</v>
      </c>
      <c r="C43766">
        <v>367</v>
      </c>
      <c r="D43766" s="93" t="s">
        <v>22323</v>
      </c>
      <c r="E43766" s="93" t="s">
        <v>14</v>
      </c>
    </row>
    <row r="43767" spans="1:5" x14ac:dyDescent="0.25">
      <c r="A43767" s="93" t="s">
        <v>6946</v>
      </c>
      <c r="B43767" t="s">
        <v>21791</v>
      </c>
      <c r="C43767">
        <v>1379</v>
      </c>
      <c r="D43767" s="93" t="s">
        <v>30174</v>
      </c>
      <c r="E43767" s="93" t="s">
        <v>14</v>
      </c>
    </row>
    <row r="43768" spans="1:5" x14ac:dyDescent="0.25">
      <c r="A43768" s="93" t="s">
        <v>6946</v>
      </c>
      <c r="B43768" t="s">
        <v>21783</v>
      </c>
      <c r="C43768">
        <v>88316</v>
      </c>
      <c r="D43768" s="93" t="s">
        <v>22908</v>
      </c>
      <c r="E43768" s="93" t="s">
        <v>14</v>
      </c>
    </row>
    <row r="43769" spans="1:5" x14ac:dyDescent="0.25">
      <c r="A43769" s="93" t="s">
        <v>6946</v>
      </c>
      <c r="B43769" t="s">
        <v>21783</v>
      </c>
      <c r="C43769">
        <v>88377</v>
      </c>
      <c r="D43769" s="93" t="s">
        <v>28456</v>
      </c>
      <c r="E43769" s="93" t="s">
        <v>14</v>
      </c>
    </row>
    <row r="43770" spans="1:5" x14ac:dyDescent="0.25">
      <c r="A43770" s="93" t="s">
        <v>6946</v>
      </c>
      <c r="B43770" t="s">
        <v>21783</v>
      </c>
      <c r="C43770">
        <v>88393</v>
      </c>
      <c r="D43770" s="93" t="s">
        <v>30170</v>
      </c>
      <c r="E43770" s="93" t="s">
        <v>14</v>
      </c>
    </row>
    <row r="43771" spans="1:5" x14ac:dyDescent="0.25">
      <c r="A43771" s="93" t="s">
        <v>6946</v>
      </c>
      <c r="B43771" t="s">
        <v>21783</v>
      </c>
      <c r="C43771">
        <v>88398</v>
      </c>
      <c r="D43771" s="93" t="s">
        <v>23124</v>
      </c>
      <c r="E43771" s="93" t="s">
        <v>14</v>
      </c>
    </row>
    <row r="43772" spans="1:5" x14ac:dyDescent="0.25">
      <c r="A43772" s="93" t="s">
        <v>6947</v>
      </c>
      <c r="D43772" s="93" t="s">
        <v>14</v>
      </c>
      <c r="E43772" s="93" t="s">
        <v>36695</v>
      </c>
    </row>
    <row r="43773" spans="1:5" x14ac:dyDescent="0.25">
      <c r="A43773" s="93" t="s">
        <v>6947</v>
      </c>
      <c r="B43773" t="s">
        <v>21791</v>
      </c>
      <c r="C43773">
        <v>367</v>
      </c>
      <c r="D43773" s="93" t="s">
        <v>22946</v>
      </c>
      <c r="E43773" s="93" t="s">
        <v>14</v>
      </c>
    </row>
    <row r="43774" spans="1:5" x14ac:dyDescent="0.25">
      <c r="A43774" s="93" t="s">
        <v>6947</v>
      </c>
      <c r="B43774" t="s">
        <v>21791</v>
      </c>
      <c r="C43774">
        <v>1379</v>
      </c>
      <c r="D43774" s="93" t="s">
        <v>30175</v>
      </c>
      <c r="E43774" s="93" t="s">
        <v>14</v>
      </c>
    </row>
    <row r="43775" spans="1:5" x14ac:dyDescent="0.25">
      <c r="A43775" s="93" t="s">
        <v>6947</v>
      </c>
      <c r="B43775" t="s">
        <v>21783</v>
      </c>
      <c r="C43775">
        <v>88377</v>
      </c>
      <c r="D43775" s="93" t="s">
        <v>30176</v>
      </c>
      <c r="E43775" s="93" t="s">
        <v>14</v>
      </c>
    </row>
    <row r="43776" spans="1:5" x14ac:dyDescent="0.25">
      <c r="A43776" s="93" t="s">
        <v>6947</v>
      </c>
      <c r="B43776" t="s">
        <v>21783</v>
      </c>
      <c r="C43776">
        <v>88399</v>
      </c>
      <c r="D43776" s="93" t="s">
        <v>23697</v>
      </c>
      <c r="E43776" s="93" t="s">
        <v>14</v>
      </c>
    </row>
    <row r="43777" spans="1:5" x14ac:dyDescent="0.25">
      <c r="A43777" s="93" t="s">
        <v>6947</v>
      </c>
      <c r="B43777" t="s">
        <v>21783</v>
      </c>
      <c r="C43777">
        <v>88404</v>
      </c>
      <c r="D43777" s="93" t="s">
        <v>30177</v>
      </c>
      <c r="E43777" s="93" t="s">
        <v>14</v>
      </c>
    </row>
    <row r="43778" spans="1:5" x14ac:dyDescent="0.25">
      <c r="A43778" s="93" t="s">
        <v>6948</v>
      </c>
      <c r="D43778" s="93" t="s">
        <v>14</v>
      </c>
      <c r="E43778" s="93" t="s">
        <v>36696</v>
      </c>
    </row>
    <row r="43779" spans="1:5" x14ac:dyDescent="0.25">
      <c r="A43779" s="93" t="s">
        <v>6948</v>
      </c>
      <c r="B43779" t="s">
        <v>21791</v>
      </c>
      <c r="C43779">
        <v>367</v>
      </c>
      <c r="D43779" s="93" t="s">
        <v>22946</v>
      </c>
      <c r="E43779" s="93" t="s">
        <v>14</v>
      </c>
    </row>
    <row r="43780" spans="1:5" x14ac:dyDescent="0.25">
      <c r="A43780" s="93" t="s">
        <v>6948</v>
      </c>
      <c r="B43780" t="s">
        <v>21791</v>
      </c>
      <c r="C43780">
        <v>1379</v>
      </c>
      <c r="D43780" s="93" t="s">
        <v>30178</v>
      </c>
      <c r="E43780" s="93" t="s">
        <v>14</v>
      </c>
    </row>
    <row r="43781" spans="1:5" x14ac:dyDescent="0.25">
      <c r="A43781" s="93" t="s">
        <v>6948</v>
      </c>
      <c r="B43781" t="s">
        <v>21783</v>
      </c>
      <c r="C43781">
        <v>88377</v>
      </c>
      <c r="D43781" s="93" t="s">
        <v>30179</v>
      </c>
      <c r="E43781" s="93" t="s">
        <v>14</v>
      </c>
    </row>
    <row r="43782" spans="1:5" x14ac:dyDescent="0.25">
      <c r="A43782" s="93" t="s">
        <v>6948</v>
      </c>
      <c r="B43782" t="s">
        <v>21783</v>
      </c>
      <c r="C43782">
        <v>88386</v>
      </c>
      <c r="D43782" s="93" t="s">
        <v>26186</v>
      </c>
      <c r="E43782" s="93" t="s">
        <v>14</v>
      </c>
    </row>
    <row r="43783" spans="1:5" x14ac:dyDescent="0.25">
      <c r="A43783" s="93" t="s">
        <v>6948</v>
      </c>
      <c r="B43783" t="s">
        <v>21783</v>
      </c>
      <c r="C43783">
        <v>88392</v>
      </c>
      <c r="D43783" s="93" t="s">
        <v>30045</v>
      </c>
      <c r="E43783" s="93" t="s">
        <v>14</v>
      </c>
    </row>
    <row r="43784" spans="1:5" x14ac:dyDescent="0.25">
      <c r="A43784" s="93" t="s">
        <v>6949</v>
      </c>
      <c r="D43784" s="93" t="s">
        <v>14</v>
      </c>
      <c r="E43784" s="93" t="s">
        <v>36697</v>
      </c>
    </row>
    <row r="43785" spans="1:5" x14ac:dyDescent="0.25">
      <c r="A43785" s="93" t="s">
        <v>6949</v>
      </c>
      <c r="B43785" t="s">
        <v>21791</v>
      </c>
      <c r="C43785">
        <v>367</v>
      </c>
      <c r="D43785" s="93" t="s">
        <v>26069</v>
      </c>
      <c r="E43785" s="93" t="s">
        <v>14</v>
      </c>
    </row>
    <row r="43786" spans="1:5" x14ac:dyDescent="0.25">
      <c r="A43786" s="93" t="s">
        <v>6949</v>
      </c>
      <c r="B43786" t="s">
        <v>21791</v>
      </c>
      <c r="C43786">
        <v>1379</v>
      </c>
      <c r="D43786" s="93" t="s">
        <v>30180</v>
      </c>
      <c r="E43786" s="93" t="s">
        <v>14</v>
      </c>
    </row>
    <row r="43787" spans="1:5" x14ac:dyDescent="0.25">
      <c r="A43787" s="93" t="s">
        <v>6949</v>
      </c>
      <c r="B43787" t="s">
        <v>21783</v>
      </c>
      <c r="C43787">
        <v>88316</v>
      </c>
      <c r="D43787" s="93" t="s">
        <v>22908</v>
      </c>
      <c r="E43787" s="93" t="s">
        <v>14</v>
      </c>
    </row>
    <row r="43788" spans="1:5" x14ac:dyDescent="0.25">
      <c r="A43788" s="93" t="s">
        <v>6949</v>
      </c>
      <c r="B43788" t="s">
        <v>21783</v>
      </c>
      <c r="C43788">
        <v>88377</v>
      </c>
      <c r="D43788" s="93" t="s">
        <v>30065</v>
      </c>
      <c r="E43788" s="93" t="s">
        <v>14</v>
      </c>
    </row>
    <row r="43789" spans="1:5" x14ac:dyDescent="0.25">
      <c r="A43789" s="93" t="s">
        <v>6949</v>
      </c>
      <c r="B43789" t="s">
        <v>21783</v>
      </c>
      <c r="C43789">
        <v>88393</v>
      </c>
      <c r="D43789" s="93" t="s">
        <v>25838</v>
      </c>
      <c r="E43789" s="93" t="s">
        <v>14</v>
      </c>
    </row>
    <row r="43790" spans="1:5" x14ac:dyDescent="0.25">
      <c r="A43790" s="93" t="s">
        <v>6949</v>
      </c>
      <c r="B43790" t="s">
        <v>21783</v>
      </c>
      <c r="C43790">
        <v>88398</v>
      </c>
      <c r="D43790" s="93" t="s">
        <v>30181</v>
      </c>
      <c r="E43790" s="93" t="s">
        <v>14</v>
      </c>
    </row>
    <row r="43791" spans="1:5" x14ac:dyDescent="0.25">
      <c r="A43791" s="93" t="s">
        <v>6950</v>
      </c>
      <c r="D43791" s="93" t="s">
        <v>14</v>
      </c>
      <c r="E43791" s="93" t="s">
        <v>36698</v>
      </c>
    </row>
    <row r="43792" spans="1:5" x14ac:dyDescent="0.25">
      <c r="A43792" s="93" t="s">
        <v>6950</v>
      </c>
      <c r="B43792" t="s">
        <v>21791</v>
      </c>
      <c r="C43792">
        <v>367</v>
      </c>
      <c r="D43792" s="93" t="s">
        <v>28276</v>
      </c>
      <c r="E43792" s="93" t="s">
        <v>14</v>
      </c>
    </row>
    <row r="43793" spans="1:5" x14ac:dyDescent="0.25">
      <c r="A43793" s="93" t="s">
        <v>6950</v>
      </c>
      <c r="B43793" t="s">
        <v>21791</v>
      </c>
      <c r="C43793">
        <v>1379</v>
      </c>
      <c r="D43793" s="93" t="s">
        <v>30182</v>
      </c>
      <c r="E43793" s="93" t="s">
        <v>14</v>
      </c>
    </row>
    <row r="43794" spans="1:5" x14ac:dyDescent="0.25">
      <c r="A43794" s="93" t="s">
        <v>6950</v>
      </c>
      <c r="B43794" t="s">
        <v>21783</v>
      </c>
      <c r="C43794">
        <v>88377</v>
      </c>
      <c r="D43794" s="93" t="s">
        <v>30183</v>
      </c>
      <c r="E43794" s="93" t="s">
        <v>14</v>
      </c>
    </row>
    <row r="43795" spans="1:5" x14ac:dyDescent="0.25">
      <c r="A43795" s="93" t="s">
        <v>6950</v>
      </c>
      <c r="B43795" t="s">
        <v>21783</v>
      </c>
      <c r="C43795">
        <v>88399</v>
      </c>
      <c r="D43795" s="93" t="s">
        <v>23218</v>
      </c>
      <c r="E43795" s="93" t="s">
        <v>14</v>
      </c>
    </row>
    <row r="43796" spans="1:5" x14ac:dyDescent="0.25">
      <c r="A43796" s="93" t="s">
        <v>6950</v>
      </c>
      <c r="B43796" t="s">
        <v>21783</v>
      </c>
      <c r="C43796">
        <v>88404</v>
      </c>
      <c r="D43796" s="93" t="s">
        <v>30184</v>
      </c>
      <c r="E43796" s="93" t="s">
        <v>14</v>
      </c>
    </row>
    <row r="43797" spans="1:5" x14ac:dyDescent="0.25">
      <c r="A43797" s="93" t="s">
        <v>6951</v>
      </c>
      <c r="D43797" s="93" t="s">
        <v>14</v>
      </c>
      <c r="E43797" s="93" t="s">
        <v>36699</v>
      </c>
    </row>
    <row r="43798" spans="1:5" x14ac:dyDescent="0.25">
      <c r="A43798" s="93" t="s">
        <v>6951</v>
      </c>
      <c r="B43798" t="s">
        <v>21791</v>
      </c>
      <c r="C43798">
        <v>367</v>
      </c>
      <c r="D43798" s="93" t="s">
        <v>22196</v>
      </c>
      <c r="E43798" s="93" t="s">
        <v>14</v>
      </c>
    </row>
    <row r="43799" spans="1:5" x14ac:dyDescent="0.25">
      <c r="A43799" s="93" t="s">
        <v>6951</v>
      </c>
      <c r="B43799" t="s">
        <v>21791</v>
      </c>
      <c r="C43799">
        <v>1379</v>
      </c>
      <c r="D43799" s="93" t="s">
        <v>30185</v>
      </c>
      <c r="E43799" s="93" t="s">
        <v>14</v>
      </c>
    </row>
    <row r="43800" spans="1:5" x14ac:dyDescent="0.25">
      <c r="A43800" s="93" t="s">
        <v>6951</v>
      </c>
      <c r="B43800" t="s">
        <v>21783</v>
      </c>
      <c r="C43800">
        <v>88377</v>
      </c>
      <c r="D43800" s="93" t="s">
        <v>30186</v>
      </c>
      <c r="E43800" s="93" t="s">
        <v>14</v>
      </c>
    </row>
    <row r="43801" spans="1:5" x14ac:dyDescent="0.25">
      <c r="A43801" s="93" t="s">
        <v>6951</v>
      </c>
      <c r="B43801" t="s">
        <v>21783</v>
      </c>
      <c r="C43801">
        <v>88386</v>
      </c>
      <c r="D43801" s="93" t="s">
        <v>27633</v>
      </c>
      <c r="E43801" s="93" t="s">
        <v>14</v>
      </c>
    </row>
    <row r="43802" spans="1:5" x14ac:dyDescent="0.25">
      <c r="A43802" s="93" t="s">
        <v>6951</v>
      </c>
      <c r="B43802" t="s">
        <v>21783</v>
      </c>
      <c r="C43802">
        <v>88392</v>
      </c>
      <c r="D43802" s="93" t="s">
        <v>30187</v>
      </c>
      <c r="E43802" s="93" t="s">
        <v>14</v>
      </c>
    </row>
    <row r="43803" spans="1:5" x14ac:dyDescent="0.25">
      <c r="A43803" s="93" t="s">
        <v>6952</v>
      </c>
      <c r="D43803" s="93" t="s">
        <v>14</v>
      </c>
      <c r="E43803" s="93" t="s">
        <v>36700</v>
      </c>
    </row>
    <row r="43804" spans="1:5" x14ac:dyDescent="0.25">
      <c r="A43804" s="93" t="s">
        <v>6952</v>
      </c>
      <c r="B43804" t="s">
        <v>21791</v>
      </c>
      <c r="C43804">
        <v>367</v>
      </c>
      <c r="D43804" s="93" t="s">
        <v>22196</v>
      </c>
      <c r="E43804" s="93" t="s">
        <v>14</v>
      </c>
    </row>
    <row r="43805" spans="1:5" x14ac:dyDescent="0.25">
      <c r="A43805" s="93" t="s">
        <v>6952</v>
      </c>
      <c r="B43805" t="s">
        <v>21791</v>
      </c>
      <c r="C43805">
        <v>1379</v>
      </c>
      <c r="D43805" s="93" t="s">
        <v>30188</v>
      </c>
      <c r="E43805" s="93" t="s">
        <v>14</v>
      </c>
    </row>
    <row r="43806" spans="1:5" x14ac:dyDescent="0.25">
      <c r="A43806" s="93" t="s">
        <v>6952</v>
      </c>
      <c r="B43806" t="s">
        <v>21783</v>
      </c>
      <c r="C43806">
        <v>88316</v>
      </c>
      <c r="D43806" s="93" t="s">
        <v>25815</v>
      </c>
      <c r="E43806" s="93" t="s">
        <v>14</v>
      </c>
    </row>
    <row r="43807" spans="1:5" x14ac:dyDescent="0.25">
      <c r="A43807" s="93" t="s">
        <v>6952</v>
      </c>
      <c r="B43807" t="s">
        <v>21783</v>
      </c>
      <c r="C43807">
        <v>88377</v>
      </c>
      <c r="D43807" s="93" t="s">
        <v>29494</v>
      </c>
      <c r="E43807" s="93" t="s">
        <v>14</v>
      </c>
    </row>
    <row r="43808" spans="1:5" x14ac:dyDescent="0.25">
      <c r="A43808" s="93" t="s">
        <v>6952</v>
      </c>
      <c r="B43808" t="s">
        <v>21783</v>
      </c>
      <c r="C43808">
        <v>88393</v>
      </c>
      <c r="D43808" s="93" t="s">
        <v>26396</v>
      </c>
      <c r="E43808" s="93" t="s">
        <v>14</v>
      </c>
    </row>
    <row r="43809" spans="1:5" x14ac:dyDescent="0.25">
      <c r="A43809" s="93" t="s">
        <v>6952</v>
      </c>
      <c r="B43809" t="s">
        <v>21783</v>
      </c>
      <c r="C43809">
        <v>88398</v>
      </c>
      <c r="D43809" s="93" t="s">
        <v>30189</v>
      </c>
      <c r="E43809" s="93" t="s">
        <v>14</v>
      </c>
    </row>
    <row r="43810" spans="1:5" x14ac:dyDescent="0.25">
      <c r="A43810" s="93" t="s">
        <v>6953</v>
      </c>
      <c r="D43810" s="93" t="s">
        <v>14</v>
      </c>
      <c r="E43810" s="93" t="s">
        <v>36701</v>
      </c>
    </row>
    <row r="43811" spans="1:5" x14ac:dyDescent="0.25">
      <c r="A43811" s="93" t="s">
        <v>6953</v>
      </c>
      <c r="B43811" t="s">
        <v>21791</v>
      </c>
      <c r="C43811">
        <v>367</v>
      </c>
      <c r="D43811" s="93" t="s">
        <v>24911</v>
      </c>
      <c r="E43811" s="93" t="s">
        <v>14</v>
      </c>
    </row>
    <row r="43812" spans="1:5" x14ac:dyDescent="0.25">
      <c r="A43812" s="93" t="s">
        <v>6953</v>
      </c>
      <c r="B43812" t="s">
        <v>21791</v>
      </c>
      <c r="C43812">
        <v>1379</v>
      </c>
      <c r="D43812" s="93" t="s">
        <v>30190</v>
      </c>
      <c r="E43812" s="93" t="s">
        <v>14</v>
      </c>
    </row>
    <row r="43813" spans="1:5" x14ac:dyDescent="0.25">
      <c r="A43813" s="93" t="s">
        <v>6953</v>
      </c>
      <c r="B43813" t="s">
        <v>21791</v>
      </c>
      <c r="C43813">
        <v>7334</v>
      </c>
      <c r="D43813" s="93" t="s">
        <v>30191</v>
      </c>
      <c r="E43813" s="93" t="s">
        <v>14</v>
      </c>
    </row>
    <row r="43814" spans="1:5" x14ac:dyDescent="0.25">
      <c r="A43814" s="93" t="s">
        <v>6953</v>
      </c>
      <c r="B43814" t="s">
        <v>21783</v>
      </c>
      <c r="C43814">
        <v>88377</v>
      </c>
      <c r="D43814" s="93" t="s">
        <v>30192</v>
      </c>
      <c r="E43814" s="93" t="s">
        <v>14</v>
      </c>
    </row>
    <row r="43815" spans="1:5" x14ac:dyDescent="0.25">
      <c r="A43815" s="93" t="s">
        <v>6953</v>
      </c>
      <c r="B43815" t="s">
        <v>21783</v>
      </c>
      <c r="C43815">
        <v>88386</v>
      </c>
      <c r="D43815" s="93" t="s">
        <v>23018</v>
      </c>
      <c r="E43815" s="93" t="s">
        <v>14</v>
      </c>
    </row>
    <row r="43816" spans="1:5" x14ac:dyDescent="0.25">
      <c r="A43816" s="93" t="s">
        <v>6953</v>
      </c>
      <c r="B43816" t="s">
        <v>21783</v>
      </c>
      <c r="C43816">
        <v>88392</v>
      </c>
      <c r="D43816" s="93" t="s">
        <v>30193</v>
      </c>
      <c r="E43816" s="93" t="s">
        <v>14</v>
      </c>
    </row>
    <row r="43817" spans="1:5" x14ac:dyDescent="0.25">
      <c r="A43817" s="93" t="s">
        <v>6954</v>
      </c>
      <c r="D43817" s="93" t="s">
        <v>14</v>
      </c>
      <c r="E43817" s="93" t="s">
        <v>36702</v>
      </c>
    </row>
    <row r="43818" spans="1:5" x14ac:dyDescent="0.25">
      <c r="A43818" s="93" t="s">
        <v>6954</v>
      </c>
      <c r="B43818" t="s">
        <v>21791</v>
      </c>
      <c r="C43818">
        <v>367</v>
      </c>
      <c r="D43818" s="93" t="s">
        <v>24911</v>
      </c>
      <c r="E43818" s="93" t="s">
        <v>14</v>
      </c>
    </row>
    <row r="43819" spans="1:5" x14ac:dyDescent="0.25">
      <c r="A43819" s="93" t="s">
        <v>6954</v>
      </c>
      <c r="B43819" t="s">
        <v>21791</v>
      </c>
      <c r="C43819">
        <v>1379</v>
      </c>
      <c r="D43819" s="93" t="s">
        <v>30194</v>
      </c>
      <c r="E43819" s="93" t="s">
        <v>14</v>
      </c>
    </row>
    <row r="43820" spans="1:5" x14ac:dyDescent="0.25">
      <c r="A43820" s="93" t="s">
        <v>6954</v>
      </c>
      <c r="B43820" t="s">
        <v>21791</v>
      </c>
      <c r="C43820">
        <v>7334</v>
      </c>
      <c r="D43820" s="93" t="s">
        <v>30195</v>
      </c>
      <c r="E43820" s="93" t="s">
        <v>14</v>
      </c>
    </row>
    <row r="43821" spans="1:5" x14ac:dyDescent="0.25">
      <c r="A43821" s="93" t="s">
        <v>6954</v>
      </c>
      <c r="B43821" t="s">
        <v>21783</v>
      </c>
      <c r="C43821">
        <v>88316</v>
      </c>
      <c r="D43821" s="93" t="s">
        <v>26071</v>
      </c>
      <c r="E43821" s="93" t="s">
        <v>14</v>
      </c>
    </row>
    <row r="43822" spans="1:5" x14ac:dyDescent="0.25">
      <c r="A43822" s="93" t="s">
        <v>6954</v>
      </c>
      <c r="B43822" t="s">
        <v>21783</v>
      </c>
      <c r="C43822">
        <v>88377</v>
      </c>
      <c r="D43822" s="93" t="s">
        <v>30079</v>
      </c>
      <c r="E43822" s="93" t="s">
        <v>14</v>
      </c>
    </row>
    <row r="43823" spans="1:5" x14ac:dyDescent="0.25">
      <c r="A43823" s="93" t="s">
        <v>6954</v>
      </c>
      <c r="B43823" t="s">
        <v>21783</v>
      </c>
      <c r="C43823">
        <v>88393</v>
      </c>
      <c r="D43823" s="93" t="s">
        <v>27990</v>
      </c>
      <c r="E43823" s="93" t="s">
        <v>14</v>
      </c>
    </row>
    <row r="43824" spans="1:5" x14ac:dyDescent="0.25">
      <c r="A43824" s="93" t="s">
        <v>6954</v>
      </c>
      <c r="B43824" t="s">
        <v>21783</v>
      </c>
      <c r="C43824">
        <v>88398</v>
      </c>
      <c r="D43824" s="93" t="s">
        <v>28955</v>
      </c>
      <c r="E43824" s="93" t="s">
        <v>14</v>
      </c>
    </row>
    <row r="43825" spans="1:5" x14ac:dyDescent="0.25">
      <c r="A43825" s="93" t="s">
        <v>6955</v>
      </c>
      <c r="D43825" s="93" t="s">
        <v>14</v>
      </c>
      <c r="E43825" s="93" t="s">
        <v>36703</v>
      </c>
    </row>
    <row r="43826" spans="1:5" x14ac:dyDescent="0.25">
      <c r="A43826" s="93" t="s">
        <v>6955</v>
      </c>
      <c r="B43826" t="s">
        <v>21791</v>
      </c>
      <c r="C43826">
        <v>367</v>
      </c>
      <c r="D43826" s="93" t="s">
        <v>30024</v>
      </c>
      <c r="E43826" s="93" t="s">
        <v>14</v>
      </c>
    </row>
    <row r="43827" spans="1:5" x14ac:dyDescent="0.25">
      <c r="A43827" s="93" t="s">
        <v>6955</v>
      </c>
      <c r="B43827" t="s">
        <v>21791</v>
      </c>
      <c r="C43827">
        <v>1379</v>
      </c>
      <c r="D43827" s="93" t="s">
        <v>30196</v>
      </c>
      <c r="E43827" s="93" t="s">
        <v>14</v>
      </c>
    </row>
    <row r="43828" spans="1:5" x14ac:dyDescent="0.25">
      <c r="A43828" s="93" t="s">
        <v>6955</v>
      </c>
      <c r="B43828" t="s">
        <v>21791</v>
      </c>
      <c r="C43828">
        <v>7334</v>
      </c>
      <c r="D43828" s="93" t="s">
        <v>30197</v>
      </c>
      <c r="E43828" s="93" t="s">
        <v>14</v>
      </c>
    </row>
    <row r="43829" spans="1:5" x14ac:dyDescent="0.25">
      <c r="A43829" s="93" t="s">
        <v>6955</v>
      </c>
      <c r="B43829" t="s">
        <v>21783</v>
      </c>
      <c r="C43829">
        <v>88377</v>
      </c>
      <c r="D43829" s="93" t="s">
        <v>30198</v>
      </c>
      <c r="E43829" s="93" t="s">
        <v>14</v>
      </c>
    </row>
    <row r="43830" spans="1:5" x14ac:dyDescent="0.25">
      <c r="A43830" s="93" t="s">
        <v>6955</v>
      </c>
      <c r="B43830" t="s">
        <v>21783</v>
      </c>
      <c r="C43830">
        <v>88399</v>
      </c>
      <c r="D43830" s="93" t="s">
        <v>27178</v>
      </c>
      <c r="E43830" s="93" t="s">
        <v>14</v>
      </c>
    </row>
    <row r="43831" spans="1:5" x14ac:dyDescent="0.25">
      <c r="A43831" s="93" t="s">
        <v>6955</v>
      </c>
      <c r="B43831" t="s">
        <v>21783</v>
      </c>
      <c r="C43831">
        <v>88404</v>
      </c>
      <c r="D43831" s="93" t="s">
        <v>28253</v>
      </c>
      <c r="E43831" s="93" t="s">
        <v>14</v>
      </c>
    </row>
    <row r="43832" spans="1:5" x14ac:dyDescent="0.25">
      <c r="A43832" s="93" t="s">
        <v>6956</v>
      </c>
      <c r="D43832" s="93" t="s">
        <v>14</v>
      </c>
      <c r="E43832" s="93" t="s">
        <v>36704</v>
      </c>
    </row>
    <row r="43833" spans="1:5" x14ac:dyDescent="0.25">
      <c r="A43833" s="93" t="s">
        <v>6956</v>
      </c>
      <c r="B43833" t="s">
        <v>21791</v>
      </c>
      <c r="C43833">
        <v>367</v>
      </c>
      <c r="D43833" s="93" t="s">
        <v>23678</v>
      </c>
      <c r="E43833" s="93" t="s">
        <v>14</v>
      </c>
    </row>
    <row r="43834" spans="1:5" x14ac:dyDescent="0.25">
      <c r="A43834" s="93" t="s">
        <v>6956</v>
      </c>
      <c r="B43834" t="s">
        <v>21791</v>
      </c>
      <c r="C43834">
        <v>1379</v>
      </c>
      <c r="D43834" s="93" t="s">
        <v>30199</v>
      </c>
      <c r="E43834" s="93" t="s">
        <v>14</v>
      </c>
    </row>
    <row r="43835" spans="1:5" x14ac:dyDescent="0.25">
      <c r="A43835" s="93" t="s">
        <v>6956</v>
      </c>
      <c r="B43835" t="s">
        <v>21791</v>
      </c>
      <c r="C43835">
        <v>7334</v>
      </c>
      <c r="D43835" s="93" t="s">
        <v>30200</v>
      </c>
      <c r="E43835" s="93" t="s">
        <v>14</v>
      </c>
    </row>
    <row r="43836" spans="1:5" x14ac:dyDescent="0.25">
      <c r="A43836" s="93" t="s">
        <v>6956</v>
      </c>
      <c r="B43836" t="s">
        <v>21783</v>
      </c>
      <c r="C43836">
        <v>88377</v>
      </c>
      <c r="D43836" s="93" t="s">
        <v>30193</v>
      </c>
      <c r="E43836" s="93" t="s">
        <v>14</v>
      </c>
    </row>
    <row r="43837" spans="1:5" x14ac:dyDescent="0.25">
      <c r="A43837" s="93" t="s">
        <v>6956</v>
      </c>
      <c r="B43837" t="s">
        <v>21783</v>
      </c>
      <c r="C43837">
        <v>88386</v>
      </c>
      <c r="D43837" s="93" t="s">
        <v>25630</v>
      </c>
      <c r="E43837" s="93" t="s">
        <v>14</v>
      </c>
    </row>
    <row r="43838" spans="1:5" x14ac:dyDescent="0.25">
      <c r="A43838" s="93" t="s">
        <v>6956</v>
      </c>
      <c r="B43838" t="s">
        <v>21783</v>
      </c>
      <c r="C43838">
        <v>88392</v>
      </c>
      <c r="D43838" s="93" t="s">
        <v>30201</v>
      </c>
      <c r="E43838" s="93" t="s">
        <v>14</v>
      </c>
    </row>
    <row r="43839" spans="1:5" x14ac:dyDescent="0.25">
      <c r="A43839" s="93" t="s">
        <v>6957</v>
      </c>
      <c r="D43839" s="93" t="s">
        <v>14</v>
      </c>
      <c r="E43839" s="93" t="s">
        <v>36705</v>
      </c>
    </row>
    <row r="43840" spans="1:5" x14ac:dyDescent="0.25">
      <c r="A43840" s="93" t="s">
        <v>6957</v>
      </c>
      <c r="B43840" t="s">
        <v>21791</v>
      </c>
      <c r="C43840">
        <v>367</v>
      </c>
      <c r="D43840" s="93" t="s">
        <v>23678</v>
      </c>
      <c r="E43840" s="93" t="s">
        <v>14</v>
      </c>
    </row>
    <row r="43841" spans="1:5" x14ac:dyDescent="0.25">
      <c r="A43841" s="93" t="s">
        <v>6957</v>
      </c>
      <c r="B43841" t="s">
        <v>21791</v>
      </c>
      <c r="C43841">
        <v>1379</v>
      </c>
      <c r="D43841" s="93" t="s">
        <v>30202</v>
      </c>
      <c r="E43841" s="93" t="s">
        <v>14</v>
      </c>
    </row>
    <row r="43842" spans="1:5" x14ac:dyDescent="0.25">
      <c r="A43842" s="93" t="s">
        <v>6957</v>
      </c>
      <c r="B43842" t="s">
        <v>21791</v>
      </c>
      <c r="C43842">
        <v>7334</v>
      </c>
      <c r="D43842" s="93" t="s">
        <v>30203</v>
      </c>
      <c r="E43842" s="93" t="s">
        <v>14</v>
      </c>
    </row>
    <row r="43843" spans="1:5" x14ac:dyDescent="0.25">
      <c r="A43843" s="93" t="s">
        <v>6957</v>
      </c>
      <c r="B43843" t="s">
        <v>21783</v>
      </c>
      <c r="C43843">
        <v>88316</v>
      </c>
      <c r="D43843" s="93" t="s">
        <v>25815</v>
      </c>
      <c r="E43843" s="93" t="s">
        <v>14</v>
      </c>
    </row>
    <row r="43844" spans="1:5" x14ac:dyDescent="0.25">
      <c r="A43844" s="93" t="s">
        <v>6957</v>
      </c>
      <c r="B43844" t="s">
        <v>21783</v>
      </c>
      <c r="C43844">
        <v>88377</v>
      </c>
      <c r="D43844" s="93" t="s">
        <v>23131</v>
      </c>
      <c r="E43844" s="93" t="s">
        <v>14</v>
      </c>
    </row>
    <row r="43845" spans="1:5" x14ac:dyDescent="0.25">
      <c r="A43845" s="93" t="s">
        <v>6957</v>
      </c>
      <c r="B43845" t="s">
        <v>21783</v>
      </c>
      <c r="C43845">
        <v>88393</v>
      </c>
      <c r="D43845" s="93" t="s">
        <v>26071</v>
      </c>
      <c r="E43845" s="93" t="s">
        <v>14</v>
      </c>
    </row>
    <row r="43846" spans="1:5" x14ac:dyDescent="0.25">
      <c r="A43846" s="93" t="s">
        <v>6957</v>
      </c>
      <c r="B43846" t="s">
        <v>21783</v>
      </c>
      <c r="C43846">
        <v>88398</v>
      </c>
      <c r="D43846" s="93" t="s">
        <v>25124</v>
      </c>
      <c r="E43846" s="93" t="s">
        <v>14</v>
      </c>
    </row>
    <row r="43847" spans="1:5" x14ac:dyDescent="0.25">
      <c r="A43847" s="93" t="s">
        <v>6958</v>
      </c>
      <c r="D43847" s="93" t="s">
        <v>14</v>
      </c>
      <c r="E43847" s="93" t="s">
        <v>36706</v>
      </c>
    </row>
    <row r="43848" spans="1:5" x14ac:dyDescent="0.25">
      <c r="A43848" s="93" t="s">
        <v>6958</v>
      </c>
      <c r="B43848" t="s">
        <v>21791</v>
      </c>
      <c r="C43848">
        <v>367</v>
      </c>
      <c r="D43848" s="93" t="s">
        <v>23159</v>
      </c>
      <c r="E43848" s="93" t="s">
        <v>14</v>
      </c>
    </row>
    <row r="43849" spans="1:5" x14ac:dyDescent="0.25">
      <c r="A43849" s="93" t="s">
        <v>6958</v>
      </c>
      <c r="B43849" t="s">
        <v>21791</v>
      </c>
      <c r="C43849">
        <v>1379</v>
      </c>
      <c r="D43849" s="93" t="s">
        <v>30204</v>
      </c>
      <c r="E43849" s="93" t="s">
        <v>14</v>
      </c>
    </row>
    <row r="43850" spans="1:5" x14ac:dyDescent="0.25">
      <c r="A43850" s="93" t="s">
        <v>6958</v>
      </c>
      <c r="B43850" t="s">
        <v>21791</v>
      </c>
      <c r="C43850">
        <v>7334</v>
      </c>
      <c r="D43850" s="93" t="s">
        <v>30205</v>
      </c>
      <c r="E43850" s="93" t="s">
        <v>14</v>
      </c>
    </row>
    <row r="43851" spans="1:5" x14ac:dyDescent="0.25">
      <c r="A43851" s="93" t="s">
        <v>6958</v>
      </c>
      <c r="B43851" t="s">
        <v>21783</v>
      </c>
      <c r="C43851">
        <v>88377</v>
      </c>
      <c r="D43851" s="93" t="s">
        <v>30206</v>
      </c>
      <c r="E43851" s="93" t="s">
        <v>14</v>
      </c>
    </row>
    <row r="43852" spans="1:5" x14ac:dyDescent="0.25">
      <c r="A43852" s="93" t="s">
        <v>6958</v>
      </c>
      <c r="B43852" t="s">
        <v>21783</v>
      </c>
      <c r="C43852">
        <v>88386</v>
      </c>
      <c r="D43852" s="93" t="s">
        <v>30062</v>
      </c>
      <c r="E43852" s="93" t="s">
        <v>14</v>
      </c>
    </row>
    <row r="43853" spans="1:5" x14ac:dyDescent="0.25">
      <c r="A43853" s="93" t="s">
        <v>6958</v>
      </c>
      <c r="B43853" t="s">
        <v>21783</v>
      </c>
      <c r="C43853">
        <v>88392</v>
      </c>
      <c r="D43853" s="93" t="s">
        <v>30207</v>
      </c>
      <c r="E43853" s="93" t="s">
        <v>14</v>
      </c>
    </row>
    <row r="43854" spans="1:5" x14ac:dyDescent="0.25">
      <c r="A43854" s="93" t="s">
        <v>6959</v>
      </c>
      <c r="D43854" s="93" t="s">
        <v>14</v>
      </c>
      <c r="E43854" s="93" t="s">
        <v>36707</v>
      </c>
    </row>
    <row r="43855" spans="1:5" x14ac:dyDescent="0.25">
      <c r="A43855" s="93" t="s">
        <v>6959</v>
      </c>
      <c r="B43855" t="s">
        <v>21791</v>
      </c>
      <c r="C43855">
        <v>367</v>
      </c>
      <c r="D43855" s="93" t="s">
        <v>23162</v>
      </c>
      <c r="E43855" s="93" t="s">
        <v>14</v>
      </c>
    </row>
    <row r="43856" spans="1:5" x14ac:dyDescent="0.25">
      <c r="A43856" s="93" t="s">
        <v>6959</v>
      </c>
      <c r="B43856" t="s">
        <v>21791</v>
      </c>
      <c r="C43856">
        <v>1379</v>
      </c>
      <c r="D43856" s="93" t="s">
        <v>30208</v>
      </c>
      <c r="E43856" s="93" t="s">
        <v>14</v>
      </c>
    </row>
    <row r="43857" spans="1:5" x14ac:dyDescent="0.25">
      <c r="A43857" s="93" t="s">
        <v>6959</v>
      </c>
      <c r="B43857" t="s">
        <v>21791</v>
      </c>
      <c r="C43857">
        <v>7334</v>
      </c>
      <c r="D43857" s="93" t="s">
        <v>30209</v>
      </c>
      <c r="E43857" s="93" t="s">
        <v>14</v>
      </c>
    </row>
    <row r="43858" spans="1:5" x14ac:dyDescent="0.25">
      <c r="A43858" s="93" t="s">
        <v>6959</v>
      </c>
      <c r="B43858" t="s">
        <v>21783</v>
      </c>
      <c r="C43858">
        <v>88316</v>
      </c>
      <c r="D43858" s="93" t="s">
        <v>22908</v>
      </c>
      <c r="E43858" s="93" t="s">
        <v>14</v>
      </c>
    </row>
    <row r="43859" spans="1:5" x14ac:dyDescent="0.25">
      <c r="A43859" s="93" t="s">
        <v>6959</v>
      </c>
      <c r="B43859" t="s">
        <v>21783</v>
      </c>
      <c r="C43859">
        <v>88377</v>
      </c>
      <c r="D43859" s="93" t="s">
        <v>30039</v>
      </c>
      <c r="E43859" s="93" t="s">
        <v>14</v>
      </c>
    </row>
    <row r="43860" spans="1:5" x14ac:dyDescent="0.25">
      <c r="A43860" s="93" t="s">
        <v>6959</v>
      </c>
      <c r="B43860" t="s">
        <v>21783</v>
      </c>
      <c r="C43860">
        <v>88393</v>
      </c>
      <c r="D43860" s="93" t="s">
        <v>30170</v>
      </c>
      <c r="E43860" s="93" t="s">
        <v>14</v>
      </c>
    </row>
    <row r="43861" spans="1:5" x14ac:dyDescent="0.25">
      <c r="A43861" s="93" t="s">
        <v>6959</v>
      </c>
      <c r="B43861" t="s">
        <v>21783</v>
      </c>
      <c r="C43861">
        <v>88398</v>
      </c>
      <c r="D43861" s="93" t="s">
        <v>30210</v>
      </c>
      <c r="E43861" s="93" t="s">
        <v>14</v>
      </c>
    </row>
    <row r="43862" spans="1:5" x14ac:dyDescent="0.25">
      <c r="A43862" s="93" t="s">
        <v>6960</v>
      </c>
      <c r="D43862" s="93" t="s">
        <v>14</v>
      </c>
      <c r="E43862" s="93" t="s">
        <v>36708</v>
      </c>
    </row>
    <row r="43863" spans="1:5" x14ac:dyDescent="0.25">
      <c r="A43863" s="93" t="s">
        <v>6960</v>
      </c>
      <c r="B43863" t="s">
        <v>21791</v>
      </c>
      <c r="C43863">
        <v>370</v>
      </c>
      <c r="D43863" s="93" t="s">
        <v>23197</v>
      </c>
      <c r="E43863" s="93" t="s">
        <v>14</v>
      </c>
    </row>
    <row r="43864" spans="1:5" x14ac:dyDescent="0.25">
      <c r="A43864" s="93" t="s">
        <v>6960</v>
      </c>
      <c r="B43864" t="s">
        <v>21791</v>
      </c>
      <c r="C43864">
        <v>1379</v>
      </c>
      <c r="D43864" s="93" t="s">
        <v>30211</v>
      </c>
      <c r="E43864" s="93" t="s">
        <v>14</v>
      </c>
    </row>
    <row r="43865" spans="1:5" x14ac:dyDescent="0.25">
      <c r="A43865" s="93" t="s">
        <v>6960</v>
      </c>
      <c r="B43865" t="s">
        <v>21791</v>
      </c>
      <c r="C43865">
        <v>43617</v>
      </c>
      <c r="D43865" s="93" t="s">
        <v>23414</v>
      </c>
      <c r="E43865" s="93" t="s">
        <v>14</v>
      </c>
    </row>
    <row r="43866" spans="1:5" x14ac:dyDescent="0.25">
      <c r="A43866" s="93" t="s">
        <v>6960</v>
      </c>
      <c r="B43866" t="s">
        <v>21783</v>
      </c>
      <c r="C43866">
        <v>88316</v>
      </c>
      <c r="D43866" s="93" t="s">
        <v>26119</v>
      </c>
      <c r="E43866" s="93" t="s">
        <v>14</v>
      </c>
    </row>
    <row r="43867" spans="1:5" x14ac:dyDescent="0.25">
      <c r="A43867" s="93" t="s">
        <v>6961</v>
      </c>
      <c r="D43867" s="93" t="s">
        <v>14</v>
      </c>
      <c r="E43867" s="93" t="s">
        <v>36709</v>
      </c>
    </row>
    <row r="43868" spans="1:5" x14ac:dyDescent="0.25">
      <c r="A43868" s="93" t="s">
        <v>6961</v>
      </c>
      <c r="B43868" t="s">
        <v>21791</v>
      </c>
      <c r="C43868">
        <v>370</v>
      </c>
      <c r="D43868" s="93" t="s">
        <v>23018</v>
      </c>
      <c r="E43868" s="93" t="s">
        <v>14</v>
      </c>
    </row>
    <row r="43869" spans="1:5" x14ac:dyDescent="0.25">
      <c r="A43869" s="93" t="s">
        <v>6961</v>
      </c>
      <c r="B43869" t="s">
        <v>21791</v>
      </c>
      <c r="C43869">
        <v>1379</v>
      </c>
      <c r="D43869" s="93" t="s">
        <v>30212</v>
      </c>
      <c r="E43869" s="93" t="s">
        <v>14</v>
      </c>
    </row>
    <row r="43870" spans="1:5" x14ac:dyDescent="0.25">
      <c r="A43870" s="93" t="s">
        <v>6961</v>
      </c>
      <c r="B43870" t="s">
        <v>21791</v>
      </c>
      <c r="C43870">
        <v>43617</v>
      </c>
      <c r="D43870" s="93" t="s">
        <v>23402</v>
      </c>
      <c r="E43870" s="93" t="s">
        <v>14</v>
      </c>
    </row>
    <row r="43871" spans="1:5" x14ac:dyDescent="0.25">
      <c r="A43871" s="93" t="s">
        <v>6961</v>
      </c>
      <c r="B43871" t="s">
        <v>21783</v>
      </c>
      <c r="C43871">
        <v>88316</v>
      </c>
      <c r="D43871" s="93" t="s">
        <v>30213</v>
      </c>
      <c r="E43871" s="93" t="s">
        <v>14</v>
      </c>
    </row>
    <row r="43872" spans="1:5" x14ac:dyDescent="0.25">
      <c r="A43872" s="93" t="s">
        <v>6962</v>
      </c>
      <c r="D43872" s="93" t="s">
        <v>14</v>
      </c>
      <c r="E43872" s="93" t="s">
        <v>36710</v>
      </c>
    </row>
    <row r="43873" spans="1:5" x14ac:dyDescent="0.25">
      <c r="A43873" s="93" t="s">
        <v>6962</v>
      </c>
      <c r="B43873" t="s">
        <v>21791</v>
      </c>
      <c r="C43873">
        <v>370</v>
      </c>
      <c r="D43873" s="93" t="s">
        <v>26379</v>
      </c>
      <c r="E43873" s="93" t="s">
        <v>14</v>
      </c>
    </row>
    <row r="43874" spans="1:5" x14ac:dyDescent="0.25">
      <c r="A43874" s="93" t="s">
        <v>6962</v>
      </c>
      <c r="B43874" t="s">
        <v>21791</v>
      </c>
      <c r="C43874">
        <v>1106</v>
      </c>
      <c r="D43874" s="93" t="s">
        <v>30214</v>
      </c>
      <c r="E43874" s="93" t="s">
        <v>14</v>
      </c>
    </row>
    <row r="43875" spans="1:5" x14ac:dyDescent="0.25">
      <c r="A43875" s="93" t="s">
        <v>6962</v>
      </c>
      <c r="B43875" t="s">
        <v>21791</v>
      </c>
      <c r="C43875">
        <v>1379</v>
      </c>
      <c r="D43875" s="93" t="s">
        <v>30215</v>
      </c>
      <c r="E43875" s="93" t="s">
        <v>14</v>
      </c>
    </row>
    <row r="43876" spans="1:5" x14ac:dyDescent="0.25">
      <c r="A43876" s="93" t="s">
        <v>6962</v>
      </c>
      <c r="B43876" t="s">
        <v>21783</v>
      </c>
      <c r="C43876">
        <v>88316</v>
      </c>
      <c r="D43876" s="93" t="s">
        <v>30216</v>
      </c>
      <c r="E43876" s="93" t="s">
        <v>14</v>
      </c>
    </row>
    <row r="43877" spans="1:5" x14ac:dyDescent="0.25">
      <c r="A43877" s="93" t="s">
        <v>6963</v>
      </c>
      <c r="D43877" s="93" t="s">
        <v>14</v>
      </c>
      <c r="E43877" s="93" t="s">
        <v>36711</v>
      </c>
    </row>
    <row r="43878" spans="1:5" x14ac:dyDescent="0.25">
      <c r="A43878" s="93" t="s">
        <v>6963</v>
      </c>
      <c r="B43878" t="s">
        <v>21791</v>
      </c>
      <c r="C43878">
        <v>370</v>
      </c>
      <c r="D43878" s="93" t="s">
        <v>26379</v>
      </c>
      <c r="E43878" s="93" t="s">
        <v>14</v>
      </c>
    </row>
    <row r="43879" spans="1:5" x14ac:dyDescent="0.25">
      <c r="A43879" s="93" t="s">
        <v>6963</v>
      </c>
      <c r="B43879" t="s">
        <v>21791</v>
      </c>
      <c r="C43879">
        <v>1106</v>
      </c>
      <c r="D43879" s="93" t="s">
        <v>30217</v>
      </c>
      <c r="E43879" s="93" t="s">
        <v>14</v>
      </c>
    </row>
    <row r="43880" spans="1:5" x14ac:dyDescent="0.25">
      <c r="A43880" s="93" t="s">
        <v>6963</v>
      </c>
      <c r="B43880" t="s">
        <v>21791</v>
      </c>
      <c r="C43880">
        <v>1379</v>
      </c>
      <c r="D43880" s="93" t="s">
        <v>30218</v>
      </c>
      <c r="E43880" s="93" t="s">
        <v>14</v>
      </c>
    </row>
    <row r="43881" spans="1:5" x14ac:dyDescent="0.25">
      <c r="A43881" s="93" t="s">
        <v>6963</v>
      </c>
      <c r="B43881" t="s">
        <v>21783</v>
      </c>
      <c r="C43881">
        <v>88316</v>
      </c>
      <c r="D43881" s="93" t="s">
        <v>30219</v>
      </c>
      <c r="E43881" s="93" t="s">
        <v>14</v>
      </c>
    </row>
    <row r="43882" spans="1:5" x14ac:dyDescent="0.25">
      <c r="A43882" s="93" t="s">
        <v>6964</v>
      </c>
      <c r="D43882" s="93" t="s">
        <v>14</v>
      </c>
      <c r="E43882" s="93" t="s">
        <v>36712</v>
      </c>
    </row>
    <row r="43883" spans="1:5" x14ac:dyDescent="0.25">
      <c r="A43883" s="93" t="s">
        <v>6964</v>
      </c>
      <c r="B43883" t="s">
        <v>21791</v>
      </c>
      <c r="C43883">
        <v>370</v>
      </c>
      <c r="D43883" s="93" t="s">
        <v>26195</v>
      </c>
      <c r="E43883" s="93" t="s">
        <v>14</v>
      </c>
    </row>
    <row r="43884" spans="1:5" x14ac:dyDescent="0.25">
      <c r="A43884" s="93" t="s">
        <v>6964</v>
      </c>
      <c r="B43884" t="s">
        <v>21791</v>
      </c>
      <c r="C43884">
        <v>1106</v>
      </c>
      <c r="D43884" s="93" t="s">
        <v>30220</v>
      </c>
      <c r="E43884" s="93" t="s">
        <v>14</v>
      </c>
    </row>
    <row r="43885" spans="1:5" x14ac:dyDescent="0.25">
      <c r="A43885" s="93" t="s">
        <v>6964</v>
      </c>
      <c r="B43885" t="s">
        <v>21791</v>
      </c>
      <c r="C43885">
        <v>1379</v>
      </c>
      <c r="D43885" s="93" t="s">
        <v>30221</v>
      </c>
      <c r="E43885" s="93" t="s">
        <v>14</v>
      </c>
    </row>
    <row r="43886" spans="1:5" x14ac:dyDescent="0.25">
      <c r="A43886" s="93" t="s">
        <v>6964</v>
      </c>
      <c r="B43886" t="s">
        <v>21783</v>
      </c>
      <c r="C43886">
        <v>88316</v>
      </c>
      <c r="D43886" s="93" t="s">
        <v>30222</v>
      </c>
      <c r="E43886" s="93" t="s">
        <v>14</v>
      </c>
    </row>
    <row r="43887" spans="1:5" x14ac:dyDescent="0.25">
      <c r="A43887" s="93" t="s">
        <v>6965</v>
      </c>
      <c r="D43887" s="93" t="s">
        <v>14</v>
      </c>
      <c r="E43887" s="93" t="s">
        <v>36713</v>
      </c>
    </row>
    <row r="43888" spans="1:5" x14ac:dyDescent="0.25">
      <c r="A43888" s="93" t="s">
        <v>6965</v>
      </c>
      <c r="B43888" t="s">
        <v>21791</v>
      </c>
      <c r="C43888">
        <v>370</v>
      </c>
      <c r="D43888" s="93" t="s">
        <v>24216</v>
      </c>
      <c r="E43888" s="93" t="s">
        <v>14</v>
      </c>
    </row>
    <row r="43889" spans="1:5" x14ac:dyDescent="0.25">
      <c r="A43889" s="93" t="s">
        <v>6965</v>
      </c>
      <c r="B43889" t="s">
        <v>21791</v>
      </c>
      <c r="C43889">
        <v>1106</v>
      </c>
      <c r="D43889" s="93" t="s">
        <v>30223</v>
      </c>
      <c r="E43889" s="93" t="s">
        <v>14</v>
      </c>
    </row>
    <row r="43890" spans="1:5" x14ac:dyDescent="0.25">
      <c r="A43890" s="93" t="s">
        <v>6965</v>
      </c>
      <c r="B43890" t="s">
        <v>21791</v>
      </c>
      <c r="C43890">
        <v>1379</v>
      </c>
      <c r="D43890" s="93" t="s">
        <v>30224</v>
      </c>
      <c r="E43890" s="93" t="s">
        <v>14</v>
      </c>
    </row>
    <row r="43891" spans="1:5" x14ac:dyDescent="0.25">
      <c r="A43891" s="93" t="s">
        <v>6965</v>
      </c>
      <c r="B43891" t="s">
        <v>21783</v>
      </c>
      <c r="C43891">
        <v>88316</v>
      </c>
      <c r="D43891" s="93" t="s">
        <v>30225</v>
      </c>
      <c r="E43891" s="93" t="s">
        <v>14</v>
      </c>
    </row>
    <row r="43892" spans="1:5" x14ac:dyDescent="0.25">
      <c r="A43892" s="93" t="s">
        <v>6966</v>
      </c>
      <c r="D43892" s="93" t="s">
        <v>14</v>
      </c>
      <c r="E43892" s="93" t="s">
        <v>36714</v>
      </c>
    </row>
    <row r="43893" spans="1:5" x14ac:dyDescent="0.25">
      <c r="A43893" s="93" t="s">
        <v>6966</v>
      </c>
      <c r="B43893" t="s">
        <v>21791</v>
      </c>
      <c r="C43893">
        <v>370</v>
      </c>
      <c r="D43893" s="93" t="s">
        <v>25775</v>
      </c>
      <c r="E43893" s="93" t="s">
        <v>14</v>
      </c>
    </row>
    <row r="43894" spans="1:5" x14ac:dyDescent="0.25">
      <c r="A43894" s="93" t="s">
        <v>6966</v>
      </c>
      <c r="B43894" t="s">
        <v>21791</v>
      </c>
      <c r="C43894">
        <v>1106</v>
      </c>
      <c r="D43894" s="93" t="s">
        <v>30226</v>
      </c>
      <c r="E43894" s="93" t="s">
        <v>14</v>
      </c>
    </row>
    <row r="43895" spans="1:5" x14ac:dyDescent="0.25">
      <c r="A43895" s="93" t="s">
        <v>6966</v>
      </c>
      <c r="B43895" t="s">
        <v>21791</v>
      </c>
      <c r="C43895">
        <v>1379</v>
      </c>
      <c r="D43895" s="93" t="s">
        <v>30227</v>
      </c>
      <c r="E43895" s="93" t="s">
        <v>14</v>
      </c>
    </row>
    <row r="43896" spans="1:5" x14ac:dyDescent="0.25">
      <c r="A43896" s="93" t="s">
        <v>6966</v>
      </c>
      <c r="B43896" t="s">
        <v>21783</v>
      </c>
      <c r="C43896">
        <v>88316</v>
      </c>
      <c r="D43896" s="93" t="s">
        <v>30228</v>
      </c>
      <c r="E43896" s="93" t="s">
        <v>14</v>
      </c>
    </row>
    <row r="43897" spans="1:5" x14ac:dyDescent="0.25">
      <c r="A43897" s="93" t="s">
        <v>6967</v>
      </c>
      <c r="D43897" s="93" t="s">
        <v>14</v>
      </c>
      <c r="E43897" s="93" t="s">
        <v>36715</v>
      </c>
    </row>
    <row r="43898" spans="1:5" x14ac:dyDescent="0.25">
      <c r="A43898" s="93" t="s">
        <v>6967</v>
      </c>
      <c r="B43898" t="s">
        <v>21791</v>
      </c>
      <c r="C43898">
        <v>370</v>
      </c>
      <c r="D43898" s="93" t="s">
        <v>23018</v>
      </c>
      <c r="E43898" s="93" t="s">
        <v>14</v>
      </c>
    </row>
    <row r="43899" spans="1:5" x14ac:dyDescent="0.25">
      <c r="A43899" s="93" t="s">
        <v>6967</v>
      </c>
      <c r="B43899" t="s">
        <v>21791</v>
      </c>
      <c r="C43899">
        <v>1379</v>
      </c>
      <c r="D43899" s="93" t="s">
        <v>30229</v>
      </c>
      <c r="E43899" s="93" t="s">
        <v>14</v>
      </c>
    </row>
    <row r="43900" spans="1:5" x14ac:dyDescent="0.25">
      <c r="A43900" s="93" t="s">
        <v>6967</v>
      </c>
      <c r="B43900" t="s">
        <v>21783</v>
      </c>
      <c r="C43900">
        <v>88316</v>
      </c>
      <c r="D43900" s="93" t="s">
        <v>30230</v>
      </c>
      <c r="E43900" s="93" t="s">
        <v>14</v>
      </c>
    </row>
    <row r="43901" spans="1:5" x14ac:dyDescent="0.25">
      <c r="A43901" s="93" t="s">
        <v>6968</v>
      </c>
      <c r="D43901" s="93" t="s">
        <v>14</v>
      </c>
      <c r="E43901" s="93" t="s">
        <v>36716</v>
      </c>
    </row>
    <row r="43902" spans="1:5" x14ac:dyDescent="0.25">
      <c r="A43902" s="93" t="s">
        <v>6968</v>
      </c>
      <c r="B43902" t="s">
        <v>21791</v>
      </c>
      <c r="C43902">
        <v>370</v>
      </c>
      <c r="D43902" s="93" t="s">
        <v>23527</v>
      </c>
      <c r="E43902" s="93" t="s">
        <v>14</v>
      </c>
    </row>
    <row r="43903" spans="1:5" x14ac:dyDescent="0.25">
      <c r="A43903" s="93" t="s">
        <v>6968</v>
      </c>
      <c r="B43903" t="s">
        <v>21791</v>
      </c>
      <c r="C43903">
        <v>1379</v>
      </c>
      <c r="D43903" s="93" t="s">
        <v>30231</v>
      </c>
      <c r="E43903" s="93" t="s">
        <v>14</v>
      </c>
    </row>
    <row r="43904" spans="1:5" x14ac:dyDescent="0.25">
      <c r="A43904" s="93" t="s">
        <v>6968</v>
      </c>
      <c r="B43904" t="s">
        <v>21783</v>
      </c>
      <c r="C43904">
        <v>88316</v>
      </c>
      <c r="D43904" s="93" t="s">
        <v>30232</v>
      </c>
      <c r="E43904" s="93" t="s">
        <v>14</v>
      </c>
    </row>
    <row r="43905" spans="1:5" x14ac:dyDescent="0.25">
      <c r="A43905" s="93" t="s">
        <v>6969</v>
      </c>
      <c r="D43905" s="93" t="s">
        <v>14</v>
      </c>
      <c r="E43905" s="93" t="s">
        <v>36717</v>
      </c>
    </row>
    <row r="43906" spans="1:5" x14ac:dyDescent="0.25">
      <c r="A43906" s="93" t="s">
        <v>6969</v>
      </c>
      <c r="B43906" t="s">
        <v>21791</v>
      </c>
      <c r="C43906">
        <v>370</v>
      </c>
      <c r="D43906" s="93" t="s">
        <v>30233</v>
      </c>
      <c r="E43906" s="93" t="s">
        <v>14</v>
      </c>
    </row>
    <row r="43907" spans="1:5" x14ac:dyDescent="0.25">
      <c r="A43907" s="93" t="s">
        <v>6969</v>
      </c>
      <c r="B43907" t="s">
        <v>21791</v>
      </c>
      <c r="C43907">
        <v>1379</v>
      </c>
      <c r="D43907" s="93" t="s">
        <v>30234</v>
      </c>
      <c r="E43907" s="93" t="s">
        <v>14</v>
      </c>
    </row>
    <row r="43908" spans="1:5" x14ac:dyDescent="0.25">
      <c r="A43908" s="93" t="s">
        <v>6969</v>
      </c>
      <c r="B43908" t="s">
        <v>21783</v>
      </c>
      <c r="C43908">
        <v>88316</v>
      </c>
      <c r="D43908" s="93" t="s">
        <v>30222</v>
      </c>
      <c r="E43908" s="93" t="s">
        <v>14</v>
      </c>
    </row>
    <row r="43909" spans="1:5" x14ac:dyDescent="0.25">
      <c r="A43909" s="93" t="s">
        <v>6970</v>
      </c>
      <c r="D43909" s="93" t="s">
        <v>14</v>
      </c>
      <c r="E43909" s="93" t="s">
        <v>36718</v>
      </c>
    </row>
    <row r="43910" spans="1:5" x14ac:dyDescent="0.25">
      <c r="A43910" s="93" t="s">
        <v>6970</v>
      </c>
      <c r="B43910" t="s">
        <v>21791</v>
      </c>
      <c r="C43910">
        <v>370</v>
      </c>
      <c r="D43910" s="93" t="s">
        <v>28964</v>
      </c>
      <c r="E43910" s="93" t="s">
        <v>14</v>
      </c>
    </row>
    <row r="43911" spans="1:5" x14ac:dyDescent="0.25">
      <c r="A43911" s="93" t="s">
        <v>6970</v>
      </c>
      <c r="B43911" t="s">
        <v>21791</v>
      </c>
      <c r="C43911">
        <v>1379</v>
      </c>
      <c r="D43911" s="93" t="s">
        <v>30235</v>
      </c>
      <c r="E43911" s="93" t="s">
        <v>14</v>
      </c>
    </row>
    <row r="43912" spans="1:5" x14ac:dyDescent="0.25">
      <c r="A43912" s="93" t="s">
        <v>6970</v>
      </c>
      <c r="B43912" t="s">
        <v>21783</v>
      </c>
      <c r="C43912">
        <v>88316</v>
      </c>
      <c r="D43912" s="93" t="s">
        <v>30236</v>
      </c>
      <c r="E43912" s="93" t="s">
        <v>14</v>
      </c>
    </row>
    <row r="43913" spans="1:5" x14ac:dyDescent="0.25">
      <c r="A43913" s="93" t="s">
        <v>6971</v>
      </c>
      <c r="D43913" s="93" t="s">
        <v>14</v>
      </c>
      <c r="E43913" s="93" t="s">
        <v>36719</v>
      </c>
    </row>
    <row r="43914" spans="1:5" x14ac:dyDescent="0.25">
      <c r="A43914" s="93" t="s">
        <v>6971</v>
      </c>
      <c r="B43914" t="s">
        <v>21791</v>
      </c>
      <c r="C43914">
        <v>367</v>
      </c>
      <c r="D43914" s="93" t="s">
        <v>23092</v>
      </c>
      <c r="E43914" s="93" t="s">
        <v>14</v>
      </c>
    </row>
    <row r="43915" spans="1:5" x14ac:dyDescent="0.25">
      <c r="A43915" s="93" t="s">
        <v>6971</v>
      </c>
      <c r="B43915" t="s">
        <v>21791</v>
      </c>
      <c r="C43915">
        <v>1379</v>
      </c>
      <c r="D43915" s="93" t="s">
        <v>30237</v>
      </c>
      <c r="E43915" s="93" t="s">
        <v>14</v>
      </c>
    </row>
    <row r="43916" spans="1:5" x14ac:dyDescent="0.25">
      <c r="A43916" s="93" t="s">
        <v>6971</v>
      </c>
      <c r="B43916" t="s">
        <v>21783</v>
      </c>
      <c r="C43916">
        <v>88316</v>
      </c>
      <c r="D43916" s="93" t="s">
        <v>26119</v>
      </c>
      <c r="E43916" s="93" t="s">
        <v>14</v>
      </c>
    </row>
    <row r="43917" spans="1:5" x14ac:dyDescent="0.25">
      <c r="A43917" s="93" t="s">
        <v>6972</v>
      </c>
      <c r="D43917" s="93" t="s">
        <v>14</v>
      </c>
      <c r="E43917" s="93" t="s">
        <v>36720</v>
      </c>
    </row>
    <row r="43918" spans="1:5" x14ac:dyDescent="0.25">
      <c r="A43918" s="93" t="s">
        <v>6972</v>
      </c>
      <c r="B43918" t="s">
        <v>21791</v>
      </c>
      <c r="C43918">
        <v>367</v>
      </c>
      <c r="D43918" s="93" t="s">
        <v>22262</v>
      </c>
      <c r="E43918" s="93" t="s">
        <v>14</v>
      </c>
    </row>
    <row r="43919" spans="1:5" x14ac:dyDescent="0.25">
      <c r="A43919" s="93" t="s">
        <v>6972</v>
      </c>
      <c r="B43919" t="s">
        <v>21791</v>
      </c>
      <c r="C43919">
        <v>1379</v>
      </c>
      <c r="D43919" s="93" t="s">
        <v>30238</v>
      </c>
      <c r="E43919" s="93" t="s">
        <v>14</v>
      </c>
    </row>
    <row r="43920" spans="1:5" x14ac:dyDescent="0.25">
      <c r="A43920" s="93" t="s">
        <v>6972</v>
      </c>
      <c r="B43920" t="s">
        <v>21783</v>
      </c>
      <c r="C43920">
        <v>88316</v>
      </c>
      <c r="D43920" s="93" t="s">
        <v>30232</v>
      </c>
      <c r="E43920" s="93" t="s">
        <v>14</v>
      </c>
    </row>
    <row r="43921" spans="1:5" x14ac:dyDescent="0.25">
      <c r="A43921" s="93" t="s">
        <v>6973</v>
      </c>
      <c r="D43921" s="93" t="s">
        <v>14</v>
      </c>
      <c r="E43921" s="93" t="s">
        <v>36721</v>
      </c>
    </row>
    <row r="43922" spans="1:5" x14ac:dyDescent="0.25">
      <c r="A43922" s="93" t="s">
        <v>6973</v>
      </c>
      <c r="B43922" t="s">
        <v>21791</v>
      </c>
      <c r="C43922">
        <v>367</v>
      </c>
      <c r="D43922" s="93" t="s">
        <v>30022</v>
      </c>
      <c r="E43922" s="93" t="s">
        <v>14</v>
      </c>
    </row>
    <row r="43923" spans="1:5" x14ac:dyDescent="0.25">
      <c r="A43923" s="93" t="s">
        <v>6973</v>
      </c>
      <c r="B43923" t="s">
        <v>21791</v>
      </c>
      <c r="C43923">
        <v>1379</v>
      </c>
      <c r="D43923" s="93" t="s">
        <v>30239</v>
      </c>
      <c r="E43923" s="93" t="s">
        <v>14</v>
      </c>
    </row>
    <row r="43924" spans="1:5" x14ac:dyDescent="0.25">
      <c r="A43924" s="93" t="s">
        <v>6973</v>
      </c>
      <c r="B43924" t="s">
        <v>21783</v>
      </c>
      <c r="C43924">
        <v>88316</v>
      </c>
      <c r="D43924" s="93" t="s">
        <v>30240</v>
      </c>
      <c r="E43924" s="93" t="s">
        <v>14</v>
      </c>
    </row>
    <row r="43925" spans="1:5" x14ac:dyDescent="0.25">
      <c r="A43925" s="93" t="s">
        <v>6974</v>
      </c>
      <c r="D43925" s="93" t="s">
        <v>14</v>
      </c>
      <c r="E43925" s="93" t="s">
        <v>36722</v>
      </c>
    </row>
    <row r="43926" spans="1:5" x14ac:dyDescent="0.25">
      <c r="A43926" s="93" t="s">
        <v>6974</v>
      </c>
      <c r="B43926" t="s">
        <v>21791</v>
      </c>
      <c r="C43926">
        <v>367</v>
      </c>
      <c r="D43926" s="93" t="s">
        <v>27175</v>
      </c>
      <c r="E43926" s="93" t="s">
        <v>14</v>
      </c>
    </row>
    <row r="43927" spans="1:5" x14ac:dyDescent="0.25">
      <c r="A43927" s="93" t="s">
        <v>6974</v>
      </c>
      <c r="B43927" t="s">
        <v>21791</v>
      </c>
      <c r="C43927">
        <v>1379</v>
      </c>
      <c r="D43927" s="93" t="s">
        <v>30241</v>
      </c>
      <c r="E43927" s="93" t="s">
        <v>14</v>
      </c>
    </row>
    <row r="43928" spans="1:5" x14ac:dyDescent="0.25">
      <c r="A43928" s="93" t="s">
        <v>6974</v>
      </c>
      <c r="B43928" t="s">
        <v>21791</v>
      </c>
      <c r="C43928">
        <v>7334</v>
      </c>
      <c r="D43928" s="93" t="s">
        <v>30242</v>
      </c>
      <c r="E43928" s="93" t="s">
        <v>14</v>
      </c>
    </row>
    <row r="43929" spans="1:5" x14ac:dyDescent="0.25">
      <c r="A43929" s="93" t="s">
        <v>6974</v>
      </c>
      <c r="B43929" t="s">
        <v>21783</v>
      </c>
      <c r="C43929">
        <v>88316</v>
      </c>
      <c r="D43929" s="93" t="s">
        <v>30243</v>
      </c>
      <c r="E43929" s="93" t="s">
        <v>14</v>
      </c>
    </row>
    <row r="43930" spans="1:5" x14ac:dyDescent="0.25">
      <c r="A43930" s="93" t="s">
        <v>6975</v>
      </c>
      <c r="D43930" s="93" t="s">
        <v>14</v>
      </c>
      <c r="E43930" s="93" t="s">
        <v>36723</v>
      </c>
    </row>
    <row r="43931" spans="1:5" x14ac:dyDescent="0.25">
      <c r="A43931" s="93" t="s">
        <v>6975</v>
      </c>
      <c r="B43931" t="s">
        <v>21791</v>
      </c>
      <c r="C43931">
        <v>367</v>
      </c>
      <c r="D43931" s="93" t="s">
        <v>25908</v>
      </c>
      <c r="E43931" s="93" t="s">
        <v>14</v>
      </c>
    </row>
    <row r="43932" spans="1:5" x14ac:dyDescent="0.25">
      <c r="A43932" s="93" t="s">
        <v>6975</v>
      </c>
      <c r="B43932" t="s">
        <v>21791</v>
      </c>
      <c r="C43932">
        <v>1379</v>
      </c>
      <c r="D43932" s="93" t="s">
        <v>30244</v>
      </c>
      <c r="E43932" s="93" t="s">
        <v>14</v>
      </c>
    </row>
    <row r="43933" spans="1:5" x14ac:dyDescent="0.25">
      <c r="A43933" s="93" t="s">
        <v>6975</v>
      </c>
      <c r="B43933" t="s">
        <v>21791</v>
      </c>
      <c r="C43933">
        <v>7334</v>
      </c>
      <c r="D43933" s="93" t="s">
        <v>30245</v>
      </c>
      <c r="E43933" s="93" t="s">
        <v>14</v>
      </c>
    </row>
    <row r="43934" spans="1:5" x14ac:dyDescent="0.25">
      <c r="A43934" s="93" t="s">
        <v>6975</v>
      </c>
      <c r="B43934" t="s">
        <v>21783</v>
      </c>
      <c r="C43934">
        <v>88316</v>
      </c>
      <c r="D43934" s="93" t="s">
        <v>30246</v>
      </c>
      <c r="E43934" s="93" t="s">
        <v>14</v>
      </c>
    </row>
    <row r="43935" spans="1:5" x14ac:dyDescent="0.25">
      <c r="A43935" s="93" t="s">
        <v>6976</v>
      </c>
      <c r="D43935" s="93" t="s">
        <v>14</v>
      </c>
      <c r="E43935" s="93" t="s">
        <v>36724</v>
      </c>
    </row>
    <row r="43936" spans="1:5" x14ac:dyDescent="0.25">
      <c r="A43936" s="93" t="s">
        <v>6976</v>
      </c>
      <c r="B43936" t="s">
        <v>21791</v>
      </c>
      <c r="C43936">
        <v>367</v>
      </c>
      <c r="D43936" s="93" t="s">
        <v>23162</v>
      </c>
      <c r="E43936" s="93" t="s">
        <v>14</v>
      </c>
    </row>
    <row r="43937" spans="1:5" x14ac:dyDescent="0.25">
      <c r="A43937" s="93" t="s">
        <v>6976</v>
      </c>
      <c r="B43937" t="s">
        <v>21791</v>
      </c>
      <c r="C43937">
        <v>1379</v>
      </c>
      <c r="D43937" s="93" t="s">
        <v>30247</v>
      </c>
      <c r="E43937" s="93" t="s">
        <v>14</v>
      </c>
    </row>
    <row r="43938" spans="1:5" x14ac:dyDescent="0.25">
      <c r="A43938" s="93" t="s">
        <v>6976</v>
      </c>
      <c r="B43938" t="s">
        <v>21791</v>
      </c>
      <c r="C43938">
        <v>7334</v>
      </c>
      <c r="D43938" s="93" t="s">
        <v>30248</v>
      </c>
      <c r="E43938" s="93" t="s">
        <v>14</v>
      </c>
    </row>
    <row r="43939" spans="1:5" x14ac:dyDescent="0.25">
      <c r="A43939" s="93" t="s">
        <v>6976</v>
      </c>
      <c r="B43939" t="s">
        <v>21783</v>
      </c>
      <c r="C43939">
        <v>88316</v>
      </c>
      <c r="D43939" s="93" t="s">
        <v>30249</v>
      </c>
      <c r="E43939" s="93" t="s">
        <v>14</v>
      </c>
    </row>
    <row r="43940" spans="1:5" x14ac:dyDescent="0.25">
      <c r="A43940" s="93" t="s">
        <v>6977</v>
      </c>
      <c r="D43940" s="93" t="s">
        <v>14</v>
      </c>
      <c r="E43940" s="93" t="s">
        <v>36725</v>
      </c>
    </row>
    <row r="43941" spans="1:5" x14ac:dyDescent="0.25">
      <c r="A43941" s="93" t="s">
        <v>6977</v>
      </c>
      <c r="B43941" t="s">
        <v>21791</v>
      </c>
      <c r="C43941">
        <v>371</v>
      </c>
      <c r="D43941" s="93" t="s">
        <v>30250</v>
      </c>
      <c r="E43941" s="93" t="s">
        <v>14</v>
      </c>
    </row>
    <row r="43942" spans="1:5" x14ac:dyDescent="0.25">
      <c r="A43942" s="93" t="s">
        <v>6977</v>
      </c>
      <c r="B43942" t="s">
        <v>21783</v>
      </c>
      <c r="C43942">
        <v>88377</v>
      </c>
      <c r="D43942" s="93" t="s">
        <v>30251</v>
      </c>
      <c r="E43942" s="93" t="s">
        <v>14</v>
      </c>
    </row>
    <row r="43943" spans="1:5" x14ac:dyDescent="0.25">
      <c r="A43943" s="93" t="s">
        <v>6977</v>
      </c>
      <c r="B43943" t="s">
        <v>21783</v>
      </c>
      <c r="C43943">
        <v>88399</v>
      </c>
      <c r="D43943" s="93" t="s">
        <v>24190</v>
      </c>
      <c r="E43943" s="93" t="s">
        <v>14</v>
      </c>
    </row>
    <row r="43944" spans="1:5" x14ac:dyDescent="0.25">
      <c r="A43944" s="93" t="s">
        <v>6977</v>
      </c>
      <c r="B43944" t="s">
        <v>21783</v>
      </c>
      <c r="C43944">
        <v>88404</v>
      </c>
      <c r="D43944" s="93" t="s">
        <v>30252</v>
      </c>
      <c r="E43944" s="93" t="s">
        <v>14</v>
      </c>
    </row>
    <row r="43945" spans="1:5" x14ac:dyDescent="0.25">
      <c r="A43945" s="93" t="s">
        <v>6978</v>
      </c>
      <c r="D43945" s="93" t="s">
        <v>14</v>
      </c>
      <c r="E43945" s="93" t="s">
        <v>36726</v>
      </c>
    </row>
    <row r="43946" spans="1:5" x14ac:dyDescent="0.25">
      <c r="A43946" s="93" t="s">
        <v>6978</v>
      </c>
      <c r="B43946" t="s">
        <v>21791</v>
      </c>
      <c r="C43946">
        <v>371</v>
      </c>
      <c r="D43946" s="93" t="s">
        <v>30253</v>
      </c>
      <c r="E43946" s="93" t="s">
        <v>14</v>
      </c>
    </row>
    <row r="43947" spans="1:5" x14ac:dyDescent="0.25">
      <c r="A43947" s="93" t="s">
        <v>6978</v>
      </c>
      <c r="B43947" t="s">
        <v>21783</v>
      </c>
      <c r="C43947">
        <v>88377</v>
      </c>
      <c r="D43947" s="93" t="s">
        <v>23278</v>
      </c>
      <c r="E43947" s="93" t="s">
        <v>14</v>
      </c>
    </row>
    <row r="43948" spans="1:5" x14ac:dyDescent="0.25">
      <c r="A43948" s="93" t="s">
        <v>6978</v>
      </c>
      <c r="B43948" t="s">
        <v>21783</v>
      </c>
      <c r="C43948">
        <v>88386</v>
      </c>
      <c r="D43948" s="93" t="s">
        <v>27175</v>
      </c>
      <c r="E43948" s="93" t="s">
        <v>14</v>
      </c>
    </row>
    <row r="43949" spans="1:5" x14ac:dyDescent="0.25">
      <c r="A43949" s="93" t="s">
        <v>6978</v>
      </c>
      <c r="B43949" t="s">
        <v>21783</v>
      </c>
      <c r="C43949">
        <v>88392</v>
      </c>
      <c r="D43949" s="93" t="s">
        <v>30018</v>
      </c>
      <c r="E43949" s="93" t="s">
        <v>14</v>
      </c>
    </row>
    <row r="43950" spans="1:5" x14ac:dyDescent="0.25">
      <c r="A43950" s="93" t="s">
        <v>6979</v>
      </c>
      <c r="D43950" s="93" t="s">
        <v>14</v>
      </c>
      <c r="E43950" s="93" t="s">
        <v>36727</v>
      </c>
    </row>
    <row r="43951" spans="1:5" x14ac:dyDescent="0.25">
      <c r="A43951" s="93" t="s">
        <v>6979</v>
      </c>
      <c r="B43951" t="s">
        <v>21791</v>
      </c>
      <c r="C43951">
        <v>371</v>
      </c>
      <c r="D43951" s="93" t="s">
        <v>30254</v>
      </c>
      <c r="E43951" s="93" t="s">
        <v>14</v>
      </c>
    </row>
    <row r="43952" spans="1:5" x14ac:dyDescent="0.25">
      <c r="A43952" s="93" t="s">
        <v>6979</v>
      </c>
      <c r="B43952" t="s">
        <v>21783</v>
      </c>
      <c r="C43952">
        <v>88316</v>
      </c>
      <c r="D43952" s="93" t="s">
        <v>23120</v>
      </c>
      <c r="E43952" s="93" t="s">
        <v>14</v>
      </c>
    </row>
    <row r="43953" spans="1:5" x14ac:dyDescent="0.25">
      <c r="A43953" s="93" t="s">
        <v>6979</v>
      </c>
      <c r="B43953" t="s">
        <v>21783</v>
      </c>
      <c r="C43953">
        <v>88377</v>
      </c>
      <c r="D43953" s="93" t="s">
        <v>30149</v>
      </c>
      <c r="E43953" s="93" t="s">
        <v>14</v>
      </c>
    </row>
    <row r="43954" spans="1:5" x14ac:dyDescent="0.25">
      <c r="A43954" s="93" t="s">
        <v>6979</v>
      </c>
      <c r="B43954" t="s">
        <v>21783</v>
      </c>
      <c r="C43954">
        <v>88393</v>
      </c>
      <c r="D43954" s="93" t="s">
        <v>23205</v>
      </c>
      <c r="E43954" s="93" t="s">
        <v>14</v>
      </c>
    </row>
    <row r="43955" spans="1:5" x14ac:dyDescent="0.25">
      <c r="A43955" s="93" t="s">
        <v>6979</v>
      </c>
      <c r="B43955" t="s">
        <v>21783</v>
      </c>
      <c r="C43955">
        <v>88398</v>
      </c>
      <c r="D43955" s="93" t="s">
        <v>30255</v>
      </c>
      <c r="E43955" s="93" t="s">
        <v>14</v>
      </c>
    </row>
    <row r="43956" spans="1:5" x14ac:dyDescent="0.25">
      <c r="A43956" s="93" t="s">
        <v>6980</v>
      </c>
      <c r="D43956" s="93" t="s">
        <v>14</v>
      </c>
      <c r="E43956" s="93" t="s">
        <v>36728</v>
      </c>
    </row>
    <row r="43957" spans="1:5" x14ac:dyDescent="0.25">
      <c r="A43957" s="93" t="s">
        <v>6980</v>
      </c>
      <c r="B43957" t="s">
        <v>21791</v>
      </c>
      <c r="C43957">
        <v>36886</v>
      </c>
      <c r="D43957" s="93" t="s">
        <v>30256</v>
      </c>
      <c r="E43957" s="93" t="s">
        <v>14</v>
      </c>
    </row>
    <row r="43958" spans="1:5" x14ac:dyDescent="0.25">
      <c r="A43958" s="93" t="s">
        <v>6980</v>
      </c>
      <c r="B43958" t="s">
        <v>21783</v>
      </c>
      <c r="C43958">
        <v>88377</v>
      </c>
      <c r="D43958" s="93" t="s">
        <v>30257</v>
      </c>
      <c r="E43958" s="93" t="s">
        <v>14</v>
      </c>
    </row>
    <row r="43959" spans="1:5" x14ac:dyDescent="0.25">
      <c r="A43959" s="93" t="s">
        <v>6980</v>
      </c>
      <c r="B43959" t="s">
        <v>21783</v>
      </c>
      <c r="C43959">
        <v>88399</v>
      </c>
      <c r="D43959" s="93" t="s">
        <v>24203</v>
      </c>
      <c r="E43959" s="93" t="s">
        <v>14</v>
      </c>
    </row>
    <row r="43960" spans="1:5" x14ac:dyDescent="0.25">
      <c r="A43960" s="93" t="s">
        <v>6980</v>
      </c>
      <c r="B43960" t="s">
        <v>21783</v>
      </c>
      <c r="C43960">
        <v>88404</v>
      </c>
      <c r="D43960" s="93" t="s">
        <v>23199</v>
      </c>
      <c r="E43960" s="93" t="s">
        <v>14</v>
      </c>
    </row>
    <row r="43961" spans="1:5" x14ac:dyDescent="0.25">
      <c r="A43961" s="93" t="s">
        <v>6981</v>
      </c>
      <c r="D43961" s="93" t="s">
        <v>14</v>
      </c>
      <c r="E43961" s="93" t="s">
        <v>36729</v>
      </c>
    </row>
    <row r="43962" spans="1:5" x14ac:dyDescent="0.25">
      <c r="A43962" s="93" t="s">
        <v>6981</v>
      </c>
      <c r="B43962" t="s">
        <v>21791</v>
      </c>
      <c r="C43962">
        <v>36886</v>
      </c>
      <c r="D43962" s="93" t="s">
        <v>30258</v>
      </c>
      <c r="E43962" s="93" t="s">
        <v>14</v>
      </c>
    </row>
    <row r="43963" spans="1:5" x14ac:dyDescent="0.25">
      <c r="A43963" s="93" t="s">
        <v>6981</v>
      </c>
      <c r="B43963" t="s">
        <v>21783</v>
      </c>
      <c r="C43963">
        <v>88377</v>
      </c>
      <c r="D43963" s="93" t="s">
        <v>30259</v>
      </c>
      <c r="E43963" s="93" t="s">
        <v>14</v>
      </c>
    </row>
    <row r="43964" spans="1:5" x14ac:dyDescent="0.25">
      <c r="A43964" s="93" t="s">
        <v>6981</v>
      </c>
      <c r="B43964" t="s">
        <v>21783</v>
      </c>
      <c r="C43964">
        <v>88386</v>
      </c>
      <c r="D43964" s="93" t="s">
        <v>22262</v>
      </c>
      <c r="E43964" s="93" t="s">
        <v>14</v>
      </c>
    </row>
    <row r="43965" spans="1:5" x14ac:dyDescent="0.25">
      <c r="A43965" s="93" t="s">
        <v>6981</v>
      </c>
      <c r="B43965" t="s">
        <v>21783</v>
      </c>
      <c r="C43965">
        <v>88392</v>
      </c>
      <c r="D43965" s="93" t="s">
        <v>22692</v>
      </c>
      <c r="E43965" s="93" t="s">
        <v>14</v>
      </c>
    </row>
    <row r="43966" spans="1:5" x14ac:dyDescent="0.25">
      <c r="A43966" s="93" t="s">
        <v>6982</v>
      </c>
      <c r="D43966" s="93" t="s">
        <v>14</v>
      </c>
      <c r="E43966" s="93" t="s">
        <v>36730</v>
      </c>
    </row>
    <row r="43967" spans="1:5" x14ac:dyDescent="0.25">
      <c r="A43967" s="93" t="s">
        <v>6982</v>
      </c>
      <c r="B43967" t="s">
        <v>21791</v>
      </c>
      <c r="C43967">
        <v>36886</v>
      </c>
      <c r="D43967" s="93" t="s">
        <v>30260</v>
      </c>
      <c r="E43967" s="93" t="s">
        <v>14</v>
      </c>
    </row>
    <row r="43968" spans="1:5" x14ac:dyDescent="0.25">
      <c r="A43968" s="93" t="s">
        <v>6982</v>
      </c>
      <c r="B43968" t="s">
        <v>21783</v>
      </c>
      <c r="C43968">
        <v>88316</v>
      </c>
      <c r="D43968" s="93" t="s">
        <v>30120</v>
      </c>
      <c r="E43968" s="93" t="s">
        <v>14</v>
      </c>
    </row>
    <row r="43969" spans="1:5" x14ac:dyDescent="0.25">
      <c r="A43969" s="93" t="s">
        <v>6982</v>
      </c>
      <c r="B43969" t="s">
        <v>21783</v>
      </c>
      <c r="C43969">
        <v>88377</v>
      </c>
      <c r="D43969" s="93" t="s">
        <v>23165</v>
      </c>
      <c r="E43969" s="93" t="s">
        <v>14</v>
      </c>
    </row>
    <row r="43970" spans="1:5" x14ac:dyDescent="0.25">
      <c r="A43970" s="93" t="s">
        <v>6982</v>
      </c>
      <c r="B43970" t="s">
        <v>21783</v>
      </c>
      <c r="C43970">
        <v>88393</v>
      </c>
      <c r="D43970" s="93" t="s">
        <v>26071</v>
      </c>
      <c r="E43970" s="93" t="s">
        <v>14</v>
      </c>
    </row>
    <row r="43971" spans="1:5" x14ac:dyDescent="0.25">
      <c r="A43971" s="93" t="s">
        <v>6982</v>
      </c>
      <c r="B43971" t="s">
        <v>21783</v>
      </c>
      <c r="C43971">
        <v>88398</v>
      </c>
      <c r="D43971" s="93" t="s">
        <v>30261</v>
      </c>
      <c r="E43971" s="93" t="s">
        <v>14</v>
      </c>
    </row>
    <row r="43972" spans="1:5" x14ac:dyDescent="0.25">
      <c r="A43972" s="93" t="s">
        <v>6983</v>
      </c>
      <c r="D43972" s="93" t="s">
        <v>14</v>
      </c>
      <c r="E43972" s="93" t="s">
        <v>36731</v>
      </c>
    </row>
    <row r="43973" spans="1:5" x14ac:dyDescent="0.25">
      <c r="A43973" s="93" t="s">
        <v>6983</v>
      </c>
      <c r="B43973" t="s">
        <v>21791</v>
      </c>
      <c r="C43973">
        <v>36880</v>
      </c>
      <c r="D43973" s="93" t="s">
        <v>30262</v>
      </c>
      <c r="E43973" s="93" t="s">
        <v>14</v>
      </c>
    </row>
    <row r="43974" spans="1:5" x14ac:dyDescent="0.25">
      <c r="A43974" s="93" t="s">
        <v>6983</v>
      </c>
      <c r="B43974" t="s">
        <v>21783</v>
      </c>
      <c r="C43974">
        <v>88377</v>
      </c>
      <c r="D43974" s="93" t="s">
        <v>30207</v>
      </c>
      <c r="E43974" s="93" t="s">
        <v>14</v>
      </c>
    </row>
    <row r="43975" spans="1:5" x14ac:dyDescent="0.25">
      <c r="A43975" s="93" t="s">
        <v>6983</v>
      </c>
      <c r="B43975" t="s">
        <v>21783</v>
      </c>
      <c r="C43975">
        <v>88399</v>
      </c>
      <c r="D43975" s="93" t="s">
        <v>22323</v>
      </c>
      <c r="E43975" s="93" t="s">
        <v>14</v>
      </c>
    </row>
    <row r="43976" spans="1:5" x14ac:dyDescent="0.25">
      <c r="A43976" s="93" t="s">
        <v>6983</v>
      </c>
      <c r="B43976" t="s">
        <v>21783</v>
      </c>
      <c r="C43976">
        <v>88404</v>
      </c>
      <c r="D43976" s="93" t="s">
        <v>23033</v>
      </c>
      <c r="E43976" s="93" t="s">
        <v>14</v>
      </c>
    </row>
    <row r="43977" spans="1:5" x14ac:dyDescent="0.25">
      <c r="A43977" s="93" t="s">
        <v>6984</v>
      </c>
      <c r="D43977" s="93" t="s">
        <v>14</v>
      </c>
      <c r="E43977" s="93" t="s">
        <v>36732</v>
      </c>
    </row>
    <row r="43978" spans="1:5" x14ac:dyDescent="0.25">
      <c r="A43978" s="93" t="s">
        <v>6984</v>
      </c>
      <c r="B43978" t="s">
        <v>21791</v>
      </c>
      <c r="C43978">
        <v>36880</v>
      </c>
      <c r="D43978" s="93" t="s">
        <v>30263</v>
      </c>
      <c r="E43978" s="93" t="s">
        <v>14</v>
      </c>
    </row>
    <row r="43979" spans="1:5" x14ac:dyDescent="0.25">
      <c r="A43979" s="93" t="s">
        <v>6984</v>
      </c>
      <c r="B43979" t="s">
        <v>21783</v>
      </c>
      <c r="C43979">
        <v>88377</v>
      </c>
      <c r="D43979" s="93" t="s">
        <v>30069</v>
      </c>
      <c r="E43979" s="93" t="s">
        <v>14</v>
      </c>
    </row>
    <row r="43980" spans="1:5" x14ac:dyDescent="0.25">
      <c r="A43980" s="93" t="s">
        <v>6984</v>
      </c>
      <c r="B43980" t="s">
        <v>21783</v>
      </c>
      <c r="C43980">
        <v>88386</v>
      </c>
      <c r="D43980" s="93" t="s">
        <v>24911</v>
      </c>
      <c r="E43980" s="93" t="s">
        <v>14</v>
      </c>
    </row>
    <row r="43981" spans="1:5" x14ac:dyDescent="0.25">
      <c r="A43981" s="93" t="s">
        <v>6984</v>
      </c>
      <c r="B43981" t="s">
        <v>21783</v>
      </c>
      <c r="C43981">
        <v>88392</v>
      </c>
      <c r="D43981" s="93" t="s">
        <v>30070</v>
      </c>
      <c r="E43981" s="93" t="s">
        <v>14</v>
      </c>
    </row>
    <row r="43982" spans="1:5" x14ac:dyDescent="0.25">
      <c r="A43982" s="93" t="s">
        <v>6985</v>
      </c>
      <c r="D43982" s="93" t="s">
        <v>14</v>
      </c>
      <c r="E43982" s="93" t="s">
        <v>36733</v>
      </c>
    </row>
    <row r="43983" spans="1:5" x14ac:dyDescent="0.25">
      <c r="A43983" s="93" t="s">
        <v>6985</v>
      </c>
      <c r="B43983" t="s">
        <v>21791</v>
      </c>
      <c r="C43983">
        <v>36880</v>
      </c>
      <c r="D43983" s="93" t="s">
        <v>30264</v>
      </c>
      <c r="E43983" s="93" t="s">
        <v>14</v>
      </c>
    </row>
    <row r="43984" spans="1:5" x14ac:dyDescent="0.25">
      <c r="A43984" s="93" t="s">
        <v>6985</v>
      </c>
      <c r="B43984" t="s">
        <v>21783</v>
      </c>
      <c r="C43984">
        <v>88316</v>
      </c>
      <c r="D43984" s="93" t="s">
        <v>23120</v>
      </c>
      <c r="E43984" s="93" t="s">
        <v>14</v>
      </c>
    </row>
    <row r="43985" spans="1:5" x14ac:dyDescent="0.25">
      <c r="A43985" s="93" t="s">
        <v>6985</v>
      </c>
      <c r="B43985" t="s">
        <v>21783</v>
      </c>
      <c r="C43985">
        <v>88377</v>
      </c>
      <c r="D43985" s="93" t="s">
        <v>30149</v>
      </c>
      <c r="E43985" s="93" t="s">
        <v>14</v>
      </c>
    </row>
    <row r="43986" spans="1:5" x14ac:dyDescent="0.25">
      <c r="A43986" s="93" t="s">
        <v>6985</v>
      </c>
      <c r="B43986" t="s">
        <v>21783</v>
      </c>
      <c r="C43986">
        <v>88393</v>
      </c>
      <c r="D43986" s="93" t="s">
        <v>23205</v>
      </c>
      <c r="E43986" s="93" t="s">
        <v>14</v>
      </c>
    </row>
    <row r="43987" spans="1:5" x14ac:dyDescent="0.25">
      <c r="A43987" s="93" t="s">
        <v>6985</v>
      </c>
      <c r="B43987" t="s">
        <v>21783</v>
      </c>
      <c r="C43987">
        <v>88398</v>
      </c>
      <c r="D43987" s="93" t="s">
        <v>30255</v>
      </c>
      <c r="E43987" s="93" t="s">
        <v>14</v>
      </c>
    </row>
    <row r="43988" spans="1:5" x14ac:dyDescent="0.25">
      <c r="A43988" s="93" t="s">
        <v>6986</v>
      </c>
      <c r="D43988" s="93" t="s">
        <v>14</v>
      </c>
      <c r="E43988" s="93" t="s">
        <v>36734</v>
      </c>
    </row>
    <row r="43989" spans="1:5" x14ac:dyDescent="0.25">
      <c r="A43989" s="93" t="s">
        <v>6986</v>
      </c>
      <c r="B43989" t="s">
        <v>21791</v>
      </c>
      <c r="C43989">
        <v>37552</v>
      </c>
      <c r="D43989" s="93" t="s">
        <v>30265</v>
      </c>
      <c r="E43989" s="93" t="s">
        <v>14</v>
      </c>
    </row>
    <row r="43990" spans="1:5" x14ac:dyDescent="0.25">
      <c r="A43990" s="93" t="s">
        <v>6986</v>
      </c>
      <c r="B43990" t="s">
        <v>21783</v>
      </c>
      <c r="C43990">
        <v>88377</v>
      </c>
      <c r="D43990" s="93" t="s">
        <v>30266</v>
      </c>
      <c r="E43990" s="93" t="s">
        <v>14</v>
      </c>
    </row>
    <row r="43991" spans="1:5" x14ac:dyDescent="0.25">
      <c r="A43991" s="93" t="s">
        <v>6986</v>
      </c>
      <c r="B43991" t="s">
        <v>21783</v>
      </c>
      <c r="C43991">
        <v>88399</v>
      </c>
      <c r="D43991" s="93" t="s">
        <v>23146</v>
      </c>
      <c r="E43991" s="93" t="s">
        <v>14</v>
      </c>
    </row>
    <row r="43992" spans="1:5" x14ac:dyDescent="0.25">
      <c r="A43992" s="93" t="s">
        <v>6986</v>
      </c>
      <c r="B43992" t="s">
        <v>21783</v>
      </c>
      <c r="C43992">
        <v>88404</v>
      </c>
      <c r="D43992" s="93" t="s">
        <v>30251</v>
      </c>
      <c r="E43992" s="93" t="s">
        <v>14</v>
      </c>
    </row>
    <row r="43993" spans="1:5" x14ac:dyDescent="0.25">
      <c r="A43993" s="93" t="s">
        <v>6987</v>
      </c>
      <c r="D43993" s="93" t="s">
        <v>14</v>
      </c>
      <c r="E43993" s="93" t="s">
        <v>36735</v>
      </c>
    </row>
    <row r="43994" spans="1:5" x14ac:dyDescent="0.25">
      <c r="A43994" s="93" t="s">
        <v>6987</v>
      </c>
      <c r="B43994" t="s">
        <v>21791</v>
      </c>
      <c r="C43994">
        <v>37552</v>
      </c>
      <c r="D43994" s="93" t="s">
        <v>30267</v>
      </c>
      <c r="E43994" s="93" t="s">
        <v>14</v>
      </c>
    </row>
    <row r="43995" spans="1:5" x14ac:dyDescent="0.25">
      <c r="A43995" s="93" t="s">
        <v>6987</v>
      </c>
      <c r="B43995" t="s">
        <v>21783</v>
      </c>
      <c r="C43995">
        <v>88377</v>
      </c>
      <c r="D43995" s="93" t="s">
        <v>25546</v>
      </c>
      <c r="E43995" s="93" t="s">
        <v>14</v>
      </c>
    </row>
    <row r="43996" spans="1:5" x14ac:dyDescent="0.25">
      <c r="A43996" s="93" t="s">
        <v>6987</v>
      </c>
      <c r="B43996" t="s">
        <v>21783</v>
      </c>
      <c r="C43996">
        <v>88386</v>
      </c>
      <c r="D43996" s="93" t="s">
        <v>23020</v>
      </c>
      <c r="E43996" s="93" t="s">
        <v>14</v>
      </c>
    </row>
    <row r="43997" spans="1:5" x14ac:dyDescent="0.25">
      <c r="A43997" s="93" t="s">
        <v>6987</v>
      </c>
      <c r="B43997" t="s">
        <v>21783</v>
      </c>
      <c r="C43997">
        <v>88392</v>
      </c>
      <c r="D43997" s="93" t="s">
        <v>28458</v>
      </c>
      <c r="E43997" s="93" t="s">
        <v>14</v>
      </c>
    </row>
    <row r="43998" spans="1:5" x14ac:dyDescent="0.25">
      <c r="A43998" s="93" t="s">
        <v>6988</v>
      </c>
      <c r="D43998" s="93" t="s">
        <v>14</v>
      </c>
      <c r="E43998" s="93" t="s">
        <v>36736</v>
      </c>
    </row>
    <row r="43999" spans="1:5" x14ac:dyDescent="0.25">
      <c r="A43999" s="93" t="s">
        <v>6988</v>
      </c>
      <c r="B43999" t="s">
        <v>21791</v>
      </c>
      <c r="C43999">
        <v>37552</v>
      </c>
      <c r="D43999" s="93" t="s">
        <v>30268</v>
      </c>
      <c r="E43999" s="93" t="s">
        <v>14</v>
      </c>
    </row>
    <row r="44000" spans="1:5" x14ac:dyDescent="0.25">
      <c r="A44000" s="93" t="s">
        <v>6988</v>
      </c>
      <c r="B44000" t="s">
        <v>21783</v>
      </c>
      <c r="C44000">
        <v>88316</v>
      </c>
      <c r="D44000" s="93" t="s">
        <v>28951</v>
      </c>
      <c r="E44000" s="93" t="s">
        <v>14</v>
      </c>
    </row>
    <row r="44001" spans="1:5" x14ac:dyDescent="0.25">
      <c r="A44001" s="93" t="s">
        <v>6988</v>
      </c>
      <c r="B44001" t="s">
        <v>21783</v>
      </c>
      <c r="C44001">
        <v>88377</v>
      </c>
      <c r="D44001" s="93" t="s">
        <v>30269</v>
      </c>
      <c r="E44001" s="93" t="s">
        <v>14</v>
      </c>
    </row>
    <row r="44002" spans="1:5" x14ac:dyDescent="0.25">
      <c r="A44002" s="93" t="s">
        <v>6988</v>
      </c>
      <c r="B44002" t="s">
        <v>21783</v>
      </c>
      <c r="C44002">
        <v>88393</v>
      </c>
      <c r="D44002" s="93" t="s">
        <v>27990</v>
      </c>
      <c r="E44002" s="93" t="s">
        <v>14</v>
      </c>
    </row>
    <row r="44003" spans="1:5" x14ac:dyDescent="0.25">
      <c r="A44003" s="93" t="s">
        <v>6988</v>
      </c>
      <c r="B44003" t="s">
        <v>21783</v>
      </c>
      <c r="C44003">
        <v>88398</v>
      </c>
      <c r="D44003" s="93" t="s">
        <v>30270</v>
      </c>
      <c r="E44003" s="93" t="s">
        <v>14</v>
      </c>
    </row>
    <row r="44004" spans="1:5" x14ac:dyDescent="0.25">
      <c r="A44004" s="93" t="s">
        <v>6989</v>
      </c>
      <c r="D44004" s="93" t="s">
        <v>14</v>
      </c>
      <c r="E44004" s="93" t="s">
        <v>36737</v>
      </c>
    </row>
    <row r="44005" spans="1:5" x14ac:dyDescent="0.25">
      <c r="A44005" s="93" t="s">
        <v>6989</v>
      </c>
      <c r="B44005" t="s">
        <v>21791</v>
      </c>
      <c r="C44005">
        <v>37553</v>
      </c>
      <c r="D44005" s="93" t="s">
        <v>30265</v>
      </c>
      <c r="E44005" s="93" t="s">
        <v>14</v>
      </c>
    </row>
    <row r="44006" spans="1:5" x14ac:dyDescent="0.25">
      <c r="A44006" s="93" t="s">
        <v>6989</v>
      </c>
      <c r="B44006" t="s">
        <v>21783</v>
      </c>
      <c r="C44006">
        <v>88377</v>
      </c>
      <c r="D44006" s="93" t="s">
        <v>30266</v>
      </c>
      <c r="E44006" s="93" t="s">
        <v>14</v>
      </c>
    </row>
    <row r="44007" spans="1:5" x14ac:dyDescent="0.25">
      <c r="A44007" s="93" t="s">
        <v>6989</v>
      </c>
      <c r="B44007" t="s">
        <v>21783</v>
      </c>
      <c r="C44007">
        <v>88399</v>
      </c>
      <c r="D44007" s="93" t="s">
        <v>23146</v>
      </c>
      <c r="E44007" s="93" t="s">
        <v>14</v>
      </c>
    </row>
    <row r="44008" spans="1:5" x14ac:dyDescent="0.25">
      <c r="A44008" s="93" t="s">
        <v>6989</v>
      </c>
      <c r="B44008" t="s">
        <v>21783</v>
      </c>
      <c r="C44008">
        <v>88404</v>
      </c>
      <c r="D44008" s="93" t="s">
        <v>30251</v>
      </c>
      <c r="E44008" s="93" t="s">
        <v>14</v>
      </c>
    </row>
    <row r="44009" spans="1:5" x14ac:dyDescent="0.25">
      <c r="A44009" s="93" t="s">
        <v>6990</v>
      </c>
      <c r="D44009" s="93" t="s">
        <v>14</v>
      </c>
      <c r="E44009" s="93" t="s">
        <v>36738</v>
      </c>
    </row>
    <row r="44010" spans="1:5" x14ac:dyDescent="0.25">
      <c r="A44010" s="93" t="s">
        <v>6990</v>
      </c>
      <c r="B44010" t="s">
        <v>21791</v>
      </c>
      <c r="C44010">
        <v>37553</v>
      </c>
      <c r="D44010" s="93" t="s">
        <v>30267</v>
      </c>
      <c r="E44010" s="93" t="s">
        <v>14</v>
      </c>
    </row>
    <row r="44011" spans="1:5" x14ac:dyDescent="0.25">
      <c r="A44011" s="93" t="s">
        <v>6990</v>
      </c>
      <c r="B44011" t="s">
        <v>21783</v>
      </c>
      <c r="C44011">
        <v>88377</v>
      </c>
      <c r="D44011" s="93" t="s">
        <v>25546</v>
      </c>
      <c r="E44011" s="93" t="s">
        <v>14</v>
      </c>
    </row>
    <row r="44012" spans="1:5" x14ac:dyDescent="0.25">
      <c r="A44012" s="93" t="s">
        <v>6990</v>
      </c>
      <c r="B44012" t="s">
        <v>21783</v>
      </c>
      <c r="C44012">
        <v>88386</v>
      </c>
      <c r="D44012" s="93" t="s">
        <v>23020</v>
      </c>
      <c r="E44012" s="93" t="s">
        <v>14</v>
      </c>
    </row>
    <row r="44013" spans="1:5" x14ac:dyDescent="0.25">
      <c r="A44013" s="93" t="s">
        <v>6990</v>
      </c>
      <c r="B44013" t="s">
        <v>21783</v>
      </c>
      <c r="C44013">
        <v>88392</v>
      </c>
      <c r="D44013" s="93" t="s">
        <v>28458</v>
      </c>
      <c r="E44013" s="93" t="s">
        <v>14</v>
      </c>
    </row>
    <row r="44014" spans="1:5" x14ac:dyDescent="0.25">
      <c r="A44014" s="93" t="s">
        <v>6991</v>
      </c>
      <c r="D44014" s="93" t="s">
        <v>14</v>
      </c>
      <c r="E44014" s="93" t="s">
        <v>36739</v>
      </c>
    </row>
    <row r="44015" spans="1:5" x14ac:dyDescent="0.25">
      <c r="A44015" s="93" t="s">
        <v>6991</v>
      </c>
      <c r="B44015" t="s">
        <v>21791</v>
      </c>
      <c r="C44015">
        <v>37553</v>
      </c>
      <c r="D44015" s="93" t="s">
        <v>30268</v>
      </c>
      <c r="E44015" s="93" t="s">
        <v>14</v>
      </c>
    </row>
    <row r="44016" spans="1:5" x14ac:dyDescent="0.25">
      <c r="A44016" s="93" t="s">
        <v>6991</v>
      </c>
      <c r="B44016" t="s">
        <v>21783</v>
      </c>
      <c r="C44016">
        <v>88316</v>
      </c>
      <c r="D44016" s="93" t="s">
        <v>28951</v>
      </c>
      <c r="E44016" s="93" t="s">
        <v>14</v>
      </c>
    </row>
    <row r="44017" spans="1:5" x14ac:dyDescent="0.25">
      <c r="A44017" s="93" t="s">
        <v>6991</v>
      </c>
      <c r="B44017" t="s">
        <v>21783</v>
      </c>
      <c r="C44017">
        <v>88377</v>
      </c>
      <c r="D44017" s="93" t="s">
        <v>30269</v>
      </c>
      <c r="E44017" s="93" t="s">
        <v>14</v>
      </c>
    </row>
    <row r="44018" spans="1:5" x14ac:dyDescent="0.25">
      <c r="A44018" s="93" t="s">
        <v>6991</v>
      </c>
      <c r="B44018" t="s">
        <v>21783</v>
      </c>
      <c r="C44018">
        <v>88393</v>
      </c>
      <c r="D44018" s="93" t="s">
        <v>27990</v>
      </c>
      <c r="E44018" s="93" t="s">
        <v>14</v>
      </c>
    </row>
    <row r="44019" spans="1:5" x14ac:dyDescent="0.25">
      <c r="A44019" s="93" t="s">
        <v>6991</v>
      </c>
      <c r="B44019" t="s">
        <v>21783</v>
      </c>
      <c r="C44019">
        <v>88398</v>
      </c>
      <c r="D44019" s="93" t="s">
        <v>30270</v>
      </c>
      <c r="E44019" s="93" t="s">
        <v>14</v>
      </c>
    </row>
    <row r="44020" spans="1:5" x14ac:dyDescent="0.25">
      <c r="A44020" s="93" t="s">
        <v>6992</v>
      </c>
      <c r="D44020" s="93" t="s">
        <v>14</v>
      </c>
      <c r="E44020" s="93" t="s">
        <v>36740</v>
      </c>
    </row>
    <row r="44021" spans="1:5" x14ac:dyDescent="0.25">
      <c r="A44021" s="93" t="s">
        <v>6992</v>
      </c>
      <c r="B44021" t="s">
        <v>21791</v>
      </c>
      <c r="C44021">
        <v>371</v>
      </c>
      <c r="D44021" s="93" t="s">
        <v>30271</v>
      </c>
      <c r="E44021" s="93" t="s">
        <v>14</v>
      </c>
    </row>
    <row r="44022" spans="1:5" x14ac:dyDescent="0.25">
      <c r="A44022" s="93" t="s">
        <v>6992</v>
      </c>
      <c r="B44022" t="s">
        <v>21783</v>
      </c>
      <c r="C44022">
        <v>88316</v>
      </c>
      <c r="D44022" s="93" t="s">
        <v>30272</v>
      </c>
      <c r="E44022" s="93" t="s">
        <v>14</v>
      </c>
    </row>
    <row r="44023" spans="1:5" x14ac:dyDescent="0.25">
      <c r="A44023" s="93" t="s">
        <v>6993</v>
      </c>
      <c r="D44023" s="93" t="s">
        <v>14</v>
      </c>
      <c r="E44023" s="93" t="s">
        <v>36741</v>
      </c>
    </row>
    <row r="44024" spans="1:5" x14ac:dyDescent="0.25">
      <c r="A44024" s="93" t="s">
        <v>6993</v>
      </c>
      <c r="B44024" t="s">
        <v>21791</v>
      </c>
      <c r="C44024">
        <v>36886</v>
      </c>
      <c r="D44024" s="93" t="s">
        <v>30273</v>
      </c>
      <c r="E44024" s="93" t="s">
        <v>14</v>
      </c>
    </row>
    <row r="44025" spans="1:5" x14ac:dyDescent="0.25">
      <c r="A44025" s="93" t="s">
        <v>6993</v>
      </c>
      <c r="B44025" t="s">
        <v>21783</v>
      </c>
      <c r="C44025">
        <v>88316</v>
      </c>
      <c r="D44025" s="93" t="s">
        <v>30274</v>
      </c>
      <c r="E44025" s="93" t="s">
        <v>14</v>
      </c>
    </row>
    <row r="44026" spans="1:5" x14ac:dyDescent="0.25">
      <c r="A44026" s="93" t="s">
        <v>6994</v>
      </c>
      <c r="D44026" s="93" t="s">
        <v>14</v>
      </c>
      <c r="E44026" s="93" t="s">
        <v>36742</v>
      </c>
    </row>
    <row r="44027" spans="1:5" x14ac:dyDescent="0.25">
      <c r="A44027" s="93" t="s">
        <v>6994</v>
      </c>
      <c r="B44027" t="s">
        <v>21791</v>
      </c>
      <c r="C44027">
        <v>37552</v>
      </c>
      <c r="D44027" s="93" t="s">
        <v>30275</v>
      </c>
      <c r="E44027" s="93" t="s">
        <v>14</v>
      </c>
    </row>
    <row r="44028" spans="1:5" x14ac:dyDescent="0.25">
      <c r="A44028" s="93" t="s">
        <v>6994</v>
      </c>
      <c r="B44028" t="s">
        <v>21783</v>
      </c>
      <c r="C44028">
        <v>88316</v>
      </c>
      <c r="D44028" s="93" t="s">
        <v>30276</v>
      </c>
      <c r="E44028" s="93" t="s">
        <v>14</v>
      </c>
    </row>
    <row r="44029" spans="1:5" x14ac:dyDescent="0.25">
      <c r="A44029" s="93" t="s">
        <v>6995</v>
      </c>
      <c r="D44029" s="93" t="s">
        <v>14</v>
      </c>
      <c r="E44029" s="93" t="s">
        <v>36743</v>
      </c>
    </row>
    <row r="44030" spans="1:5" x14ac:dyDescent="0.25">
      <c r="A44030" s="93" t="s">
        <v>6995</v>
      </c>
      <c r="B44030" t="s">
        <v>21791</v>
      </c>
      <c r="C44030">
        <v>37553</v>
      </c>
      <c r="D44030" s="93" t="s">
        <v>30275</v>
      </c>
      <c r="E44030" s="93" t="s">
        <v>14</v>
      </c>
    </row>
    <row r="44031" spans="1:5" x14ac:dyDescent="0.25">
      <c r="A44031" s="93" t="s">
        <v>6995</v>
      </c>
      <c r="B44031" t="s">
        <v>21783</v>
      </c>
      <c r="C44031">
        <v>88316</v>
      </c>
      <c r="D44031" s="93" t="s">
        <v>30276</v>
      </c>
      <c r="E44031" s="93" t="s">
        <v>14</v>
      </c>
    </row>
    <row r="44032" spans="1:5" x14ac:dyDescent="0.25">
      <c r="A44032" s="93" t="s">
        <v>6996</v>
      </c>
      <c r="D44032" s="93" t="s">
        <v>14</v>
      </c>
      <c r="E44032" s="93" t="s">
        <v>36744</v>
      </c>
    </row>
    <row r="44033" spans="1:5" x14ac:dyDescent="0.25">
      <c r="A44033" s="93" t="s">
        <v>6996</v>
      </c>
      <c r="B44033" t="s">
        <v>21791</v>
      </c>
      <c r="C44033">
        <v>36880</v>
      </c>
      <c r="D44033" s="93" t="s">
        <v>30277</v>
      </c>
      <c r="E44033" s="93" t="s">
        <v>14</v>
      </c>
    </row>
    <row r="44034" spans="1:5" x14ac:dyDescent="0.25">
      <c r="A44034" s="93" t="s">
        <v>6996</v>
      </c>
      <c r="B44034" t="s">
        <v>21783</v>
      </c>
      <c r="C44034">
        <v>88377</v>
      </c>
      <c r="D44034" s="93" t="s">
        <v>28464</v>
      </c>
      <c r="E44034" s="93" t="s">
        <v>14</v>
      </c>
    </row>
    <row r="44035" spans="1:5" x14ac:dyDescent="0.25">
      <c r="A44035" s="93" t="s">
        <v>6996</v>
      </c>
      <c r="B44035" t="s">
        <v>21783</v>
      </c>
      <c r="C44035">
        <v>88418</v>
      </c>
      <c r="D44035" s="93" t="s">
        <v>26521</v>
      </c>
      <c r="E44035" s="93" t="s">
        <v>14</v>
      </c>
    </row>
    <row r="44036" spans="1:5" x14ac:dyDescent="0.25">
      <c r="A44036" s="93" t="s">
        <v>6996</v>
      </c>
      <c r="B44036" t="s">
        <v>21783</v>
      </c>
      <c r="C44036">
        <v>88430</v>
      </c>
      <c r="D44036" s="93" t="s">
        <v>30278</v>
      </c>
      <c r="E44036" s="93" t="s">
        <v>14</v>
      </c>
    </row>
    <row r="44037" spans="1:5" x14ac:dyDescent="0.25">
      <c r="A44037" s="93" t="s">
        <v>6997</v>
      </c>
      <c r="D44037" s="93" t="s">
        <v>14</v>
      </c>
      <c r="E44037" s="93" t="s">
        <v>36745</v>
      </c>
    </row>
    <row r="44038" spans="1:5" x14ac:dyDescent="0.25">
      <c r="A44038" s="93" t="s">
        <v>6997</v>
      </c>
      <c r="B44038" t="s">
        <v>21791</v>
      </c>
      <c r="C44038">
        <v>36880</v>
      </c>
      <c r="D44038" s="93" t="s">
        <v>30279</v>
      </c>
      <c r="E44038" s="93" t="s">
        <v>14</v>
      </c>
    </row>
    <row r="44039" spans="1:5" x14ac:dyDescent="0.25">
      <c r="A44039" s="93" t="s">
        <v>6997</v>
      </c>
      <c r="B44039" t="s">
        <v>21783</v>
      </c>
      <c r="C44039">
        <v>88377</v>
      </c>
      <c r="D44039" s="93" t="s">
        <v>30280</v>
      </c>
      <c r="E44039" s="93" t="s">
        <v>14</v>
      </c>
    </row>
    <row r="44040" spans="1:5" x14ac:dyDescent="0.25">
      <c r="A44040" s="93" t="s">
        <v>6997</v>
      </c>
      <c r="B44040" t="s">
        <v>21783</v>
      </c>
      <c r="C44040">
        <v>88433</v>
      </c>
      <c r="D44040" s="93" t="s">
        <v>23205</v>
      </c>
      <c r="E44040" s="93" t="s">
        <v>14</v>
      </c>
    </row>
    <row r="44041" spans="1:5" x14ac:dyDescent="0.25">
      <c r="A44041" s="93" t="s">
        <v>6997</v>
      </c>
      <c r="B44041" t="s">
        <v>21783</v>
      </c>
      <c r="C44041">
        <v>88438</v>
      </c>
      <c r="D44041" s="93" t="s">
        <v>30281</v>
      </c>
      <c r="E44041" s="93" t="s">
        <v>14</v>
      </c>
    </row>
    <row r="44042" spans="1:5" x14ac:dyDescent="0.25">
      <c r="A44042" s="93" t="s">
        <v>6998</v>
      </c>
      <c r="D44042" s="93" t="s">
        <v>14</v>
      </c>
      <c r="E44042" s="93" t="s">
        <v>36746</v>
      </c>
    </row>
    <row r="44043" spans="1:5" x14ac:dyDescent="0.25">
      <c r="A44043" s="93" t="s">
        <v>6998</v>
      </c>
      <c r="B44043" t="s">
        <v>21791</v>
      </c>
      <c r="C44043">
        <v>371</v>
      </c>
      <c r="D44043" s="93" t="s">
        <v>30282</v>
      </c>
      <c r="E44043" s="93" t="s">
        <v>14</v>
      </c>
    </row>
    <row r="44044" spans="1:5" x14ac:dyDescent="0.25">
      <c r="A44044" s="93" t="s">
        <v>6998</v>
      </c>
      <c r="B44044" t="s">
        <v>21783</v>
      </c>
      <c r="C44044">
        <v>88377</v>
      </c>
      <c r="D44044" s="93" t="s">
        <v>30050</v>
      </c>
      <c r="E44044" s="93" t="s">
        <v>14</v>
      </c>
    </row>
    <row r="44045" spans="1:5" x14ac:dyDescent="0.25">
      <c r="A44045" s="93" t="s">
        <v>6998</v>
      </c>
      <c r="B44045" t="s">
        <v>21783</v>
      </c>
      <c r="C44045">
        <v>88418</v>
      </c>
      <c r="D44045" s="93" t="s">
        <v>26521</v>
      </c>
      <c r="E44045" s="93" t="s">
        <v>14</v>
      </c>
    </row>
    <row r="44046" spans="1:5" x14ac:dyDescent="0.25">
      <c r="A44046" s="93" t="s">
        <v>6998</v>
      </c>
      <c r="B44046" t="s">
        <v>21783</v>
      </c>
      <c r="C44046">
        <v>88430</v>
      </c>
      <c r="D44046" s="93" t="s">
        <v>30283</v>
      </c>
      <c r="E44046" s="93" t="s">
        <v>14</v>
      </c>
    </row>
    <row r="44047" spans="1:5" x14ac:dyDescent="0.25">
      <c r="A44047" s="93" t="s">
        <v>6999</v>
      </c>
      <c r="D44047" s="93" t="s">
        <v>14</v>
      </c>
      <c r="E44047" s="93" t="s">
        <v>36747</v>
      </c>
    </row>
    <row r="44048" spans="1:5" x14ac:dyDescent="0.25">
      <c r="A44048" s="93" t="s">
        <v>6999</v>
      </c>
      <c r="B44048" t="s">
        <v>21791</v>
      </c>
      <c r="C44048">
        <v>371</v>
      </c>
      <c r="D44048" s="93" t="s">
        <v>30284</v>
      </c>
      <c r="E44048" s="93" t="s">
        <v>14</v>
      </c>
    </row>
    <row r="44049" spans="1:5" x14ac:dyDescent="0.25">
      <c r="A44049" s="93" t="s">
        <v>6999</v>
      </c>
      <c r="B44049" t="s">
        <v>21783</v>
      </c>
      <c r="C44049">
        <v>88377</v>
      </c>
      <c r="D44049" s="93" t="s">
        <v>30285</v>
      </c>
      <c r="E44049" s="93" t="s">
        <v>14</v>
      </c>
    </row>
    <row r="44050" spans="1:5" x14ac:dyDescent="0.25">
      <c r="A44050" s="93" t="s">
        <v>6999</v>
      </c>
      <c r="B44050" t="s">
        <v>21783</v>
      </c>
      <c r="C44050">
        <v>88433</v>
      </c>
      <c r="D44050" s="93" t="s">
        <v>23205</v>
      </c>
      <c r="E44050" s="93" t="s">
        <v>14</v>
      </c>
    </row>
    <row r="44051" spans="1:5" x14ac:dyDescent="0.25">
      <c r="A44051" s="93" t="s">
        <v>6999</v>
      </c>
      <c r="B44051" t="s">
        <v>21783</v>
      </c>
      <c r="C44051">
        <v>88438</v>
      </c>
      <c r="D44051" s="93" t="s">
        <v>30018</v>
      </c>
      <c r="E44051" s="93" t="s">
        <v>14</v>
      </c>
    </row>
    <row r="44052" spans="1:5" x14ac:dyDescent="0.25">
      <c r="A44052" s="93" t="s">
        <v>7000</v>
      </c>
      <c r="D44052" s="93" t="s">
        <v>14</v>
      </c>
      <c r="E44052" s="93" t="s">
        <v>36748</v>
      </c>
    </row>
    <row r="44053" spans="1:5" x14ac:dyDescent="0.25">
      <c r="A44053" s="93" t="s">
        <v>7000</v>
      </c>
      <c r="B44053" t="s">
        <v>21791</v>
      </c>
      <c r="C44053">
        <v>36870</v>
      </c>
      <c r="D44053" s="93" t="s">
        <v>30286</v>
      </c>
      <c r="E44053" s="93" t="s">
        <v>14</v>
      </c>
    </row>
    <row r="44054" spans="1:5" x14ac:dyDescent="0.25">
      <c r="A44054" s="93" t="s">
        <v>7000</v>
      </c>
      <c r="B44054" t="s">
        <v>21783</v>
      </c>
      <c r="C44054">
        <v>88377</v>
      </c>
      <c r="D44054" s="93" t="s">
        <v>30287</v>
      </c>
      <c r="E44054" s="93" t="s">
        <v>14</v>
      </c>
    </row>
    <row r="44055" spans="1:5" x14ac:dyDescent="0.25">
      <c r="A44055" s="93" t="s">
        <v>7000</v>
      </c>
      <c r="B44055" t="s">
        <v>21783</v>
      </c>
      <c r="C44055">
        <v>88418</v>
      </c>
      <c r="D44055" s="93" t="s">
        <v>26521</v>
      </c>
      <c r="E44055" s="93" t="s">
        <v>14</v>
      </c>
    </row>
    <row r="44056" spans="1:5" x14ac:dyDescent="0.25">
      <c r="A44056" s="93" t="s">
        <v>7000</v>
      </c>
      <c r="B44056" t="s">
        <v>21783</v>
      </c>
      <c r="C44056">
        <v>88430</v>
      </c>
      <c r="D44056" s="93" t="s">
        <v>30288</v>
      </c>
      <c r="E44056" s="93" t="s">
        <v>14</v>
      </c>
    </row>
    <row r="44057" spans="1:5" x14ac:dyDescent="0.25">
      <c r="A44057" s="93" t="s">
        <v>7001</v>
      </c>
      <c r="D44057" s="93" t="s">
        <v>14</v>
      </c>
      <c r="E44057" s="93" t="s">
        <v>36749</v>
      </c>
    </row>
    <row r="44058" spans="1:5" x14ac:dyDescent="0.25">
      <c r="A44058" s="93" t="s">
        <v>7001</v>
      </c>
      <c r="B44058" t="s">
        <v>21791</v>
      </c>
      <c r="C44058">
        <v>370</v>
      </c>
      <c r="D44058" s="93" t="s">
        <v>25661</v>
      </c>
      <c r="E44058" s="93" t="s">
        <v>14</v>
      </c>
    </row>
    <row r="44059" spans="1:5" x14ac:dyDescent="0.25">
      <c r="A44059" s="93" t="s">
        <v>7001</v>
      </c>
      <c r="B44059" t="s">
        <v>21791</v>
      </c>
      <c r="C44059">
        <v>1106</v>
      </c>
      <c r="D44059" s="93" t="s">
        <v>30289</v>
      </c>
      <c r="E44059" s="93" t="s">
        <v>14</v>
      </c>
    </row>
    <row r="44060" spans="1:5" x14ac:dyDescent="0.25">
      <c r="A44060" s="93" t="s">
        <v>7001</v>
      </c>
      <c r="B44060" t="s">
        <v>21791</v>
      </c>
      <c r="C44060">
        <v>1379</v>
      </c>
      <c r="D44060" s="93" t="s">
        <v>30290</v>
      </c>
      <c r="E44060" s="93" t="s">
        <v>14</v>
      </c>
    </row>
    <row r="44061" spans="1:5" x14ac:dyDescent="0.25">
      <c r="A44061" s="93" t="s">
        <v>7001</v>
      </c>
      <c r="B44061" t="s">
        <v>21783</v>
      </c>
      <c r="C44061">
        <v>88377</v>
      </c>
      <c r="D44061" s="93" t="s">
        <v>30291</v>
      </c>
      <c r="E44061" s="93" t="s">
        <v>14</v>
      </c>
    </row>
    <row r="44062" spans="1:5" x14ac:dyDescent="0.25">
      <c r="A44062" s="93" t="s">
        <v>7001</v>
      </c>
      <c r="B44062" t="s">
        <v>21783</v>
      </c>
      <c r="C44062">
        <v>88830</v>
      </c>
      <c r="D44062" s="93" t="s">
        <v>23523</v>
      </c>
      <c r="E44062" s="93" t="s">
        <v>14</v>
      </c>
    </row>
    <row r="44063" spans="1:5" x14ac:dyDescent="0.25">
      <c r="A44063" s="93" t="s">
        <v>7001</v>
      </c>
      <c r="B44063" t="s">
        <v>21783</v>
      </c>
      <c r="C44063">
        <v>88831</v>
      </c>
      <c r="D44063" s="93" t="s">
        <v>30292</v>
      </c>
      <c r="E44063" s="93" t="s">
        <v>14</v>
      </c>
    </row>
    <row r="44064" spans="1:5" x14ac:dyDescent="0.25">
      <c r="A44064" s="93" t="s">
        <v>7002</v>
      </c>
      <c r="D44064" s="93" t="s">
        <v>14</v>
      </c>
      <c r="E44064" s="93" t="s">
        <v>36750</v>
      </c>
    </row>
    <row r="44065" spans="1:5" x14ac:dyDescent="0.25">
      <c r="A44065" s="93" t="s">
        <v>7002</v>
      </c>
      <c r="B44065" t="s">
        <v>21791</v>
      </c>
      <c r="C44065">
        <v>370</v>
      </c>
      <c r="D44065" s="93" t="s">
        <v>25661</v>
      </c>
      <c r="E44065" s="93" t="s">
        <v>14</v>
      </c>
    </row>
    <row r="44066" spans="1:5" x14ac:dyDescent="0.25">
      <c r="A44066" s="93" t="s">
        <v>7002</v>
      </c>
      <c r="B44066" t="s">
        <v>21791</v>
      </c>
      <c r="C44066">
        <v>1106</v>
      </c>
      <c r="D44066" s="93" t="s">
        <v>30289</v>
      </c>
      <c r="E44066" s="93" t="s">
        <v>14</v>
      </c>
    </row>
    <row r="44067" spans="1:5" x14ac:dyDescent="0.25">
      <c r="A44067" s="93" t="s">
        <v>7002</v>
      </c>
      <c r="B44067" t="s">
        <v>21791</v>
      </c>
      <c r="C44067">
        <v>1379</v>
      </c>
      <c r="D44067" s="93" t="s">
        <v>30293</v>
      </c>
      <c r="E44067" s="93" t="s">
        <v>14</v>
      </c>
    </row>
    <row r="44068" spans="1:5" x14ac:dyDescent="0.25">
      <c r="A44068" s="93" t="s">
        <v>7002</v>
      </c>
      <c r="B44068" t="s">
        <v>21783</v>
      </c>
      <c r="C44068">
        <v>88316</v>
      </c>
      <c r="D44068" s="93" t="s">
        <v>30294</v>
      </c>
      <c r="E44068" s="93" t="s">
        <v>14</v>
      </c>
    </row>
    <row r="44069" spans="1:5" x14ac:dyDescent="0.25">
      <c r="A44069" s="93" t="s">
        <v>7003</v>
      </c>
      <c r="D44069" s="93" t="s">
        <v>14</v>
      </c>
      <c r="E44069" s="93" t="s">
        <v>36751</v>
      </c>
    </row>
    <row r="44070" spans="1:5" x14ac:dyDescent="0.25">
      <c r="A44070" s="93" t="s">
        <v>7003</v>
      </c>
      <c r="B44070" t="s">
        <v>21791</v>
      </c>
      <c r="C44070">
        <v>370</v>
      </c>
      <c r="D44070" s="93" t="s">
        <v>26196</v>
      </c>
      <c r="E44070" s="93" t="s">
        <v>14</v>
      </c>
    </row>
    <row r="44071" spans="1:5" x14ac:dyDescent="0.25">
      <c r="A44071" s="93" t="s">
        <v>7003</v>
      </c>
      <c r="B44071" t="s">
        <v>21791</v>
      </c>
      <c r="C44071">
        <v>1379</v>
      </c>
      <c r="D44071" s="93" t="s">
        <v>30295</v>
      </c>
      <c r="E44071" s="93" t="s">
        <v>14</v>
      </c>
    </row>
    <row r="44072" spans="1:5" x14ac:dyDescent="0.25">
      <c r="A44072" s="93" t="s">
        <v>7003</v>
      </c>
      <c r="B44072" t="s">
        <v>21783</v>
      </c>
      <c r="C44072">
        <v>88377</v>
      </c>
      <c r="D44072" s="93" t="s">
        <v>30252</v>
      </c>
      <c r="E44072" s="93" t="s">
        <v>14</v>
      </c>
    </row>
    <row r="44073" spans="1:5" x14ac:dyDescent="0.25">
      <c r="A44073" s="93" t="s">
        <v>7003</v>
      </c>
      <c r="B44073" t="s">
        <v>21783</v>
      </c>
      <c r="C44073">
        <v>88830</v>
      </c>
      <c r="D44073" s="93" t="s">
        <v>24214</v>
      </c>
      <c r="E44073" s="93" t="s">
        <v>14</v>
      </c>
    </row>
    <row r="44074" spans="1:5" x14ac:dyDescent="0.25">
      <c r="A44074" s="93" t="s">
        <v>7003</v>
      </c>
      <c r="B44074" t="s">
        <v>21783</v>
      </c>
      <c r="C44074">
        <v>88831</v>
      </c>
      <c r="D44074" s="93" t="s">
        <v>30296</v>
      </c>
      <c r="E44074" s="93" t="s">
        <v>14</v>
      </c>
    </row>
    <row r="44075" spans="1:5" x14ac:dyDescent="0.25">
      <c r="A44075" s="93" t="s">
        <v>7004</v>
      </c>
      <c r="D44075" s="93" t="s">
        <v>14</v>
      </c>
      <c r="E44075" s="93" t="s">
        <v>36752</v>
      </c>
    </row>
    <row r="44076" spans="1:5" x14ac:dyDescent="0.25">
      <c r="A44076" s="93" t="s">
        <v>7004</v>
      </c>
      <c r="B44076" t="s">
        <v>21791</v>
      </c>
      <c r="C44076">
        <v>370</v>
      </c>
      <c r="D44076" s="93" t="s">
        <v>26196</v>
      </c>
      <c r="E44076" s="93" t="s">
        <v>14</v>
      </c>
    </row>
    <row r="44077" spans="1:5" x14ac:dyDescent="0.25">
      <c r="A44077" s="93" t="s">
        <v>7004</v>
      </c>
      <c r="B44077" t="s">
        <v>21791</v>
      </c>
      <c r="C44077">
        <v>1379</v>
      </c>
      <c r="D44077" s="93" t="s">
        <v>30297</v>
      </c>
      <c r="E44077" s="93" t="s">
        <v>14</v>
      </c>
    </row>
    <row r="44078" spans="1:5" x14ac:dyDescent="0.25">
      <c r="A44078" s="93" t="s">
        <v>7004</v>
      </c>
      <c r="B44078" t="s">
        <v>21783</v>
      </c>
      <c r="C44078">
        <v>88316</v>
      </c>
      <c r="D44078" s="93" t="s">
        <v>30298</v>
      </c>
      <c r="E44078" s="93" t="s">
        <v>14</v>
      </c>
    </row>
    <row r="44079" spans="1:5" x14ac:dyDescent="0.25">
      <c r="A44079" s="93" t="s">
        <v>7005</v>
      </c>
      <c r="D44079" s="93" t="s">
        <v>14</v>
      </c>
      <c r="E44079" s="93" t="s">
        <v>36753</v>
      </c>
    </row>
    <row r="44080" spans="1:5" x14ac:dyDescent="0.25">
      <c r="A44080" s="93" t="s">
        <v>7005</v>
      </c>
      <c r="B44080" t="s">
        <v>21791</v>
      </c>
      <c r="C44080">
        <v>370</v>
      </c>
      <c r="D44080" s="93" t="s">
        <v>26383</v>
      </c>
      <c r="E44080" s="93" t="s">
        <v>14</v>
      </c>
    </row>
    <row r="44081" spans="1:5" x14ac:dyDescent="0.25">
      <c r="A44081" s="93" t="s">
        <v>7005</v>
      </c>
      <c r="B44081" t="s">
        <v>21791</v>
      </c>
      <c r="C44081">
        <v>1379</v>
      </c>
      <c r="D44081" s="93" t="s">
        <v>30299</v>
      </c>
      <c r="E44081" s="93" t="s">
        <v>14</v>
      </c>
    </row>
    <row r="44082" spans="1:5" x14ac:dyDescent="0.25">
      <c r="A44082" s="93" t="s">
        <v>7005</v>
      </c>
      <c r="B44082" t="s">
        <v>21783</v>
      </c>
      <c r="C44082">
        <v>88377</v>
      </c>
      <c r="D44082" s="93" t="s">
        <v>30064</v>
      </c>
      <c r="E44082" s="93" t="s">
        <v>14</v>
      </c>
    </row>
    <row r="44083" spans="1:5" x14ac:dyDescent="0.25">
      <c r="A44083" s="93" t="s">
        <v>7005</v>
      </c>
      <c r="B44083" t="s">
        <v>21783</v>
      </c>
      <c r="C44083">
        <v>88830</v>
      </c>
      <c r="D44083" s="93" t="s">
        <v>23162</v>
      </c>
      <c r="E44083" s="93" t="s">
        <v>14</v>
      </c>
    </row>
    <row r="44084" spans="1:5" x14ac:dyDescent="0.25">
      <c r="A44084" s="93" t="s">
        <v>7005</v>
      </c>
      <c r="B44084" t="s">
        <v>21783</v>
      </c>
      <c r="C44084">
        <v>88831</v>
      </c>
      <c r="D44084" s="93" t="s">
        <v>30065</v>
      </c>
      <c r="E44084" s="93" t="s">
        <v>14</v>
      </c>
    </row>
    <row r="44085" spans="1:5" x14ac:dyDescent="0.25">
      <c r="A44085" s="93" t="s">
        <v>7006</v>
      </c>
      <c r="D44085" s="93" t="s">
        <v>14</v>
      </c>
      <c r="E44085" s="93" t="s">
        <v>36754</v>
      </c>
    </row>
    <row r="44086" spans="1:5" x14ac:dyDescent="0.25">
      <c r="A44086" s="93" t="s">
        <v>7006</v>
      </c>
      <c r="B44086" t="s">
        <v>21791</v>
      </c>
      <c r="C44086">
        <v>370</v>
      </c>
      <c r="D44086" s="93" t="s">
        <v>23719</v>
      </c>
      <c r="E44086" s="93" t="s">
        <v>14</v>
      </c>
    </row>
    <row r="44087" spans="1:5" x14ac:dyDescent="0.25">
      <c r="A44087" s="93" t="s">
        <v>7006</v>
      </c>
      <c r="B44087" t="s">
        <v>21791</v>
      </c>
      <c r="C44087">
        <v>1379</v>
      </c>
      <c r="D44087" s="93" t="s">
        <v>30300</v>
      </c>
      <c r="E44087" s="93" t="s">
        <v>14</v>
      </c>
    </row>
    <row r="44088" spans="1:5" x14ac:dyDescent="0.25">
      <c r="A44088" s="93" t="s">
        <v>7006</v>
      </c>
      <c r="B44088" t="s">
        <v>21783</v>
      </c>
      <c r="C44088">
        <v>88316</v>
      </c>
      <c r="D44088" s="93" t="s">
        <v>30301</v>
      </c>
      <c r="E44088" s="93" t="s">
        <v>14</v>
      </c>
    </row>
    <row r="44089" spans="1:5" x14ac:dyDescent="0.25">
      <c r="A44089" s="93" t="s">
        <v>7007</v>
      </c>
      <c r="D44089" s="93" t="s">
        <v>14</v>
      </c>
      <c r="E44089" s="93" t="s">
        <v>36755</v>
      </c>
    </row>
    <row r="44090" spans="1:5" x14ac:dyDescent="0.25">
      <c r="A44090" s="93" t="s">
        <v>7007</v>
      </c>
      <c r="B44090" t="s">
        <v>21791</v>
      </c>
      <c r="C44090">
        <v>370</v>
      </c>
      <c r="D44090" s="93" t="s">
        <v>25775</v>
      </c>
      <c r="E44090" s="93" t="s">
        <v>14</v>
      </c>
    </row>
    <row r="44091" spans="1:5" x14ac:dyDescent="0.25">
      <c r="A44091" s="93" t="s">
        <v>7007</v>
      </c>
      <c r="B44091" t="s">
        <v>21791</v>
      </c>
      <c r="C44091">
        <v>1106</v>
      </c>
      <c r="D44091" s="93" t="s">
        <v>30302</v>
      </c>
      <c r="E44091" s="93" t="s">
        <v>14</v>
      </c>
    </row>
    <row r="44092" spans="1:5" x14ac:dyDescent="0.25">
      <c r="A44092" s="93" t="s">
        <v>7007</v>
      </c>
      <c r="B44092" t="s">
        <v>21791</v>
      </c>
      <c r="C44092">
        <v>1379</v>
      </c>
      <c r="D44092" s="93" t="s">
        <v>30303</v>
      </c>
      <c r="E44092" s="93" t="s">
        <v>14</v>
      </c>
    </row>
    <row r="44093" spans="1:5" x14ac:dyDescent="0.25">
      <c r="A44093" s="93" t="s">
        <v>7007</v>
      </c>
      <c r="B44093" t="s">
        <v>21783</v>
      </c>
      <c r="C44093">
        <v>88377</v>
      </c>
      <c r="D44093" s="93" t="s">
        <v>30304</v>
      </c>
      <c r="E44093" s="93" t="s">
        <v>14</v>
      </c>
    </row>
    <row r="44094" spans="1:5" x14ac:dyDescent="0.25">
      <c r="A44094" s="93" t="s">
        <v>7007</v>
      </c>
      <c r="B44094" t="s">
        <v>21783</v>
      </c>
      <c r="C44094">
        <v>88830</v>
      </c>
      <c r="D44094" s="93" t="s">
        <v>28276</v>
      </c>
      <c r="E44094" s="93" t="s">
        <v>14</v>
      </c>
    </row>
    <row r="44095" spans="1:5" x14ac:dyDescent="0.25">
      <c r="A44095" s="93" t="s">
        <v>7007</v>
      </c>
      <c r="B44095" t="s">
        <v>21783</v>
      </c>
      <c r="C44095">
        <v>88831</v>
      </c>
      <c r="D44095" s="93" t="s">
        <v>30305</v>
      </c>
      <c r="E44095" s="93" t="s">
        <v>14</v>
      </c>
    </row>
    <row r="44096" spans="1:5" x14ac:dyDescent="0.25">
      <c r="A44096" s="93" t="s">
        <v>7008</v>
      </c>
      <c r="D44096" s="93" t="s">
        <v>14</v>
      </c>
      <c r="E44096" s="93" t="s">
        <v>36756</v>
      </c>
    </row>
    <row r="44097" spans="1:5" x14ac:dyDescent="0.25">
      <c r="A44097" s="93" t="s">
        <v>7008</v>
      </c>
      <c r="B44097" t="s">
        <v>21791</v>
      </c>
      <c r="C44097">
        <v>370</v>
      </c>
      <c r="D44097" s="93" t="s">
        <v>23020</v>
      </c>
      <c r="E44097" s="93" t="s">
        <v>14</v>
      </c>
    </row>
    <row r="44098" spans="1:5" x14ac:dyDescent="0.25">
      <c r="A44098" s="93" t="s">
        <v>7008</v>
      </c>
      <c r="B44098" t="s">
        <v>21791</v>
      </c>
      <c r="C44098">
        <v>1106</v>
      </c>
      <c r="D44098" s="93" t="s">
        <v>30306</v>
      </c>
      <c r="E44098" s="93" t="s">
        <v>14</v>
      </c>
    </row>
    <row r="44099" spans="1:5" x14ac:dyDescent="0.25">
      <c r="A44099" s="93" t="s">
        <v>7008</v>
      </c>
      <c r="B44099" t="s">
        <v>21791</v>
      </c>
      <c r="C44099">
        <v>1379</v>
      </c>
      <c r="D44099" s="93" t="s">
        <v>30307</v>
      </c>
      <c r="E44099" s="93" t="s">
        <v>14</v>
      </c>
    </row>
    <row r="44100" spans="1:5" x14ac:dyDescent="0.25">
      <c r="A44100" s="93" t="s">
        <v>7008</v>
      </c>
      <c r="B44100" t="s">
        <v>21783</v>
      </c>
      <c r="C44100">
        <v>88377</v>
      </c>
      <c r="D44100" s="93" t="s">
        <v>30257</v>
      </c>
      <c r="E44100" s="93" t="s">
        <v>14</v>
      </c>
    </row>
    <row r="44101" spans="1:5" x14ac:dyDescent="0.25">
      <c r="A44101" s="93" t="s">
        <v>7008</v>
      </c>
      <c r="B44101" t="s">
        <v>21783</v>
      </c>
      <c r="C44101">
        <v>88399</v>
      </c>
      <c r="D44101" s="93" t="s">
        <v>24203</v>
      </c>
      <c r="E44101" s="93" t="s">
        <v>14</v>
      </c>
    </row>
    <row r="44102" spans="1:5" x14ac:dyDescent="0.25">
      <c r="A44102" s="93" t="s">
        <v>7008</v>
      </c>
      <c r="B44102" t="s">
        <v>21783</v>
      </c>
      <c r="C44102">
        <v>88404</v>
      </c>
      <c r="D44102" s="93" t="s">
        <v>23199</v>
      </c>
      <c r="E44102" s="93" t="s">
        <v>14</v>
      </c>
    </row>
    <row r="44103" spans="1:5" x14ac:dyDescent="0.25">
      <c r="A44103" s="93" t="s">
        <v>7009</v>
      </c>
      <c r="D44103" s="93" t="s">
        <v>14</v>
      </c>
      <c r="E44103" s="93" t="s">
        <v>36757</v>
      </c>
    </row>
    <row r="44104" spans="1:5" x14ac:dyDescent="0.25">
      <c r="A44104" s="93" t="s">
        <v>7009</v>
      </c>
      <c r="B44104" t="s">
        <v>21791</v>
      </c>
      <c r="C44104">
        <v>370</v>
      </c>
      <c r="D44104" s="93" t="s">
        <v>26186</v>
      </c>
      <c r="E44104" s="93" t="s">
        <v>14</v>
      </c>
    </row>
    <row r="44105" spans="1:5" x14ac:dyDescent="0.25">
      <c r="A44105" s="93" t="s">
        <v>7009</v>
      </c>
      <c r="B44105" t="s">
        <v>21791</v>
      </c>
      <c r="C44105">
        <v>1106</v>
      </c>
      <c r="D44105" s="93" t="s">
        <v>30308</v>
      </c>
      <c r="E44105" s="93" t="s">
        <v>14</v>
      </c>
    </row>
    <row r="44106" spans="1:5" x14ac:dyDescent="0.25">
      <c r="A44106" s="93" t="s">
        <v>7009</v>
      </c>
      <c r="B44106" t="s">
        <v>21791</v>
      </c>
      <c r="C44106">
        <v>1379</v>
      </c>
      <c r="D44106" s="93" t="s">
        <v>30309</v>
      </c>
      <c r="E44106" s="93" t="s">
        <v>14</v>
      </c>
    </row>
    <row r="44107" spans="1:5" x14ac:dyDescent="0.25">
      <c r="A44107" s="93" t="s">
        <v>7009</v>
      </c>
      <c r="B44107" t="s">
        <v>21783</v>
      </c>
      <c r="C44107">
        <v>88377</v>
      </c>
      <c r="D44107" s="93" t="s">
        <v>30310</v>
      </c>
      <c r="E44107" s="93" t="s">
        <v>14</v>
      </c>
    </row>
    <row r="44108" spans="1:5" x14ac:dyDescent="0.25">
      <c r="A44108" s="93" t="s">
        <v>7009</v>
      </c>
      <c r="B44108" t="s">
        <v>21783</v>
      </c>
      <c r="C44108">
        <v>88386</v>
      </c>
      <c r="D44108" s="93" t="s">
        <v>27175</v>
      </c>
      <c r="E44108" s="93" t="s">
        <v>14</v>
      </c>
    </row>
    <row r="44109" spans="1:5" x14ac:dyDescent="0.25">
      <c r="A44109" s="93" t="s">
        <v>7009</v>
      </c>
      <c r="B44109" t="s">
        <v>21783</v>
      </c>
      <c r="C44109">
        <v>88392</v>
      </c>
      <c r="D44109" s="93" t="s">
        <v>30311</v>
      </c>
      <c r="E44109" s="93" t="s">
        <v>14</v>
      </c>
    </row>
    <row r="44110" spans="1:5" x14ac:dyDescent="0.25">
      <c r="A44110" s="93" t="s">
        <v>7010</v>
      </c>
      <c r="D44110" s="93" t="s">
        <v>14</v>
      </c>
      <c r="E44110" s="93" t="s">
        <v>36758</v>
      </c>
    </row>
    <row r="44111" spans="1:5" x14ac:dyDescent="0.25">
      <c r="A44111" s="93" t="s">
        <v>7010</v>
      </c>
      <c r="B44111" t="s">
        <v>21791</v>
      </c>
      <c r="C44111">
        <v>370</v>
      </c>
      <c r="D44111" s="93" t="s">
        <v>25632</v>
      </c>
      <c r="E44111" s="93" t="s">
        <v>14</v>
      </c>
    </row>
    <row r="44112" spans="1:5" x14ac:dyDescent="0.25">
      <c r="A44112" s="93" t="s">
        <v>7010</v>
      </c>
      <c r="B44112" t="s">
        <v>21791</v>
      </c>
      <c r="C44112">
        <v>1106</v>
      </c>
      <c r="D44112" s="93" t="s">
        <v>30312</v>
      </c>
      <c r="E44112" s="93" t="s">
        <v>14</v>
      </c>
    </row>
    <row r="44113" spans="1:5" x14ac:dyDescent="0.25">
      <c r="A44113" s="93" t="s">
        <v>7010</v>
      </c>
      <c r="B44113" t="s">
        <v>21791</v>
      </c>
      <c r="C44113">
        <v>1379</v>
      </c>
      <c r="D44113" s="93" t="s">
        <v>30313</v>
      </c>
      <c r="E44113" s="93" t="s">
        <v>14</v>
      </c>
    </row>
    <row r="44114" spans="1:5" x14ac:dyDescent="0.25">
      <c r="A44114" s="93" t="s">
        <v>7010</v>
      </c>
      <c r="B44114" t="s">
        <v>21783</v>
      </c>
      <c r="C44114">
        <v>88316</v>
      </c>
      <c r="D44114" s="93" t="s">
        <v>26071</v>
      </c>
      <c r="E44114" s="93" t="s">
        <v>14</v>
      </c>
    </row>
    <row r="44115" spans="1:5" x14ac:dyDescent="0.25">
      <c r="A44115" s="93" t="s">
        <v>7010</v>
      </c>
      <c r="B44115" t="s">
        <v>21783</v>
      </c>
      <c r="C44115">
        <v>88377</v>
      </c>
      <c r="D44115" s="93" t="s">
        <v>30314</v>
      </c>
      <c r="E44115" s="93" t="s">
        <v>14</v>
      </c>
    </row>
    <row r="44116" spans="1:5" x14ac:dyDescent="0.25">
      <c r="A44116" s="93" t="s">
        <v>7010</v>
      </c>
      <c r="B44116" t="s">
        <v>21783</v>
      </c>
      <c r="C44116">
        <v>88393</v>
      </c>
      <c r="D44116" s="93" t="s">
        <v>23053</v>
      </c>
      <c r="E44116" s="93" t="s">
        <v>14</v>
      </c>
    </row>
    <row r="44117" spans="1:5" x14ac:dyDescent="0.25">
      <c r="A44117" s="93" t="s">
        <v>7010</v>
      </c>
      <c r="B44117" t="s">
        <v>21783</v>
      </c>
      <c r="C44117">
        <v>88398</v>
      </c>
      <c r="D44117" s="93" t="s">
        <v>24251</v>
      </c>
      <c r="E44117" s="93" t="s">
        <v>14</v>
      </c>
    </row>
    <row r="44118" spans="1:5" x14ac:dyDescent="0.25">
      <c r="A44118" s="93" t="s">
        <v>7011</v>
      </c>
      <c r="D44118" s="93" t="s">
        <v>14</v>
      </c>
      <c r="E44118" s="93" t="s">
        <v>36759</v>
      </c>
    </row>
    <row r="44119" spans="1:5" x14ac:dyDescent="0.25">
      <c r="A44119" s="93" t="s">
        <v>7011</v>
      </c>
      <c r="B44119" t="s">
        <v>21791</v>
      </c>
      <c r="C44119">
        <v>370</v>
      </c>
      <c r="D44119" s="93" t="s">
        <v>24190</v>
      </c>
      <c r="E44119" s="93" t="s">
        <v>14</v>
      </c>
    </row>
    <row r="44120" spans="1:5" x14ac:dyDescent="0.25">
      <c r="A44120" s="93" t="s">
        <v>7011</v>
      </c>
      <c r="B44120" t="s">
        <v>21791</v>
      </c>
      <c r="C44120">
        <v>1379</v>
      </c>
      <c r="D44120" s="93" t="s">
        <v>30315</v>
      </c>
      <c r="E44120" s="93" t="s">
        <v>14</v>
      </c>
    </row>
    <row r="44121" spans="1:5" x14ac:dyDescent="0.25">
      <c r="A44121" s="93" t="s">
        <v>7011</v>
      </c>
      <c r="B44121" t="s">
        <v>21783</v>
      </c>
      <c r="C44121">
        <v>88377</v>
      </c>
      <c r="D44121" s="93" t="s">
        <v>30316</v>
      </c>
      <c r="E44121" s="93" t="s">
        <v>14</v>
      </c>
    </row>
    <row r="44122" spans="1:5" x14ac:dyDescent="0.25">
      <c r="A44122" s="93" t="s">
        <v>7011</v>
      </c>
      <c r="B44122" t="s">
        <v>21783</v>
      </c>
      <c r="C44122">
        <v>88399</v>
      </c>
      <c r="D44122" s="93" t="s">
        <v>28141</v>
      </c>
      <c r="E44122" s="93" t="s">
        <v>14</v>
      </c>
    </row>
    <row r="44123" spans="1:5" x14ac:dyDescent="0.25">
      <c r="A44123" s="93" t="s">
        <v>7011</v>
      </c>
      <c r="B44123" t="s">
        <v>21783</v>
      </c>
      <c r="C44123">
        <v>88404</v>
      </c>
      <c r="D44123" s="93" t="s">
        <v>30317</v>
      </c>
      <c r="E44123" s="93" t="s">
        <v>14</v>
      </c>
    </row>
    <row r="44124" spans="1:5" x14ac:dyDescent="0.25">
      <c r="A44124" s="93" t="s">
        <v>7012</v>
      </c>
      <c r="D44124" s="93" t="s">
        <v>14</v>
      </c>
      <c r="E44124" s="93" t="s">
        <v>36760</v>
      </c>
    </row>
    <row r="44125" spans="1:5" x14ac:dyDescent="0.25">
      <c r="A44125" s="93" t="s">
        <v>7012</v>
      </c>
      <c r="B44125" t="s">
        <v>21791</v>
      </c>
      <c r="C44125">
        <v>370</v>
      </c>
      <c r="D44125" s="93" t="s">
        <v>22323</v>
      </c>
      <c r="E44125" s="93" t="s">
        <v>14</v>
      </c>
    </row>
    <row r="44126" spans="1:5" x14ac:dyDescent="0.25">
      <c r="A44126" s="93" t="s">
        <v>7012</v>
      </c>
      <c r="B44126" t="s">
        <v>21791</v>
      </c>
      <c r="C44126">
        <v>1379</v>
      </c>
      <c r="D44126" s="93" t="s">
        <v>30318</v>
      </c>
      <c r="E44126" s="93" t="s">
        <v>14</v>
      </c>
    </row>
    <row r="44127" spans="1:5" x14ac:dyDescent="0.25">
      <c r="A44127" s="93" t="s">
        <v>7012</v>
      </c>
      <c r="B44127" t="s">
        <v>21783</v>
      </c>
      <c r="C44127">
        <v>88377</v>
      </c>
      <c r="D44127" s="93" t="s">
        <v>30319</v>
      </c>
      <c r="E44127" s="93" t="s">
        <v>14</v>
      </c>
    </row>
    <row r="44128" spans="1:5" x14ac:dyDescent="0.25">
      <c r="A44128" s="93" t="s">
        <v>7012</v>
      </c>
      <c r="B44128" t="s">
        <v>21783</v>
      </c>
      <c r="C44128">
        <v>88386</v>
      </c>
      <c r="D44128" s="93" t="s">
        <v>24189</v>
      </c>
      <c r="E44128" s="93" t="s">
        <v>14</v>
      </c>
    </row>
    <row r="44129" spans="1:5" x14ac:dyDescent="0.25">
      <c r="A44129" s="93" t="s">
        <v>7012</v>
      </c>
      <c r="B44129" t="s">
        <v>21783</v>
      </c>
      <c r="C44129">
        <v>88392</v>
      </c>
      <c r="D44129" s="93" t="s">
        <v>23165</v>
      </c>
      <c r="E44129" s="93" t="s">
        <v>14</v>
      </c>
    </row>
    <row r="44130" spans="1:5" x14ac:dyDescent="0.25">
      <c r="A44130" s="93" t="s">
        <v>7013</v>
      </c>
      <c r="D44130" s="93" t="s">
        <v>14</v>
      </c>
      <c r="E44130" s="93" t="s">
        <v>36761</v>
      </c>
    </row>
    <row r="44131" spans="1:5" x14ac:dyDescent="0.25">
      <c r="A44131" s="93" t="s">
        <v>7013</v>
      </c>
      <c r="B44131" t="s">
        <v>21791</v>
      </c>
      <c r="C44131">
        <v>370</v>
      </c>
      <c r="D44131" s="93" t="s">
        <v>23719</v>
      </c>
      <c r="E44131" s="93" t="s">
        <v>14</v>
      </c>
    </row>
    <row r="44132" spans="1:5" x14ac:dyDescent="0.25">
      <c r="A44132" s="93" t="s">
        <v>7013</v>
      </c>
      <c r="B44132" t="s">
        <v>21791</v>
      </c>
      <c r="C44132">
        <v>1379</v>
      </c>
      <c r="D44132" s="93" t="s">
        <v>30320</v>
      </c>
      <c r="E44132" s="93" t="s">
        <v>14</v>
      </c>
    </row>
    <row r="44133" spans="1:5" x14ac:dyDescent="0.25">
      <c r="A44133" s="93" t="s">
        <v>7013</v>
      </c>
      <c r="B44133" t="s">
        <v>21783</v>
      </c>
      <c r="C44133">
        <v>88377</v>
      </c>
      <c r="D44133" s="93" t="s">
        <v>30319</v>
      </c>
      <c r="E44133" s="93" t="s">
        <v>14</v>
      </c>
    </row>
    <row r="44134" spans="1:5" x14ac:dyDescent="0.25">
      <c r="A44134" s="93" t="s">
        <v>7013</v>
      </c>
      <c r="B44134" t="s">
        <v>21783</v>
      </c>
      <c r="C44134">
        <v>88393</v>
      </c>
      <c r="D44134" s="93" t="s">
        <v>24189</v>
      </c>
      <c r="E44134" s="93" t="s">
        <v>14</v>
      </c>
    </row>
    <row r="44135" spans="1:5" x14ac:dyDescent="0.25">
      <c r="A44135" s="93" t="s">
        <v>7013</v>
      </c>
      <c r="B44135" t="s">
        <v>21783</v>
      </c>
      <c r="C44135">
        <v>88398</v>
      </c>
      <c r="D44135" s="93" t="s">
        <v>23165</v>
      </c>
      <c r="E44135" s="93" t="s">
        <v>14</v>
      </c>
    </row>
    <row r="44136" spans="1:5" x14ac:dyDescent="0.25">
      <c r="A44136" s="93" t="s">
        <v>7014</v>
      </c>
      <c r="D44136" s="93" t="s">
        <v>14</v>
      </c>
      <c r="E44136" s="93" t="s">
        <v>36762</v>
      </c>
    </row>
    <row r="44137" spans="1:5" x14ac:dyDescent="0.25">
      <c r="A44137" s="93" t="s">
        <v>7014</v>
      </c>
      <c r="B44137" t="s">
        <v>21791</v>
      </c>
      <c r="C44137">
        <v>370</v>
      </c>
      <c r="D44137" s="93" t="s">
        <v>25632</v>
      </c>
      <c r="E44137" s="93" t="s">
        <v>14</v>
      </c>
    </row>
    <row r="44138" spans="1:5" x14ac:dyDescent="0.25">
      <c r="A44138" s="93" t="s">
        <v>7014</v>
      </c>
      <c r="B44138" t="s">
        <v>21791</v>
      </c>
      <c r="C44138">
        <v>1379</v>
      </c>
      <c r="D44138" s="93" t="s">
        <v>30321</v>
      </c>
      <c r="E44138" s="93" t="s">
        <v>14</v>
      </c>
    </row>
    <row r="44139" spans="1:5" x14ac:dyDescent="0.25">
      <c r="A44139" s="93" t="s">
        <v>7014</v>
      </c>
      <c r="B44139" t="s">
        <v>21783</v>
      </c>
      <c r="C44139">
        <v>88377</v>
      </c>
      <c r="D44139" s="93" t="s">
        <v>30322</v>
      </c>
      <c r="E44139" s="93" t="s">
        <v>14</v>
      </c>
    </row>
    <row r="44140" spans="1:5" x14ac:dyDescent="0.25">
      <c r="A44140" s="93" t="s">
        <v>7014</v>
      </c>
      <c r="B44140" t="s">
        <v>21783</v>
      </c>
      <c r="C44140">
        <v>88399</v>
      </c>
      <c r="D44140" s="93" t="s">
        <v>29788</v>
      </c>
      <c r="E44140" s="93" t="s">
        <v>14</v>
      </c>
    </row>
    <row r="44141" spans="1:5" x14ac:dyDescent="0.25">
      <c r="A44141" s="93" t="s">
        <v>7014</v>
      </c>
      <c r="B44141" t="s">
        <v>21783</v>
      </c>
      <c r="C44141">
        <v>88404</v>
      </c>
      <c r="D44141" s="93" t="s">
        <v>25788</v>
      </c>
      <c r="E44141" s="93" t="s">
        <v>14</v>
      </c>
    </row>
    <row r="44142" spans="1:5" x14ac:dyDescent="0.25">
      <c r="A44142" s="93" t="s">
        <v>7015</v>
      </c>
      <c r="D44142" s="93" t="s">
        <v>14</v>
      </c>
      <c r="E44142" s="93" t="s">
        <v>36763</v>
      </c>
    </row>
    <row r="44143" spans="1:5" x14ac:dyDescent="0.25">
      <c r="A44143" s="93" t="s">
        <v>7015</v>
      </c>
      <c r="B44143" t="s">
        <v>21791</v>
      </c>
      <c r="C44143">
        <v>370</v>
      </c>
      <c r="D44143" s="93" t="s">
        <v>25661</v>
      </c>
      <c r="E44143" s="93" t="s">
        <v>14</v>
      </c>
    </row>
    <row r="44144" spans="1:5" x14ac:dyDescent="0.25">
      <c r="A44144" s="93" t="s">
        <v>7015</v>
      </c>
      <c r="B44144" t="s">
        <v>21791</v>
      </c>
      <c r="C44144">
        <v>1379</v>
      </c>
      <c r="D44144" s="93" t="s">
        <v>30323</v>
      </c>
      <c r="E44144" s="93" t="s">
        <v>14</v>
      </c>
    </row>
    <row r="44145" spans="1:5" x14ac:dyDescent="0.25">
      <c r="A44145" s="93" t="s">
        <v>7015</v>
      </c>
      <c r="B44145" t="s">
        <v>21783</v>
      </c>
      <c r="C44145">
        <v>88377</v>
      </c>
      <c r="D44145" s="93" t="s">
        <v>30324</v>
      </c>
      <c r="E44145" s="93" t="s">
        <v>14</v>
      </c>
    </row>
    <row r="44146" spans="1:5" x14ac:dyDescent="0.25">
      <c r="A44146" s="93" t="s">
        <v>7015</v>
      </c>
      <c r="B44146" t="s">
        <v>21783</v>
      </c>
      <c r="C44146">
        <v>88386</v>
      </c>
      <c r="D44146" s="93" t="s">
        <v>27175</v>
      </c>
      <c r="E44146" s="93" t="s">
        <v>14</v>
      </c>
    </row>
    <row r="44147" spans="1:5" x14ac:dyDescent="0.25">
      <c r="A44147" s="93" t="s">
        <v>7015</v>
      </c>
      <c r="B44147" t="s">
        <v>21783</v>
      </c>
      <c r="C44147">
        <v>88392</v>
      </c>
      <c r="D44147" s="93" t="s">
        <v>30325</v>
      </c>
      <c r="E44147" s="93" t="s">
        <v>14</v>
      </c>
    </row>
    <row r="44148" spans="1:5" x14ac:dyDescent="0.25">
      <c r="A44148" s="93" t="s">
        <v>7016</v>
      </c>
      <c r="D44148" s="93" t="s">
        <v>14</v>
      </c>
      <c r="E44148" s="93" t="s">
        <v>36764</v>
      </c>
    </row>
    <row r="44149" spans="1:5" x14ac:dyDescent="0.25">
      <c r="A44149" s="93" t="s">
        <v>7016</v>
      </c>
      <c r="B44149" t="s">
        <v>21791</v>
      </c>
      <c r="C44149">
        <v>370</v>
      </c>
      <c r="D44149" s="93" t="s">
        <v>26195</v>
      </c>
      <c r="E44149" s="93" t="s">
        <v>14</v>
      </c>
    </row>
    <row r="44150" spans="1:5" x14ac:dyDescent="0.25">
      <c r="A44150" s="93" t="s">
        <v>7016</v>
      </c>
      <c r="B44150" t="s">
        <v>21791</v>
      </c>
      <c r="C44150">
        <v>1379</v>
      </c>
      <c r="D44150" s="93" t="s">
        <v>30326</v>
      </c>
      <c r="E44150" s="93" t="s">
        <v>14</v>
      </c>
    </row>
    <row r="44151" spans="1:5" x14ac:dyDescent="0.25">
      <c r="A44151" s="93" t="s">
        <v>7016</v>
      </c>
      <c r="B44151" t="s">
        <v>21783</v>
      </c>
      <c r="C44151">
        <v>88316</v>
      </c>
      <c r="D44151" s="93" t="s">
        <v>25653</v>
      </c>
      <c r="E44151" s="93" t="s">
        <v>14</v>
      </c>
    </row>
    <row r="44152" spans="1:5" x14ac:dyDescent="0.25">
      <c r="A44152" s="93" t="s">
        <v>7016</v>
      </c>
      <c r="B44152" t="s">
        <v>21783</v>
      </c>
      <c r="C44152">
        <v>88377</v>
      </c>
      <c r="D44152" s="93" t="s">
        <v>30189</v>
      </c>
      <c r="E44152" s="93" t="s">
        <v>14</v>
      </c>
    </row>
    <row r="44153" spans="1:5" x14ac:dyDescent="0.25">
      <c r="A44153" s="93" t="s">
        <v>7016</v>
      </c>
      <c r="B44153" t="s">
        <v>21783</v>
      </c>
      <c r="C44153">
        <v>88393</v>
      </c>
      <c r="D44153" s="93" t="s">
        <v>23449</v>
      </c>
      <c r="E44153" s="93" t="s">
        <v>14</v>
      </c>
    </row>
    <row r="44154" spans="1:5" x14ac:dyDescent="0.25">
      <c r="A44154" s="93" t="s">
        <v>7016</v>
      </c>
      <c r="B44154" t="s">
        <v>21783</v>
      </c>
      <c r="C44154">
        <v>88398</v>
      </c>
      <c r="D44154" s="93" t="s">
        <v>30071</v>
      </c>
      <c r="E44154" s="93" t="s">
        <v>14</v>
      </c>
    </row>
    <row r="44155" spans="1:5" x14ac:dyDescent="0.25">
      <c r="A44155" s="93" t="s">
        <v>7017</v>
      </c>
      <c r="D44155" s="93" t="s">
        <v>14</v>
      </c>
      <c r="E44155" s="93" t="s">
        <v>36765</v>
      </c>
    </row>
    <row r="44156" spans="1:5" x14ac:dyDescent="0.25">
      <c r="A44156" s="93" t="s">
        <v>7017</v>
      </c>
      <c r="B44156" t="s">
        <v>21791</v>
      </c>
      <c r="C44156">
        <v>123</v>
      </c>
      <c r="D44156" s="93" t="s">
        <v>30327</v>
      </c>
      <c r="E44156" s="93" t="s">
        <v>14</v>
      </c>
    </row>
    <row r="44157" spans="1:5" x14ac:dyDescent="0.25">
      <c r="A44157" s="93" t="s">
        <v>7017</v>
      </c>
      <c r="B44157" t="s">
        <v>21791</v>
      </c>
      <c r="C44157">
        <v>370</v>
      </c>
      <c r="D44157" s="93" t="s">
        <v>24238</v>
      </c>
      <c r="E44157" s="93" t="s">
        <v>14</v>
      </c>
    </row>
    <row r="44158" spans="1:5" x14ac:dyDescent="0.25">
      <c r="A44158" s="93" t="s">
        <v>7017</v>
      </c>
      <c r="B44158" t="s">
        <v>21791</v>
      </c>
      <c r="C44158">
        <v>1379</v>
      </c>
      <c r="D44158" s="93" t="s">
        <v>30328</v>
      </c>
      <c r="E44158" s="93" t="s">
        <v>14</v>
      </c>
    </row>
    <row r="44159" spans="1:5" x14ac:dyDescent="0.25">
      <c r="A44159" s="93" t="s">
        <v>7017</v>
      </c>
      <c r="B44159" t="s">
        <v>21783</v>
      </c>
      <c r="C44159">
        <v>88377</v>
      </c>
      <c r="D44159" s="93" t="s">
        <v>28549</v>
      </c>
      <c r="E44159" s="93" t="s">
        <v>14</v>
      </c>
    </row>
    <row r="44160" spans="1:5" x14ac:dyDescent="0.25">
      <c r="A44160" s="93" t="s">
        <v>7017</v>
      </c>
      <c r="B44160" t="s">
        <v>21783</v>
      </c>
      <c r="C44160">
        <v>88830</v>
      </c>
      <c r="D44160" s="93" t="s">
        <v>25928</v>
      </c>
      <c r="E44160" s="93" t="s">
        <v>14</v>
      </c>
    </row>
    <row r="44161" spans="1:5" x14ac:dyDescent="0.25">
      <c r="A44161" s="93" t="s">
        <v>7017</v>
      </c>
      <c r="B44161" t="s">
        <v>21783</v>
      </c>
      <c r="C44161">
        <v>88831</v>
      </c>
      <c r="D44161" s="93" t="s">
        <v>30329</v>
      </c>
      <c r="E44161" s="93" t="s">
        <v>14</v>
      </c>
    </row>
    <row r="44162" spans="1:5" x14ac:dyDescent="0.25">
      <c r="A44162" s="93" t="s">
        <v>7018</v>
      </c>
      <c r="D44162" s="93" t="s">
        <v>14</v>
      </c>
      <c r="E44162" s="93" t="s">
        <v>36766</v>
      </c>
    </row>
    <row r="44163" spans="1:5" x14ac:dyDescent="0.25">
      <c r="A44163" s="93" t="s">
        <v>7018</v>
      </c>
      <c r="B44163" t="s">
        <v>21791</v>
      </c>
      <c r="C44163">
        <v>123</v>
      </c>
      <c r="D44163" s="93" t="s">
        <v>30330</v>
      </c>
      <c r="E44163" s="93" t="s">
        <v>14</v>
      </c>
    </row>
    <row r="44164" spans="1:5" x14ac:dyDescent="0.25">
      <c r="A44164" s="93" t="s">
        <v>7018</v>
      </c>
      <c r="B44164" t="s">
        <v>21791</v>
      </c>
      <c r="C44164">
        <v>370</v>
      </c>
      <c r="D44164" s="93" t="s">
        <v>24190</v>
      </c>
      <c r="E44164" s="93" t="s">
        <v>14</v>
      </c>
    </row>
    <row r="44165" spans="1:5" x14ac:dyDescent="0.25">
      <c r="A44165" s="93" t="s">
        <v>7018</v>
      </c>
      <c r="B44165" t="s">
        <v>21791</v>
      </c>
      <c r="C44165">
        <v>1379</v>
      </c>
      <c r="D44165" s="93" t="s">
        <v>30331</v>
      </c>
      <c r="E44165" s="93" t="s">
        <v>14</v>
      </c>
    </row>
    <row r="44166" spans="1:5" x14ac:dyDescent="0.25">
      <c r="A44166" s="93" t="s">
        <v>7018</v>
      </c>
      <c r="B44166" t="s">
        <v>21783</v>
      </c>
      <c r="C44166">
        <v>88377</v>
      </c>
      <c r="D44166" s="93" t="s">
        <v>30332</v>
      </c>
      <c r="E44166" s="93" t="s">
        <v>14</v>
      </c>
    </row>
    <row r="44167" spans="1:5" x14ac:dyDescent="0.25">
      <c r="A44167" s="93" t="s">
        <v>7018</v>
      </c>
      <c r="B44167" t="s">
        <v>21783</v>
      </c>
      <c r="C44167">
        <v>88399</v>
      </c>
      <c r="D44167" s="93" t="s">
        <v>30333</v>
      </c>
      <c r="E44167" s="93" t="s">
        <v>14</v>
      </c>
    </row>
    <row r="44168" spans="1:5" x14ac:dyDescent="0.25">
      <c r="A44168" s="93" t="s">
        <v>7018</v>
      </c>
      <c r="B44168" t="s">
        <v>21783</v>
      </c>
      <c r="C44168">
        <v>88404</v>
      </c>
      <c r="D44168" s="93" t="s">
        <v>30334</v>
      </c>
      <c r="E44168" s="93" t="s">
        <v>14</v>
      </c>
    </row>
    <row r="44169" spans="1:5" x14ac:dyDescent="0.25">
      <c r="A44169" s="93" t="s">
        <v>7019</v>
      </c>
      <c r="D44169" s="93" t="s">
        <v>14</v>
      </c>
      <c r="E44169" s="93" t="s">
        <v>36767</v>
      </c>
    </row>
    <row r="44170" spans="1:5" x14ac:dyDescent="0.25">
      <c r="A44170" s="93" t="s">
        <v>7019</v>
      </c>
      <c r="B44170" t="s">
        <v>21791</v>
      </c>
      <c r="C44170">
        <v>123</v>
      </c>
      <c r="D44170" s="93" t="s">
        <v>30335</v>
      </c>
      <c r="E44170" s="93" t="s">
        <v>14</v>
      </c>
    </row>
    <row r="44171" spans="1:5" x14ac:dyDescent="0.25">
      <c r="A44171" s="93" t="s">
        <v>7019</v>
      </c>
      <c r="B44171" t="s">
        <v>21791</v>
      </c>
      <c r="C44171">
        <v>370</v>
      </c>
      <c r="D44171" s="93" t="s">
        <v>23092</v>
      </c>
      <c r="E44171" s="93" t="s">
        <v>14</v>
      </c>
    </row>
    <row r="44172" spans="1:5" x14ac:dyDescent="0.25">
      <c r="A44172" s="93" t="s">
        <v>7019</v>
      </c>
      <c r="B44172" t="s">
        <v>21791</v>
      </c>
      <c r="C44172">
        <v>1379</v>
      </c>
      <c r="D44172" s="93" t="s">
        <v>30336</v>
      </c>
      <c r="E44172" s="93" t="s">
        <v>14</v>
      </c>
    </row>
    <row r="44173" spans="1:5" x14ac:dyDescent="0.25">
      <c r="A44173" s="93" t="s">
        <v>7019</v>
      </c>
      <c r="B44173" t="s">
        <v>21783</v>
      </c>
      <c r="C44173">
        <v>88377</v>
      </c>
      <c r="D44173" s="93" t="s">
        <v>30337</v>
      </c>
      <c r="E44173" s="93" t="s">
        <v>14</v>
      </c>
    </row>
    <row r="44174" spans="1:5" x14ac:dyDescent="0.25">
      <c r="A44174" s="93" t="s">
        <v>7019</v>
      </c>
      <c r="B44174" t="s">
        <v>21783</v>
      </c>
      <c r="C44174">
        <v>88386</v>
      </c>
      <c r="D44174" s="93" t="s">
        <v>25941</v>
      </c>
      <c r="E44174" s="93" t="s">
        <v>14</v>
      </c>
    </row>
    <row r="44175" spans="1:5" x14ac:dyDescent="0.25">
      <c r="A44175" s="93" t="s">
        <v>7019</v>
      </c>
      <c r="B44175" t="s">
        <v>21783</v>
      </c>
      <c r="C44175">
        <v>88392</v>
      </c>
      <c r="D44175" s="93" t="s">
        <v>23156</v>
      </c>
      <c r="E44175" s="93" t="s">
        <v>14</v>
      </c>
    </row>
    <row r="44176" spans="1:5" x14ac:dyDescent="0.25">
      <c r="A44176" s="93" t="s">
        <v>7020</v>
      </c>
      <c r="D44176" s="93" t="s">
        <v>14</v>
      </c>
      <c r="E44176" s="93" t="s">
        <v>36768</v>
      </c>
    </row>
    <row r="44177" spans="1:5" x14ac:dyDescent="0.25">
      <c r="A44177" s="93" t="s">
        <v>7020</v>
      </c>
      <c r="B44177" t="s">
        <v>21791</v>
      </c>
      <c r="C44177">
        <v>123</v>
      </c>
      <c r="D44177" s="93" t="s">
        <v>30338</v>
      </c>
      <c r="E44177" s="93" t="s">
        <v>14</v>
      </c>
    </row>
    <row r="44178" spans="1:5" x14ac:dyDescent="0.25">
      <c r="A44178" s="93" t="s">
        <v>7020</v>
      </c>
      <c r="B44178" t="s">
        <v>21791</v>
      </c>
      <c r="C44178">
        <v>370</v>
      </c>
      <c r="D44178" s="93" t="s">
        <v>23092</v>
      </c>
      <c r="E44178" s="93" t="s">
        <v>14</v>
      </c>
    </row>
    <row r="44179" spans="1:5" x14ac:dyDescent="0.25">
      <c r="A44179" s="93" t="s">
        <v>7020</v>
      </c>
      <c r="B44179" t="s">
        <v>21791</v>
      </c>
      <c r="C44179">
        <v>1379</v>
      </c>
      <c r="D44179" s="93" t="s">
        <v>30339</v>
      </c>
      <c r="E44179" s="93" t="s">
        <v>14</v>
      </c>
    </row>
    <row r="44180" spans="1:5" x14ac:dyDescent="0.25">
      <c r="A44180" s="93" t="s">
        <v>7020</v>
      </c>
      <c r="B44180" t="s">
        <v>21783</v>
      </c>
      <c r="C44180">
        <v>88316</v>
      </c>
      <c r="D44180" s="93" t="s">
        <v>26536</v>
      </c>
      <c r="E44180" s="93" t="s">
        <v>14</v>
      </c>
    </row>
    <row r="44181" spans="1:5" x14ac:dyDescent="0.25">
      <c r="A44181" s="93" t="s">
        <v>7020</v>
      </c>
      <c r="B44181" t="s">
        <v>21783</v>
      </c>
      <c r="C44181">
        <v>88377</v>
      </c>
      <c r="D44181" s="93" t="s">
        <v>30149</v>
      </c>
      <c r="E44181" s="93" t="s">
        <v>14</v>
      </c>
    </row>
    <row r="44182" spans="1:5" x14ac:dyDescent="0.25">
      <c r="A44182" s="93" t="s">
        <v>7020</v>
      </c>
      <c r="B44182" t="s">
        <v>21783</v>
      </c>
      <c r="C44182">
        <v>88393</v>
      </c>
      <c r="D44182" s="93" t="s">
        <v>23205</v>
      </c>
      <c r="E44182" s="93" t="s">
        <v>14</v>
      </c>
    </row>
    <row r="44183" spans="1:5" x14ac:dyDescent="0.25">
      <c r="A44183" s="93" t="s">
        <v>7020</v>
      </c>
      <c r="B44183" t="s">
        <v>21783</v>
      </c>
      <c r="C44183">
        <v>88398</v>
      </c>
      <c r="D44183" s="93" t="s">
        <v>30255</v>
      </c>
      <c r="E44183" s="93" t="s">
        <v>14</v>
      </c>
    </row>
    <row r="44184" spans="1:5" x14ac:dyDescent="0.25">
      <c r="A44184" s="93" t="s">
        <v>7021</v>
      </c>
      <c r="D44184" s="93" t="s">
        <v>14</v>
      </c>
      <c r="E44184" s="93" t="s">
        <v>36769</v>
      </c>
    </row>
    <row r="44185" spans="1:5" x14ac:dyDescent="0.25">
      <c r="A44185" s="93" t="s">
        <v>7021</v>
      </c>
      <c r="B44185" t="s">
        <v>21791</v>
      </c>
      <c r="C44185">
        <v>123</v>
      </c>
      <c r="D44185" s="93" t="s">
        <v>30340</v>
      </c>
      <c r="E44185" s="93" t="s">
        <v>14</v>
      </c>
    </row>
    <row r="44186" spans="1:5" x14ac:dyDescent="0.25">
      <c r="A44186" s="93" t="s">
        <v>7021</v>
      </c>
      <c r="B44186" t="s">
        <v>21791</v>
      </c>
      <c r="C44186">
        <v>370</v>
      </c>
      <c r="D44186" s="93" t="s">
        <v>24238</v>
      </c>
      <c r="E44186" s="93" t="s">
        <v>14</v>
      </c>
    </row>
    <row r="44187" spans="1:5" x14ac:dyDescent="0.25">
      <c r="A44187" s="93" t="s">
        <v>7021</v>
      </c>
      <c r="B44187" t="s">
        <v>21791</v>
      </c>
      <c r="C44187">
        <v>1379</v>
      </c>
      <c r="D44187" s="93" t="s">
        <v>30341</v>
      </c>
      <c r="E44187" s="93" t="s">
        <v>14</v>
      </c>
    </row>
    <row r="44188" spans="1:5" x14ac:dyDescent="0.25">
      <c r="A44188" s="93" t="s">
        <v>7021</v>
      </c>
      <c r="B44188" t="s">
        <v>21783</v>
      </c>
      <c r="C44188">
        <v>88316</v>
      </c>
      <c r="D44188" s="93" t="s">
        <v>30342</v>
      </c>
      <c r="E44188" s="93" t="s">
        <v>14</v>
      </c>
    </row>
    <row r="44189" spans="1:5" x14ac:dyDescent="0.25">
      <c r="A44189" s="93" t="s">
        <v>7022</v>
      </c>
      <c r="D44189" s="93" t="s">
        <v>14</v>
      </c>
      <c r="E44189" s="93" t="s">
        <v>36770</v>
      </c>
    </row>
    <row r="44190" spans="1:5" x14ac:dyDescent="0.25">
      <c r="A44190" s="93" t="s">
        <v>7022</v>
      </c>
      <c r="B44190" t="s">
        <v>21791</v>
      </c>
      <c r="C44190">
        <v>123</v>
      </c>
      <c r="D44190" s="93" t="s">
        <v>30343</v>
      </c>
      <c r="E44190" s="93" t="s">
        <v>14</v>
      </c>
    </row>
    <row r="44191" spans="1:5" x14ac:dyDescent="0.25">
      <c r="A44191" s="93" t="s">
        <v>7022</v>
      </c>
      <c r="B44191" t="s">
        <v>21791</v>
      </c>
      <c r="C44191">
        <v>370</v>
      </c>
      <c r="D44191" s="93" t="s">
        <v>26379</v>
      </c>
      <c r="E44191" s="93" t="s">
        <v>14</v>
      </c>
    </row>
    <row r="44192" spans="1:5" x14ac:dyDescent="0.25">
      <c r="A44192" s="93" t="s">
        <v>7022</v>
      </c>
      <c r="B44192" t="s">
        <v>21791</v>
      </c>
      <c r="C44192">
        <v>1379</v>
      </c>
      <c r="D44192" s="93" t="s">
        <v>30344</v>
      </c>
      <c r="E44192" s="93" t="s">
        <v>14</v>
      </c>
    </row>
    <row r="44193" spans="1:5" x14ac:dyDescent="0.25">
      <c r="A44193" s="93" t="s">
        <v>7022</v>
      </c>
      <c r="B44193" t="s">
        <v>21783</v>
      </c>
      <c r="C44193">
        <v>88377</v>
      </c>
      <c r="D44193" s="93" t="s">
        <v>30310</v>
      </c>
      <c r="E44193" s="93" t="s">
        <v>14</v>
      </c>
    </row>
    <row r="44194" spans="1:5" x14ac:dyDescent="0.25">
      <c r="A44194" s="93" t="s">
        <v>7022</v>
      </c>
      <c r="B44194" t="s">
        <v>21783</v>
      </c>
      <c r="C44194">
        <v>88830</v>
      </c>
      <c r="D44194" s="93" t="s">
        <v>27175</v>
      </c>
      <c r="E44194" s="93" t="s">
        <v>14</v>
      </c>
    </row>
    <row r="44195" spans="1:5" x14ac:dyDescent="0.25">
      <c r="A44195" s="93" t="s">
        <v>7022</v>
      </c>
      <c r="B44195" t="s">
        <v>21783</v>
      </c>
      <c r="C44195">
        <v>88831</v>
      </c>
      <c r="D44195" s="93" t="s">
        <v>30311</v>
      </c>
      <c r="E44195" s="93" t="s">
        <v>14</v>
      </c>
    </row>
    <row r="44196" spans="1:5" x14ac:dyDescent="0.25">
      <c r="A44196" s="93" t="s">
        <v>7023</v>
      </c>
      <c r="D44196" s="93" t="s">
        <v>14</v>
      </c>
      <c r="E44196" s="93" t="s">
        <v>36771</v>
      </c>
    </row>
    <row r="44197" spans="1:5" x14ac:dyDescent="0.25">
      <c r="A44197" s="93" t="s">
        <v>7023</v>
      </c>
      <c r="B44197" t="s">
        <v>21791</v>
      </c>
      <c r="C44197">
        <v>123</v>
      </c>
      <c r="D44197" s="93" t="s">
        <v>30345</v>
      </c>
      <c r="E44197" s="93" t="s">
        <v>14</v>
      </c>
    </row>
    <row r="44198" spans="1:5" x14ac:dyDescent="0.25">
      <c r="A44198" s="93" t="s">
        <v>7023</v>
      </c>
      <c r="B44198" t="s">
        <v>21791</v>
      </c>
      <c r="C44198">
        <v>370</v>
      </c>
      <c r="D44198" s="93" t="s">
        <v>25632</v>
      </c>
      <c r="E44198" s="93" t="s">
        <v>14</v>
      </c>
    </row>
    <row r="44199" spans="1:5" x14ac:dyDescent="0.25">
      <c r="A44199" s="93" t="s">
        <v>7023</v>
      </c>
      <c r="B44199" t="s">
        <v>21791</v>
      </c>
      <c r="C44199">
        <v>1379</v>
      </c>
      <c r="D44199" s="93" t="s">
        <v>30346</v>
      </c>
      <c r="E44199" s="93" t="s">
        <v>14</v>
      </c>
    </row>
    <row r="44200" spans="1:5" x14ac:dyDescent="0.25">
      <c r="A44200" s="93" t="s">
        <v>7023</v>
      </c>
      <c r="B44200" t="s">
        <v>21783</v>
      </c>
      <c r="C44200">
        <v>88377</v>
      </c>
      <c r="D44200" s="93" t="s">
        <v>30347</v>
      </c>
      <c r="E44200" s="93" t="s">
        <v>14</v>
      </c>
    </row>
    <row r="44201" spans="1:5" x14ac:dyDescent="0.25">
      <c r="A44201" s="93" t="s">
        <v>7023</v>
      </c>
      <c r="B44201" t="s">
        <v>21783</v>
      </c>
      <c r="C44201">
        <v>88399</v>
      </c>
      <c r="D44201" s="93" t="s">
        <v>25513</v>
      </c>
      <c r="E44201" s="93" t="s">
        <v>14</v>
      </c>
    </row>
    <row r="44202" spans="1:5" x14ac:dyDescent="0.25">
      <c r="A44202" s="93" t="s">
        <v>7023</v>
      </c>
      <c r="B44202" t="s">
        <v>21783</v>
      </c>
      <c r="C44202">
        <v>88404</v>
      </c>
      <c r="D44202" s="93" t="s">
        <v>23049</v>
      </c>
      <c r="E44202" s="93" t="s">
        <v>14</v>
      </c>
    </row>
    <row r="44203" spans="1:5" x14ac:dyDescent="0.25">
      <c r="A44203" s="93" t="s">
        <v>7024</v>
      </c>
      <c r="D44203" s="93" t="s">
        <v>14</v>
      </c>
      <c r="E44203" s="93" t="s">
        <v>36772</v>
      </c>
    </row>
    <row r="44204" spans="1:5" x14ac:dyDescent="0.25">
      <c r="A44204" s="93" t="s">
        <v>7024</v>
      </c>
      <c r="B44204" t="s">
        <v>21791</v>
      </c>
      <c r="C44204">
        <v>123</v>
      </c>
      <c r="D44204" s="93" t="s">
        <v>30348</v>
      </c>
      <c r="E44204" s="93" t="s">
        <v>14</v>
      </c>
    </row>
    <row r="44205" spans="1:5" x14ac:dyDescent="0.25">
      <c r="A44205" s="93" t="s">
        <v>7024</v>
      </c>
      <c r="B44205" t="s">
        <v>21791</v>
      </c>
      <c r="C44205">
        <v>370</v>
      </c>
      <c r="D44205" s="93" t="s">
        <v>25661</v>
      </c>
      <c r="E44205" s="93" t="s">
        <v>14</v>
      </c>
    </row>
    <row r="44206" spans="1:5" x14ac:dyDescent="0.25">
      <c r="A44206" s="93" t="s">
        <v>7024</v>
      </c>
      <c r="B44206" t="s">
        <v>21791</v>
      </c>
      <c r="C44206">
        <v>1379</v>
      </c>
      <c r="D44206" s="93" t="s">
        <v>30349</v>
      </c>
      <c r="E44206" s="93" t="s">
        <v>14</v>
      </c>
    </row>
    <row r="44207" spans="1:5" x14ac:dyDescent="0.25">
      <c r="A44207" s="93" t="s">
        <v>7024</v>
      </c>
      <c r="B44207" t="s">
        <v>21783</v>
      </c>
      <c r="C44207">
        <v>88377</v>
      </c>
      <c r="D44207" s="93" t="s">
        <v>30132</v>
      </c>
      <c r="E44207" s="93" t="s">
        <v>14</v>
      </c>
    </row>
    <row r="44208" spans="1:5" x14ac:dyDescent="0.25">
      <c r="A44208" s="93" t="s">
        <v>7024</v>
      </c>
      <c r="B44208" t="s">
        <v>21783</v>
      </c>
      <c r="C44208">
        <v>88386</v>
      </c>
      <c r="D44208" s="93" t="s">
        <v>26075</v>
      </c>
      <c r="E44208" s="93" t="s">
        <v>14</v>
      </c>
    </row>
    <row r="44209" spans="1:5" x14ac:dyDescent="0.25">
      <c r="A44209" s="93" t="s">
        <v>7024</v>
      </c>
      <c r="B44209" t="s">
        <v>21783</v>
      </c>
      <c r="C44209">
        <v>88392</v>
      </c>
      <c r="D44209" s="93" t="s">
        <v>23182</v>
      </c>
      <c r="E44209" s="93" t="s">
        <v>14</v>
      </c>
    </row>
    <row r="44210" spans="1:5" x14ac:dyDescent="0.25">
      <c r="A44210" s="93" t="s">
        <v>7025</v>
      </c>
      <c r="D44210" s="93" t="s">
        <v>14</v>
      </c>
      <c r="E44210" s="93" t="s">
        <v>36773</v>
      </c>
    </row>
    <row r="44211" spans="1:5" x14ac:dyDescent="0.25">
      <c r="A44211" s="93" t="s">
        <v>7025</v>
      </c>
      <c r="B44211" t="s">
        <v>21791</v>
      </c>
      <c r="C44211">
        <v>123</v>
      </c>
      <c r="D44211" s="93" t="s">
        <v>30350</v>
      </c>
      <c r="E44211" s="93" t="s">
        <v>14</v>
      </c>
    </row>
    <row r="44212" spans="1:5" x14ac:dyDescent="0.25">
      <c r="A44212" s="93" t="s">
        <v>7025</v>
      </c>
      <c r="B44212" t="s">
        <v>21791</v>
      </c>
      <c r="C44212">
        <v>370</v>
      </c>
      <c r="D44212" s="93" t="s">
        <v>26195</v>
      </c>
      <c r="E44212" s="93" t="s">
        <v>14</v>
      </c>
    </row>
    <row r="44213" spans="1:5" x14ac:dyDescent="0.25">
      <c r="A44213" s="93" t="s">
        <v>7025</v>
      </c>
      <c r="B44213" t="s">
        <v>21791</v>
      </c>
      <c r="C44213">
        <v>1379</v>
      </c>
      <c r="D44213" s="93" t="s">
        <v>30351</v>
      </c>
      <c r="E44213" s="93" t="s">
        <v>14</v>
      </c>
    </row>
    <row r="44214" spans="1:5" x14ac:dyDescent="0.25">
      <c r="A44214" s="93" t="s">
        <v>7025</v>
      </c>
      <c r="B44214" t="s">
        <v>21783</v>
      </c>
      <c r="C44214">
        <v>88316</v>
      </c>
      <c r="D44214" s="93" t="s">
        <v>26521</v>
      </c>
      <c r="E44214" s="93" t="s">
        <v>14</v>
      </c>
    </row>
    <row r="44215" spans="1:5" x14ac:dyDescent="0.25">
      <c r="A44215" s="93" t="s">
        <v>7025</v>
      </c>
      <c r="B44215" t="s">
        <v>21783</v>
      </c>
      <c r="C44215">
        <v>88377</v>
      </c>
      <c r="D44215" s="93" t="s">
        <v>30157</v>
      </c>
      <c r="E44215" s="93" t="s">
        <v>14</v>
      </c>
    </row>
    <row r="44216" spans="1:5" x14ac:dyDescent="0.25">
      <c r="A44216" s="93" t="s">
        <v>7025</v>
      </c>
      <c r="B44216" t="s">
        <v>21783</v>
      </c>
      <c r="C44216">
        <v>88393</v>
      </c>
      <c r="D44216" s="93" t="s">
        <v>23205</v>
      </c>
      <c r="E44216" s="93" t="s">
        <v>14</v>
      </c>
    </row>
    <row r="44217" spans="1:5" x14ac:dyDescent="0.25">
      <c r="A44217" s="93" t="s">
        <v>7025</v>
      </c>
      <c r="B44217" t="s">
        <v>21783</v>
      </c>
      <c r="C44217">
        <v>88398</v>
      </c>
      <c r="D44217" s="93" t="s">
        <v>26705</v>
      </c>
      <c r="E44217" s="93" t="s">
        <v>14</v>
      </c>
    </row>
    <row r="44218" spans="1:5" x14ac:dyDescent="0.25">
      <c r="A44218" s="93" t="s">
        <v>7026</v>
      </c>
      <c r="D44218" s="93" t="s">
        <v>14</v>
      </c>
      <c r="E44218" s="93" t="s">
        <v>36774</v>
      </c>
    </row>
    <row r="44219" spans="1:5" x14ac:dyDescent="0.25">
      <c r="A44219" s="93" t="s">
        <v>7026</v>
      </c>
      <c r="B44219" t="s">
        <v>21791</v>
      </c>
      <c r="C44219">
        <v>123</v>
      </c>
      <c r="D44219" s="93" t="s">
        <v>30352</v>
      </c>
      <c r="E44219" s="93" t="s">
        <v>14</v>
      </c>
    </row>
    <row r="44220" spans="1:5" x14ac:dyDescent="0.25">
      <c r="A44220" s="93" t="s">
        <v>7026</v>
      </c>
      <c r="B44220" t="s">
        <v>21791</v>
      </c>
      <c r="C44220">
        <v>370</v>
      </c>
      <c r="D44220" s="93" t="s">
        <v>24216</v>
      </c>
      <c r="E44220" s="93" t="s">
        <v>14</v>
      </c>
    </row>
    <row r="44221" spans="1:5" x14ac:dyDescent="0.25">
      <c r="A44221" s="93" t="s">
        <v>7026</v>
      </c>
      <c r="B44221" t="s">
        <v>21791</v>
      </c>
      <c r="C44221">
        <v>1379</v>
      </c>
      <c r="D44221" s="93" t="s">
        <v>30353</v>
      </c>
      <c r="E44221" s="93" t="s">
        <v>14</v>
      </c>
    </row>
    <row r="44222" spans="1:5" x14ac:dyDescent="0.25">
      <c r="A44222" s="93" t="s">
        <v>7026</v>
      </c>
      <c r="B44222" t="s">
        <v>21783</v>
      </c>
      <c r="C44222">
        <v>88316</v>
      </c>
      <c r="D44222" s="93" t="s">
        <v>30354</v>
      </c>
      <c r="E44222" s="93" t="s">
        <v>14</v>
      </c>
    </row>
    <row r="44223" spans="1:5" x14ac:dyDescent="0.25">
      <c r="A44223" s="93" t="s">
        <v>7027</v>
      </c>
      <c r="D44223" s="93" t="s">
        <v>14</v>
      </c>
      <c r="E44223" s="93" t="s">
        <v>36775</v>
      </c>
    </row>
    <row r="44224" spans="1:5" x14ac:dyDescent="0.25">
      <c r="A44224" s="93" t="s">
        <v>7027</v>
      </c>
      <c r="B44224" t="s">
        <v>21791</v>
      </c>
      <c r="C44224">
        <v>370</v>
      </c>
      <c r="D44224" s="93" t="s">
        <v>26379</v>
      </c>
      <c r="E44224" s="93" t="s">
        <v>14</v>
      </c>
    </row>
    <row r="44225" spans="1:5" x14ac:dyDescent="0.25">
      <c r="A44225" s="93" t="s">
        <v>7027</v>
      </c>
      <c r="B44225" t="s">
        <v>21791</v>
      </c>
      <c r="C44225">
        <v>1106</v>
      </c>
      <c r="D44225" s="93" t="s">
        <v>30355</v>
      </c>
      <c r="E44225" s="93" t="s">
        <v>14</v>
      </c>
    </row>
    <row r="44226" spans="1:5" x14ac:dyDescent="0.25">
      <c r="A44226" s="93" t="s">
        <v>7027</v>
      </c>
      <c r="B44226" t="s">
        <v>21791</v>
      </c>
      <c r="C44226">
        <v>1379</v>
      </c>
      <c r="D44226" s="93" t="s">
        <v>30356</v>
      </c>
      <c r="E44226" s="93" t="s">
        <v>14</v>
      </c>
    </row>
    <row r="44227" spans="1:5" x14ac:dyDescent="0.25">
      <c r="A44227" s="93" t="s">
        <v>7027</v>
      </c>
      <c r="B44227" t="s">
        <v>21783</v>
      </c>
      <c r="C44227">
        <v>88316</v>
      </c>
      <c r="D44227" s="93" t="s">
        <v>22945</v>
      </c>
      <c r="E44227" s="93" t="s">
        <v>14</v>
      </c>
    </row>
    <row r="44228" spans="1:5" x14ac:dyDescent="0.25">
      <c r="A44228" s="93" t="s">
        <v>7027</v>
      </c>
      <c r="B44228" t="s">
        <v>21783</v>
      </c>
      <c r="C44228">
        <v>88377</v>
      </c>
      <c r="D44228" s="93" t="s">
        <v>30148</v>
      </c>
      <c r="E44228" s="93" t="s">
        <v>14</v>
      </c>
    </row>
    <row r="44229" spans="1:5" x14ac:dyDescent="0.25">
      <c r="A44229" s="93" t="s">
        <v>7027</v>
      </c>
      <c r="B44229" t="s">
        <v>21783</v>
      </c>
      <c r="C44229">
        <v>88393</v>
      </c>
      <c r="D44229" s="93" t="s">
        <v>22840</v>
      </c>
      <c r="E44229" s="93" t="s">
        <v>14</v>
      </c>
    </row>
    <row r="44230" spans="1:5" x14ac:dyDescent="0.25">
      <c r="A44230" s="93" t="s">
        <v>7027</v>
      </c>
      <c r="B44230" t="s">
        <v>21783</v>
      </c>
      <c r="C44230">
        <v>88398</v>
      </c>
      <c r="D44230" s="93" t="s">
        <v>30149</v>
      </c>
      <c r="E44230" s="93" t="s">
        <v>14</v>
      </c>
    </row>
    <row r="44231" spans="1:5" x14ac:dyDescent="0.25">
      <c r="A44231" s="93" t="s">
        <v>7028</v>
      </c>
      <c r="D44231" s="93" t="s">
        <v>14</v>
      </c>
      <c r="E44231" s="93" t="s">
        <v>36776</v>
      </c>
    </row>
    <row r="44232" spans="1:5" x14ac:dyDescent="0.25">
      <c r="A44232" s="93" t="s">
        <v>7028</v>
      </c>
      <c r="B44232" t="s">
        <v>21791</v>
      </c>
      <c r="C44232">
        <v>370</v>
      </c>
      <c r="D44232" s="93" t="s">
        <v>26195</v>
      </c>
      <c r="E44232" s="93" t="s">
        <v>14</v>
      </c>
    </row>
    <row r="44233" spans="1:5" x14ac:dyDescent="0.25">
      <c r="A44233" s="93" t="s">
        <v>7028</v>
      </c>
      <c r="B44233" t="s">
        <v>21791</v>
      </c>
      <c r="C44233">
        <v>1106</v>
      </c>
      <c r="D44233" s="93" t="s">
        <v>30357</v>
      </c>
      <c r="E44233" s="93" t="s">
        <v>14</v>
      </c>
    </row>
    <row r="44234" spans="1:5" x14ac:dyDescent="0.25">
      <c r="A44234" s="93" t="s">
        <v>7028</v>
      </c>
      <c r="B44234" t="s">
        <v>21791</v>
      </c>
      <c r="C44234">
        <v>1379</v>
      </c>
      <c r="D44234" s="93" t="s">
        <v>30358</v>
      </c>
      <c r="E44234" s="93" t="s">
        <v>14</v>
      </c>
    </row>
    <row r="44235" spans="1:5" x14ac:dyDescent="0.25">
      <c r="A44235" s="93" t="s">
        <v>7028</v>
      </c>
      <c r="B44235" t="s">
        <v>21783</v>
      </c>
      <c r="C44235">
        <v>88316</v>
      </c>
      <c r="D44235" s="93" t="s">
        <v>23162</v>
      </c>
      <c r="E44235" s="93" t="s">
        <v>14</v>
      </c>
    </row>
    <row r="44236" spans="1:5" x14ac:dyDescent="0.25">
      <c r="A44236" s="93" t="s">
        <v>7028</v>
      </c>
      <c r="B44236" t="s">
        <v>21783</v>
      </c>
      <c r="C44236">
        <v>88377</v>
      </c>
      <c r="D44236" s="93" t="s">
        <v>26100</v>
      </c>
      <c r="E44236" s="93" t="s">
        <v>14</v>
      </c>
    </row>
    <row r="44237" spans="1:5" x14ac:dyDescent="0.25">
      <c r="A44237" s="93" t="s">
        <v>7028</v>
      </c>
      <c r="B44237" t="s">
        <v>21783</v>
      </c>
      <c r="C44237">
        <v>89225</v>
      </c>
      <c r="D44237" s="93" t="s">
        <v>26071</v>
      </c>
      <c r="E44237" s="93" t="s">
        <v>14</v>
      </c>
    </row>
    <row r="44238" spans="1:5" x14ac:dyDescent="0.25">
      <c r="A44238" s="93" t="s">
        <v>7028</v>
      </c>
      <c r="B44238" t="s">
        <v>21783</v>
      </c>
      <c r="C44238">
        <v>89226</v>
      </c>
      <c r="D44238" s="93" t="s">
        <v>23697</v>
      </c>
      <c r="E44238" s="93" t="s">
        <v>14</v>
      </c>
    </row>
    <row r="44239" spans="1:5" x14ac:dyDescent="0.25">
      <c r="A44239" s="93" t="s">
        <v>7029</v>
      </c>
      <c r="D44239" s="93" t="s">
        <v>14</v>
      </c>
      <c r="E44239" s="93" t="s">
        <v>36777</v>
      </c>
    </row>
    <row r="44240" spans="1:5" x14ac:dyDescent="0.25">
      <c r="A44240" s="93" t="s">
        <v>7029</v>
      </c>
      <c r="B44240" t="s">
        <v>21791</v>
      </c>
      <c r="C44240">
        <v>370</v>
      </c>
      <c r="D44240" s="93" t="s">
        <v>26196</v>
      </c>
      <c r="E44240" s="93" t="s">
        <v>14</v>
      </c>
    </row>
    <row r="44241" spans="1:5" x14ac:dyDescent="0.25">
      <c r="A44241" s="93" t="s">
        <v>7029</v>
      </c>
      <c r="B44241" t="s">
        <v>21791</v>
      </c>
      <c r="C44241">
        <v>1379</v>
      </c>
      <c r="D44241" s="93" t="s">
        <v>30359</v>
      </c>
      <c r="E44241" s="93" t="s">
        <v>14</v>
      </c>
    </row>
    <row r="44242" spans="1:5" x14ac:dyDescent="0.25">
      <c r="A44242" s="93" t="s">
        <v>7029</v>
      </c>
      <c r="B44242" t="s">
        <v>21783</v>
      </c>
      <c r="C44242">
        <v>88316</v>
      </c>
      <c r="D44242" s="93" t="s">
        <v>23559</v>
      </c>
      <c r="E44242" s="93" t="s">
        <v>14</v>
      </c>
    </row>
    <row r="44243" spans="1:5" x14ac:dyDescent="0.25">
      <c r="A44243" s="93" t="s">
        <v>7029</v>
      </c>
      <c r="B44243" t="s">
        <v>21783</v>
      </c>
      <c r="C44243">
        <v>88377</v>
      </c>
      <c r="D44243" s="93" t="s">
        <v>30360</v>
      </c>
      <c r="E44243" s="93" t="s">
        <v>14</v>
      </c>
    </row>
    <row r="44244" spans="1:5" x14ac:dyDescent="0.25">
      <c r="A44244" s="93" t="s">
        <v>7029</v>
      </c>
      <c r="B44244" t="s">
        <v>21783</v>
      </c>
      <c r="C44244">
        <v>89225</v>
      </c>
      <c r="D44244" s="93" t="s">
        <v>25653</v>
      </c>
      <c r="E44244" s="93" t="s">
        <v>14</v>
      </c>
    </row>
    <row r="44245" spans="1:5" x14ac:dyDescent="0.25">
      <c r="A44245" s="93" t="s">
        <v>7029</v>
      </c>
      <c r="B44245" t="s">
        <v>21783</v>
      </c>
      <c r="C44245">
        <v>89226</v>
      </c>
      <c r="D44245" s="93" t="s">
        <v>26537</v>
      </c>
      <c r="E44245" s="93" t="s">
        <v>14</v>
      </c>
    </row>
    <row r="44246" spans="1:5" x14ac:dyDescent="0.25">
      <c r="A44246" s="93" t="s">
        <v>7030</v>
      </c>
      <c r="D44246" s="93" t="s">
        <v>14</v>
      </c>
      <c r="E44246" s="93" t="s">
        <v>36778</v>
      </c>
    </row>
    <row r="44247" spans="1:5" x14ac:dyDescent="0.25">
      <c r="A44247" s="93" t="s">
        <v>7030</v>
      </c>
      <c r="B44247" t="s">
        <v>21791</v>
      </c>
      <c r="C44247">
        <v>370</v>
      </c>
      <c r="D44247" s="93" t="s">
        <v>26379</v>
      </c>
      <c r="E44247" s="93" t="s">
        <v>14</v>
      </c>
    </row>
    <row r="44248" spans="1:5" x14ac:dyDescent="0.25">
      <c r="A44248" s="93" t="s">
        <v>7030</v>
      </c>
      <c r="B44248" t="s">
        <v>21791</v>
      </c>
      <c r="C44248">
        <v>1379</v>
      </c>
      <c r="D44248" s="93" t="s">
        <v>30361</v>
      </c>
      <c r="E44248" s="93" t="s">
        <v>14</v>
      </c>
    </row>
    <row r="44249" spans="1:5" x14ac:dyDescent="0.25">
      <c r="A44249" s="93" t="s">
        <v>7030</v>
      </c>
      <c r="B44249" t="s">
        <v>21783</v>
      </c>
      <c r="C44249">
        <v>88316</v>
      </c>
      <c r="D44249" s="93" t="s">
        <v>30024</v>
      </c>
      <c r="E44249" s="93" t="s">
        <v>14</v>
      </c>
    </row>
    <row r="44250" spans="1:5" x14ac:dyDescent="0.25">
      <c r="A44250" s="93" t="s">
        <v>7030</v>
      </c>
      <c r="B44250" t="s">
        <v>21783</v>
      </c>
      <c r="C44250">
        <v>88377</v>
      </c>
      <c r="D44250" s="93" t="s">
        <v>23574</v>
      </c>
      <c r="E44250" s="93" t="s">
        <v>14</v>
      </c>
    </row>
    <row r="44251" spans="1:5" x14ac:dyDescent="0.25">
      <c r="A44251" s="93" t="s">
        <v>7030</v>
      </c>
      <c r="B44251" t="s">
        <v>21783</v>
      </c>
      <c r="C44251">
        <v>89225</v>
      </c>
      <c r="D44251" s="93" t="s">
        <v>24595</v>
      </c>
      <c r="E44251" s="93" t="s">
        <v>14</v>
      </c>
    </row>
    <row r="44252" spans="1:5" x14ac:dyDescent="0.25">
      <c r="A44252" s="93" t="s">
        <v>7030</v>
      </c>
      <c r="B44252" t="s">
        <v>21783</v>
      </c>
      <c r="C44252">
        <v>89226</v>
      </c>
      <c r="D44252" s="93" t="s">
        <v>28282</v>
      </c>
      <c r="E44252" s="93" t="s">
        <v>14</v>
      </c>
    </row>
    <row r="44253" spans="1:5" x14ac:dyDescent="0.25">
      <c r="A44253" s="93" t="s">
        <v>7031</v>
      </c>
      <c r="D44253" s="93" t="s">
        <v>14</v>
      </c>
      <c r="E44253" s="93" t="s">
        <v>36779</v>
      </c>
    </row>
    <row r="44254" spans="1:5" x14ac:dyDescent="0.25">
      <c r="A44254" s="93" t="s">
        <v>7031</v>
      </c>
      <c r="B44254" t="s">
        <v>21791</v>
      </c>
      <c r="C44254">
        <v>123</v>
      </c>
      <c r="D44254" s="93" t="s">
        <v>30327</v>
      </c>
      <c r="E44254" s="93" t="s">
        <v>14</v>
      </c>
    </row>
    <row r="44255" spans="1:5" x14ac:dyDescent="0.25">
      <c r="A44255" s="93" t="s">
        <v>7031</v>
      </c>
      <c r="B44255" t="s">
        <v>21791</v>
      </c>
      <c r="C44255">
        <v>370</v>
      </c>
      <c r="D44255" s="93" t="s">
        <v>24238</v>
      </c>
      <c r="E44255" s="93" t="s">
        <v>14</v>
      </c>
    </row>
    <row r="44256" spans="1:5" x14ac:dyDescent="0.25">
      <c r="A44256" s="93" t="s">
        <v>7031</v>
      </c>
      <c r="B44256" t="s">
        <v>21791</v>
      </c>
      <c r="C44256">
        <v>1379</v>
      </c>
      <c r="D44256" s="93" t="s">
        <v>30328</v>
      </c>
      <c r="E44256" s="93" t="s">
        <v>14</v>
      </c>
    </row>
    <row r="44257" spans="1:5" x14ac:dyDescent="0.25">
      <c r="A44257" s="93" t="s">
        <v>7031</v>
      </c>
      <c r="B44257" t="s">
        <v>21783</v>
      </c>
      <c r="C44257">
        <v>88316</v>
      </c>
      <c r="D44257" s="93" t="s">
        <v>23379</v>
      </c>
      <c r="E44257" s="93" t="s">
        <v>14</v>
      </c>
    </row>
    <row r="44258" spans="1:5" x14ac:dyDescent="0.25">
      <c r="A44258" s="93" t="s">
        <v>7031</v>
      </c>
      <c r="B44258" t="s">
        <v>21783</v>
      </c>
      <c r="C44258">
        <v>88377</v>
      </c>
      <c r="D44258" s="93" t="s">
        <v>30018</v>
      </c>
      <c r="E44258" s="93" t="s">
        <v>14</v>
      </c>
    </row>
    <row r="44259" spans="1:5" x14ac:dyDescent="0.25">
      <c r="A44259" s="93" t="s">
        <v>7031</v>
      </c>
      <c r="B44259" t="s">
        <v>21783</v>
      </c>
      <c r="C44259">
        <v>89225</v>
      </c>
      <c r="D44259" s="93" t="s">
        <v>22945</v>
      </c>
      <c r="E44259" s="93" t="s">
        <v>14</v>
      </c>
    </row>
    <row r="44260" spans="1:5" x14ac:dyDescent="0.25">
      <c r="A44260" s="93" t="s">
        <v>7031</v>
      </c>
      <c r="B44260" t="s">
        <v>21783</v>
      </c>
      <c r="C44260">
        <v>89226</v>
      </c>
      <c r="D44260" s="93" t="s">
        <v>27153</v>
      </c>
      <c r="E44260" s="93" t="s">
        <v>14</v>
      </c>
    </row>
    <row r="44261" spans="1:5" x14ac:dyDescent="0.25">
      <c r="A44261" s="93" t="s">
        <v>7032</v>
      </c>
      <c r="D44261" s="93" t="s">
        <v>14</v>
      </c>
      <c r="E44261" s="93" t="s">
        <v>36780</v>
      </c>
    </row>
    <row r="44262" spans="1:5" x14ac:dyDescent="0.25">
      <c r="A44262" s="93" t="s">
        <v>7032</v>
      </c>
      <c r="B44262" t="s">
        <v>21791</v>
      </c>
      <c r="C44262">
        <v>123</v>
      </c>
      <c r="D44262" s="93" t="s">
        <v>30362</v>
      </c>
      <c r="E44262" s="93" t="s">
        <v>14</v>
      </c>
    </row>
    <row r="44263" spans="1:5" x14ac:dyDescent="0.25">
      <c r="A44263" s="93" t="s">
        <v>7032</v>
      </c>
      <c r="B44263" t="s">
        <v>21791</v>
      </c>
      <c r="C44263">
        <v>370</v>
      </c>
      <c r="D44263" s="93" t="s">
        <v>26379</v>
      </c>
      <c r="E44263" s="93" t="s">
        <v>14</v>
      </c>
    </row>
    <row r="44264" spans="1:5" x14ac:dyDescent="0.25">
      <c r="A44264" s="93" t="s">
        <v>7032</v>
      </c>
      <c r="B44264" t="s">
        <v>21791</v>
      </c>
      <c r="C44264">
        <v>1379</v>
      </c>
      <c r="D44264" s="93" t="s">
        <v>30363</v>
      </c>
      <c r="E44264" s="93" t="s">
        <v>14</v>
      </c>
    </row>
    <row r="44265" spans="1:5" x14ac:dyDescent="0.25">
      <c r="A44265" s="93" t="s">
        <v>7032</v>
      </c>
      <c r="B44265" t="s">
        <v>21783</v>
      </c>
      <c r="C44265">
        <v>88316</v>
      </c>
      <c r="D44265" s="93" t="s">
        <v>24911</v>
      </c>
      <c r="E44265" s="93" t="s">
        <v>14</v>
      </c>
    </row>
    <row r="44266" spans="1:5" x14ac:dyDescent="0.25">
      <c r="A44266" s="93" t="s">
        <v>7032</v>
      </c>
      <c r="B44266" t="s">
        <v>21783</v>
      </c>
      <c r="C44266">
        <v>88377</v>
      </c>
      <c r="D44266" s="93" t="s">
        <v>23165</v>
      </c>
      <c r="E44266" s="93" t="s">
        <v>14</v>
      </c>
    </row>
    <row r="44267" spans="1:5" x14ac:dyDescent="0.25">
      <c r="A44267" s="93" t="s">
        <v>7032</v>
      </c>
      <c r="B44267" t="s">
        <v>21783</v>
      </c>
      <c r="C44267">
        <v>89225</v>
      </c>
      <c r="D44267" s="93" t="s">
        <v>26071</v>
      </c>
      <c r="E44267" s="93" t="s">
        <v>14</v>
      </c>
    </row>
    <row r="44268" spans="1:5" x14ac:dyDescent="0.25">
      <c r="A44268" s="93" t="s">
        <v>7032</v>
      </c>
      <c r="B44268" t="s">
        <v>21783</v>
      </c>
      <c r="C44268">
        <v>89226</v>
      </c>
      <c r="D44268" s="93" t="s">
        <v>30261</v>
      </c>
      <c r="E44268" s="93" t="s">
        <v>14</v>
      </c>
    </row>
    <row r="44269" spans="1:5" x14ac:dyDescent="0.25">
      <c r="A44269" s="93" t="s">
        <v>7033</v>
      </c>
      <c r="D44269" s="93" t="s">
        <v>14</v>
      </c>
      <c r="E44269" s="93" t="s">
        <v>36781</v>
      </c>
    </row>
    <row r="44270" spans="1:5" x14ac:dyDescent="0.25">
      <c r="A44270" s="93" t="s">
        <v>7033</v>
      </c>
      <c r="B44270" t="s">
        <v>21791</v>
      </c>
      <c r="C44270">
        <v>370</v>
      </c>
      <c r="D44270" s="93" t="s">
        <v>30364</v>
      </c>
      <c r="E44270" s="93" t="s">
        <v>14</v>
      </c>
    </row>
    <row r="44271" spans="1:5" x14ac:dyDescent="0.25">
      <c r="A44271" s="93" t="s">
        <v>7033</v>
      </c>
      <c r="B44271" t="s">
        <v>21791</v>
      </c>
      <c r="C44271">
        <v>1379</v>
      </c>
      <c r="D44271" s="93" t="s">
        <v>30365</v>
      </c>
      <c r="E44271" s="93" t="s">
        <v>14</v>
      </c>
    </row>
    <row r="44272" spans="1:5" x14ac:dyDescent="0.25">
      <c r="A44272" s="93" t="s">
        <v>7033</v>
      </c>
      <c r="B44272" t="s">
        <v>21783</v>
      </c>
      <c r="C44272">
        <v>88316</v>
      </c>
      <c r="D44272" s="93" t="s">
        <v>30366</v>
      </c>
      <c r="E44272" s="93" t="s">
        <v>14</v>
      </c>
    </row>
    <row r="44273" spans="1:5" x14ac:dyDescent="0.25">
      <c r="A44273" s="93" t="s">
        <v>7033</v>
      </c>
      <c r="B44273" t="s">
        <v>21783</v>
      </c>
      <c r="C44273">
        <v>88377</v>
      </c>
      <c r="D44273" s="93" t="s">
        <v>28301</v>
      </c>
      <c r="E44273" s="93" t="s">
        <v>14</v>
      </c>
    </row>
    <row r="44274" spans="1:5" x14ac:dyDescent="0.25">
      <c r="A44274" s="93" t="s">
        <v>7033</v>
      </c>
      <c r="B44274" t="s">
        <v>21783</v>
      </c>
      <c r="C44274">
        <v>90637</v>
      </c>
      <c r="D44274" s="93" t="s">
        <v>23559</v>
      </c>
      <c r="E44274" s="93" t="s">
        <v>14</v>
      </c>
    </row>
    <row r="44275" spans="1:5" x14ac:dyDescent="0.25">
      <c r="A44275" s="93" t="s">
        <v>7033</v>
      </c>
      <c r="B44275" t="s">
        <v>21783</v>
      </c>
      <c r="C44275">
        <v>90638</v>
      </c>
      <c r="D44275" s="93" t="s">
        <v>28267</v>
      </c>
      <c r="E44275" s="93" t="s">
        <v>14</v>
      </c>
    </row>
    <row r="44276" spans="1:5" x14ac:dyDescent="0.25">
      <c r="A44276" s="93" t="s">
        <v>7034</v>
      </c>
      <c r="D44276" s="93" t="s">
        <v>14</v>
      </c>
      <c r="E44276" s="93" t="s">
        <v>36782</v>
      </c>
    </row>
    <row r="44277" spans="1:5" x14ac:dyDescent="0.25">
      <c r="A44277" s="93" t="s">
        <v>7034</v>
      </c>
      <c r="B44277" t="s">
        <v>21783</v>
      </c>
      <c r="C44277">
        <v>88316</v>
      </c>
      <c r="D44277" s="93" t="s">
        <v>30367</v>
      </c>
      <c r="E44277" s="93" t="s">
        <v>14</v>
      </c>
    </row>
    <row r="44278" spans="1:5" x14ac:dyDescent="0.25">
      <c r="A44278" s="93" t="s">
        <v>7034</v>
      </c>
      <c r="B44278" t="s">
        <v>21783</v>
      </c>
      <c r="C44278">
        <v>92112</v>
      </c>
      <c r="D44278" s="93" t="s">
        <v>30368</v>
      </c>
      <c r="E44278" s="93" t="s">
        <v>14</v>
      </c>
    </row>
    <row r="44279" spans="1:5" x14ac:dyDescent="0.25">
      <c r="A44279" s="93" t="s">
        <v>7034</v>
      </c>
      <c r="B44279" t="s">
        <v>21783</v>
      </c>
      <c r="C44279">
        <v>92113</v>
      </c>
      <c r="D44279" s="93" t="s">
        <v>25902</v>
      </c>
      <c r="E44279" s="93" t="s">
        <v>14</v>
      </c>
    </row>
    <row r="44280" spans="1:5" x14ac:dyDescent="0.25">
      <c r="A44280" s="93" t="s">
        <v>7035</v>
      </c>
      <c r="D44280" s="93" t="s">
        <v>14</v>
      </c>
      <c r="E44280" s="93" t="s">
        <v>36783</v>
      </c>
    </row>
    <row r="44281" spans="1:5" x14ac:dyDescent="0.25">
      <c r="A44281" s="93" t="s">
        <v>7035</v>
      </c>
      <c r="B44281" t="s">
        <v>21783</v>
      </c>
      <c r="C44281">
        <v>88316</v>
      </c>
      <c r="D44281" s="93" t="s">
        <v>30369</v>
      </c>
      <c r="E44281" s="93" t="s">
        <v>14</v>
      </c>
    </row>
    <row r="44282" spans="1:5" x14ac:dyDescent="0.25">
      <c r="A44282" s="93" t="s">
        <v>7036</v>
      </c>
      <c r="D44282" s="93" t="s">
        <v>14</v>
      </c>
      <c r="E44282" s="93" t="s">
        <v>36784</v>
      </c>
    </row>
    <row r="44283" spans="1:5" x14ac:dyDescent="0.25">
      <c r="A44283" s="93" t="s">
        <v>7036</v>
      </c>
      <c r="B44283" t="s">
        <v>21791</v>
      </c>
      <c r="C44283">
        <v>37526</v>
      </c>
      <c r="D44283" s="93" t="s">
        <v>23292</v>
      </c>
      <c r="E44283" s="93" t="s">
        <v>14</v>
      </c>
    </row>
    <row r="44284" spans="1:5" x14ac:dyDescent="0.25">
      <c r="A44284" s="93" t="s">
        <v>7036</v>
      </c>
      <c r="B44284" t="s">
        <v>21783</v>
      </c>
      <c r="C44284">
        <v>88316</v>
      </c>
      <c r="D44284" s="93" t="s">
        <v>28368</v>
      </c>
      <c r="E44284" s="93" t="s">
        <v>14</v>
      </c>
    </row>
    <row r="44285" spans="1:5" x14ac:dyDescent="0.25">
      <c r="A44285" s="93" t="s">
        <v>7036</v>
      </c>
      <c r="B44285" t="s">
        <v>21783</v>
      </c>
      <c r="C44285">
        <v>92118</v>
      </c>
      <c r="D44285" s="93" t="s">
        <v>22163</v>
      </c>
      <c r="E44285" s="93" t="s">
        <v>14</v>
      </c>
    </row>
    <row r="44286" spans="1:5" x14ac:dyDescent="0.25">
      <c r="A44286" s="93" t="s">
        <v>7036</v>
      </c>
      <c r="B44286" t="s">
        <v>21783</v>
      </c>
      <c r="C44286">
        <v>92119</v>
      </c>
      <c r="D44286" s="93" t="s">
        <v>30370</v>
      </c>
      <c r="E44286" s="93" t="s">
        <v>14</v>
      </c>
    </row>
    <row r="44287" spans="1:5" x14ac:dyDescent="0.25">
      <c r="A44287" s="93" t="s">
        <v>7037</v>
      </c>
      <c r="D44287" s="93" t="s">
        <v>14</v>
      </c>
      <c r="E44287" s="93" t="s">
        <v>36630</v>
      </c>
    </row>
    <row r="44288" spans="1:5" x14ac:dyDescent="0.25">
      <c r="A44288" s="93" t="s">
        <v>7037</v>
      </c>
      <c r="B44288" t="s">
        <v>21783</v>
      </c>
      <c r="C44288">
        <v>88316</v>
      </c>
      <c r="D44288" s="93" t="s">
        <v>28046</v>
      </c>
      <c r="E44288" s="93" t="s">
        <v>14</v>
      </c>
    </row>
    <row r="44289" spans="1:5" x14ac:dyDescent="0.25">
      <c r="A44289" s="93" t="s">
        <v>7038</v>
      </c>
      <c r="D44289" s="93" t="s">
        <v>14</v>
      </c>
      <c r="E44289" s="93" t="s">
        <v>36785</v>
      </c>
    </row>
    <row r="44290" spans="1:5" x14ac:dyDescent="0.25">
      <c r="A44290" s="93" t="s">
        <v>7038</v>
      </c>
      <c r="B44290" t="s">
        <v>21783</v>
      </c>
      <c r="C44290">
        <v>88316</v>
      </c>
      <c r="D44290" s="93" t="s">
        <v>22512</v>
      </c>
      <c r="E44290" s="93" t="s">
        <v>14</v>
      </c>
    </row>
    <row r="44291" spans="1:5" x14ac:dyDescent="0.25">
      <c r="A44291" s="93" t="s">
        <v>7039</v>
      </c>
      <c r="D44291" s="93" t="s">
        <v>14</v>
      </c>
      <c r="E44291" s="93" t="s">
        <v>36786</v>
      </c>
    </row>
    <row r="44292" spans="1:5" x14ac:dyDescent="0.25">
      <c r="A44292" s="93" t="s">
        <v>7039</v>
      </c>
      <c r="B44292" t="s">
        <v>21783</v>
      </c>
      <c r="C44292">
        <v>88316</v>
      </c>
      <c r="D44292" s="93" t="s">
        <v>22863</v>
      </c>
      <c r="E44292" s="93" t="s">
        <v>14</v>
      </c>
    </row>
    <row r="44293" spans="1:5" x14ac:dyDescent="0.25">
      <c r="A44293" s="93" t="s">
        <v>7040</v>
      </c>
      <c r="D44293" s="93" t="s">
        <v>14</v>
      </c>
      <c r="E44293" s="93" t="s">
        <v>36787</v>
      </c>
    </row>
    <row r="44294" spans="1:5" x14ac:dyDescent="0.25">
      <c r="A44294" s="93" t="s">
        <v>7040</v>
      </c>
      <c r="B44294" t="s">
        <v>21783</v>
      </c>
      <c r="C44294">
        <v>88316</v>
      </c>
      <c r="D44294" s="93" t="s">
        <v>25360</v>
      </c>
      <c r="E44294" s="93" t="s">
        <v>14</v>
      </c>
    </row>
    <row r="44295" spans="1:5" x14ac:dyDescent="0.25">
      <c r="A44295" s="93" t="s">
        <v>7041</v>
      </c>
      <c r="D44295" s="93" t="s">
        <v>14</v>
      </c>
      <c r="E44295" s="93" t="s">
        <v>36630</v>
      </c>
    </row>
    <row r="44296" spans="1:5" x14ac:dyDescent="0.25">
      <c r="A44296" s="93" t="s">
        <v>7041</v>
      </c>
      <c r="B44296" t="s">
        <v>21783</v>
      </c>
      <c r="C44296">
        <v>88316</v>
      </c>
      <c r="D44296" s="93" t="s">
        <v>22537</v>
      </c>
      <c r="E44296" s="93" t="s">
        <v>14</v>
      </c>
    </row>
    <row r="44297" spans="1:5" x14ac:dyDescent="0.25">
      <c r="A44297" s="93" t="s">
        <v>7042</v>
      </c>
      <c r="D44297" s="93" t="s">
        <v>14</v>
      </c>
      <c r="E44297" s="93" t="s">
        <v>36630</v>
      </c>
    </row>
    <row r="44298" spans="1:5" x14ac:dyDescent="0.25">
      <c r="A44298" s="93" t="s">
        <v>7042</v>
      </c>
      <c r="B44298" t="s">
        <v>21783</v>
      </c>
      <c r="C44298">
        <v>88316</v>
      </c>
      <c r="D44298" s="93" t="s">
        <v>21829</v>
      </c>
      <c r="E44298" s="93" t="s">
        <v>14</v>
      </c>
    </row>
    <row r="44299" spans="1:5" x14ac:dyDescent="0.25">
      <c r="A44299" s="93" t="s">
        <v>7043</v>
      </c>
      <c r="D44299" s="93" t="s">
        <v>14</v>
      </c>
      <c r="E44299" s="93" t="s">
        <v>36788</v>
      </c>
    </row>
    <row r="44300" spans="1:5" x14ac:dyDescent="0.25">
      <c r="A44300" s="93" t="s">
        <v>7043</v>
      </c>
      <c r="B44300" t="s">
        <v>21783</v>
      </c>
      <c r="C44300">
        <v>88316</v>
      </c>
      <c r="D44300" s="93" t="s">
        <v>26226</v>
      </c>
      <c r="E44300" s="93" t="s">
        <v>14</v>
      </c>
    </row>
    <row r="44301" spans="1:5" x14ac:dyDescent="0.25">
      <c r="A44301" s="93" t="s">
        <v>7044</v>
      </c>
      <c r="D44301" s="93" t="s">
        <v>14</v>
      </c>
      <c r="E44301" s="93" t="s">
        <v>36789</v>
      </c>
    </row>
    <row r="44302" spans="1:5" x14ac:dyDescent="0.25">
      <c r="A44302" s="93" t="s">
        <v>7044</v>
      </c>
      <c r="B44302" t="s">
        <v>21783</v>
      </c>
      <c r="C44302">
        <v>88316</v>
      </c>
      <c r="D44302" s="93" t="s">
        <v>24916</v>
      </c>
      <c r="E44302" s="93" t="s">
        <v>14</v>
      </c>
    </row>
    <row r="44303" spans="1:5" x14ac:dyDescent="0.25">
      <c r="A44303" s="93" t="s">
        <v>7045</v>
      </c>
      <c r="D44303" s="93" t="s">
        <v>14</v>
      </c>
      <c r="E44303" s="93" t="s">
        <v>36790</v>
      </c>
    </row>
    <row r="44304" spans="1:5" x14ac:dyDescent="0.25">
      <c r="A44304" s="93" t="s">
        <v>7045</v>
      </c>
      <c r="B44304" t="s">
        <v>21783</v>
      </c>
      <c r="C44304">
        <v>88316</v>
      </c>
      <c r="D44304" s="93" t="s">
        <v>21813</v>
      </c>
      <c r="E44304" s="93" t="s">
        <v>14</v>
      </c>
    </row>
    <row r="44305" spans="1:5" x14ac:dyDescent="0.25">
      <c r="A44305" s="93" t="s">
        <v>7046</v>
      </c>
      <c r="D44305" s="93" t="s">
        <v>14</v>
      </c>
      <c r="E44305" s="93" t="s">
        <v>25324</v>
      </c>
    </row>
    <row r="44306" spans="1:5" x14ac:dyDescent="0.25">
      <c r="A44306" s="93" t="s">
        <v>7046</v>
      </c>
      <c r="B44306" t="s">
        <v>21783</v>
      </c>
      <c r="C44306">
        <v>88316</v>
      </c>
      <c r="D44306" s="93" t="s">
        <v>22567</v>
      </c>
      <c r="E44306" s="93" t="s">
        <v>14</v>
      </c>
    </row>
    <row r="44307" spans="1:5" x14ac:dyDescent="0.25">
      <c r="A44307" s="93" t="s">
        <v>7046</v>
      </c>
      <c r="B44307" t="s">
        <v>21783</v>
      </c>
      <c r="C44307">
        <v>90686</v>
      </c>
      <c r="D44307" s="93" t="s">
        <v>30371</v>
      </c>
      <c r="E44307" s="93" t="s">
        <v>14</v>
      </c>
    </row>
    <row r="44308" spans="1:5" x14ac:dyDescent="0.25">
      <c r="A44308" s="93" t="s">
        <v>7046</v>
      </c>
      <c r="B44308" t="s">
        <v>21783</v>
      </c>
      <c r="C44308">
        <v>90687</v>
      </c>
      <c r="D44308" s="93" t="s">
        <v>22567</v>
      </c>
      <c r="E44308" s="93" t="s">
        <v>14</v>
      </c>
    </row>
    <row r="44309" spans="1:5" x14ac:dyDescent="0.25">
      <c r="A44309" s="93" t="s">
        <v>7047</v>
      </c>
      <c r="D44309" s="93" t="s">
        <v>14</v>
      </c>
      <c r="E44309" s="93" t="s">
        <v>36791</v>
      </c>
    </row>
    <row r="44310" spans="1:5" x14ac:dyDescent="0.25">
      <c r="A44310" s="93" t="s">
        <v>7047</v>
      </c>
      <c r="B44310" t="s">
        <v>21783</v>
      </c>
      <c r="C44310">
        <v>88316</v>
      </c>
      <c r="D44310" s="93" t="s">
        <v>30372</v>
      </c>
      <c r="E44310" s="93" t="s">
        <v>14</v>
      </c>
    </row>
    <row r="44311" spans="1:5" x14ac:dyDescent="0.25">
      <c r="A44311" s="93" t="s">
        <v>7048</v>
      </c>
      <c r="D44311" s="93" t="s">
        <v>14</v>
      </c>
      <c r="E44311" s="93" t="s">
        <v>36792</v>
      </c>
    </row>
    <row r="44312" spans="1:5" x14ac:dyDescent="0.25">
      <c r="A44312" s="93" t="s">
        <v>7048</v>
      </c>
      <c r="B44312" t="s">
        <v>21783</v>
      </c>
      <c r="C44312">
        <v>88316</v>
      </c>
      <c r="D44312" s="93" t="s">
        <v>30373</v>
      </c>
      <c r="E44312" s="93" t="s">
        <v>14</v>
      </c>
    </row>
    <row r="44313" spans="1:5" x14ac:dyDescent="0.25">
      <c r="A44313" s="93" t="s">
        <v>7049</v>
      </c>
      <c r="D44313" s="93" t="s">
        <v>14</v>
      </c>
      <c r="E44313" s="93" t="s">
        <v>36793</v>
      </c>
    </row>
    <row r="44314" spans="1:5" x14ac:dyDescent="0.25">
      <c r="A44314" s="93" t="s">
        <v>7049</v>
      </c>
      <c r="B44314" t="s">
        <v>21783</v>
      </c>
      <c r="C44314">
        <v>88316</v>
      </c>
      <c r="D44314" s="93" t="s">
        <v>30374</v>
      </c>
      <c r="E44314" s="93" t="s">
        <v>14</v>
      </c>
    </row>
    <row r="44315" spans="1:5" x14ac:dyDescent="0.25">
      <c r="A44315" s="93" t="s">
        <v>7049</v>
      </c>
      <c r="B44315" t="s">
        <v>21783</v>
      </c>
      <c r="C44315">
        <v>90692</v>
      </c>
      <c r="D44315" s="93" t="s">
        <v>30374</v>
      </c>
      <c r="E44315" s="93" t="s">
        <v>14</v>
      </c>
    </row>
    <row r="44316" spans="1:5" x14ac:dyDescent="0.25">
      <c r="A44316" s="93" t="s">
        <v>7049</v>
      </c>
      <c r="B44316" t="s">
        <v>21783</v>
      </c>
      <c r="C44316">
        <v>90693</v>
      </c>
      <c r="D44316" s="93" t="s">
        <v>30375</v>
      </c>
      <c r="E44316" s="93" t="s">
        <v>14</v>
      </c>
    </row>
    <row r="44317" spans="1:5" x14ac:dyDescent="0.25">
      <c r="A44317" s="93" t="s">
        <v>7050</v>
      </c>
      <c r="D44317" s="93" t="s">
        <v>14</v>
      </c>
      <c r="E44317" s="93" t="s">
        <v>36794</v>
      </c>
    </row>
    <row r="44318" spans="1:5" x14ac:dyDescent="0.25">
      <c r="A44318" s="93" t="s">
        <v>7050</v>
      </c>
      <c r="B44318" t="s">
        <v>21783</v>
      </c>
      <c r="C44318">
        <v>88316</v>
      </c>
      <c r="D44318" s="93" t="s">
        <v>30376</v>
      </c>
      <c r="E44318" s="93" t="s">
        <v>14</v>
      </c>
    </row>
    <row r="44319" spans="1:5" x14ac:dyDescent="0.25">
      <c r="A44319" s="93" t="s">
        <v>7051</v>
      </c>
      <c r="D44319" s="93" t="s">
        <v>14</v>
      </c>
      <c r="E44319" s="93" t="s">
        <v>36795</v>
      </c>
    </row>
    <row r="44320" spans="1:5" x14ac:dyDescent="0.25">
      <c r="A44320" s="93" t="s">
        <v>7051</v>
      </c>
      <c r="B44320" t="s">
        <v>21783</v>
      </c>
      <c r="C44320">
        <v>88316</v>
      </c>
      <c r="D44320" s="93" t="s">
        <v>29688</v>
      </c>
      <c r="E44320" s="93" t="s">
        <v>14</v>
      </c>
    </row>
    <row r="44321" spans="1:5" x14ac:dyDescent="0.25">
      <c r="A44321" s="93" t="s">
        <v>7052</v>
      </c>
      <c r="D44321" s="93" t="s">
        <v>14</v>
      </c>
      <c r="E44321" s="93" t="s">
        <v>36796</v>
      </c>
    </row>
    <row r="44322" spans="1:5" x14ac:dyDescent="0.25">
      <c r="A44322" s="93" t="s">
        <v>7052</v>
      </c>
      <c r="B44322" t="s">
        <v>21783</v>
      </c>
      <c r="C44322">
        <v>88316</v>
      </c>
      <c r="D44322" s="93" t="s">
        <v>30377</v>
      </c>
      <c r="E44322" s="93" t="s">
        <v>14</v>
      </c>
    </row>
    <row r="44323" spans="1:5" x14ac:dyDescent="0.25">
      <c r="A44323" s="93" t="s">
        <v>7053</v>
      </c>
      <c r="D44323" s="93" t="s">
        <v>14</v>
      </c>
      <c r="E44323" s="93" t="s">
        <v>36797</v>
      </c>
    </row>
    <row r="44324" spans="1:5" x14ac:dyDescent="0.25">
      <c r="A44324" s="93" t="s">
        <v>7053</v>
      </c>
      <c r="B44324" t="s">
        <v>21783</v>
      </c>
      <c r="C44324">
        <v>88316</v>
      </c>
      <c r="D44324" s="93" t="s">
        <v>30378</v>
      </c>
      <c r="E44324" s="93" t="s">
        <v>14</v>
      </c>
    </row>
    <row r="44325" spans="1:5" x14ac:dyDescent="0.25">
      <c r="A44325" s="93" t="s">
        <v>7054</v>
      </c>
      <c r="D44325" s="93" t="s">
        <v>14</v>
      </c>
      <c r="E44325" s="93" t="s">
        <v>36798</v>
      </c>
    </row>
    <row r="44326" spans="1:5" x14ac:dyDescent="0.25">
      <c r="A44326" s="93" t="s">
        <v>7054</v>
      </c>
      <c r="B44326" t="s">
        <v>21783</v>
      </c>
      <c r="C44326">
        <v>88316</v>
      </c>
      <c r="D44326" s="93" t="s">
        <v>27813</v>
      </c>
      <c r="E44326" s="93" t="s">
        <v>14</v>
      </c>
    </row>
    <row r="44327" spans="1:5" x14ac:dyDescent="0.25">
      <c r="A44327" s="93" t="s">
        <v>7055</v>
      </c>
      <c r="D44327" s="93" t="s">
        <v>14</v>
      </c>
      <c r="E44327" s="93" t="s">
        <v>36799</v>
      </c>
    </row>
    <row r="44328" spans="1:5" x14ac:dyDescent="0.25">
      <c r="A44328" s="93" t="s">
        <v>7055</v>
      </c>
      <c r="B44328" t="s">
        <v>21783</v>
      </c>
      <c r="C44328">
        <v>88316</v>
      </c>
      <c r="D44328" s="93" t="s">
        <v>22990</v>
      </c>
      <c r="E44328" s="93" t="s">
        <v>14</v>
      </c>
    </row>
    <row r="44329" spans="1:5" x14ac:dyDescent="0.25">
      <c r="A44329" s="93" t="s">
        <v>7056</v>
      </c>
      <c r="D44329" s="93" t="s">
        <v>14</v>
      </c>
      <c r="E44329" s="93" t="s">
        <v>36800</v>
      </c>
    </row>
    <row r="44330" spans="1:5" x14ac:dyDescent="0.25">
      <c r="A44330" s="93" t="s">
        <v>7056</v>
      </c>
      <c r="B44330" t="s">
        <v>21783</v>
      </c>
      <c r="C44330">
        <v>88316</v>
      </c>
      <c r="D44330" s="93" t="s">
        <v>22111</v>
      </c>
      <c r="E44330" s="93" t="s">
        <v>14</v>
      </c>
    </row>
    <row r="44331" spans="1:5" x14ac:dyDescent="0.25">
      <c r="A44331" s="93" t="s">
        <v>7057</v>
      </c>
      <c r="D44331" s="93" t="s">
        <v>14</v>
      </c>
      <c r="E44331" s="93" t="s">
        <v>36801</v>
      </c>
    </row>
    <row r="44332" spans="1:5" x14ac:dyDescent="0.25">
      <c r="A44332" s="93" t="s">
        <v>7057</v>
      </c>
      <c r="B44332" t="s">
        <v>21783</v>
      </c>
      <c r="C44332">
        <v>88316</v>
      </c>
      <c r="D44332" s="93" t="s">
        <v>28582</v>
      </c>
      <c r="E44332" s="93" t="s">
        <v>14</v>
      </c>
    </row>
    <row r="44333" spans="1:5" x14ac:dyDescent="0.25">
      <c r="A44333" s="93" t="s">
        <v>7058</v>
      </c>
      <c r="D44333" s="93" t="s">
        <v>14</v>
      </c>
      <c r="E44333" s="93" t="s">
        <v>36802</v>
      </c>
    </row>
    <row r="44334" spans="1:5" x14ac:dyDescent="0.25">
      <c r="A44334" s="93" t="s">
        <v>7058</v>
      </c>
      <c r="B44334" t="s">
        <v>21783</v>
      </c>
      <c r="C44334">
        <v>88316</v>
      </c>
      <c r="D44334" s="93" t="s">
        <v>24036</v>
      </c>
      <c r="E44334" s="93" t="s">
        <v>14</v>
      </c>
    </row>
    <row r="44335" spans="1:5" x14ac:dyDescent="0.25">
      <c r="A44335" s="93" t="s">
        <v>7059</v>
      </c>
      <c r="D44335" s="93" t="s">
        <v>14</v>
      </c>
      <c r="E44335" s="93" t="s">
        <v>32317</v>
      </c>
    </row>
    <row r="44336" spans="1:5" x14ac:dyDescent="0.25">
      <c r="A44336" s="93" t="s">
        <v>7059</v>
      </c>
      <c r="B44336" t="s">
        <v>21783</v>
      </c>
      <c r="C44336">
        <v>88316</v>
      </c>
      <c r="D44336" s="93" t="s">
        <v>26194</v>
      </c>
      <c r="E44336" s="93" t="s">
        <v>14</v>
      </c>
    </row>
    <row r="44337" spans="1:5" x14ac:dyDescent="0.25">
      <c r="A44337" s="93" t="s">
        <v>7059</v>
      </c>
      <c r="B44337" t="s">
        <v>21783</v>
      </c>
      <c r="C44337">
        <v>90686</v>
      </c>
      <c r="D44337" s="93" t="s">
        <v>26194</v>
      </c>
      <c r="E44337" s="93" t="s">
        <v>14</v>
      </c>
    </row>
    <row r="44338" spans="1:5" x14ac:dyDescent="0.25">
      <c r="A44338" s="93" t="s">
        <v>7059</v>
      </c>
      <c r="B44338" t="s">
        <v>21783</v>
      </c>
      <c r="C44338">
        <v>90687</v>
      </c>
      <c r="D44338" s="93" t="s">
        <v>23965</v>
      </c>
      <c r="E44338" s="93" t="s">
        <v>14</v>
      </c>
    </row>
    <row r="44339" spans="1:5" x14ac:dyDescent="0.25">
      <c r="A44339" s="93" t="s">
        <v>7060</v>
      </c>
      <c r="D44339" s="93" t="s">
        <v>14</v>
      </c>
      <c r="E44339" s="93" t="s">
        <v>36803</v>
      </c>
    </row>
    <row r="44340" spans="1:5" x14ac:dyDescent="0.25">
      <c r="A44340" s="93" t="s">
        <v>7060</v>
      </c>
      <c r="B44340" t="s">
        <v>21783</v>
      </c>
      <c r="C44340">
        <v>88316</v>
      </c>
      <c r="D44340" s="93" t="s">
        <v>23423</v>
      </c>
      <c r="E44340" s="93" t="s">
        <v>14</v>
      </c>
    </row>
    <row r="44341" spans="1:5" x14ac:dyDescent="0.25">
      <c r="A44341" s="93" t="s">
        <v>7060</v>
      </c>
      <c r="B44341" t="s">
        <v>21783</v>
      </c>
      <c r="C44341">
        <v>90686</v>
      </c>
      <c r="D44341" s="93" t="s">
        <v>23423</v>
      </c>
      <c r="E44341" s="93" t="s">
        <v>14</v>
      </c>
    </row>
    <row r="44342" spans="1:5" x14ac:dyDescent="0.25">
      <c r="A44342" s="93" t="s">
        <v>7060</v>
      </c>
      <c r="B44342" t="s">
        <v>21783</v>
      </c>
      <c r="C44342">
        <v>90687</v>
      </c>
      <c r="D44342" s="93" t="s">
        <v>22419</v>
      </c>
      <c r="E44342" s="93" t="s">
        <v>14</v>
      </c>
    </row>
    <row r="44343" spans="1:5" x14ac:dyDescent="0.25">
      <c r="A44343" s="93" t="s">
        <v>7061</v>
      </c>
      <c r="D44343" s="93" t="s">
        <v>14</v>
      </c>
      <c r="E44343" s="93" t="s">
        <v>30881</v>
      </c>
    </row>
    <row r="44344" spans="1:5" x14ac:dyDescent="0.25">
      <c r="A44344" s="93" t="s">
        <v>7061</v>
      </c>
      <c r="B44344" t="s">
        <v>21783</v>
      </c>
      <c r="C44344">
        <v>88316</v>
      </c>
      <c r="D44344" s="93" t="s">
        <v>24118</v>
      </c>
      <c r="E44344" s="93" t="s">
        <v>14</v>
      </c>
    </row>
    <row r="44345" spans="1:5" x14ac:dyDescent="0.25">
      <c r="A44345" s="93" t="s">
        <v>7061</v>
      </c>
      <c r="B44345" t="s">
        <v>21783</v>
      </c>
      <c r="C44345">
        <v>90686</v>
      </c>
      <c r="D44345" s="93" t="s">
        <v>24118</v>
      </c>
      <c r="E44345" s="93" t="s">
        <v>14</v>
      </c>
    </row>
    <row r="44346" spans="1:5" x14ac:dyDescent="0.25">
      <c r="A44346" s="93" t="s">
        <v>7061</v>
      </c>
      <c r="B44346" t="s">
        <v>21783</v>
      </c>
      <c r="C44346">
        <v>90687</v>
      </c>
      <c r="D44346" s="93" t="s">
        <v>25727</v>
      </c>
      <c r="E44346" s="93" t="s">
        <v>14</v>
      </c>
    </row>
    <row r="44347" spans="1:5" x14ac:dyDescent="0.25">
      <c r="A44347" s="93" t="s">
        <v>7062</v>
      </c>
      <c r="D44347" s="93" t="s">
        <v>14</v>
      </c>
      <c r="E44347" s="93" t="s">
        <v>36804</v>
      </c>
    </row>
    <row r="44348" spans="1:5" x14ac:dyDescent="0.25">
      <c r="A44348" s="93" t="s">
        <v>7062</v>
      </c>
      <c r="B44348" t="s">
        <v>21783</v>
      </c>
      <c r="C44348">
        <v>88316</v>
      </c>
      <c r="D44348" s="93" t="s">
        <v>30379</v>
      </c>
      <c r="E44348" s="93" t="s">
        <v>14</v>
      </c>
    </row>
    <row r="44349" spans="1:5" x14ac:dyDescent="0.25">
      <c r="A44349" s="93" t="s">
        <v>7063</v>
      </c>
      <c r="D44349" s="93" t="s">
        <v>14</v>
      </c>
      <c r="E44349" s="93" t="s">
        <v>36805</v>
      </c>
    </row>
    <row r="44350" spans="1:5" x14ac:dyDescent="0.25">
      <c r="A44350" s="93" t="s">
        <v>7063</v>
      </c>
      <c r="B44350" t="s">
        <v>21783</v>
      </c>
      <c r="C44350">
        <v>88316</v>
      </c>
      <c r="D44350" s="93" t="s">
        <v>30380</v>
      </c>
      <c r="E44350" s="93" t="s">
        <v>14</v>
      </c>
    </row>
    <row r="44351" spans="1:5" x14ac:dyDescent="0.25">
      <c r="A44351" s="93" t="s">
        <v>7064</v>
      </c>
      <c r="D44351" s="93" t="s">
        <v>14</v>
      </c>
      <c r="E44351" s="93" t="s">
        <v>36806</v>
      </c>
    </row>
    <row r="44352" spans="1:5" x14ac:dyDescent="0.25">
      <c r="A44352" s="93" t="s">
        <v>7064</v>
      </c>
      <c r="B44352" t="s">
        <v>21783</v>
      </c>
      <c r="C44352">
        <v>88316</v>
      </c>
      <c r="D44352" s="93" t="s">
        <v>30381</v>
      </c>
      <c r="E44352" s="93" t="s">
        <v>14</v>
      </c>
    </row>
    <row r="44353" spans="1:5" x14ac:dyDescent="0.25">
      <c r="A44353" s="93" t="s">
        <v>7065</v>
      </c>
      <c r="D44353" s="93" t="s">
        <v>14</v>
      </c>
      <c r="E44353" s="93" t="s">
        <v>36807</v>
      </c>
    </row>
    <row r="44354" spans="1:5" x14ac:dyDescent="0.25">
      <c r="A44354" s="93" t="s">
        <v>7065</v>
      </c>
      <c r="B44354" t="s">
        <v>21783</v>
      </c>
      <c r="C44354">
        <v>88316</v>
      </c>
      <c r="D44354" s="93" t="s">
        <v>28557</v>
      </c>
      <c r="E44354" s="93" t="s">
        <v>14</v>
      </c>
    </row>
    <row r="44355" spans="1:5" x14ac:dyDescent="0.25">
      <c r="A44355" s="93" t="s">
        <v>7066</v>
      </c>
      <c r="D44355" s="93" t="s">
        <v>14</v>
      </c>
      <c r="E44355" s="93" t="s">
        <v>32317</v>
      </c>
    </row>
    <row r="44356" spans="1:5" x14ac:dyDescent="0.25">
      <c r="A44356" s="93" t="s">
        <v>7066</v>
      </c>
      <c r="B44356" t="s">
        <v>21783</v>
      </c>
      <c r="C44356">
        <v>88316</v>
      </c>
      <c r="D44356" s="93" t="s">
        <v>26194</v>
      </c>
      <c r="E44356" s="93" t="s">
        <v>14</v>
      </c>
    </row>
    <row r="44357" spans="1:5" x14ac:dyDescent="0.25">
      <c r="A44357" s="93" t="s">
        <v>7066</v>
      </c>
      <c r="B44357" t="s">
        <v>21783</v>
      </c>
      <c r="C44357">
        <v>90686</v>
      </c>
      <c r="D44357" s="93" t="s">
        <v>26194</v>
      </c>
      <c r="E44357" s="93" t="s">
        <v>14</v>
      </c>
    </row>
    <row r="44358" spans="1:5" x14ac:dyDescent="0.25">
      <c r="A44358" s="93" t="s">
        <v>7066</v>
      </c>
      <c r="B44358" t="s">
        <v>21783</v>
      </c>
      <c r="C44358">
        <v>90687</v>
      </c>
      <c r="D44358" s="93" t="s">
        <v>23965</v>
      </c>
      <c r="E44358" s="93" t="s">
        <v>14</v>
      </c>
    </row>
    <row r="44359" spans="1:5" x14ac:dyDescent="0.25">
      <c r="A44359" s="93" t="s">
        <v>7067</v>
      </c>
      <c r="D44359" s="93" t="s">
        <v>14</v>
      </c>
      <c r="E44359" s="93" t="s">
        <v>36808</v>
      </c>
    </row>
    <row r="44360" spans="1:5" x14ac:dyDescent="0.25">
      <c r="A44360" s="93" t="s">
        <v>7067</v>
      </c>
      <c r="B44360" t="s">
        <v>21783</v>
      </c>
      <c r="C44360">
        <v>88316</v>
      </c>
      <c r="D44360" s="93" t="s">
        <v>23487</v>
      </c>
      <c r="E44360" s="93" t="s">
        <v>14</v>
      </c>
    </row>
    <row r="44361" spans="1:5" x14ac:dyDescent="0.25">
      <c r="A44361" s="93" t="s">
        <v>7068</v>
      </c>
      <c r="D44361" s="93" t="s">
        <v>14</v>
      </c>
      <c r="E44361" s="93" t="s">
        <v>36809</v>
      </c>
    </row>
    <row r="44362" spans="1:5" x14ac:dyDescent="0.25">
      <c r="A44362" s="93" t="s">
        <v>7068</v>
      </c>
      <c r="B44362" t="s">
        <v>21783</v>
      </c>
      <c r="C44362">
        <v>88316</v>
      </c>
      <c r="D44362" s="93" t="s">
        <v>24572</v>
      </c>
      <c r="E44362" s="93" t="s">
        <v>14</v>
      </c>
    </row>
    <row r="44363" spans="1:5" x14ac:dyDescent="0.25">
      <c r="A44363" s="93" t="s">
        <v>7069</v>
      </c>
      <c r="D44363" s="93" t="s">
        <v>14</v>
      </c>
      <c r="E44363" s="93" t="s">
        <v>36810</v>
      </c>
    </row>
    <row r="44364" spans="1:5" x14ac:dyDescent="0.25">
      <c r="A44364" s="93" t="s">
        <v>7069</v>
      </c>
      <c r="B44364" t="s">
        <v>21783</v>
      </c>
      <c r="C44364">
        <v>88316</v>
      </c>
      <c r="D44364" s="93" t="s">
        <v>27941</v>
      </c>
      <c r="E44364" s="93" t="s">
        <v>14</v>
      </c>
    </row>
    <row r="44365" spans="1:5" x14ac:dyDescent="0.25">
      <c r="A44365" s="93" t="s">
        <v>7070</v>
      </c>
      <c r="D44365" s="93" t="s">
        <v>14</v>
      </c>
      <c r="E44365" s="93" t="s">
        <v>36811</v>
      </c>
    </row>
    <row r="44366" spans="1:5" x14ac:dyDescent="0.25">
      <c r="A44366" s="93" t="s">
        <v>7070</v>
      </c>
      <c r="B44366" t="s">
        <v>21783</v>
      </c>
      <c r="C44366">
        <v>88316</v>
      </c>
      <c r="D44366" s="93" t="s">
        <v>23690</v>
      </c>
      <c r="E44366" s="93" t="s">
        <v>14</v>
      </c>
    </row>
    <row r="44367" spans="1:5" x14ac:dyDescent="0.25">
      <c r="A44367" s="93" t="s">
        <v>7070</v>
      </c>
      <c r="B44367" t="s">
        <v>21783</v>
      </c>
      <c r="C44367">
        <v>90686</v>
      </c>
      <c r="D44367" s="93" t="s">
        <v>23690</v>
      </c>
      <c r="E44367" s="93" t="s">
        <v>14</v>
      </c>
    </row>
    <row r="44368" spans="1:5" x14ac:dyDescent="0.25">
      <c r="A44368" s="93" t="s">
        <v>7070</v>
      </c>
      <c r="B44368" t="s">
        <v>21783</v>
      </c>
      <c r="C44368">
        <v>90687</v>
      </c>
      <c r="D44368" s="93" t="s">
        <v>23023</v>
      </c>
      <c r="E44368" s="93" t="s">
        <v>14</v>
      </c>
    </row>
    <row r="44369" spans="1:5" x14ac:dyDescent="0.25">
      <c r="A44369" s="93" t="s">
        <v>7071</v>
      </c>
      <c r="D44369" s="93" t="s">
        <v>14</v>
      </c>
      <c r="E44369" s="93" t="s">
        <v>36812</v>
      </c>
    </row>
    <row r="44370" spans="1:5" x14ac:dyDescent="0.25">
      <c r="A44370" s="93" t="s">
        <v>7071</v>
      </c>
      <c r="B44370" t="s">
        <v>21783</v>
      </c>
      <c r="C44370">
        <v>88316</v>
      </c>
      <c r="D44370" s="93" t="s">
        <v>22567</v>
      </c>
      <c r="E44370" s="93" t="s">
        <v>14</v>
      </c>
    </row>
    <row r="44371" spans="1:5" x14ac:dyDescent="0.25">
      <c r="A44371" s="93" t="s">
        <v>7072</v>
      </c>
      <c r="D44371" s="93" t="s">
        <v>14</v>
      </c>
      <c r="E44371" s="93" t="s">
        <v>36812</v>
      </c>
    </row>
    <row r="44372" spans="1:5" x14ac:dyDescent="0.25">
      <c r="A44372" s="93" t="s">
        <v>7072</v>
      </c>
      <c r="B44372" t="s">
        <v>21783</v>
      </c>
      <c r="C44372">
        <v>88316</v>
      </c>
      <c r="D44372" s="93" t="s">
        <v>23404</v>
      </c>
      <c r="E44372" s="93" t="s">
        <v>14</v>
      </c>
    </row>
    <row r="44373" spans="1:5" x14ac:dyDescent="0.25">
      <c r="A44373" s="93" t="s">
        <v>7073</v>
      </c>
      <c r="D44373" s="93" t="s">
        <v>14</v>
      </c>
      <c r="E44373" s="93" t="s">
        <v>36812</v>
      </c>
    </row>
    <row r="44374" spans="1:5" x14ac:dyDescent="0.25">
      <c r="A44374" s="93" t="s">
        <v>7073</v>
      </c>
      <c r="B44374" t="s">
        <v>21783</v>
      </c>
      <c r="C44374">
        <v>88316</v>
      </c>
      <c r="D44374" s="93" t="s">
        <v>22350</v>
      </c>
      <c r="E44374" s="93" t="s">
        <v>14</v>
      </c>
    </row>
    <row r="44375" spans="1:5" x14ac:dyDescent="0.25">
      <c r="A44375" s="93" t="s">
        <v>7074</v>
      </c>
      <c r="D44375" s="93" t="s">
        <v>14</v>
      </c>
      <c r="E44375" s="93" t="s">
        <v>36813</v>
      </c>
    </row>
    <row r="44376" spans="1:5" x14ac:dyDescent="0.25">
      <c r="A44376" s="93" t="s">
        <v>7074</v>
      </c>
      <c r="B44376" t="s">
        <v>21783</v>
      </c>
      <c r="C44376">
        <v>88316</v>
      </c>
      <c r="D44376" s="93" t="s">
        <v>23636</v>
      </c>
      <c r="E44376" s="93" t="s">
        <v>14</v>
      </c>
    </row>
    <row r="44377" spans="1:5" x14ac:dyDescent="0.25">
      <c r="A44377" s="93" t="s">
        <v>7075</v>
      </c>
      <c r="D44377" s="93" t="s">
        <v>14</v>
      </c>
      <c r="E44377" s="93" t="s">
        <v>36814</v>
      </c>
    </row>
    <row r="44378" spans="1:5" x14ac:dyDescent="0.25">
      <c r="A44378" s="93" t="s">
        <v>7075</v>
      </c>
      <c r="B44378" t="s">
        <v>21783</v>
      </c>
      <c r="C44378">
        <v>88316</v>
      </c>
      <c r="D44378" s="93" t="s">
        <v>26202</v>
      </c>
      <c r="E44378" s="93" t="s">
        <v>14</v>
      </c>
    </row>
    <row r="44379" spans="1:5" x14ac:dyDescent="0.25">
      <c r="A44379" s="93" t="s">
        <v>7076</v>
      </c>
      <c r="D44379" s="93" t="s">
        <v>14</v>
      </c>
      <c r="E44379" s="93" t="s">
        <v>36815</v>
      </c>
    </row>
    <row r="44380" spans="1:5" x14ac:dyDescent="0.25">
      <c r="A44380" s="93" t="s">
        <v>7076</v>
      </c>
      <c r="B44380" t="s">
        <v>21783</v>
      </c>
      <c r="C44380">
        <v>88316</v>
      </c>
      <c r="D44380" s="93" t="s">
        <v>24086</v>
      </c>
      <c r="E44380" s="93" t="s">
        <v>14</v>
      </c>
    </row>
    <row r="44381" spans="1:5" x14ac:dyDescent="0.25">
      <c r="A44381" s="93" t="s">
        <v>7077</v>
      </c>
      <c r="D44381" s="93" t="s">
        <v>14</v>
      </c>
      <c r="E44381" s="93" t="s">
        <v>36812</v>
      </c>
    </row>
    <row r="44382" spans="1:5" x14ac:dyDescent="0.25">
      <c r="A44382" s="93" t="s">
        <v>7077</v>
      </c>
      <c r="B44382" t="s">
        <v>21783</v>
      </c>
      <c r="C44382">
        <v>88316</v>
      </c>
      <c r="D44382" s="93" t="s">
        <v>23023</v>
      </c>
      <c r="E44382" s="93" t="s">
        <v>14</v>
      </c>
    </row>
    <row r="44383" spans="1:5" x14ac:dyDescent="0.25">
      <c r="A44383" s="93" t="s">
        <v>7078</v>
      </c>
      <c r="D44383" s="93" t="s">
        <v>14</v>
      </c>
      <c r="E44383" s="93" t="s">
        <v>36816</v>
      </c>
    </row>
    <row r="44384" spans="1:5" x14ac:dyDescent="0.25">
      <c r="A44384" s="93" t="s">
        <v>7078</v>
      </c>
      <c r="B44384" t="s">
        <v>21783</v>
      </c>
      <c r="C44384">
        <v>88316</v>
      </c>
      <c r="D44384" s="93" t="s">
        <v>27299</v>
      </c>
      <c r="E44384" s="93" t="s">
        <v>14</v>
      </c>
    </row>
    <row r="44385" spans="1:5" x14ac:dyDescent="0.25">
      <c r="A44385" s="93" t="s">
        <v>7079</v>
      </c>
      <c r="D44385" s="93" t="s">
        <v>14</v>
      </c>
      <c r="E44385" s="93" t="s">
        <v>36817</v>
      </c>
    </row>
    <row r="44386" spans="1:5" x14ac:dyDescent="0.25">
      <c r="A44386" s="93" t="s">
        <v>7079</v>
      </c>
      <c r="B44386" t="s">
        <v>21783</v>
      </c>
      <c r="C44386">
        <v>88316</v>
      </c>
      <c r="D44386" s="93" t="s">
        <v>26673</v>
      </c>
      <c r="E44386" s="93" t="s">
        <v>14</v>
      </c>
    </row>
    <row r="44387" spans="1:5" x14ac:dyDescent="0.25">
      <c r="A44387" s="93" t="s">
        <v>7080</v>
      </c>
      <c r="D44387" s="93" t="s">
        <v>14</v>
      </c>
      <c r="E44387" s="93" t="s">
        <v>36818</v>
      </c>
    </row>
    <row r="44388" spans="1:5" x14ac:dyDescent="0.25">
      <c r="A44388" s="93" t="s">
        <v>7080</v>
      </c>
      <c r="B44388" t="s">
        <v>21783</v>
      </c>
      <c r="C44388">
        <v>88316</v>
      </c>
      <c r="D44388" s="93" t="s">
        <v>28564</v>
      </c>
      <c r="E44388" s="93" t="s">
        <v>14</v>
      </c>
    </row>
    <row r="44389" spans="1:5" x14ac:dyDescent="0.25">
      <c r="A44389" s="93" t="s">
        <v>7081</v>
      </c>
      <c r="D44389" s="93" t="s">
        <v>14</v>
      </c>
      <c r="E44389" s="93" t="s">
        <v>36819</v>
      </c>
    </row>
    <row r="44390" spans="1:5" x14ac:dyDescent="0.25">
      <c r="A44390" s="93" t="s">
        <v>7081</v>
      </c>
      <c r="B44390" t="s">
        <v>21783</v>
      </c>
      <c r="C44390">
        <v>88316</v>
      </c>
      <c r="D44390" s="93" t="s">
        <v>27247</v>
      </c>
      <c r="E44390" s="93" t="s">
        <v>14</v>
      </c>
    </row>
    <row r="44391" spans="1:5" x14ac:dyDescent="0.25">
      <c r="A44391" s="93" t="s">
        <v>7082</v>
      </c>
      <c r="D44391" s="93" t="s">
        <v>14</v>
      </c>
      <c r="E44391" s="93" t="s">
        <v>36820</v>
      </c>
    </row>
    <row r="44392" spans="1:5" x14ac:dyDescent="0.25">
      <c r="A44392" s="93" t="s">
        <v>7082</v>
      </c>
      <c r="B44392" t="s">
        <v>21783</v>
      </c>
      <c r="C44392">
        <v>88316</v>
      </c>
      <c r="D44392" s="93" t="s">
        <v>25765</v>
      </c>
      <c r="E44392" s="93" t="s">
        <v>14</v>
      </c>
    </row>
    <row r="44393" spans="1:5" x14ac:dyDescent="0.25">
      <c r="A44393" s="93" t="s">
        <v>7083</v>
      </c>
      <c r="D44393" s="93" t="s">
        <v>14</v>
      </c>
      <c r="E44393" s="93" t="s">
        <v>36819</v>
      </c>
    </row>
    <row r="44394" spans="1:5" x14ac:dyDescent="0.25">
      <c r="A44394" s="93" t="s">
        <v>7083</v>
      </c>
      <c r="B44394" t="s">
        <v>21783</v>
      </c>
      <c r="C44394">
        <v>88316</v>
      </c>
      <c r="D44394" s="93" t="s">
        <v>27247</v>
      </c>
      <c r="E44394" s="93" t="s">
        <v>14</v>
      </c>
    </row>
    <row r="44395" spans="1:5" x14ac:dyDescent="0.25">
      <c r="A44395" s="93" t="s">
        <v>7084</v>
      </c>
      <c r="D44395" s="93" t="s">
        <v>14</v>
      </c>
      <c r="E44395" s="93" t="s">
        <v>36821</v>
      </c>
    </row>
    <row r="44396" spans="1:5" x14ac:dyDescent="0.25">
      <c r="A44396" s="93" t="s">
        <v>7084</v>
      </c>
      <c r="B44396" t="s">
        <v>21783</v>
      </c>
      <c r="C44396">
        <v>88316</v>
      </c>
      <c r="D44396" s="93" t="s">
        <v>30382</v>
      </c>
      <c r="E44396" s="93" t="s">
        <v>14</v>
      </c>
    </row>
    <row r="44397" spans="1:5" x14ac:dyDescent="0.25">
      <c r="A44397" s="93" t="s">
        <v>7085</v>
      </c>
      <c r="D44397" s="93" t="s">
        <v>14</v>
      </c>
      <c r="E44397" s="93" t="s">
        <v>36822</v>
      </c>
    </row>
    <row r="44398" spans="1:5" x14ac:dyDescent="0.25">
      <c r="A44398" s="93" t="s">
        <v>7085</v>
      </c>
      <c r="B44398" t="s">
        <v>21783</v>
      </c>
      <c r="C44398">
        <v>88316</v>
      </c>
      <c r="D44398" s="93" t="s">
        <v>23997</v>
      </c>
      <c r="E44398" s="93" t="s">
        <v>14</v>
      </c>
    </row>
    <row r="44399" spans="1:5" x14ac:dyDescent="0.25">
      <c r="A44399" s="93" t="s">
        <v>7086</v>
      </c>
      <c r="D44399" s="93" t="s">
        <v>14</v>
      </c>
      <c r="E44399" s="93" t="s">
        <v>36820</v>
      </c>
    </row>
    <row r="44400" spans="1:5" x14ac:dyDescent="0.25">
      <c r="A44400" s="93" t="s">
        <v>7086</v>
      </c>
      <c r="B44400" t="s">
        <v>21783</v>
      </c>
      <c r="C44400">
        <v>88316</v>
      </c>
      <c r="D44400" s="93" t="s">
        <v>25765</v>
      </c>
      <c r="E44400" s="93" t="s">
        <v>14</v>
      </c>
    </row>
    <row r="44401" spans="1:5" x14ac:dyDescent="0.25">
      <c r="A44401" s="93" t="s">
        <v>7087</v>
      </c>
      <c r="D44401" s="93" t="s">
        <v>14</v>
      </c>
      <c r="E44401" s="93" t="s">
        <v>36823</v>
      </c>
    </row>
    <row r="44402" spans="1:5" x14ac:dyDescent="0.25">
      <c r="A44402" s="93" t="s">
        <v>7087</v>
      </c>
      <c r="B44402" t="s">
        <v>21783</v>
      </c>
      <c r="C44402">
        <v>88316</v>
      </c>
      <c r="D44402" s="93" t="s">
        <v>30383</v>
      </c>
      <c r="E44402" s="93" t="s">
        <v>14</v>
      </c>
    </row>
    <row r="44403" spans="1:5" x14ac:dyDescent="0.25">
      <c r="A44403" s="93" t="s">
        <v>7088</v>
      </c>
      <c r="D44403" s="93" t="s">
        <v>14</v>
      </c>
      <c r="E44403" s="93" t="s">
        <v>36824</v>
      </c>
    </row>
    <row r="44404" spans="1:5" x14ac:dyDescent="0.25">
      <c r="A44404" s="93" t="s">
        <v>7088</v>
      </c>
      <c r="B44404" t="s">
        <v>21783</v>
      </c>
      <c r="C44404">
        <v>88316</v>
      </c>
      <c r="D44404" s="93" t="s">
        <v>22152</v>
      </c>
      <c r="E44404" s="93" t="s">
        <v>14</v>
      </c>
    </row>
    <row r="44405" spans="1:5" x14ac:dyDescent="0.25">
      <c r="A44405" s="93" t="s">
        <v>7089</v>
      </c>
      <c r="D44405" s="93" t="s">
        <v>14</v>
      </c>
      <c r="E44405" s="93" t="s">
        <v>36817</v>
      </c>
    </row>
    <row r="44406" spans="1:5" x14ac:dyDescent="0.25">
      <c r="A44406" s="93" t="s">
        <v>7089</v>
      </c>
      <c r="B44406" t="s">
        <v>21783</v>
      </c>
      <c r="C44406">
        <v>88316</v>
      </c>
      <c r="D44406" s="93" t="s">
        <v>26673</v>
      </c>
      <c r="E44406" s="93" t="s">
        <v>14</v>
      </c>
    </row>
    <row r="44407" spans="1:5" x14ac:dyDescent="0.25">
      <c r="A44407" s="93" t="s">
        <v>7090</v>
      </c>
      <c r="D44407" s="93" t="s">
        <v>14</v>
      </c>
      <c r="E44407" s="93" t="s">
        <v>32232</v>
      </c>
    </row>
    <row r="44408" spans="1:5" x14ac:dyDescent="0.25">
      <c r="A44408" s="93" t="s">
        <v>7090</v>
      </c>
      <c r="B44408" t="s">
        <v>21783</v>
      </c>
      <c r="C44408">
        <v>88316</v>
      </c>
      <c r="D44408" s="93" t="s">
        <v>30384</v>
      </c>
      <c r="E44408" s="93" t="s">
        <v>14</v>
      </c>
    </row>
    <row r="44409" spans="1:5" x14ac:dyDescent="0.25">
      <c r="A44409" s="93" t="s">
        <v>7091</v>
      </c>
      <c r="D44409" s="93" t="s">
        <v>14</v>
      </c>
      <c r="E44409" s="93" t="s">
        <v>36824</v>
      </c>
    </row>
    <row r="44410" spans="1:5" x14ac:dyDescent="0.25">
      <c r="A44410" s="93" t="s">
        <v>7091</v>
      </c>
      <c r="B44410" t="s">
        <v>21783</v>
      </c>
      <c r="C44410">
        <v>88316</v>
      </c>
      <c r="D44410" s="93" t="s">
        <v>22152</v>
      </c>
      <c r="E44410" s="93" t="s">
        <v>14</v>
      </c>
    </row>
    <row r="44411" spans="1:5" x14ac:dyDescent="0.25">
      <c r="A44411" s="93" t="s">
        <v>7092</v>
      </c>
      <c r="D44411" s="93" t="s">
        <v>14</v>
      </c>
      <c r="E44411" s="93" t="s">
        <v>36825</v>
      </c>
    </row>
    <row r="44412" spans="1:5" x14ac:dyDescent="0.25">
      <c r="A44412" s="93" t="s">
        <v>7092</v>
      </c>
      <c r="B44412" t="s">
        <v>21783</v>
      </c>
      <c r="C44412">
        <v>88316</v>
      </c>
      <c r="D44412" s="93" t="s">
        <v>23354</v>
      </c>
      <c r="E44412" s="93" t="s">
        <v>14</v>
      </c>
    </row>
    <row r="44413" spans="1:5" x14ac:dyDescent="0.25">
      <c r="A44413" s="93" t="s">
        <v>7093</v>
      </c>
      <c r="D44413" s="93" t="s">
        <v>14</v>
      </c>
      <c r="E44413" s="93" t="s">
        <v>32232</v>
      </c>
    </row>
    <row r="44414" spans="1:5" x14ac:dyDescent="0.25">
      <c r="A44414" s="93" t="s">
        <v>7093</v>
      </c>
      <c r="B44414" t="s">
        <v>21783</v>
      </c>
      <c r="C44414">
        <v>88316</v>
      </c>
      <c r="D44414" s="93" t="s">
        <v>30384</v>
      </c>
      <c r="E44414" s="93" t="s">
        <v>14</v>
      </c>
    </row>
    <row r="44415" spans="1:5" x14ac:dyDescent="0.25">
      <c r="A44415" s="93" t="s">
        <v>7094</v>
      </c>
      <c r="D44415" s="93" t="s">
        <v>14</v>
      </c>
      <c r="E44415" s="93" t="s">
        <v>36821</v>
      </c>
    </row>
    <row r="44416" spans="1:5" x14ac:dyDescent="0.25">
      <c r="A44416" s="93" t="s">
        <v>7094</v>
      </c>
      <c r="B44416" t="s">
        <v>21783</v>
      </c>
      <c r="C44416">
        <v>88316</v>
      </c>
      <c r="D44416" s="93" t="s">
        <v>30382</v>
      </c>
      <c r="E44416" s="93" t="s">
        <v>14</v>
      </c>
    </row>
    <row r="44417" spans="1:5" x14ac:dyDescent="0.25">
      <c r="A44417" s="93" t="s">
        <v>7095</v>
      </c>
      <c r="D44417" s="93" t="s">
        <v>14</v>
      </c>
      <c r="E44417" s="93" t="s">
        <v>36826</v>
      </c>
    </row>
    <row r="44418" spans="1:5" x14ac:dyDescent="0.25">
      <c r="A44418" s="93" t="s">
        <v>7095</v>
      </c>
      <c r="B44418" t="s">
        <v>21783</v>
      </c>
      <c r="C44418">
        <v>88316</v>
      </c>
      <c r="D44418" s="93" t="s">
        <v>30385</v>
      </c>
      <c r="E44418" s="93" t="s">
        <v>14</v>
      </c>
    </row>
    <row r="44419" spans="1:5" x14ac:dyDescent="0.25">
      <c r="A44419" s="93" t="s">
        <v>7096</v>
      </c>
      <c r="D44419" s="93" t="s">
        <v>14</v>
      </c>
      <c r="E44419" s="93" t="s">
        <v>36827</v>
      </c>
    </row>
    <row r="44420" spans="1:5" x14ac:dyDescent="0.25">
      <c r="A44420" s="93" t="s">
        <v>7096</v>
      </c>
      <c r="B44420" t="s">
        <v>21783</v>
      </c>
      <c r="C44420">
        <v>88316</v>
      </c>
      <c r="D44420" s="93" t="s">
        <v>30386</v>
      </c>
      <c r="E44420" s="93" t="s">
        <v>14</v>
      </c>
    </row>
    <row r="44421" spans="1:5" x14ac:dyDescent="0.25">
      <c r="A44421" s="93" t="s">
        <v>7097</v>
      </c>
      <c r="D44421" s="93" t="s">
        <v>14</v>
      </c>
      <c r="E44421" s="93" t="s">
        <v>36828</v>
      </c>
    </row>
    <row r="44422" spans="1:5" x14ac:dyDescent="0.25">
      <c r="A44422" s="93" t="s">
        <v>7097</v>
      </c>
      <c r="B44422" t="s">
        <v>21783</v>
      </c>
      <c r="C44422">
        <v>88316</v>
      </c>
      <c r="D44422" s="93" t="s">
        <v>30387</v>
      </c>
      <c r="E44422" s="93" t="s">
        <v>14</v>
      </c>
    </row>
    <row r="44423" spans="1:5" x14ac:dyDescent="0.25">
      <c r="A44423" s="93" t="s">
        <v>7098</v>
      </c>
      <c r="D44423" s="93" t="s">
        <v>14</v>
      </c>
      <c r="E44423" s="93" t="s">
        <v>36829</v>
      </c>
    </row>
    <row r="44424" spans="1:5" x14ac:dyDescent="0.25">
      <c r="A44424" s="93" t="s">
        <v>7098</v>
      </c>
      <c r="B44424" t="s">
        <v>21783</v>
      </c>
      <c r="C44424">
        <v>88316</v>
      </c>
      <c r="D44424" s="93" t="s">
        <v>30388</v>
      </c>
      <c r="E44424" s="93" t="s">
        <v>14</v>
      </c>
    </row>
    <row r="44425" spans="1:5" x14ac:dyDescent="0.25">
      <c r="A44425" s="93" t="s">
        <v>7099</v>
      </c>
      <c r="D44425" s="93" t="s">
        <v>14</v>
      </c>
      <c r="E44425" s="93" t="s">
        <v>36818</v>
      </c>
    </row>
    <row r="44426" spans="1:5" x14ac:dyDescent="0.25">
      <c r="A44426" s="93" t="s">
        <v>7099</v>
      </c>
      <c r="B44426" t="s">
        <v>21783</v>
      </c>
      <c r="C44426">
        <v>88316</v>
      </c>
      <c r="D44426" s="93" t="s">
        <v>28564</v>
      </c>
      <c r="E44426" s="93" t="s">
        <v>14</v>
      </c>
    </row>
    <row r="44427" spans="1:5" x14ac:dyDescent="0.25">
      <c r="A44427" s="93" t="s">
        <v>7100</v>
      </c>
      <c r="D44427" s="93" t="s">
        <v>14</v>
      </c>
      <c r="E44427" s="93" t="s">
        <v>36828</v>
      </c>
    </row>
    <row r="44428" spans="1:5" x14ac:dyDescent="0.25">
      <c r="A44428" s="93" t="s">
        <v>7100</v>
      </c>
      <c r="B44428" t="s">
        <v>21783</v>
      </c>
      <c r="C44428">
        <v>88316</v>
      </c>
      <c r="D44428" s="93" t="s">
        <v>30387</v>
      </c>
      <c r="E44428" s="93" t="s">
        <v>14</v>
      </c>
    </row>
    <row r="44429" spans="1:5" x14ac:dyDescent="0.25">
      <c r="A44429" s="93" t="s">
        <v>7101</v>
      </c>
      <c r="D44429" s="93" t="s">
        <v>14</v>
      </c>
      <c r="E44429" s="93" t="s">
        <v>36826</v>
      </c>
    </row>
    <row r="44430" spans="1:5" x14ac:dyDescent="0.25">
      <c r="A44430" s="93" t="s">
        <v>7101</v>
      </c>
      <c r="B44430" t="s">
        <v>21783</v>
      </c>
      <c r="C44430">
        <v>88316</v>
      </c>
      <c r="D44430" s="93" t="s">
        <v>30385</v>
      </c>
      <c r="E44430" s="93" t="s">
        <v>14</v>
      </c>
    </row>
    <row r="44431" spans="1:5" x14ac:dyDescent="0.25">
      <c r="A44431" s="93" t="s">
        <v>7102</v>
      </c>
      <c r="D44431" s="93" t="s">
        <v>14</v>
      </c>
      <c r="E44431" s="93" t="s">
        <v>36830</v>
      </c>
    </row>
    <row r="44432" spans="1:5" x14ac:dyDescent="0.25">
      <c r="A44432" s="93" t="s">
        <v>7102</v>
      </c>
      <c r="B44432" t="s">
        <v>21783</v>
      </c>
      <c r="C44432">
        <v>88316</v>
      </c>
      <c r="D44432" s="93" t="s">
        <v>30389</v>
      </c>
      <c r="E44432" s="93" t="s">
        <v>14</v>
      </c>
    </row>
    <row r="44433" spans="1:5" x14ac:dyDescent="0.25">
      <c r="A44433" s="93" t="s">
        <v>7103</v>
      </c>
      <c r="D44433" s="93" t="s">
        <v>14</v>
      </c>
      <c r="E44433" s="93" t="s">
        <v>36831</v>
      </c>
    </row>
    <row r="44434" spans="1:5" x14ac:dyDescent="0.25">
      <c r="A44434" s="93" t="s">
        <v>7103</v>
      </c>
      <c r="B44434" t="s">
        <v>21783</v>
      </c>
      <c r="C44434">
        <v>88316</v>
      </c>
      <c r="D44434" s="93" t="s">
        <v>24292</v>
      </c>
      <c r="E44434" s="93" t="s">
        <v>14</v>
      </c>
    </row>
    <row r="44435" spans="1:5" x14ac:dyDescent="0.25">
      <c r="A44435" s="93" t="s">
        <v>7104</v>
      </c>
      <c r="D44435" s="93" t="s">
        <v>14</v>
      </c>
      <c r="E44435" s="93" t="s">
        <v>36832</v>
      </c>
    </row>
    <row r="44436" spans="1:5" x14ac:dyDescent="0.25">
      <c r="A44436" s="93" t="s">
        <v>7104</v>
      </c>
      <c r="B44436" t="s">
        <v>21783</v>
      </c>
      <c r="C44436">
        <v>88316</v>
      </c>
      <c r="D44436" s="93" t="s">
        <v>30390</v>
      </c>
      <c r="E44436" s="93" t="s">
        <v>14</v>
      </c>
    </row>
    <row r="44437" spans="1:5" x14ac:dyDescent="0.25">
      <c r="A44437" s="93" t="s">
        <v>7105</v>
      </c>
      <c r="D44437" s="93" t="s">
        <v>14</v>
      </c>
      <c r="E44437" s="93" t="s">
        <v>36833</v>
      </c>
    </row>
    <row r="44438" spans="1:5" x14ac:dyDescent="0.25">
      <c r="A44438" s="93" t="s">
        <v>7105</v>
      </c>
      <c r="B44438" t="s">
        <v>21783</v>
      </c>
      <c r="C44438">
        <v>88316</v>
      </c>
      <c r="D44438" s="93" t="s">
        <v>26984</v>
      </c>
      <c r="E44438" s="93" t="s">
        <v>14</v>
      </c>
    </row>
    <row r="44439" spans="1:5" x14ac:dyDescent="0.25">
      <c r="A44439" s="93" t="s">
        <v>7106</v>
      </c>
      <c r="D44439" s="93" t="s">
        <v>14</v>
      </c>
      <c r="E44439" s="93" t="s">
        <v>36834</v>
      </c>
    </row>
    <row r="44440" spans="1:5" x14ac:dyDescent="0.25">
      <c r="A44440" s="93" t="s">
        <v>7106</v>
      </c>
      <c r="B44440" t="s">
        <v>21783</v>
      </c>
      <c r="C44440">
        <v>88316</v>
      </c>
      <c r="D44440" s="93" t="s">
        <v>30391</v>
      </c>
      <c r="E44440" s="93" t="s">
        <v>14</v>
      </c>
    </row>
    <row r="44441" spans="1:5" x14ac:dyDescent="0.25">
      <c r="A44441" s="93" t="s">
        <v>7107</v>
      </c>
      <c r="D44441" s="93" t="s">
        <v>14</v>
      </c>
      <c r="E44441" s="93" t="s">
        <v>36835</v>
      </c>
    </row>
    <row r="44442" spans="1:5" x14ac:dyDescent="0.25">
      <c r="A44442" s="93" t="s">
        <v>7107</v>
      </c>
      <c r="B44442" t="s">
        <v>21783</v>
      </c>
      <c r="C44442">
        <v>88316</v>
      </c>
      <c r="D44442" s="93" t="s">
        <v>24093</v>
      </c>
      <c r="E44442" s="93" t="s">
        <v>14</v>
      </c>
    </row>
    <row r="44443" spans="1:5" x14ac:dyDescent="0.25">
      <c r="A44443" s="93" t="s">
        <v>7108</v>
      </c>
      <c r="D44443" s="93" t="s">
        <v>14</v>
      </c>
      <c r="E44443" s="93" t="s">
        <v>36836</v>
      </c>
    </row>
    <row r="44444" spans="1:5" x14ac:dyDescent="0.25">
      <c r="A44444" s="93" t="s">
        <v>7108</v>
      </c>
      <c r="B44444" t="s">
        <v>21783</v>
      </c>
      <c r="C44444">
        <v>88316</v>
      </c>
      <c r="D44444" s="93" t="s">
        <v>30392</v>
      </c>
      <c r="E44444" s="93" t="s">
        <v>14</v>
      </c>
    </row>
    <row r="44445" spans="1:5" x14ac:dyDescent="0.25">
      <c r="A44445" s="93" t="s">
        <v>7109</v>
      </c>
      <c r="D44445" s="93" t="s">
        <v>14</v>
      </c>
      <c r="E44445" s="93" t="s">
        <v>36837</v>
      </c>
    </row>
    <row r="44446" spans="1:5" x14ac:dyDescent="0.25">
      <c r="A44446" s="93" t="s">
        <v>7109</v>
      </c>
      <c r="B44446" t="s">
        <v>21783</v>
      </c>
      <c r="C44446">
        <v>88316</v>
      </c>
      <c r="D44446" s="93" t="s">
        <v>28929</v>
      </c>
      <c r="E44446" s="93" t="s">
        <v>14</v>
      </c>
    </row>
    <row r="44447" spans="1:5" x14ac:dyDescent="0.25">
      <c r="A44447" s="93" t="s">
        <v>7110</v>
      </c>
      <c r="D44447" s="93" t="s">
        <v>14</v>
      </c>
      <c r="E44447" s="93" t="s">
        <v>36836</v>
      </c>
    </row>
    <row r="44448" spans="1:5" x14ac:dyDescent="0.25">
      <c r="A44448" s="93" t="s">
        <v>7110</v>
      </c>
      <c r="B44448" t="s">
        <v>21783</v>
      </c>
      <c r="C44448">
        <v>88316</v>
      </c>
      <c r="D44448" s="93" t="s">
        <v>30392</v>
      </c>
      <c r="E44448" s="93" t="s">
        <v>14</v>
      </c>
    </row>
    <row r="44449" spans="1:5" x14ac:dyDescent="0.25">
      <c r="A44449" s="93" t="s">
        <v>7111</v>
      </c>
      <c r="D44449" s="93" t="s">
        <v>14</v>
      </c>
      <c r="E44449" s="93" t="s">
        <v>36837</v>
      </c>
    </row>
    <row r="44450" spans="1:5" x14ac:dyDescent="0.25">
      <c r="A44450" s="93" t="s">
        <v>7111</v>
      </c>
      <c r="B44450" t="s">
        <v>21783</v>
      </c>
      <c r="C44450">
        <v>88316</v>
      </c>
      <c r="D44450" s="93" t="s">
        <v>28929</v>
      </c>
      <c r="E44450" s="93" t="s">
        <v>14</v>
      </c>
    </row>
    <row r="44451" spans="1:5" x14ac:dyDescent="0.25">
      <c r="A44451" s="93" t="s">
        <v>7112</v>
      </c>
      <c r="D44451" s="93" t="s">
        <v>14</v>
      </c>
      <c r="E44451" s="93" t="s">
        <v>36838</v>
      </c>
    </row>
    <row r="44452" spans="1:5" x14ac:dyDescent="0.25">
      <c r="A44452" s="93" t="s">
        <v>7112</v>
      </c>
      <c r="B44452" t="s">
        <v>21783</v>
      </c>
      <c r="C44452">
        <v>88316</v>
      </c>
      <c r="D44452" s="93" t="s">
        <v>30393</v>
      </c>
      <c r="E44452" s="93" t="s">
        <v>14</v>
      </c>
    </row>
    <row r="44453" spans="1:5" x14ac:dyDescent="0.25">
      <c r="A44453" s="93" t="s">
        <v>7113</v>
      </c>
      <c r="D44453" s="93" t="s">
        <v>14</v>
      </c>
      <c r="E44453" s="93" t="s">
        <v>36839</v>
      </c>
    </row>
    <row r="44454" spans="1:5" x14ac:dyDescent="0.25">
      <c r="A44454" s="93" t="s">
        <v>7113</v>
      </c>
      <c r="B44454" t="s">
        <v>21783</v>
      </c>
      <c r="C44454">
        <v>88316</v>
      </c>
      <c r="D44454" s="93" t="s">
        <v>26097</v>
      </c>
      <c r="E44454" s="93" t="s">
        <v>14</v>
      </c>
    </row>
    <row r="44455" spans="1:5" x14ac:dyDescent="0.25">
      <c r="A44455" s="93" t="s">
        <v>7114</v>
      </c>
      <c r="D44455" s="93" t="s">
        <v>14</v>
      </c>
      <c r="E44455" s="93" t="s">
        <v>36840</v>
      </c>
    </row>
    <row r="44456" spans="1:5" x14ac:dyDescent="0.25">
      <c r="A44456" s="93" t="s">
        <v>7114</v>
      </c>
      <c r="B44456" t="s">
        <v>21783</v>
      </c>
      <c r="C44456">
        <v>88316</v>
      </c>
      <c r="D44456" s="93" t="s">
        <v>21818</v>
      </c>
      <c r="E44456" s="93" t="s">
        <v>14</v>
      </c>
    </row>
    <row r="44457" spans="1:5" x14ac:dyDescent="0.25">
      <c r="A44457" s="93" t="s">
        <v>7115</v>
      </c>
      <c r="D44457" s="93" t="s">
        <v>14</v>
      </c>
      <c r="E44457" s="93" t="s">
        <v>36841</v>
      </c>
    </row>
    <row r="44458" spans="1:5" x14ac:dyDescent="0.25">
      <c r="A44458" s="93" t="s">
        <v>7115</v>
      </c>
      <c r="B44458" t="s">
        <v>21783</v>
      </c>
      <c r="C44458">
        <v>88316</v>
      </c>
      <c r="D44458" s="93" t="s">
        <v>24936</v>
      </c>
      <c r="E44458" s="93" t="s">
        <v>14</v>
      </c>
    </row>
    <row r="44459" spans="1:5" x14ac:dyDescent="0.25">
      <c r="A44459" s="93" t="s">
        <v>7116</v>
      </c>
      <c r="D44459" s="93" t="s">
        <v>14</v>
      </c>
      <c r="E44459" s="93" t="s">
        <v>36842</v>
      </c>
    </row>
    <row r="44460" spans="1:5" x14ac:dyDescent="0.25">
      <c r="A44460" s="93" t="s">
        <v>7116</v>
      </c>
      <c r="B44460" t="s">
        <v>21783</v>
      </c>
      <c r="C44460">
        <v>88316</v>
      </c>
      <c r="D44460" s="93" t="s">
        <v>30394</v>
      </c>
      <c r="E44460" s="93" t="s">
        <v>14</v>
      </c>
    </row>
    <row r="44461" spans="1:5" x14ac:dyDescent="0.25">
      <c r="A44461" s="93" t="s">
        <v>7117</v>
      </c>
      <c r="D44461" s="93" t="s">
        <v>14</v>
      </c>
      <c r="E44461" s="93" t="s">
        <v>36843</v>
      </c>
    </row>
    <row r="44462" spans="1:5" x14ac:dyDescent="0.25">
      <c r="A44462" s="93" t="s">
        <v>7117</v>
      </c>
      <c r="B44462" t="s">
        <v>21783</v>
      </c>
      <c r="C44462">
        <v>88316</v>
      </c>
      <c r="D44462" s="93" t="s">
        <v>30395</v>
      </c>
      <c r="E44462" s="93" t="s">
        <v>14</v>
      </c>
    </row>
    <row r="44463" spans="1:5" x14ac:dyDescent="0.25">
      <c r="A44463" s="93" t="s">
        <v>7118</v>
      </c>
      <c r="D44463" s="93" t="s">
        <v>14</v>
      </c>
      <c r="E44463" s="93" t="s">
        <v>36844</v>
      </c>
    </row>
    <row r="44464" spans="1:5" x14ac:dyDescent="0.25">
      <c r="A44464" s="93" t="s">
        <v>7118</v>
      </c>
      <c r="B44464" t="s">
        <v>21783</v>
      </c>
      <c r="C44464">
        <v>88316</v>
      </c>
      <c r="D44464" s="93" t="s">
        <v>30396</v>
      </c>
      <c r="E44464" s="93" t="s">
        <v>14</v>
      </c>
    </row>
    <row r="44465" spans="1:5" x14ac:dyDescent="0.25">
      <c r="A44465" s="93" t="s">
        <v>7119</v>
      </c>
      <c r="D44465" s="93" t="s">
        <v>14</v>
      </c>
      <c r="E44465" s="93" t="s">
        <v>36845</v>
      </c>
    </row>
    <row r="44466" spans="1:5" x14ac:dyDescent="0.25">
      <c r="A44466" s="93" t="s">
        <v>7119</v>
      </c>
      <c r="B44466" t="s">
        <v>21783</v>
      </c>
      <c r="C44466">
        <v>88316</v>
      </c>
      <c r="D44466" s="93" t="s">
        <v>21792</v>
      </c>
      <c r="E44466" s="93" t="s">
        <v>14</v>
      </c>
    </row>
    <row r="44467" spans="1:5" x14ac:dyDescent="0.25">
      <c r="A44467" s="93" t="s">
        <v>7119</v>
      </c>
      <c r="B44467" t="s">
        <v>21783</v>
      </c>
      <c r="C44467">
        <v>90686</v>
      </c>
      <c r="D44467" s="93" t="s">
        <v>21792</v>
      </c>
      <c r="E44467" s="93" t="s">
        <v>14</v>
      </c>
    </row>
    <row r="44468" spans="1:5" x14ac:dyDescent="0.25">
      <c r="A44468" s="93" t="s">
        <v>7119</v>
      </c>
      <c r="B44468" t="s">
        <v>21783</v>
      </c>
      <c r="C44468">
        <v>90687</v>
      </c>
      <c r="D44468" s="93" t="s">
        <v>26727</v>
      </c>
      <c r="E44468" s="93" t="s">
        <v>14</v>
      </c>
    </row>
    <row r="44469" spans="1:5" x14ac:dyDescent="0.25">
      <c r="A44469" s="93" t="s">
        <v>7120</v>
      </c>
      <c r="D44469" s="93" t="s">
        <v>14</v>
      </c>
      <c r="E44469" s="93" t="s">
        <v>36846</v>
      </c>
    </row>
    <row r="44470" spans="1:5" x14ac:dyDescent="0.25">
      <c r="A44470" s="93" t="s">
        <v>7120</v>
      </c>
      <c r="B44470" t="s">
        <v>21783</v>
      </c>
      <c r="C44470">
        <v>88316</v>
      </c>
      <c r="D44470" s="93" t="s">
        <v>22781</v>
      </c>
      <c r="E44470" s="93" t="s">
        <v>14</v>
      </c>
    </row>
    <row r="44471" spans="1:5" x14ac:dyDescent="0.25">
      <c r="A44471" s="93" t="s">
        <v>7121</v>
      </c>
      <c r="D44471" s="93" t="s">
        <v>14</v>
      </c>
      <c r="E44471" s="93" t="s">
        <v>36847</v>
      </c>
    </row>
    <row r="44472" spans="1:5" x14ac:dyDescent="0.25">
      <c r="A44472" s="93" t="s">
        <v>7121</v>
      </c>
      <c r="B44472" t="s">
        <v>21783</v>
      </c>
      <c r="C44472">
        <v>88316</v>
      </c>
      <c r="D44472" s="93" t="s">
        <v>23763</v>
      </c>
      <c r="E44472" s="93" t="s">
        <v>14</v>
      </c>
    </row>
    <row r="44473" spans="1:5" x14ac:dyDescent="0.25">
      <c r="A44473" s="93" t="s">
        <v>7122</v>
      </c>
      <c r="D44473" s="93" t="s">
        <v>14</v>
      </c>
      <c r="E44473" s="93" t="s">
        <v>36848</v>
      </c>
    </row>
    <row r="44474" spans="1:5" x14ac:dyDescent="0.25">
      <c r="A44474" s="93" t="s">
        <v>7122</v>
      </c>
      <c r="B44474" t="s">
        <v>21783</v>
      </c>
      <c r="C44474">
        <v>88316</v>
      </c>
      <c r="D44474" s="93" t="s">
        <v>30397</v>
      </c>
      <c r="E44474" s="93" t="s">
        <v>14</v>
      </c>
    </row>
    <row r="44475" spans="1:5" x14ac:dyDescent="0.25">
      <c r="A44475" s="93" t="s">
        <v>7123</v>
      </c>
      <c r="D44475" s="93" t="s">
        <v>14</v>
      </c>
      <c r="E44475" s="93" t="s">
        <v>36849</v>
      </c>
    </row>
    <row r="44476" spans="1:5" x14ac:dyDescent="0.25">
      <c r="A44476" s="93" t="s">
        <v>7123</v>
      </c>
      <c r="B44476" t="s">
        <v>21783</v>
      </c>
      <c r="C44476">
        <v>88316</v>
      </c>
      <c r="D44476" s="93" t="s">
        <v>24319</v>
      </c>
      <c r="E44476" s="93" t="s">
        <v>14</v>
      </c>
    </row>
    <row r="44477" spans="1:5" x14ac:dyDescent="0.25">
      <c r="A44477" s="93" t="s">
        <v>7123</v>
      </c>
      <c r="B44477" t="s">
        <v>21783</v>
      </c>
      <c r="C44477">
        <v>90686</v>
      </c>
      <c r="D44477" s="93" t="s">
        <v>24319</v>
      </c>
      <c r="E44477" s="93" t="s">
        <v>14</v>
      </c>
    </row>
    <row r="44478" spans="1:5" x14ac:dyDescent="0.25">
      <c r="A44478" s="93" t="s">
        <v>7123</v>
      </c>
      <c r="B44478" t="s">
        <v>21783</v>
      </c>
      <c r="C44478">
        <v>90687</v>
      </c>
      <c r="D44478" s="93" t="s">
        <v>23348</v>
      </c>
      <c r="E44478" s="93" t="s">
        <v>14</v>
      </c>
    </row>
    <row r="44479" spans="1:5" x14ac:dyDescent="0.25">
      <c r="A44479" s="93" t="s">
        <v>7124</v>
      </c>
      <c r="D44479" s="93" t="s">
        <v>14</v>
      </c>
      <c r="E44479" s="93" t="s">
        <v>36850</v>
      </c>
    </row>
    <row r="44480" spans="1:5" x14ac:dyDescent="0.25">
      <c r="A44480" s="93" t="s">
        <v>7124</v>
      </c>
      <c r="B44480" t="s">
        <v>21783</v>
      </c>
      <c r="C44480">
        <v>88316</v>
      </c>
      <c r="D44480" s="93" t="s">
        <v>30398</v>
      </c>
      <c r="E44480" s="93" t="s">
        <v>14</v>
      </c>
    </row>
    <row r="44481" spans="1:5" x14ac:dyDescent="0.25">
      <c r="A44481" s="93" t="s">
        <v>7125</v>
      </c>
      <c r="D44481" s="93" t="s">
        <v>14</v>
      </c>
      <c r="E44481" s="93" t="s">
        <v>36851</v>
      </c>
    </row>
    <row r="44482" spans="1:5" x14ac:dyDescent="0.25">
      <c r="A44482" s="93" t="s">
        <v>7125</v>
      </c>
      <c r="B44482" t="s">
        <v>21783</v>
      </c>
      <c r="C44482">
        <v>88316</v>
      </c>
      <c r="D44482" s="93" t="s">
        <v>30399</v>
      </c>
      <c r="E44482" s="93" t="s">
        <v>14</v>
      </c>
    </row>
    <row r="44483" spans="1:5" x14ac:dyDescent="0.25">
      <c r="A44483" s="93" t="s">
        <v>7126</v>
      </c>
      <c r="D44483" s="93" t="s">
        <v>14</v>
      </c>
      <c r="E44483" s="93" t="s">
        <v>36852</v>
      </c>
    </row>
    <row r="44484" spans="1:5" x14ac:dyDescent="0.25">
      <c r="A44484" s="93" t="s">
        <v>7126</v>
      </c>
      <c r="B44484" t="s">
        <v>21783</v>
      </c>
      <c r="C44484">
        <v>88316</v>
      </c>
      <c r="D44484" s="93" t="s">
        <v>22563</v>
      </c>
      <c r="E44484" s="93" t="s">
        <v>14</v>
      </c>
    </row>
    <row r="44485" spans="1:5" x14ac:dyDescent="0.25">
      <c r="A44485" s="93" t="s">
        <v>7126</v>
      </c>
      <c r="B44485" t="s">
        <v>21783</v>
      </c>
      <c r="C44485">
        <v>90686</v>
      </c>
      <c r="D44485" s="93" t="s">
        <v>22563</v>
      </c>
      <c r="E44485" s="93" t="s">
        <v>14</v>
      </c>
    </row>
    <row r="44486" spans="1:5" x14ac:dyDescent="0.25">
      <c r="A44486" s="93" t="s">
        <v>7126</v>
      </c>
      <c r="B44486" t="s">
        <v>21783</v>
      </c>
      <c r="C44486">
        <v>90687</v>
      </c>
      <c r="D44486" s="93" t="s">
        <v>22393</v>
      </c>
      <c r="E44486" s="93" t="s">
        <v>14</v>
      </c>
    </row>
    <row r="44487" spans="1:5" x14ac:dyDescent="0.25">
      <c r="A44487" s="93" t="s">
        <v>7127</v>
      </c>
      <c r="D44487" s="93" t="s">
        <v>14</v>
      </c>
      <c r="E44487" s="93" t="s">
        <v>36853</v>
      </c>
    </row>
    <row r="44488" spans="1:5" x14ac:dyDescent="0.25">
      <c r="A44488" s="93" t="s">
        <v>7127</v>
      </c>
      <c r="B44488" t="s">
        <v>21783</v>
      </c>
      <c r="C44488">
        <v>88316</v>
      </c>
      <c r="D44488" s="93" t="s">
        <v>30400</v>
      </c>
      <c r="E44488" s="93" t="s">
        <v>14</v>
      </c>
    </row>
    <row r="44489" spans="1:5" x14ac:dyDescent="0.25">
      <c r="A44489" s="93" t="s">
        <v>7128</v>
      </c>
      <c r="D44489" s="93" t="s">
        <v>14</v>
      </c>
      <c r="E44489" s="93" t="s">
        <v>36854</v>
      </c>
    </row>
    <row r="44490" spans="1:5" x14ac:dyDescent="0.25">
      <c r="A44490" s="93" t="s">
        <v>7128</v>
      </c>
      <c r="B44490" t="s">
        <v>21783</v>
      </c>
      <c r="C44490">
        <v>88316</v>
      </c>
      <c r="D44490" s="93" t="s">
        <v>30401</v>
      </c>
      <c r="E44490" s="93" t="s">
        <v>14</v>
      </c>
    </row>
    <row r="44491" spans="1:5" x14ac:dyDescent="0.25">
      <c r="A44491" s="93" t="s">
        <v>7129</v>
      </c>
      <c r="D44491" s="93" t="s">
        <v>14</v>
      </c>
      <c r="E44491" s="93" t="s">
        <v>32232</v>
      </c>
    </row>
    <row r="44492" spans="1:5" x14ac:dyDescent="0.25">
      <c r="A44492" s="93" t="s">
        <v>7129</v>
      </c>
      <c r="B44492" t="s">
        <v>21783</v>
      </c>
      <c r="C44492">
        <v>88316</v>
      </c>
      <c r="D44492" s="93" t="s">
        <v>30384</v>
      </c>
      <c r="E44492" s="93" t="s">
        <v>14</v>
      </c>
    </row>
    <row r="44493" spans="1:5" x14ac:dyDescent="0.25">
      <c r="A44493" s="93" t="s">
        <v>7130</v>
      </c>
      <c r="D44493" s="93" t="s">
        <v>14</v>
      </c>
      <c r="E44493" s="93" t="s">
        <v>36630</v>
      </c>
    </row>
    <row r="44494" spans="1:5" x14ac:dyDescent="0.25">
      <c r="A44494" s="93" t="s">
        <v>7130</v>
      </c>
      <c r="B44494" t="s">
        <v>21783</v>
      </c>
      <c r="C44494">
        <v>88316</v>
      </c>
      <c r="D44494" s="93" t="s">
        <v>22330</v>
      </c>
      <c r="E44494" s="93" t="s">
        <v>14</v>
      </c>
    </row>
    <row r="44495" spans="1:5" x14ac:dyDescent="0.25">
      <c r="A44495" s="93" t="s">
        <v>7131</v>
      </c>
      <c r="D44495" s="93" t="s">
        <v>14</v>
      </c>
      <c r="E44495" s="93" t="s">
        <v>36855</v>
      </c>
    </row>
    <row r="44496" spans="1:5" x14ac:dyDescent="0.25">
      <c r="A44496" s="93" t="s">
        <v>7131</v>
      </c>
      <c r="B44496" t="s">
        <v>21783</v>
      </c>
      <c r="C44496">
        <v>88316</v>
      </c>
      <c r="D44496" s="93" t="s">
        <v>22548</v>
      </c>
      <c r="E44496" s="93" t="s">
        <v>14</v>
      </c>
    </row>
    <row r="44497" spans="1:5" x14ac:dyDescent="0.25">
      <c r="A44497" s="93" t="s">
        <v>7132</v>
      </c>
      <c r="D44497" s="93" t="s">
        <v>14</v>
      </c>
      <c r="E44497" s="93" t="s">
        <v>36856</v>
      </c>
    </row>
    <row r="44498" spans="1:5" x14ac:dyDescent="0.25">
      <c r="A44498" s="93" t="s">
        <v>7132</v>
      </c>
      <c r="B44498" t="s">
        <v>21791</v>
      </c>
      <c r="C44498">
        <v>44329</v>
      </c>
      <c r="D44498" s="93" t="s">
        <v>23439</v>
      </c>
      <c r="E44498" s="93" t="s">
        <v>14</v>
      </c>
    </row>
    <row r="44499" spans="1:5" x14ac:dyDescent="0.25">
      <c r="A44499" s="93" t="s">
        <v>7132</v>
      </c>
      <c r="B44499" t="s">
        <v>21783</v>
      </c>
      <c r="C44499">
        <v>88316</v>
      </c>
      <c r="D44499" s="93" t="s">
        <v>26555</v>
      </c>
      <c r="E44499" s="93" t="s">
        <v>14</v>
      </c>
    </row>
    <row r="44500" spans="1:5" x14ac:dyDescent="0.25">
      <c r="A44500" s="93" t="s">
        <v>7133</v>
      </c>
      <c r="D44500" s="93" t="s">
        <v>14</v>
      </c>
      <c r="E44500" s="93" t="s">
        <v>36857</v>
      </c>
    </row>
    <row r="44501" spans="1:5" x14ac:dyDescent="0.25">
      <c r="A44501" s="93" t="s">
        <v>7133</v>
      </c>
      <c r="B44501" t="s">
        <v>21791</v>
      </c>
      <c r="C44501">
        <v>3</v>
      </c>
      <c r="D44501" s="93" t="s">
        <v>25723</v>
      </c>
      <c r="E44501" s="93" t="s">
        <v>14</v>
      </c>
    </row>
    <row r="44502" spans="1:5" x14ac:dyDescent="0.25">
      <c r="A44502" s="93" t="s">
        <v>7133</v>
      </c>
      <c r="B44502" t="s">
        <v>21783</v>
      </c>
      <c r="C44502">
        <v>88316</v>
      </c>
      <c r="D44502" s="93" t="s">
        <v>26030</v>
      </c>
      <c r="E44502" s="93" t="s">
        <v>14</v>
      </c>
    </row>
    <row r="44503" spans="1:5" x14ac:dyDescent="0.25">
      <c r="A44503" s="93" t="s">
        <v>7134</v>
      </c>
      <c r="D44503" s="93" t="s">
        <v>14</v>
      </c>
      <c r="E44503" s="93" t="s">
        <v>36858</v>
      </c>
    </row>
    <row r="44504" spans="1:5" x14ac:dyDescent="0.25">
      <c r="A44504" s="93" t="s">
        <v>7134</v>
      </c>
      <c r="B44504" t="s">
        <v>21783</v>
      </c>
      <c r="C44504">
        <v>88316</v>
      </c>
      <c r="D44504" s="93" t="s">
        <v>23228</v>
      </c>
      <c r="E44504" s="93" t="s">
        <v>14</v>
      </c>
    </row>
    <row r="44505" spans="1:5" x14ac:dyDescent="0.25">
      <c r="A44505" s="93" t="s">
        <v>7135</v>
      </c>
      <c r="D44505" s="93" t="s">
        <v>14</v>
      </c>
      <c r="E44505" s="93" t="s">
        <v>36859</v>
      </c>
    </row>
    <row r="44506" spans="1:5" x14ac:dyDescent="0.25">
      <c r="A44506" s="93" t="s">
        <v>7135</v>
      </c>
      <c r="B44506" t="s">
        <v>21791</v>
      </c>
      <c r="C44506">
        <v>44329</v>
      </c>
      <c r="D44506" s="93" t="s">
        <v>23439</v>
      </c>
      <c r="E44506" s="93" t="s">
        <v>14</v>
      </c>
    </row>
    <row r="44507" spans="1:5" x14ac:dyDescent="0.25">
      <c r="A44507" s="93" t="s">
        <v>7135</v>
      </c>
      <c r="B44507" t="s">
        <v>21783</v>
      </c>
      <c r="C44507">
        <v>88316</v>
      </c>
      <c r="D44507" s="93" t="s">
        <v>23410</v>
      </c>
      <c r="E44507" s="93" t="s">
        <v>14</v>
      </c>
    </row>
    <row r="44508" spans="1:5" x14ac:dyDescent="0.25">
      <c r="A44508" s="93" t="s">
        <v>7136</v>
      </c>
      <c r="D44508" s="93" t="s">
        <v>14</v>
      </c>
      <c r="E44508" s="93" t="s">
        <v>36860</v>
      </c>
    </row>
    <row r="44509" spans="1:5" x14ac:dyDescent="0.25">
      <c r="A44509" s="93" t="s">
        <v>7136</v>
      </c>
      <c r="B44509" t="s">
        <v>21791</v>
      </c>
      <c r="C44509">
        <v>3</v>
      </c>
      <c r="D44509" s="93" t="s">
        <v>25723</v>
      </c>
      <c r="E44509" s="93" t="s">
        <v>14</v>
      </c>
    </row>
    <row r="44510" spans="1:5" x14ac:dyDescent="0.25">
      <c r="A44510" s="93" t="s">
        <v>7136</v>
      </c>
      <c r="B44510" t="s">
        <v>21783</v>
      </c>
      <c r="C44510">
        <v>88316</v>
      </c>
      <c r="D44510" s="93" t="s">
        <v>23366</v>
      </c>
      <c r="E44510" s="93" t="s">
        <v>14</v>
      </c>
    </row>
    <row r="44511" spans="1:5" x14ac:dyDescent="0.25">
      <c r="A44511" s="93" t="s">
        <v>7137</v>
      </c>
      <c r="D44511" s="93" t="s">
        <v>14</v>
      </c>
      <c r="E44511" s="93" t="s">
        <v>36861</v>
      </c>
    </row>
    <row r="44512" spans="1:5" x14ac:dyDescent="0.25">
      <c r="A44512" s="93" t="s">
        <v>7137</v>
      </c>
      <c r="B44512" t="s">
        <v>21783</v>
      </c>
      <c r="C44512">
        <v>88316</v>
      </c>
      <c r="D44512" s="93" t="s">
        <v>27381</v>
      </c>
      <c r="E44512" s="93" t="s">
        <v>14</v>
      </c>
    </row>
    <row r="44513" spans="1:5" x14ac:dyDescent="0.25">
      <c r="A44513" s="93" t="s">
        <v>7138</v>
      </c>
      <c r="D44513" s="93" t="s">
        <v>14</v>
      </c>
      <c r="E44513" s="93" t="s">
        <v>36862</v>
      </c>
    </row>
    <row r="44514" spans="1:5" x14ac:dyDescent="0.25">
      <c r="A44514" s="93" t="s">
        <v>7138</v>
      </c>
      <c r="B44514" t="s">
        <v>21791</v>
      </c>
      <c r="C44514">
        <v>44329</v>
      </c>
      <c r="D44514" s="93" t="s">
        <v>23439</v>
      </c>
      <c r="E44514" s="93" t="s">
        <v>14</v>
      </c>
    </row>
    <row r="44515" spans="1:5" x14ac:dyDescent="0.25">
      <c r="A44515" s="93" t="s">
        <v>7138</v>
      </c>
      <c r="B44515" t="s">
        <v>21783</v>
      </c>
      <c r="C44515">
        <v>88316</v>
      </c>
      <c r="D44515" s="93" t="s">
        <v>25822</v>
      </c>
      <c r="E44515" s="93" t="s">
        <v>14</v>
      </c>
    </row>
    <row r="44516" spans="1:5" x14ac:dyDescent="0.25">
      <c r="A44516" s="93" t="s">
        <v>7139</v>
      </c>
      <c r="D44516" s="93" t="s">
        <v>14</v>
      </c>
      <c r="E44516" s="93" t="s">
        <v>36863</v>
      </c>
    </row>
    <row r="44517" spans="1:5" x14ac:dyDescent="0.25">
      <c r="A44517" s="93" t="s">
        <v>7139</v>
      </c>
      <c r="B44517" t="s">
        <v>21783</v>
      </c>
      <c r="C44517">
        <v>88316</v>
      </c>
      <c r="D44517" s="93" t="s">
        <v>25883</v>
      </c>
      <c r="E44517" s="93" t="s">
        <v>14</v>
      </c>
    </row>
    <row r="44518" spans="1:5" x14ac:dyDescent="0.25">
      <c r="A44518" s="93" t="s">
        <v>7140</v>
      </c>
      <c r="D44518" s="93" t="s">
        <v>14</v>
      </c>
      <c r="E44518" s="93" t="s">
        <v>36864</v>
      </c>
    </row>
    <row r="44519" spans="1:5" x14ac:dyDescent="0.25">
      <c r="A44519" s="93" t="s">
        <v>7140</v>
      </c>
      <c r="B44519" t="s">
        <v>21783</v>
      </c>
      <c r="C44519">
        <v>88316</v>
      </c>
      <c r="D44519" s="93" t="s">
        <v>22492</v>
      </c>
      <c r="E44519" s="93" t="s">
        <v>14</v>
      </c>
    </row>
    <row r="44520" spans="1:5" x14ac:dyDescent="0.25">
      <c r="A44520" s="93" t="s">
        <v>7141</v>
      </c>
      <c r="D44520" s="93" t="s">
        <v>14</v>
      </c>
      <c r="E44520" s="93" t="s">
        <v>36865</v>
      </c>
    </row>
    <row r="44521" spans="1:5" x14ac:dyDescent="0.25">
      <c r="A44521" s="93" t="s">
        <v>7141</v>
      </c>
      <c r="B44521" t="s">
        <v>21791</v>
      </c>
      <c r="C44521">
        <v>44329</v>
      </c>
      <c r="D44521" s="93" t="s">
        <v>23439</v>
      </c>
      <c r="E44521" s="93" t="s">
        <v>14</v>
      </c>
    </row>
    <row r="44522" spans="1:5" x14ac:dyDescent="0.25">
      <c r="A44522" s="93" t="s">
        <v>7141</v>
      </c>
      <c r="B44522" t="s">
        <v>21783</v>
      </c>
      <c r="C44522">
        <v>88316</v>
      </c>
      <c r="D44522" s="93" t="s">
        <v>23367</v>
      </c>
      <c r="E44522" s="93" t="s">
        <v>14</v>
      </c>
    </row>
    <row r="44523" spans="1:5" x14ac:dyDescent="0.25">
      <c r="A44523" s="93" t="s">
        <v>7142</v>
      </c>
      <c r="D44523" s="93" t="s">
        <v>14</v>
      </c>
      <c r="E44523" s="93" t="s">
        <v>36866</v>
      </c>
    </row>
    <row r="44524" spans="1:5" x14ac:dyDescent="0.25">
      <c r="A44524" s="93" t="s">
        <v>7142</v>
      </c>
      <c r="B44524" t="s">
        <v>21783</v>
      </c>
      <c r="C44524">
        <v>88316</v>
      </c>
      <c r="D44524" s="93" t="s">
        <v>22006</v>
      </c>
      <c r="E44524" s="93" t="s">
        <v>14</v>
      </c>
    </row>
    <row r="44525" spans="1:5" x14ac:dyDescent="0.25">
      <c r="A44525" s="93" t="s">
        <v>7142</v>
      </c>
      <c r="B44525" t="s">
        <v>21783</v>
      </c>
      <c r="C44525">
        <v>99833</v>
      </c>
      <c r="D44525" s="93" t="s">
        <v>25566</v>
      </c>
      <c r="E44525" s="93" t="s">
        <v>14</v>
      </c>
    </row>
    <row r="44526" spans="1:5" x14ac:dyDescent="0.25">
      <c r="A44526" s="93" t="s">
        <v>7143</v>
      </c>
      <c r="D44526" s="93" t="s">
        <v>14</v>
      </c>
      <c r="E44526" s="93" t="s">
        <v>36867</v>
      </c>
    </row>
    <row r="44527" spans="1:5" x14ac:dyDescent="0.25">
      <c r="A44527" s="93" t="s">
        <v>7143</v>
      </c>
      <c r="B44527" t="s">
        <v>21791</v>
      </c>
      <c r="C44527">
        <v>44329</v>
      </c>
      <c r="D44527" s="93" t="s">
        <v>23016</v>
      </c>
      <c r="E44527" s="93" t="s">
        <v>14</v>
      </c>
    </row>
    <row r="44528" spans="1:5" x14ac:dyDescent="0.25">
      <c r="A44528" s="93" t="s">
        <v>7143</v>
      </c>
      <c r="B44528" t="s">
        <v>21791</v>
      </c>
      <c r="C44528">
        <v>44330</v>
      </c>
      <c r="D44528" s="93" t="s">
        <v>25669</v>
      </c>
      <c r="E44528" s="93" t="s">
        <v>14</v>
      </c>
    </row>
    <row r="44529" spans="1:5" x14ac:dyDescent="0.25">
      <c r="A44529" s="93" t="s">
        <v>7143</v>
      </c>
      <c r="B44529" t="s">
        <v>21783</v>
      </c>
      <c r="C44529">
        <v>88316</v>
      </c>
      <c r="D44529" s="93" t="s">
        <v>27427</v>
      </c>
      <c r="E44529" s="93" t="s">
        <v>14</v>
      </c>
    </row>
    <row r="44530" spans="1:5" x14ac:dyDescent="0.25">
      <c r="A44530" s="93" t="s">
        <v>7144</v>
      </c>
      <c r="D44530" s="93" t="s">
        <v>14</v>
      </c>
      <c r="E44530" s="93" t="s">
        <v>36868</v>
      </c>
    </row>
    <row r="44531" spans="1:5" x14ac:dyDescent="0.25">
      <c r="A44531" s="93" t="s">
        <v>7144</v>
      </c>
      <c r="B44531" t="s">
        <v>21791</v>
      </c>
      <c r="C44531">
        <v>44329</v>
      </c>
      <c r="D44531" s="93" t="s">
        <v>23016</v>
      </c>
      <c r="E44531" s="93" t="s">
        <v>14</v>
      </c>
    </row>
    <row r="44532" spans="1:5" x14ac:dyDescent="0.25">
      <c r="A44532" s="93" t="s">
        <v>7144</v>
      </c>
      <c r="B44532" t="s">
        <v>21791</v>
      </c>
      <c r="C44532">
        <v>44330</v>
      </c>
      <c r="D44532" s="93" t="s">
        <v>25669</v>
      </c>
      <c r="E44532" s="93" t="s">
        <v>14</v>
      </c>
    </row>
    <row r="44533" spans="1:5" x14ac:dyDescent="0.25">
      <c r="A44533" s="93" t="s">
        <v>7144</v>
      </c>
      <c r="B44533" t="s">
        <v>21783</v>
      </c>
      <c r="C44533">
        <v>88316</v>
      </c>
      <c r="D44533" s="93" t="s">
        <v>23309</v>
      </c>
      <c r="E44533" s="93" t="s">
        <v>14</v>
      </c>
    </row>
    <row r="44534" spans="1:5" x14ac:dyDescent="0.25">
      <c r="A44534" s="93" t="s">
        <v>7145</v>
      </c>
      <c r="D44534" s="93" t="s">
        <v>14</v>
      </c>
      <c r="E44534" s="93" t="s">
        <v>36869</v>
      </c>
    </row>
    <row r="44535" spans="1:5" x14ac:dyDescent="0.25">
      <c r="A44535" s="93" t="s">
        <v>7145</v>
      </c>
      <c r="B44535" t="s">
        <v>21791</v>
      </c>
      <c r="C44535">
        <v>44329</v>
      </c>
      <c r="D44535" s="93" t="s">
        <v>23016</v>
      </c>
      <c r="E44535" s="93" t="s">
        <v>14</v>
      </c>
    </row>
    <row r="44536" spans="1:5" x14ac:dyDescent="0.25">
      <c r="A44536" s="93" t="s">
        <v>7145</v>
      </c>
      <c r="B44536" t="s">
        <v>21791</v>
      </c>
      <c r="C44536">
        <v>44330</v>
      </c>
      <c r="D44536" s="93" t="s">
        <v>25669</v>
      </c>
      <c r="E44536" s="93" t="s">
        <v>14</v>
      </c>
    </row>
    <row r="44537" spans="1:5" x14ac:dyDescent="0.25">
      <c r="A44537" s="93" t="s">
        <v>7145</v>
      </c>
      <c r="B44537" t="s">
        <v>21783</v>
      </c>
      <c r="C44537">
        <v>88316</v>
      </c>
      <c r="D44537" s="93" t="s">
        <v>24069</v>
      </c>
      <c r="E44537" s="93" t="s">
        <v>14</v>
      </c>
    </row>
    <row r="44538" spans="1:5" x14ac:dyDescent="0.25">
      <c r="A44538" s="93" t="s">
        <v>7146</v>
      </c>
      <c r="D44538" s="93" t="s">
        <v>14</v>
      </c>
      <c r="E44538" s="93" t="s">
        <v>36869</v>
      </c>
    </row>
    <row r="44539" spans="1:5" x14ac:dyDescent="0.25">
      <c r="A44539" s="93" t="s">
        <v>7146</v>
      </c>
      <c r="B44539" t="s">
        <v>21791</v>
      </c>
      <c r="C44539">
        <v>44329</v>
      </c>
      <c r="D44539" s="93" t="s">
        <v>23016</v>
      </c>
      <c r="E44539" s="93" t="s">
        <v>14</v>
      </c>
    </row>
    <row r="44540" spans="1:5" x14ac:dyDescent="0.25">
      <c r="A44540" s="93" t="s">
        <v>7146</v>
      </c>
      <c r="B44540" t="s">
        <v>21791</v>
      </c>
      <c r="C44540">
        <v>44330</v>
      </c>
      <c r="D44540" s="93" t="s">
        <v>25669</v>
      </c>
      <c r="E44540" s="93" t="s">
        <v>14</v>
      </c>
    </row>
    <row r="44541" spans="1:5" x14ac:dyDescent="0.25">
      <c r="A44541" s="93" t="s">
        <v>7146</v>
      </c>
      <c r="B44541" t="s">
        <v>21783</v>
      </c>
      <c r="C44541">
        <v>88316</v>
      </c>
      <c r="D44541" s="93" t="s">
        <v>24069</v>
      </c>
      <c r="E44541" s="93" t="s">
        <v>14</v>
      </c>
    </row>
    <row r="44542" spans="1:5" x14ac:dyDescent="0.25">
      <c r="A44542" s="93" t="s">
        <v>7147</v>
      </c>
      <c r="D44542" s="93" t="s">
        <v>14</v>
      </c>
      <c r="E44542" s="93" t="s">
        <v>36870</v>
      </c>
    </row>
    <row r="44543" spans="1:5" x14ac:dyDescent="0.25">
      <c r="A44543" s="93" t="s">
        <v>7147</v>
      </c>
      <c r="B44543" t="s">
        <v>21791</v>
      </c>
      <c r="C44543">
        <v>44329</v>
      </c>
      <c r="D44543" s="93" t="s">
        <v>23439</v>
      </c>
      <c r="E44543" s="93" t="s">
        <v>14</v>
      </c>
    </row>
    <row r="44544" spans="1:5" x14ac:dyDescent="0.25">
      <c r="A44544" s="93" t="s">
        <v>7147</v>
      </c>
      <c r="B44544" t="s">
        <v>21791</v>
      </c>
      <c r="C44544">
        <v>44330</v>
      </c>
      <c r="D44544" s="93" t="s">
        <v>22065</v>
      </c>
      <c r="E44544" s="93" t="s">
        <v>14</v>
      </c>
    </row>
    <row r="44545" spans="1:5" x14ac:dyDescent="0.25">
      <c r="A44545" s="93" t="s">
        <v>7147</v>
      </c>
      <c r="B44545" t="s">
        <v>21783</v>
      </c>
      <c r="C44545">
        <v>88316</v>
      </c>
      <c r="D44545" s="93" t="s">
        <v>23830</v>
      </c>
      <c r="E44545" s="93" t="s">
        <v>14</v>
      </c>
    </row>
    <row r="44546" spans="1:5" x14ac:dyDescent="0.25">
      <c r="A44546" s="93" t="s">
        <v>7148</v>
      </c>
      <c r="D44546" s="93" t="s">
        <v>14</v>
      </c>
      <c r="E44546" s="93" t="s">
        <v>36871</v>
      </c>
    </row>
    <row r="44547" spans="1:5" x14ac:dyDescent="0.25">
      <c r="A44547" s="93" t="s">
        <v>7148</v>
      </c>
      <c r="B44547" t="s">
        <v>21791</v>
      </c>
      <c r="C44547">
        <v>44329</v>
      </c>
      <c r="D44547" s="93" t="s">
        <v>23439</v>
      </c>
      <c r="E44547" s="93" t="s">
        <v>14</v>
      </c>
    </row>
    <row r="44548" spans="1:5" x14ac:dyDescent="0.25">
      <c r="A44548" s="93" t="s">
        <v>7148</v>
      </c>
      <c r="B44548" t="s">
        <v>21791</v>
      </c>
      <c r="C44548">
        <v>44331</v>
      </c>
      <c r="D44548" s="93" t="s">
        <v>22435</v>
      </c>
      <c r="E44548" s="93" t="s">
        <v>14</v>
      </c>
    </row>
    <row r="44549" spans="1:5" x14ac:dyDescent="0.25">
      <c r="A44549" s="93" t="s">
        <v>7148</v>
      </c>
      <c r="B44549" t="s">
        <v>21783</v>
      </c>
      <c r="C44549">
        <v>88316</v>
      </c>
      <c r="D44549" s="93" t="s">
        <v>22620</v>
      </c>
      <c r="E44549" s="93" t="s">
        <v>14</v>
      </c>
    </row>
    <row r="44550" spans="1:5" x14ac:dyDescent="0.25">
      <c r="A44550" s="93" t="s">
        <v>7149</v>
      </c>
      <c r="D44550" s="93" t="s">
        <v>14</v>
      </c>
      <c r="E44550" s="93" t="s">
        <v>36872</v>
      </c>
    </row>
    <row r="44551" spans="1:5" x14ac:dyDescent="0.25">
      <c r="A44551" s="93" t="s">
        <v>7149</v>
      </c>
      <c r="B44551" t="s">
        <v>21791</v>
      </c>
      <c r="C44551">
        <v>5318</v>
      </c>
      <c r="D44551" s="93" t="s">
        <v>22572</v>
      </c>
      <c r="E44551" s="93" t="s">
        <v>14</v>
      </c>
    </row>
    <row r="44552" spans="1:5" x14ac:dyDescent="0.25">
      <c r="A44552" s="93" t="s">
        <v>7149</v>
      </c>
      <c r="B44552" t="s">
        <v>21791</v>
      </c>
      <c r="C44552">
        <v>44329</v>
      </c>
      <c r="D44552" s="93" t="s">
        <v>23439</v>
      </c>
      <c r="E44552" s="93" t="s">
        <v>14</v>
      </c>
    </row>
    <row r="44553" spans="1:5" x14ac:dyDescent="0.25">
      <c r="A44553" s="93" t="s">
        <v>7149</v>
      </c>
      <c r="B44553" t="s">
        <v>21791</v>
      </c>
      <c r="C44553">
        <v>44331</v>
      </c>
      <c r="D44553" s="93" t="s">
        <v>22435</v>
      </c>
      <c r="E44553" s="93" t="s">
        <v>14</v>
      </c>
    </row>
    <row r="44554" spans="1:5" x14ac:dyDescent="0.25">
      <c r="A44554" s="93" t="s">
        <v>7149</v>
      </c>
      <c r="B44554" t="s">
        <v>21783</v>
      </c>
      <c r="C44554">
        <v>88316</v>
      </c>
      <c r="D44554" s="93" t="s">
        <v>21805</v>
      </c>
      <c r="E44554" s="93" t="s">
        <v>14</v>
      </c>
    </row>
    <row r="44555" spans="1:5" x14ac:dyDescent="0.25">
      <c r="A44555" s="93" t="s">
        <v>7150</v>
      </c>
      <c r="D44555" s="93" t="s">
        <v>14</v>
      </c>
      <c r="E44555" s="93" t="s">
        <v>36873</v>
      </c>
    </row>
    <row r="44556" spans="1:5" x14ac:dyDescent="0.25">
      <c r="A44556" s="93" t="s">
        <v>7150</v>
      </c>
      <c r="B44556" t="s">
        <v>21783</v>
      </c>
      <c r="C44556">
        <v>88316</v>
      </c>
      <c r="D44556" s="93" t="s">
        <v>23821</v>
      </c>
      <c r="E44556" s="93" t="s">
        <v>14</v>
      </c>
    </row>
    <row r="44557" spans="1:5" x14ac:dyDescent="0.25">
      <c r="A44557" s="93" t="s">
        <v>7151</v>
      </c>
      <c r="D44557" s="93" t="s">
        <v>14</v>
      </c>
      <c r="E44557" s="93" t="s">
        <v>36874</v>
      </c>
    </row>
    <row r="44558" spans="1:5" x14ac:dyDescent="0.25">
      <c r="A44558" s="93" t="s">
        <v>7151</v>
      </c>
      <c r="B44558" t="s">
        <v>21791</v>
      </c>
      <c r="C44558">
        <v>44329</v>
      </c>
      <c r="D44558" s="93" t="s">
        <v>23439</v>
      </c>
      <c r="E44558" s="93" t="s">
        <v>14</v>
      </c>
    </row>
    <row r="44559" spans="1:5" x14ac:dyDescent="0.25">
      <c r="A44559" s="93" t="s">
        <v>7151</v>
      </c>
      <c r="B44559" t="s">
        <v>21791</v>
      </c>
      <c r="C44559">
        <v>44331</v>
      </c>
      <c r="D44559" s="93" t="s">
        <v>22435</v>
      </c>
      <c r="E44559" s="93" t="s">
        <v>14</v>
      </c>
    </row>
    <row r="44560" spans="1:5" x14ac:dyDescent="0.25">
      <c r="A44560" s="93" t="s">
        <v>7151</v>
      </c>
      <c r="B44560" t="s">
        <v>21783</v>
      </c>
      <c r="C44560">
        <v>88316</v>
      </c>
      <c r="D44560" s="93" t="s">
        <v>25939</v>
      </c>
      <c r="E44560" s="93" t="s">
        <v>14</v>
      </c>
    </row>
    <row r="44561" spans="1:5" x14ac:dyDescent="0.25">
      <c r="A44561" s="93" t="s">
        <v>7152</v>
      </c>
      <c r="D44561" s="93" t="s">
        <v>14</v>
      </c>
      <c r="E44561" s="93" t="s">
        <v>36875</v>
      </c>
    </row>
    <row r="44562" spans="1:5" x14ac:dyDescent="0.25">
      <c r="A44562" s="93" t="s">
        <v>7152</v>
      </c>
      <c r="B44562" t="s">
        <v>21791</v>
      </c>
      <c r="C44562">
        <v>5318</v>
      </c>
      <c r="D44562" s="93" t="s">
        <v>22572</v>
      </c>
      <c r="E44562" s="93" t="s">
        <v>14</v>
      </c>
    </row>
    <row r="44563" spans="1:5" x14ac:dyDescent="0.25">
      <c r="A44563" s="93" t="s">
        <v>7152</v>
      </c>
      <c r="B44563" t="s">
        <v>21791</v>
      </c>
      <c r="C44563">
        <v>44329</v>
      </c>
      <c r="D44563" s="93" t="s">
        <v>23439</v>
      </c>
      <c r="E44563" s="93" t="s">
        <v>14</v>
      </c>
    </row>
    <row r="44564" spans="1:5" x14ac:dyDescent="0.25">
      <c r="A44564" s="93" t="s">
        <v>7152</v>
      </c>
      <c r="B44564" t="s">
        <v>21783</v>
      </c>
      <c r="C44564">
        <v>88316</v>
      </c>
      <c r="D44564" s="93" t="s">
        <v>26064</v>
      </c>
      <c r="E44564" s="93" t="s">
        <v>14</v>
      </c>
    </row>
    <row r="44565" spans="1:5" x14ac:dyDescent="0.25">
      <c r="A44565" s="93" t="s">
        <v>7153</v>
      </c>
      <c r="D44565" s="93" t="s">
        <v>14</v>
      </c>
      <c r="E44565" s="93" t="s">
        <v>36876</v>
      </c>
    </row>
    <row r="44566" spans="1:5" x14ac:dyDescent="0.25">
      <c r="A44566" s="93" t="s">
        <v>7153</v>
      </c>
      <c r="B44566" t="s">
        <v>21791</v>
      </c>
      <c r="C44566">
        <v>5318</v>
      </c>
      <c r="D44566" s="93" t="s">
        <v>22572</v>
      </c>
      <c r="E44566" s="93" t="s">
        <v>14</v>
      </c>
    </row>
    <row r="44567" spans="1:5" x14ac:dyDescent="0.25">
      <c r="A44567" s="93" t="s">
        <v>7153</v>
      </c>
      <c r="B44567" t="s">
        <v>21791</v>
      </c>
      <c r="C44567">
        <v>44329</v>
      </c>
      <c r="D44567" s="93" t="s">
        <v>23439</v>
      </c>
      <c r="E44567" s="93" t="s">
        <v>14</v>
      </c>
    </row>
    <row r="44568" spans="1:5" x14ac:dyDescent="0.25">
      <c r="A44568" s="93" t="s">
        <v>7153</v>
      </c>
      <c r="B44568" t="s">
        <v>21791</v>
      </c>
      <c r="C44568">
        <v>44331</v>
      </c>
      <c r="D44568" s="93" t="s">
        <v>22435</v>
      </c>
      <c r="E44568" s="93" t="s">
        <v>14</v>
      </c>
    </row>
    <row r="44569" spans="1:5" x14ac:dyDescent="0.25">
      <c r="A44569" s="93" t="s">
        <v>7153</v>
      </c>
      <c r="B44569" t="s">
        <v>21783</v>
      </c>
      <c r="C44569">
        <v>88316</v>
      </c>
      <c r="D44569" s="93" t="s">
        <v>23321</v>
      </c>
      <c r="E44569" s="93" t="s">
        <v>14</v>
      </c>
    </row>
    <row r="44570" spans="1:5" x14ac:dyDescent="0.25">
      <c r="A44570" s="93" t="s">
        <v>7154</v>
      </c>
      <c r="D44570" s="93" t="s">
        <v>14</v>
      </c>
      <c r="E44570" s="93" t="s">
        <v>36877</v>
      </c>
    </row>
    <row r="44571" spans="1:5" x14ac:dyDescent="0.25">
      <c r="A44571" s="93" t="s">
        <v>7154</v>
      </c>
      <c r="B44571" t="s">
        <v>21783</v>
      </c>
      <c r="C44571">
        <v>88316</v>
      </c>
      <c r="D44571" s="93" t="s">
        <v>25773</v>
      </c>
      <c r="E44571" s="93" t="s">
        <v>14</v>
      </c>
    </row>
    <row r="44572" spans="1:5" x14ac:dyDescent="0.25">
      <c r="A44572" s="93" t="s">
        <v>7155</v>
      </c>
      <c r="D44572" s="93" t="s">
        <v>14</v>
      </c>
      <c r="E44572" s="93" t="s">
        <v>36878</v>
      </c>
    </row>
    <row r="44573" spans="1:5" x14ac:dyDescent="0.25">
      <c r="A44573" s="93" t="s">
        <v>7155</v>
      </c>
      <c r="B44573" t="s">
        <v>21791</v>
      </c>
      <c r="C44573">
        <v>1355</v>
      </c>
      <c r="D44573" s="93" t="s">
        <v>30402</v>
      </c>
      <c r="E44573" s="93" t="s">
        <v>14</v>
      </c>
    </row>
    <row r="44574" spans="1:5" x14ac:dyDescent="0.25">
      <c r="A44574" s="93" t="s">
        <v>7155</v>
      </c>
      <c r="B44574" t="s">
        <v>21791</v>
      </c>
      <c r="C44574">
        <v>3993</v>
      </c>
      <c r="D44574" s="93" t="s">
        <v>22481</v>
      </c>
      <c r="E44574" s="93" t="s">
        <v>14</v>
      </c>
    </row>
    <row r="44575" spans="1:5" x14ac:dyDescent="0.25">
      <c r="A44575" s="93" t="s">
        <v>7155</v>
      </c>
      <c r="B44575" t="s">
        <v>21791</v>
      </c>
      <c r="C44575">
        <v>5068</v>
      </c>
      <c r="D44575" s="93" t="s">
        <v>23554</v>
      </c>
      <c r="E44575" s="93" t="s">
        <v>14</v>
      </c>
    </row>
    <row r="44576" spans="1:5" x14ac:dyDescent="0.25">
      <c r="A44576" s="93" t="s">
        <v>7155</v>
      </c>
      <c r="B44576" t="s">
        <v>21791</v>
      </c>
      <c r="C44576">
        <v>20209</v>
      </c>
      <c r="D44576" s="93" t="s">
        <v>25830</v>
      </c>
      <c r="E44576" s="93" t="s">
        <v>14</v>
      </c>
    </row>
    <row r="44577" spans="1:5" x14ac:dyDescent="0.25">
      <c r="A44577" s="93" t="s">
        <v>7155</v>
      </c>
      <c r="B44577" t="s">
        <v>21783</v>
      </c>
      <c r="C44577">
        <v>88239</v>
      </c>
      <c r="D44577" s="93" t="s">
        <v>30403</v>
      </c>
      <c r="E44577" s="93" t="s">
        <v>14</v>
      </c>
    </row>
    <row r="44578" spans="1:5" x14ac:dyDescent="0.25">
      <c r="A44578" s="93" t="s">
        <v>7155</v>
      </c>
      <c r="B44578" t="s">
        <v>21783</v>
      </c>
      <c r="C44578">
        <v>88262</v>
      </c>
      <c r="D44578" s="93" t="s">
        <v>30404</v>
      </c>
      <c r="E44578" s="93" t="s">
        <v>14</v>
      </c>
    </row>
    <row r="44579" spans="1:5" x14ac:dyDescent="0.25">
      <c r="A44579" s="93" t="s">
        <v>7155</v>
      </c>
      <c r="B44579" t="s">
        <v>21783</v>
      </c>
      <c r="C44579">
        <v>91692</v>
      </c>
      <c r="D44579" s="93" t="s">
        <v>23433</v>
      </c>
      <c r="E44579" s="93" t="s">
        <v>14</v>
      </c>
    </row>
    <row r="44580" spans="1:5" x14ac:dyDescent="0.25">
      <c r="A44580" s="93" t="s">
        <v>7155</v>
      </c>
      <c r="B44580" t="s">
        <v>21783</v>
      </c>
      <c r="C44580">
        <v>91693</v>
      </c>
      <c r="D44580" s="93" t="s">
        <v>22389</v>
      </c>
      <c r="E44580" s="93" t="s">
        <v>14</v>
      </c>
    </row>
    <row r="44581" spans="1:5" x14ac:dyDescent="0.25">
      <c r="A44581" s="93" t="s">
        <v>7156</v>
      </c>
      <c r="D44581" s="93" t="s">
        <v>14</v>
      </c>
      <c r="E44581" s="93" t="s">
        <v>36879</v>
      </c>
    </row>
    <row r="44582" spans="1:5" x14ac:dyDescent="0.25">
      <c r="A44582" s="93" t="s">
        <v>7156</v>
      </c>
      <c r="B44582" t="s">
        <v>21791</v>
      </c>
      <c r="C44582">
        <v>1355</v>
      </c>
      <c r="D44582" s="93" t="s">
        <v>27786</v>
      </c>
      <c r="E44582" s="93" t="s">
        <v>14</v>
      </c>
    </row>
    <row r="44583" spans="1:5" x14ac:dyDescent="0.25">
      <c r="A44583" s="93" t="s">
        <v>7156</v>
      </c>
      <c r="B44583" t="s">
        <v>21791</v>
      </c>
      <c r="C44583">
        <v>3993</v>
      </c>
      <c r="D44583" s="93" t="s">
        <v>25988</v>
      </c>
      <c r="E44583" s="93" t="s">
        <v>14</v>
      </c>
    </row>
    <row r="44584" spans="1:5" x14ac:dyDescent="0.25">
      <c r="A44584" s="93" t="s">
        <v>7156</v>
      </c>
      <c r="B44584" t="s">
        <v>21791</v>
      </c>
      <c r="C44584">
        <v>5068</v>
      </c>
      <c r="D44584" s="93" t="s">
        <v>23554</v>
      </c>
      <c r="E44584" s="93" t="s">
        <v>14</v>
      </c>
    </row>
    <row r="44585" spans="1:5" x14ac:dyDescent="0.25">
      <c r="A44585" s="93" t="s">
        <v>7156</v>
      </c>
      <c r="B44585" t="s">
        <v>21791</v>
      </c>
      <c r="C44585">
        <v>20209</v>
      </c>
      <c r="D44585" s="93" t="s">
        <v>26175</v>
      </c>
      <c r="E44585" s="93" t="s">
        <v>14</v>
      </c>
    </row>
    <row r="44586" spans="1:5" x14ac:dyDescent="0.25">
      <c r="A44586" s="93" t="s">
        <v>7156</v>
      </c>
      <c r="B44586" t="s">
        <v>21783</v>
      </c>
      <c r="C44586">
        <v>88239</v>
      </c>
      <c r="D44586" s="93" t="s">
        <v>30403</v>
      </c>
      <c r="E44586" s="93" t="s">
        <v>14</v>
      </c>
    </row>
    <row r="44587" spans="1:5" x14ac:dyDescent="0.25">
      <c r="A44587" s="93" t="s">
        <v>7156</v>
      </c>
      <c r="B44587" t="s">
        <v>21783</v>
      </c>
      <c r="C44587">
        <v>88262</v>
      </c>
      <c r="D44587" s="93" t="s">
        <v>30404</v>
      </c>
      <c r="E44587" s="93" t="s">
        <v>14</v>
      </c>
    </row>
    <row r="44588" spans="1:5" x14ac:dyDescent="0.25">
      <c r="A44588" s="93" t="s">
        <v>7156</v>
      </c>
      <c r="B44588" t="s">
        <v>21783</v>
      </c>
      <c r="C44588">
        <v>91692</v>
      </c>
      <c r="D44588" s="93" t="s">
        <v>23433</v>
      </c>
      <c r="E44588" s="93" t="s">
        <v>14</v>
      </c>
    </row>
    <row r="44589" spans="1:5" x14ac:dyDescent="0.25">
      <c r="A44589" s="93" t="s">
        <v>7156</v>
      </c>
      <c r="B44589" t="s">
        <v>21783</v>
      </c>
      <c r="C44589">
        <v>91693</v>
      </c>
      <c r="D44589" s="93" t="s">
        <v>22389</v>
      </c>
      <c r="E44589" s="93" t="s">
        <v>14</v>
      </c>
    </row>
    <row r="44590" spans="1:5" x14ac:dyDescent="0.25">
      <c r="A44590" s="93" t="s">
        <v>7157</v>
      </c>
      <c r="D44590" s="93" t="s">
        <v>14</v>
      </c>
      <c r="E44590" s="93" t="s">
        <v>36880</v>
      </c>
    </row>
    <row r="44591" spans="1:5" x14ac:dyDescent="0.25">
      <c r="A44591" s="93" t="s">
        <v>7157</v>
      </c>
      <c r="B44591" t="s">
        <v>21791</v>
      </c>
      <c r="C44591">
        <v>1355</v>
      </c>
      <c r="D44591" s="93" t="s">
        <v>25670</v>
      </c>
      <c r="E44591" s="93" t="s">
        <v>14</v>
      </c>
    </row>
    <row r="44592" spans="1:5" x14ac:dyDescent="0.25">
      <c r="A44592" s="93" t="s">
        <v>7157</v>
      </c>
      <c r="B44592" t="s">
        <v>21791</v>
      </c>
      <c r="C44592">
        <v>3993</v>
      </c>
      <c r="D44592" s="93" t="s">
        <v>23398</v>
      </c>
      <c r="E44592" s="93" t="s">
        <v>14</v>
      </c>
    </row>
    <row r="44593" spans="1:5" x14ac:dyDescent="0.25">
      <c r="A44593" s="93" t="s">
        <v>7157</v>
      </c>
      <c r="B44593" t="s">
        <v>21791</v>
      </c>
      <c r="C44593">
        <v>5068</v>
      </c>
      <c r="D44593" s="93" t="s">
        <v>23554</v>
      </c>
      <c r="E44593" s="93" t="s">
        <v>14</v>
      </c>
    </row>
    <row r="44594" spans="1:5" x14ac:dyDescent="0.25">
      <c r="A44594" s="93" t="s">
        <v>7157</v>
      </c>
      <c r="B44594" t="s">
        <v>21791</v>
      </c>
      <c r="C44594">
        <v>20209</v>
      </c>
      <c r="D44594" s="93" t="s">
        <v>22674</v>
      </c>
      <c r="E44594" s="93" t="s">
        <v>14</v>
      </c>
    </row>
    <row r="44595" spans="1:5" x14ac:dyDescent="0.25">
      <c r="A44595" s="93" t="s">
        <v>7157</v>
      </c>
      <c r="B44595" t="s">
        <v>21783</v>
      </c>
      <c r="C44595">
        <v>88239</v>
      </c>
      <c r="D44595" s="93" t="s">
        <v>30403</v>
      </c>
      <c r="E44595" s="93" t="s">
        <v>14</v>
      </c>
    </row>
    <row r="44596" spans="1:5" x14ac:dyDescent="0.25">
      <c r="A44596" s="93" t="s">
        <v>7157</v>
      </c>
      <c r="B44596" t="s">
        <v>21783</v>
      </c>
      <c r="C44596">
        <v>88262</v>
      </c>
      <c r="D44596" s="93" t="s">
        <v>30404</v>
      </c>
      <c r="E44596" s="93" t="s">
        <v>14</v>
      </c>
    </row>
    <row r="44597" spans="1:5" x14ac:dyDescent="0.25">
      <c r="A44597" s="93" t="s">
        <v>7157</v>
      </c>
      <c r="B44597" t="s">
        <v>21783</v>
      </c>
      <c r="C44597">
        <v>91692</v>
      </c>
      <c r="D44597" s="93" t="s">
        <v>23433</v>
      </c>
      <c r="E44597" s="93" t="s">
        <v>14</v>
      </c>
    </row>
    <row r="44598" spans="1:5" x14ac:dyDescent="0.25">
      <c r="A44598" s="93" t="s">
        <v>7157</v>
      </c>
      <c r="B44598" t="s">
        <v>21783</v>
      </c>
      <c r="C44598">
        <v>91693</v>
      </c>
      <c r="D44598" s="93" t="s">
        <v>22389</v>
      </c>
      <c r="E44598" s="93" t="s">
        <v>14</v>
      </c>
    </row>
    <row r="44599" spans="1:5" x14ac:dyDescent="0.25">
      <c r="A44599" s="93" t="s">
        <v>7158</v>
      </c>
      <c r="D44599" s="93" t="s">
        <v>14</v>
      </c>
      <c r="E44599" s="93" t="s">
        <v>36881</v>
      </c>
    </row>
    <row r="44600" spans="1:5" x14ac:dyDescent="0.25">
      <c r="A44600" s="93" t="s">
        <v>7158</v>
      </c>
      <c r="B44600" t="s">
        <v>21791</v>
      </c>
      <c r="C44600">
        <v>3993</v>
      </c>
      <c r="D44600" s="93" t="s">
        <v>30405</v>
      </c>
      <c r="E44600" s="93" t="s">
        <v>14</v>
      </c>
    </row>
    <row r="44601" spans="1:5" x14ac:dyDescent="0.25">
      <c r="A44601" s="93" t="s">
        <v>7158</v>
      </c>
      <c r="B44601" t="s">
        <v>21791</v>
      </c>
      <c r="C44601">
        <v>5068</v>
      </c>
      <c r="D44601" s="93" t="s">
        <v>22239</v>
      </c>
      <c r="E44601" s="93" t="s">
        <v>14</v>
      </c>
    </row>
    <row r="44602" spans="1:5" x14ac:dyDescent="0.25">
      <c r="A44602" s="93" t="s">
        <v>7158</v>
      </c>
      <c r="B44602" t="s">
        <v>21791</v>
      </c>
      <c r="C44602">
        <v>20209</v>
      </c>
      <c r="D44602" s="93" t="s">
        <v>25830</v>
      </c>
      <c r="E44602" s="93" t="s">
        <v>14</v>
      </c>
    </row>
    <row r="44603" spans="1:5" x14ac:dyDescent="0.25">
      <c r="A44603" s="93" t="s">
        <v>7158</v>
      </c>
      <c r="B44603" t="s">
        <v>21791</v>
      </c>
      <c r="C44603">
        <v>37525</v>
      </c>
      <c r="D44603" s="93" t="s">
        <v>22908</v>
      </c>
      <c r="E44603" s="93" t="s">
        <v>14</v>
      </c>
    </row>
    <row r="44604" spans="1:5" x14ac:dyDescent="0.25">
      <c r="A44604" s="93" t="s">
        <v>7158</v>
      </c>
      <c r="B44604" t="s">
        <v>21783</v>
      </c>
      <c r="C44604">
        <v>88239</v>
      </c>
      <c r="D44604" s="93" t="s">
        <v>30406</v>
      </c>
      <c r="E44604" s="93" t="s">
        <v>14</v>
      </c>
    </row>
    <row r="44605" spans="1:5" x14ac:dyDescent="0.25">
      <c r="A44605" s="93" t="s">
        <v>7158</v>
      </c>
      <c r="B44605" t="s">
        <v>21783</v>
      </c>
      <c r="C44605">
        <v>88262</v>
      </c>
      <c r="D44605" s="93" t="s">
        <v>30407</v>
      </c>
      <c r="E44605" s="93" t="s">
        <v>14</v>
      </c>
    </row>
    <row r="44606" spans="1:5" x14ac:dyDescent="0.25">
      <c r="A44606" s="93" t="s">
        <v>7158</v>
      </c>
      <c r="B44606" t="s">
        <v>21783</v>
      </c>
      <c r="C44606">
        <v>91692</v>
      </c>
      <c r="D44606" s="93" t="s">
        <v>23433</v>
      </c>
      <c r="E44606" s="93" t="s">
        <v>14</v>
      </c>
    </row>
    <row r="44607" spans="1:5" x14ac:dyDescent="0.25">
      <c r="A44607" s="93" t="s">
        <v>7158</v>
      </c>
      <c r="B44607" t="s">
        <v>21783</v>
      </c>
      <c r="C44607">
        <v>91693</v>
      </c>
      <c r="D44607" s="93" t="s">
        <v>22389</v>
      </c>
      <c r="E44607" s="93" t="s">
        <v>14</v>
      </c>
    </row>
    <row r="44608" spans="1:5" x14ac:dyDescent="0.25">
      <c r="A44608" s="93" t="s">
        <v>7159</v>
      </c>
      <c r="D44608" s="93" t="s">
        <v>14</v>
      </c>
      <c r="E44608" s="93" t="s">
        <v>36882</v>
      </c>
    </row>
    <row r="44609" spans="1:5" x14ac:dyDescent="0.25">
      <c r="A44609" s="93" t="s">
        <v>7159</v>
      </c>
      <c r="B44609" t="s">
        <v>21791</v>
      </c>
      <c r="C44609">
        <v>3993</v>
      </c>
      <c r="D44609" s="93" t="s">
        <v>26144</v>
      </c>
      <c r="E44609" s="93" t="s">
        <v>14</v>
      </c>
    </row>
    <row r="44610" spans="1:5" x14ac:dyDescent="0.25">
      <c r="A44610" s="93" t="s">
        <v>7159</v>
      </c>
      <c r="B44610" t="s">
        <v>21791</v>
      </c>
      <c r="C44610">
        <v>5068</v>
      </c>
      <c r="D44610" s="93" t="s">
        <v>22591</v>
      </c>
      <c r="E44610" s="93" t="s">
        <v>14</v>
      </c>
    </row>
    <row r="44611" spans="1:5" x14ac:dyDescent="0.25">
      <c r="A44611" s="93" t="s">
        <v>7159</v>
      </c>
      <c r="B44611" t="s">
        <v>21791</v>
      </c>
      <c r="C44611">
        <v>20209</v>
      </c>
      <c r="D44611" s="93" t="s">
        <v>26175</v>
      </c>
      <c r="E44611" s="93" t="s">
        <v>14</v>
      </c>
    </row>
    <row r="44612" spans="1:5" x14ac:dyDescent="0.25">
      <c r="A44612" s="93" t="s">
        <v>7159</v>
      </c>
      <c r="B44612" t="s">
        <v>21791</v>
      </c>
      <c r="C44612">
        <v>37525</v>
      </c>
      <c r="D44612" s="93" t="s">
        <v>23244</v>
      </c>
      <c r="E44612" s="93" t="s">
        <v>14</v>
      </c>
    </row>
    <row r="44613" spans="1:5" x14ac:dyDescent="0.25">
      <c r="A44613" s="93" t="s">
        <v>7159</v>
      </c>
      <c r="B44613" t="s">
        <v>21783</v>
      </c>
      <c r="C44613">
        <v>88239</v>
      </c>
      <c r="D44613" s="93" t="s">
        <v>30408</v>
      </c>
      <c r="E44613" s="93" t="s">
        <v>14</v>
      </c>
    </row>
    <row r="44614" spans="1:5" x14ac:dyDescent="0.25">
      <c r="A44614" s="93" t="s">
        <v>7159</v>
      </c>
      <c r="B44614" t="s">
        <v>21783</v>
      </c>
      <c r="C44614">
        <v>88262</v>
      </c>
      <c r="D44614" s="93" t="s">
        <v>30407</v>
      </c>
      <c r="E44614" s="93" t="s">
        <v>14</v>
      </c>
    </row>
    <row r="44615" spans="1:5" x14ac:dyDescent="0.25">
      <c r="A44615" s="93" t="s">
        <v>7159</v>
      </c>
      <c r="B44615" t="s">
        <v>21783</v>
      </c>
      <c r="C44615">
        <v>91692</v>
      </c>
      <c r="D44615" s="93" t="s">
        <v>23433</v>
      </c>
      <c r="E44615" s="93" t="s">
        <v>14</v>
      </c>
    </row>
    <row r="44616" spans="1:5" x14ac:dyDescent="0.25">
      <c r="A44616" s="93" t="s">
        <v>7159</v>
      </c>
      <c r="B44616" t="s">
        <v>21783</v>
      </c>
      <c r="C44616">
        <v>91693</v>
      </c>
      <c r="D44616" s="93" t="s">
        <v>22389</v>
      </c>
      <c r="E44616" s="93" t="s">
        <v>14</v>
      </c>
    </row>
    <row r="44617" spans="1:5" x14ac:dyDescent="0.25">
      <c r="A44617" s="93" t="s">
        <v>7160</v>
      </c>
      <c r="D44617" s="93" t="s">
        <v>14</v>
      </c>
      <c r="E44617" s="93" t="s">
        <v>36883</v>
      </c>
    </row>
    <row r="44618" spans="1:5" x14ac:dyDescent="0.25">
      <c r="A44618" s="93" t="s">
        <v>7160</v>
      </c>
      <c r="B44618" t="s">
        <v>21791</v>
      </c>
      <c r="C44618">
        <v>3993</v>
      </c>
      <c r="D44618" s="93" t="s">
        <v>25667</v>
      </c>
      <c r="E44618" s="93" t="s">
        <v>14</v>
      </c>
    </row>
    <row r="44619" spans="1:5" x14ac:dyDescent="0.25">
      <c r="A44619" s="93" t="s">
        <v>7160</v>
      </c>
      <c r="B44619" t="s">
        <v>21791</v>
      </c>
      <c r="C44619">
        <v>5068</v>
      </c>
      <c r="D44619" s="93" t="s">
        <v>22435</v>
      </c>
      <c r="E44619" s="93" t="s">
        <v>14</v>
      </c>
    </row>
    <row r="44620" spans="1:5" x14ac:dyDescent="0.25">
      <c r="A44620" s="93" t="s">
        <v>7160</v>
      </c>
      <c r="B44620" t="s">
        <v>21791</v>
      </c>
      <c r="C44620">
        <v>20209</v>
      </c>
      <c r="D44620" s="93" t="s">
        <v>22674</v>
      </c>
      <c r="E44620" s="93" t="s">
        <v>14</v>
      </c>
    </row>
    <row r="44621" spans="1:5" x14ac:dyDescent="0.25">
      <c r="A44621" s="93" t="s">
        <v>7160</v>
      </c>
      <c r="B44621" t="s">
        <v>21791</v>
      </c>
      <c r="C44621">
        <v>37525</v>
      </c>
      <c r="D44621" s="93" t="s">
        <v>25817</v>
      </c>
      <c r="E44621" s="93" t="s">
        <v>14</v>
      </c>
    </row>
    <row r="44622" spans="1:5" x14ac:dyDescent="0.25">
      <c r="A44622" s="93" t="s">
        <v>7160</v>
      </c>
      <c r="B44622" t="s">
        <v>21783</v>
      </c>
      <c r="C44622">
        <v>88239</v>
      </c>
      <c r="D44622" s="93" t="s">
        <v>30406</v>
      </c>
      <c r="E44622" s="93" t="s">
        <v>14</v>
      </c>
    </row>
    <row r="44623" spans="1:5" x14ac:dyDescent="0.25">
      <c r="A44623" s="93" t="s">
        <v>7160</v>
      </c>
      <c r="B44623" t="s">
        <v>21783</v>
      </c>
      <c r="C44623">
        <v>88262</v>
      </c>
      <c r="D44623" s="93" t="s">
        <v>30407</v>
      </c>
      <c r="E44623" s="93" t="s">
        <v>14</v>
      </c>
    </row>
    <row r="44624" spans="1:5" x14ac:dyDescent="0.25">
      <c r="A44624" s="93" t="s">
        <v>7160</v>
      </c>
      <c r="B44624" t="s">
        <v>21783</v>
      </c>
      <c r="C44624">
        <v>91692</v>
      </c>
      <c r="D44624" s="93" t="s">
        <v>23433</v>
      </c>
      <c r="E44624" s="93" t="s">
        <v>14</v>
      </c>
    </row>
    <row r="44625" spans="1:5" x14ac:dyDescent="0.25">
      <c r="A44625" s="93" t="s">
        <v>7160</v>
      </c>
      <c r="B44625" t="s">
        <v>21783</v>
      </c>
      <c r="C44625">
        <v>91693</v>
      </c>
      <c r="D44625" s="93" t="s">
        <v>22389</v>
      </c>
      <c r="E44625" s="93" t="s">
        <v>14</v>
      </c>
    </row>
    <row r="44626" spans="1:5" x14ac:dyDescent="0.25">
      <c r="A44626" s="93" t="s">
        <v>7161</v>
      </c>
      <c r="D44626" s="93" t="s">
        <v>14</v>
      </c>
      <c r="E44626" s="93" t="s">
        <v>36884</v>
      </c>
    </row>
    <row r="44627" spans="1:5" x14ac:dyDescent="0.25">
      <c r="A44627" s="93" t="s">
        <v>7161</v>
      </c>
      <c r="B44627" t="s">
        <v>21791</v>
      </c>
      <c r="C44627">
        <v>3993</v>
      </c>
      <c r="D44627" s="93" t="s">
        <v>26175</v>
      </c>
      <c r="E44627" s="93" t="s">
        <v>14</v>
      </c>
    </row>
    <row r="44628" spans="1:5" x14ac:dyDescent="0.25">
      <c r="A44628" s="93" t="s">
        <v>7161</v>
      </c>
      <c r="B44628" t="s">
        <v>21791</v>
      </c>
      <c r="C44628">
        <v>4491</v>
      </c>
      <c r="D44628" s="93" t="s">
        <v>23446</v>
      </c>
      <c r="E44628" s="93" t="s">
        <v>14</v>
      </c>
    </row>
    <row r="44629" spans="1:5" x14ac:dyDescent="0.25">
      <c r="A44629" s="93" t="s">
        <v>7161</v>
      </c>
      <c r="B44629" t="s">
        <v>21791</v>
      </c>
      <c r="C44629">
        <v>5068</v>
      </c>
      <c r="D44629" s="93" t="s">
        <v>23242</v>
      </c>
      <c r="E44629" s="93" t="s">
        <v>14</v>
      </c>
    </row>
    <row r="44630" spans="1:5" x14ac:dyDescent="0.25">
      <c r="A44630" s="93" t="s">
        <v>7161</v>
      </c>
      <c r="B44630" t="s">
        <v>21791</v>
      </c>
      <c r="C44630">
        <v>37525</v>
      </c>
      <c r="D44630" s="93" t="s">
        <v>23020</v>
      </c>
      <c r="E44630" s="93" t="s">
        <v>14</v>
      </c>
    </row>
    <row r="44631" spans="1:5" x14ac:dyDescent="0.25">
      <c r="A44631" s="93" t="s">
        <v>7161</v>
      </c>
      <c r="B44631" t="s">
        <v>21783</v>
      </c>
      <c r="C44631">
        <v>88239</v>
      </c>
      <c r="D44631" s="93" t="s">
        <v>30409</v>
      </c>
      <c r="E44631" s="93" t="s">
        <v>14</v>
      </c>
    </row>
    <row r="44632" spans="1:5" x14ac:dyDescent="0.25">
      <c r="A44632" s="93" t="s">
        <v>7161</v>
      </c>
      <c r="B44632" t="s">
        <v>21783</v>
      </c>
      <c r="C44632">
        <v>88262</v>
      </c>
      <c r="D44632" s="93" t="s">
        <v>30410</v>
      </c>
      <c r="E44632" s="93" t="s">
        <v>14</v>
      </c>
    </row>
    <row r="44633" spans="1:5" x14ac:dyDescent="0.25">
      <c r="A44633" s="93" t="s">
        <v>7161</v>
      </c>
      <c r="B44633" t="s">
        <v>21783</v>
      </c>
      <c r="C44633">
        <v>91692</v>
      </c>
      <c r="D44633" s="93" t="s">
        <v>23466</v>
      </c>
      <c r="E44633" s="93" t="s">
        <v>14</v>
      </c>
    </row>
    <row r="44634" spans="1:5" x14ac:dyDescent="0.25">
      <c r="A44634" s="93" t="s">
        <v>7161</v>
      </c>
      <c r="B44634" t="s">
        <v>21783</v>
      </c>
      <c r="C44634">
        <v>91693</v>
      </c>
      <c r="D44634" s="93" t="s">
        <v>27363</v>
      </c>
      <c r="E44634" s="93" t="s">
        <v>14</v>
      </c>
    </row>
    <row r="44635" spans="1:5" x14ac:dyDescent="0.25">
      <c r="A44635" s="93" t="s">
        <v>7162</v>
      </c>
      <c r="D44635" s="93" t="s">
        <v>14</v>
      </c>
      <c r="E44635" s="93" t="s">
        <v>36885</v>
      </c>
    </row>
    <row r="44636" spans="1:5" x14ac:dyDescent="0.25">
      <c r="A44636" s="93" t="s">
        <v>7162</v>
      </c>
      <c r="B44636" t="s">
        <v>21791</v>
      </c>
      <c r="C44636">
        <v>3993</v>
      </c>
      <c r="D44636" s="93" t="s">
        <v>30405</v>
      </c>
      <c r="E44636" s="93" t="s">
        <v>14</v>
      </c>
    </row>
    <row r="44637" spans="1:5" x14ac:dyDescent="0.25">
      <c r="A44637" s="93" t="s">
        <v>7162</v>
      </c>
      <c r="B44637" t="s">
        <v>21791</v>
      </c>
      <c r="C44637">
        <v>4491</v>
      </c>
      <c r="D44637" s="93" t="s">
        <v>25833</v>
      </c>
      <c r="E44637" s="93" t="s">
        <v>14</v>
      </c>
    </row>
    <row r="44638" spans="1:5" x14ac:dyDescent="0.25">
      <c r="A44638" s="93" t="s">
        <v>7162</v>
      </c>
      <c r="B44638" t="s">
        <v>21791</v>
      </c>
      <c r="C44638">
        <v>5068</v>
      </c>
      <c r="D44638" s="93" t="s">
        <v>23242</v>
      </c>
      <c r="E44638" s="93" t="s">
        <v>14</v>
      </c>
    </row>
    <row r="44639" spans="1:5" x14ac:dyDescent="0.25">
      <c r="A44639" s="93" t="s">
        <v>7162</v>
      </c>
      <c r="B44639" t="s">
        <v>21791</v>
      </c>
      <c r="C44639">
        <v>37525</v>
      </c>
      <c r="D44639" s="93" t="s">
        <v>22908</v>
      </c>
      <c r="E44639" s="93" t="s">
        <v>14</v>
      </c>
    </row>
    <row r="44640" spans="1:5" x14ac:dyDescent="0.25">
      <c r="A44640" s="93" t="s">
        <v>7162</v>
      </c>
      <c r="B44640" t="s">
        <v>21783</v>
      </c>
      <c r="C44640">
        <v>88239</v>
      </c>
      <c r="D44640" s="93" t="s">
        <v>30409</v>
      </c>
      <c r="E44640" s="93" t="s">
        <v>14</v>
      </c>
    </row>
    <row r="44641" spans="1:5" x14ac:dyDescent="0.25">
      <c r="A44641" s="93" t="s">
        <v>7162</v>
      </c>
      <c r="B44641" t="s">
        <v>21783</v>
      </c>
      <c r="C44641">
        <v>88262</v>
      </c>
      <c r="D44641" s="93" t="s">
        <v>30411</v>
      </c>
      <c r="E44641" s="93" t="s">
        <v>14</v>
      </c>
    </row>
    <row r="44642" spans="1:5" x14ac:dyDescent="0.25">
      <c r="A44642" s="93" t="s">
        <v>7162</v>
      </c>
      <c r="B44642" t="s">
        <v>21783</v>
      </c>
      <c r="C44642">
        <v>91692</v>
      </c>
      <c r="D44642" s="93" t="s">
        <v>23466</v>
      </c>
      <c r="E44642" s="93" t="s">
        <v>14</v>
      </c>
    </row>
    <row r="44643" spans="1:5" x14ac:dyDescent="0.25">
      <c r="A44643" s="93" t="s">
        <v>7162</v>
      </c>
      <c r="B44643" t="s">
        <v>21783</v>
      </c>
      <c r="C44643">
        <v>91693</v>
      </c>
      <c r="D44643" s="93" t="s">
        <v>27363</v>
      </c>
      <c r="E44643" s="93" t="s">
        <v>14</v>
      </c>
    </row>
    <row r="44644" spans="1:5" x14ac:dyDescent="0.25">
      <c r="A44644" s="93" t="s">
        <v>7163</v>
      </c>
      <c r="D44644" s="93" t="s">
        <v>14</v>
      </c>
      <c r="E44644" s="93" t="s">
        <v>36886</v>
      </c>
    </row>
    <row r="44645" spans="1:5" x14ac:dyDescent="0.25">
      <c r="A44645" s="93" t="s">
        <v>7163</v>
      </c>
      <c r="B44645" t="s">
        <v>21791</v>
      </c>
      <c r="C44645">
        <v>3993</v>
      </c>
      <c r="D44645" s="93" t="s">
        <v>26175</v>
      </c>
      <c r="E44645" s="93" t="s">
        <v>14</v>
      </c>
    </row>
    <row r="44646" spans="1:5" x14ac:dyDescent="0.25">
      <c r="A44646" s="93" t="s">
        <v>7163</v>
      </c>
      <c r="B44646" t="s">
        <v>21791</v>
      </c>
      <c r="C44646">
        <v>5068</v>
      </c>
      <c r="D44646" s="93" t="s">
        <v>23318</v>
      </c>
      <c r="E44646" s="93" t="s">
        <v>14</v>
      </c>
    </row>
    <row r="44647" spans="1:5" x14ac:dyDescent="0.25">
      <c r="A44647" s="93" t="s">
        <v>7163</v>
      </c>
      <c r="B44647" t="s">
        <v>21791</v>
      </c>
      <c r="C44647">
        <v>10749</v>
      </c>
      <c r="D44647" s="93" t="s">
        <v>23450</v>
      </c>
      <c r="E44647" s="93" t="s">
        <v>14</v>
      </c>
    </row>
    <row r="44648" spans="1:5" x14ac:dyDescent="0.25">
      <c r="A44648" s="93" t="s">
        <v>7163</v>
      </c>
      <c r="B44648" t="s">
        <v>21791</v>
      </c>
      <c r="C44648">
        <v>37525</v>
      </c>
      <c r="D44648" s="93" t="s">
        <v>23020</v>
      </c>
      <c r="E44648" s="93" t="s">
        <v>14</v>
      </c>
    </row>
    <row r="44649" spans="1:5" x14ac:dyDescent="0.25">
      <c r="A44649" s="93" t="s">
        <v>7163</v>
      </c>
      <c r="B44649" t="s">
        <v>21783</v>
      </c>
      <c r="C44649">
        <v>88239</v>
      </c>
      <c r="D44649" s="93" t="s">
        <v>30412</v>
      </c>
      <c r="E44649" s="93" t="s">
        <v>14</v>
      </c>
    </row>
    <row r="44650" spans="1:5" x14ac:dyDescent="0.25">
      <c r="A44650" s="93" t="s">
        <v>7163</v>
      </c>
      <c r="B44650" t="s">
        <v>21783</v>
      </c>
      <c r="C44650">
        <v>88262</v>
      </c>
      <c r="D44650" s="93" t="s">
        <v>30413</v>
      </c>
      <c r="E44650" s="93" t="s">
        <v>14</v>
      </c>
    </row>
    <row r="44651" spans="1:5" x14ac:dyDescent="0.25">
      <c r="A44651" s="93" t="s">
        <v>7164</v>
      </c>
      <c r="D44651" s="93" t="s">
        <v>14</v>
      </c>
      <c r="E44651" s="93" t="s">
        <v>36887</v>
      </c>
    </row>
    <row r="44652" spans="1:5" x14ac:dyDescent="0.25">
      <c r="A44652" s="93" t="s">
        <v>7164</v>
      </c>
      <c r="B44652" t="s">
        <v>21791</v>
      </c>
      <c r="C44652">
        <v>3993</v>
      </c>
      <c r="D44652" s="93" t="s">
        <v>30405</v>
      </c>
      <c r="E44652" s="93" t="s">
        <v>14</v>
      </c>
    </row>
    <row r="44653" spans="1:5" x14ac:dyDescent="0.25">
      <c r="A44653" s="93" t="s">
        <v>7164</v>
      </c>
      <c r="B44653" t="s">
        <v>21791</v>
      </c>
      <c r="C44653">
        <v>5068</v>
      </c>
      <c r="D44653" s="93" t="s">
        <v>23318</v>
      </c>
      <c r="E44653" s="93" t="s">
        <v>14</v>
      </c>
    </row>
    <row r="44654" spans="1:5" x14ac:dyDescent="0.25">
      <c r="A44654" s="93" t="s">
        <v>7164</v>
      </c>
      <c r="B44654" t="s">
        <v>21791</v>
      </c>
      <c r="C44654">
        <v>10749</v>
      </c>
      <c r="D44654" s="93" t="s">
        <v>23016</v>
      </c>
      <c r="E44654" s="93" t="s">
        <v>14</v>
      </c>
    </row>
    <row r="44655" spans="1:5" x14ac:dyDescent="0.25">
      <c r="A44655" s="93" t="s">
        <v>7164</v>
      </c>
      <c r="B44655" t="s">
        <v>21791</v>
      </c>
      <c r="C44655">
        <v>37525</v>
      </c>
      <c r="D44655" s="93" t="s">
        <v>22908</v>
      </c>
      <c r="E44655" s="93" t="s">
        <v>14</v>
      </c>
    </row>
    <row r="44656" spans="1:5" x14ac:dyDescent="0.25">
      <c r="A44656" s="93" t="s">
        <v>7164</v>
      </c>
      <c r="B44656" t="s">
        <v>21783</v>
      </c>
      <c r="C44656">
        <v>88239</v>
      </c>
      <c r="D44656" s="93" t="s">
        <v>30414</v>
      </c>
      <c r="E44656" s="93" t="s">
        <v>14</v>
      </c>
    </row>
    <row r="44657" spans="1:5" x14ac:dyDescent="0.25">
      <c r="A44657" s="93" t="s">
        <v>7164</v>
      </c>
      <c r="B44657" t="s">
        <v>21783</v>
      </c>
      <c r="C44657">
        <v>88262</v>
      </c>
      <c r="D44657" s="93" t="s">
        <v>30413</v>
      </c>
      <c r="E44657" s="93" t="s">
        <v>14</v>
      </c>
    </row>
    <row r="44658" spans="1:5" x14ac:dyDescent="0.25">
      <c r="A44658" s="93" t="s">
        <v>7165</v>
      </c>
      <c r="D44658" s="93" t="s">
        <v>14</v>
      </c>
      <c r="E44658" s="93" t="s">
        <v>36888</v>
      </c>
    </row>
    <row r="44659" spans="1:5" x14ac:dyDescent="0.25">
      <c r="A44659" s="93" t="s">
        <v>7165</v>
      </c>
      <c r="B44659" t="s">
        <v>21791</v>
      </c>
      <c r="C44659">
        <v>1355</v>
      </c>
      <c r="D44659" s="93" t="s">
        <v>29745</v>
      </c>
      <c r="E44659" s="93" t="s">
        <v>14</v>
      </c>
    </row>
    <row r="44660" spans="1:5" x14ac:dyDescent="0.25">
      <c r="A44660" s="93" t="s">
        <v>7165</v>
      </c>
      <c r="B44660" t="s">
        <v>21791</v>
      </c>
      <c r="C44660">
        <v>4517</v>
      </c>
      <c r="D44660" s="93" t="s">
        <v>30415</v>
      </c>
      <c r="E44660" s="93" t="s">
        <v>14</v>
      </c>
    </row>
    <row r="44661" spans="1:5" x14ac:dyDescent="0.25">
      <c r="A44661" s="93" t="s">
        <v>7165</v>
      </c>
      <c r="B44661" t="s">
        <v>21791</v>
      </c>
      <c r="C44661">
        <v>5068</v>
      </c>
      <c r="D44661" s="93" t="s">
        <v>26042</v>
      </c>
      <c r="E44661" s="93" t="s">
        <v>14</v>
      </c>
    </row>
    <row r="44662" spans="1:5" x14ac:dyDescent="0.25">
      <c r="A44662" s="93" t="s">
        <v>7165</v>
      </c>
      <c r="B44662" t="s">
        <v>21783</v>
      </c>
      <c r="C44662">
        <v>88239</v>
      </c>
      <c r="D44662" s="93" t="s">
        <v>30416</v>
      </c>
      <c r="E44662" s="93" t="s">
        <v>14</v>
      </c>
    </row>
    <row r="44663" spans="1:5" x14ac:dyDescent="0.25">
      <c r="A44663" s="93" t="s">
        <v>7165</v>
      </c>
      <c r="B44663" t="s">
        <v>21783</v>
      </c>
      <c r="C44663">
        <v>88262</v>
      </c>
      <c r="D44663" s="93" t="s">
        <v>30417</v>
      </c>
      <c r="E44663" s="93" t="s">
        <v>14</v>
      </c>
    </row>
    <row r="44664" spans="1:5" x14ac:dyDescent="0.25">
      <c r="A44664" s="93" t="s">
        <v>7165</v>
      </c>
      <c r="B44664" t="s">
        <v>21783</v>
      </c>
      <c r="C44664">
        <v>91692</v>
      </c>
      <c r="D44664" s="93" t="s">
        <v>30418</v>
      </c>
      <c r="E44664" s="93" t="s">
        <v>14</v>
      </c>
    </row>
    <row r="44665" spans="1:5" x14ac:dyDescent="0.25">
      <c r="A44665" s="93" t="s">
        <v>7165</v>
      </c>
      <c r="B44665" t="s">
        <v>21783</v>
      </c>
      <c r="C44665">
        <v>91693</v>
      </c>
      <c r="D44665" s="93" t="s">
        <v>25363</v>
      </c>
      <c r="E44665" s="93" t="s">
        <v>14</v>
      </c>
    </row>
    <row r="44666" spans="1:5" x14ac:dyDescent="0.25">
      <c r="A44666" s="93" t="s">
        <v>7166</v>
      </c>
      <c r="D44666" s="93" t="s">
        <v>14</v>
      </c>
      <c r="E44666" s="93" t="s">
        <v>36889</v>
      </c>
    </row>
    <row r="44667" spans="1:5" x14ac:dyDescent="0.25">
      <c r="A44667" s="93" t="s">
        <v>7166</v>
      </c>
      <c r="B44667" t="s">
        <v>21791</v>
      </c>
      <c r="C44667">
        <v>4517</v>
      </c>
      <c r="D44667" s="93" t="s">
        <v>30419</v>
      </c>
      <c r="E44667" s="93" t="s">
        <v>14</v>
      </c>
    </row>
    <row r="44668" spans="1:5" x14ac:dyDescent="0.25">
      <c r="A44668" s="93" t="s">
        <v>7166</v>
      </c>
      <c r="B44668" t="s">
        <v>21791</v>
      </c>
      <c r="C44668">
        <v>5068</v>
      </c>
      <c r="D44668" s="93" t="s">
        <v>25566</v>
      </c>
      <c r="E44668" s="93" t="s">
        <v>14</v>
      </c>
    </row>
    <row r="44669" spans="1:5" x14ac:dyDescent="0.25">
      <c r="A44669" s="93" t="s">
        <v>7166</v>
      </c>
      <c r="B44669" t="s">
        <v>21783</v>
      </c>
      <c r="C44669">
        <v>88239</v>
      </c>
      <c r="D44669" s="93" t="s">
        <v>30420</v>
      </c>
      <c r="E44669" s="93" t="s">
        <v>14</v>
      </c>
    </row>
    <row r="44670" spans="1:5" x14ac:dyDescent="0.25">
      <c r="A44670" s="93" t="s">
        <v>7166</v>
      </c>
      <c r="B44670" t="s">
        <v>21783</v>
      </c>
      <c r="C44670">
        <v>88262</v>
      </c>
      <c r="D44670" s="93" t="s">
        <v>23643</v>
      </c>
      <c r="E44670" s="93" t="s">
        <v>14</v>
      </c>
    </row>
    <row r="44671" spans="1:5" x14ac:dyDescent="0.25">
      <c r="A44671" s="93" t="s">
        <v>7166</v>
      </c>
      <c r="B44671" t="s">
        <v>21783</v>
      </c>
      <c r="C44671">
        <v>91692</v>
      </c>
      <c r="D44671" s="93" t="s">
        <v>30421</v>
      </c>
      <c r="E44671" s="93" t="s">
        <v>14</v>
      </c>
    </row>
    <row r="44672" spans="1:5" x14ac:dyDescent="0.25">
      <c r="A44672" s="93" t="s">
        <v>7166</v>
      </c>
      <c r="B44672" t="s">
        <v>21783</v>
      </c>
      <c r="C44672">
        <v>91693</v>
      </c>
      <c r="D44672" s="93" t="s">
        <v>30422</v>
      </c>
      <c r="E44672" s="93" t="s">
        <v>14</v>
      </c>
    </row>
    <row r="44673" spans="1:5" x14ac:dyDescent="0.25">
      <c r="A44673" s="93" t="s">
        <v>7167</v>
      </c>
      <c r="D44673" s="93" t="s">
        <v>14</v>
      </c>
      <c r="E44673" s="93" t="s">
        <v>36890</v>
      </c>
    </row>
    <row r="44674" spans="1:5" x14ac:dyDescent="0.25">
      <c r="A44674" s="93" t="s">
        <v>7167</v>
      </c>
      <c r="B44674" t="s">
        <v>21791</v>
      </c>
      <c r="C44674">
        <v>4517</v>
      </c>
      <c r="D44674" s="93" t="s">
        <v>30423</v>
      </c>
      <c r="E44674" s="93" t="s">
        <v>14</v>
      </c>
    </row>
    <row r="44675" spans="1:5" x14ac:dyDescent="0.25">
      <c r="A44675" s="93" t="s">
        <v>7167</v>
      </c>
      <c r="B44675" t="s">
        <v>21791</v>
      </c>
      <c r="C44675">
        <v>5068</v>
      </c>
      <c r="D44675" s="93" t="s">
        <v>22578</v>
      </c>
      <c r="E44675" s="93" t="s">
        <v>14</v>
      </c>
    </row>
    <row r="44676" spans="1:5" x14ac:dyDescent="0.25">
      <c r="A44676" s="93" t="s">
        <v>7167</v>
      </c>
      <c r="B44676" t="s">
        <v>21791</v>
      </c>
      <c r="C44676">
        <v>10567</v>
      </c>
      <c r="D44676" s="93" t="s">
        <v>30424</v>
      </c>
      <c r="E44676" s="93" t="s">
        <v>14</v>
      </c>
    </row>
    <row r="44677" spans="1:5" x14ac:dyDescent="0.25">
      <c r="A44677" s="93" t="s">
        <v>7167</v>
      </c>
      <c r="B44677" t="s">
        <v>21783</v>
      </c>
      <c r="C44677">
        <v>88239</v>
      </c>
      <c r="D44677" s="93" t="s">
        <v>30425</v>
      </c>
      <c r="E44677" s="93" t="s">
        <v>14</v>
      </c>
    </row>
    <row r="44678" spans="1:5" x14ac:dyDescent="0.25">
      <c r="A44678" s="93" t="s">
        <v>7167</v>
      </c>
      <c r="B44678" t="s">
        <v>21783</v>
      </c>
      <c r="C44678">
        <v>88262</v>
      </c>
      <c r="D44678" s="93" t="s">
        <v>30426</v>
      </c>
      <c r="E44678" s="93" t="s">
        <v>14</v>
      </c>
    </row>
    <row r="44679" spans="1:5" x14ac:dyDescent="0.25">
      <c r="A44679" s="93" t="s">
        <v>7167</v>
      </c>
      <c r="B44679" t="s">
        <v>21783</v>
      </c>
      <c r="C44679">
        <v>91692</v>
      </c>
      <c r="D44679" s="93" t="s">
        <v>30427</v>
      </c>
      <c r="E44679" s="93" t="s">
        <v>14</v>
      </c>
    </row>
    <row r="44680" spans="1:5" x14ac:dyDescent="0.25">
      <c r="A44680" s="93" t="s">
        <v>7167</v>
      </c>
      <c r="B44680" t="s">
        <v>21783</v>
      </c>
      <c r="C44680">
        <v>91693</v>
      </c>
      <c r="D44680" s="93" t="s">
        <v>30428</v>
      </c>
      <c r="E44680" s="93" t="s">
        <v>14</v>
      </c>
    </row>
    <row r="44681" spans="1:5" x14ac:dyDescent="0.25">
      <c r="A44681" s="93" t="s">
        <v>7168</v>
      </c>
      <c r="D44681" s="93" t="s">
        <v>14</v>
      </c>
      <c r="E44681" s="93" t="s">
        <v>36891</v>
      </c>
    </row>
    <row r="44682" spans="1:5" x14ac:dyDescent="0.25">
      <c r="A44682" s="93" t="s">
        <v>7168</v>
      </c>
      <c r="B44682" t="s">
        <v>21791</v>
      </c>
      <c r="C44682">
        <v>39015</v>
      </c>
      <c r="D44682" s="93" t="s">
        <v>27565</v>
      </c>
      <c r="E44682" s="93" t="s">
        <v>14</v>
      </c>
    </row>
    <row r="44683" spans="1:5" x14ac:dyDescent="0.25">
      <c r="A44683" s="93" t="s">
        <v>7168</v>
      </c>
      <c r="B44683" t="s">
        <v>21783</v>
      </c>
      <c r="C44683">
        <v>88239</v>
      </c>
      <c r="D44683" s="93" t="s">
        <v>30429</v>
      </c>
      <c r="E44683" s="93" t="s">
        <v>14</v>
      </c>
    </row>
    <row r="44684" spans="1:5" x14ac:dyDescent="0.25">
      <c r="A44684" s="93" t="s">
        <v>7169</v>
      </c>
      <c r="D44684" s="93" t="s">
        <v>14</v>
      </c>
      <c r="E44684" s="93" t="s">
        <v>35522</v>
      </c>
    </row>
    <row r="44685" spans="1:5" x14ac:dyDescent="0.25">
      <c r="A44685" s="93" t="s">
        <v>7169</v>
      </c>
      <c r="B44685" t="s">
        <v>21791</v>
      </c>
      <c r="C44685">
        <v>39015</v>
      </c>
      <c r="D44685" s="93" t="s">
        <v>25831</v>
      </c>
      <c r="E44685" s="93" t="s">
        <v>14</v>
      </c>
    </row>
    <row r="44686" spans="1:5" x14ac:dyDescent="0.25">
      <c r="A44686" s="93" t="s">
        <v>7169</v>
      </c>
      <c r="B44686" t="s">
        <v>21783</v>
      </c>
      <c r="C44686">
        <v>88239</v>
      </c>
      <c r="D44686" s="93" t="s">
        <v>30430</v>
      </c>
      <c r="E44686" s="93" t="s">
        <v>14</v>
      </c>
    </row>
    <row r="44687" spans="1:5" x14ac:dyDescent="0.25">
      <c r="A44687" s="93" t="s">
        <v>7170</v>
      </c>
      <c r="D44687" s="93" t="s">
        <v>14</v>
      </c>
      <c r="E44687" s="93" t="s">
        <v>23293</v>
      </c>
    </row>
    <row r="44688" spans="1:5" x14ac:dyDescent="0.25">
      <c r="A44688" s="93" t="s">
        <v>7170</v>
      </c>
      <c r="B44688" t="s">
        <v>21791</v>
      </c>
      <c r="C44688">
        <v>39015</v>
      </c>
      <c r="D44688" s="93" t="s">
        <v>24031</v>
      </c>
      <c r="E44688" s="93" t="s">
        <v>14</v>
      </c>
    </row>
    <row r="44689" spans="1:5" x14ac:dyDescent="0.25">
      <c r="A44689" s="93" t="s">
        <v>7170</v>
      </c>
      <c r="B44689" t="s">
        <v>21783</v>
      </c>
      <c r="C44689">
        <v>88239</v>
      </c>
      <c r="D44689" s="93" t="s">
        <v>30431</v>
      </c>
      <c r="E44689" s="93" t="s">
        <v>14</v>
      </c>
    </row>
    <row r="44690" spans="1:5" x14ac:dyDescent="0.25">
      <c r="A44690" s="93" t="s">
        <v>7171</v>
      </c>
      <c r="D44690" s="93" t="s">
        <v>14</v>
      </c>
      <c r="E44690" s="93" t="s">
        <v>36892</v>
      </c>
    </row>
    <row r="44691" spans="1:5" x14ac:dyDescent="0.25">
      <c r="A44691" s="93" t="s">
        <v>7171</v>
      </c>
      <c r="B44691" t="s">
        <v>21791</v>
      </c>
      <c r="C44691">
        <v>38061</v>
      </c>
      <c r="D44691" s="93" t="s">
        <v>23405</v>
      </c>
      <c r="E44691" s="93" t="s">
        <v>14</v>
      </c>
    </row>
    <row r="44692" spans="1:5" x14ac:dyDescent="0.25">
      <c r="A44692" s="93" t="s">
        <v>7171</v>
      </c>
      <c r="B44692" t="s">
        <v>21783</v>
      </c>
      <c r="C44692">
        <v>88239</v>
      </c>
      <c r="D44692" s="93" t="s">
        <v>30432</v>
      </c>
      <c r="E44692" s="93" t="s">
        <v>14</v>
      </c>
    </row>
    <row r="44693" spans="1:5" x14ac:dyDescent="0.25">
      <c r="A44693" s="93" t="s">
        <v>7171</v>
      </c>
      <c r="B44693" t="s">
        <v>21783</v>
      </c>
      <c r="C44693">
        <v>88262</v>
      </c>
      <c r="D44693" s="93" t="s">
        <v>30433</v>
      </c>
      <c r="E44693" s="93" t="s">
        <v>14</v>
      </c>
    </row>
    <row r="44694" spans="1:5" x14ac:dyDescent="0.25">
      <c r="A44694" s="93" t="s">
        <v>7172</v>
      </c>
      <c r="D44694" s="93" t="s">
        <v>14</v>
      </c>
      <c r="E44694" s="93" t="s">
        <v>36893</v>
      </c>
    </row>
    <row r="44695" spans="1:5" x14ac:dyDescent="0.25">
      <c r="A44695" s="93" t="s">
        <v>7172</v>
      </c>
      <c r="B44695" t="s">
        <v>21791</v>
      </c>
      <c r="C44695">
        <v>411</v>
      </c>
      <c r="D44695" s="93" t="s">
        <v>27850</v>
      </c>
      <c r="E44695" s="93" t="s">
        <v>14</v>
      </c>
    </row>
    <row r="44696" spans="1:5" x14ac:dyDescent="0.25">
      <c r="A44696" s="93" t="s">
        <v>7172</v>
      </c>
      <c r="B44696" t="s">
        <v>21791</v>
      </c>
      <c r="C44696">
        <v>7170</v>
      </c>
      <c r="D44696" s="93" t="s">
        <v>30434</v>
      </c>
      <c r="E44696" s="93" t="s">
        <v>14</v>
      </c>
    </row>
    <row r="44697" spans="1:5" x14ac:dyDescent="0.25">
      <c r="A44697" s="93" t="s">
        <v>7172</v>
      </c>
      <c r="B44697" t="s">
        <v>21783</v>
      </c>
      <c r="C44697">
        <v>88239</v>
      </c>
      <c r="D44697" s="93" t="s">
        <v>30435</v>
      </c>
      <c r="E44697" s="93" t="s">
        <v>14</v>
      </c>
    </row>
    <row r="44698" spans="1:5" x14ac:dyDescent="0.25">
      <c r="A44698" s="93" t="s">
        <v>7172</v>
      </c>
      <c r="B44698" t="s">
        <v>21783</v>
      </c>
      <c r="C44698">
        <v>88262</v>
      </c>
      <c r="D44698" s="93" t="s">
        <v>30436</v>
      </c>
      <c r="E44698" s="93" t="s">
        <v>14</v>
      </c>
    </row>
    <row r="44699" spans="1:5" x14ac:dyDescent="0.25">
      <c r="A44699" s="93" t="s">
        <v>7173</v>
      </c>
      <c r="D44699" s="93" t="s">
        <v>14</v>
      </c>
      <c r="E44699" s="93" t="s">
        <v>36894</v>
      </c>
    </row>
    <row r="44700" spans="1:5" x14ac:dyDescent="0.25">
      <c r="A44700" s="93" t="s">
        <v>7173</v>
      </c>
      <c r="B44700" t="s">
        <v>21783</v>
      </c>
      <c r="C44700">
        <v>88278</v>
      </c>
      <c r="D44700" s="93" t="s">
        <v>30437</v>
      </c>
      <c r="E44700" s="93" t="s">
        <v>14</v>
      </c>
    </row>
    <row r="44701" spans="1:5" x14ac:dyDescent="0.25">
      <c r="A44701" s="93" t="s">
        <v>7173</v>
      </c>
      <c r="B44701" t="s">
        <v>21783</v>
      </c>
      <c r="C44701">
        <v>88316</v>
      </c>
      <c r="D44701" s="93" t="s">
        <v>30438</v>
      </c>
      <c r="E44701" s="93" t="s">
        <v>14</v>
      </c>
    </row>
    <row r="44702" spans="1:5" x14ac:dyDescent="0.25">
      <c r="A44702" s="93" t="s">
        <v>7173</v>
      </c>
      <c r="B44702" t="s">
        <v>21783</v>
      </c>
      <c r="C44702">
        <v>100251</v>
      </c>
      <c r="D44702" s="93" t="s">
        <v>30439</v>
      </c>
      <c r="E44702" s="93" t="s">
        <v>14</v>
      </c>
    </row>
    <row r="44703" spans="1:5" x14ac:dyDescent="0.25">
      <c r="A44703" s="93" t="s">
        <v>7174</v>
      </c>
      <c r="D44703" s="93" t="s">
        <v>14</v>
      </c>
      <c r="E44703" s="93" t="s">
        <v>36895</v>
      </c>
    </row>
    <row r="44704" spans="1:5" x14ac:dyDescent="0.25">
      <c r="A44704" s="93" t="s">
        <v>7174</v>
      </c>
      <c r="B44704" t="s">
        <v>21783</v>
      </c>
      <c r="C44704">
        <v>88278</v>
      </c>
      <c r="D44704" s="93" t="s">
        <v>30440</v>
      </c>
      <c r="E44704" s="93" t="s">
        <v>14</v>
      </c>
    </row>
    <row r="44705" spans="1:5" x14ac:dyDescent="0.25">
      <c r="A44705" s="93" t="s">
        <v>7174</v>
      </c>
      <c r="B44705" t="s">
        <v>21783</v>
      </c>
      <c r="C44705">
        <v>88316</v>
      </c>
      <c r="D44705" s="93" t="s">
        <v>30441</v>
      </c>
      <c r="E44705" s="93" t="s">
        <v>14</v>
      </c>
    </row>
    <row r="44706" spans="1:5" x14ac:dyDescent="0.25">
      <c r="A44706" s="93" t="s">
        <v>7174</v>
      </c>
      <c r="B44706" t="s">
        <v>21783</v>
      </c>
      <c r="C44706">
        <v>100251</v>
      </c>
      <c r="D44706" s="93" t="s">
        <v>23253</v>
      </c>
      <c r="E44706" s="93" t="s">
        <v>14</v>
      </c>
    </row>
    <row r="44707" spans="1:5" x14ac:dyDescent="0.25">
      <c r="A44707" s="93" t="s">
        <v>7175</v>
      </c>
      <c r="D44707" s="93" t="s">
        <v>14</v>
      </c>
      <c r="E44707" s="93" t="s">
        <v>36896</v>
      </c>
    </row>
    <row r="44708" spans="1:5" x14ac:dyDescent="0.25">
      <c r="A44708" s="93" t="s">
        <v>7175</v>
      </c>
      <c r="B44708" t="s">
        <v>21783</v>
      </c>
      <c r="C44708">
        <v>88278</v>
      </c>
      <c r="D44708" s="93" t="s">
        <v>30442</v>
      </c>
      <c r="E44708" s="93" t="s">
        <v>14</v>
      </c>
    </row>
    <row r="44709" spans="1:5" x14ac:dyDescent="0.25">
      <c r="A44709" s="93" t="s">
        <v>7175</v>
      </c>
      <c r="B44709" t="s">
        <v>21783</v>
      </c>
      <c r="C44709">
        <v>88316</v>
      </c>
      <c r="D44709" s="93" t="s">
        <v>30443</v>
      </c>
      <c r="E44709" s="93" t="s">
        <v>14</v>
      </c>
    </row>
    <row r="44710" spans="1:5" x14ac:dyDescent="0.25">
      <c r="A44710" s="93" t="s">
        <v>7175</v>
      </c>
      <c r="B44710" t="s">
        <v>21783</v>
      </c>
      <c r="C44710">
        <v>100251</v>
      </c>
      <c r="D44710" s="93" t="s">
        <v>27567</v>
      </c>
      <c r="E44710" s="93" t="s">
        <v>14</v>
      </c>
    </row>
    <row r="44711" spans="1:5" x14ac:dyDescent="0.25">
      <c r="A44711" s="93" t="s">
        <v>7176</v>
      </c>
      <c r="D44711" s="93" t="s">
        <v>14</v>
      </c>
      <c r="E44711" s="93" t="s">
        <v>36897</v>
      </c>
    </row>
    <row r="44712" spans="1:5" x14ac:dyDescent="0.25">
      <c r="A44712" s="93" t="s">
        <v>7176</v>
      </c>
      <c r="B44712" t="s">
        <v>21791</v>
      </c>
      <c r="C44712">
        <v>5068</v>
      </c>
      <c r="D44712" s="93" t="s">
        <v>23553</v>
      </c>
      <c r="E44712" s="93" t="s">
        <v>14</v>
      </c>
    </row>
    <row r="44713" spans="1:5" x14ac:dyDescent="0.25">
      <c r="A44713" s="93" t="s">
        <v>7176</v>
      </c>
      <c r="B44713" t="s">
        <v>21791</v>
      </c>
      <c r="C44713">
        <v>11002</v>
      </c>
      <c r="D44713" s="93" t="s">
        <v>22573</v>
      </c>
      <c r="E44713" s="93" t="s">
        <v>14</v>
      </c>
    </row>
    <row r="44714" spans="1:5" x14ac:dyDescent="0.25">
      <c r="A44714" s="93" t="s">
        <v>7176</v>
      </c>
      <c r="B44714" t="s">
        <v>21791</v>
      </c>
      <c r="C44714">
        <v>21008</v>
      </c>
      <c r="D44714" s="93" t="s">
        <v>30444</v>
      </c>
      <c r="E44714" s="93" t="s">
        <v>14</v>
      </c>
    </row>
    <row r="44715" spans="1:5" x14ac:dyDescent="0.25">
      <c r="A44715" s="93" t="s">
        <v>7176</v>
      </c>
      <c r="B44715" t="s">
        <v>21791</v>
      </c>
      <c r="C44715">
        <v>43678</v>
      </c>
      <c r="D44715" s="93" t="s">
        <v>25525</v>
      </c>
      <c r="E44715" s="93" t="s">
        <v>14</v>
      </c>
    </row>
    <row r="44716" spans="1:5" x14ac:dyDescent="0.25">
      <c r="A44716" s="93" t="s">
        <v>7176</v>
      </c>
      <c r="B44716" t="s">
        <v>21783</v>
      </c>
      <c r="C44716">
        <v>88239</v>
      </c>
      <c r="D44716" s="93" t="s">
        <v>30445</v>
      </c>
      <c r="E44716" s="93" t="s">
        <v>14</v>
      </c>
    </row>
    <row r="44717" spans="1:5" x14ac:dyDescent="0.25">
      <c r="A44717" s="93" t="s">
        <v>7176</v>
      </c>
      <c r="B44717" t="s">
        <v>21783</v>
      </c>
      <c r="C44717">
        <v>88262</v>
      </c>
      <c r="D44717" s="93" t="s">
        <v>30446</v>
      </c>
      <c r="E44717" s="93" t="s">
        <v>14</v>
      </c>
    </row>
    <row r="44718" spans="1:5" x14ac:dyDescent="0.25">
      <c r="A44718" s="93" t="s">
        <v>7177</v>
      </c>
      <c r="D44718" s="93" t="s">
        <v>14</v>
      </c>
      <c r="E44718" s="93" t="s">
        <v>36898</v>
      </c>
    </row>
    <row r="44719" spans="1:5" x14ac:dyDescent="0.25">
      <c r="A44719" s="93" t="s">
        <v>7177</v>
      </c>
      <c r="B44719" t="s">
        <v>21791</v>
      </c>
      <c r="C44719">
        <v>3992</v>
      </c>
      <c r="D44719" s="93" t="s">
        <v>30447</v>
      </c>
      <c r="E44719" s="93" t="s">
        <v>14</v>
      </c>
    </row>
    <row r="44720" spans="1:5" x14ac:dyDescent="0.25">
      <c r="A44720" s="93" t="s">
        <v>7177</v>
      </c>
      <c r="B44720" t="s">
        <v>21791</v>
      </c>
      <c r="C44720">
        <v>4491</v>
      </c>
      <c r="D44720" s="93" t="s">
        <v>22523</v>
      </c>
      <c r="E44720" s="93" t="s">
        <v>14</v>
      </c>
    </row>
    <row r="44721" spans="1:5" x14ac:dyDescent="0.25">
      <c r="A44721" s="93" t="s">
        <v>7177</v>
      </c>
      <c r="B44721" t="s">
        <v>21791</v>
      </c>
      <c r="C44721">
        <v>4509</v>
      </c>
      <c r="D44721" s="93" t="s">
        <v>30448</v>
      </c>
      <c r="E44721" s="93" t="s">
        <v>14</v>
      </c>
    </row>
    <row r="44722" spans="1:5" x14ac:dyDescent="0.25">
      <c r="A44722" s="93" t="s">
        <v>7177</v>
      </c>
      <c r="B44722" t="s">
        <v>21791</v>
      </c>
      <c r="C44722">
        <v>5068</v>
      </c>
      <c r="D44722" s="93" t="s">
        <v>23303</v>
      </c>
      <c r="E44722" s="93" t="s">
        <v>14</v>
      </c>
    </row>
    <row r="44723" spans="1:5" x14ac:dyDescent="0.25">
      <c r="A44723" s="93" t="s">
        <v>7177</v>
      </c>
      <c r="B44723" t="s">
        <v>21783</v>
      </c>
      <c r="C44723">
        <v>88239</v>
      </c>
      <c r="D44723" s="93" t="s">
        <v>30449</v>
      </c>
      <c r="E44723" s="93" t="s">
        <v>14</v>
      </c>
    </row>
    <row r="44724" spans="1:5" x14ac:dyDescent="0.25">
      <c r="A44724" s="93" t="s">
        <v>7177</v>
      </c>
      <c r="B44724" t="s">
        <v>21783</v>
      </c>
      <c r="C44724">
        <v>88262</v>
      </c>
      <c r="D44724" s="93" t="s">
        <v>30450</v>
      </c>
      <c r="E44724" s="93" t="s">
        <v>14</v>
      </c>
    </row>
    <row r="44725" spans="1:5" x14ac:dyDescent="0.25">
      <c r="A44725" s="93" t="s">
        <v>7177</v>
      </c>
      <c r="B44725" t="s">
        <v>21783</v>
      </c>
      <c r="C44725">
        <v>91692</v>
      </c>
      <c r="D44725" s="93" t="s">
        <v>30451</v>
      </c>
      <c r="E44725" s="93" t="s">
        <v>14</v>
      </c>
    </row>
    <row r="44726" spans="1:5" x14ac:dyDescent="0.25">
      <c r="A44726" s="93" t="s">
        <v>7177</v>
      </c>
      <c r="B44726" t="s">
        <v>21783</v>
      </c>
      <c r="C44726">
        <v>91693</v>
      </c>
      <c r="D44726" s="93" t="s">
        <v>30452</v>
      </c>
      <c r="E44726" s="93" t="s">
        <v>14</v>
      </c>
    </row>
    <row r="44727" spans="1:5" x14ac:dyDescent="0.25">
      <c r="A44727" s="93" t="s">
        <v>7177</v>
      </c>
      <c r="B44727" t="s">
        <v>21783</v>
      </c>
      <c r="C44727">
        <v>97063</v>
      </c>
      <c r="D44727" s="93" t="s">
        <v>30453</v>
      </c>
      <c r="E44727" s="93" t="s">
        <v>14</v>
      </c>
    </row>
    <row r="44728" spans="1:5" x14ac:dyDescent="0.25">
      <c r="A44728" s="93" t="s">
        <v>7178</v>
      </c>
      <c r="D44728" s="93" t="s">
        <v>14</v>
      </c>
      <c r="E44728" s="93" t="s">
        <v>36899</v>
      </c>
    </row>
    <row r="44729" spans="1:5" x14ac:dyDescent="0.25">
      <c r="A44729" s="93" t="s">
        <v>7178</v>
      </c>
      <c r="B44729" t="s">
        <v>21791</v>
      </c>
      <c r="C44729">
        <v>11964</v>
      </c>
      <c r="D44729" s="93" t="s">
        <v>25788</v>
      </c>
      <c r="E44729" s="93" t="s">
        <v>14</v>
      </c>
    </row>
    <row r="44730" spans="1:5" x14ac:dyDescent="0.25">
      <c r="A44730" s="93" t="s">
        <v>7178</v>
      </c>
      <c r="B44730" t="s">
        <v>21783</v>
      </c>
      <c r="C44730">
        <v>88239</v>
      </c>
      <c r="D44730" s="93" t="s">
        <v>30454</v>
      </c>
      <c r="E44730" s="93" t="s">
        <v>14</v>
      </c>
    </row>
    <row r="44731" spans="1:5" x14ac:dyDescent="0.25">
      <c r="A44731" s="93" t="s">
        <v>7178</v>
      </c>
      <c r="B44731" t="s">
        <v>21783</v>
      </c>
      <c r="C44731">
        <v>88262</v>
      </c>
      <c r="D44731" s="93" t="s">
        <v>30455</v>
      </c>
      <c r="E44731" s="93" t="s">
        <v>14</v>
      </c>
    </row>
    <row r="44732" spans="1:5" x14ac:dyDescent="0.25">
      <c r="A44732" s="93" t="s">
        <v>7179</v>
      </c>
      <c r="D44732" s="93" t="s">
        <v>14</v>
      </c>
      <c r="E44732" s="93" t="s">
        <v>36900</v>
      </c>
    </row>
    <row r="44733" spans="1:5" x14ac:dyDescent="0.25">
      <c r="A44733" s="93" t="s">
        <v>7179</v>
      </c>
      <c r="B44733" t="s">
        <v>21791</v>
      </c>
      <c r="C44733">
        <v>11964</v>
      </c>
      <c r="D44733" s="93" t="s">
        <v>23701</v>
      </c>
      <c r="E44733" s="93" t="s">
        <v>14</v>
      </c>
    </row>
    <row r="44734" spans="1:5" x14ac:dyDescent="0.25">
      <c r="A44734" s="93" t="s">
        <v>7179</v>
      </c>
      <c r="B44734" t="s">
        <v>21783</v>
      </c>
      <c r="C44734">
        <v>88239</v>
      </c>
      <c r="D44734" s="93" t="s">
        <v>30456</v>
      </c>
      <c r="E44734" s="93" t="s">
        <v>14</v>
      </c>
    </row>
    <row r="44735" spans="1:5" x14ac:dyDescent="0.25">
      <c r="A44735" s="93" t="s">
        <v>7179</v>
      </c>
      <c r="B44735" t="s">
        <v>21783</v>
      </c>
      <c r="C44735">
        <v>88262</v>
      </c>
      <c r="D44735" s="93" t="s">
        <v>30457</v>
      </c>
      <c r="E44735" s="93" t="s">
        <v>14</v>
      </c>
    </row>
    <row r="44736" spans="1:5" x14ac:dyDescent="0.25">
      <c r="A44736" s="93" t="s">
        <v>7180</v>
      </c>
      <c r="D44736" s="93" t="s">
        <v>14</v>
      </c>
      <c r="E44736" s="93" t="s">
        <v>36901</v>
      </c>
    </row>
    <row r="44737" spans="1:5" x14ac:dyDescent="0.25">
      <c r="A44737" s="93" t="s">
        <v>7180</v>
      </c>
      <c r="B44737" t="s">
        <v>21783</v>
      </c>
      <c r="C44737">
        <v>88279</v>
      </c>
      <c r="D44737" s="93" t="s">
        <v>30458</v>
      </c>
      <c r="E44737" s="93" t="s">
        <v>14</v>
      </c>
    </row>
    <row r="44738" spans="1:5" x14ac:dyDescent="0.25">
      <c r="A44738" s="93" t="s">
        <v>7180</v>
      </c>
      <c r="B44738" t="s">
        <v>21783</v>
      </c>
      <c r="C44738">
        <v>88316</v>
      </c>
      <c r="D44738" s="93" t="s">
        <v>30458</v>
      </c>
      <c r="E44738" s="93" t="s">
        <v>14</v>
      </c>
    </row>
    <row r="44739" spans="1:5" x14ac:dyDescent="0.25">
      <c r="A44739" s="93" t="s">
        <v>7181</v>
      </c>
      <c r="D44739" s="93" t="s">
        <v>14</v>
      </c>
      <c r="E44739" s="93" t="s">
        <v>36902</v>
      </c>
    </row>
    <row r="44740" spans="1:5" x14ac:dyDescent="0.25">
      <c r="A44740" s="93" t="s">
        <v>7181</v>
      </c>
      <c r="B44740" t="s">
        <v>21783</v>
      </c>
      <c r="C44740">
        <v>5928</v>
      </c>
      <c r="D44740" s="93" t="s">
        <v>30459</v>
      </c>
      <c r="E44740" s="93" t="s">
        <v>14</v>
      </c>
    </row>
    <row r="44741" spans="1:5" x14ac:dyDescent="0.25">
      <c r="A44741" s="93" t="s">
        <v>7181</v>
      </c>
      <c r="B44741" t="s">
        <v>21783</v>
      </c>
      <c r="C44741">
        <v>5930</v>
      </c>
      <c r="D44741" s="93" t="s">
        <v>30460</v>
      </c>
      <c r="E44741" s="93" t="s">
        <v>14</v>
      </c>
    </row>
    <row r="44742" spans="1:5" x14ac:dyDescent="0.25">
      <c r="A44742" s="93" t="s">
        <v>7181</v>
      </c>
      <c r="B44742" t="s">
        <v>21783</v>
      </c>
      <c r="C44742">
        <v>88279</v>
      </c>
      <c r="D44742" s="93" t="s">
        <v>30461</v>
      </c>
      <c r="E44742" s="93" t="s">
        <v>14</v>
      </c>
    </row>
    <row r="44743" spans="1:5" x14ac:dyDescent="0.25">
      <c r="A44743" s="93" t="s">
        <v>7181</v>
      </c>
      <c r="B44743" t="s">
        <v>21783</v>
      </c>
      <c r="C44743">
        <v>88316</v>
      </c>
      <c r="D44743" s="93" t="s">
        <v>30461</v>
      </c>
      <c r="E44743" s="93" t="s">
        <v>14</v>
      </c>
    </row>
    <row r="44744" spans="1:5" x14ac:dyDescent="0.25">
      <c r="A44744" s="93" t="s">
        <v>7182</v>
      </c>
      <c r="D44744" s="93" t="s">
        <v>14</v>
      </c>
      <c r="E44744" s="93" t="s">
        <v>36903</v>
      </c>
    </row>
    <row r="44745" spans="1:5" x14ac:dyDescent="0.25">
      <c r="A44745" s="93" t="s">
        <v>7182</v>
      </c>
      <c r="B44745" t="s">
        <v>21783</v>
      </c>
      <c r="C44745">
        <v>88279</v>
      </c>
      <c r="D44745" s="93" t="s">
        <v>30462</v>
      </c>
      <c r="E44745" s="93" t="s">
        <v>14</v>
      </c>
    </row>
    <row r="44746" spans="1:5" x14ac:dyDescent="0.25">
      <c r="A44746" s="93" t="s">
        <v>7182</v>
      </c>
      <c r="B44746" t="s">
        <v>21783</v>
      </c>
      <c r="C44746">
        <v>88316</v>
      </c>
      <c r="D44746" s="93" t="s">
        <v>30462</v>
      </c>
      <c r="E44746" s="93" t="s">
        <v>14</v>
      </c>
    </row>
    <row r="44747" spans="1:5" x14ac:dyDescent="0.25">
      <c r="A44747" s="93" t="s">
        <v>7183</v>
      </c>
      <c r="D44747" s="93" t="s">
        <v>14</v>
      </c>
      <c r="E44747" s="93" t="s">
        <v>36904</v>
      </c>
    </row>
    <row r="44748" spans="1:5" x14ac:dyDescent="0.25">
      <c r="A44748" s="93" t="s">
        <v>7183</v>
      </c>
      <c r="B44748" t="s">
        <v>21783</v>
      </c>
      <c r="C44748">
        <v>88279</v>
      </c>
      <c r="D44748" s="93" t="s">
        <v>30463</v>
      </c>
      <c r="E44748" s="93" t="s">
        <v>14</v>
      </c>
    </row>
    <row r="44749" spans="1:5" x14ac:dyDescent="0.25">
      <c r="A44749" s="93" t="s">
        <v>7183</v>
      </c>
      <c r="B44749" t="s">
        <v>21783</v>
      </c>
      <c r="C44749">
        <v>88316</v>
      </c>
      <c r="D44749" s="93" t="s">
        <v>30463</v>
      </c>
      <c r="E44749" s="93" t="s">
        <v>14</v>
      </c>
    </row>
    <row r="44750" spans="1:5" x14ac:dyDescent="0.25">
      <c r="A44750" s="93" t="s">
        <v>7184</v>
      </c>
      <c r="D44750" s="93" t="s">
        <v>14</v>
      </c>
      <c r="E44750" s="93" t="s">
        <v>36905</v>
      </c>
    </row>
    <row r="44751" spans="1:5" x14ac:dyDescent="0.25">
      <c r="A44751" s="93" t="s">
        <v>7184</v>
      </c>
      <c r="B44751" t="s">
        <v>21783</v>
      </c>
      <c r="C44751">
        <v>88279</v>
      </c>
      <c r="D44751" s="93" t="s">
        <v>30464</v>
      </c>
      <c r="E44751" s="93" t="s">
        <v>14</v>
      </c>
    </row>
    <row r="44752" spans="1:5" x14ac:dyDescent="0.25">
      <c r="A44752" s="93" t="s">
        <v>7184</v>
      </c>
      <c r="B44752" t="s">
        <v>21783</v>
      </c>
      <c r="C44752">
        <v>88316</v>
      </c>
      <c r="D44752" s="93" t="s">
        <v>30464</v>
      </c>
      <c r="E44752" s="93" t="s">
        <v>14</v>
      </c>
    </row>
    <row r="44753" spans="1:5" x14ac:dyDescent="0.25">
      <c r="A44753" s="93" t="s">
        <v>7185</v>
      </c>
      <c r="D44753" s="93" t="s">
        <v>14</v>
      </c>
      <c r="E44753" s="93" t="s">
        <v>36906</v>
      </c>
    </row>
    <row r="44754" spans="1:5" x14ac:dyDescent="0.25">
      <c r="A44754" s="93" t="s">
        <v>7185</v>
      </c>
      <c r="B44754" t="s">
        <v>21783</v>
      </c>
      <c r="C44754">
        <v>88279</v>
      </c>
      <c r="D44754" s="93" t="s">
        <v>30465</v>
      </c>
      <c r="E44754" s="93" t="s">
        <v>14</v>
      </c>
    </row>
    <row r="44755" spans="1:5" x14ac:dyDescent="0.25">
      <c r="A44755" s="93" t="s">
        <v>7185</v>
      </c>
      <c r="B44755" t="s">
        <v>21783</v>
      </c>
      <c r="C44755">
        <v>88316</v>
      </c>
      <c r="D44755" s="93" t="s">
        <v>30466</v>
      </c>
      <c r="E44755" s="93" t="s">
        <v>14</v>
      </c>
    </row>
    <row r="44756" spans="1:5" x14ac:dyDescent="0.25">
      <c r="A44756" s="93" t="s">
        <v>7186</v>
      </c>
      <c r="D44756" s="93" t="s">
        <v>14</v>
      </c>
      <c r="E44756" s="93" t="s">
        <v>36907</v>
      </c>
    </row>
    <row r="44757" spans="1:5" x14ac:dyDescent="0.25">
      <c r="A44757" s="93" t="s">
        <v>7186</v>
      </c>
      <c r="B44757" t="s">
        <v>21783</v>
      </c>
      <c r="C44757">
        <v>88279</v>
      </c>
      <c r="D44757" s="93" t="s">
        <v>30467</v>
      </c>
      <c r="E44757" s="93" t="s">
        <v>14</v>
      </c>
    </row>
    <row r="44758" spans="1:5" x14ac:dyDescent="0.25">
      <c r="A44758" s="93" t="s">
        <v>7186</v>
      </c>
      <c r="B44758" t="s">
        <v>21783</v>
      </c>
      <c r="C44758">
        <v>88316</v>
      </c>
      <c r="D44758" s="93" t="s">
        <v>30468</v>
      </c>
      <c r="E44758" s="93" t="s">
        <v>14</v>
      </c>
    </row>
    <row r="44759" spans="1:5" x14ac:dyDescent="0.25">
      <c r="A44759" s="93" t="s">
        <v>7186</v>
      </c>
      <c r="B44759" t="s">
        <v>21783</v>
      </c>
      <c r="C44759">
        <v>93287</v>
      </c>
      <c r="D44759" s="93" t="s">
        <v>30469</v>
      </c>
      <c r="E44759" s="93" t="s">
        <v>14</v>
      </c>
    </row>
    <row r="44760" spans="1:5" x14ac:dyDescent="0.25">
      <c r="A44760" s="93" t="s">
        <v>7186</v>
      </c>
      <c r="B44760" t="s">
        <v>21783</v>
      </c>
      <c r="C44760">
        <v>93288</v>
      </c>
      <c r="D44760" s="93" t="s">
        <v>30470</v>
      </c>
      <c r="E44760" s="93" t="s">
        <v>14</v>
      </c>
    </row>
    <row r="44761" spans="1:5" x14ac:dyDescent="0.25">
      <c r="A44761" s="93" t="s">
        <v>7187</v>
      </c>
      <c r="D44761" s="93" t="s">
        <v>14</v>
      </c>
      <c r="E44761" s="93" t="s">
        <v>36908</v>
      </c>
    </row>
    <row r="44762" spans="1:5" x14ac:dyDescent="0.25">
      <c r="A44762" s="93" t="s">
        <v>7187</v>
      </c>
      <c r="B44762" t="s">
        <v>21783</v>
      </c>
      <c r="C44762">
        <v>88279</v>
      </c>
      <c r="D44762" s="93" t="s">
        <v>30471</v>
      </c>
      <c r="E44762" s="93" t="s">
        <v>14</v>
      </c>
    </row>
    <row r="44763" spans="1:5" x14ac:dyDescent="0.25">
      <c r="A44763" s="93" t="s">
        <v>7187</v>
      </c>
      <c r="B44763" t="s">
        <v>21783</v>
      </c>
      <c r="C44763">
        <v>88316</v>
      </c>
      <c r="D44763" s="93" t="s">
        <v>30283</v>
      </c>
      <c r="E44763" s="93" t="s">
        <v>14</v>
      </c>
    </row>
    <row r="44764" spans="1:5" x14ac:dyDescent="0.25">
      <c r="A44764" s="93" t="s">
        <v>7188</v>
      </c>
      <c r="D44764" s="93" t="s">
        <v>14</v>
      </c>
      <c r="E44764" s="93" t="s">
        <v>36909</v>
      </c>
    </row>
    <row r="44765" spans="1:5" x14ac:dyDescent="0.25">
      <c r="A44765" s="93" t="s">
        <v>7188</v>
      </c>
      <c r="B44765" t="s">
        <v>21783</v>
      </c>
      <c r="C44765">
        <v>88309</v>
      </c>
      <c r="D44765" s="93" t="s">
        <v>30472</v>
      </c>
      <c r="E44765" s="93" t="s">
        <v>14</v>
      </c>
    </row>
    <row r="44766" spans="1:5" x14ac:dyDescent="0.25">
      <c r="A44766" s="93" t="s">
        <v>7188</v>
      </c>
      <c r="B44766" t="s">
        <v>21783</v>
      </c>
      <c r="C44766">
        <v>88316</v>
      </c>
      <c r="D44766" s="93" t="s">
        <v>30473</v>
      </c>
      <c r="E44766" s="93" t="s">
        <v>14</v>
      </c>
    </row>
    <row r="44767" spans="1:5" x14ac:dyDescent="0.25">
      <c r="A44767" s="93" t="s">
        <v>7189</v>
      </c>
      <c r="D44767" s="93" t="s">
        <v>14</v>
      </c>
      <c r="E44767" s="93" t="s">
        <v>36910</v>
      </c>
    </row>
    <row r="44768" spans="1:5" x14ac:dyDescent="0.25">
      <c r="A44768" s="93" t="s">
        <v>7189</v>
      </c>
      <c r="B44768" t="s">
        <v>21783</v>
      </c>
      <c r="C44768">
        <v>88309</v>
      </c>
      <c r="D44768" s="93" t="s">
        <v>30474</v>
      </c>
      <c r="E44768" s="93" t="s">
        <v>14</v>
      </c>
    </row>
    <row r="44769" spans="1:5" x14ac:dyDescent="0.25">
      <c r="A44769" s="93" t="s">
        <v>7189</v>
      </c>
      <c r="B44769" t="s">
        <v>21783</v>
      </c>
      <c r="C44769">
        <v>88316</v>
      </c>
      <c r="D44769" s="93" t="s">
        <v>30475</v>
      </c>
      <c r="E44769" s="93" t="s">
        <v>14</v>
      </c>
    </row>
    <row r="44770" spans="1:5" x14ac:dyDescent="0.25">
      <c r="A44770" s="93" t="s">
        <v>7190</v>
      </c>
      <c r="D44770" s="93" t="s">
        <v>14</v>
      </c>
      <c r="E44770" s="93" t="s">
        <v>36911</v>
      </c>
    </row>
    <row r="44771" spans="1:5" x14ac:dyDescent="0.25">
      <c r="A44771" s="93" t="s">
        <v>7190</v>
      </c>
      <c r="B44771" t="s">
        <v>21783</v>
      </c>
      <c r="C44771">
        <v>88309</v>
      </c>
      <c r="D44771" s="93" t="s">
        <v>30476</v>
      </c>
      <c r="E44771" s="93" t="s">
        <v>14</v>
      </c>
    </row>
    <row r="44772" spans="1:5" x14ac:dyDescent="0.25">
      <c r="A44772" s="93" t="s">
        <v>7190</v>
      </c>
      <c r="B44772" t="s">
        <v>21783</v>
      </c>
      <c r="C44772">
        <v>88316</v>
      </c>
      <c r="D44772" s="93" t="s">
        <v>30477</v>
      </c>
      <c r="E44772" s="93" t="s">
        <v>14</v>
      </c>
    </row>
    <row r="44773" spans="1:5" x14ac:dyDescent="0.25">
      <c r="A44773" s="93" t="s">
        <v>7191</v>
      </c>
      <c r="D44773" s="93" t="s">
        <v>14</v>
      </c>
      <c r="E44773" s="93" t="s">
        <v>36912</v>
      </c>
    </row>
    <row r="44774" spans="1:5" x14ac:dyDescent="0.25">
      <c r="A44774" s="93" t="s">
        <v>7191</v>
      </c>
      <c r="B44774" t="s">
        <v>21783</v>
      </c>
      <c r="C44774">
        <v>88309</v>
      </c>
      <c r="D44774" s="93" t="s">
        <v>30478</v>
      </c>
      <c r="E44774" s="93" t="s">
        <v>14</v>
      </c>
    </row>
    <row r="44775" spans="1:5" x14ac:dyDescent="0.25">
      <c r="A44775" s="93" t="s">
        <v>7191</v>
      </c>
      <c r="B44775" t="s">
        <v>21783</v>
      </c>
      <c r="C44775">
        <v>88316</v>
      </c>
      <c r="D44775" s="93" t="s">
        <v>30479</v>
      </c>
      <c r="E44775" s="93" t="s">
        <v>14</v>
      </c>
    </row>
    <row r="44776" spans="1:5" x14ac:dyDescent="0.25">
      <c r="A44776" s="93" t="s">
        <v>7192</v>
      </c>
      <c r="D44776" s="93" t="s">
        <v>14</v>
      </c>
      <c r="E44776" s="93" t="s">
        <v>36913</v>
      </c>
    </row>
    <row r="44777" spans="1:5" x14ac:dyDescent="0.25">
      <c r="A44777" s="93" t="s">
        <v>7192</v>
      </c>
      <c r="B44777" t="s">
        <v>21783</v>
      </c>
      <c r="C44777">
        <v>5940</v>
      </c>
      <c r="D44777" s="93" t="s">
        <v>23305</v>
      </c>
      <c r="E44777" s="93" t="s">
        <v>14</v>
      </c>
    </row>
    <row r="44778" spans="1:5" x14ac:dyDescent="0.25">
      <c r="A44778" s="93" t="s">
        <v>7192</v>
      </c>
      <c r="B44778" t="s">
        <v>21783</v>
      </c>
      <c r="C44778">
        <v>5942</v>
      </c>
      <c r="D44778" s="93" t="s">
        <v>29827</v>
      </c>
      <c r="E44778" s="93" t="s">
        <v>14</v>
      </c>
    </row>
    <row r="44779" spans="1:5" x14ac:dyDescent="0.25">
      <c r="A44779" s="93" t="s">
        <v>7193</v>
      </c>
      <c r="D44779" s="93" t="s">
        <v>14</v>
      </c>
      <c r="E44779" s="93" t="s">
        <v>36914</v>
      </c>
    </row>
    <row r="44780" spans="1:5" x14ac:dyDescent="0.25">
      <c r="A44780" s="93" t="s">
        <v>7193</v>
      </c>
      <c r="B44780" t="s">
        <v>21783</v>
      </c>
      <c r="C44780">
        <v>88309</v>
      </c>
      <c r="D44780" s="93" t="s">
        <v>30480</v>
      </c>
      <c r="E44780" s="93" t="s">
        <v>14</v>
      </c>
    </row>
    <row r="44781" spans="1:5" x14ac:dyDescent="0.25">
      <c r="A44781" s="93" t="s">
        <v>7193</v>
      </c>
      <c r="B44781" t="s">
        <v>21783</v>
      </c>
      <c r="C44781">
        <v>88316</v>
      </c>
      <c r="D44781" s="93" t="s">
        <v>30481</v>
      </c>
      <c r="E44781" s="93" t="s">
        <v>14</v>
      </c>
    </row>
    <row r="44782" spans="1:5" x14ac:dyDescent="0.25">
      <c r="A44782" s="93" t="s">
        <v>7194</v>
      </c>
      <c r="D44782" s="93" t="s">
        <v>14</v>
      </c>
      <c r="E44782" s="93" t="s">
        <v>36915</v>
      </c>
    </row>
    <row r="44783" spans="1:5" x14ac:dyDescent="0.25">
      <c r="A44783" s="93" t="s">
        <v>7194</v>
      </c>
      <c r="B44783" t="s">
        <v>21783</v>
      </c>
      <c r="C44783">
        <v>88309</v>
      </c>
      <c r="D44783" s="93" t="s">
        <v>30482</v>
      </c>
      <c r="E44783" s="93" t="s">
        <v>14</v>
      </c>
    </row>
    <row r="44784" spans="1:5" x14ac:dyDescent="0.25">
      <c r="A44784" s="93" t="s">
        <v>7194</v>
      </c>
      <c r="B44784" t="s">
        <v>21783</v>
      </c>
      <c r="C44784">
        <v>88316</v>
      </c>
      <c r="D44784" s="93" t="s">
        <v>30483</v>
      </c>
      <c r="E44784" s="93" t="s">
        <v>14</v>
      </c>
    </row>
    <row r="44785" spans="1:5" x14ac:dyDescent="0.25">
      <c r="A44785" s="93" t="s">
        <v>7194</v>
      </c>
      <c r="B44785" t="s">
        <v>21783</v>
      </c>
      <c r="C44785">
        <v>102274</v>
      </c>
      <c r="D44785" s="93" t="s">
        <v>28638</v>
      </c>
      <c r="E44785" s="93" t="s">
        <v>14</v>
      </c>
    </row>
    <row r="44786" spans="1:5" x14ac:dyDescent="0.25">
      <c r="A44786" s="93" t="s">
        <v>7194</v>
      </c>
      <c r="B44786" t="s">
        <v>21783</v>
      </c>
      <c r="C44786">
        <v>102275</v>
      </c>
      <c r="D44786" s="93" t="s">
        <v>30484</v>
      </c>
      <c r="E44786" s="93" t="s">
        <v>14</v>
      </c>
    </row>
    <row r="44787" spans="1:5" x14ac:dyDescent="0.25">
      <c r="A44787" s="93" t="s">
        <v>7195</v>
      </c>
      <c r="D44787" s="93" t="s">
        <v>14</v>
      </c>
      <c r="E44787" s="93" t="s">
        <v>36916</v>
      </c>
    </row>
    <row r="44788" spans="1:5" x14ac:dyDescent="0.25">
      <c r="A44788" s="93" t="s">
        <v>7195</v>
      </c>
      <c r="B44788" t="s">
        <v>21783</v>
      </c>
      <c r="C44788">
        <v>88309</v>
      </c>
      <c r="D44788" s="93" t="s">
        <v>30485</v>
      </c>
      <c r="E44788" s="93" t="s">
        <v>14</v>
      </c>
    </row>
    <row r="44789" spans="1:5" x14ac:dyDescent="0.25">
      <c r="A44789" s="93" t="s">
        <v>7195</v>
      </c>
      <c r="B44789" t="s">
        <v>21783</v>
      </c>
      <c r="C44789">
        <v>88316</v>
      </c>
      <c r="D44789" s="93" t="s">
        <v>30486</v>
      </c>
      <c r="E44789" s="93" t="s">
        <v>14</v>
      </c>
    </row>
    <row r="44790" spans="1:5" x14ac:dyDescent="0.25">
      <c r="A44790" s="93" t="s">
        <v>7196</v>
      </c>
      <c r="D44790" s="93" t="s">
        <v>14</v>
      </c>
      <c r="E44790" s="93" t="s">
        <v>36917</v>
      </c>
    </row>
    <row r="44791" spans="1:5" x14ac:dyDescent="0.25">
      <c r="A44791" s="93" t="s">
        <v>7196</v>
      </c>
      <c r="B44791" t="s">
        <v>21783</v>
      </c>
      <c r="C44791">
        <v>88309</v>
      </c>
      <c r="D44791" s="93" t="s">
        <v>26200</v>
      </c>
      <c r="E44791" s="93" t="s">
        <v>14</v>
      </c>
    </row>
    <row r="44792" spans="1:5" x14ac:dyDescent="0.25">
      <c r="A44792" s="93" t="s">
        <v>7196</v>
      </c>
      <c r="B44792" t="s">
        <v>21783</v>
      </c>
      <c r="C44792">
        <v>88316</v>
      </c>
      <c r="D44792" s="93" t="s">
        <v>30487</v>
      </c>
      <c r="E44792" s="93" t="s">
        <v>14</v>
      </c>
    </row>
    <row r="44793" spans="1:5" x14ac:dyDescent="0.25">
      <c r="A44793" s="93" t="s">
        <v>7196</v>
      </c>
      <c r="B44793" t="s">
        <v>21783</v>
      </c>
      <c r="C44793">
        <v>102274</v>
      </c>
      <c r="D44793" s="93" t="s">
        <v>30488</v>
      </c>
      <c r="E44793" s="93" t="s">
        <v>14</v>
      </c>
    </row>
    <row r="44794" spans="1:5" x14ac:dyDescent="0.25">
      <c r="A44794" s="93" t="s">
        <v>7196</v>
      </c>
      <c r="B44794" t="s">
        <v>21783</v>
      </c>
      <c r="C44794">
        <v>102275</v>
      </c>
      <c r="D44794" s="93" t="s">
        <v>30489</v>
      </c>
      <c r="E44794" s="93" t="s">
        <v>14</v>
      </c>
    </row>
    <row r="44795" spans="1:5" x14ac:dyDescent="0.25">
      <c r="A44795" s="93" t="s">
        <v>7197</v>
      </c>
      <c r="D44795" s="93" t="s">
        <v>14</v>
      </c>
      <c r="E44795" s="93" t="s">
        <v>36918</v>
      </c>
    </row>
    <row r="44796" spans="1:5" x14ac:dyDescent="0.25">
      <c r="A44796" s="93" t="s">
        <v>7197</v>
      </c>
      <c r="B44796" t="s">
        <v>21783</v>
      </c>
      <c r="C44796">
        <v>88309</v>
      </c>
      <c r="D44796" s="93" t="s">
        <v>28006</v>
      </c>
      <c r="E44796" s="93" t="s">
        <v>14</v>
      </c>
    </row>
    <row r="44797" spans="1:5" x14ac:dyDescent="0.25">
      <c r="A44797" s="93" t="s">
        <v>7197</v>
      </c>
      <c r="B44797" t="s">
        <v>21783</v>
      </c>
      <c r="C44797">
        <v>88316</v>
      </c>
      <c r="D44797" s="93" t="s">
        <v>22469</v>
      </c>
      <c r="E44797" s="93" t="s">
        <v>14</v>
      </c>
    </row>
    <row r="44798" spans="1:5" x14ac:dyDescent="0.25">
      <c r="A44798" s="93" t="s">
        <v>7198</v>
      </c>
      <c r="D44798" s="93" t="s">
        <v>14</v>
      </c>
      <c r="E44798" s="93" t="s">
        <v>36919</v>
      </c>
    </row>
    <row r="44799" spans="1:5" x14ac:dyDescent="0.25">
      <c r="A44799" s="93" t="s">
        <v>7198</v>
      </c>
      <c r="B44799" t="s">
        <v>21783</v>
      </c>
      <c r="C44799">
        <v>88256</v>
      </c>
      <c r="D44799" s="93" t="s">
        <v>22964</v>
      </c>
      <c r="E44799" s="93" t="s">
        <v>14</v>
      </c>
    </row>
    <row r="44800" spans="1:5" x14ac:dyDescent="0.25">
      <c r="A44800" s="93" t="s">
        <v>7198</v>
      </c>
      <c r="B44800" t="s">
        <v>21783</v>
      </c>
      <c r="C44800">
        <v>88316</v>
      </c>
      <c r="D44800" s="93" t="s">
        <v>24917</v>
      </c>
      <c r="E44800" s="93" t="s">
        <v>14</v>
      </c>
    </row>
    <row r="44801" spans="1:5" x14ac:dyDescent="0.25">
      <c r="A44801" s="93" t="s">
        <v>7199</v>
      </c>
      <c r="D44801" s="93" t="s">
        <v>14</v>
      </c>
      <c r="E44801" s="93" t="s">
        <v>36920</v>
      </c>
    </row>
    <row r="44802" spans="1:5" x14ac:dyDescent="0.25">
      <c r="A44802" s="93" t="s">
        <v>7199</v>
      </c>
      <c r="B44802" t="s">
        <v>21783</v>
      </c>
      <c r="C44802">
        <v>88256</v>
      </c>
      <c r="D44802" s="93" t="s">
        <v>24537</v>
      </c>
      <c r="E44802" s="93" t="s">
        <v>14</v>
      </c>
    </row>
    <row r="44803" spans="1:5" x14ac:dyDescent="0.25">
      <c r="A44803" s="93" t="s">
        <v>7199</v>
      </c>
      <c r="B44803" t="s">
        <v>21783</v>
      </c>
      <c r="C44803">
        <v>88316</v>
      </c>
      <c r="D44803" s="93" t="s">
        <v>30490</v>
      </c>
      <c r="E44803" s="93" t="s">
        <v>14</v>
      </c>
    </row>
    <row r="44804" spans="1:5" x14ac:dyDescent="0.25">
      <c r="A44804" s="93" t="s">
        <v>7200</v>
      </c>
      <c r="D44804" s="93" t="s">
        <v>14</v>
      </c>
      <c r="E44804" s="93" t="s">
        <v>36921</v>
      </c>
    </row>
    <row r="44805" spans="1:5" x14ac:dyDescent="0.25">
      <c r="A44805" s="93" t="s">
        <v>7200</v>
      </c>
      <c r="B44805" t="s">
        <v>21783</v>
      </c>
      <c r="C44805">
        <v>88256</v>
      </c>
      <c r="D44805" s="93" t="s">
        <v>21889</v>
      </c>
      <c r="E44805" s="93" t="s">
        <v>14</v>
      </c>
    </row>
    <row r="44806" spans="1:5" x14ac:dyDescent="0.25">
      <c r="A44806" s="93" t="s">
        <v>7200</v>
      </c>
      <c r="B44806" t="s">
        <v>21783</v>
      </c>
      <c r="C44806">
        <v>88316</v>
      </c>
      <c r="D44806" s="93" t="s">
        <v>30491</v>
      </c>
      <c r="E44806" s="93" t="s">
        <v>14</v>
      </c>
    </row>
    <row r="44807" spans="1:5" x14ac:dyDescent="0.25">
      <c r="A44807" s="93" t="s">
        <v>7200</v>
      </c>
      <c r="B44807" t="s">
        <v>21783</v>
      </c>
      <c r="C44807">
        <v>102274</v>
      </c>
      <c r="D44807" s="93" t="s">
        <v>27443</v>
      </c>
      <c r="E44807" s="93" t="s">
        <v>14</v>
      </c>
    </row>
    <row r="44808" spans="1:5" x14ac:dyDescent="0.25">
      <c r="A44808" s="93" t="s">
        <v>7200</v>
      </c>
      <c r="B44808" t="s">
        <v>21783</v>
      </c>
      <c r="C44808">
        <v>102275</v>
      </c>
      <c r="D44808" s="93" t="s">
        <v>24031</v>
      </c>
      <c r="E44808" s="93" t="s">
        <v>14</v>
      </c>
    </row>
    <row r="44809" spans="1:5" x14ac:dyDescent="0.25">
      <c r="A44809" s="93" t="s">
        <v>7201</v>
      </c>
      <c r="D44809" s="93" t="s">
        <v>14</v>
      </c>
      <c r="E44809" s="93" t="s">
        <v>36922</v>
      </c>
    </row>
    <row r="44810" spans="1:5" x14ac:dyDescent="0.25">
      <c r="A44810" s="93" t="s">
        <v>7201</v>
      </c>
      <c r="B44810" t="s">
        <v>21783</v>
      </c>
      <c r="C44810">
        <v>88260</v>
      </c>
      <c r="D44810" s="93" t="s">
        <v>30492</v>
      </c>
      <c r="E44810" s="93" t="s">
        <v>14</v>
      </c>
    </row>
    <row r="44811" spans="1:5" x14ac:dyDescent="0.25">
      <c r="A44811" s="93" t="s">
        <v>7201</v>
      </c>
      <c r="B44811" t="s">
        <v>21783</v>
      </c>
      <c r="C44811">
        <v>88316</v>
      </c>
      <c r="D44811" s="93" t="s">
        <v>30493</v>
      </c>
      <c r="E44811" s="93" t="s">
        <v>14</v>
      </c>
    </row>
    <row r="44812" spans="1:5" x14ac:dyDescent="0.25">
      <c r="A44812" s="93" t="s">
        <v>7202</v>
      </c>
      <c r="D44812" s="93" t="s">
        <v>14</v>
      </c>
      <c r="E44812" s="93" t="s">
        <v>36923</v>
      </c>
    </row>
    <row r="44813" spans="1:5" x14ac:dyDescent="0.25">
      <c r="A44813" s="93" t="s">
        <v>7202</v>
      </c>
      <c r="B44813" t="s">
        <v>21783</v>
      </c>
      <c r="C44813">
        <v>5631</v>
      </c>
      <c r="D44813" s="93" t="s">
        <v>21928</v>
      </c>
      <c r="E44813" s="93" t="s">
        <v>14</v>
      </c>
    </row>
    <row r="44814" spans="1:5" x14ac:dyDescent="0.25">
      <c r="A44814" s="93" t="s">
        <v>7202</v>
      </c>
      <c r="B44814" t="s">
        <v>21783</v>
      </c>
      <c r="C44814">
        <v>5632</v>
      </c>
      <c r="D44814" s="93" t="s">
        <v>24137</v>
      </c>
      <c r="E44814" s="93" t="s">
        <v>14</v>
      </c>
    </row>
    <row r="44815" spans="1:5" x14ac:dyDescent="0.25">
      <c r="A44815" s="93" t="s">
        <v>7202</v>
      </c>
      <c r="B44815" t="s">
        <v>21783</v>
      </c>
      <c r="C44815">
        <v>88309</v>
      </c>
      <c r="D44815" s="93" t="s">
        <v>30494</v>
      </c>
      <c r="E44815" s="93" t="s">
        <v>14</v>
      </c>
    </row>
    <row r="44816" spans="1:5" x14ac:dyDescent="0.25">
      <c r="A44816" s="93" t="s">
        <v>7202</v>
      </c>
      <c r="B44816" t="s">
        <v>21783</v>
      </c>
      <c r="C44816">
        <v>91283</v>
      </c>
      <c r="D44816" s="93" t="s">
        <v>21936</v>
      </c>
      <c r="E44816" s="93" t="s">
        <v>14</v>
      </c>
    </row>
    <row r="44817" spans="1:5" x14ac:dyDescent="0.25">
      <c r="A44817" s="93" t="s">
        <v>7202</v>
      </c>
      <c r="B44817" t="s">
        <v>21783</v>
      </c>
      <c r="C44817">
        <v>91285</v>
      </c>
      <c r="D44817" s="93" t="s">
        <v>24561</v>
      </c>
      <c r="E44817" s="93" t="s">
        <v>14</v>
      </c>
    </row>
    <row r="44818" spans="1:5" x14ac:dyDescent="0.25">
      <c r="A44818" s="93" t="s">
        <v>7203</v>
      </c>
      <c r="D44818" s="93" t="s">
        <v>14</v>
      </c>
      <c r="E44818" s="93" t="s">
        <v>36924</v>
      </c>
    </row>
    <row r="44819" spans="1:5" x14ac:dyDescent="0.25">
      <c r="A44819" s="93" t="s">
        <v>7203</v>
      </c>
      <c r="B44819" t="s">
        <v>21783</v>
      </c>
      <c r="C44819">
        <v>88278</v>
      </c>
      <c r="D44819" s="93" t="s">
        <v>25025</v>
      </c>
      <c r="E44819" s="93" t="s">
        <v>14</v>
      </c>
    </row>
    <row r="44820" spans="1:5" x14ac:dyDescent="0.25">
      <c r="A44820" s="93" t="s">
        <v>7203</v>
      </c>
      <c r="B44820" t="s">
        <v>21783</v>
      </c>
      <c r="C44820">
        <v>88316</v>
      </c>
      <c r="D44820" s="93" t="s">
        <v>27052</v>
      </c>
      <c r="E44820" s="93" t="s">
        <v>14</v>
      </c>
    </row>
    <row r="44821" spans="1:5" x14ac:dyDescent="0.25">
      <c r="A44821" s="93" t="s">
        <v>7204</v>
      </c>
      <c r="D44821" s="93" t="s">
        <v>14</v>
      </c>
      <c r="E44821" s="93" t="s">
        <v>36925</v>
      </c>
    </row>
    <row r="44822" spans="1:5" x14ac:dyDescent="0.25">
      <c r="A44822" s="93" t="s">
        <v>7204</v>
      </c>
      <c r="B44822" t="s">
        <v>21783</v>
      </c>
      <c r="C44822">
        <v>88278</v>
      </c>
      <c r="D44822" s="93" t="s">
        <v>21951</v>
      </c>
      <c r="E44822" s="93" t="s">
        <v>14</v>
      </c>
    </row>
    <row r="44823" spans="1:5" x14ac:dyDescent="0.25">
      <c r="A44823" s="93" t="s">
        <v>7204</v>
      </c>
      <c r="B44823" t="s">
        <v>21783</v>
      </c>
      <c r="C44823">
        <v>88316</v>
      </c>
      <c r="D44823" s="93" t="s">
        <v>30495</v>
      </c>
      <c r="E44823" s="93" t="s">
        <v>14</v>
      </c>
    </row>
    <row r="44824" spans="1:5" x14ac:dyDescent="0.25">
      <c r="A44824" s="93" t="s">
        <v>7205</v>
      </c>
      <c r="D44824" s="93" t="s">
        <v>14</v>
      </c>
      <c r="E44824" s="93" t="s">
        <v>36926</v>
      </c>
    </row>
    <row r="44825" spans="1:5" x14ac:dyDescent="0.25">
      <c r="A44825" s="93" t="s">
        <v>7205</v>
      </c>
      <c r="B44825" t="s">
        <v>21783</v>
      </c>
      <c r="C44825">
        <v>88309</v>
      </c>
      <c r="D44825" s="93" t="s">
        <v>30496</v>
      </c>
      <c r="E44825" s="93" t="s">
        <v>14</v>
      </c>
    </row>
    <row r="44826" spans="1:5" x14ac:dyDescent="0.25">
      <c r="A44826" s="93" t="s">
        <v>7205</v>
      </c>
      <c r="B44826" t="s">
        <v>21783</v>
      </c>
      <c r="C44826">
        <v>88316</v>
      </c>
      <c r="D44826" s="93" t="s">
        <v>30497</v>
      </c>
      <c r="E44826" s="93" t="s">
        <v>14</v>
      </c>
    </row>
    <row r="44827" spans="1:5" x14ac:dyDescent="0.25">
      <c r="A44827" s="93" t="s">
        <v>7206</v>
      </c>
      <c r="D44827" s="93" t="s">
        <v>14</v>
      </c>
      <c r="E44827" s="93" t="s">
        <v>36927</v>
      </c>
    </row>
    <row r="44828" spans="1:5" x14ac:dyDescent="0.25">
      <c r="A44828" s="93" t="s">
        <v>7206</v>
      </c>
      <c r="B44828" t="s">
        <v>21783</v>
      </c>
      <c r="C44828">
        <v>88278</v>
      </c>
      <c r="D44828" s="93" t="s">
        <v>21880</v>
      </c>
      <c r="E44828" s="93" t="s">
        <v>14</v>
      </c>
    </row>
    <row r="44829" spans="1:5" x14ac:dyDescent="0.25">
      <c r="A44829" s="93" t="s">
        <v>7206</v>
      </c>
      <c r="B44829" t="s">
        <v>21783</v>
      </c>
      <c r="C44829">
        <v>88316</v>
      </c>
      <c r="D44829" s="93" t="s">
        <v>24044</v>
      </c>
      <c r="E44829" s="93" t="s">
        <v>14</v>
      </c>
    </row>
    <row r="44830" spans="1:5" x14ac:dyDescent="0.25">
      <c r="A44830" s="93" t="s">
        <v>7207</v>
      </c>
      <c r="D44830" s="93" t="s">
        <v>14</v>
      </c>
      <c r="E44830" s="93" t="s">
        <v>36928</v>
      </c>
    </row>
    <row r="44831" spans="1:5" x14ac:dyDescent="0.25">
      <c r="A44831" s="93" t="s">
        <v>7207</v>
      </c>
      <c r="B44831" t="s">
        <v>21783</v>
      </c>
      <c r="C44831">
        <v>88269</v>
      </c>
      <c r="D44831" s="93" t="s">
        <v>24026</v>
      </c>
      <c r="E44831" s="93" t="s">
        <v>14</v>
      </c>
    </row>
    <row r="44832" spans="1:5" x14ac:dyDescent="0.25">
      <c r="A44832" s="93" t="s">
        <v>7207</v>
      </c>
      <c r="B44832" t="s">
        <v>21783</v>
      </c>
      <c r="C44832">
        <v>88316</v>
      </c>
      <c r="D44832" s="93" t="s">
        <v>30498</v>
      </c>
      <c r="E44832" s="93" t="s">
        <v>14</v>
      </c>
    </row>
    <row r="44833" spans="1:5" x14ac:dyDescent="0.25">
      <c r="A44833" s="93" t="s">
        <v>7208</v>
      </c>
      <c r="D44833" s="93" t="s">
        <v>14</v>
      </c>
      <c r="E44833" s="93" t="s">
        <v>36929</v>
      </c>
    </row>
    <row r="44834" spans="1:5" x14ac:dyDescent="0.25">
      <c r="A44834" s="93" t="s">
        <v>7208</v>
      </c>
      <c r="B44834" t="s">
        <v>21783</v>
      </c>
      <c r="C44834">
        <v>88278</v>
      </c>
      <c r="D44834" s="93" t="s">
        <v>22850</v>
      </c>
      <c r="E44834" s="93" t="s">
        <v>14</v>
      </c>
    </row>
    <row r="44835" spans="1:5" x14ac:dyDescent="0.25">
      <c r="A44835" s="93" t="s">
        <v>7208</v>
      </c>
      <c r="B44835" t="s">
        <v>21783</v>
      </c>
      <c r="C44835">
        <v>88316</v>
      </c>
      <c r="D44835" s="93" t="s">
        <v>23625</v>
      </c>
      <c r="E44835" s="93" t="s">
        <v>14</v>
      </c>
    </row>
    <row r="44836" spans="1:5" x14ac:dyDescent="0.25">
      <c r="A44836" s="93" t="s">
        <v>7209</v>
      </c>
      <c r="D44836" s="93" t="s">
        <v>14</v>
      </c>
      <c r="E44836" s="93" t="s">
        <v>36930</v>
      </c>
    </row>
    <row r="44837" spans="1:5" x14ac:dyDescent="0.25">
      <c r="A44837" s="93" t="s">
        <v>7209</v>
      </c>
      <c r="B44837" t="s">
        <v>21783</v>
      </c>
      <c r="C44837">
        <v>88262</v>
      </c>
      <c r="D44837" s="93" t="s">
        <v>23424</v>
      </c>
      <c r="E44837" s="93" t="s">
        <v>14</v>
      </c>
    </row>
    <row r="44838" spans="1:5" x14ac:dyDescent="0.25">
      <c r="A44838" s="93" t="s">
        <v>7209</v>
      </c>
      <c r="B44838" t="s">
        <v>21783</v>
      </c>
      <c r="C44838">
        <v>88316</v>
      </c>
      <c r="D44838" s="93" t="s">
        <v>30499</v>
      </c>
      <c r="E44838" s="93" t="s">
        <v>14</v>
      </c>
    </row>
    <row r="44839" spans="1:5" x14ac:dyDescent="0.25">
      <c r="A44839" s="93" t="s">
        <v>7210</v>
      </c>
      <c r="D44839" s="93" t="s">
        <v>14</v>
      </c>
      <c r="E44839" s="93" t="s">
        <v>36931</v>
      </c>
    </row>
    <row r="44840" spans="1:5" x14ac:dyDescent="0.25">
      <c r="A44840" s="93" t="s">
        <v>7210</v>
      </c>
      <c r="B44840" t="s">
        <v>21783</v>
      </c>
      <c r="C44840">
        <v>88309</v>
      </c>
      <c r="D44840" s="93" t="s">
        <v>24038</v>
      </c>
      <c r="E44840" s="93" t="s">
        <v>14</v>
      </c>
    </row>
    <row r="44841" spans="1:5" x14ac:dyDescent="0.25">
      <c r="A44841" s="93" t="s">
        <v>7210</v>
      </c>
      <c r="B44841" t="s">
        <v>21783</v>
      </c>
      <c r="C44841">
        <v>88316</v>
      </c>
      <c r="D44841" s="93" t="s">
        <v>24859</v>
      </c>
      <c r="E44841" s="93" t="s">
        <v>14</v>
      </c>
    </row>
    <row r="44842" spans="1:5" x14ac:dyDescent="0.25">
      <c r="A44842" s="93" t="s">
        <v>7211</v>
      </c>
      <c r="D44842" s="93" t="s">
        <v>14</v>
      </c>
      <c r="E44842" s="93" t="s">
        <v>36932</v>
      </c>
    </row>
    <row r="44843" spans="1:5" x14ac:dyDescent="0.25">
      <c r="A44843" s="93" t="s">
        <v>7211</v>
      </c>
      <c r="B44843" t="s">
        <v>21783</v>
      </c>
      <c r="C44843">
        <v>88309</v>
      </c>
      <c r="D44843" s="93" t="s">
        <v>30500</v>
      </c>
      <c r="E44843" s="93" t="s">
        <v>14</v>
      </c>
    </row>
    <row r="44844" spans="1:5" x14ac:dyDescent="0.25">
      <c r="A44844" s="93" t="s">
        <v>7211</v>
      </c>
      <c r="B44844" t="s">
        <v>21783</v>
      </c>
      <c r="C44844">
        <v>88316</v>
      </c>
      <c r="D44844" s="93" t="s">
        <v>26333</v>
      </c>
      <c r="E44844" s="93" t="s">
        <v>14</v>
      </c>
    </row>
    <row r="44845" spans="1:5" x14ac:dyDescent="0.25">
      <c r="A44845" s="93" t="s">
        <v>7212</v>
      </c>
      <c r="D44845" s="93" t="s">
        <v>14</v>
      </c>
      <c r="E44845" s="93" t="s">
        <v>36933</v>
      </c>
    </row>
    <row r="44846" spans="1:5" x14ac:dyDescent="0.25">
      <c r="A44846" s="93" t="s">
        <v>7212</v>
      </c>
      <c r="B44846" t="s">
        <v>21783</v>
      </c>
      <c r="C44846">
        <v>88316</v>
      </c>
      <c r="D44846" s="93" t="s">
        <v>27540</v>
      </c>
      <c r="E44846" s="93" t="s">
        <v>14</v>
      </c>
    </row>
    <row r="44847" spans="1:5" x14ac:dyDescent="0.25">
      <c r="A44847" s="93" t="s">
        <v>7212</v>
      </c>
      <c r="B44847" t="s">
        <v>21783</v>
      </c>
      <c r="C44847">
        <v>88323</v>
      </c>
      <c r="D44847" s="93" t="s">
        <v>27269</v>
      </c>
      <c r="E44847" s="93" t="s">
        <v>14</v>
      </c>
    </row>
    <row r="44848" spans="1:5" x14ac:dyDescent="0.25">
      <c r="A44848" s="93" t="s">
        <v>7213</v>
      </c>
      <c r="D44848" s="93" t="s">
        <v>14</v>
      </c>
      <c r="E44848" s="93" t="s">
        <v>36934</v>
      </c>
    </row>
    <row r="44849" spans="1:5" x14ac:dyDescent="0.25">
      <c r="A44849" s="93" t="s">
        <v>7213</v>
      </c>
      <c r="B44849" t="s">
        <v>21783</v>
      </c>
      <c r="C44849">
        <v>88316</v>
      </c>
      <c r="D44849" s="93" t="s">
        <v>29690</v>
      </c>
      <c r="E44849" s="93" t="s">
        <v>14</v>
      </c>
    </row>
    <row r="44850" spans="1:5" x14ac:dyDescent="0.25">
      <c r="A44850" s="93" t="s">
        <v>7213</v>
      </c>
      <c r="B44850" t="s">
        <v>21783</v>
      </c>
      <c r="C44850">
        <v>88323</v>
      </c>
      <c r="D44850" s="93" t="s">
        <v>23872</v>
      </c>
      <c r="E44850" s="93" t="s">
        <v>14</v>
      </c>
    </row>
    <row r="44851" spans="1:5" x14ac:dyDescent="0.25">
      <c r="A44851" s="93" t="s">
        <v>7214</v>
      </c>
      <c r="D44851" s="93" t="s">
        <v>14</v>
      </c>
      <c r="E44851" s="93" t="s">
        <v>36935</v>
      </c>
    </row>
    <row r="44852" spans="1:5" x14ac:dyDescent="0.25">
      <c r="A44852" s="93" t="s">
        <v>7214</v>
      </c>
      <c r="B44852" t="s">
        <v>21783</v>
      </c>
      <c r="C44852">
        <v>88316</v>
      </c>
      <c r="D44852" s="93" t="s">
        <v>26602</v>
      </c>
      <c r="E44852" s="93" t="s">
        <v>14</v>
      </c>
    </row>
    <row r="44853" spans="1:5" x14ac:dyDescent="0.25">
      <c r="A44853" s="93" t="s">
        <v>7214</v>
      </c>
      <c r="B44853" t="s">
        <v>21783</v>
      </c>
      <c r="C44853">
        <v>88323</v>
      </c>
      <c r="D44853" s="93" t="s">
        <v>27517</v>
      </c>
      <c r="E44853" s="93" t="s">
        <v>14</v>
      </c>
    </row>
    <row r="44854" spans="1:5" x14ac:dyDescent="0.25">
      <c r="A44854" s="93" t="s">
        <v>7214</v>
      </c>
      <c r="B44854" t="s">
        <v>21783</v>
      </c>
      <c r="C44854">
        <v>93287</v>
      </c>
      <c r="D44854" s="93" t="s">
        <v>25726</v>
      </c>
      <c r="E44854" s="93" t="s">
        <v>14</v>
      </c>
    </row>
    <row r="44855" spans="1:5" x14ac:dyDescent="0.25">
      <c r="A44855" s="93" t="s">
        <v>7214</v>
      </c>
      <c r="B44855" t="s">
        <v>21783</v>
      </c>
      <c r="C44855">
        <v>93288</v>
      </c>
      <c r="D44855" s="93" t="s">
        <v>25727</v>
      </c>
      <c r="E44855" s="93" t="s">
        <v>14</v>
      </c>
    </row>
    <row r="44856" spans="1:5" x14ac:dyDescent="0.25">
      <c r="A44856" s="93" t="s">
        <v>7215</v>
      </c>
      <c r="D44856" s="93" t="s">
        <v>14</v>
      </c>
      <c r="E44856" s="93" t="s">
        <v>36936</v>
      </c>
    </row>
    <row r="44857" spans="1:5" x14ac:dyDescent="0.25">
      <c r="A44857" s="93" t="s">
        <v>7215</v>
      </c>
      <c r="B44857" t="s">
        <v>21783</v>
      </c>
      <c r="C44857">
        <v>88316</v>
      </c>
      <c r="D44857" s="93" t="s">
        <v>22211</v>
      </c>
      <c r="E44857" s="93" t="s">
        <v>14</v>
      </c>
    </row>
    <row r="44858" spans="1:5" x14ac:dyDescent="0.25">
      <c r="A44858" s="93" t="s">
        <v>7215</v>
      </c>
      <c r="B44858" t="s">
        <v>21783</v>
      </c>
      <c r="C44858">
        <v>88323</v>
      </c>
      <c r="D44858" s="93" t="s">
        <v>27496</v>
      </c>
      <c r="E44858" s="93" t="s">
        <v>14</v>
      </c>
    </row>
    <row r="44859" spans="1:5" x14ac:dyDescent="0.25">
      <c r="A44859" s="93" t="s">
        <v>7216</v>
      </c>
      <c r="D44859" s="93" t="s">
        <v>14</v>
      </c>
      <c r="E44859" s="93" t="s">
        <v>36937</v>
      </c>
    </row>
    <row r="44860" spans="1:5" x14ac:dyDescent="0.25">
      <c r="A44860" s="93" t="s">
        <v>7216</v>
      </c>
      <c r="B44860" t="s">
        <v>21783</v>
      </c>
      <c r="C44860">
        <v>88316</v>
      </c>
      <c r="D44860" s="93" t="s">
        <v>30501</v>
      </c>
      <c r="E44860" s="93" t="s">
        <v>14</v>
      </c>
    </row>
    <row r="44861" spans="1:5" x14ac:dyDescent="0.25">
      <c r="A44861" s="93" t="s">
        <v>7216</v>
      </c>
      <c r="B44861" t="s">
        <v>21783</v>
      </c>
      <c r="C44861">
        <v>88323</v>
      </c>
      <c r="D44861" s="93" t="s">
        <v>30502</v>
      </c>
      <c r="E44861" s="93" t="s">
        <v>14</v>
      </c>
    </row>
    <row r="44862" spans="1:5" x14ac:dyDescent="0.25">
      <c r="A44862" s="93" t="s">
        <v>7217</v>
      </c>
      <c r="D44862" s="93" t="s">
        <v>14</v>
      </c>
      <c r="E44862" s="93" t="s">
        <v>36938</v>
      </c>
    </row>
    <row r="44863" spans="1:5" x14ac:dyDescent="0.25">
      <c r="A44863" s="93" t="s">
        <v>7217</v>
      </c>
      <c r="B44863" t="s">
        <v>21783</v>
      </c>
      <c r="C44863">
        <v>88316</v>
      </c>
      <c r="D44863" s="93" t="s">
        <v>30503</v>
      </c>
      <c r="E44863" s="93" t="s">
        <v>14</v>
      </c>
    </row>
    <row r="44864" spans="1:5" x14ac:dyDescent="0.25">
      <c r="A44864" s="93" t="s">
        <v>7217</v>
      </c>
      <c r="B44864" t="s">
        <v>21783</v>
      </c>
      <c r="C44864">
        <v>88323</v>
      </c>
      <c r="D44864" s="93" t="s">
        <v>30504</v>
      </c>
      <c r="E44864" s="93" t="s">
        <v>14</v>
      </c>
    </row>
    <row r="44865" spans="1:5" x14ac:dyDescent="0.25">
      <c r="A44865" s="93" t="s">
        <v>7218</v>
      </c>
      <c r="D44865" s="93" t="s">
        <v>14</v>
      </c>
      <c r="E44865" s="93" t="s">
        <v>36939</v>
      </c>
    </row>
    <row r="44866" spans="1:5" x14ac:dyDescent="0.25">
      <c r="A44866" s="93" t="s">
        <v>7218</v>
      </c>
      <c r="B44866" t="s">
        <v>21783</v>
      </c>
      <c r="C44866">
        <v>88316</v>
      </c>
      <c r="D44866" s="93" t="s">
        <v>30505</v>
      </c>
      <c r="E44866" s="93" t="s">
        <v>14</v>
      </c>
    </row>
    <row r="44867" spans="1:5" x14ac:dyDescent="0.25">
      <c r="A44867" s="93" t="s">
        <v>7218</v>
      </c>
      <c r="B44867" t="s">
        <v>21783</v>
      </c>
      <c r="C44867">
        <v>88323</v>
      </c>
      <c r="D44867" s="93" t="s">
        <v>22566</v>
      </c>
      <c r="E44867" s="93" t="s">
        <v>14</v>
      </c>
    </row>
    <row r="44868" spans="1:5" x14ac:dyDescent="0.25">
      <c r="A44868" s="93" t="s">
        <v>7218</v>
      </c>
      <c r="B44868" t="s">
        <v>21783</v>
      </c>
      <c r="C44868">
        <v>93287</v>
      </c>
      <c r="D44868" s="93" t="s">
        <v>27522</v>
      </c>
      <c r="E44868" s="93" t="s">
        <v>14</v>
      </c>
    </row>
    <row r="44869" spans="1:5" x14ac:dyDescent="0.25">
      <c r="A44869" s="93" t="s">
        <v>7218</v>
      </c>
      <c r="B44869" t="s">
        <v>21783</v>
      </c>
      <c r="C44869">
        <v>93288</v>
      </c>
      <c r="D44869" s="93" t="s">
        <v>25431</v>
      </c>
      <c r="E44869" s="93" t="s">
        <v>14</v>
      </c>
    </row>
    <row r="44870" spans="1:5" x14ac:dyDescent="0.25">
      <c r="A44870" s="93" t="s">
        <v>7219</v>
      </c>
      <c r="D44870" s="93" t="s">
        <v>14</v>
      </c>
      <c r="E44870" s="93" t="s">
        <v>36940</v>
      </c>
    </row>
    <row r="44871" spans="1:5" x14ac:dyDescent="0.25">
      <c r="A44871" s="93" t="s">
        <v>7219</v>
      </c>
      <c r="B44871" t="s">
        <v>21783</v>
      </c>
      <c r="C44871">
        <v>88316</v>
      </c>
      <c r="D44871" s="93" t="s">
        <v>30506</v>
      </c>
      <c r="E44871" s="93" t="s">
        <v>14</v>
      </c>
    </row>
    <row r="44872" spans="1:5" x14ac:dyDescent="0.25">
      <c r="A44872" s="93" t="s">
        <v>7219</v>
      </c>
      <c r="B44872" t="s">
        <v>21783</v>
      </c>
      <c r="C44872">
        <v>88323</v>
      </c>
      <c r="D44872" s="93" t="s">
        <v>30507</v>
      </c>
      <c r="E44872" s="93" t="s">
        <v>14</v>
      </c>
    </row>
    <row r="44873" spans="1:5" x14ac:dyDescent="0.25">
      <c r="A44873" s="93" t="s">
        <v>7219</v>
      </c>
      <c r="B44873" t="s">
        <v>21783</v>
      </c>
      <c r="C44873">
        <v>93287</v>
      </c>
      <c r="D44873" s="93" t="s">
        <v>27522</v>
      </c>
      <c r="E44873" s="93" t="s">
        <v>14</v>
      </c>
    </row>
    <row r="44874" spans="1:5" x14ac:dyDescent="0.25">
      <c r="A44874" s="93" t="s">
        <v>7219</v>
      </c>
      <c r="B44874" t="s">
        <v>21783</v>
      </c>
      <c r="C44874">
        <v>93288</v>
      </c>
      <c r="D44874" s="93" t="s">
        <v>25431</v>
      </c>
      <c r="E44874" s="93" t="s">
        <v>14</v>
      </c>
    </row>
    <row r="44875" spans="1:5" x14ac:dyDescent="0.25">
      <c r="A44875" s="93" t="s">
        <v>7220</v>
      </c>
      <c r="D44875" s="93" t="s">
        <v>14</v>
      </c>
      <c r="E44875" s="93" t="s">
        <v>36941</v>
      </c>
    </row>
    <row r="44876" spans="1:5" x14ac:dyDescent="0.25">
      <c r="A44876" s="93" t="s">
        <v>7220</v>
      </c>
      <c r="B44876" t="s">
        <v>21783</v>
      </c>
      <c r="C44876">
        <v>88316</v>
      </c>
      <c r="D44876" s="93" t="s">
        <v>30508</v>
      </c>
      <c r="E44876" s="93" t="s">
        <v>14</v>
      </c>
    </row>
    <row r="44877" spans="1:5" x14ac:dyDescent="0.25">
      <c r="A44877" s="93" t="s">
        <v>7220</v>
      </c>
      <c r="B44877" t="s">
        <v>21783</v>
      </c>
      <c r="C44877">
        <v>88323</v>
      </c>
      <c r="D44877" s="93" t="s">
        <v>27901</v>
      </c>
      <c r="E44877" s="93" t="s">
        <v>14</v>
      </c>
    </row>
    <row r="44878" spans="1:5" x14ac:dyDescent="0.25">
      <c r="A44878" s="93" t="s">
        <v>7220</v>
      </c>
      <c r="B44878" t="s">
        <v>21783</v>
      </c>
      <c r="C44878">
        <v>92716</v>
      </c>
      <c r="D44878" s="93" t="s">
        <v>23380</v>
      </c>
      <c r="E44878" s="93" t="s">
        <v>14</v>
      </c>
    </row>
    <row r="44879" spans="1:5" x14ac:dyDescent="0.25">
      <c r="A44879" s="93" t="s">
        <v>7220</v>
      </c>
      <c r="B44879" t="s">
        <v>21783</v>
      </c>
      <c r="C44879">
        <v>92717</v>
      </c>
      <c r="D44879" s="93" t="s">
        <v>30509</v>
      </c>
      <c r="E44879" s="93" t="s">
        <v>14</v>
      </c>
    </row>
    <row r="44880" spans="1:5" x14ac:dyDescent="0.25">
      <c r="A44880" s="93" t="s">
        <v>7221</v>
      </c>
      <c r="D44880" s="93" t="s">
        <v>14</v>
      </c>
      <c r="E44880" s="93" t="s">
        <v>36942</v>
      </c>
    </row>
    <row r="44881" spans="1:5" x14ac:dyDescent="0.25">
      <c r="A44881" s="93" t="s">
        <v>7221</v>
      </c>
      <c r="B44881" t="s">
        <v>21783</v>
      </c>
      <c r="C44881">
        <v>88316</v>
      </c>
      <c r="D44881" s="93" t="s">
        <v>30510</v>
      </c>
      <c r="E44881" s="93" t="s">
        <v>14</v>
      </c>
    </row>
    <row r="44882" spans="1:5" x14ac:dyDescent="0.25">
      <c r="A44882" s="93" t="s">
        <v>7221</v>
      </c>
      <c r="B44882" t="s">
        <v>21783</v>
      </c>
      <c r="C44882">
        <v>88323</v>
      </c>
      <c r="D44882" s="93" t="s">
        <v>30511</v>
      </c>
      <c r="E44882" s="93" t="s">
        <v>14</v>
      </c>
    </row>
    <row r="44883" spans="1:5" x14ac:dyDescent="0.25">
      <c r="A44883" s="93" t="s">
        <v>7221</v>
      </c>
      <c r="B44883" t="s">
        <v>21783</v>
      </c>
      <c r="C44883">
        <v>92716</v>
      </c>
      <c r="D44883" s="93" t="s">
        <v>30512</v>
      </c>
      <c r="E44883" s="93" t="s">
        <v>14</v>
      </c>
    </row>
    <row r="44884" spans="1:5" x14ac:dyDescent="0.25">
      <c r="A44884" s="93" t="s">
        <v>7221</v>
      </c>
      <c r="B44884" t="s">
        <v>21783</v>
      </c>
      <c r="C44884">
        <v>92717</v>
      </c>
      <c r="D44884" s="93" t="s">
        <v>30513</v>
      </c>
      <c r="E44884" s="93" t="s">
        <v>14</v>
      </c>
    </row>
    <row r="44885" spans="1:5" x14ac:dyDescent="0.25">
      <c r="A44885" s="93" t="s">
        <v>7222</v>
      </c>
      <c r="D44885" s="93" t="s">
        <v>14</v>
      </c>
      <c r="E44885" s="93" t="s">
        <v>36943</v>
      </c>
    </row>
    <row r="44886" spans="1:5" x14ac:dyDescent="0.25">
      <c r="A44886" s="93" t="s">
        <v>7222</v>
      </c>
      <c r="B44886" t="s">
        <v>21783</v>
      </c>
      <c r="C44886">
        <v>88316</v>
      </c>
      <c r="D44886" s="93" t="s">
        <v>30514</v>
      </c>
      <c r="E44886" s="93" t="s">
        <v>14</v>
      </c>
    </row>
    <row r="44887" spans="1:5" x14ac:dyDescent="0.25">
      <c r="A44887" s="93" t="s">
        <v>7222</v>
      </c>
      <c r="B44887" t="s">
        <v>21783</v>
      </c>
      <c r="C44887">
        <v>88323</v>
      </c>
      <c r="D44887" s="93" t="s">
        <v>30515</v>
      </c>
      <c r="E44887" s="93" t="s">
        <v>14</v>
      </c>
    </row>
    <row r="44888" spans="1:5" x14ac:dyDescent="0.25">
      <c r="A44888" s="93" t="s">
        <v>7222</v>
      </c>
      <c r="B44888" t="s">
        <v>21783</v>
      </c>
      <c r="C44888">
        <v>92716</v>
      </c>
      <c r="D44888" s="93" t="s">
        <v>30516</v>
      </c>
      <c r="E44888" s="93" t="s">
        <v>14</v>
      </c>
    </row>
    <row r="44889" spans="1:5" x14ac:dyDescent="0.25">
      <c r="A44889" s="93" t="s">
        <v>7222</v>
      </c>
      <c r="B44889" t="s">
        <v>21783</v>
      </c>
      <c r="C44889">
        <v>92717</v>
      </c>
      <c r="D44889" s="93" t="s">
        <v>30517</v>
      </c>
      <c r="E44889" s="93" t="s">
        <v>14</v>
      </c>
    </row>
    <row r="44890" spans="1:5" x14ac:dyDescent="0.25">
      <c r="A44890" s="93" t="s">
        <v>7223</v>
      </c>
      <c r="D44890" s="93" t="s">
        <v>14</v>
      </c>
      <c r="E44890" s="93" t="s">
        <v>36944</v>
      </c>
    </row>
    <row r="44891" spans="1:5" x14ac:dyDescent="0.25">
      <c r="A44891" s="93" t="s">
        <v>7223</v>
      </c>
      <c r="B44891" t="s">
        <v>21783</v>
      </c>
      <c r="C44891">
        <v>88316</v>
      </c>
      <c r="D44891" s="93" t="s">
        <v>30518</v>
      </c>
      <c r="E44891" s="93" t="s">
        <v>14</v>
      </c>
    </row>
    <row r="44892" spans="1:5" x14ac:dyDescent="0.25">
      <c r="A44892" s="93" t="s">
        <v>7223</v>
      </c>
      <c r="B44892" t="s">
        <v>21783</v>
      </c>
      <c r="C44892">
        <v>88323</v>
      </c>
      <c r="D44892" s="93" t="s">
        <v>30519</v>
      </c>
      <c r="E44892" s="93" t="s">
        <v>14</v>
      </c>
    </row>
    <row r="44893" spans="1:5" x14ac:dyDescent="0.25">
      <c r="A44893" s="93" t="s">
        <v>7223</v>
      </c>
      <c r="B44893" t="s">
        <v>21783</v>
      </c>
      <c r="C44893">
        <v>92716</v>
      </c>
      <c r="D44893" s="93" t="s">
        <v>30520</v>
      </c>
      <c r="E44893" s="93" t="s">
        <v>14</v>
      </c>
    </row>
    <row r="44894" spans="1:5" x14ac:dyDescent="0.25">
      <c r="A44894" s="93" t="s">
        <v>7223</v>
      </c>
      <c r="B44894" t="s">
        <v>21783</v>
      </c>
      <c r="C44894">
        <v>92717</v>
      </c>
      <c r="D44894" s="93" t="s">
        <v>30521</v>
      </c>
      <c r="E44894" s="93" t="s">
        <v>14</v>
      </c>
    </row>
    <row r="44895" spans="1:5" x14ac:dyDescent="0.25">
      <c r="A44895" s="93" t="s">
        <v>7223</v>
      </c>
      <c r="B44895" t="s">
        <v>21783</v>
      </c>
      <c r="C44895">
        <v>93287</v>
      </c>
      <c r="D44895" s="93" t="s">
        <v>27365</v>
      </c>
      <c r="E44895" s="93" t="s">
        <v>14</v>
      </c>
    </row>
    <row r="44896" spans="1:5" x14ac:dyDescent="0.25">
      <c r="A44896" s="93" t="s">
        <v>7223</v>
      </c>
      <c r="B44896" t="s">
        <v>21783</v>
      </c>
      <c r="C44896">
        <v>93288</v>
      </c>
      <c r="D44896" s="93" t="s">
        <v>30522</v>
      </c>
      <c r="E44896" s="93" t="s">
        <v>14</v>
      </c>
    </row>
    <row r="44897" spans="1:5" x14ac:dyDescent="0.25">
      <c r="A44897" s="93" t="s">
        <v>7224</v>
      </c>
      <c r="D44897" s="93" t="s">
        <v>14</v>
      </c>
      <c r="E44897" s="93" t="s">
        <v>36945</v>
      </c>
    </row>
    <row r="44898" spans="1:5" x14ac:dyDescent="0.25">
      <c r="A44898" s="93" t="s">
        <v>7224</v>
      </c>
      <c r="B44898" t="s">
        <v>21783</v>
      </c>
      <c r="C44898">
        <v>88316</v>
      </c>
      <c r="D44898" s="93" t="s">
        <v>30523</v>
      </c>
      <c r="E44898" s="93" t="s">
        <v>14</v>
      </c>
    </row>
    <row r="44899" spans="1:5" x14ac:dyDescent="0.25">
      <c r="A44899" s="93" t="s">
        <v>7224</v>
      </c>
      <c r="B44899" t="s">
        <v>21783</v>
      </c>
      <c r="C44899">
        <v>88323</v>
      </c>
      <c r="D44899" s="93" t="s">
        <v>30524</v>
      </c>
      <c r="E44899" s="93" t="s">
        <v>14</v>
      </c>
    </row>
    <row r="44900" spans="1:5" x14ac:dyDescent="0.25">
      <c r="A44900" s="93" t="s">
        <v>7224</v>
      </c>
      <c r="B44900" t="s">
        <v>21783</v>
      </c>
      <c r="C44900">
        <v>92716</v>
      </c>
      <c r="D44900" s="93" t="s">
        <v>30525</v>
      </c>
      <c r="E44900" s="93" t="s">
        <v>14</v>
      </c>
    </row>
    <row r="44901" spans="1:5" x14ac:dyDescent="0.25">
      <c r="A44901" s="93" t="s">
        <v>7224</v>
      </c>
      <c r="B44901" t="s">
        <v>21783</v>
      </c>
      <c r="C44901">
        <v>92717</v>
      </c>
      <c r="D44901" s="93" t="s">
        <v>30526</v>
      </c>
      <c r="E44901" s="93" t="s">
        <v>14</v>
      </c>
    </row>
    <row r="44902" spans="1:5" x14ac:dyDescent="0.25">
      <c r="A44902" s="93" t="s">
        <v>7224</v>
      </c>
      <c r="B44902" t="s">
        <v>21783</v>
      </c>
      <c r="C44902">
        <v>93287</v>
      </c>
      <c r="D44902" s="93" t="s">
        <v>27365</v>
      </c>
      <c r="E44902" s="93" t="s">
        <v>14</v>
      </c>
    </row>
    <row r="44903" spans="1:5" x14ac:dyDescent="0.25">
      <c r="A44903" s="93" t="s">
        <v>7224</v>
      </c>
      <c r="B44903" t="s">
        <v>21783</v>
      </c>
      <c r="C44903">
        <v>93288</v>
      </c>
      <c r="D44903" s="93" t="s">
        <v>30522</v>
      </c>
      <c r="E44903" s="93" t="s">
        <v>14</v>
      </c>
    </row>
    <row r="44904" spans="1:5" x14ac:dyDescent="0.25">
      <c r="A44904" s="93" t="s">
        <v>7225</v>
      </c>
      <c r="D44904" s="93" t="s">
        <v>14</v>
      </c>
      <c r="E44904" s="93" t="s">
        <v>36946</v>
      </c>
    </row>
    <row r="44905" spans="1:5" x14ac:dyDescent="0.25">
      <c r="A44905" s="93" t="s">
        <v>7225</v>
      </c>
      <c r="B44905" t="s">
        <v>21783</v>
      </c>
      <c r="C44905">
        <v>88264</v>
      </c>
      <c r="D44905" s="93" t="s">
        <v>26209</v>
      </c>
      <c r="E44905" s="93" t="s">
        <v>14</v>
      </c>
    </row>
    <row r="44906" spans="1:5" x14ac:dyDescent="0.25">
      <c r="A44906" s="93" t="s">
        <v>7225</v>
      </c>
      <c r="B44906" t="s">
        <v>21783</v>
      </c>
      <c r="C44906">
        <v>88316</v>
      </c>
      <c r="D44906" s="93" t="s">
        <v>23368</v>
      </c>
      <c r="E44906" s="93" t="s">
        <v>14</v>
      </c>
    </row>
    <row r="44907" spans="1:5" x14ac:dyDescent="0.25">
      <c r="A44907" s="93" t="s">
        <v>7226</v>
      </c>
      <c r="D44907" s="93" t="s">
        <v>14</v>
      </c>
      <c r="E44907" s="93" t="s">
        <v>35041</v>
      </c>
    </row>
    <row r="44908" spans="1:5" x14ac:dyDescent="0.25">
      <c r="A44908" s="93" t="s">
        <v>7226</v>
      </c>
      <c r="B44908" t="s">
        <v>21783</v>
      </c>
      <c r="C44908">
        <v>88264</v>
      </c>
      <c r="D44908" s="93" t="s">
        <v>22429</v>
      </c>
      <c r="E44908" s="93" t="s">
        <v>14</v>
      </c>
    </row>
    <row r="44909" spans="1:5" x14ac:dyDescent="0.25">
      <c r="A44909" s="93" t="s">
        <v>7226</v>
      </c>
      <c r="B44909" t="s">
        <v>21783</v>
      </c>
      <c r="C44909">
        <v>88316</v>
      </c>
      <c r="D44909" s="93" t="s">
        <v>22572</v>
      </c>
      <c r="E44909" s="93" t="s">
        <v>14</v>
      </c>
    </row>
    <row r="44910" spans="1:5" x14ac:dyDescent="0.25">
      <c r="A44910" s="93" t="s">
        <v>7227</v>
      </c>
      <c r="D44910" s="93" t="s">
        <v>14</v>
      </c>
      <c r="E44910" s="93" t="s">
        <v>36947</v>
      </c>
    </row>
    <row r="44911" spans="1:5" x14ac:dyDescent="0.25">
      <c r="A44911" s="93" t="s">
        <v>7227</v>
      </c>
      <c r="B44911" t="s">
        <v>21783</v>
      </c>
      <c r="C44911">
        <v>88267</v>
      </c>
      <c r="D44911" s="93" t="s">
        <v>26199</v>
      </c>
      <c r="E44911" s="93" t="s">
        <v>14</v>
      </c>
    </row>
    <row r="44912" spans="1:5" x14ac:dyDescent="0.25">
      <c r="A44912" s="93" t="s">
        <v>7227</v>
      </c>
      <c r="B44912" t="s">
        <v>21783</v>
      </c>
      <c r="C44912">
        <v>88316</v>
      </c>
      <c r="D44912" s="93" t="s">
        <v>21874</v>
      </c>
      <c r="E44912" s="93" t="s">
        <v>14</v>
      </c>
    </row>
    <row r="44913" spans="1:5" x14ac:dyDescent="0.25">
      <c r="A44913" s="93" t="s">
        <v>7228</v>
      </c>
      <c r="D44913" s="93" t="s">
        <v>14</v>
      </c>
      <c r="E44913" s="93" t="s">
        <v>36948</v>
      </c>
    </row>
    <row r="44914" spans="1:5" x14ac:dyDescent="0.25">
      <c r="A44914" s="93" t="s">
        <v>7228</v>
      </c>
      <c r="B44914" t="s">
        <v>21783</v>
      </c>
      <c r="C44914">
        <v>88267</v>
      </c>
      <c r="D44914" s="93" t="s">
        <v>27592</v>
      </c>
      <c r="E44914" s="93" t="s">
        <v>14</v>
      </c>
    </row>
    <row r="44915" spans="1:5" x14ac:dyDescent="0.25">
      <c r="A44915" s="93" t="s">
        <v>7228</v>
      </c>
      <c r="B44915" t="s">
        <v>21783</v>
      </c>
      <c r="C44915">
        <v>88316</v>
      </c>
      <c r="D44915" s="93" t="s">
        <v>30527</v>
      </c>
      <c r="E44915" s="93" t="s">
        <v>14</v>
      </c>
    </row>
    <row r="44916" spans="1:5" x14ac:dyDescent="0.25">
      <c r="A44916" s="93" t="s">
        <v>7229</v>
      </c>
      <c r="D44916" s="93" t="s">
        <v>14</v>
      </c>
      <c r="E44916" s="93" t="s">
        <v>36949</v>
      </c>
    </row>
    <row r="44917" spans="1:5" x14ac:dyDescent="0.25">
      <c r="A44917" s="93" t="s">
        <v>7229</v>
      </c>
      <c r="B44917" t="s">
        <v>21783</v>
      </c>
      <c r="C44917">
        <v>88267</v>
      </c>
      <c r="D44917" s="93" t="s">
        <v>24347</v>
      </c>
      <c r="E44917" s="93" t="s">
        <v>14</v>
      </c>
    </row>
    <row r="44918" spans="1:5" x14ac:dyDescent="0.25">
      <c r="A44918" s="93" t="s">
        <v>7229</v>
      </c>
      <c r="B44918" t="s">
        <v>21783</v>
      </c>
      <c r="C44918">
        <v>88316</v>
      </c>
      <c r="D44918" s="93" t="s">
        <v>29049</v>
      </c>
      <c r="E44918" s="93" t="s">
        <v>14</v>
      </c>
    </row>
    <row r="44919" spans="1:5" x14ac:dyDescent="0.25">
      <c r="A44919" s="93" t="s">
        <v>7230</v>
      </c>
      <c r="D44919" s="93" t="s">
        <v>14</v>
      </c>
      <c r="E44919" s="93" t="s">
        <v>36950</v>
      </c>
    </row>
    <row r="44920" spans="1:5" x14ac:dyDescent="0.25">
      <c r="A44920" s="93" t="s">
        <v>7230</v>
      </c>
      <c r="B44920" t="s">
        <v>21783</v>
      </c>
      <c r="C44920">
        <v>88264</v>
      </c>
      <c r="D44920" s="93" t="s">
        <v>23970</v>
      </c>
      <c r="E44920" s="93" t="s">
        <v>14</v>
      </c>
    </row>
    <row r="44921" spans="1:5" x14ac:dyDescent="0.25">
      <c r="A44921" s="93" t="s">
        <v>7230</v>
      </c>
      <c r="B44921" t="s">
        <v>21783</v>
      </c>
      <c r="C44921">
        <v>88316</v>
      </c>
      <c r="D44921" s="93" t="s">
        <v>23481</v>
      </c>
      <c r="E44921" s="93" t="s">
        <v>14</v>
      </c>
    </row>
    <row r="44922" spans="1:5" x14ac:dyDescent="0.25">
      <c r="A44922" s="93" t="s">
        <v>7231</v>
      </c>
      <c r="D44922" s="93" t="s">
        <v>14</v>
      </c>
      <c r="E44922" s="93" t="s">
        <v>36951</v>
      </c>
    </row>
    <row r="44923" spans="1:5" x14ac:dyDescent="0.25">
      <c r="A44923" s="93" t="s">
        <v>7231</v>
      </c>
      <c r="B44923" t="s">
        <v>21783</v>
      </c>
      <c r="C44923">
        <v>88267</v>
      </c>
      <c r="D44923" s="93" t="s">
        <v>27341</v>
      </c>
      <c r="E44923" s="93" t="s">
        <v>14</v>
      </c>
    </row>
    <row r="44924" spans="1:5" x14ac:dyDescent="0.25">
      <c r="A44924" s="93" t="s">
        <v>7231</v>
      </c>
      <c r="B44924" t="s">
        <v>21783</v>
      </c>
      <c r="C44924">
        <v>88316</v>
      </c>
      <c r="D44924" s="93" t="s">
        <v>29704</v>
      </c>
      <c r="E44924" s="93" t="s">
        <v>14</v>
      </c>
    </row>
    <row r="44925" spans="1:5" x14ac:dyDescent="0.25">
      <c r="A44925" s="93" t="s">
        <v>7232</v>
      </c>
      <c r="D44925" s="93" t="s">
        <v>14</v>
      </c>
      <c r="E44925" s="93" t="s">
        <v>36952</v>
      </c>
    </row>
    <row r="44926" spans="1:5" x14ac:dyDescent="0.25">
      <c r="A44926" s="93" t="s">
        <v>7232</v>
      </c>
      <c r="B44926" t="s">
        <v>21783</v>
      </c>
      <c r="C44926">
        <v>88309</v>
      </c>
      <c r="D44926" s="93" t="s">
        <v>30528</v>
      </c>
      <c r="E44926" s="93" t="s">
        <v>14</v>
      </c>
    </row>
    <row r="44927" spans="1:5" x14ac:dyDescent="0.25">
      <c r="A44927" s="93" t="s">
        <v>7232</v>
      </c>
      <c r="B44927" t="s">
        <v>21783</v>
      </c>
      <c r="C44927">
        <v>88316</v>
      </c>
      <c r="D44927" s="93" t="s">
        <v>30529</v>
      </c>
      <c r="E44927" s="93" t="s">
        <v>14</v>
      </c>
    </row>
    <row r="44928" spans="1:5" x14ac:dyDescent="0.25">
      <c r="A44928" s="93" t="s">
        <v>7233</v>
      </c>
      <c r="D44928" s="93" t="s">
        <v>14</v>
      </c>
      <c r="E44928" s="93" t="s">
        <v>36953</v>
      </c>
    </row>
    <row r="44929" spans="1:5" x14ac:dyDescent="0.25">
      <c r="A44929" s="93" t="s">
        <v>7233</v>
      </c>
      <c r="B44929" t="s">
        <v>21783</v>
      </c>
      <c r="C44929">
        <v>5795</v>
      </c>
      <c r="D44929" s="93" t="s">
        <v>27626</v>
      </c>
      <c r="E44929" s="93" t="s">
        <v>14</v>
      </c>
    </row>
    <row r="44930" spans="1:5" x14ac:dyDescent="0.25">
      <c r="A44930" s="93" t="s">
        <v>7233</v>
      </c>
      <c r="B44930" t="s">
        <v>21783</v>
      </c>
      <c r="C44930">
        <v>5952</v>
      </c>
      <c r="D44930" s="93" t="s">
        <v>30530</v>
      </c>
      <c r="E44930" s="93" t="s">
        <v>14</v>
      </c>
    </row>
    <row r="44931" spans="1:5" x14ac:dyDescent="0.25">
      <c r="A44931" s="93" t="s">
        <v>7233</v>
      </c>
      <c r="B44931" t="s">
        <v>21783</v>
      </c>
      <c r="C44931">
        <v>88309</v>
      </c>
      <c r="D44931" s="93" t="s">
        <v>24948</v>
      </c>
      <c r="E44931" s="93" t="s">
        <v>14</v>
      </c>
    </row>
    <row r="44932" spans="1:5" x14ac:dyDescent="0.25">
      <c r="A44932" s="93" t="s">
        <v>7233</v>
      </c>
      <c r="B44932" t="s">
        <v>21783</v>
      </c>
      <c r="C44932">
        <v>88316</v>
      </c>
      <c r="D44932" s="93" t="s">
        <v>30531</v>
      </c>
      <c r="E44932" s="93" t="s">
        <v>14</v>
      </c>
    </row>
    <row r="44933" spans="1:5" x14ac:dyDescent="0.25">
      <c r="A44933" s="93" t="s">
        <v>7233</v>
      </c>
      <c r="B44933" t="s">
        <v>21783</v>
      </c>
      <c r="C44933">
        <v>90964</v>
      </c>
      <c r="D44933" s="93" t="s">
        <v>27626</v>
      </c>
      <c r="E44933" s="93" t="s">
        <v>14</v>
      </c>
    </row>
    <row r="44934" spans="1:5" x14ac:dyDescent="0.25">
      <c r="A44934" s="93" t="s">
        <v>7233</v>
      </c>
      <c r="B44934" t="s">
        <v>21783</v>
      </c>
      <c r="C44934">
        <v>90965</v>
      </c>
      <c r="D44934" s="93" t="s">
        <v>30530</v>
      </c>
      <c r="E44934" s="93" t="s">
        <v>14</v>
      </c>
    </row>
    <row r="44935" spans="1:5" x14ac:dyDescent="0.25">
      <c r="A44935" s="93" t="s">
        <v>7234</v>
      </c>
      <c r="D44935" s="93" t="s">
        <v>14</v>
      </c>
      <c r="E44935" s="93" t="s">
        <v>36954</v>
      </c>
    </row>
    <row r="44936" spans="1:5" x14ac:dyDescent="0.25">
      <c r="A44936" s="93" t="s">
        <v>7234</v>
      </c>
      <c r="B44936" t="s">
        <v>21783</v>
      </c>
      <c r="C44936">
        <v>88309</v>
      </c>
      <c r="D44936" s="93" t="s">
        <v>22457</v>
      </c>
      <c r="E44936" s="93" t="s">
        <v>14</v>
      </c>
    </row>
    <row r="44937" spans="1:5" x14ac:dyDescent="0.25">
      <c r="A44937" s="93" t="s">
        <v>7234</v>
      </c>
      <c r="B44937" t="s">
        <v>21783</v>
      </c>
      <c r="C44937">
        <v>88316</v>
      </c>
      <c r="D44937" s="93" t="s">
        <v>26180</v>
      </c>
      <c r="E44937" s="93" t="s">
        <v>14</v>
      </c>
    </row>
    <row r="44938" spans="1:5" x14ac:dyDescent="0.25">
      <c r="A44938" s="93" t="s">
        <v>7234</v>
      </c>
      <c r="B44938" t="s">
        <v>21783</v>
      </c>
      <c r="C44938">
        <v>102274</v>
      </c>
      <c r="D44938" s="93" t="s">
        <v>24206</v>
      </c>
      <c r="E44938" s="93" t="s">
        <v>14</v>
      </c>
    </row>
    <row r="44939" spans="1:5" x14ac:dyDescent="0.25">
      <c r="A44939" s="93" t="s">
        <v>7234</v>
      </c>
      <c r="B44939" t="s">
        <v>21783</v>
      </c>
      <c r="C44939">
        <v>102275</v>
      </c>
      <c r="D44939" s="93" t="s">
        <v>24992</v>
      </c>
      <c r="E44939" s="93" t="s">
        <v>14</v>
      </c>
    </row>
    <row r="44940" spans="1:5" x14ac:dyDescent="0.25">
      <c r="A44940" s="93" t="s">
        <v>7235</v>
      </c>
      <c r="D44940" s="93" t="s">
        <v>14</v>
      </c>
      <c r="E44940" s="93" t="s">
        <v>36955</v>
      </c>
    </row>
    <row r="44941" spans="1:5" x14ac:dyDescent="0.25">
      <c r="A44941" s="93" t="s">
        <v>7235</v>
      </c>
      <c r="B44941" t="s">
        <v>21783</v>
      </c>
      <c r="C44941">
        <v>88264</v>
      </c>
      <c r="D44941" s="93" t="s">
        <v>23934</v>
      </c>
      <c r="E44941" s="93" t="s">
        <v>14</v>
      </c>
    </row>
    <row r="44942" spans="1:5" x14ac:dyDescent="0.25">
      <c r="A44942" s="93" t="s">
        <v>7235</v>
      </c>
      <c r="B44942" t="s">
        <v>21783</v>
      </c>
      <c r="C44942">
        <v>88316</v>
      </c>
      <c r="D44942" s="93" t="s">
        <v>25360</v>
      </c>
      <c r="E44942" s="93" t="s">
        <v>14</v>
      </c>
    </row>
    <row r="44943" spans="1:5" x14ac:dyDescent="0.25">
      <c r="A44943" s="93" t="s">
        <v>7236</v>
      </c>
      <c r="D44943" s="93" t="s">
        <v>14</v>
      </c>
      <c r="E44943" s="93" t="s">
        <v>36956</v>
      </c>
    </row>
    <row r="44944" spans="1:5" x14ac:dyDescent="0.25">
      <c r="A44944" s="93" t="s">
        <v>7236</v>
      </c>
      <c r="B44944" t="s">
        <v>21783</v>
      </c>
      <c r="C44944">
        <v>88264</v>
      </c>
      <c r="D44944" s="93" t="s">
        <v>22931</v>
      </c>
      <c r="E44944" s="93" t="s">
        <v>14</v>
      </c>
    </row>
    <row r="44945" spans="1:5" x14ac:dyDescent="0.25">
      <c r="A44945" s="93" t="s">
        <v>7236</v>
      </c>
      <c r="B44945" t="s">
        <v>21783</v>
      </c>
      <c r="C44945">
        <v>88316</v>
      </c>
      <c r="D44945" s="93" t="s">
        <v>22334</v>
      </c>
      <c r="E44945" s="93" t="s">
        <v>14</v>
      </c>
    </row>
    <row r="44946" spans="1:5" x14ac:dyDescent="0.25">
      <c r="A44946" s="93" t="s">
        <v>7237</v>
      </c>
      <c r="D44946" s="93" t="s">
        <v>14</v>
      </c>
      <c r="E44946" s="93" t="s">
        <v>36957</v>
      </c>
    </row>
    <row r="44947" spans="1:5" x14ac:dyDescent="0.25">
      <c r="A44947" s="93" t="s">
        <v>7237</v>
      </c>
      <c r="B44947" t="s">
        <v>21783</v>
      </c>
      <c r="C44947">
        <v>88264</v>
      </c>
      <c r="D44947" s="93" t="s">
        <v>22435</v>
      </c>
      <c r="E44947" s="93" t="s">
        <v>14</v>
      </c>
    </row>
    <row r="44948" spans="1:5" x14ac:dyDescent="0.25">
      <c r="A44948" s="93" t="s">
        <v>7237</v>
      </c>
      <c r="B44948" t="s">
        <v>21783</v>
      </c>
      <c r="C44948">
        <v>88316</v>
      </c>
      <c r="D44948" s="93" t="s">
        <v>24836</v>
      </c>
      <c r="E44948" s="93" t="s">
        <v>14</v>
      </c>
    </row>
    <row r="44949" spans="1:5" x14ac:dyDescent="0.25">
      <c r="A44949" s="93" t="s">
        <v>7238</v>
      </c>
      <c r="D44949" s="93" t="s">
        <v>14</v>
      </c>
      <c r="E44949" s="93" t="s">
        <v>36958</v>
      </c>
    </row>
    <row r="44950" spans="1:5" x14ac:dyDescent="0.25">
      <c r="A44950" s="93" t="s">
        <v>7238</v>
      </c>
      <c r="B44950" t="s">
        <v>21783</v>
      </c>
      <c r="C44950">
        <v>88264</v>
      </c>
      <c r="D44950" s="93" t="s">
        <v>22537</v>
      </c>
      <c r="E44950" s="93" t="s">
        <v>14</v>
      </c>
    </row>
    <row r="44951" spans="1:5" x14ac:dyDescent="0.25">
      <c r="A44951" s="93" t="s">
        <v>7238</v>
      </c>
      <c r="B44951" t="s">
        <v>21783</v>
      </c>
      <c r="C44951">
        <v>88316</v>
      </c>
      <c r="D44951" s="93" t="s">
        <v>23261</v>
      </c>
      <c r="E44951" s="93" t="s">
        <v>14</v>
      </c>
    </row>
    <row r="44952" spans="1:5" x14ac:dyDescent="0.25">
      <c r="A44952" s="93" t="s">
        <v>7239</v>
      </c>
      <c r="D44952" s="93" t="s">
        <v>14</v>
      </c>
      <c r="E44952" s="93" t="s">
        <v>36959</v>
      </c>
    </row>
    <row r="44953" spans="1:5" x14ac:dyDescent="0.25">
      <c r="A44953" s="93" t="s">
        <v>7239</v>
      </c>
      <c r="B44953" t="s">
        <v>21783</v>
      </c>
      <c r="C44953">
        <v>5795</v>
      </c>
      <c r="D44953" s="93" t="s">
        <v>27738</v>
      </c>
      <c r="E44953" s="93" t="s">
        <v>14</v>
      </c>
    </row>
    <row r="44954" spans="1:5" x14ac:dyDescent="0.25">
      <c r="A44954" s="93" t="s">
        <v>7239</v>
      </c>
      <c r="B44954" t="s">
        <v>21783</v>
      </c>
      <c r="C44954">
        <v>5952</v>
      </c>
      <c r="D44954" s="93" t="s">
        <v>26968</v>
      </c>
      <c r="E44954" s="93" t="s">
        <v>14</v>
      </c>
    </row>
    <row r="44955" spans="1:5" x14ac:dyDescent="0.25">
      <c r="A44955" s="93" t="s">
        <v>7239</v>
      </c>
      <c r="B44955" t="s">
        <v>21783</v>
      </c>
      <c r="C44955">
        <v>88309</v>
      </c>
      <c r="D44955" s="93" t="s">
        <v>30532</v>
      </c>
      <c r="E44955" s="93" t="s">
        <v>14</v>
      </c>
    </row>
    <row r="44956" spans="1:5" x14ac:dyDescent="0.25">
      <c r="A44956" s="93" t="s">
        <v>7239</v>
      </c>
      <c r="B44956" t="s">
        <v>21783</v>
      </c>
      <c r="C44956">
        <v>88316</v>
      </c>
      <c r="D44956" s="93" t="s">
        <v>28929</v>
      </c>
      <c r="E44956" s="93" t="s">
        <v>14</v>
      </c>
    </row>
    <row r="44957" spans="1:5" x14ac:dyDescent="0.25">
      <c r="A44957" s="93" t="s">
        <v>7239</v>
      </c>
      <c r="B44957" t="s">
        <v>21783</v>
      </c>
      <c r="C44957">
        <v>90964</v>
      </c>
      <c r="D44957" s="93" t="s">
        <v>27738</v>
      </c>
      <c r="E44957" s="93" t="s">
        <v>14</v>
      </c>
    </row>
    <row r="44958" spans="1:5" x14ac:dyDescent="0.25">
      <c r="A44958" s="93" t="s">
        <v>7239</v>
      </c>
      <c r="B44958" t="s">
        <v>21783</v>
      </c>
      <c r="C44958">
        <v>90965</v>
      </c>
      <c r="D44958" s="93" t="s">
        <v>26968</v>
      </c>
      <c r="E44958" s="93" t="s">
        <v>14</v>
      </c>
    </row>
    <row r="44959" spans="1:5" x14ac:dyDescent="0.25">
      <c r="A44959" s="93" t="s">
        <v>7240</v>
      </c>
      <c r="D44959" s="93" t="s">
        <v>14</v>
      </c>
      <c r="E44959" s="93" t="s">
        <v>36960</v>
      </c>
    </row>
    <row r="44960" spans="1:5" x14ac:dyDescent="0.25">
      <c r="A44960" s="93" t="s">
        <v>7240</v>
      </c>
      <c r="B44960" t="s">
        <v>21783</v>
      </c>
      <c r="C44960">
        <v>5795</v>
      </c>
      <c r="D44960" s="93" t="s">
        <v>22855</v>
      </c>
      <c r="E44960" s="93" t="s">
        <v>14</v>
      </c>
    </row>
    <row r="44961" spans="1:5" x14ac:dyDescent="0.25">
      <c r="A44961" s="93" t="s">
        <v>7240</v>
      </c>
      <c r="B44961" t="s">
        <v>21783</v>
      </c>
      <c r="C44961">
        <v>5952</v>
      </c>
      <c r="D44961" s="93" t="s">
        <v>27436</v>
      </c>
      <c r="E44961" s="93" t="s">
        <v>14</v>
      </c>
    </row>
    <row r="44962" spans="1:5" x14ac:dyDescent="0.25">
      <c r="A44962" s="93" t="s">
        <v>7240</v>
      </c>
      <c r="B44962" t="s">
        <v>21783</v>
      </c>
      <c r="C44962">
        <v>88309</v>
      </c>
      <c r="D44962" s="93" t="s">
        <v>22593</v>
      </c>
      <c r="E44962" s="93" t="s">
        <v>14</v>
      </c>
    </row>
    <row r="44963" spans="1:5" x14ac:dyDescent="0.25">
      <c r="A44963" s="93" t="s">
        <v>7240</v>
      </c>
      <c r="B44963" t="s">
        <v>21783</v>
      </c>
      <c r="C44963">
        <v>88316</v>
      </c>
      <c r="D44963" s="93" t="s">
        <v>30533</v>
      </c>
      <c r="E44963" s="93" t="s">
        <v>14</v>
      </c>
    </row>
    <row r="44964" spans="1:5" x14ac:dyDescent="0.25">
      <c r="A44964" s="93" t="s">
        <v>7240</v>
      </c>
      <c r="B44964" t="s">
        <v>21783</v>
      </c>
      <c r="C44964">
        <v>90964</v>
      </c>
      <c r="D44964" s="93" t="s">
        <v>22855</v>
      </c>
      <c r="E44964" s="93" t="s">
        <v>14</v>
      </c>
    </row>
    <row r="44965" spans="1:5" x14ac:dyDescent="0.25">
      <c r="A44965" s="93" t="s">
        <v>7240</v>
      </c>
      <c r="B44965" t="s">
        <v>21783</v>
      </c>
      <c r="C44965">
        <v>90965</v>
      </c>
      <c r="D44965" s="93" t="s">
        <v>27436</v>
      </c>
      <c r="E44965" s="93" t="s">
        <v>14</v>
      </c>
    </row>
    <row r="44966" spans="1:5" x14ac:dyDescent="0.25">
      <c r="A44966" s="93" t="s">
        <v>7241</v>
      </c>
      <c r="D44966" s="93" t="s">
        <v>14</v>
      </c>
      <c r="E44966" s="93" t="s">
        <v>36961</v>
      </c>
    </row>
    <row r="44967" spans="1:5" x14ac:dyDescent="0.25">
      <c r="A44967" s="93" t="s">
        <v>7241</v>
      </c>
      <c r="B44967" t="s">
        <v>21783</v>
      </c>
      <c r="C44967">
        <v>88278</v>
      </c>
      <c r="D44967" s="93" t="s">
        <v>29651</v>
      </c>
      <c r="E44967" s="93" t="s">
        <v>14</v>
      </c>
    </row>
    <row r="44968" spans="1:5" x14ac:dyDescent="0.25">
      <c r="A44968" s="93" t="s">
        <v>7241</v>
      </c>
      <c r="B44968" t="s">
        <v>21783</v>
      </c>
      <c r="C44968">
        <v>88316</v>
      </c>
      <c r="D44968" s="93" t="s">
        <v>30534</v>
      </c>
      <c r="E44968" s="93" t="s">
        <v>14</v>
      </c>
    </row>
    <row r="44969" spans="1:5" x14ac:dyDescent="0.25">
      <c r="A44969" s="93" t="s">
        <v>7242</v>
      </c>
      <c r="D44969" s="93" t="s">
        <v>14</v>
      </c>
      <c r="E44969" s="93" t="s">
        <v>36962</v>
      </c>
    </row>
    <row r="44970" spans="1:5" x14ac:dyDescent="0.25">
      <c r="A44970" s="93" t="s">
        <v>7242</v>
      </c>
      <c r="B44970" t="s">
        <v>21783</v>
      </c>
      <c r="C44970">
        <v>88278</v>
      </c>
      <c r="D44970" s="93" t="s">
        <v>30535</v>
      </c>
      <c r="E44970" s="93" t="s">
        <v>14</v>
      </c>
    </row>
    <row r="44971" spans="1:5" x14ac:dyDescent="0.25">
      <c r="A44971" s="93" t="s">
        <v>7242</v>
      </c>
      <c r="B44971" t="s">
        <v>21783</v>
      </c>
      <c r="C44971">
        <v>88316</v>
      </c>
      <c r="D44971" s="93" t="s">
        <v>30536</v>
      </c>
      <c r="E44971" s="93" t="s">
        <v>14</v>
      </c>
    </row>
    <row r="44972" spans="1:5" x14ac:dyDescent="0.25">
      <c r="A44972" s="93" t="s">
        <v>7243</v>
      </c>
      <c r="D44972" s="93" t="s">
        <v>14</v>
      </c>
      <c r="E44972" s="93" t="s">
        <v>36963</v>
      </c>
    </row>
    <row r="44973" spans="1:5" x14ac:dyDescent="0.25">
      <c r="A44973" s="93" t="s">
        <v>7243</v>
      </c>
      <c r="B44973" t="s">
        <v>21783</v>
      </c>
      <c r="C44973">
        <v>88309</v>
      </c>
      <c r="D44973" s="93" t="s">
        <v>30537</v>
      </c>
      <c r="E44973" s="93" t="s">
        <v>14</v>
      </c>
    </row>
    <row r="44974" spans="1:5" x14ac:dyDescent="0.25">
      <c r="A44974" s="93" t="s">
        <v>7243</v>
      </c>
      <c r="B44974" t="s">
        <v>21783</v>
      </c>
      <c r="C44974">
        <v>88316</v>
      </c>
      <c r="D44974" s="93" t="s">
        <v>30537</v>
      </c>
      <c r="E44974" s="93" t="s">
        <v>14</v>
      </c>
    </row>
    <row r="44975" spans="1:5" x14ac:dyDescent="0.25">
      <c r="A44975" s="93" t="s">
        <v>7244</v>
      </c>
      <c r="D44975" s="93" t="s">
        <v>14</v>
      </c>
      <c r="E44975" s="93" t="s">
        <v>36964</v>
      </c>
    </row>
    <row r="44976" spans="1:5" x14ac:dyDescent="0.25">
      <c r="A44976" s="93" t="s">
        <v>7244</v>
      </c>
      <c r="B44976" t="s">
        <v>21783</v>
      </c>
      <c r="C44976">
        <v>88315</v>
      </c>
      <c r="D44976" s="93" t="s">
        <v>30538</v>
      </c>
      <c r="E44976" s="93" t="s">
        <v>14</v>
      </c>
    </row>
    <row r="44977" spans="1:5" x14ac:dyDescent="0.25">
      <c r="A44977" s="93" t="s">
        <v>7244</v>
      </c>
      <c r="B44977" t="s">
        <v>21783</v>
      </c>
      <c r="C44977">
        <v>88316</v>
      </c>
      <c r="D44977" s="93" t="s">
        <v>30538</v>
      </c>
      <c r="E44977" s="93" t="s">
        <v>14</v>
      </c>
    </row>
    <row r="44978" spans="1:5" x14ac:dyDescent="0.25">
      <c r="A44978" s="93" t="s">
        <v>7245</v>
      </c>
      <c r="D44978" s="93" t="s">
        <v>14</v>
      </c>
      <c r="E44978" s="93" t="s">
        <v>36965</v>
      </c>
    </row>
    <row r="44979" spans="1:5" x14ac:dyDescent="0.25">
      <c r="A44979" s="93" t="s">
        <v>7245</v>
      </c>
      <c r="B44979" t="s">
        <v>21783</v>
      </c>
      <c r="C44979">
        <v>88315</v>
      </c>
      <c r="D44979" s="93" t="s">
        <v>29715</v>
      </c>
      <c r="E44979" s="93" t="s">
        <v>14</v>
      </c>
    </row>
    <row r="44980" spans="1:5" x14ac:dyDescent="0.25">
      <c r="A44980" s="93" t="s">
        <v>7245</v>
      </c>
      <c r="B44980" t="s">
        <v>21783</v>
      </c>
      <c r="C44980">
        <v>88316</v>
      </c>
      <c r="D44980" s="93" t="s">
        <v>29715</v>
      </c>
      <c r="E44980" s="93" t="s">
        <v>14</v>
      </c>
    </row>
    <row r="44981" spans="1:5" x14ac:dyDescent="0.25">
      <c r="A44981" s="93" t="s">
        <v>7246</v>
      </c>
      <c r="D44981" s="93" t="s">
        <v>14</v>
      </c>
      <c r="E44981" s="93" t="s">
        <v>36966</v>
      </c>
    </row>
    <row r="44982" spans="1:5" x14ac:dyDescent="0.25">
      <c r="A44982" s="93" t="s">
        <v>7246</v>
      </c>
      <c r="B44982" t="s">
        <v>21783</v>
      </c>
      <c r="C44982">
        <v>88316</v>
      </c>
      <c r="D44982" s="93" t="s">
        <v>25927</v>
      </c>
      <c r="E44982" s="93" t="s">
        <v>14</v>
      </c>
    </row>
    <row r="44983" spans="1:5" x14ac:dyDescent="0.25">
      <c r="A44983" s="93" t="s">
        <v>7246</v>
      </c>
      <c r="B44983" t="s">
        <v>21783</v>
      </c>
      <c r="C44983">
        <v>88323</v>
      </c>
      <c r="D44983" s="93" t="s">
        <v>21946</v>
      </c>
      <c r="E44983" s="93" t="s">
        <v>14</v>
      </c>
    </row>
    <row r="44984" spans="1:5" x14ac:dyDescent="0.25">
      <c r="A44984" s="93" t="s">
        <v>7247</v>
      </c>
      <c r="D44984" s="93" t="s">
        <v>14</v>
      </c>
      <c r="E44984" s="93" t="s">
        <v>36967</v>
      </c>
    </row>
    <row r="44985" spans="1:5" x14ac:dyDescent="0.25">
      <c r="A44985" s="93" t="s">
        <v>7247</v>
      </c>
      <c r="B44985" t="s">
        <v>21783</v>
      </c>
      <c r="C44985">
        <v>90776</v>
      </c>
      <c r="D44985" s="93" t="s">
        <v>22196</v>
      </c>
      <c r="E44985" s="93" t="s">
        <v>14</v>
      </c>
    </row>
    <row r="44986" spans="1:5" x14ac:dyDescent="0.25">
      <c r="A44986" s="93" t="s">
        <v>7247</v>
      </c>
      <c r="B44986" t="s">
        <v>21783</v>
      </c>
      <c r="C44986">
        <v>90778</v>
      </c>
      <c r="D44986" s="93" t="s">
        <v>22196</v>
      </c>
      <c r="E44986" s="93" t="s">
        <v>14</v>
      </c>
    </row>
    <row r="44987" spans="1:5" x14ac:dyDescent="0.25">
      <c r="A44987" s="93" t="s">
        <v>7248</v>
      </c>
      <c r="D44987" s="93" t="s">
        <v>14</v>
      </c>
      <c r="E44987" s="93" t="s">
        <v>36968</v>
      </c>
    </row>
    <row r="44988" spans="1:5" x14ac:dyDescent="0.25">
      <c r="A44988" s="93" t="s">
        <v>7248</v>
      </c>
      <c r="B44988" t="s">
        <v>21791</v>
      </c>
      <c r="C44988">
        <v>4417</v>
      </c>
      <c r="D44988" s="93" t="s">
        <v>30539</v>
      </c>
      <c r="E44988" s="93" t="s">
        <v>14</v>
      </c>
    </row>
    <row r="44989" spans="1:5" x14ac:dyDescent="0.25">
      <c r="A44989" s="93" t="s">
        <v>7248</v>
      </c>
      <c r="B44989" t="s">
        <v>21791</v>
      </c>
      <c r="C44989">
        <v>4433</v>
      </c>
      <c r="D44989" s="93" t="s">
        <v>30540</v>
      </c>
      <c r="E44989" s="93" t="s">
        <v>14</v>
      </c>
    </row>
    <row r="44990" spans="1:5" x14ac:dyDescent="0.25">
      <c r="A44990" s="93" t="s">
        <v>7248</v>
      </c>
      <c r="B44990" t="s">
        <v>21791</v>
      </c>
      <c r="C44990">
        <v>5068</v>
      </c>
      <c r="D44990" s="93" t="s">
        <v>25927</v>
      </c>
      <c r="E44990" s="93" t="s">
        <v>14</v>
      </c>
    </row>
    <row r="44991" spans="1:5" x14ac:dyDescent="0.25">
      <c r="A44991" s="93" t="s">
        <v>7248</v>
      </c>
      <c r="B44991" t="s">
        <v>21791</v>
      </c>
      <c r="C44991">
        <v>7356</v>
      </c>
      <c r="D44991" s="93" t="s">
        <v>25001</v>
      </c>
      <c r="E44991" s="93" t="s">
        <v>14</v>
      </c>
    </row>
    <row r="44992" spans="1:5" x14ac:dyDescent="0.25">
      <c r="A44992" s="93" t="s">
        <v>7248</v>
      </c>
      <c r="B44992" t="s">
        <v>21791</v>
      </c>
      <c r="C44992">
        <v>10567</v>
      </c>
      <c r="D44992" s="93" t="s">
        <v>22908</v>
      </c>
      <c r="E44992" s="93" t="s">
        <v>14</v>
      </c>
    </row>
    <row r="44993" spans="1:5" x14ac:dyDescent="0.25">
      <c r="A44993" s="93" t="s">
        <v>7248</v>
      </c>
      <c r="B44993" t="s">
        <v>21783</v>
      </c>
      <c r="C44993">
        <v>88239</v>
      </c>
      <c r="D44993" s="93" t="s">
        <v>22672</v>
      </c>
      <c r="E44993" s="93" t="s">
        <v>14</v>
      </c>
    </row>
    <row r="44994" spans="1:5" x14ac:dyDescent="0.25">
      <c r="A44994" s="93" t="s">
        <v>7248</v>
      </c>
      <c r="B44994" t="s">
        <v>21783</v>
      </c>
      <c r="C44994">
        <v>88262</v>
      </c>
      <c r="D44994" s="93" t="s">
        <v>22672</v>
      </c>
      <c r="E44994" s="93" t="s">
        <v>14</v>
      </c>
    </row>
    <row r="44995" spans="1:5" x14ac:dyDescent="0.25">
      <c r="A44995" s="93" t="s">
        <v>7248</v>
      </c>
      <c r="B44995" t="s">
        <v>21783</v>
      </c>
      <c r="C44995">
        <v>91692</v>
      </c>
      <c r="D44995" s="93" t="s">
        <v>23307</v>
      </c>
      <c r="E44995" s="93" t="s">
        <v>14</v>
      </c>
    </row>
    <row r="44996" spans="1:5" x14ac:dyDescent="0.25">
      <c r="A44996" s="93" t="s">
        <v>7248</v>
      </c>
      <c r="B44996" t="s">
        <v>21783</v>
      </c>
      <c r="C44996">
        <v>91693</v>
      </c>
      <c r="D44996" s="93" t="s">
        <v>24053</v>
      </c>
      <c r="E44996" s="93" t="s">
        <v>14</v>
      </c>
    </row>
    <row r="44997" spans="1:5" x14ac:dyDescent="0.25">
      <c r="A44997" s="93" t="s">
        <v>7248</v>
      </c>
      <c r="B44997" t="s">
        <v>21783</v>
      </c>
      <c r="C44997">
        <v>94974</v>
      </c>
      <c r="D44997" s="93" t="s">
        <v>22356</v>
      </c>
      <c r="E44997" s="93" t="s">
        <v>14</v>
      </c>
    </row>
    <row r="44998" spans="1:5" x14ac:dyDescent="0.25">
      <c r="A44998" s="93" t="s">
        <v>7249</v>
      </c>
      <c r="D44998" s="93" t="s">
        <v>14</v>
      </c>
      <c r="E44998" s="93" t="s">
        <v>36969</v>
      </c>
    </row>
    <row r="44999" spans="1:5" x14ac:dyDescent="0.25">
      <c r="A44999" s="93" t="s">
        <v>7249</v>
      </c>
      <c r="B44999" t="s">
        <v>21791</v>
      </c>
      <c r="C44999">
        <v>4417</v>
      </c>
      <c r="D44999" s="93" t="s">
        <v>30541</v>
      </c>
      <c r="E44999" s="93" t="s">
        <v>14</v>
      </c>
    </row>
    <row r="45000" spans="1:5" x14ac:dyDescent="0.25">
      <c r="A45000" s="93" t="s">
        <v>7249</v>
      </c>
      <c r="B45000" t="s">
        <v>21791</v>
      </c>
      <c r="C45000">
        <v>4433</v>
      </c>
      <c r="D45000" s="93" t="s">
        <v>23280</v>
      </c>
      <c r="E45000" s="93" t="s">
        <v>14</v>
      </c>
    </row>
    <row r="45001" spans="1:5" x14ac:dyDescent="0.25">
      <c r="A45001" s="93" t="s">
        <v>7249</v>
      </c>
      <c r="B45001" t="s">
        <v>21791</v>
      </c>
      <c r="C45001">
        <v>5068</v>
      </c>
      <c r="D45001" s="93" t="s">
        <v>22374</v>
      </c>
      <c r="E45001" s="93" t="s">
        <v>14</v>
      </c>
    </row>
    <row r="45002" spans="1:5" x14ac:dyDescent="0.25">
      <c r="A45002" s="93" t="s">
        <v>7249</v>
      </c>
      <c r="B45002" t="s">
        <v>21791</v>
      </c>
      <c r="C45002">
        <v>7356</v>
      </c>
      <c r="D45002" s="93" t="s">
        <v>23344</v>
      </c>
      <c r="E45002" s="93" t="s">
        <v>14</v>
      </c>
    </row>
    <row r="45003" spans="1:5" x14ac:dyDescent="0.25">
      <c r="A45003" s="93" t="s">
        <v>7249</v>
      </c>
      <c r="B45003" t="s">
        <v>21791</v>
      </c>
      <c r="C45003">
        <v>10567</v>
      </c>
      <c r="D45003" s="93" t="s">
        <v>26686</v>
      </c>
      <c r="E45003" s="93" t="s">
        <v>14</v>
      </c>
    </row>
    <row r="45004" spans="1:5" x14ac:dyDescent="0.25">
      <c r="A45004" s="93" t="s">
        <v>7249</v>
      </c>
      <c r="B45004" t="s">
        <v>21783</v>
      </c>
      <c r="C45004">
        <v>88239</v>
      </c>
      <c r="D45004" s="93" t="s">
        <v>30542</v>
      </c>
      <c r="E45004" s="93" t="s">
        <v>14</v>
      </c>
    </row>
    <row r="45005" spans="1:5" x14ac:dyDescent="0.25">
      <c r="A45005" s="93" t="s">
        <v>7249</v>
      </c>
      <c r="B45005" t="s">
        <v>21783</v>
      </c>
      <c r="C45005">
        <v>88262</v>
      </c>
      <c r="D45005" s="93" t="s">
        <v>30542</v>
      </c>
      <c r="E45005" s="93" t="s">
        <v>14</v>
      </c>
    </row>
    <row r="45006" spans="1:5" x14ac:dyDescent="0.25">
      <c r="A45006" s="93" t="s">
        <v>7249</v>
      </c>
      <c r="B45006" t="s">
        <v>21783</v>
      </c>
      <c r="C45006">
        <v>91692</v>
      </c>
      <c r="D45006" s="93" t="s">
        <v>29986</v>
      </c>
      <c r="E45006" s="93" t="s">
        <v>14</v>
      </c>
    </row>
    <row r="45007" spans="1:5" x14ac:dyDescent="0.25">
      <c r="A45007" s="93" t="s">
        <v>7249</v>
      </c>
      <c r="B45007" t="s">
        <v>21783</v>
      </c>
      <c r="C45007">
        <v>91693</v>
      </c>
      <c r="D45007" s="93" t="s">
        <v>22336</v>
      </c>
      <c r="E45007" s="93" t="s">
        <v>14</v>
      </c>
    </row>
    <row r="45008" spans="1:5" x14ac:dyDescent="0.25">
      <c r="A45008" s="93" t="s">
        <v>7249</v>
      </c>
      <c r="B45008" t="s">
        <v>21783</v>
      </c>
      <c r="C45008">
        <v>94974</v>
      </c>
      <c r="D45008" s="93" t="s">
        <v>21797</v>
      </c>
      <c r="E45008" s="93" t="s">
        <v>14</v>
      </c>
    </row>
    <row r="45009" spans="1:5" x14ac:dyDescent="0.25">
      <c r="A45009" s="93" t="s">
        <v>7250</v>
      </c>
      <c r="D45009" s="93" t="s">
        <v>14</v>
      </c>
      <c r="E45009" s="93" t="s">
        <v>36970</v>
      </c>
    </row>
    <row r="45010" spans="1:5" x14ac:dyDescent="0.25">
      <c r="A45010" s="93" t="s">
        <v>7250</v>
      </c>
      <c r="B45010" t="s">
        <v>21791</v>
      </c>
      <c r="C45010">
        <v>4433</v>
      </c>
      <c r="D45010" s="93" t="s">
        <v>23020</v>
      </c>
      <c r="E45010" s="93" t="s">
        <v>14</v>
      </c>
    </row>
    <row r="45011" spans="1:5" x14ac:dyDescent="0.25">
      <c r="A45011" s="93" t="s">
        <v>7250</v>
      </c>
      <c r="B45011" t="s">
        <v>21791</v>
      </c>
      <c r="C45011">
        <v>5068</v>
      </c>
      <c r="D45011" s="93" t="s">
        <v>24036</v>
      </c>
      <c r="E45011" s="93" t="s">
        <v>14</v>
      </c>
    </row>
    <row r="45012" spans="1:5" x14ac:dyDescent="0.25">
      <c r="A45012" s="93" t="s">
        <v>7250</v>
      </c>
      <c r="B45012" t="s">
        <v>21791</v>
      </c>
      <c r="C45012">
        <v>7356</v>
      </c>
      <c r="D45012" s="93" t="s">
        <v>23344</v>
      </c>
      <c r="E45012" s="93" t="s">
        <v>14</v>
      </c>
    </row>
    <row r="45013" spans="1:5" x14ac:dyDescent="0.25">
      <c r="A45013" s="93" t="s">
        <v>7250</v>
      </c>
      <c r="B45013" t="s">
        <v>21791</v>
      </c>
      <c r="C45013">
        <v>10567</v>
      </c>
      <c r="D45013" s="93" t="s">
        <v>26686</v>
      </c>
      <c r="E45013" s="93" t="s">
        <v>14</v>
      </c>
    </row>
    <row r="45014" spans="1:5" x14ac:dyDescent="0.25">
      <c r="A45014" s="93" t="s">
        <v>7250</v>
      </c>
      <c r="B45014" t="s">
        <v>21783</v>
      </c>
      <c r="C45014">
        <v>88239</v>
      </c>
      <c r="D45014" s="93" t="s">
        <v>30543</v>
      </c>
      <c r="E45014" s="93" t="s">
        <v>14</v>
      </c>
    </row>
    <row r="45015" spans="1:5" x14ac:dyDescent="0.25">
      <c r="A45015" s="93" t="s">
        <v>7250</v>
      </c>
      <c r="B45015" t="s">
        <v>21783</v>
      </c>
      <c r="C45015">
        <v>88262</v>
      </c>
      <c r="D45015" s="93" t="s">
        <v>30543</v>
      </c>
      <c r="E45015" s="93" t="s">
        <v>14</v>
      </c>
    </row>
    <row r="45016" spans="1:5" x14ac:dyDescent="0.25">
      <c r="A45016" s="93" t="s">
        <v>7250</v>
      </c>
      <c r="B45016" t="s">
        <v>21783</v>
      </c>
      <c r="C45016">
        <v>91692</v>
      </c>
      <c r="D45016" s="93" t="s">
        <v>23328</v>
      </c>
      <c r="E45016" s="93" t="s">
        <v>14</v>
      </c>
    </row>
    <row r="45017" spans="1:5" x14ac:dyDescent="0.25">
      <c r="A45017" s="93" t="s">
        <v>7250</v>
      </c>
      <c r="B45017" t="s">
        <v>21783</v>
      </c>
      <c r="C45017">
        <v>91693</v>
      </c>
      <c r="D45017" s="93" t="s">
        <v>27272</v>
      </c>
      <c r="E45017" s="93" t="s">
        <v>14</v>
      </c>
    </row>
    <row r="45018" spans="1:5" x14ac:dyDescent="0.25">
      <c r="A45018" s="93" t="s">
        <v>7251</v>
      </c>
      <c r="D45018" s="93" t="s">
        <v>14</v>
      </c>
      <c r="E45018" s="93" t="s">
        <v>36971</v>
      </c>
    </row>
    <row r="45019" spans="1:5" x14ac:dyDescent="0.25">
      <c r="A45019" s="93" t="s">
        <v>7251</v>
      </c>
      <c r="B45019" t="s">
        <v>21791</v>
      </c>
      <c r="C45019">
        <v>5068</v>
      </c>
      <c r="D45019" s="93" t="s">
        <v>22844</v>
      </c>
      <c r="E45019" s="93" t="s">
        <v>14</v>
      </c>
    </row>
    <row r="45020" spans="1:5" x14ac:dyDescent="0.25">
      <c r="A45020" s="93" t="s">
        <v>7251</v>
      </c>
      <c r="B45020" t="s">
        <v>21783</v>
      </c>
      <c r="C45020">
        <v>88239</v>
      </c>
      <c r="D45020" s="93" t="s">
        <v>28648</v>
      </c>
      <c r="E45020" s="93" t="s">
        <v>14</v>
      </c>
    </row>
    <row r="45021" spans="1:5" x14ac:dyDescent="0.25">
      <c r="A45021" s="93" t="s">
        <v>7251</v>
      </c>
      <c r="B45021" t="s">
        <v>21783</v>
      </c>
      <c r="C45021">
        <v>88262</v>
      </c>
      <c r="D45021" s="93" t="s">
        <v>28648</v>
      </c>
      <c r="E45021" s="93" t="s">
        <v>14</v>
      </c>
    </row>
    <row r="45022" spans="1:5" x14ac:dyDescent="0.25">
      <c r="A45022" s="93" t="s">
        <v>7252</v>
      </c>
      <c r="D45022" s="93" t="s">
        <v>14</v>
      </c>
      <c r="E45022" s="93" t="s">
        <v>36972</v>
      </c>
    </row>
    <row r="45023" spans="1:5" x14ac:dyDescent="0.25">
      <c r="A45023" s="93" t="s">
        <v>7252</v>
      </c>
      <c r="B45023" t="s">
        <v>21791</v>
      </c>
      <c r="C45023">
        <v>4417</v>
      </c>
      <c r="D45023" s="93" t="s">
        <v>27397</v>
      </c>
      <c r="E45023" s="93" t="s">
        <v>14</v>
      </c>
    </row>
    <row r="45024" spans="1:5" x14ac:dyDescent="0.25">
      <c r="A45024" s="93" t="s">
        <v>7252</v>
      </c>
      <c r="B45024" t="s">
        <v>21791</v>
      </c>
      <c r="C45024">
        <v>4433</v>
      </c>
      <c r="D45024" s="93" t="s">
        <v>27397</v>
      </c>
      <c r="E45024" s="93" t="s">
        <v>14</v>
      </c>
    </row>
    <row r="45025" spans="1:5" x14ac:dyDescent="0.25">
      <c r="A45025" s="93" t="s">
        <v>7252</v>
      </c>
      <c r="B45025" t="s">
        <v>21791</v>
      </c>
      <c r="C45025">
        <v>5068</v>
      </c>
      <c r="D45025" s="93" t="s">
        <v>22567</v>
      </c>
      <c r="E45025" s="93" t="s">
        <v>14</v>
      </c>
    </row>
    <row r="45026" spans="1:5" x14ac:dyDescent="0.25">
      <c r="A45026" s="93" t="s">
        <v>7252</v>
      </c>
      <c r="B45026" t="s">
        <v>21791</v>
      </c>
      <c r="C45026">
        <v>7356</v>
      </c>
      <c r="D45026" s="93" t="s">
        <v>24113</v>
      </c>
      <c r="E45026" s="93" t="s">
        <v>14</v>
      </c>
    </row>
    <row r="45027" spans="1:5" x14ac:dyDescent="0.25">
      <c r="A45027" s="93" t="s">
        <v>7252</v>
      </c>
      <c r="B45027" t="s">
        <v>21783</v>
      </c>
      <c r="C45027">
        <v>88239</v>
      </c>
      <c r="D45027" s="93" t="s">
        <v>24902</v>
      </c>
      <c r="E45027" s="93" t="s">
        <v>14</v>
      </c>
    </row>
    <row r="45028" spans="1:5" x14ac:dyDescent="0.25">
      <c r="A45028" s="93" t="s">
        <v>7252</v>
      </c>
      <c r="B45028" t="s">
        <v>21783</v>
      </c>
      <c r="C45028">
        <v>88262</v>
      </c>
      <c r="D45028" s="93" t="s">
        <v>24902</v>
      </c>
      <c r="E45028" s="93" t="s">
        <v>14</v>
      </c>
    </row>
    <row r="45029" spans="1:5" x14ac:dyDescent="0.25">
      <c r="A45029" s="93" t="s">
        <v>7252</v>
      </c>
      <c r="B45029" t="s">
        <v>21783</v>
      </c>
      <c r="C45029">
        <v>91692</v>
      </c>
      <c r="D45029" s="93" t="s">
        <v>25729</v>
      </c>
      <c r="E45029" s="93" t="s">
        <v>14</v>
      </c>
    </row>
    <row r="45030" spans="1:5" x14ac:dyDescent="0.25">
      <c r="A45030" s="93" t="s">
        <v>7252</v>
      </c>
      <c r="B45030" t="s">
        <v>21783</v>
      </c>
      <c r="C45030">
        <v>91693</v>
      </c>
      <c r="D45030" s="93" t="s">
        <v>26215</v>
      </c>
      <c r="E45030" s="93" t="s">
        <v>14</v>
      </c>
    </row>
    <row r="45031" spans="1:5" x14ac:dyDescent="0.25">
      <c r="A45031" s="93" t="s">
        <v>7252</v>
      </c>
      <c r="B45031" t="s">
        <v>21783</v>
      </c>
      <c r="C45031">
        <v>97733</v>
      </c>
      <c r="D45031" s="93" t="s">
        <v>25729</v>
      </c>
      <c r="E45031" s="93" t="s">
        <v>14</v>
      </c>
    </row>
    <row r="45032" spans="1:5" x14ac:dyDescent="0.25">
      <c r="A45032" s="93" t="s">
        <v>7253</v>
      </c>
      <c r="D45032" s="93" t="s">
        <v>14</v>
      </c>
      <c r="E45032" s="93" t="s">
        <v>36973</v>
      </c>
    </row>
    <row r="45033" spans="1:5" x14ac:dyDescent="0.25">
      <c r="A45033" s="93" t="s">
        <v>7253</v>
      </c>
      <c r="B45033" t="s">
        <v>21791</v>
      </c>
      <c r="C45033">
        <v>4433</v>
      </c>
      <c r="D45033" s="93" t="s">
        <v>21923</v>
      </c>
      <c r="E45033" s="93" t="s">
        <v>14</v>
      </c>
    </row>
    <row r="45034" spans="1:5" x14ac:dyDescent="0.25">
      <c r="A45034" s="93" t="s">
        <v>7253</v>
      </c>
      <c r="B45034" t="s">
        <v>21791</v>
      </c>
      <c r="C45034">
        <v>7356</v>
      </c>
      <c r="D45034" s="93" t="s">
        <v>24319</v>
      </c>
      <c r="E45034" s="93" t="s">
        <v>14</v>
      </c>
    </row>
    <row r="45035" spans="1:5" x14ac:dyDescent="0.25">
      <c r="A45035" s="93" t="s">
        <v>7253</v>
      </c>
      <c r="B45035" t="s">
        <v>21783</v>
      </c>
      <c r="C45035">
        <v>88239</v>
      </c>
      <c r="D45035" s="93" t="s">
        <v>22445</v>
      </c>
      <c r="E45035" s="93" t="s">
        <v>14</v>
      </c>
    </row>
    <row r="45036" spans="1:5" x14ac:dyDescent="0.25">
      <c r="A45036" s="93" t="s">
        <v>7253</v>
      </c>
      <c r="B45036" t="s">
        <v>21783</v>
      </c>
      <c r="C45036">
        <v>88262</v>
      </c>
      <c r="D45036" s="93" t="s">
        <v>22445</v>
      </c>
      <c r="E45036" s="93" t="s">
        <v>14</v>
      </c>
    </row>
    <row r="45037" spans="1:5" x14ac:dyDescent="0.25">
      <c r="A45037" s="93" t="s">
        <v>7253</v>
      </c>
      <c r="B45037" t="s">
        <v>21783</v>
      </c>
      <c r="C45037">
        <v>91692</v>
      </c>
      <c r="D45037" s="93" t="s">
        <v>23392</v>
      </c>
      <c r="E45037" s="93" t="s">
        <v>14</v>
      </c>
    </row>
    <row r="45038" spans="1:5" x14ac:dyDescent="0.25">
      <c r="A45038" s="93" t="s">
        <v>7253</v>
      </c>
      <c r="B45038" t="s">
        <v>21783</v>
      </c>
      <c r="C45038">
        <v>91693</v>
      </c>
      <c r="D45038" s="93" t="s">
        <v>22935</v>
      </c>
      <c r="E45038" s="93" t="s">
        <v>14</v>
      </c>
    </row>
    <row r="45039" spans="1:5" x14ac:dyDescent="0.25">
      <c r="A45039" s="93" t="s">
        <v>7254</v>
      </c>
      <c r="D45039" s="93" t="s">
        <v>14</v>
      </c>
      <c r="E45039" s="93" t="s">
        <v>36974</v>
      </c>
    </row>
    <row r="45040" spans="1:5" x14ac:dyDescent="0.25">
      <c r="A45040" s="93" t="s">
        <v>7254</v>
      </c>
      <c r="B45040" t="s">
        <v>21791</v>
      </c>
      <c r="C45040">
        <v>4417</v>
      </c>
      <c r="D45040" s="93" t="s">
        <v>30544</v>
      </c>
      <c r="E45040" s="93" t="s">
        <v>14</v>
      </c>
    </row>
    <row r="45041" spans="1:5" x14ac:dyDescent="0.25">
      <c r="A45041" s="93" t="s">
        <v>7254</v>
      </c>
      <c r="B45041" t="s">
        <v>21791</v>
      </c>
      <c r="C45041">
        <v>4433</v>
      </c>
      <c r="D45041" s="93" t="s">
        <v>22908</v>
      </c>
      <c r="E45041" s="93" t="s">
        <v>14</v>
      </c>
    </row>
    <row r="45042" spans="1:5" x14ac:dyDescent="0.25">
      <c r="A45042" s="93" t="s">
        <v>7254</v>
      </c>
      <c r="B45042" t="s">
        <v>21791</v>
      </c>
      <c r="C45042">
        <v>5068</v>
      </c>
      <c r="D45042" s="93" t="s">
        <v>24359</v>
      </c>
      <c r="E45042" s="93" t="s">
        <v>14</v>
      </c>
    </row>
    <row r="45043" spans="1:5" x14ac:dyDescent="0.25">
      <c r="A45043" s="93" t="s">
        <v>7254</v>
      </c>
      <c r="B45043" t="s">
        <v>21791</v>
      </c>
      <c r="C45043">
        <v>7356</v>
      </c>
      <c r="D45043" s="93" t="s">
        <v>25001</v>
      </c>
      <c r="E45043" s="93" t="s">
        <v>14</v>
      </c>
    </row>
    <row r="45044" spans="1:5" x14ac:dyDescent="0.25">
      <c r="A45044" s="93" t="s">
        <v>7254</v>
      </c>
      <c r="B45044" t="s">
        <v>21791</v>
      </c>
      <c r="C45044">
        <v>10567</v>
      </c>
      <c r="D45044" s="93" t="s">
        <v>22908</v>
      </c>
      <c r="E45044" s="93" t="s">
        <v>14</v>
      </c>
    </row>
    <row r="45045" spans="1:5" x14ac:dyDescent="0.25">
      <c r="A45045" s="93" t="s">
        <v>7254</v>
      </c>
      <c r="B45045" t="s">
        <v>21783</v>
      </c>
      <c r="C45045">
        <v>88239</v>
      </c>
      <c r="D45045" s="93" t="s">
        <v>30545</v>
      </c>
      <c r="E45045" s="93" t="s">
        <v>14</v>
      </c>
    </row>
    <row r="45046" spans="1:5" x14ac:dyDescent="0.25">
      <c r="A45046" s="93" t="s">
        <v>7254</v>
      </c>
      <c r="B45046" t="s">
        <v>21783</v>
      </c>
      <c r="C45046">
        <v>88262</v>
      </c>
      <c r="D45046" s="93" t="s">
        <v>30545</v>
      </c>
      <c r="E45046" s="93" t="s">
        <v>14</v>
      </c>
    </row>
    <row r="45047" spans="1:5" x14ac:dyDescent="0.25">
      <c r="A45047" s="93" t="s">
        <v>7254</v>
      </c>
      <c r="B45047" t="s">
        <v>21783</v>
      </c>
      <c r="C45047">
        <v>91692</v>
      </c>
      <c r="D45047" s="93" t="s">
        <v>22528</v>
      </c>
      <c r="E45047" s="93" t="s">
        <v>14</v>
      </c>
    </row>
    <row r="45048" spans="1:5" x14ac:dyDescent="0.25">
      <c r="A45048" s="93" t="s">
        <v>7254</v>
      </c>
      <c r="B45048" t="s">
        <v>21783</v>
      </c>
      <c r="C45048">
        <v>91693</v>
      </c>
      <c r="D45048" s="93" t="s">
        <v>22852</v>
      </c>
      <c r="E45048" s="93" t="s">
        <v>14</v>
      </c>
    </row>
    <row r="45049" spans="1:5" x14ac:dyDescent="0.25">
      <c r="A45049" s="93" t="s">
        <v>7254</v>
      </c>
      <c r="B45049" t="s">
        <v>21783</v>
      </c>
      <c r="C45049">
        <v>94974</v>
      </c>
      <c r="D45049" s="93" t="s">
        <v>21799</v>
      </c>
      <c r="E45049" s="93" t="s">
        <v>14</v>
      </c>
    </row>
    <row r="45050" spans="1:5" x14ac:dyDescent="0.25">
      <c r="A45050" s="93" t="s">
        <v>7255</v>
      </c>
      <c r="D45050" s="93" t="s">
        <v>14</v>
      </c>
      <c r="E45050" s="93" t="s">
        <v>36975</v>
      </c>
    </row>
    <row r="45051" spans="1:5" x14ac:dyDescent="0.25">
      <c r="A45051" s="93" t="s">
        <v>7255</v>
      </c>
      <c r="B45051" t="s">
        <v>21791</v>
      </c>
      <c r="C45051">
        <v>38382</v>
      </c>
      <c r="D45051" s="93" t="s">
        <v>23319</v>
      </c>
      <c r="E45051" s="93" t="s">
        <v>14</v>
      </c>
    </row>
    <row r="45052" spans="1:5" x14ac:dyDescent="0.25">
      <c r="A45052" s="93" t="s">
        <v>7255</v>
      </c>
      <c r="B45052" t="s">
        <v>21783</v>
      </c>
      <c r="C45052">
        <v>88239</v>
      </c>
      <c r="D45052" s="93" t="s">
        <v>25024</v>
      </c>
      <c r="E45052" s="93" t="s">
        <v>14</v>
      </c>
    </row>
    <row r="45053" spans="1:5" x14ac:dyDescent="0.25">
      <c r="A45053" s="93" t="s">
        <v>7255</v>
      </c>
      <c r="B45053" t="s">
        <v>21783</v>
      </c>
      <c r="C45053">
        <v>88262</v>
      </c>
      <c r="D45053" s="93" t="s">
        <v>25024</v>
      </c>
      <c r="E45053" s="93" t="s">
        <v>14</v>
      </c>
    </row>
    <row r="45054" spans="1:5" x14ac:dyDescent="0.25">
      <c r="A45054" s="93" t="s">
        <v>7256</v>
      </c>
      <c r="D45054" s="93" t="s">
        <v>14</v>
      </c>
      <c r="E45054" s="93" t="s">
        <v>36976</v>
      </c>
    </row>
    <row r="45055" spans="1:5" x14ac:dyDescent="0.25">
      <c r="A45055" s="93" t="s">
        <v>7256</v>
      </c>
      <c r="B45055" t="s">
        <v>21783</v>
      </c>
      <c r="C45055">
        <v>91386</v>
      </c>
      <c r="D45055" s="93" t="s">
        <v>24226</v>
      </c>
      <c r="E45055" s="93" t="s">
        <v>14</v>
      </c>
    </row>
    <row r="45056" spans="1:5" x14ac:dyDescent="0.25">
      <c r="A45056" s="93" t="s">
        <v>7256</v>
      </c>
      <c r="B45056" t="s">
        <v>21783</v>
      </c>
      <c r="C45056">
        <v>91387</v>
      </c>
      <c r="D45056" s="93" t="s">
        <v>23934</v>
      </c>
      <c r="E45056" s="93" t="s">
        <v>14</v>
      </c>
    </row>
    <row r="45057" spans="1:5" x14ac:dyDescent="0.25">
      <c r="A45057" s="93" t="s">
        <v>7257</v>
      </c>
      <c r="D45057" s="93" t="s">
        <v>14</v>
      </c>
      <c r="E45057" s="93" t="s">
        <v>36977</v>
      </c>
    </row>
    <row r="45058" spans="1:5" x14ac:dyDescent="0.25">
      <c r="A45058" s="93" t="s">
        <v>7257</v>
      </c>
      <c r="B45058" t="s">
        <v>21783</v>
      </c>
      <c r="C45058">
        <v>91386</v>
      </c>
      <c r="D45058" s="93" t="s">
        <v>25733</v>
      </c>
      <c r="E45058" s="93" t="s">
        <v>14</v>
      </c>
    </row>
    <row r="45059" spans="1:5" x14ac:dyDescent="0.25">
      <c r="A45059" s="93" t="s">
        <v>7257</v>
      </c>
      <c r="B45059" t="s">
        <v>21783</v>
      </c>
      <c r="C45059">
        <v>91387</v>
      </c>
      <c r="D45059" s="93" t="s">
        <v>27012</v>
      </c>
      <c r="E45059" s="93" t="s">
        <v>14</v>
      </c>
    </row>
    <row r="45060" spans="1:5" x14ac:dyDescent="0.25">
      <c r="A45060" s="93" t="s">
        <v>7258</v>
      </c>
      <c r="D45060" s="93" t="s">
        <v>14</v>
      </c>
      <c r="E45060" s="93" t="s">
        <v>36978</v>
      </c>
    </row>
    <row r="45061" spans="1:5" x14ac:dyDescent="0.25">
      <c r="A45061" s="93" t="s">
        <v>7258</v>
      </c>
      <c r="B45061" t="s">
        <v>21783</v>
      </c>
      <c r="C45061">
        <v>91386</v>
      </c>
      <c r="D45061" s="93" t="s">
        <v>22354</v>
      </c>
      <c r="E45061" s="93" t="s">
        <v>14</v>
      </c>
    </row>
    <row r="45062" spans="1:5" x14ac:dyDescent="0.25">
      <c r="A45062" s="93" t="s">
        <v>7258</v>
      </c>
      <c r="B45062" t="s">
        <v>21783</v>
      </c>
      <c r="C45062">
        <v>91387</v>
      </c>
      <c r="D45062" s="93" t="s">
        <v>23986</v>
      </c>
      <c r="E45062" s="93" t="s">
        <v>14</v>
      </c>
    </row>
    <row r="45063" spans="1:5" x14ac:dyDescent="0.25">
      <c r="A45063" s="93" t="s">
        <v>7259</v>
      </c>
      <c r="D45063" s="93" t="s">
        <v>14</v>
      </c>
      <c r="E45063" s="93" t="s">
        <v>36979</v>
      </c>
    </row>
    <row r="45064" spans="1:5" x14ac:dyDescent="0.25">
      <c r="A45064" s="93" t="s">
        <v>7259</v>
      </c>
      <c r="B45064" t="s">
        <v>21783</v>
      </c>
      <c r="C45064">
        <v>89876</v>
      </c>
      <c r="D45064" s="93" t="s">
        <v>25741</v>
      </c>
      <c r="E45064" s="93" t="s">
        <v>14</v>
      </c>
    </row>
    <row r="45065" spans="1:5" x14ac:dyDescent="0.25">
      <c r="A45065" s="93" t="s">
        <v>7259</v>
      </c>
      <c r="B45065" t="s">
        <v>21783</v>
      </c>
      <c r="C45065">
        <v>89877</v>
      </c>
      <c r="D45065" s="93" t="s">
        <v>23024</v>
      </c>
      <c r="E45065" s="93" t="s">
        <v>14</v>
      </c>
    </row>
    <row r="45066" spans="1:5" x14ac:dyDescent="0.25">
      <c r="A45066" s="93" t="s">
        <v>7260</v>
      </c>
      <c r="D45066" s="93" t="s">
        <v>14</v>
      </c>
      <c r="E45066" s="93" t="s">
        <v>36980</v>
      </c>
    </row>
    <row r="45067" spans="1:5" x14ac:dyDescent="0.25">
      <c r="A45067" s="93" t="s">
        <v>7260</v>
      </c>
      <c r="B45067" t="s">
        <v>21783</v>
      </c>
      <c r="C45067">
        <v>89876</v>
      </c>
      <c r="D45067" s="93" t="s">
        <v>29692</v>
      </c>
      <c r="E45067" s="93" t="s">
        <v>14</v>
      </c>
    </row>
    <row r="45068" spans="1:5" x14ac:dyDescent="0.25">
      <c r="A45068" s="93" t="s">
        <v>7260</v>
      </c>
      <c r="B45068" t="s">
        <v>21783</v>
      </c>
      <c r="C45068">
        <v>89877</v>
      </c>
      <c r="D45068" s="93" t="s">
        <v>25725</v>
      </c>
      <c r="E45068" s="93" t="s">
        <v>14</v>
      </c>
    </row>
    <row r="45069" spans="1:5" x14ac:dyDescent="0.25">
      <c r="A45069" s="93" t="s">
        <v>7261</v>
      </c>
      <c r="D45069" s="93" t="s">
        <v>14</v>
      </c>
      <c r="E45069" s="93" t="s">
        <v>36981</v>
      </c>
    </row>
    <row r="45070" spans="1:5" x14ac:dyDescent="0.25">
      <c r="A45070" s="93" t="s">
        <v>7261</v>
      </c>
      <c r="B45070" t="s">
        <v>21783</v>
      </c>
      <c r="C45070">
        <v>89876</v>
      </c>
      <c r="D45070" s="93" t="s">
        <v>23433</v>
      </c>
      <c r="E45070" s="93" t="s">
        <v>14</v>
      </c>
    </row>
    <row r="45071" spans="1:5" x14ac:dyDescent="0.25">
      <c r="A45071" s="93" t="s">
        <v>7261</v>
      </c>
      <c r="B45071" t="s">
        <v>21783</v>
      </c>
      <c r="C45071">
        <v>89877</v>
      </c>
      <c r="D45071" s="93" t="s">
        <v>23690</v>
      </c>
      <c r="E45071" s="93" t="s">
        <v>14</v>
      </c>
    </row>
    <row r="45072" spans="1:5" x14ac:dyDescent="0.25">
      <c r="A45072" s="93" t="s">
        <v>7262</v>
      </c>
      <c r="D45072" s="93" t="s">
        <v>14</v>
      </c>
      <c r="E45072" s="93" t="s">
        <v>36982</v>
      </c>
    </row>
    <row r="45073" spans="1:5" x14ac:dyDescent="0.25">
      <c r="A45073" s="93" t="s">
        <v>7262</v>
      </c>
      <c r="B45073" t="s">
        <v>21783</v>
      </c>
      <c r="C45073">
        <v>91386</v>
      </c>
      <c r="D45073" s="93" t="s">
        <v>23307</v>
      </c>
      <c r="E45073" s="93" t="s">
        <v>14</v>
      </c>
    </row>
    <row r="45074" spans="1:5" x14ac:dyDescent="0.25">
      <c r="A45074" s="93" t="s">
        <v>7262</v>
      </c>
      <c r="B45074" t="s">
        <v>21783</v>
      </c>
      <c r="C45074">
        <v>91387</v>
      </c>
      <c r="D45074" s="93" t="s">
        <v>22515</v>
      </c>
      <c r="E45074" s="93" t="s">
        <v>14</v>
      </c>
    </row>
    <row r="45075" spans="1:5" x14ac:dyDescent="0.25">
      <c r="A45075" s="93" t="s">
        <v>7263</v>
      </c>
      <c r="D45075" s="93" t="s">
        <v>14</v>
      </c>
      <c r="E45075" s="93" t="s">
        <v>36983</v>
      </c>
    </row>
    <row r="45076" spans="1:5" x14ac:dyDescent="0.25">
      <c r="A45076" s="93" t="s">
        <v>7263</v>
      </c>
      <c r="B45076" t="s">
        <v>21783</v>
      </c>
      <c r="C45076">
        <v>91386</v>
      </c>
      <c r="D45076" s="93" t="s">
        <v>22361</v>
      </c>
      <c r="E45076" s="93" t="s">
        <v>14</v>
      </c>
    </row>
    <row r="45077" spans="1:5" x14ac:dyDescent="0.25">
      <c r="A45077" s="93" t="s">
        <v>7263</v>
      </c>
      <c r="B45077" t="s">
        <v>21783</v>
      </c>
      <c r="C45077">
        <v>91387</v>
      </c>
      <c r="D45077" s="93" t="s">
        <v>23412</v>
      </c>
      <c r="E45077" s="93" t="s">
        <v>14</v>
      </c>
    </row>
    <row r="45078" spans="1:5" x14ac:dyDescent="0.25">
      <c r="A45078" s="93" t="s">
        <v>7264</v>
      </c>
      <c r="D45078" s="93" t="s">
        <v>14</v>
      </c>
      <c r="E45078" s="93" t="s">
        <v>32557</v>
      </c>
    </row>
    <row r="45079" spans="1:5" x14ac:dyDescent="0.25">
      <c r="A45079" s="93" t="s">
        <v>7264</v>
      </c>
      <c r="B45079" t="s">
        <v>21783</v>
      </c>
      <c r="C45079">
        <v>91386</v>
      </c>
      <c r="D45079" s="93" t="s">
        <v>23558</v>
      </c>
      <c r="E45079" s="93" t="s">
        <v>14</v>
      </c>
    </row>
    <row r="45080" spans="1:5" x14ac:dyDescent="0.25">
      <c r="A45080" s="93" t="s">
        <v>7264</v>
      </c>
      <c r="B45080" t="s">
        <v>21783</v>
      </c>
      <c r="C45080">
        <v>91387</v>
      </c>
      <c r="D45080" s="93" t="s">
        <v>23690</v>
      </c>
      <c r="E45080" s="93" t="s">
        <v>14</v>
      </c>
    </row>
    <row r="45081" spans="1:5" x14ac:dyDescent="0.25">
      <c r="A45081" s="93" t="s">
        <v>7265</v>
      </c>
      <c r="D45081" s="93" t="s">
        <v>14</v>
      </c>
      <c r="E45081" s="93" t="s">
        <v>36984</v>
      </c>
    </row>
    <row r="45082" spans="1:5" x14ac:dyDescent="0.25">
      <c r="A45082" s="93" t="s">
        <v>7265</v>
      </c>
      <c r="B45082" t="s">
        <v>21783</v>
      </c>
      <c r="C45082">
        <v>89876</v>
      </c>
      <c r="D45082" s="93" t="s">
        <v>23387</v>
      </c>
      <c r="E45082" s="93" t="s">
        <v>14</v>
      </c>
    </row>
    <row r="45083" spans="1:5" x14ac:dyDescent="0.25">
      <c r="A45083" s="93" t="s">
        <v>7265</v>
      </c>
      <c r="B45083" t="s">
        <v>21783</v>
      </c>
      <c r="C45083">
        <v>89877</v>
      </c>
      <c r="D45083" s="93" t="s">
        <v>26215</v>
      </c>
      <c r="E45083" s="93" t="s">
        <v>14</v>
      </c>
    </row>
    <row r="45084" spans="1:5" x14ac:dyDescent="0.25">
      <c r="A45084" s="93" t="s">
        <v>7266</v>
      </c>
      <c r="D45084" s="93" t="s">
        <v>14</v>
      </c>
      <c r="E45084" s="93" t="s">
        <v>36985</v>
      </c>
    </row>
    <row r="45085" spans="1:5" x14ac:dyDescent="0.25">
      <c r="A45085" s="93" t="s">
        <v>7266</v>
      </c>
      <c r="B45085" t="s">
        <v>21783</v>
      </c>
      <c r="C45085">
        <v>89876</v>
      </c>
      <c r="D45085" s="93" t="s">
        <v>22923</v>
      </c>
      <c r="E45085" s="93" t="s">
        <v>14</v>
      </c>
    </row>
    <row r="45086" spans="1:5" x14ac:dyDescent="0.25">
      <c r="A45086" s="93" t="s">
        <v>7266</v>
      </c>
      <c r="B45086" t="s">
        <v>21783</v>
      </c>
      <c r="C45086">
        <v>89877</v>
      </c>
      <c r="D45086" s="93" t="s">
        <v>25731</v>
      </c>
      <c r="E45086" s="93" t="s">
        <v>14</v>
      </c>
    </row>
    <row r="45087" spans="1:5" x14ac:dyDescent="0.25">
      <c r="A45087" s="93" t="s">
        <v>7267</v>
      </c>
      <c r="D45087" s="93" t="s">
        <v>14</v>
      </c>
      <c r="E45087" s="93" t="s">
        <v>36986</v>
      </c>
    </row>
    <row r="45088" spans="1:5" x14ac:dyDescent="0.25">
      <c r="A45088" s="93" t="s">
        <v>7267</v>
      </c>
      <c r="B45088" t="s">
        <v>21783</v>
      </c>
      <c r="C45088">
        <v>89876</v>
      </c>
      <c r="D45088" s="93" t="s">
        <v>22511</v>
      </c>
      <c r="E45088" s="93" t="s">
        <v>14</v>
      </c>
    </row>
    <row r="45089" spans="1:5" x14ac:dyDescent="0.25">
      <c r="A45089" s="93" t="s">
        <v>7267</v>
      </c>
      <c r="B45089" t="s">
        <v>21783</v>
      </c>
      <c r="C45089">
        <v>89877</v>
      </c>
      <c r="D45089" s="93" t="s">
        <v>22567</v>
      </c>
      <c r="E45089" s="93" t="s">
        <v>14</v>
      </c>
    </row>
    <row r="45090" spans="1:5" x14ac:dyDescent="0.25">
      <c r="A45090" s="93" t="s">
        <v>7268</v>
      </c>
      <c r="D45090" s="93" t="s">
        <v>14</v>
      </c>
      <c r="E45090" s="93" t="s">
        <v>36987</v>
      </c>
    </row>
    <row r="45091" spans="1:5" x14ac:dyDescent="0.25">
      <c r="A45091" s="93" t="s">
        <v>7268</v>
      </c>
      <c r="B45091" t="s">
        <v>21783</v>
      </c>
      <c r="C45091">
        <v>89883</v>
      </c>
      <c r="D45091" s="93" t="s">
        <v>23333</v>
      </c>
      <c r="E45091" s="93" t="s">
        <v>14</v>
      </c>
    </row>
    <row r="45092" spans="1:5" x14ac:dyDescent="0.25">
      <c r="A45092" s="93" t="s">
        <v>7268</v>
      </c>
      <c r="B45092" t="s">
        <v>21783</v>
      </c>
      <c r="C45092">
        <v>89884</v>
      </c>
      <c r="D45092" s="93" t="s">
        <v>22352</v>
      </c>
      <c r="E45092" s="93" t="s">
        <v>14</v>
      </c>
    </row>
    <row r="45093" spans="1:5" x14ac:dyDescent="0.25">
      <c r="A45093" s="93" t="s">
        <v>7269</v>
      </c>
      <c r="D45093" s="93" t="s">
        <v>14</v>
      </c>
      <c r="E45093" s="93" t="s">
        <v>36988</v>
      </c>
    </row>
    <row r="45094" spans="1:5" x14ac:dyDescent="0.25">
      <c r="A45094" s="93" t="s">
        <v>7269</v>
      </c>
      <c r="B45094" t="s">
        <v>21783</v>
      </c>
      <c r="C45094">
        <v>89883</v>
      </c>
      <c r="D45094" s="93" t="s">
        <v>23387</v>
      </c>
      <c r="E45094" s="93" t="s">
        <v>14</v>
      </c>
    </row>
    <row r="45095" spans="1:5" x14ac:dyDescent="0.25">
      <c r="A45095" s="93" t="s">
        <v>7269</v>
      </c>
      <c r="B45095" t="s">
        <v>21783</v>
      </c>
      <c r="C45095">
        <v>89884</v>
      </c>
      <c r="D45095" s="93" t="s">
        <v>23558</v>
      </c>
      <c r="E45095" s="93" t="s">
        <v>14</v>
      </c>
    </row>
    <row r="45096" spans="1:5" x14ac:dyDescent="0.25">
      <c r="A45096" s="93" t="s">
        <v>7270</v>
      </c>
      <c r="D45096" s="93" t="s">
        <v>14</v>
      </c>
      <c r="E45096" s="93" t="s">
        <v>36989</v>
      </c>
    </row>
    <row r="45097" spans="1:5" x14ac:dyDescent="0.25">
      <c r="A45097" s="93" t="s">
        <v>7270</v>
      </c>
      <c r="B45097" t="s">
        <v>21783</v>
      </c>
      <c r="C45097">
        <v>89883</v>
      </c>
      <c r="D45097" s="93" t="s">
        <v>25731</v>
      </c>
      <c r="E45097" s="93" t="s">
        <v>14</v>
      </c>
    </row>
    <row r="45098" spans="1:5" x14ac:dyDescent="0.25">
      <c r="A45098" s="93" t="s">
        <v>7270</v>
      </c>
      <c r="B45098" t="s">
        <v>21783</v>
      </c>
      <c r="C45098">
        <v>89884</v>
      </c>
      <c r="D45098" s="93" t="s">
        <v>23573</v>
      </c>
      <c r="E45098" s="93" t="s">
        <v>14</v>
      </c>
    </row>
    <row r="45099" spans="1:5" x14ac:dyDescent="0.25">
      <c r="A45099" s="93" t="s">
        <v>7271</v>
      </c>
      <c r="D45099" s="93" t="s">
        <v>14</v>
      </c>
      <c r="E45099" s="93" t="s">
        <v>36990</v>
      </c>
    </row>
    <row r="45100" spans="1:5" x14ac:dyDescent="0.25">
      <c r="A45100" s="93" t="s">
        <v>7271</v>
      </c>
      <c r="B45100" t="s">
        <v>21783</v>
      </c>
      <c r="C45100">
        <v>89883</v>
      </c>
      <c r="D45100" s="93" t="s">
        <v>27012</v>
      </c>
      <c r="E45100" s="93" t="s">
        <v>14</v>
      </c>
    </row>
    <row r="45101" spans="1:5" x14ac:dyDescent="0.25">
      <c r="A45101" s="93" t="s">
        <v>7271</v>
      </c>
      <c r="B45101" t="s">
        <v>21783</v>
      </c>
      <c r="C45101">
        <v>89884</v>
      </c>
      <c r="D45101" s="93" t="s">
        <v>23680</v>
      </c>
      <c r="E45101" s="93" t="s">
        <v>14</v>
      </c>
    </row>
    <row r="45102" spans="1:5" x14ac:dyDescent="0.25">
      <c r="A45102" s="93" t="s">
        <v>7272</v>
      </c>
      <c r="D45102" s="93" t="s">
        <v>14</v>
      </c>
      <c r="E45102" s="93" t="s">
        <v>36991</v>
      </c>
    </row>
    <row r="45103" spans="1:5" x14ac:dyDescent="0.25">
      <c r="A45103" s="93" t="s">
        <v>7272</v>
      </c>
      <c r="B45103" t="s">
        <v>21783</v>
      </c>
      <c r="C45103">
        <v>89883</v>
      </c>
      <c r="D45103" s="93" t="s">
        <v>22844</v>
      </c>
      <c r="E45103" s="93" t="s">
        <v>14</v>
      </c>
    </row>
    <row r="45104" spans="1:5" x14ac:dyDescent="0.25">
      <c r="A45104" s="93" t="s">
        <v>7272</v>
      </c>
      <c r="B45104" t="s">
        <v>21783</v>
      </c>
      <c r="C45104">
        <v>89884</v>
      </c>
      <c r="D45104" s="93" t="s">
        <v>23986</v>
      </c>
      <c r="E45104" s="93" t="s">
        <v>14</v>
      </c>
    </row>
    <row r="45105" spans="1:5" x14ac:dyDescent="0.25">
      <c r="A45105" s="93" t="s">
        <v>7273</v>
      </c>
      <c r="D45105" s="93" t="s">
        <v>14</v>
      </c>
      <c r="E45105" s="93" t="s">
        <v>23286</v>
      </c>
    </row>
    <row r="45106" spans="1:5" x14ac:dyDescent="0.25">
      <c r="A45106" s="93" t="s">
        <v>7273</v>
      </c>
      <c r="B45106" t="s">
        <v>21783</v>
      </c>
      <c r="C45106">
        <v>89883</v>
      </c>
      <c r="D45106" s="93" t="s">
        <v>23404</v>
      </c>
      <c r="E45106" s="93" t="s">
        <v>14</v>
      </c>
    </row>
    <row r="45107" spans="1:5" x14ac:dyDescent="0.25">
      <c r="A45107" s="93" t="s">
        <v>7273</v>
      </c>
      <c r="B45107" t="s">
        <v>21783</v>
      </c>
      <c r="C45107">
        <v>89884</v>
      </c>
      <c r="D45107" s="93" t="s">
        <v>25729</v>
      </c>
      <c r="E45107" s="93" t="s">
        <v>14</v>
      </c>
    </row>
    <row r="45108" spans="1:5" x14ac:dyDescent="0.25">
      <c r="A45108" s="93" t="s">
        <v>7274</v>
      </c>
      <c r="D45108" s="93" t="s">
        <v>14</v>
      </c>
      <c r="E45108" s="93" t="s">
        <v>36992</v>
      </c>
    </row>
    <row r="45109" spans="1:5" x14ac:dyDescent="0.25">
      <c r="A45109" s="93" t="s">
        <v>7274</v>
      </c>
      <c r="B45109" t="s">
        <v>21783</v>
      </c>
      <c r="C45109">
        <v>91386</v>
      </c>
      <c r="D45109" s="93" t="s">
        <v>24088</v>
      </c>
      <c r="E45109" s="93" t="s">
        <v>14</v>
      </c>
    </row>
    <row r="45110" spans="1:5" x14ac:dyDescent="0.25">
      <c r="A45110" s="93" t="s">
        <v>7274</v>
      </c>
      <c r="B45110" t="s">
        <v>21783</v>
      </c>
      <c r="C45110">
        <v>91387</v>
      </c>
      <c r="D45110" s="93" t="s">
        <v>24104</v>
      </c>
      <c r="E45110" s="93" t="s">
        <v>14</v>
      </c>
    </row>
    <row r="45111" spans="1:5" x14ac:dyDescent="0.25">
      <c r="A45111" s="93" t="s">
        <v>7275</v>
      </c>
      <c r="D45111" s="93" t="s">
        <v>14</v>
      </c>
      <c r="E45111" s="93" t="s">
        <v>36993</v>
      </c>
    </row>
    <row r="45112" spans="1:5" x14ac:dyDescent="0.25">
      <c r="A45112" s="93" t="s">
        <v>7275</v>
      </c>
      <c r="B45112" t="s">
        <v>21783</v>
      </c>
      <c r="C45112">
        <v>89876</v>
      </c>
      <c r="D45112" s="93" t="s">
        <v>26199</v>
      </c>
      <c r="E45112" s="93" t="s">
        <v>14</v>
      </c>
    </row>
    <row r="45113" spans="1:5" x14ac:dyDescent="0.25">
      <c r="A45113" s="93" t="s">
        <v>7275</v>
      </c>
      <c r="B45113" t="s">
        <v>21783</v>
      </c>
      <c r="C45113">
        <v>89877</v>
      </c>
      <c r="D45113" s="93" t="s">
        <v>22352</v>
      </c>
      <c r="E45113" s="93" t="s">
        <v>14</v>
      </c>
    </row>
    <row r="45114" spans="1:5" x14ac:dyDescent="0.25">
      <c r="A45114" s="93" t="s">
        <v>7276</v>
      </c>
      <c r="D45114" s="93" t="s">
        <v>14</v>
      </c>
      <c r="E45114" s="93" t="s">
        <v>36994</v>
      </c>
    </row>
    <row r="45115" spans="1:5" x14ac:dyDescent="0.25">
      <c r="A45115" s="93" t="s">
        <v>7276</v>
      </c>
      <c r="B45115" t="s">
        <v>21783</v>
      </c>
      <c r="C45115">
        <v>89883</v>
      </c>
      <c r="D45115" s="93" t="s">
        <v>21794</v>
      </c>
      <c r="E45115" s="93" t="s">
        <v>14</v>
      </c>
    </row>
    <row r="45116" spans="1:5" x14ac:dyDescent="0.25">
      <c r="A45116" s="93" t="s">
        <v>7276</v>
      </c>
      <c r="B45116" t="s">
        <v>21783</v>
      </c>
      <c r="C45116">
        <v>89884</v>
      </c>
      <c r="D45116" s="93" t="s">
        <v>23023</v>
      </c>
      <c r="E45116" s="93" t="s">
        <v>14</v>
      </c>
    </row>
    <row r="45117" spans="1:5" x14ac:dyDescent="0.25">
      <c r="A45117" s="93" t="s">
        <v>7277</v>
      </c>
      <c r="D45117" s="93" t="s">
        <v>14</v>
      </c>
      <c r="E45117" s="93" t="s">
        <v>36995</v>
      </c>
    </row>
    <row r="45118" spans="1:5" x14ac:dyDescent="0.25">
      <c r="A45118" s="93" t="s">
        <v>7277</v>
      </c>
      <c r="B45118" t="s">
        <v>21783</v>
      </c>
      <c r="C45118">
        <v>91386</v>
      </c>
      <c r="D45118" s="93" t="s">
        <v>24129</v>
      </c>
      <c r="E45118" s="93" t="s">
        <v>14</v>
      </c>
    </row>
    <row r="45119" spans="1:5" x14ac:dyDescent="0.25">
      <c r="A45119" s="93" t="s">
        <v>7277</v>
      </c>
      <c r="B45119" t="s">
        <v>21783</v>
      </c>
      <c r="C45119">
        <v>91387</v>
      </c>
      <c r="D45119" s="93" t="s">
        <v>23433</v>
      </c>
      <c r="E45119" s="93" t="s">
        <v>14</v>
      </c>
    </row>
    <row r="45120" spans="1:5" x14ac:dyDescent="0.25">
      <c r="A45120" s="93" t="s">
        <v>7278</v>
      </c>
      <c r="D45120" s="93" t="s">
        <v>14</v>
      </c>
      <c r="E45120" s="93" t="s">
        <v>36996</v>
      </c>
    </row>
    <row r="45121" spans="1:5" x14ac:dyDescent="0.25">
      <c r="A45121" s="93" t="s">
        <v>7278</v>
      </c>
      <c r="B45121" t="s">
        <v>21783</v>
      </c>
      <c r="C45121">
        <v>89876</v>
      </c>
      <c r="D45121" s="93" t="s">
        <v>22356</v>
      </c>
      <c r="E45121" s="93" t="s">
        <v>14</v>
      </c>
    </row>
    <row r="45122" spans="1:5" x14ac:dyDescent="0.25">
      <c r="A45122" s="93" t="s">
        <v>7278</v>
      </c>
      <c r="B45122" t="s">
        <v>21783</v>
      </c>
      <c r="C45122">
        <v>89877</v>
      </c>
      <c r="D45122" s="93" t="s">
        <v>23680</v>
      </c>
      <c r="E45122" s="93" t="s">
        <v>14</v>
      </c>
    </row>
    <row r="45123" spans="1:5" x14ac:dyDescent="0.25">
      <c r="A45123" s="93" t="s">
        <v>7279</v>
      </c>
      <c r="D45123" s="93" t="s">
        <v>14</v>
      </c>
      <c r="E45123" s="93" t="s">
        <v>36997</v>
      </c>
    </row>
    <row r="45124" spans="1:5" x14ac:dyDescent="0.25">
      <c r="A45124" s="93" t="s">
        <v>7279</v>
      </c>
      <c r="B45124" t="s">
        <v>21783</v>
      </c>
      <c r="C45124">
        <v>89883</v>
      </c>
      <c r="D45124" s="93" t="s">
        <v>25727</v>
      </c>
      <c r="E45124" s="93" t="s">
        <v>14</v>
      </c>
    </row>
    <row r="45125" spans="1:5" x14ac:dyDescent="0.25">
      <c r="A45125" s="93" t="s">
        <v>7279</v>
      </c>
      <c r="B45125" t="s">
        <v>21783</v>
      </c>
      <c r="C45125">
        <v>89884</v>
      </c>
      <c r="D45125" s="93" t="s">
        <v>23400</v>
      </c>
      <c r="E45125" s="93" t="s">
        <v>14</v>
      </c>
    </row>
    <row r="45126" spans="1:5" x14ac:dyDescent="0.25">
      <c r="A45126" s="93" t="s">
        <v>7280</v>
      </c>
      <c r="D45126" s="93" t="s">
        <v>14</v>
      </c>
      <c r="E45126" s="93" t="s">
        <v>33575</v>
      </c>
    </row>
    <row r="45127" spans="1:5" x14ac:dyDescent="0.25">
      <c r="A45127" s="93" t="s">
        <v>7280</v>
      </c>
      <c r="B45127" t="s">
        <v>21783</v>
      </c>
      <c r="C45127">
        <v>67826</v>
      </c>
      <c r="D45127" s="93" t="s">
        <v>26188</v>
      </c>
      <c r="E45127" s="93" t="s">
        <v>14</v>
      </c>
    </row>
    <row r="45128" spans="1:5" x14ac:dyDescent="0.25">
      <c r="A45128" s="93" t="s">
        <v>7280</v>
      </c>
      <c r="B45128" t="s">
        <v>21783</v>
      </c>
      <c r="C45128">
        <v>67827</v>
      </c>
      <c r="D45128" s="93" t="s">
        <v>25741</v>
      </c>
      <c r="E45128" s="93" t="s">
        <v>14</v>
      </c>
    </row>
    <row r="45129" spans="1:5" x14ac:dyDescent="0.25">
      <c r="A45129" s="93" t="s">
        <v>7281</v>
      </c>
      <c r="D45129" s="93" t="s">
        <v>14</v>
      </c>
      <c r="E45129" s="93" t="s">
        <v>36998</v>
      </c>
    </row>
    <row r="45130" spans="1:5" x14ac:dyDescent="0.25">
      <c r="A45130" s="93" t="s">
        <v>7281</v>
      </c>
      <c r="B45130" t="s">
        <v>21783</v>
      </c>
      <c r="C45130">
        <v>67826</v>
      </c>
      <c r="D45130" s="93" t="s">
        <v>23969</v>
      </c>
      <c r="E45130" s="93" t="s">
        <v>14</v>
      </c>
    </row>
    <row r="45131" spans="1:5" x14ac:dyDescent="0.25">
      <c r="A45131" s="93" t="s">
        <v>7281</v>
      </c>
      <c r="B45131" t="s">
        <v>21783</v>
      </c>
      <c r="C45131">
        <v>67827</v>
      </c>
      <c r="D45131" s="93" t="s">
        <v>29692</v>
      </c>
      <c r="E45131" s="93" t="s">
        <v>14</v>
      </c>
    </row>
    <row r="45132" spans="1:5" x14ac:dyDescent="0.25">
      <c r="A45132" s="93" t="s">
        <v>7282</v>
      </c>
      <c r="D45132" s="93" t="s">
        <v>14</v>
      </c>
      <c r="E45132" s="93" t="s">
        <v>36999</v>
      </c>
    </row>
    <row r="45133" spans="1:5" x14ac:dyDescent="0.25">
      <c r="A45133" s="93" t="s">
        <v>7282</v>
      </c>
      <c r="B45133" t="s">
        <v>21783</v>
      </c>
      <c r="C45133">
        <v>67826</v>
      </c>
      <c r="D45133" s="93" t="s">
        <v>23340</v>
      </c>
      <c r="E45133" s="93" t="s">
        <v>14</v>
      </c>
    </row>
    <row r="45134" spans="1:5" x14ac:dyDescent="0.25">
      <c r="A45134" s="93" t="s">
        <v>7282</v>
      </c>
      <c r="B45134" t="s">
        <v>21783</v>
      </c>
      <c r="C45134">
        <v>67827</v>
      </c>
      <c r="D45134" s="93" t="s">
        <v>23439</v>
      </c>
      <c r="E45134" s="93" t="s">
        <v>14</v>
      </c>
    </row>
    <row r="45135" spans="1:5" x14ac:dyDescent="0.25">
      <c r="A45135" s="93" t="s">
        <v>7283</v>
      </c>
      <c r="D45135" s="93" t="s">
        <v>14</v>
      </c>
      <c r="E45135" s="93" t="s">
        <v>37000</v>
      </c>
    </row>
    <row r="45136" spans="1:5" x14ac:dyDescent="0.25">
      <c r="A45136" s="93" t="s">
        <v>7283</v>
      </c>
      <c r="B45136" t="s">
        <v>21783</v>
      </c>
      <c r="C45136">
        <v>67826</v>
      </c>
      <c r="D45136" s="93" t="s">
        <v>24129</v>
      </c>
      <c r="E45136" s="93" t="s">
        <v>14</v>
      </c>
    </row>
    <row r="45137" spans="1:5" x14ac:dyDescent="0.25">
      <c r="A45137" s="93" t="s">
        <v>7283</v>
      </c>
      <c r="B45137" t="s">
        <v>21783</v>
      </c>
      <c r="C45137">
        <v>67827</v>
      </c>
      <c r="D45137" s="93" t="s">
        <v>23433</v>
      </c>
      <c r="E45137" s="93" t="s">
        <v>14</v>
      </c>
    </row>
    <row r="45138" spans="1:5" x14ac:dyDescent="0.25">
      <c r="A45138" s="93" t="s">
        <v>7284</v>
      </c>
      <c r="D45138" s="93" t="s">
        <v>14</v>
      </c>
      <c r="E45138" s="93" t="s">
        <v>37001</v>
      </c>
    </row>
    <row r="45139" spans="1:5" x14ac:dyDescent="0.25">
      <c r="A45139" s="93" t="s">
        <v>7284</v>
      </c>
      <c r="B45139" t="s">
        <v>21783</v>
      </c>
      <c r="C45139">
        <v>67826</v>
      </c>
      <c r="D45139" s="93" t="s">
        <v>21897</v>
      </c>
      <c r="E45139" s="93" t="s">
        <v>14</v>
      </c>
    </row>
    <row r="45140" spans="1:5" x14ac:dyDescent="0.25">
      <c r="A45140" s="93" t="s">
        <v>7284</v>
      </c>
      <c r="B45140" t="s">
        <v>21783</v>
      </c>
      <c r="C45140">
        <v>67827</v>
      </c>
      <c r="D45140" s="93" t="s">
        <v>24180</v>
      </c>
      <c r="E45140" s="93" t="s">
        <v>14</v>
      </c>
    </row>
    <row r="45141" spans="1:5" x14ac:dyDescent="0.25">
      <c r="A45141" s="93" t="s">
        <v>7285</v>
      </c>
      <c r="D45141" s="93" t="s">
        <v>14</v>
      </c>
      <c r="E45141" s="93" t="s">
        <v>37002</v>
      </c>
    </row>
    <row r="45142" spans="1:5" x14ac:dyDescent="0.25">
      <c r="A45142" s="93" t="s">
        <v>7285</v>
      </c>
      <c r="B45142" t="s">
        <v>21783</v>
      </c>
      <c r="C45142">
        <v>91386</v>
      </c>
      <c r="D45142" s="93" t="s">
        <v>22330</v>
      </c>
      <c r="E45142" s="93" t="s">
        <v>14</v>
      </c>
    </row>
    <row r="45143" spans="1:5" x14ac:dyDescent="0.25">
      <c r="A45143" s="93" t="s">
        <v>7285</v>
      </c>
      <c r="B45143" t="s">
        <v>21783</v>
      </c>
      <c r="C45143">
        <v>91387</v>
      </c>
      <c r="D45143" s="93" t="s">
        <v>30546</v>
      </c>
      <c r="E45143" s="93" t="s">
        <v>14</v>
      </c>
    </row>
    <row r="45144" spans="1:5" x14ac:dyDescent="0.25">
      <c r="A45144" s="93" t="s">
        <v>7286</v>
      </c>
      <c r="D45144" s="93" t="s">
        <v>14</v>
      </c>
      <c r="E45144" s="93" t="s">
        <v>37003</v>
      </c>
    </row>
    <row r="45145" spans="1:5" x14ac:dyDescent="0.25">
      <c r="A45145" s="93" t="s">
        <v>7286</v>
      </c>
      <c r="B45145" t="s">
        <v>21783</v>
      </c>
      <c r="C45145">
        <v>89876</v>
      </c>
      <c r="D45145" s="93" t="s">
        <v>24180</v>
      </c>
      <c r="E45145" s="93" t="s">
        <v>14</v>
      </c>
    </row>
    <row r="45146" spans="1:5" x14ac:dyDescent="0.25">
      <c r="A45146" s="93" t="s">
        <v>7286</v>
      </c>
      <c r="B45146" t="s">
        <v>21783</v>
      </c>
      <c r="C45146">
        <v>89877</v>
      </c>
      <c r="D45146" s="93" t="s">
        <v>23327</v>
      </c>
      <c r="E45146" s="93" t="s">
        <v>14</v>
      </c>
    </row>
    <row r="45147" spans="1:5" x14ac:dyDescent="0.25">
      <c r="A45147" s="93" t="s">
        <v>7287</v>
      </c>
      <c r="D45147" s="93" t="s">
        <v>14</v>
      </c>
      <c r="E45147" s="93" t="s">
        <v>37004</v>
      </c>
    </row>
    <row r="45148" spans="1:5" x14ac:dyDescent="0.25">
      <c r="A45148" s="93" t="s">
        <v>7287</v>
      </c>
      <c r="B45148" t="s">
        <v>21783</v>
      </c>
      <c r="C45148">
        <v>89883</v>
      </c>
      <c r="D45148" s="93" t="s">
        <v>23340</v>
      </c>
      <c r="E45148" s="93" t="s">
        <v>14</v>
      </c>
    </row>
    <row r="45149" spans="1:5" x14ac:dyDescent="0.25">
      <c r="A45149" s="93" t="s">
        <v>7287</v>
      </c>
      <c r="B45149" t="s">
        <v>21783</v>
      </c>
      <c r="C45149">
        <v>89884</v>
      </c>
      <c r="D45149" s="93" t="s">
        <v>23439</v>
      </c>
      <c r="E45149" s="93" t="s">
        <v>14</v>
      </c>
    </row>
    <row r="45150" spans="1:5" x14ac:dyDescent="0.25">
      <c r="A45150" s="93" t="s">
        <v>7288</v>
      </c>
      <c r="D45150" s="93" t="s">
        <v>14</v>
      </c>
      <c r="E45150" s="93" t="s">
        <v>37005</v>
      </c>
    </row>
    <row r="45151" spans="1:5" x14ac:dyDescent="0.25">
      <c r="A45151" s="93" t="s">
        <v>7288</v>
      </c>
      <c r="B45151" t="s">
        <v>21783</v>
      </c>
      <c r="C45151">
        <v>67826</v>
      </c>
      <c r="D45151" s="93" t="s">
        <v>27015</v>
      </c>
      <c r="E45151" s="93" t="s">
        <v>14</v>
      </c>
    </row>
    <row r="45152" spans="1:5" x14ac:dyDescent="0.25">
      <c r="A45152" s="93" t="s">
        <v>7288</v>
      </c>
      <c r="B45152" t="s">
        <v>21783</v>
      </c>
      <c r="C45152">
        <v>67827</v>
      </c>
      <c r="D45152" s="93" t="s">
        <v>24191</v>
      </c>
      <c r="E45152" s="93" t="s">
        <v>14</v>
      </c>
    </row>
    <row r="45153" spans="1:5" x14ac:dyDescent="0.25">
      <c r="A45153" s="93" t="s">
        <v>7289</v>
      </c>
      <c r="D45153" s="93" t="s">
        <v>14</v>
      </c>
      <c r="E45153" s="93" t="s">
        <v>37006</v>
      </c>
    </row>
    <row r="45154" spans="1:5" x14ac:dyDescent="0.25">
      <c r="A45154" s="93" t="s">
        <v>7289</v>
      </c>
      <c r="B45154" t="s">
        <v>21783</v>
      </c>
      <c r="C45154">
        <v>91386</v>
      </c>
      <c r="D45154" s="93" t="s">
        <v>22199</v>
      </c>
      <c r="E45154" s="93" t="s">
        <v>14</v>
      </c>
    </row>
    <row r="45155" spans="1:5" x14ac:dyDescent="0.25">
      <c r="A45155" s="93" t="s">
        <v>7289</v>
      </c>
      <c r="B45155" t="s">
        <v>21783</v>
      </c>
      <c r="C45155">
        <v>91387</v>
      </c>
      <c r="D45155" s="93" t="s">
        <v>21804</v>
      </c>
      <c r="E45155" s="93" t="s">
        <v>14</v>
      </c>
    </row>
    <row r="45156" spans="1:5" x14ac:dyDescent="0.25">
      <c r="A45156" s="93" t="s">
        <v>7290</v>
      </c>
      <c r="D45156" s="93" t="s">
        <v>14</v>
      </c>
      <c r="E45156" s="93" t="s">
        <v>37007</v>
      </c>
    </row>
    <row r="45157" spans="1:5" x14ac:dyDescent="0.25">
      <c r="A45157" s="93" t="s">
        <v>7290</v>
      </c>
      <c r="B45157" t="s">
        <v>21783</v>
      </c>
      <c r="C45157">
        <v>89876</v>
      </c>
      <c r="D45157" s="93" t="s">
        <v>24191</v>
      </c>
      <c r="E45157" s="93" t="s">
        <v>14</v>
      </c>
    </row>
    <row r="45158" spans="1:5" x14ac:dyDescent="0.25">
      <c r="A45158" s="93" t="s">
        <v>7290</v>
      </c>
      <c r="B45158" t="s">
        <v>21783</v>
      </c>
      <c r="C45158">
        <v>89877</v>
      </c>
      <c r="D45158" s="93" t="s">
        <v>25736</v>
      </c>
      <c r="E45158" s="93" t="s">
        <v>14</v>
      </c>
    </row>
    <row r="45159" spans="1:5" x14ac:dyDescent="0.25">
      <c r="A45159" s="93" t="s">
        <v>7291</v>
      </c>
      <c r="D45159" s="93" t="s">
        <v>14</v>
      </c>
      <c r="E45159" s="93" t="s">
        <v>37008</v>
      </c>
    </row>
    <row r="45160" spans="1:5" x14ac:dyDescent="0.25">
      <c r="A45160" s="93" t="s">
        <v>7291</v>
      </c>
      <c r="B45160" t="s">
        <v>21783</v>
      </c>
      <c r="C45160">
        <v>89883</v>
      </c>
      <c r="D45160" s="93" t="s">
        <v>22528</v>
      </c>
      <c r="E45160" s="93" t="s">
        <v>14</v>
      </c>
    </row>
    <row r="45161" spans="1:5" x14ac:dyDescent="0.25">
      <c r="A45161" s="93" t="s">
        <v>7291</v>
      </c>
      <c r="B45161" t="s">
        <v>21783</v>
      </c>
      <c r="C45161">
        <v>89884</v>
      </c>
      <c r="D45161" s="93" t="s">
        <v>22356</v>
      </c>
      <c r="E45161" s="93" t="s">
        <v>14</v>
      </c>
    </row>
    <row r="45162" spans="1:5" x14ac:dyDescent="0.25">
      <c r="A45162" s="93" t="s">
        <v>7292</v>
      </c>
      <c r="D45162" s="93" t="s">
        <v>14</v>
      </c>
      <c r="E45162" s="93" t="s">
        <v>37009</v>
      </c>
    </row>
    <row r="45163" spans="1:5" x14ac:dyDescent="0.25">
      <c r="A45163" s="93" t="s">
        <v>7292</v>
      </c>
      <c r="B45163" t="s">
        <v>21783</v>
      </c>
      <c r="C45163">
        <v>5824</v>
      </c>
      <c r="D45163" s="93" t="s">
        <v>22397</v>
      </c>
      <c r="E45163" s="93" t="s">
        <v>14</v>
      </c>
    </row>
    <row r="45164" spans="1:5" x14ac:dyDescent="0.25">
      <c r="A45164" s="93" t="s">
        <v>7292</v>
      </c>
      <c r="B45164" t="s">
        <v>21783</v>
      </c>
      <c r="C45164">
        <v>5826</v>
      </c>
      <c r="D45164" s="93" t="s">
        <v>23387</v>
      </c>
      <c r="E45164" s="93" t="s">
        <v>14</v>
      </c>
    </row>
    <row r="45165" spans="1:5" x14ac:dyDescent="0.25">
      <c r="A45165" s="93" t="s">
        <v>7293</v>
      </c>
      <c r="D45165" s="93" t="s">
        <v>14</v>
      </c>
      <c r="E45165" s="93" t="s">
        <v>37010</v>
      </c>
    </row>
    <row r="45166" spans="1:5" x14ac:dyDescent="0.25">
      <c r="A45166" s="93" t="s">
        <v>7293</v>
      </c>
      <c r="B45166" t="s">
        <v>21783</v>
      </c>
      <c r="C45166">
        <v>5824</v>
      </c>
      <c r="D45166" s="93" t="s">
        <v>26203</v>
      </c>
      <c r="E45166" s="93" t="s">
        <v>14</v>
      </c>
    </row>
    <row r="45167" spans="1:5" x14ac:dyDescent="0.25">
      <c r="A45167" s="93" t="s">
        <v>7293</v>
      </c>
      <c r="B45167" t="s">
        <v>21783</v>
      </c>
      <c r="C45167">
        <v>5826</v>
      </c>
      <c r="D45167" s="93" t="s">
        <v>22923</v>
      </c>
      <c r="E45167" s="93" t="s">
        <v>14</v>
      </c>
    </row>
    <row r="45168" spans="1:5" x14ac:dyDescent="0.25">
      <c r="A45168" s="93" t="s">
        <v>7294</v>
      </c>
      <c r="D45168" s="93" t="s">
        <v>14</v>
      </c>
      <c r="E45168" s="93" t="s">
        <v>37011</v>
      </c>
    </row>
    <row r="45169" spans="1:5" x14ac:dyDescent="0.25">
      <c r="A45169" s="93" t="s">
        <v>7294</v>
      </c>
      <c r="B45169" t="s">
        <v>21783</v>
      </c>
      <c r="C45169">
        <v>5824</v>
      </c>
      <c r="D45169" s="93" t="s">
        <v>22528</v>
      </c>
      <c r="E45169" s="93" t="s">
        <v>14</v>
      </c>
    </row>
    <row r="45170" spans="1:5" x14ac:dyDescent="0.25">
      <c r="A45170" s="93" t="s">
        <v>7294</v>
      </c>
      <c r="B45170" t="s">
        <v>21783</v>
      </c>
      <c r="C45170">
        <v>5826</v>
      </c>
      <c r="D45170" s="93" t="s">
        <v>22356</v>
      </c>
      <c r="E45170" s="93" t="s">
        <v>14</v>
      </c>
    </row>
    <row r="45171" spans="1:5" x14ac:dyDescent="0.25">
      <c r="A45171" s="93" t="s">
        <v>7295</v>
      </c>
      <c r="D45171" s="93" t="s">
        <v>14</v>
      </c>
      <c r="E45171" s="93" t="s">
        <v>23543</v>
      </c>
    </row>
    <row r="45172" spans="1:5" x14ac:dyDescent="0.25">
      <c r="A45172" s="93" t="s">
        <v>7295</v>
      </c>
      <c r="B45172" t="s">
        <v>21783</v>
      </c>
      <c r="C45172">
        <v>5824</v>
      </c>
      <c r="D45172" s="93" t="s">
        <v>23311</v>
      </c>
      <c r="E45172" s="93" t="s">
        <v>14</v>
      </c>
    </row>
    <row r="45173" spans="1:5" x14ac:dyDescent="0.25">
      <c r="A45173" s="93" t="s">
        <v>7295</v>
      </c>
      <c r="B45173" t="s">
        <v>21783</v>
      </c>
      <c r="C45173">
        <v>5826</v>
      </c>
      <c r="D45173" s="93" t="s">
        <v>22511</v>
      </c>
      <c r="E45173" s="93" t="s">
        <v>14</v>
      </c>
    </row>
    <row r="45174" spans="1:5" x14ac:dyDescent="0.25">
      <c r="A45174" s="93" t="s">
        <v>7296</v>
      </c>
      <c r="D45174" s="93" t="s">
        <v>14</v>
      </c>
      <c r="E45174" s="93" t="s">
        <v>37012</v>
      </c>
    </row>
    <row r="45175" spans="1:5" x14ac:dyDescent="0.25">
      <c r="A45175" s="93" t="s">
        <v>7296</v>
      </c>
      <c r="B45175" t="s">
        <v>21783</v>
      </c>
      <c r="C45175">
        <v>5824</v>
      </c>
      <c r="D45175" s="93" t="s">
        <v>27015</v>
      </c>
      <c r="E45175" s="93" t="s">
        <v>14</v>
      </c>
    </row>
    <row r="45176" spans="1:5" x14ac:dyDescent="0.25">
      <c r="A45176" s="93" t="s">
        <v>7296</v>
      </c>
      <c r="B45176" t="s">
        <v>21783</v>
      </c>
      <c r="C45176">
        <v>5826</v>
      </c>
      <c r="D45176" s="93" t="s">
        <v>24191</v>
      </c>
      <c r="E45176" s="93" t="s">
        <v>14</v>
      </c>
    </row>
    <row r="45177" spans="1:5" x14ac:dyDescent="0.25">
      <c r="A45177" s="93" t="s">
        <v>7297</v>
      </c>
      <c r="D45177" s="93" t="s">
        <v>14</v>
      </c>
      <c r="E45177" s="93" t="s">
        <v>37013</v>
      </c>
    </row>
    <row r="45178" spans="1:5" x14ac:dyDescent="0.25">
      <c r="A45178" s="93" t="s">
        <v>7297</v>
      </c>
      <c r="B45178" t="s">
        <v>21783</v>
      </c>
      <c r="C45178">
        <v>5928</v>
      </c>
      <c r="D45178" s="93" t="s">
        <v>22397</v>
      </c>
      <c r="E45178" s="93" t="s">
        <v>14</v>
      </c>
    </row>
    <row r="45179" spans="1:5" x14ac:dyDescent="0.25">
      <c r="A45179" s="93" t="s">
        <v>7297</v>
      </c>
      <c r="B45179" t="s">
        <v>21783</v>
      </c>
      <c r="C45179">
        <v>5930</v>
      </c>
      <c r="D45179" s="93" t="s">
        <v>23387</v>
      </c>
      <c r="E45179" s="93" t="s">
        <v>14</v>
      </c>
    </row>
    <row r="45180" spans="1:5" x14ac:dyDescent="0.25">
      <c r="A45180" s="93" t="s">
        <v>7298</v>
      </c>
      <c r="D45180" s="93" t="s">
        <v>14</v>
      </c>
      <c r="E45180" s="93" t="s">
        <v>37014</v>
      </c>
    </row>
    <row r="45181" spans="1:5" x14ac:dyDescent="0.25">
      <c r="A45181" s="93" t="s">
        <v>7298</v>
      </c>
      <c r="B45181" t="s">
        <v>21783</v>
      </c>
      <c r="C45181">
        <v>5928</v>
      </c>
      <c r="D45181" s="93" t="s">
        <v>26203</v>
      </c>
      <c r="E45181" s="93" t="s">
        <v>14</v>
      </c>
    </row>
    <row r="45182" spans="1:5" x14ac:dyDescent="0.25">
      <c r="A45182" s="93" t="s">
        <v>7298</v>
      </c>
      <c r="B45182" t="s">
        <v>21783</v>
      </c>
      <c r="C45182">
        <v>5930</v>
      </c>
      <c r="D45182" s="93" t="s">
        <v>22923</v>
      </c>
      <c r="E45182" s="93" t="s">
        <v>14</v>
      </c>
    </row>
    <row r="45183" spans="1:5" x14ac:dyDescent="0.25">
      <c r="A45183" s="93" t="s">
        <v>7299</v>
      </c>
      <c r="D45183" s="93" t="s">
        <v>14</v>
      </c>
      <c r="E45183" s="93" t="s">
        <v>37015</v>
      </c>
    </row>
    <row r="45184" spans="1:5" x14ac:dyDescent="0.25">
      <c r="A45184" s="93" t="s">
        <v>7299</v>
      </c>
      <c r="B45184" t="s">
        <v>21783</v>
      </c>
      <c r="C45184">
        <v>5928</v>
      </c>
      <c r="D45184" s="93" t="s">
        <v>22528</v>
      </c>
      <c r="E45184" s="93" t="s">
        <v>14</v>
      </c>
    </row>
    <row r="45185" spans="1:5" x14ac:dyDescent="0.25">
      <c r="A45185" s="93" t="s">
        <v>7299</v>
      </c>
      <c r="B45185" t="s">
        <v>21783</v>
      </c>
      <c r="C45185">
        <v>5930</v>
      </c>
      <c r="D45185" s="93" t="s">
        <v>22356</v>
      </c>
      <c r="E45185" s="93" t="s">
        <v>14</v>
      </c>
    </row>
    <row r="45186" spans="1:5" x14ac:dyDescent="0.25">
      <c r="A45186" s="93" t="s">
        <v>7300</v>
      </c>
      <c r="D45186" s="93" t="s">
        <v>14</v>
      </c>
      <c r="E45186" s="93" t="s">
        <v>37016</v>
      </c>
    </row>
    <row r="45187" spans="1:5" x14ac:dyDescent="0.25">
      <c r="A45187" s="93" t="s">
        <v>7300</v>
      </c>
      <c r="B45187" t="s">
        <v>21783</v>
      </c>
      <c r="C45187">
        <v>5928</v>
      </c>
      <c r="D45187" s="93" t="s">
        <v>23311</v>
      </c>
      <c r="E45187" s="93" t="s">
        <v>14</v>
      </c>
    </row>
    <row r="45188" spans="1:5" x14ac:dyDescent="0.25">
      <c r="A45188" s="93" t="s">
        <v>7300</v>
      </c>
      <c r="B45188" t="s">
        <v>21783</v>
      </c>
      <c r="C45188">
        <v>5930</v>
      </c>
      <c r="D45188" s="93" t="s">
        <v>22511</v>
      </c>
      <c r="E45188" s="93" t="s">
        <v>14</v>
      </c>
    </row>
    <row r="45189" spans="1:5" x14ac:dyDescent="0.25">
      <c r="A45189" s="93" t="s">
        <v>7301</v>
      </c>
      <c r="D45189" s="93" t="s">
        <v>14</v>
      </c>
      <c r="E45189" s="93" t="s">
        <v>37017</v>
      </c>
    </row>
    <row r="45190" spans="1:5" x14ac:dyDescent="0.25">
      <c r="A45190" s="93" t="s">
        <v>7301</v>
      </c>
      <c r="B45190" t="s">
        <v>21783</v>
      </c>
      <c r="C45190">
        <v>5928</v>
      </c>
      <c r="D45190" s="93" t="s">
        <v>27015</v>
      </c>
      <c r="E45190" s="93" t="s">
        <v>14</v>
      </c>
    </row>
    <row r="45191" spans="1:5" x14ac:dyDescent="0.25">
      <c r="A45191" s="93" t="s">
        <v>7301</v>
      </c>
      <c r="B45191" t="s">
        <v>21783</v>
      </c>
      <c r="C45191">
        <v>5930</v>
      </c>
      <c r="D45191" s="93" t="s">
        <v>24191</v>
      </c>
      <c r="E45191" s="93" t="s">
        <v>14</v>
      </c>
    </row>
    <row r="45192" spans="1:5" x14ac:dyDescent="0.25">
      <c r="A45192" s="93" t="s">
        <v>7302</v>
      </c>
      <c r="D45192" s="93" t="s">
        <v>14</v>
      </c>
      <c r="E45192" s="93" t="s">
        <v>37018</v>
      </c>
    </row>
    <row r="45193" spans="1:5" x14ac:dyDescent="0.25">
      <c r="A45193" s="93" t="s">
        <v>7302</v>
      </c>
      <c r="B45193" t="s">
        <v>21783</v>
      </c>
      <c r="C45193">
        <v>6259</v>
      </c>
      <c r="D45193" s="93" t="s">
        <v>26188</v>
      </c>
      <c r="E45193" s="93" t="s">
        <v>14</v>
      </c>
    </row>
    <row r="45194" spans="1:5" x14ac:dyDescent="0.25">
      <c r="A45194" s="93" t="s">
        <v>7302</v>
      </c>
      <c r="B45194" t="s">
        <v>21783</v>
      </c>
      <c r="C45194">
        <v>6260</v>
      </c>
      <c r="D45194" s="93" t="s">
        <v>25741</v>
      </c>
      <c r="E45194" s="93" t="s">
        <v>14</v>
      </c>
    </row>
    <row r="45195" spans="1:5" x14ac:dyDescent="0.25">
      <c r="A45195" s="93" t="s">
        <v>7303</v>
      </c>
      <c r="D45195" s="93" t="s">
        <v>14</v>
      </c>
      <c r="E45195" s="93" t="s">
        <v>37019</v>
      </c>
    </row>
    <row r="45196" spans="1:5" x14ac:dyDescent="0.25">
      <c r="A45196" s="93" t="s">
        <v>7303</v>
      </c>
      <c r="B45196" t="s">
        <v>21783</v>
      </c>
      <c r="C45196">
        <v>6259</v>
      </c>
      <c r="D45196" s="93" t="s">
        <v>23969</v>
      </c>
      <c r="E45196" s="93" t="s">
        <v>14</v>
      </c>
    </row>
    <row r="45197" spans="1:5" x14ac:dyDescent="0.25">
      <c r="A45197" s="93" t="s">
        <v>7303</v>
      </c>
      <c r="B45197" t="s">
        <v>21783</v>
      </c>
      <c r="C45197">
        <v>6260</v>
      </c>
      <c r="D45197" s="93" t="s">
        <v>29692</v>
      </c>
      <c r="E45197" s="93" t="s">
        <v>14</v>
      </c>
    </row>
    <row r="45198" spans="1:5" x14ac:dyDescent="0.25">
      <c r="A45198" s="93" t="s">
        <v>7304</v>
      </c>
      <c r="D45198" s="93" t="s">
        <v>14</v>
      </c>
      <c r="E45198" s="93" t="s">
        <v>37020</v>
      </c>
    </row>
    <row r="45199" spans="1:5" x14ac:dyDescent="0.25">
      <c r="A45199" s="93" t="s">
        <v>7304</v>
      </c>
      <c r="B45199" t="s">
        <v>21783</v>
      </c>
      <c r="C45199">
        <v>6259</v>
      </c>
      <c r="D45199" s="93" t="s">
        <v>23340</v>
      </c>
      <c r="E45199" s="93" t="s">
        <v>14</v>
      </c>
    </row>
    <row r="45200" spans="1:5" x14ac:dyDescent="0.25">
      <c r="A45200" s="93" t="s">
        <v>7304</v>
      </c>
      <c r="B45200" t="s">
        <v>21783</v>
      </c>
      <c r="C45200">
        <v>6260</v>
      </c>
      <c r="D45200" s="93" t="s">
        <v>23439</v>
      </c>
      <c r="E45200" s="93" t="s">
        <v>14</v>
      </c>
    </row>
    <row r="45201" spans="1:5" x14ac:dyDescent="0.25">
      <c r="A45201" s="93" t="s">
        <v>7305</v>
      </c>
      <c r="D45201" s="93" t="s">
        <v>14</v>
      </c>
      <c r="E45201" s="93" t="s">
        <v>37021</v>
      </c>
    </row>
    <row r="45202" spans="1:5" x14ac:dyDescent="0.25">
      <c r="A45202" s="93" t="s">
        <v>7305</v>
      </c>
      <c r="B45202" t="s">
        <v>21783</v>
      </c>
      <c r="C45202">
        <v>6259</v>
      </c>
      <c r="D45202" s="93" t="s">
        <v>24129</v>
      </c>
      <c r="E45202" s="93" t="s">
        <v>14</v>
      </c>
    </row>
    <row r="45203" spans="1:5" x14ac:dyDescent="0.25">
      <c r="A45203" s="93" t="s">
        <v>7305</v>
      </c>
      <c r="B45203" t="s">
        <v>21783</v>
      </c>
      <c r="C45203">
        <v>6260</v>
      </c>
      <c r="D45203" s="93" t="s">
        <v>23433</v>
      </c>
      <c r="E45203" s="93" t="s">
        <v>14</v>
      </c>
    </row>
    <row r="45204" spans="1:5" x14ac:dyDescent="0.25">
      <c r="A45204" s="93" t="s">
        <v>7306</v>
      </c>
      <c r="D45204" s="93" t="s">
        <v>14</v>
      </c>
      <c r="E45204" s="93" t="s">
        <v>37022</v>
      </c>
    </row>
    <row r="45205" spans="1:5" x14ac:dyDescent="0.25">
      <c r="A45205" s="93" t="s">
        <v>7306</v>
      </c>
      <c r="B45205" t="s">
        <v>21783</v>
      </c>
      <c r="C45205">
        <v>6259</v>
      </c>
      <c r="D45205" s="93" t="s">
        <v>21897</v>
      </c>
      <c r="E45205" s="93" t="s">
        <v>14</v>
      </c>
    </row>
    <row r="45206" spans="1:5" x14ac:dyDescent="0.25">
      <c r="A45206" s="93" t="s">
        <v>7306</v>
      </c>
      <c r="B45206" t="s">
        <v>21783</v>
      </c>
      <c r="C45206">
        <v>6260</v>
      </c>
      <c r="D45206" s="93" t="s">
        <v>24180</v>
      </c>
      <c r="E45206" s="93" t="s">
        <v>14</v>
      </c>
    </row>
    <row r="45207" spans="1:5" x14ac:dyDescent="0.25">
      <c r="A45207" s="93" t="s">
        <v>7307</v>
      </c>
      <c r="D45207" s="93" t="s">
        <v>14</v>
      </c>
      <c r="E45207" s="93" t="s">
        <v>37023</v>
      </c>
    </row>
    <row r="45208" spans="1:5" x14ac:dyDescent="0.25">
      <c r="A45208" s="93" t="s">
        <v>7307</v>
      </c>
      <c r="B45208" t="s">
        <v>21783</v>
      </c>
      <c r="C45208">
        <v>5901</v>
      </c>
      <c r="D45208" s="93" t="s">
        <v>24226</v>
      </c>
      <c r="E45208" s="93" t="s">
        <v>14</v>
      </c>
    </row>
    <row r="45209" spans="1:5" x14ac:dyDescent="0.25">
      <c r="A45209" s="93" t="s">
        <v>7307</v>
      </c>
      <c r="B45209" t="s">
        <v>21783</v>
      </c>
      <c r="C45209">
        <v>5903</v>
      </c>
      <c r="D45209" s="93" t="s">
        <v>23934</v>
      </c>
      <c r="E45209" s="93" t="s">
        <v>14</v>
      </c>
    </row>
    <row r="45210" spans="1:5" x14ac:dyDescent="0.25">
      <c r="A45210" s="93" t="s">
        <v>7308</v>
      </c>
      <c r="D45210" s="93" t="s">
        <v>14</v>
      </c>
      <c r="E45210" s="93" t="s">
        <v>37024</v>
      </c>
    </row>
    <row r="45211" spans="1:5" x14ac:dyDescent="0.25">
      <c r="A45211" s="93" t="s">
        <v>7308</v>
      </c>
      <c r="B45211" t="s">
        <v>21783</v>
      </c>
      <c r="C45211">
        <v>5901</v>
      </c>
      <c r="D45211" s="93" t="s">
        <v>23555</v>
      </c>
      <c r="E45211" s="93" t="s">
        <v>14</v>
      </c>
    </row>
    <row r="45212" spans="1:5" x14ac:dyDescent="0.25">
      <c r="A45212" s="93" t="s">
        <v>7308</v>
      </c>
      <c r="B45212" t="s">
        <v>21783</v>
      </c>
      <c r="C45212">
        <v>5903</v>
      </c>
      <c r="D45212" s="93" t="s">
        <v>27012</v>
      </c>
      <c r="E45212" s="93" t="s">
        <v>14</v>
      </c>
    </row>
    <row r="45213" spans="1:5" x14ac:dyDescent="0.25">
      <c r="A45213" s="93" t="s">
        <v>7309</v>
      </c>
      <c r="D45213" s="93" t="s">
        <v>14</v>
      </c>
      <c r="E45213" s="93" t="s">
        <v>37025</v>
      </c>
    </row>
    <row r="45214" spans="1:5" x14ac:dyDescent="0.25">
      <c r="A45214" s="93" t="s">
        <v>7309</v>
      </c>
      <c r="B45214" t="s">
        <v>21783</v>
      </c>
      <c r="C45214">
        <v>5901</v>
      </c>
      <c r="D45214" s="93" t="s">
        <v>24088</v>
      </c>
      <c r="E45214" s="93" t="s">
        <v>14</v>
      </c>
    </row>
    <row r="45215" spans="1:5" x14ac:dyDescent="0.25">
      <c r="A45215" s="93" t="s">
        <v>7309</v>
      </c>
      <c r="B45215" t="s">
        <v>21783</v>
      </c>
      <c r="C45215">
        <v>5903</v>
      </c>
      <c r="D45215" s="93" t="s">
        <v>24104</v>
      </c>
      <c r="E45215" s="93" t="s">
        <v>14</v>
      </c>
    </row>
    <row r="45216" spans="1:5" x14ac:dyDescent="0.25">
      <c r="A45216" s="93" t="s">
        <v>7310</v>
      </c>
      <c r="D45216" s="93" t="s">
        <v>14</v>
      </c>
      <c r="E45216" s="93" t="s">
        <v>37026</v>
      </c>
    </row>
    <row r="45217" spans="1:5" x14ac:dyDescent="0.25">
      <c r="A45217" s="93" t="s">
        <v>7310</v>
      </c>
      <c r="B45217" t="s">
        <v>21783</v>
      </c>
      <c r="C45217">
        <v>5901</v>
      </c>
      <c r="D45217" s="93" t="s">
        <v>22354</v>
      </c>
      <c r="E45217" s="93" t="s">
        <v>14</v>
      </c>
    </row>
    <row r="45218" spans="1:5" x14ac:dyDescent="0.25">
      <c r="A45218" s="93" t="s">
        <v>7310</v>
      </c>
      <c r="B45218" t="s">
        <v>21783</v>
      </c>
      <c r="C45218">
        <v>5903</v>
      </c>
      <c r="D45218" s="93" t="s">
        <v>23986</v>
      </c>
      <c r="E45218" s="93" t="s">
        <v>14</v>
      </c>
    </row>
    <row r="45219" spans="1:5" x14ac:dyDescent="0.25">
      <c r="A45219" s="93" t="s">
        <v>7311</v>
      </c>
      <c r="D45219" s="93" t="s">
        <v>14</v>
      </c>
      <c r="E45219" s="93" t="s">
        <v>37027</v>
      </c>
    </row>
    <row r="45220" spans="1:5" x14ac:dyDescent="0.25">
      <c r="A45220" s="93" t="s">
        <v>7311</v>
      </c>
      <c r="B45220" t="s">
        <v>21783</v>
      </c>
      <c r="C45220">
        <v>5901</v>
      </c>
      <c r="D45220" s="93" t="s">
        <v>24003</v>
      </c>
      <c r="E45220" s="93" t="s">
        <v>14</v>
      </c>
    </row>
    <row r="45221" spans="1:5" x14ac:dyDescent="0.25">
      <c r="A45221" s="93" t="s">
        <v>7311</v>
      </c>
      <c r="B45221" t="s">
        <v>21783</v>
      </c>
      <c r="C45221">
        <v>5903</v>
      </c>
      <c r="D45221" s="93" t="s">
        <v>27583</v>
      </c>
      <c r="E45221" s="93" t="s">
        <v>14</v>
      </c>
    </row>
    <row r="45222" spans="1:5" x14ac:dyDescent="0.25">
      <c r="A45222" s="93" t="s">
        <v>7312</v>
      </c>
      <c r="D45222" s="93" t="s">
        <v>14</v>
      </c>
      <c r="E45222" s="93" t="s">
        <v>37028</v>
      </c>
    </row>
    <row r="45223" spans="1:5" x14ac:dyDescent="0.25">
      <c r="A45223" s="93" t="s">
        <v>7312</v>
      </c>
      <c r="B45223" t="s">
        <v>21783</v>
      </c>
      <c r="C45223">
        <v>5940</v>
      </c>
      <c r="D45223" s="93" t="s">
        <v>24088</v>
      </c>
      <c r="E45223" s="93" t="s">
        <v>14</v>
      </c>
    </row>
    <row r="45224" spans="1:5" x14ac:dyDescent="0.25">
      <c r="A45224" s="93" t="s">
        <v>7312</v>
      </c>
      <c r="B45224" t="s">
        <v>21783</v>
      </c>
      <c r="C45224">
        <v>5942</v>
      </c>
      <c r="D45224" s="93" t="s">
        <v>24906</v>
      </c>
      <c r="E45224" s="93" t="s">
        <v>14</v>
      </c>
    </row>
    <row r="45225" spans="1:5" x14ac:dyDescent="0.25">
      <c r="A45225" s="93" t="s">
        <v>7312</v>
      </c>
      <c r="B45225" t="s">
        <v>21783</v>
      </c>
      <c r="C45225">
        <v>67826</v>
      </c>
      <c r="D45225" s="93" t="s">
        <v>22439</v>
      </c>
      <c r="E45225" s="93" t="s">
        <v>14</v>
      </c>
    </row>
    <row r="45226" spans="1:5" x14ac:dyDescent="0.25">
      <c r="A45226" s="93" t="s">
        <v>7312</v>
      </c>
      <c r="B45226" t="s">
        <v>21783</v>
      </c>
      <c r="C45226">
        <v>67827</v>
      </c>
      <c r="D45226" s="93" t="s">
        <v>23462</v>
      </c>
      <c r="E45226" s="93" t="s">
        <v>14</v>
      </c>
    </row>
    <row r="45227" spans="1:5" x14ac:dyDescent="0.25">
      <c r="A45227" s="93" t="s">
        <v>7313</v>
      </c>
      <c r="D45227" s="93" t="s">
        <v>14</v>
      </c>
      <c r="E45227" s="93" t="s">
        <v>37029</v>
      </c>
    </row>
    <row r="45228" spans="1:5" x14ac:dyDescent="0.25">
      <c r="A45228" s="93" t="s">
        <v>7313</v>
      </c>
      <c r="B45228" t="s">
        <v>21783</v>
      </c>
      <c r="C45228">
        <v>5940</v>
      </c>
      <c r="D45228" s="93" t="s">
        <v>24088</v>
      </c>
      <c r="E45228" s="93" t="s">
        <v>14</v>
      </c>
    </row>
    <row r="45229" spans="1:5" x14ac:dyDescent="0.25">
      <c r="A45229" s="93" t="s">
        <v>7313</v>
      </c>
      <c r="B45229" t="s">
        <v>21783</v>
      </c>
      <c r="C45229">
        <v>5942</v>
      </c>
      <c r="D45229" s="93" t="s">
        <v>24226</v>
      </c>
      <c r="E45229" s="93" t="s">
        <v>14</v>
      </c>
    </row>
    <row r="45230" spans="1:5" x14ac:dyDescent="0.25">
      <c r="A45230" s="93" t="s">
        <v>7313</v>
      </c>
      <c r="B45230" t="s">
        <v>21783</v>
      </c>
      <c r="C45230">
        <v>91386</v>
      </c>
      <c r="D45230" s="93" t="s">
        <v>23965</v>
      </c>
      <c r="E45230" s="93" t="s">
        <v>14</v>
      </c>
    </row>
    <row r="45231" spans="1:5" x14ac:dyDescent="0.25">
      <c r="A45231" s="93" t="s">
        <v>7313</v>
      </c>
      <c r="B45231" t="s">
        <v>21783</v>
      </c>
      <c r="C45231">
        <v>91387</v>
      </c>
      <c r="D45231" s="93" t="s">
        <v>21819</v>
      </c>
      <c r="E45231" s="93" t="s">
        <v>14</v>
      </c>
    </row>
    <row r="45232" spans="1:5" x14ac:dyDescent="0.25">
      <c r="A45232" s="93" t="s">
        <v>7314</v>
      </c>
      <c r="D45232" s="93" t="s">
        <v>14</v>
      </c>
      <c r="E45232" s="93" t="s">
        <v>37030</v>
      </c>
    </row>
    <row r="45233" spans="1:5" x14ac:dyDescent="0.25">
      <c r="A45233" s="93" t="s">
        <v>7314</v>
      </c>
      <c r="B45233" t="s">
        <v>21783</v>
      </c>
      <c r="C45233">
        <v>5940</v>
      </c>
      <c r="D45233" s="93" t="s">
        <v>24088</v>
      </c>
      <c r="E45233" s="93" t="s">
        <v>14</v>
      </c>
    </row>
    <row r="45234" spans="1:5" x14ac:dyDescent="0.25">
      <c r="A45234" s="93" t="s">
        <v>7314</v>
      </c>
      <c r="B45234" t="s">
        <v>21783</v>
      </c>
      <c r="C45234">
        <v>5942</v>
      </c>
      <c r="D45234" s="93" t="s">
        <v>23666</v>
      </c>
      <c r="E45234" s="93" t="s">
        <v>14</v>
      </c>
    </row>
    <row r="45235" spans="1:5" x14ac:dyDescent="0.25">
      <c r="A45235" s="93" t="s">
        <v>7314</v>
      </c>
      <c r="B45235" t="s">
        <v>21783</v>
      </c>
      <c r="C45235">
        <v>89876</v>
      </c>
      <c r="D45235" s="93" t="s">
        <v>22594</v>
      </c>
      <c r="E45235" s="93" t="s">
        <v>14</v>
      </c>
    </row>
    <row r="45236" spans="1:5" x14ac:dyDescent="0.25">
      <c r="A45236" s="93" t="s">
        <v>7314</v>
      </c>
      <c r="B45236" t="s">
        <v>21783</v>
      </c>
      <c r="C45236">
        <v>89877</v>
      </c>
      <c r="D45236" s="93" t="s">
        <v>22435</v>
      </c>
      <c r="E45236" s="93" t="s">
        <v>14</v>
      </c>
    </row>
    <row r="45237" spans="1:5" x14ac:dyDescent="0.25">
      <c r="A45237" s="93" t="s">
        <v>7315</v>
      </c>
      <c r="D45237" s="93" t="s">
        <v>14</v>
      </c>
      <c r="E45237" s="93" t="s">
        <v>37031</v>
      </c>
    </row>
    <row r="45238" spans="1:5" x14ac:dyDescent="0.25">
      <c r="A45238" s="93" t="s">
        <v>7315</v>
      </c>
      <c r="B45238" t="s">
        <v>21783</v>
      </c>
      <c r="C45238">
        <v>91645</v>
      </c>
      <c r="D45238" s="93" t="s">
        <v>23466</v>
      </c>
      <c r="E45238" s="93" t="s">
        <v>14</v>
      </c>
    </row>
    <row r="45239" spans="1:5" x14ac:dyDescent="0.25">
      <c r="A45239" s="93" t="s">
        <v>7315</v>
      </c>
      <c r="B45239" t="s">
        <v>21783</v>
      </c>
      <c r="C45239">
        <v>91646</v>
      </c>
      <c r="D45239" s="93" t="s">
        <v>24118</v>
      </c>
      <c r="E45239" s="93" t="s">
        <v>14</v>
      </c>
    </row>
    <row r="45240" spans="1:5" x14ac:dyDescent="0.25">
      <c r="A45240" s="93" t="s">
        <v>7316</v>
      </c>
      <c r="D45240" s="93" t="s">
        <v>14</v>
      </c>
      <c r="E45240" s="93" t="s">
        <v>37032</v>
      </c>
    </row>
    <row r="45241" spans="1:5" x14ac:dyDescent="0.25">
      <c r="A45241" s="93" t="s">
        <v>7316</v>
      </c>
      <c r="B45241" t="s">
        <v>21783</v>
      </c>
      <c r="C45241">
        <v>91645</v>
      </c>
      <c r="D45241" s="93" t="s">
        <v>22515</v>
      </c>
      <c r="E45241" s="93" t="s">
        <v>14</v>
      </c>
    </row>
    <row r="45242" spans="1:5" x14ac:dyDescent="0.25">
      <c r="A45242" s="93" t="s">
        <v>7316</v>
      </c>
      <c r="B45242" t="s">
        <v>21783</v>
      </c>
      <c r="C45242">
        <v>91646</v>
      </c>
      <c r="D45242" s="93" t="s">
        <v>23400</v>
      </c>
      <c r="E45242" s="93" t="s">
        <v>14</v>
      </c>
    </row>
    <row r="45243" spans="1:5" x14ac:dyDescent="0.25">
      <c r="A45243" s="93" t="s">
        <v>7317</v>
      </c>
      <c r="D45243" s="93" t="s">
        <v>14</v>
      </c>
      <c r="E45243" s="93" t="s">
        <v>37033</v>
      </c>
    </row>
    <row r="45244" spans="1:5" x14ac:dyDescent="0.25">
      <c r="A45244" s="93" t="s">
        <v>7317</v>
      </c>
      <c r="B45244" t="s">
        <v>21783</v>
      </c>
      <c r="C45244">
        <v>92242</v>
      </c>
      <c r="D45244" s="93" t="s">
        <v>23392</v>
      </c>
      <c r="E45244" s="93" t="s">
        <v>14</v>
      </c>
    </row>
    <row r="45245" spans="1:5" x14ac:dyDescent="0.25">
      <c r="A45245" s="93" t="s">
        <v>7317</v>
      </c>
      <c r="B45245" t="s">
        <v>21783</v>
      </c>
      <c r="C45245">
        <v>92243</v>
      </c>
      <c r="D45245" s="93" t="s">
        <v>25728</v>
      </c>
      <c r="E45245" s="93" t="s">
        <v>14</v>
      </c>
    </row>
    <row r="45246" spans="1:5" x14ac:dyDescent="0.25">
      <c r="A45246" s="93" t="s">
        <v>7318</v>
      </c>
      <c r="D45246" s="93" t="s">
        <v>14</v>
      </c>
      <c r="E45246" s="93" t="s">
        <v>37034</v>
      </c>
    </row>
    <row r="45247" spans="1:5" x14ac:dyDescent="0.25">
      <c r="A45247" s="93" t="s">
        <v>7318</v>
      </c>
      <c r="B45247" t="s">
        <v>21783</v>
      </c>
      <c r="C45247">
        <v>92242</v>
      </c>
      <c r="D45247" s="93" t="s">
        <v>23934</v>
      </c>
      <c r="E45247" s="93" t="s">
        <v>14</v>
      </c>
    </row>
    <row r="45248" spans="1:5" x14ac:dyDescent="0.25">
      <c r="A45248" s="93" t="s">
        <v>7318</v>
      </c>
      <c r="B45248" t="s">
        <v>21783</v>
      </c>
      <c r="C45248">
        <v>92243</v>
      </c>
      <c r="D45248" s="93" t="s">
        <v>25731</v>
      </c>
      <c r="E45248" s="93" t="s">
        <v>14</v>
      </c>
    </row>
    <row r="45249" spans="1:5" x14ac:dyDescent="0.25">
      <c r="A45249" s="93" t="s">
        <v>7319</v>
      </c>
      <c r="D45249" s="93" t="s">
        <v>14</v>
      </c>
      <c r="E45249" s="93" t="s">
        <v>37035</v>
      </c>
    </row>
    <row r="45250" spans="1:5" x14ac:dyDescent="0.25">
      <c r="A45250" s="93" t="s">
        <v>7319</v>
      </c>
      <c r="B45250" t="s">
        <v>21783</v>
      </c>
      <c r="C45250">
        <v>91645</v>
      </c>
      <c r="D45250" s="93" t="s">
        <v>25725</v>
      </c>
      <c r="E45250" s="93" t="s">
        <v>14</v>
      </c>
    </row>
    <row r="45251" spans="1:5" x14ac:dyDescent="0.25">
      <c r="A45251" s="93" t="s">
        <v>7319</v>
      </c>
      <c r="B45251" t="s">
        <v>21783</v>
      </c>
      <c r="C45251">
        <v>91646</v>
      </c>
      <c r="D45251" s="93" t="s">
        <v>23404</v>
      </c>
      <c r="E45251" s="93" t="s">
        <v>14</v>
      </c>
    </row>
    <row r="45252" spans="1:5" x14ac:dyDescent="0.25">
      <c r="A45252" s="93" t="s">
        <v>7320</v>
      </c>
      <c r="D45252" s="93" t="s">
        <v>14</v>
      </c>
      <c r="E45252" s="93" t="s">
        <v>37036</v>
      </c>
    </row>
    <row r="45253" spans="1:5" x14ac:dyDescent="0.25">
      <c r="A45253" s="93" t="s">
        <v>7320</v>
      </c>
      <c r="B45253" t="s">
        <v>21783</v>
      </c>
      <c r="C45253">
        <v>91645</v>
      </c>
      <c r="D45253" s="93" t="s">
        <v>24113</v>
      </c>
      <c r="E45253" s="93" t="s">
        <v>14</v>
      </c>
    </row>
    <row r="45254" spans="1:5" x14ac:dyDescent="0.25">
      <c r="A45254" s="93" t="s">
        <v>7320</v>
      </c>
      <c r="B45254" t="s">
        <v>21783</v>
      </c>
      <c r="C45254">
        <v>91646</v>
      </c>
      <c r="D45254" s="93" t="s">
        <v>25729</v>
      </c>
      <c r="E45254" s="93" t="s">
        <v>14</v>
      </c>
    </row>
    <row r="45255" spans="1:5" x14ac:dyDescent="0.25">
      <c r="A45255" s="93" t="s">
        <v>7321</v>
      </c>
      <c r="D45255" s="93" t="s">
        <v>14</v>
      </c>
      <c r="E45255" s="93" t="s">
        <v>37023</v>
      </c>
    </row>
    <row r="45256" spans="1:5" x14ac:dyDescent="0.25">
      <c r="A45256" s="93" t="s">
        <v>7321</v>
      </c>
      <c r="B45256" t="s">
        <v>21783</v>
      </c>
      <c r="C45256">
        <v>92242</v>
      </c>
      <c r="D45256" s="93" t="s">
        <v>22385</v>
      </c>
      <c r="E45256" s="93" t="s">
        <v>14</v>
      </c>
    </row>
    <row r="45257" spans="1:5" x14ac:dyDescent="0.25">
      <c r="A45257" s="93" t="s">
        <v>7321</v>
      </c>
      <c r="B45257" t="s">
        <v>21783</v>
      </c>
      <c r="C45257">
        <v>92243</v>
      </c>
      <c r="D45257" s="93" t="s">
        <v>22350</v>
      </c>
      <c r="E45257" s="93" t="s">
        <v>14</v>
      </c>
    </row>
    <row r="45258" spans="1:5" x14ac:dyDescent="0.25">
      <c r="A45258" s="93" t="s">
        <v>7322</v>
      </c>
      <c r="D45258" s="93" t="s">
        <v>14</v>
      </c>
      <c r="E45258" s="93" t="s">
        <v>37037</v>
      </c>
    </row>
    <row r="45259" spans="1:5" x14ac:dyDescent="0.25">
      <c r="A45259" s="93" t="s">
        <v>7322</v>
      </c>
      <c r="B45259" t="s">
        <v>21783</v>
      </c>
      <c r="C45259">
        <v>92242</v>
      </c>
      <c r="D45259" s="93" t="s">
        <v>23680</v>
      </c>
      <c r="E45259" s="93" t="s">
        <v>14</v>
      </c>
    </row>
    <row r="45260" spans="1:5" x14ac:dyDescent="0.25">
      <c r="A45260" s="93" t="s">
        <v>7322</v>
      </c>
      <c r="B45260" t="s">
        <v>21783</v>
      </c>
      <c r="C45260">
        <v>92243</v>
      </c>
      <c r="D45260" s="93" t="s">
        <v>22567</v>
      </c>
      <c r="E45260" s="93" t="s">
        <v>14</v>
      </c>
    </row>
    <row r="45261" spans="1:5" x14ac:dyDescent="0.25">
      <c r="A45261" s="93" t="s">
        <v>7323</v>
      </c>
      <c r="D45261" s="93" t="s">
        <v>14</v>
      </c>
      <c r="E45261" s="93" t="s">
        <v>37038</v>
      </c>
    </row>
    <row r="45262" spans="1:5" x14ac:dyDescent="0.25">
      <c r="A45262" s="93" t="s">
        <v>7323</v>
      </c>
      <c r="B45262" t="s">
        <v>21783</v>
      </c>
      <c r="C45262">
        <v>5824</v>
      </c>
      <c r="D45262" s="93" t="s">
        <v>30547</v>
      </c>
      <c r="E45262" s="93" t="s">
        <v>14</v>
      </c>
    </row>
    <row r="45263" spans="1:5" x14ac:dyDescent="0.25">
      <c r="A45263" s="93" t="s">
        <v>7323</v>
      </c>
      <c r="B45263" t="s">
        <v>21783</v>
      </c>
      <c r="C45263">
        <v>5826</v>
      </c>
      <c r="D45263" s="93" t="s">
        <v>30548</v>
      </c>
      <c r="E45263" s="93" t="s">
        <v>14</v>
      </c>
    </row>
    <row r="45264" spans="1:5" x14ac:dyDescent="0.25">
      <c r="A45264" s="93" t="s">
        <v>7323</v>
      </c>
      <c r="B45264" t="s">
        <v>21783</v>
      </c>
      <c r="C45264">
        <v>88316</v>
      </c>
      <c r="D45264" s="93" t="s">
        <v>30549</v>
      </c>
      <c r="E45264" s="93" t="s">
        <v>14</v>
      </c>
    </row>
    <row r="45265" spans="1:5" x14ac:dyDescent="0.25">
      <c r="A45265" s="93" t="s">
        <v>7324</v>
      </c>
      <c r="D45265" s="93" t="s">
        <v>14</v>
      </c>
      <c r="E45265" s="93" t="s">
        <v>37039</v>
      </c>
    </row>
    <row r="45266" spans="1:5" x14ac:dyDescent="0.25">
      <c r="A45266" s="93" t="s">
        <v>7324</v>
      </c>
      <c r="B45266" t="s">
        <v>21783</v>
      </c>
      <c r="C45266">
        <v>5824</v>
      </c>
      <c r="D45266" s="93" t="s">
        <v>23205</v>
      </c>
      <c r="E45266" s="93" t="s">
        <v>14</v>
      </c>
    </row>
    <row r="45267" spans="1:5" x14ac:dyDescent="0.25">
      <c r="A45267" s="93" t="s">
        <v>7324</v>
      </c>
      <c r="B45267" t="s">
        <v>21783</v>
      </c>
      <c r="C45267">
        <v>5826</v>
      </c>
      <c r="D45267" s="93" t="s">
        <v>27818</v>
      </c>
      <c r="E45267" s="93" t="s">
        <v>14</v>
      </c>
    </row>
    <row r="45268" spans="1:5" x14ac:dyDescent="0.25">
      <c r="A45268" s="93" t="s">
        <v>7324</v>
      </c>
      <c r="B45268" t="s">
        <v>21783</v>
      </c>
      <c r="C45268">
        <v>88316</v>
      </c>
      <c r="D45268" s="93" t="s">
        <v>30550</v>
      </c>
      <c r="E45268" s="93" t="s">
        <v>14</v>
      </c>
    </row>
    <row r="45269" spans="1:5" x14ac:dyDescent="0.25">
      <c r="A45269" s="93" t="s">
        <v>7325</v>
      </c>
      <c r="D45269" s="93" t="s">
        <v>14</v>
      </c>
      <c r="E45269" s="93" t="s">
        <v>37040</v>
      </c>
    </row>
    <row r="45270" spans="1:5" x14ac:dyDescent="0.25">
      <c r="A45270" s="93" t="s">
        <v>7325</v>
      </c>
      <c r="B45270" t="s">
        <v>21783</v>
      </c>
      <c r="C45270">
        <v>5824</v>
      </c>
      <c r="D45270" s="93" t="s">
        <v>30551</v>
      </c>
      <c r="E45270" s="93" t="s">
        <v>14</v>
      </c>
    </row>
    <row r="45271" spans="1:5" x14ac:dyDescent="0.25">
      <c r="A45271" s="93" t="s">
        <v>7325</v>
      </c>
      <c r="B45271" t="s">
        <v>21783</v>
      </c>
      <c r="C45271">
        <v>5826</v>
      </c>
      <c r="D45271" s="93" t="s">
        <v>24994</v>
      </c>
      <c r="E45271" s="93" t="s">
        <v>14</v>
      </c>
    </row>
    <row r="45272" spans="1:5" x14ac:dyDescent="0.25">
      <c r="A45272" s="93" t="s">
        <v>7325</v>
      </c>
      <c r="B45272" t="s">
        <v>21783</v>
      </c>
      <c r="C45272">
        <v>88316</v>
      </c>
      <c r="D45272" s="93" t="s">
        <v>30552</v>
      </c>
      <c r="E45272" s="93" t="s">
        <v>14</v>
      </c>
    </row>
    <row r="45273" spans="1:5" x14ac:dyDescent="0.25">
      <c r="A45273" s="93" t="s">
        <v>7326</v>
      </c>
      <c r="D45273" s="93" t="s">
        <v>14</v>
      </c>
      <c r="E45273" s="93" t="s">
        <v>37041</v>
      </c>
    </row>
    <row r="45274" spans="1:5" x14ac:dyDescent="0.25">
      <c r="A45274" s="93" t="s">
        <v>7326</v>
      </c>
      <c r="B45274" t="s">
        <v>21783</v>
      </c>
      <c r="C45274">
        <v>5940</v>
      </c>
      <c r="D45274" s="93" t="s">
        <v>24088</v>
      </c>
      <c r="E45274" s="93" t="s">
        <v>14</v>
      </c>
    </row>
    <row r="45275" spans="1:5" x14ac:dyDescent="0.25">
      <c r="A45275" s="93" t="s">
        <v>7326</v>
      </c>
      <c r="B45275" t="s">
        <v>21783</v>
      </c>
      <c r="C45275">
        <v>5942</v>
      </c>
      <c r="D45275" s="93" t="s">
        <v>23428</v>
      </c>
      <c r="E45275" s="93" t="s">
        <v>14</v>
      </c>
    </row>
    <row r="45276" spans="1:5" x14ac:dyDescent="0.25">
      <c r="A45276" s="93" t="s">
        <v>7326</v>
      </c>
      <c r="B45276" t="s">
        <v>21783</v>
      </c>
      <c r="C45276">
        <v>89883</v>
      </c>
      <c r="D45276" s="93" t="s">
        <v>21871</v>
      </c>
      <c r="E45276" s="93" t="s">
        <v>14</v>
      </c>
    </row>
    <row r="45277" spans="1:5" x14ac:dyDescent="0.25">
      <c r="A45277" s="93" t="s">
        <v>7326</v>
      </c>
      <c r="B45277" t="s">
        <v>21783</v>
      </c>
      <c r="C45277">
        <v>89884</v>
      </c>
      <c r="D45277" s="93" t="s">
        <v>21807</v>
      </c>
      <c r="E45277" s="93" t="s">
        <v>14</v>
      </c>
    </row>
    <row r="45278" spans="1:5" x14ac:dyDescent="0.25">
      <c r="A45278" s="93" t="s">
        <v>7327</v>
      </c>
      <c r="D45278" s="93" t="s">
        <v>14</v>
      </c>
      <c r="E45278" s="93" t="s">
        <v>37042</v>
      </c>
    </row>
    <row r="45279" spans="1:5" x14ac:dyDescent="0.25">
      <c r="A45279" s="93" t="s">
        <v>7327</v>
      </c>
      <c r="B45279" t="s">
        <v>21783</v>
      </c>
      <c r="C45279">
        <v>67826</v>
      </c>
      <c r="D45279" s="93" t="s">
        <v>21847</v>
      </c>
      <c r="E45279" s="93" t="s">
        <v>14</v>
      </c>
    </row>
    <row r="45280" spans="1:5" x14ac:dyDescent="0.25">
      <c r="A45280" s="93" t="s">
        <v>7327</v>
      </c>
      <c r="B45280" t="s">
        <v>21783</v>
      </c>
      <c r="C45280">
        <v>67827</v>
      </c>
      <c r="D45280" s="93" t="s">
        <v>27541</v>
      </c>
      <c r="E45280" s="93" t="s">
        <v>14</v>
      </c>
    </row>
    <row r="45281" spans="1:5" x14ac:dyDescent="0.25">
      <c r="A45281" s="93" t="s">
        <v>7327</v>
      </c>
      <c r="B45281" t="s">
        <v>21783</v>
      </c>
      <c r="C45281">
        <v>88907</v>
      </c>
      <c r="D45281" s="93" t="s">
        <v>22385</v>
      </c>
      <c r="E45281" s="93" t="s">
        <v>14</v>
      </c>
    </row>
    <row r="45282" spans="1:5" x14ac:dyDescent="0.25">
      <c r="A45282" s="93" t="s">
        <v>7327</v>
      </c>
      <c r="B45282" t="s">
        <v>21783</v>
      </c>
      <c r="C45282">
        <v>88908</v>
      </c>
      <c r="D45282" s="93" t="s">
        <v>24892</v>
      </c>
      <c r="E45282" s="93" t="s">
        <v>14</v>
      </c>
    </row>
    <row r="45283" spans="1:5" x14ac:dyDescent="0.25">
      <c r="A45283" s="93" t="s">
        <v>7328</v>
      </c>
      <c r="D45283" s="93" t="s">
        <v>14</v>
      </c>
      <c r="E45283" s="93" t="s">
        <v>37043</v>
      </c>
    </row>
    <row r="45284" spans="1:5" x14ac:dyDescent="0.25">
      <c r="A45284" s="93" t="s">
        <v>7328</v>
      </c>
      <c r="B45284" t="s">
        <v>21783</v>
      </c>
      <c r="C45284">
        <v>88907</v>
      </c>
      <c r="D45284" s="93" t="s">
        <v>22385</v>
      </c>
      <c r="E45284" s="93" t="s">
        <v>14</v>
      </c>
    </row>
    <row r="45285" spans="1:5" x14ac:dyDescent="0.25">
      <c r="A45285" s="93" t="s">
        <v>7328</v>
      </c>
      <c r="B45285" t="s">
        <v>21783</v>
      </c>
      <c r="C45285">
        <v>88908</v>
      </c>
      <c r="D45285" s="93" t="s">
        <v>21809</v>
      </c>
      <c r="E45285" s="93" t="s">
        <v>14</v>
      </c>
    </row>
    <row r="45286" spans="1:5" x14ac:dyDescent="0.25">
      <c r="A45286" s="93" t="s">
        <v>7328</v>
      </c>
      <c r="B45286" t="s">
        <v>21783</v>
      </c>
      <c r="C45286">
        <v>91386</v>
      </c>
      <c r="D45286" s="93" t="s">
        <v>23478</v>
      </c>
      <c r="E45286" s="93" t="s">
        <v>14</v>
      </c>
    </row>
    <row r="45287" spans="1:5" x14ac:dyDescent="0.25">
      <c r="A45287" s="93" t="s">
        <v>7328</v>
      </c>
      <c r="B45287" t="s">
        <v>21783</v>
      </c>
      <c r="C45287">
        <v>91387</v>
      </c>
      <c r="D45287" s="93" t="s">
        <v>24319</v>
      </c>
      <c r="E45287" s="93" t="s">
        <v>14</v>
      </c>
    </row>
    <row r="45288" spans="1:5" x14ac:dyDescent="0.25">
      <c r="A45288" s="93" t="s">
        <v>7329</v>
      </c>
      <c r="D45288" s="93" t="s">
        <v>14</v>
      </c>
      <c r="E45288" s="93" t="s">
        <v>37044</v>
      </c>
    </row>
    <row r="45289" spans="1:5" x14ac:dyDescent="0.25">
      <c r="A45289" s="93" t="s">
        <v>7329</v>
      </c>
      <c r="B45289" t="s">
        <v>21783</v>
      </c>
      <c r="C45289">
        <v>88907</v>
      </c>
      <c r="D45289" s="93" t="s">
        <v>22385</v>
      </c>
      <c r="E45289" s="93" t="s">
        <v>14</v>
      </c>
    </row>
    <row r="45290" spans="1:5" x14ac:dyDescent="0.25">
      <c r="A45290" s="93" t="s">
        <v>7329</v>
      </c>
      <c r="B45290" t="s">
        <v>21783</v>
      </c>
      <c r="C45290">
        <v>88908</v>
      </c>
      <c r="D45290" s="93" t="s">
        <v>23423</v>
      </c>
      <c r="E45290" s="93" t="s">
        <v>14</v>
      </c>
    </row>
    <row r="45291" spans="1:5" x14ac:dyDescent="0.25">
      <c r="A45291" s="93" t="s">
        <v>7329</v>
      </c>
      <c r="B45291" t="s">
        <v>21783</v>
      </c>
      <c r="C45291">
        <v>89876</v>
      </c>
      <c r="D45291" s="93" t="s">
        <v>23664</v>
      </c>
      <c r="E45291" s="93" t="s">
        <v>14</v>
      </c>
    </row>
    <row r="45292" spans="1:5" x14ac:dyDescent="0.25">
      <c r="A45292" s="93" t="s">
        <v>7329</v>
      </c>
      <c r="B45292" t="s">
        <v>21783</v>
      </c>
      <c r="C45292">
        <v>89877</v>
      </c>
      <c r="D45292" s="93" t="s">
        <v>22528</v>
      </c>
      <c r="E45292" s="93" t="s">
        <v>14</v>
      </c>
    </row>
    <row r="45293" spans="1:5" x14ac:dyDescent="0.25">
      <c r="A45293" s="93" t="s">
        <v>7330</v>
      </c>
      <c r="D45293" s="93" t="s">
        <v>14</v>
      </c>
      <c r="E45293" s="93" t="s">
        <v>37045</v>
      </c>
    </row>
    <row r="45294" spans="1:5" x14ac:dyDescent="0.25">
      <c r="A45294" s="93" t="s">
        <v>7330</v>
      </c>
      <c r="B45294" t="s">
        <v>21783</v>
      </c>
      <c r="C45294">
        <v>88907</v>
      </c>
      <c r="D45294" s="93" t="s">
        <v>22385</v>
      </c>
      <c r="E45294" s="93" t="s">
        <v>14</v>
      </c>
    </row>
    <row r="45295" spans="1:5" x14ac:dyDescent="0.25">
      <c r="A45295" s="93" t="s">
        <v>7330</v>
      </c>
      <c r="B45295" t="s">
        <v>21783</v>
      </c>
      <c r="C45295">
        <v>88908</v>
      </c>
      <c r="D45295" s="93" t="s">
        <v>24129</v>
      </c>
      <c r="E45295" s="93" t="s">
        <v>14</v>
      </c>
    </row>
    <row r="45296" spans="1:5" x14ac:dyDescent="0.25">
      <c r="A45296" s="93" t="s">
        <v>7330</v>
      </c>
      <c r="B45296" t="s">
        <v>21783</v>
      </c>
      <c r="C45296">
        <v>89883</v>
      </c>
      <c r="D45296" s="93" t="s">
        <v>26187</v>
      </c>
      <c r="E45296" s="93" t="s">
        <v>14</v>
      </c>
    </row>
    <row r="45297" spans="1:5" x14ac:dyDescent="0.25">
      <c r="A45297" s="93" t="s">
        <v>7330</v>
      </c>
      <c r="B45297" t="s">
        <v>21783</v>
      </c>
      <c r="C45297">
        <v>89884</v>
      </c>
      <c r="D45297" s="93" t="s">
        <v>23327</v>
      </c>
      <c r="E45297" s="93" t="s">
        <v>14</v>
      </c>
    </row>
    <row r="45298" spans="1:5" x14ac:dyDescent="0.25">
      <c r="A45298" s="93" t="s">
        <v>7331</v>
      </c>
      <c r="D45298" s="93" t="s">
        <v>14</v>
      </c>
      <c r="E45298" s="93" t="s">
        <v>37046</v>
      </c>
    </row>
    <row r="45299" spans="1:5" x14ac:dyDescent="0.25">
      <c r="A45299" s="93" t="s">
        <v>7331</v>
      </c>
      <c r="B45299" t="s">
        <v>21783</v>
      </c>
      <c r="C45299">
        <v>5631</v>
      </c>
      <c r="D45299" s="93" t="s">
        <v>24088</v>
      </c>
      <c r="E45299" s="93" t="s">
        <v>14</v>
      </c>
    </row>
    <row r="45300" spans="1:5" x14ac:dyDescent="0.25">
      <c r="A45300" s="93" t="s">
        <v>7331</v>
      </c>
      <c r="B45300" t="s">
        <v>21783</v>
      </c>
      <c r="C45300">
        <v>5632</v>
      </c>
      <c r="D45300" s="93" t="s">
        <v>24906</v>
      </c>
      <c r="E45300" s="93" t="s">
        <v>14</v>
      </c>
    </row>
    <row r="45301" spans="1:5" x14ac:dyDescent="0.25">
      <c r="A45301" s="93" t="s">
        <v>7331</v>
      </c>
      <c r="B45301" t="s">
        <v>21783</v>
      </c>
      <c r="C45301">
        <v>67826</v>
      </c>
      <c r="D45301" s="93" t="s">
        <v>22439</v>
      </c>
      <c r="E45301" s="93" t="s">
        <v>14</v>
      </c>
    </row>
    <row r="45302" spans="1:5" x14ac:dyDescent="0.25">
      <c r="A45302" s="93" t="s">
        <v>7331</v>
      </c>
      <c r="B45302" t="s">
        <v>21783</v>
      </c>
      <c r="C45302">
        <v>67827</v>
      </c>
      <c r="D45302" s="93" t="s">
        <v>23462</v>
      </c>
      <c r="E45302" s="93" t="s">
        <v>14</v>
      </c>
    </row>
    <row r="45303" spans="1:5" x14ac:dyDescent="0.25">
      <c r="A45303" s="93" t="s">
        <v>7332</v>
      </c>
      <c r="D45303" s="93" t="s">
        <v>14</v>
      </c>
      <c r="E45303" s="93" t="s">
        <v>37047</v>
      </c>
    </row>
    <row r="45304" spans="1:5" x14ac:dyDescent="0.25">
      <c r="A45304" s="93" t="s">
        <v>7332</v>
      </c>
      <c r="B45304" t="s">
        <v>21783</v>
      </c>
      <c r="C45304">
        <v>5631</v>
      </c>
      <c r="D45304" s="93" t="s">
        <v>24088</v>
      </c>
      <c r="E45304" s="93" t="s">
        <v>14</v>
      </c>
    </row>
    <row r="45305" spans="1:5" x14ac:dyDescent="0.25">
      <c r="A45305" s="93" t="s">
        <v>7332</v>
      </c>
      <c r="B45305" t="s">
        <v>21783</v>
      </c>
      <c r="C45305">
        <v>5632</v>
      </c>
      <c r="D45305" s="93" t="s">
        <v>24226</v>
      </c>
      <c r="E45305" s="93" t="s">
        <v>14</v>
      </c>
    </row>
    <row r="45306" spans="1:5" x14ac:dyDescent="0.25">
      <c r="A45306" s="93" t="s">
        <v>7332</v>
      </c>
      <c r="B45306" t="s">
        <v>21783</v>
      </c>
      <c r="C45306">
        <v>91386</v>
      </c>
      <c r="D45306" s="93" t="s">
        <v>23965</v>
      </c>
      <c r="E45306" s="93" t="s">
        <v>14</v>
      </c>
    </row>
    <row r="45307" spans="1:5" x14ac:dyDescent="0.25">
      <c r="A45307" s="93" t="s">
        <v>7332</v>
      </c>
      <c r="B45307" t="s">
        <v>21783</v>
      </c>
      <c r="C45307">
        <v>91387</v>
      </c>
      <c r="D45307" s="93" t="s">
        <v>21819</v>
      </c>
      <c r="E45307" s="93" t="s">
        <v>14</v>
      </c>
    </row>
    <row r="45308" spans="1:5" x14ac:dyDescent="0.25">
      <c r="A45308" s="93" t="s">
        <v>7333</v>
      </c>
      <c r="D45308" s="93" t="s">
        <v>14</v>
      </c>
      <c r="E45308" s="93" t="s">
        <v>34080</v>
      </c>
    </row>
    <row r="45309" spans="1:5" x14ac:dyDescent="0.25">
      <c r="A45309" s="93" t="s">
        <v>7333</v>
      </c>
      <c r="B45309" t="s">
        <v>21783</v>
      </c>
      <c r="C45309">
        <v>5631</v>
      </c>
      <c r="D45309" s="93" t="s">
        <v>24088</v>
      </c>
      <c r="E45309" s="93" t="s">
        <v>14</v>
      </c>
    </row>
    <row r="45310" spans="1:5" x14ac:dyDescent="0.25">
      <c r="A45310" s="93" t="s">
        <v>7333</v>
      </c>
      <c r="B45310" t="s">
        <v>21783</v>
      </c>
      <c r="C45310">
        <v>5632</v>
      </c>
      <c r="D45310" s="93" t="s">
        <v>23666</v>
      </c>
      <c r="E45310" s="93" t="s">
        <v>14</v>
      </c>
    </row>
    <row r="45311" spans="1:5" x14ac:dyDescent="0.25">
      <c r="A45311" s="93" t="s">
        <v>7333</v>
      </c>
      <c r="B45311" t="s">
        <v>21783</v>
      </c>
      <c r="C45311">
        <v>89876</v>
      </c>
      <c r="D45311" s="93" t="s">
        <v>22594</v>
      </c>
      <c r="E45311" s="93" t="s">
        <v>14</v>
      </c>
    </row>
    <row r="45312" spans="1:5" x14ac:dyDescent="0.25">
      <c r="A45312" s="93" t="s">
        <v>7333</v>
      </c>
      <c r="B45312" t="s">
        <v>21783</v>
      </c>
      <c r="C45312">
        <v>89877</v>
      </c>
      <c r="D45312" s="93" t="s">
        <v>22435</v>
      </c>
      <c r="E45312" s="93" t="s">
        <v>14</v>
      </c>
    </row>
    <row r="45313" spans="1:5" x14ac:dyDescent="0.25">
      <c r="A45313" s="93" t="s">
        <v>7334</v>
      </c>
      <c r="D45313" s="93" t="s">
        <v>14</v>
      </c>
      <c r="E45313" s="93" t="s">
        <v>37048</v>
      </c>
    </row>
    <row r="45314" spans="1:5" x14ac:dyDescent="0.25">
      <c r="A45314" s="93" t="s">
        <v>7334</v>
      </c>
      <c r="B45314" t="s">
        <v>21783</v>
      </c>
      <c r="C45314">
        <v>5631</v>
      </c>
      <c r="D45314" s="93" t="s">
        <v>24088</v>
      </c>
      <c r="E45314" s="93" t="s">
        <v>14</v>
      </c>
    </row>
    <row r="45315" spans="1:5" x14ac:dyDescent="0.25">
      <c r="A45315" s="93" t="s">
        <v>7334</v>
      </c>
      <c r="B45315" t="s">
        <v>21783</v>
      </c>
      <c r="C45315">
        <v>5632</v>
      </c>
      <c r="D45315" s="93" t="s">
        <v>23428</v>
      </c>
      <c r="E45315" s="93" t="s">
        <v>14</v>
      </c>
    </row>
    <row r="45316" spans="1:5" x14ac:dyDescent="0.25">
      <c r="A45316" s="93" t="s">
        <v>7334</v>
      </c>
      <c r="B45316" t="s">
        <v>21783</v>
      </c>
      <c r="C45316">
        <v>89883</v>
      </c>
      <c r="D45316" s="93" t="s">
        <v>21871</v>
      </c>
      <c r="E45316" s="93" t="s">
        <v>14</v>
      </c>
    </row>
    <row r="45317" spans="1:5" x14ac:dyDescent="0.25">
      <c r="A45317" s="93" t="s">
        <v>7334</v>
      </c>
      <c r="B45317" t="s">
        <v>21783</v>
      </c>
      <c r="C45317">
        <v>89884</v>
      </c>
      <c r="D45317" s="93" t="s">
        <v>21807</v>
      </c>
      <c r="E45317" s="93" t="s">
        <v>14</v>
      </c>
    </row>
    <row r="45318" spans="1:5" x14ac:dyDescent="0.25">
      <c r="A45318" s="93" t="s">
        <v>7335</v>
      </c>
      <c r="D45318" s="93" t="s">
        <v>14</v>
      </c>
      <c r="E45318" s="93" t="s">
        <v>37049</v>
      </c>
    </row>
    <row r="45319" spans="1:5" x14ac:dyDescent="0.25">
      <c r="A45319" s="93" t="s">
        <v>7335</v>
      </c>
      <c r="B45319" t="s">
        <v>21783</v>
      </c>
      <c r="C45319">
        <v>67826</v>
      </c>
      <c r="D45319" s="93" t="s">
        <v>23596</v>
      </c>
      <c r="E45319" s="93" t="s">
        <v>14</v>
      </c>
    </row>
    <row r="45320" spans="1:5" x14ac:dyDescent="0.25">
      <c r="A45320" s="93" t="s">
        <v>7335</v>
      </c>
      <c r="B45320" t="s">
        <v>21783</v>
      </c>
      <c r="C45320">
        <v>67827</v>
      </c>
      <c r="D45320" s="93" t="s">
        <v>22457</v>
      </c>
      <c r="E45320" s="93" t="s">
        <v>14</v>
      </c>
    </row>
    <row r="45321" spans="1:5" x14ac:dyDescent="0.25">
      <c r="A45321" s="93" t="s">
        <v>7336</v>
      </c>
      <c r="D45321" s="93" t="s">
        <v>14</v>
      </c>
      <c r="E45321" s="93" t="s">
        <v>37050</v>
      </c>
    </row>
    <row r="45322" spans="1:5" x14ac:dyDescent="0.25">
      <c r="A45322" s="93" t="s">
        <v>7336</v>
      </c>
      <c r="B45322" t="s">
        <v>21783</v>
      </c>
      <c r="C45322">
        <v>91386</v>
      </c>
      <c r="D45322" s="93" t="s">
        <v>23344</v>
      </c>
      <c r="E45322" s="93" t="s">
        <v>14</v>
      </c>
    </row>
    <row r="45323" spans="1:5" x14ac:dyDescent="0.25">
      <c r="A45323" s="93" t="s">
        <v>7336</v>
      </c>
      <c r="B45323" t="s">
        <v>21783</v>
      </c>
      <c r="C45323">
        <v>91387</v>
      </c>
      <c r="D45323" s="93" t="s">
        <v>22604</v>
      </c>
      <c r="E45323" s="93" t="s">
        <v>14</v>
      </c>
    </row>
    <row r="45324" spans="1:5" x14ac:dyDescent="0.25">
      <c r="A45324" s="93" t="s">
        <v>7337</v>
      </c>
      <c r="D45324" s="93" t="s">
        <v>14</v>
      </c>
      <c r="E45324" s="93" t="s">
        <v>37051</v>
      </c>
    </row>
    <row r="45325" spans="1:5" x14ac:dyDescent="0.25">
      <c r="A45325" s="93" t="s">
        <v>7337</v>
      </c>
      <c r="B45325" t="s">
        <v>21783</v>
      </c>
      <c r="C45325">
        <v>89876</v>
      </c>
      <c r="D45325" s="93" t="s">
        <v>21923</v>
      </c>
      <c r="E45325" s="93" t="s">
        <v>14</v>
      </c>
    </row>
    <row r="45326" spans="1:5" x14ac:dyDescent="0.25">
      <c r="A45326" s="93" t="s">
        <v>7337</v>
      </c>
      <c r="B45326" t="s">
        <v>21783</v>
      </c>
      <c r="C45326">
        <v>89877</v>
      </c>
      <c r="D45326" s="93" t="s">
        <v>24140</v>
      </c>
      <c r="E45326" s="93" t="s">
        <v>14</v>
      </c>
    </row>
    <row r="45327" spans="1:5" x14ac:dyDescent="0.25">
      <c r="A45327" s="93" t="s">
        <v>7338</v>
      </c>
      <c r="D45327" s="93" t="s">
        <v>14</v>
      </c>
      <c r="E45327" s="93" t="s">
        <v>37052</v>
      </c>
    </row>
    <row r="45328" spans="1:5" x14ac:dyDescent="0.25">
      <c r="A45328" s="93" t="s">
        <v>7338</v>
      </c>
      <c r="B45328" t="s">
        <v>21783</v>
      </c>
      <c r="C45328">
        <v>89883</v>
      </c>
      <c r="D45328" s="93" t="s">
        <v>22439</v>
      </c>
      <c r="E45328" s="93" t="s">
        <v>14</v>
      </c>
    </row>
    <row r="45329" spans="1:5" x14ac:dyDescent="0.25">
      <c r="A45329" s="93" t="s">
        <v>7338</v>
      </c>
      <c r="B45329" t="s">
        <v>21783</v>
      </c>
      <c r="C45329">
        <v>89884</v>
      </c>
      <c r="D45329" s="93" t="s">
        <v>24947</v>
      </c>
      <c r="E45329" s="93" t="s">
        <v>14</v>
      </c>
    </row>
    <row r="45330" spans="1:5" x14ac:dyDescent="0.25">
      <c r="A45330" s="93" t="s">
        <v>7339</v>
      </c>
      <c r="D45330" s="93" t="s">
        <v>14</v>
      </c>
      <c r="E45330" s="93" t="s">
        <v>37053</v>
      </c>
    </row>
    <row r="45331" spans="1:5" x14ac:dyDescent="0.25">
      <c r="A45331" s="93" t="s">
        <v>7339</v>
      </c>
      <c r="B45331" t="s">
        <v>21783</v>
      </c>
      <c r="C45331">
        <v>5940</v>
      </c>
      <c r="D45331" s="93" t="s">
        <v>30553</v>
      </c>
      <c r="E45331" s="93" t="s">
        <v>14</v>
      </c>
    </row>
    <row r="45332" spans="1:5" x14ac:dyDescent="0.25">
      <c r="A45332" s="93" t="s">
        <v>7339</v>
      </c>
      <c r="B45332" t="s">
        <v>21783</v>
      </c>
      <c r="C45332">
        <v>5942</v>
      </c>
      <c r="D45332" s="93" t="s">
        <v>26203</v>
      </c>
      <c r="E45332" s="93" t="s">
        <v>14</v>
      </c>
    </row>
    <row r="45333" spans="1:5" x14ac:dyDescent="0.25">
      <c r="A45333" s="93" t="s">
        <v>7339</v>
      </c>
      <c r="B45333" t="s">
        <v>21783</v>
      </c>
      <c r="C45333">
        <v>67826</v>
      </c>
      <c r="D45333" s="93" t="s">
        <v>27019</v>
      </c>
      <c r="E45333" s="93" t="s">
        <v>14</v>
      </c>
    </row>
    <row r="45334" spans="1:5" x14ac:dyDescent="0.25">
      <c r="A45334" s="93" t="s">
        <v>7339</v>
      </c>
      <c r="B45334" t="s">
        <v>21783</v>
      </c>
      <c r="C45334">
        <v>67827</v>
      </c>
      <c r="D45334" s="93" t="s">
        <v>27494</v>
      </c>
      <c r="E45334" s="93" t="s">
        <v>14</v>
      </c>
    </row>
    <row r="45335" spans="1:5" x14ac:dyDescent="0.25">
      <c r="A45335" s="93" t="s">
        <v>7340</v>
      </c>
      <c r="D45335" s="93" t="s">
        <v>14</v>
      </c>
      <c r="E45335" s="93" t="s">
        <v>37054</v>
      </c>
    </row>
    <row r="45336" spans="1:5" x14ac:dyDescent="0.25">
      <c r="A45336" s="93" t="s">
        <v>7340</v>
      </c>
      <c r="B45336" t="s">
        <v>21783</v>
      </c>
      <c r="C45336">
        <v>5940</v>
      </c>
      <c r="D45336" s="93" t="s">
        <v>24129</v>
      </c>
      <c r="E45336" s="93" t="s">
        <v>14</v>
      </c>
    </row>
    <row r="45337" spans="1:5" x14ac:dyDescent="0.25">
      <c r="A45337" s="93" t="s">
        <v>7340</v>
      </c>
      <c r="B45337" t="s">
        <v>21783</v>
      </c>
      <c r="C45337">
        <v>5942</v>
      </c>
      <c r="D45337" s="93" t="s">
        <v>23307</v>
      </c>
      <c r="E45337" s="93" t="s">
        <v>14</v>
      </c>
    </row>
    <row r="45338" spans="1:5" x14ac:dyDescent="0.25">
      <c r="A45338" s="93" t="s">
        <v>7340</v>
      </c>
      <c r="B45338" t="s">
        <v>21783</v>
      </c>
      <c r="C45338">
        <v>91386</v>
      </c>
      <c r="D45338" s="93" t="s">
        <v>23419</v>
      </c>
      <c r="E45338" s="93" t="s">
        <v>14</v>
      </c>
    </row>
    <row r="45339" spans="1:5" x14ac:dyDescent="0.25">
      <c r="A45339" s="93" t="s">
        <v>7340</v>
      </c>
      <c r="B45339" t="s">
        <v>21783</v>
      </c>
      <c r="C45339">
        <v>91387</v>
      </c>
      <c r="D45339" s="93" t="s">
        <v>26190</v>
      </c>
      <c r="E45339" s="93" t="s">
        <v>14</v>
      </c>
    </row>
    <row r="45340" spans="1:5" x14ac:dyDescent="0.25">
      <c r="A45340" s="93" t="s">
        <v>7341</v>
      </c>
      <c r="D45340" s="93" t="s">
        <v>14</v>
      </c>
      <c r="E45340" s="93" t="s">
        <v>37055</v>
      </c>
    </row>
    <row r="45341" spans="1:5" x14ac:dyDescent="0.25">
      <c r="A45341" s="93" t="s">
        <v>7341</v>
      </c>
      <c r="B45341" t="s">
        <v>21783</v>
      </c>
      <c r="C45341">
        <v>5940</v>
      </c>
      <c r="D45341" s="93" t="s">
        <v>24129</v>
      </c>
      <c r="E45341" s="93" t="s">
        <v>14</v>
      </c>
    </row>
    <row r="45342" spans="1:5" x14ac:dyDescent="0.25">
      <c r="A45342" s="93" t="s">
        <v>7341</v>
      </c>
      <c r="B45342" t="s">
        <v>21783</v>
      </c>
      <c r="C45342">
        <v>5942</v>
      </c>
      <c r="D45342" s="93" t="s">
        <v>26211</v>
      </c>
      <c r="E45342" s="93" t="s">
        <v>14</v>
      </c>
    </row>
    <row r="45343" spans="1:5" x14ac:dyDescent="0.25">
      <c r="A45343" s="93" t="s">
        <v>7341</v>
      </c>
      <c r="B45343" t="s">
        <v>21783</v>
      </c>
      <c r="C45343">
        <v>89876</v>
      </c>
      <c r="D45343" s="93" t="s">
        <v>21814</v>
      </c>
      <c r="E45343" s="93" t="s">
        <v>14</v>
      </c>
    </row>
    <row r="45344" spans="1:5" x14ac:dyDescent="0.25">
      <c r="A45344" s="93" t="s">
        <v>7341</v>
      </c>
      <c r="B45344" t="s">
        <v>21783</v>
      </c>
      <c r="C45344">
        <v>89877</v>
      </c>
      <c r="D45344" s="93" t="s">
        <v>23428</v>
      </c>
      <c r="E45344" s="93" t="s">
        <v>14</v>
      </c>
    </row>
    <row r="45345" spans="1:5" x14ac:dyDescent="0.25">
      <c r="A45345" s="93" t="s">
        <v>7342</v>
      </c>
      <c r="D45345" s="93" t="s">
        <v>14</v>
      </c>
      <c r="E45345" s="93" t="s">
        <v>37056</v>
      </c>
    </row>
    <row r="45346" spans="1:5" x14ac:dyDescent="0.25">
      <c r="A45346" s="93" t="s">
        <v>7342</v>
      </c>
      <c r="B45346" t="s">
        <v>21783</v>
      </c>
      <c r="C45346">
        <v>5940</v>
      </c>
      <c r="D45346" s="93" t="s">
        <v>24129</v>
      </c>
      <c r="E45346" s="93" t="s">
        <v>14</v>
      </c>
    </row>
    <row r="45347" spans="1:5" x14ac:dyDescent="0.25">
      <c r="A45347" s="93" t="s">
        <v>7342</v>
      </c>
      <c r="B45347" t="s">
        <v>21783</v>
      </c>
      <c r="C45347">
        <v>5942</v>
      </c>
      <c r="D45347" s="93" t="s">
        <v>23312</v>
      </c>
      <c r="E45347" s="93" t="s">
        <v>14</v>
      </c>
    </row>
    <row r="45348" spans="1:5" x14ac:dyDescent="0.25">
      <c r="A45348" s="93" t="s">
        <v>7342</v>
      </c>
      <c r="B45348" t="s">
        <v>21783</v>
      </c>
      <c r="C45348">
        <v>89883</v>
      </c>
      <c r="D45348" s="93" t="s">
        <v>27608</v>
      </c>
      <c r="E45348" s="93" t="s">
        <v>14</v>
      </c>
    </row>
    <row r="45349" spans="1:5" x14ac:dyDescent="0.25">
      <c r="A45349" s="93" t="s">
        <v>7342</v>
      </c>
      <c r="B45349" t="s">
        <v>21783</v>
      </c>
      <c r="C45349">
        <v>89884</v>
      </c>
      <c r="D45349" s="93" t="s">
        <v>21792</v>
      </c>
      <c r="E45349" s="93" t="s">
        <v>14</v>
      </c>
    </row>
    <row r="45350" spans="1:5" x14ac:dyDescent="0.25">
      <c r="A45350" s="93" t="s">
        <v>7343</v>
      </c>
      <c r="D45350" s="93" t="s">
        <v>14</v>
      </c>
      <c r="E45350" s="93" t="s">
        <v>37057</v>
      </c>
    </row>
    <row r="45351" spans="1:5" x14ac:dyDescent="0.25">
      <c r="A45351" s="93" t="s">
        <v>7343</v>
      </c>
      <c r="B45351" t="s">
        <v>21783</v>
      </c>
      <c r="C45351">
        <v>67826</v>
      </c>
      <c r="D45351" s="93" t="s">
        <v>25566</v>
      </c>
      <c r="E45351" s="93" t="s">
        <v>14</v>
      </c>
    </row>
    <row r="45352" spans="1:5" x14ac:dyDescent="0.25">
      <c r="A45352" s="93" t="s">
        <v>7343</v>
      </c>
      <c r="B45352" t="s">
        <v>21783</v>
      </c>
      <c r="C45352">
        <v>67827</v>
      </c>
      <c r="D45352" s="93" t="s">
        <v>24079</v>
      </c>
      <c r="E45352" s="93" t="s">
        <v>14</v>
      </c>
    </row>
    <row r="45353" spans="1:5" x14ac:dyDescent="0.25">
      <c r="A45353" s="93" t="s">
        <v>7343</v>
      </c>
      <c r="B45353" t="s">
        <v>21783</v>
      </c>
      <c r="C45353">
        <v>88907</v>
      </c>
      <c r="D45353" s="93" t="s">
        <v>25725</v>
      </c>
      <c r="E45353" s="93" t="s">
        <v>14</v>
      </c>
    </row>
    <row r="45354" spans="1:5" x14ac:dyDescent="0.25">
      <c r="A45354" s="93" t="s">
        <v>7343</v>
      </c>
      <c r="B45354" t="s">
        <v>21783</v>
      </c>
      <c r="C45354">
        <v>88908</v>
      </c>
      <c r="D45354" s="93" t="s">
        <v>22365</v>
      </c>
      <c r="E45354" s="93" t="s">
        <v>14</v>
      </c>
    </row>
    <row r="45355" spans="1:5" x14ac:dyDescent="0.25">
      <c r="A45355" s="93" t="s">
        <v>7344</v>
      </c>
      <c r="D45355" s="93" t="s">
        <v>14</v>
      </c>
      <c r="E45355" s="93" t="s">
        <v>37058</v>
      </c>
    </row>
    <row r="45356" spans="1:5" x14ac:dyDescent="0.25">
      <c r="A45356" s="93" t="s">
        <v>7344</v>
      </c>
      <c r="B45356" t="s">
        <v>21783</v>
      </c>
      <c r="C45356">
        <v>88907</v>
      </c>
      <c r="D45356" s="93" t="s">
        <v>25725</v>
      </c>
      <c r="E45356" s="93" t="s">
        <v>14</v>
      </c>
    </row>
    <row r="45357" spans="1:5" x14ac:dyDescent="0.25">
      <c r="A45357" s="93" t="s">
        <v>7344</v>
      </c>
      <c r="B45357" t="s">
        <v>21783</v>
      </c>
      <c r="C45357">
        <v>88908</v>
      </c>
      <c r="D45357" s="93" t="s">
        <v>23333</v>
      </c>
      <c r="E45357" s="93" t="s">
        <v>14</v>
      </c>
    </row>
    <row r="45358" spans="1:5" x14ac:dyDescent="0.25">
      <c r="A45358" s="93" t="s">
        <v>7344</v>
      </c>
      <c r="B45358" t="s">
        <v>21783</v>
      </c>
      <c r="C45358">
        <v>91386</v>
      </c>
      <c r="D45358" s="93" t="s">
        <v>22322</v>
      </c>
      <c r="E45358" s="93" t="s">
        <v>14</v>
      </c>
    </row>
    <row r="45359" spans="1:5" x14ac:dyDescent="0.25">
      <c r="A45359" s="93" t="s">
        <v>7344</v>
      </c>
      <c r="B45359" t="s">
        <v>21783</v>
      </c>
      <c r="C45359">
        <v>91387</v>
      </c>
      <c r="D45359" s="93" t="s">
        <v>23318</v>
      </c>
      <c r="E45359" s="93" t="s">
        <v>14</v>
      </c>
    </row>
    <row r="45360" spans="1:5" x14ac:dyDescent="0.25">
      <c r="A45360" s="93" t="s">
        <v>7345</v>
      </c>
      <c r="D45360" s="93" t="s">
        <v>14</v>
      </c>
      <c r="E45360" s="93" t="s">
        <v>37059</v>
      </c>
    </row>
    <row r="45361" spans="1:5" x14ac:dyDescent="0.25">
      <c r="A45361" s="93" t="s">
        <v>7345</v>
      </c>
      <c r="B45361" t="s">
        <v>21783</v>
      </c>
      <c r="C45361">
        <v>88907</v>
      </c>
      <c r="D45361" s="93" t="s">
        <v>25725</v>
      </c>
      <c r="E45361" s="93" t="s">
        <v>14</v>
      </c>
    </row>
    <row r="45362" spans="1:5" x14ac:dyDescent="0.25">
      <c r="A45362" s="93" t="s">
        <v>7345</v>
      </c>
      <c r="B45362" t="s">
        <v>21783</v>
      </c>
      <c r="C45362">
        <v>88908</v>
      </c>
      <c r="D45362" s="93" t="s">
        <v>23934</v>
      </c>
      <c r="E45362" s="93" t="s">
        <v>14</v>
      </c>
    </row>
    <row r="45363" spans="1:5" x14ac:dyDescent="0.25">
      <c r="A45363" s="93" t="s">
        <v>7345</v>
      </c>
      <c r="B45363" t="s">
        <v>21783</v>
      </c>
      <c r="C45363">
        <v>89876</v>
      </c>
      <c r="D45363" s="93" t="s">
        <v>23666</v>
      </c>
      <c r="E45363" s="93" t="s">
        <v>14</v>
      </c>
    </row>
    <row r="45364" spans="1:5" x14ac:dyDescent="0.25">
      <c r="A45364" s="93" t="s">
        <v>7345</v>
      </c>
      <c r="B45364" t="s">
        <v>21783</v>
      </c>
      <c r="C45364">
        <v>89877</v>
      </c>
      <c r="D45364" s="93" t="s">
        <v>22931</v>
      </c>
      <c r="E45364" s="93" t="s">
        <v>14</v>
      </c>
    </row>
    <row r="45365" spans="1:5" x14ac:dyDescent="0.25">
      <c r="A45365" s="93" t="s">
        <v>7346</v>
      </c>
      <c r="D45365" s="93" t="s">
        <v>14</v>
      </c>
      <c r="E45365" s="93" t="s">
        <v>37060</v>
      </c>
    </row>
    <row r="45366" spans="1:5" x14ac:dyDescent="0.25">
      <c r="A45366" s="93" t="s">
        <v>7346</v>
      </c>
      <c r="B45366" t="s">
        <v>21783</v>
      </c>
      <c r="C45366">
        <v>88907</v>
      </c>
      <c r="D45366" s="93" t="s">
        <v>25725</v>
      </c>
      <c r="E45366" s="93" t="s">
        <v>14</v>
      </c>
    </row>
    <row r="45367" spans="1:5" x14ac:dyDescent="0.25">
      <c r="A45367" s="93" t="s">
        <v>7346</v>
      </c>
      <c r="B45367" t="s">
        <v>21783</v>
      </c>
      <c r="C45367">
        <v>88908</v>
      </c>
      <c r="D45367" s="93" t="s">
        <v>23311</v>
      </c>
      <c r="E45367" s="93" t="s">
        <v>14</v>
      </c>
    </row>
    <row r="45368" spans="1:5" x14ac:dyDescent="0.25">
      <c r="A45368" s="93" t="s">
        <v>7346</v>
      </c>
      <c r="B45368" t="s">
        <v>21783</v>
      </c>
      <c r="C45368">
        <v>89883</v>
      </c>
      <c r="D45368" s="93" t="s">
        <v>23428</v>
      </c>
      <c r="E45368" s="93" t="s">
        <v>14</v>
      </c>
    </row>
    <row r="45369" spans="1:5" x14ac:dyDescent="0.25">
      <c r="A45369" s="93" t="s">
        <v>7346</v>
      </c>
      <c r="B45369" t="s">
        <v>21783</v>
      </c>
      <c r="C45369">
        <v>89884</v>
      </c>
      <c r="D45369" s="93" t="s">
        <v>25736</v>
      </c>
      <c r="E45369" s="93" t="s">
        <v>14</v>
      </c>
    </row>
    <row r="45370" spans="1:5" x14ac:dyDescent="0.25">
      <c r="A45370" s="93" t="s">
        <v>7347</v>
      </c>
      <c r="D45370" s="93" t="s">
        <v>14</v>
      </c>
      <c r="E45370" s="93" t="s">
        <v>37061</v>
      </c>
    </row>
    <row r="45371" spans="1:5" x14ac:dyDescent="0.25">
      <c r="A45371" s="93" t="s">
        <v>7347</v>
      </c>
      <c r="B45371" t="s">
        <v>21783</v>
      </c>
      <c r="C45371">
        <v>5631</v>
      </c>
      <c r="D45371" s="93" t="s">
        <v>24129</v>
      </c>
      <c r="E45371" s="93" t="s">
        <v>14</v>
      </c>
    </row>
    <row r="45372" spans="1:5" x14ac:dyDescent="0.25">
      <c r="A45372" s="93" t="s">
        <v>7347</v>
      </c>
      <c r="B45372" t="s">
        <v>21783</v>
      </c>
      <c r="C45372">
        <v>5632</v>
      </c>
      <c r="D45372" s="93" t="s">
        <v>26203</v>
      </c>
      <c r="E45372" s="93" t="s">
        <v>14</v>
      </c>
    </row>
    <row r="45373" spans="1:5" x14ac:dyDescent="0.25">
      <c r="A45373" s="93" t="s">
        <v>7347</v>
      </c>
      <c r="B45373" t="s">
        <v>21783</v>
      </c>
      <c r="C45373">
        <v>67826</v>
      </c>
      <c r="D45373" s="93" t="s">
        <v>27019</v>
      </c>
      <c r="E45373" s="93" t="s">
        <v>14</v>
      </c>
    </row>
    <row r="45374" spans="1:5" x14ac:dyDescent="0.25">
      <c r="A45374" s="93" t="s">
        <v>7347</v>
      </c>
      <c r="B45374" t="s">
        <v>21783</v>
      </c>
      <c r="C45374">
        <v>67827</v>
      </c>
      <c r="D45374" s="93" t="s">
        <v>27494</v>
      </c>
      <c r="E45374" s="93" t="s">
        <v>14</v>
      </c>
    </row>
    <row r="45375" spans="1:5" x14ac:dyDescent="0.25">
      <c r="A45375" s="93" t="s">
        <v>7348</v>
      </c>
      <c r="D45375" s="93" t="s">
        <v>14</v>
      </c>
      <c r="E45375" s="93" t="s">
        <v>37062</v>
      </c>
    </row>
    <row r="45376" spans="1:5" x14ac:dyDescent="0.25">
      <c r="A45376" s="93" t="s">
        <v>7348</v>
      </c>
      <c r="B45376" t="s">
        <v>21783</v>
      </c>
      <c r="C45376">
        <v>5631</v>
      </c>
      <c r="D45376" s="93" t="s">
        <v>24129</v>
      </c>
      <c r="E45376" s="93" t="s">
        <v>14</v>
      </c>
    </row>
    <row r="45377" spans="1:5" x14ac:dyDescent="0.25">
      <c r="A45377" s="93" t="s">
        <v>7348</v>
      </c>
      <c r="B45377" t="s">
        <v>21783</v>
      </c>
      <c r="C45377">
        <v>5632</v>
      </c>
      <c r="D45377" s="93" t="s">
        <v>23307</v>
      </c>
      <c r="E45377" s="93" t="s">
        <v>14</v>
      </c>
    </row>
    <row r="45378" spans="1:5" x14ac:dyDescent="0.25">
      <c r="A45378" s="93" t="s">
        <v>7348</v>
      </c>
      <c r="B45378" t="s">
        <v>21783</v>
      </c>
      <c r="C45378">
        <v>91386</v>
      </c>
      <c r="D45378" s="93" t="s">
        <v>23419</v>
      </c>
      <c r="E45378" s="93" t="s">
        <v>14</v>
      </c>
    </row>
    <row r="45379" spans="1:5" x14ac:dyDescent="0.25">
      <c r="A45379" s="93" t="s">
        <v>7348</v>
      </c>
      <c r="B45379" t="s">
        <v>21783</v>
      </c>
      <c r="C45379">
        <v>91387</v>
      </c>
      <c r="D45379" s="93" t="s">
        <v>26190</v>
      </c>
      <c r="E45379" s="93" t="s">
        <v>14</v>
      </c>
    </row>
    <row r="45380" spans="1:5" x14ac:dyDescent="0.25">
      <c r="A45380" s="93" t="s">
        <v>7349</v>
      </c>
      <c r="D45380" s="93" t="s">
        <v>14</v>
      </c>
      <c r="E45380" s="93" t="s">
        <v>37063</v>
      </c>
    </row>
    <row r="45381" spans="1:5" x14ac:dyDescent="0.25">
      <c r="A45381" s="93" t="s">
        <v>7349</v>
      </c>
      <c r="B45381" t="s">
        <v>21783</v>
      </c>
      <c r="C45381">
        <v>5631</v>
      </c>
      <c r="D45381" s="93" t="s">
        <v>24129</v>
      </c>
      <c r="E45381" s="93" t="s">
        <v>14</v>
      </c>
    </row>
    <row r="45382" spans="1:5" x14ac:dyDescent="0.25">
      <c r="A45382" s="93" t="s">
        <v>7349</v>
      </c>
      <c r="B45382" t="s">
        <v>21783</v>
      </c>
      <c r="C45382">
        <v>5632</v>
      </c>
      <c r="D45382" s="93" t="s">
        <v>26211</v>
      </c>
      <c r="E45382" s="93" t="s">
        <v>14</v>
      </c>
    </row>
    <row r="45383" spans="1:5" x14ac:dyDescent="0.25">
      <c r="A45383" s="93" t="s">
        <v>7349</v>
      </c>
      <c r="B45383" t="s">
        <v>21783</v>
      </c>
      <c r="C45383">
        <v>89876</v>
      </c>
      <c r="D45383" s="93" t="s">
        <v>21814</v>
      </c>
      <c r="E45383" s="93" t="s">
        <v>14</v>
      </c>
    </row>
    <row r="45384" spans="1:5" x14ac:dyDescent="0.25">
      <c r="A45384" s="93" t="s">
        <v>7349</v>
      </c>
      <c r="B45384" t="s">
        <v>21783</v>
      </c>
      <c r="C45384">
        <v>89877</v>
      </c>
      <c r="D45384" s="93" t="s">
        <v>23428</v>
      </c>
      <c r="E45384" s="93" t="s">
        <v>14</v>
      </c>
    </row>
    <row r="45385" spans="1:5" x14ac:dyDescent="0.25">
      <c r="A45385" s="93" t="s">
        <v>7350</v>
      </c>
      <c r="D45385" s="93" t="s">
        <v>14</v>
      </c>
      <c r="E45385" s="93" t="s">
        <v>37064</v>
      </c>
    </row>
    <row r="45386" spans="1:5" x14ac:dyDescent="0.25">
      <c r="A45386" s="93" t="s">
        <v>7350</v>
      </c>
      <c r="B45386" t="s">
        <v>21783</v>
      </c>
      <c r="C45386">
        <v>5631</v>
      </c>
      <c r="D45386" s="93" t="s">
        <v>24129</v>
      </c>
      <c r="E45386" s="93" t="s">
        <v>14</v>
      </c>
    </row>
    <row r="45387" spans="1:5" x14ac:dyDescent="0.25">
      <c r="A45387" s="93" t="s">
        <v>7350</v>
      </c>
      <c r="B45387" t="s">
        <v>21783</v>
      </c>
      <c r="C45387">
        <v>5632</v>
      </c>
      <c r="D45387" s="93" t="s">
        <v>23312</v>
      </c>
      <c r="E45387" s="93" t="s">
        <v>14</v>
      </c>
    </row>
    <row r="45388" spans="1:5" x14ac:dyDescent="0.25">
      <c r="A45388" s="93" t="s">
        <v>7350</v>
      </c>
      <c r="B45388" t="s">
        <v>21783</v>
      </c>
      <c r="C45388">
        <v>89883</v>
      </c>
      <c r="D45388" s="93" t="s">
        <v>27608</v>
      </c>
      <c r="E45388" s="93" t="s">
        <v>14</v>
      </c>
    </row>
    <row r="45389" spans="1:5" x14ac:dyDescent="0.25">
      <c r="A45389" s="93" t="s">
        <v>7350</v>
      </c>
      <c r="B45389" t="s">
        <v>21783</v>
      </c>
      <c r="C45389">
        <v>89884</v>
      </c>
      <c r="D45389" s="93" t="s">
        <v>21792</v>
      </c>
      <c r="E45389" s="93" t="s">
        <v>14</v>
      </c>
    </row>
    <row r="45390" spans="1:5" x14ac:dyDescent="0.25">
      <c r="A45390" s="93" t="s">
        <v>7351</v>
      </c>
      <c r="D45390" s="93" t="s">
        <v>14</v>
      </c>
      <c r="E45390" s="93" t="s">
        <v>37065</v>
      </c>
    </row>
    <row r="45391" spans="1:5" x14ac:dyDescent="0.25">
      <c r="A45391" s="93" t="s">
        <v>7351</v>
      </c>
      <c r="B45391" t="s">
        <v>21783</v>
      </c>
      <c r="C45391">
        <v>67826</v>
      </c>
      <c r="D45391" s="93" t="s">
        <v>29986</v>
      </c>
      <c r="E45391" s="93" t="s">
        <v>14</v>
      </c>
    </row>
    <row r="45392" spans="1:5" x14ac:dyDescent="0.25">
      <c r="A45392" s="93" t="s">
        <v>7351</v>
      </c>
      <c r="B45392" t="s">
        <v>21783</v>
      </c>
      <c r="C45392">
        <v>67827</v>
      </c>
      <c r="D45392" s="93" t="s">
        <v>23969</v>
      </c>
      <c r="E45392" s="93" t="s">
        <v>14</v>
      </c>
    </row>
    <row r="45393" spans="1:5" x14ac:dyDescent="0.25">
      <c r="A45393" s="93" t="s">
        <v>7352</v>
      </c>
      <c r="D45393" s="93" t="s">
        <v>14</v>
      </c>
      <c r="E45393" s="93" t="s">
        <v>37066</v>
      </c>
    </row>
    <row r="45394" spans="1:5" x14ac:dyDescent="0.25">
      <c r="A45394" s="93" t="s">
        <v>7352</v>
      </c>
      <c r="B45394" t="s">
        <v>21783</v>
      </c>
      <c r="C45394">
        <v>91386</v>
      </c>
      <c r="D45394" s="93" t="s">
        <v>28641</v>
      </c>
      <c r="E45394" s="93" t="s">
        <v>14</v>
      </c>
    </row>
    <row r="45395" spans="1:5" x14ac:dyDescent="0.25">
      <c r="A45395" s="93" t="s">
        <v>7352</v>
      </c>
      <c r="B45395" t="s">
        <v>21783</v>
      </c>
      <c r="C45395">
        <v>91387</v>
      </c>
      <c r="D45395" s="93" t="s">
        <v>23328</v>
      </c>
      <c r="E45395" s="93" t="s">
        <v>14</v>
      </c>
    </row>
    <row r="45396" spans="1:5" x14ac:dyDescent="0.25">
      <c r="A45396" s="93" t="s">
        <v>7353</v>
      </c>
      <c r="D45396" s="93" t="s">
        <v>14</v>
      </c>
      <c r="E45396" s="93" t="s">
        <v>37067</v>
      </c>
    </row>
    <row r="45397" spans="1:5" x14ac:dyDescent="0.25">
      <c r="A45397" s="93" t="s">
        <v>7353</v>
      </c>
      <c r="B45397" t="s">
        <v>21783</v>
      </c>
      <c r="C45397">
        <v>89876</v>
      </c>
      <c r="D45397" s="93" t="s">
        <v>23420</v>
      </c>
      <c r="E45397" s="93" t="s">
        <v>14</v>
      </c>
    </row>
    <row r="45398" spans="1:5" x14ac:dyDescent="0.25">
      <c r="A45398" s="93" t="s">
        <v>7353</v>
      </c>
      <c r="B45398" t="s">
        <v>21783</v>
      </c>
      <c r="C45398">
        <v>89877</v>
      </c>
      <c r="D45398" s="93" t="s">
        <v>22322</v>
      </c>
      <c r="E45398" s="93" t="s">
        <v>14</v>
      </c>
    </row>
    <row r="45399" spans="1:5" x14ac:dyDescent="0.25">
      <c r="A45399" s="93" t="s">
        <v>7354</v>
      </c>
      <c r="D45399" s="93" t="s">
        <v>14</v>
      </c>
      <c r="E45399" s="93" t="s">
        <v>37068</v>
      </c>
    </row>
    <row r="45400" spans="1:5" x14ac:dyDescent="0.25">
      <c r="A45400" s="93" t="s">
        <v>7354</v>
      </c>
      <c r="B45400" t="s">
        <v>21783</v>
      </c>
      <c r="C45400">
        <v>89883</v>
      </c>
      <c r="D45400" s="93" t="s">
        <v>27019</v>
      </c>
      <c r="E45400" s="93" t="s">
        <v>14</v>
      </c>
    </row>
    <row r="45401" spans="1:5" x14ac:dyDescent="0.25">
      <c r="A45401" s="93" t="s">
        <v>7354</v>
      </c>
      <c r="B45401" t="s">
        <v>21783</v>
      </c>
      <c r="C45401">
        <v>89884</v>
      </c>
      <c r="D45401" s="93" t="s">
        <v>25350</v>
      </c>
      <c r="E45401" s="93" t="s">
        <v>14</v>
      </c>
    </row>
    <row r="45402" spans="1:5" x14ac:dyDescent="0.25">
      <c r="A45402" s="93" t="s">
        <v>7355</v>
      </c>
      <c r="D45402" s="93" t="s">
        <v>14</v>
      </c>
      <c r="E45402" s="93" t="s">
        <v>37069</v>
      </c>
    </row>
    <row r="45403" spans="1:5" x14ac:dyDescent="0.25">
      <c r="A45403" s="93" t="s">
        <v>7355</v>
      </c>
      <c r="B45403" t="s">
        <v>21783</v>
      </c>
      <c r="C45403">
        <v>6259</v>
      </c>
      <c r="D45403" s="93" t="s">
        <v>30554</v>
      </c>
      <c r="E45403" s="93" t="s">
        <v>14</v>
      </c>
    </row>
    <row r="45404" spans="1:5" x14ac:dyDescent="0.25">
      <c r="A45404" s="93" t="s">
        <v>7355</v>
      </c>
      <c r="B45404" t="s">
        <v>21783</v>
      </c>
      <c r="C45404">
        <v>6260</v>
      </c>
      <c r="D45404" s="93" t="s">
        <v>22610</v>
      </c>
      <c r="E45404" s="93" t="s">
        <v>14</v>
      </c>
    </row>
    <row r="45405" spans="1:5" x14ac:dyDescent="0.25">
      <c r="A45405" s="93" t="s">
        <v>7356</v>
      </c>
      <c r="D45405" s="93" t="s">
        <v>14</v>
      </c>
      <c r="E45405" s="93" t="s">
        <v>37070</v>
      </c>
    </row>
    <row r="45406" spans="1:5" x14ac:dyDescent="0.25">
      <c r="A45406" s="93" t="s">
        <v>7356</v>
      </c>
      <c r="B45406" t="s">
        <v>21783</v>
      </c>
      <c r="C45406">
        <v>5901</v>
      </c>
      <c r="D45406" s="93" t="s">
        <v>23598</v>
      </c>
      <c r="E45406" s="93" t="s">
        <v>14</v>
      </c>
    </row>
    <row r="45407" spans="1:5" x14ac:dyDescent="0.25">
      <c r="A45407" s="93" t="s">
        <v>7356</v>
      </c>
      <c r="B45407" t="s">
        <v>21783</v>
      </c>
      <c r="C45407">
        <v>5903</v>
      </c>
      <c r="D45407" s="93" t="s">
        <v>25001</v>
      </c>
      <c r="E45407" s="93" t="s">
        <v>14</v>
      </c>
    </row>
    <row r="45408" spans="1:5" x14ac:dyDescent="0.25">
      <c r="A45408" s="93" t="s">
        <v>7357</v>
      </c>
      <c r="D45408" s="93" t="s">
        <v>14</v>
      </c>
      <c r="E45408" s="93" t="s">
        <v>37071</v>
      </c>
    </row>
    <row r="45409" spans="1:5" x14ac:dyDescent="0.25">
      <c r="A45409" s="93" t="s">
        <v>7357</v>
      </c>
      <c r="B45409" t="s">
        <v>21783</v>
      </c>
      <c r="C45409">
        <v>6259</v>
      </c>
      <c r="D45409" s="93" t="s">
        <v>28641</v>
      </c>
      <c r="E45409" s="93" t="s">
        <v>14</v>
      </c>
    </row>
    <row r="45410" spans="1:5" x14ac:dyDescent="0.25">
      <c r="A45410" s="93" t="s">
        <v>7357</v>
      </c>
      <c r="B45410" t="s">
        <v>21783</v>
      </c>
      <c r="C45410">
        <v>6260</v>
      </c>
      <c r="D45410" s="93" t="s">
        <v>24088</v>
      </c>
      <c r="E45410" s="93" t="s">
        <v>14</v>
      </c>
    </row>
    <row r="45411" spans="1:5" x14ac:dyDescent="0.25">
      <c r="A45411" s="93" t="s">
        <v>7358</v>
      </c>
      <c r="D45411" s="93" t="s">
        <v>14</v>
      </c>
      <c r="E45411" s="93" t="s">
        <v>37072</v>
      </c>
    </row>
    <row r="45412" spans="1:5" x14ac:dyDescent="0.25">
      <c r="A45412" s="93" t="s">
        <v>7358</v>
      </c>
      <c r="B45412" t="s">
        <v>21783</v>
      </c>
      <c r="C45412">
        <v>5901</v>
      </c>
      <c r="D45412" s="93" t="s">
        <v>26724</v>
      </c>
      <c r="E45412" s="93" t="s">
        <v>14</v>
      </c>
    </row>
    <row r="45413" spans="1:5" x14ac:dyDescent="0.25">
      <c r="A45413" s="93" t="s">
        <v>7358</v>
      </c>
      <c r="B45413" t="s">
        <v>21783</v>
      </c>
      <c r="C45413">
        <v>5903</v>
      </c>
      <c r="D45413" s="93" t="s">
        <v>22363</v>
      </c>
      <c r="E45413" s="93" t="s">
        <v>14</v>
      </c>
    </row>
    <row r="45414" spans="1:5" x14ac:dyDescent="0.25">
      <c r="A45414" s="93" t="s">
        <v>7359</v>
      </c>
      <c r="D45414" s="93" t="s">
        <v>14</v>
      </c>
      <c r="E45414" s="93" t="s">
        <v>37073</v>
      </c>
    </row>
    <row r="45415" spans="1:5" x14ac:dyDescent="0.25">
      <c r="A45415" s="93" t="s">
        <v>7359</v>
      </c>
      <c r="B45415" t="s">
        <v>21783</v>
      </c>
      <c r="C45415">
        <v>5928</v>
      </c>
      <c r="D45415" s="93" t="s">
        <v>22440</v>
      </c>
      <c r="E45415" s="93" t="s">
        <v>14</v>
      </c>
    </row>
    <row r="45416" spans="1:5" x14ac:dyDescent="0.25">
      <c r="A45416" s="93" t="s">
        <v>7359</v>
      </c>
      <c r="B45416" t="s">
        <v>21783</v>
      </c>
      <c r="C45416">
        <v>5930</v>
      </c>
      <c r="D45416" s="93" t="s">
        <v>27443</v>
      </c>
      <c r="E45416" s="93" t="s">
        <v>14</v>
      </c>
    </row>
    <row r="45417" spans="1:5" x14ac:dyDescent="0.25">
      <c r="A45417" s="93" t="s">
        <v>7360</v>
      </c>
      <c r="D45417" s="93" t="s">
        <v>14</v>
      </c>
      <c r="E45417" s="93" t="s">
        <v>37074</v>
      </c>
    </row>
    <row r="45418" spans="1:5" x14ac:dyDescent="0.25">
      <c r="A45418" s="93" t="s">
        <v>7360</v>
      </c>
      <c r="B45418" t="s">
        <v>21783</v>
      </c>
      <c r="C45418">
        <v>5928</v>
      </c>
      <c r="D45418" s="93" t="s">
        <v>27340</v>
      </c>
      <c r="E45418" s="93" t="s">
        <v>14</v>
      </c>
    </row>
    <row r="45419" spans="1:5" x14ac:dyDescent="0.25">
      <c r="A45419" s="93" t="s">
        <v>7360</v>
      </c>
      <c r="B45419" t="s">
        <v>21783</v>
      </c>
      <c r="C45419">
        <v>5930</v>
      </c>
      <c r="D45419" s="93" t="s">
        <v>22480</v>
      </c>
      <c r="E45419" s="93" t="s">
        <v>14</v>
      </c>
    </row>
    <row r="45420" spans="1:5" x14ac:dyDescent="0.25">
      <c r="A45420" s="93" t="s">
        <v>7361</v>
      </c>
      <c r="D45420" s="93" t="s">
        <v>14</v>
      </c>
      <c r="E45420" s="93" t="s">
        <v>37075</v>
      </c>
    </row>
    <row r="45421" spans="1:5" x14ac:dyDescent="0.25">
      <c r="A45421" s="93" t="s">
        <v>7361</v>
      </c>
      <c r="B45421" t="s">
        <v>21783</v>
      </c>
      <c r="C45421">
        <v>5928</v>
      </c>
      <c r="D45421" s="93" t="s">
        <v>27251</v>
      </c>
      <c r="E45421" s="93" t="s">
        <v>14</v>
      </c>
    </row>
    <row r="45422" spans="1:5" x14ac:dyDescent="0.25">
      <c r="A45422" s="93" t="s">
        <v>7361</v>
      </c>
      <c r="B45422" t="s">
        <v>21783</v>
      </c>
      <c r="C45422">
        <v>5930</v>
      </c>
      <c r="D45422" s="93" t="s">
        <v>25744</v>
      </c>
      <c r="E45422" s="93" t="s">
        <v>14</v>
      </c>
    </row>
    <row r="45423" spans="1:5" x14ac:dyDescent="0.25">
      <c r="A45423" s="93" t="s">
        <v>7361</v>
      </c>
      <c r="B45423" t="s">
        <v>21783</v>
      </c>
      <c r="C45423">
        <v>88316</v>
      </c>
      <c r="D45423" s="93" t="s">
        <v>30555</v>
      </c>
      <c r="E45423" s="93" t="s">
        <v>14</v>
      </c>
    </row>
    <row r="45424" spans="1:5" x14ac:dyDescent="0.25">
      <c r="A45424" s="93" t="s">
        <v>7362</v>
      </c>
      <c r="D45424" s="93" t="s">
        <v>14</v>
      </c>
      <c r="E45424" s="93" t="s">
        <v>37076</v>
      </c>
    </row>
    <row r="45425" spans="1:5" x14ac:dyDescent="0.25">
      <c r="A45425" s="93" t="s">
        <v>7362</v>
      </c>
      <c r="B45425" t="s">
        <v>21783</v>
      </c>
      <c r="C45425">
        <v>5928</v>
      </c>
      <c r="D45425" s="93" t="s">
        <v>27656</v>
      </c>
      <c r="E45425" s="93" t="s">
        <v>14</v>
      </c>
    </row>
    <row r="45426" spans="1:5" x14ac:dyDescent="0.25">
      <c r="A45426" s="93" t="s">
        <v>7362</v>
      </c>
      <c r="B45426" t="s">
        <v>21783</v>
      </c>
      <c r="C45426">
        <v>5930</v>
      </c>
      <c r="D45426" s="93" t="s">
        <v>27945</v>
      </c>
      <c r="E45426" s="93" t="s">
        <v>14</v>
      </c>
    </row>
    <row r="45427" spans="1:5" x14ac:dyDescent="0.25">
      <c r="A45427" s="93" t="s">
        <v>7362</v>
      </c>
      <c r="B45427" t="s">
        <v>21783</v>
      </c>
      <c r="C45427">
        <v>88316</v>
      </c>
      <c r="D45427" s="93" t="s">
        <v>30556</v>
      </c>
      <c r="E45427" s="93" t="s">
        <v>14</v>
      </c>
    </row>
    <row r="45428" spans="1:5" x14ac:dyDescent="0.25">
      <c r="A45428" s="93" t="s">
        <v>7363</v>
      </c>
      <c r="D45428" s="93" t="s">
        <v>14</v>
      </c>
      <c r="E45428" s="93" t="s">
        <v>37077</v>
      </c>
    </row>
    <row r="45429" spans="1:5" x14ac:dyDescent="0.25">
      <c r="A45429" s="93" t="s">
        <v>7363</v>
      </c>
      <c r="B45429" t="s">
        <v>21783</v>
      </c>
      <c r="C45429">
        <v>5928</v>
      </c>
      <c r="D45429" s="93" t="s">
        <v>27933</v>
      </c>
      <c r="E45429" s="93" t="s">
        <v>14</v>
      </c>
    </row>
    <row r="45430" spans="1:5" x14ac:dyDescent="0.25">
      <c r="A45430" s="93" t="s">
        <v>7363</v>
      </c>
      <c r="B45430" t="s">
        <v>21783</v>
      </c>
      <c r="C45430">
        <v>5930</v>
      </c>
      <c r="D45430" s="93" t="s">
        <v>22371</v>
      </c>
      <c r="E45430" s="93" t="s">
        <v>14</v>
      </c>
    </row>
    <row r="45431" spans="1:5" x14ac:dyDescent="0.25">
      <c r="A45431" s="93" t="s">
        <v>7363</v>
      </c>
      <c r="B45431" t="s">
        <v>21783</v>
      </c>
      <c r="C45431">
        <v>88316</v>
      </c>
      <c r="D45431" s="93" t="s">
        <v>30557</v>
      </c>
      <c r="E45431" s="93" t="s">
        <v>14</v>
      </c>
    </row>
    <row r="45432" spans="1:5" x14ac:dyDescent="0.25">
      <c r="A45432" s="93" t="s">
        <v>7364</v>
      </c>
      <c r="D45432" s="93" t="s">
        <v>14</v>
      </c>
      <c r="E45432" s="93" t="s">
        <v>37078</v>
      </c>
    </row>
    <row r="45433" spans="1:5" x14ac:dyDescent="0.25">
      <c r="A45433" s="93" t="s">
        <v>7364</v>
      </c>
      <c r="B45433" t="s">
        <v>21783</v>
      </c>
      <c r="C45433">
        <v>5928</v>
      </c>
      <c r="D45433" s="93" t="s">
        <v>23629</v>
      </c>
      <c r="E45433" s="93" t="s">
        <v>14</v>
      </c>
    </row>
    <row r="45434" spans="1:5" x14ac:dyDescent="0.25">
      <c r="A45434" s="93" t="s">
        <v>7364</v>
      </c>
      <c r="B45434" t="s">
        <v>21783</v>
      </c>
      <c r="C45434">
        <v>5930</v>
      </c>
      <c r="D45434" s="93" t="s">
        <v>27696</v>
      </c>
      <c r="E45434" s="93" t="s">
        <v>14</v>
      </c>
    </row>
    <row r="45435" spans="1:5" x14ac:dyDescent="0.25">
      <c r="A45435" s="93" t="s">
        <v>7364</v>
      </c>
      <c r="B45435" t="s">
        <v>21783</v>
      </c>
      <c r="C45435">
        <v>88316</v>
      </c>
      <c r="D45435" s="93" t="s">
        <v>27916</v>
      </c>
      <c r="E45435" s="93" t="s">
        <v>14</v>
      </c>
    </row>
    <row r="45436" spans="1:5" x14ac:dyDescent="0.25">
      <c r="A45436" s="93" t="s">
        <v>7365</v>
      </c>
      <c r="D45436" s="93" t="s">
        <v>14</v>
      </c>
      <c r="E45436" s="93" t="s">
        <v>37079</v>
      </c>
    </row>
    <row r="45437" spans="1:5" x14ac:dyDescent="0.25">
      <c r="A45437" s="93" t="s">
        <v>7365</v>
      </c>
      <c r="B45437" t="s">
        <v>21783</v>
      </c>
      <c r="C45437">
        <v>5928</v>
      </c>
      <c r="D45437" s="93" t="s">
        <v>22595</v>
      </c>
      <c r="E45437" s="93" t="s">
        <v>14</v>
      </c>
    </row>
    <row r="45438" spans="1:5" x14ac:dyDescent="0.25">
      <c r="A45438" s="93" t="s">
        <v>7365</v>
      </c>
      <c r="B45438" t="s">
        <v>21783</v>
      </c>
      <c r="C45438">
        <v>5930</v>
      </c>
      <c r="D45438" s="93" t="s">
        <v>30558</v>
      </c>
      <c r="E45438" s="93" t="s">
        <v>14</v>
      </c>
    </row>
    <row r="45439" spans="1:5" x14ac:dyDescent="0.25">
      <c r="A45439" s="93" t="s">
        <v>7365</v>
      </c>
      <c r="B45439" t="s">
        <v>21783</v>
      </c>
      <c r="C45439">
        <v>88316</v>
      </c>
      <c r="D45439" s="93" t="s">
        <v>30559</v>
      </c>
      <c r="E45439" s="93" t="s">
        <v>14</v>
      </c>
    </row>
    <row r="45440" spans="1:5" x14ac:dyDescent="0.25">
      <c r="A45440" s="93" t="s">
        <v>7366</v>
      </c>
      <c r="D45440" s="93" t="s">
        <v>14</v>
      </c>
      <c r="E45440" s="93" t="s">
        <v>37080</v>
      </c>
    </row>
    <row r="45441" spans="1:5" x14ac:dyDescent="0.25">
      <c r="A45441" s="93" t="s">
        <v>7366</v>
      </c>
      <c r="B45441" t="s">
        <v>21783</v>
      </c>
      <c r="C45441">
        <v>5928</v>
      </c>
      <c r="D45441" s="93" t="s">
        <v>23674</v>
      </c>
      <c r="E45441" s="93" t="s">
        <v>14</v>
      </c>
    </row>
    <row r="45442" spans="1:5" x14ac:dyDescent="0.25">
      <c r="A45442" s="93" t="s">
        <v>7366</v>
      </c>
      <c r="B45442" t="s">
        <v>21783</v>
      </c>
      <c r="C45442">
        <v>5930</v>
      </c>
      <c r="D45442" s="93" t="s">
        <v>24016</v>
      </c>
      <c r="E45442" s="93" t="s">
        <v>14</v>
      </c>
    </row>
    <row r="45443" spans="1:5" x14ac:dyDescent="0.25">
      <c r="A45443" s="93" t="s">
        <v>7366</v>
      </c>
      <c r="B45443" t="s">
        <v>21783</v>
      </c>
      <c r="C45443">
        <v>88316</v>
      </c>
      <c r="D45443" s="93" t="s">
        <v>27831</v>
      </c>
      <c r="E45443" s="93" t="s">
        <v>14</v>
      </c>
    </row>
    <row r="45444" spans="1:5" x14ac:dyDescent="0.25">
      <c r="A45444" s="93" t="s">
        <v>7367</v>
      </c>
      <c r="D45444" s="93" t="s">
        <v>14</v>
      </c>
      <c r="E45444" s="93" t="s">
        <v>37081</v>
      </c>
    </row>
    <row r="45445" spans="1:5" x14ac:dyDescent="0.25">
      <c r="A45445" s="93" t="s">
        <v>7367</v>
      </c>
      <c r="B45445" t="s">
        <v>21783</v>
      </c>
      <c r="C45445">
        <v>5928</v>
      </c>
      <c r="D45445" s="93" t="s">
        <v>26647</v>
      </c>
      <c r="E45445" s="93" t="s">
        <v>14</v>
      </c>
    </row>
    <row r="45446" spans="1:5" x14ac:dyDescent="0.25">
      <c r="A45446" s="93" t="s">
        <v>7367</v>
      </c>
      <c r="B45446" t="s">
        <v>21783</v>
      </c>
      <c r="C45446">
        <v>5930</v>
      </c>
      <c r="D45446" s="93" t="s">
        <v>23586</v>
      </c>
      <c r="E45446" s="93" t="s">
        <v>14</v>
      </c>
    </row>
    <row r="45447" spans="1:5" x14ac:dyDescent="0.25">
      <c r="A45447" s="93" t="s">
        <v>7367</v>
      </c>
      <c r="B45447" t="s">
        <v>21783</v>
      </c>
      <c r="C45447">
        <v>88316</v>
      </c>
      <c r="D45447" s="93" t="s">
        <v>30560</v>
      </c>
      <c r="E45447" s="93" t="s">
        <v>14</v>
      </c>
    </row>
    <row r="45448" spans="1:5" x14ac:dyDescent="0.25">
      <c r="A45448" s="93" t="s">
        <v>7368</v>
      </c>
      <c r="D45448" s="93" t="s">
        <v>14</v>
      </c>
      <c r="E45448" s="93" t="s">
        <v>37082</v>
      </c>
    </row>
    <row r="45449" spans="1:5" x14ac:dyDescent="0.25">
      <c r="A45449" s="93" t="s">
        <v>7368</v>
      </c>
      <c r="B45449" t="s">
        <v>21783</v>
      </c>
      <c r="C45449">
        <v>5928</v>
      </c>
      <c r="D45449" s="93" t="s">
        <v>26200</v>
      </c>
      <c r="E45449" s="93" t="s">
        <v>14</v>
      </c>
    </row>
    <row r="45450" spans="1:5" x14ac:dyDescent="0.25">
      <c r="A45450" s="93" t="s">
        <v>7368</v>
      </c>
      <c r="B45450" t="s">
        <v>21783</v>
      </c>
      <c r="C45450">
        <v>5930</v>
      </c>
      <c r="D45450" s="93" t="s">
        <v>27913</v>
      </c>
      <c r="E45450" s="93" t="s">
        <v>14</v>
      </c>
    </row>
    <row r="45451" spans="1:5" x14ac:dyDescent="0.25">
      <c r="A45451" s="93" t="s">
        <v>7368</v>
      </c>
      <c r="B45451" t="s">
        <v>21783</v>
      </c>
      <c r="C45451">
        <v>88316</v>
      </c>
      <c r="D45451" s="93" t="s">
        <v>27824</v>
      </c>
      <c r="E45451" s="93" t="s">
        <v>14</v>
      </c>
    </row>
    <row r="45452" spans="1:5" x14ac:dyDescent="0.25">
      <c r="A45452" s="93" t="s">
        <v>7369</v>
      </c>
      <c r="D45452" s="93" t="s">
        <v>14</v>
      </c>
      <c r="E45452" s="93" t="s">
        <v>37083</v>
      </c>
    </row>
    <row r="45453" spans="1:5" x14ac:dyDescent="0.25">
      <c r="A45453" s="93" t="s">
        <v>7369</v>
      </c>
      <c r="B45453" t="s">
        <v>21783</v>
      </c>
      <c r="C45453">
        <v>5928</v>
      </c>
      <c r="D45453" s="93" t="s">
        <v>24068</v>
      </c>
      <c r="E45453" s="93" t="s">
        <v>14</v>
      </c>
    </row>
    <row r="45454" spans="1:5" x14ac:dyDescent="0.25">
      <c r="A45454" s="93" t="s">
        <v>7369</v>
      </c>
      <c r="B45454" t="s">
        <v>21783</v>
      </c>
      <c r="C45454">
        <v>5930</v>
      </c>
      <c r="D45454" s="93" t="s">
        <v>23933</v>
      </c>
      <c r="E45454" s="93" t="s">
        <v>14</v>
      </c>
    </row>
    <row r="45455" spans="1:5" x14ac:dyDescent="0.25">
      <c r="A45455" s="93" t="s">
        <v>7369</v>
      </c>
      <c r="B45455" t="s">
        <v>21783</v>
      </c>
      <c r="C45455">
        <v>88316</v>
      </c>
      <c r="D45455" s="93" t="s">
        <v>30561</v>
      </c>
      <c r="E45455" s="93" t="s">
        <v>14</v>
      </c>
    </row>
    <row r="45456" spans="1:5" x14ac:dyDescent="0.25">
      <c r="A45456" s="93" t="s">
        <v>7370</v>
      </c>
      <c r="D45456" s="93" t="s">
        <v>14</v>
      </c>
      <c r="E45456" s="93" t="s">
        <v>37084</v>
      </c>
    </row>
    <row r="45457" spans="1:5" x14ac:dyDescent="0.25">
      <c r="A45457" s="93" t="s">
        <v>7370</v>
      </c>
      <c r="B45457" t="s">
        <v>21783</v>
      </c>
      <c r="C45457">
        <v>5928</v>
      </c>
      <c r="D45457" s="93" t="s">
        <v>26657</v>
      </c>
      <c r="E45457" s="93" t="s">
        <v>14</v>
      </c>
    </row>
    <row r="45458" spans="1:5" x14ac:dyDescent="0.25">
      <c r="A45458" s="93" t="s">
        <v>7370</v>
      </c>
      <c r="B45458" t="s">
        <v>21783</v>
      </c>
      <c r="C45458">
        <v>5930</v>
      </c>
      <c r="D45458" s="93" t="s">
        <v>22921</v>
      </c>
      <c r="E45458" s="93" t="s">
        <v>14</v>
      </c>
    </row>
    <row r="45459" spans="1:5" x14ac:dyDescent="0.25">
      <c r="A45459" s="93" t="s">
        <v>7370</v>
      </c>
      <c r="B45459" t="s">
        <v>21783</v>
      </c>
      <c r="C45459">
        <v>88316</v>
      </c>
      <c r="D45459" s="93" t="s">
        <v>29425</v>
      </c>
      <c r="E45459" s="93" t="s">
        <v>14</v>
      </c>
    </row>
    <row r="45460" spans="1:5" x14ac:dyDescent="0.25">
      <c r="A45460" s="93" t="s">
        <v>7371</v>
      </c>
      <c r="D45460" s="93" t="s">
        <v>14</v>
      </c>
      <c r="E45460" s="93" t="s">
        <v>37085</v>
      </c>
    </row>
    <row r="45461" spans="1:5" x14ac:dyDescent="0.25">
      <c r="A45461" s="93" t="s">
        <v>7371</v>
      </c>
      <c r="B45461" t="s">
        <v>21783</v>
      </c>
      <c r="C45461">
        <v>5928</v>
      </c>
      <c r="D45461" s="93" t="s">
        <v>27697</v>
      </c>
      <c r="E45461" s="93" t="s">
        <v>14</v>
      </c>
    </row>
    <row r="45462" spans="1:5" x14ac:dyDescent="0.25">
      <c r="A45462" s="93" t="s">
        <v>7371</v>
      </c>
      <c r="B45462" t="s">
        <v>21783</v>
      </c>
      <c r="C45462">
        <v>5930</v>
      </c>
      <c r="D45462" s="93" t="s">
        <v>21926</v>
      </c>
      <c r="E45462" s="93" t="s">
        <v>14</v>
      </c>
    </row>
    <row r="45463" spans="1:5" x14ac:dyDescent="0.25">
      <c r="A45463" s="93" t="s">
        <v>7371</v>
      </c>
      <c r="B45463" t="s">
        <v>21783</v>
      </c>
      <c r="C45463">
        <v>88316</v>
      </c>
      <c r="D45463" s="93" t="s">
        <v>22341</v>
      </c>
      <c r="E45463" s="93" t="s">
        <v>14</v>
      </c>
    </row>
    <row r="45464" spans="1:5" x14ac:dyDescent="0.25">
      <c r="A45464" s="93" t="s">
        <v>7372</v>
      </c>
      <c r="D45464" s="93" t="s">
        <v>14</v>
      </c>
      <c r="E45464" s="93" t="s">
        <v>37086</v>
      </c>
    </row>
    <row r="45465" spans="1:5" x14ac:dyDescent="0.25">
      <c r="A45465" s="93" t="s">
        <v>7372</v>
      </c>
      <c r="B45465" t="s">
        <v>21783</v>
      </c>
      <c r="C45465">
        <v>5928</v>
      </c>
      <c r="D45465" s="93" t="s">
        <v>21954</v>
      </c>
      <c r="E45465" s="93" t="s">
        <v>14</v>
      </c>
    </row>
    <row r="45466" spans="1:5" x14ac:dyDescent="0.25">
      <c r="A45466" s="93" t="s">
        <v>7372</v>
      </c>
      <c r="B45466" t="s">
        <v>21783</v>
      </c>
      <c r="C45466">
        <v>5930</v>
      </c>
      <c r="D45466" s="93" t="s">
        <v>28641</v>
      </c>
      <c r="E45466" s="93" t="s">
        <v>14</v>
      </c>
    </row>
    <row r="45467" spans="1:5" x14ac:dyDescent="0.25">
      <c r="A45467" s="93" t="s">
        <v>7372</v>
      </c>
      <c r="B45467" t="s">
        <v>21783</v>
      </c>
      <c r="C45467">
        <v>88316</v>
      </c>
      <c r="D45467" s="93" t="s">
        <v>24117</v>
      </c>
      <c r="E45467" s="93" t="s">
        <v>14</v>
      </c>
    </row>
    <row r="45468" spans="1:5" x14ac:dyDescent="0.25">
      <c r="A45468" s="93" t="s">
        <v>7373</v>
      </c>
      <c r="D45468" s="93" t="s">
        <v>14</v>
      </c>
      <c r="E45468" s="93" t="s">
        <v>37087</v>
      </c>
    </row>
    <row r="45469" spans="1:5" x14ac:dyDescent="0.25">
      <c r="A45469" s="93" t="s">
        <v>7373</v>
      </c>
      <c r="B45469" t="s">
        <v>21783</v>
      </c>
      <c r="C45469">
        <v>5928</v>
      </c>
      <c r="D45469" s="93" t="s">
        <v>22425</v>
      </c>
      <c r="E45469" s="93" t="s">
        <v>14</v>
      </c>
    </row>
    <row r="45470" spans="1:5" x14ac:dyDescent="0.25">
      <c r="A45470" s="93" t="s">
        <v>7373</v>
      </c>
      <c r="B45470" t="s">
        <v>21783</v>
      </c>
      <c r="C45470">
        <v>5930</v>
      </c>
      <c r="D45470" s="93" t="s">
        <v>27517</v>
      </c>
      <c r="E45470" s="93" t="s">
        <v>14</v>
      </c>
    </row>
    <row r="45471" spans="1:5" x14ac:dyDescent="0.25">
      <c r="A45471" s="93" t="s">
        <v>7373</v>
      </c>
      <c r="B45471" t="s">
        <v>21783</v>
      </c>
      <c r="C45471">
        <v>88316</v>
      </c>
      <c r="D45471" s="93" t="s">
        <v>27597</v>
      </c>
      <c r="E45471" s="93" t="s">
        <v>14</v>
      </c>
    </row>
    <row r="45472" spans="1:5" x14ac:dyDescent="0.25">
      <c r="A45472" s="93" t="s">
        <v>7374</v>
      </c>
      <c r="D45472" s="93" t="s">
        <v>14</v>
      </c>
      <c r="E45472" s="93" t="s">
        <v>37088</v>
      </c>
    </row>
    <row r="45473" spans="1:5" x14ac:dyDescent="0.25">
      <c r="A45473" s="93" t="s">
        <v>7374</v>
      </c>
      <c r="B45473" t="s">
        <v>21783</v>
      </c>
      <c r="C45473">
        <v>5928</v>
      </c>
      <c r="D45473" s="93" t="s">
        <v>22074</v>
      </c>
      <c r="E45473" s="93" t="s">
        <v>14</v>
      </c>
    </row>
    <row r="45474" spans="1:5" x14ac:dyDescent="0.25">
      <c r="A45474" s="93" t="s">
        <v>7374</v>
      </c>
      <c r="B45474" t="s">
        <v>21783</v>
      </c>
      <c r="C45474">
        <v>5930</v>
      </c>
      <c r="D45474" s="93" t="s">
        <v>27589</v>
      </c>
      <c r="E45474" s="93" t="s">
        <v>14</v>
      </c>
    </row>
    <row r="45475" spans="1:5" x14ac:dyDescent="0.25">
      <c r="A45475" s="93" t="s">
        <v>7374</v>
      </c>
      <c r="B45475" t="s">
        <v>21783</v>
      </c>
      <c r="C45475">
        <v>88316</v>
      </c>
      <c r="D45475" s="93" t="s">
        <v>22073</v>
      </c>
      <c r="E45475" s="93" t="s">
        <v>14</v>
      </c>
    </row>
    <row r="45476" spans="1:5" x14ac:dyDescent="0.25">
      <c r="A45476" s="93" t="s">
        <v>7375</v>
      </c>
      <c r="D45476" s="93" t="s">
        <v>14</v>
      </c>
      <c r="E45476" s="93" t="s">
        <v>37089</v>
      </c>
    </row>
    <row r="45477" spans="1:5" x14ac:dyDescent="0.25">
      <c r="A45477" s="93" t="s">
        <v>7375</v>
      </c>
      <c r="B45477" t="s">
        <v>21783</v>
      </c>
      <c r="C45477">
        <v>5928</v>
      </c>
      <c r="D45477" s="93" t="s">
        <v>30562</v>
      </c>
      <c r="E45477" s="93" t="s">
        <v>14</v>
      </c>
    </row>
    <row r="45478" spans="1:5" x14ac:dyDescent="0.25">
      <c r="A45478" s="93" t="s">
        <v>7375</v>
      </c>
      <c r="B45478" t="s">
        <v>21783</v>
      </c>
      <c r="C45478">
        <v>5930</v>
      </c>
      <c r="D45478" s="93" t="s">
        <v>30563</v>
      </c>
      <c r="E45478" s="93" t="s">
        <v>14</v>
      </c>
    </row>
    <row r="45479" spans="1:5" x14ac:dyDescent="0.25">
      <c r="A45479" s="93" t="s">
        <v>7375</v>
      </c>
      <c r="B45479" t="s">
        <v>21783</v>
      </c>
      <c r="C45479">
        <v>88316</v>
      </c>
      <c r="D45479" s="93" t="s">
        <v>30564</v>
      </c>
      <c r="E45479" s="93" t="s">
        <v>14</v>
      </c>
    </row>
    <row r="45480" spans="1:5" x14ac:dyDescent="0.25">
      <c r="A45480" s="93" t="s">
        <v>7376</v>
      </c>
      <c r="D45480" s="93" t="s">
        <v>14</v>
      </c>
      <c r="E45480" s="93" t="s">
        <v>37090</v>
      </c>
    </row>
    <row r="45481" spans="1:5" x14ac:dyDescent="0.25">
      <c r="A45481" s="93" t="s">
        <v>7376</v>
      </c>
      <c r="B45481" t="s">
        <v>21783</v>
      </c>
      <c r="C45481">
        <v>5928</v>
      </c>
      <c r="D45481" s="93" t="s">
        <v>28640</v>
      </c>
      <c r="E45481" s="93" t="s">
        <v>14</v>
      </c>
    </row>
    <row r="45482" spans="1:5" x14ac:dyDescent="0.25">
      <c r="A45482" s="93" t="s">
        <v>7376</v>
      </c>
      <c r="B45482" t="s">
        <v>21783</v>
      </c>
      <c r="C45482">
        <v>5930</v>
      </c>
      <c r="D45482" s="93" t="s">
        <v>21880</v>
      </c>
      <c r="E45482" s="93" t="s">
        <v>14</v>
      </c>
    </row>
    <row r="45483" spans="1:5" x14ac:dyDescent="0.25">
      <c r="A45483" s="93" t="s">
        <v>7376</v>
      </c>
      <c r="B45483" t="s">
        <v>21783</v>
      </c>
      <c r="C45483">
        <v>88316</v>
      </c>
      <c r="D45483" s="93" t="s">
        <v>23624</v>
      </c>
      <c r="E45483" s="93" t="s">
        <v>14</v>
      </c>
    </row>
    <row r="45484" spans="1:5" x14ac:dyDescent="0.25">
      <c r="A45484" s="93" t="s">
        <v>7377</v>
      </c>
      <c r="D45484" s="93" t="s">
        <v>14</v>
      </c>
      <c r="E45484" s="93" t="s">
        <v>37091</v>
      </c>
    </row>
    <row r="45485" spans="1:5" x14ac:dyDescent="0.25">
      <c r="A45485" s="93" t="s">
        <v>7377</v>
      </c>
      <c r="B45485" t="s">
        <v>21783</v>
      </c>
      <c r="C45485">
        <v>5928</v>
      </c>
      <c r="D45485" s="93" t="s">
        <v>26042</v>
      </c>
      <c r="E45485" s="93" t="s">
        <v>14</v>
      </c>
    </row>
    <row r="45486" spans="1:5" x14ac:dyDescent="0.25">
      <c r="A45486" s="93" t="s">
        <v>7377</v>
      </c>
      <c r="B45486" t="s">
        <v>21783</v>
      </c>
      <c r="C45486">
        <v>5930</v>
      </c>
      <c r="D45486" s="93" t="s">
        <v>23942</v>
      </c>
      <c r="E45486" s="93" t="s">
        <v>14</v>
      </c>
    </row>
    <row r="45487" spans="1:5" x14ac:dyDescent="0.25">
      <c r="A45487" s="93" t="s">
        <v>7377</v>
      </c>
      <c r="B45487" t="s">
        <v>21783</v>
      </c>
      <c r="C45487">
        <v>88316</v>
      </c>
      <c r="D45487" s="93" t="s">
        <v>21989</v>
      </c>
      <c r="E45487" s="93" t="s">
        <v>14</v>
      </c>
    </row>
    <row r="45488" spans="1:5" x14ac:dyDescent="0.25">
      <c r="A45488" s="93" t="s">
        <v>7378</v>
      </c>
      <c r="D45488" s="93" t="s">
        <v>14</v>
      </c>
      <c r="E45488" s="93" t="s">
        <v>37092</v>
      </c>
    </row>
    <row r="45489" spans="1:5" x14ac:dyDescent="0.25">
      <c r="A45489" s="93" t="s">
        <v>7378</v>
      </c>
      <c r="B45489" t="s">
        <v>21783</v>
      </c>
      <c r="C45489">
        <v>5928</v>
      </c>
      <c r="D45489" s="93" t="s">
        <v>23902</v>
      </c>
      <c r="E45489" s="93" t="s">
        <v>14</v>
      </c>
    </row>
    <row r="45490" spans="1:5" x14ac:dyDescent="0.25">
      <c r="A45490" s="93" t="s">
        <v>7378</v>
      </c>
      <c r="B45490" t="s">
        <v>21783</v>
      </c>
      <c r="C45490">
        <v>5930</v>
      </c>
      <c r="D45490" s="93" t="s">
        <v>22245</v>
      </c>
      <c r="E45490" s="93" t="s">
        <v>14</v>
      </c>
    </row>
    <row r="45491" spans="1:5" x14ac:dyDescent="0.25">
      <c r="A45491" s="93" t="s">
        <v>7378</v>
      </c>
      <c r="B45491" t="s">
        <v>21783</v>
      </c>
      <c r="C45491">
        <v>88316</v>
      </c>
      <c r="D45491" s="93" t="s">
        <v>24219</v>
      </c>
      <c r="E45491" s="93" t="s">
        <v>14</v>
      </c>
    </row>
    <row r="45492" spans="1:5" x14ac:dyDescent="0.25">
      <c r="A45492" s="93" t="s">
        <v>7379</v>
      </c>
      <c r="D45492" s="93" t="s">
        <v>14</v>
      </c>
      <c r="E45492" s="93" t="s">
        <v>37093</v>
      </c>
    </row>
    <row r="45493" spans="1:5" x14ac:dyDescent="0.25">
      <c r="A45493" s="93" t="s">
        <v>7379</v>
      </c>
      <c r="B45493" t="s">
        <v>21783</v>
      </c>
      <c r="C45493">
        <v>5928</v>
      </c>
      <c r="D45493" s="93" t="s">
        <v>30565</v>
      </c>
      <c r="E45493" s="93" t="s">
        <v>14</v>
      </c>
    </row>
    <row r="45494" spans="1:5" x14ac:dyDescent="0.25">
      <c r="A45494" s="93" t="s">
        <v>7379</v>
      </c>
      <c r="B45494" t="s">
        <v>21783</v>
      </c>
      <c r="C45494">
        <v>5930</v>
      </c>
      <c r="D45494" s="93" t="s">
        <v>26222</v>
      </c>
      <c r="E45494" s="93" t="s">
        <v>14</v>
      </c>
    </row>
    <row r="45495" spans="1:5" x14ac:dyDescent="0.25">
      <c r="A45495" s="93" t="s">
        <v>7379</v>
      </c>
      <c r="B45495" t="s">
        <v>21783</v>
      </c>
      <c r="C45495">
        <v>88316</v>
      </c>
      <c r="D45495" s="93" t="s">
        <v>30566</v>
      </c>
      <c r="E45495" s="93" t="s">
        <v>14</v>
      </c>
    </row>
    <row r="45496" spans="1:5" x14ac:dyDescent="0.25">
      <c r="A45496" s="93" t="s">
        <v>7380</v>
      </c>
      <c r="D45496" s="93" t="s">
        <v>14</v>
      </c>
      <c r="E45496" s="93" t="s">
        <v>37094</v>
      </c>
    </row>
    <row r="45497" spans="1:5" x14ac:dyDescent="0.25">
      <c r="A45497" s="93" t="s">
        <v>7380</v>
      </c>
      <c r="B45497" t="s">
        <v>21783</v>
      </c>
      <c r="C45497">
        <v>5928</v>
      </c>
      <c r="D45497" s="93" t="s">
        <v>24916</v>
      </c>
      <c r="E45497" s="93" t="s">
        <v>14</v>
      </c>
    </row>
    <row r="45498" spans="1:5" x14ac:dyDescent="0.25">
      <c r="A45498" s="93" t="s">
        <v>7380</v>
      </c>
      <c r="B45498" t="s">
        <v>21783</v>
      </c>
      <c r="C45498">
        <v>5930</v>
      </c>
      <c r="D45498" s="93" t="s">
        <v>22910</v>
      </c>
      <c r="E45498" s="93" t="s">
        <v>14</v>
      </c>
    </row>
    <row r="45499" spans="1:5" x14ac:dyDescent="0.25">
      <c r="A45499" s="93" t="s">
        <v>7380</v>
      </c>
      <c r="B45499" t="s">
        <v>21783</v>
      </c>
      <c r="C45499">
        <v>88316</v>
      </c>
      <c r="D45499" s="93" t="s">
        <v>24056</v>
      </c>
      <c r="E45499" s="93" t="s">
        <v>14</v>
      </c>
    </row>
    <row r="45500" spans="1:5" x14ac:dyDescent="0.25">
      <c r="A45500" s="93" t="s">
        <v>7381</v>
      </c>
      <c r="D45500" s="93" t="s">
        <v>14</v>
      </c>
      <c r="E45500" s="93" t="s">
        <v>37095</v>
      </c>
    </row>
    <row r="45501" spans="1:5" x14ac:dyDescent="0.25">
      <c r="A45501" s="93" t="s">
        <v>7381</v>
      </c>
      <c r="B45501" t="s">
        <v>21783</v>
      </c>
      <c r="C45501">
        <v>5928</v>
      </c>
      <c r="D45501" s="93" t="s">
        <v>28184</v>
      </c>
      <c r="E45501" s="93" t="s">
        <v>14</v>
      </c>
    </row>
    <row r="45502" spans="1:5" x14ac:dyDescent="0.25">
      <c r="A45502" s="93" t="s">
        <v>7381</v>
      </c>
      <c r="B45502" t="s">
        <v>21783</v>
      </c>
      <c r="C45502">
        <v>5930</v>
      </c>
      <c r="D45502" s="93" t="s">
        <v>21871</v>
      </c>
      <c r="E45502" s="93" t="s">
        <v>14</v>
      </c>
    </row>
    <row r="45503" spans="1:5" x14ac:dyDescent="0.25">
      <c r="A45503" s="93" t="s">
        <v>7381</v>
      </c>
      <c r="B45503" t="s">
        <v>21783</v>
      </c>
      <c r="C45503">
        <v>88316</v>
      </c>
      <c r="D45503" s="93" t="s">
        <v>22459</v>
      </c>
      <c r="E45503" s="93" t="s">
        <v>14</v>
      </c>
    </row>
    <row r="45504" spans="1:5" x14ac:dyDescent="0.25">
      <c r="A45504" s="93" t="s">
        <v>7382</v>
      </c>
      <c r="D45504" s="93" t="s">
        <v>14</v>
      </c>
      <c r="E45504" s="93" t="s">
        <v>37096</v>
      </c>
    </row>
    <row r="45505" spans="1:5" x14ac:dyDescent="0.25">
      <c r="A45505" s="93" t="s">
        <v>7382</v>
      </c>
      <c r="B45505" t="s">
        <v>21783</v>
      </c>
      <c r="C45505">
        <v>5928</v>
      </c>
      <c r="D45505" s="93" t="s">
        <v>21793</v>
      </c>
      <c r="E45505" s="93" t="s">
        <v>14</v>
      </c>
    </row>
    <row r="45506" spans="1:5" x14ac:dyDescent="0.25">
      <c r="A45506" s="93" t="s">
        <v>7382</v>
      </c>
      <c r="B45506" t="s">
        <v>21783</v>
      </c>
      <c r="C45506">
        <v>5930</v>
      </c>
      <c r="D45506" s="93" t="s">
        <v>22065</v>
      </c>
      <c r="E45506" s="93" t="s">
        <v>14</v>
      </c>
    </row>
    <row r="45507" spans="1:5" x14ac:dyDescent="0.25">
      <c r="A45507" s="93" t="s">
        <v>7382</v>
      </c>
      <c r="B45507" t="s">
        <v>21783</v>
      </c>
      <c r="C45507">
        <v>88316</v>
      </c>
      <c r="D45507" s="93" t="s">
        <v>23645</v>
      </c>
      <c r="E45507" s="93" t="s">
        <v>14</v>
      </c>
    </row>
    <row r="45508" spans="1:5" x14ac:dyDescent="0.25">
      <c r="A45508" s="93" t="s">
        <v>7383</v>
      </c>
      <c r="D45508" s="93" t="s">
        <v>14</v>
      </c>
      <c r="E45508" s="93" t="s">
        <v>37097</v>
      </c>
    </row>
    <row r="45509" spans="1:5" x14ac:dyDescent="0.25">
      <c r="A45509" s="93" t="s">
        <v>7383</v>
      </c>
      <c r="B45509" t="s">
        <v>21783</v>
      </c>
      <c r="C45509">
        <v>5928</v>
      </c>
      <c r="D45509" s="93" t="s">
        <v>27570</v>
      </c>
      <c r="E45509" s="93" t="s">
        <v>14</v>
      </c>
    </row>
    <row r="45510" spans="1:5" x14ac:dyDescent="0.25">
      <c r="A45510" s="93" t="s">
        <v>7383</v>
      </c>
      <c r="B45510" t="s">
        <v>21783</v>
      </c>
      <c r="C45510">
        <v>5930</v>
      </c>
      <c r="D45510" s="93" t="s">
        <v>24071</v>
      </c>
      <c r="E45510" s="93" t="s">
        <v>14</v>
      </c>
    </row>
    <row r="45511" spans="1:5" x14ac:dyDescent="0.25">
      <c r="A45511" s="93" t="s">
        <v>7383</v>
      </c>
      <c r="B45511" t="s">
        <v>21783</v>
      </c>
      <c r="C45511">
        <v>88316</v>
      </c>
      <c r="D45511" s="93" t="s">
        <v>30567</v>
      </c>
      <c r="E45511" s="93" t="s">
        <v>14</v>
      </c>
    </row>
    <row r="45512" spans="1:5" x14ac:dyDescent="0.25">
      <c r="A45512" s="93" t="s">
        <v>7384</v>
      </c>
      <c r="D45512" s="93" t="s">
        <v>14</v>
      </c>
      <c r="E45512" s="93" t="s">
        <v>37098</v>
      </c>
    </row>
    <row r="45513" spans="1:5" x14ac:dyDescent="0.25">
      <c r="A45513" s="93" t="s">
        <v>7384</v>
      </c>
      <c r="B45513" t="s">
        <v>21783</v>
      </c>
      <c r="C45513">
        <v>5928</v>
      </c>
      <c r="D45513" s="93" t="s">
        <v>24242</v>
      </c>
      <c r="E45513" s="93" t="s">
        <v>14</v>
      </c>
    </row>
    <row r="45514" spans="1:5" x14ac:dyDescent="0.25">
      <c r="A45514" s="93" t="s">
        <v>7384</v>
      </c>
      <c r="B45514" t="s">
        <v>21783</v>
      </c>
      <c r="C45514">
        <v>5930</v>
      </c>
      <c r="D45514" s="93" t="s">
        <v>25389</v>
      </c>
      <c r="E45514" s="93" t="s">
        <v>14</v>
      </c>
    </row>
    <row r="45515" spans="1:5" x14ac:dyDescent="0.25">
      <c r="A45515" s="93" t="s">
        <v>7384</v>
      </c>
      <c r="B45515" t="s">
        <v>21783</v>
      </c>
      <c r="C45515">
        <v>88316</v>
      </c>
      <c r="D45515" s="93" t="s">
        <v>30568</v>
      </c>
      <c r="E45515" s="93" t="s">
        <v>14</v>
      </c>
    </row>
    <row r="45516" spans="1:5" x14ac:dyDescent="0.25">
      <c r="A45516" s="93" t="s">
        <v>7385</v>
      </c>
      <c r="D45516" s="93" t="s">
        <v>14</v>
      </c>
      <c r="E45516" s="93" t="s">
        <v>37099</v>
      </c>
    </row>
    <row r="45517" spans="1:5" x14ac:dyDescent="0.25">
      <c r="A45517" s="93" t="s">
        <v>7385</v>
      </c>
      <c r="B45517" t="s">
        <v>21783</v>
      </c>
      <c r="C45517">
        <v>5928</v>
      </c>
      <c r="D45517" s="93" t="s">
        <v>30569</v>
      </c>
      <c r="E45517" s="93" t="s">
        <v>14</v>
      </c>
    </row>
    <row r="45518" spans="1:5" x14ac:dyDescent="0.25">
      <c r="A45518" s="93" t="s">
        <v>7385</v>
      </c>
      <c r="B45518" t="s">
        <v>21783</v>
      </c>
      <c r="C45518">
        <v>5930</v>
      </c>
      <c r="D45518" s="93" t="s">
        <v>24209</v>
      </c>
      <c r="E45518" s="93" t="s">
        <v>14</v>
      </c>
    </row>
    <row r="45519" spans="1:5" x14ac:dyDescent="0.25">
      <c r="A45519" s="93" t="s">
        <v>7385</v>
      </c>
      <c r="B45519" t="s">
        <v>21783</v>
      </c>
      <c r="C45519">
        <v>88316</v>
      </c>
      <c r="D45519" s="93" t="s">
        <v>30570</v>
      </c>
      <c r="E45519" s="93" t="s">
        <v>14</v>
      </c>
    </row>
    <row r="45520" spans="1:5" x14ac:dyDescent="0.25">
      <c r="A45520" s="93" t="s">
        <v>7386</v>
      </c>
      <c r="D45520" s="93" t="s">
        <v>14</v>
      </c>
      <c r="E45520" s="93" t="s">
        <v>37100</v>
      </c>
    </row>
    <row r="45521" spans="1:5" x14ac:dyDescent="0.25">
      <c r="A45521" s="93" t="s">
        <v>7386</v>
      </c>
      <c r="B45521" t="s">
        <v>21783</v>
      </c>
      <c r="C45521">
        <v>5928</v>
      </c>
      <c r="D45521" s="93" t="s">
        <v>24918</v>
      </c>
      <c r="E45521" s="93" t="s">
        <v>14</v>
      </c>
    </row>
    <row r="45522" spans="1:5" x14ac:dyDescent="0.25">
      <c r="A45522" s="93" t="s">
        <v>7386</v>
      </c>
      <c r="B45522" t="s">
        <v>21783</v>
      </c>
      <c r="C45522">
        <v>5930</v>
      </c>
      <c r="D45522" s="93" t="s">
        <v>22466</v>
      </c>
      <c r="E45522" s="93" t="s">
        <v>14</v>
      </c>
    </row>
    <row r="45523" spans="1:5" x14ac:dyDescent="0.25">
      <c r="A45523" s="93" t="s">
        <v>7386</v>
      </c>
      <c r="B45523" t="s">
        <v>21783</v>
      </c>
      <c r="C45523">
        <v>88316</v>
      </c>
      <c r="D45523" s="93" t="s">
        <v>30571</v>
      </c>
      <c r="E45523" s="93" t="s">
        <v>14</v>
      </c>
    </row>
    <row r="45524" spans="1:5" x14ac:dyDescent="0.25">
      <c r="A45524" s="93" t="s">
        <v>7387</v>
      </c>
      <c r="D45524" s="93" t="s">
        <v>14</v>
      </c>
      <c r="E45524" s="93" t="s">
        <v>37101</v>
      </c>
    </row>
    <row r="45525" spans="1:5" x14ac:dyDescent="0.25">
      <c r="A45525" s="93" t="s">
        <v>7387</v>
      </c>
      <c r="B45525" t="s">
        <v>21783</v>
      </c>
      <c r="C45525">
        <v>5928</v>
      </c>
      <c r="D45525" s="93" t="s">
        <v>30572</v>
      </c>
      <c r="E45525" s="93" t="s">
        <v>14</v>
      </c>
    </row>
    <row r="45526" spans="1:5" x14ac:dyDescent="0.25">
      <c r="A45526" s="93" t="s">
        <v>7387</v>
      </c>
      <c r="B45526" t="s">
        <v>21783</v>
      </c>
      <c r="C45526">
        <v>5930</v>
      </c>
      <c r="D45526" s="93" t="s">
        <v>30573</v>
      </c>
      <c r="E45526" s="93" t="s">
        <v>14</v>
      </c>
    </row>
    <row r="45527" spans="1:5" x14ac:dyDescent="0.25">
      <c r="A45527" s="93" t="s">
        <v>7387</v>
      </c>
      <c r="B45527" t="s">
        <v>21783</v>
      </c>
      <c r="C45527">
        <v>88316</v>
      </c>
      <c r="D45527" s="93" t="s">
        <v>30574</v>
      </c>
      <c r="E45527" s="93" t="s">
        <v>14</v>
      </c>
    </row>
    <row r="45528" spans="1:5" x14ac:dyDescent="0.25">
      <c r="A45528" s="93" t="s">
        <v>7388</v>
      </c>
      <c r="D45528" s="93" t="s">
        <v>14</v>
      </c>
      <c r="E45528" s="93" t="s">
        <v>37102</v>
      </c>
    </row>
    <row r="45529" spans="1:5" x14ac:dyDescent="0.25">
      <c r="A45529" s="93" t="s">
        <v>7388</v>
      </c>
      <c r="B45529" t="s">
        <v>21783</v>
      </c>
      <c r="C45529">
        <v>5928</v>
      </c>
      <c r="D45529" s="93" t="s">
        <v>29527</v>
      </c>
      <c r="E45529" s="93" t="s">
        <v>14</v>
      </c>
    </row>
    <row r="45530" spans="1:5" x14ac:dyDescent="0.25">
      <c r="A45530" s="93" t="s">
        <v>7388</v>
      </c>
      <c r="B45530" t="s">
        <v>21783</v>
      </c>
      <c r="C45530">
        <v>5930</v>
      </c>
      <c r="D45530" s="93" t="s">
        <v>26779</v>
      </c>
      <c r="E45530" s="93" t="s">
        <v>14</v>
      </c>
    </row>
    <row r="45531" spans="1:5" x14ac:dyDescent="0.25">
      <c r="A45531" s="93" t="s">
        <v>7388</v>
      </c>
      <c r="B45531" t="s">
        <v>21783</v>
      </c>
      <c r="C45531">
        <v>88316</v>
      </c>
      <c r="D45531" s="93" t="s">
        <v>30575</v>
      </c>
      <c r="E45531" s="93" t="s">
        <v>14</v>
      </c>
    </row>
    <row r="45532" spans="1:5" x14ac:dyDescent="0.25">
      <c r="A45532" s="93" t="s">
        <v>7389</v>
      </c>
      <c r="D45532" s="93" t="s">
        <v>14</v>
      </c>
      <c r="E45532" s="93" t="s">
        <v>37103</v>
      </c>
    </row>
    <row r="45533" spans="1:5" x14ac:dyDescent="0.25">
      <c r="A45533" s="93" t="s">
        <v>7389</v>
      </c>
      <c r="B45533" t="s">
        <v>21783</v>
      </c>
      <c r="C45533">
        <v>5928</v>
      </c>
      <c r="D45533" s="93" t="s">
        <v>30576</v>
      </c>
      <c r="E45533" s="93" t="s">
        <v>14</v>
      </c>
    </row>
    <row r="45534" spans="1:5" x14ac:dyDescent="0.25">
      <c r="A45534" s="93" t="s">
        <v>7389</v>
      </c>
      <c r="B45534" t="s">
        <v>21783</v>
      </c>
      <c r="C45534">
        <v>5930</v>
      </c>
      <c r="D45534" s="93" t="s">
        <v>30577</v>
      </c>
      <c r="E45534" s="93" t="s">
        <v>14</v>
      </c>
    </row>
    <row r="45535" spans="1:5" x14ac:dyDescent="0.25">
      <c r="A45535" s="93" t="s">
        <v>7389</v>
      </c>
      <c r="B45535" t="s">
        <v>21783</v>
      </c>
      <c r="C45535">
        <v>88316</v>
      </c>
      <c r="D45535" s="93" t="s">
        <v>30578</v>
      </c>
      <c r="E45535" s="93" t="s">
        <v>14</v>
      </c>
    </row>
    <row r="45536" spans="1:5" x14ac:dyDescent="0.25">
      <c r="A45536" s="93" t="s">
        <v>7390</v>
      </c>
      <c r="D45536" s="93" t="s">
        <v>14</v>
      </c>
      <c r="E45536" s="93" t="s">
        <v>37104</v>
      </c>
    </row>
    <row r="45537" spans="1:5" x14ac:dyDescent="0.25">
      <c r="A45537" s="93" t="s">
        <v>7390</v>
      </c>
      <c r="B45537" t="s">
        <v>21783</v>
      </c>
      <c r="C45537">
        <v>5928</v>
      </c>
      <c r="D45537" s="93" t="s">
        <v>30579</v>
      </c>
      <c r="E45537" s="93" t="s">
        <v>14</v>
      </c>
    </row>
    <row r="45538" spans="1:5" x14ac:dyDescent="0.25">
      <c r="A45538" s="93" t="s">
        <v>7390</v>
      </c>
      <c r="B45538" t="s">
        <v>21783</v>
      </c>
      <c r="C45538">
        <v>5930</v>
      </c>
      <c r="D45538" s="93" t="s">
        <v>22205</v>
      </c>
      <c r="E45538" s="93" t="s">
        <v>14</v>
      </c>
    </row>
    <row r="45539" spans="1:5" x14ac:dyDescent="0.25">
      <c r="A45539" s="93" t="s">
        <v>7390</v>
      </c>
      <c r="B45539" t="s">
        <v>21783</v>
      </c>
      <c r="C45539">
        <v>88316</v>
      </c>
      <c r="D45539" s="93" t="s">
        <v>30580</v>
      </c>
      <c r="E45539" s="93" t="s">
        <v>14</v>
      </c>
    </row>
    <row r="45540" spans="1:5" x14ac:dyDescent="0.25">
      <c r="A45540" s="93" t="s">
        <v>7391</v>
      </c>
      <c r="D45540" s="93" t="s">
        <v>14</v>
      </c>
      <c r="E45540" s="93" t="s">
        <v>37105</v>
      </c>
    </row>
    <row r="45541" spans="1:5" x14ac:dyDescent="0.25">
      <c r="A45541" s="93" t="s">
        <v>7391</v>
      </c>
      <c r="B45541" t="s">
        <v>21783</v>
      </c>
      <c r="C45541">
        <v>5928</v>
      </c>
      <c r="D45541" s="93" t="s">
        <v>25720</v>
      </c>
      <c r="E45541" s="93" t="s">
        <v>14</v>
      </c>
    </row>
    <row r="45542" spans="1:5" x14ac:dyDescent="0.25">
      <c r="A45542" s="93" t="s">
        <v>7391</v>
      </c>
      <c r="B45542" t="s">
        <v>21783</v>
      </c>
      <c r="C45542">
        <v>5930</v>
      </c>
      <c r="D45542" s="93" t="s">
        <v>23731</v>
      </c>
      <c r="E45542" s="93" t="s">
        <v>14</v>
      </c>
    </row>
    <row r="45543" spans="1:5" x14ac:dyDescent="0.25">
      <c r="A45543" s="93" t="s">
        <v>7391</v>
      </c>
      <c r="B45543" t="s">
        <v>21783</v>
      </c>
      <c r="C45543">
        <v>88316</v>
      </c>
      <c r="D45543" s="93" t="s">
        <v>30581</v>
      </c>
      <c r="E45543" s="93" t="s">
        <v>14</v>
      </c>
    </row>
    <row r="45544" spans="1:5" x14ac:dyDescent="0.25">
      <c r="A45544" s="93" t="s">
        <v>7392</v>
      </c>
      <c r="D45544" s="93" t="s">
        <v>14</v>
      </c>
      <c r="E45544" s="93" t="s">
        <v>37106</v>
      </c>
    </row>
    <row r="45545" spans="1:5" x14ac:dyDescent="0.25">
      <c r="A45545" s="93" t="s">
        <v>7392</v>
      </c>
      <c r="B45545" t="s">
        <v>21791</v>
      </c>
      <c r="C45545">
        <v>339</v>
      </c>
      <c r="D45545" s="93" t="s">
        <v>22196</v>
      </c>
      <c r="E45545" s="93" t="s">
        <v>14</v>
      </c>
    </row>
    <row r="45546" spans="1:5" x14ac:dyDescent="0.25">
      <c r="A45546" s="93" t="s">
        <v>7392</v>
      </c>
      <c r="B45546" t="s">
        <v>21791</v>
      </c>
      <c r="C45546">
        <v>43130</v>
      </c>
      <c r="D45546" s="93" t="s">
        <v>23488</v>
      </c>
      <c r="E45546" s="93" t="s">
        <v>14</v>
      </c>
    </row>
    <row r="45547" spans="1:5" x14ac:dyDescent="0.25">
      <c r="A45547" s="93" t="s">
        <v>7392</v>
      </c>
      <c r="B45547" t="s">
        <v>21783</v>
      </c>
      <c r="C45547">
        <v>88309</v>
      </c>
      <c r="D45547" s="93" t="s">
        <v>30582</v>
      </c>
      <c r="E45547" s="93" t="s">
        <v>14</v>
      </c>
    </row>
    <row r="45548" spans="1:5" x14ac:dyDescent="0.25">
      <c r="A45548" s="93" t="s">
        <v>7392</v>
      </c>
      <c r="B45548" t="s">
        <v>21783</v>
      </c>
      <c r="C45548">
        <v>88316</v>
      </c>
      <c r="D45548" s="93" t="s">
        <v>30582</v>
      </c>
      <c r="E45548" s="93" t="s">
        <v>14</v>
      </c>
    </row>
    <row r="45549" spans="1:5" x14ac:dyDescent="0.25">
      <c r="A45549" s="93" t="s">
        <v>7393</v>
      </c>
      <c r="D45549" s="93" t="s">
        <v>14</v>
      </c>
      <c r="E45549" s="93" t="s">
        <v>37107</v>
      </c>
    </row>
    <row r="45550" spans="1:5" x14ac:dyDescent="0.25">
      <c r="A45550" s="93" t="s">
        <v>7393</v>
      </c>
      <c r="B45550" t="s">
        <v>21791</v>
      </c>
      <c r="C45550">
        <v>339</v>
      </c>
      <c r="D45550" s="93" t="s">
        <v>23025</v>
      </c>
      <c r="E45550" s="93" t="s">
        <v>14</v>
      </c>
    </row>
    <row r="45551" spans="1:5" x14ac:dyDescent="0.25">
      <c r="A45551" s="93" t="s">
        <v>7393</v>
      </c>
      <c r="B45551" t="s">
        <v>21791</v>
      </c>
      <c r="C45551">
        <v>4102</v>
      </c>
      <c r="D45551" s="93" t="s">
        <v>22454</v>
      </c>
      <c r="E45551" s="93" t="s">
        <v>14</v>
      </c>
    </row>
    <row r="45552" spans="1:5" x14ac:dyDescent="0.25">
      <c r="A45552" s="93" t="s">
        <v>7393</v>
      </c>
      <c r="B45552" t="s">
        <v>21791</v>
      </c>
      <c r="C45552">
        <v>43130</v>
      </c>
      <c r="D45552" s="93" t="s">
        <v>30583</v>
      </c>
      <c r="E45552" s="93" t="s">
        <v>14</v>
      </c>
    </row>
    <row r="45553" spans="1:5" x14ac:dyDescent="0.25">
      <c r="A45553" s="93" t="s">
        <v>7393</v>
      </c>
      <c r="B45553" t="s">
        <v>21783</v>
      </c>
      <c r="C45553">
        <v>88309</v>
      </c>
      <c r="D45553" s="93" t="s">
        <v>28251</v>
      </c>
      <c r="E45553" s="93" t="s">
        <v>14</v>
      </c>
    </row>
    <row r="45554" spans="1:5" x14ac:dyDescent="0.25">
      <c r="A45554" s="93" t="s">
        <v>7393</v>
      </c>
      <c r="B45554" t="s">
        <v>21783</v>
      </c>
      <c r="C45554">
        <v>88316</v>
      </c>
      <c r="D45554" s="93" t="s">
        <v>28251</v>
      </c>
      <c r="E45554" s="93" t="s">
        <v>14</v>
      </c>
    </row>
    <row r="45555" spans="1:5" x14ac:dyDescent="0.25">
      <c r="A45555" s="93" t="s">
        <v>7393</v>
      </c>
      <c r="B45555" t="s">
        <v>21783</v>
      </c>
      <c r="C45555">
        <v>94962</v>
      </c>
      <c r="D45555" s="93" t="s">
        <v>25733</v>
      </c>
      <c r="E45555" s="93" t="s">
        <v>14</v>
      </c>
    </row>
    <row r="45556" spans="1:5" x14ac:dyDescent="0.25">
      <c r="A45556" s="93" t="s">
        <v>7394</v>
      </c>
      <c r="D45556" s="93" t="s">
        <v>14</v>
      </c>
      <c r="E45556" s="93" t="s">
        <v>37108</v>
      </c>
    </row>
    <row r="45557" spans="1:5" x14ac:dyDescent="0.25">
      <c r="A45557" s="93" t="s">
        <v>7394</v>
      </c>
      <c r="B45557" t="s">
        <v>21791</v>
      </c>
      <c r="C45557">
        <v>346</v>
      </c>
      <c r="D45557" s="93" t="s">
        <v>23009</v>
      </c>
      <c r="E45557" s="93" t="s">
        <v>14</v>
      </c>
    </row>
    <row r="45558" spans="1:5" x14ac:dyDescent="0.25">
      <c r="A45558" s="93" t="s">
        <v>7394</v>
      </c>
      <c r="B45558" t="s">
        <v>21791</v>
      </c>
      <c r="C45558">
        <v>4102</v>
      </c>
      <c r="D45558" s="93" t="s">
        <v>22454</v>
      </c>
      <c r="E45558" s="93" t="s">
        <v>14</v>
      </c>
    </row>
    <row r="45559" spans="1:5" x14ac:dyDescent="0.25">
      <c r="A45559" s="93" t="s">
        <v>7394</v>
      </c>
      <c r="B45559" t="s">
        <v>21791</v>
      </c>
      <c r="C45559">
        <v>43130</v>
      </c>
      <c r="D45559" s="93" t="s">
        <v>30583</v>
      </c>
      <c r="E45559" s="93" t="s">
        <v>14</v>
      </c>
    </row>
    <row r="45560" spans="1:5" x14ac:dyDescent="0.25">
      <c r="A45560" s="93" t="s">
        <v>7394</v>
      </c>
      <c r="B45560" t="s">
        <v>21783</v>
      </c>
      <c r="C45560">
        <v>88309</v>
      </c>
      <c r="D45560" s="93" t="s">
        <v>28251</v>
      </c>
      <c r="E45560" s="93" t="s">
        <v>14</v>
      </c>
    </row>
    <row r="45561" spans="1:5" x14ac:dyDescent="0.25">
      <c r="A45561" s="93" t="s">
        <v>7394</v>
      </c>
      <c r="B45561" t="s">
        <v>21783</v>
      </c>
      <c r="C45561">
        <v>88316</v>
      </c>
      <c r="D45561" s="93" t="s">
        <v>28251</v>
      </c>
      <c r="E45561" s="93" t="s">
        <v>14</v>
      </c>
    </row>
    <row r="45562" spans="1:5" x14ac:dyDescent="0.25">
      <c r="A45562" s="93" t="s">
        <v>7394</v>
      </c>
      <c r="B45562" t="s">
        <v>21783</v>
      </c>
      <c r="C45562">
        <v>94962</v>
      </c>
      <c r="D45562" s="93" t="s">
        <v>25733</v>
      </c>
      <c r="E45562" s="93" t="s">
        <v>14</v>
      </c>
    </row>
    <row r="45563" spans="1:5" x14ac:dyDescent="0.25">
      <c r="A45563" s="93" t="s">
        <v>7395</v>
      </c>
      <c r="D45563" s="93" t="s">
        <v>14</v>
      </c>
      <c r="E45563" s="93" t="s">
        <v>37109</v>
      </c>
    </row>
    <row r="45564" spans="1:5" x14ac:dyDescent="0.25">
      <c r="A45564" s="93" t="s">
        <v>7395</v>
      </c>
      <c r="B45564" t="s">
        <v>21791</v>
      </c>
      <c r="C45564">
        <v>339</v>
      </c>
      <c r="D45564" s="93" t="s">
        <v>22961</v>
      </c>
      <c r="E45564" s="93" t="s">
        <v>14</v>
      </c>
    </row>
    <row r="45565" spans="1:5" x14ac:dyDescent="0.25">
      <c r="A45565" s="93" t="s">
        <v>7395</v>
      </c>
      <c r="B45565" t="s">
        <v>21791</v>
      </c>
      <c r="C45565">
        <v>346</v>
      </c>
      <c r="D45565" s="93" t="s">
        <v>23434</v>
      </c>
      <c r="E45565" s="93" t="s">
        <v>14</v>
      </c>
    </row>
    <row r="45566" spans="1:5" x14ac:dyDescent="0.25">
      <c r="A45566" s="93" t="s">
        <v>7395</v>
      </c>
      <c r="B45566" t="s">
        <v>21791</v>
      </c>
      <c r="C45566">
        <v>4102</v>
      </c>
      <c r="D45566" s="93" t="s">
        <v>22454</v>
      </c>
      <c r="E45566" s="93" t="s">
        <v>14</v>
      </c>
    </row>
    <row r="45567" spans="1:5" x14ac:dyDescent="0.25">
      <c r="A45567" s="93" t="s">
        <v>7395</v>
      </c>
      <c r="B45567" t="s">
        <v>21791</v>
      </c>
      <c r="C45567">
        <v>43130</v>
      </c>
      <c r="D45567" s="93" t="s">
        <v>30583</v>
      </c>
      <c r="E45567" s="93" t="s">
        <v>14</v>
      </c>
    </row>
    <row r="45568" spans="1:5" x14ac:dyDescent="0.25">
      <c r="A45568" s="93" t="s">
        <v>7395</v>
      </c>
      <c r="B45568" t="s">
        <v>21783</v>
      </c>
      <c r="C45568">
        <v>88309</v>
      </c>
      <c r="D45568" s="93" t="s">
        <v>28251</v>
      </c>
      <c r="E45568" s="93" t="s">
        <v>14</v>
      </c>
    </row>
    <row r="45569" spans="1:5" x14ac:dyDescent="0.25">
      <c r="A45569" s="93" t="s">
        <v>7395</v>
      </c>
      <c r="B45569" t="s">
        <v>21783</v>
      </c>
      <c r="C45569">
        <v>88316</v>
      </c>
      <c r="D45569" s="93" t="s">
        <v>28251</v>
      </c>
      <c r="E45569" s="93" t="s">
        <v>14</v>
      </c>
    </row>
    <row r="45570" spans="1:5" x14ac:dyDescent="0.25">
      <c r="A45570" s="93" t="s">
        <v>7395</v>
      </c>
      <c r="B45570" t="s">
        <v>21783</v>
      </c>
      <c r="C45570">
        <v>94962</v>
      </c>
      <c r="D45570" s="93" t="s">
        <v>25733</v>
      </c>
      <c r="E45570" s="93" t="s">
        <v>14</v>
      </c>
    </row>
    <row r="45571" spans="1:5" x14ac:dyDescent="0.25">
      <c r="A45571" s="93" t="s">
        <v>7396</v>
      </c>
      <c r="D45571" s="93" t="s">
        <v>14</v>
      </c>
      <c r="E45571" s="93" t="s">
        <v>37110</v>
      </c>
    </row>
    <row r="45572" spans="1:5" x14ac:dyDescent="0.25">
      <c r="A45572" s="93" t="s">
        <v>7396</v>
      </c>
      <c r="B45572" t="s">
        <v>21791</v>
      </c>
      <c r="C45572">
        <v>339</v>
      </c>
      <c r="D45572" s="93" t="s">
        <v>23025</v>
      </c>
      <c r="E45572" s="93" t="s">
        <v>14</v>
      </c>
    </row>
    <row r="45573" spans="1:5" x14ac:dyDescent="0.25">
      <c r="A45573" s="93" t="s">
        <v>7396</v>
      </c>
      <c r="B45573" t="s">
        <v>21791</v>
      </c>
      <c r="C45573">
        <v>4107</v>
      </c>
      <c r="D45573" s="93" t="s">
        <v>22454</v>
      </c>
      <c r="E45573" s="93" t="s">
        <v>14</v>
      </c>
    </row>
    <row r="45574" spans="1:5" x14ac:dyDescent="0.25">
      <c r="A45574" s="93" t="s">
        <v>7396</v>
      </c>
      <c r="B45574" t="s">
        <v>21791</v>
      </c>
      <c r="C45574">
        <v>43130</v>
      </c>
      <c r="D45574" s="93" t="s">
        <v>28525</v>
      </c>
      <c r="E45574" s="93" t="s">
        <v>14</v>
      </c>
    </row>
    <row r="45575" spans="1:5" x14ac:dyDescent="0.25">
      <c r="A45575" s="93" t="s">
        <v>7396</v>
      </c>
      <c r="B45575" t="s">
        <v>21783</v>
      </c>
      <c r="C45575">
        <v>88309</v>
      </c>
      <c r="D45575" s="93" t="s">
        <v>28251</v>
      </c>
      <c r="E45575" s="93" t="s">
        <v>14</v>
      </c>
    </row>
    <row r="45576" spans="1:5" x14ac:dyDescent="0.25">
      <c r="A45576" s="93" t="s">
        <v>7396</v>
      </c>
      <c r="B45576" t="s">
        <v>21783</v>
      </c>
      <c r="C45576">
        <v>88316</v>
      </c>
      <c r="D45576" s="93" t="s">
        <v>28251</v>
      </c>
      <c r="E45576" s="93" t="s">
        <v>14</v>
      </c>
    </row>
    <row r="45577" spans="1:5" x14ac:dyDescent="0.25">
      <c r="A45577" s="93" t="s">
        <v>7396</v>
      </c>
      <c r="B45577" t="s">
        <v>21783</v>
      </c>
      <c r="C45577">
        <v>94962</v>
      </c>
      <c r="D45577" s="93" t="s">
        <v>25733</v>
      </c>
      <c r="E45577" s="93" t="s">
        <v>14</v>
      </c>
    </row>
    <row r="45578" spans="1:5" x14ac:dyDescent="0.25">
      <c r="A45578" s="93" t="s">
        <v>7397</v>
      </c>
      <c r="D45578" s="93" t="s">
        <v>14</v>
      </c>
      <c r="E45578" s="93" t="s">
        <v>37111</v>
      </c>
    </row>
    <row r="45579" spans="1:5" x14ac:dyDescent="0.25">
      <c r="A45579" s="93" t="s">
        <v>7397</v>
      </c>
      <c r="B45579" t="s">
        <v>21791</v>
      </c>
      <c r="C45579">
        <v>346</v>
      </c>
      <c r="D45579" s="93" t="s">
        <v>23009</v>
      </c>
      <c r="E45579" s="93" t="s">
        <v>14</v>
      </c>
    </row>
    <row r="45580" spans="1:5" x14ac:dyDescent="0.25">
      <c r="A45580" s="93" t="s">
        <v>7397</v>
      </c>
      <c r="B45580" t="s">
        <v>21791</v>
      </c>
      <c r="C45580">
        <v>4107</v>
      </c>
      <c r="D45580" s="93" t="s">
        <v>22454</v>
      </c>
      <c r="E45580" s="93" t="s">
        <v>14</v>
      </c>
    </row>
    <row r="45581" spans="1:5" x14ac:dyDescent="0.25">
      <c r="A45581" s="93" t="s">
        <v>7397</v>
      </c>
      <c r="B45581" t="s">
        <v>21791</v>
      </c>
      <c r="C45581">
        <v>43130</v>
      </c>
      <c r="D45581" s="93" t="s">
        <v>30583</v>
      </c>
      <c r="E45581" s="93" t="s">
        <v>14</v>
      </c>
    </row>
    <row r="45582" spans="1:5" x14ac:dyDescent="0.25">
      <c r="A45582" s="93" t="s">
        <v>7397</v>
      </c>
      <c r="B45582" t="s">
        <v>21783</v>
      </c>
      <c r="C45582">
        <v>88309</v>
      </c>
      <c r="D45582" s="93" t="s">
        <v>28251</v>
      </c>
      <c r="E45582" s="93" t="s">
        <v>14</v>
      </c>
    </row>
    <row r="45583" spans="1:5" x14ac:dyDescent="0.25">
      <c r="A45583" s="93" t="s">
        <v>7397</v>
      </c>
      <c r="B45583" t="s">
        <v>21783</v>
      </c>
      <c r="C45583">
        <v>88316</v>
      </c>
      <c r="D45583" s="93" t="s">
        <v>28251</v>
      </c>
      <c r="E45583" s="93" t="s">
        <v>14</v>
      </c>
    </row>
    <row r="45584" spans="1:5" x14ac:dyDescent="0.25">
      <c r="A45584" s="93" t="s">
        <v>7397</v>
      </c>
      <c r="B45584" t="s">
        <v>21783</v>
      </c>
      <c r="C45584">
        <v>94962</v>
      </c>
      <c r="D45584" s="93" t="s">
        <v>25733</v>
      </c>
      <c r="E45584" s="93" t="s">
        <v>14</v>
      </c>
    </row>
    <row r="45585" spans="1:5" x14ac:dyDescent="0.25">
      <c r="A45585" s="93" t="s">
        <v>7398</v>
      </c>
      <c r="D45585" s="93" t="s">
        <v>14</v>
      </c>
      <c r="E45585" s="93" t="s">
        <v>37112</v>
      </c>
    </row>
    <row r="45586" spans="1:5" x14ac:dyDescent="0.25">
      <c r="A45586" s="93" t="s">
        <v>7398</v>
      </c>
      <c r="B45586" t="s">
        <v>21791</v>
      </c>
      <c r="C45586">
        <v>339</v>
      </c>
      <c r="D45586" s="93" t="s">
        <v>22961</v>
      </c>
      <c r="E45586" s="93" t="s">
        <v>14</v>
      </c>
    </row>
    <row r="45587" spans="1:5" x14ac:dyDescent="0.25">
      <c r="A45587" s="93" t="s">
        <v>7398</v>
      </c>
      <c r="B45587" t="s">
        <v>21791</v>
      </c>
      <c r="C45587">
        <v>346</v>
      </c>
      <c r="D45587" s="93" t="s">
        <v>23434</v>
      </c>
      <c r="E45587" s="93" t="s">
        <v>14</v>
      </c>
    </row>
    <row r="45588" spans="1:5" x14ac:dyDescent="0.25">
      <c r="A45588" s="93" t="s">
        <v>7398</v>
      </c>
      <c r="B45588" t="s">
        <v>21791</v>
      </c>
      <c r="C45588">
        <v>4107</v>
      </c>
      <c r="D45588" s="93" t="s">
        <v>22454</v>
      </c>
      <c r="E45588" s="93" t="s">
        <v>14</v>
      </c>
    </row>
    <row r="45589" spans="1:5" x14ac:dyDescent="0.25">
      <c r="A45589" s="93" t="s">
        <v>7398</v>
      </c>
      <c r="B45589" t="s">
        <v>21791</v>
      </c>
      <c r="C45589">
        <v>43130</v>
      </c>
      <c r="D45589" s="93" t="s">
        <v>30583</v>
      </c>
      <c r="E45589" s="93" t="s">
        <v>14</v>
      </c>
    </row>
    <row r="45590" spans="1:5" x14ac:dyDescent="0.25">
      <c r="A45590" s="93" t="s">
        <v>7398</v>
      </c>
      <c r="B45590" t="s">
        <v>21783</v>
      </c>
      <c r="C45590">
        <v>88309</v>
      </c>
      <c r="D45590" s="93" t="s">
        <v>28251</v>
      </c>
      <c r="E45590" s="93" t="s">
        <v>14</v>
      </c>
    </row>
    <row r="45591" spans="1:5" x14ac:dyDescent="0.25">
      <c r="A45591" s="93" t="s">
        <v>7398</v>
      </c>
      <c r="B45591" t="s">
        <v>21783</v>
      </c>
      <c r="C45591">
        <v>88316</v>
      </c>
      <c r="D45591" s="93" t="s">
        <v>28251</v>
      </c>
      <c r="E45591" s="93" t="s">
        <v>14</v>
      </c>
    </row>
    <row r="45592" spans="1:5" x14ac:dyDescent="0.25">
      <c r="A45592" s="93" t="s">
        <v>7398</v>
      </c>
      <c r="B45592" t="s">
        <v>21783</v>
      </c>
      <c r="C45592">
        <v>94962</v>
      </c>
      <c r="D45592" s="93" t="s">
        <v>25733</v>
      </c>
      <c r="E45592" s="93" t="s">
        <v>14</v>
      </c>
    </row>
    <row r="45593" spans="1:5" x14ac:dyDescent="0.25">
      <c r="A45593" s="93" t="s">
        <v>7399</v>
      </c>
      <c r="D45593" s="93" t="s">
        <v>14</v>
      </c>
      <c r="E45593" s="93" t="s">
        <v>37113</v>
      </c>
    </row>
    <row r="45594" spans="1:5" x14ac:dyDescent="0.25">
      <c r="A45594" s="93" t="s">
        <v>7399</v>
      </c>
      <c r="B45594" t="s">
        <v>21791</v>
      </c>
      <c r="C45594">
        <v>339</v>
      </c>
      <c r="D45594" s="93" t="s">
        <v>23194</v>
      </c>
      <c r="E45594" s="93" t="s">
        <v>14</v>
      </c>
    </row>
    <row r="45595" spans="1:5" x14ac:dyDescent="0.25">
      <c r="A45595" s="93" t="s">
        <v>7399</v>
      </c>
      <c r="B45595" t="s">
        <v>21791</v>
      </c>
      <c r="C45595">
        <v>4114</v>
      </c>
      <c r="D45595" s="93" t="s">
        <v>22454</v>
      </c>
      <c r="E45595" s="93" t="s">
        <v>14</v>
      </c>
    </row>
    <row r="45596" spans="1:5" x14ac:dyDescent="0.25">
      <c r="A45596" s="93" t="s">
        <v>7399</v>
      </c>
      <c r="B45596" t="s">
        <v>21791</v>
      </c>
      <c r="C45596">
        <v>43130</v>
      </c>
      <c r="D45596" s="93" t="s">
        <v>25939</v>
      </c>
      <c r="E45596" s="93" t="s">
        <v>14</v>
      </c>
    </row>
    <row r="45597" spans="1:5" x14ac:dyDescent="0.25">
      <c r="A45597" s="93" t="s">
        <v>7399</v>
      </c>
      <c r="B45597" t="s">
        <v>21783</v>
      </c>
      <c r="C45597">
        <v>88309</v>
      </c>
      <c r="D45597" s="93" t="s">
        <v>30584</v>
      </c>
      <c r="E45597" s="93" t="s">
        <v>14</v>
      </c>
    </row>
    <row r="45598" spans="1:5" x14ac:dyDescent="0.25">
      <c r="A45598" s="93" t="s">
        <v>7399</v>
      </c>
      <c r="B45598" t="s">
        <v>21783</v>
      </c>
      <c r="C45598">
        <v>88316</v>
      </c>
      <c r="D45598" s="93" t="s">
        <v>30584</v>
      </c>
      <c r="E45598" s="93" t="s">
        <v>14</v>
      </c>
    </row>
    <row r="45599" spans="1:5" x14ac:dyDescent="0.25">
      <c r="A45599" s="93" t="s">
        <v>7399</v>
      </c>
      <c r="B45599" t="s">
        <v>21783</v>
      </c>
      <c r="C45599">
        <v>94962</v>
      </c>
      <c r="D45599" s="93" t="s">
        <v>23434</v>
      </c>
      <c r="E45599" s="93" t="s">
        <v>14</v>
      </c>
    </row>
    <row r="45600" spans="1:5" x14ac:dyDescent="0.25">
      <c r="A45600" s="93" t="s">
        <v>7400</v>
      </c>
      <c r="D45600" s="93" t="s">
        <v>14</v>
      </c>
      <c r="E45600" s="93" t="s">
        <v>37114</v>
      </c>
    </row>
    <row r="45601" spans="1:5" x14ac:dyDescent="0.25">
      <c r="A45601" s="93" t="s">
        <v>7400</v>
      </c>
      <c r="B45601" t="s">
        <v>21791</v>
      </c>
      <c r="C45601">
        <v>346</v>
      </c>
      <c r="D45601" s="93" t="s">
        <v>28450</v>
      </c>
      <c r="E45601" s="93" t="s">
        <v>14</v>
      </c>
    </row>
    <row r="45602" spans="1:5" x14ac:dyDescent="0.25">
      <c r="A45602" s="93" t="s">
        <v>7400</v>
      </c>
      <c r="B45602" t="s">
        <v>21791</v>
      </c>
      <c r="C45602">
        <v>4114</v>
      </c>
      <c r="D45602" s="93" t="s">
        <v>22454</v>
      </c>
      <c r="E45602" s="93" t="s">
        <v>14</v>
      </c>
    </row>
    <row r="45603" spans="1:5" x14ac:dyDescent="0.25">
      <c r="A45603" s="93" t="s">
        <v>7400</v>
      </c>
      <c r="B45603" t="s">
        <v>21791</v>
      </c>
      <c r="C45603">
        <v>43130</v>
      </c>
      <c r="D45603" s="93" t="s">
        <v>25939</v>
      </c>
      <c r="E45603" s="93" t="s">
        <v>14</v>
      </c>
    </row>
    <row r="45604" spans="1:5" x14ac:dyDescent="0.25">
      <c r="A45604" s="93" t="s">
        <v>7400</v>
      </c>
      <c r="B45604" t="s">
        <v>21783</v>
      </c>
      <c r="C45604">
        <v>88309</v>
      </c>
      <c r="D45604" s="93" t="s">
        <v>30584</v>
      </c>
      <c r="E45604" s="93" t="s">
        <v>14</v>
      </c>
    </row>
    <row r="45605" spans="1:5" x14ac:dyDescent="0.25">
      <c r="A45605" s="93" t="s">
        <v>7400</v>
      </c>
      <c r="B45605" t="s">
        <v>21783</v>
      </c>
      <c r="C45605">
        <v>88316</v>
      </c>
      <c r="D45605" s="93" t="s">
        <v>30584</v>
      </c>
      <c r="E45605" s="93" t="s">
        <v>14</v>
      </c>
    </row>
    <row r="45606" spans="1:5" x14ac:dyDescent="0.25">
      <c r="A45606" s="93" t="s">
        <v>7400</v>
      </c>
      <c r="B45606" t="s">
        <v>21783</v>
      </c>
      <c r="C45606">
        <v>94962</v>
      </c>
      <c r="D45606" s="93" t="s">
        <v>25733</v>
      </c>
      <c r="E45606" s="93" t="s">
        <v>14</v>
      </c>
    </row>
    <row r="45607" spans="1:5" x14ac:dyDescent="0.25">
      <c r="A45607" s="93" t="s">
        <v>7401</v>
      </c>
      <c r="D45607" s="93" t="s">
        <v>14</v>
      </c>
      <c r="E45607" s="93" t="s">
        <v>37115</v>
      </c>
    </row>
    <row r="45608" spans="1:5" x14ac:dyDescent="0.25">
      <c r="A45608" s="93" t="s">
        <v>7401</v>
      </c>
      <c r="B45608" t="s">
        <v>21791</v>
      </c>
      <c r="C45608">
        <v>339</v>
      </c>
      <c r="D45608" s="93" t="s">
        <v>23292</v>
      </c>
      <c r="E45608" s="93" t="s">
        <v>14</v>
      </c>
    </row>
    <row r="45609" spans="1:5" x14ac:dyDescent="0.25">
      <c r="A45609" s="93" t="s">
        <v>7401</v>
      </c>
      <c r="B45609" t="s">
        <v>21791</v>
      </c>
      <c r="C45609">
        <v>346</v>
      </c>
      <c r="D45609" s="93" t="s">
        <v>25897</v>
      </c>
      <c r="E45609" s="93" t="s">
        <v>14</v>
      </c>
    </row>
    <row r="45610" spans="1:5" x14ac:dyDescent="0.25">
      <c r="A45610" s="93" t="s">
        <v>7401</v>
      </c>
      <c r="B45610" t="s">
        <v>21791</v>
      </c>
      <c r="C45610">
        <v>4114</v>
      </c>
      <c r="D45610" s="93" t="s">
        <v>22454</v>
      </c>
      <c r="E45610" s="93" t="s">
        <v>14</v>
      </c>
    </row>
    <row r="45611" spans="1:5" x14ac:dyDescent="0.25">
      <c r="A45611" s="93" t="s">
        <v>7401</v>
      </c>
      <c r="B45611" t="s">
        <v>21791</v>
      </c>
      <c r="C45611">
        <v>43130</v>
      </c>
      <c r="D45611" s="93" t="s">
        <v>25939</v>
      </c>
      <c r="E45611" s="93" t="s">
        <v>14</v>
      </c>
    </row>
    <row r="45612" spans="1:5" x14ac:dyDescent="0.25">
      <c r="A45612" s="93" t="s">
        <v>7401</v>
      </c>
      <c r="B45612" t="s">
        <v>21783</v>
      </c>
      <c r="C45612">
        <v>88309</v>
      </c>
      <c r="D45612" s="93" t="s">
        <v>30584</v>
      </c>
      <c r="E45612" s="93" t="s">
        <v>14</v>
      </c>
    </row>
    <row r="45613" spans="1:5" x14ac:dyDescent="0.25">
      <c r="A45613" s="93" t="s">
        <v>7401</v>
      </c>
      <c r="B45613" t="s">
        <v>21783</v>
      </c>
      <c r="C45613">
        <v>88316</v>
      </c>
      <c r="D45613" s="93" t="s">
        <v>30584</v>
      </c>
      <c r="E45613" s="93" t="s">
        <v>14</v>
      </c>
    </row>
    <row r="45614" spans="1:5" x14ac:dyDescent="0.25">
      <c r="A45614" s="93" t="s">
        <v>7401</v>
      </c>
      <c r="B45614" t="s">
        <v>21783</v>
      </c>
      <c r="C45614">
        <v>94962</v>
      </c>
      <c r="D45614" s="93" t="s">
        <v>25733</v>
      </c>
      <c r="E45614" s="93" t="s">
        <v>14</v>
      </c>
    </row>
    <row r="45615" spans="1:5" x14ac:dyDescent="0.25">
      <c r="A45615" s="93" t="s">
        <v>7402</v>
      </c>
      <c r="D45615" s="93" t="s">
        <v>14</v>
      </c>
      <c r="E45615" s="93" t="s">
        <v>37116</v>
      </c>
    </row>
    <row r="45616" spans="1:5" x14ac:dyDescent="0.25">
      <c r="A45616" s="93" t="s">
        <v>7402</v>
      </c>
      <c r="B45616" t="s">
        <v>21791</v>
      </c>
      <c r="C45616">
        <v>339</v>
      </c>
      <c r="D45616" s="93" t="s">
        <v>23025</v>
      </c>
      <c r="E45616" s="93" t="s">
        <v>14</v>
      </c>
    </row>
    <row r="45617" spans="1:5" x14ac:dyDescent="0.25">
      <c r="A45617" s="93" t="s">
        <v>7402</v>
      </c>
      <c r="B45617" t="s">
        <v>21791</v>
      </c>
      <c r="C45617">
        <v>4433</v>
      </c>
      <c r="D45617" s="93" t="s">
        <v>22196</v>
      </c>
      <c r="E45617" s="93" t="s">
        <v>14</v>
      </c>
    </row>
    <row r="45618" spans="1:5" x14ac:dyDescent="0.25">
      <c r="A45618" s="93" t="s">
        <v>7402</v>
      </c>
      <c r="B45618" t="s">
        <v>21791</v>
      </c>
      <c r="C45618">
        <v>5076</v>
      </c>
      <c r="D45618" s="93" t="s">
        <v>25350</v>
      </c>
      <c r="E45618" s="93" t="s">
        <v>14</v>
      </c>
    </row>
    <row r="45619" spans="1:5" x14ac:dyDescent="0.25">
      <c r="A45619" s="93" t="s">
        <v>7402</v>
      </c>
      <c r="B45619" t="s">
        <v>21783</v>
      </c>
      <c r="C45619">
        <v>88239</v>
      </c>
      <c r="D45619" s="93" t="s">
        <v>30585</v>
      </c>
      <c r="E45619" s="93" t="s">
        <v>14</v>
      </c>
    </row>
    <row r="45620" spans="1:5" x14ac:dyDescent="0.25">
      <c r="A45620" s="93" t="s">
        <v>7402</v>
      </c>
      <c r="B45620" t="s">
        <v>21783</v>
      </c>
      <c r="C45620">
        <v>88262</v>
      </c>
      <c r="D45620" s="93" t="s">
        <v>30585</v>
      </c>
      <c r="E45620" s="93" t="s">
        <v>14</v>
      </c>
    </row>
    <row r="45621" spans="1:5" x14ac:dyDescent="0.25">
      <c r="A45621" s="93" t="s">
        <v>7403</v>
      </c>
      <c r="D45621" s="93" t="s">
        <v>14</v>
      </c>
      <c r="E45621" s="93" t="s">
        <v>37117</v>
      </c>
    </row>
    <row r="45622" spans="1:5" x14ac:dyDescent="0.25">
      <c r="A45622" s="93" t="s">
        <v>7403</v>
      </c>
      <c r="B45622" t="s">
        <v>21791</v>
      </c>
      <c r="C45622">
        <v>339</v>
      </c>
      <c r="D45622" s="93" t="s">
        <v>23291</v>
      </c>
      <c r="E45622" s="93" t="s">
        <v>14</v>
      </c>
    </row>
    <row r="45623" spans="1:5" x14ac:dyDescent="0.25">
      <c r="A45623" s="93" t="s">
        <v>7403</v>
      </c>
      <c r="B45623" t="s">
        <v>21791</v>
      </c>
      <c r="C45623">
        <v>4433</v>
      </c>
      <c r="D45623" s="93" t="s">
        <v>22196</v>
      </c>
      <c r="E45623" s="93" t="s">
        <v>14</v>
      </c>
    </row>
    <row r="45624" spans="1:5" x14ac:dyDescent="0.25">
      <c r="A45624" s="93" t="s">
        <v>7403</v>
      </c>
      <c r="B45624" t="s">
        <v>21791</v>
      </c>
      <c r="C45624">
        <v>5076</v>
      </c>
      <c r="D45624" s="93" t="s">
        <v>23961</v>
      </c>
      <c r="E45624" s="93" t="s">
        <v>14</v>
      </c>
    </row>
    <row r="45625" spans="1:5" x14ac:dyDescent="0.25">
      <c r="A45625" s="93" t="s">
        <v>7403</v>
      </c>
      <c r="B45625" t="s">
        <v>21783</v>
      </c>
      <c r="C45625">
        <v>88239</v>
      </c>
      <c r="D45625" s="93" t="s">
        <v>23250</v>
      </c>
      <c r="E45625" s="93" t="s">
        <v>14</v>
      </c>
    </row>
    <row r="45626" spans="1:5" x14ac:dyDescent="0.25">
      <c r="A45626" s="93" t="s">
        <v>7403</v>
      </c>
      <c r="B45626" t="s">
        <v>21783</v>
      </c>
      <c r="C45626">
        <v>88262</v>
      </c>
      <c r="D45626" s="93" t="s">
        <v>23250</v>
      </c>
      <c r="E45626" s="93" t="s">
        <v>14</v>
      </c>
    </row>
    <row r="45627" spans="1:5" x14ac:dyDescent="0.25">
      <c r="A45627" s="93" t="s">
        <v>7404</v>
      </c>
      <c r="D45627" s="93" t="s">
        <v>14</v>
      </c>
      <c r="E45627" s="93" t="s">
        <v>37118</v>
      </c>
    </row>
    <row r="45628" spans="1:5" x14ac:dyDescent="0.25">
      <c r="A45628" s="93" t="s">
        <v>7404</v>
      </c>
      <c r="B45628" t="s">
        <v>21791</v>
      </c>
      <c r="C45628">
        <v>339</v>
      </c>
      <c r="D45628" s="93" t="s">
        <v>23292</v>
      </c>
      <c r="E45628" s="93" t="s">
        <v>14</v>
      </c>
    </row>
    <row r="45629" spans="1:5" x14ac:dyDescent="0.25">
      <c r="A45629" s="93" t="s">
        <v>7404</v>
      </c>
      <c r="B45629" t="s">
        <v>21791</v>
      </c>
      <c r="C45629">
        <v>5076</v>
      </c>
      <c r="D45629" s="93" t="s">
        <v>24319</v>
      </c>
      <c r="E45629" s="93" t="s">
        <v>14</v>
      </c>
    </row>
    <row r="45630" spans="1:5" x14ac:dyDescent="0.25">
      <c r="A45630" s="93" t="s">
        <v>7404</v>
      </c>
      <c r="B45630" t="s">
        <v>21791</v>
      </c>
      <c r="C45630">
        <v>21138</v>
      </c>
      <c r="D45630" s="93" t="s">
        <v>23379</v>
      </c>
      <c r="E45630" s="93" t="s">
        <v>14</v>
      </c>
    </row>
    <row r="45631" spans="1:5" x14ac:dyDescent="0.25">
      <c r="A45631" s="93" t="s">
        <v>7404</v>
      </c>
      <c r="B45631" t="s">
        <v>21783</v>
      </c>
      <c r="C45631">
        <v>88239</v>
      </c>
      <c r="D45631" s="93" t="s">
        <v>30586</v>
      </c>
      <c r="E45631" s="93" t="s">
        <v>14</v>
      </c>
    </row>
    <row r="45632" spans="1:5" x14ac:dyDescent="0.25">
      <c r="A45632" s="93" t="s">
        <v>7404</v>
      </c>
      <c r="B45632" t="s">
        <v>21783</v>
      </c>
      <c r="C45632">
        <v>88262</v>
      </c>
      <c r="D45632" s="93" t="s">
        <v>30586</v>
      </c>
      <c r="E45632" s="93" t="s">
        <v>14</v>
      </c>
    </row>
    <row r="45633" spans="1:5" x14ac:dyDescent="0.25">
      <c r="A45633" s="93" t="s">
        <v>7405</v>
      </c>
      <c r="D45633" s="93" t="s">
        <v>14</v>
      </c>
      <c r="E45633" s="93" t="s">
        <v>37119</v>
      </c>
    </row>
    <row r="45634" spans="1:5" x14ac:dyDescent="0.25">
      <c r="A45634" s="93" t="s">
        <v>7405</v>
      </c>
      <c r="B45634" t="s">
        <v>21791</v>
      </c>
      <c r="C45634">
        <v>346</v>
      </c>
      <c r="D45634" s="93" t="s">
        <v>22116</v>
      </c>
      <c r="E45634" s="93" t="s">
        <v>14</v>
      </c>
    </row>
    <row r="45635" spans="1:5" x14ac:dyDescent="0.25">
      <c r="A45635" s="93" t="s">
        <v>7405</v>
      </c>
      <c r="B45635" t="s">
        <v>21791</v>
      </c>
      <c r="C45635">
        <v>5076</v>
      </c>
      <c r="D45635" s="93" t="s">
        <v>24319</v>
      </c>
      <c r="E45635" s="93" t="s">
        <v>14</v>
      </c>
    </row>
    <row r="45636" spans="1:5" x14ac:dyDescent="0.25">
      <c r="A45636" s="93" t="s">
        <v>7405</v>
      </c>
      <c r="B45636" t="s">
        <v>21791</v>
      </c>
      <c r="C45636">
        <v>21138</v>
      </c>
      <c r="D45636" s="93" t="s">
        <v>23379</v>
      </c>
      <c r="E45636" s="93" t="s">
        <v>14</v>
      </c>
    </row>
    <row r="45637" spans="1:5" x14ac:dyDescent="0.25">
      <c r="A45637" s="93" t="s">
        <v>7405</v>
      </c>
      <c r="B45637" t="s">
        <v>21783</v>
      </c>
      <c r="C45637">
        <v>88239</v>
      </c>
      <c r="D45637" s="93" t="s">
        <v>30586</v>
      </c>
      <c r="E45637" s="93" t="s">
        <v>14</v>
      </c>
    </row>
    <row r="45638" spans="1:5" x14ac:dyDescent="0.25">
      <c r="A45638" s="93" t="s">
        <v>7405</v>
      </c>
      <c r="B45638" t="s">
        <v>21783</v>
      </c>
      <c r="C45638">
        <v>88262</v>
      </c>
      <c r="D45638" s="93" t="s">
        <v>30586</v>
      </c>
      <c r="E45638" s="93" t="s">
        <v>14</v>
      </c>
    </row>
    <row r="45639" spans="1:5" x14ac:dyDescent="0.25">
      <c r="A45639" s="93" t="s">
        <v>7406</v>
      </c>
      <c r="D45639" s="93" t="s">
        <v>14</v>
      </c>
      <c r="E45639" s="93" t="s">
        <v>37120</v>
      </c>
    </row>
    <row r="45640" spans="1:5" x14ac:dyDescent="0.25">
      <c r="A45640" s="93" t="s">
        <v>7406</v>
      </c>
      <c r="B45640" t="s">
        <v>21791</v>
      </c>
      <c r="C45640">
        <v>339</v>
      </c>
      <c r="D45640" s="93" t="s">
        <v>22961</v>
      </c>
      <c r="E45640" s="93" t="s">
        <v>14</v>
      </c>
    </row>
    <row r="45641" spans="1:5" x14ac:dyDescent="0.25">
      <c r="A45641" s="93" t="s">
        <v>7406</v>
      </c>
      <c r="B45641" t="s">
        <v>21791</v>
      </c>
      <c r="C45641">
        <v>346</v>
      </c>
      <c r="D45641" s="93" t="s">
        <v>22042</v>
      </c>
      <c r="E45641" s="93" t="s">
        <v>14</v>
      </c>
    </row>
    <row r="45642" spans="1:5" x14ac:dyDescent="0.25">
      <c r="A45642" s="93" t="s">
        <v>7406</v>
      </c>
      <c r="B45642" t="s">
        <v>21791</v>
      </c>
      <c r="C45642">
        <v>5076</v>
      </c>
      <c r="D45642" s="93" t="s">
        <v>24319</v>
      </c>
      <c r="E45642" s="93" t="s">
        <v>14</v>
      </c>
    </row>
    <row r="45643" spans="1:5" x14ac:dyDescent="0.25">
      <c r="A45643" s="93" t="s">
        <v>7406</v>
      </c>
      <c r="B45643" t="s">
        <v>21791</v>
      </c>
      <c r="C45643">
        <v>21138</v>
      </c>
      <c r="D45643" s="93" t="s">
        <v>23379</v>
      </c>
      <c r="E45643" s="93" t="s">
        <v>14</v>
      </c>
    </row>
    <row r="45644" spans="1:5" x14ac:dyDescent="0.25">
      <c r="A45644" s="93" t="s">
        <v>7406</v>
      </c>
      <c r="B45644" t="s">
        <v>21783</v>
      </c>
      <c r="C45644">
        <v>88239</v>
      </c>
      <c r="D45644" s="93" t="s">
        <v>30586</v>
      </c>
      <c r="E45644" s="93" t="s">
        <v>14</v>
      </c>
    </row>
    <row r="45645" spans="1:5" x14ac:dyDescent="0.25">
      <c r="A45645" s="93" t="s">
        <v>7406</v>
      </c>
      <c r="B45645" t="s">
        <v>21783</v>
      </c>
      <c r="C45645">
        <v>88262</v>
      </c>
      <c r="D45645" s="93" t="s">
        <v>30586</v>
      </c>
      <c r="E45645" s="93" t="s">
        <v>14</v>
      </c>
    </row>
    <row r="45646" spans="1:5" x14ac:dyDescent="0.25">
      <c r="A45646" s="93" t="s">
        <v>7407</v>
      </c>
      <c r="D45646" s="93" t="s">
        <v>14</v>
      </c>
      <c r="E45646" s="93" t="s">
        <v>37118</v>
      </c>
    </row>
    <row r="45647" spans="1:5" x14ac:dyDescent="0.25">
      <c r="A45647" s="93" t="s">
        <v>7407</v>
      </c>
      <c r="B45647" t="s">
        <v>21783</v>
      </c>
      <c r="C45647">
        <v>101202</v>
      </c>
      <c r="D45647" s="93" t="s">
        <v>22196</v>
      </c>
      <c r="E45647" s="93" t="s">
        <v>14</v>
      </c>
    </row>
    <row r="45648" spans="1:5" x14ac:dyDescent="0.25">
      <c r="A45648" s="93" t="s">
        <v>7408</v>
      </c>
      <c r="D45648" s="93" t="s">
        <v>14</v>
      </c>
      <c r="E45648" s="93" t="s">
        <v>37121</v>
      </c>
    </row>
    <row r="45649" spans="1:5" x14ac:dyDescent="0.25">
      <c r="A45649" s="93" t="s">
        <v>7408</v>
      </c>
      <c r="B45649" t="s">
        <v>21791</v>
      </c>
      <c r="C45649">
        <v>7167</v>
      </c>
      <c r="D45649" s="93" t="s">
        <v>30587</v>
      </c>
      <c r="E45649" s="93" t="s">
        <v>14</v>
      </c>
    </row>
    <row r="45650" spans="1:5" x14ac:dyDescent="0.25">
      <c r="A45650" s="93" t="s">
        <v>7408</v>
      </c>
      <c r="B45650" t="s">
        <v>21791</v>
      </c>
      <c r="C45650">
        <v>7696</v>
      </c>
      <c r="D45650" s="93" t="s">
        <v>30588</v>
      </c>
      <c r="E45650" s="93" t="s">
        <v>14</v>
      </c>
    </row>
    <row r="45651" spans="1:5" x14ac:dyDescent="0.25">
      <c r="A45651" s="93" t="s">
        <v>7408</v>
      </c>
      <c r="B45651" t="s">
        <v>21791</v>
      </c>
      <c r="C45651">
        <v>7698</v>
      </c>
      <c r="D45651" s="93" t="s">
        <v>30589</v>
      </c>
      <c r="E45651" s="93" t="s">
        <v>14</v>
      </c>
    </row>
    <row r="45652" spans="1:5" x14ac:dyDescent="0.25">
      <c r="A45652" s="93" t="s">
        <v>7408</v>
      </c>
      <c r="B45652" t="s">
        <v>21791</v>
      </c>
      <c r="C45652">
        <v>11002</v>
      </c>
      <c r="D45652" s="93" t="s">
        <v>22352</v>
      </c>
      <c r="E45652" s="93" t="s">
        <v>14</v>
      </c>
    </row>
    <row r="45653" spans="1:5" x14ac:dyDescent="0.25">
      <c r="A45653" s="93" t="s">
        <v>7408</v>
      </c>
      <c r="B45653" t="s">
        <v>21791</v>
      </c>
      <c r="C45653">
        <v>43130</v>
      </c>
      <c r="D45653" s="93" t="s">
        <v>27946</v>
      </c>
      <c r="E45653" s="93" t="s">
        <v>14</v>
      </c>
    </row>
    <row r="45654" spans="1:5" x14ac:dyDescent="0.25">
      <c r="A45654" s="93" t="s">
        <v>7408</v>
      </c>
      <c r="B45654" t="s">
        <v>21783</v>
      </c>
      <c r="C45654">
        <v>88315</v>
      </c>
      <c r="D45654" s="93" t="s">
        <v>30590</v>
      </c>
      <c r="E45654" s="93" t="s">
        <v>14</v>
      </c>
    </row>
    <row r="45655" spans="1:5" x14ac:dyDescent="0.25">
      <c r="A45655" s="93" t="s">
        <v>7408</v>
      </c>
      <c r="B45655" t="s">
        <v>21783</v>
      </c>
      <c r="C45655">
        <v>88316</v>
      </c>
      <c r="D45655" s="93" t="s">
        <v>30591</v>
      </c>
      <c r="E45655" s="93" t="s">
        <v>14</v>
      </c>
    </row>
    <row r="45656" spans="1:5" x14ac:dyDescent="0.25">
      <c r="A45656" s="93" t="s">
        <v>7408</v>
      </c>
      <c r="B45656" t="s">
        <v>21783</v>
      </c>
      <c r="C45656">
        <v>94962</v>
      </c>
      <c r="D45656" s="93" t="s">
        <v>23934</v>
      </c>
      <c r="E45656" s="93" t="s">
        <v>14</v>
      </c>
    </row>
    <row r="45657" spans="1:5" x14ac:dyDescent="0.25">
      <c r="A45657" s="93" t="s">
        <v>7409</v>
      </c>
      <c r="D45657" s="93" t="s">
        <v>14</v>
      </c>
      <c r="E45657" s="93" t="s">
        <v>37122</v>
      </c>
    </row>
    <row r="45658" spans="1:5" x14ac:dyDescent="0.25">
      <c r="A45658" s="93" t="s">
        <v>7409</v>
      </c>
      <c r="B45658" t="s">
        <v>21791</v>
      </c>
      <c r="C45658">
        <v>7158</v>
      </c>
      <c r="D45658" s="93" t="s">
        <v>30587</v>
      </c>
      <c r="E45658" s="93" t="s">
        <v>14</v>
      </c>
    </row>
    <row r="45659" spans="1:5" x14ac:dyDescent="0.25">
      <c r="A45659" s="93" t="s">
        <v>7409</v>
      </c>
      <c r="B45659" t="s">
        <v>21791</v>
      </c>
      <c r="C45659">
        <v>7696</v>
      </c>
      <c r="D45659" s="93" t="s">
        <v>30588</v>
      </c>
      <c r="E45659" s="93" t="s">
        <v>14</v>
      </c>
    </row>
    <row r="45660" spans="1:5" x14ac:dyDescent="0.25">
      <c r="A45660" s="93" t="s">
        <v>7409</v>
      </c>
      <c r="B45660" t="s">
        <v>21791</v>
      </c>
      <c r="C45660">
        <v>7698</v>
      </c>
      <c r="D45660" s="93" t="s">
        <v>30589</v>
      </c>
      <c r="E45660" s="93" t="s">
        <v>14</v>
      </c>
    </row>
    <row r="45661" spans="1:5" x14ac:dyDescent="0.25">
      <c r="A45661" s="93" t="s">
        <v>7409</v>
      </c>
      <c r="B45661" t="s">
        <v>21791</v>
      </c>
      <c r="C45661">
        <v>11002</v>
      </c>
      <c r="D45661" s="93" t="s">
        <v>22352</v>
      </c>
      <c r="E45661" s="93" t="s">
        <v>14</v>
      </c>
    </row>
    <row r="45662" spans="1:5" x14ac:dyDescent="0.25">
      <c r="A45662" s="93" t="s">
        <v>7409</v>
      </c>
      <c r="B45662" t="s">
        <v>21791</v>
      </c>
      <c r="C45662">
        <v>43130</v>
      </c>
      <c r="D45662" s="93" t="s">
        <v>27946</v>
      </c>
      <c r="E45662" s="93" t="s">
        <v>14</v>
      </c>
    </row>
    <row r="45663" spans="1:5" x14ac:dyDescent="0.25">
      <c r="A45663" s="93" t="s">
        <v>7409</v>
      </c>
      <c r="B45663" t="s">
        <v>21783</v>
      </c>
      <c r="C45663">
        <v>88315</v>
      </c>
      <c r="D45663" s="93" t="s">
        <v>30590</v>
      </c>
      <c r="E45663" s="93" t="s">
        <v>14</v>
      </c>
    </row>
    <row r="45664" spans="1:5" x14ac:dyDescent="0.25">
      <c r="A45664" s="93" t="s">
        <v>7409</v>
      </c>
      <c r="B45664" t="s">
        <v>21783</v>
      </c>
      <c r="C45664">
        <v>88316</v>
      </c>
      <c r="D45664" s="93" t="s">
        <v>30590</v>
      </c>
      <c r="E45664" s="93" t="s">
        <v>14</v>
      </c>
    </row>
    <row r="45665" spans="1:5" x14ac:dyDescent="0.25">
      <c r="A45665" s="93" t="s">
        <v>7409</v>
      </c>
      <c r="B45665" t="s">
        <v>21783</v>
      </c>
      <c r="C45665">
        <v>94962</v>
      </c>
      <c r="D45665" s="93" t="s">
        <v>23934</v>
      </c>
      <c r="E45665" s="93" t="s">
        <v>14</v>
      </c>
    </row>
    <row r="45666" spans="1:5" x14ac:dyDescent="0.25">
      <c r="A45666" s="93" t="s">
        <v>7410</v>
      </c>
      <c r="D45666" s="93" t="s">
        <v>14</v>
      </c>
      <c r="E45666" s="93" t="s">
        <v>37123</v>
      </c>
    </row>
    <row r="45667" spans="1:5" x14ac:dyDescent="0.25">
      <c r="A45667" s="93" t="s">
        <v>7410</v>
      </c>
      <c r="B45667" t="s">
        <v>21791</v>
      </c>
      <c r="C45667">
        <v>7162</v>
      </c>
      <c r="D45667" s="93" t="s">
        <v>30587</v>
      </c>
      <c r="E45667" s="93" t="s">
        <v>14</v>
      </c>
    </row>
    <row r="45668" spans="1:5" x14ac:dyDescent="0.25">
      <c r="A45668" s="93" t="s">
        <v>7410</v>
      </c>
      <c r="B45668" t="s">
        <v>21791</v>
      </c>
      <c r="C45668">
        <v>7696</v>
      </c>
      <c r="D45668" s="93" t="s">
        <v>30588</v>
      </c>
      <c r="E45668" s="93" t="s">
        <v>14</v>
      </c>
    </row>
    <row r="45669" spans="1:5" x14ac:dyDescent="0.25">
      <c r="A45669" s="93" t="s">
        <v>7410</v>
      </c>
      <c r="B45669" t="s">
        <v>21791</v>
      </c>
      <c r="C45669">
        <v>7698</v>
      </c>
      <c r="D45669" s="93" t="s">
        <v>30589</v>
      </c>
      <c r="E45669" s="93" t="s">
        <v>14</v>
      </c>
    </row>
    <row r="45670" spans="1:5" x14ac:dyDescent="0.25">
      <c r="A45670" s="93" t="s">
        <v>7410</v>
      </c>
      <c r="B45670" t="s">
        <v>21791</v>
      </c>
      <c r="C45670">
        <v>11002</v>
      </c>
      <c r="D45670" s="93" t="s">
        <v>22352</v>
      </c>
      <c r="E45670" s="93" t="s">
        <v>14</v>
      </c>
    </row>
    <row r="45671" spans="1:5" x14ac:dyDescent="0.25">
      <c r="A45671" s="93" t="s">
        <v>7410</v>
      </c>
      <c r="B45671" t="s">
        <v>21791</v>
      </c>
      <c r="C45671">
        <v>43130</v>
      </c>
      <c r="D45671" s="93" t="s">
        <v>27946</v>
      </c>
      <c r="E45671" s="93" t="s">
        <v>14</v>
      </c>
    </row>
    <row r="45672" spans="1:5" x14ac:dyDescent="0.25">
      <c r="A45672" s="93" t="s">
        <v>7410</v>
      </c>
      <c r="B45672" t="s">
        <v>21783</v>
      </c>
      <c r="C45672">
        <v>88315</v>
      </c>
      <c r="D45672" s="93" t="s">
        <v>30590</v>
      </c>
      <c r="E45672" s="93" t="s">
        <v>14</v>
      </c>
    </row>
    <row r="45673" spans="1:5" x14ac:dyDescent="0.25">
      <c r="A45673" s="93" t="s">
        <v>7410</v>
      </c>
      <c r="B45673" t="s">
        <v>21783</v>
      </c>
      <c r="C45673">
        <v>88316</v>
      </c>
      <c r="D45673" s="93" t="s">
        <v>30590</v>
      </c>
      <c r="E45673" s="93" t="s">
        <v>14</v>
      </c>
    </row>
    <row r="45674" spans="1:5" x14ac:dyDescent="0.25">
      <c r="A45674" s="93" t="s">
        <v>7410</v>
      </c>
      <c r="B45674" t="s">
        <v>21783</v>
      </c>
      <c r="C45674">
        <v>94962</v>
      </c>
      <c r="D45674" s="93" t="s">
        <v>23934</v>
      </c>
      <c r="E45674" s="93" t="s">
        <v>14</v>
      </c>
    </row>
    <row r="45675" spans="1:5" x14ac:dyDescent="0.25">
      <c r="A45675" s="93" t="s">
        <v>7411</v>
      </c>
      <c r="D45675" s="93" t="s">
        <v>14</v>
      </c>
      <c r="E45675" s="93" t="s">
        <v>37124</v>
      </c>
    </row>
    <row r="45676" spans="1:5" x14ac:dyDescent="0.25">
      <c r="A45676" s="93" t="s">
        <v>7411</v>
      </c>
      <c r="B45676" t="s">
        <v>21791</v>
      </c>
      <c r="C45676">
        <v>365</v>
      </c>
      <c r="D45676" s="93" t="s">
        <v>22196</v>
      </c>
      <c r="E45676" s="93" t="s">
        <v>14</v>
      </c>
    </row>
    <row r="45677" spans="1:5" x14ac:dyDescent="0.25">
      <c r="A45677" s="93" t="s">
        <v>7411</v>
      </c>
      <c r="B45677" t="s">
        <v>21783</v>
      </c>
      <c r="C45677">
        <v>88316</v>
      </c>
      <c r="D45677" s="93" t="s">
        <v>22483</v>
      </c>
      <c r="E45677" s="93" t="s">
        <v>14</v>
      </c>
    </row>
    <row r="45678" spans="1:5" x14ac:dyDescent="0.25">
      <c r="A45678" s="93" t="s">
        <v>7411</v>
      </c>
      <c r="B45678" t="s">
        <v>21783</v>
      </c>
      <c r="C45678">
        <v>88441</v>
      </c>
      <c r="D45678" s="93" t="s">
        <v>21812</v>
      </c>
      <c r="E45678" s="93" t="s">
        <v>14</v>
      </c>
    </row>
    <row r="45679" spans="1:5" x14ac:dyDescent="0.25">
      <c r="A45679" s="93" t="s">
        <v>7412</v>
      </c>
      <c r="D45679" s="93" t="s">
        <v>14</v>
      </c>
      <c r="E45679" s="93" t="s">
        <v>37125</v>
      </c>
    </row>
    <row r="45680" spans="1:5" x14ac:dyDescent="0.25">
      <c r="A45680" s="93" t="s">
        <v>7412</v>
      </c>
      <c r="B45680" t="s">
        <v>21791</v>
      </c>
      <c r="C45680">
        <v>358</v>
      </c>
      <c r="D45680" s="93" t="s">
        <v>22196</v>
      </c>
      <c r="E45680" s="93" t="s">
        <v>14</v>
      </c>
    </row>
    <row r="45681" spans="1:5" x14ac:dyDescent="0.25">
      <c r="A45681" s="93" t="s">
        <v>7412</v>
      </c>
      <c r="B45681" t="s">
        <v>21783</v>
      </c>
      <c r="C45681">
        <v>88316</v>
      </c>
      <c r="D45681" s="93" t="s">
        <v>30592</v>
      </c>
      <c r="E45681" s="93" t="s">
        <v>14</v>
      </c>
    </row>
    <row r="45682" spans="1:5" x14ac:dyDescent="0.25">
      <c r="A45682" s="93" t="s">
        <v>7412</v>
      </c>
      <c r="B45682" t="s">
        <v>21783</v>
      </c>
      <c r="C45682">
        <v>88441</v>
      </c>
      <c r="D45682" s="93" t="s">
        <v>30593</v>
      </c>
      <c r="E45682" s="93" t="s">
        <v>14</v>
      </c>
    </row>
    <row r="45683" spans="1:5" x14ac:dyDescent="0.25">
      <c r="A45683" s="93" t="s">
        <v>7413</v>
      </c>
      <c r="D45683" s="93" t="s">
        <v>14</v>
      </c>
      <c r="E45683" s="93" t="s">
        <v>37126</v>
      </c>
    </row>
    <row r="45684" spans="1:5" x14ac:dyDescent="0.25">
      <c r="A45684" s="93" t="s">
        <v>7413</v>
      </c>
      <c r="B45684" t="s">
        <v>21791</v>
      </c>
      <c r="C45684">
        <v>359</v>
      </c>
      <c r="D45684" s="93" t="s">
        <v>22196</v>
      </c>
      <c r="E45684" s="93" t="s">
        <v>14</v>
      </c>
    </row>
    <row r="45685" spans="1:5" x14ac:dyDescent="0.25">
      <c r="A45685" s="93" t="s">
        <v>7413</v>
      </c>
      <c r="B45685" t="s">
        <v>21783</v>
      </c>
      <c r="C45685">
        <v>88316</v>
      </c>
      <c r="D45685" s="93" t="s">
        <v>30594</v>
      </c>
      <c r="E45685" s="93" t="s">
        <v>14</v>
      </c>
    </row>
    <row r="45686" spans="1:5" x14ac:dyDescent="0.25">
      <c r="A45686" s="93" t="s">
        <v>7413</v>
      </c>
      <c r="B45686" t="s">
        <v>21783</v>
      </c>
      <c r="C45686">
        <v>88441</v>
      </c>
      <c r="D45686" s="93" t="s">
        <v>30595</v>
      </c>
      <c r="E45686" s="93" t="s">
        <v>14</v>
      </c>
    </row>
    <row r="45687" spans="1:5" x14ac:dyDescent="0.25">
      <c r="A45687" s="93" t="s">
        <v>7414</v>
      </c>
      <c r="D45687" s="93" t="s">
        <v>14</v>
      </c>
      <c r="E45687" s="93" t="s">
        <v>37127</v>
      </c>
    </row>
    <row r="45688" spans="1:5" x14ac:dyDescent="0.25">
      <c r="A45688" s="93" t="s">
        <v>7414</v>
      </c>
      <c r="B45688" t="s">
        <v>21791</v>
      </c>
      <c r="C45688">
        <v>38641</v>
      </c>
      <c r="D45688" s="93" t="s">
        <v>22196</v>
      </c>
      <c r="E45688" s="93" t="s">
        <v>14</v>
      </c>
    </row>
    <row r="45689" spans="1:5" x14ac:dyDescent="0.25">
      <c r="A45689" s="93" t="s">
        <v>7414</v>
      </c>
      <c r="B45689" t="s">
        <v>21783</v>
      </c>
      <c r="C45689">
        <v>88316</v>
      </c>
      <c r="D45689" s="93" t="s">
        <v>30596</v>
      </c>
      <c r="E45689" s="93" t="s">
        <v>14</v>
      </c>
    </row>
    <row r="45690" spans="1:5" x14ac:dyDescent="0.25">
      <c r="A45690" s="93" t="s">
        <v>7414</v>
      </c>
      <c r="B45690" t="s">
        <v>21783</v>
      </c>
      <c r="C45690">
        <v>88441</v>
      </c>
      <c r="D45690" s="93" t="s">
        <v>30597</v>
      </c>
      <c r="E45690" s="93" t="s">
        <v>14</v>
      </c>
    </row>
    <row r="45691" spans="1:5" x14ac:dyDescent="0.25">
      <c r="A45691" s="93" t="s">
        <v>7414</v>
      </c>
      <c r="B45691" t="s">
        <v>21783</v>
      </c>
      <c r="C45691">
        <v>91634</v>
      </c>
      <c r="D45691" s="93" t="s">
        <v>30598</v>
      </c>
      <c r="E45691" s="93" t="s">
        <v>14</v>
      </c>
    </row>
    <row r="45692" spans="1:5" x14ac:dyDescent="0.25">
      <c r="A45692" s="93" t="s">
        <v>7414</v>
      </c>
      <c r="B45692" t="s">
        <v>21783</v>
      </c>
      <c r="C45692">
        <v>91635</v>
      </c>
      <c r="D45692" s="93" t="s">
        <v>30599</v>
      </c>
      <c r="E45692" s="93" t="s">
        <v>14</v>
      </c>
    </row>
    <row r="45693" spans="1:5" x14ac:dyDescent="0.25">
      <c r="A45693" s="93" t="s">
        <v>7415</v>
      </c>
      <c r="D45693" s="93" t="s">
        <v>14</v>
      </c>
      <c r="E45693" s="93" t="s">
        <v>37128</v>
      </c>
    </row>
    <row r="45694" spans="1:5" x14ac:dyDescent="0.25">
      <c r="A45694" s="93" t="s">
        <v>7415</v>
      </c>
      <c r="B45694" t="s">
        <v>21783</v>
      </c>
      <c r="C45694">
        <v>88316</v>
      </c>
      <c r="D45694" s="93" t="s">
        <v>21884</v>
      </c>
      <c r="E45694" s="93" t="s">
        <v>14</v>
      </c>
    </row>
    <row r="45695" spans="1:5" x14ac:dyDescent="0.25">
      <c r="A45695" s="93" t="s">
        <v>7415</v>
      </c>
      <c r="B45695" t="s">
        <v>21783</v>
      </c>
      <c r="C45695">
        <v>88441</v>
      </c>
      <c r="D45695" s="93" t="s">
        <v>24053</v>
      </c>
      <c r="E45695" s="93" t="s">
        <v>14</v>
      </c>
    </row>
    <row r="45696" spans="1:5" x14ac:dyDescent="0.25">
      <c r="A45696" s="93" t="s">
        <v>7416</v>
      </c>
      <c r="D45696" s="93" t="s">
        <v>14</v>
      </c>
      <c r="E45696" s="93" t="s">
        <v>37129</v>
      </c>
    </row>
    <row r="45697" spans="1:5" x14ac:dyDescent="0.25">
      <c r="A45697" s="93" t="s">
        <v>7416</v>
      </c>
      <c r="B45697" t="s">
        <v>21791</v>
      </c>
      <c r="C45697">
        <v>3123</v>
      </c>
      <c r="D45697" s="93" t="s">
        <v>23480</v>
      </c>
      <c r="E45697" s="93" t="s">
        <v>14</v>
      </c>
    </row>
    <row r="45698" spans="1:5" x14ac:dyDescent="0.25">
      <c r="A45698" s="93" t="s">
        <v>7416</v>
      </c>
      <c r="B45698" t="s">
        <v>21791</v>
      </c>
      <c r="C45698">
        <v>38125</v>
      </c>
      <c r="D45698" s="93" t="s">
        <v>30600</v>
      </c>
      <c r="E45698" s="93" t="s">
        <v>14</v>
      </c>
    </row>
    <row r="45699" spans="1:5" x14ac:dyDescent="0.25">
      <c r="A45699" s="93" t="s">
        <v>7416</v>
      </c>
      <c r="B45699" t="s">
        <v>21783</v>
      </c>
      <c r="C45699">
        <v>88316</v>
      </c>
      <c r="D45699" s="93" t="s">
        <v>30601</v>
      </c>
      <c r="E45699" s="93" t="s">
        <v>14</v>
      </c>
    </row>
    <row r="45700" spans="1:5" x14ac:dyDescent="0.25">
      <c r="A45700" s="93" t="s">
        <v>7416</v>
      </c>
      <c r="B45700" t="s">
        <v>21783</v>
      </c>
      <c r="C45700">
        <v>88441</v>
      </c>
      <c r="D45700" s="93" t="s">
        <v>27688</v>
      </c>
      <c r="E45700" s="93" t="s">
        <v>14</v>
      </c>
    </row>
    <row r="45701" spans="1:5" x14ac:dyDescent="0.25">
      <c r="A45701" s="93" t="s">
        <v>7417</v>
      </c>
      <c r="D45701" s="93" t="s">
        <v>14</v>
      </c>
      <c r="E45701" s="93" t="s">
        <v>37130</v>
      </c>
    </row>
    <row r="45702" spans="1:5" x14ac:dyDescent="0.25">
      <c r="A45702" s="93" t="s">
        <v>7417</v>
      </c>
      <c r="B45702" t="s">
        <v>21791</v>
      </c>
      <c r="C45702">
        <v>44479</v>
      </c>
      <c r="D45702" s="93" t="s">
        <v>23430</v>
      </c>
      <c r="E45702" s="93" t="s">
        <v>14</v>
      </c>
    </row>
    <row r="45703" spans="1:5" x14ac:dyDescent="0.25">
      <c r="A45703" s="93" t="s">
        <v>7417</v>
      </c>
      <c r="B45703" t="s">
        <v>21783</v>
      </c>
      <c r="C45703">
        <v>88316</v>
      </c>
      <c r="D45703" s="93" t="s">
        <v>26207</v>
      </c>
      <c r="E45703" s="93" t="s">
        <v>14</v>
      </c>
    </row>
    <row r="45704" spans="1:5" x14ac:dyDescent="0.25">
      <c r="A45704" s="93" t="s">
        <v>7417</v>
      </c>
      <c r="B45704" t="s">
        <v>21783</v>
      </c>
      <c r="C45704">
        <v>88441</v>
      </c>
      <c r="D45704" s="93" t="s">
        <v>25728</v>
      </c>
      <c r="E45704" s="93" t="s">
        <v>14</v>
      </c>
    </row>
    <row r="45705" spans="1:5" x14ac:dyDescent="0.25">
      <c r="A45705" s="93" t="s">
        <v>7418</v>
      </c>
      <c r="D45705" s="93" t="s">
        <v>14</v>
      </c>
      <c r="E45705" s="93" t="s">
        <v>37131</v>
      </c>
    </row>
    <row r="45706" spans="1:5" x14ac:dyDescent="0.25">
      <c r="A45706" s="93" t="s">
        <v>7418</v>
      </c>
      <c r="B45706" t="s">
        <v>21791</v>
      </c>
      <c r="C45706">
        <v>4107</v>
      </c>
      <c r="D45706" s="93" t="s">
        <v>30602</v>
      </c>
      <c r="E45706" s="93" t="s">
        <v>14</v>
      </c>
    </row>
    <row r="45707" spans="1:5" x14ac:dyDescent="0.25">
      <c r="A45707" s="93" t="s">
        <v>7418</v>
      </c>
      <c r="B45707" t="s">
        <v>21791</v>
      </c>
      <c r="C45707">
        <v>4417</v>
      </c>
      <c r="D45707" s="93" t="s">
        <v>25786</v>
      </c>
      <c r="E45707" s="93" t="s">
        <v>14</v>
      </c>
    </row>
    <row r="45708" spans="1:5" x14ac:dyDescent="0.25">
      <c r="A45708" s="93" t="s">
        <v>7418</v>
      </c>
      <c r="B45708" t="s">
        <v>21791</v>
      </c>
      <c r="C45708">
        <v>4460</v>
      </c>
      <c r="D45708" s="93" t="s">
        <v>23701</v>
      </c>
      <c r="E45708" s="93" t="s">
        <v>14</v>
      </c>
    </row>
    <row r="45709" spans="1:5" x14ac:dyDescent="0.25">
      <c r="A45709" s="93" t="s">
        <v>7418</v>
      </c>
      <c r="B45709" t="s">
        <v>21791</v>
      </c>
      <c r="C45709">
        <v>10937</v>
      </c>
      <c r="D45709" s="93" t="s">
        <v>30603</v>
      </c>
      <c r="E45709" s="93" t="s">
        <v>14</v>
      </c>
    </row>
    <row r="45710" spans="1:5" x14ac:dyDescent="0.25">
      <c r="A45710" s="93" t="s">
        <v>7418</v>
      </c>
      <c r="B45710" t="s">
        <v>21791</v>
      </c>
      <c r="C45710">
        <v>43130</v>
      </c>
      <c r="D45710" s="93" t="s">
        <v>27500</v>
      </c>
      <c r="E45710" s="93" t="s">
        <v>14</v>
      </c>
    </row>
    <row r="45711" spans="1:5" x14ac:dyDescent="0.25">
      <c r="A45711" s="93" t="s">
        <v>7418</v>
      </c>
      <c r="B45711" t="s">
        <v>21783</v>
      </c>
      <c r="C45711">
        <v>88309</v>
      </c>
      <c r="D45711" s="93" t="s">
        <v>30604</v>
      </c>
      <c r="E45711" s="93" t="s">
        <v>14</v>
      </c>
    </row>
    <row r="45712" spans="1:5" x14ac:dyDescent="0.25">
      <c r="A45712" s="93" t="s">
        <v>7418</v>
      </c>
      <c r="B45712" t="s">
        <v>21783</v>
      </c>
      <c r="C45712">
        <v>88316</v>
      </c>
      <c r="D45712" s="93" t="s">
        <v>30604</v>
      </c>
      <c r="E45712" s="93" t="s">
        <v>14</v>
      </c>
    </row>
    <row r="45713" spans="1:5" x14ac:dyDescent="0.25">
      <c r="A45713" s="93" t="s">
        <v>7418</v>
      </c>
      <c r="B45713" t="s">
        <v>21783</v>
      </c>
      <c r="C45713">
        <v>94974</v>
      </c>
      <c r="D45713" s="93" t="s">
        <v>23454</v>
      </c>
      <c r="E45713" s="93" t="s">
        <v>14</v>
      </c>
    </row>
    <row r="45714" spans="1:5" x14ac:dyDescent="0.25">
      <c r="A45714" s="93" t="s">
        <v>7419</v>
      </c>
      <c r="D45714" s="93" t="s">
        <v>14</v>
      </c>
      <c r="E45714" s="93" t="s">
        <v>37132</v>
      </c>
    </row>
    <row r="45715" spans="1:5" x14ac:dyDescent="0.25">
      <c r="A45715" s="93" t="s">
        <v>7419</v>
      </c>
      <c r="B45715" t="s">
        <v>21783</v>
      </c>
      <c r="C45715">
        <v>88316</v>
      </c>
      <c r="D45715" s="93" t="s">
        <v>29653</v>
      </c>
      <c r="E45715" s="93" t="s">
        <v>14</v>
      </c>
    </row>
    <row r="45716" spans="1:5" x14ac:dyDescent="0.25">
      <c r="A45716" s="93" t="s">
        <v>7420</v>
      </c>
      <c r="D45716" s="93" t="s">
        <v>14</v>
      </c>
      <c r="E45716" s="93" t="s">
        <v>37133</v>
      </c>
    </row>
    <row r="45717" spans="1:5" x14ac:dyDescent="0.25">
      <c r="A45717" s="93" t="s">
        <v>7420</v>
      </c>
      <c r="B45717" t="s">
        <v>21791</v>
      </c>
      <c r="C45717">
        <v>7253</v>
      </c>
      <c r="D45717" s="93" t="s">
        <v>26189</v>
      </c>
      <c r="E45717" s="93" t="s">
        <v>14</v>
      </c>
    </row>
    <row r="45718" spans="1:5" x14ac:dyDescent="0.25">
      <c r="A45718" s="93" t="s">
        <v>7420</v>
      </c>
      <c r="B45718" t="s">
        <v>21783</v>
      </c>
      <c r="C45718">
        <v>88316</v>
      </c>
      <c r="D45718" s="93" t="s">
        <v>22109</v>
      </c>
      <c r="E45718" s="93" t="s">
        <v>14</v>
      </c>
    </row>
    <row r="45719" spans="1:5" x14ac:dyDescent="0.25">
      <c r="A45719" s="93" t="s">
        <v>7420</v>
      </c>
      <c r="B45719" t="s">
        <v>21783</v>
      </c>
      <c r="C45719">
        <v>88441</v>
      </c>
      <c r="D45719" s="93" t="s">
        <v>22435</v>
      </c>
      <c r="E45719" s="93" t="s">
        <v>14</v>
      </c>
    </row>
    <row r="45720" spans="1:5" x14ac:dyDescent="0.25">
      <c r="A45720" s="93" t="s">
        <v>7421</v>
      </c>
      <c r="D45720" s="93" t="s">
        <v>14</v>
      </c>
      <c r="E45720" s="93" t="s">
        <v>37134</v>
      </c>
    </row>
    <row r="45721" spans="1:5" x14ac:dyDescent="0.25">
      <c r="A45721" s="93" t="s">
        <v>7421</v>
      </c>
      <c r="B45721" t="s">
        <v>21791</v>
      </c>
      <c r="C45721">
        <v>3322</v>
      </c>
      <c r="D45721" s="93" t="s">
        <v>23817</v>
      </c>
      <c r="E45721" s="93" t="s">
        <v>14</v>
      </c>
    </row>
    <row r="45722" spans="1:5" x14ac:dyDescent="0.25">
      <c r="A45722" s="93" t="s">
        <v>7421</v>
      </c>
      <c r="B45722" t="s">
        <v>21791</v>
      </c>
      <c r="C45722">
        <v>7253</v>
      </c>
      <c r="D45722" s="93" t="s">
        <v>22488</v>
      </c>
      <c r="E45722" s="93" t="s">
        <v>14</v>
      </c>
    </row>
    <row r="45723" spans="1:5" x14ac:dyDescent="0.25">
      <c r="A45723" s="93" t="s">
        <v>7421</v>
      </c>
      <c r="B45723" t="s">
        <v>21783</v>
      </c>
      <c r="C45723">
        <v>88316</v>
      </c>
      <c r="D45723" s="93" t="s">
        <v>29820</v>
      </c>
      <c r="E45723" s="93" t="s">
        <v>14</v>
      </c>
    </row>
    <row r="45724" spans="1:5" x14ac:dyDescent="0.25">
      <c r="A45724" s="93" t="s">
        <v>7421</v>
      </c>
      <c r="B45724" t="s">
        <v>21783</v>
      </c>
      <c r="C45724">
        <v>88441</v>
      </c>
      <c r="D45724" s="93" t="s">
        <v>27345</v>
      </c>
      <c r="E45724" s="93" t="s">
        <v>14</v>
      </c>
    </row>
    <row r="45725" spans="1:5" x14ac:dyDescent="0.25">
      <c r="A45725" s="93" t="s">
        <v>7422</v>
      </c>
      <c r="D45725" s="93" t="s">
        <v>14</v>
      </c>
      <c r="E45725" s="93" t="s">
        <v>37135</v>
      </c>
    </row>
    <row r="45726" spans="1:5" x14ac:dyDescent="0.25">
      <c r="A45726" s="93" t="s">
        <v>7422</v>
      </c>
      <c r="B45726" t="s">
        <v>21791</v>
      </c>
      <c r="C45726">
        <v>3324</v>
      </c>
      <c r="D45726" s="93" t="s">
        <v>22196</v>
      </c>
      <c r="E45726" s="93" t="s">
        <v>14</v>
      </c>
    </row>
    <row r="45727" spans="1:5" x14ac:dyDescent="0.25">
      <c r="A45727" s="93" t="s">
        <v>7422</v>
      </c>
      <c r="B45727" t="s">
        <v>21783</v>
      </c>
      <c r="C45727">
        <v>88316</v>
      </c>
      <c r="D45727" s="93" t="s">
        <v>27777</v>
      </c>
      <c r="E45727" s="93" t="s">
        <v>14</v>
      </c>
    </row>
    <row r="45728" spans="1:5" x14ac:dyDescent="0.25">
      <c r="A45728" s="93" t="s">
        <v>7422</v>
      </c>
      <c r="B45728" t="s">
        <v>21783</v>
      </c>
      <c r="C45728">
        <v>88441</v>
      </c>
      <c r="D45728" s="93" t="s">
        <v>21857</v>
      </c>
      <c r="E45728" s="93" t="s">
        <v>14</v>
      </c>
    </row>
    <row r="45729" spans="1:5" x14ac:dyDescent="0.25">
      <c r="A45729" s="93" t="s">
        <v>7423</v>
      </c>
      <c r="D45729" s="93" t="s">
        <v>14</v>
      </c>
      <c r="E45729" s="93" t="s">
        <v>37136</v>
      </c>
    </row>
    <row r="45730" spans="1:5" x14ac:dyDescent="0.25">
      <c r="A45730" s="93" t="s">
        <v>7423</v>
      </c>
      <c r="B45730" t="s">
        <v>21791</v>
      </c>
      <c r="C45730">
        <v>360</v>
      </c>
      <c r="D45730" s="93" t="s">
        <v>25321</v>
      </c>
      <c r="E45730" s="93" t="s">
        <v>14</v>
      </c>
    </row>
    <row r="45731" spans="1:5" x14ac:dyDescent="0.25">
      <c r="A45731" s="93" t="s">
        <v>7423</v>
      </c>
      <c r="B45731" t="s">
        <v>21783</v>
      </c>
      <c r="C45731">
        <v>88316</v>
      </c>
      <c r="D45731" s="93" t="s">
        <v>21938</v>
      </c>
      <c r="E45731" s="93" t="s">
        <v>14</v>
      </c>
    </row>
    <row r="45732" spans="1:5" x14ac:dyDescent="0.25">
      <c r="A45732" s="93" t="s">
        <v>7423</v>
      </c>
      <c r="B45732" t="s">
        <v>21783</v>
      </c>
      <c r="C45732">
        <v>88441</v>
      </c>
      <c r="D45732" s="93" t="s">
        <v>22295</v>
      </c>
      <c r="E45732" s="93" t="s">
        <v>14</v>
      </c>
    </row>
    <row r="45733" spans="1:5" x14ac:dyDescent="0.25">
      <c r="A45733" s="93" t="s">
        <v>7424</v>
      </c>
      <c r="D45733" s="93" t="s">
        <v>14</v>
      </c>
      <c r="E45733" s="93" t="s">
        <v>37137</v>
      </c>
    </row>
    <row r="45734" spans="1:5" x14ac:dyDescent="0.25">
      <c r="A45734" s="93" t="s">
        <v>7424</v>
      </c>
      <c r="B45734" t="s">
        <v>21791</v>
      </c>
      <c r="C45734">
        <v>3322</v>
      </c>
      <c r="D45734" s="93" t="s">
        <v>22196</v>
      </c>
      <c r="E45734" s="93" t="s">
        <v>14</v>
      </c>
    </row>
    <row r="45735" spans="1:5" x14ac:dyDescent="0.25">
      <c r="A45735" s="93" t="s">
        <v>7424</v>
      </c>
      <c r="B45735" t="s">
        <v>21783</v>
      </c>
      <c r="C45735">
        <v>88316</v>
      </c>
      <c r="D45735" s="93" t="s">
        <v>27777</v>
      </c>
      <c r="E45735" s="93" t="s">
        <v>14</v>
      </c>
    </row>
    <row r="45736" spans="1:5" x14ac:dyDescent="0.25">
      <c r="A45736" s="93" t="s">
        <v>7424</v>
      </c>
      <c r="B45736" t="s">
        <v>21783</v>
      </c>
      <c r="C45736">
        <v>88441</v>
      </c>
      <c r="D45736" s="93" t="s">
        <v>21857</v>
      </c>
      <c r="E45736" s="93" t="s">
        <v>14</v>
      </c>
    </row>
    <row r="45737" spans="1:5" x14ac:dyDescent="0.25">
      <c r="A45737" s="93" t="s">
        <v>7425</v>
      </c>
      <c r="D45737" s="93" t="s">
        <v>14</v>
      </c>
      <c r="E45737" s="93" t="s">
        <v>37138</v>
      </c>
    </row>
    <row r="45738" spans="1:5" x14ac:dyDescent="0.25">
      <c r="A45738" s="93" t="s">
        <v>7425</v>
      </c>
      <c r="B45738" t="s">
        <v>21783</v>
      </c>
      <c r="C45738">
        <v>96624</v>
      </c>
      <c r="D45738" s="93" t="s">
        <v>23012</v>
      </c>
      <c r="E45738" s="93" t="s">
        <v>14</v>
      </c>
    </row>
    <row r="45739" spans="1:5" x14ac:dyDescent="0.25">
      <c r="A45739" s="93" t="s">
        <v>7425</v>
      </c>
      <c r="B45739" t="s">
        <v>21783</v>
      </c>
      <c r="C45739">
        <v>99837</v>
      </c>
      <c r="D45739" s="93" t="s">
        <v>22961</v>
      </c>
      <c r="E45739" s="93" t="s">
        <v>14</v>
      </c>
    </row>
    <row r="45740" spans="1:5" x14ac:dyDescent="0.25">
      <c r="A45740" s="93" t="s">
        <v>7425</v>
      </c>
      <c r="B45740" t="s">
        <v>21783</v>
      </c>
      <c r="C45740">
        <v>104626</v>
      </c>
      <c r="D45740" s="93" t="s">
        <v>23012</v>
      </c>
      <c r="E45740" s="93" t="s">
        <v>14</v>
      </c>
    </row>
    <row r="45741" spans="1:5" x14ac:dyDescent="0.25">
      <c r="A45741" s="93" t="s">
        <v>7425</v>
      </c>
      <c r="B45741" t="s">
        <v>21783</v>
      </c>
      <c r="C45741">
        <v>104658</v>
      </c>
      <c r="D45741" s="93" t="s">
        <v>23205</v>
      </c>
      <c r="E45741" s="93" t="s">
        <v>14</v>
      </c>
    </row>
    <row r="45742" spans="1:5" x14ac:dyDescent="0.25">
      <c r="A45742" s="93" t="s">
        <v>7426</v>
      </c>
      <c r="D45742" s="93" t="s">
        <v>14</v>
      </c>
      <c r="E45742" s="93" t="s">
        <v>37139</v>
      </c>
    </row>
    <row r="45743" spans="1:5" x14ac:dyDescent="0.25">
      <c r="A45743" s="93" t="s">
        <v>7426</v>
      </c>
      <c r="B45743" t="s">
        <v>21783</v>
      </c>
      <c r="C45743">
        <v>96624</v>
      </c>
      <c r="D45743" s="93" t="s">
        <v>23385</v>
      </c>
      <c r="E45743" s="93" t="s">
        <v>14</v>
      </c>
    </row>
    <row r="45744" spans="1:5" x14ac:dyDescent="0.25">
      <c r="A45744" s="93" t="s">
        <v>7426</v>
      </c>
      <c r="B45744" t="s">
        <v>21783</v>
      </c>
      <c r="C45744">
        <v>99837</v>
      </c>
      <c r="D45744" s="93" t="s">
        <v>22961</v>
      </c>
      <c r="E45744" s="93" t="s">
        <v>14</v>
      </c>
    </row>
    <row r="45745" spans="1:5" x14ac:dyDescent="0.25">
      <c r="A45745" s="93" t="s">
        <v>7426</v>
      </c>
      <c r="B45745" t="s">
        <v>21783</v>
      </c>
      <c r="C45745">
        <v>104626</v>
      </c>
      <c r="D45745" s="93" t="s">
        <v>23385</v>
      </c>
      <c r="E45745" s="93" t="s">
        <v>14</v>
      </c>
    </row>
    <row r="45746" spans="1:5" x14ac:dyDescent="0.25">
      <c r="A45746" s="93" t="s">
        <v>7426</v>
      </c>
      <c r="B45746" t="s">
        <v>21783</v>
      </c>
      <c r="C45746">
        <v>104658</v>
      </c>
      <c r="D45746" s="93" t="s">
        <v>25821</v>
      </c>
      <c r="E45746" s="93" t="s">
        <v>14</v>
      </c>
    </row>
    <row r="45747" spans="1:5" x14ac:dyDescent="0.25">
      <c r="A45747" s="93" t="s">
        <v>7427</v>
      </c>
      <c r="D45747" s="93" t="s">
        <v>14</v>
      </c>
      <c r="E45747" s="93" t="s">
        <v>37140</v>
      </c>
    </row>
    <row r="45748" spans="1:5" x14ac:dyDescent="0.25">
      <c r="A45748" s="93" t="s">
        <v>7427</v>
      </c>
      <c r="B45748" t="s">
        <v>21791</v>
      </c>
      <c r="C45748">
        <v>4509</v>
      </c>
      <c r="D45748" s="93" t="s">
        <v>30605</v>
      </c>
      <c r="E45748" s="93" t="s">
        <v>14</v>
      </c>
    </row>
    <row r="45749" spans="1:5" x14ac:dyDescent="0.25">
      <c r="A45749" s="93" t="s">
        <v>7427</v>
      </c>
      <c r="B45749" t="s">
        <v>21791</v>
      </c>
      <c r="C45749">
        <v>4718</v>
      </c>
      <c r="D45749" s="93" t="s">
        <v>22846</v>
      </c>
      <c r="E45749" s="93" t="s">
        <v>14</v>
      </c>
    </row>
    <row r="45750" spans="1:5" x14ac:dyDescent="0.25">
      <c r="A45750" s="93" t="s">
        <v>7427</v>
      </c>
      <c r="B45750" t="s">
        <v>21791</v>
      </c>
      <c r="C45750">
        <v>5068</v>
      </c>
      <c r="D45750" s="93" t="s">
        <v>30606</v>
      </c>
      <c r="E45750" s="93" t="s">
        <v>14</v>
      </c>
    </row>
    <row r="45751" spans="1:5" x14ac:dyDescent="0.25">
      <c r="A45751" s="93" t="s">
        <v>7427</v>
      </c>
      <c r="B45751" t="s">
        <v>21783</v>
      </c>
      <c r="C45751">
        <v>88309</v>
      </c>
      <c r="D45751" s="93" t="s">
        <v>30607</v>
      </c>
      <c r="E45751" s="93" t="s">
        <v>14</v>
      </c>
    </row>
    <row r="45752" spans="1:5" x14ac:dyDescent="0.25">
      <c r="A45752" s="93" t="s">
        <v>7427</v>
      </c>
      <c r="B45752" t="s">
        <v>21783</v>
      </c>
      <c r="C45752">
        <v>88316</v>
      </c>
      <c r="D45752" s="93" t="s">
        <v>30608</v>
      </c>
      <c r="E45752" s="93" t="s">
        <v>14</v>
      </c>
    </row>
    <row r="45753" spans="1:5" x14ac:dyDescent="0.25">
      <c r="A45753" s="93" t="s">
        <v>7427</v>
      </c>
      <c r="B45753" t="s">
        <v>21783</v>
      </c>
      <c r="C45753">
        <v>94965</v>
      </c>
      <c r="D45753" s="93" t="s">
        <v>30609</v>
      </c>
      <c r="E45753" s="93" t="s">
        <v>14</v>
      </c>
    </row>
    <row r="45754" spans="1:5" x14ac:dyDescent="0.25">
      <c r="A45754" s="93" t="s">
        <v>7427</v>
      </c>
      <c r="B45754" t="s">
        <v>21783</v>
      </c>
      <c r="C45754">
        <v>104658</v>
      </c>
      <c r="D45754" s="93" t="s">
        <v>23053</v>
      </c>
      <c r="E45754" s="93" t="s">
        <v>14</v>
      </c>
    </row>
    <row r="45755" spans="1:5" x14ac:dyDescent="0.25">
      <c r="A45755" s="93" t="s">
        <v>7428</v>
      </c>
      <c r="D45755" s="93" t="s">
        <v>14</v>
      </c>
      <c r="E45755" s="93" t="s">
        <v>37141</v>
      </c>
    </row>
    <row r="45756" spans="1:5" x14ac:dyDescent="0.25">
      <c r="A45756" s="93" t="s">
        <v>7428</v>
      </c>
      <c r="B45756" t="s">
        <v>21791</v>
      </c>
      <c r="C45756">
        <v>4509</v>
      </c>
      <c r="D45756" s="93" t="s">
        <v>30605</v>
      </c>
      <c r="E45756" s="93" t="s">
        <v>14</v>
      </c>
    </row>
    <row r="45757" spans="1:5" x14ac:dyDescent="0.25">
      <c r="A45757" s="93" t="s">
        <v>7428</v>
      </c>
      <c r="B45757" t="s">
        <v>21791</v>
      </c>
      <c r="C45757">
        <v>4718</v>
      </c>
      <c r="D45757" s="93" t="s">
        <v>30610</v>
      </c>
      <c r="E45757" s="93" t="s">
        <v>14</v>
      </c>
    </row>
    <row r="45758" spans="1:5" x14ac:dyDescent="0.25">
      <c r="A45758" s="93" t="s">
        <v>7428</v>
      </c>
      <c r="B45758" t="s">
        <v>21791</v>
      </c>
      <c r="C45758">
        <v>5068</v>
      </c>
      <c r="D45758" s="93" t="s">
        <v>30606</v>
      </c>
      <c r="E45758" s="93" t="s">
        <v>14</v>
      </c>
    </row>
    <row r="45759" spans="1:5" x14ac:dyDescent="0.25">
      <c r="A45759" s="93" t="s">
        <v>7428</v>
      </c>
      <c r="B45759" t="s">
        <v>21783</v>
      </c>
      <c r="C45759">
        <v>5795</v>
      </c>
      <c r="D45759" s="93" t="s">
        <v>30611</v>
      </c>
      <c r="E45759" s="93" t="s">
        <v>14</v>
      </c>
    </row>
    <row r="45760" spans="1:5" x14ac:dyDescent="0.25">
      <c r="A45760" s="93" t="s">
        <v>7428</v>
      </c>
      <c r="B45760" t="s">
        <v>21783</v>
      </c>
      <c r="C45760">
        <v>5952</v>
      </c>
      <c r="D45760" s="93" t="s">
        <v>30612</v>
      </c>
      <c r="E45760" s="93" t="s">
        <v>14</v>
      </c>
    </row>
    <row r="45761" spans="1:5" x14ac:dyDescent="0.25">
      <c r="A45761" s="93" t="s">
        <v>7428</v>
      </c>
      <c r="B45761" t="s">
        <v>21783</v>
      </c>
      <c r="C45761">
        <v>88309</v>
      </c>
      <c r="D45761" s="93" t="s">
        <v>30613</v>
      </c>
      <c r="E45761" s="93" t="s">
        <v>14</v>
      </c>
    </row>
    <row r="45762" spans="1:5" x14ac:dyDescent="0.25">
      <c r="A45762" s="93" t="s">
        <v>7428</v>
      </c>
      <c r="B45762" t="s">
        <v>21783</v>
      </c>
      <c r="C45762">
        <v>88316</v>
      </c>
      <c r="D45762" s="93" t="s">
        <v>30614</v>
      </c>
      <c r="E45762" s="93" t="s">
        <v>14</v>
      </c>
    </row>
    <row r="45763" spans="1:5" x14ac:dyDescent="0.25">
      <c r="A45763" s="93" t="s">
        <v>7428</v>
      </c>
      <c r="B45763" t="s">
        <v>21783</v>
      </c>
      <c r="C45763">
        <v>90964</v>
      </c>
      <c r="D45763" s="93" t="s">
        <v>30611</v>
      </c>
      <c r="E45763" s="93" t="s">
        <v>14</v>
      </c>
    </row>
    <row r="45764" spans="1:5" x14ac:dyDescent="0.25">
      <c r="A45764" s="93" t="s">
        <v>7428</v>
      </c>
      <c r="B45764" t="s">
        <v>21783</v>
      </c>
      <c r="C45764">
        <v>90965</v>
      </c>
      <c r="D45764" s="93" t="s">
        <v>30612</v>
      </c>
      <c r="E45764" s="93" t="s">
        <v>14</v>
      </c>
    </row>
    <row r="45765" spans="1:5" x14ac:dyDescent="0.25">
      <c r="A45765" s="93" t="s">
        <v>7428</v>
      </c>
      <c r="B45765" t="s">
        <v>21783</v>
      </c>
      <c r="C45765">
        <v>94965</v>
      </c>
      <c r="D45765" s="93" t="s">
        <v>30609</v>
      </c>
      <c r="E45765" s="93" t="s">
        <v>14</v>
      </c>
    </row>
    <row r="45766" spans="1:5" x14ac:dyDescent="0.25">
      <c r="A45766" s="93" t="s">
        <v>7428</v>
      </c>
      <c r="B45766" t="s">
        <v>21783</v>
      </c>
      <c r="C45766">
        <v>104658</v>
      </c>
      <c r="D45766" s="93" t="s">
        <v>23053</v>
      </c>
      <c r="E45766" s="93" t="s">
        <v>14</v>
      </c>
    </row>
    <row r="45767" spans="1:5" x14ac:dyDescent="0.25">
      <c r="A45767" s="93" t="s">
        <v>7429</v>
      </c>
      <c r="D45767" s="93" t="s">
        <v>14</v>
      </c>
      <c r="E45767" s="93" t="s">
        <v>37142</v>
      </c>
    </row>
    <row r="45768" spans="1:5" x14ac:dyDescent="0.25">
      <c r="A45768" s="93" t="s">
        <v>7429</v>
      </c>
      <c r="B45768" t="s">
        <v>21791</v>
      </c>
      <c r="C45768">
        <v>4509</v>
      </c>
      <c r="D45768" s="93" t="s">
        <v>30615</v>
      </c>
      <c r="E45768" s="93" t="s">
        <v>14</v>
      </c>
    </row>
    <row r="45769" spans="1:5" x14ac:dyDescent="0.25">
      <c r="A45769" s="93" t="s">
        <v>7429</v>
      </c>
      <c r="B45769" t="s">
        <v>21791</v>
      </c>
      <c r="C45769">
        <v>4718</v>
      </c>
      <c r="D45769" s="93" t="s">
        <v>23387</v>
      </c>
      <c r="E45769" s="93" t="s">
        <v>14</v>
      </c>
    </row>
    <row r="45770" spans="1:5" x14ac:dyDescent="0.25">
      <c r="A45770" s="93" t="s">
        <v>7429</v>
      </c>
      <c r="B45770" t="s">
        <v>21791</v>
      </c>
      <c r="C45770">
        <v>5068</v>
      </c>
      <c r="D45770" s="93" t="s">
        <v>30616</v>
      </c>
      <c r="E45770" s="93" t="s">
        <v>14</v>
      </c>
    </row>
    <row r="45771" spans="1:5" x14ac:dyDescent="0.25">
      <c r="A45771" s="93" t="s">
        <v>7429</v>
      </c>
      <c r="B45771" t="s">
        <v>21783</v>
      </c>
      <c r="C45771">
        <v>88309</v>
      </c>
      <c r="D45771" s="93" t="s">
        <v>30120</v>
      </c>
      <c r="E45771" s="93" t="s">
        <v>14</v>
      </c>
    </row>
    <row r="45772" spans="1:5" x14ac:dyDescent="0.25">
      <c r="A45772" s="93" t="s">
        <v>7429</v>
      </c>
      <c r="B45772" t="s">
        <v>21783</v>
      </c>
      <c r="C45772">
        <v>88316</v>
      </c>
      <c r="D45772" s="93" t="s">
        <v>26392</v>
      </c>
      <c r="E45772" s="93" t="s">
        <v>14</v>
      </c>
    </row>
    <row r="45773" spans="1:5" x14ac:dyDescent="0.25">
      <c r="A45773" s="93" t="s">
        <v>7429</v>
      </c>
      <c r="B45773" t="s">
        <v>21783</v>
      </c>
      <c r="C45773">
        <v>94965</v>
      </c>
      <c r="D45773" s="93" t="s">
        <v>30617</v>
      </c>
      <c r="E45773" s="93" t="s">
        <v>14</v>
      </c>
    </row>
    <row r="45774" spans="1:5" x14ac:dyDescent="0.25">
      <c r="A45774" s="93" t="s">
        <v>7429</v>
      </c>
      <c r="B45774" t="s">
        <v>21783</v>
      </c>
      <c r="C45774">
        <v>104658</v>
      </c>
      <c r="D45774" s="93" t="s">
        <v>30618</v>
      </c>
      <c r="E45774" s="93" t="s">
        <v>14</v>
      </c>
    </row>
    <row r="45775" spans="1:5" x14ac:dyDescent="0.25">
      <c r="A45775" s="93" t="s">
        <v>7430</v>
      </c>
      <c r="D45775" s="93" t="s">
        <v>14</v>
      </c>
      <c r="E45775" s="93" t="s">
        <v>37143</v>
      </c>
    </row>
    <row r="45776" spans="1:5" x14ac:dyDescent="0.25">
      <c r="A45776" s="93" t="s">
        <v>7430</v>
      </c>
      <c r="B45776" t="s">
        <v>21791</v>
      </c>
      <c r="C45776">
        <v>4509</v>
      </c>
      <c r="D45776" s="93" t="s">
        <v>30615</v>
      </c>
      <c r="E45776" s="93" t="s">
        <v>14</v>
      </c>
    </row>
    <row r="45777" spans="1:5" x14ac:dyDescent="0.25">
      <c r="A45777" s="93" t="s">
        <v>7430</v>
      </c>
      <c r="B45777" t="s">
        <v>21791</v>
      </c>
      <c r="C45777">
        <v>4718</v>
      </c>
      <c r="D45777" s="93" t="s">
        <v>26059</v>
      </c>
      <c r="E45777" s="93" t="s">
        <v>14</v>
      </c>
    </row>
    <row r="45778" spans="1:5" x14ac:dyDescent="0.25">
      <c r="A45778" s="93" t="s">
        <v>7430</v>
      </c>
      <c r="B45778" t="s">
        <v>21791</v>
      </c>
      <c r="C45778">
        <v>5068</v>
      </c>
      <c r="D45778" s="93" t="s">
        <v>30616</v>
      </c>
      <c r="E45778" s="93" t="s">
        <v>14</v>
      </c>
    </row>
    <row r="45779" spans="1:5" x14ac:dyDescent="0.25">
      <c r="A45779" s="93" t="s">
        <v>7430</v>
      </c>
      <c r="B45779" t="s">
        <v>21783</v>
      </c>
      <c r="C45779">
        <v>5795</v>
      </c>
      <c r="D45779" s="93" t="s">
        <v>30619</v>
      </c>
      <c r="E45779" s="93" t="s">
        <v>14</v>
      </c>
    </row>
    <row r="45780" spans="1:5" x14ac:dyDescent="0.25">
      <c r="A45780" s="93" t="s">
        <v>7430</v>
      </c>
      <c r="B45780" t="s">
        <v>21783</v>
      </c>
      <c r="C45780">
        <v>5952</v>
      </c>
      <c r="D45780" s="93" t="s">
        <v>30620</v>
      </c>
      <c r="E45780" s="93" t="s">
        <v>14</v>
      </c>
    </row>
    <row r="45781" spans="1:5" x14ac:dyDescent="0.25">
      <c r="A45781" s="93" t="s">
        <v>7430</v>
      </c>
      <c r="B45781" t="s">
        <v>21783</v>
      </c>
      <c r="C45781">
        <v>88309</v>
      </c>
      <c r="D45781" s="93" t="s">
        <v>30621</v>
      </c>
      <c r="E45781" s="93" t="s">
        <v>14</v>
      </c>
    </row>
    <row r="45782" spans="1:5" x14ac:dyDescent="0.25">
      <c r="A45782" s="93" t="s">
        <v>7430</v>
      </c>
      <c r="B45782" t="s">
        <v>21783</v>
      </c>
      <c r="C45782">
        <v>88316</v>
      </c>
      <c r="D45782" s="93" t="s">
        <v>26083</v>
      </c>
      <c r="E45782" s="93" t="s">
        <v>14</v>
      </c>
    </row>
    <row r="45783" spans="1:5" x14ac:dyDescent="0.25">
      <c r="A45783" s="93" t="s">
        <v>7430</v>
      </c>
      <c r="B45783" t="s">
        <v>21783</v>
      </c>
      <c r="C45783">
        <v>90964</v>
      </c>
      <c r="D45783" s="93" t="s">
        <v>30619</v>
      </c>
      <c r="E45783" s="93" t="s">
        <v>14</v>
      </c>
    </row>
    <row r="45784" spans="1:5" x14ac:dyDescent="0.25">
      <c r="A45784" s="93" t="s">
        <v>7430</v>
      </c>
      <c r="B45784" t="s">
        <v>21783</v>
      </c>
      <c r="C45784">
        <v>90965</v>
      </c>
      <c r="D45784" s="93" t="s">
        <v>30620</v>
      </c>
      <c r="E45784" s="93" t="s">
        <v>14</v>
      </c>
    </row>
    <row r="45785" spans="1:5" x14ac:dyDescent="0.25">
      <c r="A45785" s="93" t="s">
        <v>7430</v>
      </c>
      <c r="B45785" t="s">
        <v>21783</v>
      </c>
      <c r="C45785">
        <v>94965</v>
      </c>
      <c r="D45785" s="93" t="s">
        <v>30617</v>
      </c>
      <c r="E45785" s="93" t="s">
        <v>14</v>
      </c>
    </row>
    <row r="45786" spans="1:5" x14ac:dyDescent="0.25">
      <c r="A45786" s="93" t="s">
        <v>7430</v>
      </c>
      <c r="B45786" t="s">
        <v>21783</v>
      </c>
      <c r="C45786">
        <v>104658</v>
      </c>
      <c r="D45786" s="93" t="s">
        <v>30618</v>
      </c>
      <c r="E45786" s="93" t="s">
        <v>14</v>
      </c>
    </row>
    <row r="45787" spans="1:5" x14ac:dyDescent="0.25">
      <c r="A45787" s="93" t="s">
        <v>7431</v>
      </c>
      <c r="D45787" s="93" t="s">
        <v>14</v>
      </c>
      <c r="E45787" s="93" t="s">
        <v>37144</v>
      </c>
    </row>
    <row r="45788" spans="1:5" x14ac:dyDescent="0.25">
      <c r="A45788" s="93" t="s">
        <v>7431</v>
      </c>
      <c r="B45788" t="s">
        <v>21791</v>
      </c>
      <c r="C45788">
        <v>42429</v>
      </c>
      <c r="D45788" s="93" t="s">
        <v>22196</v>
      </c>
      <c r="E45788" s="93" t="s">
        <v>14</v>
      </c>
    </row>
    <row r="45789" spans="1:5" x14ac:dyDescent="0.25">
      <c r="A45789" s="93" t="s">
        <v>7431</v>
      </c>
      <c r="B45789" t="s">
        <v>21783</v>
      </c>
      <c r="C45789">
        <v>88309</v>
      </c>
      <c r="D45789" s="93" t="s">
        <v>30622</v>
      </c>
      <c r="E45789" s="93" t="s">
        <v>14</v>
      </c>
    </row>
    <row r="45790" spans="1:5" x14ac:dyDescent="0.25">
      <c r="A45790" s="93" t="s">
        <v>7431</v>
      </c>
      <c r="B45790" t="s">
        <v>21783</v>
      </c>
      <c r="C45790">
        <v>88316</v>
      </c>
      <c r="D45790" s="93" t="s">
        <v>30623</v>
      </c>
      <c r="E45790" s="93" t="s">
        <v>14</v>
      </c>
    </row>
    <row r="45791" spans="1:5" x14ac:dyDescent="0.25">
      <c r="A45791" s="93" t="s">
        <v>7432</v>
      </c>
      <c r="D45791" s="93" t="s">
        <v>14</v>
      </c>
      <c r="E45791" s="93" t="s">
        <v>37145</v>
      </c>
    </row>
    <row r="45792" spans="1:5" x14ac:dyDescent="0.25">
      <c r="A45792" s="93" t="s">
        <v>7432</v>
      </c>
      <c r="B45792" t="s">
        <v>21791</v>
      </c>
      <c r="C45792">
        <v>42430</v>
      </c>
      <c r="D45792" s="93" t="s">
        <v>22196</v>
      </c>
      <c r="E45792" s="93" t="s">
        <v>14</v>
      </c>
    </row>
    <row r="45793" spans="1:5" x14ac:dyDescent="0.25">
      <c r="A45793" s="93" t="s">
        <v>7432</v>
      </c>
      <c r="B45793" t="s">
        <v>21783</v>
      </c>
      <c r="C45793">
        <v>88309</v>
      </c>
      <c r="D45793" s="93" t="s">
        <v>30624</v>
      </c>
      <c r="E45793" s="93" t="s">
        <v>14</v>
      </c>
    </row>
    <row r="45794" spans="1:5" x14ac:dyDescent="0.25">
      <c r="A45794" s="93" t="s">
        <v>7432</v>
      </c>
      <c r="B45794" t="s">
        <v>21783</v>
      </c>
      <c r="C45794">
        <v>88316</v>
      </c>
      <c r="D45794" s="93" t="s">
        <v>30625</v>
      </c>
      <c r="E45794" s="93" t="s">
        <v>14</v>
      </c>
    </row>
    <row r="45795" spans="1:5" x14ac:dyDescent="0.25">
      <c r="A45795" s="93" t="s">
        <v>7433</v>
      </c>
      <c r="D45795" s="93" t="s">
        <v>14</v>
      </c>
      <c r="E45795" s="93" t="s">
        <v>37146</v>
      </c>
    </row>
    <row r="45796" spans="1:5" x14ac:dyDescent="0.25">
      <c r="A45796" s="93" t="s">
        <v>7433</v>
      </c>
      <c r="B45796" t="s">
        <v>21791</v>
      </c>
      <c r="C45796">
        <v>42433</v>
      </c>
      <c r="D45796" s="93" t="s">
        <v>22196</v>
      </c>
      <c r="E45796" s="93" t="s">
        <v>14</v>
      </c>
    </row>
    <row r="45797" spans="1:5" x14ac:dyDescent="0.25">
      <c r="A45797" s="93" t="s">
        <v>7433</v>
      </c>
      <c r="B45797" t="s">
        <v>21783</v>
      </c>
      <c r="C45797">
        <v>88309</v>
      </c>
      <c r="D45797" s="93" t="s">
        <v>30626</v>
      </c>
      <c r="E45797" s="93" t="s">
        <v>14</v>
      </c>
    </row>
    <row r="45798" spans="1:5" x14ac:dyDescent="0.25">
      <c r="A45798" s="93" t="s">
        <v>7433</v>
      </c>
      <c r="B45798" t="s">
        <v>21783</v>
      </c>
      <c r="C45798">
        <v>88316</v>
      </c>
      <c r="D45798" s="93" t="s">
        <v>30627</v>
      </c>
      <c r="E45798" s="93" t="s">
        <v>14</v>
      </c>
    </row>
    <row r="45799" spans="1:5" x14ac:dyDescent="0.25">
      <c r="A45799" s="93" t="s">
        <v>7434</v>
      </c>
      <c r="D45799" s="93" t="s">
        <v>14</v>
      </c>
      <c r="E45799" s="93" t="s">
        <v>37147</v>
      </c>
    </row>
    <row r="45800" spans="1:5" x14ac:dyDescent="0.25">
      <c r="A45800" s="93" t="s">
        <v>7434</v>
      </c>
      <c r="B45800" t="s">
        <v>21791</v>
      </c>
      <c r="C45800">
        <v>42434</v>
      </c>
      <c r="D45800" s="93" t="s">
        <v>22196</v>
      </c>
      <c r="E45800" s="93" t="s">
        <v>14</v>
      </c>
    </row>
    <row r="45801" spans="1:5" x14ac:dyDescent="0.25">
      <c r="A45801" s="93" t="s">
        <v>7434</v>
      </c>
      <c r="B45801" t="s">
        <v>21783</v>
      </c>
      <c r="C45801">
        <v>88309</v>
      </c>
      <c r="D45801" s="93" t="s">
        <v>30628</v>
      </c>
      <c r="E45801" s="93" t="s">
        <v>14</v>
      </c>
    </row>
    <row r="45802" spans="1:5" x14ac:dyDescent="0.25">
      <c r="A45802" s="93" t="s">
        <v>7434</v>
      </c>
      <c r="B45802" t="s">
        <v>21783</v>
      </c>
      <c r="C45802">
        <v>88316</v>
      </c>
      <c r="D45802" s="93" t="s">
        <v>30629</v>
      </c>
      <c r="E45802" s="93" t="s">
        <v>14</v>
      </c>
    </row>
    <row r="45803" spans="1:5" x14ac:dyDescent="0.25">
      <c r="A45803" s="93" t="s">
        <v>7435</v>
      </c>
      <c r="D45803" s="93" t="s">
        <v>14</v>
      </c>
      <c r="E45803" s="93" t="s">
        <v>37148</v>
      </c>
    </row>
    <row r="45804" spans="1:5" x14ac:dyDescent="0.25">
      <c r="A45804" s="93" t="s">
        <v>7435</v>
      </c>
      <c r="B45804" t="s">
        <v>21791</v>
      </c>
      <c r="C45804">
        <v>42435</v>
      </c>
      <c r="D45804" s="93" t="s">
        <v>22196</v>
      </c>
      <c r="E45804" s="93" t="s">
        <v>14</v>
      </c>
    </row>
    <row r="45805" spans="1:5" x14ac:dyDescent="0.25">
      <c r="A45805" s="93" t="s">
        <v>7435</v>
      </c>
      <c r="B45805" t="s">
        <v>21783</v>
      </c>
      <c r="C45805">
        <v>88309</v>
      </c>
      <c r="D45805" s="93" t="s">
        <v>30630</v>
      </c>
      <c r="E45805" s="93" t="s">
        <v>14</v>
      </c>
    </row>
    <row r="45806" spans="1:5" x14ac:dyDescent="0.25">
      <c r="A45806" s="93" t="s">
        <v>7435</v>
      </c>
      <c r="B45806" t="s">
        <v>21783</v>
      </c>
      <c r="C45806">
        <v>88316</v>
      </c>
      <c r="D45806" s="93" t="s">
        <v>25676</v>
      </c>
      <c r="E45806" s="93" t="s">
        <v>14</v>
      </c>
    </row>
    <row r="45807" spans="1:5" x14ac:dyDescent="0.25">
      <c r="A45807" s="93" t="s">
        <v>7436</v>
      </c>
      <c r="D45807" s="93" t="s">
        <v>14</v>
      </c>
      <c r="E45807" s="93" t="s">
        <v>37149</v>
      </c>
    </row>
    <row r="45808" spans="1:5" x14ac:dyDescent="0.25">
      <c r="A45808" s="93" t="s">
        <v>7436</v>
      </c>
      <c r="B45808" t="s">
        <v>21791</v>
      </c>
      <c r="C45808">
        <v>4517</v>
      </c>
      <c r="D45808" s="93" t="s">
        <v>23270</v>
      </c>
      <c r="E45808" s="93" t="s">
        <v>14</v>
      </c>
    </row>
    <row r="45809" spans="1:5" x14ac:dyDescent="0.25">
      <c r="A45809" s="93" t="s">
        <v>7436</v>
      </c>
      <c r="B45809" t="s">
        <v>21791</v>
      </c>
      <c r="C45809">
        <v>4721</v>
      </c>
      <c r="D45809" s="93" t="s">
        <v>23404</v>
      </c>
      <c r="E45809" s="93" t="s">
        <v>14</v>
      </c>
    </row>
    <row r="45810" spans="1:5" x14ac:dyDescent="0.25">
      <c r="A45810" s="93" t="s">
        <v>7436</v>
      </c>
      <c r="B45810" t="s">
        <v>21791</v>
      </c>
      <c r="C45810">
        <v>5068</v>
      </c>
      <c r="D45810" s="93" t="s">
        <v>24173</v>
      </c>
      <c r="E45810" s="93" t="s">
        <v>14</v>
      </c>
    </row>
    <row r="45811" spans="1:5" x14ac:dyDescent="0.25">
      <c r="A45811" s="93" t="s">
        <v>7436</v>
      </c>
      <c r="B45811" t="s">
        <v>21791</v>
      </c>
      <c r="C45811">
        <v>42431</v>
      </c>
      <c r="D45811" s="93" t="s">
        <v>22196</v>
      </c>
      <c r="E45811" s="93" t="s">
        <v>14</v>
      </c>
    </row>
    <row r="45812" spans="1:5" x14ac:dyDescent="0.25">
      <c r="A45812" s="93" t="s">
        <v>7436</v>
      </c>
      <c r="B45812" t="s">
        <v>21783</v>
      </c>
      <c r="C45812">
        <v>88309</v>
      </c>
      <c r="D45812" s="93" t="s">
        <v>26703</v>
      </c>
      <c r="E45812" s="93" t="s">
        <v>14</v>
      </c>
    </row>
    <row r="45813" spans="1:5" x14ac:dyDescent="0.25">
      <c r="A45813" s="93" t="s">
        <v>7436</v>
      </c>
      <c r="B45813" t="s">
        <v>21783</v>
      </c>
      <c r="C45813">
        <v>88316</v>
      </c>
      <c r="D45813" s="93" t="s">
        <v>30631</v>
      </c>
      <c r="E45813" s="93" t="s">
        <v>14</v>
      </c>
    </row>
    <row r="45814" spans="1:5" x14ac:dyDescent="0.25">
      <c r="A45814" s="93" t="s">
        <v>7436</v>
      </c>
      <c r="B45814" t="s">
        <v>21783</v>
      </c>
      <c r="C45814">
        <v>102486</v>
      </c>
      <c r="D45814" s="93" t="s">
        <v>27501</v>
      </c>
      <c r="E45814" s="93" t="s">
        <v>14</v>
      </c>
    </row>
    <row r="45815" spans="1:5" x14ac:dyDescent="0.25">
      <c r="A45815" s="93" t="s">
        <v>7437</v>
      </c>
      <c r="D45815" s="93" t="s">
        <v>14</v>
      </c>
      <c r="E45815" s="93" t="s">
        <v>37150</v>
      </c>
    </row>
    <row r="45816" spans="1:5" x14ac:dyDescent="0.25">
      <c r="A45816" s="93" t="s">
        <v>7437</v>
      </c>
      <c r="B45816" t="s">
        <v>21791</v>
      </c>
      <c r="C45816">
        <v>4517</v>
      </c>
      <c r="D45816" s="93" t="s">
        <v>23270</v>
      </c>
      <c r="E45816" s="93" t="s">
        <v>14</v>
      </c>
    </row>
    <row r="45817" spans="1:5" x14ac:dyDescent="0.25">
      <c r="A45817" s="93" t="s">
        <v>7437</v>
      </c>
      <c r="B45817" t="s">
        <v>21791</v>
      </c>
      <c r="C45817">
        <v>4721</v>
      </c>
      <c r="D45817" s="93" t="s">
        <v>23404</v>
      </c>
      <c r="E45817" s="93" t="s">
        <v>14</v>
      </c>
    </row>
    <row r="45818" spans="1:5" x14ac:dyDescent="0.25">
      <c r="A45818" s="93" t="s">
        <v>7437</v>
      </c>
      <c r="B45818" t="s">
        <v>21791</v>
      </c>
      <c r="C45818">
        <v>5068</v>
      </c>
      <c r="D45818" s="93" t="s">
        <v>24173</v>
      </c>
      <c r="E45818" s="93" t="s">
        <v>14</v>
      </c>
    </row>
    <row r="45819" spans="1:5" x14ac:dyDescent="0.25">
      <c r="A45819" s="93" t="s">
        <v>7437</v>
      </c>
      <c r="B45819" t="s">
        <v>21791</v>
      </c>
      <c r="C45819">
        <v>42428</v>
      </c>
      <c r="D45819" s="93" t="s">
        <v>22196</v>
      </c>
      <c r="E45819" s="93" t="s">
        <v>14</v>
      </c>
    </row>
    <row r="45820" spans="1:5" x14ac:dyDescent="0.25">
      <c r="A45820" s="93" t="s">
        <v>7437</v>
      </c>
      <c r="B45820" t="s">
        <v>21783</v>
      </c>
      <c r="C45820">
        <v>88309</v>
      </c>
      <c r="D45820" s="93" t="s">
        <v>30632</v>
      </c>
      <c r="E45820" s="93" t="s">
        <v>14</v>
      </c>
    </row>
    <row r="45821" spans="1:5" x14ac:dyDescent="0.25">
      <c r="A45821" s="93" t="s">
        <v>7437</v>
      </c>
      <c r="B45821" t="s">
        <v>21783</v>
      </c>
      <c r="C45821">
        <v>88316</v>
      </c>
      <c r="D45821" s="93" t="s">
        <v>30633</v>
      </c>
      <c r="E45821" s="93" t="s">
        <v>14</v>
      </c>
    </row>
    <row r="45822" spans="1:5" x14ac:dyDescent="0.25">
      <c r="A45822" s="93" t="s">
        <v>7437</v>
      </c>
      <c r="B45822" t="s">
        <v>21783</v>
      </c>
      <c r="C45822">
        <v>102486</v>
      </c>
      <c r="D45822" s="93" t="s">
        <v>27501</v>
      </c>
      <c r="E45822" s="93" t="s">
        <v>14</v>
      </c>
    </row>
    <row r="45823" spans="1:5" x14ac:dyDescent="0.25">
      <c r="A45823" s="93" t="s">
        <v>7438</v>
      </c>
      <c r="D45823" s="93" t="s">
        <v>14</v>
      </c>
      <c r="E45823" s="93" t="s">
        <v>37151</v>
      </c>
    </row>
    <row r="45824" spans="1:5" x14ac:dyDescent="0.25">
      <c r="A45824" s="93" t="s">
        <v>7438</v>
      </c>
      <c r="B45824" t="s">
        <v>21791</v>
      </c>
      <c r="C45824">
        <v>4517</v>
      </c>
      <c r="D45824" s="93" t="s">
        <v>23270</v>
      </c>
      <c r="E45824" s="93" t="s">
        <v>14</v>
      </c>
    </row>
    <row r="45825" spans="1:5" x14ac:dyDescent="0.25">
      <c r="A45825" s="93" t="s">
        <v>7438</v>
      </c>
      <c r="B45825" t="s">
        <v>21791</v>
      </c>
      <c r="C45825">
        <v>4721</v>
      </c>
      <c r="D45825" s="93" t="s">
        <v>23404</v>
      </c>
      <c r="E45825" s="93" t="s">
        <v>14</v>
      </c>
    </row>
    <row r="45826" spans="1:5" x14ac:dyDescent="0.25">
      <c r="A45826" s="93" t="s">
        <v>7438</v>
      </c>
      <c r="B45826" t="s">
        <v>21791</v>
      </c>
      <c r="C45826">
        <v>5068</v>
      </c>
      <c r="D45826" s="93" t="s">
        <v>24173</v>
      </c>
      <c r="E45826" s="93" t="s">
        <v>14</v>
      </c>
    </row>
    <row r="45827" spans="1:5" x14ac:dyDescent="0.25">
      <c r="A45827" s="93" t="s">
        <v>7438</v>
      </c>
      <c r="B45827" t="s">
        <v>21791</v>
      </c>
      <c r="C45827">
        <v>42432</v>
      </c>
      <c r="D45827" s="93" t="s">
        <v>22196</v>
      </c>
      <c r="E45827" s="93" t="s">
        <v>14</v>
      </c>
    </row>
    <row r="45828" spans="1:5" x14ac:dyDescent="0.25">
      <c r="A45828" s="93" t="s">
        <v>7438</v>
      </c>
      <c r="B45828" t="s">
        <v>21783</v>
      </c>
      <c r="C45828">
        <v>88309</v>
      </c>
      <c r="D45828" s="93" t="s">
        <v>30632</v>
      </c>
      <c r="E45828" s="93" t="s">
        <v>14</v>
      </c>
    </row>
    <row r="45829" spans="1:5" x14ac:dyDescent="0.25">
      <c r="A45829" s="93" t="s">
        <v>7438</v>
      </c>
      <c r="B45829" t="s">
        <v>21783</v>
      </c>
      <c r="C45829">
        <v>88316</v>
      </c>
      <c r="D45829" s="93" t="s">
        <v>30633</v>
      </c>
      <c r="E45829" s="93" t="s">
        <v>14</v>
      </c>
    </row>
    <row r="45830" spans="1:5" x14ac:dyDescent="0.25">
      <c r="A45830" s="93" t="s">
        <v>7438</v>
      </c>
      <c r="B45830" t="s">
        <v>21783</v>
      </c>
      <c r="C45830">
        <v>102486</v>
      </c>
      <c r="D45830" s="93" t="s">
        <v>27501</v>
      </c>
      <c r="E45830" s="93" t="s">
        <v>14</v>
      </c>
    </row>
    <row r="45831" spans="1:5" x14ac:dyDescent="0.25">
      <c r="A45831" s="93" t="s">
        <v>7439</v>
      </c>
      <c r="D45831" s="93" t="s">
        <v>14</v>
      </c>
      <c r="E45831" s="93" t="s">
        <v>37152</v>
      </c>
    </row>
    <row r="45832" spans="1:5" x14ac:dyDescent="0.25">
      <c r="A45832" s="93" t="s">
        <v>7439</v>
      </c>
      <c r="B45832" t="s">
        <v>21791</v>
      </c>
      <c r="C45832">
        <v>4517</v>
      </c>
      <c r="D45832" s="93" t="s">
        <v>23270</v>
      </c>
      <c r="E45832" s="93" t="s">
        <v>14</v>
      </c>
    </row>
    <row r="45833" spans="1:5" x14ac:dyDescent="0.25">
      <c r="A45833" s="93" t="s">
        <v>7439</v>
      </c>
      <c r="B45833" t="s">
        <v>21791</v>
      </c>
      <c r="C45833">
        <v>4721</v>
      </c>
      <c r="D45833" s="93" t="s">
        <v>23404</v>
      </c>
      <c r="E45833" s="93" t="s">
        <v>14</v>
      </c>
    </row>
    <row r="45834" spans="1:5" x14ac:dyDescent="0.25">
      <c r="A45834" s="93" t="s">
        <v>7439</v>
      </c>
      <c r="B45834" t="s">
        <v>21791</v>
      </c>
      <c r="C45834">
        <v>5068</v>
      </c>
      <c r="D45834" s="93" t="s">
        <v>24173</v>
      </c>
      <c r="E45834" s="93" t="s">
        <v>14</v>
      </c>
    </row>
    <row r="45835" spans="1:5" x14ac:dyDescent="0.25">
      <c r="A45835" s="93" t="s">
        <v>7439</v>
      </c>
      <c r="B45835" t="s">
        <v>21791</v>
      </c>
      <c r="C45835">
        <v>42437</v>
      </c>
      <c r="D45835" s="93" t="s">
        <v>22196</v>
      </c>
      <c r="E45835" s="93" t="s">
        <v>14</v>
      </c>
    </row>
    <row r="45836" spans="1:5" x14ac:dyDescent="0.25">
      <c r="A45836" s="93" t="s">
        <v>7439</v>
      </c>
      <c r="B45836" t="s">
        <v>21783</v>
      </c>
      <c r="C45836">
        <v>88309</v>
      </c>
      <c r="D45836" s="93" t="s">
        <v>30632</v>
      </c>
      <c r="E45836" s="93" t="s">
        <v>14</v>
      </c>
    </row>
    <row r="45837" spans="1:5" x14ac:dyDescent="0.25">
      <c r="A45837" s="93" t="s">
        <v>7439</v>
      </c>
      <c r="B45837" t="s">
        <v>21783</v>
      </c>
      <c r="C45837">
        <v>88316</v>
      </c>
      <c r="D45837" s="93" t="s">
        <v>30633</v>
      </c>
      <c r="E45837" s="93" t="s">
        <v>14</v>
      </c>
    </row>
    <row r="45838" spans="1:5" x14ac:dyDescent="0.25">
      <c r="A45838" s="93" t="s">
        <v>7439</v>
      </c>
      <c r="B45838" t="s">
        <v>21783</v>
      </c>
      <c r="C45838">
        <v>102486</v>
      </c>
      <c r="D45838" s="93" t="s">
        <v>27501</v>
      </c>
      <c r="E45838" s="93" t="s">
        <v>14</v>
      </c>
    </row>
    <row r="45839" spans="1:5" x14ac:dyDescent="0.25">
      <c r="A45839" s="93" t="s">
        <v>7440</v>
      </c>
      <c r="D45839" s="93" t="s">
        <v>14</v>
      </c>
      <c r="E45839" s="93" t="s">
        <v>37153</v>
      </c>
    </row>
    <row r="45840" spans="1:5" x14ac:dyDescent="0.25">
      <c r="A45840" s="93" t="s">
        <v>7440</v>
      </c>
      <c r="B45840" t="s">
        <v>21791</v>
      </c>
      <c r="C45840">
        <v>4517</v>
      </c>
      <c r="D45840" s="93" t="s">
        <v>23270</v>
      </c>
      <c r="E45840" s="93" t="s">
        <v>14</v>
      </c>
    </row>
    <row r="45841" spans="1:5" x14ac:dyDescent="0.25">
      <c r="A45841" s="93" t="s">
        <v>7440</v>
      </c>
      <c r="B45841" t="s">
        <v>21791</v>
      </c>
      <c r="C45841">
        <v>4721</v>
      </c>
      <c r="D45841" s="93" t="s">
        <v>23404</v>
      </c>
      <c r="E45841" s="93" t="s">
        <v>14</v>
      </c>
    </row>
    <row r="45842" spans="1:5" x14ac:dyDescent="0.25">
      <c r="A45842" s="93" t="s">
        <v>7440</v>
      </c>
      <c r="B45842" t="s">
        <v>21791</v>
      </c>
      <c r="C45842">
        <v>5068</v>
      </c>
      <c r="D45842" s="93" t="s">
        <v>24173</v>
      </c>
      <c r="E45842" s="93" t="s">
        <v>14</v>
      </c>
    </row>
    <row r="45843" spans="1:5" x14ac:dyDescent="0.25">
      <c r="A45843" s="93" t="s">
        <v>7440</v>
      </c>
      <c r="B45843" t="s">
        <v>21791</v>
      </c>
      <c r="C45843">
        <v>42436</v>
      </c>
      <c r="D45843" s="93" t="s">
        <v>22196</v>
      </c>
      <c r="E45843" s="93" t="s">
        <v>14</v>
      </c>
    </row>
    <row r="45844" spans="1:5" x14ac:dyDescent="0.25">
      <c r="A45844" s="93" t="s">
        <v>7440</v>
      </c>
      <c r="B45844" t="s">
        <v>21783</v>
      </c>
      <c r="C45844">
        <v>88309</v>
      </c>
      <c r="D45844" s="93" t="s">
        <v>30632</v>
      </c>
      <c r="E45844" s="93" t="s">
        <v>14</v>
      </c>
    </row>
    <row r="45845" spans="1:5" x14ac:dyDescent="0.25">
      <c r="A45845" s="93" t="s">
        <v>7440</v>
      </c>
      <c r="B45845" t="s">
        <v>21783</v>
      </c>
      <c r="C45845">
        <v>88316</v>
      </c>
      <c r="D45845" s="93" t="s">
        <v>30633</v>
      </c>
      <c r="E45845" s="93" t="s">
        <v>14</v>
      </c>
    </row>
    <row r="45846" spans="1:5" x14ac:dyDescent="0.25">
      <c r="A45846" s="93" t="s">
        <v>7440</v>
      </c>
      <c r="B45846" t="s">
        <v>21783</v>
      </c>
      <c r="C45846">
        <v>102486</v>
      </c>
      <c r="D45846" s="93" t="s">
        <v>27501</v>
      </c>
      <c r="E45846" s="93" t="s">
        <v>14</v>
      </c>
    </row>
    <row r="45847" spans="1:5" x14ac:dyDescent="0.25">
      <c r="A45847" s="93" t="s">
        <v>7441</v>
      </c>
      <c r="D45847" s="93" t="s">
        <v>14</v>
      </c>
      <c r="E45847" s="93" t="s">
        <v>37154</v>
      </c>
    </row>
    <row r="45848" spans="1:5" x14ac:dyDescent="0.25">
      <c r="A45848" s="93" t="s">
        <v>7441</v>
      </c>
      <c r="B45848" t="s">
        <v>21791</v>
      </c>
      <c r="C45848">
        <v>4721</v>
      </c>
      <c r="D45848" s="93" t="s">
        <v>23433</v>
      </c>
      <c r="E45848" s="93" t="s">
        <v>14</v>
      </c>
    </row>
    <row r="45849" spans="1:5" x14ac:dyDescent="0.25">
      <c r="A45849" s="93" t="s">
        <v>7441</v>
      </c>
      <c r="B45849" t="s">
        <v>21791</v>
      </c>
      <c r="C45849">
        <v>42438</v>
      </c>
      <c r="D45849" s="93" t="s">
        <v>22196</v>
      </c>
      <c r="E45849" s="93" t="s">
        <v>14</v>
      </c>
    </row>
    <row r="45850" spans="1:5" x14ac:dyDescent="0.25">
      <c r="A45850" s="93" t="s">
        <v>7441</v>
      </c>
      <c r="B45850" t="s">
        <v>21783</v>
      </c>
      <c r="C45850">
        <v>88309</v>
      </c>
      <c r="D45850" s="93" t="s">
        <v>30634</v>
      </c>
      <c r="E45850" s="93" t="s">
        <v>14</v>
      </c>
    </row>
    <row r="45851" spans="1:5" x14ac:dyDescent="0.25">
      <c r="A45851" s="93" t="s">
        <v>7441</v>
      </c>
      <c r="B45851" t="s">
        <v>21783</v>
      </c>
      <c r="C45851">
        <v>88316</v>
      </c>
      <c r="D45851" s="93" t="s">
        <v>30635</v>
      </c>
      <c r="E45851" s="93" t="s">
        <v>14</v>
      </c>
    </row>
    <row r="45852" spans="1:5" x14ac:dyDescent="0.25">
      <c r="A45852" s="93" t="s">
        <v>7441</v>
      </c>
      <c r="B45852" t="s">
        <v>21783</v>
      </c>
      <c r="C45852">
        <v>102486</v>
      </c>
      <c r="D45852" s="93" t="s">
        <v>24318</v>
      </c>
      <c r="E45852" s="93" t="s">
        <v>14</v>
      </c>
    </row>
    <row r="45853" spans="1:5" x14ac:dyDescent="0.25">
      <c r="A45853" s="93" t="s">
        <v>7442</v>
      </c>
      <c r="D45853" s="93" t="s">
        <v>14</v>
      </c>
      <c r="E45853" s="93" t="s">
        <v>37155</v>
      </c>
    </row>
    <row r="45854" spans="1:5" x14ac:dyDescent="0.25">
      <c r="A45854" s="93" t="s">
        <v>7442</v>
      </c>
      <c r="B45854" t="s">
        <v>21791</v>
      </c>
      <c r="C45854">
        <v>4721</v>
      </c>
      <c r="D45854" s="93" t="s">
        <v>23404</v>
      </c>
      <c r="E45854" s="93" t="s">
        <v>14</v>
      </c>
    </row>
    <row r="45855" spans="1:5" x14ac:dyDescent="0.25">
      <c r="A45855" s="93" t="s">
        <v>7442</v>
      </c>
      <c r="B45855" t="s">
        <v>21783</v>
      </c>
      <c r="C45855">
        <v>5795</v>
      </c>
      <c r="D45855" s="93" t="s">
        <v>30636</v>
      </c>
      <c r="E45855" s="93" t="s">
        <v>14</v>
      </c>
    </row>
    <row r="45856" spans="1:5" x14ac:dyDescent="0.25">
      <c r="A45856" s="93" t="s">
        <v>7442</v>
      </c>
      <c r="B45856" t="s">
        <v>21783</v>
      </c>
      <c r="C45856">
        <v>5952</v>
      </c>
      <c r="D45856" s="93" t="s">
        <v>30637</v>
      </c>
      <c r="E45856" s="93" t="s">
        <v>14</v>
      </c>
    </row>
    <row r="45857" spans="1:5" x14ac:dyDescent="0.25">
      <c r="A45857" s="93" t="s">
        <v>7442</v>
      </c>
      <c r="B45857" t="s">
        <v>21791</v>
      </c>
      <c r="C45857">
        <v>42431</v>
      </c>
      <c r="D45857" s="93" t="s">
        <v>22196</v>
      </c>
      <c r="E45857" s="93" t="s">
        <v>14</v>
      </c>
    </row>
    <row r="45858" spans="1:5" x14ac:dyDescent="0.25">
      <c r="A45858" s="93" t="s">
        <v>7442</v>
      </c>
      <c r="B45858" t="s">
        <v>21783</v>
      </c>
      <c r="C45858">
        <v>87298</v>
      </c>
      <c r="D45858" s="93" t="s">
        <v>22511</v>
      </c>
      <c r="E45858" s="93" t="s">
        <v>14</v>
      </c>
    </row>
    <row r="45859" spans="1:5" x14ac:dyDescent="0.25">
      <c r="A45859" s="93" t="s">
        <v>7442</v>
      </c>
      <c r="B45859" t="s">
        <v>21783</v>
      </c>
      <c r="C45859">
        <v>88309</v>
      </c>
      <c r="D45859" s="93" t="s">
        <v>30638</v>
      </c>
      <c r="E45859" s="93" t="s">
        <v>14</v>
      </c>
    </row>
    <row r="45860" spans="1:5" x14ac:dyDescent="0.25">
      <c r="A45860" s="93" t="s">
        <v>7442</v>
      </c>
      <c r="B45860" t="s">
        <v>21783</v>
      </c>
      <c r="C45860">
        <v>88316</v>
      </c>
      <c r="D45860" s="93" t="s">
        <v>30639</v>
      </c>
      <c r="E45860" s="93" t="s">
        <v>14</v>
      </c>
    </row>
    <row r="45861" spans="1:5" x14ac:dyDescent="0.25">
      <c r="A45861" s="93" t="s">
        <v>7442</v>
      </c>
      <c r="B45861" t="s">
        <v>21783</v>
      </c>
      <c r="C45861">
        <v>102486</v>
      </c>
      <c r="D45861" s="93" t="s">
        <v>29423</v>
      </c>
      <c r="E45861" s="93" t="s">
        <v>14</v>
      </c>
    </row>
    <row r="45862" spans="1:5" x14ac:dyDescent="0.25">
      <c r="A45862" s="93" t="s">
        <v>7443</v>
      </c>
      <c r="D45862" s="93" t="s">
        <v>14</v>
      </c>
      <c r="E45862" s="93" t="s">
        <v>37156</v>
      </c>
    </row>
    <row r="45863" spans="1:5" x14ac:dyDescent="0.25">
      <c r="A45863" s="93" t="s">
        <v>7443</v>
      </c>
      <c r="B45863" t="s">
        <v>21791</v>
      </c>
      <c r="C45863">
        <v>4721</v>
      </c>
      <c r="D45863" s="93" t="s">
        <v>23404</v>
      </c>
      <c r="E45863" s="93" t="s">
        <v>14</v>
      </c>
    </row>
    <row r="45864" spans="1:5" x14ac:dyDescent="0.25">
      <c r="A45864" s="93" t="s">
        <v>7443</v>
      </c>
      <c r="B45864" t="s">
        <v>21783</v>
      </c>
      <c r="C45864">
        <v>5795</v>
      </c>
      <c r="D45864" s="93" t="s">
        <v>30636</v>
      </c>
      <c r="E45864" s="93" t="s">
        <v>14</v>
      </c>
    </row>
    <row r="45865" spans="1:5" x14ac:dyDescent="0.25">
      <c r="A45865" s="93" t="s">
        <v>7443</v>
      </c>
      <c r="B45865" t="s">
        <v>21783</v>
      </c>
      <c r="C45865">
        <v>5952</v>
      </c>
      <c r="D45865" s="93" t="s">
        <v>30637</v>
      </c>
      <c r="E45865" s="93" t="s">
        <v>14</v>
      </c>
    </row>
    <row r="45866" spans="1:5" x14ac:dyDescent="0.25">
      <c r="A45866" s="93" t="s">
        <v>7443</v>
      </c>
      <c r="B45866" t="s">
        <v>21791</v>
      </c>
      <c r="C45866">
        <v>42428</v>
      </c>
      <c r="D45866" s="93" t="s">
        <v>22196</v>
      </c>
      <c r="E45866" s="93" t="s">
        <v>14</v>
      </c>
    </row>
    <row r="45867" spans="1:5" x14ac:dyDescent="0.25">
      <c r="A45867" s="93" t="s">
        <v>7443</v>
      </c>
      <c r="B45867" t="s">
        <v>21783</v>
      </c>
      <c r="C45867">
        <v>87298</v>
      </c>
      <c r="D45867" s="93" t="s">
        <v>22511</v>
      </c>
      <c r="E45867" s="93" t="s">
        <v>14</v>
      </c>
    </row>
    <row r="45868" spans="1:5" x14ac:dyDescent="0.25">
      <c r="A45868" s="93" t="s">
        <v>7443</v>
      </c>
      <c r="B45868" t="s">
        <v>21783</v>
      </c>
      <c r="C45868">
        <v>88309</v>
      </c>
      <c r="D45868" s="93" t="s">
        <v>30640</v>
      </c>
      <c r="E45868" s="93" t="s">
        <v>14</v>
      </c>
    </row>
    <row r="45869" spans="1:5" x14ac:dyDescent="0.25">
      <c r="A45869" s="93" t="s">
        <v>7443</v>
      </c>
      <c r="B45869" t="s">
        <v>21783</v>
      </c>
      <c r="C45869">
        <v>88316</v>
      </c>
      <c r="D45869" s="93" t="s">
        <v>30641</v>
      </c>
      <c r="E45869" s="93" t="s">
        <v>14</v>
      </c>
    </row>
    <row r="45870" spans="1:5" x14ac:dyDescent="0.25">
      <c r="A45870" s="93" t="s">
        <v>7443</v>
      </c>
      <c r="B45870" t="s">
        <v>21783</v>
      </c>
      <c r="C45870">
        <v>102486</v>
      </c>
      <c r="D45870" s="93" t="s">
        <v>29423</v>
      </c>
      <c r="E45870" s="93" t="s">
        <v>14</v>
      </c>
    </row>
    <row r="45871" spans="1:5" x14ac:dyDescent="0.25">
      <c r="A45871" s="93" t="s">
        <v>7444</v>
      </c>
      <c r="D45871" s="93" t="s">
        <v>14</v>
      </c>
      <c r="E45871" s="93" t="s">
        <v>37157</v>
      </c>
    </row>
    <row r="45872" spans="1:5" x14ac:dyDescent="0.25">
      <c r="A45872" s="93" t="s">
        <v>7444</v>
      </c>
      <c r="B45872" t="s">
        <v>21791</v>
      </c>
      <c r="C45872">
        <v>4721</v>
      </c>
      <c r="D45872" s="93" t="s">
        <v>23404</v>
      </c>
      <c r="E45872" s="93" t="s">
        <v>14</v>
      </c>
    </row>
    <row r="45873" spans="1:5" x14ac:dyDescent="0.25">
      <c r="A45873" s="93" t="s">
        <v>7444</v>
      </c>
      <c r="B45873" t="s">
        <v>21783</v>
      </c>
      <c r="C45873">
        <v>5795</v>
      </c>
      <c r="D45873" s="93" t="s">
        <v>30636</v>
      </c>
      <c r="E45873" s="93" t="s">
        <v>14</v>
      </c>
    </row>
    <row r="45874" spans="1:5" x14ac:dyDescent="0.25">
      <c r="A45874" s="93" t="s">
        <v>7444</v>
      </c>
      <c r="B45874" t="s">
        <v>21783</v>
      </c>
      <c r="C45874">
        <v>5952</v>
      </c>
      <c r="D45874" s="93" t="s">
        <v>30637</v>
      </c>
      <c r="E45874" s="93" t="s">
        <v>14</v>
      </c>
    </row>
    <row r="45875" spans="1:5" x14ac:dyDescent="0.25">
      <c r="A45875" s="93" t="s">
        <v>7444</v>
      </c>
      <c r="B45875" t="s">
        <v>21791</v>
      </c>
      <c r="C45875">
        <v>42432</v>
      </c>
      <c r="D45875" s="93" t="s">
        <v>22196</v>
      </c>
      <c r="E45875" s="93" t="s">
        <v>14</v>
      </c>
    </row>
    <row r="45876" spans="1:5" x14ac:dyDescent="0.25">
      <c r="A45876" s="93" t="s">
        <v>7444</v>
      </c>
      <c r="B45876" t="s">
        <v>21783</v>
      </c>
      <c r="C45876">
        <v>87298</v>
      </c>
      <c r="D45876" s="93" t="s">
        <v>22511</v>
      </c>
      <c r="E45876" s="93" t="s">
        <v>14</v>
      </c>
    </row>
    <row r="45877" spans="1:5" x14ac:dyDescent="0.25">
      <c r="A45877" s="93" t="s">
        <v>7444</v>
      </c>
      <c r="B45877" t="s">
        <v>21783</v>
      </c>
      <c r="C45877">
        <v>88309</v>
      </c>
      <c r="D45877" s="93" t="s">
        <v>30640</v>
      </c>
      <c r="E45877" s="93" t="s">
        <v>14</v>
      </c>
    </row>
    <row r="45878" spans="1:5" x14ac:dyDescent="0.25">
      <c r="A45878" s="93" t="s">
        <v>7444</v>
      </c>
      <c r="B45878" t="s">
        <v>21783</v>
      </c>
      <c r="C45878">
        <v>88316</v>
      </c>
      <c r="D45878" s="93" t="s">
        <v>30641</v>
      </c>
      <c r="E45878" s="93" t="s">
        <v>14</v>
      </c>
    </row>
    <row r="45879" spans="1:5" x14ac:dyDescent="0.25">
      <c r="A45879" s="93" t="s">
        <v>7444</v>
      </c>
      <c r="B45879" t="s">
        <v>21783</v>
      </c>
      <c r="C45879">
        <v>102486</v>
      </c>
      <c r="D45879" s="93" t="s">
        <v>29423</v>
      </c>
      <c r="E45879" s="93" t="s">
        <v>14</v>
      </c>
    </row>
    <row r="45880" spans="1:5" x14ac:dyDescent="0.25">
      <c r="A45880" s="93" t="s">
        <v>7445</v>
      </c>
      <c r="D45880" s="93" t="s">
        <v>14</v>
      </c>
      <c r="E45880" s="93" t="s">
        <v>37158</v>
      </c>
    </row>
    <row r="45881" spans="1:5" x14ac:dyDescent="0.25">
      <c r="A45881" s="93" t="s">
        <v>7445</v>
      </c>
      <c r="B45881" t="s">
        <v>21791</v>
      </c>
      <c r="C45881">
        <v>4721</v>
      </c>
      <c r="D45881" s="93" t="s">
        <v>23404</v>
      </c>
      <c r="E45881" s="93" t="s">
        <v>14</v>
      </c>
    </row>
    <row r="45882" spans="1:5" x14ac:dyDescent="0.25">
      <c r="A45882" s="93" t="s">
        <v>7445</v>
      </c>
      <c r="B45882" t="s">
        <v>21783</v>
      </c>
      <c r="C45882">
        <v>5795</v>
      </c>
      <c r="D45882" s="93" t="s">
        <v>30636</v>
      </c>
      <c r="E45882" s="93" t="s">
        <v>14</v>
      </c>
    </row>
    <row r="45883" spans="1:5" x14ac:dyDescent="0.25">
      <c r="A45883" s="93" t="s">
        <v>7445</v>
      </c>
      <c r="B45883" t="s">
        <v>21783</v>
      </c>
      <c r="C45883">
        <v>5952</v>
      </c>
      <c r="D45883" s="93" t="s">
        <v>30637</v>
      </c>
      <c r="E45883" s="93" t="s">
        <v>14</v>
      </c>
    </row>
    <row r="45884" spans="1:5" x14ac:dyDescent="0.25">
      <c r="A45884" s="93" t="s">
        <v>7445</v>
      </c>
      <c r="B45884" t="s">
        <v>21791</v>
      </c>
      <c r="C45884">
        <v>42437</v>
      </c>
      <c r="D45884" s="93" t="s">
        <v>22196</v>
      </c>
      <c r="E45884" s="93" t="s">
        <v>14</v>
      </c>
    </row>
    <row r="45885" spans="1:5" x14ac:dyDescent="0.25">
      <c r="A45885" s="93" t="s">
        <v>7445</v>
      </c>
      <c r="B45885" t="s">
        <v>21783</v>
      </c>
      <c r="C45885">
        <v>87298</v>
      </c>
      <c r="D45885" s="93" t="s">
        <v>22511</v>
      </c>
      <c r="E45885" s="93" t="s">
        <v>14</v>
      </c>
    </row>
    <row r="45886" spans="1:5" x14ac:dyDescent="0.25">
      <c r="A45886" s="93" t="s">
        <v>7445</v>
      </c>
      <c r="B45886" t="s">
        <v>21783</v>
      </c>
      <c r="C45886">
        <v>88309</v>
      </c>
      <c r="D45886" s="93" t="s">
        <v>30640</v>
      </c>
      <c r="E45886" s="93" t="s">
        <v>14</v>
      </c>
    </row>
    <row r="45887" spans="1:5" x14ac:dyDescent="0.25">
      <c r="A45887" s="93" t="s">
        <v>7445</v>
      </c>
      <c r="B45887" t="s">
        <v>21783</v>
      </c>
      <c r="C45887">
        <v>88316</v>
      </c>
      <c r="D45887" s="93" t="s">
        <v>30641</v>
      </c>
      <c r="E45887" s="93" t="s">
        <v>14</v>
      </c>
    </row>
    <row r="45888" spans="1:5" x14ac:dyDescent="0.25">
      <c r="A45888" s="93" t="s">
        <v>7445</v>
      </c>
      <c r="B45888" t="s">
        <v>21783</v>
      </c>
      <c r="C45888">
        <v>102486</v>
      </c>
      <c r="D45888" s="93" t="s">
        <v>29423</v>
      </c>
      <c r="E45888" s="93" t="s">
        <v>14</v>
      </c>
    </row>
    <row r="45889" spans="1:5" x14ac:dyDescent="0.25">
      <c r="A45889" s="93" t="s">
        <v>7446</v>
      </c>
      <c r="D45889" s="93" t="s">
        <v>14</v>
      </c>
      <c r="E45889" s="93" t="s">
        <v>37159</v>
      </c>
    </row>
    <row r="45890" spans="1:5" x14ac:dyDescent="0.25">
      <c r="A45890" s="93" t="s">
        <v>7446</v>
      </c>
      <c r="B45890" t="s">
        <v>21791</v>
      </c>
      <c r="C45890">
        <v>4721</v>
      </c>
      <c r="D45890" s="93" t="s">
        <v>23404</v>
      </c>
      <c r="E45890" s="93" t="s">
        <v>14</v>
      </c>
    </row>
    <row r="45891" spans="1:5" x14ac:dyDescent="0.25">
      <c r="A45891" s="93" t="s">
        <v>7446</v>
      </c>
      <c r="B45891" t="s">
        <v>21783</v>
      </c>
      <c r="C45891">
        <v>5795</v>
      </c>
      <c r="D45891" s="93" t="s">
        <v>30636</v>
      </c>
      <c r="E45891" s="93" t="s">
        <v>14</v>
      </c>
    </row>
    <row r="45892" spans="1:5" x14ac:dyDescent="0.25">
      <c r="A45892" s="93" t="s">
        <v>7446</v>
      </c>
      <c r="B45892" t="s">
        <v>21783</v>
      </c>
      <c r="C45892">
        <v>5952</v>
      </c>
      <c r="D45892" s="93" t="s">
        <v>30637</v>
      </c>
      <c r="E45892" s="93" t="s">
        <v>14</v>
      </c>
    </row>
    <row r="45893" spans="1:5" x14ac:dyDescent="0.25">
      <c r="A45893" s="93" t="s">
        <v>7446</v>
      </c>
      <c r="B45893" t="s">
        <v>21791</v>
      </c>
      <c r="C45893">
        <v>42436</v>
      </c>
      <c r="D45893" s="93" t="s">
        <v>22196</v>
      </c>
      <c r="E45893" s="93" t="s">
        <v>14</v>
      </c>
    </row>
    <row r="45894" spans="1:5" x14ac:dyDescent="0.25">
      <c r="A45894" s="93" t="s">
        <v>7446</v>
      </c>
      <c r="B45894" t="s">
        <v>21783</v>
      </c>
      <c r="C45894">
        <v>87298</v>
      </c>
      <c r="D45894" s="93" t="s">
        <v>22511</v>
      </c>
      <c r="E45894" s="93" t="s">
        <v>14</v>
      </c>
    </row>
    <row r="45895" spans="1:5" x14ac:dyDescent="0.25">
      <c r="A45895" s="93" t="s">
        <v>7446</v>
      </c>
      <c r="B45895" t="s">
        <v>21783</v>
      </c>
      <c r="C45895">
        <v>88309</v>
      </c>
      <c r="D45895" s="93" t="s">
        <v>30640</v>
      </c>
      <c r="E45895" s="93" t="s">
        <v>14</v>
      </c>
    </row>
    <row r="45896" spans="1:5" x14ac:dyDescent="0.25">
      <c r="A45896" s="93" t="s">
        <v>7446</v>
      </c>
      <c r="B45896" t="s">
        <v>21783</v>
      </c>
      <c r="C45896">
        <v>88316</v>
      </c>
      <c r="D45896" s="93" t="s">
        <v>30641</v>
      </c>
      <c r="E45896" s="93" t="s">
        <v>14</v>
      </c>
    </row>
    <row r="45897" spans="1:5" x14ac:dyDescent="0.25">
      <c r="A45897" s="93" t="s">
        <v>7446</v>
      </c>
      <c r="B45897" t="s">
        <v>21783</v>
      </c>
      <c r="C45897">
        <v>102486</v>
      </c>
      <c r="D45897" s="93" t="s">
        <v>29423</v>
      </c>
      <c r="E45897" s="93" t="s">
        <v>14</v>
      </c>
    </row>
    <row r="45898" spans="1:5" x14ac:dyDescent="0.25">
      <c r="A45898" s="93" t="s">
        <v>7447</v>
      </c>
      <c r="D45898" s="93" t="s">
        <v>14</v>
      </c>
      <c r="E45898" s="93" t="s">
        <v>37160</v>
      </c>
    </row>
    <row r="45899" spans="1:5" x14ac:dyDescent="0.25">
      <c r="A45899" s="93" t="s">
        <v>7447</v>
      </c>
      <c r="B45899" t="s">
        <v>21791</v>
      </c>
      <c r="C45899">
        <v>4721</v>
      </c>
      <c r="D45899" s="93" t="s">
        <v>23433</v>
      </c>
      <c r="E45899" s="93" t="s">
        <v>14</v>
      </c>
    </row>
    <row r="45900" spans="1:5" x14ac:dyDescent="0.25">
      <c r="A45900" s="93" t="s">
        <v>7447</v>
      </c>
      <c r="B45900" t="s">
        <v>21783</v>
      </c>
      <c r="C45900">
        <v>5795</v>
      </c>
      <c r="D45900" s="93" t="s">
        <v>27607</v>
      </c>
      <c r="E45900" s="93" t="s">
        <v>14</v>
      </c>
    </row>
    <row r="45901" spans="1:5" x14ac:dyDescent="0.25">
      <c r="A45901" s="93" t="s">
        <v>7447</v>
      </c>
      <c r="B45901" t="s">
        <v>21783</v>
      </c>
      <c r="C45901">
        <v>5952</v>
      </c>
      <c r="D45901" s="93" t="s">
        <v>30642</v>
      </c>
      <c r="E45901" s="93" t="s">
        <v>14</v>
      </c>
    </row>
    <row r="45902" spans="1:5" x14ac:dyDescent="0.25">
      <c r="A45902" s="93" t="s">
        <v>7447</v>
      </c>
      <c r="B45902" t="s">
        <v>21791</v>
      </c>
      <c r="C45902">
        <v>42438</v>
      </c>
      <c r="D45902" s="93" t="s">
        <v>22196</v>
      </c>
      <c r="E45902" s="93" t="s">
        <v>14</v>
      </c>
    </row>
    <row r="45903" spans="1:5" x14ac:dyDescent="0.25">
      <c r="A45903" s="93" t="s">
        <v>7447</v>
      </c>
      <c r="B45903" t="s">
        <v>21783</v>
      </c>
      <c r="C45903">
        <v>87298</v>
      </c>
      <c r="D45903" s="93" t="s">
        <v>23024</v>
      </c>
      <c r="E45903" s="93" t="s">
        <v>14</v>
      </c>
    </row>
    <row r="45904" spans="1:5" x14ac:dyDescent="0.25">
      <c r="A45904" s="93" t="s">
        <v>7447</v>
      </c>
      <c r="B45904" t="s">
        <v>21783</v>
      </c>
      <c r="C45904">
        <v>88309</v>
      </c>
      <c r="D45904" s="93" t="s">
        <v>30643</v>
      </c>
      <c r="E45904" s="93" t="s">
        <v>14</v>
      </c>
    </row>
    <row r="45905" spans="1:5" x14ac:dyDescent="0.25">
      <c r="A45905" s="93" t="s">
        <v>7447</v>
      </c>
      <c r="B45905" t="s">
        <v>21783</v>
      </c>
      <c r="C45905">
        <v>88316</v>
      </c>
      <c r="D45905" s="93" t="s">
        <v>30644</v>
      </c>
      <c r="E45905" s="93" t="s">
        <v>14</v>
      </c>
    </row>
    <row r="45906" spans="1:5" x14ac:dyDescent="0.25">
      <c r="A45906" s="93" t="s">
        <v>7447</v>
      </c>
      <c r="B45906" t="s">
        <v>21783</v>
      </c>
      <c r="C45906">
        <v>102486</v>
      </c>
      <c r="D45906" s="93" t="s">
        <v>24318</v>
      </c>
      <c r="E45906" s="93" t="s">
        <v>14</v>
      </c>
    </row>
    <row r="45907" spans="1:5" x14ac:dyDescent="0.25">
      <c r="A45907" s="93" t="s">
        <v>7448</v>
      </c>
      <c r="D45907" s="93" t="s">
        <v>14</v>
      </c>
      <c r="E45907" s="93" t="s">
        <v>37161</v>
      </c>
    </row>
    <row r="45908" spans="1:5" x14ac:dyDescent="0.25">
      <c r="A45908" s="93" t="s">
        <v>7448</v>
      </c>
      <c r="B45908" t="s">
        <v>21791</v>
      </c>
      <c r="C45908">
        <v>42439</v>
      </c>
      <c r="D45908" s="93" t="s">
        <v>22196</v>
      </c>
      <c r="E45908" s="93" t="s">
        <v>14</v>
      </c>
    </row>
    <row r="45909" spans="1:5" x14ac:dyDescent="0.25">
      <c r="A45909" s="93" t="s">
        <v>7448</v>
      </c>
      <c r="B45909" t="s">
        <v>21783</v>
      </c>
      <c r="C45909">
        <v>88309</v>
      </c>
      <c r="D45909" s="93" t="s">
        <v>30645</v>
      </c>
      <c r="E45909" s="93" t="s">
        <v>14</v>
      </c>
    </row>
    <row r="45910" spans="1:5" x14ac:dyDescent="0.25">
      <c r="A45910" s="93" t="s">
        <v>7448</v>
      </c>
      <c r="B45910" t="s">
        <v>21783</v>
      </c>
      <c r="C45910">
        <v>88316</v>
      </c>
      <c r="D45910" s="93" t="s">
        <v>30646</v>
      </c>
      <c r="E45910" s="93" t="s">
        <v>14</v>
      </c>
    </row>
    <row r="45911" spans="1:5" x14ac:dyDescent="0.25">
      <c r="A45911" s="93" t="s">
        <v>7449</v>
      </c>
      <c r="D45911" s="93" t="s">
        <v>14</v>
      </c>
      <c r="E45911" s="93" t="s">
        <v>37162</v>
      </c>
    </row>
    <row r="45912" spans="1:5" x14ac:dyDescent="0.25">
      <c r="A45912" s="93" t="s">
        <v>7449</v>
      </c>
      <c r="B45912" t="s">
        <v>21791</v>
      </c>
      <c r="C45912">
        <v>4721</v>
      </c>
      <c r="D45912" s="93" t="s">
        <v>23404</v>
      </c>
      <c r="E45912" s="93" t="s">
        <v>14</v>
      </c>
    </row>
    <row r="45913" spans="1:5" x14ac:dyDescent="0.25">
      <c r="A45913" s="93" t="s">
        <v>7449</v>
      </c>
      <c r="B45913" t="s">
        <v>21783</v>
      </c>
      <c r="C45913">
        <v>5795</v>
      </c>
      <c r="D45913" s="93" t="s">
        <v>30647</v>
      </c>
      <c r="E45913" s="93" t="s">
        <v>14</v>
      </c>
    </row>
    <row r="45914" spans="1:5" x14ac:dyDescent="0.25">
      <c r="A45914" s="93" t="s">
        <v>7449</v>
      </c>
      <c r="B45914" t="s">
        <v>21783</v>
      </c>
      <c r="C45914">
        <v>5952</v>
      </c>
      <c r="D45914" s="93" t="s">
        <v>22406</v>
      </c>
      <c r="E45914" s="93" t="s">
        <v>14</v>
      </c>
    </row>
    <row r="45915" spans="1:5" x14ac:dyDescent="0.25">
      <c r="A45915" s="93" t="s">
        <v>7449</v>
      </c>
      <c r="B45915" t="s">
        <v>21791</v>
      </c>
      <c r="C45915">
        <v>42440</v>
      </c>
      <c r="D45915" s="93" t="s">
        <v>22196</v>
      </c>
      <c r="E45915" s="93" t="s">
        <v>14</v>
      </c>
    </row>
    <row r="45916" spans="1:5" x14ac:dyDescent="0.25">
      <c r="A45916" s="93" t="s">
        <v>7449</v>
      </c>
      <c r="B45916" t="s">
        <v>21783</v>
      </c>
      <c r="C45916">
        <v>87298</v>
      </c>
      <c r="D45916" s="93" t="s">
        <v>22511</v>
      </c>
      <c r="E45916" s="93" t="s">
        <v>14</v>
      </c>
    </row>
    <row r="45917" spans="1:5" x14ac:dyDescent="0.25">
      <c r="A45917" s="93" t="s">
        <v>7449</v>
      </c>
      <c r="B45917" t="s">
        <v>21783</v>
      </c>
      <c r="C45917">
        <v>88309</v>
      </c>
      <c r="D45917" s="93" t="s">
        <v>30648</v>
      </c>
      <c r="E45917" s="93" t="s">
        <v>14</v>
      </c>
    </row>
    <row r="45918" spans="1:5" x14ac:dyDescent="0.25">
      <c r="A45918" s="93" t="s">
        <v>7449</v>
      </c>
      <c r="B45918" t="s">
        <v>21783</v>
      </c>
      <c r="C45918">
        <v>88316</v>
      </c>
      <c r="D45918" s="93" t="s">
        <v>22905</v>
      </c>
      <c r="E45918" s="93" t="s">
        <v>14</v>
      </c>
    </row>
    <row r="45919" spans="1:5" x14ac:dyDescent="0.25">
      <c r="A45919" s="93" t="s">
        <v>7449</v>
      </c>
      <c r="B45919" t="s">
        <v>21783</v>
      </c>
      <c r="C45919">
        <v>102486</v>
      </c>
      <c r="D45919" s="93" t="s">
        <v>26721</v>
      </c>
      <c r="E45919" s="93" t="s">
        <v>14</v>
      </c>
    </row>
    <row r="45920" spans="1:5" x14ac:dyDescent="0.25">
      <c r="A45920" s="93" t="s">
        <v>7450</v>
      </c>
      <c r="D45920" s="93" t="s">
        <v>14</v>
      </c>
      <c r="E45920" s="93" t="s">
        <v>37163</v>
      </c>
    </row>
    <row r="45921" spans="1:5" x14ac:dyDescent="0.25">
      <c r="A45921" s="93" t="s">
        <v>7450</v>
      </c>
      <c r="B45921" t="s">
        <v>21791</v>
      </c>
      <c r="C45921">
        <v>4721</v>
      </c>
      <c r="D45921" s="93" t="s">
        <v>23404</v>
      </c>
      <c r="E45921" s="93" t="s">
        <v>14</v>
      </c>
    </row>
    <row r="45922" spans="1:5" x14ac:dyDescent="0.25">
      <c r="A45922" s="93" t="s">
        <v>7450</v>
      </c>
      <c r="B45922" t="s">
        <v>21791</v>
      </c>
      <c r="C45922">
        <v>42440</v>
      </c>
      <c r="D45922" s="93" t="s">
        <v>22196</v>
      </c>
      <c r="E45922" s="93" t="s">
        <v>14</v>
      </c>
    </row>
    <row r="45923" spans="1:5" x14ac:dyDescent="0.25">
      <c r="A45923" s="93" t="s">
        <v>7450</v>
      </c>
      <c r="B45923" t="s">
        <v>21783</v>
      </c>
      <c r="C45923">
        <v>88309</v>
      </c>
      <c r="D45923" s="93" t="s">
        <v>26468</v>
      </c>
      <c r="E45923" s="93" t="s">
        <v>14</v>
      </c>
    </row>
    <row r="45924" spans="1:5" x14ac:dyDescent="0.25">
      <c r="A45924" s="93" t="s">
        <v>7450</v>
      </c>
      <c r="B45924" t="s">
        <v>21783</v>
      </c>
      <c r="C45924">
        <v>88316</v>
      </c>
      <c r="D45924" s="93" t="s">
        <v>30649</v>
      </c>
      <c r="E45924" s="93" t="s">
        <v>14</v>
      </c>
    </row>
    <row r="45925" spans="1:5" x14ac:dyDescent="0.25">
      <c r="A45925" s="93" t="s">
        <v>7450</v>
      </c>
      <c r="B45925" t="s">
        <v>21783</v>
      </c>
      <c r="C45925">
        <v>102486</v>
      </c>
      <c r="D45925" s="93" t="s">
        <v>26721</v>
      </c>
      <c r="E45925" s="93" t="s">
        <v>14</v>
      </c>
    </row>
    <row r="45926" spans="1:5" x14ac:dyDescent="0.25">
      <c r="A45926" s="93" t="s">
        <v>7451</v>
      </c>
      <c r="D45926" s="93" t="s">
        <v>14</v>
      </c>
      <c r="E45926" s="93" t="s">
        <v>37164</v>
      </c>
    </row>
    <row r="45927" spans="1:5" x14ac:dyDescent="0.25">
      <c r="A45927" s="93" t="s">
        <v>7451</v>
      </c>
      <c r="B45927" t="s">
        <v>21791</v>
      </c>
      <c r="C45927">
        <v>4721</v>
      </c>
      <c r="D45927" s="93" t="s">
        <v>25728</v>
      </c>
      <c r="E45927" s="93" t="s">
        <v>14</v>
      </c>
    </row>
    <row r="45928" spans="1:5" x14ac:dyDescent="0.25">
      <c r="A45928" s="93" t="s">
        <v>7451</v>
      </c>
      <c r="B45928" t="s">
        <v>21783</v>
      </c>
      <c r="C45928">
        <v>5795</v>
      </c>
      <c r="D45928" s="93" t="s">
        <v>22604</v>
      </c>
      <c r="E45928" s="93" t="s">
        <v>14</v>
      </c>
    </row>
    <row r="45929" spans="1:5" x14ac:dyDescent="0.25">
      <c r="A45929" s="93" t="s">
        <v>7451</v>
      </c>
      <c r="B45929" t="s">
        <v>21783</v>
      </c>
      <c r="C45929">
        <v>5952</v>
      </c>
      <c r="D45929" s="93" t="s">
        <v>23598</v>
      </c>
      <c r="E45929" s="93" t="s">
        <v>14</v>
      </c>
    </row>
    <row r="45930" spans="1:5" x14ac:dyDescent="0.25">
      <c r="A45930" s="93" t="s">
        <v>7451</v>
      </c>
      <c r="B45930" t="s">
        <v>21791</v>
      </c>
      <c r="C45930">
        <v>20204</v>
      </c>
      <c r="D45930" s="93" t="s">
        <v>30646</v>
      </c>
      <c r="E45930" s="93" t="s">
        <v>14</v>
      </c>
    </row>
    <row r="45931" spans="1:5" x14ac:dyDescent="0.25">
      <c r="A45931" s="93" t="s">
        <v>7451</v>
      </c>
      <c r="B45931" t="s">
        <v>21791</v>
      </c>
      <c r="C45931">
        <v>20211</v>
      </c>
      <c r="D45931" s="93" t="s">
        <v>30650</v>
      </c>
      <c r="E45931" s="93" t="s">
        <v>14</v>
      </c>
    </row>
    <row r="45932" spans="1:5" x14ac:dyDescent="0.25">
      <c r="A45932" s="93" t="s">
        <v>7451</v>
      </c>
      <c r="B45932" t="s">
        <v>21791</v>
      </c>
      <c r="C45932">
        <v>35275</v>
      </c>
      <c r="D45932" s="93" t="s">
        <v>29995</v>
      </c>
      <c r="E45932" s="93" t="s">
        <v>14</v>
      </c>
    </row>
    <row r="45933" spans="1:5" x14ac:dyDescent="0.25">
      <c r="A45933" s="93" t="s">
        <v>7451</v>
      </c>
      <c r="B45933" t="s">
        <v>21791</v>
      </c>
      <c r="C45933">
        <v>39027</v>
      </c>
      <c r="D45933" s="93" t="s">
        <v>24836</v>
      </c>
      <c r="E45933" s="93" t="s">
        <v>14</v>
      </c>
    </row>
    <row r="45934" spans="1:5" x14ac:dyDescent="0.25">
      <c r="A45934" s="93" t="s">
        <v>7451</v>
      </c>
      <c r="B45934" t="s">
        <v>21783</v>
      </c>
      <c r="C45934">
        <v>87298</v>
      </c>
      <c r="D45934" s="93" t="s">
        <v>23404</v>
      </c>
      <c r="E45934" s="93" t="s">
        <v>14</v>
      </c>
    </row>
    <row r="45935" spans="1:5" x14ac:dyDescent="0.25">
      <c r="A45935" s="93" t="s">
        <v>7451</v>
      </c>
      <c r="B45935" t="s">
        <v>21783</v>
      </c>
      <c r="C45935">
        <v>88239</v>
      </c>
      <c r="D45935" s="93" t="s">
        <v>30651</v>
      </c>
      <c r="E45935" s="93" t="s">
        <v>14</v>
      </c>
    </row>
    <row r="45936" spans="1:5" x14ac:dyDescent="0.25">
      <c r="A45936" s="93" t="s">
        <v>7451</v>
      </c>
      <c r="B45936" t="s">
        <v>21783</v>
      </c>
      <c r="C45936">
        <v>88262</v>
      </c>
      <c r="D45936" s="93" t="s">
        <v>30651</v>
      </c>
      <c r="E45936" s="93" t="s">
        <v>14</v>
      </c>
    </row>
    <row r="45937" spans="1:5" x14ac:dyDescent="0.25">
      <c r="A45937" s="93" t="s">
        <v>7451</v>
      </c>
      <c r="B45937" t="s">
        <v>21783</v>
      </c>
      <c r="C45937">
        <v>102486</v>
      </c>
      <c r="D45937" s="93" t="s">
        <v>22328</v>
      </c>
      <c r="E45937" s="93" t="s">
        <v>14</v>
      </c>
    </row>
    <row r="45938" spans="1:5" x14ac:dyDescent="0.25">
      <c r="A45938" s="93" t="s">
        <v>7452</v>
      </c>
      <c r="D45938" s="93" t="s">
        <v>14</v>
      </c>
      <c r="E45938" s="93" t="s">
        <v>37165</v>
      </c>
    </row>
    <row r="45939" spans="1:5" x14ac:dyDescent="0.25">
      <c r="A45939" s="93" t="s">
        <v>7452</v>
      </c>
      <c r="B45939" t="s">
        <v>21791</v>
      </c>
      <c r="C45939">
        <v>4721</v>
      </c>
      <c r="D45939" s="93" t="s">
        <v>25728</v>
      </c>
      <c r="E45939" s="93" t="s">
        <v>14</v>
      </c>
    </row>
    <row r="45940" spans="1:5" x14ac:dyDescent="0.25">
      <c r="A45940" s="93" t="s">
        <v>7452</v>
      </c>
      <c r="B45940" t="s">
        <v>21791</v>
      </c>
      <c r="C45940">
        <v>20204</v>
      </c>
      <c r="D45940" s="93" t="s">
        <v>30646</v>
      </c>
      <c r="E45940" s="93" t="s">
        <v>14</v>
      </c>
    </row>
    <row r="45941" spans="1:5" x14ac:dyDescent="0.25">
      <c r="A45941" s="93" t="s">
        <v>7452</v>
      </c>
      <c r="B45941" t="s">
        <v>21791</v>
      </c>
      <c r="C45941">
        <v>20211</v>
      </c>
      <c r="D45941" s="93" t="s">
        <v>30650</v>
      </c>
      <c r="E45941" s="93" t="s">
        <v>14</v>
      </c>
    </row>
    <row r="45942" spans="1:5" x14ac:dyDescent="0.25">
      <c r="A45942" s="93" t="s">
        <v>7452</v>
      </c>
      <c r="B45942" t="s">
        <v>21791</v>
      </c>
      <c r="C45942">
        <v>35275</v>
      </c>
      <c r="D45942" s="93" t="s">
        <v>29995</v>
      </c>
      <c r="E45942" s="93" t="s">
        <v>14</v>
      </c>
    </row>
    <row r="45943" spans="1:5" x14ac:dyDescent="0.25">
      <c r="A45943" s="93" t="s">
        <v>7452</v>
      </c>
      <c r="B45943" t="s">
        <v>21791</v>
      </c>
      <c r="C45943">
        <v>39027</v>
      </c>
      <c r="D45943" s="93" t="s">
        <v>24836</v>
      </c>
      <c r="E45943" s="93" t="s">
        <v>14</v>
      </c>
    </row>
    <row r="45944" spans="1:5" x14ac:dyDescent="0.25">
      <c r="A45944" s="93" t="s">
        <v>7452</v>
      </c>
      <c r="B45944" t="s">
        <v>21783</v>
      </c>
      <c r="C45944">
        <v>88239</v>
      </c>
      <c r="D45944" s="93" t="s">
        <v>26481</v>
      </c>
      <c r="E45944" s="93" t="s">
        <v>14</v>
      </c>
    </row>
    <row r="45945" spans="1:5" x14ac:dyDescent="0.25">
      <c r="A45945" s="93" t="s">
        <v>7452</v>
      </c>
      <c r="B45945" t="s">
        <v>21783</v>
      </c>
      <c r="C45945">
        <v>88262</v>
      </c>
      <c r="D45945" s="93" t="s">
        <v>26481</v>
      </c>
      <c r="E45945" s="93" t="s">
        <v>14</v>
      </c>
    </row>
    <row r="45946" spans="1:5" x14ac:dyDescent="0.25">
      <c r="A45946" s="93" t="s">
        <v>7452</v>
      </c>
      <c r="B45946" t="s">
        <v>21783</v>
      </c>
      <c r="C45946">
        <v>102486</v>
      </c>
      <c r="D45946" s="93" t="s">
        <v>22328</v>
      </c>
      <c r="E45946" s="93" t="s">
        <v>14</v>
      </c>
    </row>
    <row r="45947" spans="1:5" x14ac:dyDescent="0.25">
      <c r="A45947" s="93" t="s">
        <v>7453</v>
      </c>
      <c r="D45947" s="93" t="s">
        <v>14</v>
      </c>
      <c r="E45947" s="93" t="s">
        <v>37166</v>
      </c>
    </row>
    <row r="45948" spans="1:5" x14ac:dyDescent="0.25">
      <c r="A45948" s="93" t="s">
        <v>7453</v>
      </c>
      <c r="B45948" t="s">
        <v>21791</v>
      </c>
      <c r="C45948">
        <v>10527</v>
      </c>
      <c r="D45948" s="93" t="s">
        <v>28527</v>
      </c>
      <c r="E45948" s="93" t="s">
        <v>14</v>
      </c>
    </row>
    <row r="45949" spans="1:5" x14ac:dyDescent="0.25">
      <c r="A45949" s="93" t="s">
        <v>7453</v>
      </c>
      <c r="B45949" t="s">
        <v>21791</v>
      </c>
      <c r="C45949">
        <v>25400</v>
      </c>
      <c r="D45949" s="93" t="s">
        <v>22196</v>
      </c>
      <c r="E45949" s="93" t="s">
        <v>14</v>
      </c>
    </row>
    <row r="45950" spans="1:5" x14ac:dyDescent="0.25">
      <c r="A45950" s="93" t="s">
        <v>7453</v>
      </c>
      <c r="B45950" t="s">
        <v>21783</v>
      </c>
      <c r="C45950">
        <v>88309</v>
      </c>
      <c r="D45950" s="93" t="s">
        <v>25325</v>
      </c>
      <c r="E45950" s="93" t="s">
        <v>14</v>
      </c>
    </row>
    <row r="45951" spans="1:5" x14ac:dyDescent="0.25">
      <c r="A45951" s="93" t="s">
        <v>7453</v>
      </c>
      <c r="B45951" t="s">
        <v>21783</v>
      </c>
      <c r="C45951">
        <v>88316</v>
      </c>
      <c r="D45951" s="93" t="s">
        <v>30652</v>
      </c>
      <c r="E45951" s="93" t="s">
        <v>14</v>
      </c>
    </row>
    <row r="45952" spans="1:5" x14ac:dyDescent="0.25">
      <c r="A45952" s="93" t="s">
        <v>7453</v>
      </c>
      <c r="B45952" t="s">
        <v>21783</v>
      </c>
      <c r="C45952">
        <v>97064</v>
      </c>
      <c r="D45952" s="93" t="s">
        <v>23281</v>
      </c>
      <c r="E45952" s="93" t="s">
        <v>14</v>
      </c>
    </row>
    <row r="45953" spans="1:5" x14ac:dyDescent="0.25">
      <c r="A45953" s="93" t="s">
        <v>7454</v>
      </c>
      <c r="D45953" s="93" t="s">
        <v>14</v>
      </c>
      <c r="E45953" s="93" t="s">
        <v>37167</v>
      </c>
    </row>
    <row r="45954" spans="1:5" x14ac:dyDescent="0.25">
      <c r="A45954" s="93" t="s">
        <v>7454</v>
      </c>
      <c r="B45954" t="s">
        <v>21783</v>
      </c>
      <c r="C45954">
        <v>88441</v>
      </c>
      <c r="D45954" s="93" t="s">
        <v>21794</v>
      </c>
      <c r="E45954" s="93" t="s">
        <v>14</v>
      </c>
    </row>
    <row r="45955" spans="1:5" x14ac:dyDescent="0.25">
      <c r="A45955" s="93" t="s">
        <v>7454</v>
      </c>
      <c r="B45955" t="s">
        <v>21783</v>
      </c>
      <c r="C45955">
        <v>89031</v>
      </c>
      <c r="D45955" s="93" t="s">
        <v>22912</v>
      </c>
      <c r="E45955" s="93" t="s">
        <v>14</v>
      </c>
    </row>
    <row r="45956" spans="1:5" x14ac:dyDescent="0.25">
      <c r="A45956" s="93" t="s">
        <v>7454</v>
      </c>
      <c r="B45956" t="s">
        <v>21783</v>
      </c>
      <c r="C45956">
        <v>89032</v>
      </c>
      <c r="D45956" s="93" t="s">
        <v>23680</v>
      </c>
      <c r="E45956" s="93" t="s">
        <v>14</v>
      </c>
    </row>
    <row r="45957" spans="1:5" x14ac:dyDescent="0.25">
      <c r="A45957" s="93" t="s">
        <v>7455</v>
      </c>
      <c r="D45957" s="93" t="s">
        <v>14</v>
      </c>
      <c r="E45957" s="93" t="s">
        <v>37168</v>
      </c>
    </row>
    <row r="45958" spans="1:5" x14ac:dyDescent="0.25">
      <c r="A45958" s="93" t="s">
        <v>7455</v>
      </c>
      <c r="B45958" t="s">
        <v>21783</v>
      </c>
      <c r="C45958">
        <v>5678</v>
      </c>
      <c r="D45958" s="93" t="s">
        <v>22486</v>
      </c>
      <c r="E45958" s="93" t="s">
        <v>14</v>
      </c>
    </row>
    <row r="45959" spans="1:5" x14ac:dyDescent="0.25">
      <c r="A45959" s="93" t="s">
        <v>7455</v>
      </c>
      <c r="B45959" t="s">
        <v>21783</v>
      </c>
      <c r="C45959">
        <v>5679</v>
      </c>
      <c r="D45959" s="93" t="s">
        <v>30653</v>
      </c>
      <c r="E45959" s="93" t="s">
        <v>14</v>
      </c>
    </row>
    <row r="45960" spans="1:5" x14ac:dyDescent="0.25">
      <c r="A45960" s="93" t="s">
        <v>7455</v>
      </c>
      <c r="B45960" t="s">
        <v>21783</v>
      </c>
      <c r="C45960">
        <v>88316</v>
      </c>
      <c r="D45960" s="93" t="s">
        <v>30654</v>
      </c>
      <c r="E45960" s="93" t="s">
        <v>14</v>
      </c>
    </row>
    <row r="45961" spans="1:5" x14ac:dyDescent="0.25">
      <c r="A45961" s="93" t="s">
        <v>7455</v>
      </c>
      <c r="B45961" t="s">
        <v>21783</v>
      </c>
      <c r="C45961">
        <v>88441</v>
      </c>
      <c r="D45961" s="93" t="s">
        <v>30654</v>
      </c>
      <c r="E45961" s="93" t="s">
        <v>14</v>
      </c>
    </row>
    <row r="45962" spans="1:5" x14ac:dyDescent="0.25">
      <c r="A45962" s="93" t="s">
        <v>7456</v>
      </c>
      <c r="D45962" s="93" t="s">
        <v>14</v>
      </c>
      <c r="E45962" s="93" t="s">
        <v>37169</v>
      </c>
    </row>
    <row r="45963" spans="1:5" x14ac:dyDescent="0.25">
      <c r="A45963" s="93" t="s">
        <v>7456</v>
      </c>
      <c r="B45963" t="s">
        <v>21783</v>
      </c>
      <c r="C45963">
        <v>5678</v>
      </c>
      <c r="D45963" s="93" t="s">
        <v>30655</v>
      </c>
      <c r="E45963" s="93" t="s">
        <v>14</v>
      </c>
    </row>
    <row r="45964" spans="1:5" x14ac:dyDescent="0.25">
      <c r="A45964" s="93" t="s">
        <v>7456</v>
      </c>
      <c r="B45964" t="s">
        <v>21783</v>
      </c>
      <c r="C45964">
        <v>5679</v>
      </c>
      <c r="D45964" s="93" t="s">
        <v>30656</v>
      </c>
      <c r="E45964" s="93" t="s">
        <v>14</v>
      </c>
    </row>
    <row r="45965" spans="1:5" x14ac:dyDescent="0.25">
      <c r="A45965" s="93" t="s">
        <v>7456</v>
      </c>
      <c r="B45965" t="s">
        <v>21783</v>
      </c>
      <c r="C45965">
        <v>88316</v>
      </c>
      <c r="D45965" s="93" t="s">
        <v>30657</v>
      </c>
      <c r="E45965" s="93" t="s">
        <v>14</v>
      </c>
    </row>
    <row r="45966" spans="1:5" x14ac:dyDescent="0.25">
      <c r="A45966" s="93" t="s">
        <v>7456</v>
      </c>
      <c r="B45966" t="s">
        <v>21783</v>
      </c>
      <c r="C45966">
        <v>88441</v>
      </c>
      <c r="D45966" s="93" t="s">
        <v>30657</v>
      </c>
      <c r="E45966" s="93" t="s">
        <v>14</v>
      </c>
    </row>
    <row r="45967" spans="1:5" x14ac:dyDescent="0.25">
      <c r="A45967" s="93" t="s">
        <v>7457</v>
      </c>
      <c r="D45967" s="93" t="s">
        <v>14</v>
      </c>
      <c r="E45967" s="93" t="s">
        <v>37170</v>
      </c>
    </row>
    <row r="45968" spans="1:5" x14ac:dyDescent="0.25">
      <c r="A45968" s="93" t="s">
        <v>7457</v>
      </c>
      <c r="B45968" t="s">
        <v>21783</v>
      </c>
      <c r="C45968">
        <v>5678</v>
      </c>
      <c r="D45968" s="93" t="s">
        <v>30658</v>
      </c>
      <c r="E45968" s="93" t="s">
        <v>14</v>
      </c>
    </row>
    <row r="45969" spans="1:5" x14ac:dyDescent="0.25">
      <c r="A45969" s="93" t="s">
        <v>7457</v>
      </c>
      <c r="B45969" t="s">
        <v>21783</v>
      </c>
      <c r="C45969">
        <v>5679</v>
      </c>
      <c r="D45969" s="93" t="s">
        <v>30659</v>
      </c>
      <c r="E45969" s="93" t="s">
        <v>14</v>
      </c>
    </row>
    <row r="45970" spans="1:5" x14ac:dyDescent="0.25">
      <c r="A45970" s="93" t="s">
        <v>7457</v>
      </c>
      <c r="B45970" t="s">
        <v>21783</v>
      </c>
      <c r="C45970">
        <v>88316</v>
      </c>
      <c r="D45970" s="93" t="s">
        <v>30660</v>
      </c>
      <c r="E45970" s="93" t="s">
        <v>14</v>
      </c>
    </row>
    <row r="45971" spans="1:5" x14ac:dyDescent="0.25">
      <c r="A45971" s="93" t="s">
        <v>7457</v>
      </c>
      <c r="B45971" t="s">
        <v>21783</v>
      </c>
      <c r="C45971">
        <v>88441</v>
      </c>
      <c r="D45971" s="93" t="s">
        <v>30660</v>
      </c>
      <c r="E45971" s="93" t="s">
        <v>14</v>
      </c>
    </row>
    <row r="45972" spans="1:5" x14ac:dyDescent="0.25">
      <c r="A45972" s="93" t="s">
        <v>7458</v>
      </c>
      <c r="D45972" s="93" t="s">
        <v>14</v>
      </c>
      <c r="E45972" s="93" t="s">
        <v>37171</v>
      </c>
    </row>
    <row r="45973" spans="1:5" x14ac:dyDescent="0.25">
      <c r="A45973" s="93" t="s">
        <v>7458</v>
      </c>
      <c r="B45973" t="s">
        <v>21783</v>
      </c>
      <c r="C45973">
        <v>88316</v>
      </c>
      <c r="D45973" s="93" t="s">
        <v>30661</v>
      </c>
      <c r="E45973" s="93" t="s">
        <v>14</v>
      </c>
    </row>
    <row r="45974" spans="1:5" x14ac:dyDescent="0.25">
      <c r="A45974" s="93" t="s">
        <v>7458</v>
      </c>
      <c r="B45974" t="s">
        <v>21783</v>
      </c>
      <c r="C45974">
        <v>88441</v>
      </c>
      <c r="D45974" s="93" t="s">
        <v>30662</v>
      </c>
      <c r="E45974" s="93" t="s">
        <v>14</v>
      </c>
    </row>
    <row r="45975" spans="1:5" x14ac:dyDescent="0.25">
      <c r="A45975" s="93" t="s">
        <v>7459</v>
      </c>
      <c r="D45975" s="93" t="s">
        <v>14</v>
      </c>
      <c r="E45975" s="93" t="s">
        <v>37172</v>
      </c>
    </row>
    <row r="45976" spans="1:5" x14ac:dyDescent="0.25">
      <c r="A45976" s="93" t="s">
        <v>7459</v>
      </c>
      <c r="B45976" t="s">
        <v>21783</v>
      </c>
      <c r="C45976">
        <v>88316</v>
      </c>
      <c r="D45976" s="93" t="s">
        <v>30663</v>
      </c>
      <c r="E45976" s="93" t="s">
        <v>14</v>
      </c>
    </row>
    <row r="45977" spans="1:5" x14ac:dyDescent="0.25">
      <c r="A45977" s="93" t="s">
        <v>7459</v>
      </c>
      <c r="B45977" t="s">
        <v>21783</v>
      </c>
      <c r="C45977">
        <v>88441</v>
      </c>
      <c r="D45977" s="93" t="s">
        <v>30664</v>
      </c>
      <c r="E45977" s="93" t="s">
        <v>14</v>
      </c>
    </row>
    <row r="45978" spans="1:5" x14ac:dyDescent="0.25">
      <c r="A45978" s="93" t="s">
        <v>7460</v>
      </c>
      <c r="D45978" s="93" t="s">
        <v>14</v>
      </c>
      <c r="E45978" s="93" t="s">
        <v>37173</v>
      </c>
    </row>
    <row r="45979" spans="1:5" x14ac:dyDescent="0.25">
      <c r="A45979" s="93" t="s">
        <v>7460</v>
      </c>
      <c r="B45979" t="s">
        <v>21783</v>
      </c>
      <c r="C45979">
        <v>88316</v>
      </c>
      <c r="D45979" s="93" t="s">
        <v>30665</v>
      </c>
      <c r="E45979" s="93" t="s">
        <v>14</v>
      </c>
    </row>
    <row r="45980" spans="1:5" x14ac:dyDescent="0.25">
      <c r="A45980" s="93" t="s">
        <v>7460</v>
      </c>
      <c r="B45980" t="s">
        <v>21783</v>
      </c>
      <c r="C45980">
        <v>88441</v>
      </c>
      <c r="D45980" s="93" t="s">
        <v>30666</v>
      </c>
      <c r="E45980" s="93" t="s">
        <v>14</v>
      </c>
    </row>
    <row r="45981" spans="1:5" x14ac:dyDescent="0.25">
      <c r="A45981" s="93" t="s">
        <v>7460</v>
      </c>
      <c r="B45981" t="s">
        <v>21783</v>
      </c>
      <c r="C45981">
        <v>89272</v>
      </c>
      <c r="D45981" s="93" t="s">
        <v>24205</v>
      </c>
      <c r="E45981" s="93" t="s">
        <v>14</v>
      </c>
    </row>
    <row r="45982" spans="1:5" x14ac:dyDescent="0.25">
      <c r="A45982" s="93" t="s">
        <v>7460</v>
      </c>
      <c r="B45982" t="s">
        <v>21783</v>
      </c>
      <c r="C45982">
        <v>89273</v>
      </c>
      <c r="D45982" s="93" t="s">
        <v>30667</v>
      </c>
      <c r="E45982" s="93" t="s">
        <v>14</v>
      </c>
    </row>
    <row r="45983" spans="1:5" x14ac:dyDescent="0.25">
      <c r="A45983" s="93" t="s">
        <v>7461</v>
      </c>
      <c r="D45983" s="93" t="s">
        <v>14</v>
      </c>
      <c r="E45983" s="93" t="s">
        <v>37174</v>
      </c>
    </row>
    <row r="45984" spans="1:5" x14ac:dyDescent="0.25">
      <c r="A45984" s="93" t="s">
        <v>7461</v>
      </c>
      <c r="B45984" t="s">
        <v>21783</v>
      </c>
      <c r="C45984">
        <v>5928</v>
      </c>
      <c r="D45984" s="93" t="s">
        <v>22411</v>
      </c>
      <c r="E45984" s="93" t="s">
        <v>14</v>
      </c>
    </row>
    <row r="45985" spans="1:5" x14ac:dyDescent="0.25">
      <c r="A45985" s="93" t="s">
        <v>7461</v>
      </c>
      <c r="B45985" t="s">
        <v>21783</v>
      </c>
      <c r="C45985">
        <v>5930</v>
      </c>
      <c r="D45985" s="93" t="s">
        <v>21982</v>
      </c>
      <c r="E45985" s="93" t="s">
        <v>14</v>
      </c>
    </row>
    <row r="45986" spans="1:5" x14ac:dyDescent="0.25">
      <c r="A45986" s="93" t="s">
        <v>7461</v>
      </c>
      <c r="B45986" t="s">
        <v>21783</v>
      </c>
      <c r="C45986">
        <v>88316</v>
      </c>
      <c r="D45986" s="93" t="s">
        <v>21906</v>
      </c>
      <c r="E45986" s="93" t="s">
        <v>14</v>
      </c>
    </row>
    <row r="45987" spans="1:5" x14ac:dyDescent="0.25">
      <c r="A45987" s="93" t="s">
        <v>7461</v>
      </c>
      <c r="B45987" t="s">
        <v>21783</v>
      </c>
      <c r="C45987">
        <v>88441</v>
      </c>
      <c r="D45987" s="93" t="s">
        <v>25735</v>
      </c>
      <c r="E45987" s="93" t="s">
        <v>14</v>
      </c>
    </row>
    <row r="45988" spans="1:5" x14ac:dyDescent="0.25">
      <c r="A45988" s="93" t="s">
        <v>7462</v>
      </c>
      <c r="D45988" s="93" t="s">
        <v>14</v>
      </c>
      <c r="E45988" s="93" t="s">
        <v>37175</v>
      </c>
    </row>
    <row r="45989" spans="1:5" x14ac:dyDescent="0.25">
      <c r="A45989" s="93" t="s">
        <v>7462</v>
      </c>
      <c r="B45989" t="s">
        <v>21783</v>
      </c>
      <c r="C45989">
        <v>5928</v>
      </c>
      <c r="D45989" s="93" t="s">
        <v>27780</v>
      </c>
      <c r="E45989" s="93" t="s">
        <v>14</v>
      </c>
    </row>
    <row r="45990" spans="1:5" x14ac:dyDescent="0.25">
      <c r="A45990" s="93" t="s">
        <v>7462</v>
      </c>
      <c r="B45990" t="s">
        <v>21783</v>
      </c>
      <c r="C45990">
        <v>5930</v>
      </c>
      <c r="D45990" s="93" t="s">
        <v>24324</v>
      </c>
      <c r="E45990" s="93" t="s">
        <v>14</v>
      </c>
    </row>
    <row r="45991" spans="1:5" x14ac:dyDescent="0.25">
      <c r="A45991" s="93" t="s">
        <v>7462</v>
      </c>
      <c r="B45991" t="s">
        <v>21783</v>
      </c>
      <c r="C45991">
        <v>88316</v>
      </c>
      <c r="D45991" s="93" t="s">
        <v>30668</v>
      </c>
      <c r="E45991" s="93" t="s">
        <v>14</v>
      </c>
    </row>
    <row r="45992" spans="1:5" x14ac:dyDescent="0.25">
      <c r="A45992" s="93" t="s">
        <v>7462</v>
      </c>
      <c r="B45992" t="s">
        <v>21783</v>
      </c>
      <c r="C45992">
        <v>88441</v>
      </c>
      <c r="D45992" s="93" t="s">
        <v>30669</v>
      </c>
      <c r="E45992" s="93" t="s">
        <v>14</v>
      </c>
    </row>
    <row r="45993" spans="1:5" x14ac:dyDescent="0.25">
      <c r="A45993" s="93" t="s">
        <v>7463</v>
      </c>
      <c r="D45993" s="93" t="s">
        <v>14</v>
      </c>
      <c r="E45993" s="93" t="s">
        <v>37176</v>
      </c>
    </row>
    <row r="45994" spans="1:5" x14ac:dyDescent="0.25">
      <c r="A45994" s="93" t="s">
        <v>7463</v>
      </c>
      <c r="B45994" t="s">
        <v>21783</v>
      </c>
      <c r="C45994">
        <v>5928</v>
      </c>
      <c r="D45994" s="93" t="s">
        <v>27473</v>
      </c>
      <c r="E45994" s="93" t="s">
        <v>14</v>
      </c>
    </row>
    <row r="45995" spans="1:5" x14ac:dyDescent="0.25">
      <c r="A45995" s="93" t="s">
        <v>7463</v>
      </c>
      <c r="B45995" t="s">
        <v>21783</v>
      </c>
      <c r="C45995">
        <v>5930</v>
      </c>
      <c r="D45995" s="93" t="s">
        <v>30670</v>
      </c>
      <c r="E45995" s="93" t="s">
        <v>14</v>
      </c>
    </row>
    <row r="45996" spans="1:5" x14ac:dyDescent="0.25">
      <c r="A45996" s="93" t="s">
        <v>7463</v>
      </c>
      <c r="B45996" t="s">
        <v>21783</v>
      </c>
      <c r="C45996">
        <v>88316</v>
      </c>
      <c r="D45996" s="93" t="s">
        <v>30671</v>
      </c>
      <c r="E45996" s="93" t="s">
        <v>14</v>
      </c>
    </row>
    <row r="45997" spans="1:5" x14ac:dyDescent="0.25">
      <c r="A45997" s="93" t="s">
        <v>7463</v>
      </c>
      <c r="B45997" t="s">
        <v>21783</v>
      </c>
      <c r="C45997">
        <v>88441</v>
      </c>
      <c r="D45997" s="93" t="s">
        <v>30672</v>
      </c>
      <c r="E45997" s="93" t="s">
        <v>14</v>
      </c>
    </row>
    <row r="45998" spans="1:5" x14ac:dyDescent="0.25">
      <c r="A45998" s="93" t="s">
        <v>7464</v>
      </c>
      <c r="D45998" s="93" t="s">
        <v>14</v>
      </c>
      <c r="E45998" s="93" t="s">
        <v>37177</v>
      </c>
    </row>
    <row r="45999" spans="1:5" x14ac:dyDescent="0.25">
      <c r="A45999" s="93" t="s">
        <v>7464</v>
      </c>
      <c r="B45999" t="s">
        <v>21783</v>
      </c>
      <c r="C45999">
        <v>5928</v>
      </c>
      <c r="D45999" s="93" t="s">
        <v>30673</v>
      </c>
      <c r="E45999" s="93" t="s">
        <v>14</v>
      </c>
    </row>
    <row r="46000" spans="1:5" x14ac:dyDescent="0.25">
      <c r="A46000" s="93" t="s">
        <v>7464</v>
      </c>
      <c r="B46000" t="s">
        <v>21783</v>
      </c>
      <c r="C46000">
        <v>5930</v>
      </c>
      <c r="D46000" s="93" t="s">
        <v>30674</v>
      </c>
      <c r="E46000" s="93" t="s">
        <v>14</v>
      </c>
    </row>
    <row r="46001" spans="1:5" x14ac:dyDescent="0.25">
      <c r="A46001" s="93" t="s">
        <v>7464</v>
      </c>
      <c r="B46001" t="s">
        <v>21783</v>
      </c>
      <c r="C46001">
        <v>88316</v>
      </c>
      <c r="D46001" s="93" t="s">
        <v>30675</v>
      </c>
      <c r="E46001" s="93" t="s">
        <v>14</v>
      </c>
    </row>
    <row r="46002" spans="1:5" x14ac:dyDescent="0.25">
      <c r="A46002" s="93" t="s">
        <v>7464</v>
      </c>
      <c r="B46002" t="s">
        <v>21783</v>
      </c>
      <c r="C46002">
        <v>88441</v>
      </c>
      <c r="D46002" s="93" t="s">
        <v>30676</v>
      </c>
      <c r="E46002" s="93" t="s">
        <v>14</v>
      </c>
    </row>
    <row r="46003" spans="1:5" x14ac:dyDescent="0.25">
      <c r="A46003" s="93" t="s">
        <v>7465</v>
      </c>
      <c r="D46003" s="93" t="s">
        <v>14</v>
      </c>
      <c r="E46003" s="93" t="s">
        <v>37178</v>
      </c>
    </row>
    <row r="46004" spans="1:5" x14ac:dyDescent="0.25">
      <c r="A46004" s="93" t="s">
        <v>7465</v>
      </c>
      <c r="B46004" t="s">
        <v>21791</v>
      </c>
      <c r="C46004">
        <v>6114</v>
      </c>
      <c r="D46004" s="93" t="s">
        <v>22196</v>
      </c>
      <c r="E46004" s="93" t="s">
        <v>14</v>
      </c>
    </row>
    <row r="46005" spans="1:5" x14ac:dyDescent="0.25">
      <c r="A46005" s="93" t="s">
        <v>7465</v>
      </c>
      <c r="B46005" t="s">
        <v>21791</v>
      </c>
      <c r="C46005">
        <v>37370</v>
      </c>
      <c r="D46005" s="93" t="s">
        <v>22196</v>
      </c>
      <c r="E46005" s="93" t="s">
        <v>14</v>
      </c>
    </row>
    <row r="46006" spans="1:5" x14ac:dyDescent="0.25">
      <c r="A46006" s="93" t="s">
        <v>7465</v>
      </c>
      <c r="B46006" t="s">
        <v>21791</v>
      </c>
      <c r="C46006">
        <v>37371</v>
      </c>
      <c r="D46006" s="93" t="s">
        <v>22196</v>
      </c>
      <c r="E46006" s="93" t="s">
        <v>14</v>
      </c>
    </row>
    <row r="46007" spans="1:5" x14ac:dyDescent="0.25">
      <c r="A46007" s="93" t="s">
        <v>7465</v>
      </c>
      <c r="B46007" t="s">
        <v>21791</v>
      </c>
      <c r="C46007">
        <v>37372</v>
      </c>
      <c r="D46007" s="93" t="s">
        <v>22196</v>
      </c>
      <c r="E46007" s="93" t="s">
        <v>14</v>
      </c>
    </row>
    <row r="46008" spans="1:5" x14ac:dyDescent="0.25">
      <c r="A46008" s="93" t="s">
        <v>7465</v>
      </c>
      <c r="B46008" t="s">
        <v>21791</v>
      </c>
      <c r="C46008">
        <v>37373</v>
      </c>
      <c r="D46008" s="93" t="s">
        <v>22196</v>
      </c>
      <c r="E46008" s="93" t="s">
        <v>14</v>
      </c>
    </row>
    <row r="46009" spans="1:5" x14ac:dyDescent="0.25">
      <c r="A46009" s="93" t="s">
        <v>7465</v>
      </c>
      <c r="B46009" t="s">
        <v>21791</v>
      </c>
      <c r="C46009">
        <v>43465</v>
      </c>
      <c r="D46009" s="93" t="s">
        <v>22196</v>
      </c>
      <c r="E46009" s="93" t="s">
        <v>14</v>
      </c>
    </row>
    <row r="46010" spans="1:5" x14ac:dyDescent="0.25">
      <c r="A46010" s="93" t="s">
        <v>7465</v>
      </c>
      <c r="B46010" t="s">
        <v>21791</v>
      </c>
      <c r="C46010">
        <v>43489</v>
      </c>
      <c r="D46010" s="93" t="s">
        <v>22196</v>
      </c>
      <c r="E46010" s="93" t="s">
        <v>14</v>
      </c>
    </row>
    <row r="46011" spans="1:5" x14ac:dyDescent="0.25">
      <c r="A46011" s="93" t="s">
        <v>7465</v>
      </c>
      <c r="B46011" t="s">
        <v>21783</v>
      </c>
      <c r="C46011">
        <v>95308</v>
      </c>
      <c r="D46011" s="93" t="s">
        <v>22196</v>
      </c>
      <c r="E46011" s="93" t="s">
        <v>14</v>
      </c>
    </row>
    <row r="46012" spans="1:5" x14ac:dyDescent="0.25">
      <c r="A46012" s="93" t="s">
        <v>7466</v>
      </c>
      <c r="D46012" s="93" t="s">
        <v>14</v>
      </c>
      <c r="E46012" s="93" t="s">
        <v>37179</v>
      </c>
    </row>
    <row r="46013" spans="1:5" x14ac:dyDescent="0.25">
      <c r="A46013" s="93" t="s">
        <v>7466</v>
      </c>
      <c r="B46013" t="s">
        <v>21791</v>
      </c>
      <c r="C46013">
        <v>6117</v>
      </c>
      <c r="D46013" s="93" t="s">
        <v>22196</v>
      </c>
      <c r="E46013" s="93" t="s">
        <v>14</v>
      </c>
    </row>
    <row r="46014" spans="1:5" x14ac:dyDescent="0.25">
      <c r="A46014" s="93" t="s">
        <v>7466</v>
      </c>
      <c r="B46014" t="s">
        <v>21791</v>
      </c>
      <c r="C46014">
        <v>37370</v>
      </c>
      <c r="D46014" s="93" t="s">
        <v>22196</v>
      </c>
      <c r="E46014" s="93" t="s">
        <v>14</v>
      </c>
    </row>
    <row r="46015" spans="1:5" x14ac:dyDescent="0.25">
      <c r="A46015" s="93" t="s">
        <v>7466</v>
      </c>
      <c r="B46015" t="s">
        <v>21791</v>
      </c>
      <c r="C46015">
        <v>37371</v>
      </c>
      <c r="D46015" s="93" t="s">
        <v>22196</v>
      </c>
      <c r="E46015" s="93" t="s">
        <v>14</v>
      </c>
    </row>
    <row r="46016" spans="1:5" x14ac:dyDescent="0.25">
      <c r="A46016" s="93" t="s">
        <v>7466</v>
      </c>
      <c r="B46016" t="s">
        <v>21791</v>
      </c>
      <c r="C46016">
        <v>37372</v>
      </c>
      <c r="D46016" s="93" t="s">
        <v>22196</v>
      </c>
      <c r="E46016" s="93" t="s">
        <v>14</v>
      </c>
    </row>
    <row r="46017" spans="1:5" x14ac:dyDescent="0.25">
      <c r="A46017" s="93" t="s">
        <v>7466</v>
      </c>
      <c r="B46017" t="s">
        <v>21791</v>
      </c>
      <c r="C46017">
        <v>37373</v>
      </c>
      <c r="D46017" s="93" t="s">
        <v>22196</v>
      </c>
      <c r="E46017" s="93" t="s">
        <v>14</v>
      </c>
    </row>
    <row r="46018" spans="1:5" x14ac:dyDescent="0.25">
      <c r="A46018" s="93" t="s">
        <v>7466</v>
      </c>
      <c r="B46018" t="s">
        <v>21791</v>
      </c>
      <c r="C46018">
        <v>43459</v>
      </c>
      <c r="D46018" s="93" t="s">
        <v>22196</v>
      </c>
      <c r="E46018" s="93" t="s">
        <v>14</v>
      </c>
    </row>
    <row r="46019" spans="1:5" x14ac:dyDescent="0.25">
      <c r="A46019" s="93" t="s">
        <v>7466</v>
      </c>
      <c r="B46019" t="s">
        <v>21791</v>
      </c>
      <c r="C46019">
        <v>43483</v>
      </c>
      <c r="D46019" s="93" t="s">
        <v>22196</v>
      </c>
      <c r="E46019" s="93" t="s">
        <v>14</v>
      </c>
    </row>
    <row r="46020" spans="1:5" x14ac:dyDescent="0.25">
      <c r="A46020" s="93" t="s">
        <v>7466</v>
      </c>
      <c r="B46020" t="s">
        <v>21783</v>
      </c>
      <c r="C46020">
        <v>95309</v>
      </c>
      <c r="D46020" s="93" t="s">
        <v>22196</v>
      </c>
      <c r="E46020" s="93" t="s">
        <v>14</v>
      </c>
    </row>
    <row r="46021" spans="1:5" x14ac:dyDescent="0.25">
      <c r="A46021" s="93" t="s">
        <v>7467</v>
      </c>
      <c r="D46021" s="93" t="s">
        <v>14</v>
      </c>
      <c r="E46021" s="93" t="s">
        <v>37180</v>
      </c>
    </row>
    <row r="46022" spans="1:5" x14ac:dyDescent="0.25">
      <c r="A46022" s="93" t="s">
        <v>7467</v>
      </c>
      <c r="B46022" t="s">
        <v>21791</v>
      </c>
      <c r="C46022">
        <v>37370</v>
      </c>
      <c r="D46022" s="93" t="s">
        <v>22196</v>
      </c>
      <c r="E46022" s="93" t="s">
        <v>14</v>
      </c>
    </row>
    <row r="46023" spans="1:5" x14ac:dyDescent="0.25">
      <c r="A46023" s="93" t="s">
        <v>7467</v>
      </c>
      <c r="B46023" t="s">
        <v>21791</v>
      </c>
      <c r="C46023">
        <v>37371</v>
      </c>
      <c r="D46023" s="93" t="s">
        <v>22196</v>
      </c>
      <c r="E46023" s="93" t="s">
        <v>14</v>
      </c>
    </row>
    <row r="46024" spans="1:5" x14ac:dyDescent="0.25">
      <c r="A46024" s="93" t="s">
        <v>7467</v>
      </c>
      <c r="B46024" t="s">
        <v>21791</v>
      </c>
      <c r="C46024">
        <v>37372</v>
      </c>
      <c r="D46024" s="93" t="s">
        <v>22196</v>
      </c>
      <c r="E46024" s="93" t="s">
        <v>14</v>
      </c>
    </row>
    <row r="46025" spans="1:5" x14ac:dyDescent="0.25">
      <c r="A46025" s="93" t="s">
        <v>7467</v>
      </c>
      <c r="B46025" t="s">
        <v>21791</v>
      </c>
      <c r="C46025">
        <v>37373</v>
      </c>
      <c r="D46025" s="93" t="s">
        <v>22196</v>
      </c>
      <c r="E46025" s="93" t="s">
        <v>14</v>
      </c>
    </row>
    <row r="46026" spans="1:5" x14ac:dyDescent="0.25">
      <c r="A46026" s="93" t="s">
        <v>7467</v>
      </c>
      <c r="B46026" t="s">
        <v>21791</v>
      </c>
      <c r="C46026">
        <v>43464</v>
      </c>
      <c r="D46026" s="93" t="s">
        <v>22196</v>
      </c>
      <c r="E46026" s="93" t="s">
        <v>14</v>
      </c>
    </row>
    <row r="46027" spans="1:5" x14ac:dyDescent="0.25">
      <c r="A46027" s="93" t="s">
        <v>7467</v>
      </c>
      <c r="B46027" t="s">
        <v>21791</v>
      </c>
      <c r="C46027">
        <v>43488</v>
      </c>
      <c r="D46027" s="93" t="s">
        <v>22196</v>
      </c>
      <c r="E46027" s="93" t="s">
        <v>14</v>
      </c>
    </row>
    <row r="46028" spans="1:5" x14ac:dyDescent="0.25">
      <c r="A46028" s="93" t="s">
        <v>7467</v>
      </c>
      <c r="B46028" t="s">
        <v>21791</v>
      </c>
      <c r="C46028">
        <v>44499</v>
      </c>
      <c r="D46028" s="93" t="s">
        <v>22196</v>
      </c>
      <c r="E46028" s="93" t="s">
        <v>14</v>
      </c>
    </row>
    <row r="46029" spans="1:5" x14ac:dyDescent="0.25">
      <c r="A46029" s="93" t="s">
        <v>7467</v>
      </c>
      <c r="B46029" t="s">
        <v>21783</v>
      </c>
      <c r="C46029">
        <v>95310</v>
      </c>
      <c r="D46029" s="93" t="s">
        <v>22196</v>
      </c>
      <c r="E46029" s="93" t="s">
        <v>14</v>
      </c>
    </row>
    <row r="46030" spans="1:5" x14ac:dyDescent="0.25">
      <c r="A46030" s="93" t="s">
        <v>7468</v>
      </c>
      <c r="D46030" s="93" t="s">
        <v>14</v>
      </c>
      <c r="E46030" s="93" t="s">
        <v>37181</v>
      </c>
    </row>
    <row r="46031" spans="1:5" x14ac:dyDescent="0.25">
      <c r="A46031" s="93" t="s">
        <v>7468</v>
      </c>
      <c r="B46031" t="s">
        <v>21791</v>
      </c>
      <c r="C46031">
        <v>248</v>
      </c>
      <c r="D46031" s="93" t="s">
        <v>22196</v>
      </c>
      <c r="E46031" s="93" t="s">
        <v>14</v>
      </c>
    </row>
    <row r="46032" spans="1:5" x14ac:dyDescent="0.25">
      <c r="A46032" s="93" t="s">
        <v>7468</v>
      </c>
      <c r="B46032" t="s">
        <v>21791</v>
      </c>
      <c r="C46032">
        <v>37370</v>
      </c>
      <c r="D46032" s="93" t="s">
        <v>22196</v>
      </c>
      <c r="E46032" s="93" t="s">
        <v>14</v>
      </c>
    </row>
    <row r="46033" spans="1:5" x14ac:dyDescent="0.25">
      <c r="A46033" s="93" t="s">
        <v>7468</v>
      </c>
      <c r="B46033" t="s">
        <v>21791</v>
      </c>
      <c r="C46033">
        <v>37371</v>
      </c>
      <c r="D46033" s="93" t="s">
        <v>22196</v>
      </c>
      <c r="E46033" s="93" t="s">
        <v>14</v>
      </c>
    </row>
    <row r="46034" spans="1:5" x14ac:dyDescent="0.25">
      <c r="A46034" s="93" t="s">
        <v>7468</v>
      </c>
      <c r="B46034" t="s">
        <v>21791</v>
      </c>
      <c r="C46034">
        <v>37372</v>
      </c>
      <c r="D46034" s="93" t="s">
        <v>22196</v>
      </c>
      <c r="E46034" s="93" t="s">
        <v>14</v>
      </c>
    </row>
    <row r="46035" spans="1:5" x14ac:dyDescent="0.25">
      <c r="A46035" s="93" t="s">
        <v>7468</v>
      </c>
      <c r="B46035" t="s">
        <v>21791</v>
      </c>
      <c r="C46035">
        <v>37373</v>
      </c>
      <c r="D46035" s="93" t="s">
        <v>22196</v>
      </c>
      <c r="E46035" s="93" t="s">
        <v>14</v>
      </c>
    </row>
    <row r="46036" spans="1:5" x14ac:dyDescent="0.25">
      <c r="A46036" s="93" t="s">
        <v>7468</v>
      </c>
      <c r="B46036" t="s">
        <v>21791</v>
      </c>
      <c r="C46036">
        <v>43465</v>
      </c>
      <c r="D46036" s="93" t="s">
        <v>22196</v>
      </c>
      <c r="E46036" s="93" t="s">
        <v>14</v>
      </c>
    </row>
    <row r="46037" spans="1:5" x14ac:dyDescent="0.25">
      <c r="A46037" s="93" t="s">
        <v>7468</v>
      </c>
      <c r="B46037" t="s">
        <v>21791</v>
      </c>
      <c r="C46037">
        <v>43489</v>
      </c>
      <c r="D46037" s="93" t="s">
        <v>22196</v>
      </c>
      <c r="E46037" s="93" t="s">
        <v>14</v>
      </c>
    </row>
    <row r="46038" spans="1:5" x14ac:dyDescent="0.25">
      <c r="A46038" s="93" t="s">
        <v>7468</v>
      </c>
      <c r="B46038" t="s">
        <v>21783</v>
      </c>
      <c r="C46038">
        <v>95311</v>
      </c>
      <c r="D46038" s="93" t="s">
        <v>22196</v>
      </c>
      <c r="E46038" s="93" t="s">
        <v>14</v>
      </c>
    </row>
    <row r="46039" spans="1:5" x14ac:dyDescent="0.25">
      <c r="A46039" s="93" t="s">
        <v>7469</v>
      </c>
      <c r="D46039" s="93" t="s">
        <v>14</v>
      </c>
      <c r="E46039" s="93" t="s">
        <v>37182</v>
      </c>
    </row>
    <row r="46040" spans="1:5" x14ac:dyDescent="0.25">
      <c r="A46040" s="93" t="s">
        <v>7469</v>
      </c>
      <c r="B46040" t="s">
        <v>21791</v>
      </c>
      <c r="C46040">
        <v>6127</v>
      </c>
      <c r="D46040" s="93" t="s">
        <v>22196</v>
      </c>
      <c r="E46040" s="93" t="s">
        <v>14</v>
      </c>
    </row>
    <row r="46041" spans="1:5" x14ac:dyDescent="0.25">
      <c r="A46041" s="93" t="s">
        <v>7469</v>
      </c>
      <c r="B46041" t="s">
        <v>21791</v>
      </c>
      <c r="C46041">
        <v>37370</v>
      </c>
      <c r="D46041" s="93" t="s">
        <v>22196</v>
      </c>
      <c r="E46041" s="93" t="s">
        <v>14</v>
      </c>
    </row>
    <row r="46042" spans="1:5" x14ac:dyDescent="0.25">
      <c r="A46042" s="93" t="s">
        <v>7469</v>
      </c>
      <c r="B46042" t="s">
        <v>21791</v>
      </c>
      <c r="C46042">
        <v>37371</v>
      </c>
      <c r="D46042" s="93" t="s">
        <v>22196</v>
      </c>
      <c r="E46042" s="93" t="s">
        <v>14</v>
      </c>
    </row>
    <row r="46043" spans="1:5" x14ac:dyDescent="0.25">
      <c r="A46043" s="93" t="s">
        <v>7469</v>
      </c>
      <c r="B46043" t="s">
        <v>21791</v>
      </c>
      <c r="C46043">
        <v>37372</v>
      </c>
      <c r="D46043" s="93" t="s">
        <v>22196</v>
      </c>
      <c r="E46043" s="93" t="s">
        <v>14</v>
      </c>
    </row>
    <row r="46044" spans="1:5" x14ac:dyDescent="0.25">
      <c r="A46044" s="93" t="s">
        <v>7469</v>
      </c>
      <c r="B46044" t="s">
        <v>21791</v>
      </c>
      <c r="C46044">
        <v>37373</v>
      </c>
      <c r="D46044" s="93" t="s">
        <v>22196</v>
      </c>
      <c r="E46044" s="93" t="s">
        <v>14</v>
      </c>
    </row>
    <row r="46045" spans="1:5" x14ac:dyDescent="0.25">
      <c r="A46045" s="93" t="s">
        <v>7469</v>
      </c>
      <c r="B46045" t="s">
        <v>21791</v>
      </c>
      <c r="C46045">
        <v>43465</v>
      </c>
      <c r="D46045" s="93" t="s">
        <v>22196</v>
      </c>
      <c r="E46045" s="93" t="s">
        <v>14</v>
      </c>
    </row>
    <row r="46046" spans="1:5" x14ac:dyDescent="0.25">
      <c r="A46046" s="93" t="s">
        <v>7469</v>
      </c>
      <c r="B46046" t="s">
        <v>21791</v>
      </c>
      <c r="C46046">
        <v>43489</v>
      </c>
      <c r="D46046" s="93" t="s">
        <v>22196</v>
      </c>
      <c r="E46046" s="93" t="s">
        <v>14</v>
      </c>
    </row>
    <row r="46047" spans="1:5" x14ac:dyDescent="0.25">
      <c r="A46047" s="93" t="s">
        <v>7469</v>
      </c>
      <c r="B46047" t="s">
        <v>21783</v>
      </c>
      <c r="C46047">
        <v>95312</v>
      </c>
      <c r="D46047" s="93" t="s">
        <v>22196</v>
      </c>
      <c r="E46047" s="93" t="s">
        <v>14</v>
      </c>
    </row>
    <row r="46048" spans="1:5" x14ac:dyDescent="0.25">
      <c r="A46048" s="93" t="s">
        <v>7470</v>
      </c>
      <c r="D46048" s="93" t="s">
        <v>14</v>
      </c>
      <c r="E46048" s="93" t="s">
        <v>37183</v>
      </c>
    </row>
    <row r="46049" spans="1:5" x14ac:dyDescent="0.25">
      <c r="A46049" s="93" t="s">
        <v>7470</v>
      </c>
      <c r="B46049" t="s">
        <v>21791</v>
      </c>
      <c r="C46049">
        <v>242</v>
      </c>
      <c r="D46049" s="93" t="s">
        <v>22196</v>
      </c>
      <c r="E46049" s="93" t="s">
        <v>14</v>
      </c>
    </row>
    <row r="46050" spans="1:5" x14ac:dyDescent="0.25">
      <c r="A46050" s="93" t="s">
        <v>7470</v>
      </c>
      <c r="B46050" t="s">
        <v>21791</v>
      </c>
      <c r="C46050">
        <v>37370</v>
      </c>
      <c r="D46050" s="93" t="s">
        <v>22196</v>
      </c>
      <c r="E46050" s="93" t="s">
        <v>14</v>
      </c>
    </row>
    <row r="46051" spans="1:5" x14ac:dyDescent="0.25">
      <c r="A46051" s="93" t="s">
        <v>7470</v>
      </c>
      <c r="B46051" t="s">
        <v>21791</v>
      </c>
      <c r="C46051">
        <v>37371</v>
      </c>
      <c r="D46051" s="93" t="s">
        <v>22196</v>
      </c>
      <c r="E46051" s="93" t="s">
        <v>14</v>
      </c>
    </row>
    <row r="46052" spans="1:5" x14ac:dyDescent="0.25">
      <c r="A46052" s="93" t="s">
        <v>7470</v>
      </c>
      <c r="B46052" t="s">
        <v>21791</v>
      </c>
      <c r="C46052">
        <v>37372</v>
      </c>
      <c r="D46052" s="93" t="s">
        <v>22196</v>
      </c>
      <c r="E46052" s="93" t="s">
        <v>14</v>
      </c>
    </row>
    <row r="46053" spans="1:5" x14ac:dyDescent="0.25">
      <c r="A46053" s="93" t="s">
        <v>7470</v>
      </c>
      <c r="B46053" t="s">
        <v>21791</v>
      </c>
      <c r="C46053">
        <v>37373</v>
      </c>
      <c r="D46053" s="93" t="s">
        <v>22196</v>
      </c>
      <c r="E46053" s="93" t="s">
        <v>14</v>
      </c>
    </row>
    <row r="46054" spans="1:5" x14ac:dyDescent="0.25">
      <c r="A46054" s="93" t="s">
        <v>7470</v>
      </c>
      <c r="B46054" t="s">
        <v>21791</v>
      </c>
      <c r="C46054">
        <v>43467</v>
      </c>
      <c r="D46054" s="93" t="s">
        <v>22196</v>
      </c>
      <c r="E46054" s="93" t="s">
        <v>14</v>
      </c>
    </row>
    <row r="46055" spans="1:5" x14ac:dyDescent="0.25">
      <c r="A46055" s="93" t="s">
        <v>7470</v>
      </c>
      <c r="B46055" t="s">
        <v>21791</v>
      </c>
      <c r="C46055">
        <v>43491</v>
      </c>
      <c r="D46055" s="93" t="s">
        <v>22196</v>
      </c>
      <c r="E46055" s="93" t="s">
        <v>14</v>
      </c>
    </row>
    <row r="46056" spans="1:5" x14ac:dyDescent="0.25">
      <c r="A46056" s="93" t="s">
        <v>7470</v>
      </c>
      <c r="B46056" t="s">
        <v>21783</v>
      </c>
      <c r="C46056">
        <v>95313</v>
      </c>
      <c r="D46056" s="93" t="s">
        <v>22196</v>
      </c>
      <c r="E46056" s="93" t="s">
        <v>14</v>
      </c>
    </row>
    <row r="46057" spans="1:5" x14ac:dyDescent="0.25">
      <c r="A46057" s="93" t="s">
        <v>7471</v>
      </c>
      <c r="D46057" s="93" t="s">
        <v>14</v>
      </c>
      <c r="E46057" s="93" t="s">
        <v>37184</v>
      </c>
    </row>
    <row r="46058" spans="1:5" x14ac:dyDescent="0.25">
      <c r="A46058" s="93" t="s">
        <v>7471</v>
      </c>
      <c r="B46058" t="s">
        <v>21791</v>
      </c>
      <c r="C46058">
        <v>378</v>
      </c>
      <c r="D46058" s="93" t="s">
        <v>22196</v>
      </c>
      <c r="E46058" s="93" t="s">
        <v>14</v>
      </c>
    </row>
    <row r="46059" spans="1:5" x14ac:dyDescent="0.25">
      <c r="A46059" s="93" t="s">
        <v>7471</v>
      </c>
      <c r="B46059" t="s">
        <v>21791</v>
      </c>
      <c r="C46059">
        <v>37370</v>
      </c>
      <c r="D46059" s="93" t="s">
        <v>22196</v>
      </c>
      <c r="E46059" s="93" t="s">
        <v>14</v>
      </c>
    </row>
    <row r="46060" spans="1:5" x14ac:dyDescent="0.25">
      <c r="A46060" s="93" t="s">
        <v>7471</v>
      </c>
      <c r="B46060" t="s">
        <v>21791</v>
      </c>
      <c r="C46060">
        <v>37371</v>
      </c>
      <c r="D46060" s="93" t="s">
        <v>22196</v>
      </c>
      <c r="E46060" s="93" t="s">
        <v>14</v>
      </c>
    </row>
    <row r="46061" spans="1:5" x14ac:dyDescent="0.25">
      <c r="A46061" s="93" t="s">
        <v>7471</v>
      </c>
      <c r="B46061" t="s">
        <v>21791</v>
      </c>
      <c r="C46061">
        <v>37372</v>
      </c>
      <c r="D46061" s="93" t="s">
        <v>22196</v>
      </c>
      <c r="E46061" s="93" t="s">
        <v>14</v>
      </c>
    </row>
    <row r="46062" spans="1:5" x14ac:dyDescent="0.25">
      <c r="A46062" s="93" t="s">
        <v>7471</v>
      </c>
      <c r="B46062" t="s">
        <v>21791</v>
      </c>
      <c r="C46062">
        <v>37373</v>
      </c>
      <c r="D46062" s="93" t="s">
        <v>22196</v>
      </c>
      <c r="E46062" s="93" t="s">
        <v>14</v>
      </c>
    </row>
    <row r="46063" spans="1:5" x14ac:dyDescent="0.25">
      <c r="A46063" s="93" t="s">
        <v>7471</v>
      </c>
      <c r="B46063" t="s">
        <v>21791</v>
      </c>
      <c r="C46063">
        <v>43465</v>
      </c>
      <c r="D46063" s="93" t="s">
        <v>22196</v>
      </c>
      <c r="E46063" s="93" t="s">
        <v>14</v>
      </c>
    </row>
    <row r="46064" spans="1:5" x14ac:dyDescent="0.25">
      <c r="A46064" s="93" t="s">
        <v>7471</v>
      </c>
      <c r="B46064" t="s">
        <v>21791</v>
      </c>
      <c r="C46064">
        <v>43489</v>
      </c>
      <c r="D46064" s="93" t="s">
        <v>22196</v>
      </c>
      <c r="E46064" s="93" t="s">
        <v>14</v>
      </c>
    </row>
    <row r="46065" spans="1:5" x14ac:dyDescent="0.25">
      <c r="A46065" s="93" t="s">
        <v>7471</v>
      </c>
      <c r="B46065" t="s">
        <v>21783</v>
      </c>
      <c r="C46065">
        <v>95314</v>
      </c>
      <c r="D46065" s="93" t="s">
        <v>22196</v>
      </c>
      <c r="E46065" s="93" t="s">
        <v>14</v>
      </c>
    </row>
    <row r="46066" spans="1:5" x14ac:dyDescent="0.25">
      <c r="A46066" s="93" t="s">
        <v>7472</v>
      </c>
      <c r="D46066" s="93" t="s">
        <v>14</v>
      </c>
      <c r="E46066" s="93" t="s">
        <v>37185</v>
      </c>
    </row>
    <row r="46067" spans="1:5" x14ac:dyDescent="0.25">
      <c r="A46067" s="93" t="s">
        <v>7472</v>
      </c>
      <c r="B46067" t="s">
        <v>21791</v>
      </c>
      <c r="C46067">
        <v>37370</v>
      </c>
      <c r="D46067" s="93" t="s">
        <v>22196</v>
      </c>
      <c r="E46067" s="93" t="s">
        <v>14</v>
      </c>
    </row>
    <row r="46068" spans="1:5" x14ac:dyDescent="0.25">
      <c r="A46068" s="93" t="s">
        <v>7472</v>
      </c>
      <c r="B46068" t="s">
        <v>21791</v>
      </c>
      <c r="C46068">
        <v>37371</v>
      </c>
      <c r="D46068" s="93" t="s">
        <v>22196</v>
      </c>
      <c r="E46068" s="93" t="s">
        <v>14</v>
      </c>
    </row>
    <row r="46069" spans="1:5" x14ac:dyDescent="0.25">
      <c r="A46069" s="93" t="s">
        <v>7472</v>
      </c>
      <c r="B46069" t="s">
        <v>21791</v>
      </c>
      <c r="C46069">
        <v>37372</v>
      </c>
      <c r="D46069" s="93" t="s">
        <v>22196</v>
      </c>
      <c r="E46069" s="93" t="s">
        <v>14</v>
      </c>
    </row>
    <row r="46070" spans="1:5" x14ac:dyDescent="0.25">
      <c r="A46070" s="93" t="s">
        <v>7472</v>
      </c>
      <c r="B46070" t="s">
        <v>21791</v>
      </c>
      <c r="C46070">
        <v>37373</v>
      </c>
      <c r="D46070" s="93" t="s">
        <v>22196</v>
      </c>
      <c r="E46070" s="93" t="s">
        <v>14</v>
      </c>
    </row>
    <row r="46071" spans="1:5" x14ac:dyDescent="0.25">
      <c r="A46071" s="93" t="s">
        <v>7472</v>
      </c>
      <c r="B46071" t="s">
        <v>21791</v>
      </c>
      <c r="C46071">
        <v>40331</v>
      </c>
      <c r="D46071" s="93" t="s">
        <v>22196</v>
      </c>
      <c r="E46071" s="93" t="s">
        <v>14</v>
      </c>
    </row>
    <row r="46072" spans="1:5" x14ac:dyDescent="0.25">
      <c r="A46072" s="93" t="s">
        <v>7472</v>
      </c>
      <c r="B46072" t="s">
        <v>21791</v>
      </c>
      <c r="C46072">
        <v>43464</v>
      </c>
      <c r="D46072" s="93" t="s">
        <v>22196</v>
      </c>
      <c r="E46072" s="93" t="s">
        <v>14</v>
      </c>
    </row>
    <row r="46073" spans="1:5" x14ac:dyDescent="0.25">
      <c r="A46073" s="93" t="s">
        <v>7472</v>
      </c>
      <c r="B46073" t="s">
        <v>21791</v>
      </c>
      <c r="C46073">
        <v>43488</v>
      </c>
      <c r="D46073" s="93" t="s">
        <v>22196</v>
      </c>
      <c r="E46073" s="93" t="s">
        <v>14</v>
      </c>
    </row>
    <row r="46074" spans="1:5" x14ac:dyDescent="0.25">
      <c r="A46074" s="93" t="s">
        <v>7472</v>
      </c>
      <c r="B46074" t="s">
        <v>21783</v>
      </c>
      <c r="C46074">
        <v>95315</v>
      </c>
      <c r="D46074" s="93" t="s">
        <v>22196</v>
      </c>
      <c r="E46074" s="93" t="s">
        <v>14</v>
      </c>
    </row>
    <row r="46075" spans="1:5" x14ac:dyDescent="0.25">
      <c r="A46075" s="93" t="s">
        <v>7473</v>
      </c>
      <c r="D46075" s="93" t="s">
        <v>14</v>
      </c>
      <c r="E46075" s="93" t="s">
        <v>37186</v>
      </c>
    </row>
    <row r="46076" spans="1:5" x14ac:dyDescent="0.25">
      <c r="A46076" s="93" t="s">
        <v>7473</v>
      </c>
      <c r="B46076" t="s">
        <v>21791</v>
      </c>
      <c r="C46076">
        <v>247</v>
      </c>
      <c r="D46076" s="93" t="s">
        <v>22196</v>
      </c>
      <c r="E46076" s="93" t="s">
        <v>14</v>
      </c>
    </row>
    <row r="46077" spans="1:5" x14ac:dyDescent="0.25">
      <c r="A46077" s="93" t="s">
        <v>7473</v>
      </c>
      <c r="B46077" t="s">
        <v>21791</v>
      </c>
      <c r="C46077">
        <v>37370</v>
      </c>
      <c r="D46077" s="93" t="s">
        <v>22196</v>
      </c>
      <c r="E46077" s="93" t="s">
        <v>14</v>
      </c>
    </row>
    <row r="46078" spans="1:5" x14ac:dyDescent="0.25">
      <c r="A46078" s="93" t="s">
        <v>7473</v>
      </c>
      <c r="B46078" t="s">
        <v>21791</v>
      </c>
      <c r="C46078">
        <v>37371</v>
      </c>
      <c r="D46078" s="93" t="s">
        <v>22196</v>
      </c>
      <c r="E46078" s="93" t="s">
        <v>14</v>
      </c>
    </row>
    <row r="46079" spans="1:5" x14ac:dyDescent="0.25">
      <c r="A46079" s="93" t="s">
        <v>7473</v>
      </c>
      <c r="B46079" t="s">
        <v>21791</v>
      </c>
      <c r="C46079">
        <v>37372</v>
      </c>
      <c r="D46079" s="93" t="s">
        <v>22196</v>
      </c>
      <c r="E46079" s="93" t="s">
        <v>14</v>
      </c>
    </row>
    <row r="46080" spans="1:5" x14ac:dyDescent="0.25">
      <c r="A46080" s="93" t="s">
        <v>7473</v>
      </c>
      <c r="B46080" t="s">
        <v>21791</v>
      </c>
      <c r="C46080">
        <v>37373</v>
      </c>
      <c r="D46080" s="93" t="s">
        <v>22196</v>
      </c>
      <c r="E46080" s="93" t="s">
        <v>14</v>
      </c>
    </row>
    <row r="46081" spans="1:5" x14ac:dyDescent="0.25">
      <c r="A46081" s="93" t="s">
        <v>7473</v>
      </c>
      <c r="B46081" t="s">
        <v>21791</v>
      </c>
      <c r="C46081">
        <v>43460</v>
      </c>
      <c r="D46081" s="93" t="s">
        <v>22196</v>
      </c>
      <c r="E46081" s="93" t="s">
        <v>14</v>
      </c>
    </row>
    <row r="46082" spans="1:5" x14ac:dyDescent="0.25">
      <c r="A46082" s="93" t="s">
        <v>7473</v>
      </c>
      <c r="B46082" t="s">
        <v>21791</v>
      </c>
      <c r="C46082">
        <v>43484</v>
      </c>
      <c r="D46082" s="93" t="s">
        <v>22196</v>
      </c>
      <c r="E46082" s="93" t="s">
        <v>14</v>
      </c>
    </row>
    <row r="46083" spans="1:5" x14ac:dyDescent="0.25">
      <c r="A46083" s="93" t="s">
        <v>7473</v>
      </c>
      <c r="B46083" t="s">
        <v>21783</v>
      </c>
      <c r="C46083">
        <v>95316</v>
      </c>
      <c r="D46083" s="93" t="s">
        <v>22196</v>
      </c>
      <c r="E46083" s="93" t="s">
        <v>14</v>
      </c>
    </row>
    <row r="46084" spans="1:5" x14ac:dyDescent="0.25">
      <c r="A46084" s="93" t="s">
        <v>7474</v>
      </c>
      <c r="D46084" s="93" t="s">
        <v>14</v>
      </c>
      <c r="E46084" s="93" t="s">
        <v>37187</v>
      </c>
    </row>
    <row r="46085" spans="1:5" x14ac:dyDescent="0.25">
      <c r="A46085" s="93" t="s">
        <v>7474</v>
      </c>
      <c r="B46085" t="s">
        <v>21791</v>
      </c>
      <c r="C46085">
        <v>246</v>
      </c>
      <c r="D46085" s="93" t="s">
        <v>22196</v>
      </c>
      <c r="E46085" s="93" t="s">
        <v>14</v>
      </c>
    </row>
    <row r="46086" spans="1:5" x14ac:dyDescent="0.25">
      <c r="A46086" s="93" t="s">
        <v>7474</v>
      </c>
      <c r="B46086" t="s">
        <v>21791</v>
      </c>
      <c r="C46086">
        <v>37370</v>
      </c>
      <c r="D46086" s="93" t="s">
        <v>22196</v>
      </c>
      <c r="E46086" s="93" t="s">
        <v>14</v>
      </c>
    </row>
    <row r="46087" spans="1:5" x14ac:dyDescent="0.25">
      <c r="A46087" s="93" t="s">
        <v>7474</v>
      </c>
      <c r="B46087" t="s">
        <v>21791</v>
      </c>
      <c r="C46087">
        <v>37371</v>
      </c>
      <c r="D46087" s="93" t="s">
        <v>22196</v>
      </c>
      <c r="E46087" s="93" t="s">
        <v>14</v>
      </c>
    </row>
    <row r="46088" spans="1:5" x14ac:dyDescent="0.25">
      <c r="A46088" s="93" t="s">
        <v>7474</v>
      </c>
      <c r="B46088" t="s">
        <v>21791</v>
      </c>
      <c r="C46088">
        <v>37372</v>
      </c>
      <c r="D46088" s="93" t="s">
        <v>22196</v>
      </c>
      <c r="E46088" s="93" t="s">
        <v>14</v>
      </c>
    </row>
    <row r="46089" spans="1:5" x14ac:dyDescent="0.25">
      <c r="A46089" s="93" t="s">
        <v>7474</v>
      </c>
      <c r="B46089" t="s">
        <v>21791</v>
      </c>
      <c r="C46089">
        <v>37373</v>
      </c>
      <c r="D46089" s="93" t="s">
        <v>22196</v>
      </c>
      <c r="E46089" s="93" t="s">
        <v>14</v>
      </c>
    </row>
    <row r="46090" spans="1:5" x14ac:dyDescent="0.25">
      <c r="A46090" s="93" t="s">
        <v>7474</v>
      </c>
      <c r="B46090" t="s">
        <v>21791</v>
      </c>
      <c r="C46090">
        <v>43461</v>
      </c>
      <c r="D46090" s="93" t="s">
        <v>22196</v>
      </c>
      <c r="E46090" s="93" t="s">
        <v>14</v>
      </c>
    </row>
    <row r="46091" spans="1:5" x14ac:dyDescent="0.25">
      <c r="A46091" s="93" t="s">
        <v>7474</v>
      </c>
      <c r="B46091" t="s">
        <v>21791</v>
      </c>
      <c r="C46091">
        <v>43485</v>
      </c>
      <c r="D46091" s="93" t="s">
        <v>22196</v>
      </c>
      <c r="E46091" s="93" t="s">
        <v>14</v>
      </c>
    </row>
    <row r="46092" spans="1:5" x14ac:dyDescent="0.25">
      <c r="A46092" s="93" t="s">
        <v>7474</v>
      </c>
      <c r="B46092" t="s">
        <v>21783</v>
      </c>
      <c r="C46092">
        <v>95317</v>
      </c>
      <c r="D46092" s="93" t="s">
        <v>22196</v>
      </c>
      <c r="E46092" s="93" t="s">
        <v>14</v>
      </c>
    </row>
    <row r="46093" spans="1:5" x14ac:dyDescent="0.25">
      <c r="A46093" s="93" t="s">
        <v>7475</v>
      </c>
      <c r="D46093" s="93" t="s">
        <v>14</v>
      </c>
      <c r="E46093" s="93" t="s">
        <v>37188</v>
      </c>
    </row>
    <row r="46094" spans="1:5" x14ac:dyDescent="0.25">
      <c r="A46094" s="93" t="s">
        <v>7475</v>
      </c>
      <c r="B46094" t="s">
        <v>21791</v>
      </c>
      <c r="C46094">
        <v>245</v>
      </c>
      <c r="D46094" s="93" t="s">
        <v>22196</v>
      </c>
      <c r="E46094" s="93" t="s">
        <v>14</v>
      </c>
    </row>
    <row r="46095" spans="1:5" x14ac:dyDescent="0.25">
      <c r="A46095" s="93" t="s">
        <v>7475</v>
      </c>
      <c r="B46095" t="s">
        <v>21791</v>
      </c>
      <c r="C46095">
        <v>37372</v>
      </c>
      <c r="D46095" s="93" t="s">
        <v>22196</v>
      </c>
      <c r="E46095" s="93" t="s">
        <v>14</v>
      </c>
    </row>
    <row r="46096" spans="1:5" x14ac:dyDescent="0.25">
      <c r="A46096" s="93" t="s">
        <v>7475</v>
      </c>
      <c r="B46096" t="s">
        <v>21791</v>
      </c>
      <c r="C46096">
        <v>37373</v>
      </c>
      <c r="D46096" s="93" t="s">
        <v>22196</v>
      </c>
      <c r="E46096" s="93" t="s">
        <v>14</v>
      </c>
    </row>
    <row r="46097" spans="1:5" x14ac:dyDescent="0.25">
      <c r="A46097" s="93" t="s">
        <v>7475</v>
      </c>
      <c r="B46097" t="s">
        <v>21791</v>
      </c>
      <c r="C46097">
        <v>43458</v>
      </c>
      <c r="D46097" s="93" t="s">
        <v>22196</v>
      </c>
      <c r="E46097" s="93" t="s">
        <v>14</v>
      </c>
    </row>
    <row r="46098" spans="1:5" x14ac:dyDescent="0.25">
      <c r="A46098" s="93" t="s">
        <v>7475</v>
      </c>
      <c r="B46098" t="s">
        <v>21791</v>
      </c>
      <c r="C46098">
        <v>43482</v>
      </c>
      <c r="D46098" s="93" t="s">
        <v>22196</v>
      </c>
      <c r="E46098" s="93" t="s">
        <v>14</v>
      </c>
    </row>
    <row r="46099" spans="1:5" x14ac:dyDescent="0.25">
      <c r="A46099" s="93" t="s">
        <v>7475</v>
      </c>
      <c r="B46099" t="s">
        <v>21783</v>
      </c>
      <c r="C46099">
        <v>95318</v>
      </c>
      <c r="D46099" s="93" t="s">
        <v>22196</v>
      </c>
      <c r="E46099" s="93" t="s">
        <v>14</v>
      </c>
    </row>
    <row r="46100" spans="1:5" x14ac:dyDescent="0.25">
      <c r="A46100" s="93" t="s">
        <v>7476</v>
      </c>
      <c r="D46100" s="93" t="s">
        <v>14</v>
      </c>
      <c r="E46100" s="93" t="s">
        <v>37180</v>
      </c>
    </row>
    <row r="46101" spans="1:5" x14ac:dyDescent="0.25">
      <c r="A46101" s="93" t="s">
        <v>7476</v>
      </c>
      <c r="B46101" t="s">
        <v>21791</v>
      </c>
      <c r="C46101">
        <v>251</v>
      </c>
      <c r="D46101" s="93" t="s">
        <v>22196</v>
      </c>
      <c r="E46101" s="93" t="s">
        <v>14</v>
      </c>
    </row>
    <row r="46102" spans="1:5" x14ac:dyDescent="0.25">
      <c r="A46102" s="93" t="s">
        <v>7476</v>
      </c>
      <c r="B46102" t="s">
        <v>21791</v>
      </c>
      <c r="C46102">
        <v>37370</v>
      </c>
      <c r="D46102" s="93" t="s">
        <v>22196</v>
      </c>
      <c r="E46102" s="93" t="s">
        <v>14</v>
      </c>
    </row>
    <row r="46103" spans="1:5" x14ac:dyDescent="0.25">
      <c r="A46103" s="93" t="s">
        <v>7476</v>
      </c>
      <c r="B46103" t="s">
        <v>21791</v>
      </c>
      <c r="C46103">
        <v>37371</v>
      </c>
      <c r="D46103" s="93" t="s">
        <v>22196</v>
      </c>
      <c r="E46103" s="93" t="s">
        <v>14</v>
      </c>
    </row>
    <row r="46104" spans="1:5" x14ac:dyDescent="0.25">
      <c r="A46104" s="93" t="s">
        <v>7476</v>
      </c>
      <c r="B46104" t="s">
        <v>21791</v>
      </c>
      <c r="C46104">
        <v>37372</v>
      </c>
      <c r="D46104" s="93" t="s">
        <v>22196</v>
      </c>
      <c r="E46104" s="93" t="s">
        <v>14</v>
      </c>
    </row>
    <row r="46105" spans="1:5" x14ac:dyDescent="0.25">
      <c r="A46105" s="93" t="s">
        <v>7476</v>
      </c>
      <c r="B46105" t="s">
        <v>21791</v>
      </c>
      <c r="C46105">
        <v>37373</v>
      </c>
      <c r="D46105" s="93" t="s">
        <v>22196</v>
      </c>
      <c r="E46105" s="93" t="s">
        <v>14</v>
      </c>
    </row>
    <row r="46106" spans="1:5" x14ac:dyDescent="0.25">
      <c r="A46106" s="93" t="s">
        <v>7476</v>
      </c>
      <c r="B46106" t="s">
        <v>21791</v>
      </c>
      <c r="C46106">
        <v>43464</v>
      </c>
      <c r="D46106" s="93" t="s">
        <v>22196</v>
      </c>
      <c r="E46106" s="93" t="s">
        <v>14</v>
      </c>
    </row>
    <row r="46107" spans="1:5" x14ac:dyDescent="0.25">
      <c r="A46107" s="93" t="s">
        <v>7476</v>
      </c>
      <c r="B46107" t="s">
        <v>21791</v>
      </c>
      <c r="C46107">
        <v>43488</v>
      </c>
      <c r="D46107" s="93" t="s">
        <v>22196</v>
      </c>
      <c r="E46107" s="93" t="s">
        <v>14</v>
      </c>
    </row>
    <row r="46108" spans="1:5" x14ac:dyDescent="0.25">
      <c r="A46108" s="93" t="s">
        <v>7476</v>
      </c>
      <c r="B46108" t="s">
        <v>21783</v>
      </c>
      <c r="C46108">
        <v>95319</v>
      </c>
      <c r="D46108" s="93" t="s">
        <v>22196</v>
      </c>
      <c r="E46108" s="93" t="s">
        <v>14</v>
      </c>
    </row>
    <row r="46109" spans="1:5" x14ac:dyDescent="0.25">
      <c r="A46109" s="93" t="s">
        <v>7477</v>
      </c>
      <c r="D46109" s="93" t="s">
        <v>14</v>
      </c>
      <c r="E46109" s="93" t="s">
        <v>37178</v>
      </c>
    </row>
    <row r="46110" spans="1:5" x14ac:dyDescent="0.25">
      <c r="A46110" s="93" t="s">
        <v>7477</v>
      </c>
      <c r="B46110" t="s">
        <v>21791</v>
      </c>
      <c r="C46110">
        <v>252</v>
      </c>
      <c r="D46110" s="93" t="s">
        <v>22196</v>
      </c>
      <c r="E46110" s="93" t="s">
        <v>14</v>
      </c>
    </row>
    <row r="46111" spans="1:5" x14ac:dyDescent="0.25">
      <c r="A46111" s="93" t="s">
        <v>7477</v>
      </c>
      <c r="B46111" t="s">
        <v>21791</v>
      </c>
      <c r="C46111">
        <v>37370</v>
      </c>
      <c r="D46111" s="93" t="s">
        <v>22196</v>
      </c>
      <c r="E46111" s="93" t="s">
        <v>14</v>
      </c>
    </row>
    <row r="46112" spans="1:5" x14ac:dyDescent="0.25">
      <c r="A46112" s="93" t="s">
        <v>7477</v>
      </c>
      <c r="B46112" t="s">
        <v>21791</v>
      </c>
      <c r="C46112">
        <v>37371</v>
      </c>
      <c r="D46112" s="93" t="s">
        <v>22196</v>
      </c>
      <c r="E46112" s="93" t="s">
        <v>14</v>
      </c>
    </row>
    <row r="46113" spans="1:5" x14ac:dyDescent="0.25">
      <c r="A46113" s="93" t="s">
        <v>7477</v>
      </c>
      <c r="B46113" t="s">
        <v>21791</v>
      </c>
      <c r="C46113">
        <v>37372</v>
      </c>
      <c r="D46113" s="93" t="s">
        <v>22196</v>
      </c>
      <c r="E46113" s="93" t="s">
        <v>14</v>
      </c>
    </row>
    <row r="46114" spans="1:5" x14ac:dyDescent="0.25">
      <c r="A46114" s="93" t="s">
        <v>7477</v>
      </c>
      <c r="B46114" t="s">
        <v>21791</v>
      </c>
      <c r="C46114">
        <v>37373</v>
      </c>
      <c r="D46114" s="93" t="s">
        <v>22196</v>
      </c>
      <c r="E46114" s="93" t="s">
        <v>14</v>
      </c>
    </row>
    <row r="46115" spans="1:5" x14ac:dyDescent="0.25">
      <c r="A46115" s="93" t="s">
        <v>7477</v>
      </c>
      <c r="B46115" t="s">
        <v>21791</v>
      </c>
      <c r="C46115">
        <v>43465</v>
      </c>
      <c r="D46115" s="93" t="s">
        <v>22196</v>
      </c>
      <c r="E46115" s="93" t="s">
        <v>14</v>
      </c>
    </row>
    <row r="46116" spans="1:5" x14ac:dyDescent="0.25">
      <c r="A46116" s="93" t="s">
        <v>7477</v>
      </c>
      <c r="B46116" t="s">
        <v>21791</v>
      </c>
      <c r="C46116">
        <v>43489</v>
      </c>
      <c r="D46116" s="93" t="s">
        <v>22196</v>
      </c>
      <c r="E46116" s="93" t="s">
        <v>14</v>
      </c>
    </row>
    <row r="46117" spans="1:5" x14ac:dyDescent="0.25">
      <c r="A46117" s="93" t="s">
        <v>7477</v>
      </c>
      <c r="B46117" t="s">
        <v>21783</v>
      </c>
      <c r="C46117">
        <v>95320</v>
      </c>
      <c r="D46117" s="93" t="s">
        <v>22196</v>
      </c>
      <c r="E46117" s="93" t="s">
        <v>14</v>
      </c>
    </row>
    <row r="46118" spans="1:5" x14ac:dyDescent="0.25">
      <c r="A46118" s="93" t="s">
        <v>7478</v>
      </c>
      <c r="D46118" s="93" t="s">
        <v>14</v>
      </c>
      <c r="E46118" s="93" t="s">
        <v>37189</v>
      </c>
    </row>
    <row r="46119" spans="1:5" x14ac:dyDescent="0.25">
      <c r="A46119" s="93" t="s">
        <v>7478</v>
      </c>
      <c r="B46119" t="s">
        <v>21791</v>
      </c>
      <c r="C46119">
        <v>6121</v>
      </c>
      <c r="D46119" s="93" t="s">
        <v>22196</v>
      </c>
      <c r="E46119" s="93" t="s">
        <v>14</v>
      </c>
    </row>
    <row r="46120" spans="1:5" x14ac:dyDescent="0.25">
      <c r="A46120" s="93" t="s">
        <v>7478</v>
      </c>
      <c r="B46120" t="s">
        <v>21791</v>
      </c>
      <c r="C46120">
        <v>37370</v>
      </c>
      <c r="D46120" s="93" t="s">
        <v>22196</v>
      </c>
      <c r="E46120" s="93" t="s">
        <v>14</v>
      </c>
    </row>
    <row r="46121" spans="1:5" x14ac:dyDescent="0.25">
      <c r="A46121" s="93" t="s">
        <v>7478</v>
      </c>
      <c r="B46121" t="s">
        <v>21791</v>
      </c>
      <c r="C46121">
        <v>37371</v>
      </c>
      <c r="D46121" s="93" t="s">
        <v>22196</v>
      </c>
      <c r="E46121" s="93" t="s">
        <v>14</v>
      </c>
    </row>
    <row r="46122" spans="1:5" x14ac:dyDescent="0.25">
      <c r="A46122" s="93" t="s">
        <v>7478</v>
      </c>
      <c r="B46122" t="s">
        <v>21791</v>
      </c>
      <c r="C46122">
        <v>37372</v>
      </c>
      <c r="D46122" s="93" t="s">
        <v>22196</v>
      </c>
      <c r="E46122" s="93" t="s">
        <v>14</v>
      </c>
    </row>
    <row r="46123" spans="1:5" x14ac:dyDescent="0.25">
      <c r="A46123" s="93" t="s">
        <v>7478</v>
      </c>
      <c r="B46123" t="s">
        <v>21791</v>
      </c>
      <c r="C46123">
        <v>37373</v>
      </c>
      <c r="D46123" s="93" t="s">
        <v>22196</v>
      </c>
      <c r="E46123" s="93" t="s">
        <v>14</v>
      </c>
    </row>
    <row r="46124" spans="1:5" x14ac:dyDescent="0.25">
      <c r="A46124" s="93" t="s">
        <v>7478</v>
      </c>
      <c r="B46124" t="s">
        <v>21791</v>
      </c>
      <c r="C46124">
        <v>43467</v>
      </c>
      <c r="D46124" s="93" t="s">
        <v>22196</v>
      </c>
      <c r="E46124" s="93" t="s">
        <v>14</v>
      </c>
    </row>
    <row r="46125" spans="1:5" x14ac:dyDescent="0.25">
      <c r="A46125" s="93" t="s">
        <v>7478</v>
      </c>
      <c r="B46125" t="s">
        <v>21791</v>
      </c>
      <c r="C46125">
        <v>43491</v>
      </c>
      <c r="D46125" s="93" t="s">
        <v>22196</v>
      </c>
      <c r="E46125" s="93" t="s">
        <v>14</v>
      </c>
    </row>
    <row r="46126" spans="1:5" x14ac:dyDescent="0.25">
      <c r="A46126" s="93" t="s">
        <v>7478</v>
      </c>
      <c r="B46126" t="s">
        <v>21783</v>
      </c>
      <c r="C46126">
        <v>95321</v>
      </c>
      <c r="D46126" s="93" t="s">
        <v>22196</v>
      </c>
      <c r="E46126" s="93" t="s">
        <v>14</v>
      </c>
    </row>
    <row r="46127" spans="1:5" x14ac:dyDescent="0.25">
      <c r="A46127" s="93" t="s">
        <v>7479</v>
      </c>
      <c r="D46127" s="93" t="s">
        <v>14</v>
      </c>
      <c r="E46127" s="93" t="s">
        <v>37190</v>
      </c>
    </row>
    <row r="46128" spans="1:5" x14ac:dyDescent="0.25">
      <c r="A46128" s="93" t="s">
        <v>7479</v>
      </c>
      <c r="B46128" t="s">
        <v>21791</v>
      </c>
      <c r="C46128">
        <v>244</v>
      </c>
      <c r="D46128" s="93" t="s">
        <v>22196</v>
      </c>
      <c r="E46128" s="93" t="s">
        <v>14</v>
      </c>
    </row>
    <row r="46129" spans="1:5" x14ac:dyDescent="0.25">
      <c r="A46129" s="93" t="s">
        <v>7479</v>
      </c>
      <c r="B46129" t="s">
        <v>21791</v>
      </c>
      <c r="C46129">
        <v>37372</v>
      </c>
      <c r="D46129" s="93" t="s">
        <v>22196</v>
      </c>
      <c r="E46129" s="93" t="s">
        <v>14</v>
      </c>
    </row>
    <row r="46130" spans="1:5" x14ac:dyDescent="0.25">
      <c r="A46130" s="93" t="s">
        <v>7479</v>
      </c>
      <c r="B46130" t="s">
        <v>21791</v>
      </c>
      <c r="C46130">
        <v>37373</v>
      </c>
      <c r="D46130" s="93" t="s">
        <v>22196</v>
      </c>
      <c r="E46130" s="93" t="s">
        <v>14</v>
      </c>
    </row>
    <row r="46131" spans="1:5" x14ac:dyDescent="0.25">
      <c r="A46131" s="93" t="s">
        <v>7479</v>
      </c>
      <c r="B46131" t="s">
        <v>21791</v>
      </c>
      <c r="C46131">
        <v>43469</v>
      </c>
      <c r="D46131" s="93" t="s">
        <v>22196</v>
      </c>
      <c r="E46131" s="93" t="s">
        <v>14</v>
      </c>
    </row>
    <row r="46132" spans="1:5" x14ac:dyDescent="0.25">
      <c r="A46132" s="93" t="s">
        <v>7479</v>
      </c>
      <c r="B46132" t="s">
        <v>21791</v>
      </c>
      <c r="C46132">
        <v>43493</v>
      </c>
      <c r="D46132" s="93" t="s">
        <v>22196</v>
      </c>
      <c r="E46132" s="93" t="s">
        <v>14</v>
      </c>
    </row>
    <row r="46133" spans="1:5" x14ac:dyDescent="0.25">
      <c r="A46133" s="93" t="s">
        <v>7479</v>
      </c>
      <c r="B46133" t="s">
        <v>21783</v>
      </c>
      <c r="C46133">
        <v>95322</v>
      </c>
      <c r="D46133" s="93" t="s">
        <v>22196</v>
      </c>
      <c r="E46133" s="93" t="s">
        <v>14</v>
      </c>
    </row>
    <row r="46134" spans="1:5" x14ac:dyDescent="0.25">
      <c r="A46134" s="93" t="s">
        <v>7480</v>
      </c>
      <c r="D46134" s="93" t="s">
        <v>14</v>
      </c>
      <c r="E46134" s="93" t="s">
        <v>37191</v>
      </c>
    </row>
    <row r="46135" spans="1:5" x14ac:dyDescent="0.25">
      <c r="A46135" s="93" t="s">
        <v>7480</v>
      </c>
      <c r="B46135" t="s">
        <v>21791</v>
      </c>
      <c r="C46135">
        <v>532</v>
      </c>
      <c r="D46135" s="93" t="s">
        <v>22196</v>
      </c>
      <c r="E46135" s="93" t="s">
        <v>14</v>
      </c>
    </row>
    <row r="46136" spans="1:5" x14ac:dyDescent="0.25">
      <c r="A46136" s="93" t="s">
        <v>7480</v>
      </c>
      <c r="B46136" t="s">
        <v>21791</v>
      </c>
      <c r="C46136">
        <v>37372</v>
      </c>
      <c r="D46136" s="93" t="s">
        <v>22196</v>
      </c>
      <c r="E46136" s="93" t="s">
        <v>14</v>
      </c>
    </row>
    <row r="46137" spans="1:5" x14ac:dyDescent="0.25">
      <c r="A46137" s="93" t="s">
        <v>7480</v>
      </c>
      <c r="B46137" t="s">
        <v>21791</v>
      </c>
      <c r="C46137">
        <v>37373</v>
      </c>
      <c r="D46137" s="93" t="s">
        <v>22196</v>
      </c>
      <c r="E46137" s="93" t="s">
        <v>14</v>
      </c>
    </row>
    <row r="46138" spans="1:5" x14ac:dyDescent="0.25">
      <c r="A46138" s="93" t="s">
        <v>7480</v>
      </c>
      <c r="B46138" t="s">
        <v>21791</v>
      </c>
      <c r="C46138">
        <v>43462</v>
      </c>
      <c r="D46138" s="93" t="s">
        <v>22196</v>
      </c>
      <c r="E46138" s="93" t="s">
        <v>14</v>
      </c>
    </row>
    <row r="46139" spans="1:5" x14ac:dyDescent="0.25">
      <c r="A46139" s="93" t="s">
        <v>7480</v>
      </c>
      <c r="B46139" t="s">
        <v>21791</v>
      </c>
      <c r="C46139">
        <v>43486</v>
      </c>
      <c r="D46139" s="93" t="s">
        <v>22196</v>
      </c>
      <c r="E46139" s="93" t="s">
        <v>14</v>
      </c>
    </row>
    <row r="46140" spans="1:5" x14ac:dyDescent="0.25">
      <c r="A46140" s="93" t="s">
        <v>7480</v>
      </c>
      <c r="B46140" t="s">
        <v>21783</v>
      </c>
      <c r="C46140">
        <v>95323</v>
      </c>
      <c r="D46140" s="93" t="s">
        <v>22196</v>
      </c>
      <c r="E46140" s="93" t="s">
        <v>14</v>
      </c>
    </row>
    <row r="46141" spans="1:5" x14ac:dyDescent="0.25">
      <c r="A46141" s="93" t="s">
        <v>7481</v>
      </c>
      <c r="D46141" s="93" t="s">
        <v>14</v>
      </c>
      <c r="E46141" s="93" t="s">
        <v>37192</v>
      </c>
    </row>
    <row r="46142" spans="1:5" x14ac:dyDescent="0.25">
      <c r="A46142" s="93" t="s">
        <v>7481</v>
      </c>
      <c r="B46142" t="s">
        <v>21791</v>
      </c>
      <c r="C46142">
        <v>4760</v>
      </c>
      <c r="D46142" s="93" t="s">
        <v>22196</v>
      </c>
      <c r="E46142" s="93" t="s">
        <v>14</v>
      </c>
    </row>
    <row r="46143" spans="1:5" x14ac:dyDescent="0.25">
      <c r="A46143" s="93" t="s">
        <v>7481</v>
      </c>
      <c r="B46143" t="s">
        <v>21791</v>
      </c>
      <c r="C46143">
        <v>37370</v>
      </c>
      <c r="D46143" s="93" t="s">
        <v>22196</v>
      </c>
      <c r="E46143" s="93" t="s">
        <v>14</v>
      </c>
    </row>
    <row r="46144" spans="1:5" x14ac:dyDescent="0.25">
      <c r="A46144" s="93" t="s">
        <v>7481</v>
      </c>
      <c r="B46144" t="s">
        <v>21791</v>
      </c>
      <c r="C46144">
        <v>37371</v>
      </c>
      <c r="D46144" s="93" t="s">
        <v>22196</v>
      </c>
      <c r="E46144" s="93" t="s">
        <v>14</v>
      </c>
    </row>
    <row r="46145" spans="1:5" x14ac:dyDescent="0.25">
      <c r="A46145" s="93" t="s">
        <v>7481</v>
      </c>
      <c r="B46145" t="s">
        <v>21791</v>
      </c>
      <c r="C46145">
        <v>37372</v>
      </c>
      <c r="D46145" s="93" t="s">
        <v>22196</v>
      </c>
      <c r="E46145" s="93" t="s">
        <v>14</v>
      </c>
    </row>
    <row r="46146" spans="1:5" x14ac:dyDescent="0.25">
      <c r="A46146" s="93" t="s">
        <v>7481</v>
      </c>
      <c r="B46146" t="s">
        <v>21791</v>
      </c>
      <c r="C46146">
        <v>37373</v>
      </c>
      <c r="D46146" s="93" t="s">
        <v>22196</v>
      </c>
      <c r="E46146" s="93" t="s">
        <v>14</v>
      </c>
    </row>
    <row r="46147" spans="1:5" x14ac:dyDescent="0.25">
      <c r="A46147" s="93" t="s">
        <v>7481</v>
      </c>
      <c r="B46147" t="s">
        <v>21791</v>
      </c>
      <c r="C46147">
        <v>43465</v>
      </c>
      <c r="D46147" s="93" t="s">
        <v>22196</v>
      </c>
      <c r="E46147" s="93" t="s">
        <v>14</v>
      </c>
    </row>
    <row r="46148" spans="1:5" x14ac:dyDescent="0.25">
      <c r="A46148" s="93" t="s">
        <v>7481</v>
      </c>
      <c r="B46148" t="s">
        <v>21791</v>
      </c>
      <c r="C46148">
        <v>43489</v>
      </c>
      <c r="D46148" s="93" t="s">
        <v>22196</v>
      </c>
      <c r="E46148" s="93" t="s">
        <v>14</v>
      </c>
    </row>
    <row r="46149" spans="1:5" x14ac:dyDescent="0.25">
      <c r="A46149" s="93" t="s">
        <v>7481</v>
      </c>
      <c r="B46149" t="s">
        <v>21783</v>
      </c>
      <c r="C46149">
        <v>95324</v>
      </c>
      <c r="D46149" s="93" t="s">
        <v>22196</v>
      </c>
      <c r="E46149" s="93" t="s">
        <v>14</v>
      </c>
    </row>
    <row r="46150" spans="1:5" x14ac:dyDescent="0.25">
      <c r="A46150" s="93" t="s">
        <v>7482</v>
      </c>
      <c r="D46150" s="93" t="s">
        <v>14</v>
      </c>
      <c r="E46150" s="93" t="s">
        <v>37193</v>
      </c>
    </row>
    <row r="46151" spans="1:5" x14ac:dyDescent="0.25">
      <c r="A46151" s="93" t="s">
        <v>7482</v>
      </c>
      <c r="B46151" t="s">
        <v>21791</v>
      </c>
      <c r="C46151">
        <v>647</v>
      </c>
      <c r="D46151" s="93" t="s">
        <v>22196</v>
      </c>
      <c r="E46151" s="93" t="s">
        <v>14</v>
      </c>
    </row>
    <row r="46152" spans="1:5" x14ac:dyDescent="0.25">
      <c r="A46152" s="93" t="s">
        <v>7482</v>
      </c>
      <c r="B46152" t="s">
        <v>21791</v>
      </c>
      <c r="C46152">
        <v>37370</v>
      </c>
      <c r="D46152" s="93" t="s">
        <v>22196</v>
      </c>
      <c r="E46152" s="93" t="s">
        <v>14</v>
      </c>
    </row>
    <row r="46153" spans="1:5" x14ac:dyDescent="0.25">
      <c r="A46153" s="93" t="s">
        <v>7482</v>
      </c>
      <c r="B46153" t="s">
        <v>21791</v>
      </c>
      <c r="C46153">
        <v>37371</v>
      </c>
      <c r="D46153" s="93" t="s">
        <v>22196</v>
      </c>
      <c r="E46153" s="93" t="s">
        <v>14</v>
      </c>
    </row>
    <row r="46154" spans="1:5" x14ac:dyDescent="0.25">
      <c r="A46154" s="93" t="s">
        <v>7482</v>
      </c>
      <c r="B46154" t="s">
        <v>21791</v>
      </c>
      <c r="C46154">
        <v>37372</v>
      </c>
      <c r="D46154" s="93" t="s">
        <v>22196</v>
      </c>
      <c r="E46154" s="93" t="s">
        <v>14</v>
      </c>
    </row>
    <row r="46155" spans="1:5" x14ac:dyDescent="0.25">
      <c r="A46155" s="93" t="s">
        <v>7482</v>
      </c>
      <c r="B46155" t="s">
        <v>21791</v>
      </c>
      <c r="C46155">
        <v>37373</v>
      </c>
      <c r="D46155" s="93" t="s">
        <v>22196</v>
      </c>
      <c r="E46155" s="93" t="s">
        <v>14</v>
      </c>
    </row>
    <row r="46156" spans="1:5" x14ac:dyDescent="0.25">
      <c r="A46156" s="93" t="s">
        <v>7482</v>
      </c>
      <c r="B46156" t="s">
        <v>21791</v>
      </c>
      <c r="C46156">
        <v>43464</v>
      </c>
      <c r="D46156" s="93" t="s">
        <v>22196</v>
      </c>
      <c r="E46156" s="93" t="s">
        <v>14</v>
      </c>
    </row>
    <row r="46157" spans="1:5" x14ac:dyDescent="0.25">
      <c r="A46157" s="93" t="s">
        <v>7482</v>
      </c>
      <c r="B46157" t="s">
        <v>21791</v>
      </c>
      <c r="C46157">
        <v>43488</v>
      </c>
      <c r="D46157" s="93" t="s">
        <v>22196</v>
      </c>
      <c r="E46157" s="93" t="s">
        <v>14</v>
      </c>
    </row>
    <row r="46158" spans="1:5" x14ac:dyDescent="0.25">
      <c r="A46158" s="93" t="s">
        <v>7482</v>
      </c>
      <c r="B46158" t="s">
        <v>21783</v>
      </c>
      <c r="C46158">
        <v>95325</v>
      </c>
      <c r="D46158" s="93" t="s">
        <v>22196</v>
      </c>
      <c r="E46158" s="93" t="s">
        <v>14</v>
      </c>
    </row>
    <row r="46159" spans="1:5" x14ac:dyDescent="0.25">
      <c r="A46159" s="93" t="s">
        <v>7483</v>
      </c>
      <c r="D46159" s="93" t="s">
        <v>14</v>
      </c>
      <c r="E46159" s="93" t="s">
        <v>37184</v>
      </c>
    </row>
    <row r="46160" spans="1:5" x14ac:dyDescent="0.25">
      <c r="A46160" s="93" t="s">
        <v>7483</v>
      </c>
      <c r="B46160" t="s">
        <v>21791</v>
      </c>
      <c r="C46160">
        <v>4759</v>
      </c>
      <c r="D46160" s="93" t="s">
        <v>22196</v>
      </c>
      <c r="E46160" s="93" t="s">
        <v>14</v>
      </c>
    </row>
    <row r="46161" spans="1:5" x14ac:dyDescent="0.25">
      <c r="A46161" s="93" t="s">
        <v>7483</v>
      </c>
      <c r="B46161" t="s">
        <v>21791</v>
      </c>
      <c r="C46161">
        <v>37370</v>
      </c>
      <c r="D46161" s="93" t="s">
        <v>22196</v>
      </c>
      <c r="E46161" s="93" t="s">
        <v>14</v>
      </c>
    </row>
    <row r="46162" spans="1:5" x14ac:dyDescent="0.25">
      <c r="A46162" s="93" t="s">
        <v>7483</v>
      </c>
      <c r="B46162" t="s">
        <v>21791</v>
      </c>
      <c r="C46162">
        <v>37371</v>
      </c>
      <c r="D46162" s="93" t="s">
        <v>22196</v>
      </c>
      <c r="E46162" s="93" t="s">
        <v>14</v>
      </c>
    </row>
    <row r="46163" spans="1:5" x14ac:dyDescent="0.25">
      <c r="A46163" s="93" t="s">
        <v>7483</v>
      </c>
      <c r="B46163" t="s">
        <v>21791</v>
      </c>
      <c r="C46163">
        <v>37372</v>
      </c>
      <c r="D46163" s="93" t="s">
        <v>22196</v>
      </c>
      <c r="E46163" s="93" t="s">
        <v>14</v>
      </c>
    </row>
    <row r="46164" spans="1:5" x14ac:dyDescent="0.25">
      <c r="A46164" s="93" t="s">
        <v>7483</v>
      </c>
      <c r="B46164" t="s">
        <v>21791</v>
      </c>
      <c r="C46164">
        <v>37373</v>
      </c>
      <c r="D46164" s="93" t="s">
        <v>22196</v>
      </c>
      <c r="E46164" s="93" t="s">
        <v>14</v>
      </c>
    </row>
    <row r="46165" spans="1:5" x14ac:dyDescent="0.25">
      <c r="A46165" s="93" t="s">
        <v>7483</v>
      </c>
      <c r="B46165" t="s">
        <v>21791</v>
      </c>
      <c r="C46165">
        <v>43465</v>
      </c>
      <c r="D46165" s="93" t="s">
        <v>22196</v>
      </c>
      <c r="E46165" s="93" t="s">
        <v>14</v>
      </c>
    </row>
    <row r="46166" spans="1:5" x14ac:dyDescent="0.25">
      <c r="A46166" s="93" t="s">
        <v>7483</v>
      </c>
      <c r="B46166" t="s">
        <v>21791</v>
      </c>
      <c r="C46166">
        <v>43489</v>
      </c>
      <c r="D46166" s="93" t="s">
        <v>22196</v>
      </c>
      <c r="E46166" s="93" t="s">
        <v>14</v>
      </c>
    </row>
    <row r="46167" spans="1:5" x14ac:dyDescent="0.25">
      <c r="A46167" s="93" t="s">
        <v>7483</v>
      </c>
      <c r="B46167" t="s">
        <v>21783</v>
      </c>
      <c r="C46167">
        <v>95328</v>
      </c>
      <c r="D46167" s="93" t="s">
        <v>22196</v>
      </c>
      <c r="E46167" s="93" t="s">
        <v>14</v>
      </c>
    </row>
    <row r="46168" spans="1:5" x14ac:dyDescent="0.25">
      <c r="A46168" s="93" t="s">
        <v>7484</v>
      </c>
      <c r="D46168" s="93" t="s">
        <v>14</v>
      </c>
      <c r="E46168" s="93" t="s">
        <v>37194</v>
      </c>
    </row>
    <row r="46169" spans="1:5" x14ac:dyDescent="0.25">
      <c r="A46169" s="93" t="s">
        <v>7484</v>
      </c>
      <c r="B46169" t="s">
        <v>21791</v>
      </c>
      <c r="C46169">
        <v>1214</v>
      </c>
      <c r="D46169" s="93" t="s">
        <v>22196</v>
      </c>
      <c r="E46169" s="93" t="s">
        <v>14</v>
      </c>
    </row>
    <row r="46170" spans="1:5" x14ac:dyDescent="0.25">
      <c r="A46170" s="93" t="s">
        <v>7484</v>
      </c>
      <c r="B46170" t="s">
        <v>21791</v>
      </c>
      <c r="C46170">
        <v>37370</v>
      </c>
      <c r="D46170" s="93" t="s">
        <v>22196</v>
      </c>
      <c r="E46170" s="93" t="s">
        <v>14</v>
      </c>
    </row>
    <row r="46171" spans="1:5" x14ac:dyDescent="0.25">
      <c r="A46171" s="93" t="s">
        <v>7484</v>
      </c>
      <c r="B46171" t="s">
        <v>21791</v>
      </c>
      <c r="C46171">
        <v>37371</v>
      </c>
      <c r="D46171" s="93" t="s">
        <v>22196</v>
      </c>
      <c r="E46171" s="93" t="s">
        <v>14</v>
      </c>
    </row>
    <row r="46172" spans="1:5" x14ac:dyDescent="0.25">
      <c r="A46172" s="93" t="s">
        <v>7484</v>
      </c>
      <c r="B46172" t="s">
        <v>21791</v>
      </c>
      <c r="C46172">
        <v>37372</v>
      </c>
      <c r="D46172" s="93" t="s">
        <v>22196</v>
      </c>
      <c r="E46172" s="93" t="s">
        <v>14</v>
      </c>
    </row>
    <row r="46173" spans="1:5" x14ac:dyDescent="0.25">
      <c r="A46173" s="93" t="s">
        <v>7484</v>
      </c>
      <c r="B46173" t="s">
        <v>21791</v>
      </c>
      <c r="C46173">
        <v>37373</v>
      </c>
      <c r="D46173" s="93" t="s">
        <v>22196</v>
      </c>
      <c r="E46173" s="93" t="s">
        <v>14</v>
      </c>
    </row>
    <row r="46174" spans="1:5" x14ac:dyDescent="0.25">
      <c r="A46174" s="93" t="s">
        <v>7484</v>
      </c>
      <c r="B46174" t="s">
        <v>21791</v>
      </c>
      <c r="C46174">
        <v>43459</v>
      </c>
      <c r="D46174" s="93" t="s">
        <v>22196</v>
      </c>
      <c r="E46174" s="93" t="s">
        <v>14</v>
      </c>
    </row>
    <row r="46175" spans="1:5" x14ac:dyDescent="0.25">
      <c r="A46175" s="93" t="s">
        <v>7484</v>
      </c>
      <c r="B46175" t="s">
        <v>21791</v>
      </c>
      <c r="C46175">
        <v>43483</v>
      </c>
      <c r="D46175" s="93" t="s">
        <v>22196</v>
      </c>
      <c r="E46175" s="93" t="s">
        <v>14</v>
      </c>
    </row>
    <row r="46176" spans="1:5" x14ac:dyDescent="0.25">
      <c r="A46176" s="93" t="s">
        <v>7484</v>
      </c>
      <c r="B46176" t="s">
        <v>21783</v>
      </c>
      <c r="C46176">
        <v>95329</v>
      </c>
      <c r="D46176" s="93" t="s">
        <v>22196</v>
      </c>
      <c r="E46176" s="93" t="s">
        <v>14</v>
      </c>
    </row>
    <row r="46177" spans="1:5" x14ac:dyDescent="0.25">
      <c r="A46177" s="93" t="s">
        <v>7485</v>
      </c>
      <c r="D46177" s="93" t="s">
        <v>14</v>
      </c>
      <c r="E46177" s="93" t="s">
        <v>37195</v>
      </c>
    </row>
    <row r="46178" spans="1:5" x14ac:dyDescent="0.25">
      <c r="A46178" s="93" t="s">
        <v>7485</v>
      </c>
      <c r="B46178" t="s">
        <v>21791</v>
      </c>
      <c r="C46178">
        <v>1213</v>
      </c>
      <c r="D46178" s="93" t="s">
        <v>22196</v>
      </c>
      <c r="E46178" s="93" t="s">
        <v>14</v>
      </c>
    </row>
    <row r="46179" spans="1:5" x14ac:dyDescent="0.25">
      <c r="A46179" s="93" t="s">
        <v>7485</v>
      </c>
      <c r="B46179" t="s">
        <v>21791</v>
      </c>
      <c r="C46179">
        <v>37370</v>
      </c>
      <c r="D46179" s="93" t="s">
        <v>22196</v>
      </c>
      <c r="E46179" s="93" t="s">
        <v>14</v>
      </c>
    </row>
    <row r="46180" spans="1:5" x14ac:dyDescent="0.25">
      <c r="A46180" s="93" t="s">
        <v>7485</v>
      </c>
      <c r="B46180" t="s">
        <v>21791</v>
      </c>
      <c r="C46180">
        <v>37371</v>
      </c>
      <c r="D46180" s="93" t="s">
        <v>22196</v>
      </c>
      <c r="E46180" s="93" t="s">
        <v>14</v>
      </c>
    </row>
    <row r="46181" spans="1:5" x14ac:dyDescent="0.25">
      <c r="A46181" s="93" t="s">
        <v>7485</v>
      </c>
      <c r="B46181" t="s">
        <v>21791</v>
      </c>
      <c r="C46181">
        <v>37372</v>
      </c>
      <c r="D46181" s="93" t="s">
        <v>22196</v>
      </c>
      <c r="E46181" s="93" t="s">
        <v>14</v>
      </c>
    </row>
    <row r="46182" spans="1:5" x14ac:dyDescent="0.25">
      <c r="A46182" s="93" t="s">
        <v>7485</v>
      </c>
      <c r="B46182" t="s">
        <v>21791</v>
      </c>
      <c r="C46182">
        <v>37373</v>
      </c>
      <c r="D46182" s="93" t="s">
        <v>22196</v>
      </c>
      <c r="E46182" s="93" t="s">
        <v>14</v>
      </c>
    </row>
    <row r="46183" spans="1:5" x14ac:dyDescent="0.25">
      <c r="A46183" s="93" t="s">
        <v>7485</v>
      </c>
      <c r="B46183" t="s">
        <v>21791</v>
      </c>
      <c r="C46183">
        <v>43459</v>
      </c>
      <c r="D46183" s="93" t="s">
        <v>22196</v>
      </c>
      <c r="E46183" s="93" t="s">
        <v>14</v>
      </c>
    </row>
    <row r="46184" spans="1:5" x14ac:dyDescent="0.25">
      <c r="A46184" s="93" t="s">
        <v>7485</v>
      </c>
      <c r="B46184" t="s">
        <v>21791</v>
      </c>
      <c r="C46184">
        <v>43483</v>
      </c>
      <c r="D46184" s="93" t="s">
        <v>22196</v>
      </c>
      <c r="E46184" s="93" t="s">
        <v>14</v>
      </c>
    </row>
    <row r="46185" spans="1:5" x14ac:dyDescent="0.25">
      <c r="A46185" s="93" t="s">
        <v>7485</v>
      </c>
      <c r="B46185" t="s">
        <v>21783</v>
      </c>
      <c r="C46185">
        <v>95330</v>
      </c>
      <c r="D46185" s="93" t="s">
        <v>22196</v>
      </c>
      <c r="E46185" s="93" t="s">
        <v>14</v>
      </c>
    </row>
    <row r="46186" spans="1:5" x14ac:dyDescent="0.25">
      <c r="A46186" s="93" t="s">
        <v>7486</v>
      </c>
      <c r="D46186" s="93" t="s">
        <v>14</v>
      </c>
      <c r="E46186" s="93" t="s">
        <v>37196</v>
      </c>
    </row>
    <row r="46187" spans="1:5" x14ac:dyDescent="0.25">
      <c r="A46187" s="93" t="s">
        <v>7486</v>
      </c>
      <c r="B46187" t="s">
        <v>21791</v>
      </c>
      <c r="C46187">
        <v>4235</v>
      </c>
      <c r="D46187" s="93" t="s">
        <v>22196</v>
      </c>
      <c r="E46187" s="93" t="s">
        <v>14</v>
      </c>
    </row>
    <row r="46188" spans="1:5" x14ac:dyDescent="0.25">
      <c r="A46188" s="93" t="s">
        <v>7486</v>
      </c>
      <c r="B46188" t="s">
        <v>21791</v>
      </c>
      <c r="C46188">
        <v>37370</v>
      </c>
      <c r="D46188" s="93" t="s">
        <v>22196</v>
      </c>
      <c r="E46188" s="93" t="s">
        <v>14</v>
      </c>
    </row>
    <row r="46189" spans="1:5" x14ac:dyDescent="0.25">
      <c r="A46189" s="93" t="s">
        <v>7486</v>
      </c>
      <c r="B46189" t="s">
        <v>21791</v>
      </c>
      <c r="C46189">
        <v>37371</v>
      </c>
      <c r="D46189" s="93" t="s">
        <v>22196</v>
      </c>
      <c r="E46189" s="93" t="s">
        <v>14</v>
      </c>
    </row>
    <row r="46190" spans="1:5" x14ac:dyDescent="0.25">
      <c r="A46190" s="93" t="s">
        <v>7486</v>
      </c>
      <c r="B46190" t="s">
        <v>21791</v>
      </c>
      <c r="C46190">
        <v>37372</v>
      </c>
      <c r="D46190" s="93" t="s">
        <v>22196</v>
      </c>
      <c r="E46190" s="93" t="s">
        <v>14</v>
      </c>
    </row>
    <row r="46191" spans="1:5" x14ac:dyDescent="0.25">
      <c r="A46191" s="93" t="s">
        <v>7486</v>
      </c>
      <c r="B46191" t="s">
        <v>21791</v>
      </c>
      <c r="C46191">
        <v>37373</v>
      </c>
      <c r="D46191" s="93" t="s">
        <v>22196</v>
      </c>
      <c r="E46191" s="93" t="s">
        <v>14</v>
      </c>
    </row>
    <row r="46192" spans="1:5" x14ac:dyDescent="0.25">
      <c r="A46192" s="93" t="s">
        <v>7486</v>
      </c>
      <c r="B46192" t="s">
        <v>21791</v>
      </c>
      <c r="C46192">
        <v>43464</v>
      </c>
      <c r="D46192" s="93" t="s">
        <v>22196</v>
      </c>
      <c r="E46192" s="93" t="s">
        <v>14</v>
      </c>
    </row>
    <row r="46193" spans="1:5" x14ac:dyDescent="0.25">
      <c r="A46193" s="93" t="s">
        <v>7486</v>
      </c>
      <c r="B46193" t="s">
        <v>21791</v>
      </c>
      <c r="C46193">
        <v>43488</v>
      </c>
      <c r="D46193" s="93" t="s">
        <v>22196</v>
      </c>
      <c r="E46193" s="93" t="s">
        <v>14</v>
      </c>
    </row>
    <row r="46194" spans="1:5" x14ac:dyDescent="0.25">
      <c r="A46194" s="93" t="s">
        <v>7486</v>
      </c>
      <c r="B46194" t="s">
        <v>21783</v>
      </c>
      <c r="C46194">
        <v>95331</v>
      </c>
      <c r="D46194" s="93" t="s">
        <v>22196</v>
      </c>
      <c r="E46194" s="93" t="s">
        <v>14</v>
      </c>
    </row>
    <row r="46195" spans="1:5" x14ac:dyDescent="0.25">
      <c r="A46195" s="93" t="s">
        <v>7487</v>
      </c>
      <c r="D46195" s="93" t="s">
        <v>14</v>
      </c>
      <c r="E46195" s="93" t="s">
        <v>37197</v>
      </c>
    </row>
    <row r="46196" spans="1:5" x14ac:dyDescent="0.25">
      <c r="A46196" s="93" t="s">
        <v>7487</v>
      </c>
      <c r="B46196" t="s">
        <v>21791</v>
      </c>
      <c r="C46196">
        <v>2436</v>
      </c>
      <c r="D46196" s="93" t="s">
        <v>22196</v>
      </c>
      <c r="E46196" s="93" t="s">
        <v>14</v>
      </c>
    </row>
    <row r="46197" spans="1:5" x14ac:dyDescent="0.25">
      <c r="A46197" s="93" t="s">
        <v>7487</v>
      </c>
      <c r="B46197" t="s">
        <v>21791</v>
      </c>
      <c r="C46197">
        <v>37370</v>
      </c>
      <c r="D46197" s="93" t="s">
        <v>22196</v>
      </c>
      <c r="E46197" s="93" t="s">
        <v>14</v>
      </c>
    </row>
    <row r="46198" spans="1:5" x14ac:dyDescent="0.25">
      <c r="A46198" s="93" t="s">
        <v>7487</v>
      </c>
      <c r="B46198" t="s">
        <v>21791</v>
      </c>
      <c r="C46198">
        <v>37371</v>
      </c>
      <c r="D46198" s="93" t="s">
        <v>22196</v>
      </c>
      <c r="E46198" s="93" t="s">
        <v>14</v>
      </c>
    </row>
    <row r="46199" spans="1:5" x14ac:dyDescent="0.25">
      <c r="A46199" s="93" t="s">
        <v>7487</v>
      </c>
      <c r="B46199" t="s">
        <v>21791</v>
      </c>
      <c r="C46199">
        <v>37372</v>
      </c>
      <c r="D46199" s="93" t="s">
        <v>22196</v>
      </c>
      <c r="E46199" s="93" t="s">
        <v>14</v>
      </c>
    </row>
    <row r="46200" spans="1:5" x14ac:dyDescent="0.25">
      <c r="A46200" s="93" t="s">
        <v>7487</v>
      </c>
      <c r="B46200" t="s">
        <v>21791</v>
      </c>
      <c r="C46200">
        <v>37373</v>
      </c>
      <c r="D46200" s="93" t="s">
        <v>22196</v>
      </c>
      <c r="E46200" s="93" t="s">
        <v>14</v>
      </c>
    </row>
    <row r="46201" spans="1:5" x14ac:dyDescent="0.25">
      <c r="A46201" s="93" t="s">
        <v>7487</v>
      </c>
      <c r="B46201" t="s">
        <v>21791</v>
      </c>
      <c r="C46201">
        <v>43460</v>
      </c>
      <c r="D46201" s="93" t="s">
        <v>22196</v>
      </c>
      <c r="E46201" s="93" t="s">
        <v>14</v>
      </c>
    </row>
    <row r="46202" spans="1:5" x14ac:dyDescent="0.25">
      <c r="A46202" s="93" t="s">
        <v>7487</v>
      </c>
      <c r="B46202" t="s">
        <v>21791</v>
      </c>
      <c r="C46202">
        <v>43484</v>
      </c>
      <c r="D46202" s="93" t="s">
        <v>22196</v>
      </c>
      <c r="E46202" s="93" t="s">
        <v>14</v>
      </c>
    </row>
    <row r="46203" spans="1:5" x14ac:dyDescent="0.25">
      <c r="A46203" s="93" t="s">
        <v>7487</v>
      </c>
      <c r="B46203" t="s">
        <v>21783</v>
      </c>
      <c r="C46203">
        <v>95332</v>
      </c>
      <c r="D46203" s="93" t="s">
        <v>22196</v>
      </c>
      <c r="E46203" s="93" t="s">
        <v>14</v>
      </c>
    </row>
    <row r="46204" spans="1:5" x14ac:dyDescent="0.25">
      <c r="A46204" s="93" t="s">
        <v>7488</v>
      </c>
      <c r="D46204" s="93" t="s">
        <v>14</v>
      </c>
      <c r="E46204" s="93" t="s">
        <v>37198</v>
      </c>
    </row>
    <row r="46205" spans="1:5" x14ac:dyDescent="0.25">
      <c r="A46205" s="93" t="s">
        <v>7488</v>
      </c>
      <c r="B46205" t="s">
        <v>21791</v>
      </c>
      <c r="C46205">
        <v>2438</v>
      </c>
      <c r="D46205" s="93" t="s">
        <v>22196</v>
      </c>
      <c r="E46205" s="93" t="s">
        <v>14</v>
      </c>
    </row>
    <row r="46206" spans="1:5" x14ac:dyDescent="0.25">
      <c r="A46206" s="93" t="s">
        <v>7488</v>
      </c>
      <c r="B46206" t="s">
        <v>21791</v>
      </c>
      <c r="C46206">
        <v>37370</v>
      </c>
      <c r="D46206" s="93" t="s">
        <v>22196</v>
      </c>
      <c r="E46206" s="93" t="s">
        <v>14</v>
      </c>
    </row>
    <row r="46207" spans="1:5" x14ac:dyDescent="0.25">
      <c r="A46207" s="93" t="s">
        <v>7488</v>
      </c>
      <c r="B46207" t="s">
        <v>21791</v>
      </c>
      <c r="C46207">
        <v>37371</v>
      </c>
      <c r="D46207" s="93" t="s">
        <v>22196</v>
      </c>
      <c r="E46207" s="93" t="s">
        <v>14</v>
      </c>
    </row>
    <row r="46208" spans="1:5" x14ac:dyDescent="0.25">
      <c r="A46208" s="93" t="s">
        <v>7488</v>
      </c>
      <c r="B46208" t="s">
        <v>21791</v>
      </c>
      <c r="C46208">
        <v>37372</v>
      </c>
      <c r="D46208" s="93" t="s">
        <v>22196</v>
      </c>
      <c r="E46208" s="93" t="s">
        <v>14</v>
      </c>
    </row>
    <row r="46209" spans="1:5" x14ac:dyDescent="0.25">
      <c r="A46209" s="93" t="s">
        <v>7488</v>
      </c>
      <c r="B46209" t="s">
        <v>21791</v>
      </c>
      <c r="C46209">
        <v>37373</v>
      </c>
      <c r="D46209" s="93" t="s">
        <v>22196</v>
      </c>
      <c r="E46209" s="93" t="s">
        <v>14</v>
      </c>
    </row>
    <row r="46210" spans="1:5" x14ac:dyDescent="0.25">
      <c r="A46210" s="93" t="s">
        <v>7488</v>
      </c>
      <c r="B46210" t="s">
        <v>21791</v>
      </c>
      <c r="C46210">
        <v>43460</v>
      </c>
      <c r="D46210" s="93" t="s">
        <v>22196</v>
      </c>
      <c r="E46210" s="93" t="s">
        <v>14</v>
      </c>
    </row>
    <row r="46211" spans="1:5" x14ac:dyDescent="0.25">
      <c r="A46211" s="93" t="s">
        <v>7488</v>
      </c>
      <c r="B46211" t="s">
        <v>21791</v>
      </c>
      <c r="C46211">
        <v>43484</v>
      </c>
      <c r="D46211" s="93" t="s">
        <v>22196</v>
      </c>
      <c r="E46211" s="93" t="s">
        <v>14</v>
      </c>
    </row>
    <row r="46212" spans="1:5" x14ac:dyDescent="0.25">
      <c r="A46212" s="93" t="s">
        <v>7488</v>
      </c>
      <c r="B46212" t="s">
        <v>21783</v>
      </c>
      <c r="C46212">
        <v>95334</v>
      </c>
      <c r="D46212" s="93" t="s">
        <v>22196</v>
      </c>
      <c r="E46212" s="93" t="s">
        <v>14</v>
      </c>
    </row>
    <row r="46213" spans="1:5" x14ac:dyDescent="0.25">
      <c r="A46213" s="93" t="s">
        <v>7489</v>
      </c>
      <c r="D46213" s="93" t="s">
        <v>14</v>
      </c>
      <c r="E46213" s="93" t="s">
        <v>37199</v>
      </c>
    </row>
    <row r="46214" spans="1:5" x14ac:dyDescent="0.25">
      <c r="A46214" s="93" t="s">
        <v>7489</v>
      </c>
      <c r="B46214" t="s">
        <v>21791</v>
      </c>
      <c r="C46214">
        <v>2696</v>
      </c>
      <c r="D46214" s="93" t="s">
        <v>22196</v>
      </c>
      <c r="E46214" s="93" t="s">
        <v>14</v>
      </c>
    </row>
    <row r="46215" spans="1:5" x14ac:dyDescent="0.25">
      <c r="A46215" s="93" t="s">
        <v>7489</v>
      </c>
      <c r="B46215" t="s">
        <v>21791</v>
      </c>
      <c r="C46215">
        <v>37370</v>
      </c>
      <c r="D46215" s="93" t="s">
        <v>22196</v>
      </c>
      <c r="E46215" s="93" t="s">
        <v>14</v>
      </c>
    </row>
    <row r="46216" spans="1:5" x14ac:dyDescent="0.25">
      <c r="A46216" s="93" t="s">
        <v>7489</v>
      </c>
      <c r="B46216" t="s">
        <v>21791</v>
      </c>
      <c r="C46216">
        <v>37371</v>
      </c>
      <c r="D46216" s="93" t="s">
        <v>22196</v>
      </c>
      <c r="E46216" s="93" t="s">
        <v>14</v>
      </c>
    </row>
    <row r="46217" spans="1:5" x14ac:dyDescent="0.25">
      <c r="A46217" s="93" t="s">
        <v>7489</v>
      </c>
      <c r="B46217" t="s">
        <v>21791</v>
      </c>
      <c r="C46217">
        <v>37372</v>
      </c>
      <c r="D46217" s="93" t="s">
        <v>22196</v>
      </c>
      <c r="E46217" s="93" t="s">
        <v>14</v>
      </c>
    </row>
    <row r="46218" spans="1:5" x14ac:dyDescent="0.25">
      <c r="A46218" s="93" t="s">
        <v>7489</v>
      </c>
      <c r="B46218" t="s">
        <v>21791</v>
      </c>
      <c r="C46218">
        <v>37373</v>
      </c>
      <c r="D46218" s="93" t="s">
        <v>22196</v>
      </c>
      <c r="E46218" s="93" t="s">
        <v>14</v>
      </c>
    </row>
    <row r="46219" spans="1:5" x14ac:dyDescent="0.25">
      <c r="A46219" s="93" t="s">
        <v>7489</v>
      </c>
      <c r="B46219" t="s">
        <v>21791</v>
      </c>
      <c r="C46219">
        <v>43461</v>
      </c>
      <c r="D46219" s="93" t="s">
        <v>22196</v>
      </c>
      <c r="E46219" s="93" t="s">
        <v>14</v>
      </c>
    </row>
    <row r="46220" spans="1:5" x14ac:dyDescent="0.25">
      <c r="A46220" s="93" t="s">
        <v>7489</v>
      </c>
      <c r="B46220" t="s">
        <v>21791</v>
      </c>
      <c r="C46220">
        <v>43485</v>
      </c>
      <c r="D46220" s="93" t="s">
        <v>22196</v>
      </c>
      <c r="E46220" s="93" t="s">
        <v>14</v>
      </c>
    </row>
    <row r="46221" spans="1:5" x14ac:dyDescent="0.25">
      <c r="A46221" s="93" t="s">
        <v>7489</v>
      </c>
      <c r="B46221" t="s">
        <v>21783</v>
      </c>
      <c r="C46221">
        <v>95335</v>
      </c>
      <c r="D46221" s="93" t="s">
        <v>22196</v>
      </c>
      <c r="E46221" s="93" t="s">
        <v>14</v>
      </c>
    </row>
    <row r="46222" spans="1:5" x14ac:dyDescent="0.25">
      <c r="A46222" s="93" t="s">
        <v>7490</v>
      </c>
      <c r="D46222" s="93" t="s">
        <v>14</v>
      </c>
      <c r="E46222" s="93" t="s">
        <v>37200</v>
      </c>
    </row>
    <row r="46223" spans="1:5" x14ac:dyDescent="0.25">
      <c r="A46223" s="93" t="s">
        <v>7490</v>
      </c>
      <c r="B46223" t="s">
        <v>21791</v>
      </c>
      <c r="C46223">
        <v>12872</v>
      </c>
      <c r="D46223" s="93" t="s">
        <v>22196</v>
      </c>
      <c r="E46223" s="93" t="s">
        <v>14</v>
      </c>
    </row>
    <row r="46224" spans="1:5" x14ac:dyDescent="0.25">
      <c r="A46224" s="93" t="s">
        <v>7490</v>
      </c>
      <c r="B46224" t="s">
        <v>21791</v>
      </c>
      <c r="C46224">
        <v>37370</v>
      </c>
      <c r="D46224" s="93" t="s">
        <v>22196</v>
      </c>
      <c r="E46224" s="93" t="s">
        <v>14</v>
      </c>
    </row>
    <row r="46225" spans="1:5" x14ac:dyDescent="0.25">
      <c r="A46225" s="93" t="s">
        <v>7490</v>
      </c>
      <c r="B46225" t="s">
        <v>21791</v>
      </c>
      <c r="C46225">
        <v>37371</v>
      </c>
      <c r="D46225" s="93" t="s">
        <v>22196</v>
      </c>
      <c r="E46225" s="93" t="s">
        <v>14</v>
      </c>
    </row>
    <row r="46226" spans="1:5" x14ac:dyDescent="0.25">
      <c r="A46226" s="93" t="s">
        <v>7490</v>
      </c>
      <c r="B46226" t="s">
        <v>21791</v>
      </c>
      <c r="C46226">
        <v>37372</v>
      </c>
      <c r="D46226" s="93" t="s">
        <v>22196</v>
      </c>
      <c r="E46226" s="93" t="s">
        <v>14</v>
      </c>
    </row>
    <row r="46227" spans="1:5" x14ac:dyDescent="0.25">
      <c r="A46227" s="93" t="s">
        <v>7490</v>
      </c>
      <c r="B46227" t="s">
        <v>21791</v>
      </c>
      <c r="C46227">
        <v>37373</v>
      </c>
      <c r="D46227" s="93" t="s">
        <v>22196</v>
      </c>
      <c r="E46227" s="93" t="s">
        <v>14</v>
      </c>
    </row>
    <row r="46228" spans="1:5" x14ac:dyDescent="0.25">
      <c r="A46228" s="93" t="s">
        <v>7490</v>
      </c>
      <c r="B46228" t="s">
        <v>21791</v>
      </c>
      <c r="C46228">
        <v>43465</v>
      </c>
      <c r="D46228" s="93" t="s">
        <v>22196</v>
      </c>
      <c r="E46228" s="93" t="s">
        <v>14</v>
      </c>
    </row>
    <row r="46229" spans="1:5" x14ac:dyDescent="0.25">
      <c r="A46229" s="93" t="s">
        <v>7490</v>
      </c>
      <c r="B46229" t="s">
        <v>21791</v>
      </c>
      <c r="C46229">
        <v>43489</v>
      </c>
      <c r="D46229" s="93" t="s">
        <v>22196</v>
      </c>
      <c r="E46229" s="93" t="s">
        <v>14</v>
      </c>
    </row>
    <row r="46230" spans="1:5" x14ac:dyDescent="0.25">
      <c r="A46230" s="93" t="s">
        <v>7490</v>
      </c>
      <c r="B46230" t="s">
        <v>21783</v>
      </c>
      <c r="C46230">
        <v>95337</v>
      </c>
      <c r="D46230" s="93" t="s">
        <v>22196</v>
      </c>
      <c r="E46230" s="93" t="s">
        <v>14</v>
      </c>
    </row>
    <row r="46231" spans="1:5" x14ac:dyDescent="0.25">
      <c r="A46231" s="93" t="s">
        <v>7491</v>
      </c>
      <c r="D46231" s="93" t="s">
        <v>14</v>
      </c>
      <c r="E46231" s="93" t="s">
        <v>37201</v>
      </c>
    </row>
    <row r="46232" spans="1:5" x14ac:dyDescent="0.25">
      <c r="A46232" s="93" t="s">
        <v>7491</v>
      </c>
      <c r="B46232" t="s">
        <v>21791</v>
      </c>
      <c r="C46232">
        <v>12873</v>
      </c>
      <c r="D46232" s="93" t="s">
        <v>22196</v>
      </c>
      <c r="E46232" s="93" t="s">
        <v>14</v>
      </c>
    </row>
    <row r="46233" spans="1:5" x14ac:dyDescent="0.25">
      <c r="A46233" s="93" t="s">
        <v>7491</v>
      </c>
      <c r="B46233" t="s">
        <v>21791</v>
      </c>
      <c r="C46233">
        <v>37370</v>
      </c>
      <c r="D46233" s="93" t="s">
        <v>22196</v>
      </c>
      <c r="E46233" s="93" t="s">
        <v>14</v>
      </c>
    </row>
    <row r="46234" spans="1:5" x14ac:dyDescent="0.25">
      <c r="A46234" s="93" t="s">
        <v>7491</v>
      </c>
      <c r="B46234" t="s">
        <v>21791</v>
      </c>
      <c r="C46234">
        <v>37371</v>
      </c>
      <c r="D46234" s="93" t="s">
        <v>22196</v>
      </c>
      <c r="E46234" s="93" t="s">
        <v>14</v>
      </c>
    </row>
    <row r="46235" spans="1:5" x14ac:dyDescent="0.25">
      <c r="A46235" s="93" t="s">
        <v>7491</v>
      </c>
      <c r="B46235" t="s">
        <v>21791</v>
      </c>
      <c r="C46235">
        <v>37372</v>
      </c>
      <c r="D46235" s="93" t="s">
        <v>22196</v>
      </c>
      <c r="E46235" s="93" t="s">
        <v>14</v>
      </c>
    </row>
    <row r="46236" spans="1:5" x14ac:dyDescent="0.25">
      <c r="A46236" s="93" t="s">
        <v>7491</v>
      </c>
      <c r="B46236" t="s">
        <v>21791</v>
      </c>
      <c r="C46236">
        <v>37373</v>
      </c>
      <c r="D46236" s="93" t="s">
        <v>22196</v>
      </c>
      <c r="E46236" s="93" t="s">
        <v>14</v>
      </c>
    </row>
    <row r="46237" spans="1:5" x14ac:dyDescent="0.25">
      <c r="A46237" s="93" t="s">
        <v>7491</v>
      </c>
      <c r="B46237" t="s">
        <v>21791</v>
      </c>
      <c r="C46237">
        <v>43465</v>
      </c>
      <c r="D46237" s="93" t="s">
        <v>22196</v>
      </c>
      <c r="E46237" s="93" t="s">
        <v>14</v>
      </c>
    </row>
    <row r="46238" spans="1:5" x14ac:dyDescent="0.25">
      <c r="A46238" s="93" t="s">
        <v>7491</v>
      </c>
      <c r="B46238" t="s">
        <v>21791</v>
      </c>
      <c r="C46238">
        <v>43489</v>
      </c>
      <c r="D46238" s="93" t="s">
        <v>22196</v>
      </c>
      <c r="E46238" s="93" t="s">
        <v>14</v>
      </c>
    </row>
    <row r="46239" spans="1:5" x14ac:dyDescent="0.25">
      <c r="A46239" s="93" t="s">
        <v>7491</v>
      </c>
      <c r="B46239" t="s">
        <v>21783</v>
      </c>
      <c r="C46239">
        <v>95338</v>
      </c>
      <c r="D46239" s="93" t="s">
        <v>22196</v>
      </c>
      <c r="E46239" s="93" t="s">
        <v>14</v>
      </c>
    </row>
    <row r="46240" spans="1:5" x14ac:dyDescent="0.25">
      <c r="A46240" s="93" t="s">
        <v>7492</v>
      </c>
      <c r="D46240" s="93" t="s">
        <v>14</v>
      </c>
      <c r="E46240" s="93" t="s">
        <v>37202</v>
      </c>
    </row>
    <row r="46241" spans="1:5" x14ac:dyDescent="0.25">
      <c r="A46241" s="93" t="s">
        <v>7492</v>
      </c>
      <c r="B46241" t="s">
        <v>21791</v>
      </c>
      <c r="C46241">
        <v>4244</v>
      </c>
      <c r="D46241" s="93" t="s">
        <v>22196</v>
      </c>
      <c r="E46241" s="93" t="s">
        <v>14</v>
      </c>
    </row>
    <row r="46242" spans="1:5" x14ac:dyDescent="0.25">
      <c r="A46242" s="93" t="s">
        <v>7492</v>
      </c>
      <c r="B46242" t="s">
        <v>21791</v>
      </c>
      <c r="C46242">
        <v>37370</v>
      </c>
      <c r="D46242" s="93" t="s">
        <v>22196</v>
      </c>
      <c r="E46242" s="93" t="s">
        <v>14</v>
      </c>
    </row>
    <row r="46243" spans="1:5" x14ac:dyDescent="0.25">
      <c r="A46243" s="93" t="s">
        <v>7492</v>
      </c>
      <c r="B46243" t="s">
        <v>21791</v>
      </c>
      <c r="C46243">
        <v>37371</v>
      </c>
      <c r="D46243" s="93" t="s">
        <v>22196</v>
      </c>
      <c r="E46243" s="93" t="s">
        <v>14</v>
      </c>
    </row>
    <row r="46244" spans="1:5" x14ac:dyDescent="0.25">
      <c r="A46244" s="93" t="s">
        <v>7492</v>
      </c>
      <c r="B46244" t="s">
        <v>21791</v>
      </c>
      <c r="C46244">
        <v>37372</v>
      </c>
      <c r="D46244" s="93" t="s">
        <v>22196</v>
      </c>
      <c r="E46244" s="93" t="s">
        <v>14</v>
      </c>
    </row>
    <row r="46245" spans="1:5" x14ac:dyDescent="0.25">
      <c r="A46245" s="93" t="s">
        <v>7492</v>
      </c>
      <c r="B46245" t="s">
        <v>21791</v>
      </c>
      <c r="C46245">
        <v>37373</v>
      </c>
      <c r="D46245" s="93" t="s">
        <v>22196</v>
      </c>
      <c r="E46245" s="93" t="s">
        <v>14</v>
      </c>
    </row>
    <row r="46246" spans="1:5" x14ac:dyDescent="0.25">
      <c r="A46246" s="93" t="s">
        <v>7492</v>
      </c>
      <c r="B46246" t="s">
        <v>21791</v>
      </c>
      <c r="C46246">
        <v>43468</v>
      </c>
      <c r="D46246" s="93" t="s">
        <v>22196</v>
      </c>
      <c r="E46246" s="93" t="s">
        <v>14</v>
      </c>
    </row>
    <row r="46247" spans="1:5" x14ac:dyDescent="0.25">
      <c r="A46247" s="93" t="s">
        <v>7492</v>
      </c>
      <c r="B46247" t="s">
        <v>21791</v>
      </c>
      <c r="C46247">
        <v>43492</v>
      </c>
      <c r="D46247" s="93" t="s">
        <v>22196</v>
      </c>
      <c r="E46247" s="93" t="s">
        <v>14</v>
      </c>
    </row>
    <row r="46248" spans="1:5" x14ac:dyDescent="0.25">
      <c r="A46248" s="93" t="s">
        <v>7492</v>
      </c>
      <c r="B46248" t="s">
        <v>21783</v>
      </c>
      <c r="C46248">
        <v>95339</v>
      </c>
      <c r="D46248" s="93" t="s">
        <v>22196</v>
      </c>
      <c r="E46248" s="93" t="s">
        <v>14</v>
      </c>
    </row>
    <row r="46249" spans="1:5" x14ac:dyDescent="0.25">
      <c r="A46249" s="93" t="s">
        <v>7493</v>
      </c>
      <c r="D46249" s="93" t="s">
        <v>14</v>
      </c>
      <c r="E46249" s="93" t="s">
        <v>37203</v>
      </c>
    </row>
    <row r="46250" spans="1:5" x14ac:dyDescent="0.25">
      <c r="A46250" s="93" t="s">
        <v>7493</v>
      </c>
      <c r="B46250" t="s">
        <v>21791</v>
      </c>
      <c r="C46250">
        <v>12868</v>
      </c>
      <c r="D46250" s="93" t="s">
        <v>22196</v>
      </c>
      <c r="E46250" s="93" t="s">
        <v>14</v>
      </c>
    </row>
    <row r="46251" spans="1:5" x14ac:dyDescent="0.25">
      <c r="A46251" s="93" t="s">
        <v>7493</v>
      </c>
      <c r="B46251" t="s">
        <v>21791</v>
      </c>
      <c r="C46251">
        <v>37370</v>
      </c>
      <c r="D46251" s="93" t="s">
        <v>22196</v>
      </c>
      <c r="E46251" s="93" t="s">
        <v>14</v>
      </c>
    </row>
    <row r="46252" spans="1:5" x14ac:dyDescent="0.25">
      <c r="A46252" s="93" t="s">
        <v>7493</v>
      </c>
      <c r="B46252" t="s">
        <v>21791</v>
      </c>
      <c r="C46252">
        <v>37371</v>
      </c>
      <c r="D46252" s="93" t="s">
        <v>22196</v>
      </c>
      <c r="E46252" s="93" t="s">
        <v>14</v>
      </c>
    </row>
    <row r="46253" spans="1:5" x14ac:dyDescent="0.25">
      <c r="A46253" s="93" t="s">
        <v>7493</v>
      </c>
      <c r="B46253" t="s">
        <v>21791</v>
      </c>
      <c r="C46253">
        <v>37372</v>
      </c>
      <c r="D46253" s="93" t="s">
        <v>22196</v>
      </c>
      <c r="E46253" s="93" t="s">
        <v>14</v>
      </c>
    </row>
    <row r="46254" spans="1:5" x14ac:dyDescent="0.25">
      <c r="A46254" s="93" t="s">
        <v>7493</v>
      </c>
      <c r="B46254" t="s">
        <v>21791</v>
      </c>
      <c r="C46254">
        <v>37373</v>
      </c>
      <c r="D46254" s="93" t="s">
        <v>22196</v>
      </c>
      <c r="E46254" s="93" t="s">
        <v>14</v>
      </c>
    </row>
    <row r="46255" spans="1:5" x14ac:dyDescent="0.25">
      <c r="A46255" s="93" t="s">
        <v>7493</v>
      </c>
      <c r="B46255" t="s">
        <v>21791</v>
      </c>
      <c r="C46255">
        <v>43459</v>
      </c>
      <c r="D46255" s="93" t="s">
        <v>22196</v>
      </c>
      <c r="E46255" s="93" t="s">
        <v>14</v>
      </c>
    </row>
    <row r="46256" spans="1:5" x14ac:dyDescent="0.25">
      <c r="A46256" s="93" t="s">
        <v>7493</v>
      </c>
      <c r="B46256" t="s">
        <v>21791</v>
      </c>
      <c r="C46256">
        <v>43483</v>
      </c>
      <c r="D46256" s="93" t="s">
        <v>22196</v>
      </c>
      <c r="E46256" s="93" t="s">
        <v>14</v>
      </c>
    </row>
    <row r="46257" spans="1:5" x14ac:dyDescent="0.25">
      <c r="A46257" s="93" t="s">
        <v>7493</v>
      </c>
      <c r="B46257" t="s">
        <v>21783</v>
      </c>
      <c r="C46257">
        <v>95340</v>
      </c>
      <c r="D46257" s="93" t="s">
        <v>22196</v>
      </c>
      <c r="E46257" s="93" t="s">
        <v>14</v>
      </c>
    </row>
    <row r="46258" spans="1:5" x14ac:dyDescent="0.25">
      <c r="A46258" s="93" t="s">
        <v>7494</v>
      </c>
      <c r="D46258" s="93" t="s">
        <v>14</v>
      </c>
      <c r="E46258" s="93" t="s">
        <v>37204</v>
      </c>
    </row>
    <row r="46259" spans="1:5" x14ac:dyDescent="0.25">
      <c r="A46259" s="93" t="s">
        <v>7494</v>
      </c>
      <c r="B46259" t="s">
        <v>21791</v>
      </c>
      <c r="C46259">
        <v>4755</v>
      </c>
      <c r="D46259" s="93" t="s">
        <v>22196</v>
      </c>
      <c r="E46259" s="93" t="s">
        <v>14</v>
      </c>
    </row>
    <row r="46260" spans="1:5" x14ac:dyDescent="0.25">
      <c r="A46260" s="93" t="s">
        <v>7494</v>
      </c>
      <c r="B46260" t="s">
        <v>21791</v>
      </c>
      <c r="C46260">
        <v>37370</v>
      </c>
      <c r="D46260" s="93" t="s">
        <v>22196</v>
      </c>
      <c r="E46260" s="93" t="s">
        <v>14</v>
      </c>
    </row>
    <row r="46261" spans="1:5" x14ac:dyDescent="0.25">
      <c r="A46261" s="93" t="s">
        <v>7494</v>
      </c>
      <c r="B46261" t="s">
        <v>21791</v>
      </c>
      <c r="C46261">
        <v>37371</v>
      </c>
      <c r="D46261" s="93" t="s">
        <v>22196</v>
      </c>
      <c r="E46261" s="93" t="s">
        <v>14</v>
      </c>
    </row>
    <row r="46262" spans="1:5" x14ac:dyDescent="0.25">
      <c r="A46262" s="93" t="s">
        <v>7494</v>
      </c>
      <c r="B46262" t="s">
        <v>21791</v>
      </c>
      <c r="C46262">
        <v>37372</v>
      </c>
      <c r="D46262" s="93" t="s">
        <v>22196</v>
      </c>
      <c r="E46262" s="93" t="s">
        <v>14</v>
      </c>
    </row>
    <row r="46263" spans="1:5" x14ac:dyDescent="0.25">
      <c r="A46263" s="93" t="s">
        <v>7494</v>
      </c>
      <c r="B46263" t="s">
        <v>21791</v>
      </c>
      <c r="C46263">
        <v>37373</v>
      </c>
      <c r="D46263" s="93" t="s">
        <v>22196</v>
      </c>
      <c r="E46263" s="93" t="s">
        <v>14</v>
      </c>
    </row>
    <row r="46264" spans="1:5" x14ac:dyDescent="0.25">
      <c r="A46264" s="93" t="s">
        <v>7494</v>
      </c>
      <c r="B46264" t="s">
        <v>21791</v>
      </c>
      <c r="C46264">
        <v>43465</v>
      </c>
      <c r="D46264" s="93" t="s">
        <v>22196</v>
      </c>
      <c r="E46264" s="93" t="s">
        <v>14</v>
      </c>
    </row>
    <row r="46265" spans="1:5" x14ac:dyDescent="0.25">
      <c r="A46265" s="93" t="s">
        <v>7494</v>
      </c>
      <c r="B46265" t="s">
        <v>21791</v>
      </c>
      <c r="C46265">
        <v>43489</v>
      </c>
      <c r="D46265" s="93" t="s">
        <v>22196</v>
      </c>
      <c r="E46265" s="93" t="s">
        <v>14</v>
      </c>
    </row>
    <row r="46266" spans="1:5" x14ac:dyDescent="0.25">
      <c r="A46266" s="93" t="s">
        <v>7494</v>
      </c>
      <c r="B46266" t="s">
        <v>21783</v>
      </c>
      <c r="C46266">
        <v>95341</v>
      </c>
      <c r="D46266" s="93" t="s">
        <v>22196</v>
      </c>
      <c r="E46266" s="93" t="s">
        <v>14</v>
      </c>
    </row>
    <row r="46267" spans="1:5" x14ac:dyDescent="0.25">
      <c r="A46267" s="93" t="s">
        <v>7495</v>
      </c>
      <c r="D46267" s="93" t="s">
        <v>14</v>
      </c>
      <c r="E46267" s="93" t="s">
        <v>37205</v>
      </c>
    </row>
    <row r="46268" spans="1:5" x14ac:dyDescent="0.25">
      <c r="A46268" s="93" t="s">
        <v>7495</v>
      </c>
      <c r="B46268" t="s">
        <v>21791</v>
      </c>
      <c r="C46268">
        <v>4058</v>
      </c>
      <c r="D46268" s="93" t="s">
        <v>22196</v>
      </c>
      <c r="E46268" s="93" t="s">
        <v>14</v>
      </c>
    </row>
    <row r="46269" spans="1:5" x14ac:dyDescent="0.25">
      <c r="A46269" s="93" t="s">
        <v>7495</v>
      </c>
      <c r="B46269" t="s">
        <v>21791</v>
      </c>
      <c r="C46269">
        <v>37370</v>
      </c>
      <c r="D46269" s="93" t="s">
        <v>22196</v>
      </c>
      <c r="E46269" s="93" t="s">
        <v>14</v>
      </c>
    </row>
    <row r="46270" spans="1:5" x14ac:dyDescent="0.25">
      <c r="A46270" s="93" t="s">
        <v>7495</v>
      </c>
      <c r="B46270" t="s">
        <v>21791</v>
      </c>
      <c r="C46270">
        <v>37371</v>
      </c>
      <c r="D46270" s="93" t="s">
        <v>22196</v>
      </c>
      <c r="E46270" s="93" t="s">
        <v>14</v>
      </c>
    </row>
    <row r="46271" spans="1:5" x14ac:dyDescent="0.25">
      <c r="A46271" s="93" t="s">
        <v>7495</v>
      </c>
      <c r="B46271" t="s">
        <v>21791</v>
      </c>
      <c r="C46271">
        <v>37372</v>
      </c>
      <c r="D46271" s="93" t="s">
        <v>22196</v>
      </c>
      <c r="E46271" s="93" t="s">
        <v>14</v>
      </c>
    </row>
    <row r="46272" spans="1:5" x14ac:dyDescent="0.25">
      <c r="A46272" s="93" t="s">
        <v>7495</v>
      </c>
      <c r="B46272" t="s">
        <v>21791</v>
      </c>
      <c r="C46272">
        <v>37373</v>
      </c>
      <c r="D46272" s="93" t="s">
        <v>22196</v>
      </c>
      <c r="E46272" s="93" t="s">
        <v>14</v>
      </c>
    </row>
    <row r="46273" spans="1:5" x14ac:dyDescent="0.25">
      <c r="A46273" s="93" t="s">
        <v>7495</v>
      </c>
      <c r="B46273" t="s">
        <v>21791</v>
      </c>
      <c r="C46273">
        <v>43464</v>
      </c>
      <c r="D46273" s="93" t="s">
        <v>22196</v>
      </c>
      <c r="E46273" s="93" t="s">
        <v>14</v>
      </c>
    </row>
    <row r="46274" spans="1:5" x14ac:dyDescent="0.25">
      <c r="A46274" s="93" t="s">
        <v>7495</v>
      </c>
      <c r="B46274" t="s">
        <v>21791</v>
      </c>
      <c r="C46274">
        <v>43488</v>
      </c>
      <c r="D46274" s="93" t="s">
        <v>22196</v>
      </c>
      <c r="E46274" s="93" t="s">
        <v>14</v>
      </c>
    </row>
    <row r="46275" spans="1:5" x14ac:dyDescent="0.25">
      <c r="A46275" s="93" t="s">
        <v>7495</v>
      </c>
      <c r="B46275" t="s">
        <v>21783</v>
      </c>
      <c r="C46275">
        <v>95342</v>
      </c>
      <c r="D46275" s="93" t="s">
        <v>22196</v>
      </c>
      <c r="E46275" s="93" t="s">
        <v>14</v>
      </c>
    </row>
    <row r="46276" spans="1:5" x14ac:dyDescent="0.25">
      <c r="A46276" s="93" t="s">
        <v>7496</v>
      </c>
      <c r="D46276" s="93" t="s">
        <v>14</v>
      </c>
      <c r="E46276" s="93" t="s">
        <v>37206</v>
      </c>
    </row>
    <row r="46277" spans="1:5" x14ac:dyDescent="0.25">
      <c r="A46277" s="93" t="s">
        <v>7496</v>
      </c>
      <c r="B46277" t="s">
        <v>21791</v>
      </c>
      <c r="C46277">
        <v>2701</v>
      </c>
      <c r="D46277" s="93" t="s">
        <v>22196</v>
      </c>
      <c r="E46277" s="93" t="s">
        <v>14</v>
      </c>
    </row>
    <row r="46278" spans="1:5" x14ac:dyDescent="0.25">
      <c r="A46278" s="93" t="s">
        <v>7496</v>
      </c>
      <c r="B46278" t="s">
        <v>21791</v>
      </c>
      <c r="C46278">
        <v>37370</v>
      </c>
      <c r="D46278" s="93" t="s">
        <v>22196</v>
      </c>
      <c r="E46278" s="93" t="s">
        <v>14</v>
      </c>
    </row>
    <row r="46279" spans="1:5" x14ac:dyDescent="0.25">
      <c r="A46279" s="93" t="s">
        <v>7496</v>
      </c>
      <c r="B46279" t="s">
        <v>21791</v>
      </c>
      <c r="C46279">
        <v>37371</v>
      </c>
      <c r="D46279" s="93" t="s">
        <v>22196</v>
      </c>
      <c r="E46279" s="93" t="s">
        <v>14</v>
      </c>
    </row>
    <row r="46280" spans="1:5" x14ac:dyDescent="0.25">
      <c r="A46280" s="93" t="s">
        <v>7496</v>
      </c>
      <c r="B46280" t="s">
        <v>21791</v>
      </c>
      <c r="C46280">
        <v>37372</v>
      </c>
      <c r="D46280" s="93" t="s">
        <v>22196</v>
      </c>
      <c r="E46280" s="93" t="s">
        <v>14</v>
      </c>
    </row>
    <row r="46281" spans="1:5" x14ac:dyDescent="0.25">
      <c r="A46281" s="93" t="s">
        <v>7496</v>
      </c>
      <c r="B46281" t="s">
        <v>21791</v>
      </c>
      <c r="C46281">
        <v>37373</v>
      </c>
      <c r="D46281" s="93" t="s">
        <v>22196</v>
      </c>
      <c r="E46281" s="93" t="s">
        <v>14</v>
      </c>
    </row>
    <row r="46282" spans="1:5" x14ac:dyDescent="0.25">
      <c r="A46282" s="93" t="s">
        <v>7496</v>
      </c>
      <c r="B46282" t="s">
        <v>21791</v>
      </c>
      <c r="C46282">
        <v>43464</v>
      </c>
      <c r="D46282" s="93" t="s">
        <v>22196</v>
      </c>
      <c r="E46282" s="93" t="s">
        <v>14</v>
      </c>
    </row>
    <row r="46283" spans="1:5" x14ac:dyDescent="0.25">
      <c r="A46283" s="93" t="s">
        <v>7496</v>
      </c>
      <c r="B46283" t="s">
        <v>21791</v>
      </c>
      <c r="C46283">
        <v>43488</v>
      </c>
      <c r="D46283" s="93" t="s">
        <v>22196</v>
      </c>
      <c r="E46283" s="93" t="s">
        <v>14</v>
      </c>
    </row>
    <row r="46284" spans="1:5" x14ac:dyDescent="0.25">
      <c r="A46284" s="93" t="s">
        <v>7496</v>
      </c>
      <c r="B46284" t="s">
        <v>21783</v>
      </c>
      <c r="C46284">
        <v>95343</v>
      </c>
      <c r="D46284" s="93" t="s">
        <v>22196</v>
      </c>
      <c r="E46284" s="93" t="s">
        <v>14</v>
      </c>
    </row>
    <row r="46285" spans="1:5" x14ac:dyDescent="0.25">
      <c r="A46285" s="93" t="s">
        <v>7497</v>
      </c>
      <c r="D46285" s="93" t="s">
        <v>14</v>
      </c>
      <c r="E46285" s="93" t="s">
        <v>37207</v>
      </c>
    </row>
    <row r="46286" spans="1:5" x14ac:dyDescent="0.25">
      <c r="A46286" s="93" t="s">
        <v>7497</v>
      </c>
      <c r="B46286" t="s">
        <v>21791</v>
      </c>
      <c r="C46286">
        <v>37370</v>
      </c>
      <c r="D46286" s="93" t="s">
        <v>22196</v>
      </c>
      <c r="E46286" s="93" t="s">
        <v>14</v>
      </c>
    </row>
    <row r="46287" spans="1:5" x14ac:dyDescent="0.25">
      <c r="A46287" s="93" t="s">
        <v>7497</v>
      </c>
      <c r="B46287" t="s">
        <v>21791</v>
      </c>
      <c r="C46287">
        <v>37371</v>
      </c>
      <c r="D46287" s="93" t="s">
        <v>22196</v>
      </c>
      <c r="E46287" s="93" t="s">
        <v>14</v>
      </c>
    </row>
    <row r="46288" spans="1:5" x14ac:dyDescent="0.25">
      <c r="A46288" s="93" t="s">
        <v>7497</v>
      </c>
      <c r="B46288" t="s">
        <v>21791</v>
      </c>
      <c r="C46288">
        <v>37372</v>
      </c>
      <c r="D46288" s="93" t="s">
        <v>22196</v>
      </c>
      <c r="E46288" s="93" t="s">
        <v>14</v>
      </c>
    </row>
    <row r="46289" spans="1:5" x14ac:dyDescent="0.25">
      <c r="A46289" s="93" t="s">
        <v>7497</v>
      </c>
      <c r="B46289" t="s">
        <v>21791</v>
      </c>
      <c r="C46289">
        <v>37373</v>
      </c>
      <c r="D46289" s="93" t="s">
        <v>22196</v>
      </c>
      <c r="E46289" s="93" t="s">
        <v>14</v>
      </c>
    </row>
    <row r="46290" spans="1:5" x14ac:dyDescent="0.25">
      <c r="A46290" s="93" t="s">
        <v>7497</v>
      </c>
      <c r="B46290" t="s">
        <v>21791</v>
      </c>
      <c r="C46290">
        <v>43464</v>
      </c>
      <c r="D46290" s="93" t="s">
        <v>22196</v>
      </c>
      <c r="E46290" s="93" t="s">
        <v>14</v>
      </c>
    </row>
    <row r="46291" spans="1:5" x14ac:dyDescent="0.25">
      <c r="A46291" s="93" t="s">
        <v>7497</v>
      </c>
      <c r="B46291" t="s">
        <v>21791</v>
      </c>
      <c r="C46291">
        <v>43488</v>
      </c>
      <c r="D46291" s="93" t="s">
        <v>22196</v>
      </c>
      <c r="E46291" s="93" t="s">
        <v>14</v>
      </c>
    </row>
    <row r="46292" spans="1:5" x14ac:dyDescent="0.25">
      <c r="A46292" s="93" t="s">
        <v>7497</v>
      </c>
      <c r="B46292" t="s">
        <v>21791</v>
      </c>
      <c r="C46292">
        <v>44497</v>
      </c>
      <c r="D46292" s="93" t="s">
        <v>22196</v>
      </c>
      <c r="E46292" s="93" t="s">
        <v>14</v>
      </c>
    </row>
    <row r="46293" spans="1:5" x14ac:dyDescent="0.25">
      <c r="A46293" s="93" t="s">
        <v>7497</v>
      </c>
      <c r="B46293" t="s">
        <v>21783</v>
      </c>
      <c r="C46293">
        <v>95344</v>
      </c>
      <c r="D46293" s="93" t="s">
        <v>22196</v>
      </c>
      <c r="E46293" s="93" t="s">
        <v>14</v>
      </c>
    </row>
    <row r="46294" spans="1:5" x14ac:dyDescent="0.25">
      <c r="A46294" s="93" t="s">
        <v>7498</v>
      </c>
      <c r="D46294" s="93" t="s">
        <v>14</v>
      </c>
      <c r="E46294" s="93" t="s">
        <v>37208</v>
      </c>
    </row>
    <row r="46295" spans="1:5" x14ac:dyDescent="0.25">
      <c r="A46295" s="93" t="s">
        <v>7498</v>
      </c>
      <c r="B46295" t="s">
        <v>21791</v>
      </c>
      <c r="C46295">
        <v>2437</v>
      </c>
      <c r="D46295" s="93" t="s">
        <v>22196</v>
      </c>
      <c r="E46295" s="93" t="s">
        <v>14</v>
      </c>
    </row>
    <row r="46296" spans="1:5" x14ac:dyDescent="0.25">
      <c r="A46296" s="93" t="s">
        <v>7498</v>
      </c>
      <c r="B46296" t="s">
        <v>21791</v>
      </c>
      <c r="C46296">
        <v>37370</v>
      </c>
      <c r="D46296" s="93" t="s">
        <v>22196</v>
      </c>
      <c r="E46296" s="93" t="s">
        <v>14</v>
      </c>
    </row>
    <row r="46297" spans="1:5" x14ac:dyDescent="0.25">
      <c r="A46297" s="93" t="s">
        <v>7498</v>
      </c>
      <c r="B46297" t="s">
        <v>21791</v>
      </c>
      <c r="C46297">
        <v>37371</v>
      </c>
      <c r="D46297" s="93" t="s">
        <v>22196</v>
      </c>
      <c r="E46297" s="93" t="s">
        <v>14</v>
      </c>
    </row>
    <row r="46298" spans="1:5" x14ac:dyDescent="0.25">
      <c r="A46298" s="93" t="s">
        <v>7498</v>
      </c>
      <c r="B46298" t="s">
        <v>21791</v>
      </c>
      <c r="C46298">
        <v>37372</v>
      </c>
      <c r="D46298" s="93" t="s">
        <v>22196</v>
      </c>
      <c r="E46298" s="93" t="s">
        <v>14</v>
      </c>
    </row>
    <row r="46299" spans="1:5" x14ac:dyDescent="0.25">
      <c r="A46299" s="93" t="s">
        <v>7498</v>
      </c>
      <c r="B46299" t="s">
        <v>21791</v>
      </c>
      <c r="C46299">
        <v>37373</v>
      </c>
      <c r="D46299" s="93" t="s">
        <v>22196</v>
      </c>
      <c r="E46299" s="93" t="s">
        <v>14</v>
      </c>
    </row>
    <row r="46300" spans="1:5" x14ac:dyDescent="0.25">
      <c r="A46300" s="93" t="s">
        <v>7498</v>
      </c>
      <c r="B46300" t="s">
        <v>21791</v>
      </c>
      <c r="C46300">
        <v>43460</v>
      </c>
      <c r="D46300" s="93" t="s">
        <v>22196</v>
      </c>
      <c r="E46300" s="93" t="s">
        <v>14</v>
      </c>
    </row>
    <row r="46301" spans="1:5" x14ac:dyDescent="0.25">
      <c r="A46301" s="93" t="s">
        <v>7498</v>
      </c>
      <c r="B46301" t="s">
        <v>21791</v>
      </c>
      <c r="C46301">
        <v>43484</v>
      </c>
      <c r="D46301" s="93" t="s">
        <v>22196</v>
      </c>
      <c r="E46301" s="93" t="s">
        <v>14</v>
      </c>
    </row>
    <row r="46302" spans="1:5" x14ac:dyDescent="0.25">
      <c r="A46302" s="93" t="s">
        <v>7498</v>
      </c>
      <c r="B46302" t="s">
        <v>21783</v>
      </c>
      <c r="C46302">
        <v>95345</v>
      </c>
      <c r="D46302" s="93" t="s">
        <v>22196</v>
      </c>
      <c r="E46302" s="93" t="s">
        <v>14</v>
      </c>
    </row>
    <row r="46303" spans="1:5" x14ac:dyDescent="0.25">
      <c r="A46303" s="93" t="s">
        <v>7499</v>
      </c>
      <c r="D46303" s="93" t="s">
        <v>14</v>
      </c>
      <c r="E46303" s="93" t="s">
        <v>37209</v>
      </c>
    </row>
    <row r="46304" spans="1:5" x14ac:dyDescent="0.25">
      <c r="A46304" s="93" t="s">
        <v>7499</v>
      </c>
      <c r="B46304" t="s">
        <v>21791</v>
      </c>
      <c r="C46304">
        <v>20020</v>
      </c>
      <c r="D46304" s="93" t="s">
        <v>22196</v>
      </c>
      <c r="E46304" s="93" t="s">
        <v>14</v>
      </c>
    </row>
    <row r="46305" spans="1:5" x14ac:dyDescent="0.25">
      <c r="A46305" s="93" t="s">
        <v>7499</v>
      </c>
      <c r="B46305" t="s">
        <v>21791</v>
      </c>
      <c r="C46305">
        <v>37370</v>
      </c>
      <c r="D46305" s="93" t="s">
        <v>22196</v>
      </c>
      <c r="E46305" s="93" t="s">
        <v>14</v>
      </c>
    </row>
    <row r="46306" spans="1:5" x14ac:dyDescent="0.25">
      <c r="A46306" s="93" t="s">
        <v>7499</v>
      </c>
      <c r="B46306" t="s">
        <v>21791</v>
      </c>
      <c r="C46306">
        <v>37371</v>
      </c>
      <c r="D46306" s="93" t="s">
        <v>22196</v>
      </c>
      <c r="E46306" s="93" t="s">
        <v>14</v>
      </c>
    </row>
    <row r="46307" spans="1:5" x14ac:dyDescent="0.25">
      <c r="A46307" s="93" t="s">
        <v>7499</v>
      </c>
      <c r="B46307" t="s">
        <v>21791</v>
      </c>
      <c r="C46307">
        <v>37372</v>
      </c>
      <c r="D46307" s="93" t="s">
        <v>22196</v>
      </c>
      <c r="E46307" s="93" t="s">
        <v>14</v>
      </c>
    </row>
    <row r="46308" spans="1:5" x14ac:dyDescent="0.25">
      <c r="A46308" s="93" t="s">
        <v>7499</v>
      </c>
      <c r="B46308" t="s">
        <v>21791</v>
      </c>
      <c r="C46308">
        <v>37373</v>
      </c>
      <c r="D46308" s="93" t="s">
        <v>22196</v>
      </c>
      <c r="E46308" s="93" t="s">
        <v>14</v>
      </c>
    </row>
    <row r="46309" spans="1:5" x14ac:dyDescent="0.25">
      <c r="A46309" s="93" t="s">
        <v>7499</v>
      </c>
      <c r="B46309" t="s">
        <v>21791</v>
      </c>
      <c r="C46309">
        <v>43464</v>
      </c>
      <c r="D46309" s="93" t="s">
        <v>22196</v>
      </c>
      <c r="E46309" s="93" t="s">
        <v>14</v>
      </c>
    </row>
    <row r="46310" spans="1:5" x14ac:dyDescent="0.25">
      <c r="A46310" s="93" t="s">
        <v>7499</v>
      </c>
      <c r="B46310" t="s">
        <v>21791</v>
      </c>
      <c r="C46310">
        <v>43488</v>
      </c>
      <c r="D46310" s="93" t="s">
        <v>22196</v>
      </c>
      <c r="E46310" s="93" t="s">
        <v>14</v>
      </c>
    </row>
    <row r="46311" spans="1:5" x14ac:dyDescent="0.25">
      <c r="A46311" s="93" t="s">
        <v>7499</v>
      </c>
      <c r="B46311" t="s">
        <v>21783</v>
      </c>
      <c r="C46311">
        <v>95346</v>
      </c>
      <c r="D46311" s="93" t="s">
        <v>22196</v>
      </c>
      <c r="E46311" s="93" t="s">
        <v>14</v>
      </c>
    </row>
    <row r="46312" spans="1:5" x14ac:dyDescent="0.25">
      <c r="A46312" s="93" t="s">
        <v>7500</v>
      </c>
      <c r="D46312" s="93" t="s">
        <v>14</v>
      </c>
      <c r="E46312" s="93" t="s">
        <v>37210</v>
      </c>
    </row>
    <row r="46313" spans="1:5" x14ac:dyDescent="0.25">
      <c r="A46313" s="93" t="s">
        <v>7500</v>
      </c>
      <c r="B46313" t="s">
        <v>21791</v>
      </c>
      <c r="C46313">
        <v>4093</v>
      </c>
      <c r="D46313" s="93" t="s">
        <v>22196</v>
      </c>
      <c r="E46313" s="93" t="s">
        <v>14</v>
      </c>
    </row>
    <row r="46314" spans="1:5" x14ac:dyDescent="0.25">
      <c r="A46314" s="93" t="s">
        <v>7500</v>
      </c>
      <c r="B46314" t="s">
        <v>21791</v>
      </c>
      <c r="C46314">
        <v>37370</v>
      </c>
      <c r="D46314" s="93" t="s">
        <v>22196</v>
      </c>
      <c r="E46314" s="93" t="s">
        <v>14</v>
      </c>
    </row>
    <row r="46315" spans="1:5" x14ac:dyDescent="0.25">
      <c r="A46315" s="93" t="s">
        <v>7500</v>
      </c>
      <c r="B46315" t="s">
        <v>21791</v>
      </c>
      <c r="C46315">
        <v>37371</v>
      </c>
      <c r="D46315" s="93" t="s">
        <v>22196</v>
      </c>
      <c r="E46315" s="93" t="s">
        <v>14</v>
      </c>
    </row>
    <row r="46316" spans="1:5" x14ac:dyDescent="0.25">
      <c r="A46316" s="93" t="s">
        <v>7500</v>
      </c>
      <c r="B46316" t="s">
        <v>21791</v>
      </c>
      <c r="C46316">
        <v>37372</v>
      </c>
      <c r="D46316" s="93" t="s">
        <v>22196</v>
      </c>
      <c r="E46316" s="93" t="s">
        <v>14</v>
      </c>
    </row>
    <row r="46317" spans="1:5" x14ac:dyDescent="0.25">
      <c r="A46317" s="93" t="s">
        <v>7500</v>
      </c>
      <c r="B46317" t="s">
        <v>21791</v>
      </c>
      <c r="C46317">
        <v>37373</v>
      </c>
      <c r="D46317" s="93" t="s">
        <v>22196</v>
      </c>
      <c r="E46317" s="93" t="s">
        <v>14</v>
      </c>
    </row>
    <row r="46318" spans="1:5" x14ac:dyDescent="0.25">
      <c r="A46318" s="93" t="s">
        <v>7500</v>
      </c>
      <c r="B46318" t="s">
        <v>21791</v>
      </c>
      <c r="C46318">
        <v>43464</v>
      </c>
      <c r="D46318" s="93" t="s">
        <v>22196</v>
      </c>
      <c r="E46318" s="93" t="s">
        <v>14</v>
      </c>
    </row>
    <row r="46319" spans="1:5" x14ac:dyDescent="0.25">
      <c r="A46319" s="93" t="s">
        <v>7500</v>
      </c>
      <c r="B46319" t="s">
        <v>21791</v>
      </c>
      <c r="C46319">
        <v>43488</v>
      </c>
      <c r="D46319" s="93" t="s">
        <v>22196</v>
      </c>
      <c r="E46319" s="93" t="s">
        <v>14</v>
      </c>
    </row>
    <row r="46320" spans="1:5" x14ac:dyDescent="0.25">
      <c r="A46320" s="93" t="s">
        <v>7500</v>
      </c>
      <c r="B46320" t="s">
        <v>21783</v>
      </c>
      <c r="C46320">
        <v>95347</v>
      </c>
      <c r="D46320" s="93" t="s">
        <v>22196</v>
      </c>
      <c r="E46320" s="93" t="s">
        <v>14</v>
      </c>
    </row>
    <row r="46321" spans="1:5" x14ac:dyDescent="0.25">
      <c r="A46321" s="93" t="s">
        <v>7501</v>
      </c>
      <c r="D46321" s="93" t="s">
        <v>14</v>
      </c>
      <c r="E46321" s="93" t="s">
        <v>37211</v>
      </c>
    </row>
    <row r="46322" spans="1:5" x14ac:dyDescent="0.25">
      <c r="A46322" s="93" t="s">
        <v>7501</v>
      </c>
      <c r="B46322" t="s">
        <v>21791</v>
      </c>
      <c r="C46322">
        <v>4094</v>
      </c>
      <c r="D46322" s="93" t="s">
        <v>22196</v>
      </c>
      <c r="E46322" s="93" t="s">
        <v>14</v>
      </c>
    </row>
    <row r="46323" spans="1:5" x14ac:dyDescent="0.25">
      <c r="A46323" s="93" t="s">
        <v>7501</v>
      </c>
      <c r="B46323" t="s">
        <v>21791</v>
      </c>
      <c r="C46323">
        <v>37370</v>
      </c>
      <c r="D46323" s="93" t="s">
        <v>22196</v>
      </c>
      <c r="E46323" s="93" t="s">
        <v>14</v>
      </c>
    </row>
    <row r="46324" spans="1:5" x14ac:dyDescent="0.25">
      <c r="A46324" s="93" t="s">
        <v>7501</v>
      </c>
      <c r="B46324" t="s">
        <v>21791</v>
      </c>
      <c r="C46324">
        <v>37371</v>
      </c>
      <c r="D46324" s="93" t="s">
        <v>22196</v>
      </c>
      <c r="E46324" s="93" t="s">
        <v>14</v>
      </c>
    </row>
    <row r="46325" spans="1:5" x14ac:dyDescent="0.25">
      <c r="A46325" s="93" t="s">
        <v>7501</v>
      </c>
      <c r="B46325" t="s">
        <v>21791</v>
      </c>
      <c r="C46325">
        <v>37372</v>
      </c>
      <c r="D46325" s="93" t="s">
        <v>22196</v>
      </c>
      <c r="E46325" s="93" t="s">
        <v>14</v>
      </c>
    </row>
    <row r="46326" spans="1:5" x14ac:dyDescent="0.25">
      <c r="A46326" s="93" t="s">
        <v>7501</v>
      </c>
      <c r="B46326" t="s">
        <v>21791</v>
      </c>
      <c r="C46326">
        <v>37373</v>
      </c>
      <c r="D46326" s="93" t="s">
        <v>22196</v>
      </c>
      <c r="E46326" s="93" t="s">
        <v>14</v>
      </c>
    </row>
    <row r="46327" spans="1:5" x14ac:dyDescent="0.25">
      <c r="A46327" s="93" t="s">
        <v>7501</v>
      </c>
      <c r="B46327" t="s">
        <v>21791</v>
      </c>
      <c r="C46327">
        <v>43464</v>
      </c>
      <c r="D46327" s="93" t="s">
        <v>22196</v>
      </c>
      <c r="E46327" s="93" t="s">
        <v>14</v>
      </c>
    </row>
    <row r="46328" spans="1:5" x14ac:dyDescent="0.25">
      <c r="A46328" s="93" t="s">
        <v>7501</v>
      </c>
      <c r="B46328" t="s">
        <v>21791</v>
      </c>
      <c r="C46328">
        <v>43488</v>
      </c>
      <c r="D46328" s="93" t="s">
        <v>22196</v>
      </c>
      <c r="E46328" s="93" t="s">
        <v>14</v>
      </c>
    </row>
    <row r="46329" spans="1:5" x14ac:dyDescent="0.25">
      <c r="A46329" s="93" t="s">
        <v>7501</v>
      </c>
      <c r="B46329" t="s">
        <v>21783</v>
      </c>
      <c r="C46329">
        <v>95348</v>
      </c>
      <c r="D46329" s="93" t="s">
        <v>22196</v>
      </c>
      <c r="E46329" s="93" t="s">
        <v>14</v>
      </c>
    </row>
    <row r="46330" spans="1:5" x14ac:dyDescent="0.25">
      <c r="A46330" s="93" t="s">
        <v>7502</v>
      </c>
      <c r="D46330" s="93" t="s">
        <v>14</v>
      </c>
      <c r="E46330" s="93" t="s">
        <v>37212</v>
      </c>
    </row>
    <row r="46331" spans="1:5" x14ac:dyDescent="0.25">
      <c r="A46331" s="93" t="s">
        <v>7502</v>
      </c>
      <c r="B46331" t="s">
        <v>21791</v>
      </c>
      <c r="C46331">
        <v>4095</v>
      </c>
      <c r="D46331" s="93" t="s">
        <v>22196</v>
      </c>
      <c r="E46331" s="93" t="s">
        <v>14</v>
      </c>
    </row>
    <row r="46332" spans="1:5" x14ac:dyDescent="0.25">
      <c r="A46332" s="93" t="s">
        <v>7502</v>
      </c>
      <c r="B46332" t="s">
        <v>21791</v>
      </c>
      <c r="C46332">
        <v>37370</v>
      </c>
      <c r="D46332" s="93" t="s">
        <v>22196</v>
      </c>
      <c r="E46332" s="93" t="s">
        <v>14</v>
      </c>
    </row>
    <row r="46333" spans="1:5" x14ac:dyDescent="0.25">
      <c r="A46333" s="93" t="s">
        <v>7502</v>
      </c>
      <c r="B46333" t="s">
        <v>21791</v>
      </c>
      <c r="C46333">
        <v>37371</v>
      </c>
      <c r="D46333" s="93" t="s">
        <v>22196</v>
      </c>
      <c r="E46333" s="93" t="s">
        <v>14</v>
      </c>
    </row>
    <row r="46334" spans="1:5" x14ac:dyDescent="0.25">
      <c r="A46334" s="93" t="s">
        <v>7502</v>
      </c>
      <c r="B46334" t="s">
        <v>21791</v>
      </c>
      <c r="C46334">
        <v>37372</v>
      </c>
      <c r="D46334" s="93" t="s">
        <v>22196</v>
      </c>
      <c r="E46334" s="93" t="s">
        <v>14</v>
      </c>
    </row>
    <row r="46335" spans="1:5" x14ac:dyDescent="0.25">
      <c r="A46335" s="93" t="s">
        <v>7502</v>
      </c>
      <c r="B46335" t="s">
        <v>21791</v>
      </c>
      <c r="C46335">
        <v>37373</v>
      </c>
      <c r="D46335" s="93" t="s">
        <v>22196</v>
      </c>
      <c r="E46335" s="93" t="s">
        <v>14</v>
      </c>
    </row>
    <row r="46336" spans="1:5" x14ac:dyDescent="0.25">
      <c r="A46336" s="93" t="s">
        <v>7502</v>
      </c>
      <c r="B46336" t="s">
        <v>21791</v>
      </c>
      <c r="C46336">
        <v>43464</v>
      </c>
      <c r="D46336" s="93" t="s">
        <v>22196</v>
      </c>
      <c r="E46336" s="93" t="s">
        <v>14</v>
      </c>
    </row>
    <row r="46337" spans="1:5" x14ac:dyDescent="0.25">
      <c r="A46337" s="93" t="s">
        <v>7502</v>
      </c>
      <c r="B46337" t="s">
        <v>21791</v>
      </c>
      <c r="C46337">
        <v>43488</v>
      </c>
      <c r="D46337" s="93" t="s">
        <v>22196</v>
      </c>
      <c r="E46337" s="93" t="s">
        <v>14</v>
      </c>
    </row>
    <row r="46338" spans="1:5" x14ac:dyDescent="0.25">
      <c r="A46338" s="93" t="s">
        <v>7502</v>
      </c>
      <c r="B46338" t="s">
        <v>21783</v>
      </c>
      <c r="C46338">
        <v>95349</v>
      </c>
      <c r="D46338" s="93" t="s">
        <v>22196</v>
      </c>
      <c r="E46338" s="93" t="s">
        <v>14</v>
      </c>
    </row>
    <row r="46339" spans="1:5" x14ac:dyDescent="0.25">
      <c r="A46339" s="93" t="s">
        <v>7503</v>
      </c>
      <c r="D46339" s="93" t="s">
        <v>14</v>
      </c>
      <c r="E46339" s="93" t="s">
        <v>37213</v>
      </c>
    </row>
    <row r="46340" spans="1:5" x14ac:dyDescent="0.25">
      <c r="A46340" s="93" t="s">
        <v>7503</v>
      </c>
      <c r="B46340" t="s">
        <v>21791</v>
      </c>
      <c r="C46340">
        <v>4096</v>
      </c>
      <c r="D46340" s="93" t="s">
        <v>22196</v>
      </c>
      <c r="E46340" s="93" t="s">
        <v>14</v>
      </c>
    </row>
    <row r="46341" spans="1:5" x14ac:dyDescent="0.25">
      <c r="A46341" s="93" t="s">
        <v>7503</v>
      </c>
      <c r="B46341" t="s">
        <v>21791</v>
      </c>
      <c r="C46341">
        <v>37370</v>
      </c>
      <c r="D46341" s="93" t="s">
        <v>22196</v>
      </c>
      <c r="E46341" s="93" t="s">
        <v>14</v>
      </c>
    </row>
    <row r="46342" spans="1:5" x14ac:dyDescent="0.25">
      <c r="A46342" s="93" t="s">
        <v>7503</v>
      </c>
      <c r="B46342" t="s">
        <v>21791</v>
      </c>
      <c r="C46342">
        <v>37371</v>
      </c>
      <c r="D46342" s="93" t="s">
        <v>22196</v>
      </c>
      <c r="E46342" s="93" t="s">
        <v>14</v>
      </c>
    </row>
    <row r="46343" spans="1:5" x14ac:dyDescent="0.25">
      <c r="A46343" s="93" t="s">
        <v>7503</v>
      </c>
      <c r="B46343" t="s">
        <v>21791</v>
      </c>
      <c r="C46343">
        <v>37372</v>
      </c>
      <c r="D46343" s="93" t="s">
        <v>22196</v>
      </c>
      <c r="E46343" s="93" t="s">
        <v>14</v>
      </c>
    </row>
    <row r="46344" spans="1:5" x14ac:dyDescent="0.25">
      <c r="A46344" s="93" t="s">
        <v>7503</v>
      </c>
      <c r="B46344" t="s">
        <v>21791</v>
      </c>
      <c r="C46344">
        <v>37373</v>
      </c>
      <c r="D46344" s="93" t="s">
        <v>22196</v>
      </c>
      <c r="E46344" s="93" t="s">
        <v>14</v>
      </c>
    </row>
    <row r="46345" spans="1:5" x14ac:dyDescent="0.25">
      <c r="A46345" s="93" t="s">
        <v>7503</v>
      </c>
      <c r="B46345" t="s">
        <v>21791</v>
      </c>
      <c r="C46345">
        <v>43464</v>
      </c>
      <c r="D46345" s="93" t="s">
        <v>22196</v>
      </c>
      <c r="E46345" s="93" t="s">
        <v>14</v>
      </c>
    </row>
    <row r="46346" spans="1:5" x14ac:dyDescent="0.25">
      <c r="A46346" s="93" t="s">
        <v>7503</v>
      </c>
      <c r="B46346" t="s">
        <v>21791</v>
      </c>
      <c r="C46346">
        <v>43488</v>
      </c>
      <c r="D46346" s="93" t="s">
        <v>22196</v>
      </c>
      <c r="E46346" s="93" t="s">
        <v>14</v>
      </c>
    </row>
    <row r="46347" spans="1:5" x14ac:dyDescent="0.25">
      <c r="A46347" s="93" t="s">
        <v>7503</v>
      </c>
      <c r="B46347" t="s">
        <v>21783</v>
      </c>
      <c r="C46347">
        <v>95351</v>
      </c>
      <c r="D46347" s="93" t="s">
        <v>22196</v>
      </c>
      <c r="E46347" s="93" t="s">
        <v>14</v>
      </c>
    </row>
    <row r="46348" spans="1:5" x14ac:dyDescent="0.25">
      <c r="A46348" s="93" t="s">
        <v>7504</v>
      </c>
      <c r="D46348" s="93" t="s">
        <v>14</v>
      </c>
      <c r="E46348" s="93" t="s">
        <v>37214</v>
      </c>
    </row>
    <row r="46349" spans="1:5" x14ac:dyDescent="0.25">
      <c r="A46349" s="93" t="s">
        <v>7504</v>
      </c>
      <c r="B46349" t="s">
        <v>21791</v>
      </c>
      <c r="C46349">
        <v>7595</v>
      </c>
      <c r="D46349" s="93" t="s">
        <v>22196</v>
      </c>
      <c r="E46349" s="93" t="s">
        <v>14</v>
      </c>
    </row>
    <row r="46350" spans="1:5" x14ac:dyDescent="0.25">
      <c r="A46350" s="93" t="s">
        <v>7504</v>
      </c>
      <c r="B46350" t="s">
        <v>21791</v>
      </c>
      <c r="C46350">
        <v>37372</v>
      </c>
      <c r="D46350" s="93" t="s">
        <v>22196</v>
      </c>
      <c r="E46350" s="93" t="s">
        <v>14</v>
      </c>
    </row>
    <row r="46351" spans="1:5" x14ac:dyDescent="0.25">
      <c r="A46351" s="93" t="s">
        <v>7504</v>
      </c>
      <c r="B46351" t="s">
        <v>21791</v>
      </c>
      <c r="C46351">
        <v>37373</v>
      </c>
      <c r="D46351" s="93" t="s">
        <v>22196</v>
      </c>
      <c r="E46351" s="93" t="s">
        <v>14</v>
      </c>
    </row>
    <row r="46352" spans="1:5" x14ac:dyDescent="0.25">
      <c r="A46352" s="93" t="s">
        <v>7504</v>
      </c>
      <c r="B46352" t="s">
        <v>21791</v>
      </c>
      <c r="C46352">
        <v>43469</v>
      </c>
      <c r="D46352" s="93" t="s">
        <v>22196</v>
      </c>
      <c r="E46352" s="93" t="s">
        <v>14</v>
      </c>
    </row>
    <row r="46353" spans="1:5" x14ac:dyDescent="0.25">
      <c r="A46353" s="93" t="s">
        <v>7504</v>
      </c>
      <c r="B46353" t="s">
        <v>21791</v>
      </c>
      <c r="C46353">
        <v>43493</v>
      </c>
      <c r="D46353" s="93" t="s">
        <v>22196</v>
      </c>
      <c r="E46353" s="93" t="s">
        <v>14</v>
      </c>
    </row>
    <row r="46354" spans="1:5" x14ac:dyDescent="0.25">
      <c r="A46354" s="93" t="s">
        <v>7504</v>
      </c>
      <c r="B46354" t="s">
        <v>21783</v>
      </c>
      <c r="C46354">
        <v>95352</v>
      </c>
      <c r="D46354" s="93" t="s">
        <v>22196</v>
      </c>
      <c r="E46354" s="93" t="s">
        <v>14</v>
      </c>
    </row>
    <row r="46355" spans="1:5" x14ac:dyDescent="0.25">
      <c r="A46355" s="93" t="s">
        <v>7505</v>
      </c>
      <c r="D46355" s="93" t="s">
        <v>14</v>
      </c>
      <c r="E46355" s="93" t="s">
        <v>37215</v>
      </c>
    </row>
    <row r="46356" spans="1:5" x14ac:dyDescent="0.25">
      <c r="A46356" s="93" t="s">
        <v>7505</v>
      </c>
      <c r="B46356" t="s">
        <v>21791</v>
      </c>
      <c r="C46356">
        <v>4243</v>
      </c>
      <c r="D46356" s="93" t="s">
        <v>22196</v>
      </c>
      <c r="E46356" s="93" t="s">
        <v>14</v>
      </c>
    </row>
    <row r="46357" spans="1:5" x14ac:dyDescent="0.25">
      <c r="A46357" s="93" t="s">
        <v>7505</v>
      </c>
      <c r="B46357" t="s">
        <v>21791</v>
      </c>
      <c r="C46357">
        <v>37370</v>
      </c>
      <c r="D46357" s="93" t="s">
        <v>22196</v>
      </c>
      <c r="E46357" s="93" t="s">
        <v>14</v>
      </c>
    </row>
    <row r="46358" spans="1:5" x14ac:dyDescent="0.25">
      <c r="A46358" s="93" t="s">
        <v>7505</v>
      </c>
      <c r="B46358" t="s">
        <v>21791</v>
      </c>
      <c r="C46358">
        <v>37371</v>
      </c>
      <c r="D46358" s="93" t="s">
        <v>22196</v>
      </c>
      <c r="E46358" s="93" t="s">
        <v>14</v>
      </c>
    </row>
    <row r="46359" spans="1:5" x14ac:dyDescent="0.25">
      <c r="A46359" s="93" t="s">
        <v>7505</v>
      </c>
      <c r="B46359" t="s">
        <v>21791</v>
      </c>
      <c r="C46359">
        <v>37372</v>
      </c>
      <c r="D46359" s="93" t="s">
        <v>22196</v>
      </c>
      <c r="E46359" s="93" t="s">
        <v>14</v>
      </c>
    </row>
    <row r="46360" spans="1:5" x14ac:dyDescent="0.25">
      <c r="A46360" s="93" t="s">
        <v>7505</v>
      </c>
      <c r="B46360" t="s">
        <v>21791</v>
      </c>
      <c r="C46360">
        <v>37373</v>
      </c>
      <c r="D46360" s="93" t="s">
        <v>22196</v>
      </c>
      <c r="E46360" s="93" t="s">
        <v>14</v>
      </c>
    </row>
    <row r="46361" spans="1:5" x14ac:dyDescent="0.25">
      <c r="A46361" s="93" t="s">
        <v>7505</v>
      </c>
      <c r="B46361" t="s">
        <v>21791</v>
      </c>
      <c r="C46361">
        <v>43464</v>
      </c>
      <c r="D46361" s="93" t="s">
        <v>22196</v>
      </c>
      <c r="E46361" s="93" t="s">
        <v>14</v>
      </c>
    </row>
    <row r="46362" spans="1:5" x14ac:dyDescent="0.25">
      <c r="A46362" s="93" t="s">
        <v>7505</v>
      </c>
      <c r="B46362" t="s">
        <v>21791</v>
      </c>
      <c r="C46362">
        <v>43488</v>
      </c>
      <c r="D46362" s="93" t="s">
        <v>22196</v>
      </c>
      <c r="E46362" s="93" t="s">
        <v>14</v>
      </c>
    </row>
    <row r="46363" spans="1:5" x14ac:dyDescent="0.25">
      <c r="A46363" s="93" t="s">
        <v>7505</v>
      </c>
      <c r="B46363" t="s">
        <v>21783</v>
      </c>
      <c r="C46363">
        <v>95354</v>
      </c>
      <c r="D46363" s="93" t="s">
        <v>22196</v>
      </c>
      <c r="E46363" s="93" t="s">
        <v>14</v>
      </c>
    </row>
    <row r="46364" spans="1:5" x14ac:dyDescent="0.25">
      <c r="A46364" s="93" t="s">
        <v>7506</v>
      </c>
      <c r="D46364" s="93" t="s">
        <v>14</v>
      </c>
      <c r="E46364" s="93" t="s">
        <v>37216</v>
      </c>
    </row>
    <row r="46365" spans="1:5" x14ac:dyDescent="0.25">
      <c r="A46365" s="93" t="s">
        <v>7506</v>
      </c>
      <c r="B46365" t="s">
        <v>21791</v>
      </c>
      <c r="C46365">
        <v>4250</v>
      </c>
      <c r="D46365" s="93" t="s">
        <v>22196</v>
      </c>
      <c r="E46365" s="93" t="s">
        <v>14</v>
      </c>
    </row>
    <row r="46366" spans="1:5" x14ac:dyDescent="0.25">
      <c r="A46366" s="93" t="s">
        <v>7506</v>
      </c>
      <c r="B46366" t="s">
        <v>21791</v>
      </c>
      <c r="C46366">
        <v>37370</v>
      </c>
      <c r="D46366" s="93" t="s">
        <v>22196</v>
      </c>
      <c r="E46366" s="93" t="s">
        <v>14</v>
      </c>
    </row>
    <row r="46367" spans="1:5" x14ac:dyDescent="0.25">
      <c r="A46367" s="93" t="s">
        <v>7506</v>
      </c>
      <c r="B46367" t="s">
        <v>21791</v>
      </c>
      <c r="C46367">
        <v>37371</v>
      </c>
      <c r="D46367" s="93" t="s">
        <v>22196</v>
      </c>
      <c r="E46367" s="93" t="s">
        <v>14</v>
      </c>
    </row>
    <row r="46368" spans="1:5" x14ac:dyDescent="0.25">
      <c r="A46368" s="93" t="s">
        <v>7506</v>
      </c>
      <c r="B46368" t="s">
        <v>21791</v>
      </c>
      <c r="C46368">
        <v>37372</v>
      </c>
      <c r="D46368" s="93" t="s">
        <v>22196</v>
      </c>
      <c r="E46368" s="93" t="s">
        <v>14</v>
      </c>
    </row>
    <row r="46369" spans="1:5" x14ac:dyDescent="0.25">
      <c r="A46369" s="93" t="s">
        <v>7506</v>
      </c>
      <c r="B46369" t="s">
        <v>21791</v>
      </c>
      <c r="C46369">
        <v>37373</v>
      </c>
      <c r="D46369" s="93" t="s">
        <v>22196</v>
      </c>
      <c r="E46369" s="93" t="s">
        <v>14</v>
      </c>
    </row>
    <row r="46370" spans="1:5" x14ac:dyDescent="0.25">
      <c r="A46370" s="93" t="s">
        <v>7506</v>
      </c>
      <c r="B46370" t="s">
        <v>21791</v>
      </c>
      <c r="C46370">
        <v>43464</v>
      </c>
      <c r="D46370" s="93" t="s">
        <v>22196</v>
      </c>
      <c r="E46370" s="93" t="s">
        <v>14</v>
      </c>
    </row>
    <row r="46371" spans="1:5" x14ac:dyDescent="0.25">
      <c r="A46371" s="93" t="s">
        <v>7506</v>
      </c>
      <c r="B46371" t="s">
        <v>21791</v>
      </c>
      <c r="C46371">
        <v>43488</v>
      </c>
      <c r="D46371" s="93" t="s">
        <v>22196</v>
      </c>
      <c r="E46371" s="93" t="s">
        <v>14</v>
      </c>
    </row>
    <row r="46372" spans="1:5" x14ac:dyDescent="0.25">
      <c r="A46372" s="93" t="s">
        <v>7506</v>
      </c>
      <c r="B46372" t="s">
        <v>21783</v>
      </c>
      <c r="C46372">
        <v>95355</v>
      </c>
      <c r="D46372" s="93" t="s">
        <v>22196</v>
      </c>
      <c r="E46372" s="93" t="s">
        <v>14</v>
      </c>
    </row>
    <row r="46373" spans="1:5" x14ac:dyDescent="0.25">
      <c r="A46373" s="93" t="s">
        <v>7507</v>
      </c>
      <c r="D46373" s="93" t="s">
        <v>14</v>
      </c>
      <c r="E46373" s="93" t="s">
        <v>37215</v>
      </c>
    </row>
    <row r="46374" spans="1:5" x14ac:dyDescent="0.25">
      <c r="A46374" s="93" t="s">
        <v>7507</v>
      </c>
      <c r="B46374" t="s">
        <v>21791</v>
      </c>
      <c r="C46374">
        <v>37370</v>
      </c>
      <c r="D46374" s="93" t="s">
        <v>22196</v>
      </c>
      <c r="E46374" s="93" t="s">
        <v>14</v>
      </c>
    </row>
    <row r="46375" spans="1:5" x14ac:dyDescent="0.25">
      <c r="A46375" s="93" t="s">
        <v>7507</v>
      </c>
      <c r="B46375" t="s">
        <v>21791</v>
      </c>
      <c r="C46375">
        <v>37371</v>
      </c>
      <c r="D46375" s="93" t="s">
        <v>22196</v>
      </c>
      <c r="E46375" s="93" t="s">
        <v>14</v>
      </c>
    </row>
    <row r="46376" spans="1:5" x14ac:dyDescent="0.25">
      <c r="A46376" s="93" t="s">
        <v>7507</v>
      </c>
      <c r="B46376" t="s">
        <v>21791</v>
      </c>
      <c r="C46376">
        <v>37372</v>
      </c>
      <c r="D46376" s="93" t="s">
        <v>22196</v>
      </c>
      <c r="E46376" s="93" t="s">
        <v>14</v>
      </c>
    </row>
    <row r="46377" spans="1:5" x14ac:dyDescent="0.25">
      <c r="A46377" s="93" t="s">
        <v>7507</v>
      </c>
      <c r="B46377" t="s">
        <v>21791</v>
      </c>
      <c r="C46377">
        <v>37373</v>
      </c>
      <c r="D46377" s="93" t="s">
        <v>22196</v>
      </c>
      <c r="E46377" s="93" t="s">
        <v>14</v>
      </c>
    </row>
    <row r="46378" spans="1:5" x14ac:dyDescent="0.25">
      <c r="A46378" s="93" t="s">
        <v>7507</v>
      </c>
      <c r="B46378" t="s">
        <v>21791</v>
      </c>
      <c r="C46378">
        <v>43464</v>
      </c>
      <c r="D46378" s="93" t="s">
        <v>22196</v>
      </c>
      <c r="E46378" s="93" t="s">
        <v>14</v>
      </c>
    </row>
    <row r="46379" spans="1:5" x14ac:dyDescent="0.25">
      <c r="A46379" s="93" t="s">
        <v>7507</v>
      </c>
      <c r="B46379" t="s">
        <v>21791</v>
      </c>
      <c r="C46379">
        <v>43488</v>
      </c>
      <c r="D46379" s="93" t="s">
        <v>22196</v>
      </c>
      <c r="E46379" s="93" t="s">
        <v>14</v>
      </c>
    </row>
    <row r="46380" spans="1:5" x14ac:dyDescent="0.25">
      <c r="A46380" s="93" t="s">
        <v>7507</v>
      </c>
      <c r="B46380" t="s">
        <v>21791</v>
      </c>
      <c r="C46380">
        <v>44501</v>
      </c>
      <c r="D46380" s="93" t="s">
        <v>22196</v>
      </c>
      <c r="E46380" s="93" t="s">
        <v>14</v>
      </c>
    </row>
    <row r="46381" spans="1:5" x14ac:dyDescent="0.25">
      <c r="A46381" s="93" t="s">
        <v>7507</v>
      </c>
      <c r="B46381" t="s">
        <v>21783</v>
      </c>
      <c r="C46381">
        <v>95356</v>
      </c>
      <c r="D46381" s="93" t="s">
        <v>22196</v>
      </c>
      <c r="E46381" s="93" t="s">
        <v>14</v>
      </c>
    </row>
    <row r="46382" spans="1:5" x14ac:dyDescent="0.25">
      <c r="A46382" s="93" t="s">
        <v>7508</v>
      </c>
      <c r="D46382" s="93" t="s">
        <v>14</v>
      </c>
      <c r="E46382" s="93" t="s">
        <v>37217</v>
      </c>
    </row>
    <row r="46383" spans="1:5" x14ac:dyDescent="0.25">
      <c r="A46383" s="93" t="s">
        <v>7508</v>
      </c>
      <c r="B46383" t="s">
        <v>21791</v>
      </c>
      <c r="C46383">
        <v>4234</v>
      </c>
      <c r="D46383" s="93" t="s">
        <v>22196</v>
      </c>
      <c r="E46383" s="93" t="s">
        <v>14</v>
      </c>
    </row>
    <row r="46384" spans="1:5" x14ac:dyDescent="0.25">
      <c r="A46384" s="93" t="s">
        <v>7508</v>
      </c>
      <c r="B46384" t="s">
        <v>21791</v>
      </c>
      <c r="C46384">
        <v>37370</v>
      </c>
      <c r="D46384" s="93" t="s">
        <v>22196</v>
      </c>
      <c r="E46384" s="93" t="s">
        <v>14</v>
      </c>
    </row>
    <row r="46385" spans="1:5" x14ac:dyDescent="0.25">
      <c r="A46385" s="93" t="s">
        <v>7508</v>
      </c>
      <c r="B46385" t="s">
        <v>21791</v>
      </c>
      <c r="C46385">
        <v>37371</v>
      </c>
      <c r="D46385" s="93" t="s">
        <v>22196</v>
      </c>
      <c r="E46385" s="93" t="s">
        <v>14</v>
      </c>
    </row>
    <row r="46386" spans="1:5" x14ac:dyDescent="0.25">
      <c r="A46386" s="93" t="s">
        <v>7508</v>
      </c>
      <c r="B46386" t="s">
        <v>21791</v>
      </c>
      <c r="C46386">
        <v>37372</v>
      </c>
      <c r="D46386" s="93" t="s">
        <v>22196</v>
      </c>
      <c r="E46386" s="93" t="s">
        <v>14</v>
      </c>
    </row>
    <row r="46387" spans="1:5" x14ac:dyDescent="0.25">
      <c r="A46387" s="93" t="s">
        <v>7508</v>
      </c>
      <c r="B46387" t="s">
        <v>21791</v>
      </c>
      <c r="C46387">
        <v>37373</v>
      </c>
      <c r="D46387" s="93" t="s">
        <v>22196</v>
      </c>
      <c r="E46387" s="93" t="s">
        <v>14</v>
      </c>
    </row>
    <row r="46388" spans="1:5" x14ac:dyDescent="0.25">
      <c r="A46388" s="93" t="s">
        <v>7508</v>
      </c>
      <c r="B46388" t="s">
        <v>21791</v>
      </c>
      <c r="C46388">
        <v>43464</v>
      </c>
      <c r="D46388" s="93" t="s">
        <v>22196</v>
      </c>
      <c r="E46388" s="93" t="s">
        <v>14</v>
      </c>
    </row>
    <row r="46389" spans="1:5" x14ac:dyDescent="0.25">
      <c r="A46389" s="93" t="s">
        <v>7508</v>
      </c>
      <c r="B46389" t="s">
        <v>21791</v>
      </c>
      <c r="C46389">
        <v>43488</v>
      </c>
      <c r="D46389" s="93" t="s">
        <v>22196</v>
      </c>
      <c r="E46389" s="93" t="s">
        <v>14</v>
      </c>
    </row>
    <row r="46390" spans="1:5" x14ac:dyDescent="0.25">
      <c r="A46390" s="93" t="s">
        <v>7508</v>
      </c>
      <c r="B46390" t="s">
        <v>21783</v>
      </c>
      <c r="C46390">
        <v>95357</v>
      </c>
      <c r="D46390" s="93" t="s">
        <v>22196</v>
      </c>
      <c r="E46390" s="93" t="s">
        <v>14</v>
      </c>
    </row>
    <row r="46391" spans="1:5" x14ac:dyDescent="0.25">
      <c r="A46391" s="93" t="s">
        <v>7509</v>
      </c>
      <c r="D46391" s="93" t="s">
        <v>14</v>
      </c>
      <c r="E46391" s="93" t="s">
        <v>37218</v>
      </c>
    </row>
    <row r="46392" spans="1:5" x14ac:dyDescent="0.25">
      <c r="A46392" s="93" t="s">
        <v>7509</v>
      </c>
      <c r="B46392" t="s">
        <v>21791</v>
      </c>
      <c r="C46392">
        <v>4253</v>
      </c>
      <c r="D46392" s="93" t="s">
        <v>22196</v>
      </c>
      <c r="E46392" s="93" t="s">
        <v>14</v>
      </c>
    </row>
    <row r="46393" spans="1:5" x14ac:dyDescent="0.25">
      <c r="A46393" s="93" t="s">
        <v>7509</v>
      </c>
      <c r="B46393" t="s">
        <v>21791</v>
      </c>
      <c r="C46393">
        <v>37370</v>
      </c>
      <c r="D46393" s="93" t="s">
        <v>22196</v>
      </c>
      <c r="E46393" s="93" t="s">
        <v>14</v>
      </c>
    </row>
    <row r="46394" spans="1:5" x14ac:dyDescent="0.25">
      <c r="A46394" s="93" t="s">
        <v>7509</v>
      </c>
      <c r="B46394" t="s">
        <v>21791</v>
      </c>
      <c r="C46394">
        <v>37371</v>
      </c>
      <c r="D46394" s="93" t="s">
        <v>22196</v>
      </c>
      <c r="E46394" s="93" t="s">
        <v>14</v>
      </c>
    </row>
    <row r="46395" spans="1:5" x14ac:dyDescent="0.25">
      <c r="A46395" s="93" t="s">
        <v>7509</v>
      </c>
      <c r="B46395" t="s">
        <v>21791</v>
      </c>
      <c r="C46395">
        <v>37372</v>
      </c>
      <c r="D46395" s="93" t="s">
        <v>22196</v>
      </c>
      <c r="E46395" s="93" t="s">
        <v>14</v>
      </c>
    </row>
    <row r="46396" spans="1:5" x14ac:dyDescent="0.25">
      <c r="A46396" s="93" t="s">
        <v>7509</v>
      </c>
      <c r="B46396" t="s">
        <v>21791</v>
      </c>
      <c r="C46396">
        <v>37373</v>
      </c>
      <c r="D46396" s="93" t="s">
        <v>22196</v>
      </c>
      <c r="E46396" s="93" t="s">
        <v>14</v>
      </c>
    </row>
    <row r="46397" spans="1:5" x14ac:dyDescent="0.25">
      <c r="A46397" s="93" t="s">
        <v>7509</v>
      </c>
      <c r="B46397" t="s">
        <v>21791</v>
      </c>
      <c r="C46397">
        <v>43464</v>
      </c>
      <c r="D46397" s="93" t="s">
        <v>22196</v>
      </c>
      <c r="E46397" s="93" t="s">
        <v>14</v>
      </c>
    </row>
    <row r="46398" spans="1:5" x14ac:dyDescent="0.25">
      <c r="A46398" s="93" t="s">
        <v>7509</v>
      </c>
      <c r="B46398" t="s">
        <v>21791</v>
      </c>
      <c r="C46398">
        <v>43488</v>
      </c>
      <c r="D46398" s="93" t="s">
        <v>22196</v>
      </c>
      <c r="E46398" s="93" t="s">
        <v>14</v>
      </c>
    </row>
    <row r="46399" spans="1:5" x14ac:dyDescent="0.25">
      <c r="A46399" s="93" t="s">
        <v>7509</v>
      </c>
      <c r="B46399" t="s">
        <v>21783</v>
      </c>
      <c r="C46399">
        <v>95358</v>
      </c>
      <c r="D46399" s="93" t="s">
        <v>22196</v>
      </c>
      <c r="E46399" s="93" t="s">
        <v>14</v>
      </c>
    </row>
    <row r="46400" spans="1:5" x14ac:dyDescent="0.25">
      <c r="A46400" s="93" t="s">
        <v>7510</v>
      </c>
      <c r="D46400" s="93" t="s">
        <v>14</v>
      </c>
      <c r="E46400" s="93" t="s">
        <v>37219</v>
      </c>
    </row>
    <row r="46401" spans="1:5" x14ac:dyDescent="0.25">
      <c r="A46401" s="93" t="s">
        <v>7510</v>
      </c>
      <c r="B46401" t="s">
        <v>21791</v>
      </c>
      <c r="C46401">
        <v>4254</v>
      </c>
      <c r="D46401" s="93" t="s">
        <v>22196</v>
      </c>
      <c r="E46401" s="93" t="s">
        <v>14</v>
      </c>
    </row>
    <row r="46402" spans="1:5" x14ac:dyDescent="0.25">
      <c r="A46402" s="93" t="s">
        <v>7510</v>
      </c>
      <c r="B46402" t="s">
        <v>21791</v>
      </c>
      <c r="C46402">
        <v>37370</v>
      </c>
      <c r="D46402" s="93" t="s">
        <v>22196</v>
      </c>
      <c r="E46402" s="93" t="s">
        <v>14</v>
      </c>
    </row>
    <row r="46403" spans="1:5" x14ac:dyDescent="0.25">
      <c r="A46403" s="93" t="s">
        <v>7510</v>
      </c>
      <c r="B46403" t="s">
        <v>21791</v>
      </c>
      <c r="C46403">
        <v>37371</v>
      </c>
      <c r="D46403" s="93" t="s">
        <v>22196</v>
      </c>
      <c r="E46403" s="93" t="s">
        <v>14</v>
      </c>
    </row>
    <row r="46404" spans="1:5" x14ac:dyDescent="0.25">
      <c r="A46404" s="93" t="s">
        <v>7510</v>
      </c>
      <c r="B46404" t="s">
        <v>21791</v>
      </c>
      <c r="C46404">
        <v>37372</v>
      </c>
      <c r="D46404" s="93" t="s">
        <v>22196</v>
      </c>
      <c r="E46404" s="93" t="s">
        <v>14</v>
      </c>
    </row>
    <row r="46405" spans="1:5" x14ac:dyDescent="0.25">
      <c r="A46405" s="93" t="s">
        <v>7510</v>
      </c>
      <c r="B46405" t="s">
        <v>21791</v>
      </c>
      <c r="C46405">
        <v>37373</v>
      </c>
      <c r="D46405" s="93" t="s">
        <v>22196</v>
      </c>
      <c r="E46405" s="93" t="s">
        <v>14</v>
      </c>
    </row>
    <row r="46406" spans="1:5" x14ac:dyDescent="0.25">
      <c r="A46406" s="93" t="s">
        <v>7510</v>
      </c>
      <c r="B46406" t="s">
        <v>21791</v>
      </c>
      <c r="C46406">
        <v>43464</v>
      </c>
      <c r="D46406" s="93" t="s">
        <v>22196</v>
      </c>
      <c r="E46406" s="93" t="s">
        <v>14</v>
      </c>
    </row>
    <row r="46407" spans="1:5" x14ac:dyDescent="0.25">
      <c r="A46407" s="93" t="s">
        <v>7510</v>
      </c>
      <c r="B46407" t="s">
        <v>21791</v>
      </c>
      <c r="C46407">
        <v>43488</v>
      </c>
      <c r="D46407" s="93" t="s">
        <v>22196</v>
      </c>
      <c r="E46407" s="93" t="s">
        <v>14</v>
      </c>
    </row>
    <row r="46408" spans="1:5" x14ac:dyDescent="0.25">
      <c r="A46408" s="93" t="s">
        <v>7510</v>
      </c>
      <c r="B46408" t="s">
        <v>21783</v>
      </c>
      <c r="C46408">
        <v>95359</v>
      </c>
      <c r="D46408" s="93" t="s">
        <v>22196</v>
      </c>
      <c r="E46408" s="93" t="s">
        <v>14</v>
      </c>
    </row>
    <row r="46409" spans="1:5" x14ac:dyDescent="0.25">
      <c r="A46409" s="93" t="s">
        <v>7511</v>
      </c>
      <c r="D46409" s="93" t="s">
        <v>14</v>
      </c>
      <c r="E46409" s="93" t="s">
        <v>37220</v>
      </c>
    </row>
    <row r="46410" spans="1:5" x14ac:dyDescent="0.25">
      <c r="A46410" s="93" t="s">
        <v>7511</v>
      </c>
      <c r="B46410" t="s">
        <v>21791</v>
      </c>
      <c r="C46410">
        <v>4230</v>
      </c>
      <c r="D46410" s="93" t="s">
        <v>22196</v>
      </c>
      <c r="E46410" s="93" t="s">
        <v>14</v>
      </c>
    </row>
    <row r="46411" spans="1:5" x14ac:dyDescent="0.25">
      <c r="A46411" s="93" t="s">
        <v>7511</v>
      </c>
      <c r="B46411" t="s">
        <v>21791</v>
      </c>
      <c r="C46411">
        <v>37370</v>
      </c>
      <c r="D46411" s="93" t="s">
        <v>22196</v>
      </c>
      <c r="E46411" s="93" t="s">
        <v>14</v>
      </c>
    </row>
    <row r="46412" spans="1:5" x14ac:dyDescent="0.25">
      <c r="A46412" s="93" t="s">
        <v>7511</v>
      </c>
      <c r="B46412" t="s">
        <v>21791</v>
      </c>
      <c r="C46412">
        <v>37371</v>
      </c>
      <c r="D46412" s="93" t="s">
        <v>22196</v>
      </c>
      <c r="E46412" s="93" t="s">
        <v>14</v>
      </c>
    </row>
    <row r="46413" spans="1:5" x14ac:dyDescent="0.25">
      <c r="A46413" s="93" t="s">
        <v>7511</v>
      </c>
      <c r="B46413" t="s">
        <v>21791</v>
      </c>
      <c r="C46413">
        <v>37372</v>
      </c>
      <c r="D46413" s="93" t="s">
        <v>22196</v>
      </c>
      <c r="E46413" s="93" t="s">
        <v>14</v>
      </c>
    </row>
    <row r="46414" spans="1:5" x14ac:dyDescent="0.25">
      <c r="A46414" s="93" t="s">
        <v>7511</v>
      </c>
      <c r="B46414" t="s">
        <v>21791</v>
      </c>
      <c r="C46414">
        <v>37373</v>
      </c>
      <c r="D46414" s="93" t="s">
        <v>22196</v>
      </c>
      <c r="E46414" s="93" t="s">
        <v>14</v>
      </c>
    </row>
    <row r="46415" spans="1:5" x14ac:dyDescent="0.25">
      <c r="A46415" s="93" t="s">
        <v>7511</v>
      </c>
      <c r="B46415" t="s">
        <v>21791</v>
      </c>
      <c r="C46415">
        <v>43464</v>
      </c>
      <c r="D46415" s="93" t="s">
        <v>22196</v>
      </c>
      <c r="E46415" s="93" t="s">
        <v>14</v>
      </c>
    </row>
    <row r="46416" spans="1:5" x14ac:dyDescent="0.25">
      <c r="A46416" s="93" t="s">
        <v>7511</v>
      </c>
      <c r="B46416" t="s">
        <v>21791</v>
      </c>
      <c r="C46416">
        <v>43488</v>
      </c>
      <c r="D46416" s="93" t="s">
        <v>22196</v>
      </c>
      <c r="E46416" s="93" t="s">
        <v>14</v>
      </c>
    </row>
    <row r="46417" spans="1:5" x14ac:dyDescent="0.25">
      <c r="A46417" s="93" t="s">
        <v>7511</v>
      </c>
      <c r="B46417" t="s">
        <v>21783</v>
      </c>
      <c r="C46417">
        <v>95360</v>
      </c>
      <c r="D46417" s="93" t="s">
        <v>22196</v>
      </c>
      <c r="E46417" s="93" t="s">
        <v>14</v>
      </c>
    </row>
    <row r="46418" spans="1:5" x14ac:dyDescent="0.25">
      <c r="A46418" s="93" t="s">
        <v>7512</v>
      </c>
      <c r="D46418" s="93" t="s">
        <v>14</v>
      </c>
      <c r="E46418" s="93" t="s">
        <v>37221</v>
      </c>
    </row>
    <row r="46419" spans="1:5" x14ac:dyDescent="0.25">
      <c r="A46419" s="93" t="s">
        <v>7512</v>
      </c>
      <c r="B46419" t="s">
        <v>21791</v>
      </c>
      <c r="C46419">
        <v>4257</v>
      </c>
      <c r="D46419" s="93" t="s">
        <v>22196</v>
      </c>
      <c r="E46419" s="93" t="s">
        <v>14</v>
      </c>
    </row>
    <row r="46420" spans="1:5" x14ac:dyDescent="0.25">
      <c r="A46420" s="93" t="s">
        <v>7512</v>
      </c>
      <c r="B46420" t="s">
        <v>21791</v>
      </c>
      <c r="C46420">
        <v>37370</v>
      </c>
      <c r="D46420" s="93" t="s">
        <v>22196</v>
      </c>
      <c r="E46420" s="93" t="s">
        <v>14</v>
      </c>
    </row>
    <row r="46421" spans="1:5" x14ac:dyDescent="0.25">
      <c r="A46421" s="93" t="s">
        <v>7512</v>
      </c>
      <c r="B46421" t="s">
        <v>21791</v>
      </c>
      <c r="C46421">
        <v>37371</v>
      </c>
      <c r="D46421" s="93" t="s">
        <v>22196</v>
      </c>
      <c r="E46421" s="93" t="s">
        <v>14</v>
      </c>
    </row>
    <row r="46422" spans="1:5" x14ac:dyDescent="0.25">
      <c r="A46422" s="93" t="s">
        <v>7512</v>
      </c>
      <c r="B46422" t="s">
        <v>21791</v>
      </c>
      <c r="C46422">
        <v>37372</v>
      </c>
      <c r="D46422" s="93" t="s">
        <v>22196</v>
      </c>
      <c r="E46422" s="93" t="s">
        <v>14</v>
      </c>
    </row>
    <row r="46423" spans="1:5" x14ac:dyDescent="0.25">
      <c r="A46423" s="93" t="s">
        <v>7512</v>
      </c>
      <c r="B46423" t="s">
        <v>21791</v>
      </c>
      <c r="C46423">
        <v>37373</v>
      </c>
      <c r="D46423" s="93" t="s">
        <v>22196</v>
      </c>
      <c r="E46423" s="93" t="s">
        <v>14</v>
      </c>
    </row>
    <row r="46424" spans="1:5" x14ac:dyDescent="0.25">
      <c r="A46424" s="93" t="s">
        <v>7512</v>
      </c>
      <c r="B46424" t="s">
        <v>21791</v>
      </c>
      <c r="C46424">
        <v>43464</v>
      </c>
      <c r="D46424" s="93" t="s">
        <v>22196</v>
      </c>
      <c r="E46424" s="93" t="s">
        <v>14</v>
      </c>
    </row>
    <row r="46425" spans="1:5" x14ac:dyDescent="0.25">
      <c r="A46425" s="93" t="s">
        <v>7512</v>
      </c>
      <c r="B46425" t="s">
        <v>21791</v>
      </c>
      <c r="C46425">
        <v>43488</v>
      </c>
      <c r="D46425" s="93" t="s">
        <v>22196</v>
      </c>
      <c r="E46425" s="93" t="s">
        <v>14</v>
      </c>
    </row>
    <row r="46426" spans="1:5" x14ac:dyDescent="0.25">
      <c r="A46426" s="93" t="s">
        <v>7512</v>
      </c>
      <c r="B46426" t="s">
        <v>21783</v>
      </c>
      <c r="C46426">
        <v>95361</v>
      </c>
      <c r="D46426" s="93" t="s">
        <v>22196</v>
      </c>
      <c r="E46426" s="93" t="s">
        <v>14</v>
      </c>
    </row>
    <row r="46427" spans="1:5" x14ac:dyDescent="0.25">
      <c r="A46427" s="93" t="s">
        <v>7513</v>
      </c>
      <c r="D46427" s="93" t="s">
        <v>14</v>
      </c>
      <c r="E46427" s="93" t="s">
        <v>37222</v>
      </c>
    </row>
    <row r="46428" spans="1:5" x14ac:dyDescent="0.25">
      <c r="A46428" s="93" t="s">
        <v>7513</v>
      </c>
      <c r="B46428" t="s">
        <v>21791</v>
      </c>
      <c r="C46428">
        <v>4240</v>
      </c>
      <c r="D46428" s="93" t="s">
        <v>22196</v>
      </c>
      <c r="E46428" s="93" t="s">
        <v>14</v>
      </c>
    </row>
    <row r="46429" spans="1:5" x14ac:dyDescent="0.25">
      <c r="A46429" s="93" t="s">
        <v>7513</v>
      </c>
      <c r="B46429" t="s">
        <v>21791</v>
      </c>
      <c r="C46429">
        <v>37370</v>
      </c>
      <c r="D46429" s="93" t="s">
        <v>22196</v>
      </c>
      <c r="E46429" s="93" t="s">
        <v>14</v>
      </c>
    </row>
    <row r="46430" spans="1:5" x14ac:dyDescent="0.25">
      <c r="A46430" s="93" t="s">
        <v>7513</v>
      </c>
      <c r="B46430" t="s">
        <v>21791</v>
      </c>
      <c r="C46430">
        <v>37371</v>
      </c>
      <c r="D46430" s="93" t="s">
        <v>22196</v>
      </c>
      <c r="E46430" s="93" t="s">
        <v>14</v>
      </c>
    </row>
    <row r="46431" spans="1:5" x14ac:dyDescent="0.25">
      <c r="A46431" s="93" t="s">
        <v>7513</v>
      </c>
      <c r="B46431" t="s">
        <v>21791</v>
      </c>
      <c r="C46431">
        <v>37372</v>
      </c>
      <c r="D46431" s="93" t="s">
        <v>22196</v>
      </c>
      <c r="E46431" s="93" t="s">
        <v>14</v>
      </c>
    </row>
    <row r="46432" spans="1:5" x14ac:dyDescent="0.25">
      <c r="A46432" s="93" t="s">
        <v>7513</v>
      </c>
      <c r="B46432" t="s">
        <v>21791</v>
      </c>
      <c r="C46432">
        <v>37373</v>
      </c>
      <c r="D46432" s="93" t="s">
        <v>22196</v>
      </c>
      <c r="E46432" s="93" t="s">
        <v>14</v>
      </c>
    </row>
    <row r="46433" spans="1:5" x14ac:dyDescent="0.25">
      <c r="A46433" s="93" t="s">
        <v>7513</v>
      </c>
      <c r="B46433" t="s">
        <v>21791</v>
      </c>
      <c r="C46433">
        <v>43464</v>
      </c>
      <c r="D46433" s="93" t="s">
        <v>22196</v>
      </c>
      <c r="E46433" s="93" t="s">
        <v>14</v>
      </c>
    </row>
    <row r="46434" spans="1:5" x14ac:dyDescent="0.25">
      <c r="A46434" s="93" t="s">
        <v>7513</v>
      </c>
      <c r="B46434" t="s">
        <v>21791</v>
      </c>
      <c r="C46434">
        <v>43488</v>
      </c>
      <c r="D46434" s="93" t="s">
        <v>22196</v>
      </c>
      <c r="E46434" s="93" t="s">
        <v>14</v>
      </c>
    </row>
    <row r="46435" spans="1:5" x14ac:dyDescent="0.25">
      <c r="A46435" s="93" t="s">
        <v>7513</v>
      </c>
      <c r="B46435" t="s">
        <v>21783</v>
      </c>
      <c r="C46435">
        <v>95362</v>
      </c>
      <c r="D46435" s="93" t="s">
        <v>22196</v>
      </c>
      <c r="E46435" s="93" t="s">
        <v>14</v>
      </c>
    </row>
    <row r="46436" spans="1:5" x14ac:dyDescent="0.25">
      <c r="A46436" s="93" t="s">
        <v>7514</v>
      </c>
      <c r="D46436" s="93" t="s">
        <v>14</v>
      </c>
      <c r="E46436" s="93" t="s">
        <v>37222</v>
      </c>
    </row>
    <row r="46437" spans="1:5" x14ac:dyDescent="0.25">
      <c r="A46437" s="93" t="s">
        <v>7514</v>
      </c>
      <c r="B46437" t="s">
        <v>21791</v>
      </c>
      <c r="C46437">
        <v>4239</v>
      </c>
      <c r="D46437" s="93" t="s">
        <v>22196</v>
      </c>
      <c r="E46437" s="93" t="s">
        <v>14</v>
      </c>
    </row>
    <row r="46438" spans="1:5" x14ac:dyDescent="0.25">
      <c r="A46438" s="93" t="s">
        <v>7514</v>
      </c>
      <c r="B46438" t="s">
        <v>21791</v>
      </c>
      <c r="C46438">
        <v>37370</v>
      </c>
      <c r="D46438" s="93" t="s">
        <v>22196</v>
      </c>
      <c r="E46438" s="93" t="s">
        <v>14</v>
      </c>
    </row>
    <row r="46439" spans="1:5" x14ac:dyDescent="0.25">
      <c r="A46439" s="93" t="s">
        <v>7514</v>
      </c>
      <c r="B46439" t="s">
        <v>21791</v>
      </c>
      <c r="C46439">
        <v>37371</v>
      </c>
      <c r="D46439" s="93" t="s">
        <v>22196</v>
      </c>
      <c r="E46439" s="93" t="s">
        <v>14</v>
      </c>
    </row>
    <row r="46440" spans="1:5" x14ac:dyDescent="0.25">
      <c r="A46440" s="93" t="s">
        <v>7514</v>
      </c>
      <c r="B46440" t="s">
        <v>21791</v>
      </c>
      <c r="C46440">
        <v>37372</v>
      </c>
      <c r="D46440" s="93" t="s">
        <v>22196</v>
      </c>
      <c r="E46440" s="93" t="s">
        <v>14</v>
      </c>
    </row>
    <row r="46441" spans="1:5" x14ac:dyDescent="0.25">
      <c r="A46441" s="93" t="s">
        <v>7514</v>
      </c>
      <c r="B46441" t="s">
        <v>21791</v>
      </c>
      <c r="C46441">
        <v>37373</v>
      </c>
      <c r="D46441" s="93" t="s">
        <v>22196</v>
      </c>
      <c r="E46441" s="93" t="s">
        <v>14</v>
      </c>
    </row>
    <row r="46442" spans="1:5" x14ac:dyDescent="0.25">
      <c r="A46442" s="93" t="s">
        <v>7514</v>
      </c>
      <c r="B46442" t="s">
        <v>21791</v>
      </c>
      <c r="C46442">
        <v>43464</v>
      </c>
      <c r="D46442" s="93" t="s">
        <v>22196</v>
      </c>
      <c r="E46442" s="93" t="s">
        <v>14</v>
      </c>
    </row>
    <row r="46443" spans="1:5" x14ac:dyDescent="0.25">
      <c r="A46443" s="93" t="s">
        <v>7514</v>
      </c>
      <c r="B46443" t="s">
        <v>21791</v>
      </c>
      <c r="C46443">
        <v>43488</v>
      </c>
      <c r="D46443" s="93" t="s">
        <v>22196</v>
      </c>
      <c r="E46443" s="93" t="s">
        <v>14</v>
      </c>
    </row>
    <row r="46444" spans="1:5" x14ac:dyDescent="0.25">
      <c r="A46444" s="93" t="s">
        <v>7514</v>
      </c>
      <c r="B46444" t="s">
        <v>21783</v>
      </c>
      <c r="C46444">
        <v>95363</v>
      </c>
      <c r="D46444" s="93" t="s">
        <v>22196</v>
      </c>
      <c r="E46444" s="93" t="s">
        <v>14</v>
      </c>
    </row>
    <row r="46445" spans="1:5" x14ac:dyDescent="0.25">
      <c r="A46445" s="93" t="s">
        <v>7515</v>
      </c>
      <c r="D46445" s="93" t="s">
        <v>14</v>
      </c>
      <c r="E46445" s="93" t="s">
        <v>37215</v>
      </c>
    </row>
    <row r="46446" spans="1:5" x14ac:dyDescent="0.25">
      <c r="A46446" s="93" t="s">
        <v>7515</v>
      </c>
      <c r="B46446" t="s">
        <v>21791</v>
      </c>
      <c r="C46446">
        <v>4248</v>
      </c>
      <c r="D46446" s="93" t="s">
        <v>22196</v>
      </c>
      <c r="E46446" s="93" t="s">
        <v>14</v>
      </c>
    </row>
    <row r="46447" spans="1:5" x14ac:dyDescent="0.25">
      <c r="A46447" s="93" t="s">
        <v>7515</v>
      </c>
      <c r="B46447" t="s">
        <v>21791</v>
      </c>
      <c r="C46447">
        <v>37370</v>
      </c>
      <c r="D46447" s="93" t="s">
        <v>22196</v>
      </c>
      <c r="E46447" s="93" t="s">
        <v>14</v>
      </c>
    </row>
    <row r="46448" spans="1:5" x14ac:dyDescent="0.25">
      <c r="A46448" s="93" t="s">
        <v>7515</v>
      </c>
      <c r="B46448" t="s">
        <v>21791</v>
      </c>
      <c r="C46448">
        <v>37371</v>
      </c>
      <c r="D46448" s="93" t="s">
        <v>22196</v>
      </c>
      <c r="E46448" s="93" t="s">
        <v>14</v>
      </c>
    </row>
    <row r="46449" spans="1:5" x14ac:dyDescent="0.25">
      <c r="A46449" s="93" t="s">
        <v>7515</v>
      </c>
      <c r="B46449" t="s">
        <v>21791</v>
      </c>
      <c r="C46449">
        <v>37372</v>
      </c>
      <c r="D46449" s="93" t="s">
        <v>22196</v>
      </c>
      <c r="E46449" s="93" t="s">
        <v>14</v>
      </c>
    </row>
    <row r="46450" spans="1:5" x14ac:dyDescent="0.25">
      <c r="A46450" s="93" t="s">
        <v>7515</v>
      </c>
      <c r="B46450" t="s">
        <v>21791</v>
      </c>
      <c r="C46450">
        <v>37373</v>
      </c>
      <c r="D46450" s="93" t="s">
        <v>22196</v>
      </c>
      <c r="E46450" s="93" t="s">
        <v>14</v>
      </c>
    </row>
    <row r="46451" spans="1:5" x14ac:dyDescent="0.25">
      <c r="A46451" s="93" t="s">
        <v>7515</v>
      </c>
      <c r="B46451" t="s">
        <v>21791</v>
      </c>
      <c r="C46451">
        <v>43464</v>
      </c>
      <c r="D46451" s="93" t="s">
        <v>22196</v>
      </c>
      <c r="E46451" s="93" t="s">
        <v>14</v>
      </c>
    </row>
    <row r="46452" spans="1:5" x14ac:dyDescent="0.25">
      <c r="A46452" s="93" t="s">
        <v>7515</v>
      </c>
      <c r="B46452" t="s">
        <v>21791</v>
      </c>
      <c r="C46452">
        <v>43488</v>
      </c>
      <c r="D46452" s="93" t="s">
        <v>22196</v>
      </c>
      <c r="E46452" s="93" t="s">
        <v>14</v>
      </c>
    </row>
    <row r="46453" spans="1:5" x14ac:dyDescent="0.25">
      <c r="A46453" s="93" t="s">
        <v>7515</v>
      </c>
      <c r="B46453" t="s">
        <v>21783</v>
      </c>
      <c r="C46453">
        <v>95364</v>
      </c>
      <c r="D46453" s="93" t="s">
        <v>22196</v>
      </c>
      <c r="E46453" s="93" t="s">
        <v>14</v>
      </c>
    </row>
    <row r="46454" spans="1:5" x14ac:dyDescent="0.25">
      <c r="A46454" s="93" t="s">
        <v>7516</v>
      </c>
      <c r="D46454" s="93" t="s">
        <v>14</v>
      </c>
      <c r="E46454" s="93" t="s">
        <v>37215</v>
      </c>
    </row>
    <row r="46455" spans="1:5" x14ac:dyDescent="0.25">
      <c r="A46455" s="93" t="s">
        <v>7516</v>
      </c>
      <c r="B46455" t="s">
        <v>21791</v>
      </c>
      <c r="C46455">
        <v>37370</v>
      </c>
      <c r="D46455" s="93" t="s">
        <v>22196</v>
      </c>
      <c r="E46455" s="93" t="s">
        <v>14</v>
      </c>
    </row>
    <row r="46456" spans="1:5" x14ac:dyDescent="0.25">
      <c r="A46456" s="93" t="s">
        <v>7516</v>
      </c>
      <c r="B46456" t="s">
        <v>21791</v>
      </c>
      <c r="C46456">
        <v>37371</v>
      </c>
      <c r="D46456" s="93" t="s">
        <v>22196</v>
      </c>
      <c r="E46456" s="93" t="s">
        <v>14</v>
      </c>
    </row>
    <row r="46457" spans="1:5" x14ac:dyDescent="0.25">
      <c r="A46457" s="93" t="s">
        <v>7516</v>
      </c>
      <c r="B46457" t="s">
        <v>21791</v>
      </c>
      <c r="C46457">
        <v>37372</v>
      </c>
      <c r="D46457" s="93" t="s">
        <v>22196</v>
      </c>
      <c r="E46457" s="93" t="s">
        <v>14</v>
      </c>
    </row>
    <row r="46458" spans="1:5" x14ac:dyDescent="0.25">
      <c r="A46458" s="93" t="s">
        <v>7516</v>
      </c>
      <c r="B46458" t="s">
        <v>21791</v>
      </c>
      <c r="C46458">
        <v>37373</v>
      </c>
      <c r="D46458" s="93" t="s">
        <v>22196</v>
      </c>
      <c r="E46458" s="93" t="s">
        <v>14</v>
      </c>
    </row>
    <row r="46459" spans="1:5" x14ac:dyDescent="0.25">
      <c r="A46459" s="93" t="s">
        <v>7516</v>
      </c>
      <c r="B46459" t="s">
        <v>21791</v>
      </c>
      <c r="C46459">
        <v>43464</v>
      </c>
      <c r="D46459" s="93" t="s">
        <v>22196</v>
      </c>
      <c r="E46459" s="93" t="s">
        <v>14</v>
      </c>
    </row>
    <row r="46460" spans="1:5" x14ac:dyDescent="0.25">
      <c r="A46460" s="93" t="s">
        <v>7516</v>
      </c>
      <c r="B46460" t="s">
        <v>21791</v>
      </c>
      <c r="C46460">
        <v>43488</v>
      </c>
      <c r="D46460" s="93" t="s">
        <v>22196</v>
      </c>
      <c r="E46460" s="93" t="s">
        <v>14</v>
      </c>
    </row>
    <row r="46461" spans="1:5" x14ac:dyDescent="0.25">
      <c r="A46461" s="93" t="s">
        <v>7516</v>
      </c>
      <c r="B46461" t="s">
        <v>21791</v>
      </c>
      <c r="C46461">
        <v>44500</v>
      </c>
      <c r="D46461" s="93" t="s">
        <v>22196</v>
      </c>
      <c r="E46461" s="93" t="s">
        <v>14</v>
      </c>
    </row>
    <row r="46462" spans="1:5" x14ac:dyDescent="0.25">
      <c r="A46462" s="93" t="s">
        <v>7516</v>
      </c>
      <c r="B46462" t="s">
        <v>21783</v>
      </c>
      <c r="C46462">
        <v>95365</v>
      </c>
      <c r="D46462" s="93" t="s">
        <v>22196</v>
      </c>
      <c r="E46462" s="93" t="s">
        <v>14</v>
      </c>
    </row>
    <row r="46463" spans="1:5" x14ac:dyDescent="0.25">
      <c r="A46463" s="93" t="s">
        <v>7517</v>
      </c>
      <c r="D46463" s="93" t="s">
        <v>14</v>
      </c>
      <c r="E46463" s="93" t="s">
        <v>37223</v>
      </c>
    </row>
    <row r="46464" spans="1:5" x14ac:dyDescent="0.25">
      <c r="A46464" s="93" t="s">
        <v>7517</v>
      </c>
      <c r="B46464" t="s">
        <v>21791</v>
      </c>
      <c r="C46464">
        <v>4238</v>
      </c>
      <c r="D46464" s="93" t="s">
        <v>22196</v>
      </c>
      <c r="E46464" s="93" t="s">
        <v>14</v>
      </c>
    </row>
    <row r="46465" spans="1:5" x14ac:dyDescent="0.25">
      <c r="A46465" s="93" t="s">
        <v>7517</v>
      </c>
      <c r="B46465" t="s">
        <v>21791</v>
      </c>
      <c r="C46465">
        <v>37370</v>
      </c>
      <c r="D46465" s="93" t="s">
        <v>22196</v>
      </c>
      <c r="E46465" s="93" t="s">
        <v>14</v>
      </c>
    </row>
    <row r="46466" spans="1:5" x14ac:dyDescent="0.25">
      <c r="A46466" s="93" t="s">
        <v>7517</v>
      </c>
      <c r="B46466" t="s">
        <v>21791</v>
      </c>
      <c r="C46466">
        <v>37371</v>
      </c>
      <c r="D46466" s="93" t="s">
        <v>22196</v>
      </c>
      <c r="E46466" s="93" t="s">
        <v>14</v>
      </c>
    </row>
    <row r="46467" spans="1:5" x14ac:dyDescent="0.25">
      <c r="A46467" s="93" t="s">
        <v>7517</v>
      </c>
      <c r="B46467" t="s">
        <v>21791</v>
      </c>
      <c r="C46467">
        <v>37372</v>
      </c>
      <c r="D46467" s="93" t="s">
        <v>22196</v>
      </c>
      <c r="E46467" s="93" t="s">
        <v>14</v>
      </c>
    </row>
    <row r="46468" spans="1:5" x14ac:dyDescent="0.25">
      <c r="A46468" s="93" t="s">
        <v>7517</v>
      </c>
      <c r="B46468" t="s">
        <v>21791</v>
      </c>
      <c r="C46468">
        <v>37373</v>
      </c>
      <c r="D46468" s="93" t="s">
        <v>22196</v>
      </c>
      <c r="E46468" s="93" t="s">
        <v>14</v>
      </c>
    </row>
    <row r="46469" spans="1:5" x14ac:dyDescent="0.25">
      <c r="A46469" s="93" t="s">
        <v>7517</v>
      </c>
      <c r="B46469" t="s">
        <v>21791</v>
      </c>
      <c r="C46469">
        <v>43464</v>
      </c>
      <c r="D46469" s="93" t="s">
        <v>22196</v>
      </c>
      <c r="E46469" s="93" t="s">
        <v>14</v>
      </c>
    </row>
    <row r="46470" spans="1:5" x14ac:dyDescent="0.25">
      <c r="A46470" s="93" t="s">
        <v>7517</v>
      </c>
      <c r="B46470" t="s">
        <v>21791</v>
      </c>
      <c r="C46470">
        <v>43488</v>
      </c>
      <c r="D46470" s="93" t="s">
        <v>22196</v>
      </c>
      <c r="E46470" s="93" t="s">
        <v>14</v>
      </c>
    </row>
    <row r="46471" spans="1:5" x14ac:dyDescent="0.25">
      <c r="A46471" s="93" t="s">
        <v>7517</v>
      </c>
      <c r="B46471" t="s">
        <v>21783</v>
      </c>
      <c r="C46471">
        <v>95366</v>
      </c>
      <c r="D46471" s="93" t="s">
        <v>22196</v>
      </c>
      <c r="E46471" s="93" t="s">
        <v>14</v>
      </c>
    </row>
    <row r="46472" spans="1:5" x14ac:dyDescent="0.25">
      <c r="A46472" s="93" t="s">
        <v>7518</v>
      </c>
      <c r="D46472" s="93" t="s">
        <v>14</v>
      </c>
      <c r="E46472" s="93" t="s">
        <v>37222</v>
      </c>
    </row>
    <row r="46473" spans="1:5" x14ac:dyDescent="0.25">
      <c r="A46473" s="93" t="s">
        <v>7518</v>
      </c>
      <c r="B46473" t="s">
        <v>21791</v>
      </c>
      <c r="C46473">
        <v>4233</v>
      </c>
      <c r="D46473" s="93" t="s">
        <v>22196</v>
      </c>
      <c r="E46473" s="93" t="s">
        <v>14</v>
      </c>
    </row>
    <row r="46474" spans="1:5" x14ac:dyDescent="0.25">
      <c r="A46474" s="93" t="s">
        <v>7518</v>
      </c>
      <c r="B46474" t="s">
        <v>21791</v>
      </c>
      <c r="C46474">
        <v>37370</v>
      </c>
      <c r="D46474" s="93" t="s">
        <v>22196</v>
      </c>
      <c r="E46474" s="93" t="s">
        <v>14</v>
      </c>
    </row>
    <row r="46475" spans="1:5" x14ac:dyDescent="0.25">
      <c r="A46475" s="93" t="s">
        <v>7518</v>
      </c>
      <c r="B46475" t="s">
        <v>21791</v>
      </c>
      <c r="C46475">
        <v>37371</v>
      </c>
      <c r="D46475" s="93" t="s">
        <v>22196</v>
      </c>
      <c r="E46475" s="93" t="s">
        <v>14</v>
      </c>
    </row>
    <row r="46476" spans="1:5" x14ac:dyDescent="0.25">
      <c r="A46476" s="93" t="s">
        <v>7518</v>
      </c>
      <c r="B46476" t="s">
        <v>21791</v>
      </c>
      <c r="C46476">
        <v>37372</v>
      </c>
      <c r="D46476" s="93" t="s">
        <v>22196</v>
      </c>
      <c r="E46476" s="93" t="s">
        <v>14</v>
      </c>
    </row>
    <row r="46477" spans="1:5" x14ac:dyDescent="0.25">
      <c r="A46477" s="93" t="s">
        <v>7518</v>
      </c>
      <c r="B46477" t="s">
        <v>21791</v>
      </c>
      <c r="C46477">
        <v>37373</v>
      </c>
      <c r="D46477" s="93" t="s">
        <v>22196</v>
      </c>
      <c r="E46477" s="93" t="s">
        <v>14</v>
      </c>
    </row>
    <row r="46478" spans="1:5" x14ac:dyDescent="0.25">
      <c r="A46478" s="93" t="s">
        <v>7518</v>
      </c>
      <c r="B46478" t="s">
        <v>21791</v>
      </c>
      <c r="C46478">
        <v>43464</v>
      </c>
      <c r="D46478" s="93" t="s">
        <v>22196</v>
      </c>
      <c r="E46478" s="93" t="s">
        <v>14</v>
      </c>
    </row>
    <row r="46479" spans="1:5" x14ac:dyDescent="0.25">
      <c r="A46479" s="93" t="s">
        <v>7518</v>
      </c>
      <c r="B46479" t="s">
        <v>21791</v>
      </c>
      <c r="C46479">
        <v>43488</v>
      </c>
      <c r="D46479" s="93" t="s">
        <v>22196</v>
      </c>
      <c r="E46479" s="93" t="s">
        <v>14</v>
      </c>
    </row>
    <row r="46480" spans="1:5" x14ac:dyDescent="0.25">
      <c r="A46480" s="93" t="s">
        <v>7518</v>
      </c>
      <c r="B46480" t="s">
        <v>21783</v>
      </c>
      <c r="C46480">
        <v>95367</v>
      </c>
      <c r="D46480" s="93" t="s">
        <v>22196</v>
      </c>
      <c r="E46480" s="93" t="s">
        <v>14</v>
      </c>
    </row>
    <row r="46481" spans="1:5" x14ac:dyDescent="0.25">
      <c r="A46481" s="93" t="s">
        <v>7519</v>
      </c>
      <c r="D46481" s="93" t="s">
        <v>14</v>
      </c>
      <c r="E46481" s="93" t="s">
        <v>37224</v>
      </c>
    </row>
    <row r="46482" spans="1:5" x14ac:dyDescent="0.25">
      <c r="A46482" s="93" t="s">
        <v>7519</v>
      </c>
      <c r="B46482" t="s">
        <v>21791</v>
      </c>
      <c r="C46482">
        <v>4251</v>
      </c>
      <c r="D46482" s="93" t="s">
        <v>22196</v>
      </c>
      <c r="E46482" s="93" t="s">
        <v>14</v>
      </c>
    </row>
    <row r="46483" spans="1:5" x14ac:dyDescent="0.25">
      <c r="A46483" s="93" t="s">
        <v>7519</v>
      </c>
      <c r="B46483" t="s">
        <v>21791</v>
      </c>
      <c r="C46483">
        <v>37370</v>
      </c>
      <c r="D46483" s="93" t="s">
        <v>22196</v>
      </c>
      <c r="E46483" s="93" t="s">
        <v>14</v>
      </c>
    </row>
    <row r="46484" spans="1:5" x14ac:dyDescent="0.25">
      <c r="A46484" s="93" t="s">
        <v>7519</v>
      </c>
      <c r="B46484" t="s">
        <v>21791</v>
      </c>
      <c r="C46484">
        <v>37371</v>
      </c>
      <c r="D46484" s="93" t="s">
        <v>22196</v>
      </c>
      <c r="E46484" s="93" t="s">
        <v>14</v>
      </c>
    </row>
    <row r="46485" spans="1:5" x14ac:dyDescent="0.25">
      <c r="A46485" s="93" t="s">
        <v>7519</v>
      </c>
      <c r="B46485" t="s">
        <v>21791</v>
      </c>
      <c r="C46485">
        <v>37372</v>
      </c>
      <c r="D46485" s="93" t="s">
        <v>22196</v>
      </c>
      <c r="E46485" s="93" t="s">
        <v>14</v>
      </c>
    </row>
    <row r="46486" spans="1:5" x14ac:dyDescent="0.25">
      <c r="A46486" s="93" t="s">
        <v>7519</v>
      </c>
      <c r="B46486" t="s">
        <v>21791</v>
      </c>
      <c r="C46486">
        <v>37373</v>
      </c>
      <c r="D46486" s="93" t="s">
        <v>22196</v>
      </c>
      <c r="E46486" s="93" t="s">
        <v>14</v>
      </c>
    </row>
    <row r="46487" spans="1:5" x14ac:dyDescent="0.25">
      <c r="A46487" s="93" t="s">
        <v>7519</v>
      </c>
      <c r="B46487" t="s">
        <v>21791</v>
      </c>
      <c r="C46487">
        <v>43464</v>
      </c>
      <c r="D46487" s="93" t="s">
        <v>22196</v>
      </c>
      <c r="E46487" s="93" t="s">
        <v>14</v>
      </c>
    </row>
    <row r="46488" spans="1:5" x14ac:dyDescent="0.25">
      <c r="A46488" s="93" t="s">
        <v>7519</v>
      </c>
      <c r="B46488" t="s">
        <v>21791</v>
      </c>
      <c r="C46488">
        <v>43488</v>
      </c>
      <c r="D46488" s="93" t="s">
        <v>22196</v>
      </c>
      <c r="E46488" s="93" t="s">
        <v>14</v>
      </c>
    </row>
    <row r="46489" spans="1:5" x14ac:dyDescent="0.25">
      <c r="A46489" s="93" t="s">
        <v>7519</v>
      </c>
      <c r="B46489" t="s">
        <v>21783</v>
      </c>
      <c r="C46489">
        <v>95368</v>
      </c>
      <c r="D46489" s="93" t="s">
        <v>22196</v>
      </c>
      <c r="E46489" s="93" t="s">
        <v>14</v>
      </c>
    </row>
    <row r="46490" spans="1:5" x14ac:dyDescent="0.25">
      <c r="A46490" s="93" t="s">
        <v>7520</v>
      </c>
      <c r="D46490" s="93" t="s">
        <v>14</v>
      </c>
      <c r="E46490" s="93" t="s">
        <v>37225</v>
      </c>
    </row>
    <row r="46491" spans="1:5" x14ac:dyDescent="0.25">
      <c r="A46491" s="93" t="s">
        <v>7520</v>
      </c>
      <c r="B46491" t="s">
        <v>21791</v>
      </c>
      <c r="C46491">
        <v>4252</v>
      </c>
      <c r="D46491" s="93" t="s">
        <v>22196</v>
      </c>
      <c r="E46491" s="93" t="s">
        <v>14</v>
      </c>
    </row>
    <row r="46492" spans="1:5" x14ac:dyDescent="0.25">
      <c r="A46492" s="93" t="s">
        <v>7520</v>
      </c>
      <c r="B46492" t="s">
        <v>21791</v>
      </c>
      <c r="C46492">
        <v>37370</v>
      </c>
      <c r="D46492" s="93" t="s">
        <v>22196</v>
      </c>
      <c r="E46492" s="93" t="s">
        <v>14</v>
      </c>
    </row>
    <row r="46493" spans="1:5" x14ac:dyDescent="0.25">
      <c r="A46493" s="93" t="s">
        <v>7520</v>
      </c>
      <c r="B46493" t="s">
        <v>21791</v>
      </c>
      <c r="C46493">
        <v>37371</v>
      </c>
      <c r="D46493" s="93" t="s">
        <v>22196</v>
      </c>
      <c r="E46493" s="93" t="s">
        <v>14</v>
      </c>
    </row>
    <row r="46494" spans="1:5" x14ac:dyDescent="0.25">
      <c r="A46494" s="93" t="s">
        <v>7520</v>
      </c>
      <c r="B46494" t="s">
        <v>21791</v>
      </c>
      <c r="C46494">
        <v>37372</v>
      </c>
      <c r="D46494" s="93" t="s">
        <v>22196</v>
      </c>
      <c r="E46494" s="93" t="s">
        <v>14</v>
      </c>
    </row>
    <row r="46495" spans="1:5" x14ac:dyDescent="0.25">
      <c r="A46495" s="93" t="s">
        <v>7520</v>
      </c>
      <c r="B46495" t="s">
        <v>21791</v>
      </c>
      <c r="C46495">
        <v>37373</v>
      </c>
      <c r="D46495" s="93" t="s">
        <v>22196</v>
      </c>
      <c r="E46495" s="93" t="s">
        <v>14</v>
      </c>
    </row>
    <row r="46496" spans="1:5" x14ac:dyDescent="0.25">
      <c r="A46496" s="93" t="s">
        <v>7520</v>
      </c>
      <c r="B46496" t="s">
        <v>21791</v>
      </c>
      <c r="C46496">
        <v>43464</v>
      </c>
      <c r="D46496" s="93" t="s">
        <v>22196</v>
      </c>
      <c r="E46496" s="93" t="s">
        <v>14</v>
      </c>
    </row>
    <row r="46497" spans="1:5" x14ac:dyDescent="0.25">
      <c r="A46497" s="93" t="s">
        <v>7520</v>
      </c>
      <c r="B46497" t="s">
        <v>21791</v>
      </c>
      <c r="C46497">
        <v>43488</v>
      </c>
      <c r="D46497" s="93" t="s">
        <v>22196</v>
      </c>
      <c r="E46497" s="93" t="s">
        <v>14</v>
      </c>
    </row>
    <row r="46498" spans="1:5" x14ac:dyDescent="0.25">
      <c r="A46498" s="93" t="s">
        <v>7520</v>
      </c>
      <c r="B46498" t="s">
        <v>21783</v>
      </c>
      <c r="C46498">
        <v>95369</v>
      </c>
      <c r="D46498" s="93" t="s">
        <v>22196</v>
      </c>
      <c r="E46498" s="93" t="s">
        <v>14</v>
      </c>
    </row>
    <row r="46499" spans="1:5" x14ac:dyDescent="0.25">
      <c r="A46499" s="93" t="s">
        <v>7521</v>
      </c>
      <c r="D46499" s="93" t="s">
        <v>14</v>
      </c>
      <c r="E46499" s="93" t="s">
        <v>37192</v>
      </c>
    </row>
    <row r="46500" spans="1:5" x14ac:dyDescent="0.25">
      <c r="A46500" s="93" t="s">
        <v>7521</v>
      </c>
      <c r="B46500" t="s">
        <v>21791</v>
      </c>
      <c r="C46500">
        <v>4751</v>
      </c>
      <c r="D46500" s="93" t="s">
        <v>22196</v>
      </c>
      <c r="E46500" s="93" t="s">
        <v>14</v>
      </c>
    </row>
    <row r="46501" spans="1:5" x14ac:dyDescent="0.25">
      <c r="A46501" s="93" t="s">
        <v>7521</v>
      </c>
      <c r="B46501" t="s">
        <v>21791</v>
      </c>
      <c r="C46501">
        <v>37370</v>
      </c>
      <c r="D46501" s="93" t="s">
        <v>22196</v>
      </c>
      <c r="E46501" s="93" t="s">
        <v>14</v>
      </c>
    </row>
    <row r="46502" spans="1:5" x14ac:dyDescent="0.25">
      <c r="A46502" s="93" t="s">
        <v>7521</v>
      </c>
      <c r="B46502" t="s">
        <v>21791</v>
      </c>
      <c r="C46502">
        <v>37371</v>
      </c>
      <c r="D46502" s="93" t="s">
        <v>22196</v>
      </c>
      <c r="E46502" s="93" t="s">
        <v>14</v>
      </c>
    </row>
    <row r="46503" spans="1:5" x14ac:dyDescent="0.25">
      <c r="A46503" s="93" t="s">
        <v>7521</v>
      </c>
      <c r="B46503" t="s">
        <v>21791</v>
      </c>
      <c r="C46503">
        <v>37372</v>
      </c>
      <c r="D46503" s="93" t="s">
        <v>22196</v>
      </c>
      <c r="E46503" s="93" t="s">
        <v>14</v>
      </c>
    </row>
    <row r="46504" spans="1:5" x14ac:dyDescent="0.25">
      <c r="A46504" s="93" t="s">
        <v>7521</v>
      </c>
      <c r="B46504" t="s">
        <v>21791</v>
      </c>
      <c r="C46504">
        <v>37373</v>
      </c>
      <c r="D46504" s="93" t="s">
        <v>22196</v>
      </c>
      <c r="E46504" s="93" t="s">
        <v>14</v>
      </c>
    </row>
    <row r="46505" spans="1:5" x14ac:dyDescent="0.25">
      <c r="A46505" s="93" t="s">
        <v>7521</v>
      </c>
      <c r="B46505" t="s">
        <v>21791</v>
      </c>
      <c r="C46505">
        <v>43465</v>
      </c>
      <c r="D46505" s="93" t="s">
        <v>22196</v>
      </c>
      <c r="E46505" s="93" t="s">
        <v>14</v>
      </c>
    </row>
    <row r="46506" spans="1:5" x14ac:dyDescent="0.25">
      <c r="A46506" s="93" t="s">
        <v>7521</v>
      </c>
      <c r="B46506" t="s">
        <v>21791</v>
      </c>
      <c r="C46506">
        <v>43489</v>
      </c>
      <c r="D46506" s="93" t="s">
        <v>22196</v>
      </c>
      <c r="E46506" s="93" t="s">
        <v>14</v>
      </c>
    </row>
    <row r="46507" spans="1:5" x14ac:dyDescent="0.25">
      <c r="A46507" s="93" t="s">
        <v>7521</v>
      </c>
      <c r="B46507" t="s">
        <v>21783</v>
      </c>
      <c r="C46507">
        <v>95370</v>
      </c>
      <c r="D46507" s="93" t="s">
        <v>22196</v>
      </c>
      <c r="E46507" s="93" t="s">
        <v>14</v>
      </c>
    </row>
    <row r="46508" spans="1:5" x14ac:dyDescent="0.25">
      <c r="A46508" s="93" t="s">
        <v>7522</v>
      </c>
      <c r="D46508" s="93" t="s">
        <v>14</v>
      </c>
      <c r="E46508" s="93" t="s">
        <v>37201</v>
      </c>
    </row>
    <row r="46509" spans="1:5" x14ac:dyDescent="0.25">
      <c r="A46509" s="93" t="s">
        <v>7522</v>
      </c>
      <c r="B46509" t="s">
        <v>21791</v>
      </c>
      <c r="C46509">
        <v>4750</v>
      </c>
      <c r="D46509" s="93" t="s">
        <v>22196</v>
      </c>
      <c r="E46509" s="93" t="s">
        <v>14</v>
      </c>
    </row>
    <row r="46510" spans="1:5" x14ac:dyDescent="0.25">
      <c r="A46510" s="93" t="s">
        <v>7522</v>
      </c>
      <c r="B46510" t="s">
        <v>21791</v>
      </c>
      <c r="C46510">
        <v>37370</v>
      </c>
      <c r="D46510" s="93" t="s">
        <v>22196</v>
      </c>
      <c r="E46510" s="93" t="s">
        <v>14</v>
      </c>
    </row>
    <row r="46511" spans="1:5" x14ac:dyDescent="0.25">
      <c r="A46511" s="93" t="s">
        <v>7522</v>
      </c>
      <c r="B46511" t="s">
        <v>21791</v>
      </c>
      <c r="C46511">
        <v>37371</v>
      </c>
      <c r="D46511" s="93" t="s">
        <v>22196</v>
      </c>
      <c r="E46511" s="93" t="s">
        <v>14</v>
      </c>
    </row>
    <row r="46512" spans="1:5" x14ac:dyDescent="0.25">
      <c r="A46512" s="93" t="s">
        <v>7522</v>
      </c>
      <c r="B46512" t="s">
        <v>21791</v>
      </c>
      <c r="C46512">
        <v>37372</v>
      </c>
      <c r="D46512" s="93" t="s">
        <v>22196</v>
      </c>
      <c r="E46512" s="93" t="s">
        <v>14</v>
      </c>
    </row>
    <row r="46513" spans="1:5" x14ac:dyDescent="0.25">
      <c r="A46513" s="93" t="s">
        <v>7522</v>
      </c>
      <c r="B46513" t="s">
        <v>21791</v>
      </c>
      <c r="C46513">
        <v>37373</v>
      </c>
      <c r="D46513" s="93" t="s">
        <v>22196</v>
      </c>
      <c r="E46513" s="93" t="s">
        <v>14</v>
      </c>
    </row>
    <row r="46514" spans="1:5" x14ac:dyDescent="0.25">
      <c r="A46514" s="93" t="s">
        <v>7522</v>
      </c>
      <c r="B46514" t="s">
        <v>21791</v>
      </c>
      <c r="C46514">
        <v>43465</v>
      </c>
      <c r="D46514" s="93" t="s">
        <v>22196</v>
      </c>
      <c r="E46514" s="93" t="s">
        <v>14</v>
      </c>
    </row>
    <row r="46515" spans="1:5" x14ac:dyDescent="0.25">
      <c r="A46515" s="93" t="s">
        <v>7522</v>
      </c>
      <c r="B46515" t="s">
        <v>21791</v>
      </c>
      <c r="C46515">
        <v>43489</v>
      </c>
      <c r="D46515" s="93" t="s">
        <v>22196</v>
      </c>
      <c r="E46515" s="93" t="s">
        <v>14</v>
      </c>
    </row>
    <row r="46516" spans="1:5" x14ac:dyDescent="0.25">
      <c r="A46516" s="93" t="s">
        <v>7522</v>
      </c>
      <c r="B46516" t="s">
        <v>21783</v>
      </c>
      <c r="C46516">
        <v>95371</v>
      </c>
      <c r="D46516" s="93" t="s">
        <v>22196</v>
      </c>
      <c r="E46516" s="93" t="s">
        <v>14</v>
      </c>
    </row>
    <row r="46517" spans="1:5" x14ac:dyDescent="0.25">
      <c r="A46517" s="93" t="s">
        <v>7523</v>
      </c>
      <c r="D46517" s="93" t="s">
        <v>14</v>
      </c>
      <c r="E46517" s="93" t="s">
        <v>37226</v>
      </c>
    </row>
    <row r="46518" spans="1:5" x14ac:dyDescent="0.25">
      <c r="A46518" s="93" t="s">
        <v>7523</v>
      </c>
      <c r="B46518" t="s">
        <v>21791</v>
      </c>
      <c r="C46518">
        <v>4783</v>
      </c>
      <c r="D46518" s="93" t="s">
        <v>22196</v>
      </c>
      <c r="E46518" s="93" t="s">
        <v>14</v>
      </c>
    </row>
    <row r="46519" spans="1:5" x14ac:dyDescent="0.25">
      <c r="A46519" s="93" t="s">
        <v>7523</v>
      </c>
      <c r="B46519" t="s">
        <v>21791</v>
      </c>
      <c r="C46519">
        <v>37370</v>
      </c>
      <c r="D46519" s="93" t="s">
        <v>22196</v>
      </c>
      <c r="E46519" s="93" t="s">
        <v>14</v>
      </c>
    </row>
    <row r="46520" spans="1:5" x14ac:dyDescent="0.25">
      <c r="A46520" s="93" t="s">
        <v>7523</v>
      </c>
      <c r="B46520" t="s">
        <v>21791</v>
      </c>
      <c r="C46520">
        <v>37371</v>
      </c>
      <c r="D46520" s="93" t="s">
        <v>22196</v>
      </c>
      <c r="E46520" s="93" t="s">
        <v>14</v>
      </c>
    </row>
    <row r="46521" spans="1:5" x14ac:dyDescent="0.25">
      <c r="A46521" s="93" t="s">
        <v>7523</v>
      </c>
      <c r="B46521" t="s">
        <v>21791</v>
      </c>
      <c r="C46521">
        <v>37372</v>
      </c>
      <c r="D46521" s="93" t="s">
        <v>22196</v>
      </c>
      <c r="E46521" s="93" t="s">
        <v>14</v>
      </c>
    </row>
    <row r="46522" spans="1:5" x14ac:dyDescent="0.25">
      <c r="A46522" s="93" t="s">
        <v>7523</v>
      </c>
      <c r="B46522" t="s">
        <v>21791</v>
      </c>
      <c r="C46522">
        <v>37373</v>
      </c>
      <c r="D46522" s="93" t="s">
        <v>22196</v>
      </c>
      <c r="E46522" s="93" t="s">
        <v>14</v>
      </c>
    </row>
    <row r="46523" spans="1:5" x14ac:dyDescent="0.25">
      <c r="A46523" s="93" t="s">
        <v>7523</v>
      </c>
      <c r="B46523" t="s">
        <v>21791</v>
      </c>
      <c r="C46523">
        <v>43466</v>
      </c>
      <c r="D46523" s="93" t="s">
        <v>22196</v>
      </c>
      <c r="E46523" s="93" t="s">
        <v>14</v>
      </c>
    </row>
    <row r="46524" spans="1:5" x14ac:dyDescent="0.25">
      <c r="A46524" s="93" t="s">
        <v>7523</v>
      </c>
      <c r="B46524" t="s">
        <v>21791</v>
      </c>
      <c r="C46524">
        <v>43490</v>
      </c>
      <c r="D46524" s="93" t="s">
        <v>22196</v>
      </c>
      <c r="E46524" s="93" t="s">
        <v>14</v>
      </c>
    </row>
    <row r="46525" spans="1:5" x14ac:dyDescent="0.25">
      <c r="A46525" s="93" t="s">
        <v>7523</v>
      </c>
      <c r="B46525" t="s">
        <v>21783</v>
      </c>
      <c r="C46525">
        <v>95372</v>
      </c>
      <c r="D46525" s="93" t="s">
        <v>22196</v>
      </c>
      <c r="E46525" s="93" t="s">
        <v>14</v>
      </c>
    </row>
    <row r="46526" spans="1:5" x14ac:dyDescent="0.25">
      <c r="A46526" s="93" t="s">
        <v>7524</v>
      </c>
      <c r="D46526" s="93" t="s">
        <v>14</v>
      </c>
      <c r="E46526" s="93" t="s">
        <v>37227</v>
      </c>
    </row>
    <row r="46527" spans="1:5" x14ac:dyDescent="0.25">
      <c r="A46527" s="93" t="s">
        <v>7524</v>
      </c>
      <c r="B46527" t="s">
        <v>21791</v>
      </c>
      <c r="C46527">
        <v>12874</v>
      </c>
      <c r="D46527" s="93" t="s">
        <v>22196</v>
      </c>
      <c r="E46527" s="93" t="s">
        <v>14</v>
      </c>
    </row>
    <row r="46528" spans="1:5" x14ac:dyDescent="0.25">
      <c r="A46528" s="93" t="s">
        <v>7524</v>
      </c>
      <c r="B46528" t="s">
        <v>21791</v>
      </c>
      <c r="C46528">
        <v>37370</v>
      </c>
      <c r="D46528" s="93" t="s">
        <v>22196</v>
      </c>
      <c r="E46528" s="93" t="s">
        <v>14</v>
      </c>
    </row>
    <row r="46529" spans="1:5" x14ac:dyDescent="0.25">
      <c r="A46529" s="93" t="s">
        <v>7524</v>
      </c>
      <c r="B46529" t="s">
        <v>21791</v>
      </c>
      <c r="C46529">
        <v>37371</v>
      </c>
      <c r="D46529" s="93" t="s">
        <v>22196</v>
      </c>
      <c r="E46529" s="93" t="s">
        <v>14</v>
      </c>
    </row>
    <row r="46530" spans="1:5" x14ac:dyDescent="0.25">
      <c r="A46530" s="93" t="s">
        <v>7524</v>
      </c>
      <c r="B46530" t="s">
        <v>21791</v>
      </c>
      <c r="C46530">
        <v>37372</v>
      </c>
      <c r="D46530" s="93" t="s">
        <v>22196</v>
      </c>
      <c r="E46530" s="93" t="s">
        <v>14</v>
      </c>
    </row>
    <row r="46531" spans="1:5" x14ac:dyDescent="0.25">
      <c r="A46531" s="93" t="s">
        <v>7524</v>
      </c>
      <c r="B46531" t="s">
        <v>21791</v>
      </c>
      <c r="C46531">
        <v>37373</v>
      </c>
      <c r="D46531" s="93" t="s">
        <v>22196</v>
      </c>
      <c r="E46531" s="93" t="s">
        <v>14</v>
      </c>
    </row>
    <row r="46532" spans="1:5" x14ac:dyDescent="0.25">
      <c r="A46532" s="93" t="s">
        <v>7524</v>
      </c>
      <c r="B46532" t="s">
        <v>21791</v>
      </c>
      <c r="C46532">
        <v>43466</v>
      </c>
      <c r="D46532" s="93" t="s">
        <v>22196</v>
      </c>
      <c r="E46532" s="93" t="s">
        <v>14</v>
      </c>
    </row>
    <row r="46533" spans="1:5" x14ac:dyDescent="0.25">
      <c r="A46533" s="93" t="s">
        <v>7524</v>
      </c>
      <c r="B46533" t="s">
        <v>21791</v>
      </c>
      <c r="C46533">
        <v>43490</v>
      </c>
      <c r="D46533" s="93" t="s">
        <v>22196</v>
      </c>
      <c r="E46533" s="93" t="s">
        <v>14</v>
      </c>
    </row>
    <row r="46534" spans="1:5" x14ac:dyDescent="0.25">
      <c r="A46534" s="93" t="s">
        <v>7524</v>
      </c>
      <c r="B46534" t="s">
        <v>21783</v>
      </c>
      <c r="C46534">
        <v>95373</v>
      </c>
      <c r="D46534" s="93" t="s">
        <v>22196</v>
      </c>
      <c r="E46534" s="93" t="s">
        <v>14</v>
      </c>
    </row>
    <row r="46535" spans="1:5" x14ac:dyDescent="0.25">
      <c r="A46535" s="93" t="s">
        <v>7525</v>
      </c>
      <c r="D46535" s="93" t="s">
        <v>14</v>
      </c>
      <c r="E46535" s="93" t="s">
        <v>37226</v>
      </c>
    </row>
    <row r="46536" spans="1:5" x14ac:dyDescent="0.25">
      <c r="A46536" s="93" t="s">
        <v>7525</v>
      </c>
      <c r="B46536" t="s">
        <v>21791</v>
      </c>
      <c r="C46536">
        <v>4785</v>
      </c>
      <c r="D46536" s="93" t="s">
        <v>22196</v>
      </c>
      <c r="E46536" s="93" t="s">
        <v>14</v>
      </c>
    </row>
    <row r="46537" spans="1:5" x14ac:dyDescent="0.25">
      <c r="A46537" s="93" t="s">
        <v>7525</v>
      </c>
      <c r="B46537" t="s">
        <v>21791</v>
      </c>
      <c r="C46537">
        <v>37370</v>
      </c>
      <c r="D46537" s="93" t="s">
        <v>22196</v>
      </c>
      <c r="E46537" s="93" t="s">
        <v>14</v>
      </c>
    </row>
    <row r="46538" spans="1:5" x14ac:dyDescent="0.25">
      <c r="A46538" s="93" t="s">
        <v>7525</v>
      </c>
      <c r="B46538" t="s">
        <v>21791</v>
      </c>
      <c r="C46538">
        <v>37371</v>
      </c>
      <c r="D46538" s="93" t="s">
        <v>22196</v>
      </c>
      <c r="E46538" s="93" t="s">
        <v>14</v>
      </c>
    </row>
    <row r="46539" spans="1:5" x14ac:dyDescent="0.25">
      <c r="A46539" s="93" t="s">
        <v>7525</v>
      </c>
      <c r="B46539" t="s">
        <v>21791</v>
      </c>
      <c r="C46539">
        <v>37372</v>
      </c>
      <c r="D46539" s="93" t="s">
        <v>22196</v>
      </c>
      <c r="E46539" s="93" t="s">
        <v>14</v>
      </c>
    </row>
    <row r="46540" spans="1:5" x14ac:dyDescent="0.25">
      <c r="A46540" s="93" t="s">
        <v>7525</v>
      </c>
      <c r="B46540" t="s">
        <v>21791</v>
      </c>
      <c r="C46540">
        <v>37373</v>
      </c>
      <c r="D46540" s="93" t="s">
        <v>22196</v>
      </c>
      <c r="E46540" s="93" t="s">
        <v>14</v>
      </c>
    </row>
    <row r="46541" spans="1:5" x14ac:dyDescent="0.25">
      <c r="A46541" s="93" t="s">
        <v>7525</v>
      </c>
      <c r="B46541" t="s">
        <v>21791</v>
      </c>
      <c r="C46541">
        <v>43466</v>
      </c>
      <c r="D46541" s="93" t="s">
        <v>22196</v>
      </c>
      <c r="E46541" s="93" t="s">
        <v>14</v>
      </c>
    </row>
    <row r="46542" spans="1:5" x14ac:dyDescent="0.25">
      <c r="A46542" s="93" t="s">
        <v>7525</v>
      </c>
      <c r="B46542" t="s">
        <v>21791</v>
      </c>
      <c r="C46542">
        <v>43490</v>
      </c>
      <c r="D46542" s="93" t="s">
        <v>22196</v>
      </c>
      <c r="E46542" s="93" t="s">
        <v>14</v>
      </c>
    </row>
    <row r="46543" spans="1:5" x14ac:dyDescent="0.25">
      <c r="A46543" s="93" t="s">
        <v>7525</v>
      </c>
      <c r="B46543" t="s">
        <v>21783</v>
      </c>
      <c r="C46543">
        <v>95374</v>
      </c>
      <c r="D46543" s="93" t="s">
        <v>22196</v>
      </c>
      <c r="E46543" s="93" t="s">
        <v>14</v>
      </c>
    </row>
    <row r="46544" spans="1:5" x14ac:dyDescent="0.25">
      <c r="A46544" s="93" t="s">
        <v>7526</v>
      </c>
      <c r="D46544" s="93" t="s">
        <v>14</v>
      </c>
      <c r="E46544" s="93" t="s">
        <v>37228</v>
      </c>
    </row>
    <row r="46545" spans="1:5" x14ac:dyDescent="0.25">
      <c r="A46545" s="93" t="s">
        <v>7526</v>
      </c>
      <c r="B46545" t="s">
        <v>21791</v>
      </c>
      <c r="C46545">
        <v>4752</v>
      </c>
      <c r="D46545" s="93" t="s">
        <v>22196</v>
      </c>
      <c r="E46545" s="93" t="s">
        <v>14</v>
      </c>
    </row>
    <row r="46546" spans="1:5" x14ac:dyDescent="0.25">
      <c r="A46546" s="93" t="s">
        <v>7526</v>
      </c>
      <c r="B46546" t="s">
        <v>21791</v>
      </c>
      <c r="C46546">
        <v>37370</v>
      </c>
      <c r="D46546" s="93" t="s">
        <v>22196</v>
      </c>
      <c r="E46546" s="93" t="s">
        <v>14</v>
      </c>
    </row>
    <row r="46547" spans="1:5" x14ac:dyDescent="0.25">
      <c r="A46547" s="93" t="s">
        <v>7526</v>
      </c>
      <c r="B46547" t="s">
        <v>21791</v>
      </c>
      <c r="C46547">
        <v>37371</v>
      </c>
      <c r="D46547" s="93" t="s">
        <v>22196</v>
      </c>
      <c r="E46547" s="93" t="s">
        <v>14</v>
      </c>
    </row>
    <row r="46548" spans="1:5" x14ac:dyDescent="0.25">
      <c r="A46548" s="93" t="s">
        <v>7526</v>
      </c>
      <c r="B46548" t="s">
        <v>21791</v>
      </c>
      <c r="C46548">
        <v>37372</v>
      </c>
      <c r="D46548" s="93" t="s">
        <v>22196</v>
      </c>
      <c r="E46548" s="93" t="s">
        <v>14</v>
      </c>
    </row>
    <row r="46549" spans="1:5" x14ac:dyDescent="0.25">
      <c r="A46549" s="93" t="s">
        <v>7526</v>
      </c>
      <c r="B46549" t="s">
        <v>21791</v>
      </c>
      <c r="C46549">
        <v>37373</v>
      </c>
      <c r="D46549" s="93" t="s">
        <v>22196</v>
      </c>
      <c r="E46549" s="93" t="s">
        <v>14</v>
      </c>
    </row>
    <row r="46550" spans="1:5" x14ac:dyDescent="0.25">
      <c r="A46550" s="93" t="s">
        <v>7526</v>
      </c>
      <c r="B46550" t="s">
        <v>21791</v>
      </c>
      <c r="C46550">
        <v>43464</v>
      </c>
      <c r="D46550" s="93" t="s">
        <v>22196</v>
      </c>
      <c r="E46550" s="93" t="s">
        <v>14</v>
      </c>
    </row>
    <row r="46551" spans="1:5" x14ac:dyDescent="0.25">
      <c r="A46551" s="93" t="s">
        <v>7526</v>
      </c>
      <c r="B46551" t="s">
        <v>21791</v>
      </c>
      <c r="C46551">
        <v>43488</v>
      </c>
      <c r="D46551" s="93" t="s">
        <v>22196</v>
      </c>
      <c r="E46551" s="93" t="s">
        <v>14</v>
      </c>
    </row>
    <row r="46552" spans="1:5" x14ac:dyDescent="0.25">
      <c r="A46552" s="93" t="s">
        <v>7526</v>
      </c>
      <c r="B46552" t="s">
        <v>21783</v>
      </c>
      <c r="C46552">
        <v>95375</v>
      </c>
      <c r="D46552" s="93" t="s">
        <v>22196</v>
      </c>
      <c r="E46552" s="93" t="s">
        <v>14</v>
      </c>
    </row>
    <row r="46553" spans="1:5" x14ac:dyDescent="0.25">
      <c r="A46553" s="93" t="s">
        <v>7527</v>
      </c>
      <c r="D46553" s="93" t="s">
        <v>14</v>
      </c>
      <c r="E46553" s="93" t="s">
        <v>37229</v>
      </c>
    </row>
    <row r="46554" spans="1:5" x14ac:dyDescent="0.25">
      <c r="A46554" s="93" t="s">
        <v>7527</v>
      </c>
      <c r="B46554" t="s">
        <v>21791</v>
      </c>
      <c r="C46554">
        <v>4759</v>
      </c>
      <c r="D46554" s="93" t="s">
        <v>22196</v>
      </c>
      <c r="E46554" s="93" t="s">
        <v>14</v>
      </c>
    </row>
    <row r="46555" spans="1:5" x14ac:dyDescent="0.25">
      <c r="A46555" s="93" t="s">
        <v>7527</v>
      </c>
      <c r="B46555" t="s">
        <v>21791</v>
      </c>
      <c r="C46555">
        <v>37370</v>
      </c>
      <c r="D46555" s="93" t="s">
        <v>22196</v>
      </c>
      <c r="E46555" s="93" t="s">
        <v>14</v>
      </c>
    </row>
    <row r="46556" spans="1:5" x14ac:dyDescent="0.25">
      <c r="A46556" s="93" t="s">
        <v>7527</v>
      </c>
      <c r="B46556" t="s">
        <v>21791</v>
      </c>
      <c r="C46556">
        <v>37371</v>
      </c>
      <c r="D46556" s="93" t="s">
        <v>22196</v>
      </c>
      <c r="E46556" s="93" t="s">
        <v>14</v>
      </c>
    </row>
    <row r="46557" spans="1:5" x14ac:dyDescent="0.25">
      <c r="A46557" s="93" t="s">
        <v>7527</v>
      </c>
      <c r="B46557" t="s">
        <v>21791</v>
      </c>
      <c r="C46557">
        <v>37372</v>
      </c>
      <c r="D46557" s="93" t="s">
        <v>22196</v>
      </c>
      <c r="E46557" s="93" t="s">
        <v>14</v>
      </c>
    </row>
    <row r="46558" spans="1:5" x14ac:dyDescent="0.25">
      <c r="A46558" s="93" t="s">
        <v>7527</v>
      </c>
      <c r="B46558" t="s">
        <v>21791</v>
      </c>
      <c r="C46558">
        <v>37373</v>
      </c>
      <c r="D46558" s="93" t="s">
        <v>22196</v>
      </c>
      <c r="E46558" s="93" t="s">
        <v>14</v>
      </c>
    </row>
    <row r="46559" spans="1:5" x14ac:dyDescent="0.25">
      <c r="A46559" s="93" t="s">
        <v>7527</v>
      </c>
      <c r="B46559" t="s">
        <v>21791</v>
      </c>
      <c r="C46559">
        <v>43464</v>
      </c>
      <c r="D46559" s="93" t="s">
        <v>22196</v>
      </c>
      <c r="E46559" s="93" t="s">
        <v>14</v>
      </c>
    </row>
    <row r="46560" spans="1:5" x14ac:dyDescent="0.25">
      <c r="A46560" s="93" t="s">
        <v>7527</v>
      </c>
      <c r="B46560" t="s">
        <v>21791</v>
      </c>
      <c r="C46560">
        <v>43488</v>
      </c>
      <c r="D46560" s="93" t="s">
        <v>22196</v>
      </c>
      <c r="E46560" s="93" t="s">
        <v>14</v>
      </c>
    </row>
    <row r="46561" spans="1:5" x14ac:dyDescent="0.25">
      <c r="A46561" s="93" t="s">
        <v>7527</v>
      </c>
      <c r="B46561" t="s">
        <v>21783</v>
      </c>
      <c r="C46561">
        <v>95376</v>
      </c>
      <c r="D46561" s="93" t="s">
        <v>22196</v>
      </c>
      <c r="E46561" s="93" t="s">
        <v>14</v>
      </c>
    </row>
    <row r="46562" spans="1:5" x14ac:dyDescent="0.25">
      <c r="A46562" s="93" t="s">
        <v>7528</v>
      </c>
      <c r="D46562" s="93" t="s">
        <v>14</v>
      </c>
      <c r="E46562" s="93" t="s">
        <v>37184</v>
      </c>
    </row>
    <row r="46563" spans="1:5" x14ac:dyDescent="0.25">
      <c r="A46563" s="93" t="s">
        <v>7528</v>
      </c>
      <c r="B46563" t="s">
        <v>21791</v>
      </c>
      <c r="C46563">
        <v>6110</v>
      </c>
      <c r="D46563" s="93" t="s">
        <v>22196</v>
      </c>
      <c r="E46563" s="93" t="s">
        <v>14</v>
      </c>
    </row>
    <row r="46564" spans="1:5" x14ac:dyDescent="0.25">
      <c r="A46564" s="93" t="s">
        <v>7528</v>
      </c>
      <c r="B46564" t="s">
        <v>21791</v>
      </c>
      <c r="C46564">
        <v>37370</v>
      </c>
      <c r="D46564" s="93" t="s">
        <v>22196</v>
      </c>
      <c r="E46564" s="93" t="s">
        <v>14</v>
      </c>
    </row>
    <row r="46565" spans="1:5" x14ac:dyDescent="0.25">
      <c r="A46565" s="93" t="s">
        <v>7528</v>
      </c>
      <c r="B46565" t="s">
        <v>21791</v>
      </c>
      <c r="C46565">
        <v>37371</v>
      </c>
      <c r="D46565" s="93" t="s">
        <v>22196</v>
      </c>
      <c r="E46565" s="93" t="s">
        <v>14</v>
      </c>
    </row>
    <row r="46566" spans="1:5" x14ac:dyDescent="0.25">
      <c r="A46566" s="93" t="s">
        <v>7528</v>
      </c>
      <c r="B46566" t="s">
        <v>21791</v>
      </c>
      <c r="C46566">
        <v>37372</v>
      </c>
      <c r="D46566" s="93" t="s">
        <v>22196</v>
      </c>
      <c r="E46566" s="93" t="s">
        <v>14</v>
      </c>
    </row>
    <row r="46567" spans="1:5" x14ac:dyDescent="0.25">
      <c r="A46567" s="93" t="s">
        <v>7528</v>
      </c>
      <c r="B46567" t="s">
        <v>21791</v>
      </c>
      <c r="C46567">
        <v>37373</v>
      </c>
      <c r="D46567" s="93" t="s">
        <v>22196</v>
      </c>
      <c r="E46567" s="93" t="s">
        <v>14</v>
      </c>
    </row>
    <row r="46568" spans="1:5" x14ac:dyDescent="0.25">
      <c r="A46568" s="93" t="s">
        <v>7528</v>
      </c>
      <c r="B46568" t="s">
        <v>21791</v>
      </c>
      <c r="C46568">
        <v>43465</v>
      </c>
      <c r="D46568" s="93" t="s">
        <v>22196</v>
      </c>
      <c r="E46568" s="93" t="s">
        <v>14</v>
      </c>
    </row>
    <row r="46569" spans="1:5" x14ac:dyDescent="0.25">
      <c r="A46569" s="93" t="s">
        <v>7528</v>
      </c>
      <c r="B46569" t="s">
        <v>21791</v>
      </c>
      <c r="C46569">
        <v>43489</v>
      </c>
      <c r="D46569" s="93" t="s">
        <v>22196</v>
      </c>
      <c r="E46569" s="93" t="s">
        <v>14</v>
      </c>
    </row>
    <row r="46570" spans="1:5" x14ac:dyDescent="0.25">
      <c r="A46570" s="93" t="s">
        <v>7528</v>
      </c>
      <c r="B46570" t="s">
        <v>21783</v>
      </c>
      <c r="C46570">
        <v>95377</v>
      </c>
      <c r="D46570" s="93" t="s">
        <v>22196</v>
      </c>
      <c r="E46570" s="93" t="s">
        <v>14</v>
      </c>
    </row>
    <row r="46571" spans="1:5" x14ac:dyDescent="0.25">
      <c r="A46571" s="93" t="s">
        <v>7529</v>
      </c>
      <c r="D46571" s="93" t="s">
        <v>14</v>
      </c>
      <c r="E46571" s="93" t="s">
        <v>37230</v>
      </c>
    </row>
    <row r="46572" spans="1:5" x14ac:dyDescent="0.25">
      <c r="A46572" s="93" t="s">
        <v>7529</v>
      </c>
      <c r="B46572" t="s">
        <v>21791</v>
      </c>
      <c r="C46572">
        <v>6111</v>
      </c>
      <c r="D46572" s="93" t="s">
        <v>22196</v>
      </c>
      <c r="E46572" s="93" t="s">
        <v>14</v>
      </c>
    </row>
    <row r="46573" spans="1:5" x14ac:dyDescent="0.25">
      <c r="A46573" s="93" t="s">
        <v>7529</v>
      </c>
      <c r="B46573" t="s">
        <v>21791</v>
      </c>
      <c r="C46573">
        <v>37370</v>
      </c>
      <c r="D46573" s="93" t="s">
        <v>22196</v>
      </c>
      <c r="E46573" s="93" t="s">
        <v>14</v>
      </c>
    </row>
    <row r="46574" spans="1:5" x14ac:dyDescent="0.25">
      <c r="A46574" s="93" t="s">
        <v>7529</v>
      </c>
      <c r="B46574" t="s">
        <v>21791</v>
      </c>
      <c r="C46574">
        <v>37371</v>
      </c>
      <c r="D46574" s="93" t="s">
        <v>22196</v>
      </c>
      <c r="E46574" s="93" t="s">
        <v>14</v>
      </c>
    </row>
    <row r="46575" spans="1:5" x14ac:dyDescent="0.25">
      <c r="A46575" s="93" t="s">
        <v>7529</v>
      </c>
      <c r="B46575" t="s">
        <v>21791</v>
      </c>
      <c r="C46575">
        <v>37372</v>
      </c>
      <c r="D46575" s="93" t="s">
        <v>22196</v>
      </c>
      <c r="E46575" s="93" t="s">
        <v>14</v>
      </c>
    </row>
    <row r="46576" spans="1:5" x14ac:dyDescent="0.25">
      <c r="A46576" s="93" t="s">
        <v>7529</v>
      </c>
      <c r="B46576" t="s">
        <v>21791</v>
      </c>
      <c r="C46576">
        <v>37373</v>
      </c>
      <c r="D46576" s="93" t="s">
        <v>22196</v>
      </c>
      <c r="E46576" s="93" t="s">
        <v>14</v>
      </c>
    </row>
    <row r="46577" spans="1:5" x14ac:dyDescent="0.25">
      <c r="A46577" s="93" t="s">
        <v>7529</v>
      </c>
      <c r="B46577" t="s">
        <v>21791</v>
      </c>
      <c r="C46577">
        <v>43467</v>
      </c>
      <c r="D46577" s="93" t="s">
        <v>22196</v>
      </c>
      <c r="E46577" s="93" t="s">
        <v>14</v>
      </c>
    </row>
    <row r="46578" spans="1:5" x14ac:dyDescent="0.25">
      <c r="A46578" s="93" t="s">
        <v>7529</v>
      </c>
      <c r="B46578" t="s">
        <v>21791</v>
      </c>
      <c r="C46578">
        <v>43491</v>
      </c>
      <c r="D46578" s="93" t="s">
        <v>22196</v>
      </c>
      <c r="E46578" s="93" t="s">
        <v>14</v>
      </c>
    </row>
    <row r="46579" spans="1:5" x14ac:dyDescent="0.25">
      <c r="A46579" s="93" t="s">
        <v>7529</v>
      </c>
      <c r="B46579" t="s">
        <v>21783</v>
      </c>
      <c r="C46579">
        <v>95378</v>
      </c>
      <c r="D46579" s="93" t="s">
        <v>22196</v>
      </c>
      <c r="E46579" s="93" t="s">
        <v>14</v>
      </c>
    </row>
    <row r="46580" spans="1:5" x14ac:dyDescent="0.25">
      <c r="A46580" s="93" t="s">
        <v>7530</v>
      </c>
      <c r="D46580" s="93" t="s">
        <v>14</v>
      </c>
      <c r="E46580" s="93" t="s">
        <v>37231</v>
      </c>
    </row>
    <row r="46581" spans="1:5" x14ac:dyDescent="0.25">
      <c r="A46581" s="93" t="s">
        <v>7530</v>
      </c>
      <c r="B46581" t="s">
        <v>21791</v>
      </c>
      <c r="C46581">
        <v>6160</v>
      </c>
      <c r="D46581" s="93" t="s">
        <v>22196</v>
      </c>
      <c r="E46581" s="93" t="s">
        <v>14</v>
      </c>
    </row>
    <row r="46582" spans="1:5" x14ac:dyDescent="0.25">
      <c r="A46582" s="93" t="s">
        <v>7530</v>
      </c>
      <c r="B46582" t="s">
        <v>21791</v>
      </c>
      <c r="C46582">
        <v>37370</v>
      </c>
      <c r="D46582" s="93" t="s">
        <v>22196</v>
      </c>
      <c r="E46582" s="93" t="s">
        <v>14</v>
      </c>
    </row>
    <row r="46583" spans="1:5" x14ac:dyDescent="0.25">
      <c r="A46583" s="93" t="s">
        <v>7530</v>
      </c>
      <c r="B46583" t="s">
        <v>21791</v>
      </c>
      <c r="C46583">
        <v>37371</v>
      </c>
      <c r="D46583" s="93" t="s">
        <v>22196</v>
      </c>
      <c r="E46583" s="93" t="s">
        <v>14</v>
      </c>
    </row>
    <row r="46584" spans="1:5" x14ac:dyDescent="0.25">
      <c r="A46584" s="93" t="s">
        <v>7530</v>
      </c>
      <c r="B46584" t="s">
        <v>21791</v>
      </c>
      <c r="C46584">
        <v>37372</v>
      </c>
      <c r="D46584" s="93" t="s">
        <v>22196</v>
      </c>
      <c r="E46584" s="93" t="s">
        <v>14</v>
      </c>
    </row>
    <row r="46585" spans="1:5" x14ac:dyDescent="0.25">
      <c r="A46585" s="93" t="s">
        <v>7530</v>
      </c>
      <c r="B46585" t="s">
        <v>21791</v>
      </c>
      <c r="C46585">
        <v>37373</v>
      </c>
      <c r="D46585" s="93" t="s">
        <v>22196</v>
      </c>
      <c r="E46585" s="93" t="s">
        <v>14</v>
      </c>
    </row>
    <row r="46586" spans="1:5" x14ac:dyDescent="0.25">
      <c r="A46586" s="93" t="s">
        <v>7530</v>
      </c>
      <c r="B46586" t="s">
        <v>21791</v>
      </c>
      <c r="C46586">
        <v>43468</v>
      </c>
      <c r="D46586" s="93" t="s">
        <v>22196</v>
      </c>
      <c r="E46586" s="93" t="s">
        <v>14</v>
      </c>
    </row>
    <row r="46587" spans="1:5" x14ac:dyDescent="0.25">
      <c r="A46587" s="93" t="s">
        <v>7530</v>
      </c>
      <c r="B46587" t="s">
        <v>21791</v>
      </c>
      <c r="C46587">
        <v>43492</v>
      </c>
      <c r="D46587" s="93" t="s">
        <v>22196</v>
      </c>
      <c r="E46587" s="93" t="s">
        <v>14</v>
      </c>
    </row>
    <row r="46588" spans="1:5" x14ac:dyDescent="0.25">
      <c r="A46588" s="93" t="s">
        <v>7530</v>
      </c>
      <c r="B46588" t="s">
        <v>21783</v>
      </c>
      <c r="C46588">
        <v>95379</v>
      </c>
      <c r="D46588" s="93" t="s">
        <v>22196</v>
      </c>
      <c r="E46588" s="93" t="s">
        <v>14</v>
      </c>
    </row>
    <row r="46589" spans="1:5" x14ac:dyDescent="0.25">
      <c r="A46589" s="93" t="s">
        <v>7531</v>
      </c>
      <c r="D46589" s="93" t="s">
        <v>14</v>
      </c>
      <c r="E46589" s="93" t="s">
        <v>37232</v>
      </c>
    </row>
    <row r="46590" spans="1:5" x14ac:dyDescent="0.25">
      <c r="A46590" s="93" t="s">
        <v>7531</v>
      </c>
      <c r="B46590" t="s">
        <v>21791</v>
      </c>
      <c r="C46590">
        <v>6166</v>
      </c>
      <c r="D46590" s="93" t="s">
        <v>22196</v>
      </c>
      <c r="E46590" s="93" t="s">
        <v>14</v>
      </c>
    </row>
    <row r="46591" spans="1:5" x14ac:dyDescent="0.25">
      <c r="A46591" s="93" t="s">
        <v>7531</v>
      </c>
      <c r="B46591" t="s">
        <v>21791</v>
      </c>
      <c r="C46591">
        <v>37370</v>
      </c>
      <c r="D46591" s="93" t="s">
        <v>22196</v>
      </c>
      <c r="E46591" s="93" t="s">
        <v>14</v>
      </c>
    </row>
    <row r="46592" spans="1:5" x14ac:dyDescent="0.25">
      <c r="A46592" s="93" t="s">
        <v>7531</v>
      </c>
      <c r="B46592" t="s">
        <v>21791</v>
      </c>
      <c r="C46592">
        <v>37371</v>
      </c>
      <c r="D46592" s="93" t="s">
        <v>22196</v>
      </c>
      <c r="E46592" s="93" t="s">
        <v>14</v>
      </c>
    </row>
    <row r="46593" spans="1:5" x14ac:dyDescent="0.25">
      <c r="A46593" s="93" t="s">
        <v>7531</v>
      </c>
      <c r="B46593" t="s">
        <v>21791</v>
      </c>
      <c r="C46593">
        <v>37372</v>
      </c>
      <c r="D46593" s="93" t="s">
        <v>22196</v>
      </c>
      <c r="E46593" s="93" t="s">
        <v>14</v>
      </c>
    </row>
    <row r="46594" spans="1:5" x14ac:dyDescent="0.25">
      <c r="A46594" s="93" t="s">
        <v>7531</v>
      </c>
      <c r="B46594" t="s">
        <v>21791</v>
      </c>
      <c r="C46594">
        <v>37373</v>
      </c>
      <c r="D46594" s="93" t="s">
        <v>22196</v>
      </c>
      <c r="E46594" s="93" t="s">
        <v>14</v>
      </c>
    </row>
    <row r="46595" spans="1:5" x14ac:dyDescent="0.25">
      <c r="A46595" s="93" t="s">
        <v>7531</v>
      </c>
      <c r="B46595" t="s">
        <v>21791</v>
      </c>
      <c r="C46595">
        <v>43468</v>
      </c>
      <c r="D46595" s="93" t="s">
        <v>22196</v>
      </c>
      <c r="E46595" s="93" t="s">
        <v>14</v>
      </c>
    </row>
    <row r="46596" spans="1:5" x14ac:dyDescent="0.25">
      <c r="A46596" s="93" t="s">
        <v>7531</v>
      </c>
      <c r="B46596" t="s">
        <v>21791</v>
      </c>
      <c r="C46596">
        <v>43492</v>
      </c>
      <c r="D46596" s="93" t="s">
        <v>22196</v>
      </c>
      <c r="E46596" s="93" t="s">
        <v>14</v>
      </c>
    </row>
    <row r="46597" spans="1:5" x14ac:dyDescent="0.25">
      <c r="A46597" s="93" t="s">
        <v>7531</v>
      </c>
      <c r="B46597" t="s">
        <v>21783</v>
      </c>
      <c r="C46597">
        <v>95380</v>
      </c>
      <c r="D46597" s="93" t="s">
        <v>22196</v>
      </c>
      <c r="E46597" s="93" t="s">
        <v>14</v>
      </c>
    </row>
    <row r="46598" spans="1:5" x14ac:dyDescent="0.25">
      <c r="A46598" s="93" t="s">
        <v>7532</v>
      </c>
      <c r="D46598" s="93" t="s">
        <v>14</v>
      </c>
      <c r="E46598" s="93" t="s">
        <v>37233</v>
      </c>
    </row>
    <row r="46599" spans="1:5" x14ac:dyDescent="0.25">
      <c r="A46599" s="93" t="s">
        <v>7532</v>
      </c>
      <c r="B46599" t="s">
        <v>21791</v>
      </c>
      <c r="C46599">
        <v>7153</v>
      </c>
      <c r="D46599" s="93" t="s">
        <v>22196</v>
      </c>
      <c r="E46599" s="93" t="s">
        <v>14</v>
      </c>
    </row>
    <row r="46600" spans="1:5" x14ac:dyDescent="0.25">
      <c r="A46600" s="93" t="s">
        <v>7532</v>
      </c>
      <c r="B46600" t="s">
        <v>21791</v>
      </c>
      <c r="C46600">
        <v>37372</v>
      </c>
      <c r="D46600" s="93" t="s">
        <v>22196</v>
      </c>
      <c r="E46600" s="93" t="s">
        <v>14</v>
      </c>
    </row>
    <row r="46601" spans="1:5" x14ac:dyDescent="0.25">
      <c r="A46601" s="93" t="s">
        <v>7532</v>
      </c>
      <c r="B46601" t="s">
        <v>21791</v>
      </c>
      <c r="C46601">
        <v>37373</v>
      </c>
      <c r="D46601" s="93" t="s">
        <v>22196</v>
      </c>
      <c r="E46601" s="93" t="s">
        <v>14</v>
      </c>
    </row>
    <row r="46602" spans="1:5" x14ac:dyDescent="0.25">
      <c r="A46602" s="93" t="s">
        <v>7532</v>
      </c>
      <c r="B46602" t="s">
        <v>21791</v>
      </c>
      <c r="C46602">
        <v>43458</v>
      </c>
      <c r="D46602" s="93" t="s">
        <v>22196</v>
      </c>
      <c r="E46602" s="93" t="s">
        <v>14</v>
      </c>
    </row>
    <row r="46603" spans="1:5" x14ac:dyDescent="0.25">
      <c r="A46603" s="93" t="s">
        <v>7532</v>
      </c>
      <c r="B46603" t="s">
        <v>21791</v>
      </c>
      <c r="C46603">
        <v>43482</v>
      </c>
      <c r="D46603" s="93" t="s">
        <v>22196</v>
      </c>
      <c r="E46603" s="93" t="s">
        <v>14</v>
      </c>
    </row>
    <row r="46604" spans="1:5" x14ac:dyDescent="0.25">
      <c r="A46604" s="93" t="s">
        <v>7532</v>
      </c>
      <c r="B46604" t="s">
        <v>21783</v>
      </c>
      <c r="C46604">
        <v>95383</v>
      </c>
      <c r="D46604" s="93" t="s">
        <v>22196</v>
      </c>
      <c r="E46604" s="93" t="s">
        <v>14</v>
      </c>
    </row>
    <row r="46605" spans="1:5" x14ac:dyDescent="0.25">
      <c r="A46605" s="93" t="s">
        <v>7533</v>
      </c>
      <c r="D46605" s="93" t="s">
        <v>14</v>
      </c>
      <c r="E46605" s="93" t="s">
        <v>37234</v>
      </c>
    </row>
    <row r="46606" spans="1:5" x14ac:dyDescent="0.25">
      <c r="A46606" s="93" t="s">
        <v>7533</v>
      </c>
      <c r="B46606" t="s">
        <v>21791</v>
      </c>
      <c r="C46606">
        <v>6175</v>
      </c>
      <c r="D46606" s="93" t="s">
        <v>22196</v>
      </c>
      <c r="E46606" s="93" t="s">
        <v>14</v>
      </c>
    </row>
    <row r="46607" spans="1:5" x14ac:dyDescent="0.25">
      <c r="A46607" s="93" t="s">
        <v>7533</v>
      </c>
      <c r="B46607" t="s">
        <v>21791</v>
      </c>
      <c r="C46607">
        <v>37372</v>
      </c>
      <c r="D46607" s="93" t="s">
        <v>22196</v>
      </c>
      <c r="E46607" s="93" t="s">
        <v>14</v>
      </c>
    </row>
    <row r="46608" spans="1:5" x14ac:dyDescent="0.25">
      <c r="A46608" s="93" t="s">
        <v>7533</v>
      </c>
      <c r="B46608" t="s">
        <v>21791</v>
      </c>
      <c r="C46608">
        <v>37373</v>
      </c>
      <c r="D46608" s="93" t="s">
        <v>22196</v>
      </c>
      <c r="E46608" s="93" t="s">
        <v>14</v>
      </c>
    </row>
    <row r="46609" spans="1:5" x14ac:dyDescent="0.25">
      <c r="A46609" s="93" t="s">
        <v>7533</v>
      </c>
      <c r="B46609" t="s">
        <v>21791</v>
      </c>
      <c r="C46609">
        <v>43464</v>
      </c>
      <c r="D46609" s="93" t="s">
        <v>22196</v>
      </c>
      <c r="E46609" s="93" t="s">
        <v>14</v>
      </c>
    </row>
    <row r="46610" spans="1:5" x14ac:dyDescent="0.25">
      <c r="A46610" s="93" t="s">
        <v>7533</v>
      </c>
      <c r="B46610" t="s">
        <v>21791</v>
      </c>
      <c r="C46610">
        <v>43488</v>
      </c>
      <c r="D46610" s="93" t="s">
        <v>22196</v>
      </c>
      <c r="E46610" s="93" t="s">
        <v>14</v>
      </c>
    </row>
    <row r="46611" spans="1:5" x14ac:dyDescent="0.25">
      <c r="A46611" s="93" t="s">
        <v>7533</v>
      </c>
      <c r="B46611" t="s">
        <v>21783</v>
      </c>
      <c r="C46611">
        <v>95384</v>
      </c>
      <c r="D46611" s="93" t="s">
        <v>22196</v>
      </c>
      <c r="E46611" s="93" t="s">
        <v>14</v>
      </c>
    </row>
    <row r="46612" spans="1:5" x14ac:dyDescent="0.25">
      <c r="A46612" s="93" t="s">
        <v>7534</v>
      </c>
      <c r="D46612" s="93" t="s">
        <v>14</v>
      </c>
      <c r="E46612" s="93" t="s">
        <v>37235</v>
      </c>
    </row>
    <row r="46613" spans="1:5" x14ac:dyDescent="0.25">
      <c r="A46613" s="93" t="s">
        <v>7534</v>
      </c>
      <c r="B46613" t="s">
        <v>21791</v>
      </c>
      <c r="C46613">
        <v>12869</v>
      </c>
      <c r="D46613" s="93" t="s">
        <v>22196</v>
      </c>
      <c r="E46613" s="93" t="s">
        <v>14</v>
      </c>
    </row>
    <row r="46614" spans="1:5" x14ac:dyDescent="0.25">
      <c r="A46614" s="93" t="s">
        <v>7534</v>
      </c>
      <c r="B46614" t="s">
        <v>21791</v>
      </c>
      <c r="C46614">
        <v>37370</v>
      </c>
      <c r="D46614" s="93" t="s">
        <v>22196</v>
      </c>
      <c r="E46614" s="93" t="s">
        <v>14</v>
      </c>
    </row>
    <row r="46615" spans="1:5" x14ac:dyDescent="0.25">
      <c r="A46615" s="93" t="s">
        <v>7534</v>
      </c>
      <c r="B46615" t="s">
        <v>21791</v>
      </c>
      <c r="C46615">
        <v>37371</v>
      </c>
      <c r="D46615" s="93" t="s">
        <v>22196</v>
      </c>
      <c r="E46615" s="93" t="s">
        <v>14</v>
      </c>
    </row>
    <row r="46616" spans="1:5" x14ac:dyDescent="0.25">
      <c r="A46616" s="93" t="s">
        <v>7534</v>
      </c>
      <c r="B46616" t="s">
        <v>21791</v>
      </c>
      <c r="C46616">
        <v>37372</v>
      </c>
      <c r="D46616" s="93" t="s">
        <v>22196</v>
      </c>
      <c r="E46616" s="93" t="s">
        <v>14</v>
      </c>
    </row>
    <row r="46617" spans="1:5" x14ac:dyDescent="0.25">
      <c r="A46617" s="93" t="s">
        <v>7534</v>
      </c>
      <c r="B46617" t="s">
        <v>21791</v>
      </c>
      <c r="C46617">
        <v>37373</v>
      </c>
      <c r="D46617" s="93" t="s">
        <v>22196</v>
      </c>
      <c r="E46617" s="93" t="s">
        <v>14</v>
      </c>
    </row>
    <row r="46618" spans="1:5" x14ac:dyDescent="0.25">
      <c r="A46618" s="93" t="s">
        <v>7534</v>
      </c>
      <c r="B46618" t="s">
        <v>21791</v>
      </c>
      <c r="C46618">
        <v>43459</v>
      </c>
      <c r="D46618" s="93" t="s">
        <v>22196</v>
      </c>
      <c r="E46618" s="93" t="s">
        <v>14</v>
      </c>
    </row>
    <row r="46619" spans="1:5" x14ac:dyDescent="0.25">
      <c r="A46619" s="93" t="s">
        <v>7534</v>
      </c>
      <c r="B46619" t="s">
        <v>21791</v>
      </c>
      <c r="C46619">
        <v>43483</v>
      </c>
      <c r="D46619" s="93" t="s">
        <v>22196</v>
      </c>
      <c r="E46619" s="93" t="s">
        <v>14</v>
      </c>
    </row>
    <row r="46620" spans="1:5" x14ac:dyDescent="0.25">
      <c r="A46620" s="93" t="s">
        <v>7534</v>
      </c>
      <c r="B46620" t="s">
        <v>21783</v>
      </c>
      <c r="C46620">
        <v>95385</v>
      </c>
      <c r="D46620" s="93" t="s">
        <v>22196</v>
      </c>
      <c r="E46620" s="93" t="s">
        <v>14</v>
      </c>
    </row>
    <row r="46621" spans="1:5" x14ac:dyDescent="0.25">
      <c r="A46621" s="93" t="s">
        <v>7535</v>
      </c>
      <c r="D46621" s="93" t="s">
        <v>14</v>
      </c>
      <c r="E46621" s="93" t="s">
        <v>37220</v>
      </c>
    </row>
    <row r="46622" spans="1:5" x14ac:dyDescent="0.25">
      <c r="A46622" s="93" t="s">
        <v>7535</v>
      </c>
      <c r="B46622" t="s">
        <v>21791</v>
      </c>
      <c r="C46622">
        <v>4230</v>
      </c>
      <c r="D46622" s="93" t="s">
        <v>22196</v>
      </c>
      <c r="E46622" s="93" t="s">
        <v>14</v>
      </c>
    </row>
    <row r="46623" spans="1:5" x14ac:dyDescent="0.25">
      <c r="A46623" s="93" t="s">
        <v>7535</v>
      </c>
      <c r="B46623" t="s">
        <v>21791</v>
      </c>
      <c r="C46623">
        <v>37370</v>
      </c>
      <c r="D46623" s="93" t="s">
        <v>22196</v>
      </c>
      <c r="E46623" s="93" t="s">
        <v>14</v>
      </c>
    </row>
    <row r="46624" spans="1:5" x14ac:dyDescent="0.25">
      <c r="A46624" s="93" t="s">
        <v>7535</v>
      </c>
      <c r="B46624" t="s">
        <v>21791</v>
      </c>
      <c r="C46624">
        <v>37371</v>
      </c>
      <c r="D46624" s="93" t="s">
        <v>22196</v>
      </c>
      <c r="E46624" s="93" t="s">
        <v>14</v>
      </c>
    </row>
    <row r="46625" spans="1:5" x14ac:dyDescent="0.25">
      <c r="A46625" s="93" t="s">
        <v>7535</v>
      </c>
      <c r="B46625" t="s">
        <v>21791</v>
      </c>
      <c r="C46625">
        <v>37372</v>
      </c>
      <c r="D46625" s="93" t="s">
        <v>22196</v>
      </c>
      <c r="E46625" s="93" t="s">
        <v>14</v>
      </c>
    </row>
    <row r="46626" spans="1:5" x14ac:dyDescent="0.25">
      <c r="A46626" s="93" t="s">
        <v>7535</v>
      </c>
      <c r="B46626" t="s">
        <v>21791</v>
      </c>
      <c r="C46626">
        <v>37373</v>
      </c>
      <c r="D46626" s="93" t="s">
        <v>22196</v>
      </c>
      <c r="E46626" s="93" t="s">
        <v>14</v>
      </c>
    </row>
    <row r="46627" spans="1:5" x14ac:dyDescent="0.25">
      <c r="A46627" s="93" t="s">
        <v>7535</v>
      </c>
      <c r="B46627" t="s">
        <v>21791</v>
      </c>
      <c r="C46627">
        <v>43464</v>
      </c>
      <c r="D46627" s="93" t="s">
        <v>22196</v>
      </c>
      <c r="E46627" s="93" t="s">
        <v>14</v>
      </c>
    </row>
    <row r="46628" spans="1:5" x14ac:dyDescent="0.25">
      <c r="A46628" s="93" t="s">
        <v>7535</v>
      </c>
      <c r="B46628" t="s">
        <v>21791</v>
      </c>
      <c r="C46628">
        <v>43488</v>
      </c>
      <c r="D46628" s="93" t="s">
        <v>22196</v>
      </c>
      <c r="E46628" s="93" t="s">
        <v>14</v>
      </c>
    </row>
    <row r="46629" spans="1:5" x14ac:dyDescent="0.25">
      <c r="A46629" s="93" t="s">
        <v>7535</v>
      </c>
      <c r="B46629" t="s">
        <v>21783</v>
      </c>
      <c r="C46629">
        <v>95386</v>
      </c>
      <c r="D46629" s="93" t="s">
        <v>22196</v>
      </c>
      <c r="E46629" s="93" t="s">
        <v>14</v>
      </c>
    </row>
    <row r="46630" spans="1:5" x14ac:dyDescent="0.25">
      <c r="A46630" s="93" t="s">
        <v>7536</v>
      </c>
      <c r="D46630" s="93" t="s">
        <v>14</v>
      </c>
      <c r="E46630" s="93" t="s">
        <v>37236</v>
      </c>
    </row>
    <row r="46631" spans="1:5" x14ac:dyDescent="0.25">
      <c r="A46631" s="93" t="s">
        <v>7536</v>
      </c>
      <c r="B46631" t="s">
        <v>21791</v>
      </c>
      <c r="C46631">
        <v>10489</v>
      </c>
      <c r="D46631" s="93" t="s">
        <v>22196</v>
      </c>
      <c r="E46631" s="93" t="s">
        <v>14</v>
      </c>
    </row>
    <row r="46632" spans="1:5" x14ac:dyDescent="0.25">
      <c r="A46632" s="93" t="s">
        <v>7536</v>
      </c>
      <c r="B46632" t="s">
        <v>21791</v>
      </c>
      <c r="C46632">
        <v>37370</v>
      </c>
      <c r="D46632" s="93" t="s">
        <v>22196</v>
      </c>
      <c r="E46632" s="93" t="s">
        <v>14</v>
      </c>
    </row>
    <row r="46633" spans="1:5" x14ac:dyDescent="0.25">
      <c r="A46633" s="93" t="s">
        <v>7536</v>
      </c>
      <c r="B46633" t="s">
        <v>21791</v>
      </c>
      <c r="C46633">
        <v>37371</v>
      </c>
      <c r="D46633" s="93" t="s">
        <v>22196</v>
      </c>
      <c r="E46633" s="93" t="s">
        <v>14</v>
      </c>
    </row>
    <row r="46634" spans="1:5" x14ac:dyDescent="0.25">
      <c r="A46634" s="93" t="s">
        <v>7536</v>
      </c>
      <c r="B46634" t="s">
        <v>21791</v>
      </c>
      <c r="C46634">
        <v>37372</v>
      </c>
      <c r="D46634" s="93" t="s">
        <v>22196</v>
      </c>
      <c r="E46634" s="93" t="s">
        <v>14</v>
      </c>
    </row>
    <row r="46635" spans="1:5" x14ac:dyDescent="0.25">
      <c r="A46635" s="93" t="s">
        <v>7536</v>
      </c>
      <c r="B46635" t="s">
        <v>21791</v>
      </c>
      <c r="C46635">
        <v>37373</v>
      </c>
      <c r="D46635" s="93" t="s">
        <v>22196</v>
      </c>
      <c r="E46635" s="93" t="s">
        <v>14</v>
      </c>
    </row>
    <row r="46636" spans="1:5" x14ac:dyDescent="0.25">
      <c r="A46636" s="93" t="s">
        <v>7536</v>
      </c>
      <c r="B46636" t="s">
        <v>21791</v>
      </c>
      <c r="C46636">
        <v>43465</v>
      </c>
      <c r="D46636" s="93" t="s">
        <v>22196</v>
      </c>
      <c r="E46636" s="93" t="s">
        <v>14</v>
      </c>
    </row>
    <row r="46637" spans="1:5" x14ac:dyDescent="0.25">
      <c r="A46637" s="93" t="s">
        <v>7536</v>
      </c>
      <c r="B46637" t="s">
        <v>21791</v>
      </c>
      <c r="C46637">
        <v>43489</v>
      </c>
      <c r="D46637" s="93" t="s">
        <v>22196</v>
      </c>
      <c r="E46637" s="93" t="s">
        <v>14</v>
      </c>
    </row>
    <row r="46638" spans="1:5" x14ac:dyDescent="0.25">
      <c r="A46638" s="93" t="s">
        <v>7536</v>
      </c>
      <c r="B46638" t="s">
        <v>21783</v>
      </c>
      <c r="C46638">
        <v>95387</v>
      </c>
      <c r="D46638" s="93" t="s">
        <v>22196</v>
      </c>
      <c r="E46638" s="93" t="s">
        <v>14</v>
      </c>
    </row>
    <row r="46639" spans="1:5" x14ac:dyDescent="0.25">
      <c r="A46639" s="93" t="s">
        <v>7537</v>
      </c>
      <c r="D46639" s="93" t="s">
        <v>14</v>
      </c>
      <c r="E46639" s="93" t="s">
        <v>37237</v>
      </c>
    </row>
    <row r="46640" spans="1:5" x14ac:dyDescent="0.25">
      <c r="A46640" s="93" t="s">
        <v>7537</v>
      </c>
      <c r="B46640" t="s">
        <v>21791</v>
      </c>
      <c r="C46640">
        <v>37370</v>
      </c>
      <c r="D46640" s="93" t="s">
        <v>22196</v>
      </c>
      <c r="E46640" s="93" t="s">
        <v>14</v>
      </c>
    </row>
    <row r="46641" spans="1:5" x14ac:dyDescent="0.25">
      <c r="A46641" s="93" t="s">
        <v>7537</v>
      </c>
      <c r="B46641" t="s">
        <v>21791</v>
      </c>
      <c r="C46641">
        <v>37371</v>
      </c>
      <c r="D46641" s="93" t="s">
        <v>22196</v>
      </c>
      <c r="E46641" s="93" t="s">
        <v>14</v>
      </c>
    </row>
    <row r="46642" spans="1:5" x14ac:dyDescent="0.25">
      <c r="A46642" s="93" t="s">
        <v>7537</v>
      </c>
      <c r="B46642" t="s">
        <v>21791</v>
      </c>
      <c r="C46642">
        <v>37372</v>
      </c>
      <c r="D46642" s="93" t="s">
        <v>22196</v>
      </c>
      <c r="E46642" s="93" t="s">
        <v>14</v>
      </c>
    </row>
    <row r="46643" spans="1:5" x14ac:dyDescent="0.25">
      <c r="A46643" s="93" t="s">
        <v>7537</v>
      </c>
      <c r="B46643" t="s">
        <v>21791</v>
      </c>
      <c r="C46643">
        <v>37373</v>
      </c>
      <c r="D46643" s="93" t="s">
        <v>22196</v>
      </c>
      <c r="E46643" s="93" t="s">
        <v>14</v>
      </c>
    </row>
    <row r="46644" spans="1:5" x14ac:dyDescent="0.25">
      <c r="A46644" s="93" t="s">
        <v>7537</v>
      </c>
      <c r="B46644" t="s">
        <v>21791</v>
      </c>
      <c r="C46644">
        <v>37666</v>
      </c>
      <c r="D46644" s="93" t="s">
        <v>22196</v>
      </c>
      <c r="E46644" s="93" t="s">
        <v>14</v>
      </c>
    </row>
    <row r="46645" spans="1:5" x14ac:dyDescent="0.25">
      <c r="A46645" s="93" t="s">
        <v>7537</v>
      </c>
      <c r="B46645" t="s">
        <v>21791</v>
      </c>
      <c r="C46645">
        <v>43464</v>
      </c>
      <c r="D46645" s="93" t="s">
        <v>22196</v>
      </c>
      <c r="E46645" s="93" t="s">
        <v>14</v>
      </c>
    </row>
    <row r="46646" spans="1:5" x14ac:dyDescent="0.25">
      <c r="A46646" s="93" t="s">
        <v>7537</v>
      </c>
      <c r="B46646" t="s">
        <v>21791</v>
      </c>
      <c r="C46646">
        <v>43488</v>
      </c>
      <c r="D46646" s="93" t="s">
        <v>22196</v>
      </c>
      <c r="E46646" s="93" t="s">
        <v>14</v>
      </c>
    </row>
    <row r="46647" spans="1:5" x14ac:dyDescent="0.25">
      <c r="A46647" s="93" t="s">
        <v>7537</v>
      </c>
      <c r="B46647" t="s">
        <v>21783</v>
      </c>
      <c r="C46647">
        <v>95389</v>
      </c>
      <c r="D46647" s="93" t="s">
        <v>22196</v>
      </c>
      <c r="E46647" s="93" t="s">
        <v>14</v>
      </c>
    </row>
    <row r="46648" spans="1:5" x14ac:dyDescent="0.25">
      <c r="A46648" s="93" t="s">
        <v>7538</v>
      </c>
      <c r="D46648" s="93" t="s">
        <v>14</v>
      </c>
      <c r="E46648" s="93" t="s">
        <v>37238</v>
      </c>
    </row>
    <row r="46649" spans="1:5" x14ac:dyDescent="0.25">
      <c r="A46649" s="93" t="s">
        <v>7538</v>
      </c>
      <c r="B46649" t="s">
        <v>21791</v>
      </c>
      <c r="C46649">
        <v>37370</v>
      </c>
      <c r="D46649" s="93" t="s">
        <v>22196</v>
      </c>
      <c r="E46649" s="93" t="s">
        <v>14</v>
      </c>
    </row>
    <row r="46650" spans="1:5" x14ac:dyDescent="0.25">
      <c r="A46650" s="93" t="s">
        <v>7538</v>
      </c>
      <c r="B46650" t="s">
        <v>21791</v>
      </c>
      <c r="C46650">
        <v>37371</v>
      </c>
      <c r="D46650" s="93" t="s">
        <v>22196</v>
      </c>
      <c r="E46650" s="93" t="s">
        <v>14</v>
      </c>
    </row>
    <row r="46651" spans="1:5" x14ac:dyDescent="0.25">
      <c r="A46651" s="93" t="s">
        <v>7538</v>
      </c>
      <c r="B46651" t="s">
        <v>21791</v>
      </c>
      <c r="C46651">
        <v>37372</v>
      </c>
      <c r="D46651" s="93" t="s">
        <v>22196</v>
      </c>
      <c r="E46651" s="93" t="s">
        <v>14</v>
      </c>
    </row>
    <row r="46652" spans="1:5" x14ac:dyDescent="0.25">
      <c r="A46652" s="93" t="s">
        <v>7538</v>
      </c>
      <c r="B46652" t="s">
        <v>21791</v>
      </c>
      <c r="C46652">
        <v>37373</v>
      </c>
      <c r="D46652" s="93" t="s">
        <v>22196</v>
      </c>
      <c r="E46652" s="93" t="s">
        <v>14</v>
      </c>
    </row>
    <row r="46653" spans="1:5" x14ac:dyDescent="0.25">
      <c r="A46653" s="93" t="s">
        <v>7538</v>
      </c>
      <c r="B46653" t="s">
        <v>21791</v>
      </c>
      <c r="C46653">
        <v>43465</v>
      </c>
      <c r="D46653" s="93" t="s">
        <v>22196</v>
      </c>
      <c r="E46653" s="93" t="s">
        <v>14</v>
      </c>
    </row>
    <row r="46654" spans="1:5" x14ac:dyDescent="0.25">
      <c r="A46654" s="93" t="s">
        <v>7538</v>
      </c>
      <c r="B46654" t="s">
        <v>21791</v>
      </c>
      <c r="C46654">
        <v>43489</v>
      </c>
      <c r="D46654" s="93" t="s">
        <v>22196</v>
      </c>
      <c r="E46654" s="93" t="s">
        <v>14</v>
      </c>
    </row>
    <row r="46655" spans="1:5" x14ac:dyDescent="0.25">
      <c r="A46655" s="93" t="s">
        <v>7538</v>
      </c>
      <c r="B46655" t="s">
        <v>21791</v>
      </c>
      <c r="C46655">
        <v>44503</v>
      </c>
      <c r="D46655" s="93" t="s">
        <v>22196</v>
      </c>
      <c r="E46655" s="93" t="s">
        <v>14</v>
      </c>
    </row>
    <row r="46656" spans="1:5" x14ac:dyDescent="0.25">
      <c r="A46656" s="93" t="s">
        <v>7538</v>
      </c>
      <c r="B46656" t="s">
        <v>21783</v>
      </c>
      <c r="C46656">
        <v>95390</v>
      </c>
      <c r="D46656" s="93" t="s">
        <v>22196</v>
      </c>
      <c r="E46656" s="93" t="s">
        <v>14</v>
      </c>
    </row>
    <row r="46657" spans="1:5" x14ac:dyDescent="0.25">
      <c r="A46657" s="93" t="s">
        <v>7539</v>
      </c>
      <c r="D46657" s="93" t="s">
        <v>14</v>
      </c>
      <c r="E46657" s="93" t="s">
        <v>37239</v>
      </c>
    </row>
    <row r="46658" spans="1:5" x14ac:dyDescent="0.25">
      <c r="A46658" s="93" t="s">
        <v>7539</v>
      </c>
      <c r="B46658" t="s">
        <v>21791</v>
      </c>
      <c r="C46658">
        <v>253</v>
      </c>
      <c r="D46658" s="93" t="s">
        <v>22196</v>
      </c>
      <c r="E46658" s="93" t="s">
        <v>14</v>
      </c>
    </row>
    <row r="46659" spans="1:5" x14ac:dyDescent="0.25">
      <c r="A46659" s="93" t="s">
        <v>7539</v>
      </c>
      <c r="B46659" t="s">
        <v>21791</v>
      </c>
      <c r="C46659">
        <v>37372</v>
      </c>
      <c r="D46659" s="93" t="s">
        <v>22196</v>
      </c>
      <c r="E46659" s="93" t="s">
        <v>14</v>
      </c>
    </row>
    <row r="46660" spans="1:5" x14ac:dyDescent="0.25">
      <c r="A46660" s="93" t="s">
        <v>7539</v>
      </c>
      <c r="B46660" t="s">
        <v>21791</v>
      </c>
      <c r="C46660">
        <v>37373</v>
      </c>
      <c r="D46660" s="93" t="s">
        <v>22196</v>
      </c>
      <c r="E46660" s="93" t="s">
        <v>14</v>
      </c>
    </row>
    <row r="46661" spans="1:5" x14ac:dyDescent="0.25">
      <c r="A46661" s="93" t="s">
        <v>7539</v>
      </c>
      <c r="B46661" t="s">
        <v>21791</v>
      </c>
      <c r="C46661">
        <v>43458</v>
      </c>
      <c r="D46661" s="93" t="s">
        <v>22196</v>
      </c>
      <c r="E46661" s="93" t="s">
        <v>14</v>
      </c>
    </row>
    <row r="46662" spans="1:5" x14ac:dyDescent="0.25">
      <c r="A46662" s="93" t="s">
        <v>7539</v>
      </c>
      <c r="B46662" t="s">
        <v>21791</v>
      </c>
      <c r="C46662">
        <v>43482</v>
      </c>
      <c r="D46662" s="93" t="s">
        <v>22196</v>
      </c>
      <c r="E46662" s="93" t="s">
        <v>14</v>
      </c>
    </row>
    <row r="46663" spans="1:5" x14ac:dyDescent="0.25">
      <c r="A46663" s="93" t="s">
        <v>7539</v>
      </c>
      <c r="B46663" t="s">
        <v>21783</v>
      </c>
      <c r="C46663">
        <v>95392</v>
      </c>
      <c r="D46663" s="93" t="s">
        <v>22196</v>
      </c>
      <c r="E46663" s="93" t="s">
        <v>14</v>
      </c>
    </row>
    <row r="46664" spans="1:5" x14ac:dyDescent="0.25">
      <c r="A46664" s="93" t="s">
        <v>7540</v>
      </c>
      <c r="D46664" s="93" t="s">
        <v>14</v>
      </c>
      <c r="E46664" s="93" t="s">
        <v>37240</v>
      </c>
    </row>
    <row r="46665" spans="1:5" x14ac:dyDescent="0.25">
      <c r="A46665" s="93" t="s">
        <v>7540</v>
      </c>
      <c r="B46665" t="s">
        <v>21791</v>
      </c>
      <c r="C46665">
        <v>6122</v>
      </c>
      <c r="D46665" s="93" t="s">
        <v>22196</v>
      </c>
      <c r="E46665" s="93" t="s">
        <v>14</v>
      </c>
    </row>
    <row r="46666" spans="1:5" x14ac:dyDescent="0.25">
      <c r="A46666" s="93" t="s">
        <v>7540</v>
      </c>
      <c r="B46666" t="s">
        <v>21791</v>
      </c>
      <c r="C46666">
        <v>37372</v>
      </c>
      <c r="D46666" s="93" t="s">
        <v>22196</v>
      </c>
      <c r="E46666" s="93" t="s">
        <v>14</v>
      </c>
    </row>
    <row r="46667" spans="1:5" x14ac:dyDescent="0.25">
      <c r="A46667" s="93" t="s">
        <v>7540</v>
      </c>
      <c r="B46667" t="s">
        <v>21791</v>
      </c>
      <c r="C46667">
        <v>37373</v>
      </c>
      <c r="D46667" s="93" t="s">
        <v>22196</v>
      </c>
      <c r="E46667" s="93" t="s">
        <v>14</v>
      </c>
    </row>
    <row r="46668" spans="1:5" x14ac:dyDescent="0.25">
      <c r="A46668" s="93" t="s">
        <v>7540</v>
      </c>
      <c r="B46668" t="s">
        <v>21791</v>
      </c>
      <c r="C46668">
        <v>43458</v>
      </c>
      <c r="D46668" s="93" t="s">
        <v>22196</v>
      </c>
      <c r="E46668" s="93" t="s">
        <v>14</v>
      </c>
    </row>
    <row r="46669" spans="1:5" x14ac:dyDescent="0.25">
      <c r="A46669" s="93" t="s">
        <v>7540</v>
      </c>
      <c r="B46669" t="s">
        <v>21791</v>
      </c>
      <c r="C46669">
        <v>43482</v>
      </c>
      <c r="D46669" s="93" t="s">
        <v>22196</v>
      </c>
      <c r="E46669" s="93" t="s">
        <v>14</v>
      </c>
    </row>
    <row r="46670" spans="1:5" x14ac:dyDescent="0.25">
      <c r="A46670" s="93" t="s">
        <v>7540</v>
      </c>
      <c r="B46670" t="s">
        <v>21783</v>
      </c>
      <c r="C46670">
        <v>95393</v>
      </c>
      <c r="D46670" s="93" t="s">
        <v>22196</v>
      </c>
      <c r="E46670" s="93" t="s">
        <v>14</v>
      </c>
    </row>
    <row r="46671" spans="1:5" x14ac:dyDescent="0.25">
      <c r="A46671" s="93" t="s">
        <v>7541</v>
      </c>
      <c r="D46671" s="93" t="s">
        <v>14</v>
      </c>
      <c r="E46671" s="93" t="s">
        <v>37241</v>
      </c>
    </row>
    <row r="46672" spans="1:5" x14ac:dyDescent="0.25">
      <c r="A46672" s="93" t="s">
        <v>7541</v>
      </c>
      <c r="B46672" t="s">
        <v>21791</v>
      </c>
      <c r="C46672">
        <v>33939</v>
      </c>
      <c r="D46672" s="93" t="s">
        <v>22196</v>
      </c>
      <c r="E46672" s="93" t="s">
        <v>14</v>
      </c>
    </row>
    <row r="46673" spans="1:5" x14ac:dyDescent="0.25">
      <c r="A46673" s="93" t="s">
        <v>7541</v>
      </c>
      <c r="B46673" t="s">
        <v>21791</v>
      </c>
      <c r="C46673">
        <v>37372</v>
      </c>
      <c r="D46673" s="93" t="s">
        <v>22196</v>
      </c>
      <c r="E46673" s="93" t="s">
        <v>14</v>
      </c>
    </row>
    <row r="46674" spans="1:5" x14ac:dyDescent="0.25">
      <c r="A46674" s="93" t="s">
        <v>7541</v>
      </c>
      <c r="B46674" t="s">
        <v>21791</v>
      </c>
      <c r="C46674">
        <v>37373</v>
      </c>
      <c r="D46674" s="93" t="s">
        <v>22196</v>
      </c>
      <c r="E46674" s="93" t="s">
        <v>14</v>
      </c>
    </row>
    <row r="46675" spans="1:5" x14ac:dyDescent="0.25">
      <c r="A46675" s="93" t="s">
        <v>7541</v>
      </c>
      <c r="B46675" t="s">
        <v>21791</v>
      </c>
      <c r="C46675">
        <v>43462</v>
      </c>
      <c r="D46675" s="93" t="s">
        <v>22196</v>
      </c>
      <c r="E46675" s="93" t="s">
        <v>14</v>
      </c>
    </row>
    <row r="46676" spans="1:5" x14ac:dyDescent="0.25">
      <c r="A46676" s="93" t="s">
        <v>7541</v>
      </c>
      <c r="B46676" t="s">
        <v>21791</v>
      </c>
      <c r="C46676">
        <v>43486</v>
      </c>
      <c r="D46676" s="93" t="s">
        <v>22196</v>
      </c>
      <c r="E46676" s="93" t="s">
        <v>14</v>
      </c>
    </row>
    <row r="46677" spans="1:5" x14ac:dyDescent="0.25">
      <c r="A46677" s="93" t="s">
        <v>7541</v>
      </c>
      <c r="B46677" t="s">
        <v>21783</v>
      </c>
      <c r="C46677">
        <v>95394</v>
      </c>
      <c r="D46677" s="93" t="s">
        <v>22196</v>
      </c>
      <c r="E46677" s="93" t="s">
        <v>14</v>
      </c>
    </row>
    <row r="46678" spans="1:5" x14ac:dyDescent="0.25">
      <c r="A46678" s="93" t="s">
        <v>7542</v>
      </c>
      <c r="D46678" s="93" t="s">
        <v>14</v>
      </c>
      <c r="E46678" s="93" t="s">
        <v>37242</v>
      </c>
    </row>
    <row r="46679" spans="1:5" x14ac:dyDescent="0.25">
      <c r="A46679" s="93" t="s">
        <v>7542</v>
      </c>
      <c r="B46679" t="s">
        <v>21791</v>
      </c>
      <c r="C46679">
        <v>33952</v>
      </c>
      <c r="D46679" s="93" t="s">
        <v>22196</v>
      </c>
      <c r="E46679" s="93" t="s">
        <v>14</v>
      </c>
    </row>
    <row r="46680" spans="1:5" x14ac:dyDescent="0.25">
      <c r="A46680" s="93" t="s">
        <v>7542</v>
      </c>
      <c r="B46680" t="s">
        <v>21791</v>
      </c>
      <c r="C46680">
        <v>37372</v>
      </c>
      <c r="D46680" s="93" t="s">
        <v>22196</v>
      </c>
      <c r="E46680" s="93" t="s">
        <v>14</v>
      </c>
    </row>
    <row r="46681" spans="1:5" x14ac:dyDescent="0.25">
      <c r="A46681" s="93" t="s">
        <v>7542</v>
      </c>
      <c r="B46681" t="s">
        <v>21791</v>
      </c>
      <c r="C46681">
        <v>37373</v>
      </c>
      <c r="D46681" s="93" t="s">
        <v>22196</v>
      </c>
      <c r="E46681" s="93" t="s">
        <v>14</v>
      </c>
    </row>
    <row r="46682" spans="1:5" x14ac:dyDescent="0.25">
      <c r="A46682" s="93" t="s">
        <v>7542</v>
      </c>
      <c r="B46682" t="s">
        <v>21791</v>
      </c>
      <c r="C46682">
        <v>43462</v>
      </c>
      <c r="D46682" s="93" t="s">
        <v>22196</v>
      </c>
      <c r="E46682" s="93" t="s">
        <v>14</v>
      </c>
    </row>
    <row r="46683" spans="1:5" x14ac:dyDescent="0.25">
      <c r="A46683" s="93" t="s">
        <v>7542</v>
      </c>
      <c r="B46683" t="s">
        <v>21791</v>
      </c>
      <c r="C46683">
        <v>43486</v>
      </c>
      <c r="D46683" s="93" t="s">
        <v>22196</v>
      </c>
      <c r="E46683" s="93" t="s">
        <v>14</v>
      </c>
    </row>
    <row r="46684" spans="1:5" x14ac:dyDescent="0.25">
      <c r="A46684" s="93" t="s">
        <v>7542</v>
      </c>
      <c r="B46684" t="s">
        <v>21783</v>
      </c>
      <c r="C46684">
        <v>95395</v>
      </c>
      <c r="D46684" s="93" t="s">
        <v>22196</v>
      </c>
      <c r="E46684" s="93" t="s">
        <v>14</v>
      </c>
    </row>
    <row r="46685" spans="1:5" x14ac:dyDescent="0.25">
      <c r="A46685" s="93" t="s">
        <v>7543</v>
      </c>
      <c r="D46685" s="93" t="s">
        <v>14</v>
      </c>
      <c r="E46685" s="93" t="s">
        <v>37243</v>
      </c>
    </row>
    <row r="46686" spans="1:5" x14ac:dyDescent="0.25">
      <c r="A46686" s="93" t="s">
        <v>7543</v>
      </c>
      <c r="B46686" t="s">
        <v>21791</v>
      </c>
      <c r="C46686">
        <v>33953</v>
      </c>
      <c r="D46686" s="93" t="s">
        <v>22196</v>
      </c>
      <c r="E46686" s="93" t="s">
        <v>14</v>
      </c>
    </row>
    <row r="46687" spans="1:5" x14ac:dyDescent="0.25">
      <c r="A46687" s="93" t="s">
        <v>7543</v>
      </c>
      <c r="B46687" t="s">
        <v>21791</v>
      </c>
      <c r="C46687">
        <v>37372</v>
      </c>
      <c r="D46687" s="93" t="s">
        <v>22196</v>
      </c>
      <c r="E46687" s="93" t="s">
        <v>14</v>
      </c>
    </row>
    <row r="46688" spans="1:5" x14ac:dyDescent="0.25">
      <c r="A46688" s="93" t="s">
        <v>7543</v>
      </c>
      <c r="B46688" t="s">
        <v>21791</v>
      </c>
      <c r="C46688">
        <v>37373</v>
      </c>
      <c r="D46688" s="93" t="s">
        <v>22196</v>
      </c>
      <c r="E46688" s="93" t="s">
        <v>14</v>
      </c>
    </row>
    <row r="46689" spans="1:5" x14ac:dyDescent="0.25">
      <c r="A46689" s="93" t="s">
        <v>7543</v>
      </c>
      <c r="B46689" t="s">
        <v>21791</v>
      </c>
      <c r="C46689">
        <v>43462</v>
      </c>
      <c r="D46689" s="93" t="s">
        <v>22196</v>
      </c>
      <c r="E46689" s="93" t="s">
        <v>14</v>
      </c>
    </row>
    <row r="46690" spans="1:5" x14ac:dyDescent="0.25">
      <c r="A46690" s="93" t="s">
        <v>7543</v>
      </c>
      <c r="B46690" t="s">
        <v>21791</v>
      </c>
      <c r="C46690">
        <v>43486</v>
      </c>
      <c r="D46690" s="93" t="s">
        <v>22196</v>
      </c>
      <c r="E46690" s="93" t="s">
        <v>14</v>
      </c>
    </row>
    <row r="46691" spans="1:5" x14ac:dyDescent="0.25">
      <c r="A46691" s="93" t="s">
        <v>7543</v>
      </c>
      <c r="B46691" t="s">
        <v>21783</v>
      </c>
      <c r="C46691">
        <v>95396</v>
      </c>
      <c r="D46691" s="93" t="s">
        <v>22196</v>
      </c>
      <c r="E46691" s="93" t="s">
        <v>14</v>
      </c>
    </row>
    <row r="46692" spans="1:5" x14ac:dyDescent="0.25">
      <c r="A46692" s="93" t="s">
        <v>7544</v>
      </c>
      <c r="D46692" s="93" t="s">
        <v>14</v>
      </c>
      <c r="E46692" s="93" t="s">
        <v>37244</v>
      </c>
    </row>
    <row r="46693" spans="1:5" x14ac:dyDescent="0.25">
      <c r="A46693" s="93" t="s">
        <v>7544</v>
      </c>
      <c r="B46693" t="s">
        <v>21791</v>
      </c>
      <c r="C46693">
        <v>2350</v>
      </c>
      <c r="D46693" s="93" t="s">
        <v>22196</v>
      </c>
      <c r="E46693" s="93" t="s">
        <v>14</v>
      </c>
    </row>
    <row r="46694" spans="1:5" x14ac:dyDescent="0.25">
      <c r="A46694" s="93" t="s">
        <v>7544</v>
      </c>
      <c r="B46694" t="s">
        <v>21791</v>
      </c>
      <c r="C46694">
        <v>37372</v>
      </c>
      <c r="D46694" s="93" t="s">
        <v>22196</v>
      </c>
      <c r="E46694" s="93" t="s">
        <v>14</v>
      </c>
    </row>
    <row r="46695" spans="1:5" x14ac:dyDescent="0.25">
      <c r="A46695" s="93" t="s">
        <v>7544</v>
      </c>
      <c r="B46695" t="s">
        <v>21791</v>
      </c>
      <c r="C46695">
        <v>37373</v>
      </c>
      <c r="D46695" s="93" t="s">
        <v>22196</v>
      </c>
      <c r="E46695" s="93" t="s">
        <v>14</v>
      </c>
    </row>
    <row r="46696" spans="1:5" x14ac:dyDescent="0.25">
      <c r="A46696" s="93" t="s">
        <v>7544</v>
      </c>
      <c r="B46696" t="s">
        <v>21791</v>
      </c>
      <c r="C46696">
        <v>43458</v>
      </c>
      <c r="D46696" s="93" t="s">
        <v>22196</v>
      </c>
      <c r="E46696" s="93" t="s">
        <v>14</v>
      </c>
    </row>
    <row r="46697" spans="1:5" x14ac:dyDescent="0.25">
      <c r="A46697" s="93" t="s">
        <v>7544</v>
      </c>
      <c r="B46697" t="s">
        <v>21791</v>
      </c>
      <c r="C46697">
        <v>43482</v>
      </c>
      <c r="D46697" s="93" t="s">
        <v>22196</v>
      </c>
      <c r="E46697" s="93" t="s">
        <v>14</v>
      </c>
    </row>
    <row r="46698" spans="1:5" x14ac:dyDescent="0.25">
      <c r="A46698" s="93" t="s">
        <v>7544</v>
      </c>
      <c r="B46698" t="s">
        <v>21783</v>
      </c>
      <c r="C46698">
        <v>95398</v>
      </c>
      <c r="D46698" s="93" t="s">
        <v>22196</v>
      </c>
      <c r="E46698" s="93" t="s">
        <v>14</v>
      </c>
    </row>
    <row r="46699" spans="1:5" x14ac:dyDescent="0.25">
      <c r="A46699" s="93" t="s">
        <v>7545</v>
      </c>
      <c r="D46699" s="93" t="s">
        <v>14</v>
      </c>
      <c r="E46699" s="93" t="s">
        <v>37245</v>
      </c>
    </row>
    <row r="46700" spans="1:5" x14ac:dyDescent="0.25">
      <c r="A46700" s="93" t="s">
        <v>7545</v>
      </c>
      <c r="B46700" t="s">
        <v>21791</v>
      </c>
      <c r="C46700">
        <v>2358</v>
      </c>
      <c r="D46700" s="93" t="s">
        <v>22196</v>
      </c>
      <c r="E46700" s="93" t="s">
        <v>14</v>
      </c>
    </row>
    <row r="46701" spans="1:5" x14ac:dyDescent="0.25">
      <c r="A46701" s="93" t="s">
        <v>7545</v>
      </c>
      <c r="B46701" t="s">
        <v>21791</v>
      </c>
      <c r="C46701">
        <v>37372</v>
      </c>
      <c r="D46701" s="93" t="s">
        <v>22196</v>
      </c>
      <c r="E46701" s="93" t="s">
        <v>14</v>
      </c>
    </row>
    <row r="46702" spans="1:5" x14ac:dyDescent="0.25">
      <c r="A46702" s="93" t="s">
        <v>7545</v>
      </c>
      <c r="B46702" t="s">
        <v>21791</v>
      </c>
      <c r="C46702">
        <v>37373</v>
      </c>
      <c r="D46702" s="93" t="s">
        <v>22196</v>
      </c>
      <c r="E46702" s="93" t="s">
        <v>14</v>
      </c>
    </row>
    <row r="46703" spans="1:5" x14ac:dyDescent="0.25">
      <c r="A46703" s="93" t="s">
        <v>7545</v>
      </c>
      <c r="B46703" t="s">
        <v>21791</v>
      </c>
      <c r="C46703">
        <v>43469</v>
      </c>
      <c r="D46703" s="93" t="s">
        <v>22196</v>
      </c>
      <c r="E46703" s="93" t="s">
        <v>14</v>
      </c>
    </row>
    <row r="46704" spans="1:5" x14ac:dyDescent="0.25">
      <c r="A46704" s="93" t="s">
        <v>7545</v>
      </c>
      <c r="B46704" t="s">
        <v>21791</v>
      </c>
      <c r="C46704">
        <v>43493</v>
      </c>
      <c r="D46704" s="93" t="s">
        <v>22196</v>
      </c>
      <c r="E46704" s="93" t="s">
        <v>14</v>
      </c>
    </row>
    <row r="46705" spans="1:5" x14ac:dyDescent="0.25">
      <c r="A46705" s="93" t="s">
        <v>7545</v>
      </c>
      <c r="B46705" t="s">
        <v>21783</v>
      </c>
      <c r="C46705">
        <v>95400</v>
      </c>
      <c r="D46705" s="93" t="s">
        <v>22196</v>
      </c>
      <c r="E46705" s="93" t="s">
        <v>14</v>
      </c>
    </row>
    <row r="46706" spans="1:5" x14ac:dyDescent="0.25">
      <c r="A46706" s="93" t="s">
        <v>7546</v>
      </c>
      <c r="D46706" s="93" t="s">
        <v>14</v>
      </c>
      <c r="E46706" s="93" t="s">
        <v>37246</v>
      </c>
    </row>
    <row r="46707" spans="1:5" x14ac:dyDescent="0.25">
      <c r="A46707" s="93" t="s">
        <v>7546</v>
      </c>
      <c r="B46707" t="s">
        <v>21791</v>
      </c>
      <c r="C46707">
        <v>4083</v>
      </c>
      <c r="D46707" s="93" t="s">
        <v>22196</v>
      </c>
      <c r="E46707" s="93" t="s">
        <v>14</v>
      </c>
    </row>
    <row r="46708" spans="1:5" x14ac:dyDescent="0.25">
      <c r="A46708" s="93" t="s">
        <v>7546</v>
      </c>
      <c r="B46708" t="s">
        <v>21791</v>
      </c>
      <c r="C46708">
        <v>37372</v>
      </c>
      <c r="D46708" s="93" t="s">
        <v>22196</v>
      </c>
      <c r="E46708" s="93" t="s">
        <v>14</v>
      </c>
    </row>
    <row r="46709" spans="1:5" x14ac:dyDescent="0.25">
      <c r="A46709" s="93" t="s">
        <v>7546</v>
      </c>
      <c r="B46709" t="s">
        <v>21791</v>
      </c>
      <c r="C46709">
        <v>37373</v>
      </c>
      <c r="D46709" s="93" t="s">
        <v>22196</v>
      </c>
      <c r="E46709" s="93" t="s">
        <v>14</v>
      </c>
    </row>
    <row r="46710" spans="1:5" x14ac:dyDescent="0.25">
      <c r="A46710" s="93" t="s">
        <v>7546</v>
      </c>
      <c r="B46710" t="s">
        <v>21791</v>
      </c>
      <c r="C46710">
        <v>43463</v>
      </c>
      <c r="D46710" s="93" t="s">
        <v>22196</v>
      </c>
      <c r="E46710" s="93" t="s">
        <v>14</v>
      </c>
    </row>
    <row r="46711" spans="1:5" x14ac:dyDescent="0.25">
      <c r="A46711" s="93" t="s">
        <v>7546</v>
      </c>
      <c r="B46711" t="s">
        <v>21791</v>
      </c>
      <c r="C46711">
        <v>43487</v>
      </c>
      <c r="D46711" s="93" t="s">
        <v>22196</v>
      </c>
      <c r="E46711" s="93" t="s">
        <v>14</v>
      </c>
    </row>
    <row r="46712" spans="1:5" x14ac:dyDescent="0.25">
      <c r="A46712" s="93" t="s">
        <v>7546</v>
      </c>
      <c r="B46712" t="s">
        <v>21783</v>
      </c>
      <c r="C46712">
        <v>95401</v>
      </c>
      <c r="D46712" s="93" t="s">
        <v>22196</v>
      </c>
      <c r="E46712" s="93" t="s">
        <v>14</v>
      </c>
    </row>
    <row r="46713" spans="1:5" x14ac:dyDescent="0.25">
      <c r="A46713" s="93" t="s">
        <v>7547</v>
      </c>
      <c r="D46713" s="93" t="s">
        <v>14</v>
      </c>
      <c r="E46713" s="93" t="s">
        <v>37247</v>
      </c>
    </row>
    <row r="46714" spans="1:5" x14ac:dyDescent="0.25">
      <c r="A46714" s="93" t="s">
        <v>7547</v>
      </c>
      <c r="B46714" t="s">
        <v>21791</v>
      </c>
      <c r="C46714">
        <v>2706</v>
      </c>
      <c r="D46714" s="93" t="s">
        <v>22196</v>
      </c>
      <c r="E46714" s="93" t="s">
        <v>14</v>
      </c>
    </row>
    <row r="46715" spans="1:5" x14ac:dyDescent="0.25">
      <c r="A46715" s="93" t="s">
        <v>7547</v>
      </c>
      <c r="B46715" t="s">
        <v>21791</v>
      </c>
      <c r="C46715">
        <v>37372</v>
      </c>
      <c r="D46715" s="93" t="s">
        <v>22196</v>
      </c>
      <c r="E46715" s="93" t="s">
        <v>14</v>
      </c>
    </row>
    <row r="46716" spans="1:5" x14ac:dyDescent="0.25">
      <c r="A46716" s="93" t="s">
        <v>7547</v>
      </c>
      <c r="B46716" t="s">
        <v>21791</v>
      </c>
      <c r="C46716">
        <v>37373</v>
      </c>
      <c r="D46716" s="93" t="s">
        <v>22196</v>
      </c>
      <c r="E46716" s="93" t="s">
        <v>14</v>
      </c>
    </row>
    <row r="46717" spans="1:5" x14ac:dyDescent="0.25">
      <c r="A46717" s="93" t="s">
        <v>7547</v>
      </c>
      <c r="B46717" t="s">
        <v>21791</v>
      </c>
      <c r="C46717">
        <v>43462</v>
      </c>
      <c r="D46717" s="93" t="s">
        <v>22196</v>
      </c>
      <c r="E46717" s="93" t="s">
        <v>14</v>
      </c>
    </row>
    <row r="46718" spans="1:5" x14ac:dyDescent="0.25">
      <c r="A46718" s="93" t="s">
        <v>7547</v>
      </c>
      <c r="B46718" t="s">
        <v>21791</v>
      </c>
      <c r="C46718">
        <v>43486</v>
      </c>
      <c r="D46718" s="93" t="s">
        <v>22196</v>
      </c>
      <c r="E46718" s="93" t="s">
        <v>14</v>
      </c>
    </row>
    <row r="46719" spans="1:5" x14ac:dyDescent="0.25">
      <c r="A46719" s="93" t="s">
        <v>7547</v>
      </c>
      <c r="B46719" t="s">
        <v>21783</v>
      </c>
      <c r="C46719">
        <v>95402</v>
      </c>
      <c r="D46719" s="93" t="s">
        <v>22196</v>
      </c>
      <c r="E46719" s="93" t="s">
        <v>14</v>
      </c>
    </row>
    <row r="46720" spans="1:5" x14ac:dyDescent="0.25">
      <c r="A46720" s="93" t="s">
        <v>7548</v>
      </c>
      <c r="D46720" s="93" t="s">
        <v>14</v>
      </c>
      <c r="E46720" s="93" t="s">
        <v>37248</v>
      </c>
    </row>
    <row r="46721" spans="1:5" x14ac:dyDescent="0.25">
      <c r="A46721" s="93" t="s">
        <v>7548</v>
      </c>
      <c r="B46721" t="s">
        <v>21791</v>
      </c>
      <c r="C46721">
        <v>2707</v>
      </c>
      <c r="D46721" s="93" t="s">
        <v>22196</v>
      </c>
      <c r="E46721" s="93" t="s">
        <v>14</v>
      </c>
    </row>
    <row r="46722" spans="1:5" x14ac:dyDescent="0.25">
      <c r="A46722" s="93" t="s">
        <v>7548</v>
      </c>
      <c r="B46722" t="s">
        <v>21791</v>
      </c>
      <c r="C46722">
        <v>37372</v>
      </c>
      <c r="D46722" s="93" t="s">
        <v>22196</v>
      </c>
      <c r="E46722" s="93" t="s">
        <v>14</v>
      </c>
    </row>
    <row r="46723" spans="1:5" x14ac:dyDescent="0.25">
      <c r="A46723" s="93" t="s">
        <v>7548</v>
      </c>
      <c r="B46723" t="s">
        <v>21791</v>
      </c>
      <c r="C46723">
        <v>37373</v>
      </c>
      <c r="D46723" s="93" t="s">
        <v>22196</v>
      </c>
      <c r="E46723" s="93" t="s">
        <v>14</v>
      </c>
    </row>
    <row r="46724" spans="1:5" x14ac:dyDescent="0.25">
      <c r="A46724" s="93" t="s">
        <v>7548</v>
      </c>
      <c r="B46724" t="s">
        <v>21791</v>
      </c>
      <c r="C46724">
        <v>43462</v>
      </c>
      <c r="D46724" s="93" t="s">
        <v>22196</v>
      </c>
      <c r="E46724" s="93" t="s">
        <v>14</v>
      </c>
    </row>
    <row r="46725" spans="1:5" x14ac:dyDescent="0.25">
      <c r="A46725" s="93" t="s">
        <v>7548</v>
      </c>
      <c r="B46725" t="s">
        <v>21791</v>
      </c>
      <c r="C46725">
        <v>43486</v>
      </c>
      <c r="D46725" s="93" t="s">
        <v>22196</v>
      </c>
      <c r="E46725" s="93" t="s">
        <v>14</v>
      </c>
    </row>
    <row r="46726" spans="1:5" x14ac:dyDescent="0.25">
      <c r="A46726" s="93" t="s">
        <v>7548</v>
      </c>
      <c r="B46726" t="s">
        <v>21783</v>
      </c>
      <c r="C46726">
        <v>95403</v>
      </c>
      <c r="D46726" s="93" t="s">
        <v>22196</v>
      </c>
      <c r="E46726" s="93" t="s">
        <v>14</v>
      </c>
    </row>
    <row r="46727" spans="1:5" x14ac:dyDescent="0.25">
      <c r="A46727" s="93" t="s">
        <v>7549</v>
      </c>
      <c r="D46727" s="93" t="s">
        <v>14</v>
      </c>
      <c r="E46727" s="93" t="s">
        <v>37249</v>
      </c>
    </row>
    <row r="46728" spans="1:5" x14ac:dyDescent="0.25">
      <c r="A46728" s="93" t="s">
        <v>7549</v>
      </c>
      <c r="B46728" t="s">
        <v>21791</v>
      </c>
      <c r="C46728">
        <v>2708</v>
      </c>
      <c r="D46728" s="93" t="s">
        <v>22196</v>
      </c>
      <c r="E46728" s="93" t="s">
        <v>14</v>
      </c>
    </row>
    <row r="46729" spans="1:5" x14ac:dyDescent="0.25">
      <c r="A46729" s="93" t="s">
        <v>7549</v>
      </c>
      <c r="B46729" t="s">
        <v>21791</v>
      </c>
      <c r="C46729">
        <v>37372</v>
      </c>
      <c r="D46729" s="93" t="s">
        <v>22196</v>
      </c>
      <c r="E46729" s="93" t="s">
        <v>14</v>
      </c>
    </row>
    <row r="46730" spans="1:5" x14ac:dyDescent="0.25">
      <c r="A46730" s="93" t="s">
        <v>7549</v>
      </c>
      <c r="B46730" t="s">
        <v>21791</v>
      </c>
      <c r="C46730">
        <v>37373</v>
      </c>
      <c r="D46730" s="93" t="s">
        <v>22196</v>
      </c>
      <c r="E46730" s="93" t="s">
        <v>14</v>
      </c>
    </row>
    <row r="46731" spans="1:5" x14ac:dyDescent="0.25">
      <c r="A46731" s="93" t="s">
        <v>7549</v>
      </c>
      <c r="B46731" t="s">
        <v>21791</v>
      </c>
      <c r="C46731">
        <v>43462</v>
      </c>
      <c r="D46731" s="93" t="s">
        <v>22196</v>
      </c>
      <c r="E46731" s="93" t="s">
        <v>14</v>
      </c>
    </row>
    <row r="46732" spans="1:5" x14ac:dyDescent="0.25">
      <c r="A46732" s="93" t="s">
        <v>7549</v>
      </c>
      <c r="B46732" t="s">
        <v>21791</v>
      </c>
      <c r="C46732">
        <v>43486</v>
      </c>
      <c r="D46732" s="93" t="s">
        <v>22196</v>
      </c>
      <c r="E46732" s="93" t="s">
        <v>14</v>
      </c>
    </row>
    <row r="46733" spans="1:5" x14ac:dyDescent="0.25">
      <c r="A46733" s="93" t="s">
        <v>7549</v>
      </c>
      <c r="B46733" t="s">
        <v>21783</v>
      </c>
      <c r="C46733">
        <v>95404</v>
      </c>
      <c r="D46733" s="93" t="s">
        <v>22196</v>
      </c>
      <c r="E46733" s="93" t="s">
        <v>14</v>
      </c>
    </row>
    <row r="46734" spans="1:5" x14ac:dyDescent="0.25">
      <c r="A46734" s="93" t="s">
        <v>7550</v>
      </c>
      <c r="D46734" s="93" t="s">
        <v>14</v>
      </c>
      <c r="E46734" s="93" t="s">
        <v>37250</v>
      </c>
    </row>
    <row r="46735" spans="1:5" x14ac:dyDescent="0.25">
      <c r="A46735" s="93" t="s">
        <v>7550</v>
      </c>
      <c r="B46735" t="s">
        <v>21791</v>
      </c>
      <c r="C46735">
        <v>4069</v>
      </c>
      <c r="D46735" s="93" t="s">
        <v>22196</v>
      </c>
      <c r="E46735" s="93" t="s">
        <v>14</v>
      </c>
    </row>
    <row r="46736" spans="1:5" x14ac:dyDescent="0.25">
      <c r="A46736" s="93" t="s">
        <v>7550</v>
      </c>
      <c r="B46736" t="s">
        <v>21791</v>
      </c>
      <c r="C46736">
        <v>37372</v>
      </c>
      <c r="D46736" s="93" t="s">
        <v>22196</v>
      </c>
      <c r="E46736" s="93" t="s">
        <v>14</v>
      </c>
    </row>
    <row r="46737" spans="1:5" x14ac:dyDescent="0.25">
      <c r="A46737" s="93" t="s">
        <v>7550</v>
      </c>
      <c r="B46737" t="s">
        <v>21791</v>
      </c>
      <c r="C46737">
        <v>37373</v>
      </c>
      <c r="D46737" s="93" t="s">
        <v>22196</v>
      </c>
      <c r="E46737" s="93" t="s">
        <v>14</v>
      </c>
    </row>
    <row r="46738" spans="1:5" x14ac:dyDescent="0.25">
      <c r="A46738" s="93" t="s">
        <v>7550</v>
      </c>
      <c r="B46738" t="s">
        <v>21791</v>
      </c>
      <c r="C46738">
        <v>43463</v>
      </c>
      <c r="D46738" s="93" t="s">
        <v>22196</v>
      </c>
      <c r="E46738" s="93" t="s">
        <v>14</v>
      </c>
    </row>
    <row r="46739" spans="1:5" x14ac:dyDescent="0.25">
      <c r="A46739" s="93" t="s">
        <v>7550</v>
      </c>
      <c r="B46739" t="s">
        <v>21791</v>
      </c>
      <c r="C46739">
        <v>43487</v>
      </c>
      <c r="D46739" s="93" t="s">
        <v>22196</v>
      </c>
      <c r="E46739" s="93" t="s">
        <v>14</v>
      </c>
    </row>
    <row r="46740" spans="1:5" x14ac:dyDescent="0.25">
      <c r="A46740" s="93" t="s">
        <v>7550</v>
      </c>
      <c r="B46740" t="s">
        <v>21783</v>
      </c>
      <c r="C46740">
        <v>95405</v>
      </c>
      <c r="D46740" s="93" t="s">
        <v>22196</v>
      </c>
      <c r="E46740" s="93" t="s">
        <v>14</v>
      </c>
    </row>
    <row r="46741" spans="1:5" x14ac:dyDescent="0.25">
      <c r="A46741" s="93" t="s">
        <v>7551</v>
      </c>
      <c r="D46741" s="93" t="s">
        <v>14</v>
      </c>
      <c r="E46741" s="93" t="s">
        <v>37251</v>
      </c>
    </row>
    <row r="46742" spans="1:5" x14ac:dyDescent="0.25">
      <c r="A46742" s="93" t="s">
        <v>7551</v>
      </c>
      <c r="B46742" t="s">
        <v>21791</v>
      </c>
      <c r="C46742">
        <v>7592</v>
      </c>
      <c r="D46742" s="93" t="s">
        <v>22196</v>
      </c>
      <c r="E46742" s="93" t="s">
        <v>14</v>
      </c>
    </row>
    <row r="46743" spans="1:5" x14ac:dyDescent="0.25">
      <c r="A46743" s="93" t="s">
        <v>7551</v>
      </c>
      <c r="B46743" t="s">
        <v>21791</v>
      </c>
      <c r="C46743">
        <v>37372</v>
      </c>
      <c r="D46743" s="93" t="s">
        <v>22196</v>
      </c>
      <c r="E46743" s="93" t="s">
        <v>14</v>
      </c>
    </row>
    <row r="46744" spans="1:5" x14ac:dyDescent="0.25">
      <c r="A46744" s="93" t="s">
        <v>7551</v>
      </c>
      <c r="B46744" t="s">
        <v>21791</v>
      </c>
      <c r="C46744">
        <v>37373</v>
      </c>
      <c r="D46744" s="93" t="s">
        <v>22196</v>
      </c>
      <c r="E46744" s="93" t="s">
        <v>14</v>
      </c>
    </row>
    <row r="46745" spans="1:5" x14ac:dyDescent="0.25">
      <c r="A46745" s="93" t="s">
        <v>7551</v>
      </c>
      <c r="B46745" t="s">
        <v>21791</v>
      </c>
      <c r="C46745">
        <v>43469</v>
      </c>
      <c r="D46745" s="93" t="s">
        <v>22196</v>
      </c>
      <c r="E46745" s="93" t="s">
        <v>14</v>
      </c>
    </row>
    <row r="46746" spans="1:5" x14ac:dyDescent="0.25">
      <c r="A46746" s="93" t="s">
        <v>7551</v>
      </c>
      <c r="B46746" t="s">
        <v>21791</v>
      </c>
      <c r="C46746">
        <v>43493</v>
      </c>
      <c r="D46746" s="93" t="s">
        <v>22196</v>
      </c>
      <c r="E46746" s="93" t="s">
        <v>14</v>
      </c>
    </row>
    <row r="46747" spans="1:5" x14ac:dyDescent="0.25">
      <c r="A46747" s="93" t="s">
        <v>7551</v>
      </c>
      <c r="B46747" t="s">
        <v>21783</v>
      </c>
      <c r="C46747">
        <v>95406</v>
      </c>
      <c r="D46747" s="93" t="s">
        <v>22196</v>
      </c>
      <c r="E46747" s="93" t="s">
        <v>14</v>
      </c>
    </row>
    <row r="46748" spans="1:5" x14ac:dyDescent="0.25">
      <c r="A46748" s="93" t="s">
        <v>7552</v>
      </c>
      <c r="D46748" s="93" t="s">
        <v>14</v>
      </c>
      <c r="E46748" s="93" t="s">
        <v>37252</v>
      </c>
    </row>
    <row r="46749" spans="1:5" x14ac:dyDescent="0.25">
      <c r="A46749" s="93" t="s">
        <v>7552</v>
      </c>
      <c r="B46749" t="s">
        <v>21791</v>
      </c>
      <c r="C46749">
        <v>10512</v>
      </c>
      <c r="D46749" s="93" t="s">
        <v>22196</v>
      </c>
      <c r="E46749" s="93" t="s">
        <v>14</v>
      </c>
    </row>
    <row r="46750" spans="1:5" x14ac:dyDescent="0.25">
      <c r="A46750" s="93" t="s">
        <v>7552</v>
      </c>
      <c r="B46750" t="s">
        <v>21791</v>
      </c>
      <c r="C46750">
        <v>40861</v>
      </c>
      <c r="D46750" s="93" t="s">
        <v>22196</v>
      </c>
      <c r="E46750" s="93" t="s">
        <v>14</v>
      </c>
    </row>
    <row r="46751" spans="1:5" x14ac:dyDescent="0.25">
      <c r="A46751" s="93" t="s">
        <v>7552</v>
      </c>
      <c r="B46751" t="s">
        <v>21791</v>
      </c>
      <c r="C46751">
        <v>40862</v>
      </c>
      <c r="D46751" s="93" t="s">
        <v>22196</v>
      </c>
      <c r="E46751" s="93" t="s">
        <v>14</v>
      </c>
    </row>
    <row r="46752" spans="1:5" x14ac:dyDescent="0.25">
      <c r="A46752" s="93" t="s">
        <v>7552</v>
      </c>
      <c r="B46752" t="s">
        <v>21791</v>
      </c>
      <c r="C46752">
        <v>40863</v>
      </c>
      <c r="D46752" s="93" t="s">
        <v>22196</v>
      </c>
      <c r="E46752" s="93" t="s">
        <v>14</v>
      </c>
    </row>
    <row r="46753" spans="1:5" x14ac:dyDescent="0.25">
      <c r="A46753" s="93" t="s">
        <v>7552</v>
      </c>
      <c r="B46753" t="s">
        <v>21791</v>
      </c>
      <c r="C46753">
        <v>40864</v>
      </c>
      <c r="D46753" s="93" t="s">
        <v>22196</v>
      </c>
      <c r="E46753" s="93" t="s">
        <v>14</v>
      </c>
    </row>
    <row r="46754" spans="1:5" x14ac:dyDescent="0.25">
      <c r="A46754" s="93" t="s">
        <v>7552</v>
      </c>
      <c r="B46754" t="s">
        <v>21791</v>
      </c>
      <c r="C46754">
        <v>43476</v>
      </c>
      <c r="D46754" s="93" t="s">
        <v>22196</v>
      </c>
      <c r="E46754" s="93" t="s">
        <v>14</v>
      </c>
    </row>
    <row r="46755" spans="1:5" x14ac:dyDescent="0.25">
      <c r="A46755" s="93" t="s">
        <v>7552</v>
      </c>
      <c r="B46755" t="s">
        <v>21791</v>
      </c>
      <c r="C46755">
        <v>43500</v>
      </c>
      <c r="D46755" s="93" t="s">
        <v>22196</v>
      </c>
      <c r="E46755" s="93" t="s">
        <v>14</v>
      </c>
    </row>
    <row r="46756" spans="1:5" x14ac:dyDescent="0.25">
      <c r="A46756" s="93" t="s">
        <v>7552</v>
      </c>
      <c r="B46756" t="s">
        <v>21783</v>
      </c>
      <c r="C46756">
        <v>95408</v>
      </c>
      <c r="D46756" s="93" t="s">
        <v>22196</v>
      </c>
      <c r="E46756" s="93" t="s">
        <v>14</v>
      </c>
    </row>
    <row r="46757" spans="1:5" x14ac:dyDescent="0.25">
      <c r="A46757" s="93" t="s">
        <v>7553</v>
      </c>
      <c r="D46757" s="93" t="s">
        <v>14</v>
      </c>
      <c r="E46757" s="93" t="s">
        <v>37253</v>
      </c>
    </row>
    <row r="46758" spans="1:5" x14ac:dyDescent="0.25">
      <c r="A46758" s="93" t="s">
        <v>7553</v>
      </c>
      <c r="B46758" t="s">
        <v>21791</v>
      </c>
      <c r="C46758">
        <v>40807</v>
      </c>
      <c r="D46758" s="93" t="s">
        <v>22196</v>
      </c>
      <c r="E46758" s="93" t="s">
        <v>14</v>
      </c>
    </row>
    <row r="46759" spans="1:5" x14ac:dyDescent="0.25">
      <c r="A46759" s="93" t="s">
        <v>7553</v>
      </c>
      <c r="B46759" t="s">
        <v>21791</v>
      </c>
      <c r="C46759">
        <v>40863</v>
      </c>
      <c r="D46759" s="93" t="s">
        <v>22196</v>
      </c>
      <c r="E46759" s="93" t="s">
        <v>14</v>
      </c>
    </row>
    <row r="46760" spans="1:5" x14ac:dyDescent="0.25">
      <c r="A46760" s="93" t="s">
        <v>7553</v>
      </c>
      <c r="B46760" t="s">
        <v>21791</v>
      </c>
      <c r="C46760">
        <v>40864</v>
      </c>
      <c r="D46760" s="93" t="s">
        <v>22196</v>
      </c>
      <c r="E46760" s="93" t="s">
        <v>14</v>
      </c>
    </row>
    <row r="46761" spans="1:5" x14ac:dyDescent="0.25">
      <c r="A46761" s="93" t="s">
        <v>7553</v>
      </c>
      <c r="B46761" t="s">
        <v>21791</v>
      </c>
      <c r="C46761">
        <v>43481</v>
      </c>
      <c r="D46761" s="93" t="s">
        <v>22196</v>
      </c>
      <c r="E46761" s="93" t="s">
        <v>14</v>
      </c>
    </row>
    <row r="46762" spans="1:5" x14ac:dyDescent="0.25">
      <c r="A46762" s="93" t="s">
        <v>7553</v>
      </c>
      <c r="B46762" t="s">
        <v>21791</v>
      </c>
      <c r="C46762">
        <v>43505</v>
      </c>
      <c r="D46762" s="93" t="s">
        <v>22196</v>
      </c>
      <c r="E46762" s="93" t="s">
        <v>14</v>
      </c>
    </row>
    <row r="46763" spans="1:5" x14ac:dyDescent="0.25">
      <c r="A46763" s="93" t="s">
        <v>7553</v>
      </c>
      <c r="B46763" t="s">
        <v>21783</v>
      </c>
      <c r="C46763">
        <v>95411</v>
      </c>
      <c r="D46763" s="93" t="s">
        <v>22196</v>
      </c>
      <c r="E46763" s="93" t="s">
        <v>14</v>
      </c>
    </row>
    <row r="46764" spans="1:5" x14ac:dyDescent="0.25">
      <c r="A46764" s="93" t="s">
        <v>7554</v>
      </c>
      <c r="D46764" s="93" t="s">
        <v>14</v>
      </c>
      <c r="E46764" s="93" t="s">
        <v>37254</v>
      </c>
    </row>
    <row r="46765" spans="1:5" x14ac:dyDescent="0.25">
      <c r="A46765" s="93" t="s">
        <v>7554</v>
      </c>
      <c r="B46765" t="s">
        <v>21791</v>
      </c>
      <c r="C46765">
        <v>40809</v>
      </c>
      <c r="D46765" s="93" t="s">
        <v>22196</v>
      </c>
      <c r="E46765" s="93" t="s">
        <v>14</v>
      </c>
    </row>
    <row r="46766" spans="1:5" x14ac:dyDescent="0.25">
      <c r="A46766" s="93" t="s">
        <v>7554</v>
      </c>
      <c r="B46766" t="s">
        <v>21791</v>
      </c>
      <c r="C46766">
        <v>40863</v>
      </c>
      <c r="D46766" s="93" t="s">
        <v>22196</v>
      </c>
      <c r="E46766" s="93" t="s">
        <v>14</v>
      </c>
    </row>
    <row r="46767" spans="1:5" x14ac:dyDescent="0.25">
      <c r="A46767" s="93" t="s">
        <v>7554</v>
      </c>
      <c r="B46767" t="s">
        <v>21791</v>
      </c>
      <c r="C46767">
        <v>40864</v>
      </c>
      <c r="D46767" s="93" t="s">
        <v>22196</v>
      </c>
      <c r="E46767" s="93" t="s">
        <v>14</v>
      </c>
    </row>
    <row r="46768" spans="1:5" x14ac:dyDescent="0.25">
      <c r="A46768" s="93" t="s">
        <v>7554</v>
      </c>
      <c r="B46768" t="s">
        <v>21791</v>
      </c>
      <c r="C46768">
        <v>43470</v>
      </c>
      <c r="D46768" s="93" t="s">
        <v>22196</v>
      </c>
      <c r="E46768" s="93" t="s">
        <v>14</v>
      </c>
    </row>
    <row r="46769" spans="1:5" x14ac:dyDescent="0.25">
      <c r="A46769" s="93" t="s">
        <v>7554</v>
      </c>
      <c r="B46769" t="s">
        <v>21791</v>
      </c>
      <c r="C46769">
        <v>43494</v>
      </c>
      <c r="D46769" s="93" t="s">
        <v>22196</v>
      </c>
      <c r="E46769" s="93" t="s">
        <v>14</v>
      </c>
    </row>
    <row r="46770" spans="1:5" x14ac:dyDescent="0.25">
      <c r="A46770" s="93" t="s">
        <v>7554</v>
      </c>
      <c r="B46770" t="s">
        <v>21783</v>
      </c>
      <c r="C46770">
        <v>95413</v>
      </c>
      <c r="D46770" s="93" t="s">
        <v>22196</v>
      </c>
      <c r="E46770" s="93" t="s">
        <v>14</v>
      </c>
    </row>
    <row r="46771" spans="1:5" x14ac:dyDescent="0.25">
      <c r="A46771" s="93" t="s">
        <v>7555</v>
      </c>
      <c r="D46771" s="93" t="s">
        <v>14</v>
      </c>
      <c r="E46771" s="93" t="s">
        <v>37255</v>
      </c>
    </row>
    <row r="46772" spans="1:5" x14ac:dyDescent="0.25">
      <c r="A46772" s="93" t="s">
        <v>7555</v>
      </c>
      <c r="B46772" t="s">
        <v>21791</v>
      </c>
      <c r="C46772">
        <v>40810</v>
      </c>
      <c r="D46772" s="93" t="s">
        <v>22196</v>
      </c>
      <c r="E46772" s="93" t="s">
        <v>14</v>
      </c>
    </row>
    <row r="46773" spans="1:5" x14ac:dyDescent="0.25">
      <c r="A46773" s="93" t="s">
        <v>7555</v>
      </c>
      <c r="B46773" t="s">
        <v>21791</v>
      </c>
      <c r="C46773">
        <v>40863</v>
      </c>
      <c r="D46773" s="93" t="s">
        <v>22196</v>
      </c>
      <c r="E46773" s="93" t="s">
        <v>14</v>
      </c>
    </row>
    <row r="46774" spans="1:5" x14ac:dyDescent="0.25">
      <c r="A46774" s="93" t="s">
        <v>7555</v>
      </c>
      <c r="B46774" t="s">
        <v>21791</v>
      </c>
      <c r="C46774">
        <v>40864</v>
      </c>
      <c r="D46774" s="93" t="s">
        <v>22196</v>
      </c>
      <c r="E46774" s="93" t="s">
        <v>14</v>
      </c>
    </row>
    <row r="46775" spans="1:5" x14ac:dyDescent="0.25">
      <c r="A46775" s="93" t="s">
        <v>7555</v>
      </c>
      <c r="B46775" t="s">
        <v>21791</v>
      </c>
      <c r="C46775">
        <v>43470</v>
      </c>
      <c r="D46775" s="93" t="s">
        <v>22196</v>
      </c>
      <c r="E46775" s="93" t="s">
        <v>14</v>
      </c>
    </row>
    <row r="46776" spans="1:5" x14ac:dyDescent="0.25">
      <c r="A46776" s="93" t="s">
        <v>7555</v>
      </c>
      <c r="B46776" t="s">
        <v>21791</v>
      </c>
      <c r="C46776">
        <v>43494</v>
      </c>
      <c r="D46776" s="93" t="s">
        <v>22196</v>
      </c>
      <c r="E46776" s="93" t="s">
        <v>14</v>
      </c>
    </row>
    <row r="46777" spans="1:5" x14ac:dyDescent="0.25">
      <c r="A46777" s="93" t="s">
        <v>7555</v>
      </c>
      <c r="B46777" t="s">
        <v>21783</v>
      </c>
      <c r="C46777">
        <v>95414</v>
      </c>
      <c r="D46777" s="93" t="s">
        <v>22196</v>
      </c>
      <c r="E46777" s="93" t="s">
        <v>14</v>
      </c>
    </row>
    <row r="46778" spans="1:5" x14ac:dyDescent="0.25">
      <c r="A46778" s="93" t="s">
        <v>7556</v>
      </c>
      <c r="D46778" s="93" t="s">
        <v>14</v>
      </c>
      <c r="E46778" s="93" t="s">
        <v>37256</v>
      </c>
    </row>
    <row r="46779" spans="1:5" x14ac:dyDescent="0.25">
      <c r="A46779" s="93" t="s">
        <v>7556</v>
      </c>
      <c r="B46779" t="s">
        <v>21791</v>
      </c>
      <c r="C46779">
        <v>40811</v>
      </c>
      <c r="D46779" s="93" t="s">
        <v>22196</v>
      </c>
      <c r="E46779" s="93" t="s">
        <v>14</v>
      </c>
    </row>
    <row r="46780" spans="1:5" x14ac:dyDescent="0.25">
      <c r="A46780" s="93" t="s">
        <v>7556</v>
      </c>
      <c r="B46780" t="s">
        <v>21791</v>
      </c>
      <c r="C46780">
        <v>40863</v>
      </c>
      <c r="D46780" s="93" t="s">
        <v>22196</v>
      </c>
      <c r="E46780" s="93" t="s">
        <v>14</v>
      </c>
    </row>
    <row r="46781" spans="1:5" x14ac:dyDescent="0.25">
      <c r="A46781" s="93" t="s">
        <v>7556</v>
      </c>
      <c r="B46781" t="s">
        <v>21791</v>
      </c>
      <c r="C46781">
        <v>40864</v>
      </c>
      <c r="D46781" s="93" t="s">
        <v>22196</v>
      </c>
      <c r="E46781" s="93" t="s">
        <v>14</v>
      </c>
    </row>
    <row r="46782" spans="1:5" x14ac:dyDescent="0.25">
      <c r="A46782" s="93" t="s">
        <v>7556</v>
      </c>
      <c r="B46782" t="s">
        <v>21791</v>
      </c>
      <c r="C46782">
        <v>43474</v>
      </c>
      <c r="D46782" s="93" t="s">
        <v>22196</v>
      </c>
      <c r="E46782" s="93" t="s">
        <v>14</v>
      </c>
    </row>
    <row r="46783" spans="1:5" x14ac:dyDescent="0.25">
      <c r="A46783" s="93" t="s">
        <v>7556</v>
      </c>
      <c r="B46783" t="s">
        <v>21791</v>
      </c>
      <c r="C46783">
        <v>43498</v>
      </c>
      <c r="D46783" s="93" t="s">
        <v>22196</v>
      </c>
      <c r="E46783" s="93" t="s">
        <v>14</v>
      </c>
    </row>
    <row r="46784" spans="1:5" x14ac:dyDescent="0.25">
      <c r="A46784" s="93" t="s">
        <v>7556</v>
      </c>
      <c r="B46784" t="s">
        <v>21783</v>
      </c>
      <c r="C46784">
        <v>95415</v>
      </c>
      <c r="D46784" s="93" t="s">
        <v>22196</v>
      </c>
      <c r="E46784" s="93" t="s">
        <v>14</v>
      </c>
    </row>
    <row r="46785" spans="1:5" x14ac:dyDescent="0.25">
      <c r="A46785" s="93" t="s">
        <v>7557</v>
      </c>
      <c r="D46785" s="93" t="s">
        <v>14</v>
      </c>
      <c r="E46785" s="93" t="s">
        <v>37257</v>
      </c>
    </row>
    <row r="46786" spans="1:5" x14ac:dyDescent="0.25">
      <c r="A46786" s="93" t="s">
        <v>7557</v>
      </c>
      <c r="B46786" t="s">
        <v>21791</v>
      </c>
      <c r="C46786">
        <v>40812</v>
      </c>
      <c r="D46786" s="93" t="s">
        <v>22196</v>
      </c>
      <c r="E46786" s="93" t="s">
        <v>14</v>
      </c>
    </row>
    <row r="46787" spans="1:5" x14ac:dyDescent="0.25">
      <c r="A46787" s="93" t="s">
        <v>7557</v>
      </c>
      <c r="B46787" t="s">
        <v>21791</v>
      </c>
      <c r="C46787">
        <v>40863</v>
      </c>
      <c r="D46787" s="93" t="s">
        <v>22196</v>
      </c>
      <c r="E46787" s="93" t="s">
        <v>14</v>
      </c>
    </row>
    <row r="46788" spans="1:5" x14ac:dyDescent="0.25">
      <c r="A46788" s="93" t="s">
        <v>7557</v>
      </c>
      <c r="B46788" t="s">
        <v>21791</v>
      </c>
      <c r="C46788">
        <v>40864</v>
      </c>
      <c r="D46788" s="93" t="s">
        <v>22196</v>
      </c>
      <c r="E46788" s="93" t="s">
        <v>14</v>
      </c>
    </row>
    <row r="46789" spans="1:5" x14ac:dyDescent="0.25">
      <c r="A46789" s="93" t="s">
        <v>7557</v>
      </c>
      <c r="B46789" t="s">
        <v>21791</v>
      </c>
      <c r="C46789">
        <v>43470</v>
      </c>
      <c r="D46789" s="93" t="s">
        <v>22196</v>
      </c>
      <c r="E46789" s="93" t="s">
        <v>14</v>
      </c>
    </row>
    <row r="46790" spans="1:5" x14ac:dyDescent="0.25">
      <c r="A46790" s="93" t="s">
        <v>7557</v>
      </c>
      <c r="B46790" t="s">
        <v>21791</v>
      </c>
      <c r="C46790">
        <v>43494</v>
      </c>
      <c r="D46790" s="93" t="s">
        <v>22196</v>
      </c>
      <c r="E46790" s="93" t="s">
        <v>14</v>
      </c>
    </row>
    <row r="46791" spans="1:5" x14ac:dyDescent="0.25">
      <c r="A46791" s="93" t="s">
        <v>7557</v>
      </c>
      <c r="B46791" t="s">
        <v>21783</v>
      </c>
      <c r="C46791">
        <v>95416</v>
      </c>
      <c r="D46791" s="93" t="s">
        <v>22196</v>
      </c>
      <c r="E46791" s="93" t="s">
        <v>14</v>
      </c>
    </row>
    <row r="46792" spans="1:5" x14ac:dyDescent="0.25">
      <c r="A46792" s="93" t="s">
        <v>7558</v>
      </c>
      <c r="D46792" s="93" t="s">
        <v>14</v>
      </c>
      <c r="E46792" s="93" t="s">
        <v>37258</v>
      </c>
    </row>
    <row r="46793" spans="1:5" x14ac:dyDescent="0.25">
      <c r="A46793" s="93" t="s">
        <v>7558</v>
      </c>
      <c r="B46793" t="s">
        <v>21791</v>
      </c>
      <c r="C46793">
        <v>40813</v>
      </c>
      <c r="D46793" s="93" t="s">
        <v>22196</v>
      </c>
      <c r="E46793" s="93" t="s">
        <v>14</v>
      </c>
    </row>
    <row r="46794" spans="1:5" x14ac:dyDescent="0.25">
      <c r="A46794" s="93" t="s">
        <v>7558</v>
      </c>
      <c r="B46794" t="s">
        <v>21791</v>
      </c>
      <c r="C46794">
        <v>40863</v>
      </c>
      <c r="D46794" s="93" t="s">
        <v>22196</v>
      </c>
      <c r="E46794" s="93" t="s">
        <v>14</v>
      </c>
    </row>
    <row r="46795" spans="1:5" x14ac:dyDescent="0.25">
      <c r="A46795" s="93" t="s">
        <v>7558</v>
      </c>
      <c r="B46795" t="s">
        <v>21791</v>
      </c>
      <c r="C46795">
        <v>40864</v>
      </c>
      <c r="D46795" s="93" t="s">
        <v>22196</v>
      </c>
      <c r="E46795" s="93" t="s">
        <v>14</v>
      </c>
    </row>
    <row r="46796" spans="1:5" x14ac:dyDescent="0.25">
      <c r="A46796" s="93" t="s">
        <v>7558</v>
      </c>
      <c r="B46796" t="s">
        <v>21791</v>
      </c>
      <c r="C46796">
        <v>43474</v>
      </c>
      <c r="D46796" s="93" t="s">
        <v>22196</v>
      </c>
      <c r="E46796" s="93" t="s">
        <v>14</v>
      </c>
    </row>
    <row r="46797" spans="1:5" x14ac:dyDescent="0.25">
      <c r="A46797" s="93" t="s">
        <v>7558</v>
      </c>
      <c r="B46797" t="s">
        <v>21791</v>
      </c>
      <c r="C46797">
        <v>43498</v>
      </c>
      <c r="D46797" s="93" t="s">
        <v>22196</v>
      </c>
      <c r="E46797" s="93" t="s">
        <v>14</v>
      </c>
    </row>
    <row r="46798" spans="1:5" x14ac:dyDescent="0.25">
      <c r="A46798" s="93" t="s">
        <v>7558</v>
      </c>
      <c r="B46798" t="s">
        <v>21783</v>
      </c>
      <c r="C46798">
        <v>95417</v>
      </c>
      <c r="D46798" s="93" t="s">
        <v>22196</v>
      </c>
      <c r="E46798" s="93" t="s">
        <v>14</v>
      </c>
    </row>
    <row r="46799" spans="1:5" x14ac:dyDescent="0.25">
      <c r="A46799" s="93" t="s">
        <v>7559</v>
      </c>
      <c r="D46799" s="93" t="s">
        <v>14</v>
      </c>
      <c r="E46799" s="93" t="s">
        <v>37259</v>
      </c>
    </row>
    <row r="46800" spans="1:5" x14ac:dyDescent="0.25">
      <c r="A46800" s="93" t="s">
        <v>7559</v>
      </c>
      <c r="B46800" t="s">
        <v>21791</v>
      </c>
      <c r="C46800">
        <v>40814</v>
      </c>
      <c r="D46800" s="93" t="s">
        <v>22196</v>
      </c>
      <c r="E46800" s="93" t="s">
        <v>14</v>
      </c>
    </row>
    <row r="46801" spans="1:5" x14ac:dyDescent="0.25">
      <c r="A46801" s="93" t="s">
        <v>7559</v>
      </c>
      <c r="B46801" t="s">
        <v>21791</v>
      </c>
      <c r="C46801">
        <v>40863</v>
      </c>
      <c r="D46801" s="93" t="s">
        <v>22196</v>
      </c>
      <c r="E46801" s="93" t="s">
        <v>14</v>
      </c>
    </row>
    <row r="46802" spans="1:5" x14ac:dyDescent="0.25">
      <c r="A46802" s="93" t="s">
        <v>7559</v>
      </c>
      <c r="B46802" t="s">
        <v>21791</v>
      </c>
      <c r="C46802">
        <v>40864</v>
      </c>
      <c r="D46802" s="93" t="s">
        <v>22196</v>
      </c>
      <c r="E46802" s="93" t="s">
        <v>14</v>
      </c>
    </row>
    <row r="46803" spans="1:5" x14ac:dyDescent="0.25">
      <c r="A46803" s="93" t="s">
        <v>7559</v>
      </c>
      <c r="B46803" t="s">
        <v>21791</v>
      </c>
      <c r="C46803">
        <v>43474</v>
      </c>
      <c r="D46803" s="93" t="s">
        <v>22196</v>
      </c>
      <c r="E46803" s="93" t="s">
        <v>14</v>
      </c>
    </row>
    <row r="46804" spans="1:5" x14ac:dyDescent="0.25">
      <c r="A46804" s="93" t="s">
        <v>7559</v>
      </c>
      <c r="B46804" t="s">
        <v>21791</v>
      </c>
      <c r="C46804">
        <v>43498</v>
      </c>
      <c r="D46804" s="93" t="s">
        <v>22196</v>
      </c>
      <c r="E46804" s="93" t="s">
        <v>14</v>
      </c>
    </row>
    <row r="46805" spans="1:5" x14ac:dyDescent="0.25">
      <c r="A46805" s="93" t="s">
        <v>7559</v>
      </c>
      <c r="B46805" t="s">
        <v>21783</v>
      </c>
      <c r="C46805">
        <v>95418</v>
      </c>
      <c r="D46805" s="93" t="s">
        <v>22196</v>
      </c>
      <c r="E46805" s="93" t="s">
        <v>14</v>
      </c>
    </row>
    <row r="46806" spans="1:5" x14ac:dyDescent="0.25">
      <c r="A46806" s="93" t="s">
        <v>7560</v>
      </c>
      <c r="D46806" s="93" t="s">
        <v>14</v>
      </c>
      <c r="E46806" s="93" t="s">
        <v>37260</v>
      </c>
    </row>
    <row r="46807" spans="1:5" x14ac:dyDescent="0.25">
      <c r="A46807" s="93" t="s">
        <v>7560</v>
      </c>
      <c r="B46807" t="s">
        <v>21791</v>
      </c>
      <c r="C46807">
        <v>40815</v>
      </c>
      <c r="D46807" s="93" t="s">
        <v>22196</v>
      </c>
      <c r="E46807" s="93" t="s">
        <v>14</v>
      </c>
    </row>
    <row r="46808" spans="1:5" x14ac:dyDescent="0.25">
      <c r="A46808" s="93" t="s">
        <v>7560</v>
      </c>
      <c r="B46808" t="s">
        <v>21791</v>
      </c>
      <c r="C46808">
        <v>40863</v>
      </c>
      <c r="D46808" s="93" t="s">
        <v>22196</v>
      </c>
      <c r="E46808" s="93" t="s">
        <v>14</v>
      </c>
    </row>
    <row r="46809" spans="1:5" x14ac:dyDescent="0.25">
      <c r="A46809" s="93" t="s">
        <v>7560</v>
      </c>
      <c r="B46809" t="s">
        <v>21791</v>
      </c>
      <c r="C46809">
        <v>40864</v>
      </c>
      <c r="D46809" s="93" t="s">
        <v>22196</v>
      </c>
      <c r="E46809" s="93" t="s">
        <v>14</v>
      </c>
    </row>
    <row r="46810" spans="1:5" x14ac:dyDescent="0.25">
      <c r="A46810" s="93" t="s">
        <v>7560</v>
      </c>
      <c r="B46810" t="s">
        <v>21791</v>
      </c>
      <c r="C46810">
        <v>43474</v>
      </c>
      <c r="D46810" s="93" t="s">
        <v>22196</v>
      </c>
      <c r="E46810" s="93" t="s">
        <v>14</v>
      </c>
    </row>
    <row r="46811" spans="1:5" x14ac:dyDescent="0.25">
      <c r="A46811" s="93" t="s">
        <v>7560</v>
      </c>
      <c r="B46811" t="s">
        <v>21791</v>
      </c>
      <c r="C46811">
        <v>43498</v>
      </c>
      <c r="D46811" s="93" t="s">
        <v>22196</v>
      </c>
      <c r="E46811" s="93" t="s">
        <v>14</v>
      </c>
    </row>
    <row r="46812" spans="1:5" x14ac:dyDescent="0.25">
      <c r="A46812" s="93" t="s">
        <v>7560</v>
      </c>
      <c r="B46812" t="s">
        <v>21783</v>
      </c>
      <c r="C46812">
        <v>95419</v>
      </c>
      <c r="D46812" s="93" t="s">
        <v>22196</v>
      </c>
      <c r="E46812" s="93" t="s">
        <v>14</v>
      </c>
    </row>
    <row r="46813" spans="1:5" x14ac:dyDescent="0.25">
      <c r="A46813" s="93" t="s">
        <v>7561</v>
      </c>
      <c r="D46813" s="93" t="s">
        <v>14</v>
      </c>
      <c r="E46813" s="93" t="s">
        <v>37261</v>
      </c>
    </row>
    <row r="46814" spans="1:5" x14ac:dyDescent="0.25">
      <c r="A46814" s="93" t="s">
        <v>7561</v>
      </c>
      <c r="B46814" t="s">
        <v>21791</v>
      </c>
      <c r="C46814">
        <v>40816</v>
      </c>
      <c r="D46814" s="93" t="s">
        <v>22196</v>
      </c>
      <c r="E46814" s="93" t="s">
        <v>14</v>
      </c>
    </row>
    <row r="46815" spans="1:5" x14ac:dyDescent="0.25">
      <c r="A46815" s="93" t="s">
        <v>7561</v>
      </c>
      <c r="B46815" t="s">
        <v>21791</v>
      </c>
      <c r="C46815">
        <v>40863</v>
      </c>
      <c r="D46815" s="93" t="s">
        <v>22196</v>
      </c>
      <c r="E46815" s="93" t="s">
        <v>14</v>
      </c>
    </row>
    <row r="46816" spans="1:5" x14ac:dyDescent="0.25">
      <c r="A46816" s="93" t="s">
        <v>7561</v>
      </c>
      <c r="B46816" t="s">
        <v>21791</v>
      </c>
      <c r="C46816">
        <v>40864</v>
      </c>
      <c r="D46816" s="93" t="s">
        <v>22196</v>
      </c>
      <c r="E46816" s="93" t="s">
        <v>14</v>
      </c>
    </row>
    <row r="46817" spans="1:5" x14ac:dyDescent="0.25">
      <c r="A46817" s="93" t="s">
        <v>7561</v>
      </c>
      <c r="B46817" t="s">
        <v>21791</v>
      </c>
      <c r="C46817">
        <v>43474</v>
      </c>
      <c r="D46817" s="93" t="s">
        <v>22196</v>
      </c>
      <c r="E46817" s="93" t="s">
        <v>14</v>
      </c>
    </row>
    <row r="46818" spans="1:5" x14ac:dyDescent="0.25">
      <c r="A46818" s="93" t="s">
        <v>7561</v>
      </c>
      <c r="B46818" t="s">
        <v>21791</v>
      </c>
      <c r="C46818">
        <v>43498</v>
      </c>
      <c r="D46818" s="93" t="s">
        <v>22196</v>
      </c>
      <c r="E46818" s="93" t="s">
        <v>14</v>
      </c>
    </row>
    <row r="46819" spans="1:5" x14ac:dyDescent="0.25">
      <c r="A46819" s="93" t="s">
        <v>7561</v>
      </c>
      <c r="B46819" t="s">
        <v>21783</v>
      </c>
      <c r="C46819">
        <v>95420</v>
      </c>
      <c r="D46819" s="93" t="s">
        <v>22196</v>
      </c>
      <c r="E46819" s="93" t="s">
        <v>14</v>
      </c>
    </row>
    <row r="46820" spans="1:5" x14ac:dyDescent="0.25">
      <c r="A46820" s="93" t="s">
        <v>7562</v>
      </c>
      <c r="D46820" s="93" t="s">
        <v>14</v>
      </c>
      <c r="E46820" s="93" t="s">
        <v>37262</v>
      </c>
    </row>
    <row r="46821" spans="1:5" x14ac:dyDescent="0.25">
      <c r="A46821" s="93" t="s">
        <v>7562</v>
      </c>
      <c r="B46821" t="s">
        <v>21791</v>
      </c>
      <c r="C46821">
        <v>40817</v>
      </c>
      <c r="D46821" s="93" t="s">
        <v>22196</v>
      </c>
      <c r="E46821" s="93" t="s">
        <v>14</v>
      </c>
    </row>
    <row r="46822" spans="1:5" x14ac:dyDescent="0.25">
      <c r="A46822" s="93" t="s">
        <v>7562</v>
      </c>
      <c r="B46822" t="s">
        <v>21791</v>
      </c>
      <c r="C46822">
        <v>40863</v>
      </c>
      <c r="D46822" s="93" t="s">
        <v>22196</v>
      </c>
      <c r="E46822" s="93" t="s">
        <v>14</v>
      </c>
    </row>
    <row r="46823" spans="1:5" x14ac:dyDescent="0.25">
      <c r="A46823" s="93" t="s">
        <v>7562</v>
      </c>
      <c r="B46823" t="s">
        <v>21791</v>
      </c>
      <c r="C46823">
        <v>40864</v>
      </c>
      <c r="D46823" s="93" t="s">
        <v>22196</v>
      </c>
      <c r="E46823" s="93" t="s">
        <v>14</v>
      </c>
    </row>
    <row r="46824" spans="1:5" x14ac:dyDescent="0.25">
      <c r="A46824" s="93" t="s">
        <v>7562</v>
      </c>
      <c r="B46824" t="s">
        <v>21791</v>
      </c>
      <c r="C46824">
        <v>43474</v>
      </c>
      <c r="D46824" s="93" t="s">
        <v>22196</v>
      </c>
      <c r="E46824" s="93" t="s">
        <v>14</v>
      </c>
    </row>
    <row r="46825" spans="1:5" x14ac:dyDescent="0.25">
      <c r="A46825" s="93" t="s">
        <v>7562</v>
      </c>
      <c r="B46825" t="s">
        <v>21791</v>
      </c>
      <c r="C46825">
        <v>43498</v>
      </c>
      <c r="D46825" s="93" t="s">
        <v>22196</v>
      </c>
      <c r="E46825" s="93" t="s">
        <v>14</v>
      </c>
    </row>
    <row r="46826" spans="1:5" x14ac:dyDescent="0.25">
      <c r="A46826" s="93" t="s">
        <v>7562</v>
      </c>
      <c r="B46826" t="s">
        <v>21783</v>
      </c>
      <c r="C46826">
        <v>95421</v>
      </c>
      <c r="D46826" s="93" t="s">
        <v>22196</v>
      </c>
      <c r="E46826" s="93" t="s">
        <v>14</v>
      </c>
    </row>
    <row r="46827" spans="1:5" x14ac:dyDescent="0.25">
      <c r="A46827" s="93" t="s">
        <v>7563</v>
      </c>
      <c r="D46827" s="93" t="s">
        <v>14</v>
      </c>
      <c r="E46827" s="93" t="s">
        <v>37263</v>
      </c>
    </row>
    <row r="46828" spans="1:5" x14ac:dyDescent="0.25">
      <c r="A46828" s="93" t="s">
        <v>7563</v>
      </c>
      <c r="B46828" t="s">
        <v>21791</v>
      </c>
      <c r="C46828">
        <v>40818</v>
      </c>
      <c r="D46828" s="93" t="s">
        <v>22196</v>
      </c>
      <c r="E46828" s="93" t="s">
        <v>14</v>
      </c>
    </row>
    <row r="46829" spans="1:5" x14ac:dyDescent="0.25">
      <c r="A46829" s="93" t="s">
        <v>7563</v>
      </c>
      <c r="B46829" t="s">
        <v>21791</v>
      </c>
      <c r="C46829">
        <v>40863</v>
      </c>
      <c r="D46829" s="93" t="s">
        <v>22196</v>
      </c>
      <c r="E46829" s="93" t="s">
        <v>14</v>
      </c>
    </row>
    <row r="46830" spans="1:5" x14ac:dyDescent="0.25">
      <c r="A46830" s="93" t="s">
        <v>7563</v>
      </c>
      <c r="B46830" t="s">
        <v>21791</v>
      </c>
      <c r="C46830">
        <v>40864</v>
      </c>
      <c r="D46830" s="93" t="s">
        <v>22196</v>
      </c>
      <c r="E46830" s="93" t="s">
        <v>14</v>
      </c>
    </row>
    <row r="46831" spans="1:5" x14ac:dyDescent="0.25">
      <c r="A46831" s="93" t="s">
        <v>7563</v>
      </c>
      <c r="B46831" t="s">
        <v>21791</v>
      </c>
      <c r="C46831">
        <v>43475</v>
      </c>
      <c r="D46831" s="93" t="s">
        <v>22196</v>
      </c>
      <c r="E46831" s="93" t="s">
        <v>14</v>
      </c>
    </row>
    <row r="46832" spans="1:5" x14ac:dyDescent="0.25">
      <c r="A46832" s="93" t="s">
        <v>7563</v>
      </c>
      <c r="B46832" t="s">
        <v>21791</v>
      </c>
      <c r="C46832">
        <v>43499</v>
      </c>
      <c r="D46832" s="93" t="s">
        <v>22196</v>
      </c>
      <c r="E46832" s="93" t="s">
        <v>14</v>
      </c>
    </row>
    <row r="46833" spans="1:5" x14ac:dyDescent="0.25">
      <c r="A46833" s="93" t="s">
        <v>7563</v>
      </c>
      <c r="B46833" t="s">
        <v>21783</v>
      </c>
      <c r="C46833">
        <v>95422</v>
      </c>
      <c r="D46833" s="93" t="s">
        <v>22196</v>
      </c>
      <c r="E46833" s="93" t="s">
        <v>14</v>
      </c>
    </row>
    <row r="46834" spans="1:5" x14ac:dyDescent="0.25">
      <c r="A46834" s="93" t="s">
        <v>7564</v>
      </c>
      <c r="D46834" s="93" t="s">
        <v>14</v>
      </c>
      <c r="E46834" s="93" t="s">
        <v>37264</v>
      </c>
    </row>
    <row r="46835" spans="1:5" x14ac:dyDescent="0.25">
      <c r="A46835" s="93" t="s">
        <v>7564</v>
      </c>
      <c r="B46835" t="s">
        <v>21791</v>
      </c>
      <c r="C46835">
        <v>40819</v>
      </c>
      <c r="D46835" s="93" t="s">
        <v>22196</v>
      </c>
      <c r="E46835" s="93" t="s">
        <v>14</v>
      </c>
    </row>
    <row r="46836" spans="1:5" x14ac:dyDescent="0.25">
      <c r="A46836" s="93" t="s">
        <v>7564</v>
      </c>
      <c r="B46836" t="s">
        <v>21791</v>
      </c>
      <c r="C46836">
        <v>40863</v>
      </c>
      <c r="D46836" s="93" t="s">
        <v>22196</v>
      </c>
      <c r="E46836" s="93" t="s">
        <v>14</v>
      </c>
    </row>
    <row r="46837" spans="1:5" x14ac:dyDescent="0.25">
      <c r="A46837" s="93" t="s">
        <v>7564</v>
      </c>
      <c r="B46837" t="s">
        <v>21791</v>
      </c>
      <c r="C46837">
        <v>40864</v>
      </c>
      <c r="D46837" s="93" t="s">
        <v>22196</v>
      </c>
      <c r="E46837" s="93" t="s">
        <v>14</v>
      </c>
    </row>
    <row r="46838" spans="1:5" x14ac:dyDescent="0.25">
      <c r="A46838" s="93" t="s">
        <v>7564</v>
      </c>
      <c r="B46838" t="s">
        <v>21791</v>
      </c>
      <c r="C46838">
        <v>43475</v>
      </c>
      <c r="D46838" s="93" t="s">
        <v>22196</v>
      </c>
      <c r="E46838" s="93" t="s">
        <v>14</v>
      </c>
    </row>
    <row r="46839" spans="1:5" x14ac:dyDescent="0.25">
      <c r="A46839" s="93" t="s">
        <v>7564</v>
      </c>
      <c r="B46839" t="s">
        <v>21791</v>
      </c>
      <c r="C46839">
        <v>43499</v>
      </c>
      <c r="D46839" s="93" t="s">
        <v>22196</v>
      </c>
      <c r="E46839" s="93" t="s">
        <v>14</v>
      </c>
    </row>
    <row r="46840" spans="1:5" x14ac:dyDescent="0.25">
      <c r="A46840" s="93" t="s">
        <v>7564</v>
      </c>
      <c r="B46840" t="s">
        <v>21783</v>
      </c>
      <c r="C46840">
        <v>95423</v>
      </c>
      <c r="D46840" s="93" t="s">
        <v>22196</v>
      </c>
      <c r="E46840" s="93" t="s">
        <v>14</v>
      </c>
    </row>
    <row r="46841" spans="1:5" x14ac:dyDescent="0.25">
      <c r="A46841" s="93" t="s">
        <v>7565</v>
      </c>
      <c r="D46841" s="93" t="s">
        <v>14</v>
      </c>
      <c r="E46841" s="93" t="s">
        <v>37265</v>
      </c>
    </row>
    <row r="46842" spans="1:5" x14ac:dyDescent="0.25">
      <c r="A46842" s="93" t="s">
        <v>7565</v>
      </c>
      <c r="B46842" t="s">
        <v>21791</v>
      </c>
      <c r="C46842">
        <v>40820</v>
      </c>
      <c r="D46842" s="93" t="s">
        <v>22196</v>
      </c>
      <c r="E46842" s="93" t="s">
        <v>14</v>
      </c>
    </row>
    <row r="46843" spans="1:5" x14ac:dyDescent="0.25">
      <c r="A46843" s="93" t="s">
        <v>7565</v>
      </c>
      <c r="B46843" t="s">
        <v>21791</v>
      </c>
      <c r="C46843">
        <v>40863</v>
      </c>
      <c r="D46843" s="93" t="s">
        <v>22196</v>
      </c>
      <c r="E46843" s="93" t="s">
        <v>14</v>
      </c>
    </row>
    <row r="46844" spans="1:5" x14ac:dyDescent="0.25">
      <c r="A46844" s="93" t="s">
        <v>7565</v>
      </c>
      <c r="B46844" t="s">
        <v>21791</v>
      </c>
      <c r="C46844">
        <v>40864</v>
      </c>
      <c r="D46844" s="93" t="s">
        <v>22196</v>
      </c>
      <c r="E46844" s="93" t="s">
        <v>14</v>
      </c>
    </row>
    <row r="46845" spans="1:5" x14ac:dyDescent="0.25">
      <c r="A46845" s="93" t="s">
        <v>7565</v>
      </c>
      <c r="B46845" t="s">
        <v>21791</v>
      </c>
      <c r="C46845">
        <v>43481</v>
      </c>
      <c r="D46845" s="93" t="s">
        <v>22196</v>
      </c>
      <c r="E46845" s="93" t="s">
        <v>14</v>
      </c>
    </row>
    <row r="46846" spans="1:5" x14ac:dyDescent="0.25">
      <c r="A46846" s="93" t="s">
        <v>7565</v>
      </c>
      <c r="B46846" t="s">
        <v>21791</v>
      </c>
      <c r="C46846">
        <v>43505</v>
      </c>
      <c r="D46846" s="93" t="s">
        <v>22196</v>
      </c>
      <c r="E46846" s="93" t="s">
        <v>14</v>
      </c>
    </row>
    <row r="46847" spans="1:5" x14ac:dyDescent="0.25">
      <c r="A46847" s="93" t="s">
        <v>7565</v>
      </c>
      <c r="B46847" t="s">
        <v>21783</v>
      </c>
      <c r="C46847">
        <v>95424</v>
      </c>
      <c r="D46847" s="93" t="s">
        <v>22196</v>
      </c>
      <c r="E46847" s="93" t="s">
        <v>14</v>
      </c>
    </row>
    <row r="46848" spans="1:5" x14ac:dyDescent="0.25">
      <c r="A46848" s="93" t="s">
        <v>7566</v>
      </c>
      <c r="D46848" s="93" t="s">
        <v>14</v>
      </c>
      <c r="E46848" s="93" t="s">
        <v>36812</v>
      </c>
    </row>
    <row r="46849" spans="1:5" x14ac:dyDescent="0.25">
      <c r="A46849" s="93" t="s">
        <v>7566</v>
      </c>
      <c r="B46849" t="s">
        <v>21791</v>
      </c>
      <c r="C46849">
        <v>6114</v>
      </c>
      <c r="D46849" s="93" t="s">
        <v>30677</v>
      </c>
      <c r="E46849" s="93" t="s">
        <v>14</v>
      </c>
    </row>
    <row r="46850" spans="1:5" x14ac:dyDescent="0.25">
      <c r="A46850" s="93" t="s">
        <v>7567</v>
      </c>
      <c r="D46850" s="93" t="s">
        <v>14</v>
      </c>
      <c r="E46850" s="93" t="s">
        <v>36812</v>
      </c>
    </row>
    <row r="46851" spans="1:5" x14ac:dyDescent="0.25">
      <c r="A46851" s="93" t="s">
        <v>7567</v>
      </c>
      <c r="B46851" t="s">
        <v>21791</v>
      </c>
      <c r="C46851">
        <v>6117</v>
      </c>
      <c r="D46851" s="93" t="s">
        <v>30678</v>
      </c>
      <c r="E46851" s="93" t="s">
        <v>14</v>
      </c>
    </row>
    <row r="46852" spans="1:5" x14ac:dyDescent="0.25">
      <c r="A46852" s="93" t="s">
        <v>7568</v>
      </c>
      <c r="D46852" s="93" t="s">
        <v>14</v>
      </c>
      <c r="E46852" s="93" t="s">
        <v>36812</v>
      </c>
    </row>
    <row r="46853" spans="1:5" x14ac:dyDescent="0.25">
      <c r="A46853" s="93" t="s">
        <v>7568</v>
      </c>
      <c r="B46853" t="s">
        <v>21791</v>
      </c>
      <c r="C46853">
        <v>44499</v>
      </c>
      <c r="D46853" s="93" t="s">
        <v>30677</v>
      </c>
      <c r="E46853" s="93" t="s">
        <v>14</v>
      </c>
    </row>
    <row r="46854" spans="1:5" x14ac:dyDescent="0.25">
      <c r="A46854" s="93" t="s">
        <v>7569</v>
      </c>
      <c r="D46854" s="93" t="s">
        <v>14</v>
      </c>
      <c r="E46854" s="93" t="s">
        <v>36812</v>
      </c>
    </row>
    <row r="46855" spans="1:5" x14ac:dyDescent="0.25">
      <c r="A46855" s="93" t="s">
        <v>7569</v>
      </c>
      <c r="B46855" t="s">
        <v>21791</v>
      </c>
      <c r="C46855">
        <v>248</v>
      </c>
      <c r="D46855" s="93" t="s">
        <v>30677</v>
      </c>
      <c r="E46855" s="93" t="s">
        <v>14</v>
      </c>
    </row>
    <row r="46856" spans="1:5" x14ac:dyDescent="0.25">
      <c r="A46856" s="93" t="s">
        <v>7570</v>
      </c>
      <c r="D46856" s="93" t="s">
        <v>14</v>
      </c>
      <c r="E46856" s="93" t="s">
        <v>36812</v>
      </c>
    </row>
    <row r="46857" spans="1:5" x14ac:dyDescent="0.25">
      <c r="A46857" s="93" t="s">
        <v>7570</v>
      </c>
      <c r="B46857" t="s">
        <v>21791</v>
      </c>
      <c r="C46857">
        <v>6127</v>
      </c>
      <c r="D46857" s="93" t="s">
        <v>30678</v>
      </c>
      <c r="E46857" s="93" t="s">
        <v>14</v>
      </c>
    </row>
    <row r="46858" spans="1:5" x14ac:dyDescent="0.25">
      <c r="A46858" s="93" t="s">
        <v>7571</v>
      </c>
      <c r="D46858" s="93" t="s">
        <v>14</v>
      </c>
      <c r="E46858" s="93" t="s">
        <v>36812</v>
      </c>
    </row>
    <row r="46859" spans="1:5" x14ac:dyDescent="0.25">
      <c r="A46859" s="93" t="s">
        <v>7571</v>
      </c>
      <c r="B46859" t="s">
        <v>21791</v>
      </c>
      <c r="C46859">
        <v>242</v>
      </c>
      <c r="D46859" s="93" t="s">
        <v>30677</v>
      </c>
      <c r="E46859" s="93" t="s">
        <v>14</v>
      </c>
    </row>
    <row r="46860" spans="1:5" x14ac:dyDescent="0.25">
      <c r="A46860" s="93" t="s">
        <v>7572</v>
      </c>
      <c r="D46860" s="93" t="s">
        <v>14</v>
      </c>
      <c r="E46860" s="93" t="s">
        <v>36812</v>
      </c>
    </row>
    <row r="46861" spans="1:5" x14ac:dyDescent="0.25">
      <c r="A46861" s="93" t="s">
        <v>7572</v>
      </c>
      <c r="B46861" t="s">
        <v>21791</v>
      </c>
      <c r="C46861">
        <v>378</v>
      </c>
      <c r="D46861" s="93" t="s">
        <v>30677</v>
      </c>
      <c r="E46861" s="93" t="s">
        <v>14</v>
      </c>
    </row>
    <row r="46862" spans="1:5" x14ac:dyDescent="0.25">
      <c r="A46862" s="93" t="s">
        <v>7573</v>
      </c>
      <c r="D46862" s="93" t="s">
        <v>14</v>
      </c>
      <c r="E46862" s="93" t="s">
        <v>36812</v>
      </c>
    </row>
    <row r="46863" spans="1:5" x14ac:dyDescent="0.25">
      <c r="A46863" s="93" t="s">
        <v>7573</v>
      </c>
      <c r="B46863" t="s">
        <v>21791</v>
      </c>
      <c r="C46863">
        <v>40331</v>
      </c>
      <c r="D46863" s="93" t="s">
        <v>30678</v>
      </c>
      <c r="E46863" s="93" t="s">
        <v>14</v>
      </c>
    </row>
    <row r="46864" spans="1:5" x14ac:dyDescent="0.25">
      <c r="A46864" s="93" t="s">
        <v>7574</v>
      </c>
      <c r="D46864" s="93" t="s">
        <v>14</v>
      </c>
      <c r="E46864" s="93" t="s">
        <v>36812</v>
      </c>
    </row>
    <row r="46865" spans="1:5" x14ac:dyDescent="0.25">
      <c r="A46865" s="93" t="s">
        <v>7574</v>
      </c>
      <c r="B46865" t="s">
        <v>21791</v>
      </c>
      <c r="C46865">
        <v>247</v>
      </c>
      <c r="D46865" s="93" t="s">
        <v>30679</v>
      </c>
      <c r="E46865" s="93" t="s">
        <v>14</v>
      </c>
    </row>
    <row r="46866" spans="1:5" x14ac:dyDescent="0.25">
      <c r="A46866" s="93" t="s">
        <v>7575</v>
      </c>
      <c r="D46866" s="93" t="s">
        <v>14</v>
      </c>
      <c r="E46866" s="93" t="s">
        <v>36812</v>
      </c>
    </row>
    <row r="46867" spans="1:5" x14ac:dyDescent="0.25">
      <c r="A46867" s="93" t="s">
        <v>7575</v>
      </c>
      <c r="B46867" t="s">
        <v>21791</v>
      </c>
      <c r="C46867">
        <v>246</v>
      </c>
      <c r="D46867" s="93" t="s">
        <v>29621</v>
      </c>
      <c r="E46867" s="93" t="s">
        <v>14</v>
      </c>
    </row>
    <row r="46868" spans="1:5" x14ac:dyDescent="0.25">
      <c r="A46868" s="93" t="s">
        <v>7576</v>
      </c>
      <c r="D46868" s="93" t="s">
        <v>14</v>
      </c>
      <c r="E46868" s="93" t="s">
        <v>36812</v>
      </c>
    </row>
    <row r="46869" spans="1:5" x14ac:dyDescent="0.25">
      <c r="A46869" s="93" t="s">
        <v>7576</v>
      </c>
      <c r="B46869" t="s">
        <v>21791</v>
      </c>
      <c r="C46869">
        <v>245</v>
      </c>
      <c r="D46869" s="93" t="s">
        <v>30680</v>
      </c>
      <c r="E46869" s="93" t="s">
        <v>14</v>
      </c>
    </row>
    <row r="46870" spans="1:5" x14ac:dyDescent="0.25">
      <c r="A46870" s="93" t="s">
        <v>7577</v>
      </c>
      <c r="D46870" s="93" t="s">
        <v>14</v>
      </c>
      <c r="E46870" s="93" t="s">
        <v>36812</v>
      </c>
    </row>
    <row r="46871" spans="1:5" x14ac:dyDescent="0.25">
      <c r="A46871" s="93" t="s">
        <v>7577</v>
      </c>
      <c r="B46871" t="s">
        <v>21791</v>
      </c>
      <c r="C46871">
        <v>251</v>
      </c>
      <c r="D46871" s="93" t="s">
        <v>30677</v>
      </c>
      <c r="E46871" s="93" t="s">
        <v>14</v>
      </c>
    </row>
    <row r="46872" spans="1:5" x14ac:dyDescent="0.25">
      <c r="A46872" s="93" t="s">
        <v>7578</v>
      </c>
      <c r="D46872" s="93" t="s">
        <v>14</v>
      </c>
      <c r="E46872" s="93" t="s">
        <v>36812</v>
      </c>
    </row>
    <row r="46873" spans="1:5" x14ac:dyDescent="0.25">
      <c r="A46873" s="93" t="s">
        <v>7578</v>
      </c>
      <c r="B46873" t="s">
        <v>21791</v>
      </c>
      <c r="C46873">
        <v>252</v>
      </c>
      <c r="D46873" s="93" t="s">
        <v>30677</v>
      </c>
      <c r="E46873" s="93" t="s">
        <v>14</v>
      </c>
    </row>
    <row r="46874" spans="1:5" x14ac:dyDescent="0.25">
      <c r="A46874" s="93" t="s">
        <v>7579</v>
      </c>
      <c r="D46874" s="93" t="s">
        <v>14</v>
      </c>
      <c r="E46874" s="93" t="s">
        <v>36812</v>
      </c>
    </row>
    <row r="46875" spans="1:5" x14ac:dyDescent="0.25">
      <c r="A46875" s="93" t="s">
        <v>7579</v>
      </c>
      <c r="B46875" t="s">
        <v>21791</v>
      </c>
      <c r="C46875">
        <v>6121</v>
      </c>
      <c r="D46875" s="93" t="s">
        <v>30677</v>
      </c>
      <c r="E46875" s="93" t="s">
        <v>14</v>
      </c>
    </row>
    <row r="46876" spans="1:5" x14ac:dyDescent="0.25">
      <c r="A46876" s="93" t="s">
        <v>7580</v>
      </c>
      <c r="D46876" s="93" t="s">
        <v>14</v>
      </c>
      <c r="E46876" s="93" t="s">
        <v>36812</v>
      </c>
    </row>
    <row r="46877" spans="1:5" x14ac:dyDescent="0.25">
      <c r="A46877" s="93" t="s">
        <v>7580</v>
      </c>
      <c r="B46877" t="s">
        <v>21791</v>
      </c>
      <c r="C46877">
        <v>244</v>
      </c>
      <c r="D46877" s="93" t="s">
        <v>30680</v>
      </c>
      <c r="E46877" s="93" t="s">
        <v>14</v>
      </c>
    </row>
    <row r="46878" spans="1:5" x14ac:dyDescent="0.25">
      <c r="A46878" s="93" t="s">
        <v>7581</v>
      </c>
      <c r="D46878" s="93" t="s">
        <v>14</v>
      </c>
      <c r="E46878" s="93" t="s">
        <v>36812</v>
      </c>
    </row>
    <row r="46879" spans="1:5" x14ac:dyDescent="0.25">
      <c r="A46879" s="93" t="s">
        <v>7581</v>
      </c>
      <c r="B46879" t="s">
        <v>21791</v>
      </c>
      <c r="C46879">
        <v>532</v>
      </c>
      <c r="D46879" s="93" t="s">
        <v>30680</v>
      </c>
      <c r="E46879" s="93" t="s">
        <v>14</v>
      </c>
    </row>
    <row r="46880" spans="1:5" x14ac:dyDescent="0.25">
      <c r="A46880" s="93" t="s">
        <v>7582</v>
      </c>
      <c r="D46880" s="93" t="s">
        <v>14</v>
      </c>
      <c r="E46880" s="93" t="s">
        <v>36812</v>
      </c>
    </row>
    <row r="46881" spans="1:5" x14ac:dyDescent="0.25">
      <c r="A46881" s="93" t="s">
        <v>7582</v>
      </c>
      <c r="B46881" t="s">
        <v>21791</v>
      </c>
      <c r="C46881">
        <v>4760</v>
      </c>
      <c r="D46881" s="93" t="s">
        <v>30678</v>
      </c>
      <c r="E46881" s="93" t="s">
        <v>14</v>
      </c>
    </row>
    <row r="46882" spans="1:5" x14ac:dyDescent="0.25">
      <c r="A46882" s="93" t="s">
        <v>7583</v>
      </c>
      <c r="D46882" s="93" t="s">
        <v>14</v>
      </c>
      <c r="E46882" s="93" t="s">
        <v>36812</v>
      </c>
    </row>
    <row r="46883" spans="1:5" x14ac:dyDescent="0.25">
      <c r="A46883" s="93" t="s">
        <v>7583</v>
      </c>
      <c r="B46883" t="s">
        <v>21791</v>
      </c>
      <c r="C46883">
        <v>647</v>
      </c>
      <c r="D46883" s="93" t="s">
        <v>29621</v>
      </c>
      <c r="E46883" s="93" t="s">
        <v>14</v>
      </c>
    </row>
    <row r="46884" spans="1:5" x14ac:dyDescent="0.25">
      <c r="A46884" s="93" t="s">
        <v>7584</v>
      </c>
      <c r="D46884" s="93" t="s">
        <v>14</v>
      </c>
      <c r="E46884" s="93" t="s">
        <v>36812</v>
      </c>
    </row>
    <row r="46885" spans="1:5" x14ac:dyDescent="0.25">
      <c r="A46885" s="93" t="s">
        <v>7584</v>
      </c>
      <c r="B46885" t="s">
        <v>21791</v>
      </c>
      <c r="C46885">
        <v>4759</v>
      </c>
      <c r="D46885" s="93" t="s">
        <v>30677</v>
      </c>
      <c r="E46885" s="93" t="s">
        <v>14</v>
      </c>
    </row>
    <row r="46886" spans="1:5" x14ac:dyDescent="0.25">
      <c r="A46886" s="93" t="s">
        <v>7585</v>
      </c>
      <c r="D46886" s="93" t="s">
        <v>14</v>
      </c>
      <c r="E46886" s="93" t="s">
        <v>36812</v>
      </c>
    </row>
    <row r="46887" spans="1:5" x14ac:dyDescent="0.25">
      <c r="A46887" s="93" t="s">
        <v>7585</v>
      </c>
      <c r="B46887" t="s">
        <v>21791</v>
      </c>
      <c r="C46887">
        <v>1214</v>
      </c>
      <c r="D46887" s="93" t="s">
        <v>30678</v>
      </c>
      <c r="E46887" s="93" t="s">
        <v>14</v>
      </c>
    </row>
    <row r="46888" spans="1:5" x14ac:dyDescent="0.25">
      <c r="A46888" s="93" t="s">
        <v>7586</v>
      </c>
      <c r="D46888" s="93" t="s">
        <v>14</v>
      </c>
      <c r="E46888" s="93" t="s">
        <v>36812</v>
      </c>
    </row>
    <row r="46889" spans="1:5" x14ac:dyDescent="0.25">
      <c r="A46889" s="93" t="s">
        <v>7586</v>
      </c>
      <c r="B46889" t="s">
        <v>21791</v>
      </c>
      <c r="C46889">
        <v>1213</v>
      </c>
      <c r="D46889" s="93" t="s">
        <v>30677</v>
      </c>
      <c r="E46889" s="93" t="s">
        <v>14</v>
      </c>
    </row>
    <row r="46890" spans="1:5" x14ac:dyDescent="0.25">
      <c r="A46890" s="93" t="s">
        <v>7587</v>
      </c>
      <c r="D46890" s="93" t="s">
        <v>14</v>
      </c>
      <c r="E46890" s="93" t="s">
        <v>36812</v>
      </c>
    </row>
    <row r="46891" spans="1:5" x14ac:dyDescent="0.25">
      <c r="A46891" s="93" t="s">
        <v>7587</v>
      </c>
      <c r="B46891" t="s">
        <v>21791</v>
      </c>
      <c r="C46891">
        <v>4235</v>
      </c>
      <c r="D46891" s="93" t="s">
        <v>30677</v>
      </c>
      <c r="E46891" s="93" t="s">
        <v>14</v>
      </c>
    </row>
    <row r="46892" spans="1:5" x14ac:dyDescent="0.25">
      <c r="A46892" s="93" t="s">
        <v>7588</v>
      </c>
      <c r="D46892" s="93" t="s">
        <v>14</v>
      </c>
      <c r="E46892" s="93" t="s">
        <v>36812</v>
      </c>
    </row>
    <row r="46893" spans="1:5" x14ac:dyDescent="0.25">
      <c r="A46893" s="93" t="s">
        <v>7588</v>
      </c>
      <c r="B46893" t="s">
        <v>21791</v>
      </c>
      <c r="C46893">
        <v>2436</v>
      </c>
      <c r="D46893" s="93" t="s">
        <v>30679</v>
      </c>
      <c r="E46893" s="93" t="s">
        <v>14</v>
      </c>
    </row>
    <row r="46894" spans="1:5" x14ac:dyDescent="0.25">
      <c r="A46894" s="93" t="s">
        <v>7589</v>
      </c>
      <c r="D46894" s="93" t="s">
        <v>14</v>
      </c>
      <c r="E46894" s="93" t="s">
        <v>36812</v>
      </c>
    </row>
    <row r="46895" spans="1:5" x14ac:dyDescent="0.25">
      <c r="A46895" s="93" t="s">
        <v>7589</v>
      </c>
      <c r="B46895" t="s">
        <v>21791</v>
      </c>
      <c r="C46895">
        <v>2438</v>
      </c>
      <c r="D46895" s="93" t="s">
        <v>30681</v>
      </c>
      <c r="E46895" s="93" t="s">
        <v>14</v>
      </c>
    </row>
    <row r="46896" spans="1:5" x14ac:dyDescent="0.25">
      <c r="A46896" s="93" t="s">
        <v>7590</v>
      </c>
      <c r="D46896" s="93" t="s">
        <v>14</v>
      </c>
      <c r="E46896" s="93" t="s">
        <v>36812</v>
      </c>
    </row>
    <row r="46897" spans="1:5" x14ac:dyDescent="0.25">
      <c r="A46897" s="93" t="s">
        <v>7590</v>
      </c>
      <c r="B46897" t="s">
        <v>21791</v>
      </c>
      <c r="C46897">
        <v>2696</v>
      </c>
      <c r="D46897" s="93" t="s">
        <v>29621</v>
      </c>
      <c r="E46897" s="93" t="s">
        <v>14</v>
      </c>
    </row>
    <row r="46898" spans="1:5" x14ac:dyDescent="0.25">
      <c r="A46898" s="93" t="s">
        <v>7591</v>
      </c>
      <c r="D46898" s="93" t="s">
        <v>14</v>
      </c>
      <c r="E46898" s="93" t="s">
        <v>36812</v>
      </c>
    </row>
    <row r="46899" spans="1:5" x14ac:dyDescent="0.25">
      <c r="A46899" s="93" t="s">
        <v>7591</v>
      </c>
      <c r="B46899" t="s">
        <v>21791</v>
      </c>
      <c r="C46899">
        <v>12872</v>
      </c>
      <c r="D46899" s="93" t="s">
        <v>30677</v>
      </c>
      <c r="E46899" s="93" t="s">
        <v>14</v>
      </c>
    </row>
    <row r="46900" spans="1:5" x14ac:dyDescent="0.25">
      <c r="A46900" s="93" t="s">
        <v>7592</v>
      </c>
      <c r="D46900" s="93" t="s">
        <v>14</v>
      </c>
      <c r="E46900" s="93" t="s">
        <v>36812</v>
      </c>
    </row>
    <row r="46901" spans="1:5" x14ac:dyDescent="0.25">
      <c r="A46901" s="93" t="s">
        <v>7592</v>
      </c>
      <c r="B46901" t="s">
        <v>21791</v>
      </c>
      <c r="C46901">
        <v>12873</v>
      </c>
      <c r="D46901" s="93" t="s">
        <v>30682</v>
      </c>
      <c r="E46901" s="93" t="s">
        <v>14</v>
      </c>
    </row>
    <row r="46902" spans="1:5" x14ac:dyDescent="0.25">
      <c r="A46902" s="93" t="s">
        <v>7593</v>
      </c>
      <c r="D46902" s="93" t="s">
        <v>14</v>
      </c>
      <c r="E46902" s="93" t="s">
        <v>36812</v>
      </c>
    </row>
    <row r="46903" spans="1:5" x14ac:dyDescent="0.25">
      <c r="A46903" s="93" t="s">
        <v>7593</v>
      </c>
      <c r="B46903" t="s">
        <v>21791</v>
      </c>
      <c r="C46903">
        <v>4244</v>
      </c>
      <c r="D46903" s="93" t="s">
        <v>29621</v>
      </c>
      <c r="E46903" s="93" t="s">
        <v>14</v>
      </c>
    </row>
    <row r="46904" spans="1:5" x14ac:dyDescent="0.25">
      <c r="A46904" s="93" t="s">
        <v>7594</v>
      </c>
      <c r="D46904" s="93" t="s">
        <v>14</v>
      </c>
      <c r="E46904" s="93" t="s">
        <v>36812</v>
      </c>
    </row>
    <row r="46905" spans="1:5" x14ac:dyDescent="0.25">
      <c r="A46905" s="93" t="s">
        <v>7594</v>
      </c>
      <c r="B46905" t="s">
        <v>21791</v>
      </c>
      <c r="C46905">
        <v>12868</v>
      </c>
      <c r="D46905" s="93" t="s">
        <v>30678</v>
      </c>
      <c r="E46905" s="93" t="s">
        <v>14</v>
      </c>
    </row>
    <row r="46906" spans="1:5" x14ac:dyDescent="0.25">
      <c r="A46906" s="93" t="s">
        <v>7595</v>
      </c>
      <c r="D46906" s="93" t="s">
        <v>14</v>
      </c>
      <c r="E46906" s="93" t="s">
        <v>36812</v>
      </c>
    </row>
    <row r="46907" spans="1:5" x14ac:dyDescent="0.25">
      <c r="A46907" s="93" t="s">
        <v>7595</v>
      </c>
      <c r="B46907" t="s">
        <v>21791</v>
      </c>
      <c r="C46907">
        <v>4755</v>
      </c>
      <c r="D46907" s="93" t="s">
        <v>30678</v>
      </c>
      <c r="E46907" s="93" t="s">
        <v>14</v>
      </c>
    </row>
    <row r="46908" spans="1:5" x14ac:dyDescent="0.25">
      <c r="A46908" s="93" t="s">
        <v>7596</v>
      </c>
      <c r="D46908" s="93" t="s">
        <v>14</v>
      </c>
      <c r="E46908" s="93" t="s">
        <v>36812</v>
      </c>
    </row>
    <row r="46909" spans="1:5" x14ac:dyDescent="0.25">
      <c r="A46909" s="93" t="s">
        <v>7596</v>
      </c>
      <c r="B46909" t="s">
        <v>21791</v>
      </c>
      <c r="C46909">
        <v>4058</v>
      </c>
      <c r="D46909" s="93" t="s">
        <v>30680</v>
      </c>
      <c r="E46909" s="93" t="s">
        <v>14</v>
      </c>
    </row>
    <row r="46910" spans="1:5" x14ac:dyDescent="0.25">
      <c r="A46910" s="93" t="s">
        <v>7597</v>
      </c>
      <c r="D46910" s="93" t="s">
        <v>14</v>
      </c>
      <c r="E46910" s="93" t="s">
        <v>36812</v>
      </c>
    </row>
    <row r="46911" spans="1:5" x14ac:dyDescent="0.25">
      <c r="A46911" s="93" t="s">
        <v>7597</v>
      </c>
      <c r="B46911" t="s">
        <v>21791</v>
      </c>
      <c r="C46911">
        <v>2701</v>
      </c>
      <c r="D46911" s="93" t="s">
        <v>30678</v>
      </c>
      <c r="E46911" s="93" t="s">
        <v>14</v>
      </c>
    </row>
    <row r="46912" spans="1:5" x14ac:dyDescent="0.25">
      <c r="A46912" s="93" t="s">
        <v>7598</v>
      </c>
      <c r="D46912" s="93" t="s">
        <v>14</v>
      </c>
      <c r="E46912" s="93" t="s">
        <v>36812</v>
      </c>
    </row>
    <row r="46913" spans="1:5" x14ac:dyDescent="0.25">
      <c r="A46913" s="93" t="s">
        <v>7598</v>
      </c>
      <c r="B46913" t="s">
        <v>21791</v>
      </c>
      <c r="C46913">
        <v>44497</v>
      </c>
      <c r="D46913" s="93" t="s">
        <v>30677</v>
      </c>
      <c r="E46913" s="93" t="s">
        <v>14</v>
      </c>
    </row>
    <row r="46914" spans="1:5" x14ac:dyDescent="0.25">
      <c r="A46914" s="93" t="s">
        <v>7599</v>
      </c>
      <c r="D46914" s="93" t="s">
        <v>14</v>
      </c>
      <c r="E46914" s="93" t="s">
        <v>36812</v>
      </c>
    </row>
    <row r="46915" spans="1:5" x14ac:dyDescent="0.25">
      <c r="A46915" s="93" t="s">
        <v>7599</v>
      </c>
      <c r="B46915" t="s">
        <v>21791</v>
      </c>
      <c r="C46915">
        <v>2437</v>
      </c>
      <c r="D46915" s="93" t="s">
        <v>30681</v>
      </c>
      <c r="E46915" s="93" t="s">
        <v>14</v>
      </c>
    </row>
    <row r="46916" spans="1:5" x14ac:dyDescent="0.25">
      <c r="A46916" s="93" t="s">
        <v>7600</v>
      </c>
      <c r="D46916" s="93" t="s">
        <v>14</v>
      </c>
      <c r="E46916" s="93" t="s">
        <v>36812</v>
      </c>
    </row>
    <row r="46917" spans="1:5" x14ac:dyDescent="0.25">
      <c r="A46917" s="93" t="s">
        <v>7600</v>
      </c>
      <c r="B46917" t="s">
        <v>21791</v>
      </c>
      <c r="C46917">
        <v>20020</v>
      </c>
      <c r="D46917" s="93" t="s">
        <v>30683</v>
      </c>
      <c r="E46917" s="93" t="s">
        <v>14</v>
      </c>
    </row>
    <row r="46918" spans="1:5" x14ac:dyDescent="0.25">
      <c r="A46918" s="93" t="s">
        <v>7601</v>
      </c>
      <c r="D46918" s="93" t="s">
        <v>14</v>
      </c>
      <c r="E46918" s="93" t="s">
        <v>36812</v>
      </c>
    </row>
    <row r="46919" spans="1:5" x14ac:dyDescent="0.25">
      <c r="A46919" s="93" t="s">
        <v>7601</v>
      </c>
      <c r="B46919" t="s">
        <v>21791</v>
      </c>
      <c r="C46919">
        <v>4093</v>
      </c>
      <c r="D46919" s="93" t="s">
        <v>30683</v>
      </c>
      <c r="E46919" s="93" t="s">
        <v>14</v>
      </c>
    </row>
    <row r="46920" spans="1:5" x14ac:dyDescent="0.25">
      <c r="A46920" s="93" t="s">
        <v>7602</v>
      </c>
      <c r="D46920" s="93" t="s">
        <v>14</v>
      </c>
      <c r="E46920" s="93" t="s">
        <v>36812</v>
      </c>
    </row>
    <row r="46921" spans="1:5" x14ac:dyDescent="0.25">
      <c r="A46921" s="93" t="s">
        <v>7602</v>
      </c>
      <c r="B46921" t="s">
        <v>21791</v>
      </c>
      <c r="C46921">
        <v>4094</v>
      </c>
      <c r="D46921" s="93" t="s">
        <v>30683</v>
      </c>
      <c r="E46921" s="93" t="s">
        <v>14</v>
      </c>
    </row>
    <row r="46922" spans="1:5" x14ac:dyDescent="0.25">
      <c r="A46922" s="93" t="s">
        <v>7603</v>
      </c>
      <c r="D46922" s="93" t="s">
        <v>14</v>
      </c>
      <c r="E46922" s="93" t="s">
        <v>36812</v>
      </c>
    </row>
    <row r="46923" spans="1:5" x14ac:dyDescent="0.25">
      <c r="A46923" s="93" t="s">
        <v>7603</v>
      </c>
      <c r="B46923" t="s">
        <v>21791</v>
      </c>
      <c r="C46923">
        <v>4095</v>
      </c>
      <c r="D46923" s="93" t="s">
        <v>30683</v>
      </c>
      <c r="E46923" s="93" t="s">
        <v>14</v>
      </c>
    </row>
    <row r="46924" spans="1:5" x14ac:dyDescent="0.25">
      <c r="A46924" s="93" t="s">
        <v>7604</v>
      </c>
      <c r="D46924" s="93" t="s">
        <v>14</v>
      </c>
      <c r="E46924" s="93" t="s">
        <v>36812</v>
      </c>
    </row>
    <row r="46925" spans="1:5" x14ac:dyDescent="0.25">
      <c r="A46925" s="93" t="s">
        <v>7604</v>
      </c>
      <c r="B46925" t="s">
        <v>21791</v>
      </c>
      <c r="C46925">
        <v>4096</v>
      </c>
      <c r="D46925" s="93" t="s">
        <v>30684</v>
      </c>
      <c r="E46925" s="93" t="s">
        <v>14</v>
      </c>
    </row>
    <row r="46926" spans="1:5" x14ac:dyDescent="0.25">
      <c r="A46926" s="93" t="s">
        <v>7605</v>
      </c>
      <c r="D46926" s="93" t="s">
        <v>14</v>
      </c>
      <c r="E46926" s="93" t="s">
        <v>36812</v>
      </c>
    </row>
    <row r="46927" spans="1:5" x14ac:dyDescent="0.25">
      <c r="A46927" s="93" t="s">
        <v>7605</v>
      </c>
      <c r="B46927" t="s">
        <v>21791</v>
      </c>
      <c r="C46927">
        <v>7595</v>
      </c>
      <c r="D46927" s="93" t="s">
        <v>30680</v>
      </c>
      <c r="E46927" s="93" t="s">
        <v>14</v>
      </c>
    </row>
    <row r="46928" spans="1:5" x14ac:dyDescent="0.25">
      <c r="A46928" s="93" t="s">
        <v>7606</v>
      </c>
      <c r="D46928" s="93" t="s">
        <v>14</v>
      </c>
      <c r="E46928" s="93" t="s">
        <v>36812</v>
      </c>
    </row>
    <row r="46929" spans="1:5" x14ac:dyDescent="0.25">
      <c r="A46929" s="93" t="s">
        <v>7606</v>
      </c>
      <c r="B46929" t="s">
        <v>21791</v>
      </c>
      <c r="C46929">
        <v>4243</v>
      </c>
      <c r="D46929" s="93" t="s">
        <v>30680</v>
      </c>
      <c r="E46929" s="93" t="s">
        <v>14</v>
      </c>
    </row>
    <row r="46930" spans="1:5" x14ac:dyDescent="0.25">
      <c r="A46930" s="93" t="s">
        <v>7607</v>
      </c>
      <c r="D46930" s="93" t="s">
        <v>14</v>
      </c>
      <c r="E46930" s="93" t="s">
        <v>36812</v>
      </c>
    </row>
    <row r="46931" spans="1:5" x14ac:dyDescent="0.25">
      <c r="A46931" s="93" t="s">
        <v>7607</v>
      </c>
      <c r="B46931" t="s">
        <v>21791</v>
      </c>
      <c r="C46931">
        <v>4250</v>
      </c>
      <c r="D46931" s="93" t="s">
        <v>30680</v>
      </c>
      <c r="E46931" s="93" t="s">
        <v>14</v>
      </c>
    </row>
    <row r="46932" spans="1:5" x14ac:dyDescent="0.25">
      <c r="A46932" s="93" t="s">
        <v>7608</v>
      </c>
      <c r="D46932" s="93" t="s">
        <v>14</v>
      </c>
      <c r="E46932" s="93" t="s">
        <v>36812</v>
      </c>
    </row>
    <row r="46933" spans="1:5" x14ac:dyDescent="0.25">
      <c r="A46933" s="93" t="s">
        <v>7608</v>
      </c>
      <c r="B46933" t="s">
        <v>21791</v>
      </c>
      <c r="C46933">
        <v>44501</v>
      </c>
      <c r="D46933" s="93" t="s">
        <v>30680</v>
      </c>
      <c r="E46933" s="93" t="s">
        <v>14</v>
      </c>
    </row>
    <row r="46934" spans="1:5" x14ac:dyDescent="0.25">
      <c r="A46934" s="93" t="s">
        <v>7609</v>
      </c>
      <c r="D46934" s="93" t="s">
        <v>14</v>
      </c>
      <c r="E46934" s="93" t="s">
        <v>36812</v>
      </c>
    </row>
    <row r="46935" spans="1:5" x14ac:dyDescent="0.25">
      <c r="A46935" s="93" t="s">
        <v>7609</v>
      </c>
      <c r="B46935" t="s">
        <v>21791</v>
      </c>
      <c r="C46935">
        <v>4234</v>
      </c>
      <c r="D46935" s="93" t="s">
        <v>30677</v>
      </c>
      <c r="E46935" s="93" t="s">
        <v>14</v>
      </c>
    </row>
    <row r="46936" spans="1:5" x14ac:dyDescent="0.25">
      <c r="A46936" s="93" t="s">
        <v>7610</v>
      </c>
      <c r="D46936" s="93" t="s">
        <v>14</v>
      </c>
      <c r="E46936" s="93" t="s">
        <v>36812</v>
      </c>
    </row>
    <row r="46937" spans="1:5" x14ac:dyDescent="0.25">
      <c r="A46937" s="93" t="s">
        <v>7610</v>
      </c>
      <c r="B46937" t="s">
        <v>21791</v>
      </c>
      <c r="C46937">
        <v>4253</v>
      </c>
      <c r="D46937" s="93" t="s">
        <v>30684</v>
      </c>
      <c r="E46937" s="93" t="s">
        <v>14</v>
      </c>
    </row>
    <row r="46938" spans="1:5" x14ac:dyDescent="0.25">
      <c r="A46938" s="93" t="s">
        <v>7611</v>
      </c>
      <c r="D46938" s="93" t="s">
        <v>14</v>
      </c>
      <c r="E46938" s="93" t="s">
        <v>36812</v>
      </c>
    </row>
    <row r="46939" spans="1:5" x14ac:dyDescent="0.25">
      <c r="A46939" s="93" t="s">
        <v>7611</v>
      </c>
      <c r="B46939" t="s">
        <v>21791</v>
      </c>
      <c r="C46939">
        <v>4254</v>
      </c>
      <c r="D46939" s="93" t="s">
        <v>30684</v>
      </c>
      <c r="E46939" s="93" t="s">
        <v>14</v>
      </c>
    </row>
    <row r="46940" spans="1:5" x14ac:dyDescent="0.25">
      <c r="A46940" s="93" t="s">
        <v>7612</v>
      </c>
      <c r="D46940" s="93" t="s">
        <v>14</v>
      </c>
      <c r="E46940" s="93" t="s">
        <v>36812</v>
      </c>
    </row>
    <row r="46941" spans="1:5" x14ac:dyDescent="0.25">
      <c r="A46941" s="93" t="s">
        <v>7612</v>
      </c>
      <c r="B46941" t="s">
        <v>21791</v>
      </c>
      <c r="C46941">
        <v>4230</v>
      </c>
      <c r="D46941" s="93" t="s">
        <v>30677</v>
      </c>
      <c r="E46941" s="93" t="s">
        <v>14</v>
      </c>
    </row>
    <row r="46942" spans="1:5" x14ac:dyDescent="0.25">
      <c r="A46942" s="93" t="s">
        <v>7613</v>
      </c>
      <c r="D46942" s="93" t="s">
        <v>14</v>
      </c>
      <c r="E46942" s="93" t="s">
        <v>36812</v>
      </c>
    </row>
    <row r="46943" spans="1:5" x14ac:dyDescent="0.25">
      <c r="A46943" s="93" t="s">
        <v>7613</v>
      </c>
      <c r="B46943" t="s">
        <v>21791</v>
      </c>
      <c r="C46943">
        <v>4257</v>
      </c>
      <c r="D46943" s="93" t="s">
        <v>30680</v>
      </c>
      <c r="E46943" s="93" t="s">
        <v>14</v>
      </c>
    </row>
    <row r="46944" spans="1:5" x14ac:dyDescent="0.25">
      <c r="A46944" s="93" t="s">
        <v>7614</v>
      </c>
      <c r="D46944" s="93" t="s">
        <v>14</v>
      </c>
      <c r="E46944" s="93" t="s">
        <v>36812</v>
      </c>
    </row>
    <row r="46945" spans="1:5" x14ac:dyDescent="0.25">
      <c r="A46945" s="93" t="s">
        <v>7614</v>
      </c>
      <c r="B46945" t="s">
        <v>21791</v>
      </c>
      <c r="C46945">
        <v>4240</v>
      </c>
      <c r="D46945" s="93" t="s">
        <v>30680</v>
      </c>
      <c r="E46945" s="93" t="s">
        <v>14</v>
      </c>
    </row>
    <row r="46946" spans="1:5" x14ac:dyDescent="0.25">
      <c r="A46946" s="93" t="s">
        <v>7615</v>
      </c>
      <c r="D46946" s="93" t="s">
        <v>14</v>
      </c>
      <c r="E46946" s="93" t="s">
        <v>36812</v>
      </c>
    </row>
    <row r="46947" spans="1:5" x14ac:dyDescent="0.25">
      <c r="A46947" s="93" t="s">
        <v>7615</v>
      </c>
      <c r="B46947" t="s">
        <v>21791</v>
      </c>
      <c r="C46947">
        <v>4239</v>
      </c>
      <c r="D46947" s="93" t="s">
        <v>30680</v>
      </c>
      <c r="E46947" s="93" t="s">
        <v>14</v>
      </c>
    </row>
    <row r="46948" spans="1:5" x14ac:dyDescent="0.25">
      <c r="A46948" s="93" t="s">
        <v>7616</v>
      </c>
      <c r="D46948" s="93" t="s">
        <v>14</v>
      </c>
      <c r="E46948" s="93" t="s">
        <v>36812</v>
      </c>
    </row>
    <row r="46949" spans="1:5" x14ac:dyDescent="0.25">
      <c r="A46949" s="93" t="s">
        <v>7616</v>
      </c>
      <c r="B46949" t="s">
        <v>21791</v>
      </c>
      <c r="C46949">
        <v>4248</v>
      </c>
      <c r="D46949" s="93" t="s">
        <v>30680</v>
      </c>
      <c r="E46949" s="93" t="s">
        <v>14</v>
      </c>
    </row>
    <row r="46950" spans="1:5" x14ac:dyDescent="0.25">
      <c r="A46950" s="93" t="s">
        <v>7617</v>
      </c>
      <c r="D46950" s="93" t="s">
        <v>14</v>
      </c>
      <c r="E46950" s="93" t="s">
        <v>36812</v>
      </c>
    </row>
    <row r="46951" spans="1:5" x14ac:dyDescent="0.25">
      <c r="A46951" s="93" t="s">
        <v>7617</v>
      </c>
      <c r="B46951" t="s">
        <v>21791</v>
      </c>
      <c r="C46951">
        <v>44500</v>
      </c>
      <c r="D46951" s="93" t="s">
        <v>30680</v>
      </c>
      <c r="E46951" s="93" t="s">
        <v>14</v>
      </c>
    </row>
    <row r="46952" spans="1:5" x14ac:dyDescent="0.25">
      <c r="A46952" s="93" t="s">
        <v>7618</v>
      </c>
      <c r="D46952" s="93" t="s">
        <v>14</v>
      </c>
      <c r="E46952" s="93" t="s">
        <v>36812</v>
      </c>
    </row>
    <row r="46953" spans="1:5" x14ac:dyDescent="0.25">
      <c r="A46953" s="93" t="s">
        <v>7618</v>
      </c>
      <c r="B46953" t="s">
        <v>21791</v>
      </c>
      <c r="C46953">
        <v>4238</v>
      </c>
      <c r="D46953" s="93" t="s">
        <v>30680</v>
      </c>
      <c r="E46953" s="93" t="s">
        <v>14</v>
      </c>
    </row>
    <row r="46954" spans="1:5" x14ac:dyDescent="0.25">
      <c r="A46954" s="93" t="s">
        <v>7619</v>
      </c>
      <c r="D46954" s="93" t="s">
        <v>14</v>
      </c>
      <c r="E46954" s="93" t="s">
        <v>36812</v>
      </c>
    </row>
    <row r="46955" spans="1:5" x14ac:dyDescent="0.25">
      <c r="A46955" s="93" t="s">
        <v>7619</v>
      </c>
      <c r="B46955" t="s">
        <v>21791</v>
      </c>
      <c r="C46955">
        <v>4233</v>
      </c>
      <c r="D46955" s="93" t="s">
        <v>30680</v>
      </c>
      <c r="E46955" s="93" t="s">
        <v>14</v>
      </c>
    </row>
    <row r="46956" spans="1:5" x14ac:dyDescent="0.25">
      <c r="A46956" s="93" t="s">
        <v>7620</v>
      </c>
      <c r="D46956" s="93" t="s">
        <v>14</v>
      </c>
      <c r="E46956" s="93" t="s">
        <v>36812</v>
      </c>
    </row>
    <row r="46957" spans="1:5" x14ac:dyDescent="0.25">
      <c r="A46957" s="93" t="s">
        <v>7620</v>
      </c>
      <c r="B46957" t="s">
        <v>21791</v>
      </c>
      <c r="C46957">
        <v>4251</v>
      </c>
      <c r="D46957" s="93" t="s">
        <v>30677</v>
      </c>
      <c r="E46957" s="93" t="s">
        <v>14</v>
      </c>
    </row>
    <row r="46958" spans="1:5" x14ac:dyDescent="0.25">
      <c r="A46958" s="93" t="s">
        <v>7621</v>
      </c>
      <c r="D46958" s="93" t="s">
        <v>14</v>
      </c>
      <c r="E46958" s="93" t="s">
        <v>36812</v>
      </c>
    </row>
    <row r="46959" spans="1:5" x14ac:dyDescent="0.25">
      <c r="A46959" s="93" t="s">
        <v>7621</v>
      </c>
      <c r="B46959" t="s">
        <v>21791</v>
      </c>
      <c r="C46959">
        <v>4252</v>
      </c>
      <c r="D46959" s="93" t="s">
        <v>30680</v>
      </c>
      <c r="E46959" s="93" t="s">
        <v>14</v>
      </c>
    </row>
    <row r="46960" spans="1:5" x14ac:dyDescent="0.25">
      <c r="A46960" s="93" t="s">
        <v>7622</v>
      </c>
      <c r="D46960" s="93" t="s">
        <v>14</v>
      </c>
      <c r="E46960" s="93" t="s">
        <v>36812</v>
      </c>
    </row>
    <row r="46961" spans="1:5" x14ac:dyDescent="0.25">
      <c r="A46961" s="93" t="s">
        <v>7622</v>
      </c>
      <c r="B46961" t="s">
        <v>21791</v>
      </c>
      <c r="C46961">
        <v>4751</v>
      </c>
      <c r="D46961" s="93" t="s">
        <v>30678</v>
      </c>
      <c r="E46961" s="93" t="s">
        <v>14</v>
      </c>
    </row>
    <row r="46962" spans="1:5" x14ac:dyDescent="0.25">
      <c r="A46962" s="93" t="s">
        <v>7623</v>
      </c>
      <c r="D46962" s="93" t="s">
        <v>14</v>
      </c>
      <c r="E46962" s="93" t="s">
        <v>36812</v>
      </c>
    </row>
    <row r="46963" spans="1:5" x14ac:dyDescent="0.25">
      <c r="A46963" s="93" t="s">
        <v>7623</v>
      </c>
      <c r="B46963" t="s">
        <v>21791</v>
      </c>
      <c r="C46963">
        <v>4750</v>
      </c>
      <c r="D46963" s="93" t="s">
        <v>30682</v>
      </c>
      <c r="E46963" s="93" t="s">
        <v>14</v>
      </c>
    </row>
    <row r="46964" spans="1:5" x14ac:dyDescent="0.25">
      <c r="A46964" s="93" t="s">
        <v>7624</v>
      </c>
      <c r="D46964" s="93" t="s">
        <v>14</v>
      </c>
      <c r="E46964" s="93" t="s">
        <v>36812</v>
      </c>
    </row>
    <row r="46965" spans="1:5" x14ac:dyDescent="0.25">
      <c r="A46965" s="93" t="s">
        <v>7624</v>
      </c>
      <c r="B46965" t="s">
        <v>21791</v>
      </c>
      <c r="C46965">
        <v>4783</v>
      </c>
      <c r="D46965" s="93" t="s">
        <v>30678</v>
      </c>
      <c r="E46965" s="93" t="s">
        <v>14</v>
      </c>
    </row>
    <row r="46966" spans="1:5" x14ac:dyDescent="0.25">
      <c r="A46966" s="93" t="s">
        <v>7625</v>
      </c>
      <c r="D46966" s="93" t="s">
        <v>14</v>
      </c>
      <c r="E46966" s="93" t="s">
        <v>36812</v>
      </c>
    </row>
    <row r="46967" spans="1:5" x14ac:dyDescent="0.25">
      <c r="A46967" s="93" t="s">
        <v>7625</v>
      </c>
      <c r="B46967" t="s">
        <v>21791</v>
      </c>
      <c r="C46967">
        <v>12874</v>
      </c>
      <c r="D46967" s="93" t="s">
        <v>30678</v>
      </c>
      <c r="E46967" s="93" t="s">
        <v>14</v>
      </c>
    </row>
    <row r="46968" spans="1:5" x14ac:dyDescent="0.25">
      <c r="A46968" s="93" t="s">
        <v>7626</v>
      </c>
      <c r="D46968" s="93" t="s">
        <v>14</v>
      </c>
      <c r="E46968" s="93" t="s">
        <v>36812</v>
      </c>
    </row>
    <row r="46969" spans="1:5" x14ac:dyDescent="0.25">
      <c r="A46969" s="93" t="s">
        <v>7626</v>
      </c>
      <c r="B46969" t="s">
        <v>21791</v>
      </c>
      <c r="C46969">
        <v>4785</v>
      </c>
      <c r="D46969" s="93" t="s">
        <v>30678</v>
      </c>
      <c r="E46969" s="93" t="s">
        <v>14</v>
      </c>
    </row>
    <row r="46970" spans="1:5" x14ac:dyDescent="0.25">
      <c r="A46970" s="93" t="s">
        <v>7627</v>
      </c>
      <c r="D46970" s="93" t="s">
        <v>14</v>
      </c>
      <c r="E46970" s="93" t="s">
        <v>36812</v>
      </c>
    </row>
    <row r="46971" spans="1:5" x14ac:dyDescent="0.25">
      <c r="A46971" s="93" t="s">
        <v>7627</v>
      </c>
      <c r="B46971" t="s">
        <v>21791</v>
      </c>
      <c r="C46971">
        <v>4752</v>
      </c>
      <c r="D46971" s="93" t="s">
        <v>30682</v>
      </c>
      <c r="E46971" s="93" t="s">
        <v>14</v>
      </c>
    </row>
    <row r="46972" spans="1:5" x14ac:dyDescent="0.25">
      <c r="A46972" s="93" t="s">
        <v>7628</v>
      </c>
      <c r="D46972" s="93" t="s">
        <v>14</v>
      </c>
      <c r="E46972" s="93" t="s">
        <v>36812</v>
      </c>
    </row>
    <row r="46973" spans="1:5" x14ac:dyDescent="0.25">
      <c r="A46973" s="93" t="s">
        <v>7628</v>
      </c>
      <c r="B46973" t="s">
        <v>21791</v>
      </c>
      <c r="C46973">
        <v>4759</v>
      </c>
      <c r="D46973" s="93" t="s">
        <v>30683</v>
      </c>
      <c r="E46973" s="93" t="s">
        <v>14</v>
      </c>
    </row>
    <row r="46974" spans="1:5" x14ac:dyDescent="0.25">
      <c r="A46974" s="93" t="s">
        <v>7629</v>
      </c>
      <c r="D46974" s="93" t="s">
        <v>14</v>
      </c>
      <c r="E46974" s="93" t="s">
        <v>36812</v>
      </c>
    </row>
    <row r="46975" spans="1:5" x14ac:dyDescent="0.25">
      <c r="A46975" s="93" t="s">
        <v>7629</v>
      </c>
      <c r="B46975" t="s">
        <v>21791</v>
      </c>
      <c r="C46975">
        <v>6110</v>
      </c>
      <c r="D46975" s="93" t="s">
        <v>30677</v>
      </c>
      <c r="E46975" s="93" t="s">
        <v>14</v>
      </c>
    </row>
    <row r="46976" spans="1:5" x14ac:dyDescent="0.25">
      <c r="A46976" s="93" t="s">
        <v>7630</v>
      </c>
      <c r="D46976" s="93" t="s">
        <v>14</v>
      </c>
      <c r="E46976" s="93" t="s">
        <v>36812</v>
      </c>
    </row>
    <row r="46977" spans="1:5" x14ac:dyDescent="0.25">
      <c r="A46977" s="93" t="s">
        <v>7630</v>
      </c>
      <c r="B46977" t="s">
        <v>21791</v>
      </c>
      <c r="C46977">
        <v>6111</v>
      </c>
      <c r="D46977" s="93" t="s">
        <v>30682</v>
      </c>
      <c r="E46977" s="93" t="s">
        <v>14</v>
      </c>
    </row>
    <row r="46978" spans="1:5" x14ac:dyDescent="0.25">
      <c r="A46978" s="93" t="s">
        <v>7631</v>
      </c>
      <c r="D46978" s="93" t="s">
        <v>14</v>
      </c>
      <c r="E46978" s="93" t="s">
        <v>36812</v>
      </c>
    </row>
    <row r="46979" spans="1:5" x14ac:dyDescent="0.25">
      <c r="A46979" s="93" t="s">
        <v>7631</v>
      </c>
      <c r="B46979" t="s">
        <v>21791</v>
      </c>
      <c r="C46979">
        <v>6160</v>
      </c>
      <c r="D46979" s="93" t="s">
        <v>30677</v>
      </c>
      <c r="E46979" s="93" t="s">
        <v>14</v>
      </c>
    </row>
    <row r="46980" spans="1:5" x14ac:dyDescent="0.25">
      <c r="A46980" s="93" t="s">
        <v>7632</v>
      </c>
      <c r="D46980" s="93" t="s">
        <v>14</v>
      </c>
      <c r="E46980" s="93" t="s">
        <v>36812</v>
      </c>
    </row>
    <row r="46981" spans="1:5" x14ac:dyDescent="0.25">
      <c r="A46981" s="93" t="s">
        <v>7632</v>
      </c>
      <c r="B46981" t="s">
        <v>21791</v>
      </c>
      <c r="C46981">
        <v>6166</v>
      </c>
      <c r="D46981" s="93" t="s">
        <v>30677</v>
      </c>
      <c r="E46981" s="93" t="s">
        <v>14</v>
      </c>
    </row>
    <row r="46982" spans="1:5" x14ac:dyDescent="0.25">
      <c r="A46982" s="93" t="s">
        <v>7633</v>
      </c>
      <c r="D46982" s="93" t="s">
        <v>14</v>
      </c>
      <c r="E46982" s="93" t="s">
        <v>36812</v>
      </c>
    </row>
    <row r="46983" spans="1:5" x14ac:dyDescent="0.25">
      <c r="A46983" s="93" t="s">
        <v>7633</v>
      </c>
      <c r="B46983" t="s">
        <v>21791</v>
      </c>
      <c r="C46983">
        <v>7153</v>
      </c>
      <c r="D46983" s="93" t="s">
        <v>30680</v>
      </c>
      <c r="E46983" s="93" t="s">
        <v>14</v>
      </c>
    </row>
    <row r="46984" spans="1:5" x14ac:dyDescent="0.25">
      <c r="A46984" s="93" t="s">
        <v>7634</v>
      </c>
      <c r="D46984" s="93" t="s">
        <v>14</v>
      </c>
      <c r="E46984" s="93" t="s">
        <v>36812</v>
      </c>
    </row>
    <row r="46985" spans="1:5" x14ac:dyDescent="0.25">
      <c r="A46985" s="93" t="s">
        <v>7634</v>
      </c>
      <c r="B46985" t="s">
        <v>21791</v>
      </c>
      <c r="C46985">
        <v>6175</v>
      </c>
      <c r="D46985" s="93" t="s">
        <v>30677</v>
      </c>
      <c r="E46985" s="93" t="s">
        <v>14</v>
      </c>
    </row>
    <row r="46986" spans="1:5" x14ac:dyDescent="0.25">
      <c r="A46986" s="93" t="s">
        <v>7635</v>
      </c>
      <c r="D46986" s="93" t="s">
        <v>14</v>
      </c>
      <c r="E46986" s="93" t="s">
        <v>36812</v>
      </c>
    </row>
    <row r="46987" spans="1:5" x14ac:dyDescent="0.25">
      <c r="A46987" s="93" t="s">
        <v>7635</v>
      </c>
      <c r="B46987" t="s">
        <v>21791</v>
      </c>
      <c r="C46987">
        <v>12869</v>
      </c>
      <c r="D46987" s="93" t="s">
        <v>30677</v>
      </c>
      <c r="E46987" s="93" t="s">
        <v>14</v>
      </c>
    </row>
    <row r="46988" spans="1:5" x14ac:dyDescent="0.25">
      <c r="A46988" s="93" t="s">
        <v>7636</v>
      </c>
      <c r="D46988" s="93" t="s">
        <v>14</v>
      </c>
      <c r="E46988" s="93" t="s">
        <v>36812</v>
      </c>
    </row>
    <row r="46989" spans="1:5" x14ac:dyDescent="0.25">
      <c r="A46989" s="93" t="s">
        <v>7636</v>
      </c>
      <c r="B46989" t="s">
        <v>21791</v>
      </c>
      <c r="C46989">
        <v>4230</v>
      </c>
      <c r="D46989" s="93" t="s">
        <v>30677</v>
      </c>
      <c r="E46989" s="93" t="s">
        <v>14</v>
      </c>
    </row>
    <row r="46990" spans="1:5" x14ac:dyDescent="0.25">
      <c r="A46990" s="93" t="s">
        <v>7637</v>
      </c>
      <c r="D46990" s="93" t="s">
        <v>14</v>
      </c>
      <c r="E46990" s="93" t="s">
        <v>36812</v>
      </c>
    </row>
    <row r="46991" spans="1:5" x14ac:dyDescent="0.25">
      <c r="A46991" s="93" t="s">
        <v>7637</v>
      </c>
      <c r="B46991" t="s">
        <v>21791</v>
      </c>
      <c r="C46991">
        <v>10489</v>
      </c>
      <c r="D46991" s="93" t="s">
        <v>30678</v>
      </c>
      <c r="E46991" s="93" t="s">
        <v>14</v>
      </c>
    </row>
    <row r="46992" spans="1:5" x14ac:dyDescent="0.25">
      <c r="A46992" s="93" t="s">
        <v>7638</v>
      </c>
      <c r="D46992" s="93" t="s">
        <v>14</v>
      </c>
      <c r="E46992" s="93" t="s">
        <v>36812</v>
      </c>
    </row>
    <row r="46993" spans="1:5" x14ac:dyDescent="0.25">
      <c r="A46993" s="93" t="s">
        <v>7638</v>
      </c>
      <c r="B46993" t="s">
        <v>21791</v>
      </c>
      <c r="C46993">
        <v>37666</v>
      </c>
      <c r="D46993" s="93" t="s">
        <v>30680</v>
      </c>
      <c r="E46993" s="93" t="s">
        <v>14</v>
      </c>
    </row>
    <row r="46994" spans="1:5" x14ac:dyDescent="0.25">
      <c r="A46994" s="93" t="s">
        <v>7639</v>
      </c>
      <c r="D46994" s="93" t="s">
        <v>14</v>
      </c>
      <c r="E46994" s="93" t="s">
        <v>36812</v>
      </c>
    </row>
    <row r="46995" spans="1:5" x14ac:dyDescent="0.25">
      <c r="A46995" s="93" t="s">
        <v>7639</v>
      </c>
      <c r="B46995" t="s">
        <v>21791</v>
      </c>
      <c r="C46995">
        <v>44503</v>
      </c>
      <c r="D46995" s="93" t="s">
        <v>30683</v>
      </c>
      <c r="E46995" s="93" t="s">
        <v>14</v>
      </c>
    </row>
    <row r="46996" spans="1:5" x14ac:dyDescent="0.25">
      <c r="A46996" s="93" t="s">
        <v>7640</v>
      </c>
      <c r="D46996" s="93" t="s">
        <v>14</v>
      </c>
      <c r="E46996" s="93" t="s">
        <v>36812</v>
      </c>
    </row>
    <row r="46997" spans="1:5" x14ac:dyDescent="0.25">
      <c r="A46997" s="93" t="s">
        <v>7640</v>
      </c>
      <c r="B46997" t="s">
        <v>21791</v>
      </c>
      <c r="C46997">
        <v>253</v>
      </c>
      <c r="D46997" s="93" t="s">
        <v>30683</v>
      </c>
      <c r="E46997" s="93" t="s">
        <v>14</v>
      </c>
    </row>
    <row r="46998" spans="1:5" x14ac:dyDescent="0.25">
      <c r="A46998" s="93" t="s">
        <v>7641</v>
      </c>
      <c r="D46998" s="93" t="s">
        <v>14</v>
      </c>
      <c r="E46998" s="93" t="s">
        <v>36812</v>
      </c>
    </row>
    <row r="46999" spans="1:5" x14ac:dyDescent="0.25">
      <c r="A46999" s="93" t="s">
        <v>7641</v>
      </c>
      <c r="B46999" t="s">
        <v>21791</v>
      </c>
      <c r="C46999">
        <v>6122</v>
      </c>
      <c r="D46999" s="93" t="s">
        <v>30682</v>
      </c>
      <c r="E46999" s="93" t="s">
        <v>14</v>
      </c>
    </row>
    <row r="47000" spans="1:5" x14ac:dyDescent="0.25">
      <c r="A47000" s="93" t="s">
        <v>7642</v>
      </c>
      <c r="D47000" s="93" t="s">
        <v>14</v>
      </c>
      <c r="E47000" s="93" t="s">
        <v>36812</v>
      </c>
    </row>
    <row r="47001" spans="1:5" x14ac:dyDescent="0.25">
      <c r="A47001" s="93" t="s">
        <v>7642</v>
      </c>
      <c r="B47001" t="s">
        <v>21791</v>
      </c>
      <c r="C47001">
        <v>33939</v>
      </c>
      <c r="D47001" s="93" t="s">
        <v>30680</v>
      </c>
      <c r="E47001" s="93" t="s">
        <v>14</v>
      </c>
    </row>
    <row r="47002" spans="1:5" x14ac:dyDescent="0.25">
      <c r="A47002" s="93" t="s">
        <v>7643</v>
      </c>
      <c r="D47002" s="93" t="s">
        <v>14</v>
      </c>
      <c r="E47002" s="93" t="s">
        <v>36812</v>
      </c>
    </row>
    <row r="47003" spans="1:5" x14ac:dyDescent="0.25">
      <c r="A47003" s="93" t="s">
        <v>7643</v>
      </c>
      <c r="B47003" t="s">
        <v>21791</v>
      </c>
      <c r="C47003">
        <v>33952</v>
      </c>
      <c r="D47003" s="93" t="s">
        <v>30680</v>
      </c>
      <c r="E47003" s="93" t="s">
        <v>14</v>
      </c>
    </row>
    <row r="47004" spans="1:5" x14ac:dyDescent="0.25">
      <c r="A47004" s="93" t="s">
        <v>7644</v>
      </c>
      <c r="D47004" s="93" t="s">
        <v>14</v>
      </c>
      <c r="E47004" s="93" t="s">
        <v>36812</v>
      </c>
    </row>
    <row r="47005" spans="1:5" x14ac:dyDescent="0.25">
      <c r="A47005" s="93" t="s">
        <v>7644</v>
      </c>
      <c r="B47005" t="s">
        <v>21791</v>
      </c>
      <c r="C47005">
        <v>33953</v>
      </c>
      <c r="D47005" s="93" t="s">
        <v>30680</v>
      </c>
      <c r="E47005" s="93" t="s">
        <v>14</v>
      </c>
    </row>
    <row r="47006" spans="1:5" x14ac:dyDescent="0.25">
      <c r="A47006" s="93" t="s">
        <v>7645</v>
      </c>
      <c r="D47006" s="93" t="s">
        <v>14</v>
      </c>
      <c r="E47006" s="93" t="s">
        <v>36812</v>
      </c>
    </row>
    <row r="47007" spans="1:5" x14ac:dyDescent="0.25">
      <c r="A47007" s="93" t="s">
        <v>7645</v>
      </c>
      <c r="B47007" t="s">
        <v>21791</v>
      </c>
      <c r="C47007">
        <v>2350</v>
      </c>
      <c r="D47007" s="93" t="s">
        <v>30683</v>
      </c>
      <c r="E47007" s="93" t="s">
        <v>14</v>
      </c>
    </row>
    <row r="47008" spans="1:5" x14ac:dyDescent="0.25">
      <c r="A47008" s="93" t="s">
        <v>7646</v>
      </c>
      <c r="D47008" s="93" t="s">
        <v>14</v>
      </c>
      <c r="E47008" s="93" t="s">
        <v>36812</v>
      </c>
    </row>
    <row r="47009" spans="1:5" x14ac:dyDescent="0.25">
      <c r="A47009" s="93" t="s">
        <v>7646</v>
      </c>
      <c r="B47009" t="s">
        <v>21791</v>
      </c>
      <c r="C47009">
        <v>2358</v>
      </c>
      <c r="D47009" s="93" t="s">
        <v>30683</v>
      </c>
      <c r="E47009" s="93" t="s">
        <v>14</v>
      </c>
    </row>
    <row r="47010" spans="1:5" x14ac:dyDescent="0.25">
      <c r="A47010" s="93" t="s">
        <v>7647</v>
      </c>
      <c r="D47010" s="93" t="s">
        <v>14</v>
      </c>
      <c r="E47010" s="93" t="s">
        <v>36812</v>
      </c>
    </row>
    <row r="47011" spans="1:5" x14ac:dyDescent="0.25">
      <c r="A47011" s="93" t="s">
        <v>7647</v>
      </c>
      <c r="B47011" t="s">
        <v>21791</v>
      </c>
      <c r="C47011">
        <v>4083</v>
      </c>
      <c r="D47011" s="93" t="s">
        <v>30682</v>
      </c>
      <c r="E47011" s="93" t="s">
        <v>14</v>
      </c>
    </row>
    <row r="47012" spans="1:5" x14ac:dyDescent="0.25">
      <c r="A47012" s="93" t="s">
        <v>7648</v>
      </c>
      <c r="D47012" s="93" t="s">
        <v>14</v>
      </c>
      <c r="E47012" s="93" t="s">
        <v>36812</v>
      </c>
    </row>
    <row r="47013" spans="1:5" x14ac:dyDescent="0.25">
      <c r="A47013" s="93" t="s">
        <v>7648</v>
      </c>
      <c r="B47013" t="s">
        <v>21791</v>
      </c>
      <c r="C47013">
        <v>2706</v>
      </c>
      <c r="D47013" s="93" t="s">
        <v>30678</v>
      </c>
      <c r="E47013" s="93" t="s">
        <v>14</v>
      </c>
    </row>
    <row r="47014" spans="1:5" x14ac:dyDescent="0.25">
      <c r="A47014" s="93" t="s">
        <v>7649</v>
      </c>
      <c r="D47014" s="93" t="s">
        <v>14</v>
      </c>
      <c r="E47014" s="93" t="s">
        <v>36812</v>
      </c>
    </row>
    <row r="47015" spans="1:5" x14ac:dyDescent="0.25">
      <c r="A47015" s="93" t="s">
        <v>7649</v>
      </c>
      <c r="B47015" t="s">
        <v>21791</v>
      </c>
      <c r="C47015">
        <v>2707</v>
      </c>
      <c r="D47015" s="93" t="s">
        <v>30678</v>
      </c>
      <c r="E47015" s="93" t="s">
        <v>14</v>
      </c>
    </row>
    <row r="47016" spans="1:5" x14ac:dyDescent="0.25">
      <c r="A47016" s="93" t="s">
        <v>7650</v>
      </c>
      <c r="D47016" s="93" t="s">
        <v>14</v>
      </c>
      <c r="E47016" s="93" t="s">
        <v>36812</v>
      </c>
    </row>
    <row r="47017" spans="1:5" x14ac:dyDescent="0.25">
      <c r="A47017" s="93" t="s">
        <v>7650</v>
      </c>
      <c r="B47017" t="s">
        <v>21791</v>
      </c>
      <c r="C47017">
        <v>2708</v>
      </c>
      <c r="D47017" s="93" t="s">
        <v>30678</v>
      </c>
      <c r="E47017" s="93" t="s">
        <v>14</v>
      </c>
    </row>
    <row r="47018" spans="1:5" x14ac:dyDescent="0.25">
      <c r="A47018" s="93" t="s">
        <v>7651</v>
      </c>
      <c r="D47018" s="93" t="s">
        <v>14</v>
      </c>
      <c r="E47018" s="93" t="s">
        <v>36812</v>
      </c>
    </row>
    <row r="47019" spans="1:5" x14ac:dyDescent="0.25">
      <c r="A47019" s="93" t="s">
        <v>7651</v>
      </c>
      <c r="B47019" t="s">
        <v>21791</v>
      </c>
      <c r="C47019">
        <v>4069</v>
      </c>
      <c r="D47019" s="93" t="s">
        <v>30682</v>
      </c>
      <c r="E47019" s="93" t="s">
        <v>14</v>
      </c>
    </row>
    <row r="47020" spans="1:5" x14ac:dyDescent="0.25">
      <c r="A47020" s="93" t="s">
        <v>7652</v>
      </c>
      <c r="D47020" s="93" t="s">
        <v>14</v>
      </c>
      <c r="E47020" s="93" t="s">
        <v>36812</v>
      </c>
    </row>
    <row r="47021" spans="1:5" x14ac:dyDescent="0.25">
      <c r="A47021" s="93" t="s">
        <v>7652</v>
      </c>
      <c r="B47021" t="s">
        <v>21791</v>
      </c>
      <c r="C47021">
        <v>7592</v>
      </c>
      <c r="D47021" s="93" t="s">
        <v>30680</v>
      </c>
      <c r="E47021" s="93" t="s">
        <v>14</v>
      </c>
    </row>
    <row r="47022" spans="1:5" x14ac:dyDescent="0.25">
      <c r="A47022" s="93" t="s">
        <v>7653</v>
      </c>
      <c r="D47022" s="93" t="s">
        <v>14</v>
      </c>
      <c r="E47022" s="93" t="s">
        <v>36812</v>
      </c>
    </row>
    <row r="47023" spans="1:5" x14ac:dyDescent="0.25">
      <c r="A47023" s="93" t="s">
        <v>7653</v>
      </c>
      <c r="B47023" t="s">
        <v>21791</v>
      </c>
      <c r="C47023">
        <v>10512</v>
      </c>
      <c r="D47023" s="93" t="s">
        <v>30685</v>
      </c>
      <c r="E47023" s="93" t="s">
        <v>14</v>
      </c>
    </row>
    <row r="47024" spans="1:5" x14ac:dyDescent="0.25">
      <c r="A47024" s="93" t="s">
        <v>7654</v>
      </c>
      <c r="D47024" s="93" t="s">
        <v>14</v>
      </c>
      <c r="E47024" s="93" t="s">
        <v>36812</v>
      </c>
    </row>
    <row r="47025" spans="1:5" x14ac:dyDescent="0.25">
      <c r="A47025" s="93" t="s">
        <v>7654</v>
      </c>
      <c r="B47025" t="s">
        <v>21791</v>
      </c>
      <c r="C47025">
        <v>40807</v>
      </c>
      <c r="D47025" s="93" t="s">
        <v>30685</v>
      </c>
      <c r="E47025" s="93" t="s">
        <v>14</v>
      </c>
    </row>
    <row r="47026" spans="1:5" x14ac:dyDescent="0.25">
      <c r="A47026" s="93" t="s">
        <v>7655</v>
      </c>
      <c r="D47026" s="93" t="s">
        <v>14</v>
      </c>
      <c r="E47026" s="93" t="s">
        <v>36812</v>
      </c>
    </row>
    <row r="47027" spans="1:5" x14ac:dyDescent="0.25">
      <c r="A47027" s="93" t="s">
        <v>7655</v>
      </c>
      <c r="B47027" t="s">
        <v>21791</v>
      </c>
      <c r="C47027">
        <v>40809</v>
      </c>
      <c r="D47027" s="93" t="s">
        <v>30685</v>
      </c>
      <c r="E47027" s="93" t="s">
        <v>14</v>
      </c>
    </row>
    <row r="47028" spans="1:5" x14ac:dyDescent="0.25">
      <c r="A47028" s="93" t="s">
        <v>7656</v>
      </c>
      <c r="D47028" s="93" t="s">
        <v>14</v>
      </c>
      <c r="E47028" s="93" t="s">
        <v>36812</v>
      </c>
    </row>
    <row r="47029" spans="1:5" x14ac:dyDescent="0.25">
      <c r="A47029" s="93" t="s">
        <v>7656</v>
      </c>
      <c r="B47029" t="s">
        <v>21791</v>
      </c>
      <c r="C47029">
        <v>40810</v>
      </c>
      <c r="D47029" s="93" t="s">
        <v>30686</v>
      </c>
      <c r="E47029" s="93" t="s">
        <v>14</v>
      </c>
    </row>
    <row r="47030" spans="1:5" x14ac:dyDescent="0.25">
      <c r="A47030" s="93" t="s">
        <v>7657</v>
      </c>
      <c r="D47030" s="93" t="s">
        <v>14</v>
      </c>
      <c r="E47030" s="93" t="s">
        <v>36812</v>
      </c>
    </row>
    <row r="47031" spans="1:5" x14ac:dyDescent="0.25">
      <c r="A47031" s="93" t="s">
        <v>7657</v>
      </c>
      <c r="B47031" t="s">
        <v>21791</v>
      </c>
      <c r="C47031">
        <v>40811</v>
      </c>
      <c r="D47031" s="93" t="s">
        <v>30687</v>
      </c>
      <c r="E47031" s="93" t="s">
        <v>14</v>
      </c>
    </row>
    <row r="47032" spans="1:5" x14ac:dyDescent="0.25">
      <c r="A47032" s="93" t="s">
        <v>7658</v>
      </c>
      <c r="D47032" s="93" t="s">
        <v>14</v>
      </c>
      <c r="E47032" s="93" t="s">
        <v>36812</v>
      </c>
    </row>
    <row r="47033" spans="1:5" x14ac:dyDescent="0.25">
      <c r="A47033" s="93" t="s">
        <v>7658</v>
      </c>
      <c r="B47033" t="s">
        <v>21791</v>
      </c>
      <c r="C47033">
        <v>40812</v>
      </c>
      <c r="D47033" s="93" t="s">
        <v>30685</v>
      </c>
      <c r="E47033" s="93" t="s">
        <v>14</v>
      </c>
    </row>
    <row r="47034" spans="1:5" x14ac:dyDescent="0.25">
      <c r="A47034" s="93" t="s">
        <v>7659</v>
      </c>
      <c r="D47034" s="93" t="s">
        <v>14</v>
      </c>
      <c r="E47034" s="93" t="s">
        <v>36812</v>
      </c>
    </row>
    <row r="47035" spans="1:5" x14ac:dyDescent="0.25">
      <c r="A47035" s="93" t="s">
        <v>7659</v>
      </c>
      <c r="B47035" t="s">
        <v>21791</v>
      </c>
      <c r="C47035">
        <v>40813</v>
      </c>
      <c r="D47035" s="93" t="s">
        <v>30687</v>
      </c>
      <c r="E47035" s="93" t="s">
        <v>14</v>
      </c>
    </row>
    <row r="47036" spans="1:5" x14ac:dyDescent="0.25">
      <c r="A47036" s="93" t="s">
        <v>7660</v>
      </c>
      <c r="D47036" s="93" t="s">
        <v>14</v>
      </c>
      <c r="E47036" s="93" t="s">
        <v>36812</v>
      </c>
    </row>
    <row r="47037" spans="1:5" x14ac:dyDescent="0.25">
      <c r="A47037" s="93" t="s">
        <v>7660</v>
      </c>
      <c r="B47037" t="s">
        <v>21791</v>
      </c>
      <c r="C47037">
        <v>40814</v>
      </c>
      <c r="D47037" s="93" t="s">
        <v>30687</v>
      </c>
      <c r="E47037" s="93" t="s">
        <v>14</v>
      </c>
    </row>
    <row r="47038" spans="1:5" x14ac:dyDescent="0.25">
      <c r="A47038" s="93" t="s">
        <v>7661</v>
      </c>
      <c r="D47038" s="93" t="s">
        <v>14</v>
      </c>
      <c r="E47038" s="93" t="s">
        <v>36812</v>
      </c>
    </row>
    <row r="47039" spans="1:5" x14ac:dyDescent="0.25">
      <c r="A47039" s="93" t="s">
        <v>7661</v>
      </c>
      <c r="B47039" t="s">
        <v>21791</v>
      </c>
      <c r="C47039">
        <v>40815</v>
      </c>
      <c r="D47039" s="93" t="s">
        <v>30688</v>
      </c>
      <c r="E47039" s="93" t="s">
        <v>14</v>
      </c>
    </row>
    <row r="47040" spans="1:5" x14ac:dyDescent="0.25">
      <c r="A47040" s="93" t="s">
        <v>7662</v>
      </c>
      <c r="D47040" s="93" t="s">
        <v>14</v>
      </c>
      <c r="E47040" s="93" t="s">
        <v>36812</v>
      </c>
    </row>
    <row r="47041" spans="1:5" x14ac:dyDescent="0.25">
      <c r="A47041" s="93" t="s">
        <v>7662</v>
      </c>
      <c r="B47041" t="s">
        <v>21791</v>
      </c>
      <c r="C47041">
        <v>40816</v>
      </c>
      <c r="D47041" s="93" t="s">
        <v>30688</v>
      </c>
      <c r="E47041" s="93" t="s">
        <v>14</v>
      </c>
    </row>
    <row r="47042" spans="1:5" x14ac:dyDescent="0.25">
      <c r="A47042" s="93" t="s">
        <v>7663</v>
      </c>
      <c r="D47042" s="93" t="s">
        <v>14</v>
      </c>
      <c r="E47042" s="93" t="s">
        <v>36812</v>
      </c>
    </row>
    <row r="47043" spans="1:5" x14ac:dyDescent="0.25">
      <c r="A47043" s="93" t="s">
        <v>7663</v>
      </c>
      <c r="B47043" t="s">
        <v>21791</v>
      </c>
      <c r="C47043">
        <v>40817</v>
      </c>
      <c r="D47043" s="93" t="s">
        <v>30688</v>
      </c>
      <c r="E47043" s="93" t="s">
        <v>14</v>
      </c>
    </row>
    <row r="47044" spans="1:5" x14ac:dyDescent="0.25">
      <c r="A47044" s="93" t="s">
        <v>7664</v>
      </c>
      <c r="D47044" s="93" t="s">
        <v>14</v>
      </c>
      <c r="E47044" s="93" t="s">
        <v>36812</v>
      </c>
    </row>
    <row r="47045" spans="1:5" x14ac:dyDescent="0.25">
      <c r="A47045" s="93" t="s">
        <v>7664</v>
      </c>
      <c r="B47045" t="s">
        <v>21791</v>
      </c>
      <c r="C47045">
        <v>40818</v>
      </c>
      <c r="D47045" s="93" t="s">
        <v>30686</v>
      </c>
      <c r="E47045" s="93" t="s">
        <v>14</v>
      </c>
    </row>
    <row r="47046" spans="1:5" x14ac:dyDescent="0.25">
      <c r="A47046" s="93" t="s">
        <v>7665</v>
      </c>
      <c r="D47046" s="93" t="s">
        <v>14</v>
      </c>
      <c r="E47046" s="93" t="s">
        <v>36812</v>
      </c>
    </row>
    <row r="47047" spans="1:5" x14ac:dyDescent="0.25">
      <c r="A47047" s="93" t="s">
        <v>7665</v>
      </c>
      <c r="B47047" t="s">
        <v>21791</v>
      </c>
      <c r="C47047">
        <v>40819</v>
      </c>
      <c r="D47047" s="93" t="s">
        <v>30686</v>
      </c>
      <c r="E47047" s="93" t="s">
        <v>14</v>
      </c>
    </row>
    <row r="47048" spans="1:5" x14ac:dyDescent="0.25">
      <c r="A47048" s="93" t="s">
        <v>7666</v>
      </c>
      <c r="D47048" s="93" t="s">
        <v>14</v>
      </c>
      <c r="E47048" s="93" t="s">
        <v>36812</v>
      </c>
    </row>
    <row r="47049" spans="1:5" x14ac:dyDescent="0.25">
      <c r="A47049" s="93" t="s">
        <v>7666</v>
      </c>
      <c r="B47049" t="s">
        <v>21791</v>
      </c>
      <c r="C47049">
        <v>40820</v>
      </c>
      <c r="D47049" s="93" t="s">
        <v>30688</v>
      </c>
      <c r="E47049" s="93" t="s">
        <v>14</v>
      </c>
    </row>
    <row r="47050" spans="1:5" x14ac:dyDescent="0.25">
      <c r="A47050" s="93" t="s">
        <v>7667</v>
      </c>
      <c r="D47050" s="93" t="s">
        <v>14</v>
      </c>
      <c r="E47050" s="93" t="s">
        <v>36812</v>
      </c>
    </row>
    <row r="47051" spans="1:5" x14ac:dyDescent="0.25">
      <c r="A47051" s="93" t="s">
        <v>7667</v>
      </c>
      <c r="B47051" t="s">
        <v>21791</v>
      </c>
      <c r="C47051">
        <v>34345</v>
      </c>
      <c r="D47051" s="93" t="s">
        <v>30683</v>
      </c>
      <c r="E47051" s="93" t="s">
        <v>14</v>
      </c>
    </row>
    <row r="47052" spans="1:5" x14ac:dyDescent="0.25">
      <c r="A47052" s="93" t="s">
        <v>7668</v>
      </c>
      <c r="D47052" s="93" t="s">
        <v>14</v>
      </c>
      <c r="E47052" s="93" t="s">
        <v>37266</v>
      </c>
    </row>
    <row r="47053" spans="1:5" x14ac:dyDescent="0.25">
      <c r="A47053" s="93" t="s">
        <v>7668</v>
      </c>
      <c r="B47053" t="s">
        <v>21791</v>
      </c>
      <c r="C47053">
        <v>34345</v>
      </c>
      <c r="D47053" s="93" t="s">
        <v>22196</v>
      </c>
      <c r="E47053" s="93" t="s">
        <v>14</v>
      </c>
    </row>
    <row r="47054" spans="1:5" x14ac:dyDescent="0.25">
      <c r="A47054" s="93" t="s">
        <v>7668</v>
      </c>
      <c r="B47054" t="s">
        <v>21791</v>
      </c>
      <c r="C47054">
        <v>37370</v>
      </c>
      <c r="D47054" s="93" t="s">
        <v>22196</v>
      </c>
      <c r="E47054" s="93" t="s">
        <v>14</v>
      </c>
    </row>
    <row r="47055" spans="1:5" x14ac:dyDescent="0.25">
      <c r="A47055" s="93" t="s">
        <v>7668</v>
      </c>
      <c r="B47055" t="s">
        <v>21791</v>
      </c>
      <c r="C47055">
        <v>37371</v>
      </c>
      <c r="D47055" s="93" t="s">
        <v>22196</v>
      </c>
      <c r="E47055" s="93" t="s">
        <v>14</v>
      </c>
    </row>
    <row r="47056" spans="1:5" x14ac:dyDescent="0.25">
      <c r="A47056" s="93" t="s">
        <v>7668</v>
      </c>
      <c r="B47056" t="s">
        <v>21791</v>
      </c>
      <c r="C47056">
        <v>37372</v>
      </c>
      <c r="D47056" s="93" t="s">
        <v>22196</v>
      </c>
      <c r="E47056" s="93" t="s">
        <v>14</v>
      </c>
    </row>
    <row r="47057" spans="1:5" x14ac:dyDescent="0.25">
      <c r="A47057" s="93" t="s">
        <v>7668</v>
      </c>
      <c r="B47057" t="s">
        <v>21791</v>
      </c>
      <c r="C47057">
        <v>37373</v>
      </c>
      <c r="D47057" s="93" t="s">
        <v>22196</v>
      </c>
      <c r="E47057" s="93" t="s">
        <v>14</v>
      </c>
    </row>
    <row r="47058" spans="1:5" x14ac:dyDescent="0.25">
      <c r="A47058" s="93" t="s">
        <v>7668</v>
      </c>
      <c r="B47058" t="s">
        <v>21791</v>
      </c>
      <c r="C47058">
        <v>43467</v>
      </c>
      <c r="D47058" s="93" t="s">
        <v>22196</v>
      </c>
      <c r="E47058" s="93" t="s">
        <v>14</v>
      </c>
    </row>
    <row r="47059" spans="1:5" x14ac:dyDescent="0.25">
      <c r="A47059" s="93" t="s">
        <v>7668</v>
      </c>
      <c r="B47059" t="s">
        <v>21791</v>
      </c>
      <c r="C47059">
        <v>43491</v>
      </c>
      <c r="D47059" s="93" t="s">
        <v>22196</v>
      </c>
      <c r="E47059" s="93" t="s">
        <v>14</v>
      </c>
    </row>
    <row r="47060" spans="1:5" x14ac:dyDescent="0.25">
      <c r="A47060" s="93" t="s">
        <v>7668</v>
      </c>
      <c r="B47060" t="s">
        <v>21783</v>
      </c>
      <c r="C47060">
        <v>100288</v>
      </c>
      <c r="D47060" s="93" t="s">
        <v>22196</v>
      </c>
      <c r="E47060" s="93" t="s">
        <v>14</v>
      </c>
    </row>
    <row r="47061" spans="1:5" x14ac:dyDescent="0.25">
      <c r="A47061" s="93" t="s">
        <v>7669</v>
      </c>
      <c r="D47061" s="93" t="s">
        <v>14</v>
      </c>
      <c r="E47061" s="93" t="s">
        <v>36812</v>
      </c>
    </row>
    <row r="47062" spans="1:5" x14ac:dyDescent="0.25">
      <c r="A47062" s="93" t="s">
        <v>7669</v>
      </c>
      <c r="B47062" t="s">
        <v>21791</v>
      </c>
      <c r="C47062">
        <v>34466</v>
      </c>
      <c r="D47062" s="93" t="s">
        <v>30678</v>
      </c>
      <c r="E47062" s="93" t="s">
        <v>14</v>
      </c>
    </row>
    <row r="47063" spans="1:5" x14ac:dyDescent="0.25">
      <c r="A47063" s="93" t="s">
        <v>7670</v>
      </c>
      <c r="D47063" s="93" t="s">
        <v>14</v>
      </c>
      <c r="E47063" s="93" t="s">
        <v>36812</v>
      </c>
    </row>
    <row r="47064" spans="1:5" x14ac:dyDescent="0.25">
      <c r="A47064" s="93" t="s">
        <v>7670</v>
      </c>
      <c r="B47064" t="s">
        <v>21791</v>
      </c>
      <c r="C47064">
        <v>34551</v>
      </c>
      <c r="D47064" s="93" t="s">
        <v>30678</v>
      </c>
      <c r="E47064" s="93" t="s">
        <v>14</v>
      </c>
    </row>
    <row r="47065" spans="1:5" x14ac:dyDescent="0.25">
      <c r="A47065" s="93" t="s">
        <v>7671</v>
      </c>
      <c r="D47065" s="93" t="s">
        <v>14</v>
      </c>
      <c r="E47065" s="93" t="s">
        <v>36812</v>
      </c>
    </row>
    <row r="47066" spans="1:5" x14ac:dyDescent="0.25">
      <c r="A47066" s="93" t="s">
        <v>7671</v>
      </c>
      <c r="B47066" t="s">
        <v>21791</v>
      </c>
      <c r="C47066">
        <v>34761</v>
      </c>
      <c r="D47066" s="93" t="s">
        <v>30681</v>
      </c>
      <c r="E47066" s="93" t="s">
        <v>14</v>
      </c>
    </row>
    <row r="47067" spans="1:5" x14ac:dyDescent="0.25">
      <c r="A47067" s="93" t="s">
        <v>7672</v>
      </c>
      <c r="D47067" s="93" t="s">
        <v>14</v>
      </c>
      <c r="E47067" s="93" t="s">
        <v>36812</v>
      </c>
    </row>
    <row r="47068" spans="1:5" x14ac:dyDescent="0.25">
      <c r="A47068" s="93" t="s">
        <v>7672</v>
      </c>
      <c r="B47068" t="s">
        <v>21791</v>
      </c>
      <c r="C47068">
        <v>34794</v>
      </c>
      <c r="D47068" s="93" t="s">
        <v>30689</v>
      </c>
      <c r="E47068" s="93" t="s">
        <v>14</v>
      </c>
    </row>
    <row r="47069" spans="1:5" x14ac:dyDescent="0.25">
      <c r="A47069" s="93" t="s">
        <v>7673</v>
      </c>
      <c r="D47069" s="93" t="s">
        <v>14</v>
      </c>
      <c r="E47069" s="93" t="s">
        <v>36812</v>
      </c>
    </row>
    <row r="47070" spans="1:5" x14ac:dyDescent="0.25">
      <c r="A47070" s="93" t="s">
        <v>7673</v>
      </c>
      <c r="B47070" t="s">
        <v>21791</v>
      </c>
      <c r="C47070">
        <v>40943</v>
      </c>
      <c r="D47070" s="93" t="s">
        <v>29621</v>
      </c>
      <c r="E47070" s="93" t="s">
        <v>14</v>
      </c>
    </row>
    <row r="47071" spans="1:5" x14ac:dyDescent="0.25">
      <c r="A47071" s="93" t="s">
        <v>7674</v>
      </c>
      <c r="D47071" s="93" t="s">
        <v>14</v>
      </c>
      <c r="E47071" s="93" t="s">
        <v>37267</v>
      </c>
    </row>
    <row r="47072" spans="1:5" x14ac:dyDescent="0.25">
      <c r="A47072" s="93" t="s">
        <v>7674</v>
      </c>
      <c r="B47072" t="s">
        <v>21791</v>
      </c>
      <c r="C47072">
        <v>34466</v>
      </c>
      <c r="D47072" s="93" t="s">
        <v>22196</v>
      </c>
      <c r="E47072" s="93" t="s">
        <v>14</v>
      </c>
    </row>
    <row r="47073" spans="1:5" x14ac:dyDescent="0.25">
      <c r="A47073" s="93" t="s">
        <v>7674</v>
      </c>
      <c r="B47073" t="s">
        <v>21791</v>
      </c>
      <c r="C47073">
        <v>37370</v>
      </c>
      <c r="D47073" s="93" t="s">
        <v>22196</v>
      </c>
      <c r="E47073" s="93" t="s">
        <v>14</v>
      </c>
    </row>
    <row r="47074" spans="1:5" x14ac:dyDescent="0.25">
      <c r="A47074" s="93" t="s">
        <v>7674</v>
      </c>
      <c r="B47074" t="s">
        <v>21791</v>
      </c>
      <c r="C47074">
        <v>37371</v>
      </c>
      <c r="D47074" s="93" t="s">
        <v>22196</v>
      </c>
      <c r="E47074" s="93" t="s">
        <v>14</v>
      </c>
    </row>
    <row r="47075" spans="1:5" x14ac:dyDescent="0.25">
      <c r="A47075" s="93" t="s">
        <v>7674</v>
      </c>
      <c r="B47075" t="s">
        <v>21791</v>
      </c>
      <c r="C47075">
        <v>37372</v>
      </c>
      <c r="D47075" s="93" t="s">
        <v>22196</v>
      </c>
      <c r="E47075" s="93" t="s">
        <v>14</v>
      </c>
    </row>
    <row r="47076" spans="1:5" x14ac:dyDescent="0.25">
      <c r="A47076" s="93" t="s">
        <v>7674</v>
      </c>
      <c r="B47076" t="s">
        <v>21791</v>
      </c>
      <c r="C47076">
        <v>37373</v>
      </c>
      <c r="D47076" s="93" t="s">
        <v>22196</v>
      </c>
      <c r="E47076" s="93" t="s">
        <v>14</v>
      </c>
    </row>
    <row r="47077" spans="1:5" x14ac:dyDescent="0.25">
      <c r="A47077" s="93" t="s">
        <v>7674</v>
      </c>
      <c r="B47077" t="s">
        <v>21791</v>
      </c>
      <c r="C47077">
        <v>43466</v>
      </c>
      <c r="D47077" s="93" t="s">
        <v>22196</v>
      </c>
      <c r="E47077" s="93" t="s">
        <v>14</v>
      </c>
    </row>
    <row r="47078" spans="1:5" x14ac:dyDescent="0.25">
      <c r="A47078" s="93" t="s">
        <v>7674</v>
      </c>
      <c r="B47078" t="s">
        <v>21791</v>
      </c>
      <c r="C47078">
        <v>43490</v>
      </c>
      <c r="D47078" s="93" t="s">
        <v>22196</v>
      </c>
      <c r="E47078" s="93" t="s">
        <v>14</v>
      </c>
    </row>
    <row r="47079" spans="1:5" x14ac:dyDescent="0.25">
      <c r="A47079" s="93" t="s">
        <v>7674</v>
      </c>
      <c r="B47079" t="s">
        <v>21783</v>
      </c>
      <c r="C47079">
        <v>100291</v>
      </c>
      <c r="D47079" s="93" t="s">
        <v>22196</v>
      </c>
      <c r="E47079" s="93" t="s">
        <v>14</v>
      </c>
    </row>
    <row r="47080" spans="1:5" x14ac:dyDescent="0.25">
      <c r="A47080" s="93" t="s">
        <v>7675</v>
      </c>
      <c r="D47080" s="93" t="s">
        <v>14</v>
      </c>
      <c r="E47080" s="93" t="s">
        <v>37268</v>
      </c>
    </row>
    <row r="47081" spans="1:5" x14ac:dyDescent="0.25">
      <c r="A47081" s="93" t="s">
        <v>7675</v>
      </c>
      <c r="B47081" t="s">
        <v>21791</v>
      </c>
      <c r="C47081">
        <v>34551</v>
      </c>
      <c r="D47081" s="93" t="s">
        <v>22196</v>
      </c>
      <c r="E47081" s="93" t="s">
        <v>14</v>
      </c>
    </row>
    <row r="47082" spans="1:5" x14ac:dyDescent="0.25">
      <c r="A47082" s="93" t="s">
        <v>7675</v>
      </c>
      <c r="B47082" t="s">
        <v>21791</v>
      </c>
      <c r="C47082">
        <v>37370</v>
      </c>
      <c r="D47082" s="93" t="s">
        <v>22196</v>
      </c>
      <c r="E47082" s="93" t="s">
        <v>14</v>
      </c>
    </row>
    <row r="47083" spans="1:5" x14ac:dyDescent="0.25">
      <c r="A47083" s="93" t="s">
        <v>7675</v>
      </c>
      <c r="B47083" t="s">
        <v>21791</v>
      </c>
      <c r="C47083">
        <v>37371</v>
      </c>
      <c r="D47083" s="93" t="s">
        <v>22196</v>
      </c>
      <c r="E47083" s="93" t="s">
        <v>14</v>
      </c>
    </row>
    <row r="47084" spans="1:5" x14ac:dyDescent="0.25">
      <c r="A47084" s="93" t="s">
        <v>7675</v>
      </c>
      <c r="B47084" t="s">
        <v>21791</v>
      </c>
      <c r="C47084">
        <v>37372</v>
      </c>
      <c r="D47084" s="93" t="s">
        <v>22196</v>
      </c>
      <c r="E47084" s="93" t="s">
        <v>14</v>
      </c>
    </row>
    <row r="47085" spans="1:5" x14ac:dyDescent="0.25">
      <c r="A47085" s="93" t="s">
        <v>7675</v>
      </c>
      <c r="B47085" t="s">
        <v>21791</v>
      </c>
      <c r="C47085">
        <v>37373</v>
      </c>
      <c r="D47085" s="93" t="s">
        <v>22196</v>
      </c>
      <c r="E47085" s="93" t="s">
        <v>14</v>
      </c>
    </row>
    <row r="47086" spans="1:5" x14ac:dyDescent="0.25">
      <c r="A47086" s="93" t="s">
        <v>7675</v>
      </c>
      <c r="B47086" t="s">
        <v>21791</v>
      </c>
      <c r="C47086">
        <v>43465</v>
      </c>
      <c r="D47086" s="93" t="s">
        <v>22196</v>
      </c>
      <c r="E47086" s="93" t="s">
        <v>14</v>
      </c>
    </row>
    <row r="47087" spans="1:5" x14ac:dyDescent="0.25">
      <c r="A47087" s="93" t="s">
        <v>7675</v>
      </c>
      <c r="B47087" t="s">
        <v>21791</v>
      </c>
      <c r="C47087">
        <v>43489</v>
      </c>
      <c r="D47087" s="93" t="s">
        <v>22196</v>
      </c>
      <c r="E47087" s="93" t="s">
        <v>14</v>
      </c>
    </row>
    <row r="47088" spans="1:5" x14ac:dyDescent="0.25">
      <c r="A47088" s="93" t="s">
        <v>7675</v>
      </c>
      <c r="B47088" t="s">
        <v>21783</v>
      </c>
      <c r="C47088">
        <v>100293</v>
      </c>
      <c r="D47088" s="93" t="s">
        <v>22196</v>
      </c>
      <c r="E47088" s="93" t="s">
        <v>14</v>
      </c>
    </row>
    <row r="47089" spans="1:5" x14ac:dyDescent="0.25">
      <c r="A47089" s="93" t="s">
        <v>7676</v>
      </c>
      <c r="D47089" s="93" t="s">
        <v>14</v>
      </c>
      <c r="E47089" s="93" t="s">
        <v>37269</v>
      </c>
    </row>
    <row r="47090" spans="1:5" x14ac:dyDescent="0.25">
      <c r="A47090" s="93" t="s">
        <v>7676</v>
      </c>
      <c r="B47090" t="s">
        <v>21791</v>
      </c>
      <c r="C47090">
        <v>34761</v>
      </c>
      <c r="D47090" s="93" t="s">
        <v>22196</v>
      </c>
      <c r="E47090" s="93" t="s">
        <v>14</v>
      </c>
    </row>
    <row r="47091" spans="1:5" x14ac:dyDescent="0.25">
      <c r="A47091" s="93" t="s">
        <v>7676</v>
      </c>
      <c r="B47091" t="s">
        <v>21791</v>
      </c>
      <c r="C47091">
        <v>37370</v>
      </c>
      <c r="D47091" s="93" t="s">
        <v>22196</v>
      </c>
      <c r="E47091" s="93" t="s">
        <v>14</v>
      </c>
    </row>
    <row r="47092" spans="1:5" x14ac:dyDescent="0.25">
      <c r="A47092" s="93" t="s">
        <v>7676</v>
      </c>
      <c r="B47092" t="s">
        <v>21791</v>
      </c>
      <c r="C47092">
        <v>37371</v>
      </c>
      <c r="D47092" s="93" t="s">
        <v>22196</v>
      </c>
      <c r="E47092" s="93" t="s">
        <v>14</v>
      </c>
    </row>
    <row r="47093" spans="1:5" x14ac:dyDescent="0.25">
      <c r="A47093" s="93" t="s">
        <v>7676</v>
      </c>
      <c r="B47093" t="s">
        <v>21791</v>
      </c>
      <c r="C47093">
        <v>37372</v>
      </c>
      <c r="D47093" s="93" t="s">
        <v>22196</v>
      </c>
      <c r="E47093" s="93" t="s">
        <v>14</v>
      </c>
    </row>
    <row r="47094" spans="1:5" x14ac:dyDescent="0.25">
      <c r="A47094" s="93" t="s">
        <v>7676</v>
      </c>
      <c r="B47094" t="s">
        <v>21791</v>
      </c>
      <c r="C47094">
        <v>37373</v>
      </c>
      <c r="D47094" s="93" t="s">
        <v>22196</v>
      </c>
      <c r="E47094" s="93" t="s">
        <v>14</v>
      </c>
    </row>
    <row r="47095" spans="1:5" x14ac:dyDescent="0.25">
      <c r="A47095" s="93" t="s">
        <v>7676</v>
      </c>
      <c r="B47095" t="s">
        <v>21791</v>
      </c>
      <c r="C47095">
        <v>43460</v>
      </c>
      <c r="D47095" s="93" t="s">
        <v>22196</v>
      </c>
      <c r="E47095" s="93" t="s">
        <v>14</v>
      </c>
    </row>
    <row r="47096" spans="1:5" x14ac:dyDescent="0.25">
      <c r="A47096" s="93" t="s">
        <v>7676</v>
      </c>
      <c r="B47096" t="s">
        <v>21791</v>
      </c>
      <c r="C47096">
        <v>43484</v>
      </c>
      <c r="D47096" s="93" t="s">
        <v>22196</v>
      </c>
      <c r="E47096" s="93" t="s">
        <v>14</v>
      </c>
    </row>
    <row r="47097" spans="1:5" x14ac:dyDescent="0.25">
      <c r="A47097" s="93" t="s">
        <v>7676</v>
      </c>
      <c r="B47097" t="s">
        <v>21783</v>
      </c>
      <c r="C47097">
        <v>100295</v>
      </c>
      <c r="D47097" s="93" t="s">
        <v>22196</v>
      </c>
      <c r="E47097" s="93" t="s">
        <v>14</v>
      </c>
    </row>
    <row r="47098" spans="1:5" x14ac:dyDescent="0.25">
      <c r="A47098" s="93" t="s">
        <v>7677</v>
      </c>
      <c r="D47098" s="93" t="s">
        <v>14</v>
      </c>
      <c r="E47098" s="93" t="s">
        <v>37270</v>
      </c>
    </row>
    <row r="47099" spans="1:5" x14ac:dyDescent="0.25">
      <c r="A47099" s="93" t="s">
        <v>7677</v>
      </c>
      <c r="B47099" t="s">
        <v>21791</v>
      </c>
      <c r="C47099">
        <v>34794</v>
      </c>
      <c r="D47099" s="93" t="s">
        <v>22196</v>
      </c>
      <c r="E47099" s="93" t="s">
        <v>14</v>
      </c>
    </row>
    <row r="47100" spans="1:5" x14ac:dyDescent="0.25">
      <c r="A47100" s="93" t="s">
        <v>7677</v>
      </c>
      <c r="B47100" t="s">
        <v>21791</v>
      </c>
      <c r="C47100">
        <v>37370</v>
      </c>
      <c r="D47100" s="93" t="s">
        <v>22196</v>
      </c>
      <c r="E47100" s="93" t="s">
        <v>14</v>
      </c>
    </row>
    <row r="47101" spans="1:5" x14ac:dyDescent="0.25">
      <c r="A47101" s="93" t="s">
        <v>7677</v>
      </c>
      <c r="B47101" t="s">
        <v>21791</v>
      </c>
      <c r="C47101">
        <v>37371</v>
      </c>
      <c r="D47101" s="93" t="s">
        <v>22196</v>
      </c>
      <c r="E47101" s="93" t="s">
        <v>14</v>
      </c>
    </row>
    <row r="47102" spans="1:5" x14ac:dyDescent="0.25">
      <c r="A47102" s="93" t="s">
        <v>7677</v>
      </c>
      <c r="B47102" t="s">
        <v>21791</v>
      </c>
      <c r="C47102">
        <v>37372</v>
      </c>
      <c r="D47102" s="93" t="s">
        <v>22196</v>
      </c>
      <c r="E47102" s="93" t="s">
        <v>14</v>
      </c>
    </row>
    <row r="47103" spans="1:5" x14ac:dyDescent="0.25">
      <c r="A47103" s="93" t="s">
        <v>7677</v>
      </c>
      <c r="B47103" t="s">
        <v>21791</v>
      </c>
      <c r="C47103">
        <v>37373</v>
      </c>
      <c r="D47103" s="93" t="s">
        <v>22196</v>
      </c>
      <c r="E47103" s="93" t="s">
        <v>14</v>
      </c>
    </row>
    <row r="47104" spans="1:5" x14ac:dyDescent="0.25">
      <c r="A47104" s="93" t="s">
        <v>7677</v>
      </c>
      <c r="B47104" t="s">
        <v>21791</v>
      </c>
      <c r="C47104">
        <v>43460</v>
      </c>
      <c r="D47104" s="93" t="s">
        <v>22196</v>
      </c>
      <c r="E47104" s="93" t="s">
        <v>14</v>
      </c>
    </row>
    <row r="47105" spans="1:5" x14ac:dyDescent="0.25">
      <c r="A47105" s="93" t="s">
        <v>7677</v>
      </c>
      <c r="B47105" t="s">
        <v>21791</v>
      </c>
      <c r="C47105">
        <v>43484</v>
      </c>
      <c r="D47105" s="93" t="s">
        <v>22196</v>
      </c>
      <c r="E47105" s="93" t="s">
        <v>14</v>
      </c>
    </row>
    <row r="47106" spans="1:5" x14ac:dyDescent="0.25">
      <c r="A47106" s="93" t="s">
        <v>7677</v>
      </c>
      <c r="B47106" t="s">
        <v>21783</v>
      </c>
      <c r="C47106">
        <v>100298</v>
      </c>
      <c r="D47106" s="93" t="s">
        <v>22196</v>
      </c>
      <c r="E47106" s="93" t="s">
        <v>14</v>
      </c>
    </row>
    <row r="47107" spans="1:5" x14ac:dyDescent="0.25">
      <c r="A47107" s="93" t="s">
        <v>7678</v>
      </c>
      <c r="D47107" s="93" t="s">
        <v>14</v>
      </c>
      <c r="E47107" s="93" t="s">
        <v>37271</v>
      </c>
    </row>
    <row r="47108" spans="1:5" x14ac:dyDescent="0.25">
      <c r="A47108" s="93" t="s">
        <v>7678</v>
      </c>
      <c r="B47108" t="s">
        <v>21791</v>
      </c>
      <c r="C47108">
        <v>37372</v>
      </c>
      <c r="D47108" s="93" t="s">
        <v>22196</v>
      </c>
      <c r="E47108" s="93" t="s">
        <v>14</v>
      </c>
    </row>
    <row r="47109" spans="1:5" x14ac:dyDescent="0.25">
      <c r="A47109" s="93" t="s">
        <v>7678</v>
      </c>
      <c r="B47109" t="s">
        <v>21791</v>
      </c>
      <c r="C47109">
        <v>37373</v>
      </c>
      <c r="D47109" s="93" t="s">
        <v>22196</v>
      </c>
      <c r="E47109" s="93" t="s">
        <v>14</v>
      </c>
    </row>
    <row r="47110" spans="1:5" x14ac:dyDescent="0.25">
      <c r="A47110" s="93" t="s">
        <v>7678</v>
      </c>
      <c r="B47110" t="s">
        <v>21791</v>
      </c>
      <c r="C47110">
        <v>40943</v>
      </c>
      <c r="D47110" s="93" t="s">
        <v>22196</v>
      </c>
      <c r="E47110" s="93" t="s">
        <v>14</v>
      </c>
    </row>
    <row r="47111" spans="1:5" x14ac:dyDescent="0.25">
      <c r="A47111" s="93" t="s">
        <v>7678</v>
      </c>
      <c r="B47111" t="s">
        <v>21791</v>
      </c>
      <c r="C47111">
        <v>43458</v>
      </c>
      <c r="D47111" s="93" t="s">
        <v>22196</v>
      </c>
      <c r="E47111" s="93" t="s">
        <v>14</v>
      </c>
    </row>
    <row r="47112" spans="1:5" x14ac:dyDescent="0.25">
      <c r="A47112" s="93" t="s">
        <v>7678</v>
      </c>
      <c r="B47112" t="s">
        <v>21791</v>
      </c>
      <c r="C47112">
        <v>43482</v>
      </c>
      <c r="D47112" s="93" t="s">
        <v>22196</v>
      </c>
      <c r="E47112" s="93" t="s">
        <v>14</v>
      </c>
    </row>
    <row r="47113" spans="1:5" x14ac:dyDescent="0.25">
      <c r="A47113" s="93" t="s">
        <v>7678</v>
      </c>
      <c r="B47113" t="s">
        <v>21783</v>
      </c>
      <c r="C47113">
        <v>100299</v>
      </c>
      <c r="D47113" s="93" t="s">
        <v>22196</v>
      </c>
      <c r="E47113" s="93" t="s">
        <v>14</v>
      </c>
    </row>
    <row r="47114" spans="1:5" x14ac:dyDescent="0.25">
      <c r="A47114" s="93" t="s">
        <v>7679</v>
      </c>
      <c r="D47114" s="93" t="s">
        <v>14</v>
      </c>
      <c r="E47114" s="93" t="s">
        <v>36812</v>
      </c>
    </row>
    <row r="47115" spans="1:5" x14ac:dyDescent="0.25">
      <c r="A47115" s="93" t="s">
        <v>7679</v>
      </c>
      <c r="B47115" t="s">
        <v>21791</v>
      </c>
      <c r="C47115">
        <v>40944</v>
      </c>
      <c r="D47115" s="93" t="s">
        <v>30690</v>
      </c>
      <c r="E47115" s="93" t="s">
        <v>14</v>
      </c>
    </row>
    <row r="47116" spans="1:5" x14ac:dyDescent="0.25">
      <c r="A47116" s="93" t="s">
        <v>7680</v>
      </c>
      <c r="D47116" s="93" t="s">
        <v>14</v>
      </c>
      <c r="E47116" s="93" t="s">
        <v>37272</v>
      </c>
    </row>
    <row r="47117" spans="1:5" x14ac:dyDescent="0.25">
      <c r="A47117" s="93" t="s">
        <v>7680</v>
      </c>
      <c r="B47117" t="s">
        <v>21791</v>
      </c>
      <c r="C47117">
        <v>40863</v>
      </c>
      <c r="D47117" s="93" t="s">
        <v>22196</v>
      </c>
      <c r="E47117" s="93" t="s">
        <v>14</v>
      </c>
    </row>
    <row r="47118" spans="1:5" x14ac:dyDescent="0.25">
      <c r="A47118" s="93" t="s">
        <v>7680</v>
      </c>
      <c r="B47118" t="s">
        <v>21791</v>
      </c>
      <c r="C47118">
        <v>40864</v>
      </c>
      <c r="D47118" s="93" t="s">
        <v>22196</v>
      </c>
      <c r="E47118" s="93" t="s">
        <v>14</v>
      </c>
    </row>
    <row r="47119" spans="1:5" x14ac:dyDescent="0.25">
      <c r="A47119" s="93" t="s">
        <v>7680</v>
      </c>
      <c r="B47119" t="s">
        <v>21791</v>
      </c>
      <c r="C47119">
        <v>40944</v>
      </c>
      <c r="D47119" s="93" t="s">
        <v>22196</v>
      </c>
      <c r="E47119" s="93" t="s">
        <v>14</v>
      </c>
    </row>
    <row r="47120" spans="1:5" x14ac:dyDescent="0.25">
      <c r="A47120" s="93" t="s">
        <v>7680</v>
      </c>
      <c r="B47120" t="s">
        <v>21791</v>
      </c>
      <c r="C47120">
        <v>43470</v>
      </c>
      <c r="D47120" s="93" t="s">
        <v>22196</v>
      </c>
      <c r="E47120" s="93" t="s">
        <v>14</v>
      </c>
    </row>
    <row r="47121" spans="1:5" x14ac:dyDescent="0.25">
      <c r="A47121" s="93" t="s">
        <v>7680</v>
      </c>
      <c r="B47121" t="s">
        <v>21791</v>
      </c>
      <c r="C47121">
        <v>43494</v>
      </c>
      <c r="D47121" s="93" t="s">
        <v>22196</v>
      </c>
      <c r="E47121" s="93" t="s">
        <v>14</v>
      </c>
    </row>
    <row r="47122" spans="1:5" x14ac:dyDescent="0.25">
      <c r="A47122" s="93" t="s">
        <v>7680</v>
      </c>
      <c r="B47122" t="s">
        <v>21783</v>
      </c>
      <c r="C47122">
        <v>100315</v>
      </c>
      <c r="D47122" s="93" t="s">
        <v>22196</v>
      </c>
      <c r="E47122" s="93" t="s">
        <v>14</v>
      </c>
    </row>
    <row r="47123" spans="1:5" x14ac:dyDescent="0.25">
      <c r="A47123" s="93" t="s">
        <v>7681</v>
      </c>
      <c r="D47123" s="93" t="s">
        <v>14</v>
      </c>
      <c r="E47123" s="93" t="s">
        <v>37273</v>
      </c>
    </row>
    <row r="47124" spans="1:5" x14ac:dyDescent="0.25">
      <c r="A47124" s="93" t="s">
        <v>7681</v>
      </c>
      <c r="B47124" t="s">
        <v>21791</v>
      </c>
      <c r="C47124">
        <v>37372</v>
      </c>
      <c r="D47124" s="93" t="s">
        <v>22196</v>
      </c>
      <c r="E47124" s="93" t="s">
        <v>14</v>
      </c>
    </row>
    <row r="47125" spans="1:5" x14ac:dyDescent="0.25">
      <c r="A47125" s="93" t="s">
        <v>7681</v>
      </c>
      <c r="B47125" t="s">
        <v>21791</v>
      </c>
      <c r="C47125">
        <v>37373</v>
      </c>
      <c r="D47125" s="93" t="s">
        <v>22196</v>
      </c>
      <c r="E47125" s="93" t="s">
        <v>14</v>
      </c>
    </row>
    <row r="47126" spans="1:5" x14ac:dyDescent="0.25">
      <c r="A47126" s="93" t="s">
        <v>7681</v>
      </c>
      <c r="B47126" t="s">
        <v>21791</v>
      </c>
      <c r="C47126">
        <v>40945</v>
      </c>
      <c r="D47126" s="93" t="s">
        <v>22196</v>
      </c>
      <c r="E47126" s="93" t="s">
        <v>14</v>
      </c>
    </row>
    <row r="47127" spans="1:5" x14ac:dyDescent="0.25">
      <c r="A47127" s="93" t="s">
        <v>7681</v>
      </c>
      <c r="B47127" t="s">
        <v>21791</v>
      </c>
      <c r="C47127">
        <v>43469</v>
      </c>
      <c r="D47127" s="93" t="s">
        <v>22196</v>
      </c>
      <c r="E47127" s="93" t="s">
        <v>14</v>
      </c>
    </row>
    <row r="47128" spans="1:5" x14ac:dyDescent="0.25">
      <c r="A47128" s="93" t="s">
        <v>7681</v>
      </c>
      <c r="B47128" t="s">
        <v>21791</v>
      </c>
      <c r="C47128">
        <v>43493</v>
      </c>
      <c r="D47128" s="93" t="s">
        <v>22196</v>
      </c>
      <c r="E47128" s="93" t="s">
        <v>14</v>
      </c>
    </row>
    <row r="47129" spans="1:5" x14ac:dyDescent="0.25">
      <c r="A47129" s="93" t="s">
        <v>7681</v>
      </c>
      <c r="B47129" t="s">
        <v>21783</v>
      </c>
      <c r="C47129">
        <v>100535</v>
      </c>
      <c r="D47129" s="93" t="s">
        <v>22196</v>
      </c>
      <c r="E47129" s="93" t="s">
        <v>14</v>
      </c>
    </row>
    <row r="47130" spans="1:5" x14ac:dyDescent="0.25">
      <c r="A47130" s="93" t="s">
        <v>7682</v>
      </c>
      <c r="D47130" s="93" t="s">
        <v>14</v>
      </c>
      <c r="E47130" s="93" t="s">
        <v>37274</v>
      </c>
    </row>
    <row r="47131" spans="1:5" x14ac:dyDescent="0.25">
      <c r="A47131" s="93" t="s">
        <v>7682</v>
      </c>
      <c r="B47131" t="s">
        <v>21791</v>
      </c>
      <c r="C47131">
        <v>40863</v>
      </c>
      <c r="D47131" s="93" t="s">
        <v>22196</v>
      </c>
      <c r="E47131" s="93" t="s">
        <v>14</v>
      </c>
    </row>
    <row r="47132" spans="1:5" x14ac:dyDescent="0.25">
      <c r="A47132" s="93" t="s">
        <v>7682</v>
      </c>
      <c r="B47132" t="s">
        <v>21791</v>
      </c>
      <c r="C47132">
        <v>40864</v>
      </c>
      <c r="D47132" s="93" t="s">
        <v>22196</v>
      </c>
      <c r="E47132" s="93" t="s">
        <v>14</v>
      </c>
    </row>
    <row r="47133" spans="1:5" x14ac:dyDescent="0.25">
      <c r="A47133" s="93" t="s">
        <v>7682</v>
      </c>
      <c r="B47133" t="s">
        <v>21791</v>
      </c>
      <c r="C47133">
        <v>40946</v>
      </c>
      <c r="D47133" s="93" t="s">
        <v>22196</v>
      </c>
      <c r="E47133" s="93" t="s">
        <v>14</v>
      </c>
    </row>
    <row r="47134" spans="1:5" x14ac:dyDescent="0.25">
      <c r="A47134" s="93" t="s">
        <v>7682</v>
      </c>
      <c r="B47134" t="s">
        <v>21791</v>
      </c>
      <c r="C47134">
        <v>43470</v>
      </c>
      <c r="D47134" s="93" t="s">
        <v>22196</v>
      </c>
      <c r="E47134" s="93" t="s">
        <v>14</v>
      </c>
    </row>
    <row r="47135" spans="1:5" x14ac:dyDescent="0.25">
      <c r="A47135" s="93" t="s">
        <v>7682</v>
      </c>
      <c r="B47135" t="s">
        <v>21791</v>
      </c>
      <c r="C47135">
        <v>43494</v>
      </c>
      <c r="D47135" s="93" t="s">
        <v>22196</v>
      </c>
      <c r="E47135" s="93" t="s">
        <v>14</v>
      </c>
    </row>
    <row r="47136" spans="1:5" x14ac:dyDescent="0.25">
      <c r="A47136" s="93" t="s">
        <v>7682</v>
      </c>
      <c r="B47136" t="s">
        <v>21783</v>
      </c>
      <c r="C47136">
        <v>100536</v>
      </c>
      <c r="D47136" s="93" t="s">
        <v>22196</v>
      </c>
      <c r="E47136" s="93" t="s">
        <v>14</v>
      </c>
    </row>
    <row r="47137" spans="1:5" x14ac:dyDescent="0.25">
      <c r="A47137" s="93" t="s">
        <v>7683</v>
      </c>
      <c r="D47137" s="93" t="s">
        <v>14</v>
      </c>
      <c r="E47137" s="93" t="s">
        <v>36812</v>
      </c>
    </row>
    <row r="47138" spans="1:5" x14ac:dyDescent="0.25">
      <c r="A47138" s="93" t="s">
        <v>7683</v>
      </c>
      <c r="B47138" t="s">
        <v>21791</v>
      </c>
      <c r="C47138">
        <v>40945</v>
      </c>
      <c r="D47138" s="93" t="s">
        <v>29621</v>
      </c>
      <c r="E47138" s="93" t="s">
        <v>14</v>
      </c>
    </row>
    <row r="47139" spans="1:5" x14ac:dyDescent="0.25">
      <c r="A47139" s="93" t="s">
        <v>7684</v>
      </c>
      <c r="D47139" s="93" t="s">
        <v>14</v>
      </c>
      <c r="E47139" s="93" t="s">
        <v>36812</v>
      </c>
    </row>
    <row r="47140" spans="1:5" x14ac:dyDescent="0.25">
      <c r="A47140" s="93" t="s">
        <v>7684</v>
      </c>
      <c r="B47140" t="s">
        <v>21791</v>
      </c>
      <c r="C47140">
        <v>40946</v>
      </c>
      <c r="D47140" s="93" t="s">
        <v>30690</v>
      </c>
      <c r="E47140" s="93" t="s">
        <v>14</v>
      </c>
    </row>
    <row r="47141" spans="1:5" x14ac:dyDescent="0.25">
      <c r="A47141" s="93" t="s">
        <v>7685</v>
      </c>
      <c r="D47141" s="93" t="s">
        <v>14</v>
      </c>
      <c r="E47141" s="93" t="s">
        <v>36812</v>
      </c>
    </row>
    <row r="47142" spans="1:5" x14ac:dyDescent="0.25">
      <c r="A47142" s="93" t="s">
        <v>7685</v>
      </c>
      <c r="B47142" t="s">
        <v>21791</v>
      </c>
      <c r="C47142">
        <v>40912</v>
      </c>
      <c r="D47142" s="93" t="s">
        <v>30691</v>
      </c>
      <c r="E47142" s="93" t="s">
        <v>14</v>
      </c>
    </row>
    <row r="47143" spans="1:5" x14ac:dyDescent="0.25">
      <c r="A47143" s="93" t="s">
        <v>7686</v>
      </c>
      <c r="D47143" s="93" t="s">
        <v>14</v>
      </c>
      <c r="E47143" s="93" t="s">
        <v>36812</v>
      </c>
    </row>
    <row r="47144" spans="1:5" x14ac:dyDescent="0.25">
      <c r="A47144" s="93" t="s">
        <v>7686</v>
      </c>
      <c r="B47144" t="s">
        <v>21791</v>
      </c>
      <c r="C47144">
        <v>40919</v>
      </c>
      <c r="D47144" s="93" t="s">
        <v>30692</v>
      </c>
      <c r="E47144" s="93" t="s">
        <v>14</v>
      </c>
    </row>
    <row r="47145" spans="1:5" x14ac:dyDescent="0.25">
      <c r="A47145" s="93" t="s">
        <v>7687</v>
      </c>
      <c r="D47145" s="93" t="s">
        <v>14</v>
      </c>
      <c r="E47145" s="93" t="s">
        <v>36812</v>
      </c>
    </row>
    <row r="47146" spans="1:5" x14ac:dyDescent="0.25">
      <c r="A47146" s="93" t="s">
        <v>7687</v>
      </c>
      <c r="B47146" t="s">
        <v>21791</v>
      </c>
      <c r="C47146">
        <v>40984</v>
      </c>
      <c r="D47146" s="93" t="s">
        <v>30691</v>
      </c>
      <c r="E47146" s="93" t="s">
        <v>14</v>
      </c>
    </row>
    <row r="47147" spans="1:5" x14ac:dyDescent="0.25">
      <c r="A47147" s="93" t="s">
        <v>7688</v>
      </c>
      <c r="D47147" s="93" t="s">
        <v>14</v>
      </c>
      <c r="E47147" s="93" t="s">
        <v>36812</v>
      </c>
    </row>
    <row r="47148" spans="1:5" x14ac:dyDescent="0.25">
      <c r="A47148" s="93" t="s">
        <v>7688</v>
      </c>
      <c r="B47148" t="s">
        <v>21791</v>
      </c>
      <c r="C47148">
        <v>41086</v>
      </c>
      <c r="D47148" s="93" t="s">
        <v>30691</v>
      </c>
      <c r="E47148" s="93" t="s">
        <v>14</v>
      </c>
    </row>
    <row r="47149" spans="1:5" x14ac:dyDescent="0.25">
      <c r="A47149" s="93" t="s">
        <v>7689</v>
      </c>
      <c r="D47149" s="93" t="s">
        <v>14</v>
      </c>
      <c r="E47149" s="93" t="s">
        <v>36812</v>
      </c>
    </row>
    <row r="47150" spans="1:5" x14ac:dyDescent="0.25">
      <c r="A47150" s="93" t="s">
        <v>7689</v>
      </c>
      <c r="B47150" t="s">
        <v>21791</v>
      </c>
      <c r="C47150">
        <v>41083</v>
      </c>
      <c r="D47150" s="93" t="s">
        <v>30687</v>
      </c>
      <c r="E47150" s="93" t="s">
        <v>14</v>
      </c>
    </row>
    <row r="47151" spans="1:5" x14ac:dyDescent="0.25">
      <c r="A47151" s="93" t="s">
        <v>7690</v>
      </c>
      <c r="D47151" s="93" t="s">
        <v>14</v>
      </c>
      <c r="E47151" s="93" t="s">
        <v>36812</v>
      </c>
    </row>
    <row r="47152" spans="1:5" x14ac:dyDescent="0.25">
      <c r="A47152" s="93" t="s">
        <v>7690</v>
      </c>
      <c r="B47152" t="s">
        <v>21791</v>
      </c>
      <c r="C47152">
        <v>40909</v>
      </c>
      <c r="D47152" s="93" t="s">
        <v>30691</v>
      </c>
      <c r="E47152" s="93" t="s">
        <v>14</v>
      </c>
    </row>
    <row r="47153" spans="1:5" x14ac:dyDescent="0.25">
      <c r="A47153" s="93" t="s">
        <v>7691</v>
      </c>
      <c r="D47153" s="93" t="s">
        <v>14</v>
      </c>
      <c r="E47153" s="93" t="s">
        <v>36812</v>
      </c>
    </row>
    <row r="47154" spans="1:5" x14ac:dyDescent="0.25">
      <c r="A47154" s="93" t="s">
        <v>7691</v>
      </c>
      <c r="B47154" t="s">
        <v>21791</v>
      </c>
      <c r="C47154">
        <v>41085</v>
      </c>
      <c r="D47154" s="93" t="s">
        <v>30691</v>
      </c>
      <c r="E47154" s="93" t="s">
        <v>14</v>
      </c>
    </row>
    <row r="47155" spans="1:5" x14ac:dyDescent="0.25">
      <c r="A47155" s="93" t="s">
        <v>7692</v>
      </c>
      <c r="D47155" s="93" t="s">
        <v>14</v>
      </c>
      <c r="E47155" s="93" t="s">
        <v>36812</v>
      </c>
    </row>
    <row r="47156" spans="1:5" x14ac:dyDescent="0.25">
      <c r="A47156" s="93" t="s">
        <v>7692</v>
      </c>
      <c r="B47156" t="s">
        <v>21791</v>
      </c>
      <c r="C47156">
        <v>40911</v>
      </c>
      <c r="D47156" s="93" t="s">
        <v>30691</v>
      </c>
      <c r="E47156" s="93" t="s">
        <v>14</v>
      </c>
    </row>
    <row r="47157" spans="1:5" x14ac:dyDescent="0.25">
      <c r="A47157" s="93" t="s">
        <v>7693</v>
      </c>
      <c r="D47157" s="93" t="s">
        <v>14</v>
      </c>
      <c r="E47157" s="93" t="s">
        <v>36812</v>
      </c>
    </row>
    <row r="47158" spans="1:5" x14ac:dyDescent="0.25">
      <c r="A47158" s="93" t="s">
        <v>7693</v>
      </c>
      <c r="B47158" t="s">
        <v>21791</v>
      </c>
      <c r="C47158">
        <v>40930</v>
      </c>
      <c r="D47158" s="93" t="s">
        <v>30687</v>
      </c>
      <c r="E47158" s="93" t="s">
        <v>14</v>
      </c>
    </row>
    <row r="47159" spans="1:5" x14ac:dyDescent="0.25">
      <c r="A47159" s="93" t="s">
        <v>7694</v>
      </c>
      <c r="D47159" s="93" t="s">
        <v>14</v>
      </c>
      <c r="E47159" s="93" t="s">
        <v>36812</v>
      </c>
    </row>
    <row r="47160" spans="1:5" x14ac:dyDescent="0.25">
      <c r="A47160" s="93" t="s">
        <v>7694</v>
      </c>
      <c r="B47160" t="s">
        <v>21791</v>
      </c>
      <c r="C47160">
        <v>41078</v>
      </c>
      <c r="D47160" s="93" t="s">
        <v>30687</v>
      </c>
      <c r="E47160" s="93" t="s">
        <v>14</v>
      </c>
    </row>
    <row r="47161" spans="1:5" x14ac:dyDescent="0.25">
      <c r="A47161" s="93" t="s">
        <v>7695</v>
      </c>
      <c r="D47161" s="93" t="s">
        <v>14</v>
      </c>
      <c r="E47161" s="93" t="s">
        <v>36812</v>
      </c>
    </row>
    <row r="47162" spans="1:5" x14ac:dyDescent="0.25">
      <c r="A47162" s="93" t="s">
        <v>7695</v>
      </c>
      <c r="B47162" t="s">
        <v>21791</v>
      </c>
      <c r="C47162">
        <v>40927</v>
      </c>
      <c r="D47162" s="93" t="s">
        <v>30690</v>
      </c>
      <c r="E47162" s="93" t="s">
        <v>14</v>
      </c>
    </row>
    <row r="47163" spans="1:5" x14ac:dyDescent="0.25">
      <c r="A47163" s="93" t="s">
        <v>7696</v>
      </c>
      <c r="D47163" s="93" t="s">
        <v>14</v>
      </c>
      <c r="E47163" s="93" t="s">
        <v>36812</v>
      </c>
    </row>
    <row r="47164" spans="1:5" x14ac:dyDescent="0.25">
      <c r="A47164" s="93" t="s">
        <v>7696</v>
      </c>
      <c r="B47164" t="s">
        <v>21791</v>
      </c>
      <c r="C47164">
        <v>41090</v>
      </c>
      <c r="D47164" s="93" t="s">
        <v>30688</v>
      </c>
      <c r="E47164" s="93" t="s">
        <v>14</v>
      </c>
    </row>
    <row r="47165" spans="1:5" x14ac:dyDescent="0.25">
      <c r="A47165" s="93" t="s">
        <v>7697</v>
      </c>
      <c r="D47165" s="93" t="s">
        <v>14</v>
      </c>
      <c r="E47165" s="93" t="s">
        <v>36812</v>
      </c>
    </row>
    <row r="47166" spans="1:5" x14ac:dyDescent="0.25">
      <c r="A47166" s="93" t="s">
        <v>7697</v>
      </c>
      <c r="B47166" t="s">
        <v>21791</v>
      </c>
      <c r="C47166">
        <v>40975</v>
      </c>
      <c r="D47166" s="93" t="s">
        <v>30691</v>
      </c>
      <c r="E47166" s="93" t="s">
        <v>14</v>
      </c>
    </row>
    <row r="47167" spans="1:5" x14ac:dyDescent="0.25">
      <c r="A47167" s="93" t="s">
        <v>7698</v>
      </c>
      <c r="D47167" s="93" t="s">
        <v>14</v>
      </c>
      <c r="E47167" s="93" t="s">
        <v>36812</v>
      </c>
    </row>
    <row r="47168" spans="1:5" x14ac:dyDescent="0.25">
      <c r="A47168" s="93" t="s">
        <v>7698</v>
      </c>
      <c r="B47168" t="s">
        <v>21791</v>
      </c>
      <c r="C47168">
        <v>41072</v>
      </c>
      <c r="D47168" s="93" t="s">
        <v>30687</v>
      </c>
      <c r="E47168" s="93" t="s">
        <v>14</v>
      </c>
    </row>
    <row r="47169" spans="1:5" x14ac:dyDescent="0.25">
      <c r="A47169" s="93" t="s">
        <v>7699</v>
      </c>
      <c r="D47169" s="93" t="s">
        <v>14</v>
      </c>
      <c r="E47169" s="93" t="s">
        <v>36812</v>
      </c>
    </row>
    <row r="47170" spans="1:5" x14ac:dyDescent="0.25">
      <c r="A47170" s="93" t="s">
        <v>7699</v>
      </c>
      <c r="B47170" t="s">
        <v>21791</v>
      </c>
      <c r="C47170">
        <v>41071</v>
      </c>
      <c r="D47170" s="93" t="s">
        <v>30691</v>
      </c>
      <c r="E47170" s="93" t="s">
        <v>14</v>
      </c>
    </row>
    <row r="47171" spans="1:5" x14ac:dyDescent="0.25">
      <c r="A47171" s="93" t="s">
        <v>7700</v>
      </c>
      <c r="D47171" s="93" t="s">
        <v>14</v>
      </c>
      <c r="E47171" s="93" t="s">
        <v>36812</v>
      </c>
    </row>
    <row r="47172" spans="1:5" x14ac:dyDescent="0.25">
      <c r="A47172" s="93" t="s">
        <v>7700</v>
      </c>
      <c r="B47172" t="s">
        <v>21791</v>
      </c>
      <c r="C47172">
        <v>41093</v>
      </c>
      <c r="D47172" s="93" t="s">
        <v>30688</v>
      </c>
      <c r="E47172" s="93" t="s">
        <v>14</v>
      </c>
    </row>
    <row r="47173" spans="1:5" x14ac:dyDescent="0.25">
      <c r="A47173" s="93" t="s">
        <v>7701</v>
      </c>
      <c r="D47173" s="93" t="s">
        <v>14</v>
      </c>
      <c r="E47173" s="93" t="s">
        <v>36812</v>
      </c>
    </row>
    <row r="47174" spans="1:5" x14ac:dyDescent="0.25">
      <c r="A47174" s="93" t="s">
        <v>7701</v>
      </c>
      <c r="B47174" t="s">
        <v>21791</v>
      </c>
      <c r="C47174">
        <v>40931</v>
      </c>
      <c r="D47174" s="93" t="s">
        <v>30688</v>
      </c>
      <c r="E47174" s="93" t="s">
        <v>14</v>
      </c>
    </row>
    <row r="47175" spans="1:5" x14ac:dyDescent="0.25">
      <c r="A47175" s="93" t="s">
        <v>7702</v>
      </c>
      <c r="D47175" s="93" t="s">
        <v>14</v>
      </c>
      <c r="E47175" s="93" t="s">
        <v>36812</v>
      </c>
    </row>
    <row r="47176" spans="1:5" x14ac:dyDescent="0.25">
      <c r="A47176" s="93" t="s">
        <v>7702</v>
      </c>
      <c r="B47176" t="s">
        <v>21791</v>
      </c>
      <c r="C47176">
        <v>40924</v>
      </c>
      <c r="D47176" s="93" t="s">
        <v>30693</v>
      </c>
      <c r="E47176" s="93" t="s">
        <v>14</v>
      </c>
    </row>
    <row r="47177" spans="1:5" x14ac:dyDescent="0.25">
      <c r="A47177" s="93" t="s">
        <v>7703</v>
      </c>
      <c r="D47177" s="93" t="s">
        <v>14</v>
      </c>
      <c r="E47177" s="93" t="s">
        <v>36812</v>
      </c>
    </row>
    <row r="47178" spans="1:5" x14ac:dyDescent="0.25">
      <c r="A47178" s="93" t="s">
        <v>7703</v>
      </c>
      <c r="B47178" t="s">
        <v>21791</v>
      </c>
      <c r="C47178">
        <v>41069</v>
      </c>
      <c r="D47178" s="93" t="s">
        <v>30687</v>
      </c>
      <c r="E47178" s="93" t="s">
        <v>14</v>
      </c>
    </row>
    <row r="47179" spans="1:5" x14ac:dyDescent="0.25">
      <c r="A47179" s="93" t="s">
        <v>7704</v>
      </c>
      <c r="D47179" s="93" t="s">
        <v>14</v>
      </c>
      <c r="E47179" s="93" t="s">
        <v>36812</v>
      </c>
    </row>
    <row r="47180" spans="1:5" x14ac:dyDescent="0.25">
      <c r="A47180" s="93" t="s">
        <v>7704</v>
      </c>
      <c r="B47180" t="s">
        <v>21791</v>
      </c>
      <c r="C47180">
        <v>40920</v>
      </c>
      <c r="D47180" s="93" t="s">
        <v>30690</v>
      </c>
      <c r="E47180" s="93" t="s">
        <v>14</v>
      </c>
    </row>
    <row r="47181" spans="1:5" x14ac:dyDescent="0.25">
      <c r="A47181" s="93" t="s">
        <v>7705</v>
      </c>
      <c r="D47181" s="93" t="s">
        <v>14</v>
      </c>
      <c r="E47181" s="93" t="s">
        <v>36812</v>
      </c>
    </row>
    <row r="47182" spans="1:5" x14ac:dyDescent="0.25">
      <c r="A47182" s="93" t="s">
        <v>7705</v>
      </c>
      <c r="B47182" t="s">
        <v>21791</v>
      </c>
      <c r="C47182">
        <v>41068</v>
      </c>
      <c r="D47182" s="93" t="s">
        <v>30691</v>
      </c>
      <c r="E47182" s="93" t="s">
        <v>14</v>
      </c>
    </row>
    <row r="47183" spans="1:5" x14ac:dyDescent="0.25">
      <c r="A47183" s="93" t="s">
        <v>7706</v>
      </c>
      <c r="D47183" s="93" t="s">
        <v>14</v>
      </c>
      <c r="E47183" s="93" t="s">
        <v>36812</v>
      </c>
    </row>
    <row r="47184" spans="1:5" x14ac:dyDescent="0.25">
      <c r="A47184" s="93" t="s">
        <v>7706</v>
      </c>
      <c r="B47184" t="s">
        <v>21791</v>
      </c>
      <c r="C47184">
        <v>40983</v>
      </c>
      <c r="D47184" s="93" t="s">
        <v>30691</v>
      </c>
      <c r="E47184" s="93" t="s">
        <v>14</v>
      </c>
    </row>
    <row r="47185" spans="1:5" x14ac:dyDescent="0.25">
      <c r="A47185" s="93" t="s">
        <v>7707</v>
      </c>
      <c r="D47185" s="93" t="s">
        <v>14</v>
      </c>
      <c r="E47185" s="93" t="s">
        <v>36812</v>
      </c>
    </row>
    <row r="47186" spans="1:5" x14ac:dyDescent="0.25">
      <c r="A47186" s="93" t="s">
        <v>7707</v>
      </c>
      <c r="B47186" t="s">
        <v>21791</v>
      </c>
      <c r="C47186">
        <v>40913</v>
      </c>
      <c r="D47186" s="93" t="s">
        <v>30687</v>
      </c>
      <c r="E47186" s="93" t="s">
        <v>14</v>
      </c>
    </row>
    <row r="47187" spans="1:5" x14ac:dyDescent="0.25">
      <c r="A47187" s="93" t="s">
        <v>7708</v>
      </c>
      <c r="D47187" s="93" t="s">
        <v>14</v>
      </c>
      <c r="E47187" s="93" t="s">
        <v>36812</v>
      </c>
    </row>
    <row r="47188" spans="1:5" x14ac:dyDescent="0.25">
      <c r="A47188" s="93" t="s">
        <v>7708</v>
      </c>
      <c r="B47188" t="s">
        <v>21791</v>
      </c>
      <c r="C47188">
        <v>40915</v>
      </c>
      <c r="D47188" s="93" t="s">
        <v>30687</v>
      </c>
      <c r="E47188" s="93" t="s">
        <v>14</v>
      </c>
    </row>
    <row r="47189" spans="1:5" x14ac:dyDescent="0.25">
      <c r="A47189" s="93" t="s">
        <v>7709</v>
      </c>
      <c r="D47189" s="93" t="s">
        <v>14</v>
      </c>
      <c r="E47189" s="93" t="s">
        <v>36812</v>
      </c>
    </row>
    <row r="47190" spans="1:5" x14ac:dyDescent="0.25">
      <c r="A47190" s="93" t="s">
        <v>7709</v>
      </c>
      <c r="B47190" t="s">
        <v>21791</v>
      </c>
      <c r="C47190">
        <v>40914</v>
      </c>
      <c r="D47190" s="93" t="s">
        <v>30691</v>
      </c>
      <c r="E47190" s="93" t="s">
        <v>14</v>
      </c>
    </row>
    <row r="47191" spans="1:5" x14ac:dyDescent="0.25">
      <c r="A47191" s="93" t="s">
        <v>7710</v>
      </c>
      <c r="D47191" s="93" t="s">
        <v>14</v>
      </c>
      <c r="E47191" s="93" t="s">
        <v>36812</v>
      </c>
    </row>
    <row r="47192" spans="1:5" x14ac:dyDescent="0.25">
      <c r="A47192" s="93" t="s">
        <v>7710</v>
      </c>
      <c r="B47192" t="s">
        <v>21791</v>
      </c>
      <c r="C47192">
        <v>40976</v>
      </c>
      <c r="D47192" s="93" t="s">
        <v>30691</v>
      </c>
      <c r="E47192" s="93" t="s">
        <v>14</v>
      </c>
    </row>
    <row r="47193" spans="1:5" x14ac:dyDescent="0.25">
      <c r="A47193" s="93" t="s">
        <v>7711</v>
      </c>
      <c r="D47193" s="93" t="s">
        <v>14</v>
      </c>
      <c r="E47193" s="93" t="s">
        <v>36812</v>
      </c>
    </row>
    <row r="47194" spans="1:5" x14ac:dyDescent="0.25">
      <c r="A47194" s="93" t="s">
        <v>7711</v>
      </c>
      <c r="B47194" t="s">
        <v>21791</v>
      </c>
      <c r="C47194">
        <v>40918</v>
      </c>
      <c r="D47194" s="93" t="s">
        <v>30692</v>
      </c>
      <c r="E47194" s="93" t="s">
        <v>14</v>
      </c>
    </row>
    <row r="47195" spans="1:5" x14ac:dyDescent="0.25">
      <c r="A47195" s="93" t="s">
        <v>7712</v>
      </c>
      <c r="D47195" s="93" t="s">
        <v>14</v>
      </c>
      <c r="E47195" s="93" t="s">
        <v>36812</v>
      </c>
    </row>
    <row r="47196" spans="1:5" x14ac:dyDescent="0.25">
      <c r="A47196" s="93" t="s">
        <v>7712</v>
      </c>
      <c r="B47196" t="s">
        <v>21791</v>
      </c>
      <c r="C47196">
        <v>40922</v>
      </c>
      <c r="D47196" s="93" t="s">
        <v>30693</v>
      </c>
      <c r="E47196" s="93" t="s">
        <v>14</v>
      </c>
    </row>
    <row r="47197" spans="1:5" x14ac:dyDescent="0.25">
      <c r="A47197" s="93" t="s">
        <v>7713</v>
      </c>
      <c r="D47197" s="93" t="s">
        <v>14</v>
      </c>
      <c r="E47197" s="93" t="s">
        <v>36812</v>
      </c>
    </row>
    <row r="47198" spans="1:5" x14ac:dyDescent="0.25">
      <c r="A47198" s="93" t="s">
        <v>7713</v>
      </c>
      <c r="B47198" t="s">
        <v>21791</v>
      </c>
      <c r="C47198">
        <v>40928</v>
      </c>
      <c r="D47198" s="93" t="s">
        <v>30690</v>
      </c>
      <c r="E47198" s="93" t="s">
        <v>14</v>
      </c>
    </row>
    <row r="47199" spans="1:5" x14ac:dyDescent="0.25">
      <c r="A47199" s="93" t="s">
        <v>7714</v>
      </c>
      <c r="D47199" s="93" t="s">
        <v>14</v>
      </c>
      <c r="E47199" s="93" t="s">
        <v>36812</v>
      </c>
    </row>
    <row r="47200" spans="1:5" x14ac:dyDescent="0.25">
      <c r="A47200" s="93" t="s">
        <v>7714</v>
      </c>
      <c r="B47200" t="s">
        <v>21791</v>
      </c>
      <c r="C47200">
        <v>40921</v>
      </c>
      <c r="D47200" s="93" t="s">
        <v>30688</v>
      </c>
      <c r="E47200" s="93" t="s">
        <v>14</v>
      </c>
    </row>
    <row r="47201" spans="1:5" x14ac:dyDescent="0.25">
      <c r="A47201" s="93" t="s">
        <v>7715</v>
      </c>
      <c r="D47201" s="93" t="s">
        <v>14</v>
      </c>
      <c r="E47201" s="93" t="s">
        <v>36812</v>
      </c>
    </row>
    <row r="47202" spans="1:5" x14ac:dyDescent="0.25">
      <c r="A47202" s="93" t="s">
        <v>7715</v>
      </c>
      <c r="B47202" t="s">
        <v>21791</v>
      </c>
      <c r="C47202">
        <v>41075</v>
      </c>
      <c r="D47202" s="93" t="s">
        <v>30691</v>
      </c>
      <c r="E47202" s="93" t="s">
        <v>14</v>
      </c>
    </row>
    <row r="47203" spans="1:5" x14ac:dyDescent="0.25">
      <c r="A47203" s="93" t="s">
        <v>7716</v>
      </c>
      <c r="D47203" s="93" t="s">
        <v>14</v>
      </c>
      <c r="E47203" s="93" t="s">
        <v>36812</v>
      </c>
    </row>
    <row r="47204" spans="1:5" x14ac:dyDescent="0.25">
      <c r="A47204" s="93" t="s">
        <v>7716</v>
      </c>
      <c r="B47204" t="s">
        <v>21791</v>
      </c>
      <c r="C47204">
        <v>41076</v>
      </c>
      <c r="D47204" s="93" t="s">
        <v>30686</v>
      </c>
      <c r="E47204" s="93" t="s">
        <v>14</v>
      </c>
    </row>
    <row r="47205" spans="1:5" x14ac:dyDescent="0.25">
      <c r="A47205" s="93" t="s">
        <v>7717</v>
      </c>
      <c r="D47205" s="93" t="s">
        <v>14</v>
      </c>
      <c r="E47205" s="93" t="s">
        <v>36812</v>
      </c>
    </row>
    <row r="47206" spans="1:5" x14ac:dyDescent="0.25">
      <c r="A47206" s="93" t="s">
        <v>7717</v>
      </c>
      <c r="B47206" t="s">
        <v>21791</v>
      </c>
      <c r="C47206">
        <v>41038</v>
      </c>
      <c r="D47206" s="93" t="s">
        <v>30685</v>
      </c>
      <c r="E47206" s="93" t="s">
        <v>14</v>
      </c>
    </row>
    <row r="47207" spans="1:5" x14ac:dyDescent="0.25">
      <c r="A47207" s="93" t="s">
        <v>7718</v>
      </c>
      <c r="D47207" s="93" t="s">
        <v>14</v>
      </c>
      <c r="E47207" s="93" t="s">
        <v>36812</v>
      </c>
    </row>
    <row r="47208" spans="1:5" x14ac:dyDescent="0.25">
      <c r="A47208" s="93" t="s">
        <v>7718</v>
      </c>
      <c r="B47208" t="s">
        <v>21791</v>
      </c>
      <c r="C47208">
        <v>40929</v>
      </c>
      <c r="D47208" s="93" t="s">
        <v>30687</v>
      </c>
      <c r="E47208" s="93" t="s">
        <v>14</v>
      </c>
    </row>
    <row r="47209" spans="1:5" x14ac:dyDescent="0.25">
      <c r="A47209" s="93" t="s">
        <v>7719</v>
      </c>
      <c r="D47209" s="93" t="s">
        <v>14</v>
      </c>
      <c r="E47209" s="93" t="s">
        <v>36812</v>
      </c>
    </row>
    <row r="47210" spans="1:5" x14ac:dyDescent="0.25">
      <c r="A47210" s="93" t="s">
        <v>7719</v>
      </c>
      <c r="B47210" t="s">
        <v>21791</v>
      </c>
      <c r="C47210">
        <v>41077</v>
      </c>
      <c r="D47210" s="93" t="s">
        <v>30685</v>
      </c>
      <c r="E47210" s="93" t="s">
        <v>14</v>
      </c>
    </row>
    <row r="47211" spans="1:5" x14ac:dyDescent="0.25">
      <c r="A47211" s="93" t="s">
        <v>7720</v>
      </c>
      <c r="D47211" s="93" t="s">
        <v>14</v>
      </c>
      <c r="E47211" s="93" t="s">
        <v>36812</v>
      </c>
    </row>
    <row r="47212" spans="1:5" x14ac:dyDescent="0.25">
      <c r="A47212" s="93" t="s">
        <v>7720</v>
      </c>
      <c r="B47212" t="s">
        <v>21791</v>
      </c>
      <c r="C47212">
        <v>40988</v>
      </c>
      <c r="D47212" s="93" t="s">
        <v>30685</v>
      </c>
      <c r="E47212" s="93" t="s">
        <v>14</v>
      </c>
    </row>
    <row r="47213" spans="1:5" x14ac:dyDescent="0.25">
      <c r="A47213" s="93" t="s">
        <v>7721</v>
      </c>
      <c r="D47213" s="93" t="s">
        <v>14</v>
      </c>
      <c r="E47213" s="93" t="s">
        <v>36812</v>
      </c>
    </row>
    <row r="47214" spans="1:5" x14ac:dyDescent="0.25">
      <c r="A47214" s="93" t="s">
        <v>7721</v>
      </c>
      <c r="B47214" t="s">
        <v>21791</v>
      </c>
      <c r="C47214">
        <v>40977</v>
      </c>
      <c r="D47214" s="93" t="s">
        <v>30690</v>
      </c>
      <c r="E47214" s="93" t="s">
        <v>14</v>
      </c>
    </row>
    <row r="47215" spans="1:5" x14ac:dyDescent="0.25">
      <c r="A47215" s="93" t="s">
        <v>7722</v>
      </c>
      <c r="D47215" s="93" t="s">
        <v>14</v>
      </c>
      <c r="E47215" s="93" t="s">
        <v>36812</v>
      </c>
    </row>
    <row r="47216" spans="1:5" x14ac:dyDescent="0.25">
      <c r="A47216" s="93" t="s">
        <v>7722</v>
      </c>
      <c r="B47216" t="s">
        <v>21791</v>
      </c>
      <c r="C47216">
        <v>40916</v>
      </c>
      <c r="D47216" s="93" t="s">
        <v>30687</v>
      </c>
      <c r="E47216" s="93" t="s">
        <v>14</v>
      </c>
    </row>
    <row r="47217" spans="1:5" x14ac:dyDescent="0.25">
      <c r="A47217" s="93" t="s">
        <v>7723</v>
      </c>
      <c r="D47217" s="93" t="s">
        <v>14</v>
      </c>
      <c r="E47217" s="93" t="s">
        <v>36812</v>
      </c>
    </row>
    <row r="47218" spans="1:5" x14ac:dyDescent="0.25">
      <c r="A47218" s="93" t="s">
        <v>7723</v>
      </c>
      <c r="B47218" t="s">
        <v>21791</v>
      </c>
      <c r="C47218">
        <v>41067</v>
      </c>
      <c r="D47218" s="93" t="s">
        <v>30687</v>
      </c>
      <c r="E47218" s="93" t="s">
        <v>14</v>
      </c>
    </row>
    <row r="47219" spans="1:5" x14ac:dyDescent="0.25">
      <c r="A47219" s="93" t="s">
        <v>7724</v>
      </c>
      <c r="D47219" s="93" t="s">
        <v>14</v>
      </c>
      <c r="E47219" s="93" t="s">
        <v>36812</v>
      </c>
    </row>
    <row r="47220" spans="1:5" x14ac:dyDescent="0.25">
      <c r="A47220" s="93" t="s">
        <v>7724</v>
      </c>
      <c r="B47220" t="s">
        <v>21791</v>
      </c>
      <c r="C47220">
        <v>40990</v>
      </c>
      <c r="D47220" s="93" t="s">
        <v>30685</v>
      </c>
      <c r="E47220" s="93" t="s">
        <v>14</v>
      </c>
    </row>
    <row r="47221" spans="1:5" x14ac:dyDescent="0.25">
      <c r="A47221" s="93" t="s">
        <v>7725</v>
      </c>
      <c r="D47221" s="93" t="s">
        <v>14</v>
      </c>
      <c r="E47221" s="93" t="s">
        <v>36812</v>
      </c>
    </row>
    <row r="47222" spans="1:5" x14ac:dyDescent="0.25">
      <c r="A47222" s="93" t="s">
        <v>7725</v>
      </c>
      <c r="B47222" t="s">
        <v>21791</v>
      </c>
      <c r="C47222">
        <v>40974</v>
      </c>
      <c r="D47222" s="93" t="s">
        <v>30688</v>
      </c>
      <c r="E47222" s="93" t="s">
        <v>14</v>
      </c>
    </row>
    <row r="47223" spans="1:5" x14ac:dyDescent="0.25">
      <c r="A47223" s="93" t="s">
        <v>7726</v>
      </c>
      <c r="D47223" s="93" t="s">
        <v>14</v>
      </c>
      <c r="E47223" s="93" t="s">
        <v>36812</v>
      </c>
    </row>
    <row r="47224" spans="1:5" x14ac:dyDescent="0.25">
      <c r="A47224" s="93" t="s">
        <v>7726</v>
      </c>
      <c r="B47224" t="s">
        <v>21791</v>
      </c>
      <c r="C47224">
        <v>40925</v>
      </c>
      <c r="D47224" s="93" t="s">
        <v>30694</v>
      </c>
      <c r="E47224" s="93" t="s">
        <v>14</v>
      </c>
    </row>
    <row r="47225" spans="1:5" x14ac:dyDescent="0.25">
      <c r="A47225" s="93" t="s">
        <v>7727</v>
      </c>
      <c r="D47225" s="93" t="s">
        <v>14</v>
      </c>
      <c r="E47225" s="93" t="s">
        <v>36812</v>
      </c>
    </row>
    <row r="47226" spans="1:5" x14ac:dyDescent="0.25">
      <c r="A47226" s="93" t="s">
        <v>7727</v>
      </c>
      <c r="B47226" t="s">
        <v>21791</v>
      </c>
      <c r="C47226">
        <v>40992</v>
      </c>
      <c r="D47226" s="93" t="s">
        <v>22197</v>
      </c>
      <c r="E47226" s="93" t="s">
        <v>14</v>
      </c>
    </row>
    <row r="47227" spans="1:5" x14ac:dyDescent="0.25">
      <c r="A47227" s="93" t="s">
        <v>7728</v>
      </c>
      <c r="D47227" s="93" t="s">
        <v>14</v>
      </c>
      <c r="E47227" s="93" t="s">
        <v>36812</v>
      </c>
    </row>
    <row r="47228" spans="1:5" x14ac:dyDescent="0.25">
      <c r="A47228" s="93" t="s">
        <v>7728</v>
      </c>
      <c r="B47228" t="s">
        <v>21791</v>
      </c>
      <c r="C47228">
        <v>41094</v>
      </c>
      <c r="D47228" s="93" t="s">
        <v>30688</v>
      </c>
      <c r="E47228" s="93" t="s">
        <v>14</v>
      </c>
    </row>
    <row r="47229" spans="1:5" x14ac:dyDescent="0.25">
      <c r="A47229" s="93" t="s">
        <v>7729</v>
      </c>
      <c r="D47229" s="93" t="s">
        <v>14</v>
      </c>
      <c r="E47229" s="93" t="s">
        <v>36812</v>
      </c>
    </row>
    <row r="47230" spans="1:5" x14ac:dyDescent="0.25">
      <c r="A47230" s="93" t="s">
        <v>7729</v>
      </c>
      <c r="B47230" t="s">
        <v>21791</v>
      </c>
      <c r="C47230">
        <v>40980</v>
      </c>
      <c r="D47230" s="93" t="s">
        <v>30688</v>
      </c>
      <c r="E47230" s="93" t="s">
        <v>14</v>
      </c>
    </row>
    <row r="47231" spans="1:5" x14ac:dyDescent="0.25">
      <c r="A47231" s="93" t="s">
        <v>7730</v>
      </c>
      <c r="D47231" s="93" t="s">
        <v>14</v>
      </c>
      <c r="E47231" s="93" t="s">
        <v>36812</v>
      </c>
    </row>
    <row r="47232" spans="1:5" x14ac:dyDescent="0.25">
      <c r="A47232" s="93" t="s">
        <v>7730</v>
      </c>
      <c r="B47232" t="s">
        <v>21791</v>
      </c>
      <c r="C47232">
        <v>41031</v>
      </c>
      <c r="D47232" s="93" t="s">
        <v>30688</v>
      </c>
      <c r="E47232" s="93" t="s">
        <v>14</v>
      </c>
    </row>
    <row r="47233" spans="1:5" x14ac:dyDescent="0.25">
      <c r="A47233" s="93" t="s">
        <v>7731</v>
      </c>
      <c r="D47233" s="93" t="s">
        <v>14</v>
      </c>
      <c r="E47233" s="93" t="s">
        <v>36812</v>
      </c>
    </row>
    <row r="47234" spans="1:5" x14ac:dyDescent="0.25">
      <c r="A47234" s="93" t="s">
        <v>7731</v>
      </c>
      <c r="B47234" t="s">
        <v>21791</v>
      </c>
      <c r="C47234">
        <v>40986</v>
      </c>
      <c r="D47234" s="93" t="s">
        <v>30688</v>
      </c>
      <c r="E47234" s="93" t="s">
        <v>14</v>
      </c>
    </row>
    <row r="47235" spans="1:5" x14ac:dyDescent="0.25">
      <c r="A47235" s="93" t="s">
        <v>7732</v>
      </c>
      <c r="D47235" s="93" t="s">
        <v>14</v>
      </c>
      <c r="E47235" s="93" t="s">
        <v>36812</v>
      </c>
    </row>
    <row r="47236" spans="1:5" x14ac:dyDescent="0.25">
      <c r="A47236" s="93" t="s">
        <v>7732</v>
      </c>
      <c r="B47236" t="s">
        <v>21791</v>
      </c>
      <c r="C47236">
        <v>40978</v>
      </c>
      <c r="D47236" s="93" t="s">
        <v>30688</v>
      </c>
      <c r="E47236" s="93" t="s">
        <v>14</v>
      </c>
    </row>
    <row r="47237" spans="1:5" x14ac:dyDescent="0.25">
      <c r="A47237" s="93" t="s">
        <v>7733</v>
      </c>
      <c r="D47237" s="93" t="s">
        <v>14</v>
      </c>
      <c r="E47237" s="93" t="s">
        <v>36812</v>
      </c>
    </row>
    <row r="47238" spans="1:5" x14ac:dyDescent="0.25">
      <c r="A47238" s="93" t="s">
        <v>7733</v>
      </c>
      <c r="B47238" t="s">
        <v>21791</v>
      </c>
      <c r="C47238">
        <v>41043</v>
      </c>
      <c r="D47238" s="93" t="s">
        <v>30688</v>
      </c>
      <c r="E47238" s="93" t="s">
        <v>14</v>
      </c>
    </row>
    <row r="47239" spans="1:5" x14ac:dyDescent="0.25">
      <c r="A47239" s="93" t="s">
        <v>7734</v>
      </c>
      <c r="D47239" s="93" t="s">
        <v>14</v>
      </c>
      <c r="E47239" s="93" t="s">
        <v>36812</v>
      </c>
    </row>
    <row r="47240" spans="1:5" x14ac:dyDescent="0.25">
      <c r="A47240" s="93" t="s">
        <v>7734</v>
      </c>
      <c r="B47240" t="s">
        <v>21791</v>
      </c>
      <c r="C47240">
        <v>40987</v>
      </c>
      <c r="D47240" s="93" t="s">
        <v>30691</v>
      </c>
      <c r="E47240" s="93" t="s">
        <v>14</v>
      </c>
    </row>
    <row r="47241" spans="1:5" x14ac:dyDescent="0.25">
      <c r="A47241" s="93" t="s">
        <v>7735</v>
      </c>
      <c r="D47241" s="93" t="s">
        <v>14</v>
      </c>
      <c r="E47241" s="93" t="s">
        <v>36812</v>
      </c>
    </row>
    <row r="47242" spans="1:5" x14ac:dyDescent="0.25">
      <c r="A47242" s="93" t="s">
        <v>7735</v>
      </c>
      <c r="B47242" t="s">
        <v>21791</v>
      </c>
      <c r="C47242">
        <v>40981</v>
      </c>
      <c r="D47242" s="93" t="s">
        <v>22197</v>
      </c>
      <c r="E47242" s="93" t="s">
        <v>14</v>
      </c>
    </row>
    <row r="47243" spans="1:5" x14ac:dyDescent="0.25">
      <c r="A47243" s="93" t="s">
        <v>7736</v>
      </c>
      <c r="D47243" s="93" t="s">
        <v>14</v>
      </c>
      <c r="E47243" s="93" t="s">
        <v>36812</v>
      </c>
    </row>
    <row r="47244" spans="1:5" x14ac:dyDescent="0.25">
      <c r="A47244" s="93" t="s">
        <v>7736</v>
      </c>
      <c r="B47244" t="s">
        <v>21791</v>
      </c>
      <c r="C47244">
        <v>41036</v>
      </c>
      <c r="D47244" s="93" t="s">
        <v>22197</v>
      </c>
      <c r="E47244" s="93" t="s">
        <v>14</v>
      </c>
    </row>
    <row r="47245" spans="1:5" x14ac:dyDescent="0.25">
      <c r="A47245" s="93" t="s">
        <v>7737</v>
      </c>
      <c r="D47245" s="93" t="s">
        <v>14</v>
      </c>
      <c r="E47245" s="93" t="s">
        <v>36812</v>
      </c>
    </row>
    <row r="47246" spans="1:5" x14ac:dyDescent="0.25">
      <c r="A47246" s="93" t="s">
        <v>7737</v>
      </c>
      <c r="B47246" t="s">
        <v>21791</v>
      </c>
      <c r="C47246">
        <v>40979</v>
      </c>
      <c r="D47246" s="93" t="s">
        <v>30691</v>
      </c>
      <c r="E47246" s="93" t="s">
        <v>14</v>
      </c>
    </row>
    <row r="47247" spans="1:5" x14ac:dyDescent="0.25">
      <c r="A47247" s="93" t="s">
        <v>7738</v>
      </c>
      <c r="D47247" s="93" t="s">
        <v>14</v>
      </c>
      <c r="E47247" s="93" t="s">
        <v>36812</v>
      </c>
    </row>
    <row r="47248" spans="1:5" x14ac:dyDescent="0.25">
      <c r="A47248" s="93" t="s">
        <v>7738</v>
      </c>
      <c r="B47248" t="s">
        <v>21791</v>
      </c>
      <c r="C47248">
        <v>40998</v>
      </c>
      <c r="D47248" s="93" t="s">
        <v>30691</v>
      </c>
      <c r="E47248" s="93" t="s">
        <v>14</v>
      </c>
    </row>
    <row r="47249" spans="1:5" x14ac:dyDescent="0.25">
      <c r="A47249" s="93" t="s">
        <v>7739</v>
      </c>
      <c r="D47249" s="93" t="s">
        <v>14</v>
      </c>
      <c r="E47249" s="93" t="s">
        <v>36812</v>
      </c>
    </row>
    <row r="47250" spans="1:5" x14ac:dyDescent="0.25">
      <c r="A47250" s="93" t="s">
        <v>7739</v>
      </c>
      <c r="B47250" t="s">
        <v>21791</v>
      </c>
      <c r="C47250">
        <v>40982</v>
      </c>
      <c r="D47250" s="93" t="s">
        <v>30688</v>
      </c>
      <c r="E47250" s="93" t="s">
        <v>14</v>
      </c>
    </row>
    <row r="47251" spans="1:5" x14ac:dyDescent="0.25">
      <c r="A47251" s="93" t="s">
        <v>7740</v>
      </c>
      <c r="D47251" s="93" t="s">
        <v>14</v>
      </c>
      <c r="E47251" s="93" t="s">
        <v>36812</v>
      </c>
    </row>
    <row r="47252" spans="1:5" x14ac:dyDescent="0.25">
      <c r="A47252" s="93" t="s">
        <v>7740</v>
      </c>
      <c r="B47252" t="s">
        <v>21791</v>
      </c>
      <c r="C47252">
        <v>41026</v>
      </c>
      <c r="D47252" s="93" t="s">
        <v>30688</v>
      </c>
      <c r="E47252" s="93" t="s">
        <v>14</v>
      </c>
    </row>
    <row r="47253" spans="1:5" x14ac:dyDescent="0.25">
      <c r="A47253" s="93" t="s">
        <v>7741</v>
      </c>
      <c r="D47253" s="93" t="s">
        <v>14</v>
      </c>
      <c r="E47253" s="93" t="s">
        <v>36812</v>
      </c>
    </row>
    <row r="47254" spans="1:5" x14ac:dyDescent="0.25">
      <c r="A47254" s="93" t="s">
        <v>7741</v>
      </c>
      <c r="B47254" t="s">
        <v>21791</v>
      </c>
      <c r="C47254">
        <v>41024</v>
      </c>
      <c r="D47254" s="93" t="s">
        <v>30688</v>
      </c>
      <c r="E47254" s="93" t="s">
        <v>14</v>
      </c>
    </row>
    <row r="47255" spans="1:5" x14ac:dyDescent="0.25">
      <c r="A47255" s="93" t="s">
        <v>7742</v>
      </c>
      <c r="D47255" s="93" t="s">
        <v>14</v>
      </c>
      <c r="E47255" s="93" t="s">
        <v>36812</v>
      </c>
    </row>
    <row r="47256" spans="1:5" x14ac:dyDescent="0.25">
      <c r="A47256" s="93" t="s">
        <v>7742</v>
      </c>
      <c r="B47256" t="s">
        <v>21791</v>
      </c>
      <c r="C47256">
        <v>41033</v>
      </c>
      <c r="D47256" s="93" t="s">
        <v>30688</v>
      </c>
      <c r="E47256" s="93" t="s">
        <v>14</v>
      </c>
    </row>
    <row r="47257" spans="1:5" x14ac:dyDescent="0.25">
      <c r="A47257" s="93" t="s">
        <v>7743</v>
      </c>
      <c r="D47257" s="93" t="s">
        <v>14</v>
      </c>
      <c r="E47257" s="93" t="s">
        <v>36812</v>
      </c>
    </row>
    <row r="47258" spans="1:5" x14ac:dyDescent="0.25">
      <c r="A47258" s="93" t="s">
        <v>7743</v>
      </c>
      <c r="B47258" t="s">
        <v>21791</v>
      </c>
      <c r="C47258">
        <v>41040</v>
      </c>
      <c r="D47258" s="93" t="s">
        <v>30688</v>
      </c>
      <c r="E47258" s="93" t="s">
        <v>14</v>
      </c>
    </row>
    <row r="47259" spans="1:5" x14ac:dyDescent="0.25">
      <c r="A47259" s="93" t="s">
        <v>7744</v>
      </c>
      <c r="D47259" s="93" t="s">
        <v>14</v>
      </c>
      <c r="E47259" s="93" t="s">
        <v>36812</v>
      </c>
    </row>
    <row r="47260" spans="1:5" x14ac:dyDescent="0.25">
      <c r="A47260" s="93" t="s">
        <v>7744</v>
      </c>
      <c r="B47260" t="s">
        <v>21791</v>
      </c>
      <c r="C47260">
        <v>41012</v>
      </c>
      <c r="D47260" s="93" t="s">
        <v>30688</v>
      </c>
      <c r="E47260" s="93" t="s">
        <v>14</v>
      </c>
    </row>
    <row r="47261" spans="1:5" x14ac:dyDescent="0.25">
      <c r="A47261" s="93" t="s">
        <v>7745</v>
      </c>
      <c r="D47261" s="93" t="s">
        <v>14</v>
      </c>
      <c r="E47261" s="93" t="s">
        <v>36812</v>
      </c>
    </row>
    <row r="47262" spans="1:5" x14ac:dyDescent="0.25">
      <c r="A47262" s="93" t="s">
        <v>7745</v>
      </c>
      <c r="B47262" t="s">
        <v>21791</v>
      </c>
      <c r="C47262">
        <v>41001</v>
      </c>
      <c r="D47262" s="93" t="s">
        <v>30688</v>
      </c>
      <c r="E47262" s="93" t="s">
        <v>14</v>
      </c>
    </row>
    <row r="47263" spans="1:5" x14ac:dyDescent="0.25">
      <c r="A47263" s="93" t="s">
        <v>7746</v>
      </c>
      <c r="D47263" s="93" t="s">
        <v>14</v>
      </c>
      <c r="E47263" s="93" t="s">
        <v>36812</v>
      </c>
    </row>
    <row r="47264" spans="1:5" x14ac:dyDescent="0.25">
      <c r="A47264" s="93" t="s">
        <v>7746</v>
      </c>
      <c r="B47264" t="s">
        <v>21791</v>
      </c>
      <c r="C47264">
        <v>41066</v>
      </c>
      <c r="D47264" s="93" t="s">
        <v>30687</v>
      </c>
      <c r="E47264" s="93" t="s">
        <v>14</v>
      </c>
    </row>
    <row r="47265" spans="1:5" x14ac:dyDescent="0.25">
      <c r="A47265" s="93" t="s">
        <v>7747</v>
      </c>
      <c r="D47265" s="93" t="s">
        <v>14</v>
      </c>
      <c r="E47265" s="93" t="s">
        <v>36812</v>
      </c>
    </row>
    <row r="47266" spans="1:5" x14ac:dyDescent="0.25">
      <c r="A47266" s="93" t="s">
        <v>7747</v>
      </c>
      <c r="B47266" t="s">
        <v>21791</v>
      </c>
      <c r="C47266">
        <v>41065</v>
      </c>
      <c r="D47266" s="93" t="s">
        <v>30686</v>
      </c>
      <c r="E47266" s="93" t="s">
        <v>14</v>
      </c>
    </row>
    <row r="47267" spans="1:5" x14ac:dyDescent="0.25">
      <c r="A47267" s="93" t="s">
        <v>7748</v>
      </c>
      <c r="D47267" s="93" t="s">
        <v>14</v>
      </c>
      <c r="E47267" s="93" t="s">
        <v>36812</v>
      </c>
    </row>
    <row r="47268" spans="1:5" x14ac:dyDescent="0.25">
      <c r="A47268" s="93" t="s">
        <v>7748</v>
      </c>
      <c r="B47268" t="s">
        <v>21791</v>
      </c>
      <c r="C47268">
        <v>41079</v>
      </c>
      <c r="D47268" s="93" t="s">
        <v>30687</v>
      </c>
      <c r="E47268" s="93" t="s">
        <v>14</v>
      </c>
    </row>
    <row r="47269" spans="1:5" x14ac:dyDescent="0.25">
      <c r="A47269" s="93" t="s">
        <v>7749</v>
      </c>
      <c r="D47269" s="93" t="s">
        <v>14</v>
      </c>
      <c r="E47269" s="93" t="s">
        <v>36812</v>
      </c>
    </row>
    <row r="47270" spans="1:5" x14ac:dyDescent="0.25">
      <c r="A47270" s="93" t="s">
        <v>7749</v>
      </c>
      <c r="B47270" t="s">
        <v>21791</v>
      </c>
      <c r="C47270">
        <v>41082</v>
      </c>
      <c r="D47270" s="93" t="s">
        <v>30687</v>
      </c>
      <c r="E47270" s="93" t="s">
        <v>14</v>
      </c>
    </row>
    <row r="47271" spans="1:5" x14ac:dyDescent="0.25">
      <c r="A47271" s="93" t="s">
        <v>7750</v>
      </c>
      <c r="D47271" s="93" t="s">
        <v>14</v>
      </c>
      <c r="E47271" s="93" t="s">
        <v>36812</v>
      </c>
    </row>
    <row r="47272" spans="1:5" x14ac:dyDescent="0.25">
      <c r="A47272" s="93" t="s">
        <v>7750</v>
      </c>
      <c r="B47272" t="s">
        <v>21791</v>
      </c>
      <c r="C47272">
        <v>41081</v>
      </c>
      <c r="D47272" s="93" t="s">
        <v>30687</v>
      </c>
      <c r="E47272" s="93" t="s">
        <v>14</v>
      </c>
    </row>
    <row r="47273" spans="1:5" x14ac:dyDescent="0.25">
      <c r="A47273" s="93" t="s">
        <v>7751</v>
      </c>
      <c r="D47273" s="93" t="s">
        <v>14</v>
      </c>
      <c r="E47273" s="93" t="s">
        <v>36812</v>
      </c>
    </row>
    <row r="47274" spans="1:5" x14ac:dyDescent="0.25">
      <c r="A47274" s="93" t="s">
        <v>7751</v>
      </c>
      <c r="B47274" t="s">
        <v>21791</v>
      </c>
      <c r="C47274">
        <v>41091</v>
      </c>
      <c r="D47274" s="93" t="s">
        <v>30686</v>
      </c>
      <c r="E47274" s="93" t="s">
        <v>14</v>
      </c>
    </row>
    <row r="47275" spans="1:5" x14ac:dyDescent="0.25">
      <c r="A47275" s="93" t="s">
        <v>7752</v>
      </c>
      <c r="D47275" s="93" t="s">
        <v>14</v>
      </c>
      <c r="E47275" s="93" t="s">
        <v>36812</v>
      </c>
    </row>
    <row r="47276" spans="1:5" x14ac:dyDescent="0.25">
      <c r="A47276" s="93" t="s">
        <v>7752</v>
      </c>
      <c r="B47276" t="s">
        <v>21791</v>
      </c>
      <c r="C47276">
        <v>40910</v>
      </c>
      <c r="D47276" s="93" t="s">
        <v>30691</v>
      </c>
      <c r="E47276" s="93" t="s">
        <v>14</v>
      </c>
    </row>
    <row r="47277" spans="1:5" x14ac:dyDescent="0.25">
      <c r="A47277" s="93" t="s">
        <v>7753</v>
      </c>
      <c r="D47277" s="93" t="s">
        <v>14</v>
      </c>
      <c r="E47277" s="93" t="s">
        <v>36812</v>
      </c>
    </row>
    <row r="47278" spans="1:5" x14ac:dyDescent="0.25">
      <c r="A47278" s="93" t="s">
        <v>7753</v>
      </c>
      <c r="B47278" t="s">
        <v>21791</v>
      </c>
      <c r="C47278">
        <v>41084</v>
      </c>
      <c r="D47278" s="93" t="s">
        <v>30686</v>
      </c>
      <c r="E47278" s="93" t="s">
        <v>14</v>
      </c>
    </row>
    <row r="47279" spans="1:5" x14ac:dyDescent="0.25">
      <c r="A47279" s="93" t="s">
        <v>7754</v>
      </c>
      <c r="D47279" s="93" t="s">
        <v>14</v>
      </c>
      <c r="E47279" s="93" t="s">
        <v>36812</v>
      </c>
    </row>
    <row r="47280" spans="1:5" x14ac:dyDescent="0.25">
      <c r="A47280" s="93" t="s">
        <v>7754</v>
      </c>
      <c r="B47280" t="s">
        <v>21791</v>
      </c>
      <c r="C47280">
        <v>41087</v>
      </c>
      <c r="D47280" s="93" t="s">
        <v>30691</v>
      </c>
      <c r="E47280" s="93" t="s">
        <v>14</v>
      </c>
    </row>
    <row r="47281" spans="1:5" x14ac:dyDescent="0.25">
      <c r="A47281" s="93" t="s">
        <v>7755</v>
      </c>
      <c r="D47281" s="93" t="s">
        <v>14</v>
      </c>
      <c r="E47281" s="93" t="s">
        <v>36812</v>
      </c>
    </row>
    <row r="47282" spans="1:5" x14ac:dyDescent="0.25">
      <c r="A47282" s="93" t="s">
        <v>7755</v>
      </c>
      <c r="B47282" t="s">
        <v>21791</v>
      </c>
      <c r="C47282">
        <v>41088</v>
      </c>
      <c r="D47282" s="93" t="s">
        <v>30691</v>
      </c>
      <c r="E47282" s="93" t="s">
        <v>14</v>
      </c>
    </row>
    <row r="47283" spans="1:5" x14ac:dyDescent="0.25">
      <c r="A47283" s="93" t="s">
        <v>7756</v>
      </c>
      <c r="D47283" s="93" t="s">
        <v>14</v>
      </c>
      <c r="E47283" s="93" t="s">
        <v>36812</v>
      </c>
    </row>
    <row r="47284" spans="1:5" x14ac:dyDescent="0.25">
      <c r="A47284" s="93" t="s">
        <v>7756</v>
      </c>
      <c r="B47284" t="s">
        <v>21791</v>
      </c>
      <c r="C47284">
        <v>41089</v>
      </c>
      <c r="D47284" s="93" t="s">
        <v>30688</v>
      </c>
      <c r="E47284" s="93" t="s">
        <v>14</v>
      </c>
    </row>
    <row r="47285" spans="1:5" x14ac:dyDescent="0.25">
      <c r="A47285" s="93" t="s">
        <v>7757</v>
      </c>
      <c r="D47285" s="93" t="s">
        <v>14</v>
      </c>
      <c r="E47285" s="93" t="s">
        <v>36812</v>
      </c>
    </row>
    <row r="47286" spans="1:5" x14ac:dyDescent="0.25">
      <c r="A47286" s="93" t="s">
        <v>7757</v>
      </c>
      <c r="B47286" t="s">
        <v>21791</v>
      </c>
      <c r="C47286">
        <v>41092</v>
      </c>
      <c r="D47286" s="93" t="s">
        <v>30691</v>
      </c>
      <c r="E47286" s="93" t="s">
        <v>14</v>
      </c>
    </row>
    <row r="47287" spans="1:5" x14ac:dyDescent="0.25">
      <c r="A47287" s="93" t="s">
        <v>7758</v>
      </c>
      <c r="D47287" s="93" t="s">
        <v>14</v>
      </c>
      <c r="E47287" s="93" t="s">
        <v>36812</v>
      </c>
    </row>
    <row r="47288" spans="1:5" x14ac:dyDescent="0.25">
      <c r="A47288" s="93" t="s">
        <v>7758</v>
      </c>
      <c r="B47288" t="s">
        <v>21791</v>
      </c>
      <c r="C47288">
        <v>41097</v>
      </c>
      <c r="D47288" s="93" t="s">
        <v>30691</v>
      </c>
      <c r="E47288" s="93" t="s">
        <v>14</v>
      </c>
    </row>
    <row r="47289" spans="1:5" x14ac:dyDescent="0.25">
      <c r="A47289" s="93" t="s">
        <v>7759</v>
      </c>
      <c r="D47289" s="93" t="s">
        <v>14</v>
      </c>
      <c r="E47289" s="93" t="s">
        <v>36812</v>
      </c>
    </row>
    <row r="47290" spans="1:5" x14ac:dyDescent="0.25">
      <c r="A47290" s="93" t="s">
        <v>7759</v>
      </c>
      <c r="B47290" t="s">
        <v>21791</v>
      </c>
      <c r="C47290">
        <v>41073</v>
      </c>
      <c r="D47290" s="93" t="s">
        <v>30687</v>
      </c>
      <c r="E47290" s="93" t="s">
        <v>14</v>
      </c>
    </row>
    <row r="47291" spans="1:5" x14ac:dyDescent="0.25">
      <c r="A47291" s="93" t="s">
        <v>7760</v>
      </c>
      <c r="D47291" s="93" t="s">
        <v>14</v>
      </c>
      <c r="E47291" s="93" t="s">
        <v>36812</v>
      </c>
    </row>
    <row r="47292" spans="1:5" x14ac:dyDescent="0.25">
      <c r="A47292" s="93" t="s">
        <v>7760</v>
      </c>
      <c r="B47292" t="s">
        <v>21791</v>
      </c>
      <c r="C47292">
        <v>41096</v>
      </c>
      <c r="D47292" s="93" t="s">
        <v>30685</v>
      </c>
      <c r="E47292" s="93" t="s">
        <v>14</v>
      </c>
    </row>
    <row r="47293" spans="1:5" x14ac:dyDescent="0.25">
      <c r="A47293" s="93" t="s">
        <v>7761</v>
      </c>
      <c r="D47293" s="93" t="s">
        <v>14</v>
      </c>
      <c r="E47293" s="93" t="s">
        <v>37275</v>
      </c>
    </row>
    <row r="47294" spans="1:5" x14ac:dyDescent="0.25">
      <c r="A47294" s="93" t="s">
        <v>7761</v>
      </c>
      <c r="B47294" t="s">
        <v>21791</v>
      </c>
      <c r="C47294">
        <v>40861</v>
      </c>
      <c r="D47294" s="93" t="s">
        <v>22196</v>
      </c>
      <c r="E47294" s="93" t="s">
        <v>14</v>
      </c>
    </row>
    <row r="47295" spans="1:5" x14ac:dyDescent="0.25">
      <c r="A47295" s="93" t="s">
        <v>7761</v>
      </c>
      <c r="B47295" t="s">
        <v>21791</v>
      </c>
      <c r="C47295">
        <v>40862</v>
      </c>
      <c r="D47295" s="93" t="s">
        <v>22196</v>
      </c>
      <c r="E47295" s="93" t="s">
        <v>14</v>
      </c>
    </row>
    <row r="47296" spans="1:5" x14ac:dyDescent="0.25">
      <c r="A47296" s="93" t="s">
        <v>7761</v>
      </c>
      <c r="B47296" t="s">
        <v>21791</v>
      </c>
      <c r="C47296">
        <v>40863</v>
      </c>
      <c r="D47296" s="93" t="s">
        <v>22196</v>
      </c>
      <c r="E47296" s="93" t="s">
        <v>14</v>
      </c>
    </row>
    <row r="47297" spans="1:5" x14ac:dyDescent="0.25">
      <c r="A47297" s="93" t="s">
        <v>7761</v>
      </c>
      <c r="B47297" t="s">
        <v>21791</v>
      </c>
      <c r="C47297">
        <v>40864</v>
      </c>
      <c r="D47297" s="93" t="s">
        <v>22196</v>
      </c>
      <c r="E47297" s="93" t="s">
        <v>14</v>
      </c>
    </row>
    <row r="47298" spans="1:5" x14ac:dyDescent="0.25">
      <c r="A47298" s="93" t="s">
        <v>7761</v>
      </c>
      <c r="B47298" t="s">
        <v>21791</v>
      </c>
      <c r="C47298">
        <v>40912</v>
      </c>
      <c r="D47298" s="93" t="s">
        <v>22196</v>
      </c>
      <c r="E47298" s="93" t="s">
        <v>14</v>
      </c>
    </row>
    <row r="47299" spans="1:5" x14ac:dyDescent="0.25">
      <c r="A47299" s="93" t="s">
        <v>7761</v>
      </c>
      <c r="B47299" t="s">
        <v>21791</v>
      </c>
      <c r="C47299">
        <v>43477</v>
      </c>
      <c r="D47299" s="93" t="s">
        <v>22196</v>
      </c>
      <c r="E47299" s="93" t="s">
        <v>14</v>
      </c>
    </row>
    <row r="47300" spans="1:5" x14ac:dyDescent="0.25">
      <c r="A47300" s="93" t="s">
        <v>7761</v>
      </c>
      <c r="B47300" t="s">
        <v>21791</v>
      </c>
      <c r="C47300">
        <v>43501</v>
      </c>
      <c r="D47300" s="93" t="s">
        <v>22196</v>
      </c>
      <c r="E47300" s="93" t="s">
        <v>14</v>
      </c>
    </row>
    <row r="47301" spans="1:5" x14ac:dyDescent="0.25">
      <c r="A47301" s="93" t="s">
        <v>7761</v>
      </c>
      <c r="B47301" t="s">
        <v>21783</v>
      </c>
      <c r="C47301">
        <v>101286</v>
      </c>
      <c r="D47301" s="93" t="s">
        <v>22196</v>
      </c>
      <c r="E47301" s="93" t="s">
        <v>14</v>
      </c>
    </row>
    <row r="47302" spans="1:5" x14ac:dyDescent="0.25">
      <c r="A47302" s="93" t="s">
        <v>7762</v>
      </c>
      <c r="D47302" s="93" t="s">
        <v>14</v>
      </c>
      <c r="E47302" s="93" t="s">
        <v>37276</v>
      </c>
    </row>
    <row r="47303" spans="1:5" x14ac:dyDescent="0.25">
      <c r="A47303" s="93" t="s">
        <v>7762</v>
      </c>
      <c r="B47303" t="s">
        <v>21791</v>
      </c>
      <c r="C47303">
        <v>40861</v>
      </c>
      <c r="D47303" s="93" t="s">
        <v>22196</v>
      </c>
      <c r="E47303" s="93" t="s">
        <v>14</v>
      </c>
    </row>
    <row r="47304" spans="1:5" x14ac:dyDescent="0.25">
      <c r="A47304" s="93" t="s">
        <v>7762</v>
      </c>
      <c r="B47304" t="s">
        <v>21791</v>
      </c>
      <c r="C47304">
        <v>40862</v>
      </c>
      <c r="D47304" s="93" t="s">
        <v>22196</v>
      </c>
      <c r="E47304" s="93" t="s">
        <v>14</v>
      </c>
    </row>
    <row r="47305" spans="1:5" x14ac:dyDescent="0.25">
      <c r="A47305" s="93" t="s">
        <v>7762</v>
      </c>
      <c r="B47305" t="s">
        <v>21791</v>
      </c>
      <c r="C47305">
        <v>40863</v>
      </c>
      <c r="D47305" s="93" t="s">
        <v>22196</v>
      </c>
      <c r="E47305" s="93" t="s">
        <v>14</v>
      </c>
    </row>
    <row r="47306" spans="1:5" x14ac:dyDescent="0.25">
      <c r="A47306" s="93" t="s">
        <v>7762</v>
      </c>
      <c r="B47306" t="s">
        <v>21791</v>
      </c>
      <c r="C47306">
        <v>40864</v>
      </c>
      <c r="D47306" s="93" t="s">
        <v>22196</v>
      </c>
      <c r="E47306" s="93" t="s">
        <v>14</v>
      </c>
    </row>
    <row r="47307" spans="1:5" x14ac:dyDescent="0.25">
      <c r="A47307" s="93" t="s">
        <v>7762</v>
      </c>
      <c r="B47307" t="s">
        <v>21791</v>
      </c>
      <c r="C47307">
        <v>40919</v>
      </c>
      <c r="D47307" s="93" t="s">
        <v>22196</v>
      </c>
      <c r="E47307" s="93" t="s">
        <v>14</v>
      </c>
    </row>
    <row r="47308" spans="1:5" x14ac:dyDescent="0.25">
      <c r="A47308" s="93" t="s">
        <v>7762</v>
      </c>
      <c r="B47308" t="s">
        <v>21791</v>
      </c>
      <c r="C47308">
        <v>43472</v>
      </c>
      <c r="D47308" s="93" t="s">
        <v>22196</v>
      </c>
      <c r="E47308" s="93" t="s">
        <v>14</v>
      </c>
    </row>
    <row r="47309" spans="1:5" x14ac:dyDescent="0.25">
      <c r="A47309" s="93" t="s">
        <v>7762</v>
      </c>
      <c r="B47309" t="s">
        <v>21791</v>
      </c>
      <c r="C47309">
        <v>43496</v>
      </c>
      <c r="D47309" s="93" t="s">
        <v>22196</v>
      </c>
      <c r="E47309" s="93" t="s">
        <v>14</v>
      </c>
    </row>
    <row r="47310" spans="1:5" x14ac:dyDescent="0.25">
      <c r="A47310" s="93" t="s">
        <v>7762</v>
      </c>
      <c r="B47310" t="s">
        <v>21783</v>
      </c>
      <c r="C47310">
        <v>101287</v>
      </c>
      <c r="D47310" s="93" t="s">
        <v>22196</v>
      </c>
      <c r="E47310" s="93" t="s">
        <v>14</v>
      </c>
    </row>
    <row r="47311" spans="1:5" x14ac:dyDescent="0.25">
      <c r="A47311" s="93" t="s">
        <v>7763</v>
      </c>
      <c r="D47311" s="93" t="s">
        <v>14</v>
      </c>
      <c r="E47311" s="93" t="s">
        <v>37277</v>
      </c>
    </row>
    <row r="47312" spans="1:5" x14ac:dyDescent="0.25">
      <c r="A47312" s="93" t="s">
        <v>7763</v>
      </c>
      <c r="B47312" t="s">
        <v>21791</v>
      </c>
      <c r="C47312">
        <v>40861</v>
      </c>
      <c r="D47312" s="93" t="s">
        <v>22196</v>
      </c>
      <c r="E47312" s="93" t="s">
        <v>14</v>
      </c>
    </row>
    <row r="47313" spans="1:5" x14ac:dyDescent="0.25">
      <c r="A47313" s="93" t="s">
        <v>7763</v>
      </c>
      <c r="B47313" t="s">
        <v>21791</v>
      </c>
      <c r="C47313">
        <v>40862</v>
      </c>
      <c r="D47313" s="93" t="s">
        <v>22196</v>
      </c>
      <c r="E47313" s="93" t="s">
        <v>14</v>
      </c>
    </row>
    <row r="47314" spans="1:5" x14ac:dyDescent="0.25">
      <c r="A47314" s="93" t="s">
        <v>7763</v>
      </c>
      <c r="B47314" t="s">
        <v>21791</v>
      </c>
      <c r="C47314">
        <v>40863</v>
      </c>
      <c r="D47314" s="93" t="s">
        <v>22196</v>
      </c>
      <c r="E47314" s="93" t="s">
        <v>14</v>
      </c>
    </row>
    <row r="47315" spans="1:5" x14ac:dyDescent="0.25">
      <c r="A47315" s="93" t="s">
        <v>7763</v>
      </c>
      <c r="B47315" t="s">
        <v>21791</v>
      </c>
      <c r="C47315">
        <v>40864</v>
      </c>
      <c r="D47315" s="93" t="s">
        <v>22196</v>
      </c>
      <c r="E47315" s="93" t="s">
        <v>14</v>
      </c>
    </row>
    <row r="47316" spans="1:5" x14ac:dyDescent="0.25">
      <c r="A47316" s="93" t="s">
        <v>7763</v>
      </c>
      <c r="B47316" t="s">
        <v>21791</v>
      </c>
      <c r="C47316">
        <v>40984</v>
      </c>
      <c r="D47316" s="93" t="s">
        <v>22196</v>
      </c>
      <c r="E47316" s="93" t="s">
        <v>14</v>
      </c>
    </row>
    <row r="47317" spans="1:5" x14ac:dyDescent="0.25">
      <c r="A47317" s="93" t="s">
        <v>7763</v>
      </c>
      <c r="B47317" t="s">
        <v>21791</v>
      </c>
      <c r="C47317">
        <v>43476</v>
      </c>
      <c r="D47317" s="93" t="s">
        <v>22196</v>
      </c>
      <c r="E47317" s="93" t="s">
        <v>14</v>
      </c>
    </row>
    <row r="47318" spans="1:5" x14ac:dyDescent="0.25">
      <c r="A47318" s="93" t="s">
        <v>7763</v>
      </c>
      <c r="B47318" t="s">
        <v>21791</v>
      </c>
      <c r="C47318">
        <v>43500</v>
      </c>
      <c r="D47318" s="93" t="s">
        <v>22196</v>
      </c>
      <c r="E47318" s="93" t="s">
        <v>14</v>
      </c>
    </row>
    <row r="47319" spans="1:5" x14ac:dyDescent="0.25">
      <c r="A47319" s="93" t="s">
        <v>7763</v>
      </c>
      <c r="B47319" t="s">
        <v>21783</v>
      </c>
      <c r="C47319">
        <v>101288</v>
      </c>
      <c r="D47319" s="93" t="s">
        <v>22196</v>
      </c>
      <c r="E47319" s="93" t="s">
        <v>14</v>
      </c>
    </row>
    <row r="47320" spans="1:5" x14ac:dyDescent="0.25">
      <c r="A47320" s="93" t="s">
        <v>7764</v>
      </c>
      <c r="D47320" s="93" t="s">
        <v>14</v>
      </c>
      <c r="E47320" s="93" t="s">
        <v>37278</v>
      </c>
    </row>
    <row r="47321" spans="1:5" x14ac:dyDescent="0.25">
      <c r="A47321" s="93" t="s">
        <v>7764</v>
      </c>
      <c r="B47321" t="s">
        <v>21791</v>
      </c>
      <c r="C47321">
        <v>40861</v>
      </c>
      <c r="D47321" s="93" t="s">
        <v>22196</v>
      </c>
      <c r="E47321" s="93" t="s">
        <v>14</v>
      </c>
    </row>
    <row r="47322" spans="1:5" x14ac:dyDescent="0.25">
      <c r="A47322" s="93" t="s">
        <v>7764</v>
      </c>
      <c r="B47322" t="s">
        <v>21791</v>
      </c>
      <c r="C47322">
        <v>40862</v>
      </c>
      <c r="D47322" s="93" t="s">
        <v>22196</v>
      </c>
      <c r="E47322" s="93" t="s">
        <v>14</v>
      </c>
    </row>
    <row r="47323" spans="1:5" x14ac:dyDescent="0.25">
      <c r="A47323" s="93" t="s">
        <v>7764</v>
      </c>
      <c r="B47323" t="s">
        <v>21791</v>
      </c>
      <c r="C47323">
        <v>40863</v>
      </c>
      <c r="D47323" s="93" t="s">
        <v>22196</v>
      </c>
      <c r="E47323" s="93" t="s">
        <v>14</v>
      </c>
    </row>
    <row r="47324" spans="1:5" x14ac:dyDescent="0.25">
      <c r="A47324" s="93" t="s">
        <v>7764</v>
      </c>
      <c r="B47324" t="s">
        <v>21791</v>
      </c>
      <c r="C47324">
        <v>40864</v>
      </c>
      <c r="D47324" s="93" t="s">
        <v>22196</v>
      </c>
      <c r="E47324" s="93" t="s">
        <v>14</v>
      </c>
    </row>
    <row r="47325" spans="1:5" x14ac:dyDescent="0.25">
      <c r="A47325" s="93" t="s">
        <v>7764</v>
      </c>
      <c r="B47325" t="s">
        <v>21791</v>
      </c>
      <c r="C47325">
        <v>41086</v>
      </c>
      <c r="D47325" s="93" t="s">
        <v>22196</v>
      </c>
      <c r="E47325" s="93" t="s">
        <v>14</v>
      </c>
    </row>
    <row r="47326" spans="1:5" x14ac:dyDescent="0.25">
      <c r="A47326" s="93" t="s">
        <v>7764</v>
      </c>
      <c r="B47326" t="s">
        <v>21791</v>
      </c>
      <c r="C47326">
        <v>43477</v>
      </c>
      <c r="D47326" s="93" t="s">
        <v>22196</v>
      </c>
      <c r="E47326" s="93" t="s">
        <v>14</v>
      </c>
    </row>
    <row r="47327" spans="1:5" x14ac:dyDescent="0.25">
      <c r="A47327" s="93" t="s">
        <v>7764</v>
      </c>
      <c r="B47327" t="s">
        <v>21791</v>
      </c>
      <c r="C47327">
        <v>43501</v>
      </c>
      <c r="D47327" s="93" t="s">
        <v>22196</v>
      </c>
      <c r="E47327" s="93" t="s">
        <v>14</v>
      </c>
    </row>
    <row r="47328" spans="1:5" x14ac:dyDescent="0.25">
      <c r="A47328" s="93" t="s">
        <v>7764</v>
      </c>
      <c r="B47328" t="s">
        <v>21783</v>
      </c>
      <c r="C47328">
        <v>101289</v>
      </c>
      <c r="D47328" s="93" t="s">
        <v>22196</v>
      </c>
      <c r="E47328" s="93" t="s">
        <v>14</v>
      </c>
    </row>
    <row r="47329" spans="1:5" x14ac:dyDescent="0.25">
      <c r="A47329" s="93" t="s">
        <v>7765</v>
      </c>
      <c r="D47329" s="93" t="s">
        <v>14</v>
      </c>
      <c r="E47329" s="93" t="s">
        <v>37279</v>
      </c>
    </row>
    <row r="47330" spans="1:5" x14ac:dyDescent="0.25">
      <c r="A47330" s="93" t="s">
        <v>7765</v>
      </c>
      <c r="B47330" t="s">
        <v>21791</v>
      </c>
      <c r="C47330">
        <v>40861</v>
      </c>
      <c r="D47330" s="93" t="s">
        <v>22196</v>
      </c>
      <c r="E47330" s="93" t="s">
        <v>14</v>
      </c>
    </row>
    <row r="47331" spans="1:5" x14ac:dyDescent="0.25">
      <c r="A47331" s="93" t="s">
        <v>7765</v>
      </c>
      <c r="B47331" t="s">
        <v>21791</v>
      </c>
      <c r="C47331">
        <v>40862</v>
      </c>
      <c r="D47331" s="93" t="s">
        <v>22196</v>
      </c>
      <c r="E47331" s="93" t="s">
        <v>14</v>
      </c>
    </row>
    <row r="47332" spans="1:5" x14ac:dyDescent="0.25">
      <c r="A47332" s="93" t="s">
        <v>7765</v>
      </c>
      <c r="B47332" t="s">
        <v>21791</v>
      </c>
      <c r="C47332">
        <v>40863</v>
      </c>
      <c r="D47332" s="93" t="s">
        <v>22196</v>
      </c>
      <c r="E47332" s="93" t="s">
        <v>14</v>
      </c>
    </row>
    <row r="47333" spans="1:5" x14ac:dyDescent="0.25">
      <c r="A47333" s="93" t="s">
        <v>7765</v>
      </c>
      <c r="B47333" t="s">
        <v>21791</v>
      </c>
      <c r="C47333">
        <v>40864</v>
      </c>
      <c r="D47333" s="93" t="s">
        <v>22196</v>
      </c>
      <c r="E47333" s="93" t="s">
        <v>14</v>
      </c>
    </row>
    <row r="47334" spans="1:5" x14ac:dyDescent="0.25">
      <c r="A47334" s="93" t="s">
        <v>7765</v>
      </c>
      <c r="B47334" t="s">
        <v>21791</v>
      </c>
      <c r="C47334">
        <v>41083</v>
      </c>
      <c r="D47334" s="93" t="s">
        <v>22196</v>
      </c>
      <c r="E47334" s="93" t="s">
        <v>14</v>
      </c>
    </row>
    <row r="47335" spans="1:5" x14ac:dyDescent="0.25">
      <c r="A47335" s="93" t="s">
        <v>7765</v>
      </c>
      <c r="B47335" t="s">
        <v>21791</v>
      </c>
      <c r="C47335">
        <v>43478</v>
      </c>
      <c r="D47335" s="93" t="s">
        <v>22196</v>
      </c>
      <c r="E47335" s="93" t="s">
        <v>14</v>
      </c>
    </row>
    <row r="47336" spans="1:5" x14ac:dyDescent="0.25">
      <c r="A47336" s="93" t="s">
        <v>7765</v>
      </c>
      <c r="B47336" t="s">
        <v>21791</v>
      </c>
      <c r="C47336">
        <v>43502</v>
      </c>
      <c r="D47336" s="93" t="s">
        <v>22196</v>
      </c>
      <c r="E47336" s="93" t="s">
        <v>14</v>
      </c>
    </row>
    <row r="47337" spans="1:5" x14ac:dyDescent="0.25">
      <c r="A47337" s="93" t="s">
        <v>7765</v>
      </c>
      <c r="B47337" t="s">
        <v>21783</v>
      </c>
      <c r="C47337">
        <v>101290</v>
      </c>
      <c r="D47337" s="93" t="s">
        <v>22196</v>
      </c>
      <c r="E47337" s="93" t="s">
        <v>14</v>
      </c>
    </row>
    <row r="47338" spans="1:5" x14ac:dyDescent="0.25">
      <c r="A47338" s="93" t="s">
        <v>7766</v>
      </c>
      <c r="D47338" s="93" t="s">
        <v>14</v>
      </c>
      <c r="E47338" s="93" t="s">
        <v>37275</v>
      </c>
    </row>
    <row r="47339" spans="1:5" x14ac:dyDescent="0.25">
      <c r="A47339" s="93" t="s">
        <v>7766</v>
      </c>
      <c r="B47339" t="s">
        <v>21791</v>
      </c>
      <c r="C47339">
        <v>40861</v>
      </c>
      <c r="D47339" s="93" t="s">
        <v>22196</v>
      </c>
      <c r="E47339" s="93" t="s">
        <v>14</v>
      </c>
    </row>
    <row r="47340" spans="1:5" x14ac:dyDescent="0.25">
      <c r="A47340" s="93" t="s">
        <v>7766</v>
      </c>
      <c r="B47340" t="s">
        <v>21791</v>
      </c>
      <c r="C47340">
        <v>40862</v>
      </c>
      <c r="D47340" s="93" t="s">
        <v>22196</v>
      </c>
      <c r="E47340" s="93" t="s">
        <v>14</v>
      </c>
    </row>
    <row r="47341" spans="1:5" x14ac:dyDescent="0.25">
      <c r="A47341" s="93" t="s">
        <v>7766</v>
      </c>
      <c r="B47341" t="s">
        <v>21791</v>
      </c>
      <c r="C47341">
        <v>40863</v>
      </c>
      <c r="D47341" s="93" t="s">
        <v>22196</v>
      </c>
      <c r="E47341" s="93" t="s">
        <v>14</v>
      </c>
    </row>
    <row r="47342" spans="1:5" x14ac:dyDescent="0.25">
      <c r="A47342" s="93" t="s">
        <v>7766</v>
      </c>
      <c r="B47342" t="s">
        <v>21791</v>
      </c>
      <c r="C47342">
        <v>40864</v>
      </c>
      <c r="D47342" s="93" t="s">
        <v>22196</v>
      </c>
      <c r="E47342" s="93" t="s">
        <v>14</v>
      </c>
    </row>
    <row r="47343" spans="1:5" x14ac:dyDescent="0.25">
      <c r="A47343" s="93" t="s">
        <v>7766</v>
      </c>
      <c r="B47343" t="s">
        <v>21791</v>
      </c>
      <c r="C47343">
        <v>40909</v>
      </c>
      <c r="D47343" s="93" t="s">
        <v>22196</v>
      </c>
      <c r="E47343" s="93" t="s">
        <v>14</v>
      </c>
    </row>
    <row r="47344" spans="1:5" x14ac:dyDescent="0.25">
      <c r="A47344" s="93" t="s">
        <v>7766</v>
      </c>
      <c r="B47344" t="s">
        <v>21791</v>
      </c>
      <c r="C47344">
        <v>43477</v>
      </c>
      <c r="D47344" s="93" t="s">
        <v>22196</v>
      </c>
      <c r="E47344" s="93" t="s">
        <v>14</v>
      </c>
    </row>
    <row r="47345" spans="1:5" x14ac:dyDescent="0.25">
      <c r="A47345" s="93" t="s">
        <v>7766</v>
      </c>
      <c r="B47345" t="s">
        <v>21791</v>
      </c>
      <c r="C47345">
        <v>43501</v>
      </c>
      <c r="D47345" s="93" t="s">
        <v>22196</v>
      </c>
      <c r="E47345" s="93" t="s">
        <v>14</v>
      </c>
    </row>
    <row r="47346" spans="1:5" x14ac:dyDescent="0.25">
      <c r="A47346" s="93" t="s">
        <v>7766</v>
      </c>
      <c r="B47346" t="s">
        <v>21783</v>
      </c>
      <c r="C47346">
        <v>101291</v>
      </c>
      <c r="D47346" s="93" t="s">
        <v>22196</v>
      </c>
      <c r="E47346" s="93" t="s">
        <v>14</v>
      </c>
    </row>
    <row r="47347" spans="1:5" x14ac:dyDescent="0.25">
      <c r="A47347" s="93" t="s">
        <v>7767</v>
      </c>
      <c r="D47347" s="93" t="s">
        <v>14</v>
      </c>
      <c r="E47347" s="93" t="s">
        <v>37280</v>
      </c>
    </row>
    <row r="47348" spans="1:5" x14ac:dyDescent="0.25">
      <c r="A47348" s="93" t="s">
        <v>7767</v>
      </c>
      <c r="B47348" t="s">
        <v>21791</v>
      </c>
      <c r="C47348">
        <v>40861</v>
      </c>
      <c r="D47348" s="93" t="s">
        <v>22196</v>
      </c>
      <c r="E47348" s="93" t="s">
        <v>14</v>
      </c>
    </row>
    <row r="47349" spans="1:5" x14ac:dyDescent="0.25">
      <c r="A47349" s="93" t="s">
        <v>7767</v>
      </c>
      <c r="B47349" t="s">
        <v>21791</v>
      </c>
      <c r="C47349">
        <v>40862</v>
      </c>
      <c r="D47349" s="93" t="s">
        <v>22196</v>
      </c>
      <c r="E47349" s="93" t="s">
        <v>14</v>
      </c>
    </row>
    <row r="47350" spans="1:5" x14ac:dyDescent="0.25">
      <c r="A47350" s="93" t="s">
        <v>7767</v>
      </c>
      <c r="B47350" t="s">
        <v>21791</v>
      </c>
      <c r="C47350">
        <v>40863</v>
      </c>
      <c r="D47350" s="93" t="s">
        <v>22196</v>
      </c>
      <c r="E47350" s="93" t="s">
        <v>14</v>
      </c>
    </row>
    <row r="47351" spans="1:5" x14ac:dyDescent="0.25">
      <c r="A47351" s="93" t="s">
        <v>7767</v>
      </c>
      <c r="B47351" t="s">
        <v>21791</v>
      </c>
      <c r="C47351">
        <v>40864</v>
      </c>
      <c r="D47351" s="93" t="s">
        <v>22196</v>
      </c>
      <c r="E47351" s="93" t="s">
        <v>14</v>
      </c>
    </row>
    <row r="47352" spans="1:5" x14ac:dyDescent="0.25">
      <c r="A47352" s="93" t="s">
        <v>7767</v>
      </c>
      <c r="B47352" t="s">
        <v>21791</v>
      </c>
      <c r="C47352">
        <v>41085</v>
      </c>
      <c r="D47352" s="93" t="s">
        <v>22196</v>
      </c>
      <c r="E47352" s="93" t="s">
        <v>14</v>
      </c>
    </row>
    <row r="47353" spans="1:5" x14ac:dyDescent="0.25">
      <c r="A47353" s="93" t="s">
        <v>7767</v>
      </c>
      <c r="B47353" t="s">
        <v>21791</v>
      </c>
      <c r="C47353">
        <v>43479</v>
      </c>
      <c r="D47353" s="93" t="s">
        <v>22196</v>
      </c>
      <c r="E47353" s="93" t="s">
        <v>14</v>
      </c>
    </row>
    <row r="47354" spans="1:5" x14ac:dyDescent="0.25">
      <c r="A47354" s="93" t="s">
        <v>7767</v>
      </c>
      <c r="B47354" t="s">
        <v>21791</v>
      </c>
      <c r="C47354">
        <v>43503</v>
      </c>
      <c r="D47354" s="93" t="s">
        <v>22196</v>
      </c>
      <c r="E47354" s="93" t="s">
        <v>14</v>
      </c>
    </row>
    <row r="47355" spans="1:5" x14ac:dyDescent="0.25">
      <c r="A47355" s="93" t="s">
        <v>7767</v>
      </c>
      <c r="B47355" t="s">
        <v>21783</v>
      </c>
      <c r="C47355">
        <v>101292</v>
      </c>
      <c r="D47355" s="93" t="s">
        <v>22196</v>
      </c>
      <c r="E47355" s="93" t="s">
        <v>14</v>
      </c>
    </row>
    <row r="47356" spans="1:5" x14ac:dyDescent="0.25">
      <c r="A47356" s="93" t="s">
        <v>7768</v>
      </c>
      <c r="D47356" s="93" t="s">
        <v>14</v>
      </c>
      <c r="E47356" s="93" t="s">
        <v>37281</v>
      </c>
    </row>
    <row r="47357" spans="1:5" x14ac:dyDescent="0.25">
      <c r="A47357" s="93" t="s">
        <v>7768</v>
      </c>
      <c r="B47357" t="s">
        <v>21791</v>
      </c>
      <c r="C47357">
        <v>40861</v>
      </c>
      <c r="D47357" s="93" t="s">
        <v>22196</v>
      </c>
      <c r="E47357" s="93" t="s">
        <v>14</v>
      </c>
    </row>
    <row r="47358" spans="1:5" x14ac:dyDescent="0.25">
      <c r="A47358" s="93" t="s">
        <v>7768</v>
      </c>
      <c r="B47358" t="s">
        <v>21791</v>
      </c>
      <c r="C47358">
        <v>40862</v>
      </c>
      <c r="D47358" s="93" t="s">
        <v>22196</v>
      </c>
      <c r="E47358" s="93" t="s">
        <v>14</v>
      </c>
    </row>
    <row r="47359" spans="1:5" x14ac:dyDescent="0.25">
      <c r="A47359" s="93" t="s">
        <v>7768</v>
      </c>
      <c r="B47359" t="s">
        <v>21791</v>
      </c>
      <c r="C47359">
        <v>40863</v>
      </c>
      <c r="D47359" s="93" t="s">
        <v>22196</v>
      </c>
      <c r="E47359" s="93" t="s">
        <v>14</v>
      </c>
    </row>
    <row r="47360" spans="1:5" x14ac:dyDescent="0.25">
      <c r="A47360" s="93" t="s">
        <v>7768</v>
      </c>
      <c r="B47360" t="s">
        <v>21791</v>
      </c>
      <c r="C47360">
        <v>40864</v>
      </c>
      <c r="D47360" s="93" t="s">
        <v>22196</v>
      </c>
      <c r="E47360" s="93" t="s">
        <v>14</v>
      </c>
    </row>
    <row r="47361" spans="1:5" x14ac:dyDescent="0.25">
      <c r="A47361" s="93" t="s">
        <v>7768</v>
      </c>
      <c r="B47361" t="s">
        <v>21791</v>
      </c>
      <c r="C47361">
        <v>40911</v>
      </c>
      <c r="D47361" s="93" t="s">
        <v>22196</v>
      </c>
      <c r="E47361" s="93" t="s">
        <v>14</v>
      </c>
    </row>
    <row r="47362" spans="1:5" x14ac:dyDescent="0.25">
      <c r="A47362" s="93" t="s">
        <v>7768</v>
      </c>
      <c r="B47362" t="s">
        <v>21791</v>
      </c>
      <c r="C47362">
        <v>43477</v>
      </c>
      <c r="D47362" s="93" t="s">
        <v>22196</v>
      </c>
      <c r="E47362" s="93" t="s">
        <v>14</v>
      </c>
    </row>
    <row r="47363" spans="1:5" x14ac:dyDescent="0.25">
      <c r="A47363" s="93" t="s">
        <v>7768</v>
      </c>
      <c r="B47363" t="s">
        <v>21791</v>
      </c>
      <c r="C47363">
        <v>43501</v>
      </c>
      <c r="D47363" s="93" t="s">
        <v>22196</v>
      </c>
      <c r="E47363" s="93" t="s">
        <v>14</v>
      </c>
    </row>
    <row r="47364" spans="1:5" x14ac:dyDescent="0.25">
      <c r="A47364" s="93" t="s">
        <v>7768</v>
      </c>
      <c r="B47364" t="s">
        <v>21783</v>
      </c>
      <c r="C47364">
        <v>101293</v>
      </c>
      <c r="D47364" s="93" t="s">
        <v>22196</v>
      </c>
      <c r="E47364" s="93" t="s">
        <v>14</v>
      </c>
    </row>
    <row r="47365" spans="1:5" x14ac:dyDescent="0.25">
      <c r="A47365" s="93" t="s">
        <v>7769</v>
      </c>
      <c r="D47365" s="93" t="s">
        <v>14</v>
      </c>
      <c r="E47365" s="93" t="s">
        <v>37282</v>
      </c>
    </row>
    <row r="47366" spans="1:5" x14ac:dyDescent="0.25">
      <c r="A47366" s="93" t="s">
        <v>7769</v>
      </c>
      <c r="B47366" t="s">
        <v>21791</v>
      </c>
      <c r="C47366">
        <v>40861</v>
      </c>
      <c r="D47366" s="93" t="s">
        <v>22196</v>
      </c>
      <c r="E47366" s="93" t="s">
        <v>14</v>
      </c>
    </row>
    <row r="47367" spans="1:5" x14ac:dyDescent="0.25">
      <c r="A47367" s="93" t="s">
        <v>7769</v>
      </c>
      <c r="B47367" t="s">
        <v>21791</v>
      </c>
      <c r="C47367">
        <v>40862</v>
      </c>
      <c r="D47367" s="93" t="s">
        <v>22196</v>
      </c>
      <c r="E47367" s="93" t="s">
        <v>14</v>
      </c>
    </row>
    <row r="47368" spans="1:5" x14ac:dyDescent="0.25">
      <c r="A47368" s="93" t="s">
        <v>7769</v>
      </c>
      <c r="B47368" t="s">
        <v>21791</v>
      </c>
      <c r="C47368">
        <v>40863</v>
      </c>
      <c r="D47368" s="93" t="s">
        <v>22196</v>
      </c>
      <c r="E47368" s="93" t="s">
        <v>14</v>
      </c>
    </row>
    <row r="47369" spans="1:5" x14ac:dyDescent="0.25">
      <c r="A47369" s="93" t="s">
        <v>7769</v>
      </c>
      <c r="B47369" t="s">
        <v>21791</v>
      </c>
      <c r="C47369">
        <v>40864</v>
      </c>
      <c r="D47369" s="93" t="s">
        <v>22196</v>
      </c>
      <c r="E47369" s="93" t="s">
        <v>14</v>
      </c>
    </row>
    <row r="47370" spans="1:5" x14ac:dyDescent="0.25">
      <c r="A47370" s="93" t="s">
        <v>7769</v>
      </c>
      <c r="B47370" t="s">
        <v>21791</v>
      </c>
      <c r="C47370">
        <v>40930</v>
      </c>
      <c r="D47370" s="93" t="s">
        <v>22196</v>
      </c>
      <c r="E47370" s="93" t="s">
        <v>14</v>
      </c>
    </row>
    <row r="47371" spans="1:5" x14ac:dyDescent="0.25">
      <c r="A47371" s="93" t="s">
        <v>7769</v>
      </c>
      <c r="B47371" t="s">
        <v>21791</v>
      </c>
      <c r="C47371">
        <v>43476</v>
      </c>
      <c r="D47371" s="93" t="s">
        <v>22196</v>
      </c>
      <c r="E47371" s="93" t="s">
        <v>14</v>
      </c>
    </row>
    <row r="47372" spans="1:5" x14ac:dyDescent="0.25">
      <c r="A47372" s="93" t="s">
        <v>7769</v>
      </c>
      <c r="B47372" t="s">
        <v>21791</v>
      </c>
      <c r="C47372">
        <v>43500</v>
      </c>
      <c r="D47372" s="93" t="s">
        <v>22196</v>
      </c>
      <c r="E47372" s="93" t="s">
        <v>14</v>
      </c>
    </row>
    <row r="47373" spans="1:5" x14ac:dyDescent="0.25">
      <c r="A47373" s="93" t="s">
        <v>7769</v>
      </c>
      <c r="B47373" t="s">
        <v>21783</v>
      </c>
      <c r="C47373">
        <v>101294</v>
      </c>
      <c r="D47373" s="93" t="s">
        <v>22196</v>
      </c>
      <c r="E47373" s="93" t="s">
        <v>14</v>
      </c>
    </row>
    <row r="47374" spans="1:5" x14ac:dyDescent="0.25">
      <c r="A47374" s="93" t="s">
        <v>7770</v>
      </c>
      <c r="D47374" s="93" t="s">
        <v>14</v>
      </c>
      <c r="E47374" s="93" t="s">
        <v>37283</v>
      </c>
    </row>
    <row r="47375" spans="1:5" x14ac:dyDescent="0.25">
      <c r="A47375" s="93" t="s">
        <v>7770</v>
      </c>
      <c r="B47375" t="s">
        <v>21791</v>
      </c>
      <c r="C47375">
        <v>40861</v>
      </c>
      <c r="D47375" s="93" t="s">
        <v>22196</v>
      </c>
      <c r="E47375" s="93" t="s">
        <v>14</v>
      </c>
    </row>
    <row r="47376" spans="1:5" x14ac:dyDescent="0.25">
      <c r="A47376" s="93" t="s">
        <v>7770</v>
      </c>
      <c r="B47376" t="s">
        <v>21791</v>
      </c>
      <c r="C47376">
        <v>40862</v>
      </c>
      <c r="D47376" s="93" t="s">
        <v>22196</v>
      </c>
      <c r="E47376" s="93" t="s">
        <v>14</v>
      </c>
    </row>
    <row r="47377" spans="1:5" x14ac:dyDescent="0.25">
      <c r="A47377" s="93" t="s">
        <v>7770</v>
      </c>
      <c r="B47377" t="s">
        <v>21791</v>
      </c>
      <c r="C47377">
        <v>40863</v>
      </c>
      <c r="D47377" s="93" t="s">
        <v>22196</v>
      </c>
      <c r="E47377" s="93" t="s">
        <v>14</v>
      </c>
    </row>
    <row r="47378" spans="1:5" x14ac:dyDescent="0.25">
      <c r="A47378" s="93" t="s">
        <v>7770</v>
      </c>
      <c r="B47378" t="s">
        <v>21791</v>
      </c>
      <c r="C47378">
        <v>40864</v>
      </c>
      <c r="D47378" s="93" t="s">
        <v>22196</v>
      </c>
      <c r="E47378" s="93" t="s">
        <v>14</v>
      </c>
    </row>
    <row r="47379" spans="1:5" x14ac:dyDescent="0.25">
      <c r="A47379" s="93" t="s">
        <v>7770</v>
      </c>
      <c r="B47379" t="s">
        <v>21791</v>
      </c>
      <c r="C47379">
        <v>41078</v>
      </c>
      <c r="D47379" s="93" t="s">
        <v>22196</v>
      </c>
      <c r="E47379" s="93" t="s">
        <v>14</v>
      </c>
    </row>
    <row r="47380" spans="1:5" x14ac:dyDescent="0.25">
      <c r="A47380" s="93" t="s">
        <v>7770</v>
      </c>
      <c r="B47380" t="s">
        <v>21791</v>
      </c>
      <c r="C47380">
        <v>43477</v>
      </c>
      <c r="D47380" s="93" t="s">
        <v>22196</v>
      </c>
      <c r="E47380" s="93" t="s">
        <v>14</v>
      </c>
    </row>
    <row r="47381" spans="1:5" x14ac:dyDescent="0.25">
      <c r="A47381" s="93" t="s">
        <v>7770</v>
      </c>
      <c r="B47381" t="s">
        <v>21791</v>
      </c>
      <c r="C47381">
        <v>43501</v>
      </c>
      <c r="D47381" s="93" t="s">
        <v>22196</v>
      </c>
      <c r="E47381" s="93" t="s">
        <v>14</v>
      </c>
    </row>
    <row r="47382" spans="1:5" x14ac:dyDescent="0.25">
      <c r="A47382" s="93" t="s">
        <v>7770</v>
      </c>
      <c r="B47382" t="s">
        <v>21783</v>
      </c>
      <c r="C47382">
        <v>101295</v>
      </c>
      <c r="D47382" s="93" t="s">
        <v>22196</v>
      </c>
      <c r="E47382" s="93" t="s">
        <v>14</v>
      </c>
    </row>
    <row r="47383" spans="1:5" x14ac:dyDescent="0.25">
      <c r="A47383" s="93" t="s">
        <v>7771</v>
      </c>
      <c r="D47383" s="93" t="s">
        <v>14</v>
      </c>
      <c r="E47383" s="93" t="s">
        <v>37284</v>
      </c>
    </row>
    <row r="47384" spans="1:5" x14ac:dyDescent="0.25">
      <c r="A47384" s="93" t="s">
        <v>7771</v>
      </c>
      <c r="B47384" t="s">
        <v>21791</v>
      </c>
      <c r="C47384">
        <v>40861</v>
      </c>
      <c r="D47384" s="93" t="s">
        <v>22196</v>
      </c>
      <c r="E47384" s="93" t="s">
        <v>14</v>
      </c>
    </row>
    <row r="47385" spans="1:5" x14ac:dyDescent="0.25">
      <c r="A47385" s="93" t="s">
        <v>7771</v>
      </c>
      <c r="B47385" t="s">
        <v>21791</v>
      </c>
      <c r="C47385">
        <v>40862</v>
      </c>
      <c r="D47385" s="93" t="s">
        <v>22196</v>
      </c>
      <c r="E47385" s="93" t="s">
        <v>14</v>
      </c>
    </row>
    <row r="47386" spans="1:5" x14ac:dyDescent="0.25">
      <c r="A47386" s="93" t="s">
        <v>7771</v>
      </c>
      <c r="B47386" t="s">
        <v>21791</v>
      </c>
      <c r="C47386">
        <v>40863</v>
      </c>
      <c r="D47386" s="93" t="s">
        <v>22196</v>
      </c>
      <c r="E47386" s="93" t="s">
        <v>14</v>
      </c>
    </row>
    <row r="47387" spans="1:5" x14ac:dyDescent="0.25">
      <c r="A47387" s="93" t="s">
        <v>7771</v>
      </c>
      <c r="B47387" t="s">
        <v>21791</v>
      </c>
      <c r="C47387">
        <v>40864</v>
      </c>
      <c r="D47387" s="93" t="s">
        <v>22196</v>
      </c>
      <c r="E47387" s="93" t="s">
        <v>14</v>
      </c>
    </row>
    <row r="47388" spans="1:5" x14ac:dyDescent="0.25">
      <c r="A47388" s="93" t="s">
        <v>7771</v>
      </c>
      <c r="B47388" t="s">
        <v>21791</v>
      </c>
      <c r="C47388">
        <v>40927</v>
      </c>
      <c r="D47388" s="93" t="s">
        <v>22196</v>
      </c>
      <c r="E47388" s="93" t="s">
        <v>14</v>
      </c>
    </row>
    <row r="47389" spans="1:5" x14ac:dyDescent="0.25">
      <c r="A47389" s="93" t="s">
        <v>7771</v>
      </c>
      <c r="B47389" t="s">
        <v>21791</v>
      </c>
      <c r="C47389">
        <v>43473</v>
      </c>
      <c r="D47389" s="93" t="s">
        <v>22196</v>
      </c>
      <c r="E47389" s="93" t="s">
        <v>14</v>
      </c>
    </row>
    <row r="47390" spans="1:5" x14ac:dyDescent="0.25">
      <c r="A47390" s="93" t="s">
        <v>7771</v>
      </c>
      <c r="B47390" t="s">
        <v>21791</v>
      </c>
      <c r="C47390">
        <v>43497</v>
      </c>
      <c r="D47390" s="93" t="s">
        <v>22196</v>
      </c>
      <c r="E47390" s="93" t="s">
        <v>14</v>
      </c>
    </row>
    <row r="47391" spans="1:5" x14ac:dyDescent="0.25">
      <c r="A47391" s="93" t="s">
        <v>7771</v>
      </c>
      <c r="B47391" t="s">
        <v>21783</v>
      </c>
      <c r="C47391">
        <v>101296</v>
      </c>
      <c r="D47391" s="93" t="s">
        <v>22196</v>
      </c>
      <c r="E47391" s="93" t="s">
        <v>14</v>
      </c>
    </row>
    <row r="47392" spans="1:5" x14ac:dyDescent="0.25">
      <c r="A47392" s="93" t="s">
        <v>7772</v>
      </c>
      <c r="D47392" s="93" t="s">
        <v>14</v>
      </c>
      <c r="E47392" s="93" t="s">
        <v>37285</v>
      </c>
    </row>
    <row r="47393" spans="1:5" x14ac:dyDescent="0.25">
      <c r="A47393" s="93" t="s">
        <v>7772</v>
      </c>
      <c r="B47393" t="s">
        <v>21791</v>
      </c>
      <c r="C47393">
        <v>40863</v>
      </c>
      <c r="D47393" s="93" t="s">
        <v>22196</v>
      </c>
      <c r="E47393" s="93" t="s">
        <v>14</v>
      </c>
    </row>
    <row r="47394" spans="1:5" x14ac:dyDescent="0.25">
      <c r="A47394" s="93" t="s">
        <v>7772</v>
      </c>
      <c r="B47394" t="s">
        <v>21791</v>
      </c>
      <c r="C47394">
        <v>40864</v>
      </c>
      <c r="D47394" s="93" t="s">
        <v>22196</v>
      </c>
      <c r="E47394" s="93" t="s">
        <v>14</v>
      </c>
    </row>
    <row r="47395" spans="1:5" x14ac:dyDescent="0.25">
      <c r="A47395" s="93" t="s">
        <v>7772</v>
      </c>
      <c r="B47395" t="s">
        <v>21791</v>
      </c>
      <c r="C47395">
        <v>41090</v>
      </c>
      <c r="D47395" s="93" t="s">
        <v>22196</v>
      </c>
      <c r="E47395" s="93" t="s">
        <v>14</v>
      </c>
    </row>
    <row r="47396" spans="1:5" x14ac:dyDescent="0.25">
      <c r="A47396" s="93" t="s">
        <v>7772</v>
      </c>
      <c r="B47396" t="s">
        <v>21791</v>
      </c>
      <c r="C47396">
        <v>43470</v>
      </c>
      <c r="D47396" s="93" t="s">
        <v>22196</v>
      </c>
      <c r="E47396" s="93" t="s">
        <v>14</v>
      </c>
    </row>
    <row r="47397" spans="1:5" x14ac:dyDescent="0.25">
      <c r="A47397" s="93" t="s">
        <v>7772</v>
      </c>
      <c r="B47397" t="s">
        <v>21791</v>
      </c>
      <c r="C47397">
        <v>43494</v>
      </c>
      <c r="D47397" s="93" t="s">
        <v>22196</v>
      </c>
      <c r="E47397" s="93" t="s">
        <v>14</v>
      </c>
    </row>
    <row r="47398" spans="1:5" x14ac:dyDescent="0.25">
      <c r="A47398" s="93" t="s">
        <v>7772</v>
      </c>
      <c r="B47398" t="s">
        <v>21783</v>
      </c>
      <c r="C47398">
        <v>101297</v>
      </c>
      <c r="D47398" s="93" t="s">
        <v>22196</v>
      </c>
      <c r="E47398" s="93" t="s">
        <v>14</v>
      </c>
    </row>
    <row r="47399" spans="1:5" x14ac:dyDescent="0.25">
      <c r="A47399" s="93" t="s">
        <v>7773</v>
      </c>
      <c r="D47399" s="93" t="s">
        <v>14</v>
      </c>
      <c r="E47399" s="93" t="s">
        <v>37277</v>
      </c>
    </row>
    <row r="47400" spans="1:5" x14ac:dyDescent="0.25">
      <c r="A47400" s="93" t="s">
        <v>7773</v>
      </c>
      <c r="B47400" t="s">
        <v>21791</v>
      </c>
      <c r="C47400">
        <v>40861</v>
      </c>
      <c r="D47400" s="93" t="s">
        <v>22196</v>
      </c>
      <c r="E47400" s="93" t="s">
        <v>14</v>
      </c>
    </row>
    <row r="47401" spans="1:5" x14ac:dyDescent="0.25">
      <c r="A47401" s="93" t="s">
        <v>7773</v>
      </c>
      <c r="B47401" t="s">
        <v>21791</v>
      </c>
      <c r="C47401">
        <v>40862</v>
      </c>
      <c r="D47401" s="93" t="s">
        <v>22196</v>
      </c>
      <c r="E47401" s="93" t="s">
        <v>14</v>
      </c>
    </row>
    <row r="47402" spans="1:5" x14ac:dyDescent="0.25">
      <c r="A47402" s="93" t="s">
        <v>7773</v>
      </c>
      <c r="B47402" t="s">
        <v>21791</v>
      </c>
      <c r="C47402">
        <v>40863</v>
      </c>
      <c r="D47402" s="93" t="s">
        <v>22196</v>
      </c>
      <c r="E47402" s="93" t="s">
        <v>14</v>
      </c>
    </row>
    <row r="47403" spans="1:5" x14ac:dyDescent="0.25">
      <c r="A47403" s="93" t="s">
        <v>7773</v>
      </c>
      <c r="B47403" t="s">
        <v>21791</v>
      </c>
      <c r="C47403">
        <v>40864</v>
      </c>
      <c r="D47403" s="93" t="s">
        <v>22196</v>
      </c>
      <c r="E47403" s="93" t="s">
        <v>14</v>
      </c>
    </row>
    <row r="47404" spans="1:5" x14ac:dyDescent="0.25">
      <c r="A47404" s="93" t="s">
        <v>7773</v>
      </c>
      <c r="B47404" t="s">
        <v>21791</v>
      </c>
      <c r="C47404">
        <v>40975</v>
      </c>
      <c r="D47404" s="93" t="s">
        <v>22196</v>
      </c>
      <c r="E47404" s="93" t="s">
        <v>14</v>
      </c>
    </row>
    <row r="47405" spans="1:5" x14ac:dyDescent="0.25">
      <c r="A47405" s="93" t="s">
        <v>7773</v>
      </c>
      <c r="B47405" t="s">
        <v>21791</v>
      </c>
      <c r="C47405">
        <v>43476</v>
      </c>
      <c r="D47405" s="93" t="s">
        <v>22196</v>
      </c>
      <c r="E47405" s="93" t="s">
        <v>14</v>
      </c>
    </row>
    <row r="47406" spans="1:5" x14ac:dyDescent="0.25">
      <c r="A47406" s="93" t="s">
        <v>7773</v>
      </c>
      <c r="B47406" t="s">
        <v>21791</v>
      </c>
      <c r="C47406">
        <v>43500</v>
      </c>
      <c r="D47406" s="93" t="s">
        <v>22196</v>
      </c>
      <c r="E47406" s="93" t="s">
        <v>14</v>
      </c>
    </row>
    <row r="47407" spans="1:5" x14ac:dyDescent="0.25">
      <c r="A47407" s="93" t="s">
        <v>7773</v>
      </c>
      <c r="B47407" t="s">
        <v>21783</v>
      </c>
      <c r="C47407">
        <v>101298</v>
      </c>
      <c r="D47407" s="93" t="s">
        <v>22196</v>
      </c>
      <c r="E47407" s="93" t="s">
        <v>14</v>
      </c>
    </row>
    <row r="47408" spans="1:5" x14ac:dyDescent="0.25">
      <c r="A47408" s="93" t="s">
        <v>7774</v>
      </c>
      <c r="D47408" s="93" t="s">
        <v>14</v>
      </c>
      <c r="E47408" s="93" t="s">
        <v>37286</v>
      </c>
    </row>
    <row r="47409" spans="1:5" x14ac:dyDescent="0.25">
      <c r="A47409" s="93" t="s">
        <v>7774</v>
      </c>
      <c r="B47409" t="s">
        <v>21791</v>
      </c>
      <c r="C47409">
        <v>40861</v>
      </c>
      <c r="D47409" s="93" t="s">
        <v>22196</v>
      </c>
      <c r="E47409" s="93" t="s">
        <v>14</v>
      </c>
    </row>
    <row r="47410" spans="1:5" x14ac:dyDescent="0.25">
      <c r="A47410" s="93" t="s">
        <v>7774</v>
      </c>
      <c r="B47410" t="s">
        <v>21791</v>
      </c>
      <c r="C47410">
        <v>40862</v>
      </c>
      <c r="D47410" s="93" t="s">
        <v>22196</v>
      </c>
      <c r="E47410" s="93" t="s">
        <v>14</v>
      </c>
    </row>
    <row r="47411" spans="1:5" x14ac:dyDescent="0.25">
      <c r="A47411" s="93" t="s">
        <v>7774</v>
      </c>
      <c r="B47411" t="s">
        <v>21791</v>
      </c>
      <c r="C47411">
        <v>40863</v>
      </c>
      <c r="D47411" s="93" t="s">
        <v>22196</v>
      </c>
      <c r="E47411" s="93" t="s">
        <v>14</v>
      </c>
    </row>
    <row r="47412" spans="1:5" x14ac:dyDescent="0.25">
      <c r="A47412" s="93" t="s">
        <v>7774</v>
      </c>
      <c r="B47412" t="s">
        <v>21791</v>
      </c>
      <c r="C47412">
        <v>40864</v>
      </c>
      <c r="D47412" s="93" t="s">
        <v>22196</v>
      </c>
      <c r="E47412" s="93" t="s">
        <v>14</v>
      </c>
    </row>
    <row r="47413" spans="1:5" x14ac:dyDescent="0.25">
      <c r="A47413" s="93" t="s">
        <v>7774</v>
      </c>
      <c r="B47413" t="s">
        <v>21791</v>
      </c>
      <c r="C47413">
        <v>41072</v>
      </c>
      <c r="D47413" s="93" t="s">
        <v>22196</v>
      </c>
      <c r="E47413" s="93" t="s">
        <v>14</v>
      </c>
    </row>
    <row r="47414" spans="1:5" x14ac:dyDescent="0.25">
      <c r="A47414" s="93" t="s">
        <v>7774</v>
      </c>
      <c r="B47414" t="s">
        <v>21791</v>
      </c>
      <c r="C47414">
        <v>43477</v>
      </c>
      <c r="D47414" s="93" t="s">
        <v>22196</v>
      </c>
      <c r="E47414" s="93" t="s">
        <v>14</v>
      </c>
    </row>
    <row r="47415" spans="1:5" x14ac:dyDescent="0.25">
      <c r="A47415" s="93" t="s">
        <v>7774</v>
      </c>
      <c r="B47415" t="s">
        <v>21791</v>
      </c>
      <c r="C47415">
        <v>43501</v>
      </c>
      <c r="D47415" s="93" t="s">
        <v>22196</v>
      </c>
      <c r="E47415" s="93" t="s">
        <v>14</v>
      </c>
    </row>
    <row r="47416" spans="1:5" x14ac:dyDescent="0.25">
      <c r="A47416" s="93" t="s">
        <v>7774</v>
      </c>
      <c r="B47416" t="s">
        <v>21783</v>
      </c>
      <c r="C47416">
        <v>101299</v>
      </c>
      <c r="D47416" s="93" t="s">
        <v>22196</v>
      </c>
      <c r="E47416" s="93" t="s">
        <v>14</v>
      </c>
    </row>
    <row r="47417" spans="1:5" x14ac:dyDescent="0.25">
      <c r="A47417" s="93" t="s">
        <v>7775</v>
      </c>
      <c r="D47417" s="93" t="s">
        <v>14</v>
      </c>
      <c r="E47417" s="93" t="s">
        <v>37287</v>
      </c>
    </row>
    <row r="47418" spans="1:5" x14ac:dyDescent="0.25">
      <c r="A47418" s="93" t="s">
        <v>7775</v>
      </c>
      <c r="B47418" t="s">
        <v>21791</v>
      </c>
      <c r="C47418">
        <v>40861</v>
      </c>
      <c r="D47418" s="93" t="s">
        <v>22196</v>
      </c>
      <c r="E47418" s="93" t="s">
        <v>14</v>
      </c>
    </row>
    <row r="47419" spans="1:5" x14ac:dyDescent="0.25">
      <c r="A47419" s="93" t="s">
        <v>7775</v>
      </c>
      <c r="B47419" t="s">
        <v>21791</v>
      </c>
      <c r="C47419">
        <v>40862</v>
      </c>
      <c r="D47419" s="93" t="s">
        <v>22196</v>
      </c>
      <c r="E47419" s="93" t="s">
        <v>14</v>
      </c>
    </row>
    <row r="47420" spans="1:5" x14ac:dyDescent="0.25">
      <c r="A47420" s="93" t="s">
        <v>7775</v>
      </c>
      <c r="B47420" t="s">
        <v>21791</v>
      </c>
      <c r="C47420">
        <v>40863</v>
      </c>
      <c r="D47420" s="93" t="s">
        <v>22196</v>
      </c>
      <c r="E47420" s="93" t="s">
        <v>14</v>
      </c>
    </row>
    <row r="47421" spans="1:5" x14ac:dyDescent="0.25">
      <c r="A47421" s="93" t="s">
        <v>7775</v>
      </c>
      <c r="B47421" t="s">
        <v>21791</v>
      </c>
      <c r="C47421">
        <v>40864</v>
      </c>
      <c r="D47421" s="93" t="s">
        <v>22196</v>
      </c>
      <c r="E47421" s="93" t="s">
        <v>14</v>
      </c>
    </row>
    <row r="47422" spans="1:5" x14ac:dyDescent="0.25">
      <c r="A47422" s="93" t="s">
        <v>7775</v>
      </c>
      <c r="B47422" t="s">
        <v>21791</v>
      </c>
      <c r="C47422">
        <v>41071</v>
      </c>
      <c r="D47422" s="93" t="s">
        <v>22196</v>
      </c>
      <c r="E47422" s="93" t="s">
        <v>14</v>
      </c>
    </row>
    <row r="47423" spans="1:5" x14ac:dyDescent="0.25">
      <c r="A47423" s="93" t="s">
        <v>7775</v>
      </c>
      <c r="B47423" t="s">
        <v>21791</v>
      </c>
      <c r="C47423">
        <v>43479</v>
      </c>
      <c r="D47423" s="93" t="s">
        <v>22196</v>
      </c>
      <c r="E47423" s="93" t="s">
        <v>14</v>
      </c>
    </row>
    <row r="47424" spans="1:5" x14ac:dyDescent="0.25">
      <c r="A47424" s="93" t="s">
        <v>7775</v>
      </c>
      <c r="B47424" t="s">
        <v>21791</v>
      </c>
      <c r="C47424">
        <v>43503</v>
      </c>
      <c r="D47424" s="93" t="s">
        <v>22196</v>
      </c>
      <c r="E47424" s="93" t="s">
        <v>14</v>
      </c>
    </row>
    <row r="47425" spans="1:5" x14ac:dyDescent="0.25">
      <c r="A47425" s="93" t="s">
        <v>7775</v>
      </c>
      <c r="B47425" t="s">
        <v>21783</v>
      </c>
      <c r="C47425">
        <v>101300</v>
      </c>
      <c r="D47425" s="93" t="s">
        <v>22196</v>
      </c>
      <c r="E47425" s="93" t="s">
        <v>14</v>
      </c>
    </row>
    <row r="47426" spans="1:5" x14ac:dyDescent="0.25">
      <c r="A47426" s="93" t="s">
        <v>7776</v>
      </c>
      <c r="D47426" s="93" t="s">
        <v>14</v>
      </c>
      <c r="E47426" s="93" t="s">
        <v>37288</v>
      </c>
    </row>
    <row r="47427" spans="1:5" x14ac:dyDescent="0.25">
      <c r="A47427" s="93" t="s">
        <v>7776</v>
      </c>
      <c r="B47427" t="s">
        <v>21791</v>
      </c>
      <c r="C47427">
        <v>40863</v>
      </c>
      <c r="D47427" s="93" t="s">
        <v>22196</v>
      </c>
      <c r="E47427" s="93" t="s">
        <v>14</v>
      </c>
    </row>
    <row r="47428" spans="1:5" x14ac:dyDescent="0.25">
      <c r="A47428" s="93" t="s">
        <v>7776</v>
      </c>
      <c r="B47428" t="s">
        <v>21791</v>
      </c>
      <c r="C47428">
        <v>40864</v>
      </c>
      <c r="D47428" s="93" t="s">
        <v>22196</v>
      </c>
      <c r="E47428" s="93" t="s">
        <v>14</v>
      </c>
    </row>
    <row r="47429" spans="1:5" x14ac:dyDescent="0.25">
      <c r="A47429" s="93" t="s">
        <v>7776</v>
      </c>
      <c r="B47429" t="s">
        <v>21791</v>
      </c>
      <c r="C47429">
        <v>41093</v>
      </c>
      <c r="D47429" s="93" t="s">
        <v>22196</v>
      </c>
      <c r="E47429" s="93" t="s">
        <v>14</v>
      </c>
    </row>
    <row r="47430" spans="1:5" x14ac:dyDescent="0.25">
      <c r="A47430" s="93" t="s">
        <v>7776</v>
      </c>
      <c r="B47430" t="s">
        <v>21791</v>
      </c>
      <c r="C47430">
        <v>43481</v>
      </c>
      <c r="D47430" s="93" t="s">
        <v>22196</v>
      </c>
      <c r="E47430" s="93" t="s">
        <v>14</v>
      </c>
    </row>
    <row r="47431" spans="1:5" x14ac:dyDescent="0.25">
      <c r="A47431" s="93" t="s">
        <v>7776</v>
      </c>
      <c r="B47431" t="s">
        <v>21791</v>
      </c>
      <c r="C47431">
        <v>43505</v>
      </c>
      <c r="D47431" s="93" t="s">
        <v>22196</v>
      </c>
      <c r="E47431" s="93" t="s">
        <v>14</v>
      </c>
    </row>
    <row r="47432" spans="1:5" x14ac:dyDescent="0.25">
      <c r="A47432" s="93" t="s">
        <v>7776</v>
      </c>
      <c r="B47432" t="s">
        <v>21783</v>
      </c>
      <c r="C47432">
        <v>101301</v>
      </c>
      <c r="D47432" s="93" t="s">
        <v>22196</v>
      </c>
      <c r="E47432" s="93" t="s">
        <v>14</v>
      </c>
    </row>
    <row r="47433" spans="1:5" x14ac:dyDescent="0.25">
      <c r="A47433" s="93" t="s">
        <v>7777</v>
      </c>
      <c r="D47433" s="93" t="s">
        <v>14</v>
      </c>
      <c r="E47433" s="93" t="s">
        <v>37289</v>
      </c>
    </row>
    <row r="47434" spans="1:5" x14ac:dyDescent="0.25">
      <c r="A47434" s="93" t="s">
        <v>7777</v>
      </c>
      <c r="B47434" t="s">
        <v>21791</v>
      </c>
      <c r="C47434">
        <v>40863</v>
      </c>
      <c r="D47434" s="93" t="s">
        <v>22196</v>
      </c>
      <c r="E47434" s="93" t="s">
        <v>14</v>
      </c>
    </row>
    <row r="47435" spans="1:5" x14ac:dyDescent="0.25">
      <c r="A47435" s="93" t="s">
        <v>7777</v>
      </c>
      <c r="B47435" t="s">
        <v>21791</v>
      </c>
      <c r="C47435">
        <v>40864</v>
      </c>
      <c r="D47435" s="93" t="s">
        <v>22196</v>
      </c>
      <c r="E47435" s="93" t="s">
        <v>14</v>
      </c>
    </row>
    <row r="47436" spans="1:5" x14ac:dyDescent="0.25">
      <c r="A47436" s="93" t="s">
        <v>7777</v>
      </c>
      <c r="B47436" t="s">
        <v>21791</v>
      </c>
      <c r="C47436">
        <v>40931</v>
      </c>
      <c r="D47436" s="93" t="s">
        <v>22196</v>
      </c>
      <c r="E47436" s="93" t="s">
        <v>14</v>
      </c>
    </row>
    <row r="47437" spans="1:5" x14ac:dyDescent="0.25">
      <c r="A47437" s="93" t="s">
        <v>7777</v>
      </c>
      <c r="B47437" t="s">
        <v>21791</v>
      </c>
      <c r="C47437">
        <v>43474</v>
      </c>
      <c r="D47437" s="93" t="s">
        <v>22196</v>
      </c>
      <c r="E47437" s="93" t="s">
        <v>14</v>
      </c>
    </row>
    <row r="47438" spans="1:5" x14ac:dyDescent="0.25">
      <c r="A47438" s="93" t="s">
        <v>7777</v>
      </c>
      <c r="B47438" t="s">
        <v>21791</v>
      </c>
      <c r="C47438">
        <v>43498</v>
      </c>
      <c r="D47438" s="93" t="s">
        <v>22196</v>
      </c>
      <c r="E47438" s="93" t="s">
        <v>14</v>
      </c>
    </row>
    <row r="47439" spans="1:5" x14ac:dyDescent="0.25">
      <c r="A47439" s="93" t="s">
        <v>7777</v>
      </c>
      <c r="B47439" t="s">
        <v>21783</v>
      </c>
      <c r="C47439">
        <v>101302</v>
      </c>
      <c r="D47439" s="93" t="s">
        <v>22196</v>
      </c>
      <c r="E47439" s="93" t="s">
        <v>14</v>
      </c>
    </row>
    <row r="47440" spans="1:5" x14ac:dyDescent="0.25">
      <c r="A47440" s="93" t="s">
        <v>7778</v>
      </c>
      <c r="D47440" s="93" t="s">
        <v>14</v>
      </c>
      <c r="E47440" s="93" t="s">
        <v>37290</v>
      </c>
    </row>
    <row r="47441" spans="1:5" x14ac:dyDescent="0.25">
      <c r="A47441" s="93" t="s">
        <v>7778</v>
      </c>
      <c r="B47441" t="s">
        <v>21791</v>
      </c>
      <c r="C47441">
        <v>40861</v>
      </c>
      <c r="D47441" s="93" t="s">
        <v>22196</v>
      </c>
      <c r="E47441" s="93" t="s">
        <v>14</v>
      </c>
    </row>
    <row r="47442" spans="1:5" x14ac:dyDescent="0.25">
      <c r="A47442" s="93" t="s">
        <v>7778</v>
      </c>
      <c r="B47442" t="s">
        <v>21791</v>
      </c>
      <c r="C47442">
        <v>40862</v>
      </c>
      <c r="D47442" s="93" t="s">
        <v>22196</v>
      </c>
      <c r="E47442" s="93" t="s">
        <v>14</v>
      </c>
    </row>
    <row r="47443" spans="1:5" x14ac:dyDescent="0.25">
      <c r="A47443" s="93" t="s">
        <v>7778</v>
      </c>
      <c r="B47443" t="s">
        <v>21791</v>
      </c>
      <c r="C47443">
        <v>40863</v>
      </c>
      <c r="D47443" s="93" t="s">
        <v>22196</v>
      </c>
      <c r="E47443" s="93" t="s">
        <v>14</v>
      </c>
    </row>
    <row r="47444" spans="1:5" x14ac:dyDescent="0.25">
      <c r="A47444" s="93" t="s">
        <v>7778</v>
      </c>
      <c r="B47444" t="s">
        <v>21791</v>
      </c>
      <c r="C47444">
        <v>40864</v>
      </c>
      <c r="D47444" s="93" t="s">
        <v>22196</v>
      </c>
      <c r="E47444" s="93" t="s">
        <v>14</v>
      </c>
    </row>
    <row r="47445" spans="1:5" x14ac:dyDescent="0.25">
      <c r="A47445" s="93" t="s">
        <v>7778</v>
      </c>
      <c r="B47445" t="s">
        <v>21791</v>
      </c>
      <c r="C47445">
        <v>41069</v>
      </c>
      <c r="D47445" s="93" t="s">
        <v>22196</v>
      </c>
      <c r="E47445" s="93" t="s">
        <v>14</v>
      </c>
    </row>
    <row r="47446" spans="1:5" x14ac:dyDescent="0.25">
      <c r="A47446" s="93" t="s">
        <v>7778</v>
      </c>
      <c r="B47446" t="s">
        <v>21791</v>
      </c>
      <c r="C47446">
        <v>43477</v>
      </c>
      <c r="D47446" s="93" t="s">
        <v>22196</v>
      </c>
      <c r="E47446" s="93" t="s">
        <v>14</v>
      </c>
    </row>
    <row r="47447" spans="1:5" x14ac:dyDescent="0.25">
      <c r="A47447" s="93" t="s">
        <v>7778</v>
      </c>
      <c r="B47447" t="s">
        <v>21791</v>
      </c>
      <c r="C47447">
        <v>43501</v>
      </c>
      <c r="D47447" s="93" t="s">
        <v>22196</v>
      </c>
      <c r="E47447" s="93" t="s">
        <v>14</v>
      </c>
    </row>
    <row r="47448" spans="1:5" x14ac:dyDescent="0.25">
      <c r="A47448" s="93" t="s">
        <v>7778</v>
      </c>
      <c r="B47448" t="s">
        <v>21783</v>
      </c>
      <c r="C47448">
        <v>101304</v>
      </c>
      <c r="D47448" s="93" t="s">
        <v>22196</v>
      </c>
      <c r="E47448" s="93" t="s">
        <v>14</v>
      </c>
    </row>
    <row r="47449" spans="1:5" x14ac:dyDescent="0.25">
      <c r="A47449" s="93" t="s">
        <v>7779</v>
      </c>
      <c r="D47449" s="93" t="s">
        <v>14</v>
      </c>
      <c r="E47449" s="93" t="s">
        <v>37291</v>
      </c>
    </row>
    <row r="47450" spans="1:5" x14ac:dyDescent="0.25">
      <c r="A47450" s="93" t="s">
        <v>7779</v>
      </c>
      <c r="B47450" t="s">
        <v>21791</v>
      </c>
      <c r="C47450">
        <v>40861</v>
      </c>
      <c r="D47450" s="93" t="s">
        <v>22196</v>
      </c>
      <c r="E47450" s="93" t="s">
        <v>14</v>
      </c>
    </row>
    <row r="47451" spans="1:5" x14ac:dyDescent="0.25">
      <c r="A47451" s="93" t="s">
        <v>7779</v>
      </c>
      <c r="B47451" t="s">
        <v>21791</v>
      </c>
      <c r="C47451">
        <v>40862</v>
      </c>
      <c r="D47451" s="93" t="s">
        <v>22196</v>
      </c>
      <c r="E47451" s="93" t="s">
        <v>14</v>
      </c>
    </row>
    <row r="47452" spans="1:5" x14ac:dyDescent="0.25">
      <c r="A47452" s="93" t="s">
        <v>7779</v>
      </c>
      <c r="B47452" t="s">
        <v>21791</v>
      </c>
      <c r="C47452">
        <v>40863</v>
      </c>
      <c r="D47452" s="93" t="s">
        <v>22196</v>
      </c>
      <c r="E47452" s="93" t="s">
        <v>14</v>
      </c>
    </row>
    <row r="47453" spans="1:5" x14ac:dyDescent="0.25">
      <c r="A47453" s="93" t="s">
        <v>7779</v>
      </c>
      <c r="B47453" t="s">
        <v>21791</v>
      </c>
      <c r="C47453">
        <v>40864</v>
      </c>
      <c r="D47453" s="93" t="s">
        <v>22196</v>
      </c>
      <c r="E47453" s="93" t="s">
        <v>14</v>
      </c>
    </row>
    <row r="47454" spans="1:5" x14ac:dyDescent="0.25">
      <c r="A47454" s="93" t="s">
        <v>7779</v>
      </c>
      <c r="B47454" t="s">
        <v>21791</v>
      </c>
      <c r="C47454">
        <v>40920</v>
      </c>
      <c r="D47454" s="93" t="s">
        <v>22196</v>
      </c>
      <c r="E47454" s="93" t="s">
        <v>14</v>
      </c>
    </row>
    <row r="47455" spans="1:5" x14ac:dyDescent="0.25">
      <c r="A47455" s="93" t="s">
        <v>7779</v>
      </c>
      <c r="B47455" t="s">
        <v>21791</v>
      </c>
      <c r="C47455">
        <v>43476</v>
      </c>
      <c r="D47455" s="93" t="s">
        <v>22196</v>
      </c>
      <c r="E47455" s="93" t="s">
        <v>14</v>
      </c>
    </row>
    <row r="47456" spans="1:5" x14ac:dyDescent="0.25">
      <c r="A47456" s="93" t="s">
        <v>7779</v>
      </c>
      <c r="B47456" t="s">
        <v>21791</v>
      </c>
      <c r="C47456">
        <v>43500</v>
      </c>
      <c r="D47456" s="93" t="s">
        <v>22196</v>
      </c>
      <c r="E47456" s="93" t="s">
        <v>14</v>
      </c>
    </row>
    <row r="47457" spans="1:5" x14ac:dyDescent="0.25">
      <c r="A47457" s="93" t="s">
        <v>7779</v>
      </c>
      <c r="B47457" t="s">
        <v>21783</v>
      </c>
      <c r="C47457">
        <v>101305</v>
      </c>
      <c r="D47457" s="93" t="s">
        <v>22196</v>
      </c>
      <c r="E47457" s="93" t="s">
        <v>14</v>
      </c>
    </row>
    <row r="47458" spans="1:5" x14ac:dyDescent="0.25">
      <c r="A47458" s="93" t="s">
        <v>7780</v>
      </c>
      <c r="D47458" s="93" t="s">
        <v>14</v>
      </c>
      <c r="E47458" s="93" t="s">
        <v>37281</v>
      </c>
    </row>
    <row r="47459" spans="1:5" x14ac:dyDescent="0.25">
      <c r="A47459" s="93" t="s">
        <v>7780</v>
      </c>
      <c r="B47459" t="s">
        <v>21791</v>
      </c>
      <c r="C47459">
        <v>40861</v>
      </c>
      <c r="D47459" s="93" t="s">
        <v>22196</v>
      </c>
      <c r="E47459" s="93" t="s">
        <v>14</v>
      </c>
    </row>
    <row r="47460" spans="1:5" x14ac:dyDescent="0.25">
      <c r="A47460" s="93" t="s">
        <v>7780</v>
      </c>
      <c r="B47460" t="s">
        <v>21791</v>
      </c>
      <c r="C47460">
        <v>40862</v>
      </c>
      <c r="D47460" s="93" t="s">
        <v>22196</v>
      </c>
      <c r="E47460" s="93" t="s">
        <v>14</v>
      </c>
    </row>
    <row r="47461" spans="1:5" x14ac:dyDescent="0.25">
      <c r="A47461" s="93" t="s">
        <v>7780</v>
      </c>
      <c r="B47461" t="s">
        <v>21791</v>
      </c>
      <c r="C47461">
        <v>40863</v>
      </c>
      <c r="D47461" s="93" t="s">
        <v>22196</v>
      </c>
      <c r="E47461" s="93" t="s">
        <v>14</v>
      </c>
    </row>
    <row r="47462" spans="1:5" x14ac:dyDescent="0.25">
      <c r="A47462" s="93" t="s">
        <v>7780</v>
      </c>
      <c r="B47462" t="s">
        <v>21791</v>
      </c>
      <c r="C47462">
        <v>40864</v>
      </c>
      <c r="D47462" s="93" t="s">
        <v>22196</v>
      </c>
      <c r="E47462" s="93" t="s">
        <v>14</v>
      </c>
    </row>
    <row r="47463" spans="1:5" x14ac:dyDescent="0.25">
      <c r="A47463" s="93" t="s">
        <v>7780</v>
      </c>
      <c r="B47463" t="s">
        <v>21791</v>
      </c>
      <c r="C47463">
        <v>41068</v>
      </c>
      <c r="D47463" s="93" t="s">
        <v>22196</v>
      </c>
      <c r="E47463" s="93" t="s">
        <v>14</v>
      </c>
    </row>
    <row r="47464" spans="1:5" x14ac:dyDescent="0.25">
      <c r="A47464" s="93" t="s">
        <v>7780</v>
      </c>
      <c r="B47464" t="s">
        <v>21791</v>
      </c>
      <c r="C47464">
        <v>43477</v>
      </c>
      <c r="D47464" s="93" t="s">
        <v>22196</v>
      </c>
      <c r="E47464" s="93" t="s">
        <v>14</v>
      </c>
    </row>
    <row r="47465" spans="1:5" x14ac:dyDescent="0.25">
      <c r="A47465" s="93" t="s">
        <v>7780</v>
      </c>
      <c r="B47465" t="s">
        <v>21791</v>
      </c>
      <c r="C47465">
        <v>43501</v>
      </c>
      <c r="D47465" s="93" t="s">
        <v>22196</v>
      </c>
      <c r="E47465" s="93" t="s">
        <v>14</v>
      </c>
    </row>
    <row r="47466" spans="1:5" x14ac:dyDescent="0.25">
      <c r="A47466" s="93" t="s">
        <v>7780</v>
      </c>
      <c r="B47466" t="s">
        <v>21783</v>
      </c>
      <c r="C47466">
        <v>101307</v>
      </c>
      <c r="D47466" s="93" t="s">
        <v>22196</v>
      </c>
      <c r="E47466" s="93" t="s">
        <v>14</v>
      </c>
    </row>
    <row r="47467" spans="1:5" x14ac:dyDescent="0.25">
      <c r="A47467" s="93" t="s">
        <v>7781</v>
      </c>
      <c r="D47467" s="93" t="s">
        <v>14</v>
      </c>
      <c r="E47467" s="93" t="s">
        <v>37292</v>
      </c>
    </row>
    <row r="47468" spans="1:5" x14ac:dyDescent="0.25">
      <c r="A47468" s="93" t="s">
        <v>7781</v>
      </c>
      <c r="B47468" t="s">
        <v>21791</v>
      </c>
      <c r="C47468">
        <v>40861</v>
      </c>
      <c r="D47468" s="93" t="s">
        <v>22196</v>
      </c>
      <c r="E47468" s="93" t="s">
        <v>14</v>
      </c>
    </row>
    <row r="47469" spans="1:5" x14ac:dyDescent="0.25">
      <c r="A47469" s="93" t="s">
        <v>7781</v>
      </c>
      <c r="B47469" t="s">
        <v>21791</v>
      </c>
      <c r="C47469">
        <v>40862</v>
      </c>
      <c r="D47469" s="93" t="s">
        <v>22196</v>
      </c>
      <c r="E47469" s="93" t="s">
        <v>14</v>
      </c>
    </row>
    <row r="47470" spans="1:5" x14ac:dyDescent="0.25">
      <c r="A47470" s="93" t="s">
        <v>7781</v>
      </c>
      <c r="B47470" t="s">
        <v>21791</v>
      </c>
      <c r="C47470">
        <v>40863</v>
      </c>
      <c r="D47470" s="93" t="s">
        <v>22196</v>
      </c>
      <c r="E47470" s="93" t="s">
        <v>14</v>
      </c>
    </row>
    <row r="47471" spans="1:5" x14ac:dyDescent="0.25">
      <c r="A47471" s="93" t="s">
        <v>7781</v>
      </c>
      <c r="B47471" t="s">
        <v>21791</v>
      </c>
      <c r="C47471">
        <v>40864</v>
      </c>
      <c r="D47471" s="93" t="s">
        <v>22196</v>
      </c>
      <c r="E47471" s="93" t="s">
        <v>14</v>
      </c>
    </row>
    <row r="47472" spans="1:5" x14ac:dyDescent="0.25">
      <c r="A47472" s="93" t="s">
        <v>7781</v>
      </c>
      <c r="B47472" t="s">
        <v>21791</v>
      </c>
      <c r="C47472">
        <v>40913</v>
      </c>
      <c r="D47472" s="93" t="s">
        <v>22196</v>
      </c>
      <c r="E47472" s="93" t="s">
        <v>14</v>
      </c>
    </row>
    <row r="47473" spans="1:5" x14ac:dyDescent="0.25">
      <c r="A47473" s="93" t="s">
        <v>7781</v>
      </c>
      <c r="B47473" t="s">
        <v>21791</v>
      </c>
      <c r="C47473">
        <v>43471</v>
      </c>
      <c r="D47473" s="93" t="s">
        <v>22196</v>
      </c>
      <c r="E47473" s="93" t="s">
        <v>14</v>
      </c>
    </row>
    <row r="47474" spans="1:5" x14ac:dyDescent="0.25">
      <c r="A47474" s="93" t="s">
        <v>7781</v>
      </c>
      <c r="B47474" t="s">
        <v>21791</v>
      </c>
      <c r="C47474">
        <v>43495</v>
      </c>
      <c r="D47474" s="93" t="s">
        <v>22196</v>
      </c>
      <c r="E47474" s="93" t="s">
        <v>14</v>
      </c>
    </row>
    <row r="47475" spans="1:5" x14ac:dyDescent="0.25">
      <c r="A47475" s="93" t="s">
        <v>7781</v>
      </c>
      <c r="B47475" t="s">
        <v>21783</v>
      </c>
      <c r="C47475">
        <v>101309</v>
      </c>
      <c r="D47475" s="93" t="s">
        <v>22196</v>
      </c>
      <c r="E47475" s="93" t="s">
        <v>14</v>
      </c>
    </row>
    <row r="47476" spans="1:5" x14ac:dyDescent="0.25">
      <c r="A47476" s="93" t="s">
        <v>7782</v>
      </c>
      <c r="D47476" s="93" t="s">
        <v>14</v>
      </c>
      <c r="E47476" s="93" t="s">
        <v>37293</v>
      </c>
    </row>
    <row r="47477" spans="1:5" x14ac:dyDescent="0.25">
      <c r="A47477" s="93" t="s">
        <v>7782</v>
      </c>
      <c r="B47477" t="s">
        <v>21791</v>
      </c>
      <c r="C47477">
        <v>40861</v>
      </c>
      <c r="D47477" s="93" t="s">
        <v>22196</v>
      </c>
      <c r="E47477" s="93" t="s">
        <v>14</v>
      </c>
    </row>
    <row r="47478" spans="1:5" x14ac:dyDescent="0.25">
      <c r="A47478" s="93" t="s">
        <v>7782</v>
      </c>
      <c r="B47478" t="s">
        <v>21791</v>
      </c>
      <c r="C47478">
        <v>40862</v>
      </c>
      <c r="D47478" s="93" t="s">
        <v>22196</v>
      </c>
      <c r="E47478" s="93" t="s">
        <v>14</v>
      </c>
    </row>
    <row r="47479" spans="1:5" x14ac:dyDescent="0.25">
      <c r="A47479" s="93" t="s">
        <v>7782</v>
      </c>
      <c r="B47479" t="s">
        <v>21791</v>
      </c>
      <c r="C47479">
        <v>40863</v>
      </c>
      <c r="D47479" s="93" t="s">
        <v>22196</v>
      </c>
      <c r="E47479" s="93" t="s">
        <v>14</v>
      </c>
    </row>
    <row r="47480" spans="1:5" x14ac:dyDescent="0.25">
      <c r="A47480" s="93" t="s">
        <v>7782</v>
      </c>
      <c r="B47480" t="s">
        <v>21791</v>
      </c>
      <c r="C47480">
        <v>40864</v>
      </c>
      <c r="D47480" s="93" t="s">
        <v>22196</v>
      </c>
      <c r="E47480" s="93" t="s">
        <v>14</v>
      </c>
    </row>
    <row r="47481" spans="1:5" x14ac:dyDescent="0.25">
      <c r="A47481" s="93" t="s">
        <v>7782</v>
      </c>
      <c r="B47481" t="s">
        <v>21791</v>
      </c>
      <c r="C47481">
        <v>40915</v>
      </c>
      <c r="D47481" s="93" t="s">
        <v>22196</v>
      </c>
      <c r="E47481" s="93" t="s">
        <v>14</v>
      </c>
    </row>
    <row r="47482" spans="1:5" x14ac:dyDescent="0.25">
      <c r="A47482" s="93" t="s">
        <v>7782</v>
      </c>
      <c r="B47482" t="s">
        <v>21791</v>
      </c>
      <c r="C47482">
        <v>43471</v>
      </c>
      <c r="D47482" s="93" t="s">
        <v>22196</v>
      </c>
      <c r="E47482" s="93" t="s">
        <v>14</v>
      </c>
    </row>
    <row r="47483" spans="1:5" x14ac:dyDescent="0.25">
      <c r="A47483" s="93" t="s">
        <v>7782</v>
      </c>
      <c r="B47483" t="s">
        <v>21791</v>
      </c>
      <c r="C47483">
        <v>43495</v>
      </c>
      <c r="D47483" s="93" t="s">
        <v>22196</v>
      </c>
      <c r="E47483" s="93" t="s">
        <v>14</v>
      </c>
    </row>
    <row r="47484" spans="1:5" x14ac:dyDescent="0.25">
      <c r="A47484" s="93" t="s">
        <v>7782</v>
      </c>
      <c r="B47484" t="s">
        <v>21783</v>
      </c>
      <c r="C47484">
        <v>101310</v>
      </c>
      <c r="D47484" s="93" t="s">
        <v>22196</v>
      </c>
      <c r="E47484" s="93" t="s">
        <v>14</v>
      </c>
    </row>
    <row r="47485" spans="1:5" x14ac:dyDescent="0.25">
      <c r="A47485" s="93" t="s">
        <v>7783</v>
      </c>
      <c r="D47485" s="93" t="s">
        <v>14</v>
      </c>
      <c r="E47485" s="93" t="s">
        <v>37294</v>
      </c>
    </row>
    <row r="47486" spans="1:5" x14ac:dyDescent="0.25">
      <c r="A47486" s="93" t="s">
        <v>7783</v>
      </c>
      <c r="B47486" t="s">
        <v>21791</v>
      </c>
      <c r="C47486">
        <v>40861</v>
      </c>
      <c r="D47486" s="93" t="s">
        <v>22196</v>
      </c>
      <c r="E47486" s="93" t="s">
        <v>14</v>
      </c>
    </row>
    <row r="47487" spans="1:5" x14ac:dyDescent="0.25">
      <c r="A47487" s="93" t="s">
        <v>7783</v>
      </c>
      <c r="B47487" t="s">
        <v>21791</v>
      </c>
      <c r="C47487">
        <v>40862</v>
      </c>
      <c r="D47487" s="93" t="s">
        <v>22196</v>
      </c>
      <c r="E47487" s="93" t="s">
        <v>14</v>
      </c>
    </row>
    <row r="47488" spans="1:5" x14ac:dyDescent="0.25">
      <c r="A47488" s="93" t="s">
        <v>7783</v>
      </c>
      <c r="B47488" t="s">
        <v>21791</v>
      </c>
      <c r="C47488">
        <v>40863</v>
      </c>
      <c r="D47488" s="93" t="s">
        <v>22196</v>
      </c>
      <c r="E47488" s="93" t="s">
        <v>14</v>
      </c>
    </row>
    <row r="47489" spans="1:5" x14ac:dyDescent="0.25">
      <c r="A47489" s="93" t="s">
        <v>7783</v>
      </c>
      <c r="B47489" t="s">
        <v>21791</v>
      </c>
      <c r="C47489">
        <v>40864</v>
      </c>
      <c r="D47489" s="93" t="s">
        <v>22196</v>
      </c>
      <c r="E47489" s="93" t="s">
        <v>14</v>
      </c>
    </row>
    <row r="47490" spans="1:5" x14ac:dyDescent="0.25">
      <c r="A47490" s="93" t="s">
        <v>7783</v>
      </c>
      <c r="B47490" t="s">
        <v>21791</v>
      </c>
      <c r="C47490">
        <v>40914</v>
      </c>
      <c r="D47490" s="93" t="s">
        <v>22196</v>
      </c>
      <c r="E47490" s="93" t="s">
        <v>14</v>
      </c>
    </row>
    <row r="47491" spans="1:5" x14ac:dyDescent="0.25">
      <c r="A47491" s="93" t="s">
        <v>7783</v>
      </c>
      <c r="B47491" t="s">
        <v>21791</v>
      </c>
      <c r="C47491">
        <v>43471</v>
      </c>
      <c r="D47491" s="93" t="s">
        <v>22196</v>
      </c>
      <c r="E47491" s="93" t="s">
        <v>14</v>
      </c>
    </row>
    <row r="47492" spans="1:5" x14ac:dyDescent="0.25">
      <c r="A47492" s="93" t="s">
        <v>7783</v>
      </c>
      <c r="B47492" t="s">
        <v>21791</v>
      </c>
      <c r="C47492">
        <v>43495</v>
      </c>
      <c r="D47492" s="93" t="s">
        <v>22196</v>
      </c>
      <c r="E47492" s="93" t="s">
        <v>14</v>
      </c>
    </row>
    <row r="47493" spans="1:5" x14ac:dyDescent="0.25">
      <c r="A47493" s="93" t="s">
        <v>7783</v>
      </c>
      <c r="B47493" t="s">
        <v>21783</v>
      </c>
      <c r="C47493">
        <v>101311</v>
      </c>
      <c r="D47493" s="93" t="s">
        <v>22196</v>
      </c>
      <c r="E47493" s="93" t="s">
        <v>14</v>
      </c>
    </row>
    <row r="47494" spans="1:5" x14ac:dyDescent="0.25">
      <c r="A47494" s="93" t="s">
        <v>7784</v>
      </c>
      <c r="D47494" s="93" t="s">
        <v>14</v>
      </c>
      <c r="E47494" s="93" t="s">
        <v>37295</v>
      </c>
    </row>
    <row r="47495" spans="1:5" x14ac:dyDescent="0.25">
      <c r="A47495" s="93" t="s">
        <v>7784</v>
      </c>
      <c r="B47495" t="s">
        <v>21791</v>
      </c>
      <c r="C47495">
        <v>40861</v>
      </c>
      <c r="D47495" s="93" t="s">
        <v>22196</v>
      </c>
      <c r="E47495" s="93" t="s">
        <v>14</v>
      </c>
    </row>
    <row r="47496" spans="1:5" x14ac:dyDescent="0.25">
      <c r="A47496" s="93" t="s">
        <v>7784</v>
      </c>
      <c r="B47496" t="s">
        <v>21791</v>
      </c>
      <c r="C47496">
        <v>40862</v>
      </c>
      <c r="D47496" s="93" t="s">
        <v>22196</v>
      </c>
      <c r="E47496" s="93" t="s">
        <v>14</v>
      </c>
    </row>
    <row r="47497" spans="1:5" x14ac:dyDescent="0.25">
      <c r="A47497" s="93" t="s">
        <v>7784</v>
      </c>
      <c r="B47497" t="s">
        <v>21791</v>
      </c>
      <c r="C47497">
        <v>40863</v>
      </c>
      <c r="D47497" s="93" t="s">
        <v>22196</v>
      </c>
      <c r="E47497" s="93" t="s">
        <v>14</v>
      </c>
    </row>
    <row r="47498" spans="1:5" x14ac:dyDescent="0.25">
      <c r="A47498" s="93" t="s">
        <v>7784</v>
      </c>
      <c r="B47498" t="s">
        <v>21791</v>
      </c>
      <c r="C47498">
        <v>40864</v>
      </c>
      <c r="D47498" s="93" t="s">
        <v>22196</v>
      </c>
      <c r="E47498" s="93" t="s">
        <v>14</v>
      </c>
    </row>
    <row r="47499" spans="1:5" x14ac:dyDescent="0.25">
      <c r="A47499" s="93" t="s">
        <v>7784</v>
      </c>
      <c r="B47499" t="s">
        <v>21791</v>
      </c>
      <c r="C47499">
        <v>40976</v>
      </c>
      <c r="D47499" s="93" t="s">
        <v>22196</v>
      </c>
      <c r="E47499" s="93" t="s">
        <v>14</v>
      </c>
    </row>
    <row r="47500" spans="1:5" x14ac:dyDescent="0.25">
      <c r="A47500" s="93" t="s">
        <v>7784</v>
      </c>
      <c r="B47500" t="s">
        <v>21791</v>
      </c>
      <c r="C47500">
        <v>43476</v>
      </c>
      <c r="D47500" s="93" t="s">
        <v>22196</v>
      </c>
      <c r="E47500" s="93" t="s">
        <v>14</v>
      </c>
    </row>
    <row r="47501" spans="1:5" x14ac:dyDescent="0.25">
      <c r="A47501" s="93" t="s">
        <v>7784</v>
      </c>
      <c r="B47501" t="s">
        <v>21791</v>
      </c>
      <c r="C47501">
        <v>43500</v>
      </c>
      <c r="D47501" s="93" t="s">
        <v>22196</v>
      </c>
      <c r="E47501" s="93" t="s">
        <v>14</v>
      </c>
    </row>
    <row r="47502" spans="1:5" x14ac:dyDescent="0.25">
      <c r="A47502" s="93" t="s">
        <v>7784</v>
      </c>
      <c r="B47502" t="s">
        <v>21783</v>
      </c>
      <c r="C47502">
        <v>101312</v>
      </c>
      <c r="D47502" s="93" t="s">
        <v>22196</v>
      </c>
      <c r="E47502" s="93" t="s">
        <v>14</v>
      </c>
    </row>
    <row r="47503" spans="1:5" x14ac:dyDescent="0.25">
      <c r="A47503" s="93" t="s">
        <v>7785</v>
      </c>
      <c r="D47503" s="93" t="s">
        <v>14</v>
      </c>
      <c r="E47503" s="93" t="s">
        <v>37296</v>
      </c>
    </row>
    <row r="47504" spans="1:5" x14ac:dyDescent="0.25">
      <c r="A47504" s="93" t="s">
        <v>7785</v>
      </c>
      <c r="B47504" t="s">
        <v>21791</v>
      </c>
      <c r="C47504">
        <v>40861</v>
      </c>
      <c r="D47504" s="93" t="s">
        <v>22196</v>
      </c>
      <c r="E47504" s="93" t="s">
        <v>14</v>
      </c>
    </row>
    <row r="47505" spans="1:5" x14ac:dyDescent="0.25">
      <c r="A47505" s="93" t="s">
        <v>7785</v>
      </c>
      <c r="B47505" t="s">
        <v>21791</v>
      </c>
      <c r="C47505">
        <v>40862</v>
      </c>
      <c r="D47505" s="93" t="s">
        <v>22196</v>
      </c>
      <c r="E47505" s="93" t="s">
        <v>14</v>
      </c>
    </row>
    <row r="47506" spans="1:5" x14ac:dyDescent="0.25">
      <c r="A47506" s="93" t="s">
        <v>7785</v>
      </c>
      <c r="B47506" t="s">
        <v>21791</v>
      </c>
      <c r="C47506">
        <v>40863</v>
      </c>
      <c r="D47506" s="93" t="s">
        <v>22196</v>
      </c>
      <c r="E47506" s="93" t="s">
        <v>14</v>
      </c>
    </row>
    <row r="47507" spans="1:5" x14ac:dyDescent="0.25">
      <c r="A47507" s="93" t="s">
        <v>7785</v>
      </c>
      <c r="B47507" t="s">
        <v>21791</v>
      </c>
      <c r="C47507">
        <v>40864</v>
      </c>
      <c r="D47507" s="93" t="s">
        <v>22196</v>
      </c>
      <c r="E47507" s="93" t="s">
        <v>14</v>
      </c>
    </row>
    <row r="47508" spans="1:5" x14ac:dyDescent="0.25">
      <c r="A47508" s="93" t="s">
        <v>7785</v>
      </c>
      <c r="B47508" t="s">
        <v>21791</v>
      </c>
      <c r="C47508">
        <v>40918</v>
      </c>
      <c r="D47508" s="93" t="s">
        <v>22196</v>
      </c>
      <c r="E47508" s="93" t="s">
        <v>14</v>
      </c>
    </row>
    <row r="47509" spans="1:5" x14ac:dyDescent="0.25">
      <c r="A47509" s="93" t="s">
        <v>7785</v>
      </c>
      <c r="B47509" t="s">
        <v>21791</v>
      </c>
      <c r="C47509">
        <v>43472</v>
      </c>
      <c r="D47509" s="93" t="s">
        <v>22196</v>
      </c>
      <c r="E47509" s="93" t="s">
        <v>14</v>
      </c>
    </row>
    <row r="47510" spans="1:5" x14ac:dyDescent="0.25">
      <c r="A47510" s="93" t="s">
        <v>7785</v>
      </c>
      <c r="B47510" t="s">
        <v>21791</v>
      </c>
      <c r="C47510">
        <v>43496</v>
      </c>
      <c r="D47510" s="93" t="s">
        <v>22196</v>
      </c>
      <c r="E47510" s="93" t="s">
        <v>14</v>
      </c>
    </row>
    <row r="47511" spans="1:5" x14ac:dyDescent="0.25">
      <c r="A47511" s="93" t="s">
        <v>7785</v>
      </c>
      <c r="B47511" t="s">
        <v>21783</v>
      </c>
      <c r="C47511">
        <v>101313</v>
      </c>
      <c r="D47511" s="93" t="s">
        <v>22196</v>
      </c>
      <c r="E47511" s="93" t="s">
        <v>14</v>
      </c>
    </row>
    <row r="47512" spans="1:5" x14ac:dyDescent="0.25">
      <c r="A47512" s="93" t="s">
        <v>7786</v>
      </c>
      <c r="D47512" s="93" t="s">
        <v>14</v>
      </c>
      <c r="E47512" s="93" t="s">
        <v>37297</v>
      </c>
    </row>
    <row r="47513" spans="1:5" x14ac:dyDescent="0.25">
      <c r="A47513" s="93" t="s">
        <v>7786</v>
      </c>
      <c r="B47513" t="s">
        <v>21791</v>
      </c>
      <c r="C47513">
        <v>40861</v>
      </c>
      <c r="D47513" s="93" t="s">
        <v>22196</v>
      </c>
      <c r="E47513" s="93" t="s">
        <v>14</v>
      </c>
    </row>
    <row r="47514" spans="1:5" x14ac:dyDescent="0.25">
      <c r="A47514" s="93" t="s">
        <v>7786</v>
      </c>
      <c r="B47514" t="s">
        <v>21791</v>
      </c>
      <c r="C47514">
        <v>40862</v>
      </c>
      <c r="D47514" s="93" t="s">
        <v>22196</v>
      </c>
      <c r="E47514" s="93" t="s">
        <v>14</v>
      </c>
    </row>
    <row r="47515" spans="1:5" x14ac:dyDescent="0.25">
      <c r="A47515" s="93" t="s">
        <v>7786</v>
      </c>
      <c r="B47515" t="s">
        <v>21791</v>
      </c>
      <c r="C47515">
        <v>40863</v>
      </c>
      <c r="D47515" s="93" t="s">
        <v>22196</v>
      </c>
      <c r="E47515" s="93" t="s">
        <v>14</v>
      </c>
    </row>
    <row r="47516" spans="1:5" x14ac:dyDescent="0.25">
      <c r="A47516" s="93" t="s">
        <v>7786</v>
      </c>
      <c r="B47516" t="s">
        <v>21791</v>
      </c>
      <c r="C47516">
        <v>40864</v>
      </c>
      <c r="D47516" s="93" t="s">
        <v>22196</v>
      </c>
      <c r="E47516" s="93" t="s">
        <v>14</v>
      </c>
    </row>
    <row r="47517" spans="1:5" x14ac:dyDescent="0.25">
      <c r="A47517" s="93" t="s">
        <v>7786</v>
      </c>
      <c r="B47517" t="s">
        <v>21791</v>
      </c>
      <c r="C47517">
        <v>40922</v>
      </c>
      <c r="D47517" s="93" t="s">
        <v>22196</v>
      </c>
      <c r="E47517" s="93" t="s">
        <v>14</v>
      </c>
    </row>
    <row r="47518" spans="1:5" x14ac:dyDescent="0.25">
      <c r="A47518" s="93" t="s">
        <v>7786</v>
      </c>
      <c r="B47518" t="s">
        <v>21791</v>
      </c>
      <c r="C47518">
        <v>43472</v>
      </c>
      <c r="D47518" s="93" t="s">
        <v>22196</v>
      </c>
      <c r="E47518" s="93" t="s">
        <v>14</v>
      </c>
    </row>
    <row r="47519" spans="1:5" x14ac:dyDescent="0.25">
      <c r="A47519" s="93" t="s">
        <v>7786</v>
      </c>
      <c r="B47519" t="s">
        <v>21791</v>
      </c>
      <c r="C47519">
        <v>43496</v>
      </c>
      <c r="D47519" s="93" t="s">
        <v>22196</v>
      </c>
      <c r="E47519" s="93" t="s">
        <v>14</v>
      </c>
    </row>
    <row r="47520" spans="1:5" x14ac:dyDescent="0.25">
      <c r="A47520" s="93" t="s">
        <v>7786</v>
      </c>
      <c r="B47520" t="s">
        <v>21783</v>
      </c>
      <c r="C47520">
        <v>101315</v>
      </c>
      <c r="D47520" s="93" t="s">
        <v>22196</v>
      </c>
      <c r="E47520" s="93" t="s">
        <v>14</v>
      </c>
    </row>
    <row r="47521" spans="1:5" x14ac:dyDescent="0.25">
      <c r="A47521" s="93" t="s">
        <v>7787</v>
      </c>
      <c r="D47521" s="93" t="s">
        <v>14</v>
      </c>
      <c r="E47521" s="93" t="s">
        <v>37298</v>
      </c>
    </row>
    <row r="47522" spans="1:5" x14ac:dyDescent="0.25">
      <c r="A47522" s="93" t="s">
        <v>7787</v>
      </c>
      <c r="B47522" t="s">
        <v>21791</v>
      </c>
      <c r="C47522">
        <v>40861</v>
      </c>
      <c r="D47522" s="93" t="s">
        <v>22196</v>
      </c>
      <c r="E47522" s="93" t="s">
        <v>14</v>
      </c>
    </row>
    <row r="47523" spans="1:5" x14ac:dyDescent="0.25">
      <c r="A47523" s="93" t="s">
        <v>7787</v>
      </c>
      <c r="B47523" t="s">
        <v>21791</v>
      </c>
      <c r="C47523">
        <v>40862</v>
      </c>
      <c r="D47523" s="93" t="s">
        <v>22196</v>
      </c>
      <c r="E47523" s="93" t="s">
        <v>14</v>
      </c>
    </row>
    <row r="47524" spans="1:5" x14ac:dyDescent="0.25">
      <c r="A47524" s="93" t="s">
        <v>7787</v>
      </c>
      <c r="B47524" t="s">
        <v>21791</v>
      </c>
      <c r="C47524">
        <v>40863</v>
      </c>
      <c r="D47524" s="93" t="s">
        <v>22196</v>
      </c>
      <c r="E47524" s="93" t="s">
        <v>14</v>
      </c>
    </row>
    <row r="47525" spans="1:5" x14ac:dyDescent="0.25">
      <c r="A47525" s="93" t="s">
        <v>7787</v>
      </c>
      <c r="B47525" t="s">
        <v>21791</v>
      </c>
      <c r="C47525">
        <v>40864</v>
      </c>
      <c r="D47525" s="93" t="s">
        <v>22196</v>
      </c>
      <c r="E47525" s="93" t="s">
        <v>14</v>
      </c>
    </row>
    <row r="47526" spans="1:5" x14ac:dyDescent="0.25">
      <c r="A47526" s="93" t="s">
        <v>7787</v>
      </c>
      <c r="B47526" t="s">
        <v>21791</v>
      </c>
      <c r="C47526">
        <v>40928</v>
      </c>
      <c r="D47526" s="93" t="s">
        <v>22196</v>
      </c>
      <c r="E47526" s="93" t="s">
        <v>14</v>
      </c>
    </row>
    <row r="47527" spans="1:5" x14ac:dyDescent="0.25">
      <c r="A47527" s="93" t="s">
        <v>7787</v>
      </c>
      <c r="B47527" t="s">
        <v>21791</v>
      </c>
      <c r="C47527">
        <v>43473</v>
      </c>
      <c r="D47527" s="93" t="s">
        <v>22196</v>
      </c>
      <c r="E47527" s="93" t="s">
        <v>14</v>
      </c>
    </row>
    <row r="47528" spans="1:5" x14ac:dyDescent="0.25">
      <c r="A47528" s="93" t="s">
        <v>7787</v>
      </c>
      <c r="B47528" t="s">
        <v>21791</v>
      </c>
      <c r="C47528">
        <v>43497</v>
      </c>
      <c r="D47528" s="93" t="s">
        <v>22196</v>
      </c>
      <c r="E47528" s="93" t="s">
        <v>14</v>
      </c>
    </row>
    <row r="47529" spans="1:5" x14ac:dyDescent="0.25">
      <c r="A47529" s="93" t="s">
        <v>7787</v>
      </c>
      <c r="B47529" t="s">
        <v>21783</v>
      </c>
      <c r="C47529">
        <v>101316</v>
      </c>
      <c r="D47529" s="93" t="s">
        <v>22196</v>
      </c>
      <c r="E47529" s="93" t="s">
        <v>14</v>
      </c>
    </row>
    <row r="47530" spans="1:5" x14ac:dyDescent="0.25">
      <c r="A47530" s="93" t="s">
        <v>7788</v>
      </c>
      <c r="D47530" s="93" t="s">
        <v>14</v>
      </c>
      <c r="E47530" s="93" t="s">
        <v>37299</v>
      </c>
    </row>
    <row r="47531" spans="1:5" x14ac:dyDescent="0.25">
      <c r="A47531" s="93" t="s">
        <v>7788</v>
      </c>
      <c r="B47531" t="s">
        <v>21791</v>
      </c>
      <c r="C47531">
        <v>40861</v>
      </c>
      <c r="D47531" s="93" t="s">
        <v>22196</v>
      </c>
      <c r="E47531" s="93" t="s">
        <v>14</v>
      </c>
    </row>
    <row r="47532" spans="1:5" x14ac:dyDescent="0.25">
      <c r="A47532" s="93" t="s">
        <v>7788</v>
      </c>
      <c r="B47532" t="s">
        <v>21791</v>
      </c>
      <c r="C47532">
        <v>40862</v>
      </c>
      <c r="D47532" s="93" t="s">
        <v>22196</v>
      </c>
      <c r="E47532" s="93" t="s">
        <v>14</v>
      </c>
    </row>
    <row r="47533" spans="1:5" x14ac:dyDescent="0.25">
      <c r="A47533" s="93" t="s">
        <v>7788</v>
      </c>
      <c r="B47533" t="s">
        <v>21791</v>
      </c>
      <c r="C47533">
        <v>40863</v>
      </c>
      <c r="D47533" s="93" t="s">
        <v>22196</v>
      </c>
      <c r="E47533" s="93" t="s">
        <v>14</v>
      </c>
    </row>
    <row r="47534" spans="1:5" x14ac:dyDescent="0.25">
      <c r="A47534" s="93" t="s">
        <v>7788</v>
      </c>
      <c r="B47534" t="s">
        <v>21791</v>
      </c>
      <c r="C47534">
        <v>40864</v>
      </c>
      <c r="D47534" s="93" t="s">
        <v>22196</v>
      </c>
      <c r="E47534" s="93" t="s">
        <v>14</v>
      </c>
    </row>
    <row r="47535" spans="1:5" x14ac:dyDescent="0.25">
      <c r="A47535" s="93" t="s">
        <v>7788</v>
      </c>
      <c r="B47535" t="s">
        <v>21791</v>
      </c>
      <c r="C47535">
        <v>41075</v>
      </c>
      <c r="D47535" s="93" t="s">
        <v>22196</v>
      </c>
      <c r="E47535" s="93" t="s">
        <v>14</v>
      </c>
    </row>
    <row r="47536" spans="1:5" x14ac:dyDescent="0.25">
      <c r="A47536" s="93" t="s">
        <v>7788</v>
      </c>
      <c r="B47536" t="s">
        <v>21791</v>
      </c>
      <c r="C47536">
        <v>43477</v>
      </c>
      <c r="D47536" s="93" t="s">
        <v>22196</v>
      </c>
      <c r="E47536" s="93" t="s">
        <v>14</v>
      </c>
    </row>
    <row r="47537" spans="1:5" x14ac:dyDescent="0.25">
      <c r="A47537" s="93" t="s">
        <v>7788</v>
      </c>
      <c r="B47537" t="s">
        <v>21791</v>
      </c>
      <c r="C47537">
        <v>43501</v>
      </c>
      <c r="D47537" s="93" t="s">
        <v>22196</v>
      </c>
      <c r="E47537" s="93" t="s">
        <v>14</v>
      </c>
    </row>
    <row r="47538" spans="1:5" x14ac:dyDescent="0.25">
      <c r="A47538" s="93" t="s">
        <v>7788</v>
      </c>
      <c r="B47538" t="s">
        <v>21783</v>
      </c>
      <c r="C47538">
        <v>101322</v>
      </c>
      <c r="D47538" s="93" t="s">
        <v>22196</v>
      </c>
      <c r="E47538" s="93" t="s">
        <v>14</v>
      </c>
    </row>
    <row r="47539" spans="1:5" x14ac:dyDescent="0.25">
      <c r="A47539" s="93" t="s">
        <v>7789</v>
      </c>
      <c r="D47539" s="93" t="s">
        <v>14</v>
      </c>
      <c r="E47539" s="93" t="s">
        <v>37300</v>
      </c>
    </row>
    <row r="47540" spans="1:5" x14ac:dyDescent="0.25">
      <c r="A47540" s="93" t="s">
        <v>7789</v>
      </c>
      <c r="B47540" t="s">
        <v>21791</v>
      </c>
      <c r="C47540">
        <v>40861</v>
      </c>
      <c r="D47540" s="93" t="s">
        <v>22196</v>
      </c>
      <c r="E47540" s="93" t="s">
        <v>14</v>
      </c>
    </row>
    <row r="47541" spans="1:5" x14ac:dyDescent="0.25">
      <c r="A47541" s="93" t="s">
        <v>7789</v>
      </c>
      <c r="B47541" t="s">
        <v>21791</v>
      </c>
      <c r="C47541">
        <v>40862</v>
      </c>
      <c r="D47541" s="93" t="s">
        <v>22196</v>
      </c>
      <c r="E47541" s="93" t="s">
        <v>14</v>
      </c>
    </row>
    <row r="47542" spans="1:5" x14ac:dyDescent="0.25">
      <c r="A47542" s="93" t="s">
        <v>7789</v>
      </c>
      <c r="B47542" t="s">
        <v>21791</v>
      </c>
      <c r="C47542">
        <v>40863</v>
      </c>
      <c r="D47542" s="93" t="s">
        <v>22196</v>
      </c>
      <c r="E47542" s="93" t="s">
        <v>14</v>
      </c>
    </row>
    <row r="47543" spans="1:5" x14ac:dyDescent="0.25">
      <c r="A47543" s="93" t="s">
        <v>7789</v>
      </c>
      <c r="B47543" t="s">
        <v>21791</v>
      </c>
      <c r="C47543">
        <v>40864</v>
      </c>
      <c r="D47543" s="93" t="s">
        <v>22196</v>
      </c>
      <c r="E47543" s="93" t="s">
        <v>14</v>
      </c>
    </row>
    <row r="47544" spans="1:5" x14ac:dyDescent="0.25">
      <c r="A47544" s="93" t="s">
        <v>7789</v>
      </c>
      <c r="B47544" t="s">
        <v>21791</v>
      </c>
      <c r="C47544">
        <v>41076</v>
      </c>
      <c r="D47544" s="93" t="s">
        <v>22196</v>
      </c>
      <c r="E47544" s="93" t="s">
        <v>14</v>
      </c>
    </row>
    <row r="47545" spans="1:5" x14ac:dyDescent="0.25">
      <c r="A47545" s="93" t="s">
        <v>7789</v>
      </c>
      <c r="B47545" t="s">
        <v>21791</v>
      </c>
      <c r="C47545">
        <v>43477</v>
      </c>
      <c r="D47545" s="93" t="s">
        <v>22196</v>
      </c>
      <c r="E47545" s="93" t="s">
        <v>14</v>
      </c>
    </row>
    <row r="47546" spans="1:5" x14ac:dyDescent="0.25">
      <c r="A47546" s="93" t="s">
        <v>7789</v>
      </c>
      <c r="B47546" t="s">
        <v>21791</v>
      </c>
      <c r="C47546">
        <v>43501</v>
      </c>
      <c r="D47546" s="93" t="s">
        <v>22196</v>
      </c>
      <c r="E47546" s="93" t="s">
        <v>14</v>
      </c>
    </row>
    <row r="47547" spans="1:5" x14ac:dyDescent="0.25">
      <c r="A47547" s="93" t="s">
        <v>7789</v>
      </c>
      <c r="B47547" t="s">
        <v>21783</v>
      </c>
      <c r="C47547">
        <v>101323</v>
      </c>
      <c r="D47547" s="93" t="s">
        <v>22196</v>
      </c>
      <c r="E47547" s="93" t="s">
        <v>14</v>
      </c>
    </row>
    <row r="47548" spans="1:5" x14ac:dyDescent="0.25">
      <c r="A47548" s="93" t="s">
        <v>7790</v>
      </c>
      <c r="D47548" s="93" t="s">
        <v>14</v>
      </c>
      <c r="E47548" s="93" t="s">
        <v>37301</v>
      </c>
    </row>
    <row r="47549" spans="1:5" x14ac:dyDescent="0.25">
      <c r="A47549" s="93" t="s">
        <v>7790</v>
      </c>
      <c r="B47549" t="s">
        <v>21791</v>
      </c>
      <c r="C47549">
        <v>40861</v>
      </c>
      <c r="D47549" s="93" t="s">
        <v>22196</v>
      </c>
      <c r="E47549" s="93" t="s">
        <v>14</v>
      </c>
    </row>
    <row r="47550" spans="1:5" x14ac:dyDescent="0.25">
      <c r="A47550" s="93" t="s">
        <v>7790</v>
      </c>
      <c r="B47550" t="s">
        <v>21791</v>
      </c>
      <c r="C47550">
        <v>40862</v>
      </c>
      <c r="D47550" s="93" t="s">
        <v>22196</v>
      </c>
      <c r="E47550" s="93" t="s">
        <v>14</v>
      </c>
    </row>
    <row r="47551" spans="1:5" x14ac:dyDescent="0.25">
      <c r="A47551" s="93" t="s">
        <v>7790</v>
      </c>
      <c r="B47551" t="s">
        <v>21791</v>
      </c>
      <c r="C47551">
        <v>40863</v>
      </c>
      <c r="D47551" s="93" t="s">
        <v>22196</v>
      </c>
      <c r="E47551" s="93" t="s">
        <v>14</v>
      </c>
    </row>
    <row r="47552" spans="1:5" x14ac:dyDescent="0.25">
      <c r="A47552" s="93" t="s">
        <v>7790</v>
      </c>
      <c r="B47552" t="s">
        <v>21791</v>
      </c>
      <c r="C47552">
        <v>40864</v>
      </c>
      <c r="D47552" s="93" t="s">
        <v>22196</v>
      </c>
      <c r="E47552" s="93" t="s">
        <v>14</v>
      </c>
    </row>
    <row r="47553" spans="1:5" x14ac:dyDescent="0.25">
      <c r="A47553" s="93" t="s">
        <v>7790</v>
      </c>
      <c r="B47553" t="s">
        <v>21791</v>
      </c>
      <c r="C47553">
        <v>40929</v>
      </c>
      <c r="D47553" s="93" t="s">
        <v>22196</v>
      </c>
      <c r="E47553" s="93" t="s">
        <v>14</v>
      </c>
    </row>
    <row r="47554" spans="1:5" x14ac:dyDescent="0.25">
      <c r="A47554" s="93" t="s">
        <v>7790</v>
      </c>
      <c r="B47554" t="s">
        <v>21791</v>
      </c>
      <c r="C47554">
        <v>43476</v>
      </c>
      <c r="D47554" s="93" t="s">
        <v>22196</v>
      </c>
      <c r="E47554" s="93" t="s">
        <v>14</v>
      </c>
    </row>
    <row r="47555" spans="1:5" x14ac:dyDescent="0.25">
      <c r="A47555" s="93" t="s">
        <v>7790</v>
      </c>
      <c r="B47555" t="s">
        <v>21791</v>
      </c>
      <c r="C47555">
        <v>43500</v>
      </c>
      <c r="D47555" s="93" t="s">
        <v>22196</v>
      </c>
      <c r="E47555" s="93" t="s">
        <v>14</v>
      </c>
    </row>
    <row r="47556" spans="1:5" x14ac:dyDescent="0.25">
      <c r="A47556" s="93" t="s">
        <v>7790</v>
      </c>
      <c r="B47556" t="s">
        <v>21783</v>
      </c>
      <c r="C47556">
        <v>101325</v>
      </c>
      <c r="D47556" s="93" t="s">
        <v>22196</v>
      </c>
      <c r="E47556" s="93" t="s">
        <v>14</v>
      </c>
    </row>
    <row r="47557" spans="1:5" x14ac:dyDescent="0.25">
      <c r="A47557" s="93" t="s">
        <v>7791</v>
      </c>
      <c r="D47557" s="93" t="s">
        <v>14</v>
      </c>
      <c r="E47557" s="93" t="s">
        <v>37302</v>
      </c>
    </row>
    <row r="47558" spans="1:5" x14ac:dyDescent="0.25">
      <c r="A47558" s="93" t="s">
        <v>7791</v>
      </c>
      <c r="B47558" t="s">
        <v>21791</v>
      </c>
      <c r="C47558">
        <v>40861</v>
      </c>
      <c r="D47558" s="93" t="s">
        <v>22196</v>
      </c>
      <c r="E47558" s="93" t="s">
        <v>14</v>
      </c>
    </row>
    <row r="47559" spans="1:5" x14ac:dyDescent="0.25">
      <c r="A47559" s="93" t="s">
        <v>7791</v>
      </c>
      <c r="B47559" t="s">
        <v>21791</v>
      </c>
      <c r="C47559">
        <v>40862</v>
      </c>
      <c r="D47559" s="93" t="s">
        <v>22196</v>
      </c>
      <c r="E47559" s="93" t="s">
        <v>14</v>
      </c>
    </row>
    <row r="47560" spans="1:5" x14ac:dyDescent="0.25">
      <c r="A47560" s="93" t="s">
        <v>7791</v>
      </c>
      <c r="B47560" t="s">
        <v>21791</v>
      </c>
      <c r="C47560">
        <v>40863</v>
      </c>
      <c r="D47560" s="93" t="s">
        <v>22196</v>
      </c>
      <c r="E47560" s="93" t="s">
        <v>14</v>
      </c>
    </row>
    <row r="47561" spans="1:5" x14ac:dyDescent="0.25">
      <c r="A47561" s="93" t="s">
        <v>7791</v>
      </c>
      <c r="B47561" t="s">
        <v>21791</v>
      </c>
      <c r="C47561">
        <v>40864</v>
      </c>
      <c r="D47561" s="93" t="s">
        <v>22196</v>
      </c>
      <c r="E47561" s="93" t="s">
        <v>14</v>
      </c>
    </row>
    <row r="47562" spans="1:5" x14ac:dyDescent="0.25">
      <c r="A47562" s="93" t="s">
        <v>7791</v>
      </c>
      <c r="B47562" t="s">
        <v>21791</v>
      </c>
      <c r="C47562">
        <v>41077</v>
      </c>
      <c r="D47562" s="93" t="s">
        <v>22196</v>
      </c>
      <c r="E47562" s="93" t="s">
        <v>14</v>
      </c>
    </row>
    <row r="47563" spans="1:5" x14ac:dyDescent="0.25">
      <c r="A47563" s="93" t="s">
        <v>7791</v>
      </c>
      <c r="B47563" t="s">
        <v>21791</v>
      </c>
      <c r="C47563">
        <v>43477</v>
      </c>
      <c r="D47563" s="93" t="s">
        <v>22196</v>
      </c>
      <c r="E47563" s="93" t="s">
        <v>14</v>
      </c>
    </row>
    <row r="47564" spans="1:5" x14ac:dyDescent="0.25">
      <c r="A47564" s="93" t="s">
        <v>7791</v>
      </c>
      <c r="B47564" t="s">
        <v>21791</v>
      </c>
      <c r="C47564">
        <v>43501</v>
      </c>
      <c r="D47564" s="93" t="s">
        <v>22196</v>
      </c>
      <c r="E47564" s="93" t="s">
        <v>14</v>
      </c>
    </row>
    <row r="47565" spans="1:5" x14ac:dyDescent="0.25">
      <c r="A47565" s="93" t="s">
        <v>7791</v>
      </c>
      <c r="B47565" t="s">
        <v>21783</v>
      </c>
      <c r="C47565">
        <v>101326</v>
      </c>
      <c r="D47565" s="93" t="s">
        <v>22196</v>
      </c>
      <c r="E47565" s="93" t="s">
        <v>14</v>
      </c>
    </row>
    <row r="47566" spans="1:5" x14ac:dyDescent="0.25">
      <c r="A47566" s="93" t="s">
        <v>7792</v>
      </c>
      <c r="D47566" s="93" t="s">
        <v>14</v>
      </c>
      <c r="E47566" s="93" t="s">
        <v>37303</v>
      </c>
    </row>
    <row r="47567" spans="1:5" x14ac:dyDescent="0.25">
      <c r="A47567" s="93" t="s">
        <v>7792</v>
      </c>
      <c r="B47567" t="s">
        <v>21791</v>
      </c>
      <c r="C47567">
        <v>40861</v>
      </c>
      <c r="D47567" s="93" t="s">
        <v>22196</v>
      </c>
      <c r="E47567" s="93" t="s">
        <v>14</v>
      </c>
    </row>
    <row r="47568" spans="1:5" x14ac:dyDescent="0.25">
      <c r="A47568" s="93" t="s">
        <v>7792</v>
      </c>
      <c r="B47568" t="s">
        <v>21791</v>
      </c>
      <c r="C47568">
        <v>40862</v>
      </c>
      <c r="D47568" s="93" t="s">
        <v>22196</v>
      </c>
      <c r="E47568" s="93" t="s">
        <v>14</v>
      </c>
    </row>
    <row r="47569" spans="1:5" x14ac:dyDescent="0.25">
      <c r="A47569" s="93" t="s">
        <v>7792</v>
      </c>
      <c r="B47569" t="s">
        <v>21791</v>
      </c>
      <c r="C47569">
        <v>40863</v>
      </c>
      <c r="D47569" s="93" t="s">
        <v>22196</v>
      </c>
      <c r="E47569" s="93" t="s">
        <v>14</v>
      </c>
    </row>
    <row r="47570" spans="1:5" x14ac:dyDescent="0.25">
      <c r="A47570" s="93" t="s">
        <v>7792</v>
      </c>
      <c r="B47570" t="s">
        <v>21791</v>
      </c>
      <c r="C47570">
        <v>40864</v>
      </c>
      <c r="D47570" s="93" t="s">
        <v>22196</v>
      </c>
      <c r="E47570" s="93" t="s">
        <v>14</v>
      </c>
    </row>
    <row r="47571" spans="1:5" x14ac:dyDescent="0.25">
      <c r="A47571" s="93" t="s">
        <v>7792</v>
      </c>
      <c r="B47571" t="s">
        <v>21791</v>
      </c>
      <c r="C47571">
        <v>40977</v>
      </c>
      <c r="D47571" s="93" t="s">
        <v>22196</v>
      </c>
      <c r="E47571" s="93" t="s">
        <v>14</v>
      </c>
    </row>
    <row r="47572" spans="1:5" x14ac:dyDescent="0.25">
      <c r="A47572" s="93" t="s">
        <v>7792</v>
      </c>
      <c r="B47572" t="s">
        <v>21791</v>
      </c>
      <c r="C47572">
        <v>43480</v>
      </c>
      <c r="D47572" s="93" t="s">
        <v>22196</v>
      </c>
      <c r="E47572" s="93" t="s">
        <v>14</v>
      </c>
    </row>
    <row r="47573" spans="1:5" x14ac:dyDescent="0.25">
      <c r="A47573" s="93" t="s">
        <v>7792</v>
      </c>
      <c r="B47573" t="s">
        <v>21791</v>
      </c>
      <c r="C47573">
        <v>43504</v>
      </c>
      <c r="D47573" s="93" t="s">
        <v>22196</v>
      </c>
      <c r="E47573" s="93" t="s">
        <v>14</v>
      </c>
    </row>
    <row r="47574" spans="1:5" x14ac:dyDescent="0.25">
      <c r="A47574" s="93" t="s">
        <v>7792</v>
      </c>
      <c r="B47574" t="s">
        <v>21783</v>
      </c>
      <c r="C47574">
        <v>101329</v>
      </c>
      <c r="D47574" s="93" t="s">
        <v>22196</v>
      </c>
      <c r="E47574" s="93" t="s">
        <v>14</v>
      </c>
    </row>
    <row r="47575" spans="1:5" x14ac:dyDescent="0.25">
      <c r="A47575" s="93" t="s">
        <v>7793</v>
      </c>
      <c r="D47575" s="93" t="s">
        <v>14</v>
      </c>
      <c r="E47575" s="93" t="s">
        <v>37304</v>
      </c>
    </row>
    <row r="47576" spans="1:5" x14ac:dyDescent="0.25">
      <c r="A47576" s="93" t="s">
        <v>7793</v>
      </c>
      <c r="B47576" t="s">
        <v>21791</v>
      </c>
      <c r="C47576">
        <v>40861</v>
      </c>
      <c r="D47576" s="93" t="s">
        <v>22196</v>
      </c>
      <c r="E47576" s="93" t="s">
        <v>14</v>
      </c>
    </row>
    <row r="47577" spans="1:5" x14ac:dyDescent="0.25">
      <c r="A47577" s="93" t="s">
        <v>7793</v>
      </c>
      <c r="B47577" t="s">
        <v>21791</v>
      </c>
      <c r="C47577">
        <v>40862</v>
      </c>
      <c r="D47577" s="93" t="s">
        <v>22196</v>
      </c>
      <c r="E47577" s="93" t="s">
        <v>14</v>
      </c>
    </row>
    <row r="47578" spans="1:5" x14ac:dyDescent="0.25">
      <c r="A47578" s="93" t="s">
        <v>7793</v>
      </c>
      <c r="B47578" t="s">
        <v>21791</v>
      </c>
      <c r="C47578">
        <v>40863</v>
      </c>
      <c r="D47578" s="93" t="s">
        <v>22196</v>
      </c>
      <c r="E47578" s="93" t="s">
        <v>14</v>
      </c>
    </row>
    <row r="47579" spans="1:5" x14ac:dyDescent="0.25">
      <c r="A47579" s="93" t="s">
        <v>7793</v>
      </c>
      <c r="B47579" t="s">
        <v>21791</v>
      </c>
      <c r="C47579">
        <v>40864</v>
      </c>
      <c r="D47579" s="93" t="s">
        <v>22196</v>
      </c>
      <c r="E47579" s="93" t="s">
        <v>14</v>
      </c>
    </row>
    <row r="47580" spans="1:5" x14ac:dyDescent="0.25">
      <c r="A47580" s="93" t="s">
        <v>7793</v>
      </c>
      <c r="B47580" t="s">
        <v>21791</v>
      </c>
      <c r="C47580">
        <v>40916</v>
      </c>
      <c r="D47580" s="93" t="s">
        <v>22196</v>
      </c>
      <c r="E47580" s="93" t="s">
        <v>14</v>
      </c>
    </row>
    <row r="47581" spans="1:5" x14ac:dyDescent="0.25">
      <c r="A47581" s="93" t="s">
        <v>7793</v>
      </c>
      <c r="B47581" t="s">
        <v>21791</v>
      </c>
      <c r="C47581">
        <v>43471</v>
      </c>
      <c r="D47581" s="93" t="s">
        <v>22196</v>
      </c>
      <c r="E47581" s="93" t="s">
        <v>14</v>
      </c>
    </row>
    <row r="47582" spans="1:5" x14ac:dyDescent="0.25">
      <c r="A47582" s="93" t="s">
        <v>7793</v>
      </c>
      <c r="B47582" t="s">
        <v>21791</v>
      </c>
      <c r="C47582">
        <v>43495</v>
      </c>
      <c r="D47582" s="93" t="s">
        <v>22196</v>
      </c>
      <c r="E47582" s="93" t="s">
        <v>14</v>
      </c>
    </row>
    <row r="47583" spans="1:5" x14ac:dyDescent="0.25">
      <c r="A47583" s="93" t="s">
        <v>7793</v>
      </c>
      <c r="B47583" t="s">
        <v>21783</v>
      </c>
      <c r="C47583">
        <v>101330</v>
      </c>
      <c r="D47583" s="93" t="s">
        <v>22196</v>
      </c>
      <c r="E47583" s="93" t="s">
        <v>14</v>
      </c>
    </row>
    <row r="47584" spans="1:5" x14ac:dyDescent="0.25">
      <c r="A47584" s="93" t="s">
        <v>7794</v>
      </c>
      <c r="D47584" s="93" t="s">
        <v>14</v>
      </c>
      <c r="E47584" s="93" t="s">
        <v>37305</v>
      </c>
    </row>
    <row r="47585" spans="1:5" x14ac:dyDescent="0.25">
      <c r="A47585" s="93" t="s">
        <v>7794</v>
      </c>
      <c r="B47585" t="s">
        <v>21791</v>
      </c>
      <c r="C47585">
        <v>40861</v>
      </c>
      <c r="D47585" s="93" t="s">
        <v>22196</v>
      </c>
      <c r="E47585" s="93" t="s">
        <v>14</v>
      </c>
    </row>
    <row r="47586" spans="1:5" x14ac:dyDescent="0.25">
      <c r="A47586" s="93" t="s">
        <v>7794</v>
      </c>
      <c r="B47586" t="s">
        <v>21791</v>
      </c>
      <c r="C47586">
        <v>40862</v>
      </c>
      <c r="D47586" s="93" t="s">
        <v>22196</v>
      </c>
      <c r="E47586" s="93" t="s">
        <v>14</v>
      </c>
    </row>
    <row r="47587" spans="1:5" x14ac:dyDescent="0.25">
      <c r="A47587" s="93" t="s">
        <v>7794</v>
      </c>
      <c r="B47587" t="s">
        <v>21791</v>
      </c>
      <c r="C47587">
        <v>40863</v>
      </c>
      <c r="D47587" s="93" t="s">
        <v>22196</v>
      </c>
      <c r="E47587" s="93" t="s">
        <v>14</v>
      </c>
    </row>
    <row r="47588" spans="1:5" x14ac:dyDescent="0.25">
      <c r="A47588" s="93" t="s">
        <v>7794</v>
      </c>
      <c r="B47588" t="s">
        <v>21791</v>
      </c>
      <c r="C47588">
        <v>40864</v>
      </c>
      <c r="D47588" s="93" t="s">
        <v>22196</v>
      </c>
      <c r="E47588" s="93" t="s">
        <v>14</v>
      </c>
    </row>
    <row r="47589" spans="1:5" x14ac:dyDescent="0.25">
      <c r="A47589" s="93" t="s">
        <v>7794</v>
      </c>
      <c r="B47589" t="s">
        <v>21791</v>
      </c>
      <c r="C47589">
        <v>41067</v>
      </c>
      <c r="D47589" s="93" t="s">
        <v>22196</v>
      </c>
      <c r="E47589" s="93" t="s">
        <v>14</v>
      </c>
    </row>
    <row r="47590" spans="1:5" x14ac:dyDescent="0.25">
      <c r="A47590" s="93" t="s">
        <v>7794</v>
      </c>
      <c r="B47590" t="s">
        <v>21791</v>
      </c>
      <c r="C47590">
        <v>43477</v>
      </c>
      <c r="D47590" s="93" t="s">
        <v>22196</v>
      </c>
      <c r="E47590" s="93" t="s">
        <v>14</v>
      </c>
    </row>
    <row r="47591" spans="1:5" x14ac:dyDescent="0.25">
      <c r="A47591" s="93" t="s">
        <v>7794</v>
      </c>
      <c r="B47591" t="s">
        <v>21791</v>
      </c>
      <c r="C47591">
        <v>43501</v>
      </c>
      <c r="D47591" s="93" t="s">
        <v>22196</v>
      </c>
      <c r="E47591" s="93" t="s">
        <v>14</v>
      </c>
    </row>
    <row r="47592" spans="1:5" x14ac:dyDescent="0.25">
      <c r="A47592" s="93" t="s">
        <v>7794</v>
      </c>
      <c r="B47592" t="s">
        <v>21783</v>
      </c>
      <c r="C47592">
        <v>101331</v>
      </c>
      <c r="D47592" s="93" t="s">
        <v>22196</v>
      </c>
      <c r="E47592" s="93" t="s">
        <v>14</v>
      </c>
    </row>
    <row r="47593" spans="1:5" x14ac:dyDescent="0.25">
      <c r="A47593" s="93" t="s">
        <v>7795</v>
      </c>
      <c r="D47593" s="93" t="s">
        <v>14</v>
      </c>
      <c r="E47593" s="93" t="s">
        <v>37306</v>
      </c>
    </row>
    <row r="47594" spans="1:5" x14ac:dyDescent="0.25">
      <c r="A47594" s="93" t="s">
        <v>7795</v>
      </c>
      <c r="B47594" t="s">
        <v>21791</v>
      </c>
      <c r="C47594">
        <v>40861</v>
      </c>
      <c r="D47594" s="93" t="s">
        <v>22196</v>
      </c>
      <c r="E47594" s="93" t="s">
        <v>14</v>
      </c>
    </row>
    <row r="47595" spans="1:5" x14ac:dyDescent="0.25">
      <c r="A47595" s="93" t="s">
        <v>7795</v>
      </c>
      <c r="B47595" t="s">
        <v>21791</v>
      </c>
      <c r="C47595">
        <v>40862</v>
      </c>
      <c r="D47595" s="93" t="s">
        <v>22196</v>
      </c>
      <c r="E47595" s="93" t="s">
        <v>14</v>
      </c>
    </row>
    <row r="47596" spans="1:5" x14ac:dyDescent="0.25">
      <c r="A47596" s="93" t="s">
        <v>7795</v>
      </c>
      <c r="B47596" t="s">
        <v>21791</v>
      </c>
      <c r="C47596">
        <v>40863</v>
      </c>
      <c r="D47596" s="93" t="s">
        <v>22196</v>
      </c>
      <c r="E47596" s="93" t="s">
        <v>14</v>
      </c>
    </row>
    <row r="47597" spans="1:5" x14ac:dyDescent="0.25">
      <c r="A47597" s="93" t="s">
        <v>7795</v>
      </c>
      <c r="B47597" t="s">
        <v>21791</v>
      </c>
      <c r="C47597">
        <v>40864</v>
      </c>
      <c r="D47597" s="93" t="s">
        <v>22196</v>
      </c>
      <c r="E47597" s="93" t="s">
        <v>14</v>
      </c>
    </row>
    <row r="47598" spans="1:5" x14ac:dyDescent="0.25">
      <c r="A47598" s="93" t="s">
        <v>7795</v>
      </c>
      <c r="B47598" t="s">
        <v>21791</v>
      </c>
      <c r="C47598">
        <v>40974</v>
      </c>
      <c r="D47598" s="93" t="s">
        <v>22196</v>
      </c>
      <c r="E47598" s="93" t="s">
        <v>14</v>
      </c>
    </row>
    <row r="47599" spans="1:5" x14ac:dyDescent="0.25">
      <c r="A47599" s="93" t="s">
        <v>7795</v>
      </c>
      <c r="B47599" t="s">
        <v>21791</v>
      </c>
      <c r="C47599">
        <v>43476</v>
      </c>
      <c r="D47599" s="93" t="s">
        <v>22196</v>
      </c>
      <c r="E47599" s="93" t="s">
        <v>14</v>
      </c>
    </row>
    <row r="47600" spans="1:5" x14ac:dyDescent="0.25">
      <c r="A47600" s="93" t="s">
        <v>7795</v>
      </c>
      <c r="B47600" t="s">
        <v>21791</v>
      </c>
      <c r="C47600">
        <v>43500</v>
      </c>
      <c r="D47600" s="93" t="s">
        <v>22196</v>
      </c>
      <c r="E47600" s="93" t="s">
        <v>14</v>
      </c>
    </row>
    <row r="47601" spans="1:5" x14ac:dyDescent="0.25">
      <c r="A47601" s="93" t="s">
        <v>7795</v>
      </c>
      <c r="B47601" t="s">
        <v>21783</v>
      </c>
      <c r="C47601">
        <v>101333</v>
      </c>
      <c r="D47601" s="93" t="s">
        <v>22196</v>
      </c>
      <c r="E47601" s="93" t="s">
        <v>14</v>
      </c>
    </row>
    <row r="47602" spans="1:5" x14ac:dyDescent="0.25">
      <c r="A47602" s="93" t="s">
        <v>7796</v>
      </c>
      <c r="D47602" s="93" t="s">
        <v>14</v>
      </c>
      <c r="E47602" s="93" t="s">
        <v>37307</v>
      </c>
    </row>
    <row r="47603" spans="1:5" x14ac:dyDescent="0.25">
      <c r="A47603" s="93" t="s">
        <v>7796</v>
      </c>
      <c r="B47603" t="s">
        <v>21791</v>
      </c>
      <c r="C47603">
        <v>40861</v>
      </c>
      <c r="D47603" s="93" t="s">
        <v>22196</v>
      </c>
      <c r="E47603" s="93" t="s">
        <v>14</v>
      </c>
    </row>
    <row r="47604" spans="1:5" x14ac:dyDescent="0.25">
      <c r="A47604" s="93" t="s">
        <v>7796</v>
      </c>
      <c r="B47604" t="s">
        <v>21791</v>
      </c>
      <c r="C47604">
        <v>40862</v>
      </c>
      <c r="D47604" s="93" t="s">
        <v>22196</v>
      </c>
      <c r="E47604" s="93" t="s">
        <v>14</v>
      </c>
    </row>
    <row r="47605" spans="1:5" x14ac:dyDescent="0.25">
      <c r="A47605" s="93" t="s">
        <v>7796</v>
      </c>
      <c r="B47605" t="s">
        <v>21791</v>
      </c>
      <c r="C47605">
        <v>40863</v>
      </c>
      <c r="D47605" s="93" t="s">
        <v>22196</v>
      </c>
      <c r="E47605" s="93" t="s">
        <v>14</v>
      </c>
    </row>
    <row r="47606" spans="1:5" x14ac:dyDescent="0.25">
      <c r="A47606" s="93" t="s">
        <v>7796</v>
      </c>
      <c r="B47606" t="s">
        <v>21791</v>
      </c>
      <c r="C47606">
        <v>40864</v>
      </c>
      <c r="D47606" s="93" t="s">
        <v>22196</v>
      </c>
      <c r="E47606" s="93" t="s">
        <v>14</v>
      </c>
    </row>
    <row r="47607" spans="1:5" x14ac:dyDescent="0.25">
      <c r="A47607" s="93" t="s">
        <v>7796</v>
      </c>
      <c r="B47607" t="s">
        <v>21791</v>
      </c>
      <c r="C47607">
        <v>40925</v>
      </c>
      <c r="D47607" s="93" t="s">
        <v>22196</v>
      </c>
      <c r="E47607" s="93" t="s">
        <v>14</v>
      </c>
    </row>
    <row r="47608" spans="1:5" x14ac:dyDescent="0.25">
      <c r="A47608" s="93" t="s">
        <v>7796</v>
      </c>
      <c r="B47608" t="s">
        <v>21791</v>
      </c>
      <c r="C47608">
        <v>43472</v>
      </c>
      <c r="D47608" s="93" t="s">
        <v>22196</v>
      </c>
      <c r="E47608" s="93" t="s">
        <v>14</v>
      </c>
    </row>
    <row r="47609" spans="1:5" x14ac:dyDescent="0.25">
      <c r="A47609" s="93" t="s">
        <v>7796</v>
      </c>
      <c r="B47609" t="s">
        <v>21791</v>
      </c>
      <c r="C47609">
        <v>43496</v>
      </c>
      <c r="D47609" s="93" t="s">
        <v>22196</v>
      </c>
      <c r="E47609" s="93" t="s">
        <v>14</v>
      </c>
    </row>
    <row r="47610" spans="1:5" x14ac:dyDescent="0.25">
      <c r="A47610" s="93" t="s">
        <v>7796</v>
      </c>
      <c r="B47610" t="s">
        <v>21783</v>
      </c>
      <c r="C47610">
        <v>101334</v>
      </c>
      <c r="D47610" s="93" t="s">
        <v>22196</v>
      </c>
      <c r="E47610" s="93" t="s">
        <v>14</v>
      </c>
    </row>
    <row r="47611" spans="1:5" x14ac:dyDescent="0.25">
      <c r="A47611" s="93" t="s">
        <v>7797</v>
      </c>
      <c r="D47611" s="93" t="s">
        <v>14</v>
      </c>
      <c r="E47611" s="93" t="s">
        <v>37308</v>
      </c>
    </row>
    <row r="47612" spans="1:5" x14ac:dyDescent="0.25">
      <c r="A47612" s="93" t="s">
        <v>7797</v>
      </c>
      <c r="B47612" t="s">
        <v>21791</v>
      </c>
      <c r="C47612">
        <v>40861</v>
      </c>
      <c r="D47612" s="93" t="s">
        <v>22196</v>
      </c>
      <c r="E47612" s="93" t="s">
        <v>14</v>
      </c>
    </row>
    <row r="47613" spans="1:5" x14ac:dyDescent="0.25">
      <c r="A47613" s="93" t="s">
        <v>7797</v>
      </c>
      <c r="B47613" t="s">
        <v>21791</v>
      </c>
      <c r="C47613">
        <v>40862</v>
      </c>
      <c r="D47613" s="93" t="s">
        <v>22196</v>
      </c>
      <c r="E47613" s="93" t="s">
        <v>14</v>
      </c>
    </row>
    <row r="47614" spans="1:5" x14ac:dyDescent="0.25">
      <c r="A47614" s="93" t="s">
        <v>7797</v>
      </c>
      <c r="B47614" t="s">
        <v>21791</v>
      </c>
      <c r="C47614">
        <v>40863</v>
      </c>
      <c r="D47614" s="93" t="s">
        <v>22196</v>
      </c>
      <c r="E47614" s="93" t="s">
        <v>14</v>
      </c>
    </row>
    <row r="47615" spans="1:5" x14ac:dyDescent="0.25">
      <c r="A47615" s="93" t="s">
        <v>7797</v>
      </c>
      <c r="B47615" t="s">
        <v>21791</v>
      </c>
      <c r="C47615">
        <v>40864</v>
      </c>
      <c r="D47615" s="93" t="s">
        <v>22196</v>
      </c>
      <c r="E47615" s="93" t="s">
        <v>14</v>
      </c>
    </row>
    <row r="47616" spans="1:5" x14ac:dyDescent="0.25">
      <c r="A47616" s="93" t="s">
        <v>7797</v>
      </c>
      <c r="B47616" t="s">
        <v>21791</v>
      </c>
      <c r="C47616">
        <v>40924</v>
      </c>
      <c r="D47616" s="93" t="s">
        <v>22196</v>
      </c>
      <c r="E47616" s="93" t="s">
        <v>14</v>
      </c>
    </row>
    <row r="47617" spans="1:5" x14ac:dyDescent="0.25">
      <c r="A47617" s="93" t="s">
        <v>7797</v>
      </c>
      <c r="B47617" t="s">
        <v>21791</v>
      </c>
      <c r="C47617">
        <v>43472</v>
      </c>
      <c r="D47617" s="93" t="s">
        <v>22196</v>
      </c>
      <c r="E47617" s="93" t="s">
        <v>14</v>
      </c>
    </row>
    <row r="47618" spans="1:5" x14ac:dyDescent="0.25">
      <c r="A47618" s="93" t="s">
        <v>7797</v>
      </c>
      <c r="B47618" t="s">
        <v>21791</v>
      </c>
      <c r="C47618">
        <v>43496</v>
      </c>
      <c r="D47618" s="93" t="s">
        <v>22196</v>
      </c>
      <c r="E47618" s="93" t="s">
        <v>14</v>
      </c>
    </row>
    <row r="47619" spans="1:5" x14ac:dyDescent="0.25">
      <c r="A47619" s="93" t="s">
        <v>7797</v>
      </c>
      <c r="B47619" t="s">
        <v>21783</v>
      </c>
      <c r="C47619">
        <v>101303</v>
      </c>
      <c r="D47619" s="93" t="s">
        <v>22196</v>
      </c>
      <c r="E47619" s="93" t="s">
        <v>14</v>
      </c>
    </row>
    <row r="47620" spans="1:5" x14ac:dyDescent="0.25">
      <c r="A47620" s="93" t="s">
        <v>7798</v>
      </c>
      <c r="D47620" s="93" t="s">
        <v>14</v>
      </c>
      <c r="E47620" s="93" t="s">
        <v>37309</v>
      </c>
    </row>
    <row r="47621" spans="1:5" x14ac:dyDescent="0.25">
      <c r="A47621" s="93" t="s">
        <v>7798</v>
      </c>
      <c r="B47621" t="s">
        <v>21791</v>
      </c>
      <c r="C47621">
        <v>40861</v>
      </c>
      <c r="D47621" s="93" t="s">
        <v>22196</v>
      </c>
      <c r="E47621" s="93" t="s">
        <v>14</v>
      </c>
    </row>
    <row r="47622" spans="1:5" x14ac:dyDescent="0.25">
      <c r="A47622" s="93" t="s">
        <v>7798</v>
      </c>
      <c r="B47622" t="s">
        <v>21791</v>
      </c>
      <c r="C47622">
        <v>40862</v>
      </c>
      <c r="D47622" s="93" t="s">
        <v>22196</v>
      </c>
      <c r="E47622" s="93" t="s">
        <v>14</v>
      </c>
    </row>
    <row r="47623" spans="1:5" x14ac:dyDescent="0.25">
      <c r="A47623" s="93" t="s">
        <v>7798</v>
      </c>
      <c r="B47623" t="s">
        <v>21791</v>
      </c>
      <c r="C47623">
        <v>40863</v>
      </c>
      <c r="D47623" s="93" t="s">
        <v>22196</v>
      </c>
      <c r="E47623" s="93" t="s">
        <v>14</v>
      </c>
    </row>
    <row r="47624" spans="1:5" x14ac:dyDescent="0.25">
      <c r="A47624" s="93" t="s">
        <v>7798</v>
      </c>
      <c r="B47624" t="s">
        <v>21791</v>
      </c>
      <c r="C47624">
        <v>40864</v>
      </c>
      <c r="D47624" s="93" t="s">
        <v>22196</v>
      </c>
      <c r="E47624" s="93" t="s">
        <v>14</v>
      </c>
    </row>
    <row r="47625" spans="1:5" x14ac:dyDescent="0.25">
      <c r="A47625" s="93" t="s">
        <v>7798</v>
      </c>
      <c r="B47625" t="s">
        <v>21791</v>
      </c>
      <c r="C47625">
        <v>40983</v>
      </c>
      <c r="D47625" s="93" t="s">
        <v>22196</v>
      </c>
      <c r="E47625" s="93" t="s">
        <v>14</v>
      </c>
    </row>
    <row r="47626" spans="1:5" x14ac:dyDescent="0.25">
      <c r="A47626" s="93" t="s">
        <v>7798</v>
      </c>
      <c r="B47626" t="s">
        <v>21791</v>
      </c>
      <c r="C47626">
        <v>43476</v>
      </c>
      <c r="D47626" s="93" t="s">
        <v>22196</v>
      </c>
      <c r="E47626" s="93" t="s">
        <v>14</v>
      </c>
    </row>
    <row r="47627" spans="1:5" x14ac:dyDescent="0.25">
      <c r="A47627" s="93" t="s">
        <v>7798</v>
      </c>
      <c r="B47627" t="s">
        <v>21791</v>
      </c>
      <c r="C47627">
        <v>43500</v>
      </c>
      <c r="D47627" s="93" t="s">
        <v>22196</v>
      </c>
      <c r="E47627" s="93" t="s">
        <v>14</v>
      </c>
    </row>
    <row r="47628" spans="1:5" x14ac:dyDescent="0.25">
      <c r="A47628" s="93" t="s">
        <v>7798</v>
      </c>
      <c r="B47628" t="s">
        <v>21783</v>
      </c>
      <c r="C47628">
        <v>101308</v>
      </c>
      <c r="D47628" s="93" t="s">
        <v>22196</v>
      </c>
      <c r="E47628" s="93" t="s">
        <v>14</v>
      </c>
    </row>
    <row r="47629" spans="1:5" x14ac:dyDescent="0.25">
      <c r="A47629" s="93" t="s">
        <v>7799</v>
      </c>
      <c r="D47629" s="93" t="s">
        <v>14</v>
      </c>
      <c r="E47629" s="93" t="s">
        <v>37310</v>
      </c>
    </row>
    <row r="47630" spans="1:5" x14ac:dyDescent="0.25">
      <c r="A47630" s="93" t="s">
        <v>7799</v>
      </c>
      <c r="B47630" t="s">
        <v>21791</v>
      </c>
      <c r="C47630">
        <v>40861</v>
      </c>
      <c r="D47630" s="93" t="s">
        <v>22196</v>
      </c>
      <c r="E47630" s="93" t="s">
        <v>14</v>
      </c>
    </row>
    <row r="47631" spans="1:5" x14ac:dyDescent="0.25">
      <c r="A47631" s="93" t="s">
        <v>7799</v>
      </c>
      <c r="B47631" t="s">
        <v>21791</v>
      </c>
      <c r="C47631">
        <v>40862</v>
      </c>
      <c r="D47631" s="93" t="s">
        <v>22196</v>
      </c>
      <c r="E47631" s="93" t="s">
        <v>14</v>
      </c>
    </row>
    <row r="47632" spans="1:5" x14ac:dyDescent="0.25">
      <c r="A47632" s="93" t="s">
        <v>7799</v>
      </c>
      <c r="B47632" t="s">
        <v>21791</v>
      </c>
      <c r="C47632">
        <v>40863</v>
      </c>
      <c r="D47632" s="93" t="s">
        <v>22196</v>
      </c>
      <c r="E47632" s="93" t="s">
        <v>14</v>
      </c>
    </row>
    <row r="47633" spans="1:5" x14ac:dyDescent="0.25">
      <c r="A47633" s="93" t="s">
        <v>7799</v>
      </c>
      <c r="B47633" t="s">
        <v>21791</v>
      </c>
      <c r="C47633">
        <v>40864</v>
      </c>
      <c r="D47633" s="93" t="s">
        <v>22196</v>
      </c>
      <c r="E47633" s="93" t="s">
        <v>14</v>
      </c>
    </row>
    <row r="47634" spans="1:5" x14ac:dyDescent="0.25">
      <c r="A47634" s="93" t="s">
        <v>7799</v>
      </c>
      <c r="B47634" t="s">
        <v>21791</v>
      </c>
      <c r="C47634">
        <v>40921</v>
      </c>
      <c r="D47634" s="93" t="s">
        <v>22196</v>
      </c>
      <c r="E47634" s="93" t="s">
        <v>14</v>
      </c>
    </row>
    <row r="47635" spans="1:5" x14ac:dyDescent="0.25">
      <c r="A47635" s="93" t="s">
        <v>7799</v>
      </c>
      <c r="B47635" t="s">
        <v>21791</v>
      </c>
      <c r="C47635">
        <v>43472</v>
      </c>
      <c r="D47635" s="93" t="s">
        <v>22196</v>
      </c>
      <c r="E47635" s="93" t="s">
        <v>14</v>
      </c>
    </row>
    <row r="47636" spans="1:5" x14ac:dyDescent="0.25">
      <c r="A47636" s="93" t="s">
        <v>7799</v>
      </c>
      <c r="B47636" t="s">
        <v>21791</v>
      </c>
      <c r="C47636">
        <v>43496</v>
      </c>
      <c r="D47636" s="93" t="s">
        <v>22196</v>
      </c>
      <c r="E47636" s="93" t="s">
        <v>14</v>
      </c>
    </row>
    <row r="47637" spans="1:5" x14ac:dyDescent="0.25">
      <c r="A47637" s="93" t="s">
        <v>7799</v>
      </c>
      <c r="B47637" t="s">
        <v>21783</v>
      </c>
      <c r="C47637">
        <v>101320</v>
      </c>
      <c r="D47637" s="93" t="s">
        <v>22196</v>
      </c>
      <c r="E47637" s="93" t="s">
        <v>14</v>
      </c>
    </row>
    <row r="47638" spans="1:5" x14ac:dyDescent="0.25">
      <c r="A47638" s="93" t="s">
        <v>7800</v>
      </c>
      <c r="D47638" s="93" t="s">
        <v>14</v>
      </c>
      <c r="E47638" s="93" t="s">
        <v>37311</v>
      </c>
    </row>
    <row r="47639" spans="1:5" x14ac:dyDescent="0.25">
      <c r="A47639" s="93" t="s">
        <v>7800</v>
      </c>
      <c r="B47639" t="s">
        <v>21791</v>
      </c>
      <c r="C47639">
        <v>40861</v>
      </c>
      <c r="D47639" s="93" t="s">
        <v>22196</v>
      </c>
      <c r="E47639" s="93" t="s">
        <v>14</v>
      </c>
    </row>
    <row r="47640" spans="1:5" x14ac:dyDescent="0.25">
      <c r="A47640" s="93" t="s">
        <v>7800</v>
      </c>
      <c r="B47640" t="s">
        <v>21791</v>
      </c>
      <c r="C47640">
        <v>40862</v>
      </c>
      <c r="D47640" s="93" t="s">
        <v>22196</v>
      </c>
      <c r="E47640" s="93" t="s">
        <v>14</v>
      </c>
    </row>
    <row r="47641" spans="1:5" x14ac:dyDescent="0.25">
      <c r="A47641" s="93" t="s">
        <v>7800</v>
      </c>
      <c r="B47641" t="s">
        <v>21791</v>
      </c>
      <c r="C47641">
        <v>40863</v>
      </c>
      <c r="D47641" s="93" t="s">
        <v>22196</v>
      </c>
      <c r="E47641" s="93" t="s">
        <v>14</v>
      </c>
    </row>
    <row r="47642" spans="1:5" x14ac:dyDescent="0.25">
      <c r="A47642" s="93" t="s">
        <v>7800</v>
      </c>
      <c r="B47642" t="s">
        <v>21791</v>
      </c>
      <c r="C47642">
        <v>40864</v>
      </c>
      <c r="D47642" s="93" t="s">
        <v>22196</v>
      </c>
      <c r="E47642" s="93" t="s">
        <v>14</v>
      </c>
    </row>
    <row r="47643" spans="1:5" x14ac:dyDescent="0.25">
      <c r="A47643" s="93" t="s">
        <v>7800</v>
      </c>
      <c r="B47643" t="s">
        <v>21791</v>
      </c>
      <c r="C47643">
        <v>41038</v>
      </c>
      <c r="D47643" s="93" t="s">
        <v>22196</v>
      </c>
      <c r="E47643" s="93" t="s">
        <v>14</v>
      </c>
    </row>
    <row r="47644" spans="1:5" x14ac:dyDescent="0.25">
      <c r="A47644" s="93" t="s">
        <v>7800</v>
      </c>
      <c r="B47644" t="s">
        <v>21791</v>
      </c>
      <c r="C47644">
        <v>43476</v>
      </c>
      <c r="D47644" s="93" t="s">
        <v>22196</v>
      </c>
      <c r="E47644" s="93" t="s">
        <v>14</v>
      </c>
    </row>
    <row r="47645" spans="1:5" x14ac:dyDescent="0.25">
      <c r="A47645" s="93" t="s">
        <v>7800</v>
      </c>
      <c r="B47645" t="s">
        <v>21791</v>
      </c>
      <c r="C47645">
        <v>43500</v>
      </c>
      <c r="D47645" s="93" t="s">
        <v>22196</v>
      </c>
      <c r="E47645" s="93" t="s">
        <v>14</v>
      </c>
    </row>
    <row r="47646" spans="1:5" x14ac:dyDescent="0.25">
      <c r="A47646" s="93" t="s">
        <v>7800</v>
      </c>
      <c r="B47646" t="s">
        <v>21783</v>
      </c>
      <c r="C47646">
        <v>101324</v>
      </c>
      <c r="D47646" s="93" t="s">
        <v>22196</v>
      </c>
      <c r="E47646" s="93" t="s">
        <v>14</v>
      </c>
    </row>
    <row r="47647" spans="1:5" x14ac:dyDescent="0.25">
      <c r="A47647" s="93" t="s">
        <v>7801</v>
      </c>
      <c r="D47647" s="93" t="s">
        <v>14</v>
      </c>
      <c r="E47647" s="93" t="s">
        <v>37312</v>
      </c>
    </row>
    <row r="47648" spans="1:5" x14ac:dyDescent="0.25">
      <c r="A47648" s="93" t="s">
        <v>7801</v>
      </c>
      <c r="B47648" t="s">
        <v>21791</v>
      </c>
      <c r="C47648">
        <v>40861</v>
      </c>
      <c r="D47648" s="93" t="s">
        <v>22196</v>
      </c>
      <c r="E47648" s="93" t="s">
        <v>14</v>
      </c>
    </row>
    <row r="47649" spans="1:5" x14ac:dyDescent="0.25">
      <c r="A47649" s="93" t="s">
        <v>7801</v>
      </c>
      <c r="B47649" t="s">
        <v>21791</v>
      </c>
      <c r="C47649">
        <v>40862</v>
      </c>
      <c r="D47649" s="93" t="s">
        <v>22196</v>
      </c>
      <c r="E47649" s="93" t="s">
        <v>14</v>
      </c>
    </row>
    <row r="47650" spans="1:5" x14ac:dyDescent="0.25">
      <c r="A47650" s="93" t="s">
        <v>7801</v>
      </c>
      <c r="B47650" t="s">
        <v>21791</v>
      </c>
      <c r="C47650">
        <v>40863</v>
      </c>
      <c r="D47650" s="93" t="s">
        <v>22196</v>
      </c>
      <c r="E47650" s="93" t="s">
        <v>14</v>
      </c>
    </row>
    <row r="47651" spans="1:5" x14ac:dyDescent="0.25">
      <c r="A47651" s="93" t="s">
        <v>7801</v>
      </c>
      <c r="B47651" t="s">
        <v>21791</v>
      </c>
      <c r="C47651">
        <v>40864</v>
      </c>
      <c r="D47651" s="93" t="s">
        <v>22196</v>
      </c>
      <c r="E47651" s="93" t="s">
        <v>14</v>
      </c>
    </row>
    <row r="47652" spans="1:5" x14ac:dyDescent="0.25">
      <c r="A47652" s="93" t="s">
        <v>7801</v>
      </c>
      <c r="B47652" t="s">
        <v>21791</v>
      </c>
      <c r="C47652">
        <v>40988</v>
      </c>
      <c r="D47652" s="93" t="s">
        <v>22196</v>
      </c>
      <c r="E47652" s="93" t="s">
        <v>14</v>
      </c>
    </row>
    <row r="47653" spans="1:5" x14ac:dyDescent="0.25">
      <c r="A47653" s="93" t="s">
        <v>7801</v>
      </c>
      <c r="B47653" t="s">
        <v>21791</v>
      </c>
      <c r="C47653">
        <v>43476</v>
      </c>
      <c r="D47653" s="93" t="s">
        <v>22196</v>
      </c>
      <c r="E47653" s="93" t="s">
        <v>14</v>
      </c>
    </row>
    <row r="47654" spans="1:5" x14ac:dyDescent="0.25">
      <c r="A47654" s="93" t="s">
        <v>7801</v>
      </c>
      <c r="B47654" t="s">
        <v>21791</v>
      </c>
      <c r="C47654">
        <v>43500</v>
      </c>
      <c r="D47654" s="93" t="s">
        <v>22196</v>
      </c>
      <c r="E47654" s="93" t="s">
        <v>14</v>
      </c>
    </row>
    <row r="47655" spans="1:5" x14ac:dyDescent="0.25">
      <c r="A47655" s="93" t="s">
        <v>7801</v>
      </c>
      <c r="B47655" t="s">
        <v>21783</v>
      </c>
      <c r="C47655">
        <v>101328</v>
      </c>
      <c r="D47655" s="93" t="s">
        <v>22196</v>
      </c>
      <c r="E47655" s="93" t="s">
        <v>14</v>
      </c>
    </row>
    <row r="47656" spans="1:5" x14ac:dyDescent="0.25">
      <c r="A47656" s="93" t="s">
        <v>7802</v>
      </c>
      <c r="D47656" s="93" t="s">
        <v>14</v>
      </c>
      <c r="E47656" s="93" t="s">
        <v>37313</v>
      </c>
    </row>
    <row r="47657" spans="1:5" x14ac:dyDescent="0.25">
      <c r="A47657" s="93" t="s">
        <v>7802</v>
      </c>
      <c r="B47657" t="s">
        <v>21791</v>
      </c>
      <c r="C47657">
        <v>40861</v>
      </c>
      <c r="D47657" s="93" t="s">
        <v>22196</v>
      </c>
      <c r="E47657" s="93" t="s">
        <v>14</v>
      </c>
    </row>
    <row r="47658" spans="1:5" x14ac:dyDescent="0.25">
      <c r="A47658" s="93" t="s">
        <v>7802</v>
      </c>
      <c r="B47658" t="s">
        <v>21791</v>
      </c>
      <c r="C47658">
        <v>40862</v>
      </c>
      <c r="D47658" s="93" t="s">
        <v>22196</v>
      </c>
      <c r="E47658" s="93" t="s">
        <v>14</v>
      </c>
    </row>
    <row r="47659" spans="1:5" x14ac:dyDescent="0.25">
      <c r="A47659" s="93" t="s">
        <v>7802</v>
      </c>
      <c r="B47659" t="s">
        <v>21791</v>
      </c>
      <c r="C47659">
        <v>40863</v>
      </c>
      <c r="D47659" s="93" t="s">
        <v>22196</v>
      </c>
      <c r="E47659" s="93" t="s">
        <v>14</v>
      </c>
    </row>
    <row r="47660" spans="1:5" x14ac:dyDescent="0.25">
      <c r="A47660" s="93" t="s">
        <v>7802</v>
      </c>
      <c r="B47660" t="s">
        <v>21791</v>
      </c>
      <c r="C47660">
        <v>40864</v>
      </c>
      <c r="D47660" s="93" t="s">
        <v>22196</v>
      </c>
      <c r="E47660" s="93" t="s">
        <v>14</v>
      </c>
    </row>
    <row r="47661" spans="1:5" x14ac:dyDescent="0.25">
      <c r="A47661" s="93" t="s">
        <v>7802</v>
      </c>
      <c r="B47661" t="s">
        <v>21791</v>
      </c>
      <c r="C47661">
        <v>40990</v>
      </c>
      <c r="D47661" s="93" t="s">
        <v>22196</v>
      </c>
      <c r="E47661" s="93" t="s">
        <v>14</v>
      </c>
    </row>
    <row r="47662" spans="1:5" x14ac:dyDescent="0.25">
      <c r="A47662" s="93" t="s">
        <v>7802</v>
      </c>
      <c r="B47662" t="s">
        <v>21791</v>
      </c>
      <c r="C47662">
        <v>43476</v>
      </c>
      <c r="D47662" s="93" t="s">
        <v>22196</v>
      </c>
      <c r="E47662" s="93" t="s">
        <v>14</v>
      </c>
    </row>
    <row r="47663" spans="1:5" x14ac:dyDescent="0.25">
      <c r="A47663" s="93" t="s">
        <v>7802</v>
      </c>
      <c r="B47663" t="s">
        <v>21791</v>
      </c>
      <c r="C47663">
        <v>43500</v>
      </c>
      <c r="D47663" s="93" t="s">
        <v>22196</v>
      </c>
      <c r="E47663" s="93" t="s">
        <v>14</v>
      </c>
    </row>
    <row r="47664" spans="1:5" x14ac:dyDescent="0.25">
      <c r="A47664" s="93" t="s">
        <v>7802</v>
      </c>
      <c r="B47664" t="s">
        <v>21783</v>
      </c>
      <c r="C47664">
        <v>101332</v>
      </c>
      <c r="D47664" s="93" t="s">
        <v>22196</v>
      </c>
      <c r="E47664" s="93" t="s">
        <v>14</v>
      </c>
    </row>
    <row r="47665" spans="1:5" x14ac:dyDescent="0.25">
      <c r="A47665" s="93" t="s">
        <v>7803</v>
      </c>
      <c r="D47665" s="93" t="s">
        <v>14</v>
      </c>
      <c r="E47665" s="93" t="s">
        <v>37314</v>
      </c>
    </row>
    <row r="47666" spans="1:5" x14ac:dyDescent="0.25">
      <c r="A47666" s="93" t="s">
        <v>7803</v>
      </c>
      <c r="B47666" t="s">
        <v>21791</v>
      </c>
      <c r="C47666">
        <v>40861</v>
      </c>
      <c r="D47666" s="93" t="s">
        <v>22196</v>
      </c>
      <c r="E47666" s="93" t="s">
        <v>14</v>
      </c>
    </row>
    <row r="47667" spans="1:5" x14ac:dyDescent="0.25">
      <c r="A47667" s="93" t="s">
        <v>7803</v>
      </c>
      <c r="B47667" t="s">
        <v>21791</v>
      </c>
      <c r="C47667">
        <v>40862</v>
      </c>
      <c r="D47667" s="93" t="s">
        <v>22196</v>
      </c>
      <c r="E47667" s="93" t="s">
        <v>14</v>
      </c>
    </row>
    <row r="47668" spans="1:5" x14ac:dyDescent="0.25">
      <c r="A47668" s="93" t="s">
        <v>7803</v>
      </c>
      <c r="B47668" t="s">
        <v>21791</v>
      </c>
      <c r="C47668">
        <v>40863</v>
      </c>
      <c r="D47668" s="93" t="s">
        <v>22196</v>
      </c>
      <c r="E47668" s="93" t="s">
        <v>14</v>
      </c>
    </row>
    <row r="47669" spans="1:5" x14ac:dyDescent="0.25">
      <c r="A47669" s="93" t="s">
        <v>7803</v>
      </c>
      <c r="B47669" t="s">
        <v>21791</v>
      </c>
      <c r="C47669">
        <v>40864</v>
      </c>
      <c r="D47669" s="93" t="s">
        <v>22196</v>
      </c>
      <c r="E47669" s="93" t="s">
        <v>14</v>
      </c>
    </row>
    <row r="47670" spans="1:5" x14ac:dyDescent="0.25">
      <c r="A47670" s="93" t="s">
        <v>7803</v>
      </c>
      <c r="B47670" t="s">
        <v>21791</v>
      </c>
      <c r="C47670">
        <v>40992</v>
      </c>
      <c r="D47670" s="93" t="s">
        <v>22196</v>
      </c>
      <c r="E47670" s="93" t="s">
        <v>14</v>
      </c>
    </row>
    <row r="47671" spans="1:5" x14ac:dyDescent="0.25">
      <c r="A47671" s="93" t="s">
        <v>7803</v>
      </c>
      <c r="B47671" t="s">
        <v>21791</v>
      </c>
      <c r="C47671">
        <v>43476</v>
      </c>
      <c r="D47671" s="93" t="s">
        <v>22196</v>
      </c>
      <c r="E47671" s="93" t="s">
        <v>14</v>
      </c>
    </row>
    <row r="47672" spans="1:5" x14ac:dyDescent="0.25">
      <c r="A47672" s="93" t="s">
        <v>7803</v>
      </c>
      <c r="B47672" t="s">
        <v>21791</v>
      </c>
      <c r="C47672">
        <v>43500</v>
      </c>
      <c r="D47672" s="93" t="s">
        <v>22196</v>
      </c>
      <c r="E47672" s="93" t="s">
        <v>14</v>
      </c>
    </row>
    <row r="47673" spans="1:5" x14ac:dyDescent="0.25">
      <c r="A47673" s="93" t="s">
        <v>7803</v>
      </c>
      <c r="B47673" t="s">
        <v>21783</v>
      </c>
      <c r="C47673">
        <v>101336</v>
      </c>
      <c r="D47673" s="93" t="s">
        <v>22196</v>
      </c>
      <c r="E47673" s="93" t="s">
        <v>14</v>
      </c>
    </row>
    <row r="47674" spans="1:5" x14ac:dyDescent="0.25">
      <c r="A47674" s="93" t="s">
        <v>7804</v>
      </c>
      <c r="D47674" s="93" t="s">
        <v>14</v>
      </c>
      <c r="E47674" s="93" t="s">
        <v>37315</v>
      </c>
    </row>
    <row r="47675" spans="1:5" x14ac:dyDescent="0.25">
      <c r="A47675" s="93" t="s">
        <v>7804</v>
      </c>
      <c r="B47675" t="s">
        <v>21791</v>
      </c>
      <c r="C47675">
        <v>40863</v>
      </c>
      <c r="D47675" s="93" t="s">
        <v>22196</v>
      </c>
      <c r="E47675" s="93" t="s">
        <v>14</v>
      </c>
    </row>
    <row r="47676" spans="1:5" x14ac:dyDescent="0.25">
      <c r="A47676" s="93" t="s">
        <v>7804</v>
      </c>
      <c r="B47676" t="s">
        <v>21791</v>
      </c>
      <c r="C47676">
        <v>40864</v>
      </c>
      <c r="D47676" s="93" t="s">
        <v>22196</v>
      </c>
      <c r="E47676" s="93" t="s">
        <v>14</v>
      </c>
    </row>
    <row r="47677" spans="1:5" x14ac:dyDescent="0.25">
      <c r="A47677" s="93" t="s">
        <v>7804</v>
      </c>
      <c r="B47677" t="s">
        <v>21791</v>
      </c>
      <c r="C47677">
        <v>41094</v>
      </c>
      <c r="D47677" s="93" t="s">
        <v>22196</v>
      </c>
      <c r="E47677" s="93" t="s">
        <v>14</v>
      </c>
    </row>
    <row r="47678" spans="1:5" x14ac:dyDescent="0.25">
      <c r="A47678" s="93" t="s">
        <v>7804</v>
      </c>
      <c r="B47678" t="s">
        <v>21791</v>
      </c>
      <c r="C47678">
        <v>43481</v>
      </c>
      <c r="D47678" s="93" t="s">
        <v>22196</v>
      </c>
      <c r="E47678" s="93" t="s">
        <v>14</v>
      </c>
    </row>
    <row r="47679" spans="1:5" x14ac:dyDescent="0.25">
      <c r="A47679" s="93" t="s">
        <v>7804</v>
      </c>
      <c r="B47679" t="s">
        <v>21791</v>
      </c>
      <c r="C47679">
        <v>43505</v>
      </c>
      <c r="D47679" s="93" t="s">
        <v>22196</v>
      </c>
      <c r="E47679" s="93" t="s">
        <v>14</v>
      </c>
    </row>
    <row r="47680" spans="1:5" x14ac:dyDescent="0.25">
      <c r="A47680" s="93" t="s">
        <v>7804</v>
      </c>
      <c r="B47680" t="s">
        <v>21783</v>
      </c>
      <c r="C47680">
        <v>101337</v>
      </c>
      <c r="D47680" s="93" t="s">
        <v>22196</v>
      </c>
      <c r="E47680" s="93" t="s">
        <v>14</v>
      </c>
    </row>
    <row r="47681" spans="1:5" x14ac:dyDescent="0.25">
      <c r="A47681" s="93" t="s">
        <v>7805</v>
      </c>
      <c r="D47681" s="93" t="s">
        <v>14</v>
      </c>
      <c r="E47681" s="93" t="s">
        <v>37316</v>
      </c>
    </row>
    <row r="47682" spans="1:5" x14ac:dyDescent="0.25">
      <c r="A47682" s="93" t="s">
        <v>7805</v>
      </c>
      <c r="B47682" t="s">
        <v>21791</v>
      </c>
      <c r="C47682">
        <v>40861</v>
      </c>
      <c r="D47682" s="93" t="s">
        <v>22196</v>
      </c>
      <c r="E47682" s="93" t="s">
        <v>14</v>
      </c>
    </row>
    <row r="47683" spans="1:5" x14ac:dyDescent="0.25">
      <c r="A47683" s="93" t="s">
        <v>7805</v>
      </c>
      <c r="B47683" t="s">
        <v>21791</v>
      </c>
      <c r="C47683">
        <v>40862</v>
      </c>
      <c r="D47683" s="93" t="s">
        <v>22196</v>
      </c>
      <c r="E47683" s="93" t="s">
        <v>14</v>
      </c>
    </row>
    <row r="47684" spans="1:5" x14ac:dyDescent="0.25">
      <c r="A47684" s="93" t="s">
        <v>7805</v>
      </c>
      <c r="B47684" t="s">
        <v>21791</v>
      </c>
      <c r="C47684">
        <v>40863</v>
      </c>
      <c r="D47684" s="93" t="s">
        <v>22196</v>
      </c>
      <c r="E47684" s="93" t="s">
        <v>14</v>
      </c>
    </row>
    <row r="47685" spans="1:5" x14ac:dyDescent="0.25">
      <c r="A47685" s="93" t="s">
        <v>7805</v>
      </c>
      <c r="B47685" t="s">
        <v>21791</v>
      </c>
      <c r="C47685">
        <v>40864</v>
      </c>
      <c r="D47685" s="93" t="s">
        <v>22196</v>
      </c>
      <c r="E47685" s="93" t="s">
        <v>14</v>
      </c>
    </row>
    <row r="47686" spans="1:5" x14ac:dyDescent="0.25">
      <c r="A47686" s="93" t="s">
        <v>7805</v>
      </c>
      <c r="B47686" t="s">
        <v>21791</v>
      </c>
      <c r="C47686">
        <v>40980</v>
      </c>
      <c r="D47686" s="93" t="s">
        <v>22196</v>
      </c>
      <c r="E47686" s="93" t="s">
        <v>14</v>
      </c>
    </row>
    <row r="47687" spans="1:5" x14ac:dyDescent="0.25">
      <c r="A47687" s="93" t="s">
        <v>7805</v>
      </c>
      <c r="B47687" t="s">
        <v>21791</v>
      </c>
      <c r="C47687">
        <v>43476</v>
      </c>
      <c r="D47687" s="93" t="s">
        <v>22196</v>
      </c>
      <c r="E47687" s="93" t="s">
        <v>14</v>
      </c>
    </row>
    <row r="47688" spans="1:5" x14ac:dyDescent="0.25">
      <c r="A47688" s="93" t="s">
        <v>7805</v>
      </c>
      <c r="B47688" t="s">
        <v>21791</v>
      </c>
      <c r="C47688">
        <v>43500</v>
      </c>
      <c r="D47688" s="93" t="s">
        <v>22196</v>
      </c>
      <c r="E47688" s="93" t="s">
        <v>14</v>
      </c>
    </row>
    <row r="47689" spans="1:5" x14ac:dyDescent="0.25">
      <c r="A47689" s="93" t="s">
        <v>7805</v>
      </c>
      <c r="B47689" t="s">
        <v>21783</v>
      </c>
      <c r="C47689">
        <v>101338</v>
      </c>
      <c r="D47689" s="93" t="s">
        <v>22196</v>
      </c>
      <c r="E47689" s="93" t="s">
        <v>14</v>
      </c>
    </row>
    <row r="47690" spans="1:5" x14ac:dyDescent="0.25">
      <c r="A47690" s="93" t="s">
        <v>7806</v>
      </c>
      <c r="D47690" s="93" t="s">
        <v>14</v>
      </c>
      <c r="E47690" s="93" t="s">
        <v>37317</v>
      </c>
    </row>
    <row r="47691" spans="1:5" x14ac:dyDescent="0.25">
      <c r="A47691" s="93" t="s">
        <v>7806</v>
      </c>
      <c r="B47691" t="s">
        <v>21791</v>
      </c>
      <c r="C47691">
        <v>40861</v>
      </c>
      <c r="D47691" s="93" t="s">
        <v>22196</v>
      </c>
      <c r="E47691" s="93" t="s">
        <v>14</v>
      </c>
    </row>
    <row r="47692" spans="1:5" x14ac:dyDescent="0.25">
      <c r="A47692" s="93" t="s">
        <v>7806</v>
      </c>
      <c r="B47692" t="s">
        <v>21791</v>
      </c>
      <c r="C47692">
        <v>40862</v>
      </c>
      <c r="D47692" s="93" t="s">
        <v>22196</v>
      </c>
      <c r="E47692" s="93" t="s">
        <v>14</v>
      </c>
    </row>
    <row r="47693" spans="1:5" x14ac:dyDescent="0.25">
      <c r="A47693" s="93" t="s">
        <v>7806</v>
      </c>
      <c r="B47693" t="s">
        <v>21791</v>
      </c>
      <c r="C47693">
        <v>40863</v>
      </c>
      <c r="D47693" s="93" t="s">
        <v>22196</v>
      </c>
      <c r="E47693" s="93" t="s">
        <v>14</v>
      </c>
    </row>
    <row r="47694" spans="1:5" x14ac:dyDescent="0.25">
      <c r="A47694" s="93" t="s">
        <v>7806</v>
      </c>
      <c r="B47694" t="s">
        <v>21791</v>
      </c>
      <c r="C47694">
        <v>40864</v>
      </c>
      <c r="D47694" s="93" t="s">
        <v>22196</v>
      </c>
      <c r="E47694" s="93" t="s">
        <v>14</v>
      </c>
    </row>
    <row r="47695" spans="1:5" x14ac:dyDescent="0.25">
      <c r="A47695" s="93" t="s">
        <v>7806</v>
      </c>
      <c r="B47695" t="s">
        <v>21791</v>
      </c>
      <c r="C47695">
        <v>41031</v>
      </c>
      <c r="D47695" s="93" t="s">
        <v>22196</v>
      </c>
      <c r="E47695" s="93" t="s">
        <v>14</v>
      </c>
    </row>
    <row r="47696" spans="1:5" x14ac:dyDescent="0.25">
      <c r="A47696" s="93" t="s">
        <v>7806</v>
      </c>
      <c r="B47696" t="s">
        <v>21791</v>
      </c>
      <c r="C47696">
        <v>43476</v>
      </c>
      <c r="D47696" s="93" t="s">
        <v>22196</v>
      </c>
      <c r="E47696" s="93" t="s">
        <v>14</v>
      </c>
    </row>
    <row r="47697" spans="1:5" x14ac:dyDescent="0.25">
      <c r="A47697" s="93" t="s">
        <v>7806</v>
      </c>
      <c r="B47697" t="s">
        <v>21791</v>
      </c>
      <c r="C47697">
        <v>43500</v>
      </c>
      <c r="D47697" s="93" t="s">
        <v>22196</v>
      </c>
      <c r="E47697" s="93" t="s">
        <v>14</v>
      </c>
    </row>
    <row r="47698" spans="1:5" x14ac:dyDescent="0.25">
      <c r="A47698" s="93" t="s">
        <v>7806</v>
      </c>
      <c r="B47698" t="s">
        <v>21783</v>
      </c>
      <c r="C47698">
        <v>101339</v>
      </c>
      <c r="D47698" s="93" t="s">
        <v>22196</v>
      </c>
      <c r="E47698" s="93" t="s">
        <v>14</v>
      </c>
    </row>
    <row r="47699" spans="1:5" x14ac:dyDescent="0.25">
      <c r="A47699" s="93" t="s">
        <v>7807</v>
      </c>
      <c r="D47699" s="93" t="s">
        <v>14</v>
      </c>
      <c r="E47699" s="93" t="s">
        <v>37318</v>
      </c>
    </row>
    <row r="47700" spans="1:5" x14ac:dyDescent="0.25">
      <c r="A47700" s="93" t="s">
        <v>7807</v>
      </c>
      <c r="B47700" t="s">
        <v>21791</v>
      </c>
      <c r="C47700">
        <v>40861</v>
      </c>
      <c r="D47700" s="93" t="s">
        <v>22196</v>
      </c>
      <c r="E47700" s="93" t="s">
        <v>14</v>
      </c>
    </row>
    <row r="47701" spans="1:5" x14ac:dyDescent="0.25">
      <c r="A47701" s="93" t="s">
        <v>7807</v>
      </c>
      <c r="B47701" t="s">
        <v>21791</v>
      </c>
      <c r="C47701">
        <v>40862</v>
      </c>
      <c r="D47701" s="93" t="s">
        <v>22196</v>
      </c>
      <c r="E47701" s="93" t="s">
        <v>14</v>
      </c>
    </row>
    <row r="47702" spans="1:5" x14ac:dyDescent="0.25">
      <c r="A47702" s="93" t="s">
        <v>7807</v>
      </c>
      <c r="B47702" t="s">
        <v>21791</v>
      </c>
      <c r="C47702">
        <v>40863</v>
      </c>
      <c r="D47702" s="93" t="s">
        <v>22196</v>
      </c>
      <c r="E47702" s="93" t="s">
        <v>14</v>
      </c>
    </row>
    <row r="47703" spans="1:5" x14ac:dyDescent="0.25">
      <c r="A47703" s="93" t="s">
        <v>7807</v>
      </c>
      <c r="B47703" t="s">
        <v>21791</v>
      </c>
      <c r="C47703">
        <v>40864</v>
      </c>
      <c r="D47703" s="93" t="s">
        <v>22196</v>
      </c>
      <c r="E47703" s="93" t="s">
        <v>14</v>
      </c>
    </row>
    <row r="47704" spans="1:5" x14ac:dyDescent="0.25">
      <c r="A47704" s="93" t="s">
        <v>7807</v>
      </c>
      <c r="B47704" t="s">
        <v>21791</v>
      </c>
      <c r="C47704">
        <v>40986</v>
      </c>
      <c r="D47704" s="93" t="s">
        <v>22196</v>
      </c>
      <c r="E47704" s="93" t="s">
        <v>14</v>
      </c>
    </row>
    <row r="47705" spans="1:5" x14ac:dyDescent="0.25">
      <c r="A47705" s="93" t="s">
        <v>7807</v>
      </c>
      <c r="B47705" t="s">
        <v>21791</v>
      </c>
      <c r="C47705">
        <v>43476</v>
      </c>
      <c r="D47705" s="93" t="s">
        <v>22196</v>
      </c>
      <c r="E47705" s="93" t="s">
        <v>14</v>
      </c>
    </row>
    <row r="47706" spans="1:5" x14ac:dyDescent="0.25">
      <c r="A47706" s="93" t="s">
        <v>7807</v>
      </c>
      <c r="B47706" t="s">
        <v>21791</v>
      </c>
      <c r="C47706">
        <v>43500</v>
      </c>
      <c r="D47706" s="93" t="s">
        <v>22196</v>
      </c>
      <c r="E47706" s="93" t="s">
        <v>14</v>
      </c>
    </row>
    <row r="47707" spans="1:5" x14ac:dyDescent="0.25">
      <c r="A47707" s="93" t="s">
        <v>7807</v>
      </c>
      <c r="B47707" t="s">
        <v>21783</v>
      </c>
      <c r="C47707">
        <v>101340</v>
      </c>
      <c r="D47707" s="93" t="s">
        <v>22196</v>
      </c>
      <c r="E47707" s="93" t="s">
        <v>14</v>
      </c>
    </row>
    <row r="47708" spans="1:5" x14ac:dyDescent="0.25">
      <c r="A47708" s="93" t="s">
        <v>7808</v>
      </c>
      <c r="D47708" s="93" t="s">
        <v>14</v>
      </c>
      <c r="E47708" s="93" t="s">
        <v>37319</v>
      </c>
    </row>
    <row r="47709" spans="1:5" x14ac:dyDescent="0.25">
      <c r="A47709" s="93" t="s">
        <v>7808</v>
      </c>
      <c r="B47709" t="s">
        <v>21791</v>
      </c>
      <c r="C47709">
        <v>40861</v>
      </c>
      <c r="D47709" s="93" t="s">
        <v>22196</v>
      </c>
      <c r="E47709" s="93" t="s">
        <v>14</v>
      </c>
    </row>
    <row r="47710" spans="1:5" x14ac:dyDescent="0.25">
      <c r="A47710" s="93" t="s">
        <v>7808</v>
      </c>
      <c r="B47710" t="s">
        <v>21791</v>
      </c>
      <c r="C47710">
        <v>40862</v>
      </c>
      <c r="D47710" s="93" t="s">
        <v>22196</v>
      </c>
      <c r="E47710" s="93" t="s">
        <v>14</v>
      </c>
    </row>
    <row r="47711" spans="1:5" x14ac:dyDescent="0.25">
      <c r="A47711" s="93" t="s">
        <v>7808</v>
      </c>
      <c r="B47711" t="s">
        <v>21791</v>
      </c>
      <c r="C47711">
        <v>40863</v>
      </c>
      <c r="D47711" s="93" t="s">
        <v>22196</v>
      </c>
      <c r="E47711" s="93" t="s">
        <v>14</v>
      </c>
    </row>
    <row r="47712" spans="1:5" x14ac:dyDescent="0.25">
      <c r="A47712" s="93" t="s">
        <v>7808</v>
      </c>
      <c r="B47712" t="s">
        <v>21791</v>
      </c>
      <c r="C47712">
        <v>40864</v>
      </c>
      <c r="D47712" s="93" t="s">
        <v>22196</v>
      </c>
      <c r="E47712" s="93" t="s">
        <v>14</v>
      </c>
    </row>
    <row r="47713" spans="1:5" x14ac:dyDescent="0.25">
      <c r="A47713" s="93" t="s">
        <v>7808</v>
      </c>
      <c r="B47713" t="s">
        <v>21791</v>
      </c>
      <c r="C47713">
        <v>40978</v>
      </c>
      <c r="D47713" s="93" t="s">
        <v>22196</v>
      </c>
      <c r="E47713" s="93" t="s">
        <v>14</v>
      </c>
    </row>
    <row r="47714" spans="1:5" x14ac:dyDescent="0.25">
      <c r="A47714" s="93" t="s">
        <v>7808</v>
      </c>
      <c r="B47714" t="s">
        <v>21791</v>
      </c>
      <c r="C47714">
        <v>43476</v>
      </c>
      <c r="D47714" s="93" t="s">
        <v>22196</v>
      </c>
      <c r="E47714" s="93" t="s">
        <v>14</v>
      </c>
    </row>
    <row r="47715" spans="1:5" x14ac:dyDescent="0.25">
      <c r="A47715" s="93" t="s">
        <v>7808</v>
      </c>
      <c r="B47715" t="s">
        <v>21791</v>
      </c>
      <c r="C47715">
        <v>43500</v>
      </c>
      <c r="D47715" s="93" t="s">
        <v>22196</v>
      </c>
      <c r="E47715" s="93" t="s">
        <v>14</v>
      </c>
    </row>
    <row r="47716" spans="1:5" x14ac:dyDescent="0.25">
      <c r="A47716" s="93" t="s">
        <v>7808</v>
      </c>
      <c r="B47716" t="s">
        <v>21783</v>
      </c>
      <c r="C47716">
        <v>101341</v>
      </c>
      <c r="D47716" s="93" t="s">
        <v>22196</v>
      </c>
      <c r="E47716" s="93" t="s">
        <v>14</v>
      </c>
    </row>
    <row r="47717" spans="1:5" x14ac:dyDescent="0.25">
      <c r="A47717" s="93" t="s">
        <v>7809</v>
      </c>
      <c r="D47717" s="93" t="s">
        <v>14</v>
      </c>
      <c r="E47717" s="93" t="s">
        <v>37317</v>
      </c>
    </row>
    <row r="47718" spans="1:5" x14ac:dyDescent="0.25">
      <c r="A47718" s="93" t="s">
        <v>7809</v>
      </c>
      <c r="B47718" t="s">
        <v>21791</v>
      </c>
      <c r="C47718">
        <v>40861</v>
      </c>
      <c r="D47718" s="93" t="s">
        <v>22196</v>
      </c>
      <c r="E47718" s="93" t="s">
        <v>14</v>
      </c>
    </row>
    <row r="47719" spans="1:5" x14ac:dyDescent="0.25">
      <c r="A47719" s="93" t="s">
        <v>7809</v>
      </c>
      <c r="B47719" t="s">
        <v>21791</v>
      </c>
      <c r="C47719">
        <v>40862</v>
      </c>
      <c r="D47719" s="93" t="s">
        <v>22196</v>
      </c>
      <c r="E47719" s="93" t="s">
        <v>14</v>
      </c>
    </row>
    <row r="47720" spans="1:5" x14ac:dyDescent="0.25">
      <c r="A47720" s="93" t="s">
        <v>7809</v>
      </c>
      <c r="B47720" t="s">
        <v>21791</v>
      </c>
      <c r="C47720">
        <v>40863</v>
      </c>
      <c r="D47720" s="93" t="s">
        <v>22196</v>
      </c>
      <c r="E47720" s="93" t="s">
        <v>14</v>
      </c>
    </row>
    <row r="47721" spans="1:5" x14ac:dyDescent="0.25">
      <c r="A47721" s="93" t="s">
        <v>7809</v>
      </c>
      <c r="B47721" t="s">
        <v>21791</v>
      </c>
      <c r="C47721">
        <v>40864</v>
      </c>
      <c r="D47721" s="93" t="s">
        <v>22196</v>
      </c>
      <c r="E47721" s="93" t="s">
        <v>14</v>
      </c>
    </row>
    <row r="47722" spans="1:5" x14ac:dyDescent="0.25">
      <c r="A47722" s="93" t="s">
        <v>7809</v>
      </c>
      <c r="B47722" t="s">
        <v>21791</v>
      </c>
      <c r="C47722">
        <v>41043</v>
      </c>
      <c r="D47722" s="93" t="s">
        <v>22196</v>
      </c>
      <c r="E47722" s="93" t="s">
        <v>14</v>
      </c>
    </row>
    <row r="47723" spans="1:5" x14ac:dyDescent="0.25">
      <c r="A47723" s="93" t="s">
        <v>7809</v>
      </c>
      <c r="B47723" t="s">
        <v>21791</v>
      </c>
      <c r="C47723">
        <v>43476</v>
      </c>
      <c r="D47723" s="93" t="s">
        <v>22196</v>
      </c>
      <c r="E47723" s="93" t="s">
        <v>14</v>
      </c>
    </row>
    <row r="47724" spans="1:5" x14ac:dyDescent="0.25">
      <c r="A47724" s="93" t="s">
        <v>7809</v>
      </c>
      <c r="B47724" t="s">
        <v>21791</v>
      </c>
      <c r="C47724">
        <v>43500</v>
      </c>
      <c r="D47724" s="93" t="s">
        <v>22196</v>
      </c>
      <c r="E47724" s="93" t="s">
        <v>14</v>
      </c>
    </row>
    <row r="47725" spans="1:5" x14ac:dyDescent="0.25">
      <c r="A47725" s="93" t="s">
        <v>7809</v>
      </c>
      <c r="B47725" t="s">
        <v>21783</v>
      </c>
      <c r="C47725">
        <v>101342</v>
      </c>
      <c r="D47725" s="93" t="s">
        <v>22196</v>
      </c>
      <c r="E47725" s="93" t="s">
        <v>14</v>
      </c>
    </row>
    <row r="47726" spans="1:5" x14ac:dyDescent="0.25">
      <c r="A47726" s="93" t="s">
        <v>7810</v>
      </c>
      <c r="D47726" s="93" t="s">
        <v>14</v>
      </c>
      <c r="E47726" s="93" t="s">
        <v>37320</v>
      </c>
    </row>
    <row r="47727" spans="1:5" x14ac:dyDescent="0.25">
      <c r="A47727" s="93" t="s">
        <v>7810</v>
      </c>
      <c r="B47727" t="s">
        <v>21791</v>
      </c>
      <c r="C47727">
        <v>40861</v>
      </c>
      <c r="D47727" s="93" t="s">
        <v>22196</v>
      </c>
      <c r="E47727" s="93" t="s">
        <v>14</v>
      </c>
    </row>
    <row r="47728" spans="1:5" x14ac:dyDescent="0.25">
      <c r="A47728" s="93" t="s">
        <v>7810</v>
      </c>
      <c r="B47728" t="s">
        <v>21791</v>
      </c>
      <c r="C47728">
        <v>40862</v>
      </c>
      <c r="D47728" s="93" t="s">
        <v>22196</v>
      </c>
      <c r="E47728" s="93" t="s">
        <v>14</v>
      </c>
    </row>
    <row r="47729" spans="1:5" x14ac:dyDescent="0.25">
      <c r="A47729" s="93" t="s">
        <v>7810</v>
      </c>
      <c r="B47729" t="s">
        <v>21791</v>
      </c>
      <c r="C47729">
        <v>40863</v>
      </c>
      <c r="D47729" s="93" t="s">
        <v>22196</v>
      </c>
      <c r="E47729" s="93" t="s">
        <v>14</v>
      </c>
    </row>
    <row r="47730" spans="1:5" x14ac:dyDescent="0.25">
      <c r="A47730" s="93" t="s">
        <v>7810</v>
      </c>
      <c r="B47730" t="s">
        <v>21791</v>
      </c>
      <c r="C47730">
        <v>40864</v>
      </c>
      <c r="D47730" s="93" t="s">
        <v>22196</v>
      </c>
      <c r="E47730" s="93" t="s">
        <v>14</v>
      </c>
    </row>
    <row r="47731" spans="1:5" x14ac:dyDescent="0.25">
      <c r="A47731" s="93" t="s">
        <v>7810</v>
      </c>
      <c r="B47731" t="s">
        <v>21791</v>
      </c>
      <c r="C47731">
        <v>40987</v>
      </c>
      <c r="D47731" s="93" t="s">
        <v>22196</v>
      </c>
      <c r="E47731" s="93" t="s">
        <v>14</v>
      </c>
    </row>
    <row r="47732" spans="1:5" x14ac:dyDescent="0.25">
      <c r="A47732" s="93" t="s">
        <v>7810</v>
      </c>
      <c r="B47732" t="s">
        <v>21791</v>
      </c>
      <c r="C47732">
        <v>43476</v>
      </c>
      <c r="D47732" s="93" t="s">
        <v>22196</v>
      </c>
      <c r="E47732" s="93" t="s">
        <v>14</v>
      </c>
    </row>
    <row r="47733" spans="1:5" x14ac:dyDescent="0.25">
      <c r="A47733" s="93" t="s">
        <v>7810</v>
      </c>
      <c r="B47733" t="s">
        <v>21791</v>
      </c>
      <c r="C47733">
        <v>43500</v>
      </c>
      <c r="D47733" s="93" t="s">
        <v>22196</v>
      </c>
      <c r="E47733" s="93" t="s">
        <v>14</v>
      </c>
    </row>
    <row r="47734" spans="1:5" x14ac:dyDescent="0.25">
      <c r="A47734" s="93" t="s">
        <v>7810</v>
      </c>
      <c r="B47734" t="s">
        <v>21783</v>
      </c>
      <c r="C47734">
        <v>101343</v>
      </c>
      <c r="D47734" s="93" t="s">
        <v>22196</v>
      </c>
      <c r="E47734" s="93" t="s">
        <v>14</v>
      </c>
    </row>
    <row r="47735" spans="1:5" x14ac:dyDescent="0.25">
      <c r="A47735" s="93" t="s">
        <v>7811</v>
      </c>
      <c r="D47735" s="93" t="s">
        <v>14</v>
      </c>
      <c r="E47735" s="93" t="s">
        <v>37321</v>
      </c>
    </row>
    <row r="47736" spans="1:5" x14ac:dyDescent="0.25">
      <c r="A47736" s="93" t="s">
        <v>7811</v>
      </c>
      <c r="B47736" t="s">
        <v>21791</v>
      </c>
      <c r="C47736">
        <v>40861</v>
      </c>
      <c r="D47736" s="93" t="s">
        <v>22196</v>
      </c>
      <c r="E47736" s="93" t="s">
        <v>14</v>
      </c>
    </row>
    <row r="47737" spans="1:5" x14ac:dyDescent="0.25">
      <c r="A47737" s="93" t="s">
        <v>7811</v>
      </c>
      <c r="B47737" t="s">
        <v>21791</v>
      </c>
      <c r="C47737">
        <v>40862</v>
      </c>
      <c r="D47737" s="93" t="s">
        <v>22196</v>
      </c>
      <c r="E47737" s="93" t="s">
        <v>14</v>
      </c>
    </row>
    <row r="47738" spans="1:5" x14ac:dyDescent="0.25">
      <c r="A47738" s="93" t="s">
        <v>7811</v>
      </c>
      <c r="B47738" t="s">
        <v>21791</v>
      </c>
      <c r="C47738">
        <v>40863</v>
      </c>
      <c r="D47738" s="93" t="s">
        <v>22196</v>
      </c>
      <c r="E47738" s="93" t="s">
        <v>14</v>
      </c>
    </row>
    <row r="47739" spans="1:5" x14ac:dyDescent="0.25">
      <c r="A47739" s="93" t="s">
        <v>7811</v>
      </c>
      <c r="B47739" t="s">
        <v>21791</v>
      </c>
      <c r="C47739">
        <v>40864</v>
      </c>
      <c r="D47739" s="93" t="s">
        <v>22196</v>
      </c>
      <c r="E47739" s="93" t="s">
        <v>14</v>
      </c>
    </row>
    <row r="47740" spans="1:5" x14ac:dyDescent="0.25">
      <c r="A47740" s="93" t="s">
        <v>7811</v>
      </c>
      <c r="B47740" t="s">
        <v>21791</v>
      </c>
      <c r="C47740">
        <v>40981</v>
      </c>
      <c r="D47740" s="93" t="s">
        <v>22196</v>
      </c>
      <c r="E47740" s="93" t="s">
        <v>14</v>
      </c>
    </row>
    <row r="47741" spans="1:5" x14ac:dyDescent="0.25">
      <c r="A47741" s="93" t="s">
        <v>7811</v>
      </c>
      <c r="B47741" t="s">
        <v>21791</v>
      </c>
      <c r="C47741">
        <v>43476</v>
      </c>
      <c r="D47741" s="93" t="s">
        <v>22196</v>
      </c>
      <c r="E47741" s="93" t="s">
        <v>14</v>
      </c>
    </row>
    <row r="47742" spans="1:5" x14ac:dyDescent="0.25">
      <c r="A47742" s="93" t="s">
        <v>7811</v>
      </c>
      <c r="B47742" t="s">
        <v>21791</v>
      </c>
      <c r="C47742">
        <v>43500</v>
      </c>
      <c r="D47742" s="93" t="s">
        <v>22196</v>
      </c>
      <c r="E47742" s="93" t="s">
        <v>14</v>
      </c>
    </row>
    <row r="47743" spans="1:5" x14ac:dyDescent="0.25">
      <c r="A47743" s="93" t="s">
        <v>7811</v>
      </c>
      <c r="B47743" t="s">
        <v>21783</v>
      </c>
      <c r="C47743">
        <v>101344</v>
      </c>
      <c r="D47743" s="93" t="s">
        <v>22196</v>
      </c>
      <c r="E47743" s="93" t="s">
        <v>14</v>
      </c>
    </row>
    <row r="47744" spans="1:5" x14ac:dyDescent="0.25">
      <c r="A47744" s="93" t="s">
        <v>7812</v>
      </c>
      <c r="D47744" s="93" t="s">
        <v>14</v>
      </c>
      <c r="E47744" s="93" t="s">
        <v>37322</v>
      </c>
    </row>
    <row r="47745" spans="1:5" x14ac:dyDescent="0.25">
      <c r="A47745" s="93" t="s">
        <v>7812</v>
      </c>
      <c r="B47745" t="s">
        <v>21791</v>
      </c>
      <c r="C47745">
        <v>40861</v>
      </c>
      <c r="D47745" s="93" t="s">
        <v>22196</v>
      </c>
      <c r="E47745" s="93" t="s">
        <v>14</v>
      </c>
    </row>
    <row r="47746" spans="1:5" x14ac:dyDescent="0.25">
      <c r="A47746" s="93" t="s">
        <v>7812</v>
      </c>
      <c r="B47746" t="s">
        <v>21791</v>
      </c>
      <c r="C47746">
        <v>40862</v>
      </c>
      <c r="D47746" s="93" t="s">
        <v>22196</v>
      </c>
      <c r="E47746" s="93" t="s">
        <v>14</v>
      </c>
    </row>
    <row r="47747" spans="1:5" x14ac:dyDescent="0.25">
      <c r="A47747" s="93" t="s">
        <v>7812</v>
      </c>
      <c r="B47747" t="s">
        <v>21791</v>
      </c>
      <c r="C47747">
        <v>40863</v>
      </c>
      <c r="D47747" s="93" t="s">
        <v>22196</v>
      </c>
      <c r="E47747" s="93" t="s">
        <v>14</v>
      </c>
    </row>
    <row r="47748" spans="1:5" x14ac:dyDescent="0.25">
      <c r="A47748" s="93" t="s">
        <v>7812</v>
      </c>
      <c r="B47748" t="s">
        <v>21791</v>
      </c>
      <c r="C47748">
        <v>40864</v>
      </c>
      <c r="D47748" s="93" t="s">
        <v>22196</v>
      </c>
      <c r="E47748" s="93" t="s">
        <v>14</v>
      </c>
    </row>
    <row r="47749" spans="1:5" x14ac:dyDescent="0.25">
      <c r="A47749" s="93" t="s">
        <v>7812</v>
      </c>
      <c r="B47749" t="s">
        <v>21791</v>
      </c>
      <c r="C47749">
        <v>41036</v>
      </c>
      <c r="D47749" s="93" t="s">
        <v>22196</v>
      </c>
      <c r="E47749" s="93" t="s">
        <v>14</v>
      </c>
    </row>
    <row r="47750" spans="1:5" x14ac:dyDescent="0.25">
      <c r="A47750" s="93" t="s">
        <v>7812</v>
      </c>
      <c r="B47750" t="s">
        <v>21791</v>
      </c>
      <c r="C47750">
        <v>43476</v>
      </c>
      <c r="D47750" s="93" t="s">
        <v>22196</v>
      </c>
      <c r="E47750" s="93" t="s">
        <v>14</v>
      </c>
    </row>
    <row r="47751" spans="1:5" x14ac:dyDescent="0.25">
      <c r="A47751" s="93" t="s">
        <v>7812</v>
      </c>
      <c r="B47751" t="s">
        <v>21791</v>
      </c>
      <c r="C47751">
        <v>43500</v>
      </c>
      <c r="D47751" s="93" t="s">
        <v>22196</v>
      </c>
      <c r="E47751" s="93" t="s">
        <v>14</v>
      </c>
    </row>
    <row r="47752" spans="1:5" x14ac:dyDescent="0.25">
      <c r="A47752" s="93" t="s">
        <v>7812</v>
      </c>
      <c r="B47752" t="s">
        <v>21783</v>
      </c>
      <c r="C47752">
        <v>101345</v>
      </c>
      <c r="D47752" s="93" t="s">
        <v>22196</v>
      </c>
      <c r="E47752" s="93" t="s">
        <v>14</v>
      </c>
    </row>
    <row r="47753" spans="1:5" x14ac:dyDescent="0.25">
      <c r="A47753" s="93" t="s">
        <v>7813</v>
      </c>
      <c r="D47753" s="93" t="s">
        <v>14</v>
      </c>
      <c r="E47753" s="93" t="s">
        <v>37323</v>
      </c>
    </row>
    <row r="47754" spans="1:5" x14ac:dyDescent="0.25">
      <c r="A47754" s="93" t="s">
        <v>7813</v>
      </c>
      <c r="B47754" t="s">
        <v>21791</v>
      </c>
      <c r="C47754">
        <v>40861</v>
      </c>
      <c r="D47754" s="93" t="s">
        <v>22196</v>
      </c>
      <c r="E47754" s="93" t="s">
        <v>14</v>
      </c>
    </row>
    <row r="47755" spans="1:5" x14ac:dyDescent="0.25">
      <c r="A47755" s="93" t="s">
        <v>7813</v>
      </c>
      <c r="B47755" t="s">
        <v>21791</v>
      </c>
      <c r="C47755">
        <v>40862</v>
      </c>
      <c r="D47755" s="93" t="s">
        <v>22196</v>
      </c>
      <c r="E47755" s="93" t="s">
        <v>14</v>
      </c>
    </row>
    <row r="47756" spans="1:5" x14ac:dyDescent="0.25">
      <c r="A47756" s="93" t="s">
        <v>7813</v>
      </c>
      <c r="B47756" t="s">
        <v>21791</v>
      </c>
      <c r="C47756">
        <v>40863</v>
      </c>
      <c r="D47756" s="93" t="s">
        <v>22196</v>
      </c>
      <c r="E47756" s="93" t="s">
        <v>14</v>
      </c>
    </row>
    <row r="47757" spans="1:5" x14ac:dyDescent="0.25">
      <c r="A47757" s="93" t="s">
        <v>7813</v>
      </c>
      <c r="B47757" t="s">
        <v>21791</v>
      </c>
      <c r="C47757">
        <v>40864</v>
      </c>
      <c r="D47757" s="93" t="s">
        <v>22196</v>
      </c>
      <c r="E47757" s="93" t="s">
        <v>14</v>
      </c>
    </row>
    <row r="47758" spans="1:5" x14ac:dyDescent="0.25">
      <c r="A47758" s="93" t="s">
        <v>7813</v>
      </c>
      <c r="B47758" t="s">
        <v>21791</v>
      </c>
      <c r="C47758">
        <v>40979</v>
      </c>
      <c r="D47758" s="93" t="s">
        <v>22196</v>
      </c>
      <c r="E47758" s="93" t="s">
        <v>14</v>
      </c>
    </row>
    <row r="47759" spans="1:5" x14ac:dyDescent="0.25">
      <c r="A47759" s="93" t="s">
        <v>7813</v>
      </c>
      <c r="B47759" t="s">
        <v>21791</v>
      </c>
      <c r="C47759">
        <v>43476</v>
      </c>
      <c r="D47759" s="93" t="s">
        <v>22196</v>
      </c>
      <c r="E47759" s="93" t="s">
        <v>14</v>
      </c>
    </row>
    <row r="47760" spans="1:5" x14ac:dyDescent="0.25">
      <c r="A47760" s="93" t="s">
        <v>7813</v>
      </c>
      <c r="B47760" t="s">
        <v>21791</v>
      </c>
      <c r="C47760">
        <v>43500</v>
      </c>
      <c r="D47760" s="93" t="s">
        <v>22196</v>
      </c>
      <c r="E47760" s="93" t="s">
        <v>14</v>
      </c>
    </row>
    <row r="47761" spans="1:5" x14ac:dyDescent="0.25">
      <c r="A47761" s="93" t="s">
        <v>7813</v>
      </c>
      <c r="B47761" t="s">
        <v>21783</v>
      </c>
      <c r="C47761">
        <v>101346</v>
      </c>
      <c r="D47761" s="93" t="s">
        <v>22196</v>
      </c>
      <c r="E47761" s="93" t="s">
        <v>14</v>
      </c>
    </row>
    <row r="47762" spans="1:5" x14ac:dyDescent="0.25">
      <c r="A47762" s="93" t="s">
        <v>7814</v>
      </c>
      <c r="D47762" s="93" t="s">
        <v>14</v>
      </c>
      <c r="E47762" s="93" t="s">
        <v>37324</v>
      </c>
    </row>
    <row r="47763" spans="1:5" x14ac:dyDescent="0.25">
      <c r="A47763" s="93" t="s">
        <v>7814</v>
      </c>
      <c r="B47763" t="s">
        <v>21791</v>
      </c>
      <c r="C47763">
        <v>40861</v>
      </c>
      <c r="D47763" s="93" t="s">
        <v>22196</v>
      </c>
      <c r="E47763" s="93" t="s">
        <v>14</v>
      </c>
    </row>
    <row r="47764" spans="1:5" x14ac:dyDescent="0.25">
      <c r="A47764" s="93" t="s">
        <v>7814</v>
      </c>
      <c r="B47764" t="s">
        <v>21791</v>
      </c>
      <c r="C47764">
        <v>40862</v>
      </c>
      <c r="D47764" s="93" t="s">
        <v>22196</v>
      </c>
      <c r="E47764" s="93" t="s">
        <v>14</v>
      </c>
    </row>
    <row r="47765" spans="1:5" x14ac:dyDescent="0.25">
      <c r="A47765" s="93" t="s">
        <v>7814</v>
      </c>
      <c r="B47765" t="s">
        <v>21791</v>
      </c>
      <c r="C47765">
        <v>40863</v>
      </c>
      <c r="D47765" s="93" t="s">
        <v>22196</v>
      </c>
      <c r="E47765" s="93" t="s">
        <v>14</v>
      </c>
    </row>
    <row r="47766" spans="1:5" x14ac:dyDescent="0.25">
      <c r="A47766" s="93" t="s">
        <v>7814</v>
      </c>
      <c r="B47766" t="s">
        <v>21791</v>
      </c>
      <c r="C47766">
        <v>40864</v>
      </c>
      <c r="D47766" s="93" t="s">
        <v>22196</v>
      </c>
      <c r="E47766" s="93" t="s">
        <v>14</v>
      </c>
    </row>
    <row r="47767" spans="1:5" x14ac:dyDescent="0.25">
      <c r="A47767" s="93" t="s">
        <v>7814</v>
      </c>
      <c r="B47767" t="s">
        <v>21791</v>
      </c>
      <c r="C47767">
        <v>40998</v>
      </c>
      <c r="D47767" s="93" t="s">
        <v>22196</v>
      </c>
      <c r="E47767" s="93" t="s">
        <v>14</v>
      </c>
    </row>
    <row r="47768" spans="1:5" x14ac:dyDescent="0.25">
      <c r="A47768" s="93" t="s">
        <v>7814</v>
      </c>
      <c r="B47768" t="s">
        <v>21791</v>
      </c>
      <c r="C47768">
        <v>43476</v>
      </c>
      <c r="D47768" s="93" t="s">
        <v>22196</v>
      </c>
      <c r="E47768" s="93" t="s">
        <v>14</v>
      </c>
    </row>
    <row r="47769" spans="1:5" x14ac:dyDescent="0.25">
      <c r="A47769" s="93" t="s">
        <v>7814</v>
      </c>
      <c r="B47769" t="s">
        <v>21791</v>
      </c>
      <c r="C47769">
        <v>43500</v>
      </c>
      <c r="D47769" s="93" t="s">
        <v>22196</v>
      </c>
      <c r="E47769" s="93" t="s">
        <v>14</v>
      </c>
    </row>
    <row r="47770" spans="1:5" x14ac:dyDescent="0.25">
      <c r="A47770" s="93" t="s">
        <v>7814</v>
      </c>
      <c r="B47770" t="s">
        <v>21783</v>
      </c>
      <c r="C47770">
        <v>101347</v>
      </c>
      <c r="D47770" s="93" t="s">
        <v>22196</v>
      </c>
      <c r="E47770" s="93" t="s">
        <v>14</v>
      </c>
    </row>
    <row r="47771" spans="1:5" x14ac:dyDescent="0.25">
      <c r="A47771" s="93" t="s">
        <v>7815</v>
      </c>
      <c r="D47771" s="93" t="s">
        <v>14</v>
      </c>
      <c r="E47771" s="93" t="s">
        <v>37325</v>
      </c>
    </row>
    <row r="47772" spans="1:5" x14ac:dyDescent="0.25">
      <c r="A47772" s="93" t="s">
        <v>7815</v>
      </c>
      <c r="B47772" t="s">
        <v>21791</v>
      </c>
      <c r="C47772">
        <v>40861</v>
      </c>
      <c r="D47772" s="93" t="s">
        <v>22196</v>
      </c>
      <c r="E47772" s="93" t="s">
        <v>14</v>
      </c>
    </row>
    <row r="47773" spans="1:5" x14ac:dyDescent="0.25">
      <c r="A47773" s="93" t="s">
        <v>7815</v>
      </c>
      <c r="B47773" t="s">
        <v>21791</v>
      </c>
      <c r="C47773">
        <v>40862</v>
      </c>
      <c r="D47773" s="93" t="s">
        <v>22196</v>
      </c>
      <c r="E47773" s="93" t="s">
        <v>14</v>
      </c>
    </row>
    <row r="47774" spans="1:5" x14ac:dyDescent="0.25">
      <c r="A47774" s="93" t="s">
        <v>7815</v>
      </c>
      <c r="B47774" t="s">
        <v>21791</v>
      </c>
      <c r="C47774">
        <v>40863</v>
      </c>
      <c r="D47774" s="93" t="s">
        <v>22196</v>
      </c>
      <c r="E47774" s="93" t="s">
        <v>14</v>
      </c>
    </row>
    <row r="47775" spans="1:5" x14ac:dyDescent="0.25">
      <c r="A47775" s="93" t="s">
        <v>7815</v>
      </c>
      <c r="B47775" t="s">
        <v>21791</v>
      </c>
      <c r="C47775">
        <v>40864</v>
      </c>
      <c r="D47775" s="93" t="s">
        <v>22196</v>
      </c>
      <c r="E47775" s="93" t="s">
        <v>14</v>
      </c>
    </row>
    <row r="47776" spans="1:5" x14ac:dyDescent="0.25">
      <c r="A47776" s="93" t="s">
        <v>7815</v>
      </c>
      <c r="B47776" t="s">
        <v>21791</v>
      </c>
      <c r="C47776">
        <v>40982</v>
      </c>
      <c r="D47776" s="93" t="s">
        <v>22196</v>
      </c>
      <c r="E47776" s="93" t="s">
        <v>14</v>
      </c>
    </row>
    <row r="47777" spans="1:5" x14ac:dyDescent="0.25">
      <c r="A47777" s="93" t="s">
        <v>7815</v>
      </c>
      <c r="B47777" t="s">
        <v>21791</v>
      </c>
      <c r="C47777">
        <v>43476</v>
      </c>
      <c r="D47777" s="93" t="s">
        <v>22196</v>
      </c>
      <c r="E47777" s="93" t="s">
        <v>14</v>
      </c>
    </row>
    <row r="47778" spans="1:5" x14ac:dyDescent="0.25">
      <c r="A47778" s="93" t="s">
        <v>7815</v>
      </c>
      <c r="B47778" t="s">
        <v>21791</v>
      </c>
      <c r="C47778">
        <v>43500</v>
      </c>
      <c r="D47778" s="93" t="s">
        <v>22196</v>
      </c>
      <c r="E47778" s="93" t="s">
        <v>14</v>
      </c>
    </row>
    <row r="47779" spans="1:5" x14ac:dyDescent="0.25">
      <c r="A47779" s="93" t="s">
        <v>7815</v>
      </c>
      <c r="B47779" t="s">
        <v>21783</v>
      </c>
      <c r="C47779">
        <v>101348</v>
      </c>
      <c r="D47779" s="93" t="s">
        <v>22196</v>
      </c>
      <c r="E47779" s="93" t="s">
        <v>14</v>
      </c>
    </row>
    <row r="47780" spans="1:5" x14ac:dyDescent="0.25">
      <c r="A47780" s="93" t="s">
        <v>7816</v>
      </c>
      <c r="D47780" s="93" t="s">
        <v>14</v>
      </c>
      <c r="E47780" s="93" t="s">
        <v>37326</v>
      </c>
    </row>
    <row r="47781" spans="1:5" x14ac:dyDescent="0.25">
      <c r="A47781" s="93" t="s">
        <v>7816</v>
      </c>
      <c r="B47781" t="s">
        <v>21791</v>
      </c>
      <c r="C47781">
        <v>40861</v>
      </c>
      <c r="D47781" s="93" t="s">
        <v>22196</v>
      </c>
      <c r="E47781" s="93" t="s">
        <v>14</v>
      </c>
    </row>
    <row r="47782" spans="1:5" x14ac:dyDescent="0.25">
      <c r="A47782" s="93" t="s">
        <v>7816</v>
      </c>
      <c r="B47782" t="s">
        <v>21791</v>
      </c>
      <c r="C47782">
        <v>40862</v>
      </c>
      <c r="D47782" s="93" t="s">
        <v>22196</v>
      </c>
      <c r="E47782" s="93" t="s">
        <v>14</v>
      </c>
    </row>
    <row r="47783" spans="1:5" x14ac:dyDescent="0.25">
      <c r="A47783" s="93" t="s">
        <v>7816</v>
      </c>
      <c r="B47783" t="s">
        <v>21791</v>
      </c>
      <c r="C47783">
        <v>40863</v>
      </c>
      <c r="D47783" s="93" t="s">
        <v>22196</v>
      </c>
      <c r="E47783" s="93" t="s">
        <v>14</v>
      </c>
    </row>
    <row r="47784" spans="1:5" x14ac:dyDescent="0.25">
      <c r="A47784" s="93" t="s">
        <v>7816</v>
      </c>
      <c r="B47784" t="s">
        <v>21791</v>
      </c>
      <c r="C47784">
        <v>40864</v>
      </c>
      <c r="D47784" s="93" t="s">
        <v>22196</v>
      </c>
      <c r="E47784" s="93" t="s">
        <v>14</v>
      </c>
    </row>
    <row r="47785" spans="1:5" x14ac:dyDescent="0.25">
      <c r="A47785" s="93" t="s">
        <v>7816</v>
      </c>
      <c r="B47785" t="s">
        <v>21791</v>
      </c>
      <c r="C47785">
        <v>41026</v>
      </c>
      <c r="D47785" s="93" t="s">
        <v>22196</v>
      </c>
      <c r="E47785" s="93" t="s">
        <v>14</v>
      </c>
    </row>
    <row r="47786" spans="1:5" x14ac:dyDescent="0.25">
      <c r="A47786" s="93" t="s">
        <v>7816</v>
      </c>
      <c r="B47786" t="s">
        <v>21791</v>
      </c>
      <c r="C47786">
        <v>43476</v>
      </c>
      <c r="D47786" s="93" t="s">
        <v>22196</v>
      </c>
      <c r="E47786" s="93" t="s">
        <v>14</v>
      </c>
    </row>
    <row r="47787" spans="1:5" x14ac:dyDescent="0.25">
      <c r="A47787" s="93" t="s">
        <v>7816</v>
      </c>
      <c r="B47787" t="s">
        <v>21791</v>
      </c>
      <c r="C47787">
        <v>43500</v>
      </c>
      <c r="D47787" s="93" t="s">
        <v>22196</v>
      </c>
      <c r="E47787" s="93" t="s">
        <v>14</v>
      </c>
    </row>
    <row r="47788" spans="1:5" x14ac:dyDescent="0.25">
      <c r="A47788" s="93" t="s">
        <v>7816</v>
      </c>
      <c r="B47788" t="s">
        <v>21783</v>
      </c>
      <c r="C47788">
        <v>101349</v>
      </c>
      <c r="D47788" s="93" t="s">
        <v>22196</v>
      </c>
      <c r="E47788" s="93" t="s">
        <v>14</v>
      </c>
    </row>
    <row r="47789" spans="1:5" x14ac:dyDescent="0.25">
      <c r="A47789" s="93" t="s">
        <v>7817</v>
      </c>
      <c r="D47789" s="93" t="s">
        <v>14</v>
      </c>
      <c r="E47789" s="93" t="s">
        <v>37326</v>
      </c>
    </row>
    <row r="47790" spans="1:5" x14ac:dyDescent="0.25">
      <c r="A47790" s="93" t="s">
        <v>7817</v>
      </c>
      <c r="B47790" t="s">
        <v>21791</v>
      </c>
      <c r="C47790">
        <v>40861</v>
      </c>
      <c r="D47790" s="93" t="s">
        <v>22196</v>
      </c>
      <c r="E47790" s="93" t="s">
        <v>14</v>
      </c>
    </row>
    <row r="47791" spans="1:5" x14ac:dyDescent="0.25">
      <c r="A47791" s="93" t="s">
        <v>7817</v>
      </c>
      <c r="B47791" t="s">
        <v>21791</v>
      </c>
      <c r="C47791">
        <v>40862</v>
      </c>
      <c r="D47791" s="93" t="s">
        <v>22196</v>
      </c>
      <c r="E47791" s="93" t="s">
        <v>14</v>
      </c>
    </row>
    <row r="47792" spans="1:5" x14ac:dyDescent="0.25">
      <c r="A47792" s="93" t="s">
        <v>7817</v>
      </c>
      <c r="B47792" t="s">
        <v>21791</v>
      </c>
      <c r="C47792">
        <v>40863</v>
      </c>
      <c r="D47792" s="93" t="s">
        <v>22196</v>
      </c>
      <c r="E47792" s="93" t="s">
        <v>14</v>
      </c>
    </row>
    <row r="47793" spans="1:5" x14ac:dyDescent="0.25">
      <c r="A47793" s="93" t="s">
        <v>7817</v>
      </c>
      <c r="B47793" t="s">
        <v>21791</v>
      </c>
      <c r="C47793">
        <v>40864</v>
      </c>
      <c r="D47793" s="93" t="s">
        <v>22196</v>
      </c>
      <c r="E47793" s="93" t="s">
        <v>14</v>
      </c>
    </row>
    <row r="47794" spans="1:5" x14ac:dyDescent="0.25">
      <c r="A47794" s="93" t="s">
        <v>7817</v>
      </c>
      <c r="B47794" t="s">
        <v>21791</v>
      </c>
      <c r="C47794">
        <v>41024</v>
      </c>
      <c r="D47794" s="93" t="s">
        <v>22196</v>
      </c>
      <c r="E47794" s="93" t="s">
        <v>14</v>
      </c>
    </row>
    <row r="47795" spans="1:5" x14ac:dyDescent="0.25">
      <c r="A47795" s="93" t="s">
        <v>7817</v>
      </c>
      <c r="B47795" t="s">
        <v>21791</v>
      </c>
      <c r="C47795">
        <v>43476</v>
      </c>
      <c r="D47795" s="93" t="s">
        <v>22196</v>
      </c>
      <c r="E47795" s="93" t="s">
        <v>14</v>
      </c>
    </row>
    <row r="47796" spans="1:5" x14ac:dyDescent="0.25">
      <c r="A47796" s="93" t="s">
        <v>7817</v>
      </c>
      <c r="B47796" t="s">
        <v>21791</v>
      </c>
      <c r="C47796">
        <v>43500</v>
      </c>
      <c r="D47796" s="93" t="s">
        <v>22196</v>
      </c>
      <c r="E47796" s="93" t="s">
        <v>14</v>
      </c>
    </row>
    <row r="47797" spans="1:5" x14ac:dyDescent="0.25">
      <c r="A47797" s="93" t="s">
        <v>7817</v>
      </c>
      <c r="B47797" t="s">
        <v>21783</v>
      </c>
      <c r="C47797">
        <v>101350</v>
      </c>
      <c r="D47797" s="93" t="s">
        <v>22196</v>
      </c>
      <c r="E47797" s="93" t="s">
        <v>14</v>
      </c>
    </row>
    <row r="47798" spans="1:5" x14ac:dyDescent="0.25">
      <c r="A47798" s="93" t="s">
        <v>7818</v>
      </c>
      <c r="D47798" s="93" t="s">
        <v>14</v>
      </c>
      <c r="E47798" s="93" t="s">
        <v>37317</v>
      </c>
    </row>
    <row r="47799" spans="1:5" x14ac:dyDescent="0.25">
      <c r="A47799" s="93" t="s">
        <v>7818</v>
      </c>
      <c r="B47799" t="s">
        <v>21791</v>
      </c>
      <c r="C47799">
        <v>40861</v>
      </c>
      <c r="D47799" s="93" t="s">
        <v>22196</v>
      </c>
      <c r="E47799" s="93" t="s">
        <v>14</v>
      </c>
    </row>
    <row r="47800" spans="1:5" x14ac:dyDescent="0.25">
      <c r="A47800" s="93" t="s">
        <v>7818</v>
      </c>
      <c r="B47800" t="s">
        <v>21791</v>
      </c>
      <c r="C47800">
        <v>40862</v>
      </c>
      <c r="D47800" s="93" t="s">
        <v>22196</v>
      </c>
      <c r="E47800" s="93" t="s">
        <v>14</v>
      </c>
    </row>
    <row r="47801" spans="1:5" x14ac:dyDescent="0.25">
      <c r="A47801" s="93" t="s">
        <v>7818</v>
      </c>
      <c r="B47801" t="s">
        <v>21791</v>
      </c>
      <c r="C47801">
        <v>40863</v>
      </c>
      <c r="D47801" s="93" t="s">
        <v>22196</v>
      </c>
      <c r="E47801" s="93" t="s">
        <v>14</v>
      </c>
    </row>
    <row r="47802" spans="1:5" x14ac:dyDescent="0.25">
      <c r="A47802" s="93" t="s">
        <v>7818</v>
      </c>
      <c r="B47802" t="s">
        <v>21791</v>
      </c>
      <c r="C47802">
        <v>40864</v>
      </c>
      <c r="D47802" s="93" t="s">
        <v>22196</v>
      </c>
      <c r="E47802" s="93" t="s">
        <v>14</v>
      </c>
    </row>
    <row r="47803" spans="1:5" x14ac:dyDescent="0.25">
      <c r="A47803" s="93" t="s">
        <v>7818</v>
      </c>
      <c r="B47803" t="s">
        <v>21791</v>
      </c>
      <c r="C47803">
        <v>41033</v>
      </c>
      <c r="D47803" s="93" t="s">
        <v>22196</v>
      </c>
      <c r="E47803" s="93" t="s">
        <v>14</v>
      </c>
    </row>
    <row r="47804" spans="1:5" x14ac:dyDescent="0.25">
      <c r="A47804" s="93" t="s">
        <v>7818</v>
      </c>
      <c r="B47804" t="s">
        <v>21791</v>
      </c>
      <c r="C47804">
        <v>43476</v>
      </c>
      <c r="D47804" s="93" t="s">
        <v>22196</v>
      </c>
      <c r="E47804" s="93" t="s">
        <v>14</v>
      </c>
    </row>
    <row r="47805" spans="1:5" x14ac:dyDescent="0.25">
      <c r="A47805" s="93" t="s">
        <v>7818</v>
      </c>
      <c r="B47805" t="s">
        <v>21791</v>
      </c>
      <c r="C47805">
        <v>43500</v>
      </c>
      <c r="D47805" s="93" t="s">
        <v>22196</v>
      </c>
      <c r="E47805" s="93" t="s">
        <v>14</v>
      </c>
    </row>
    <row r="47806" spans="1:5" x14ac:dyDescent="0.25">
      <c r="A47806" s="93" t="s">
        <v>7818</v>
      </c>
      <c r="B47806" t="s">
        <v>21783</v>
      </c>
      <c r="C47806">
        <v>101351</v>
      </c>
      <c r="D47806" s="93" t="s">
        <v>22196</v>
      </c>
      <c r="E47806" s="93" t="s">
        <v>14</v>
      </c>
    </row>
    <row r="47807" spans="1:5" x14ac:dyDescent="0.25">
      <c r="A47807" s="93" t="s">
        <v>7819</v>
      </c>
      <c r="D47807" s="93" t="s">
        <v>14</v>
      </c>
      <c r="E47807" s="93" t="s">
        <v>37317</v>
      </c>
    </row>
    <row r="47808" spans="1:5" x14ac:dyDescent="0.25">
      <c r="A47808" s="93" t="s">
        <v>7819</v>
      </c>
      <c r="B47808" t="s">
        <v>21791</v>
      </c>
      <c r="C47808">
        <v>40861</v>
      </c>
      <c r="D47808" s="93" t="s">
        <v>22196</v>
      </c>
      <c r="E47808" s="93" t="s">
        <v>14</v>
      </c>
    </row>
    <row r="47809" spans="1:5" x14ac:dyDescent="0.25">
      <c r="A47809" s="93" t="s">
        <v>7819</v>
      </c>
      <c r="B47809" t="s">
        <v>21791</v>
      </c>
      <c r="C47809">
        <v>40862</v>
      </c>
      <c r="D47809" s="93" t="s">
        <v>22196</v>
      </c>
      <c r="E47809" s="93" t="s">
        <v>14</v>
      </c>
    </row>
    <row r="47810" spans="1:5" x14ac:dyDescent="0.25">
      <c r="A47810" s="93" t="s">
        <v>7819</v>
      </c>
      <c r="B47810" t="s">
        <v>21791</v>
      </c>
      <c r="C47810">
        <v>40863</v>
      </c>
      <c r="D47810" s="93" t="s">
        <v>22196</v>
      </c>
      <c r="E47810" s="93" t="s">
        <v>14</v>
      </c>
    </row>
    <row r="47811" spans="1:5" x14ac:dyDescent="0.25">
      <c r="A47811" s="93" t="s">
        <v>7819</v>
      </c>
      <c r="B47811" t="s">
        <v>21791</v>
      </c>
      <c r="C47811">
        <v>40864</v>
      </c>
      <c r="D47811" s="93" t="s">
        <v>22196</v>
      </c>
      <c r="E47811" s="93" t="s">
        <v>14</v>
      </c>
    </row>
    <row r="47812" spans="1:5" x14ac:dyDescent="0.25">
      <c r="A47812" s="93" t="s">
        <v>7819</v>
      </c>
      <c r="B47812" t="s">
        <v>21791</v>
      </c>
      <c r="C47812">
        <v>41040</v>
      </c>
      <c r="D47812" s="93" t="s">
        <v>22196</v>
      </c>
      <c r="E47812" s="93" t="s">
        <v>14</v>
      </c>
    </row>
    <row r="47813" spans="1:5" x14ac:dyDescent="0.25">
      <c r="A47813" s="93" t="s">
        <v>7819</v>
      </c>
      <c r="B47813" t="s">
        <v>21791</v>
      </c>
      <c r="C47813">
        <v>43476</v>
      </c>
      <c r="D47813" s="93" t="s">
        <v>22196</v>
      </c>
      <c r="E47813" s="93" t="s">
        <v>14</v>
      </c>
    </row>
    <row r="47814" spans="1:5" x14ac:dyDescent="0.25">
      <c r="A47814" s="93" t="s">
        <v>7819</v>
      </c>
      <c r="B47814" t="s">
        <v>21791</v>
      </c>
      <c r="C47814">
        <v>43500</v>
      </c>
      <c r="D47814" s="93" t="s">
        <v>22196</v>
      </c>
      <c r="E47814" s="93" t="s">
        <v>14</v>
      </c>
    </row>
    <row r="47815" spans="1:5" x14ac:dyDescent="0.25">
      <c r="A47815" s="93" t="s">
        <v>7819</v>
      </c>
      <c r="B47815" t="s">
        <v>21783</v>
      </c>
      <c r="C47815">
        <v>101352</v>
      </c>
      <c r="D47815" s="93" t="s">
        <v>22196</v>
      </c>
      <c r="E47815" s="93" t="s">
        <v>14</v>
      </c>
    </row>
    <row r="47816" spans="1:5" x14ac:dyDescent="0.25">
      <c r="A47816" s="93" t="s">
        <v>7820</v>
      </c>
      <c r="D47816" s="93" t="s">
        <v>14</v>
      </c>
      <c r="E47816" s="93" t="s">
        <v>37327</v>
      </c>
    </row>
    <row r="47817" spans="1:5" x14ac:dyDescent="0.25">
      <c r="A47817" s="93" t="s">
        <v>7820</v>
      </c>
      <c r="B47817" t="s">
        <v>21791</v>
      </c>
      <c r="C47817">
        <v>40861</v>
      </c>
      <c r="D47817" s="93" t="s">
        <v>22196</v>
      </c>
      <c r="E47817" s="93" t="s">
        <v>14</v>
      </c>
    </row>
    <row r="47818" spans="1:5" x14ac:dyDescent="0.25">
      <c r="A47818" s="93" t="s">
        <v>7820</v>
      </c>
      <c r="B47818" t="s">
        <v>21791</v>
      </c>
      <c r="C47818">
        <v>40862</v>
      </c>
      <c r="D47818" s="93" t="s">
        <v>22196</v>
      </c>
      <c r="E47818" s="93" t="s">
        <v>14</v>
      </c>
    </row>
    <row r="47819" spans="1:5" x14ac:dyDescent="0.25">
      <c r="A47819" s="93" t="s">
        <v>7820</v>
      </c>
      <c r="B47819" t="s">
        <v>21791</v>
      </c>
      <c r="C47819">
        <v>40863</v>
      </c>
      <c r="D47819" s="93" t="s">
        <v>22196</v>
      </c>
      <c r="E47819" s="93" t="s">
        <v>14</v>
      </c>
    </row>
    <row r="47820" spans="1:5" x14ac:dyDescent="0.25">
      <c r="A47820" s="93" t="s">
        <v>7820</v>
      </c>
      <c r="B47820" t="s">
        <v>21791</v>
      </c>
      <c r="C47820">
        <v>40864</v>
      </c>
      <c r="D47820" s="93" t="s">
        <v>22196</v>
      </c>
      <c r="E47820" s="93" t="s">
        <v>14</v>
      </c>
    </row>
    <row r="47821" spans="1:5" x14ac:dyDescent="0.25">
      <c r="A47821" s="93" t="s">
        <v>7820</v>
      </c>
      <c r="B47821" t="s">
        <v>21791</v>
      </c>
      <c r="C47821">
        <v>41012</v>
      </c>
      <c r="D47821" s="93" t="s">
        <v>22196</v>
      </c>
      <c r="E47821" s="93" t="s">
        <v>14</v>
      </c>
    </row>
    <row r="47822" spans="1:5" x14ac:dyDescent="0.25">
      <c r="A47822" s="93" t="s">
        <v>7820</v>
      </c>
      <c r="B47822" t="s">
        <v>21791</v>
      </c>
      <c r="C47822">
        <v>43476</v>
      </c>
      <c r="D47822" s="93" t="s">
        <v>22196</v>
      </c>
      <c r="E47822" s="93" t="s">
        <v>14</v>
      </c>
    </row>
    <row r="47823" spans="1:5" x14ac:dyDescent="0.25">
      <c r="A47823" s="93" t="s">
        <v>7820</v>
      </c>
      <c r="B47823" t="s">
        <v>21791</v>
      </c>
      <c r="C47823">
        <v>43500</v>
      </c>
      <c r="D47823" s="93" t="s">
        <v>22196</v>
      </c>
      <c r="E47823" s="93" t="s">
        <v>14</v>
      </c>
    </row>
    <row r="47824" spans="1:5" x14ac:dyDescent="0.25">
      <c r="A47824" s="93" t="s">
        <v>7820</v>
      </c>
      <c r="B47824" t="s">
        <v>21783</v>
      </c>
      <c r="C47824">
        <v>101353</v>
      </c>
      <c r="D47824" s="93" t="s">
        <v>22196</v>
      </c>
      <c r="E47824" s="93" t="s">
        <v>14</v>
      </c>
    </row>
    <row r="47825" spans="1:5" x14ac:dyDescent="0.25">
      <c r="A47825" s="93" t="s">
        <v>7821</v>
      </c>
      <c r="D47825" s="93" t="s">
        <v>14</v>
      </c>
      <c r="E47825" s="93" t="s">
        <v>37326</v>
      </c>
    </row>
    <row r="47826" spans="1:5" x14ac:dyDescent="0.25">
      <c r="A47826" s="93" t="s">
        <v>7821</v>
      </c>
      <c r="B47826" t="s">
        <v>21791</v>
      </c>
      <c r="C47826">
        <v>40861</v>
      </c>
      <c r="D47826" s="93" t="s">
        <v>22196</v>
      </c>
      <c r="E47826" s="93" t="s">
        <v>14</v>
      </c>
    </row>
    <row r="47827" spans="1:5" x14ac:dyDescent="0.25">
      <c r="A47827" s="93" t="s">
        <v>7821</v>
      </c>
      <c r="B47827" t="s">
        <v>21791</v>
      </c>
      <c r="C47827">
        <v>40862</v>
      </c>
      <c r="D47827" s="93" t="s">
        <v>22196</v>
      </c>
      <c r="E47827" s="93" t="s">
        <v>14</v>
      </c>
    </row>
    <row r="47828" spans="1:5" x14ac:dyDescent="0.25">
      <c r="A47828" s="93" t="s">
        <v>7821</v>
      </c>
      <c r="B47828" t="s">
        <v>21791</v>
      </c>
      <c r="C47828">
        <v>40863</v>
      </c>
      <c r="D47828" s="93" t="s">
        <v>22196</v>
      </c>
      <c r="E47828" s="93" t="s">
        <v>14</v>
      </c>
    </row>
    <row r="47829" spans="1:5" x14ac:dyDescent="0.25">
      <c r="A47829" s="93" t="s">
        <v>7821</v>
      </c>
      <c r="B47829" t="s">
        <v>21791</v>
      </c>
      <c r="C47829">
        <v>40864</v>
      </c>
      <c r="D47829" s="93" t="s">
        <v>22196</v>
      </c>
      <c r="E47829" s="93" t="s">
        <v>14</v>
      </c>
    </row>
    <row r="47830" spans="1:5" x14ac:dyDescent="0.25">
      <c r="A47830" s="93" t="s">
        <v>7821</v>
      </c>
      <c r="B47830" t="s">
        <v>21791</v>
      </c>
      <c r="C47830">
        <v>41001</v>
      </c>
      <c r="D47830" s="93" t="s">
        <v>22196</v>
      </c>
      <c r="E47830" s="93" t="s">
        <v>14</v>
      </c>
    </row>
    <row r="47831" spans="1:5" x14ac:dyDescent="0.25">
      <c r="A47831" s="93" t="s">
        <v>7821</v>
      </c>
      <c r="B47831" t="s">
        <v>21791</v>
      </c>
      <c r="C47831">
        <v>43476</v>
      </c>
      <c r="D47831" s="93" t="s">
        <v>22196</v>
      </c>
      <c r="E47831" s="93" t="s">
        <v>14</v>
      </c>
    </row>
    <row r="47832" spans="1:5" x14ac:dyDescent="0.25">
      <c r="A47832" s="93" t="s">
        <v>7821</v>
      </c>
      <c r="B47832" t="s">
        <v>21791</v>
      </c>
      <c r="C47832">
        <v>43500</v>
      </c>
      <c r="D47832" s="93" t="s">
        <v>22196</v>
      </c>
      <c r="E47832" s="93" t="s">
        <v>14</v>
      </c>
    </row>
    <row r="47833" spans="1:5" x14ac:dyDescent="0.25">
      <c r="A47833" s="93" t="s">
        <v>7821</v>
      </c>
      <c r="B47833" t="s">
        <v>21783</v>
      </c>
      <c r="C47833">
        <v>101355</v>
      </c>
      <c r="D47833" s="93" t="s">
        <v>22196</v>
      </c>
      <c r="E47833" s="93" t="s">
        <v>14</v>
      </c>
    </row>
    <row r="47834" spans="1:5" x14ac:dyDescent="0.25">
      <c r="A47834" s="93" t="s">
        <v>7822</v>
      </c>
      <c r="D47834" s="93" t="s">
        <v>14</v>
      </c>
      <c r="E47834" s="93" t="s">
        <v>37290</v>
      </c>
    </row>
    <row r="47835" spans="1:5" x14ac:dyDescent="0.25">
      <c r="A47835" s="93" t="s">
        <v>7822</v>
      </c>
      <c r="B47835" t="s">
        <v>21791</v>
      </c>
      <c r="C47835">
        <v>40861</v>
      </c>
      <c r="D47835" s="93" t="s">
        <v>22196</v>
      </c>
      <c r="E47835" s="93" t="s">
        <v>14</v>
      </c>
    </row>
    <row r="47836" spans="1:5" x14ac:dyDescent="0.25">
      <c r="A47836" s="93" t="s">
        <v>7822</v>
      </c>
      <c r="B47836" t="s">
        <v>21791</v>
      </c>
      <c r="C47836">
        <v>40862</v>
      </c>
      <c r="D47836" s="93" t="s">
        <v>22196</v>
      </c>
      <c r="E47836" s="93" t="s">
        <v>14</v>
      </c>
    </row>
    <row r="47837" spans="1:5" x14ac:dyDescent="0.25">
      <c r="A47837" s="93" t="s">
        <v>7822</v>
      </c>
      <c r="B47837" t="s">
        <v>21791</v>
      </c>
      <c r="C47837">
        <v>40863</v>
      </c>
      <c r="D47837" s="93" t="s">
        <v>22196</v>
      </c>
      <c r="E47837" s="93" t="s">
        <v>14</v>
      </c>
    </row>
    <row r="47838" spans="1:5" x14ac:dyDescent="0.25">
      <c r="A47838" s="93" t="s">
        <v>7822</v>
      </c>
      <c r="B47838" t="s">
        <v>21791</v>
      </c>
      <c r="C47838">
        <v>40864</v>
      </c>
      <c r="D47838" s="93" t="s">
        <v>22196</v>
      </c>
      <c r="E47838" s="93" t="s">
        <v>14</v>
      </c>
    </row>
    <row r="47839" spans="1:5" x14ac:dyDescent="0.25">
      <c r="A47839" s="93" t="s">
        <v>7822</v>
      </c>
      <c r="B47839" t="s">
        <v>21791</v>
      </c>
      <c r="C47839">
        <v>41066</v>
      </c>
      <c r="D47839" s="93" t="s">
        <v>22196</v>
      </c>
      <c r="E47839" s="93" t="s">
        <v>14</v>
      </c>
    </row>
    <row r="47840" spans="1:5" x14ac:dyDescent="0.25">
      <c r="A47840" s="93" t="s">
        <v>7822</v>
      </c>
      <c r="B47840" t="s">
        <v>21791</v>
      </c>
      <c r="C47840">
        <v>43477</v>
      </c>
      <c r="D47840" s="93" t="s">
        <v>22196</v>
      </c>
      <c r="E47840" s="93" t="s">
        <v>14</v>
      </c>
    </row>
    <row r="47841" spans="1:5" x14ac:dyDescent="0.25">
      <c r="A47841" s="93" t="s">
        <v>7822</v>
      </c>
      <c r="B47841" t="s">
        <v>21791</v>
      </c>
      <c r="C47841">
        <v>43501</v>
      </c>
      <c r="D47841" s="93" t="s">
        <v>22196</v>
      </c>
      <c r="E47841" s="93" t="s">
        <v>14</v>
      </c>
    </row>
    <row r="47842" spans="1:5" x14ac:dyDescent="0.25">
      <c r="A47842" s="93" t="s">
        <v>7822</v>
      </c>
      <c r="B47842" t="s">
        <v>21783</v>
      </c>
      <c r="C47842">
        <v>101356</v>
      </c>
      <c r="D47842" s="93" t="s">
        <v>22196</v>
      </c>
      <c r="E47842" s="93" t="s">
        <v>14</v>
      </c>
    </row>
    <row r="47843" spans="1:5" x14ac:dyDescent="0.25">
      <c r="A47843" s="93" t="s">
        <v>7823</v>
      </c>
      <c r="D47843" s="93" t="s">
        <v>14</v>
      </c>
      <c r="E47843" s="93" t="s">
        <v>37300</v>
      </c>
    </row>
    <row r="47844" spans="1:5" x14ac:dyDescent="0.25">
      <c r="A47844" s="93" t="s">
        <v>7823</v>
      </c>
      <c r="B47844" t="s">
        <v>21791</v>
      </c>
      <c r="C47844">
        <v>40861</v>
      </c>
      <c r="D47844" s="93" t="s">
        <v>22196</v>
      </c>
      <c r="E47844" s="93" t="s">
        <v>14</v>
      </c>
    </row>
    <row r="47845" spans="1:5" x14ac:dyDescent="0.25">
      <c r="A47845" s="93" t="s">
        <v>7823</v>
      </c>
      <c r="B47845" t="s">
        <v>21791</v>
      </c>
      <c r="C47845">
        <v>40862</v>
      </c>
      <c r="D47845" s="93" t="s">
        <v>22196</v>
      </c>
      <c r="E47845" s="93" t="s">
        <v>14</v>
      </c>
    </row>
    <row r="47846" spans="1:5" x14ac:dyDescent="0.25">
      <c r="A47846" s="93" t="s">
        <v>7823</v>
      </c>
      <c r="B47846" t="s">
        <v>21791</v>
      </c>
      <c r="C47846">
        <v>40863</v>
      </c>
      <c r="D47846" s="93" t="s">
        <v>22196</v>
      </c>
      <c r="E47846" s="93" t="s">
        <v>14</v>
      </c>
    </row>
    <row r="47847" spans="1:5" x14ac:dyDescent="0.25">
      <c r="A47847" s="93" t="s">
        <v>7823</v>
      </c>
      <c r="B47847" t="s">
        <v>21791</v>
      </c>
      <c r="C47847">
        <v>40864</v>
      </c>
      <c r="D47847" s="93" t="s">
        <v>22196</v>
      </c>
      <c r="E47847" s="93" t="s">
        <v>14</v>
      </c>
    </row>
    <row r="47848" spans="1:5" x14ac:dyDescent="0.25">
      <c r="A47848" s="93" t="s">
        <v>7823</v>
      </c>
      <c r="B47848" t="s">
        <v>21791</v>
      </c>
      <c r="C47848">
        <v>41065</v>
      </c>
      <c r="D47848" s="93" t="s">
        <v>22196</v>
      </c>
      <c r="E47848" s="93" t="s">
        <v>14</v>
      </c>
    </row>
    <row r="47849" spans="1:5" x14ac:dyDescent="0.25">
      <c r="A47849" s="93" t="s">
        <v>7823</v>
      </c>
      <c r="B47849" t="s">
        <v>21791</v>
      </c>
      <c r="C47849">
        <v>43477</v>
      </c>
      <c r="D47849" s="93" t="s">
        <v>22196</v>
      </c>
      <c r="E47849" s="93" t="s">
        <v>14</v>
      </c>
    </row>
    <row r="47850" spans="1:5" x14ac:dyDescent="0.25">
      <c r="A47850" s="93" t="s">
        <v>7823</v>
      </c>
      <c r="B47850" t="s">
        <v>21791</v>
      </c>
      <c r="C47850">
        <v>43501</v>
      </c>
      <c r="D47850" s="93" t="s">
        <v>22196</v>
      </c>
      <c r="E47850" s="93" t="s">
        <v>14</v>
      </c>
    </row>
    <row r="47851" spans="1:5" x14ac:dyDescent="0.25">
      <c r="A47851" s="93" t="s">
        <v>7823</v>
      </c>
      <c r="B47851" t="s">
        <v>21783</v>
      </c>
      <c r="C47851">
        <v>101357</v>
      </c>
      <c r="D47851" s="93" t="s">
        <v>22196</v>
      </c>
      <c r="E47851" s="93" t="s">
        <v>14</v>
      </c>
    </row>
    <row r="47852" spans="1:5" x14ac:dyDescent="0.25">
      <c r="A47852" s="93" t="s">
        <v>7824</v>
      </c>
      <c r="D47852" s="93" t="s">
        <v>14</v>
      </c>
      <c r="E47852" s="93" t="s">
        <v>37328</v>
      </c>
    </row>
    <row r="47853" spans="1:5" x14ac:dyDescent="0.25">
      <c r="A47853" s="93" t="s">
        <v>7824</v>
      </c>
      <c r="B47853" t="s">
        <v>21791</v>
      </c>
      <c r="C47853">
        <v>40861</v>
      </c>
      <c r="D47853" s="93" t="s">
        <v>22196</v>
      </c>
      <c r="E47853" s="93" t="s">
        <v>14</v>
      </c>
    </row>
    <row r="47854" spans="1:5" x14ac:dyDescent="0.25">
      <c r="A47854" s="93" t="s">
        <v>7824</v>
      </c>
      <c r="B47854" t="s">
        <v>21791</v>
      </c>
      <c r="C47854">
        <v>40862</v>
      </c>
      <c r="D47854" s="93" t="s">
        <v>22196</v>
      </c>
      <c r="E47854" s="93" t="s">
        <v>14</v>
      </c>
    </row>
    <row r="47855" spans="1:5" x14ac:dyDescent="0.25">
      <c r="A47855" s="93" t="s">
        <v>7824</v>
      </c>
      <c r="B47855" t="s">
        <v>21791</v>
      </c>
      <c r="C47855">
        <v>40863</v>
      </c>
      <c r="D47855" s="93" t="s">
        <v>22196</v>
      </c>
      <c r="E47855" s="93" t="s">
        <v>14</v>
      </c>
    </row>
    <row r="47856" spans="1:5" x14ac:dyDescent="0.25">
      <c r="A47856" s="93" t="s">
        <v>7824</v>
      </c>
      <c r="B47856" t="s">
        <v>21791</v>
      </c>
      <c r="C47856">
        <v>40864</v>
      </c>
      <c r="D47856" s="93" t="s">
        <v>22196</v>
      </c>
      <c r="E47856" s="93" t="s">
        <v>14</v>
      </c>
    </row>
    <row r="47857" spans="1:5" x14ac:dyDescent="0.25">
      <c r="A47857" s="93" t="s">
        <v>7824</v>
      </c>
      <c r="B47857" t="s">
        <v>21791</v>
      </c>
      <c r="C47857">
        <v>41079</v>
      </c>
      <c r="D47857" s="93" t="s">
        <v>22196</v>
      </c>
      <c r="E47857" s="93" t="s">
        <v>14</v>
      </c>
    </row>
    <row r="47858" spans="1:5" x14ac:dyDescent="0.25">
      <c r="A47858" s="93" t="s">
        <v>7824</v>
      </c>
      <c r="B47858" t="s">
        <v>21791</v>
      </c>
      <c r="C47858">
        <v>43478</v>
      </c>
      <c r="D47858" s="93" t="s">
        <v>22196</v>
      </c>
      <c r="E47858" s="93" t="s">
        <v>14</v>
      </c>
    </row>
    <row r="47859" spans="1:5" x14ac:dyDescent="0.25">
      <c r="A47859" s="93" t="s">
        <v>7824</v>
      </c>
      <c r="B47859" t="s">
        <v>21791</v>
      </c>
      <c r="C47859">
        <v>43502</v>
      </c>
      <c r="D47859" s="93" t="s">
        <v>22196</v>
      </c>
      <c r="E47859" s="93" t="s">
        <v>14</v>
      </c>
    </row>
    <row r="47860" spans="1:5" x14ac:dyDescent="0.25">
      <c r="A47860" s="93" t="s">
        <v>7824</v>
      </c>
      <c r="B47860" t="s">
        <v>21783</v>
      </c>
      <c r="C47860">
        <v>101358</v>
      </c>
      <c r="D47860" s="93" t="s">
        <v>22196</v>
      </c>
      <c r="E47860" s="93" t="s">
        <v>14</v>
      </c>
    </row>
    <row r="47861" spans="1:5" x14ac:dyDescent="0.25">
      <c r="A47861" s="93" t="s">
        <v>7825</v>
      </c>
      <c r="D47861" s="93" t="s">
        <v>14</v>
      </c>
      <c r="E47861" s="93" t="s">
        <v>37329</v>
      </c>
    </row>
    <row r="47862" spans="1:5" x14ac:dyDescent="0.25">
      <c r="A47862" s="93" t="s">
        <v>7825</v>
      </c>
      <c r="B47862" t="s">
        <v>21791</v>
      </c>
      <c r="C47862">
        <v>40861</v>
      </c>
      <c r="D47862" s="93" t="s">
        <v>22196</v>
      </c>
      <c r="E47862" s="93" t="s">
        <v>14</v>
      </c>
    </row>
    <row r="47863" spans="1:5" x14ac:dyDescent="0.25">
      <c r="A47863" s="93" t="s">
        <v>7825</v>
      </c>
      <c r="B47863" t="s">
        <v>21791</v>
      </c>
      <c r="C47863">
        <v>40862</v>
      </c>
      <c r="D47863" s="93" t="s">
        <v>22196</v>
      </c>
      <c r="E47863" s="93" t="s">
        <v>14</v>
      </c>
    </row>
    <row r="47864" spans="1:5" x14ac:dyDescent="0.25">
      <c r="A47864" s="93" t="s">
        <v>7825</v>
      </c>
      <c r="B47864" t="s">
        <v>21791</v>
      </c>
      <c r="C47864">
        <v>40863</v>
      </c>
      <c r="D47864" s="93" t="s">
        <v>22196</v>
      </c>
      <c r="E47864" s="93" t="s">
        <v>14</v>
      </c>
    </row>
    <row r="47865" spans="1:5" x14ac:dyDescent="0.25">
      <c r="A47865" s="93" t="s">
        <v>7825</v>
      </c>
      <c r="B47865" t="s">
        <v>21791</v>
      </c>
      <c r="C47865">
        <v>40864</v>
      </c>
      <c r="D47865" s="93" t="s">
        <v>22196</v>
      </c>
      <c r="E47865" s="93" t="s">
        <v>14</v>
      </c>
    </row>
    <row r="47866" spans="1:5" x14ac:dyDescent="0.25">
      <c r="A47866" s="93" t="s">
        <v>7825</v>
      </c>
      <c r="B47866" t="s">
        <v>21791</v>
      </c>
      <c r="C47866">
        <v>41082</v>
      </c>
      <c r="D47866" s="93" t="s">
        <v>22196</v>
      </c>
      <c r="E47866" s="93" t="s">
        <v>14</v>
      </c>
    </row>
    <row r="47867" spans="1:5" x14ac:dyDescent="0.25">
      <c r="A47867" s="93" t="s">
        <v>7825</v>
      </c>
      <c r="B47867" t="s">
        <v>21791</v>
      </c>
      <c r="C47867">
        <v>43478</v>
      </c>
      <c r="D47867" s="93" t="s">
        <v>22196</v>
      </c>
      <c r="E47867" s="93" t="s">
        <v>14</v>
      </c>
    </row>
    <row r="47868" spans="1:5" x14ac:dyDescent="0.25">
      <c r="A47868" s="93" t="s">
        <v>7825</v>
      </c>
      <c r="B47868" t="s">
        <v>21791</v>
      </c>
      <c r="C47868">
        <v>43502</v>
      </c>
      <c r="D47868" s="93" t="s">
        <v>22196</v>
      </c>
      <c r="E47868" s="93" t="s">
        <v>14</v>
      </c>
    </row>
    <row r="47869" spans="1:5" x14ac:dyDescent="0.25">
      <c r="A47869" s="93" t="s">
        <v>7825</v>
      </c>
      <c r="B47869" t="s">
        <v>21783</v>
      </c>
      <c r="C47869">
        <v>101359</v>
      </c>
      <c r="D47869" s="93" t="s">
        <v>22196</v>
      </c>
      <c r="E47869" s="93" t="s">
        <v>14</v>
      </c>
    </row>
    <row r="47870" spans="1:5" x14ac:dyDescent="0.25">
      <c r="A47870" s="93" t="s">
        <v>7826</v>
      </c>
      <c r="D47870" s="93" t="s">
        <v>14</v>
      </c>
      <c r="E47870" s="93" t="s">
        <v>37328</v>
      </c>
    </row>
    <row r="47871" spans="1:5" x14ac:dyDescent="0.25">
      <c r="A47871" s="93" t="s">
        <v>7826</v>
      </c>
      <c r="B47871" t="s">
        <v>21791</v>
      </c>
      <c r="C47871">
        <v>40861</v>
      </c>
      <c r="D47871" s="93" t="s">
        <v>22196</v>
      </c>
      <c r="E47871" s="93" t="s">
        <v>14</v>
      </c>
    </row>
    <row r="47872" spans="1:5" x14ac:dyDescent="0.25">
      <c r="A47872" s="93" t="s">
        <v>7826</v>
      </c>
      <c r="B47872" t="s">
        <v>21791</v>
      </c>
      <c r="C47872">
        <v>40862</v>
      </c>
      <c r="D47872" s="93" t="s">
        <v>22196</v>
      </c>
      <c r="E47872" s="93" t="s">
        <v>14</v>
      </c>
    </row>
    <row r="47873" spans="1:5" x14ac:dyDescent="0.25">
      <c r="A47873" s="93" t="s">
        <v>7826</v>
      </c>
      <c r="B47873" t="s">
        <v>21791</v>
      </c>
      <c r="C47873">
        <v>40863</v>
      </c>
      <c r="D47873" s="93" t="s">
        <v>22196</v>
      </c>
      <c r="E47873" s="93" t="s">
        <v>14</v>
      </c>
    </row>
    <row r="47874" spans="1:5" x14ac:dyDescent="0.25">
      <c r="A47874" s="93" t="s">
        <v>7826</v>
      </c>
      <c r="B47874" t="s">
        <v>21791</v>
      </c>
      <c r="C47874">
        <v>40864</v>
      </c>
      <c r="D47874" s="93" t="s">
        <v>22196</v>
      </c>
      <c r="E47874" s="93" t="s">
        <v>14</v>
      </c>
    </row>
    <row r="47875" spans="1:5" x14ac:dyDescent="0.25">
      <c r="A47875" s="93" t="s">
        <v>7826</v>
      </c>
      <c r="B47875" t="s">
        <v>21791</v>
      </c>
      <c r="C47875">
        <v>41081</v>
      </c>
      <c r="D47875" s="93" t="s">
        <v>22196</v>
      </c>
      <c r="E47875" s="93" t="s">
        <v>14</v>
      </c>
    </row>
    <row r="47876" spans="1:5" x14ac:dyDescent="0.25">
      <c r="A47876" s="93" t="s">
        <v>7826</v>
      </c>
      <c r="B47876" t="s">
        <v>21791</v>
      </c>
      <c r="C47876">
        <v>43478</v>
      </c>
      <c r="D47876" s="93" t="s">
        <v>22196</v>
      </c>
      <c r="E47876" s="93" t="s">
        <v>14</v>
      </c>
    </row>
    <row r="47877" spans="1:5" x14ac:dyDescent="0.25">
      <c r="A47877" s="93" t="s">
        <v>7826</v>
      </c>
      <c r="B47877" t="s">
        <v>21791</v>
      </c>
      <c r="C47877">
        <v>43502</v>
      </c>
      <c r="D47877" s="93" t="s">
        <v>22196</v>
      </c>
      <c r="E47877" s="93" t="s">
        <v>14</v>
      </c>
    </row>
    <row r="47878" spans="1:5" x14ac:dyDescent="0.25">
      <c r="A47878" s="93" t="s">
        <v>7826</v>
      </c>
      <c r="B47878" t="s">
        <v>21783</v>
      </c>
      <c r="C47878">
        <v>101360</v>
      </c>
      <c r="D47878" s="93" t="s">
        <v>22196</v>
      </c>
      <c r="E47878" s="93" t="s">
        <v>14</v>
      </c>
    </row>
    <row r="47879" spans="1:5" x14ac:dyDescent="0.25">
      <c r="A47879" s="93" t="s">
        <v>7827</v>
      </c>
      <c r="D47879" s="93" t="s">
        <v>14</v>
      </c>
      <c r="E47879" s="93" t="s">
        <v>37330</v>
      </c>
    </row>
    <row r="47880" spans="1:5" x14ac:dyDescent="0.25">
      <c r="A47880" s="93" t="s">
        <v>7827</v>
      </c>
      <c r="B47880" t="s">
        <v>21791</v>
      </c>
      <c r="C47880">
        <v>40861</v>
      </c>
      <c r="D47880" s="93" t="s">
        <v>22196</v>
      </c>
      <c r="E47880" s="93" t="s">
        <v>14</v>
      </c>
    </row>
    <row r="47881" spans="1:5" x14ac:dyDescent="0.25">
      <c r="A47881" s="93" t="s">
        <v>7827</v>
      </c>
      <c r="B47881" t="s">
        <v>21791</v>
      </c>
      <c r="C47881">
        <v>40862</v>
      </c>
      <c r="D47881" s="93" t="s">
        <v>22196</v>
      </c>
      <c r="E47881" s="93" t="s">
        <v>14</v>
      </c>
    </row>
    <row r="47882" spans="1:5" x14ac:dyDescent="0.25">
      <c r="A47882" s="93" t="s">
        <v>7827</v>
      </c>
      <c r="B47882" t="s">
        <v>21791</v>
      </c>
      <c r="C47882">
        <v>40863</v>
      </c>
      <c r="D47882" s="93" t="s">
        <v>22196</v>
      </c>
      <c r="E47882" s="93" t="s">
        <v>14</v>
      </c>
    </row>
    <row r="47883" spans="1:5" x14ac:dyDescent="0.25">
      <c r="A47883" s="93" t="s">
        <v>7827</v>
      </c>
      <c r="B47883" t="s">
        <v>21791</v>
      </c>
      <c r="C47883">
        <v>40864</v>
      </c>
      <c r="D47883" s="93" t="s">
        <v>22196</v>
      </c>
      <c r="E47883" s="93" t="s">
        <v>14</v>
      </c>
    </row>
    <row r="47884" spans="1:5" x14ac:dyDescent="0.25">
      <c r="A47884" s="93" t="s">
        <v>7827</v>
      </c>
      <c r="B47884" t="s">
        <v>21791</v>
      </c>
      <c r="C47884">
        <v>41091</v>
      </c>
      <c r="D47884" s="93" t="s">
        <v>22196</v>
      </c>
      <c r="E47884" s="93" t="s">
        <v>14</v>
      </c>
    </row>
    <row r="47885" spans="1:5" x14ac:dyDescent="0.25">
      <c r="A47885" s="93" t="s">
        <v>7827</v>
      </c>
      <c r="B47885" t="s">
        <v>21791</v>
      </c>
      <c r="C47885">
        <v>43476</v>
      </c>
      <c r="D47885" s="93" t="s">
        <v>22196</v>
      </c>
      <c r="E47885" s="93" t="s">
        <v>14</v>
      </c>
    </row>
    <row r="47886" spans="1:5" x14ac:dyDescent="0.25">
      <c r="A47886" s="93" t="s">
        <v>7827</v>
      </c>
      <c r="B47886" t="s">
        <v>21791</v>
      </c>
      <c r="C47886">
        <v>43500</v>
      </c>
      <c r="D47886" s="93" t="s">
        <v>22196</v>
      </c>
      <c r="E47886" s="93" t="s">
        <v>14</v>
      </c>
    </row>
    <row r="47887" spans="1:5" x14ac:dyDescent="0.25">
      <c r="A47887" s="93" t="s">
        <v>7827</v>
      </c>
      <c r="B47887" t="s">
        <v>21783</v>
      </c>
      <c r="C47887">
        <v>101361</v>
      </c>
      <c r="D47887" s="93" t="s">
        <v>22196</v>
      </c>
      <c r="E47887" s="93" t="s">
        <v>14</v>
      </c>
    </row>
    <row r="47888" spans="1:5" x14ac:dyDescent="0.25">
      <c r="A47888" s="93" t="s">
        <v>7828</v>
      </c>
      <c r="D47888" s="93" t="s">
        <v>14</v>
      </c>
      <c r="E47888" s="93" t="s">
        <v>37281</v>
      </c>
    </row>
    <row r="47889" spans="1:5" x14ac:dyDescent="0.25">
      <c r="A47889" s="93" t="s">
        <v>7828</v>
      </c>
      <c r="B47889" t="s">
        <v>21791</v>
      </c>
      <c r="C47889">
        <v>40861</v>
      </c>
      <c r="D47889" s="93" t="s">
        <v>22196</v>
      </c>
      <c r="E47889" s="93" t="s">
        <v>14</v>
      </c>
    </row>
    <row r="47890" spans="1:5" x14ac:dyDescent="0.25">
      <c r="A47890" s="93" t="s">
        <v>7828</v>
      </c>
      <c r="B47890" t="s">
        <v>21791</v>
      </c>
      <c r="C47890">
        <v>40862</v>
      </c>
      <c r="D47890" s="93" t="s">
        <v>22196</v>
      </c>
      <c r="E47890" s="93" t="s">
        <v>14</v>
      </c>
    </row>
    <row r="47891" spans="1:5" x14ac:dyDescent="0.25">
      <c r="A47891" s="93" t="s">
        <v>7828</v>
      </c>
      <c r="B47891" t="s">
        <v>21791</v>
      </c>
      <c r="C47891">
        <v>40863</v>
      </c>
      <c r="D47891" s="93" t="s">
        <v>22196</v>
      </c>
      <c r="E47891" s="93" t="s">
        <v>14</v>
      </c>
    </row>
    <row r="47892" spans="1:5" x14ac:dyDescent="0.25">
      <c r="A47892" s="93" t="s">
        <v>7828</v>
      </c>
      <c r="B47892" t="s">
        <v>21791</v>
      </c>
      <c r="C47892">
        <v>40864</v>
      </c>
      <c r="D47892" s="93" t="s">
        <v>22196</v>
      </c>
      <c r="E47892" s="93" t="s">
        <v>14</v>
      </c>
    </row>
    <row r="47893" spans="1:5" x14ac:dyDescent="0.25">
      <c r="A47893" s="93" t="s">
        <v>7828</v>
      </c>
      <c r="B47893" t="s">
        <v>21791</v>
      </c>
      <c r="C47893">
        <v>40910</v>
      </c>
      <c r="D47893" s="93" t="s">
        <v>22196</v>
      </c>
      <c r="E47893" s="93" t="s">
        <v>14</v>
      </c>
    </row>
    <row r="47894" spans="1:5" x14ac:dyDescent="0.25">
      <c r="A47894" s="93" t="s">
        <v>7828</v>
      </c>
      <c r="B47894" t="s">
        <v>21791</v>
      </c>
      <c r="C47894">
        <v>43477</v>
      </c>
      <c r="D47894" s="93" t="s">
        <v>22196</v>
      </c>
      <c r="E47894" s="93" t="s">
        <v>14</v>
      </c>
    </row>
    <row r="47895" spans="1:5" x14ac:dyDescent="0.25">
      <c r="A47895" s="93" t="s">
        <v>7828</v>
      </c>
      <c r="B47895" t="s">
        <v>21791</v>
      </c>
      <c r="C47895">
        <v>43501</v>
      </c>
      <c r="D47895" s="93" t="s">
        <v>22196</v>
      </c>
      <c r="E47895" s="93" t="s">
        <v>14</v>
      </c>
    </row>
    <row r="47896" spans="1:5" x14ac:dyDescent="0.25">
      <c r="A47896" s="93" t="s">
        <v>7828</v>
      </c>
      <c r="B47896" t="s">
        <v>21783</v>
      </c>
      <c r="C47896">
        <v>101363</v>
      </c>
      <c r="D47896" s="93" t="s">
        <v>22196</v>
      </c>
      <c r="E47896" s="93" t="s">
        <v>14</v>
      </c>
    </row>
    <row r="47897" spans="1:5" x14ac:dyDescent="0.25">
      <c r="A47897" s="93" t="s">
        <v>7829</v>
      </c>
      <c r="D47897" s="93" t="s">
        <v>14</v>
      </c>
      <c r="E47897" s="93" t="s">
        <v>37331</v>
      </c>
    </row>
    <row r="47898" spans="1:5" x14ac:dyDescent="0.25">
      <c r="A47898" s="93" t="s">
        <v>7829</v>
      </c>
      <c r="B47898" t="s">
        <v>21791</v>
      </c>
      <c r="C47898">
        <v>40861</v>
      </c>
      <c r="D47898" s="93" t="s">
        <v>22196</v>
      </c>
      <c r="E47898" s="93" t="s">
        <v>14</v>
      </c>
    </row>
    <row r="47899" spans="1:5" x14ac:dyDescent="0.25">
      <c r="A47899" s="93" t="s">
        <v>7829</v>
      </c>
      <c r="B47899" t="s">
        <v>21791</v>
      </c>
      <c r="C47899">
        <v>40862</v>
      </c>
      <c r="D47899" s="93" t="s">
        <v>22196</v>
      </c>
      <c r="E47899" s="93" t="s">
        <v>14</v>
      </c>
    </row>
    <row r="47900" spans="1:5" x14ac:dyDescent="0.25">
      <c r="A47900" s="93" t="s">
        <v>7829</v>
      </c>
      <c r="B47900" t="s">
        <v>21791</v>
      </c>
      <c r="C47900">
        <v>40863</v>
      </c>
      <c r="D47900" s="93" t="s">
        <v>22196</v>
      </c>
      <c r="E47900" s="93" t="s">
        <v>14</v>
      </c>
    </row>
    <row r="47901" spans="1:5" x14ac:dyDescent="0.25">
      <c r="A47901" s="93" t="s">
        <v>7829</v>
      </c>
      <c r="B47901" t="s">
        <v>21791</v>
      </c>
      <c r="C47901">
        <v>40864</v>
      </c>
      <c r="D47901" s="93" t="s">
        <v>22196</v>
      </c>
      <c r="E47901" s="93" t="s">
        <v>14</v>
      </c>
    </row>
    <row r="47902" spans="1:5" x14ac:dyDescent="0.25">
      <c r="A47902" s="93" t="s">
        <v>7829</v>
      </c>
      <c r="B47902" t="s">
        <v>21791</v>
      </c>
      <c r="C47902">
        <v>41084</v>
      </c>
      <c r="D47902" s="93" t="s">
        <v>22196</v>
      </c>
      <c r="E47902" s="93" t="s">
        <v>14</v>
      </c>
    </row>
    <row r="47903" spans="1:5" x14ac:dyDescent="0.25">
      <c r="A47903" s="93" t="s">
        <v>7829</v>
      </c>
      <c r="B47903" t="s">
        <v>21791</v>
      </c>
      <c r="C47903">
        <v>43479</v>
      </c>
      <c r="D47903" s="93" t="s">
        <v>22196</v>
      </c>
      <c r="E47903" s="93" t="s">
        <v>14</v>
      </c>
    </row>
    <row r="47904" spans="1:5" x14ac:dyDescent="0.25">
      <c r="A47904" s="93" t="s">
        <v>7829</v>
      </c>
      <c r="B47904" t="s">
        <v>21791</v>
      </c>
      <c r="C47904">
        <v>43503</v>
      </c>
      <c r="D47904" s="93" t="s">
        <v>22196</v>
      </c>
      <c r="E47904" s="93" t="s">
        <v>14</v>
      </c>
    </row>
    <row r="47905" spans="1:5" x14ac:dyDescent="0.25">
      <c r="A47905" s="93" t="s">
        <v>7829</v>
      </c>
      <c r="B47905" t="s">
        <v>21783</v>
      </c>
      <c r="C47905">
        <v>101364</v>
      </c>
      <c r="D47905" s="93" t="s">
        <v>22196</v>
      </c>
      <c r="E47905" s="93" t="s">
        <v>14</v>
      </c>
    </row>
    <row r="47906" spans="1:5" x14ac:dyDescent="0.25">
      <c r="A47906" s="93" t="s">
        <v>7830</v>
      </c>
      <c r="D47906" s="93" t="s">
        <v>14</v>
      </c>
      <c r="E47906" s="93" t="s">
        <v>37332</v>
      </c>
    </row>
    <row r="47907" spans="1:5" x14ac:dyDescent="0.25">
      <c r="A47907" s="93" t="s">
        <v>7830</v>
      </c>
      <c r="B47907" t="s">
        <v>21791</v>
      </c>
      <c r="C47907">
        <v>40861</v>
      </c>
      <c r="D47907" s="93" t="s">
        <v>22196</v>
      </c>
      <c r="E47907" s="93" t="s">
        <v>14</v>
      </c>
    </row>
    <row r="47908" spans="1:5" x14ac:dyDescent="0.25">
      <c r="A47908" s="93" t="s">
        <v>7830</v>
      </c>
      <c r="B47908" t="s">
        <v>21791</v>
      </c>
      <c r="C47908">
        <v>40862</v>
      </c>
      <c r="D47908" s="93" t="s">
        <v>22196</v>
      </c>
      <c r="E47908" s="93" t="s">
        <v>14</v>
      </c>
    </row>
    <row r="47909" spans="1:5" x14ac:dyDescent="0.25">
      <c r="A47909" s="93" t="s">
        <v>7830</v>
      </c>
      <c r="B47909" t="s">
        <v>21791</v>
      </c>
      <c r="C47909">
        <v>40863</v>
      </c>
      <c r="D47909" s="93" t="s">
        <v>22196</v>
      </c>
      <c r="E47909" s="93" t="s">
        <v>14</v>
      </c>
    </row>
    <row r="47910" spans="1:5" x14ac:dyDescent="0.25">
      <c r="A47910" s="93" t="s">
        <v>7830</v>
      </c>
      <c r="B47910" t="s">
        <v>21791</v>
      </c>
      <c r="C47910">
        <v>40864</v>
      </c>
      <c r="D47910" s="93" t="s">
        <v>22196</v>
      </c>
      <c r="E47910" s="93" t="s">
        <v>14</v>
      </c>
    </row>
    <row r="47911" spans="1:5" x14ac:dyDescent="0.25">
      <c r="A47911" s="93" t="s">
        <v>7830</v>
      </c>
      <c r="B47911" t="s">
        <v>21791</v>
      </c>
      <c r="C47911">
        <v>41087</v>
      </c>
      <c r="D47911" s="93" t="s">
        <v>22196</v>
      </c>
      <c r="E47911" s="93" t="s">
        <v>14</v>
      </c>
    </row>
    <row r="47912" spans="1:5" x14ac:dyDescent="0.25">
      <c r="A47912" s="93" t="s">
        <v>7830</v>
      </c>
      <c r="B47912" t="s">
        <v>21791</v>
      </c>
      <c r="C47912">
        <v>43480</v>
      </c>
      <c r="D47912" s="93" t="s">
        <v>22196</v>
      </c>
      <c r="E47912" s="93" t="s">
        <v>14</v>
      </c>
    </row>
    <row r="47913" spans="1:5" x14ac:dyDescent="0.25">
      <c r="A47913" s="93" t="s">
        <v>7830</v>
      </c>
      <c r="B47913" t="s">
        <v>21791</v>
      </c>
      <c r="C47913">
        <v>43504</v>
      </c>
      <c r="D47913" s="93" t="s">
        <v>22196</v>
      </c>
      <c r="E47913" s="93" t="s">
        <v>14</v>
      </c>
    </row>
    <row r="47914" spans="1:5" x14ac:dyDescent="0.25">
      <c r="A47914" s="93" t="s">
        <v>7830</v>
      </c>
      <c r="B47914" t="s">
        <v>21783</v>
      </c>
      <c r="C47914">
        <v>101365</v>
      </c>
      <c r="D47914" s="93" t="s">
        <v>22196</v>
      </c>
      <c r="E47914" s="93" t="s">
        <v>14</v>
      </c>
    </row>
    <row r="47915" spans="1:5" x14ac:dyDescent="0.25">
      <c r="A47915" s="93" t="s">
        <v>7831</v>
      </c>
      <c r="D47915" s="93" t="s">
        <v>14</v>
      </c>
      <c r="E47915" s="93" t="s">
        <v>37333</v>
      </c>
    </row>
    <row r="47916" spans="1:5" x14ac:dyDescent="0.25">
      <c r="A47916" s="93" t="s">
        <v>7831</v>
      </c>
      <c r="B47916" t="s">
        <v>21791</v>
      </c>
      <c r="C47916">
        <v>40861</v>
      </c>
      <c r="D47916" s="93" t="s">
        <v>22196</v>
      </c>
      <c r="E47916" s="93" t="s">
        <v>14</v>
      </c>
    </row>
    <row r="47917" spans="1:5" x14ac:dyDescent="0.25">
      <c r="A47917" s="93" t="s">
        <v>7831</v>
      </c>
      <c r="B47917" t="s">
        <v>21791</v>
      </c>
      <c r="C47917">
        <v>40862</v>
      </c>
      <c r="D47917" s="93" t="s">
        <v>22196</v>
      </c>
      <c r="E47917" s="93" t="s">
        <v>14</v>
      </c>
    </row>
    <row r="47918" spans="1:5" x14ac:dyDescent="0.25">
      <c r="A47918" s="93" t="s">
        <v>7831</v>
      </c>
      <c r="B47918" t="s">
        <v>21791</v>
      </c>
      <c r="C47918">
        <v>40863</v>
      </c>
      <c r="D47918" s="93" t="s">
        <v>22196</v>
      </c>
      <c r="E47918" s="93" t="s">
        <v>14</v>
      </c>
    </row>
    <row r="47919" spans="1:5" x14ac:dyDescent="0.25">
      <c r="A47919" s="93" t="s">
        <v>7831</v>
      </c>
      <c r="B47919" t="s">
        <v>21791</v>
      </c>
      <c r="C47919">
        <v>40864</v>
      </c>
      <c r="D47919" s="93" t="s">
        <v>22196</v>
      </c>
      <c r="E47919" s="93" t="s">
        <v>14</v>
      </c>
    </row>
    <row r="47920" spans="1:5" x14ac:dyDescent="0.25">
      <c r="A47920" s="93" t="s">
        <v>7831</v>
      </c>
      <c r="B47920" t="s">
        <v>21791</v>
      </c>
      <c r="C47920">
        <v>41088</v>
      </c>
      <c r="D47920" s="93" t="s">
        <v>22196</v>
      </c>
      <c r="E47920" s="93" t="s">
        <v>14</v>
      </c>
    </row>
    <row r="47921" spans="1:5" x14ac:dyDescent="0.25">
      <c r="A47921" s="93" t="s">
        <v>7831</v>
      </c>
      <c r="B47921" t="s">
        <v>21791</v>
      </c>
      <c r="C47921">
        <v>43480</v>
      </c>
      <c r="D47921" s="93" t="s">
        <v>22196</v>
      </c>
      <c r="E47921" s="93" t="s">
        <v>14</v>
      </c>
    </row>
    <row r="47922" spans="1:5" x14ac:dyDescent="0.25">
      <c r="A47922" s="93" t="s">
        <v>7831</v>
      </c>
      <c r="B47922" t="s">
        <v>21791</v>
      </c>
      <c r="C47922">
        <v>43504</v>
      </c>
      <c r="D47922" s="93" t="s">
        <v>22196</v>
      </c>
      <c r="E47922" s="93" t="s">
        <v>14</v>
      </c>
    </row>
    <row r="47923" spans="1:5" x14ac:dyDescent="0.25">
      <c r="A47923" s="93" t="s">
        <v>7831</v>
      </c>
      <c r="B47923" t="s">
        <v>21783</v>
      </c>
      <c r="C47923">
        <v>101366</v>
      </c>
      <c r="D47923" s="93" t="s">
        <v>22196</v>
      </c>
      <c r="E47923" s="93" t="s">
        <v>14</v>
      </c>
    </row>
    <row r="47924" spans="1:5" x14ac:dyDescent="0.25">
      <c r="A47924" s="93" t="s">
        <v>7832</v>
      </c>
      <c r="D47924" s="93" t="s">
        <v>14</v>
      </c>
      <c r="E47924" s="93" t="s">
        <v>37334</v>
      </c>
    </row>
    <row r="47925" spans="1:5" x14ac:dyDescent="0.25">
      <c r="A47925" s="93" t="s">
        <v>7832</v>
      </c>
      <c r="B47925" t="s">
        <v>21791</v>
      </c>
      <c r="C47925">
        <v>40863</v>
      </c>
      <c r="D47925" s="93" t="s">
        <v>22196</v>
      </c>
      <c r="E47925" s="93" t="s">
        <v>14</v>
      </c>
    </row>
    <row r="47926" spans="1:5" x14ac:dyDescent="0.25">
      <c r="A47926" s="93" t="s">
        <v>7832</v>
      </c>
      <c r="B47926" t="s">
        <v>21791</v>
      </c>
      <c r="C47926">
        <v>40864</v>
      </c>
      <c r="D47926" s="93" t="s">
        <v>22196</v>
      </c>
      <c r="E47926" s="93" t="s">
        <v>14</v>
      </c>
    </row>
    <row r="47927" spans="1:5" x14ac:dyDescent="0.25">
      <c r="A47927" s="93" t="s">
        <v>7832</v>
      </c>
      <c r="B47927" t="s">
        <v>21791</v>
      </c>
      <c r="C47927">
        <v>41089</v>
      </c>
      <c r="D47927" s="93" t="s">
        <v>22196</v>
      </c>
      <c r="E47927" s="93" t="s">
        <v>14</v>
      </c>
    </row>
    <row r="47928" spans="1:5" x14ac:dyDescent="0.25">
      <c r="A47928" s="93" t="s">
        <v>7832</v>
      </c>
      <c r="B47928" t="s">
        <v>21791</v>
      </c>
      <c r="C47928">
        <v>43470</v>
      </c>
      <c r="D47928" s="93" t="s">
        <v>22196</v>
      </c>
      <c r="E47928" s="93" t="s">
        <v>14</v>
      </c>
    </row>
    <row r="47929" spans="1:5" x14ac:dyDescent="0.25">
      <c r="A47929" s="93" t="s">
        <v>7832</v>
      </c>
      <c r="B47929" t="s">
        <v>21791</v>
      </c>
      <c r="C47929">
        <v>43494</v>
      </c>
      <c r="D47929" s="93" t="s">
        <v>22196</v>
      </c>
      <c r="E47929" s="93" t="s">
        <v>14</v>
      </c>
    </row>
    <row r="47930" spans="1:5" x14ac:dyDescent="0.25">
      <c r="A47930" s="93" t="s">
        <v>7832</v>
      </c>
      <c r="B47930" t="s">
        <v>21783</v>
      </c>
      <c r="C47930">
        <v>101368</v>
      </c>
      <c r="D47930" s="93" t="s">
        <v>22196</v>
      </c>
      <c r="E47930" s="93" t="s">
        <v>14</v>
      </c>
    </row>
    <row r="47931" spans="1:5" x14ac:dyDescent="0.25">
      <c r="A47931" s="93" t="s">
        <v>7833</v>
      </c>
      <c r="D47931" s="93" t="s">
        <v>14</v>
      </c>
      <c r="E47931" s="93" t="s">
        <v>37335</v>
      </c>
    </row>
    <row r="47932" spans="1:5" x14ac:dyDescent="0.25">
      <c r="A47932" s="93" t="s">
        <v>7833</v>
      </c>
      <c r="B47932" t="s">
        <v>21791</v>
      </c>
      <c r="C47932">
        <v>40861</v>
      </c>
      <c r="D47932" s="93" t="s">
        <v>22196</v>
      </c>
      <c r="E47932" s="93" t="s">
        <v>14</v>
      </c>
    </row>
    <row r="47933" spans="1:5" x14ac:dyDescent="0.25">
      <c r="A47933" s="93" t="s">
        <v>7833</v>
      </c>
      <c r="B47933" t="s">
        <v>21791</v>
      </c>
      <c r="C47933">
        <v>40862</v>
      </c>
      <c r="D47933" s="93" t="s">
        <v>22196</v>
      </c>
      <c r="E47933" s="93" t="s">
        <v>14</v>
      </c>
    </row>
    <row r="47934" spans="1:5" x14ac:dyDescent="0.25">
      <c r="A47934" s="93" t="s">
        <v>7833</v>
      </c>
      <c r="B47934" t="s">
        <v>21791</v>
      </c>
      <c r="C47934">
        <v>40863</v>
      </c>
      <c r="D47934" s="93" t="s">
        <v>22196</v>
      </c>
      <c r="E47934" s="93" t="s">
        <v>14</v>
      </c>
    </row>
    <row r="47935" spans="1:5" x14ac:dyDescent="0.25">
      <c r="A47935" s="93" t="s">
        <v>7833</v>
      </c>
      <c r="B47935" t="s">
        <v>21791</v>
      </c>
      <c r="C47935">
        <v>40864</v>
      </c>
      <c r="D47935" s="93" t="s">
        <v>22196</v>
      </c>
      <c r="E47935" s="93" t="s">
        <v>14</v>
      </c>
    </row>
    <row r="47936" spans="1:5" x14ac:dyDescent="0.25">
      <c r="A47936" s="93" t="s">
        <v>7833</v>
      </c>
      <c r="B47936" t="s">
        <v>21791</v>
      </c>
      <c r="C47936">
        <v>41092</v>
      </c>
      <c r="D47936" s="93" t="s">
        <v>22196</v>
      </c>
      <c r="E47936" s="93" t="s">
        <v>14</v>
      </c>
    </row>
    <row r="47937" spans="1:5" x14ac:dyDescent="0.25">
      <c r="A47937" s="93" t="s">
        <v>7833</v>
      </c>
      <c r="B47937" t="s">
        <v>21791</v>
      </c>
      <c r="C47937">
        <v>43476</v>
      </c>
      <c r="D47937" s="93" t="s">
        <v>22196</v>
      </c>
      <c r="E47937" s="93" t="s">
        <v>14</v>
      </c>
    </row>
    <row r="47938" spans="1:5" x14ac:dyDescent="0.25">
      <c r="A47938" s="93" t="s">
        <v>7833</v>
      </c>
      <c r="B47938" t="s">
        <v>21791</v>
      </c>
      <c r="C47938">
        <v>43500</v>
      </c>
      <c r="D47938" s="93" t="s">
        <v>22196</v>
      </c>
      <c r="E47938" s="93" t="s">
        <v>14</v>
      </c>
    </row>
    <row r="47939" spans="1:5" x14ac:dyDescent="0.25">
      <c r="A47939" s="93" t="s">
        <v>7833</v>
      </c>
      <c r="B47939" t="s">
        <v>21783</v>
      </c>
      <c r="C47939">
        <v>101369</v>
      </c>
      <c r="D47939" s="93" t="s">
        <v>22196</v>
      </c>
      <c r="E47939" s="93" t="s">
        <v>14</v>
      </c>
    </row>
    <row r="47940" spans="1:5" x14ac:dyDescent="0.25">
      <c r="A47940" s="93" t="s">
        <v>7834</v>
      </c>
      <c r="D47940" s="93" t="s">
        <v>14</v>
      </c>
      <c r="E47940" s="93" t="s">
        <v>37336</v>
      </c>
    </row>
    <row r="47941" spans="1:5" x14ac:dyDescent="0.25">
      <c r="A47941" s="93" t="s">
        <v>7834</v>
      </c>
      <c r="B47941" t="s">
        <v>21791</v>
      </c>
      <c r="C47941">
        <v>40861</v>
      </c>
      <c r="D47941" s="93" t="s">
        <v>22196</v>
      </c>
      <c r="E47941" s="93" t="s">
        <v>14</v>
      </c>
    </row>
    <row r="47942" spans="1:5" x14ac:dyDescent="0.25">
      <c r="A47942" s="93" t="s">
        <v>7834</v>
      </c>
      <c r="B47942" t="s">
        <v>21791</v>
      </c>
      <c r="C47942">
        <v>40862</v>
      </c>
      <c r="D47942" s="93" t="s">
        <v>22196</v>
      </c>
      <c r="E47942" s="93" t="s">
        <v>14</v>
      </c>
    </row>
    <row r="47943" spans="1:5" x14ac:dyDescent="0.25">
      <c r="A47943" s="93" t="s">
        <v>7834</v>
      </c>
      <c r="B47943" t="s">
        <v>21791</v>
      </c>
      <c r="C47943">
        <v>40863</v>
      </c>
      <c r="D47943" s="93" t="s">
        <v>22196</v>
      </c>
      <c r="E47943" s="93" t="s">
        <v>14</v>
      </c>
    </row>
    <row r="47944" spans="1:5" x14ac:dyDescent="0.25">
      <c r="A47944" s="93" t="s">
        <v>7834</v>
      </c>
      <c r="B47944" t="s">
        <v>21791</v>
      </c>
      <c r="C47944">
        <v>40864</v>
      </c>
      <c r="D47944" s="93" t="s">
        <v>22196</v>
      </c>
      <c r="E47944" s="93" t="s">
        <v>14</v>
      </c>
    </row>
    <row r="47945" spans="1:5" x14ac:dyDescent="0.25">
      <c r="A47945" s="93" t="s">
        <v>7834</v>
      </c>
      <c r="B47945" t="s">
        <v>21791</v>
      </c>
      <c r="C47945">
        <v>41097</v>
      </c>
      <c r="D47945" s="93" t="s">
        <v>22196</v>
      </c>
      <c r="E47945" s="93" t="s">
        <v>14</v>
      </c>
    </row>
    <row r="47946" spans="1:5" x14ac:dyDescent="0.25">
      <c r="A47946" s="93" t="s">
        <v>7834</v>
      </c>
      <c r="B47946" t="s">
        <v>21791</v>
      </c>
      <c r="C47946">
        <v>43471</v>
      </c>
      <c r="D47946" s="93" t="s">
        <v>22196</v>
      </c>
      <c r="E47946" s="93" t="s">
        <v>14</v>
      </c>
    </row>
    <row r="47947" spans="1:5" x14ac:dyDescent="0.25">
      <c r="A47947" s="93" t="s">
        <v>7834</v>
      </c>
      <c r="B47947" t="s">
        <v>21791</v>
      </c>
      <c r="C47947">
        <v>43495</v>
      </c>
      <c r="D47947" s="93" t="s">
        <v>22196</v>
      </c>
      <c r="E47947" s="93" t="s">
        <v>14</v>
      </c>
    </row>
    <row r="47948" spans="1:5" x14ac:dyDescent="0.25">
      <c r="A47948" s="93" t="s">
        <v>7834</v>
      </c>
      <c r="B47948" t="s">
        <v>21783</v>
      </c>
      <c r="C47948">
        <v>101370</v>
      </c>
      <c r="D47948" s="93" t="s">
        <v>22196</v>
      </c>
      <c r="E47948" s="93" t="s">
        <v>14</v>
      </c>
    </row>
    <row r="47949" spans="1:5" x14ac:dyDescent="0.25">
      <c r="A47949" s="93" t="s">
        <v>7835</v>
      </c>
      <c r="D47949" s="93" t="s">
        <v>14</v>
      </c>
      <c r="E47949" s="93" t="s">
        <v>37337</v>
      </c>
    </row>
    <row r="47950" spans="1:5" x14ac:dyDescent="0.25">
      <c r="A47950" s="93" t="s">
        <v>7835</v>
      </c>
      <c r="B47950" t="s">
        <v>21791</v>
      </c>
      <c r="C47950">
        <v>40861</v>
      </c>
      <c r="D47950" s="93" t="s">
        <v>22196</v>
      </c>
      <c r="E47950" s="93" t="s">
        <v>14</v>
      </c>
    </row>
    <row r="47951" spans="1:5" x14ac:dyDescent="0.25">
      <c r="A47951" s="93" t="s">
        <v>7835</v>
      </c>
      <c r="B47951" t="s">
        <v>21791</v>
      </c>
      <c r="C47951">
        <v>40862</v>
      </c>
      <c r="D47951" s="93" t="s">
        <v>22196</v>
      </c>
      <c r="E47951" s="93" t="s">
        <v>14</v>
      </c>
    </row>
    <row r="47952" spans="1:5" x14ac:dyDescent="0.25">
      <c r="A47952" s="93" t="s">
        <v>7835</v>
      </c>
      <c r="B47952" t="s">
        <v>21791</v>
      </c>
      <c r="C47952">
        <v>40863</v>
      </c>
      <c r="D47952" s="93" t="s">
        <v>22196</v>
      </c>
      <c r="E47952" s="93" t="s">
        <v>14</v>
      </c>
    </row>
    <row r="47953" spans="1:5" x14ac:dyDescent="0.25">
      <c r="A47953" s="93" t="s">
        <v>7835</v>
      </c>
      <c r="B47953" t="s">
        <v>21791</v>
      </c>
      <c r="C47953">
        <v>40864</v>
      </c>
      <c r="D47953" s="93" t="s">
        <v>22196</v>
      </c>
      <c r="E47953" s="93" t="s">
        <v>14</v>
      </c>
    </row>
    <row r="47954" spans="1:5" x14ac:dyDescent="0.25">
      <c r="A47954" s="93" t="s">
        <v>7835</v>
      </c>
      <c r="B47954" t="s">
        <v>21791</v>
      </c>
      <c r="C47954">
        <v>41073</v>
      </c>
      <c r="D47954" s="93" t="s">
        <v>22196</v>
      </c>
      <c r="E47954" s="93" t="s">
        <v>14</v>
      </c>
    </row>
    <row r="47955" spans="1:5" x14ac:dyDescent="0.25">
      <c r="A47955" s="93" t="s">
        <v>7835</v>
      </c>
      <c r="B47955" t="s">
        <v>21791</v>
      </c>
      <c r="C47955">
        <v>43477</v>
      </c>
      <c r="D47955" s="93" t="s">
        <v>22196</v>
      </c>
      <c r="E47955" s="93" t="s">
        <v>14</v>
      </c>
    </row>
    <row r="47956" spans="1:5" x14ac:dyDescent="0.25">
      <c r="A47956" s="93" t="s">
        <v>7835</v>
      </c>
      <c r="B47956" t="s">
        <v>21791</v>
      </c>
      <c r="C47956">
        <v>43501</v>
      </c>
      <c r="D47956" s="93" t="s">
        <v>22196</v>
      </c>
      <c r="E47956" s="93" t="s">
        <v>14</v>
      </c>
    </row>
    <row r="47957" spans="1:5" x14ac:dyDescent="0.25">
      <c r="A47957" s="93" t="s">
        <v>7835</v>
      </c>
      <c r="B47957" t="s">
        <v>21783</v>
      </c>
      <c r="C47957">
        <v>101371</v>
      </c>
      <c r="D47957" s="93" t="s">
        <v>22196</v>
      </c>
      <c r="E47957" s="93" t="s">
        <v>14</v>
      </c>
    </row>
    <row r="47958" spans="1:5" x14ac:dyDescent="0.25">
      <c r="A47958" s="93" t="s">
        <v>7836</v>
      </c>
      <c r="D47958" s="93" t="s">
        <v>14</v>
      </c>
      <c r="E47958" s="93" t="s">
        <v>37338</v>
      </c>
    </row>
    <row r="47959" spans="1:5" x14ac:dyDescent="0.25">
      <c r="A47959" s="93" t="s">
        <v>7836</v>
      </c>
      <c r="B47959" t="s">
        <v>21791</v>
      </c>
      <c r="C47959">
        <v>40861</v>
      </c>
      <c r="D47959" s="93" t="s">
        <v>22196</v>
      </c>
      <c r="E47959" s="93" t="s">
        <v>14</v>
      </c>
    </row>
    <row r="47960" spans="1:5" x14ac:dyDescent="0.25">
      <c r="A47960" s="93" t="s">
        <v>7836</v>
      </c>
      <c r="B47960" t="s">
        <v>21791</v>
      </c>
      <c r="C47960">
        <v>40862</v>
      </c>
      <c r="D47960" s="93" t="s">
        <v>22196</v>
      </c>
      <c r="E47960" s="93" t="s">
        <v>14</v>
      </c>
    </row>
    <row r="47961" spans="1:5" x14ac:dyDescent="0.25">
      <c r="A47961" s="93" t="s">
        <v>7836</v>
      </c>
      <c r="B47961" t="s">
        <v>21791</v>
      </c>
      <c r="C47961">
        <v>40863</v>
      </c>
      <c r="D47961" s="93" t="s">
        <v>22196</v>
      </c>
      <c r="E47961" s="93" t="s">
        <v>14</v>
      </c>
    </row>
    <row r="47962" spans="1:5" x14ac:dyDescent="0.25">
      <c r="A47962" s="93" t="s">
        <v>7836</v>
      </c>
      <c r="B47962" t="s">
        <v>21791</v>
      </c>
      <c r="C47962">
        <v>40864</v>
      </c>
      <c r="D47962" s="93" t="s">
        <v>22196</v>
      </c>
      <c r="E47962" s="93" t="s">
        <v>14</v>
      </c>
    </row>
    <row r="47963" spans="1:5" x14ac:dyDescent="0.25">
      <c r="A47963" s="93" t="s">
        <v>7836</v>
      </c>
      <c r="B47963" t="s">
        <v>21791</v>
      </c>
      <c r="C47963">
        <v>41096</v>
      </c>
      <c r="D47963" s="93" t="s">
        <v>22196</v>
      </c>
      <c r="E47963" s="93" t="s">
        <v>14</v>
      </c>
    </row>
    <row r="47964" spans="1:5" x14ac:dyDescent="0.25">
      <c r="A47964" s="93" t="s">
        <v>7836</v>
      </c>
      <c r="B47964" t="s">
        <v>21791</v>
      </c>
      <c r="C47964">
        <v>43479</v>
      </c>
      <c r="D47964" s="93" t="s">
        <v>22196</v>
      </c>
      <c r="E47964" s="93" t="s">
        <v>14</v>
      </c>
    </row>
  </sheetData>
  <pageMargins left="0.511811024" right="0.511811024" top="0.78740157499999996" bottom="0.78740157499999996" header="0.31496062000000002" footer="0.31496062000000002"/>
  <pageSetup paperSize="9" orientation="portrait" r:id="rId1"/>
  <headerFooter>
    <oddFooter>&amp;LPlanilha Referência.xls versão 1.10 - Desenvolvido por Caixa Econômica Federal - Conteúdo sob responsabilidade do usuário</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A1:IU7777"/>
  <sheetViews>
    <sheetView tabSelected="1" topLeftCell="B1" zoomScaleNormal="100" workbookViewId="0">
      <pane ySplit="5" topLeftCell="A7115" activePane="bottomLeft" state="frozen"/>
      <selection activeCell="B1" sqref="B1"/>
      <selection pane="bottomLeft" activeCell="C7147" sqref="C7147"/>
    </sheetView>
  </sheetViews>
  <sheetFormatPr defaultColWidth="0" defaultRowHeight="10.199999999999999" x14ac:dyDescent="0.2"/>
  <cols>
    <col min="1" max="1" width="6.44140625" style="1" hidden="1" customWidth="1"/>
    <col min="2" max="2" width="9.6640625" style="3" customWidth="1"/>
    <col min="3" max="3" width="10.44140625" style="3" customWidth="1"/>
    <col min="4" max="4" width="78.5546875" style="2" customWidth="1"/>
    <col min="5" max="5" width="7" style="3" bestFit="1" customWidth="1"/>
    <col min="6" max="7" width="13.44140625" style="66" customWidth="1"/>
    <col min="8" max="8" width="0.109375" style="75" customWidth="1"/>
    <col min="9" max="9" width="8.6640625" style="3" customWidth="1"/>
    <col min="10" max="10" width="13.44140625" style="3" customWidth="1"/>
    <col min="11" max="11" width="13.44140625" style="3" hidden="1" customWidth="1"/>
    <col min="12" max="12" width="20.109375" style="1" customWidth="1"/>
    <col min="13" max="248" width="9.109375" style="1" hidden="1" customWidth="1"/>
    <col min="249" max="249" width="4" style="1" hidden="1" customWidth="1"/>
    <col min="250" max="250" width="7" style="1" hidden="1" customWidth="1"/>
    <col min="251" max="251" width="8.44140625" style="1" hidden="1" customWidth="1"/>
    <col min="252" max="255" width="9.109375" style="1" hidden="1" customWidth="1"/>
    <col min="256" max="16384" width="9.88671875" style="1" hidden="1"/>
  </cols>
  <sheetData>
    <row r="1" spans="1:11" s="6" customFormat="1" ht="22.5" customHeight="1" x14ac:dyDescent="0.2">
      <c r="B1" s="94" t="s">
        <v>90</v>
      </c>
      <c r="C1" s="94"/>
      <c r="D1" s="94"/>
      <c r="E1" s="68"/>
      <c r="F1" s="68"/>
      <c r="G1" s="68"/>
      <c r="H1" s="74"/>
      <c r="I1" s="14" t="s">
        <v>80</v>
      </c>
      <c r="J1" s="12"/>
      <c r="K1" s="12"/>
    </row>
    <row r="2" spans="1:11" s="6" customFormat="1" x14ac:dyDescent="0.2">
      <c r="B2" s="16" t="s">
        <v>51</v>
      </c>
      <c r="C2" s="24"/>
      <c r="D2" s="16" t="s">
        <v>52</v>
      </c>
      <c r="E2" s="12"/>
      <c r="F2" s="65"/>
      <c r="G2" s="65"/>
      <c r="H2" s="74"/>
      <c r="I2" s="14" t="s">
        <v>81</v>
      </c>
      <c r="J2" s="12"/>
      <c r="K2" s="12"/>
    </row>
    <row r="3" spans="1:11" s="6" customFormat="1" x14ac:dyDescent="0.2">
      <c r="B3" s="8" t="s">
        <v>91</v>
      </c>
      <c r="C3" s="19"/>
      <c r="D3" s="8" t="s">
        <v>92</v>
      </c>
      <c r="E3" s="12"/>
      <c r="F3" s="65"/>
      <c r="G3" s="65"/>
      <c r="H3" s="74"/>
      <c r="I3" s="14" t="s">
        <v>82</v>
      </c>
      <c r="J3" s="12"/>
      <c r="K3" s="12"/>
    </row>
    <row r="4" spans="1:11" s="6" customFormat="1" ht="11.25" customHeight="1" x14ac:dyDescent="0.2">
      <c r="B4" s="23" t="s">
        <v>93</v>
      </c>
      <c r="C4" s="12"/>
      <c r="D4" s="45" t="s">
        <v>14</v>
      </c>
      <c r="E4" s="12"/>
      <c r="F4" s="65"/>
      <c r="G4" s="65"/>
      <c r="H4" s="74"/>
      <c r="I4" s="95" t="s">
        <v>79</v>
      </c>
      <c r="J4" s="24"/>
      <c r="K4" s="24"/>
    </row>
    <row r="5" spans="1:11" s="6" customFormat="1" ht="22.5" customHeight="1" x14ac:dyDescent="0.2">
      <c r="B5" s="70" t="s">
        <v>18</v>
      </c>
      <c r="C5" s="76" t="s">
        <v>3</v>
      </c>
      <c r="D5" s="72" t="s">
        <v>4</v>
      </c>
      <c r="E5" s="70" t="s">
        <v>0</v>
      </c>
      <c r="F5" s="77" t="s">
        <v>84</v>
      </c>
      <c r="G5" s="77" t="s">
        <v>85</v>
      </c>
      <c r="H5" s="74"/>
      <c r="I5" s="95"/>
      <c r="J5" s="77" t="s">
        <v>86</v>
      </c>
      <c r="K5" s="77" t="s">
        <v>87</v>
      </c>
    </row>
    <row r="7" spans="1:11" x14ac:dyDescent="0.2">
      <c r="A7" s="1" t="str">
        <f t="shared" ref="A7:A21" ca="1" si="0">CONCATENAR</f>
        <v>0 0</v>
      </c>
      <c r="B7" s="3">
        <f ca="1">OFFSET(Composições!$A$1,MATCH(COUNTIF($H$1:$H7,"Composições"),Composições!$K:$K,0)-1,COLUMN(Banco!B$6)-1)</f>
        <v>0</v>
      </c>
      <c r="C7" s="3">
        <f ca="1">OFFSET(Composições!$A$1,MATCH(COUNTIF($H$1:$H7,"Composições"),Composições!$K:$K,0)-1,COLUMN(Banco!C$6)-1)</f>
        <v>0</v>
      </c>
      <c r="D7" s="2" t="str">
        <f ca="1">IF(COUNTIF(OFFSET(Banco!$A$6,1,0,NCOMPOSICOES),$A7)&gt;1,"CÓDIGO REPETIDO",OFFSET(Composições!$A$1,MATCH(COUNTIF($H$1:$H7,"Composições"),Composições!$K:$K,0)-1,COLUMN(Banco!D$6)-1))</f>
        <v>CÓDIGO REPETIDO</v>
      </c>
      <c r="E7" s="3">
        <f ca="1">OFFSET(Composições!$A$1,MATCH(COUNTIF($H$1:$H7,"Composições"),Composições!$K:$K,0)-1,COLUMN(Banco!E$6)-1)</f>
        <v>0</v>
      </c>
      <c r="F7" s="66">
        <f ca="1">OFFSET(Composições!$A$1,MATCH(COUNTIF($H$1:$H7,"Composições"),Composições!$K:$K,0)-1,COLUMN(Banco!F$6)-1)</f>
        <v>0</v>
      </c>
      <c r="G7" s="66">
        <f ca="1">OFFSET(Composições!$A$1,MATCH(COUNTIF($H$1:$H7,"Composições"),Composições!$K:$K,0)-1,COLUMN(Banco!G$6)-1)</f>
        <v>0</v>
      </c>
      <c r="H7" s="75" t="s">
        <v>22</v>
      </c>
    </row>
    <row r="8" spans="1:11" x14ac:dyDescent="0.2">
      <c r="A8" s="1" t="str">
        <f t="shared" ca="1" si="0"/>
        <v>0 0</v>
      </c>
      <c r="B8" s="3">
        <f ca="1">OFFSET(Composições!$A$1,MATCH(COUNTIF($H$1:$H8,"Composições"),Composições!$K:$K,0)-1,COLUMN(Banco!B$6)-1)</f>
        <v>0</v>
      </c>
      <c r="C8" s="3">
        <f ca="1">OFFSET(Composições!$A$1,MATCH(COUNTIF($H$1:$H8,"Composições"),Composições!$K:$K,0)-1,COLUMN(Banco!C$6)-1)</f>
        <v>0</v>
      </c>
      <c r="D8" s="2" t="str">
        <f ca="1">IF(COUNTIF(OFFSET(Banco!$A$6,1,0,NCOMPOSICOES),$A8)&gt;1,"CÓDIGO REPETIDO",OFFSET(Composições!$A$1,MATCH(COUNTIF($H$1:$H8,"Composições"),Composições!$K:$K,0)-1,COLUMN(Banco!D$6)-1))</f>
        <v>CÓDIGO REPETIDO</v>
      </c>
      <c r="E8" s="3">
        <f ca="1">OFFSET(Composições!$A$1,MATCH(COUNTIF($H$1:$H8,"Composições"),Composições!$K:$K,0)-1,COLUMN(Banco!E$6)-1)</f>
        <v>0</v>
      </c>
      <c r="F8" s="66">
        <f ca="1">OFFSET(Composições!$A$1,MATCH(COUNTIF($H$1:$H8,"Composições"),Composições!$K:$K,0)-1,COLUMN(Banco!F$6)-1)</f>
        <v>0</v>
      </c>
      <c r="G8" s="66">
        <f ca="1">OFFSET(Composições!$A$1,MATCH(COUNTIF($H$1:$H8,"Composições"),Composições!$K:$K,0)-1,COLUMN(Banco!G$6)-1)</f>
        <v>0</v>
      </c>
      <c r="H8" s="75" t="s">
        <v>22</v>
      </c>
    </row>
    <row r="9" spans="1:11" x14ac:dyDescent="0.2">
      <c r="A9" s="1" t="str">
        <f t="shared" ca="1" si="0"/>
        <v>0 0</v>
      </c>
      <c r="B9" s="3">
        <f ca="1">OFFSET(Composições!$A$1,MATCH(COUNTIF($H$1:$H9,"Composições"),Composições!$K:$K,0)-1,COLUMN(Banco!B$6)-1)</f>
        <v>0</v>
      </c>
      <c r="C9" s="3">
        <f ca="1">OFFSET(Composições!$A$1,MATCH(COUNTIF($H$1:$H9,"Composições"),Composições!$K:$K,0)-1,COLUMN(Banco!C$6)-1)</f>
        <v>0</v>
      </c>
      <c r="D9" s="2" t="str">
        <f ca="1">IF(COUNTIF(OFFSET(Banco!$A$6,1,0,NCOMPOSICOES),$A9)&gt;1,"CÓDIGO REPETIDO",OFFSET(Composições!$A$1,MATCH(COUNTIF($H$1:$H9,"Composições"),Composições!$K:$K,0)-1,COLUMN(Banco!D$6)-1))</f>
        <v>CÓDIGO REPETIDO</v>
      </c>
      <c r="E9" s="3">
        <f ca="1">OFFSET(Composições!$A$1,MATCH(COUNTIF($H$1:$H9,"Composições"),Composições!$K:$K,0)-1,COLUMN(Banco!E$6)-1)</f>
        <v>0</v>
      </c>
      <c r="F9" s="66">
        <f ca="1">OFFSET(Composições!$A$1,MATCH(COUNTIF($H$1:$H9,"Composições"),Composições!$K:$K,0)-1,COLUMN(Banco!F$6)-1)</f>
        <v>0</v>
      </c>
      <c r="G9" s="66">
        <f ca="1">OFFSET(Composições!$A$1,MATCH(COUNTIF($H$1:$H9,"Composições"),Composições!$K:$K,0)-1,COLUMN(Banco!G$6)-1)</f>
        <v>0</v>
      </c>
      <c r="H9" s="75" t="s">
        <v>22</v>
      </c>
    </row>
    <row r="10" spans="1:11" x14ac:dyDescent="0.2">
      <c r="A10" s="1" t="str">
        <f t="shared" ca="1" si="0"/>
        <v>0 0</v>
      </c>
      <c r="B10" s="3">
        <f ca="1">OFFSET(Composições!$A$1,MATCH(COUNTIF($H$1:$H10,"Composições"),Composições!$K:$K,0)-1,COLUMN(Banco!B$6)-1)</f>
        <v>0</v>
      </c>
      <c r="C10" s="3">
        <f ca="1">OFFSET(Composições!$A$1,MATCH(COUNTIF($H$1:$H10,"Composições"),Composições!$K:$K,0)-1,COLUMN(Banco!C$6)-1)</f>
        <v>0</v>
      </c>
      <c r="D10" s="2" t="str">
        <f ca="1">IF(COUNTIF(OFFSET(Banco!$A$6,1,0,NCOMPOSICOES),$A10)&gt;1,"CÓDIGO REPETIDO",OFFSET(Composições!$A$1,MATCH(COUNTIF($H$1:$H10,"Composições"),Composições!$K:$K,0)-1,COLUMN(Banco!D$6)-1))</f>
        <v>CÓDIGO REPETIDO</v>
      </c>
      <c r="E10" s="3">
        <f ca="1">OFFSET(Composições!$A$1,MATCH(COUNTIF($H$1:$H10,"Composições"),Composições!$K:$K,0)-1,COLUMN(Banco!E$6)-1)</f>
        <v>0</v>
      </c>
      <c r="F10" s="66">
        <f ca="1">OFFSET(Composições!$A$1,MATCH(COUNTIF($H$1:$H10,"Composições"),Composições!$K:$K,0)-1,COLUMN(Banco!F$6)-1)</f>
        <v>0</v>
      </c>
      <c r="G10" s="66">
        <f ca="1">OFFSET(Composições!$A$1,MATCH(COUNTIF($H$1:$H10,"Composições"),Composições!$K:$K,0)-1,COLUMN(Banco!G$6)-1)</f>
        <v>0</v>
      </c>
      <c r="H10" s="75" t="s">
        <v>22</v>
      </c>
    </row>
    <row r="11" spans="1:11" x14ac:dyDescent="0.2">
      <c r="A11" s="1" t="str">
        <f t="shared" ca="1" si="0"/>
        <v>0 0</v>
      </c>
      <c r="B11" s="3">
        <f ca="1">OFFSET(Composições!$A$1,MATCH(COUNTIF($H$1:$H11,"Composições"),Composições!$K:$K,0)-1,COLUMN(Banco!B$6)-1)</f>
        <v>0</v>
      </c>
      <c r="C11" s="3">
        <f ca="1">OFFSET(Composições!$A$1,MATCH(COUNTIF($H$1:$H11,"Composições"),Composições!$K:$K,0)-1,COLUMN(Banco!C$6)-1)</f>
        <v>0</v>
      </c>
      <c r="D11" s="2" t="str">
        <f ca="1">IF(COUNTIF(OFFSET(Banco!$A$6,1,0,NCOMPOSICOES),$A11)&gt;1,"CÓDIGO REPETIDO",OFFSET(Composições!$A$1,MATCH(COUNTIF($H$1:$H11,"Composições"),Composições!$K:$K,0)-1,COLUMN(Banco!D$6)-1))</f>
        <v>CÓDIGO REPETIDO</v>
      </c>
      <c r="E11" s="3">
        <f ca="1">OFFSET(Composições!$A$1,MATCH(COUNTIF($H$1:$H11,"Composições"),Composições!$K:$K,0)-1,COLUMN(Banco!E$6)-1)</f>
        <v>0</v>
      </c>
      <c r="F11" s="66">
        <f ca="1">OFFSET(Composições!$A$1,MATCH(COUNTIF($H$1:$H11,"Composições"),Composições!$K:$K,0)-1,COLUMN(Banco!F$6)-1)</f>
        <v>0</v>
      </c>
      <c r="G11" s="66">
        <f ca="1">OFFSET(Composições!$A$1,MATCH(COUNTIF($H$1:$H11,"Composições"),Composições!$K:$K,0)-1,COLUMN(Banco!G$6)-1)</f>
        <v>0</v>
      </c>
      <c r="H11" s="75" t="s">
        <v>22</v>
      </c>
    </row>
    <row r="12" spans="1:11" x14ac:dyDescent="0.2">
      <c r="A12" s="1" t="str">
        <f t="shared" ca="1" si="0"/>
        <v>0 0</v>
      </c>
      <c r="B12" s="3">
        <f ca="1">OFFSET(Composições!$A$1,MATCH(COUNTIF($H$1:$H12,"Composições"),Composições!$K:$K,0)-1,COLUMN(Banco!B$6)-1)</f>
        <v>0</v>
      </c>
      <c r="C12" s="3">
        <f ca="1">OFFSET(Composições!$A$1,MATCH(COUNTIF($H$1:$H12,"Composições"),Composições!$K:$K,0)-1,COLUMN(Banco!C$6)-1)</f>
        <v>0</v>
      </c>
      <c r="D12" s="2" t="str">
        <f ca="1">IF(COUNTIF(OFFSET(Banco!$A$6,1,0,NCOMPOSICOES),$A12)&gt;1,"CÓDIGO REPETIDO",OFFSET(Composições!$A$1,MATCH(COUNTIF($H$1:$H12,"Composições"),Composições!$K:$K,0)-1,COLUMN(Banco!D$6)-1))</f>
        <v>CÓDIGO REPETIDO</v>
      </c>
      <c r="E12" s="3">
        <f ca="1">OFFSET(Composições!$A$1,MATCH(COUNTIF($H$1:$H12,"Composições"),Composições!$K:$K,0)-1,COLUMN(Banco!E$6)-1)</f>
        <v>0</v>
      </c>
      <c r="F12" s="66">
        <f ca="1">OFFSET(Composições!$A$1,MATCH(COUNTIF($H$1:$H12,"Composições"),Composições!$K:$K,0)-1,COLUMN(Banco!F$6)-1)</f>
        <v>0</v>
      </c>
      <c r="G12" s="66">
        <f ca="1">OFFSET(Composições!$A$1,MATCH(COUNTIF($H$1:$H12,"Composições"),Composições!$K:$K,0)-1,COLUMN(Banco!G$6)-1)</f>
        <v>0</v>
      </c>
      <c r="H12" s="75" t="s">
        <v>22</v>
      </c>
    </row>
    <row r="13" spans="1:11" x14ac:dyDescent="0.2">
      <c r="A13" s="1" t="str">
        <f t="shared" ca="1" si="0"/>
        <v>0 0</v>
      </c>
      <c r="B13" s="3">
        <f ca="1">OFFSET(Composições!$A$1,MATCH(COUNTIF($H$1:$H13,"Composições"),Composições!$K:$K,0)-1,COLUMN(Banco!B$6)-1)</f>
        <v>0</v>
      </c>
      <c r="C13" s="3">
        <f ca="1">OFFSET(Composições!$A$1,MATCH(COUNTIF($H$1:$H13,"Composições"),Composições!$K:$K,0)-1,COLUMN(Banco!C$6)-1)</f>
        <v>0</v>
      </c>
      <c r="D13" s="2" t="str">
        <f ca="1">IF(COUNTIF(OFFSET(Banco!$A$6,1,0,NCOMPOSICOES),$A13)&gt;1,"CÓDIGO REPETIDO",OFFSET(Composições!$A$1,MATCH(COUNTIF($H$1:$H13,"Composições"),Composições!$K:$K,0)-1,COLUMN(Banco!D$6)-1))</f>
        <v>CÓDIGO REPETIDO</v>
      </c>
      <c r="E13" s="3">
        <f ca="1">OFFSET(Composições!$A$1,MATCH(COUNTIF($H$1:$H13,"Composições"),Composições!$K:$K,0)-1,COLUMN(Banco!E$6)-1)</f>
        <v>0</v>
      </c>
      <c r="F13" s="66">
        <f ca="1">OFFSET(Composições!$A$1,MATCH(COUNTIF($H$1:$H13,"Composições"),Composições!$K:$K,0)-1,COLUMN(Banco!F$6)-1)</f>
        <v>0</v>
      </c>
      <c r="G13" s="66">
        <f ca="1">OFFSET(Composições!$A$1,MATCH(COUNTIF($H$1:$H13,"Composições"),Composições!$K:$K,0)-1,COLUMN(Banco!G$6)-1)</f>
        <v>0</v>
      </c>
      <c r="H13" s="75" t="s">
        <v>22</v>
      </c>
    </row>
    <row r="14" spans="1:11" x14ac:dyDescent="0.2">
      <c r="A14" s="1" t="str">
        <f t="shared" ca="1" si="0"/>
        <v>0 0</v>
      </c>
      <c r="B14" s="3">
        <f ca="1">OFFSET(Composições!$A$1,MATCH(COUNTIF($H$1:$H14,"Composições"),Composições!$K:$K,0)-1,COLUMN(Banco!B$6)-1)</f>
        <v>0</v>
      </c>
      <c r="C14" s="3">
        <f ca="1">OFFSET(Composições!$A$1,MATCH(COUNTIF($H$1:$H14,"Composições"),Composições!$K:$K,0)-1,COLUMN(Banco!C$6)-1)</f>
        <v>0</v>
      </c>
      <c r="D14" s="2" t="str">
        <f ca="1">IF(COUNTIF(OFFSET(Banco!$A$6,1,0,NCOMPOSICOES),$A14)&gt;1,"CÓDIGO REPETIDO",OFFSET(Composições!$A$1,MATCH(COUNTIF($H$1:$H14,"Composições"),Composições!$K:$K,0)-1,COLUMN(Banco!D$6)-1))</f>
        <v>CÓDIGO REPETIDO</v>
      </c>
      <c r="E14" s="3">
        <f ca="1">OFFSET(Composições!$A$1,MATCH(COUNTIF($H$1:$H14,"Composições"),Composições!$K:$K,0)-1,COLUMN(Banco!E$6)-1)</f>
        <v>0</v>
      </c>
      <c r="F14" s="66">
        <f ca="1">OFFSET(Composições!$A$1,MATCH(COUNTIF($H$1:$H14,"Composições"),Composições!$K:$K,0)-1,COLUMN(Banco!F$6)-1)</f>
        <v>0</v>
      </c>
      <c r="G14" s="66">
        <f ca="1">OFFSET(Composições!$A$1,MATCH(COUNTIF($H$1:$H14,"Composições"),Composições!$K:$K,0)-1,COLUMN(Banco!G$6)-1)</f>
        <v>0</v>
      </c>
      <c r="H14" s="75" t="s">
        <v>22</v>
      </c>
    </row>
    <row r="15" spans="1:11" x14ac:dyDescent="0.2">
      <c r="A15" s="1" t="str">
        <f t="shared" ca="1" si="0"/>
        <v>0 0</v>
      </c>
      <c r="B15" s="3">
        <f ca="1">OFFSET(Composições!$A$1,MATCH(COUNTIF($H$1:$H15,"Composições"),Composições!$K:$K,0)-1,COLUMN(Banco!B$6)-1)</f>
        <v>0</v>
      </c>
      <c r="C15" s="3">
        <f ca="1">OFFSET(Composições!$A$1,MATCH(COUNTIF($H$1:$H15,"Composições"),Composições!$K:$K,0)-1,COLUMN(Banco!C$6)-1)</f>
        <v>0</v>
      </c>
      <c r="D15" s="2" t="str">
        <f ca="1">IF(COUNTIF(OFFSET(Banco!$A$6,1,0,NCOMPOSICOES),$A15)&gt;1,"CÓDIGO REPETIDO",OFFSET(Composições!$A$1,MATCH(COUNTIF($H$1:$H15,"Composições"),Composições!$K:$K,0)-1,COLUMN(Banco!D$6)-1))</f>
        <v>CÓDIGO REPETIDO</v>
      </c>
      <c r="E15" s="3">
        <f ca="1">OFFSET(Composições!$A$1,MATCH(COUNTIF($H$1:$H15,"Composições"),Composições!$K:$K,0)-1,COLUMN(Banco!E$6)-1)</f>
        <v>0</v>
      </c>
      <c r="F15" s="66">
        <f ca="1">OFFSET(Composições!$A$1,MATCH(COUNTIF($H$1:$H15,"Composições"),Composições!$K:$K,0)-1,COLUMN(Banco!F$6)-1)</f>
        <v>0</v>
      </c>
      <c r="G15" s="66">
        <f ca="1">OFFSET(Composições!$A$1,MATCH(COUNTIF($H$1:$H15,"Composições"),Composições!$K:$K,0)-1,COLUMN(Banco!G$6)-1)</f>
        <v>0</v>
      </c>
      <c r="H15" s="75" t="s">
        <v>22</v>
      </c>
    </row>
    <row r="16" spans="1:11" x14ac:dyDescent="0.2">
      <c r="A16" s="1" t="str">
        <f t="shared" ca="1" si="0"/>
        <v>0 0</v>
      </c>
      <c r="B16" s="3">
        <f ca="1">OFFSET(Composições!$A$1,MATCH(COUNTIF($H$1:$H16,"Composições"),Composições!$K:$K,0)-1,COLUMN(Banco!B$6)-1)</f>
        <v>0</v>
      </c>
      <c r="C16" s="3">
        <f ca="1">OFFSET(Composições!$A$1,MATCH(COUNTIF($H$1:$H16,"Composições"),Composições!$K:$K,0)-1,COLUMN(Banco!C$6)-1)</f>
        <v>0</v>
      </c>
      <c r="D16" s="2" t="str">
        <f ca="1">IF(COUNTIF(OFFSET(Banco!$A$6,1,0,NCOMPOSICOES),$A16)&gt;1,"CÓDIGO REPETIDO",OFFSET(Composições!$A$1,MATCH(COUNTIF($H$1:$H16,"Composições"),Composições!$K:$K,0)-1,COLUMN(Banco!D$6)-1))</f>
        <v>CÓDIGO REPETIDO</v>
      </c>
      <c r="E16" s="3">
        <f ca="1">OFFSET(Composições!$A$1,MATCH(COUNTIF($H$1:$H16,"Composições"),Composições!$K:$K,0)-1,COLUMN(Banco!E$6)-1)</f>
        <v>0</v>
      </c>
      <c r="F16" s="66">
        <f ca="1">OFFSET(Composições!$A$1,MATCH(COUNTIF($H$1:$H16,"Composições"),Composições!$K:$K,0)-1,COLUMN(Banco!F$6)-1)</f>
        <v>0</v>
      </c>
      <c r="G16" s="66">
        <f ca="1">OFFSET(Composições!$A$1,MATCH(COUNTIF($H$1:$H16,"Composições"),Composições!$K:$K,0)-1,COLUMN(Banco!G$6)-1)</f>
        <v>0</v>
      </c>
      <c r="H16" s="75" t="s">
        <v>22</v>
      </c>
    </row>
    <row r="17" spans="1:8" x14ac:dyDescent="0.2">
      <c r="A17" s="1" t="str">
        <f t="shared" ca="1" si="0"/>
        <v>0 0</v>
      </c>
      <c r="B17" s="3">
        <f ca="1">OFFSET(Composições!$A$1,MATCH(COUNTIF($H$1:$H17,"Composições"),Composições!$K:$K,0)-1,COLUMN(Banco!B$6)-1)</f>
        <v>0</v>
      </c>
      <c r="C17" s="3">
        <f ca="1">OFFSET(Composições!$A$1,MATCH(COUNTIF($H$1:$H17,"Composições"),Composições!$K:$K,0)-1,COLUMN(Banco!C$6)-1)</f>
        <v>0</v>
      </c>
      <c r="D17" s="2" t="str">
        <f ca="1">IF(COUNTIF(OFFSET(Banco!$A$6,1,0,NCOMPOSICOES),$A17)&gt;1,"CÓDIGO REPETIDO",OFFSET(Composições!$A$1,MATCH(COUNTIF($H$1:$H17,"Composições"),Composições!$K:$K,0)-1,COLUMN(Banco!D$6)-1))</f>
        <v>CÓDIGO REPETIDO</v>
      </c>
      <c r="E17" s="3">
        <f ca="1">OFFSET(Composições!$A$1,MATCH(COUNTIF($H$1:$H17,"Composições"),Composições!$K:$K,0)-1,COLUMN(Banco!E$6)-1)</f>
        <v>0</v>
      </c>
      <c r="F17" s="66">
        <f ca="1">OFFSET(Composições!$A$1,MATCH(COUNTIF($H$1:$H17,"Composições"),Composições!$K:$K,0)-1,COLUMN(Banco!F$6)-1)</f>
        <v>0</v>
      </c>
      <c r="G17" s="66">
        <f ca="1">OFFSET(Composições!$A$1,MATCH(COUNTIF($H$1:$H17,"Composições"),Composições!$K:$K,0)-1,COLUMN(Banco!G$6)-1)</f>
        <v>0</v>
      </c>
      <c r="H17" s="75" t="s">
        <v>22</v>
      </c>
    </row>
    <row r="18" spans="1:8" x14ac:dyDescent="0.2">
      <c r="A18" s="1" t="str">
        <f t="shared" ca="1" si="0"/>
        <v>0 0</v>
      </c>
      <c r="B18" s="3">
        <f ca="1">OFFSET(Composições!$A$1,MATCH(COUNTIF($H$1:$H18,"Composições"),Composições!$K:$K,0)-1,COLUMN(Banco!B$6)-1)</f>
        <v>0</v>
      </c>
      <c r="C18" s="3">
        <f ca="1">OFFSET(Composições!$A$1,MATCH(COUNTIF($H$1:$H18,"Composições"),Composições!$K:$K,0)-1,COLUMN(Banco!C$6)-1)</f>
        <v>0</v>
      </c>
      <c r="D18" s="2" t="str">
        <f ca="1">IF(COUNTIF(OFFSET(Banco!$A$6,1,0,NCOMPOSICOES),$A18)&gt;1,"CÓDIGO REPETIDO",OFFSET(Composições!$A$1,MATCH(COUNTIF($H$1:$H18,"Composições"),Composições!$K:$K,0)-1,COLUMN(Banco!D$6)-1))</f>
        <v>CÓDIGO REPETIDO</v>
      </c>
      <c r="E18" s="3">
        <f ca="1">OFFSET(Composições!$A$1,MATCH(COUNTIF($H$1:$H18,"Composições"),Composições!$K:$K,0)-1,COLUMN(Banco!E$6)-1)</f>
        <v>0</v>
      </c>
      <c r="F18" s="66">
        <f ca="1">OFFSET(Composições!$A$1,MATCH(COUNTIF($H$1:$H18,"Composições"),Composições!$K:$K,0)-1,COLUMN(Banco!F$6)-1)</f>
        <v>0</v>
      </c>
      <c r="G18" s="66">
        <f ca="1">OFFSET(Composições!$A$1,MATCH(COUNTIF($H$1:$H18,"Composições"),Composições!$K:$K,0)-1,COLUMN(Banco!G$6)-1)</f>
        <v>0</v>
      </c>
      <c r="H18" s="75" t="s">
        <v>22</v>
      </c>
    </row>
    <row r="19" spans="1:8" x14ac:dyDescent="0.2">
      <c r="A19" s="1" t="str">
        <f t="shared" ca="1" si="0"/>
        <v>0 0</v>
      </c>
      <c r="B19" s="3">
        <f ca="1">OFFSET(Composições!$A$1,MATCH(COUNTIF($H$1:$H19,"Composições"),Composições!$K:$K,0)-1,COLUMN(Banco!B$6)-1)</f>
        <v>0</v>
      </c>
      <c r="C19" s="3">
        <f ca="1">OFFSET(Composições!$A$1,MATCH(COUNTIF($H$1:$H19,"Composições"),Composições!$K:$K,0)-1,COLUMN(Banco!C$6)-1)</f>
        <v>0</v>
      </c>
      <c r="D19" s="2" t="str">
        <f ca="1">IF(COUNTIF(OFFSET(Banco!$A$6,1,0,NCOMPOSICOES),$A19)&gt;1,"CÓDIGO REPETIDO",OFFSET(Composições!$A$1,MATCH(COUNTIF($H$1:$H19,"Composições"),Composições!$K:$K,0)-1,COLUMN(Banco!D$6)-1))</f>
        <v>CÓDIGO REPETIDO</v>
      </c>
      <c r="E19" s="3">
        <f ca="1">OFFSET(Composições!$A$1,MATCH(COUNTIF($H$1:$H19,"Composições"),Composições!$K:$K,0)-1,COLUMN(Banco!E$6)-1)</f>
        <v>0</v>
      </c>
      <c r="F19" s="66">
        <f ca="1">OFFSET(Composições!$A$1,MATCH(COUNTIF($H$1:$H19,"Composições"),Composições!$K:$K,0)-1,COLUMN(Banco!F$6)-1)</f>
        <v>0</v>
      </c>
      <c r="G19" s="66">
        <f ca="1">OFFSET(Composições!$A$1,MATCH(COUNTIF($H$1:$H19,"Composições"),Composições!$K:$K,0)-1,COLUMN(Banco!G$6)-1)</f>
        <v>0</v>
      </c>
      <c r="H19" s="75" t="s">
        <v>22</v>
      </c>
    </row>
    <row r="20" spans="1:8" x14ac:dyDescent="0.2">
      <c r="A20" s="1" t="str">
        <f t="shared" ca="1" si="0"/>
        <v>0 0</v>
      </c>
      <c r="B20" s="3">
        <f ca="1">OFFSET(Composições!$A$1,MATCH(COUNTIF($H$1:$H20,"Composições"),Composições!$K:$K,0)-1,COLUMN(Banco!B$6)-1)</f>
        <v>0</v>
      </c>
      <c r="C20" s="3">
        <f ca="1">OFFSET(Composições!$A$1,MATCH(COUNTIF($H$1:$H20,"Composições"),Composições!$K:$K,0)-1,COLUMN(Banco!C$6)-1)</f>
        <v>0</v>
      </c>
      <c r="D20" s="2" t="str">
        <f ca="1">IF(COUNTIF(OFFSET(Banco!$A$6,1,0,NCOMPOSICOES),$A20)&gt;1,"CÓDIGO REPETIDO",OFFSET(Composições!$A$1,MATCH(COUNTIF($H$1:$H20,"Composições"),Composições!$K:$K,0)-1,COLUMN(Banco!D$6)-1))</f>
        <v>CÓDIGO REPETIDO</v>
      </c>
      <c r="E20" s="3">
        <f ca="1">OFFSET(Composições!$A$1,MATCH(COUNTIF($H$1:$H20,"Composições"),Composições!$K:$K,0)-1,COLUMN(Banco!E$6)-1)</f>
        <v>0</v>
      </c>
      <c r="F20" s="66">
        <f ca="1">OFFSET(Composições!$A$1,MATCH(COUNTIF($H$1:$H20,"Composições"),Composições!$K:$K,0)-1,COLUMN(Banco!F$6)-1)</f>
        <v>0</v>
      </c>
      <c r="G20" s="66">
        <f ca="1">OFFSET(Composições!$A$1,MATCH(COUNTIF($H$1:$H20,"Composições"),Composições!$K:$K,0)-1,COLUMN(Banco!G$6)-1)</f>
        <v>0</v>
      </c>
      <c r="H20" s="75" t="s">
        <v>22</v>
      </c>
    </row>
    <row r="21" spans="1:8" x14ac:dyDescent="0.2">
      <c r="A21" s="1" t="str">
        <f t="shared" ca="1" si="0"/>
        <v>0 0</v>
      </c>
      <c r="B21" s="3">
        <f ca="1">OFFSET(Composições!$A$1,MATCH(COUNTIF($H$1:$H21,"Composições"),Composições!$K:$K,0)-1,COLUMN(Banco!B$6)-1)</f>
        <v>0</v>
      </c>
      <c r="C21" s="3">
        <f ca="1">OFFSET(Composições!$A$1,MATCH(COUNTIF($H$1:$H21,"Composições"),Composições!$K:$K,0)-1,COLUMN(Banco!C$6)-1)</f>
        <v>0</v>
      </c>
      <c r="D21" s="2" t="str">
        <f ca="1">IF(COUNTIF(OFFSET(Banco!$A$6,1,0,NCOMPOSICOES),$A21)&gt;1,"CÓDIGO REPETIDO",OFFSET(Composições!$A$1,MATCH(COUNTIF($H$1:$H21,"Composições"),Composições!$K:$K,0)-1,COLUMN(Banco!D$6)-1))</f>
        <v>CÓDIGO REPETIDO</v>
      </c>
      <c r="E21" s="3">
        <f ca="1">OFFSET(Composições!$A$1,MATCH(COUNTIF($H$1:$H21,"Composições"),Composições!$K:$K,0)-1,COLUMN(Banco!E$6)-1)</f>
        <v>0</v>
      </c>
      <c r="F21" s="66">
        <f ca="1">OFFSET(Composições!$A$1,MATCH(COUNTIF($H$1:$H21,"Composições"),Composições!$K:$K,0)-1,COLUMN(Banco!F$6)-1)</f>
        <v>0</v>
      </c>
      <c r="G21" s="66">
        <f ca="1">OFFSET(Composições!$A$1,MATCH(COUNTIF($H$1:$H21,"Composições"),Composições!$K:$K,0)-1,COLUMN(Banco!G$6)-1)</f>
        <v>0</v>
      </c>
      <c r="H21" s="75" t="s">
        <v>22</v>
      </c>
    </row>
    <row r="22" spans="1:8" x14ac:dyDescent="0.2">
      <c r="A22" s="1" t="str">
        <f t="shared" ref="A22:A34" ca="1" si="1">CONCATENAR</f>
        <v>COTAÇÃO 0</v>
      </c>
      <c r="B22" s="3" t="str">
        <f ca="1">OFFSET(Cotações!$A$1,MATCH(COUNTIF($H$1:$H22,"Cotações"),Cotações!$J:$J,0)-1,COLUMN(Banco!B$6)-1)</f>
        <v>COTAÇÃO</v>
      </c>
      <c r="C22" s="3">
        <f ca="1">OFFSET(Cotações!$A$1,MATCH(COUNTIF($H$1:$H22,"Cotações"),Cotações!$J:$J,0)-1,COLUMN(Banco!C$6)-1)</f>
        <v>0</v>
      </c>
      <c r="D22" s="2" t="str">
        <f ca="1">IF(COUNTIF(OFFSET(Banco!$A$6,1+NCOMPOSICOES,0,NCOTACOES),$A22)&gt;1,"CÓDIGO REPETIDO",OFFSET(Cotações!$A$1,MATCH(COUNTIF($H$1:$H22,"Cotações"),Cotações!$J:$J,0)-1,COLUMN(Banco!D$6)-1))</f>
        <v>CÓDIGO REPETIDO</v>
      </c>
      <c r="E22" s="3">
        <f ca="1">OFFSET(Cotações!$A$1,MATCH(COUNTIF($H$1:$H22,"Cotações"),Cotações!$J:$J,0)-1,COLUMN(Banco!E$6)-1)</f>
        <v>0</v>
      </c>
      <c r="F22" s="66" t="e">
        <f ca="1">OFFSET(Cotações!$A$1,MATCH(COUNTIF($H$1:$H22,"Cotações"),Cotações!$J:$J,0)-1,COLUMN(Banco!F$6)-1)</f>
        <v>#NUM!</v>
      </c>
      <c r="G22" s="66" t="e">
        <f ca="1">OFFSET(Cotações!$A$1,MATCH(COUNTIF($H$1:$H22,"Cotações"),Cotações!$J:$J,0)-1,COLUMN(Banco!F$6)-1)</f>
        <v>#NUM!</v>
      </c>
      <c r="H22" s="75" t="s">
        <v>38</v>
      </c>
    </row>
    <row r="23" spans="1:8" x14ac:dyDescent="0.2">
      <c r="A23" s="1" t="str">
        <f t="shared" ca="1" si="1"/>
        <v>COTAÇÃO 0</v>
      </c>
      <c r="B23" s="3" t="str">
        <f ca="1">OFFSET(Cotações!$A$1,MATCH(COUNTIF($H$1:$H23,"Cotações"),Cotações!$J:$J,0)-1,COLUMN(Banco!B$6)-1)</f>
        <v>COTAÇÃO</v>
      </c>
      <c r="C23" s="3">
        <f ca="1">OFFSET(Cotações!$A$1,MATCH(COUNTIF($H$1:$H23,"Cotações"),Cotações!$J:$J,0)-1,COLUMN(Banco!C$6)-1)</f>
        <v>0</v>
      </c>
      <c r="D23" s="2" t="str">
        <f ca="1">IF(COUNTIF(OFFSET(Banco!$A$6,1+NCOMPOSICOES,0,NCOTACOES),$A23)&gt;1,"CÓDIGO REPETIDO",OFFSET(Cotações!$A$1,MATCH(COUNTIF($H$1:$H23,"Cotações"),Cotações!$J:$J,0)-1,COLUMN(Banco!D$6)-1))</f>
        <v>CÓDIGO REPETIDO</v>
      </c>
      <c r="E23" s="3">
        <f ca="1">OFFSET(Cotações!$A$1,MATCH(COUNTIF($H$1:$H23,"Cotações"),Cotações!$J:$J,0)-1,COLUMN(Banco!E$6)-1)</f>
        <v>0</v>
      </c>
      <c r="F23" s="66" t="e">
        <f ca="1">OFFSET(Cotações!$A$1,MATCH(COUNTIF($H$1:$H23,"Cotações"),Cotações!$J:$J,0)-1,COLUMN(Banco!F$6)-1)</f>
        <v>#NUM!</v>
      </c>
      <c r="G23" s="66" t="e">
        <f ca="1">OFFSET(Cotações!$A$1,MATCH(COUNTIF($H$1:$H23,"Cotações"),Cotações!$J:$J,0)-1,COLUMN(Banco!F$6)-1)</f>
        <v>#NUM!</v>
      </c>
      <c r="H23" s="75" t="s">
        <v>38</v>
      </c>
    </row>
    <row r="24" spans="1:8" x14ac:dyDescent="0.2">
      <c r="A24" s="1" t="str">
        <f t="shared" ca="1" si="1"/>
        <v>COTAÇÃO 0</v>
      </c>
      <c r="B24" s="3" t="str">
        <f ca="1">OFFSET(Cotações!$A$1,MATCH(COUNTIF($H$1:$H24,"Cotações"),Cotações!$J:$J,0)-1,COLUMN(Banco!B$6)-1)</f>
        <v>COTAÇÃO</v>
      </c>
      <c r="C24" s="3">
        <f ca="1">OFFSET(Cotações!$A$1,MATCH(COUNTIF($H$1:$H24,"Cotações"),Cotações!$J:$J,0)-1,COLUMN(Banco!C$6)-1)</f>
        <v>0</v>
      </c>
      <c r="D24" s="2" t="str">
        <f ca="1">IF(COUNTIF(OFFSET(Banco!$A$6,1+NCOMPOSICOES,0,NCOTACOES),$A24)&gt;1,"CÓDIGO REPETIDO",OFFSET(Cotações!$A$1,MATCH(COUNTIF($H$1:$H24,"Cotações"),Cotações!$J:$J,0)-1,COLUMN(Banco!D$6)-1))</f>
        <v>CÓDIGO REPETIDO</v>
      </c>
      <c r="E24" s="3">
        <f ca="1">OFFSET(Cotações!$A$1,MATCH(COUNTIF($H$1:$H24,"Cotações"),Cotações!$J:$J,0)-1,COLUMN(Banco!E$6)-1)</f>
        <v>0</v>
      </c>
      <c r="F24" s="66" t="e">
        <f ca="1">OFFSET(Cotações!$A$1,MATCH(COUNTIF($H$1:$H24,"Cotações"),Cotações!$J:$J,0)-1,COLUMN(Banco!F$6)-1)</f>
        <v>#NUM!</v>
      </c>
      <c r="G24" s="66" t="e">
        <f ca="1">OFFSET(Cotações!$A$1,MATCH(COUNTIF($H$1:$H24,"Cotações"),Cotações!$J:$J,0)-1,COLUMN(Banco!F$6)-1)</f>
        <v>#NUM!</v>
      </c>
      <c r="H24" s="75" t="s">
        <v>38</v>
      </c>
    </row>
    <row r="25" spans="1:8" x14ac:dyDescent="0.2">
      <c r="A25" s="1" t="str">
        <f t="shared" ca="1" si="1"/>
        <v>COTAÇÃO 0</v>
      </c>
      <c r="B25" s="3" t="str">
        <f ca="1">OFFSET(Cotações!$A$1,MATCH(COUNTIF($H$1:$H25,"Cotações"),Cotações!$J:$J,0)-1,COLUMN(Banco!B$6)-1)</f>
        <v>COTAÇÃO</v>
      </c>
      <c r="C25" s="3">
        <f ca="1">OFFSET(Cotações!$A$1,MATCH(COUNTIF($H$1:$H25,"Cotações"),Cotações!$J:$J,0)-1,COLUMN(Banco!C$6)-1)</f>
        <v>0</v>
      </c>
      <c r="D25" s="2" t="str">
        <f ca="1">IF(COUNTIF(OFFSET(Banco!$A$6,1+NCOMPOSICOES,0,NCOTACOES),$A25)&gt;1,"CÓDIGO REPETIDO",OFFSET(Cotações!$A$1,MATCH(COUNTIF($H$1:$H25,"Cotações"),Cotações!$J:$J,0)-1,COLUMN(Banco!D$6)-1))</f>
        <v>CÓDIGO REPETIDO</v>
      </c>
      <c r="E25" s="3">
        <f ca="1">OFFSET(Cotações!$A$1,MATCH(COUNTIF($H$1:$H25,"Cotações"),Cotações!$J:$J,0)-1,COLUMN(Banco!E$6)-1)</f>
        <v>0</v>
      </c>
      <c r="F25" s="66" t="e">
        <f ca="1">OFFSET(Cotações!$A$1,MATCH(COUNTIF($H$1:$H25,"Cotações"),Cotações!$J:$J,0)-1,COLUMN(Banco!F$6)-1)</f>
        <v>#NUM!</v>
      </c>
      <c r="G25" s="66" t="e">
        <f ca="1">OFFSET(Cotações!$A$1,MATCH(COUNTIF($H$1:$H25,"Cotações"),Cotações!$J:$J,0)-1,COLUMN(Banco!F$6)-1)</f>
        <v>#NUM!</v>
      </c>
      <c r="H25" s="75" t="s">
        <v>38</v>
      </c>
    </row>
    <row r="26" spans="1:8" x14ac:dyDescent="0.2">
      <c r="A26" s="1" t="str">
        <f t="shared" ca="1" si="1"/>
        <v>COTAÇÃO 0</v>
      </c>
      <c r="B26" s="3" t="str">
        <f ca="1">OFFSET(Cotações!$A$1,MATCH(COUNTIF($H$1:$H26,"Cotações"),Cotações!$J:$J,0)-1,COLUMN(Banco!B$6)-1)</f>
        <v>COTAÇÃO</v>
      </c>
      <c r="C26" s="3">
        <f ca="1">OFFSET(Cotações!$A$1,MATCH(COUNTIF($H$1:$H26,"Cotações"),Cotações!$J:$J,0)-1,COLUMN(Banco!C$6)-1)</f>
        <v>0</v>
      </c>
      <c r="D26" s="2" t="str">
        <f ca="1">IF(COUNTIF(OFFSET(Banco!$A$6,1+NCOMPOSICOES,0,NCOTACOES),$A26)&gt;1,"CÓDIGO REPETIDO",OFFSET(Cotações!$A$1,MATCH(COUNTIF($H$1:$H26,"Cotações"),Cotações!$J:$J,0)-1,COLUMN(Banco!D$6)-1))</f>
        <v>CÓDIGO REPETIDO</v>
      </c>
      <c r="E26" s="3">
        <f ca="1">OFFSET(Cotações!$A$1,MATCH(COUNTIF($H$1:$H26,"Cotações"),Cotações!$J:$J,0)-1,COLUMN(Banco!E$6)-1)</f>
        <v>0</v>
      </c>
      <c r="F26" s="66" t="e">
        <f ca="1">OFFSET(Cotações!$A$1,MATCH(COUNTIF($H$1:$H26,"Cotações"),Cotações!$J:$J,0)-1,COLUMN(Banco!F$6)-1)</f>
        <v>#NUM!</v>
      </c>
      <c r="G26" s="66" t="e">
        <f ca="1">OFFSET(Cotações!$A$1,MATCH(COUNTIF($H$1:$H26,"Cotações"),Cotações!$J:$J,0)-1,COLUMN(Banco!F$6)-1)</f>
        <v>#NUM!</v>
      </c>
      <c r="H26" s="75" t="s">
        <v>38</v>
      </c>
    </row>
    <row r="27" spans="1:8" x14ac:dyDescent="0.2">
      <c r="A27" s="1" t="str">
        <f t="shared" ca="1" si="1"/>
        <v>COTAÇÃO 0</v>
      </c>
      <c r="B27" s="3" t="str">
        <f ca="1">OFFSET(Cotações!$A$1,MATCH(COUNTIF($H$1:$H27,"Cotações"),Cotações!$J:$J,0)-1,COLUMN(Banco!B$6)-1)</f>
        <v>COTAÇÃO</v>
      </c>
      <c r="C27" s="3">
        <f ca="1">OFFSET(Cotações!$A$1,MATCH(COUNTIF($H$1:$H27,"Cotações"),Cotações!$J:$J,0)-1,COLUMN(Banco!C$6)-1)</f>
        <v>0</v>
      </c>
      <c r="D27" s="2" t="str">
        <f ca="1">IF(COUNTIF(OFFSET(Banco!$A$6,1+NCOMPOSICOES,0,NCOTACOES),$A27)&gt;1,"CÓDIGO REPETIDO",OFFSET(Cotações!$A$1,MATCH(COUNTIF($H$1:$H27,"Cotações"),Cotações!$J:$J,0)-1,COLUMN(Banco!D$6)-1))</f>
        <v>CÓDIGO REPETIDO</v>
      </c>
      <c r="E27" s="3">
        <f ca="1">OFFSET(Cotações!$A$1,MATCH(COUNTIF($H$1:$H27,"Cotações"),Cotações!$J:$J,0)-1,COLUMN(Banco!E$6)-1)</f>
        <v>0</v>
      </c>
      <c r="F27" s="66" t="e">
        <f ca="1">OFFSET(Cotações!$A$1,MATCH(COUNTIF($H$1:$H27,"Cotações"),Cotações!$J:$J,0)-1,COLUMN(Banco!F$6)-1)</f>
        <v>#NUM!</v>
      </c>
      <c r="G27" s="66" t="e">
        <f ca="1">OFFSET(Cotações!$A$1,MATCH(COUNTIF($H$1:$H27,"Cotações"),Cotações!$J:$J,0)-1,COLUMN(Banco!F$6)-1)</f>
        <v>#NUM!</v>
      </c>
      <c r="H27" s="75" t="s">
        <v>38</v>
      </c>
    </row>
    <row r="28" spans="1:8" x14ac:dyDescent="0.2">
      <c r="A28" s="1" t="str">
        <f t="shared" ca="1" si="1"/>
        <v>COTAÇÃO 0</v>
      </c>
      <c r="B28" s="3" t="str">
        <f ca="1">OFFSET(Cotações!$A$1,MATCH(COUNTIF($H$1:$H28,"Cotações"),Cotações!$J:$J,0)-1,COLUMN(Banco!B$6)-1)</f>
        <v>COTAÇÃO</v>
      </c>
      <c r="C28" s="3">
        <f ca="1">OFFSET(Cotações!$A$1,MATCH(COUNTIF($H$1:$H28,"Cotações"),Cotações!$J:$J,0)-1,COLUMN(Banco!C$6)-1)</f>
        <v>0</v>
      </c>
      <c r="D28" s="2" t="str">
        <f ca="1">IF(COUNTIF(OFFSET(Banco!$A$6,1+NCOMPOSICOES,0,NCOTACOES),$A28)&gt;1,"CÓDIGO REPETIDO",OFFSET(Cotações!$A$1,MATCH(COUNTIF($H$1:$H28,"Cotações"),Cotações!$J:$J,0)-1,COLUMN(Banco!D$6)-1))</f>
        <v>CÓDIGO REPETIDO</v>
      </c>
      <c r="E28" s="3">
        <f ca="1">OFFSET(Cotações!$A$1,MATCH(COUNTIF($H$1:$H28,"Cotações"),Cotações!$J:$J,0)-1,COLUMN(Banco!E$6)-1)</f>
        <v>0</v>
      </c>
      <c r="F28" s="66" t="e">
        <f ca="1">OFFSET(Cotações!$A$1,MATCH(COUNTIF($H$1:$H28,"Cotações"),Cotações!$J:$J,0)-1,COLUMN(Banco!F$6)-1)</f>
        <v>#NUM!</v>
      </c>
      <c r="G28" s="66" t="e">
        <f ca="1">OFFSET(Cotações!$A$1,MATCH(COUNTIF($H$1:$H28,"Cotações"),Cotações!$J:$J,0)-1,COLUMN(Banco!F$6)-1)</f>
        <v>#NUM!</v>
      </c>
      <c r="H28" s="75" t="s">
        <v>38</v>
      </c>
    </row>
    <row r="29" spans="1:8" x14ac:dyDescent="0.2">
      <c r="A29" s="1" t="str">
        <f t="shared" ca="1" si="1"/>
        <v>COTAÇÃO 0</v>
      </c>
      <c r="B29" s="3" t="str">
        <f ca="1">OFFSET(Cotações!$A$1,MATCH(COUNTIF($H$1:$H29,"Cotações"),Cotações!$J:$J,0)-1,COLUMN(Banco!B$6)-1)</f>
        <v>COTAÇÃO</v>
      </c>
      <c r="C29" s="3">
        <f ca="1">OFFSET(Cotações!$A$1,MATCH(COUNTIF($H$1:$H29,"Cotações"),Cotações!$J:$J,0)-1,COLUMN(Banco!C$6)-1)</f>
        <v>0</v>
      </c>
      <c r="D29" s="2" t="str">
        <f ca="1">IF(COUNTIF(OFFSET(Banco!$A$6,1+NCOMPOSICOES,0,NCOTACOES),$A29)&gt;1,"CÓDIGO REPETIDO",OFFSET(Cotações!$A$1,MATCH(COUNTIF($H$1:$H29,"Cotações"),Cotações!$J:$J,0)-1,COLUMN(Banco!D$6)-1))</f>
        <v>CÓDIGO REPETIDO</v>
      </c>
      <c r="E29" s="3">
        <f ca="1">OFFSET(Cotações!$A$1,MATCH(COUNTIF($H$1:$H29,"Cotações"),Cotações!$J:$J,0)-1,COLUMN(Banco!E$6)-1)</f>
        <v>0</v>
      </c>
      <c r="F29" s="66" t="e">
        <f ca="1">OFFSET(Cotações!$A$1,MATCH(COUNTIF($H$1:$H29,"Cotações"),Cotações!$J:$J,0)-1,COLUMN(Banco!F$6)-1)</f>
        <v>#NUM!</v>
      </c>
      <c r="G29" s="66" t="e">
        <f ca="1">OFFSET(Cotações!$A$1,MATCH(COUNTIF($H$1:$H29,"Cotações"),Cotações!$J:$J,0)-1,COLUMN(Banco!F$6)-1)</f>
        <v>#NUM!</v>
      </c>
      <c r="H29" s="75" t="s">
        <v>38</v>
      </c>
    </row>
    <row r="30" spans="1:8" x14ac:dyDescent="0.2">
      <c r="A30" s="1" t="str">
        <f t="shared" ca="1" si="1"/>
        <v>COTAÇÃO 0</v>
      </c>
      <c r="B30" s="3" t="str">
        <f ca="1">OFFSET(Cotações!$A$1,MATCH(COUNTIF($H$1:$H30,"Cotações"),Cotações!$J:$J,0)-1,COLUMN(Banco!B$6)-1)</f>
        <v>COTAÇÃO</v>
      </c>
      <c r="C30" s="3">
        <f ca="1">OFFSET(Cotações!$A$1,MATCH(COUNTIF($H$1:$H30,"Cotações"),Cotações!$J:$J,0)-1,COLUMN(Banco!C$6)-1)</f>
        <v>0</v>
      </c>
      <c r="D30" s="2" t="str">
        <f ca="1">IF(COUNTIF(OFFSET(Banco!$A$6,1+NCOMPOSICOES,0,NCOTACOES),$A30)&gt;1,"CÓDIGO REPETIDO",OFFSET(Cotações!$A$1,MATCH(COUNTIF($H$1:$H30,"Cotações"),Cotações!$J:$J,0)-1,COLUMN(Banco!D$6)-1))</f>
        <v>CÓDIGO REPETIDO</v>
      </c>
      <c r="E30" s="3">
        <f ca="1">OFFSET(Cotações!$A$1,MATCH(COUNTIF($H$1:$H30,"Cotações"),Cotações!$J:$J,0)-1,COLUMN(Banco!E$6)-1)</f>
        <v>0</v>
      </c>
      <c r="F30" s="66" t="e">
        <f ca="1">OFFSET(Cotações!$A$1,MATCH(COUNTIF($H$1:$H30,"Cotações"),Cotações!$J:$J,0)-1,COLUMN(Banco!F$6)-1)</f>
        <v>#NUM!</v>
      </c>
      <c r="G30" s="66" t="e">
        <f ca="1">OFFSET(Cotações!$A$1,MATCH(COUNTIF($H$1:$H30,"Cotações"),Cotações!$J:$J,0)-1,COLUMN(Banco!F$6)-1)</f>
        <v>#NUM!</v>
      </c>
      <c r="H30" s="75" t="s">
        <v>38</v>
      </c>
    </row>
    <row r="31" spans="1:8" x14ac:dyDescent="0.2">
      <c r="A31" s="1" t="str">
        <f t="shared" ca="1" si="1"/>
        <v>COTAÇÃO 0</v>
      </c>
      <c r="B31" s="3" t="str">
        <f ca="1">OFFSET(Cotações!$A$1,MATCH(COUNTIF($H$1:$H31,"Cotações"),Cotações!$J:$J,0)-1,COLUMN(Banco!B$6)-1)</f>
        <v>COTAÇÃO</v>
      </c>
      <c r="C31" s="3">
        <f ca="1">OFFSET(Cotações!$A$1,MATCH(COUNTIF($H$1:$H31,"Cotações"),Cotações!$J:$J,0)-1,COLUMN(Banco!C$6)-1)</f>
        <v>0</v>
      </c>
      <c r="D31" s="2" t="str">
        <f ca="1">IF(COUNTIF(OFFSET(Banco!$A$6,1+NCOMPOSICOES,0,NCOTACOES),$A31)&gt;1,"CÓDIGO REPETIDO",OFFSET(Cotações!$A$1,MATCH(COUNTIF($H$1:$H31,"Cotações"),Cotações!$J:$J,0)-1,COLUMN(Banco!D$6)-1))</f>
        <v>CÓDIGO REPETIDO</v>
      </c>
      <c r="E31" s="3">
        <f ca="1">OFFSET(Cotações!$A$1,MATCH(COUNTIF($H$1:$H31,"Cotações"),Cotações!$J:$J,0)-1,COLUMN(Banco!E$6)-1)</f>
        <v>0</v>
      </c>
      <c r="F31" s="66" t="e">
        <f ca="1">OFFSET(Cotações!$A$1,MATCH(COUNTIF($H$1:$H31,"Cotações"),Cotações!$J:$J,0)-1,COLUMN(Banco!F$6)-1)</f>
        <v>#NUM!</v>
      </c>
      <c r="G31" s="66" t="e">
        <f ca="1">OFFSET(Cotações!$A$1,MATCH(COUNTIF($H$1:$H31,"Cotações"),Cotações!$J:$J,0)-1,COLUMN(Banco!F$6)-1)</f>
        <v>#NUM!</v>
      </c>
      <c r="H31" s="75" t="s">
        <v>38</v>
      </c>
    </row>
    <row r="32" spans="1:8" x14ac:dyDescent="0.2">
      <c r="A32" s="1" t="str">
        <f t="shared" ca="1" si="1"/>
        <v>COTAÇÃO 0</v>
      </c>
      <c r="B32" s="3" t="str">
        <f ca="1">OFFSET(Cotações!$A$1,MATCH(COUNTIF($H$1:$H32,"Cotações"),Cotações!$J:$J,0)-1,COLUMN(Banco!B$6)-1)</f>
        <v>COTAÇÃO</v>
      </c>
      <c r="C32" s="3">
        <f ca="1">OFFSET(Cotações!$A$1,MATCH(COUNTIF($H$1:$H32,"Cotações"),Cotações!$J:$J,0)-1,COLUMN(Banco!C$6)-1)</f>
        <v>0</v>
      </c>
      <c r="D32" s="2" t="str">
        <f ca="1">IF(COUNTIF(OFFSET(Banco!$A$6,1+NCOMPOSICOES,0,NCOTACOES),$A32)&gt;1,"CÓDIGO REPETIDO",OFFSET(Cotações!$A$1,MATCH(COUNTIF($H$1:$H32,"Cotações"),Cotações!$J:$J,0)-1,COLUMN(Banco!D$6)-1))</f>
        <v>CÓDIGO REPETIDO</v>
      </c>
      <c r="E32" s="3">
        <f ca="1">OFFSET(Cotações!$A$1,MATCH(COUNTIF($H$1:$H32,"Cotações"),Cotações!$J:$J,0)-1,COLUMN(Banco!E$6)-1)</f>
        <v>0</v>
      </c>
      <c r="F32" s="66" t="e">
        <f ca="1">OFFSET(Cotações!$A$1,MATCH(COUNTIF($H$1:$H32,"Cotações"),Cotações!$J:$J,0)-1,COLUMN(Banco!F$6)-1)</f>
        <v>#NUM!</v>
      </c>
      <c r="G32" s="66" t="e">
        <f ca="1">OFFSET(Cotações!$A$1,MATCH(COUNTIF($H$1:$H32,"Cotações"),Cotações!$J:$J,0)-1,COLUMN(Banco!F$6)-1)</f>
        <v>#NUM!</v>
      </c>
      <c r="H32" s="75" t="s">
        <v>38</v>
      </c>
    </row>
    <row r="33" spans="1:11" x14ac:dyDescent="0.2">
      <c r="A33" s="1" t="str">
        <f t="shared" ca="1" si="1"/>
        <v>COTAÇÃO 0</v>
      </c>
      <c r="B33" s="3" t="str">
        <f ca="1">OFFSET(Cotações!$A$1,MATCH(COUNTIF($H$1:$H33,"Cotações"),Cotações!$J:$J,0)-1,COLUMN(Banco!B$6)-1)</f>
        <v>COTAÇÃO</v>
      </c>
      <c r="C33" s="3">
        <f ca="1">OFFSET(Cotações!$A$1,MATCH(COUNTIF($H$1:$H33,"Cotações"),Cotações!$J:$J,0)-1,COLUMN(Banco!C$6)-1)</f>
        <v>0</v>
      </c>
      <c r="D33" s="2" t="str">
        <f ca="1">IF(COUNTIF(OFFSET(Banco!$A$6,1+NCOMPOSICOES,0,NCOTACOES),$A33)&gt;1,"CÓDIGO REPETIDO",OFFSET(Cotações!$A$1,MATCH(COUNTIF($H$1:$H33,"Cotações"),Cotações!$J:$J,0)-1,COLUMN(Banco!D$6)-1))</f>
        <v>CÓDIGO REPETIDO</v>
      </c>
      <c r="E33" s="3">
        <f ca="1">OFFSET(Cotações!$A$1,MATCH(COUNTIF($H$1:$H33,"Cotações"),Cotações!$J:$J,0)-1,COLUMN(Banco!E$6)-1)</f>
        <v>0</v>
      </c>
      <c r="F33" s="66" t="e">
        <f ca="1">OFFSET(Cotações!$A$1,MATCH(COUNTIF($H$1:$H33,"Cotações"),Cotações!$J:$J,0)-1,COLUMN(Banco!F$6)-1)</f>
        <v>#NUM!</v>
      </c>
      <c r="G33" s="66" t="e">
        <f ca="1">OFFSET(Cotações!$A$1,MATCH(COUNTIF($H$1:$H33,"Cotações"),Cotações!$J:$J,0)-1,COLUMN(Banco!F$6)-1)</f>
        <v>#NUM!</v>
      </c>
      <c r="H33" s="75" t="s">
        <v>38</v>
      </c>
    </row>
    <row r="34" spans="1:11" x14ac:dyDescent="0.2">
      <c r="A34" s="1" t="str">
        <f t="shared" ca="1" si="1"/>
        <v>COTAÇÃO 0</v>
      </c>
      <c r="B34" s="3" t="str">
        <f ca="1">OFFSET(Cotações!$A$1,MATCH(COUNTIF($H$1:$H34,"Cotações"),Cotações!$J:$J,0)-1,COLUMN(Banco!B$6)-1)</f>
        <v>COTAÇÃO</v>
      </c>
      <c r="C34" s="3">
        <f ca="1">OFFSET(Cotações!$A$1,MATCH(COUNTIF($H$1:$H34,"Cotações"),Cotações!$J:$J,0)-1,COLUMN(Banco!C$6)-1)</f>
        <v>0</v>
      </c>
      <c r="D34" s="2" t="str">
        <f ca="1">IF(COUNTIF(OFFSET(Banco!$A$6,1+NCOMPOSICOES,0,NCOTACOES),$A34)&gt;1,"CÓDIGO REPETIDO",OFFSET(Cotações!$A$1,MATCH(COUNTIF($H$1:$H34,"Cotações"),Cotações!$J:$J,0)-1,COLUMN(Banco!D$6)-1))</f>
        <v>CÓDIGO REPETIDO</v>
      </c>
      <c r="E34" s="3">
        <f ca="1">OFFSET(Cotações!$A$1,MATCH(COUNTIF($H$1:$H34,"Cotações"),Cotações!$J:$J,0)-1,COLUMN(Banco!E$6)-1)</f>
        <v>0</v>
      </c>
      <c r="F34" s="66" t="e">
        <f ca="1">OFFSET(Cotações!$A$1,MATCH(COUNTIF($H$1:$H34,"Cotações"),Cotações!$J:$J,0)-1,COLUMN(Banco!F$6)-1)</f>
        <v>#NUM!</v>
      </c>
      <c r="G34" s="66" t="e">
        <f ca="1">OFFSET(Cotações!$A$1,MATCH(COUNTIF($H$1:$H34,"Cotações"),Cotações!$J:$J,0)-1,COLUMN(Banco!F$6)-1)</f>
        <v>#NUM!</v>
      </c>
      <c r="H34" s="75" t="s">
        <v>38</v>
      </c>
    </row>
    <row r="35" spans="1:11" ht="20.399999999999999" x14ac:dyDescent="0.2">
      <c r="A35" s="1" t="str">
        <f t="shared" ref="A35:A98" si="2">CONCATENAR</f>
        <v>SINAPI 97141</v>
      </c>
      <c r="B35" s="3" t="s">
        <v>21783</v>
      </c>
      <c r="C35" s="3" t="s">
        <v>94</v>
      </c>
      <c r="D35" s="2" t="s">
        <v>7837</v>
      </c>
      <c r="E35" s="3" t="s">
        <v>15532</v>
      </c>
      <c r="F35" s="66" t="s">
        <v>15550</v>
      </c>
      <c r="H35" s="75" t="s">
        <v>21784</v>
      </c>
      <c r="I35" s="3" t="s">
        <v>21785</v>
      </c>
      <c r="J35" s="3" t="str">
        <f>IF($B35="SINAPI",IF(ISNUMBER(MATCH(Banco!$C35,Analitico!$A:$A,0)),INDEX(Analitico!E:E,MATCH(Banco!$C35,Analitico!$A:$A,0))&amp;"%",""),"")</f>
        <v>47,6303319%</v>
      </c>
      <c r="K35" s="3" t="str">
        <f>IF($B35="SINAPI",IF(ISNUMBER(MATCH(Banco!$C35,Analitico!$A:$A,0)),INDEX(Analitico!F:F,MATCH(Banco!$C35,Analitico!$A:$A,0))&amp;"%",""),"")</f>
        <v>%</v>
      </c>
    </row>
    <row r="36" spans="1:11" ht="20.399999999999999" x14ac:dyDescent="0.2">
      <c r="A36" s="1" t="str">
        <f t="shared" si="2"/>
        <v>SINAPI 97142</v>
      </c>
      <c r="B36" s="3" t="s">
        <v>21783</v>
      </c>
      <c r="C36" s="3" t="s">
        <v>95</v>
      </c>
      <c r="D36" s="2" t="s">
        <v>7838</v>
      </c>
      <c r="E36" s="3" t="s">
        <v>15532</v>
      </c>
      <c r="F36" s="66" t="s">
        <v>15551</v>
      </c>
      <c r="I36" s="3" t="s">
        <v>21785</v>
      </c>
      <c r="J36" s="3" t="str">
        <f>IF($B36="SINAPI",IF(ISNUMBER(MATCH(Banco!$C36,Analitico!$A:$A,0)),INDEX(Analitico!E:E,MATCH(Banco!$C36,Analitico!$A:$A,0))&amp;"%",""),"")</f>
        <v>49,1735538%</v>
      </c>
      <c r="K36" s="3" t="str">
        <f>IF($B36="SINAPI",IF(ISNUMBER(MATCH(Banco!$C36,Analitico!$A:$A,0)),INDEX(Analitico!F:F,MATCH(Banco!$C36,Analitico!$A:$A,0))&amp;"%",""),"")</f>
        <v>%</v>
      </c>
    </row>
    <row r="37" spans="1:11" ht="20.399999999999999" x14ac:dyDescent="0.2">
      <c r="A37" s="1" t="str">
        <f t="shared" si="2"/>
        <v>SINAPI 97143</v>
      </c>
      <c r="B37" s="3" t="s">
        <v>21783</v>
      </c>
      <c r="C37" s="3" t="s">
        <v>96</v>
      </c>
      <c r="D37" s="2" t="s">
        <v>7839</v>
      </c>
      <c r="E37" s="3" t="s">
        <v>15532</v>
      </c>
      <c r="F37" s="66" t="s">
        <v>15552</v>
      </c>
      <c r="I37" s="3" t="s">
        <v>21785</v>
      </c>
      <c r="J37" s="3" t="str">
        <f>IF($B37="SINAPI",IF(ISNUMBER(MATCH(Banco!$C37,Analitico!$A:$A,0)),INDEX(Analitico!E:E,MATCH(Banco!$C37,Analitico!$A:$A,0))&amp;"%",""),"")</f>
        <v>52,1193094%</v>
      </c>
      <c r="K37" s="3" t="str">
        <f>IF($B37="SINAPI",IF(ISNUMBER(MATCH(Banco!$C37,Analitico!$A:$A,0)),INDEX(Analitico!F:F,MATCH(Banco!$C37,Analitico!$A:$A,0))&amp;"%",""),"")</f>
        <v>%</v>
      </c>
    </row>
    <row r="38" spans="1:11" ht="20.399999999999999" x14ac:dyDescent="0.2">
      <c r="A38" s="1" t="str">
        <f t="shared" si="2"/>
        <v>SINAPI 97144</v>
      </c>
      <c r="B38" s="3" t="s">
        <v>21783</v>
      </c>
      <c r="C38" s="3" t="s">
        <v>97</v>
      </c>
      <c r="D38" s="2" t="s">
        <v>7840</v>
      </c>
      <c r="E38" s="3" t="s">
        <v>15532</v>
      </c>
      <c r="F38" s="66" t="s">
        <v>15553</v>
      </c>
      <c r="I38" s="3" t="s">
        <v>21785</v>
      </c>
      <c r="J38" s="3" t="str">
        <f>IF($B38="SINAPI",IF(ISNUMBER(MATCH(Banco!$C38,Analitico!$A:$A,0)),INDEX(Analitico!E:E,MATCH(Banco!$C38,Analitico!$A:$A,0))&amp;"%",""),"")</f>
        <v>53,5849058%</v>
      </c>
      <c r="K38" s="3" t="str">
        <f>IF($B38="SINAPI",IF(ISNUMBER(MATCH(Banco!$C38,Analitico!$A:$A,0)),INDEX(Analitico!F:F,MATCH(Banco!$C38,Analitico!$A:$A,0))&amp;"%",""),"")</f>
        <v>%</v>
      </c>
    </row>
    <row r="39" spans="1:11" ht="20.399999999999999" x14ac:dyDescent="0.2">
      <c r="A39" s="1" t="str">
        <f t="shared" si="2"/>
        <v>SINAPI 97145</v>
      </c>
      <c r="B39" s="3" t="s">
        <v>21783</v>
      </c>
      <c r="C39" s="3" t="s">
        <v>98</v>
      </c>
      <c r="D39" s="2" t="s">
        <v>7841</v>
      </c>
      <c r="E39" s="3" t="s">
        <v>15532</v>
      </c>
      <c r="F39" s="66" t="s">
        <v>15554</v>
      </c>
      <c r="I39" s="3" t="s">
        <v>21785</v>
      </c>
      <c r="J39" s="3" t="str">
        <f>IF($B39="SINAPI",IF(ISNUMBER(MATCH(Banco!$C39,Analitico!$A:$A,0)),INDEX(Analitico!E:E,MATCH(Banco!$C39,Analitico!$A:$A,0))&amp;"%",""),"")</f>
        <v>54,6891466%</v>
      </c>
      <c r="K39" s="3" t="str">
        <f>IF($B39="SINAPI",IF(ISNUMBER(MATCH(Banco!$C39,Analitico!$A:$A,0)),INDEX(Analitico!F:F,MATCH(Banco!$C39,Analitico!$A:$A,0))&amp;"%",""),"")</f>
        <v>%</v>
      </c>
    </row>
    <row r="40" spans="1:11" ht="20.399999999999999" x14ac:dyDescent="0.2">
      <c r="A40" s="1" t="str">
        <f t="shared" si="2"/>
        <v>SINAPI 97146</v>
      </c>
      <c r="B40" s="3" t="s">
        <v>21783</v>
      </c>
      <c r="C40" s="3" t="s">
        <v>99</v>
      </c>
      <c r="D40" s="2" t="s">
        <v>7842</v>
      </c>
      <c r="E40" s="3" t="s">
        <v>15532</v>
      </c>
      <c r="F40" s="66" t="s">
        <v>15555</v>
      </c>
      <c r="I40" s="3" t="s">
        <v>21785</v>
      </c>
      <c r="J40" s="3" t="str">
        <f>IF($B40="SINAPI",IF(ISNUMBER(MATCH(Banco!$C40,Analitico!$A:$A,0)),INDEX(Analitico!E:E,MATCH(Banco!$C40,Analitico!$A:$A,0))&amp;"%",""),"")</f>
        <v>55,2036200%</v>
      </c>
      <c r="K40" s="3" t="str">
        <f>IF($B40="SINAPI",IF(ISNUMBER(MATCH(Banco!$C40,Analitico!$A:$A,0)),INDEX(Analitico!F:F,MATCH(Banco!$C40,Analitico!$A:$A,0))&amp;"%",""),"")</f>
        <v>%</v>
      </c>
    </row>
    <row r="41" spans="1:11" ht="20.399999999999999" x14ac:dyDescent="0.2">
      <c r="A41" s="1" t="str">
        <f t="shared" si="2"/>
        <v>SINAPI 97147</v>
      </c>
      <c r="B41" s="3" t="s">
        <v>21783</v>
      </c>
      <c r="C41" s="3" t="s">
        <v>100</v>
      </c>
      <c r="D41" s="2" t="s">
        <v>7843</v>
      </c>
      <c r="E41" s="3" t="s">
        <v>15532</v>
      </c>
      <c r="F41" s="66" t="s">
        <v>15556</v>
      </c>
      <c r="I41" s="3" t="s">
        <v>21785</v>
      </c>
      <c r="J41" s="3" t="str">
        <f>IF($B41="SINAPI",IF(ISNUMBER(MATCH(Banco!$C41,Analitico!$A:$A,0)),INDEX(Analitico!E:E,MATCH(Banco!$C41,Analitico!$A:$A,0))&amp;"%",""),"")</f>
        <v>55,6521740%</v>
      </c>
      <c r="K41" s="3" t="str">
        <f>IF($B41="SINAPI",IF(ISNUMBER(MATCH(Banco!$C41,Analitico!$A:$A,0)),INDEX(Analitico!F:F,MATCH(Banco!$C41,Analitico!$A:$A,0))&amp;"%",""),"")</f>
        <v>%</v>
      </c>
    </row>
    <row r="42" spans="1:11" ht="20.399999999999999" x14ac:dyDescent="0.2">
      <c r="A42" s="1" t="str">
        <f t="shared" si="2"/>
        <v>SINAPI 97148</v>
      </c>
      <c r="B42" s="3" t="s">
        <v>21783</v>
      </c>
      <c r="C42" s="3" t="s">
        <v>101</v>
      </c>
      <c r="D42" s="2" t="s">
        <v>7844</v>
      </c>
      <c r="E42" s="3" t="s">
        <v>15532</v>
      </c>
      <c r="F42" s="66" t="s">
        <v>15557</v>
      </c>
      <c r="I42" s="3" t="s">
        <v>21785</v>
      </c>
      <c r="J42" s="3" t="str">
        <f>IF($B42="SINAPI",IF(ISNUMBER(MATCH(Banco!$C42,Analitico!$A:$A,0)),INDEX(Analitico!E:E,MATCH(Banco!$C42,Analitico!$A:$A,0))&amp;"%",""),"")</f>
        <v>56,0872626%</v>
      </c>
      <c r="K42" s="3" t="str">
        <f>IF($B42="SINAPI",IF(ISNUMBER(MATCH(Banco!$C42,Analitico!$A:$A,0)),INDEX(Analitico!F:F,MATCH(Banco!$C42,Analitico!$A:$A,0))&amp;"%",""),"")</f>
        <v>%</v>
      </c>
    </row>
    <row r="43" spans="1:11" ht="20.399999999999999" x14ac:dyDescent="0.2">
      <c r="A43" s="1" t="str">
        <f t="shared" si="2"/>
        <v>SINAPI 97149</v>
      </c>
      <c r="B43" s="3" t="s">
        <v>21783</v>
      </c>
      <c r="C43" s="3" t="s">
        <v>102</v>
      </c>
      <c r="D43" s="2" t="s">
        <v>7845</v>
      </c>
      <c r="E43" s="3" t="s">
        <v>15532</v>
      </c>
      <c r="F43" s="66" t="s">
        <v>15558</v>
      </c>
      <c r="I43" s="3" t="s">
        <v>21785</v>
      </c>
      <c r="J43" s="3" t="str">
        <f>IF($B43="SINAPI",IF(ISNUMBER(MATCH(Banco!$C43,Analitico!$A:$A,0)),INDEX(Analitico!E:E,MATCH(Banco!$C43,Analitico!$A:$A,0))&amp;"%",""),"")</f>
        <v>56,2776027%</v>
      </c>
      <c r="K43" s="3" t="str">
        <f>IF($B43="SINAPI",IF(ISNUMBER(MATCH(Banco!$C43,Analitico!$A:$A,0)),INDEX(Analitico!F:F,MATCH(Banco!$C43,Analitico!$A:$A,0))&amp;"%",""),"")</f>
        <v>%</v>
      </c>
    </row>
    <row r="44" spans="1:11" ht="20.399999999999999" x14ac:dyDescent="0.2">
      <c r="A44" s="1" t="str">
        <f t="shared" si="2"/>
        <v>SINAPI 97150</v>
      </c>
      <c r="B44" s="3" t="s">
        <v>21783</v>
      </c>
      <c r="C44" s="3" t="s">
        <v>103</v>
      </c>
      <c r="D44" s="2" t="s">
        <v>7846</v>
      </c>
      <c r="E44" s="3" t="s">
        <v>15532</v>
      </c>
      <c r="F44" s="66" t="s">
        <v>15559</v>
      </c>
      <c r="I44" s="3" t="s">
        <v>21785</v>
      </c>
      <c r="J44" s="3" t="str">
        <f>IF($B44="SINAPI",IF(ISNUMBER(MATCH(Banco!$C44,Analitico!$A:$A,0)),INDEX(Analitico!E:E,MATCH(Banco!$C44,Analitico!$A:$A,0))&amp;"%",""),"")</f>
        <v>46,6161856%</v>
      </c>
      <c r="K44" s="3" t="str">
        <f>IF($B44="SINAPI",IF(ISNUMBER(MATCH(Banco!$C44,Analitico!$A:$A,0)),INDEX(Analitico!F:F,MATCH(Banco!$C44,Analitico!$A:$A,0))&amp;"%",""),"")</f>
        <v>%</v>
      </c>
    </row>
    <row r="45" spans="1:11" ht="20.399999999999999" x14ac:dyDescent="0.2">
      <c r="A45" s="1" t="str">
        <f t="shared" si="2"/>
        <v>SINAPI 97151</v>
      </c>
      <c r="B45" s="3" t="s">
        <v>21783</v>
      </c>
      <c r="C45" s="3" t="s">
        <v>104</v>
      </c>
      <c r="D45" s="2" t="s">
        <v>7847</v>
      </c>
      <c r="E45" s="3" t="s">
        <v>15532</v>
      </c>
      <c r="F45" s="66" t="s">
        <v>15560</v>
      </c>
      <c r="I45" s="3" t="s">
        <v>21785</v>
      </c>
      <c r="J45" s="3" t="str">
        <f>IF($B45="SINAPI",IF(ISNUMBER(MATCH(Banco!$C45,Analitico!$A:$A,0)),INDEX(Analitico!E:E,MATCH(Banco!$C45,Analitico!$A:$A,0))&amp;"%",""),"")</f>
        <v>47,0068301%</v>
      </c>
      <c r="K45" s="3" t="str">
        <f>IF($B45="SINAPI",IF(ISNUMBER(MATCH(Banco!$C45,Analitico!$A:$A,0)),INDEX(Analitico!F:F,MATCH(Banco!$C45,Analitico!$A:$A,0))&amp;"%",""),"")</f>
        <v>%</v>
      </c>
    </row>
    <row r="46" spans="1:11" ht="20.399999999999999" x14ac:dyDescent="0.2">
      <c r="A46" s="1" t="str">
        <f t="shared" si="2"/>
        <v>SINAPI 97152</v>
      </c>
      <c r="B46" s="3" t="s">
        <v>21783</v>
      </c>
      <c r="C46" s="3" t="s">
        <v>105</v>
      </c>
      <c r="D46" s="2" t="s">
        <v>7848</v>
      </c>
      <c r="E46" s="3" t="s">
        <v>15532</v>
      </c>
      <c r="F46" s="66" t="s">
        <v>15561</v>
      </c>
      <c r="I46" s="3" t="s">
        <v>21785</v>
      </c>
      <c r="J46" s="3" t="str">
        <f>IF($B46="SINAPI",IF(ISNUMBER(MATCH(Banco!$C46,Analitico!$A:$A,0)),INDEX(Analitico!E:E,MATCH(Banco!$C46,Analitico!$A:$A,0))&amp;"%",""),"")</f>
        <v>47,8659613%</v>
      </c>
      <c r="K46" s="3" t="str">
        <f>IF($B46="SINAPI",IF(ISNUMBER(MATCH(Banco!$C46,Analitico!$A:$A,0)),INDEX(Analitico!F:F,MATCH(Banco!$C46,Analitico!$A:$A,0))&amp;"%",""),"")</f>
        <v>%</v>
      </c>
    </row>
    <row r="47" spans="1:11" ht="20.399999999999999" x14ac:dyDescent="0.2">
      <c r="A47" s="1" t="str">
        <f t="shared" si="2"/>
        <v>SINAPI 97153</v>
      </c>
      <c r="B47" s="3" t="s">
        <v>21783</v>
      </c>
      <c r="C47" s="3" t="s">
        <v>106</v>
      </c>
      <c r="D47" s="2" t="s">
        <v>7849</v>
      </c>
      <c r="E47" s="3" t="s">
        <v>15532</v>
      </c>
      <c r="F47" s="66" t="s">
        <v>15562</v>
      </c>
      <c r="I47" s="3" t="s">
        <v>21785</v>
      </c>
      <c r="J47" s="3" t="str">
        <f>IF($B47="SINAPI",IF(ISNUMBER(MATCH(Banco!$C47,Analitico!$A:$A,0)),INDEX(Analitico!E:E,MATCH(Banco!$C47,Analitico!$A:$A,0))&amp;"%",""),"")</f>
        <v>48,2349267%</v>
      </c>
      <c r="K47" s="3" t="str">
        <f>IF($B47="SINAPI",IF(ISNUMBER(MATCH(Banco!$C47,Analitico!$A:$A,0)),INDEX(Analitico!F:F,MATCH(Banco!$C47,Analitico!$A:$A,0))&amp;"%",""),"")</f>
        <v>%</v>
      </c>
    </row>
    <row r="48" spans="1:11" ht="20.399999999999999" x14ac:dyDescent="0.2">
      <c r="A48" s="1" t="str">
        <f t="shared" si="2"/>
        <v>SINAPI 97154</v>
      </c>
      <c r="B48" s="3" t="s">
        <v>21783</v>
      </c>
      <c r="C48" s="3" t="s">
        <v>107</v>
      </c>
      <c r="D48" s="2" t="s">
        <v>7850</v>
      </c>
      <c r="E48" s="3" t="s">
        <v>15532</v>
      </c>
      <c r="F48" s="66" t="s">
        <v>15563</v>
      </c>
      <c r="I48" s="3" t="s">
        <v>21785</v>
      </c>
      <c r="J48" s="3" t="str">
        <f>IF($B48="SINAPI",IF(ISNUMBER(MATCH(Banco!$C48,Analitico!$A:$A,0)),INDEX(Analitico!E:E,MATCH(Banco!$C48,Analitico!$A:$A,0))&amp;"%",""),"")</f>
        <v>48,4856984%</v>
      </c>
      <c r="K48" s="3" t="str">
        <f>IF($B48="SINAPI",IF(ISNUMBER(MATCH(Banco!$C48,Analitico!$A:$A,0)),INDEX(Analitico!F:F,MATCH(Banco!$C48,Analitico!$A:$A,0))&amp;"%",""),"")</f>
        <v>%</v>
      </c>
    </row>
    <row r="49" spans="1:11" ht="20.399999999999999" x14ac:dyDescent="0.2">
      <c r="A49" s="1" t="str">
        <f t="shared" si="2"/>
        <v>SINAPI 97155</v>
      </c>
      <c r="B49" s="3" t="s">
        <v>21783</v>
      </c>
      <c r="C49" s="3" t="s">
        <v>108</v>
      </c>
      <c r="D49" s="2" t="s">
        <v>7851</v>
      </c>
      <c r="E49" s="3" t="s">
        <v>15532</v>
      </c>
      <c r="F49" s="66" t="s">
        <v>15564</v>
      </c>
      <c r="I49" s="3" t="s">
        <v>21785</v>
      </c>
      <c r="J49" s="3" t="str">
        <f>IF($B49="SINAPI",IF(ISNUMBER(MATCH(Banco!$C49,Analitico!$A:$A,0)),INDEX(Analitico!E:E,MATCH(Banco!$C49,Analitico!$A:$A,0))&amp;"%",""),"")</f>
        <v>48,6912327%</v>
      </c>
      <c r="K49" s="3" t="str">
        <f>IF($B49="SINAPI",IF(ISNUMBER(MATCH(Banco!$C49,Analitico!$A:$A,0)),INDEX(Analitico!F:F,MATCH(Banco!$C49,Analitico!$A:$A,0))&amp;"%",""),"")</f>
        <v>%</v>
      </c>
    </row>
    <row r="50" spans="1:11" ht="20.399999999999999" x14ac:dyDescent="0.2">
      <c r="A50" s="1" t="str">
        <f t="shared" si="2"/>
        <v>SINAPI 97156</v>
      </c>
      <c r="B50" s="3" t="s">
        <v>21783</v>
      </c>
      <c r="C50" s="3" t="s">
        <v>109</v>
      </c>
      <c r="D50" s="2" t="s">
        <v>7852</v>
      </c>
      <c r="E50" s="3" t="s">
        <v>15532</v>
      </c>
      <c r="F50" s="66" t="s">
        <v>15565</v>
      </c>
      <c r="I50" s="3" t="s">
        <v>21785</v>
      </c>
      <c r="J50" s="3" t="str">
        <f>IF($B50="SINAPI",IF(ISNUMBER(MATCH(Banco!$C50,Analitico!$A:$A,0)),INDEX(Analitico!E:E,MATCH(Banco!$C50,Analitico!$A:$A,0))&amp;"%",""),"")</f>
        <v>48,4854904%</v>
      </c>
      <c r="K50" s="3" t="str">
        <f>IF($B50="SINAPI",IF(ISNUMBER(MATCH(Banco!$C50,Analitico!$A:$A,0)),INDEX(Analitico!F:F,MATCH(Banco!$C50,Analitico!$A:$A,0))&amp;"%",""),"")</f>
        <v>%</v>
      </c>
    </row>
    <row r="51" spans="1:11" ht="20.399999999999999" x14ac:dyDescent="0.2">
      <c r="A51" s="1" t="str">
        <f t="shared" si="2"/>
        <v>SINAPI 97157</v>
      </c>
      <c r="B51" s="3" t="s">
        <v>21783</v>
      </c>
      <c r="C51" s="3" t="s">
        <v>110</v>
      </c>
      <c r="D51" s="2" t="s">
        <v>7853</v>
      </c>
      <c r="E51" s="3" t="s">
        <v>15532</v>
      </c>
      <c r="F51" s="66" t="s">
        <v>15566</v>
      </c>
      <c r="I51" s="3" t="s">
        <v>21785</v>
      </c>
      <c r="J51" s="3" t="str">
        <f>IF($B51="SINAPI",IF(ISNUMBER(MATCH(Banco!$C51,Analitico!$A:$A,0)),INDEX(Analitico!E:E,MATCH(Banco!$C51,Analitico!$A:$A,0))&amp;"%",""),"")</f>
        <v>49,0384616%</v>
      </c>
      <c r="K51" s="3" t="str">
        <f>IF($B51="SINAPI",IF(ISNUMBER(MATCH(Banco!$C51,Analitico!$A:$A,0)),INDEX(Analitico!F:F,MATCH(Banco!$C51,Analitico!$A:$A,0))&amp;"%",""),"")</f>
        <v>%</v>
      </c>
    </row>
    <row r="52" spans="1:11" ht="20.399999999999999" x14ac:dyDescent="0.2">
      <c r="A52" s="1" t="str">
        <f t="shared" si="2"/>
        <v>SINAPI 97158</v>
      </c>
      <c r="B52" s="3" t="s">
        <v>21783</v>
      </c>
      <c r="C52" s="3" t="s">
        <v>111</v>
      </c>
      <c r="D52" s="2" t="s">
        <v>7854</v>
      </c>
      <c r="E52" s="3" t="s">
        <v>15532</v>
      </c>
      <c r="F52" s="66" t="s">
        <v>15567</v>
      </c>
      <c r="I52" s="3" t="s">
        <v>21785</v>
      </c>
      <c r="J52" s="3" t="str">
        <f>IF($B52="SINAPI",IF(ISNUMBER(MATCH(Banco!$C52,Analitico!$A:$A,0)),INDEX(Analitico!E:E,MATCH(Banco!$C52,Analitico!$A:$A,0))&amp;"%",""),"")</f>
        <v>50,4109590%</v>
      </c>
      <c r="K52" s="3" t="str">
        <f>IF($B52="SINAPI",IF(ISNUMBER(MATCH(Banco!$C52,Analitico!$A:$A,0)),INDEX(Analitico!F:F,MATCH(Banco!$C52,Analitico!$A:$A,0))&amp;"%",""),"")</f>
        <v>%</v>
      </c>
    </row>
    <row r="53" spans="1:11" ht="20.399999999999999" x14ac:dyDescent="0.2">
      <c r="A53" s="1" t="str">
        <f t="shared" si="2"/>
        <v>SINAPI 97159</v>
      </c>
      <c r="B53" s="3" t="s">
        <v>21783</v>
      </c>
      <c r="C53" s="3" t="s">
        <v>112</v>
      </c>
      <c r="D53" s="2" t="s">
        <v>7855</v>
      </c>
      <c r="E53" s="3" t="s">
        <v>15532</v>
      </c>
      <c r="F53" s="66" t="s">
        <v>15568</v>
      </c>
      <c r="I53" s="3" t="s">
        <v>21785</v>
      </c>
      <c r="J53" s="3" t="str">
        <f>IF($B53="SINAPI",IF(ISNUMBER(MATCH(Banco!$C53,Analitico!$A:$A,0)),INDEX(Analitico!E:E,MATCH(Banco!$C53,Analitico!$A:$A,0))&amp;"%",""),"")</f>
        <v>53,2388665%</v>
      </c>
      <c r="K53" s="3" t="str">
        <f>IF($B53="SINAPI",IF(ISNUMBER(MATCH(Banco!$C53,Analitico!$A:$A,0)),INDEX(Analitico!F:F,MATCH(Banco!$C53,Analitico!$A:$A,0))&amp;"%",""),"")</f>
        <v>%</v>
      </c>
    </row>
    <row r="54" spans="1:11" ht="20.399999999999999" x14ac:dyDescent="0.2">
      <c r="A54" s="1" t="str">
        <f t="shared" si="2"/>
        <v>SINAPI 97160</v>
      </c>
      <c r="B54" s="3" t="s">
        <v>21783</v>
      </c>
      <c r="C54" s="3" t="s">
        <v>113</v>
      </c>
      <c r="D54" s="2" t="s">
        <v>7856</v>
      </c>
      <c r="E54" s="3" t="s">
        <v>15532</v>
      </c>
      <c r="F54" s="66" t="s">
        <v>15569</v>
      </c>
      <c r="I54" s="3" t="s">
        <v>21785</v>
      </c>
      <c r="J54" s="3" t="str">
        <f>IF($B54="SINAPI",IF(ISNUMBER(MATCH(Banco!$C54,Analitico!$A:$A,0)),INDEX(Analitico!E:E,MATCH(Banco!$C54,Analitico!$A:$A,0))&amp;"%",""),"")</f>
        <v>55,1779937%</v>
      </c>
      <c r="K54" s="3" t="str">
        <f>IF($B54="SINAPI",IF(ISNUMBER(MATCH(Banco!$C54,Analitico!$A:$A,0)),INDEX(Analitico!F:F,MATCH(Banco!$C54,Analitico!$A:$A,0))&amp;"%",""),"")</f>
        <v>%</v>
      </c>
    </row>
    <row r="55" spans="1:11" ht="20.399999999999999" x14ac:dyDescent="0.2">
      <c r="A55" s="1" t="str">
        <f t="shared" si="2"/>
        <v>SINAPI 97161</v>
      </c>
      <c r="B55" s="3" t="s">
        <v>21783</v>
      </c>
      <c r="C55" s="3" t="s">
        <v>114</v>
      </c>
      <c r="D55" s="2" t="s">
        <v>7857</v>
      </c>
      <c r="E55" s="3" t="s">
        <v>15532</v>
      </c>
      <c r="F55" s="66" t="s">
        <v>15570</v>
      </c>
      <c r="I55" s="3" t="s">
        <v>21785</v>
      </c>
      <c r="J55" s="3" t="str">
        <f>IF($B55="SINAPI",IF(ISNUMBER(MATCH(Banco!$C55,Analitico!$A:$A,0)),INDEX(Analitico!E:E,MATCH(Banco!$C55,Analitico!$A:$A,0))&amp;"%",""),"")</f>
        <v>56,0160429%</v>
      </c>
      <c r="K55" s="3" t="str">
        <f>IF($B55="SINAPI",IF(ISNUMBER(MATCH(Banco!$C55,Analitico!$A:$A,0)),INDEX(Analitico!F:F,MATCH(Banco!$C55,Analitico!$A:$A,0))&amp;"%",""),"")</f>
        <v>%</v>
      </c>
    </row>
    <row r="56" spans="1:11" ht="20.399999999999999" x14ac:dyDescent="0.2">
      <c r="A56" s="1" t="str">
        <f t="shared" si="2"/>
        <v>SINAPI 97162</v>
      </c>
      <c r="B56" s="3" t="s">
        <v>21783</v>
      </c>
      <c r="C56" s="3" t="s">
        <v>115</v>
      </c>
      <c r="D56" s="2" t="s">
        <v>7858</v>
      </c>
      <c r="E56" s="3" t="s">
        <v>15532</v>
      </c>
      <c r="F56" s="66" t="s">
        <v>15571</v>
      </c>
      <c r="I56" s="3" t="s">
        <v>21785</v>
      </c>
      <c r="J56" s="3" t="str">
        <f>IF($B56="SINAPI",IF(ISNUMBER(MATCH(Banco!$C56,Analitico!$A:$A,0)),INDEX(Analitico!E:E,MATCH(Banco!$C56,Analitico!$A:$A,0))&amp;"%",""),"")</f>
        <v>56,8493152%</v>
      </c>
      <c r="K56" s="3" t="str">
        <f>IF($B56="SINAPI",IF(ISNUMBER(MATCH(Banco!$C56,Analitico!$A:$A,0)),INDEX(Analitico!F:F,MATCH(Banco!$C56,Analitico!$A:$A,0))&amp;"%",""),"")</f>
        <v>%</v>
      </c>
    </row>
    <row r="57" spans="1:11" ht="20.399999999999999" x14ac:dyDescent="0.2">
      <c r="A57" s="1" t="str">
        <f t="shared" si="2"/>
        <v>SINAPI 97163</v>
      </c>
      <c r="B57" s="3" t="s">
        <v>21783</v>
      </c>
      <c r="C57" s="3" t="s">
        <v>116</v>
      </c>
      <c r="D57" s="2" t="s">
        <v>7859</v>
      </c>
      <c r="E57" s="3" t="s">
        <v>15532</v>
      </c>
      <c r="F57" s="66" t="s">
        <v>15572</v>
      </c>
      <c r="I57" s="3" t="s">
        <v>21785</v>
      </c>
      <c r="J57" s="3" t="str">
        <f>IF($B57="SINAPI",IF(ISNUMBER(MATCH(Banco!$C57,Analitico!$A:$A,0)),INDEX(Analitico!E:E,MATCH(Banco!$C57,Analitico!$A:$A,0))&amp;"%",""),"")</f>
        <v>57,1428572%</v>
      </c>
      <c r="K57" s="3" t="str">
        <f>IF($B57="SINAPI",IF(ISNUMBER(MATCH(Banco!$C57,Analitico!$A:$A,0)),INDEX(Analitico!F:F,MATCH(Banco!$C57,Analitico!$A:$A,0))&amp;"%",""),"")</f>
        <v>%</v>
      </c>
    </row>
    <row r="58" spans="1:11" ht="20.399999999999999" x14ac:dyDescent="0.2">
      <c r="A58" s="1" t="str">
        <f t="shared" si="2"/>
        <v>SINAPI 97164</v>
      </c>
      <c r="B58" s="3" t="s">
        <v>21783</v>
      </c>
      <c r="C58" s="3" t="s">
        <v>117</v>
      </c>
      <c r="D58" s="2" t="s">
        <v>7860</v>
      </c>
      <c r="E58" s="3" t="s">
        <v>15532</v>
      </c>
      <c r="F58" s="66" t="s">
        <v>15573</v>
      </c>
      <c r="I58" s="3" t="s">
        <v>21785</v>
      </c>
      <c r="J58" s="3" t="str">
        <f>IF($B58="SINAPI",IF(ISNUMBER(MATCH(Banco!$C58,Analitico!$A:$A,0)),INDEX(Analitico!E:E,MATCH(Banco!$C58,Analitico!$A:$A,0))&amp;"%",""),"")</f>
        <v>57,5837743%</v>
      </c>
      <c r="K58" s="3" t="str">
        <f>IF($B58="SINAPI",IF(ISNUMBER(MATCH(Banco!$C58,Analitico!$A:$A,0)),INDEX(Analitico!F:F,MATCH(Banco!$C58,Analitico!$A:$A,0))&amp;"%",""),"")</f>
        <v>%</v>
      </c>
    </row>
    <row r="59" spans="1:11" ht="20.399999999999999" x14ac:dyDescent="0.2">
      <c r="A59" s="1" t="str">
        <f t="shared" si="2"/>
        <v>SINAPI 97165</v>
      </c>
      <c r="B59" s="3" t="s">
        <v>21783</v>
      </c>
      <c r="C59" s="3" t="s">
        <v>118</v>
      </c>
      <c r="D59" s="2" t="s">
        <v>7861</v>
      </c>
      <c r="E59" s="3" t="s">
        <v>15532</v>
      </c>
      <c r="F59" s="66" t="s">
        <v>15574</v>
      </c>
      <c r="I59" s="3" t="s">
        <v>21785</v>
      </c>
      <c r="J59" s="3" t="str">
        <f>IF($B59="SINAPI",IF(ISNUMBER(MATCH(Banco!$C59,Analitico!$A:$A,0)),INDEX(Analitico!E:E,MATCH(Banco!$C59,Analitico!$A:$A,0))&amp;"%",""),"")</f>
        <v>57,7620174%</v>
      </c>
      <c r="K59" s="3" t="str">
        <f>IF($B59="SINAPI",IF(ISNUMBER(MATCH(Banco!$C59,Analitico!$A:$A,0)),INDEX(Analitico!F:F,MATCH(Banco!$C59,Analitico!$A:$A,0))&amp;"%",""),"")</f>
        <v>%</v>
      </c>
    </row>
    <row r="60" spans="1:11" ht="20.399999999999999" x14ac:dyDescent="0.2">
      <c r="A60" s="1" t="str">
        <f t="shared" si="2"/>
        <v>SINAPI 97166</v>
      </c>
      <c r="B60" s="3" t="s">
        <v>21783</v>
      </c>
      <c r="C60" s="3" t="s">
        <v>119</v>
      </c>
      <c r="D60" s="2" t="s">
        <v>7862</v>
      </c>
      <c r="E60" s="3" t="s">
        <v>15532</v>
      </c>
      <c r="F60" s="66" t="s">
        <v>15575</v>
      </c>
      <c r="I60" s="3" t="s">
        <v>21785</v>
      </c>
      <c r="J60" s="3" t="str">
        <f>IF($B60="SINAPI",IF(ISNUMBER(MATCH(Banco!$C60,Analitico!$A:$A,0)),INDEX(Analitico!E:E,MATCH(Banco!$C60,Analitico!$A:$A,0))&amp;"%",""),"")</f>
        <v>49,1813221%</v>
      </c>
      <c r="K60" s="3" t="str">
        <f>IF($B60="SINAPI",IF(ISNUMBER(MATCH(Banco!$C60,Analitico!$A:$A,0)),INDEX(Analitico!F:F,MATCH(Banco!$C60,Analitico!$A:$A,0))&amp;"%",""),"")</f>
        <v>%</v>
      </c>
    </row>
    <row r="61" spans="1:11" ht="20.399999999999999" x14ac:dyDescent="0.2">
      <c r="A61" s="1" t="str">
        <f t="shared" si="2"/>
        <v>SINAPI 97167</v>
      </c>
      <c r="B61" s="3" t="s">
        <v>21783</v>
      </c>
      <c r="C61" s="3" t="s">
        <v>120</v>
      </c>
      <c r="D61" s="2" t="s">
        <v>7863</v>
      </c>
      <c r="E61" s="3" t="s">
        <v>15532</v>
      </c>
      <c r="F61" s="66" t="s">
        <v>15576</v>
      </c>
      <c r="I61" s="3" t="s">
        <v>21785</v>
      </c>
      <c r="J61" s="3" t="str">
        <f>IF($B61="SINAPI",IF(ISNUMBER(MATCH(Banco!$C61,Analitico!$A:$A,0)),INDEX(Analitico!E:E,MATCH(Banco!$C61,Analitico!$A:$A,0))&amp;"%",""),"")</f>
        <v>49,5897437%</v>
      </c>
      <c r="K61" s="3" t="str">
        <f>IF($B61="SINAPI",IF(ISNUMBER(MATCH(Banco!$C61,Analitico!$A:$A,0)),INDEX(Analitico!F:F,MATCH(Banco!$C61,Analitico!$A:$A,0))&amp;"%",""),"")</f>
        <v>%</v>
      </c>
    </row>
    <row r="62" spans="1:11" ht="20.399999999999999" x14ac:dyDescent="0.2">
      <c r="A62" s="1" t="str">
        <f t="shared" si="2"/>
        <v>SINAPI 97168</v>
      </c>
      <c r="B62" s="3" t="s">
        <v>21783</v>
      </c>
      <c r="C62" s="3" t="s">
        <v>121</v>
      </c>
      <c r="D62" s="2" t="s">
        <v>7864</v>
      </c>
      <c r="E62" s="3" t="s">
        <v>15532</v>
      </c>
      <c r="F62" s="66" t="s">
        <v>15577</v>
      </c>
      <c r="I62" s="3" t="s">
        <v>21785</v>
      </c>
      <c r="J62" s="3" t="str">
        <f>IF($B62="SINAPI",IF(ISNUMBER(MATCH(Banco!$C62,Analitico!$A:$A,0)),INDEX(Analitico!E:E,MATCH(Banco!$C62,Analitico!$A:$A,0))&amp;"%",""),"")</f>
        <v>50,5395684%</v>
      </c>
      <c r="K62" s="3" t="str">
        <f>IF($B62="SINAPI",IF(ISNUMBER(MATCH(Banco!$C62,Analitico!$A:$A,0)),INDEX(Analitico!F:F,MATCH(Banco!$C62,Analitico!$A:$A,0))&amp;"%",""),"")</f>
        <v>%</v>
      </c>
    </row>
    <row r="63" spans="1:11" ht="20.399999999999999" x14ac:dyDescent="0.2">
      <c r="A63" s="1" t="str">
        <f t="shared" si="2"/>
        <v>SINAPI 97169</v>
      </c>
      <c r="B63" s="3" t="s">
        <v>21783</v>
      </c>
      <c r="C63" s="3" t="s">
        <v>122</v>
      </c>
      <c r="D63" s="2" t="s">
        <v>7865</v>
      </c>
      <c r="E63" s="3" t="s">
        <v>15532</v>
      </c>
      <c r="F63" s="66" t="s">
        <v>15578</v>
      </c>
      <c r="I63" s="3" t="s">
        <v>21785</v>
      </c>
      <c r="J63" s="3" t="str">
        <f>IF($B63="SINAPI",IF(ISNUMBER(MATCH(Banco!$C63,Analitico!$A:$A,0)),INDEX(Analitico!E:E,MATCH(Banco!$C63,Analitico!$A:$A,0))&amp;"%",""),"")</f>
        <v>50,9757069%</v>
      </c>
      <c r="K63" s="3" t="str">
        <f>IF($B63="SINAPI",IF(ISNUMBER(MATCH(Banco!$C63,Analitico!$A:$A,0)),INDEX(Analitico!F:F,MATCH(Banco!$C63,Analitico!$A:$A,0))&amp;"%",""),"")</f>
        <v>%</v>
      </c>
    </row>
    <row r="64" spans="1:11" ht="20.399999999999999" x14ac:dyDescent="0.2">
      <c r="A64" s="1" t="str">
        <f t="shared" si="2"/>
        <v>SINAPI 97170</v>
      </c>
      <c r="B64" s="3" t="s">
        <v>21783</v>
      </c>
      <c r="C64" s="3" t="s">
        <v>123</v>
      </c>
      <c r="D64" s="2" t="s">
        <v>7866</v>
      </c>
      <c r="E64" s="3" t="s">
        <v>15532</v>
      </c>
      <c r="F64" s="66" t="s">
        <v>15579</v>
      </c>
      <c r="I64" s="3" t="s">
        <v>21785</v>
      </c>
      <c r="J64" s="3" t="str">
        <f>IF($B64="SINAPI",IF(ISNUMBER(MATCH(Banco!$C64,Analitico!$A:$A,0)),INDEX(Analitico!E:E,MATCH(Banco!$C64,Analitico!$A:$A,0))&amp;"%",""),"")</f>
        <v>51,2299466%</v>
      </c>
      <c r="K64" s="3" t="str">
        <f>IF($B64="SINAPI",IF(ISNUMBER(MATCH(Banco!$C64,Analitico!$A:$A,0)),INDEX(Analitico!F:F,MATCH(Banco!$C64,Analitico!$A:$A,0))&amp;"%",""),"")</f>
        <v>%</v>
      </c>
    </row>
    <row r="65" spans="1:11" ht="20.399999999999999" x14ac:dyDescent="0.2">
      <c r="A65" s="1" t="str">
        <f t="shared" si="2"/>
        <v>SINAPI 97171</v>
      </c>
      <c r="B65" s="3" t="s">
        <v>21783</v>
      </c>
      <c r="C65" s="3" t="s">
        <v>124</v>
      </c>
      <c r="D65" s="2" t="s">
        <v>7867</v>
      </c>
      <c r="E65" s="3" t="s">
        <v>15532</v>
      </c>
      <c r="F65" s="66" t="s">
        <v>15580</v>
      </c>
      <c r="I65" s="3" t="s">
        <v>21785</v>
      </c>
      <c r="J65" s="3" t="str">
        <f>IF($B65="SINAPI",IF(ISNUMBER(MATCH(Banco!$C65,Analitico!$A:$A,0)),INDEX(Analitico!E:E,MATCH(Banco!$C65,Analitico!$A:$A,0))&amp;"%",""),"")</f>
        <v>51,4682157%</v>
      </c>
      <c r="K65" s="3" t="str">
        <f>IF($B65="SINAPI",IF(ISNUMBER(MATCH(Banco!$C65,Analitico!$A:$A,0)),INDEX(Analitico!F:F,MATCH(Banco!$C65,Analitico!$A:$A,0))&amp;"%",""),"")</f>
        <v>%</v>
      </c>
    </row>
    <row r="66" spans="1:11" ht="20.399999999999999" x14ac:dyDescent="0.2">
      <c r="A66" s="1" t="str">
        <f t="shared" si="2"/>
        <v>SINAPI 97172</v>
      </c>
      <c r="B66" s="3" t="s">
        <v>21783</v>
      </c>
      <c r="C66" s="3" t="s">
        <v>125</v>
      </c>
      <c r="D66" s="2" t="s">
        <v>7868</v>
      </c>
      <c r="E66" s="3" t="s">
        <v>15532</v>
      </c>
      <c r="F66" s="66" t="s">
        <v>15581</v>
      </c>
      <c r="I66" s="3" t="s">
        <v>21785</v>
      </c>
      <c r="J66" s="3" t="str">
        <f>IF($B66="SINAPI",IF(ISNUMBER(MATCH(Banco!$C66,Analitico!$A:$A,0)),INDEX(Analitico!E:E,MATCH(Banco!$C66,Analitico!$A:$A,0))&amp;"%",""),"")</f>
        <v>51,0843375%</v>
      </c>
      <c r="K66" s="3" t="str">
        <f>IF($B66="SINAPI",IF(ISNUMBER(MATCH(Banco!$C66,Analitico!$A:$A,0)),INDEX(Analitico!F:F,MATCH(Banco!$C66,Analitico!$A:$A,0))&amp;"%",""),"")</f>
        <v>%</v>
      </c>
    </row>
    <row r="67" spans="1:11" ht="20.399999999999999" x14ac:dyDescent="0.2">
      <c r="A67" s="1" t="str">
        <f t="shared" si="2"/>
        <v>SINAPI 105249</v>
      </c>
      <c r="B67" s="3" t="s">
        <v>21783</v>
      </c>
      <c r="C67" s="3" t="s">
        <v>126</v>
      </c>
      <c r="D67" s="2" t="s">
        <v>7869</v>
      </c>
      <c r="E67" s="3" t="s">
        <v>15533</v>
      </c>
      <c r="F67" s="66" t="s">
        <v>15582</v>
      </c>
      <c r="I67" s="3" t="s">
        <v>21785</v>
      </c>
      <c r="J67" s="3" t="str">
        <f>IF($B67="SINAPI",IF(ISNUMBER(MATCH(Banco!$C67,Analitico!$A:$A,0)),INDEX(Analitico!E:E,MATCH(Banco!$C67,Analitico!$A:$A,0))&amp;"%",""),"")</f>
        <v>43,9891478%</v>
      </c>
      <c r="K67" s="3" t="str">
        <f>IF($B67="SINAPI",IF(ISNUMBER(MATCH(Banco!$C67,Analitico!$A:$A,0)),INDEX(Analitico!F:F,MATCH(Banco!$C67,Analitico!$A:$A,0))&amp;"%",""),"")</f>
        <v>%</v>
      </c>
    </row>
    <row r="68" spans="1:11" ht="20.399999999999999" x14ac:dyDescent="0.2">
      <c r="A68" s="1" t="str">
        <f t="shared" si="2"/>
        <v>SINAPI 105250</v>
      </c>
      <c r="B68" s="3" t="s">
        <v>21783</v>
      </c>
      <c r="C68" s="3" t="s">
        <v>127</v>
      </c>
      <c r="D68" s="2" t="s">
        <v>7870</v>
      </c>
      <c r="E68" s="3" t="s">
        <v>15533</v>
      </c>
      <c r="F68" s="66" t="s">
        <v>15583</v>
      </c>
      <c r="I68" s="3" t="s">
        <v>21785</v>
      </c>
      <c r="J68" s="3" t="str">
        <f>IF($B68="SINAPI",IF(ISNUMBER(MATCH(Banco!$C68,Analitico!$A:$A,0)),INDEX(Analitico!E:E,MATCH(Banco!$C68,Analitico!$A:$A,0))&amp;"%",""),"")</f>
        <v>45,7540264%</v>
      </c>
      <c r="K68" s="3" t="str">
        <f>IF($B68="SINAPI",IF(ISNUMBER(MATCH(Banco!$C68,Analitico!$A:$A,0)),INDEX(Analitico!F:F,MATCH(Banco!$C68,Analitico!$A:$A,0))&amp;"%",""),"")</f>
        <v>%</v>
      </c>
    </row>
    <row r="69" spans="1:11" ht="20.399999999999999" x14ac:dyDescent="0.2">
      <c r="A69" s="1" t="str">
        <f t="shared" si="2"/>
        <v>SINAPI 105251</v>
      </c>
      <c r="B69" s="3" t="s">
        <v>21783</v>
      </c>
      <c r="C69" s="3" t="s">
        <v>128</v>
      </c>
      <c r="D69" s="2" t="s">
        <v>7871</v>
      </c>
      <c r="E69" s="3" t="s">
        <v>15533</v>
      </c>
      <c r="F69" s="66" t="s">
        <v>15584</v>
      </c>
      <c r="I69" s="3" t="s">
        <v>21785</v>
      </c>
      <c r="J69" s="3" t="str">
        <f>IF($B69="SINAPI",IF(ISNUMBER(MATCH(Banco!$C69,Analitico!$A:$A,0)),INDEX(Analitico!E:E,MATCH(Banco!$C69,Analitico!$A:$A,0))&amp;"%",""),"")</f>
        <v>47,2541508%</v>
      </c>
      <c r="K69" s="3" t="str">
        <f>IF($B69="SINAPI",IF(ISNUMBER(MATCH(Banco!$C69,Analitico!$A:$A,0)),INDEX(Analitico!F:F,MATCH(Banco!$C69,Analitico!$A:$A,0))&amp;"%",""),"")</f>
        <v>%</v>
      </c>
    </row>
    <row r="70" spans="1:11" ht="20.399999999999999" x14ac:dyDescent="0.2">
      <c r="A70" s="1" t="str">
        <f t="shared" si="2"/>
        <v>SINAPI 105252</v>
      </c>
      <c r="B70" s="3" t="s">
        <v>21783</v>
      </c>
      <c r="C70" s="3" t="s">
        <v>129</v>
      </c>
      <c r="D70" s="2" t="s">
        <v>7872</v>
      </c>
      <c r="E70" s="3" t="s">
        <v>15533</v>
      </c>
      <c r="F70" s="66" t="s">
        <v>15585</v>
      </c>
      <c r="I70" s="3" t="s">
        <v>21785</v>
      </c>
      <c r="J70" s="3" t="str">
        <f>IF($B70="SINAPI",IF(ISNUMBER(MATCH(Banco!$C70,Analitico!$A:$A,0)),INDEX(Analitico!E:E,MATCH(Banco!$C70,Analitico!$A:$A,0))&amp;"%",""),"")</f>
        <v>49,9028184%</v>
      </c>
      <c r="K70" s="3" t="str">
        <f>IF($B70="SINAPI",IF(ISNUMBER(MATCH(Banco!$C70,Analitico!$A:$A,0)),INDEX(Analitico!F:F,MATCH(Banco!$C70,Analitico!$A:$A,0))&amp;"%",""),"")</f>
        <v>%</v>
      </c>
    </row>
    <row r="71" spans="1:11" ht="20.399999999999999" x14ac:dyDescent="0.2">
      <c r="A71" s="1" t="str">
        <f t="shared" si="2"/>
        <v>SINAPI 105253</v>
      </c>
      <c r="B71" s="3" t="s">
        <v>21783</v>
      </c>
      <c r="C71" s="3" t="s">
        <v>130</v>
      </c>
      <c r="D71" s="2" t="s">
        <v>7873</v>
      </c>
      <c r="E71" s="3" t="s">
        <v>15533</v>
      </c>
      <c r="F71" s="66" t="s">
        <v>15586</v>
      </c>
      <c r="I71" s="3" t="s">
        <v>21785</v>
      </c>
      <c r="J71" s="3" t="str">
        <f>IF($B71="SINAPI",IF(ISNUMBER(MATCH(Banco!$C71,Analitico!$A:$A,0)),INDEX(Analitico!E:E,MATCH(Banco!$C71,Analitico!$A:$A,0))&amp;"%",""),"")</f>
        <v>51,6103693%</v>
      </c>
      <c r="K71" s="3" t="str">
        <f>IF($B71="SINAPI",IF(ISNUMBER(MATCH(Banco!$C71,Analitico!$A:$A,0)),INDEX(Analitico!F:F,MATCH(Banco!$C71,Analitico!$A:$A,0))&amp;"%",""),"")</f>
        <v>%</v>
      </c>
    </row>
    <row r="72" spans="1:11" ht="20.399999999999999" x14ac:dyDescent="0.2">
      <c r="A72" s="1" t="str">
        <f t="shared" si="2"/>
        <v>SINAPI 105254</v>
      </c>
      <c r="B72" s="3" t="s">
        <v>21783</v>
      </c>
      <c r="C72" s="3" t="s">
        <v>131</v>
      </c>
      <c r="D72" s="2" t="s">
        <v>7874</v>
      </c>
      <c r="E72" s="3" t="s">
        <v>15533</v>
      </c>
      <c r="F72" s="66" t="s">
        <v>15587</v>
      </c>
      <c r="I72" s="3" t="s">
        <v>21785</v>
      </c>
      <c r="J72" s="3" t="str">
        <f>IF($B72="SINAPI",IF(ISNUMBER(MATCH(Banco!$C72,Analitico!$A:$A,0)),INDEX(Analitico!E:E,MATCH(Banco!$C72,Analitico!$A:$A,0))&amp;"%",""),"")</f>
        <v>52,4541886%</v>
      </c>
      <c r="K72" s="3" t="str">
        <f>IF($B72="SINAPI",IF(ISNUMBER(MATCH(Banco!$C72,Analitico!$A:$A,0)),INDEX(Analitico!F:F,MATCH(Banco!$C72,Analitico!$A:$A,0))&amp;"%",""),"")</f>
        <v>%</v>
      </c>
    </row>
    <row r="73" spans="1:11" ht="20.399999999999999" x14ac:dyDescent="0.2">
      <c r="A73" s="1" t="str">
        <f t="shared" si="2"/>
        <v>SINAPI 105255</v>
      </c>
      <c r="B73" s="3" t="s">
        <v>21783</v>
      </c>
      <c r="C73" s="3" t="s">
        <v>132</v>
      </c>
      <c r="D73" s="2" t="s">
        <v>7875</v>
      </c>
      <c r="E73" s="3" t="s">
        <v>15533</v>
      </c>
      <c r="F73" s="66" t="s">
        <v>15588</v>
      </c>
      <c r="I73" s="3" t="s">
        <v>21785</v>
      </c>
      <c r="J73" s="3" t="str">
        <f>IF($B73="SINAPI",IF(ISNUMBER(MATCH(Banco!$C73,Analitico!$A:$A,0)),INDEX(Analitico!E:E,MATCH(Banco!$C73,Analitico!$A:$A,0))&amp;"%",""),"")</f>
        <v>53,0188150%</v>
      </c>
      <c r="K73" s="3" t="str">
        <f>IF($B73="SINAPI",IF(ISNUMBER(MATCH(Banco!$C73,Analitico!$A:$A,0)),INDEX(Analitico!F:F,MATCH(Banco!$C73,Analitico!$A:$A,0))&amp;"%",""),"")</f>
        <v>%</v>
      </c>
    </row>
    <row r="74" spans="1:11" ht="20.399999999999999" x14ac:dyDescent="0.2">
      <c r="A74" s="1" t="str">
        <f t="shared" si="2"/>
        <v>SINAPI 105256</v>
      </c>
      <c r="B74" s="3" t="s">
        <v>21783</v>
      </c>
      <c r="C74" s="3" t="s">
        <v>133</v>
      </c>
      <c r="D74" s="2" t="s">
        <v>7876</v>
      </c>
      <c r="E74" s="3" t="s">
        <v>15533</v>
      </c>
      <c r="F74" s="66" t="s">
        <v>15589</v>
      </c>
      <c r="I74" s="3" t="s">
        <v>21785</v>
      </c>
      <c r="J74" s="3" t="str">
        <f>IF($B74="SINAPI",IF(ISNUMBER(MATCH(Banco!$C74,Analitico!$A:$A,0)),INDEX(Analitico!E:E,MATCH(Banco!$C74,Analitico!$A:$A,0))&amp;"%",""),"")</f>
        <v>53,4792231%</v>
      </c>
      <c r="K74" s="3" t="str">
        <f>IF($B74="SINAPI",IF(ISNUMBER(MATCH(Banco!$C74,Analitico!$A:$A,0)),INDEX(Analitico!F:F,MATCH(Banco!$C74,Analitico!$A:$A,0))&amp;"%",""),"")</f>
        <v>%</v>
      </c>
    </row>
    <row r="75" spans="1:11" ht="20.399999999999999" x14ac:dyDescent="0.2">
      <c r="A75" s="1" t="str">
        <f t="shared" si="2"/>
        <v>SINAPI 105257</v>
      </c>
      <c r="B75" s="3" t="s">
        <v>21783</v>
      </c>
      <c r="C75" s="3" t="s">
        <v>134</v>
      </c>
      <c r="D75" s="2" t="s">
        <v>7877</v>
      </c>
      <c r="E75" s="3" t="s">
        <v>15533</v>
      </c>
      <c r="F75" s="66" t="s">
        <v>15590</v>
      </c>
      <c r="I75" s="3" t="s">
        <v>21785</v>
      </c>
      <c r="J75" s="3" t="str">
        <f>IF($B75="SINAPI",IF(ISNUMBER(MATCH(Banco!$C75,Analitico!$A:$A,0)),INDEX(Analitico!E:E,MATCH(Banco!$C75,Analitico!$A:$A,0))&amp;"%",""),"")</f>
        <v>53,8276466%</v>
      </c>
      <c r="K75" s="3" t="str">
        <f>IF($B75="SINAPI",IF(ISNUMBER(MATCH(Banco!$C75,Analitico!$A:$A,0)),INDEX(Analitico!F:F,MATCH(Banco!$C75,Analitico!$A:$A,0))&amp;"%",""),"")</f>
        <v>%</v>
      </c>
    </row>
    <row r="76" spans="1:11" ht="20.399999999999999" x14ac:dyDescent="0.2">
      <c r="A76" s="1" t="str">
        <f t="shared" si="2"/>
        <v>SINAPI 105258</v>
      </c>
      <c r="B76" s="3" t="s">
        <v>21783</v>
      </c>
      <c r="C76" s="3" t="s">
        <v>135</v>
      </c>
      <c r="D76" s="2" t="s">
        <v>7878</v>
      </c>
      <c r="E76" s="3" t="s">
        <v>15533</v>
      </c>
      <c r="F76" s="66" t="s">
        <v>15591</v>
      </c>
      <c r="I76" s="3" t="s">
        <v>21785</v>
      </c>
      <c r="J76" s="3" t="str">
        <f>IF($B76="SINAPI",IF(ISNUMBER(MATCH(Banco!$C76,Analitico!$A:$A,0)),INDEX(Analitico!E:E,MATCH(Banco!$C76,Analitico!$A:$A,0))&amp;"%",""),"")</f>
        <v>52,3513410%</v>
      </c>
      <c r="K76" s="3" t="str">
        <f>IF($B76="SINAPI",IF(ISNUMBER(MATCH(Banco!$C76,Analitico!$A:$A,0)),INDEX(Analitico!F:F,MATCH(Banco!$C76,Analitico!$A:$A,0))&amp;"%",""),"")</f>
        <v>%</v>
      </c>
    </row>
    <row r="77" spans="1:11" ht="20.399999999999999" x14ac:dyDescent="0.2">
      <c r="A77" s="1" t="str">
        <f t="shared" si="2"/>
        <v>SINAPI 105259</v>
      </c>
      <c r="B77" s="3" t="s">
        <v>21783</v>
      </c>
      <c r="C77" s="3" t="s">
        <v>136</v>
      </c>
      <c r="D77" s="2" t="s">
        <v>7879</v>
      </c>
      <c r="E77" s="3" t="s">
        <v>15533</v>
      </c>
      <c r="F77" s="66" t="s">
        <v>15592</v>
      </c>
      <c r="I77" s="3" t="s">
        <v>21785</v>
      </c>
      <c r="J77" s="3" t="str">
        <f>IF($B77="SINAPI",IF(ISNUMBER(MATCH(Banco!$C77,Analitico!$A:$A,0)),INDEX(Analitico!E:E,MATCH(Banco!$C77,Analitico!$A:$A,0))&amp;"%",""),"")</f>
        <v>45,7364343%</v>
      </c>
      <c r="K77" s="3" t="str">
        <f>IF($B77="SINAPI",IF(ISNUMBER(MATCH(Banco!$C77,Analitico!$A:$A,0)),INDEX(Analitico!F:F,MATCH(Banco!$C77,Analitico!$A:$A,0))&amp;"%",""),"")</f>
        <v>%</v>
      </c>
    </row>
    <row r="78" spans="1:11" ht="20.399999999999999" x14ac:dyDescent="0.2">
      <c r="A78" s="1" t="str">
        <f t="shared" si="2"/>
        <v>SINAPI 105261</v>
      </c>
      <c r="B78" s="3" t="s">
        <v>21783</v>
      </c>
      <c r="C78" s="3" t="s">
        <v>137</v>
      </c>
      <c r="D78" s="2" t="s">
        <v>7880</v>
      </c>
      <c r="E78" s="3" t="s">
        <v>15533</v>
      </c>
      <c r="F78" s="66" t="s">
        <v>15593</v>
      </c>
      <c r="I78" s="3" t="s">
        <v>21785</v>
      </c>
      <c r="J78" s="3" t="str">
        <f>IF($B78="SINAPI",IF(ISNUMBER(MATCH(Banco!$C78,Analitico!$A:$A,0)),INDEX(Analitico!E:E,MATCH(Banco!$C78,Analitico!$A:$A,0))&amp;"%",""),"")</f>
        <v>52,2900764%</v>
      </c>
      <c r="K78" s="3" t="str">
        <f>IF($B78="SINAPI",IF(ISNUMBER(MATCH(Banco!$C78,Analitico!$A:$A,0)),INDEX(Analitico!F:F,MATCH(Banco!$C78,Analitico!$A:$A,0))&amp;"%",""),"")</f>
        <v>%</v>
      </c>
    </row>
    <row r="79" spans="1:11" ht="20.399999999999999" x14ac:dyDescent="0.2">
      <c r="A79" s="1" t="str">
        <f t="shared" si="2"/>
        <v>SINAPI 105262</v>
      </c>
      <c r="B79" s="3" t="s">
        <v>21783</v>
      </c>
      <c r="C79" s="3" t="s">
        <v>138</v>
      </c>
      <c r="D79" s="2" t="s">
        <v>7881</v>
      </c>
      <c r="E79" s="3" t="s">
        <v>15533</v>
      </c>
      <c r="F79" s="66" t="s">
        <v>15594</v>
      </c>
      <c r="I79" s="3" t="s">
        <v>21785</v>
      </c>
      <c r="J79" s="3" t="str">
        <f>IF($B79="SINAPI",IF(ISNUMBER(MATCH(Banco!$C79,Analitico!$A:$A,0)),INDEX(Analitico!E:E,MATCH(Banco!$C79,Analitico!$A:$A,0))&amp;"%",""),"")</f>
        <v>45,1176631%</v>
      </c>
      <c r="K79" s="3" t="str">
        <f>IF($B79="SINAPI",IF(ISNUMBER(MATCH(Banco!$C79,Analitico!$A:$A,0)),INDEX(Analitico!F:F,MATCH(Banco!$C79,Analitico!$A:$A,0))&amp;"%",""),"")</f>
        <v>%</v>
      </c>
    </row>
    <row r="80" spans="1:11" ht="20.399999999999999" x14ac:dyDescent="0.2">
      <c r="A80" s="1" t="str">
        <f t="shared" si="2"/>
        <v>SINAPI 105263</v>
      </c>
      <c r="B80" s="3" t="s">
        <v>21783</v>
      </c>
      <c r="C80" s="3" t="s">
        <v>139</v>
      </c>
      <c r="D80" s="2" t="s">
        <v>7882</v>
      </c>
      <c r="E80" s="3" t="s">
        <v>15533</v>
      </c>
      <c r="F80" s="66" t="s">
        <v>15595</v>
      </c>
      <c r="I80" s="3" t="s">
        <v>21785</v>
      </c>
      <c r="J80" s="3" t="str">
        <f>IF($B80="SINAPI",IF(ISNUMBER(MATCH(Banco!$C80,Analitico!$A:$A,0)),INDEX(Analitico!E:E,MATCH(Banco!$C80,Analitico!$A:$A,0))&amp;"%",""),"")</f>
        <v>45,2971989%</v>
      </c>
      <c r="K80" s="3" t="str">
        <f>IF($B80="SINAPI",IF(ISNUMBER(MATCH(Banco!$C80,Analitico!$A:$A,0)),INDEX(Analitico!F:F,MATCH(Banco!$C80,Analitico!$A:$A,0))&amp;"%",""),"")</f>
        <v>%</v>
      </c>
    </row>
    <row r="81" spans="1:11" ht="20.399999999999999" x14ac:dyDescent="0.2">
      <c r="A81" s="1" t="str">
        <f t="shared" si="2"/>
        <v>SINAPI 105264</v>
      </c>
      <c r="B81" s="3" t="s">
        <v>21783</v>
      </c>
      <c r="C81" s="3" t="s">
        <v>140</v>
      </c>
      <c r="D81" s="2" t="s">
        <v>7883</v>
      </c>
      <c r="E81" s="3" t="s">
        <v>15533</v>
      </c>
      <c r="F81" s="66" t="s">
        <v>15596</v>
      </c>
      <c r="I81" s="3" t="s">
        <v>21785</v>
      </c>
      <c r="J81" s="3" t="str">
        <f>IF($B81="SINAPI",IF(ISNUMBER(MATCH(Banco!$C81,Analitico!$A:$A,0)),INDEX(Analitico!E:E,MATCH(Banco!$C81,Analitico!$A:$A,0))&amp;"%",""),"")</f>
        <v>46,1815275%</v>
      </c>
      <c r="K81" s="3" t="str">
        <f>IF($B81="SINAPI",IF(ISNUMBER(MATCH(Banco!$C81,Analitico!$A:$A,0)),INDEX(Analitico!F:F,MATCH(Banco!$C81,Analitico!$A:$A,0))&amp;"%",""),"")</f>
        <v>%</v>
      </c>
    </row>
    <row r="82" spans="1:11" ht="20.399999999999999" x14ac:dyDescent="0.2">
      <c r="A82" s="1" t="str">
        <f t="shared" si="2"/>
        <v>SINAPI 105265</v>
      </c>
      <c r="B82" s="3" t="s">
        <v>21783</v>
      </c>
      <c r="C82" s="3" t="s">
        <v>141</v>
      </c>
      <c r="D82" s="2" t="s">
        <v>7884</v>
      </c>
      <c r="E82" s="3" t="s">
        <v>15533</v>
      </c>
      <c r="F82" s="66" t="s">
        <v>15597</v>
      </c>
      <c r="I82" s="3" t="s">
        <v>21785</v>
      </c>
      <c r="J82" s="3" t="str">
        <f>IF($B82="SINAPI",IF(ISNUMBER(MATCH(Banco!$C82,Analitico!$A:$A,0)),INDEX(Analitico!E:E,MATCH(Banco!$C82,Analitico!$A:$A,0))&amp;"%",""),"")</f>
        <v>46,6406666%</v>
      </c>
      <c r="K82" s="3" t="str">
        <f>IF($B82="SINAPI",IF(ISNUMBER(MATCH(Banco!$C82,Analitico!$A:$A,0)),INDEX(Analitico!F:F,MATCH(Banco!$C82,Analitico!$A:$A,0))&amp;"%",""),"")</f>
        <v>%</v>
      </c>
    </row>
    <row r="83" spans="1:11" ht="20.399999999999999" x14ac:dyDescent="0.2">
      <c r="A83" s="1" t="str">
        <f t="shared" si="2"/>
        <v>SINAPI 105266</v>
      </c>
      <c r="B83" s="3" t="s">
        <v>21783</v>
      </c>
      <c r="C83" s="3" t="s">
        <v>142</v>
      </c>
      <c r="D83" s="2" t="s">
        <v>7885</v>
      </c>
      <c r="E83" s="3" t="s">
        <v>15533</v>
      </c>
      <c r="F83" s="66" t="s">
        <v>15598</v>
      </c>
      <c r="I83" s="3" t="s">
        <v>21785</v>
      </c>
      <c r="J83" s="3" t="str">
        <f>IF($B83="SINAPI",IF(ISNUMBER(MATCH(Banco!$C83,Analitico!$A:$A,0)),INDEX(Analitico!E:E,MATCH(Banco!$C83,Analitico!$A:$A,0))&amp;"%",""),"")</f>
        <v>46,8378508%</v>
      </c>
      <c r="K83" s="3" t="str">
        <f>IF($B83="SINAPI",IF(ISNUMBER(MATCH(Banco!$C83,Analitico!$A:$A,0)),INDEX(Analitico!F:F,MATCH(Banco!$C83,Analitico!$A:$A,0))&amp;"%",""),"")</f>
        <v>%</v>
      </c>
    </row>
    <row r="84" spans="1:11" ht="20.399999999999999" x14ac:dyDescent="0.2">
      <c r="A84" s="1" t="str">
        <f t="shared" si="2"/>
        <v>SINAPI 105267</v>
      </c>
      <c r="B84" s="3" t="s">
        <v>21783</v>
      </c>
      <c r="C84" s="3" t="s">
        <v>143</v>
      </c>
      <c r="D84" s="2" t="s">
        <v>7886</v>
      </c>
      <c r="E84" s="3" t="s">
        <v>15533</v>
      </c>
      <c r="F84" s="66" t="s">
        <v>15599</v>
      </c>
      <c r="I84" s="3" t="s">
        <v>21785</v>
      </c>
      <c r="J84" s="3" t="str">
        <f>IF($B84="SINAPI",IF(ISNUMBER(MATCH(Banco!$C84,Analitico!$A:$A,0)),INDEX(Analitico!E:E,MATCH(Banco!$C84,Analitico!$A:$A,0))&amp;"%",""),"")</f>
        <v>46,8593505%</v>
      </c>
      <c r="K84" s="3" t="str">
        <f>IF($B84="SINAPI",IF(ISNUMBER(MATCH(Banco!$C84,Analitico!$A:$A,0)),INDEX(Analitico!F:F,MATCH(Banco!$C84,Analitico!$A:$A,0))&amp;"%",""),"")</f>
        <v>%</v>
      </c>
    </row>
    <row r="85" spans="1:11" ht="20.399999999999999" x14ac:dyDescent="0.2">
      <c r="A85" s="1" t="str">
        <f t="shared" si="2"/>
        <v>SINAPI 105268</v>
      </c>
      <c r="B85" s="3" t="s">
        <v>21783</v>
      </c>
      <c r="C85" s="3" t="s">
        <v>144</v>
      </c>
      <c r="D85" s="2" t="s">
        <v>7887</v>
      </c>
      <c r="E85" s="3" t="s">
        <v>15533</v>
      </c>
      <c r="F85" s="66" t="s">
        <v>15600</v>
      </c>
      <c r="I85" s="3" t="s">
        <v>21785</v>
      </c>
      <c r="J85" s="3" t="str">
        <f>IF($B85="SINAPI",IF(ISNUMBER(MATCH(Banco!$C85,Analitico!$A:$A,0)),INDEX(Analitico!E:E,MATCH(Banco!$C85,Analitico!$A:$A,0))&amp;"%",""),"")</f>
        <v>45,2268269%</v>
      </c>
      <c r="K85" s="3" t="str">
        <f>IF($B85="SINAPI",IF(ISNUMBER(MATCH(Banco!$C85,Analitico!$A:$A,0)),INDEX(Analitico!F:F,MATCH(Banco!$C85,Analitico!$A:$A,0))&amp;"%",""),"")</f>
        <v>%</v>
      </c>
    </row>
    <row r="86" spans="1:11" ht="20.399999999999999" x14ac:dyDescent="0.2">
      <c r="A86" s="1" t="str">
        <f t="shared" si="2"/>
        <v>SINAPI 105269</v>
      </c>
      <c r="B86" s="3" t="s">
        <v>21783</v>
      </c>
      <c r="C86" s="3" t="s">
        <v>145</v>
      </c>
      <c r="D86" s="2" t="s">
        <v>7888</v>
      </c>
      <c r="E86" s="3" t="s">
        <v>15533</v>
      </c>
      <c r="F86" s="66" t="s">
        <v>15601</v>
      </c>
      <c r="I86" s="3" t="s">
        <v>21785</v>
      </c>
      <c r="J86" s="3" t="str">
        <f>IF($B86="SINAPI",IF(ISNUMBER(MATCH(Banco!$C86,Analitico!$A:$A,0)),INDEX(Analitico!E:E,MATCH(Banco!$C86,Analitico!$A:$A,0))&amp;"%",""),"")</f>
        <v>46,1389963%</v>
      </c>
      <c r="K86" s="3" t="str">
        <f>IF($B86="SINAPI",IF(ISNUMBER(MATCH(Banco!$C86,Analitico!$A:$A,0)),INDEX(Analitico!F:F,MATCH(Banco!$C86,Analitico!$A:$A,0))&amp;"%",""),"")</f>
        <v>%</v>
      </c>
    </row>
    <row r="87" spans="1:11" ht="20.399999999999999" x14ac:dyDescent="0.2">
      <c r="A87" s="1" t="str">
        <f t="shared" si="2"/>
        <v>SINAPI 105270</v>
      </c>
      <c r="B87" s="3" t="s">
        <v>21783</v>
      </c>
      <c r="C87" s="3" t="s">
        <v>146</v>
      </c>
      <c r="D87" s="2" t="s">
        <v>7889</v>
      </c>
      <c r="E87" s="3" t="s">
        <v>15533</v>
      </c>
      <c r="F87" s="66" t="s">
        <v>15602</v>
      </c>
      <c r="I87" s="3" t="s">
        <v>21785</v>
      </c>
      <c r="J87" s="3" t="str">
        <f>IF($B87="SINAPI",IF(ISNUMBER(MATCH(Banco!$C87,Analitico!$A:$A,0)),INDEX(Analitico!E:E,MATCH(Banco!$C87,Analitico!$A:$A,0))&amp;"%",""),"")</f>
        <v>53,9321437%</v>
      </c>
      <c r="K87" s="3" t="str">
        <f>IF($B87="SINAPI",IF(ISNUMBER(MATCH(Banco!$C87,Analitico!$A:$A,0)),INDEX(Analitico!F:F,MATCH(Banco!$C87,Analitico!$A:$A,0))&amp;"%",""),"")</f>
        <v>%</v>
      </c>
    </row>
    <row r="88" spans="1:11" ht="20.399999999999999" x14ac:dyDescent="0.2">
      <c r="A88" s="1" t="str">
        <f t="shared" si="2"/>
        <v>SINAPI 105271</v>
      </c>
      <c r="B88" s="3" t="s">
        <v>21783</v>
      </c>
      <c r="C88" s="3" t="s">
        <v>147</v>
      </c>
      <c r="D88" s="2" t="s">
        <v>7890</v>
      </c>
      <c r="E88" s="3" t="s">
        <v>15533</v>
      </c>
      <c r="F88" s="66" t="s">
        <v>15603</v>
      </c>
      <c r="I88" s="3" t="s">
        <v>21785</v>
      </c>
      <c r="J88" s="3" t="str">
        <f>IF($B88="SINAPI",IF(ISNUMBER(MATCH(Banco!$C88,Analitico!$A:$A,0)),INDEX(Analitico!E:E,MATCH(Banco!$C88,Analitico!$A:$A,0))&amp;"%",""),"")</f>
        <v>44,9429884%</v>
      </c>
      <c r="K88" s="3" t="str">
        <f>IF($B88="SINAPI",IF(ISNUMBER(MATCH(Banco!$C88,Analitico!$A:$A,0)),INDEX(Analitico!F:F,MATCH(Banco!$C88,Analitico!$A:$A,0))&amp;"%",""),"")</f>
        <v>%</v>
      </c>
    </row>
    <row r="89" spans="1:11" ht="20.399999999999999" x14ac:dyDescent="0.2">
      <c r="A89" s="1" t="str">
        <f t="shared" si="2"/>
        <v>SINAPI 105272</v>
      </c>
      <c r="B89" s="3" t="s">
        <v>21783</v>
      </c>
      <c r="C89" s="3" t="s">
        <v>148</v>
      </c>
      <c r="D89" s="2" t="s">
        <v>7891</v>
      </c>
      <c r="E89" s="3" t="s">
        <v>15533</v>
      </c>
      <c r="F89" s="66" t="s">
        <v>15604</v>
      </c>
      <c r="I89" s="3" t="s">
        <v>21785</v>
      </c>
      <c r="J89" s="3" t="str">
        <f>IF($B89="SINAPI",IF(ISNUMBER(MATCH(Banco!$C89,Analitico!$A:$A,0)),INDEX(Analitico!E:E,MATCH(Banco!$C89,Analitico!$A:$A,0))&amp;"%",""),"")</f>
        <v>45,3005396%</v>
      </c>
      <c r="K89" s="3" t="str">
        <f>IF($B89="SINAPI",IF(ISNUMBER(MATCH(Banco!$C89,Analitico!$A:$A,0)),INDEX(Analitico!F:F,MATCH(Banco!$C89,Analitico!$A:$A,0))&amp;"%",""),"")</f>
        <v>%</v>
      </c>
    </row>
    <row r="90" spans="1:11" ht="20.399999999999999" x14ac:dyDescent="0.2">
      <c r="A90" s="1" t="str">
        <f t="shared" si="2"/>
        <v>SINAPI 105273</v>
      </c>
      <c r="B90" s="3" t="s">
        <v>21783</v>
      </c>
      <c r="C90" s="3" t="s">
        <v>149</v>
      </c>
      <c r="D90" s="2" t="s">
        <v>7892</v>
      </c>
      <c r="E90" s="3" t="s">
        <v>15533</v>
      </c>
      <c r="F90" s="66" t="s">
        <v>15605</v>
      </c>
      <c r="I90" s="3" t="s">
        <v>21785</v>
      </c>
      <c r="J90" s="3" t="str">
        <f>IF($B90="SINAPI",IF(ISNUMBER(MATCH(Banco!$C90,Analitico!$A:$A,0)),INDEX(Analitico!E:E,MATCH(Banco!$C90,Analitico!$A:$A,0))&amp;"%",""),"")</f>
        <v>46,0083573%</v>
      </c>
      <c r="K90" s="3" t="str">
        <f>IF($B90="SINAPI",IF(ISNUMBER(MATCH(Banco!$C90,Analitico!$A:$A,0)),INDEX(Analitico!F:F,MATCH(Banco!$C90,Analitico!$A:$A,0))&amp;"%",""),"")</f>
        <v>%</v>
      </c>
    </row>
    <row r="91" spans="1:11" ht="20.399999999999999" x14ac:dyDescent="0.2">
      <c r="A91" s="1" t="str">
        <f t="shared" si="2"/>
        <v>SINAPI 105274</v>
      </c>
      <c r="B91" s="3" t="s">
        <v>21783</v>
      </c>
      <c r="C91" s="3" t="s">
        <v>150</v>
      </c>
      <c r="D91" s="2" t="s">
        <v>7893</v>
      </c>
      <c r="E91" s="3" t="s">
        <v>15533</v>
      </c>
      <c r="F91" s="66" t="s">
        <v>15606</v>
      </c>
      <c r="I91" s="3" t="s">
        <v>21785</v>
      </c>
      <c r="J91" s="3" t="str">
        <f>IF($B91="SINAPI",IF(ISNUMBER(MATCH(Banco!$C91,Analitico!$A:$A,0)),INDEX(Analitico!E:E,MATCH(Banco!$C91,Analitico!$A:$A,0))&amp;"%",""),"")</f>
        <v>46,3826054%</v>
      </c>
      <c r="K91" s="3" t="str">
        <f>IF($B91="SINAPI",IF(ISNUMBER(MATCH(Banco!$C91,Analitico!$A:$A,0)),INDEX(Analitico!F:F,MATCH(Banco!$C91,Analitico!$A:$A,0))&amp;"%",""),"")</f>
        <v>%</v>
      </c>
    </row>
    <row r="92" spans="1:11" ht="20.399999999999999" x14ac:dyDescent="0.2">
      <c r="A92" s="1" t="str">
        <f t="shared" si="2"/>
        <v>SINAPI 105275</v>
      </c>
      <c r="B92" s="3" t="s">
        <v>21783</v>
      </c>
      <c r="C92" s="3" t="s">
        <v>151</v>
      </c>
      <c r="D92" s="2" t="s">
        <v>7894</v>
      </c>
      <c r="E92" s="3" t="s">
        <v>15533</v>
      </c>
      <c r="F92" s="66" t="s">
        <v>15607</v>
      </c>
      <c r="I92" s="3" t="s">
        <v>21785</v>
      </c>
      <c r="J92" s="3" t="str">
        <f>IF($B92="SINAPI",IF(ISNUMBER(MATCH(Banco!$C92,Analitico!$A:$A,0)),INDEX(Analitico!E:E,MATCH(Banco!$C92,Analitico!$A:$A,0))&amp;"%",""),"")</f>
        <v>46,6206174%</v>
      </c>
      <c r="K92" s="3" t="str">
        <f>IF($B92="SINAPI",IF(ISNUMBER(MATCH(Banco!$C92,Analitico!$A:$A,0)),INDEX(Analitico!F:F,MATCH(Banco!$C92,Analitico!$A:$A,0))&amp;"%",""),"")</f>
        <v>%</v>
      </c>
    </row>
    <row r="93" spans="1:11" ht="20.399999999999999" x14ac:dyDescent="0.2">
      <c r="A93" s="1" t="str">
        <f t="shared" si="2"/>
        <v>SINAPI 105276</v>
      </c>
      <c r="B93" s="3" t="s">
        <v>21783</v>
      </c>
      <c r="C93" s="3" t="s">
        <v>152</v>
      </c>
      <c r="D93" s="2" t="s">
        <v>7895</v>
      </c>
      <c r="E93" s="3" t="s">
        <v>15533</v>
      </c>
      <c r="F93" s="66" t="s">
        <v>15608</v>
      </c>
      <c r="I93" s="3" t="s">
        <v>21785</v>
      </c>
      <c r="J93" s="3" t="str">
        <f>IF($B93="SINAPI",IF(ISNUMBER(MATCH(Banco!$C93,Analitico!$A:$A,0)),INDEX(Analitico!E:E,MATCH(Banco!$C93,Analitico!$A:$A,0))&amp;"%",""),"")</f>
        <v>46,7384422%</v>
      </c>
      <c r="K93" s="3" t="str">
        <f>IF($B93="SINAPI",IF(ISNUMBER(MATCH(Banco!$C93,Analitico!$A:$A,0)),INDEX(Analitico!F:F,MATCH(Banco!$C93,Analitico!$A:$A,0))&amp;"%",""),"")</f>
        <v>%</v>
      </c>
    </row>
    <row r="94" spans="1:11" ht="20.399999999999999" x14ac:dyDescent="0.2">
      <c r="A94" s="1" t="str">
        <f t="shared" si="2"/>
        <v>SINAPI 105277</v>
      </c>
      <c r="B94" s="3" t="s">
        <v>21783</v>
      </c>
      <c r="C94" s="3" t="s">
        <v>153</v>
      </c>
      <c r="D94" s="2" t="s">
        <v>7896</v>
      </c>
      <c r="E94" s="3" t="s">
        <v>15533</v>
      </c>
      <c r="F94" s="66" t="s">
        <v>15609</v>
      </c>
      <c r="I94" s="3" t="s">
        <v>21785</v>
      </c>
      <c r="J94" s="3" t="str">
        <f>IF($B94="SINAPI",IF(ISNUMBER(MATCH(Banco!$C94,Analitico!$A:$A,0)),INDEX(Analitico!E:E,MATCH(Banco!$C94,Analitico!$A:$A,0))&amp;"%",""),"")</f>
        <v>45,9508763%</v>
      </c>
      <c r="K94" s="3" t="str">
        <f>IF($B94="SINAPI",IF(ISNUMBER(MATCH(Banco!$C94,Analitico!$A:$A,0)),INDEX(Analitico!F:F,MATCH(Banco!$C94,Analitico!$A:$A,0))&amp;"%",""),"")</f>
        <v>%</v>
      </c>
    </row>
    <row r="95" spans="1:11" ht="20.399999999999999" x14ac:dyDescent="0.2">
      <c r="A95" s="1" t="str">
        <f t="shared" si="2"/>
        <v>SINAPI 105278</v>
      </c>
      <c r="B95" s="3" t="s">
        <v>21783</v>
      </c>
      <c r="C95" s="3" t="s">
        <v>154</v>
      </c>
      <c r="D95" s="2" t="s">
        <v>7897</v>
      </c>
      <c r="E95" s="3" t="s">
        <v>15533</v>
      </c>
      <c r="F95" s="66" t="s">
        <v>15610</v>
      </c>
      <c r="I95" s="3" t="s">
        <v>21785</v>
      </c>
      <c r="J95" s="3" t="str">
        <f>IF($B95="SINAPI",IF(ISNUMBER(MATCH(Banco!$C95,Analitico!$A:$A,0)),INDEX(Analitico!E:E,MATCH(Banco!$C95,Analitico!$A:$A,0))&amp;"%",""),"")</f>
        <v>44,4208290%</v>
      </c>
      <c r="K95" s="3" t="str">
        <f>IF($B95="SINAPI",IF(ISNUMBER(MATCH(Banco!$C95,Analitico!$A:$A,0)),INDEX(Analitico!F:F,MATCH(Banco!$C95,Analitico!$A:$A,0))&amp;"%",""),"")</f>
        <v>%</v>
      </c>
    </row>
    <row r="96" spans="1:11" ht="20.399999999999999" x14ac:dyDescent="0.2">
      <c r="A96" s="1" t="str">
        <f t="shared" si="2"/>
        <v>SINAPI 105279</v>
      </c>
      <c r="B96" s="3" t="s">
        <v>21783</v>
      </c>
      <c r="C96" s="3" t="s">
        <v>155</v>
      </c>
      <c r="D96" s="2" t="s">
        <v>7898</v>
      </c>
      <c r="E96" s="3" t="s">
        <v>15533</v>
      </c>
      <c r="F96" s="66" t="s">
        <v>15611</v>
      </c>
      <c r="I96" s="3" t="s">
        <v>21785</v>
      </c>
      <c r="J96" s="3" t="str">
        <f>IF($B96="SINAPI",IF(ISNUMBER(MATCH(Banco!$C96,Analitico!$A:$A,0)),INDEX(Analitico!E:E,MATCH(Banco!$C96,Analitico!$A:$A,0))&amp;"%",""),"")</f>
        <v>45,7909345%</v>
      </c>
      <c r="K96" s="3" t="str">
        <f>IF($B96="SINAPI",IF(ISNUMBER(MATCH(Banco!$C96,Analitico!$A:$A,0)),INDEX(Analitico!F:F,MATCH(Banco!$C96,Analitico!$A:$A,0))&amp;"%",""),"")</f>
        <v>%</v>
      </c>
    </row>
    <row r="97" spans="1:11" ht="20.399999999999999" x14ac:dyDescent="0.2">
      <c r="A97" s="1" t="str">
        <f t="shared" si="2"/>
        <v>SINAPI 105280</v>
      </c>
      <c r="B97" s="3" t="s">
        <v>21783</v>
      </c>
      <c r="C97" s="3" t="s">
        <v>156</v>
      </c>
      <c r="D97" s="2" t="s">
        <v>7899</v>
      </c>
      <c r="E97" s="3" t="s">
        <v>15533</v>
      </c>
      <c r="F97" s="66" t="s">
        <v>15612</v>
      </c>
      <c r="I97" s="3" t="s">
        <v>21785</v>
      </c>
      <c r="J97" s="3" t="str">
        <f>IF($B97="SINAPI",IF(ISNUMBER(MATCH(Banco!$C97,Analitico!$A:$A,0)),INDEX(Analitico!E:E,MATCH(Banco!$C97,Analitico!$A:$A,0))&amp;"%",""),"")</f>
        <v>48,4132582%</v>
      </c>
      <c r="K97" s="3" t="str">
        <f>IF($B97="SINAPI",IF(ISNUMBER(MATCH(Banco!$C97,Analitico!$A:$A,0)),INDEX(Analitico!F:F,MATCH(Banco!$C97,Analitico!$A:$A,0))&amp;"%",""),"")</f>
        <v>%</v>
      </c>
    </row>
    <row r="98" spans="1:11" ht="20.399999999999999" x14ac:dyDescent="0.2">
      <c r="A98" s="1" t="str">
        <f t="shared" si="2"/>
        <v>SINAPI 105281</v>
      </c>
      <c r="B98" s="3" t="s">
        <v>21783</v>
      </c>
      <c r="C98" s="3" t="s">
        <v>157</v>
      </c>
      <c r="D98" s="2" t="s">
        <v>7900</v>
      </c>
      <c r="E98" s="3" t="s">
        <v>15533</v>
      </c>
      <c r="F98" s="66" t="s">
        <v>15613</v>
      </c>
      <c r="I98" s="3" t="s">
        <v>21785</v>
      </c>
      <c r="J98" s="3" t="str">
        <f>IF($B98="SINAPI",IF(ISNUMBER(MATCH(Banco!$C98,Analitico!$A:$A,0)),INDEX(Analitico!E:E,MATCH(Banco!$C98,Analitico!$A:$A,0))&amp;"%",""),"")</f>
        <v>49,9857510%</v>
      </c>
      <c r="K98" s="3" t="str">
        <f>IF($B98="SINAPI",IF(ISNUMBER(MATCH(Banco!$C98,Analitico!$A:$A,0)),INDEX(Analitico!F:F,MATCH(Banco!$C98,Analitico!$A:$A,0))&amp;"%",""),"")</f>
        <v>%</v>
      </c>
    </row>
    <row r="99" spans="1:11" ht="20.399999999999999" x14ac:dyDescent="0.2">
      <c r="A99" s="1" t="str">
        <f t="shared" ref="A99:A162" si="3">CONCATENAR</f>
        <v>SINAPI 105282</v>
      </c>
      <c r="B99" s="3" t="s">
        <v>21783</v>
      </c>
      <c r="C99" s="3" t="s">
        <v>158</v>
      </c>
      <c r="D99" s="2" t="s">
        <v>7901</v>
      </c>
      <c r="E99" s="3" t="s">
        <v>15533</v>
      </c>
      <c r="F99" s="66" t="s">
        <v>15614</v>
      </c>
      <c r="I99" s="3" t="s">
        <v>21785</v>
      </c>
      <c r="J99" s="3" t="str">
        <f>IF($B99="SINAPI",IF(ISNUMBER(MATCH(Banco!$C99,Analitico!$A:$A,0)),INDEX(Analitico!E:E,MATCH(Banco!$C99,Analitico!$A:$A,0))&amp;"%",""),"")</f>
        <v>47,7574752%</v>
      </c>
      <c r="K99" s="3" t="str">
        <f>IF($B99="SINAPI",IF(ISNUMBER(MATCH(Banco!$C99,Analitico!$A:$A,0)),INDEX(Analitico!F:F,MATCH(Banco!$C99,Analitico!$A:$A,0))&amp;"%",""),"")</f>
        <v>%</v>
      </c>
    </row>
    <row r="100" spans="1:11" ht="20.399999999999999" x14ac:dyDescent="0.2">
      <c r="A100" s="1" t="str">
        <f t="shared" si="3"/>
        <v>SINAPI 105283</v>
      </c>
      <c r="B100" s="3" t="s">
        <v>21783</v>
      </c>
      <c r="C100" s="3" t="s">
        <v>159</v>
      </c>
      <c r="D100" s="2" t="s">
        <v>7902</v>
      </c>
      <c r="E100" s="3" t="s">
        <v>15533</v>
      </c>
      <c r="F100" s="66" t="s">
        <v>15615</v>
      </c>
      <c r="I100" s="3" t="s">
        <v>21785</v>
      </c>
      <c r="J100" s="3" t="str">
        <f>IF($B100="SINAPI",IF(ISNUMBER(MATCH(Banco!$C100,Analitico!$A:$A,0)),INDEX(Analitico!E:E,MATCH(Banco!$C100,Analitico!$A:$A,0))&amp;"%",""),"")</f>
        <v>48,7018801%</v>
      </c>
      <c r="K100" s="3" t="str">
        <f>IF($B100="SINAPI",IF(ISNUMBER(MATCH(Banco!$C100,Analitico!$A:$A,0)),INDEX(Analitico!F:F,MATCH(Banco!$C100,Analitico!$A:$A,0))&amp;"%",""),"")</f>
        <v>%</v>
      </c>
    </row>
    <row r="101" spans="1:11" ht="20.399999999999999" x14ac:dyDescent="0.2">
      <c r="A101" s="1" t="str">
        <f t="shared" si="3"/>
        <v>SINAPI 105284</v>
      </c>
      <c r="B101" s="3" t="s">
        <v>21783</v>
      </c>
      <c r="C101" s="3" t="s">
        <v>160</v>
      </c>
      <c r="D101" s="2" t="s">
        <v>7903</v>
      </c>
      <c r="E101" s="3" t="s">
        <v>15533</v>
      </c>
      <c r="F101" s="66" t="s">
        <v>15616</v>
      </c>
      <c r="I101" s="3" t="s">
        <v>21785</v>
      </c>
      <c r="J101" s="3" t="str">
        <f>IF($B101="SINAPI",IF(ISNUMBER(MATCH(Banco!$C101,Analitico!$A:$A,0)),INDEX(Analitico!E:E,MATCH(Banco!$C101,Analitico!$A:$A,0))&amp;"%",""),"")</f>
        <v>50,6758360%</v>
      </c>
      <c r="K101" s="3" t="str">
        <f>IF($B101="SINAPI",IF(ISNUMBER(MATCH(Banco!$C101,Analitico!$A:$A,0)),INDEX(Analitico!F:F,MATCH(Banco!$C101,Analitico!$A:$A,0))&amp;"%",""),"")</f>
        <v>%</v>
      </c>
    </row>
    <row r="102" spans="1:11" ht="20.399999999999999" x14ac:dyDescent="0.2">
      <c r="A102" s="1" t="str">
        <f t="shared" si="3"/>
        <v>SINAPI 105297</v>
      </c>
      <c r="B102" s="3" t="s">
        <v>21783</v>
      </c>
      <c r="C102" s="3" t="s">
        <v>161</v>
      </c>
      <c r="D102" s="2" t="s">
        <v>7904</v>
      </c>
      <c r="E102" s="3" t="s">
        <v>15533</v>
      </c>
      <c r="F102" s="66" t="s">
        <v>15617</v>
      </c>
      <c r="I102" s="3" t="s">
        <v>21785</v>
      </c>
      <c r="J102" s="3" t="str">
        <f>IF($B102="SINAPI",IF(ISNUMBER(MATCH(Banco!$C102,Analitico!$A:$A,0)),INDEX(Analitico!E:E,MATCH(Banco!$C102,Analitico!$A:$A,0))&amp;"%",""),"")</f>
        <v>44,3850269%</v>
      </c>
      <c r="K102" s="3" t="str">
        <f>IF($B102="SINAPI",IF(ISNUMBER(MATCH(Banco!$C102,Analitico!$A:$A,0)),INDEX(Analitico!F:F,MATCH(Banco!$C102,Analitico!$A:$A,0))&amp;"%",""),"")</f>
        <v>%</v>
      </c>
    </row>
    <row r="103" spans="1:11" ht="20.399999999999999" x14ac:dyDescent="0.2">
      <c r="A103" s="1" t="str">
        <f t="shared" si="3"/>
        <v>SINAPI 105298</v>
      </c>
      <c r="B103" s="3" t="s">
        <v>21783</v>
      </c>
      <c r="C103" s="3" t="s">
        <v>162</v>
      </c>
      <c r="D103" s="2" t="s">
        <v>7905</v>
      </c>
      <c r="E103" s="3" t="s">
        <v>15533</v>
      </c>
      <c r="F103" s="66" t="s">
        <v>15618</v>
      </c>
      <c r="I103" s="3" t="s">
        <v>21785</v>
      </c>
      <c r="J103" s="3" t="str">
        <f>IF($B103="SINAPI",IF(ISNUMBER(MATCH(Banco!$C103,Analitico!$A:$A,0)),INDEX(Analitico!E:E,MATCH(Banco!$C103,Analitico!$A:$A,0))&amp;"%",""),"")</f>
        <v>50,6525794%</v>
      </c>
      <c r="K103" s="3" t="str">
        <f>IF($B103="SINAPI",IF(ISNUMBER(MATCH(Banco!$C103,Analitico!$A:$A,0)),INDEX(Analitico!F:F,MATCH(Banco!$C103,Analitico!$A:$A,0))&amp;"%",""),"")</f>
        <v>%</v>
      </c>
    </row>
    <row r="104" spans="1:11" ht="20.399999999999999" x14ac:dyDescent="0.2">
      <c r="A104" s="1" t="str">
        <f t="shared" si="3"/>
        <v>SINAPI 105299</v>
      </c>
      <c r="B104" s="3" t="s">
        <v>21783</v>
      </c>
      <c r="C104" s="3" t="s">
        <v>163</v>
      </c>
      <c r="D104" s="2" t="s">
        <v>7906</v>
      </c>
      <c r="E104" s="3" t="s">
        <v>15533</v>
      </c>
      <c r="F104" s="66" t="s">
        <v>15619</v>
      </c>
      <c r="I104" s="3" t="s">
        <v>21785</v>
      </c>
      <c r="J104" s="3" t="str">
        <f>IF($B104="SINAPI",IF(ISNUMBER(MATCH(Banco!$C104,Analitico!$A:$A,0)),INDEX(Analitico!E:E,MATCH(Banco!$C104,Analitico!$A:$A,0))&amp;"%",""),"")</f>
        <v>52,5373136%</v>
      </c>
      <c r="K104" s="3" t="str">
        <f>IF($B104="SINAPI",IF(ISNUMBER(MATCH(Banco!$C104,Analitico!$A:$A,0)),INDEX(Analitico!F:F,MATCH(Banco!$C104,Analitico!$A:$A,0))&amp;"%",""),"")</f>
        <v>%</v>
      </c>
    </row>
    <row r="105" spans="1:11" ht="20.399999999999999" x14ac:dyDescent="0.2">
      <c r="A105" s="1" t="str">
        <f t="shared" si="3"/>
        <v>SINAPI 105300</v>
      </c>
      <c r="B105" s="3" t="s">
        <v>21783</v>
      </c>
      <c r="C105" s="3" t="s">
        <v>164</v>
      </c>
      <c r="D105" s="2" t="s">
        <v>7907</v>
      </c>
      <c r="E105" s="3" t="s">
        <v>15533</v>
      </c>
      <c r="F105" s="66" t="s">
        <v>15620</v>
      </c>
      <c r="I105" s="3" t="s">
        <v>21785</v>
      </c>
      <c r="J105" s="3" t="str">
        <f>IF($B105="SINAPI",IF(ISNUMBER(MATCH(Banco!$C105,Analitico!$A:$A,0)),INDEX(Analitico!E:E,MATCH(Banco!$C105,Analitico!$A:$A,0))&amp;"%",""),"")</f>
        <v>53,3251233%</v>
      </c>
      <c r="K105" s="3" t="str">
        <f>IF($B105="SINAPI",IF(ISNUMBER(MATCH(Banco!$C105,Analitico!$A:$A,0)),INDEX(Analitico!F:F,MATCH(Banco!$C105,Analitico!$A:$A,0))&amp;"%",""),"")</f>
        <v>%</v>
      </c>
    </row>
    <row r="106" spans="1:11" ht="20.399999999999999" x14ac:dyDescent="0.2">
      <c r="A106" s="1" t="str">
        <f t="shared" si="3"/>
        <v>SINAPI 105301</v>
      </c>
      <c r="B106" s="3" t="s">
        <v>21783</v>
      </c>
      <c r="C106" s="3" t="s">
        <v>165</v>
      </c>
      <c r="D106" s="2" t="s">
        <v>7908</v>
      </c>
      <c r="E106" s="3" t="s">
        <v>15533</v>
      </c>
      <c r="F106" s="66" t="s">
        <v>15621</v>
      </c>
      <c r="I106" s="3" t="s">
        <v>21785</v>
      </c>
      <c r="J106" s="3" t="str">
        <f>IF($B106="SINAPI",IF(ISNUMBER(MATCH(Banco!$C106,Analitico!$A:$A,0)),INDEX(Analitico!E:E,MATCH(Banco!$C106,Analitico!$A:$A,0))&amp;"%",""),"")</f>
        <v>53,8892783%</v>
      </c>
      <c r="K106" s="3" t="str">
        <f>IF($B106="SINAPI",IF(ISNUMBER(MATCH(Banco!$C106,Analitico!$A:$A,0)),INDEX(Analitico!F:F,MATCH(Banco!$C106,Analitico!$A:$A,0))&amp;"%",""),"")</f>
        <v>%</v>
      </c>
    </row>
    <row r="107" spans="1:11" ht="20.399999999999999" x14ac:dyDescent="0.2">
      <c r="A107" s="1" t="str">
        <f t="shared" si="3"/>
        <v>SINAPI 105302</v>
      </c>
      <c r="B107" s="3" t="s">
        <v>21783</v>
      </c>
      <c r="C107" s="3" t="s">
        <v>166</v>
      </c>
      <c r="D107" s="2" t="s">
        <v>7909</v>
      </c>
      <c r="E107" s="3" t="s">
        <v>15533</v>
      </c>
      <c r="F107" s="66" t="s">
        <v>15622</v>
      </c>
      <c r="I107" s="3" t="s">
        <v>21785</v>
      </c>
      <c r="J107" s="3" t="str">
        <f>IF($B107="SINAPI",IF(ISNUMBER(MATCH(Banco!$C107,Analitico!$A:$A,0)),INDEX(Analitico!E:E,MATCH(Banco!$C107,Analitico!$A:$A,0))&amp;"%",""),"")</f>
        <v>54,3345545%</v>
      </c>
      <c r="K107" s="3" t="str">
        <f>IF($B107="SINAPI",IF(ISNUMBER(MATCH(Banco!$C107,Analitico!$A:$A,0)),INDEX(Analitico!F:F,MATCH(Banco!$C107,Analitico!$A:$A,0))&amp;"%",""),"")</f>
        <v>%</v>
      </c>
    </row>
    <row r="108" spans="1:11" ht="20.399999999999999" x14ac:dyDescent="0.2">
      <c r="A108" s="1" t="str">
        <f t="shared" si="3"/>
        <v>SINAPI 105303</v>
      </c>
      <c r="B108" s="3" t="s">
        <v>21783</v>
      </c>
      <c r="C108" s="3" t="s">
        <v>167</v>
      </c>
      <c r="D108" s="2" t="s">
        <v>7910</v>
      </c>
      <c r="E108" s="3" t="s">
        <v>15533</v>
      </c>
      <c r="F108" s="66" t="s">
        <v>15623</v>
      </c>
      <c r="I108" s="3" t="s">
        <v>21785</v>
      </c>
      <c r="J108" s="3" t="str">
        <f>IF($B108="SINAPI",IF(ISNUMBER(MATCH(Banco!$C108,Analitico!$A:$A,0)),INDEX(Analitico!E:E,MATCH(Banco!$C108,Analitico!$A:$A,0))&amp;"%",""),"")</f>
        <v>54,7374121%</v>
      </c>
      <c r="K108" s="3" t="str">
        <f>IF($B108="SINAPI",IF(ISNUMBER(MATCH(Banco!$C108,Analitico!$A:$A,0)),INDEX(Analitico!F:F,MATCH(Banco!$C108,Analitico!$A:$A,0))&amp;"%",""),"")</f>
        <v>%</v>
      </c>
    </row>
    <row r="109" spans="1:11" ht="20.399999999999999" x14ac:dyDescent="0.2">
      <c r="A109" s="1" t="str">
        <f t="shared" si="3"/>
        <v>SINAPI 105304</v>
      </c>
      <c r="B109" s="3" t="s">
        <v>21783</v>
      </c>
      <c r="C109" s="3" t="s">
        <v>168</v>
      </c>
      <c r="D109" s="2" t="s">
        <v>7911</v>
      </c>
      <c r="E109" s="3" t="s">
        <v>15533</v>
      </c>
      <c r="F109" s="66" t="s">
        <v>15624</v>
      </c>
      <c r="I109" s="3" t="s">
        <v>21785</v>
      </c>
      <c r="J109" s="3" t="str">
        <f>IF($B109="SINAPI",IF(ISNUMBER(MATCH(Banco!$C109,Analitico!$A:$A,0)),INDEX(Analitico!E:E,MATCH(Banco!$C109,Analitico!$A:$A,0))&amp;"%",""),"")</f>
        <v>54,7699759%</v>
      </c>
      <c r="K109" s="3" t="str">
        <f>IF($B109="SINAPI",IF(ISNUMBER(MATCH(Banco!$C109,Analitico!$A:$A,0)),INDEX(Analitico!F:F,MATCH(Banco!$C109,Analitico!$A:$A,0))&amp;"%",""),"")</f>
        <v>%</v>
      </c>
    </row>
    <row r="110" spans="1:11" ht="20.399999999999999" x14ac:dyDescent="0.2">
      <c r="A110" s="1" t="str">
        <f t="shared" si="3"/>
        <v>SINAPI 105305</v>
      </c>
      <c r="B110" s="3" t="s">
        <v>21783</v>
      </c>
      <c r="C110" s="3" t="s">
        <v>169</v>
      </c>
      <c r="D110" s="2" t="s">
        <v>7912</v>
      </c>
      <c r="E110" s="3" t="s">
        <v>15533</v>
      </c>
      <c r="F110" s="66" t="s">
        <v>15625</v>
      </c>
      <c r="I110" s="3" t="s">
        <v>21785</v>
      </c>
      <c r="J110" s="3" t="str">
        <f>IF($B110="SINAPI",IF(ISNUMBER(MATCH(Banco!$C110,Analitico!$A:$A,0)),INDEX(Analitico!E:E,MATCH(Banco!$C110,Analitico!$A:$A,0))&amp;"%",""),"")</f>
        <v>47,0046949%</v>
      </c>
      <c r="K110" s="3" t="str">
        <f>IF($B110="SINAPI",IF(ISNUMBER(MATCH(Banco!$C110,Analitico!$A:$A,0)),INDEX(Analitico!F:F,MATCH(Banco!$C110,Analitico!$A:$A,0))&amp;"%",""),"")</f>
        <v>%</v>
      </c>
    </row>
    <row r="111" spans="1:11" ht="20.399999999999999" x14ac:dyDescent="0.2">
      <c r="A111" s="1" t="str">
        <f t="shared" si="3"/>
        <v>SINAPI 105306</v>
      </c>
      <c r="B111" s="3" t="s">
        <v>21783</v>
      </c>
      <c r="C111" s="3" t="s">
        <v>170</v>
      </c>
      <c r="D111" s="2" t="s">
        <v>7913</v>
      </c>
      <c r="E111" s="3" t="s">
        <v>15533</v>
      </c>
      <c r="F111" s="66" t="s">
        <v>15626</v>
      </c>
      <c r="I111" s="3" t="s">
        <v>21785</v>
      </c>
      <c r="J111" s="3" t="str">
        <f>IF($B111="SINAPI",IF(ISNUMBER(MATCH(Banco!$C111,Analitico!$A:$A,0)),INDEX(Analitico!E:E,MATCH(Banco!$C111,Analitico!$A:$A,0))&amp;"%",""),"")</f>
        <v>47,3275179%</v>
      </c>
      <c r="K111" s="3" t="str">
        <f>IF($B111="SINAPI",IF(ISNUMBER(MATCH(Banco!$C111,Analitico!$A:$A,0)),INDEX(Analitico!F:F,MATCH(Banco!$C111,Analitico!$A:$A,0))&amp;"%",""),"")</f>
        <v>%</v>
      </c>
    </row>
    <row r="112" spans="1:11" ht="20.399999999999999" x14ac:dyDescent="0.2">
      <c r="A112" s="1" t="str">
        <f t="shared" si="3"/>
        <v>SINAPI 105307</v>
      </c>
      <c r="B112" s="3" t="s">
        <v>21783</v>
      </c>
      <c r="C112" s="3" t="s">
        <v>171</v>
      </c>
      <c r="D112" s="2" t="s">
        <v>7914</v>
      </c>
      <c r="E112" s="3" t="s">
        <v>15533</v>
      </c>
      <c r="F112" s="66" t="s">
        <v>15627</v>
      </c>
      <c r="I112" s="3" t="s">
        <v>21785</v>
      </c>
      <c r="J112" s="3" t="str">
        <f>IF($B112="SINAPI",IF(ISNUMBER(MATCH(Banco!$C112,Analitico!$A:$A,0)),INDEX(Analitico!E:E,MATCH(Banco!$C112,Analitico!$A:$A,0))&amp;"%",""),"")</f>
        <v>48,1332409%</v>
      </c>
      <c r="K112" s="3" t="str">
        <f>IF($B112="SINAPI",IF(ISNUMBER(MATCH(Banco!$C112,Analitico!$A:$A,0)),INDEX(Analitico!F:F,MATCH(Banco!$C112,Analitico!$A:$A,0))&amp;"%",""),"")</f>
        <v>%</v>
      </c>
    </row>
    <row r="113" spans="1:11" ht="20.399999999999999" x14ac:dyDescent="0.2">
      <c r="A113" s="1" t="str">
        <f t="shared" si="3"/>
        <v>SINAPI 105317</v>
      </c>
      <c r="B113" s="3" t="s">
        <v>21783</v>
      </c>
      <c r="C113" s="3" t="s">
        <v>172</v>
      </c>
      <c r="D113" s="2" t="s">
        <v>7915</v>
      </c>
      <c r="E113" s="3" t="s">
        <v>15533</v>
      </c>
      <c r="F113" s="66" t="s">
        <v>15628</v>
      </c>
      <c r="I113" s="3" t="s">
        <v>21785</v>
      </c>
      <c r="J113" s="3" t="str">
        <f>IF($B113="SINAPI",IF(ISNUMBER(MATCH(Banco!$C113,Analitico!$A:$A,0)),INDEX(Analitico!E:E,MATCH(Banco!$C113,Analitico!$A:$A,0))&amp;"%",""),"")</f>
        <v>51,6666668%</v>
      </c>
      <c r="K113" s="3" t="str">
        <f>IF($B113="SINAPI",IF(ISNUMBER(MATCH(Banco!$C113,Analitico!$A:$A,0)),INDEX(Analitico!F:F,MATCH(Banco!$C113,Analitico!$A:$A,0))&amp;"%",""),"")</f>
        <v>%</v>
      </c>
    </row>
    <row r="114" spans="1:11" ht="20.399999999999999" x14ac:dyDescent="0.2">
      <c r="A114" s="1" t="str">
        <f t="shared" si="3"/>
        <v>SINAPI 105318</v>
      </c>
      <c r="B114" s="3" t="s">
        <v>21783</v>
      </c>
      <c r="C114" s="3" t="s">
        <v>173</v>
      </c>
      <c r="D114" s="2" t="s">
        <v>7916</v>
      </c>
      <c r="E114" s="3" t="s">
        <v>15533</v>
      </c>
      <c r="F114" s="66" t="s">
        <v>15629</v>
      </c>
      <c r="I114" s="3" t="s">
        <v>21785</v>
      </c>
      <c r="J114" s="3" t="str">
        <f>IF($B114="SINAPI",IF(ISNUMBER(MATCH(Banco!$C114,Analitico!$A:$A,0)),INDEX(Analitico!E:E,MATCH(Banco!$C114,Analitico!$A:$A,0))&amp;"%",""),"")</f>
        <v>52,0403687%</v>
      </c>
      <c r="K114" s="3" t="str">
        <f>IF($B114="SINAPI",IF(ISNUMBER(MATCH(Banco!$C114,Analitico!$A:$A,0)),INDEX(Analitico!F:F,MATCH(Banco!$C114,Analitico!$A:$A,0))&amp;"%",""),"")</f>
        <v>%</v>
      </c>
    </row>
    <row r="115" spans="1:11" ht="20.399999999999999" x14ac:dyDescent="0.2">
      <c r="A115" s="1" t="str">
        <f t="shared" si="3"/>
        <v>SINAPI 105319</v>
      </c>
      <c r="B115" s="3" t="s">
        <v>21783</v>
      </c>
      <c r="C115" s="3" t="s">
        <v>174</v>
      </c>
      <c r="D115" s="2" t="s">
        <v>7917</v>
      </c>
      <c r="E115" s="3" t="s">
        <v>15533</v>
      </c>
      <c r="F115" s="66" t="s">
        <v>15630</v>
      </c>
      <c r="I115" s="3" t="s">
        <v>21785</v>
      </c>
      <c r="J115" s="3" t="str">
        <f>IF($B115="SINAPI",IF(ISNUMBER(MATCH(Banco!$C115,Analitico!$A:$A,0)),INDEX(Analitico!E:E,MATCH(Banco!$C115,Analitico!$A:$A,0))&amp;"%",""),"")</f>
        <v>50,4114491%</v>
      </c>
      <c r="K115" s="3" t="str">
        <f>IF($B115="SINAPI",IF(ISNUMBER(MATCH(Banco!$C115,Analitico!$A:$A,0)),INDEX(Analitico!F:F,MATCH(Banco!$C115,Analitico!$A:$A,0))&amp;"%",""),"")</f>
        <v>%</v>
      </c>
    </row>
    <row r="116" spans="1:11" ht="20.399999999999999" x14ac:dyDescent="0.2">
      <c r="A116" s="1" t="str">
        <f t="shared" si="3"/>
        <v>SINAPI 105320</v>
      </c>
      <c r="B116" s="3" t="s">
        <v>21783</v>
      </c>
      <c r="C116" s="3" t="s">
        <v>175</v>
      </c>
      <c r="D116" s="2" t="s">
        <v>7918</v>
      </c>
      <c r="E116" s="3" t="s">
        <v>15533</v>
      </c>
      <c r="F116" s="66" t="s">
        <v>15631</v>
      </c>
      <c r="I116" s="3" t="s">
        <v>21785</v>
      </c>
      <c r="J116" s="3" t="str">
        <f>IF($B116="SINAPI",IF(ISNUMBER(MATCH(Banco!$C116,Analitico!$A:$A,0)),INDEX(Analitico!E:E,MATCH(Banco!$C116,Analitico!$A:$A,0))&amp;"%",""),"")</f>
        <v>51,1065212%</v>
      </c>
      <c r="K116" s="3" t="str">
        <f>IF($B116="SINAPI",IF(ISNUMBER(MATCH(Banco!$C116,Analitico!$A:$A,0)),INDEX(Analitico!F:F,MATCH(Banco!$C116,Analitico!$A:$A,0))&amp;"%",""),"")</f>
        <v>%</v>
      </c>
    </row>
    <row r="117" spans="1:11" ht="20.399999999999999" x14ac:dyDescent="0.2">
      <c r="A117" s="1" t="str">
        <f t="shared" si="3"/>
        <v>SINAPI 105321</v>
      </c>
      <c r="B117" s="3" t="s">
        <v>21783</v>
      </c>
      <c r="C117" s="3" t="s">
        <v>176</v>
      </c>
      <c r="D117" s="2" t="s">
        <v>7919</v>
      </c>
      <c r="E117" s="3" t="s">
        <v>15533</v>
      </c>
      <c r="F117" s="66" t="s">
        <v>15632</v>
      </c>
      <c r="I117" s="3" t="s">
        <v>21785</v>
      </c>
      <c r="J117" s="3" t="str">
        <f>IF($B117="SINAPI",IF(ISNUMBER(MATCH(Banco!$C117,Analitico!$A:$A,0)),INDEX(Analitico!E:E,MATCH(Banco!$C117,Analitico!$A:$A,0))&amp;"%",""),"")</f>
        <v>51,5699574%</v>
      </c>
      <c r="K117" s="3" t="str">
        <f>IF($B117="SINAPI",IF(ISNUMBER(MATCH(Banco!$C117,Analitico!$A:$A,0)),INDEX(Analitico!F:F,MATCH(Banco!$C117,Analitico!$A:$A,0))&amp;"%",""),"")</f>
        <v>%</v>
      </c>
    </row>
    <row r="118" spans="1:11" ht="20.399999999999999" x14ac:dyDescent="0.2">
      <c r="A118" s="1" t="str">
        <f t="shared" si="3"/>
        <v>SINAPI 105322</v>
      </c>
      <c r="B118" s="3" t="s">
        <v>21783</v>
      </c>
      <c r="C118" s="3" t="s">
        <v>177</v>
      </c>
      <c r="D118" s="2" t="s">
        <v>7920</v>
      </c>
      <c r="E118" s="3" t="s">
        <v>15533</v>
      </c>
      <c r="F118" s="66" t="s">
        <v>15633</v>
      </c>
      <c r="I118" s="3" t="s">
        <v>21785</v>
      </c>
      <c r="J118" s="3" t="str">
        <f>IF($B118="SINAPI",IF(ISNUMBER(MATCH(Banco!$C118,Analitico!$A:$A,0)),INDEX(Analitico!E:E,MATCH(Banco!$C118,Analitico!$A:$A,0))&amp;"%",""),"")</f>
        <v>51,9352723%</v>
      </c>
      <c r="K118" s="3" t="str">
        <f>IF($B118="SINAPI",IF(ISNUMBER(MATCH(Banco!$C118,Analitico!$A:$A,0)),INDEX(Analitico!F:F,MATCH(Banco!$C118,Analitico!$A:$A,0))&amp;"%",""),"")</f>
        <v>%</v>
      </c>
    </row>
    <row r="119" spans="1:11" ht="20.399999999999999" x14ac:dyDescent="0.2">
      <c r="A119" s="1" t="str">
        <f t="shared" si="3"/>
        <v>SINAPI 105323</v>
      </c>
      <c r="B119" s="3" t="s">
        <v>21783</v>
      </c>
      <c r="C119" s="3" t="s">
        <v>178</v>
      </c>
      <c r="D119" s="2" t="s">
        <v>7921</v>
      </c>
      <c r="E119" s="3" t="s">
        <v>15533</v>
      </c>
      <c r="F119" s="66" t="s">
        <v>15634</v>
      </c>
      <c r="I119" s="3" t="s">
        <v>21785</v>
      </c>
      <c r="J119" s="3" t="str">
        <f>IF($B119="SINAPI",IF(ISNUMBER(MATCH(Banco!$C119,Analitico!$A:$A,0)),INDEX(Analitico!E:E,MATCH(Banco!$C119,Analitico!$A:$A,0))&amp;"%",""),"")</f>
        <v>52,2278188%</v>
      </c>
      <c r="K119" s="3" t="str">
        <f>IF($B119="SINAPI",IF(ISNUMBER(MATCH(Banco!$C119,Analitico!$A:$A,0)),INDEX(Analitico!F:F,MATCH(Banco!$C119,Analitico!$A:$A,0))&amp;"%",""),"")</f>
        <v>%</v>
      </c>
    </row>
    <row r="120" spans="1:11" ht="20.399999999999999" x14ac:dyDescent="0.2">
      <c r="A120" s="1" t="str">
        <f t="shared" si="3"/>
        <v>SINAPI 105324</v>
      </c>
      <c r="B120" s="3" t="s">
        <v>21783</v>
      </c>
      <c r="C120" s="3" t="s">
        <v>179</v>
      </c>
      <c r="D120" s="2" t="s">
        <v>7922</v>
      </c>
      <c r="E120" s="3" t="s">
        <v>15533</v>
      </c>
      <c r="F120" s="66" t="s">
        <v>15635</v>
      </c>
      <c r="I120" s="3" t="s">
        <v>21785</v>
      </c>
      <c r="J120" s="3" t="str">
        <f>IF($B120="SINAPI",IF(ISNUMBER(MATCH(Banco!$C120,Analitico!$A:$A,0)),INDEX(Analitico!E:E,MATCH(Banco!$C120,Analitico!$A:$A,0))&amp;"%",""),"")</f>
        <v>52,1694037%</v>
      </c>
      <c r="K120" s="3" t="str">
        <f>IF($B120="SINAPI",IF(ISNUMBER(MATCH(Banco!$C120,Analitico!$A:$A,0)),INDEX(Analitico!F:F,MATCH(Banco!$C120,Analitico!$A:$A,0))&amp;"%",""),"")</f>
        <v>%</v>
      </c>
    </row>
    <row r="121" spans="1:11" ht="20.399999999999999" x14ac:dyDescent="0.2">
      <c r="A121" s="1" t="str">
        <f t="shared" si="3"/>
        <v>SINAPI 105325</v>
      </c>
      <c r="B121" s="3" t="s">
        <v>21783</v>
      </c>
      <c r="C121" s="3" t="s">
        <v>180</v>
      </c>
      <c r="D121" s="2" t="s">
        <v>7923</v>
      </c>
      <c r="E121" s="3" t="s">
        <v>15533</v>
      </c>
      <c r="F121" s="66" t="s">
        <v>15636</v>
      </c>
      <c r="I121" s="3" t="s">
        <v>21785</v>
      </c>
      <c r="J121" s="3" t="str">
        <f>IF($B121="SINAPI",IF(ISNUMBER(MATCH(Banco!$C121,Analitico!$A:$A,0)),INDEX(Analitico!E:E,MATCH(Banco!$C121,Analitico!$A:$A,0))&amp;"%",""),"")</f>
        <v>45,0816355%</v>
      </c>
      <c r="K121" s="3" t="str">
        <f>IF($B121="SINAPI",IF(ISNUMBER(MATCH(Banco!$C121,Analitico!$A:$A,0)),INDEX(Analitico!F:F,MATCH(Banco!$C121,Analitico!$A:$A,0))&amp;"%",""),"")</f>
        <v>%</v>
      </c>
    </row>
    <row r="122" spans="1:11" ht="20.399999999999999" x14ac:dyDescent="0.2">
      <c r="A122" s="1" t="str">
        <f t="shared" si="3"/>
        <v>SINAPI 105326</v>
      </c>
      <c r="B122" s="3" t="s">
        <v>21783</v>
      </c>
      <c r="C122" s="3" t="s">
        <v>181</v>
      </c>
      <c r="D122" s="2" t="s">
        <v>7924</v>
      </c>
      <c r="E122" s="3" t="s">
        <v>15533</v>
      </c>
      <c r="F122" s="66" t="s">
        <v>15637</v>
      </c>
      <c r="I122" s="3" t="s">
        <v>21785</v>
      </c>
      <c r="J122" s="3" t="str">
        <f>IF($B122="SINAPI",IF(ISNUMBER(MATCH(Banco!$C122,Analitico!$A:$A,0)),INDEX(Analitico!E:E,MATCH(Banco!$C122,Analitico!$A:$A,0))&amp;"%",""),"")</f>
        <v>45,2551428%</v>
      </c>
      <c r="K122" s="3" t="str">
        <f>IF($B122="SINAPI",IF(ISNUMBER(MATCH(Banco!$C122,Analitico!$A:$A,0)),INDEX(Analitico!F:F,MATCH(Banco!$C122,Analitico!$A:$A,0))&amp;"%",""),"")</f>
        <v>%</v>
      </c>
    </row>
    <row r="123" spans="1:11" ht="20.399999999999999" x14ac:dyDescent="0.2">
      <c r="A123" s="1" t="str">
        <f t="shared" si="3"/>
        <v>SINAPI 105340</v>
      </c>
      <c r="B123" s="3" t="s">
        <v>21783</v>
      </c>
      <c r="C123" s="3" t="s">
        <v>182</v>
      </c>
      <c r="D123" s="2" t="s">
        <v>7925</v>
      </c>
      <c r="E123" s="3" t="s">
        <v>15533</v>
      </c>
      <c r="F123" s="66" t="s">
        <v>15638</v>
      </c>
      <c r="I123" s="3" t="s">
        <v>21785</v>
      </c>
      <c r="J123" s="3" t="str">
        <f>IF($B123="SINAPI",IF(ISNUMBER(MATCH(Banco!$C123,Analitico!$A:$A,0)),INDEX(Analitico!E:E,MATCH(Banco!$C123,Analitico!$A:$A,0))&amp;"%",""),"")</f>
        <v>48,5310388%</v>
      </c>
      <c r="K123" s="3" t="str">
        <f>IF($B123="SINAPI",IF(ISNUMBER(MATCH(Banco!$C123,Analitico!$A:$A,0)),INDEX(Analitico!F:F,MATCH(Banco!$C123,Analitico!$A:$A,0))&amp;"%",""),"")</f>
        <v>%</v>
      </c>
    </row>
    <row r="124" spans="1:11" ht="20.399999999999999" x14ac:dyDescent="0.2">
      <c r="A124" s="1" t="str">
        <f t="shared" si="3"/>
        <v>SINAPI 105341</v>
      </c>
      <c r="B124" s="3" t="s">
        <v>21783</v>
      </c>
      <c r="C124" s="3" t="s">
        <v>183</v>
      </c>
      <c r="D124" s="2" t="s">
        <v>7926</v>
      </c>
      <c r="E124" s="3" t="s">
        <v>15533</v>
      </c>
      <c r="F124" s="66" t="s">
        <v>15639</v>
      </c>
      <c r="I124" s="3" t="s">
        <v>21785</v>
      </c>
      <c r="J124" s="3" t="str">
        <f>IF($B124="SINAPI",IF(ISNUMBER(MATCH(Banco!$C124,Analitico!$A:$A,0)),INDEX(Analitico!E:E,MATCH(Banco!$C124,Analitico!$A:$A,0))&amp;"%",""),"")</f>
        <v>48,8809312%</v>
      </c>
      <c r="K124" s="3" t="str">
        <f>IF($B124="SINAPI",IF(ISNUMBER(MATCH(Banco!$C124,Analitico!$A:$A,0)),INDEX(Analitico!F:F,MATCH(Banco!$C124,Analitico!$A:$A,0))&amp;"%",""),"")</f>
        <v>%</v>
      </c>
    </row>
    <row r="125" spans="1:11" ht="20.399999999999999" x14ac:dyDescent="0.2">
      <c r="A125" s="1" t="str">
        <f t="shared" si="3"/>
        <v>SINAPI 105342</v>
      </c>
      <c r="B125" s="3" t="s">
        <v>21783</v>
      </c>
      <c r="C125" s="3" t="s">
        <v>184</v>
      </c>
      <c r="D125" s="2" t="s">
        <v>7927</v>
      </c>
      <c r="E125" s="3" t="s">
        <v>15533</v>
      </c>
      <c r="F125" s="66" t="s">
        <v>15640</v>
      </c>
      <c r="I125" s="3" t="s">
        <v>21785</v>
      </c>
      <c r="J125" s="3" t="str">
        <f>IF($B125="SINAPI",IF(ISNUMBER(MATCH(Banco!$C125,Analitico!$A:$A,0)),INDEX(Analitico!E:E,MATCH(Banco!$C125,Analitico!$A:$A,0))&amp;"%",""),"")</f>
        <v>47,7544060%</v>
      </c>
      <c r="K125" s="3" t="str">
        <f>IF($B125="SINAPI",IF(ISNUMBER(MATCH(Banco!$C125,Analitico!$A:$A,0)),INDEX(Analitico!F:F,MATCH(Banco!$C125,Analitico!$A:$A,0))&amp;"%",""),"")</f>
        <v>%</v>
      </c>
    </row>
    <row r="126" spans="1:11" ht="20.399999999999999" x14ac:dyDescent="0.2">
      <c r="A126" s="1" t="str">
        <f t="shared" si="3"/>
        <v>SINAPI 105343</v>
      </c>
      <c r="B126" s="3" t="s">
        <v>21783</v>
      </c>
      <c r="C126" s="3" t="s">
        <v>185</v>
      </c>
      <c r="D126" s="2" t="s">
        <v>7928</v>
      </c>
      <c r="E126" s="3" t="s">
        <v>15533</v>
      </c>
      <c r="F126" s="66" t="s">
        <v>15641</v>
      </c>
      <c r="I126" s="3" t="s">
        <v>21785</v>
      </c>
      <c r="J126" s="3" t="str">
        <f>IF($B126="SINAPI",IF(ISNUMBER(MATCH(Banco!$C126,Analitico!$A:$A,0)),INDEX(Analitico!E:E,MATCH(Banco!$C126,Analitico!$A:$A,0))&amp;"%",""),"")</f>
        <v>44,1441443%</v>
      </c>
      <c r="K126" s="3" t="str">
        <f>IF($B126="SINAPI",IF(ISNUMBER(MATCH(Banco!$C126,Analitico!$A:$A,0)),INDEX(Analitico!F:F,MATCH(Banco!$C126,Analitico!$A:$A,0))&amp;"%",""),"")</f>
        <v>%</v>
      </c>
    </row>
    <row r="127" spans="1:11" ht="20.399999999999999" x14ac:dyDescent="0.2">
      <c r="A127" s="1" t="str">
        <f t="shared" si="3"/>
        <v>SINAPI 105344</v>
      </c>
      <c r="B127" s="3" t="s">
        <v>21783</v>
      </c>
      <c r="C127" s="3" t="s">
        <v>186</v>
      </c>
      <c r="D127" s="2" t="s">
        <v>7929</v>
      </c>
      <c r="E127" s="3" t="s">
        <v>15533</v>
      </c>
      <c r="F127" s="66" t="s">
        <v>15642</v>
      </c>
      <c r="I127" s="3" t="s">
        <v>21785</v>
      </c>
      <c r="J127" s="3" t="str">
        <f>IF($B127="SINAPI",IF(ISNUMBER(MATCH(Banco!$C127,Analitico!$A:$A,0)),INDEX(Analitico!E:E,MATCH(Banco!$C127,Analitico!$A:$A,0))&amp;"%",""),"")</f>
        <v>46,1530786%</v>
      </c>
      <c r="K127" s="3" t="str">
        <f>IF($B127="SINAPI",IF(ISNUMBER(MATCH(Banco!$C127,Analitico!$A:$A,0)),INDEX(Analitico!F:F,MATCH(Banco!$C127,Analitico!$A:$A,0))&amp;"%",""),"")</f>
        <v>%</v>
      </c>
    </row>
    <row r="128" spans="1:11" ht="20.399999999999999" x14ac:dyDescent="0.2">
      <c r="A128" s="1" t="str">
        <f t="shared" si="3"/>
        <v>SINAPI 105345</v>
      </c>
      <c r="B128" s="3" t="s">
        <v>21783</v>
      </c>
      <c r="C128" s="3" t="s">
        <v>187</v>
      </c>
      <c r="D128" s="2" t="s">
        <v>7930</v>
      </c>
      <c r="E128" s="3" t="s">
        <v>15533</v>
      </c>
      <c r="F128" s="66" t="s">
        <v>15643</v>
      </c>
      <c r="I128" s="3" t="s">
        <v>21785</v>
      </c>
      <c r="J128" s="3" t="str">
        <f>IF($B128="SINAPI",IF(ISNUMBER(MATCH(Banco!$C128,Analitico!$A:$A,0)),INDEX(Analitico!E:E,MATCH(Banco!$C128,Analitico!$A:$A,0))&amp;"%",""),"")</f>
        <v>46,7790441%</v>
      </c>
      <c r="K128" s="3" t="str">
        <f>IF($B128="SINAPI",IF(ISNUMBER(MATCH(Banco!$C128,Analitico!$A:$A,0)),INDEX(Analitico!F:F,MATCH(Banco!$C128,Analitico!$A:$A,0))&amp;"%",""),"")</f>
        <v>%</v>
      </c>
    </row>
    <row r="129" spans="1:11" ht="20.399999999999999" x14ac:dyDescent="0.2">
      <c r="A129" s="1" t="str">
        <f t="shared" si="3"/>
        <v>SINAPI 105346</v>
      </c>
      <c r="B129" s="3" t="s">
        <v>21783</v>
      </c>
      <c r="C129" s="3" t="s">
        <v>188</v>
      </c>
      <c r="D129" s="2" t="s">
        <v>7931</v>
      </c>
      <c r="E129" s="3" t="s">
        <v>15533</v>
      </c>
      <c r="F129" s="66" t="s">
        <v>15644</v>
      </c>
      <c r="I129" s="3" t="s">
        <v>21785</v>
      </c>
      <c r="J129" s="3" t="str">
        <f>IF($B129="SINAPI",IF(ISNUMBER(MATCH(Banco!$C129,Analitico!$A:$A,0)),INDEX(Analitico!E:E,MATCH(Banco!$C129,Analitico!$A:$A,0))&amp;"%",""),"")</f>
        <v>46,8343577%</v>
      </c>
      <c r="K129" s="3" t="str">
        <f>IF($B129="SINAPI",IF(ISNUMBER(MATCH(Banco!$C129,Analitico!$A:$A,0)),INDEX(Analitico!F:F,MATCH(Banco!$C129,Analitico!$A:$A,0))&amp;"%",""),"")</f>
        <v>%</v>
      </c>
    </row>
    <row r="130" spans="1:11" ht="20.399999999999999" x14ac:dyDescent="0.2">
      <c r="A130" s="1" t="str">
        <f t="shared" si="3"/>
        <v>SINAPI 105347</v>
      </c>
      <c r="B130" s="3" t="s">
        <v>21783</v>
      </c>
      <c r="C130" s="3" t="s">
        <v>189</v>
      </c>
      <c r="D130" s="2" t="s">
        <v>7932</v>
      </c>
      <c r="E130" s="3" t="s">
        <v>15533</v>
      </c>
      <c r="F130" s="66" t="s">
        <v>15645</v>
      </c>
      <c r="I130" s="3" t="s">
        <v>21785</v>
      </c>
      <c r="J130" s="3" t="str">
        <f>IF($B130="SINAPI",IF(ISNUMBER(MATCH(Banco!$C130,Analitico!$A:$A,0)),INDEX(Analitico!E:E,MATCH(Banco!$C130,Analitico!$A:$A,0))&amp;"%",""),"")</f>
        <v>45,2003460%</v>
      </c>
      <c r="K130" s="3" t="str">
        <f>IF($B130="SINAPI",IF(ISNUMBER(MATCH(Banco!$C130,Analitico!$A:$A,0)),INDEX(Analitico!F:F,MATCH(Banco!$C130,Analitico!$A:$A,0))&amp;"%",""),"")</f>
        <v>%</v>
      </c>
    </row>
    <row r="131" spans="1:11" ht="20.399999999999999" x14ac:dyDescent="0.2">
      <c r="A131" s="1" t="str">
        <f t="shared" si="3"/>
        <v>SINAPI 105348</v>
      </c>
      <c r="B131" s="3" t="s">
        <v>21783</v>
      </c>
      <c r="C131" s="3" t="s">
        <v>190</v>
      </c>
      <c r="D131" s="2" t="s">
        <v>7933</v>
      </c>
      <c r="E131" s="3" t="s">
        <v>15533</v>
      </c>
      <c r="F131" s="66" t="s">
        <v>15646</v>
      </c>
      <c r="I131" s="3" t="s">
        <v>21785</v>
      </c>
      <c r="J131" s="3" t="str">
        <f>IF($B131="SINAPI",IF(ISNUMBER(MATCH(Banco!$C131,Analitico!$A:$A,0)),INDEX(Analitico!E:E,MATCH(Banco!$C131,Analitico!$A:$A,0))&amp;"%",""),"")</f>
        <v>51,1467426%</v>
      </c>
      <c r="K131" s="3" t="str">
        <f>IF($B131="SINAPI",IF(ISNUMBER(MATCH(Banco!$C131,Analitico!$A:$A,0)),INDEX(Analitico!F:F,MATCH(Banco!$C131,Analitico!$A:$A,0))&amp;"%",""),"")</f>
        <v>%</v>
      </c>
    </row>
    <row r="132" spans="1:11" ht="20.399999999999999" x14ac:dyDescent="0.2">
      <c r="A132" s="1" t="str">
        <f t="shared" si="3"/>
        <v>SINAPI 105349</v>
      </c>
      <c r="B132" s="3" t="s">
        <v>21783</v>
      </c>
      <c r="C132" s="3" t="s">
        <v>191</v>
      </c>
      <c r="D132" s="2" t="s">
        <v>7934</v>
      </c>
      <c r="E132" s="3" t="s">
        <v>15533</v>
      </c>
      <c r="F132" s="66" t="s">
        <v>15647</v>
      </c>
      <c r="I132" s="3" t="s">
        <v>21785</v>
      </c>
      <c r="J132" s="3" t="str">
        <f>IF($B132="SINAPI",IF(ISNUMBER(MATCH(Banco!$C132,Analitico!$A:$A,0)),INDEX(Analitico!E:E,MATCH(Banco!$C132,Analitico!$A:$A,0))&amp;"%",""),"")</f>
        <v>51,5269888%</v>
      </c>
      <c r="K132" s="3" t="str">
        <f>IF($B132="SINAPI",IF(ISNUMBER(MATCH(Banco!$C132,Analitico!$A:$A,0)),INDEX(Analitico!F:F,MATCH(Banco!$C132,Analitico!$A:$A,0))&amp;"%",""),"")</f>
        <v>%</v>
      </c>
    </row>
    <row r="133" spans="1:11" ht="20.399999999999999" x14ac:dyDescent="0.2">
      <c r="A133" s="1" t="str">
        <f t="shared" si="3"/>
        <v>SINAPI 105350</v>
      </c>
      <c r="B133" s="3" t="s">
        <v>21783</v>
      </c>
      <c r="C133" s="3" t="s">
        <v>192</v>
      </c>
      <c r="D133" s="2" t="s">
        <v>7935</v>
      </c>
      <c r="E133" s="3" t="s">
        <v>15533</v>
      </c>
      <c r="F133" s="66" t="s">
        <v>15648</v>
      </c>
      <c r="I133" s="3" t="s">
        <v>21785</v>
      </c>
      <c r="J133" s="3" t="str">
        <f>IF($B133="SINAPI",IF(ISNUMBER(MATCH(Banco!$C133,Analitico!$A:$A,0)),INDEX(Analitico!E:E,MATCH(Banco!$C133,Analitico!$A:$A,0))&amp;"%",""),"")</f>
        <v>51,8062787%</v>
      </c>
      <c r="K133" s="3" t="str">
        <f>IF($B133="SINAPI",IF(ISNUMBER(MATCH(Banco!$C133,Analitico!$A:$A,0)),INDEX(Analitico!F:F,MATCH(Banco!$C133,Analitico!$A:$A,0))&amp;"%",""),"")</f>
        <v>%</v>
      </c>
    </row>
    <row r="134" spans="1:11" ht="20.399999999999999" x14ac:dyDescent="0.2">
      <c r="A134" s="1" t="str">
        <f t="shared" si="3"/>
        <v>SINAPI 105351</v>
      </c>
      <c r="B134" s="3" t="s">
        <v>21783</v>
      </c>
      <c r="C134" s="3" t="s">
        <v>193</v>
      </c>
      <c r="D134" s="2" t="s">
        <v>7936</v>
      </c>
      <c r="E134" s="3" t="s">
        <v>15533</v>
      </c>
      <c r="F134" s="66" t="s">
        <v>15649</v>
      </c>
      <c r="I134" s="3" t="s">
        <v>21785</v>
      </c>
      <c r="J134" s="3" t="str">
        <f>IF($B134="SINAPI",IF(ISNUMBER(MATCH(Banco!$C134,Analitico!$A:$A,0)),INDEX(Analitico!E:E,MATCH(Banco!$C134,Analitico!$A:$A,0))&amp;"%",""),"")</f>
        <v>51,8586574%</v>
      </c>
      <c r="K134" s="3" t="str">
        <f>IF($B134="SINAPI",IF(ISNUMBER(MATCH(Banco!$C134,Analitico!$A:$A,0)),INDEX(Analitico!F:F,MATCH(Banco!$C134,Analitico!$A:$A,0))&amp;"%",""),"")</f>
        <v>%</v>
      </c>
    </row>
    <row r="135" spans="1:11" ht="20.399999999999999" x14ac:dyDescent="0.2">
      <c r="A135" s="1" t="str">
        <f t="shared" si="3"/>
        <v>SINAPI 105352</v>
      </c>
      <c r="B135" s="3" t="s">
        <v>21783</v>
      </c>
      <c r="C135" s="3" t="s">
        <v>194</v>
      </c>
      <c r="D135" s="2" t="s">
        <v>7937</v>
      </c>
      <c r="E135" s="3" t="s">
        <v>15533</v>
      </c>
      <c r="F135" s="66" t="s">
        <v>15650</v>
      </c>
      <c r="I135" s="3" t="s">
        <v>21785</v>
      </c>
      <c r="J135" s="3" t="str">
        <f>IF($B135="SINAPI",IF(ISNUMBER(MATCH(Banco!$C135,Analitico!$A:$A,0)),INDEX(Analitico!E:E,MATCH(Banco!$C135,Analitico!$A:$A,0))&amp;"%",""),"")</f>
        <v>43,4628597%</v>
      </c>
      <c r="K135" s="3" t="str">
        <f>IF($B135="SINAPI",IF(ISNUMBER(MATCH(Banco!$C135,Analitico!$A:$A,0)),INDEX(Analitico!F:F,MATCH(Banco!$C135,Analitico!$A:$A,0))&amp;"%",""),"")</f>
        <v>%</v>
      </c>
    </row>
    <row r="136" spans="1:11" ht="20.399999999999999" x14ac:dyDescent="0.2">
      <c r="A136" s="1" t="str">
        <f t="shared" si="3"/>
        <v>SINAPI 105353</v>
      </c>
      <c r="B136" s="3" t="s">
        <v>21783</v>
      </c>
      <c r="C136" s="3" t="s">
        <v>195</v>
      </c>
      <c r="D136" s="2" t="s">
        <v>7938</v>
      </c>
      <c r="E136" s="3" t="s">
        <v>15533</v>
      </c>
      <c r="F136" s="66" t="s">
        <v>15651</v>
      </c>
      <c r="I136" s="3" t="s">
        <v>21785</v>
      </c>
      <c r="J136" s="3" t="str">
        <f>IF($B136="SINAPI",IF(ISNUMBER(MATCH(Banco!$C136,Analitico!$A:$A,0)),INDEX(Analitico!E:E,MATCH(Banco!$C136,Analitico!$A:$A,0))&amp;"%",""),"")</f>
        <v>43,7142599%</v>
      </c>
      <c r="K136" s="3" t="str">
        <f>IF($B136="SINAPI",IF(ISNUMBER(MATCH(Banco!$C136,Analitico!$A:$A,0)),INDEX(Analitico!F:F,MATCH(Banco!$C136,Analitico!$A:$A,0))&amp;"%",""),"")</f>
        <v>%</v>
      </c>
    </row>
    <row r="137" spans="1:11" ht="20.399999999999999" x14ac:dyDescent="0.2">
      <c r="A137" s="1" t="str">
        <f t="shared" si="3"/>
        <v>SINAPI 105354</v>
      </c>
      <c r="B137" s="3" t="s">
        <v>21783</v>
      </c>
      <c r="C137" s="3" t="s">
        <v>196</v>
      </c>
      <c r="D137" s="2" t="s">
        <v>7939</v>
      </c>
      <c r="E137" s="3" t="s">
        <v>15533</v>
      </c>
      <c r="F137" s="66" t="s">
        <v>15652</v>
      </c>
      <c r="I137" s="3" t="s">
        <v>21785</v>
      </c>
      <c r="J137" s="3" t="str">
        <f>IF($B137="SINAPI",IF(ISNUMBER(MATCH(Banco!$C137,Analitico!$A:$A,0)),INDEX(Analitico!E:E,MATCH(Banco!$C137,Analitico!$A:$A,0))&amp;"%",""),"")</f>
        <v>44,5002793%</v>
      </c>
      <c r="K137" s="3" t="str">
        <f>IF($B137="SINAPI",IF(ISNUMBER(MATCH(Banco!$C137,Analitico!$A:$A,0)),INDEX(Analitico!F:F,MATCH(Banco!$C137,Analitico!$A:$A,0))&amp;"%",""),"")</f>
        <v>%</v>
      </c>
    </row>
    <row r="138" spans="1:11" ht="20.399999999999999" x14ac:dyDescent="0.2">
      <c r="A138" s="1" t="str">
        <f t="shared" si="3"/>
        <v>SINAPI 105355</v>
      </c>
      <c r="B138" s="3" t="s">
        <v>21783</v>
      </c>
      <c r="C138" s="3" t="s">
        <v>197</v>
      </c>
      <c r="D138" s="2" t="s">
        <v>7940</v>
      </c>
      <c r="E138" s="3" t="s">
        <v>15533</v>
      </c>
      <c r="F138" s="66" t="s">
        <v>15653</v>
      </c>
      <c r="I138" s="3" t="s">
        <v>21785</v>
      </c>
      <c r="J138" s="3" t="str">
        <f>IF($B138="SINAPI",IF(ISNUMBER(MATCH(Banco!$C138,Analitico!$A:$A,0)),INDEX(Analitico!E:E,MATCH(Banco!$C138,Analitico!$A:$A,0))&amp;"%",""),"")</f>
        <v>44,9044587%</v>
      </c>
      <c r="K138" s="3" t="str">
        <f>IF($B138="SINAPI",IF(ISNUMBER(MATCH(Banco!$C138,Analitico!$A:$A,0)),INDEX(Analitico!F:F,MATCH(Banco!$C138,Analitico!$A:$A,0))&amp;"%",""),"")</f>
        <v>%</v>
      </c>
    </row>
    <row r="139" spans="1:11" ht="20.399999999999999" x14ac:dyDescent="0.2">
      <c r="A139" s="1" t="str">
        <f t="shared" si="3"/>
        <v>SINAPI 105356</v>
      </c>
      <c r="B139" s="3" t="s">
        <v>21783</v>
      </c>
      <c r="C139" s="3" t="s">
        <v>198</v>
      </c>
      <c r="D139" s="2" t="s">
        <v>7941</v>
      </c>
      <c r="E139" s="3" t="s">
        <v>15533</v>
      </c>
      <c r="F139" s="66" t="s">
        <v>15654</v>
      </c>
      <c r="I139" s="3" t="s">
        <v>21785</v>
      </c>
      <c r="J139" s="3" t="str">
        <f>IF($B139="SINAPI",IF(ISNUMBER(MATCH(Banco!$C139,Analitico!$A:$A,0)),INDEX(Analitico!E:E,MATCH(Banco!$C139,Analitico!$A:$A,0))&amp;"%",""),"")</f>
        <v>45,0849824%</v>
      </c>
      <c r="K139" s="3" t="str">
        <f>IF($B139="SINAPI",IF(ISNUMBER(MATCH(Banco!$C139,Analitico!$A:$A,0)),INDEX(Analitico!F:F,MATCH(Banco!$C139,Analitico!$A:$A,0))&amp;"%",""),"")</f>
        <v>%</v>
      </c>
    </row>
    <row r="140" spans="1:11" ht="20.399999999999999" x14ac:dyDescent="0.2">
      <c r="A140" s="1" t="str">
        <f t="shared" si="3"/>
        <v>SINAPI 105357</v>
      </c>
      <c r="B140" s="3" t="s">
        <v>21783</v>
      </c>
      <c r="C140" s="3" t="s">
        <v>199</v>
      </c>
      <c r="D140" s="2" t="s">
        <v>7942</v>
      </c>
      <c r="E140" s="3" t="s">
        <v>15533</v>
      </c>
      <c r="F140" s="66" t="s">
        <v>15655</v>
      </c>
      <c r="I140" s="3" t="s">
        <v>21785</v>
      </c>
      <c r="J140" s="3" t="str">
        <f>IF($B140="SINAPI",IF(ISNUMBER(MATCH(Banco!$C140,Analitico!$A:$A,0)),INDEX(Analitico!E:E,MATCH(Banco!$C140,Analitico!$A:$A,0))&amp;"%",""),"")</f>
        <v>45,1833153%</v>
      </c>
      <c r="K140" s="3" t="str">
        <f>IF($B140="SINAPI",IF(ISNUMBER(MATCH(Banco!$C140,Analitico!$A:$A,0)),INDEX(Analitico!F:F,MATCH(Banco!$C140,Analitico!$A:$A,0))&amp;"%",""),"")</f>
        <v>%</v>
      </c>
    </row>
    <row r="141" spans="1:11" ht="20.399999999999999" x14ac:dyDescent="0.2">
      <c r="A141" s="1" t="str">
        <f t="shared" si="3"/>
        <v>SINAPI 105358</v>
      </c>
      <c r="B141" s="3" t="s">
        <v>21783</v>
      </c>
      <c r="C141" s="3" t="s">
        <v>200</v>
      </c>
      <c r="D141" s="2" t="s">
        <v>7943</v>
      </c>
      <c r="E141" s="3" t="s">
        <v>15533</v>
      </c>
      <c r="F141" s="66" t="s">
        <v>15656</v>
      </c>
      <c r="I141" s="3" t="s">
        <v>21785</v>
      </c>
      <c r="J141" s="3" t="str">
        <f>IF($B141="SINAPI",IF(ISNUMBER(MATCH(Banco!$C141,Analitico!$A:$A,0)),INDEX(Analitico!E:E,MATCH(Banco!$C141,Analitico!$A:$A,0))&amp;"%",""),"")</f>
        <v>43,9629786%</v>
      </c>
      <c r="K141" s="3" t="str">
        <f>IF($B141="SINAPI",IF(ISNUMBER(MATCH(Banco!$C141,Analitico!$A:$A,0)),INDEX(Analitico!F:F,MATCH(Banco!$C141,Analitico!$A:$A,0))&amp;"%",""),"")</f>
        <v>%</v>
      </c>
    </row>
    <row r="142" spans="1:11" ht="20.399999999999999" x14ac:dyDescent="0.2">
      <c r="A142" s="1" t="str">
        <f t="shared" si="3"/>
        <v>SINAPI 105369</v>
      </c>
      <c r="B142" s="3" t="s">
        <v>21783</v>
      </c>
      <c r="C142" s="3" t="s">
        <v>201</v>
      </c>
      <c r="D142" s="2" t="s">
        <v>7944</v>
      </c>
      <c r="E142" s="3" t="s">
        <v>15533</v>
      </c>
      <c r="F142" s="66" t="s">
        <v>15657</v>
      </c>
      <c r="I142" s="3" t="s">
        <v>21786</v>
      </c>
      <c r="J142" s="3" t="str">
        <f>IF($B142="SINAPI",IF(ISNUMBER(MATCH(Banco!$C142,Analitico!$A:$A,0)),INDEX(Analitico!E:E,MATCH(Banco!$C142,Analitico!$A:$A,0))&amp;"%",""),"")</f>
        <v>12,4386252%</v>
      </c>
      <c r="K142" s="3" t="str">
        <f>IF($B142="SINAPI",IF(ISNUMBER(MATCH(Banco!$C142,Analitico!$A:$A,0)),INDEX(Analitico!F:F,MATCH(Banco!$C142,Analitico!$A:$A,0))&amp;"%",""),"")</f>
        <v>%</v>
      </c>
    </row>
    <row r="143" spans="1:11" ht="20.399999999999999" x14ac:dyDescent="0.2">
      <c r="A143" s="1" t="str">
        <f t="shared" si="3"/>
        <v>SINAPI 105377</v>
      </c>
      <c r="B143" s="3" t="s">
        <v>21783</v>
      </c>
      <c r="C143" s="3" t="s">
        <v>202</v>
      </c>
      <c r="D143" s="2" t="s">
        <v>7945</v>
      </c>
      <c r="E143" s="3" t="s">
        <v>15533</v>
      </c>
      <c r="F143" s="66" t="s">
        <v>15658</v>
      </c>
      <c r="I143" s="3" t="s">
        <v>21786</v>
      </c>
      <c r="J143" s="3" t="str">
        <f>IF($B143="SINAPI",IF(ISNUMBER(MATCH(Banco!$C143,Analitico!$A:$A,0)),INDEX(Analitico!E:E,MATCH(Banco!$C143,Analitico!$A:$A,0))&amp;"%",""),"")</f>
        <v>14,6955090%</v>
      </c>
      <c r="K143" s="3" t="str">
        <f>IF($B143="SINAPI",IF(ISNUMBER(MATCH(Banco!$C143,Analitico!$A:$A,0)),INDEX(Analitico!F:F,MATCH(Banco!$C143,Analitico!$A:$A,0))&amp;"%",""),"")</f>
        <v>%</v>
      </c>
    </row>
    <row r="144" spans="1:11" ht="20.399999999999999" x14ac:dyDescent="0.2">
      <c r="A144" s="1" t="str">
        <f t="shared" si="3"/>
        <v>SINAPI 105378</v>
      </c>
      <c r="B144" s="3" t="s">
        <v>21783</v>
      </c>
      <c r="C144" s="3" t="s">
        <v>203</v>
      </c>
      <c r="D144" s="2" t="s">
        <v>7946</v>
      </c>
      <c r="E144" s="3" t="s">
        <v>15533</v>
      </c>
      <c r="F144" s="66" t="s">
        <v>15659</v>
      </c>
      <c r="I144" s="3" t="s">
        <v>21785</v>
      </c>
      <c r="J144" s="3" t="str">
        <f>IF($B144="SINAPI",IF(ISNUMBER(MATCH(Banco!$C144,Analitico!$A:$A,0)),INDEX(Analitico!E:E,MATCH(Banco!$C144,Analitico!$A:$A,0))&amp;"%",""),"")</f>
        <v>45,9107808%</v>
      </c>
      <c r="K144" s="3" t="str">
        <f>IF($B144="SINAPI",IF(ISNUMBER(MATCH(Banco!$C144,Analitico!$A:$A,0)),INDEX(Analitico!F:F,MATCH(Banco!$C144,Analitico!$A:$A,0))&amp;"%",""),"")</f>
        <v>%</v>
      </c>
    </row>
    <row r="145" spans="1:11" ht="20.399999999999999" x14ac:dyDescent="0.2">
      <c r="A145" s="1" t="str">
        <f t="shared" si="3"/>
        <v>SINAPI 105379</v>
      </c>
      <c r="B145" s="3" t="s">
        <v>21783</v>
      </c>
      <c r="C145" s="3" t="s">
        <v>204</v>
      </c>
      <c r="D145" s="2" t="s">
        <v>7947</v>
      </c>
      <c r="E145" s="3" t="s">
        <v>15533</v>
      </c>
      <c r="F145" s="66" t="s">
        <v>15660</v>
      </c>
      <c r="I145" s="3" t="s">
        <v>21785</v>
      </c>
      <c r="J145" s="3" t="str">
        <f>IF($B145="SINAPI",IF(ISNUMBER(MATCH(Banco!$C145,Analitico!$A:$A,0)),INDEX(Analitico!E:E,MATCH(Banco!$C145,Analitico!$A:$A,0))&amp;"%",""),"")</f>
        <v>48,5085228%</v>
      </c>
      <c r="K145" s="3" t="str">
        <f>IF($B145="SINAPI",IF(ISNUMBER(MATCH(Banco!$C145,Analitico!$A:$A,0)),INDEX(Analitico!F:F,MATCH(Banco!$C145,Analitico!$A:$A,0))&amp;"%",""),"")</f>
        <v>%</v>
      </c>
    </row>
    <row r="146" spans="1:11" ht="20.399999999999999" x14ac:dyDescent="0.2">
      <c r="A146" s="1" t="str">
        <f t="shared" si="3"/>
        <v>SINAPI 105380</v>
      </c>
      <c r="B146" s="3" t="s">
        <v>21783</v>
      </c>
      <c r="C146" s="3" t="s">
        <v>205</v>
      </c>
      <c r="D146" s="2" t="s">
        <v>7948</v>
      </c>
      <c r="E146" s="3" t="s">
        <v>15533</v>
      </c>
      <c r="F146" s="66" t="s">
        <v>15661</v>
      </c>
      <c r="I146" s="3" t="s">
        <v>21785</v>
      </c>
      <c r="J146" s="3" t="str">
        <f>IF($B146="SINAPI",IF(ISNUMBER(MATCH(Banco!$C146,Analitico!$A:$A,0)),INDEX(Analitico!E:E,MATCH(Banco!$C146,Analitico!$A:$A,0))&amp;"%",""),"")</f>
        <v>45,1987136%</v>
      </c>
      <c r="K146" s="3" t="str">
        <f>IF($B146="SINAPI",IF(ISNUMBER(MATCH(Banco!$C146,Analitico!$A:$A,0)),INDEX(Analitico!F:F,MATCH(Banco!$C146,Analitico!$A:$A,0))&amp;"%",""),"")</f>
        <v>%</v>
      </c>
    </row>
    <row r="147" spans="1:11" ht="20.399999999999999" x14ac:dyDescent="0.2">
      <c r="A147" s="1" t="str">
        <f t="shared" si="3"/>
        <v>SINAPI 105388</v>
      </c>
      <c r="B147" s="3" t="s">
        <v>21783</v>
      </c>
      <c r="C147" s="3" t="s">
        <v>206</v>
      </c>
      <c r="D147" s="2" t="s">
        <v>7949</v>
      </c>
      <c r="E147" s="3" t="s">
        <v>15533</v>
      </c>
      <c r="F147" s="66" t="s">
        <v>15662</v>
      </c>
      <c r="I147" s="3" t="s">
        <v>21785</v>
      </c>
      <c r="J147" s="3" t="str">
        <f>IF($B147="SINAPI",IF(ISNUMBER(MATCH(Banco!$C147,Analitico!$A:$A,0)),INDEX(Analitico!E:E,MATCH(Banco!$C147,Analitico!$A:$A,0))&amp;"%",""),"")</f>
        <v>48,8728585%</v>
      </c>
      <c r="K147" s="3" t="str">
        <f>IF($B147="SINAPI",IF(ISNUMBER(MATCH(Banco!$C147,Analitico!$A:$A,0)),INDEX(Analitico!F:F,MATCH(Banco!$C147,Analitico!$A:$A,0))&amp;"%",""),"")</f>
        <v>%</v>
      </c>
    </row>
    <row r="148" spans="1:11" ht="20.399999999999999" x14ac:dyDescent="0.2">
      <c r="A148" s="1" t="str">
        <f t="shared" si="3"/>
        <v>SINAPI 105389</v>
      </c>
      <c r="B148" s="3" t="s">
        <v>21783</v>
      </c>
      <c r="C148" s="3" t="s">
        <v>207</v>
      </c>
      <c r="D148" s="2" t="s">
        <v>7950</v>
      </c>
      <c r="E148" s="3" t="s">
        <v>15533</v>
      </c>
      <c r="F148" s="66" t="s">
        <v>15663</v>
      </c>
      <c r="I148" s="3" t="s">
        <v>21785</v>
      </c>
      <c r="J148" s="3" t="str">
        <f>IF($B148="SINAPI",IF(ISNUMBER(MATCH(Banco!$C148,Analitico!$A:$A,0)),INDEX(Analitico!E:E,MATCH(Banco!$C148,Analitico!$A:$A,0))&amp;"%",""),"")</f>
        <v>50,5043229%</v>
      </c>
      <c r="K148" s="3" t="str">
        <f>IF($B148="SINAPI",IF(ISNUMBER(MATCH(Banco!$C148,Analitico!$A:$A,0)),INDEX(Analitico!F:F,MATCH(Banco!$C148,Analitico!$A:$A,0))&amp;"%",""),"")</f>
        <v>%</v>
      </c>
    </row>
    <row r="149" spans="1:11" ht="20.399999999999999" x14ac:dyDescent="0.2">
      <c r="A149" s="1" t="str">
        <f t="shared" si="3"/>
        <v>SINAPI 105390</v>
      </c>
      <c r="B149" s="3" t="s">
        <v>21783</v>
      </c>
      <c r="C149" s="3" t="s">
        <v>208</v>
      </c>
      <c r="D149" s="2" t="s">
        <v>7951</v>
      </c>
      <c r="E149" s="3" t="s">
        <v>15533</v>
      </c>
      <c r="F149" s="66" t="s">
        <v>15664</v>
      </c>
      <c r="I149" s="3" t="s">
        <v>21785</v>
      </c>
      <c r="J149" s="3" t="str">
        <f>IF($B149="SINAPI",IF(ISNUMBER(MATCH(Banco!$C149,Analitico!$A:$A,0)),INDEX(Analitico!E:E,MATCH(Banco!$C149,Analitico!$A:$A,0))&amp;"%",""),"")</f>
        <v>48,7678769%</v>
      </c>
      <c r="K149" s="3" t="str">
        <f>IF($B149="SINAPI",IF(ISNUMBER(MATCH(Banco!$C149,Analitico!$A:$A,0)),INDEX(Analitico!F:F,MATCH(Banco!$C149,Analitico!$A:$A,0))&amp;"%",""),"")</f>
        <v>%</v>
      </c>
    </row>
    <row r="150" spans="1:11" ht="20.399999999999999" x14ac:dyDescent="0.2">
      <c r="A150" s="1" t="str">
        <f t="shared" si="3"/>
        <v>SINAPI 105391</v>
      </c>
      <c r="B150" s="3" t="s">
        <v>21783</v>
      </c>
      <c r="C150" s="3" t="s">
        <v>209</v>
      </c>
      <c r="D150" s="2" t="s">
        <v>7952</v>
      </c>
      <c r="E150" s="3" t="s">
        <v>15533</v>
      </c>
      <c r="F150" s="66" t="s">
        <v>15665</v>
      </c>
      <c r="I150" s="3" t="s">
        <v>21785</v>
      </c>
      <c r="J150" s="3" t="str">
        <f>IF($B150="SINAPI",IF(ISNUMBER(MATCH(Banco!$C150,Analitico!$A:$A,0)),INDEX(Analitico!E:E,MATCH(Banco!$C150,Analitico!$A:$A,0))&amp;"%",""),"")</f>
        <v>46,6106196%</v>
      </c>
      <c r="K150" s="3" t="str">
        <f>IF($B150="SINAPI",IF(ISNUMBER(MATCH(Banco!$C150,Analitico!$A:$A,0)),INDEX(Analitico!F:F,MATCH(Banco!$C150,Analitico!$A:$A,0))&amp;"%",""),"")</f>
        <v>%</v>
      </c>
    </row>
    <row r="151" spans="1:11" ht="20.399999999999999" x14ac:dyDescent="0.2">
      <c r="A151" s="1" t="str">
        <f t="shared" si="3"/>
        <v>SINAPI 105392</v>
      </c>
      <c r="B151" s="3" t="s">
        <v>21783</v>
      </c>
      <c r="C151" s="3" t="s">
        <v>210</v>
      </c>
      <c r="D151" s="2" t="s">
        <v>7953</v>
      </c>
      <c r="E151" s="3" t="s">
        <v>15533</v>
      </c>
      <c r="F151" s="66" t="s">
        <v>15666</v>
      </c>
      <c r="I151" s="3" t="s">
        <v>21785</v>
      </c>
      <c r="J151" s="3" t="str">
        <f>IF($B151="SINAPI",IF(ISNUMBER(MATCH(Banco!$C151,Analitico!$A:$A,0)),INDEX(Analitico!E:E,MATCH(Banco!$C151,Analitico!$A:$A,0))&amp;"%",""),"")</f>
        <v>50,0858616%</v>
      </c>
      <c r="K151" s="3" t="str">
        <f>IF($B151="SINAPI",IF(ISNUMBER(MATCH(Banco!$C151,Analitico!$A:$A,0)),INDEX(Analitico!F:F,MATCH(Banco!$C151,Analitico!$A:$A,0))&amp;"%",""),"")</f>
        <v>%</v>
      </c>
    </row>
    <row r="152" spans="1:11" ht="20.399999999999999" x14ac:dyDescent="0.2">
      <c r="A152" s="1" t="str">
        <f t="shared" si="3"/>
        <v>SINAPI 105393</v>
      </c>
      <c r="B152" s="3" t="s">
        <v>21783</v>
      </c>
      <c r="C152" s="3" t="s">
        <v>211</v>
      </c>
      <c r="D152" s="2" t="s">
        <v>7954</v>
      </c>
      <c r="E152" s="3" t="s">
        <v>15533</v>
      </c>
      <c r="F152" s="66" t="s">
        <v>15667</v>
      </c>
      <c r="I152" s="3" t="s">
        <v>21785</v>
      </c>
      <c r="J152" s="3" t="str">
        <f>IF($B152="SINAPI",IF(ISNUMBER(MATCH(Banco!$C152,Analitico!$A:$A,0)),INDEX(Analitico!E:E,MATCH(Banco!$C152,Analitico!$A:$A,0))&amp;"%",""),"")</f>
        <v>50,8329368%</v>
      </c>
      <c r="K152" s="3" t="str">
        <f>IF($B152="SINAPI",IF(ISNUMBER(MATCH(Banco!$C152,Analitico!$A:$A,0)),INDEX(Analitico!F:F,MATCH(Banco!$C152,Analitico!$A:$A,0))&amp;"%",""),"")</f>
        <v>%</v>
      </c>
    </row>
    <row r="153" spans="1:11" ht="20.399999999999999" x14ac:dyDescent="0.2">
      <c r="A153" s="1" t="str">
        <f t="shared" si="3"/>
        <v>SINAPI 105394</v>
      </c>
      <c r="B153" s="3" t="s">
        <v>21783</v>
      </c>
      <c r="C153" s="3" t="s">
        <v>212</v>
      </c>
      <c r="D153" s="2" t="s">
        <v>7955</v>
      </c>
      <c r="E153" s="3" t="s">
        <v>15533</v>
      </c>
      <c r="F153" s="66" t="s">
        <v>15668</v>
      </c>
      <c r="I153" s="3" t="s">
        <v>21785</v>
      </c>
      <c r="J153" s="3" t="str">
        <f>IF($B153="SINAPI",IF(ISNUMBER(MATCH(Banco!$C153,Analitico!$A:$A,0)),INDEX(Analitico!E:E,MATCH(Banco!$C153,Analitico!$A:$A,0))&amp;"%",""),"")</f>
        <v>51,2443901%</v>
      </c>
      <c r="K153" s="3" t="str">
        <f>IF($B153="SINAPI",IF(ISNUMBER(MATCH(Banco!$C153,Analitico!$A:$A,0)),INDEX(Analitico!F:F,MATCH(Banco!$C153,Analitico!$A:$A,0))&amp;"%",""),"")</f>
        <v>%</v>
      </c>
    </row>
    <row r="154" spans="1:11" ht="20.399999999999999" x14ac:dyDescent="0.2">
      <c r="A154" s="1" t="str">
        <f t="shared" si="3"/>
        <v>SINAPI 105395</v>
      </c>
      <c r="B154" s="3" t="s">
        <v>21783</v>
      </c>
      <c r="C154" s="3" t="s">
        <v>213</v>
      </c>
      <c r="D154" s="2" t="s">
        <v>7956</v>
      </c>
      <c r="E154" s="3" t="s">
        <v>15533</v>
      </c>
      <c r="F154" s="66" t="s">
        <v>15669</v>
      </c>
      <c r="I154" s="3" t="s">
        <v>21785</v>
      </c>
      <c r="J154" s="3" t="str">
        <f>IF($B154="SINAPI",IF(ISNUMBER(MATCH(Banco!$C154,Analitico!$A:$A,0)),INDEX(Analitico!E:E,MATCH(Banco!$C154,Analitico!$A:$A,0))&amp;"%",""),"")</f>
        <v>51,5853225%</v>
      </c>
      <c r="K154" s="3" t="str">
        <f>IF($B154="SINAPI",IF(ISNUMBER(MATCH(Banco!$C154,Analitico!$A:$A,0)),INDEX(Analitico!F:F,MATCH(Banco!$C154,Analitico!$A:$A,0))&amp;"%",""),"")</f>
        <v>%</v>
      </c>
    </row>
    <row r="155" spans="1:11" ht="20.399999999999999" x14ac:dyDescent="0.2">
      <c r="A155" s="1" t="str">
        <f t="shared" si="3"/>
        <v>SINAPI 105396</v>
      </c>
      <c r="B155" s="3" t="s">
        <v>21783</v>
      </c>
      <c r="C155" s="3" t="s">
        <v>214</v>
      </c>
      <c r="D155" s="2" t="s">
        <v>7957</v>
      </c>
      <c r="E155" s="3" t="s">
        <v>15533</v>
      </c>
      <c r="F155" s="66" t="s">
        <v>15670</v>
      </c>
      <c r="I155" s="3" t="s">
        <v>21785</v>
      </c>
      <c r="J155" s="3" t="str">
        <f>IF($B155="SINAPI",IF(ISNUMBER(MATCH(Banco!$C155,Analitico!$A:$A,0)),INDEX(Analitico!E:E,MATCH(Banco!$C155,Analitico!$A:$A,0))&amp;"%",""),"")</f>
        <v>51,8987343%</v>
      </c>
      <c r="K155" s="3" t="str">
        <f>IF($B155="SINAPI",IF(ISNUMBER(MATCH(Banco!$C155,Analitico!$A:$A,0)),INDEX(Analitico!F:F,MATCH(Banco!$C155,Analitico!$A:$A,0))&amp;"%",""),"")</f>
        <v>%</v>
      </c>
    </row>
    <row r="156" spans="1:11" ht="20.399999999999999" x14ac:dyDescent="0.2">
      <c r="A156" s="1" t="str">
        <f t="shared" si="3"/>
        <v>SINAPI 105397</v>
      </c>
      <c r="B156" s="3" t="s">
        <v>21783</v>
      </c>
      <c r="C156" s="3" t="s">
        <v>215</v>
      </c>
      <c r="D156" s="2" t="s">
        <v>7958</v>
      </c>
      <c r="E156" s="3" t="s">
        <v>15533</v>
      </c>
      <c r="F156" s="66" t="s">
        <v>15671</v>
      </c>
      <c r="I156" s="3" t="s">
        <v>21785</v>
      </c>
      <c r="J156" s="3" t="str">
        <f>IF($B156="SINAPI",IF(ISNUMBER(MATCH(Banco!$C156,Analitico!$A:$A,0)),INDEX(Analitico!E:E,MATCH(Banco!$C156,Analitico!$A:$A,0))&amp;"%",""),"")</f>
        <v>51,9410599%</v>
      </c>
      <c r="K156" s="3" t="str">
        <f>IF($B156="SINAPI",IF(ISNUMBER(MATCH(Banco!$C156,Analitico!$A:$A,0)),INDEX(Analitico!F:F,MATCH(Banco!$C156,Analitico!$A:$A,0))&amp;"%",""),"")</f>
        <v>%</v>
      </c>
    </row>
    <row r="157" spans="1:11" ht="20.399999999999999" x14ac:dyDescent="0.2">
      <c r="A157" s="1" t="str">
        <f t="shared" si="3"/>
        <v>SINAPI 105398</v>
      </c>
      <c r="B157" s="3" t="s">
        <v>21783</v>
      </c>
      <c r="C157" s="3" t="s">
        <v>216</v>
      </c>
      <c r="D157" s="2" t="s">
        <v>7959</v>
      </c>
      <c r="E157" s="3" t="s">
        <v>15533</v>
      </c>
      <c r="F157" s="66" t="s">
        <v>15672</v>
      </c>
      <c r="I157" s="3" t="s">
        <v>21785</v>
      </c>
      <c r="J157" s="3" t="str">
        <f>IF($B157="SINAPI",IF(ISNUMBER(MATCH(Banco!$C157,Analitico!$A:$A,0)),INDEX(Analitico!E:E,MATCH(Banco!$C157,Analitico!$A:$A,0))&amp;"%",""),"")</f>
        <v>43,4932244%</v>
      </c>
      <c r="K157" s="3" t="str">
        <f>IF($B157="SINAPI",IF(ISNUMBER(MATCH(Banco!$C157,Analitico!$A:$A,0)),INDEX(Analitico!F:F,MATCH(Banco!$C157,Analitico!$A:$A,0))&amp;"%",""),"")</f>
        <v>%</v>
      </c>
    </row>
    <row r="158" spans="1:11" ht="20.399999999999999" x14ac:dyDescent="0.2">
      <c r="A158" s="1" t="str">
        <f t="shared" si="3"/>
        <v>SINAPI 105399</v>
      </c>
      <c r="B158" s="3" t="s">
        <v>21783</v>
      </c>
      <c r="C158" s="3" t="s">
        <v>217</v>
      </c>
      <c r="D158" s="2" t="s">
        <v>7960</v>
      </c>
      <c r="E158" s="3" t="s">
        <v>15533</v>
      </c>
      <c r="F158" s="66" t="s">
        <v>15673</v>
      </c>
      <c r="I158" s="3" t="s">
        <v>21785</v>
      </c>
      <c r="J158" s="3" t="str">
        <f>IF($B158="SINAPI",IF(ISNUMBER(MATCH(Banco!$C158,Analitico!$A:$A,0)),INDEX(Analitico!E:E,MATCH(Banco!$C158,Analitico!$A:$A,0))&amp;"%",""),"")</f>
        <v>43,7613679%</v>
      </c>
      <c r="K158" s="3" t="str">
        <f>IF($B158="SINAPI",IF(ISNUMBER(MATCH(Banco!$C158,Analitico!$A:$A,0)),INDEX(Analitico!F:F,MATCH(Banco!$C158,Analitico!$A:$A,0))&amp;"%",""),"")</f>
        <v>%</v>
      </c>
    </row>
    <row r="159" spans="1:11" ht="20.399999999999999" x14ac:dyDescent="0.2">
      <c r="A159" s="1" t="str">
        <f t="shared" si="3"/>
        <v>SINAPI 105400</v>
      </c>
      <c r="B159" s="3" t="s">
        <v>21783</v>
      </c>
      <c r="C159" s="3" t="s">
        <v>218</v>
      </c>
      <c r="D159" s="2" t="s">
        <v>7961</v>
      </c>
      <c r="E159" s="3" t="s">
        <v>15533</v>
      </c>
      <c r="F159" s="66" t="s">
        <v>15674</v>
      </c>
      <c r="I159" s="3" t="s">
        <v>21785</v>
      </c>
      <c r="J159" s="3" t="str">
        <f>IF($B159="SINAPI",IF(ISNUMBER(MATCH(Banco!$C159,Analitico!$A:$A,0)),INDEX(Analitico!E:E,MATCH(Banco!$C159,Analitico!$A:$A,0))&amp;"%",""),"")</f>
        <v>44,5296279%</v>
      </c>
      <c r="K159" s="3" t="str">
        <f>IF($B159="SINAPI",IF(ISNUMBER(MATCH(Banco!$C159,Analitico!$A:$A,0)),INDEX(Analitico!F:F,MATCH(Banco!$C159,Analitico!$A:$A,0))&amp;"%",""),"")</f>
        <v>%</v>
      </c>
    </row>
    <row r="160" spans="1:11" ht="20.399999999999999" x14ac:dyDescent="0.2">
      <c r="A160" s="1" t="str">
        <f t="shared" si="3"/>
        <v>SINAPI 105401</v>
      </c>
      <c r="B160" s="3" t="s">
        <v>21783</v>
      </c>
      <c r="C160" s="3" t="s">
        <v>219</v>
      </c>
      <c r="D160" s="2" t="s">
        <v>7962</v>
      </c>
      <c r="E160" s="3" t="s">
        <v>15533</v>
      </c>
      <c r="F160" s="66" t="s">
        <v>15675</v>
      </c>
      <c r="I160" s="3" t="s">
        <v>21785</v>
      </c>
      <c r="J160" s="3" t="str">
        <f>IF($B160="SINAPI",IF(ISNUMBER(MATCH(Banco!$C160,Analitico!$A:$A,0)),INDEX(Analitico!E:E,MATCH(Banco!$C160,Analitico!$A:$A,0))&amp;"%",""),"")</f>
        <v>44,9121317%</v>
      </c>
      <c r="K160" s="3" t="str">
        <f>IF($B160="SINAPI",IF(ISNUMBER(MATCH(Banco!$C160,Analitico!$A:$A,0)),INDEX(Analitico!F:F,MATCH(Banco!$C160,Analitico!$A:$A,0))&amp;"%",""),"")</f>
        <v>%</v>
      </c>
    </row>
    <row r="161" spans="1:11" ht="20.399999999999999" x14ac:dyDescent="0.2">
      <c r="A161" s="1" t="str">
        <f t="shared" si="3"/>
        <v>SINAPI 105402</v>
      </c>
      <c r="B161" s="3" t="s">
        <v>21783</v>
      </c>
      <c r="C161" s="3" t="s">
        <v>220</v>
      </c>
      <c r="D161" s="2" t="s">
        <v>7963</v>
      </c>
      <c r="E161" s="3" t="s">
        <v>15533</v>
      </c>
      <c r="F161" s="66" t="s">
        <v>15676</v>
      </c>
      <c r="I161" s="3" t="s">
        <v>21785</v>
      </c>
      <c r="J161" s="3" t="str">
        <f>IF($B161="SINAPI",IF(ISNUMBER(MATCH(Banco!$C161,Analitico!$A:$A,0)),INDEX(Analitico!E:E,MATCH(Banco!$C161,Analitico!$A:$A,0))&amp;"%",""),"")</f>
        <v>45,1129729%</v>
      </c>
      <c r="K161" s="3" t="str">
        <f>IF($B161="SINAPI",IF(ISNUMBER(MATCH(Banco!$C161,Analitico!$A:$A,0)),INDEX(Analitico!F:F,MATCH(Banco!$C161,Analitico!$A:$A,0))&amp;"%",""),"")</f>
        <v>%</v>
      </c>
    </row>
    <row r="162" spans="1:11" ht="20.399999999999999" x14ac:dyDescent="0.2">
      <c r="A162" s="1" t="str">
        <f t="shared" si="3"/>
        <v>SINAPI 97173</v>
      </c>
      <c r="B162" s="3" t="s">
        <v>21783</v>
      </c>
      <c r="C162" s="3" t="s">
        <v>221</v>
      </c>
      <c r="D162" s="2" t="s">
        <v>7964</v>
      </c>
      <c r="E162" s="3" t="s">
        <v>15532</v>
      </c>
      <c r="F162" s="66" t="s">
        <v>15677</v>
      </c>
      <c r="I162" s="3" t="s">
        <v>21785</v>
      </c>
      <c r="J162" s="3" t="str">
        <f>IF($B162="SINAPI",IF(ISNUMBER(MATCH(Banco!$C162,Analitico!$A:$A,0)),INDEX(Analitico!E:E,MATCH(Banco!$C162,Analitico!$A:$A,0))&amp;"%",""),"")</f>
        <v>50,8509018%</v>
      </c>
      <c r="K162" s="3" t="str">
        <f>IF($B162="SINAPI",IF(ISNUMBER(MATCH(Banco!$C162,Analitico!$A:$A,0)),INDEX(Analitico!F:F,MATCH(Banco!$C162,Analitico!$A:$A,0))&amp;"%",""),"")</f>
        <v>%</v>
      </c>
    </row>
    <row r="163" spans="1:11" ht="20.399999999999999" x14ac:dyDescent="0.2">
      <c r="A163" s="1" t="str">
        <f t="shared" ref="A163:A226" si="4">CONCATENAR</f>
        <v>SINAPI 97174</v>
      </c>
      <c r="B163" s="3" t="s">
        <v>21783</v>
      </c>
      <c r="C163" s="3" t="s">
        <v>222</v>
      </c>
      <c r="D163" s="2" t="s">
        <v>7965</v>
      </c>
      <c r="E163" s="3" t="s">
        <v>15532</v>
      </c>
      <c r="F163" s="66" t="s">
        <v>15678</v>
      </c>
      <c r="I163" s="3" t="s">
        <v>21785</v>
      </c>
      <c r="J163" s="3" t="str">
        <f>IF($B163="SINAPI",IF(ISNUMBER(MATCH(Banco!$C163,Analitico!$A:$A,0)),INDEX(Analitico!E:E,MATCH(Banco!$C163,Analitico!$A:$A,0))&amp;"%",""),"")</f>
        <v>51,7137962%</v>
      </c>
      <c r="K163" s="3" t="str">
        <f>IF($B163="SINAPI",IF(ISNUMBER(MATCH(Banco!$C163,Analitico!$A:$A,0)),INDEX(Analitico!F:F,MATCH(Banco!$C163,Analitico!$A:$A,0))&amp;"%",""),"")</f>
        <v>%</v>
      </c>
    </row>
    <row r="164" spans="1:11" ht="20.399999999999999" x14ac:dyDescent="0.2">
      <c r="A164" s="1" t="str">
        <f t="shared" si="4"/>
        <v>SINAPI 97175</v>
      </c>
      <c r="B164" s="3" t="s">
        <v>21783</v>
      </c>
      <c r="C164" s="3" t="s">
        <v>223</v>
      </c>
      <c r="D164" s="2" t="s">
        <v>7966</v>
      </c>
      <c r="E164" s="3" t="s">
        <v>15532</v>
      </c>
      <c r="F164" s="66" t="s">
        <v>15679</v>
      </c>
      <c r="I164" s="3" t="s">
        <v>21785</v>
      </c>
      <c r="J164" s="3" t="str">
        <f>IF($B164="SINAPI",IF(ISNUMBER(MATCH(Banco!$C164,Analitico!$A:$A,0)),INDEX(Analitico!E:E,MATCH(Banco!$C164,Analitico!$A:$A,0))&amp;"%",""),"")</f>
        <v>52,2937478%</v>
      </c>
      <c r="K164" s="3" t="str">
        <f>IF($B164="SINAPI",IF(ISNUMBER(MATCH(Banco!$C164,Analitico!$A:$A,0)),INDEX(Analitico!F:F,MATCH(Banco!$C164,Analitico!$A:$A,0))&amp;"%",""),"")</f>
        <v>%</v>
      </c>
    </row>
    <row r="165" spans="1:11" ht="20.399999999999999" x14ac:dyDescent="0.2">
      <c r="A165" s="1" t="str">
        <f t="shared" si="4"/>
        <v>SINAPI 97176</v>
      </c>
      <c r="B165" s="3" t="s">
        <v>21783</v>
      </c>
      <c r="C165" s="3" t="s">
        <v>224</v>
      </c>
      <c r="D165" s="2" t="s">
        <v>7967</v>
      </c>
      <c r="E165" s="3" t="s">
        <v>15532</v>
      </c>
      <c r="F165" s="66" t="s">
        <v>15680</v>
      </c>
      <c r="I165" s="3" t="s">
        <v>21785</v>
      </c>
      <c r="J165" s="3" t="str">
        <f>IF($B165="SINAPI",IF(ISNUMBER(MATCH(Banco!$C165,Analitico!$A:$A,0)),INDEX(Analitico!E:E,MATCH(Banco!$C165,Analitico!$A:$A,0))&amp;"%",""),"")</f>
        <v>52,7927049%</v>
      </c>
      <c r="K165" s="3" t="str">
        <f>IF($B165="SINAPI",IF(ISNUMBER(MATCH(Banco!$C165,Analitico!$A:$A,0)),INDEX(Analitico!F:F,MATCH(Banco!$C165,Analitico!$A:$A,0))&amp;"%",""),"")</f>
        <v>%</v>
      </c>
    </row>
    <row r="166" spans="1:11" ht="20.399999999999999" x14ac:dyDescent="0.2">
      <c r="A166" s="1" t="str">
        <f t="shared" si="4"/>
        <v>SINAPI 97177</v>
      </c>
      <c r="B166" s="3" t="s">
        <v>21783</v>
      </c>
      <c r="C166" s="3" t="s">
        <v>225</v>
      </c>
      <c r="D166" s="2" t="s">
        <v>7968</v>
      </c>
      <c r="E166" s="3" t="s">
        <v>15532</v>
      </c>
      <c r="F166" s="66" t="s">
        <v>15681</v>
      </c>
      <c r="I166" s="3" t="s">
        <v>21785</v>
      </c>
      <c r="J166" s="3" t="str">
        <f>IF($B166="SINAPI",IF(ISNUMBER(MATCH(Banco!$C166,Analitico!$A:$A,0)),INDEX(Analitico!E:E,MATCH(Banco!$C166,Analitico!$A:$A,0))&amp;"%",""),"")</f>
        <v>53,1945860%</v>
      </c>
      <c r="K166" s="3" t="str">
        <f>IF($B166="SINAPI",IF(ISNUMBER(MATCH(Banco!$C166,Analitico!$A:$A,0)),INDEX(Analitico!F:F,MATCH(Banco!$C166,Analitico!$A:$A,0))&amp;"%",""),"")</f>
        <v>%</v>
      </c>
    </row>
    <row r="167" spans="1:11" ht="20.399999999999999" x14ac:dyDescent="0.2">
      <c r="A167" s="1" t="str">
        <f t="shared" si="4"/>
        <v>SINAPI 97178</v>
      </c>
      <c r="B167" s="3" t="s">
        <v>21783</v>
      </c>
      <c r="C167" s="3" t="s">
        <v>226</v>
      </c>
      <c r="D167" s="2" t="s">
        <v>7969</v>
      </c>
      <c r="E167" s="3" t="s">
        <v>15532</v>
      </c>
      <c r="F167" s="66" t="s">
        <v>15682</v>
      </c>
      <c r="I167" s="3" t="s">
        <v>21785</v>
      </c>
      <c r="J167" s="3" t="str">
        <f>IF($B167="SINAPI",IF(ISNUMBER(MATCH(Banco!$C167,Analitico!$A:$A,0)),INDEX(Analitico!E:E,MATCH(Banco!$C167,Analitico!$A:$A,0))&amp;"%",""),"")</f>
        <v>53,6968246%</v>
      </c>
      <c r="K167" s="3" t="str">
        <f>IF($B167="SINAPI",IF(ISNUMBER(MATCH(Banco!$C167,Analitico!$A:$A,0)),INDEX(Analitico!F:F,MATCH(Banco!$C167,Analitico!$A:$A,0))&amp;"%",""),"")</f>
        <v>%</v>
      </c>
    </row>
    <row r="168" spans="1:11" ht="20.399999999999999" x14ac:dyDescent="0.2">
      <c r="A168" s="1" t="str">
        <f t="shared" si="4"/>
        <v>SINAPI 97179</v>
      </c>
      <c r="B168" s="3" t="s">
        <v>21783</v>
      </c>
      <c r="C168" s="3" t="s">
        <v>227</v>
      </c>
      <c r="D168" s="2" t="s">
        <v>7970</v>
      </c>
      <c r="E168" s="3" t="s">
        <v>15532</v>
      </c>
      <c r="F168" s="66" t="s">
        <v>15683</v>
      </c>
      <c r="I168" s="3" t="s">
        <v>21785</v>
      </c>
      <c r="J168" s="3" t="str">
        <f>IF($B168="SINAPI",IF(ISNUMBER(MATCH(Banco!$C168,Analitico!$A:$A,0)),INDEX(Analitico!E:E,MATCH(Banco!$C168,Analitico!$A:$A,0))&amp;"%",""),"")</f>
        <v>54,0961892%</v>
      </c>
      <c r="K168" s="3" t="str">
        <f>IF($B168="SINAPI",IF(ISNUMBER(MATCH(Banco!$C168,Analitico!$A:$A,0)),INDEX(Analitico!F:F,MATCH(Banco!$C168,Analitico!$A:$A,0))&amp;"%",""),"")</f>
        <v>%</v>
      </c>
    </row>
    <row r="169" spans="1:11" ht="20.399999999999999" x14ac:dyDescent="0.2">
      <c r="A169" s="1" t="str">
        <f t="shared" si="4"/>
        <v>SINAPI 97180</v>
      </c>
      <c r="B169" s="3" t="s">
        <v>21783</v>
      </c>
      <c r="C169" s="3" t="s">
        <v>228</v>
      </c>
      <c r="D169" s="2" t="s">
        <v>7971</v>
      </c>
      <c r="E169" s="3" t="s">
        <v>15532</v>
      </c>
      <c r="F169" s="66" t="s">
        <v>15684</v>
      </c>
      <c r="I169" s="3" t="s">
        <v>21785</v>
      </c>
      <c r="J169" s="3" t="str">
        <f>IF($B169="SINAPI",IF(ISNUMBER(MATCH(Banco!$C169,Analitico!$A:$A,0)),INDEX(Analitico!E:E,MATCH(Banco!$C169,Analitico!$A:$A,0))&amp;"%",""),"")</f>
        <v>54,3697927%</v>
      </c>
      <c r="K169" s="3" t="str">
        <f>IF($B169="SINAPI",IF(ISNUMBER(MATCH(Banco!$C169,Analitico!$A:$A,0)),INDEX(Analitico!F:F,MATCH(Banco!$C169,Analitico!$A:$A,0))&amp;"%",""),"")</f>
        <v>%</v>
      </c>
    </row>
    <row r="170" spans="1:11" ht="20.399999999999999" x14ac:dyDescent="0.2">
      <c r="A170" s="1" t="str">
        <f t="shared" si="4"/>
        <v>SINAPI 97181</v>
      </c>
      <c r="B170" s="3" t="s">
        <v>21783</v>
      </c>
      <c r="C170" s="3" t="s">
        <v>229</v>
      </c>
      <c r="D170" s="2" t="s">
        <v>7972</v>
      </c>
      <c r="E170" s="3" t="s">
        <v>15532</v>
      </c>
      <c r="F170" s="66" t="s">
        <v>15685</v>
      </c>
      <c r="I170" s="3" t="s">
        <v>21785</v>
      </c>
      <c r="J170" s="3" t="str">
        <f>IF($B170="SINAPI",IF(ISNUMBER(MATCH(Banco!$C170,Analitico!$A:$A,0)),INDEX(Analitico!E:E,MATCH(Banco!$C170,Analitico!$A:$A,0))&amp;"%",""),"")</f>
        <v>54,6003609%</v>
      </c>
      <c r="K170" s="3" t="str">
        <f>IF($B170="SINAPI",IF(ISNUMBER(MATCH(Banco!$C170,Analitico!$A:$A,0)),INDEX(Analitico!F:F,MATCH(Banco!$C170,Analitico!$A:$A,0))&amp;"%",""),"")</f>
        <v>%</v>
      </c>
    </row>
    <row r="171" spans="1:11" ht="20.399999999999999" x14ac:dyDescent="0.2">
      <c r="A171" s="1" t="str">
        <f t="shared" si="4"/>
        <v>SINAPI 97182</v>
      </c>
      <c r="B171" s="3" t="s">
        <v>21783</v>
      </c>
      <c r="C171" s="3" t="s">
        <v>230</v>
      </c>
      <c r="D171" s="2" t="s">
        <v>7973</v>
      </c>
      <c r="E171" s="3" t="s">
        <v>15532</v>
      </c>
      <c r="F171" s="66" t="s">
        <v>15686</v>
      </c>
      <c r="I171" s="3" t="s">
        <v>21785</v>
      </c>
      <c r="J171" s="3" t="str">
        <f>IF($B171="SINAPI",IF(ISNUMBER(MATCH(Banco!$C171,Analitico!$A:$A,0)),INDEX(Analitico!E:E,MATCH(Banco!$C171,Analitico!$A:$A,0))&amp;"%",""),"")</f>
        <v>53,2294444%</v>
      </c>
      <c r="K171" s="3" t="str">
        <f>IF($B171="SINAPI",IF(ISNUMBER(MATCH(Banco!$C171,Analitico!$A:$A,0)),INDEX(Analitico!F:F,MATCH(Banco!$C171,Analitico!$A:$A,0))&amp;"%",""),"")</f>
        <v>%</v>
      </c>
    </row>
    <row r="172" spans="1:11" ht="20.399999999999999" x14ac:dyDescent="0.2">
      <c r="A172" s="1" t="str">
        <f t="shared" si="4"/>
        <v>SINAPI 97183</v>
      </c>
      <c r="B172" s="3" t="s">
        <v>21783</v>
      </c>
      <c r="C172" s="3" t="s">
        <v>231</v>
      </c>
      <c r="D172" s="2" t="s">
        <v>7974</v>
      </c>
      <c r="E172" s="3" t="s">
        <v>15532</v>
      </c>
      <c r="F172" s="66" t="s">
        <v>15687</v>
      </c>
      <c r="I172" s="3" t="s">
        <v>21785</v>
      </c>
      <c r="J172" s="3" t="str">
        <f>IF($B172="SINAPI",IF(ISNUMBER(MATCH(Banco!$C172,Analitico!$A:$A,0)),INDEX(Analitico!E:E,MATCH(Banco!$C172,Analitico!$A:$A,0))&amp;"%",""),"")</f>
        <v>53,1957582%</v>
      </c>
      <c r="K172" s="3" t="str">
        <f>IF($B172="SINAPI",IF(ISNUMBER(MATCH(Banco!$C172,Analitico!$A:$A,0)),INDEX(Analitico!F:F,MATCH(Banco!$C172,Analitico!$A:$A,0))&amp;"%",""),"")</f>
        <v>%</v>
      </c>
    </row>
    <row r="173" spans="1:11" ht="20.399999999999999" x14ac:dyDescent="0.2">
      <c r="A173" s="1" t="str">
        <f t="shared" si="4"/>
        <v>SINAPI 97184</v>
      </c>
      <c r="B173" s="3" t="s">
        <v>21783</v>
      </c>
      <c r="C173" s="3" t="s">
        <v>232</v>
      </c>
      <c r="D173" s="2" t="s">
        <v>7975</v>
      </c>
      <c r="E173" s="3" t="s">
        <v>15532</v>
      </c>
      <c r="F173" s="66" t="s">
        <v>15688</v>
      </c>
      <c r="I173" s="3" t="s">
        <v>21785</v>
      </c>
      <c r="J173" s="3" t="str">
        <f>IF($B173="SINAPI",IF(ISNUMBER(MATCH(Banco!$C173,Analitico!$A:$A,0)),INDEX(Analitico!E:E,MATCH(Banco!$C173,Analitico!$A:$A,0))&amp;"%",""),"")</f>
        <v>53,9869912%</v>
      </c>
      <c r="K173" s="3" t="str">
        <f>IF($B173="SINAPI",IF(ISNUMBER(MATCH(Banco!$C173,Analitico!$A:$A,0)),INDEX(Analitico!F:F,MATCH(Banco!$C173,Analitico!$A:$A,0))&amp;"%",""),"")</f>
        <v>%</v>
      </c>
    </row>
    <row r="174" spans="1:11" ht="20.399999999999999" x14ac:dyDescent="0.2">
      <c r="A174" s="1" t="str">
        <f t="shared" si="4"/>
        <v>SINAPI 97185</v>
      </c>
      <c r="B174" s="3" t="s">
        <v>21783</v>
      </c>
      <c r="C174" s="3" t="s">
        <v>233</v>
      </c>
      <c r="D174" s="2" t="s">
        <v>7976</v>
      </c>
      <c r="E174" s="3" t="s">
        <v>15532</v>
      </c>
      <c r="F174" s="66" t="s">
        <v>15689</v>
      </c>
      <c r="I174" s="3" t="s">
        <v>21785</v>
      </c>
      <c r="J174" s="3" t="str">
        <f>IF($B174="SINAPI",IF(ISNUMBER(MATCH(Banco!$C174,Analitico!$A:$A,0)),INDEX(Analitico!E:E,MATCH(Banco!$C174,Analitico!$A:$A,0))&amp;"%",""),"")</f>
        <v>54,5322247%</v>
      </c>
      <c r="K174" s="3" t="str">
        <f>IF($B174="SINAPI",IF(ISNUMBER(MATCH(Banco!$C174,Analitico!$A:$A,0)),INDEX(Analitico!F:F,MATCH(Banco!$C174,Analitico!$A:$A,0))&amp;"%",""),"")</f>
        <v>%</v>
      </c>
    </row>
    <row r="175" spans="1:11" ht="20.399999999999999" x14ac:dyDescent="0.2">
      <c r="A175" s="1" t="str">
        <f t="shared" si="4"/>
        <v>SINAPI 97186</v>
      </c>
      <c r="B175" s="3" t="s">
        <v>21783</v>
      </c>
      <c r="C175" s="3" t="s">
        <v>234</v>
      </c>
      <c r="D175" s="2" t="s">
        <v>7977</v>
      </c>
      <c r="E175" s="3" t="s">
        <v>15532</v>
      </c>
      <c r="F175" s="66" t="s">
        <v>15690</v>
      </c>
      <c r="I175" s="3" t="s">
        <v>21785</v>
      </c>
      <c r="J175" s="3" t="str">
        <f>IF($B175="SINAPI",IF(ISNUMBER(MATCH(Banco!$C175,Analitico!$A:$A,0)),INDEX(Analitico!E:E,MATCH(Banco!$C175,Analitico!$A:$A,0))&amp;"%",""),"")</f>
        <v>54,9725778%</v>
      </c>
      <c r="K175" s="3" t="str">
        <f>IF($B175="SINAPI",IF(ISNUMBER(MATCH(Banco!$C175,Analitico!$A:$A,0)),INDEX(Analitico!F:F,MATCH(Banco!$C175,Analitico!$A:$A,0))&amp;"%",""),"")</f>
        <v>%</v>
      </c>
    </row>
    <row r="176" spans="1:11" ht="20.399999999999999" x14ac:dyDescent="0.2">
      <c r="A176" s="1" t="str">
        <f t="shared" si="4"/>
        <v>SINAPI 97187</v>
      </c>
      <c r="B176" s="3" t="s">
        <v>21783</v>
      </c>
      <c r="C176" s="3" t="s">
        <v>235</v>
      </c>
      <c r="D176" s="2" t="s">
        <v>7978</v>
      </c>
      <c r="E176" s="3" t="s">
        <v>15532</v>
      </c>
      <c r="F176" s="66" t="s">
        <v>15691</v>
      </c>
      <c r="I176" s="3" t="s">
        <v>21785</v>
      </c>
      <c r="J176" s="3" t="str">
        <f>IF($B176="SINAPI",IF(ISNUMBER(MATCH(Banco!$C176,Analitico!$A:$A,0)),INDEX(Analitico!E:E,MATCH(Banco!$C176,Analitico!$A:$A,0))&amp;"%",""),"")</f>
        <v>55,3181078%</v>
      </c>
      <c r="K176" s="3" t="str">
        <f>IF($B176="SINAPI",IF(ISNUMBER(MATCH(Banco!$C176,Analitico!$A:$A,0)),INDEX(Analitico!F:F,MATCH(Banco!$C176,Analitico!$A:$A,0))&amp;"%",""),"")</f>
        <v>%</v>
      </c>
    </row>
    <row r="177" spans="1:11" ht="20.399999999999999" x14ac:dyDescent="0.2">
      <c r="A177" s="1" t="str">
        <f t="shared" si="4"/>
        <v>SINAPI 97188</v>
      </c>
      <c r="B177" s="3" t="s">
        <v>21783</v>
      </c>
      <c r="C177" s="3" t="s">
        <v>236</v>
      </c>
      <c r="D177" s="2" t="s">
        <v>7979</v>
      </c>
      <c r="E177" s="3" t="s">
        <v>15532</v>
      </c>
      <c r="F177" s="66" t="s">
        <v>15692</v>
      </c>
      <c r="I177" s="3" t="s">
        <v>21785</v>
      </c>
      <c r="J177" s="3" t="str">
        <f>IF($B177="SINAPI",IF(ISNUMBER(MATCH(Banco!$C177,Analitico!$A:$A,0)),INDEX(Analitico!E:E,MATCH(Banco!$C177,Analitico!$A:$A,0))&amp;"%",""),"")</f>
        <v>55,7896150%</v>
      </c>
      <c r="K177" s="3" t="str">
        <f>IF($B177="SINAPI",IF(ISNUMBER(MATCH(Banco!$C177,Analitico!$A:$A,0)),INDEX(Analitico!F:F,MATCH(Banco!$C177,Analitico!$A:$A,0))&amp;"%",""),"")</f>
        <v>%</v>
      </c>
    </row>
    <row r="178" spans="1:11" ht="20.399999999999999" x14ac:dyDescent="0.2">
      <c r="A178" s="1" t="str">
        <f t="shared" si="4"/>
        <v>SINAPI 97189</v>
      </c>
      <c r="B178" s="3" t="s">
        <v>21783</v>
      </c>
      <c r="C178" s="3" t="s">
        <v>237</v>
      </c>
      <c r="D178" s="2" t="s">
        <v>7980</v>
      </c>
      <c r="E178" s="3" t="s">
        <v>15532</v>
      </c>
      <c r="F178" s="66" t="s">
        <v>15693</v>
      </c>
      <c r="I178" s="3" t="s">
        <v>21785</v>
      </c>
      <c r="J178" s="3" t="str">
        <f>IF($B178="SINAPI",IF(ISNUMBER(MATCH(Banco!$C178,Analitico!$A:$A,0)),INDEX(Analitico!E:E,MATCH(Banco!$C178,Analitico!$A:$A,0))&amp;"%",""),"")</f>
        <v>56,1509521%</v>
      </c>
      <c r="K178" s="3" t="str">
        <f>IF($B178="SINAPI",IF(ISNUMBER(MATCH(Banco!$C178,Analitico!$A:$A,0)),INDEX(Analitico!F:F,MATCH(Banco!$C178,Analitico!$A:$A,0))&amp;"%",""),"")</f>
        <v>%</v>
      </c>
    </row>
    <row r="179" spans="1:11" ht="20.399999999999999" x14ac:dyDescent="0.2">
      <c r="A179" s="1" t="str">
        <f t="shared" si="4"/>
        <v>SINAPI 97190</v>
      </c>
      <c r="B179" s="3" t="s">
        <v>21783</v>
      </c>
      <c r="C179" s="3" t="s">
        <v>238</v>
      </c>
      <c r="D179" s="2" t="s">
        <v>7981</v>
      </c>
      <c r="E179" s="3" t="s">
        <v>15532</v>
      </c>
      <c r="F179" s="66" t="s">
        <v>15694</v>
      </c>
      <c r="I179" s="3" t="s">
        <v>21785</v>
      </c>
      <c r="J179" s="3" t="str">
        <f>IF($B179="SINAPI",IF(ISNUMBER(MATCH(Banco!$C179,Analitico!$A:$A,0)),INDEX(Analitico!E:E,MATCH(Banco!$C179,Analitico!$A:$A,0))&amp;"%",""),"")</f>
        <v>56,4178810%</v>
      </c>
      <c r="K179" s="3" t="str">
        <f>IF($B179="SINAPI",IF(ISNUMBER(MATCH(Banco!$C179,Analitico!$A:$A,0)),INDEX(Analitico!F:F,MATCH(Banco!$C179,Analitico!$A:$A,0))&amp;"%",""),"")</f>
        <v>%</v>
      </c>
    </row>
    <row r="180" spans="1:11" ht="20.399999999999999" x14ac:dyDescent="0.2">
      <c r="A180" s="1" t="str">
        <f t="shared" si="4"/>
        <v>SINAPI 97191</v>
      </c>
      <c r="B180" s="3" t="s">
        <v>21783</v>
      </c>
      <c r="C180" s="3" t="s">
        <v>239</v>
      </c>
      <c r="D180" s="2" t="s">
        <v>7982</v>
      </c>
      <c r="E180" s="3" t="s">
        <v>15532</v>
      </c>
      <c r="F180" s="66" t="s">
        <v>15695</v>
      </c>
      <c r="I180" s="3" t="s">
        <v>21785</v>
      </c>
      <c r="J180" s="3" t="str">
        <f>IF($B180="SINAPI",IF(ISNUMBER(MATCH(Banco!$C180,Analitico!$A:$A,0)),INDEX(Analitico!E:E,MATCH(Banco!$C180,Analitico!$A:$A,0))&amp;"%",""),"")</f>
        <v>56,6132002%</v>
      </c>
      <c r="K180" s="3" t="str">
        <f>IF($B180="SINAPI",IF(ISNUMBER(MATCH(Banco!$C180,Analitico!$A:$A,0)),INDEX(Analitico!F:F,MATCH(Banco!$C180,Analitico!$A:$A,0))&amp;"%",""),"")</f>
        <v>%</v>
      </c>
    </row>
    <row r="181" spans="1:11" ht="20.399999999999999" x14ac:dyDescent="0.2">
      <c r="A181" s="1" t="str">
        <f t="shared" si="4"/>
        <v>SINAPI 97192</v>
      </c>
      <c r="B181" s="3" t="s">
        <v>21783</v>
      </c>
      <c r="C181" s="3" t="s">
        <v>240</v>
      </c>
      <c r="D181" s="2" t="s">
        <v>7983</v>
      </c>
      <c r="E181" s="3" t="s">
        <v>15532</v>
      </c>
      <c r="F181" s="66" t="s">
        <v>15696</v>
      </c>
      <c r="I181" s="3" t="s">
        <v>21785</v>
      </c>
      <c r="J181" s="3" t="str">
        <f>IF($B181="SINAPI",IF(ISNUMBER(MATCH(Banco!$C181,Analitico!$A:$A,0)),INDEX(Analitico!E:E,MATCH(Banco!$C181,Analitico!$A:$A,0))&amp;"%",""),"")</f>
        <v>55,3971176%</v>
      </c>
      <c r="K181" s="3" t="str">
        <f>IF($B181="SINAPI",IF(ISNUMBER(MATCH(Banco!$C181,Analitico!$A:$A,0)),INDEX(Analitico!F:F,MATCH(Banco!$C181,Analitico!$A:$A,0))&amp;"%",""),"")</f>
        <v>%</v>
      </c>
    </row>
    <row r="182" spans="1:11" ht="20.399999999999999" x14ac:dyDescent="0.2">
      <c r="A182" s="1" t="str">
        <f t="shared" si="4"/>
        <v>SINAPI 90694</v>
      </c>
      <c r="B182" s="3" t="s">
        <v>21783</v>
      </c>
      <c r="C182" s="3" t="s">
        <v>241</v>
      </c>
      <c r="D182" s="2" t="s">
        <v>7984</v>
      </c>
      <c r="E182" s="3" t="s">
        <v>15532</v>
      </c>
      <c r="F182" s="66" t="s">
        <v>15697</v>
      </c>
      <c r="I182" s="3" t="s">
        <v>21785</v>
      </c>
      <c r="J182" s="3" t="str">
        <f>IF($B182="SINAPI",IF(ISNUMBER(MATCH(Banco!$C182,Analitico!$A:$A,0)),INDEX(Analitico!E:E,MATCH(Banco!$C182,Analitico!$A:$A,0))&amp;"%",""),"")</f>
        <v>5,4418372%</v>
      </c>
      <c r="K182" s="3" t="str">
        <f>IF($B182="SINAPI",IF(ISNUMBER(MATCH(Banco!$C182,Analitico!$A:$A,0)),INDEX(Analitico!F:F,MATCH(Banco!$C182,Analitico!$A:$A,0))&amp;"%",""),"")</f>
        <v>%</v>
      </c>
    </row>
    <row r="183" spans="1:11" ht="20.399999999999999" x14ac:dyDescent="0.2">
      <c r="A183" s="1" t="str">
        <f t="shared" si="4"/>
        <v>SINAPI 90695</v>
      </c>
      <c r="B183" s="3" t="s">
        <v>21783</v>
      </c>
      <c r="C183" s="3" t="s">
        <v>242</v>
      </c>
      <c r="D183" s="2" t="s">
        <v>7985</v>
      </c>
      <c r="E183" s="3" t="s">
        <v>15532</v>
      </c>
      <c r="F183" s="66" t="s">
        <v>15698</v>
      </c>
      <c r="I183" s="3" t="s">
        <v>21785</v>
      </c>
      <c r="J183" s="3" t="str">
        <f>IF($B183="SINAPI",IF(ISNUMBER(MATCH(Banco!$C183,Analitico!$A:$A,0)),INDEX(Analitico!E:E,MATCH(Banco!$C183,Analitico!$A:$A,0))&amp;"%",""),"")</f>
        <v>3,3927167%</v>
      </c>
      <c r="K183" s="3" t="str">
        <f>IF($B183="SINAPI",IF(ISNUMBER(MATCH(Banco!$C183,Analitico!$A:$A,0)),INDEX(Analitico!F:F,MATCH(Banco!$C183,Analitico!$A:$A,0))&amp;"%",""),"")</f>
        <v>%</v>
      </c>
    </row>
    <row r="184" spans="1:11" ht="20.399999999999999" x14ac:dyDescent="0.2">
      <c r="A184" s="1" t="str">
        <f t="shared" si="4"/>
        <v>SINAPI 90696</v>
      </c>
      <c r="B184" s="3" t="s">
        <v>21783</v>
      </c>
      <c r="C184" s="3" t="s">
        <v>243</v>
      </c>
      <c r="D184" s="2" t="s">
        <v>7986</v>
      </c>
      <c r="E184" s="3" t="s">
        <v>15532</v>
      </c>
      <c r="F184" s="66" t="s">
        <v>15699</v>
      </c>
      <c r="I184" s="3" t="s">
        <v>21785</v>
      </c>
      <c r="J184" s="3" t="str">
        <f>IF($B184="SINAPI",IF(ISNUMBER(MATCH(Banco!$C184,Analitico!$A:$A,0)),INDEX(Analitico!E:E,MATCH(Banco!$C184,Analitico!$A:$A,0))&amp;"%",""),"")</f>
        <v>2,3487042%</v>
      </c>
      <c r="K184" s="3" t="str">
        <f>IF($B184="SINAPI",IF(ISNUMBER(MATCH(Banco!$C184,Analitico!$A:$A,0)),INDEX(Analitico!F:F,MATCH(Banco!$C184,Analitico!$A:$A,0))&amp;"%",""),"")</f>
        <v>%</v>
      </c>
    </row>
    <row r="185" spans="1:11" ht="20.399999999999999" x14ac:dyDescent="0.2">
      <c r="A185" s="1" t="str">
        <f t="shared" si="4"/>
        <v>SINAPI 90697</v>
      </c>
      <c r="B185" s="3" t="s">
        <v>21783</v>
      </c>
      <c r="C185" s="3" t="s">
        <v>244</v>
      </c>
      <c r="D185" s="2" t="s">
        <v>7987</v>
      </c>
      <c r="E185" s="3" t="s">
        <v>15532</v>
      </c>
      <c r="F185" s="66" t="s">
        <v>15700</v>
      </c>
      <c r="I185" s="3" t="s">
        <v>21785</v>
      </c>
      <c r="J185" s="3" t="str">
        <f>IF($B185="SINAPI",IF(ISNUMBER(MATCH(Banco!$C185,Analitico!$A:$A,0)),INDEX(Analitico!E:E,MATCH(Banco!$C185,Analitico!$A:$A,0))&amp;"%",""),"")</f>
        <v>1,7143145%</v>
      </c>
      <c r="K185" s="3" t="str">
        <f>IF($B185="SINAPI",IF(ISNUMBER(MATCH(Banco!$C185,Analitico!$A:$A,0)),INDEX(Analitico!F:F,MATCH(Banco!$C185,Analitico!$A:$A,0))&amp;"%",""),"")</f>
        <v>%</v>
      </c>
    </row>
    <row r="186" spans="1:11" ht="20.399999999999999" x14ac:dyDescent="0.2">
      <c r="A186" s="1" t="str">
        <f t="shared" si="4"/>
        <v>SINAPI 90698</v>
      </c>
      <c r="B186" s="3" t="s">
        <v>21783</v>
      </c>
      <c r="C186" s="3" t="s">
        <v>245</v>
      </c>
      <c r="D186" s="2" t="s">
        <v>7988</v>
      </c>
      <c r="E186" s="3" t="s">
        <v>15532</v>
      </c>
      <c r="F186" s="66" t="s">
        <v>15701</v>
      </c>
      <c r="I186" s="3" t="s">
        <v>21785</v>
      </c>
      <c r="J186" s="3" t="str">
        <f>IF($B186="SINAPI",IF(ISNUMBER(MATCH(Banco!$C186,Analitico!$A:$A,0)),INDEX(Analitico!E:E,MATCH(Banco!$C186,Analitico!$A:$A,0))&amp;"%",""),"")</f>
        <v>1,2561405%</v>
      </c>
      <c r="K186" s="3" t="str">
        <f>IF($B186="SINAPI",IF(ISNUMBER(MATCH(Banco!$C186,Analitico!$A:$A,0)),INDEX(Analitico!F:F,MATCH(Banco!$C186,Analitico!$A:$A,0))&amp;"%",""),"")</f>
        <v>%</v>
      </c>
    </row>
    <row r="187" spans="1:11" ht="20.399999999999999" x14ac:dyDescent="0.2">
      <c r="A187" s="1" t="str">
        <f t="shared" si="4"/>
        <v>SINAPI 90699</v>
      </c>
      <c r="B187" s="3" t="s">
        <v>21783</v>
      </c>
      <c r="C187" s="3" t="s">
        <v>246</v>
      </c>
      <c r="D187" s="2" t="s">
        <v>7989</v>
      </c>
      <c r="E187" s="3" t="s">
        <v>15532</v>
      </c>
      <c r="F187" s="66" t="s">
        <v>15702</v>
      </c>
      <c r="I187" s="3" t="s">
        <v>21785</v>
      </c>
      <c r="J187" s="3" t="str">
        <f>IF($B187="SINAPI",IF(ISNUMBER(MATCH(Banco!$C187,Analitico!$A:$A,0)),INDEX(Analitico!E:E,MATCH(Banco!$C187,Analitico!$A:$A,0))&amp;"%",""),"")</f>
        <v>0,9835374%</v>
      </c>
      <c r="K187" s="3" t="str">
        <f>IF($B187="SINAPI",IF(ISNUMBER(MATCH(Banco!$C187,Analitico!$A:$A,0)),INDEX(Analitico!F:F,MATCH(Banco!$C187,Analitico!$A:$A,0))&amp;"%",""),"")</f>
        <v>%</v>
      </c>
    </row>
    <row r="188" spans="1:11" ht="20.399999999999999" x14ac:dyDescent="0.2">
      <c r="A188" s="1" t="str">
        <f t="shared" si="4"/>
        <v>SINAPI 90700</v>
      </c>
      <c r="B188" s="3" t="s">
        <v>21783</v>
      </c>
      <c r="C188" s="3" t="s">
        <v>247</v>
      </c>
      <c r="D188" s="2" t="s">
        <v>7990</v>
      </c>
      <c r="E188" s="3" t="s">
        <v>15532</v>
      </c>
      <c r="F188" s="66" t="s">
        <v>15703</v>
      </c>
      <c r="I188" s="3" t="s">
        <v>21785</v>
      </c>
      <c r="J188" s="3" t="str">
        <f>IF($B188="SINAPI",IF(ISNUMBER(MATCH(Banco!$C188,Analitico!$A:$A,0)),INDEX(Analitico!E:E,MATCH(Banco!$C188,Analitico!$A:$A,0))&amp;"%",""),"")</f>
        <v>0,7306575%</v>
      </c>
      <c r="K188" s="3" t="str">
        <f>IF($B188="SINAPI",IF(ISNUMBER(MATCH(Banco!$C188,Analitico!$A:$A,0)),INDEX(Analitico!F:F,MATCH(Banco!$C188,Analitico!$A:$A,0))&amp;"%",""),"")</f>
        <v>%</v>
      </c>
    </row>
    <row r="189" spans="1:11" ht="20.399999999999999" x14ac:dyDescent="0.2">
      <c r="A189" s="1" t="str">
        <f t="shared" si="4"/>
        <v>SINAPI 90701</v>
      </c>
      <c r="B189" s="3" t="s">
        <v>21783</v>
      </c>
      <c r="C189" s="3" t="s">
        <v>248</v>
      </c>
      <c r="D189" s="2" t="s">
        <v>7991</v>
      </c>
      <c r="E189" s="3" t="s">
        <v>15532</v>
      </c>
      <c r="F189" s="66" t="s">
        <v>15704</v>
      </c>
      <c r="I189" s="3" t="s">
        <v>21785</v>
      </c>
      <c r="J189" s="3" t="str">
        <f>IF($B189="SINAPI",IF(ISNUMBER(MATCH(Banco!$C189,Analitico!$A:$A,0)),INDEX(Analitico!E:E,MATCH(Banco!$C189,Analitico!$A:$A,0))&amp;"%",""),"")</f>
        <v>4,7849283%</v>
      </c>
      <c r="K189" s="3" t="str">
        <f>IF($B189="SINAPI",IF(ISNUMBER(MATCH(Banco!$C189,Analitico!$A:$A,0)),INDEX(Analitico!F:F,MATCH(Banco!$C189,Analitico!$A:$A,0))&amp;"%",""),"")</f>
        <v>%</v>
      </c>
    </row>
    <row r="190" spans="1:11" ht="20.399999999999999" x14ac:dyDescent="0.2">
      <c r="A190" s="1" t="str">
        <f t="shared" si="4"/>
        <v>SINAPI 90702</v>
      </c>
      <c r="B190" s="3" t="s">
        <v>21783</v>
      </c>
      <c r="C190" s="3" t="s">
        <v>249</v>
      </c>
      <c r="D190" s="2" t="s">
        <v>7992</v>
      </c>
      <c r="E190" s="3" t="s">
        <v>15532</v>
      </c>
      <c r="F190" s="66" t="s">
        <v>15705</v>
      </c>
      <c r="I190" s="3" t="s">
        <v>21785</v>
      </c>
      <c r="J190" s="3" t="str">
        <f>IF($B190="SINAPI",IF(ISNUMBER(MATCH(Banco!$C190,Analitico!$A:$A,0)),INDEX(Analitico!E:E,MATCH(Banco!$C190,Analitico!$A:$A,0))&amp;"%",""),"")</f>
        <v>3,3071974%</v>
      </c>
      <c r="K190" s="3" t="str">
        <f>IF($B190="SINAPI",IF(ISNUMBER(MATCH(Banco!$C190,Analitico!$A:$A,0)),INDEX(Analitico!F:F,MATCH(Banco!$C190,Analitico!$A:$A,0))&amp;"%",""),"")</f>
        <v>%</v>
      </c>
    </row>
    <row r="191" spans="1:11" ht="20.399999999999999" x14ac:dyDescent="0.2">
      <c r="A191" s="1" t="str">
        <f t="shared" si="4"/>
        <v>SINAPI 90703</v>
      </c>
      <c r="B191" s="3" t="s">
        <v>21783</v>
      </c>
      <c r="C191" s="3" t="s">
        <v>250</v>
      </c>
      <c r="D191" s="2" t="s">
        <v>7993</v>
      </c>
      <c r="E191" s="3" t="s">
        <v>15532</v>
      </c>
      <c r="F191" s="66" t="s">
        <v>15706</v>
      </c>
      <c r="I191" s="3" t="s">
        <v>21785</v>
      </c>
      <c r="J191" s="3" t="str">
        <f>IF($B191="SINAPI",IF(ISNUMBER(MATCH(Banco!$C191,Analitico!$A:$A,0)),INDEX(Analitico!E:E,MATCH(Banco!$C191,Analitico!$A:$A,0))&amp;"%",""),"")</f>
        <v>2,3692130%</v>
      </c>
      <c r="K191" s="3" t="str">
        <f>IF($B191="SINAPI",IF(ISNUMBER(MATCH(Banco!$C191,Analitico!$A:$A,0)),INDEX(Analitico!F:F,MATCH(Banco!$C191,Analitico!$A:$A,0))&amp;"%",""),"")</f>
        <v>%</v>
      </c>
    </row>
    <row r="192" spans="1:11" ht="20.399999999999999" x14ac:dyDescent="0.2">
      <c r="A192" s="1" t="str">
        <f t="shared" si="4"/>
        <v>SINAPI 90704</v>
      </c>
      <c r="B192" s="3" t="s">
        <v>21783</v>
      </c>
      <c r="C192" s="3" t="s">
        <v>251</v>
      </c>
      <c r="D192" s="2" t="s">
        <v>7994</v>
      </c>
      <c r="E192" s="3" t="s">
        <v>15532</v>
      </c>
      <c r="F192" s="66" t="s">
        <v>15707</v>
      </c>
      <c r="I192" s="3" t="s">
        <v>21785</v>
      </c>
      <c r="J192" s="3" t="str">
        <f>IF($B192="SINAPI",IF(ISNUMBER(MATCH(Banco!$C192,Analitico!$A:$A,0)),INDEX(Analitico!E:E,MATCH(Banco!$C192,Analitico!$A:$A,0))&amp;"%",""),"")</f>
        <v>1,7630617%</v>
      </c>
      <c r="K192" s="3" t="str">
        <f>IF($B192="SINAPI",IF(ISNUMBER(MATCH(Banco!$C192,Analitico!$A:$A,0)),INDEX(Analitico!F:F,MATCH(Banco!$C192,Analitico!$A:$A,0))&amp;"%",""),"")</f>
        <v>%</v>
      </c>
    </row>
    <row r="193" spans="1:11" ht="20.399999999999999" x14ac:dyDescent="0.2">
      <c r="A193" s="1" t="str">
        <f t="shared" si="4"/>
        <v>SINAPI 90705</v>
      </c>
      <c r="B193" s="3" t="s">
        <v>21783</v>
      </c>
      <c r="C193" s="3" t="s">
        <v>252</v>
      </c>
      <c r="D193" s="2" t="s">
        <v>7995</v>
      </c>
      <c r="E193" s="3" t="s">
        <v>15532</v>
      </c>
      <c r="F193" s="66" t="s">
        <v>15708</v>
      </c>
      <c r="I193" s="3" t="s">
        <v>21785</v>
      </c>
      <c r="J193" s="3" t="str">
        <f>IF($B193="SINAPI",IF(ISNUMBER(MATCH(Banco!$C193,Analitico!$A:$A,0)),INDEX(Analitico!E:E,MATCH(Banco!$C193,Analitico!$A:$A,0))&amp;"%",""),"")</f>
        <v>1,4892425%</v>
      </c>
      <c r="K193" s="3" t="str">
        <f>IF($B193="SINAPI",IF(ISNUMBER(MATCH(Banco!$C193,Analitico!$A:$A,0)),INDEX(Analitico!F:F,MATCH(Banco!$C193,Analitico!$A:$A,0))&amp;"%",""),"")</f>
        <v>%</v>
      </c>
    </row>
    <row r="194" spans="1:11" ht="20.399999999999999" x14ac:dyDescent="0.2">
      <c r="A194" s="1" t="str">
        <f t="shared" si="4"/>
        <v>SINAPI 90706</v>
      </c>
      <c r="B194" s="3" t="s">
        <v>21783</v>
      </c>
      <c r="C194" s="3" t="s">
        <v>253</v>
      </c>
      <c r="D194" s="2" t="s">
        <v>7996</v>
      </c>
      <c r="E194" s="3" t="s">
        <v>15532</v>
      </c>
      <c r="F194" s="66" t="s">
        <v>15709</v>
      </c>
      <c r="I194" s="3" t="s">
        <v>21785</v>
      </c>
      <c r="J194" s="3" t="str">
        <f>IF($B194="SINAPI",IF(ISNUMBER(MATCH(Banco!$C194,Analitico!$A:$A,0)),INDEX(Analitico!E:E,MATCH(Banco!$C194,Analitico!$A:$A,0))&amp;"%",""),"")</f>
        <v>1,0091492%</v>
      </c>
      <c r="K194" s="3" t="str">
        <f>IF($B194="SINAPI",IF(ISNUMBER(MATCH(Banco!$C194,Analitico!$A:$A,0)),INDEX(Analitico!F:F,MATCH(Banco!$C194,Analitico!$A:$A,0))&amp;"%",""),"")</f>
        <v>%</v>
      </c>
    </row>
    <row r="195" spans="1:11" ht="20.399999999999999" x14ac:dyDescent="0.2">
      <c r="A195" s="1" t="str">
        <f t="shared" si="4"/>
        <v>SINAPI 90708</v>
      </c>
      <c r="B195" s="3" t="s">
        <v>21783</v>
      </c>
      <c r="C195" s="3" t="s">
        <v>254</v>
      </c>
      <c r="D195" s="2" t="s">
        <v>7997</v>
      </c>
      <c r="E195" s="3" t="s">
        <v>15532</v>
      </c>
      <c r="F195" s="66" t="s">
        <v>15710</v>
      </c>
      <c r="I195" s="3" t="s">
        <v>21785</v>
      </c>
      <c r="J195" s="3" t="str">
        <f>IF($B195="SINAPI",IF(ISNUMBER(MATCH(Banco!$C195,Analitico!$A:$A,0)),INDEX(Analitico!E:E,MATCH(Banco!$C195,Analitico!$A:$A,0))&amp;"%",""),"")</f>
        <v>0,8910826%</v>
      </c>
      <c r="K195" s="3" t="str">
        <f>IF($B195="SINAPI",IF(ISNUMBER(MATCH(Banco!$C195,Analitico!$A:$A,0)),INDEX(Analitico!F:F,MATCH(Banco!$C195,Analitico!$A:$A,0))&amp;"%",""),"")</f>
        <v>%</v>
      </c>
    </row>
    <row r="196" spans="1:11" ht="20.399999999999999" x14ac:dyDescent="0.2">
      <c r="A196" s="1" t="str">
        <f t="shared" si="4"/>
        <v>SINAPI 90724</v>
      </c>
      <c r="B196" s="3" t="s">
        <v>21783</v>
      </c>
      <c r="C196" s="3" t="s">
        <v>255</v>
      </c>
      <c r="D196" s="2" t="s">
        <v>7998</v>
      </c>
      <c r="E196" s="3" t="s">
        <v>15533</v>
      </c>
      <c r="F196" s="66" t="s">
        <v>15711</v>
      </c>
      <c r="I196" s="3" t="s">
        <v>21785</v>
      </c>
      <c r="J196" s="3" t="str">
        <f>IF($B196="SINAPI",IF(ISNUMBER(MATCH(Banco!$C196,Analitico!$A:$A,0)),INDEX(Analitico!E:E,MATCH(Banco!$C196,Analitico!$A:$A,0))&amp;"%",""),"")</f>
        <v>77,2890026%</v>
      </c>
      <c r="K196" s="3" t="str">
        <f>IF($B196="SINAPI",IF(ISNUMBER(MATCH(Banco!$C196,Analitico!$A:$A,0)),INDEX(Analitico!F:F,MATCH(Banco!$C196,Analitico!$A:$A,0))&amp;"%",""),"")</f>
        <v>%</v>
      </c>
    </row>
    <row r="197" spans="1:11" ht="20.399999999999999" x14ac:dyDescent="0.2">
      <c r="A197" s="1" t="str">
        <f t="shared" si="4"/>
        <v>SINAPI 90725</v>
      </c>
      <c r="B197" s="3" t="s">
        <v>21783</v>
      </c>
      <c r="C197" s="3" t="s">
        <v>256</v>
      </c>
      <c r="D197" s="2" t="s">
        <v>7999</v>
      </c>
      <c r="E197" s="3" t="s">
        <v>15533</v>
      </c>
      <c r="F197" s="66" t="s">
        <v>15712</v>
      </c>
      <c r="I197" s="3" t="s">
        <v>21785</v>
      </c>
      <c r="J197" s="3" t="str">
        <f>IF($B197="SINAPI",IF(ISNUMBER(MATCH(Banco!$C197,Analitico!$A:$A,0)),INDEX(Analitico!E:E,MATCH(Banco!$C197,Analitico!$A:$A,0))&amp;"%",""),"")</f>
        <v>76,9007063%</v>
      </c>
      <c r="K197" s="3" t="str">
        <f>IF($B197="SINAPI",IF(ISNUMBER(MATCH(Banco!$C197,Analitico!$A:$A,0)),INDEX(Analitico!F:F,MATCH(Banco!$C197,Analitico!$A:$A,0))&amp;"%",""),"")</f>
        <v>%</v>
      </c>
    </row>
    <row r="198" spans="1:11" ht="20.399999999999999" x14ac:dyDescent="0.2">
      <c r="A198" s="1" t="str">
        <f t="shared" si="4"/>
        <v>SINAPI 90726</v>
      </c>
      <c r="B198" s="3" t="s">
        <v>21783</v>
      </c>
      <c r="C198" s="3" t="s">
        <v>257</v>
      </c>
      <c r="D198" s="2" t="s">
        <v>8000</v>
      </c>
      <c r="E198" s="3" t="s">
        <v>15533</v>
      </c>
      <c r="F198" s="66" t="s">
        <v>15713</v>
      </c>
      <c r="I198" s="3" t="s">
        <v>21785</v>
      </c>
      <c r="J198" s="3" t="str">
        <f>IF($B198="SINAPI",IF(ISNUMBER(MATCH(Banco!$C198,Analitico!$A:$A,0)),INDEX(Analitico!E:E,MATCH(Banco!$C198,Analitico!$A:$A,0))&amp;"%",""),"")</f>
        <v>76,4726386%</v>
      </c>
      <c r="K198" s="3" t="str">
        <f>IF($B198="SINAPI",IF(ISNUMBER(MATCH(Banco!$C198,Analitico!$A:$A,0)),INDEX(Analitico!F:F,MATCH(Banco!$C198,Analitico!$A:$A,0))&amp;"%",""),"")</f>
        <v>%</v>
      </c>
    </row>
    <row r="199" spans="1:11" ht="20.399999999999999" x14ac:dyDescent="0.2">
      <c r="A199" s="1" t="str">
        <f t="shared" si="4"/>
        <v>SINAPI 90727</v>
      </c>
      <c r="B199" s="3" t="s">
        <v>21783</v>
      </c>
      <c r="C199" s="3" t="s">
        <v>258</v>
      </c>
      <c r="D199" s="2" t="s">
        <v>8001</v>
      </c>
      <c r="E199" s="3" t="s">
        <v>15533</v>
      </c>
      <c r="F199" s="66" t="s">
        <v>15714</v>
      </c>
      <c r="I199" s="3" t="s">
        <v>21785</v>
      </c>
      <c r="J199" s="3" t="str">
        <f>IF($B199="SINAPI",IF(ISNUMBER(MATCH(Banco!$C199,Analitico!$A:$A,0)),INDEX(Analitico!E:E,MATCH(Banco!$C199,Analitico!$A:$A,0))&amp;"%",""),"")</f>
        <v>76,1489937%</v>
      </c>
      <c r="K199" s="3" t="str">
        <f>IF($B199="SINAPI",IF(ISNUMBER(MATCH(Banco!$C199,Analitico!$A:$A,0)),INDEX(Analitico!F:F,MATCH(Banco!$C199,Analitico!$A:$A,0))&amp;"%",""),"")</f>
        <v>%</v>
      </c>
    </row>
    <row r="200" spans="1:11" ht="20.399999999999999" x14ac:dyDescent="0.2">
      <c r="A200" s="1" t="str">
        <f t="shared" si="4"/>
        <v>SINAPI 90728</v>
      </c>
      <c r="B200" s="3" t="s">
        <v>21783</v>
      </c>
      <c r="C200" s="3" t="s">
        <v>259</v>
      </c>
      <c r="D200" s="2" t="s">
        <v>8002</v>
      </c>
      <c r="E200" s="3" t="s">
        <v>15533</v>
      </c>
      <c r="F200" s="66" t="s">
        <v>15715</v>
      </c>
      <c r="I200" s="3" t="s">
        <v>21785</v>
      </c>
      <c r="J200" s="3" t="str">
        <f>IF($B200="SINAPI",IF(ISNUMBER(MATCH(Banco!$C200,Analitico!$A:$A,0)),INDEX(Analitico!E:E,MATCH(Banco!$C200,Analitico!$A:$A,0))&amp;"%",""),"")</f>
        <v>75,9978853%</v>
      </c>
      <c r="K200" s="3" t="str">
        <f>IF($B200="SINAPI",IF(ISNUMBER(MATCH(Banco!$C200,Analitico!$A:$A,0)),INDEX(Analitico!F:F,MATCH(Banco!$C200,Analitico!$A:$A,0))&amp;"%",""),"")</f>
        <v>%</v>
      </c>
    </row>
    <row r="201" spans="1:11" ht="20.399999999999999" x14ac:dyDescent="0.2">
      <c r="A201" s="1" t="str">
        <f t="shared" si="4"/>
        <v>SINAPI 90729</v>
      </c>
      <c r="B201" s="3" t="s">
        <v>21783</v>
      </c>
      <c r="C201" s="3" t="s">
        <v>260</v>
      </c>
      <c r="D201" s="2" t="s">
        <v>8003</v>
      </c>
      <c r="E201" s="3" t="s">
        <v>15533</v>
      </c>
      <c r="F201" s="66" t="s">
        <v>15716</v>
      </c>
      <c r="I201" s="3" t="s">
        <v>21785</v>
      </c>
      <c r="J201" s="3" t="str">
        <f>IF($B201="SINAPI",IF(ISNUMBER(MATCH(Banco!$C201,Analitico!$A:$A,0)),INDEX(Analitico!E:E,MATCH(Banco!$C201,Analitico!$A:$A,0))&amp;"%",""),"")</f>
        <v>75,7540057%</v>
      </c>
      <c r="K201" s="3" t="str">
        <f>IF($B201="SINAPI",IF(ISNUMBER(MATCH(Banco!$C201,Analitico!$A:$A,0)),INDEX(Analitico!F:F,MATCH(Banco!$C201,Analitico!$A:$A,0))&amp;"%",""),"")</f>
        <v>%</v>
      </c>
    </row>
    <row r="202" spans="1:11" ht="20.399999999999999" x14ac:dyDescent="0.2">
      <c r="A202" s="1" t="str">
        <f t="shared" si="4"/>
        <v>SINAPI 90730</v>
      </c>
      <c r="B202" s="3" t="s">
        <v>21783</v>
      </c>
      <c r="C202" s="3" t="s">
        <v>261</v>
      </c>
      <c r="D202" s="2" t="s">
        <v>8004</v>
      </c>
      <c r="E202" s="3" t="s">
        <v>15533</v>
      </c>
      <c r="F202" s="66" t="s">
        <v>15717</v>
      </c>
      <c r="I202" s="3" t="s">
        <v>21785</v>
      </c>
      <c r="J202" s="3" t="str">
        <f>IF($B202="SINAPI",IF(ISNUMBER(MATCH(Banco!$C202,Analitico!$A:$A,0)),INDEX(Analitico!E:E,MATCH(Banco!$C202,Analitico!$A:$A,0))&amp;"%",""),"")</f>
        <v>75,6216791%</v>
      </c>
      <c r="K202" s="3" t="str">
        <f>IF($B202="SINAPI",IF(ISNUMBER(MATCH(Banco!$C202,Analitico!$A:$A,0)),INDEX(Analitico!F:F,MATCH(Banco!$C202,Analitico!$A:$A,0))&amp;"%",""),"")</f>
        <v>%</v>
      </c>
    </row>
    <row r="203" spans="1:11" ht="20.399999999999999" x14ac:dyDescent="0.2">
      <c r="A203" s="1" t="str">
        <f t="shared" si="4"/>
        <v>SINAPI 90731</v>
      </c>
      <c r="B203" s="3" t="s">
        <v>21783</v>
      </c>
      <c r="C203" s="3" t="s">
        <v>262</v>
      </c>
      <c r="D203" s="2" t="s">
        <v>8005</v>
      </c>
      <c r="E203" s="3" t="s">
        <v>15533</v>
      </c>
      <c r="F203" s="66" t="s">
        <v>15718</v>
      </c>
      <c r="I203" s="3" t="s">
        <v>21785</v>
      </c>
      <c r="J203" s="3" t="str">
        <f>IF($B203="SINAPI",IF(ISNUMBER(MATCH(Banco!$C203,Analitico!$A:$A,0)),INDEX(Analitico!E:E,MATCH(Banco!$C203,Analitico!$A:$A,0))&amp;"%",""),"")</f>
        <v>75,5572786%</v>
      </c>
      <c r="K203" s="3" t="str">
        <f>IF($B203="SINAPI",IF(ISNUMBER(MATCH(Banco!$C203,Analitico!$A:$A,0)),INDEX(Analitico!F:F,MATCH(Banco!$C203,Analitico!$A:$A,0))&amp;"%",""),"")</f>
        <v>%</v>
      </c>
    </row>
    <row r="204" spans="1:11" ht="20.399999999999999" x14ac:dyDescent="0.2">
      <c r="A204" s="1" t="str">
        <f t="shared" si="4"/>
        <v>SINAPI 90732</v>
      </c>
      <c r="B204" s="3" t="s">
        <v>21783</v>
      </c>
      <c r="C204" s="3" t="s">
        <v>263</v>
      </c>
      <c r="D204" s="2" t="s">
        <v>8006</v>
      </c>
      <c r="E204" s="3" t="s">
        <v>15533</v>
      </c>
      <c r="F204" s="66" t="s">
        <v>15719</v>
      </c>
      <c r="I204" s="3" t="s">
        <v>21785</v>
      </c>
      <c r="J204" s="3" t="str">
        <f>IF($B204="SINAPI",IF(ISNUMBER(MATCH(Banco!$C204,Analitico!$A:$A,0)),INDEX(Analitico!E:E,MATCH(Banco!$C204,Analitico!$A:$A,0))&amp;"%",""),"")</f>
        <v>75,3407873%</v>
      </c>
      <c r="K204" s="3" t="str">
        <f>IF($B204="SINAPI",IF(ISNUMBER(MATCH(Banco!$C204,Analitico!$A:$A,0)),INDEX(Analitico!F:F,MATCH(Banco!$C204,Analitico!$A:$A,0))&amp;"%",""),"")</f>
        <v>%</v>
      </c>
    </row>
    <row r="205" spans="1:11" ht="20.399999999999999" x14ac:dyDescent="0.2">
      <c r="A205" s="1" t="str">
        <f t="shared" si="4"/>
        <v>SINAPI 90733</v>
      </c>
      <c r="B205" s="3" t="s">
        <v>21783</v>
      </c>
      <c r="C205" s="3" t="s">
        <v>264</v>
      </c>
      <c r="D205" s="2" t="s">
        <v>8007</v>
      </c>
      <c r="E205" s="3" t="s">
        <v>15532</v>
      </c>
      <c r="F205" s="66" t="s">
        <v>15720</v>
      </c>
      <c r="I205" s="3" t="s">
        <v>21785</v>
      </c>
      <c r="J205" s="3" t="str">
        <f>IF($B205="SINAPI",IF(ISNUMBER(MATCH(Banco!$C205,Analitico!$A:$A,0)),INDEX(Analitico!E:E,MATCH(Banco!$C205,Analitico!$A:$A,0))&amp;"%",""),"")</f>
        <v>81,9548873%</v>
      </c>
      <c r="K205" s="3" t="str">
        <f>IF($B205="SINAPI",IF(ISNUMBER(MATCH(Banco!$C205,Analitico!$A:$A,0)),INDEX(Analitico!F:F,MATCH(Banco!$C205,Analitico!$A:$A,0))&amp;"%",""),"")</f>
        <v>%</v>
      </c>
    </row>
    <row r="206" spans="1:11" ht="20.399999999999999" x14ac:dyDescent="0.2">
      <c r="A206" s="1" t="str">
        <f t="shared" si="4"/>
        <v>SINAPI 90734</v>
      </c>
      <c r="B206" s="3" t="s">
        <v>21783</v>
      </c>
      <c r="C206" s="3" t="s">
        <v>265</v>
      </c>
      <c r="D206" s="2" t="s">
        <v>8008</v>
      </c>
      <c r="E206" s="3" t="s">
        <v>15532</v>
      </c>
      <c r="F206" s="66" t="s">
        <v>15721</v>
      </c>
      <c r="I206" s="3" t="s">
        <v>21785</v>
      </c>
      <c r="J206" s="3" t="str">
        <f>IF($B206="SINAPI",IF(ISNUMBER(MATCH(Banco!$C206,Analitico!$A:$A,0)),INDEX(Analitico!E:E,MATCH(Banco!$C206,Analitico!$A:$A,0))&amp;"%",""),"")</f>
        <v>82,4840765%</v>
      </c>
      <c r="K206" s="3" t="str">
        <f>IF($B206="SINAPI",IF(ISNUMBER(MATCH(Banco!$C206,Analitico!$A:$A,0)),INDEX(Analitico!F:F,MATCH(Banco!$C206,Analitico!$A:$A,0))&amp;"%",""),"")</f>
        <v>%</v>
      </c>
    </row>
    <row r="207" spans="1:11" ht="20.399999999999999" x14ac:dyDescent="0.2">
      <c r="A207" s="1" t="str">
        <f t="shared" si="4"/>
        <v>SINAPI 90735</v>
      </c>
      <c r="B207" s="3" t="s">
        <v>21783</v>
      </c>
      <c r="C207" s="3" t="s">
        <v>266</v>
      </c>
      <c r="D207" s="2" t="s">
        <v>8009</v>
      </c>
      <c r="E207" s="3" t="s">
        <v>15532</v>
      </c>
      <c r="F207" s="66" t="s">
        <v>15722</v>
      </c>
      <c r="I207" s="3" t="s">
        <v>21785</v>
      </c>
      <c r="J207" s="3" t="str">
        <f>IF($B207="SINAPI",IF(ISNUMBER(MATCH(Banco!$C207,Analitico!$A:$A,0)),INDEX(Analitico!E:E,MATCH(Banco!$C207,Analitico!$A:$A,0))&amp;"%",""),"")</f>
        <v>82,1917809%</v>
      </c>
      <c r="K207" s="3" t="str">
        <f>IF($B207="SINAPI",IF(ISNUMBER(MATCH(Banco!$C207,Analitico!$A:$A,0)),INDEX(Analitico!F:F,MATCH(Banco!$C207,Analitico!$A:$A,0))&amp;"%",""),"")</f>
        <v>%</v>
      </c>
    </row>
    <row r="208" spans="1:11" ht="20.399999999999999" x14ac:dyDescent="0.2">
      <c r="A208" s="1" t="str">
        <f t="shared" si="4"/>
        <v>SINAPI 90736</v>
      </c>
      <c r="B208" s="3" t="s">
        <v>21783</v>
      </c>
      <c r="C208" s="3" t="s">
        <v>267</v>
      </c>
      <c r="D208" s="2" t="s">
        <v>8010</v>
      </c>
      <c r="E208" s="3" t="s">
        <v>15532</v>
      </c>
      <c r="F208" s="66" t="s">
        <v>15723</v>
      </c>
      <c r="I208" s="3" t="s">
        <v>21785</v>
      </c>
      <c r="J208" s="3" t="str">
        <f>IF($B208="SINAPI",IF(ISNUMBER(MATCH(Banco!$C208,Analitico!$A:$A,0)),INDEX(Analitico!E:E,MATCH(Banco!$C208,Analitico!$A:$A,0))&amp;"%",""),"")</f>
        <v>81,7307693%</v>
      </c>
      <c r="K208" s="3" t="str">
        <f>IF($B208="SINAPI",IF(ISNUMBER(MATCH(Banco!$C208,Analitico!$A:$A,0)),INDEX(Analitico!F:F,MATCH(Banco!$C208,Analitico!$A:$A,0))&amp;"%",""),"")</f>
        <v>%</v>
      </c>
    </row>
    <row r="209" spans="1:11" ht="20.399999999999999" x14ac:dyDescent="0.2">
      <c r="A209" s="1" t="str">
        <f t="shared" si="4"/>
        <v>SINAPI 90737</v>
      </c>
      <c r="B209" s="3" t="s">
        <v>21783</v>
      </c>
      <c r="C209" s="3" t="s">
        <v>268</v>
      </c>
      <c r="D209" s="2" t="s">
        <v>8011</v>
      </c>
      <c r="E209" s="3" t="s">
        <v>15532</v>
      </c>
      <c r="F209" s="66" t="s">
        <v>15724</v>
      </c>
      <c r="I209" s="3" t="s">
        <v>21785</v>
      </c>
      <c r="J209" s="3" t="str">
        <f>IF($B209="SINAPI",IF(ISNUMBER(MATCH(Banco!$C209,Analitico!$A:$A,0)),INDEX(Analitico!E:E,MATCH(Banco!$C209,Analitico!$A:$A,0))&amp;"%",""),"")</f>
        <v>81,7596567%</v>
      </c>
      <c r="K209" s="3" t="str">
        <f>IF($B209="SINAPI",IF(ISNUMBER(MATCH(Banco!$C209,Analitico!$A:$A,0)),INDEX(Analitico!F:F,MATCH(Banco!$C209,Analitico!$A:$A,0))&amp;"%",""),"")</f>
        <v>%</v>
      </c>
    </row>
    <row r="210" spans="1:11" ht="20.399999999999999" x14ac:dyDescent="0.2">
      <c r="A210" s="1" t="str">
        <f t="shared" si="4"/>
        <v>SINAPI 90738</v>
      </c>
      <c r="B210" s="3" t="s">
        <v>21783</v>
      </c>
      <c r="C210" s="3" t="s">
        <v>269</v>
      </c>
      <c r="D210" s="2" t="s">
        <v>8012</v>
      </c>
      <c r="E210" s="3" t="s">
        <v>15532</v>
      </c>
      <c r="F210" s="66" t="s">
        <v>15725</v>
      </c>
      <c r="I210" s="3" t="s">
        <v>21785</v>
      </c>
      <c r="J210" s="3" t="str">
        <f>IF($B210="SINAPI",IF(ISNUMBER(MATCH(Banco!$C210,Analitico!$A:$A,0)),INDEX(Analitico!E:E,MATCH(Banco!$C210,Analitico!$A:$A,0))&amp;"%",""),"")</f>
        <v>81,5533981%</v>
      </c>
      <c r="K210" s="3" t="str">
        <f>IF($B210="SINAPI",IF(ISNUMBER(MATCH(Banco!$C210,Analitico!$A:$A,0)),INDEX(Analitico!F:F,MATCH(Banco!$C210,Analitico!$A:$A,0))&amp;"%",""),"")</f>
        <v>%</v>
      </c>
    </row>
    <row r="211" spans="1:11" ht="20.399999999999999" x14ac:dyDescent="0.2">
      <c r="A211" s="1" t="str">
        <f t="shared" si="4"/>
        <v>SINAPI 90739</v>
      </c>
      <c r="B211" s="3" t="s">
        <v>21783</v>
      </c>
      <c r="C211" s="3" t="s">
        <v>270</v>
      </c>
      <c r="D211" s="2" t="s">
        <v>8013</v>
      </c>
      <c r="E211" s="3" t="s">
        <v>15532</v>
      </c>
      <c r="F211" s="66" t="s">
        <v>15726</v>
      </c>
      <c r="I211" s="3" t="s">
        <v>21785</v>
      </c>
      <c r="J211" s="3" t="str">
        <f>IF($B211="SINAPI",IF(ISNUMBER(MATCH(Banco!$C211,Analitico!$A:$A,0)),INDEX(Analitico!E:E,MATCH(Banco!$C211,Analitico!$A:$A,0))&amp;"%",""),"")</f>
        <v>44,3499393%</v>
      </c>
      <c r="K211" s="3" t="str">
        <f>IF($B211="SINAPI",IF(ISNUMBER(MATCH(Banco!$C211,Analitico!$A:$A,0)),INDEX(Analitico!F:F,MATCH(Banco!$C211,Analitico!$A:$A,0))&amp;"%",""),"")</f>
        <v>%</v>
      </c>
    </row>
    <row r="212" spans="1:11" ht="20.399999999999999" x14ac:dyDescent="0.2">
      <c r="A212" s="1" t="str">
        <f t="shared" si="4"/>
        <v>SINAPI 90740</v>
      </c>
      <c r="B212" s="3" t="s">
        <v>21783</v>
      </c>
      <c r="C212" s="3" t="s">
        <v>271</v>
      </c>
      <c r="D212" s="2" t="s">
        <v>8014</v>
      </c>
      <c r="E212" s="3" t="s">
        <v>15532</v>
      </c>
      <c r="F212" s="66" t="s">
        <v>15727</v>
      </c>
      <c r="I212" s="3" t="s">
        <v>21785</v>
      </c>
      <c r="J212" s="3" t="str">
        <f>IF($B212="SINAPI",IF(ISNUMBER(MATCH(Banco!$C212,Analitico!$A:$A,0)),INDEX(Analitico!E:E,MATCH(Banco!$C212,Analitico!$A:$A,0))&amp;"%",""),"")</f>
        <v>81,5340910%</v>
      </c>
      <c r="K212" s="3" t="str">
        <f>IF($B212="SINAPI",IF(ISNUMBER(MATCH(Banco!$C212,Analitico!$A:$A,0)),INDEX(Analitico!F:F,MATCH(Banco!$C212,Analitico!$A:$A,0))&amp;"%",""),"")</f>
        <v>%</v>
      </c>
    </row>
    <row r="213" spans="1:11" ht="20.399999999999999" x14ac:dyDescent="0.2">
      <c r="A213" s="1" t="str">
        <f t="shared" si="4"/>
        <v>SINAPI 90741</v>
      </c>
      <c r="B213" s="3" t="s">
        <v>21783</v>
      </c>
      <c r="C213" s="3" t="s">
        <v>272</v>
      </c>
      <c r="D213" s="2" t="s">
        <v>8015</v>
      </c>
      <c r="E213" s="3" t="s">
        <v>15532</v>
      </c>
      <c r="F213" s="66" t="s">
        <v>15728</v>
      </c>
      <c r="I213" s="3" t="s">
        <v>21785</v>
      </c>
      <c r="J213" s="3" t="str">
        <f>IF($B213="SINAPI",IF(ISNUMBER(MATCH(Banco!$C213,Analitico!$A:$A,0)),INDEX(Analitico!E:E,MATCH(Banco!$C213,Analitico!$A:$A,0))&amp;"%",""),"")</f>
        <v>81,6377172%</v>
      </c>
      <c r="K213" s="3" t="str">
        <f>IF($B213="SINAPI",IF(ISNUMBER(MATCH(Banco!$C213,Analitico!$A:$A,0)),INDEX(Analitico!F:F,MATCH(Banco!$C213,Analitico!$A:$A,0))&amp;"%",""),"")</f>
        <v>%</v>
      </c>
    </row>
    <row r="214" spans="1:11" ht="20.399999999999999" x14ac:dyDescent="0.2">
      <c r="A214" s="1" t="str">
        <f t="shared" si="4"/>
        <v>SINAPI 90742</v>
      </c>
      <c r="B214" s="3" t="s">
        <v>21783</v>
      </c>
      <c r="C214" s="3" t="s">
        <v>273</v>
      </c>
      <c r="D214" s="2" t="s">
        <v>8016</v>
      </c>
      <c r="E214" s="3" t="s">
        <v>15532</v>
      </c>
      <c r="F214" s="66" t="s">
        <v>15729</v>
      </c>
      <c r="I214" s="3" t="s">
        <v>21785</v>
      </c>
      <c r="J214" s="3" t="str">
        <f>IF($B214="SINAPI",IF(ISNUMBER(MATCH(Banco!$C214,Analitico!$A:$A,0)),INDEX(Analitico!E:E,MATCH(Banco!$C214,Analitico!$A:$A,0))&amp;"%",""),"")</f>
        <v>81,6777042%</v>
      </c>
      <c r="K214" s="3" t="str">
        <f>IF($B214="SINAPI",IF(ISNUMBER(MATCH(Banco!$C214,Analitico!$A:$A,0)),INDEX(Analitico!F:F,MATCH(Banco!$C214,Analitico!$A:$A,0))&amp;"%",""),"")</f>
        <v>%</v>
      </c>
    </row>
    <row r="215" spans="1:11" ht="20.399999999999999" x14ac:dyDescent="0.2">
      <c r="A215" s="1" t="str">
        <f t="shared" si="4"/>
        <v>SINAPI 90743</v>
      </c>
      <c r="B215" s="3" t="s">
        <v>21783</v>
      </c>
      <c r="C215" s="3" t="s">
        <v>274</v>
      </c>
      <c r="D215" s="2" t="s">
        <v>8017</v>
      </c>
      <c r="E215" s="3" t="s">
        <v>15532</v>
      </c>
      <c r="F215" s="66" t="s">
        <v>15730</v>
      </c>
      <c r="I215" s="3" t="s">
        <v>21785</v>
      </c>
      <c r="J215" s="3" t="str">
        <f>IF($B215="SINAPI",IF(ISNUMBER(MATCH(Banco!$C215,Analitico!$A:$A,0)),INDEX(Analitico!E:E,MATCH(Banco!$C215,Analitico!$A:$A,0))&amp;"%",""),"")</f>
        <v>81,6733068%</v>
      </c>
      <c r="K215" s="3" t="str">
        <f>IF($B215="SINAPI",IF(ISNUMBER(MATCH(Banco!$C215,Analitico!$A:$A,0)),INDEX(Analitico!F:F,MATCH(Banco!$C215,Analitico!$A:$A,0))&amp;"%",""),"")</f>
        <v>%</v>
      </c>
    </row>
    <row r="216" spans="1:11" ht="20.399999999999999" x14ac:dyDescent="0.2">
      <c r="A216" s="1" t="str">
        <f t="shared" si="4"/>
        <v>SINAPI 90744</v>
      </c>
      <c r="B216" s="3" t="s">
        <v>21783</v>
      </c>
      <c r="C216" s="3" t="s">
        <v>275</v>
      </c>
      <c r="D216" s="2" t="s">
        <v>8018</v>
      </c>
      <c r="E216" s="3" t="s">
        <v>15532</v>
      </c>
      <c r="F216" s="66" t="s">
        <v>15731</v>
      </c>
      <c r="I216" s="3" t="s">
        <v>21785</v>
      </c>
      <c r="J216" s="3" t="str">
        <f>IF($B216="SINAPI",IF(ISNUMBER(MATCH(Banco!$C216,Analitico!$A:$A,0)),INDEX(Analitico!E:E,MATCH(Banco!$C216,Analitico!$A:$A,0))&amp;"%",""),"")</f>
        <v>81,5884477%</v>
      </c>
      <c r="K216" s="3" t="str">
        <f>IF($B216="SINAPI",IF(ISNUMBER(MATCH(Banco!$C216,Analitico!$A:$A,0)),INDEX(Analitico!F:F,MATCH(Banco!$C216,Analitico!$A:$A,0))&amp;"%",""),"")</f>
        <v>%</v>
      </c>
    </row>
    <row r="217" spans="1:11" ht="20.399999999999999" x14ac:dyDescent="0.2">
      <c r="A217" s="1" t="str">
        <f t="shared" si="4"/>
        <v>SINAPI 90745</v>
      </c>
      <c r="B217" s="3" t="s">
        <v>21783</v>
      </c>
      <c r="C217" s="3" t="s">
        <v>276</v>
      </c>
      <c r="D217" s="2" t="s">
        <v>8019</v>
      </c>
      <c r="E217" s="3" t="s">
        <v>15532</v>
      </c>
      <c r="F217" s="66" t="s">
        <v>15732</v>
      </c>
      <c r="I217" s="3" t="s">
        <v>21785</v>
      </c>
      <c r="J217" s="3" t="str">
        <f>IF($B217="SINAPI",IF(ISNUMBER(MATCH(Banco!$C217,Analitico!$A:$A,0)),INDEX(Analitico!E:E,MATCH(Banco!$C217,Analitico!$A:$A,0))&amp;"%",""),"")</f>
        <v>44,0953414%</v>
      </c>
      <c r="K217" s="3" t="str">
        <f>IF($B217="SINAPI",IF(ISNUMBER(MATCH(Banco!$C217,Analitico!$A:$A,0)),INDEX(Analitico!F:F,MATCH(Banco!$C217,Analitico!$A:$A,0))&amp;"%",""),"")</f>
        <v>%</v>
      </c>
    </row>
    <row r="218" spans="1:11" ht="20.399999999999999" x14ac:dyDescent="0.2">
      <c r="A218" s="1" t="str">
        <f t="shared" si="4"/>
        <v>SINAPI 90746</v>
      </c>
      <c r="B218" s="3" t="s">
        <v>21783</v>
      </c>
      <c r="C218" s="3" t="s">
        <v>277</v>
      </c>
      <c r="D218" s="2" t="s">
        <v>8020</v>
      </c>
      <c r="E218" s="3" t="s">
        <v>15532</v>
      </c>
      <c r="F218" s="66" t="s">
        <v>15733</v>
      </c>
      <c r="I218" s="3" t="s">
        <v>21785</v>
      </c>
      <c r="J218" s="3" t="str">
        <f>IF($B218="SINAPI",IF(ISNUMBER(MATCH(Banco!$C218,Analitico!$A:$A,0)),INDEX(Analitico!E:E,MATCH(Banco!$C218,Analitico!$A:$A,0))&amp;"%",""),"")</f>
        <v>82,2299652%</v>
      </c>
      <c r="K218" s="3" t="str">
        <f>IF($B218="SINAPI",IF(ISNUMBER(MATCH(Banco!$C218,Analitico!$A:$A,0)),INDEX(Analitico!F:F,MATCH(Banco!$C218,Analitico!$A:$A,0))&amp;"%",""),"")</f>
        <v>%</v>
      </c>
    </row>
    <row r="219" spans="1:11" ht="20.399999999999999" x14ac:dyDescent="0.2">
      <c r="A219" s="1" t="str">
        <f t="shared" si="4"/>
        <v>SINAPI 90747</v>
      </c>
      <c r="B219" s="3" t="s">
        <v>21783</v>
      </c>
      <c r="C219" s="3" t="s">
        <v>278</v>
      </c>
      <c r="D219" s="2" t="s">
        <v>8021</v>
      </c>
      <c r="E219" s="3" t="s">
        <v>15532</v>
      </c>
      <c r="F219" s="66" t="s">
        <v>15734</v>
      </c>
      <c r="I219" s="3" t="s">
        <v>21785</v>
      </c>
      <c r="J219" s="3" t="str">
        <f>IF($B219="SINAPI",IF(ISNUMBER(MATCH(Banco!$C219,Analitico!$A:$A,0)),INDEX(Analitico!E:E,MATCH(Banco!$C219,Analitico!$A:$A,0))&amp;"%",""),"")</f>
        <v>33,7446020%</v>
      </c>
      <c r="K219" s="3" t="str">
        <f>IF($B219="SINAPI",IF(ISNUMBER(MATCH(Banco!$C219,Analitico!$A:$A,0)),INDEX(Analitico!F:F,MATCH(Banco!$C219,Analitico!$A:$A,0))&amp;"%",""),"")</f>
        <v>%</v>
      </c>
    </row>
    <row r="220" spans="1:11" ht="20.399999999999999" x14ac:dyDescent="0.2">
      <c r="A220" s="1" t="str">
        <f t="shared" si="4"/>
        <v>SINAPI 94869</v>
      </c>
      <c r="B220" s="3" t="s">
        <v>21783</v>
      </c>
      <c r="C220" s="3" t="s">
        <v>279</v>
      </c>
      <c r="D220" s="2" t="s">
        <v>8022</v>
      </c>
      <c r="E220" s="3" t="s">
        <v>15532</v>
      </c>
      <c r="F220" s="66" t="s">
        <v>15735</v>
      </c>
      <c r="I220" s="3" t="s">
        <v>21785</v>
      </c>
      <c r="J220" s="3" t="str">
        <f>IF($B220="SINAPI",IF(ISNUMBER(MATCH(Banco!$C220,Analitico!$A:$A,0)),INDEX(Analitico!E:E,MATCH(Banco!$C220,Analitico!$A:$A,0))&amp;"%",""),"")</f>
        <v>0,5188548%</v>
      </c>
      <c r="K220" s="3" t="str">
        <f>IF($B220="SINAPI",IF(ISNUMBER(MATCH(Banco!$C220,Analitico!$A:$A,0)),INDEX(Analitico!F:F,MATCH(Banco!$C220,Analitico!$A:$A,0))&amp;"%",""),"")</f>
        <v>%</v>
      </c>
    </row>
    <row r="221" spans="1:11" ht="20.399999999999999" x14ac:dyDescent="0.2">
      <c r="A221" s="1" t="str">
        <f t="shared" si="4"/>
        <v>SINAPI 94870</v>
      </c>
      <c r="B221" s="3" t="s">
        <v>21783</v>
      </c>
      <c r="C221" s="3" t="s">
        <v>280</v>
      </c>
      <c r="D221" s="2" t="s">
        <v>8023</v>
      </c>
      <c r="E221" s="3" t="s">
        <v>15532</v>
      </c>
      <c r="F221" s="66" t="s">
        <v>15736</v>
      </c>
      <c r="I221" s="3" t="s">
        <v>21785</v>
      </c>
      <c r="J221" s="3" t="str">
        <f>IF($B221="SINAPI",IF(ISNUMBER(MATCH(Banco!$C221,Analitico!$A:$A,0)),INDEX(Analitico!E:E,MATCH(Banco!$C221,Analitico!$A:$A,0))&amp;"%",""),"")</f>
        <v>30,7692307%</v>
      </c>
      <c r="K221" s="3" t="str">
        <f>IF($B221="SINAPI",IF(ISNUMBER(MATCH(Banco!$C221,Analitico!$A:$A,0)),INDEX(Analitico!F:F,MATCH(Banco!$C221,Analitico!$A:$A,0))&amp;"%",""),"")</f>
        <v>%</v>
      </c>
    </row>
    <row r="222" spans="1:11" ht="20.399999999999999" x14ac:dyDescent="0.2">
      <c r="A222" s="1" t="str">
        <f t="shared" si="4"/>
        <v>SINAPI 94871</v>
      </c>
      <c r="B222" s="3" t="s">
        <v>21783</v>
      </c>
      <c r="C222" s="3" t="s">
        <v>281</v>
      </c>
      <c r="D222" s="2" t="s">
        <v>8024</v>
      </c>
      <c r="E222" s="3" t="s">
        <v>15532</v>
      </c>
      <c r="F222" s="66" t="s">
        <v>15737</v>
      </c>
      <c r="I222" s="3" t="s">
        <v>21785</v>
      </c>
      <c r="J222" s="3" t="str">
        <f>IF($B222="SINAPI",IF(ISNUMBER(MATCH(Banco!$C222,Analitico!$A:$A,0)),INDEX(Analitico!E:E,MATCH(Banco!$C222,Analitico!$A:$A,0))&amp;"%",""),"")</f>
        <v>0,5926628%</v>
      </c>
      <c r="K222" s="3" t="str">
        <f>IF($B222="SINAPI",IF(ISNUMBER(MATCH(Banco!$C222,Analitico!$A:$A,0)),INDEX(Analitico!F:F,MATCH(Banco!$C222,Analitico!$A:$A,0))&amp;"%",""),"")</f>
        <v>%</v>
      </c>
    </row>
    <row r="223" spans="1:11" ht="20.399999999999999" x14ac:dyDescent="0.2">
      <c r="A223" s="1" t="str">
        <f t="shared" si="4"/>
        <v>SINAPI 94872</v>
      </c>
      <c r="B223" s="3" t="s">
        <v>21783</v>
      </c>
      <c r="C223" s="3" t="s">
        <v>282</v>
      </c>
      <c r="D223" s="2" t="s">
        <v>8025</v>
      </c>
      <c r="E223" s="3" t="s">
        <v>15532</v>
      </c>
      <c r="F223" s="66" t="s">
        <v>15738</v>
      </c>
      <c r="I223" s="3" t="s">
        <v>21785</v>
      </c>
      <c r="J223" s="3" t="str">
        <f>IF($B223="SINAPI",IF(ISNUMBER(MATCH(Banco!$C223,Analitico!$A:$A,0)),INDEX(Analitico!E:E,MATCH(Banco!$C223,Analitico!$A:$A,0))&amp;"%",""),"")</f>
        <v>40,1606425%</v>
      </c>
      <c r="K223" s="3" t="str">
        <f>IF($B223="SINAPI",IF(ISNUMBER(MATCH(Banco!$C223,Analitico!$A:$A,0)),INDEX(Analitico!F:F,MATCH(Banco!$C223,Analitico!$A:$A,0))&amp;"%",""),"")</f>
        <v>%</v>
      </c>
    </row>
    <row r="224" spans="1:11" ht="20.399999999999999" x14ac:dyDescent="0.2">
      <c r="A224" s="1" t="str">
        <f t="shared" si="4"/>
        <v>SINAPI 94875</v>
      </c>
      <c r="B224" s="3" t="s">
        <v>21783</v>
      </c>
      <c r="C224" s="3" t="s">
        <v>283</v>
      </c>
      <c r="D224" s="2" t="s">
        <v>8026</v>
      </c>
      <c r="E224" s="3" t="s">
        <v>15532</v>
      </c>
      <c r="F224" s="66" t="s">
        <v>15739</v>
      </c>
      <c r="I224" s="3" t="s">
        <v>21785</v>
      </c>
      <c r="J224" s="3" t="str">
        <f>IF($B224="SINAPI",IF(ISNUMBER(MATCH(Banco!$C224,Analitico!$A:$A,0)),INDEX(Analitico!E:E,MATCH(Banco!$C224,Analitico!$A:$A,0))&amp;"%",""),"")</f>
        <v>0,8329486%</v>
      </c>
      <c r="K224" s="3" t="str">
        <f>IF($B224="SINAPI",IF(ISNUMBER(MATCH(Banco!$C224,Analitico!$A:$A,0)),INDEX(Analitico!F:F,MATCH(Banco!$C224,Analitico!$A:$A,0))&amp;"%",""),"")</f>
        <v>%</v>
      </c>
    </row>
    <row r="225" spans="1:11" ht="20.399999999999999" x14ac:dyDescent="0.2">
      <c r="A225" s="1" t="str">
        <f t="shared" si="4"/>
        <v>SINAPI 94876</v>
      </c>
      <c r="B225" s="3" t="s">
        <v>21783</v>
      </c>
      <c r="C225" s="3" t="s">
        <v>284</v>
      </c>
      <c r="D225" s="2" t="s">
        <v>8027</v>
      </c>
      <c r="E225" s="3" t="s">
        <v>15532</v>
      </c>
      <c r="F225" s="66" t="s">
        <v>15740</v>
      </c>
      <c r="I225" s="3" t="s">
        <v>21785</v>
      </c>
      <c r="J225" s="3" t="str">
        <f>IF($B225="SINAPI",IF(ISNUMBER(MATCH(Banco!$C225,Analitico!$A:$A,0)),INDEX(Analitico!E:E,MATCH(Banco!$C225,Analitico!$A:$A,0))&amp;"%",""),"")</f>
        <v>29,8453793%</v>
      </c>
      <c r="K225" s="3" t="str">
        <f>IF($B225="SINAPI",IF(ISNUMBER(MATCH(Banco!$C225,Analitico!$A:$A,0)),INDEX(Analitico!F:F,MATCH(Banco!$C225,Analitico!$A:$A,0))&amp;"%",""),"")</f>
        <v>%</v>
      </c>
    </row>
    <row r="226" spans="1:11" ht="20.399999999999999" x14ac:dyDescent="0.2">
      <c r="A226" s="1" t="str">
        <f t="shared" si="4"/>
        <v>SINAPI 94878</v>
      </c>
      <c r="B226" s="3" t="s">
        <v>21783</v>
      </c>
      <c r="C226" s="3" t="s">
        <v>285</v>
      </c>
      <c r="D226" s="2" t="s">
        <v>8028</v>
      </c>
      <c r="E226" s="3" t="s">
        <v>15532</v>
      </c>
      <c r="F226" s="66" t="s">
        <v>15741</v>
      </c>
      <c r="I226" s="3" t="s">
        <v>21785</v>
      </c>
      <c r="J226" s="3" t="str">
        <f>IF($B226="SINAPI",IF(ISNUMBER(MATCH(Banco!$C226,Analitico!$A:$A,0)),INDEX(Analitico!E:E,MATCH(Banco!$C226,Analitico!$A:$A,0))&amp;"%",""),"")</f>
        <v>30,3426791%</v>
      </c>
      <c r="K226" s="3" t="str">
        <f>IF($B226="SINAPI",IF(ISNUMBER(MATCH(Banco!$C226,Analitico!$A:$A,0)),INDEX(Analitico!F:F,MATCH(Banco!$C226,Analitico!$A:$A,0))&amp;"%",""),"")</f>
        <v>%</v>
      </c>
    </row>
    <row r="227" spans="1:11" ht="20.399999999999999" x14ac:dyDescent="0.2">
      <c r="A227" s="1" t="str">
        <f t="shared" ref="A227:A290" si="5">CONCATENAR</f>
        <v>SINAPI 94879</v>
      </c>
      <c r="B227" s="3" t="s">
        <v>21783</v>
      </c>
      <c r="C227" s="3" t="s">
        <v>286</v>
      </c>
      <c r="D227" s="2" t="s">
        <v>8029</v>
      </c>
      <c r="E227" s="3" t="s">
        <v>15532</v>
      </c>
      <c r="F227" s="66" t="s">
        <v>15742</v>
      </c>
      <c r="I227" s="3" t="s">
        <v>21785</v>
      </c>
      <c r="J227" s="3" t="str">
        <f>IF($B227="SINAPI",IF(ISNUMBER(MATCH(Banco!$C227,Analitico!$A:$A,0)),INDEX(Analitico!E:E,MATCH(Banco!$C227,Analitico!$A:$A,0))&amp;"%",""),"")</f>
        <v>0,7770787%</v>
      </c>
      <c r="K227" s="3" t="str">
        <f>IF($B227="SINAPI",IF(ISNUMBER(MATCH(Banco!$C227,Analitico!$A:$A,0)),INDEX(Analitico!F:F,MATCH(Banco!$C227,Analitico!$A:$A,0))&amp;"%",""),"")</f>
        <v>%</v>
      </c>
    </row>
    <row r="228" spans="1:11" ht="20.399999999999999" x14ac:dyDescent="0.2">
      <c r="A228" s="1" t="str">
        <f t="shared" si="5"/>
        <v>SINAPI 94880</v>
      </c>
      <c r="B228" s="3" t="s">
        <v>21783</v>
      </c>
      <c r="C228" s="3" t="s">
        <v>287</v>
      </c>
      <c r="D228" s="2" t="s">
        <v>8030</v>
      </c>
      <c r="E228" s="3" t="s">
        <v>15532</v>
      </c>
      <c r="F228" s="66" t="s">
        <v>15743</v>
      </c>
      <c r="I228" s="3" t="s">
        <v>21785</v>
      </c>
      <c r="J228" s="3" t="str">
        <f>IF($B228="SINAPI",IF(ISNUMBER(MATCH(Banco!$C228,Analitico!$A:$A,0)),INDEX(Analitico!E:E,MATCH(Banco!$C228,Analitico!$A:$A,0))&amp;"%",""),"")</f>
        <v>28,5372276%</v>
      </c>
      <c r="K228" s="3" t="str">
        <f>IF($B228="SINAPI",IF(ISNUMBER(MATCH(Banco!$C228,Analitico!$A:$A,0)),INDEX(Analitico!F:F,MATCH(Banco!$C228,Analitico!$A:$A,0))&amp;"%",""),"")</f>
        <v>%</v>
      </c>
    </row>
    <row r="229" spans="1:11" ht="20.399999999999999" x14ac:dyDescent="0.2">
      <c r="A229" s="1" t="str">
        <f t="shared" si="5"/>
        <v>SINAPI 94881</v>
      </c>
      <c r="B229" s="3" t="s">
        <v>21783</v>
      </c>
      <c r="C229" s="3" t="s">
        <v>288</v>
      </c>
      <c r="D229" s="2" t="s">
        <v>8031</v>
      </c>
      <c r="E229" s="3" t="s">
        <v>15532</v>
      </c>
      <c r="F229" s="66" t="s">
        <v>15744</v>
      </c>
      <c r="I229" s="3" t="s">
        <v>21785</v>
      </c>
      <c r="J229" s="3" t="str">
        <f>IF($B229="SINAPI",IF(ISNUMBER(MATCH(Banco!$C229,Analitico!$A:$A,0)),INDEX(Analitico!E:E,MATCH(Banco!$C229,Analitico!$A:$A,0))&amp;"%",""),"")</f>
        <v>0,6703937%</v>
      </c>
      <c r="K229" s="3" t="str">
        <f>IF($B229="SINAPI",IF(ISNUMBER(MATCH(Banco!$C229,Analitico!$A:$A,0)),INDEX(Analitico!F:F,MATCH(Banco!$C229,Analitico!$A:$A,0))&amp;"%",""),"")</f>
        <v>%</v>
      </c>
    </row>
    <row r="230" spans="1:11" ht="20.399999999999999" x14ac:dyDescent="0.2">
      <c r="A230" s="1" t="str">
        <f t="shared" si="5"/>
        <v>SINAPI 94882</v>
      </c>
      <c r="B230" s="3" t="s">
        <v>21783</v>
      </c>
      <c r="C230" s="3" t="s">
        <v>289</v>
      </c>
      <c r="D230" s="2" t="s">
        <v>8032</v>
      </c>
      <c r="E230" s="3" t="s">
        <v>15532</v>
      </c>
      <c r="F230" s="66" t="s">
        <v>15745</v>
      </c>
      <c r="I230" s="3" t="s">
        <v>21785</v>
      </c>
      <c r="J230" s="3" t="str">
        <f>IF($B230="SINAPI",IF(ISNUMBER(MATCH(Banco!$C230,Analitico!$A:$A,0)),INDEX(Analitico!E:E,MATCH(Banco!$C230,Analitico!$A:$A,0))&amp;"%",""),"")</f>
        <v>29,2294980%</v>
      </c>
      <c r="K230" s="3" t="str">
        <f>IF($B230="SINAPI",IF(ISNUMBER(MATCH(Banco!$C230,Analitico!$A:$A,0)),INDEX(Analitico!F:F,MATCH(Banco!$C230,Analitico!$A:$A,0))&amp;"%",""),"")</f>
        <v>%</v>
      </c>
    </row>
    <row r="231" spans="1:11" ht="20.399999999999999" x14ac:dyDescent="0.2">
      <c r="A231" s="1" t="str">
        <f t="shared" si="5"/>
        <v>SINAPI 94884</v>
      </c>
      <c r="B231" s="3" t="s">
        <v>21783</v>
      </c>
      <c r="C231" s="3" t="s">
        <v>290</v>
      </c>
      <c r="D231" s="2" t="s">
        <v>8033</v>
      </c>
      <c r="E231" s="3" t="s">
        <v>15532</v>
      </c>
      <c r="F231" s="66" t="s">
        <v>15746</v>
      </c>
      <c r="I231" s="3" t="s">
        <v>21785</v>
      </c>
      <c r="J231" s="3" t="str">
        <f>IF($B231="SINAPI",IF(ISNUMBER(MATCH(Banco!$C231,Analitico!$A:$A,0)),INDEX(Analitico!E:E,MATCH(Banco!$C231,Analitico!$A:$A,0))&amp;"%",""),"")</f>
        <v>30,2005823%</v>
      </c>
      <c r="K231" s="3" t="str">
        <f>IF($B231="SINAPI",IF(ISNUMBER(MATCH(Banco!$C231,Analitico!$A:$A,0)),INDEX(Analitico!F:F,MATCH(Banco!$C231,Analitico!$A:$A,0))&amp;"%",""),"")</f>
        <v>%</v>
      </c>
    </row>
    <row r="232" spans="1:11" ht="20.399999999999999" x14ac:dyDescent="0.2">
      <c r="A232" s="1" t="str">
        <f t="shared" si="5"/>
        <v>SINAPI 97121</v>
      </c>
      <c r="B232" s="3" t="s">
        <v>21783</v>
      </c>
      <c r="C232" s="3" t="s">
        <v>291</v>
      </c>
      <c r="D232" s="2" t="s">
        <v>8034</v>
      </c>
      <c r="E232" s="3" t="s">
        <v>15532</v>
      </c>
      <c r="F232" s="66" t="s">
        <v>15747</v>
      </c>
      <c r="I232" s="3" t="s">
        <v>21785</v>
      </c>
      <c r="J232" s="3" t="str">
        <f>IF($B232="SINAPI",IF(ISNUMBER(MATCH(Banco!$C232,Analitico!$A:$A,0)),INDEX(Analitico!E:E,MATCH(Banco!$C232,Analitico!$A:$A,0))&amp;"%",""),"")</f>
        <v>78,1512606%</v>
      </c>
      <c r="K232" s="3" t="str">
        <f>IF($B232="SINAPI",IF(ISNUMBER(MATCH(Banco!$C232,Analitico!$A:$A,0)),INDEX(Analitico!F:F,MATCH(Banco!$C232,Analitico!$A:$A,0))&amp;"%",""),"")</f>
        <v>%</v>
      </c>
    </row>
    <row r="233" spans="1:11" ht="20.399999999999999" x14ac:dyDescent="0.2">
      <c r="A233" s="1" t="str">
        <f t="shared" si="5"/>
        <v>SINAPI 97122</v>
      </c>
      <c r="B233" s="3" t="s">
        <v>21783</v>
      </c>
      <c r="C233" s="3" t="s">
        <v>292</v>
      </c>
      <c r="D233" s="2" t="s">
        <v>8035</v>
      </c>
      <c r="E233" s="3" t="s">
        <v>15532</v>
      </c>
      <c r="F233" s="66" t="s">
        <v>15748</v>
      </c>
      <c r="I233" s="3" t="s">
        <v>21785</v>
      </c>
      <c r="J233" s="3" t="str">
        <f>IF($B233="SINAPI",IF(ISNUMBER(MATCH(Banco!$C233,Analitico!$A:$A,0)),INDEX(Analitico!E:E,MATCH(Banco!$C233,Analitico!$A:$A,0))&amp;"%",""),"")</f>
        <v>75,7785468%</v>
      </c>
      <c r="K233" s="3" t="str">
        <f>IF($B233="SINAPI",IF(ISNUMBER(MATCH(Banco!$C233,Analitico!$A:$A,0)),INDEX(Analitico!F:F,MATCH(Banco!$C233,Analitico!$A:$A,0))&amp;"%",""),"")</f>
        <v>%</v>
      </c>
    </row>
    <row r="234" spans="1:11" ht="20.399999999999999" x14ac:dyDescent="0.2">
      <c r="A234" s="1" t="str">
        <f t="shared" si="5"/>
        <v>SINAPI 97123</v>
      </c>
      <c r="B234" s="3" t="s">
        <v>21783</v>
      </c>
      <c r="C234" s="3" t="s">
        <v>293</v>
      </c>
      <c r="D234" s="2" t="s">
        <v>8036</v>
      </c>
      <c r="E234" s="3" t="s">
        <v>15532</v>
      </c>
      <c r="F234" s="66" t="s">
        <v>15749</v>
      </c>
      <c r="I234" s="3" t="s">
        <v>21785</v>
      </c>
      <c r="J234" s="3" t="str">
        <f>IF($B234="SINAPI",IF(ISNUMBER(MATCH(Banco!$C234,Analitico!$A:$A,0)),INDEX(Analitico!E:E,MATCH(Banco!$C234,Analitico!$A:$A,0))&amp;"%",""),"")</f>
        <v>75,2976191%</v>
      </c>
      <c r="K234" s="3" t="str">
        <f>IF($B234="SINAPI",IF(ISNUMBER(MATCH(Banco!$C234,Analitico!$A:$A,0)),INDEX(Analitico!F:F,MATCH(Banco!$C234,Analitico!$A:$A,0))&amp;"%",""),"")</f>
        <v>%</v>
      </c>
    </row>
    <row r="235" spans="1:11" ht="20.399999999999999" x14ac:dyDescent="0.2">
      <c r="A235" s="1" t="str">
        <f t="shared" si="5"/>
        <v>SINAPI 97124</v>
      </c>
      <c r="B235" s="3" t="s">
        <v>21783</v>
      </c>
      <c r="C235" s="3" t="s">
        <v>294</v>
      </c>
      <c r="D235" s="2" t="s">
        <v>8037</v>
      </c>
      <c r="E235" s="3" t="s">
        <v>15532</v>
      </c>
      <c r="F235" s="66" t="s">
        <v>15750</v>
      </c>
      <c r="I235" s="3" t="s">
        <v>21785</v>
      </c>
      <c r="J235" s="3" t="str">
        <f>IF($B235="SINAPI",IF(ISNUMBER(MATCH(Banco!$C235,Analitico!$A:$A,0)),INDEX(Analitico!E:E,MATCH(Banco!$C235,Analitico!$A:$A,0))&amp;"%",""),"")</f>
        <v>77,8350516%</v>
      </c>
      <c r="K235" s="3" t="str">
        <f>IF($B235="SINAPI",IF(ISNUMBER(MATCH(Banco!$C235,Analitico!$A:$A,0)),INDEX(Analitico!F:F,MATCH(Banco!$C235,Analitico!$A:$A,0))&amp;"%",""),"")</f>
        <v>%</v>
      </c>
    </row>
    <row r="236" spans="1:11" ht="20.399999999999999" x14ac:dyDescent="0.2">
      <c r="A236" s="1" t="str">
        <f t="shared" si="5"/>
        <v>SINAPI 97125</v>
      </c>
      <c r="B236" s="3" t="s">
        <v>21783</v>
      </c>
      <c r="C236" s="3" t="s">
        <v>295</v>
      </c>
      <c r="D236" s="2" t="s">
        <v>8038</v>
      </c>
      <c r="E236" s="3" t="s">
        <v>15532</v>
      </c>
      <c r="F236" s="66" t="s">
        <v>15751</v>
      </c>
      <c r="I236" s="3" t="s">
        <v>21785</v>
      </c>
      <c r="J236" s="3" t="str">
        <f>IF($B236="SINAPI",IF(ISNUMBER(MATCH(Banco!$C236,Analitico!$A:$A,0)),INDEX(Analitico!E:E,MATCH(Banco!$C236,Analitico!$A:$A,0))&amp;"%",""),"")</f>
        <v>74,6835444%</v>
      </c>
      <c r="K236" s="3" t="str">
        <f>IF($B236="SINAPI",IF(ISNUMBER(MATCH(Banco!$C236,Analitico!$A:$A,0)),INDEX(Analitico!F:F,MATCH(Banco!$C236,Analitico!$A:$A,0))&amp;"%",""),"")</f>
        <v>%</v>
      </c>
    </row>
    <row r="237" spans="1:11" ht="20.399999999999999" x14ac:dyDescent="0.2">
      <c r="A237" s="1" t="str">
        <f t="shared" si="5"/>
        <v>SINAPI 97126</v>
      </c>
      <c r="B237" s="3" t="s">
        <v>21783</v>
      </c>
      <c r="C237" s="3" t="s">
        <v>296</v>
      </c>
      <c r="D237" s="2" t="s">
        <v>8039</v>
      </c>
      <c r="E237" s="3" t="s">
        <v>15532</v>
      </c>
      <c r="F237" s="66" t="s">
        <v>15752</v>
      </c>
      <c r="I237" s="3" t="s">
        <v>21785</v>
      </c>
      <c r="J237" s="3" t="str">
        <f>IF($B237="SINAPI",IF(ISNUMBER(MATCH(Banco!$C237,Analitico!$A:$A,0)),INDEX(Analitico!E:E,MATCH(Banco!$C237,Analitico!$A:$A,0))&amp;"%",""),"")</f>
        <v>73,7410072%</v>
      </c>
      <c r="K237" s="3" t="str">
        <f>IF($B237="SINAPI",IF(ISNUMBER(MATCH(Banco!$C237,Analitico!$A:$A,0)),INDEX(Analitico!F:F,MATCH(Banco!$C237,Analitico!$A:$A,0))&amp;"%",""),"")</f>
        <v>%</v>
      </c>
    </row>
    <row r="238" spans="1:11" ht="20.399999999999999" x14ac:dyDescent="0.2">
      <c r="A238" s="1" t="str">
        <f t="shared" si="5"/>
        <v>SINAPI 102264</v>
      </c>
      <c r="B238" s="3" t="s">
        <v>21783</v>
      </c>
      <c r="C238" s="3" t="s">
        <v>297</v>
      </c>
      <c r="D238" s="2" t="s">
        <v>8040</v>
      </c>
      <c r="E238" s="3" t="s">
        <v>15532</v>
      </c>
      <c r="F238" s="66" t="s">
        <v>15753</v>
      </c>
      <c r="I238" s="3" t="s">
        <v>21785</v>
      </c>
      <c r="J238" s="3" t="str">
        <f>IF($B238="SINAPI",IF(ISNUMBER(MATCH(Banco!$C238,Analitico!$A:$A,0)),INDEX(Analitico!E:E,MATCH(Banco!$C238,Analitico!$A:$A,0))&amp;"%",""),"")</f>
        <v>12,6376811%</v>
      </c>
      <c r="K238" s="3" t="str">
        <f>IF($B238="SINAPI",IF(ISNUMBER(MATCH(Banco!$C238,Analitico!$A:$A,0)),INDEX(Analitico!F:F,MATCH(Banco!$C238,Analitico!$A:$A,0))&amp;"%",""),"")</f>
        <v>%</v>
      </c>
    </row>
    <row r="239" spans="1:11" ht="20.399999999999999" x14ac:dyDescent="0.2">
      <c r="A239" s="1" t="str">
        <f t="shared" si="5"/>
        <v>SINAPI 102265</v>
      </c>
      <c r="B239" s="3" t="s">
        <v>21783</v>
      </c>
      <c r="C239" s="3" t="s">
        <v>298</v>
      </c>
      <c r="D239" s="2" t="s">
        <v>8041</v>
      </c>
      <c r="E239" s="3" t="s">
        <v>15533</v>
      </c>
      <c r="F239" s="66" t="s">
        <v>15754</v>
      </c>
      <c r="I239" s="3" t="s">
        <v>21785</v>
      </c>
      <c r="J239" s="3" t="str">
        <f>IF($B239="SINAPI",IF(ISNUMBER(MATCH(Banco!$C239,Analitico!$A:$A,0)),INDEX(Analitico!E:E,MATCH(Banco!$C239,Analitico!$A:$A,0))&amp;"%",""),"")</f>
        <v>75,1435407%</v>
      </c>
      <c r="K239" s="3" t="str">
        <f>IF($B239="SINAPI",IF(ISNUMBER(MATCH(Banco!$C239,Analitico!$A:$A,0)),INDEX(Analitico!F:F,MATCH(Banco!$C239,Analitico!$A:$A,0))&amp;"%",""),"")</f>
        <v>%</v>
      </c>
    </row>
    <row r="240" spans="1:11" ht="20.399999999999999" x14ac:dyDescent="0.2">
      <c r="A240" s="1" t="str">
        <f t="shared" si="5"/>
        <v>SINAPI 102266</v>
      </c>
      <c r="B240" s="3" t="s">
        <v>21783</v>
      </c>
      <c r="C240" s="3" t="s">
        <v>299</v>
      </c>
      <c r="D240" s="2" t="s">
        <v>8042</v>
      </c>
      <c r="E240" s="3" t="s">
        <v>15533</v>
      </c>
      <c r="F240" s="66" t="s">
        <v>15755</v>
      </c>
      <c r="I240" s="3" t="s">
        <v>21785</v>
      </c>
      <c r="J240" s="3" t="str">
        <f>IF($B240="SINAPI",IF(ISNUMBER(MATCH(Banco!$C240,Analitico!$A:$A,0)),INDEX(Analitico!E:E,MATCH(Banco!$C240,Analitico!$A:$A,0))&amp;"%",""),"")</f>
        <v>75,0943397%</v>
      </c>
      <c r="K240" s="3" t="str">
        <f>IF($B240="SINAPI",IF(ISNUMBER(MATCH(Banco!$C240,Analitico!$A:$A,0)),INDEX(Analitico!F:F,MATCH(Banco!$C240,Analitico!$A:$A,0))&amp;"%",""),"")</f>
        <v>%</v>
      </c>
    </row>
    <row r="241" spans="1:11" ht="20.399999999999999" x14ac:dyDescent="0.2">
      <c r="A241" s="1" t="str">
        <f t="shared" si="5"/>
        <v>SINAPI 102267</v>
      </c>
      <c r="B241" s="3" t="s">
        <v>21783</v>
      </c>
      <c r="C241" s="3" t="s">
        <v>300</v>
      </c>
      <c r="D241" s="2" t="s">
        <v>8043</v>
      </c>
      <c r="E241" s="3" t="s">
        <v>15533</v>
      </c>
      <c r="F241" s="66" t="s">
        <v>15756</v>
      </c>
      <c r="I241" s="3" t="s">
        <v>21785</v>
      </c>
      <c r="J241" s="3" t="str">
        <f>IF($B241="SINAPI",IF(ISNUMBER(MATCH(Banco!$C241,Analitico!$A:$A,0)),INDEX(Analitico!E:E,MATCH(Banco!$C241,Analitico!$A:$A,0))&amp;"%",""),"")</f>
        <v>75,0000000%</v>
      </c>
      <c r="K241" s="3" t="str">
        <f>IF($B241="SINAPI",IF(ISNUMBER(MATCH(Banco!$C241,Analitico!$A:$A,0)),INDEX(Analitico!F:F,MATCH(Banco!$C241,Analitico!$A:$A,0))&amp;"%",""),"")</f>
        <v>%</v>
      </c>
    </row>
    <row r="242" spans="1:11" ht="20.399999999999999" x14ac:dyDescent="0.2">
      <c r="A242" s="1" t="str">
        <f t="shared" si="5"/>
        <v>SINAPI 102268</v>
      </c>
      <c r="B242" s="3" t="s">
        <v>21783</v>
      </c>
      <c r="C242" s="3" t="s">
        <v>301</v>
      </c>
      <c r="D242" s="2" t="s">
        <v>8044</v>
      </c>
      <c r="E242" s="3" t="s">
        <v>15533</v>
      </c>
      <c r="F242" s="66" t="s">
        <v>15757</v>
      </c>
      <c r="I242" s="3" t="s">
        <v>21785</v>
      </c>
      <c r="J242" s="3" t="str">
        <f>IF($B242="SINAPI",IF(ISNUMBER(MATCH(Banco!$C242,Analitico!$A:$A,0)),INDEX(Analitico!E:E,MATCH(Banco!$C242,Analitico!$A:$A,0))&amp;"%",""),"")</f>
        <v>74,9667222%</v>
      </c>
      <c r="K242" s="3" t="str">
        <f>IF($B242="SINAPI",IF(ISNUMBER(MATCH(Banco!$C242,Analitico!$A:$A,0)),INDEX(Analitico!F:F,MATCH(Banco!$C242,Analitico!$A:$A,0))&amp;"%",""),"")</f>
        <v>%</v>
      </c>
    </row>
    <row r="243" spans="1:11" ht="20.399999999999999" x14ac:dyDescent="0.2">
      <c r="A243" s="1" t="str">
        <f t="shared" si="5"/>
        <v>SINAPI 102269</v>
      </c>
      <c r="B243" s="3" t="s">
        <v>21783</v>
      </c>
      <c r="C243" s="3" t="s">
        <v>302</v>
      </c>
      <c r="D243" s="2" t="s">
        <v>8045</v>
      </c>
      <c r="E243" s="3" t="s">
        <v>15533</v>
      </c>
      <c r="F243" s="66" t="s">
        <v>15758</v>
      </c>
      <c r="I243" s="3" t="s">
        <v>21785</v>
      </c>
      <c r="J243" s="3" t="str">
        <f>IF($B243="SINAPI",IF(ISNUMBER(MATCH(Banco!$C243,Analitico!$A:$A,0)),INDEX(Analitico!E:E,MATCH(Banco!$C243,Analitico!$A:$A,0))&amp;"%",""),"")</f>
        <v>74,8696418%</v>
      </c>
      <c r="K243" s="3" t="str">
        <f>IF($B243="SINAPI",IF(ISNUMBER(MATCH(Banco!$C243,Analitico!$A:$A,0)),INDEX(Analitico!F:F,MATCH(Banco!$C243,Analitico!$A:$A,0))&amp;"%",""),"")</f>
        <v>%</v>
      </c>
    </row>
    <row r="244" spans="1:11" ht="20.399999999999999" x14ac:dyDescent="0.2">
      <c r="A244" s="1" t="str">
        <f t="shared" si="5"/>
        <v>SINAPI 105260</v>
      </c>
      <c r="B244" s="3" t="s">
        <v>21783</v>
      </c>
      <c r="C244" s="3" t="s">
        <v>303</v>
      </c>
      <c r="D244" s="2" t="s">
        <v>8046</v>
      </c>
      <c r="E244" s="3" t="s">
        <v>15533</v>
      </c>
      <c r="F244" s="66" t="s">
        <v>15759</v>
      </c>
      <c r="I244" s="3" t="s">
        <v>21786</v>
      </c>
      <c r="J244" s="3" t="str">
        <f>IF($B244="SINAPI",IF(ISNUMBER(MATCH(Banco!$C244,Analitico!$A:$A,0)),INDEX(Analitico!E:E,MATCH(Banco!$C244,Analitico!$A:$A,0))&amp;"%",""),"")</f>
        <v>8,6431226%</v>
      </c>
      <c r="K244" s="3" t="str">
        <f>IF($B244="SINAPI",IF(ISNUMBER(MATCH(Banco!$C244,Analitico!$A:$A,0)),INDEX(Analitico!F:F,MATCH(Banco!$C244,Analitico!$A:$A,0))&amp;"%",""),"")</f>
        <v>%</v>
      </c>
    </row>
    <row r="245" spans="1:11" ht="20.399999999999999" x14ac:dyDescent="0.2">
      <c r="A245" s="1" t="str">
        <f t="shared" si="5"/>
        <v>SINAPI 105285</v>
      </c>
      <c r="B245" s="3" t="s">
        <v>21783</v>
      </c>
      <c r="C245" s="3" t="s">
        <v>304</v>
      </c>
      <c r="D245" s="2" t="s">
        <v>8047</v>
      </c>
      <c r="E245" s="3" t="s">
        <v>15533</v>
      </c>
      <c r="F245" s="66" t="s">
        <v>15760</v>
      </c>
      <c r="I245" s="3" t="s">
        <v>21786</v>
      </c>
      <c r="J245" s="3" t="str">
        <f>IF($B245="SINAPI",IF(ISNUMBER(MATCH(Banco!$C245,Analitico!$A:$A,0)),INDEX(Analitico!E:E,MATCH(Banco!$C245,Analitico!$A:$A,0))&amp;"%",""),"")</f>
        <v>7,1631878%</v>
      </c>
      <c r="K245" s="3" t="str">
        <f>IF($B245="SINAPI",IF(ISNUMBER(MATCH(Banco!$C245,Analitico!$A:$A,0)),INDEX(Analitico!F:F,MATCH(Banco!$C245,Analitico!$A:$A,0))&amp;"%",""),"")</f>
        <v>%</v>
      </c>
    </row>
    <row r="246" spans="1:11" ht="20.399999999999999" x14ac:dyDescent="0.2">
      <c r="A246" s="1" t="str">
        <f t="shared" si="5"/>
        <v>SINAPI 105286</v>
      </c>
      <c r="B246" s="3" t="s">
        <v>21783</v>
      </c>
      <c r="C246" s="3" t="s">
        <v>305</v>
      </c>
      <c r="D246" s="2" t="s">
        <v>8048</v>
      </c>
      <c r="E246" s="3" t="s">
        <v>15533</v>
      </c>
      <c r="F246" s="66" t="s">
        <v>15761</v>
      </c>
      <c r="I246" s="3" t="s">
        <v>21786</v>
      </c>
      <c r="J246" s="3" t="str">
        <f>IF($B246="SINAPI",IF(ISNUMBER(MATCH(Banco!$C246,Analitico!$A:$A,0)),INDEX(Analitico!E:E,MATCH(Banco!$C246,Analitico!$A:$A,0))&amp;"%",""),"")</f>
        <v>30,1276935%</v>
      </c>
      <c r="K246" s="3" t="str">
        <f>IF($B246="SINAPI",IF(ISNUMBER(MATCH(Banco!$C246,Analitico!$A:$A,0)),INDEX(Analitico!F:F,MATCH(Banco!$C246,Analitico!$A:$A,0))&amp;"%",""),"")</f>
        <v>%</v>
      </c>
    </row>
    <row r="247" spans="1:11" ht="20.399999999999999" x14ac:dyDescent="0.2">
      <c r="A247" s="1" t="str">
        <f t="shared" si="5"/>
        <v>SINAPI 105287</v>
      </c>
      <c r="B247" s="3" t="s">
        <v>21783</v>
      </c>
      <c r="C247" s="3" t="s">
        <v>306</v>
      </c>
      <c r="D247" s="2" t="s">
        <v>8049</v>
      </c>
      <c r="E247" s="3" t="s">
        <v>15533</v>
      </c>
      <c r="F247" s="66" t="s">
        <v>15762</v>
      </c>
      <c r="I247" s="3" t="s">
        <v>21786</v>
      </c>
      <c r="J247" s="3" t="str">
        <f>IF($B247="SINAPI",IF(ISNUMBER(MATCH(Banco!$C247,Analitico!$A:$A,0)),INDEX(Analitico!E:E,MATCH(Banco!$C247,Analitico!$A:$A,0))&amp;"%",""),"")</f>
        <v>26,2773722%</v>
      </c>
      <c r="K247" s="3" t="str">
        <f>IF($B247="SINAPI",IF(ISNUMBER(MATCH(Banco!$C247,Analitico!$A:$A,0)),INDEX(Analitico!F:F,MATCH(Banco!$C247,Analitico!$A:$A,0))&amp;"%",""),"")</f>
        <v>%</v>
      </c>
    </row>
    <row r="248" spans="1:11" ht="20.399999999999999" x14ac:dyDescent="0.2">
      <c r="A248" s="1" t="str">
        <f t="shared" si="5"/>
        <v>SINAPI 105288</v>
      </c>
      <c r="B248" s="3" t="s">
        <v>21783</v>
      </c>
      <c r="C248" s="3" t="s">
        <v>307</v>
      </c>
      <c r="D248" s="2" t="s">
        <v>8050</v>
      </c>
      <c r="E248" s="3" t="s">
        <v>15533</v>
      </c>
      <c r="F248" s="66" t="s">
        <v>15763</v>
      </c>
      <c r="I248" s="3" t="s">
        <v>21786</v>
      </c>
      <c r="J248" s="3" t="str">
        <f>IF($B248="SINAPI",IF(ISNUMBER(MATCH(Banco!$C248,Analitico!$A:$A,0)),INDEX(Analitico!E:E,MATCH(Banco!$C248,Analitico!$A:$A,0))&amp;"%",""),"")</f>
        <v>21,5895323%</v>
      </c>
      <c r="K248" s="3" t="str">
        <f>IF($B248="SINAPI",IF(ISNUMBER(MATCH(Banco!$C248,Analitico!$A:$A,0)),INDEX(Analitico!F:F,MATCH(Banco!$C248,Analitico!$A:$A,0))&amp;"%",""),"")</f>
        <v>%</v>
      </c>
    </row>
    <row r="249" spans="1:11" ht="20.399999999999999" x14ac:dyDescent="0.2">
      <c r="A249" s="1" t="str">
        <f t="shared" si="5"/>
        <v>SINAPI 105289</v>
      </c>
      <c r="B249" s="3" t="s">
        <v>21783</v>
      </c>
      <c r="C249" s="3" t="s">
        <v>308</v>
      </c>
      <c r="D249" s="2" t="s">
        <v>8051</v>
      </c>
      <c r="E249" s="3" t="s">
        <v>15533</v>
      </c>
      <c r="F249" s="66" t="s">
        <v>15764</v>
      </c>
      <c r="I249" s="3" t="s">
        <v>21786</v>
      </c>
      <c r="J249" s="3" t="str">
        <f>IF($B249="SINAPI",IF(ISNUMBER(MATCH(Banco!$C249,Analitico!$A:$A,0)),INDEX(Analitico!E:E,MATCH(Banco!$C249,Analitico!$A:$A,0))&amp;"%",""),"")</f>
        <v>18,4183673%</v>
      </c>
      <c r="K249" s="3" t="str">
        <f>IF($B249="SINAPI",IF(ISNUMBER(MATCH(Banco!$C249,Analitico!$A:$A,0)),INDEX(Analitico!F:F,MATCH(Banco!$C249,Analitico!$A:$A,0))&amp;"%",""),"")</f>
        <v>%</v>
      </c>
    </row>
    <row r="250" spans="1:11" ht="20.399999999999999" x14ac:dyDescent="0.2">
      <c r="A250" s="1" t="str">
        <f t="shared" si="5"/>
        <v>SINAPI 105290</v>
      </c>
      <c r="B250" s="3" t="s">
        <v>21783</v>
      </c>
      <c r="C250" s="3" t="s">
        <v>309</v>
      </c>
      <c r="D250" s="2" t="s">
        <v>8052</v>
      </c>
      <c r="E250" s="3" t="s">
        <v>15533</v>
      </c>
      <c r="F250" s="66" t="s">
        <v>15765</v>
      </c>
      <c r="I250" s="3" t="s">
        <v>21786</v>
      </c>
      <c r="J250" s="3" t="str">
        <f>IF($B250="SINAPI",IF(ISNUMBER(MATCH(Banco!$C250,Analitico!$A:$A,0)),INDEX(Analitico!E:E,MATCH(Banco!$C250,Analitico!$A:$A,0))&amp;"%",""),"")</f>
        <v>18,5372005%</v>
      </c>
      <c r="K250" s="3" t="str">
        <f>IF($B250="SINAPI",IF(ISNUMBER(MATCH(Banco!$C250,Analitico!$A:$A,0)),INDEX(Analitico!F:F,MATCH(Banco!$C250,Analitico!$A:$A,0))&amp;"%",""),"")</f>
        <v>%</v>
      </c>
    </row>
    <row r="251" spans="1:11" ht="20.399999999999999" x14ac:dyDescent="0.2">
      <c r="A251" s="1" t="str">
        <f t="shared" si="5"/>
        <v>SINAPI 105291</v>
      </c>
      <c r="B251" s="3" t="s">
        <v>21783</v>
      </c>
      <c r="C251" s="3" t="s">
        <v>310</v>
      </c>
      <c r="D251" s="2" t="s">
        <v>8053</v>
      </c>
      <c r="E251" s="3" t="s">
        <v>15533</v>
      </c>
      <c r="F251" s="66" t="s">
        <v>15766</v>
      </c>
      <c r="I251" s="3" t="s">
        <v>21786</v>
      </c>
      <c r="J251" s="3" t="str">
        <f>IF($B251="SINAPI",IF(ISNUMBER(MATCH(Banco!$C251,Analitico!$A:$A,0)),INDEX(Analitico!E:E,MATCH(Banco!$C251,Analitico!$A:$A,0))&amp;"%",""),"")</f>
        <v>15,7003012%</v>
      </c>
      <c r="K251" s="3" t="str">
        <f>IF($B251="SINAPI",IF(ISNUMBER(MATCH(Banco!$C251,Analitico!$A:$A,0)),INDEX(Analitico!F:F,MATCH(Banco!$C251,Analitico!$A:$A,0))&amp;"%",""),"")</f>
        <v>%</v>
      </c>
    </row>
    <row r="252" spans="1:11" ht="20.399999999999999" x14ac:dyDescent="0.2">
      <c r="A252" s="1" t="str">
        <f t="shared" si="5"/>
        <v>SINAPI 105292</v>
      </c>
      <c r="B252" s="3" t="s">
        <v>21783</v>
      </c>
      <c r="C252" s="3" t="s">
        <v>311</v>
      </c>
      <c r="D252" s="2" t="s">
        <v>8054</v>
      </c>
      <c r="E252" s="3" t="s">
        <v>15533</v>
      </c>
      <c r="F252" s="66" t="s">
        <v>15767</v>
      </c>
      <c r="I252" s="3" t="s">
        <v>21786</v>
      </c>
      <c r="J252" s="3" t="str">
        <f>IF($B252="SINAPI",IF(ISNUMBER(MATCH(Banco!$C252,Analitico!$A:$A,0)),INDEX(Analitico!E:E,MATCH(Banco!$C252,Analitico!$A:$A,0))&amp;"%",""),"")</f>
        <v>27,1788715%</v>
      </c>
      <c r="K252" s="3" t="str">
        <f>IF($B252="SINAPI",IF(ISNUMBER(MATCH(Banco!$C252,Analitico!$A:$A,0)),INDEX(Analitico!F:F,MATCH(Banco!$C252,Analitico!$A:$A,0))&amp;"%",""),"")</f>
        <v>%</v>
      </c>
    </row>
    <row r="253" spans="1:11" ht="20.399999999999999" x14ac:dyDescent="0.2">
      <c r="A253" s="1" t="str">
        <f t="shared" si="5"/>
        <v>SINAPI 105293</v>
      </c>
      <c r="B253" s="3" t="s">
        <v>21783</v>
      </c>
      <c r="C253" s="3" t="s">
        <v>312</v>
      </c>
      <c r="D253" s="2" t="s">
        <v>8055</v>
      </c>
      <c r="E253" s="3" t="s">
        <v>15533</v>
      </c>
      <c r="F253" s="66" t="s">
        <v>15768</v>
      </c>
      <c r="I253" s="3" t="s">
        <v>21786</v>
      </c>
      <c r="J253" s="3" t="str">
        <f>IF($B253="SINAPI",IF(ISNUMBER(MATCH(Banco!$C253,Analitico!$A:$A,0)),INDEX(Analitico!E:E,MATCH(Banco!$C253,Analitico!$A:$A,0))&amp;"%",""),"")</f>
        <v>23,5203689%</v>
      </c>
      <c r="K253" s="3" t="str">
        <f>IF($B253="SINAPI",IF(ISNUMBER(MATCH(Banco!$C253,Analitico!$A:$A,0)),INDEX(Analitico!F:F,MATCH(Banco!$C253,Analitico!$A:$A,0))&amp;"%",""),"")</f>
        <v>%</v>
      </c>
    </row>
    <row r="254" spans="1:11" ht="20.399999999999999" x14ac:dyDescent="0.2">
      <c r="A254" s="1" t="str">
        <f t="shared" si="5"/>
        <v>SINAPI 105294</v>
      </c>
      <c r="B254" s="3" t="s">
        <v>21783</v>
      </c>
      <c r="C254" s="3" t="s">
        <v>313</v>
      </c>
      <c r="D254" s="2" t="s">
        <v>8056</v>
      </c>
      <c r="E254" s="3" t="s">
        <v>15533</v>
      </c>
      <c r="F254" s="66" t="s">
        <v>15769</v>
      </c>
      <c r="I254" s="3" t="s">
        <v>21786</v>
      </c>
      <c r="J254" s="3" t="str">
        <f>IF($B254="SINAPI",IF(ISNUMBER(MATCH(Banco!$C254,Analitico!$A:$A,0)),INDEX(Analitico!E:E,MATCH(Banco!$C254,Analitico!$A:$A,0))&amp;"%",""),"")</f>
        <v>15,8662397%</v>
      </c>
      <c r="K254" s="3" t="str">
        <f>IF($B254="SINAPI",IF(ISNUMBER(MATCH(Banco!$C254,Analitico!$A:$A,0)),INDEX(Analitico!F:F,MATCH(Banco!$C254,Analitico!$A:$A,0))&amp;"%",""),"")</f>
        <v>%</v>
      </c>
    </row>
    <row r="255" spans="1:11" ht="20.399999999999999" x14ac:dyDescent="0.2">
      <c r="A255" s="1" t="str">
        <f t="shared" si="5"/>
        <v>SINAPI 105295</v>
      </c>
      <c r="B255" s="3" t="s">
        <v>21783</v>
      </c>
      <c r="C255" s="3" t="s">
        <v>314</v>
      </c>
      <c r="D255" s="2" t="s">
        <v>8057</v>
      </c>
      <c r="E255" s="3" t="s">
        <v>15533</v>
      </c>
      <c r="F255" s="66" t="s">
        <v>15770</v>
      </c>
      <c r="I255" s="3" t="s">
        <v>21786</v>
      </c>
      <c r="J255" s="3" t="str">
        <f>IF($B255="SINAPI",IF(ISNUMBER(MATCH(Banco!$C255,Analitico!$A:$A,0)),INDEX(Analitico!E:E,MATCH(Banco!$C255,Analitico!$A:$A,0))&amp;"%",""),"")</f>
        <v>13,3587786%</v>
      </c>
      <c r="K255" s="3" t="str">
        <f>IF($B255="SINAPI",IF(ISNUMBER(MATCH(Banco!$C255,Analitico!$A:$A,0)),INDEX(Analitico!F:F,MATCH(Banco!$C255,Analitico!$A:$A,0))&amp;"%",""),"")</f>
        <v>%</v>
      </c>
    </row>
    <row r="256" spans="1:11" ht="20.399999999999999" x14ac:dyDescent="0.2">
      <c r="A256" s="1" t="str">
        <f t="shared" si="5"/>
        <v>SINAPI 105296</v>
      </c>
      <c r="B256" s="3" t="s">
        <v>21783</v>
      </c>
      <c r="C256" s="3" t="s">
        <v>315</v>
      </c>
      <c r="D256" s="2" t="s">
        <v>8058</v>
      </c>
      <c r="E256" s="3" t="s">
        <v>15533</v>
      </c>
      <c r="F256" s="66" t="s">
        <v>15771</v>
      </c>
      <c r="I256" s="3" t="s">
        <v>21786</v>
      </c>
      <c r="J256" s="3" t="str">
        <f>IF($B256="SINAPI",IF(ISNUMBER(MATCH(Banco!$C256,Analitico!$A:$A,0)),INDEX(Analitico!E:E,MATCH(Banco!$C256,Analitico!$A:$A,0))&amp;"%",""),"")</f>
        <v>10,7036395%</v>
      </c>
      <c r="K256" s="3" t="str">
        <f>IF($B256="SINAPI",IF(ISNUMBER(MATCH(Banco!$C256,Analitico!$A:$A,0)),INDEX(Analitico!F:F,MATCH(Banco!$C256,Analitico!$A:$A,0))&amp;"%",""),"")</f>
        <v>%</v>
      </c>
    </row>
    <row r="257" spans="1:11" ht="20.399999999999999" x14ac:dyDescent="0.2">
      <c r="A257" s="1" t="str">
        <f t="shared" si="5"/>
        <v>SINAPI 105308</v>
      </c>
      <c r="B257" s="3" t="s">
        <v>21783</v>
      </c>
      <c r="C257" s="3" t="s">
        <v>316</v>
      </c>
      <c r="D257" s="2" t="s">
        <v>8059</v>
      </c>
      <c r="E257" s="3" t="s">
        <v>15532</v>
      </c>
      <c r="F257" s="66" t="s">
        <v>15772</v>
      </c>
      <c r="I257" s="3" t="s">
        <v>21785</v>
      </c>
      <c r="J257" s="3" t="str">
        <f>IF($B257="SINAPI",IF(ISNUMBER(MATCH(Banco!$C257,Analitico!$A:$A,0)),INDEX(Analitico!E:E,MATCH(Banco!$C257,Analitico!$A:$A,0))&amp;"%",""),"")</f>
        <v>73,0279899%</v>
      </c>
      <c r="K257" s="3" t="str">
        <f>IF($B257="SINAPI",IF(ISNUMBER(MATCH(Banco!$C257,Analitico!$A:$A,0)),INDEX(Analitico!F:F,MATCH(Banco!$C257,Analitico!$A:$A,0))&amp;"%",""),"")</f>
        <v>%</v>
      </c>
    </row>
    <row r="258" spans="1:11" ht="20.399999999999999" x14ac:dyDescent="0.2">
      <c r="A258" s="1" t="str">
        <f t="shared" si="5"/>
        <v>SINAPI 105309</v>
      </c>
      <c r="B258" s="3" t="s">
        <v>21783</v>
      </c>
      <c r="C258" s="3" t="s">
        <v>317</v>
      </c>
      <c r="D258" s="2" t="s">
        <v>8060</v>
      </c>
      <c r="E258" s="3" t="s">
        <v>15532</v>
      </c>
      <c r="F258" s="66" t="s">
        <v>15773</v>
      </c>
      <c r="I258" s="3" t="s">
        <v>21785</v>
      </c>
      <c r="J258" s="3" t="str">
        <f>IF($B258="SINAPI",IF(ISNUMBER(MATCH(Banco!$C258,Analitico!$A:$A,0)),INDEX(Analitico!E:E,MATCH(Banco!$C258,Analitico!$A:$A,0))&amp;"%",""),"")</f>
        <v>72,6415095%</v>
      </c>
      <c r="K258" s="3" t="str">
        <f>IF($B258="SINAPI",IF(ISNUMBER(MATCH(Banco!$C258,Analitico!$A:$A,0)),INDEX(Analitico!F:F,MATCH(Banco!$C258,Analitico!$A:$A,0))&amp;"%",""),"")</f>
        <v>%</v>
      </c>
    </row>
    <row r="259" spans="1:11" ht="20.399999999999999" x14ac:dyDescent="0.2">
      <c r="A259" s="1" t="str">
        <f t="shared" si="5"/>
        <v>SINAPI 105310</v>
      </c>
      <c r="B259" s="3" t="s">
        <v>21783</v>
      </c>
      <c r="C259" s="3" t="s">
        <v>318</v>
      </c>
      <c r="D259" s="2" t="s">
        <v>8061</v>
      </c>
      <c r="E259" s="3" t="s">
        <v>15532</v>
      </c>
      <c r="F259" s="66" t="s">
        <v>15568</v>
      </c>
      <c r="I259" s="3" t="s">
        <v>21785</v>
      </c>
      <c r="J259" s="3" t="str">
        <f>IF($B259="SINAPI",IF(ISNUMBER(MATCH(Banco!$C259,Analitico!$A:$A,0)),INDEX(Analitico!E:E,MATCH(Banco!$C259,Analitico!$A:$A,0))&amp;"%",""),"")</f>
        <v>72,3446894%</v>
      </c>
      <c r="K259" s="3" t="str">
        <f>IF($B259="SINAPI",IF(ISNUMBER(MATCH(Banco!$C259,Analitico!$A:$A,0)),INDEX(Analitico!F:F,MATCH(Banco!$C259,Analitico!$A:$A,0))&amp;"%",""),"")</f>
        <v>%</v>
      </c>
    </row>
    <row r="260" spans="1:11" ht="20.399999999999999" x14ac:dyDescent="0.2">
      <c r="A260" s="1" t="str">
        <f t="shared" si="5"/>
        <v>SINAPI 105311</v>
      </c>
      <c r="B260" s="3" t="s">
        <v>21783</v>
      </c>
      <c r="C260" s="3" t="s">
        <v>319</v>
      </c>
      <c r="D260" s="2" t="s">
        <v>8062</v>
      </c>
      <c r="E260" s="3" t="s">
        <v>15532</v>
      </c>
      <c r="F260" s="66" t="s">
        <v>15774</v>
      </c>
      <c r="I260" s="3" t="s">
        <v>21785</v>
      </c>
      <c r="J260" s="3" t="str">
        <f>IF($B260="SINAPI",IF(ISNUMBER(MATCH(Banco!$C260,Analitico!$A:$A,0)),INDEX(Analitico!E:E,MATCH(Banco!$C260,Analitico!$A:$A,0))&amp;"%",""),"")</f>
        <v>75,0000000%</v>
      </c>
      <c r="K260" s="3" t="str">
        <f>IF($B260="SINAPI",IF(ISNUMBER(MATCH(Banco!$C260,Analitico!$A:$A,0)),INDEX(Analitico!F:F,MATCH(Banco!$C260,Analitico!$A:$A,0))&amp;"%",""),"")</f>
        <v>%</v>
      </c>
    </row>
    <row r="261" spans="1:11" ht="20.399999999999999" x14ac:dyDescent="0.2">
      <c r="A261" s="1" t="str">
        <f t="shared" si="5"/>
        <v>SINAPI 105312</v>
      </c>
      <c r="B261" s="3" t="s">
        <v>21783</v>
      </c>
      <c r="C261" s="3" t="s">
        <v>320</v>
      </c>
      <c r="D261" s="2" t="s">
        <v>8063</v>
      </c>
      <c r="E261" s="3" t="s">
        <v>15532</v>
      </c>
      <c r="F261" s="66" t="s">
        <v>15775</v>
      </c>
      <c r="I261" s="3" t="s">
        <v>21785</v>
      </c>
      <c r="J261" s="3" t="str">
        <f>IF($B261="SINAPI",IF(ISNUMBER(MATCH(Banco!$C261,Analitico!$A:$A,0)),INDEX(Analitico!E:E,MATCH(Banco!$C261,Analitico!$A:$A,0))&amp;"%",""),"")</f>
        <v>71,9135803%</v>
      </c>
      <c r="K261" s="3" t="str">
        <f>IF($B261="SINAPI",IF(ISNUMBER(MATCH(Banco!$C261,Analitico!$A:$A,0)),INDEX(Analitico!F:F,MATCH(Banco!$C261,Analitico!$A:$A,0))&amp;"%",""),"")</f>
        <v>%</v>
      </c>
    </row>
    <row r="262" spans="1:11" ht="20.399999999999999" x14ac:dyDescent="0.2">
      <c r="A262" s="1" t="str">
        <f t="shared" si="5"/>
        <v>SINAPI 105313</v>
      </c>
      <c r="B262" s="3" t="s">
        <v>21783</v>
      </c>
      <c r="C262" s="3" t="s">
        <v>321</v>
      </c>
      <c r="D262" s="2" t="s">
        <v>8064</v>
      </c>
      <c r="E262" s="3" t="s">
        <v>15532</v>
      </c>
      <c r="F262" s="66" t="s">
        <v>15776</v>
      </c>
      <c r="I262" s="3" t="s">
        <v>21785</v>
      </c>
      <c r="J262" s="3" t="str">
        <f>IF($B262="SINAPI",IF(ISNUMBER(MATCH(Banco!$C262,Analitico!$A:$A,0)),INDEX(Analitico!E:E,MATCH(Banco!$C262,Analitico!$A:$A,0))&amp;"%",""),"")</f>
        <v>70,9401710%</v>
      </c>
      <c r="K262" s="3" t="str">
        <f>IF($B262="SINAPI",IF(ISNUMBER(MATCH(Banco!$C262,Analitico!$A:$A,0)),INDEX(Analitico!F:F,MATCH(Banco!$C262,Analitico!$A:$A,0))&amp;"%",""),"")</f>
        <v>%</v>
      </c>
    </row>
    <row r="263" spans="1:11" ht="20.399999999999999" x14ac:dyDescent="0.2">
      <c r="A263" s="1" t="str">
        <f t="shared" si="5"/>
        <v>SINAPI 105314</v>
      </c>
      <c r="B263" s="3" t="s">
        <v>21783</v>
      </c>
      <c r="C263" s="3" t="s">
        <v>322</v>
      </c>
      <c r="D263" s="2" t="s">
        <v>8065</v>
      </c>
      <c r="E263" s="3" t="s">
        <v>15532</v>
      </c>
      <c r="F263" s="66" t="s">
        <v>15723</v>
      </c>
      <c r="I263" s="3" t="s">
        <v>21785</v>
      </c>
      <c r="J263" s="3" t="str">
        <f>IF($B263="SINAPI",IF(ISNUMBER(MATCH(Banco!$C263,Analitico!$A:$A,0)),INDEX(Analitico!E:E,MATCH(Banco!$C263,Analitico!$A:$A,0))&amp;"%",""),"")</f>
        <v>70,6024097%</v>
      </c>
      <c r="K263" s="3" t="str">
        <f>IF($B263="SINAPI",IF(ISNUMBER(MATCH(Banco!$C263,Analitico!$A:$A,0)),INDEX(Analitico!F:F,MATCH(Banco!$C263,Analitico!$A:$A,0))&amp;"%",""),"")</f>
        <v>%</v>
      </c>
    </row>
    <row r="264" spans="1:11" ht="20.399999999999999" x14ac:dyDescent="0.2">
      <c r="A264" s="1" t="str">
        <f t="shared" si="5"/>
        <v>SINAPI 105315</v>
      </c>
      <c r="B264" s="3" t="s">
        <v>21783</v>
      </c>
      <c r="C264" s="3" t="s">
        <v>323</v>
      </c>
      <c r="D264" s="2" t="s">
        <v>8066</v>
      </c>
      <c r="E264" s="3" t="s">
        <v>15533</v>
      </c>
      <c r="F264" s="66" t="s">
        <v>15777</v>
      </c>
      <c r="I264" s="3" t="s">
        <v>21785</v>
      </c>
      <c r="J264" s="3" t="str">
        <f>IF($B264="SINAPI",IF(ISNUMBER(MATCH(Banco!$C264,Analitico!$A:$A,0)),INDEX(Analitico!E:E,MATCH(Banco!$C264,Analitico!$A:$A,0))&amp;"%",""),"")</f>
        <v>74,0024184%</v>
      </c>
      <c r="K264" s="3" t="str">
        <f>IF($B264="SINAPI",IF(ISNUMBER(MATCH(Banco!$C264,Analitico!$A:$A,0)),INDEX(Analitico!F:F,MATCH(Banco!$C264,Analitico!$A:$A,0))&amp;"%",""),"")</f>
        <v>%</v>
      </c>
    </row>
    <row r="265" spans="1:11" ht="20.399999999999999" x14ac:dyDescent="0.2">
      <c r="A265" s="1" t="str">
        <f t="shared" si="5"/>
        <v>SINAPI 105316</v>
      </c>
      <c r="B265" s="3" t="s">
        <v>21783</v>
      </c>
      <c r="C265" s="3" t="s">
        <v>324</v>
      </c>
      <c r="D265" s="2" t="s">
        <v>8067</v>
      </c>
      <c r="E265" s="3" t="s">
        <v>15533</v>
      </c>
      <c r="F265" s="66" t="s">
        <v>15778</v>
      </c>
      <c r="I265" s="3" t="s">
        <v>21785</v>
      </c>
      <c r="J265" s="3" t="str">
        <f>IF($B265="SINAPI",IF(ISNUMBER(MATCH(Banco!$C265,Analitico!$A:$A,0)),INDEX(Analitico!E:E,MATCH(Banco!$C265,Analitico!$A:$A,0))&amp;"%",""),"")</f>
        <v>51,2455517%</v>
      </c>
      <c r="K265" s="3" t="str">
        <f>IF($B265="SINAPI",IF(ISNUMBER(MATCH(Banco!$C265,Analitico!$A:$A,0)),INDEX(Analitico!F:F,MATCH(Banco!$C265,Analitico!$A:$A,0))&amp;"%",""),"")</f>
        <v>%</v>
      </c>
    </row>
    <row r="266" spans="1:11" ht="20.399999999999999" x14ac:dyDescent="0.2">
      <c r="A266" s="1" t="str">
        <f t="shared" si="5"/>
        <v>SINAPI 105327</v>
      </c>
      <c r="B266" s="3" t="s">
        <v>21783</v>
      </c>
      <c r="C266" s="3" t="s">
        <v>325</v>
      </c>
      <c r="D266" s="2" t="s">
        <v>8068</v>
      </c>
      <c r="E266" s="3" t="s">
        <v>15533</v>
      </c>
      <c r="F266" s="66" t="s">
        <v>15779</v>
      </c>
      <c r="I266" s="3" t="s">
        <v>21786</v>
      </c>
      <c r="J266" s="3" t="str">
        <f>IF($B266="SINAPI",IF(ISNUMBER(MATCH(Banco!$C266,Analitico!$A:$A,0)),INDEX(Analitico!E:E,MATCH(Banco!$C266,Analitico!$A:$A,0))&amp;"%",""),"")</f>
        <v>5,4087428%</v>
      </c>
      <c r="K266" s="3" t="str">
        <f>IF($B266="SINAPI",IF(ISNUMBER(MATCH(Banco!$C266,Analitico!$A:$A,0)),INDEX(Analitico!F:F,MATCH(Banco!$C266,Analitico!$A:$A,0))&amp;"%",""),"")</f>
        <v>%</v>
      </c>
    </row>
    <row r="267" spans="1:11" ht="20.399999999999999" x14ac:dyDescent="0.2">
      <c r="A267" s="1" t="str">
        <f t="shared" si="5"/>
        <v>SINAPI 105328</v>
      </c>
      <c r="B267" s="3" t="s">
        <v>21783</v>
      </c>
      <c r="C267" s="3" t="s">
        <v>326</v>
      </c>
      <c r="D267" s="2" t="s">
        <v>8069</v>
      </c>
      <c r="E267" s="3" t="s">
        <v>15533</v>
      </c>
      <c r="F267" s="66" t="s">
        <v>15780</v>
      </c>
      <c r="I267" s="3" t="s">
        <v>21786</v>
      </c>
      <c r="J267" s="3" t="str">
        <f>IF($B267="SINAPI",IF(ISNUMBER(MATCH(Banco!$C267,Analitico!$A:$A,0)),INDEX(Analitico!E:E,MATCH(Banco!$C267,Analitico!$A:$A,0))&amp;"%",""),"")</f>
        <v>4,4283212%</v>
      </c>
      <c r="K267" s="3" t="str">
        <f>IF($B267="SINAPI",IF(ISNUMBER(MATCH(Banco!$C267,Analitico!$A:$A,0)),INDEX(Analitico!F:F,MATCH(Banco!$C267,Analitico!$A:$A,0))&amp;"%",""),"")</f>
        <v>%</v>
      </c>
    </row>
    <row r="268" spans="1:11" ht="20.399999999999999" x14ac:dyDescent="0.2">
      <c r="A268" s="1" t="str">
        <f t="shared" si="5"/>
        <v>SINAPI 105329</v>
      </c>
      <c r="B268" s="3" t="s">
        <v>21783</v>
      </c>
      <c r="C268" s="3" t="s">
        <v>327</v>
      </c>
      <c r="D268" s="2" t="s">
        <v>8070</v>
      </c>
      <c r="E268" s="3" t="s">
        <v>15533</v>
      </c>
      <c r="F268" s="66" t="s">
        <v>15781</v>
      </c>
      <c r="I268" s="3" t="s">
        <v>21786</v>
      </c>
      <c r="J268" s="3" t="str">
        <f>IF($B268="SINAPI",IF(ISNUMBER(MATCH(Banco!$C268,Analitico!$A:$A,0)),INDEX(Analitico!E:E,MATCH(Banco!$C268,Analitico!$A:$A,0))&amp;"%",""),"")</f>
        <v>3,8223296%</v>
      </c>
      <c r="K268" s="3" t="str">
        <f>IF($B268="SINAPI",IF(ISNUMBER(MATCH(Banco!$C268,Analitico!$A:$A,0)),INDEX(Analitico!F:F,MATCH(Banco!$C268,Analitico!$A:$A,0))&amp;"%",""),"")</f>
        <v>%</v>
      </c>
    </row>
    <row r="269" spans="1:11" ht="20.399999999999999" x14ac:dyDescent="0.2">
      <c r="A269" s="1" t="str">
        <f t="shared" si="5"/>
        <v>SINAPI 105330</v>
      </c>
      <c r="B269" s="3" t="s">
        <v>21783</v>
      </c>
      <c r="C269" s="3" t="s">
        <v>328</v>
      </c>
      <c r="D269" s="2" t="s">
        <v>8071</v>
      </c>
      <c r="E269" s="3" t="s">
        <v>15533</v>
      </c>
      <c r="F269" s="66" t="s">
        <v>15782</v>
      </c>
      <c r="I269" s="3" t="s">
        <v>21786</v>
      </c>
      <c r="J269" s="3" t="str">
        <f>IF($B269="SINAPI",IF(ISNUMBER(MATCH(Banco!$C269,Analitico!$A:$A,0)),INDEX(Analitico!E:E,MATCH(Banco!$C269,Analitico!$A:$A,0))&amp;"%",""),"")</f>
        <v>3,1245237%</v>
      </c>
      <c r="K269" s="3" t="str">
        <f>IF($B269="SINAPI",IF(ISNUMBER(MATCH(Banco!$C269,Analitico!$A:$A,0)),INDEX(Analitico!F:F,MATCH(Banco!$C269,Analitico!$A:$A,0))&amp;"%",""),"")</f>
        <v>%</v>
      </c>
    </row>
    <row r="270" spans="1:11" ht="20.399999999999999" x14ac:dyDescent="0.2">
      <c r="A270" s="1" t="str">
        <f t="shared" si="5"/>
        <v>SINAPI 105331</v>
      </c>
      <c r="B270" s="3" t="s">
        <v>21783</v>
      </c>
      <c r="C270" s="3" t="s">
        <v>329</v>
      </c>
      <c r="D270" s="2" t="s">
        <v>8072</v>
      </c>
      <c r="E270" s="3" t="s">
        <v>15532</v>
      </c>
      <c r="F270" s="66" t="s">
        <v>15678</v>
      </c>
      <c r="I270" s="3" t="s">
        <v>21786</v>
      </c>
      <c r="J270" s="3" t="str">
        <f>IF($B270="SINAPI",IF(ISNUMBER(MATCH(Banco!$C270,Analitico!$A:$A,0)),INDEX(Analitico!E:E,MATCH(Banco!$C270,Analitico!$A:$A,0))&amp;"%",""),"")</f>
        <v>4,9978641%</v>
      </c>
      <c r="K270" s="3" t="str">
        <f>IF($B270="SINAPI",IF(ISNUMBER(MATCH(Banco!$C270,Analitico!$A:$A,0)),INDEX(Analitico!F:F,MATCH(Banco!$C270,Analitico!$A:$A,0))&amp;"%",""),"")</f>
        <v>%</v>
      </c>
    </row>
    <row r="271" spans="1:11" ht="20.399999999999999" x14ac:dyDescent="0.2">
      <c r="A271" s="1" t="str">
        <f t="shared" si="5"/>
        <v>SINAPI 105332</v>
      </c>
      <c r="B271" s="3" t="s">
        <v>21783</v>
      </c>
      <c r="C271" s="3" t="s">
        <v>330</v>
      </c>
      <c r="D271" s="2" t="s">
        <v>8073</v>
      </c>
      <c r="E271" s="3" t="s">
        <v>15532</v>
      </c>
      <c r="F271" s="66" t="s">
        <v>15783</v>
      </c>
      <c r="I271" s="3" t="s">
        <v>21786</v>
      </c>
      <c r="J271" s="3" t="str">
        <f>IF($B271="SINAPI",IF(ISNUMBER(MATCH(Banco!$C271,Analitico!$A:$A,0)),INDEX(Analitico!E:E,MATCH(Banco!$C271,Analitico!$A:$A,0))&amp;"%",""),"")</f>
        <v>4,0847201%</v>
      </c>
      <c r="K271" s="3" t="str">
        <f>IF($B271="SINAPI",IF(ISNUMBER(MATCH(Banco!$C271,Analitico!$A:$A,0)),INDEX(Analitico!F:F,MATCH(Banco!$C271,Analitico!$A:$A,0))&amp;"%",""),"")</f>
        <v>%</v>
      </c>
    </row>
    <row r="272" spans="1:11" ht="20.399999999999999" x14ac:dyDescent="0.2">
      <c r="A272" s="1" t="str">
        <f t="shared" si="5"/>
        <v>SINAPI 105333</v>
      </c>
      <c r="B272" s="3" t="s">
        <v>21783</v>
      </c>
      <c r="C272" s="3" t="s">
        <v>331</v>
      </c>
      <c r="D272" s="2" t="s">
        <v>8074</v>
      </c>
      <c r="E272" s="3" t="s">
        <v>15532</v>
      </c>
      <c r="F272" s="66" t="s">
        <v>15784</v>
      </c>
      <c r="I272" s="3" t="s">
        <v>21786</v>
      </c>
      <c r="J272" s="3" t="str">
        <f>IF($B272="SINAPI",IF(ISNUMBER(MATCH(Banco!$C272,Analitico!$A:$A,0)),INDEX(Analitico!E:E,MATCH(Banco!$C272,Analitico!$A:$A,0))&amp;"%",""),"")</f>
        <v>2,3230088%</v>
      </c>
      <c r="K272" s="3" t="str">
        <f>IF($B272="SINAPI",IF(ISNUMBER(MATCH(Banco!$C272,Analitico!$A:$A,0)),INDEX(Analitico!F:F,MATCH(Banco!$C272,Analitico!$A:$A,0))&amp;"%",""),"")</f>
        <v>%</v>
      </c>
    </row>
    <row r="273" spans="1:11" ht="20.399999999999999" x14ac:dyDescent="0.2">
      <c r="A273" s="1" t="str">
        <f t="shared" si="5"/>
        <v>SINAPI 105334</v>
      </c>
      <c r="B273" s="3" t="s">
        <v>21783</v>
      </c>
      <c r="C273" s="3" t="s">
        <v>332</v>
      </c>
      <c r="D273" s="2" t="s">
        <v>8075</v>
      </c>
      <c r="E273" s="3" t="s">
        <v>15532</v>
      </c>
      <c r="F273" s="66" t="s">
        <v>15785</v>
      </c>
      <c r="I273" s="3" t="s">
        <v>21786</v>
      </c>
      <c r="J273" s="3" t="str">
        <f>IF($B273="SINAPI",IF(ISNUMBER(MATCH(Banco!$C273,Analitico!$A:$A,0)),INDEX(Analitico!E:E,MATCH(Banco!$C273,Analitico!$A:$A,0))&amp;"%",""),"")</f>
        <v>1,7779936%</v>
      </c>
      <c r="K273" s="3" t="str">
        <f>IF($B273="SINAPI",IF(ISNUMBER(MATCH(Banco!$C273,Analitico!$A:$A,0)),INDEX(Analitico!F:F,MATCH(Banco!$C273,Analitico!$A:$A,0))&amp;"%",""),"")</f>
        <v>%</v>
      </c>
    </row>
    <row r="274" spans="1:11" ht="20.399999999999999" x14ac:dyDescent="0.2">
      <c r="A274" s="1" t="str">
        <f t="shared" si="5"/>
        <v>SINAPI 105335</v>
      </c>
      <c r="B274" s="3" t="s">
        <v>21783</v>
      </c>
      <c r="C274" s="3" t="s">
        <v>333</v>
      </c>
      <c r="D274" s="2" t="s">
        <v>8076</v>
      </c>
      <c r="E274" s="3" t="s">
        <v>15532</v>
      </c>
      <c r="F274" s="66" t="s">
        <v>15786</v>
      </c>
      <c r="I274" s="3" t="s">
        <v>21786</v>
      </c>
      <c r="J274" s="3" t="str">
        <f>IF($B274="SINAPI",IF(ISNUMBER(MATCH(Banco!$C274,Analitico!$A:$A,0)),INDEX(Analitico!E:E,MATCH(Banco!$C274,Analitico!$A:$A,0))&amp;"%",""),"")</f>
        <v>1,8268188%</v>
      </c>
      <c r="K274" s="3" t="str">
        <f>IF($B274="SINAPI",IF(ISNUMBER(MATCH(Banco!$C274,Analitico!$A:$A,0)),INDEX(Analitico!F:F,MATCH(Banco!$C274,Analitico!$A:$A,0))&amp;"%",""),"")</f>
        <v>%</v>
      </c>
    </row>
    <row r="275" spans="1:11" ht="20.399999999999999" x14ac:dyDescent="0.2">
      <c r="A275" s="1" t="str">
        <f t="shared" si="5"/>
        <v>SINAPI 105336</v>
      </c>
      <c r="B275" s="3" t="s">
        <v>21783</v>
      </c>
      <c r="C275" s="3" t="s">
        <v>334</v>
      </c>
      <c r="D275" s="2" t="s">
        <v>8077</v>
      </c>
      <c r="E275" s="3" t="s">
        <v>15532</v>
      </c>
      <c r="F275" s="66" t="s">
        <v>15787</v>
      </c>
      <c r="I275" s="3" t="s">
        <v>21786</v>
      </c>
      <c r="J275" s="3" t="str">
        <f>IF($B275="SINAPI",IF(ISNUMBER(MATCH(Banco!$C275,Analitico!$A:$A,0)),INDEX(Analitico!E:E,MATCH(Banco!$C275,Analitico!$A:$A,0))&amp;"%",""),"")</f>
        <v>1,3912540%</v>
      </c>
      <c r="K275" s="3" t="str">
        <f>IF($B275="SINAPI",IF(ISNUMBER(MATCH(Banco!$C275,Analitico!$A:$A,0)),INDEX(Analitico!F:F,MATCH(Banco!$C275,Analitico!$A:$A,0))&amp;"%",""),"")</f>
        <v>%</v>
      </c>
    </row>
    <row r="276" spans="1:11" ht="20.399999999999999" x14ac:dyDescent="0.2">
      <c r="A276" s="1" t="str">
        <f t="shared" si="5"/>
        <v>SINAPI 105337</v>
      </c>
      <c r="B276" s="3" t="s">
        <v>21783</v>
      </c>
      <c r="C276" s="3" t="s">
        <v>335</v>
      </c>
      <c r="D276" s="2" t="s">
        <v>8078</v>
      </c>
      <c r="E276" s="3" t="s">
        <v>15532</v>
      </c>
      <c r="F276" s="66" t="s">
        <v>15788</v>
      </c>
      <c r="I276" s="3" t="s">
        <v>21786</v>
      </c>
      <c r="J276" s="3" t="str">
        <f>IF($B276="SINAPI",IF(ISNUMBER(MATCH(Banco!$C276,Analitico!$A:$A,0)),INDEX(Analitico!E:E,MATCH(Banco!$C276,Analitico!$A:$A,0))&amp;"%",""),"")</f>
        <v>1,4930092%</v>
      </c>
      <c r="K276" s="3" t="str">
        <f>IF($B276="SINAPI",IF(ISNUMBER(MATCH(Banco!$C276,Analitico!$A:$A,0)),INDEX(Analitico!F:F,MATCH(Banco!$C276,Analitico!$A:$A,0))&amp;"%",""),"")</f>
        <v>%</v>
      </c>
    </row>
    <row r="277" spans="1:11" ht="20.399999999999999" x14ac:dyDescent="0.2">
      <c r="A277" s="1" t="str">
        <f t="shared" si="5"/>
        <v>SINAPI 105338</v>
      </c>
      <c r="B277" s="3" t="s">
        <v>21783</v>
      </c>
      <c r="C277" s="3" t="s">
        <v>336</v>
      </c>
      <c r="D277" s="2" t="s">
        <v>8079</v>
      </c>
      <c r="E277" s="3" t="s">
        <v>15532</v>
      </c>
      <c r="F277" s="66" t="s">
        <v>15789</v>
      </c>
      <c r="I277" s="3" t="s">
        <v>21786</v>
      </c>
      <c r="J277" s="3" t="str">
        <f>IF($B277="SINAPI",IF(ISNUMBER(MATCH(Banco!$C277,Analitico!$A:$A,0)),INDEX(Analitico!E:E,MATCH(Banco!$C277,Analitico!$A:$A,0))&amp;"%",""),"")</f>
        <v>1,1365702%</v>
      </c>
      <c r="K277" s="3" t="str">
        <f>IF($B277="SINAPI",IF(ISNUMBER(MATCH(Banco!$C277,Analitico!$A:$A,0)),INDEX(Analitico!F:F,MATCH(Banco!$C277,Analitico!$A:$A,0))&amp;"%",""),"")</f>
        <v>%</v>
      </c>
    </row>
    <row r="278" spans="1:11" ht="20.399999999999999" x14ac:dyDescent="0.2">
      <c r="A278" s="1" t="str">
        <f t="shared" si="5"/>
        <v>SINAPI 105339</v>
      </c>
      <c r="B278" s="3" t="s">
        <v>21783</v>
      </c>
      <c r="C278" s="3" t="s">
        <v>337</v>
      </c>
      <c r="D278" s="2" t="s">
        <v>8080</v>
      </c>
      <c r="E278" s="3" t="s">
        <v>15532</v>
      </c>
      <c r="F278" s="66" t="s">
        <v>15790</v>
      </c>
      <c r="I278" s="3" t="s">
        <v>21785</v>
      </c>
      <c r="J278" s="3" t="str">
        <f>IF($B278="SINAPI",IF(ISNUMBER(MATCH(Banco!$C278,Analitico!$A:$A,0)),INDEX(Analitico!E:E,MATCH(Banco!$C278,Analitico!$A:$A,0))&amp;"%",""),"")</f>
        <v>73,5408561%</v>
      </c>
      <c r="K278" s="3" t="str">
        <f>IF($B278="SINAPI",IF(ISNUMBER(MATCH(Banco!$C278,Analitico!$A:$A,0)),INDEX(Analitico!F:F,MATCH(Banco!$C278,Analitico!$A:$A,0))&amp;"%",""),"")</f>
        <v>%</v>
      </c>
    </row>
    <row r="279" spans="1:11" ht="20.399999999999999" x14ac:dyDescent="0.2">
      <c r="A279" s="1" t="str">
        <f t="shared" si="5"/>
        <v>SINAPI 105359</v>
      </c>
      <c r="B279" s="3" t="s">
        <v>21783</v>
      </c>
      <c r="C279" s="3" t="s">
        <v>338</v>
      </c>
      <c r="D279" s="2" t="s">
        <v>8081</v>
      </c>
      <c r="E279" s="3" t="s">
        <v>15533</v>
      </c>
      <c r="F279" s="66" t="s">
        <v>15791</v>
      </c>
      <c r="I279" s="3" t="s">
        <v>21785</v>
      </c>
      <c r="J279" s="3" t="str">
        <f>IF($B279="SINAPI",IF(ISNUMBER(MATCH(Banco!$C279,Analitico!$A:$A,0)),INDEX(Analitico!E:E,MATCH(Banco!$C279,Analitico!$A:$A,0))&amp;"%",""),"")</f>
        <v>75,1992032%</v>
      </c>
      <c r="K279" s="3" t="str">
        <f>IF($B279="SINAPI",IF(ISNUMBER(MATCH(Banco!$C279,Analitico!$A:$A,0)),INDEX(Analitico!F:F,MATCH(Banco!$C279,Analitico!$A:$A,0))&amp;"%",""),"")</f>
        <v>%</v>
      </c>
    </row>
    <row r="280" spans="1:11" ht="20.399999999999999" x14ac:dyDescent="0.2">
      <c r="A280" s="1" t="str">
        <f t="shared" si="5"/>
        <v>SINAPI 105360</v>
      </c>
      <c r="B280" s="3" t="s">
        <v>21783</v>
      </c>
      <c r="C280" s="3" t="s">
        <v>339</v>
      </c>
      <c r="D280" s="2" t="s">
        <v>8082</v>
      </c>
      <c r="E280" s="3" t="s">
        <v>15533</v>
      </c>
      <c r="F280" s="66" t="s">
        <v>15792</v>
      </c>
      <c r="I280" s="3" t="s">
        <v>21785</v>
      </c>
      <c r="J280" s="3" t="str">
        <f>IF($B280="SINAPI",IF(ISNUMBER(MATCH(Banco!$C280,Analitico!$A:$A,0)),INDEX(Analitico!E:E,MATCH(Banco!$C280,Analitico!$A:$A,0))&amp;"%",""),"")</f>
        <v>72,4979659%</v>
      </c>
      <c r="K280" s="3" t="str">
        <f>IF($B280="SINAPI",IF(ISNUMBER(MATCH(Banco!$C280,Analitico!$A:$A,0)),INDEX(Analitico!F:F,MATCH(Banco!$C280,Analitico!$A:$A,0))&amp;"%",""),"")</f>
        <v>%</v>
      </c>
    </row>
    <row r="281" spans="1:11" ht="20.399999999999999" x14ac:dyDescent="0.2">
      <c r="A281" s="1" t="str">
        <f t="shared" si="5"/>
        <v>SINAPI 105361</v>
      </c>
      <c r="B281" s="3" t="s">
        <v>21783</v>
      </c>
      <c r="C281" s="3" t="s">
        <v>340</v>
      </c>
      <c r="D281" s="2" t="s">
        <v>8083</v>
      </c>
      <c r="E281" s="3" t="s">
        <v>15533</v>
      </c>
      <c r="F281" s="66" t="s">
        <v>15793</v>
      </c>
      <c r="I281" s="3" t="s">
        <v>21785</v>
      </c>
      <c r="J281" s="3" t="str">
        <f>IF($B281="SINAPI",IF(ISNUMBER(MATCH(Banco!$C281,Analitico!$A:$A,0)),INDEX(Analitico!E:E,MATCH(Banco!$C281,Analitico!$A:$A,0))&amp;"%",""),"")</f>
        <v>71,5079917%</v>
      </c>
      <c r="K281" s="3" t="str">
        <f>IF($B281="SINAPI",IF(ISNUMBER(MATCH(Banco!$C281,Analitico!$A:$A,0)),INDEX(Analitico!F:F,MATCH(Banco!$C281,Analitico!$A:$A,0))&amp;"%",""),"")</f>
        <v>%</v>
      </c>
    </row>
    <row r="282" spans="1:11" ht="20.399999999999999" x14ac:dyDescent="0.2">
      <c r="A282" s="1" t="str">
        <f t="shared" si="5"/>
        <v>SINAPI 105362</v>
      </c>
      <c r="B282" s="3" t="s">
        <v>21783</v>
      </c>
      <c r="C282" s="3" t="s">
        <v>341</v>
      </c>
      <c r="D282" s="2" t="s">
        <v>8084</v>
      </c>
      <c r="E282" s="3" t="s">
        <v>15533</v>
      </c>
      <c r="F282" s="66" t="s">
        <v>15794</v>
      </c>
      <c r="I282" s="3" t="s">
        <v>21785</v>
      </c>
      <c r="J282" s="3" t="str">
        <f>IF($B282="SINAPI",IF(ISNUMBER(MATCH(Banco!$C282,Analitico!$A:$A,0)),INDEX(Analitico!E:E,MATCH(Banco!$C282,Analitico!$A:$A,0))&amp;"%",""),"")</f>
        <v>77,0592240%</v>
      </c>
      <c r="K282" s="3" t="str">
        <f>IF($B282="SINAPI",IF(ISNUMBER(MATCH(Banco!$C282,Analitico!$A:$A,0)),INDEX(Analitico!F:F,MATCH(Banco!$C282,Analitico!$A:$A,0))&amp;"%",""),"")</f>
        <v>%</v>
      </c>
    </row>
    <row r="283" spans="1:11" ht="20.399999999999999" x14ac:dyDescent="0.2">
      <c r="A283" s="1" t="str">
        <f t="shared" si="5"/>
        <v>SINAPI 105363</v>
      </c>
      <c r="B283" s="3" t="s">
        <v>21783</v>
      </c>
      <c r="C283" s="3" t="s">
        <v>342</v>
      </c>
      <c r="D283" s="2" t="s">
        <v>8085</v>
      </c>
      <c r="E283" s="3" t="s">
        <v>15533</v>
      </c>
      <c r="F283" s="66" t="s">
        <v>15795</v>
      </c>
      <c r="I283" s="3" t="s">
        <v>21785</v>
      </c>
      <c r="J283" s="3" t="str">
        <f>IF($B283="SINAPI",IF(ISNUMBER(MATCH(Banco!$C283,Analitico!$A:$A,0)),INDEX(Analitico!E:E,MATCH(Banco!$C283,Analitico!$A:$A,0))&amp;"%",""),"")</f>
        <v>75,1685394%</v>
      </c>
      <c r="K283" s="3" t="str">
        <f>IF($B283="SINAPI",IF(ISNUMBER(MATCH(Banco!$C283,Analitico!$A:$A,0)),INDEX(Analitico!F:F,MATCH(Banco!$C283,Analitico!$A:$A,0))&amp;"%",""),"")</f>
        <v>%</v>
      </c>
    </row>
    <row r="284" spans="1:11" ht="20.399999999999999" x14ac:dyDescent="0.2">
      <c r="A284" s="1" t="str">
        <f t="shared" si="5"/>
        <v>SINAPI 105364</v>
      </c>
      <c r="B284" s="3" t="s">
        <v>21783</v>
      </c>
      <c r="C284" s="3" t="s">
        <v>343</v>
      </c>
      <c r="D284" s="2" t="s">
        <v>8086</v>
      </c>
      <c r="E284" s="3" t="s">
        <v>15533</v>
      </c>
      <c r="F284" s="66" t="s">
        <v>15796</v>
      </c>
      <c r="I284" s="3" t="s">
        <v>21785</v>
      </c>
      <c r="J284" s="3" t="str">
        <f>IF($B284="SINAPI",IF(ISNUMBER(MATCH(Banco!$C284,Analitico!$A:$A,0)),INDEX(Analitico!E:E,MATCH(Banco!$C284,Analitico!$A:$A,0))&amp;"%",""),"")</f>
        <v>74,3737958%</v>
      </c>
      <c r="K284" s="3" t="str">
        <f>IF($B284="SINAPI",IF(ISNUMBER(MATCH(Banco!$C284,Analitico!$A:$A,0)),INDEX(Analitico!F:F,MATCH(Banco!$C284,Analitico!$A:$A,0))&amp;"%",""),"")</f>
        <v>%</v>
      </c>
    </row>
    <row r="285" spans="1:11" ht="20.399999999999999" x14ac:dyDescent="0.2">
      <c r="A285" s="1" t="str">
        <f t="shared" si="5"/>
        <v>SINAPI 105365</v>
      </c>
      <c r="B285" s="3" t="s">
        <v>21783</v>
      </c>
      <c r="C285" s="3" t="s">
        <v>344</v>
      </c>
      <c r="D285" s="2" t="s">
        <v>8087</v>
      </c>
      <c r="E285" s="3" t="s">
        <v>15533</v>
      </c>
      <c r="F285" s="66" t="s">
        <v>15797</v>
      </c>
      <c r="I285" s="3" t="s">
        <v>21785</v>
      </c>
      <c r="J285" s="3" t="str">
        <f>IF($B285="SINAPI",IF(ISNUMBER(MATCH(Banco!$C285,Analitico!$A:$A,0)),INDEX(Analitico!E:E,MATCH(Banco!$C285,Analitico!$A:$A,0))&amp;"%",""),"")</f>
        <v>74,9751738%</v>
      </c>
      <c r="K285" s="3" t="str">
        <f>IF($B285="SINAPI",IF(ISNUMBER(MATCH(Banco!$C285,Analitico!$A:$A,0)),INDEX(Analitico!F:F,MATCH(Banco!$C285,Analitico!$A:$A,0))&amp;"%",""),"")</f>
        <v>%</v>
      </c>
    </row>
    <row r="286" spans="1:11" ht="20.399999999999999" x14ac:dyDescent="0.2">
      <c r="A286" s="1" t="str">
        <f t="shared" si="5"/>
        <v>SINAPI 105366</v>
      </c>
      <c r="B286" s="3" t="s">
        <v>21783</v>
      </c>
      <c r="C286" s="3" t="s">
        <v>345</v>
      </c>
      <c r="D286" s="2" t="s">
        <v>8088</v>
      </c>
      <c r="E286" s="3" t="s">
        <v>15533</v>
      </c>
      <c r="F286" s="66" t="s">
        <v>15798</v>
      </c>
      <c r="I286" s="3" t="s">
        <v>21785</v>
      </c>
      <c r="J286" s="3" t="str">
        <f>IF($B286="SINAPI",IF(ISNUMBER(MATCH(Banco!$C286,Analitico!$A:$A,0)),INDEX(Analitico!E:E,MATCH(Banco!$C286,Analitico!$A:$A,0))&amp;"%",""),"")</f>
        <v>72,3438768%</v>
      </c>
      <c r="K286" s="3" t="str">
        <f>IF($B286="SINAPI",IF(ISNUMBER(MATCH(Banco!$C286,Analitico!$A:$A,0)),INDEX(Analitico!F:F,MATCH(Banco!$C286,Analitico!$A:$A,0))&amp;"%",""),"")</f>
        <v>%</v>
      </c>
    </row>
    <row r="287" spans="1:11" ht="20.399999999999999" x14ac:dyDescent="0.2">
      <c r="A287" s="1" t="str">
        <f t="shared" si="5"/>
        <v>SINAPI 105367</v>
      </c>
      <c r="B287" s="3" t="s">
        <v>21783</v>
      </c>
      <c r="C287" s="3" t="s">
        <v>346</v>
      </c>
      <c r="D287" s="2" t="s">
        <v>8089</v>
      </c>
      <c r="E287" s="3" t="s">
        <v>15533</v>
      </c>
      <c r="F287" s="66" t="s">
        <v>15799</v>
      </c>
      <c r="I287" s="3" t="s">
        <v>21785</v>
      </c>
      <c r="J287" s="3" t="str">
        <f>IF($B287="SINAPI",IF(ISNUMBER(MATCH(Banco!$C287,Analitico!$A:$A,0)),INDEX(Analitico!E:E,MATCH(Banco!$C287,Analitico!$A:$A,0))&amp;"%",""),"")</f>
        <v>71,4682402%</v>
      </c>
      <c r="K287" s="3" t="str">
        <f>IF($B287="SINAPI",IF(ISNUMBER(MATCH(Banco!$C287,Analitico!$A:$A,0)),INDEX(Analitico!F:F,MATCH(Banco!$C287,Analitico!$A:$A,0))&amp;"%",""),"")</f>
        <v>%</v>
      </c>
    </row>
    <row r="288" spans="1:11" ht="20.399999999999999" x14ac:dyDescent="0.2">
      <c r="A288" s="1" t="str">
        <f t="shared" si="5"/>
        <v>SINAPI 105368</v>
      </c>
      <c r="B288" s="3" t="s">
        <v>21783</v>
      </c>
      <c r="C288" s="3" t="s">
        <v>347</v>
      </c>
      <c r="D288" s="2" t="s">
        <v>8090</v>
      </c>
      <c r="E288" s="3" t="s">
        <v>15533</v>
      </c>
      <c r="F288" s="66" t="s">
        <v>15800</v>
      </c>
      <c r="I288" s="3" t="s">
        <v>21786</v>
      </c>
      <c r="J288" s="3" t="str">
        <f>IF($B288="SINAPI",IF(ISNUMBER(MATCH(Banco!$C288,Analitico!$A:$A,0)),INDEX(Analitico!E:E,MATCH(Banco!$C288,Analitico!$A:$A,0))&amp;"%",""),"")</f>
        <v>12,1845526%</v>
      </c>
      <c r="K288" s="3" t="str">
        <f>IF($B288="SINAPI",IF(ISNUMBER(MATCH(Banco!$C288,Analitico!$A:$A,0)),INDEX(Analitico!F:F,MATCH(Banco!$C288,Analitico!$A:$A,0))&amp;"%",""),"")</f>
        <v>%</v>
      </c>
    </row>
    <row r="289" spans="1:11" ht="20.399999999999999" x14ac:dyDescent="0.2">
      <c r="A289" s="1" t="str">
        <f t="shared" si="5"/>
        <v>SINAPI 105370</v>
      </c>
      <c r="B289" s="3" t="s">
        <v>21783</v>
      </c>
      <c r="C289" s="3" t="s">
        <v>348</v>
      </c>
      <c r="D289" s="2" t="s">
        <v>8091</v>
      </c>
      <c r="E289" s="3" t="s">
        <v>15533</v>
      </c>
      <c r="F289" s="66" t="s">
        <v>15801</v>
      </c>
      <c r="I289" s="3" t="s">
        <v>21786</v>
      </c>
      <c r="J289" s="3" t="str">
        <f>IF($B289="SINAPI",IF(ISNUMBER(MATCH(Banco!$C289,Analitico!$A:$A,0)),INDEX(Analitico!E:E,MATCH(Banco!$C289,Analitico!$A:$A,0))&amp;"%",""),"")</f>
        <v>10,1400827%</v>
      </c>
      <c r="K289" s="3" t="str">
        <f>IF($B289="SINAPI",IF(ISNUMBER(MATCH(Banco!$C289,Analitico!$A:$A,0)),INDEX(Analitico!F:F,MATCH(Banco!$C289,Analitico!$A:$A,0))&amp;"%",""),"")</f>
        <v>%</v>
      </c>
    </row>
    <row r="290" spans="1:11" ht="20.399999999999999" x14ac:dyDescent="0.2">
      <c r="A290" s="1" t="str">
        <f t="shared" si="5"/>
        <v>SINAPI 105371</v>
      </c>
      <c r="B290" s="3" t="s">
        <v>21783</v>
      </c>
      <c r="C290" s="3" t="s">
        <v>349</v>
      </c>
      <c r="D290" s="2" t="s">
        <v>8092</v>
      </c>
      <c r="E290" s="3" t="s">
        <v>15533</v>
      </c>
      <c r="F290" s="66" t="s">
        <v>15802</v>
      </c>
      <c r="I290" s="3" t="s">
        <v>21785</v>
      </c>
      <c r="J290" s="3" t="str">
        <f>IF($B290="SINAPI",IF(ISNUMBER(MATCH(Banco!$C290,Analitico!$A:$A,0)),INDEX(Analitico!E:E,MATCH(Banco!$C290,Analitico!$A:$A,0))&amp;"%",""),"")</f>
        <v>69,4675541%</v>
      </c>
      <c r="K290" s="3" t="str">
        <f>IF($B290="SINAPI",IF(ISNUMBER(MATCH(Banco!$C290,Analitico!$A:$A,0)),INDEX(Analitico!F:F,MATCH(Banco!$C290,Analitico!$A:$A,0))&amp;"%",""),"")</f>
        <v>%</v>
      </c>
    </row>
    <row r="291" spans="1:11" ht="20.399999999999999" x14ac:dyDescent="0.2">
      <c r="A291" s="1" t="str">
        <f t="shared" ref="A291:A354" si="6">CONCATENAR</f>
        <v>SINAPI 105372</v>
      </c>
      <c r="B291" s="3" t="s">
        <v>21783</v>
      </c>
      <c r="C291" s="3" t="s">
        <v>350</v>
      </c>
      <c r="D291" s="2" t="s">
        <v>8093</v>
      </c>
      <c r="E291" s="3" t="s">
        <v>15533</v>
      </c>
      <c r="F291" s="66" t="s">
        <v>15803</v>
      </c>
      <c r="I291" s="3" t="s">
        <v>21785</v>
      </c>
      <c r="J291" s="3" t="str">
        <f>IF($B291="SINAPI",IF(ISNUMBER(MATCH(Banco!$C291,Analitico!$A:$A,0)),INDEX(Analitico!E:E,MATCH(Banco!$C291,Analitico!$A:$A,0))&amp;"%",""),"")</f>
        <v>44,4755246%</v>
      </c>
      <c r="K291" s="3" t="str">
        <f>IF($B291="SINAPI",IF(ISNUMBER(MATCH(Banco!$C291,Analitico!$A:$A,0)),INDEX(Analitico!F:F,MATCH(Banco!$C291,Analitico!$A:$A,0))&amp;"%",""),"")</f>
        <v>%</v>
      </c>
    </row>
    <row r="292" spans="1:11" ht="20.399999999999999" x14ac:dyDescent="0.2">
      <c r="A292" s="1" t="str">
        <f t="shared" si="6"/>
        <v>SINAPI 105373</v>
      </c>
      <c r="B292" s="3" t="s">
        <v>21783</v>
      </c>
      <c r="C292" s="3" t="s">
        <v>351</v>
      </c>
      <c r="D292" s="2" t="s">
        <v>8094</v>
      </c>
      <c r="E292" s="3" t="s">
        <v>15533</v>
      </c>
      <c r="F292" s="66" t="s">
        <v>15804</v>
      </c>
      <c r="I292" s="3" t="s">
        <v>21785</v>
      </c>
      <c r="J292" s="3" t="str">
        <f>IF($B292="SINAPI",IF(ISNUMBER(MATCH(Banco!$C292,Analitico!$A:$A,0)),INDEX(Analitico!E:E,MATCH(Banco!$C292,Analitico!$A:$A,0))&amp;"%",""),"")</f>
        <v>45,9134616%</v>
      </c>
      <c r="K292" s="3" t="str">
        <f>IF($B292="SINAPI",IF(ISNUMBER(MATCH(Banco!$C292,Analitico!$A:$A,0)),INDEX(Analitico!F:F,MATCH(Banco!$C292,Analitico!$A:$A,0))&amp;"%",""),"")</f>
        <v>%</v>
      </c>
    </row>
    <row r="293" spans="1:11" ht="20.399999999999999" x14ac:dyDescent="0.2">
      <c r="A293" s="1" t="str">
        <f t="shared" si="6"/>
        <v>SINAPI 105374</v>
      </c>
      <c r="B293" s="3" t="s">
        <v>21783</v>
      </c>
      <c r="C293" s="3" t="s">
        <v>352</v>
      </c>
      <c r="D293" s="2" t="s">
        <v>8095</v>
      </c>
      <c r="E293" s="3" t="s">
        <v>15533</v>
      </c>
      <c r="F293" s="66" t="s">
        <v>15805</v>
      </c>
      <c r="I293" s="3" t="s">
        <v>21786</v>
      </c>
      <c r="J293" s="3" t="str">
        <f>IF($B293="SINAPI",IF(ISNUMBER(MATCH(Banco!$C293,Analitico!$A:$A,0)),INDEX(Analitico!E:E,MATCH(Banco!$C293,Analitico!$A:$A,0))&amp;"%",""),"")</f>
        <v>8,8963163%</v>
      </c>
      <c r="K293" s="3" t="str">
        <f>IF($B293="SINAPI",IF(ISNUMBER(MATCH(Banco!$C293,Analitico!$A:$A,0)),INDEX(Analitico!F:F,MATCH(Banco!$C293,Analitico!$A:$A,0))&amp;"%",""),"")</f>
        <v>%</v>
      </c>
    </row>
    <row r="294" spans="1:11" ht="20.399999999999999" x14ac:dyDescent="0.2">
      <c r="A294" s="1" t="str">
        <f t="shared" si="6"/>
        <v>SINAPI 105375</v>
      </c>
      <c r="B294" s="3" t="s">
        <v>21783</v>
      </c>
      <c r="C294" s="3" t="s">
        <v>353</v>
      </c>
      <c r="D294" s="2" t="s">
        <v>8096</v>
      </c>
      <c r="E294" s="3" t="s">
        <v>15533</v>
      </c>
      <c r="F294" s="66" t="s">
        <v>15806</v>
      </c>
      <c r="I294" s="3" t="s">
        <v>21786</v>
      </c>
      <c r="J294" s="3" t="str">
        <f>IF($B294="SINAPI",IF(ISNUMBER(MATCH(Banco!$C294,Analitico!$A:$A,0)),INDEX(Analitico!E:E,MATCH(Banco!$C294,Analitico!$A:$A,0))&amp;"%",""),"")</f>
        <v>18,3152463%</v>
      </c>
      <c r="K294" s="3" t="str">
        <f>IF($B294="SINAPI",IF(ISNUMBER(MATCH(Banco!$C294,Analitico!$A:$A,0)),INDEX(Analitico!F:F,MATCH(Banco!$C294,Analitico!$A:$A,0))&amp;"%",""),"")</f>
        <v>%</v>
      </c>
    </row>
    <row r="295" spans="1:11" ht="30.6" x14ac:dyDescent="0.2">
      <c r="A295" s="1" t="str">
        <f t="shared" si="6"/>
        <v>SINAPI 105376</v>
      </c>
      <c r="B295" s="3" t="s">
        <v>21783</v>
      </c>
      <c r="C295" s="3" t="s">
        <v>354</v>
      </c>
      <c r="D295" s="2" t="s">
        <v>8097</v>
      </c>
      <c r="E295" s="3" t="s">
        <v>15533</v>
      </c>
      <c r="F295" s="66" t="s">
        <v>15807</v>
      </c>
      <c r="I295" s="3" t="s">
        <v>21786</v>
      </c>
      <c r="J295" s="3" t="str">
        <f>IF($B295="SINAPI",IF(ISNUMBER(MATCH(Banco!$C295,Analitico!$A:$A,0)),INDEX(Analitico!E:E,MATCH(Banco!$C295,Analitico!$A:$A,0))&amp;"%",""),"")</f>
        <v>15,5132373%</v>
      </c>
      <c r="K295" s="3" t="str">
        <f>IF($B295="SINAPI",IF(ISNUMBER(MATCH(Banco!$C295,Analitico!$A:$A,0)),INDEX(Analitico!F:F,MATCH(Banco!$C295,Analitico!$A:$A,0))&amp;"%",""),"")</f>
        <v>%</v>
      </c>
    </row>
    <row r="296" spans="1:11" ht="20.399999999999999" x14ac:dyDescent="0.2">
      <c r="A296" s="1" t="str">
        <f t="shared" si="6"/>
        <v>SINAPI 105381</v>
      </c>
      <c r="B296" s="3" t="s">
        <v>21783</v>
      </c>
      <c r="C296" s="3" t="s">
        <v>355</v>
      </c>
      <c r="D296" s="2" t="s">
        <v>8098</v>
      </c>
      <c r="E296" s="3" t="s">
        <v>15533</v>
      </c>
      <c r="F296" s="66" t="s">
        <v>15808</v>
      </c>
      <c r="I296" s="3" t="s">
        <v>21785</v>
      </c>
      <c r="J296" s="3" t="str">
        <f>IF($B296="SINAPI",IF(ISNUMBER(MATCH(Banco!$C296,Analitico!$A:$A,0)),INDEX(Analitico!E:E,MATCH(Banco!$C296,Analitico!$A:$A,0))&amp;"%",""),"")</f>
        <v>70,6457926%</v>
      </c>
      <c r="K296" s="3" t="str">
        <f>IF($B296="SINAPI",IF(ISNUMBER(MATCH(Banco!$C296,Analitico!$A:$A,0)),INDEX(Analitico!F:F,MATCH(Banco!$C296,Analitico!$A:$A,0))&amp;"%",""),"")</f>
        <v>%</v>
      </c>
    </row>
    <row r="297" spans="1:11" ht="20.399999999999999" x14ac:dyDescent="0.2">
      <c r="A297" s="1" t="str">
        <f t="shared" si="6"/>
        <v>SINAPI 105382</v>
      </c>
      <c r="B297" s="3" t="s">
        <v>21783</v>
      </c>
      <c r="C297" s="3" t="s">
        <v>356</v>
      </c>
      <c r="D297" s="2" t="s">
        <v>8099</v>
      </c>
      <c r="E297" s="3" t="s">
        <v>15533</v>
      </c>
      <c r="F297" s="66" t="s">
        <v>15809</v>
      </c>
      <c r="I297" s="3" t="s">
        <v>21785</v>
      </c>
      <c r="J297" s="3" t="str">
        <f>IF($B297="SINAPI",IF(ISNUMBER(MATCH(Banco!$C297,Analitico!$A:$A,0)),INDEX(Analitico!E:E,MATCH(Banco!$C297,Analitico!$A:$A,0))&amp;"%",""),"")</f>
        <v>69,5000000%</v>
      </c>
      <c r="K297" s="3" t="str">
        <f>IF($B297="SINAPI",IF(ISNUMBER(MATCH(Banco!$C297,Analitico!$A:$A,0)),INDEX(Analitico!F:F,MATCH(Banco!$C297,Analitico!$A:$A,0))&amp;"%",""),"")</f>
        <v>%</v>
      </c>
    </row>
    <row r="298" spans="1:11" ht="20.399999999999999" x14ac:dyDescent="0.2">
      <c r="A298" s="1" t="str">
        <f t="shared" si="6"/>
        <v>SINAPI 105383</v>
      </c>
      <c r="B298" s="3" t="s">
        <v>21783</v>
      </c>
      <c r="C298" s="3" t="s">
        <v>357</v>
      </c>
      <c r="D298" s="2" t="s">
        <v>8100</v>
      </c>
      <c r="E298" s="3" t="s">
        <v>15533</v>
      </c>
      <c r="F298" s="66" t="s">
        <v>15810</v>
      </c>
      <c r="I298" s="3" t="s">
        <v>21785</v>
      </c>
      <c r="J298" s="3" t="str">
        <f>IF($B298="SINAPI",IF(ISNUMBER(MATCH(Banco!$C298,Analitico!$A:$A,0)),INDEX(Analitico!E:E,MATCH(Banco!$C298,Analitico!$A:$A,0))&amp;"%",""),"")</f>
        <v>76,0563381%</v>
      </c>
      <c r="K298" s="3" t="str">
        <f>IF($B298="SINAPI",IF(ISNUMBER(MATCH(Banco!$C298,Analitico!$A:$A,0)),INDEX(Analitico!F:F,MATCH(Banco!$C298,Analitico!$A:$A,0))&amp;"%",""),"")</f>
        <v>%</v>
      </c>
    </row>
    <row r="299" spans="1:11" ht="20.399999999999999" x14ac:dyDescent="0.2">
      <c r="A299" s="1" t="str">
        <f t="shared" si="6"/>
        <v>SINAPI 105384</v>
      </c>
      <c r="B299" s="3" t="s">
        <v>21783</v>
      </c>
      <c r="C299" s="3" t="s">
        <v>358</v>
      </c>
      <c r="D299" s="2" t="s">
        <v>8101</v>
      </c>
      <c r="E299" s="3" t="s">
        <v>15533</v>
      </c>
      <c r="F299" s="66" t="s">
        <v>15794</v>
      </c>
      <c r="I299" s="3" t="s">
        <v>21785</v>
      </c>
      <c r="J299" s="3" t="str">
        <f>IF($B299="SINAPI",IF(ISNUMBER(MATCH(Banco!$C299,Analitico!$A:$A,0)),INDEX(Analitico!E:E,MATCH(Banco!$C299,Analitico!$A:$A,0))&amp;"%",""),"")</f>
        <v>73,8597686%</v>
      </c>
      <c r="K299" s="3" t="str">
        <f>IF($B299="SINAPI",IF(ISNUMBER(MATCH(Banco!$C299,Analitico!$A:$A,0)),INDEX(Analitico!F:F,MATCH(Banco!$C299,Analitico!$A:$A,0))&amp;"%",""),"")</f>
        <v>%</v>
      </c>
    </row>
    <row r="300" spans="1:11" ht="20.399999999999999" x14ac:dyDescent="0.2">
      <c r="A300" s="1" t="str">
        <f t="shared" si="6"/>
        <v>SINAPI 105385</v>
      </c>
      <c r="B300" s="3" t="s">
        <v>21783</v>
      </c>
      <c r="C300" s="3" t="s">
        <v>359</v>
      </c>
      <c r="D300" s="2" t="s">
        <v>8102</v>
      </c>
      <c r="E300" s="3" t="s">
        <v>15533</v>
      </c>
      <c r="F300" s="66" t="s">
        <v>15811</v>
      </c>
      <c r="I300" s="3" t="s">
        <v>21785</v>
      </c>
      <c r="J300" s="3" t="str">
        <f>IF($B300="SINAPI",IF(ISNUMBER(MATCH(Banco!$C300,Analitico!$A:$A,0)),INDEX(Analitico!E:E,MATCH(Banco!$C300,Analitico!$A:$A,0))&amp;"%",""),"")</f>
        <v>73,0297724%</v>
      </c>
      <c r="K300" s="3" t="str">
        <f>IF($B300="SINAPI",IF(ISNUMBER(MATCH(Banco!$C300,Analitico!$A:$A,0)),INDEX(Analitico!F:F,MATCH(Banco!$C300,Analitico!$A:$A,0))&amp;"%",""),"")</f>
        <v>%</v>
      </c>
    </row>
    <row r="301" spans="1:11" ht="20.399999999999999" x14ac:dyDescent="0.2">
      <c r="A301" s="1" t="str">
        <f t="shared" si="6"/>
        <v>SINAPI 105386</v>
      </c>
      <c r="B301" s="3" t="s">
        <v>21783</v>
      </c>
      <c r="C301" s="3" t="s">
        <v>360</v>
      </c>
      <c r="D301" s="2" t="s">
        <v>8103</v>
      </c>
      <c r="E301" s="3" t="s">
        <v>15533</v>
      </c>
      <c r="F301" s="66" t="s">
        <v>15812</v>
      </c>
      <c r="I301" s="3" t="s">
        <v>21785</v>
      </c>
      <c r="J301" s="3" t="str">
        <f>IF($B301="SINAPI",IF(ISNUMBER(MATCH(Banco!$C301,Analitico!$A:$A,0)),INDEX(Analitico!E:E,MATCH(Banco!$C301,Analitico!$A:$A,0))&amp;"%",""),"")</f>
        <v>73,7063779%</v>
      </c>
      <c r="K301" s="3" t="str">
        <f>IF($B301="SINAPI",IF(ISNUMBER(MATCH(Banco!$C301,Analitico!$A:$A,0)),INDEX(Analitico!F:F,MATCH(Banco!$C301,Analitico!$A:$A,0))&amp;"%",""),"")</f>
        <v>%</v>
      </c>
    </row>
    <row r="302" spans="1:11" ht="20.399999999999999" x14ac:dyDescent="0.2">
      <c r="A302" s="1" t="str">
        <f t="shared" si="6"/>
        <v>SINAPI 105387</v>
      </c>
      <c r="B302" s="3" t="s">
        <v>21783</v>
      </c>
      <c r="C302" s="3" t="s">
        <v>361</v>
      </c>
      <c r="D302" s="2" t="s">
        <v>8104</v>
      </c>
      <c r="E302" s="3" t="s">
        <v>15533</v>
      </c>
      <c r="F302" s="66" t="s">
        <v>15813</v>
      </c>
      <c r="I302" s="3" t="s">
        <v>21785</v>
      </c>
      <c r="J302" s="3" t="str">
        <f>IF($B302="SINAPI",IF(ISNUMBER(MATCH(Banco!$C302,Analitico!$A:$A,0)),INDEX(Analitico!E:E,MATCH(Banco!$C302,Analitico!$A:$A,0))&amp;"%",""),"")</f>
        <v>70,5853659%</v>
      </c>
      <c r="K302" s="3" t="str">
        <f>IF($B302="SINAPI",IF(ISNUMBER(MATCH(Banco!$C302,Analitico!$A:$A,0)),INDEX(Analitico!F:F,MATCH(Banco!$C302,Analitico!$A:$A,0))&amp;"%",""),"")</f>
        <v>%</v>
      </c>
    </row>
    <row r="303" spans="1:11" ht="20.399999999999999" x14ac:dyDescent="0.2">
      <c r="A303" s="1" t="str">
        <f t="shared" si="6"/>
        <v>SINAPI 92833</v>
      </c>
      <c r="B303" s="3" t="s">
        <v>21783</v>
      </c>
      <c r="C303" s="3" t="s">
        <v>362</v>
      </c>
      <c r="D303" s="2" t="s">
        <v>8105</v>
      </c>
      <c r="E303" s="3" t="s">
        <v>15532</v>
      </c>
      <c r="F303" s="66" t="s">
        <v>15814</v>
      </c>
      <c r="I303" s="3" t="s">
        <v>21786</v>
      </c>
      <c r="J303" s="3" t="str">
        <f>IF($B303="SINAPI",IF(ISNUMBER(MATCH(Banco!$C303,Analitico!$A:$A,0)),INDEX(Analitico!E:E,MATCH(Banco!$C303,Analitico!$A:$A,0))&amp;"%",""),"")</f>
        <v>1,9705751%</v>
      </c>
      <c r="K303" s="3" t="str">
        <f>IF($B303="SINAPI",IF(ISNUMBER(MATCH(Banco!$C303,Analitico!$A:$A,0)),INDEX(Analitico!F:F,MATCH(Banco!$C303,Analitico!$A:$A,0))&amp;"%",""),"")</f>
        <v>%</v>
      </c>
    </row>
    <row r="304" spans="1:11" ht="20.399999999999999" x14ac:dyDescent="0.2">
      <c r="A304" s="1" t="str">
        <f t="shared" si="6"/>
        <v>SINAPI 92834</v>
      </c>
      <c r="B304" s="3" t="s">
        <v>21783</v>
      </c>
      <c r="C304" s="3" t="s">
        <v>363</v>
      </c>
      <c r="D304" s="2" t="s">
        <v>8106</v>
      </c>
      <c r="E304" s="3" t="s">
        <v>15532</v>
      </c>
      <c r="F304" s="66" t="s">
        <v>15815</v>
      </c>
      <c r="I304" s="3" t="s">
        <v>21785</v>
      </c>
      <c r="J304" s="3" t="str">
        <f>IF($B304="SINAPI",IF(ISNUMBER(MATCH(Banco!$C304,Analitico!$A:$A,0)),INDEX(Analitico!E:E,MATCH(Banco!$C304,Analitico!$A:$A,0))&amp;"%",""),"")</f>
        <v>24,0217391%</v>
      </c>
      <c r="K304" s="3" t="str">
        <f>IF($B304="SINAPI",IF(ISNUMBER(MATCH(Banco!$C304,Analitico!$A:$A,0)),INDEX(Analitico!F:F,MATCH(Banco!$C304,Analitico!$A:$A,0))&amp;"%",""),"")</f>
        <v>%</v>
      </c>
    </row>
    <row r="305" spans="1:11" ht="20.399999999999999" x14ac:dyDescent="0.2">
      <c r="A305" s="1" t="str">
        <f t="shared" si="6"/>
        <v>SINAPI 92835</v>
      </c>
      <c r="B305" s="3" t="s">
        <v>21783</v>
      </c>
      <c r="C305" s="3" t="s">
        <v>364</v>
      </c>
      <c r="D305" s="2" t="s">
        <v>8107</v>
      </c>
      <c r="E305" s="3" t="s">
        <v>15532</v>
      </c>
      <c r="F305" s="66" t="s">
        <v>15816</v>
      </c>
      <c r="I305" s="3" t="s">
        <v>21786</v>
      </c>
      <c r="J305" s="3" t="str">
        <f>IF($B305="SINAPI",IF(ISNUMBER(MATCH(Banco!$C305,Analitico!$A:$A,0)),INDEX(Analitico!E:E,MATCH(Banco!$C305,Analitico!$A:$A,0))&amp;"%",""),"")</f>
        <v>2,6789504%</v>
      </c>
      <c r="K305" s="3" t="str">
        <f>IF($B305="SINAPI",IF(ISNUMBER(MATCH(Banco!$C305,Analitico!$A:$A,0)),INDEX(Analitico!F:F,MATCH(Banco!$C305,Analitico!$A:$A,0))&amp;"%",""),"")</f>
        <v>%</v>
      </c>
    </row>
    <row r="306" spans="1:11" ht="20.399999999999999" x14ac:dyDescent="0.2">
      <c r="A306" s="1" t="str">
        <f t="shared" si="6"/>
        <v>SINAPI 92836</v>
      </c>
      <c r="B306" s="3" t="s">
        <v>21783</v>
      </c>
      <c r="C306" s="3" t="s">
        <v>365</v>
      </c>
      <c r="D306" s="2" t="s">
        <v>8108</v>
      </c>
      <c r="E306" s="3" t="s">
        <v>15532</v>
      </c>
      <c r="F306" s="66" t="s">
        <v>15620</v>
      </c>
      <c r="I306" s="3" t="s">
        <v>21785</v>
      </c>
      <c r="J306" s="3" t="str">
        <f>IF($B306="SINAPI",IF(ISNUMBER(MATCH(Banco!$C306,Analitico!$A:$A,0)),INDEX(Analitico!E:E,MATCH(Banco!$C306,Analitico!$A:$A,0))&amp;"%",""),"")</f>
        <v>25,9137577%</v>
      </c>
      <c r="K306" s="3" t="str">
        <f>IF($B306="SINAPI",IF(ISNUMBER(MATCH(Banco!$C306,Analitico!$A:$A,0)),INDEX(Analitico!F:F,MATCH(Banco!$C306,Analitico!$A:$A,0))&amp;"%",""),"")</f>
        <v>%</v>
      </c>
    </row>
    <row r="307" spans="1:11" ht="20.399999999999999" x14ac:dyDescent="0.2">
      <c r="A307" s="1" t="str">
        <f t="shared" si="6"/>
        <v>SINAPI 92837</v>
      </c>
      <c r="B307" s="3" t="s">
        <v>21783</v>
      </c>
      <c r="C307" s="3" t="s">
        <v>366</v>
      </c>
      <c r="D307" s="2" t="s">
        <v>8109</v>
      </c>
      <c r="E307" s="3" t="s">
        <v>15532</v>
      </c>
      <c r="F307" s="66" t="s">
        <v>15817</v>
      </c>
      <c r="I307" s="3" t="s">
        <v>21786</v>
      </c>
      <c r="J307" s="3" t="str">
        <f>IF($B307="SINAPI",IF(ISNUMBER(MATCH(Banco!$C307,Analitico!$A:$A,0)),INDEX(Analitico!E:E,MATCH(Banco!$C307,Analitico!$A:$A,0))&amp;"%",""),"")</f>
        <v>1,9484526%</v>
      </c>
      <c r="K307" s="3" t="str">
        <f>IF($B307="SINAPI",IF(ISNUMBER(MATCH(Banco!$C307,Analitico!$A:$A,0)),INDEX(Analitico!F:F,MATCH(Banco!$C307,Analitico!$A:$A,0))&amp;"%",""),"")</f>
        <v>%</v>
      </c>
    </row>
    <row r="308" spans="1:11" ht="20.399999999999999" x14ac:dyDescent="0.2">
      <c r="A308" s="1" t="str">
        <f t="shared" si="6"/>
        <v>SINAPI 92838</v>
      </c>
      <c r="B308" s="3" t="s">
        <v>21783</v>
      </c>
      <c r="C308" s="3" t="s">
        <v>367</v>
      </c>
      <c r="D308" s="2" t="s">
        <v>8110</v>
      </c>
      <c r="E308" s="3" t="s">
        <v>15532</v>
      </c>
      <c r="F308" s="66" t="s">
        <v>15818</v>
      </c>
      <c r="I308" s="3" t="s">
        <v>21785</v>
      </c>
      <c r="J308" s="3" t="str">
        <f>IF($B308="SINAPI",IF(ISNUMBER(MATCH(Banco!$C308,Analitico!$A:$A,0)),INDEX(Analitico!E:E,MATCH(Banco!$C308,Analitico!$A:$A,0))&amp;"%",""),"")</f>
        <v>26,7688294%</v>
      </c>
      <c r="K308" s="3" t="str">
        <f>IF($B308="SINAPI",IF(ISNUMBER(MATCH(Banco!$C308,Analitico!$A:$A,0)),INDEX(Analitico!F:F,MATCH(Banco!$C308,Analitico!$A:$A,0))&amp;"%",""),"")</f>
        <v>%</v>
      </c>
    </row>
    <row r="309" spans="1:11" ht="20.399999999999999" x14ac:dyDescent="0.2">
      <c r="A309" s="1" t="str">
        <f t="shared" si="6"/>
        <v>SINAPI 92839</v>
      </c>
      <c r="B309" s="3" t="s">
        <v>21783</v>
      </c>
      <c r="C309" s="3" t="s">
        <v>368</v>
      </c>
      <c r="D309" s="2" t="s">
        <v>8111</v>
      </c>
      <c r="E309" s="3" t="s">
        <v>15532</v>
      </c>
      <c r="F309" s="66" t="s">
        <v>15819</v>
      </c>
      <c r="I309" s="3" t="s">
        <v>21786</v>
      </c>
      <c r="J309" s="3" t="str">
        <f>IF($B309="SINAPI",IF(ISNUMBER(MATCH(Banco!$C309,Analitico!$A:$A,0)),INDEX(Analitico!E:E,MATCH(Banco!$C309,Analitico!$A:$A,0))&amp;"%",""),"")</f>
        <v>1,9587349%</v>
      </c>
      <c r="K309" s="3" t="str">
        <f>IF($B309="SINAPI",IF(ISNUMBER(MATCH(Banco!$C309,Analitico!$A:$A,0)),INDEX(Analitico!F:F,MATCH(Banco!$C309,Analitico!$A:$A,0))&amp;"%",""),"")</f>
        <v>%</v>
      </c>
    </row>
    <row r="310" spans="1:11" ht="20.399999999999999" x14ac:dyDescent="0.2">
      <c r="A310" s="1" t="str">
        <f t="shared" si="6"/>
        <v>SINAPI 92840</v>
      </c>
      <c r="B310" s="3" t="s">
        <v>21783</v>
      </c>
      <c r="C310" s="3" t="s">
        <v>369</v>
      </c>
      <c r="D310" s="2" t="s">
        <v>8112</v>
      </c>
      <c r="E310" s="3" t="s">
        <v>15532</v>
      </c>
      <c r="F310" s="66" t="s">
        <v>15820</v>
      </c>
      <c r="I310" s="3" t="s">
        <v>21785</v>
      </c>
      <c r="J310" s="3" t="str">
        <f>IF($B310="SINAPI",IF(ISNUMBER(MATCH(Banco!$C310,Analitico!$A:$A,0)),INDEX(Analitico!E:E,MATCH(Banco!$C310,Analitico!$A:$A,0))&amp;"%",""),"")</f>
        <v>27,1604938%</v>
      </c>
      <c r="K310" s="3" t="str">
        <f>IF($B310="SINAPI",IF(ISNUMBER(MATCH(Banco!$C310,Analitico!$A:$A,0)),INDEX(Analitico!F:F,MATCH(Banco!$C310,Analitico!$A:$A,0))&amp;"%",""),"")</f>
        <v>%</v>
      </c>
    </row>
    <row r="311" spans="1:11" ht="20.399999999999999" x14ac:dyDescent="0.2">
      <c r="A311" s="1" t="str">
        <f t="shared" si="6"/>
        <v>SINAPI 92841</v>
      </c>
      <c r="B311" s="3" t="s">
        <v>21783</v>
      </c>
      <c r="C311" s="3" t="s">
        <v>370</v>
      </c>
      <c r="D311" s="2" t="s">
        <v>8113</v>
      </c>
      <c r="E311" s="3" t="s">
        <v>15532</v>
      </c>
      <c r="F311" s="66" t="s">
        <v>15821</v>
      </c>
      <c r="I311" s="3" t="s">
        <v>21786</v>
      </c>
      <c r="J311" s="3" t="str">
        <f>IF($B311="SINAPI",IF(ISNUMBER(MATCH(Banco!$C311,Analitico!$A:$A,0)),INDEX(Analitico!E:E,MATCH(Banco!$C311,Analitico!$A:$A,0))&amp;"%",""),"")</f>
        <v>1,7850242%</v>
      </c>
      <c r="K311" s="3" t="str">
        <f>IF($B311="SINAPI",IF(ISNUMBER(MATCH(Banco!$C311,Analitico!$A:$A,0)),INDEX(Analitico!F:F,MATCH(Banco!$C311,Analitico!$A:$A,0))&amp;"%",""),"")</f>
        <v>%</v>
      </c>
    </row>
    <row r="312" spans="1:11" ht="20.399999999999999" x14ac:dyDescent="0.2">
      <c r="A312" s="1" t="str">
        <f t="shared" si="6"/>
        <v>SINAPI 92842</v>
      </c>
      <c r="B312" s="3" t="s">
        <v>21783</v>
      </c>
      <c r="C312" s="3" t="s">
        <v>371</v>
      </c>
      <c r="D312" s="2" t="s">
        <v>8114</v>
      </c>
      <c r="E312" s="3" t="s">
        <v>15532</v>
      </c>
      <c r="F312" s="66" t="s">
        <v>15822</v>
      </c>
      <c r="I312" s="3" t="s">
        <v>21785</v>
      </c>
      <c r="J312" s="3" t="str">
        <f>IF($B312="SINAPI",IF(ISNUMBER(MATCH(Banco!$C312,Analitico!$A:$A,0)),INDEX(Analitico!E:E,MATCH(Banco!$C312,Analitico!$A:$A,0))&amp;"%",""),"")</f>
        <v>25,7449088%</v>
      </c>
      <c r="K312" s="3" t="str">
        <f>IF($B312="SINAPI",IF(ISNUMBER(MATCH(Banco!$C312,Analitico!$A:$A,0)),INDEX(Analitico!F:F,MATCH(Banco!$C312,Analitico!$A:$A,0))&amp;"%",""),"")</f>
        <v>%</v>
      </c>
    </row>
    <row r="313" spans="1:11" ht="20.399999999999999" x14ac:dyDescent="0.2">
      <c r="A313" s="1" t="str">
        <f t="shared" si="6"/>
        <v>SINAPI 92843</v>
      </c>
      <c r="B313" s="3" t="s">
        <v>21783</v>
      </c>
      <c r="C313" s="3" t="s">
        <v>372</v>
      </c>
      <c r="D313" s="2" t="s">
        <v>8115</v>
      </c>
      <c r="E313" s="3" t="s">
        <v>15532</v>
      </c>
      <c r="F313" s="66" t="s">
        <v>15823</v>
      </c>
      <c r="I313" s="3" t="s">
        <v>21786</v>
      </c>
      <c r="J313" s="3" t="str">
        <f>IF($B313="SINAPI",IF(ISNUMBER(MATCH(Banco!$C313,Analitico!$A:$A,0)),INDEX(Analitico!E:E,MATCH(Banco!$C313,Analitico!$A:$A,0))&amp;"%",""),"")</f>
        <v>2,0001150%</v>
      </c>
      <c r="K313" s="3" t="str">
        <f>IF($B313="SINAPI",IF(ISNUMBER(MATCH(Banco!$C313,Analitico!$A:$A,0)),INDEX(Analitico!F:F,MATCH(Banco!$C313,Analitico!$A:$A,0))&amp;"%",""),"")</f>
        <v>%</v>
      </c>
    </row>
    <row r="314" spans="1:11" ht="20.399999999999999" x14ac:dyDescent="0.2">
      <c r="A314" s="1" t="str">
        <f t="shared" si="6"/>
        <v>SINAPI 92844</v>
      </c>
      <c r="B314" s="3" t="s">
        <v>21783</v>
      </c>
      <c r="C314" s="3" t="s">
        <v>373</v>
      </c>
      <c r="D314" s="2" t="s">
        <v>8116</v>
      </c>
      <c r="E314" s="3" t="s">
        <v>15532</v>
      </c>
      <c r="F314" s="66" t="s">
        <v>15824</v>
      </c>
      <c r="I314" s="3" t="s">
        <v>21785</v>
      </c>
      <c r="J314" s="3" t="str">
        <f>IF($B314="SINAPI",IF(ISNUMBER(MATCH(Banco!$C314,Analitico!$A:$A,0)),INDEX(Analitico!E:E,MATCH(Banco!$C314,Analitico!$A:$A,0))&amp;"%",""),"")</f>
        <v>25,0856627%</v>
      </c>
      <c r="K314" s="3" t="str">
        <f>IF($B314="SINAPI",IF(ISNUMBER(MATCH(Banco!$C314,Analitico!$A:$A,0)),INDEX(Analitico!F:F,MATCH(Banco!$C314,Analitico!$A:$A,0))&amp;"%",""),"")</f>
        <v>%</v>
      </c>
    </row>
    <row r="315" spans="1:11" ht="20.399999999999999" x14ac:dyDescent="0.2">
      <c r="A315" s="1" t="str">
        <f t="shared" si="6"/>
        <v>SINAPI 92845</v>
      </c>
      <c r="B315" s="3" t="s">
        <v>21783</v>
      </c>
      <c r="C315" s="3" t="s">
        <v>374</v>
      </c>
      <c r="D315" s="2" t="s">
        <v>8117</v>
      </c>
      <c r="E315" s="3" t="s">
        <v>15532</v>
      </c>
      <c r="F315" s="66" t="s">
        <v>15825</v>
      </c>
      <c r="I315" s="3" t="s">
        <v>21786</v>
      </c>
      <c r="J315" s="3" t="str">
        <f>IF($B315="SINAPI",IF(ISNUMBER(MATCH(Banco!$C315,Analitico!$A:$A,0)),INDEX(Analitico!E:E,MATCH(Banco!$C315,Analitico!$A:$A,0))&amp;"%",""),"")</f>
        <v>1,5280611%</v>
      </c>
      <c r="K315" s="3" t="str">
        <f>IF($B315="SINAPI",IF(ISNUMBER(MATCH(Banco!$C315,Analitico!$A:$A,0)),INDEX(Analitico!F:F,MATCH(Banco!$C315,Analitico!$A:$A,0))&amp;"%",""),"")</f>
        <v>%</v>
      </c>
    </row>
    <row r="316" spans="1:11" ht="20.399999999999999" x14ac:dyDescent="0.2">
      <c r="A316" s="1" t="str">
        <f t="shared" si="6"/>
        <v>SINAPI 92846</v>
      </c>
      <c r="B316" s="3" t="s">
        <v>21783</v>
      </c>
      <c r="C316" s="3" t="s">
        <v>375</v>
      </c>
      <c r="D316" s="2" t="s">
        <v>8118</v>
      </c>
      <c r="E316" s="3" t="s">
        <v>15532</v>
      </c>
      <c r="F316" s="66" t="s">
        <v>15826</v>
      </c>
      <c r="I316" s="3" t="s">
        <v>21785</v>
      </c>
      <c r="J316" s="3" t="str">
        <f>IF($B316="SINAPI",IF(ISNUMBER(MATCH(Banco!$C316,Analitico!$A:$A,0)),INDEX(Analitico!E:E,MATCH(Banco!$C316,Analitico!$A:$A,0))&amp;"%",""),"")</f>
        <v>24,8544911%</v>
      </c>
      <c r="K316" s="3" t="str">
        <f>IF($B316="SINAPI",IF(ISNUMBER(MATCH(Banco!$C316,Analitico!$A:$A,0)),INDEX(Analitico!F:F,MATCH(Banco!$C316,Analitico!$A:$A,0))&amp;"%",""),"")</f>
        <v>%</v>
      </c>
    </row>
    <row r="317" spans="1:11" ht="20.399999999999999" x14ac:dyDescent="0.2">
      <c r="A317" s="1" t="str">
        <f t="shared" si="6"/>
        <v>SINAPI 92847</v>
      </c>
      <c r="B317" s="3" t="s">
        <v>21783</v>
      </c>
      <c r="C317" s="3" t="s">
        <v>376</v>
      </c>
      <c r="D317" s="2" t="s">
        <v>8119</v>
      </c>
      <c r="E317" s="3" t="s">
        <v>15532</v>
      </c>
      <c r="F317" s="66" t="s">
        <v>15827</v>
      </c>
      <c r="I317" s="3" t="s">
        <v>21786</v>
      </c>
      <c r="J317" s="3" t="str">
        <f>IF($B317="SINAPI",IF(ISNUMBER(MATCH(Banco!$C317,Analitico!$A:$A,0)),INDEX(Analitico!E:E,MATCH(Banco!$C317,Analitico!$A:$A,0))&amp;"%",""),"")</f>
        <v>1,6732924%</v>
      </c>
      <c r="K317" s="3" t="str">
        <f>IF($B317="SINAPI",IF(ISNUMBER(MATCH(Banco!$C317,Analitico!$A:$A,0)),INDEX(Analitico!F:F,MATCH(Banco!$C317,Analitico!$A:$A,0))&amp;"%",""),"")</f>
        <v>%</v>
      </c>
    </row>
    <row r="318" spans="1:11" ht="20.399999999999999" x14ac:dyDescent="0.2">
      <c r="A318" s="1" t="str">
        <f t="shared" si="6"/>
        <v>SINAPI 92848</v>
      </c>
      <c r="B318" s="3" t="s">
        <v>21783</v>
      </c>
      <c r="C318" s="3" t="s">
        <v>377</v>
      </c>
      <c r="D318" s="2" t="s">
        <v>8120</v>
      </c>
      <c r="E318" s="3" t="s">
        <v>15532</v>
      </c>
      <c r="F318" s="66" t="s">
        <v>15828</v>
      </c>
      <c r="I318" s="3" t="s">
        <v>21785</v>
      </c>
      <c r="J318" s="3" t="str">
        <f>IF($B318="SINAPI",IF(ISNUMBER(MATCH(Banco!$C318,Analitico!$A:$A,0)),INDEX(Analitico!E:E,MATCH(Banco!$C318,Analitico!$A:$A,0))&amp;"%",""),"")</f>
        <v>23,6771779%</v>
      </c>
      <c r="K318" s="3" t="str">
        <f>IF($B318="SINAPI",IF(ISNUMBER(MATCH(Banco!$C318,Analitico!$A:$A,0)),INDEX(Analitico!F:F,MATCH(Banco!$C318,Analitico!$A:$A,0))&amp;"%",""),"")</f>
        <v>%</v>
      </c>
    </row>
    <row r="319" spans="1:11" ht="20.399999999999999" x14ac:dyDescent="0.2">
      <c r="A319" s="1" t="str">
        <f t="shared" si="6"/>
        <v>SINAPI 92849</v>
      </c>
      <c r="B319" s="3" t="s">
        <v>21783</v>
      </c>
      <c r="C319" s="3" t="s">
        <v>378</v>
      </c>
      <c r="D319" s="2" t="s">
        <v>8121</v>
      </c>
      <c r="E319" s="3" t="s">
        <v>15532</v>
      </c>
      <c r="F319" s="66" t="s">
        <v>15829</v>
      </c>
      <c r="I319" s="3" t="s">
        <v>21786</v>
      </c>
      <c r="J319" s="3" t="str">
        <f>IF($B319="SINAPI",IF(ISNUMBER(MATCH(Banco!$C319,Analitico!$A:$A,0)),INDEX(Analitico!E:E,MATCH(Banco!$C319,Analitico!$A:$A,0))&amp;"%",""),"")</f>
        <v>2,3874669%</v>
      </c>
      <c r="K319" s="3" t="str">
        <f>IF($B319="SINAPI",IF(ISNUMBER(MATCH(Banco!$C319,Analitico!$A:$A,0)),INDEX(Analitico!F:F,MATCH(Banco!$C319,Analitico!$A:$A,0))&amp;"%",""),"")</f>
        <v>%</v>
      </c>
    </row>
    <row r="320" spans="1:11" ht="20.399999999999999" x14ac:dyDescent="0.2">
      <c r="A320" s="1" t="str">
        <f t="shared" si="6"/>
        <v>SINAPI 92850</v>
      </c>
      <c r="B320" s="3" t="s">
        <v>21783</v>
      </c>
      <c r="C320" s="3" t="s">
        <v>379</v>
      </c>
      <c r="D320" s="2" t="s">
        <v>8122</v>
      </c>
      <c r="E320" s="3" t="s">
        <v>15532</v>
      </c>
      <c r="F320" s="66" t="s">
        <v>15796</v>
      </c>
      <c r="I320" s="3" t="s">
        <v>21785</v>
      </c>
      <c r="J320" s="3" t="str">
        <f>IF($B320="SINAPI",IF(ISNUMBER(MATCH(Banco!$C320,Analitico!$A:$A,0)),INDEX(Analitico!E:E,MATCH(Banco!$C320,Analitico!$A:$A,0))&amp;"%",""),"")</f>
        <v>26,1352657%</v>
      </c>
      <c r="K320" s="3" t="str">
        <f>IF($B320="SINAPI",IF(ISNUMBER(MATCH(Banco!$C320,Analitico!$A:$A,0)),INDEX(Analitico!F:F,MATCH(Banco!$C320,Analitico!$A:$A,0))&amp;"%",""),"")</f>
        <v>%</v>
      </c>
    </row>
    <row r="321" spans="1:11" ht="20.399999999999999" x14ac:dyDescent="0.2">
      <c r="A321" s="1" t="str">
        <f t="shared" si="6"/>
        <v>SINAPI 92851</v>
      </c>
      <c r="B321" s="3" t="s">
        <v>21783</v>
      </c>
      <c r="C321" s="3" t="s">
        <v>380</v>
      </c>
      <c r="D321" s="2" t="s">
        <v>8123</v>
      </c>
      <c r="E321" s="3" t="s">
        <v>15532</v>
      </c>
      <c r="F321" s="66" t="s">
        <v>15830</v>
      </c>
      <c r="I321" s="3" t="s">
        <v>21786</v>
      </c>
      <c r="J321" s="3" t="str">
        <f>IF($B321="SINAPI",IF(ISNUMBER(MATCH(Banco!$C321,Analitico!$A:$A,0)),INDEX(Analitico!E:E,MATCH(Banco!$C321,Analitico!$A:$A,0))&amp;"%",""),"")</f>
        <v>3,2362053%</v>
      </c>
      <c r="K321" s="3" t="str">
        <f>IF($B321="SINAPI",IF(ISNUMBER(MATCH(Banco!$C321,Analitico!$A:$A,0)),INDEX(Analitico!F:F,MATCH(Banco!$C321,Analitico!$A:$A,0))&amp;"%",""),"")</f>
        <v>%</v>
      </c>
    </row>
    <row r="322" spans="1:11" ht="20.399999999999999" x14ac:dyDescent="0.2">
      <c r="A322" s="1" t="str">
        <f t="shared" si="6"/>
        <v>SINAPI 92852</v>
      </c>
      <c r="B322" s="3" t="s">
        <v>21783</v>
      </c>
      <c r="C322" s="3" t="s">
        <v>381</v>
      </c>
      <c r="D322" s="2" t="s">
        <v>8124</v>
      </c>
      <c r="E322" s="3" t="s">
        <v>15532</v>
      </c>
      <c r="F322" s="66" t="s">
        <v>15831</v>
      </c>
      <c r="I322" s="3" t="s">
        <v>21785</v>
      </c>
      <c r="J322" s="3" t="str">
        <f>IF($B322="SINAPI",IF(ISNUMBER(MATCH(Banco!$C322,Analitico!$A:$A,0)),INDEX(Analitico!E:E,MATCH(Banco!$C322,Analitico!$A:$A,0))&amp;"%",""),"")</f>
        <v>27,9363932%</v>
      </c>
      <c r="K322" s="3" t="str">
        <f>IF($B322="SINAPI",IF(ISNUMBER(MATCH(Banco!$C322,Analitico!$A:$A,0)),INDEX(Analitico!F:F,MATCH(Banco!$C322,Analitico!$A:$A,0))&amp;"%",""),"")</f>
        <v>%</v>
      </c>
    </row>
    <row r="323" spans="1:11" ht="20.399999999999999" x14ac:dyDescent="0.2">
      <c r="A323" s="1" t="str">
        <f t="shared" si="6"/>
        <v>SINAPI 92853</v>
      </c>
      <c r="B323" s="3" t="s">
        <v>21783</v>
      </c>
      <c r="C323" s="3" t="s">
        <v>382</v>
      </c>
      <c r="D323" s="2" t="s">
        <v>8125</v>
      </c>
      <c r="E323" s="3" t="s">
        <v>15532</v>
      </c>
      <c r="F323" s="66" t="s">
        <v>15832</v>
      </c>
      <c r="I323" s="3" t="s">
        <v>21786</v>
      </c>
      <c r="J323" s="3" t="str">
        <f>IF($B323="SINAPI",IF(ISNUMBER(MATCH(Banco!$C323,Analitico!$A:$A,0)),INDEX(Analitico!E:E,MATCH(Banco!$C323,Analitico!$A:$A,0))&amp;"%",""),"")</f>
        <v>2,3633330%</v>
      </c>
      <c r="K323" s="3" t="str">
        <f>IF($B323="SINAPI",IF(ISNUMBER(MATCH(Banco!$C323,Analitico!$A:$A,0)),INDEX(Analitico!F:F,MATCH(Banco!$C323,Analitico!$A:$A,0))&amp;"%",""),"")</f>
        <v>%</v>
      </c>
    </row>
    <row r="324" spans="1:11" ht="20.399999999999999" x14ac:dyDescent="0.2">
      <c r="A324" s="1" t="str">
        <f t="shared" si="6"/>
        <v>SINAPI 92854</v>
      </c>
      <c r="B324" s="3" t="s">
        <v>21783</v>
      </c>
      <c r="C324" s="3" t="s">
        <v>383</v>
      </c>
      <c r="D324" s="2" t="s">
        <v>8126</v>
      </c>
      <c r="E324" s="3" t="s">
        <v>15532</v>
      </c>
      <c r="F324" s="66" t="s">
        <v>15833</v>
      </c>
      <c r="I324" s="3" t="s">
        <v>21785</v>
      </c>
      <c r="J324" s="3" t="str">
        <f>IF($B324="SINAPI",IF(ISNUMBER(MATCH(Banco!$C324,Analitico!$A:$A,0)),INDEX(Analitico!E:E,MATCH(Banco!$C324,Analitico!$A:$A,0))&amp;"%",""),"")</f>
        <v>28,7592910%</v>
      </c>
      <c r="K324" s="3" t="str">
        <f>IF($B324="SINAPI",IF(ISNUMBER(MATCH(Banco!$C324,Analitico!$A:$A,0)),INDEX(Analitico!F:F,MATCH(Banco!$C324,Analitico!$A:$A,0))&amp;"%",""),"")</f>
        <v>%</v>
      </c>
    </row>
    <row r="325" spans="1:11" ht="20.399999999999999" x14ac:dyDescent="0.2">
      <c r="A325" s="1" t="str">
        <f t="shared" si="6"/>
        <v>SINAPI 92855</v>
      </c>
      <c r="B325" s="3" t="s">
        <v>21783</v>
      </c>
      <c r="C325" s="3" t="s">
        <v>384</v>
      </c>
      <c r="D325" s="2" t="s">
        <v>8127</v>
      </c>
      <c r="E325" s="3" t="s">
        <v>15532</v>
      </c>
      <c r="F325" s="66" t="s">
        <v>15834</v>
      </c>
      <c r="I325" s="3" t="s">
        <v>21786</v>
      </c>
      <c r="J325" s="3" t="str">
        <f>IF($B325="SINAPI",IF(ISNUMBER(MATCH(Banco!$C325,Analitico!$A:$A,0)),INDEX(Analitico!E:E,MATCH(Banco!$C325,Analitico!$A:$A,0))&amp;"%",""),"")</f>
        <v>2,3700950%</v>
      </c>
      <c r="K325" s="3" t="str">
        <f>IF($B325="SINAPI",IF(ISNUMBER(MATCH(Banco!$C325,Analitico!$A:$A,0)),INDEX(Analitico!F:F,MATCH(Banco!$C325,Analitico!$A:$A,0))&amp;"%",""),"")</f>
        <v>%</v>
      </c>
    </row>
    <row r="326" spans="1:11" ht="20.399999999999999" x14ac:dyDescent="0.2">
      <c r="A326" s="1" t="str">
        <f t="shared" si="6"/>
        <v>SINAPI 92856</v>
      </c>
      <c r="B326" s="3" t="s">
        <v>21783</v>
      </c>
      <c r="C326" s="3" t="s">
        <v>385</v>
      </c>
      <c r="D326" s="2" t="s">
        <v>8128</v>
      </c>
      <c r="E326" s="3" t="s">
        <v>15532</v>
      </c>
      <c r="F326" s="66" t="s">
        <v>15835</v>
      </c>
      <c r="I326" s="3" t="s">
        <v>21785</v>
      </c>
      <c r="J326" s="3" t="str">
        <f>IF($B326="SINAPI",IF(ISNUMBER(MATCH(Banco!$C326,Analitico!$A:$A,0)),INDEX(Analitico!E:E,MATCH(Banco!$C326,Analitico!$A:$A,0))&amp;"%",""),"")</f>
        <v>29,0921919%</v>
      </c>
      <c r="K326" s="3" t="str">
        <f>IF($B326="SINAPI",IF(ISNUMBER(MATCH(Banco!$C326,Analitico!$A:$A,0)),INDEX(Analitico!F:F,MATCH(Banco!$C326,Analitico!$A:$A,0))&amp;"%",""),"")</f>
        <v>%</v>
      </c>
    </row>
    <row r="327" spans="1:11" ht="20.399999999999999" x14ac:dyDescent="0.2">
      <c r="A327" s="1" t="str">
        <f t="shared" si="6"/>
        <v>SINAPI 92857</v>
      </c>
      <c r="B327" s="3" t="s">
        <v>21783</v>
      </c>
      <c r="C327" s="3" t="s">
        <v>386</v>
      </c>
      <c r="D327" s="2" t="s">
        <v>8129</v>
      </c>
      <c r="E327" s="3" t="s">
        <v>15532</v>
      </c>
      <c r="F327" s="66" t="s">
        <v>15836</v>
      </c>
      <c r="I327" s="3" t="s">
        <v>21786</v>
      </c>
      <c r="J327" s="3" t="str">
        <f>IF($B327="SINAPI",IF(ISNUMBER(MATCH(Banco!$C327,Analitico!$A:$A,0)),INDEX(Analitico!E:E,MATCH(Banco!$C327,Analitico!$A:$A,0))&amp;"%",""),"")</f>
        <v>2,1631889%</v>
      </c>
      <c r="K327" s="3" t="str">
        <f>IF($B327="SINAPI",IF(ISNUMBER(MATCH(Banco!$C327,Analitico!$A:$A,0)),INDEX(Analitico!F:F,MATCH(Banco!$C327,Analitico!$A:$A,0))&amp;"%",""),"")</f>
        <v>%</v>
      </c>
    </row>
    <row r="328" spans="1:11" ht="20.399999999999999" x14ac:dyDescent="0.2">
      <c r="A328" s="1" t="str">
        <f t="shared" si="6"/>
        <v>SINAPI 92858</v>
      </c>
      <c r="B328" s="3" t="s">
        <v>21783</v>
      </c>
      <c r="C328" s="3" t="s">
        <v>387</v>
      </c>
      <c r="D328" s="2" t="s">
        <v>8130</v>
      </c>
      <c r="E328" s="3" t="s">
        <v>15532</v>
      </c>
      <c r="F328" s="66" t="s">
        <v>15837</v>
      </c>
      <c r="I328" s="3" t="s">
        <v>21785</v>
      </c>
      <c r="J328" s="3" t="str">
        <f>IF($B328="SINAPI",IF(ISNUMBER(MATCH(Banco!$C328,Analitico!$A:$A,0)),INDEX(Analitico!E:E,MATCH(Banco!$C328,Analitico!$A:$A,0))&amp;"%",""),"")</f>
        <v>27,7588813%</v>
      </c>
      <c r="K328" s="3" t="str">
        <f>IF($B328="SINAPI",IF(ISNUMBER(MATCH(Banco!$C328,Analitico!$A:$A,0)),INDEX(Analitico!F:F,MATCH(Banco!$C328,Analitico!$A:$A,0))&amp;"%",""),"")</f>
        <v>%</v>
      </c>
    </row>
    <row r="329" spans="1:11" ht="20.399999999999999" x14ac:dyDescent="0.2">
      <c r="A329" s="1" t="str">
        <f t="shared" si="6"/>
        <v>SINAPI 92859</v>
      </c>
      <c r="B329" s="3" t="s">
        <v>21783</v>
      </c>
      <c r="C329" s="3" t="s">
        <v>388</v>
      </c>
      <c r="D329" s="2" t="s">
        <v>8131</v>
      </c>
      <c r="E329" s="3" t="s">
        <v>15532</v>
      </c>
      <c r="F329" s="66" t="s">
        <v>15838</v>
      </c>
      <c r="I329" s="3" t="s">
        <v>21786</v>
      </c>
      <c r="J329" s="3" t="str">
        <f>IF($B329="SINAPI",IF(ISNUMBER(MATCH(Banco!$C329,Analitico!$A:$A,0)),INDEX(Analitico!E:E,MATCH(Banco!$C329,Analitico!$A:$A,0))&amp;"%",""),"")</f>
        <v>2,4220517%</v>
      </c>
      <c r="K329" s="3" t="str">
        <f>IF($B329="SINAPI",IF(ISNUMBER(MATCH(Banco!$C329,Analitico!$A:$A,0)),INDEX(Analitico!F:F,MATCH(Banco!$C329,Analitico!$A:$A,0))&amp;"%",""),"")</f>
        <v>%</v>
      </c>
    </row>
    <row r="330" spans="1:11" ht="20.399999999999999" x14ac:dyDescent="0.2">
      <c r="A330" s="1" t="str">
        <f t="shared" si="6"/>
        <v>SINAPI 92860</v>
      </c>
      <c r="B330" s="3" t="s">
        <v>21783</v>
      </c>
      <c r="C330" s="3" t="s">
        <v>389</v>
      </c>
      <c r="D330" s="2" t="s">
        <v>8132</v>
      </c>
      <c r="E330" s="3" t="s">
        <v>15532</v>
      </c>
      <c r="F330" s="66" t="s">
        <v>15839</v>
      </c>
      <c r="I330" s="3" t="s">
        <v>21785</v>
      </c>
      <c r="J330" s="3" t="str">
        <f>IF($B330="SINAPI",IF(ISNUMBER(MATCH(Banco!$C330,Analitico!$A:$A,0)),INDEX(Analitico!E:E,MATCH(Banco!$C330,Analitico!$A:$A,0))&amp;"%",""),"")</f>
        <v>27,1451355%</v>
      </c>
      <c r="K330" s="3" t="str">
        <f>IF($B330="SINAPI",IF(ISNUMBER(MATCH(Banco!$C330,Analitico!$A:$A,0)),INDEX(Analitico!F:F,MATCH(Banco!$C330,Analitico!$A:$A,0))&amp;"%",""),"")</f>
        <v>%</v>
      </c>
    </row>
    <row r="331" spans="1:11" ht="20.399999999999999" x14ac:dyDescent="0.2">
      <c r="A331" s="1" t="str">
        <f t="shared" si="6"/>
        <v>SINAPI 92861</v>
      </c>
      <c r="B331" s="3" t="s">
        <v>21783</v>
      </c>
      <c r="C331" s="3" t="s">
        <v>390</v>
      </c>
      <c r="D331" s="2" t="s">
        <v>8133</v>
      </c>
      <c r="E331" s="3" t="s">
        <v>15532</v>
      </c>
      <c r="F331" s="66" t="s">
        <v>15840</v>
      </c>
      <c r="I331" s="3" t="s">
        <v>21786</v>
      </c>
      <c r="J331" s="3" t="str">
        <f>IF($B331="SINAPI",IF(ISNUMBER(MATCH(Banco!$C331,Analitico!$A:$A,0)),INDEX(Analitico!E:E,MATCH(Banco!$C331,Analitico!$A:$A,0))&amp;"%",""),"")</f>
        <v>1,8584435%</v>
      </c>
      <c r="K331" s="3" t="str">
        <f>IF($B331="SINAPI",IF(ISNUMBER(MATCH(Banco!$C331,Analitico!$A:$A,0)),INDEX(Analitico!F:F,MATCH(Banco!$C331,Analitico!$A:$A,0))&amp;"%",""),"")</f>
        <v>%</v>
      </c>
    </row>
    <row r="332" spans="1:11" ht="20.399999999999999" x14ac:dyDescent="0.2">
      <c r="A332" s="1" t="str">
        <f t="shared" si="6"/>
        <v>SINAPI 92862</v>
      </c>
      <c r="B332" s="3" t="s">
        <v>21783</v>
      </c>
      <c r="C332" s="3" t="s">
        <v>391</v>
      </c>
      <c r="D332" s="2" t="s">
        <v>8134</v>
      </c>
      <c r="E332" s="3" t="s">
        <v>15532</v>
      </c>
      <c r="F332" s="66" t="s">
        <v>15841</v>
      </c>
      <c r="I332" s="3" t="s">
        <v>21785</v>
      </c>
      <c r="J332" s="3" t="str">
        <f>IF($B332="SINAPI",IF(ISNUMBER(MATCH(Banco!$C332,Analitico!$A:$A,0)),INDEX(Analitico!E:E,MATCH(Banco!$C332,Analitico!$A:$A,0))&amp;"%",""),"")</f>
        <v>26,9589422%</v>
      </c>
      <c r="K332" s="3" t="str">
        <f>IF($B332="SINAPI",IF(ISNUMBER(MATCH(Banco!$C332,Analitico!$A:$A,0)),INDEX(Analitico!F:F,MATCH(Banco!$C332,Analitico!$A:$A,0))&amp;"%",""),"")</f>
        <v>%</v>
      </c>
    </row>
    <row r="333" spans="1:11" ht="20.399999999999999" x14ac:dyDescent="0.2">
      <c r="A333" s="1" t="str">
        <f t="shared" si="6"/>
        <v>SINAPI 92863</v>
      </c>
      <c r="B333" s="3" t="s">
        <v>21783</v>
      </c>
      <c r="C333" s="3" t="s">
        <v>392</v>
      </c>
      <c r="D333" s="2" t="s">
        <v>8135</v>
      </c>
      <c r="E333" s="3" t="s">
        <v>15532</v>
      </c>
      <c r="F333" s="66" t="s">
        <v>15842</v>
      </c>
      <c r="I333" s="3" t="s">
        <v>21786</v>
      </c>
      <c r="J333" s="3" t="str">
        <f>IF($B333="SINAPI",IF(ISNUMBER(MATCH(Banco!$C333,Analitico!$A:$A,0)),INDEX(Analitico!E:E,MATCH(Banco!$C333,Analitico!$A:$A,0))&amp;"%",""),"")</f>
        <v>2,0286083%</v>
      </c>
      <c r="K333" s="3" t="str">
        <f>IF($B333="SINAPI",IF(ISNUMBER(MATCH(Banco!$C333,Analitico!$A:$A,0)),INDEX(Analitico!F:F,MATCH(Banco!$C333,Analitico!$A:$A,0))&amp;"%",""),"")</f>
        <v>%</v>
      </c>
    </row>
    <row r="334" spans="1:11" ht="20.399999999999999" x14ac:dyDescent="0.2">
      <c r="A334" s="1" t="str">
        <f t="shared" si="6"/>
        <v>SINAPI 92864</v>
      </c>
      <c r="B334" s="3" t="s">
        <v>21783</v>
      </c>
      <c r="C334" s="3" t="s">
        <v>393</v>
      </c>
      <c r="D334" s="2" t="s">
        <v>8136</v>
      </c>
      <c r="E334" s="3" t="s">
        <v>15532</v>
      </c>
      <c r="F334" s="66" t="s">
        <v>15843</v>
      </c>
      <c r="I334" s="3" t="s">
        <v>21785</v>
      </c>
      <c r="J334" s="3" t="str">
        <f>IF($B334="SINAPI",IF(ISNUMBER(MATCH(Banco!$C334,Analitico!$A:$A,0)),INDEX(Analitico!E:E,MATCH(Banco!$C334,Analitico!$A:$A,0))&amp;"%",""),"")</f>
        <v>25,7761389%</v>
      </c>
      <c r="K334" s="3" t="str">
        <f>IF($B334="SINAPI",IF(ISNUMBER(MATCH(Banco!$C334,Analitico!$A:$A,0)),INDEX(Analitico!F:F,MATCH(Banco!$C334,Analitico!$A:$A,0))&amp;"%",""),"")</f>
        <v>%</v>
      </c>
    </row>
    <row r="335" spans="1:11" ht="20.399999999999999" x14ac:dyDescent="0.2">
      <c r="A335" s="1" t="str">
        <f t="shared" si="6"/>
        <v>SINAPI 92210</v>
      </c>
      <c r="B335" s="3" t="s">
        <v>21783</v>
      </c>
      <c r="C335" s="3" t="s">
        <v>394</v>
      </c>
      <c r="D335" s="2" t="s">
        <v>8137</v>
      </c>
      <c r="E335" s="3" t="s">
        <v>15532</v>
      </c>
      <c r="F335" s="66" t="s">
        <v>15844</v>
      </c>
      <c r="I335" s="3" t="s">
        <v>21786</v>
      </c>
      <c r="J335" s="3" t="str">
        <f>IF($B335="SINAPI",IF(ISNUMBER(MATCH(Banco!$C335,Analitico!$A:$A,0)),INDEX(Analitico!E:E,MATCH(Banco!$C335,Analitico!$A:$A,0))&amp;"%",""),"")</f>
        <v>8,3646906%</v>
      </c>
      <c r="K335" s="3" t="str">
        <f>IF($B335="SINAPI",IF(ISNUMBER(MATCH(Banco!$C335,Analitico!$A:$A,0)),INDEX(Analitico!F:F,MATCH(Banco!$C335,Analitico!$A:$A,0))&amp;"%",""),"")</f>
        <v>%</v>
      </c>
    </row>
    <row r="336" spans="1:11" ht="20.399999999999999" x14ac:dyDescent="0.2">
      <c r="A336" s="1" t="str">
        <f t="shared" si="6"/>
        <v>SINAPI 92211</v>
      </c>
      <c r="B336" s="3" t="s">
        <v>21783</v>
      </c>
      <c r="C336" s="3" t="s">
        <v>395</v>
      </c>
      <c r="D336" s="2" t="s">
        <v>8138</v>
      </c>
      <c r="E336" s="3" t="s">
        <v>15532</v>
      </c>
      <c r="F336" s="66" t="s">
        <v>15845</v>
      </c>
      <c r="I336" s="3" t="s">
        <v>21786</v>
      </c>
      <c r="J336" s="3" t="str">
        <f>IF($B336="SINAPI",IF(ISNUMBER(MATCH(Banco!$C336,Analitico!$A:$A,0)),INDEX(Analitico!E:E,MATCH(Banco!$C336,Analitico!$A:$A,0))&amp;"%",""),"")</f>
        <v>8,8347296%</v>
      </c>
      <c r="K336" s="3" t="str">
        <f>IF($B336="SINAPI",IF(ISNUMBER(MATCH(Banco!$C336,Analitico!$A:$A,0)),INDEX(Analitico!F:F,MATCH(Banco!$C336,Analitico!$A:$A,0))&amp;"%",""),"")</f>
        <v>%</v>
      </c>
    </row>
    <row r="337" spans="1:11" ht="20.399999999999999" x14ac:dyDescent="0.2">
      <c r="A337" s="1" t="str">
        <f t="shared" si="6"/>
        <v>SINAPI 92212</v>
      </c>
      <c r="B337" s="3" t="s">
        <v>21783</v>
      </c>
      <c r="C337" s="3" t="s">
        <v>396</v>
      </c>
      <c r="D337" s="2" t="s">
        <v>8139</v>
      </c>
      <c r="E337" s="3" t="s">
        <v>15532</v>
      </c>
      <c r="F337" s="66" t="s">
        <v>15846</v>
      </c>
      <c r="I337" s="3" t="s">
        <v>21786</v>
      </c>
      <c r="J337" s="3" t="str">
        <f>IF($B337="SINAPI",IF(ISNUMBER(MATCH(Banco!$C337,Analitico!$A:$A,0)),INDEX(Analitico!E:E,MATCH(Banco!$C337,Analitico!$A:$A,0))&amp;"%",""),"")</f>
        <v>7,0324370%</v>
      </c>
      <c r="K337" s="3" t="str">
        <f>IF($B337="SINAPI",IF(ISNUMBER(MATCH(Banco!$C337,Analitico!$A:$A,0)),INDEX(Analitico!F:F,MATCH(Banco!$C337,Analitico!$A:$A,0))&amp;"%",""),"")</f>
        <v>%</v>
      </c>
    </row>
    <row r="338" spans="1:11" ht="20.399999999999999" x14ac:dyDescent="0.2">
      <c r="A338" s="1" t="str">
        <f t="shared" si="6"/>
        <v>SINAPI 92213</v>
      </c>
      <c r="B338" s="3" t="s">
        <v>21783</v>
      </c>
      <c r="C338" s="3" t="s">
        <v>397</v>
      </c>
      <c r="D338" s="2" t="s">
        <v>8140</v>
      </c>
      <c r="E338" s="3" t="s">
        <v>15532</v>
      </c>
      <c r="F338" s="66" t="s">
        <v>15847</v>
      </c>
      <c r="I338" s="3" t="s">
        <v>21786</v>
      </c>
      <c r="J338" s="3" t="str">
        <f>IF($B338="SINAPI",IF(ISNUMBER(MATCH(Banco!$C338,Analitico!$A:$A,0)),INDEX(Analitico!E:E,MATCH(Banco!$C338,Analitico!$A:$A,0))&amp;"%",""),"")</f>
        <v>6,2461317%</v>
      </c>
      <c r="K338" s="3" t="str">
        <f>IF($B338="SINAPI",IF(ISNUMBER(MATCH(Banco!$C338,Analitico!$A:$A,0)),INDEX(Analitico!F:F,MATCH(Banco!$C338,Analitico!$A:$A,0))&amp;"%",""),"")</f>
        <v>%</v>
      </c>
    </row>
    <row r="339" spans="1:11" ht="20.399999999999999" x14ac:dyDescent="0.2">
      <c r="A339" s="1" t="str">
        <f t="shared" si="6"/>
        <v>SINAPI 92214</v>
      </c>
      <c r="B339" s="3" t="s">
        <v>21783</v>
      </c>
      <c r="C339" s="3" t="s">
        <v>398</v>
      </c>
      <c r="D339" s="2" t="s">
        <v>8141</v>
      </c>
      <c r="E339" s="3" t="s">
        <v>15532</v>
      </c>
      <c r="F339" s="66" t="s">
        <v>15848</v>
      </c>
      <c r="I339" s="3" t="s">
        <v>21786</v>
      </c>
      <c r="J339" s="3" t="str">
        <f>IF($B339="SINAPI",IF(ISNUMBER(MATCH(Banco!$C339,Analitico!$A:$A,0)),INDEX(Analitico!E:E,MATCH(Banco!$C339,Analitico!$A:$A,0))&amp;"%",""),"")</f>
        <v>5,9695398%</v>
      </c>
      <c r="K339" s="3" t="str">
        <f>IF($B339="SINAPI",IF(ISNUMBER(MATCH(Banco!$C339,Analitico!$A:$A,0)),INDEX(Analitico!F:F,MATCH(Banco!$C339,Analitico!$A:$A,0))&amp;"%",""),"")</f>
        <v>%</v>
      </c>
    </row>
    <row r="340" spans="1:11" ht="20.399999999999999" x14ac:dyDescent="0.2">
      <c r="A340" s="1" t="str">
        <f t="shared" si="6"/>
        <v>SINAPI 92215</v>
      </c>
      <c r="B340" s="3" t="s">
        <v>21783</v>
      </c>
      <c r="C340" s="3" t="s">
        <v>399</v>
      </c>
      <c r="D340" s="2" t="s">
        <v>8142</v>
      </c>
      <c r="E340" s="3" t="s">
        <v>15532</v>
      </c>
      <c r="F340" s="66" t="s">
        <v>15849</v>
      </c>
      <c r="I340" s="3" t="s">
        <v>21786</v>
      </c>
      <c r="J340" s="3" t="str">
        <f>IF($B340="SINAPI",IF(ISNUMBER(MATCH(Banco!$C340,Analitico!$A:$A,0)),INDEX(Analitico!E:E,MATCH(Banco!$C340,Analitico!$A:$A,0))&amp;"%",""),"")</f>
        <v>5,9186321%</v>
      </c>
      <c r="K340" s="3" t="str">
        <f>IF($B340="SINAPI",IF(ISNUMBER(MATCH(Banco!$C340,Analitico!$A:$A,0)),INDEX(Analitico!F:F,MATCH(Banco!$C340,Analitico!$A:$A,0))&amp;"%",""),"")</f>
        <v>%</v>
      </c>
    </row>
    <row r="341" spans="1:11" ht="20.399999999999999" x14ac:dyDescent="0.2">
      <c r="A341" s="1" t="str">
        <f t="shared" si="6"/>
        <v>SINAPI 92216</v>
      </c>
      <c r="B341" s="3" t="s">
        <v>21783</v>
      </c>
      <c r="C341" s="3" t="s">
        <v>400</v>
      </c>
      <c r="D341" s="2" t="s">
        <v>8143</v>
      </c>
      <c r="E341" s="3" t="s">
        <v>15532</v>
      </c>
      <c r="F341" s="66" t="s">
        <v>15850</v>
      </c>
      <c r="I341" s="3" t="s">
        <v>21786</v>
      </c>
      <c r="J341" s="3" t="str">
        <f>IF($B341="SINAPI",IF(ISNUMBER(MATCH(Banco!$C341,Analitico!$A:$A,0)),INDEX(Analitico!E:E,MATCH(Banco!$C341,Analitico!$A:$A,0))&amp;"%",""),"")</f>
        <v>6,4148094%</v>
      </c>
      <c r="K341" s="3" t="str">
        <f>IF($B341="SINAPI",IF(ISNUMBER(MATCH(Banco!$C341,Analitico!$A:$A,0)),INDEX(Analitico!F:F,MATCH(Banco!$C341,Analitico!$A:$A,0))&amp;"%",""),"")</f>
        <v>%</v>
      </c>
    </row>
    <row r="342" spans="1:11" ht="20.399999999999999" x14ac:dyDescent="0.2">
      <c r="A342" s="1" t="str">
        <f t="shared" si="6"/>
        <v>SINAPI 92219</v>
      </c>
      <c r="B342" s="3" t="s">
        <v>21783</v>
      </c>
      <c r="C342" s="3" t="s">
        <v>401</v>
      </c>
      <c r="D342" s="2" t="s">
        <v>8144</v>
      </c>
      <c r="E342" s="3" t="s">
        <v>15532</v>
      </c>
      <c r="F342" s="66" t="s">
        <v>15851</v>
      </c>
      <c r="I342" s="3" t="s">
        <v>21786</v>
      </c>
      <c r="J342" s="3" t="str">
        <f>IF($B342="SINAPI",IF(ISNUMBER(MATCH(Banco!$C342,Analitico!$A:$A,0)),INDEX(Analitico!E:E,MATCH(Banco!$C342,Analitico!$A:$A,0))&amp;"%",""),"")</f>
        <v>9,0617821%</v>
      </c>
      <c r="K342" s="3" t="str">
        <f>IF($B342="SINAPI",IF(ISNUMBER(MATCH(Banco!$C342,Analitico!$A:$A,0)),INDEX(Analitico!F:F,MATCH(Banco!$C342,Analitico!$A:$A,0))&amp;"%",""),"")</f>
        <v>%</v>
      </c>
    </row>
    <row r="343" spans="1:11" ht="20.399999999999999" x14ac:dyDescent="0.2">
      <c r="A343" s="1" t="str">
        <f t="shared" si="6"/>
        <v>SINAPI 92220</v>
      </c>
      <c r="B343" s="3" t="s">
        <v>21783</v>
      </c>
      <c r="C343" s="3" t="s">
        <v>402</v>
      </c>
      <c r="D343" s="2" t="s">
        <v>8145</v>
      </c>
      <c r="E343" s="3" t="s">
        <v>15532</v>
      </c>
      <c r="F343" s="66" t="s">
        <v>15852</v>
      </c>
      <c r="I343" s="3" t="s">
        <v>21786</v>
      </c>
      <c r="J343" s="3" t="str">
        <f>IF($B343="SINAPI",IF(ISNUMBER(MATCH(Banco!$C343,Analitico!$A:$A,0)),INDEX(Analitico!E:E,MATCH(Banco!$C343,Analitico!$A:$A,0))&amp;"%",""),"")</f>
        <v>9,5692353%</v>
      </c>
      <c r="K343" s="3" t="str">
        <f>IF($B343="SINAPI",IF(ISNUMBER(MATCH(Banco!$C343,Analitico!$A:$A,0)),INDEX(Analitico!F:F,MATCH(Banco!$C343,Analitico!$A:$A,0))&amp;"%",""),"")</f>
        <v>%</v>
      </c>
    </row>
    <row r="344" spans="1:11" ht="20.399999999999999" x14ac:dyDescent="0.2">
      <c r="A344" s="1" t="str">
        <f t="shared" si="6"/>
        <v>SINAPI 92221</v>
      </c>
      <c r="B344" s="3" t="s">
        <v>21783</v>
      </c>
      <c r="C344" s="3" t="s">
        <v>403</v>
      </c>
      <c r="D344" s="2" t="s">
        <v>8146</v>
      </c>
      <c r="E344" s="3" t="s">
        <v>15532</v>
      </c>
      <c r="F344" s="66" t="s">
        <v>15853</v>
      </c>
      <c r="I344" s="3" t="s">
        <v>21786</v>
      </c>
      <c r="J344" s="3" t="str">
        <f>IF($B344="SINAPI",IF(ISNUMBER(MATCH(Banco!$C344,Analitico!$A:$A,0)),INDEX(Analitico!E:E,MATCH(Banco!$C344,Analitico!$A:$A,0))&amp;"%",""),"")</f>
        <v>7,6456074%</v>
      </c>
      <c r="K344" s="3" t="str">
        <f>IF($B344="SINAPI",IF(ISNUMBER(MATCH(Banco!$C344,Analitico!$A:$A,0)),INDEX(Analitico!F:F,MATCH(Banco!$C344,Analitico!$A:$A,0))&amp;"%",""),"")</f>
        <v>%</v>
      </c>
    </row>
    <row r="345" spans="1:11" ht="20.399999999999999" x14ac:dyDescent="0.2">
      <c r="A345" s="1" t="str">
        <f t="shared" si="6"/>
        <v>SINAPI 92222</v>
      </c>
      <c r="B345" s="3" t="s">
        <v>21783</v>
      </c>
      <c r="C345" s="3" t="s">
        <v>404</v>
      </c>
      <c r="D345" s="2" t="s">
        <v>8147</v>
      </c>
      <c r="E345" s="3" t="s">
        <v>15532</v>
      </c>
      <c r="F345" s="66" t="s">
        <v>15854</v>
      </c>
      <c r="I345" s="3" t="s">
        <v>21786</v>
      </c>
      <c r="J345" s="3" t="str">
        <f>IF($B345="SINAPI",IF(ISNUMBER(MATCH(Banco!$C345,Analitico!$A:$A,0)),INDEX(Analitico!E:E,MATCH(Banco!$C345,Analitico!$A:$A,0))&amp;"%",""),"")</f>
        <v>6,8083757%</v>
      </c>
      <c r="K345" s="3" t="str">
        <f>IF($B345="SINAPI",IF(ISNUMBER(MATCH(Banco!$C345,Analitico!$A:$A,0)),INDEX(Analitico!F:F,MATCH(Banco!$C345,Analitico!$A:$A,0))&amp;"%",""),"")</f>
        <v>%</v>
      </c>
    </row>
    <row r="346" spans="1:11" ht="20.399999999999999" x14ac:dyDescent="0.2">
      <c r="A346" s="1" t="str">
        <f t="shared" si="6"/>
        <v>SINAPI 92223</v>
      </c>
      <c r="B346" s="3" t="s">
        <v>21783</v>
      </c>
      <c r="C346" s="3" t="s">
        <v>405</v>
      </c>
      <c r="D346" s="2" t="s">
        <v>8148</v>
      </c>
      <c r="E346" s="3" t="s">
        <v>15532</v>
      </c>
      <c r="F346" s="66" t="s">
        <v>15855</v>
      </c>
      <c r="I346" s="3" t="s">
        <v>21786</v>
      </c>
      <c r="J346" s="3" t="str">
        <f>IF($B346="SINAPI",IF(ISNUMBER(MATCH(Banco!$C346,Analitico!$A:$A,0)),INDEX(Analitico!E:E,MATCH(Banco!$C346,Analitico!$A:$A,0))&amp;"%",""),"")</f>
        <v>6,5046375%</v>
      </c>
      <c r="K346" s="3" t="str">
        <f>IF($B346="SINAPI",IF(ISNUMBER(MATCH(Banco!$C346,Analitico!$A:$A,0)),INDEX(Analitico!F:F,MATCH(Banco!$C346,Analitico!$A:$A,0))&amp;"%",""),"")</f>
        <v>%</v>
      </c>
    </row>
    <row r="347" spans="1:11" ht="20.399999999999999" x14ac:dyDescent="0.2">
      <c r="A347" s="1" t="str">
        <f t="shared" si="6"/>
        <v>SINAPI 92224</v>
      </c>
      <c r="B347" s="3" t="s">
        <v>21783</v>
      </c>
      <c r="C347" s="3" t="s">
        <v>406</v>
      </c>
      <c r="D347" s="2" t="s">
        <v>8149</v>
      </c>
      <c r="E347" s="3" t="s">
        <v>15532</v>
      </c>
      <c r="F347" s="66" t="s">
        <v>15856</v>
      </c>
      <c r="I347" s="3" t="s">
        <v>21786</v>
      </c>
      <c r="J347" s="3" t="str">
        <f>IF($B347="SINAPI",IF(ISNUMBER(MATCH(Banco!$C347,Analitico!$A:$A,0)),INDEX(Analitico!E:E,MATCH(Banco!$C347,Analitico!$A:$A,0))&amp;"%",""),"")</f>
        <v>6,4539292%</v>
      </c>
      <c r="K347" s="3" t="str">
        <f>IF($B347="SINAPI",IF(ISNUMBER(MATCH(Banco!$C347,Analitico!$A:$A,0)),INDEX(Analitico!F:F,MATCH(Banco!$C347,Analitico!$A:$A,0))&amp;"%",""),"")</f>
        <v>%</v>
      </c>
    </row>
    <row r="348" spans="1:11" ht="20.399999999999999" x14ac:dyDescent="0.2">
      <c r="A348" s="1" t="str">
        <f t="shared" si="6"/>
        <v>SINAPI 92226</v>
      </c>
      <c r="B348" s="3" t="s">
        <v>21783</v>
      </c>
      <c r="C348" s="3" t="s">
        <v>407</v>
      </c>
      <c r="D348" s="2" t="s">
        <v>8150</v>
      </c>
      <c r="E348" s="3" t="s">
        <v>15532</v>
      </c>
      <c r="F348" s="66" t="s">
        <v>15857</v>
      </c>
      <c r="I348" s="3" t="s">
        <v>21786</v>
      </c>
      <c r="J348" s="3" t="str">
        <f>IF($B348="SINAPI",IF(ISNUMBER(MATCH(Banco!$C348,Analitico!$A:$A,0)),INDEX(Analitico!E:E,MATCH(Banco!$C348,Analitico!$A:$A,0))&amp;"%",""),"")</f>
        <v>6,9844808%</v>
      </c>
      <c r="K348" s="3" t="str">
        <f>IF($B348="SINAPI",IF(ISNUMBER(MATCH(Banco!$C348,Analitico!$A:$A,0)),INDEX(Analitico!F:F,MATCH(Banco!$C348,Analitico!$A:$A,0))&amp;"%",""),"")</f>
        <v>%</v>
      </c>
    </row>
    <row r="349" spans="1:11" ht="20.399999999999999" x14ac:dyDescent="0.2">
      <c r="A349" s="1" t="str">
        <f t="shared" si="6"/>
        <v>SINAPI 92808</v>
      </c>
      <c r="B349" s="3" t="s">
        <v>21783</v>
      </c>
      <c r="C349" s="3" t="s">
        <v>408</v>
      </c>
      <c r="D349" s="2" t="s">
        <v>8151</v>
      </c>
      <c r="E349" s="3" t="s">
        <v>15532</v>
      </c>
      <c r="F349" s="66" t="s">
        <v>15858</v>
      </c>
      <c r="I349" s="3" t="s">
        <v>21785</v>
      </c>
      <c r="J349" s="3" t="str">
        <f>IF($B349="SINAPI",IF(ISNUMBER(MATCH(Banco!$C349,Analitico!$A:$A,0)),INDEX(Analitico!E:E,MATCH(Banco!$C349,Analitico!$A:$A,0))&amp;"%",""),"")</f>
        <v>42,4307959%</v>
      </c>
      <c r="K349" s="3" t="str">
        <f>IF($B349="SINAPI",IF(ISNUMBER(MATCH(Banco!$C349,Analitico!$A:$A,0)),INDEX(Analitico!F:F,MATCH(Banco!$C349,Analitico!$A:$A,0))&amp;"%",""),"")</f>
        <v>%</v>
      </c>
    </row>
    <row r="350" spans="1:11" ht="20.399999999999999" x14ac:dyDescent="0.2">
      <c r="A350" s="1" t="str">
        <f t="shared" si="6"/>
        <v>SINAPI 92809</v>
      </c>
      <c r="B350" s="3" t="s">
        <v>21783</v>
      </c>
      <c r="C350" s="3" t="s">
        <v>409</v>
      </c>
      <c r="D350" s="2" t="s">
        <v>8152</v>
      </c>
      <c r="E350" s="3" t="s">
        <v>15532</v>
      </c>
      <c r="F350" s="66" t="s">
        <v>15859</v>
      </c>
      <c r="I350" s="3" t="s">
        <v>21785</v>
      </c>
      <c r="J350" s="3" t="str">
        <f>IF($B350="SINAPI",IF(ISNUMBER(MATCH(Banco!$C350,Analitico!$A:$A,0)),INDEX(Analitico!E:E,MATCH(Banco!$C350,Analitico!$A:$A,0))&amp;"%",""),"")</f>
        <v>42,0726032%</v>
      </c>
      <c r="K350" s="3" t="str">
        <f>IF($B350="SINAPI",IF(ISNUMBER(MATCH(Banco!$C350,Analitico!$A:$A,0)),INDEX(Analitico!F:F,MATCH(Banco!$C350,Analitico!$A:$A,0))&amp;"%",""),"")</f>
        <v>%</v>
      </c>
    </row>
    <row r="351" spans="1:11" ht="20.399999999999999" x14ac:dyDescent="0.2">
      <c r="A351" s="1" t="str">
        <f t="shared" si="6"/>
        <v>SINAPI 92810</v>
      </c>
      <c r="B351" s="3" t="s">
        <v>21783</v>
      </c>
      <c r="C351" s="3" t="s">
        <v>410</v>
      </c>
      <c r="D351" s="2" t="s">
        <v>8153</v>
      </c>
      <c r="E351" s="3" t="s">
        <v>15532</v>
      </c>
      <c r="F351" s="66" t="s">
        <v>15860</v>
      </c>
      <c r="I351" s="3" t="s">
        <v>21785</v>
      </c>
      <c r="J351" s="3" t="str">
        <f>IF($B351="SINAPI",IF(ISNUMBER(MATCH(Banco!$C351,Analitico!$A:$A,0)),INDEX(Analitico!E:E,MATCH(Banco!$C351,Analitico!$A:$A,0))&amp;"%",""),"")</f>
        <v>41,6966213%</v>
      </c>
      <c r="K351" s="3" t="str">
        <f>IF($B351="SINAPI",IF(ISNUMBER(MATCH(Banco!$C351,Analitico!$A:$A,0)),INDEX(Analitico!F:F,MATCH(Banco!$C351,Analitico!$A:$A,0))&amp;"%",""),"")</f>
        <v>%</v>
      </c>
    </row>
    <row r="352" spans="1:11" ht="20.399999999999999" x14ac:dyDescent="0.2">
      <c r="A352" s="1" t="str">
        <f t="shared" si="6"/>
        <v>SINAPI 92811</v>
      </c>
      <c r="B352" s="3" t="s">
        <v>21783</v>
      </c>
      <c r="C352" s="3" t="s">
        <v>411</v>
      </c>
      <c r="D352" s="2" t="s">
        <v>8154</v>
      </c>
      <c r="E352" s="3" t="s">
        <v>15532</v>
      </c>
      <c r="F352" s="66" t="s">
        <v>15861</v>
      </c>
      <c r="I352" s="3" t="s">
        <v>21785</v>
      </c>
      <c r="J352" s="3" t="str">
        <f>IF($B352="SINAPI",IF(ISNUMBER(MATCH(Banco!$C352,Analitico!$A:$A,0)),INDEX(Analitico!E:E,MATCH(Banco!$C352,Analitico!$A:$A,0))&amp;"%",""),"")</f>
        <v>41,4041230%</v>
      </c>
      <c r="K352" s="3" t="str">
        <f>IF($B352="SINAPI",IF(ISNUMBER(MATCH(Banco!$C352,Analitico!$A:$A,0)),INDEX(Analitico!F:F,MATCH(Banco!$C352,Analitico!$A:$A,0))&amp;"%",""),"")</f>
        <v>%</v>
      </c>
    </row>
    <row r="353" spans="1:11" ht="20.399999999999999" x14ac:dyDescent="0.2">
      <c r="A353" s="1" t="str">
        <f t="shared" si="6"/>
        <v>SINAPI 92812</v>
      </c>
      <c r="B353" s="3" t="s">
        <v>21783</v>
      </c>
      <c r="C353" s="3" t="s">
        <v>412</v>
      </c>
      <c r="D353" s="2" t="s">
        <v>8155</v>
      </c>
      <c r="E353" s="3" t="s">
        <v>15532</v>
      </c>
      <c r="F353" s="66" t="s">
        <v>15862</v>
      </c>
      <c r="I353" s="3" t="s">
        <v>21785</v>
      </c>
      <c r="J353" s="3" t="str">
        <f>IF($B353="SINAPI",IF(ISNUMBER(MATCH(Banco!$C353,Analitico!$A:$A,0)),INDEX(Analitico!E:E,MATCH(Banco!$C353,Analitico!$A:$A,0))&amp;"%",""),"")</f>
        <v>41,0978988%</v>
      </c>
      <c r="K353" s="3" t="str">
        <f>IF($B353="SINAPI",IF(ISNUMBER(MATCH(Banco!$C353,Analitico!$A:$A,0)),INDEX(Analitico!F:F,MATCH(Banco!$C353,Analitico!$A:$A,0))&amp;"%",""),"")</f>
        <v>%</v>
      </c>
    </row>
    <row r="354" spans="1:11" ht="20.399999999999999" x14ac:dyDescent="0.2">
      <c r="A354" s="1" t="str">
        <f t="shared" si="6"/>
        <v>SINAPI 92813</v>
      </c>
      <c r="B354" s="3" t="s">
        <v>21783</v>
      </c>
      <c r="C354" s="3" t="s">
        <v>413</v>
      </c>
      <c r="D354" s="2" t="s">
        <v>8156</v>
      </c>
      <c r="E354" s="3" t="s">
        <v>15532</v>
      </c>
      <c r="F354" s="66" t="s">
        <v>15863</v>
      </c>
      <c r="I354" s="3" t="s">
        <v>21785</v>
      </c>
      <c r="J354" s="3" t="str">
        <f>IF($B354="SINAPI",IF(ISNUMBER(MATCH(Banco!$C354,Analitico!$A:$A,0)),INDEX(Analitico!E:E,MATCH(Banco!$C354,Analitico!$A:$A,0))&amp;"%",""),"")</f>
        <v>40,7981025%</v>
      </c>
      <c r="K354" s="3" t="str">
        <f>IF($B354="SINAPI",IF(ISNUMBER(MATCH(Banco!$C354,Analitico!$A:$A,0)),INDEX(Analitico!F:F,MATCH(Banco!$C354,Analitico!$A:$A,0))&amp;"%",""),"")</f>
        <v>%</v>
      </c>
    </row>
    <row r="355" spans="1:11" ht="20.399999999999999" x14ac:dyDescent="0.2">
      <c r="A355" s="1" t="str">
        <f t="shared" ref="A355:A418" si="7">CONCATENAR</f>
        <v>SINAPI 92814</v>
      </c>
      <c r="B355" s="3" t="s">
        <v>21783</v>
      </c>
      <c r="C355" s="3" t="s">
        <v>414</v>
      </c>
      <c r="D355" s="2" t="s">
        <v>8157</v>
      </c>
      <c r="E355" s="3" t="s">
        <v>15532</v>
      </c>
      <c r="F355" s="66" t="s">
        <v>15864</v>
      </c>
      <c r="I355" s="3" t="s">
        <v>21785</v>
      </c>
      <c r="J355" s="3" t="str">
        <f>IF($B355="SINAPI",IF(ISNUMBER(MATCH(Banco!$C355,Analitico!$A:$A,0)),INDEX(Analitico!E:E,MATCH(Banco!$C355,Analitico!$A:$A,0))&amp;"%",""),"")</f>
        <v>40,5257394%</v>
      </c>
      <c r="K355" s="3" t="str">
        <f>IF($B355="SINAPI",IF(ISNUMBER(MATCH(Banco!$C355,Analitico!$A:$A,0)),INDEX(Analitico!F:F,MATCH(Banco!$C355,Analitico!$A:$A,0))&amp;"%",""),"")</f>
        <v>%</v>
      </c>
    </row>
    <row r="356" spans="1:11" ht="20.399999999999999" x14ac:dyDescent="0.2">
      <c r="A356" s="1" t="str">
        <f t="shared" si="7"/>
        <v>SINAPI 92815</v>
      </c>
      <c r="B356" s="3" t="s">
        <v>21783</v>
      </c>
      <c r="C356" s="3" t="s">
        <v>415</v>
      </c>
      <c r="D356" s="2" t="s">
        <v>8158</v>
      </c>
      <c r="E356" s="3" t="s">
        <v>15532</v>
      </c>
      <c r="F356" s="66" t="s">
        <v>15865</v>
      </c>
      <c r="I356" s="3" t="s">
        <v>21785</v>
      </c>
      <c r="J356" s="3" t="str">
        <f>IF($B356="SINAPI",IF(ISNUMBER(MATCH(Banco!$C356,Analitico!$A:$A,0)),INDEX(Analitico!E:E,MATCH(Banco!$C356,Analitico!$A:$A,0))&amp;"%",""),"")</f>
        <v>40,2432463%</v>
      </c>
      <c r="K356" s="3" t="str">
        <f>IF($B356="SINAPI",IF(ISNUMBER(MATCH(Banco!$C356,Analitico!$A:$A,0)),INDEX(Analitico!F:F,MATCH(Banco!$C356,Analitico!$A:$A,0))&amp;"%",""),"")</f>
        <v>%</v>
      </c>
    </row>
    <row r="357" spans="1:11" ht="20.399999999999999" x14ac:dyDescent="0.2">
      <c r="A357" s="1" t="str">
        <f t="shared" si="7"/>
        <v>SINAPI 92816</v>
      </c>
      <c r="B357" s="3" t="s">
        <v>21783</v>
      </c>
      <c r="C357" s="3" t="s">
        <v>416</v>
      </c>
      <c r="D357" s="2" t="s">
        <v>8159</v>
      </c>
      <c r="E357" s="3" t="s">
        <v>15532</v>
      </c>
      <c r="F357" s="66" t="s">
        <v>15866</v>
      </c>
      <c r="I357" s="3" t="s">
        <v>21786</v>
      </c>
      <c r="J357" s="3" t="str">
        <f>IF($B357="SINAPI",IF(ISNUMBER(MATCH(Banco!$C357,Analitico!$A:$A,0)),INDEX(Analitico!E:E,MATCH(Banco!$C357,Analitico!$A:$A,0))&amp;"%",""),"")</f>
        <v>5,4013529%</v>
      </c>
      <c r="K357" s="3" t="str">
        <f>IF($B357="SINAPI",IF(ISNUMBER(MATCH(Banco!$C357,Analitico!$A:$A,0)),INDEX(Analitico!F:F,MATCH(Banco!$C357,Analitico!$A:$A,0))&amp;"%",""),"")</f>
        <v>%</v>
      </c>
    </row>
    <row r="358" spans="1:11" ht="20.399999999999999" x14ac:dyDescent="0.2">
      <c r="A358" s="1" t="str">
        <f t="shared" si="7"/>
        <v>SINAPI 92817</v>
      </c>
      <c r="B358" s="3" t="s">
        <v>21783</v>
      </c>
      <c r="C358" s="3" t="s">
        <v>417</v>
      </c>
      <c r="D358" s="2" t="s">
        <v>8160</v>
      </c>
      <c r="E358" s="3" t="s">
        <v>15532</v>
      </c>
      <c r="F358" s="66" t="s">
        <v>15867</v>
      </c>
      <c r="I358" s="3" t="s">
        <v>21785</v>
      </c>
      <c r="J358" s="3" t="str">
        <f>IF($B358="SINAPI",IF(ISNUMBER(MATCH(Banco!$C358,Analitico!$A:$A,0)),INDEX(Analitico!E:E,MATCH(Banco!$C358,Analitico!$A:$A,0))&amp;"%",""),"")</f>
        <v>39,7032024%</v>
      </c>
      <c r="K358" s="3" t="str">
        <f>IF($B358="SINAPI",IF(ISNUMBER(MATCH(Banco!$C358,Analitico!$A:$A,0)),INDEX(Analitico!F:F,MATCH(Banco!$C358,Analitico!$A:$A,0))&amp;"%",""),"")</f>
        <v>%</v>
      </c>
    </row>
    <row r="359" spans="1:11" ht="20.399999999999999" x14ac:dyDescent="0.2">
      <c r="A359" s="1" t="str">
        <f t="shared" si="7"/>
        <v>SINAPI 92818</v>
      </c>
      <c r="B359" s="3" t="s">
        <v>21783</v>
      </c>
      <c r="C359" s="3" t="s">
        <v>418</v>
      </c>
      <c r="D359" s="2" t="s">
        <v>8161</v>
      </c>
      <c r="E359" s="3" t="s">
        <v>15532</v>
      </c>
      <c r="F359" s="66" t="s">
        <v>15868</v>
      </c>
      <c r="I359" s="3" t="s">
        <v>21786</v>
      </c>
      <c r="J359" s="3" t="str">
        <f>IF($B359="SINAPI",IF(ISNUMBER(MATCH(Banco!$C359,Analitico!$A:$A,0)),INDEX(Analitico!E:E,MATCH(Banco!$C359,Analitico!$A:$A,0))&amp;"%",""),"")</f>
        <v>4,8480743%</v>
      </c>
      <c r="K359" s="3" t="str">
        <f>IF($B359="SINAPI",IF(ISNUMBER(MATCH(Banco!$C359,Analitico!$A:$A,0)),INDEX(Analitico!F:F,MATCH(Banco!$C359,Analitico!$A:$A,0))&amp;"%",""),"")</f>
        <v>%</v>
      </c>
    </row>
    <row r="360" spans="1:11" ht="20.399999999999999" x14ac:dyDescent="0.2">
      <c r="A360" s="1" t="str">
        <f t="shared" si="7"/>
        <v>SINAPI 92819</v>
      </c>
      <c r="B360" s="3" t="s">
        <v>21783</v>
      </c>
      <c r="C360" s="3" t="s">
        <v>419</v>
      </c>
      <c r="D360" s="2" t="s">
        <v>8162</v>
      </c>
      <c r="E360" s="3" t="s">
        <v>15532</v>
      </c>
      <c r="F360" s="66" t="s">
        <v>15869</v>
      </c>
      <c r="I360" s="3" t="s">
        <v>21785</v>
      </c>
      <c r="J360" s="3" t="str">
        <f>IF($B360="SINAPI",IF(ISNUMBER(MATCH(Banco!$C360,Analitico!$A:$A,0)),INDEX(Analitico!E:E,MATCH(Banco!$C360,Analitico!$A:$A,0))&amp;"%",""),"")</f>
        <v>38,9748358%</v>
      </c>
      <c r="K360" s="3" t="str">
        <f>IF($B360="SINAPI",IF(ISNUMBER(MATCH(Banco!$C360,Analitico!$A:$A,0)),INDEX(Analitico!F:F,MATCH(Banco!$C360,Analitico!$A:$A,0))&amp;"%",""),"")</f>
        <v>%</v>
      </c>
    </row>
    <row r="361" spans="1:11" ht="20.399999999999999" x14ac:dyDescent="0.2">
      <c r="A361" s="1" t="str">
        <f t="shared" si="7"/>
        <v>SINAPI 92820</v>
      </c>
      <c r="B361" s="3" t="s">
        <v>21783</v>
      </c>
      <c r="C361" s="3" t="s">
        <v>420</v>
      </c>
      <c r="D361" s="2" t="s">
        <v>8163</v>
      </c>
      <c r="E361" s="3" t="s">
        <v>15532</v>
      </c>
      <c r="F361" s="66" t="s">
        <v>15870</v>
      </c>
      <c r="I361" s="3" t="s">
        <v>21785</v>
      </c>
      <c r="J361" s="3" t="str">
        <f>IF($B361="SINAPI",IF(ISNUMBER(MATCH(Banco!$C361,Analitico!$A:$A,0)),INDEX(Analitico!E:E,MATCH(Banco!$C361,Analitico!$A:$A,0))&amp;"%",""),"")</f>
        <v>42,4194817%</v>
      </c>
      <c r="K361" s="3" t="str">
        <f>IF($B361="SINAPI",IF(ISNUMBER(MATCH(Banco!$C361,Analitico!$A:$A,0)),INDEX(Analitico!F:F,MATCH(Banco!$C361,Analitico!$A:$A,0))&amp;"%",""),"")</f>
        <v>%</v>
      </c>
    </row>
    <row r="362" spans="1:11" ht="20.399999999999999" x14ac:dyDescent="0.2">
      <c r="A362" s="1" t="str">
        <f t="shared" si="7"/>
        <v>SINAPI 92821</v>
      </c>
      <c r="B362" s="3" t="s">
        <v>21783</v>
      </c>
      <c r="C362" s="3" t="s">
        <v>421</v>
      </c>
      <c r="D362" s="2" t="s">
        <v>8164</v>
      </c>
      <c r="E362" s="3" t="s">
        <v>15532</v>
      </c>
      <c r="F362" s="66" t="s">
        <v>15871</v>
      </c>
      <c r="I362" s="3" t="s">
        <v>21785</v>
      </c>
      <c r="J362" s="3" t="str">
        <f>IF($B362="SINAPI",IF(ISNUMBER(MATCH(Banco!$C362,Analitico!$A:$A,0)),INDEX(Analitico!E:E,MATCH(Banco!$C362,Analitico!$A:$A,0))&amp;"%",""),"")</f>
        <v>42,1778279%</v>
      </c>
      <c r="K362" s="3" t="str">
        <f>IF($B362="SINAPI",IF(ISNUMBER(MATCH(Banco!$C362,Analitico!$A:$A,0)),INDEX(Analitico!F:F,MATCH(Banco!$C362,Analitico!$A:$A,0))&amp;"%",""),"")</f>
        <v>%</v>
      </c>
    </row>
    <row r="363" spans="1:11" ht="20.399999999999999" x14ac:dyDescent="0.2">
      <c r="A363" s="1" t="str">
        <f t="shared" si="7"/>
        <v>SINAPI 92822</v>
      </c>
      <c r="B363" s="3" t="s">
        <v>21783</v>
      </c>
      <c r="C363" s="3" t="s">
        <v>422</v>
      </c>
      <c r="D363" s="2" t="s">
        <v>8165</v>
      </c>
      <c r="E363" s="3" t="s">
        <v>15532</v>
      </c>
      <c r="F363" s="66" t="s">
        <v>15872</v>
      </c>
      <c r="I363" s="3" t="s">
        <v>21785</v>
      </c>
      <c r="J363" s="3" t="str">
        <f>IF($B363="SINAPI",IF(ISNUMBER(MATCH(Banco!$C363,Analitico!$A:$A,0)),INDEX(Analitico!E:E,MATCH(Banco!$C363,Analitico!$A:$A,0))&amp;"%",""),"")</f>
        <v>41,8241043%</v>
      </c>
      <c r="K363" s="3" t="str">
        <f>IF($B363="SINAPI",IF(ISNUMBER(MATCH(Banco!$C363,Analitico!$A:$A,0)),INDEX(Analitico!F:F,MATCH(Banco!$C363,Analitico!$A:$A,0))&amp;"%",""),"")</f>
        <v>%</v>
      </c>
    </row>
    <row r="364" spans="1:11" ht="20.399999999999999" x14ac:dyDescent="0.2">
      <c r="A364" s="1" t="str">
        <f t="shared" si="7"/>
        <v>SINAPI 92824</v>
      </c>
      <c r="B364" s="3" t="s">
        <v>21783</v>
      </c>
      <c r="C364" s="3" t="s">
        <v>423</v>
      </c>
      <c r="D364" s="2" t="s">
        <v>8166</v>
      </c>
      <c r="E364" s="3" t="s">
        <v>15532</v>
      </c>
      <c r="F364" s="66" t="s">
        <v>15873</v>
      </c>
      <c r="I364" s="3" t="s">
        <v>21785</v>
      </c>
      <c r="J364" s="3" t="str">
        <f>IF($B364="SINAPI",IF(ISNUMBER(MATCH(Banco!$C364,Analitico!$A:$A,0)),INDEX(Analitico!E:E,MATCH(Banco!$C364,Analitico!$A:$A,0))&amp;"%",""),"")</f>
        <v>41,5343916%</v>
      </c>
      <c r="K364" s="3" t="str">
        <f>IF($B364="SINAPI",IF(ISNUMBER(MATCH(Banco!$C364,Analitico!$A:$A,0)),INDEX(Analitico!F:F,MATCH(Banco!$C364,Analitico!$A:$A,0))&amp;"%",""),"")</f>
        <v>%</v>
      </c>
    </row>
    <row r="365" spans="1:11" ht="20.399999999999999" x14ac:dyDescent="0.2">
      <c r="A365" s="1" t="str">
        <f t="shared" si="7"/>
        <v>SINAPI 92825</v>
      </c>
      <c r="B365" s="3" t="s">
        <v>21783</v>
      </c>
      <c r="C365" s="3" t="s">
        <v>424</v>
      </c>
      <c r="D365" s="2" t="s">
        <v>8167</v>
      </c>
      <c r="E365" s="3" t="s">
        <v>15532</v>
      </c>
      <c r="F365" s="66" t="s">
        <v>15874</v>
      </c>
      <c r="I365" s="3" t="s">
        <v>21785</v>
      </c>
      <c r="J365" s="3" t="str">
        <f>IF($B365="SINAPI",IF(ISNUMBER(MATCH(Banco!$C365,Analitico!$A:$A,0)),INDEX(Analitico!E:E,MATCH(Banco!$C365,Analitico!$A:$A,0))&amp;"%",""),"")</f>
        <v>41,2616340%</v>
      </c>
      <c r="K365" s="3" t="str">
        <f>IF($B365="SINAPI",IF(ISNUMBER(MATCH(Banco!$C365,Analitico!$A:$A,0)),INDEX(Analitico!F:F,MATCH(Banco!$C365,Analitico!$A:$A,0))&amp;"%",""),"")</f>
        <v>%</v>
      </c>
    </row>
    <row r="366" spans="1:11" ht="20.399999999999999" x14ac:dyDescent="0.2">
      <c r="A366" s="1" t="str">
        <f t="shared" si="7"/>
        <v>SINAPI 92826</v>
      </c>
      <c r="B366" s="3" t="s">
        <v>21783</v>
      </c>
      <c r="C366" s="3" t="s">
        <v>425</v>
      </c>
      <c r="D366" s="2" t="s">
        <v>8168</v>
      </c>
      <c r="E366" s="3" t="s">
        <v>15532</v>
      </c>
      <c r="F366" s="66" t="s">
        <v>15875</v>
      </c>
      <c r="I366" s="3" t="s">
        <v>21785</v>
      </c>
      <c r="J366" s="3" t="str">
        <f>IF($B366="SINAPI",IF(ISNUMBER(MATCH(Banco!$C366,Analitico!$A:$A,0)),INDEX(Analitico!E:E,MATCH(Banco!$C366,Analitico!$A:$A,0))&amp;"%",""),"")</f>
        <v>40,9863084%</v>
      </c>
      <c r="K366" s="3" t="str">
        <f>IF($B366="SINAPI",IF(ISNUMBER(MATCH(Banco!$C366,Analitico!$A:$A,0)),INDEX(Analitico!F:F,MATCH(Banco!$C366,Analitico!$A:$A,0))&amp;"%",""),"")</f>
        <v>%</v>
      </c>
    </row>
    <row r="367" spans="1:11" ht="20.399999999999999" x14ac:dyDescent="0.2">
      <c r="A367" s="1" t="str">
        <f t="shared" si="7"/>
        <v>SINAPI 92827</v>
      </c>
      <c r="B367" s="3" t="s">
        <v>21783</v>
      </c>
      <c r="C367" s="3" t="s">
        <v>426</v>
      </c>
      <c r="D367" s="2" t="s">
        <v>8169</v>
      </c>
      <c r="E367" s="3" t="s">
        <v>15532</v>
      </c>
      <c r="F367" s="66" t="s">
        <v>15876</v>
      </c>
      <c r="I367" s="3" t="s">
        <v>21785</v>
      </c>
      <c r="J367" s="3" t="str">
        <f>IF($B367="SINAPI",IF(ISNUMBER(MATCH(Banco!$C367,Analitico!$A:$A,0)),INDEX(Analitico!E:E,MATCH(Banco!$C367,Analitico!$A:$A,0))&amp;"%",""),"")</f>
        <v>40,7137333%</v>
      </c>
      <c r="K367" s="3" t="str">
        <f>IF($B367="SINAPI",IF(ISNUMBER(MATCH(Banco!$C367,Analitico!$A:$A,0)),INDEX(Analitico!F:F,MATCH(Banco!$C367,Analitico!$A:$A,0))&amp;"%",""),"")</f>
        <v>%</v>
      </c>
    </row>
    <row r="368" spans="1:11" ht="20.399999999999999" x14ac:dyDescent="0.2">
      <c r="A368" s="1" t="str">
        <f t="shared" si="7"/>
        <v>SINAPI 92828</v>
      </c>
      <c r="B368" s="3" t="s">
        <v>21783</v>
      </c>
      <c r="C368" s="3" t="s">
        <v>427</v>
      </c>
      <c r="D368" s="2" t="s">
        <v>8170</v>
      </c>
      <c r="E368" s="3" t="s">
        <v>15532</v>
      </c>
      <c r="F368" s="66" t="s">
        <v>15877</v>
      </c>
      <c r="I368" s="3" t="s">
        <v>21785</v>
      </c>
      <c r="J368" s="3" t="str">
        <f>IF($B368="SINAPI",IF(ISNUMBER(MATCH(Banco!$C368,Analitico!$A:$A,0)),INDEX(Analitico!E:E,MATCH(Banco!$C368,Analitico!$A:$A,0))&amp;"%",""),"")</f>
        <v>40,4657080%</v>
      </c>
      <c r="K368" s="3" t="str">
        <f>IF($B368="SINAPI",IF(ISNUMBER(MATCH(Banco!$C368,Analitico!$A:$A,0)),INDEX(Analitico!F:F,MATCH(Banco!$C368,Analitico!$A:$A,0))&amp;"%",""),"")</f>
        <v>%</v>
      </c>
    </row>
    <row r="369" spans="1:11" ht="20.399999999999999" x14ac:dyDescent="0.2">
      <c r="A369" s="1" t="str">
        <f t="shared" si="7"/>
        <v>SINAPI 92829</v>
      </c>
      <c r="B369" s="3" t="s">
        <v>21783</v>
      </c>
      <c r="C369" s="3" t="s">
        <v>428</v>
      </c>
      <c r="D369" s="2" t="s">
        <v>8171</v>
      </c>
      <c r="E369" s="3" t="s">
        <v>15532</v>
      </c>
      <c r="F369" s="66" t="s">
        <v>15878</v>
      </c>
      <c r="I369" s="3" t="s">
        <v>21786</v>
      </c>
      <c r="J369" s="3" t="str">
        <f>IF($B369="SINAPI",IF(ISNUMBER(MATCH(Banco!$C369,Analitico!$A:$A,0)),INDEX(Analitico!E:E,MATCH(Banco!$C369,Analitico!$A:$A,0))&amp;"%",""),"")</f>
        <v>5,8919479%</v>
      </c>
      <c r="K369" s="3" t="str">
        <f>IF($B369="SINAPI",IF(ISNUMBER(MATCH(Banco!$C369,Analitico!$A:$A,0)),INDEX(Analitico!F:F,MATCH(Banco!$C369,Analitico!$A:$A,0))&amp;"%",""),"")</f>
        <v>%</v>
      </c>
    </row>
    <row r="370" spans="1:11" ht="20.399999999999999" x14ac:dyDescent="0.2">
      <c r="A370" s="1" t="str">
        <f t="shared" si="7"/>
        <v>SINAPI 92830</v>
      </c>
      <c r="B370" s="3" t="s">
        <v>21783</v>
      </c>
      <c r="C370" s="3" t="s">
        <v>429</v>
      </c>
      <c r="D370" s="2" t="s">
        <v>8172</v>
      </c>
      <c r="E370" s="3" t="s">
        <v>15532</v>
      </c>
      <c r="F370" s="66" t="s">
        <v>15879</v>
      </c>
      <c r="I370" s="3" t="s">
        <v>21785</v>
      </c>
      <c r="J370" s="3" t="str">
        <f>IF($B370="SINAPI",IF(ISNUMBER(MATCH(Banco!$C370,Analitico!$A:$A,0)),INDEX(Analitico!E:E,MATCH(Banco!$C370,Analitico!$A:$A,0))&amp;"%",""),"")</f>
        <v>39,9731248%</v>
      </c>
      <c r="K370" s="3" t="str">
        <f>IF($B370="SINAPI",IF(ISNUMBER(MATCH(Banco!$C370,Analitico!$A:$A,0)),INDEX(Analitico!F:F,MATCH(Banco!$C370,Analitico!$A:$A,0))&amp;"%",""),"")</f>
        <v>%</v>
      </c>
    </row>
    <row r="371" spans="1:11" ht="20.399999999999999" x14ac:dyDescent="0.2">
      <c r="A371" s="1" t="str">
        <f t="shared" si="7"/>
        <v>SINAPI 92831</v>
      </c>
      <c r="B371" s="3" t="s">
        <v>21783</v>
      </c>
      <c r="C371" s="3" t="s">
        <v>430</v>
      </c>
      <c r="D371" s="2" t="s">
        <v>8173</v>
      </c>
      <c r="E371" s="3" t="s">
        <v>15532</v>
      </c>
      <c r="F371" s="66" t="s">
        <v>15880</v>
      </c>
      <c r="I371" s="3" t="s">
        <v>21786</v>
      </c>
      <c r="J371" s="3" t="str">
        <f>IF($B371="SINAPI",IF(ISNUMBER(MATCH(Banco!$C371,Analitico!$A:$A,0)),INDEX(Analitico!E:E,MATCH(Banco!$C371,Analitico!$A:$A,0))&amp;"%",""),"")</f>
        <v>5,2888068%</v>
      </c>
      <c r="K371" s="3" t="str">
        <f>IF($B371="SINAPI",IF(ISNUMBER(MATCH(Banco!$C371,Analitico!$A:$A,0)),INDEX(Analitico!F:F,MATCH(Banco!$C371,Analitico!$A:$A,0))&amp;"%",""),"")</f>
        <v>%</v>
      </c>
    </row>
    <row r="372" spans="1:11" ht="20.399999999999999" x14ac:dyDescent="0.2">
      <c r="A372" s="1" t="str">
        <f t="shared" si="7"/>
        <v>SINAPI 92832</v>
      </c>
      <c r="B372" s="3" t="s">
        <v>21783</v>
      </c>
      <c r="C372" s="3" t="s">
        <v>431</v>
      </c>
      <c r="D372" s="2" t="s">
        <v>8174</v>
      </c>
      <c r="E372" s="3" t="s">
        <v>15532</v>
      </c>
      <c r="F372" s="66" t="s">
        <v>15881</v>
      </c>
      <c r="I372" s="3" t="s">
        <v>21785</v>
      </c>
      <c r="J372" s="3" t="str">
        <f>IF($B372="SINAPI",IF(ISNUMBER(MATCH(Banco!$C372,Analitico!$A:$A,0)),INDEX(Analitico!E:E,MATCH(Banco!$C372,Analitico!$A:$A,0))&amp;"%",""),"")</f>
        <v>39,3000122%</v>
      </c>
      <c r="K372" s="3" t="str">
        <f>IF($B372="SINAPI",IF(ISNUMBER(MATCH(Banco!$C372,Analitico!$A:$A,0)),INDEX(Analitico!F:F,MATCH(Banco!$C372,Analitico!$A:$A,0))&amp;"%",""),"")</f>
        <v>%</v>
      </c>
    </row>
    <row r="373" spans="1:11" ht="20.399999999999999" x14ac:dyDescent="0.2">
      <c r="A373" s="1" t="str">
        <f t="shared" si="7"/>
        <v>SINAPI 95565</v>
      </c>
      <c r="B373" s="3" t="s">
        <v>21783</v>
      </c>
      <c r="C373" s="3" t="s">
        <v>432</v>
      </c>
      <c r="D373" s="2" t="s">
        <v>8175</v>
      </c>
      <c r="E373" s="3" t="s">
        <v>15532</v>
      </c>
      <c r="F373" s="66" t="s">
        <v>15882</v>
      </c>
      <c r="I373" s="3" t="s">
        <v>21786</v>
      </c>
      <c r="J373" s="3" t="str">
        <f>IF($B373="SINAPI",IF(ISNUMBER(MATCH(Banco!$C373,Analitico!$A:$A,0)),INDEX(Analitico!E:E,MATCH(Banco!$C373,Analitico!$A:$A,0))&amp;"%",""),"")</f>
        <v>7,0978945%</v>
      </c>
      <c r="K373" s="3" t="str">
        <f>IF($B373="SINAPI",IF(ISNUMBER(MATCH(Banco!$C373,Analitico!$A:$A,0)),INDEX(Analitico!F:F,MATCH(Banco!$C373,Analitico!$A:$A,0))&amp;"%",""),"")</f>
        <v>%</v>
      </c>
    </row>
    <row r="374" spans="1:11" ht="20.399999999999999" x14ac:dyDescent="0.2">
      <c r="A374" s="1" t="str">
        <f t="shared" si="7"/>
        <v>SINAPI 95566</v>
      </c>
      <c r="B374" s="3" t="s">
        <v>21783</v>
      </c>
      <c r="C374" s="3" t="s">
        <v>433</v>
      </c>
      <c r="D374" s="2" t="s">
        <v>8176</v>
      </c>
      <c r="E374" s="3" t="s">
        <v>15532</v>
      </c>
      <c r="F374" s="66" t="s">
        <v>15805</v>
      </c>
      <c r="I374" s="3" t="s">
        <v>21786</v>
      </c>
      <c r="J374" s="3" t="str">
        <f>IF($B374="SINAPI",IF(ISNUMBER(MATCH(Banco!$C374,Analitico!$A:$A,0)),INDEX(Analitico!E:E,MATCH(Banco!$C374,Analitico!$A:$A,0))&amp;"%",""),"")</f>
        <v>7,6840981%</v>
      </c>
      <c r="K374" s="3" t="str">
        <f>IF($B374="SINAPI",IF(ISNUMBER(MATCH(Banco!$C374,Analitico!$A:$A,0)),INDEX(Analitico!F:F,MATCH(Banco!$C374,Analitico!$A:$A,0))&amp;"%",""),"")</f>
        <v>%</v>
      </c>
    </row>
    <row r="375" spans="1:11" ht="20.399999999999999" x14ac:dyDescent="0.2">
      <c r="A375" s="1" t="str">
        <f t="shared" si="7"/>
        <v>SINAPI 95567</v>
      </c>
      <c r="B375" s="3" t="s">
        <v>21783</v>
      </c>
      <c r="C375" s="3" t="s">
        <v>434</v>
      </c>
      <c r="D375" s="2" t="s">
        <v>8177</v>
      </c>
      <c r="E375" s="3" t="s">
        <v>15532</v>
      </c>
      <c r="F375" s="66" t="s">
        <v>15883</v>
      </c>
      <c r="I375" s="3" t="s">
        <v>21785</v>
      </c>
      <c r="J375" s="3" t="str">
        <f>IF($B375="SINAPI",IF(ISNUMBER(MATCH(Banco!$C375,Analitico!$A:$A,0)),INDEX(Analitico!E:E,MATCH(Banco!$C375,Analitico!$A:$A,0))&amp;"%",""),"")</f>
        <v>14,5527369%</v>
      </c>
      <c r="K375" s="3" t="str">
        <f>IF($B375="SINAPI",IF(ISNUMBER(MATCH(Banco!$C375,Analitico!$A:$A,0)),INDEX(Analitico!F:F,MATCH(Banco!$C375,Analitico!$A:$A,0))&amp;"%",""),"")</f>
        <v>%</v>
      </c>
    </row>
    <row r="376" spans="1:11" ht="20.399999999999999" x14ac:dyDescent="0.2">
      <c r="A376" s="1" t="str">
        <f t="shared" si="7"/>
        <v>SINAPI 95568</v>
      </c>
      <c r="B376" s="3" t="s">
        <v>21783</v>
      </c>
      <c r="C376" s="3" t="s">
        <v>435</v>
      </c>
      <c r="D376" s="2" t="s">
        <v>8178</v>
      </c>
      <c r="E376" s="3" t="s">
        <v>15532</v>
      </c>
      <c r="F376" s="66" t="s">
        <v>15884</v>
      </c>
      <c r="I376" s="3" t="s">
        <v>21785</v>
      </c>
      <c r="J376" s="3" t="str">
        <f>IF($B376="SINAPI",IF(ISNUMBER(MATCH(Banco!$C376,Analitico!$A:$A,0)),INDEX(Analitico!E:E,MATCH(Banco!$C376,Analitico!$A:$A,0))&amp;"%",""),"")</f>
        <v>16,0359508%</v>
      </c>
      <c r="K376" s="3" t="str">
        <f>IF($B376="SINAPI",IF(ISNUMBER(MATCH(Banco!$C376,Analitico!$A:$A,0)),INDEX(Analitico!F:F,MATCH(Banco!$C376,Analitico!$A:$A,0))&amp;"%",""),"")</f>
        <v>%</v>
      </c>
    </row>
    <row r="377" spans="1:11" ht="20.399999999999999" x14ac:dyDescent="0.2">
      <c r="A377" s="1" t="str">
        <f t="shared" si="7"/>
        <v>SINAPI 95569</v>
      </c>
      <c r="B377" s="3" t="s">
        <v>21783</v>
      </c>
      <c r="C377" s="3" t="s">
        <v>436</v>
      </c>
      <c r="D377" s="2" t="s">
        <v>8179</v>
      </c>
      <c r="E377" s="3" t="s">
        <v>15532</v>
      </c>
      <c r="F377" s="66" t="s">
        <v>15885</v>
      </c>
      <c r="I377" s="3" t="s">
        <v>21785</v>
      </c>
      <c r="J377" s="3" t="str">
        <f>IF($B377="SINAPI",IF(ISNUMBER(MATCH(Banco!$C377,Analitico!$A:$A,0)),INDEX(Analitico!E:E,MATCH(Banco!$C377,Analitico!$A:$A,0))&amp;"%",""),"")</f>
        <v>14,5472786%</v>
      </c>
      <c r="K377" s="3" t="str">
        <f>IF($B377="SINAPI",IF(ISNUMBER(MATCH(Banco!$C377,Analitico!$A:$A,0)),INDEX(Analitico!F:F,MATCH(Banco!$C377,Analitico!$A:$A,0))&amp;"%",""),"")</f>
        <v>%</v>
      </c>
    </row>
    <row r="378" spans="1:11" ht="20.399999999999999" x14ac:dyDescent="0.2">
      <c r="A378" s="1" t="str">
        <f t="shared" si="7"/>
        <v>SINAPI 95570</v>
      </c>
      <c r="B378" s="3" t="s">
        <v>21783</v>
      </c>
      <c r="C378" s="3" t="s">
        <v>437</v>
      </c>
      <c r="D378" s="2" t="s">
        <v>8180</v>
      </c>
      <c r="E378" s="3" t="s">
        <v>15532</v>
      </c>
      <c r="F378" s="66" t="s">
        <v>15886</v>
      </c>
      <c r="I378" s="3" t="s">
        <v>21785</v>
      </c>
      <c r="J378" s="3" t="str">
        <f>IF($B378="SINAPI",IF(ISNUMBER(MATCH(Banco!$C378,Analitico!$A:$A,0)),INDEX(Analitico!E:E,MATCH(Banco!$C378,Analitico!$A:$A,0))&amp;"%",""),"")</f>
        <v>15,4838709%</v>
      </c>
      <c r="K378" s="3" t="str">
        <f>IF($B378="SINAPI",IF(ISNUMBER(MATCH(Banco!$C378,Analitico!$A:$A,0)),INDEX(Analitico!F:F,MATCH(Banco!$C378,Analitico!$A:$A,0))&amp;"%",""),"")</f>
        <v>%</v>
      </c>
    </row>
    <row r="379" spans="1:11" ht="20.399999999999999" x14ac:dyDescent="0.2">
      <c r="A379" s="1" t="str">
        <f t="shared" si="7"/>
        <v>SINAPI 95571</v>
      </c>
      <c r="B379" s="3" t="s">
        <v>21783</v>
      </c>
      <c r="C379" s="3" t="s">
        <v>438</v>
      </c>
      <c r="D379" s="2" t="s">
        <v>8181</v>
      </c>
      <c r="E379" s="3" t="s">
        <v>15532</v>
      </c>
      <c r="F379" s="66" t="s">
        <v>15887</v>
      </c>
      <c r="I379" s="3" t="s">
        <v>21785</v>
      </c>
      <c r="J379" s="3" t="str">
        <f>IF($B379="SINAPI",IF(ISNUMBER(MATCH(Banco!$C379,Analitico!$A:$A,0)),INDEX(Analitico!E:E,MATCH(Banco!$C379,Analitico!$A:$A,0))&amp;"%",""),"")</f>
        <v>17,0592921%</v>
      </c>
      <c r="K379" s="3" t="str">
        <f>IF($B379="SINAPI",IF(ISNUMBER(MATCH(Banco!$C379,Analitico!$A:$A,0)),INDEX(Analitico!F:F,MATCH(Banco!$C379,Analitico!$A:$A,0))&amp;"%",""),"")</f>
        <v>%</v>
      </c>
    </row>
    <row r="380" spans="1:11" ht="20.399999999999999" x14ac:dyDescent="0.2">
      <c r="A380" s="1" t="str">
        <f t="shared" si="7"/>
        <v>SINAPI 95572</v>
      </c>
      <c r="B380" s="3" t="s">
        <v>21783</v>
      </c>
      <c r="C380" s="3" t="s">
        <v>439</v>
      </c>
      <c r="D380" s="2" t="s">
        <v>8182</v>
      </c>
      <c r="E380" s="3" t="s">
        <v>15532</v>
      </c>
      <c r="F380" s="66" t="s">
        <v>15888</v>
      </c>
      <c r="I380" s="3" t="s">
        <v>21785</v>
      </c>
      <c r="J380" s="3" t="str">
        <f>IF($B380="SINAPI",IF(ISNUMBER(MATCH(Banco!$C380,Analitico!$A:$A,0)),INDEX(Analitico!E:E,MATCH(Banco!$C380,Analitico!$A:$A,0))&amp;"%",""),"")</f>
        <v>15,5410312%</v>
      </c>
      <c r="K380" s="3" t="str">
        <f>IF($B380="SINAPI",IF(ISNUMBER(MATCH(Banco!$C380,Analitico!$A:$A,0)),INDEX(Analitico!F:F,MATCH(Banco!$C380,Analitico!$A:$A,0))&amp;"%",""),"")</f>
        <v>%</v>
      </c>
    </row>
    <row r="381" spans="1:11" ht="20.399999999999999" x14ac:dyDescent="0.2">
      <c r="A381" s="1" t="str">
        <f t="shared" si="7"/>
        <v>SINAPI 97127</v>
      </c>
      <c r="B381" s="3" t="s">
        <v>21783</v>
      </c>
      <c r="C381" s="3" t="s">
        <v>440</v>
      </c>
      <c r="D381" s="2" t="s">
        <v>8183</v>
      </c>
      <c r="E381" s="3" t="s">
        <v>15532</v>
      </c>
      <c r="F381" s="66" t="s">
        <v>15889</v>
      </c>
      <c r="I381" s="3" t="s">
        <v>21785</v>
      </c>
      <c r="J381" s="3" t="str">
        <f>IF($B381="SINAPI",IF(ISNUMBER(MATCH(Banco!$C381,Analitico!$A:$A,0)),INDEX(Analitico!E:E,MATCH(Banco!$C381,Analitico!$A:$A,0))&amp;"%",""),"")</f>
        <v>73,5436894%</v>
      </c>
      <c r="K381" s="3" t="str">
        <f>IF($B381="SINAPI",IF(ISNUMBER(MATCH(Banco!$C381,Analitico!$A:$A,0)),INDEX(Analitico!F:F,MATCH(Banco!$C381,Analitico!$A:$A,0))&amp;"%",""),"")</f>
        <v>%</v>
      </c>
    </row>
    <row r="382" spans="1:11" ht="20.399999999999999" x14ac:dyDescent="0.2">
      <c r="A382" s="1" t="str">
        <f t="shared" si="7"/>
        <v>SINAPI 97128</v>
      </c>
      <c r="B382" s="3" t="s">
        <v>21783</v>
      </c>
      <c r="C382" s="3" t="s">
        <v>441</v>
      </c>
      <c r="D382" s="2" t="s">
        <v>8184</v>
      </c>
      <c r="E382" s="3" t="s">
        <v>15532</v>
      </c>
      <c r="F382" s="66" t="s">
        <v>15890</v>
      </c>
      <c r="I382" s="3" t="s">
        <v>21785</v>
      </c>
      <c r="J382" s="3" t="str">
        <f>IF($B382="SINAPI",IF(ISNUMBER(MATCH(Banco!$C382,Analitico!$A:$A,0)),INDEX(Analitico!E:E,MATCH(Banco!$C382,Analitico!$A:$A,0))&amp;"%",""),"")</f>
        <v>56,2281724%</v>
      </c>
      <c r="K382" s="3" t="str">
        <f>IF($B382="SINAPI",IF(ISNUMBER(MATCH(Banco!$C382,Analitico!$A:$A,0)),INDEX(Analitico!F:F,MATCH(Banco!$C382,Analitico!$A:$A,0))&amp;"%",""),"")</f>
        <v>%</v>
      </c>
    </row>
    <row r="383" spans="1:11" ht="20.399999999999999" x14ac:dyDescent="0.2">
      <c r="A383" s="1" t="str">
        <f t="shared" si="7"/>
        <v>SINAPI 97129</v>
      </c>
      <c r="B383" s="3" t="s">
        <v>21783</v>
      </c>
      <c r="C383" s="3" t="s">
        <v>442</v>
      </c>
      <c r="D383" s="2" t="s">
        <v>8185</v>
      </c>
      <c r="E383" s="3" t="s">
        <v>15532</v>
      </c>
      <c r="F383" s="66" t="s">
        <v>15891</v>
      </c>
      <c r="I383" s="3" t="s">
        <v>21785</v>
      </c>
      <c r="J383" s="3" t="str">
        <f>IF($B383="SINAPI",IF(ISNUMBER(MATCH(Banco!$C383,Analitico!$A:$A,0)),INDEX(Analitico!E:E,MATCH(Banco!$C383,Analitico!$A:$A,0))&amp;"%",""),"")</f>
        <v>56,1764707%</v>
      </c>
      <c r="K383" s="3" t="str">
        <f>IF($B383="SINAPI",IF(ISNUMBER(MATCH(Banco!$C383,Analitico!$A:$A,0)),INDEX(Analitico!F:F,MATCH(Banco!$C383,Analitico!$A:$A,0))&amp;"%",""),"")</f>
        <v>%</v>
      </c>
    </row>
    <row r="384" spans="1:11" ht="20.399999999999999" x14ac:dyDescent="0.2">
      <c r="A384" s="1" t="str">
        <f t="shared" si="7"/>
        <v>SINAPI 97130</v>
      </c>
      <c r="B384" s="3" t="s">
        <v>21783</v>
      </c>
      <c r="C384" s="3" t="s">
        <v>443</v>
      </c>
      <c r="D384" s="2" t="s">
        <v>8186</v>
      </c>
      <c r="E384" s="3" t="s">
        <v>15532</v>
      </c>
      <c r="F384" s="66" t="s">
        <v>15892</v>
      </c>
      <c r="I384" s="3" t="s">
        <v>21785</v>
      </c>
      <c r="J384" s="3" t="str">
        <f>IF($B384="SINAPI",IF(ISNUMBER(MATCH(Banco!$C384,Analitico!$A:$A,0)),INDEX(Analitico!E:E,MATCH(Banco!$C384,Analitico!$A:$A,0))&amp;"%",""),"")</f>
        <v>55,9221659%</v>
      </c>
      <c r="K384" s="3" t="str">
        <f>IF($B384="SINAPI",IF(ISNUMBER(MATCH(Banco!$C384,Analitico!$A:$A,0)),INDEX(Analitico!F:F,MATCH(Banco!$C384,Analitico!$A:$A,0))&amp;"%",""),"")</f>
        <v>%</v>
      </c>
    </row>
    <row r="385" spans="1:11" ht="20.399999999999999" x14ac:dyDescent="0.2">
      <c r="A385" s="1" t="str">
        <f t="shared" si="7"/>
        <v>SINAPI 97131</v>
      </c>
      <c r="B385" s="3" t="s">
        <v>21783</v>
      </c>
      <c r="C385" s="3" t="s">
        <v>444</v>
      </c>
      <c r="D385" s="2" t="s">
        <v>8187</v>
      </c>
      <c r="E385" s="3" t="s">
        <v>15532</v>
      </c>
      <c r="F385" s="66" t="s">
        <v>15893</v>
      </c>
      <c r="I385" s="3" t="s">
        <v>21785</v>
      </c>
      <c r="J385" s="3" t="str">
        <f>IF($B385="SINAPI",IF(ISNUMBER(MATCH(Banco!$C385,Analitico!$A:$A,0)),INDEX(Analitico!E:E,MATCH(Banco!$C385,Analitico!$A:$A,0))&amp;"%",""),"")</f>
        <v>55,8122207%</v>
      </c>
      <c r="K385" s="3" t="str">
        <f>IF($B385="SINAPI",IF(ISNUMBER(MATCH(Banco!$C385,Analitico!$A:$A,0)),INDEX(Analitico!F:F,MATCH(Banco!$C385,Analitico!$A:$A,0))&amp;"%",""),"")</f>
        <v>%</v>
      </c>
    </row>
    <row r="386" spans="1:11" ht="20.399999999999999" x14ac:dyDescent="0.2">
      <c r="A386" s="1" t="str">
        <f t="shared" si="7"/>
        <v>SINAPI 97132</v>
      </c>
      <c r="B386" s="3" t="s">
        <v>21783</v>
      </c>
      <c r="C386" s="3" t="s">
        <v>445</v>
      </c>
      <c r="D386" s="2" t="s">
        <v>8188</v>
      </c>
      <c r="E386" s="3" t="s">
        <v>15532</v>
      </c>
      <c r="F386" s="66" t="s">
        <v>15894</v>
      </c>
      <c r="I386" s="3" t="s">
        <v>21785</v>
      </c>
      <c r="J386" s="3" t="str">
        <f>IF($B386="SINAPI",IF(ISNUMBER(MATCH(Banco!$C386,Analitico!$A:$A,0)),INDEX(Analitico!E:E,MATCH(Banco!$C386,Analitico!$A:$A,0))&amp;"%",""),"")</f>
        <v>55,8062376%</v>
      </c>
      <c r="K386" s="3" t="str">
        <f>IF($B386="SINAPI",IF(ISNUMBER(MATCH(Banco!$C386,Analitico!$A:$A,0)),INDEX(Analitico!F:F,MATCH(Banco!$C386,Analitico!$A:$A,0))&amp;"%",""),"")</f>
        <v>%</v>
      </c>
    </row>
    <row r="387" spans="1:11" ht="20.399999999999999" x14ac:dyDescent="0.2">
      <c r="A387" s="1" t="str">
        <f t="shared" si="7"/>
        <v>SINAPI 97133</v>
      </c>
      <c r="B387" s="3" t="s">
        <v>21783</v>
      </c>
      <c r="C387" s="3" t="s">
        <v>446</v>
      </c>
      <c r="D387" s="2" t="s">
        <v>8189</v>
      </c>
      <c r="E387" s="3" t="s">
        <v>15532</v>
      </c>
      <c r="F387" s="66" t="s">
        <v>15895</v>
      </c>
      <c r="I387" s="3" t="s">
        <v>21785</v>
      </c>
      <c r="J387" s="3" t="str">
        <f>IF($B387="SINAPI",IF(ISNUMBER(MATCH(Banco!$C387,Analitico!$A:$A,0)),INDEX(Analitico!E:E,MATCH(Banco!$C387,Analitico!$A:$A,0))&amp;"%",""),"")</f>
        <v>55,5616140%</v>
      </c>
      <c r="K387" s="3" t="str">
        <f>IF($B387="SINAPI",IF(ISNUMBER(MATCH(Banco!$C387,Analitico!$A:$A,0)),INDEX(Analitico!F:F,MATCH(Banco!$C387,Analitico!$A:$A,0))&amp;"%",""),"")</f>
        <v>%</v>
      </c>
    </row>
    <row r="388" spans="1:11" ht="20.399999999999999" x14ac:dyDescent="0.2">
      <c r="A388" s="1" t="str">
        <f t="shared" si="7"/>
        <v>SINAPI 97134</v>
      </c>
      <c r="B388" s="3" t="s">
        <v>21783</v>
      </c>
      <c r="C388" s="3" t="s">
        <v>447</v>
      </c>
      <c r="D388" s="2" t="s">
        <v>8190</v>
      </c>
      <c r="E388" s="3" t="s">
        <v>15532</v>
      </c>
      <c r="F388" s="66" t="s">
        <v>15896</v>
      </c>
      <c r="I388" s="3" t="s">
        <v>21785</v>
      </c>
      <c r="J388" s="3" t="str">
        <f>IF($B388="SINAPI",IF(ISNUMBER(MATCH(Banco!$C388,Analitico!$A:$A,0)),INDEX(Analitico!E:E,MATCH(Banco!$C388,Analitico!$A:$A,0))&amp;"%",""),"")</f>
        <v>71,2209303%</v>
      </c>
      <c r="K388" s="3" t="str">
        <f>IF($B388="SINAPI",IF(ISNUMBER(MATCH(Banco!$C388,Analitico!$A:$A,0)),INDEX(Analitico!F:F,MATCH(Banco!$C388,Analitico!$A:$A,0))&amp;"%",""),"")</f>
        <v>%</v>
      </c>
    </row>
    <row r="389" spans="1:11" ht="20.399999999999999" x14ac:dyDescent="0.2">
      <c r="A389" s="1" t="str">
        <f t="shared" si="7"/>
        <v>SINAPI 97135</v>
      </c>
      <c r="B389" s="3" t="s">
        <v>21783</v>
      </c>
      <c r="C389" s="3" t="s">
        <v>448</v>
      </c>
      <c r="D389" s="2" t="s">
        <v>8191</v>
      </c>
      <c r="E389" s="3" t="s">
        <v>15532</v>
      </c>
      <c r="F389" s="66" t="s">
        <v>15897</v>
      </c>
      <c r="I389" s="3" t="s">
        <v>21785</v>
      </c>
      <c r="J389" s="3" t="str">
        <f>IF($B389="SINAPI",IF(ISNUMBER(MATCH(Banco!$C389,Analitico!$A:$A,0)),INDEX(Analitico!E:E,MATCH(Banco!$C389,Analitico!$A:$A,0))&amp;"%",""),"")</f>
        <v>56,1349694%</v>
      </c>
      <c r="K389" s="3" t="str">
        <f>IF($B389="SINAPI",IF(ISNUMBER(MATCH(Banco!$C389,Analitico!$A:$A,0)),INDEX(Analitico!F:F,MATCH(Banco!$C389,Analitico!$A:$A,0))&amp;"%",""),"")</f>
        <v>%</v>
      </c>
    </row>
    <row r="390" spans="1:11" ht="20.399999999999999" x14ac:dyDescent="0.2">
      <c r="A390" s="1" t="str">
        <f t="shared" si="7"/>
        <v>SINAPI 97136</v>
      </c>
      <c r="B390" s="3" t="s">
        <v>21783</v>
      </c>
      <c r="C390" s="3" t="s">
        <v>449</v>
      </c>
      <c r="D390" s="2" t="s">
        <v>8192</v>
      </c>
      <c r="E390" s="3" t="s">
        <v>15532</v>
      </c>
      <c r="F390" s="66" t="s">
        <v>15898</v>
      </c>
      <c r="I390" s="3" t="s">
        <v>21785</v>
      </c>
      <c r="J390" s="3" t="str">
        <f>IF($B390="SINAPI",IF(ISNUMBER(MATCH(Banco!$C390,Analitico!$A:$A,0)),INDEX(Analitico!E:E,MATCH(Banco!$C390,Analitico!$A:$A,0))&amp;"%",""),"")</f>
        <v>55,7271558%</v>
      </c>
      <c r="K390" s="3" t="str">
        <f>IF($B390="SINAPI",IF(ISNUMBER(MATCH(Banco!$C390,Analitico!$A:$A,0)),INDEX(Analitico!F:F,MATCH(Banco!$C390,Analitico!$A:$A,0))&amp;"%",""),"")</f>
        <v>%</v>
      </c>
    </row>
    <row r="391" spans="1:11" ht="20.399999999999999" x14ac:dyDescent="0.2">
      <c r="A391" s="1" t="str">
        <f t="shared" si="7"/>
        <v>SINAPI 97137</v>
      </c>
      <c r="B391" s="3" t="s">
        <v>21783</v>
      </c>
      <c r="C391" s="3" t="s">
        <v>450</v>
      </c>
      <c r="D391" s="2" t="s">
        <v>8193</v>
      </c>
      <c r="E391" s="3" t="s">
        <v>15532</v>
      </c>
      <c r="F391" s="66" t="s">
        <v>15899</v>
      </c>
      <c r="I391" s="3" t="s">
        <v>21785</v>
      </c>
      <c r="J391" s="3" t="str">
        <f>IF($B391="SINAPI",IF(ISNUMBER(MATCH(Banco!$C391,Analitico!$A:$A,0)),INDEX(Analitico!E:E,MATCH(Banco!$C391,Analitico!$A:$A,0))&amp;"%",""),"")</f>
        <v>55,4938958%</v>
      </c>
      <c r="K391" s="3" t="str">
        <f>IF($B391="SINAPI",IF(ISNUMBER(MATCH(Banco!$C391,Analitico!$A:$A,0)),INDEX(Analitico!F:F,MATCH(Banco!$C391,Analitico!$A:$A,0))&amp;"%",""),"")</f>
        <v>%</v>
      </c>
    </row>
    <row r="392" spans="1:11" ht="20.399999999999999" x14ac:dyDescent="0.2">
      <c r="A392" s="1" t="str">
        <f t="shared" si="7"/>
        <v>SINAPI 97138</v>
      </c>
      <c r="B392" s="3" t="s">
        <v>21783</v>
      </c>
      <c r="C392" s="3" t="s">
        <v>451</v>
      </c>
      <c r="D392" s="2" t="s">
        <v>8194</v>
      </c>
      <c r="E392" s="3" t="s">
        <v>15532</v>
      </c>
      <c r="F392" s="66" t="s">
        <v>15900</v>
      </c>
      <c r="I392" s="3" t="s">
        <v>21785</v>
      </c>
      <c r="J392" s="3" t="str">
        <f>IF($B392="SINAPI",IF(ISNUMBER(MATCH(Banco!$C392,Analitico!$A:$A,0)),INDEX(Analitico!E:E,MATCH(Banco!$C392,Analitico!$A:$A,0))&amp;"%",""),"")</f>
        <v>55,3606239%</v>
      </c>
      <c r="K392" s="3" t="str">
        <f>IF($B392="SINAPI",IF(ISNUMBER(MATCH(Banco!$C392,Analitico!$A:$A,0)),INDEX(Analitico!F:F,MATCH(Banco!$C392,Analitico!$A:$A,0))&amp;"%",""),"")</f>
        <v>%</v>
      </c>
    </row>
    <row r="393" spans="1:11" ht="20.399999999999999" x14ac:dyDescent="0.2">
      <c r="A393" s="1" t="str">
        <f t="shared" si="7"/>
        <v>SINAPI 97139</v>
      </c>
      <c r="B393" s="3" t="s">
        <v>21783</v>
      </c>
      <c r="C393" s="3" t="s">
        <v>452</v>
      </c>
      <c r="D393" s="2" t="s">
        <v>8195</v>
      </c>
      <c r="E393" s="3" t="s">
        <v>15532</v>
      </c>
      <c r="F393" s="66" t="s">
        <v>15901</v>
      </c>
      <c r="I393" s="3" t="s">
        <v>21785</v>
      </c>
      <c r="J393" s="3" t="str">
        <f>IF($B393="SINAPI",IF(ISNUMBER(MATCH(Banco!$C393,Analitico!$A:$A,0)),INDEX(Analitico!E:E,MATCH(Banco!$C393,Analitico!$A:$A,0))&amp;"%",""),"")</f>
        <v>55,3043479%</v>
      </c>
      <c r="K393" s="3" t="str">
        <f>IF($B393="SINAPI",IF(ISNUMBER(MATCH(Banco!$C393,Analitico!$A:$A,0)),INDEX(Analitico!F:F,MATCH(Banco!$C393,Analitico!$A:$A,0))&amp;"%",""),"")</f>
        <v>%</v>
      </c>
    </row>
    <row r="394" spans="1:11" ht="20.399999999999999" x14ac:dyDescent="0.2">
      <c r="A394" s="1" t="str">
        <f t="shared" si="7"/>
        <v>SINAPI 97140</v>
      </c>
      <c r="B394" s="3" t="s">
        <v>21783</v>
      </c>
      <c r="C394" s="3" t="s">
        <v>453</v>
      </c>
      <c r="D394" s="2" t="s">
        <v>8196</v>
      </c>
      <c r="E394" s="3" t="s">
        <v>15532</v>
      </c>
      <c r="F394" s="66" t="s">
        <v>15902</v>
      </c>
      <c r="I394" s="3" t="s">
        <v>21785</v>
      </c>
      <c r="J394" s="3" t="str">
        <f>IF($B394="SINAPI",IF(ISNUMBER(MATCH(Banco!$C394,Analitico!$A:$A,0)),INDEX(Analitico!E:E,MATCH(Banco!$C394,Analitico!$A:$A,0))&amp;"%",""),"")</f>
        <v>55,1034976%</v>
      </c>
      <c r="K394" s="3" t="str">
        <f>IF($B394="SINAPI",IF(ISNUMBER(MATCH(Banco!$C394,Analitico!$A:$A,0)),INDEX(Analitico!F:F,MATCH(Banco!$C394,Analitico!$A:$A,0))&amp;"%",""),"")</f>
        <v>%</v>
      </c>
    </row>
    <row r="395" spans="1:11" ht="20.399999999999999" x14ac:dyDescent="0.2">
      <c r="A395" s="1" t="str">
        <f t="shared" si="7"/>
        <v>SINAPI 103089</v>
      </c>
      <c r="B395" s="3" t="s">
        <v>21783</v>
      </c>
      <c r="C395" s="3" t="s">
        <v>454</v>
      </c>
      <c r="D395" s="2" t="s">
        <v>8197</v>
      </c>
      <c r="E395" s="3" t="s">
        <v>15532</v>
      </c>
      <c r="F395" s="66" t="s">
        <v>15903</v>
      </c>
      <c r="I395" s="3" t="s">
        <v>21785</v>
      </c>
      <c r="J395" s="3" t="str">
        <f>IF($B395="SINAPI",IF(ISNUMBER(MATCH(Banco!$C395,Analitico!$A:$A,0)),INDEX(Analitico!E:E,MATCH(Banco!$C395,Analitico!$A:$A,0))&amp;"%",""),"")</f>
        <v>46,5918897%</v>
      </c>
      <c r="K395" s="3" t="str">
        <f>IF($B395="SINAPI",IF(ISNUMBER(MATCH(Banco!$C395,Analitico!$A:$A,0)),INDEX(Analitico!F:F,MATCH(Banco!$C395,Analitico!$A:$A,0))&amp;"%",""),"")</f>
        <v>%</v>
      </c>
    </row>
    <row r="396" spans="1:11" ht="20.399999999999999" x14ac:dyDescent="0.2">
      <c r="A396" s="1" t="str">
        <f t="shared" si="7"/>
        <v>SINAPI 103090</v>
      </c>
      <c r="B396" s="3" t="s">
        <v>21783</v>
      </c>
      <c r="C396" s="3" t="s">
        <v>455</v>
      </c>
      <c r="D396" s="2" t="s">
        <v>8198</v>
      </c>
      <c r="E396" s="3" t="s">
        <v>15532</v>
      </c>
      <c r="F396" s="66" t="s">
        <v>15904</v>
      </c>
      <c r="I396" s="3" t="s">
        <v>21785</v>
      </c>
      <c r="J396" s="3" t="str">
        <f>IF($B396="SINAPI",IF(ISNUMBER(MATCH(Banco!$C396,Analitico!$A:$A,0)),INDEX(Analitico!E:E,MATCH(Banco!$C396,Analitico!$A:$A,0))&amp;"%",""),"")</f>
        <v>47,2885033%</v>
      </c>
      <c r="K396" s="3" t="str">
        <f>IF($B396="SINAPI",IF(ISNUMBER(MATCH(Banco!$C396,Analitico!$A:$A,0)),INDEX(Analitico!F:F,MATCH(Banco!$C396,Analitico!$A:$A,0))&amp;"%",""),"")</f>
        <v>%</v>
      </c>
    </row>
    <row r="397" spans="1:11" ht="20.399999999999999" x14ac:dyDescent="0.2">
      <c r="A397" s="1" t="str">
        <f t="shared" si="7"/>
        <v>SINAPI 103091</v>
      </c>
      <c r="B397" s="3" t="s">
        <v>21783</v>
      </c>
      <c r="C397" s="3" t="s">
        <v>456</v>
      </c>
      <c r="D397" s="2" t="s">
        <v>8199</v>
      </c>
      <c r="E397" s="3" t="s">
        <v>15532</v>
      </c>
      <c r="F397" s="66" t="s">
        <v>15905</v>
      </c>
      <c r="I397" s="3" t="s">
        <v>21785</v>
      </c>
      <c r="J397" s="3" t="str">
        <f>IF($B397="SINAPI",IF(ISNUMBER(MATCH(Banco!$C397,Analitico!$A:$A,0)),INDEX(Analitico!E:E,MATCH(Banco!$C397,Analitico!$A:$A,0))&amp;"%",""),"")</f>
        <v>48,2088026%</v>
      </c>
      <c r="K397" s="3" t="str">
        <f>IF($B397="SINAPI",IF(ISNUMBER(MATCH(Banco!$C397,Analitico!$A:$A,0)),INDEX(Analitico!F:F,MATCH(Banco!$C397,Analitico!$A:$A,0))&amp;"%",""),"")</f>
        <v>%</v>
      </c>
    </row>
    <row r="398" spans="1:11" ht="20.399999999999999" x14ac:dyDescent="0.2">
      <c r="A398" s="1" t="str">
        <f t="shared" si="7"/>
        <v>SINAPI 103092</v>
      </c>
      <c r="B398" s="3" t="s">
        <v>21783</v>
      </c>
      <c r="C398" s="3" t="s">
        <v>457</v>
      </c>
      <c r="D398" s="2" t="s">
        <v>8200</v>
      </c>
      <c r="E398" s="3" t="s">
        <v>15532</v>
      </c>
      <c r="F398" s="66" t="s">
        <v>15906</v>
      </c>
      <c r="I398" s="3" t="s">
        <v>21785</v>
      </c>
      <c r="J398" s="3" t="str">
        <f>IF($B398="SINAPI",IF(ISNUMBER(MATCH(Banco!$C398,Analitico!$A:$A,0)),INDEX(Analitico!E:E,MATCH(Banco!$C398,Analitico!$A:$A,0))&amp;"%",""),"")</f>
        <v>48,6935868%</v>
      </c>
      <c r="K398" s="3" t="str">
        <f>IF($B398="SINAPI",IF(ISNUMBER(MATCH(Banco!$C398,Analitico!$A:$A,0)),INDEX(Analitico!F:F,MATCH(Banco!$C398,Analitico!$A:$A,0))&amp;"%",""),"")</f>
        <v>%</v>
      </c>
    </row>
    <row r="399" spans="1:11" ht="20.399999999999999" x14ac:dyDescent="0.2">
      <c r="A399" s="1" t="str">
        <f t="shared" si="7"/>
        <v>SINAPI 103093</v>
      </c>
      <c r="B399" s="3" t="s">
        <v>21783</v>
      </c>
      <c r="C399" s="3" t="s">
        <v>458</v>
      </c>
      <c r="D399" s="2" t="s">
        <v>8201</v>
      </c>
      <c r="E399" s="3" t="s">
        <v>15532</v>
      </c>
      <c r="F399" s="66" t="s">
        <v>15907</v>
      </c>
      <c r="I399" s="3" t="s">
        <v>21785</v>
      </c>
      <c r="J399" s="3" t="str">
        <f>IF($B399="SINAPI",IF(ISNUMBER(MATCH(Banco!$C399,Analitico!$A:$A,0)),INDEX(Analitico!E:E,MATCH(Banco!$C399,Analitico!$A:$A,0))&amp;"%",""),"")</f>
        <v>48,7457979%</v>
      </c>
      <c r="K399" s="3" t="str">
        <f>IF($B399="SINAPI",IF(ISNUMBER(MATCH(Banco!$C399,Analitico!$A:$A,0)),INDEX(Analitico!F:F,MATCH(Banco!$C399,Analitico!$A:$A,0))&amp;"%",""),"")</f>
        <v>%</v>
      </c>
    </row>
    <row r="400" spans="1:11" ht="20.399999999999999" x14ac:dyDescent="0.2">
      <c r="A400" s="1" t="str">
        <f t="shared" si="7"/>
        <v>SINAPI 103094</v>
      </c>
      <c r="B400" s="3" t="s">
        <v>21783</v>
      </c>
      <c r="C400" s="3" t="s">
        <v>459</v>
      </c>
      <c r="D400" s="2" t="s">
        <v>8202</v>
      </c>
      <c r="E400" s="3" t="s">
        <v>15532</v>
      </c>
      <c r="F400" s="66" t="s">
        <v>15908</v>
      </c>
      <c r="I400" s="3" t="s">
        <v>21785</v>
      </c>
      <c r="J400" s="3" t="str">
        <f>IF($B400="SINAPI",IF(ISNUMBER(MATCH(Banco!$C400,Analitico!$A:$A,0)),INDEX(Analitico!E:E,MATCH(Banco!$C400,Analitico!$A:$A,0))&amp;"%",""),"")</f>
        <v>48,9529386%</v>
      </c>
      <c r="K400" s="3" t="str">
        <f>IF($B400="SINAPI",IF(ISNUMBER(MATCH(Banco!$C400,Analitico!$A:$A,0)),INDEX(Analitico!F:F,MATCH(Banco!$C400,Analitico!$A:$A,0))&amp;"%",""),"")</f>
        <v>%</v>
      </c>
    </row>
    <row r="401" spans="1:11" ht="20.399999999999999" x14ac:dyDescent="0.2">
      <c r="A401" s="1" t="str">
        <f t="shared" si="7"/>
        <v>SINAPI 103095</v>
      </c>
      <c r="B401" s="3" t="s">
        <v>21783</v>
      </c>
      <c r="C401" s="3" t="s">
        <v>460</v>
      </c>
      <c r="D401" s="2" t="s">
        <v>8203</v>
      </c>
      <c r="E401" s="3" t="s">
        <v>15532</v>
      </c>
      <c r="F401" s="66" t="s">
        <v>15909</v>
      </c>
      <c r="I401" s="3" t="s">
        <v>21785</v>
      </c>
      <c r="J401" s="3" t="str">
        <f>IF($B401="SINAPI",IF(ISNUMBER(MATCH(Banco!$C401,Analitico!$A:$A,0)),INDEX(Analitico!E:E,MATCH(Banco!$C401,Analitico!$A:$A,0))&amp;"%",""),"")</f>
        <v>48,9192462%</v>
      </c>
      <c r="K401" s="3" t="str">
        <f>IF($B401="SINAPI",IF(ISNUMBER(MATCH(Banco!$C401,Analitico!$A:$A,0)),INDEX(Analitico!F:F,MATCH(Banco!$C401,Analitico!$A:$A,0))&amp;"%",""),"")</f>
        <v>%</v>
      </c>
    </row>
    <row r="402" spans="1:11" ht="20.399999999999999" x14ac:dyDescent="0.2">
      <c r="A402" s="1" t="str">
        <f t="shared" si="7"/>
        <v>SINAPI 103096</v>
      </c>
      <c r="B402" s="3" t="s">
        <v>21783</v>
      </c>
      <c r="C402" s="3" t="s">
        <v>461</v>
      </c>
      <c r="D402" s="2" t="s">
        <v>8204</v>
      </c>
      <c r="E402" s="3" t="s">
        <v>15532</v>
      </c>
      <c r="F402" s="66" t="s">
        <v>15910</v>
      </c>
      <c r="I402" s="3" t="s">
        <v>21785</v>
      </c>
      <c r="J402" s="3" t="str">
        <f>IF($B402="SINAPI",IF(ISNUMBER(MATCH(Banco!$C402,Analitico!$A:$A,0)),INDEX(Analitico!E:E,MATCH(Banco!$C402,Analitico!$A:$A,0))&amp;"%",""),"")</f>
        <v>49,0563071%</v>
      </c>
      <c r="K402" s="3" t="str">
        <f>IF($B402="SINAPI",IF(ISNUMBER(MATCH(Banco!$C402,Analitico!$A:$A,0)),INDEX(Analitico!F:F,MATCH(Banco!$C402,Analitico!$A:$A,0))&amp;"%",""),"")</f>
        <v>%</v>
      </c>
    </row>
    <row r="403" spans="1:11" ht="20.399999999999999" x14ac:dyDescent="0.2">
      <c r="A403" s="1" t="str">
        <f t="shared" si="7"/>
        <v>SINAPI 103097</v>
      </c>
      <c r="B403" s="3" t="s">
        <v>21783</v>
      </c>
      <c r="C403" s="3" t="s">
        <v>462</v>
      </c>
      <c r="D403" s="2" t="s">
        <v>8205</v>
      </c>
      <c r="E403" s="3" t="s">
        <v>15532</v>
      </c>
      <c r="F403" s="66" t="s">
        <v>15911</v>
      </c>
      <c r="I403" s="3" t="s">
        <v>21785</v>
      </c>
      <c r="J403" s="3" t="str">
        <f>IF($B403="SINAPI",IF(ISNUMBER(MATCH(Banco!$C403,Analitico!$A:$A,0)),INDEX(Analitico!E:E,MATCH(Banco!$C403,Analitico!$A:$A,0))&amp;"%",""),"")</f>
        <v>49,0134995%</v>
      </c>
      <c r="K403" s="3" t="str">
        <f>IF($B403="SINAPI",IF(ISNUMBER(MATCH(Banco!$C403,Analitico!$A:$A,0)),INDEX(Analitico!F:F,MATCH(Banco!$C403,Analitico!$A:$A,0))&amp;"%",""),"")</f>
        <v>%</v>
      </c>
    </row>
    <row r="404" spans="1:11" ht="20.399999999999999" x14ac:dyDescent="0.2">
      <c r="A404" s="1" t="str">
        <f t="shared" si="7"/>
        <v>SINAPI 103098</v>
      </c>
      <c r="B404" s="3" t="s">
        <v>21783</v>
      </c>
      <c r="C404" s="3" t="s">
        <v>463</v>
      </c>
      <c r="D404" s="2" t="s">
        <v>8206</v>
      </c>
      <c r="E404" s="3" t="s">
        <v>15532</v>
      </c>
      <c r="F404" s="66" t="s">
        <v>15912</v>
      </c>
      <c r="I404" s="3" t="s">
        <v>21785</v>
      </c>
      <c r="J404" s="3" t="str">
        <f>IF($B404="SINAPI",IF(ISNUMBER(MATCH(Banco!$C404,Analitico!$A:$A,0)),INDEX(Analitico!E:E,MATCH(Banco!$C404,Analitico!$A:$A,0))&amp;"%",""),"")</f>
        <v>49,0939842%</v>
      </c>
      <c r="K404" s="3" t="str">
        <f>IF($B404="SINAPI",IF(ISNUMBER(MATCH(Banco!$C404,Analitico!$A:$A,0)),INDEX(Analitico!F:F,MATCH(Banco!$C404,Analitico!$A:$A,0))&amp;"%",""),"")</f>
        <v>%</v>
      </c>
    </row>
    <row r="405" spans="1:11" ht="20.399999999999999" x14ac:dyDescent="0.2">
      <c r="A405" s="1" t="str">
        <f t="shared" si="7"/>
        <v>SINAPI 103099</v>
      </c>
      <c r="B405" s="3" t="s">
        <v>21783</v>
      </c>
      <c r="C405" s="3" t="s">
        <v>464</v>
      </c>
      <c r="D405" s="2" t="s">
        <v>8207</v>
      </c>
      <c r="E405" s="3" t="s">
        <v>15532</v>
      </c>
      <c r="F405" s="66" t="s">
        <v>15913</v>
      </c>
      <c r="I405" s="3" t="s">
        <v>21785</v>
      </c>
      <c r="J405" s="3" t="str">
        <f>IF($B405="SINAPI",IF(ISNUMBER(MATCH(Banco!$C405,Analitico!$A:$A,0)),INDEX(Analitico!E:E,MATCH(Banco!$C405,Analitico!$A:$A,0))&amp;"%",""),"")</f>
        <v>49,2621299%</v>
      </c>
      <c r="K405" s="3" t="str">
        <f>IF($B405="SINAPI",IF(ISNUMBER(MATCH(Banco!$C405,Analitico!$A:$A,0)),INDEX(Analitico!F:F,MATCH(Banco!$C405,Analitico!$A:$A,0))&amp;"%",""),"")</f>
        <v>%</v>
      </c>
    </row>
    <row r="406" spans="1:11" ht="20.399999999999999" x14ac:dyDescent="0.2">
      <c r="A406" s="1" t="str">
        <f t="shared" si="7"/>
        <v>SINAPI 103100</v>
      </c>
      <c r="B406" s="3" t="s">
        <v>21783</v>
      </c>
      <c r="C406" s="3" t="s">
        <v>465</v>
      </c>
      <c r="D406" s="2" t="s">
        <v>8208</v>
      </c>
      <c r="E406" s="3" t="s">
        <v>15532</v>
      </c>
      <c r="F406" s="66" t="s">
        <v>15914</v>
      </c>
      <c r="I406" s="3" t="s">
        <v>21785</v>
      </c>
      <c r="J406" s="3" t="str">
        <f>IF($B406="SINAPI",IF(ISNUMBER(MATCH(Banco!$C406,Analitico!$A:$A,0)),INDEX(Analitico!E:E,MATCH(Banco!$C406,Analitico!$A:$A,0))&amp;"%",""),"")</f>
        <v>49,4577655%</v>
      </c>
      <c r="K406" s="3" t="str">
        <f>IF($B406="SINAPI",IF(ISNUMBER(MATCH(Banco!$C406,Analitico!$A:$A,0)),INDEX(Analitico!F:F,MATCH(Banco!$C406,Analitico!$A:$A,0))&amp;"%",""),"")</f>
        <v>%</v>
      </c>
    </row>
    <row r="407" spans="1:11" ht="20.399999999999999" x14ac:dyDescent="0.2">
      <c r="A407" s="1" t="str">
        <f t="shared" si="7"/>
        <v>SINAPI 103101</v>
      </c>
      <c r="B407" s="3" t="s">
        <v>21783</v>
      </c>
      <c r="C407" s="3" t="s">
        <v>466</v>
      </c>
      <c r="D407" s="2" t="s">
        <v>8209</v>
      </c>
      <c r="E407" s="3" t="s">
        <v>15532</v>
      </c>
      <c r="F407" s="66" t="s">
        <v>15915</v>
      </c>
      <c r="I407" s="3" t="s">
        <v>21785</v>
      </c>
      <c r="J407" s="3" t="str">
        <f>IF($B407="SINAPI",IF(ISNUMBER(MATCH(Banco!$C407,Analitico!$A:$A,0)),INDEX(Analitico!E:E,MATCH(Banco!$C407,Analitico!$A:$A,0))&amp;"%",""),"")</f>
        <v>49,5981216%</v>
      </c>
      <c r="K407" s="3" t="str">
        <f>IF($B407="SINAPI",IF(ISNUMBER(MATCH(Banco!$C407,Analitico!$A:$A,0)),INDEX(Analitico!F:F,MATCH(Banco!$C407,Analitico!$A:$A,0))&amp;"%",""),"")</f>
        <v>%</v>
      </c>
    </row>
    <row r="408" spans="1:11" ht="20.399999999999999" x14ac:dyDescent="0.2">
      <c r="A408" s="1" t="str">
        <f t="shared" si="7"/>
        <v>SINAPI 103102</v>
      </c>
      <c r="B408" s="3" t="s">
        <v>21783</v>
      </c>
      <c r="C408" s="3" t="s">
        <v>467</v>
      </c>
      <c r="D408" s="2" t="s">
        <v>8210</v>
      </c>
      <c r="E408" s="3" t="s">
        <v>15532</v>
      </c>
      <c r="F408" s="66" t="s">
        <v>15916</v>
      </c>
      <c r="I408" s="3" t="s">
        <v>21785</v>
      </c>
      <c r="J408" s="3" t="str">
        <f>IF($B408="SINAPI",IF(ISNUMBER(MATCH(Banco!$C408,Analitico!$A:$A,0)),INDEX(Analitico!E:E,MATCH(Banco!$C408,Analitico!$A:$A,0))&amp;"%",""),"")</f>
        <v>49,5845094%</v>
      </c>
      <c r="K408" s="3" t="str">
        <f>IF($B408="SINAPI",IF(ISNUMBER(MATCH(Banco!$C408,Analitico!$A:$A,0)),INDEX(Analitico!F:F,MATCH(Banco!$C408,Analitico!$A:$A,0))&amp;"%",""),"")</f>
        <v>%</v>
      </c>
    </row>
    <row r="409" spans="1:11" ht="20.399999999999999" x14ac:dyDescent="0.2">
      <c r="A409" s="1" t="str">
        <f t="shared" si="7"/>
        <v>SINAPI 103103</v>
      </c>
      <c r="B409" s="3" t="s">
        <v>21783</v>
      </c>
      <c r="C409" s="3" t="s">
        <v>468</v>
      </c>
      <c r="D409" s="2" t="s">
        <v>8211</v>
      </c>
      <c r="E409" s="3" t="s">
        <v>15532</v>
      </c>
      <c r="F409" s="66" t="s">
        <v>15917</v>
      </c>
      <c r="I409" s="3" t="s">
        <v>21785</v>
      </c>
      <c r="J409" s="3" t="str">
        <f>IF($B409="SINAPI",IF(ISNUMBER(MATCH(Banco!$C409,Analitico!$A:$A,0)),INDEX(Analitico!E:E,MATCH(Banco!$C409,Analitico!$A:$A,0))&amp;"%",""),"")</f>
        <v>49,6732976%</v>
      </c>
      <c r="K409" s="3" t="str">
        <f>IF($B409="SINAPI",IF(ISNUMBER(MATCH(Banco!$C409,Analitico!$A:$A,0)),INDEX(Analitico!F:F,MATCH(Banco!$C409,Analitico!$A:$A,0))&amp;"%",""),"")</f>
        <v>%</v>
      </c>
    </row>
    <row r="410" spans="1:11" ht="20.399999999999999" x14ac:dyDescent="0.2">
      <c r="A410" s="1" t="str">
        <f t="shared" si="7"/>
        <v>SINAPI 103104</v>
      </c>
      <c r="B410" s="3" t="s">
        <v>21783</v>
      </c>
      <c r="C410" s="3" t="s">
        <v>469</v>
      </c>
      <c r="D410" s="2" t="s">
        <v>8212</v>
      </c>
      <c r="E410" s="3" t="s">
        <v>15532</v>
      </c>
      <c r="F410" s="66" t="s">
        <v>15918</v>
      </c>
      <c r="I410" s="3" t="s">
        <v>21785</v>
      </c>
      <c r="J410" s="3" t="str">
        <f>IF($B410="SINAPI",IF(ISNUMBER(MATCH(Banco!$C410,Analitico!$A:$A,0)),INDEX(Analitico!E:E,MATCH(Banco!$C410,Analitico!$A:$A,0))&amp;"%",""),"")</f>
        <v>49,7148059%</v>
      </c>
      <c r="K410" s="3" t="str">
        <f>IF($B410="SINAPI",IF(ISNUMBER(MATCH(Banco!$C410,Analitico!$A:$A,0)),INDEX(Analitico!F:F,MATCH(Banco!$C410,Analitico!$A:$A,0))&amp;"%",""),"")</f>
        <v>%</v>
      </c>
    </row>
    <row r="411" spans="1:11" ht="20.399999999999999" x14ac:dyDescent="0.2">
      <c r="A411" s="1" t="str">
        <f t="shared" si="7"/>
        <v>SINAPI 103105</v>
      </c>
      <c r="B411" s="3" t="s">
        <v>21783</v>
      </c>
      <c r="C411" s="3" t="s">
        <v>470</v>
      </c>
      <c r="D411" s="2" t="s">
        <v>8213</v>
      </c>
      <c r="E411" s="3" t="s">
        <v>15533</v>
      </c>
      <c r="F411" s="66" t="s">
        <v>15919</v>
      </c>
      <c r="I411" s="3" t="s">
        <v>21785</v>
      </c>
      <c r="J411" s="3" t="str">
        <f>IF($B411="SINAPI",IF(ISNUMBER(MATCH(Banco!$C411,Analitico!$A:$A,0)),INDEX(Analitico!E:E,MATCH(Banco!$C411,Analitico!$A:$A,0))&amp;"%",""),"")</f>
        <v>38,2882884%</v>
      </c>
      <c r="K411" s="3" t="str">
        <f>IF($B411="SINAPI",IF(ISNUMBER(MATCH(Banco!$C411,Analitico!$A:$A,0)),INDEX(Analitico!F:F,MATCH(Banco!$C411,Analitico!$A:$A,0))&amp;"%",""),"")</f>
        <v>%</v>
      </c>
    </row>
    <row r="412" spans="1:11" ht="20.399999999999999" x14ac:dyDescent="0.2">
      <c r="A412" s="1" t="str">
        <f t="shared" si="7"/>
        <v>SINAPI 103106</v>
      </c>
      <c r="B412" s="3" t="s">
        <v>21783</v>
      </c>
      <c r="C412" s="3" t="s">
        <v>471</v>
      </c>
      <c r="D412" s="2" t="s">
        <v>8214</v>
      </c>
      <c r="E412" s="3" t="s">
        <v>15533</v>
      </c>
      <c r="F412" s="66" t="s">
        <v>15920</v>
      </c>
      <c r="I412" s="3" t="s">
        <v>21785</v>
      </c>
      <c r="J412" s="3" t="str">
        <f>IF($B412="SINAPI",IF(ISNUMBER(MATCH(Banco!$C412,Analitico!$A:$A,0)),INDEX(Analitico!E:E,MATCH(Banco!$C412,Analitico!$A:$A,0))&amp;"%",""),"")</f>
        <v>39,7910245%</v>
      </c>
      <c r="K412" s="3" t="str">
        <f>IF($B412="SINAPI",IF(ISNUMBER(MATCH(Banco!$C412,Analitico!$A:$A,0)),INDEX(Analitico!F:F,MATCH(Banco!$C412,Analitico!$A:$A,0))&amp;"%",""),"")</f>
        <v>%</v>
      </c>
    </row>
    <row r="413" spans="1:11" ht="20.399999999999999" x14ac:dyDescent="0.2">
      <c r="A413" s="1" t="str">
        <f t="shared" si="7"/>
        <v>SINAPI 103107</v>
      </c>
      <c r="B413" s="3" t="s">
        <v>21783</v>
      </c>
      <c r="C413" s="3" t="s">
        <v>472</v>
      </c>
      <c r="D413" s="2" t="s">
        <v>8215</v>
      </c>
      <c r="E413" s="3" t="s">
        <v>15533</v>
      </c>
      <c r="F413" s="66" t="s">
        <v>15921</v>
      </c>
      <c r="I413" s="3" t="s">
        <v>21785</v>
      </c>
      <c r="J413" s="3" t="str">
        <f>IF($B413="SINAPI",IF(ISNUMBER(MATCH(Banco!$C413,Analitico!$A:$A,0)),INDEX(Analitico!E:E,MATCH(Banco!$C413,Analitico!$A:$A,0))&amp;"%",""),"")</f>
        <v>42,0841441%</v>
      </c>
      <c r="K413" s="3" t="str">
        <f>IF($B413="SINAPI",IF(ISNUMBER(MATCH(Banco!$C413,Analitico!$A:$A,0)),INDEX(Analitico!F:F,MATCH(Banco!$C413,Analitico!$A:$A,0))&amp;"%",""),"")</f>
        <v>%</v>
      </c>
    </row>
    <row r="414" spans="1:11" ht="20.399999999999999" x14ac:dyDescent="0.2">
      <c r="A414" s="1" t="str">
        <f t="shared" si="7"/>
        <v>SINAPI 103108</v>
      </c>
      <c r="B414" s="3" t="s">
        <v>21783</v>
      </c>
      <c r="C414" s="3" t="s">
        <v>473</v>
      </c>
      <c r="D414" s="2" t="s">
        <v>8216</v>
      </c>
      <c r="E414" s="3" t="s">
        <v>15533</v>
      </c>
      <c r="F414" s="66" t="s">
        <v>15922</v>
      </c>
      <c r="I414" s="3" t="s">
        <v>21785</v>
      </c>
      <c r="J414" s="3" t="str">
        <f>IF($B414="SINAPI",IF(ISNUMBER(MATCH(Banco!$C414,Analitico!$A:$A,0)),INDEX(Analitico!E:E,MATCH(Banco!$C414,Analitico!$A:$A,0))&amp;"%",""),"")</f>
        <v>43,3433906%</v>
      </c>
      <c r="K414" s="3" t="str">
        <f>IF($B414="SINAPI",IF(ISNUMBER(MATCH(Banco!$C414,Analitico!$A:$A,0)),INDEX(Analitico!F:F,MATCH(Banco!$C414,Analitico!$A:$A,0))&amp;"%",""),"")</f>
        <v>%</v>
      </c>
    </row>
    <row r="415" spans="1:11" ht="20.399999999999999" x14ac:dyDescent="0.2">
      <c r="A415" s="1" t="str">
        <f t="shared" si="7"/>
        <v>SINAPI 103109</v>
      </c>
      <c r="B415" s="3" t="s">
        <v>21783</v>
      </c>
      <c r="C415" s="3" t="s">
        <v>474</v>
      </c>
      <c r="D415" s="2" t="s">
        <v>8217</v>
      </c>
      <c r="E415" s="3" t="s">
        <v>15533</v>
      </c>
      <c r="F415" s="66" t="s">
        <v>15923</v>
      </c>
      <c r="I415" s="3" t="s">
        <v>21785</v>
      </c>
      <c r="J415" s="3" t="str">
        <f>IF($B415="SINAPI",IF(ISNUMBER(MATCH(Banco!$C415,Analitico!$A:$A,0)),INDEX(Analitico!E:E,MATCH(Banco!$C415,Analitico!$A:$A,0))&amp;"%",""),"")</f>
        <v>45,0197380%</v>
      </c>
      <c r="K415" s="3" t="str">
        <f>IF($B415="SINAPI",IF(ISNUMBER(MATCH(Banco!$C415,Analitico!$A:$A,0)),INDEX(Analitico!F:F,MATCH(Banco!$C415,Analitico!$A:$A,0))&amp;"%",""),"")</f>
        <v>%</v>
      </c>
    </row>
    <row r="416" spans="1:11" ht="20.399999999999999" x14ac:dyDescent="0.2">
      <c r="A416" s="1" t="str">
        <f t="shared" si="7"/>
        <v>SINAPI 103110</v>
      </c>
      <c r="B416" s="3" t="s">
        <v>21783</v>
      </c>
      <c r="C416" s="3" t="s">
        <v>475</v>
      </c>
      <c r="D416" s="2" t="s">
        <v>8218</v>
      </c>
      <c r="E416" s="3" t="s">
        <v>15533</v>
      </c>
      <c r="F416" s="66" t="s">
        <v>15924</v>
      </c>
      <c r="I416" s="3" t="s">
        <v>21785</v>
      </c>
      <c r="J416" s="3" t="str">
        <f>IF($B416="SINAPI",IF(ISNUMBER(MATCH(Banco!$C416,Analitico!$A:$A,0)),INDEX(Analitico!E:E,MATCH(Banco!$C416,Analitico!$A:$A,0))&amp;"%",""),"")</f>
        <v>45,3291726%</v>
      </c>
      <c r="K416" s="3" t="str">
        <f>IF($B416="SINAPI",IF(ISNUMBER(MATCH(Banco!$C416,Analitico!$A:$A,0)),INDEX(Analitico!F:F,MATCH(Banco!$C416,Analitico!$A:$A,0))&amp;"%",""),"")</f>
        <v>%</v>
      </c>
    </row>
    <row r="417" spans="1:11" ht="20.399999999999999" x14ac:dyDescent="0.2">
      <c r="A417" s="1" t="str">
        <f t="shared" si="7"/>
        <v>SINAPI 103111</v>
      </c>
      <c r="B417" s="3" t="s">
        <v>21783</v>
      </c>
      <c r="C417" s="3" t="s">
        <v>476</v>
      </c>
      <c r="D417" s="2" t="s">
        <v>8219</v>
      </c>
      <c r="E417" s="3" t="s">
        <v>15533</v>
      </c>
      <c r="F417" s="66" t="s">
        <v>15925</v>
      </c>
      <c r="I417" s="3" t="s">
        <v>21785</v>
      </c>
      <c r="J417" s="3" t="str">
        <f>IF($B417="SINAPI",IF(ISNUMBER(MATCH(Banco!$C417,Analitico!$A:$A,0)),INDEX(Analitico!E:E,MATCH(Banco!$C417,Analitico!$A:$A,0))&amp;"%",""),"")</f>
        <v>45,9251226%</v>
      </c>
      <c r="K417" s="3" t="str">
        <f>IF($B417="SINAPI",IF(ISNUMBER(MATCH(Banco!$C417,Analitico!$A:$A,0)),INDEX(Analitico!F:F,MATCH(Banco!$C417,Analitico!$A:$A,0))&amp;"%",""),"")</f>
        <v>%</v>
      </c>
    </row>
    <row r="418" spans="1:11" ht="20.399999999999999" x14ac:dyDescent="0.2">
      <c r="A418" s="1" t="str">
        <f t="shared" si="7"/>
        <v>SINAPI 103112</v>
      </c>
      <c r="B418" s="3" t="s">
        <v>21783</v>
      </c>
      <c r="C418" s="3" t="s">
        <v>477</v>
      </c>
      <c r="D418" s="2" t="s">
        <v>8220</v>
      </c>
      <c r="E418" s="3" t="s">
        <v>15533</v>
      </c>
      <c r="F418" s="66" t="s">
        <v>15926</v>
      </c>
      <c r="I418" s="3" t="s">
        <v>21785</v>
      </c>
      <c r="J418" s="3" t="str">
        <f>IF($B418="SINAPI",IF(ISNUMBER(MATCH(Banco!$C418,Analitico!$A:$A,0)),INDEX(Analitico!E:E,MATCH(Banco!$C418,Analitico!$A:$A,0))&amp;"%",""),"")</f>
        <v>46,0656414%</v>
      </c>
      <c r="K418" s="3" t="str">
        <f>IF($B418="SINAPI",IF(ISNUMBER(MATCH(Banco!$C418,Analitico!$A:$A,0)),INDEX(Analitico!F:F,MATCH(Banco!$C418,Analitico!$A:$A,0))&amp;"%",""),"")</f>
        <v>%</v>
      </c>
    </row>
    <row r="419" spans="1:11" ht="20.399999999999999" x14ac:dyDescent="0.2">
      <c r="A419" s="1" t="str">
        <f t="shared" ref="A419:A482" si="8">CONCATENAR</f>
        <v>SINAPI 103113</v>
      </c>
      <c r="B419" s="3" t="s">
        <v>21783</v>
      </c>
      <c r="C419" s="3" t="s">
        <v>478</v>
      </c>
      <c r="D419" s="2" t="s">
        <v>8221</v>
      </c>
      <c r="E419" s="3" t="s">
        <v>15533</v>
      </c>
      <c r="F419" s="66" t="s">
        <v>15927</v>
      </c>
      <c r="I419" s="3" t="s">
        <v>21785</v>
      </c>
      <c r="J419" s="3" t="str">
        <f>IF($B419="SINAPI",IF(ISNUMBER(MATCH(Banco!$C419,Analitico!$A:$A,0)),INDEX(Analitico!E:E,MATCH(Banco!$C419,Analitico!$A:$A,0))&amp;"%",""),"")</f>
        <v>46,3581312%</v>
      </c>
      <c r="K419" s="3" t="str">
        <f>IF($B419="SINAPI",IF(ISNUMBER(MATCH(Banco!$C419,Analitico!$A:$A,0)),INDEX(Analitico!F:F,MATCH(Banco!$C419,Analitico!$A:$A,0))&amp;"%",""),"")</f>
        <v>%</v>
      </c>
    </row>
    <row r="420" spans="1:11" ht="20.399999999999999" x14ac:dyDescent="0.2">
      <c r="A420" s="1" t="str">
        <f t="shared" si="8"/>
        <v>SINAPI 103114</v>
      </c>
      <c r="B420" s="3" t="s">
        <v>21783</v>
      </c>
      <c r="C420" s="3" t="s">
        <v>479</v>
      </c>
      <c r="D420" s="2" t="s">
        <v>8222</v>
      </c>
      <c r="E420" s="3" t="s">
        <v>15533</v>
      </c>
      <c r="F420" s="66" t="s">
        <v>15928</v>
      </c>
      <c r="I420" s="3" t="s">
        <v>21785</v>
      </c>
      <c r="J420" s="3" t="str">
        <f>IF($B420="SINAPI",IF(ISNUMBER(MATCH(Banco!$C420,Analitico!$A:$A,0)),INDEX(Analitico!E:E,MATCH(Banco!$C420,Analitico!$A:$A,0))&amp;"%",""),"")</f>
        <v>46,4335957%</v>
      </c>
      <c r="K420" s="3" t="str">
        <f>IF($B420="SINAPI",IF(ISNUMBER(MATCH(Banco!$C420,Analitico!$A:$A,0)),INDEX(Analitico!F:F,MATCH(Banco!$C420,Analitico!$A:$A,0))&amp;"%",""),"")</f>
        <v>%</v>
      </c>
    </row>
    <row r="421" spans="1:11" ht="20.399999999999999" x14ac:dyDescent="0.2">
      <c r="A421" s="1" t="str">
        <f t="shared" si="8"/>
        <v>SINAPI 103115</v>
      </c>
      <c r="B421" s="3" t="s">
        <v>21783</v>
      </c>
      <c r="C421" s="3" t="s">
        <v>480</v>
      </c>
      <c r="D421" s="2" t="s">
        <v>8223</v>
      </c>
      <c r="E421" s="3" t="s">
        <v>15533</v>
      </c>
      <c r="F421" s="66" t="s">
        <v>15929</v>
      </c>
      <c r="I421" s="3" t="s">
        <v>21785</v>
      </c>
      <c r="J421" s="3" t="str">
        <f>IF($B421="SINAPI",IF(ISNUMBER(MATCH(Banco!$C421,Analitico!$A:$A,0)),INDEX(Analitico!E:E,MATCH(Banco!$C421,Analitico!$A:$A,0))&amp;"%",""),"")</f>
        <v>46,5728984%</v>
      </c>
      <c r="K421" s="3" t="str">
        <f>IF($B421="SINAPI",IF(ISNUMBER(MATCH(Banco!$C421,Analitico!$A:$A,0)),INDEX(Analitico!F:F,MATCH(Banco!$C421,Analitico!$A:$A,0))&amp;"%",""),"")</f>
        <v>%</v>
      </c>
    </row>
    <row r="422" spans="1:11" ht="20.399999999999999" x14ac:dyDescent="0.2">
      <c r="A422" s="1" t="str">
        <f t="shared" si="8"/>
        <v>SINAPI 103116</v>
      </c>
      <c r="B422" s="3" t="s">
        <v>21783</v>
      </c>
      <c r="C422" s="3" t="s">
        <v>481</v>
      </c>
      <c r="D422" s="2" t="s">
        <v>8224</v>
      </c>
      <c r="E422" s="3" t="s">
        <v>15533</v>
      </c>
      <c r="F422" s="66" t="s">
        <v>15930</v>
      </c>
      <c r="I422" s="3" t="s">
        <v>21785</v>
      </c>
      <c r="J422" s="3" t="str">
        <f>IF($B422="SINAPI",IF(ISNUMBER(MATCH(Banco!$C422,Analitico!$A:$A,0)),INDEX(Analitico!E:E,MATCH(Banco!$C422,Analitico!$A:$A,0))&amp;"%",""),"")</f>
        <v>46,7555760%</v>
      </c>
      <c r="K422" s="3" t="str">
        <f>IF($B422="SINAPI",IF(ISNUMBER(MATCH(Banco!$C422,Analitico!$A:$A,0)),INDEX(Analitico!F:F,MATCH(Banco!$C422,Analitico!$A:$A,0))&amp;"%",""),"")</f>
        <v>%</v>
      </c>
    </row>
    <row r="423" spans="1:11" ht="20.399999999999999" x14ac:dyDescent="0.2">
      <c r="A423" s="1" t="str">
        <f t="shared" si="8"/>
        <v>SINAPI 103117</v>
      </c>
      <c r="B423" s="3" t="s">
        <v>21783</v>
      </c>
      <c r="C423" s="3" t="s">
        <v>482</v>
      </c>
      <c r="D423" s="2" t="s">
        <v>8225</v>
      </c>
      <c r="E423" s="3" t="s">
        <v>15533</v>
      </c>
      <c r="F423" s="66" t="s">
        <v>15931</v>
      </c>
      <c r="I423" s="3" t="s">
        <v>21785</v>
      </c>
      <c r="J423" s="3" t="str">
        <f>IF($B423="SINAPI",IF(ISNUMBER(MATCH(Banco!$C423,Analitico!$A:$A,0)),INDEX(Analitico!E:E,MATCH(Banco!$C423,Analitico!$A:$A,0))&amp;"%",""),"")</f>
        <v>46,8296437%</v>
      </c>
      <c r="K423" s="3" t="str">
        <f>IF($B423="SINAPI",IF(ISNUMBER(MATCH(Banco!$C423,Analitico!$A:$A,0)),INDEX(Analitico!F:F,MATCH(Banco!$C423,Analitico!$A:$A,0))&amp;"%",""),"")</f>
        <v>%</v>
      </c>
    </row>
    <row r="424" spans="1:11" ht="20.399999999999999" x14ac:dyDescent="0.2">
      <c r="A424" s="1" t="str">
        <f t="shared" si="8"/>
        <v>SINAPI 103118</v>
      </c>
      <c r="B424" s="3" t="s">
        <v>21783</v>
      </c>
      <c r="C424" s="3" t="s">
        <v>483</v>
      </c>
      <c r="D424" s="2" t="s">
        <v>8226</v>
      </c>
      <c r="E424" s="3" t="s">
        <v>15533</v>
      </c>
      <c r="F424" s="66" t="s">
        <v>15932</v>
      </c>
      <c r="I424" s="3" t="s">
        <v>21785</v>
      </c>
      <c r="J424" s="3" t="str">
        <f>IF($B424="SINAPI",IF(ISNUMBER(MATCH(Banco!$C424,Analitico!$A:$A,0)),INDEX(Analitico!E:E,MATCH(Banco!$C424,Analitico!$A:$A,0))&amp;"%",""),"")</f>
        <v>46,9439052%</v>
      </c>
      <c r="K424" s="3" t="str">
        <f>IF($B424="SINAPI",IF(ISNUMBER(MATCH(Banco!$C424,Analitico!$A:$A,0)),INDEX(Analitico!F:F,MATCH(Banco!$C424,Analitico!$A:$A,0))&amp;"%",""),"")</f>
        <v>%</v>
      </c>
    </row>
    <row r="425" spans="1:11" ht="20.399999999999999" x14ac:dyDescent="0.2">
      <c r="A425" s="1" t="str">
        <f t="shared" si="8"/>
        <v>SINAPI 103119</v>
      </c>
      <c r="B425" s="3" t="s">
        <v>21783</v>
      </c>
      <c r="C425" s="3" t="s">
        <v>484</v>
      </c>
      <c r="D425" s="2" t="s">
        <v>8227</v>
      </c>
      <c r="E425" s="3" t="s">
        <v>15533</v>
      </c>
      <c r="F425" s="66" t="s">
        <v>15933</v>
      </c>
      <c r="I425" s="3" t="s">
        <v>21785</v>
      </c>
      <c r="J425" s="3" t="str">
        <f>IF($B425="SINAPI",IF(ISNUMBER(MATCH(Banco!$C425,Analitico!$A:$A,0)),INDEX(Analitico!E:E,MATCH(Banco!$C425,Analitico!$A:$A,0))&amp;"%",""),"")</f>
        <v>46,9834184%</v>
      </c>
      <c r="K425" s="3" t="str">
        <f>IF($B425="SINAPI",IF(ISNUMBER(MATCH(Banco!$C425,Analitico!$A:$A,0)),INDEX(Analitico!F:F,MATCH(Banco!$C425,Analitico!$A:$A,0))&amp;"%",""),"")</f>
        <v>%</v>
      </c>
    </row>
    <row r="426" spans="1:11" ht="20.399999999999999" x14ac:dyDescent="0.2">
      <c r="A426" s="1" t="str">
        <f t="shared" si="8"/>
        <v>SINAPI 103120</v>
      </c>
      <c r="B426" s="3" t="s">
        <v>21783</v>
      </c>
      <c r="C426" s="3" t="s">
        <v>485</v>
      </c>
      <c r="D426" s="2" t="s">
        <v>8228</v>
      </c>
      <c r="E426" s="3" t="s">
        <v>15533</v>
      </c>
      <c r="F426" s="66" t="s">
        <v>15934</v>
      </c>
      <c r="I426" s="3" t="s">
        <v>21785</v>
      </c>
      <c r="J426" s="3" t="str">
        <f>IF($B426="SINAPI",IF(ISNUMBER(MATCH(Banco!$C426,Analitico!$A:$A,0)),INDEX(Analitico!E:E,MATCH(Banco!$C426,Analitico!$A:$A,0))&amp;"%",""),"")</f>
        <v>47,0898045%</v>
      </c>
      <c r="K426" s="3" t="str">
        <f>IF($B426="SINAPI",IF(ISNUMBER(MATCH(Banco!$C426,Analitico!$A:$A,0)),INDEX(Analitico!F:F,MATCH(Banco!$C426,Analitico!$A:$A,0))&amp;"%",""),"")</f>
        <v>%</v>
      </c>
    </row>
    <row r="427" spans="1:11" ht="20.399999999999999" x14ac:dyDescent="0.2">
      <c r="A427" s="1" t="str">
        <f t="shared" si="8"/>
        <v>SINAPI 103121</v>
      </c>
      <c r="B427" s="3" t="s">
        <v>21783</v>
      </c>
      <c r="C427" s="3" t="s">
        <v>486</v>
      </c>
      <c r="D427" s="2" t="s">
        <v>8229</v>
      </c>
      <c r="E427" s="3" t="s">
        <v>15533</v>
      </c>
      <c r="F427" s="66" t="s">
        <v>15935</v>
      </c>
      <c r="I427" s="3" t="s">
        <v>21785</v>
      </c>
      <c r="J427" s="3" t="str">
        <f>IF($B427="SINAPI",IF(ISNUMBER(MATCH(Banco!$C427,Analitico!$A:$A,0)),INDEX(Analitico!E:E,MATCH(Banco!$C427,Analitico!$A:$A,0))&amp;"%",""),"")</f>
        <v>40,5132194%</v>
      </c>
      <c r="K427" s="3" t="str">
        <f>IF($B427="SINAPI",IF(ISNUMBER(MATCH(Banco!$C427,Analitico!$A:$A,0)),INDEX(Analitico!F:F,MATCH(Banco!$C427,Analitico!$A:$A,0))&amp;"%",""),"")</f>
        <v>%</v>
      </c>
    </row>
    <row r="428" spans="1:11" ht="20.399999999999999" x14ac:dyDescent="0.2">
      <c r="A428" s="1" t="str">
        <f t="shared" si="8"/>
        <v>SINAPI 103122</v>
      </c>
      <c r="B428" s="3" t="s">
        <v>21783</v>
      </c>
      <c r="C428" s="3" t="s">
        <v>487</v>
      </c>
      <c r="D428" s="2" t="s">
        <v>8230</v>
      </c>
      <c r="E428" s="3" t="s">
        <v>15533</v>
      </c>
      <c r="F428" s="66" t="s">
        <v>15936</v>
      </c>
      <c r="I428" s="3" t="s">
        <v>21785</v>
      </c>
      <c r="J428" s="3" t="str">
        <f>IF($B428="SINAPI",IF(ISNUMBER(MATCH(Banco!$C428,Analitico!$A:$A,0)),INDEX(Analitico!E:E,MATCH(Banco!$C428,Analitico!$A:$A,0))&amp;"%",""),"")</f>
        <v>41,7992112%</v>
      </c>
      <c r="K428" s="3" t="str">
        <f>IF($B428="SINAPI",IF(ISNUMBER(MATCH(Banco!$C428,Analitico!$A:$A,0)),INDEX(Analitico!F:F,MATCH(Banco!$C428,Analitico!$A:$A,0))&amp;"%",""),"")</f>
        <v>%</v>
      </c>
    </row>
    <row r="429" spans="1:11" ht="20.399999999999999" x14ac:dyDescent="0.2">
      <c r="A429" s="1" t="str">
        <f t="shared" si="8"/>
        <v>SINAPI 103123</v>
      </c>
      <c r="B429" s="3" t="s">
        <v>21783</v>
      </c>
      <c r="C429" s="3" t="s">
        <v>488</v>
      </c>
      <c r="D429" s="2" t="s">
        <v>8231</v>
      </c>
      <c r="E429" s="3" t="s">
        <v>15533</v>
      </c>
      <c r="F429" s="66" t="s">
        <v>15937</v>
      </c>
      <c r="I429" s="3" t="s">
        <v>21785</v>
      </c>
      <c r="J429" s="3" t="str">
        <f>IF($B429="SINAPI",IF(ISNUMBER(MATCH(Banco!$C429,Analitico!$A:$A,0)),INDEX(Analitico!E:E,MATCH(Banco!$C429,Analitico!$A:$A,0))&amp;"%",""),"")</f>
        <v>43,6352511%</v>
      </c>
      <c r="K429" s="3" t="str">
        <f>IF($B429="SINAPI",IF(ISNUMBER(MATCH(Banco!$C429,Analitico!$A:$A,0)),INDEX(Analitico!F:F,MATCH(Banco!$C429,Analitico!$A:$A,0))&amp;"%",""),"")</f>
        <v>%</v>
      </c>
    </row>
    <row r="430" spans="1:11" ht="20.399999999999999" x14ac:dyDescent="0.2">
      <c r="A430" s="1" t="str">
        <f t="shared" si="8"/>
        <v>SINAPI 103124</v>
      </c>
      <c r="B430" s="3" t="s">
        <v>21783</v>
      </c>
      <c r="C430" s="3" t="s">
        <v>489</v>
      </c>
      <c r="D430" s="2" t="s">
        <v>8232</v>
      </c>
      <c r="E430" s="3" t="s">
        <v>15533</v>
      </c>
      <c r="F430" s="66" t="s">
        <v>15938</v>
      </c>
      <c r="I430" s="3" t="s">
        <v>21785</v>
      </c>
      <c r="J430" s="3" t="str">
        <f>IF($B430="SINAPI",IF(ISNUMBER(MATCH(Banco!$C430,Analitico!$A:$A,0)),INDEX(Analitico!E:E,MATCH(Banco!$C430,Analitico!$A:$A,0))&amp;"%",""),"")</f>
        <v>44,5983749%</v>
      </c>
      <c r="K430" s="3" t="str">
        <f>IF($B430="SINAPI",IF(ISNUMBER(MATCH(Banco!$C430,Analitico!$A:$A,0)),INDEX(Analitico!F:F,MATCH(Banco!$C430,Analitico!$A:$A,0))&amp;"%",""),"")</f>
        <v>%</v>
      </c>
    </row>
    <row r="431" spans="1:11" ht="20.399999999999999" x14ac:dyDescent="0.2">
      <c r="A431" s="1" t="str">
        <f t="shared" si="8"/>
        <v>SINAPI 103125</v>
      </c>
      <c r="B431" s="3" t="s">
        <v>21783</v>
      </c>
      <c r="C431" s="3" t="s">
        <v>490</v>
      </c>
      <c r="D431" s="2" t="s">
        <v>8233</v>
      </c>
      <c r="E431" s="3" t="s">
        <v>15533</v>
      </c>
      <c r="F431" s="66" t="s">
        <v>15939</v>
      </c>
      <c r="I431" s="3" t="s">
        <v>21785</v>
      </c>
      <c r="J431" s="3" t="str">
        <f>IF($B431="SINAPI",IF(ISNUMBER(MATCH(Banco!$C431,Analitico!$A:$A,0)),INDEX(Analitico!E:E,MATCH(Banco!$C431,Analitico!$A:$A,0))&amp;"%",""),"")</f>
        <v>45,8188567%</v>
      </c>
      <c r="K431" s="3" t="str">
        <f>IF($B431="SINAPI",IF(ISNUMBER(MATCH(Banco!$C431,Analitico!$A:$A,0)),INDEX(Analitico!F:F,MATCH(Banco!$C431,Analitico!$A:$A,0))&amp;"%",""),"")</f>
        <v>%</v>
      </c>
    </row>
    <row r="432" spans="1:11" ht="20.399999999999999" x14ac:dyDescent="0.2">
      <c r="A432" s="1" t="str">
        <f t="shared" si="8"/>
        <v>SINAPI 103126</v>
      </c>
      <c r="B432" s="3" t="s">
        <v>21783</v>
      </c>
      <c r="C432" s="3" t="s">
        <v>491</v>
      </c>
      <c r="D432" s="2" t="s">
        <v>8234</v>
      </c>
      <c r="E432" s="3" t="s">
        <v>15533</v>
      </c>
      <c r="F432" s="66" t="s">
        <v>15940</v>
      </c>
      <c r="I432" s="3" t="s">
        <v>21785</v>
      </c>
      <c r="J432" s="3" t="str">
        <f>IF($B432="SINAPI",IF(ISNUMBER(MATCH(Banco!$C432,Analitico!$A:$A,0)),INDEX(Analitico!E:E,MATCH(Banco!$C432,Analitico!$A:$A,0))&amp;"%",""),"")</f>
        <v>46,0455302%</v>
      </c>
      <c r="K432" s="3" t="str">
        <f>IF($B432="SINAPI",IF(ISNUMBER(MATCH(Banco!$C432,Analitico!$A:$A,0)),INDEX(Analitico!F:F,MATCH(Banco!$C432,Analitico!$A:$A,0))&amp;"%",""),"")</f>
        <v>%</v>
      </c>
    </row>
    <row r="433" spans="1:11" ht="20.399999999999999" x14ac:dyDescent="0.2">
      <c r="A433" s="1" t="str">
        <f t="shared" si="8"/>
        <v>SINAPI 103127</v>
      </c>
      <c r="B433" s="3" t="s">
        <v>21783</v>
      </c>
      <c r="C433" s="3" t="s">
        <v>492</v>
      </c>
      <c r="D433" s="2" t="s">
        <v>8235</v>
      </c>
      <c r="E433" s="3" t="s">
        <v>15533</v>
      </c>
      <c r="F433" s="66" t="s">
        <v>15941</v>
      </c>
      <c r="I433" s="3" t="s">
        <v>21785</v>
      </c>
      <c r="J433" s="3" t="str">
        <f>IF($B433="SINAPI",IF(ISNUMBER(MATCH(Banco!$C433,Analitico!$A:$A,0)),INDEX(Analitico!E:E,MATCH(Banco!$C433,Analitico!$A:$A,0))&amp;"%",""),"")</f>
        <v>46,4618132%</v>
      </c>
      <c r="K433" s="3" t="str">
        <f>IF($B433="SINAPI",IF(ISNUMBER(MATCH(Banco!$C433,Analitico!$A:$A,0)),INDEX(Analitico!F:F,MATCH(Banco!$C433,Analitico!$A:$A,0))&amp;"%",""),"")</f>
        <v>%</v>
      </c>
    </row>
    <row r="434" spans="1:11" ht="20.399999999999999" x14ac:dyDescent="0.2">
      <c r="A434" s="1" t="str">
        <f t="shared" si="8"/>
        <v>SINAPI 103128</v>
      </c>
      <c r="B434" s="3" t="s">
        <v>21783</v>
      </c>
      <c r="C434" s="3" t="s">
        <v>493</v>
      </c>
      <c r="D434" s="2" t="s">
        <v>8236</v>
      </c>
      <c r="E434" s="3" t="s">
        <v>15533</v>
      </c>
      <c r="F434" s="66" t="s">
        <v>15942</v>
      </c>
      <c r="I434" s="3" t="s">
        <v>21785</v>
      </c>
      <c r="J434" s="3" t="str">
        <f>IF($B434="SINAPI",IF(ISNUMBER(MATCH(Banco!$C434,Analitico!$A:$A,0)),INDEX(Analitico!E:E,MATCH(Banco!$C434,Analitico!$A:$A,0))&amp;"%",""),"")</f>
        <v>46,5601048%</v>
      </c>
      <c r="K434" s="3" t="str">
        <f>IF($B434="SINAPI",IF(ISNUMBER(MATCH(Banco!$C434,Analitico!$A:$A,0)),INDEX(Analitico!F:F,MATCH(Banco!$C434,Analitico!$A:$A,0))&amp;"%",""),"")</f>
        <v>%</v>
      </c>
    </row>
    <row r="435" spans="1:11" ht="20.399999999999999" x14ac:dyDescent="0.2">
      <c r="A435" s="1" t="str">
        <f t="shared" si="8"/>
        <v>SINAPI 103129</v>
      </c>
      <c r="B435" s="3" t="s">
        <v>21783</v>
      </c>
      <c r="C435" s="3" t="s">
        <v>494</v>
      </c>
      <c r="D435" s="2" t="s">
        <v>8237</v>
      </c>
      <c r="E435" s="3" t="s">
        <v>15533</v>
      </c>
      <c r="F435" s="66" t="s">
        <v>15943</v>
      </c>
      <c r="I435" s="3" t="s">
        <v>21785</v>
      </c>
      <c r="J435" s="3" t="str">
        <f>IF($B435="SINAPI",IF(ISNUMBER(MATCH(Banco!$C435,Analitico!$A:$A,0)),INDEX(Analitico!E:E,MATCH(Banco!$C435,Analitico!$A:$A,0))&amp;"%",""),"")</f>
        <v>46,7673592%</v>
      </c>
      <c r="K435" s="3" t="str">
        <f>IF($B435="SINAPI",IF(ISNUMBER(MATCH(Banco!$C435,Analitico!$A:$A,0)),INDEX(Analitico!F:F,MATCH(Banco!$C435,Analitico!$A:$A,0))&amp;"%",""),"")</f>
        <v>%</v>
      </c>
    </row>
    <row r="436" spans="1:11" ht="20.399999999999999" x14ac:dyDescent="0.2">
      <c r="A436" s="1" t="str">
        <f t="shared" si="8"/>
        <v>SINAPI 103130</v>
      </c>
      <c r="B436" s="3" t="s">
        <v>21783</v>
      </c>
      <c r="C436" s="3" t="s">
        <v>495</v>
      </c>
      <c r="D436" s="2" t="s">
        <v>8238</v>
      </c>
      <c r="E436" s="3" t="s">
        <v>15533</v>
      </c>
      <c r="F436" s="66" t="s">
        <v>15944</v>
      </c>
      <c r="I436" s="3" t="s">
        <v>21785</v>
      </c>
      <c r="J436" s="3" t="str">
        <f>IF($B436="SINAPI",IF(ISNUMBER(MATCH(Banco!$C436,Analitico!$A:$A,0)),INDEX(Analitico!E:E,MATCH(Banco!$C436,Analitico!$A:$A,0))&amp;"%",""),"")</f>
        <v>46,8241647%</v>
      </c>
      <c r="K436" s="3" t="str">
        <f>IF($B436="SINAPI",IF(ISNUMBER(MATCH(Banco!$C436,Analitico!$A:$A,0)),INDEX(Analitico!F:F,MATCH(Banco!$C436,Analitico!$A:$A,0))&amp;"%",""),"")</f>
        <v>%</v>
      </c>
    </row>
    <row r="437" spans="1:11" ht="20.399999999999999" x14ac:dyDescent="0.2">
      <c r="A437" s="1" t="str">
        <f t="shared" si="8"/>
        <v>SINAPI 103131</v>
      </c>
      <c r="B437" s="3" t="s">
        <v>21783</v>
      </c>
      <c r="C437" s="3" t="s">
        <v>496</v>
      </c>
      <c r="D437" s="2" t="s">
        <v>8239</v>
      </c>
      <c r="E437" s="3" t="s">
        <v>15533</v>
      </c>
      <c r="F437" s="66" t="s">
        <v>15945</v>
      </c>
      <c r="I437" s="3" t="s">
        <v>21785</v>
      </c>
      <c r="J437" s="3" t="str">
        <f>IF($B437="SINAPI",IF(ISNUMBER(MATCH(Banco!$C437,Analitico!$A:$A,0)),INDEX(Analitico!E:E,MATCH(Banco!$C437,Analitico!$A:$A,0))&amp;"%",""),"")</f>
        <v>46,9132323%</v>
      </c>
      <c r="K437" s="3" t="str">
        <f>IF($B437="SINAPI",IF(ISNUMBER(MATCH(Banco!$C437,Analitico!$A:$A,0)),INDEX(Analitico!F:F,MATCH(Banco!$C437,Analitico!$A:$A,0))&amp;"%",""),"")</f>
        <v>%</v>
      </c>
    </row>
    <row r="438" spans="1:11" ht="20.399999999999999" x14ac:dyDescent="0.2">
      <c r="A438" s="1" t="str">
        <f t="shared" si="8"/>
        <v>SINAPI 103132</v>
      </c>
      <c r="B438" s="3" t="s">
        <v>21783</v>
      </c>
      <c r="C438" s="3" t="s">
        <v>497</v>
      </c>
      <c r="D438" s="2" t="s">
        <v>8240</v>
      </c>
      <c r="E438" s="3" t="s">
        <v>15533</v>
      </c>
      <c r="F438" s="66" t="s">
        <v>15946</v>
      </c>
      <c r="I438" s="3" t="s">
        <v>21785</v>
      </c>
      <c r="J438" s="3" t="str">
        <f>IF($B438="SINAPI",IF(ISNUMBER(MATCH(Banco!$C438,Analitico!$A:$A,0)),INDEX(Analitico!E:E,MATCH(Banco!$C438,Analitico!$A:$A,0))&amp;"%",""),"")</f>
        <v>47,0395246%</v>
      </c>
      <c r="K438" s="3" t="str">
        <f>IF($B438="SINAPI",IF(ISNUMBER(MATCH(Banco!$C438,Analitico!$A:$A,0)),INDEX(Analitico!F:F,MATCH(Banco!$C438,Analitico!$A:$A,0))&amp;"%",""),"")</f>
        <v>%</v>
      </c>
    </row>
    <row r="439" spans="1:11" ht="20.399999999999999" x14ac:dyDescent="0.2">
      <c r="A439" s="1" t="str">
        <f t="shared" si="8"/>
        <v>SINAPI 103133</v>
      </c>
      <c r="B439" s="3" t="s">
        <v>21783</v>
      </c>
      <c r="C439" s="3" t="s">
        <v>498</v>
      </c>
      <c r="D439" s="2" t="s">
        <v>8241</v>
      </c>
      <c r="E439" s="3" t="s">
        <v>15533</v>
      </c>
      <c r="F439" s="66" t="s">
        <v>15947</v>
      </c>
      <c r="I439" s="3" t="s">
        <v>21785</v>
      </c>
      <c r="J439" s="3" t="str">
        <f>IF($B439="SINAPI",IF(ISNUMBER(MATCH(Banco!$C439,Analitico!$A:$A,0)),INDEX(Analitico!E:E,MATCH(Banco!$C439,Analitico!$A:$A,0))&amp;"%",""),"")</f>
        <v>47,0868183%</v>
      </c>
      <c r="K439" s="3" t="str">
        <f>IF($B439="SINAPI",IF(ISNUMBER(MATCH(Banco!$C439,Analitico!$A:$A,0)),INDEX(Analitico!F:F,MATCH(Banco!$C439,Analitico!$A:$A,0))&amp;"%",""),"")</f>
        <v>%</v>
      </c>
    </row>
    <row r="440" spans="1:11" ht="20.399999999999999" x14ac:dyDescent="0.2">
      <c r="A440" s="1" t="str">
        <f t="shared" si="8"/>
        <v>SINAPI 103134</v>
      </c>
      <c r="B440" s="3" t="s">
        <v>21783</v>
      </c>
      <c r="C440" s="3" t="s">
        <v>499</v>
      </c>
      <c r="D440" s="2" t="s">
        <v>8242</v>
      </c>
      <c r="E440" s="3" t="s">
        <v>15533</v>
      </c>
      <c r="F440" s="66" t="s">
        <v>15948</v>
      </c>
      <c r="I440" s="3" t="s">
        <v>21785</v>
      </c>
      <c r="J440" s="3" t="str">
        <f>IF($B440="SINAPI",IF(ISNUMBER(MATCH(Banco!$C440,Analitico!$A:$A,0)),INDEX(Analitico!E:E,MATCH(Banco!$C440,Analitico!$A:$A,0))&amp;"%",""),"")</f>
        <v>47,1666213%</v>
      </c>
      <c r="K440" s="3" t="str">
        <f>IF($B440="SINAPI",IF(ISNUMBER(MATCH(Banco!$C440,Analitico!$A:$A,0)),INDEX(Analitico!F:F,MATCH(Banco!$C440,Analitico!$A:$A,0))&amp;"%",""),"")</f>
        <v>%</v>
      </c>
    </row>
    <row r="441" spans="1:11" ht="20.399999999999999" x14ac:dyDescent="0.2">
      <c r="A441" s="1" t="str">
        <f t="shared" si="8"/>
        <v>SINAPI 103135</v>
      </c>
      <c r="B441" s="3" t="s">
        <v>21783</v>
      </c>
      <c r="C441" s="3" t="s">
        <v>500</v>
      </c>
      <c r="D441" s="2" t="s">
        <v>8243</v>
      </c>
      <c r="E441" s="3" t="s">
        <v>15533</v>
      </c>
      <c r="F441" s="66" t="s">
        <v>15949</v>
      </c>
      <c r="I441" s="3" t="s">
        <v>21785</v>
      </c>
      <c r="J441" s="3" t="str">
        <f>IF($B441="SINAPI",IF(ISNUMBER(MATCH(Banco!$C441,Analitico!$A:$A,0)),INDEX(Analitico!E:E,MATCH(Banco!$C441,Analitico!$A:$A,0))&amp;"%",""),"")</f>
        <v>47,1968132%</v>
      </c>
      <c r="K441" s="3" t="str">
        <f>IF($B441="SINAPI",IF(ISNUMBER(MATCH(Banco!$C441,Analitico!$A:$A,0)),INDEX(Analitico!F:F,MATCH(Banco!$C441,Analitico!$A:$A,0))&amp;"%",""),"")</f>
        <v>%</v>
      </c>
    </row>
    <row r="442" spans="1:11" ht="20.399999999999999" x14ac:dyDescent="0.2">
      <c r="A442" s="1" t="str">
        <f t="shared" si="8"/>
        <v>SINAPI 103136</v>
      </c>
      <c r="B442" s="3" t="s">
        <v>21783</v>
      </c>
      <c r="C442" s="3" t="s">
        <v>501</v>
      </c>
      <c r="D442" s="2" t="s">
        <v>8244</v>
      </c>
      <c r="E442" s="3" t="s">
        <v>15533</v>
      </c>
      <c r="F442" s="66" t="s">
        <v>15950</v>
      </c>
      <c r="I442" s="3" t="s">
        <v>21785</v>
      </c>
      <c r="J442" s="3" t="str">
        <f>IF($B442="SINAPI",IF(ISNUMBER(MATCH(Banco!$C442,Analitico!$A:$A,0)),INDEX(Analitico!E:E,MATCH(Banco!$C442,Analitico!$A:$A,0))&amp;"%",""),"")</f>
        <v>47,2681169%</v>
      </c>
      <c r="K442" s="3" t="str">
        <f>IF($B442="SINAPI",IF(ISNUMBER(MATCH(Banco!$C442,Analitico!$A:$A,0)),INDEX(Analitico!F:F,MATCH(Banco!$C442,Analitico!$A:$A,0))&amp;"%",""),"")</f>
        <v>%</v>
      </c>
    </row>
    <row r="443" spans="1:11" ht="20.399999999999999" x14ac:dyDescent="0.2">
      <c r="A443" s="1" t="str">
        <f t="shared" si="8"/>
        <v>SINAPI 103137</v>
      </c>
      <c r="B443" s="3" t="s">
        <v>21783</v>
      </c>
      <c r="C443" s="3" t="s">
        <v>502</v>
      </c>
      <c r="D443" s="2" t="s">
        <v>8245</v>
      </c>
      <c r="E443" s="3" t="s">
        <v>15533</v>
      </c>
      <c r="F443" s="66" t="s">
        <v>15951</v>
      </c>
      <c r="I443" s="3" t="s">
        <v>21785</v>
      </c>
      <c r="J443" s="3" t="str">
        <f>IF($B443="SINAPI",IF(ISNUMBER(MATCH(Banco!$C443,Analitico!$A:$A,0)),INDEX(Analitico!E:E,MATCH(Banco!$C443,Analitico!$A:$A,0))&amp;"%",""),"")</f>
        <v>33,8820712%</v>
      </c>
      <c r="K443" s="3" t="str">
        <f>IF($B443="SINAPI",IF(ISNUMBER(MATCH(Banco!$C443,Analitico!$A:$A,0)),INDEX(Analitico!F:F,MATCH(Banco!$C443,Analitico!$A:$A,0))&amp;"%",""),"")</f>
        <v>%</v>
      </c>
    </row>
    <row r="444" spans="1:11" ht="20.399999999999999" x14ac:dyDescent="0.2">
      <c r="A444" s="1" t="str">
        <f t="shared" si="8"/>
        <v>SINAPI 103138</v>
      </c>
      <c r="B444" s="3" t="s">
        <v>21783</v>
      </c>
      <c r="C444" s="3" t="s">
        <v>503</v>
      </c>
      <c r="D444" s="2" t="s">
        <v>8246</v>
      </c>
      <c r="E444" s="3" t="s">
        <v>15533</v>
      </c>
      <c r="F444" s="66" t="s">
        <v>15952</v>
      </c>
      <c r="I444" s="3" t="s">
        <v>21785</v>
      </c>
      <c r="J444" s="3" t="str">
        <f>IF($B444="SINAPI",IF(ISNUMBER(MATCH(Banco!$C444,Analitico!$A:$A,0)),INDEX(Analitico!E:E,MATCH(Banco!$C444,Analitico!$A:$A,0))&amp;"%",""),"")</f>
        <v>35,6469357%</v>
      </c>
      <c r="K444" s="3" t="str">
        <f>IF($B444="SINAPI",IF(ISNUMBER(MATCH(Banco!$C444,Analitico!$A:$A,0)),INDEX(Analitico!F:F,MATCH(Banco!$C444,Analitico!$A:$A,0))&amp;"%",""),"")</f>
        <v>%</v>
      </c>
    </row>
    <row r="445" spans="1:11" ht="20.399999999999999" x14ac:dyDescent="0.2">
      <c r="A445" s="1" t="str">
        <f t="shared" si="8"/>
        <v>SINAPI 103139</v>
      </c>
      <c r="B445" s="3" t="s">
        <v>21783</v>
      </c>
      <c r="C445" s="3" t="s">
        <v>504</v>
      </c>
      <c r="D445" s="2" t="s">
        <v>8247</v>
      </c>
      <c r="E445" s="3" t="s">
        <v>15533</v>
      </c>
      <c r="F445" s="66" t="s">
        <v>15953</v>
      </c>
      <c r="I445" s="3" t="s">
        <v>21785</v>
      </c>
      <c r="J445" s="3" t="str">
        <f>IF($B445="SINAPI",IF(ISNUMBER(MATCH(Banco!$C445,Analitico!$A:$A,0)),INDEX(Analitico!E:E,MATCH(Banco!$C445,Analitico!$A:$A,0))&amp;"%",""),"")</f>
        <v>38,4999004%</v>
      </c>
      <c r="K445" s="3" t="str">
        <f>IF($B445="SINAPI",IF(ISNUMBER(MATCH(Banco!$C445,Analitico!$A:$A,0)),INDEX(Analitico!F:F,MATCH(Banco!$C445,Analitico!$A:$A,0))&amp;"%",""),"")</f>
        <v>%</v>
      </c>
    </row>
    <row r="446" spans="1:11" ht="20.399999999999999" x14ac:dyDescent="0.2">
      <c r="A446" s="1" t="str">
        <f t="shared" si="8"/>
        <v>SINAPI 103140</v>
      </c>
      <c r="B446" s="3" t="s">
        <v>21783</v>
      </c>
      <c r="C446" s="3" t="s">
        <v>505</v>
      </c>
      <c r="D446" s="2" t="s">
        <v>8248</v>
      </c>
      <c r="E446" s="3" t="s">
        <v>15533</v>
      </c>
      <c r="F446" s="66" t="s">
        <v>15954</v>
      </c>
      <c r="I446" s="3" t="s">
        <v>21785</v>
      </c>
      <c r="J446" s="3" t="str">
        <f>IF($B446="SINAPI",IF(ISNUMBER(MATCH(Banco!$C446,Analitico!$A:$A,0)),INDEX(Analitico!E:E,MATCH(Banco!$C446,Analitico!$A:$A,0))&amp;"%",""),"")</f>
        <v>40,2547156%</v>
      </c>
      <c r="K446" s="3" t="str">
        <f>IF($B446="SINAPI",IF(ISNUMBER(MATCH(Banco!$C446,Analitico!$A:$A,0)),INDEX(Analitico!F:F,MATCH(Banco!$C446,Analitico!$A:$A,0))&amp;"%",""),"")</f>
        <v>%</v>
      </c>
    </row>
    <row r="447" spans="1:11" ht="20.399999999999999" x14ac:dyDescent="0.2">
      <c r="A447" s="1" t="str">
        <f t="shared" si="8"/>
        <v>SINAPI 103141</v>
      </c>
      <c r="B447" s="3" t="s">
        <v>21783</v>
      </c>
      <c r="C447" s="3" t="s">
        <v>506</v>
      </c>
      <c r="D447" s="2" t="s">
        <v>8249</v>
      </c>
      <c r="E447" s="3" t="s">
        <v>15533</v>
      </c>
      <c r="F447" s="66" t="s">
        <v>15955</v>
      </c>
      <c r="I447" s="3" t="s">
        <v>21785</v>
      </c>
      <c r="J447" s="3" t="str">
        <f>IF($B447="SINAPI",IF(ISNUMBER(MATCH(Banco!$C447,Analitico!$A:$A,0)),INDEX(Analitico!E:E,MATCH(Banco!$C447,Analitico!$A:$A,0))&amp;"%",""),"")</f>
        <v>42,8778920%</v>
      </c>
      <c r="K447" s="3" t="str">
        <f>IF($B447="SINAPI",IF(ISNUMBER(MATCH(Banco!$C447,Analitico!$A:$A,0)),INDEX(Analitico!F:F,MATCH(Banco!$C447,Analitico!$A:$A,0))&amp;"%",""),"")</f>
        <v>%</v>
      </c>
    </row>
    <row r="448" spans="1:11" ht="20.399999999999999" x14ac:dyDescent="0.2">
      <c r="A448" s="1" t="str">
        <f t="shared" si="8"/>
        <v>SINAPI 103142</v>
      </c>
      <c r="B448" s="3" t="s">
        <v>21783</v>
      </c>
      <c r="C448" s="3" t="s">
        <v>507</v>
      </c>
      <c r="D448" s="2" t="s">
        <v>8250</v>
      </c>
      <c r="E448" s="3" t="s">
        <v>15533</v>
      </c>
      <c r="F448" s="66" t="s">
        <v>15956</v>
      </c>
      <c r="I448" s="3" t="s">
        <v>21785</v>
      </c>
      <c r="J448" s="3" t="str">
        <f>IF($B448="SINAPI",IF(ISNUMBER(MATCH(Banco!$C448,Analitico!$A:$A,0)),INDEX(Analitico!E:E,MATCH(Banco!$C448,Analitico!$A:$A,0))&amp;"%",""),"")</f>
        <v>43,4084196%</v>
      </c>
      <c r="K448" s="3" t="str">
        <f>IF($B448="SINAPI",IF(ISNUMBER(MATCH(Banco!$C448,Analitico!$A:$A,0)),INDEX(Analitico!F:F,MATCH(Banco!$C448,Analitico!$A:$A,0))&amp;"%",""),"")</f>
        <v>%</v>
      </c>
    </row>
    <row r="449" spans="1:11" ht="20.399999999999999" x14ac:dyDescent="0.2">
      <c r="A449" s="1" t="str">
        <f t="shared" si="8"/>
        <v>SINAPI 103143</v>
      </c>
      <c r="B449" s="3" t="s">
        <v>21783</v>
      </c>
      <c r="C449" s="3" t="s">
        <v>508</v>
      </c>
      <c r="D449" s="2" t="s">
        <v>8251</v>
      </c>
      <c r="E449" s="3" t="s">
        <v>15533</v>
      </c>
      <c r="F449" s="66" t="s">
        <v>15957</v>
      </c>
      <c r="I449" s="3" t="s">
        <v>21785</v>
      </c>
      <c r="J449" s="3" t="str">
        <f>IF($B449="SINAPI",IF(ISNUMBER(MATCH(Banco!$C449,Analitico!$A:$A,0)),INDEX(Analitico!E:E,MATCH(Banco!$C449,Analitico!$A:$A,0))&amp;"%",""),"")</f>
        <v>44,4304243%</v>
      </c>
      <c r="K449" s="3" t="str">
        <f>IF($B449="SINAPI",IF(ISNUMBER(MATCH(Banco!$C449,Analitico!$A:$A,0)),INDEX(Analitico!F:F,MATCH(Banco!$C449,Analitico!$A:$A,0))&amp;"%",""),"")</f>
        <v>%</v>
      </c>
    </row>
    <row r="450" spans="1:11" ht="20.399999999999999" x14ac:dyDescent="0.2">
      <c r="A450" s="1" t="str">
        <f t="shared" si="8"/>
        <v>SINAPI 103144</v>
      </c>
      <c r="B450" s="3" t="s">
        <v>21783</v>
      </c>
      <c r="C450" s="3" t="s">
        <v>509</v>
      </c>
      <c r="D450" s="2" t="s">
        <v>8252</v>
      </c>
      <c r="E450" s="3" t="s">
        <v>15533</v>
      </c>
      <c r="F450" s="66" t="s">
        <v>15958</v>
      </c>
      <c r="I450" s="3" t="s">
        <v>21785</v>
      </c>
      <c r="J450" s="3" t="str">
        <f>IF($B450="SINAPI",IF(ISNUMBER(MATCH(Banco!$C450,Analitico!$A:$A,0)),INDEX(Analitico!E:E,MATCH(Banco!$C450,Analitico!$A:$A,0))&amp;"%",""),"")</f>
        <v>44,6881471%</v>
      </c>
      <c r="K450" s="3" t="str">
        <f>IF($B450="SINAPI",IF(ISNUMBER(MATCH(Banco!$C450,Analitico!$A:$A,0)),INDEX(Analitico!F:F,MATCH(Banco!$C450,Analitico!$A:$A,0))&amp;"%",""),"")</f>
        <v>%</v>
      </c>
    </row>
    <row r="451" spans="1:11" ht="20.399999999999999" x14ac:dyDescent="0.2">
      <c r="A451" s="1" t="str">
        <f t="shared" si="8"/>
        <v>SINAPI 103145</v>
      </c>
      <c r="B451" s="3" t="s">
        <v>21783</v>
      </c>
      <c r="C451" s="3" t="s">
        <v>510</v>
      </c>
      <c r="D451" s="2" t="s">
        <v>8253</v>
      </c>
      <c r="E451" s="3" t="s">
        <v>15533</v>
      </c>
      <c r="F451" s="66" t="s">
        <v>15959</v>
      </c>
      <c r="I451" s="3" t="s">
        <v>21785</v>
      </c>
      <c r="J451" s="3" t="str">
        <f>IF($B451="SINAPI",IF(ISNUMBER(MATCH(Banco!$C451,Analitico!$A:$A,0)),INDEX(Analitico!E:E,MATCH(Banco!$C451,Analitico!$A:$A,0))&amp;"%",""),"")</f>
        <v>45,2130194%</v>
      </c>
      <c r="K451" s="3" t="str">
        <f>IF($B451="SINAPI",IF(ISNUMBER(MATCH(Banco!$C451,Analitico!$A:$A,0)),INDEX(Analitico!F:F,MATCH(Banco!$C451,Analitico!$A:$A,0))&amp;"%",""),"")</f>
        <v>%</v>
      </c>
    </row>
    <row r="452" spans="1:11" ht="20.399999999999999" x14ac:dyDescent="0.2">
      <c r="A452" s="1" t="str">
        <f t="shared" si="8"/>
        <v>SINAPI 103146</v>
      </c>
      <c r="B452" s="3" t="s">
        <v>21783</v>
      </c>
      <c r="C452" s="3" t="s">
        <v>511</v>
      </c>
      <c r="D452" s="2" t="s">
        <v>8254</v>
      </c>
      <c r="E452" s="3" t="s">
        <v>15533</v>
      </c>
      <c r="F452" s="66" t="s">
        <v>15960</v>
      </c>
      <c r="I452" s="3" t="s">
        <v>21785</v>
      </c>
      <c r="J452" s="3" t="str">
        <f>IF($B452="SINAPI",IF(ISNUMBER(MATCH(Banco!$C452,Analitico!$A:$A,0)),INDEX(Analitico!E:E,MATCH(Banco!$C452,Analitico!$A:$A,0))&amp;"%",""),"")</f>
        <v>45,3531784%</v>
      </c>
      <c r="K452" s="3" t="str">
        <f>IF($B452="SINAPI",IF(ISNUMBER(MATCH(Banco!$C452,Analitico!$A:$A,0)),INDEX(Analitico!F:F,MATCH(Banco!$C452,Analitico!$A:$A,0))&amp;"%",""),"")</f>
        <v>%</v>
      </c>
    </row>
    <row r="453" spans="1:11" ht="20.399999999999999" x14ac:dyDescent="0.2">
      <c r="A453" s="1" t="str">
        <f t="shared" si="8"/>
        <v>SINAPI 103147</v>
      </c>
      <c r="B453" s="3" t="s">
        <v>21783</v>
      </c>
      <c r="C453" s="3" t="s">
        <v>512</v>
      </c>
      <c r="D453" s="2" t="s">
        <v>8255</v>
      </c>
      <c r="E453" s="3" t="s">
        <v>15533</v>
      </c>
      <c r="F453" s="66" t="s">
        <v>15961</v>
      </c>
      <c r="I453" s="3" t="s">
        <v>21785</v>
      </c>
      <c r="J453" s="3" t="str">
        <f>IF($B453="SINAPI",IF(ISNUMBER(MATCH(Banco!$C453,Analitico!$A:$A,0)),INDEX(Analitico!E:E,MATCH(Banco!$C453,Analitico!$A:$A,0))&amp;"%",""),"")</f>
        <v>45,5953018%</v>
      </c>
      <c r="K453" s="3" t="str">
        <f>IF($B453="SINAPI",IF(ISNUMBER(MATCH(Banco!$C453,Analitico!$A:$A,0)),INDEX(Analitico!F:F,MATCH(Banco!$C453,Analitico!$A:$A,0))&amp;"%",""),"")</f>
        <v>%</v>
      </c>
    </row>
    <row r="454" spans="1:11" ht="20.399999999999999" x14ac:dyDescent="0.2">
      <c r="A454" s="1" t="str">
        <f t="shared" si="8"/>
        <v>SINAPI 103148</v>
      </c>
      <c r="B454" s="3" t="s">
        <v>21783</v>
      </c>
      <c r="C454" s="3" t="s">
        <v>513</v>
      </c>
      <c r="D454" s="2" t="s">
        <v>8256</v>
      </c>
      <c r="E454" s="3" t="s">
        <v>15533</v>
      </c>
      <c r="F454" s="66" t="s">
        <v>15962</v>
      </c>
      <c r="I454" s="3" t="s">
        <v>21785</v>
      </c>
      <c r="J454" s="3" t="str">
        <f>IF($B454="SINAPI",IF(ISNUMBER(MATCH(Banco!$C454,Analitico!$A:$A,0)),INDEX(Analitico!E:E,MATCH(Banco!$C454,Analitico!$A:$A,0))&amp;"%",""),"")</f>
        <v>45,9483396%</v>
      </c>
      <c r="K454" s="3" t="str">
        <f>IF($B454="SINAPI",IF(ISNUMBER(MATCH(Banco!$C454,Analitico!$A:$A,0)),INDEX(Analitico!F:F,MATCH(Banco!$C454,Analitico!$A:$A,0))&amp;"%",""),"")</f>
        <v>%</v>
      </c>
    </row>
    <row r="455" spans="1:11" ht="20.399999999999999" x14ac:dyDescent="0.2">
      <c r="A455" s="1" t="str">
        <f t="shared" si="8"/>
        <v>SINAPI 103149</v>
      </c>
      <c r="B455" s="3" t="s">
        <v>21783</v>
      </c>
      <c r="C455" s="3" t="s">
        <v>514</v>
      </c>
      <c r="D455" s="2" t="s">
        <v>8257</v>
      </c>
      <c r="E455" s="3" t="s">
        <v>15533</v>
      </c>
      <c r="F455" s="66" t="s">
        <v>15963</v>
      </c>
      <c r="I455" s="3" t="s">
        <v>21785</v>
      </c>
      <c r="J455" s="3" t="str">
        <f>IF($B455="SINAPI",IF(ISNUMBER(MATCH(Banco!$C455,Analitico!$A:$A,0)),INDEX(Analitico!E:E,MATCH(Banco!$C455,Analitico!$A:$A,0))&amp;"%",""),"")</f>
        <v>46,0896698%</v>
      </c>
      <c r="K455" s="3" t="str">
        <f>IF($B455="SINAPI",IF(ISNUMBER(MATCH(Banco!$C455,Analitico!$A:$A,0)),INDEX(Analitico!F:F,MATCH(Banco!$C455,Analitico!$A:$A,0))&amp;"%",""),"")</f>
        <v>%</v>
      </c>
    </row>
    <row r="456" spans="1:11" ht="20.399999999999999" x14ac:dyDescent="0.2">
      <c r="A456" s="1" t="str">
        <f t="shared" si="8"/>
        <v>SINAPI 103150</v>
      </c>
      <c r="B456" s="3" t="s">
        <v>21783</v>
      </c>
      <c r="C456" s="3" t="s">
        <v>515</v>
      </c>
      <c r="D456" s="2" t="s">
        <v>8258</v>
      </c>
      <c r="E456" s="3" t="s">
        <v>15533</v>
      </c>
      <c r="F456" s="66" t="s">
        <v>15964</v>
      </c>
      <c r="I456" s="3" t="s">
        <v>21785</v>
      </c>
      <c r="J456" s="3" t="str">
        <f>IF($B456="SINAPI",IF(ISNUMBER(MATCH(Banco!$C456,Analitico!$A:$A,0)),INDEX(Analitico!E:E,MATCH(Banco!$C456,Analitico!$A:$A,0))&amp;"%",""),"")</f>
        <v>46,2911405%</v>
      </c>
      <c r="K456" s="3" t="str">
        <f>IF($B456="SINAPI",IF(ISNUMBER(MATCH(Banco!$C456,Analitico!$A:$A,0)),INDEX(Analitico!F:F,MATCH(Banco!$C456,Analitico!$A:$A,0))&amp;"%",""),"")</f>
        <v>%</v>
      </c>
    </row>
    <row r="457" spans="1:11" ht="20.399999999999999" x14ac:dyDescent="0.2">
      <c r="A457" s="1" t="str">
        <f t="shared" si="8"/>
        <v>SINAPI 103151</v>
      </c>
      <c r="B457" s="3" t="s">
        <v>21783</v>
      </c>
      <c r="C457" s="3" t="s">
        <v>516</v>
      </c>
      <c r="D457" s="2" t="s">
        <v>8259</v>
      </c>
      <c r="E457" s="3" t="s">
        <v>15533</v>
      </c>
      <c r="F457" s="66" t="s">
        <v>15965</v>
      </c>
      <c r="I457" s="3" t="s">
        <v>21785</v>
      </c>
      <c r="J457" s="3" t="str">
        <f>IF($B457="SINAPI",IF(ISNUMBER(MATCH(Banco!$C457,Analitico!$A:$A,0)),INDEX(Analitico!E:E,MATCH(Banco!$C457,Analitico!$A:$A,0))&amp;"%",""),"")</f>
        <v>46,3774072%</v>
      </c>
      <c r="K457" s="3" t="str">
        <f>IF($B457="SINAPI",IF(ISNUMBER(MATCH(Banco!$C457,Analitico!$A:$A,0)),INDEX(Analitico!F:F,MATCH(Banco!$C457,Analitico!$A:$A,0))&amp;"%",""),"")</f>
        <v>%</v>
      </c>
    </row>
    <row r="458" spans="1:11" ht="20.399999999999999" x14ac:dyDescent="0.2">
      <c r="A458" s="1" t="str">
        <f t="shared" si="8"/>
        <v>SINAPI 103152</v>
      </c>
      <c r="B458" s="3" t="s">
        <v>21783</v>
      </c>
      <c r="C458" s="3" t="s">
        <v>517</v>
      </c>
      <c r="D458" s="2" t="s">
        <v>8260</v>
      </c>
      <c r="E458" s="3" t="s">
        <v>15533</v>
      </c>
      <c r="F458" s="66" t="s">
        <v>15966</v>
      </c>
      <c r="I458" s="3" t="s">
        <v>21785</v>
      </c>
      <c r="J458" s="3" t="str">
        <f>IF($B458="SINAPI",IF(ISNUMBER(MATCH(Banco!$C458,Analitico!$A:$A,0)),INDEX(Analitico!E:E,MATCH(Banco!$C458,Analitico!$A:$A,0))&amp;"%",""),"")</f>
        <v>46,5788991%</v>
      </c>
      <c r="K458" s="3" t="str">
        <f>IF($B458="SINAPI",IF(ISNUMBER(MATCH(Banco!$C458,Analitico!$A:$A,0)),INDEX(Analitico!F:F,MATCH(Banco!$C458,Analitico!$A:$A,0))&amp;"%",""),"")</f>
        <v>%</v>
      </c>
    </row>
    <row r="459" spans="1:11" ht="20.399999999999999" x14ac:dyDescent="0.2">
      <c r="A459" s="1" t="str">
        <f t="shared" si="8"/>
        <v>SINAPI 103372</v>
      </c>
      <c r="B459" s="3" t="s">
        <v>21783</v>
      </c>
      <c r="C459" s="3" t="s">
        <v>518</v>
      </c>
      <c r="D459" s="2" t="s">
        <v>8261</v>
      </c>
      <c r="E459" s="3" t="s">
        <v>15532</v>
      </c>
      <c r="F459" s="66" t="s">
        <v>15967</v>
      </c>
      <c r="I459" s="3" t="s">
        <v>21786</v>
      </c>
      <c r="J459" s="3" t="str">
        <f>IF($B459="SINAPI",IF(ISNUMBER(MATCH(Banco!$C459,Analitico!$A:$A,0)),INDEX(Analitico!E:E,MATCH(Banco!$C459,Analitico!$A:$A,0))&amp;"%",""),"")</f>
        <v>2,9644268%</v>
      </c>
      <c r="K459" s="3" t="str">
        <f>IF($B459="SINAPI",IF(ISNUMBER(MATCH(Banco!$C459,Analitico!$A:$A,0)),INDEX(Analitico!F:F,MATCH(Banco!$C459,Analitico!$A:$A,0))&amp;"%",""),"")</f>
        <v>%</v>
      </c>
    </row>
    <row r="460" spans="1:11" ht="20.399999999999999" x14ac:dyDescent="0.2">
      <c r="A460" s="1" t="str">
        <f t="shared" si="8"/>
        <v>SINAPI 103373</v>
      </c>
      <c r="B460" s="3" t="s">
        <v>21783</v>
      </c>
      <c r="C460" s="3" t="s">
        <v>519</v>
      </c>
      <c r="D460" s="2" t="s">
        <v>8262</v>
      </c>
      <c r="E460" s="3" t="s">
        <v>15532</v>
      </c>
      <c r="F460" s="66" t="s">
        <v>15968</v>
      </c>
      <c r="I460" s="3" t="s">
        <v>21786</v>
      </c>
      <c r="J460" s="3" t="str">
        <f>IF($B460="SINAPI",IF(ISNUMBER(MATCH(Banco!$C460,Analitico!$A:$A,0)),INDEX(Analitico!E:E,MATCH(Banco!$C460,Analitico!$A:$A,0))&amp;"%",""),"")</f>
        <v>2,3138832%</v>
      </c>
      <c r="K460" s="3" t="str">
        <f>IF($B460="SINAPI",IF(ISNUMBER(MATCH(Banco!$C460,Analitico!$A:$A,0)),INDEX(Analitico!F:F,MATCH(Banco!$C460,Analitico!$A:$A,0))&amp;"%",""),"")</f>
        <v>%</v>
      </c>
    </row>
    <row r="461" spans="1:11" ht="20.399999999999999" x14ac:dyDescent="0.2">
      <c r="A461" s="1" t="str">
        <f t="shared" si="8"/>
        <v>SINAPI 103376</v>
      </c>
      <c r="B461" s="3" t="s">
        <v>21783</v>
      </c>
      <c r="C461" s="3" t="s">
        <v>520</v>
      </c>
      <c r="D461" s="2" t="s">
        <v>8263</v>
      </c>
      <c r="E461" s="3" t="s">
        <v>15532</v>
      </c>
      <c r="F461" s="66" t="s">
        <v>15969</v>
      </c>
      <c r="I461" s="3" t="s">
        <v>21786</v>
      </c>
      <c r="J461" s="3" t="str">
        <f>IF($B461="SINAPI",IF(ISNUMBER(MATCH(Banco!$C461,Analitico!$A:$A,0)),INDEX(Analitico!E:E,MATCH(Banco!$C461,Analitico!$A:$A,0))&amp;"%",""),"")</f>
        <v>0,6960751%</v>
      </c>
      <c r="K461" s="3" t="str">
        <f>IF($B461="SINAPI",IF(ISNUMBER(MATCH(Banco!$C461,Analitico!$A:$A,0)),INDEX(Analitico!F:F,MATCH(Banco!$C461,Analitico!$A:$A,0))&amp;"%",""),"")</f>
        <v>%</v>
      </c>
    </row>
    <row r="462" spans="1:11" ht="20.399999999999999" x14ac:dyDescent="0.2">
      <c r="A462" s="1" t="str">
        <f t="shared" si="8"/>
        <v>SINAPI 103377</v>
      </c>
      <c r="B462" s="3" t="s">
        <v>21783</v>
      </c>
      <c r="C462" s="3" t="s">
        <v>521</v>
      </c>
      <c r="D462" s="2" t="s">
        <v>8264</v>
      </c>
      <c r="E462" s="3" t="s">
        <v>15532</v>
      </c>
      <c r="F462" s="66" t="s">
        <v>15970</v>
      </c>
      <c r="I462" s="3" t="s">
        <v>21786</v>
      </c>
      <c r="J462" s="3" t="str">
        <f>IF($B462="SINAPI",IF(ISNUMBER(MATCH(Banco!$C462,Analitico!$A:$A,0)),INDEX(Analitico!E:E,MATCH(Banco!$C462,Analitico!$A:$A,0))&amp;"%",""),"")</f>
        <v>0,4817483%</v>
      </c>
      <c r="K462" s="3" t="str">
        <f>IF($B462="SINAPI",IF(ISNUMBER(MATCH(Banco!$C462,Analitico!$A:$A,0)),INDEX(Analitico!F:F,MATCH(Banco!$C462,Analitico!$A:$A,0))&amp;"%",""),"")</f>
        <v>%</v>
      </c>
    </row>
    <row r="463" spans="1:11" ht="20.399999999999999" x14ac:dyDescent="0.2">
      <c r="A463" s="1" t="str">
        <f t="shared" si="8"/>
        <v>SINAPI 103379</v>
      </c>
      <c r="B463" s="3" t="s">
        <v>21783</v>
      </c>
      <c r="C463" s="3" t="s">
        <v>522</v>
      </c>
      <c r="D463" s="2" t="s">
        <v>8265</v>
      </c>
      <c r="E463" s="3" t="s">
        <v>15532</v>
      </c>
      <c r="F463" s="66" t="s">
        <v>15971</v>
      </c>
      <c r="I463" s="3" t="s">
        <v>21786</v>
      </c>
      <c r="J463" s="3" t="str">
        <f>IF($B463="SINAPI",IF(ISNUMBER(MATCH(Banco!$C463,Analitico!$A:$A,0)),INDEX(Analitico!E:E,MATCH(Banco!$C463,Analitico!$A:$A,0))&amp;"%",""),"")</f>
        <v>0,3848669%</v>
      </c>
      <c r="K463" s="3" t="str">
        <f>IF($B463="SINAPI",IF(ISNUMBER(MATCH(Banco!$C463,Analitico!$A:$A,0)),INDEX(Analitico!F:F,MATCH(Banco!$C463,Analitico!$A:$A,0))&amp;"%",""),"")</f>
        <v>%</v>
      </c>
    </row>
    <row r="464" spans="1:11" ht="20.399999999999999" x14ac:dyDescent="0.2">
      <c r="A464" s="1" t="str">
        <f t="shared" si="8"/>
        <v>SINAPI 103383</v>
      </c>
      <c r="B464" s="3" t="s">
        <v>21783</v>
      </c>
      <c r="C464" s="3" t="s">
        <v>523</v>
      </c>
      <c r="D464" s="2" t="s">
        <v>8266</v>
      </c>
      <c r="E464" s="3" t="s">
        <v>15532</v>
      </c>
      <c r="F464" s="66" t="s">
        <v>15972</v>
      </c>
      <c r="I464" s="3" t="s">
        <v>21786</v>
      </c>
      <c r="J464" s="3" t="str">
        <f>IF($B464="SINAPI",IF(ISNUMBER(MATCH(Banco!$C464,Analitico!$A:$A,0)),INDEX(Analitico!E:E,MATCH(Banco!$C464,Analitico!$A:$A,0))&amp;"%",""),"")</f>
        <v>0,1886502%</v>
      </c>
      <c r="K464" s="3" t="str">
        <f>IF($B464="SINAPI",IF(ISNUMBER(MATCH(Banco!$C464,Analitico!$A:$A,0)),INDEX(Analitico!F:F,MATCH(Banco!$C464,Analitico!$A:$A,0))&amp;"%",""),"")</f>
        <v>%</v>
      </c>
    </row>
    <row r="465" spans="1:11" ht="20.399999999999999" x14ac:dyDescent="0.2">
      <c r="A465" s="1" t="str">
        <f t="shared" si="8"/>
        <v>SINAPI 103385</v>
      </c>
      <c r="B465" s="3" t="s">
        <v>21783</v>
      </c>
      <c r="C465" s="3" t="s">
        <v>524</v>
      </c>
      <c r="D465" s="2" t="s">
        <v>8267</v>
      </c>
      <c r="E465" s="3" t="s">
        <v>15532</v>
      </c>
      <c r="F465" s="66" t="s">
        <v>15973</v>
      </c>
      <c r="I465" s="3" t="s">
        <v>21786</v>
      </c>
      <c r="J465" s="3" t="str">
        <f>IF($B465="SINAPI",IF(ISNUMBER(MATCH(Banco!$C465,Analitico!$A:$A,0)),INDEX(Analitico!E:E,MATCH(Banco!$C465,Analitico!$A:$A,0))&amp;"%",""),"")</f>
        <v>0,2269736%</v>
      </c>
      <c r="K465" s="3" t="str">
        <f>IF($B465="SINAPI",IF(ISNUMBER(MATCH(Banco!$C465,Analitico!$A:$A,0)),INDEX(Analitico!F:F,MATCH(Banco!$C465,Analitico!$A:$A,0))&amp;"%",""),"")</f>
        <v>%</v>
      </c>
    </row>
    <row r="466" spans="1:11" ht="20.399999999999999" x14ac:dyDescent="0.2">
      <c r="A466" s="1" t="str">
        <f t="shared" si="8"/>
        <v>SINAPI 103387</v>
      </c>
      <c r="B466" s="3" t="s">
        <v>21783</v>
      </c>
      <c r="C466" s="3" t="s">
        <v>525</v>
      </c>
      <c r="D466" s="2" t="s">
        <v>8268</v>
      </c>
      <c r="E466" s="3" t="s">
        <v>15532</v>
      </c>
      <c r="F466" s="66" t="s">
        <v>15974</v>
      </c>
      <c r="I466" s="3" t="s">
        <v>21786</v>
      </c>
      <c r="J466" s="3" t="str">
        <f>IF($B466="SINAPI",IF(ISNUMBER(MATCH(Banco!$C466,Analitico!$A:$A,0)),INDEX(Analitico!E:E,MATCH(Banco!$C466,Analitico!$A:$A,0))&amp;"%",""),"")</f>
        <v>0,2025883%</v>
      </c>
      <c r="K466" s="3" t="str">
        <f>IF($B466="SINAPI",IF(ISNUMBER(MATCH(Banco!$C466,Analitico!$A:$A,0)),INDEX(Analitico!F:F,MATCH(Banco!$C466,Analitico!$A:$A,0))&amp;"%",""),"")</f>
        <v>%</v>
      </c>
    </row>
    <row r="467" spans="1:11" ht="20.399999999999999" x14ac:dyDescent="0.2">
      <c r="A467" s="1" t="str">
        <f t="shared" si="8"/>
        <v>SINAPI 103389</v>
      </c>
      <c r="B467" s="3" t="s">
        <v>21783</v>
      </c>
      <c r="C467" s="3" t="s">
        <v>526</v>
      </c>
      <c r="D467" s="2" t="s">
        <v>8269</v>
      </c>
      <c r="E467" s="3" t="s">
        <v>15532</v>
      </c>
      <c r="F467" s="66" t="s">
        <v>15975</v>
      </c>
      <c r="I467" s="3" t="s">
        <v>21786</v>
      </c>
      <c r="J467" s="3" t="str">
        <f>IF($B467="SINAPI",IF(ISNUMBER(MATCH(Banco!$C467,Analitico!$A:$A,0)),INDEX(Analitico!E:E,MATCH(Banco!$C467,Analitico!$A:$A,0))&amp;"%",""),"")</f>
        <v>0,2003148%</v>
      </c>
      <c r="K467" s="3" t="str">
        <f>IF($B467="SINAPI",IF(ISNUMBER(MATCH(Banco!$C467,Analitico!$A:$A,0)),INDEX(Analitico!F:F,MATCH(Banco!$C467,Analitico!$A:$A,0))&amp;"%",""),"")</f>
        <v>%</v>
      </c>
    </row>
    <row r="468" spans="1:11" ht="20.399999999999999" x14ac:dyDescent="0.2">
      <c r="A468" s="1" t="str">
        <f t="shared" si="8"/>
        <v>SINAPI 103391</v>
      </c>
      <c r="B468" s="3" t="s">
        <v>21783</v>
      </c>
      <c r="C468" s="3" t="s">
        <v>527</v>
      </c>
      <c r="D468" s="2" t="s">
        <v>8270</v>
      </c>
      <c r="E468" s="3" t="s">
        <v>15532</v>
      </c>
      <c r="F468" s="66" t="s">
        <v>15976</v>
      </c>
      <c r="I468" s="3" t="s">
        <v>21786</v>
      </c>
      <c r="J468" s="3" t="str">
        <f>IF($B468="SINAPI",IF(ISNUMBER(MATCH(Banco!$C468,Analitico!$A:$A,0)),INDEX(Analitico!E:E,MATCH(Banco!$C468,Analitico!$A:$A,0))&amp;"%",""),"")</f>
        <v>0,4321962%</v>
      </c>
      <c r="K468" s="3" t="str">
        <f>IF($B468="SINAPI",IF(ISNUMBER(MATCH(Banco!$C468,Analitico!$A:$A,0)),INDEX(Analitico!F:F,MATCH(Banco!$C468,Analitico!$A:$A,0))&amp;"%",""),"")</f>
        <v>%</v>
      </c>
    </row>
    <row r="469" spans="1:11" ht="20.399999999999999" x14ac:dyDescent="0.2">
      <c r="A469" s="1" t="str">
        <f t="shared" si="8"/>
        <v>SINAPI 103392</v>
      </c>
      <c r="B469" s="3" t="s">
        <v>21783</v>
      </c>
      <c r="C469" s="3" t="s">
        <v>528</v>
      </c>
      <c r="D469" s="2" t="s">
        <v>8271</v>
      </c>
      <c r="E469" s="3" t="s">
        <v>15532</v>
      </c>
      <c r="F469" s="66" t="s">
        <v>15977</v>
      </c>
      <c r="I469" s="3" t="s">
        <v>21786</v>
      </c>
      <c r="J469" s="3" t="str">
        <f>IF($B469="SINAPI",IF(ISNUMBER(MATCH(Banco!$C469,Analitico!$A:$A,0)),INDEX(Analitico!E:E,MATCH(Banco!$C469,Analitico!$A:$A,0))&amp;"%",""),"")</f>
        <v>0,3102013%</v>
      </c>
      <c r="K469" s="3" t="str">
        <f>IF($B469="SINAPI",IF(ISNUMBER(MATCH(Banco!$C469,Analitico!$A:$A,0)),INDEX(Analitico!F:F,MATCH(Banco!$C469,Analitico!$A:$A,0))&amp;"%",""),"")</f>
        <v>%</v>
      </c>
    </row>
    <row r="470" spans="1:11" ht="20.399999999999999" x14ac:dyDescent="0.2">
      <c r="A470" s="1" t="str">
        <f t="shared" si="8"/>
        <v>SINAPI 103393</v>
      </c>
      <c r="B470" s="3" t="s">
        <v>21783</v>
      </c>
      <c r="C470" s="3" t="s">
        <v>529</v>
      </c>
      <c r="D470" s="2" t="s">
        <v>8272</v>
      </c>
      <c r="E470" s="3" t="s">
        <v>15532</v>
      </c>
      <c r="F470" s="66" t="s">
        <v>15978</v>
      </c>
      <c r="I470" s="3" t="s">
        <v>21786</v>
      </c>
      <c r="J470" s="3" t="str">
        <f>IF($B470="SINAPI",IF(ISNUMBER(MATCH(Banco!$C470,Analitico!$A:$A,0)),INDEX(Analitico!E:E,MATCH(Banco!$C470,Analitico!$A:$A,0))&amp;"%",""),"")</f>
        <v>0,3230815%</v>
      </c>
      <c r="K470" s="3" t="str">
        <f>IF($B470="SINAPI",IF(ISNUMBER(MATCH(Banco!$C470,Analitico!$A:$A,0)),INDEX(Analitico!F:F,MATCH(Banco!$C470,Analitico!$A:$A,0))&amp;"%",""),"")</f>
        <v>%</v>
      </c>
    </row>
    <row r="471" spans="1:11" ht="20.399999999999999" x14ac:dyDescent="0.2">
      <c r="A471" s="1" t="str">
        <f t="shared" si="8"/>
        <v>SINAPI 103397</v>
      </c>
      <c r="B471" s="3" t="s">
        <v>21783</v>
      </c>
      <c r="C471" s="3" t="s">
        <v>530</v>
      </c>
      <c r="D471" s="2" t="s">
        <v>8273</v>
      </c>
      <c r="E471" s="3" t="s">
        <v>15533</v>
      </c>
      <c r="F471" s="66" t="s">
        <v>15979</v>
      </c>
      <c r="I471" s="3" t="s">
        <v>21785</v>
      </c>
      <c r="J471" s="3" t="str">
        <f>IF($B471="SINAPI",IF(ISNUMBER(MATCH(Banco!$C471,Analitico!$A:$A,0)),INDEX(Analitico!E:E,MATCH(Banco!$C471,Analitico!$A:$A,0))&amp;"%",""),"")</f>
        <v>81,9875777%</v>
      </c>
      <c r="K471" s="3" t="str">
        <f>IF($B471="SINAPI",IF(ISNUMBER(MATCH(Banco!$C471,Analitico!$A:$A,0)),INDEX(Analitico!F:F,MATCH(Banco!$C471,Analitico!$A:$A,0))&amp;"%",""),"")</f>
        <v>%</v>
      </c>
    </row>
    <row r="472" spans="1:11" ht="20.399999999999999" x14ac:dyDescent="0.2">
      <c r="A472" s="1" t="str">
        <f t="shared" si="8"/>
        <v>SINAPI 103398</v>
      </c>
      <c r="B472" s="3" t="s">
        <v>21783</v>
      </c>
      <c r="C472" s="3" t="s">
        <v>531</v>
      </c>
      <c r="D472" s="2" t="s">
        <v>8274</v>
      </c>
      <c r="E472" s="3" t="s">
        <v>15533</v>
      </c>
      <c r="F472" s="66" t="s">
        <v>15980</v>
      </c>
      <c r="I472" s="3" t="s">
        <v>21785</v>
      </c>
      <c r="J472" s="3" t="str">
        <f>IF($B472="SINAPI",IF(ISNUMBER(MATCH(Banco!$C472,Analitico!$A:$A,0)),INDEX(Analitico!E:E,MATCH(Banco!$C472,Analitico!$A:$A,0))&amp;"%",""),"")</f>
        <v>81,5028902%</v>
      </c>
      <c r="K472" s="3" t="str">
        <f>IF($B472="SINAPI",IF(ISNUMBER(MATCH(Banco!$C472,Analitico!$A:$A,0)),INDEX(Analitico!F:F,MATCH(Banco!$C472,Analitico!$A:$A,0))&amp;"%",""),"")</f>
        <v>%</v>
      </c>
    </row>
    <row r="473" spans="1:11" ht="20.399999999999999" x14ac:dyDescent="0.2">
      <c r="A473" s="1" t="str">
        <f t="shared" si="8"/>
        <v>SINAPI 103399</v>
      </c>
      <c r="B473" s="3" t="s">
        <v>21783</v>
      </c>
      <c r="C473" s="3" t="s">
        <v>532</v>
      </c>
      <c r="D473" s="2" t="s">
        <v>8275</v>
      </c>
      <c r="E473" s="3" t="s">
        <v>15533</v>
      </c>
      <c r="F473" s="66" t="s">
        <v>15981</v>
      </c>
      <c r="I473" s="3" t="s">
        <v>21785</v>
      </c>
      <c r="J473" s="3" t="str">
        <f>IF($B473="SINAPI",IF(ISNUMBER(MATCH(Banco!$C473,Analitico!$A:$A,0)),INDEX(Analitico!E:E,MATCH(Banco!$C473,Analitico!$A:$A,0))&amp;"%",""),"")</f>
        <v>81,2682927%</v>
      </c>
      <c r="K473" s="3" t="str">
        <f>IF($B473="SINAPI",IF(ISNUMBER(MATCH(Banco!$C473,Analitico!$A:$A,0)),INDEX(Analitico!F:F,MATCH(Banco!$C473,Analitico!$A:$A,0))&amp;"%",""),"")</f>
        <v>%</v>
      </c>
    </row>
    <row r="474" spans="1:11" ht="20.399999999999999" x14ac:dyDescent="0.2">
      <c r="A474" s="1" t="str">
        <f t="shared" si="8"/>
        <v>SINAPI 103400</v>
      </c>
      <c r="B474" s="3" t="s">
        <v>21783</v>
      </c>
      <c r="C474" s="3" t="s">
        <v>533</v>
      </c>
      <c r="D474" s="2" t="s">
        <v>8276</v>
      </c>
      <c r="E474" s="3" t="s">
        <v>15533</v>
      </c>
      <c r="F474" s="66" t="s">
        <v>15982</v>
      </c>
      <c r="I474" s="3" t="s">
        <v>21785</v>
      </c>
      <c r="J474" s="3" t="str">
        <f>IF($B474="SINAPI",IF(ISNUMBER(MATCH(Banco!$C474,Analitico!$A:$A,0)),INDEX(Analitico!E:E,MATCH(Banco!$C474,Analitico!$A:$A,0))&amp;"%",""),"")</f>
        <v>81,1436352%</v>
      </c>
      <c r="K474" s="3" t="str">
        <f>IF($B474="SINAPI",IF(ISNUMBER(MATCH(Banco!$C474,Analitico!$A:$A,0)),INDEX(Analitico!F:F,MATCH(Banco!$C474,Analitico!$A:$A,0))&amp;"%",""),"")</f>
        <v>%</v>
      </c>
    </row>
    <row r="475" spans="1:11" ht="20.399999999999999" x14ac:dyDescent="0.2">
      <c r="A475" s="1" t="str">
        <f t="shared" si="8"/>
        <v>SINAPI 103401</v>
      </c>
      <c r="B475" s="3" t="s">
        <v>21783</v>
      </c>
      <c r="C475" s="3" t="s">
        <v>534</v>
      </c>
      <c r="D475" s="2" t="s">
        <v>8277</v>
      </c>
      <c r="E475" s="3" t="s">
        <v>15533</v>
      </c>
      <c r="F475" s="66" t="s">
        <v>15983</v>
      </c>
      <c r="I475" s="3" t="s">
        <v>21785</v>
      </c>
      <c r="J475" s="3" t="str">
        <f>IF($B475="SINAPI",IF(ISNUMBER(MATCH(Banco!$C475,Analitico!$A:$A,0)),INDEX(Analitico!E:E,MATCH(Banco!$C475,Analitico!$A:$A,0))&amp;"%",""),"")</f>
        <v>81,0795771%</v>
      </c>
      <c r="K475" s="3" t="str">
        <f>IF($B475="SINAPI",IF(ISNUMBER(MATCH(Banco!$C475,Analitico!$A:$A,0)),INDEX(Analitico!F:F,MATCH(Banco!$C475,Analitico!$A:$A,0))&amp;"%",""),"")</f>
        <v>%</v>
      </c>
    </row>
    <row r="476" spans="1:11" ht="20.399999999999999" x14ac:dyDescent="0.2">
      <c r="A476" s="1" t="str">
        <f t="shared" si="8"/>
        <v>SINAPI 103402</v>
      </c>
      <c r="B476" s="3" t="s">
        <v>21783</v>
      </c>
      <c r="C476" s="3" t="s">
        <v>535</v>
      </c>
      <c r="D476" s="2" t="s">
        <v>8278</v>
      </c>
      <c r="E476" s="3" t="s">
        <v>15533</v>
      </c>
      <c r="F476" s="66" t="s">
        <v>15984</v>
      </c>
      <c r="I476" s="3" t="s">
        <v>21785</v>
      </c>
      <c r="J476" s="3" t="str">
        <f>IF($B476="SINAPI",IF(ISNUMBER(MATCH(Banco!$C476,Analitico!$A:$A,0)),INDEX(Analitico!E:E,MATCH(Banco!$C476,Analitico!$A:$A,0))&amp;"%",""),"")</f>
        <v>81,0707457%</v>
      </c>
      <c r="K476" s="3" t="str">
        <f>IF($B476="SINAPI",IF(ISNUMBER(MATCH(Banco!$C476,Analitico!$A:$A,0)),INDEX(Analitico!F:F,MATCH(Banco!$C476,Analitico!$A:$A,0))&amp;"%",""),"")</f>
        <v>%</v>
      </c>
    </row>
    <row r="477" spans="1:11" ht="20.399999999999999" x14ac:dyDescent="0.2">
      <c r="A477" s="1" t="str">
        <f t="shared" si="8"/>
        <v>SINAPI 103403</v>
      </c>
      <c r="B477" s="3" t="s">
        <v>21783</v>
      </c>
      <c r="C477" s="3" t="s">
        <v>536</v>
      </c>
      <c r="D477" s="2" t="s">
        <v>8279</v>
      </c>
      <c r="E477" s="3" t="s">
        <v>15533</v>
      </c>
      <c r="F477" s="66" t="s">
        <v>15985</v>
      </c>
      <c r="I477" s="3" t="s">
        <v>21785</v>
      </c>
      <c r="J477" s="3" t="str">
        <f>IF($B477="SINAPI",IF(ISNUMBER(MATCH(Banco!$C477,Analitico!$A:$A,0)),INDEX(Analitico!E:E,MATCH(Banco!$C477,Analitico!$A:$A,0))&amp;"%",""),"")</f>
        <v>80,9911745%</v>
      </c>
      <c r="K477" s="3" t="str">
        <f>IF($B477="SINAPI",IF(ISNUMBER(MATCH(Banco!$C477,Analitico!$A:$A,0)),INDEX(Analitico!F:F,MATCH(Banco!$C477,Analitico!$A:$A,0))&amp;"%",""),"")</f>
        <v>%</v>
      </c>
    </row>
    <row r="478" spans="1:11" ht="20.399999999999999" x14ac:dyDescent="0.2">
      <c r="A478" s="1" t="str">
        <f t="shared" si="8"/>
        <v>SINAPI 103404</v>
      </c>
      <c r="B478" s="3" t="s">
        <v>21783</v>
      </c>
      <c r="C478" s="3" t="s">
        <v>537</v>
      </c>
      <c r="D478" s="2" t="s">
        <v>8280</v>
      </c>
      <c r="E478" s="3" t="s">
        <v>15533</v>
      </c>
      <c r="F478" s="66" t="s">
        <v>15986</v>
      </c>
      <c r="I478" s="3" t="s">
        <v>21785</v>
      </c>
      <c r="J478" s="3" t="str">
        <f>IF($B478="SINAPI",IF(ISNUMBER(MATCH(Banco!$C478,Analitico!$A:$A,0)),INDEX(Analitico!E:E,MATCH(Banco!$C478,Analitico!$A:$A,0))&amp;"%",""),"")</f>
        <v>80,9960282%</v>
      </c>
      <c r="K478" s="3" t="str">
        <f>IF($B478="SINAPI",IF(ISNUMBER(MATCH(Banco!$C478,Analitico!$A:$A,0)),INDEX(Analitico!F:F,MATCH(Banco!$C478,Analitico!$A:$A,0))&amp;"%",""),"")</f>
        <v>%</v>
      </c>
    </row>
    <row r="479" spans="1:11" ht="20.399999999999999" x14ac:dyDescent="0.2">
      <c r="A479" s="1" t="str">
        <f t="shared" si="8"/>
        <v>SINAPI 103405</v>
      </c>
      <c r="B479" s="3" t="s">
        <v>21783</v>
      </c>
      <c r="C479" s="3" t="s">
        <v>538</v>
      </c>
      <c r="D479" s="2" t="s">
        <v>8281</v>
      </c>
      <c r="E479" s="3" t="s">
        <v>15533</v>
      </c>
      <c r="F479" s="66" t="s">
        <v>15987</v>
      </c>
      <c r="I479" s="3" t="s">
        <v>21785</v>
      </c>
      <c r="J479" s="3" t="str">
        <f>IF($B479="SINAPI",IF(ISNUMBER(MATCH(Banco!$C479,Analitico!$A:$A,0)),INDEX(Analitico!E:E,MATCH(Banco!$C479,Analitico!$A:$A,0))&amp;"%",""),"")</f>
        <v>80,9614341%</v>
      </c>
      <c r="K479" s="3" t="str">
        <f>IF($B479="SINAPI",IF(ISNUMBER(MATCH(Banco!$C479,Analitico!$A:$A,0)),INDEX(Analitico!F:F,MATCH(Banco!$C479,Analitico!$A:$A,0))&amp;"%",""),"")</f>
        <v>%</v>
      </c>
    </row>
    <row r="480" spans="1:11" ht="20.399999999999999" x14ac:dyDescent="0.2">
      <c r="A480" s="1" t="str">
        <f t="shared" si="8"/>
        <v>SINAPI 103406</v>
      </c>
      <c r="B480" s="3" t="s">
        <v>21783</v>
      </c>
      <c r="C480" s="3" t="s">
        <v>539</v>
      </c>
      <c r="D480" s="2" t="s">
        <v>8282</v>
      </c>
      <c r="E480" s="3" t="s">
        <v>15533</v>
      </c>
      <c r="F480" s="66" t="s">
        <v>15988</v>
      </c>
      <c r="I480" s="3" t="s">
        <v>21785</v>
      </c>
      <c r="J480" s="3" t="str">
        <f>IF($B480="SINAPI",IF(ISNUMBER(MATCH(Banco!$C480,Analitico!$A:$A,0)),INDEX(Analitico!E:E,MATCH(Banco!$C480,Analitico!$A:$A,0))&amp;"%",""),"")</f>
        <v>81,0070888%</v>
      </c>
      <c r="K480" s="3" t="str">
        <f>IF($B480="SINAPI",IF(ISNUMBER(MATCH(Banco!$C480,Analitico!$A:$A,0)),INDEX(Analitico!F:F,MATCH(Banco!$C480,Analitico!$A:$A,0))&amp;"%",""),"")</f>
        <v>%</v>
      </c>
    </row>
    <row r="481" spans="1:11" ht="20.399999999999999" x14ac:dyDescent="0.2">
      <c r="A481" s="1" t="str">
        <f t="shared" si="8"/>
        <v>SINAPI 103407</v>
      </c>
      <c r="B481" s="3" t="s">
        <v>21783</v>
      </c>
      <c r="C481" s="3" t="s">
        <v>540</v>
      </c>
      <c r="D481" s="2" t="s">
        <v>8283</v>
      </c>
      <c r="E481" s="3" t="s">
        <v>15533</v>
      </c>
      <c r="F481" s="66" t="s">
        <v>15590</v>
      </c>
      <c r="I481" s="3" t="s">
        <v>21785</v>
      </c>
      <c r="J481" s="3" t="str">
        <f>IF($B481="SINAPI",IF(ISNUMBER(MATCH(Banco!$C481,Analitico!$A:$A,0)),INDEX(Analitico!E:E,MATCH(Banco!$C481,Analitico!$A:$A,0))&amp;"%",""),"")</f>
        <v>80,9638029%</v>
      </c>
      <c r="K481" s="3" t="str">
        <f>IF($B481="SINAPI",IF(ISNUMBER(MATCH(Banco!$C481,Analitico!$A:$A,0)),INDEX(Analitico!F:F,MATCH(Banco!$C481,Analitico!$A:$A,0))&amp;"%",""),"")</f>
        <v>%</v>
      </c>
    </row>
    <row r="482" spans="1:11" ht="20.399999999999999" x14ac:dyDescent="0.2">
      <c r="A482" s="1" t="str">
        <f t="shared" si="8"/>
        <v>SINAPI 103408</v>
      </c>
      <c r="B482" s="3" t="s">
        <v>21783</v>
      </c>
      <c r="C482" s="3" t="s">
        <v>541</v>
      </c>
      <c r="D482" s="2" t="s">
        <v>8284</v>
      </c>
      <c r="E482" s="3" t="s">
        <v>15533</v>
      </c>
      <c r="F482" s="66" t="s">
        <v>15989</v>
      </c>
      <c r="I482" s="3" t="s">
        <v>21785</v>
      </c>
      <c r="J482" s="3" t="str">
        <f>IF($B482="SINAPI",IF(ISNUMBER(MATCH(Banco!$C482,Analitico!$A:$A,0)),INDEX(Analitico!E:E,MATCH(Banco!$C482,Analitico!$A:$A,0))&amp;"%",""),"")</f>
        <v>80,9773124%</v>
      </c>
      <c r="K482" s="3" t="str">
        <f>IF($B482="SINAPI",IF(ISNUMBER(MATCH(Banco!$C482,Analitico!$A:$A,0)),INDEX(Analitico!F:F,MATCH(Banco!$C482,Analitico!$A:$A,0))&amp;"%",""),"")</f>
        <v>%</v>
      </c>
    </row>
    <row r="483" spans="1:11" ht="20.399999999999999" x14ac:dyDescent="0.2">
      <c r="A483" s="1" t="str">
        <f t="shared" ref="A483:A546" si="9">CONCATENAR</f>
        <v>SINAPI 103409</v>
      </c>
      <c r="B483" s="3" t="s">
        <v>21783</v>
      </c>
      <c r="C483" s="3" t="s">
        <v>542</v>
      </c>
      <c r="D483" s="2" t="s">
        <v>8285</v>
      </c>
      <c r="E483" s="3" t="s">
        <v>15533</v>
      </c>
      <c r="F483" s="66" t="s">
        <v>15990</v>
      </c>
      <c r="I483" s="3" t="s">
        <v>21785</v>
      </c>
      <c r="J483" s="3" t="str">
        <f>IF($B483="SINAPI",IF(ISNUMBER(MATCH(Banco!$C483,Analitico!$A:$A,0)),INDEX(Analitico!E:E,MATCH(Banco!$C483,Analitico!$A:$A,0))&amp;"%",""),"")</f>
        <v>80,9008080%</v>
      </c>
      <c r="K483" s="3" t="str">
        <f>IF($B483="SINAPI",IF(ISNUMBER(MATCH(Banco!$C483,Analitico!$A:$A,0)),INDEX(Analitico!F:F,MATCH(Banco!$C483,Analitico!$A:$A,0))&amp;"%",""),"")</f>
        <v>%</v>
      </c>
    </row>
    <row r="484" spans="1:11" ht="20.399999999999999" x14ac:dyDescent="0.2">
      <c r="A484" s="1" t="str">
        <f t="shared" si="9"/>
        <v>SINAPI 103410</v>
      </c>
      <c r="B484" s="3" t="s">
        <v>21783</v>
      </c>
      <c r="C484" s="3" t="s">
        <v>543</v>
      </c>
      <c r="D484" s="2" t="s">
        <v>8286</v>
      </c>
      <c r="E484" s="3" t="s">
        <v>15533</v>
      </c>
      <c r="F484" s="66" t="s">
        <v>15991</v>
      </c>
      <c r="I484" s="3" t="s">
        <v>21785</v>
      </c>
      <c r="J484" s="3" t="str">
        <f>IF($B484="SINAPI",IF(ISNUMBER(MATCH(Banco!$C484,Analitico!$A:$A,0)),INDEX(Analitico!E:E,MATCH(Banco!$C484,Analitico!$A:$A,0))&amp;"%",""),"")</f>
        <v>80,9153319%</v>
      </c>
      <c r="K484" s="3" t="str">
        <f>IF($B484="SINAPI",IF(ISNUMBER(MATCH(Banco!$C484,Analitico!$A:$A,0)),INDEX(Analitico!F:F,MATCH(Banco!$C484,Analitico!$A:$A,0))&amp;"%",""),"")</f>
        <v>%</v>
      </c>
    </row>
    <row r="485" spans="1:11" ht="20.399999999999999" x14ac:dyDescent="0.2">
      <c r="A485" s="1" t="str">
        <f t="shared" si="9"/>
        <v>SINAPI 103411</v>
      </c>
      <c r="B485" s="3" t="s">
        <v>21783</v>
      </c>
      <c r="C485" s="3" t="s">
        <v>544</v>
      </c>
      <c r="D485" s="2" t="s">
        <v>8287</v>
      </c>
      <c r="E485" s="3" t="s">
        <v>15533</v>
      </c>
      <c r="F485" s="66" t="s">
        <v>15992</v>
      </c>
      <c r="I485" s="3" t="s">
        <v>21785</v>
      </c>
      <c r="J485" s="3" t="str">
        <f>IF($B485="SINAPI",IF(ISNUMBER(MATCH(Banco!$C485,Analitico!$A:$A,0)),INDEX(Analitico!E:E,MATCH(Banco!$C485,Analitico!$A:$A,0))&amp;"%",""),"")</f>
        <v>81,5100155%</v>
      </c>
      <c r="K485" s="3" t="str">
        <f>IF($B485="SINAPI",IF(ISNUMBER(MATCH(Banco!$C485,Analitico!$A:$A,0)),INDEX(Analitico!F:F,MATCH(Banco!$C485,Analitico!$A:$A,0))&amp;"%",""),"")</f>
        <v>%</v>
      </c>
    </row>
    <row r="486" spans="1:11" ht="20.399999999999999" x14ac:dyDescent="0.2">
      <c r="A486" s="1" t="str">
        <f t="shared" si="9"/>
        <v>SINAPI 103412</v>
      </c>
      <c r="B486" s="3" t="s">
        <v>21783</v>
      </c>
      <c r="C486" s="3" t="s">
        <v>545</v>
      </c>
      <c r="D486" s="2" t="s">
        <v>8288</v>
      </c>
      <c r="E486" s="3" t="s">
        <v>15533</v>
      </c>
      <c r="F486" s="66" t="s">
        <v>15993</v>
      </c>
      <c r="I486" s="3" t="s">
        <v>21785</v>
      </c>
      <c r="J486" s="3" t="str">
        <f>IF($B486="SINAPI",IF(ISNUMBER(MATCH(Banco!$C486,Analitico!$A:$A,0)),INDEX(Analitico!E:E,MATCH(Banco!$C486,Analitico!$A:$A,0))&amp;"%",""),"")</f>
        <v>81,2080537%</v>
      </c>
      <c r="K486" s="3" t="str">
        <f>IF($B486="SINAPI",IF(ISNUMBER(MATCH(Banco!$C486,Analitico!$A:$A,0)),INDEX(Analitico!F:F,MATCH(Banco!$C486,Analitico!$A:$A,0))&amp;"%",""),"")</f>
        <v>%</v>
      </c>
    </row>
    <row r="487" spans="1:11" ht="20.399999999999999" x14ac:dyDescent="0.2">
      <c r="A487" s="1" t="str">
        <f t="shared" si="9"/>
        <v>SINAPI 103413</v>
      </c>
      <c r="B487" s="3" t="s">
        <v>21783</v>
      </c>
      <c r="C487" s="3" t="s">
        <v>546</v>
      </c>
      <c r="D487" s="2" t="s">
        <v>8289</v>
      </c>
      <c r="E487" s="3" t="s">
        <v>15533</v>
      </c>
      <c r="F487" s="66" t="s">
        <v>15994</v>
      </c>
      <c r="I487" s="3" t="s">
        <v>21785</v>
      </c>
      <c r="J487" s="3" t="str">
        <f>IF($B487="SINAPI",IF(ISNUMBER(MATCH(Banco!$C487,Analitico!$A:$A,0)),INDEX(Analitico!E:E,MATCH(Banco!$C487,Analitico!$A:$A,0))&amp;"%",""),"")</f>
        <v>81,0981536%</v>
      </c>
      <c r="K487" s="3" t="str">
        <f>IF($B487="SINAPI",IF(ISNUMBER(MATCH(Banco!$C487,Analitico!$A:$A,0)),INDEX(Analitico!F:F,MATCH(Banco!$C487,Analitico!$A:$A,0))&amp;"%",""),"")</f>
        <v>%</v>
      </c>
    </row>
    <row r="488" spans="1:11" ht="20.399999999999999" x14ac:dyDescent="0.2">
      <c r="A488" s="1" t="str">
        <f t="shared" si="9"/>
        <v>SINAPI 103414</v>
      </c>
      <c r="B488" s="3" t="s">
        <v>21783</v>
      </c>
      <c r="C488" s="3" t="s">
        <v>547</v>
      </c>
      <c r="D488" s="2" t="s">
        <v>8290</v>
      </c>
      <c r="E488" s="3" t="s">
        <v>15533</v>
      </c>
      <c r="F488" s="66" t="s">
        <v>15985</v>
      </c>
      <c r="I488" s="3" t="s">
        <v>21785</v>
      </c>
      <c r="J488" s="3" t="str">
        <f>IF($B488="SINAPI",IF(ISNUMBER(MATCH(Banco!$C488,Analitico!$A:$A,0)),INDEX(Analitico!E:E,MATCH(Banco!$C488,Analitico!$A:$A,0))&amp;"%",""),"")</f>
        <v>80,9911745%</v>
      </c>
      <c r="K488" s="3" t="str">
        <f>IF($B488="SINAPI",IF(ISNUMBER(MATCH(Banco!$C488,Analitico!$A:$A,0)),INDEX(Analitico!F:F,MATCH(Banco!$C488,Analitico!$A:$A,0))&amp;"%",""),"")</f>
        <v>%</v>
      </c>
    </row>
    <row r="489" spans="1:11" ht="20.399999999999999" x14ac:dyDescent="0.2">
      <c r="A489" s="1" t="str">
        <f t="shared" si="9"/>
        <v>SINAPI 103415</v>
      </c>
      <c r="B489" s="3" t="s">
        <v>21783</v>
      </c>
      <c r="C489" s="3" t="s">
        <v>548</v>
      </c>
      <c r="D489" s="2" t="s">
        <v>8291</v>
      </c>
      <c r="E489" s="3" t="s">
        <v>15533</v>
      </c>
      <c r="F489" s="66" t="s">
        <v>15995</v>
      </c>
      <c r="I489" s="3" t="s">
        <v>21785</v>
      </c>
      <c r="J489" s="3" t="str">
        <f>IF($B489="SINAPI",IF(ISNUMBER(MATCH(Banco!$C489,Analitico!$A:$A,0)),INDEX(Analitico!E:E,MATCH(Banco!$C489,Analitico!$A:$A,0))&amp;"%",""),"")</f>
        <v>80,9722223%</v>
      </c>
      <c r="K489" s="3" t="str">
        <f>IF($B489="SINAPI",IF(ISNUMBER(MATCH(Banco!$C489,Analitico!$A:$A,0)),INDEX(Analitico!F:F,MATCH(Banco!$C489,Analitico!$A:$A,0))&amp;"%",""),"")</f>
        <v>%</v>
      </c>
    </row>
    <row r="490" spans="1:11" ht="20.399999999999999" x14ac:dyDescent="0.2">
      <c r="A490" s="1" t="str">
        <f t="shared" si="9"/>
        <v>SINAPI 103416</v>
      </c>
      <c r="B490" s="3" t="s">
        <v>21783</v>
      </c>
      <c r="C490" s="3" t="s">
        <v>549</v>
      </c>
      <c r="D490" s="2" t="s">
        <v>8292</v>
      </c>
      <c r="E490" s="3" t="s">
        <v>15533</v>
      </c>
      <c r="F490" s="66" t="s">
        <v>15996</v>
      </c>
      <c r="I490" s="3" t="s">
        <v>21785</v>
      </c>
      <c r="J490" s="3" t="str">
        <f>IF($B490="SINAPI",IF(ISNUMBER(MATCH(Banco!$C490,Analitico!$A:$A,0)),INDEX(Analitico!E:E,MATCH(Banco!$C490,Analitico!$A:$A,0))&amp;"%",""),"")</f>
        <v>80,9696507%</v>
      </c>
      <c r="K490" s="3" t="str">
        <f>IF($B490="SINAPI",IF(ISNUMBER(MATCH(Banco!$C490,Analitico!$A:$A,0)),INDEX(Analitico!F:F,MATCH(Banco!$C490,Analitico!$A:$A,0))&amp;"%",""),"")</f>
        <v>%</v>
      </c>
    </row>
    <row r="491" spans="1:11" ht="20.399999999999999" x14ac:dyDescent="0.2">
      <c r="A491" s="1" t="str">
        <f t="shared" si="9"/>
        <v>SINAPI 103417</v>
      </c>
      <c r="B491" s="3" t="s">
        <v>21783</v>
      </c>
      <c r="C491" s="3" t="s">
        <v>550</v>
      </c>
      <c r="D491" s="2" t="s">
        <v>8293</v>
      </c>
      <c r="E491" s="3" t="s">
        <v>15533</v>
      </c>
      <c r="F491" s="66" t="s">
        <v>15997</v>
      </c>
      <c r="I491" s="3" t="s">
        <v>21785</v>
      </c>
      <c r="J491" s="3" t="str">
        <f>IF($B491="SINAPI",IF(ISNUMBER(MATCH(Banco!$C491,Analitico!$A:$A,0)),INDEX(Analitico!E:E,MATCH(Banco!$C491,Analitico!$A:$A,0))&amp;"%",""),"")</f>
        <v>80,9087827%</v>
      </c>
      <c r="K491" s="3" t="str">
        <f>IF($B491="SINAPI",IF(ISNUMBER(MATCH(Banco!$C491,Analitico!$A:$A,0)),INDEX(Analitico!F:F,MATCH(Banco!$C491,Analitico!$A:$A,0))&amp;"%",""),"")</f>
        <v>%</v>
      </c>
    </row>
    <row r="492" spans="1:11" ht="20.399999999999999" x14ac:dyDescent="0.2">
      <c r="A492" s="1" t="str">
        <f t="shared" si="9"/>
        <v>SINAPI 103418</v>
      </c>
      <c r="B492" s="3" t="s">
        <v>21783</v>
      </c>
      <c r="C492" s="3" t="s">
        <v>551</v>
      </c>
      <c r="D492" s="2" t="s">
        <v>8294</v>
      </c>
      <c r="E492" s="3" t="s">
        <v>15533</v>
      </c>
      <c r="F492" s="66" t="s">
        <v>15991</v>
      </c>
      <c r="I492" s="3" t="s">
        <v>21785</v>
      </c>
      <c r="J492" s="3" t="str">
        <f>IF($B492="SINAPI",IF(ISNUMBER(MATCH(Banco!$C492,Analitico!$A:$A,0)),INDEX(Analitico!E:E,MATCH(Banco!$C492,Analitico!$A:$A,0))&amp;"%",""),"")</f>
        <v>80,9153319%</v>
      </c>
      <c r="K492" s="3" t="str">
        <f>IF($B492="SINAPI",IF(ISNUMBER(MATCH(Banco!$C492,Analitico!$A:$A,0)),INDEX(Analitico!F:F,MATCH(Banco!$C492,Analitico!$A:$A,0))&amp;"%",""),"")</f>
        <v>%</v>
      </c>
    </row>
    <row r="493" spans="1:11" ht="20.399999999999999" x14ac:dyDescent="0.2">
      <c r="A493" s="1" t="str">
        <f t="shared" si="9"/>
        <v>SINAPI 103419</v>
      </c>
      <c r="B493" s="3" t="s">
        <v>21783</v>
      </c>
      <c r="C493" s="3" t="s">
        <v>552</v>
      </c>
      <c r="D493" s="2" t="s">
        <v>8295</v>
      </c>
      <c r="E493" s="3" t="s">
        <v>15533</v>
      </c>
      <c r="F493" s="66" t="s">
        <v>15998</v>
      </c>
      <c r="I493" s="3" t="s">
        <v>21785</v>
      </c>
      <c r="J493" s="3" t="str">
        <f>IF($B493="SINAPI",IF(ISNUMBER(MATCH(Banco!$C493,Analitico!$A:$A,0)),INDEX(Analitico!E:E,MATCH(Banco!$C493,Analitico!$A:$A,0))&amp;"%",""),"")</f>
        <v>80,9168589%</v>
      </c>
      <c r="K493" s="3" t="str">
        <f>IF($B493="SINAPI",IF(ISNUMBER(MATCH(Banco!$C493,Analitico!$A:$A,0)),INDEX(Analitico!F:F,MATCH(Banco!$C493,Analitico!$A:$A,0))&amp;"%",""),"")</f>
        <v>%</v>
      </c>
    </row>
    <row r="494" spans="1:11" ht="20.399999999999999" x14ac:dyDescent="0.2">
      <c r="A494" s="1" t="str">
        <f t="shared" si="9"/>
        <v>SINAPI 103420</v>
      </c>
      <c r="B494" s="3" t="s">
        <v>21783</v>
      </c>
      <c r="C494" s="3" t="s">
        <v>553</v>
      </c>
      <c r="D494" s="2" t="s">
        <v>8296</v>
      </c>
      <c r="E494" s="3" t="s">
        <v>15533</v>
      </c>
      <c r="F494" s="66" t="s">
        <v>15999</v>
      </c>
      <c r="I494" s="3" t="s">
        <v>21785</v>
      </c>
      <c r="J494" s="3" t="str">
        <f>IF($B494="SINAPI",IF(ISNUMBER(MATCH(Banco!$C494,Analitico!$A:$A,0)),INDEX(Analitico!E:E,MATCH(Banco!$C494,Analitico!$A:$A,0))&amp;"%",""),"")</f>
        <v>80,9302894%</v>
      </c>
      <c r="K494" s="3" t="str">
        <f>IF($B494="SINAPI",IF(ISNUMBER(MATCH(Banco!$C494,Analitico!$A:$A,0)),INDEX(Analitico!F:F,MATCH(Banco!$C494,Analitico!$A:$A,0))&amp;"%",""),"")</f>
        <v>%</v>
      </c>
    </row>
    <row r="495" spans="1:11" ht="20.399999999999999" x14ac:dyDescent="0.2">
      <c r="A495" s="1" t="str">
        <f t="shared" si="9"/>
        <v>SINAPI 103421</v>
      </c>
      <c r="B495" s="3" t="s">
        <v>21783</v>
      </c>
      <c r="C495" s="3" t="s">
        <v>554</v>
      </c>
      <c r="D495" s="2" t="s">
        <v>8297</v>
      </c>
      <c r="E495" s="3" t="s">
        <v>15533</v>
      </c>
      <c r="F495" s="66" t="s">
        <v>16000</v>
      </c>
      <c r="I495" s="3" t="s">
        <v>21785</v>
      </c>
      <c r="J495" s="3" t="str">
        <f>IF($B495="SINAPI",IF(ISNUMBER(MATCH(Banco!$C495,Analitico!$A:$A,0)),INDEX(Analitico!E:E,MATCH(Banco!$C495,Analitico!$A:$A,0))&amp;"%",""),"")</f>
        <v>80,9020591%</v>
      </c>
      <c r="K495" s="3" t="str">
        <f>IF($B495="SINAPI",IF(ISNUMBER(MATCH(Banco!$C495,Analitico!$A:$A,0)),INDEX(Analitico!F:F,MATCH(Banco!$C495,Analitico!$A:$A,0))&amp;"%",""),"")</f>
        <v>%</v>
      </c>
    </row>
    <row r="496" spans="1:11" ht="20.399999999999999" x14ac:dyDescent="0.2">
      <c r="A496" s="1" t="str">
        <f t="shared" si="9"/>
        <v>SINAPI 103422</v>
      </c>
      <c r="B496" s="3" t="s">
        <v>21783</v>
      </c>
      <c r="C496" s="3" t="s">
        <v>555</v>
      </c>
      <c r="D496" s="2" t="s">
        <v>8298</v>
      </c>
      <c r="E496" s="3" t="s">
        <v>15533</v>
      </c>
      <c r="F496" s="66" t="s">
        <v>16001</v>
      </c>
      <c r="I496" s="3" t="s">
        <v>21785</v>
      </c>
      <c r="J496" s="3" t="str">
        <f>IF($B496="SINAPI",IF(ISNUMBER(MATCH(Banco!$C496,Analitico!$A:$A,0)),INDEX(Analitico!E:E,MATCH(Banco!$C496,Analitico!$A:$A,0))&amp;"%",""),"")</f>
        <v>80,9145515%</v>
      </c>
      <c r="K496" s="3" t="str">
        <f>IF($B496="SINAPI",IF(ISNUMBER(MATCH(Banco!$C496,Analitico!$A:$A,0)),INDEX(Analitico!F:F,MATCH(Banco!$C496,Analitico!$A:$A,0))&amp;"%",""),"")</f>
        <v>%</v>
      </c>
    </row>
    <row r="497" spans="1:11" ht="20.399999999999999" x14ac:dyDescent="0.2">
      <c r="A497" s="1" t="str">
        <f t="shared" si="9"/>
        <v>SINAPI 103423</v>
      </c>
      <c r="B497" s="3" t="s">
        <v>21783</v>
      </c>
      <c r="C497" s="3" t="s">
        <v>556</v>
      </c>
      <c r="D497" s="2" t="s">
        <v>8299</v>
      </c>
      <c r="E497" s="3" t="s">
        <v>15533</v>
      </c>
      <c r="F497" s="66" t="s">
        <v>16002</v>
      </c>
      <c r="I497" s="3" t="s">
        <v>21785</v>
      </c>
      <c r="J497" s="3" t="str">
        <f>IF($B497="SINAPI",IF(ISNUMBER(MATCH(Banco!$C497,Analitico!$A:$A,0)),INDEX(Analitico!E:E,MATCH(Banco!$C497,Analitico!$A:$A,0))&amp;"%",""),"")</f>
        <v>80,8815948%</v>
      </c>
      <c r="K497" s="3" t="str">
        <f>IF($B497="SINAPI",IF(ISNUMBER(MATCH(Banco!$C497,Analitico!$A:$A,0)),INDEX(Analitico!F:F,MATCH(Banco!$C497,Analitico!$A:$A,0))&amp;"%",""),"")</f>
        <v>%</v>
      </c>
    </row>
    <row r="498" spans="1:11" ht="20.399999999999999" x14ac:dyDescent="0.2">
      <c r="A498" s="1" t="str">
        <f t="shared" si="9"/>
        <v>SINAPI 103424</v>
      </c>
      <c r="B498" s="3" t="s">
        <v>21783</v>
      </c>
      <c r="C498" s="3" t="s">
        <v>557</v>
      </c>
      <c r="D498" s="2" t="s">
        <v>8300</v>
      </c>
      <c r="E498" s="3" t="s">
        <v>15533</v>
      </c>
      <c r="F498" s="66" t="s">
        <v>16003</v>
      </c>
      <c r="I498" s="3" t="s">
        <v>21785</v>
      </c>
      <c r="J498" s="3" t="str">
        <f>IF($B498="SINAPI",IF(ISNUMBER(MATCH(Banco!$C498,Analitico!$A:$A,0)),INDEX(Analitico!E:E,MATCH(Banco!$C498,Analitico!$A:$A,0))&amp;"%",""),"")</f>
        <v>80,8968200%</v>
      </c>
      <c r="K498" s="3" t="str">
        <f>IF($B498="SINAPI",IF(ISNUMBER(MATCH(Banco!$C498,Analitico!$A:$A,0)),INDEX(Analitico!F:F,MATCH(Banco!$C498,Analitico!$A:$A,0))&amp;"%",""),"")</f>
        <v>%</v>
      </c>
    </row>
    <row r="499" spans="1:11" ht="20.399999999999999" x14ac:dyDescent="0.2">
      <c r="A499" s="1" t="str">
        <f t="shared" si="9"/>
        <v>SINAPI 103425</v>
      </c>
      <c r="B499" s="3" t="s">
        <v>21783</v>
      </c>
      <c r="C499" s="3" t="s">
        <v>558</v>
      </c>
      <c r="D499" s="2" t="s">
        <v>8301</v>
      </c>
      <c r="E499" s="3" t="s">
        <v>15533</v>
      </c>
      <c r="F499" s="66" t="s">
        <v>16004</v>
      </c>
      <c r="I499" s="3" t="s">
        <v>21786</v>
      </c>
      <c r="J499" s="3" t="str">
        <f>IF($B499="SINAPI",IF(ISNUMBER(MATCH(Banco!$C499,Analitico!$A:$A,0)),INDEX(Analitico!E:E,MATCH(Banco!$C499,Analitico!$A:$A,0))&amp;"%",""),"")</f>
        <v>18,3972125%</v>
      </c>
      <c r="K499" s="3" t="str">
        <f>IF($B499="SINAPI",IF(ISNUMBER(MATCH(Banco!$C499,Analitico!$A:$A,0)),INDEX(Analitico!F:F,MATCH(Banco!$C499,Analitico!$A:$A,0))&amp;"%",""),"")</f>
        <v>%</v>
      </c>
    </row>
    <row r="500" spans="1:11" ht="20.399999999999999" x14ac:dyDescent="0.2">
      <c r="A500" s="1" t="str">
        <f t="shared" si="9"/>
        <v>SINAPI 103426</v>
      </c>
      <c r="B500" s="3" t="s">
        <v>21783</v>
      </c>
      <c r="C500" s="3" t="s">
        <v>559</v>
      </c>
      <c r="D500" s="2" t="s">
        <v>8302</v>
      </c>
      <c r="E500" s="3" t="s">
        <v>15533</v>
      </c>
      <c r="F500" s="66" t="s">
        <v>15811</v>
      </c>
      <c r="I500" s="3" t="s">
        <v>21786</v>
      </c>
      <c r="J500" s="3" t="str">
        <f>IF($B500="SINAPI",IF(ISNUMBER(MATCH(Banco!$C500,Analitico!$A:$A,0)),INDEX(Analitico!E:E,MATCH(Banco!$C500,Analitico!$A:$A,0))&amp;"%",""),"")</f>
        <v>24,6216530%</v>
      </c>
      <c r="K500" s="3" t="str">
        <f>IF($B500="SINAPI",IF(ISNUMBER(MATCH(Banco!$C500,Analitico!$A:$A,0)),INDEX(Analitico!F:F,MATCH(Banco!$C500,Analitico!$A:$A,0))&amp;"%",""),"")</f>
        <v>%</v>
      </c>
    </row>
    <row r="501" spans="1:11" ht="20.399999999999999" x14ac:dyDescent="0.2">
      <c r="A501" s="1" t="str">
        <f t="shared" si="9"/>
        <v>SINAPI 103427</v>
      </c>
      <c r="B501" s="3" t="s">
        <v>21783</v>
      </c>
      <c r="C501" s="3" t="s">
        <v>560</v>
      </c>
      <c r="D501" s="2" t="s">
        <v>8303</v>
      </c>
      <c r="E501" s="3" t="s">
        <v>15533</v>
      </c>
      <c r="F501" s="66" t="s">
        <v>16005</v>
      </c>
      <c r="I501" s="3" t="s">
        <v>21786</v>
      </c>
      <c r="J501" s="3" t="str">
        <f>IF($B501="SINAPI",IF(ISNUMBER(MATCH(Banco!$C501,Analitico!$A:$A,0)),INDEX(Analitico!E:E,MATCH(Banco!$C501,Analitico!$A:$A,0))&amp;"%",""),"")</f>
        <v>24,1729541%</v>
      </c>
      <c r="K501" s="3" t="str">
        <f>IF($B501="SINAPI",IF(ISNUMBER(MATCH(Banco!$C501,Analitico!$A:$A,0)),INDEX(Analitico!F:F,MATCH(Banco!$C501,Analitico!$A:$A,0))&amp;"%",""),"")</f>
        <v>%</v>
      </c>
    </row>
    <row r="502" spans="1:11" ht="20.399999999999999" x14ac:dyDescent="0.2">
      <c r="A502" s="1" t="str">
        <f t="shared" si="9"/>
        <v>SINAPI 103428</v>
      </c>
      <c r="B502" s="3" t="s">
        <v>21783</v>
      </c>
      <c r="C502" s="3" t="s">
        <v>561</v>
      </c>
      <c r="D502" s="2" t="s">
        <v>8304</v>
      </c>
      <c r="E502" s="3" t="s">
        <v>15533</v>
      </c>
      <c r="F502" s="66" t="s">
        <v>16006</v>
      </c>
      <c r="I502" s="3" t="s">
        <v>21786</v>
      </c>
      <c r="J502" s="3" t="str">
        <f>IF($B502="SINAPI",IF(ISNUMBER(MATCH(Banco!$C502,Analitico!$A:$A,0)),INDEX(Analitico!E:E,MATCH(Banco!$C502,Analitico!$A:$A,0))&amp;"%",""),"")</f>
        <v>11,4370766%</v>
      </c>
      <c r="K502" s="3" t="str">
        <f>IF($B502="SINAPI",IF(ISNUMBER(MATCH(Banco!$C502,Analitico!$A:$A,0)),INDEX(Analitico!F:F,MATCH(Banco!$C502,Analitico!$A:$A,0))&amp;"%",""),"")</f>
        <v>%</v>
      </c>
    </row>
    <row r="503" spans="1:11" ht="20.399999999999999" x14ac:dyDescent="0.2">
      <c r="A503" s="1" t="str">
        <f t="shared" si="9"/>
        <v>SINAPI 103429</v>
      </c>
      <c r="B503" s="3" t="s">
        <v>21783</v>
      </c>
      <c r="C503" s="3" t="s">
        <v>562</v>
      </c>
      <c r="D503" s="2" t="s">
        <v>8305</v>
      </c>
      <c r="E503" s="3" t="s">
        <v>15533</v>
      </c>
      <c r="F503" s="66" t="s">
        <v>16007</v>
      </c>
      <c r="I503" s="3" t="s">
        <v>21786</v>
      </c>
      <c r="J503" s="3" t="str">
        <f>IF($B503="SINAPI",IF(ISNUMBER(MATCH(Banco!$C503,Analitico!$A:$A,0)),INDEX(Analitico!E:E,MATCH(Banco!$C503,Analitico!$A:$A,0))&amp;"%",""),"")</f>
        <v>2,0535614%</v>
      </c>
      <c r="K503" s="3" t="str">
        <f>IF($B503="SINAPI",IF(ISNUMBER(MATCH(Banco!$C503,Analitico!$A:$A,0)),INDEX(Analitico!F:F,MATCH(Banco!$C503,Analitico!$A:$A,0))&amp;"%",""),"")</f>
        <v>%</v>
      </c>
    </row>
    <row r="504" spans="1:11" ht="20.399999999999999" x14ac:dyDescent="0.2">
      <c r="A504" s="1" t="str">
        <f t="shared" si="9"/>
        <v>SINAPI 103430</v>
      </c>
      <c r="B504" s="3" t="s">
        <v>21783</v>
      </c>
      <c r="C504" s="3" t="s">
        <v>563</v>
      </c>
      <c r="D504" s="2" t="s">
        <v>8306</v>
      </c>
      <c r="E504" s="3" t="s">
        <v>15533</v>
      </c>
      <c r="F504" s="66" t="s">
        <v>16008</v>
      </c>
      <c r="I504" s="3" t="s">
        <v>21786</v>
      </c>
      <c r="J504" s="3" t="str">
        <f>IF($B504="SINAPI",IF(ISNUMBER(MATCH(Banco!$C504,Analitico!$A:$A,0)),INDEX(Analitico!E:E,MATCH(Banco!$C504,Analitico!$A:$A,0))&amp;"%",""),"")</f>
        <v>13,6627906%</v>
      </c>
      <c r="K504" s="3" t="str">
        <f>IF($B504="SINAPI",IF(ISNUMBER(MATCH(Banco!$C504,Analitico!$A:$A,0)),INDEX(Analitico!F:F,MATCH(Banco!$C504,Analitico!$A:$A,0))&amp;"%",""),"")</f>
        <v>%</v>
      </c>
    </row>
    <row r="505" spans="1:11" ht="20.399999999999999" x14ac:dyDescent="0.2">
      <c r="A505" s="1" t="str">
        <f t="shared" si="9"/>
        <v>SINAPI 103431</v>
      </c>
      <c r="B505" s="3" t="s">
        <v>21783</v>
      </c>
      <c r="C505" s="3" t="s">
        <v>564</v>
      </c>
      <c r="D505" s="2" t="s">
        <v>8307</v>
      </c>
      <c r="E505" s="3" t="s">
        <v>15533</v>
      </c>
      <c r="F505" s="66" t="s">
        <v>16009</v>
      </c>
      <c r="I505" s="3" t="s">
        <v>21786</v>
      </c>
      <c r="J505" s="3" t="str">
        <f>IF($B505="SINAPI",IF(ISNUMBER(MATCH(Banco!$C505,Analitico!$A:$A,0)),INDEX(Analitico!E:E,MATCH(Banco!$C505,Analitico!$A:$A,0))&amp;"%",""),"")</f>
        <v>15,3576696%</v>
      </c>
      <c r="K505" s="3" t="str">
        <f>IF($B505="SINAPI",IF(ISNUMBER(MATCH(Banco!$C505,Analitico!$A:$A,0)),INDEX(Analitico!F:F,MATCH(Banco!$C505,Analitico!$A:$A,0))&amp;"%",""),"")</f>
        <v>%</v>
      </c>
    </row>
    <row r="506" spans="1:11" ht="20.399999999999999" x14ac:dyDescent="0.2">
      <c r="A506" s="1" t="str">
        <f t="shared" si="9"/>
        <v>SINAPI 103432</v>
      </c>
      <c r="B506" s="3" t="s">
        <v>21783</v>
      </c>
      <c r="C506" s="3" t="s">
        <v>565</v>
      </c>
      <c r="D506" s="2" t="s">
        <v>8308</v>
      </c>
      <c r="E506" s="3" t="s">
        <v>15533</v>
      </c>
      <c r="F506" s="66" t="s">
        <v>16010</v>
      </c>
      <c r="I506" s="3" t="s">
        <v>21786</v>
      </c>
      <c r="J506" s="3" t="str">
        <f>IF($B506="SINAPI",IF(ISNUMBER(MATCH(Banco!$C506,Analitico!$A:$A,0)),INDEX(Analitico!E:E,MATCH(Banco!$C506,Analitico!$A:$A,0))&amp;"%",""),"")</f>
        <v>1,8078533%</v>
      </c>
      <c r="K506" s="3" t="str">
        <f>IF($B506="SINAPI",IF(ISNUMBER(MATCH(Banco!$C506,Analitico!$A:$A,0)),INDEX(Analitico!F:F,MATCH(Banco!$C506,Analitico!$A:$A,0))&amp;"%",""),"")</f>
        <v>%</v>
      </c>
    </row>
    <row r="507" spans="1:11" ht="20.399999999999999" x14ac:dyDescent="0.2">
      <c r="A507" s="1" t="str">
        <f t="shared" si="9"/>
        <v>SINAPI 103433</v>
      </c>
      <c r="B507" s="3" t="s">
        <v>21783</v>
      </c>
      <c r="C507" s="3" t="s">
        <v>566</v>
      </c>
      <c r="D507" s="2" t="s">
        <v>8309</v>
      </c>
      <c r="E507" s="3" t="s">
        <v>15533</v>
      </c>
      <c r="F507" s="66" t="s">
        <v>16011</v>
      </c>
      <c r="I507" s="3" t="s">
        <v>21786</v>
      </c>
      <c r="J507" s="3" t="str">
        <f>IF($B507="SINAPI",IF(ISNUMBER(MATCH(Banco!$C507,Analitico!$A:$A,0)),INDEX(Analitico!E:E,MATCH(Banco!$C507,Analitico!$A:$A,0))&amp;"%",""),"")</f>
        <v>8,5993485%</v>
      </c>
      <c r="K507" s="3" t="str">
        <f>IF($B507="SINAPI",IF(ISNUMBER(MATCH(Banco!$C507,Analitico!$A:$A,0)),INDEX(Analitico!F:F,MATCH(Banco!$C507,Analitico!$A:$A,0))&amp;"%",""),"")</f>
        <v>%</v>
      </c>
    </row>
    <row r="508" spans="1:11" ht="20.399999999999999" x14ac:dyDescent="0.2">
      <c r="A508" s="1" t="str">
        <f t="shared" si="9"/>
        <v>SINAPI 103434</v>
      </c>
      <c r="B508" s="3" t="s">
        <v>21783</v>
      </c>
      <c r="C508" s="3" t="s">
        <v>567</v>
      </c>
      <c r="D508" s="2" t="s">
        <v>8310</v>
      </c>
      <c r="E508" s="3" t="s">
        <v>15533</v>
      </c>
      <c r="F508" s="66" t="s">
        <v>16012</v>
      </c>
      <c r="I508" s="3" t="s">
        <v>21786</v>
      </c>
      <c r="J508" s="3" t="str">
        <f>IF($B508="SINAPI",IF(ISNUMBER(MATCH(Banco!$C508,Analitico!$A:$A,0)),INDEX(Analitico!E:E,MATCH(Banco!$C508,Analitico!$A:$A,0))&amp;"%",""),"")</f>
        <v>9,9599717%</v>
      </c>
      <c r="K508" s="3" t="str">
        <f>IF($B508="SINAPI",IF(ISNUMBER(MATCH(Banco!$C508,Analitico!$A:$A,0)),INDEX(Analitico!F:F,MATCH(Banco!$C508,Analitico!$A:$A,0))&amp;"%",""),"")</f>
        <v>%</v>
      </c>
    </row>
    <row r="509" spans="1:11" ht="20.399999999999999" x14ac:dyDescent="0.2">
      <c r="A509" s="1" t="str">
        <f t="shared" si="9"/>
        <v>SINAPI 103435</v>
      </c>
      <c r="B509" s="3" t="s">
        <v>21783</v>
      </c>
      <c r="C509" s="3" t="s">
        <v>568</v>
      </c>
      <c r="D509" s="2" t="s">
        <v>8311</v>
      </c>
      <c r="E509" s="3" t="s">
        <v>15533</v>
      </c>
      <c r="F509" s="66" t="s">
        <v>16013</v>
      </c>
      <c r="I509" s="3" t="s">
        <v>21786</v>
      </c>
      <c r="J509" s="3" t="str">
        <f>IF($B509="SINAPI",IF(ISNUMBER(MATCH(Banco!$C509,Analitico!$A:$A,0)),INDEX(Analitico!E:E,MATCH(Banco!$C509,Analitico!$A:$A,0))&amp;"%",""),"")</f>
        <v>10,5429692%</v>
      </c>
      <c r="K509" s="3" t="str">
        <f>IF($B509="SINAPI",IF(ISNUMBER(MATCH(Banco!$C509,Analitico!$A:$A,0)),INDEX(Analitico!F:F,MATCH(Banco!$C509,Analitico!$A:$A,0))&amp;"%",""),"")</f>
        <v>%</v>
      </c>
    </row>
    <row r="510" spans="1:11" ht="20.399999999999999" x14ac:dyDescent="0.2">
      <c r="A510" s="1" t="str">
        <f t="shared" si="9"/>
        <v>SINAPI 103436</v>
      </c>
      <c r="B510" s="3" t="s">
        <v>21783</v>
      </c>
      <c r="C510" s="3" t="s">
        <v>569</v>
      </c>
      <c r="D510" s="2" t="s">
        <v>8312</v>
      </c>
      <c r="E510" s="3" t="s">
        <v>15533</v>
      </c>
      <c r="F510" s="66" t="s">
        <v>16014</v>
      </c>
      <c r="I510" s="3" t="s">
        <v>21786</v>
      </c>
      <c r="J510" s="3" t="str">
        <f>IF($B510="SINAPI",IF(ISNUMBER(MATCH(Banco!$C510,Analitico!$A:$A,0)),INDEX(Analitico!E:E,MATCH(Banco!$C510,Analitico!$A:$A,0))&amp;"%",""),"")</f>
        <v>1,2761696%</v>
      </c>
      <c r="K510" s="3" t="str">
        <f>IF($B510="SINAPI",IF(ISNUMBER(MATCH(Banco!$C510,Analitico!$A:$A,0)),INDEX(Analitico!F:F,MATCH(Banco!$C510,Analitico!$A:$A,0))&amp;"%",""),"")</f>
        <v>%</v>
      </c>
    </row>
    <row r="511" spans="1:11" ht="20.399999999999999" x14ac:dyDescent="0.2">
      <c r="A511" s="1" t="str">
        <f t="shared" si="9"/>
        <v>SINAPI 103437</v>
      </c>
      <c r="B511" s="3" t="s">
        <v>21783</v>
      </c>
      <c r="C511" s="3" t="s">
        <v>570</v>
      </c>
      <c r="D511" s="2" t="s">
        <v>8313</v>
      </c>
      <c r="E511" s="3" t="s">
        <v>15533</v>
      </c>
      <c r="F511" s="66" t="s">
        <v>16015</v>
      </c>
      <c r="I511" s="3" t="s">
        <v>21786</v>
      </c>
      <c r="J511" s="3" t="str">
        <f>IF($B511="SINAPI",IF(ISNUMBER(MATCH(Banco!$C511,Analitico!$A:$A,0)),INDEX(Analitico!E:E,MATCH(Banco!$C511,Analitico!$A:$A,0))&amp;"%",""),"")</f>
        <v>10,1749679%</v>
      </c>
      <c r="K511" s="3" t="str">
        <f>IF($B511="SINAPI",IF(ISNUMBER(MATCH(Banco!$C511,Analitico!$A:$A,0)),INDEX(Analitico!F:F,MATCH(Banco!$C511,Analitico!$A:$A,0))&amp;"%",""),"")</f>
        <v>%</v>
      </c>
    </row>
    <row r="512" spans="1:11" ht="20.399999999999999" x14ac:dyDescent="0.2">
      <c r="A512" s="1" t="str">
        <f t="shared" si="9"/>
        <v>SINAPI 103438</v>
      </c>
      <c r="B512" s="3" t="s">
        <v>21783</v>
      </c>
      <c r="C512" s="3" t="s">
        <v>571</v>
      </c>
      <c r="D512" s="2" t="s">
        <v>8314</v>
      </c>
      <c r="E512" s="3" t="s">
        <v>15533</v>
      </c>
      <c r="F512" s="66" t="s">
        <v>16015</v>
      </c>
      <c r="I512" s="3" t="s">
        <v>21786</v>
      </c>
      <c r="J512" s="3" t="str">
        <f>IF($B512="SINAPI",IF(ISNUMBER(MATCH(Banco!$C512,Analitico!$A:$A,0)),INDEX(Analitico!E:E,MATCH(Banco!$C512,Analitico!$A:$A,0))&amp;"%",""),"")</f>
        <v>10,1749679%</v>
      </c>
      <c r="K512" s="3" t="str">
        <f>IF($B512="SINAPI",IF(ISNUMBER(MATCH(Banco!$C512,Analitico!$A:$A,0)),INDEX(Analitico!F:F,MATCH(Banco!$C512,Analitico!$A:$A,0))&amp;"%",""),"")</f>
        <v>%</v>
      </c>
    </row>
    <row r="513" spans="1:11" ht="20.399999999999999" x14ac:dyDescent="0.2">
      <c r="A513" s="1" t="str">
        <f t="shared" si="9"/>
        <v>SINAPI 103439</v>
      </c>
      <c r="B513" s="3" t="s">
        <v>21783</v>
      </c>
      <c r="C513" s="3" t="s">
        <v>572</v>
      </c>
      <c r="D513" s="2" t="s">
        <v>8315</v>
      </c>
      <c r="E513" s="3" t="s">
        <v>15533</v>
      </c>
      <c r="F513" s="66" t="s">
        <v>16016</v>
      </c>
      <c r="I513" s="3" t="s">
        <v>21786</v>
      </c>
      <c r="J513" s="3" t="str">
        <f>IF($B513="SINAPI",IF(ISNUMBER(MATCH(Banco!$C513,Analitico!$A:$A,0)),INDEX(Analitico!E:E,MATCH(Banco!$C513,Analitico!$A:$A,0))&amp;"%",""),"")</f>
        <v>8,6315680%</v>
      </c>
      <c r="K513" s="3" t="str">
        <f>IF($B513="SINAPI",IF(ISNUMBER(MATCH(Banco!$C513,Analitico!$A:$A,0)),INDEX(Analitico!F:F,MATCH(Banco!$C513,Analitico!$A:$A,0))&amp;"%",""),"")</f>
        <v>%</v>
      </c>
    </row>
    <row r="514" spans="1:11" ht="20.399999999999999" x14ac:dyDescent="0.2">
      <c r="A514" s="1" t="str">
        <f t="shared" si="9"/>
        <v>SINAPI 103440</v>
      </c>
      <c r="B514" s="3" t="s">
        <v>21783</v>
      </c>
      <c r="C514" s="3" t="s">
        <v>573</v>
      </c>
      <c r="D514" s="2" t="s">
        <v>8316</v>
      </c>
      <c r="E514" s="3" t="s">
        <v>15533</v>
      </c>
      <c r="F514" s="66" t="s">
        <v>16017</v>
      </c>
      <c r="I514" s="3" t="s">
        <v>21786</v>
      </c>
      <c r="J514" s="3" t="str">
        <f>IF($B514="SINAPI",IF(ISNUMBER(MATCH(Banco!$C514,Analitico!$A:$A,0)),INDEX(Analitico!E:E,MATCH(Banco!$C514,Analitico!$A:$A,0))&amp;"%",""),"")</f>
        <v>14,3642518%</v>
      </c>
      <c r="K514" s="3" t="str">
        <f>IF($B514="SINAPI",IF(ISNUMBER(MATCH(Banco!$C514,Analitico!$A:$A,0)),INDEX(Analitico!F:F,MATCH(Banco!$C514,Analitico!$A:$A,0))&amp;"%",""),"")</f>
        <v>%</v>
      </c>
    </row>
    <row r="515" spans="1:11" ht="20.399999999999999" x14ac:dyDescent="0.2">
      <c r="A515" s="1" t="str">
        <f t="shared" si="9"/>
        <v>SINAPI 103441</v>
      </c>
      <c r="B515" s="3" t="s">
        <v>21783</v>
      </c>
      <c r="C515" s="3" t="s">
        <v>574</v>
      </c>
      <c r="D515" s="2" t="s">
        <v>8317</v>
      </c>
      <c r="E515" s="3" t="s">
        <v>15533</v>
      </c>
      <c r="F515" s="66" t="s">
        <v>16018</v>
      </c>
      <c r="I515" s="3" t="s">
        <v>21786</v>
      </c>
      <c r="J515" s="3" t="str">
        <f>IF($B515="SINAPI",IF(ISNUMBER(MATCH(Banco!$C515,Analitico!$A:$A,0)),INDEX(Analitico!E:E,MATCH(Banco!$C515,Analitico!$A:$A,0))&amp;"%",""),"")</f>
        <v>14,1814389%</v>
      </c>
      <c r="K515" s="3" t="str">
        <f>IF($B515="SINAPI",IF(ISNUMBER(MATCH(Banco!$C515,Analitico!$A:$A,0)),INDEX(Analitico!F:F,MATCH(Banco!$C515,Analitico!$A:$A,0))&amp;"%",""),"")</f>
        <v>%</v>
      </c>
    </row>
    <row r="516" spans="1:11" ht="20.399999999999999" x14ac:dyDescent="0.2">
      <c r="A516" s="1" t="str">
        <f t="shared" si="9"/>
        <v>SINAPI 103442</v>
      </c>
      <c r="B516" s="3" t="s">
        <v>21783</v>
      </c>
      <c r="C516" s="3" t="s">
        <v>575</v>
      </c>
      <c r="D516" s="2" t="s">
        <v>8318</v>
      </c>
      <c r="E516" s="3" t="s">
        <v>15533</v>
      </c>
      <c r="F516" s="66" t="s">
        <v>16019</v>
      </c>
      <c r="I516" s="3" t="s">
        <v>21786</v>
      </c>
      <c r="J516" s="3" t="str">
        <f>IF($B516="SINAPI",IF(ISNUMBER(MATCH(Banco!$C516,Analitico!$A:$A,0)),INDEX(Analitico!E:E,MATCH(Banco!$C516,Analitico!$A:$A,0))&amp;"%",""),"")</f>
        <v>10,8543947%</v>
      </c>
      <c r="K516" s="3" t="str">
        <f>IF($B516="SINAPI",IF(ISNUMBER(MATCH(Banco!$C516,Analitico!$A:$A,0)),INDEX(Analitico!F:F,MATCH(Banco!$C516,Analitico!$A:$A,0))&amp;"%",""),"")</f>
        <v>%</v>
      </c>
    </row>
    <row r="517" spans="1:11" x14ac:dyDescent="0.2">
      <c r="A517" s="1" t="str">
        <f t="shared" si="9"/>
        <v>SINAPI 98441</v>
      </c>
      <c r="B517" s="3" t="s">
        <v>21783</v>
      </c>
      <c r="C517" s="3" t="s">
        <v>576</v>
      </c>
      <c r="D517" s="2" t="s">
        <v>8319</v>
      </c>
      <c r="E517" s="3" t="s">
        <v>15534</v>
      </c>
      <c r="F517" s="66" t="s">
        <v>16020</v>
      </c>
      <c r="I517" s="3" t="s">
        <v>21786</v>
      </c>
      <c r="J517" s="3" t="str">
        <f>IF($B517="SINAPI",IF(ISNUMBER(MATCH(Banco!$C517,Analitico!$A:$A,0)),INDEX(Analitico!E:E,MATCH(Banco!$C517,Analitico!$A:$A,0))&amp;"%",""),"")</f>
        <v>35,4231304%</v>
      </c>
      <c r="K517" s="3" t="str">
        <f>IF($B517="SINAPI",IF(ISNUMBER(MATCH(Banco!$C517,Analitico!$A:$A,0)),INDEX(Analitico!F:F,MATCH(Banco!$C517,Analitico!$A:$A,0))&amp;"%",""),"")</f>
        <v>%</v>
      </c>
    </row>
    <row r="518" spans="1:11" x14ac:dyDescent="0.2">
      <c r="A518" s="1" t="str">
        <f t="shared" si="9"/>
        <v>SINAPI 98443</v>
      </c>
      <c r="B518" s="3" t="s">
        <v>21783</v>
      </c>
      <c r="C518" s="3" t="s">
        <v>577</v>
      </c>
      <c r="D518" s="2" t="s">
        <v>8320</v>
      </c>
      <c r="E518" s="3" t="s">
        <v>15534</v>
      </c>
      <c r="F518" s="66" t="s">
        <v>16021</v>
      </c>
      <c r="I518" s="3" t="s">
        <v>21786</v>
      </c>
      <c r="J518" s="3" t="str">
        <f>IF($B518="SINAPI",IF(ISNUMBER(MATCH(Banco!$C518,Analitico!$A:$A,0)),INDEX(Analitico!E:E,MATCH(Banco!$C518,Analitico!$A:$A,0))&amp;"%",""),"")</f>
        <v>24,3357984%</v>
      </c>
      <c r="K518" s="3" t="str">
        <f>IF($B518="SINAPI",IF(ISNUMBER(MATCH(Banco!$C518,Analitico!$A:$A,0)),INDEX(Analitico!F:F,MATCH(Banco!$C518,Analitico!$A:$A,0))&amp;"%",""),"")</f>
        <v>%</v>
      </c>
    </row>
    <row r="519" spans="1:11" ht="20.399999999999999" x14ac:dyDescent="0.2">
      <c r="A519" s="1" t="str">
        <f t="shared" si="9"/>
        <v>SINAPI 98445</v>
      </c>
      <c r="B519" s="3" t="s">
        <v>21783</v>
      </c>
      <c r="C519" s="3" t="s">
        <v>578</v>
      </c>
      <c r="D519" s="2" t="s">
        <v>8321</v>
      </c>
      <c r="E519" s="3" t="s">
        <v>15534</v>
      </c>
      <c r="F519" s="66" t="s">
        <v>16022</v>
      </c>
      <c r="I519" s="3" t="s">
        <v>21786</v>
      </c>
      <c r="J519" s="3" t="str">
        <f>IF($B519="SINAPI",IF(ISNUMBER(MATCH(Banco!$C519,Analitico!$A:$A,0)),INDEX(Analitico!E:E,MATCH(Banco!$C519,Analitico!$A:$A,0))&amp;"%",""),"")</f>
        <v>38,2075903%</v>
      </c>
      <c r="K519" s="3" t="str">
        <f>IF($B519="SINAPI",IF(ISNUMBER(MATCH(Banco!$C519,Analitico!$A:$A,0)),INDEX(Analitico!F:F,MATCH(Banco!$C519,Analitico!$A:$A,0))&amp;"%",""),"")</f>
        <v>%</v>
      </c>
    </row>
    <row r="520" spans="1:11" ht="20.399999999999999" x14ac:dyDescent="0.2">
      <c r="A520" s="1" t="str">
        <f t="shared" si="9"/>
        <v>SINAPI 98446</v>
      </c>
      <c r="B520" s="3" t="s">
        <v>21783</v>
      </c>
      <c r="C520" s="3" t="s">
        <v>579</v>
      </c>
      <c r="D520" s="2" t="s">
        <v>8322</v>
      </c>
      <c r="E520" s="3" t="s">
        <v>15534</v>
      </c>
      <c r="F520" s="66" t="s">
        <v>16023</v>
      </c>
      <c r="I520" s="3" t="s">
        <v>21786</v>
      </c>
      <c r="J520" s="3" t="str">
        <f>IF($B520="SINAPI",IF(ISNUMBER(MATCH(Banco!$C520,Analitico!$A:$A,0)),INDEX(Analitico!E:E,MATCH(Banco!$C520,Analitico!$A:$A,0))&amp;"%",""),"")</f>
        <v>43,2735910%</v>
      </c>
      <c r="K520" s="3" t="str">
        <f>IF($B520="SINAPI",IF(ISNUMBER(MATCH(Banco!$C520,Analitico!$A:$A,0)),INDEX(Analitico!F:F,MATCH(Banco!$C520,Analitico!$A:$A,0))&amp;"%",""),"")</f>
        <v>%</v>
      </c>
    </row>
    <row r="521" spans="1:11" ht="20.399999999999999" x14ac:dyDescent="0.2">
      <c r="A521" s="1" t="str">
        <f t="shared" si="9"/>
        <v>SINAPI 98447</v>
      </c>
      <c r="B521" s="3" t="s">
        <v>21783</v>
      </c>
      <c r="C521" s="3" t="s">
        <v>580</v>
      </c>
      <c r="D521" s="2" t="s">
        <v>8323</v>
      </c>
      <c r="E521" s="3" t="s">
        <v>15534</v>
      </c>
      <c r="F521" s="66" t="s">
        <v>16024</v>
      </c>
      <c r="I521" s="3" t="s">
        <v>21786</v>
      </c>
      <c r="J521" s="3" t="str">
        <f>IF($B521="SINAPI",IF(ISNUMBER(MATCH(Banco!$C521,Analitico!$A:$A,0)),INDEX(Analitico!E:E,MATCH(Banco!$C521,Analitico!$A:$A,0))&amp;"%",""),"")</f>
        <v>27,8122439%</v>
      </c>
      <c r="K521" s="3" t="str">
        <f>IF($B521="SINAPI",IF(ISNUMBER(MATCH(Banco!$C521,Analitico!$A:$A,0)),INDEX(Analitico!F:F,MATCH(Banco!$C521,Analitico!$A:$A,0))&amp;"%",""),"")</f>
        <v>%</v>
      </c>
    </row>
    <row r="522" spans="1:11" ht="20.399999999999999" x14ac:dyDescent="0.2">
      <c r="A522" s="1" t="str">
        <f t="shared" si="9"/>
        <v>SINAPI 98448</v>
      </c>
      <c r="B522" s="3" t="s">
        <v>21783</v>
      </c>
      <c r="C522" s="3" t="s">
        <v>581</v>
      </c>
      <c r="D522" s="2" t="s">
        <v>8324</v>
      </c>
      <c r="E522" s="3" t="s">
        <v>15534</v>
      </c>
      <c r="F522" s="66" t="s">
        <v>16025</v>
      </c>
      <c r="I522" s="3" t="s">
        <v>21786</v>
      </c>
      <c r="J522" s="3" t="str">
        <f>IF($B522="SINAPI",IF(ISNUMBER(MATCH(Banco!$C522,Analitico!$A:$A,0)),INDEX(Analitico!E:E,MATCH(Banco!$C522,Analitico!$A:$A,0))&amp;"%",""),"")</f>
        <v>33,6609110%</v>
      </c>
      <c r="K522" s="3" t="str">
        <f>IF($B522="SINAPI",IF(ISNUMBER(MATCH(Banco!$C522,Analitico!$A:$A,0)),INDEX(Analitico!F:F,MATCH(Banco!$C522,Analitico!$A:$A,0))&amp;"%",""),"")</f>
        <v>%</v>
      </c>
    </row>
    <row r="523" spans="1:11" x14ac:dyDescent="0.2">
      <c r="A523" s="1" t="str">
        <f t="shared" si="9"/>
        <v>SINAPI 98449</v>
      </c>
      <c r="B523" s="3" t="s">
        <v>21783</v>
      </c>
      <c r="C523" s="3" t="s">
        <v>582</v>
      </c>
      <c r="D523" s="2" t="s">
        <v>8325</v>
      </c>
      <c r="E523" s="3" t="s">
        <v>15534</v>
      </c>
      <c r="F523" s="66" t="s">
        <v>16026</v>
      </c>
      <c r="I523" s="3" t="s">
        <v>21786</v>
      </c>
      <c r="J523" s="3" t="str">
        <f>IF($B523="SINAPI",IF(ISNUMBER(MATCH(Banco!$C523,Analitico!$A:$A,0)),INDEX(Analitico!E:E,MATCH(Banco!$C523,Analitico!$A:$A,0))&amp;"%",""),"")</f>
        <v>27,8270676%</v>
      </c>
      <c r="K523" s="3" t="str">
        <f>IF($B523="SINAPI",IF(ISNUMBER(MATCH(Banco!$C523,Analitico!$A:$A,0)),INDEX(Analitico!F:F,MATCH(Banco!$C523,Analitico!$A:$A,0))&amp;"%",""),"")</f>
        <v>%</v>
      </c>
    </row>
    <row r="524" spans="1:11" x14ac:dyDescent="0.2">
      <c r="A524" s="1" t="str">
        <f t="shared" si="9"/>
        <v>SINAPI 98451</v>
      </c>
      <c r="B524" s="3" t="s">
        <v>21783</v>
      </c>
      <c r="C524" s="3" t="s">
        <v>583</v>
      </c>
      <c r="D524" s="2" t="s">
        <v>8326</v>
      </c>
      <c r="E524" s="3" t="s">
        <v>15534</v>
      </c>
      <c r="F524" s="66" t="s">
        <v>16027</v>
      </c>
      <c r="I524" s="3" t="s">
        <v>21786</v>
      </c>
      <c r="J524" s="3" t="str">
        <f>IF($B524="SINAPI",IF(ISNUMBER(MATCH(Banco!$C524,Analitico!$A:$A,0)),INDEX(Analitico!E:E,MATCH(Banco!$C524,Analitico!$A:$A,0))&amp;"%",""),"")</f>
        <v>17,5795133%</v>
      </c>
      <c r="K524" s="3" t="str">
        <f>IF($B524="SINAPI",IF(ISNUMBER(MATCH(Banco!$C524,Analitico!$A:$A,0)),INDEX(Analitico!F:F,MATCH(Banco!$C524,Analitico!$A:$A,0))&amp;"%",""),"")</f>
        <v>%</v>
      </c>
    </row>
    <row r="525" spans="1:11" ht="20.399999999999999" x14ac:dyDescent="0.2">
      <c r="A525" s="1" t="str">
        <f t="shared" si="9"/>
        <v>SINAPI 98453</v>
      </c>
      <c r="B525" s="3" t="s">
        <v>21783</v>
      </c>
      <c r="C525" s="3" t="s">
        <v>584</v>
      </c>
      <c r="D525" s="2" t="s">
        <v>8327</v>
      </c>
      <c r="E525" s="3" t="s">
        <v>15534</v>
      </c>
      <c r="F525" s="66" t="s">
        <v>16028</v>
      </c>
      <c r="I525" s="3" t="s">
        <v>21786</v>
      </c>
      <c r="J525" s="3" t="str">
        <f>IF($B525="SINAPI",IF(ISNUMBER(MATCH(Banco!$C525,Analitico!$A:$A,0)),INDEX(Analitico!E:E,MATCH(Banco!$C525,Analitico!$A:$A,0))&amp;"%",""),"")</f>
        <v>32,0010466%</v>
      </c>
      <c r="K525" s="3" t="str">
        <f>IF($B525="SINAPI",IF(ISNUMBER(MATCH(Banco!$C525,Analitico!$A:$A,0)),INDEX(Analitico!F:F,MATCH(Banco!$C525,Analitico!$A:$A,0))&amp;"%",""),"")</f>
        <v>%</v>
      </c>
    </row>
    <row r="526" spans="1:11" ht="20.399999999999999" x14ac:dyDescent="0.2">
      <c r="A526" s="1" t="str">
        <f t="shared" si="9"/>
        <v>SINAPI 98454</v>
      </c>
      <c r="B526" s="3" t="s">
        <v>21783</v>
      </c>
      <c r="C526" s="3" t="s">
        <v>585</v>
      </c>
      <c r="D526" s="2" t="s">
        <v>8328</v>
      </c>
      <c r="E526" s="3" t="s">
        <v>15534</v>
      </c>
      <c r="F526" s="66" t="s">
        <v>16029</v>
      </c>
      <c r="I526" s="3" t="s">
        <v>21786</v>
      </c>
      <c r="J526" s="3" t="str">
        <f>IF($B526="SINAPI",IF(ISNUMBER(MATCH(Banco!$C526,Analitico!$A:$A,0)),INDEX(Analitico!E:E,MATCH(Banco!$C526,Analitico!$A:$A,0))&amp;"%",""),"")</f>
        <v>38,6799894%</v>
      </c>
      <c r="K526" s="3" t="str">
        <f>IF($B526="SINAPI",IF(ISNUMBER(MATCH(Banco!$C526,Analitico!$A:$A,0)),INDEX(Analitico!F:F,MATCH(Banco!$C526,Analitico!$A:$A,0))&amp;"%",""),"")</f>
        <v>%</v>
      </c>
    </row>
    <row r="527" spans="1:11" ht="20.399999999999999" x14ac:dyDescent="0.2">
      <c r="A527" s="1" t="str">
        <f t="shared" si="9"/>
        <v>SINAPI 98455</v>
      </c>
      <c r="B527" s="3" t="s">
        <v>21783</v>
      </c>
      <c r="C527" s="3" t="s">
        <v>586</v>
      </c>
      <c r="D527" s="2" t="s">
        <v>8329</v>
      </c>
      <c r="E527" s="3" t="s">
        <v>15534</v>
      </c>
      <c r="F527" s="66" t="s">
        <v>16030</v>
      </c>
      <c r="I527" s="3" t="s">
        <v>21786</v>
      </c>
      <c r="J527" s="3" t="str">
        <f>IF($B527="SINAPI",IF(ISNUMBER(MATCH(Banco!$C527,Analitico!$A:$A,0)),INDEX(Analitico!E:E,MATCH(Banco!$C527,Analitico!$A:$A,0))&amp;"%",""),"")</f>
        <v>22,1654831%</v>
      </c>
      <c r="K527" s="3" t="str">
        <f>IF($B527="SINAPI",IF(ISNUMBER(MATCH(Banco!$C527,Analitico!$A:$A,0)),INDEX(Analitico!F:F,MATCH(Banco!$C527,Analitico!$A:$A,0))&amp;"%",""),"")</f>
        <v>%</v>
      </c>
    </row>
    <row r="528" spans="1:11" ht="20.399999999999999" x14ac:dyDescent="0.2">
      <c r="A528" s="1" t="str">
        <f t="shared" si="9"/>
        <v>SINAPI 98456</v>
      </c>
      <c r="B528" s="3" t="s">
        <v>21783</v>
      </c>
      <c r="C528" s="3" t="s">
        <v>587</v>
      </c>
      <c r="D528" s="2" t="s">
        <v>8330</v>
      </c>
      <c r="E528" s="3" t="s">
        <v>15534</v>
      </c>
      <c r="F528" s="66" t="s">
        <v>16031</v>
      </c>
      <c r="I528" s="3" t="s">
        <v>21786</v>
      </c>
      <c r="J528" s="3" t="str">
        <f>IF($B528="SINAPI",IF(ISNUMBER(MATCH(Banco!$C528,Analitico!$A:$A,0)),INDEX(Analitico!E:E,MATCH(Banco!$C528,Analitico!$A:$A,0))&amp;"%",""),"")</f>
        <v>30,1293900%</v>
      </c>
      <c r="K528" s="3" t="str">
        <f>IF($B528="SINAPI",IF(ISNUMBER(MATCH(Banco!$C528,Analitico!$A:$A,0)),INDEX(Analitico!F:F,MATCH(Banco!$C528,Analitico!$A:$A,0))&amp;"%",""),"")</f>
        <v>%</v>
      </c>
    </row>
    <row r="529" spans="1:11" x14ac:dyDescent="0.2">
      <c r="A529" s="1" t="str">
        <f t="shared" si="9"/>
        <v>SINAPI 98458</v>
      </c>
      <c r="B529" s="3" t="s">
        <v>21783</v>
      </c>
      <c r="C529" s="3" t="s">
        <v>588</v>
      </c>
      <c r="D529" s="2" t="s">
        <v>8331</v>
      </c>
      <c r="E529" s="3" t="s">
        <v>15534</v>
      </c>
      <c r="F529" s="66" t="s">
        <v>16032</v>
      </c>
      <c r="I529" s="3" t="s">
        <v>21786</v>
      </c>
      <c r="J529" s="3" t="str">
        <f>IF($B529="SINAPI",IF(ISNUMBER(MATCH(Banco!$C529,Analitico!$A:$A,0)),INDEX(Analitico!E:E,MATCH(Banco!$C529,Analitico!$A:$A,0))&amp;"%",""),"")</f>
        <v>32,9039812%</v>
      </c>
      <c r="K529" s="3" t="str">
        <f>IF($B529="SINAPI",IF(ISNUMBER(MATCH(Banco!$C529,Analitico!$A:$A,0)),INDEX(Analitico!F:F,MATCH(Banco!$C529,Analitico!$A:$A,0))&amp;"%",""),"")</f>
        <v>%</v>
      </c>
    </row>
    <row r="530" spans="1:11" x14ac:dyDescent="0.2">
      <c r="A530" s="1" t="str">
        <f t="shared" si="9"/>
        <v>SINAPI 98459</v>
      </c>
      <c r="B530" s="3" t="s">
        <v>21783</v>
      </c>
      <c r="C530" s="3" t="s">
        <v>589</v>
      </c>
      <c r="D530" s="2" t="s">
        <v>8332</v>
      </c>
      <c r="E530" s="3" t="s">
        <v>15534</v>
      </c>
      <c r="F530" s="66" t="s">
        <v>16033</v>
      </c>
      <c r="I530" s="3" t="s">
        <v>21786</v>
      </c>
      <c r="J530" s="3" t="str">
        <f>IF($B530="SINAPI",IF(ISNUMBER(MATCH(Banco!$C530,Analitico!$A:$A,0)),INDEX(Analitico!E:E,MATCH(Banco!$C530,Analitico!$A:$A,0))&amp;"%",""),"")</f>
        <v>34,1376863%</v>
      </c>
      <c r="K530" s="3" t="str">
        <f>IF($B530="SINAPI",IF(ISNUMBER(MATCH(Banco!$C530,Analitico!$A:$A,0)),INDEX(Analitico!F:F,MATCH(Banco!$C530,Analitico!$A:$A,0))&amp;"%",""),"")</f>
        <v>%</v>
      </c>
    </row>
    <row r="531" spans="1:11" x14ac:dyDescent="0.2">
      <c r="A531" s="1" t="str">
        <f t="shared" si="9"/>
        <v>SINAPI 98460</v>
      </c>
      <c r="B531" s="3" t="s">
        <v>21783</v>
      </c>
      <c r="C531" s="3" t="s">
        <v>590</v>
      </c>
      <c r="D531" s="2" t="s">
        <v>8333</v>
      </c>
      <c r="E531" s="3" t="s">
        <v>15534</v>
      </c>
      <c r="F531" s="66" t="s">
        <v>16034</v>
      </c>
      <c r="I531" s="3" t="s">
        <v>21786</v>
      </c>
      <c r="J531" s="3" t="str">
        <f>IF($B531="SINAPI",IF(ISNUMBER(MATCH(Banco!$C531,Analitico!$A:$A,0)),INDEX(Analitico!E:E,MATCH(Banco!$C531,Analitico!$A:$A,0))&amp;"%",""),"")</f>
        <v>31,4715189%</v>
      </c>
      <c r="K531" s="3" t="str">
        <f>IF($B531="SINAPI",IF(ISNUMBER(MATCH(Banco!$C531,Analitico!$A:$A,0)),INDEX(Analitico!F:F,MATCH(Banco!$C531,Analitico!$A:$A,0))&amp;"%",""),"")</f>
        <v>%</v>
      </c>
    </row>
    <row r="532" spans="1:11" x14ac:dyDescent="0.2">
      <c r="A532" s="1" t="str">
        <f t="shared" si="9"/>
        <v>SINAPI 98461</v>
      </c>
      <c r="B532" s="3" t="s">
        <v>21783</v>
      </c>
      <c r="C532" s="3" t="s">
        <v>591</v>
      </c>
      <c r="D532" s="2" t="s">
        <v>8334</v>
      </c>
      <c r="E532" s="3" t="s">
        <v>15533</v>
      </c>
      <c r="F532" s="66" t="s">
        <v>16035</v>
      </c>
      <c r="I532" s="3" t="s">
        <v>21786</v>
      </c>
      <c r="J532" s="3" t="str">
        <f>IF($B532="SINAPI",IF(ISNUMBER(MATCH(Banco!$C532,Analitico!$A:$A,0)),INDEX(Analitico!E:E,MATCH(Banco!$C532,Analitico!$A:$A,0))&amp;"%",""),"")</f>
        <v>25,0972655%</v>
      </c>
      <c r="K532" s="3" t="str">
        <f>IF($B532="SINAPI",IF(ISNUMBER(MATCH(Banco!$C532,Analitico!$A:$A,0)),INDEX(Analitico!F:F,MATCH(Banco!$C532,Analitico!$A:$A,0))&amp;"%",""),"")</f>
        <v>%</v>
      </c>
    </row>
    <row r="533" spans="1:11" x14ac:dyDescent="0.2">
      <c r="A533" s="1" t="str">
        <f t="shared" si="9"/>
        <v>SINAPI 98462</v>
      </c>
      <c r="B533" s="3" t="s">
        <v>21783</v>
      </c>
      <c r="C533" s="3" t="s">
        <v>592</v>
      </c>
      <c r="D533" s="2" t="s">
        <v>8335</v>
      </c>
      <c r="E533" s="3" t="s">
        <v>15533</v>
      </c>
      <c r="F533" s="66" t="s">
        <v>16036</v>
      </c>
      <c r="I533" s="3" t="s">
        <v>21786</v>
      </c>
      <c r="J533" s="3" t="str">
        <f>IF($B533="SINAPI",IF(ISNUMBER(MATCH(Banco!$C533,Analitico!$A:$A,0)),INDEX(Analitico!E:E,MATCH(Banco!$C533,Analitico!$A:$A,0))&amp;"%",""),"")</f>
        <v>25,5563999%</v>
      </c>
      <c r="K533" s="3" t="str">
        <f>IF($B533="SINAPI",IF(ISNUMBER(MATCH(Banco!$C533,Analitico!$A:$A,0)),INDEX(Analitico!F:F,MATCH(Banco!$C533,Analitico!$A:$A,0))&amp;"%",""),"")</f>
        <v>%</v>
      </c>
    </row>
    <row r="534" spans="1:11" x14ac:dyDescent="0.2">
      <c r="A534" s="1" t="str">
        <f t="shared" si="9"/>
        <v>SINAPI 105113</v>
      </c>
      <c r="B534" s="3" t="s">
        <v>21783</v>
      </c>
      <c r="C534" s="3" t="s">
        <v>593</v>
      </c>
      <c r="D534" s="2" t="s">
        <v>8336</v>
      </c>
      <c r="E534" s="3" t="s">
        <v>15533</v>
      </c>
      <c r="F534" s="66" t="s">
        <v>16037</v>
      </c>
      <c r="I534" s="3" t="s">
        <v>21786</v>
      </c>
      <c r="J534" s="3" t="str">
        <f>IF($B534="SINAPI",IF(ISNUMBER(MATCH(Banco!$C534,Analitico!$A:$A,0)),INDEX(Analitico!E:E,MATCH(Banco!$C534,Analitico!$A:$A,0))&amp;"%",""),"")</f>
        <v>25,2445604%</v>
      </c>
      <c r="K534" s="3" t="str">
        <f>IF($B534="SINAPI",IF(ISNUMBER(MATCH(Banco!$C534,Analitico!$A:$A,0)),INDEX(Analitico!F:F,MATCH(Banco!$C534,Analitico!$A:$A,0))&amp;"%",""),"")</f>
        <v>%</v>
      </c>
    </row>
    <row r="535" spans="1:11" x14ac:dyDescent="0.2">
      <c r="A535" s="1" t="str">
        <f t="shared" si="9"/>
        <v>SINAPI 105114</v>
      </c>
      <c r="B535" s="3" t="s">
        <v>21783</v>
      </c>
      <c r="C535" s="3" t="s">
        <v>594</v>
      </c>
      <c r="D535" s="2" t="s">
        <v>8337</v>
      </c>
      <c r="E535" s="3" t="s">
        <v>15535</v>
      </c>
      <c r="F535" s="66" t="s">
        <v>16038</v>
      </c>
      <c r="I535" s="3" t="s">
        <v>21786</v>
      </c>
      <c r="J535" s="3" t="str">
        <f>IF($B535="SINAPI",IF(ISNUMBER(MATCH(Banco!$C535,Analitico!$A:$A,0)),INDEX(Analitico!E:E,MATCH(Banco!$C535,Analitico!$A:$A,0))&amp;"%",""),"")</f>
        <v>48,6720378%</v>
      </c>
      <c r="K535" s="3" t="str">
        <f>IF($B535="SINAPI",IF(ISNUMBER(MATCH(Banco!$C535,Analitico!$A:$A,0)),INDEX(Analitico!F:F,MATCH(Banco!$C535,Analitico!$A:$A,0))&amp;"%",""),"")</f>
        <v>%</v>
      </c>
    </row>
    <row r="536" spans="1:11" x14ac:dyDescent="0.2">
      <c r="A536" s="1" t="str">
        <f t="shared" si="9"/>
        <v>SINAPI 105115</v>
      </c>
      <c r="B536" s="3" t="s">
        <v>21783</v>
      </c>
      <c r="C536" s="3" t="s">
        <v>595</v>
      </c>
      <c r="D536" s="2" t="s">
        <v>8338</v>
      </c>
      <c r="E536" s="3" t="s">
        <v>15533</v>
      </c>
      <c r="F536" s="66" t="s">
        <v>16039</v>
      </c>
      <c r="I536" s="3" t="s">
        <v>21785</v>
      </c>
      <c r="J536" s="3" t="str">
        <f>IF($B536="SINAPI",IF(ISNUMBER(MATCH(Banco!$C536,Analitico!$A:$A,0)),INDEX(Analitico!E:E,MATCH(Banco!$C536,Analitico!$A:$A,0))&amp;"%",""),"")</f>
        <v>47,4133165%</v>
      </c>
      <c r="K536" s="3" t="str">
        <f>IF($B536="SINAPI",IF(ISNUMBER(MATCH(Banco!$C536,Analitico!$A:$A,0)),INDEX(Analitico!F:F,MATCH(Banco!$C536,Analitico!$A:$A,0))&amp;"%",""),"")</f>
        <v>%</v>
      </c>
    </row>
    <row r="537" spans="1:11" x14ac:dyDescent="0.2">
      <c r="A537" s="1" t="str">
        <f t="shared" si="9"/>
        <v>SINAPI 105116</v>
      </c>
      <c r="B537" s="3" t="s">
        <v>21783</v>
      </c>
      <c r="C537" s="3" t="s">
        <v>596</v>
      </c>
      <c r="D537" s="2" t="s">
        <v>8339</v>
      </c>
      <c r="E537" s="3" t="s">
        <v>15533</v>
      </c>
      <c r="F537" s="66" t="s">
        <v>16040</v>
      </c>
      <c r="I537" s="3" t="s">
        <v>21785</v>
      </c>
      <c r="J537" s="3" t="str">
        <f>IF($B537="SINAPI",IF(ISNUMBER(MATCH(Banco!$C537,Analitico!$A:$A,0)),INDEX(Analitico!E:E,MATCH(Banco!$C537,Analitico!$A:$A,0))&amp;"%",""),"")</f>
        <v>85,2765958%</v>
      </c>
      <c r="K537" s="3" t="str">
        <f>IF($B537="SINAPI",IF(ISNUMBER(MATCH(Banco!$C537,Analitico!$A:$A,0)),INDEX(Analitico!F:F,MATCH(Banco!$C537,Analitico!$A:$A,0))&amp;"%",""),"")</f>
        <v>%</v>
      </c>
    </row>
    <row r="538" spans="1:11" x14ac:dyDescent="0.2">
      <c r="A538" s="1" t="str">
        <f t="shared" si="9"/>
        <v>SINAPI 105126</v>
      </c>
      <c r="B538" s="3" t="s">
        <v>21783</v>
      </c>
      <c r="C538" s="3" t="s">
        <v>597</v>
      </c>
      <c r="D538" s="2" t="s">
        <v>8340</v>
      </c>
      <c r="E538" s="3" t="s">
        <v>15532</v>
      </c>
      <c r="F538" s="66" t="s">
        <v>16041</v>
      </c>
      <c r="I538" s="3" t="s">
        <v>21785</v>
      </c>
      <c r="J538" s="3" t="str">
        <f>IF($B538="SINAPI",IF(ISNUMBER(MATCH(Banco!$C538,Analitico!$A:$A,0)),INDEX(Analitico!E:E,MATCH(Banco!$C538,Analitico!$A:$A,0))&amp;"%",""),"")</f>
        <v>11,9966206%</v>
      </c>
      <c r="K538" s="3" t="str">
        <f>IF($B538="SINAPI",IF(ISNUMBER(MATCH(Banco!$C538,Analitico!$A:$A,0)),INDEX(Analitico!F:F,MATCH(Banco!$C538,Analitico!$A:$A,0))&amp;"%",""),"")</f>
        <v>%</v>
      </c>
    </row>
    <row r="539" spans="1:11" x14ac:dyDescent="0.2">
      <c r="A539" s="1" t="str">
        <f t="shared" si="9"/>
        <v>SINAPI 105127</v>
      </c>
      <c r="B539" s="3" t="s">
        <v>21783</v>
      </c>
      <c r="C539" s="3" t="s">
        <v>598</v>
      </c>
      <c r="D539" s="2" t="s">
        <v>8341</v>
      </c>
      <c r="E539" s="3" t="s">
        <v>15532</v>
      </c>
      <c r="F539" s="66" t="s">
        <v>16042</v>
      </c>
      <c r="I539" s="3" t="s">
        <v>21785</v>
      </c>
      <c r="J539" s="3" t="str">
        <f>IF($B539="SINAPI",IF(ISNUMBER(MATCH(Banco!$C539,Analitico!$A:$A,0)),INDEX(Analitico!E:E,MATCH(Banco!$C539,Analitico!$A:$A,0))&amp;"%",""),"")</f>
        <v>10,9277708%</v>
      </c>
      <c r="K539" s="3" t="str">
        <f>IF($B539="SINAPI",IF(ISNUMBER(MATCH(Banco!$C539,Analitico!$A:$A,0)),INDEX(Analitico!F:F,MATCH(Banco!$C539,Analitico!$A:$A,0))&amp;"%",""),"")</f>
        <v>%</v>
      </c>
    </row>
    <row r="540" spans="1:11" x14ac:dyDescent="0.2">
      <c r="A540" s="1" t="str">
        <f t="shared" si="9"/>
        <v>SINAPI 105128</v>
      </c>
      <c r="B540" s="3" t="s">
        <v>21783</v>
      </c>
      <c r="C540" s="3" t="s">
        <v>599</v>
      </c>
      <c r="D540" s="2" t="s">
        <v>8342</v>
      </c>
      <c r="E540" s="3" t="s">
        <v>15532</v>
      </c>
      <c r="F540" s="66" t="s">
        <v>16043</v>
      </c>
      <c r="I540" s="3" t="s">
        <v>21785</v>
      </c>
      <c r="J540" s="3" t="str">
        <f>IF($B540="SINAPI",IF(ISNUMBER(MATCH(Banco!$C540,Analitico!$A:$A,0)),INDEX(Analitico!E:E,MATCH(Banco!$C540,Analitico!$A:$A,0))&amp;"%",""),"")</f>
        <v>19,1604603%</v>
      </c>
      <c r="K540" s="3" t="str">
        <f>IF($B540="SINAPI",IF(ISNUMBER(MATCH(Banco!$C540,Analitico!$A:$A,0)),INDEX(Analitico!F:F,MATCH(Banco!$C540,Analitico!$A:$A,0))&amp;"%",""),"")</f>
        <v>%</v>
      </c>
    </row>
    <row r="541" spans="1:11" x14ac:dyDescent="0.2">
      <c r="A541" s="1" t="str">
        <f t="shared" si="9"/>
        <v>SINAPI 105130</v>
      </c>
      <c r="B541" s="3" t="s">
        <v>21783</v>
      </c>
      <c r="C541" s="3" t="s">
        <v>600</v>
      </c>
      <c r="D541" s="2" t="s">
        <v>8343</v>
      </c>
      <c r="E541" s="3" t="s">
        <v>15532</v>
      </c>
      <c r="F541" s="66" t="s">
        <v>16044</v>
      </c>
      <c r="I541" s="3" t="s">
        <v>21786</v>
      </c>
      <c r="J541" s="3" t="str">
        <f>IF($B541="SINAPI",IF(ISNUMBER(MATCH(Banco!$C541,Analitico!$A:$A,0)),INDEX(Analitico!E:E,MATCH(Banco!$C541,Analitico!$A:$A,0))&amp;"%",""),"")</f>
        <v>55,7365183%</v>
      </c>
      <c r="K541" s="3" t="str">
        <f>IF($B541="SINAPI",IF(ISNUMBER(MATCH(Banco!$C541,Analitico!$A:$A,0)),INDEX(Analitico!F:F,MATCH(Banco!$C541,Analitico!$A:$A,0))&amp;"%",""),"")</f>
        <v>%</v>
      </c>
    </row>
    <row r="542" spans="1:11" ht="20.399999999999999" x14ac:dyDescent="0.2">
      <c r="A542" s="1" t="str">
        <f t="shared" si="9"/>
        <v>SINAPI 5631</v>
      </c>
      <c r="B542" s="3" t="s">
        <v>21783</v>
      </c>
      <c r="C542" s="3" t="s">
        <v>601</v>
      </c>
      <c r="D542" s="2" t="s">
        <v>8344</v>
      </c>
      <c r="E542" s="3" t="s">
        <v>15536</v>
      </c>
      <c r="F542" s="66" t="s">
        <v>16045</v>
      </c>
      <c r="I542" s="3" t="s">
        <v>41</v>
      </c>
      <c r="J542" s="3" t="str">
        <f>IF($B542="SINAPI",IF(ISNUMBER(MATCH(Banco!$C542,Analitico!$A:$A,0)),INDEX(Analitico!E:E,MATCH(Banco!$C542,Analitico!$A:$A,0))&amp;"%",""),"")</f>
        <v>11,3133524%</v>
      </c>
      <c r="K542" s="3" t="str">
        <f>IF($B542="SINAPI",IF(ISNUMBER(MATCH(Banco!$C542,Analitico!$A:$A,0)),INDEX(Analitico!F:F,MATCH(Banco!$C542,Analitico!$A:$A,0))&amp;"%",""),"")</f>
        <v>%</v>
      </c>
    </row>
    <row r="543" spans="1:11" ht="30.6" x14ac:dyDescent="0.2">
      <c r="A543" s="1" t="str">
        <f t="shared" si="9"/>
        <v>SINAPI 5678</v>
      </c>
      <c r="B543" s="3" t="s">
        <v>21783</v>
      </c>
      <c r="C543" s="3" t="s">
        <v>602</v>
      </c>
      <c r="D543" s="2" t="s">
        <v>8345</v>
      </c>
      <c r="E543" s="3" t="s">
        <v>15536</v>
      </c>
      <c r="F543" s="66" t="s">
        <v>16046</v>
      </c>
      <c r="I543" s="3" t="s">
        <v>21785</v>
      </c>
      <c r="J543" s="3" t="str">
        <f>IF($B543="SINAPI",IF(ISNUMBER(MATCH(Banco!$C543,Analitico!$A:$A,0)),INDEX(Analitico!E:E,MATCH(Banco!$C543,Analitico!$A:$A,0))&amp;"%",""),"")</f>
        <v>16,9167803%</v>
      </c>
      <c r="K543" s="3" t="str">
        <f>IF($B543="SINAPI",IF(ISNUMBER(MATCH(Banco!$C543,Analitico!$A:$A,0)),INDEX(Analitico!F:F,MATCH(Banco!$C543,Analitico!$A:$A,0))&amp;"%",""),"")</f>
        <v>%</v>
      </c>
    </row>
    <row r="544" spans="1:11" ht="30.6" x14ac:dyDescent="0.2">
      <c r="A544" s="1" t="str">
        <f t="shared" si="9"/>
        <v>SINAPI 5680</v>
      </c>
      <c r="B544" s="3" t="s">
        <v>21783</v>
      </c>
      <c r="C544" s="3" t="s">
        <v>603</v>
      </c>
      <c r="D544" s="2" t="s">
        <v>8346</v>
      </c>
      <c r="E544" s="3" t="s">
        <v>15536</v>
      </c>
      <c r="F544" s="66" t="s">
        <v>16047</v>
      </c>
      <c r="I544" s="3" t="s">
        <v>21785</v>
      </c>
      <c r="J544" s="3" t="str">
        <f>IF($B544="SINAPI",IF(ISNUMBER(MATCH(Banco!$C544,Analitico!$A:$A,0)),INDEX(Analitico!E:E,MATCH(Banco!$C544,Analitico!$A:$A,0))&amp;"%",""),"")</f>
        <v>18,5226678%</v>
      </c>
      <c r="K544" s="3" t="str">
        <f>IF($B544="SINAPI",IF(ISNUMBER(MATCH(Banco!$C544,Analitico!$A:$A,0)),INDEX(Analitico!F:F,MATCH(Banco!$C544,Analitico!$A:$A,0))&amp;"%",""),"")</f>
        <v>%</v>
      </c>
    </row>
    <row r="545" spans="1:11" ht="20.399999999999999" x14ac:dyDescent="0.2">
      <c r="A545" s="1" t="str">
        <f t="shared" si="9"/>
        <v>SINAPI 5684</v>
      </c>
      <c r="B545" s="3" t="s">
        <v>21783</v>
      </c>
      <c r="C545" s="3" t="s">
        <v>604</v>
      </c>
      <c r="D545" s="2" t="s">
        <v>8347</v>
      </c>
      <c r="E545" s="3" t="s">
        <v>15536</v>
      </c>
      <c r="F545" s="66" t="s">
        <v>16048</v>
      </c>
      <c r="I545" s="3" t="s">
        <v>21785</v>
      </c>
      <c r="J545" s="3" t="str">
        <f>IF($B545="SINAPI",IF(ISNUMBER(MATCH(Banco!$C545,Analitico!$A:$A,0)),INDEX(Analitico!E:E,MATCH(Banco!$C545,Analitico!$A:$A,0))&amp;"%",""),"")</f>
        <v>15,9611650%</v>
      </c>
      <c r="K545" s="3" t="str">
        <f>IF($B545="SINAPI",IF(ISNUMBER(MATCH(Banco!$C545,Analitico!$A:$A,0)),INDEX(Analitico!F:F,MATCH(Banco!$C545,Analitico!$A:$A,0))&amp;"%",""),"")</f>
        <v>%</v>
      </c>
    </row>
    <row r="546" spans="1:11" ht="20.399999999999999" x14ac:dyDescent="0.2">
      <c r="A546" s="1" t="str">
        <f t="shared" si="9"/>
        <v>SINAPI 5689</v>
      </c>
      <c r="B546" s="3" t="s">
        <v>21783</v>
      </c>
      <c r="C546" s="3" t="s">
        <v>605</v>
      </c>
      <c r="D546" s="2" t="s">
        <v>8348</v>
      </c>
      <c r="E546" s="3" t="s">
        <v>15536</v>
      </c>
      <c r="F546" s="66" t="s">
        <v>16049</v>
      </c>
      <c r="I546" s="3" t="s">
        <v>21786</v>
      </c>
      <c r="J546" s="3" t="str">
        <f>IF($B546="SINAPI",IF(ISNUMBER(MATCH(Banco!$C546,Analitico!$A:$A,0)),INDEX(Analitico!E:E,MATCH(Banco!$C546,Analitico!$A:$A,0))&amp;"%",""),"")</f>
        <v>0,0000000%</v>
      </c>
      <c r="K546" s="3" t="str">
        <f>IF($B546="SINAPI",IF(ISNUMBER(MATCH(Banco!$C546,Analitico!$A:$A,0)),INDEX(Analitico!F:F,MATCH(Banco!$C546,Analitico!$A:$A,0))&amp;"%",""),"")</f>
        <v>%</v>
      </c>
    </row>
    <row r="547" spans="1:11" x14ac:dyDescent="0.2">
      <c r="A547" s="1" t="str">
        <f t="shared" ref="A547:A610" si="10">CONCATENAR</f>
        <v>SINAPI 5795</v>
      </c>
      <c r="B547" s="3" t="s">
        <v>21783</v>
      </c>
      <c r="C547" s="3" t="s">
        <v>606</v>
      </c>
      <c r="D547" s="2" t="s">
        <v>8349</v>
      </c>
      <c r="E547" s="3" t="s">
        <v>15536</v>
      </c>
      <c r="F547" s="66" t="s">
        <v>16050</v>
      </c>
      <c r="I547" s="3" t="s">
        <v>21785</v>
      </c>
      <c r="J547" s="3" t="str">
        <f>IF($B547="SINAPI",IF(ISNUMBER(MATCH(Banco!$C547,Analitico!$A:$A,0)),INDEX(Analitico!E:E,MATCH(Banco!$C547,Analitico!$A:$A,0))&amp;"%",""),"")</f>
        <v>75,1219514%</v>
      </c>
      <c r="K547" s="3" t="str">
        <f>IF($B547="SINAPI",IF(ISNUMBER(MATCH(Banco!$C547,Analitico!$A:$A,0)),INDEX(Analitico!F:F,MATCH(Banco!$C547,Analitico!$A:$A,0))&amp;"%",""),"")</f>
        <v>%</v>
      </c>
    </row>
    <row r="548" spans="1:11" ht="20.399999999999999" x14ac:dyDescent="0.2">
      <c r="A548" s="1" t="str">
        <f t="shared" si="10"/>
        <v>SINAPI 5811</v>
      </c>
      <c r="B548" s="3" t="s">
        <v>21783</v>
      </c>
      <c r="C548" s="3" t="s">
        <v>607</v>
      </c>
      <c r="D548" s="2" t="s">
        <v>8350</v>
      </c>
      <c r="E548" s="3" t="s">
        <v>15536</v>
      </c>
      <c r="F548" s="66" t="s">
        <v>16051</v>
      </c>
      <c r="I548" s="3" t="s">
        <v>21786</v>
      </c>
      <c r="J548" s="3" t="str">
        <f>IF($B548="SINAPI",IF(ISNUMBER(MATCH(Banco!$C548,Analitico!$A:$A,0)),INDEX(Analitico!E:E,MATCH(Banco!$C548,Analitico!$A:$A,0))&amp;"%",""),"")</f>
        <v>13,9972282%</v>
      </c>
      <c r="K548" s="3" t="str">
        <f>IF($B548="SINAPI",IF(ISNUMBER(MATCH(Banco!$C548,Analitico!$A:$A,0)),INDEX(Analitico!F:F,MATCH(Banco!$C548,Analitico!$A:$A,0))&amp;"%",""),"")</f>
        <v>%</v>
      </c>
    </row>
    <row r="549" spans="1:11" x14ac:dyDescent="0.2">
      <c r="A549" s="1" t="str">
        <f t="shared" si="10"/>
        <v>SINAPI 5823</v>
      </c>
      <c r="B549" s="3" t="s">
        <v>21783</v>
      </c>
      <c r="C549" s="3" t="s">
        <v>608</v>
      </c>
      <c r="D549" s="2" t="s">
        <v>8351</v>
      </c>
      <c r="E549" s="3" t="s">
        <v>15536</v>
      </c>
      <c r="F549" s="66" t="s">
        <v>16052</v>
      </c>
      <c r="I549" s="3" t="s">
        <v>21786</v>
      </c>
      <c r="J549" s="3" t="str">
        <f>IF($B549="SINAPI",IF(ISNUMBER(MATCH(Banco!$C549,Analitico!$A:$A,0)),INDEX(Analitico!E:E,MATCH(Banco!$C549,Analitico!$A:$A,0))&amp;"%",""),"")</f>
        <v>46,7233180%</v>
      </c>
      <c r="K549" s="3" t="str">
        <f>IF($B549="SINAPI",IF(ISNUMBER(MATCH(Banco!$C549,Analitico!$A:$A,0)),INDEX(Analitico!F:F,MATCH(Banco!$C549,Analitico!$A:$A,0))&amp;"%",""),"")</f>
        <v>%</v>
      </c>
    </row>
    <row r="550" spans="1:11" ht="30.6" x14ac:dyDescent="0.2">
      <c r="A550" s="1" t="str">
        <f t="shared" si="10"/>
        <v>SINAPI 5824</v>
      </c>
      <c r="B550" s="3" t="s">
        <v>21783</v>
      </c>
      <c r="C550" s="3" t="s">
        <v>609</v>
      </c>
      <c r="D550" s="2" t="s">
        <v>8352</v>
      </c>
      <c r="E550" s="3" t="s">
        <v>15536</v>
      </c>
      <c r="F550" s="66" t="s">
        <v>16053</v>
      </c>
      <c r="I550" s="3" t="s">
        <v>21786</v>
      </c>
      <c r="J550" s="3" t="str">
        <f>IF($B550="SINAPI",IF(ISNUMBER(MATCH(Banco!$C550,Analitico!$A:$A,0)),INDEX(Analitico!E:E,MATCH(Banco!$C550,Analitico!$A:$A,0))&amp;"%",""),"")</f>
        <v>12,7679534%</v>
      </c>
      <c r="K550" s="3" t="str">
        <f>IF($B550="SINAPI",IF(ISNUMBER(MATCH(Banco!$C550,Analitico!$A:$A,0)),INDEX(Analitico!F:F,MATCH(Banco!$C550,Analitico!$A:$A,0))&amp;"%",""),"")</f>
        <v>%</v>
      </c>
    </row>
    <row r="551" spans="1:11" ht="20.399999999999999" x14ac:dyDescent="0.2">
      <c r="A551" s="1" t="str">
        <f t="shared" si="10"/>
        <v>SINAPI 5835</v>
      </c>
      <c r="B551" s="3" t="s">
        <v>21783</v>
      </c>
      <c r="C551" s="3" t="s">
        <v>610</v>
      </c>
      <c r="D551" s="2" t="s">
        <v>8353</v>
      </c>
      <c r="E551" s="3" t="s">
        <v>15536</v>
      </c>
      <c r="F551" s="66" t="s">
        <v>16054</v>
      </c>
      <c r="I551" s="3" t="s">
        <v>21786</v>
      </c>
      <c r="J551" s="3" t="str">
        <f>IF($B551="SINAPI",IF(ISNUMBER(MATCH(Banco!$C551,Analitico!$A:$A,0)),INDEX(Analitico!E:E,MATCH(Banco!$C551,Analitico!$A:$A,0))&amp;"%",""),"")</f>
        <v>6,8721509%</v>
      </c>
      <c r="K551" s="3" t="str">
        <f>IF($B551="SINAPI",IF(ISNUMBER(MATCH(Banco!$C551,Analitico!$A:$A,0)),INDEX(Analitico!F:F,MATCH(Banco!$C551,Analitico!$A:$A,0))&amp;"%",""),"")</f>
        <v>%</v>
      </c>
    </row>
    <row r="552" spans="1:11" ht="20.399999999999999" x14ac:dyDescent="0.2">
      <c r="A552" s="1" t="str">
        <f t="shared" si="10"/>
        <v>SINAPI 5839</v>
      </c>
      <c r="B552" s="3" t="s">
        <v>21783</v>
      </c>
      <c r="C552" s="3" t="s">
        <v>611</v>
      </c>
      <c r="D552" s="2" t="s">
        <v>8354</v>
      </c>
      <c r="E552" s="3" t="s">
        <v>15536</v>
      </c>
      <c r="F552" s="66" t="s">
        <v>16055</v>
      </c>
      <c r="I552" s="3" t="s">
        <v>21786</v>
      </c>
      <c r="J552" s="3" t="str">
        <f>IF($B552="SINAPI",IF(ISNUMBER(MATCH(Banco!$C552,Analitico!$A:$A,0)),INDEX(Analitico!E:E,MATCH(Banco!$C552,Analitico!$A:$A,0))&amp;"%",""),"")</f>
        <v>0,0000000%</v>
      </c>
      <c r="K552" s="3" t="str">
        <f>IF($B552="SINAPI",IF(ISNUMBER(MATCH(Banco!$C552,Analitico!$A:$A,0)),INDEX(Analitico!F:F,MATCH(Banco!$C552,Analitico!$A:$A,0))&amp;"%",""),"")</f>
        <v>%</v>
      </c>
    </row>
    <row r="553" spans="1:11" x14ac:dyDescent="0.2">
      <c r="A553" s="1" t="str">
        <f t="shared" si="10"/>
        <v>SINAPI 5843</v>
      </c>
      <c r="B553" s="3" t="s">
        <v>21783</v>
      </c>
      <c r="C553" s="3" t="s">
        <v>612</v>
      </c>
      <c r="D553" s="2" t="s">
        <v>8355</v>
      </c>
      <c r="E553" s="3" t="s">
        <v>15536</v>
      </c>
      <c r="F553" s="66" t="s">
        <v>16056</v>
      </c>
      <c r="I553" s="3" t="s">
        <v>21786</v>
      </c>
      <c r="J553" s="3" t="str">
        <f>IF($B553="SINAPI",IF(ISNUMBER(MATCH(Banco!$C553,Analitico!$A:$A,0)),INDEX(Analitico!E:E,MATCH(Banco!$C553,Analitico!$A:$A,0))&amp;"%",""),"")</f>
        <v>14,4577608%</v>
      </c>
      <c r="K553" s="3" t="str">
        <f>IF($B553="SINAPI",IF(ISNUMBER(MATCH(Banco!$C553,Analitico!$A:$A,0)),INDEX(Analitico!F:F,MATCH(Banco!$C553,Analitico!$A:$A,0))&amp;"%",""),"")</f>
        <v>%</v>
      </c>
    </row>
    <row r="554" spans="1:11" x14ac:dyDescent="0.2">
      <c r="A554" s="1" t="str">
        <f t="shared" si="10"/>
        <v>SINAPI 5847</v>
      </c>
      <c r="B554" s="3" t="s">
        <v>21783</v>
      </c>
      <c r="C554" s="3" t="s">
        <v>613</v>
      </c>
      <c r="D554" s="2" t="s">
        <v>8356</v>
      </c>
      <c r="E554" s="3" t="s">
        <v>15536</v>
      </c>
      <c r="F554" s="66" t="s">
        <v>16057</v>
      </c>
      <c r="I554" s="3" t="s">
        <v>21786</v>
      </c>
      <c r="J554" s="3" t="str">
        <f>IF($B554="SINAPI",IF(ISNUMBER(MATCH(Banco!$C554,Analitico!$A:$A,0)),INDEX(Analitico!E:E,MATCH(Banco!$C554,Analitico!$A:$A,0))&amp;"%",""),"")</f>
        <v>9,3667146%</v>
      </c>
      <c r="K554" s="3" t="str">
        <f>IF($B554="SINAPI",IF(ISNUMBER(MATCH(Banco!$C554,Analitico!$A:$A,0)),INDEX(Analitico!F:F,MATCH(Banco!$C554,Analitico!$A:$A,0))&amp;"%",""),"")</f>
        <v>%</v>
      </c>
    </row>
    <row r="555" spans="1:11" ht="20.399999999999999" x14ac:dyDescent="0.2">
      <c r="A555" s="1" t="str">
        <f t="shared" si="10"/>
        <v>SINAPI 5851</v>
      </c>
      <c r="B555" s="3" t="s">
        <v>21783</v>
      </c>
      <c r="C555" s="3" t="s">
        <v>614</v>
      </c>
      <c r="D555" s="2" t="s">
        <v>8357</v>
      </c>
      <c r="E555" s="3" t="s">
        <v>15536</v>
      </c>
      <c r="F555" s="66" t="s">
        <v>16058</v>
      </c>
      <c r="I555" s="3" t="s">
        <v>21786</v>
      </c>
      <c r="J555" s="3" t="str">
        <f>IF($B555="SINAPI",IF(ISNUMBER(MATCH(Banco!$C555,Analitico!$A:$A,0)),INDEX(Analitico!E:E,MATCH(Banco!$C555,Analitico!$A:$A,0))&amp;"%",""),"")</f>
        <v>9,7987162%</v>
      </c>
      <c r="K555" s="3" t="str">
        <f>IF($B555="SINAPI",IF(ISNUMBER(MATCH(Banco!$C555,Analitico!$A:$A,0)),INDEX(Analitico!F:F,MATCH(Banco!$C555,Analitico!$A:$A,0))&amp;"%",""),"")</f>
        <v>%</v>
      </c>
    </row>
    <row r="556" spans="1:11" x14ac:dyDescent="0.2">
      <c r="A556" s="1" t="str">
        <f t="shared" si="10"/>
        <v>SINAPI 5855</v>
      </c>
      <c r="B556" s="3" t="s">
        <v>21783</v>
      </c>
      <c r="C556" s="3" t="s">
        <v>615</v>
      </c>
      <c r="D556" s="2" t="s">
        <v>8358</v>
      </c>
      <c r="E556" s="3" t="s">
        <v>15536</v>
      </c>
      <c r="F556" s="66" t="s">
        <v>16059</v>
      </c>
      <c r="I556" s="3" t="s">
        <v>21786</v>
      </c>
      <c r="J556" s="3" t="str">
        <f>IF($B556="SINAPI",IF(ISNUMBER(MATCH(Banco!$C556,Analitico!$A:$A,0)),INDEX(Analitico!E:E,MATCH(Banco!$C556,Analitico!$A:$A,0))&amp;"%",""),"")</f>
        <v>3,6688672%</v>
      </c>
      <c r="K556" s="3" t="str">
        <f>IF($B556="SINAPI",IF(ISNUMBER(MATCH(Banco!$C556,Analitico!$A:$A,0)),INDEX(Analitico!F:F,MATCH(Banco!$C556,Analitico!$A:$A,0))&amp;"%",""),"")</f>
        <v>%</v>
      </c>
    </row>
    <row r="557" spans="1:11" ht="20.399999999999999" x14ac:dyDescent="0.2">
      <c r="A557" s="1" t="str">
        <f t="shared" si="10"/>
        <v>SINAPI 5863</v>
      </c>
      <c r="B557" s="3" t="s">
        <v>21783</v>
      </c>
      <c r="C557" s="3" t="s">
        <v>616</v>
      </c>
      <c r="D557" s="2" t="s">
        <v>8359</v>
      </c>
      <c r="E557" s="3" t="s">
        <v>15536</v>
      </c>
      <c r="F557" s="66" t="s">
        <v>15667</v>
      </c>
      <c r="I557" s="3" t="s">
        <v>21785</v>
      </c>
      <c r="J557" s="3" t="str">
        <f>IF($B557="SINAPI",IF(ISNUMBER(MATCH(Banco!$C557,Analitico!$A:$A,0)),INDEX(Analitico!E:E,MATCH(Banco!$C557,Analitico!$A:$A,0))&amp;"%",""),"")</f>
        <v>0,0000000%</v>
      </c>
      <c r="K557" s="3" t="str">
        <f>IF($B557="SINAPI",IF(ISNUMBER(MATCH(Banco!$C557,Analitico!$A:$A,0)),INDEX(Analitico!F:F,MATCH(Banco!$C557,Analitico!$A:$A,0))&amp;"%",""),"")</f>
        <v>%</v>
      </c>
    </row>
    <row r="558" spans="1:11" ht="20.399999999999999" x14ac:dyDescent="0.2">
      <c r="A558" s="1" t="str">
        <f t="shared" si="10"/>
        <v>SINAPI 5867</v>
      </c>
      <c r="B558" s="3" t="s">
        <v>21783</v>
      </c>
      <c r="C558" s="3" t="s">
        <v>617</v>
      </c>
      <c r="D558" s="2" t="s">
        <v>8360</v>
      </c>
      <c r="E558" s="3" t="s">
        <v>15536</v>
      </c>
      <c r="F558" s="66" t="s">
        <v>16060</v>
      </c>
      <c r="I558" s="3" t="s">
        <v>21785</v>
      </c>
      <c r="J558" s="3" t="str">
        <f>IF($B558="SINAPI",IF(ISNUMBER(MATCH(Banco!$C558,Analitico!$A:$A,0)),INDEX(Analitico!E:E,MATCH(Banco!$C558,Analitico!$A:$A,0))&amp;"%",""),"")</f>
        <v>15,9828893%</v>
      </c>
      <c r="K558" s="3" t="str">
        <f>IF($B558="SINAPI",IF(ISNUMBER(MATCH(Banco!$C558,Analitico!$A:$A,0)),INDEX(Analitico!F:F,MATCH(Banco!$C558,Analitico!$A:$A,0))&amp;"%",""),"")</f>
        <v>%</v>
      </c>
    </row>
    <row r="559" spans="1:11" ht="30.6" x14ac:dyDescent="0.2">
      <c r="A559" s="1" t="str">
        <f t="shared" si="10"/>
        <v>SINAPI 5875</v>
      </c>
      <c r="B559" s="3" t="s">
        <v>21783</v>
      </c>
      <c r="C559" s="3" t="s">
        <v>618</v>
      </c>
      <c r="D559" s="2" t="s">
        <v>8361</v>
      </c>
      <c r="E559" s="3" t="s">
        <v>15536</v>
      </c>
      <c r="F559" s="66" t="s">
        <v>16061</v>
      </c>
      <c r="I559" s="3" t="s">
        <v>41</v>
      </c>
      <c r="J559" s="3" t="str">
        <f>IF($B559="SINAPI",IF(ISNUMBER(MATCH(Banco!$C559,Analitico!$A:$A,0)),INDEX(Analitico!E:E,MATCH(Banco!$C559,Analitico!$A:$A,0))&amp;"%",""),"")</f>
        <v>18,3717312%</v>
      </c>
      <c r="K559" s="3" t="str">
        <f>IF($B559="SINAPI",IF(ISNUMBER(MATCH(Banco!$C559,Analitico!$A:$A,0)),INDEX(Analitico!F:F,MATCH(Banco!$C559,Analitico!$A:$A,0))&amp;"%",""),"")</f>
        <v>%</v>
      </c>
    </row>
    <row r="560" spans="1:11" ht="20.399999999999999" x14ac:dyDescent="0.2">
      <c r="A560" s="1" t="str">
        <f t="shared" si="10"/>
        <v>SINAPI 5879</v>
      </c>
      <c r="B560" s="3" t="s">
        <v>21783</v>
      </c>
      <c r="C560" s="3" t="s">
        <v>619</v>
      </c>
      <c r="D560" s="2" t="s">
        <v>8362</v>
      </c>
      <c r="E560" s="3" t="s">
        <v>15536</v>
      </c>
      <c r="F560" s="66" t="s">
        <v>16062</v>
      </c>
      <c r="I560" s="3" t="s">
        <v>21785</v>
      </c>
      <c r="J560" s="3" t="str">
        <f>IF($B560="SINAPI",IF(ISNUMBER(MATCH(Banco!$C560,Analitico!$A:$A,0)),INDEX(Analitico!E:E,MATCH(Banco!$C560,Analitico!$A:$A,0))&amp;"%",""),"")</f>
        <v>18,2288586%</v>
      </c>
      <c r="K560" s="3" t="str">
        <f>IF($B560="SINAPI",IF(ISNUMBER(MATCH(Banco!$C560,Analitico!$A:$A,0)),INDEX(Analitico!F:F,MATCH(Banco!$C560,Analitico!$A:$A,0))&amp;"%",""),"")</f>
        <v>%</v>
      </c>
    </row>
    <row r="561" spans="1:11" ht="20.399999999999999" x14ac:dyDescent="0.2">
      <c r="A561" s="1" t="str">
        <f t="shared" si="10"/>
        <v>SINAPI 5882</v>
      </c>
      <c r="B561" s="3" t="s">
        <v>21783</v>
      </c>
      <c r="C561" s="3" t="s">
        <v>620</v>
      </c>
      <c r="D561" s="2" t="s">
        <v>8363</v>
      </c>
      <c r="E561" s="3" t="s">
        <v>15536</v>
      </c>
      <c r="F561" s="66" t="s">
        <v>16063</v>
      </c>
      <c r="I561" s="3" t="s">
        <v>21786</v>
      </c>
      <c r="J561" s="3" t="str">
        <f>IF($B561="SINAPI",IF(ISNUMBER(MATCH(Banco!$C561,Analitico!$A:$A,0)),INDEX(Analitico!E:E,MATCH(Banco!$C561,Analitico!$A:$A,0))&amp;"%",""),"")</f>
        <v>13,5613878%</v>
      </c>
      <c r="K561" s="3" t="str">
        <f>IF($B561="SINAPI",IF(ISNUMBER(MATCH(Banco!$C561,Analitico!$A:$A,0)),INDEX(Analitico!F:F,MATCH(Banco!$C561,Analitico!$A:$A,0))&amp;"%",""),"")</f>
        <v>%</v>
      </c>
    </row>
    <row r="562" spans="1:11" ht="20.399999999999999" x14ac:dyDescent="0.2">
      <c r="A562" s="1" t="str">
        <f t="shared" si="10"/>
        <v>SINAPI 5890</v>
      </c>
      <c r="B562" s="3" t="s">
        <v>21783</v>
      </c>
      <c r="C562" s="3" t="s">
        <v>621</v>
      </c>
      <c r="D562" s="2" t="s">
        <v>8364</v>
      </c>
      <c r="E562" s="3" t="s">
        <v>15536</v>
      </c>
      <c r="F562" s="66" t="s">
        <v>16064</v>
      </c>
      <c r="I562" s="3" t="s">
        <v>21785</v>
      </c>
      <c r="J562" s="3" t="str">
        <f>IF($B562="SINAPI",IF(ISNUMBER(MATCH(Banco!$C562,Analitico!$A:$A,0)),INDEX(Analitico!E:E,MATCH(Banco!$C562,Analitico!$A:$A,0))&amp;"%",""),"")</f>
        <v>13,5679393%</v>
      </c>
      <c r="K562" s="3" t="str">
        <f>IF($B562="SINAPI",IF(ISNUMBER(MATCH(Banco!$C562,Analitico!$A:$A,0)),INDEX(Analitico!F:F,MATCH(Banco!$C562,Analitico!$A:$A,0))&amp;"%",""),"")</f>
        <v>%</v>
      </c>
    </row>
    <row r="563" spans="1:11" ht="20.399999999999999" x14ac:dyDescent="0.2">
      <c r="A563" s="1" t="str">
        <f t="shared" si="10"/>
        <v>SINAPI 5894</v>
      </c>
      <c r="B563" s="3" t="s">
        <v>21783</v>
      </c>
      <c r="C563" s="3" t="s">
        <v>622</v>
      </c>
      <c r="D563" s="2" t="s">
        <v>8365</v>
      </c>
      <c r="E563" s="3" t="s">
        <v>15536</v>
      </c>
      <c r="F563" s="66" t="s">
        <v>16065</v>
      </c>
      <c r="I563" s="3" t="s">
        <v>21785</v>
      </c>
      <c r="J563" s="3" t="str">
        <f>IF($B563="SINAPI",IF(ISNUMBER(MATCH(Banco!$C563,Analitico!$A:$A,0)),INDEX(Analitico!E:E,MATCH(Banco!$C563,Analitico!$A:$A,0))&amp;"%",""),"")</f>
        <v>13,0463957%</v>
      </c>
      <c r="K563" s="3" t="str">
        <f>IF($B563="SINAPI",IF(ISNUMBER(MATCH(Banco!$C563,Analitico!$A:$A,0)),INDEX(Analitico!F:F,MATCH(Banco!$C563,Analitico!$A:$A,0))&amp;"%",""),"")</f>
        <v>%</v>
      </c>
    </row>
    <row r="564" spans="1:11" ht="20.399999999999999" x14ac:dyDescent="0.2">
      <c r="A564" s="1" t="str">
        <f t="shared" si="10"/>
        <v>SINAPI 5901</v>
      </c>
      <c r="B564" s="3" t="s">
        <v>21783</v>
      </c>
      <c r="C564" s="3" t="s">
        <v>623</v>
      </c>
      <c r="D564" s="2" t="s">
        <v>8366</v>
      </c>
      <c r="E564" s="3" t="s">
        <v>15536</v>
      </c>
      <c r="F564" s="66" t="s">
        <v>16066</v>
      </c>
      <c r="I564" s="3" t="s">
        <v>21786</v>
      </c>
      <c r="J564" s="3" t="str">
        <f>IF($B564="SINAPI",IF(ISNUMBER(MATCH(Banco!$C564,Analitico!$A:$A,0)),INDEX(Analitico!E:E,MATCH(Banco!$C564,Analitico!$A:$A,0))&amp;"%",""),"")</f>
        <v>8,7003771%</v>
      </c>
      <c r="K564" s="3" t="str">
        <f>IF($B564="SINAPI",IF(ISNUMBER(MATCH(Banco!$C564,Analitico!$A:$A,0)),INDEX(Analitico!F:F,MATCH(Banco!$C564,Analitico!$A:$A,0))&amp;"%",""),"")</f>
        <v>%</v>
      </c>
    </row>
    <row r="565" spans="1:11" ht="20.399999999999999" x14ac:dyDescent="0.2">
      <c r="A565" s="1" t="str">
        <f t="shared" si="10"/>
        <v>SINAPI 5909</v>
      </c>
      <c r="B565" s="3" t="s">
        <v>21783</v>
      </c>
      <c r="C565" s="3" t="s">
        <v>624</v>
      </c>
      <c r="D565" s="2" t="s">
        <v>8367</v>
      </c>
      <c r="E565" s="3" t="s">
        <v>15536</v>
      </c>
      <c r="F565" s="66" t="s">
        <v>16067</v>
      </c>
      <c r="I565" s="3" t="s">
        <v>21786</v>
      </c>
      <c r="J565" s="3" t="str">
        <f>IF($B565="SINAPI",IF(ISNUMBER(MATCH(Banco!$C565,Analitico!$A:$A,0)),INDEX(Analitico!E:E,MATCH(Banco!$C565,Analitico!$A:$A,0))&amp;"%",""),"")</f>
        <v>49,8804544%</v>
      </c>
      <c r="K565" s="3" t="str">
        <f>IF($B565="SINAPI",IF(ISNUMBER(MATCH(Banco!$C565,Analitico!$A:$A,0)),INDEX(Analitico!F:F,MATCH(Banco!$C565,Analitico!$A:$A,0))&amp;"%",""),"")</f>
        <v>%</v>
      </c>
    </row>
    <row r="566" spans="1:11" x14ac:dyDescent="0.2">
      <c r="A566" s="1" t="str">
        <f t="shared" si="10"/>
        <v>SINAPI 5921</v>
      </c>
      <c r="B566" s="3" t="s">
        <v>21783</v>
      </c>
      <c r="C566" s="3" t="s">
        <v>625</v>
      </c>
      <c r="D566" s="2" t="s">
        <v>8368</v>
      </c>
      <c r="E566" s="3" t="s">
        <v>15536</v>
      </c>
      <c r="F566" s="66" t="s">
        <v>16068</v>
      </c>
      <c r="I566" s="3" t="s">
        <v>21786</v>
      </c>
      <c r="J566" s="3" t="str">
        <f>IF($B566="SINAPI",IF(ISNUMBER(MATCH(Banco!$C566,Analitico!$A:$A,0)),INDEX(Analitico!E:E,MATCH(Banco!$C566,Analitico!$A:$A,0))&amp;"%",""),"")</f>
        <v>0,0000000%</v>
      </c>
      <c r="K566" s="3" t="str">
        <f>IF($B566="SINAPI",IF(ISNUMBER(MATCH(Banco!$C566,Analitico!$A:$A,0)),INDEX(Analitico!F:F,MATCH(Banco!$C566,Analitico!$A:$A,0))&amp;"%",""),"")</f>
        <v>%</v>
      </c>
    </row>
    <row r="567" spans="1:11" ht="20.399999999999999" x14ac:dyDescent="0.2">
      <c r="A567" s="1" t="str">
        <f t="shared" si="10"/>
        <v>SINAPI 5928</v>
      </c>
      <c r="B567" s="3" t="s">
        <v>21783</v>
      </c>
      <c r="C567" s="3" t="s">
        <v>626</v>
      </c>
      <c r="D567" s="2" t="s">
        <v>8369</v>
      </c>
      <c r="E567" s="3" t="s">
        <v>15536</v>
      </c>
      <c r="F567" s="66" t="s">
        <v>16069</v>
      </c>
      <c r="I567" s="3" t="s">
        <v>21785</v>
      </c>
      <c r="J567" s="3" t="str">
        <f>IF($B567="SINAPI",IF(ISNUMBER(MATCH(Banco!$C567,Analitico!$A:$A,0)),INDEX(Analitico!E:E,MATCH(Banco!$C567,Analitico!$A:$A,0))&amp;"%",""),"")</f>
        <v>11,2966888%</v>
      </c>
      <c r="K567" s="3" t="str">
        <f>IF($B567="SINAPI",IF(ISNUMBER(MATCH(Banco!$C567,Analitico!$A:$A,0)),INDEX(Analitico!F:F,MATCH(Banco!$C567,Analitico!$A:$A,0))&amp;"%",""),"")</f>
        <v>%</v>
      </c>
    </row>
    <row r="568" spans="1:11" ht="20.399999999999999" x14ac:dyDescent="0.2">
      <c r="A568" s="1" t="str">
        <f t="shared" si="10"/>
        <v>SINAPI 5932</v>
      </c>
      <c r="B568" s="3" t="s">
        <v>21783</v>
      </c>
      <c r="C568" s="3" t="s">
        <v>627</v>
      </c>
      <c r="D568" s="2" t="s">
        <v>8370</v>
      </c>
      <c r="E568" s="3" t="s">
        <v>15536</v>
      </c>
      <c r="F568" s="66" t="s">
        <v>16070</v>
      </c>
      <c r="I568" s="3" t="s">
        <v>21785</v>
      </c>
      <c r="J568" s="3" t="str">
        <f>IF($B568="SINAPI",IF(ISNUMBER(MATCH(Banco!$C568,Analitico!$A:$A,0)),INDEX(Analitico!E:E,MATCH(Banco!$C568,Analitico!$A:$A,0))&amp;"%",""),"")</f>
        <v>12,2770087%</v>
      </c>
      <c r="K568" s="3" t="str">
        <f>IF($B568="SINAPI",IF(ISNUMBER(MATCH(Banco!$C568,Analitico!$A:$A,0)),INDEX(Analitico!F:F,MATCH(Banco!$C568,Analitico!$A:$A,0))&amp;"%",""),"")</f>
        <v>%</v>
      </c>
    </row>
    <row r="569" spans="1:11" ht="20.399999999999999" x14ac:dyDescent="0.2">
      <c r="A569" s="1" t="str">
        <f t="shared" si="10"/>
        <v>SINAPI 5940</v>
      </c>
      <c r="B569" s="3" t="s">
        <v>21783</v>
      </c>
      <c r="C569" s="3" t="s">
        <v>628</v>
      </c>
      <c r="D569" s="2" t="s">
        <v>8371</v>
      </c>
      <c r="E569" s="3" t="s">
        <v>15536</v>
      </c>
      <c r="F569" s="66" t="s">
        <v>16071</v>
      </c>
      <c r="I569" s="3" t="s">
        <v>21785</v>
      </c>
      <c r="J569" s="3" t="str">
        <f>IF($B569="SINAPI",IF(ISNUMBER(MATCH(Banco!$C569,Analitico!$A:$A,0)),INDEX(Analitico!E:E,MATCH(Banco!$C569,Analitico!$A:$A,0))&amp;"%",""),"")</f>
        <v>12,4424184%</v>
      </c>
      <c r="K569" s="3" t="str">
        <f>IF($B569="SINAPI",IF(ISNUMBER(MATCH(Banco!$C569,Analitico!$A:$A,0)),INDEX(Analitico!F:F,MATCH(Banco!$C569,Analitico!$A:$A,0))&amp;"%",""),"")</f>
        <v>%</v>
      </c>
    </row>
    <row r="570" spans="1:11" ht="20.399999999999999" x14ac:dyDescent="0.2">
      <c r="A570" s="1" t="str">
        <f t="shared" si="10"/>
        <v>SINAPI 5944</v>
      </c>
      <c r="B570" s="3" t="s">
        <v>21783</v>
      </c>
      <c r="C570" s="3" t="s">
        <v>629</v>
      </c>
      <c r="D570" s="2" t="s">
        <v>8372</v>
      </c>
      <c r="E570" s="3" t="s">
        <v>15536</v>
      </c>
      <c r="F570" s="66" t="s">
        <v>16072</v>
      </c>
      <c r="I570" s="3" t="s">
        <v>21785</v>
      </c>
      <c r="J570" s="3" t="str">
        <f>IF($B570="SINAPI",IF(ISNUMBER(MATCH(Banco!$C570,Analitico!$A:$A,0)),INDEX(Analitico!E:E,MATCH(Banco!$C570,Analitico!$A:$A,0))&amp;"%",""),"")</f>
        <v>10,2856009%</v>
      </c>
      <c r="K570" s="3" t="str">
        <f>IF($B570="SINAPI",IF(ISNUMBER(MATCH(Banco!$C570,Analitico!$A:$A,0)),INDEX(Analitico!F:F,MATCH(Banco!$C570,Analitico!$A:$A,0))&amp;"%",""),"")</f>
        <v>%</v>
      </c>
    </row>
    <row r="571" spans="1:11" ht="20.399999999999999" x14ac:dyDescent="0.2">
      <c r="A571" s="1" t="str">
        <f t="shared" si="10"/>
        <v>SINAPI 5953</v>
      </c>
      <c r="B571" s="3" t="s">
        <v>21783</v>
      </c>
      <c r="C571" s="3" t="s">
        <v>630</v>
      </c>
      <c r="D571" s="2" t="s">
        <v>8373</v>
      </c>
      <c r="E571" s="3" t="s">
        <v>15536</v>
      </c>
      <c r="F571" s="66" t="s">
        <v>16073</v>
      </c>
      <c r="I571" s="3" t="s">
        <v>21786</v>
      </c>
      <c r="J571" s="3" t="str">
        <f>IF($B571="SINAPI",IF(ISNUMBER(MATCH(Banco!$C571,Analitico!$A:$A,0)),INDEX(Analitico!E:E,MATCH(Banco!$C571,Analitico!$A:$A,0))&amp;"%",""),"")</f>
        <v>0,0000000%</v>
      </c>
      <c r="K571" s="3" t="str">
        <f>IF($B571="SINAPI",IF(ISNUMBER(MATCH(Banco!$C571,Analitico!$A:$A,0)),INDEX(Analitico!F:F,MATCH(Banco!$C571,Analitico!$A:$A,0))&amp;"%",""),"")</f>
        <v>%</v>
      </c>
    </row>
    <row r="572" spans="1:11" ht="20.399999999999999" x14ac:dyDescent="0.2">
      <c r="A572" s="1" t="str">
        <f t="shared" si="10"/>
        <v>SINAPI 6259</v>
      </c>
      <c r="B572" s="3" t="s">
        <v>21783</v>
      </c>
      <c r="C572" s="3" t="s">
        <v>631</v>
      </c>
      <c r="D572" s="2" t="s">
        <v>8374</v>
      </c>
      <c r="E572" s="3" t="s">
        <v>15536</v>
      </c>
      <c r="F572" s="66" t="s">
        <v>16074</v>
      </c>
      <c r="I572" s="3" t="s">
        <v>21786</v>
      </c>
      <c r="J572" s="3" t="str">
        <f>IF($B572="SINAPI",IF(ISNUMBER(MATCH(Banco!$C572,Analitico!$A:$A,0)),INDEX(Analitico!E:E,MATCH(Banco!$C572,Analitico!$A:$A,0))&amp;"%",""),"")</f>
        <v>10,7622963%</v>
      </c>
      <c r="K572" s="3" t="str">
        <f>IF($B572="SINAPI",IF(ISNUMBER(MATCH(Banco!$C572,Analitico!$A:$A,0)),INDEX(Analitico!F:F,MATCH(Banco!$C572,Analitico!$A:$A,0))&amp;"%",""),"")</f>
        <v>%</v>
      </c>
    </row>
    <row r="573" spans="1:11" ht="20.399999999999999" x14ac:dyDescent="0.2">
      <c r="A573" s="1" t="str">
        <f t="shared" si="10"/>
        <v>SINAPI 6879</v>
      </c>
      <c r="B573" s="3" t="s">
        <v>21783</v>
      </c>
      <c r="C573" s="3" t="s">
        <v>632</v>
      </c>
      <c r="D573" s="2" t="s">
        <v>8375</v>
      </c>
      <c r="E573" s="3" t="s">
        <v>15536</v>
      </c>
      <c r="F573" s="66" t="s">
        <v>16075</v>
      </c>
      <c r="I573" s="3" t="s">
        <v>21785</v>
      </c>
      <c r="J573" s="3" t="str">
        <f>IF($B573="SINAPI",IF(ISNUMBER(MATCH(Banco!$C573,Analitico!$A:$A,0)),INDEX(Analitico!E:E,MATCH(Banco!$C573,Analitico!$A:$A,0))&amp;"%",""),"")</f>
        <v>12,2540250%</v>
      </c>
      <c r="K573" s="3" t="str">
        <f>IF($B573="SINAPI",IF(ISNUMBER(MATCH(Banco!$C573,Analitico!$A:$A,0)),INDEX(Analitico!F:F,MATCH(Banco!$C573,Analitico!$A:$A,0))&amp;"%",""),"")</f>
        <v>%</v>
      </c>
    </row>
    <row r="574" spans="1:11" x14ac:dyDescent="0.2">
      <c r="A574" s="1" t="str">
        <f t="shared" si="10"/>
        <v>SINAPI 7030</v>
      </c>
      <c r="B574" s="3" t="s">
        <v>21783</v>
      </c>
      <c r="C574" s="3" t="s">
        <v>633</v>
      </c>
      <c r="D574" s="2" t="s">
        <v>8376</v>
      </c>
      <c r="E574" s="3" t="s">
        <v>15536</v>
      </c>
      <c r="F574" s="66" t="s">
        <v>16076</v>
      </c>
      <c r="I574" s="3" t="s">
        <v>21786</v>
      </c>
      <c r="J574" s="3" t="str">
        <f>IF($B574="SINAPI",IF(ISNUMBER(MATCH(Banco!$C574,Analitico!$A:$A,0)),INDEX(Analitico!E:E,MATCH(Banco!$C574,Analitico!$A:$A,0))&amp;"%",""),"")</f>
        <v>0,0000000%</v>
      </c>
      <c r="K574" s="3" t="str">
        <f>IF($B574="SINAPI",IF(ISNUMBER(MATCH(Banco!$C574,Analitico!$A:$A,0)),INDEX(Analitico!F:F,MATCH(Banco!$C574,Analitico!$A:$A,0))&amp;"%",""),"")</f>
        <v>%</v>
      </c>
    </row>
    <row r="575" spans="1:11" ht="20.399999999999999" x14ac:dyDescent="0.2">
      <c r="A575" s="1" t="str">
        <f t="shared" si="10"/>
        <v>SINAPI 7042</v>
      </c>
      <c r="B575" s="3" t="s">
        <v>21783</v>
      </c>
      <c r="C575" s="3" t="s">
        <v>634</v>
      </c>
      <c r="D575" s="2" t="s">
        <v>8377</v>
      </c>
      <c r="E575" s="3" t="s">
        <v>15536</v>
      </c>
      <c r="F575" s="66" t="s">
        <v>16077</v>
      </c>
      <c r="I575" s="3" t="s">
        <v>21785</v>
      </c>
      <c r="J575" s="3" t="str">
        <f>IF($B575="SINAPI",IF(ISNUMBER(MATCH(Banco!$C575,Analitico!$A:$A,0)),INDEX(Analitico!E:E,MATCH(Banco!$C575,Analitico!$A:$A,0))&amp;"%",""),"")</f>
        <v>0,0000000%</v>
      </c>
      <c r="K575" s="3" t="str">
        <f>IF($B575="SINAPI",IF(ISNUMBER(MATCH(Banco!$C575,Analitico!$A:$A,0)),INDEX(Analitico!F:F,MATCH(Banco!$C575,Analitico!$A:$A,0))&amp;"%",""),"")</f>
        <v>%</v>
      </c>
    </row>
    <row r="576" spans="1:11" ht="20.399999999999999" x14ac:dyDescent="0.2">
      <c r="A576" s="1" t="str">
        <f t="shared" si="10"/>
        <v>SINAPI 7049</v>
      </c>
      <c r="B576" s="3" t="s">
        <v>21783</v>
      </c>
      <c r="C576" s="3" t="s">
        <v>635</v>
      </c>
      <c r="D576" s="2" t="s">
        <v>8378</v>
      </c>
      <c r="E576" s="3" t="s">
        <v>15536</v>
      </c>
      <c r="F576" s="66" t="s">
        <v>16078</v>
      </c>
      <c r="I576" s="3" t="s">
        <v>21785</v>
      </c>
      <c r="J576" s="3" t="str">
        <f>IF($B576="SINAPI",IF(ISNUMBER(MATCH(Banco!$C576,Analitico!$A:$A,0)),INDEX(Analitico!E:E,MATCH(Banco!$C576,Analitico!$A:$A,0))&amp;"%",""),"")</f>
        <v>11,5438629%</v>
      </c>
      <c r="K576" s="3" t="str">
        <f>IF($B576="SINAPI",IF(ISNUMBER(MATCH(Banco!$C576,Analitico!$A:$A,0)),INDEX(Analitico!F:F,MATCH(Banco!$C576,Analitico!$A:$A,0))&amp;"%",""),"")</f>
        <v>%</v>
      </c>
    </row>
    <row r="577" spans="1:11" ht="20.399999999999999" x14ac:dyDescent="0.2">
      <c r="A577" s="1" t="str">
        <f t="shared" si="10"/>
        <v>SINAPI 67826</v>
      </c>
      <c r="B577" s="3" t="s">
        <v>21783</v>
      </c>
      <c r="C577" s="3" t="s">
        <v>636</v>
      </c>
      <c r="D577" s="2" t="s">
        <v>8379</v>
      </c>
      <c r="E577" s="3" t="s">
        <v>15536</v>
      </c>
      <c r="F577" s="66" t="s">
        <v>16079</v>
      </c>
      <c r="I577" s="3" t="s">
        <v>21786</v>
      </c>
      <c r="J577" s="3" t="str">
        <f>IF($B577="SINAPI",IF(ISNUMBER(MATCH(Banco!$C577,Analitico!$A:$A,0)),INDEX(Analitico!E:E,MATCH(Banco!$C577,Analitico!$A:$A,0))&amp;"%",""),"")</f>
        <v>15,3055149%</v>
      </c>
      <c r="K577" s="3" t="str">
        <f>IF($B577="SINAPI",IF(ISNUMBER(MATCH(Banco!$C577,Analitico!$A:$A,0)),INDEX(Analitico!F:F,MATCH(Banco!$C577,Analitico!$A:$A,0))&amp;"%",""),"")</f>
        <v>%</v>
      </c>
    </row>
    <row r="578" spans="1:11" x14ac:dyDescent="0.2">
      <c r="A578" s="1" t="str">
        <f t="shared" si="10"/>
        <v>SINAPI 73417</v>
      </c>
      <c r="B578" s="3" t="s">
        <v>21783</v>
      </c>
      <c r="C578" s="3" t="s">
        <v>637</v>
      </c>
      <c r="D578" s="2" t="s">
        <v>8380</v>
      </c>
      <c r="E578" s="3" t="s">
        <v>15536</v>
      </c>
      <c r="F578" s="66" t="s">
        <v>16080</v>
      </c>
      <c r="I578" s="3" t="s">
        <v>21786</v>
      </c>
      <c r="J578" s="3" t="str">
        <f>IF($B578="SINAPI",IF(ISNUMBER(MATCH(Banco!$C578,Analitico!$A:$A,0)),INDEX(Analitico!E:E,MATCH(Banco!$C578,Analitico!$A:$A,0))&amp;"%",""),"")</f>
        <v>0,0000000%</v>
      </c>
      <c r="K578" s="3" t="str">
        <f>IF($B578="SINAPI",IF(ISNUMBER(MATCH(Banco!$C578,Analitico!$A:$A,0)),INDEX(Analitico!F:F,MATCH(Banco!$C578,Analitico!$A:$A,0))&amp;"%",""),"")</f>
        <v>%</v>
      </c>
    </row>
    <row r="579" spans="1:11" ht="20.399999999999999" x14ac:dyDescent="0.2">
      <c r="A579" s="1" t="str">
        <f t="shared" si="10"/>
        <v>SINAPI 73436</v>
      </c>
      <c r="B579" s="3" t="s">
        <v>21783</v>
      </c>
      <c r="C579" s="3" t="s">
        <v>638</v>
      </c>
      <c r="D579" s="2" t="s">
        <v>8381</v>
      </c>
      <c r="E579" s="3" t="s">
        <v>15536</v>
      </c>
      <c r="F579" s="66" t="s">
        <v>16081</v>
      </c>
      <c r="I579" s="3" t="s">
        <v>21785</v>
      </c>
      <c r="J579" s="3" t="str">
        <f>IF($B579="SINAPI",IF(ISNUMBER(MATCH(Banco!$C579,Analitico!$A:$A,0)),INDEX(Analitico!E:E,MATCH(Banco!$C579,Analitico!$A:$A,0))&amp;"%",""),"")</f>
        <v>15,6730647%</v>
      </c>
      <c r="K579" s="3" t="str">
        <f>IF($B579="SINAPI",IF(ISNUMBER(MATCH(Banco!$C579,Analitico!$A:$A,0)),INDEX(Analitico!F:F,MATCH(Banco!$C579,Analitico!$A:$A,0))&amp;"%",""),"")</f>
        <v>%</v>
      </c>
    </row>
    <row r="580" spans="1:11" ht="30.6" x14ac:dyDescent="0.2">
      <c r="A580" s="1" t="str">
        <f t="shared" si="10"/>
        <v>SINAPI 73467</v>
      </c>
      <c r="B580" s="3" t="s">
        <v>21783</v>
      </c>
      <c r="C580" s="3" t="s">
        <v>639</v>
      </c>
      <c r="D580" s="2" t="s">
        <v>8382</v>
      </c>
      <c r="E580" s="3" t="s">
        <v>15536</v>
      </c>
      <c r="F580" s="66" t="s">
        <v>16082</v>
      </c>
      <c r="I580" s="3" t="s">
        <v>21786</v>
      </c>
      <c r="J580" s="3" t="str">
        <f>IF($B580="SINAPI",IF(ISNUMBER(MATCH(Banco!$C580,Analitico!$A:$A,0)),INDEX(Analitico!E:E,MATCH(Banco!$C580,Analitico!$A:$A,0))&amp;"%",""),"")</f>
        <v>11,0920945%</v>
      </c>
      <c r="K580" s="3" t="str">
        <f>IF($B580="SINAPI",IF(ISNUMBER(MATCH(Banco!$C580,Analitico!$A:$A,0)),INDEX(Analitico!F:F,MATCH(Banco!$C580,Analitico!$A:$A,0))&amp;"%",""),"")</f>
        <v>%</v>
      </c>
    </row>
    <row r="581" spans="1:11" ht="20.399999999999999" x14ac:dyDescent="0.2">
      <c r="A581" s="1" t="str">
        <f t="shared" si="10"/>
        <v>SINAPI 73536</v>
      </c>
      <c r="B581" s="3" t="s">
        <v>21783</v>
      </c>
      <c r="C581" s="3" t="s">
        <v>640</v>
      </c>
      <c r="D581" s="2" t="s">
        <v>8383</v>
      </c>
      <c r="E581" s="3" t="s">
        <v>15536</v>
      </c>
      <c r="F581" s="66" t="s">
        <v>16083</v>
      </c>
      <c r="I581" s="3" t="s">
        <v>21785</v>
      </c>
      <c r="J581" s="3" t="str">
        <f>IF($B581="SINAPI",IF(ISNUMBER(MATCH(Banco!$C581,Analitico!$A:$A,0)),INDEX(Analitico!E:E,MATCH(Banco!$C581,Analitico!$A:$A,0))&amp;"%",""),"")</f>
        <v>0,0000000%</v>
      </c>
      <c r="K581" s="3" t="str">
        <f>IF($B581="SINAPI",IF(ISNUMBER(MATCH(Banco!$C581,Analitico!$A:$A,0)),INDEX(Analitico!F:F,MATCH(Banco!$C581,Analitico!$A:$A,0))&amp;"%",""),"")</f>
        <v>%</v>
      </c>
    </row>
    <row r="582" spans="1:11" ht="20.399999999999999" x14ac:dyDescent="0.2">
      <c r="A582" s="1" t="str">
        <f t="shared" si="10"/>
        <v>SINAPI 83362</v>
      </c>
      <c r="B582" s="3" t="s">
        <v>21783</v>
      </c>
      <c r="C582" s="3" t="s">
        <v>641</v>
      </c>
      <c r="D582" s="2" t="s">
        <v>8384</v>
      </c>
      <c r="E582" s="3" t="s">
        <v>15536</v>
      </c>
      <c r="F582" s="66" t="s">
        <v>16084</v>
      </c>
      <c r="I582" s="3" t="s">
        <v>21786</v>
      </c>
      <c r="J582" s="3" t="str">
        <f>IF($B582="SINAPI",IF(ISNUMBER(MATCH(Banco!$C582,Analitico!$A:$A,0)),INDEX(Analitico!E:E,MATCH(Banco!$C582,Analitico!$A:$A,0))&amp;"%",""),"")</f>
        <v>10,0136114%</v>
      </c>
      <c r="K582" s="3" t="str">
        <f>IF($B582="SINAPI",IF(ISNUMBER(MATCH(Banco!$C582,Analitico!$A:$A,0)),INDEX(Analitico!F:F,MATCH(Banco!$C582,Analitico!$A:$A,0))&amp;"%",""),"")</f>
        <v>%</v>
      </c>
    </row>
    <row r="583" spans="1:11" ht="20.399999999999999" x14ac:dyDescent="0.2">
      <c r="A583" s="1" t="str">
        <f t="shared" si="10"/>
        <v>SINAPI 83765</v>
      </c>
      <c r="B583" s="3" t="s">
        <v>21783</v>
      </c>
      <c r="C583" s="3" t="s">
        <v>642</v>
      </c>
      <c r="D583" s="2" t="s">
        <v>8385</v>
      </c>
      <c r="E583" s="3" t="s">
        <v>15536</v>
      </c>
      <c r="F583" s="66" t="s">
        <v>16085</v>
      </c>
      <c r="I583" s="3" t="s">
        <v>21786</v>
      </c>
      <c r="J583" s="3" t="str">
        <f>IF($B583="SINAPI",IF(ISNUMBER(MATCH(Banco!$C583,Analitico!$A:$A,0)),INDEX(Analitico!E:E,MATCH(Banco!$C583,Analitico!$A:$A,0))&amp;"%",""),"")</f>
        <v>24,0222907%</v>
      </c>
      <c r="K583" s="3" t="str">
        <f>IF($B583="SINAPI",IF(ISNUMBER(MATCH(Banco!$C583,Analitico!$A:$A,0)),INDEX(Analitico!F:F,MATCH(Banco!$C583,Analitico!$A:$A,0))&amp;"%",""),"")</f>
        <v>%</v>
      </c>
    </row>
    <row r="584" spans="1:11" ht="20.399999999999999" x14ac:dyDescent="0.2">
      <c r="A584" s="1" t="str">
        <f t="shared" si="10"/>
        <v>SINAPI 87445</v>
      </c>
      <c r="B584" s="3" t="s">
        <v>21783</v>
      </c>
      <c r="C584" s="3" t="s">
        <v>643</v>
      </c>
      <c r="D584" s="2" t="s">
        <v>8386</v>
      </c>
      <c r="E584" s="3" t="s">
        <v>15536</v>
      </c>
      <c r="F584" s="66" t="s">
        <v>16086</v>
      </c>
      <c r="I584" s="3" t="s">
        <v>21785</v>
      </c>
      <c r="J584" s="3" t="str">
        <f>IF($B584="SINAPI",IF(ISNUMBER(MATCH(Banco!$C584,Analitico!$A:$A,0)),INDEX(Analitico!E:E,MATCH(Banco!$C584,Analitico!$A:$A,0))&amp;"%",""),"")</f>
        <v>0,0000000%</v>
      </c>
      <c r="K584" s="3" t="str">
        <f>IF($B584="SINAPI",IF(ISNUMBER(MATCH(Banco!$C584,Analitico!$A:$A,0)),INDEX(Analitico!F:F,MATCH(Banco!$C584,Analitico!$A:$A,0))&amp;"%",""),"")</f>
        <v>%</v>
      </c>
    </row>
    <row r="585" spans="1:11" ht="20.399999999999999" x14ac:dyDescent="0.2">
      <c r="A585" s="1" t="str">
        <f t="shared" si="10"/>
        <v>SINAPI 88386</v>
      </c>
      <c r="B585" s="3" t="s">
        <v>21783</v>
      </c>
      <c r="C585" s="3" t="s">
        <v>644</v>
      </c>
      <c r="D585" s="2" t="s">
        <v>8387</v>
      </c>
      <c r="E585" s="3" t="s">
        <v>15536</v>
      </c>
      <c r="F585" s="66" t="s">
        <v>16087</v>
      </c>
      <c r="I585" s="3" t="s">
        <v>21785</v>
      </c>
      <c r="J585" s="3" t="str">
        <f>IF($B585="SINAPI",IF(ISNUMBER(MATCH(Banco!$C585,Analitico!$A:$A,0)),INDEX(Analitico!E:E,MATCH(Banco!$C585,Analitico!$A:$A,0))&amp;"%",""),"")</f>
        <v>0,0000000%</v>
      </c>
      <c r="K585" s="3" t="str">
        <f>IF($B585="SINAPI",IF(ISNUMBER(MATCH(Banco!$C585,Analitico!$A:$A,0)),INDEX(Analitico!F:F,MATCH(Banco!$C585,Analitico!$A:$A,0))&amp;"%",""),"")</f>
        <v>%</v>
      </c>
    </row>
    <row r="586" spans="1:11" ht="20.399999999999999" x14ac:dyDescent="0.2">
      <c r="A586" s="1" t="str">
        <f t="shared" si="10"/>
        <v>SINAPI 88393</v>
      </c>
      <c r="B586" s="3" t="s">
        <v>21783</v>
      </c>
      <c r="C586" s="3" t="s">
        <v>645</v>
      </c>
      <c r="D586" s="2" t="s">
        <v>8388</v>
      </c>
      <c r="E586" s="3" t="s">
        <v>15536</v>
      </c>
      <c r="F586" s="66" t="s">
        <v>16088</v>
      </c>
      <c r="I586" s="3" t="s">
        <v>21785</v>
      </c>
      <c r="J586" s="3" t="str">
        <f>IF($B586="SINAPI",IF(ISNUMBER(MATCH(Banco!$C586,Analitico!$A:$A,0)),INDEX(Analitico!E:E,MATCH(Banco!$C586,Analitico!$A:$A,0))&amp;"%",""),"")</f>
        <v>0,0000000%</v>
      </c>
      <c r="K586" s="3" t="str">
        <f>IF($B586="SINAPI",IF(ISNUMBER(MATCH(Banco!$C586,Analitico!$A:$A,0)),INDEX(Analitico!F:F,MATCH(Banco!$C586,Analitico!$A:$A,0))&amp;"%",""),"")</f>
        <v>%</v>
      </c>
    </row>
    <row r="587" spans="1:11" ht="20.399999999999999" x14ac:dyDescent="0.2">
      <c r="A587" s="1" t="str">
        <f t="shared" si="10"/>
        <v>SINAPI 88399</v>
      </c>
      <c r="B587" s="3" t="s">
        <v>21783</v>
      </c>
      <c r="C587" s="3" t="s">
        <v>646</v>
      </c>
      <c r="D587" s="2" t="s">
        <v>8389</v>
      </c>
      <c r="E587" s="3" t="s">
        <v>15536</v>
      </c>
      <c r="F587" s="66" t="s">
        <v>15775</v>
      </c>
      <c r="I587" s="3" t="s">
        <v>21785</v>
      </c>
      <c r="J587" s="3" t="str">
        <f>IF($B587="SINAPI",IF(ISNUMBER(MATCH(Banco!$C587,Analitico!$A:$A,0)),INDEX(Analitico!E:E,MATCH(Banco!$C587,Analitico!$A:$A,0))&amp;"%",""),"")</f>
        <v>0,0000000%</v>
      </c>
      <c r="K587" s="3" t="str">
        <f>IF($B587="SINAPI",IF(ISNUMBER(MATCH(Banco!$C587,Analitico!$A:$A,0)),INDEX(Analitico!F:F,MATCH(Banco!$C587,Analitico!$A:$A,0))&amp;"%",""),"")</f>
        <v>%</v>
      </c>
    </row>
    <row r="588" spans="1:11" ht="20.399999999999999" x14ac:dyDescent="0.2">
      <c r="A588" s="1" t="str">
        <f t="shared" si="10"/>
        <v>SINAPI 88418</v>
      </c>
      <c r="B588" s="3" t="s">
        <v>21783</v>
      </c>
      <c r="C588" s="3" t="s">
        <v>647</v>
      </c>
      <c r="D588" s="2" t="s">
        <v>8390</v>
      </c>
      <c r="E588" s="3" t="s">
        <v>15536</v>
      </c>
      <c r="F588" s="66" t="s">
        <v>16089</v>
      </c>
      <c r="I588" s="3" t="s">
        <v>21785</v>
      </c>
      <c r="J588" s="3" t="str">
        <f>IF($B588="SINAPI",IF(ISNUMBER(MATCH(Banco!$C588,Analitico!$A:$A,0)),INDEX(Analitico!E:E,MATCH(Banco!$C588,Analitico!$A:$A,0))&amp;"%",""),"")</f>
        <v>0,0000000%</v>
      </c>
      <c r="K588" s="3" t="str">
        <f>IF($B588="SINAPI",IF(ISNUMBER(MATCH(Banco!$C588,Analitico!$A:$A,0)),INDEX(Analitico!F:F,MATCH(Banco!$C588,Analitico!$A:$A,0))&amp;"%",""),"")</f>
        <v>%</v>
      </c>
    </row>
    <row r="589" spans="1:11" ht="20.399999999999999" x14ac:dyDescent="0.2">
      <c r="A589" s="1" t="str">
        <f t="shared" si="10"/>
        <v>SINAPI 88433</v>
      </c>
      <c r="B589" s="3" t="s">
        <v>21783</v>
      </c>
      <c r="C589" s="3" t="s">
        <v>648</v>
      </c>
      <c r="D589" s="2" t="s">
        <v>8391</v>
      </c>
      <c r="E589" s="3" t="s">
        <v>15536</v>
      </c>
      <c r="F589" s="66" t="s">
        <v>16090</v>
      </c>
      <c r="I589" s="3" t="s">
        <v>21785</v>
      </c>
      <c r="J589" s="3" t="str">
        <f>IF($B589="SINAPI",IF(ISNUMBER(MATCH(Banco!$C589,Analitico!$A:$A,0)),INDEX(Analitico!E:E,MATCH(Banco!$C589,Analitico!$A:$A,0))&amp;"%",""),"")</f>
        <v>0,0000000%</v>
      </c>
      <c r="K589" s="3" t="str">
        <f>IF($B589="SINAPI",IF(ISNUMBER(MATCH(Banco!$C589,Analitico!$A:$A,0)),INDEX(Analitico!F:F,MATCH(Banco!$C589,Analitico!$A:$A,0))&amp;"%",""),"")</f>
        <v>%</v>
      </c>
    </row>
    <row r="590" spans="1:11" ht="20.399999999999999" x14ac:dyDescent="0.2">
      <c r="A590" s="1" t="str">
        <f t="shared" si="10"/>
        <v>SINAPI 88830</v>
      </c>
      <c r="B590" s="3" t="s">
        <v>21783</v>
      </c>
      <c r="C590" s="3" t="s">
        <v>649</v>
      </c>
      <c r="D590" s="2" t="s">
        <v>8392</v>
      </c>
      <c r="E590" s="3" t="s">
        <v>15536</v>
      </c>
      <c r="F590" s="66" t="s">
        <v>16091</v>
      </c>
      <c r="I590" s="3" t="s">
        <v>21785</v>
      </c>
      <c r="J590" s="3" t="str">
        <f>IF($B590="SINAPI",IF(ISNUMBER(MATCH(Banco!$C590,Analitico!$A:$A,0)),INDEX(Analitico!E:E,MATCH(Banco!$C590,Analitico!$A:$A,0))&amp;"%",""),"")</f>
        <v>0,0000000%</v>
      </c>
      <c r="K590" s="3" t="str">
        <f>IF($B590="SINAPI",IF(ISNUMBER(MATCH(Banco!$C590,Analitico!$A:$A,0)),INDEX(Analitico!F:F,MATCH(Banco!$C590,Analitico!$A:$A,0))&amp;"%",""),"")</f>
        <v>%</v>
      </c>
    </row>
    <row r="591" spans="1:11" x14ac:dyDescent="0.2">
      <c r="A591" s="1" t="str">
        <f t="shared" si="10"/>
        <v>SINAPI 88843</v>
      </c>
      <c r="B591" s="3" t="s">
        <v>21783</v>
      </c>
      <c r="C591" s="3" t="s">
        <v>650</v>
      </c>
      <c r="D591" s="2" t="s">
        <v>8393</v>
      </c>
      <c r="E591" s="3" t="s">
        <v>15536</v>
      </c>
      <c r="F591" s="66" t="s">
        <v>16092</v>
      </c>
      <c r="I591" s="3" t="s">
        <v>21786</v>
      </c>
      <c r="J591" s="3" t="str">
        <f>IF($B591="SINAPI",IF(ISNUMBER(MATCH(Banco!$C591,Analitico!$A:$A,0)),INDEX(Analitico!E:E,MATCH(Banco!$C591,Analitico!$A:$A,0))&amp;"%",""),"")</f>
        <v>11,6921185%</v>
      </c>
      <c r="K591" s="3" t="str">
        <f>IF($B591="SINAPI",IF(ISNUMBER(MATCH(Banco!$C591,Analitico!$A:$A,0)),INDEX(Analitico!F:F,MATCH(Banco!$C591,Analitico!$A:$A,0))&amp;"%",""),"")</f>
        <v>%</v>
      </c>
    </row>
    <row r="592" spans="1:11" ht="20.399999999999999" x14ac:dyDescent="0.2">
      <c r="A592" s="1" t="str">
        <f t="shared" si="10"/>
        <v>SINAPI 88907</v>
      </c>
      <c r="B592" s="3" t="s">
        <v>21783</v>
      </c>
      <c r="C592" s="3" t="s">
        <v>651</v>
      </c>
      <c r="D592" s="2" t="s">
        <v>8394</v>
      </c>
      <c r="E592" s="3" t="s">
        <v>15536</v>
      </c>
      <c r="F592" s="66" t="s">
        <v>16093</v>
      </c>
      <c r="I592" s="3" t="s">
        <v>21785</v>
      </c>
      <c r="J592" s="3" t="str">
        <f>IF($B592="SINAPI",IF(ISNUMBER(MATCH(Banco!$C592,Analitico!$A:$A,0)),INDEX(Analitico!E:E,MATCH(Banco!$C592,Analitico!$A:$A,0))&amp;"%",""),"")</f>
        <v>9,5793580%</v>
      </c>
      <c r="K592" s="3" t="str">
        <f>IF($B592="SINAPI",IF(ISNUMBER(MATCH(Banco!$C592,Analitico!$A:$A,0)),INDEX(Analitico!F:F,MATCH(Banco!$C592,Analitico!$A:$A,0))&amp;"%",""),"")</f>
        <v>%</v>
      </c>
    </row>
    <row r="593" spans="1:11" ht="20.399999999999999" x14ac:dyDescent="0.2">
      <c r="A593" s="1" t="str">
        <f t="shared" si="10"/>
        <v>SINAPI 89021</v>
      </c>
      <c r="B593" s="3" t="s">
        <v>21783</v>
      </c>
      <c r="C593" s="3" t="s">
        <v>652</v>
      </c>
      <c r="D593" s="2" t="s">
        <v>8395</v>
      </c>
      <c r="E593" s="3" t="s">
        <v>15536</v>
      </c>
      <c r="F593" s="66" t="s">
        <v>16094</v>
      </c>
      <c r="I593" s="3" t="s">
        <v>21785</v>
      </c>
      <c r="J593" s="3" t="str">
        <f>IF($B593="SINAPI",IF(ISNUMBER(MATCH(Banco!$C593,Analitico!$A:$A,0)),INDEX(Analitico!E:E,MATCH(Banco!$C593,Analitico!$A:$A,0))&amp;"%",""),"")</f>
        <v>0,0000000%</v>
      </c>
      <c r="K593" s="3" t="str">
        <f>IF($B593="SINAPI",IF(ISNUMBER(MATCH(Banco!$C593,Analitico!$A:$A,0)),INDEX(Analitico!F:F,MATCH(Banco!$C593,Analitico!$A:$A,0))&amp;"%",""),"")</f>
        <v>%</v>
      </c>
    </row>
    <row r="594" spans="1:11" x14ac:dyDescent="0.2">
      <c r="A594" s="1" t="str">
        <f t="shared" si="10"/>
        <v>SINAPI 89028</v>
      </c>
      <c r="B594" s="3" t="s">
        <v>21783</v>
      </c>
      <c r="C594" s="3" t="s">
        <v>653</v>
      </c>
      <c r="D594" s="2" t="s">
        <v>8396</v>
      </c>
      <c r="E594" s="3" t="s">
        <v>15536</v>
      </c>
      <c r="F594" s="66" t="s">
        <v>16095</v>
      </c>
      <c r="I594" s="3" t="s">
        <v>21786</v>
      </c>
      <c r="J594" s="3" t="str">
        <f>IF($B594="SINAPI",IF(ISNUMBER(MATCH(Banco!$C594,Analitico!$A:$A,0)),INDEX(Analitico!E:E,MATCH(Banco!$C594,Analitico!$A:$A,0))&amp;"%",""),"")</f>
        <v>0,0000000%</v>
      </c>
      <c r="K594" s="3" t="str">
        <f>IF($B594="SINAPI",IF(ISNUMBER(MATCH(Banco!$C594,Analitico!$A:$A,0)),INDEX(Analitico!F:F,MATCH(Banco!$C594,Analitico!$A:$A,0))&amp;"%",""),"")</f>
        <v>%</v>
      </c>
    </row>
    <row r="595" spans="1:11" x14ac:dyDescent="0.2">
      <c r="A595" s="1" t="str">
        <f t="shared" si="10"/>
        <v>SINAPI 89032</v>
      </c>
      <c r="B595" s="3" t="s">
        <v>21783</v>
      </c>
      <c r="C595" s="3" t="s">
        <v>654</v>
      </c>
      <c r="D595" s="2" t="s">
        <v>8397</v>
      </c>
      <c r="E595" s="3" t="s">
        <v>15536</v>
      </c>
      <c r="F595" s="66" t="s">
        <v>16096</v>
      </c>
      <c r="I595" s="3" t="s">
        <v>21786</v>
      </c>
      <c r="J595" s="3" t="str">
        <f>IF($B595="SINAPI",IF(ISNUMBER(MATCH(Banco!$C595,Analitico!$A:$A,0)),INDEX(Analitico!E:E,MATCH(Banco!$C595,Analitico!$A:$A,0))&amp;"%",""),"")</f>
        <v>12,9347769%</v>
      </c>
      <c r="K595" s="3" t="str">
        <f>IF($B595="SINAPI",IF(ISNUMBER(MATCH(Banco!$C595,Analitico!$A:$A,0)),INDEX(Analitico!F:F,MATCH(Banco!$C595,Analitico!$A:$A,0))&amp;"%",""),"")</f>
        <v>%</v>
      </c>
    </row>
    <row r="596" spans="1:11" x14ac:dyDescent="0.2">
      <c r="A596" s="1" t="str">
        <f t="shared" si="10"/>
        <v>SINAPI 89035</v>
      </c>
      <c r="B596" s="3" t="s">
        <v>21783</v>
      </c>
      <c r="C596" s="3" t="s">
        <v>655</v>
      </c>
      <c r="D596" s="2" t="s">
        <v>8398</v>
      </c>
      <c r="E596" s="3" t="s">
        <v>15536</v>
      </c>
      <c r="F596" s="66" t="s">
        <v>16097</v>
      </c>
      <c r="I596" s="3" t="s">
        <v>21786</v>
      </c>
      <c r="J596" s="3" t="str">
        <f>IF($B596="SINAPI",IF(ISNUMBER(MATCH(Banco!$C596,Analitico!$A:$A,0)),INDEX(Analitico!E:E,MATCH(Banco!$C596,Analitico!$A:$A,0))&amp;"%",""),"")</f>
        <v>19,1349427%</v>
      </c>
      <c r="K596" s="3" t="str">
        <f>IF($B596="SINAPI",IF(ISNUMBER(MATCH(Banco!$C596,Analitico!$A:$A,0)),INDEX(Analitico!F:F,MATCH(Banco!$C596,Analitico!$A:$A,0))&amp;"%",""),"")</f>
        <v>%</v>
      </c>
    </row>
    <row r="597" spans="1:11" ht="20.399999999999999" x14ac:dyDescent="0.2">
      <c r="A597" s="1" t="str">
        <f t="shared" si="10"/>
        <v>SINAPI 89225</v>
      </c>
      <c r="B597" s="3" t="s">
        <v>21783</v>
      </c>
      <c r="C597" s="3" t="s">
        <v>656</v>
      </c>
      <c r="D597" s="2" t="s">
        <v>8399</v>
      </c>
      <c r="E597" s="3" t="s">
        <v>15536</v>
      </c>
      <c r="F597" s="66" t="s">
        <v>15551</v>
      </c>
      <c r="I597" s="3" t="s">
        <v>21785</v>
      </c>
      <c r="J597" s="3" t="str">
        <f>IF($B597="SINAPI",IF(ISNUMBER(MATCH(Banco!$C597,Analitico!$A:$A,0)),INDEX(Analitico!E:E,MATCH(Banco!$C597,Analitico!$A:$A,0))&amp;"%",""),"")</f>
        <v>0,0000000%</v>
      </c>
      <c r="K597" s="3" t="str">
        <f>IF($B597="SINAPI",IF(ISNUMBER(MATCH(Banco!$C597,Analitico!$A:$A,0)),INDEX(Analitico!F:F,MATCH(Banco!$C597,Analitico!$A:$A,0))&amp;"%",""),"")</f>
        <v>%</v>
      </c>
    </row>
    <row r="598" spans="1:11" x14ac:dyDescent="0.2">
      <c r="A598" s="1" t="str">
        <f t="shared" si="10"/>
        <v>SINAPI 89234</v>
      </c>
      <c r="B598" s="3" t="s">
        <v>21783</v>
      </c>
      <c r="C598" s="3" t="s">
        <v>657</v>
      </c>
      <c r="D598" s="2" t="s">
        <v>8400</v>
      </c>
      <c r="E598" s="3" t="s">
        <v>15536</v>
      </c>
      <c r="F598" s="66" t="s">
        <v>16098</v>
      </c>
      <c r="I598" s="3" t="s">
        <v>21786</v>
      </c>
      <c r="J598" s="3" t="str">
        <f>IF($B598="SINAPI",IF(ISNUMBER(MATCH(Banco!$C598,Analitico!$A:$A,0)),INDEX(Analitico!E:E,MATCH(Banco!$C598,Analitico!$A:$A,0))&amp;"%",""),"")</f>
        <v>4,5208870%</v>
      </c>
      <c r="K598" s="3" t="str">
        <f>IF($B598="SINAPI",IF(ISNUMBER(MATCH(Banco!$C598,Analitico!$A:$A,0)),INDEX(Analitico!F:F,MATCH(Banco!$C598,Analitico!$A:$A,0))&amp;"%",""),"")</f>
        <v>%</v>
      </c>
    </row>
    <row r="599" spans="1:11" x14ac:dyDescent="0.2">
      <c r="A599" s="1" t="str">
        <f t="shared" si="10"/>
        <v>SINAPI 89242</v>
      </c>
      <c r="B599" s="3" t="s">
        <v>21783</v>
      </c>
      <c r="C599" s="3" t="s">
        <v>658</v>
      </c>
      <c r="D599" s="2" t="s">
        <v>8401</v>
      </c>
      <c r="E599" s="3" t="s">
        <v>15536</v>
      </c>
      <c r="F599" s="66" t="s">
        <v>16099</v>
      </c>
      <c r="I599" s="3" t="s">
        <v>21786</v>
      </c>
      <c r="J599" s="3" t="str">
        <f>IF($B599="SINAPI",IF(ISNUMBER(MATCH(Banco!$C599,Analitico!$A:$A,0)),INDEX(Analitico!E:E,MATCH(Banco!$C599,Analitico!$A:$A,0))&amp;"%",""),"")</f>
        <v>1,9170769%</v>
      </c>
      <c r="K599" s="3" t="str">
        <f>IF($B599="SINAPI",IF(ISNUMBER(MATCH(Banco!$C599,Analitico!$A:$A,0)),INDEX(Analitico!F:F,MATCH(Banco!$C599,Analitico!$A:$A,0))&amp;"%",""),"")</f>
        <v>%</v>
      </c>
    </row>
    <row r="600" spans="1:11" x14ac:dyDescent="0.2">
      <c r="A600" s="1" t="str">
        <f t="shared" si="10"/>
        <v>SINAPI 89250</v>
      </c>
      <c r="B600" s="3" t="s">
        <v>21783</v>
      </c>
      <c r="C600" s="3" t="s">
        <v>659</v>
      </c>
      <c r="D600" s="2" t="s">
        <v>8402</v>
      </c>
      <c r="E600" s="3" t="s">
        <v>15536</v>
      </c>
      <c r="F600" s="66" t="s">
        <v>16100</v>
      </c>
      <c r="I600" s="3" t="s">
        <v>21786</v>
      </c>
      <c r="J600" s="3" t="str">
        <f>IF($B600="SINAPI",IF(ISNUMBER(MATCH(Banco!$C600,Analitico!$A:$A,0)),INDEX(Analitico!E:E,MATCH(Banco!$C600,Analitico!$A:$A,0))&amp;"%",""),"")</f>
        <v>2,2127971%</v>
      </c>
      <c r="K600" s="3" t="str">
        <f>IF($B600="SINAPI",IF(ISNUMBER(MATCH(Banco!$C600,Analitico!$A:$A,0)),INDEX(Analitico!F:F,MATCH(Banco!$C600,Analitico!$A:$A,0))&amp;"%",""),"")</f>
        <v>%</v>
      </c>
    </row>
    <row r="601" spans="1:11" ht="20.399999999999999" x14ac:dyDescent="0.2">
      <c r="A601" s="1" t="str">
        <f t="shared" si="10"/>
        <v>SINAPI 89257</v>
      </c>
      <c r="B601" s="3" t="s">
        <v>21783</v>
      </c>
      <c r="C601" s="3" t="s">
        <v>660</v>
      </c>
      <c r="D601" s="2" t="s">
        <v>8403</v>
      </c>
      <c r="E601" s="3" t="s">
        <v>15536</v>
      </c>
      <c r="F601" s="66" t="s">
        <v>16101</v>
      </c>
      <c r="I601" s="3" t="s">
        <v>21786</v>
      </c>
      <c r="J601" s="3" t="str">
        <f>IF($B601="SINAPI",IF(ISNUMBER(MATCH(Banco!$C601,Analitico!$A:$A,0)),INDEX(Analitico!E:E,MATCH(Banco!$C601,Analitico!$A:$A,0))&amp;"%",""),"")</f>
        <v>7,9495983%</v>
      </c>
      <c r="K601" s="3" t="str">
        <f>IF($B601="SINAPI",IF(ISNUMBER(MATCH(Banco!$C601,Analitico!$A:$A,0)),INDEX(Analitico!F:F,MATCH(Banco!$C601,Analitico!$A:$A,0))&amp;"%",""),"")</f>
        <v>%</v>
      </c>
    </row>
    <row r="602" spans="1:11" ht="20.399999999999999" x14ac:dyDescent="0.2">
      <c r="A602" s="1" t="str">
        <f t="shared" si="10"/>
        <v>SINAPI 89272</v>
      </c>
      <c r="B602" s="3" t="s">
        <v>21783</v>
      </c>
      <c r="C602" s="3" t="s">
        <v>661</v>
      </c>
      <c r="D602" s="2" t="s">
        <v>8404</v>
      </c>
      <c r="E602" s="3" t="s">
        <v>15536</v>
      </c>
      <c r="F602" s="66" t="s">
        <v>16102</v>
      </c>
      <c r="I602" s="3" t="s">
        <v>21785</v>
      </c>
      <c r="J602" s="3" t="str">
        <f>IF($B602="SINAPI",IF(ISNUMBER(MATCH(Banco!$C602,Analitico!$A:$A,0)),INDEX(Analitico!E:E,MATCH(Banco!$C602,Analitico!$A:$A,0))&amp;"%",""),"")</f>
        <v>11,9409342%</v>
      </c>
      <c r="K602" s="3" t="str">
        <f>IF($B602="SINAPI",IF(ISNUMBER(MATCH(Banco!$C602,Analitico!$A:$A,0)),INDEX(Analitico!F:F,MATCH(Banco!$C602,Analitico!$A:$A,0))&amp;"%",""),"")</f>
        <v>%</v>
      </c>
    </row>
    <row r="603" spans="1:11" ht="20.399999999999999" x14ac:dyDescent="0.2">
      <c r="A603" s="1" t="str">
        <f t="shared" si="10"/>
        <v>SINAPI 89278</v>
      </c>
      <c r="B603" s="3" t="s">
        <v>21783</v>
      </c>
      <c r="C603" s="3" t="s">
        <v>662</v>
      </c>
      <c r="D603" s="2" t="s">
        <v>8405</v>
      </c>
      <c r="E603" s="3" t="s">
        <v>15536</v>
      </c>
      <c r="F603" s="66" t="s">
        <v>15792</v>
      </c>
      <c r="I603" s="3" t="s">
        <v>21785</v>
      </c>
      <c r="J603" s="3" t="str">
        <f>IF($B603="SINAPI",IF(ISNUMBER(MATCH(Banco!$C603,Analitico!$A:$A,0)),INDEX(Analitico!E:E,MATCH(Banco!$C603,Analitico!$A:$A,0))&amp;"%",""),"")</f>
        <v>0,0000000%</v>
      </c>
      <c r="K603" s="3" t="str">
        <f>IF($B603="SINAPI",IF(ISNUMBER(MATCH(Banco!$C603,Analitico!$A:$A,0)),INDEX(Analitico!F:F,MATCH(Banco!$C603,Analitico!$A:$A,0))&amp;"%",""),"")</f>
        <v>%</v>
      </c>
    </row>
    <row r="604" spans="1:11" x14ac:dyDescent="0.2">
      <c r="A604" s="1" t="str">
        <f t="shared" si="10"/>
        <v>SINAPI 89843</v>
      </c>
      <c r="B604" s="3" t="s">
        <v>21783</v>
      </c>
      <c r="C604" s="3" t="s">
        <v>663</v>
      </c>
      <c r="D604" s="2" t="s">
        <v>8406</v>
      </c>
      <c r="E604" s="3" t="s">
        <v>15536</v>
      </c>
      <c r="F604" s="66" t="s">
        <v>16078</v>
      </c>
      <c r="I604" s="3" t="s">
        <v>21785</v>
      </c>
      <c r="J604" s="3" t="str">
        <f>IF($B604="SINAPI",IF(ISNUMBER(MATCH(Banco!$C604,Analitico!$A:$A,0)),INDEX(Analitico!E:E,MATCH(Banco!$C604,Analitico!$A:$A,0))&amp;"%",""),"")</f>
        <v>23,9958805%</v>
      </c>
      <c r="K604" s="3" t="str">
        <f>IF($B604="SINAPI",IF(ISNUMBER(MATCH(Banco!$C604,Analitico!$A:$A,0)),INDEX(Analitico!F:F,MATCH(Banco!$C604,Analitico!$A:$A,0))&amp;"%",""),"")</f>
        <v>%</v>
      </c>
    </row>
    <row r="605" spans="1:11" ht="20.399999999999999" x14ac:dyDescent="0.2">
      <c r="A605" s="1" t="str">
        <f t="shared" si="10"/>
        <v>SINAPI 89876</v>
      </c>
      <c r="B605" s="3" t="s">
        <v>21783</v>
      </c>
      <c r="C605" s="3" t="s">
        <v>664</v>
      </c>
      <c r="D605" s="2" t="s">
        <v>8407</v>
      </c>
      <c r="E605" s="3" t="s">
        <v>15536</v>
      </c>
      <c r="F605" s="66" t="s">
        <v>16103</v>
      </c>
      <c r="I605" s="3" t="s">
        <v>21786</v>
      </c>
      <c r="J605" s="3" t="str">
        <f>IF($B605="SINAPI",IF(ISNUMBER(MATCH(Banco!$C605,Analitico!$A:$A,0)),INDEX(Analitico!E:E,MATCH(Banco!$C605,Analitico!$A:$A,0))&amp;"%",""),"")</f>
        <v>8,6900408%</v>
      </c>
      <c r="K605" s="3" t="str">
        <f>IF($B605="SINAPI",IF(ISNUMBER(MATCH(Banco!$C605,Analitico!$A:$A,0)),INDEX(Analitico!F:F,MATCH(Banco!$C605,Analitico!$A:$A,0))&amp;"%",""),"")</f>
        <v>%</v>
      </c>
    </row>
    <row r="606" spans="1:11" ht="20.399999999999999" x14ac:dyDescent="0.2">
      <c r="A606" s="1" t="str">
        <f t="shared" si="10"/>
        <v>SINAPI 89883</v>
      </c>
      <c r="B606" s="3" t="s">
        <v>21783</v>
      </c>
      <c r="C606" s="3" t="s">
        <v>665</v>
      </c>
      <c r="D606" s="2" t="s">
        <v>8408</v>
      </c>
      <c r="E606" s="3" t="s">
        <v>15536</v>
      </c>
      <c r="F606" s="66" t="s">
        <v>16104</v>
      </c>
      <c r="I606" s="3" t="s">
        <v>21786</v>
      </c>
      <c r="J606" s="3" t="str">
        <f>IF($B606="SINAPI",IF(ISNUMBER(MATCH(Banco!$C606,Analitico!$A:$A,0)),INDEX(Analitico!E:E,MATCH(Banco!$C606,Analitico!$A:$A,0))&amp;"%",""),"")</f>
        <v>7,8514117%</v>
      </c>
      <c r="K606" s="3" t="str">
        <f>IF($B606="SINAPI",IF(ISNUMBER(MATCH(Banco!$C606,Analitico!$A:$A,0)),INDEX(Analitico!F:F,MATCH(Banco!$C606,Analitico!$A:$A,0))&amp;"%",""),"")</f>
        <v>%</v>
      </c>
    </row>
    <row r="607" spans="1:11" ht="20.399999999999999" x14ac:dyDescent="0.2">
      <c r="A607" s="1" t="str">
        <f t="shared" si="10"/>
        <v>SINAPI 90586</v>
      </c>
      <c r="B607" s="3" t="s">
        <v>21783</v>
      </c>
      <c r="C607" s="3" t="s">
        <v>666</v>
      </c>
      <c r="D607" s="2" t="s">
        <v>8409</v>
      </c>
      <c r="E607" s="3" t="s">
        <v>15536</v>
      </c>
      <c r="F607" s="66" t="s">
        <v>16105</v>
      </c>
      <c r="I607" s="3" t="s">
        <v>21786</v>
      </c>
      <c r="J607" s="3" t="str">
        <f>IF($B607="SINAPI",IF(ISNUMBER(MATCH(Banco!$C607,Analitico!$A:$A,0)),INDEX(Analitico!E:E,MATCH(Banco!$C607,Analitico!$A:$A,0))&amp;"%",""),"")</f>
        <v>0,0000000%</v>
      </c>
      <c r="K607" s="3" t="str">
        <f>IF($B607="SINAPI",IF(ISNUMBER(MATCH(Banco!$C607,Analitico!$A:$A,0)),INDEX(Analitico!F:F,MATCH(Banco!$C607,Analitico!$A:$A,0))&amp;"%",""),"")</f>
        <v>%</v>
      </c>
    </row>
    <row r="608" spans="1:11" x14ac:dyDescent="0.2">
      <c r="A608" s="1" t="str">
        <f t="shared" si="10"/>
        <v>SINAPI 90625</v>
      </c>
      <c r="B608" s="3" t="s">
        <v>21783</v>
      </c>
      <c r="C608" s="3" t="s">
        <v>667</v>
      </c>
      <c r="D608" s="2" t="s">
        <v>8410</v>
      </c>
      <c r="E608" s="3" t="s">
        <v>15536</v>
      </c>
      <c r="F608" s="66" t="s">
        <v>16106</v>
      </c>
      <c r="I608" s="3" t="s">
        <v>21785</v>
      </c>
      <c r="J608" s="3" t="str">
        <f>IF($B608="SINAPI",IF(ISNUMBER(MATCH(Banco!$C608,Analitico!$A:$A,0)),INDEX(Analitico!E:E,MATCH(Banco!$C608,Analitico!$A:$A,0))&amp;"%",""),"")</f>
        <v>0,0000000%</v>
      </c>
      <c r="K608" s="3" t="str">
        <f>IF($B608="SINAPI",IF(ISNUMBER(MATCH(Banco!$C608,Analitico!$A:$A,0)),INDEX(Analitico!F:F,MATCH(Banco!$C608,Analitico!$A:$A,0))&amp;"%",""),"")</f>
        <v>%</v>
      </c>
    </row>
    <row r="609" spans="1:11" ht="20.399999999999999" x14ac:dyDescent="0.2">
      <c r="A609" s="1" t="str">
        <f t="shared" si="10"/>
        <v>SINAPI 90631</v>
      </c>
      <c r="B609" s="3" t="s">
        <v>21783</v>
      </c>
      <c r="C609" s="3" t="s">
        <v>668</v>
      </c>
      <c r="D609" s="2" t="s">
        <v>8411</v>
      </c>
      <c r="E609" s="3" t="s">
        <v>15536</v>
      </c>
      <c r="F609" s="66" t="s">
        <v>16107</v>
      </c>
      <c r="I609" s="3" t="s">
        <v>21785</v>
      </c>
      <c r="J609" s="3" t="str">
        <f>IF($B609="SINAPI",IF(ISNUMBER(MATCH(Banco!$C609,Analitico!$A:$A,0)),INDEX(Analitico!E:E,MATCH(Banco!$C609,Analitico!$A:$A,0))&amp;"%",""),"")</f>
        <v>15,5759904%</v>
      </c>
      <c r="K609" s="3" t="str">
        <f>IF($B609="SINAPI",IF(ISNUMBER(MATCH(Banco!$C609,Analitico!$A:$A,0)),INDEX(Analitico!F:F,MATCH(Banco!$C609,Analitico!$A:$A,0))&amp;"%",""),"")</f>
        <v>%</v>
      </c>
    </row>
    <row r="610" spans="1:11" ht="20.399999999999999" x14ac:dyDescent="0.2">
      <c r="A610" s="1" t="str">
        <f t="shared" si="10"/>
        <v>SINAPI 90637</v>
      </c>
      <c r="B610" s="3" t="s">
        <v>21783</v>
      </c>
      <c r="C610" s="3" t="s">
        <v>669</v>
      </c>
      <c r="D610" s="2" t="s">
        <v>8412</v>
      </c>
      <c r="E610" s="3" t="s">
        <v>15536</v>
      </c>
      <c r="F610" s="66" t="s">
        <v>16108</v>
      </c>
      <c r="I610" s="3" t="s">
        <v>21785</v>
      </c>
      <c r="J610" s="3" t="str">
        <f>IF($B610="SINAPI",IF(ISNUMBER(MATCH(Banco!$C610,Analitico!$A:$A,0)),INDEX(Analitico!E:E,MATCH(Banco!$C610,Analitico!$A:$A,0))&amp;"%",""),"")</f>
        <v>0,0000000%</v>
      </c>
      <c r="K610" s="3" t="str">
        <f>IF($B610="SINAPI",IF(ISNUMBER(MATCH(Banco!$C610,Analitico!$A:$A,0)),INDEX(Analitico!F:F,MATCH(Banco!$C610,Analitico!$A:$A,0))&amp;"%",""),"")</f>
        <v>%</v>
      </c>
    </row>
    <row r="611" spans="1:11" ht="20.399999999999999" x14ac:dyDescent="0.2">
      <c r="A611" s="1" t="str">
        <f t="shared" ref="A611:A674" si="11">CONCATENAR</f>
        <v>SINAPI 90643</v>
      </c>
      <c r="B611" s="3" t="s">
        <v>21783</v>
      </c>
      <c r="C611" s="3" t="s">
        <v>670</v>
      </c>
      <c r="D611" s="2" t="s">
        <v>8413</v>
      </c>
      <c r="E611" s="3" t="s">
        <v>15536</v>
      </c>
      <c r="F611" s="66" t="s">
        <v>16109</v>
      </c>
      <c r="I611" s="3" t="s">
        <v>21785</v>
      </c>
      <c r="J611" s="3" t="str">
        <f>IF($B611="SINAPI",IF(ISNUMBER(MATCH(Banco!$C611,Analitico!$A:$A,0)),INDEX(Analitico!E:E,MATCH(Banco!$C611,Analitico!$A:$A,0))&amp;"%",""),"")</f>
        <v>0,0000000%</v>
      </c>
      <c r="K611" s="3" t="str">
        <f>IF($B611="SINAPI",IF(ISNUMBER(MATCH(Banco!$C611,Analitico!$A:$A,0)),INDEX(Analitico!F:F,MATCH(Banco!$C611,Analitico!$A:$A,0))&amp;"%",""),"")</f>
        <v>%</v>
      </c>
    </row>
    <row r="612" spans="1:11" ht="20.399999999999999" x14ac:dyDescent="0.2">
      <c r="A612" s="1" t="str">
        <f t="shared" si="11"/>
        <v>SINAPI 90650</v>
      </c>
      <c r="B612" s="3" t="s">
        <v>21783</v>
      </c>
      <c r="C612" s="3" t="s">
        <v>671</v>
      </c>
      <c r="D612" s="2" t="s">
        <v>8414</v>
      </c>
      <c r="E612" s="3" t="s">
        <v>15536</v>
      </c>
      <c r="F612" s="66" t="s">
        <v>16110</v>
      </c>
      <c r="I612" s="3" t="s">
        <v>21785</v>
      </c>
      <c r="J612" s="3" t="str">
        <f>IF($B612="SINAPI",IF(ISNUMBER(MATCH(Banco!$C612,Analitico!$A:$A,0)),INDEX(Analitico!E:E,MATCH(Banco!$C612,Analitico!$A:$A,0))&amp;"%",""),"")</f>
        <v>0,0000000%</v>
      </c>
      <c r="K612" s="3" t="str">
        <f>IF($B612="SINAPI",IF(ISNUMBER(MATCH(Banco!$C612,Analitico!$A:$A,0)),INDEX(Analitico!F:F,MATCH(Banco!$C612,Analitico!$A:$A,0))&amp;"%",""),"")</f>
        <v>%</v>
      </c>
    </row>
    <row r="613" spans="1:11" x14ac:dyDescent="0.2">
      <c r="A613" s="1" t="str">
        <f t="shared" si="11"/>
        <v>SINAPI 90656</v>
      </c>
      <c r="B613" s="3" t="s">
        <v>21783</v>
      </c>
      <c r="C613" s="3" t="s">
        <v>672</v>
      </c>
      <c r="D613" s="2" t="s">
        <v>8415</v>
      </c>
      <c r="E613" s="3" t="s">
        <v>15536</v>
      </c>
      <c r="F613" s="66" t="s">
        <v>16111</v>
      </c>
      <c r="I613" s="3" t="s">
        <v>21785</v>
      </c>
      <c r="J613" s="3" t="str">
        <f>IF($B613="SINAPI",IF(ISNUMBER(MATCH(Banco!$C613,Analitico!$A:$A,0)),INDEX(Analitico!E:E,MATCH(Banco!$C613,Analitico!$A:$A,0))&amp;"%",""),"")</f>
        <v>0,0000000%</v>
      </c>
      <c r="K613" s="3" t="str">
        <f>IF($B613="SINAPI",IF(ISNUMBER(MATCH(Banco!$C613,Analitico!$A:$A,0)),INDEX(Analitico!F:F,MATCH(Banco!$C613,Analitico!$A:$A,0))&amp;"%",""),"")</f>
        <v>%</v>
      </c>
    </row>
    <row r="614" spans="1:11" x14ac:dyDescent="0.2">
      <c r="A614" s="1" t="str">
        <f t="shared" si="11"/>
        <v>SINAPI 90662</v>
      </c>
      <c r="B614" s="3" t="s">
        <v>21783</v>
      </c>
      <c r="C614" s="3" t="s">
        <v>673</v>
      </c>
      <c r="D614" s="2" t="s">
        <v>8416</v>
      </c>
      <c r="E614" s="3" t="s">
        <v>15536</v>
      </c>
      <c r="F614" s="66" t="s">
        <v>16112</v>
      </c>
      <c r="I614" s="3" t="s">
        <v>21785</v>
      </c>
      <c r="J614" s="3" t="str">
        <f>IF($B614="SINAPI",IF(ISNUMBER(MATCH(Banco!$C614,Analitico!$A:$A,0)),INDEX(Analitico!E:E,MATCH(Banco!$C614,Analitico!$A:$A,0))&amp;"%",""),"")</f>
        <v>0,0000000%</v>
      </c>
      <c r="K614" s="3" t="str">
        <f>IF($B614="SINAPI",IF(ISNUMBER(MATCH(Banco!$C614,Analitico!$A:$A,0)),INDEX(Analitico!F:F,MATCH(Banco!$C614,Analitico!$A:$A,0))&amp;"%",""),"")</f>
        <v>%</v>
      </c>
    </row>
    <row r="615" spans="1:11" ht="20.399999999999999" x14ac:dyDescent="0.2">
      <c r="A615" s="1" t="str">
        <f t="shared" si="11"/>
        <v>SINAPI 90668</v>
      </c>
      <c r="B615" s="3" t="s">
        <v>21783</v>
      </c>
      <c r="C615" s="3" t="s">
        <v>674</v>
      </c>
      <c r="D615" s="2" t="s">
        <v>8417</v>
      </c>
      <c r="E615" s="3" t="s">
        <v>15536</v>
      </c>
      <c r="F615" s="66" t="s">
        <v>16113</v>
      </c>
      <c r="I615" s="3" t="s">
        <v>21786</v>
      </c>
      <c r="J615" s="3" t="str">
        <f>IF($B615="SINAPI",IF(ISNUMBER(MATCH(Banco!$C615,Analitico!$A:$A,0)),INDEX(Analitico!E:E,MATCH(Banco!$C615,Analitico!$A:$A,0))&amp;"%",""),"")</f>
        <v>0,0000000%</v>
      </c>
      <c r="K615" s="3" t="str">
        <f>IF($B615="SINAPI",IF(ISNUMBER(MATCH(Banco!$C615,Analitico!$A:$A,0)),INDEX(Analitico!F:F,MATCH(Banco!$C615,Analitico!$A:$A,0))&amp;"%",""),"")</f>
        <v>%</v>
      </c>
    </row>
    <row r="616" spans="1:11" ht="30.6" x14ac:dyDescent="0.2">
      <c r="A616" s="1" t="str">
        <f t="shared" si="11"/>
        <v>SINAPI 90674</v>
      </c>
      <c r="B616" s="3" t="s">
        <v>21783</v>
      </c>
      <c r="C616" s="3" t="s">
        <v>675</v>
      </c>
      <c r="D616" s="2" t="s">
        <v>8418</v>
      </c>
      <c r="E616" s="3" t="s">
        <v>15536</v>
      </c>
      <c r="F616" s="66" t="s">
        <v>16114</v>
      </c>
      <c r="I616" s="3" t="s">
        <v>21785</v>
      </c>
      <c r="J616" s="3" t="str">
        <f>IF($B616="SINAPI",IF(ISNUMBER(MATCH(Banco!$C616,Analitico!$A:$A,0)),INDEX(Analitico!E:E,MATCH(Banco!$C616,Analitico!$A:$A,0))&amp;"%",""),"")</f>
        <v>3,3277713%</v>
      </c>
      <c r="K616" s="3" t="str">
        <f>IF($B616="SINAPI",IF(ISNUMBER(MATCH(Banco!$C616,Analitico!$A:$A,0)),INDEX(Analitico!F:F,MATCH(Banco!$C616,Analitico!$A:$A,0))&amp;"%",""),"")</f>
        <v>%</v>
      </c>
    </row>
    <row r="617" spans="1:11" ht="30.6" x14ac:dyDescent="0.2">
      <c r="A617" s="1" t="str">
        <f t="shared" si="11"/>
        <v>SINAPI 90680</v>
      </c>
      <c r="B617" s="3" t="s">
        <v>21783</v>
      </c>
      <c r="C617" s="3" t="s">
        <v>676</v>
      </c>
      <c r="D617" s="2" t="s">
        <v>8419</v>
      </c>
      <c r="E617" s="3" t="s">
        <v>15536</v>
      </c>
      <c r="F617" s="66" t="s">
        <v>16115</v>
      </c>
      <c r="I617" s="3" t="s">
        <v>21785</v>
      </c>
      <c r="J617" s="3" t="str">
        <f>IF($B617="SINAPI",IF(ISNUMBER(MATCH(Banco!$C617,Analitico!$A:$A,0)),INDEX(Analitico!E:E,MATCH(Banco!$C617,Analitico!$A:$A,0))&amp;"%",""),"")</f>
        <v>5,7439494%</v>
      </c>
      <c r="K617" s="3" t="str">
        <f>IF($B617="SINAPI",IF(ISNUMBER(MATCH(Banco!$C617,Analitico!$A:$A,0)),INDEX(Analitico!F:F,MATCH(Banco!$C617,Analitico!$A:$A,0))&amp;"%",""),"")</f>
        <v>%</v>
      </c>
    </row>
    <row r="618" spans="1:11" ht="20.399999999999999" x14ac:dyDescent="0.2">
      <c r="A618" s="1" t="str">
        <f t="shared" si="11"/>
        <v>SINAPI 90686</v>
      </c>
      <c r="B618" s="3" t="s">
        <v>21783</v>
      </c>
      <c r="C618" s="3" t="s">
        <v>677</v>
      </c>
      <c r="D618" s="2" t="s">
        <v>8420</v>
      </c>
      <c r="E618" s="3" t="s">
        <v>15536</v>
      </c>
      <c r="F618" s="66" t="s">
        <v>16116</v>
      </c>
      <c r="I618" s="3" t="s">
        <v>21786</v>
      </c>
      <c r="J618" s="3" t="str">
        <f>IF($B618="SINAPI",IF(ISNUMBER(MATCH(Banco!$C618,Analitico!$A:$A,0)),INDEX(Analitico!E:E,MATCH(Banco!$C618,Analitico!$A:$A,0))&amp;"%",""),"")</f>
        <v>17,1949602%</v>
      </c>
      <c r="K618" s="3" t="str">
        <f>IF($B618="SINAPI",IF(ISNUMBER(MATCH(Banco!$C618,Analitico!$A:$A,0)),INDEX(Analitico!F:F,MATCH(Banco!$C618,Analitico!$A:$A,0))&amp;"%",""),"")</f>
        <v>%</v>
      </c>
    </row>
    <row r="619" spans="1:11" ht="20.399999999999999" x14ac:dyDescent="0.2">
      <c r="A619" s="1" t="str">
        <f t="shared" si="11"/>
        <v>SINAPI 90692</v>
      </c>
      <c r="B619" s="3" t="s">
        <v>21783</v>
      </c>
      <c r="C619" s="3" t="s">
        <v>678</v>
      </c>
      <c r="D619" s="2" t="s">
        <v>8421</v>
      </c>
      <c r="E619" s="3" t="s">
        <v>15536</v>
      </c>
      <c r="F619" s="66" t="s">
        <v>16117</v>
      </c>
      <c r="I619" s="3" t="s">
        <v>21786</v>
      </c>
      <c r="J619" s="3" t="str">
        <f>IF($B619="SINAPI",IF(ISNUMBER(MATCH(Banco!$C619,Analitico!$A:$A,0)),INDEX(Analitico!E:E,MATCH(Banco!$C619,Analitico!$A:$A,0))&amp;"%",""),"")</f>
        <v>20,2309432%</v>
      </c>
      <c r="K619" s="3" t="str">
        <f>IF($B619="SINAPI",IF(ISNUMBER(MATCH(Banco!$C619,Analitico!$A:$A,0)),INDEX(Analitico!F:F,MATCH(Banco!$C619,Analitico!$A:$A,0))&amp;"%",""),"")</f>
        <v>%</v>
      </c>
    </row>
    <row r="620" spans="1:11" ht="20.399999999999999" x14ac:dyDescent="0.2">
      <c r="A620" s="1" t="str">
        <f t="shared" si="11"/>
        <v>SINAPI 90964</v>
      </c>
      <c r="B620" s="3" t="s">
        <v>21783</v>
      </c>
      <c r="C620" s="3" t="s">
        <v>679</v>
      </c>
      <c r="D620" s="2" t="s">
        <v>8422</v>
      </c>
      <c r="E620" s="3" t="s">
        <v>15536</v>
      </c>
      <c r="F620" s="66" t="s">
        <v>16118</v>
      </c>
      <c r="I620" s="3" t="s">
        <v>21786</v>
      </c>
      <c r="J620" s="3" t="str">
        <f>IF($B620="SINAPI",IF(ISNUMBER(MATCH(Banco!$C620,Analitico!$A:$A,0)),INDEX(Analitico!E:E,MATCH(Banco!$C620,Analitico!$A:$A,0))&amp;"%",""),"")</f>
        <v>0,0000000%</v>
      </c>
      <c r="K620" s="3" t="str">
        <f>IF($B620="SINAPI",IF(ISNUMBER(MATCH(Banco!$C620,Analitico!$A:$A,0)),INDEX(Analitico!F:F,MATCH(Banco!$C620,Analitico!$A:$A,0))&amp;"%",""),"")</f>
        <v>%</v>
      </c>
    </row>
    <row r="621" spans="1:11" ht="20.399999999999999" x14ac:dyDescent="0.2">
      <c r="A621" s="1" t="str">
        <f t="shared" si="11"/>
        <v>SINAPI 90972</v>
      </c>
      <c r="B621" s="3" t="s">
        <v>21783</v>
      </c>
      <c r="C621" s="3" t="s">
        <v>680</v>
      </c>
      <c r="D621" s="2" t="s">
        <v>8423</v>
      </c>
      <c r="E621" s="3" t="s">
        <v>15536</v>
      </c>
      <c r="F621" s="66" t="s">
        <v>16119</v>
      </c>
      <c r="I621" s="3" t="s">
        <v>21786</v>
      </c>
      <c r="J621" s="3" t="str">
        <f>IF($B621="SINAPI",IF(ISNUMBER(MATCH(Banco!$C621,Analitico!$A:$A,0)),INDEX(Analitico!E:E,MATCH(Banco!$C621,Analitico!$A:$A,0))&amp;"%",""),"")</f>
        <v>0,0000000%</v>
      </c>
      <c r="K621" s="3" t="str">
        <f>IF($B621="SINAPI",IF(ISNUMBER(MATCH(Banco!$C621,Analitico!$A:$A,0)),INDEX(Analitico!F:F,MATCH(Banco!$C621,Analitico!$A:$A,0))&amp;"%",""),"")</f>
        <v>%</v>
      </c>
    </row>
    <row r="622" spans="1:11" ht="20.399999999999999" x14ac:dyDescent="0.2">
      <c r="A622" s="1" t="str">
        <f t="shared" si="11"/>
        <v>SINAPI 90979</v>
      </c>
      <c r="B622" s="3" t="s">
        <v>21783</v>
      </c>
      <c r="C622" s="3" t="s">
        <v>681</v>
      </c>
      <c r="D622" s="2" t="s">
        <v>8424</v>
      </c>
      <c r="E622" s="3" t="s">
        <v>15536</v>
      </c>
      <c r="F622" s="66" t="s">
        <v>16120</v>
      </c>
      <c r="I622" s="3" t="s">
        <v>21786</v>
      </c>
      <c r="J622" s="3" t="str">
        <f>IF($B622="SINAPI",IF(ISNUMBER(MATCH(Banco!$C622,Analitico!$A:$A,0)),INDEX(Analitico!E:E,MATCH(Banco!$C622,Analitico!$A:$A,0))&amp;"%",""),"")</f>
        <v>0,0000000%</v>
      </c>
      <c r="K622" s="3" t="str">
        <f>IF($B622="SINAPI",IF(ISNUMBER(MATCH(Banco!$C622,Analitico!$A:$A,0)),INDEX(Analitico!F:F,MATCH(Banco!$C622,Analitico!$A:$A,0))&amp;"%",""),"")</f>
        <v>%</v>
      </c>
    </row>
    <row r="623" spans="1:11" ht="20.399999999999999" x14ac:dyDescent="0.2">
      <c r="A623" s="1" t="str">
        <f t="shared" si="11"/>
        <v>SINAPI 90999</v>
      </c>
      <c r="B623" s="3" t="s">
        <v>21783</v>
      </c>
      <c r="C623" s="3" t="s">
        <v>682</v>
      </c>
      <c r="D623" s="2" t="s">
        <v>8425</v>
      </c>
      <c r="E623" s="3" t="s">
        <v>15536</v>
      </c>
      <c r="F623" s="66" t="s">
        <v>16121</v>
      </c>
      <c r="I623" s="3" t="s">
        <v>21786</v>
      </c>
      <c r="J623" s="3" t="str">
        <f>IF($B623="SINAPI",IF(ISNUMBER(MATCH(Banco!$C623,Analitico!$A:$A,0)),INDEX(Analitico!E:E,MATCH(Banco!$C623,Analitico!$A:$A,0))&amp;"%",""),"")</f>
        <v>0,0000000%</v>
      </c>
      <c r="K623" s="3" t="str">
        <f>IF($B623="SINAPI",IF(ISNUMBER(MATCH(Banco!$C623,Analitico!$A:$A,0)),INDEX(Analitico!F:F,MATCH(Banco!$C623,Analitico!$A:$A,0))&amp;"%",""),"")</f>
        <v>%</v>
      </c>
    </row>
    <row r="624" spans="1:11" ht="20.399999999999999" x14ac:dyDescent="0.2">
      <c r="A624" s="1" t="str">
        <f t="shared" si="11"/>
        <v>SINAPI 91031</v>
      </c>
      <c r="B624" s="3" t="s">
        <v>21783</v>
      </c>
      <c r="C624" s="3" t="s">
        <v>683</v>
      </c>
      <c r="D624" s="2" t="s">
        <v>8426</v>
      </c>
      <c r="E624" s="3" t="s">
        <v>15536</v>
      </c>
      <c r="F624" s="66" t="s">
        <v>16122</v>
      </c>
      <c r="I624" s="3" t="s">
        <v>21786</v>
      </c>
      <c r="J624" s="3" t="str">
        <f>IF($B624="SINAPI",IF(ISNUMBER(MATCH(Banco!$C624,Analitico!$A:$A,0)),INDEX(Analitico!E:E,MATCH(Banco!$C624,Analitico!$A:$A,0))&amp;"%",""),"")</f>
        <v>10,6665621%</v>
      </c>
      <c r="K624" s="3" t="str">
        <f>IF($B624="SINAPI",IF(ISNUMBER(MATCH(Banco!$C624,Analitico!$A:$A,0)),INDEX(Analitico!F:F,MATCH(Banco!$C624,Analitico!$A:$A,0))&amp;"%",""),"")</f>
        <v>%</v>
      </c>
    </row>
    <row r="625" spans="1:11" ht="20.399999999999999" x14ac:dyDescent="0.2">
      <c r="A625" s="1" t="str">
        <f t="shared" si="11"/>
        <v>SINAPI 91277</v>
      </c>
      <c r="B625" s="3" t="s">
        <v>21783</v>
      </c>
      <c r="C625" s="3" t="s">
        <v>684</v>
      </c>
      <c r="D625" s="2" t="s">
        <v>8427</v>
      </c>
      <c r="E625" s="3" t="s">
        <v>15536</v>
      </c>
      <c r="F625" s="66" t="s">
        <v>16123</v>
      </c>
      <c r="I625" s="3" t="s">
        <v>21786</v>
      </c>
      <c r="J625" s="3" t="str">
        <f>IF($B625="SINAPI",IF(ISNUMBER(MATCH(Banco!$C625,Analitico!$A:$A,0)),INDEX(Analitico!E:E,MATCH(Banco!$C625,Analitico!$A:$A,0))&amp;"%",""),"")</f>
        <v>0,0000000%</v>
      </c>
      <c r="K625" s="3" t="str">
        <f>IF($B625="SINAPI",IF(ISNUMBER(MATCH(Banco!$C625,Analitico!$A:$A,0)),INDEX(Analitico!F:F,MATCH(Banco!$C625,Analitico!$A:$A,0))&amp;"%",""),"")</f>
        <v>%</v>
      </c>
    </row>
    <row r="626" spans="1:11" ht="20.399999999999999" x14ac:dyDescent="0.2">
      <c r="A626" s="1" t="str">
        <f t="shared" si="11"/>
        <v>SINAPI 91283</v>
      </c>
      <c r="B626" s="3" t="s">
        <v>21783</v>
      </c>
      <c r="C626" s="3" t="s">
        <v>685</v>
      </c>
      <c r="D626" s="2" t="s">
        <v>8428</v>
      </c>
      <c r="E626" s="3" t="s">
        <v>15536</v>
      </c>
      <c r="F626" s="66" t="s">
        <v>16124</v>
      </c>
      <c r="I626" s="3" t="s">
        <v>21786</v>
      </c>
      <c r="J626" s="3" t="str">
        <f>IF($B626="SINAPI",IF(ISNUMBER(MATCH(Banco!$C626,Analitico!$A:$A,0)),INDEX(Analitico!E:E,MATCH(Banco!$C626,Analitico!$A:$A,0))&amp;"%",""),"")</f>
        <v>0,0000000%</v>
      </c>
      <c r="K626" s="3" t="str">
        <f>IF($B626="SINAPI",IF(ISNUMBER(MATCH(Banco!$C626,Analitico!$A:$A,0)),INDEX(Analitico!F:F,MATCH(Banco!$C626,Analitico!$A:$A,0))&amp;"%",""),"")</f>
        <v>%</v>
      </c>
    </row>
    <row r="627" spans="1:11" ht="20.399999999999999" x14ac:dyDescent="0.2">
      <c r="A627" s="1" t="str">
        <f t="shared" si="11"/>
        <v>SINAPI 91386</v>
      </c>
      <c r="B627" s="3" t="s">
        <v>21783</v>
      </c>
      <c r="C627" s="3" t="s">
        <v>686</v>
      </c>
      <c r="D627" s="2" t="s">
        <v>8429</v>
      </c>
      <c r="E627" s="3" t="s">
        <v>15536</v>
      </c>
      <c r="F627" s="66" t="s">
        <v>16125</v>
      </c>
      <c r="I627" s="3" t="s">
        <v>21786</v>
      </c>
      <c r="J627" s="3" t="str">
        <f>IF($B627="SINAPI",IF(ISNUMBER(MATCH(Banco!$C627,Analitico!$A:$A,0)),INDEX(Analitico!E:E,MATCH(Banco!$C627,Analitico!$A:$A,0))&amp;"%",""),"")</f>
        <v>10,6963198%</v>
      </c>
      <c r="K627" s="3" t="str">
        <f>IF($B627="SINAPI",IF(ISNUMBER(MATCH(Banco!$C627,Analitico!$A:$A,0)),INDEX(Analitico!F:F,MATCH(Banco!$C627,Analitico!$A:$A,0))&amp;"%",""),"")</f>
        <v>%</v>
      </c>
    </row>
    <row r="628" spans="1:11" ht="20.399999999999999" x14ac:dyDescent="0.2">
      <c r="A628" s="1" t="str">
        <f t="shared" si="11"/>
        <v>SINAPI 91533</v>
      </c>
      <c r="B628" s="3" t="s">
        <v>21783</v>
      </c>
      <c r="C628" s="3" t="s">
        <v>687</v>
      </c>
      <c r="D628" s="2" t="s">
        <v>8430</v>
      </c>
      <c r="E628" s="3" t="s">
        <v>15536</v>
      </c>
      <c r="F628" s="66" t="s">
        <v>16126</v>
      </c>
      <c r="I628" s="3" t="s">
        <v>21786</v>
      </c>
      <c r="J628" s="3" t="str">
        <f>IF($B628="SINAPI",IF(ISNUMBER(MATCH(Banco!$C628,Analitico!$A:$A,0)),INDEX(Analitico!E:E,MATCH(Banco!$C628,Analitico!$A:$A,0))&amp;"%",""),"")</f>
        <v>68,7708567%</v>
      </c>
      <c r="K628" s="3" t="str">
        <f>IF($B628="SINAPI",IF(ISNUMBER(MATCH(Banco!$C628,Analitico!$A:$A,0)),INDEX(Analitico!F:F,MATCH(Banco!$C628,Analitico!$A:$A,0))&amp;"%",""),"")</f>
        <v>%</v>
      </c>
    </row>
    <row r="629" spans="1:11" ht="20.399999999999999" x14ac:dyDescent="0.2">
      <c r="A629" s="1" t="str">
        <f t="shared" si="11"/>
        <v>SINAPI 91634</v>
      </c>
      <c r="B629" s="3" t="s">
        <v>21783</v>
      </c>
      <c r="C629" s="3" t="s">
        <v>688</v>
      </c>
      <c r="D629" s="2" t="s">
        <v>8431</v>
      </c>
      <c r="E629" s="3" t="s">
        <v>15536</v>
      </c>
      <c r="F629" s="66" t="s">
        <v>16127</v>
      </c>
      <c r="I629" s="3" t="s">
        <v>21785</v>
      </c>
      <c r="J629" s="3" t="str">
        <f>IF($B629="SINAPI",IF(ISNUMBER(MATCH(Banco!$C629,Analitico!$A:$A,0)),INDEX(Analitico!E:E,MATCH(Banco!$C629,Analitico!$A:$A,0))&amp;"%",""),"")</f>
        <v>13,2786321%</v>
      </c>
      <c r="K629" s="3" t="str">
        <f>IF($B629="SINAPI",IF(ISNUMBER(MATCH(Banco!$C629,Analitico!$A:$A,0)),INDEX(Analitico!F:F,MATCH(Banco!$C629,Analitico!$A:$A,0))&amp;"%",""),"")</f>
        <v>%</v>
      </c>
    </row>
    <row r="630" spans="1:11" ht="20.399999999999999" x14ac:dyDescent="0.2">
      <c r="A630" s="1" t="str">
        <f t="shared" si="11"/>
        <v>SINAPI 91645</v>
      </c>
      <c r="B630" s="3" t="s">
        <v>21783</v>
      </c>
      <c r="C630" s="3" t="s">
        <v>689</v>
      </c>
      <c r="D630" s="2" t="s">
        <v>8432</v>
      </c>
      <c r="E630" s="3" t="s">
        <v>15536</v>
      </c>
      <c r="F630" s="66" t="s">
        <v>16128</v>
      </c>
      <c r="I630" s="3" t="s">
        <v>21786</v>
      </c>
      <c r="J630" s="3" t="str">
        <f>IF($B630="SINAPI",IF(ISNUMBER(MATCH(Banco!$C630,Analitico!$A:$A,0)),INDEX(Analitico!E:E,MATCH(Banco!$C630,Analitico!$A:$A,0))&amp;"%",""),"")</f>
        <v>7,3208183%</v>
      </c>
      <c r="K630" s="3" t="str">
        <f>IF($B630="SINAPI",IF(ISNUMBER(MATCH(Banco!$C630,Analitico!$A:$A,0)),INDEX(Analitico!F:F,MATCH(Banco!$C630,Analitico!$A:$A,0))&amp;"%",""),"")</f>
        <v>%</v>
      </c>
    </row>
    <row r="631" spans="1:11" ht="20.399999999999999" x14ac:dyDescent="0.2">
      <c r="A631" s="1" t="str">
        <f t="shared" si="11"/>
        <v>SINAPI 91692</v>
      </c>
      <c r="B631" s="3" t="s">
        <v>21783</v>
      </c>
      <c r="C631" s="3" t="s">
        <v>690</v>
      </c>
      <c r="D631" s="2" t="s">
        <v>8433</v>
      </c>
      <c r="E631" s="3" t="s">
        <v>15536</v>
      </c>
      <c r="F631" s="66" t="s">
        <v>16129</v>
      </c>
      <c r="I631" s="3" t="s">
        <v>21786</v>
      </c>
      <c r="J631" s="3" t="str">
        <f>IF($B631="SINAPI",IF(ISNUMBER(MATCH(Banco!$C631,Analitico!$A:$A,0)),INDEX(Analitico!E:E,MATCH(Banco!$C631,Analitico!$A:$A,0))&amp;"%",""),"")</f>
        <v>85,6598547%</v>
      </c>
      <c r="K631" s="3" t="str">
        <f>IF($B631="SINAPI",IF(ISNUMBER(MATCH(Banco!$C631,Analitico!$A:$A,0)),INDEX(Analitico!F:F,MATCH(Banco!$C631,Analitico!$A:$A,0))&amp;"%",""),"")</f>
        <v>%</v>
      </c>
    </row>
    <row r="632" spans="1:11" x14ac:dyDescent="0.2">
      <c r="A632" s="1" t="str">
        <f t="shared" si="11"/>
        <v>SINAPI 92043</v>
      </c>
      <c r="B632" s="3" t="s">
        <v>21783</v>
      </c>
      <c r="C632" s="3" t="s">
        <v>691</v>
      </c>
      <c r="D632" s="2" t="s">
        <v>8434</v>
      </c>
      <c r="E632" s="3" t="s">
        <v>15536</v>
      </c>
      <c r="F632" s="66" t="s">
        <v>16130</v>
      </c>
      <c r="I632" s="3" t="s">
        <v>21786</v>
      </c>
      <c r="J632" s="3" t="str">
        <f>IF($B632="SINAPI",IF(ISNUMBER(MATCH(Banco!$C632,Analitico!$A:$A,0)),INDEX(Analitico!E:E,MATCH(Banco!$C632,Analitico!$A:$A,0))&amp;"%",""),"")</f>
        <v>0,0000000%</v>
      </c>
      <c r="K632" s="3" t="str">
        <f>IF($B632="SINAPI",IF(ISNUMBER(MATCH(Banco!$C632,Analitico!$A:$A,0)),INDEX(Analitico!F:F,MATCH(Banco!$C632,Analitico!$A:$A,0))&amp;"%",""),"")</f>
        <v>%</v>
      </c>
    </row>
    <row r="633" spans="1:11" ht="30.6" x14ac:dyDescent="0.2">
      <c r="A633" s="1" t="str">
        <f t="shared" si="11"/>
        <v>SINAPI 92106</v>
      </c>
      <c r="B633" s="3" t="s">
        <v>21783</v>
      </c>
      <c r="C633" s="3" t="s">
        <v>692</v>
      </c>
      <c r="D633" s="2" t="s">
        <v>8435</v>
      </c>
      <c r="E633" s="3" t="s">
        <v>15536</v>
      </c>
      <c r="F633" s="66" t="s">
        <v>16131</v>
      </c>
      <c r="I633" s="3" t="s">
        <v>21786</v>
      </c>
      <c r="J633" s="3" t="str">
        <f>IF($B633="SINAPI",IF(ISNUMBER(MATCH(Banco!$C633,Analitico!$A:$A,0)),INDEX(Analitico!E:E,MATCH(Banco!$C633,Analitico!$A:$A,0))&amp;"%",""),"")</f>
        <v>8,1589832%</v>
      </c>
      <c r="K633" s="3" t="str">
        <f>IF($B633="SINAPI",IF(ISNUMBER(MATCH(Banco!$C633,Analitico!$A:$A,0)),INDEX(Analitico!F:F,MATCH(Banco!$C633,Analitico!$A:$A,0))&amp;"%",""),"")</f>
        <v>%</v>
      </c>
    </row>
    <row r="634" spans="1:11" ht="20.399999999999999" x14ac:dyDescent="0.2">
      <c r="A634" s="1" t="str">
        <f t="shared" si="11"/>
        <v>SINAPI 92112</v>
      </c>
      <c r="B634" s="3" t="s">
        <v>21783</v>
      </c>
      <c r="C634" s="3" t="s">
        <v>693</v>
      </c>
      <c r="D634" s="2" t="s">
        <v>8436</v>
      </c>
      <c r="E634" s="3" t="s">
        <v>15536</v>
      </c>
      <c r="F634" s="66" t="s">
        <v>15775</v>
      </c>
      <c r="I634" s="3" t="s">
        <v>21785</v>
      </c>
      <c r="J634" s="3" t="str">
        <f>IF($B634="SINAPI",IF(ISNUMBER(MATCH(Banco!$C634,Analitico!$A:$A,0)),INDEX(Analitico!E:E,MATCH(Banco!$C634,Analitico!$A:$A,0))&amp;"%",""),"")</f>
        <v>0,0000000%</v>
      </c>
      <c r="K634" s="3" t="str">
        <f>IF($B634="SINAPI",IF(ISNUMBER(MATCH(Banco!$C634,Analitico!$A:$A,0)),INDEX(Analitico!F:F,MATCH(Banco!$C634,Analitico!$A:$A,0))&amp;"%",""),"")</f>
        <v>%</v>
      </c>
    </row>
    <row r="635" spans="1:11" x14ac:dyDescent="0.2">
      <c r="A635" s="1" t="str">
        <f t="shared" si="11"/>
        <v>SINAPI 92118</v>
      </c>
      <c r="B635" s="3" t="s">
        <v>21783</v>
      </c>
      <c r="C635" s="3" t="s">
        <v>694</v>
      </c>
      <c r="D635" s="2" t="s">
        <v>8437</v>
      </c>
      <c r="E635" s="3" t="s">
        <v>15536</v>
      </c>
      <c r="F635" s="66" t="s">
        <v>16132</v>
      </c>
      <c r="I635" s="3" t="s">
        <v>21785</v>
      </c>
      <c r="J635" s="3" t="str">
        <f>IF($B635="SINAPI",IF(ISNUMBER(MATCH(Banco!$C635,Analitico!$A:$A,0)),INDEX(Analitico!E:E,MATCH(Banco!$C635,Analitico!$A:$A,0))&amp;"%",""),"")</f>
        <v>0,0000000%</v>
      </c>
      <c r="K635" s="3" t="str">
        <f>IF($B635="SINAPI",IF(ISNUMBER(MATCH(Banco!$C635,Analitico!$A:$A,0)),INDEX(Analitico!F:F,MATCH(Banco!$C635,Analitico!$A:$A,0))&amp;"%",""),"")</f>
        <v>%</v>
      </c>
    </row>
    <row r="636" spans="1:11" x14ac:dyDescent="0.2">
      <c r="A636" s="1" t="str">
        <f t="shared" si="11"/>
        <v>SINAPI 92138</v>
      </c>
      <c r="B636" s="3" t="s">
        <v>21783</v>
      </c>
      <c r="C636" s="3" t="s">
        <v>695</v>
      </c>
      <c r="D636" s="2" t="s">
        <v>8438</v>
      </c>
      <c r="E636" s="3" t="s">
        <v>15536</v>
      </c>
      <c r="F636" s="66" t="s">
        <v>16133</v>
      </c>
      <c r="I636" s="3" t="s">
        <v>21785</v>
      </c>
      <c r="J636" s="3" t="str">
        <f>IF($B636="SINAPI",IF(ISNUMBER(MATCH(Banco!$C636,Analitico!$A:$A,0)),INDEX(Analitico!E:E,MATCH(Banco!$C636,Analitico!$A:$A,0))&amp;"%",""),"")</f>
        <v>25,8373205%</v>
      </c>
      <c r="K636" s="3" t="str">
        <f>IF($B636="SINAPI",IF(ISNUMBER(MATCH(Banco!$C636,Analitico!$A:$A,0)),INDEX(Analitico!F:F,MATCH(Banco!$C636,Analitico!$A:$A,0))&amp;"%",""),"")</f>
        <v>%</v>
      </c>
    </row>
    <row r="637" spans="1:11" ht="20.399999999999999" x14ac:dyDescent="0.2">
      <c r="A637" s="1" t="str">
        <f t="shared" si="11"/>
        <v>SINAPI 92145</v>
      </c>
      <c r="B637" s="3" t="s">
        <v>21783</v>
      </c>
      <c r="C637" s="3" t="s">
        <v>696</v>
      </c>
      <c r="D637" s="2" t="s">
        <v>8439</v>
      </c>
      <c r="E637" s="3" t="s">
        <v>15536</v>
      </c>
      <c r="F637" s="66" t="s">
        <v>16134</v>
      </c>
      <c r="I637" s="3" t="s">
        <v>21785</v>
      </c>
      <c r="J637" s="3" t="str">
        <f>IF($B637="SINAPI",IF(ISNUMBER(MATCH(Banco!$C637,Analitico!$A:$A,0)),INDEX(Analitico!E:E,MATCH(Banco!$C637,Analitico!$A:$A,0))&amp;"%",""),"")</f>
        <v>30,8379888%</v>
      </c>
      <c r="K637" s="3" t="str">
        <f>IF($B637="SINAPI",IF(ISNUMBER(MATCH(Banco!$C637,Analitico!$A:$A,0)),INDEX(Analitico!F:F,MATCH(Banco!$C637,Analitico!$A:$A,0))&amp;"%",""),"")</f>
        <v>%</v>
      </c>
    </row>
    <row r="638" spans="1:11" ht="20.399999999999999" x14ac:dyDescent="0.2">
      <c r="A638" s="1" t="str">
        <f t="shared" si="11"/>
        <v>SINAPI 92242</v>
      </c>
      <c r="B638" s="3" t="s">
        <v>21783</v>
      </c>
      <c r="C638" s="3" t="s">
        <v>697</v>
      </c>
      <c r="D638" s="2" t="s">
        <v>8440</v>
      </c>
      <c r="E638" s="3" t="s">
        <v>15536</v>
      </c>
      <c r="F638" s="66" t="s">
        <v>16135</v>
      </c>
      <c r="I638" s="3" t="s">
        <v>21786</v>
      </c>
      <c r="J638" s="3" t="str">
        <f>IF($B638="SINAPI",IF(ISNUMBER(MATCH(Banco!$C638,Analitico!$A:$A,0)),INDEX(Analitico!E:E,MATCH(Banco!$C638,Analitico!$A:$A,0))&amp;"%",""),"")</f>
        <v>8,3990868%</v>
      </c>
      <c r="K638" s="3" t="str">
        <f>IF($B638="SINAPI",IF(ISNUMBER(MATCH(Banco!$C638,Analitico!$A:$A,0)),INDEX(Analitico!F:F,MATCH(Banco!$C638,Analitico!$A:$A,0))&amp;"%",""),"")</f>
        <v>%</v>
      </c>
    </row>
    <row r="639" spans="1:11" ht="20.399999999999999" x14ac:dyDescent="0.2">
      <c r="A639" s="1" t="str">
        <f t="shared" si="11"/>
        <v>SINAPI 92716</v>
      </c>
      <c r="B639" s="3" t="s">
        <v>21783</v>
      </c>
      <c r="C639" s="3" t="s">
        <v>698</v>
      </c>
      <c r="D639" s="2" t="s">
        <v>8441</v>
      </c>
      <c r="E639" s="3" t="s">
        <v>15536</v>
      </c>
      <c r="F639" s="66" t="s">
        <v>16136</v>
      </c>
      <c r="I639" s="3" t="s">
        <v>21785</v>
      </c>
      <c r="J639" s="3" t="str">
        <f>IF($B639="SINAPI",IF(ISNUMBER(MATCH(Banco!$C639,Analitico!$A:$A,0)),INDEX(Analitico!E:E,MATCH(Banco!$C639,Analitico!$A:$A,0))&amp;"%",""),"")</f>
        <v>0,0000000%</v>
      </c>
      <c r="K639" s="3" t="str">
        <f>IF($B639="SINAPI",IF(ISNUMBER(MATCH(Banco!$C639,Analitico!$A:$A,0)),INDEX(Analitico!F:F,MATCH(Banco!$C639,Analitico!$A:$A,0))&amp;"%",""),"")</f>
        <v>%</v>
      </c>
    </row>
    <row r="640" spans="1:11" x14ac:dyDescent="0.2">
      <c r="A640" s="1" t="str">
        <f t="shared" si="11"/>
        <v>SINAPI 92960</v>
      </c>
      <c r="B640" s="3" t="s">
        <v>21783</v>
      </c>
      <c r="C640" s="3" t="s">
        <v>699</v>
      </c>
      <c r="D640" s="2" t="s">
        <v>8442</v>
      </c>
      <c r="E640" s="3" t="s">
        <v>15536</v>
      </c>
      <c r="F640" s="66" t="s">
        <v>16137</v>
      </c>
      <c r="I640" s="3" t="s">
        <v>21786</v>
      </c>
      <c r="J640" s="3" t="str">
        <f>IF($B640="SINAPI",IF(ISNUMBER(MATCH(Banco!$C640,Analitico!$A:$A,0)),INDEX(Analitico!E:E,MATCH(Banco!$C640,Analitico!$A:$A,0))&amp;"%",""),"")</f>
        <v>0,0000000%</v>
      </c>
      <c r="K640" s="3" t="str">
        <f>IF($B640="SINAPI",IF(ISNUMBER(MATCH(Banco!$C640,Analitico!$A:$A,0)),INDEX(Analitico!F:F,MATCH(Banco!$C640,Analitico!$A:$A,0))&amp;"%",""),"")</f>
        <v>%</v>
      </c>
    </row>
    <row r="641" spans="1:11" x14ac:dyDescent="0.2">
      <c r="A641" s="1" t="str">
        <f t="shared" si="11"/>
        <v>SINAPI 92966</v>
      </c>
      <c r="B641" s="3" t="s">
        <v>21783</v>
      </c>
      <c r="C641" s="3" t="s">
        <v>700</v>
      </c>
      <c r="D641" s="2" t="s">
        <v>8443</v>
      </c>
      <c r="E641" s="3" t="s">
        <v>15536</v>
      </c>
      <c r="F641" s="66" t="s">
        <v>15668</v>
      </c>
      <c r="I641" s="3" t="s">
        <v>21785</v>
      </c>
      <c r="J641" s="3" t="str">
        <f>IF($B641="SINAPI",IF(ISNUMBER(MATCH(Banco!$C641,Analitico!$A:$A,0)),INDEX(Analitico!E:E,MATCH(Banco!$C641,Analitico!$A:$A,0))&amp;"%",""),"")</f>
        <v>74,8481167%</v>
      </c>
      <c r="K641" s="3" t="str">
        <f>IF($B641="SINAPI",IF(ISNUMBER(MATCH(Banco!$C641,Analitico!$A:$A,0)),INDEX(Analitico!F:F,MATCH(Banco!$C641,Analitico!$A:$A,0))&amp;"%",""),"")</f>
        <v>%</v>
      </c>
    </row>
    <row r="642" spans="1:11" ht="30.6" x14ac:dyDescent="0.2">
      <c r="A642" s="1" t="str">
        <f t="shared" si="11"/>
        <v>SINAPI 93224</v>
      </c>
      <c r="B642" s="3" t="s">
        <v>21783</v>
      </c>
      <c r="C642" s="3" t="s">
        <v>701</v>
      </c>
      <c r="D642" s="2" t="s">
        <v>8444</v>
      </c>
      <c r="E642" s="3" t="s">
        <v>15536</v>
      </c>
      <c r="F642" s="66" t="s">
        <v>16138</v>
      </c>
      <c r="I642" s="3" t="s">
        <v>21785</v>
      </c>
      <c r="J642" s="3" t="str">
        <f>IF($B642="SINAPI",IF(ISNUMBER(MATCH(Banco!$C642,Analitico!$A:$A,0)),INDEX(Analitico!E:E,MATCH(Banco!$C642,Analitico!$A:$A,0))&amp;"%",""),"")</f>
        <v>2,2266841%</v>
      </c>
      <c r="K642" s="3" t="str">
        <f>IF($B642="SINAPI",IF(ISNUMBER(MATCH(Banco!$C642,Analitico!$A:$A,0)),INDEX(Analitico!F:F,MATCH(Banco!$C642,Analitico!$A:$A,0))&amp;"%",""),"")</f>
        <v>%</v>
      </c>
    </row>
    <row r="643" spans="1:11" ht="20.399999999999999" x14ac:dyDescent="0.2">
      <c r="A643" s="1" t="str">
        <f t="shared" si="11"/>
        <v>SINAPI 93233</v>
      </c>
      <c r="B643" s="3" t="s">
        <v>21783</v>
      </c>
      <c r="C643" s="3" t="s">
        <v>702</v>
      </c>
      <c r="D643" s="2" t="s">
        <v>8445</v>
      </c>
      <c r="E643" s="3" t="s">
        <v>15536</v>
      </c>
      <c r="F643" s="66" t="s">
        <v>16139</v>
      </c>
      <c r="I643" s="3" t="s">
        <v>21785</v>
      </c>
      <c r="J643" s="3" t="str">
        <f>IF($B643="SINAPI",IF(ISNUMBER(MATCH(Banco!$C643,Analitico!$A:$A,0)),INDEX(Analitico!E:E,MATCH(Banco!$C643,Analitico!$A:$A,0))&amp;"%",""),"")</f>
        <v>0,0000000%</v>
      </c>
      <c r="K643" s="3" t="str">
        <f>IF($B643="SINAPI",IF(ISNUMBER(MATCH(Banco!$C643,Analitico!$A:$A,0)),INDEX(Analitico!F:F,MATCH(Banco!$C643,Analitico!$A:$A,0))&amp;"%",""),"")</f>
        <v>%</v>
      </c>
    </row>
    <row r="644" spans="1:11" x14ac:dyDescent="0.2">
      <c r="A644" s="1" t="str">
        <f t="shared" si="11"/>
        <v>SINAPI 93272</v>
      </c>
      <c r="B644" s="3" t="s">
        <v>21783</v>
      </c>
      <c r="C644" s="3" t="s">
        <v>703</v>
      </c>
      <c r="D644" s="2" t="s">
        <v>8446</v>
      </c>
      <c r="E644" s="3" t="s">
        <v>15536</v>
      </c>
      <c r="F644" s="66" t="s">
        <v>16140</v>
      </c>
      <c r="I644" s="3" t="s">
        <v>21785</v>
      </c>
      <c r="J644" s="3" t="str">
        <f>IF($B644="SINAPI",IF(ISNUMBER(MATCH(Banco!$C644,Analitico!$A:$A,0)),INDEX(Analitico!E:E,MATCH(Banco!$C644,Analitico!$A:$A,0))&amp;"%",""),"")</f>
        <v>24,7814556%</v>
      </c>
      <c r="K644" s="3" t="str">
        <f>IF($B644="SINAPI",IF(ISNUMBER(MATCH(Banco!$C644,Analitico!$A:$A,0)),INDEX(Analitico!F:F,MATCH(Banco!$C644,Analitico!$A:$A,0))&amp;"%",""),"")</f>
        <v>%</v>
      </c>
    </row>
    <row r="645" spans="1:11" ht="20.399999999999999" x14ac:dyDescent="0.2">
      <c r="A645" s="1" t="str">
        <f t="shared" si="11"/>
        <v>SINAPI 93281</v>
      </c>
      <c r="B645" s="3" t="s">
        <v>21783</v>
      </c>
      <c r="C645" s="3" t="s">
        <v>704</v>
      </c>
      <c r="D645" s="2" t="s">
        <v>8447</v>
      </c>
      <c r="E645" s="3" t="s">
        <v>15536</v>
      </c>
      <c r="F645" s="66" t="s">
        <v>16141</v>
      </c>
      <c r="I645" s="3" t="s">
        <v>21786</v>
      </c>
      <c r="J645" s="3" t="str">
        <f>IF($B645="SINAPI",IF(ISNUMBER(MATCH(Banco!$C645,Analitico!$A:$A,0)),INDEX(Analitico!E:E,MATCH(Banco!$C645,Analitico!$A:$A,0))&amp;"%",""),"")</f>
        <v>85,7290591%</v>
      </c>
      <c r="K645" s="3" t="str">
        <f>IF($B645="SINAPI",IF(ISNUMBER(MATCH(Banco!$C645,Analitico!$A:$A,0)),INDEX(Analitico!F:F,MATCH(Banco!$C645,Analitico!$A:$A,0))&amp;"%",""),"")</f>
        <v>%</v>
      </c>
    </row>
    <row r="646" spans="1:11" ht="20.399999999999999" x14ac:dyDescent="0.2">
      <c r="A646" s="1" t="str">
        <f t="shared" si="11"/>
        <v>SINAPI 93287</v>
      </c>
      <c r="B646" s="3" t="s">
        <v>21783</v>
      </c>
      <c r="C646" s="3" t="s">
        <v>705</v>
      </c>
      <c r="D646" s="2" t="s">
        <v>8448</v>
      </c>
      <c r="E646" s="3" t="s">
        <v>15536</v>
      </c>
      <c r="F646" s="66" t="s">
        <v>16142</v>
      </c>
      <c r="I646" s="3" t="s">
        <v>21785</v>
      </c>
      <c r="J646" s="3" t="str">
        <f>IF($B646="SINAPI",IF(ISNUMBER(MATCH(Banco!$C646,Analitico!$A:$A,0)),INDEX(Analitico!E:E,MATCH(Banco!$C646,Analitico!$A:$A,0))&amp;"%",""),"")</f>
        <v>7,5335921%</v>
      </c>
      <c r="K646" s="3" t="str">
        <f>IF($B646="SINAPI",IF(ISNUMBER(MATCH(Banco!$C646,Analitico!$A:$A,0)),INDEX(Analitico!F:F,MATCH(Banco!$C646,Analitico!$A:$A,0))&amp;"%",""),"")</f>
        <v>%</v>
      </c>
    </row>
    <row r="647" spans="1:11" ht="20.399999999999999" x14ac:dyDescent="0.2">
      <c r="A647" s="1" t="str">
        <f t="shared" si="11"/>
        <v>SINAPI 93402</v>
      </c>
      <c r="B647" s="3" t="s">
        <v>21783</v>
      </c>
      <c r="C647" s="3" t="s">
        <v>706</v>
      </c>
      <c r="D647" s="2" t="s">
        <v>8449</v>
      </c>
      <c r="E647" s="3" t="s">
        <v>15536</v>
      </c>
      <c r="F647" s="66" t="s">
        <v>16143</v>
      </c>
      <c r="I647" s="3" t="s">
        <v>21785</v>
      </c>
      <c r="J647" s="3" t="str">
        <f>IF($B647="SINAPI",IF(ISNUMBER(MATCH(Banco!$C647,Analitico!$A:$A,0)),INDEX(Analitico!E:E,MATCH(Banco!$C647,Analitico!$A:$A,0))&amp;"%",""),"")</f>
        <v>11,5396102%</v>
      </c>
      <c r="K647" s="3" t="str">
        <f>IF($B647="SINAPI",IF(ISNUMBER(MATCH(Banco!$C647,Analitico!$A:$A,0)),INDEX(Analitico!F:F,MATCH(Banco!$C647,Analitico!$A:$A,0))&amp;"%",""),"")</f>
        <v>%</v>
      </c>
    </row>
    <row r="648" spans="1:11" ht="30.6" x14ac:dyDescent="0.2">
      <c r="A648" s="1" t="str">
        <f t="shared" si="11"/>
        <v>SINAPI 93408</v>
      </c>
      <c r="B648" s="3" t="s">
        <v>21783</v>
      </c>
      <c r="C648" s="3" t="s">
        <v>707</v>
      </c>
      <c r="D648" s="2" t="s">
        <v>8450</v>
      </c>
      <c r="E648" s="3" t="s">
        <v>15536</v>
      </c>
      <c r="F648" s="66" t="s">
        <v>16144</v>
      </c>
      <c r="I648" s="3" t="s">
        <v>21786</v>
      </c>
      <c r="J648" s="3" t="str">
        <f>IF($B648="SINAPI",IF(ISNUMBER(MATCH(Banco!$C648,Analitico!$A:$A,0)),INDEX(Analitico!E:E,MATCH(Banco!$C648,Analitico!$A:$A,0))&amp;"%",""),"")</f>
        <v>22,4623741%</v>
      </c>
      <c r="K648" s="3" t="str">
        <f>IF($B648="SINAPI",IF(ISNUMBER(MATCH(Banco!$C648,Analitico!$A:$A,0)),INDEX(Analitico!F:F,MATCH(Banco!$C648,Analitico!$A:$A,0))&amp;"%",""),"")</f>
        <v>%</v>
      </c>
    </row>
    <row r="649" spans="1:11" ht="20.399999999999999" x14ac:dyDescent="0.2">
      <c r="A649" s="1" t="str">
        <f t="shared" si="11"/>
        <v>SINAPI 93415</v>
      </c>
      <c r="B649" s="3" t="s">
        <v>21783</v>
      </c>
      <c r="C649" s="3" t="s">
        <v>708</v>
      </c>
      <c r="D649" s="2" t="s">
        <v>8451</v>
      </c>
      <c r="E649" s="3" t="s">
        <v>15536</v>
      </c>
      <c r="F649" s="66" t="s">
        <v>16145</v>
      </c>
      <c r="I649" s="3" t="s">
        <v>21786</v>
      </c>
      <c r="J649" s="3" t="str">
        <f>IF($B649="SINAPI",IF(ISNUMBER(MATCH(Banco!$C649,Analitico!$A:$A,0)),INDEX(Analitico!E:E,MATCH(Banco!$C649,Analitico!$A:$A,0))&amp;"%",""),"")</f>
        <v>0,0000000%</v>
      </c>
      <c r="K649" s="3" t="str">
        <f>IF($B649="SINAPI",IF(ISNUMBER(MATCH(Banco!$C649,Analitico!$A:$A,0)),INDEX(Analitico!F:F,MATCH(Banco!$C649,Analitico!$A:$A,0))&amp;"%",""),"")</f>
        <v>%</v>
      </c>
    </row>
    <row r="650" spans="1:11" x14ac:dyDescent="0.2">
      <c r="A650" s="1" t="str">
        <f t="shared" si="11"/>
        <v>SINAPI 93421</v>
      </c>
      <c r="B650" s="3" t="s">
        <v>21783</v>
      </c>
      <c r="C650" s="3" t="s">
        <v>709</v>
      </c>
      <c r="D650" s="2" t="s">
        <v>8452</v>
      </c>
      <c r="E650" s="3" t="s">
        <v>15536</v>
      </c>
      <c r="F650" s="66" t="s">
        <v>16146</v>
      </c>
      <c r="I650" s="3" t="s">
        <v>21786</v>
      </c>
      <c r="J650" s="3" t="str">
        <f>IF($B650="SINAPI",IF(ISNUMBER(MATCH(Banco!$C650,Analitico!$A:$A,0)),INDEX(Analitico!E:E,MATCH(Banco!$C650,Analitico!$A:$A,0))&amp;"%",""),"")</f>
        <v>0,0000000%</v>
      </c>
      <c r="K650" s="3" t="str">
        <f>IF($B650="SINAPI",IF(ISNUMBER(MATCH(Banco!$C650,Analitico!$A:$A,0)),INDEX(Analitico!F:F,MATCH(Banco!$C650,Analitico!$A:$A,0))&amp;"%",""),"")</f>
        <v>%</v>
      </c>
    </row>
    <row r="651" spans="1:11" x14ac:dyDescent="0.2">
      <c r="A651" s="1" t="str">
        <f t="shared" si="11"/>
        <v>SINAPI 93427</v>
      </c>
      <c r="B651" s="3" t="s">
        <v>21783</v>
      </c>
      <c r="C651" s="3" t="s">
        <v>710</v>
      </c>
      <c r="D651" s="2" t="s">
        <v>8453</v>
      </c>
      <c r="E651" s="3" t="s">
        <v>15536</v>
      </c>
      <c r="F651" s="66" t="s">
        <v>16147</v>
      </c>
      <c r="I651" s="3" t="s">
        <v>21786</v>
      </c>
      <c r="J651" s="3" t="str">
        <f>IF($B651="SINAPI",IF(ISNUMBER(MATCH(Banco!$C651,Analitico!$A:$A,0)),INDEX(Analitico!E:E,MATCH(Banco!$C651,Analitico!$A:$A,0))&amp;"%",""),"")</f>
        <v>0,0000000%</v>
      </c>
      <c r="K651" s="3" t="str">
        <f>IF($B651="SINAPI",IF(ISNUMBER(MATCH(Banco!$C651,Analitico!$A:$A,0)),INDEX(Analitico!F:F,MATCH(Banco!$C651,Analitico!$A:$A,0))&amp;"%",""),"")</f>
        <v>%</v>
      </c>
    </row>
    <row r="652" spans="1:11" x14ac:dyDescent="0.2">
      <c r="A652" s="1" t="str">
        <f t="shared" si="11"/>
        <v>SINAPI 93433</v>
      </c>
      <c r="B652" s="3" t="s">
        <v>21783</v>
      </c>
      <c r="C652" s="3" t="s">
        <v>711</v>
      </c>
      <c r="D652" s="2" t="s">
        <v>8454</v>
      </c>
      <c r="E652" s="3" t="s">
        <v>15536</v>
      </c>
      <c r="F652" s="66" t="s">
        <v>16148</v>
      </c>
      <c r="I652" s="3" t="s">
        <v>21786</v>
      </c>
      <c r="J652" s="3" t="str">
        <f>IF($B652="SINAPI",IF(ISNUMBER(MATCH(Banco!$C652,Analitico!$A:$A,0)),INDEX(Analitico!E:E,MATCH(Banco!$C652,Analitico!$A:$A,0))&amp;"%",""),"")</f>
        <v>3,7613580%</v>
      </c>
      <c r="K652" s="3" t="str">
        <f>IF($B652="SINAPI",IF(ISNUMBER(MATCH(Banco!$C652,Analitico!$A:$A,0)),INDEX(Analitico!F:F,MATCH(Banco!$C652,Analitico!$A:$A,0))&amp;"%",""),"")</f>
        <v>%</v>
      </c>
    </row>
    <row r="653" spans="1:11" x14ac:dyDescent="0.2">
      <c r="A653" s="1" t="str">
        <f t="shared" si="11"/>
        <v>SINAPI 93439</v>
      </c>
      <c r="B653" s="3" t="s">
        <v>21783</v>
      </c>
      <c r="C653" s="3" t="s">
        <v>712</v>
      </c>
      <c r="D653" s="2" t="s">
        <v>8455</v>
      </c>
      <c r="E653" s="3" t="s">
        <v>15536</v>
      </c>
      <c r="F653" s="66" t="s">
        <v>16149</v>
      </c>
      <c r="I653" s="3" t="s">
        <v>21786</v>
      </c>
      <c r="J653" s="3" t="str">
        <f>IF($B653="SINAPI",IF(ISNUMBER(MATCH(Banco!$C653,Analitico!$A:$A,0)),INDEX(Analitico!E:E,MATCH(Banco!$C653,Analitico!$A:$A,0))&amp;"%",""),"")</f>
        <v>39,4948469%</v>
      </c>
      <c r="K653" s="3" t="str">
        <f>IF($B653="SINAPI",IF(ISNUMBER(MATCH(Banco!$C653,Analitico!$A:$A,0)),INDEX(Analitico!F:F,MATCH(Banco!$C653,Analitico!$A:$A,0))&amp;"%",""),"")</f>
        <v>%</v>
      </c>
    </row>
    <row r="654" spans="1:11" x14ac:dyDescent="0.2">
      <c r="A654" s="1" t="str">
        <f t="shared" si="11"/>
        <v>SINAPI 95121</v>
      </c>
      <c r="B654" s="3" t="s">
        <v>21783</v>
      </c>
      <c r="C654" s="3" t="s">
        <v>713</v>
      </c>
      <c r="D654" s="2" t="s">
        <v>8456</v>
      </c>
      <c r="E654" s="3" t="s">
        <v>15536</v>
      </c>
      <c r="F654" s="66" t="s">
        <v>16150</v>
      </c>
      <c r="I654" s="3" t="s">
        <v>21786</v>
      </c>
      <c r="J654" s="3" t="str">
        <f>IF($B654="SINAPI",IF(ISNUMBER(MATCH(Banco!$C654,Analitico!$A:$A,0)),INDEX(Analitico!E:E,MATCH(Banco!$C654,Analitico!$A:$A,0))&amp;"%",""),"")</f>
        <v>27,9753345%</v>
      </c>
      <c r="K654" s="3" t="str">
        <f>IF($B654="SINAPI",IF(ISNUMBER(MATCH(Banco!$C654,Analitico!$A:$A,0)),INDEX(Analitico!F:F,MATCH(Banco!$C654,Analitico!$A:$A,0))&amp;"%",""),"")</f>
        <v>%</v>
      </c>
    </row>
    <row r="655" spans="1:11" x14ac:dyDescent="0.2">
      <c r="A655" s="1" t="str">
        <f t="shared" si="11"/>
        <v>SINAPI 95127</v>
      </c>
      <c r="B655" s="3" t="s">
        <v>21783</v>
      </c>
      <c r="C655" s="3" t="s">
        <v>714</v>
      </c>
      <c r="D655" s="2" t="s">
        <v>8457</v>
      </c>
      <c r="E655" s="3" t="s">
        <v>15536</v>
      </c>
      <c r="F655" s="66" t="s">
        <v>16151</v>
      </c>
      <c r="I655" s="3" t="s">
        <v>21786</v>
      </c>
      <c r="J655" s="3" t="str">
        <f>IF($B655="SINAPI",IF(ISNUMBER(MATCH(Banco!$C655,Analitico!$A:$A,0)),INDEX(Analitico!E:E,MATCH(Banco!$C655,Analitico!$A:$A,0))&amp;"%",""),"")</f>
        <v>11,3963133%</v>
      </c>
      <c r="K655" s="3" t="str">
        <f>IF($B655="SINAPI",IF(ISNUMBER(MATCH(Banco!$C655,Analitico!$A:$A,0)),INDEX(Analitico!F:F,MATCH(Banco!$C655,Analitico!$A:$A,0))&amp;"%",""),"")</f>
        <v>%</v>
      </c>
    </row>
    <row r="656" spans="1:11" x14ac:dyDescent="0.2">
      <c r="A656" s="1" t="str">
        <f t="shared" si="11"/>
        <v>SINAPI 95133</v>
      </c>
      <c r="B656" s="3" t="s">
        <v>21783</v>
      </c>
      <c r="C656" s="3" t="s">
        <v>715</v>
      </c>
      <c r="D656" s="2" t="s">
        <v>8458</v>
      </c>
      <c r="E656" s="3" t="s">
        <v>15536</v>
      </c>
      <c r="F656" s="66" t="s">
        <v>16152</v>
      </c>
      <c r="I656" s="3" t="s">
        <v>21786</v>
      </c>
      <c r="J656" s="3" t="str">
        <f>IF($B656="SINAPI",IF(ISNUMBER(MATCH(Banco!$C656,Analitico!$A:$A,0)),INDEX(Analitico!E:E,MATCH(Banco!$C656,Analitico!$A:$A,0))&amp;"%",""),"")</f>
        <v>14,2043275%</v>
      </c>
      <c r="K656" s="3" t="str">
        <f>IF($B656="SINAPI",IF(ISNUMBER(MATCH(Banco!$C656,Analitico!$A:$A,0)),INDEX(Analitico!F:F,MATCH(Banco!$C656,Analitico!$A:$A,0))&amp;"%",""),"")</f>
        <v>%</v>
      </c>
    </row>
    <row r="657" spans="1:11" x14ac:dyDescent="0.2">
      <c r="A657" s="1" t="str">
        <f t="shared" si="11"/>
        <v>SINAPI 95139</v>
      </c>
      <c r="B657" s="3" t="s">
        <v>21783</v>
      </c>
      <c r="C657" s="3" t="s">
        <v>716</v>
      </c>
      <c r="D657" s="2" t="s">
        <v>8459</v>
      </c>
      <c r="E657" s="3" t="s">
        <v>15536</v>
      </c>
      <c r="F657" s="66" t="s">
        <v>16153</v>
      </c>
      <c r="I657" s="3" t="s">
        <v>21786</v>
      </c>
      <c r="J657" s="3" t="str">
        <f>IF($B657="SINAPI",IF(ISNUMBER(MATCH(Banco!$C657,Analitico!$A:$A,0)),INDEX(Analitico!E:E,MATCH(Banco!$C657,Analitico!$A:$A,0))&amp;"%",""),"")</f>
        <v>0,0000000%</v>
      </c>
      <c r="K657" s="3" t="str">
        <f>IF($B657="SINAPI",IF(ISNUMBER(MATCH(Banco!$C657,Analitico!$A:$A,0)),INDEX(Analitico!F:F,MATCH(Banco!$C657,Analitico!$A:$A,0))&amp;"%",""),"")</f>
        <v>%</v>
      </c>
    </row>
    <row r="658" spans="1:11" x14ac:dyDescent="0.2">
      <c r="A658" s="1" t="str">
        <f t="shared" si="11"/>
        <v>SINAPI 95212</v>
      </c>
      <c r="B658" s="3" t="s">
        <v>21783</v>
      </c>
      <c r="C658" s="3" t="s">
        <v>717</v>
      </c>
      <c r="D658" s="2" t="s">
        <v>8460</v>
      </c>
      <c r="E658" s="3" t="s">
        <v>15536</v>
      </c>
      <c r="F658" s="66" t="s">
        <v>16154</v>
      </c>
      <c r="I658" s="3" t="s">
        <v>21785</v>
      </c>
      <c r="J658" s="3" t="str">
        <f>IF($B658="SINAPI",IF(ISNUMBER(MATCH(Banco!$C658,Analitico!$A:$A,0)),INDEX(Analitico!E:E,MATCH(Banco!$C658,Analitico!$A:$A,0))&amp;"%",""),"")</f>
        <v>22,5893096%</v>
      </c>
      <c r="K658" s="3" t="str">
        <f>IF($B658="SINAPI",IF(ISNUMBER(MATCH(Banco!$C658,Analitico!$A:$A,0)),INDEX(Analitico!F:F,MATCH(Banco!$C658,Analitico!$A:$A,0))&amp;"%",""),"")</f>
        <v>%</v>
      </c>
    </row>
    <row r="659" spans="1:11" x14ac:dyDescent="0.2">
      <c r="A659" s="1" t="str">
        <f t="shared" si="11"/>
        <v>SINAPI 95258</v>
      </c>
      <c r="B659" s="3" t="s">
        <v>21783</v>
      </c>
      <c r="C659" s="3" t="s">
        <v>718</v>
      </c>
      <c r="D659" s="2" t="s">
        <v>8461</v>
      </c>
      <c r="E659" s="3" t="s">
        <v>15536</v>
      </c>
      <c r="F659" s="66" t="s">
        <v>16155</v>
      </c>
      <c r="I659" s="3" t="s">
        <v>21785</v>
      </c>
      <c r="J659" s="3" t="str">
        <f>IF($B659="SINAPI",IF(ISNUMBER(MATCH(Banco!$C659,Analitico!$A:$A,0)),INDEX(Analitico!E:E,MATCH(Banco!$C659,Analitico!$A:$A,0))&amp;"%",""),"")</f>
        <v>76,2376239%</v>
      </c>
      <c r="K659" s="3" t="str">
        <f>IF($B659="SINAPI",IF(ISNUMBER(MATCH(Banco!$C659,Analitico!$A:$A,0)),INDEX(Analitico!F:F,MATCH(Banco!$C659,Analitico!$A:$A,0))&amp;"%",""),"")</f>
        <v>%</v>
      </c>
    </row>
    <row r="660" spans="1:11" x14ac:dyDescent="0.2">
      <c r="A660" s="1" t="str">
        <f t="shared" si="11"/>
        <v>SINAPI 95264</v>
      </c>
      <c r="B660" s="3" t="s">
        <v>21783</v>
      </c>
      <c r="C660" s="3" t="s">
        <v>719</v>
      </c>
      <c r="D660" s="2" t="s">
        <v>8462</v>
      </c>
      <c r="E660" s="3" t="s">
        <v>15536</v>
      </c>
      <c r="F660" s="66" t="s">
        <v>16156</v>
      </c>
      <c r="I660" s="3" t="s">
        <v>21786</v>
      </c>
      <c r="J660" s="3" t="str">
        <f>IF($B660="SINAPI",IF(ISNUMBER(MATCH(Banco!$C660,Analitico!$A:$A,0)),INDEX(Analitico!E:E,MATCH(Banco!$C660,Analitico!$A:$A,0))&amp;"%",""),"")</f>
        <v>0,0000000%</v>
      </c>
      <c r="K660" s="3" t="str">
        <f>IF($B660="SINAPI",IF(ISNUMBER(MATCH(Banco!$C660,Analitico!$A:$A,0)),INDEX(Analitico!F:F,MATCH(Banco!$C660,Analitico!$A:$A,0))&amp;"%",""),"")</f>
        <v>%</v>
      </c>
    </row>
    <row r="661" spans="1:11" ht="20.399999999999999" x14ac:dyDescent="0.2">
      <c r="A661" s="1" t="str">
        <f t="shared" si="11"/>
        <v>SINAPI 95270</v>
      </c>
      <c r="B661" s="3" t="s">
        <v>21783</v>
      </c>
      <c r="C661" s="3" t="s">
        <v>720</v>
      </c>
      <c r="D661" s="2" t="s">
        <v>8463</v>
      </c>
      <c r="E661" s="3" t="s">
        <v>15536</v>
      </c>
      <c r="F661" s="66" t="s">
        <v>16157</v>
      </c>
      <c r="I661" s="3" t="s">
        <v>21786</v>
      </c>
      <c r="J661" s="3" t="str">
        <f>IF($B661="SINAPI",IF(ISNUMBER(MATCH(Banco!$C661,Analitico!$A:$A,0)),INDEX(Analitico!E:E,MATCH(Banco!$C661,Analitico!$A:$A,0))&amp;"%",""),"")</f>
        <v>0,0000000%</v>
      </c>
      <c r="K661" s="3" t="str">
        <f>IF($B661="SINAPI",IF(ISNUMBER(MATCH(Banco!$C661,Analitico!$A:$A,0)),INDEX(Analitico!F:F,MATCH(Banco!$C661,Analitico!$A:$A,0))&amp;"%",""),"")</f>
        <v>%</v>
      </c>
    </row>
    <row r="662" spans="1:11" ht="20.399999999999999" x14ac:dyDescent="0.2">
      <c r="A662" s="1" t="str">
        <f t="shared" si="11"/>
        <v>SINAPI 95276</v>
      </c>
      <c r="B662" s="3" t="s">
        <v>21783</v>
      </c>
      <c r="C662" s="3" t="s">
        <v>721</v>
      </c>
      <c r="D662" s="2" t="s">
        <v>8464</v>
      </c>
      <c r="E662" s="3" t="s">
        <v>15536</v>
      </c>
      <c r="F662" s="66" t="s">
        <v>16158</v>
      </c>
      <c r="I662" s="3" t="s">
        <v>21786</v>
      </c>
      <c r="J662" s="3" t="str">
        <f>IF($B662="SINAPI",IF(ISNUMBER(MATCH(Banco!$C662,Analitico!$A:$A,0)),INDEX(Analitico!E:E,MATCH(Banco!$C662,Analitico!$A:$A,0))&amp;"%",""),"")</f>
        <v>0,0000000%</v>
      </c>
      <c r="K662" s="3" t="str">
        <f>IF($B662="SINAPI",IF(ISNUMBER(MATCH(Banco!$C662,Analitico!$A:$A,0)),INDEX(Analitico!F:F,MATCH(Banco!$C662,Analitico!$A:$A,0))&amp;"%",""),"")</f>
        <v>%</v>
      </c>
    </row>
    <row r="663" spans="1:11" x14ac:dyDescent="0.2">
      <c r="A663" s="1" t="str">
        <f t="shared" si="11"/>
        <v>SINAPI 95282</v>
      </c>
      <c r="B663" s="3" t="s">
        <v>21783</v>
      </c>
      <c r="C663" s="3" t="s">
        <v>722</v>
      </c>
      <c r="D663" s="2" t="s">
        <v>8465</v>
      </c>
      <c r="E663" s="3" t="s">
        <v>15536</v>
      </c>
      <c r="F663" s="66" t="s">
        <v>16159</v>
      </c>
      <c r="I663" s="3" t="s">
        <v>21786</v>
      </c>
      <c r="J663" s="3" t="str">
        <f>IF($B663="SINAPI",IF(ISNUMBER(MATCH(Banco!$C663,Analitico!$A:$A,0)),INDEX(Analitico!E:E,MATCH(Banco!$C663,Analitico!$A:$A,0))&amp;"%",""),"")</f>
        <v>0,0000000%</v>
      </c>
      <c r="K663" s="3" t="str">
        <f>IF($B663="SINAPI",IF(ISNUMBER(MATCH(Banco!$C663,Analitico!$A:$A,0)),INDEX(Analitico!F:F,MATCH(Banco!$C663,Analitico!$A:$A,0))&amp;"%",""),"")</f>
        <v>%</v>
      </c>
    </row>
    <row r="664" spans="1:11" ht="20.399999999999999" x14ac:dyDescent="0.2">
      <c r="A664" s="1" t="str">
        <f t="shared" si="11"/>
        <v>SINAPI 95620</v>
      </c>
      <c r="B664" s="3" t="s">
        <v>21783</v>
      </c>
      <c r="C664" s="3" t="s">
        <v>723</v>
      </c>
      <c r="D664" s="2" t="s">
        <v>8466</v>
      </c>
      <c r="E664" s="3" t="s">
        <v>15536</v>
      </c>
      <c r="F664" s="66" t="s">
        <v>16160</v>
      </c>
      <c r="I664" s="3" t="s">
        <v>21785</v>
      </c>
      <c r="J664" s="3" t="str">
        <f>IF($B664="SINAPI",IF(ISNUMBER(MATCH(Banco!$C664,Analitico!$A:$A,0)),INDEX(Analitico!E:E,MATCH(Banco!$C664,Analitico!$A:$A,0))&amp;"%",""),"")</f>
        <v>77,9089377%</v>
      </c>
      <c r="K664" s="3" t="str">
        <f>IF($B664="SINAPI",IF(ISNUMBER(MATCH(Banco!$C664,Analitico!$A:$A,0)),INDEX(Analitico!F:F,MATCH(Banco!$C664,Analitico!$A:$A,0))&amp;"%",""),"")</f>
        <v>%</v>
      </c>
    </row>
    <row r="665" spans="1:11" ht="20.399999999999999" x14ac:dyDescent="0.2">
      <c r="A665" s="1" t="str">
        <f t="shared" si="11"/>
        <v>SINAPI 95631</v>
      </c>
      <c r="B665" s="3" t="s">
        <v>21783</v>
      </c>
      <c r="C665" s="3" t="s">
        <v>724</v>
      </c>
      <c r="D665" s="2" t="s">
        <v>8467</v>
      </c>
      <c r="E665" s="3" t="s">
        <v>15536</v>
      </c>
      <c r="F665" s="66" t="s">
        <v>16161</v>
      </c>
      <c r="I665" s="3" t="s">
        <v>21785</v>
      </c>
      <c r="J665" s="3" t="str">
        <f>IF($B665="SINAPI",IF(ISNUMBER(MATCH(Banco!$C665,Analitico!$A:$A,0)),INDEX(Analitico!E:E,MATCH(Banco!$C665,Analitico!$A:$A,0))&amp;"%",""),"")</f>
        <v>11,1462664%</v>
      </c>
      <c r="K665" s="3" t="str">
        <f>IF($B665="SINAPI",IF(ISNUMBER(MATCH(Banco!$C665,Analitico!$A:$A,0)),INDEX(Analitico!F:F,MATCH(Banco!$C665,Analitico!$A:$A,0))&amp;"%",""),"")</f>
        <v>%</v>
      </c>
    </row>
    <row r="666" spans="1:11" ht="20.399999999999999" x14ac:dyDescent="0.2">
      <c r="A666" s="1" t="str">
        <f t="shared" si="11"/>
        <v>SINAPI 95702</v>
      </c>
      <c r="B666" s="3" t="s">
        <v>21783</v>
      </c>
      <c r="C666" s="3" t="s">
        <v>725</v>
      </c>
      <c r="D666" s="2" t="s">
        <v>8468</v>
      </c>
      <c r="E666" s="3" t="s">
        <v>15536</v>
      </c>
      <c r="F666" s="66" t="s">
        <v>16162</v>
      </c>
      <c r="I666" s="3" t="s">
        <v>21785</v>
      </c>
      <c r="J666" s="3" t="str">
        <f>IF($B666="SINAPI",IF(ISNUMBER(MATCH(Banco!$C666,Analitico!$A:$A,0)),INDEX(Analitico!E:E,MATCH(Banco!$C666,Analitico!$A:$A,0))&amp;"%",""),"")</f>
        <v>62,5284452%</v>
      </c>
      <c r="K666" s="3" t="str">
        <f>IF($B666="SINAPI",IF(ISNUMBER(MATCH(Banco!$C666,Analitico!$A:$A,0)),INDEX(Analitico!F:F,MATCH(Banco!$C666,Analitico!$A:$A,0))&amp;"%",""),"")</f>
        <v>%</v>
      </c>
    </row>
    <row r="667" spans="1:11" ht="20.399999999999999" x14ac:dyDescent="0.2">
      <c r="A667" s="1" t="str">
        <f t="shared" si="11"/>
        <v>SINAPI 95708</v>
      </c>
      <c r="B667" s="3" t="s">
        <v>21783</v>
      </c>
      <c r="C667" s="3" t="s">
        <v>726</v>
      </c>
      <c r="D667" s="2" t="s">
        <v>8469</v>
      </c>
      <c r="E667" s="3" t="s">
        <v>15536</v>
      </c>
      <c r="F667" s="66" t="s">
        <v>16163</v>
      </c>
      <c r="I667" s="3" t="s">
        <v>21785</v>
      </c>
      <c r="J667" s="3" t="str">
        <f>IF($B667="SINAPI",IF(ISNUMBER(MATCH(Banco!$C667,Analitico!$A:$A,0)),INDEX(Analitico!E:E,MATCH(Banco!$C667,Analitico!$A:$A,0))&amp;"%",""),"")</f>
        <v>15,9178681%</v>
      </c>
      <c r="K667" s="3" t="str">
        <f>IF($B667="SINAPI",IF(ISNUMBER(MATCH(Banco!$C667,Analitico!$A:$A,0)),INDEX(Analitico!F:F,MATCH(Banco!$C667,Analitico!$A:$A,0))&amp;"%",""),"")</f>
        <v>%</v>
      </c>
    </row>
    <row r="668" spans="1:11" ht="20.399999999999999" x14ac:dyDescent="0.2">
      <c r="A668" s="1" t="str">
        <f t="shared" si="11"/>
        <v>SINAPI 95720</v>
      </c>
      <c r="B668" s="3" t="s">
        <v>21783</v>
      </c>
      <c r="C668" s="3" t="s">
        <v>727</v>
      </c>
      <c r="D668" s="2" t="s">
        <v>8470</v>
      </c>
      <c r="E668" s="3" t="s">
        <v>15536</v>
      </c>
      <c r="F668" s="66" t="s">
        <v>16164</v>
      </c>
      <c r="I668" s="3" t="s">
        <v>21785</v>
      </c>
      <c r="J668" s="3" t="str">
        <f>IF($B668="SINAPI",IF(ISNUMBER(MATCH(Banco!$C668,Analitico!$A:$A,0)),INDEX(Analitico!E:E,MATCH(Banco!$C668,Analitico!$A:$A,0))&amp;"%",""),"")</f>
        <v>9,5030080%</v>
      </c>
      <c r="K668" s="3" t="str">
        <f>IF($B668="SINAPI",IF(ISNUMBER(MATCH(Banco!$C668,Analitico!$A:$A,0)),INDEX(Analitico!F:F,MATCH(Banco!$C668,Analitico!$A:$A,0))&amp;"%",""),"")</f>
        <v>%</v>
      </c>
    </row>
    <row r="669" spans="1:11" x14ac:dyDescent="0.2">
      <c r="A669" s="1" t="str">
        <f t="shared" si="11"/>
        <v>SINAPI 95872</v>
      </c>
      <c r="B669" s="3" t="s">
        <v>21783</v>
      </c>
      <c r="C669" s="3" t="s">
        <v>728</v>
      </c>
      <c r="D669" s="2" t="s">
        <v>8471</v>
      </c>
      <c r="E669" s="3" t="s">
        <v>15536</v>
      </c>
      <c r="F669" s="66" t="s">
        <v>16165</v>
      </c>
      <c r="I669" s="3" t="s">
        <v>21786</v>
      </c>
      <c r="J669" s="3" t="str">
        <f>IF($B669="SINAPI",IF(ISNUMBER(MATCH(Banco!$C669,Analitico!$A:$A,0)),INDEX(Analitico!E:E,MATCH(Banco!$C669,Analitico!$A:$A,0))&amp;"%",""),"")</f>
        <v>0,0000000%</v>
      </c>
      <c r="K669" s="3" t="str">
        <f>IF($B669="SINAPI",IF(ISNUMBER(MATCH(Banco!$C669,Analitico!$A:$A,0)),INDEX(Analitico!F:F,MATCH(Banco!$C669,Analitico!$A:$A,0))&amp;"%",""),"")</f>
        <v>%</v>
      </c>
    </row>
    <row r="670" spans="1:11" x14ac:dyDescent="0.2">
      <c r="A670" s="1" t="str">
        <f t="shared" si="11"/>
        <v>SINAPI 96013</v>
      </c>
      <c r="B670" s="3" t="s">
        <v>21783</v>
      </c>
      <c r="C670" s="3" t="s">
        <v>729</v>
      </c>
      <c r="D670" s="2" t="s">
        <v>8472</v>
      </c>
      <c r="E670" s="3" t="s">
        <v>15536</v>
      </c>
      <c r="F670" s="66" t="s">
        <v>16166</v>
      </c>
      <c r="I670" s="3" t="s">
        <v>21786</v>
      </c>
      <c r="J670" s="3" t="str">
        <f>IF($B670="SINAPI",IF(ISNUMBER(MATCH(Banco!$C670,Analitico!$A:$A,0)),INDEX(Analitico!E:E,MATCH(Banco!$C670,Analitico!$A:$A,0))&amp;"%",""),"")</f>
        <v>13,7894502%</v>
      </c>
      <c r="K670" s="3" t="str">
        <f>IF($B670="SINAPI",IF(ISNUMBER(MATCH(Banco!$C670,Analitico!$A:$A,0)),INDEX(Analitico!F:F,MATCH(Banco!$C670,Analitico!$A:$A,0))&amp;"%",""),"")</f>
        <v>%</v>
      </c>
    </row>
    <row r="671" spans="1:11" x14ac:dyDescent="0.2">
      <c r="A671" s="1" t="str">
        <f t="shared" si="11"/>
        <v>SINAPI 96020</v>
      </c>
      <c r="B671" s="3" t="s">
        <v>21783</v>
      </c>
      <c r="C671" s="3" t="s">
        <v>730</v>
      </c>
      <c r="D671" s="2" t="s">
        <v>8473</v>
      </c>
      <c r="E671" s="3" t="s">
        <v>15536</v>
      </c>
      <c r="F671" s="66" t="s">
        <v>16167</v>
      </c>
      <c r="I671" s="3" t="s">
        <v>21786</v>
      </c>
      <c r="J671" s="3" t="str">
        <f>IF($B671="SINAPI",IF(ISNUMBER(MATCH(Banco!$C671,Analitico!$A:$A,0)),INDEX(Analitico!E:E,MATCH(Banco!$C671,Analitico!$A:$A,0))&amp;"%",""),"")</f>
        <v>13,8256834%</v>
      </c>
      <c r="K671" s="3" t="str">
        <f>IF($B671="SINAPI",IF(ISNUMBER(MATCH(Banco!$C671,Analitico!$A:$A,0)),INDEX(Analitico!F:F,MATCH(Banco!$C671,Analitico!$A:$A,0))&amp;"%",""),"")</f>
        <v>%</v>
      </c>
    </row>
    <row r="672" spans="1:11" x14ac:dyDescent="0.2">
      <c r="A672" s="1" t="str">
        <f t="shared" si="11"/>
        <v>SINAPI 96028</v>
      </c>
      <c r="B672" s="3" t="s">
        <v>21783</v>
      </c>
      <c r="C672" s="3" t="s">
        <v>731</v>
      </c>
      <c r="D672" s="2" t="s">
        <v>8474</v>
      </c>
      <c r="E672" s="3" t="s">
        <v>15536</v>
      </c>
      <c r="F672" s="66" t="s">
        <v>16168</v>
      </c>
      <c r="I672" s="3" t="s">
        <v>21786</v>
      </c>
      <c r="J672" s="3" t="str">
        <f>IF($B672="SINAPI",IF(ISNUMBER(MATCH(Banco!$C672,Analitico!$A:$A,0)),INDEX(Analitico!E:E,MATCH(Banco!$C672,Analitico!$A:$A,0))&amp;"%",""),"")</f>
        <v>18,0379285%</v>
      </c>
      <c r="K672" s="3" t="str">
        <f>IF($B672="SINAPI",IF(ISNUMBER(MATCH(Banco!$C672,Analitico!$A:$A,0)),INDEX(Analitico!F:F,MATCH(Banco!$C672,Analitico!$A:$A,0))&amp;"%",""),"")</f>
        <v>%</v>
      </c>
    </row>
    <row r="673" spans="1:11" ht="20.399999999999999" x14ac:dyDescent="0.2">
      <c r="A673" s="1" t="str">
        <f t="shared" si="11"/>
        <v>SINAPI 96035</v>
      </c>
      <c r="B673" s="3" t="s">
        <v>21783</v>
      </c>
      <c r="C673" s="3" t="s">
        <v>732</v>
      </c>
      <c r="D673" s="2" t="s">
        <v>8475</v>
      </c>
      <c r="E673" s="3" t="s">
        <v>15536</v>
      </c>
      <c r="F673" s="66" t="s">
        <v>16169</v>
      </c>
      <c r="I673" s="3" t="s">
        <v>21786</v>
      </c>
      <c r="J673" s="3" t="str">
        <f>IF($B673="SINAPI",IF(ISNUMBER(MATCH(Banco!$C673,Analitico!$A:$A,0)),INDEX(Analitico!E:E,MATCH(Banco!$C673,Analitico!$A:$A,0))&amp;"%",""),"")</f>
        <v>10,2899974%</v>
      </c>
      <c r="K673" s="3" t="str">
        <f>IF($B673="SINAPI",IF(ISNUMBER(MATCH(Banco!$C673,Analitico!$A:$A,0)),INDEX(Analitico!F:F,MATCH(Banco!$C673,Analitico!$A:$A,0))&amp;"%",""),"")</f>
        <v>%</v>
      </c>
    </row>
    <row r="674" spans="1:11" x14ac:dyDescent="0.2">
      <c r="A674" s="1" t="str">
        <f t="shared" si="11"/>
        <v>SINAPI 96157</v>
      </c>
      <c r="B674" s="3" t="s">
        <v>21783</v>
      </c>
      <c r="C674" s="3" t="s">
        <v>733</v>
      </c>
      <c r="D674" s="2" t="s">
        <v>8476</v>
      </c>
      <c r="E674" s="3" t="s">
        <v>15536</v>
      </c>
      <c r="F674" s="66" t="s">
        <v>16170</v>
      </c>
      <c r="I674" s="3" t="s">
        <v>21786</v>
      </c>
      <c r="J674" s="3" t="str">
        <f>IF($B674="SINAPI",IF(ISNUMBER(MATCH(Banco!$C674,Analitico!$A:$A,0)),INDEX(Analitico!E:E,MATCH(Banco!$C674,Analitico!$A:$A,0))&amp;"%",""),"")</f>
        <v>17,9763029%</v>
      </c>
      <c r="K674" s="3" t="str">
        <f>IF($B674="SINAPI",IF(ISNUMBER(MATCH(Banco!$C674,Analitico!$A:$A,0)),INDEX(Analitico!F:F,MATCH(Banco!$C674,Analitico!$A:$A,0))&amp;"%",""),"")</f>
        <v>%</v>
      </c>
    </row>
    <row r="675" spans="1:11" ht="20.399999999999999" x14ac:dyDescent="0.2">
      <c r="A675" s="1" t="str">
        <f t="shared" ref="A675:A738" si="12">CONCATENAR</f>
        <v>SINAPI 96158</v>
      </c>
      <c r="B675" s="3" t="s">
        <v>21783</v>
      </c>
      <c r="C675" s="3" t="s">
        <v>734</v>
      </c>
      <c r="D675" s="2" t="s">
        <v>8477</v>
      </c>
      <c r="E675" s="3" t="s">
        <v>15536</v>
      </c>
      <c r="F675" s="66" t="s">
        <v>16171</v>
      </c>
      <c r="I675" s="3" t="s">
        <v>21786</v>
      </c>
      <c r="J675" s="3" t="str">
        <f>IF($B675="SINAPI",IF(ISNUMBER(MATCH(Banco!$C675,Analitico!$A:$A,0)),INDEX(Analitico!E:E,MATCH(Banco!$C675,Analitico!$A:$A,0))&amp;"%",""),"")</f>
        <v>18,3822486%</v>
      </c>
      <c r="K675" s="3" t="str">
        <f>IF($B675="SINAPI",IF(ISNUMBER(MATCH(Banco!$C675,Analitico!$A:$A,0)),INDEX(Analitico!F:F,MATCH(Banco!$C675,Analitico!$A:$A,0))&amp;"%",""),"")</f>
        <v>%</v>
      </c>
    </row>
    <row r="676" spans="1:11" ht="20.399999999999999" x14ac:dyDescent="0.2">
      <c r="A676" s="1" t="str">
        <f t="shared" si="12"/>
        <v>SINAPI 96245</v>
      </c>
      <c r="B676" s="3" t="s">
        <v>21783</v>
      </c>
      <c r="C676" s="3" t="s">
        <v>735</v>
      </c>
      <c r="D676" s="2" t="s">
        <v>8478</v>
      </c>
      <c r="E676" s="3" t="s">
        <v>15536</v>
      </c>
      <c r="F676" s="66" t="s">
        <v>16172</v>
      </c>
      <c r="I676" s="3" t="s">
        <v>21786</v>
      </c>
      <c r="J676" s="3" t="str">
        <f>IF($B676="SINAPI",IF(ISNUMBER(MATCH(Banco!$C676,Analitico!$A:$A,0)),INDEX(Analitico!E:E,MATCH(Banco!$C676,Analitico!$A:$A,0))&amp;"%",""),"")</f>
        <v>22,5065795%</v>
      </c>
      <c r="K676" s="3" t="str">
        <f>IF($B676="SINAPI",IF(ISNUMBER(MATCH(Banco!$C676,Analitico!$A:$A,0)),INDEX(Analitico!F:F,MATCH(Banco!$C676,Analitico!$A:$A,0))&amp;"%",""),"")</f>
        <v>%</v>
      </c>
    </row>
    <row r="677" spans="1:11" ht="20.399999999999999" x14ac:dyDescent="0.2">
      <c r="A677" s="1" t="str">
        <f t="shared" si="12"/>
        <v>SINAPI 96463</v>
      </c>
      <c r="B677" s="3" t="s">
        <v>21783</v>
      </c>
      <c r="C677" s="3" t="s">
        <v>736</v>
      </c>
      <c r="D677" s="2" t="s">
        <v>8479</v>
      </c>
      <c r="E677" s="3" t="s">
        <v>15536</v>
      </c>
      <c r="F677" s="66" t="s">
        <v>16173</v>
      </c>
      <c r="I677" s="3" t="s">
        <v>21785</v>
      </c>
      <c r="J677" s="3" t="str">
        <f>IF($B677="SINAPI",IF(ISNUMBER(MATCH(Banco!$C677,Analitico!$A:$A,0)),INDEX(Analitico!E:E,MATCH(Banco!$C677,Analitico!$A:$A,0))&amp;"%",""),"")</f>
        <v>11,8912141%</v>
      </c>
      <c r="K677" s="3" t="str">
        <f>IF($B677="SINAPI",IF(ISNUMBER(MATCH(Banco!$C677,Analitico!$A:$A,0)),INDEX(Analitico!F:F,MATCH(Banco!$C677,Analitico!$A:$A,0))&amp;"%",""),"")</f>
        <v>%</v>
      </c>
    </row>
    <row r="678" spans="1:11" ht="20.399999999999999" x14ac:dyDescent="0.2">
      <c r="A678" s="1" t="str">
        <f t="shared" si="12"/>
        <v>SINAPI 98764</v>
      </c>
      <c r="B678" s="3" t="s">
        <v>21783</v>
      </c>
      <c r="C678" s="3" t="s">
        <v>737</v>
      </c>
      <c r="D678" s="2" t="s">
        <v>8480</v>
      </c>
      <c r="E678" s="3" t="s">
        <v>15536</v>
      </c>
      <c r="F678" s="66" t="s">
        <v>16174</v>
      </c>
      <c r="I678" s="3" t="s">
        <v>21785</v>
      </c>
      <c r="J678" s="3" t="str">
        <f>IF($B678="SINAPI",IF(ISNUMBER(MATCH(Banco!$C678,Analitico!$A:$A,0)),INDEX(Analitico!E:E,MATCH(Banco!$C678,Analitico!$A:$A,0))&amp;"%",""),"")</f>
        <v>0,0000000%</v>
      </c>
      <c r="K678" s="3" t="str">
        <f>IF($B678="SINAPI",IF(ISNUMBER(MATCH(Banco!$C678,Analitico!$A:$A,0)),INDEX(Analitico!F:F,MATCH(Banco!$C678,Analitico!$A:$A,0))&amp;"%",""),"")</f>
        <v>%</v>
      </c>
    </row>
    <row r="679" spans="1:11" ht="20.399999999999999" x14ac:dyDescent="0.2">
      <c r="A679" s="1" t="str">
        <f t="shared" si="12"/>
        <v>SINAPI 99833</v>
      </c>
      <c r="B679" s="3" t="s">
        <v>21783</v>
      </c>
      <c r="C679" s="3" t="s">
        <v>738</v>
      </c>
      <c r="D679" s="2" t="s">
        <v>8481</v>
      </c>
      <c r="E679" s="3" t="s">
        <v>15536</v>
      </c>
      <c r="F679" s="66" t="s">
        <v>16175</v>
      </c>
      <c r="I679" s="3" t="s">
        <v>21785</v>
      </c>
      <c r="J679" s="3" t="str">
        <f>IF($B679="SINAPI",IF(ISNUMBER(MATCH(Banco!$C679,Analitico!$A:$A,0)),INDEX(Analitico!E:E,MATCH(Banco!$C679,Analitico!$A:$A,0))&amp;"%",""),"")</f>
        <v>0,0000000%</v>
      </c>
      <c r="K679" s="3" t="str">
        <f>IF($B679="SINAPI",IF(ISNUMBER(MATCH(Banco!$C679,Analitico!$A:$A,0)),INDEX(Analitico!F:F,MATCH(Banco!$C679,Analitico!$A:$A,0))&amp;"%",""),"")</f>
        <v>%</v>
      </c>
    </row>
    <row r="680" spans="1:11" x14ac:dyDescent="0.2">
      <c r="A680" s="1" t="str">
        <f t="shared" si="12"/>
        <v>SINAPI 100641</v>
      </c>
      <c r="B680" s="3" t="s">
        <v>21783</v>
      </c>
      <c r="C680" s="3" t="s">
        <v>739</v>
      </c>
      <c r="D680" s="2" t="s">
        <v>8482</v>
      </c>
      <c r="E680" s="3" t="s">
        <v>15536</v>
      </c>
      <c r="F680" s="66" t="s">
        <v>16176</v>
      </c>
      <c r="I680" s="3" t="s">
        <v>21786</v>
      </c>
      <c r="J680" s="3" t="str">
        <f>IF($B680="SINAPI",IF(ISNUMBER(MATCH(Banco!$C680,Analitico!$A:$A,0)),INDEX(Analitico!E:E,MATCH(Banco!$C680,Analitico!$A:$A,0))&amp;"%",""),"")</f>
        <v>0,7064997%</v>
      </c>
      <c r="K680" s="3" t="str">
        <f>IF($B680="SINAPI",IF(ISNUMBER(MATCH(Banco!$C680,Analitico!$A:$A,0)),INDEX(Analitico!F:F,MATCH(Banco!$C680,Analitico!$A:$A,0))&amp;"%",""),"")</f>
        <v>%</v>
      </c>
    </row>
    <row r="681" spans="1:11" x14ac:dyDescent="0.2">
      <c r="A681" s="1" t="str">
        <f t="shared" si="12"/>
        <v>SINAPI 100647</v>
      </c>
      <c r="B681" s="3" t="s">
        <v>21783</v>
      </c>
      <c r="C681" s="3" t="s">
        <v>740</v>
      </c>
      <c r="D681" s="2" t="s">
        <v>8483</v>
      </c>
      <c r="E681" s="3" t="s">
        <v>15536</v>
      </c>
      <c r="F681" s="66" t="s">
        <v>16177</v>
      </c>
      <c r="I681" s="3" t="s">
        <v>21786</v>
      </c>
      <c r="J681" s="3" t="str">
        <f>IF($B681="SINAPI",IF(ISNUMBER(MATCH(Banco!$C681,Analitico!$A:$A,0)),INDEX(Analitico!E:E,MATCH(Banco!$C681,Analitico!$A:$A,0))&amp;"%",""),"")</f>
        <v>0,5140232%</v>
      </c>
      <c r="K681" s="3" t="str">
        <f>IF($B681="SINAPI",IF(ISNUMBER(MATCH(Banco!$C681,Analitico!$A:$A,0)),INDEX(Analitico!F:F,MATCH(Banco!$C681,Analitico!$A:$A,0))&amp;"%",""),"")</f>
        <v>%</v>
      </c>
    </row>
    <row r="682" spans="1:11" ht="20.399999999999999" x14ac:dyDescent="0.2">
      <c r="A682" s="1" t="str">
        <f t="shared" si="12"/>
        <v>SINAPI 102275</v>
      </c>
      <c r="B682" s="3" t="s">
        <v>21783</v>
      </c>
      <c r="C682" s="3" t="s">
        <v>741</v>
      </c>
      <c r="D682" s="2" t="s">
        <v>8484</v>
      </c>
      <c r="E682" s="3" t="s">
        <v>15536</v>
      </c>
      <c r="F682" s="66" t="s">
        <v>16178</v>
      </c>
      <c r="I682" s="3" t="s">
        <v>21785</v>
      </c>
      <c r="J682" s="3" t="str">
        <f>IF($B682="SINAPI",IF(ISNUMBER(MATCH(Banco!$C682,Analitico!$A:$A,0)),INDEX(Analitico!E:E,MATCH(Banco!$C682,Analitico!$A:$A,0))&amp;"%",""),"")</f>
        <v>76,7123289%</v>
      </c>
      <c r="K682" s="3" t="str">
        <f>IF($B682="SINAPI",IF(ISNUMBER(MATCH(Banco!$C682,Analitico!$A:$A,0)),INDEX(Analitico!F:F,MATCH(Banco!$C682,Analitico!$A:$A,0))&amp;"%",""),"")</f>
        <v>%</v>
      </c>
    </row>
    <row r="683" spans="1:11" ht="20.399999999999999" x14ac:dyDescent="0.2">
      <c r="A683" s="1" t="str">
        <f t="shared" si="12"/>
        <v>SINAPI 104091</v>
      </c>
      <c r="B683" s="3" t="s">
        <v>21783</v>
      </c>
      <c r="C683" s="3" t="s">
        <v>742</v>
      </c>
      <c r="D683" s="2" t="s">
        <v>8485</v>
      </c>
      <c r="E683" s="3" t="s">
        <v>15536</v>
      </c>
      <c r="F683" s="66" t="s">
        <v>16179</v>
      </c>
      <c r="I683" s="3" t="s">
        <v>21786</v>
      </c>
      <c r="J683" s="3" t="str">
        <f>IF($B683="SINAPI",IF(ISNUMBER(MATCH(Banco!$C683,Analitico!$A:$A,0)),INDEX(Analitico!E:E,MATCH(Banco!$C683,Analitico!$A:$A,0))&amp;"%",""),"")</f>
        <v>0,0000000%</v>
      </c>
      <c r="K683" s="3" t="str">
        <f>IF($B683="SINAPI",IF(ISNUMBER(MATCH(Banco!$C683,Analitico!$A:$A,0)),INDEX(Analitico!F:F,MATCH(Banco!$C683,Analitico!$A:$A,0))&amp;"%",""),"")</f>
        <v>%</v>
      </c>
    </row>
    <row r="684" spans="1:11" ht="20.399999999999999" x14ac:dyDescent="0.2">
      <c r="A684" s="1" t="str">
        <f t="shared" si="12"/>
        <v>SINAPI 104097</v>
      </c>
      <c r="B684" s="3" t="s">
        <v>21783</v>
      </c>
      <c r="C684" s="3" t="s">
        <v>743</v>
      </c>
      <c r="D684" s="2" t="s">
        <v>8486</v>
      </c>
      <c r="E684" s="3" t="s">
        <v>15536</v>
      </c>
      <c r="F684" s="66" t="s">
        <v>16180</v>
      </c>
      <c r="I684" s="3" t="s">
        <v>21786</v>
      </c>
      <c r="J684" s="3" t="str">
        <f>IF($B684="SINAPI",IF(ISNUMBER(MATCH(Banco!$C684,Analitico!$A:$A,0)),INDEX(Analitico!E:E,MATCH(Banco!$C684,Analitico!$A:$A,0))&amp;"%",""),"")</f>
        <v>0,0000000%</v>
      </c>
      <c r="K684" s="3" t="str">
        <f>IF($B684="SINAPI",IF(ISNUMBER(MATCH(Banco!$C684,Analitico!$A:$A,0)),INDEX(Analitico!F:F,MATCH(Banco!$C684,Analitico!$A:$A,0))&amp;"%",""),"")</f>
        <v>%</v>
      </c>
    </row>
    <row r="685" spans="1:11" ht="20.399999999999999" x14ac:dyDescent="0.2">
      <c r="A685" s="1" t="str">
        <f t="shared" si="12"/>
        <v>SINAPI 5632</v>
      </c>
      <c r="B685" s="3" t="s">
        <v>21783</v>
      </c>
      <c r="C685" s="3" t="s">
        <v>744</v>
      </c>
      <c r="D685" s="2" t="s">
        <v>8487</v>
      </c>
      <c r="E685" s="3" t="s">
        <v>15537</v>
      </c>
      <c r="F685" s="66" t="s">
        <v>16181</v>
      </c>
      <c r="I685" s="3" t="s">
        <v>41</v>
      </c>
      <c r="J685" s="3" t="str">
        <f>IF($B685="SINAPI",IF(ISNUMBER(MATCH(Banco!$C685,Analitico!$A:$A,0)),INDEX(Analitico!E:E,MATCH(Banco!$C685,Analitico!$A:$A,0))&amp;"%",""),"")</f>
        <v>27,0211375%</v>
      </c>
      <c r="K685" s="3" t="str">
        <f>IF($B685="SINAPI",IF(ISNUMBER(MATCH(Banco!$C685,Analitico!$A:$A,0)),INDEX(Analitico!F:F,MATCH(Banco!$C685,Analitico!$A:$A,0))&amp;"%",""),"")</f>
        <v>%</v>
      </c>
    </row>
    <row r="686" spans="1:11" ht="30.6" x14ac:dyDescent="0.2">
      <c r="A686" s="1" t="str">
        <f t="shared" si="12"/>
        <v>SINAPI 5679</v>
      </c>
      <c r="B686" s="3" t="s">
        <v>21783</v>
      </c>
      <c r="C686" s="3" t="s">
        <v>745</v>
      </c>
      <c r="D686" s="2" t="s">
        <v>8488</v>
      </c>
      <c r="E686" s="3" t="s">
        <v>15537</v>
      </c>
      <c r="F686" s="66" t="s">
        <v>16182</v>
      </c>
      <c r="I686" s="3" t="s">
        <v>21785</v>
      </c>
      <c r="J686" s="3" t="str">
        <f>IF($B686="SINAPI",IF(ISNUMBER(MATCH(Banco!$C686,Analitico!$A:$A,0)),INDEX(Analitico!E:E,MATCH(Banco!$C686,Analitico!$A:$A,0))&amp;"%",""),"")</f>
        <v>40,0193642%</v>
      </c>
      <c r="K686" s="3" t="str">
        <f>IF($B686="SINAPI",IF(ISNUMBER(MATCH(Banco!$C686,Analitico!$A:$A,0)),INDEX(Analitico!F:F,MATCH(Banco!$C686,Analitico!$A:$A,0))&amp;"%",""),"")</f>
        <v>%</v>
      </c>
    </row>
    <row r="687" spans="1:11" ht="30.6" x14ac:dyDescent="0.2">
      <c r="A687" s="1" t="str">
        <f t="shared" si="12"/>
        <v>SINAPI 5681</v>
      </c>
      <c r="B687" s="3" t="s">
        <v>21783</v>
      </c>
      <c r="C687" s="3" t="s">
        <v>746</v>
      </c>
      <c r="D687" s="2" t="s">
        <v>8489</v>
      </c>
      <c r="E687" s="3" t="s">
        <v>15537</v>
      </c>
      <c r="F687" s="66" t="s">
        <v>16183</v>
      </c>
      <c r="I687" s="3" t="s">
        <v>21785</v>
      </c>
      <c r="J687" s="3" t="str">
        <f>IF($B687="SINAPI",IF(ISNUMBER(MATCH(Banco!$C687,Analitico!$A:$A,0)),INDEX(Analitico!E:E,MATCH(Banco!$C687,Analitico!$A:$A,0))&amp;"%",""),"")</f>
        <v>42,6190067%</v>
      </c>
      <c r="K687" s="3" t="str">
        <f>IF($B687="SINAPI",IF(ISNUMBER(MATCH(Banco!$C687,Analitico!$A:$A,0)),INDEX(Analitico!F:F,MATCH(Banco!$C687,Analitico!$A:$A,0))&amp;"%",""),"")</f>
        <v>%</v>
      </c>
    </row>
    <row r="688" spans="1:11" ht="20.399999999999999" x14ac:dyDescent="0.2">
      <c r="A688" s="1" t="str">
        <f t="shared" si="12"/>
        <v>SINAPI 5685</v>
      </c>
      <c r="B688" s="3" t="s">
        <v>21783</v>
      </c>
      <c r="C688" s="3" t="s">
        <v>747</v>
      </c>
      <c r="D688" s="2" t="s">
        <v>8490</v>
      </c>
      <c r="E688" s="3" t="s">
        <v>15537</v>
      </c>
      <c r="F688" s="66" t="s">
        <v>16184</v>
      </c>
      <c r="I688" s="3" t="s">
        <v>21785</v>
      </c>
      <c r="J688" s="3" t="str">
        <f>IF($B688="SINAPI",IF(ISNUMBER(MATCH(Banco!$C688,Analitico!$A:$A,0)),INDEX(Analitico!E:E,MATCH(Banco!$C688,Analitico!$A:$A,0))&amp;"%",""),"")</f>
        <v>39,2300349%</v>
      </c>
      <c r="K688" s="3" t="str">
        <f>IF($B688="SINAPI",IF(ISNUMBER(MATCH(Banco!$C688,Analitico!$A:$A,0)),INDEX(Analitico!F:F,MATCH(Banco!$C688,Analitico!$A:$A,0))&amp;"%",""),"")</f>
        <v>%</v>
      </c>
    </row>
    <row r="689" spans="1:11" ht="20.399999999999999" x14ac:dyDescent="0.2">
      <c r="A689" s="1" t="str">
        <f t="shared" si="12"/>
        <v>SINAPI 5690</v>
      </c>
      <c r="B689" s="3" t="s">
        <v>21783</v>
      </c>
      <c r="C689" s="3" t="s">
        <v>748</v>
      </c>
      <c r="D689" s="2" t="s">
        <v>8491</v>
      </c>
      <c r="E689" s="3" t="s">
        <v>15537</v>
      </c>
      <c r="F689" s="66" t="s">
        <v>16185</v>
      </c>
      <c r="I689" s="3" t="s">
        <v>21786</v>
      </c>
      <c r="J689" s="3" t="str">
        <f>IF($B689="SINAPI",IF(ISNUMBER(MATCH(Banco!$C689,Analitico!$A:$A,0)),INDEX(Analitico!E:E,MATCH(Banco!$C689,Analitico!$A:$A,0))&amp;"%",""),"")</f>
        <v>0,0000000%</v>
      </c>
      <c r="K689" s="3" t="str">
        <f>IF($B689="SINAPI",IF(ISNUMBER(MATCH(Banco!$C689,Analitico!$A:$A,0)),INDEX(Analitico!F:F,MATCH(Banco!$C689,Analitico!$A:$A,0))&amp;"%",""),"")</f>
        <v>%</v>
      </c>
    </row>
    <row r="690" spans="1:11" ht="20.399999999999999" x14ac:dyDescent="0.2">
      <c r="A690" s="1" t="str">
        <f t="shared" si="12"/>
        <v>SINAPI 5806</v>
      </c>
      <c r="B690" s="3" t="s">
        <v>21783</v>
      </c>
      <c r="C690" s="3" t="s">
        <v>749</v>
      </c>
      <c r="D690" s="2" t="s">
        <v>8492</v>
      </c>
      <c r="E690" s="3" t="s">
        <v>15537</v>
      </c>
      <c r="F690" s="66" t="s">
        <v>16186</v>
      </c>
      <c r="I690" s="3" t="s">
        <v>21785</v>
      </c>
      <c r="J690" s="3" t="str">
        <f>IF($B690="SINAPI",IF(ISNUMBER(MATCH(Banco!$C690,Analitico!$A:$A,0)),INDEX(Analitico!E:E,MATCH(Banco!$C690,Analitico!$A:$A,0))&amp;"%",""),"")</f>
        <v>0,0000000%</v>
      </c>
      <c r="K690" s="3" t="str">
        <f>IF($B690="SINAPI",IF(ISNUMBER(MATCH(Banco!$C690,Analitico!$A:$A,0)),INDEX(Analitico!F:F,MATCH(Banco!$C690,Analitico!$A:$A,0))&amp;"%",""),"")</f>
        <v>%</v>
      </c>
    </row>
    <row r="691" spans="1:11" ht="30.6" x14ac:dyDescent="0.2">
      <c r="A691" s="1" t="str">
        <f t="shared" si="12"/>
        <v>SINAPI 5826</v>
      </c>
      <c r="B691" s="3" t="s">
        <v>21783</v>
      </c>
      <c r="C691" s="3" t="s">
        <v>750</v>
      </c>
      <c r="D691" s="2" t="s">
        <v>8493</v>
      </c>
      <c r="E691" s="3" t="s">
        <v>15537</v>
      </c>
      <c r="F691" s="66" t="s">
        <v>16187</v>
      </c>
      <c r="I691" s="3" t="s">
        <v>21786</v>
      </c>
      <c r="J691" s="3" t="str">
        <f>IF($B691="SINAPI",IF(ISNUMBER(MATCH(Banco!$C691,Analitico!$A:$A,0)),INDEX(Analitico!E:E,MATCH(Banco!$C691,Analitico!$A:$A,0))&amp;"%",""),"")</f>
        <v>44,5280549%</v>
      </c>
      <c r="K691" s="3" t="str">
        <f>IF($B691="SINAPI",IF(ISNUMBER(MATCH(Banco!$C691,Analitico!$A:$A,0)),INDEX(Analitico!F:F,MATCH(Banco!$C691,Analitico!$A:$A,0))&amp;"%",""),"")</f>
        <v>%</v>
      </c>
    </row>
    <row r="692" spans="1:11" x14ac:dyDescent="0.2">
      <c r="A692" s="1" t="str">
        <f t="shared" si="12"/>
        <v>SINAPI 5829</v>
      </c>
      <c r="B692" s="3" t="s">
        <v>21783</v>
      </c>
      <c r="C692" s="3" t="s">
        <v>751</v>
      </c>
      <c r="D692" s="2" t="s">
        <v>8494</v>
      </c>
      <c r="E692" s="3" t="s">
        <v>15537</v>
      </c>
      <c r="F692" s="66" t="s">
        <v>16188</v>
      </c>
      <c r="I692" s="3" t="s">
        <v>21786</v>
      </c>
      <c r="J692" s="3" t="str">
        <f>IF($B692="SINAPI",IF(ISNUMBER(MATCH(Banco!$C692,Analitico!$A:$A,0)),INDEX(Analitico!E:E,MATCH(Banco!$C692,Analitico!$A:$A,0))&amp;"%",""),"")</f>
        <v>62,2239991%</v>
      </c>
      <c r="K692" s="3" t="str">
        <f>IF($B692="SINAPI",IF(ISNUMBER(MATCH(Banco!$C692,Analitico!$A:$A,0)),INDEX(Analitico!F:F,MATCH(Banco!$C692,Analitico!$A:$A,0))&amp;"%",""),"")</f>
        <v>%</v>
      </c>
    </row>
    <row r="693" spans="1:11" ht="20.399999999999999" x14ac:dyDescent="0.2">
      <c r="A693" s="1" t="str">
        <f t="shared" si="12"/>
        <v>SINAPI 5837</v>
      </c>
      <c r="B693" s="3" t="s">
        <v>21783</v>
      </c>
      <c r="C693" s="3" t="s">
        <v>752</v>
      </c>
      <c r="D693" s="2" t="s">
        <v>8495</v>
      </c>
      <c r="E693" s="3" t="s">
        <v>15537</v>
      </c>
      <c r="F693" s="66" t="s">
        <v>16189</v>
      </c>
      <c r="I693" s="3" t="s">
        <v>21786</v>
      </c>
      <c r="J693" s="3" t="str">
        <f>IF($B693="SINAPI",IF(ISNUMBER(MATCH(Banco!$C693,Analitico!$A:$A,0)),INDEX(Analitico!E:E,MATCH(Banco!$C693,Analitico!$A:$A,0))&amp;"%",""),"")</f>
        <v>17,5665605%</v>
      </c>
      <c r="K693" s="3" t="str">
        <f>IF($B693="SINAPI",IF(ISNUMBER(MATCH(Banco!$C693,Analitico!$A:$A,0)),INDEX(Analitico!F:F,MATCH(Banco!$C693,Analitico!$A:$A,0))&amp;"%",""),"")</f>
        <v>%</v>
      </c>
    </row>
    <row r="694" spans="1:11" ht="20.399999999999999" x14ac:dyDescent="0.2">
      <c r="A694" s="1" t="str">
        <f t="shared" si="12"/>
        <v>SINAPI 5841</v>
      </c>
      <c r="B694" s="3" t="s">
        <v>21783</v>
      </c>
      <c r="C694" s="3" t="s">
        <v>753</v>
      </c>
      <c r="D694" s="2" t="s">
        <v>8496</v>
      </c>
      <c r="E694" s="3" t="s">
        <v>15537</v>
      </c>
      <c r="F694" s="66" t="s">
        <v>16190</v>
      </c>
      <c r="I694" s="3" t="s">
        <v>21786</v>
      </c>
      <c r="J694" s="3" t="str">
        <f>IF($B694="SINAPI",IF(ISNUMBER(MATCH(Banco!$C694,Analitico!$A:$A,0)),INDEX(Analitico!E:E,MATCH(Banco!$C694,Analitico!$A:$A,0))&amp;"%",""),"")</f>
        <v>0,0000000%</v>
      </c>
      <c r="K694" s="3" t="str">
        <f>IF($B694="SINAPI",IF(ISNUMBER(MATCH(Banco!$C694,Analitico!$A:$A,0)),INDEX(Analitico!F:F,MATCH(Banco!$C694,Analitico!$A:$A,0))&amp;"%",""),"")</f>
        <v>%</v>
      </c>
    </row>
    <row r="695" spans="1:11" x14ac:dyDescent="0.2">
      <c r="A695" s="1" t="str">
        <f t="shared" si="12"/>
        <v>SINAPI 5845</v>
      </c>
      <c r="B695" s="3" t="s">
        <v>21783</v>
      </c>
      <c r="C695" s="3" t="s">
        <v>754</v>
      </c>
      <c r="D695" s="2" t="s">
        <v>8497</v>
      </c>
      <c r="E695" s="3" t="s">
        <v>15537</v>
      </c>
      <c r="F695" s="66" t="s">
        <v>16191</v>
      </c>
      <c r="I695" s="3" t="s">
        <v>21786</v>
      </c>
      <c r="J695" s="3" t="str">
        <f>IF($B695="SINAPI",IF(ISNUMBER(MATCH(Banco!$C695,Analitico!$A:$A,0)),INDEX(Analitico!E:E,MATCH(Banco!$C695,Analitico!$A:$A,0))&amp;"%",""),"")</f>
        <v>46,6339807%</v>
      </c>
      <c r="K695" s="3" t="str">
        <f>IF($B695="SINAPI",IF(ISNUMBER(MATCH(Banco!$C695,Analitico!$A:$A,0)),INDEX(Analitico!F:F,MATCH(Banco!$C695,Analitico!$A:$A,0))&amp;"%",""),"")</f>
        <v>%</v>
      </c>
    </row>
    <row r="696" spans="1:11" x14ac:dyDescent="0.2">
      <c r="A696" s="1" t="str">
        <f t="shared" si="12"/>
        <v>SINAPI 5849</v>
      </c>
      <c r="B696" s="3" t="s">
        <v>21783</v>
      </c>
      <c r="C696" s="3" t="s">
        <v>755</v>
      </c>
      <c r="D696" s="2" t="s">
        <v>8498</v>
      </c>
      <c r="E696" s="3" t="s">
        <v>15537</v>
      </c>
      <c r="F696" s="66" t="s">
        <v>16192</v>
      </c>
      <c r="I696" s="3" t="s">
        <v>21786</v>
      </c>
      <c r="J696" s="3" t="str">
        <f>IF($B696="SINAPI",IF(ISNUMBER(MATCH(Banco!$C696,Analitico!$A:$A,0)),INDEX(Analitico!E:E,MATCH(Banco!$C696,Analitico!$A:$A,0))&amp;"%",""),"")</f>
        <v>28,7691949%</v>
      </c>
      <c r="K696" s="3" t="str">
        <f>IF($B696="SINAPI",IF(ISNUMBER(MATCH(Banco!$C696,Analitico!$A:$A,0)),INDEX(Analitico!F:F,MATCH(Banco!$C696,Analitico!$A:$A,0))&amp;"%",""),"")</f>
        <v>%</v>
      </c>
    </row>
    <row r="697" spans="1:11" ht="20.399999999999999" x14ac:dyDescent="0.2">
      <c r="A697" s="1" t="str">
        <f t="shared" si="12"/>
        <v>SINAPI 5853</v>
      </c>
      <c r="B697" s="3" t="s">
        <v>21783</v>
      </c>
      <c r="C697" s="3" t="s">
        <v>756</v>
      </c>
      <c r="D697" s="2" t="s">
        <v>8499</v>
      </c>
      <c r="E697" s="3" t="s">
        <v>15537</v>
      </c>
      <c r="F697" s="66" t="s">
        <v>16193</v>
      </c>
      <c r="I697" s="3" t="s">
        <v>21786</v>
      </c>
      <c r="J697" s="3" t="str">
        <f>IF($B697="SINAPI",IF(ISNUMBER(MATCH(Banco!$C697,Analitico!$A:$A,0)),INDEX(Analitico!E:E,MATCH(Banco!$C697,Analitico!$A:$A,0))&amp;"%",""),"")</f>
        <v>28,6492122%</v>
      </c>
      <c r="K697" s="3" t="str">
        <f>IF($B697="SINAPI",IF(ISNUMBER(MATCH(Banco!$C697,Analitico!$A:$A,0)),INDEX(Analitico!F:F,MATCH(Banco!$C697,Analitico!$A:$A,0))&amp;"%",""),"")</f>
        <v>%</v>
      </c>
    </row>
    <row r="698" spans="1:11" x14ac:dyDescent="0.2">
      <c r="A698" s="1" t="str">
        <f t="shared" si="12"/>
        <v>SINAPI 5857</v>
      </c>
      <c r="B698" s="3" t="s">
        <v>21783</v>
      </c>
      <c r="C698" s="3" t="s">
        <v>757</v>
      </c>
      <c r="D698" s="2" t="s">
        <v>8500</v>
      </c>
      <c r="E698" s="3" t="s">
        <v>15537</v>
      </c>
      <c r="F698" s="66" t="s">
        <v>16194</v>
      </c>
      <c r="I698" s="3" t="s">
        <v>21786</v>
      </c>
      <c r="J698" s="3" t="str">
        <f>IF($B698="SINAPI",IF(ISNUMBER(MATCH(Banco!$C698,Analitico!$A:$A,0)),INDEX(Analitico!E:E,MATCH(Banco!$C698,Analitico!$A:$A,0))&amp;"%",""),"")</f>
        <v>11,2480669%</v>
      </c>
      <c r="K698" s="3" t="str">
        <f>IF($B698="SINAPI",IF(ISNUMBER(MATCH(Banco!$C698,Analitico!$A:$A,0)),INDEX(Analitico!F:F,MATCH(Banco!$C698,Analitico!$A:$A,0))&amp;"%",""),"")</f>
        <v>%</v>
      </c>
    </row>
    <row r="699" spans="1:11" ht="20.399999999999999" x14ac:dyDescent="0.2">
      <c r="A699" s="1" t="str">
        <f t="shared" si="12"/>
        <v>SINAPI 5865</v>
      </c>
      <c r="B699" s="3" t="s">
        <v>21783</v>
      </c>
      <c r="C699" s="3" t="s">
        <v>758</v>
      </c>
      <c r="D699" s="2" t="s">
        <v>8501</v>
      </c>
      <c r="E699" s="3" t="s">
        <v>15537</v>
      </c>
      <c r="F699" s="66" t="s">
        <v>16195</v>
      </c>
      <c r="I699" s="3" t="s">
        <v>21785</v>
      </c>
      <c r="J699" s="3" t="str">
        <f>IF($B699="SINAPI",IF(ISNUMBER(MATCH(Banco!$C699,Analitico!$A:$A,0)),INDEX(Analitico!E:E,MATCH(Banco!$C699,Analitico!$A:$A,0))&amp;"%",""),"")</f>
        <v>0,0000000%</v>
      </c>
      <c r="K699" s="3" t="str">
        <f>IF($B699="SINAPI",IF(ISNUMBER(MATCH(Banco!$C699,Analitico!$A:$A,0)),INDEX(Analitico!F:F,MATCH(Banco!$C699,Analitico!$A:$A,0))&amp;"%",""),"")</f>
        <v>%</v>
      </c>
    </row>
    <row r="700" spans="1:11" ht="20.399999999999999" x14ac:dyDescent="0.2">
      <c r="A700" s="1" t="str">
        <f t="shared" si="12"/>
        <v>SINAPI 5869</v>
      </c>
      <c r="B700" s="3" t="s">
        <v>21783</v>
      </c>
      <c r="C700" s="3" t="s">
        <v>759</v>
      </c>
      <c r="D700" s="2" t="s">
        <v>8502</v>
      </c>
      <c r="E700" s="3" t="s">
        <v>15537</v>
      </c>
      <c r="F700" s="66" t="s">
        <v>16196</v>
      </c>
      <c r="I700" s="3" t="s">
        <v>21785</v>
      </c>
      <c r="J700" s="3" t="str">
        <f>IF($B700="SINAPI",IF(ISNUMBER(MATCH(Banco!$C700,Analitico!$A:$A,0)),INDEX(Analitico!E:E,MATCH(Banco!$C700,Analitico!$A:$A,0))&amp;"%",""),"")</f>
        <v>34,7813822%</v>
      </c>
      <c r="K700" s="3" t="str">
        <f>IF($B700="SINAPI",IF(ISNUMBER(MATCH(Banco!$C700,Analitico!$A:$A,0)),INDEX(Analitico!F:F,MATCH(Banco!$C700,Analitico!$A:$A,0))&amp;"%",""),"")</f>
        <v>%</v>
      </c>
    </row>
    <row r="701" spans="1:11" ht="30.6" x14ac:dyDescent="0.2">
      <c r="A701" s="1" t="str">
        <f t="shared" si="12"/>
        <v>SINAPI 5877</v>
      </c>
      <c r="B701" s="3" t="s">
        <v>21783</v>
      </c>
      <c r="C701" s="3" t="s">
        <v>760</v>
      </c>
      <c r="D701" s="2" t="s">
        <v>8503</v>
      </c>
      <c r="E701" s="3" t="s">
        <v>15537</v>
      </c>
      <c r="F701" s="66" t="s">
        <v>16197</v>
      </c>
      <c r="I701" s="3" t="s">
        <v>41</v>
      </c>
      <c r="J701" s="3" t="str">
        <f>IF($B701="SINAPI",IF(ISNUMBER(MATCH(Banco!$C701,Analitico!$A:$A,0)),INDEX(Analitico!E:E,MATCH(Banco!$C701,Analitico!$A:$A,0))&amp;"%",""),"")</f>
        <v>40,8096100%</v>
      </c>
      <c r="K701" s="3" t="str">
        <f>IF($B701="SINAPI",IF(ISNUMBER(MATCH(Banco!$C701,Analitico!$A:$A,0)),INDEX(Analitico!F:F,MATCH(Banco!$C701,Analitico!$A:$A,0))&amp;"%",""),"")</f>
        <v>%</v>
      </c>
    </row>
    <row r="702" spans="1:11" ht="20.399999999999999" x14ac:dyDescent="0.2">
      <c r="A702" s="1" t="str">
        <f t="shared" si="12"/>
        <v>SINAPI 5881</v>
      </c>
      <c r="B702" s="3" t="s">
        <v>21783</v>
      </c>
      <c r="C702" s="3" t="s">
        <v>761</v>
      </c>
      <c r="D702" s="2" t="s">
        <v>8504</v>
      </c>
      <c r="E702" s="3" t="s">
        <v>15537</v>
      </c>
      <c r="F702" s="66" t="s">
        <v>16198</v>
      </c>
      <c r="I702" s="3" t="s">
        <v>21785</v>
      </c>
      <c r="J702" s="3" t="str">
        <f>IF($B702="SINAPI",IF(ISNUMBER(MATCH(Banco!$C702,Analitico!$A:$A,0)),INDEX(Analitico!E:E,MATCH(Banco!$C702,Analitico!$A:$A,0))&amp;"%",""),"")</f>
        <v>32,5372740%</v>
      </c>
      <c r="K702" s="3" t="str">
        <f>IF($B702="SINAPI",IF(ISNUMBER(MATCH(Banco!$C702,Analitico!$A:$A,0)),INDEX(Analitico!F:F,MATCH(Banco!$C702,Analitico!$A:$A,0))&amp;"%",""),"")</f>
        <v>%</v>
      </c>
    </row>
    <row r="703" spans="1:11" ht="20.399999999999999" x14ac:dyDescent="0.2">
      <c r="A703" s="1" t="str">
        <f t="shared" si="12"/>
        <v>SINAPI 5884</v>
      </c>
      <c r="B703" s="3" t="s">
        <v>21783</v>
      </c>
      <c r="C703" s="3" t="s">
        <v>762</v>
      </c>
      <c r="D703" s="2" t="s">
        <v>8505</v>
      </c>
      <c r="E703" s="3" t="s">
        <v>15537</v>
      </c>
      <c r="F703" s="66" t="s">
        <v>16199</v>
      </c>
      <c r="I703" s="3" t="s">
        <v>21786</v>
      </c>
      <c r="J703" s="3" t="str">
        <f>IF($B703="SINAPI",IF(ISNUMBER(MATCH(Banco!$C703,Analitico!$A:$A,0)),INDEX(Analitico!E:E,MATCH(Banco!$C703,Analitico!$A:$A,0))&amp;"%",""),"")</f>
        <v>31,5679969%</v>
      </c>
      <c r="K703" s="3" t="str">
        <f>IF($B703="SINAPI",IF(ISNUMBER(MATCH(Banco!$C703,Analitico!$A:$A,0)),INDEX(Analitico!F:F,MATCH(Banco!$C703,Analitico!$A:$A,0))&amp;"%",""),"")</f>
        <v>%</v>
      </c>
    </row>
    <row r="704" spans="1:11" ht="20.399999999999999" x14ac:dyDescent="0.2">
      <c r="A704" s="1" t="str">
        <f t="shared" si="12"/>
        <v>SINAPI 5892</v>
      </c>
      <c r="B704" s="3" t="s">
        <v>21783</v>
      </c>
      <c r="C704" s="3" t="s">
        <v>763</v>
      </c>
      <c r="D704" s="2" t="s">
        <v>8506</v>
      </c>
      <c r="E704" s="3" t="s">
        <v>15537</v>
      </c>
      <c r="F704" s="66" t="s">
        <v>16200</v>
      </c>
      <c r="I704" s="3" t="s">
        <v>21785</v>
      </c>
      <c r="J704" s="3" t="str">
        <f>IF($B704="SINAPI",IF(ISNUMBER(MATCH(Banco!$C704,Analitico!$A:$A,0)),INDEX(Analitico!E:E,MATCH(Banco!$C704,Analitico!$A:$A,0))&amp;"%",""),"")</f>
        <v>48,4255472%</v>
      </c>
      <c r="K704" s="3" t="str">
        <f>IF($B704="SINAPI",IF(ISNUMBER(MATCH(Banco!$C704,Analitico!$A:$A,0)),INDEX(Analitico!F:F,MATCH(Banco!$C704,Analitico!$A:$A,0))&amp;"%",""),"")</f>
        <v>%</v>
      </c>
    </row>
    <row r="705" spans="1:11" ht="20.399999999999999" x14ac:dyDescent="0.2">
      <c r="A705" s="1" t="str">
        <f t="shared" si="12"/>
        <v>SINAPI 5896</v>
      </c>
      <c r="B705" s="3" t="s">
        <v>21783</v>
      </c>
      <c r="C705" s="3" t="s">
        <v>764</v>
      </c>
      <c r="D705" s="2" t="s">
        <v>8507</v>
      </c>
      <c r="E705" s="3" t="s">
        <v>15537</v>
      </c>
      <c r="F705" s="66" t="s">
        <v>16201</v>
      </c>
      <c r="I705" s="3" t="s">
        <v>21785</v>
      </c>
      <c r="J705" s="3" t="str">
        <f>IF($B705="SINAPI",IF(ISNUMBER(MATCH(Banco!$C705,Analitico!$A:$A,0)),INDEX(Analitico!E:E,MATCH(Banco!$C705,Analitico!$A:$A,0))&amp;"%",""),"")</f>
        <v>46,3240299%</v>
      </c>
      <c r="K705" s="3" t="str">
        <f>IF($B705="SINAPI",IF(ISNUMBER(MATCH(Banco!$C705,Analitico!$A:$A,0)),INDEX(Analitico!F:F,MATCH(Banco!$C705,Analitico!$A:$A,0))&amp;"%",""),"")</f>
        <v>%</v>
      </c>
    </row>
    <row r="706" spans="1:11" ht="20.399999999999999" x14ac:dyDescent="0.2">
      <c r="A706" s="1" t="str">
        <f t="shared" si="12"/>
        <v>SINAPI 5903</v>
      </c>
      <c r="B706" s="3" t="s">
        <v>21783</v>
      </c>
      <c r="C706" s="3" t="s">
        <v>765</v>
      </c>
      <c r="D706" s="2" t="s">
        <v>8508</v>
      </c>
      <c r="E706" s="3" t="s">
        <v>15537</v>
      </c>
      <c r="F706" s="66" t="s">
        <v>16202</v>
      </c>
      <c r="I706" s="3" t="s">
        <v>21786</v>
      </c>
      <c r="J706" s="3" t="str">
        <f>IF($B706="SINAPI",IF(ISNUMBER(MATCH(Banco!$C706,Analitico!$A:$A,0)),INDEX(Analitico!E:E,MATCH(Banco!$C706,Analitico!$A:$A,0))&amp;"%",""),"")</f>
        <v>37,4518436%</v>
      </c>
      <c r="K706" s="3" t="str">
        <f>IF($B706="SINAPI",IF(ISNUMBER(MATCH(Banco!$C706,Analitico!$A:$A,0)),INDEX(Analitico!F:F,MATCH(Banco!$C706,Analitico!$A:$A,0))&amp;"%",""),"")</f>
        <v>%</v>
      </c>
    </row>
    <row r="707" spans="1:11" ht="20.399999999999999" x14ac:dyDescent="0.2">
      <c r="A707" s="1" t="str">
        <f t="shared" si="12"/>
        <v>SINAPI 5911</v>
      </c>
      <c r="B707" s="3" t="s">
        <v>21783</v>
      </c>
      <c r="C707" s="3" t="s">
        <v>766</v>
      </c>
      <c r="D707" s="2" t="s">
        <v>8509</v>
      </c>
      <c r="E707" s="3" t="s">
        <v>15537</v>
      </c>
      <c r="F707" s="66" t="s">
        <v>16203</v>
      </c>
      <c r="I707" s="3" t="s">
        <v>21786</v>
      </c>
      <c r="J707" s="3" t="str">
        <f>IF($B707="SINAPI",IF(ISNUMBER(MATCH(Banco!$C707,Analitico!$A:$A,0)),INDEX(Analitico!E:E,MATCH(Banco!$C707,Analitico!$A:$A,0))&amp;"%",""),"")</f>
        <v>64,4152838%</v>
      </c>
      <c r="K707" s="3" t="str">
        <f>IF($B707="SINAPI",IF(ISNUMBER(MATCH(Banco!$C707,Analitico!$A:$A,0)),INDEX(Analitico!F:F,MATCH(Banco!$C707,Analitico!$A:$A,0))&amp;"%",""),"")</f>
        <v>%</v>
      </c>
    </row>
    <row r="708" spans="1:11" x14ac:dyDescent="0.2">
      <c r="A708" s="1" t="str">
        <f t="shared" si="12"/>
        <v>SINAPI 5923</v>
      </c>
      <c r="B708" s="3" t="s">
        <v>21783</v>
      </c>
      <c r="C708" s="3" t="s">
        <v>767</v>
      </c>
      <c r="D708" s="2" t="s">
        <v>8510</v>
      </c>
      <c r="E708" s="3" t="s">
        <v>15537</v>
      </c>
      <c r="F708" s="66" t="s">
        <v>16204</v>
      </c>
      <c r="I708" s="3" t="s">
        <v>21786</v>
      </c>
      <c r="J708" s="3" t="str">
        <f>IF($B708="SINAPI",IF(ISNUMBER(MATCH(Banco!$C708,Analitico!$A:$A,0)),INDEX(Analitico!E:E,MATCH(Banco!$C708,Analitico!$A:$A,0))&amp;"%",""),"")</f>
        <v>0,0000000%</v>
      </c>
      <c r="K708" s="3" t="str">
        <f>IF($B708="SINAPI",IF(ISNUMBER(MATCH(Banco!$C708,Analitico!$A:$A,0)),INDEX(Analitico!F:F,MATCH(Banco!$C708,Analitico!$A:$A,0))&amp;"%",""),"")</f>
        <v>%</v>
      </c>
    </row>
    <row r="709" spans="1:11" ht="20.399999999999999" x14ac:dyDescent="0.2">
      <c r="A709" s="1" t="str">
        <f t="shared" si="12"/>
        <v>SINAPI 5930</v>
      </c>
      <c r="B709" s="3" t="s">
        <v>21783</v>
      </c>
      <c r="C709" s="3" t="s">
        <v>768</v>
      </c>
      <c r="D709" s="2" t="s">
        <v>8511</v>
      </c>
      <c r="E709" s="3" t="s">
        <v>15537</v>
      </c>
      <c r="F709" s="66" t="s">
        <v>16205</v>
      </c>
      <c r="I709" s="3" t="s">
        <v>21785</v>
      </c>
      <c r="J709" s="3" t="str">
        <f>IF($B709="SINAPI",IF(ISNUMBER(MATCH(Banco!$C709,Analitico!$A:$A,0)),INDEX(Analitico!E:E,MATCH(Banco!$C709,Analitico!$A:$A,0))&amp;"%",""),"")</f>
        <v>42,4413016%</v>
      </c>
      <c r="K709" s="3" t="str">
        <f>IF($B709="SINAPI",IF(ISNUMBER(MATCH(Banco!$C709,Analitico!$A:$A,0)),INDEX(Analitico!F:F,MATCH(Banco!$C709,Analitico!$A:$A,0))&amp;"%",""),"")</f>
        <v>%</v>
      </c>
    </row>
    <row r="710" spans="1:11" ht="20.399999999999999" x14ac:dyDescent="0.2">
      <c r="A710" s="1" t="str">
        <f t="shared" si="12"/>
        <v>SINAPI 5934</v>
      </c>
      <c r="B710" s="3" t="s">
        <v>21783</v>
      </c>
      <c r="C710" s="3" t="s">
        <v>769</v>
      </c>
      <c r="D710" s="2" t="s">
        <v>8512</v>
      </c>
      <c r="E710" s="3" t="s">
        <v>15537</v>
      </c>
      <c r="F710" s="66" t="s">
        <v>16206</v>
      </c>
      <c r="I710" s="3" t="s">
        <v>21785</v>
      </c>
      <c r="J710" s="3" t="str">
        <f>IF($B710="SINAPI",IF(ISNUMBER(MATCH(Banco!$C710,Analitico!$A:$A,0)),INDEX(Analitico!E:E,MATCH(Banco!$C710,Analitico!$A:$A,0))&amp;"%",""),"")</f>
        <v>31,1967361%</v>
      </c>
      <c r="K710" s="3" t="str">
        <f>IF($B710="SINAPI",IF(ISNUMBER(MATCH(Banco!$C710,Analitico!$A:$A,0)),INDEX(Analitico!F:F,MATCH(Banco!$C710,Analitico!$A:$A,0))&amp;"%",""),"")</f>
        <v>%</v>
      </c>
    </row>
    <row r="711" spans="1:11" ht="20.399999999999999" x14ac:dyDescent="0.2">
      <c r="A711" s="1" t="str">
        <f t="shared" si="12"/>
        <v>SINAPI 5942</v>
      </c>
      <c r="B711" s="3" t="s">
        <v>21783</v>
      </c>
      <c r="C711" s="3" t="s">
        <v>770</v>
      </c>
      <c r="D711" s="2" t="s">
        <v>8513</v>
      </c>
      <c r="E711" s="3" t="s">
        <v>15537</v>
      </c>
      <c r="F711" s="66" t="s">
        <v>16207</v>
      </c>
      <c r="I711" s="3" t="s">
        <v>21785</v>
      </c>
      <c r="J711" s="3" t="str">
        <f>IF($B711="SINAPI",IF(ISNUMBER(MATCH(Banco!$C711,Analitico!$A:$A,0)),INDEX(Analitico!E:E,MATCH(Banco!$C711,Analitico!$A:$A,0))&amp;"%",""),"")</f>
        <v>30,7118322%</v>
      </c>
      <c r="K711" s="3" t="str">
        <f>IF($B711="SINAPI",IF(ISNUMBER(MATCH(Banco!$C711,Analitico!$A:$A,0)),INDEX(Analitico!F:F,MATCH(Banco!$C711,Analitico!$A:$A,0))&amp;"%",""),"")</f>
        <v>%</v>
      </c>
    </row>
    <row r="712" spans="1:11" ht="20.399999999999999" x14ac:dyDescent="0.2">
      <c r="A712" s="1" t="str">
        <f t="shared" si="12"/>
        <v>SINAPI 5946</v>
      </c>
      <c r="B712" s="3" t="s">
        <v>21783</v>
      </c>
      <c r="C712" s="3" t="s">
        <v>771</v>
      </c>
      <c r="D712" s="2" t="s">
        <v>8514</v>
      </c>
      <c r="E712" s="3" t="s">
        <v>15537</v>
      </c>
      <c r="F712" s="66" t="s">
        <v>16208</v>
      </c>
      <c r="I712" s="3" t="s">
        <v>21785</v>
      </c>
      <c r="J712" s="3" t="str">
        <f>IF($B712="SINAPI",IF(ISNUMBER(MATCH(Banco!$C712,Analitico!$A:$A,0)),INDEX(Analitico!E:E,MATCH(Banco!$C712,Analitico!$A:$A,0))&amp;"%",""),"")</f>
        <v>24,4807401%</v>
      </c>
      <c r="K712" s="3" t="str">
        <f>IF($B712="SINAPI",IF(ISNUMBER(MATCH(Banco!$C712,Analitico!$A:$A,0)),INDEX(Analitico!F:F,MATCH(Banco!$C712,Analitico!$A:$A,0))&amp;"%",""),"")</f>
        <v>%</v>
      </c>
    </row>
    <row r="713" spans="1:11" x14ac:dyDescent="0.2">
      <c r="A713" s="1" t="str">
        <f t="shared" si="12"/>
        <v>SINAPI 5952</v>
      </c>
      <c r="B713" s="3" t="s">
        <v>21783</v>
      </c>
      <c r="C713" s="3" t="s">
        <v>772</v>
      </c>
      <c r="D713" s="2" t="s">
        <v>8515</v>
      </c>
      <c r="E713" s="3" t="s">
        <v>15537</v>
      </c>
      <c r="F713" s="66" t="s">
        <v>16209</v>
      </c>
      <c r="I713" s="3" t="s">
        <v>21785</v>
      </c>
      <c r="J713" s="3" t="str">
        <f>IF($B713="SINAPI",IF(ISNUMBER(MATCH(Banco!$C713,Analitico!$A:$A,0)),INDEX(Analitico!E:E,MATCH(Banco!$C713,Analitico!$A:$A,0))&amp;"%",""),"")</f>
        <v>80,4177547%</v>
      </c>
      <c r="K713" s="3" t="str">
        <f>IF($B713="SINAPI",IF(ISNUMBER(MATCH(Banco!$C713,Analitico!$A:$A,0)),INDEX(Analitico!F:F,MATCH(Banco!$C713,Analitico!$A:$A,0))&amp;"%",""),"")</f>
        <v>%</v>
      </c>
    </row>
    <row r="714" spans="1:11" ht="20.399999999999999" x14ac:dyDescent="0.2">
      <c r="A714" s="1" t="str">
        <f t="shared" si="12"/>
        <v>SINAPI 5954</v>
      </c>
      <c r="B714" s="3" t="s">
        <v>21783</v>
      </c>
      <c r="C714" s="3" t="s">
        <v>773</v>
      </c>
      <c r="D714" s="2" t="s">
        <v>8516</v>
      </c>
      <c r="E714" s="3" t="s">
        <v>15537</v>
      </c>
      <c r="F714" s="66" t="s">
        <v>16210</v>
      </c>
      <c r="I714" s="3" t="s">
        <v>21786</v>
      </c>
      <c r="J714" s="3" t="str">
        <f>IF($B714="SINAPI",IF(ISNUMBER(MATCH(Banco!$C714,Analitico!$A:$A,0)),INDEX(Analitico!E:E,MATCH(Banco!$C714,Analitico!$A:$A,0))&amp;"%",""),"")</f>
        <v>0,0000000%</v>
      </c>
      <c r="K714" s="3" t="str">
        <f>IF($B714="SINAPI",IF(ISNUMBER(MATCH(Banco!$C714,Analitico!$A:$A,0)),INDEX(Analitico!F:F,MATCH(Banco!$C714,Analitico!$A:$A,0))&amp;"%",""),"")</f>
        <v>%</v>
      </c>
    </row>
    <row r="715" spans="1:11" ht="20.399999999999999" x14ac:dyDescent="0.2">
      <c r="A715" s="1" t="str">
        <f t="shared" si="12"/>
        <v>SINAPI 5961</v>
      </c>
      <c r="B715" s="3" t="s">
        <v>21783</v>
      </c>
      <c r="C715" s="3" t="s">
        <v>774</v>
      </c>
      <c r="D715" s="2" t="s">
        <v>8517</v>
      </c>
      <c r="E715" s="3" t="s">
        <v>15537</v>
      </c>
      <c r="F715" s="66" t="s">
        <v>16211</v>
      </c>
      <c r="I715" s="3" t="s">
        <v>21786</v>
      </c>
      <c r="J715" s="3" t="str">
        <f>IF($B715="SINAPI",IF(ISNUMBER(MATCH(Banco!$C715,Analitico!$A:$A,0)),INDEX(Analitico!E:E,MATCH(Banco!$C715,Analitico!$A:$A,0))&amp;"%",""),"")</f>
        <v>44,5354330%</v>
      </c>
      <c r="K715" s="3" t="str">
        <f>IF($B715="SINAPI",IF(ISNUMBER(MATCH(Banco!$C715,Analitico!$A:$A,0)),INDEX(Analitico!F:F,MATCH(Banco!$C715,Analitico!$A:$A,0))&amp;"%",""),"")</f>
        <v>%</v>
      </c>
    </row>
    <row r="716" spans="1:11" ht="20.399999999999999" x14ac:dyDescent="0.2">
      <c r="A716" s="1" t="str">
        <f t="shared" si="12"/>
        <v>SINAPI 6260</v>
      </c>
      <c r="B716" s="3" t="s">
        <v>21783</v>
      </c>
      <c r="C716" s="3" t="s">
        <v>775</v>
      </c>
      <c r="D716" s="2" t="s">
        <v>8518</v>
      </c>
      <c r="E716" s="3" t="s">
        <v>15537</v>
      </c>
      <c r="F716" s="66" t="s">
        <v>16212</v>
      </c>
      <c r="I716" s="3" t="s">
        <v>21786</v>
      </c>
      <c r="J716" s="3" t="str">
        <f>IF($B716="SINAPI",IF(ISNUMBER(MATCH(Banco!$C716,Analitico!$A:$A,0)),INDEX(Analitico!E:E,MATCH(Banco!$C716,Analitico!$A:$A,0))&amp;"%",""),"")</f>
        <v>44,8139611%</v>
      </c>
      <c r="K716" s="3" t="str">
        <f>IF($B716="SINAPI",IF(ISNUMBER(MATCH(Banco!$C716,Analitico!$A:$A,0)),INDEX(Analitico!F:F,MATCH(Banco!$C716,Analitico!$A:$A,0))&amp;"%",""),"")</f>
        <v>%</v>
      </c>
    </row>
    <row r="717" spans="1:11" ht="20.399999999999999" x14ac:dyDescent="0.2">
      <c r="A717" s="1" t="str">
        <f t="shared" si="12"/>
        <v>SINAPI 6880</v>
      </c>
      <c r="B717" s="3" t="s">
        <v>21783</v>
      </c>
      <c r="C717" s="3" t="s">
        <v>776</v>
      </c>
      <c r="D717" s="2" t="s">
        <v>8519</v>
      </c>
      <c r="E717" s="3" t="s">
        <v>15537</v>
      </c>
      <c r="F717" s="66" t="s">
        <v>16213</v>
      </c>
      <c r="I717" s="3" t="s">
        <v>21785</v>
      </c>
      <c r="J717" s="3" t="str">
        <f>IF($B717="SINAPI",IF(ISNUMBER(MATCH(Banco!$C717,Analitico!$A:$A,0)),INDEX(Analitico!E:E,MATCH(Banco!$C717,Analitico!$A:$A,0))&amp;"%",""),"")</f>
        <v>29,8078085%</v>
      </c>
      <c r="K717" s="3" t="str">
        <f>IF($B717="SINAPI",IF(ISNUMBER(MATCH(Banco!$C717,Analitico!$A:$A,0)),INDEX(Analitico!F:F,MATCH(Banco!$C717,Analitico!$A:$A,0))&amp;"%",""),"")</f>
        <v>%</v>
      </c>
    </row>
    <row r="718" spans="1:11" x14ac:dyDescent="0.2">
      <c r="A718" s="1" t="str">
        <f t="shared" si="12"/>
        <v>SINAPI 7031</v>
      </c>
      <c r="B718" s="3" t="s">
        <v>21783</v>
      </c>
      <c r="C718" s="3" t="s">
        <v>777</v>
      </c>
      <c r="D718" s="2" t="s">
        <v>8520</v>
      </c>
      <c r="E718" s="3" t="s">
        <v>15537</v>
      </c>
      <c r="F718" s="66" t="s">
        <v>16214</v>
      </c>
      <c r="I718" s="3" t="s">
        <v>21786</v>
      </c>
      <c r="J718" s="3" t="str">
        <f>IF($B718="SINAPI",IF(ISNUMBER(MATCH(Banco!$C718,Analitico!$A:$A,0)),INDEX(Analitico!E:E,MATCH(Banco!$C718,Analitico!$A:$A,0))&amp;"%",""),"")</f>
        <v>0,0000000%</v>
      </c>
      <c r="K718" s="3" t="str">
        <f>IF($B718="SINAPI",IF(ISNUMBER(MATCH(Banco!$C718,Analitico!$A:$A,0)),INDEX(Analitico!F:F,MATCH(Banco!$C718,Analitico!$A:$A,0))&amp;"%",""),"")</f>
        <v>%</v>
      </c>
    </row>
    <row r="719" spans="1:11" ht="20.399999999999999" x14ac:dyDescent="0.2">
      <c r="A719" s="1" t="str">
        <f t="shared" si="12"/>
        <v>SINAPI 7043</v>
      </c>
      <c r="B719" s="3" t="s">
        <v>21783</v>
      </c>
      <c r="C719" s="3" t="s">
        <v>778</v>
      </c>
      <c r="D719" s="2" t="s">
        <v>8521</v>
      </c>
      <c r="E719" s="3" t="s">
        <v>15537</v>
      </c>
      <c r="F719" s="66" t="s">
        <v>16215</v>
      </c>
      <c r="I719" s="3" t="s">
        <v>21785</v>
      </c>
      <c r="J719" s="3" t="str">
        <f>IF($B719="SINAPI",IF(ISNUMBER(MATCH(Banco!$C719,Analitico!$A:$A,0)),INDEX(Analitico!E:E,MATCH(Banco!$C719,Analitico!$A:$A,0))&amp;"%",""),"")</f>
        <v>0,0000000%</v>
      </c>
      <c r="K719" s="3" t="str">
        <f>IF($B719="SINAPI",IF(ISNUMBER(MATCH(Banco!$C719,Analitico!$A:$A,0)),INDEX(Analitico!F:F,MATCH(Banco!$C719,Analitico!$A:$A,0))&amp;"%",""),"")</f>
        <v>%</v>
      </c>
    </row>
    <row r="720" spans="1:11" ht="20.399999999999999" x14ac:dyDescent="0.2">
      <c r="A720" s="1" t="str">
        <f t="shared" si="12"/>
        <v>SINAPI 7050</v>
      </c>
      <c r="B720" s="3" t="s">
        <v>21783</v>
      </c>
      <c r="C720" s="3" t="s">
        <v>779</v>
      </c>
      <c r="D720" s="2" t="s">
        <v>8522</v>
      </c>
      <c r="E720" s="3" t="s">
        <v>15537</v>
      </c>
      <c r="F720" s="66" t="s">
        <v>16216</v>
      </c>
      <c r="I720" s="3" t="s">
        <v>21785</v>
      </c>
      <c r="J720" s="3" t="str">
        <f>IF($B720="SINAPI",IF(ISNUMBER(MATCH(Banco!$C720,Analitico!$A:$A,0)),INDEX(Analitico!E:E,MATCH(Banco!$C720,Analitico!$A:$A,0))&amp;"%",""),"")</f>
        <v>32,2058247%</v>
      </c>
      <c r="K720" s="3" t="str">
        <f>IF($B720="SINAPI",IF(ISNUMBER(MATCH(Banco!$C720,Analitico!$A:$A,0)),INDEX(Analitico!F:F,MATCH(Banco!$C720,Analitico!$A:$A,0))&amp;"%",""),"")</f>
        <v>%</v>
      </c>
    </row>
    <row r="721" spans="1:11" ht="20.399999999999999" x14ac:dyDescent="0.2">
      <c r="A721" s="1" t="str">
        <f t="shared" si="12"/>
        <v>SINAPI 67827</v>
      </c>
      <c r="B721" s="3" t="s">
        <v>21783</v>
      </c>
      <c r="C721" s="3" t="s">
        <v>780</v>
      </c>
      <c r="D721" s="2" t="s">
        <v>8523</v>
      </c>
      <c r="E721" s="3" t="s">
        <v>15537</v>
      </c>
      <c r="F721" s="66" t="s">
        <v>16217</v>
      </c>
      <c r="I721" s="3" t="s">
        <v>21786</v>
      </c>
      <c r="J721" s="3" t="str">
        <f>IF($B721="SINAPI",IF(ISNUMBER(MATCH(Banco!$C721,Analitico!$A:$A,0)),INDEX(Analitico!E:E,MATCH(Banco!$C721,Analitico!$A:$A,0))&amp;"%",""),"")</f>
        <v>43,7567693%</v>
      </c>
      <c r="K721" s="3" t="str">
        <f>IF($B721="SINAPI",IF(ISNUMBER(MATCH(Banco!$C721,Analitico!$A:$A,0)),INDEX(Analitico!F:F,MATCH(Banco!$C721,Analitico!$A:$A,0))&amp;"%",""),"")</f>
        <v>%</v>
      </c>
    </row>
    <row r="722" spans="1:11" x14ac:dyDescent="0.2">
      <c r="A722" s="1" t="str">
        <f t="shared" si="12"/>
        <v>SINAPI 73395</v>
      </c>
      <c r="B722" s="3" t="s">
        <v>21783</v>
      </c>
      <c r="C722" s="3" t="s">
        <v>781</v>
      </c>
      <c r="D722" s="2" t="s">
        <v>8524</v>
      </c>
      <c r="E722" s="3" t="s">
        <v>15537</v>
      </c>
      <c r="F722" s="66" t="s">
        <v>16218</v>
      </c>
      <c r="I722" s="3" t="s">
        <v>21786</v>
      </c>
      <c r="J722" s="3" t="str">
        <f>IF($B722="SINAPI",IF(ISNUMBER(MATCH(Banco!$C722,Analitico!$A:$A,0)),INDEX(Analitico!E:E,MATCH(Banco!$C722,Analitico!$A:$A,0))&amp;"%",""),"")</f>
        <v>0,0000000%</v>
      </c>
      <c r="K722" s="3" t="str">
        <f>IF($B722="SINAPI",IF(ISNUMBER(MATCH(Banco!$C722,Analitico!$A:$A,0)),INDEX(Analitico!F:F,MATCH(Banco!$C722,Analitico!$A:$A,0))&amp;"%",""),"")</f>
        <v>%</v>
      </c>
    </row>
    <row r="723" spans="1:11" ht="20.399999999999999" x14ac:dyDescent="0.2">
      <c r="A723" s="1" t="str">
        <f t="shared" si="12"/>
        <v>SINAPI 83766</v>
      </c>
      <c r="B723" s="3" t="s">
        <v>21783</v>
      </c>
      <c r="C723" s="3" t="s">
        <v>782</v>
      </c>
      <c r="D723" s="2" t="s">
        <v>8525</v>
      </c>
      <c r="E723" s="3" t="s">
        <v>15537</v>
      </c>
      <c r="F723" s="66" t="s">
        <v>16219</v>
      </c>
      <c r="I723" s="3" t="s">
        <v>21786</v>
      </c>
      <c r="J723" s="3" t="str">
        <f>IF($B723="SINAPI",IF(ISNUMBER(MATCH(Banco!$C723,Analitico!$A:$A,0)),INDEX(Analitico!E:E,MATCH(Banco!$C723,Analitico!$A:$A,0))&amp;"%",""),"")</f>
        <v>57,3805564%</v>
      </c>
      <c r="K723" s="3" t="str">
        <f>IF($B723="SINAPI",IF(ISNUMBER(MATCH(Banco!$C723,Analitico!$A:$A,0)),INDEX(Analitico!F:F,MATCH(Banco!$C723,Analitico!$A:$A,0))&amp;"%",""),"")</f>
        <v>%</v>
      </c>
    </row>
    <row r="724" spans="1:11" ht="20.399999999999999" x14ac:dyDescent="0.2">
      <c r="A724" s="1" t="str">
        <f t="shared" si="12"/>
        <v>SINAPI 87446</v>
      </c>
      <c r="B724" s="3" t="s">
        <v>21783</v>
      </c>
      <c r="C724" s="3" t="s">
        <v>783</v>
      </c>
      <c r="D724" s="2" t="s">
        <v>8526</v>
      </c>
      <c r="E724" s="3" t="s">
        <v>15537</v>
      </c>
      <c r="F724" s="66" t="s">
        <v>16220</v>
      </c>
      <c r="I724" s="3" t="s">
        <v>21785</v>
      </c>
      <c r="J724" s="3" t="str">
        <f>IF($B724="SINAPI",IF(ISNUMBER(MATCH(Banco!$C724,Analitico!$A:$A,0)),INDEX(Analitico!E:E,MATCH(Banco!$C724,Analitico!$A:$A,0))&amp;"%",""),"")</f>
        <v>0,0000000%</v>
      </c>
      <c r="K724" s="3" t="str">
        <f>IF($B724="SINAPI",IF(ISNUMBER(MATCH(Banco!$C724,Analitico!$A:$A,0)),INDEX(Analitico!F:F,MATCH(Banco!$C724,Analitico!$A:$A,0))&amp;"%",""),"")</f>
        <v>%</v>
      </c>
    </row>
    <row r="725" spans="1:11" ht="20.399999999999999" x14ac:dyDescent="0.2">
      <c r="A725" s="1" t="str">
        <f t="shared" si="12"/>
        <v>SINAPI 88392</v>
      </c>
      <c r="B725" s="3" t="s">
        <v>21783</v>
      </c>
      <c r="C725" s="3" t="s">
        <v>784</v>
      </c>
      <c r="D725" s="2" t="s">
        <v>8527</v>
      </c>
      <c r="E725" s="3" t="s">
        <v>15537</v>
      </c>
      <c r="F725" s="66" t="s">
        <v>16221</v>
      </c>
      <c r="I725" s="3" t="s">
        <v>21785</v>
      </c>
      <c r="J725" s="3" t="str">
        <f>IF($B725="SINAPI",IF(ISNUMBER(MATCH(Banco!$C725,Analitico!$A:$A,0)),INDEX(Analitico!E:E,MATCH(Banco!$C725,Analitico!$A:$A,0))&amp;"%",""),"")</f>
        <v>0,0000000%</v>
      </c>
      <c r="K725" s="3" t="str">
        <f>IF($B725="SINAPI",IF(ISNUMBER(MATCH(Banco!$C725,Analitico!$A:$A,0)),INDEX(Analitico!F:F,MATCH(Banco!$C725,Analitico!$A:$A,0))&amp;"%",""),"")</f>
        <v>%</v>
      </c>
    </row>
    <row r="726" spans="1:11" ht="20.399999999999999" x14ac:dyDescent="0.2">
      <c r="A726" s="1" t="str">
        <f t="shared" si="12"/>
        <v>SINAPI 88398</v>
      </c>
      <c r="B726" s="3" t="s">
        <v>21783</v>
      </c>
      <c r="C726" s="3" t="s">
        <v>785</v>
      </c>
      <c r="D726" s="2" t="s">
        <v>8528</v>
      </c>
      <c r="E726" s="3" t="s">
        <v>15537</v>
      </c>
      <c r="F726" s="66" t="s">
        <v>16222</v>
      </c>
      <c r="I726" s="3" t="s">
        <v>21785</v>
      </c>
      <c r="J726" s="3" t="str">
        <f>IF($B726="SINAPI",IF(ISNUMBER(MATCH(Banco!$C726,Analitico!$A:$A,0)),INDEX(Analitico!E:E,MATCH(Banco!$C726,Analitico!$A:$A,0))&amp;"%",""),"")</f>
        <v>0,0000000%</v>
      </c>
      <c r="K726" s="3" t="str">
        <f>IF($B726="SINAPI",IF(ISNUMBER(MATCH(Banco!$C726,Analitico!$A:$A,0)),INDEX(Analitico!F:F,MATCH(Banco!$C726,Analitico!$A:$A,0))&amp;"%",""),"")</f>
        <v>%</v>
      </c>
    </row>
    <row r="727" spans="1:11" ht="20.399999999999999" x14ac:dyDescent="0.2">
      <c r="A727" s="1" t="str">
        <f t="shared" si="12"/>
        <v>SINAPI 88404</v>
      </c>
      <c r="B727" s="3" t="s">
        <v>21783</v>
      </c>
      <c r="C727" s="3" t="s">
        <v>786</v>
      </c>
      <c r="D727" s="2" t="s">
        <v>8529</v>
      </c>
      <c r="E727" s="3" t="s">
        <v>15537</v>
      </c>
      <c r="F727" s="66" t="s">
        <v>16180</v>
      </c>
      <c r="I727" s="3" t="s">
        <v>21785</v>
      </c>
      <c r="J727" s="3" t="str">
        <f>IF($B727="SINAPI",IF(ISNUMBER(MATCH(Banco!$C727,Analitico!$A:$A,0)),INDEX(Analitico!E:E,MATCH(Banco!$C727,Analitico!$A:$A,0))&amp;"%",""),"")</f>
        <v>0,0000000%</v>
      </c>
      <c r="K727" s="3" t="str">
        <f>IF($B727="SINAPI",IF(ISNUMBER(MATCH(Banco!$C727,Analitico!$A:$A,0)),INDEX(Analitico!F:F,MATCH(Banco!$C727,Analitico!$A:$A,0))&amp;"%",""),"")</f>
        <v>%</v>
      </c>
    </row>
    <row r="728" spans="1:11" ht="20.399999999999999" x14ac:dyDescent="0.2">
      <c r="A728" s="1" t="str">
        <f t="shared" si="12"/>
        <v>SINAPI 88430</v>
      </c>
      <c r="B728" s="3" t="s">
        <v>21783</v>
      </c>
      <c r="C728" s="3" t="s">
        <v>787</v>
      </c>
      <c r="D728" s="2" t="s">
        <v>8530</v>
      </c>
      <c r="E728" s="3" t="s">
        <v>15537</v>
      </c>
      <c r="F728" s="66" t="s">
        <v>16223</v>
      </c>
      <c r="I728" s="3" t="s">
        <v>21785</v>
      </c>
      <c r="J728" s="3" t="str">
        <f>IF($B728="SINAPI",IF(ISNUMBER(MATCH(Banco!$C728,Analitico!$A:$A,0)),INDEX(Analitico!E:E,MATCH(Banco!$C728,Analitico!$A:$A,0))&amp;"%",""),"")</f>
        <v>0,0000000%</v>
      </c>
      <c r="K728" s="3" t="str">
        <f>IF($B728="SINAPI",IF(ISNUMBER(MATCH(Banco!$C728,Analitico!$A:$A,0)),INDEX(Analitico!F:F,MATCH(Banco!$C728,Analitico!$A:$A,0))&amp;"%",""),"")</f>
        <v>%</v>
      </c>
    </row>
    <row r="729" spans="1:11" ht="20.399999999999999" x14ac:dyDescent="0.2">
      <c r="A729" s="1" t="str">
        <f t="shared" si="12"/>
        <v>SINAPI 88438</v>
      </c>
      <c r="B729" s="3" t="s">
        <v>21783</v>
      </c>
      <c r="C729" s="3" t="s">
        <v>788</v>
      </c>
      <c r="D729" s="2" t="s">
        <v>8531</v>
      </c>
      <c r="E729" s="3" t="s">
        <v>15537</v>
      </c>
      <c r="F729" s="66" t="s">
        <v>16224</v>
      </c>
      <c r="I729" s="3" t="s">
        <v>21785</v>
      </c>
      <c r="J729" s="3" t="str">
        <f>IF($B729="SINAPI",IF(ISNUMBER(MATCH(Banco!$C729,Analitico!$A:$A,0)),INDEX(Analitico!E:E,MATCH(Banco!$C729,Analitico!$A:$A,0))&amp;"%",""),"")</f>
        <v>0,0000000%</v>
      </c>
      <c r="K729" s="3" t="str">
        <f>IF($B729="SINAPI",IF(ISNUMBER(MATCH(Banco!$C729,Analitico!$A:$A,0)),INDEX(Analitico!F:F,MATCH(Banco!$C729,Analitico!$A:$A,0))&amp;"%",""),"")</f>
        <v>%</v>
      </c>
    </row>
    <row r="730" spans="1:11" ht="20.399999999999999" x14ac:dyDescent="0.2">
      <c r="A730" s="1" t="str">
        <f t="shared" si="12"/>
        <v>SINAPI 88831</v>
      </c>
      <c r="B730" s="3" t="s">
        <v>21783</v>
      </c>
      <c r="C730" s="3" t="s">
        <v>789</v>
      </c>
      <c r="D730" s="2" t="s">
        <v>8532</v>
      </c>
      <c r="E730" s="3" t="s">
        <v>15537</v>
      </c>
      <c r="F730" s="66" t="s">
        <v>16225</v>
      </c>
      <c r="I730" s="3" t="s">
        <v>41</v>
      </c>
      <c r="J730" s="3" t="str">
        <f>IF($B730="SINAPI",IF(ISNUMBER(MATCH(Banco!$C730,Analitico!$A:$A,0)),INDEX(Analitico!E:E,MATCH(Banco!$C730,Analitico!$A:$A,0))&amp;"%",""),"")</f>
        <v>0,0000000%</v>
      </c>
      <c r="K730" s="3" t="str">
        <f>IF($B730="SINAPI",IF(ISNUMBER(MATCH(Banco!$C730,Analitico!$A:$A,0)),INDEX(Analitico!F:F,MATCH(Banco!$C730,Analitico!$A:$A,0))&amp;"%",""),"")</f>
        <v>%</v>
      </c>
    </row>
    <row r="731" spans="1:11" x14ac:dyDescent="0.2">
      <c r="A731" s="1" t="str">
        <f t="shared" si="12"/>
        <v>SINAPI 88844</v>
      </c>
      <c r="B731" s="3" t="s">
        <v>21783</v>
      </c>
      <c r="C731" s="3" t="s">
        <v>790</v>
      </c>
      <c r="D731" s="2" t="s">
        <v>8533</v>
      </c>
      <c r="E731" s="3" t="s">
        <v>15537</v>
      </c>
      <c r="F731" s="66" t="s">
        <v>16226</v>
      </c>
      <c r="I731" s="3" t="s">
        <v>21786</v>
      </c>
      <c r="J731" s="3" t="str">
        <f>IF($B731="SINAPI",IF(ISNUMBER(MATCH(Banco!$C731,Analitico!$A:$A,0)),INDEX(Analitico!E:E,MATCH(Banco!$C731,Analitico!$A:$A,0))&amp;"%",""),"")</f>
        <v>32,9689374%</v>
      </c>
      <c r="K731" s="3" t="str">
        <f>IF($B731="SINAPI",IF(ISNUMBER(MATCH(Banco!$C731,Analitico!$A:$A,0)),INDEX(Analitico!F:F,MATCH(Banco!$C731,Analitico!$A:$A,0))&amp;"%",""),"")</f>
        <v>%</v>
      </c>
    </row>
    <row r="732" spans="1:11" ht="20.399999999999999" x14ac:dyDescent="0.2">
      <c r="A732" s="1" t="str">
        <f t="shared" si="12"/>
        <v>SINAPI 88908</v>
      </c>
      <c r="B732" s="3" t="s">
        <v>21783</v>
      </c>
      <c r="C732" s="3" t="s">
        <v>791</v>
      </c>
      <c r="D732" s="2" t="s">
        <v>8534</v>
      </c>
      <c r="E732" s="3" t="s">
        <v>15537</v>
      </c>
      <c r="F732" s="66" t="s">
        <v>16227</v>
      </c>
      <c r="I732" s="3" t="s">
        <v>21785</v>
      </c>
      <c r="J732" s="3" t="str">
        <f>IF($B732="SINAPI",IF(ISNUMBER(MATCH(Banco!$C732,Analitico!$A:$A,0)),INDEX(Analitico!E:E,MATCH(Banco!$C732,Analitico!$A:$A,0))&amp;"%",""),"")</f>
        <v>25,0530356%</v>
      </c>
      <c r="K732" s="3" t="str">
        <f>IF($B732="SINAPI",IF(ISNUMBER(MATCH(Banco!$C732,Analitico!$A:$A,0)),INDEX(Analitico!F:F,MATCH(Banco!$C732,Analitico!$A:$A,0))&amp;"%",""),"")</f>
        <v>%</v>
      </c>
    </row>
    <row r="733" spans="1:11" ht="20.399999999999999" x14ac:dyDescent="0.2">
      <c r="A733" s="1" t="str">
        <f t="shared" si="12"/>
        <v>SINAPI 89022</v>
      </c>
      <c r="B733" s="3" t="s">
        <v>21783</v>
      </c>
      <c r="C733" s="3" t="s">
        <v>792</v>
      </c>
      <c r="D733" s="2" t="s">
        <v>8535</v>
      </c>
      <c r="E733" s="3" t="s">
        <v>15537</v>
      </c>
      <c r="F733" s="66" t="s">
        <v>16228</v>
      </c>
      <c r="I733" s="3" t="s">
        <v>21785</v>
      </c>
      <c r="J733" s="3" t="str">
        <f>IF($B733="SINAPI",IF(ISNUMBER(MATCH(Banco!$C733,Analitico!$A:$A,0)),INDEX(Analitico!E:E,MATCH(Banco!$C733,Analitico!$A:$A,0))&amp;"%",""),"")</f>
        <v>0,0000000%</v>
      </c>
      <c r="K733" s="3" t="str">
        <f>IF($B733="SINAPI",IF(ISNUMBER(MATCH(Banco!$C733,Analitico!$A:$A,0)),INDEX(Analitico!F:F,MATCH(Banco!$C733,Analitico!$A:$A,0))&amp;"%",""),"")</f>
        <v>%</v>
      </c>
    </row>
    <row r="734" spans="1:11" x14ac:dyDescent="0.2">
      <c r="A734" s="1" t="str">
        <f t="shared" si="12"/>
        <v>SINAPI 89027</v>
      </c>
      <c r="B734" s="3" t="s">
        <v>21783</v>
      </c>
      <c r="C734" s="3" t="s">
        <v>793</v>
      </c>
      <c r="D734" s="2" t="s">
        <v>8536</v>
      </c>
      <c r="E734" s="3" t="s">
        <v>15537</v>
      </c>
      <c r="F734" s="66" t="s">
        <v>16229</v>
      </c>
      <c r="I734" s="3" t="s">
        <v>21786</v>
      </c>
      <c r="J734" s="3" t="str">
        <f>IF($B734="SINAPI",IF(ISNUMBER(MATCH(Banco!$C734,Analitico!$A:$A,0)),INDEX(Analitico!E:E,MATCH(Banco!$C734,Analitico!$A:$A,0))&amp;"%",""),"")</f>
        <v>0,0000000%</v>
      </c>
      <c r="K734" s="3" t="str">
        <f>IF($B734="SINAPI",IF(ISNUMBER(MATCH(Banco!$C734,Analitico!$A:$A,0)),INDEX(Analitico!F:F,MATCH(Banco!$C734,Analitico!$A:$A,0))&amp;"%",""),"")</f>
        <v>%</v>
      </c>
    </row>
    <row r="735" spans="1:11" x14ac:dyDescent="0.2">
      <c r="A735" s="1" t="str">
        <f t="shared" si="12"/>
        <v>SINAPI 89031</v>
      </c>
      <c r="B735" s="3" t="s">
        <v>21783</v>
      </c>
      <c r="C735" s="3" t="s">
        <v>794</v>
      </c>
      <c r="D735" s="2" t="s">
        <v>8537</v>
      </c>
      <c r="E735" s="3" t="s">
        <v>15537</v>
      </c>
      <c r="F735" s="66" t="s">
        <v>16230</v>
      </c>
      <c r="I735" s="3" t="s">
        <v>21786</v>
      </c>
      <c r="J735" s="3" t="str">
        <f>IF($B735="SINAPI",IF(ISNUMBER(MATCH(Banco!$C735,Analitico!$A:$A,0)),INDEX(Analitico!E:E,MATCH(Banco!$C735,Analitico!$A:$A,0))&amp;"%",""),"")</f>
        <v>33,9231824%</v>
      </c>
      <c r="K735" s="3" t="str">
        <f>IF($B735="SINAPI",IF(ISNUMBER(MATCH(Banco!$C735,Analitico!$A:$A,0)),INDEX(Analitico!F:F,MATCH(Banco!$C735,Analitico!$A:$A,0))&amp;"%",""),"")</f>
        <v>%</v>
      </c>
    </row>
    <row r="736" spans="1:11" x14ac:dyDescent="0.2">
      <c r="A736" s="1" t="str">
        <f t="shared" si="12"/>
        <v>SINAPI 89036</v>
      </c>
      <c r="B736" s="3" t="s">
        <v>21783</v>
      </c>
      <c r="C736" s="3" t="s">
        <v>795</v>
      </c>
      <c r="D736" s="2" t="s">
        <v>8538</v>
      </c>
      <c r="E736" s="3" t="s">
        <v>15537</v>
      </c>
      <c r="F736" s="66" t="s">
        <v>16231</v>
      </c>
      <c r="I736" s="3" t="s">
        <v>21786</v>
      </c>
      <c r="J736" s="3" t="str">
        <f>IF($B736="SINAPI",IF(ISNUMBER(MATCH(Banco!$C736,Analitico!$A:$A,0)),INDEX(Analitico!E:E,MATCH(Banco!$C736,Analitico!$A:$A,0))&amp;"%",""),"")</f>
        <v>53,5049763%</v>
      </c>
      <c r="K736" s="3" t="str">
        <f>IF($B736="SINAPI",IF(ISNUMBER(MATCH(Banco!$C736,Analitico!$A:$A,0)),INDEX(Analitico!F:F,MATCH(Banco!$C736,Analitico!$A:$A,0))&amp;"%",""),"")</f>
        <v>%</v>
      </c>
    </row>
    <row r="737" spans="1:11" x14ac:dyDescent="0.2">
      <c r="A737" s="1" t="str">
        <f t="shared" si="12"/>
        <v>SINAPI 89218</v>
      </c>
      <c r="B737" s="3" t="s">
        <v>21783</v>
      </c>
      <c r="C737" s="3" t="s">
        <v>796</v>
      </c>
      <c r="D737" s="2" t="s">
        <v>8539</v>
      </c>
      <c r="E737" s="3" t="s">
        <v>15537</v>
      </c>
      <c r="F737" s="66" t="s">
        <v>16232</v>
      </c>
      <c r="I737" s="3" t="s">
        <v>21785</v>
      </c>
      <c r="J737" s="3" t="str">
        <f>IF($B737="SINAPI",IF(ISNUMBER(MATCH(Banco!$C737,Analitico!$A:$A,0)),INDEX(Analitico!E:E,MATCH(Banco!$C737,Analitico!$A:$A,0))&amp;"%",""),"")</f>
        <v>54,2663562%</v>
      </c>
      <c r="K737" s="3" t="str">
        <f>IF($B737="SINAPI",IF(ISNUMBER(MATCH(Banco!$C737,Analitico!$A:$A,0)),INDEX(Analitico!F:F,MATCH(Banco!$C737,Analitico!$A:$A,0))&amp;"%",""),"")</f>
        <v>%</v>
      </c>
    </row>
    <row r="738" spans="1:11" ht="20.399999999999999" x14ac:dyDescent="0.2">
      <c r="A738" s="1" t="str">
        <f t="shared" si="12"/>
        <v>SINAPI 89226</v>
      </c>
      <c r="B738" s="3" t="s">
        <v>21783</v>
      </c>
      <c r="C738" s="3" t="s">
        <v>797</v>
      </c>
      <c r="D738" s="2" t="s">
        <v>8540</v>
      </c>
      <c r="E738" s="3" t="s">
        <v>15537</v>
      </c>
      <c r="F738" s="66" t="s">
        <v>16233</v>
      </c>
      <c r="I738" s="3" t="s">
        <v>21785</v>
      </c>
      <c r="J738" s="3" t="str">
        <f>IF($B738="SINAPI",IF(ISNUMBER(MATCH(Banco!$C738,Analitico!$A:$A,0)),INDEX(Analitico!E:E,MATCH(Banco!$C738,Analitico!$A:$A,0))&amp;"%",""),"")</f>
        <v>0,0000000%</v>
      </c>
      <c r="K738" s="3" t="str">
        <f>IF($B738="SINAPI",IF(ISNUMBER(MATCH(Banco!$C738,Analitico!$A:$A,0)),INDEX(Analitico!F:F,MATCH(Banco!$C738,Analitico!$A:$A,0))&amp;"%",""),"")</f>
        <v>%</v>
      </c>
    </row>
    <row r="739" spans="1:11" x14ac:dyDescent="0.2">
      <c r="A739" s="1" t="str">
        <f t="shared" ref="A739:A802" si="13">CONCATENAR</f>
        <v>SINAPI 89235</v>
      </c>
      <c r="B739" s="3" t="s">
        <v>21783</v>
      </c>
      <c r="C739" s="3" t="s">
        <v>798</v>
      </c>
      <c r="D739" s="2" t="s">
        <v>8541</v>
      </c>
      <c r="E739" s="3" t="s">
        <v>15537</v>
      </c>
      <c r="F739" s="66" t="s">
        <v>16234</v>
      </c>
      <c r="I739" s="3" t="s">
        <v>21786</v>
      </c>
      <c r="J739" s="3" t="str">
        <f>IF($B739="SINAPI",IF(ISNUMBER(MATCH(Banco!$C739,Analitico!$A:$A,0)),INDEX(Analitico!E:E,MATCH(Banco!$C739,Analitico!$A:$A,0))&amp;"%",""),"")</f>
        <v>13,7297469%</v>
      </c>
      <c r="K739" s="3" t="str">
        <f>IF($B739="SINAPI",IF(ISNUMBER(MATCH(Banco!$C739,Analitico!$A:$A,0)),INDEX(Analitico!F:F,MATCH(Banco!$C739,Analitico!$A:$A,0))&amp;"%",""),"")</f>
        <v>%</v>
      </c>
    </row>
    <row r="740" spans="1:11" x14ac:dyDescent="0.2">
      <c r="A740" s="1" t="str">
        <f t="shared" si="13"/>
        <v>SINAPI 89243</v>
      </c>
      <c r="B740" s="3" t="s">
        <v>21783</v>
      </c>
      <c r="C740" s="3" t="s">
        <v>799</v>
      </c>
      <c r="D740" s="2" t="s">
        <v>8542</v>
      </c>
      <c r="E740" s="3" t="s">
        <v>15537</v>
      </c>
      <c r="F740" s="66" t="s">
        <v>16235</v>
      </c>
      <c r="I740" s="3" t="s">
        <v>21786</v>
      </c>
      <c r="J740" s="3" t="str">
        <f>IF($B740="SINAPI",IF(ISNUMBER(MATCH(Banco!$C740,Analitico!$A:$A,0)),INDEX(Analitico!E:E,MATCH(Banco!$C740,Analitico!$A:$A,0))&amp;"%",""),"")</f>
        <v>6,4398360%</v>
      </c>
      <c r="K740" s="3" t="str">
        <f>IF($B740="SINAPI",IF(ISNUMBER(MATCH(Banco!$C740,Analitico!$A:$A,0)),INDEX(Analitico!F:F,MATCH(Banco!$C740,Analitico!$A:$A,0))&amp;"%",""),"")</f>
        <v>%</v>
      </c>
    </row>
    <row r="741" spans="1:11" x14ac:dyDescent="0.2">
      <c r="A741" s="1" t="str">
        <f t="shared" si="13"/>
        <v>SINAPI 89251</v>
      </c>
      <c r="B741" s="3" t="s">
        <v>21783</v>
      </c>
      <c r="C741" s="3" t="s">
        <v>800</v>
      </c>
      <c r="D741" s="2" t="s">
        <v>8543</v>
      </c>
      <c r="E741" s="3" t="s">
        <v>15537</v>
      </c>
      <c r="F741" s="66" t="s">
        <v>16236</v>
      </c>
      <c r="I741" s="3" t="s">
        <v>21786</v>
      </c>
      <c r="J741" s="3" t="str">
        <f>IF($B741="SINAPI",IF(ISNUMBER(MATCH(Banco!$C741,Analitico!$A:$A,0)),INDEX(Analitico!E:E,MATCH(Banco!$C741,Analitico!$A:$A,0))&amp;"%",""),"")</f>
        <v>7,3321080%</v>
      </c>
      <c r="K741" s="3" t="str">
        <f>IF($B741="SINAPI",IF(ISNUMBER(MATCH(Banco!$C741,Analitico!$A:$A,0)),INDEX(Analitico!F:F,MATCH(Banco!$C741,Analitico!$A:$A,0))&amp;"%",""),"")</f>
        <v>%</v>
      </c>
    </row>
    <row r="742" spans="1:11" ht="20.399999999999999" x14ac:dyDescent="0.2">
      <c r="A742" s="1" t="str">
        <f t="shared" si="13"/>
        <v>SINAPI 89258</v>
      </c>
      <c r="B742" s="3" t="s">
        <v>21783</v>
      </c>
      <c r="C742" s="3" t="s">
        <v>801</v>
      </c>
      <c r="D742" s="2" t="s">
        <v>8544</v>
      </c>
      <c r="E742" s="3" t="s">
        <v>15537</v>
      </c>
      <c r="F742" s="66" t="s">
        <v>16237</v>
      </c>
      <c r="I742" s="3" t="s">
        <v>21786</v>
      </c>
      <c r="J742" s="3" t="str">
        <f>IF($B742="SINAPI",IF(ISNUMBER(MATCH(Banco!$C742,Analitico!$A:$A,0)),INDEX(Analitico!E:E,MATCH(Banco!$C742,Analitico!$A:$A,0))&amp;"%",""),"")</f>
        <v>20,5500079%</v>
      </c>
      <c r="K742" s="3" t="str">
        <f>IF($B742="SINAPI",IF(ISNUMBER(MATCH(Banco!$C742,Analitico!$A:$A,0)),INDEX(Analitico!F:F,MATCH(Banco!$C742,Analitico!$A:$A,0))&amp;"%",""),"")</f>
        <v>%</v>
      </c>
    </row>
    <row r="743" spans="1:11" ht="20.399999999999999" x14ac:dyDescent="0.2">
      <c r="A743" s="1" t="str">
        <f t="shared" si="13"/>
        <v>SINAPI 89273</v>
      </c>
      <c r="B743" s="3" t="s">
        <v>21783</v>
      </c>
      <c r="C743" s="3" t="s">
        <v>802</v>
      </c>
      <c r="D743" s="2" t="s">
        <v>8545</v>
      </c>
      <c r="E743" s="3" t="s">
        <v>15537</v>
      </c>
      <c r="F743" s="66" t="s">
        <v>16238</v>
      </c>
      <c r="I743" s="3" t="s">
        <v>21785</v>
      </c>
      <c r="J743" s="3" t="str">
        <f>IF($B743="SINAPI",IF(ISNUMBER(MATCH(Banco!$C743,Analitico!$A:$A,0)),INDEX(Analitico!E:E,MATCH(Banco!$C743,Analitico!$A:$A,0))&amp;"%",""),"")</f>
        <v>24,6170358%</v>
      </c>
      <c r="K743" s="3" t="str">
        <f>IF($B743="SINAPI",IF(ISNUMBER(MATCH(Banco!$C743,Analitico!$A:$A,0)),INDEX(Analitico!F:F,MATCH(Banco!$C743,Analitico!$A:$A,0))&amp;"%",""),"")</f>
        <v>%</v>
      </c>
    </row>
    <row r="744" spans="1:11" ht="20.399999999999999" x14ac:dyDescent="0.2">
      <c r="A744" s="1" t="str">
        <f t="shared" si="13"/>
        <v>SINAPI 89279</v>
      </c>
      <c r="B744" s="3" t="s">
        <v>21783</v>
      </c>
      <c r="C744" s="3" t="s">
        <v>803</v>
      </c>
      <c r="D744" s="2" t="s">
        <v>8546</v>
      </c>
      <c r="E744" s="3" t="s">
        <v>15537</v>
      </c>
      <c r="F744" s="66" t="s">
        <v>16239</v>
      </c>
      <c r="I744" s="3" t="s">
        <v>21785</v>
      </c>
      <c r="J744" s="3" t="str">
        <f>IF($B744="SINAPI",IF(ISNUMBER(MATCH(Banco!$C744,Analitico!$A:$A,0)),INDEX(Analitico!E:E,MATCH(Banco!$C744,Analitico!$A:$A,0))&amp;"%",""),"")</f>
        <v>0,0000000%</v>
      </c>
      <c r="K744" s="3" t="str">
        <f>IF($B744="SINAPI",IF(ISNUMBER(MATCH(Banco!$C744,Analitico!$A:$A,0)),INDEX(Analitico!F:F,MATCH(Banco!$C744,Analitico!$A:$A,0))&amp;"%",""),"")</f>
        <v>%</v>
      </c>
    </row>
    <row r="745" spans="1:11" ht="20.399999999999999" x14ac:dyDescent="0.2">
      <c r="A745" s="1" t="str">
        <f t="shared" si="13"/>
        <v>SINAPI 89877</v>
      </c>
      <c r="B745" s="3" t="s">
        <v>21783</v>
      </c>
      <c r="C745" s="3" t="s">
        <v>804</v>
      </c>
      <c r="D745" s="2" t="s">
        <v>8547</v>
      </c>
      <c r="E745" s="3" t="s">
        <v>15537</v>
      </c>
      <c r="F745" s="66" t="s">
        <v>16240</v>
      </c>
      <c r="I745" s="3" t="s">
        <v>21786</v>
      </c>
      <c r="J745" s="3" t="str">
        <f>IF($B745="SINAPI",IF(ISNUMBER(MATCH(Banco!$C745,Analitico!$A:$A,0)),INDEX(Analitico!E:E,MATCH(Banco!$C745,Analitico!$A:$A,0))&amp;"%",""),"")</f>
        <v>32,6219863%</v>
      </c>
      <c r="K745" s="3" t="str">
        <f>IF($B745="SINAPI",IF(ISNUMBER(MATCH(Banco!$C745,Analitico!$A:$A,0)),INDEX(Analitico!F:F,MATCH(Banco!$C745,Analitico!$A:$A,0))&amp;"%",""),"")</f>
        <v>%</v>
      </c>
    </row>
    <row r="746" spans="1:11" ht="20.399999999999999" x14ac:dyDescent="0.2">
      <c r="A746" s="1" t="str">
        <f t="shared" si="13"/>
        <v>SINAPI 89884</v>
      </c>
      <c r="B746" s="3" t="s">
        <v>21783</v>
      </c>
      <c r="C746" s="3" t="s">
        <v>805</v>
      </c>
      <c r="D746" s="2" t="s">
        <v>8548</v>
      </c>
      <c r="E746" s="3" t="s">
        <v>15537</v>
      </c>
      <c r="F746" s="66" t="s">
        <v>16241</v>
      </c>
      <c r="I746" s="3" t="s">
        <v>21786</v>
      </c>
      <c r="J746" s="3" t="str">
        <f>IF($B746="SINAPI",IF(ISNUMBER(MATCH(Banco!$C746,Analitico!$A:$A,0)),INDEX(Analitico!E:E,MATCH(Banco!$C746,Analitico!$A:$A,0))&amp;"%",""),"")</f>
        <v>31,2589808%</v>
      </c>
      <c r="K746" s="3" t="str">
        <f>IF($B746="SINAPI",IF(ISNUMBER(MATCH(Banco!$C746,Analitico!$A:$A,0)),INDEX(Analitico!F:F,MATCH(Banco!$C746,Analitico!$A:$A,0))&amp;"%",""),"")</f>
        <v>%</v>
      </c>
    </row>
    <row r="747" spans="1:11" ht="20.399999999999999" x14ac:dyDescent="0.2">
      <c r="A747" s="1" t="str">
        <f t="shared" si="13"/>
        <v>SINAPI 90587</v>
      </c>
      <c r="B747" s="3" t="s">
        <v>21783</v>
      </c>
      <c r="C747" s="3" t="s">
        <v>806</v>
      </c>
      <c r="D747" s="2" t="s">
        <v>8549</v>
      </c>
      <c r="E747" s="3" t="s">
        <v>15537</v>
      </c>
      <c r="F747" s="66" t="s">
        <v>16242</v>
      </c>
      <c r="I747" s="3" t="s">
        <v>21786</v>
      </c>
      <c r="J747" s="3" t="str">
        <f>IF($B747="SINAPI",IF(ISNUMBER(MATCH(Banco!$C747,Analitico!$A:$A,0)),INDEX(Analitico!E:E,MATCH(Banco!$C747,Analitico!$A:$A,0))&amp;"%",""),"")</f>
        <v>0,0000000%</v>
      </c>
      <c r="K747" s="3" t="str">
        <f>IF($B747="SINAPI",IF(ISNUMBER(MATCH(Banco!$C747,Analitico!$A:$A,0)),INDEX(Analitico!F:F,MATCH(Banco!$C747,Analitico!$A:$A,0))&amp;"%",""),"")</f>
        <v>%</v>
      </c>
    </row>
    <row r="748" spans="1:11" x14ac:dyDescent="0.2">
      <c r="A748" s="1" t="str">
        <f t="shared" si="13"/>
        <v>SINAPI 90626</v>
      </c>
      <c r="B748" s="3" t="s">
        <v>21783</v>
      </c>
      <c r="C748" s="3" t="s">
        <v>807</v>
      </c>
      <c r="D748" s="2" t="s">
        <v>8550</v>
      </c>
      <c r="E748" s="3" t="s">
        <v>15537</v>
      </c>
      <c r="F748" s="66" t="s">
        <v>16243</v>
      </c>
      <c r="I748" s="3" t="s">
        <v>21785</v>
      </c>
      <c r="J748" s="3" t="str">
        <f>IF($B748="SINAPI",IF(ISNUMBER(MATCH(Banco!$C748,Analitico!$A:$A,0)),INDEX(Analitico!E:E,MATCH(Banco!$C748,Analitico!$A:$A,0))&amp;"%",""),"")</f>
        <v>0,0000000%</v>
      </c>
      <c r="K748" s="3" t="str">
        <f>IF($B748="SINAPI",IF(ISNUMBER(MATCH(Banco!$C748,Analitico!$A:$A,0)),INDEX(Analitico!F:F,MATCH(Banco!$C748,Analitico!$A:$A,0))&amp;"%",""),"")</f>
        <v>%</v>
      </c>
    </row>
    <row r="749" spans="1:11" ht="20.399999999999999" x14ac:dyDescent="0.2">
      <c r="A749" s="1" t="str">
        <f t="shared" si="13"/>
        <v>SINAPI 90632</v>
      </c>
      <c r="B749" s="3" t="s">
        <v>21783</v>
      </c>
      <c r="C749" s="3" t="s">
        <v>808</v>
      </c>
      <c r="D749" s="2" t="s">
        <v>8551</v>
      </c>
      <c r="E749" s="3" t="s">
        <v>15537</v>
      </c>
      <c r="F749" s="66" t="s">
        <v>16244</v>
      </c>
      <c r="I749" s="3" t="s">
        <v>21785</v>
      </c>
      <c r="J749" s="3" t="str">
        <f>IF($B749="SINAPI",IF(ISNUMBER(MATCH(Banco!$C749,Analitico!$A:$A,0)),INDEX(Analitico!E:E,MATCH(Banco!$C749,Analitico!$A:$A,0))&amp;"%",""),"")</f>
        <v>26,5713978%</v>
      </c>
      <c r="K749" s="3" t="str">
        <f>IF($B749="SINAPI",IF(ISNUMBER(MATCH(Banco!$C749,Analitico!$A:$A,0)),INDEX(Analitico!F:F,MATCH(Banco!$C749,Analitico!$A:$A,0))&amp;"%",""),"")</f>
        <v>%</v>
      </c>
    </row>
    <row r="750" spans="1:11" ht="20.399999999999999" x14ac:dyDescent="0.2">
      <c r="A750" s="1" t="str">
        <f t="shared" si="13"/>
        <v>SINAPI 90638</v>
      </c>
      <c r="B750" s="3" t="s">
        <v>21783</v>
      </c>
      <c r="C750" s="3" t="s">
        <v>809</v>
      </c>
      <c r="D750" s="2" t="s">
        <v>8552</v>
      </c>
      <c r="E750" s="3" t="s">
        <v>15537</v>
      </c>
      <c r="F750" s="66" t="s">
        <v>16245</v>
      </c>
      <c r="I750" s="3" t="s">
        <v>21785</v>
      </c>
      <c r="J750" s="3" t="str">
        <f>IF($B750="SINAPI",IF(ISNUMBER(MATCH(Banco!$C750,Analitico!$A:$A,0)),INDEX(Analitico!E:E,MATCH(Banco!$C750,Analitico!$A:$A,0))&amp;"%",""),"")</f>
        <v>0,0000000%</v>
      </c>
      <c r="K750" s="3" t="str">
        <f>IF($B750="SINAPI",IF(ISNUMBER(MATCH(Banco!$C750,Analitico!$A:$A,0)),INDEX(Analitico!F:F,MATCH(Banco!$C750,Analitico!$A:$A,0))&amp;"%",""),"")</f>
        <v>%</v>
      </c>
    </row>
    <row r="751" spans="1:11" ht="20.399999999999999" x14ac:dyDescent="0.2">
      <c r="A751" s="1" t="str">
        <f t="shared" si="13"/>
        <v>SINAPI 90644</v>
      </c>
      <c r="B751" s="3" t="s">
        <v>21783</v>
      </c>
      <c r="C751" s="3" t="s">
        <v>810</v>
      </c>
      <c r="D751" s="2" t="s">
        <v>8553</v>
      </c>
      <c r="E751" s="3" t="s">
        <v>15537</v>
      </c>
      <c r="F751" s="66" t="s">
        <v>16246</v>
      </c>
      <c r="I751" s="3" t="s">
        <v>21785</v>
      </c>
      <c r="J751" s="3" t="str">
        <f>IF($B751="SINAPI",IF(ISNUMBER(MATCH(Banco!$C751,Analitico!$A:$A,0)),INDEX(Analitico!E:E,MATCH(Banco!$C751,Analitico!$A:$A,0))&amp;"%",""),"")</f>
        <v>0,0000000%</v>
      </c>
      <c r="K751" s="3" t="str">
        <f>IF($B751="SINAPI",IF(ISNUMBER(MATCH(Banco!$C751,Analitico!$A:$A,0)),INDEX(Analitico!F:F,MATCH(Banco!$C751,Analitico!$A:$A,0))&amp;"%",""),"")</f>
        <v>%</v>
      </c>
    </row>
    <row r="752" spans="1:11" ht="20.399999999999999" x14ac:dyDescent="0.2">
      <c r="A752" s="1" t="str">
        <f t="shared" si="13"/>
        <v>SINAPI 90651</v>
      </c>
      <c r="B752" s="3" t="s">
        <v>21783</v>
      </c>
      <c r="C752" s="3" t="s">
        <v>811</v>
      </c>
      <c r="D752" s="2" t="s">
        <v>8554</v>
      </c>
      <c r="E752" s="3" t="s">
        <v>15537</v>
      </c>
      <c r="F752" s="66" t="s">
        <v>16247</v>
      </c>
      <c r="I752" s="3" t="s">
        <v>21785</v>
      </c>
      <c r="J752" s="3" t="str">
        <f>IF($B752="SINAPI",IF(ISNUMBER(MATCH(Banco!$C752,Analitico!$A:$A,0)),INDEX(Analitico!E:E,MATCH(Banco!$C752,Analitico!$A:$A,0))&amp;"%",""),"")</f>
        <v>0,0000000%</v>
      </c>
      <c r="K752" s="3" t="str">
        <f>IF($B752="SINAPI",IF(ISNUMBER(MATCH(Banco!$C752,Analitico!$A:$A,0)),INDEX(Analitico!F:F,MATCH(Banco!$C752,Analitico!$A:$A,0))&amp;"%",""),"")</f>
        <v>%</v>
      </c>
    </row>
    <row r="753" spans="1:11" x14ac:dyDescent="0.2">
      <c r="A753" s="1" t="str">
        <f t="shared" si="13"/>
        <v>SINAPI 90657</v>
      </c>
      <c r="B753" s="3" t="s">
        <v>21783</v>
      </c>
      <c r="C753" s="3" t="s">
        <v>812</v>
      </c>
      <c r="D753" s="2" t="s">
        <v>8555</v>
      </c>
      <c r="E753" s="3" t="s">
        <v>15537</v>
      </c>
      <c r="F753" s="66" t="s">
        <v>15551</v>
      </c>
      <c r="I753" s="3" t="s">
        <v>21785</v>
      </c>
      <c r="J753" s="3" t="str">
        <f>IF($B753="SINAPI",IF(ISNUMBER(MATCH(Banco!$C753,Analitico!$A:$A,0)),INDEX(Analitico!E:E,MATCH(Banco!$C753,Analitico!$A:$A,0))&amp;"%",""),"")</f>
        <v>0,0000000%</v>
      </c>
      <c r="K753" s="3" t="str">
        <f>IF($B753="SINAPI",IF(ISNUMBER(MATCH(Banco!$C753,Analitico!$A:$A,0)),INDEX(Analitico!F:F,MATCH(Banco!$C753,Analitico!$A:$A,0))&amp;"%",""),"")</f>
        <v>%</v>
      </c>
    </row>
    <row r="754" spans="1:11" x14ac:dyDescent="0.2">
      <c r="A754" s="1" t="str">
        <f t="shared" si="13"/>
        <v>SINAPI 90663</v>
      </c>
      <c r="B754" s="3" t="s">
        <v>21783</v>
      </c>
      <c r="C754" s="3" t="s">
        <v>813</v>
      </c>
      <c r="D754" s="2" t="s">
        <v>8556</v>
      </c>
      <c r="E754" s="3" t="s">
        <v>15537</v>
      </c>
      <c r="F754" s="66" t="s">
        <v>16248</v>
      </c>
      <c r="I754" s="3" t="s">
        <v>21785</v>
      </c>
      <c r="J754" s="3" t="str">
        <f>IF($B754="SINAPI",IF(ISNUMBER(MATCH(Banco!$C754,Analitico!$A:$A,0)),INDEX(Analitico!E:E,MATCH(Banco!$C754,Analitico!$A:$A,0))&amp;"%",""),"")</f>
        <v>0,0000000%</v>
      </c>
      <c r="K754" s="3" t="str">
        <f>IF($B754="SINAPI",IF(ISNUMBER(MATCH(Banco!$C754,Analitico!$A:$A,0)),INDEX(Analitico!F:F,MATCH(Banco!$C754,Analitico!$A:$A,0))&amp;"%",""),"")</f>
        <v>%</v>
      </c>
    </row>
    <row r="755" spans="1:11" ht="20.399999999999999" x14ac:dyDescent="0.2">
      <c r="A755" s="1" t="str">
        <f t="shared" si="13"/>
        <v>SINAPI 90669</v>
      </c>
      <c r="B755" s="3" t="s">
        <v>21783</v>
      </c>
      <c r="C755" s="3" t="s">
        <v>814</v>
      </c>
      <c r="D755" s="2" t="s">
        <v>8557</v>
      </c>
      <c r="E755" s="3" t="s">
        <v>15537</v>
      </c>
      <c r="F755" s="66" t="s">
        <v>16249</v>
      </c>
      <c r="I755" s="3" t="s">
        <v>21786</v>
      </c>
      <c r="J755" s="3" t="str">
        <f>IF($B755="SINAPI",IF(ISNUMBER(MATCH(Banco!$C755,Analitico!$A:$A,0)),INDEX(Analitico!E:E,MATCH(Banco!$C755,Analitico!$A:$A,0))&amp;"%",""),"")</f>
        <v>0,0000000%</v>
      </c>
      <c r="K755" s="3" t="str">
        <f>IF($B755="SINAPI",IF(ISNUMBER(MATCH(Banco!$C755,Analitico!$A:$A,0)),INDEX(Analitico!F:F,MATCH(Banco!$C755,Analitico!$A:$A,0))&amp;"%",""),"")</f>
        <v>%</v>
      </c>
    </row>
    <row r="756" spans="1:11" ht="30.6" x14ac:dyDescent="0.2">
      <c r="A756" s="1" t="str">
        <f t="shared" si="13"/>
        <v>SINAPI 90675</v>
      </c>
      <c r="B756" s="3" t="s">
        <v>21783</v>
      </c>
      <c r="C756" s="3" t="s">
        <v>815</v>
      </c>
      <c r="D756" s="2" t="s">
        <v>8558</v>
      </c>
      <c r="E756" s="3" t="s">
        <v>15537</v>
      </c>
      <c r="F756" s="66" t="s">
        <v>16250</v>
      </c>
      <c r="I756" s="3" t="s">
        <v>21785</v>
      </c>
      <c r="J756" s="3" t="str">
        <f>IF($B756="SINAPI",IF(ISNUMBER(MATCH(Banco!$C756,Analitico!$A:$A,0)),INDEX(Analitico!E:E,MATCH(Banco!$C756,Analitico!$A:$A,0))&amp;"%",""),"")</f>
        <v>7,5414735%</v>
      </c>
      <c r="K756" s="3" t="str">
        <f>IF($B756="SINAPI",IF(ISNUMBER(MATCH(Banco!$C756,Analitico!$A:$A,0)),INDEX(Analitico!F:F,MATCH(Banco!$C756,Analitico!$A:$A,0))&amp;"%",""),"")</f>
        <v>%</v>
      </c>
    </row>
    <row r="757" spans="1:11" ht="30.6" x14ac:dyDescent="0.2">
      <c r="A757" s="1" t="str">
        <f t="shared" si="13"/>
        <v>SINAPI 90681</v>
      </c>
      <c r="B757" s="3" t="s">
        <v>21783</v>
      </c>
      <c r="C757" s="3" t="s">
        <v>816</v>
      </c>
      <c r="D757" s="2" t="s">
        <v>8559</v>
      </c>
      <c r="E757" s="3" t="s">
        <v>15537</v>
      </c>
      <c r="F757" s="66" t="s">
        <v>16251</v>
      </c>
      <c r="I757" s="3" t="s">
        <v>21785</v>
      </c>
      <c r="J757" s="3" t="str">
        <f>IF($B757="SINAPI",IF(ISNUMBER(MATCH(Banco!$C757,Analitico!$A:$A,0)),INDEX(Analitico!E:E,MATCH(Banco!$C757,Analitico!$A:$A,0))&amp;"%",""),"")</f>
        <v>13,3021354%</v>
      </c>
      <c r="K757" s="3" t="str">
        <f>IF($B757="SINAPI",IF(ISNUMBER(MATCH(Banco!$C757,Analitico!$A:$A,0)),INDEX(Analitico!F:F,MATCH(Banco!$C757,Analitico!$A:$A,0))&amp;"%",""),"")</f>
        <v>%</v>
      </c>
    </row>
    <row r="758" spans="1:11" ht="20.399999999999999" x14ac:dyDescent="0.2">
      <c r="A758" s="1" t="str">
        <f t="shared" si="13"/>
        <v>SINAPI 90687</v>
      </c>
      <c r="B758" s="3" t="s">
        <v>21783</v>
      </c>
      <c r="C758" s="3" t="s">
        <v>817</v>
      </c>
      <c r="D758" s="2" t="s">
        <v>8560</v>
      </c>
      <c r="E758" s="3" t="s">
        <v>15537</v>
      </c>
      <c r="F758" s="66" t="s">
        <v>16252</v>
      </c>
      <c r="I758" s="3" t="s">
        <v>21786</v>
      </c>
      <c r="J758" s="3" t="str">
        <f>IF($B758="SINAPI",IF(ISNUMBER(MATCH(Banco!$C758,Analitico!$A:$A,0)),INDEX(Analitico!E:E,MATCH(Banco!$C758,Analitico!$A:$A,0))&amp;"%",""),"")</f>
        <v>41,4151094%</v>
      </c>
      <c r="K758" s="3" t="str">
        <f>IF($B758="SINAPI",IF(ISNUMBER(MATCH(Banco!$C758,Analitico!$A:$A,0)),INDEX(Analitico!F:F,MATCH(Banco!$C758,Analitico!$A:$A,0))&amp;"%",""),"")</f>
        <v>%</v>
      </c>
    </row>
    <row r="759" spans="1:11" ht="20.399999999999999" x14ac:dyDescent="0.2">
      <c r="A759" s="1" t="str">
        <f t="shared" si="13"/>
        <v>SINAPI 90693</v>
      </c>
      <c r="B759" s="3" t="s">
        <v>21783</v>
      </c>
      <c r="C759" s="3" t="s">
        <v>818</v>
      </c>
      <c r="D759" s="2" t="s">
        <v>8561</v>
      </c>
      <c r="E759" s="3" t="s">
        <v>15537</v>
      </c>
      <c r="F759" s="66" t="s">
        <v>16253</v>
      </c>
      <c r="I759" s="3" t="s">
        <v>21786</v>
      </c>
      <c r="J759" s="3" t="str">
        <f>IF($B759="SINAPI",IF(ISNUMBER(MATCH(Banco!$C759,Analitico!$A:$A,0)),INDEX(Analitico!E:E,MATCH(Banco!$C759,Analitico!$A:$A,0))&amp;"%",""),"")</f>
        <v>44,6683893%</v>
      </c>
      <c r="K759" s="3" t="str">
        <f>IF($B759="SINAPI",IF(ISNUMBER(MATCH(Banco!$C759,Analitico!$A:$A,0)),INDEX(Analitico!F:F,MATCH(Banco!$C759,Analitico!$A:$A,0))&amp;"%",""),"")</f>
        <v>%</v>
      </c>
    </row>
    <row r="760" spans="1:11" ht="20.399999999999999" x14ac:dyDescent="0.2">
      <c r="A760" s="1" t="str">
        <f t="shared" si="13"/>
        <v>SINAPI 90965</v>
      </c>
      <c r="B760" s="3" t="s">
        <v>21783</v>
      </c>
      <c r="C760" s="3" t="s">
        <v>819</v>
      </c>
      <c r="D760" s="2" t="s">
        <v>8562</v>
      </c>
      <c r="E760" s="3" t="s">
        <v>15537</v>
      </c>
      <c r="F760" s="66" t="s">
        <v>16254</v>
      </c>
      <c r="I760" s="3" t="s">
        <v>21786</v>
      </c>
      <c r="J760" s="3" t="str">
        <f>IF($B760="SINAPI",IF(ISNUMBER(MATCH(Banco!$C760,Analitico!$A:$A,0)),INDEX(Analitico!E:E,MATCH(Banco!$C760,Analitico!$A:$A,0))&amp;"%",""),"")</f>
        <v>0,0000000%</v>
      </c>
      <c r="K760" s="3" t="str">
        <f>IF($B760="SINAPI",IF(ISNUMBER(MATCH(Banco!$C760,Analitico!$A:$A,0)),INDEX(Analitico!F:F,MATCH(Banco!$C760,Analitico!$A:$A,0))&amp;"%",""),"")</f>
        <v>%</v>
      </c>
    </row>
    <row r="761" spans="1:11" ht="20.399999999999999" x14ac:dyDescent="0.2">
      <c r="A761" s="1" t="str">
        <f t="shared" si="13"/>
        <v>SINAPI 90973</v>
      </c>
      <c r="B761" s="3" t="s">
        <v>21783</v>
      </c>
      <c r="C761" s="3" t="s">
        <v>820</v>
      </c>
      <c r="D761" s="2" t="s">
        <v>8563</v>
      </c>
      <c r="E761" s="3" t="s">
        <v>15537</v>
      </c>
      <c r="F761" s="66" t="s">
        <v>16255</v>
      </c>
      <c r="I761" s="3" t="s">
        <v>21786</v>
      </c>
      <c r="J761" s="3" t="str">
        <f>IF($B761="SINAPI",IF(ISNUMBER(MATCH(Banco!$C761,Analitico!$A:$A,0)),INDEX(Analitico!E:E,MATCH(Banco!$C761,Analitico!$A:$A,0))&amp;"%",""),"")</f>
        <v>0,0000000%</v>
      </c>
      <c r="K761" s="3" t="str">
        <f>IF($B761="SINAPI",IF(ISNUMBER(MATCH(Banco!$C761,Analitico!$A:$A,0)),INDEX(Analitico!F:F,MATCH(Banco!$C761,Analitico!$A:$A,0))&amp;"%",""),"")</f>
        <v>%</v>
      </c>
    </row>
    <row r="762" spans="1:11" ht="20.399999999999999" x14ac:dyDescent="0.2">
      <c r="A762" s="1" t="str">
        <f t="shared" si="13"/>
        <v>SINAPI 90982</v>
      </c>
      <c r="B762" s="3" t="s">
        <v>21783</v>
      </c>
      <c r="C762" s="3" t="s">
        <v>821</v>
      </c>
      <c r="D762" s="2" t="s">
        <v>8564</v>
      </c>
      <c r="E762" s="3" t="s">
        <v>15537</v>
      </c>
      <c r="F762" s="66" t="s">
        <v>16256</v>
      </c>
      <c r="I762" s="3" t="s">
        <v>21786</v>
      </c>
      <c r="J762" s="3" t="str">
        <f>IF($B762="SINAPI",IF(ISNUMBER(MATCH(Banco!$C762,Analitico!$A:$A,0)),INDEX(Analitico!E:E,MATCH(Banco!$C762,Analitico!$A:$A,0))&amp;"%",""),"")</f>
        <v>0,0000000%</v>
      </c>
      <c r="K762" s="3" t="str">
        <f>IF($B762="SINAPI",IF(ISNUMBER(MATCH(Banco!$C762,Analitico!$A:$A,0)),INDEX(Analitico!F:F,MATCH(Banco!$C762,Analitico!$A:$A,0))&amp;"%",""),"")</f>
        <v>%</v>
      </c>
    </row>
    <row r="763" spans="1:11" ht="20.399999999999999" x14ac:dyDescent="0.2">
      <c r="A763" s="1" t="str">
        <f t="shared" si="13"/>
        <v>SINAPI 91001</v>
      </c>
      <c r="B763" s="3" t="s">
        <v>21783</v>
      </c>
      <c r="C763" s="3" t="s">
        <v>822</v>
      </c>
      <c r="D763" s="2" t="s">
        <v>8565</v>
      </c>
      <c r="E763" s="3" t="s">
        <v>15537</v>
      </c>
      <c r="F763" s="66" t="s">
        <v>15601</v>
      </c>
      <c r="I763" s="3" t="s">
        <v>21786</v>
      </c>
      <c r="J763" s="3" t="str">
        <f>IF($B763="SINAPI",IF(ISNUMBER(MATCH(Banco!$C763,Analitico!$A:$A,0)),INDEX(Analitico!E:E,MATCH(Banco!$C763,Analitico!$A:$A,0))&amp;"%",""),"")</f>
        <v>0,0000000%</v>
      </c>
      <c r="K763" s="3" t="str">
        <f>IF($B763="SINAPI",IF(ISNUMBER(MATCH(Banco!$C763,Analitico!$A:$A,0)),INDEX(Analitico!F:F,MATCH(Banco!$C763,Analitico!$A:$A,0))&amp;"%",""),"")</f>
        <v>%</v>
      </c>
    </row>
    <row r="764" spans="1:11" ht="20.399999999999999" x14ac:dyDescent="0.2">
      <c r="A764" s="1" t="str">
        <f t="shared" si="13"/>
        <v>SINAPI 91032</v>
      </c>
      <c r="B764" s="3" t="s">
        <v>21783</v>
      </c>
      <c r="C764" s="3" t="s">
        <v>823</v>
      </c>
      <c r="D764" s="2" t="s">
        <v>8566</v>
      </c>
      <c r="E764" s="3" t="s">
        <v>15537</v>
      </c>
      <c r="F764" s="66" t="s">
        <v>16257</v>
      </c>
      <c r="I764" s="3" t="s">
        <v>21786</v>
      </c>
      <c r="J764" s="3" t="str">
        <f>IF($B764="SINAPI",IF(ISNUMBER(MATCH(Banco!$C764,Analitico!$A:$A,0)),INDEX(Analitico!E:E,MATCH(Banco!$C764,Analitico!$A:$A,0))&amp;"%",""),"")</f>
        <v>40,8892894%</v>
      </c>
      <c r="K764" s="3" t="str">
        <f>IF($B764="SINAPI",IF(ISNUMBER(MATCH(Banco!$C764,Analitico!$A:$A,0)),INDEX(Analitico!F:F,MATCH(Banco!$C764,Analitico!$A:$A,0))&amp;"%",""),"")</f>
        <v>%</v>
      </c>
    </row>
    <row r="765" spans="1:11" ht="20.399999999999999" x14ac:dyDescent="0.2">
      <c r="A765" s="1" t="str">
        <f t="shared" si="13"/>
        <v>SINAPI 91278</v>
      </c>
      <c r="B765" s="3" t="s">
        <v>21783</v>
      </c>
      <c r="C765" s="3" t="s">
        <v>824</v>
      </c>
      <c r="D765" s="2" t="s">
        <v>8567</v>
      </c>
      <c r="E765" s="3" t="s">
        <v>15537</v>
      </c>
      <c r="F765" s="66" t="s">
        <v>16258</v>
      </c>
      <c r="I765" s="3" t="s">
        <v>21786</v>
      </c>
      <c r="J765" s="3" t="str">
        <f>IF($B765="SINAPI",IF(ISNUMBER(MATCH(Banco!$C765,Analitico!$A:$A,0)),INDEX(Analitico!E:E,MATCH(Banco!$C765,Analitico!$A:$A,0))&amp;"%",""),"")</f>
        <v>0,0000000%</v>
      </c>
      <c r="K765" s="3" t="str">
        <f>IF($B765="SINAPI",IF(ISNUMBER(MATCH(Banco!$C765,Analitico!$A:$A,0)),INDEX(Analitico!F:F,MATCH(Banco!$C765,Analitico!$A:$A,0))&amp;"%",""),"")</f>
        <v>%</v>
      </c>
    </row>
    <row r="766" spans="1:11" ht="20.399999999999999" x14ac:dyDescent="0.2">
      <c r="A766" s="1" t="str">
        <f t="shared" si="13"/>
        <v>SINAPI 91285</v>
      </c>
      <c r="B766" s="3" t="s">
        <v>21783</v>
      </c>
      <c r="C766" s="3" t="s">
        <v>825</v>
      </c>
      <c r="D766" s="2" t="s">
        <v>8568</v>
      </c>
      <c r="E766" s="3" t="s">
        <v>15537</v>
      </c>
      <c r="F766" s="66" t="s">
        <v>16259</v>
      </c>
      <c r="I766" s="3" t="s">
        <v>21786</v>
      </c>
      <c r="J766" s="3" t="str">
        <f>IF($B766="SINAPI",IF(ISNUMBER(MATCH(Banco!$C766,Analitico!$A:$A,0)),INDEX(Analitico!E:E,MATCH(Banco!$C766,Analitico!$A:$A,0))&amp;"%",""),"")</f>
        <v>0,0000000%</v>
      </c>
      <c r="K766" s="3" t="str">
        <f>IF($B766="SINAPI",IF(ISNUMBER(MATCH(Banco!$C766,Analitico!$A:$A,0)),INDEX(Analitico!F:F,MATCH(Banco!$C766,Analitico!$A:$A,0))&amp;"%",""),"")</f>
        <v>%</v>
      </c>
    </row>
    <row r="767" spans="1:11" ht="20.399999999999999" x14ac:dyDescent="0.2">
      <c r="A767" s="1" t="str">
        <f t="shared" si="13"/>
        <v>SINAPI 91387</v>
      </c>
      <c r="B767" s="3" t="s">
        <v>21783</v>
      </c>
      <c r="C767" s="3" t="s">
        <v>826</v>
      </c>
      <c r="D767" s="2" t="s">
        <v>8569</v>
      </c>
      <c r="E767" s="3" t="s">
        <v>15537</v>
      </c>
      <c r="F767" s="66" t="s">
        <v>16260</v>
      </c>
      <c r="I767" s="3" t="s">
        <v>21786</v>
      </c>
      <c r="J767" s="3" t="str">
        <f>IF($B767="SINAPI",IF(ISNUMBER(MATCH(Banco!$C767,Analitico!$A:$A,0)),INDEX(Analitico!E:E,MATCH(Banco!$C767,Analitico!$A:$A,0))&amp;"%",""),"")</f>
        <v>38,3665716%</v>
      </c>
      <c r="K767" s="3" t="str">
        <f>IF($B767="SINAPI",IF(ISNUMBER(MATCH(Banco!$C767,Analitico!$A:$A,0)),INDEX(Analitico!F:F,MATCH(Banco!$C767,Analitico!$A:$A,0))&amp;"%",""),"")</f>
        <v>%</v>
      </c>
    </row>
    <row r="768" spans="1:11" ht="30.6" x14ac:dyDescent="0.2">
      <c r="A768" s="1" t="str">
        <f t="shared" si="13"/>
        <v>SINAPI 91395</v>
      </c>
      <c r="B768" s="3" t="s">
        <v>21783</v>
      </c>
      <c r="C768" s="3" t="s">
        <v>827</v>
      </c>
      <c r="D768" s="2" t="s">
        <v>8570</v>
      </c>
      <c r="E768" s="3" t="s">
        <v>15537</v>
      </c>
      <c r="F768" s="66" t="s">
        <v>16261</v>
      </c>
      <c r="I768" s="3" t="s">
        <v>21786</v>
      </c>
      <c r="J768" s="3" t="str">
        <f>IF($B768="SINAPI",IF(ISNUMBER(MATCH(Banco!$C768,Analitico!$A:$A,0)),INDEX(Analitico!E:E,MATCH(Banco!$C768,Analitico!$A:$A,0))&amp;"%",""),"")</f>
        <v>46,5856580%</v>
      </c>
      <c r="K768" s="3" t="str">
        <f>IF($B768="SINAPI",IF(ISNUMBER(MATCH(Banco!$C768,Analitico!$A:$A,0)),INDEX(Analitico!F:F,MATCH(Banco!$C768,Analitico!$A:$A,0))&amp;"%",""),"")</f>
        <v>%</v>
      </c>
    </row>
    <row r="769" spans="1:11" ht="20.399999999999999" x14ac:dyDescent="0.2">
      <c r="A769" s="1" t="str">
        <f t="shared" si="13"/>
        <v>SINAPI 91486</v>
      </c>
      <c r="B769" s="3" t="s">
        <v>21783</v>
      </c>
      <c r="C769" s="3" t="s">
        <v>828</v>
      </c>
      <c r="D769" s="2" t="s">
        <v>8571</v>
      </c>
      <c r="E769" s="3" t="s">
        <v>15537</v>
      </c>
      <c r="F769" s="66" t="s">
        <v>16262</v>
      </c>
      <c r="I769" s="3" t="s">
        <v>21786</v>
      </c>
      <c r="J769" s="3" t="str">
        <f>IF($B769="SINAPI",IF(ISNUMBER(MATCH(Banco!$C769,Analitico!$A:$A,0)),INDEX(Analitico!E:E,MATCH(Banco!$C769,Analitico!$A:$A,0))&amp;"%",""),"")</f>
        <v>39,5754579%</v>
      </c>
      <c r="K769" s="3" t="str">
        <f>IF($B769="SINAPI",IF(ISNUMBER(MATCH(Banco!$C769,Analitico!$A:$A,0)),INDEX(Analitico!F:F,MATCH(Banco!$C769,Analitico!$A:$A,0))&amp;"%",""),"")</f>
        <v>%</v>
      </c>
    </row>
    <row r="770" spans="1:11" ht="20.399999999999999" x14ac:dyDescent="0.2">
      <c r="A770" s="1" t="str">
        <f t="shared" si="13"/>
        <v>SINAPI 91534</v>
      </c>
      <c r="B770" s="3" t="s">
        <v>21783</v>
      </c>
      <c r="C770" s="3" t="s">
        <v>829</v>
      </c>
      <c r="D770" s="2" t="s">
        <v>8572</v>
      </c>
      <c r="E770" s="3" t="s">
        <v>15537</v>
      </c>
      <c r="F770" s="66" t="s">
        <v>15621</v>
      </c>
      <c r="I770" s="3" t="s">
        <v>21786</v>
      </c>
      <c r="J770" s="3" t="str">
        <f>IF($B770="SINAPI",IF(ISNUMBER(MATCH(Banco!$C770,Analitico!$A:$A,0)),INDEX(Analitico!E:E,MATCH(Banco!$C770,Analitico!$A:$A,0))&amp;"%",""),"")</f>
        <v>86,2273362%</v>
      </c>
      <c r="K770" s="3" t="str">
        <f>IF($B770="SINAPI",IF(ISNUMBER(MATCH(Banco!$C770,Analitico!$A:$A,0)),INDEX(Analitico!F:F,MATCH(Banco!$C770,Analitico!$A:$A,0))&amp;"%",""),"")</f>
        <v>%</v>
      </c>
    </row>
    <row r="771" spans="1:11" ht="20.399999999999999" x14ac:dyDescent="0.2">
      <c r="A771" s="1" t="str">
        <f t="shared" si="13"/>
        <v>SINAPI 91635</v>
      </c>
      <c r="B771" s="3" t="s">
        <v>21783</v>
      </c>
      <c r="C771" s="3" t="s">
        <v>830</v>
      </c>
      <c r="D771" s="2" t="s">
        <v>8573</v>
      </c>
      <c r="E771" s="3" t="s">
        <v>15537</v>
      </c>
      <c r="F771" s="66" t="s">
        <v>16263</v>
      </c>
      <c r="I771" s="3" t="s">
        <v>21785</v>
      </c>
      <c r="J771" s="3" t="str">
        <f>IF($B771="SINAPI",IF(ISNUMBER(MATCH(Banco!$C771,Analitico!$A:$A,0)),INDEX(Analitico!E:E,MATCH(Banco!$C771,Analitico!$A:$A,0))&amp;"%",""),"")</f>
        <v>47,6785438%</v>
      </c>
      <c r="K771" s="3" t="str">
        <f>IF($B771="SINAPI",IF(ISNUMBER(MATCH(Banco!$C771,Analitico!$A:$A,0)),INDEX(Analitico!F:F,MATCH(Banco!$C771,Analitico!$A:$A,0))&amp;"%",""),"")</f>
        <v>%</v>
      </c>
    </row>
    <row r="772" spans="1:11" ht="20.399999999999999" x14ac:dyDescent="0.2">
      <c r="A772" s="1" t="str">
        <f t="shared" si="13"/>
        <v>SINAPI 91646</v>
      </c>
      <c r="B772" s="3" t="s">
        <v>21783</v>
      </c>
      <c r="C772" s="3" t="s">
        <v>831</v>
      </c>
      <c r="D772" s="2" t="s">
        <v>8574</v>
      </c>
      <c r="E772" s="3" t="s">
        <v>15537</v>
      </c>
      <c r="F772" s="66" t="s">
        <v>16264</v>
      </c>
      <c r="I772" s="3" t="s">
        <v>21786</v>
      </c>
      <c r="J772" s="3" t="str">
        <f>IF($B772="SINAPI",IF(ISNUMBER(MATCH(Banco!$C772,Analitico!$A:$A,0)),INDEX(Analitico!E:E,MATCH(Banco!$C772,Analitico!$A:$A,0))&amp;"%",""),"")</f>
        <v>35,4524507%</v>
      </c>
      <c r="K772" s="3" t="str">
        <f>IF($B772="SINAPI",IF(ISNUMBER(MATCH(Banco!$C772,Analitico!$A:$A,0)),INDEX(Analitico!F:F,MATCH(Banco!$C772,Analitico!$A:$A,0))&amp;"%",""),"")</f>
        <v>%</v>
      </c>
    </row>
    <row r="773" spans="1:11" ht="20.399999999999999" x14ac:dyDescent="0.2">
      <c r="A773" s="1" t="str">
        <f t="shared" si="13"/>
        <v>SINAPI 91693</v>
      </c>
      <c r="B773" s="3" t="s">
        <v>21783</v>
      </c>
      <c r="C773" s="3" t="s">
        <v>832</v>
      </c>
      <c r="D773" s="2" t="s">
        <v>8575</v>
      </c>
      <c r="E773" s="3" t="s">
        <v>15537</v>
      </c>
      <c r="F773" s="66" t="s">
        <v>16044</v>
      </c>
      <c r="I773" s="3" t="s">
        <v>21786</v>
      </c>
      <c r="J773" s="3" t="str">
        <f>IF($B773="SINAPI",IF(ISNUMBER(MATCH(Banco!$C773,Analitico!$A:$A,0)),INDEX(Analitico!E:E,MATCH(Banco!$C773,Analitico!$A:$A,0))&amp;"%",""),"")</f>
        <v>89,0850145%</v>
      </c>
      <c r="K773" s="3" t="str">
        <f>IF($B773="SINAPI",IF(ISNUMBER(MATCH(Banco!$C773,Analitico!$A:$A,0)),INDEX(Analitico!F:F,MATCH(Banco!$C773,Analitico!$A:$A,0))&amp;"%",""),"")</f>
        <v>%</v>
      </c>
    </row>
    <row r="774" spans="1:11" x14ac:dyDescent="0.2">
      <c r="A774" s="1" t="str">
        <f t="shared" si="13"/>
        <v>SINAPI 92044</v>
      </c>
      <c r="B774" s="3" t="s">
        <v>21783</v>
      </c>
      <c r="C774" s="3" t="s">
        <v>833</v>
      </c>
      <c r="D774" s="2" t="s">
        <v>8576</v>
      </c>
      <c r="E774" s="3" t="s">
        <v>15537</v>
      </c>
      <c r="F774" s="66" t="s">
        <v>16265</v>
      </c>
      <c r="I774" s="3" t="s">
        <v>21786</v>
      </c>
      <c r="J774" s="3" t="str">
        <f>IF($B774="SINAPI",IF(ISNUMBER(MATCH(Banco!$C774,Analitico!$A:$A,0)),INDEX(Analitico!E:E,MATCH(Banco!$C774,Analitico!$A:$A,0))&amp;"%",""),"")</f>
        <v>0,0000000%</v>
      </c>
      <c r="K774" s="3" t="str">
        <f>IF($B774="SINAPI",IF(ISNUMBER(MATCH(Banco!$C774,Analitico!$A:$A,0)),INDEX(Analitico!F:F,MATCH(Banco!$C774,Analitico!$A:$A,0))&amp;"%",""),"")</f>
        <v>%</v>
      </c>
    </row>
    <row r="775" spans="1:11" ht="30.6" x14ac:dyDescent="0.2">
      <c r="A775" s="1" t="str">
        <f t="shared" si="13"/>
        <v>SINAPI 92107</v>
      </c>
      <c r="B775" s="3" t="s">
        <v>21783</v>
      </c>
      <c r="C775" s="3" t="s">
        <v>834</v>
      </c>
      <c r="D775" s="2" t="s">
        <v>8577</v>
      </c>
      <c r="E775" s="3" t="s">
        <v>15537</v>
      </c>
      <c r="F775" s="66" t="s">
        <v>16266</v>
      </c>
      <c r="I775" s="3" t="s">
        <v>21786</v>
      </c>
      <c r="J775" s="3" t="str">
        <f>IF($B775="SINAPI",IF(ISNUMBER(MATCH(Banco!$C775,Analitico!$A:$A,0)),INDEX(Analitico!E:E,MATCH(Banco!$C775,Analitico!$A:$A,0))&amp;"%",""),"")</f>
        <v>29,2688172%</v>
      </c>
      <c r="K775" s="3" t="str">
        <f>IF($B775="SINAPI",IF(ISNUMBER(MATCH(Banco!$C775,Analitico!$A:$A,0)),INDEX(Analitico!F:F,MATCH(Banco!$C775,Analitico!$A:$A,0))&amp;"%",""),"")</f>
        <v>%</v>
      </c>
    </row>
    <row r="776" spans="1:11" ht="20.399999999999999" x14ac:dyDescent="0.2">
      <c r="A776" s="1" t="str">
        <f t="shared" si="13"/>
        <v>SINAPI 92113</v>
      </c>
      <c r="B776" s="3" t="s">
        <v>21783</v>
      </c>
      <c r="C776" s="3" t="s">
        <v>835</v>
      </c>
      <c r="D776" s="2" t="s">
        <v>8578</v>
      </c>
      <c r="E776" s="3" t="s">
        <v>15537</v>
      </c>
      <c r="F776" s="66" t="s">
        <v>16267</v>
      </c>
      <c r="I776" s="3" t="s">
        <v>21785</v>
      </c>
      <c r="J776" s="3" t="str">
        <f>IF($B776="SINAPI",IF(ISNUMBER(MATCH(Banco!$C776,Analitico!$A:$A,0)),INDEX(Analitico!E:E,MATCH(Banco!$C776,Analitico!$A:$A,0))&amp;"%",""),"")</f>
        <v>0,0000000%</v>
      </c>
      <c r="K776" s="3" t="str">
        <f>IF($B776="SINAPI",IF(ISNUMBER(MATCH(Banco!$C776,Analitico!$A:$A,0)),INDEX(Analitico!F:F,MATCH(Banco!$C776,Analitico!$A:$A,0))&amp;"%",""),"")</f>
        <v>%</v>
      </c>
    </row>
    <row r="777" spans="1:11" x14ac:dyDescent="0.2">
      <c r="A777" s="1" t="str">
        <f t="shared" si="13"/>
        <v>SINAPI 92119</v>
      </c>
      <c r="B777" s="3" t="s">
        <v>21783</v>
      </c>
      <c r="C777" s="3" t="s">
        <v>836</v>
      </c>
      <c r="D777" s="2" t="s">
        <v>8579</v>
      </c>
      <c r="E777" s="3" t="s">
        <v>15537</v>
      </c>
      <c r="F777" s="66" t="s">
        <v>16268</v>
      </c>
      <c r="I777" s="3" t="s">
        <v>21785</v>
      </c>
      <c r="J777" s="3" t="str">
        <f>IF($B777="SINAPI",IF(ISNUMBER(MATCH(Banco!$C777,Analitico!$A:$A,0)),INDEX(Analitico!E:E,MATCH(Banco!$C777,Analitico!$A:$A,0))&amp;"%",""),"")</f>
        <v>0,0000000%</v>
      </c>
      <c r="K777" s="3" t="str">
        <f>IF($B777="SINAPI",IF(ISNUMBER(MATCH(Banco!$C777,Analitico!$A:$A,0)),INDEX(Analitico!F:F,MATCH(Banco!$C777,Analitico!$A:$A,0))&amp;"%",""),"")</f>
        <v>%</v>
      </c>
    </row>
    <row r="778" spans="1:11" x14ac:dyDescent="0.2">
      <c r="A778" s="1" t="str">
        <f t="shared" si="13"/>
        <v>SINAPI 92139</v>
      </c>
      <c r="B778" s="3" t="s">
        <v>21783</v>
      </c>
      <c r="C778" s="3" t="s">
        <v>837</v>
      </c>
      <c r="D778" s="2" t="s">
        <v>8580</v>
      </c>
      <c r="E778" s="3" t="s">
        <v>15537</v>
      </c>
      <c r="F778" s="66" t="s">
        <v>16269</v>
      </c>
      <c r="I778" s="3" t="s">
        <v>21785</v>
      </c>
      <c r="J778" s="3" t="str">
        <f>IF($B778="SINAPI",IF(ISNUMBER(MATCH(Banco!$C778,Analitico!$A:$A,0)),INDEX(Analitico!E:E,MATCH(Banco!$C778,Analitico!$A:$A,0))&amp;"%",""),"")</f>
        <v>54,5215102%</v>
      </c>
      <c r="K778" s="3" t="str">
        <f>IF($B778="SINAPI",IF(ISNUMBER(MATCH(Banco!$C778,Analitico!$A:$A,0)),INDEX(Analitico!F:F,MATCH(Banco!$C778,Analitico!$A:$A,0))&amp;"%",""),"")</f>
        <v>%</v>
      </c>
    </row>
    <row r="779" spans="1:11" ht="20.399999999999999" x14ac:dyDescent="0.2">
      <c r="A779" s="1" t="str">
        <f t="shared" si="13"/>
        <v>SINAPI 92146</v>
      </c>
      <c r="B779" s="3" t="s">
        <v>21783</v>
      </c>
      <c r="C779" s="3" t="s">
        <v>838</v>
      </c>
      <c r="D779" s="2" t="s">
        <v>8581</v>
      </c>
      <c r="E779" s="3" t="s">
        <v>15537</v>
      </c>
      <c r="F779" s="66" t="s">
        <v>16270</v>
      </c>
      <c r="I779" s="3" t="s">
        <v>21785</v>
      </c>
      <c r="J779" s="3" t="str">
        <f>IF($B779="SINAPI",IF(ISNUMBER(MATCH(Banco!$C779,Analitico!$A:$A,0)),INDEX(Analitico!E:E,MATCH(Banco!$C779,Analitico!$A:$A,0))&amp;"%",""),"")</f>
        <v>72,5043783%</v>
      </c>
      <c r="K779" s="3" t="str">
        <f>IF($B779="SINAPI",IF(ISNUMBER(MATCH(Banco!$C779,Analitico!$A:$A,0)),INDEX(Analitico!F:F,MATCH(Banco!$C779,Analitico!$A:$A,0))&amp;"%",""),"")</f>
        <v>%</v>
      </c>
    </row>
    <row r="780" spans="1:11" ht="20.399999999999999" x14ac:dyDescent="0.2">
      <c r="A780" s="1" t="str">
        <f t="shared" si="13"/>
        <v>SINAPI 92243</v>
      </c>
      <c r="B780" s="3" t="s">
        <v>21783</v>
      </c>
      <c r="C780" s="3" t="s">
        <v>839</v>
      </c>
      <c r="D780" s="2" t="s">
        <v>8582</v>
      </c>
      <c r="E780" s="3" t="s">
        <v>15537</v>
      </c>
      <c r="F780" s="66" t="s">
        <v>16271</v>
      </c>
      <c r="I780" s="3" t="s">
        <v>21786</v>
      </c>
      <c r="J780" s="3" t="str">
        <f>IF($B780="SINAPI",IF(ISNUMBER(MATCH(Banco!$C780,Analitico!$A:$A,0)),INDEX(Analitico!E:E,MATCH(Banco!$C780,Analitico!$A:$A,0))&amp;"%",""),"")</f>
        <v>42,5572039%</v>
      </c>
      <c r="K780" s="3" t="str">
        <f>IF($B780="SINAPI",IF(ISNUMBER(MATCH(Banco!$C780,Analitico!$A:$A,0)),INDEX(Analitico!F:F,MATCH(Banco!$C780,Analitico!$A:$A,0))&amp;"%",""),"")</f>
        <v>%</v>
      </c>
    </row>
    <row r="781" spans="1:11" x14ac:dyDescent="0.2">
      <c r="A781" s="1" t="str">
        <f t="shared" si="13"/>
        <v>SINAPI 92717</v>
      </c>
      <c r="B781" s="3" t="s">
        <v>21783</v>
      </c>
      <c r="C781" s="3" t="s">
        <v>840</v>
      </c>
      <c r="D781" s="2" t="s">
        <v>8583</v>
      </c>
      <c r="E781" s="3" t="s">
        <v>15537</v>
      </c>
      <c r="F781" s="66" t="s">
        <v>16272</v>
      </c>
      <c r="I781" s="3" t="s">
        <v>21785</v>
      </c>
      <c r="J781" s="3" t="str">
        <f>IF($B781="SINAPI",IF(ISNUMBER(MATCH(Banco!$C781,Analitico!$A:$A,0)),INDEX(Analitico!E:E,MATCH(Banco!$C781,Analitico!$A:$A,0))&amp;"%",""),"")</f>
        <v>0,0000000%</v>
      </c>
      <c r="K781" s="3" t="str">
        <f>IF($B781="SINAPI",IF(ISNUMBER(MATCH(Banco!$C781,Analitico!$A:$A,0)),INDEX(Analitico!F:F,MATCH(Banco!$C781,Analitico!$A:$A,0))&amp;"%",""),"")</f>
        <v>%</v>
      </c>
    </row>
    <row r="782" spans="1:11" x14ac:dyDescent="0.2">
      <c r="A782" s="1" t="str">
        <f t="shared" si="13"/>
        <v>SINAPI 92961</v>
      </c>
      <c r="B782" s="3" t="s">
        <v>21783</v>
      </c>
      <c r="C782" s="3" t="s">
        <v>841</v>
      </c>
      <c r="D782" s="2" t="s">
        <v>8584</v>
      </c>
      <c r="E782" s="3" t="s">
        <v>15537</v>
      </c>
      <c r="F782" s="66" t="s">
        <v>16086</v>
      </c>
      <c r="I782" s="3" t="s">
        <v>21786</v>
      </c>
      <c r="J782" s="3" t="str">
        <f>IF($B782="SINAPI",IF(ISNUMBER(MATCH(Banco!$C782,Analitico!$A:$A,0)),INDEX(Analitico!E:E,MATCH(Banco!$C782,Analitico!$A:$A,0))&amp;"%",""),"")</f>
        <v>0,0000000%</v>
      </c>
      <c r="K782" s="3" t="str">
        <f>IF($B782="SINAPI",IF(ISNUMBER(MATCH(Banco!$C782,Analitico!$A:$A,0)),INDEX(Analitico!F:F,MATCH(Banco!$C782,Analitico!$A:$A,0))&amp;"%",""),"")</f>
        <v>%</v>
      </c>
    </row>
    <row r="783" spans="1:11" x14ac:dyDescent="0.2">
      <c r="A783" s="1" t="str">
        <f t="shared" si="13"/>
        <v>SINAPI 92967</v>
      </c>
      <c r="B783" s="3" t="s">
        <v>21783</v>
      </c>
      <c r="C783" s="3" t="s">
        <v>842</v>
      </c>
      <c r="D783" s="2" t="s">
        <v>8585</v>
      </c>
      <c r="E783" s="3" t="s">
        <v>15537</v>
      </c>
      <c r="F783" s="66" t="s">
        <v>16273</v>
      </c>
      <c r="I783" s="3" t="s">
        <v>21785</v>
      </c>
      <c r="J783" s="3" t="str">
        <f>IF($B783="SINAPI",IF(ISNUMBER(MATCH(Banco!$C783,Analitico!$A:$A,0)),INDEX(Analitico!E:E,MATCH(Banco!$C783,Analitico!$A:$A,0))&amp;"%",""),"")</f>
        <v>80,2780192%</v>
      </c>
      <c r="K783" s="3" t="str">
        <f>IF($B783="SINAPI",IF(ISNUMBER(MATCH(Banco!$C783,Analitico!$A:$A,0)),INDEX(Analitico!F:F,MATCH(Banco!$C783,Analitico!$A:$A,0))&amp;"%",""),"")</f>
        <v>%</v>
      </c>
    </row>
    <row r="784" spans="1:11" ht="30.6" x14ac:dyDescent="0.2">
      <c r="A784" s="1" t="str">
        <f t="shared" si="13"/>
        <v>SINAPI 93225</v>
      </c>
      <c r="B784" s="3" t="s">
        <v>21783</v>
      </c>
      <c r="C784" s="3" t="s">
        <v>843</v>
      </c>
      <c r="D784" s="2" t="s">
        <v>8586</v>
      </c>
      <c r="E784" s="3" t="s">
        <v>15537</v>
      </c>
      <c r="F784" s="66" t="s">
        <v>16274</v>
      </c>
      <c r="I784" s="3" t="s">
        <v>21785</v>
      </c>
      <c r="J784" s="3" t="str">
        <f>IF($B784="SINAPI",IF(ISNUMBER(MATCH(Banco!$C784,Analitico!$A:$A,0)),INDEX(Analitico!E:E,MATCH(Banco!$C784,Analitico!$A:$A,0))&amp;"%",""),"")</f>
        <v>5,0004043%</v>
      </c>
      <c r="K784" s="3" t="str">
        <f>IF($B784="SINAPI",IF(ISNUMBER(MATCH(Banco!$C784,Analitico!$A:$A,0)),INDEX(Analitico!F:F,MATCH(Banco!$C784,Analitico!$A:$A,0))&amp;"%",""),"")</f>
        <v>%</v>
      </c>
    </row>
    <row r="785" spans="1:11" ht="20.399999999999999" x14ac:dyDescent="0.2">
      <c r="A785" s="1" t="str">
        <f t="shared" si="13"/>
        <v>SINAPI 93234</v>
      </c>
      <c r="B785" s="3" t="s">
        <v>21783</v>
      </c>
      <c r="C785" s="3" t="s">
        <v>844</v>
      </c>
      <c r="D785" s="2" t="s">
        <v>8587</v>
      </c>
      <c r="E785" s="3" t="s">
        <v>15537</v>
      </c>
      <c r="F785" s="66" t="s">
        <v>16275</v>
      </c>
      <c r="I785" s="3" t="s">
        <v>21785</v>
      </c>
      <c r="J785" s="3" t="str">
        <f>IF($B785="SINAPI",IF(ISNUMBER(MATCH(Banco!$C785,Analitico!$A:$A,0)),INDEX(Analitico!E:E,MATCH(Banco!$C785,Analitico!$A:$A,0))&amp;"%",""),"")</f>
        <v>0,0000000%</v>
      </c>
      <c r="K785" s="3" t="str">
        <f>IF($B785="SINAPI",IF(ISNUMBER(MATCH(Banco!$C785,Analitico!$A:$A,0)),INDEX(Analitico!F:F,MATCH(Banco!$C785,Analitico!$A:$A,0))&amp;"%",""),"")</f>
        <v>%</v>
      </c>
    </row>
    <row r="786" spans="1:11" ht="20.399999999999999" x14ac:dyDescent="0.2">
      <c r="A786" s="1" t="str">
        <f t="shared" si="13"/>
        <v>SINAPI 93244</v>
      </c>
      <c r="B786" s="3" t="s">
        <v>21783</v>
      </c>
      <c r="C786" s="3" t="s">
        <v>845</v>
      </c>
      <c r="D786" s="2" t="s">
        <v>8588</v>
      </c>
      <c r="E786" s="3" t="s">
        <v>15537</v>
      </c>
      <c r="F786" s="66" t="s">
        <v>16276</v>
      </c>
      <c r="I786" s="3" t="s">
        <v>21785</v>
      </c>
      <c r="J786" s="3" t="str">
        <f>IF($B786="SINAPI",IF(ISNUMBER(MATCH(Banco!$C786,Analitico!$A:$A,0)),INDEX(Analitico!E:E,MATCH(Banco!$C786,Analitico!$A:$A,0))&amp;"%",""),"")</f>
        <v>38,3455139%</v>
      </c>
      <c r="K786" s="3" t="str">
        <f>IF($B786="SINAPI",IF(ISNUMBER(MATCH(Banco!$C786,Analitico!$A:$A,0)),INDEX(Analitico!F:F,MATCH(Banco!$C786,Analitico!$A:$A,0))&amp;"%",""),"")</f>
        <v>%</v>
      </c>
    </row>
    <row r="787" spans="1:11" x14ac:dyDescent="0.2">
      <c r="A787" s="1" t="str">
        <f t="shared" si="13"/>
        <v>SINAPI 93274</v>
      </c>
      <c r="B787" s="3" t="s">
        <v>21783</v>
      </c>
      <c r="C787" s="3" t="s">
        <v>846</v>
      </c>
      <c r="D787" s="2" t="s">
        <v>8589</v>
      </c>
      <c r="E787" s="3" t="s">
        <v>15537</v>
      </c>
      <c r="F787" s="66" t="s">
        <v>16277</v>
      </c>
      <c r="I787" s="3" t="s">
        <v>21785</v>
      </c>
      <c r="J787" s="3" t="str">
        <f>IF($B787="SINAPI",IF(ISNUMBER(MATCH(Banco!$C787,Analitico!$A:$A,0)),INDEX(Analitico!E:E,MATCH(Banco!$C787,Analitico!$A:$A,0))&amp;"%",""),"")</f>
        <v>38,1233000%</v>
      </c>
      <c r="K787" s="3" t="str">
        <f>IF($B787="SINAPI",IF(ISNUMBER(MATCH(Banco!$C787,Analitico!$A:$A,0)),INDEX(Analitico!F:F,MATCH(Banco!$C787,Analitico!$A:$A,0))&amp;"%",""),"")</f>
        <v>%</v>
      </c>
    </row>
    <row r="788" spans="1:11" ht="20.399999999999999" x14ac:dyDescent="0.2">
      <c r="A788" s="1" t="str">
        <f t="shared" si="13"/>
        <v>SINAPI 93282</v>
      </c>
      <c r="B788" s="3" t="s">
        <v>21783</v>
      </c>
      <c r="C788" s="3" t="s">
        <v>847</v>
      </c>
      <c r="D788" s="2" t="s">
        <v>8590</v>
      </c>
      <c r="E788" s="3" t="s">
        <v>15537</v>
      </c>
      <c r="F788" s="66" t="s">
        <v>16278</v>
      </c>
      <c r="I788" s="3" t="s">
        <v>21786</v>
      </c>
      <c r="J788" s="3" t="str">
        <f>IF($B788="SINAPI",IF(ISNUMBER(MATCH(Banco!$C788,Analitico!$A:$A,0)),INDEX(Analitico!E:E,MATCH(Banco!$C788,Analitico!$A:$A,0))&amp;"%",""),"")</f>
        <v>88,4109493%</v>
      </c>
      <c r="K788" s="3" t="str">
        <f>IF($B788="SINAPI",IF(ISNUMBER(MATCH(Banco!$C788,Analitico!$A:$A,0)),INDEX(Analitico!F:F,MATCH(Banco!$C788,Analitico!$A:$A,0))&amp;"%",""),"")</f>
        <v>%</v>
      </c>
    </row>
    <row r="789" spans="1:11" ht="20.399999999999999" x14ac:dyDescent="0.2">
      <c r="A789" s="1" t="str">
        <f t="shared" si="13"/>
        <v>SINAPI 93288</v>
      </c>
      <c r="B789" s="3" t="s">
        <v>21783</v>
      </c>
      <c r="C789" s="3" t="s">
        <v>848</v>
      </c>
      <c r="D789" s="2" t="s">
        <v>8591</v>
      </c>
      <c r="E789" s="3" t="s">
        <v>15537</v>
      </c>
      <c r="F789" s="66" t="s">
        <v>16279</v>
      </c>
      <c r="I789" s="3" t="s">
        <v>21785</v>
      </c>
      <c r="J789" s="3" t="str">
        <f>IF($B789="SINAPI",IF(ISNUMBER(MATCH(Banco!$C789,Analitico!$A:$A,0)),INDEX(Analitico!E:E,MATCH(Banco!$C789,Analitico!$A:$A,0))&amp;"%",""),"")</f>
        <v>14,7431777%</v>
      </c>
      <c r="K789" s="3" t="str">
        <f>IF($B789="SINAPI",IF(ISNUMBER(MATCH(Banco!$C789,Analitico!$A:$A,0)),INDEX(Analitico!F:F,MATCH(Banco!$C789,Analitico!$A:$A,0))&amp;"%",""),"")</f>
        <v>%</v>
      </c>
    </row>
    <row r="790" spans="1:11" ht="20.399999999999999" x14ac:dyDescent="0.2">
      <c r="A790" s="1" t="str">
        <f t="shared" si="13"/>
        <v>SINAPI 93403</v>
      </c>
      <c r="B790" s="3" t="s">
        <v>21783</v>
      </c>
      <c r="C790" s="3" t="s">
        <v>849</v>
      </c>
      <c r="D790" s="2" t="s">
        <v>8592</v>
      </c>
      <c r="E790" s="3" t="s">
        <v>15537</v>
      </c>
      <c r="F790" s="66" t="s">
        <v>16280</v>
      </c>
      <c r="I790" s="3" t="s">
        <v>21785</v>
      </c>
      <c r="J790" s="3" t="str">
        <f>IF($B790="SINAPI",IF(ISNUMBER(MATCH(Banco!$C790,Analitico!$A:$A,0)),INDEX(Analitico!E:E,MATCH(Banco!$C790,Analitico!$A:$A,0))&amp;"%",""),"")</f>
        <v>44,2709825%</v>
      </c>
      <c r="K790" s="3" t="str">
        <f>IF($B790="SINAPI",IF(ISNUMBER(MATCH(Banco!$C790,Analitico!$A:$A,0)),INDEX(Analitico!F:F,MATCH(Banco!$C790,Analitico!$A:$A,0))&amp;"%",""),"")</f>
        <v>%</v>
      </c>
    </row>
    <row r="791" spans="1:11" ht="30.6" x14ac:dyDescent="0.2">
      <c r="A791" s="1" t="str">
        <f t="shared" si="13"/>
        <v>SINAPI 93409</v>
      </c>
      <c r="B791" s="3" t="s">
        <v>21783</v>
      </c>
      <c r="C791" s="3" t="s">
        <v>850</v>
      </c>
      <c r="D791" s="2" t="s">
        <v>8593</v>
      </c>
      <c r="E791" s="3" t="s">
        <v>15537</v>
      </c>
      <c r="F791" s="66" t="s">
        <v>16281</v>
      </c>
      <c r="I791" s="3" t="s">
        <v>21786</v>
      </c>
      <c r="J791" s="3" t="str">
        <f>IF($B791="SINAPI",IF(ISNUMBER(MATCH(Banco!$C791,Analitico!$A:$A,0)),INDEX(Analitico!E:E,MATCH(Banco!$C791,Analitico!$A:$A,0))&amp;"%",""),"")</f>
        <v>62,1867169%</v>
      </c>
      <c r="K791" s="3" t="str">
        <f>IF($B791="SINAPI",IF(ISNUMBER(MATCH(Banco!$C791,Analitico!$A:$A,0)),INDEX(Analitico!F:F,MATCH(Banco!$C791,Analitico!$A:$A,0))&amp;"%",""),"")</f>
        <v>%</v>
      </c>
    </row>
    <row r="792" spans="1:11" ht="20.399999999999999" x14ac:dyDescent="0.2">
      <c r="A792" s="1" t="str">
        <f t="shared" si="13"/>
        <v>SINAPI 93416</v>
      </c>
      <c r="B792" s="3" t="s">
        <v>21783</v>
      </c>
      <c r="C792" s="3" t="s">
        <v>851</v>
      </c>
      <c r="D792" s="2" t="s">
        <v>8594</v>
      </c>
      <c r="E792" s="3" t="s">
        <v>15537</v>
      </c>
      <c r="F792" s="66" t="s">
        <v>16132</v>
      </c>
      <c r="I792" s="3" t="s">
        <v>21786</v>
      </c>
      <c r="J792" s="3" t="str">
        <f>IF($B792="SINAPI",IF(ISNUMBER(MATCH(Banco!$C792,Analitico!$A:$A,0)),INDEX(Analitico!E:E,MATCH(Banco!$C792,Analitico!$A:$A,0))&amp;"%",""),"")</f>
        <v>0,0000000%</v>
      </c>
      <c r="K792" s="3" t="str">
        <f>IF($B792="SINAPI",IF(ISNUMBER(MATCH(Banco!$C792,Analitico!$A:$A,0)),INDEX(Analitico!F:F,MATCH(Banco!$C792,Analitico!$A:$A,0))&amp;"%",""),"")</f>
        <v>%</v>
      </c>
    </row>
    <row r="793" spans="1:11" x14ac:dyDescent="0.2">
      <c r="A793" s="1" t="str">
        <f t="shared" si="13"/>
        <v>SINAPI 93422</v>
      </c>
      <c r="B793" s="3" t="s">
        <v>21783</v>
      </c>
      <c r="C793" s="3" t="s">
        <v>852</v>
      </c>
      <c r="D793" s="2" t="s">
        <v>8595</v>
      </c>
      <c r="E793" s="3" t="s">
        <v>15537</v>
      </c>
      <c r="F793" s="66" t="s">
        <v>16282</v>
      </c>
      <c r="I793" s="3" t="s">
        <v>21786</v>
      </c>
      <c r="J793" s="3" t="str">
        <f>IF($B793="SINAPI",IF(ISNUMBER(MATCH(Banco!$C793,Analitico!$A:$A,0)),INDEX(Analitico!E:E,MATCH(Banco!$C793,Analitico!$A:$A,0))&amp;"%",""),"")</f>
        <v>0,0000000%</v>
      </c>
      <c r="K793" s="3" t="str">
        <f>IF($B793="SINAPI",IF(ISNUMBER(MATCH(Banco!$C793,Analitico!$A:$A,0)),INDEX(Analitico!F:F,MATCH(Banco!$C793,Analitico!$A:$A,0))&amp;"%",""),"")</f>
        <v>%</v>
      </c>
    </row>
    <row r="794" spans="1:11" x14ac:dyDescent="0.2">
      <c r="A794" s="1" t="str">
        <f t="shared" si="13"/>
        <v>SINAPI 93428</v>
      </c>
      <c r="B794" s="3" t="s">
        <v>21783</v>
      </c>
      <c r="C794" s="3" t="s">
        <v>853</v>
      </c>
      <c r="D794" s="2" t="s">
        <v>8596</v>
      </c>
      <c r="E794" s="3" t="s">
        <v>15537</v>
      </c>
      <c r="F794" s="66" t="s">
        <v>16283</v>
      </c>
      <c r="I794" s="3" t="s">
        <v>21786</v>
      </c>
      <c r="J794" s="3" t="str">
        <f>IF($B794="SINAPI",IF(ISNUMBER(MATCH(Banco!$C794,Analitico!$A:$A,0)),INDEX(Analitico!E:E,MATCH(Banco!$C794,Analitico!$A:$A,0))&amp;"%",""),"")</f>
        <v>0,0000000%</v>
      </c>
      <c r="K794" s="3" t="str">
        <f>IF($B794="SINAPI",IF(ISNUMBER(MATCH(Banco!$C794,Analitico!$A:$A,0)),INDEX(Analitico!F:F,MATCH(Banco!$C794,Analitico!$A:$A,0))&amp;"%",""),"")</f>
        <v>%</v>
      </c>
    </row>
    <row r="795" spans="1:11" x14ac:dyDescent="0.2">
      <c r="A795" s="1" t="str">
        <f t="shared" si="13"/>
        <v>SINAPI 93434</v>
      </c>
      <c r="B795" s="3" t="s">
        <v>21783</v>
      </c>
      <c r="C795" s="3" t="s">
        <v>854</v>
      </c>
      <c r="D795" s="2" t="s">
        <v>8597</v>
      </c>
      <c r="E795" s="3" t="s">
        <v>15537</v>
      </c>
      <c r="F795" s="66" t="s">
        <v>16284</v>
      </c>
      <c r="I795" s="3" t="s">
        <v>21786</v>
      </c>
      <c r="J795" s="3" t="str">
        <f>IF($B795="SINAPI",IF(ISNUMBER(MATCH(Banco!$C795,Analitico!$A:$A,0)),INDEX(Analitico!E:E,MATCH(Banco!$C795,Analitico!$A:$A,0))&amp;"%",""),"")</f>
        <v>29,4338414%</v>
      </c>
      <c r="K795" s="3" t="str">
        <f>IF($B795="SINAPI",IF(ISNUMBER(MATCH(Banco!$C795,Analitico!$A:$A,0)),INDEX(Analitico!F:F,MATCH(Banco!$C795,Analitico!$A:$A,0))&amp;"%",""),"")</f>
        <v>%</v>
      </c>
    </row>
    <row r="796" spans="1:11" x14ac:dyDescent="0.2">
      <c r="A796" s="1" t="str">
        <f t="shared" si="13"/>
        <v>SINAPI 93440</v>
      </c>
      <c r="B796" s="3" t="s">
        <v>21783</v>
      </c>
      <c r="C796" s="3" t="s">
        <v>855</v>
      </c>
      <c r="D796" s="2" t="s">
        <v>8598</v>
      </c>
      <c r="E796" s="3" t="s">
        <v>15537</v>
      </c>
      <c r="F796" s="66" t="s">
        <v>16285</v>
      </c>
      <c r="I796" s="3" t="s">
        <v>21786</v>
      </c>
      <c r="J796" s="3" t="str">
        <f>IF($B796="SINAPI",IF(ISNUMBER(MATCH(Banco!$C796,Analitico!$A:$A,0)),INDEX(Analitico!E:E,MATCH(Banco!$C796,Analitico!$A:$A,0))&amp;"%",""),"")</f>
        <v>75,6411216%</v>
      </c>
      <c r="K796" s="3" t="str">
        <f>IF($B796="SINAPI",IF(ISNUMBER(MATCH(Banco!$C796,Analitico!$A:$A,0)),INDEX(Analitico!F:F,MATCH(Banco!$C796,Analitico!$A:$A,0))&amp;"%",""),"")</f>
        <v>%</v>
      </c>
    </row>
    <row r="797" spans="1:11" x14ac:dyDescent="0.2">
      <c r="A797" s="1" t="str">
        <f t="shared" si="13"/>
        <v>SINAPI 95122</v>
      </c>
      <c r="B797" s="3" t="s">
        <v>21783</v>
      </c>
      <c r="C797" s="3" t="s">
        <v>856</v>
      </c>
      <c r="D797" s="2" t="s">
        <v>8599</v>
      </c>
      <c r="E797" s="3" t="s">
        <v>15537</v>
      </c>
      <c r="F797" s="66" t="s">
        <v>16286</v>
      </c>
      <c r="I797" s="3" t="s">
        <v>21786</v>
      </c>
      <c r="J797" s="3" t="str">
        <f>IF($B797="SINAPI",IF(ISNUMBER(MATCH(Banco!$C797,Analitico!$A:$A,0)),INDEX(Analitico!E:E,MATCH(Banco!$C797,Analitico!$A:$A,0))&amp;"%",""),"")</f>
        <v>44,9904389%</v>
      </c>
      <c r="K797" s="3" t="str">
        <f>IF($B797="SINAPI",IF(ISNUMBER(MATCH(Banco!$C797,Analitico!$A:$A,0)),INDEX(Analitico!F:F,MATCH(Banco!$C797,Analitico!$A:$A,0))&amp;"%",""),"")</f>
        <v>%</v>
      </c>
    </row>
    <row r="798" spans="1:11" x14ac:dyDescent="0.2">
      <c r="A798" s="1" t="str">
        <f t="shared" si="13"/>
        <v>SINAPI 95128</v>
      </c>
      <c r="B798" s="3" t="s">
        <v>21783</v>
      </c>
      <c r="C798" s="3" t="s">
        <v>857</v>
      </c>
      <c r="D798" s="2" t="s">
        <v>8600</v>
      </c>
      <c r="E798" s="3" t="s">
        <v>15537</v>
      </c>
      <c r="F798" s="66" t="s">
        <v>16287</v>
      </c>
      <c r="I798" s="3" t="s">
        <v>21786</v>
      </c>
      <c r="J798" s="3" t="str">
        <f>IF($B798="SINAPI",IF(ISNUMBER(MATCH(Banco!$C798,Analitico!$A:$A,0)),INDEX(Analitico!E:E,MATCH(Banco!$C798,Analitico!$A:$A,0))&amp;"%",""),"")</f>
        <v>48,4711878%</v>
      </c>
      <c r="K798" s="3" t="str">
        <f>IF($B798="SINAPI",IF(ISNUMBER(MATCH(Banco!$C798,Analitico!$A:$A,0)),INDEX(Analitico!F:F,MATCH(Banco!$C798,Analitico!$A:$A,0))&amp;"%",""),"")</f>
        <v>%</v>
      </c>
    </row>
    <row r="799" spans="1:11" x14ac:dyDescent="0.2">
      <c r="A799" s="1" t="str">
        <f t="shared" si="13"/>
        <v>SINAPI 95140</v>
      </c>
      <c r="B799" s="3" t="s">
        <v>21783</v>
      </c>
      <c r="C799" s="3" t="s">
        <v>858</v>
      </c>
      <c r="D799" s="2" t="s">
        <v>8601</v>
      </c>
      <c r="E799" s="3" t="s">
        <v>15537</v>
      </c>
      <c r="F799" s="66" t="s">
        <v>16288</v>
      </c>
      <c r="I799" s="3" t="s">
        <v>21786</v>
      </c>
      <c r="J799" s="3" t="str">
        <f>IF($B799="SINAPI",IF(ISNUMBER(MATCH(Banco!$C799,Analitico!$A:$A,0)),INDEX(Analitico!E:E,MATCH(Banco!$C799,Analitico!$A:$A,0))&amp;"%",""),"")</f>
        <v>0,0000000%</v>
      </c>
      <c r="K799" s="3" t="str">
        <f>IF($B799="SINAPI",IF(ISNUMBER(MATCH(Banco!$C799,Analitico!$A:$A,0)),INDEX(Analitico!F:F,MATCH(Banco!$C799,Analitico!$A:$A,0))&amp;"%",""),"")</f>
        <v>%</v>
      </c>
    </row>
    <row r="800" spans="1:11" x14ac:dyDescent="0.2">
      <c r="A800" s="1" t="str">
        <f t="shared" si="13"/>
        <v>SINAPI 95213</v>
      </c>
      <c r="B800" s="3" t="s">
        <v>21783</v>
      </c>
      <c r="C800" s="3" t="s">
        <v>859</v>
      </c>
      <c r="D800" s="2" t="s">
        <v>8602</v>
      </c>
      <c r="E800" s="3" t="s">
        <v>15537</v>
      </c>
      <c r="F800" s="66" t="s">
        <v>16289</v>
      </c>
      <c r="I800" s="3" t="s">
        <v>21785</v>
      </c>
      <c r="J800" s="3" t="str">
        <f>IF($B800="SINAPI",IF(ISNUMBER(MATCH(Banco!$C800,Analitico!$A:$A,0)),INDEX(Analitico!E:E,MATCH(Banco!$C800,Analitico!$A:$A,0))&amp;"%",""),"")</f>
        <v>34,9059214%</v>
      </c>
      <c r="K800" s="3" t="str">
        <f>IF($B800="SINAPI",IF(ISNUMBER(MATCH(Banco!$C800,Analitico!$A:$A,0)),INDEX(Analitico!F:F,MATCH(Banco!$C800,Analitico!$A:$A,0))&amp;"%",""),"")</f>
        <v>%</v>
      </c>
    </row>
    <row r="801" spans="1:11" x14ac:dyDescent="0.2">
      <c r="A801" s="1" t="str">
        <f t="shared" si="13"/>
        <v>SINAPI 95259</v>
      </c>
      <c r="B801" s="3" t="s">
        <v>21783</v>
      </c>
      <c r="C801" s="3" t="s">
        <v>860</v>
      </c>
      <c r="D801" s="2" t="s">
        <v>8603</v>
      </c>
      <c r="E801" s="3" t="s">
        <v>15537</v>
      </c>
      <c r="F801" s="66" t="s">
        <v>16290</v>
      </c>
      <c r="I801" s="3" t="s">
        <v>21785</v>
      </c>
      <c r="J801" s="3" t="str">
        <f>IF($B801="SINAPI",IF(ISNUMBER(MATCH(Banco!$C801,Analitico!$A:$A,0)),INDEX(Analitico!E:E,MATCH(Banco!$C801,Analitico!$A:$A,0))&amp;"%",""),"")</f>
        <v>81,0526317%</v>
      </c>
      <c r="K801" s="3" t="str">
        <f>IF($B801="SINAPI",IF(ISNUMBER(MATCH(Banco!$C801,Analitico!$A:$A,0)),INDEX(Analitico!F:F,MATCH(Banco!$C801,Analitico!$A:$A,0))&amp;"%",""),"")</f>
        <v>%</v>
      </c>
    </row>
    <row r="802" spans="1:11" x14ac:dyDescent="0.2">
      <c r="A802" s="1" t="str">
        <f t="shared" si="13"/>
        <v>SINAPI 95265</v>
      </c>
      <c r="B802" s="3" t="s">
        <v>21783</v>
      </c>
      <c r="C802" s="3" t="s">
        <v>861</v>
      </c>
      <c r="D802" s="2" t="s">
        <v>8604</v>
      </c>
      <c r="E802" s="3" t="s">
        <v>15537</v>
      </c>
      <c r="F802" s="66" t="s">
        <v>16291</v>
      </c>
      <c r="I802" s="3" t="s">
        <v>21786</v>
      </c>
      <c r="J802" s="3" t="str">
        <f>IF($B802="SINAPI",IF(ISNUMBER(MATCH(Banco!$C802,Analitico!$A:$A,0)),INDEX(Analitico!E:E,MATCH(Banco!$C802,Analitico!$A:$A,0))&amp;"%",""),"")</f>
        <v>0,0000000%</v>
      </c>
      <c r="K802" s="3" t="str">
        <f>IF($B802="SINAPI",IF(ISNUMBER(MATCH(Banco!$C802,Analitico!$A:$A,0)),INDEX(Analitico!F:F,MATCH(Banco!$C802,Analitico!$A:$A,0))&amp;"%",""),"")</f>
        <v>%</v>
      </c>
    </row>
    <row r="803" spans="1:11" ht="20.399999999999999" x14ac:dyDescent="0.2">
      <c r="A803" s="1" t="str">
        <f t="shared" ref="A803:A866" si="14">CONCATENAR</f>
        <v>SINAPI 95271</v>
      </c>
      <c r="B803" s="3" t="s">
        <v>21783</v>
      </c>
      <c r="C803" s="3" t="s">
        <v>862</v>
      </c>
      <c r="D803" s="2" t="s">
        <v>8605</v>
      </c>
      <c r="E803" s="3" t="s">
        <v>15537</v>
      </c>
      <c r="F803" s="66" t="s">
        <v>16292</v>
      </c>
      <c r="I803" s="3" t="s">
        <v>21786</v>
      </c>
      <c r="J803" s="3" t="str">
        <f>IF($B803="SINAPI",IF(ISNUMBER(MATCH(Banco!$C803,Analitico!$A:$A,0)),INDEX(Analitico!E:E,MATCH(Banco!$C803,Analitico!$A:$A,0))&amp;"%",""),"")</f>
        <v>0,0000000%</v>
      </c>
      <c r="K803" s="3" t="str">
        <f>IF($B803="SINAPI",IF(ISNUMBER(MATCH(Banco!$C803,Analitico!$A:$A,0)),INDEX(Analitico!F:F,MATCH(Banco!$C803,Analitico!$A:$A,0))&amp;"%",""),"")</f>
        <v>%</v>
      </c>
    </row>
    <row r="804" spans="1:11" ht="20.399999999999999" x14ac:dyDescent="0.2">
      <c r="A804" s="1" t="str">
        <f t="shared" si="14"/>
        <v>SINAPI 95277</v>
      </c>
      <c r="B804" s="3" t="s">
        <v>21783</v>
      </c>
      <c r="C804" s="3" t="s">
        <v>863</v>
      </c>
      <c r="D804" s="2" t="s">
        <v>8606</v>
      </c>
      <c r="E804" s="3" t="s">
        <v>15537</v>
      </c>
      <c r="F804" s="66" t="s">
        <v>16220</v>
      </c>
      <c r="I804" s="3" t="s">
        <v>21786</v>
      </c>
      <c r="J804" s="3" t="str">
        <f>IF($B804="SINAPI",IF(ISNUMBER(MATCH(Banco!$C804,Analitico!$A:$A,0)),INDEX(Analitico!E:E,MATCH(Banco!$C804,Analitico!$A:$A,0))&amp;"%",""),"")</f>
        <v>0,0000000%</v>
      </c>
      <c r="K804" s="3" t="str">
        <f>IF($B804="SINAPI",IF(ISNUMBER(MATCH(Banco!$C804,Analitico!$A:$A,0)),INDEX(Analitico!F:F,MATCH(Banco!$C804,Analitico!$A:$A,0))&amp;"%",""),"")</f>
        <v>%</v>
      </c>
    </row>
    <row r="805" spans="1:11" x14ac:dyDescent="0.2">
      <c r="A805" s="1" t="str">
        <f t="shared" si="14"/>
        <v>SINAPI 95283</v>
      </c>
      <c r="B805" s="3" t="s">
        <v>21783</v>
      </c>
      <c r="C805" s="3" t="s">
        <v>864</v>
      </c>
      <c r="D805" s="2" t="s">
        <v>8607</v>
      </c>
      <c r="E805" s="3" t="s">
        <v>15537</v>
      </c>
      <c r="F805" s="66" t="s">
        <v>16293</v>
      </c>
      <c r="I805" s="3" t="s">
        <v>21786</v>
      </c>
      <c r="J805" s="3" t="str">
        <f>IF($B805="SINAPI",IF(ISNUMBER(MATCH(Banco!$C805,Analitico!$A:$A,0)),INDEX(Analitico!E:E,MATCH(Banco!$C805,Analitico!$A:$A,0))&amp;"%",""),"")</f>
        <v>0,0000000%</v>
      </c>
      <c r="K805" s="3" t="str">
        <f>IF($B805="SINAPI",IF(ISNUMBER(MATCH(Banco!$C805,Analitico!$A:$A,0)),INDEX(Analitico!F:F,MATCH(Banco!$C805,Analitico!$A:$A,0))&amp;"%",""),"")</f>
        <v>%</v>
      </c>
    </row>
    <row r="806" spans="1:11" ht="20.399999999999999" x14ac:dyDescent="0.2">
      <c r="A806" s="1" t="str">
        <f t="shared" si="14"/>
        <v>SINAPI 95621</v>
      </c>
      <c r="B806" s="3" t="s">
        <v>21783</v>
      </c>
      <c r="C806" s="3" t="s">
        <v>865</v>
      </c>
      <c r="D806" s="2" t="s">
        <v>8608</v>
      </c>
      <c r="E806" s="3" t="s">
        <v>15537</v>
      </c>
      <c r="F806" s="66" t="s">
        <v>16294</v>
      </c>
      <c r="I806" s="3" t="s">
        <v>21785</v>
      </c>
      <c r="J806" s="3" t="str">
        <f>IF($B806="SINAPI",IF(ISNUMBER(MATCH(Banco!$C806,Analitico!$A:$A,0)),INDEX(Analitico!E:E,MATCH(Banco!$C806,Analitico!$A:$A,0))&amp;"%",""),"")</f>
        <v>81,9875777%</v>
      </c>
      <c r="K806" s="3" t="str">
        <f>IF($B806="SINAPI",IF(ISNUMBER(MATCH(Banco!$C806,Analitico!$A:$A,0)),INDEX(Analitico!F:F,MATCH(Banco!$C806,Analitico!$A:$A,0))&amp;"%",""),"")</f>
        <v>%</v>
      </c>
    </row>
    <row r="807" spans="1:11" ht="20.399999999999999" x14ac:dyDescent="0.2">
      <c r="A807" s="1" t="str">
        <f t="shared" si="14"/>
        <v>SINAPI 95632</v>
      </c>
      <c r="B807" s="3" t="s">
        <v>21783</v>
      </c>
      <c r="C807" s="3" t="s">
        <v>866</v>
      </c>
      <c r="D807" s="2" t="s">
        <v>8609</v>
      </c>
      <c r="E807" s="3" t="s">
        <v>15537</v>
      </c>
      <c r="F807" s="66" t="s">
        <v>16295</v>
      </c>
      <c r="I807" s="3" t="s">
        <v>21785</v>
      </c>
      <c r="J807" s="3" t="str">
        <f>IF($B807="SINAPI",IF(ISNUMBER(MATCH(Banco!$C807,Analitico!$A:$A,0)),INDEX(Analitico!E:E,MATCH(Banco!$C807,Analitico!$A:$A,0))&amp;"%",""),"")</f>
        <v>30,6830907%</v>
      </c>
      <c r="K807" s="3" t="str">
        <f>IF($B807="SINAPI",IF(ISNUMBER(MATCH(Banco!$C807,Analitico!$A:$A,0)),INDEX(Analitico!F:F,MATCH(Banco!$C807,Analitico!$A:$A,0))&amp;"%",""),"")</f>
        <v>%</v>
      </c>
    </row>
    <row r="808" spans="1:11" ht="20.399999999999999" x14ac:dyDescent="0.2">
      <c r="A808" s="1" t="str">
        <f t="shared" si="14"/>
        <v>SINAPI 95703</v>
      </c>
      <c r="B808" s="3" t="s">
        <v>21783</v>
      </c>
      <c r="C808" s="3" t="s">
        <v>867</v>
      </c>
      <c r="D808" s="2" t="s">
        <v>8610</v>
      </c>
      <c r="E808" s="3" t="s">
        <v>15537</v>
      </c>
      <c r="F808" s="66" t="s">
        <v>16296</v>
      </c>
      <c r="I808" s="3" t="s">
        <v>21785</v>
      </c>
      <c r="J808" s="3" t="str">
        <f>IF($B808="SINAPI",IF(ISNUMBER(MATCH(Banco!$C808,Analitico!$A:$A,0)),INDEX(Analitico!E:E,MATCH(Banco!$C808,Analitico!$A:$A,0))&amp;"%",""),"")</f>
        <v>76,4451314%</v>
      </c>
      <c r="K808" s="3" t="str">
        <f>IF($B808="SINAPI",IF(ISNUMBER(MATCH(Banco!$C808,Analitico!$A:$A,0)),INDEX(Analitico!F:F,MATCH(Banco!$C808,Analitico!$A:$A,0))&amp;"%",""),"")</f>
        <v>%</v>
      </c>
    </row>
    <row r="809" spans="1:11" ht="20.399999999999999" x14ac:dyDescent="0.2">
      <c r="A809" s="1" t="str">
        <f t="shared" si="14"/>
        <v>SINAPI 95709</v>
      </c>
      <c r="B809" s="3" t="s">
        <v>21783</v>
      </c>
      <c r="C809" s="3" t="s">
        <v>868</v>
      </c>
      <c r="D809" s="2" t="s">
        <v>8611</v>
      </c>
      <c r="E809" s="3" t="s">
        <v>15537</v>
      </c>
      <c r="F809" s="66" t="s">
        <v>16297</v>
      </c>
      <c r="I809" s="3" t="s">
        <v>21785</v>
      </c>
      <c r="J809" s="3" t="str">
        <f>IF($B809="SINAPI",IF(ISNUMBER(MATCH(Banco!$C809,Analitico!$A:$A,0)),INDEX(Analitico!E:E,MATCH(Banco!$C809,Analitico!$A:$A,0))&amp;"%",""),"")</f>
        <v>27,3743635%</v>
      </c>
      <c r="K809" s="3" t="str">
        <f>IF($B809="SINAPI",IF(ISNUMBER(MATCH(Banco!$C809,Analitico!$A:$A,0)),INDEX(Analitico!F:F,MATCH(Banco!$C809,Analitico!$A:$A,0))&amp;"%",""),"")</f>
        <v>%</v>
      </c>
    </row>
    <row r="810" spans="1:11" ht="20.399999999999999" x14ac:dyDescent="0.2">
      <c r="A810" s="1" t="str">
        <f t="shared" si="14"/>
        <v>SINAPI 95721</v>
      </c>
      <c r="B810" s="3" t="s">
        <v>21783</v>
      </c>
      <c r="C810" s="3" t="s">
        <v>869</v>
      </c>
      <c r="D810" s="2" t="s">
        <v>8612</v>
      </c>
      <c r="E810" s="3" t="s">
        <v>15537</v>
      </c>
      <c r="F810" s="66" t="s">
        <v>16298</v>
      </c>
      <c r="I810" s="3" t="s">
        <v>21785</v>
      </c>
      <c r="J810" s="3" t="str">
        <f>IF($B810="SINAPI",IF(ISNUMBER(MATCH(Banco!$C810,Analitico!$A:$A,0)),INDEX(Analitico!E:E,MATCH(Banco!$C810,Analitico!$A:$A,0))&amp;"%",""),"")</f>
        <v>24,7900839%</v>
      </c>
      <c r="K810" s="3" t="str">
        <f>IF($B810="SINAPI",IF(ISNUMBER(MATCH(Banco!$C810,Analitico!$A:$A,0)),INDEX(Analitico!F:F,MATCH(Banco!$C810,Analitico!$A:$A,0))&amp;"%",""),"")</f>
        <v>%</v>
      </c>
    </row>
    <row r="811" spans="1:11" x14ac:dyDescent="0.2">
      <c r="A811" s="1" t="str">
        <f t="shared" si="14"/>
        <v>SINAPI 95873</v>
      </c>
      <c r="B811" s="3" t="s">
        <v>21783</v>
      </c>
      <c r="C811" s="3" t="s">
        <v>870</v>
      </c>
      <c r="D811" s="2" t="s">
        <v>8613</v>
      </c>
      <c r="E811" s="3" t="s">
        <v>15537</v>
      </c>
      <c r="F811" s="66" t="s">
        <v>16299</v>
      </c>
      <c r="I811" s="3" t="s">
        <v>21786</v>
      </c>
      <c r="J811" s="3" t="str">
        <f>IF($B811="SINAPI",IF(ISNUMBER(MATCH(Banco!$C811,Analitico!$A:$A,0)),INDEX(Analitico!E:E,MATCH(Banco!$C811,Analitico!$A:$A,0))&amp;"%",""),"")</f>
        <v>0,0000000%</v>
      </c>
      <c r="K811" s="3" t="str">
        <f>IF($B811="SINAPI",IF(ISNUMBER(MATCH(Banco!$C811,Analitico!$A:$A,0)),INDEX(Analitico!F:F,MATCH(Banco!$C811,Analitico!$A:$A,0))&amp;"%",""),"")</f>
        <v>%</v>
      </c>
    </row>
    <row r="812" spans="1:11" x14ac:dyDescent="0.2">
      <c r="A812" s="1" t="str">
        <f t="shared" si="14"/>
        <v>SINAPI 96014</v>
      </c>
      <c r="B812" s="3" t="s">
        <v>21783</v>
      </c>
      <c r="C812" s="3" t="s">
        <v>871</v>
      </c>
      <c r="D812" s="2" t="s">
        <v>8614</v>
      </c>
      <c r="E812" s="3" t="s">
        <v>15537</v>
      </c>
      <c r="F812" s="66" t="s">
        <v>16300</v>
      </c>
      <c r="I812" s="3" t="s">
        <v>21786</v>
      </c>
      <c r="J812" s="3" t="str">
        <f>IF($B812="SINAPI",IF(ISNUMBER(MATCH(Banco!$C812,Analitico!$A:$A,0)),INDEX(Analitico!E:E,MATCH(Banco!$C812,Analitico!$A:$A,0))&amp;"%",""),"")</f>
        <v>43,0386355%</v>
      </c>
      <c r="K812" s="3" t="str">
        <f>IF($B812="SINAPI",IF(ISNUMBER(MATCH(Banco!$C812,Analitico!$A:$A,0)),INDEX(Analitico!F:F,MATCH(Banco!$C812,Analitico!$A:$A,0))&amp;"%",""),"")</f>
        <v>%</v>
      </c>
    </row>
    <row r="813" spans="1:11" x14ac:dyDescent="0.2">
      <c r="A813" s="1" t="str">
        <f t="shared" si="14"/>
        <v>SINAPI 96021</v>
      </c>
      <c r="B813" s="3" t="s">
        <v>21783</v>
      </c>
      <c r="C813" s="3" t="s">
        <v>872</v>
      </c>
      <c r="D813" s="2" t="s">
        <v>8615</v>
      </c>
      <c r="E813" s="3" t="s">
        <v>15537</v>
      </c>
      <c r="F813" s="66" t="s">
        <v>16301</v>
      </c>
      <c r="I813" s="3" t="s">
        <v>21786</v>
      </c>
      <c r="J813" s="3" t="str">
        <f>IF($B813="SINAPI",IF(ISNUMBER(MATCH(Banco!$C813,Analitico!$A:$A,0)),INDEX(Analitico!E:E,MATCH(Banco!$C813,Analitico!$A:$A,0))&amp;"%",""),"")</f>
        <v>43,2267086%</v>
      </c>
      <c r="K813" s="3" t="str">
        <f>IF($B813="SINAPI",IF(ISNUMBER(MATCH(Banco!$C813,Analitico!$A:$A,0)),INDEX(Analitico!F:F,MATCH(Banco!$C813,Analitico!$A:$A,0))&amp;"%",""),"")</f>
        <v>%</v>
      </c>
    </row>
    <row r="814" spans="1:11" x14ac:dyDescent="0.2">
      <c r="A814" s="1" t="str">
        <f t="shared" si="14"/>
        <v>SINAPI 96029</v>
      </c>
      <c r="B814" s="3" t="s">
        <v>21783</v>
      </c>
      <c r="C814" s="3" t="s">
        <v>873</v>
      </c>
      <c r="D814" s="2" t="s">
        <v>8616</v>
      </c>
      <c r="E814" s="3" t="s">
        <v>15537</v>
      </c>
      <c r="F814" s="66" t="s">
        <v>16302</v>
      </c>
      <c r="I814" s="3" t="s">
        <v>21786</v>
      </c>
      <c r="J814" s="3" t="str">
        <f>IF($B814="SINAPI",IF(ISNUMBER(MATCH(Banco!$C814,Analitico!$A:$A,0)),INDEX(Analitico!E:E,MATCH(Banco!$C814,Analitico!$A:$A,0))&amp;"%",""),"")</f>
        <v>49,0285489%</v>
      </c>
      <c r="K814" s="3" t="str">
        <f>IF($B814="SINAPI",IF(ISNUMBER(MATCH(Banco!$C814,Analitico!$A:$A,0)),INDEX(Analitico!F:F,MATCH(Banco!$C814,Analitico!$A:$A,0))&amp;"%",""),"")</f>
        <v>%</v>
      </c>
    </row>
    <row r="815" spans="1:11" ht="20.399999999999999" x14ac:dyDescent="0.2">
      <c r="A815" s="1" t="str">
        <f t="shared" si="14"/>
        <v>SINAPI 96036</v>
      </c>
      <c r="B815" s="3" t="s">
        <v>21783</v>
      </c>
      <c r="C815" s="3" t="s">
        <v>874</v>
      </c>
      <c r="D815" s="2" t="s">
        <v>8617</v>
      </c>
      <c r="E815" s="3" t="s">
        <v>15537</v>
      </c>
      <c r="F815" s="66" t="s">
        <v>16303</v>
      </c>
      <c r="I815" s="3" t="s">
        <v>21786</v>
      </c>
      <c r="J815" s="3" t="str">
        <f>IF($B815="SINAPI",IF(ISNUMBER(MATCH(Banco!$C815,Analitico!$A:$A,0)),INDEX(Analitico!E:E,MATCH(Banco!$C815,Analitico!$A:$A,0))&amp;"%",""),"")</f>
        <v>35,5008787%</v>
      </c>
      <c r="K815" s="3" t="str">
        <f>IF($B815="SINAPI",IF(ISNUMBER(MATCH(Banco!$C815,Analitico!$A:$A,0)),INDEX(Analitico!F:F,MATCH(Banco!$C815,Analitico!$A:$A,0))&amp;"%",""),"")</f>
        <v>%</v>
      </c>
    </row>
    <row r="816" spans="1:11" x14ac:dyDescent="0.2">
      <c r="A816" s="1" t="str">
        <f t="shared" si="14"/>
        <v>SINAPI 96155</v>
      </c>
      <c r="B816" s="3" t="s">
        <v>21783</v>
      </c>
      <c r="C816" s="3" t="s">
        <v>875</v>
      </c>
      <c r="D816" s="2" t="s">
        <v>8618</v>
      </c>
      <c r="E816" s="3" t="s">
        <v>15537</v>
      </c>
      <c r="F816" s="66" t="s">
        <v>16304</v>
      </c>
      <c r="I816" s="3" t="s">
        <v>21786</v>
      </c>
      <c r="J816" s="3" t="str">
        <f>IF($B816="SINAPI",IF(ISNUMBER(MATCH(Banco!$C816,Analitico!$A:$A,0)),INDEX(Analitico!E:E,MATCH(Banco!$C816,Analitico!$A:$A,0))&amp;"%",""),"")</f>
        <v>48,7867431%</v>
      </c>
      <c r="K816" s="3" t="str">
        <f>IF($B816="SINAPI",IF(ISNUMBER(MATCH(Banco!$C816,Analitico!$A:$A,0)),INDEX(Analitico!F:F,MATCH(Banco!$C816,Analitico!$A:$A,0))&amp;"%",""),"")</f>
        <v>%</v>
      </c>
    </row>
    <row r="817" spans="1:11" ht="20.399999999999999" x14ac:dyDescent="0.2">
      <c r="A817" s="1" t="str">
        <f t="shared" si="14"/>
        <v>SINAPI 96156</v>
      </c>
      <c r="B817" s="3" t="s">
        <v>21783</v>
      </c>
      <c r="C817" s="3" t="s">
        <v>876</v>
      </c>
      <c r="D817" s="2" t="s">
        <v>8619</v>
      </c>
      <c r="E817" s="3" t="s">
        <v>15537</v>
      </c>
      <c r="F817" s="66" t="s">
        <v>16305</v>
      </c>
      <c r="I817" s="3" t="s">
        <v>21786</v>
      </c>
      <c r="J817" s="3" t="str">
        <f>IF($B817="SINAPI",IF(ISNUMBER(MATCH(Banco!$C817,Analitico!$A:$A,0)),INDEX(Analitico!E:E,MATCH(Banco!$C817,Analitico!$A:$A,0))&amp;"%",""),"")</f>
        <v>40,3140547%</v>
      </c>
      <c r="K817" s="3" t="str">
        <f>IF($B817="SINAPI",IF(ISNUMBER(MATCH(Banco!$C817,Analitico!$A:$A,0)),INDEX(Analitico!F:F,MATCH(Banco!$C817,Analitico!$A:$A,0))&amp;"%",""),"")</f>
        <v>%</v>
      </c>
    </row>
    <row r="818" spans="1:11" x14ac:dyDescent="0.2">
      <c r="A818" s="1" t="str">
        <f t="shared" si="14"/>
        <v>SINAPI 96159</v>
      </c>
      <c r="B818" s="3" t="s">
        <v>21783</v>
      </c>
      <c r="C818" s="3" t="s">
        <v>877</v>
      </c>
      <c r="D818" s="2" t="s">
        <v>8620</v>
      </c>
      <c r="E818" s="3" t="s">
        <v>15537</v>
      </c>
      <c r="F818" s="66" t="s">
        <v>16306</v>
      </c>
      <c r="I818" s="3" t="s">
        <v>21786</v>
      </c>
      <c r="J818" s="3" t="str">
        <f>IF($B818="SINAPI",IF(ISNUMBER(MATCH(Banco!$C818,Analitico!$A:$A,0)),INDEX(Analitico!E:E,MATCH(Banco!$C818,Analitico!$A:$A,0))&amp;"%",""),"")</f>
        <v>27,5557917%</v>
      </c>
      <c r="K818" s="3" t="str">
        <f>IF($B818="SINAPI",IF(ISNUMBER(MATCH(Banco!$C818,Analitico!$A:$A,0)),INDEX(Analitico!F:F,MATCH(Banco!$C818,Analitico!$A:$A,0))&amp;"%",""),"")</f>
        <v>%</v>
      </c>
    </row>
    <row r="819" spans="1:11" ht="20.399999999999999" x14ac:dyDescent="0.2">
      <c r="A819" s="1" t="str">
        <f t="shared" si="14"/>
        <v>SINAPI 96246</v>
      </c>
      <c r="B819" s="3" t="s">
        <v>21783</v>
      </c>
      <c r="C819" s="3" t="s">
        <v>878</v>
      </c>
      <c r="D819" s="2" t="s">
        <v>8621</v>
      </c>
      <c r="E819" s="3" t="s">
        <v>15537</v>
      </c>
      <c r="F819" s="66" t="s">
        <v>16307</v>
      </c>
      <c r="I819" s="3" t="s">
        <v>21786</v>
      </c>
      <c r="J819" s="3" t="str">
        <f>IF($B819="SINAPI",IF(ISNUMBER(MATCH(Banco!$C819,Analitico!$A:$A,0)),INDEX(Analitico!E:E,MATCH(Banco!$C819,Analitico!$A:$A,0))&amp;"%",""),"")</f>
        <v>41,0052910%</v>
      </c>
      <c r="K819" s="3" t="str">
        <f>IF($B819="SINAPI",IF(ISNUMBER(MATCH(Banco!$C819,Analitico!$A:$A,0)),INDEX(Analitico!F:F,MATCH(Banco!$C819,Analitico!$A:$A,0))&amp;"%",""),"")</f>
        <v>%</v>
      </c>
    </row>
    <row r="820" spans="1:11" ht="20.399999999999999" x14ac:dyDescent="0.2">
      <c r="A820" s="1" t="str">
        <f t="shared" si="14"/>
        <v>SINAPI 96464</v>
      </c>
      <c r="B820" s="3" t="s">
        <v>21783</v>
      </c>
      <c r="C820" s="3" t="s">
        <v>879</v>
      </c>
      <c r="D820" s="2" t="s">
        <v>8622</v>
      </c>
      <c r="E820" s="3" t="s">
        <v>15537</v>
      </c>
      <c r="F820" s="66" t="s">
        <v>16308</v>
      </c>
      <c r="I820" s="3" t="s">
        <v>21785</v>
      </c>
      <c r="J820" s="3" t="str">
        <f>IF($B820="SINAPI",IF(ISNUMBER(MATCH(Banco!$C820,Analitico!$A:$A,0)),INDEX(Analitico!E:E,MATCH(Banco!$C820,Analitico!$A:$A,0))&amp;"%",""),"")</f>
        <v>28,6344635%</v>
      </c>
      <c r="K820" s="3" t="str">
        <f>IF($B820="SINAPI",IF(ISNUMBER(MATCH(Banco!$C820,Analitico!$A:$A,0)),INDEX(Analitico!F:F,MATCH(Banco!$C820,Analitico!$A:$A,0))&amp;"%",""),"")</f>
        <v>%</v>
      </c>
    </row>
    <row r="821" spans="1:11" ht="20.399999999999999" x14ac:dyDescent="0.2">
      <c r="A821" s="1" t="str">
        <f t="shared" si="14"/>
        <v>SINAPI 98765</v>
      </c>
      <c r="B821" s="3" t="s">
        <v>21783</v>
      </c>
      <c r="C821" s="3" t="s">
        <v>880</v>
      </c>
      <c r="D821" s="2" t="s">
        <v>8623</v>
      </c>
      <c r="E821" s="3" t="s">
        <v>15537</v>
      </c>
      <c r="F821" s="66" t="s">
        <v>16309</v>
      </c>
      <c r="I821" s="3" t="s">
        <v>41</v>
      </c>
      <c r="J821" s="3" t="str">
        <f>IF($B821="SINAPI",IF(ISNUMBER(MATCH(Banco!$C821,Analitico!$A:$A,0)),INDEX(Analitico!E:E,MATCH(Banco!$C821,Analitico!$A:$A,0))&amp;"%",""),"")</f>
        <v>0,0000000%</v>
      </c>
      <c r="K821" s="3" t="str">
        <f>IF($B821="SINAPI",IF(ISNUMBER(MATCH(Banco!$C821,Analitico!$A:$A,0)),INDEX(Analitico!F:F,MATCH(Banco!$C821,Analitico!$A:$A,0))&amp;"%",""),"")</f>
        <v>%</v>
      </c>
    </row>
    <row r="822" spans="1:11" ht="20.399999999999999" x14ac:dyDescent="0.2">
      <c r="A822" s="1" t="str">
        <f t="shared" si="14"/>
        <v>SINAPI 99834</v>
      </c>
      <c r="B822" s="3" t="s">
        <v>21783</v>
      </c>
      <c r="C822" s="3" t="s">
        <v>881</v>
      </c>
      <c r="D822" s="2" t="s">
        <v>8624</v>
      </c>
      <c r="E822" s="3" t="s">
        <v>15537</v>
      </c>
      <c r="F822" s="66" t="s">
        <v>16310</v>
      </c>
      <c r="I822" s="3" t="s">
        <v>41</v>
      </c>
      <c r="J822" s="3" t="str">
        <f>IF($B822="SINAPI",IF(ISNUMBER(MATCH(Banco!$C822,Analitico!$A:$A,0)),INDEX(Analitico!E:E,MATCH(Banco!$C822,Analitico!$A:$A,0))&amp;"%",""),"")</f>
        <v>0,0000000%</v>
      </c>
      <c r="K822" s="3" t="str">
        <f>IF($B822="SINAPI",IF(ISNUMBER(MATCH(Banco!$C822,Analitico!$A:$A,0)),INDEX(Analitico!F:F,MATCH(Banco!$C822,Analitico!$A:$A,0))&amp;"%",""),"")</f>
        <v>%</v>
      </c>
    </row>
    <row r="823" spans="1:11" x14ac:dyDescent="0.2">
      <c r="A823" s="1" t="str">
        <f t="shared" si="14"/>
        <v>SINAPI 100642</v>
      </c>
      <c r="B823" s="3" t="s">
        <v>21783</v>
      </c>
      <c r="C823" s="3" t="s">
        <v>882</v>
      </c>
      <c r="D823" s="2" t="s">
        <v>8625</v>
      </c>
      <c r="E823" s="3" t="s">
        <v>15537</v>
      </c>
      <c r="F823" s="66" t="s">
        <v>16311</v>
      </c>
      <c r="I823" s="3" t="s">
        <v>21786</v>
      </c>
      <c r="J823" s="3" t="str">
        <f>IF($B823="SINAPI",IF(ISNUMBER(MATCH(Banco!$C823,Analitico!$A:$A,0)),INDEX(Analitico!E:E,MATCH(Banco!$C823,Analitico!$A:$A,0))&amp;"%",""),"")</f>
        <v>10,8221159%</v>
      </c>
      <c r="K823" s="3" t="str">
        <f>IF($B823="SINAPI",IF(ISNUMBER(MATCH(Banco!$C823,Analitico!$A:$A,0)),INDEX(Analitico!F:F,MATCH(Banco!$C823,Analitico!$A:$A,0))&amp;"%",""),"")</f>
        <v>%</v>
      </c>
    </row>
    <row r="824" spans="1:11" x14ac:dyDescent="0.2">
      <c r="A824" s="1" t="str">
        <f t="shared" si="14"/>
        <v>SINAPI 100648</v>
      </c>
      <c r="B824" s="3" t="s">
        <v>21783</v>
      </c>
      <c r="C824" s="3" t="s">
        <v>883</v>
      </c>
      <c r="D824" s="2" t="s">
        <v>8626</v>
      </c>
      <c r="E824" s="3" t="s">
        <v>15537</v>
      </c>
      <c r="F824" s="66" t="s">
        <v>16312</v>
      </c>
      <c r="I824" s="3" t="s">
        <v>21786</v>
      </c>
      <c r="J824" s="3" t="str">
        <f>IF($B824="SINAPI",IF(ISNUMBER(MATCH(Banco!$C824,Analitico!$A:$A,0)),INDEX(Analitico!E:E,MATCH(Banco!$C824,Analitico!$A:$A,0))&amp;"%",""),"")</f>
        <v>5,4428978%</v>
      </c>
      <c r="K824" s="3" t="str">
        <f>IF($B824="SINAPI",IF(ISNUMBER(MATCH(Banco!$C824,Analitico!$A:$A,0)),INDEX(Analitico!F:F,MATCH(Banco!$C824,Analitico!$A:$A,0))&amp;"%",""),"")</f>
        <v>%</v>
      </c>
    </row>
    <row r="825" spans="1:11" ht="20.399999999999999" x14ac:dyDescent="0.2">
      <c r="A825" s="1" t="str">
        <f t="shared" si="14"/>
        <v>SINAPI 102274</v>
      </c>
      <c r="B825" s="3" t="s">
        <v>21783</v>
      </c>
      <c r="C825" s="3" t="s">
        <v>884</v>
      </c>
      <c r="D825" s="2" t="s">
        <v>8627</v>
      </c>
      <c r="E825" s="3" t="s">
        <v>15537</v>
      </c>
      <c r="F825" s="66" t="s">
        <v>16313</v>
      </c>
      <c r="I825" s="3" t="s">
        <v>21785</v>
      </c>
      <c r="J825" s="3" t="str">
        <f>IF($B825="SINAPI",IF(ISNUMBER(MATCH(Banco!$C825,Analitico!$A:$A,0)),INDEX(Analitico!E:E,MATCH(Banco!$C825,Analitico!$A:$A,0))&amp;"%",""),"")</f>
        <v>83,6956522%</v>
      </c>
      <c r="K825" s="3" t="str">
        <f>IF($B825="SINAPI",IF(ISNUMBER(MATCH(Banco!$C825,Analitico!$A:$A,0)),INDEX(Analitico!F:F,MATCH(Banco!$C825,Analitico!$A:$A,0))&amp;"%",""),"")</f>
        <v>%</v>
      </c>
    </row>
    <row r="826" spans="1:11" ht="20.399999999999999" x14ac:dyDescent="0.2">
      <c r="A826" s="1" t="str">
        <f t="shared" si="14"/>
        <v>SINAPI 104092</v>
      </c>
      <c r="B826" s="3" t="s">
        <v>21783</v>
      </c>
      <c r="C826" s="3" t="s">
        <v>885</v>
      </c>
      <c r="D826" s="2" t="s">
        <v>8628</v>
      </c>
      <c r="E826" s="3" t="s">
        <v>15537</v>
      </c>
      <c r="F826" s="66" t="s">
        <v>16314</v>
      </c>
      <c r="I826" s="3" t="s">
        <v>21786</v>
      </c>
      <c r="J826" s="3" t="str">
        <f>IF($B826="SINAPI",IF(ISNUMBER(MATCH(Banco!$C826,Analitico!$A:$A,0)),INDEX(Analitico!E:E,MATCH(Banco!$C826,Analitico!$A:$A,0))&amp;"%",""),"")</f>
        <v>0,0000000%</v>
      </c>
      <c r="K826" s="3" t="str">
        <f>IF($B826="SINAPI",IF(ISNUMBER(MATCH(Banco!$C826,Analitico!$A:$A,0)),INDEX(Analitico!F:F,MATCH(Banco!$C826,Analitico!$A:$A,0))&amp;"%",""),"")</f>
        <v>%</v>
      </c>
    </row>
    <row r="827" spans="1:11" ht="20.399999999999999" x14ac:dyDescent="0.2">
      <c r="A827" s="1" t="str">
        <f t="shared" si="14"/>
        <v>SINAPI 104098</v>
      </c>
      <c r="B827" s="3" t="s">
        <v>21783</v>
      </c>
      <c r="C827" s="3" t="s">
        <v>886</v>
      </c>
      <c r="D827" s="2" t="s">
        <v>8629</v>
      </c>
      <c r="E827" s="3" t="s">
        <v>15537</v>
      </c>
      <c r="F827" s="66" t="s">
        <v>16315</v>
      </c>
      <c r="I827" s="3" t="s">
        <v>21786</v>
      </c>
      <c r="J827" s="3" t="str">
        <f>IF($B827="SINAPI",IF(ISNUMBER(MATCH(Banco!$C827,Analitico!$A:$A,0)),INDEX(Analitico!E:E,MATCH(Banco!$C827,Analitico!$A:$A,0))&amp;"%",""),"")</f>
        <v>0,0000000%</v>
      </c>
      <c r="K827" s="3" t="str">
        <f>IF($B827="SINAPI",IF(ISNUMBER(MATCH(Banco!$C827,Analitico!$A:$A,0)),INDEX(Analitico!F:F,MATCH(Banco!$C827,Analitico!$A:$A,0))&amp;"%",""),"")</f>
        <v>%</v>
      </c>
    </row>
    <row r="828" spans="1:11" ht="20.399999999999999" x14ac:dyDescent="0.2">
      <c r="A828" s="1" t="str">
        <f t="shared" si="14"/>
        <v>SINAPI 5089</v>
      </c>
      <c r="B828" s="3" t="s">
        <v>21783</v>
      </c>
      <c r="C828" s="3" t="s">
        <v>887</v>
      </c>
      <c r="D828" s="2" t="s">
        <v>8630</v>
      </c>
      <c r="E828" s="3" t="s">
        <v>15538</v>
      </c>
      <c r="F828" s="66" t="s">
        <v>16316</v>
      </c>
      <c r="I828" s="3" t="s">
        <v>21785</v>
      </c>
      <c r="J828" s="3" t="str">
        <f>IF($B828="SINAPI",IF(ISNUMBER(MATCH(Banco!$C828,Analitico!$A:$A,0)),INDEX(Analitico!E:E,MATCH(Banco!$C828,Analitico!$A:$A,0))&amp;"%",""),"")</f>
        <v>0,0000000%</v>
      </c>
      <c r="K828" s="3" t="str">
        <f>IF($B828="SINAPI",IF(ISNUMBER(MATCH(Banco!$C828,Analitico!$A:$A,0)),INDEX(Analitico!F:F,MATCH(Banco!$C828,Analitico!$A:$A,0))&amp;"%",""),"")</f>
        <v>%</v>
      </c>
    </row>
    <row r="829" spans="1:11" ht="20.399999999999999" x14ac:dyDescent="0.2">
      <c r="A829" s="1" t="str">
        <f t="shared" si="14"/>
        <v>SINAPI 5627</v>
      </c>
      <c r="B829" s="3" t="s">
        <v>21783</v>
      </c>
      <c r="C829" s="3" t="s">
        <v>888</v>
      </c>
      <c r="D829" s="2" t="s">
        <v>8631</v>
      </c>
      <c r="E829" s="3" t="s">
        <v>15538</v>
      </c>
      <c r="F829" s="66" t="s">
        <v>16317</v>
      </c>
      <c r="I829" s="3" t="s">
        <v>41</v>
      </c>
      <c r="J829" s="3" t="str">
        <f>IF($B829="SINAPI",IF(ISNUMBER(MATCH(Banco!$C829,Analitico!$A:$A,0)),INDEX(Analitico!E:E,MATCH(Banco!$C829,Analitico!$A:$A,0))&amp;"%",""),"")</f>
        <v>0,0000000%</v>
      </c>
      <c r="K829" s="3" t="str">
        <f>IF($B829="SINAPI",IF(ISNUMBER(MATCH(Banco!$C829,Analitico!$A:$A,0)),INDEX(Analitico!F:F,MATCH(Banco!$C829,Analitico!$A:$A,0))&amp;"%",""),"")</f>
        <v>%</v>
      </c>
    </row>
    <row r="830" spans="1:11" ht="20.399999999999999" x14ac:dyDescent="0.2">
      <c r="A830" s="1" t="str">
        <f t="shared" si="14"/>
        <v>SINAPI 5628</v>
      </c>
      <c r="B830" s="3" t="s">
        <v>21783</v>
      </c>
      <c r="C830" s="3" t="s">
        <v>889</v>
      </c>
      <c r="D830" s="2" t="s">
        <v>8632</v>
      </c>
      <c r="E830" s="3" t="s">
        <v>15538</v>
      </c>
      <c r="F830" s="66" t="s">
        <v>16318</v>
      </c>
      <c r="I830" s="3" t="s">
        <v>41</v>
      </c>
      <c r="J830" s="3" t="str">
        <f>IF($B830="SINAPI",IF(ISNUMBER(MATCH(Banco!$C830,Analitico!$A:$A,0)),INDEX(Analitico!E:E,MATCH(Banco!$C830,Analitico!$A:$A,0))&amp;"%",""),"")</f>
        <v>0,0000000%</v>
      </c>
      <c r="K830" s="3" t="str">
        <f>IF($B830="SINAPI",IF(ISNUMBER(MATCH(Banco!$C830,Analitico!$A:$A,0)),INDEX(Analitico!F:F,MATCH(Banco!$C830,Analitico!$A:$A,0))&amp;"%",""),"")</f>
        <v>%</v>
      </c>
    </row>
    <row r="831" spans="1:11" ht="20.399999999999999" x14ac:dyDescent="0.2">
      <c r="A831" s="1" t="str">
        <f t="shared" si="14"/>
        <v>SINAPI 5629</v>
      </c>
      <c r="B831" s="3" t="s">
        <v>21783</v>
      </c>
      <c r="C831" s="3" t="s">
        <v>890</v>
      </c>
      <c r="D831" s="2" t="s">
        <v>8633</v>
      </c>
      <c r="E831" s="3" t="s">
        <v>15538</v>
      </c>
      <c r="F831" s="66" t="s">
        <v>16319</v>
      </c>
      <c r="I831" s="3" t="s">
        <v>41</v>
      </c>
      <c r="J831" s="3" t="str">
        <f>IF($B831="SINAPI",IF(ISNUMBER(MATCH(Banco!$C831,Analitico!$A:$A,0)),INDEX(Analitico!E:E,MATCH(Banco!$C831,Analitico!$A:$A,0))&amp;"%",""),"")</f>
        <v>0,0000000%</v>
      </c>
      <c r="K831" s="3" t="str">
        <f>IF($B831="SINAPI",IF(ISNUMBER(MATCH(Banco!$C831,Analitico!$A:$A,0)),INDEX(Analitico!F:F,MATCH(Banco!$C831,Analitico!$A:$A,0))&amp;"%",""),"")</f>
        <v>%</v>
      </c>
    </row>
    <row r="832" spans="1:11" ht="20.399999999999999" x14ac:dyDescent="0.2">
      <c r="A832" s="1" t="str">
        <f t="shared" si="14"/>
        <v>SINAPI 5630</v>
      </c>
      <c r="B832" s="3" t="s">
        <v>21783</v>
      </c>
      <c r="C832" s="3" t="s">
        <v>891</v>
      </c>
      <c r="D832" s="2" t="s">
        <v>8634</v>
      </c>
      <c r="E832" s="3" t="s">
        <v>15538</v>
      </c>
      <c r="F832" s="66" t="s">
        <v>16320</v>
      </c>
      <c r="I832" s="3" t="s">
        <v>41</v>
      </c>
      <c r="J832" s="3" t="str">
        <f>IF($B832="SINAPI",IF(ISNUMBER(MATCH(Banco!$C832,Analitico!$A:$A,0)),INDEX(Analitico!E:E,MATCH(Banco!$C832,Analitico!$A:$A,0))&amp;"%",""),"")</f>
        <v>0,0000000%</v>
      </c>
      <c r="K832" s="3" t="str">
        <f>IF($B832="SINAPI",IF(ISNUMBER(MATCH(Banco!$C832,Analitico!$A:$A,0)),INDEX(Analitico!F:F,MATCH(Banco!$C832,Analitico!$A:$A,0))&amp;"%",""),"")</f>
        <v>%</v>
      </c>
    </row>
    <row r="833" spans="1:11" ht="20.399999999999999" x14ac:dyDescent="0.2">
      <c r="A833" s="1" t="str">
        <f t="shared" si="14"/>
        <v>SINAPI 5658</v>
      </c>
      <c r="B833" s="3" t="s">
        <v>21783</v>
      </c>
      <c r="C833" s="3" t="s">
        <v>892</v>
      </c>
      <c r="D833" s="2" t="s">
        <v>8635</v>
      </c>
      <c r="E833" s="3" t="s">
        <v>15538</v>
      </c>
      <c r="F833" s="66" t="s">
        <v>16321</v>
      </c>
      <c r="I833" s="3" t="s">
        <v>21786</v>
      </c>
      <c r="J833" s="3" t="str">
        <f>IF($B833="SINAPI",IF(ISNUMBER(MATCH(Banco!$C833,Analitico!$A:$A,0)),INDEX(Analitico!E:E,MATCH(Banco!$C833,Analitico!$A:$A,0))&amp;"%",""),"")</f>
        <v>0,0000000%</v>
      </c>
      <c r="K833" s="3" t="str">
        <f>IF($B833="SINAPI",IF(ISNUMBER(MATCH(Banco!$C833,Analitico!$A:$A,0)),INDEX(Analitico!F:F,MATCH(Banco!$C833,Analitico!$A:$A,0))&amp;"%",""),"")</f>
        <v>%</v>
      </c>
    </row>
    <row r="834" spans="1:11" ht="30.6" x14ac:dyDescent="0.2">
      <c r="A834" s="1" t="str">
        <f t="shared" si="14"/>
        <v>SINAPI 5664</v>
      </c>
      <c r="B834" s="3" t="s">
        <v>21783</v>
      </c>
      <c r="C834" s="3" t="s">
        <v>893</v>
      </c>
      <c r="D834" s="2" t="s">
        <v>8636</v>
      </c>
      <c r="E834" s="3" t="s">
        <v>15538</v>
      </c>
      <c r="F834" s="66" t="s">
        <v>16322</v>
      </c>
      <c r="I834" s="3" t="s">
        <v>21785</v>
      </c>
      <c r="J834" s="3" t="str">
        <f>IF($B834="SINAPI",IF(ISNUMBER(MATCH(Banco!$C834,Analitico!$A:$A,0)),INDEX(Analitico!E:E,MATCH(Banco!$C834,Analitico!$A:$A,0))&amp;"%",""),"")</f>
        <v>0,0000000%</v>
      </c>
      <c r="K834" s="3" t="str">
        <f>IF($B834="SINAPI",IF(ISNUMBER(MATCH(Banco!$C834,Analitico!$A:$A,0)),INDEX(Analitico!F:F,MATCH(Banco!$C834,Analitico!$A:$A,0))&amp;"%",""),"")</f>
        <v>%</v>
      </c>
    </row>
    <row r="835" spans="1:11" ht="30.6" x14ac:dyDescent="0.2">
      <c r="A835" s="1" t="str">
        <f t="shared" si="14"/>
        <v>SINAPI 5667</v>
      </c>
      <c r="B835" s="3" t="s">
        <v>21783</v>
      </c>
      <c r="C835" s="3" t="s">
        <v>894</v>
      </c>
      <c r="D835" s="2" t="s">
        <v>8637</v>
      </c>
      <c r="E835" s="3" t="s">
        <v>15538</v>
      </c>
      <c r="F835" s="66" t="s">
        <v>16323</v>
      </c>
      <c r="I835" s="3" t="s">
        <v>21785</v>
      </c>
      <c r="J835" s="3" t="str">
        <f>IF($B835="SINAPI",IF(ISNUMBER(MATCH(Banco!$C835,Analitico!$A:$A,0)),INDEX(Analitico!E:E,MATCH(Banco!$C835,Analitico!$A:$A,0))&amp;"%",""),"")</f>
        <v>0,0000000%</v>
      </c>
      <c r="K835" s="3" t="str">
        <f>IF($B835="SINAPI",IF(ISNUMBER(MATCH(Banco!$C835,Analitico!$A:$A,0)),INDEX(Analitico!F:F,MATCH(Banco!$C835,Analitico!$A:$A,0))&amp;"%",""),"")</f>
        <v>%</v>
      </c>
    </row>
    <row r="836" spans="1:11" ht="30.6" x14ac:dyDescent="0.2">
      <c r="A836" s="1" t="str">
        <f t="shared" si="14"/>
        <v>SINAPI 5668</v>
      </c>
      <c r="B836" s="3" t="s">
        <v>21783</v>
      </c>
      <c r="C836" s="3" t="s">
        <v>895</v>
      </c>
      <c r="D836" s="2" t="s">
        <v>8638</v>
      </c>
      <c r="E836" s="3" t="s">
        <v>15538</v>
      </c>
      <c r="F836" s="66" t="s">
        <v>16324</v>
      </c>
      <c r="I836" s="3" t="s">
        <v>41</v>
      </c>
      <c r="J836" s="3" t="str">
        <f>IF($B836="SINAPI",IF(ISNUMBER(MATCH(Banco!$C836,Analitico!$A:$A,0)),INDEX(Analitico!E:E,MATCH(Banco!$C836,Analitico!$A:$A,0))&amp;"%",""),"")</f>
        <v>0,0000000%</v>
      </c>
      <c r="K836" s="3" t="str">
        <f>IF($B836="SINAPI",IF(ISNUMBER(MATCH(Banco!$C836,Analitico!$A:$A,0)),INDEX(Analitico!F:F,MATCH(Banco!$C836,Analitico!$A:$A,0))&amp;"%",""),"")</f>
        <v>%</v>
      </c>
    </row>
    <row r="837" spans="1:11" ht="20.399999999999999" x14ac:dyDescent="0.2">
      <c r="A837" s="1" t="str">
        <f t="shared" si="14"/>
        <v>SINAPI 5674</v>
      </c>
      <c r="B837" s="3" t="s">
        <v>21783</v>
      </c>
      <c r="C837" s="3" t="s">
        <v>896</v>
      </c>
      <c r="D837" s="2" t="s">
        <v>8639</v>
      </c>
      <c r="E837" s="3" t="s">
        <v>15538</v>
      </c>
      <c r="F837" s="66" t="s">
        <v>16325</v>
      </c>
      <c r="I837" s="3" t="s">
        <v>21785</v>
      </c>
      <c r="J837" s="3" t="str">
        <f>IF($B837="SINAPI",IF(ISNUMBER(MATCH(Banco!$C837,Analitico!$A:$A,0)),INDEX(Analitico!E:E,MATCH(Banco!$C837,Analitico!$A:$A,0))&amp;"%",""),"")</f>
        <v>0,0000000%</v>
      </c>
      <c r="K837" s="3" t="str">
        <f>IF($B837="SINAPI",IF(ISNUMBER(MATCH(Banco!$C837,Analitico!$A:$A,0)),INDEX(Analitico!F:F,MATCH(Banco!$C837,Analitico!$A:$A,0))&amp;"%",""),"")</f>
        <v>%</v>
      </c>
    </row>
    <row r="838" spans="1:11" ht="20.399999999999999" x14ac:dyDescent="0.2">
      <c r="A838" s="1" t="str">
        <f t="shared" si="14"/>
        <v>SINAPI 5692</v>
      </c>
      <c r="B838" s="3" t="s">
        <v>21783</v>
      </c>
      <c r="C838" s="3" t="s">
        <v>897</v>
      </c>
      <c r="D838" s="2" t="s">
        <v>8640</v>
      </c>
      <c r="E838" s="3" t="s">
        <v>15538</v>
      </c>
      <c r="F838" s="66" t="s">
        <v>16326</v>
      </c>
      <c r="I838" s="3" t="s">
        <v>21785</v>
      </c>
      <c r="J838" s="3" t="str">
        <f>IF($B838="SINAPI",IF(ISNUMBER(MATCH(Banco!$C838,Analitico!$A:$A,0)),INDEX(Analitico!E:E,MATCH(Banco!$C838,Analitico!$A:$A,0))&amp;"%",""),"")</f>
        <v>0,0000000%</v>
      </c>
      <c r="K838" s="3" t="str">
        <f>IF($B838="SINAPI",IF(ISNUMBER(MATCH(Banco!$C838,Analitico!$A:$A,0)),INDEX(Analitico!F:F,MATCH(Banco!$C838,Analitico!$A:$A,0))&amp;"%",""),"")</f>
        <v>%</v>
      </c>
    </row>
    <row r="839" spans="1:11" ht="20.399999999999999" x14ac:dyDescent="0.2">
      <c r="A839" s="1" t="str">
        <f t="shared" si="14"/>
        <v>SINAPI 5693</v>
      </c>
      <c r="B839" s="3" t="s">
        <v>21783</v>
      </c>
      <c r="C839" s="3" t="s">
        <v>898</v>
      </c>
      <c r="D839" s="2" t="s">
        <v>8641</v>
      </c>
      <c r="E839" s="3" t="s">
        <v>15538</v>
      </c>
      <c r="F839" s="66" t="s">
        <v>16327</v>
      </c>
      <c r="I839" s="3" t="s">
        <v>41</v>
      </c>
      <c r="J839" s="3" t="str">
        <f>IF($B839="SINAPI",IF(ISNUMBER(MATCH(Banco!$C839,Analitico!$A:$A,0)),INDEX(Analitico!E:E,MATCH(Banco!$C839,Analitico!$A:$A,0))&amp;"%",""),"")</f>
        <v>0,0000000%</v>
      </c>
      <c r="K839" s="3" t="str">
        <f>IF($B839="SINAPI",IF(ISNUMBER(MATCH(Banco!$C839,Analitico!$A:$A,0)),INDEX(Analitico!F:F,MATCH(Banco!$C839,Analitico!$A:$A,0))&amp;"%",""),"")</f>
        <v>%</v>
      </c>
    </row>
    <row r="840" spans="1:11" ht="20.399999999999999" x14ac:dyDescent="0.2">
      <c r="A840" s="1" t="str">
        <f t="shared" si="14"/>
        <v>SINAPI 5695</v>
      </c>
      <c r="B840" s="3" t="s">
        <v>21783</v>
      </c>
      <c r="C840" s="3" t="s">
        <v>899</v>
      </c>
      <c r="D840" s="2" t="s">
        <v>8642</v>
      </c>
      <c r="E840" s="3" t="s">
        <v>15538</v>
      </c>
      <c r="F840" s="66" t="s">
        <v>16328</v>
      </c>
      <c r="I840" s="3" t="s">
        <v>21786</v>
      </c>
      <c r="J840" s="3" t="str">
        <f>IF($B840="SINAPI",IF(ISNUMBER(MATCH(Banco!$C840,Analitico!$A:$A,0)),INDEX(Analitico!E:E,MATCH(Banco!$C840,Analitico!$A:$A,0))&amp;"%",""),"")</f>
        <v>0,0000000%</v>
      </c>
      <c r="K840" s="3" t="str">
        <f>IF($B840="SINAPI",IF(ISNUMBER(MATCH(Banco!$C840,Analitico!$A:$A,0)),INDEX(Analitico!F:F,MATCH(Banco!$C840,Analitico!$A:$A,0))&amp;"%",""),"")</f>
        <v>%</v>
      </c>
    </row>
    <row r="841" spans="1:11" x14ac:dyDescent="0.2">
      <c r="A841" s="1" t="str">
        <f t="shared" si="14"/>
        <v>SINAPI 5703</v>
      </c>
      <c r="B841" s="3" t="s">
        <v>21783</v>
      </c>
      <c r="C841" s="3" t="s">
        <v>900</v>
      </c>
      <c r="D841" s="2" t="s">
        <v>8643</v>
      </c>
      <c r="E841" s="3" t="s">
        <v>15538</v>
      </c>
      <c r="F841" s="66" t="s">
        <v>16329</v>
      </c>
      <c r="I841" s="3" t="s">
        <v>21785</v>
      </c>
      <c r="J841" s="3" t="str">
        <f>IF($B841="SINAPI",IF(ISNUMBER(MATCH(Banco!$C841,Analitico!$A:$A,0)),INDEX(Analitico!E:E,MATCH(Banco!$C841,Analitico!$A:$A,0))&amp;"%",""),"")</f>
        <v>0,0000000%</v>
      </c>
      <c r="K841" s="3" t="str">
        <f>IF($B841="SINAPI",IF(ISNUMBER(MATCH(Banco!$C841,Analitico!$A:$A,0)),INDEX(Analitico!F:F,MATCH(Banco!$C841,Analitico!$A:$A,0))&amp;"%",""),"")</f>
        <v>%</v>
      </c>
    </row>
    <row r="842" spans="1:11" ht="30.6" x14ac:dyDescent="0.2">
      <c r="A842" s="1" t="str">
        <f t="shared" si="14"/>
        <v>SINAPI 5705</v>
      </c>
      <c r="B842" s="3" t="s">
        <v>21783</v>
      </c>
      <c r="C842" s="3" t="s">
        <v>901</v>
      </c>
      <c r="D842" s="2" t="s">
        <v>8644</v>
      </c>
      <c r="E842" s="3" t="s">
        <v>15538</v>
      </c>
      <c r="F842" s="66" t="s">
        <v>16330</v>
      </c>
      <c r="I842" s="3" t="s">
        <v>21786</v>
      </c>
      <c r="J842" s="3" t="str">
        <f>IF($B842="SINAPI",IF(ISNUMBER(MATCH(Banco!$C842,Analitico!$A:$A,0)),INDEX(Analitico!E:E,MATCH(Banco!$C842,Analitico!$A:$A,0))&amp;"%",""),"")</f>
        <v>0,0000000%</v>
      </c>
      <c r="K842" s="3" t="str">
        <f>IF($B842="SINAPI",IF(ISNUMBER(MATCH(Banco!$C842,Analitico!$A:$A,0)),INDEX(Analitico!F:F,MATCH(Banco!$C842,Analitico!$A:$A,0))&amp;"%",""),"")</f>
        <v>%</v>
      </c>
    </row>
    <row r="843" spans="1:11" x14ac:dyDescent="0.2">
      <c r="A843" s="1" t="str">
        <f t="shared" si="14"/>
        <v>SINAPI 5707</v>
      </c>
      <c r="B843" s="3" t="s">
        <v>21783</v>
      </c>
      <c r="C843" s="3" t="s">
        <v>902</v>
      </c>
      <c r="D843" s="2" t="s">
        <v>8645</v>
      </c>
      <c r="E843" s="3" t="s">
        <v>15538</v>
      </c>
      <c r="F843" s="66" t="s">
        <v>16331</v>
      </c>
      <c r="I843" s="3" t="s">
        <v>21786</v>
      </c>
      <c r="J843" s="3" t="str">
        <f>IF($B843="SINAPI",IF(ISNUMBER(MATCH(Banco!$C843,Analitico!$A:$A,0)),INDEX(Analitico!E:E,MATCH(Banco!$C843,Analitico!$A:$A,0))&amp;"%",""),"")</f>
        <v>0,0000000%</v>
      </c>
      <c r="K843" s="3" t="str">
        <f>IF($B843="SINAPI",IF(ISNUMBER(MATCH(Banco!$C843,Analitico!$A:$A,0)),INDEX(Analitico!F:F,MATCH(Banco!$C843,Analitico!$A:$A,0))&amp;"%",""),"")</f>
        <v>%</v>
      </c>
    </row>
    <row r="844" spans="1:11" ht="20.399999999999999" x14ac:dyDescent="0.2">
      <c r="A844" s="1" t="str">
        <f t="shared" si="14"/>
        <v>SINAPI 5710</v>
      </c>
      <c r="B844" s="3" t="s">
        <v>21783</v>
      </c>
      <c r="C844" s="3" t="s">
        <v>903</v>
      </c>
      <c r="D844" s="2" t="s">
        <v>8646</v>
      </c>
      <c r="E844" s="3" t="s">
        <v>15538</v>
      </c>
      <c r="F844" s="66" t="s">
        <v>16332</v>
      </c>
      <c r="I844" s="3" t="s">
        <v>21786</v>
      </c>
      <c r="J844" s="3" t="str">
        <f>IF($B844="SINAPI",IF(ISNUMBER(MATCH(Banco!$C844,Analitico!$A:$A,0)),INDEX(Analitico!E:E,MATCH(Banco!$C844,Analitico!$A:$A,0))&amp;"%",""),"")</f>
        <v>0,0000000%</v>
      </c>
      <c r="K844" s="3" t="str">
        <f>IF($B844="SINAPI",IF(ISNUMBER(MATCH(Banco!$C844,Analitico!$A:$A,0)),INDEX(Analitico!F:F,MATCH(Banco!$C844,Analitico!$A:$A,0))&amp;"%",""),"")</f>
        <v>%</v>
      </c>
    </row>
    <row r="845" spans="1:11" ht="20.399999999999999" x14ac:dyDescent="0.2">
      <c r="A845" s="1" t="str">
        <f t="shared" si="14"/>
        <v>SINAPI 5711</v>
      </c>
      <c r="B845" s="3" t="s">
        <v>21783</v>
      </c>
      <c r="C845" s="3" t="s">
        <v>904</v>
      </c>
      <c r="D845" s="2" t="s">
        <v>8647</v>
      </c>
      <c r="E845" s="3" t="s">
        <v>15538</v>
      </c>
      <c r="F845" s="66" t="s">
        <v>16333</v>
      </c>
      <c r="I845" s="3" t="s">
        <v>41</v>
      </c>
      <c r="J845" s="3" t="str">
        <f>IF($B845="SINAPI",IF(ISNUMBER(MATCH(Banco!$C845,Analitico!$A:$A,0)),INDEX(Analitico!E:E,MATCH(Banco!$C845,Analitico!$A:$A,0))&amp;"%",""),"")</f>
        <v>0,0000000%</v>
      </c>
      <c r="K845" s="3" t="str">
        <f>IF($B845="SINAPI",IF(ISNUMBER(MATCH(Banco!$C845,Analitico!$A:$A,0)),INDEX(Analitico!F:F,MATCH(Banco!$C845,Analitico!$A:$A,0))&amp;"%",""),"")</f>
        <v>%</v>
      </c>
    </row>
    <row r="846" spans="1:11" x14ac:dyDescent="0.2">
      <c r="A846" s="1" t="str">
        <f t="shared" si="14"/>
        <v>SINAPI 5714</v>
      </c>
      <c r="B846" s="3" t="s">
        <v>21783</v>
      </c>
      <c r="C846" s="3" t="s">
        <v>905</v>
      </c>
      <c r="D846" s="2" t="s">
        <v>8648</v>
      </c>
      <c r="E846" s="3" t="s">
        <v>15538</v>
      </c>
      <c r="F846" s="66" t="s">
        <v>16334</v>
      </c>
      <c r="I846" s="3" t="s">
        <v>21786</v>
      </c>
      <c r="J846" s="3" t="str">
        <f>IF($B846="SINAPI",IF(ISNUMBER(MATCH(Banco!$C846,Analitico!$A:$A,0)),INDEX(Analitico!E:E,MATCH(Banco!$C846,Analitico!$A:$A,0))&amp;"%",""),"")</f>
        <v>0,0000000%</v>
      </c>
      <c r="K846" s="3" t="str">
        <f>IF($B846="SINAPI",IF(ISNUMBER(MATCH(Banco!$C846,Analitico!$A:$A,0)),INDEX(Analitico!F:F,MATCH(Banco!$C846,Analitico!$A:$A,0))&amp;"%",""),"")</f>
        <v>%</v>
      </c>
    </row>
    <row r="847" spans="1:11" x14ac:dyDescent="0.2">
      <c r="A847" s="1" t="str">
        <f t="shared" si="14"/>
        <v>SINAPI 5715</v>
      </c>
      <c r="B847" s="3" t="s">
        <v>21783</v>
      </c>
      <c r="C847" s="3" t="s">
        <v>906</v>
      </c>
      <c r="D847" s="2" t="s">
        <v>8649</v>
      </c>
      <c r="E847" s="3" t="s">
        <v>15538</v>
      </c>
      <c r="F847" s="66" t="s">
        <v>16335</v>
      </c>
      <c r="I847" s="3" t="s">
        <v>41</v>
      </c>
      <c r="J847" s="3" t="str">
        <f>IF($B847="SINAPI",IF(ISNUMBER(MATCH(Banco!$C847,Analitico!$A:$A,0)),INDEX(Analitico!E:E,MATCH(Banco!$C847,Analitico!$A:$A,0))&amp;"%",""),"")</f>
        <v>0,0000000%</v>
      </c>
      <c r="K847" s="3" t="str">
        <f>IF($B847="SINAPI",IF(ISNUMBER(MATCH(Banco!$C847,Analitico!$A:$A,0)),INDEX(Analitico!F:F,MATCH(Banco!$C847,Analitico!$A:$A,0))&amp;"%",""),"")</f>
        <v>%</v>
      </c>
    </row>
    <row r="848" spans="1:11" x14ac:dyDescent="0.2">
      <c r="A848" s="1" t="str">
        <f t="shared" si="14"/>
        <v>SINAPI 5718</v>
      </c>
      <c r="B848" s="3" t="s">
        <v>21783</v>
      </c>
      <c r="C848" s="3" t="s">
        <v>907</v>
      </c>
      <c r="D848" s="2" t="s">
        <v>8650</v>
      </c>
      <c r="E848" s="3" t="s">
        <v>15538</v>
      </c>
      <c r="F848" s="66" t="s">
        <v>16336</v>
      </c>
      <c r="I848" s="3" t="s">
        <v>41</v>
      </c>
      <c r="J848" s="3" t="str">
        <f>IF($B848="SINAPI",IF(ISNUMBER(MATCH(Banco!$C848,Analitico!$A:$A,0)),INDEX(Analitico!E:E,MATCH(Banco!$C848,Analitico!$A:$A,0))&amp;"%",""),"")</f>
        <v>0,0000000%</v>
      </c>
      <c r="K848" s="3" t="str">
        <f>IF($B848="SINAPI",IF(ISNUMBER(MATCH(Banco!$C848,Analitico!$A:$A,0)),INDEX(Analitico!F:F,MATCH(Banco!$C848,Analitico!$A:$A,0))&amp;"%",""),"")</f>
        <v>%</v>
      </c>
    </row>
    <row r="849" spans="1:11" ht="20.399999999999999" x14ac:dyDescent="0.2">
      <c r="A849" s="1" t="str">
        <f t="shared" si="14"/>
        <v>SINAPI 5721</v>
      </c>
      <c r="B849" s="3" t="s">
        <v>21783</v>
      </c>
      <c r="C849" s="3" t="s">
        <v>908</v>
      </c>
      <c r="D849" s="2" t="s">
        <v>8651</v>
      </c>
      <c r="E849" s="3" t="s">
        <v>15538</v>
      </c>
      <c r="F849" s="66" t="s">
        <v>16337</v>
      </c>
      <c r="I849" s="3" t="s">
        <v>41</v>
      </c>
      <c r="J849" s="3" t="str">
        <f>IF($B849="SINAPI",IF(ISNUMBER(MATCH(Banco!$C849,Analitico!$A:$A,0)),INDEX(Analitico!E:E,MATCH(Banco!$C849,Analitico!$A:$A,0))&amp;"%",""),"")</f>
        <v>0,0000000%</v>
      </c>
      <c r="K849" s="3" t="str">
        <f>IF($B849="SINAPI",IF(ISNUMBER(MATCH(Banco!$C849,Analitico!$A:$A,0)),INDEX(Analitico!F:F,MATCH(Banco!$C849,Analitico!$A:$A,0))&amp;"%",""),"")</f>
        <v>%</v>
      </c>
    </row>
    <row r="850" spans="1:11" ht="20.399999999999999" x14ac:dyDescent="0.2">
      <c r="A850" s="1" t="str">
        <f t="shared" si="14"/>
        <v>SINAPI 5722</v>
      </c>
      <c r="B850" s="3" t="s">
        <v>21783</v>
      </c>
      <c r="C850" s="3" t="s">
        <v>909</v>
      </c>
      <c r="D850" s="2" t="s">
        <v>8652</v>
      </c>
      <c r="E850" s="3" t="s">
        <v>15538</v>
      </c>
      <c r="F850" s="66" t="s">
        <v>16338</v>
      </c>
      <c r="I850" s="3" t="s">
        <v>41</v>
      </c>
      <c r="J850" s="3" t="str">
        <f>IF($B850="SINAPI",IF(ISNUMBER(MATCH(Banco!$C850,Analitico!$A:$A,0)),INDEX(Analitico!E:E,MATCH(Banco!$C850,Analitico!$A:$A,0))&amp;"%",""),"")</f>
        <v>0,0000000%</v>
      </c>
      <c r="K850" s="3" t="str">
        <f>IF($B850="SINAPI",IF(ISNUMBER(MATCH(Banco!$C850,Analitico!$A:$A,0)),INDEX(Analitico!F:F,MATCH(Banco!$C850,Analitico!$A:$A,0))&amp;"%",""),"")</f>
        <v>%</v>
      </c>
    </row>
    <row r="851" spans="1:11" x14ac:dyDescent="0.2">
      <c r="A851" s="1" t="str">
        <f t="shared" si="14"/>
        <v>SINAPI 5724</v>
      </c>
      <c r="B851" s="3" t="s">
        <v>21783</v>
      </c>
      <c r="C851" s="3" t="s">
        <v>910</v>
      </c>
      <c r="D851" s="2" t="s">
        <v>8653</v>
      </c>
      <c r="E851" s="3" t="s">
        <v>15538</v>
      </c>
      <c r="F851" s="66" t="s">
        <v>16339</v>
      </c>
      <c r="I851" s="3" t="s">
        <v>21786</v>
      </c>
      <c r="J851" s="3" t="str">
        <f>IF($B851="SINAPI",IF(ISNUMBER(MATCH(Banco!$C851,Analitico!$A:$A,0)),INDEX(Analitico!E:E,MATCH(Banco!$C851,Analitico!$A:$A,0))&amp;"%",""),"")</f>
        <v>0,0000000%</v>
      </c>
      <c r="K851" s="3" t="str">
        <f>IF($B851="SINAPI",IF(ISNUMBER(MATCH(Banco!$C851,Analitico!$A:$A,0)),INDEX(Analitico!F:F,MATCH(Banco!$C851,Analitico!$A:$A,0))&amp;"%",""),"")</f>
        <v>%</v>
      </c>
    </row>
    <row r="852" spans="1:11" ht="20.399999999999999" x14ac:dyDescent="0.2">
      <c r="A852" s="1" t="str">
        <f t="shared" si="14"/>
        <v>SINAPI 5727</v>
      </c>
      <c r="B852" s="3" t="s">
        <v>21783</v>
      </c>
      <c r="C852" s="3" t="s">
        <v>911</v>
      </c>
      <c r="D852" s="2" t="s">
        <v>8654</v>
      </c>
      <c r="E852" s="3" t="s">
        <v>15538</v>
      </c>
      <c r="F852" s="66" t="s">
        <v>16340</v>
      </c>
      <c r="I852" s="3" t="s">
        <v>21785</v>
      </c>
      <c r="J852" s="3" t="str">
        <f>IF($B852="SINAPI",IF(ISNUMBER(MATCH(Banco!$C852,Analitico!$A:$A,0)),INDEX(Analitico!E:E,MATCH(Banco!$C852,Analitico!$A:$A,0))&amp;"%",""),"")</f>
        <v>0,0000000%</v>
      </c>
      <c r="K852" s="3" t="str">
        <f>IF($B852="SINAPI",IF(ISNUMBER(MATCH(Banco!$C852,Analitico!$A:$A,0)),INDEX(Analitico!F:F,MATCH(Banco!$C852,Analitico!$A:$A,0))&amp;"%",""),"")</f>
        <v>%</v>
      </c>
    </row>
    <row r="853" spans="1:11" ht="20.399999999999999" x14ac:dyDescent="0.2">
      <c r="A853" s="1" t="str">
        <f t="shared" si="14"/>
        <v>SINAPI 5729</v>
      </c>
      <c r="B853" s="3" t="s">
        <v>21783</v>
      </c>
      <c r="C853" s="3" t="s">
        <v>912</v>
      </c>
      <c r="D853" s="2" t="s">
        <v>8655</v>
      </c>
      <c r="E853" s="3" t="s">
        <v>15538</v>
      </c>
      <c r="F853" s="66" t="s">
        <v>16341</v>
      </c>
      <c r="I853" s="3" t="s">
        <v>21785</v>
      </c>
      <c r="J853" s="3" t="str">
        <f>IF($B853="SINAPI",IF(ISNUMBER(MATCH(Banco!$C853,Analitico!$A:$A,0)),INDEX(Analitico!E:E,MATCH(Banco!$C853,Analitico!$A:$A,0))&amp;"%",""),"")</f>
        <v>0,0000000%</v>
      </c>
      <c r="K853" s="3" t="str">
        <f>IF($B853="SINAPI",IF(ISNUMBER(MATCH(Banco!$C853,Analitico!$A:$A,0)),INDEX(Analitico!F:F,MATCH(Banco!$C853,Analitico!$A:$A,0))&amp;"%",""),"")</f>
        <v>%</v>
      </c>
    </row>
    <row r="854" spans="1:11" ht="20.399999999999999" x14ac:dyDescent="0.2">
      <c r="A854" s="1" t="str">
        <f t="shared" si="14"/>
        <v>SINAPI 5730</v>
      </c>
      <c r="B854" s="3" t="s">
        <v>21783</v>
      </c>
      <c r="C854" s="3" t="s">
        <v>913</v>
      </c>
      <c r="D854" s="2" t="s">
        <v>8656</v>
      </c>
      <c r="E854" s="3" t="s">
        <v>15538</v>
      </c>
      <c r="F854" s="66" t="s">
        <v>16342</v>
      </c>
      <c r="I854" s="3" t="s">
        <v>41</v>
      </c>
      <c r="J854" s="3" t="str">
        <f>IF($B854="SINAPI",IF(ISNUMBER(MATCH(Banco!$C854,Analitico!$A:$A,0)),INDEX(Analitico!E:E,MATCH(Banco!$C854,Analitico!$A:$A,0))&amp;"%",""),"")</f>
        <v>0,0000000%</v>
      </c>
      <c r="K854" s="3" t="str">
        <f>IF($B854="SINAPI",IF(ISNUMBER(MATCH(Banco!$C854,Analitico!$A:$A,0)),INDEX(Analitico!F:F,MATCH(Banco!$C854,Analitico!$A:$A,0))&amp;"%",""),"")</f>
        <v>%</v>
      </c>
    </row>
    <row r="855" spans="1:11" ht="30.6" x14ac:dyDescent="0.2">
      <c r="A855" s="1" t="str">
        <f t="shared" si="14"/>
        <v>SINAPI 5735</v>
      </c>
      <c r="B855" s="3" t="s">
        <v>21783</v>
      </c>
      <c r="C855" s="3" t="s">
        <v>914</v>
      </c>
      <c r="D855" s="2" t="s">
        <v>8657</v>
      </c>
      <c r="E855" s="3" t="s">
        <v>15538</v>
      </c>
      <c r="F855" s="66" t="s">
        <v>16343</v>
      </c>
      <c r="I855" s="3" t="s">
        <v>41</v>
      </c>
      <c r="J855" s="3" t="str">
        <f>IF($B855="SINAPI",IF(ISNUMBER(MATCH(Banco!$C855,Analitico!$A:$A,0)),INDEX(Analitico!E:E,MATCH(Banco!$C855,Analitico!$A:$A,0))&amp;"%",""),"")</f>
        <v>0,0000000%</v>
      </c>
      <c r="K855" s="3" t="str">
        <f>IF($B855="SINAPI",IF(ISNUMBER(MATCH(Banco!$C855,Analitico!$A:$A,0)),INDEX(Analitico!F:F,MATCH(Banco!$C855,Analitico!$A:$A,0))&amp;"%",""),"")</f>
        <v>%</v>
      </c>
    </row>
    <row r="856" spans="1:11" ht="30.6" x14ac:dyDescent="0.2">
      <c r="A856" s="1" t="str">
        <f t="shared" si="14"/>
        <v>SINAPI 5736</v>
      </c>
      <c r="B856" s="3" t="s">
        <v>21783</v>
      </c>
      <c r="C856" s="3" t="s">
        <v>915</v>
      </c>
      <c r="D856" s="2" t="s">
        <v>8658</v>
      </c>
      <c r="E856" s="3" t="s">
        <v>15538</v>
      </c>
      <c r="F856" s="66" t="s">
        <v>16344</v>
      </c>
      <c r="I856" s="3" t="s">
        <v>41</v>
      </c>
      <c r="J856" s="3" t="str">
        <f>IF($B856="SINAPI",IF(ISNUMBER(MATCH(Banco!$C856,Analitico!$A:$A,0)),INDEX(Analitico!E:E,MATCH(Banco!$C856,Analitico!$A:$A,0))&amp;"%",""),"")</f>
        <v>0,0000000%</v>
      </c>
      <c r="K856" s="3" t="str">
        <f>IF($B856="SINAPI",IF(ISNUMBER(MATCH(Banco!$C856,Analitico!$A:$A,0)),INDEX(Analitico!F:F,MATCH(Banco!$C856,Analitico!$A:$A,0))&amp;"%",""),"")</f>
        <v>%</v>
      </c>
    </row>
    <row r="857" spans="1:11" ht="20.399999999999999" x14ac:dyDescent="0.2">
      <c r="A857" s="1" t="str">
        <f t="shared" si="14"/>
        <v>SINAPI 5738</v>
      </c>
      <c r="B857" s="3" t="s">
        <v>21783</v>
      </c>
      <c r="C857" s="3" t="s">
        <v>916</v>
      </c>
      <c r="D857" s="2" t="s">
        <v>8659</v>
      </c>
      <c r="E857" s="3" t="s">
        <v>15538</v>
      </c>
      <c r="F857" s="66" t="s">
        <v>16345</v>
      </c>
      <c r="I857" s="3" t="s">
        <v>21785</v>
      </c>
      <c r="J857" s="3" t="str">
        <f>IF($B857="SINAPI",IF(ISNUMBER(MATCH(Banco!$C857,Analitico!$A:$A,0)),INDEX(Analitico!E:E,MATCH(Banco!$C857,Analitico!$A:$A,0))&amp;"%",""),"")</f>
        <v>0,0000000%</v>
      </c>
      <c r="K857" s="3" t="str">
        <f>IF($B857="SINAPI",IF(ISNUMBER(MATCH(Banco!$C857,Analitico!$A:$A,0)),INDEX(Analitico!F:F,MATCH(Banco!$C857,Analitico!$A:$A,0))&amp;"%",""),"")</f>
        <v>%</v>
      </c>
    </row>
    <row r="858" spans="1:11" ht="20.399999999999999" x14ac:dyDescent="0.2">
      <c r="A858" s="1" t="str">
        <f t="shared" si="14"/>
        <v>SINAPI 5739</v>
      </c>
      <c r="B858" s="3" t="s">
        <v>21783</v>
      </c>
      <c r="C858" s="3" t="s">
        <v>917</v>
      </c>
      <c r="D858" s="2" t="s">
        <v>8660</v>
      </c>
      <c r="E858" s="3" t="s">
        <v>15538</v>
      </c>
      <c r="F858" s="66" t="s">
        <v>16346</v>
      </c>
      <c r="I858" s="3" t="s">
        <v>21785</v>
      </c>
      <c r="J858" s="3" t="str">
        <f>IF($B858="SINAPI",IF(ISNUMBER(MATCH(Banco!$C858,Analitico!$A:$A,0)),INDEX(Analitico!E:E,MATCH(Banco!$C858,Analitico!$A:$A,0))&amp;"%",""),"")</f>
        <v>0,0000000%</v>
      </c>
      <c r="K858" s="3" t="str">
        <f>IF($B858="SINAPI",IF(ISNUMBER(MATCH(Banco!$C858,Analitico!$A:$A,0)),INDEX(Analitico!F:F,MATCH(Banco!$C858,Analitico!$A:$A,0))&amp;"%",""),"")</f>
        <v>%</v>
      </c>
    </row>
    <row r="859" spans="1:11" ht="20.399999999999999" x14ac:dyDescent="0.2">
      <c r="A859" s="1" t="str">
        <f t="shared" si="14"/>
        <v>SINAPI 5741</v>
      </c>
      <c r="B859" s="3" t="s">
        <v>21783</v>
      </c>
      <c r="C859" s="3" t="s">
        <v>918</v>
      </c>
      <c r="D859" s="2" t="s">
        <v>8661</v>
      </c>
      <c r="E859" s="3" t="s">
        <v>15538</v>
      </c>
      <c r="F859" s="66" t="s">
        <v>16347</v>
      </c>
      <c r="I859" s="3" t="s">
        <v>21786</v>
      </c>
      <c r="J859" s="3" t="str">
        <f>IF($B859="SINAPI",IF(ISNUMBER(MATCH(Banco!$C859,Analitico!$A:$A,0)),INDEX(Analitico!E:E,MATCH(Banco!$C859,Analitico!$A:$A,0))&amp;"%",""),"")</f>
        <v>0,0000000%</v>
      </c>
      <c r="K859" s="3" t="str">
        <f>IF($B859="SINAPI",IF(ISNUMBER(MATCH(Banco!$C859,Analitico!$A:$A,0)),INDEX(Analitico!F:F,MATCH(Banco!$C859,Analitico!$A:$A,0))&amp;"%",""),"")</f>
        <v>%</v>
      </c>
    </row>
    <row r="860" spans="1:11" ht="20.399999999999999" x14ac:dyDescent="0.2">
      <c r="A860" s="1" t="str">
        <f t="shared" si="14"/>
        <v>SINAPI 5742</v>
      </c>
      <c r="B860" s="3" t="s">
        <v>21783</v>
      </c>
      <c r="C860" s="3" t="s">
        <v>919</v>
      </c>
      <c r="D860" s="2" t="s">
        <v>8662</v>
      </c>
      <c r="E860" s="3" t="s">
        <v>15538</v>
      </c>
      <c r="F860" s="66" t="s">
        <v>16348</v>
      </c>
      <c r="I860" s="3" t="s">
        <v>41</v>
      </c>
      <c r="J860" s="3" t="str">
        <f>IF($B860="SINAPI",IF(ISNUMBER(MATCH(Banco!$C860,Analitico!$A:$A,0)),INDEX(Analitico!E:E,MATCH(Banco!$C860,Analitico!$A:$A,0))&amp;"%",""),"")</f>
        <v>0,0000000%</v>
      </c>
      <c r="K860" s="3" t="str">
        <f>IF($B860="SINAPI",IF(ISNUMBER(MATCH(Banco!$C860,Analitico!$A:$A,0)),INDEX(Analitico!F:F,MATCH(Banco!$C860,Analitico!$A:$A,0))&amp;"%",""),"")</f>
        <v>%</v>
      </c>
    </row>
    <row r="861" spans="1:11" ht="20.399999999999999" x14ac:dyDescent="0.2">
      <c r="A861" s="1" t="str">
        <f t="shared" si="14"/>
        <v>SINAPI 5747</v>
      </c>
      <c r="B861" s="3" t="s">
        <v>21783</v>
      </c>
      <c r="C861" s="3" t="s">
        <v>920</v>
      </c>
      <c r="D861" s="2" t="s">
        <v>8663</v>
      </c>
      <c r="E861" s="3" t="s">
        <v>15538</v>
      </c>
      <c r="F861" s="66" t="s">
        <v>16349</v>
      </c>
      <c r="I861" s="3" t="s">
        <v>41</v>
      </c>
      <c r="J861" s="3" t="str">
        <f>IF($B861="SINAPI",IF(ISNUMBER(MATCH(Banco!$C861,Analitico!$A:$A,0)),INDEX(Analitico!E:E,MATCH(Banco!$C861,Analitico!$A:$A,0))&amp;"%",""),"")</f>
        <v>0,0000000%</v>
      </c>
      <c r="K861" s="3" t="str">
        <f>IF($B861="SINAPI",IF(ISNUMBER(MATCH(Banco!$C861,Analitico!$A:$A,0)),INDEX(Analitico!F:F,MATCH(Banco!$C861,Analitico!$A:$A,0))&amp;"%",""),"")</f>
        <v>%</v>
      </c>
    </row>
    <row r="862" spans="1:11" ht="20.399999999999999" x14ac:dyDescent="0.2">
      <c r="A862" s="1" t="str">
        <f t="shared" si="14"/>
        <v>SINAPI 5751</v>
      </c>
      <c r="B862" s="3" t="s">
        <v>21783</v>
      </c>
      <c r="C862" s="3" t="s">
        <v>921</v>
      </c>
      <c r="D862" s="2" t="s">
        <v>8664</v>
      </c>
      <c r="E862" s="3" t="s">
        <v>15538</v>
      </c>
      <c r="F862" s="66" t="s">
        <v>16350</v>
      </c>
      <c r="I862" s="3" t="s">
        <v>21785</v>
      </c>
      <c r="J862" s="3" t="str">
        <f>IF($B862="SINAPI",IF(ISNUMBER(MATCH(Banco!$C862,Analitico!$A:$A,0)),INDEX(Analitico!E:E,MATCH(Banco!$C862,Analitico!$A:$A,0))&amp;"%",""),"")</f>
        <v>0,0000000%</v>
      </c>
      <c r="K862" s="3" t="str">
        <f>IF($B862="SINAPI",IF(ISNUMBER(MATCH(Banco!$C862,Analitico!$A:$A,0)),INDEX(Analitico!F:F,MATCH(Banco!$C862,Analitico!$A:$A,0))&amp;"%",""),"")</f>
        <v>%</v>
      </c>
    </row>
    <row r="863" spans="1:11" ht="20.399999999999999" x14ac:dyDescent="0.2">
      <c r="A863" s="1" t="str">
        <f t="shared" si="14"/>
        <v>SINAPI 5754</v>
      </c>
      <c r="B863" s="3" t="s">
        <v>21783</v>
      </c>
      <c r="C863" s="3" t="s">
        <v>922</v>
      </c>
      <c r="D863" s="2" t="s">
        <v>8665</v>
      </c>
      <c r="E863" s="3" t="s">
        <v>15538</v>
      </c>
      <c r="F863" s="66" t="s">
        <v>15631</v>
      </c>
      <c r="I863" s="3" t="s">
        <v>21785</v>
      </c>
      <c r="J863" s="3" t="str">
        <f>IF($B863="SINAPI",IF(ISNUMBER(MATCH(Banco!$C863,Analitico!$A:$A,0)),INDEX(Analitico!E:E,MATCH(Banco!$C863,Analitico!$A:$A,0))&amp;"%",""),"")</f>
        <v>0,0000000%</v>
      </c>
      <c r="K863" s="3" t="str">
        <f>IF($B863="SINAPI",IF(ISNUMBER(MATCH(Banco!$C863,Analitico!$A:$A,0)),INDEX(Analitico!F:F,MATCH(Banco!$C863,Analitico!$A:$A,0))&amp;"%",""),"")</f>
        <v>%</v>
      </c>
    </row>
    <row r="864" spans="1:11" ht="20.399999999999999" x14ac:dyDescent="0.2">
      <c r="A864" s="1" t="str">
        <f t="shared" si="14"/>
        <v>SINAPI 5763</v>
      </c>
      <c r="B864" s="3" t="s">
        <v>21783</v>
      </c>
      <c r="C864" s="3" t="s">
        <v>923</v>
      </c>
      <c r="D864" s="2" t="s">
        <v>8666</v>
      </c>
      <c r="E864" s="3" t="s">
        <v>15538</v>
      </c>
      <c r="F864" s="66" t="s">
        <v>16351</v>
      </c>
      <c r="I864" s="3" t="s">
        <v>21786</v>
      </c>
      <c r="J864" s="3" t="str">
        <f>IF($B864="SINAPI",IF(ISNUMBER(MATCH(Banco!$C864,Analitico!$A:$A,0)),INDEX(Analitico!E:E,MATCH(Banco!$C864,Analitico!$A:$A,0))&amp;"%",""),"")</f>
        <v>0,0000000%</v>
      </c>
      <c r="K864" s="3" t="str">
        <f>IF($B864="SINAPI",IF(ISNUMBER(MATCH(Banco!$C864,Analitico!$A:$A,0)),INDEX(Analitico!F:F,MATCH(Banco!$C864,Analitico!$A:$A,0))&amp;"%",""),"")</f>
        <v>%</v>
      </c>
    </row>
    <row r="865" spans="1:11" ht="20.399999999999999" x14ac:dyDescent="0.2">
      <c r="A865" s="1" t="str">
        <f t="shared" si="14"/>
        <v>SINAPI 5765</v>
      </c>
      <c r="B865" s="3" t="s">
        <v>21783</v>
      </c>
      <c r="C865" s="3" t="s">
        <v>924</v>
      </c>
      <c r="D865" s="2" t="s">
        <v>8667</v>
      </c>
      <c r="E865" s="3" t="s">
        <v>15538</v>
      </c>
      <c r="F865" s="66" t="s">
        <v>16352</v>
      </c>
      <c r="I865" s="3" t="s">
        <v>21786</v>
      </c>
      <c r="J865" s="3" t="str">
        <f>IF($B865="SINAPI",IF(ISNUMBER(MATCH(Banco!$C865,Analitico!$A:$A,0)),INDEX(Analitico!E:E,MATCH(Banco!$C865,Analitico!$A:$A,0))&amp;"%",""),"")</f>
        <v>0,0000000%</v>
      </c>
      <c r="K865" s="3" t="str">
        <f>IF($B865="SINAPI",IF(ISNUMBER(MATCH(Banco!$C865,Analitico!$A:$A,0)),INDEX(Analitico!F:F,MATCH(Banco!$C865,Analitico!$A:$A,0))&amp;"%",""),"")</f>
        <v>%</v>
      </c>
    </row>
    <row r="866" spans="1:11" ht="20.399999999999999" x14ac:dyDescent="0.2">
      <c r="A866" s="1" t="str">
        <f t="shared" si="14"/>
        <v>SINAPI 5766</v>
      </c>
      <c r="B866" s="3" t="s">
        <v>21783</v>
      </c>
      <c r="C866" s="3" t="s">
        <v>925</v>
      </c>
      <c r="D866" s="2" t="s">
        <v>8668</v>
      </c>
      <c r="E866" s="3" t="s">
        <v>15538</v>
      </c>
      <c r="F866" s="66" t="s">
        <v>16353</v>
      </c>
      <c r="I866" s="3" t="s">
        <v>41</v>
      </c>
      <c r="J866" s="3" t="str">
        <f>IF($B866="SINAPI",IF(ISNUMBER(MATCH(Banco!$C866,Analitico!$A:$A,0)),INDEX(Analitico!E:E,MATCH(Banco!$C866,Analitico!$A:$A,0))&amp;"%",""),"")</f>
        <v>0,0000000%</v>
      </c>
      <c r="K866" s="3" t="str">
        <f>IF($B866="SINAPI",IF(ISNUMBER(MATCH(Banco!$C866,Analitico!$A:$A,0)),INDEX(Analitico!F:F,MATCH(Banco!$C866,Analitico!$A:$A,0))&amp;"%",""),"")</f>
        <v>%</v>
      </c>
    </row>
    <row r="867" spans="1:11" ht="20.399999999999999" x14ac:dyDescent="0.2">
      <c r="A867" s="1" t="str">
        <f t="shared" ref="A867:A930" si="15">CONCATENAR</f>
        <v>SINAPI 5779</v>
      </c>
      <c r="B867" s="3" t="s">
        <v>21783</v>
      </c>
      <c r="C867" s="3" t="s">
        <v>926</v>
      </c>
      <c r="D867" s="2" t="s">
        <v>8669</v>
      </c>
      <c r="E867" s="3" t="s">
        <v>15538</v>
      </c>
      <c r="F867" s="66" t="s">
        <v>16354</v>
      </c>
      <c r="I867" s="3" t="s">
        <v>41</v>
      </c>
      <c r="J867" s="3" t="str">
        <f>IF($B867="SINAPI",IF(ISNUMBER(MATCH(Banco!$C867,Analitico!$A:$A,0)),INDEX(Analitico!E:E,MATCH(Banco!$C867,Analitico!$A:$A,0))&amp;"%",""),"")</f>
        <v>0,0000000%</v>
      </c>
      <c r="K867" s="3" t="str">
        <f>IF($B867="SINAPI",IF(ISNUMBER(MATCH(Banco!$C867,Analitico!$A:$A,0)),INDEX(Analitico!F:F,MATCH(Banco!$C867,Analitico!$A:$A,0))&amp;"%",""),"")</f>
        <v>%</v>
      </c>
    </row>
    <row r="868" spans="1:11" ht="20.399999999999999" x14ac:dyDescent="0.2">
      <c r="A868" s="1" t="str">
        <f t="shared" si="15"/>
        <v>SINAPI 5787</v>
      </c>
      <c r="B868" s="3" t="s">
        <v>21783</v>
      </c>
      <c r="C868" s="3" t="s">
        <v>927</v>
      </c>
      <c r="D868" s="2" t="s">
        <v>8670</v>
      </c>
      <c r="E868" s="3" t="s">
        <v>15538</v>
      </c>
      <c r="F868" s="66" t="s">
        <v>16355</v>
      </c>
      <c r="I868" s="3" t="s">
        <v>41</v>
      </c>
      <c r="J868" s="3" t="str">
        <f>IF($B868="SINAPI",IF(ISNUMBER(MATCH(Banco!$C868,Analitico!$A:$A,0)),INDEX(Analitico!E:E,MATCH(Banco!$C868,Analitico!$A:$A,0))&amp;"%",""),"")</f>
        <v>0,0000000%</v>
      </c>
      <c r="K868" s="3" t="str">
        <f>IF($B868="SINAPI",IF(ISNUMBER(MATCH(Banco!$C868,Analitico!$A:$A,0)),INDEX(Analitico!F:F,MATCH(Banco!$C868,Analitico!$A:$A,0))&amp;"%",""),"")</f>
        <v>%</v>
      </c>
    </row>
    <row r="869" spans="1:11" ht="20.399999999999999" x14ac:dyDescent="0.2">
      <c r="A869" s="1" t="str">
        <f t="shared" si="15"/>
        <v>SINAPI 5797</v>
      </c>
      <c r="B869" s="3" t="s">
        <v>21783</v>
      </c>
      <c r="C869" s="3" t="s">
        <v>928</v>
      </c>
      <c r="D869" s="2" t="s">
        <v>8671</v>
      </c>
      <c r="E869" s="3" t="s">
        <v>15538</v>
      </c>
      <c r="F869" s="66" t="s">
        <v>16356</v>
      </c>
      <c r="I869" s="3" t="s">
        <v>21786</v>
      </c>
      <c r="J869" s="3" t="str">
        <f>IF($B869="SINAPI",IF(ISNUMBER(MATCH(Banco!$C869,Analitico!$A:$A,0)),INDEX(Analitico!E:E,MATCH(Banco!$C869,Analitico!$A:$A,0))&amp;"%",""),"")</f>
        <v>0,0000000%</v>
      </c>
      <c r="K869" s="3" t="str">
        <f>IF($B869="SINAPI",IF(ISNUMBER(MATCH(Banco!$C869,Analitico!$A:$A,0)),INDEX(Analitico!F:F,MATCH(Banco!$C869,Analitico!$A:$A,0))&amp;"%",""),"")</f>
        <v>%</v>
      </c>
    </row>
    <row r="870" spans="1:11" ht="20.399999999999999" x14ac:dyDescent="0.2">
      <c r="A870" s="1" t="str">
        <f t="shared" si="15"/>
        <v>SINAPI 5800</v>
      </c>
      <c r="B870" s="3" t="s">
        <v>21783</v>
      </c>
      <c r="C870" s="3" t="s">
        <v>929</v>
      </c>
      <c r="D870" s="2" t="s">
        <v>8672</v>
      </c>
      <c r="E870" s="3" t="s">
        <v>15538</v>
      </c>
      <c r="F870" s="66" t="s">
        <v>16220</v>
      </c>
      <c r="I870" s="3" t="s">
        <v>21785</v>
      </c>
      <c r="J870" s="3" t="str">
        <f>IF($B870="SINAPI",IF(ISNUMBER(MATCH(Banco!$C870,Analitico!$A:$A,0)),INDEX(Analitico!E:E,MATCH(Banco!$C870,Analitico!$A:$A,0))&amp;"%",""),"")</f>
        <v>0,0000000%</v>
      </c>
      <c r="K870" s="3" t="str">
        <f>IF($B870="SINAPI",IF(ISNUMBER(MATCH(Banco!$C870,Analitico!$A:$A,0)),INDEX(Analitico!F:F,MATCH(Banco!$C870,Analitico!$A:$A,0))&amp;"%",""),"")</f>
        <v>%</v>
      </c>
    </row>
    <row r="871" spans="1:11" x14ac:dyDescent="0.2">
      <c r="A871" s="1" t="str">
        <f t="shared" si="15"/>
        <v>SINAPI 7032</v>
      </c>
      <c r="B871" s="3" t="s">
        <v>21783</v>
      </c>
      <c r="C871" s="3" t="s">
        <v>930</v>
      </c>
      <c r="D871" s="2" t="s">
        <v>8673</v>
      </c>
      <c r="E871" s="3" t="s">
        <v>15538</v>
      </c>
      <c r="F871" s="66" t="s">
        <v>16357</v>
      </c>
      <c r="I871" s="3" t="s">
        <v>21786</v>
      </c>
      <c r="J871" s="3" t="str">
        <f>IF($B871="SINAPI",IF(ISNUMBER(MATCH(Banco!$C871,Analitico!$A:$A,0)),INDEX(Analitico!E:E,MATCH(Banco!$C871,Analitico!$A:$A,0))&amp;"%",""),"")</f>
        <v>0,0000000%</v>
      </c>
      <c r="K871" s="3" t="str">
        <f>IF($B871="SINAPI",IF(ISNUMBER(MATCH(Banco!$C871,Analitico!$A:$A,0)),INDEX(Analitico!F:F,MATCH(Banco!$C871,Analitico!$A:$A,0))&amp;"%",""),"")</f>
        <v>%</v>
      </c>
    </row>
    <row r="872" spans="1:11" x14ac:dyDescent="0.2">
      <c r="A872" s="1" t="str">
        <f t="shared" si="15"/>
        <v>SINAPI 7033</v>
      </c>
      <c r="B872" s="3" t="s">
        <v>21783</v>
      </c>
      <c r="C872" s="3" t="s">
        <v>931</v>
      </c>
      <c r="D872" s="2" t="s">
        <v>8674</v>
      </c>
      <c r="E872" s="3" t="s">
        <v>15538</v>
      </c>
      <c r="F872" s="66" t="s">
        <v>16358</v>
      </c>
      <c r="I872" s="3" t="s">
        <v>21786</v>
      </c>
      <c r="J872" s="3" t="str">
        <f>IF($B872="SINAPI",IF(ISNUMBER(MATCH(Banco!$C872,Analitico!$A:$A,0)),INDEX(Analitico!E:E,MATCH(Banco!$C872,Analitico!$A:$A,0))&amp;"%",""),"")</f>
        <v>0,0000000%</v>
      </c>
      <c r="K872" s="3" t="str">
        <f>IF($B872="SINAPI",IF(ISNUMBER(MATCH(Banco!$C872,Analitico!$A:$A,0)),INDEX(Analitico!F:F,MATCH(Banco!$C872,Analitico!$A:$A,0))&amp;"%",""),"")</f>
        <v>%</v>
      </c>
    </row>
    <row r="873" spans="1:11" x14ac:dyDescent="0.2">
      <c r="A873" s="1" t="str">
        <f t="shared" si="15"/>
        <v>SINAPI 7034</v>
      </c>
      <c r="B873" s="3" t="s">
        <v>21783</v>
      </c>
      <c r="C873" s="3" t="s">
        <v>932</v>
      </c>
      <c r="D873" s="2" t="s">
        <v>8675</v>
      </c>
      <c r="E873" s="3" t="s">
        <v>15538</v>
      </c>
      <c r="F873" s="66" t="s">
        <v>16359</v>
      </c>
      <c r="I873" s="3" t="s">
        <v>21786</v>
      </c>
      <c r="J873" s="3" t="str">
        <f>IF($B873="SINAPI",IF(ISNUMBER(MATCH(Banco!$C873,Analitico!$A:$A,0)),INDEX(Analitico!E:E,MATCH(Banco!$C873,Analitico!$A:$A,0))&amp;"%",""),"")</f>
        <v>0,0000000%</v>
      </c>
      <c r="K873" s="3" t="str">
        <f>IF($B873="SINAPI",IF(ISNUMBER(MATCH(Banco!$C873,Analitico!$A:$A,0)),INDEX(Analitico!F:F,MATCH(Banco!$C873,Analitico!$A:$A,0))&amp;"%",""),"")</f>
        <v>%</v>
      </c>
    </row>
    <row r="874" spans="1:11" x14ac:dyDescent="0.2">
      <c r="A874" s="1" t="str">
        <f t="shared" si="15"/>
        <v>SINAPI 7035</v>
      </c>
      <c r="B874" s="3" t="s">
        <v>21783</v>
      </c>
      <c r="C874" s="3" t="s">
        <v>933</v>
      </c>
      <c r="D874" s="2" t="s">
        <v>8676</v>
      </c>
      <c r="E874" s="3" t="s">
        <v>15538</v>
      </c>
      <c r="F874" s="66" t="s">
        <v>16360</v>
      </c>
      <c r="I874" s="3" t="s">
        <v>41</v>
      </c>
      <c r="J874" s="3" t="str">
        <f>IF($B874="SINAPI",IF(ISNUMBER(MATCH(Banco!$C874,Analitico!$A:$A,0)),INDEX(Analitico!E:E,MATCH(Banco!$C874,Analitico!$A:$A,0))&amp;"%",""),"")</f>
        <v>0,0000000%</v>
      </c>
      <c r="K874" s="3" t="str">
        <f>IF($B874="SINAPI",IF(ISNUMBER(MATCH(Banco!$C874,Analitico!$A:$A,0)),INDEX(Analitico!F:F,MATCH(Banco!$C874,Analitico!$A:$A,0))&amp;"%",""),"")</f>
        <v>%</v>
      </c>
    </row>
    <row r="875" spans="1:11" ht="20.399999999999999" x14ac:dyDescent="0.2">
      <c r="A875" s="1" t="str">
        <f t="shared" si="15"/>
        <v>SINAPI 7038</v>
      </c>
      <c r="B875" s="3" t="s">
        <v>21783</v>
      </c>
      <c r="C875" s="3" t="s">
        <v>934</v>
      </c>
      <c r="D875" s="2" t="s">
        <v>8677</v>
      </c>
      <c r="E875" s="3" t="s">
        <v>15538</v>
      </c>
      <c r="F875" s="66" t="s">
        <v>16361</v>
      </c>
      <c r="I875" s="3" t="s">
        <v>41</v>
      </c>
      <c r="J875" s="3" t="str">
        <f>IF($B875="SINAPI",IF(ISNUMBER(MATCH(Banco!$C875,Analitico!$A:$A,0)),INDEX(Analitico!E:E,MATCH(Banco!$C875,Analitico!$A:$A,0))&amp;"%",""),"")</f>
        <v>0,0000000%</v>
      </c>
      <c r="K875" s="3" t="str">
        <f>IF($B875="SINAPI",IF(ISNUMBER(MATCH(Banco!$C875,Analitico!$A:$A,0)),INDEX(Analitico!F:F,MATCH(Banco!$C875,Analitico!$A:$A,0))&amp;"%",""),"")</f>
        <v>%</v>
      </c>
    </row>
    <row r="876" spans="1:11" ht="20.399999999999999" x14ac:dyDescent="0.2">
      <c r="A876" s="1" t="str">
        <f t="shared" si="15"/>
        <v>SINAPI 7039</v>
      </c>
      <c r="B876" s="3" t="s">
        <v>21783</v>
      </c>
      <c r="C876" s="3" t="s">
        <v>935</v>
      </c>
      <c r="D876" s="2" t="s">
        <v>8678</v>
      </c>
      <c r="E876" s="3" t="s">
        <v>15538</v>
      </c>
      <c r="F876" s="66" t="s">
        <v>16362</v>
      </c>
      <c r="I876" s="3" t="s">
        <v>41</v>
      </c>
      <c r="J876" s="3" t="str">
        <f>IF($B876="SINAPI",IF(ISNUMBER(MATCH(Banco!$C876,Analitico!$A:$A,0)),INDEX(Analitico!E:E,MATCH(Banco!$C876,Analitico!$A:$A,0))&amp;"%",""),"")</f>
        <v>0,0000000%</v>
      </c>
      <c r="K876" s="3" t="str">
        <f>IF($B876="SINAPI",IF(ISNUMBER(MATCH(Banco!$C876,Analitico!$A:$A,0)),INDEX(Analitico!F:F,MATCH(Banco!$C876,Analitico!$A:$A,0))&amp;"%",""),"")</f>
        <v>%</v>
      </c>
    </row>
    <row r="877" spans="1:11" ht="20.399999999999999" x14ac:dyDescent="0.2">
      <c r="A877" s="1" t="str">
        <f t="shared" si="15"/>
        <v>SINAPI 7040</v>
      </c>
      <c r="B877" s="3" t="s">
        <v>21783</v>
      </c>
      <c r="C877" s="3" t="s">
        <v>936</v>
      </c>
      <c r="D877" s="2" t="s">
        <v>8679</v>
      </c>
      <c r="E877" s="3" t="s">
        <v>15538</v>
      </c>
      <c r="F877" s="66" t="s">
        <v>16363</v>
      </c>
      <c r="I877" s="3" t="s">
        <v>41</v>
      </c>
      <c r="J877" s="3" t="str">
        <f>IF($B877="SINAPI",IF(ISNUMBER(MATCH(Banco!$C877,Analitico!$A:$A,0)),INDEX(Analitico!E:E,MATCH(Banco!$C877,Analitico!$A:$A,0))&amp;"%",""),"")</f>
        <v>0,0000000%</v>
      </c>
      <c r="K877" s="3" t="str">
        <f>IF($B877="SINAPI",IF(ISNUMBER(MATCH(Banco!$C877,Analitico!$A:$A,0)),INDEX(Analitico!F:F,MATCH(Banco!$C877,Analitico!$A:$A,0))&amp;"%",""),"")</f>
        <v>%</v>
      </c>
    </row>
    <row r="878" spans="1:11" ht="20.399999999999999" x14ac:dyDescent="0.2">
      <c r="A878" s="1" t="str">
        <f t="shared" si="15"/>
        <v>SINAPI 7044</v>
      </c>
      <c r="B878" s="3" t="s">
        <v>21783</v>
      </c>
      <c r="C878" s="3" t="s">
        <v>937</v>
      </c>
      <c r="D878" s="2" t="s">
        <v>8680</v>
      </c>
      <c r="E878" s="3" t="s">
        <v>15538</v>
      </c>
      <c r="F878" s="66" t="s">
        <v>16186</v>
      </c>
      <c r="I878" s="3" t="s">
        <v>21785</v>
      </c>
      <c r="J878" s="3" t="str">
        <f>IF($B878="SINAPI",IF(ISNUMBER(MATCH(Banco!$C878,Analitico!$A:$A,0)),INDEX(Analitico!E:E,MATCH(Banco!$C878,Analitico!$A:$A,0))&amp;"%",""),"")</f>
        <v>0,0000000%</v>
      </c>
      <c r="K878" s="3" t="str">
        <f>IF($B878="SINAPI",IF(ISNUMBER(MATCH(Banco!$C878,Analitico!$A:$A,0)),INDEX(Analitico!F:F,MATCH(Banco!$C878,Analitico!$A:$A,0))&amp;"%",""),"")</f>
        <v>%</v>
      </c>
    </row>
    <row r="879" spans="1:11" ht="20.399999999999999" x14ac:dyDescent="0.2">
      <c r="A879" s="1" t="str">
        <f t="shared" si="15"/>
        <v>SINAPI 7045</v>
      </c>
      <c r="B879" s="3" t="s">
        <v>21783</v>
      </c>
      <c r="C879" s="3" t="s">
        <v>938</v>
      </c>
      <c r="D879" s="2" t="s">
        <v>8681</v>
      </c>
      <c r="E879" s="3" t="s">
        <v>15538</v>
      </c>
      <c r="F879" s="66" t="s">
        <v>16364</v>
      </c>
      <c r="I879" s="3" t="s">
        <v>21785</v>
      </c>
      <c r="J879" s="3" t="str">
        <f>IF($B879="SINAPI",IF(ISNUMBER(MATCH(Banco!$C879,Analitico!$A:$A,0)),INDEX(Analitico!E:E,MATCH(Banco!$C879,Analitico!$A:$A,0))&amp;"%",""),"")</f>
        <v>0,0000000%</v>
      </c>
      <c r="K879" s="3" t="str">
        <f>IF($B879="SINAPI",IF(ISNUMBER(MATCH(Banco!$C879,Analitico!$A:$A,0)),INDEX(Analitico!F:F,MATCH(Banco!$C879,Analitico!$A:$A,0))&amp;"%",""),"")</f>
        <v>%</v>
      </c>
    </row>
    <row r="880" spans="1:11" ht="20.399999999999999" x14ac:dyDescent="0.2">
      <c r="A880" s="1" t="str">
        <f t="shared" si="15"/>
        <v>SINAPI 7046</v>
      </c>
      <c r="B880" s="3" t="s">
        <v>21783</v>
      </c>
      <c r="C880" s="3" t="s">
        <v>939</v>
      </c>
      <c r="D880" s="2" t="s">
        <v>8682</v>
      </c>
      <c r="E880" s="3" t="s">
        <v>15538</v>
      </c>
      <c r="F880" s="66" t="s">
        <v>16365</v>
      </c>
      <c r="I880" s="3" t="s">
        <v>21785</v>
      </c>
      <c r="J880" s="3" t="str">
        <f>IF($B880="SINAPI",IF(ISNUMBER(MATCH(Banco!$C880,Analitico!$A:$A,0)),INDEX(Analitico!E:E,MATCH(Banco!$C880,Analitico!$A:$A,0))&amp;"%",""),"")</f>
        <v>0,0000000%</v>
      </c>
      <c r="K880" s="3" t="str">
        <f>IF($B880="SINAPI",IF(ISNUMBER(MATCH(Banco!$C880,Analitico!$A:$A,0)),INDEX(Analitico!F:F,MATCH(Banco!$C880,Analitico!$A:$A,0))&amp;"%",""),"")</f>
        <v>%</v>
      </c>
    </row>
    <row r="881" spans="1:11" ht="20.399999999999999" x14ac:dyDescent="0.2">
      <c r="A881" s="1" t="str">
        <f t="shared" si="15"/>
        <v>SINAPI 7047</v>
      </c>
      <c r="B881" s="3" t="s">
        <v>21783</v>
      </c>
      <c r="C881" s="3" t="s">
        <v>940</v>
      </c>
      <c r="D881" s="2" t="s">
        <v>8683</v>
      </c>
      <c r="E881" s="3" t="s">
        <v>15538</v>
      </c>
      <c r="F881" s="66" t="s">
        <v>16366</v>
      </c>
      <c r="I881" s="3" t="s">
        <v>41</v>
      </c>
      <c r="J881" s="3" t="str">
        <f>IF($B881="SINAPI",IF(ISNUMBER(MATCH(Banco!$C881,Analitico!$A:$A,0)),INDEX(Analitico!E:E,MATCH(Banco!$C881,Analitico!$A:$A,0))&amp;"%",""),"")</f>
        <v>0,0000000%</v>
      </c>
      <c r="K881" s="3" t="str">
        <f>IF($B881="SINAPI",IF(ISNUMBER(MATCH(Banco!$C881,Analitico!$A:$A,0)),INDEX(Analitico!F:F,MATCH(Banco!$C881,Analitico!$A:$A,0))&amp;"%",""),"")</f>
        <v>%</v>
      </c>
    </row>
    <row r="882" spans="1:11" ht="20.399999999999999" x14ac:dyDescent="0.2">
      <c r="A882" s="1" t="str">
        <f t="shared" si="15"/>
        <v>SINAPI 7051</v>
      </c>
      <c r="B882" s="3" t="s">
        <v>21783</v>
      </c>
      <c r="C882" s="3" t="s">
        <v>941</v>
      </c>
      <c r="D882" s="2" t="s">
        <v>8684</v>
      </c>
      <c r="E882" s="3" t="s">
        <v>15538</v>
      </c>
      <c r="F882" s="66" t="s">
        <v>16367</v>
      </c>
      <c r="I882" s="3" t="s">
        <v>21785</v>
      </c>
      <c r="J882" s="3" t="str">
        <f>IF($B882="SINAPI",IF(ISNUMBER(MATCH(Banco!$C882,Analitico!$A:$A,0)),INDEX(Analitico!E:E,MATCH(Banco!$C882,Analitico!$A:$A,0))&amp;"%",""),"")</f>
        <v>0,0000000%</v>
      </c>
      <c r="K882" s="3" t="str">
        <f>IF($B882="SINAPI",IF(ISNUMBER(MATCH(Banco!$C882,Analitico!$A:$A,0)),INDEX(Analitico!F:F,MATCH(Banco!$C882,Analitico!$A:$A,0))&amp;"%",""),"")</f>
        <v>%</v>
      </c>
    </row>
    <row r="883" spans="1:11" ht="20.399999999999999" x14ac:dyDescent="0.2">
      <c r="A883" s="1" t="str">
        <f t="shared" si="15"/>
        <v>SINAPI 7052</v>
      </c>
      <c r="B883" s="3" t="s">
        <v>21783</v>
      </c>
      <c r="C883" s="3" t="s">
        <v>942</v>
      </c>
      <c r="D883" s="2" t="s">
        <v>8685</v>
      </c>
      <c r="E883" s="3" t="s">
        <v>15538</v>
      </c>
      <c r="F883" s="66" t="s">
        <v>16368</v>
      </c>
      <c r="I883" s="3" t="s">
        <v>21785</v>
      </c>
      <c r="J883" s="3" t="str">
        <f>IF($B883="SINAPI",IF(ISNUMBER(MATCH(Banco!$C883,Analitico!$A:$A,0)),INDEX(Analitico!E:E,MATCH(Banco!$C883,Analitico!$A:$A,0))&amp;"%",""),"")</f>
        <v>0,0000000%</v>
      </c>
      <c r="K883" s="3" t="str">
        <f>IF($B883="SINAPI",IF(ISNUMBER(MATCH(Banco!$C883,Analitico!$A:$A,0)),INDEX(Analitico!F:F,MATCH(Banco!$C883,Analitico!$A:$A,0))&amp;"%",""),"")</f>
        <v>%</v>
      </c>
    </row>
    <row r="884" spans="1:11" ht="20.399999999999999" x14ac:dyDescent="0.2">
      <c r="A884" s="1" t="str">
        <f t="shared" si="15"/>
        <v>SINAPI 7053</v>
      </c>
      <c r="B884" s="3" t="s">
        <v>21783</v>
      </c>
      <c r="C884" s="3" t="s">
        <v>943</v>
      </c>
      <c r="D884" s="2" t="s">
        <v>8686</v>
      </c>
      <c r="E884" s="3" t="s">
        <v>15538</v>
      </c>
      <c r="F884" s="66" t="s">
        <v>15689</v>
      </c>
      <c r="I884" s="3" t="s">
        <v>21785</v>
      </c>
      <c r="J884" s="3" t="str">
        <f>IF($B884="SINAPI",IF(ISNUMBER(MATCH(Banco!$C884,Analitico!$A:$A,0)),INDEX(Analitico!E:E,MATCH(Banco!$C884,Analitico!$A:$A,0))&amp;"%",""),"")</f>
        <v>0,0000000%</v>
      </c>
      <c r="K884" s="3" t="str">
        <f>IF($B884="SINAPI",IF(ISNUMBER(MATCH(Banco!$C884,Analitico!$A:$A,0)),INDEX(Analitico!F:F,MATCH(Banco!$C884,Analitico!$A:$A,0))&amp;"%",""),"")</f>
        <v>%</v>
      </c>
    </row>
    <row r="885" spans="1:11" ht="20.399999999999999" x14ac:dyDescent="0.2">
      <c r="A885" s="1" t="str">
        <f t="shared" si="15"/>
        <v>SINAPI 7054</v>
      </c>
      <c r="B885" s="3" t="s">
        <v>21783</v>
      </c>
      <c r="C885" s="3" t="s">
        <v>944</v>
      </c>
      <c r="D885" s="2" t="s">
        <v>8687</v>
      </c>
      <c r="E885" s="3" t="s">
        <v>15538</v>
      </c>
      <c r="F885" s="66" t="s">
        <v>16369</v>
      </c>
      <c r="I885" s="3" t="s">
        <v>41</v>
      </c>
      <c r="J885" s="3" t="str">
        <f>IF($B885="SINAPI",IF(ISNUMBER(MATCH(Banco!$C885,Analitico!$A:$A,0)),INDEX(Analitico!E:E,MATCH(Banco!$C885,Analitico!$A:$A,0))&amp;"%",""),"")</f>
        <v>0,0000000%</v>
      </c>
      <c r="K885" s="3" t="str">
        <f>IF($B885="SINAPI",IF(ISNUMBER(MATCH(Banco!$C885,Analitico!$A:$A,0)),INDEX(Analitico!F:F,MATCH(Banco!$C885,Analitico!$A:$A,0))&amp;"%",""),"")</f>
        <v>%</v>
      </c>
    </row>
    <row r="886" spans="1:11" ht="20.399999999999999" x14ac:dyDescent="0.2">
      <c r="A886" s="1" t="str">
        <f t="shared" si="15"/>
        <v>SINAPI 7058</v>
      </c>
      <c r="B886" s="3" t="s">
        <v>21783</v>
      </c>
      <c r="C886" s="3" t="s">
        <v>945</v>
      </c>
      <c r="D886" s="2" t="s">
        <v>8688</v>
      </c>
      <c r="E886" s="3" t="s">
        <v>15538</v>
      </c>
      <c r="F886" s="66" t="s">
        <v>16370</v>
      </c>
      <c r="I886" s="3" t="s">
        <v>21786</v>
      </c>
      <c r="J886" s="3" t="str">
        <f>IF($B886="SINAPI",IF(ISNUMBER(MATCH(Banco!$C886,Analitico!$A:$A,0)),INDEX(Analitico!E:E,MATCH(Banco!$C886,Analitico!$A:$A,0))&amp;"%",""),"")</f>
        <v>0,0000000%</v>
      </c>
      <c r="K886" s="3" t="str">
        <f>IF($B886="SINAPI",IF(ISNUMBER(MATCH(Banco!$C886,Analitico!$A:$A,0)),INDEX(Analitico!F:F,MATCH(Banco!$C886,Analitico!$A:$A,0))&amp;"%",""),"")</f>
        <v>%</v>
      </c>
    </row>
    <row r="887" spans="1:11" ht="20.399999999999999" x14ac:dyDescent="0.2">
      <c r="A887" s="1" t="str">
        <f t="shared" si="15"/>
        <v>SINAPI 7059</v>
      </c>
      <c r="B887" s="3" t="s">
        <v>21783</v>
      </c>
      <c r="C887" s="3" t="s">
        <v>946</v>
      </c>
      <c r="D887" s="2" t="s">
        <v>8689</v>
      </c>
      <c r="E887" s="3" t="s">
        <v>15538</v>
      </c>
      <c r="F887" s="66" t="s">
        <v>16371</v>
      </c>
      <c r="I887" s="3" t="s">
        <v>21786</v>
      </c>
      <c r="J887" s="3" t="str">
        <f>IF($B887="SINAPI",IF(ISNUMBER(MATCH(Banco!$C887,Analitico!$A:$A,0)),INDEX(Analitico!E:E,MATCH(Banco!$C887,Analitico!$A:$A,0))&amp;"%",""),"")</f>
        <v>0,0000000%</v>
      </c>
      <c r="K887" s="3" t="str">
        <f>IF($B887="SINAPI",IF(ISNUMBER(MATCH(Banco!$C887,Analitico!$A:$A,0)),INDEX(Analitico!F:F,MATCH(Banco!$C887,Analitico!$A:$A,0))&amp;"%",""),"")</f>
        <v>%</v>
      </c>
    </row>
    <row r="888" spans="1:11" ht="20.399999999999999" x14ac:dyDescent="0.2">
      <c r="A888" s="1" t="str">
        <f t="shared" si="15"/>
        <v>SINAPI 7060</v>
      </c>
      <c r="B888" s="3" t="s">
        <v>21783</v>
      </c>
      <c r="C888" s="3" t="s">
        <v>947</v>
      </c>
      <c r="D888" s="2" t="s">
        <v>8690</v>
      </c>
      <c r="E888" s="3" t="s">
        <v>15538</v>
      </c>
      <c r="F888" s="66" t="s">
        <v>16372</v>
      </c>
      <c r="I888" s="3" t="s">
        <v>21786</v>
      </c>
      <c r="J888" s="3" t="str">
        <f>IF($B888="SINAPI",IF(ISNUMBER(MATCH(Banco!$C888,Analitico!$A:$A,0)),INDEX(Analitico!E:E,MATCH(Banco!$C888,Analitico!$A:$A,0))&amp;"%",""),"")</f>
        <v>0,0000000%</v>
      </c>
      <c r="K888" s="3" t="str">
        <f>IF($B888="SINAPI",IF(ISNUMBER(MATCH(Banco!$C888,Analitico!$A:$A,0)),INDEX(Analitico!F:F,MATCH(Banco!$C888,Analitico!$A:$A,0))&amp;"%",""),"")</f>
        <v>%</v>
      </c>
    </row>
    <row r="889" spans="1:11" ht="20.399999999999999" x14ac:dyDescent="0.2">
      <c r="A889" s="1" t="str">
        <f t="shared" si="15"/>
        <v>SINAPI 7061</v>
      </c>
      <c r="B889" s="3" t="s">
        <v>21783</v>
      </c>
      <c r="C889" s="3" t="s">
        <v>948</v>
      </c>
      <c r="D889" s="2" t="s">
        <v>8691</v>
      </c>
      <c r="E889" s="3" t="s">
        <v>15538</v>
      </c>
      <c r="F889" s="66" t="s">
        <v>16373</v>
      </c>
      <c r="I889" s="3" t="s">
        <v>41</v>
      </c>
      <c r="J889" s="3" t="str">
        <f>IF($B889="SINAPI",IF(ISNUMBER(MATCH(Banco!$C889,Analitico!$A:$A,0)),INDEX(Analitico!E:E,MATCH(Banco!$C889,Analitico!$A:$A,0))&amp;"%",""),"")</f>
        <v>0,0000000%</v>
      </c>
      <c r="K889" s="3" t="str">
        <f>IF($B889="SINAPI",IF(ISNUMBER(MATCH(Banco!$C889,Analitico!$A:$A,0)),INDEX(Analitico!F:F,MATCH(Banco!$C889,Analitico!$A:$A,0))&amp;"%",""),"")</f>
        <v>%</v>
      </c>
    </row>
    <row r="890" spans="1:11" x14ac:dyDescent="0.2">
      <c r="A890" s="1" t="str">
        <f t="shared" si="15"/>
        <v>SINAPI 7063</v>
      </c>
      <c r="B890" s="3" t="s">
        <v>21783</v>
      </c>
      <c r="C890" s="3" t="s">
        <v>949</v>
      </c>
      <c r="D890" s="2" t="s">
        <v>8692</v>
      </c>
      <c r="E890" s="3" t="s">
        <v>15538</v>
      </c>
      <c r="F890" s="66" t="s">
        <v>16374</v>
      </c>
      <c r="I890" s="3" t="s">
        <v>21786</v>
      </c>
      <c r="J890" s="3" t="str">
        <f>IF($B890="SINAPI",IF(ISNUMBER(MATCH(Banco!$C890,Analitico!$A:$A,0)),INDEX(Analitico!E:E,MATCH(Banco!$C890,Analitico!$A:$A,0))&amp;"%",""),"")</f>
        <v>0,0000000%</v>
      </c>
      <c r="K890" s="3" t="str">
        <f>IF($B890="SINAPI",IF(ISNUMBER(MATCH(Banco!$C890,Analitico!$A:$A,0)),INDEX(Analitico!F:F,MATCH(Banco!$C890,Analitico!$A:$A,0))&amp;"%",""),"")</f>
        <v>%</v>
      </c>
    </row>
    <row r="891" spans="1:11" x14ac:dyDescent="0.2">
      <c r="A891" s="1" t="str">
        <f t="shared" si="15"/>
        <v>SINAPI 7064</v>
      </c>
      <c r="B891" s="3" t="s">
        <v>21783</v>
      </c>
      <c r="C891" s="3" t="s">
        <v>950</v>
      </c>
      <c r="D891" s="2" t="s">
        <v>8693</v>
      </c>
      <c r="E891" s="3" t="s">
        <v>15538</v>
      </c>
      <c r="F891" s="66" t="s">
        <v>16375</v>
      </c>
      <c r="I891" s="3" t="s">
        <v>21786</v>
      </c>
      <c r="J891" s="3" t="str">
        <f>IF($B891="SINAPI",IF(ISNUMBER(MATCH(Banco!$C891,Analitico!$A:$A,0)),INDEX(Analitico!E:E,MATCH(Banco!$C891,Analitico!$A:$A,0))&amp;"%",""),"")</f>
        <v>0,0000000%</v>
      </c>
      <c r="K891" s="3" t="str">
        <f>IF($B891="SINAPI",IF(ISNUMBER(MATCH(Banco!$C891,Analitico!$A:$A,0)),INDEX(Analitico!F:F,MATCH(Banco!$C891,Analitico!$A:$A,0))&amp;"%",""),"")</f>
        <v>%</v>
      </c>
    </row>
    <row r="892" spans="1:11" x14ac:dyDescent="0.2">
      <c r="A892" s="1" t="str">
        <f t="shared" si="15"/>
        <v>SINAPI 7065</v>
      </c>
      <c r="B892" s="3" t="s">
        <v>21783</v>
      </c>
      <c r="C892" s="3" t="s">
        <v>951</v>
      </c>
      <c r="D892" s="2" t="s">
        <v>8694</v>
      </c>
      <c r="E892" s="3" t="s">
        <v>15538</v>
      </c>
      <c r="F892" s="66" t="s">
        <v>16376</v>
      </c>
      <c r="I892" s="3" t="s">
        <v>21786</v>
      </c>
      <c r="J892" s="3" t="str">
        <f>IF($B892="SINAPI",IF(ISNUMBER(MATCH(Banco!$C892,Analitico!$A:$A,0)),INDEX(Analitico!E:E,MATCH(Banco!$C892,Analitico!$A:$A,0))&amp;"%",""),"")</f>
        <v>0,0000000%</v>
      </c>
      <c r="K892" s="3" t="str">
        <f>IF($B892="SINAPI",IF(ISNUMBER(MATCH(Banco!$C892,Analitico!$A:$A,0)),INDEX(Analitico!F:F,MATCH(Banco!$C892,Analitico!$A:$A,0))&amp;"%",""),"")</f>
        <v>%</v>
      </c>
    </row>
    <row r="893" spans="1:11" x14ac:dyDescent="0.2">
      <c r="A893" s="1" t="str">
        <f t="shared" si="15"/>
        <v>SINAPI 7066</v>
      </c>
      <c r="B893" s="3" t="s">
        <v>21783</v>
      </c>
      <c r="C893" s="3" t="s">
        <v>952</v>
      </c>
      <c r="D893" s="2" t="s">
        <v>8695</v>
      </c>
      <c r="E893" s="3" t="s">
        <v>15538</v>
      </c>
      <c r="F893" s="66" t="s">
        <v>16377</v>
      </c>
      <c r="I893" s="3" t="s">
        <v>41</v>
      </c>
      <c r="J893" s="3" t="str">
        <f>IF($B893="SINAPI",IF(ISNUMBER(MATCH(Banco!$C893,Analitico!$A:$A,0)),INDEX(Analitico!E:E,MATCH(Banco!$C893,Analitico!$A:$A,0))&amp;"%",""),"")</f>
        <v>0,0000000%</v>
      </c>
      <c r="K893" s="3" t="str">
        <f>IF($B893="SINAPI",IF(ISNUMBER(MATCH(Banco!$C893,Analitico!$A:$A,0)),INDEX(Analitico!F:F,MATCH(Banco!$C893,Analitico!$A:$A,0))&amp;"%",""),"")</f>
        <v>%</v>
      </c>
    </row>
    <row r="894" spans="1:11" ht="30.6" x14ac:dyDescent="0.2">
      <c r="A894" s="1" t="str">
        <f t="shared" si="15"/>
        <v>SINAPI 53786</v>
      </c>
      <c r="B894" s="3" t="s">
        <v>21783</v>
      </c>
      <c r="C894" s="3" t="s">
        <v>953</v>
      </c>
      <c r="D894" s="2" t="s">
        <v>8696</v>
      </c>
      <c r="E894" s="3" t="s">
        <v>15538</v>
      </c>
      <c r="F894" s="66" t="s">
        <v>16378</v>
      </c>
      <c r="I894" s="3" t="s">
        <v>41</v>
      </c>
      <c r="J894" s="3" t="str">
        <f>IF($B894="SINAPI",IF(ISNUMBER(MATCH(Banco!$C894,Analitico!$A:$A,0)),INDEX(Analitico!E:E,MATCH(Banco!$C894,Analitico!$A:$A,0))&amp;"%",""),"")</f>
        <v>0,0000000%</v>
      </c>
      <c r="K894" s="3" t="str">
        <f>IF($B894="SINAPI",IF(ISNUMBER(MATCH(Banco!$C894,Analitico!$A:$A,0)),INDEX(Analitico!F:F,MATCH(Banco!$C894,Analitico!$A:$A,0))&amp;"%",""),"")</f>
        <v>%</v>
      </c>
    </row>
    <row r="895" spans="1:11" ht="20.399999999999999" x14ac:dyDescent="0.2">
      <c r="A895" s="1" t="str">
        <f t="shared" si="15"/>
        <v>SINAPI 53788</v>
      </c>
      <c r="B895" s="3" t="s">
        <v>21783</v>
      </c>
      <c r="C895" s="3" t="s">
        <v>954</v>
      </c>
      <c r="D895" s="2" t="s">
        <v>8697</v>
      </c>
      <c r="E895" s="3" t="s">
        <v>15538</v>
      </c>
      <c r="F895" s="66" t="s">
        <v>16379</v>
      </c>
      <c r="I895" s="3" t="s">
        <v>41</v>
      </c>
      <c r="J895" s="3" t="str">
        <f>IF($B895="SINAPI",IF(ISNUMBER(MATCH(Banco!$C895,Analitico!$A:$A,0)),INDEX(Analitico!E:E,MATCH(Banco!$C895,Analitico!$A:$A,0))&amp;"%",""),"")</f>
        <v>0,0000000%</v>
      </c>
      <c r="K895" s="3" t="str">
        <f>IF($B895="SINAPI",IF(ISNUMBER(MATCH(Banco!$C895,Analitico!$A:$A,0)),INDEX(Analitico!F:F,MATCH(Banco!$C895,Analitico!$A:$A,0))&amp;"%",""),"")</f>
        <v>%</v>
      </c>
    </row>
    <row r="896" spans="1:11" ht="20.399999999999999" x14ac:dyDescent="0.2">
      <c r="A896" s="1" t="str">
        <f t="shared" si="15"/>
        <v>SINAPI 53792</v>
      </c>
      <c r="B896" s="3" t="s">
        <v>21783</v>
      </c>
      <c r="C896" s="3" t="s">
        <v>955</v>
      </c>
      <c r="D896" s="2" t="s">
        <v>8698</v>
      </c>
      <c r="E896" s="3" t="s">
        <v>15538</v>
      </c>
      <c r="F896" s="66" t="s">
        <v>16380</v>
      </c>
      <c r="I896" s="3" t="s">
        <v>41</v>
      </c>
      <c r="J896" s="3" t="str">
        <f>IF($B896="SINAPI",IF(ISNUMBER(MATCH(Banco!$C896,Analitico!$A:$A,0)),INDEX(Analitico!E:E,MATCH(Banco!$C896,Analitico!$A:$A,0))&amp;"%",""),"")</f>
        <v>0,0000000%</v>
      </c>
      <c r="K896" s="3" t="str">
        <f>IF($B896="SINAPI",IF(ISNUMBER(MATCH(Banco!$C896,Analitico!$A:$A,0)),INDEX(Analitico!F:F,MATCH(Banco!$C896,Analitico!$A:$A,0))&amp;"%",""),"")</f>
        <v>%</v>
      </c>
    </row>
    <row r="897" spans="1:11" x14ac:dyDescent="0.2">
      <c r="A897" s="1" t="str">
        <f t="shared" si="15"/>
        <v>SINAPI 53794</v>
      </c>
      <c r="B897" s="3" t="s">
        <v>21783</v>
      </c>
      <c r="C897" s="3" t="s">
        <v>956</v>
      </c>
      <c r="D897" s="2" t="s">
        <v>8699</v>
      </c>
      <c r="E897" s="3" t="s">
        <v>15538</v>
      </c>
      <c r="F897" s="66" t="s">
        <v>16381</v>
      </c>
      <c r="I897" s="3" t="s">
        <v>21786</v>
      </c>
      <c r="J897" s="3" t="str">
        <f>IF($B897="SINAPI",IF(ISNUMBER(MATCH(Banco!$C897,Analitico!$A:$A,0)),INDEX(Analitico!E:E,MATCH(Banco!$C897,Analitico!$A:$A,0))&amp;"%",""),"")</f>
        <v>0,0000000%</v>
      </c>
      <c r="K897" s="3" t="str">
        <f>IF($B897="SINAPI",IF(ISNUMBER(MATCH(Banco!$C897,Analitico!$A:$A,0)),INDEX(Analitico!F:F,MATCH(Banco!$C897,Analitico!$A:$A,0))&amp;"%",""),"")</f>
        <v>%</v>
      </c>
    </row>
    <row r="898" spans="1:11" ht="30.6" x14ac:dyDescent="0.2">
      <c r="A898" s="1" t="str">
        <f t="shared" si="15"/>
        <v>SINAPI 53797</v>
      </c>
      <c r="B898" s="3" t="s">
        <v>21783</v>
      </c>
      <c r="C898" s="3" t="s">
        <v>957</v>
      </c>
      <c r="D898" s="2" t="s">
        <v>8700</v>
      </c>
      <c r="E898" s="3" t="s">
        <v>15538</v>
      </c>
      <c r="F898" s="66" t="s">
        <v>16382</v>
      </c>
      <c r="I898" s="3" t="s">
        <v>41</v>
      </c>
      <c r="J898" s="3" t="str">
        <f>IF($B898="SINAPI",IF(ISNUMBER(MATCH(Banco!$C898,Analitico!$A:$A,0)),INDEX(Analitico!E:E,MATCH(Banco!$C898,Analitico!$A:$A,0))&amp;"%",""),"")</f>
        <v>0,0000000%</v>
      </c>
      <c r="K898" s="3" t="str">
        <f>IF($B898="SINAPI",IF(ISNUMBER(MATCH(Banco!$C898,Analitico!$A:$A,0)),INDEX(Analitico!F:F,MATCH(Banco!$C898,Analitico!$A:$A,0))&amp;"%",""),"")</f>
        <v>%</v>
      </c>
    </row>
    <row r="899" spans="1:11" ht="20.399999999999999" x14ac:dyDescent="0.2">
      <c r="A899" s="1" t="str">
        <f t="shared" si="15"/>
        <v>SINAPI 53804</v>
      </c>
      <c r="B899" s="3" t="s">
        <v>21783</v>
      </c>
      <c r="C899" s="3" t="s">
        <v>958</v>
      </c>
      <c r="D899" s="2" t="s">
        <v>8701</v>
      </c>
      <c r="E899" s="3" t="s">
        <v>15538</v>
      </c>
      <c r="F899" s="66" t="s">
        <v>16383</v>
      </c>
      <c r="I899" s="3" t="s">
        <v>21786</v>
      </c>
      <c r="J899" s="3" t="str">
        <f>IF($B899="SINAPI",IF(ISNUMBER(MATCH(Banco!$C899,Analitico!$A:$A,0)),INDEX(Analitico!E:E,MATCH(Banco!$C899,Analitico!$A:$A,0))&amp;"%",""),"")</f>
        <v>0,0000000%</v>
      </c>
      <c r="K899" s="3" t="str">
        <f>IF($B899="SINAPI",IF(ISNUMBER(MATCH(Banco!$C899,Analitico!$A:$A,0)),INDEX(Analitico!F:F,MATCH(Banco!$C899,Analitico!$A:$A,0))&amp;"%",""),"")</f>
        <v>%</v>
      </c>
    </row>
    <row r="900" spans="1:11" x14ac:dyDescent="0.2">
      <c r="A900" s="1" t="str">
        <f t="shared" si="15"/>
        <v>SINAPI 53806</v>
      </c>
      <c r="B900" s="3" t="s">
        <v>21783</v>
      </c>
      <c r="C900" s="3" t="s">
        <v>959</v>
      </c>
      <c r="D900" s="2" t="s">
        <v>8702</v>
      </c>
      <c r="E900" s="3" t="s">
        <v>15538</v>
      </c>
      <c r="F900" s="66" t="s">
        <v>16384</v>
      </c>
      <c r="I900" s="3" t="s">
        <v>21786</v>
      </c>
      <c r="J900" s="3" t="str">
        <f>IF($B900="SINAPI",IF(ISNUMBER(MATCH(Banco!$C900,Analitico!$A:$A,0)),INDEX(Analitico!E:E,MATCH(Banco!$C900,Analitico!$A:$A,0))&amp;"%",""),"")</f>
        <v>0,0000000%</v>
      </c>
      <c r="K900" s="3" t="str">
        <f>IF($B900="SINAPI",IF(ISNUMBER(MATCH(Banco!$C900,Analitico!$A:$A,0)),INDEX(Analitico!F:F,MATCH(Banco!$C900,Analitico!$A:$A,0))&amp;"%",""),"")</f>
        <v>%</v>
      </c>
    </row>
    <row r="901" spans="1:11" ht="20.399999999999999" x14ac:dyDescent="0.2">
      <c r="A901" s="1" t="str">
        <f t="shared" si="15"/>
        <v>SINAPI 53810</v>
      </c>
      <c r="B901" s="3" t="s">
        <v>21783</v>
      </c>
      <c r="C901" s="3" t="s">
        <v>960</v>
      </c>
      <c r="D901" s="2" t="s">
        <v>8703</v>
      </c>
      <c r="E901" s="3" t="s">
        <v>15538</v>
      </c>
      <c r="F901" s="66" t="s">
        <v>16205</v>
      </c>
      <c r="I901" s="3" t="s">
        <v>21786</v>
      </c>
      <c r="J901" s="3" t="str">
        <f>IF($B901="SINAPI",IF(ISNUMBER(MATCH(Banco!$C901,Analitico!$A:$A,0)),INDEX(Analitico!E:E,MATCH(Banco!$C901,Analitico!$A:$A,0))&amp;"%",""),"")</f>
        <v>0,0000000%</v>
      </c>
      <c r="K901" s="3" t="str">
        <f>IF($B901="SINAPI",IF(ISNUMBER(MATCH(Banco!$C901,Analitico!$A:$A,0)),INDEX(Analitico!F:F,MATCH(Banco!$C901,Analitico!$A:$A,0))&amp;"%",""),"")</f>
        <v>%</v>
      </c>
    </row>
    <row r="902" spans="1:11" x14ac:dyDescent="0.2">
      <c r="A902" s="1" t="str">
        <f t="shared" si="15"/>
        <v>SINAPI 53814</v>
      </c>
      <c r="B902" s="3" t="s">
        <v>21783</v>
      </c>
      <c r="C902" s="3" t="s">
        <v>961</v>
      </c>
      <c r="D902" s="2" t="s">
        <v>8704</v>
      </c>
      <c r="E902" s="3" t="s">
        <v>15538</v>
      </c>
      <c r="F902" s="66" t="s">
        <v>16385</v>
      </c>
      <c r="I902" s="3" t="s">
        <v>21786</v>
      </c>
      <c r="J902" s="3" t="str">
        <f>IF($B902="SINAPI",IF(ISNUMBER(MATCH(Banco!$C902,Analitico!$A:$A,0)),INDEX(Analitico!E:E,MATCH(Banco!$C902,Analitico!$A:$A,0))&amp;"%",""),"")</f>
        <v>0,0000000%</v>
      </c>
      <c r="K902" s="3" t="str">
        <f>IF($B902="SINAPI",IF(ISNUMBER(MATCH(Banco!$C902,Analitico!$A:$A,0)),INDEX(Analitico!F:F,MATCH(Banco!$C902,Analitico!$A:$A,0))&amp;"%",""),"")</f>
        <v>%</v>
      </c>
    </row>
    <row r="903" spans="1:11" ht="20.399999999999999" x14ac:dyDescent="0.2">
      <c r="A903" s="1" t="str">
        <f t="shared" si="15"/>
        <v>SINAPI 53817</v>
      </c>
      <c r="B903" s="3" t="s">
        <v>21783</v>
      </c>
      <c r="C903" s="3" t="s">
        <v>962</v>
      </c>
      <c r="D903" s="2" t="s">
        <v>8705</v>
      </c>
      <c r="E903" s="3" t="s">
        <v>15538</v>
      </c>
      <c r="F903" s="66" t="s">
        <v>16386</v>
      </c>
      <c r="I903" s="3" t="s">
        <v>41</v>
      </c>
      <c r="J903" s="3" t="str">
        <f>IF($B903="SINAPI",IF(ISNUMBER(MATCH(Banco!$C903,Analitico!$A:$A,0)),INDEX(Analitico!E:E,MATCH(Banco!$C903,Analitico!$A:$A,0))&amp;"%",""),"")</f>
        <v>0,0000000%</v>
      </c>
      <c r="K903" s="3" t="str">
        <f>IF($B903="SINAPI",IF(ISNUMBER(MATCH(Banco!$C903,Analitico!$A:$A,0)),INDEX(Analitico!F:F,MATCH(Banco!$C903,Analitico!$A:$A,0))&amp;"%",""),"")</f>
        <v>%</v>
      </c>
    </row>
    <row r="904" spans="1:11" ht="20.399999999999999" x14ac:dyDescent="0.2">
      <c r="A904" s="1" t="str">
        <f t="shared" si="15"/>
        <v>SINAPI 53818</v>
      </c>
      <c r="B904" s="3" t="s">
        <v>21783</v>
      </c>
      <c r="C904" s="3" t="s">
        <v>963</v>
      </c>
      <c r="D904" s="2" t="s">
        <v>8706</v>
      </c>
      <c r="E904" s="3" t="s">
        <v>15538</v>
      </c>
      <c r="F904" s="66" t="s">
        <v>16387</v>
      </c>
      <c r="I904" s="3" t="s">
        <v>21785</v>
      </c>
      <c r="J904" s="3" t="str">
        <f>IF($B904="SINAPI",IF(ISNUMBER(MATCH(Banco!$C904,Analitico!$A:$A,0)),INDEX(Analitico!E:E,MATCH(Banco!$C904,Analitico!$A:$A,0))&amp;"%",""),"")</f>
        <v>0,0000000%</v>
      </c>
      <c r="K904" s="3" t="str">
        <f>IF($B904="SINAPI",IF(ISNUMBER(MATCH(Banco!$C904,Analitico!$A:$A,0)),INDEX(Analitico!F:F,MATCH(Banco!$C904,Analitico!$A:$A,0))&amp;"%",""),"")</f>
        <v>%</v>
      </c>
    </row>
    <row r="905" spans="1:11" ht="20.399999999999999" x14ac:dyDescent="0.2">
      <c r="A905" s="1" t="str">
        <f t="shared" si="15"/>
        <v>SINAPI 53827</v>
      </c>
      <c r="B905" s="3" t="s">
        <v>21783</v>
      </c>
      <c r="C905" s="3" t="s">
        <v>964</v>
      </c>
      <c r="D905" s="2" t="s">
        <v>8707</v>
      </c>
      <c r="E905" s="3" t="s">
        <v>15538</v>
      </c>
      <c r="F905" s="66" t="s">
        <v>16388</v>
      </c>
      <c r="I905" s="3" t="s">
        <v>41</v>
      </c>
      <c r="J905" s="3" t="str">
        <f>IF($B905="SINAPI",IF(ISNUMBER(MATCH(Banco!$C905,Analitico!$A:$A,0)),INDEX(Analitico!E:E,MATCH(Banco!$C905,Analitico!$A:$A,0))&amp;"%",""),"")</f>
        <v>0,0000000%</v>
      </c>
      <c r="K905" s="3" t="str">
        <f>IF($B905="SINAPI",IF(ISNUMBER(MATCH(Banco!$C905,Analitico!$A:$A,0)),INDEX(Analitico!F:F,MATCH(Banco!$C905,Analitico!$A:$A,0))&amp;"%",""),"")</f>
        <v>%</v>
      </c>
    </row>
    <row r="906" spans="1:11" ht="20.399999999999999" x14ac:dyDescent="0.2">
      <c r="A906" s="1" t="str">
        <f t="shared" si="15"/>
        <v>SINAPI 53829</v>
      </c>
      <c r="B906" s="3" t="s">
        <v>21783</v>
      </c>
      <c r="C906" s="3" t="s">
        <v>965</v>
      </c>
      <c r="D906" s="2" t="s">
        <v>8708</v>
      </c>
      <c r="E906" s="3" t="s">
        <v>15538</v>
      </c>
      <c r="F906" s="66" t="s">
        <v>16382</v>
      </c>
      <c r="I906" s="3" t="s">
        <v>41</v>
      </c>
      <c r="J906" s="3" t="str">
        <f>IF($B906="SINAPI",IF(ISNUMBER(MATCH(Banco!$C906,Analitico!$A:$A,0)),INDEX(Analitico!E:E,MATCH(Banco!$C906,Analitico!$A:$A,0))&amp;"%",""),"")</f>
        <v>0,0000000%</v>
      </c>
      <c r="K906" s="3" t="str">
        <f>IF($B906="SINAPI",IF(ISNUMBER(MATCH(Banco!$C906,Analitico!$A:$A,0)),INDEX(Analitico!F:F,MATCH(Banco!$C906,Analitico!$A:$A,0))&amp;"%",""),"")</f>
        <v>%</v>
      </c>
    </row>
    <row r="907" spans="1:11" ht="20.399999999999999" x14ac:dyDescent="0.2">
      <c r="A907" s="1" t="str">
        <f t="shared" si="15"/>
        <v>SINAPI 53831</v>
      </c>
      <c r="B907" s="3" t="s">
        <v>21783</v>
      </c>
      <c r="C907" s="3" t="s">
        <v>966</v>
      </c>
      <c r="D907" s="2" t="s">
        <v>8709</v>
      </c>
      <c r="E907" s="3" t="s">
        <v>15538</v>
      </c>
      <c r="F907" s="66" t="s">
        <v>16389</v>
      </c>
      <c r="I907" s="3" t="s">
        <v>41</v>
      </c>
      <c r="J907" s="3" t="str">
        <f>IF($B907="SINAPI",IF(ISNUMBER(MATCH(Banco!$C907,Analitico!$A:$A,0)),INDEX(Analitico!E:E,MATCH(Banco!$C907,Analitico!$A:$A,0))&amp;"%",""),"")</f>
        <v>0,0000000%</v>
      </c>
      <c r="K907" s="3" t="str">
        <f>IF($B907="SINAPI",IF(ISNUMBER(MATCH(Banco!$C907,Analitico!$A:$A,0)),INDEX(Analitico!F:F,MATCH(Banco!$C907,Analitico!$A:$A,0))&amp;"%",""),"")</f>
        <v>%</v>
      </c>
    </row>
    <row r="908" spans="1:11" x14ac:dyDescent="0.2">
      <c r="A908" s="1" t="str">
        <f t="shared" si="15"/>
        <v>SINAPI 53840</v>
      </c>
      <c r="B908" s="3" t="s">
        <v>21783</v>
      </c>
      <c r="C908" s="3" t="s">
        <v>967</v>
      </c>
      <c r="D908" s="2" t="s">
        <v>8710</v>
      </c>
      <c r="E908" s="3" t="s">
        <v>15538</v>
      </c>
      <c r="F908" s="66" t="s">
        <v>16390</v>
      </c>
      <c r="I908" s="3" t="s">
        <v>21786</v>
      </c>
      <c r="J908" s="3" t="str">
        <f>IF($B908="SINAPI",IF(ISNUMBER(MATCH(Banco!$C908,Analitico!$A:$A,0)),INDEX(Analitico!E:E,MATCH(Banco!$C908,Analitico!$A:$A,0))&amp;"%",""),"")</f>
        <v>0,0000000%</v>
      </c>
      <c r="K908" s="3" t="str">
        <f>IF($B908="SINAPI",IF(ISNUMBER(MATCH(Banco!$C908,Analitico!$A:$A,0)),INDEX(Analitico!F:F,MATCH(Banco!$C908,Analitico!$A:$A,0))&amp;"%",""),"")</f>
        <v>%</v>
      </c>
    </row>
    <row r="909" spans="1:11" x14ac:dyDescent="0.2">
      <c r="A909" s="1" t="str">
        <f t="shared" si="15"/>
        <v>SINAPI 53841</v>
      </c>
      <c r="B909" s="3" t="s">
        <v>21783</v>
      </c>
      <c r="C909" s="3" t="s">
        <v>968</v>
      </c>
      <c r="D909" s="2" t="s">
        <v>8711</v>
      </c>
      <c r="E909" s="3" t="s">
        <v>15538</v>
      </c>
      <c r="F909" s="66" t="s">
        <v>16391</v>
      </c>
      <c r="I909" s="3" t="s">
        <v>21786</v>
      </c>
      <c r="J909" s="3" t="str">
        <f>IF($B909="SINAPI",IF(ISNUMBER(MATCH(Banco!$C909,Analitico!$A:$A,0)),INDEX(Analitico!E:E,MATCH(Banco!$C909,Analitico!$A:$A,0))&amp;"%",""),"")</f>
        <v>0,0000000%</v>
      </c>
      <c r="K909" s="3" t="str">
        <f>IF($B909="SINAPI",IF(ISNUMBER(MATCH(Banco!$C909,Analitico!$A:$A,0)),INDEX(Analitico!F:F,MATCH(Banco!$C909,Analitico!$A:$A,0))&amp;"%",""),"")</f>
        <v>%</v>
      </c>
    </row>
    <row r="910" spans="1:11" ht="20.399999999999999" x14ac:dyDescent="0.2">
      <c r="A910" s="1" t="str">
        <f t="shared" si="15"/>
        <v>SINAPI 53849</v>
      </c>
      <c r="B910" s="3" t="s">
        <v>21783</v>
      </c>
      <c r="C910" s="3" t="s">
        <v>969</v>
      </c>
      <c r="D910" s="2" t="s">
        <v>8712</v>
      </c>
      <c r="E910" s="3" t="s">
        <v>15538</v>
      </c>
      <c r="F910" s="66" t="s">
        <v>16392</v>
      </c>
      <c r="I910" s="3" t="s">
        <v>41</v>
      </c>
      <c r="J910" s="3" t="str">
        <f>IF($B910="SINAPI",IF(ISNUMBER(MATCH(Banco!$C910,Analitico!$A:$A,0)),INDEX(Analitico!E:E,MATCH(Banco!$C910,Analitico!$A:$A,0))&amp;"%",""),"")</f>
        <v>0,0000000%</v>
      </c>
      <c r="K910" s="3" t="str">
        <f>IF($B910="SINAPI",IF(ISNUMBER(MATCH(Banco!$C910,Analitico!$A:$A,0)),INDEX(Analitico!F:F,MATCH(Banco!$C910,Analitico!$A:$A,0))&amp;"%",""),"")</f>
        <v>%</v>
      </c>
    </row>
    <row r="911" spans="1:11" ht="20.399999999999999" x14ac:dyDescent="0.2">
      <c r="A911" s="1" t="str">
        <f t="shared" si="15"/>
        <v>SINAPI 53857</v>
      </c>
      <c r="B911" s="3" t="s">
        <v>21783</v>
      </c>
      <c r="C911" s="3" t="s">
        <v>970</v>
      </c>
      <c r="D911" s="2" t="s">
        <v>8713</v>
      </c>
      <c r="E911" s="3" t="s">
        <v>15538</v>
      </c>
      <c r="F911" s="66" t="s">
        <v>16393</v>
      </c>
      <c r="I911" s="3" t="s">
        <v>41</v>
      </c>
      <c r="J911" s="3" t="str">
        <f>IF($B911="SINAPI",IF(ISNUMBER(MATCH(Banco!$C911,Analitico!$A:$A,0)),INDEX(Analitico!E:E,MATCH(Banco!$C911,Analitico!$A:$A,0))&amp;"%",""),"")</f>
        <v>0,0000000%</v>
      </c>
      <c r="K911" s="3" t="str">
        <f>IF($B911="SINAPI",IF(ISNUMBER(MATCH(Banco!$C911,Analitico!$A:$A,0)),INDEX(Analitico!F:F,MATCH(Banco!$C911,Analitico!$A:$A,0))&amp;"%",""),"")</f>
        <v>%</v>
      </c>
    </row>
    <row r="912" spans="1:11" ht="20.399999999999999" x14ac:dyDescent="0.2">
      <c r="A912" s="1" t="str">
        <f t="shared" si="15"/>
        <v>SINAPI 53858</v>
      </c>
      <c r="B912" s="3" t="s">
        <v>21783</v>
      </c>
      <c r="C912" s="3" t="s">
        <v>971</v>
      </c>
      <c r="D912" s="2" t="s">
        <v>8714</v>
      </c>
      <c r="E912" s="3" t="s">
        <v>15538</v>
      </c>
      <c r="F912" s="66" t="s">
        <v>16394</v>
      </c>
      <c r="I912" s="3" t="s">
        <v>41</v>
      </c>
      <c r="J912" s="3" t="str">
        <f>IF($B912="SINAPI",IF(ISNUMBER(MATCH(Banco!$C912,Analitico!$A:$A,0)),INDEX(Analitico!E:E,MATCH(Banco!$C912,Analitico!$A:$A,0))&amp;"%",""),"")</f>
        <v>0,0000000%</v>
      </c>
      <c r="K912" s="3" t="str">
        <f>IF($B912="SINAPI",IF(ISNUMBER(MATCH(Banco!$C912,Analitico!$A:$A,0)),INDEX(Analitico!F:F,MATCH(Banco!$C912,Analitico!$A:$A,0))&amp;"%",""),"")</f>
        <v>%</v>
      </c>
    </row>
    <row r="913" spans="1:11" ht="20.399999999999999" x14ac:dyDescent="0.2">
      <c r="A913" s="1" t="str">
        <f t="shared" si="15"/>
        <v>SINAPI 53861</v>
      </c>
      <c r="B913" s="3" t="s">
        <v>21783</v>
      </c>
      <c r="C913" s="3" t="s">
        <v>972</v>
      </c>
      <c r="D913" s="2" t="s">
        <v>8715</v>
      </c>
      <c r="E913" s="3" t="s">
        <v>15538</v>
      </c>
      <c r="F913" s="66" t="s">
        <v>16395</v>
      </c>
      <c r="I913" s="3" t="s">
        <v>21785</v>
      </c>
      <c r="J913" s="3" t="str">
        <f>IF($B913="SINAPI",IF(ISNUMBER(MATCH(Banco!$C913,Analitico!$A:$A,0)),INDEX(Analitico!E:E,MATCH(Banco!$C913,Analitico!$A:$A,0))&amp;"%",""),"")</f>
        <v>0,0000000%</v>
      </c>
      <c r="K913" s="3" t="str">
        <f>IF($B913="SINAPI",IF(ISNUMBER(MATCH(Banco!$C913,Analitico!$A:$A,0)),INDEX(Analitico!F:F,MATCH(Banco!$C913,Analitico!$A:$A,0))&amp;"%",""),"")</f>
        <v>%</v>
      </c>
    </row>
    <row r="914" spans="1:11" x14ac:dyDescent="0.2">
      <c r="A914" s="1" t="str">
        <f t="shared" si="15"/>
        <v>SINAPI 53863</v>
      </c>
      <c r="B914" s="3" t="s">
        <v>21783</v>
      </c>
      <c r="C914" s="3" t="s">
        <v>973</v>
      </c>
      <c r="D914" s="2" t="s">
        <v>8716</v>
      </c>
      <c r="E914" s="3" t="s">
        <v>15538</v>
      </c>
      <c r="F914" s="66" t="s">
        <v>16396</v>
      </c>
      <c r="I914" s="3" t="s">
        <v>21785</v>
      </c>
      <c r="J914" s="3" t="str">
        <f>IF($B914="SINAPI",IF(ISNUMBER(MATCH(Banco!$C914,Analitico!$A:$A,0)),INDEX(Analitico!E:E,MATCH(Banco!$C914,Analitico!$A:$A,0))&amp;"%",""),"")</f>
        <v>0,0000000%</v>
      </c>
      <c r="K914" s="3" t="str">
        <f>IF($B914="SINAPI",IF(ISNUMBER(MATCH(Banco!$C914,Analitico!$A:$A,0)),INDEX(Analitico!F:F,MATCH(Banco!$C914,Analitico!$A:$A,0))&amp;"%",""),"")</f>
        <v>%</v>
      </c>
    </row>
    <row r="915" spans="1:11" ht="20.399999999999999" x14ac:dyDescent="0.2">
      <c r="A915" s="1" t="str">
        <f t="shared" si="15"/>
        <v>SINAPI 53865</v>
      </c>
      <c r="B915" s="3" t="s">
        <v>21783</v>
      </c>
      <c r="C915" s="3" t="s">
        <v>974</v>
      </c>
      <c r="D915" s="2" t="s">
        <v>8717</v>
      </c>
      <c r="E915" s="3" t="s">
        <v>15538</v>
      </c>
      <c r="F915" s="66" t="s">
        <v>15678</v>
      </c>
      <c r="I915" s="3" t="s">
        <v>41</v>
      </c>
      <c r="J915" s="3" t="str">
        <f>IF($B915="SINAPI",IF(ISNUMBER(MATCH(Banco!$C915,Analitico!$A:$A,0)),INDEX(Analitico!E:E,MATCH(Banco!$C915,Analitico!$A:$A,0))&amp;"%",""),"")</f>
        <v>0,0000000%</v>
      </c>
      <c r="K915" s="3" t="str">
        <f>IF($B915="SINAPI",IF(ISNUMBER(MATCH(Banco!$C915,Analitico!$A:$A,0)),INDEX(Analitico!F:F,MATCH(Banco!$C915,Analitico!$A:$A,0))&amp;"%",""),"")</f>
        <v>%</v>
      </c>
    </row>
    <row r="916" spans="1:11" ht="20.399999999999999" x14ac:dyDescent="0.2">
      <c r="A916" s="1" t="str">
        <f t="shared" si="15"/>
        <v>SINAPI 53866</v>
      </c>
      <c r="B916" s="3" t="s">
        <v>21783</v>
      </c>
      <c r="C916" s="3" t="s">
        <v>975</v>
      </c>
      <c r="D916" s="2" t="s">
        <v>8718</v>
      </c>
      <c r="E916" s="3" t="s">
        <v>15538</v>
      </c>
      <c r="F916" s="66" t="s">
        <v>16397</v>
      </c>
      <c r="I916" s="3" t="s">
        <v>41</v>
      </c>
      <c r="J916" s="3" t="str">
        <f>IF($B916="SINAPI",IF(ISNUMBER(MATCH(Banco!$C916,Analitico!$A:$A,0)),INDEX(Analitico!E:E,MATCH(Banco!$C916,Analitico!$A:$A,0))&amp;"%",""),"")</f>
        <v>0,0000000%</v>
      </c>
      <c r="K916" s="3" t="str">
        <f>IF($B916="SINAPI",IF(ISNUMBER(MATCH(Banco!$C916,Analitico!$A:$A,0)),INDEX(Analitico!F:F,MATCH(Banco!$C916,Analitico!$A:$A,0))&amp;"%",""),"")</f>
        <v>%</v>
      </c>
    </row>
    <row r="917" spans="1:11" ht="20.399999999999999" x14ac:dyDescent="0.2">
      <c r="A917" s="1" t="str">
        <f t="shared" si="15"/>
        <v>SINAPI 53882</v>
      </c>
      <c r="B917" s="3" t="s">
        <v>21783</v>
      </c>
      <c r="C917" s="3" t="s">
        <v>976</v>
      </c>
      <c r="D917" s="2" t="s">
        <v>8719</v>
      </c>
      <c r="E917" s="3" t="s">
        <v>15538</v>
      </c>
      <c r="F917" s="66" t="s">
        <v>16398</v>
      </c>
      <c r="I917" s="3" t="s">
        <v>21786</v>
      </c>
      <c r="J917" s="3" t="str">
        <f>IF($B917="SINAPI",IF(ISNUMBER(MATCH(Banco!$C917,Analitico!$A:$A,0)),INDEX(Analitico!E:E,MATCH(Banco!$C917,Analitico!$A:$A,0))&amp;"%",""),"")</f>
        <v>0,0000000%</v>
      </c>
      <c r="K917" s="3" t="str">
        <f>IF($B917="SINAPI",IF(ISNUMBER(MATCH(Banco!$C917,Analitico!$A:$A,0)),INDEX(Analitico!F:F,MATCH(Banco!$C917,Analitico!$A:$A,0))&amp;"%",""),"")</f>
        <v>%</v>
      </c>
    </row>
    <row r="918" spans="1:11" ht="20.399999999999999" x14ac:dyDescent="0.2">
      <c r="A918" s="1" t="str">
        <f t="shared" si="15"/>
        <v>SINAPI 55263</v>
      </c>
      <c r="B918" s="3" t="s">
        <v>21783</v>
      </c>
      <c r="C918" s="3" t="s">
        <v>977</v>
      </c>
      <c r="D918" s="2" t="s">
        <v>8720</v>
      </c>
      <c r="E918" s="3" t="s">
        <v>15538</v>
      </c>
      <c r="F918" s="66" t="s">
        <v>16320</v>
      </c>
      <c r="I918" s="3" t="s">
        <v>41</v>
      </c>
      <c r="J918" s="3" t="str">
        <f>IF($B918="SINAPI",IF(ISNUMBER(MATCH(Banco!$C918,Analitico!$A:$A,0)),INDEX(Analitico!E:E,MATCH(Banco!$C918,Analitico!$A:$A,0))&amp;"%",""),"")</f>
        <v>0,0000000%</v>
      </c>
      <c r="K918" s="3" t="str">
        <f>IF($B918="SINAPI",IF(ISNUMBER(MATCH(Banco!$C918,Analitico!$A:$A,0)),INDEX(Analitico!F:F,MATCH(Banco!$C918,Analitico!$A:$A,0))&amp;"%",""),"")</f>
        <v>%</v>
      </c>
    </row>
    <row r="919" spans="1:11" x14ac:dyDescent="0.2">
      <c r="A919" s="1" t="str">
        <f t="shared" si="15"/>
        <v>SINAPI 73303</v>
      </c>
      <c r="B919" s="3" t="s">
        <v>21783</v>
      </c>
      <c r="C919" s="3" t="s">
        <v>978</v>
      </c>
      <c r="D919" s="2" t="s">
        <v>8721</v>
      </c>
      <c r="E919" s="3" t="s">
        <v>15538</v>
      </c>
      <c r="F919" s="66" t="s">
        <v>16399</v>
      </c>
      <c r="I919" s="3" t="s">
        <v>21786</v>
      </c>
      <c r="J919" s="3" t="str">
        <f>IF($B919="SINAPI",IF(ISNUMBER(MATCH(Banco!$C919,Analitico!$A:$A,0)),INDEX(Analitico!E:E,MATCH(Banco!$C919,Analitico!$A:$A,0))&amp;"%",""),"")</f>
        <v>0,0000000%</v>
      </c>
      <c r="K919" s="3" t="str">
        <f>IF($B919="SINAPI",IF(ISNUMBER(MATCH(Banco!$C919,Analitico!$A:$A,0)),INDEX(Analitico!F:F,MATCH(Banco!$C919,Analitico!$A:$A,0))&amp;"%",""),"")</f>
        <v>%</v>
      </c>
    </row>
    <row r="920" spans="1:11" x14ac:dyDescent="0.2">
      <c r="A920" s="1" t="str">
        <f t="shared" si="15"/>
        <v>SINAPI 73307</v>
      </c>
      <c r="B920" s="3" t="s">
        <v>21783</v>
      </c>
      <c r="C920" s="3" t="s">
        <v>979</v>
      </c>
      <c r="D920" s="2" t="s">
        <v>8722</v>
      </c>
      <c r="E920" s="3" t="s">
        <v>15538</v>
      </c>
      <c r="F920" s="66" t="s">
        <v>16400</v>
      </c>
      <c r="I920" s="3" t="s">
        <v>21786</v>
      </c>
      <c r="J920" s="3" t="str">
        <f>IF($B920="SINAPI",IF(ISNUMBER(MATCH(Banco!$C920,Analitico!$A:$A,0)),INDEX(Analitico!E:E,MATCH(Banco!$C920,Analitico!$A:$A,0))&amp;"%",""),"")</f>
        <v>0,0000000%</v>
      </c>
      <c r="K920" s="3" t="str">
        <f>IF($B920="SINAPI",IF(ISNUMBER(MATCH(Banco!$C920,Analitico!$A:$A,0)),INDEX(Analitico!F:F,MATCH(Banco!$C920,Analitico!$A:$A,0))&amp;"%",""),"")</f>
        <v>%</v>
      </c>
    </row>
    <row r="921" spans="1:11" ht="20.399999999999999" x14ac:dyDescent="0.2">
      <c r="A921" s="1" t="str">
        <f t="shared" si="15"/>
        <v>SINAPI 73309</v>
      </c>
      <c r="B921" s="3" t="s">
        <v>21783</v>
      </c>
      <c r="C921" s="3" t="s">
        <v>980</v>
      </c>
      <c r="D921" s="2" t="s">
        <v>8723</v>
      </c>
      <c r="E921" s="3" t="s">
        <v>15538</v>
      </c>
      <c r="F921" s="66" t="s">
        <v>16401</v>
      </c>
      <c r="I921" s="3" t="s">
        <v>21785</v>
      </c>
      <c r="J921" s="3" t="str">
        <f>IF($B921="SINAPI",IF(ISNUMBER(MATCH(Banco!$C921,Analitico!$A:$A,0)),INDEX(Analitico!E:E,MATCH(Banco!$C921,Analitico!$A:$A,0))&amp;"%",""),"")</f>
        <v>0,0000000%</v>
      </c>
      <c r="K921" s="3" t="str">
        <f>IF($B921="SINAPI",IF(ISNUMBER(MATCH(Banco!$C921,Analitico!$A:$A,0)),INDEX(Analitico!F:F,MATCH(Banco!$C921,Analitico!$A:$A,0))&amp;"%",""),"")</f>
        <v>%</v>
      </c>
    </row>
    <row r="922" spans="1:11" x14ac:dyDescent="0.2">
      <c r="A922" s="1" t="str">
        <f t="shared" si="15"/>
        <v>SINAPI 73311</v>
      </c>
      <c r="B922" s="3" t="s">
        <v>21783</v>
      </c>
      <c r="C922" s="3" t="s">
        <v>981</v>
      </c>
      <c r="D922" s="2" t="s">
        <v>8724</v>
      </c>
      <c r="E922" s="3" t="s">
        <v>15538</v>
      </c>
      <c r="F922" s="66" t="s">
        <v>16402</v>
      </c>
      <c r="I922" s="3" t="s">
        <v>41</v>
      </c>
      <c r="J922" s="3" t="str">
        <f>IF($B922="SINAPI",IF(ISNUMBER(MATCH(Banco!$C922,Analitico!$A:$A,0)),INDEX(Analitico!E:E,MATCH(Banco!$C922,Analitico!$A:$A,0))&amp;"%",""),"")</f>
        <v>0,0000000%</v>
      </c>
      <c r="K922" s="3" t="str">
        <f>IF($B922="SINAPI",IF(ISNUMBER(MATCH(Banco!$C922,Analitico!$A:$A,0)),INDEX(Analitico!F:F,MATCH(Banco!$C922,Analitico!$A:$A,0))&amp;"%",""),"")</f>
        <v>%</v>
      </c>
    </row>
    <row r="923" spans="1:11" ht="20.399999999999999" x14ac:dyDescent="0.2">
      <c r="A923" s="1" t="str">
        <f t="shared" si="15"/>
        <v>SINAPI 73313</v>
      </c>
      <c r="B923" s="3" t="s">
        <v>21783</v>
      </c>
      <c r="C923" s="3" t="s">
        <v>982</v>
      </c>
      <c r="D923" s="2" t="s">
        <v>8725</v>
      </c>
      <c r="E923" s="3" t="s">
        <v>15538</v>
      </c>
      <c r="F923" s="66" t="s">
        <v>16403</v>
      </c>
      <c r="I923" s="3" t="s">
        <v>21785</v>
      </c>
      <c r="J923" s="3" t="str">
        <f>IF($B923="SINAPI",IF(ISNUMBER(MATCH(Banco!$C923,Analitico!$A:$A,0)),INDEX(Analitico!E:E,MATCH(Banco!$C923,Analitico!$A:$A,0))&amp;"%",""),"")</f>
        <v>0,0000000%</v>
      </c>
      <c r="K923" s="3" t="str">
        <f>IF($B923="SINAPI",IF(ISNUMBER(MATCH(Banco!$C923,Analitico!$A:$A,0)),INDEX(Analitico!F:F,MATCH(Banco!$C923,Analitico!$A:$A,0))&amp;"%",""),"")</f>
        <v>%</v>
      </c>
    </row>
    <row r="924" spans="1:11" ht="20.399999999999999" x14ac:dyDescent="0.2">
      <c r="A924" s="1" t="str">
        <f t="shared" si="15"/>
        <v>SINAPI 73315</v>
      </c>
      <c r="B924" s="3" t="s">
        <v>21783</v>
      </c>
      <c r="C924" s="3" t="s">
        <v>983</v>
      </c>
      <c r="D924" s="2" t="s">
        <v>8726</v>
      </c>
      <c r="E924" s="3" t="s">
        <v>15538</v>
      </c>
      <c r="F924" s="66" t="s">
        <v>16379</v>
      </c>
      <c r="I924" s="3" t="s">
        <v>41</v>
      </c>
      <c r="J924" s="3" t="str">
        <f>IF($B924="SINAPI",IF(ISNUMBER(MATCH(Banco!$C924,Analitico!$A:$A,0)),INDEX(Analitico!E:E,MATCH(Banco!$C924,Analitico!$A:$A,0))&amp;"%",""),"")</f>
        <v>0,0000000%</v>
      </c>
      <c r="K924" s="3" t="str">
        <f>IF($B924="SINAPI",IF(ISNUMBER(MATCH(Banco!$C924,Analitico!$A:$A,0)),INDEX(Analitico!F:F,MATCH(Banco!$C924,Analitico!$A:$A,0))&amp;"%",""),"")</f>
        <v>%</v>
      </c>
    </row>
    <row r="925" spans="1:11" ht="30.6" x14ac:dyDescent="0.2">
      <c r="A925" s="1" t="str">
        <f t="shared" si="15"/>
        <v>SINAPI 73335</v>
      </c>
      <c r="B925" s="3" t="s">
        <v>21783</v>
      </c>
      <c r="C925" s="3" t="s">
        <v>984</v>
      </c>
      <c r="D925" s="2" t="s">
        <v>8727</v>
      </c>
      <c r="E925" s="3" t="s">
        <v>15538</v>
      </c>
      <c r="F925" s="66" t="s">
        <v>16404</v>
      </c>
      <c r="I925" s="3" t="s">
        <v>21786</v>
      </c>
      <c r="J925" s="3" t="str">
        <f>IF($B925="SINAPI",IF(ISNUMBER(MATCH(Banco!$C925,Analitico!$A:$A,0)),INDEX(Analitico!E:E,MATCH(Banco!$C925,Analitico!$A:$A,0))&amp;"%",""),"")</f>
        <v>0,0000000%</v>
      </c>
      <c r="K925" s="3" t="str">
        <f>IF($B925="SINAPI",IF(ISNUMBER(MATCH(Banco!$C925,Analitico!$A:$A,0)),INDEX(Analitico!F:F,MATCH(Banco!$C925,Analitico!$A:$A,0))&amp;"%",""),"")</f>
        <v>%</v>
      </c>
    </row>
    <row r="926" spans="1:11" ht="30.6" x14ac:dyDescent="0.2">
      <c r="A926" s="1" t="str">
        <f t="shared" si="15"/>
        <v>SINAPI 73340</v>
      </c>
      <c r="B926" s="3" t="s">
        <v>21783</v>
      </c>
      <c r="C926" s="3" t="s">
        <v>985</v>
      </c>
      <c r="D926" s="2" t="s">
        <v>8728</v>
      </c>
      <c r="E926" s="3" t="s">
        <v>15538</v>
      </c>
      <c r="F926" s="66" t="s">
        <v>16405</v>
      </c>
      <c r="I926" s="3" t="s">
        <v>41</v>
      </c>
      <c r="J926" s="3" t="str">
        <f>IF($B926="SINAPI",IF(ISNUMBER(MATCH(Banco!$C926,Analitico!$A:$A,0)),INDEX(Analitico!E:E,MATCH(Banco!$C926,Analitico!$A:$A,0))&amp;"%",""),"")</f>
        <v>0,0000000%</v>
      </c>
      <c r="K926" s="3" t="str">
        <f>IF($B926="SINAPI",IF(ISNUMBER(MATCH(Banco!$C926,Analitico!$A:$A,0)),INDEX(Analitico!F:F,MATCH(Banco!$C926,Analitico!$A:$A,0))&amp;"%",""),"")</f>
        <v>%</v>
      </c>
    </row>
    <row r="927" spans="1:11" ht="20.399999999999999" x14ac:dyDescent="0.2">
      <c r="A927" s="1" t="str">
        <f t="shared" si="15"/>
        <v>SINAPI 83361</v>
      </c>
      <c r="B927" s="3" t="s">
        <v>21783</v>
      </c>
      <c r="C927" s="3" t="s">
        <v>986</v>
      </c>
      <c r="D927" s="2" t="s">
        <v>8729</v>
      </c>
      <c r="E927" s="3" t="s">
        <v>15538</v>
      </c>
      <c r="F927" s="66" t="s">
        <v>16406</v>
      </c>
      <c r="I927" s="3" t="s">
        <v>21786</v>
      </c>
      <c r="J927" s="3" t="str">
        <f>IF($B927="SINAPI",IF(ISNUMBER(MATCH(Banco!$C927,Analitico!$A:$A,0)),INDEX(Analitico!E:E,MATCH(Banco!$C927,Analitico!$A:$A,0))&amp;"%",""),"")</f>
        <v>0,0000000%</v>
      </c>
      <c r="K927" s="3" t="str">
        <f>IF($B927="SINAPI",IF(ISNUMBER(MATCH(Banco!$C927,Analitico!$A:$A,0)),INDEX(Analitico!F:F,MATCH(Banco!$C927,Analitico!$A:$A,0))&amp;"%",""),"")</f>
        <v>%</v>
      </c>
    </row>
    <row r="928" spans="1:11" ht="20.399999999999999" x14ac:dyDescent="0.2">
      <c r="A928" s="1" t="str">
        <f t="shared" si="15"/>
        <v>SINAPI 83761</v>
      </c>
      <c r="B928" s="3" t="s">
        <v>21783</v>
      </c>
      <c r="C928" s="3" t="s">
        <v>987</v>
      </c>
      <c r="D928" s="2" t="s">
        <v>8730</v>
      </c>
      <c r="E928" s="3" t="s">
        <v>15538</v>
      </c>
      <c r="F928" s="66" t="s">
        <v>16407</v>
      </c>
      <c r="I928" s="3" t="s">
        <v>21786</v>
      </c>
      <c r="J928" s="3" t="str">
        <f>IF($B928="SINAPI",IF(ISNUMBER(MATCH(Banco!$C928,Analitico!$A:$A,0)),INDEX(Analitico!E:E,MATCH(Banco!$C928,Analitico!$A:$A,0))&amp;"%",""),"")</f>
        <v>0,0000000%</v>
      </c>
      <c r="K928" s="3" t="str">
        <f>IF($B928="SINAPI",IF(ISNUMBER(MATCH(Banco!$C928,Analitico!$A:$A,0)),INDEX(Analitico!F:F,MATCH(Banco!$C928,Analitico!$A:$A,0))&amp;"%",""),"")</f>
        <v>%</v>
      </c>
    </row>
    <row r="929" spans="1:11" ht="20.399999999999999" x14ac:dyDescent="0.2">
      <c r="A929" s="1" t="str">
        <f t="shared" si="15"/>
        <v>SINAPI 83762</v>
      </c>
      <c r="B929" s="3" t="s">
        <v>21783</v>
      </c>
      <c r="C929" s="3" t="s">
        <v>988</v>
      </c>
      <c r="D929" s="2" t="s">
        <v>8731</v>
      </c>
      <c r="E929" s="3" t="s">
        <v>15538</v>
      </c>
      <c r="F929" s="66" t="s">
        <v>16408</v>
      </c>
      <c r="I929" s="3" t="s">
        <v>21786</v>
      </c>
      <c r="J929" s="3" t="str">
        <f>IF($B929="SINAPI",IF(ISNUMBER(MATCH(Banco!$C929,Analitico!$A:$A,0)),INDEX(Analitico!E:E,MATCH(Banco!$C929,Analitico!$A:$A,0))&amp;"%",""),"")</f>
        <v>0,0000000%</v>
      </c>
      <c r="K929" s="3" t="str">
        <f>IF($B929="SINAPI",IF(ISNUMBER(MATCH(Banco!$C929,Analitico!$A:$A,0)),INDEX(Analitico!F:F,MATCH(Banco!$C929,Analitico!$A:$A,0))&amp;"%",""),"")</f>
        <v>%</v>
      </c>
    </row>
    <row r="930" spans="1:11" ht="20.399999999999999" x14ac:dyDescent="0.2">
      <c r="A930" s="1" t="str">
        <f t="shared" si="15"/>
        <v>SINAPI 83763</v>
      </c>
      <c r="B930" s="3" t="s">
        <v>21783</v>
      </c>
      <c r="C930" s="3" t="s">
        <v>989</v>
      </c>
      <c r="D930" s="2" t="s">
        <v>8732</v>
      </c>
      <c r="E930" s="3" t="s">
        <v>15538</v>
      </c>
      <c r="F930" s="66" t="s">
        <v>16409</v>
      </c>
      <c r="I930" s="3" t="s">
        <v>41</v>
      </c>
      <c r="J930" s="3" t="str">
        <f>IF($B930="SINAPI",IF(ISNUMBER(MATCH(Banco!$C930,Analitico!$A:$A,0)),INDEX(Analitico!E:E,MATCH(Banco!$C930,Analitico!$A:$A,0))&amp;"%",""),"")</f>
        <v>0,0000000%</v>
      </c>
      <c r="K930" s="3" t="str">
        <f>IF($B930="SINAPI",IF(ISNUMBER(MATCH(Banco!$C930,Analitico!$A:$A,0)),INDEX(Analitico!F:F,MATCH(Banco!$C930,Analitico!$A:$A,0))&amp;"%",""),"")</f>
        <v>%</v>
      </c>
    </row>
    <row r="931" spans="1:11" ht="20.399999999999999" x14ac:dyDescent="0.2">
      <c r="A931" s="1" t="str">
        <f t="shared" ref="A931:A994" si="16">CONCATENAR</f>
        <v>SINAPI 83764</v>
      </c>
      <c r="B931" s="3" t="s">
        <v>21783</v>
      </c>
      <c r="C931" s="3" t="s">
        <v>990</v>
      </c>
      <c r="D931" s="2" t="s">
        <v>8733</v>
      </c>
      <c r="E931" s="3" t="s">
        <v>15538</v>
      </c>
      <c r="F931" s="66" t="s">
        <v>16410</v>
      </c>
      <c r="I931" s="3" t="s">
        <v>21786</v>
      </c>
      <c r="J931" s="3" t="str">
        <f>IF($B931="SINAPI",IF(ISNUMBER(MATCH(Banco!$C931,Analitico!$A:$A,0)),INDEX(Analitico!E:E,MATCH(Banco!$C931,Analitico!$A:$A,0))&amp;"%",""),"")</f>
        <v>0,0000000%</v>
      </c>
      <c r="K931" s="3" t="str">
        <f>IF($B931="SINAPI",IF(ISNUMBER(MATCH(Banco!$C931,Analitico!$A:$A,0)),INDEX(Analitico!F:F,MATCH(Banco!$C931,Analitico!$A:$A,0))&amp;"%",""),"")</f>
        <v>%</v>
      </c>
    </row>
    <row r="932" spans="1:11" x14ac:dyDescent="0.2">
      <c r="A932" s="1" t="str">
        <f t="shared" si="16"/>
        <v>SINAPI 87026</v>
      </c>
      <c r="B932" s="3" t="s">
        <v>21783</v>
      </c>
      <c r="C932" s="3" t="s">
        <v>991</v>
      </c>
      <c r="D932" s="2" t="s">
        <v>8734</v>
      </c>
      <c r="E932" s="3" t="s">
        <v>15538</v>
      </c>
      <c r="F932" s="66" t="s">
        <v>16411</v>
      </c>
      <c r="I932" s="3" t="s">
        <v>21786</v>
      </c>
      <c r="J932" s="3" t="str">
        <f>IF($B932="SINAPI",IF(ISNUMBER(MATCH(Banco!$C932,Analitico!$A:$A,0)),INDEX(Analitico!E:E,MATCH(Banco!$C932,Analitico!$A:$A,0))&amp;"%",""),"")</f>
        <v>0,0000000%</v>
      </c>
      <c r="K932" s="3" t="str">
        <f>IF($B932="SINAPI",IF(ISNUMBER(MATCH(Banco!$C932,Analitico!$A:$A,0)),INDEX(Analitico!F:F,MATCH(Banco!$C932,Analitico!$A:$A,0))&amp;"%",""),"")</f>
        <v>%</v>
      </c>
    </row>
    <row r="933" spans="1:11" ht="20.399999999999999" x14ac:dyDescent="0.2">
      <c r="A933" s="1" t="str">
        <f t="shared" si="16"/>
        <v>SINAPI 87441</v>
      </c>
      <c r="B933" s="3" t="s">
        <v>21783</v>
      </c>
      <c r="C933" s="3" t="s">
        <v>992</v>
      </c>
      <c r="D933" s="2" t="s">
        <v>8735</v>
      </c>
      <c r="E933" s="3" t="s">
        <v>15538</v>
      </c>
      <c r="F933" s="66" t="s">
        <v>16412</v>
      </c>
      <c r="I933" s="3" t="s">
        <v>21785</v>
      </c>
      <c r="J933" s="3" t="str">
        <f>IF($B933="SINAPI",IF(ISNUMBER(MATCH(Banco!$C933,Analitico!$A:$A,0)),INDEX(Analitico!E:E,MATCH(Banco!$C933,Analitico!$A:$A,0))&amp;"%",""),"")</f>
        <v>0,0000000%</v>
      </c>
      <c r="K933" s="3" t="str">
        <f>IF($B933="SINAPI",IF(ISNUMBER(MATCH(Banco!$C933,Analitico!$A:$A,0)),INDEX(Analitico!F:F,MATCH(Banco!$C933,Analitico!$A:$A,0))&amp;"%",""),"")</f>
        <v>%</v>
      </c>
    </row>
    <row r="934" spans="1:11" ht="20.399999999999999" x14ac:dyDescent="0.2">
      <c r="A934" s="1" t="str">
        <f t="shared" si="16"/>
        <v>SINAPI 87442</v>
      </c>
      <c r="B934" s="3" t="s">
        <v>21783</v>
      </c>
      <c r="C934" s="3" t="s">
        <v>993</v>
      </c>
      <c r="D934" s="2" t="s">
        <v>8736</v>
      </c>
      <c r="E934" s="3" t="s">
        <v>15538</v>
      </c>
      <c r="F934" s="66" t="s">
        <v>16309</v>
      </c>
      <c r="I934" s="3" t="s">
        <v>21785</v>
      </c>
      <c r="J934" s="3" t="str">
        <f>IF($B934="SINAPI",IF(ISNUMBER(MATCH(Banco!$C934,Analitico!$A:$A,0)),INDEX(Analitico!E:E,MATCH(Banco!$C934,Analitico!$A:$A,0))&amp;"%",""),"")</f>
        <v>0,0000000%</v>
      </c>
      <c r="K934" s="3" t="str">
        <f>IF($B934="SINAPI",IF(ISNUMBER(MATCH(Banco!$C934,Analitico!$A:$A,0)),INDEX(Analitico!F:F,MATCH(Banco!$C934,Analitico!$A:$A,0))&amp;"%",""),"")</f>
        <v>%</v>
      </c>
    </row>
    <row r="935" spans="1:11" ht="20.399999999999999" x14ac:dyDescent="0.2">
      <c r="A935" s="1" t="str">
        <f t="shared" si="16"/>
        <v>SINAPI 87443</v>
      </c>
      <c r="B935" s="3" t="s">
        <v>21783</v>
      </c>
      <c r="C935" s="3" t="s">
        <v>994</v>
      </c>
      <c r="D935" s="2" t="s">
        <v>8737</v>
      </c>
      <c r="E935" s="3" t="s">
        <v>15538</v>
      </c>
      <c r="F935" s="66" t="s">
        <v>16413</v>
      </c>
      <c r="I935" s="3" t="s">
        <v>21785</v>
      </c>
      <c r="J935" s="3" t="str">
        <f>IF($B935="SINAPI",IF(ISNUMBER(MATCH(Banco!$C935,Analitico!$A:$A,0)),INDEX(Analitico!E:E,MATCH(Banco!$C935,Analitico!$A:$A,0))&amp;"%",""),"")</f>
        <v>0,0000000%</v>
      </c>
      <c r="K935" s="3" t="str">
        <f>IF($B935="SINAPI",IF(ISNUMBER(MATCH(Banco!$C935,Analitico!$A:$A,0)),INDEX(Analitico!F:F,MATCH(Banco!$C935,Analitico!$A:$A,0))&amp;"%",""),"")</f>
        <v>%</v>
      </c>
    </row>
    <row r="936" spans="1:11" ht="20.399999999999999" x14ac:dyDescent="0.2">
      <c r="A936" s="1" t="str">
        <f t="shared" si="16"/>
        <v>SINAPI 87444</v>
      </c>
      <c r="B936" s="3" t="s">
        <v>21783</v>
      </c>
      <c r="C936" s="3" t="s">
        <v>995</v>
      </c>
      <c r="D936" s="2" t="s">
        <v>8738</v>
      </c>
      <c r="E936" s="3" t="s">
        <v>15538</v>
      </c>
      <c r="F936" s="66" t="s">
        <v>15723</v>
      </c>
      <c r="I936" s="3" t="s">
        <v>41</v>
      </c>
      <c r="J936" s="3" t="str">
        <f>IF($B936="SINAPI",IF(ISNUMBER(MATCH(Banco!$C936,Analitico!$A:$A,0)),INDEX(Analitico!E:E,MATCH(Banco!$C936,Analitico!$A:$A,0))&amp;"%",""),"")</f>
        <v>0,0000000%</v>
      </c>
      <c r="K936" s="3" t="str">
        <f>IF($B936="SINAPI",IF(ISNUMBER(MATCH(Banco!$C936,Analitico!$A:$A,0)),INDEX(Analitico!F:F,MATCH(Banco!$C936,Analitico!$A:$A,0))&amp;"%",""),"")</f>
        <v>%</v>
      </c>
    </row>
    <row r="937" spans="1:11" ht="20.399999999999999" x14ac:dyDescent="0.2">
      <c r="A937" s="1" t="str">
        <f t="shared" si="16"/>
        <v>SINAPI 88387</v>
      </c>
      <c r="B937" s="3" t="s">
        <v>21783</v>
      </c>
      <c r="C937" s="3" t="s">
        <v>996</v>
      </c>
      <c r="D937" s="2" t="s">
        <v>8739</v>
      </c>
      <c r="E937" s="3" t="s">
        <v>15538</v>
      </c>
      <c r="F937" s="66" t="s">
        <v>16414</v>
      </c>
      <c r="I937" s="3" t="s">
        <v>21785</v>
      </c>
      <c r="J937" s="3" t="str">
        <f>IF($B937="SINAPI",IF(ISNUMBER(MATCH(Banco!$C937,Analitico!$A:$A,0)),INDEX(Analitico!E:E,MATCH(Banco!$C937,Analitico!$A:$A,0))&amp;"%",""),"")</f>
        <v>0,0000000%</v>
      </c>
      <c r="K937" s="3" t="str">
        <f>IF($B937="SINAPI",IF(ISNUMBER(MATCH(Banco!$C937,Analitico!$A:$A,0)),INDEX(Analitico!F:F,MATCH(Banco!$C937,Analitico!$A:$A,0))&amp;"%",""),"")</f>
        <v>%</v>
      </c>
    </row>
    <row r="938" spans="1:11" ht="20.399999999999999" x14ac:dyDescent="0.2">
      <c r="A938" s="1" t="str">
        <f t="shared" si="16"/>
        <v>SINAPI 88389</v>
      </c>
      <c r="B938" s="3" t="s">
        <v>21783</v>
      </c>
      <c r="C938" s="3" t="s">
        <v>997</v>
      </c>
      <c r="D938" s="2" t="s">
        <v>8740</v>
      </c>
      <c r="E938" s="3" t="s">
        <v>15538</v>
      </c>
      <c r="F938" s="66" t="s">
        <v>16415</v>
      </c>
      <c r="I938" s="3" t="s">
        <v>21785</v>
      </c>
      <c r="J938" s="3" t="str">
        <f>IF($B938="SINAPI",IF(ISNUMBER(MATCH(Banco!$C938,Analitico!$A:$A,0)),INDEX(Analitico!E:E,MATCH(Banco!$C938,Analitico!$A:$A,0))&amp;"%",""),"")</f>
        <v>0,0000000%</v>
      </c>
      <c r="K938" s="3" t="str">
        <f>IF($B938="SINAPI",IF(ISNUMBER(MATCH(Banco!$C938,Analitico!$A:$A,0)),INDEX(Analitico!F:F,MATCH(Banco!$C938,Analitico!$A:$A,0))&amp;"%",""),"")</f>
        <v>%</v>
      </c>
    </row>
    <row r="939" spans="1:11" ht="20.399999999999999" x14ac:dyDescent="0.2">
      <c r="A939" s="1" t="str">
        <f t="shared" si="16"/>
        <v>SINAPI 88390</v>
      </c>
      <c r="B939" s="3" t="s">
        <v>21783</v>
      </c>
      <c r="C939" s="3" t="s">
        <v>998</v>
      </c>
      <c r="D939" s="2" t="s">
        <v>8741</v>
      </c>
      <c r="E939" s="3" t="s">
        <v>15538</v>
      </c>
      <c r="F939" s="66" t="s">
        <v>16180</v>
      </c>
      <c r="I939" s="3" t="s">
        <v>21785</v>
      </c>
      <c r="J939" s="3" t="str">
        <f>IF($B939="SINAPI",IF(ISNUMBER(MATCH(Banco!$C939,Analitico!$A:$A,0)),INDEX(Analitico!E:E,MATCH(Banco!$C939,Analitico!$A:$A,0))&amp;"%",""),"")</f>
        <v>0,0000000%</v>
      </c>
      <c r="K939" s="3" t="str">
        <f>IF($B939="SINAPI",IF(ISNUMBER(MATCH(Banco!$C939,Analitico!$A:$A,0)),INDEX(Analitico!F:F,MATCH(Banco!$C939,Analitico!$A:$A,0))&amp;"%",""),"")</f>
        <v>%</v>
      </c>
    </row>
    <row r="940" spans="1:11" ht="20.399999999999999" x14ac:dyDescent="0.2">
      <c r="A940" s="1" t="str">
        <f t="shared" si="16"/>
        <v>SINAPI 88391</v>
      </c>
      <c r="B940" s="3" t="s">
        <v>21783</v>
      </c>
      <c r="C940" s="3" t="s">
        <v>999</v>
      </c>
      <c r="D940" s="2" t="s">
        <v>8742</v>
      </c>
      <c r="E940" s="3" t="s">
        <v>15538</v>
      </c>
      <c r="F940" s="66" t="s">
        <v>16416</v>
      </c>
      <c r="I940" s="3" t="s">
        <v>21785</v>
      </c>
      <c r="J940" s="3" t="str">
        <f>IF($B940="SINAPI",IF(ISNUMBER(MATCH(Banco!$C940,Analitico!$A:$A,0)),INDEX(Analitico!E:E,MATCH(Banco!$C940,Analitico!$A:$A,0))&amp;"%",""),"")</f>
        <v>0,0000000%</v>
      </c>
      <c r="K940" s="3" t="str">
        <f>IF($B940="SINAPI",IF(ISNUMBER(MATCH(Banco!$C940,Analitico!$A:$A,0)),INDEX(Analitico!F:F,MATCH(Banco!$C940,Analitico!$A:$A,0))&amp;"%",""),"")</f>
        <v>%</v>
      </c>
    </row>
    <row r="941" spans="1:11" ht="20.399999999999999" x14ac:dyDescent="0.2">
      <c r="A941" s="1" t="str">
        <f t="shared" si="16"/>
        <v>SINAPI 88394</v>
      </c>
      <c r="B941" s="3" t="s">
        <v>21783</v>
      </c>
      <c r="C941" s="3" t="s">
        <v>1000</v>
      </c>
      <c r="D941" s="2" t="s">
        <v>8743</v>
      </c>
      <c r="E941" s="3" t="s">
        <v>15538</v>
      </c>
      <c r="F941" s="66" t="s">
        <v>16417</v>
      </c>
      <c r="I941" s="3" t="s">
        <v>21785</v>
      </c>
      <c r="J941" s="3" t="str">
        <f>IF($B941="SINAPI",IF(ISNUMBER(MATCH(Banco!$C941,Analitico!$A:$A,0)),INDEX(Analitico!E:E,MATCH(Banco!$C941,Analitico!$A:$A,0))&amp;"%",""),"")</f>
        <v>0,0000000%</v>
      </c>
      <c r="K941" s="3" t="str">
        <f>IF($B941="SINAPI",IF(ISNUMBER(MATCH(Banco!$C941,Analitico!$A:$A,0)),INDEX(Analitico!F:F,MATCH(Banco!$C941,Analitico!$A:$A,0))&amp;"%",""),"")</f>
        <v>%</v>
      </c>
    </row>
    <row r="942" spans="1:11" ht="20.399999999999999" x14ac:dyDescent="0.2">
      <c r="A942" s="1" t="str">
        <f t="shared" si="16"/>
        <v>SINAPI 88395</v>
      </c>
      <c r="B942" s="3" t="s">
        <v>21783</v>
      </c>
      <c r="C942" s="3" t="s">
        <v>1001</v>
      </c>
      <c r="D942" s="2" t="s">
        <v>8744</v>
      </c>
      <c r="E942" s="3" t="s">
        <v>15538</v>
      </c>
      <c r="F942" s="66" t="s">
        <v>16365</v>
      </c>
      <c r="I942" s="3" t="s">
        <v>21785</v>
      </c>
      <c r="J942" s="3" t="str">
        <f>IF($B942="SINAPI",IF(ISNUMBER(MATCH(Banco!$C942,Analitico!$A:$A,0)),INDEX(Analitico!E:E,MATCH(Banco!$C942,Analitico!$A:$A,0))&amp;"%",""),"")</f>
        <v>0,0000000%</v>
      </c>
      <c r="K942" s="3" t="str">
        <f>IF($B942="SINAPI",IF(ISNUMBER(MATCH(Banco!$C942,Analitico!$A:$A,0)),INDEX(Analitico!F:F,MATCH(Banco!$C942,Analitico!$A:$A,0))&amp;"%",""),"")</f>
        <v>%</v>
      </c>
    </row>
    <row r="943" spans="1:11" ht="20.399999999999999" x14ac:dyDescent="0.2">
      <c r="A943" s="1" t="str">
        <f t="shared" si="16"/>
        <v>SINAPI 88396</v>
      </c>
      <c r="B943" s="3" t="s">
        <v>21783</v>
      </c>
      <c r="C943" s="3" t="s">
        <v>1002</v>
      </c>
      <c r="D943" s="2" t="s">
        <v>8745</v>
      </c>
      <c r="E943" s="3" t="s">
        <v>15538</v>
      </c>
      <c r="F943" s="66" t="s">
        <v>16418</v>
      </c>
      <c r="I943" s="3" t="s">
        <v>21785</v>
      </c>
      <c r="J943" s="3" t="str">
        <f>IF($B943="SINAPI",IF(ISNUMBER(MATCH(Banco!$C943,Analitico!$A:$A,0)),INDEX(Analitico!E:E,MATCH(Banco!$C943,Analitico!$A:$A,0))&amp;"%",""),"")</f>
        <v>0,0000000%</v>
      </c>
      <c r="K943" s="3" t="str">
        <f>IF($B943="SINAPI",IF(ISNUMBER(MATCH(Banco!$C943,Analitico!$A:$A,0)),INDEX(Analitico!F:F,MATCH(Banco!$C943,Analitico!$A:$A,0))&amp;"%",""),"")</f>
        <v>%</v>
      </c>
    </row>
    <row r="944" spans="1:11" ht="20.399999999999999" x14ac:dyDescent="0.2">
      <c r="A944" s="1" t="str">
        <f t="shared" si="16"/>
        <v>SINAPI 88397</v>
      </c>
      <c r="B944" s="3" t="s">
        <v>21783</v>
      </c>
      <c r="C944" s="3" t="s">
        <v>1003</v>
      </c>
      <c r="D944" s="2" t="s">
        <v>8746</v>
      </c>
      <c r="E944" s="3" t="s">
        <v>15538</v>
      </c>
      <c r="F944" s="66" t="s">
        <v>16419</v>
      </c>
      <c r="I944" s="3" t="s">
        <v>21785</v>
      </c>
      <c r="J944" s="3" t="str">
        <f>IF($B944="SINAPI",IF(ISNUMBER(MATCH(Banco!$C944,Analitico!$A:$A,0)),INDEX(Analitico!E:E,MATCH(Banco!$C944,Analitico!$A:$A,0))&amp;"%",""),"")</f>
        <v>0,0000000%</v>
      </c>
      <c r="K944" s="3" t="str">
        <f>IF($B944="SINAPI",IF(ISNUMBER(MATCH(Banco!$C944,Analitico!$A:$A,0)),INDEX(Analitico!F:F,MATCH(Banco!$C944,Analitico!$A:$A,0))&amp;"%",""),"")</f>
        <v>%</v>
      </c>
    </row>
    <row r="945" spans="1:11" ht="20.399999999999999" x14ac:dyDescent="0.2">
      <c r="A945" s="1" t="str">
        <f t="shared" si="16"/>
        <v>SINAPI 88400</v>
      </c>
      <c r="B945" s="3" t="s">
        <v>21783</v>
      </c>
      <c r="C945" s="3" t="s">
        <v>1004</v>
      </c>
      <c r="D945" s="2" t="s">
        <v>8747</v>
      </c>
      <c r="E945" s="3" t="s">
        <v>15538</v>
      </c>
      <c r="F945" s="66" t="s">
        <v>16420</v>
      </c>
      <c r="I945" s="3" t="s">
        <v>21785</v>
      </c>
      <c r="J945" s="3" t="str">
        <f>IF($B945="SINAPI",IF(ISNUMBER(MATCH(Banco!$C945,Analitico!$A:$A,0)),INDEX(Analitico!E:E,MATCH(Banco!$C945,Analitico!$A:$A,0))&amp;"%",""),"")</f>
        <v>0,0000000%</v>
      </c>
      <c r="K945" s="3" t="str">
        <f>IF($B945="SINAPI",IF(ISNUMBER(MATCH(Banco!$C945,Analitico!$A:$A,0)),INDEX(Analitico!F:F,MATCH(Banco!$C945,Analitico!$A:$A,0))&amp;"%",""),"")</f>
        <v>%</v>
      </c>
    </row>
    <row r="946" spans="1:11" ht="20.399999999999999" x14ac:dyDescent="0.2">
      <c r="A946" s="1" t="str">
        <f t="shared" si="16"/>
        <v>SINAPI 88401</v>
      </c>
      <c r="B946" s="3" t="s">
        <v>21783</v>
      </c>
      <c r="C946" s="3" t="s">
        <v>1005</v>
      </c>
      <c r="D946" s="2" t="s">
        <v>8748</v>
      </c>
      <c r="E946" s="3" t="s">
        <v>15538</v>
      </c>
      <c r="F946" s="66" t="s">
        <v>16326</v>
      </c>
      <c r="I946" s="3" t="s">
        <v>21785</v>
      </c>
      <c r="J946" s="3" t="str">
        <f>IF($B946="SINAPI",IF(ISNUMBER(MATCH(Banco!$C946,Analitico!$A:$A,0)),INDEX(Analitico!E:E,MATCH(Banco!$C946,Analitico!$A:$A,0))&amp;"%",""),"")</f>
        <v>0,0000000%</v>
      </c>
      <c r="K946" s="3" t="str">
        <f>IF($B946="SINAPI",IF(ISNUMBER(MATCH(Banco!$C946,Analitico!$A:$A,0)),INDEX(Analitico!F:F,MATCH(Banco!$C946,Analitico!$A:$A,0))&amp;"%",""),"")</f>
        <v>%</v>
      </c>
    </row>
    <row r="947" spans="1:11" ht="20.399999999999999" x14ac:dyDescent="0.2">
      <c r="A947" s="1" t="str">
        <f t="shared" si="16"/>
        <v>SINAPI 88402</v>
      </c>
      <c r="B947" s="3" t="s">
        <v>21783</v>
      </c>
      <c r="C947" s="3" t="s">
        <v>1006</v>
      </c>
      <c r="D947" s="2" t="s">
        <v>8749</v>
      </c>
      <c r="E947" s="3" t="s">
        <v>15538</v>
      </c>
      <c r="F947" s="66" t="s">
        <v>16421</v>
      </c>
      <c r="I947" s="3" t="s">
        <v>21785</v>
      </c>
      <c r="J947" s="3" t="str">
        <f>IF($B947="SINAPI",IF(ISNUMBER(MATCH(Banco!$C947,Analitico!$A:$A,0)),INDEX(Analitico!E:E,MATCH(Banco!$C947,Analitico!$A:$A,0))&amp;"%",""),"")</f>
        <v>0,0000000%</v>
      </c>
      <c r="K947" s="3" t="str">
        <f>IF($B947="SINAPI",IF(ISNUMBER(MATCH(Banco!$C947,Analitico!$A:$A,0)),INDEX(Analitico!F:F,MATCH(Banco!$C947,Analitico!$A:$A,0))&amp;"%",""),"")</f>
        <v>%</v>
      </c>
    </row>
    <row r="948" spans="1:11" ht="20.399999999999999" x14ac:dyDescent="0.2">
      <c r="A948" s="1" t="str">
        <f t="shared" si="16"/>
        <v>SINAPI 88403</v>
      </c>
      <c r="B948" s="3" t="s">
        <v>21783</v>
      </c>
      <c r="C948" s="3" t="s">
        <v>1007</v>
      </c>
      <c r="D948" s="2" t="s">
        <v>8750</v>
      </c>
      <c r="E948" s="3" t="s">
        <v>15538</v>
      </c>
      <c r="F948" s="66" t="s">
        <v>16422</v>
      </c>
      <c r="I948" s="3" t="s">
        <v>21785</v>
      </c>
      <c r="J948" s="3" t="str">
        <f>IF($B948="SINAPI",IF(ISNUMBER(MATCH(Banco!$C948,Analitico!$A:$A,0)),INDEX(Analitico!E:E,MATCH(Banco!$C948,Analitico!$A:$A,0))&amp;"%",""),"")</f>
        <v>0,0000000%</v>
      </c>
      <c r="K948" s="3" t="str">
        <f>IF($B948="SINAPI",IF(ISNUMBER(MATCH(Banco!$C948,Analitico!$A:$A,0)),INDEX(Analitico!F:F,MATCH(Banco!$C948,Analitico!$A:$A,0))&amp;"%",""),"")</f>
        <v>%</v>
      </c>
    </row>
    <row r="949" spans="1:11" ht="20.399999999999999" x14ac:dyDescent="0.2">
      <c r="A949" s="1" t="str">
        <f t="shared" si="16"/>
        <v>SINAPI 88419</v>
      </c>
      <c r="B949" s="3" t="s">
        <v>21783</v>
      </c>
      <c r="C949" s="3" t="s">
        <v>1008</v>
      </c>
      <c r="D949" s="2" t="s">
        <v>8751</v>
      </c>
      <c r="E949" s="3" t="s">
        <v>15538</v>
      </c>
      <c r="F949" s="66" t="s">
        <v>16375</v>
      </c>
      <c r="I949" s="3" t="s">
        <v>21785</v>
      </c>
      <c r="J949" s="3" t="str">
        <f>IF($B949="SINAPI",IF(ISNUMBER(MATCH(Banco!$C949,Analitico!$A:$A,0)),INDEX(Analitico!E:E,MATCH(Banco!$C949,Analitico!$A:$A,0))&amp;"%",""),"")</f>
        <v>0,0000000%</v>
      </c>
      <c r="K949" s="3" t="str">
        <f>IF($B949="SINAPI",IF(ISNUMBER(MATCH(Banco!$C949,Analitico!$A:$A,0)),INDEX(Analitico!F:F,MATCH(Banco!$C949,Analitico!$A:$A,0))&amp;"%",""),"")</f>
        <v>%</v>
      </c>
    </row>
    <row r="950" spans="1:11" ht="20.399999999999999" x14ac:dyDescent="0.2">
      <c r="A950" s="1" t="str">
        <f t="shared" si="16"/>
        <v>SINAPI 88422</v>
      </c>
      <c r="B950" s="3" t="s">
        <v>21783</v>
      </c>
      <c r="C950" s="3" t="s">
        <v>1009</v>
      </c>
      <c r="D950" s="2" t="s">
        <v>8752</v>
      </c>
      <c r="E950" s="3" t="s">
        <v>15538</v>
      </c>
      <c r="F950" s="66" t="s">
        <v>16423</v>
      </c>
      <c r="I950" s="3" t="s">
        <v>21785</v>
      </c>
      <c r="J950" s="3" t="str">
        <f>IF($B950="SINAPI",IF(ISNUMBER(MATCH(Banco!$C950,Analitico!$A:$A,0)),INDEX(Analitico!E:E,MATCH(Banco!$C950,Analitico!$A:$A,0))&amp;"%",""),"")</f>
        <v>0,0000000%</v>
      </c>
      <c r="K950" s="3" t="str">
        <f>IF($B950="SINAPI",IF(ISNUMBER(MATCH(Banco!$C950,Analitico!$A:$A,0)),INDEX(Analitico!F:F,MATCH(Banco!$C950,Analitico!$A:$A,0))&amp;"%",""),"")</f>
        <v>%</v>
      </c>
    </row>
    <row r="951" spans="1:11" ht="20.399999999999999" x14ac:dyDescent="0.2">
      <c r="A951" s="1" t="str">
        <f t="shared" si="16"/>
        <v>SINAPI 88425</v>
      </c>
      <c r="B951" s="3" t="s">
        <v>21783</v>
      </c>
      <c r="C951" s="3" t="s">
        <v>1010</v>
      </c>
      <c r="D951" s="2" t="s">
        <v>8753</v>
      </c>
      <c r="E951" s="3" t="s">
        <v>15538</v>
      </c>
      <c r="F951" s="66" t="s">
        <v>16424</v>
      </c>
      <c r="I951" s="3" t="s">
        <v>21785</v>
      </c>
      <c r="J951" s="3" t="str">
        <f>IF($B951="SINAPI",IF(ISNUMBER(MATCH(Banco!$C951,Analitico!$A:$A,0)),INDEX(Analitico!E:E,MATCH(Banco!$C951,Analitico!$A:$A,0))&amp;"%",""),"")</f>
        <v>0,0000000%</v>
      </c>
      <c r="K951" s="3" t="str">
        <f>IF($B951="SINAPI",IF(ISNUMBER(MATCH(Banco!$C951,Analitico!$A:$A,0)),INDEX(Analitico!F:F,MATCH(Banco!$C951,Analitico!$A:$A,0))&amp;"%",""),"")</f>
        <v>%</v>
      </c>
    </row>
    <row r="952" spans="1:11" ht="20.399999999999999" x14ac:dyDescent="0.2">
      <c r="A952" s="1" t="str">
        <f t="shared" si="16"/>
        <v>SINAPI 88427</v>
      </c>
      <c r="B952" s="3" t="s">
        <v>21783</v>
      </c>
      <c r="C952" s="3" t="s">
        <v>1011</v>
      </c>
      <c r="D952" s="2" t="s">
        <v>8754</v>
      </c>
      <c r="E952" s="3" t="s">
        <v>15538</v>
      </c>
      <c r="F952" s="66" t="s">
        <v>16425</v>
      </c>
      <c r="I952" s="3" t="s">
        <v>21785</v>
      </c>
      <c r="J952" s="3" t="str">
        <f>IF($B952="SINAPI",IF(ISNUMBER(MATCH(Banco!$C952,Analitico!$A:$A,0)),INDEX(Analitico!E:E,MATCH(Banco!$C952,Analitico!$A:$A,0))&amp;"%",""),"")</f>
        <v>0,0000000%</v>
      </c>
      <c r="K952" s="3" t="str">
        <f>IF($B952="SINAPI",IF(ISNUMBER(MATCH(Banco!$C952,Analitico!$A:$A,0)),INDEX(Analitico!F:F,MATCH(Banco!$C952,Analitico!$A:$A,0))&amp;"%",""),"")</f>
        <v>%</v>
      </c>
    </row>
    <row r="953" spans="1:11" ht="20.399999999999999" x14ac:dyDescent="0.2">
      <c r="A953" s="1" t="str">
        <f t="shared" si="16"/>
        <v>SINAPI 88434</v>
      </c>
      <c r="B953" s="3" t="s">
        <v>21783</v>
      </c>
      <c r="C953" s="3" t="s">
        <v>1012</v>
      </c>
      <c r="D953" s="2" t="s">
        <v>8755</v>
      </c>
      <c r="E953" s="3" t="s">
        <v>15538</v>
      </c>
      <c r="F953" s="66" t="s">
        <v>16399</v>
      </c>
      <c r="I953" s="3" t="s">
        <v>21785</v>
      </c>
      <c r="J953" s="3" t="str">
        <f>IF($B953="SINAPI",IF(ISNUMBER(MATCH(Banco!$C953,Analitico!$A:$A,0)),INDEX(Analitico!E:E,MATCH(Banco!$C953,Analitico!$A:$A,0))&amp;"%",""),"")</f>
        <v>0,0000000%</v>
      </c>
      <c r="K953" s="3" t="str">
        <f>IF($B953="SINAPI",IF(ISNUMBER(MATCH(Banco!$C953,Analitico!$A:$A,0)),INDEX(Analitico!F:F,MATCH(Banco!$C953,Analitico!$A:$A,0))&amp;"%",""),"")</f>
        <v>%</v>
      </c>
    </row>
    <row r="954" spans="1:11" ht="20.399999999999999" x14ac:dyDescent="0.2">
      <c r="A954" s="1" t="str">
        <f t="shared" si="16"/>
        <v>SINAPI 88435</v>
      </c>
      <c r="B954" s="3" t="s">
        <v>21783</v>
      </c>
      <c r="C954" s="3" t="s">
        <v>1013</v>
      </c>
      <c r="D954" s="2" t="s">
        <v>8756</v>
      </c>
      <c r="E954" s="3" t="s">
        <v>15538</v>
      </c>
      <c r="F954" s="66" t="s">
        <v>16426</v>
      </c>
      <c r="I954" s="3" t="s">
        <v>21785</v>
      </c>
      <c r="J954" s="3" t="str">
        <f>IF($B954="SINAPI",IF(ISNUMBER(MATCH(Banco!$C954,Analitico!$A:$A,0)),INDEX(Analitico!E:E,MATCH(Banco!$C954,Analitico!$A:$A,0))&amp;"%",""),"")</f>
        <v>0,0000000%</v>
      </c>
      <c r="K954" s="3" t="str">
        <f>IF($B954="SINAPI",IF(ISNUMBER(MATCH(Banco!$C954,Analitico!$A:$A,0)),INDEX(Analitico!F:F,MATCH(Banco!$C954,Analitico!$A:$A,0))&amp;"%",""),"")</f>
        <v>%</v>
      </c>
    </row>
    <row r="955" spans="1:11" ht="20.399999999999999" x14ac:dyDescent="0.2">
      <c r="A955" s="1" t="str">
        <f t="shared" si="16"/>
        <v>SINAPI 88436</v>
      </c>
      <c r="B955" s="3" t="s">
        <v>21783</v>
      </c>
      <c r="C955" s="3" t="s">
        <v>1014</v>
      </c>
      <c r="D955" s="2" t="s">
        <v>8757</v>
      </c>
      <c r="E955" s="3" t="s">
        <v>15538</v>
      </c>
      <c r="F955" s="66" t="s">
        <v>16427</v>
      </c>
      <c r="I955" s="3" t="s">
        <v>21785</v>
      </c>
      <c r="J955" s="3" t="str">
        <f>IF($B955="SINAPI",IF(ISNUMBER(MATCH(Banco!$C955,Analitico!$A:$A,0)),INDEX(Analitico!E:E,MATCH(Banco!$C955,Analitico!$A:$A,0))&amp;"%",""),"")</f>
        <v>0,0000000%</v>
      </c>
      <c r="K955" s="3" t="str">
        <f>IF($B955="SINAPI",IF(ISNUMBER(MATCH(Banco!$C955,Analitico!$A:$A,0)),INDEX(Analitico!F:F,MATCH(Banco!$C955,Analitico!$A:$A,0))&amp;"%",""),"")</f>
        <v>%</v>
      </c>
    </row>
    <row r="956" spans="1:11" ht="20.399999999999999" x14ac:dyDescent="0.2">
      <c r="A956" s="1" t="str">
        <f t="shared" si="16"/>
        <v>SINAPI 88437</v>
      </c>
      <c r="B956" s="3" t="s">
        <v>21783</v>
      </c>
      <c r="C956" s="3" t="s">
        <v>1015</v>
      </c>
      <c r="D956" s="2" t="s">
        <v>8758</v>
      </c>
      <c r="E956" s="3" t="s">
        <v>15538</v>
      </c>
      <c r="F956" s="66" t="s">
        <v>16425</v>
      </c>
      <c r="I956" s="3" t="s">
        <v>21785</v>
      </c>
      <c r="J956" s="3" t="str">
        <f>IF($B956="SINAPI",IF(ISNUMBER(MATCH(Banco!$C956,Analitico!$A:$A,0)),INDEX(Analitico!E:E,MATCH(Banco!$C956,Analitico!$A:$A,0))&amp;"%",""),"")</f>
        <v>0,0000000%</v>
      </c>
      <c r="K956" s="3" t="str">
        <f>IF($B956="SINAPI",IF(ISNUMBER(MATCH(Banco!$C956,Analitico!$A:$A,0)),INDEX(Analitico!F:F,MATCH(Banco!$C956,Analitico!$A:$A,0))&amp;"%",""),"")</f>
        <v>%</v>
      </c>
    </row>
    <row r="957" spans="1:11" ht="20.399999999999999" x14ac:dyDescent="0.2">
      <c r="A957" s="1" t="str">
        <f t="shared" si="16"/>
        <v>SINAPI 88569</v>
      </c>
      <c r="B957" s="3" t="s">
        <v>21783</v>
      </c>
      <c r="C957" s="3" t="s">
        <v>1016</v>
      </c>
      <c r="D957" s="2" t="s">
        <v>8759</v>
      </c>
      <c r="E957" s="3" t="s">
        <v>15538</v>
      </c>
      <c r="F957" s="66" t="s">
        <v>16428</v>
      </c>
      <c r="I957" s="3" t="s">
        <v>21786</v>
      </c>
      <c r="J957" s="3" t="str">
        <f>IF($B957="SINAPI",IF(ISNUMBER(MATCH(Banco!$C957,Analitico!$A:$A,0)),INDEX(Analitico!E:E,MATCH(Banco!$C957,Analitico!$A:$A,0))&amp;"%",""),"")</f>
        <v>0,0000000%</v>
      </c>
      <c r="K957" s="3" t="str">
        <f>IF($B957="SINAPI",IF(ISNUMBER(MATCH(Banco!$C957,Analitico!$A:$A,0)),INDEX(Analitico!F:F,MATCH(Banco!$C957,Analitico!$A:$A,0))&amp;"%",""),"")</f>
        <v>%</v>
      </c>
    </row>
    <row r="958" spans="1:11" ht="20.399999999999999" x14ac:dyDescent="0.2">
      <c r="A958" s="1" t="str">
        <f t="shared" si="16"/>
        <v>SINAPI 88570</v>
      </c>
      <c r="B958" s="3" t="s">
        <v>21783</v>
      </c>
      <c r="C958" s="3" t="s">
        <v>1017</v>
      </c>
      <c r="D958" s="2" t="s">
        <v>8760</v>
      </c>
      <c r="E958" s="3" t="s">
        <v>15538</v>
      </c>
      <c r="F958" s="66" t="s">
        <v>16429</v>
      </c>
      <c r="I958" s="3" t="s">
        <v>21786</v>
      </c>
      <c r="J958" s="3" t="str">
        <f>IF($B958="SINAPI",IF(ISNUMBER(MATCH(Banco!$C958,Analitico!$A:$A,0)),INDEX(Analitico!E:E,MATCH(Banco!$C958,Analitico!$A:$A,0))&amp;"%",""),"")</f>
        <v>0,0000000%</v>
      </c>
      <c r="K958" s="3" t="str">
        <f>IF($B958="SINAPI",IF(ISNUMBER(MATCH(Banco!$C958,Analitico!$A:$A,0)),INDEX(Analitico!F:F,MATCH(Banco!$C958,Analitico!$A:$A,0))&amp;"%",""),"")</f>
        <v>%</v>
      </c>
    </row>
    <row r="959" spans="1:11" ht="20.399999999999999" x14ac:dyDescent="0.2">
      <c r="A959" s="1" t="str">
        <f t="shared" si="16"/>
        <v>SINAPI 88826</v>
      </c>
      <c r="B959" s="3" t="s">
        <v>21783</v>
      </c>
      <c r="C959" s="3" t="s">
        <v>1018</v>
      </c>
      <c r="D959" s="2" t="s">
        <v>8761</v>
      </c>
      <c r="E959" s="3" t="s">
        <v>15538</v>
      </c>
      <c r="F959" s="66" t="s">
        <v>16430</v>
      </c>
      <c r="I959" s="3" t="s">
        <v>41</v>
      </c>
      <c r="J959" s="3" t="str">
        <f>IF($B959="SINAPI",IF(ISNUMBER(MATCH(Banco!$C959,Analitico!$A:$A,0)),INDEX(Analitico!E:E,MATCH(Banco!$C959,Analitico!$A:$A,0))&amp;"%",""),"")</f>
        <v>0,0000000%</v>
      </c>
      <c r="K959" s="3" t="str">
        <f>IF($B959="SINAPI",IF(ISNUMBER(MATCH(Banco!$C959,Analitico!$A:$A,0)),INDEX(Analitico!F:F,MATCH(Banco!$C959,Analitico!$A:$A,0))&amp;"%",""),"")</f>
        <v>%</v>
      </c>
    </row>
    <row r="960" spans="1:11" ht="20.399999999999999" x14ac:dyDescent="0.2">
      <c r="A960" s="1" t="str">
        <f t="shared" si="16"/>
        <v>SINAPI 88827</v>
      </c>
      <c r="B960" s="3" t="s">
        <v>21783</v>
      </c>
      <c r="C960" s="3" t="s">
        <v>1019</v>
      </c>
      <c r="D960" s="2" t="s">
        <v>8762</v>
      </c>
      <c r="E960" s="3" t="s">
        <v>15538</v>
      </c>
      <c r="F960" s="66" t="s">
        <v>16431</v>
      </c>
      <c r="I960" s="3" t="s">
        <v>41</v>
      </c>
      <c r="J960" s="3" t="str">
        <f>IF($B960="SINAPI",IF(ISNUMBER(MATCH(Banco!$C960,Analitico!$A:$A,0)),INDEX(Analitico!E:E,MATCH(Banco!$C960,Analitico!$A:$A,0))&amp;"%",""),"")</f>
        <v>0,0000000%</v>
      </c>
      <c r="K960" s="3" t="str">
        <f>IF($B960="SINAPI",IF(ISNUMBER(MATCH(Banco!$C960,Analitico!$A:$A,0)),INDEX(Analitico!F:F,MATCH(Banco!$C960,Analitico!$A:$A,0))&amp;"%",""),"")</f>
        <v>%</v>
      </c>
    </row>
    <row r="961" spans="1:11" ht="20.399999999999999" x14ac:dyDescent="0.2">
      <c r="A961" s="1" t="str">
        <f t="shared" si="16"/>
        <v>SINAPI 88828</v>
      </c>
      <c r="B961" s="3" t="s">
        <v>21783</v>
      </c>
      <c r="C961" s="3" t="s">
        <v>1020</v>
      </c>
      <c r="D961" s="2" t="s">
        <v>8763</v>
      </c>
      <c r="E961" s="3" t="s">
        <v>15538</v>
      </c>
      <c r="F961" s="66" t="s">
        <v>16432</v>
      </c>
      <c r="I961" s="3" t="s">
        <v>41</v>
      </c>
      <c r="J961" s="3" t="str">
        <f>IF($B961="SINAPI",IF(ISNUMBER(MATCH(Banco!$C961,Analitico!$A:$A,0)),INDEX(Analitico!E:E,MATCH(Banco!$C961,Analitico!$A:$A,0))&amp;"%",""),"")</f>
        <v>0,0000000%</v>
      </c>
      <c r="K961" s="3" t="str">
        <f>IF($B961="SINAPI",IF(ISNUMBER(MATCH(Banco!$C961,Analitico!$A:$A,0)),INDEX(Analitico!F:F,MATCH(Banco!$C961,Analitico!$A:$A,0))&amp;"%",""),"")</f>
        <v>%</v>
      </c>
    </row>
    <row r="962" spans="1:11" ht="20.399999999999999" x14ac:dyDescent="0.2">
      <c r="A962" s="1" t="str">
        <f t="shared" si="16"/>
        <v>SINAPI 88829</v>
      </c>
      <c r="B962" s="3" t="s">
        <v>21783</v>
      </c>
      <c r="C962" s="3" t="s">
        <v>1021</v>
      </c>
      <c r="D962" s="2" t="s">
        <v>8764</v>
      </c>
      <c r="E962" s="3" t="s">
        <v>15538</v>
      </c>
      <c r="F962" s="66" t="s">
        <v>16180</v>
      </c>
      <c r="I962" s="3" t="s">
        <v>21785</v>
      </c>
      <c r="J962" s="3" t="str">
        <f>IF($B962="SINAPI",IF(ISNUMBER(MATCH(Banco!$C962,Analitico!$A:$A,0)),INDEX(Analitico!E:E,MATCH(Banco!$C962,Analitico!$A:$A,0))&amp;"%",""),"")</f>
        <v>0,0000000%</v>
      </c>
      <c r="K962" s="3" t="str">
        <f>IF($B962="SINAPI",IF(ISNUMBER(MATCH(Banco!$C962,Analitico!$A:$A,0)),INDEX(Analitico!F:F,MATCH(Banco!$C962,Analitico!$A:$A,0))&amp;"%",""),"")</f>
        <v>%</v>
      </c>
    </row>
    <row r="963" spans="1:11" x14ac:dyDescent="0.2">
      <c r="A963" s="1" t="str">
        <f t="shared" si="16"/>
        <v>SINAPI 88839</v>
      </c>
      <c r="B963" s="3" t="s">
        <v>21783</v>
      </c>
      <c r="C963" s="3" t="s">
        <v>1022</v>
      </c>
      <c r="D963" s="2" t="s">
        <v>8765</v>
      </c>
      <c r="E963" s="3" t="s">
        <v>15538</v>
      </c>
      <c r="F963" s="66" t="s">
        <v>15622</v>
      </c>
      <c r="I963" s="3" t="s">
        <v>21786</v>
      </c>
      <c r="J963" s="3" t="str">
        <f>IF($B963="SINAPI",IF(ISNUMBER(MATCH(Banco!$C963,Analitico!$A:$A,0)),INDEX(Analitico!E:E,MATCH(Banco!$C963,Analitico!$A:$A,0))&amp;"%",""),"")</f>
        <v>0,0000000%</v>
      </c>
      <c r="K963" s="3" t="str">
        <f>IF($B963="SINAPI",IF(ISNUMBER(MATCH(Banco!$C963,Analitico!$A:$A,0)),INDEX(Analitico!F:F,MATCH(Banco!$C963,Analitico!$A:$A,0))&amp;"%",""),"")</f>
        <v>%</v>
      </c>
    </row>
    <row r="964" spans="1:11" x14ac:dyDescent="0.2">
      <c r="A964" s="1" t="str">
        <f t="shared" si="16"/>
        <v>SINAPI 88840</v>
      </c>
      <c r="B964" s="3" t="s">
        <v>21783</v>
      </c>
      <c r="C964" s="3" t="s">
        <v>1023</v>
      </c>
      <c r="D964" s="2" t="s">
        <v>8766</v>
      </c>
      <c r="E964" s="3" t="s">
        <v>15538</v>
      </c>
      <c r="F964" s="66" t="s">
        <v>16433</v>
      </c>
      <c r="I964" s="3" t="s">
        <v>21786</v>
      </c>
      <c r="J964" s="3" t="str">
        <f>IF($B964="SINAPI",IF(ISNUMBER(MATCH(Banco!$C964,Analitico!$A:$A,0)),INDEX(Analitico!E:E,MATCH(Banco!$C964,Analitico!$A:$A,0))&amp;"%",""),"")</f>
        <v>0,0000000%</v>
      </c>
      <c r="K964" s="3" t="str">
        <f>IF($B964="SINAPI",IF(ISNUMBER(MATCH(Banco!$C964,Analitico!$A:$A,0)),INDEX(Analitico!F:F,MATCH(Banco!$C964,Analitico!$A:$A,0))&amp;"%",""),"")</f>
        <v>%</v>
      </c>
    </row>
    <row r="965" spans="1:11" x14ac:dyDescent="0.2">
      <c r="A965" s="1" t="str">
        <f t="shared" si="16"/>
        <v>SINAPI 88841</v>
      </c>
      <c r="B965" s="3" t="s">
        <v>21783</v>
      </c>
      <c r="C965" s="3" t="s">
        <v>1024</v>
      </c>
      <c r="D965" s="2" t="s">
        <v>8767</v>
      </c>
      <c r="E965" s="3" t="s">
        <v>15538</v>
      </c>
      <c r="F965" s="66" t="s">
        <v>16434</v>
      </c>
      <c r="I965" s="3" t="s">
        <v>21786</v>
      </c>
      <c r="J965" s="3" t="str">
        <f>IF($B965="SINAPI",IF(ISNUMBER(MATCH(Banco!$C965,Analitico!$A:$A,0)),INDEX(Analitico!E:E,MATCH(Banco!$C965,Analitico!$A:$A,0))&amp;"%",""),"")</f>
        <v>0,0000000%</v>
      </c>
      <c r="K965" s="3" t="str">
        <f>IF($B965="SINAPI",IF(ISNUMBER(MATCH(Banco!$C965,Analitico!$A:$A,0)),INDEX(Analitico!F:F,MATCH(Banco!$C965,Analitico!$A:$A,0))&amp;"%",""),"")</f>
        <v>%</v>
      </c>
    </row>
    <row r="966" spans="1:11" ht="20.399999999999999" x14ac:dyDescent="0.2">
      <c r="A966" s="1" t="str">
        <f t="shared" si="16"/>
        <v>SINAPI 88842</v>
      </c>
      <c r="B966" s="3" t="s">
        <v>21783</v>
      </c>
      <c r="C966" s="3" t="s">
        <v>1025</v>
      </c>
      <c r="D966" s="2" t="s">
        <v>8768</v>
      </c>
      <c r="E966" s="3" t="s">
        <v>15538</v>
      </c>
      <c r="F966" s="66" t="s">
        <v>16435</v>
      </c>
      <c r="I966" s="3" t="s">
        <v>41</v>
      </c>
      <c r="J966" s="3" t="str">
        <f>IF($B966="SINAPI",IF(ISNUMBER(MATCH(Banco!$C966,Analitico!$A:$A,0)),INDEX(Analitico!E:E,MATCH(Banco!$C966,Analitico!$A:$A,0))&amp;"%",""),"")</f>
        <v>0,0000000%</v>
      </c>
      <c r="K966" s="3" t="str">
        <f>IF($B966="SINAPI",IF(ISNUMBER(MATCH(Banco!$C966,Analitico!$A:$A,0)),INDEX(Analitico!F:F,MATCH(Banco!$C966,Analitico!$A:$A,0))&amp;"%",""),"")</f>
        <v>%</v>
      </c>
    </row>
    <row r="967" spans="1:11" ht="20.399999999999999" x14ac:dyDescent="0.2">
      <c r="A967" s="1" t="str">
        <f t="shared" si="16"/>
        <v>SINAPI 88847</v>
      </c>
      <c r="B967" s="3" t="s">
        <v>21783</v>
      </c>
      <c r="C967" s="3" t="s">
        <v>1026</v>
      </c>
      <c r="D967" s="2" t="s">
        <v>8769</v>
      </c>
      <c r="E967" s="3" t="s">
        <v>15538</v>
      </c>
      <c r="F967" s="66" t="s">
        <v>16436</v>
      </c>
      <c r="I967" s="3" t="s">
        <v>21786</v>
      </c>
      <c r="J967" s="3" t="str">
        <f>IF($B967="SINAPI",IF(ISNUMBER(MATCH(Banco!$C967,Analitico!$A:$A,0)),INDEX(Analitico!E:E,MATCH(Banco!$C967,Analitico!$A:$A,0))&amp;"%",""),"")</f>
        <v>0,0000000%</v>
      </c>
      <c r="K967" s="3" t="str">
        <f>IF($B967="SINAPI",IF(ISNUMBER(MATCH(Banco!$C967,Analitico!$A:$A,0)),INDEX(Analitico!F:F,MATCH(Banco!$C967,Analitico!$A:$A,0))&amp;"%",""),"")</f>
        <v>%</v>
      </c>
    </row>
    <row r="968" spans="1:11" ht="20.399999999999999" x14ac:dyDescent="0.2">
      <c r="A968" s="1" t="str">
        <f t="shared" si="16"/>
        <v>SINAPI 88848</v>
      </c>
      <c r="B968" s="3" t="s">
        <v>21783</v>
      </c>
      <c r="C968" s="3" t="s">
        <v>1027</v>
      </c>
      <c r="D968" s="2" t="s">
        <v>8770</v>
      </c>
      <c r="E968" s="3" t="s">
        <v>15538</v>
      </c>
      <c r="F968" s="66" t="s">
        <v>16437</v>
      </c>
      <c r="I968" s="3" t="s">
        <v>21786</v>
      </c>
      <c r="J968" s="3" t="str">
        <f>IF($B968="SINAPI",IF(ISNUMBER(MATCH(Banco!$C968,Analitico!$A:$A,0)),INDEX(Analitico!E:E,MATCH(Banco!$C968,Analitico!$A:$A,0))&amp;"%",""),"")</f>
        <v>0,0000000%</v>
      </c>
      <c r="K968" s="3" t="str">
        <f>IF($B968="SINAPI",IF(ISNUMBER(MATCH(Banco!$C968,Analitico!$A:$A,0)),INDEX(Analitico!F:F,MATCH(Banco!$C968,Analitico!$A:$A,0))&amp;"%",""),"")</f>
        <v>%</v>
      </c>
    </row>
    <row r="969" spans="1:11" ht="20.399999999999999" x14ac:dyDescent="0.2">
      <c r="A969" s="1" t="str">
        <f t="shared" si="16"/>
        <v>SINAPI 88853</v>
      </c>
      <c r="B969" s="3" t="s">
        <v>21783</v>
      </c>
      <c r="C969" s="3" t="s">
        <v>1028</v>
      </c>
      <c r="D969" s="2" t="s">
        <v>8771</v>
      </c>
      <c r="E969" s="3" t="s">
        <v>15538</v>
      </c>
      <c r="F969" s="66" t="s">
        <v>16438</v>
      </c>
      <c r="I969" s="3" t="s">
        <v>21785</v>
      </c>
      <c r="J969" s="3" t="str">
        <f>IF($B969="SINAPI",IF(ISNUMBER(MATCH(Banco!$C969,Analitico!$A:$A,0)),INDEX(Analitico!E:E,MATCH(Banco!$C969,Analitico!$A:$A,0))&amp;"%",""),"")</f>
        <v>0,0000000%</v>
      </c>
      <c r="K969" s="3" t="str">
        <f>IF($B969="SINAPI",IF(ISNUMBER(MATCH(Banco!$C969,Analitico!$A:$A,0)),INDEX(Analitico!F:F,MATCH(Banco!$C969,Analitico!$A:$A,0))&amp;"%",""),"")</f>
        <v>%</v>
      </c>
    </row>
    <row r="970" spans="1:11" ht="20.399999999999999" x14ac:dyDescent="0.2">
      <c r="A970" s="1" t="str">
        <f t="shared" si="16"/>
        <v>SINAPI 88854</v>
      </c>
      <c r="B970" s="3" t="s">
        <v>21783</v>
      </c>
      <c r="C970" s="3" t="s">
        <v>1029</v>
      </c>
      <c r="D970" s="2" t="s">
        <v>8772</v>
      </c>
      <c r="E970" s="3" t="s">
        <v>15538</v>
      </c>
      <c r="F970" s="66" t="s">
        <v>16288</v>
      </c>
      <c r="I970" s="3" t="s">
        <v>21785</v>
      </c>
      <c r="J970" s="3" t="str">
        <f>IF($B970="SINAPI",IF(ISNUMBER(MATCH(Banco!$C970,Analitico!$A:$A,0)),INDEX(Analitico!E:E,MATCH(Banco!$C970,Analitico!$A:$A,0))&amp;"%",""),"")</f>
        <v>0,0000000%</v>
      </c>
      <c r="K970" s="3" t="str">
        <f>IF($B970="SINAPI",IF(ISNUMBER(MATCH(Banco!$C970,Analitico!$A:$A,0)),INDEX(Analitico!F:F,MATCH(Banco!$C970,Analitico!$A:$A,0))&amp;"%",""),"")</f>
        <v>%</v>
      </c>
    </row>
    <row r="971" spans="1:11" ht="20.399999999999999" x14ac:dyDescent="0.2">
      <c r="A971" s="1" t="str">
        <f t="shared" si="16"/>
        <v>SINAPI 88855</v>
      </c>
      <c r="B971" s="3" t="s">
        <v>21783</v>
      </c>
      <c r="C971" s="3" t="s">
        <v>1030</v>
      </c>
      <c r="D971" s="2" t="s">
        <v>8773</v>
      </c>
      <c r="E971" s="3" t="s">
        <v>15538</v>
      </c>
      <c r="F971" s="66" t="s">
        <v>15721</v>
      </c>
      <c r="I971" s="3" t="s">
        <v>21786</v>
      </c>
      <c r="J971" s="3" t="str">
        <f>IF($B971="SINAPI",IF(ISNUMBER(MATCH(Banco!$C971,Analitico!$A:$A,0)),INDEX(Analitico!E:E,MATCH(Banco!$C971,Analitico!$A:$A,0))&amp;"%",""),"")</f>
        <v>0,0000000%</v>
      </c>
      <c r="K971" s="3" t="str">
        <f>IF($B971="SINAPI",IF(ISNUMBER(MATCH(Banco!$C971,Analitico!$A:$A,0)),INDEX(Analitico!F:F,MATCH(Banco!$C971,Analitico!$A:$A,0))&amp;"%",""),"")</f>
        <v>%</v>
      </c>
    </row>
    <row r="972" spans="1:11" ht="20.399999999999999" x14ac:dyDescent="0.2">
      <c r="A972" s="1" t="str">
        <f t="shared" si="16"/>
        <v>SINAPI 88856</v>
      </c>
      <c r="B972" s="3" t="s">
        <v>21783</v>
      </c>
      <c r="C972" s="3" t="s">
        <v>1031</v>
      </c>
      <c r="D972" s="2" t="s">
        <v>8774</v>
      </c>
      <c r="E972" s="3" t="s">
        <v>15538</v>
      </c>
      <c r="F972" s="66" t="s">
        <v>16439</v>
      </c>
      <c r="I972" s="3" t="s">
        <v>21786</v>
      </c>
      <c r="J972" s="3" t="str">
        <f>IF($B972="SINAPI",IF(ISNUMBER(MATCH(Banco!$C972,Analitico!$A:$A,0)),INDEX(Analitico!E:E,MATCH(Banco!$C972,Analitico!$A:$A,0))&amp;"%",""),"")</f>
        <v>0,0000000%</v>
      </c>
      <c r="K972" s="3" t="str">
        <f>IF($B972="SINAPI",IF(ISNUMBER(MATCH(Banco!$C972,Analitico!$A:$A,0)),INDEX(Analitico!F:F,MATCH(Banco!$C972,Analitico!$A:$A,0))&amp;"%",""),"")</f>
        <v>%</v>
      </c>
    </row>
    <row r="973" spans="1:11" ht="30.6" x14ac:dyDescent="0.2">
      <c r="A973" s="1" t="str">
        <f t="shared" si="16"/>
        <v>SINAPI 88857</v>
      </c>
      <c r="B973" s="3" t="s">
        <v>21783</v>
      </c>
      <c r="C973" s="3" t="s">
        <v>1032</v>
      </c>
      <c r="D973" s="2" t="s">
        <v>8775</v>
      </c>
      <c r="E973" s="3" t="s">
        <v>15538</v>
      </c>
      <c r="F973" s="66" t="s">
        <v>16440</v>
      </c>
      <c r="I973" s="3" t="s">
        <v>21785</v>
      </c>
      <c r="J973" s="3" t="str">
        <f>IF($B973="SINAPI",IF(ISNUMBER(MATCH(Banco!$C973,Analitico!$A:$A,0)),INDEX(Analitico!E:E,MATCH(Banco!$C973,Analitico!$A:$A,0))&amp;"%",""),"")</f>
        <v>0,0000000%</v>
      </c>
      <c r="K973" s="3" t="str">
        <f>IF($B973="SINAPI",IF(ISNUMBER(MATCH(Banco!$C973,Analitico!$A:$A,0)),INDEX(Analitico!F:F,MATCH(Banco!$C973,Analitico!$A:$A,0))&amp;"%",""),"")</f>
        <v>%</v>
      </c>
    </row>
    <row r="974" spans="1:11" ht="30.6" x14ac:dyDescent="0.2">
      <c r="A974" s="1" t="str">
        <f t="shared" si="16"/>
        <v>SINAPI 88858</v>
      </c>
      <c r="B974" s="3" t="s">
        <v>21783</v>
      </c>
      <c r="C974" s="3" t="s">
        <v>1033</v>
      </c>
      <c r="D974" s="2" t="s">
        <v>8776</v>
      </c>
      <c r="E974" s="3" t="s">
        <v>15538</v>
      </c>
      <c r="F974" s="66" t="s">
        <v>16441</v>
      </c>
      <c r="I974" s="3" t="s">
        <v>21785</v>
      </c>
      <c r="J974" s="3" t="str">
        <f>IF($B974="SINAPI",IF(ISNUMBER(MATCH(Banco!$C974,Analitico!$A:$A,0)),INDEX(Analitico!E:E,MATCH(Banco!$C974,Analitico!$A:$A,0))&amp;"%",""),"")</f>
        <v>0,0000000%</v>
      </c>
      <c r="K974" s="3" t="str">
        <f>IF($B974="SINAPI",IF(ISNUMBER(MATCH(Banco!$C974,Analitico!$A:$A,0)),INDEX(Analitico!F:F,MATCH(Banco!$C974,Analitico!$A:$A,0))&amp;"%",""),"")</f>
        <v>%</v>
      </c>
    </row>
    <row r="975" spans="1:11" ht="30.6" x14ac:dyDescent="0.2">
      <c r="A975" s="1" t="str">
        <f t="shared" si="16"/>
        <v>SINAPI 88859</v>
      </c>
      <c r="B975" s="3" t="s">
        <v>21783</v>
      </c>
      <c r="C975" s="3" t="s">
        <v>1034</v>
      </c>
      <c r="D975" s="2" t="s">
        <v>8777</v>
      </c>
      <c r="E975" s="3" t="s">
        <v>15538</v>
      </c>
      <c r="F975" s="66" t="s">
        <v>16442</v>
      </c>
      <c r="I975" s="3" t="s">
        <v>21785</v>
      </c>
      <c r="J975" s="3" t="str">
        <f>IF($B975="SINAPI",IF(ISNUMBER(MATCH(Banco!$C975,Analitico!$A:$A,0)),INDEX(Analitico!E:E,MATCH(Banco!$C975,Analitico!$A:$A,0))&amp;"%",""),"")</f>
        <v>0,0000000%</v>
      </c>
      <c r="K975" s="3" t="str">
        <f>IF($B975="SINAPI",IF(ISNUMBER(MATCH(Banco!$C975,Analitico!$A:$A,0)),INDEX(Analitico!F:F,MATCH(Banco!$C975,Analitico!$A:$A,0))&amp;"%",""),"")</f>
        <v>%</v>
      </c>
    </row>
    <row r="976" spans="1:11" ht="30.6" x14ac:dyDescent="0.2">
      <c r="A976" s="1" t="str">
        <f t="shared" si="16"/>
        <v>SINAPI 88860</v>
      </c>
      <c r="B976" s="3" t="s">
        <v>21783</v>
      </c>
      <c r="C976" s="3" t="s">
        <v>1035</v>
      </c>
      <c r="D976" s="2" t="s">
        <v>8778</v>
      </c>
      <c r="E976" s="3" t="s">
        <v>15538</v>
      </c>
      <c r="F976" s="66" t="s">
        <v>16443</v>
      </c>
      <c r="I976" s="3" t="s">
        <v>21785</v>
      </c>
      <c r="J976" s="3" t="str">
        <f>IF($B976="SINAPI",IF(ISNUMBER(MATCH(Banco!$C976,Analitico!$A:$A,0)),INDEX(Analitico!E:E,MATCH(Banco!$C976,Analitico!$A:$A,0))&amp;"%",""),"")</f>
        <v>0,0000000%</v>
      </c>
      <c r="K976" s="3" t="str">
        <f>IF($B976="SINAPI",IF(ISNUMBER(MATCH(Banco!$C976,Analitico!$A:$A,0)),INDEX(Analitico!F:F,MATCH(Banco!$C976,Analitico!$A:$A,0))&amp;"%",""),"")</f>
        <v>%</v>
      </c>
    </row>
    <row r="977" spans="1:11" ht="20.399999999999999" x14ac:dyDescent="0.2">
      <c r="A977" s="1" t="str">
        <f t="shared" si="16"/>
        <v>SINAPI 88900</v>
      </c>
      <c r="B977" s="3" t="s">
        <v>21783</v>
      </c>
      <c r="C977" s="3" t="s">
        <v>1036</v>
      </c>
      <c r="D977" s="2" t="s">
        <v>8779</v>
      </c>
      <c r="E977" s="3" t="s">
        <v>15538</v>
      </c>
      <c r="F977" s="66" t="s">
        <v>16444</v>
      </c>
      <c r="I977" s="3" t="s">
        <v>21785</v>
      </c>
      <c r="J977" s="3" t="str">
        <f>IF($B977="SINAPI",IF(ISNUMBER(MATCH(Banco!$C977,Analitico!$A:$A,0)),INDEX(Analitico!E:E,MATCH(Banco!$C977,Analitico!$A:$A,0))&amp;"%",""),"")</f>
        <v>0,0000000%</v>
      </c>
      <c r="K977" s="3" t="str">
        <f>IF($B977="SINAPI",IF(ISNUMBER(MATCH(Banco!$C977,Analitico!$A:$A,0)),INDEX(Analitico!F:F,MATCH(Banco!$C977,Analitico!$A:$A,0))&amp;"%",""),"")</f>
        <v>%</v>
      </c>
    </row>
    <row r="978" spans="1:11" ht="20.399999999999999" x14ac:dyDescent="0.2">
      <c r="A978" s="1" t="str">
        <f t="shared" si="16"/>
        <v>SINAPI 88902</v>
      </c>
      <c r="B978" s="3" t="s">
        <v>21783</v>
      </c>
      <c r="C978" s="3" t="s">
        <v>1037</v>
      </c>
      <c r="D978" s="2" t="s">
        <v>8780</v>
      </c>
      <c r="E978" s="3" t="s">
        <v>15538</v>
      </c>
      <c r="F978" s="66" t="s">
        <v>16445</v>
      </c>
      <c r="I978" s="3" t="s">
        <v>21785</v>
      </c>
      <c r="J978" s="3" t="str">
        <f>IF($B978="SINAPI",IF(ISNUMBER(MATCH(Banco!$C978,Analitico!$A:$A,0)),INDEX(Analitico!E:E,MATCH(Banco!$C978,Analitico!$A:$A,0))&amp;"%",""),"")</f>
        <v>0,0000000%</v>
      </c>
      <c r="K978" s="3" t="str">
        <f>IF($B978="SINAPI",IF(ISNUMBER(MATCH(Banco!$C978,Analitico!$A:$A,0)),INDEX(Analitico!F:F,MATCH(Banco!$C978,Analitico!$A:$A,0))&amp;"%",""),"")</f>
        <v>%</v>
      </c>
    </row>
    <row r="979" spans="1:11" ht="20.399999999999999" x14ac:dyDescent="0.2">
      <c r="A979" s="1" t="str">
        <f t="shared" si="16"/>
        <v>SINAPI 88903</v>
      </c>
      <c r="B979" s="3" t="s">
        <v>21783</v>
      </c>
      <c r="C979" s="3" t="s">
        <v>1038</v>
      </c>
      <c r="D979" s="2" t="s">
        <v>8781</v>
      </c>
      <c r="E979" s="3" t="s">
        <v>15538</v>
      </c>
      <c r="F979" s="66" t="s">
        <v>16446</v>
      </c>
      <c r="I979" s="3" t="s">
        <v>21785</v>
      </c>
      <c r="J979" s="3" t="str">
        <f>IF($B979="SINAPI",IF(ISNUMBER(MATCH(Banco!$C979,Analitico!$A:$A,0)),INDEX(Analitico!E:E,MATCH(Banco!$C979,Analitico!$A:$A,0))&amp;"%",""),"")</f>
        <v>0,0000000%</v>
      </c>
      <c r="K979" s="3" t="str">
        <f>IF($B979="SINAPI",IF(ISNUMBER(MATCH(Banco!$C979,Analitico!$A:$A,0)),INDEX(Analitico!F:F,MATCH(Banco!$C979,Analitico!$A:$A,0))&amp;"%",""),"")</f>
        <v>%</v>
      </c>
    </row>
    <row r="980" spans="1:11" ht="20.399999999999999" x14ac:dyDescent="0.2">
      <c r="A980" s="1" t="str">
        <f t="shared" si="16"/>
        <v>SINAPI 88904</v>
      </c>
      <c r="B980" s="3" t="s">
        <v>21783</v>
      </c>
      <c r="C980" s="3" t="s">
        <v>1039</v>
      </c>
      <c r="D980" s="2" t="s">
        <v>8782</v>
      </c>
      <c r="E980" s="3" t="s">
        <v>15538</v>
      </c>
      <c r="F980" s="66" t="s">
        <v>16447</v>
      </c>
      <c r="I980" s="3" t="s">
        <v>41</v>
      </c>
      <c r="J980" s="3" t="str">
        <f>IF($B980="SINAPI",IF(ISNUMBER(MATCH(Banco!$C980,Analitico!$A:$A,0)),INDEX(Analitico!E:E,MATCH(Banco!$C980,Analitico!$A:$A,0))&amp;"%",""),"")</f>
        <v>0,0000000%</v>
      </c>
      <c r="K980" s="3" t="str">
        <f>IF($B980="SINAPI",IF(ISNUMBER(MATCH(Banco!$C980,Analitico!$A:$A,0)),INDEX(Analitico!F:F,MATCH(Banco!$C980,Analitico!$A:$A,0))&amp;"%",""),"")</f>
        <v>%</v>
      </c>
    </row>
    <row r="981" spans="1:11" ht="20.399999999999999" x14ac:dyDescent="0.2">
      <c r="A981" s="1" t="str">
        <f t="shared" si="16"/>
        <v>SINAPI 89009</v>
      </c>
      <c r="B981" s="3" t="s">
        <v>21783</v>
      </c>
      <c r="C981" s="3" t="s">
        <v>1040</v>
      </c>
      <c r="D981" s="2" t="s">
        <v>8783</v>
      </c>
      <c r="E981" s="3" t="s">
        <v>15538</v>
      </c>
      <c r="F981" s="66" t="s">
        <v>16448</v>
      </c>
      <c r="I981" s="3" t="s">
        <v>21786</v>
      </c>
      <c r="J981" s="3" t="str">
        <f>IF($B981="SINAPI",IF(ISNUMBER(MATCH(Banco!$C981,Analitico!$A:$A,0)),INDEX(Analitico!E:E,MATCH(Banco!$C981,Analitico!$A:$A,0))&amp;"%",""),"")</f>
        <v>0,0000000%</v>
      </c>
      <c r="K981" s="3" t="str">
        <f>IF($B981="SINAPI",IF(ISNUMBER(MATCH(Banco!$C981,Analitico!$A:$A,0)),INDEX(Analitico!F:F,MATCH(Banco!$C981,Analitico!$A:$A,0))&amp;"%",""),"")</f>
        <v>%</v>
      </c>
    </row>
    <row r="982" spans="1:11" ht="20.399999999999999" x14ac:dyDescent="0.2">
      <c r="A982" s="1" t="str">
        <f t="shared" si="16"/>
        <v>SINAPI 89010</v>
      </c>
      <c r="B982" s="3" t="s">
        <v>21783</v>
      </c>
      <c r="C982" s="3" t="s">
        <v>1041</v>
      </c>
      <c r="D982" s="2" t="s">
        <v>8784</v>
      </c>
      <c r="E982" s="3" t="s">
        <v>15538</v>
      </c>
      <c r="F982" s="66" t="s">
        <v>16449</v>
      </c>
      <c r="I982" s="3" t="s">
        <v>21786</v>
      </c>
      <c r="J982" s="3" t="str">
        <f>IF($B982="SINAPI",IF(ISNUMBER(MATCH(Banco!$C982,Analitico!$A:$A,0)),INDEX(Analitico!E:E,MATCH(Banco!$C982,Analitico!$A:$A,0))&amp;"%",""),"")</f>
        <v>0,0000000%</v>
      </c>
      <c r="K982" s="3" t="str">
        <f>IF($B982="SINAPI",IF(ISNUMBER(MATCH(Banco!$C982,Analitico!$A:$A,0)),INDEX(Analitico!F:F,MATCH(Banco!$C982,Analitico!$A:$A,0))&amp;"%",""),"")</f>
        <v>%</v>
      </c>
    </row>
    <row r="983" spans="1:11" ht="30.6" x14ac:dyDescent="0.2">
      <c r="A983" s="1" t="str">
        <f t="shared" si="16"/>
        <v>SINAPI 89011</v>
      </c>
      <c r="B983" s="3" t="s">
        <v>21783</v>
      </c>
      <c r="C983" s="3" t="s">
        <v>1042</v>
      </c>
      <c r="D983" s="2" t="s">
        <v>8785</v>
      </c>
      <c r="E983" s="3" t="s">
        <v>15538</v>
      </c>
      <c r="F983" s="66" t="s">
        <v>16450</v>
      </c>
      <c r="I983" s="3" t="s">
        <v>41</v>
      </c>
      <c r="J983" s="3" t="str">
        <f>IF($B983="SINAPI",IF(ISNUMBER(MATCH(Banco!$C983,Analitico!$A:$A,0)),INDEX(Analitico!E:E,MATCH(Banco!$C983,Analitico!$A:$A,0))&amp;"%",""),"")</f>
        <v>0,0000000%</v>
      </c>
      <c r="K983" s="3" t="str">
        <f>IF($B983="SINAPI",IF(ISNUMBER(MATCH(Banco!$C983,Analitico!$A:$A,0)),INDEX(Analitico!F:F,MATCH(Banco!$C983,Analitico!$A:$A,0))&amp;"%",""),"")</f>
        <v>%</v>
      </c>
    </row>
    <row r="984" spans="1:11" ht="30.6" x14ac:dyDescent="0.2">
      <c r="A984" s="1" t="str">
        <f t="shared" si="16"/>
        <v>SINAPI 89012</v>
      </c>
      <c r="B984" s="3" t="s">
        <v>21783</v>
      </c>
      <c r="C984" s="3" t="s">
        <v>1043</v>
      </c>
      <c r="D984" s="2" t="s">
        <v>8786</v>
      </c>
      <c r="E984" s="3" t="s">
        <v>15538</v>
      </c>
      <c r="F984" s="66" t="s">
        <v>16451</v>
      </c>
      <c r="I984" s="3" t="s">
        <v>41</v>
      </c>
      <c r="J984" s="3" t="str">
        <f>IF($B984="SINAPI",IF(ISNUMBER(MATCH(Banco!$C984,Analitico!$A:$A,0)),INDEX(Analitico!E:E,MATCH(Banco!$C984,Analitico!$A:$A,0))&amp;"%",""),"")</f>
        <v>0,0000000%</v>
      </c>
      <c r="K984" s="3" t="str">
        <f>IF($B984="SINAPI",IF(ISNUMBER(MATCH(Banco!$C984,Analitico!$A:$A,0)),INDEX(Analitico!F:F,MATCH(Banco!$C984,Analitico!$A:$A,0))&amp;"%",""),"")</f>
        <v>%</v>
      </c>
    </row>
    <row r="985" spans="1:11" x14ac:dyDescent="0.2">
      <c r="A985" s="1" t="str">
        <f t="shared" si="16"/>
        <v>SINAPI 89013</v>
      </c>
      <c r="B985" s="3" t="s">
        <v>21783</v>
      </c>
      <c r="C985" s="3" t="s">
        <v>1044</v>
      </c>
      <c r="D985" s="2" t="s">
        <v>8787</v>
      </c>
      <c r="E985" s="3" t="s">
        <v>15538</v>
      </c>
      <c r="F985" s="66" t="s">
        <v>16452</v>
      </c>
      <c r="I985" s="3" t="s">
        <v>21786</v>
      </c>
      <c r="J985" s="3" t="str">
        <f>IF($B985="SINAPI",IF(ISNUMBER(MATCH(Banco!$C985,Analitico!$A:$A,0)),INDEX(Analitico!E:E,MATCH(Banco!$C985,Analitico!$A:$A,0))&amp;"%",""),"")</f>
        <v>0,0000000%</v>
      </c>
      <c r="K985" s="3" t="str">
        <f>IF($B985="SINAPI",IF(ISNUMBER(MATCH(Banco!$C985,Analitico!$A:$A,0)),INDEX(Analitico!F:F,MATCH(Banco!$C985,Analitico!$A:$A,0))&amp;"%",""),"")</f>
        <v>%</v>
      </c>
    </row>
    <row r="986" spans="1:11" x14ac:dyDescent="0.2">
      <c r="A986" s="1" t="str">
        <f t="shared" si="16"/>
        <v>SINAPI 89014</v>
      </c>
      <c r="B986" s="3" t="s">
        <v>21783</v>
      </c>
      <c r="C986" s="3" t="s">
        <v>1045</v>
      </c>
      <c r="D986" s="2" t="s">
        <v>8788</v>
      </c>
      <c r="E986" s="3" t="s">
        <v>15538</v>
      </c>
      <c r="F986" s="66" t="s">
        <v>16453</v>
      </c>
      <c r="I986" s="3" t="s">
        <v>21786</v>
      </c>
      <c r="J986" s="3" t="str">
        <f>IF($B986="SINAPI",IF(ISNUMBER(MATCH(Banco!$C986,Analitico!$A:$A,0)),INDEX(Analitico!E:E,MATCH(Banco!$C986,Analitico!$A:$A,0))&amp;"%",""),"")</f>
        <v>0,0000000%</v>
      </c>
      <c r="K986" s="3" t="str">
        <f>IF($B986="SINAPI",IF(ISNUMBER(MATCH(Banco!$C986,Analitico!$A:$A,0)),INDEX(Analitico!F:F,MATCH(Banco!$C986,Analitico!$A:$A,0))&amp;"%",""),"")</f>
        <v>%</v>
      </c>
    </row>
    <row r="987" spans="1:11" ht="20.399999999999999" x14ac:dyDescent="0.2">
      <c r="A987" s="1" t="str">
        <f t="shared" si="16"/>
        <v>SINAPI 89015</v>
      </c>
      <c r="B987" s="3" t="s">
        <v>21783</v>
      </c>
      <c r="C987" s="3" t="s">
        <v>1046</v>
      </c>
      <c r="D987" s="2" t="s">
        <v>8789</v>
      </c>
      <c r="E987" s="3" t="s">
        <v>15538</v>
      </c>
      <c r="F987" s="66" t="s">
        <v>16454</v>
      </c>
      <c r="I987" s="3" t="s">
        <v>21786</v>
      </c>
      <c r="J987" s="3" t="str">
        <f>IF($B987="SINAPI",IF(ISNUMBER(MATCH(Banco!$C987,Analitico!$A:$A,0)),INDEX(Analitico!E:E,MATCH(Banco!$C987,Analitico!$A:$A,0))&amp;"%",""),"")</f>
        <v>0,0000000%</v>
      </c>
      <c r="K987" s="3" t="str">
        <f>IF($B987="SINAPI",IF(ISNUMBER(MATCH(Banco!$C987,Analitico!$A:$A,0)),INDEX(Analitico!F:F,MATCH(Banco!$C987,Analitico!$A:$A,0))&amp;"%",""),"")</f>
        <v>%</v>
      </c>
    </row>
    <row r="988" spans="1:11" x14ac:dyDescent="0.2">
      <c r="A988" s="1" t="str">
        <f t="shared" si="16"/>
        <v>SINAPI 89016</v>
      </c>
      <c r="B988" s="3" t="s">
        <v>21783</v>
      </c>
      <c r="C988" s="3" t="s">
        <v>1047</v>
      </c>
      <c r="D988" s="2" t="s">
        <v>8790</v>
      </c>
      <c r="E988" s="3" t="s">
        <v>15538</v>
      </c>
      <c r="F988" s="66" t="s">
        <v>16455</v>
      </c>
      <c r="I988" s="3" t="s">
        <v>21786</v>
      </c>
      <c r="J988" s="3" t="str">
        <f>IF($B988="SINAPI",IF(ISNUMBER(MATCH(Banco!$C988,Analitico!$A:$A,0)),INDEX(Analitico!E:E,MATCH(Banco!$C988,Analitico!$A:$A,0))&amp;"%",""),"")</f>
        <v>0,0000000%</v>
      </c>
      <c r="K988" s="3" t="str">
        <f>IF($B988="SINAPI",IF(ISNUMBER(MATCH(Banco!$C988,Analitico!$A:$A,0)),INDEX(Analitico!F:F,MATCH(Banco!$C988,Analitico!$A:$A,0))&amp;"%",""),"")</f>
        <v>%</v>
      </c>
    </row>
    <row r="989" spans="1:11" x14ac:dyDescent="0.2">
      <c r="A989" s="1" t="str">
        <f t="shared" si="16"/>
        <v>SINAPI 89017</v>
      </c>
      <c r="B989" s="3" t="s">
        <v>21783</v>
      </c>
      <c r="C989" s="3" t="s">
        <v>1048</v>
      </c>
      <c r="D989" s="2" t="s">
        <v>8791</v>
      </c>
      <c r="E989" s="3" t="s">
        <v>15538</v>
      </c>
      <c r="F989" s="66" t="s">
        <v>16456</v>
      </c>
      <c r="I989" s="3" t="s">
        <v>21786</v>
      </c>
      <c r="J989" s="3" t="str">
        <f>IF($B989="SINAPI",IF(ISNUMBER(MATCH(Banco!$C989,Analitico!$A:$A,0)),INDEX(Analitico!E:E,MATCH(Banco!$C989,Analitico!$A:$A,0))&amp;"%",""),"")</f>
        <v>0,0000000%</v>
      </c>
      <c r="K989" s="3" t="str">
        <f>IF($B989="SINAPI",IF(ISNUMBER(MATCH(Banco!$C989,Analitico!$A:$A,0)),INDEX(Analitico!F:F,MATCH(Banco!$C989,Analitico!$A:$A,0))&amp;"%",""),"")</f>
        <v>%</v>
      </c>
    </row>
    <row r="990" spans="1:11" x14ac:dyDescent="0.2">
      <c r="A990" s="1" t="str">
        <f t="shared" si="16"/>
        <v>SINAPI 89018</v>
      </c>
      <c r="B990" s="3" t="s">
        <v>21783</v>
      </c>
      <c r="C990" s="3" t="s">
        <v>1049</v>
      </c>
      <c r="D990" s="2" t="s">
        <v>8792</v>
      </c>
      <c r="E990" s="3" t="s">
        <v>15538</v>
      </c>
      <c r="F990" s="66" t="s">
        <v>16457</v>
      </c>
      <c r="I990" s="3" t="s">
        <v>21786</v>
      </c>
      <c r="J990" s="3" t="str">
        <f>IF($B990="SINAPI",IF(ISNUMBER(MATCH(Banco!$C990,Analitico!$A:$A,0)),INDEX(Analitico!E:E,MATCH(Banco!$C990,Analitico!$A:$A,0))&amp;"%",""),"")</f>
        <v>0,0000000%</v>
      </c>
      <c r="K990" s="3" t="str">
        <f>IF($B990="SINAPI",IF(ISNUMBER(MATCH(Banco!$C990,Analitico!$A:$A,0)),INDEX(Analitico!F:F,MATCH(Banco!$C990,Analitico!$A:$A,0))&amp;"%",""),"")</f>
        <v>%</v>
      </c>
    </row>
    <row r="991" spans="1:11" ht="20.399999999999999" x14ac:dyDescent="0.2">
      <c r="A991" s="1" t="str">
        <f t="shared" si="16"/>
        <v>SINAPI 89019</v>
      </c>
      <c r="B991" s="3" t="s">
        <v>21783</v>
      </c>
      <c r="C991" s="3" t="s">
        <v>1050</v>
      </c>
      <c r="D991" s="2" t="s">
        <v>8793</v>
      </c>
      <c r="E991" s="3" t="s">
        <v>15538</v>
      </c>
      <c r="F991" s="66" t="s">
        <v>16458</v>
      </c>
      <c r="I991" s="3" t="s">
        <v>21785</v>
      </c>
      <c r="J991" s="3" t="str">
        <f>IF($B991="SINAPI",IF(ISNUMBER(MATCH(Banco!$C991,Analitico!$A:$A,0)),INDEX(Analitico!E:E,MATCH(Banco!$C991,Analitico!$A:$A,0))&amp;"%",""),"")</f>
        <v>0,0000000%</v>
      </c>
      <c r="K991" s="3" t="str">
        <f>IF($B991="SINAPI",IF(ISNUMBER(MATCH(Banco!$C991,Analitico!$A:$A,0)),INDEX(Analitico!F:F,MATCH(Banco!$C991,Analitico!$A:$A,0))&amp;"%",""),"")</f>
        <v>%</v>
      </c>
    </row>
    <row r="992" spans="1:11" ht="20.399999999999999" x14ac:dyDescent="0.2">
      <c r="A992" s="1" t="str">
        <f t="shared" si="16"/>
        <v>SINAPI 89020</v>
      </c>
      <c r="B992" s="3" t="s">
        <v>21783</v>
      </c>
      <c r="C992" s="3" t="s">
        <v>1051</v>
      </c>
      <c r="D992" s="2" t="s">
        <v>8794</v>
      </c>
      <c r="E992" s="3" t="s">
        <v>15538</v>
      </c>
      <c r="F992" s="66" t="s">
        <v>16459</v>
      </c>
      <c r="I992" s="3" t="s">
        <v>21785</v>
      </c>
      <c r="J992" s="3" t="str">
        <f>IF($B992="SINAPI",IF(ISNUMBER(MATCH(Banco!$C992,Analitico!$A:$A,0)),INDEX(Analitico!E:E,MATCH(Banco!$C992,Analitico!$A:$A,0))&amp;"%",""),"")</f>
        <v>0,0000000%</v>
      </c>
      <c r="K992" s="3" t="str">
        <f>IF($B992="SINAPI",IF(ISNUMBER(MATCH(Banco!$C992,Analitico!$A:$A,0)),INDEX(Analitico!F:F,MATCH(Banco!$C992,Analitico!$A:$A,0))&amp;"%",""),"")</f>
        <v>%</v>
      </c>
    </row>
    <row r="993" spans="1:11" x14ac:dyDescent="0.2">
      <c r="A993" s="1" t="str">
        <f t="shared" si="16"/>
        <v>SINAPI 89023</v>
      </c>
      <c r="B993" s="3" t="s">
        <v>21783</v>
      </c>
      <c r="C993" s="3" t="s">
        <v>1052</v>
      </c>
      <c r="D993" s="2" t="s">
        <v>8795</v>
      </c>
      <c r="E993" s="3" t="s">
        <v>15538</v>
      </c>
      <c r="F993" s="66" t="s">
        <v>15727</v>
      </c>
      <c r="I993" s="3" t="s">
        <v>21786</v>
      </c>
      <c r="J993" s="3" t="str">
        <f>IF($B993="SINAPI",IF(ISNUMBER(MATCH(Banco!$C993,Analitico!$A:$A,0)),INDEX(Analitico!E:E,MATCH(Banco!$C993,Analitico!$A:$A,0))&amp;"%",""),"")</f>
        <v>0,0000000%</v>
      </c>
      <c r="K993" s="3" t="str">
        <f>IF($B993="SINAPI",IF(ISNUMBER(MATCH(Banco!$C993,Analitico!$A:$A,0)),INDEX(Analitico!F:F,MATCH(Banco!$C993,Analitico!$A:$A,0))&amp;"%",""),"")</f>
        <v>%</v>
      </c>
    </row>
    <row r="994" spans="1:11" x14ac:dyDescent="0.2">
      <c r="A994" s="1" t="str">
        <f t="shared" si="16"/>
        <v>SINAPI 89024</v>
      </c>
      <c r="B994" s="3" t="s">
        <v>21783</v>
      </c>
      <c r="C994" s="3" t="s">
        <v>1053</v>
      </c>
      <c r="D994" s="2" t="s">
        <v>8796</v>
      </c>
      <c r="E994" s="3" t="s">
        <v>15538</v>
      </c>
      <c r="F994" s="66" t="s">
        <v>16460</v>
      </c>
      <c r="I994" s="3" t="s">
        <v>21786</v>
      </c>
      <c r="J994" s="3" t="str">
        <f>IF($B994="SINAPI",IF(ISNUMBER(MATCH(Banco!$C994,Analitico!$A:$A,0)),INDEX(Analitico!E:E,MATCH(Banco!$C994,Analitico!$A:$A,0))&amp;"%",""),"")</f>
        <v>0,0000000%</v>
      </c>
      <c r="K994" s="3" t="str">
        <f>IF($B994="SINAPI",IF(ISNUMBER(MATCH(Banco!$C994,Analitico!$A:$A,0)),INDEX(Analitico!F:F,MATCH(Banco!$C994,Analitico!$A:$A,0))&amp;"%",""),"")</f>
        <v>%</v>
      </c>
    </row>
    <row r="995" spans="1:11" x14ac:dyDescent="0.2">
      <c r="A995" s="1" t="str">
        <f t="shared" ref="A995:A1058" si="17">CONCATENAR</f>
        <v>SINAPI 89025</v>
      </c>
      <c r="B995" s="3" t="s">
        <v>21783</v>
      </c>
      <c r="C995" s="3" t="s">
        <v>1054</v>
      </c>
      <c r="D995" s="2" t="s">
        <v>8797</v>
      </c>
      <c r="E995" s="3" t="s">
        <v>15538</v>
      </c>
      <c r="F995" s="66" t="s">
        <v>16461</v>
      </c>
      <c r="I995" s="3" t="s">
        <v>21786</v>
      </c>
      <c r="J995" s="3" t="str">
        <f>IF($B995="SINAPI",IF(ISNUMBER(MATCH(Banco!$C995,Analitico!$A:$A,0)),INDEX(Analitico!E:E,MATCH(Banco!$C995,Analitico!$A:$A,0))&amp;"%",""),"")</f>
        <v>0,0000000%</v>
      </c>
      <c r="K995" s="3" t="str">
        <f>IF($B995="SINAPI",IF(ISNUMBER(MATCH(Banco!$C995,Analitico!$A:$A,0)),INDEX(Analitico!F:F,MATCH(Banco!$C995,Analitico!$A:$A,0))&amp;"%",""),"")</f>
        <v>%</v>
      </c>
    </row>
    <row r="996" spans="1:11" x14ac:dyDescent="0.2">
      <c r="A996" s="1" t="str">
        <f t="shared" si="17"/>
        <v>SINAPI 89026</v>
      </c>
      <c r="B996" s="3" t="s">
        <v>21783</v>
      </c>
      <c r="C996" s="3" t="s">
        <v>1055</v>
      </c>
      <c r="D996" s="2" t="s">
        <v>8798</v>
      </c>
      <c r="E996" s="3" t="s">
        <v>15538</v>
      </c>
      <c r="F996" s="66" t="s">
        <v>16462</v>
      </c>
      <c r="I996" s="3" t="s">
        <v>41</v>
      </c>
      <c r="J996" s="3" t="str">
        <f>IF($B996="SINAPI",IF(ISNUMBER(MATCH(Banco!$C996,Analitico!$A:$A,0)),INDEX(Analitico!E:E,MATCH(Banco!$C996,Analitico!$A:$A,0))&amp;"%",""),"")</f>
        <v>0,0000000%</v>
      </c>
      <c r="K996" s="3" t="str">
        <f>IF($B996="SINAPI",IF(ISNUMBER(MATCH(Banco!$C996,Analitico!$A:$A,0)),INDEX(Analitico!F:F,MATCH(Banco!$C996,Analitico!$A:$A,0))&amp;"%",""),"")</f>
        <v>%</v>
      </c>
    </row>
    <row r="997" spans="1:11" x14ac:dyDescent="0.2">
      <c r="A997" s="1" t="str">
        <f t="shared" si="17"/>
        <v>SINAPI 89029</v>
      </c>
      <c r="B997" s="3" t="s">
        <v>21783</v>
      </c>
      <c r="C997" s="3" t="s">
        <v>1056</v>
      </c>
      <c r="D997" s="2" t="s">
        <v>8799</v>
      </c>
      <c r="E997" s="3" t="s">
        <v>15538</v>
      </c>
      <c r="F997" s="66" t="s">
        <v>16463</v>
      </c>
      <c r="I997" s="3" t="s">
        <v>21786</v>
      </c>
      <c r="J997" s="3" t="str">
        <f>IF($B997="SINAPI",IF(ISNUMBER(MATCH(Banco!$C997,Analitico!$A:$A,0)),INDEX(Analitico!E:E,MATCH(Banco!$C997,Analitico!$A:$A,0))&amp;"%",""),"")</f>
        <v>0,0000000%</v>
      </c>
      <c r="K997" s="3" t="str">
        <f>IF($B997="SINAPI",IF(ISNUMBER(MATCH(Banco!$C997,Analitico!$A:$A,0)),INDEX(Analitico!F:F,MATCH(Banco!$C997,Analitico!$A:$A,0))&amp;"%",""),"")</f>
        <v>%</v>
      </c>
    </row>
    <row r="998" spans="1:11" x14ac:dyDescent="0.2">
      <c r="A998" s="1" t="str">
        <f t="shared" si="17"/>
        <v>SINAPI 89030</v>
      </c>
      <c r="B998" s="3" t="s">
        <v>21783</v>
      </c>
      <c r="C998" s="3" t="s">
        <v>1057</v>
      </c>
      <c r="D998" s="2" t="s">
        <v>8800</v>
      </c>
      <c r="E998" s="3" t="s">
        <v>15538</v>
      </c>
      <c r="F998" s="66" t="s">
        <v>16464</v>
      </c>
      <c r="I998" s="3" t="s">
        <v>21786</v>
      </c>
      <c r="J998" s="3" t="str">
        <f>IF($B998="SINAPI",IF(ISNUMBER(MATCH(Banco!$C998,Analitico!$A:$A,0)),INDEX(Analitico!E:E,MATCH(Banco!$C998,Analitico!$A:$A,0))&amp;"%",""),"")</f>
        <v>0,0000000%</v>
      </c>
      <c r="K998" s="3" t="str">
        <f>IF($B998="SINAPI",IF(ISNUMBER(MATCH(Banco!$C998,Analitico!$A:$A,0)),INDEX(Analitico!F:F,MATCH(Banco!$C998,Analitico!$A:$A,0))&amp;"%",""),"")</f>
        <v>%</v>
      </c>
    </row>
    <row r="999" spans="1:11" x14ac:dyDescent="0.2">
      <c r="A999" s="1" t="str">
        <f t="shared" si="17"/>
        <v>SINAPI 89033</v>
      </c>
      <c r="B999" s="3" t="s">
        <v>21783</v>
      </c>
      <c r="C999" s="3" t="s">
        <v>1058</v>
      </c>
      <c r="D999" s="2" t="s">
        <v>8801</v>
      </c>
      <c r="E999" s="3" t="s">
        <v>15538</v>
      </c>
      <c r="F999" s="66" t="s">
        <v>16465</v>
      </c>
      <c r="I999" s="3" t="s">
        <v>21786</v>
      </c>
      <c r="J999" s="3" t="str">
        <f>IF($B999="SINAPI",IF(ISNUMBER(MATCH(Banco!$C999,Analitico!$A:$A,0)),INDEX(Analitico!E:E,MATCH(Banco!$C999,Analitico!$A:$A,0))&amp;"%",""),"")</f>
        <v>0,0000000%</v>
      </c>
      <c r="K999" s="3" t="str">
        <f>IF($B999="SINAPI",IF(ISNUMBER(MATCH(Banco!$C999,Analitico!$A:$A,0)),INDEX(Analitico!F:F,MATCH(Banco!$C999,Analitico!$A:$A,0))&amp;"%",""),"")</f>
        <v>%</v>
      </c>
    </row>
    <row r="1000" spans="1:11" x14ac:dyDescent="0.2">
      <c r="A1000" s="1" t="str">
        <f t="shared" si="17"/>
        <v>SINAPI 89034</v>
      </c>
      <c r="B1000" s="3" t="s">
        <v>21783</v>
      </c>
      <c r="C1000" s="3" t="s">
        <v>1059</v>
      </c>
      <c r="D1000" s="2" t="s">
        <v>8802</v>
      </c>
      <c r="E1000" s="3" t="s">
        <v>15538</v>
      </c>
      <c r="F1000" s="66" t="s">
        <v>16466</v>
      </c>
      <c r="I1000" s="3" t="s">
        <v>21786</v>
      </c>
      <c r="J1000" s="3" t="str">
        <f>IF($B1000="SINAPI",IF(ISNUMBER(MATCH(Banco!$C1000,Analitico!$A:$A,0)),INDEX(Analitico!E:E,MATCH(Banco!$C1000,Analitico!$A:$A,0))&amp;"%",""),"")</f>
        <v>0,0000000%</v>
      </c>
      <c r="K1000" s="3" t="str">
        <f>IF($B1000="SINAPI",IF(ISNUMBER(MATCH(Banco!$C1000,Analitico!$A:$A,0)),INDEX(Analitico!F:F,MATCH(Banco!$C1000,Analitico!$A:$A,0))&amp;"%",""),"")</f>
        <v>%</v>
      </c>
    </row>
    <row r="1001" spans="1:11" ht="20.399999999999999" x14ac:dyDescent="0.2">
      <c r="A1001" s="1" t="str">
        <f t="shared" si="17"/>
        <v>SINAPI 89128</v>
      </c>
      <c r="B1001" s="3" t="s">
        <v>21783</v>
      </c>
      <c r="C1001" s="3" t="s">
        <v>1060</v>
      </c>
      <c r="D1001" s="2" t="s">
        <v>8803</v>
      </c>
      <c r="E1001" s="3" t="s">
        <v>15538</v>
      </c>
      <c r="F1001" s="66" t="s">
        <v>16467</v>
      </c>
      <c r="I1001" s="3" t="s">
        <v>41</v>
      </c>
      <c r="J1001" s="3" t="str">
        <f>IF($B1001="SINAPI",IF(ISNUMBER(MATCH(Banco!$C1001,Analitico!$A:$A,0)),INDEX(Analitico!E:E,MATCH(Banco!$C1001,Analitico!$A:$A,0))&amp;"%",""),"")</f>
        <v>0,0000000%</v>
      </c>
      <c r="K1001" s="3" t="str">
        <f>IF($B1001="SINAPI",IF(ISNUMBER(MATCH(Banco!$C1001,Analitico!$A:$A,0)),INDEX(Analitico!F:F,MATCH(Banco!$C1001,Analitico!$A:$A,0))&amp;"%",""),"")</f>
        <v>%</v>
      </c>
    </row>
    <row r="1002" spans="1:11" ht="20.399999999999999" x14ac:dyDescent="0.2">
      <c r="A1002" s="1" t="str">
        <f t="shared" si="17"/>
        <v>SINAPI 89129</v>
      </c>
      <c r="B1002" s="3" t="s">
        <v>21783</v>
      </c>
      <c r="C1002" s="3" t="s">
        <v>1061</v>
      </c>
      <c r="D1002" s="2" t="s">
        <v>8804</v>
      </c>
      <c r="E1002" s="3" t="s">
        <v>15538</v>
      </c>
      <c r="F1002" s="66" t="s">
        <v>16468</v>
      </c>
      <c r="I1002" s="3" t="s">
        <v>41</v>
      </c>
      <c r="J1002" s="3" t="str">
        <f>IF($B1002="SINAPI",IF(ISNUMBER(MATCH(Banco!$C1002,Analitico!$A:$A,0)),INDEX(Analitico!E:E,MATCH(Banco!$C1002,Analitico!$A:$A,0))&amp;"%",""),"")</f>
        <v>0,0000000%</v>
      </c>
      <c r="K1002" s="3" t="str">
        <f>IF($B1002="SINAPI",IF(ISNUMBER(MATCH(Banco!$C1002,Analitico!$A:$A,0)),INDEX(Analitico!F:F,MATCH(Banco!$C1002,Analitico!$A:$A,0))&amp;"%",""),"")</f>
        <v>%</v>
      </c>
    </row>
    <row r="1003" spans="1:11" ht="20.399999999999999" x14ac:dyDescent="0.2">
      <c r="A1003" s="1" t="str">
        <f t="shared" si="17"/>
        <v>SINAPI 89130</v>
      </c>
      <c r="B1003" s="3" t="s">
        <v>21783</v>
      </c>
      <c r="C1003" s="3" t="s">
        <v>1062</v>
      </c>
      <c r="D1003" s="2" t="s">
        <v>8805</v>
      </c>
      <c r="E1003" s="3" t="s">
        <v>15538</v>
      </c>
      <c r="F1003" s="66" t="s">
        <v>16469</v>
      </c>
      <c r="I1003" s="3" t="s">
        <v>21785</v>
      </c>
      <c r="J1003" s="3" t="str">
        <f>IF($B1003="SINAPI",IF(ISNUMBER(MATCH(Banco!$C1003,Analitico!$A:$A,0)),INDEX(Analitico!E:E,MATCH(Banco!$C1003,Analitico!$A:$A,0))&amp;"%",""),"")</f>
        <v>0,0000000%</v>
      </c>
      <c r="K1003" s="3" t="str">
        <f>IF($B1003="SINAPI",IF(ISNUMBER(MATCH(Banco!$C1003,Analitico!$A:$A,0)),INDEX(Analitico!F:F,MATCH(Banco!$C1003,Analitico!$A:$A,0))&amp;"%",""),"")</f>
        <v>%</v>
      </c>
    </row>
    <row r="1004" spans="1:11" ht="20.399999999999999" x14ac:dyDescent="0.2">
      <c r="A1004" s="1" t="str">
        <f t="shared" si="17"/>
        <v>SINAPI 89131</v>
      </c>
      <c r="B1004" s="3" t="s">
        <v>21783</v>
      </c>
      <c r="C1004" s="3" t="s">
        <v>1063</v>
      </c>
      <c r="D1004" s="2" t="s">
        <v>8806</v>
      </c>
      <c r="E1004" s="3" t="s">
        <v>15538</v>
      </c>
      <c r="F1004" s="66" t="s">
        <v>16470</v>
      </c>
      <c r="I1004" s="3" t="s">
        <v>21785</v>
      </c>
      <c r="J1004" s="3" t="str">
        <f>IF($B1004="SINAPI",IF(ISNUMBER(MATCH(Banco!$C1004,Analitico!$A:$A,0)),INDEX(Analitico!E:E,MATCH(Banco!$C1004,Analitico!$A:$A,0))&amp;"%",""),"")</f>
        <v>0,0000000%</v>
      </c>
      <c r="K1004" s="3" t="str">
        <f>IF($B1004="SINAPI",IF(ISNUMBER(MATCH(Banco!$C1004,Analitico!$A:$A,0)),INDEX(Analitico!F:F,MATCH(Banco!$C1004,Analitico!$A:$A,0))&amp;"%",""),"")</f>
        <v>%</v>
      </c>
    </row>
    <row r="1005" spans="1:11" ht="20.399999999999999" x14ac:dyDescent="0.2">
      <c r="A1005" s="1" t="str">
        <f t="shared" si="17"/>
        <v>SINAPI 89210</v>
      </c>
      <c r="B1005" s="3" t="s">
        <v>21783</v>
      </c>
      <c r="C1005" s="3" t="s">
        <v>1064</v>
      </c>
      <c r="D1005" s="2" t="s">
        <v>8807</v>
      </c>
      <c r="E1005" s="3" t="s">
        <v>15538</v>
      </c>
      <c r="F1005" s="66" t="s">
        <v>16471</v>
      </c>
      <c r="I1005" s="3" t="s">
        <v>21785</v>
      </c>
      <c r="J1005" s="3" t="str">
        <f>IF($B1005="SINAPI",IF(ISNUMBER(MATCH(Banco!$C1005,Analitico!$A:$A,0)),INDEX(Analitico!E:E,MATCH(Banco!$C1005,Analitico!$A:$A,0))&amp;"%",""),"")</f>
        <v>0,0000000%</v>
      </c>
      <c r="K1005" s="3" t="str">
        <f>IF($B1005="SINAPI",IF(ISNUMBER(MATCH(Banco!$C1005,Analitico!$A:$A,0)),INDEX(Analitico!F:F,MATCH(Banco!$C1005,Analitico!$A:$A,0))&amp;"%",""),"")</f>
        <v>%</v>
      </c>
    </row>
    <row r="1006" spans="1:11" ht="20.399999999999999" x14ac:dyDescent="0.2">
      <c r="A1006" s="1" t="str">
        <f t="shared" si="17"/>
        <v>SINAPI 89211</v>
      </c>
      <c r="B1006" s="3" t="s">
        <v>21783</v>
      </c>
      <c r="C1006" s="3" t="s">
        <v>1065</v>
      </c>
      <c r="D1006" s="2" t="s">
        <v>8808</v>
      </c>
      <c r="E1006" s="3" t="s">
        <v>15538</v>
      </c>
      <c r="F1006" s="66" t="s">
        <v>16472</v>
      </c>
      <c r="I1006" s="3" t="s">
        <v>21785</v>
      </c>
      <c r="J1006" s="3" t="str">
        <f>IF($B1006="SINAPI",IF(ISNUMBER(MATCH(Banco!$C1006,Analitico!$A:$A,0)),INDEX(Analitico!E:E,MATCH(Banco!$C1006,Analitico!$A:$A,0))&amp;"%",""),"")</f>
        <v>0,0000000%</v>
      </c>
      <c r="K1006" s="3" t="str">
        <f>IF($B1006="SINAPI",IF(ISNUMBER(MATCH(Banco!$C1006,Analitico!$A:$A,0)),INDEX(Analitico!F:F,MATCH(Banco!$C1006,Analitico!$A:$A,0))&amp;"%",""),"")</f>
        <v>%</v>
      </c>
    </row>
    <row r="1007" spans="1:11" x14ac:dyDescent="0.2">
      <c r="A1007" s="1" t="str">
        <f t="shared" si="17"/>
        <v>SINAPI 89212</v>
      </c>
      <c r="B1007" s="3" t="s">
        <v>21783</v>
      </c>
      <c r="C1007" s="3" t="s">
        <v>1066</v>
      </c>
      <c r="D1007" s="2" t="s">
        <v>8809</v>
      </c>
      <c r="E1007" s="3" t="s">
        <v>15538</v>
      </c>
      <c r="F1007" s="66" t="s">
        <v>16473</v>
      </c>
      <c r="I1007" s="3" t="s">
        <v>21785</v>
      </c>
      <c r="J1007" s="3" t="str">
        <f>IF($B1007="SINAPI",IF(ISNUMBER(MATCH(Banco!$C1007,Analitico!$A:$A,0)),INDEX(Analitico!E:E,MATCH(Banco!$C1007,Analitico!$A:$A,0))&amp;"%",""),"")</f>
        <v>0,0000000%</v>
      </c>
      <c r="K1007" s="3" t="str">
        <f>IF($B1007="SINAPI",IF(ISNUMBER(MATCH(Banco!$C1007,Analitico!$A:$A,0)),INDEX(Analitico!F:F,MATCH(Banco!$C1007,Analitico!$A:$A,0))&amp;"%",""),"")</f>
        <v>%</v>
      </c>
    </row>
    <row r="1008" spans="1:11" x14ac:dyDescent="0.2">
      <c r="A1008" s="1" t="str">
        <f t="shared" si="17"/>
        <v>SINAPI 89213</v>
      </c>
      <c r="B1008" s="3" t="s">
        <v>21783</v>
      </c>
      <c r="C1008" s="3" t="s">
        <v>1067</v>
      </c>
      <c r="D1008" s="2" t="s">
        <v>8810</v>
      </c>
      <c r="E1008" s="3" t="s">
        <v>15538</v>
      </c>
      <c r="F1008" s="66" t="s">
        <v>16474</v>
      </c>
      <c r="I1008" s="3" t="s">
        <v>21785</v>
      </c>
      <c r="J1008" s="3" t="str">
        <f>IF($B1008="SINAPI",IF(ISNUMBER(MATCH(Banco!$C1008,Analitico!$A:$A,0)),INDEX(Analitico!E:E,MATCH(Banco!$C1008,Analitico!$A:$A,0))&amp;"%",""),"")</f>
        <v>0,0000000%</v>
      </c>
      <c r="K1008" s="3" t="str">
        <f>IF($B1008="SINAPI",IF(ISNUMBER(MATCH(Banco!$C1008,Analitico!$A:$A,0)),INDEX(Analitico!F:F,MATCH(Banco!$C1008,Analitico!$A:$A,0))&amp;"%",""),"")</f>
        <v>%</v>
      </c>
    </row>
    <row r="1009" spans="1:11" x14ac:dyDescent="0.2">
      <c r="A1009" s="1" t="str">
        <f t="shared" si="17"/>
        <v>SINAPI 89214</v>
      </c>
      <c r="B1009" s="3" t="s">
        <v>21783</v>
      </c>
      <c r="C1009" s="3" t="s">
        <v>1068</v>
      </c>
      <c r="D1009" s="2" t="s">
        <v>8811</v>
      </c>
      <c r="E1009" s="3" t="s">
        <v>15538</v>
      </c>
      <c r="F1009" s="66" t="s">
        <v>16475</v>
      </c>
      <c r="I1009" s="3" t="s">
        <v>21785</v>
      </c>
      <c r="J1009" s="3" t="str">
        <f>IF($B1009="SINAPI",IF(ISNUMBER(MATCH(Banco!$C1009,Analitico!$A:$A,0)),INDEX(Analitico!E:E,MATCH(Banco!$C1009,Analitico!$A:$A,0))&amp;"%",""),"")</f>
        <v>0,0000000%</v>
      </c>
      <c r="K1009" s="3" t="str">
        <f>IF($B1009="SINAPI",IF(ISNUMBER(MATCH(Banco!$C1009,Analitico!$A:$A,0)),INDEX(Analitico!F:F,MATCH(Banco!$C1009,Analitico!$A:$A,0))&amp;"%",""),"")</f>
        <v>%</v>
      </c>
    </row>
    <row r="1010" spans="1:11" ht="20.399999999999999" x14ac:dyDescent="0.2">
      <c r="A1010" s="1" t="str">
        <f t="shared" si="17"/>
        <v>SINAPI 89215</v>
      </c>
      <c r="B1010" s="3" t="s">
        <v>21783</v>
      </c>
      <c r="C1010" s="3" t="s">
        <v>1069</v>
      </c>
      <c r="D1010" s="2" t="s">
        <v>8812</v>
      </c>
      <c r="E1010" s="3" t="s">
        <v>15538</v>
      </c>
      <c r="F1010" s="66" t="s">
        <v>16476</v>
      </c>
      <c r="I1010" s="3" t="s">
        <v>41</v>
      </c>
      <c r="J1010" s="3" t="str">
        <f>IF($B1010="SINAPI",IF(ISNUMBER(MATCH(Banco!$C1010,Analitico!$A:$A,0)),INDEX(Analitico!E:E,MATCH(Banco!$C1010,Analitico!$A:$A,0))&amp;"%",""),"")</f>
        <v>0,0000000%</v>
      </c>
      <c r="K1010" s="3" t="str">
        <f>IF($B1010="SINAPI",IF(ISNUMBER(MATCH(Banco!$C1010,Analitico!$A:$A,0)),INDEX(Analitico!F:F,MATCH(Banco!$C1010,Analitico!$A:$A,0))&amp;"%",""),"")</f>
        <v>%</v>
      </c>
    </row>
    <row r="1011" spans="1:11" ht="20.399999999999999" x14ac:dyDescent="0.2">
      <c r="A1011" s="1" t="str">
        <f t="shared" si="17"/>
        <v>SINAPI 89221</v>
      </c>
      <c r="B1011" s="3" t="s">
        <v>21783</v>
      </c>
      <c r="C1011" s="3" t="s">
        <v>1070</v>
      </c>
      <c r="D1011" s="2" t="s">
        <v>8813</v>
      </c>
      <c r="E1011" s="3" t="s">
        <v>15538</v>
      </c>
      <c r="F1011" s="66" t="s">
        <v>16105</v>
      </c>
      <c r="I1011" s="3" t="s">
        <v>21785</v>
      </c>
      <c r="J1011" s="3" t="str">
        <f>IF($B1011="SINAPI",IF(ISNUMBER(MATCH(Banco!$C1011,Analitico!$A:$A,0)),INDEX(Analitico!E:E,MATCH(Banco!$C1011,Analitico!$A:$A,0))&amp;"%",""),"")</f>
        <v>0,0000000%</v>
      </c>
      <c r="K1011" s="3" t="str">
        <f>IF($B1011="SINAPI",IF(ISNUMBER(MATCH(Banco!$C1011,Analitico!$A:$A,0)),INDEX(Analitico!F:F,MATCH(Banco!$C1011,Analitico!$A:$A,0))&amp;"%",""),"")</f>
        <v>%</v>
      </c>
    </row>
    <row r="1012" spans="1:11" ht="20.399999999999999" x14ac:dyDescent="0.2">
      <c r="A1012" s="1" t="str">
        <f t="shared" si="17"/>
        <v>SINAPI 89222</v>
      </c>
      <c r="B1012" s="3" t="s">
        <v>21783</v>
      </c>
      <c r="C1012" s="3" t="s">
        <v>1071</v>
      </c>
      <c r="D1012" s="2" t="s">
        <v>8814</v>
      </c>
      <c r="E1012" s="3" t="s">
        <v>15538</v>
      </c>
      <c r="F1012" s="66" t="s">
        <v>16430</v>
      </c>
      <c r="I1012" s="3" t="s">
        <v>21785</v>
      </c>
      <c r="J1012" s="3" t="str">
        <f>IF($B1012="SINAPI",IF(ISNUMBER(MATCH(Banco!$C1012,Analitico!$A:$A,0)),INDEX(Analitico!E:E,MATCH(Banco!$C1012,Analitico!$A:$A,0))&amp;"%",""),"")</f>
        <v>0,0000000%</v>
      </c>
      <c r="K1012" s="3" t="str">
        <f>IF($B1012="SINAPI",IF(ISNUMBER(MATCH(Banco!$C1012,Analitico!$A:$A,0)),INDEX(Analitico!F:F,MATCH(Banco!$C1012,Analitico!$A:$A,0))&amp;"%",""),"")</f>
        <v>%</v>
      </c>
    </row>
    <row r="1013" spans="1:11" ht="20.399999999999999" x14ac:dyDescent="0.2">
      <c r="A1013" s="1" t="str">
        <f t="shared" si="17"/>
        <v>SINAPI 89223</v>
      </c>
      <c r="B1013" s="3" t="s">
        <v>21783</v>
      </c>
      <c r="C1013" s="3" t="s">
        <v>1072</v>
      </c>
      <c r="D1013" s="2" t="s">
        <v>8815</v>
      </c>
      <c r="E1013" s="3" t="s">
        <v>15538</v>
      </c>
      <c r="F1013" s="66" t="s">
        <v>16477</v>
      </c>
      <c r="I1013" s="3" t="s">
        <v>21785</v>
      </c>
      <c r="J1013" s="3" t="str">
        <f>IF($B1013="SINAPI",IF(ISNUMBER(MATCH(Banco!$C1013,Analitico!$A:$A,0)),INDEX(Analitico!E:E,MATCH(Banco!$C1013,Analitico!$A:$A,0))&amp;"%",""),"")</f>
        <v>0,0000000%</v>
      </c>
      <c r="K1013" s="3" t="str">
        <f>IF($B1013="SINAPI",IF(ISNUMBER(MATCH(Banco!$C1013,Analitico!$A:$A,0)),INDEX(Analitico!F:F,MATCH(Banco!$C1013,Analitico!$A:$A,0))&amp;"%",""),"")</f>
        <v>%</v>
      </c>
    </row>
    <row r="1014" spans="1:11" ht="20.399999999999999" x14ac:dyDescent="0.2">
      <c r="A1014" s="1" t="str">
        <f t="shared" si="17"/>
        <v>SINAPI 89224</v>
      </c>
      <c r="B1014" s="3" t="s">
        <v>21783</v>
      </c>
      <c r="C1014" s="3" t="s">
        <v>1073</v>
      </c>
      <c r="D1014" s="2" t="s">
        <v>8816</v>
      </c>
      <c r="E1014" s="3" t="s">
        <v>15538</v>
      </c>
      <c r="F1014" s="66" t="s">
        <v>16478</v>
      </c>
      <c r="I1014" s="3" t="s">
        <v>21785</v>
      </c>
      <c r="J1014" s="3" t="str">
        <f>IF($B1014="SINAPI",IF(ISNUMBER(MATCH(Banco!$C1014,Analitico!$A:$A,0)),INDEX(Analitico!E:E,MATCH(Banco!$C1014,Analitico!$A:$A,0))&amp;"%",""),"")</f>
        <v>0,0000000%</v>
      </c>
      <c r="K1014" s="3" t="str">
        <f>IF($B1014="SINAPI",IF(ISNUMBER(MATCH(Banco!$C1014,Analitico!$A:$A,0)),INDEX(Analitico!F:F,MATCH(Banco!$C1014,Analitico!$A:$A,0))&amp;"%",""),"")</f>
        <v>%</v>
      </c>
    </row>
    <row r="1015" spans="1:11" ht="20.399999999999999" x14ac:dyDescent="0.2">
      <c r="A1015" s="1" t="str">
        <f t="shared" si="17"/>
        <v>SINAPI 89228</v>
      </c>
      <c r="B1015" s="3" t="s">
        <v>21783</v>
      </c>
      <c r="C1015" s="3" t="s">
        <v>1074</v>
      </c>
      <c r="D1015" s="2" t="s">
        <v>8817</v>
      </c>
      <c r="E1015" s="3" t="s">
        <v>15538</v>
      </c>
      <c r="F1015" s="66" t="s">
        <v>16479</v>
      </c>
      <c r="I1015" s="3" t="s">
        <v>41</v>
      </c>
      <c r="J1015" s="3" t="str">
        <f>IF($B1015="SINAPI",IF(ISNUMBER(MATCH(Banco!$C1015,Analitico!$A:$A,0)),INDEX(Analitico!E:E,MATCH(Banco!$C1015,Analitico!$A:$A,0))&amp;"%",""),"")</f>
        <v>0,0000000%</v>
      </c>
      <c r="K1015" s="3" t="str">
        <f>IF($B1015="SINAPI",IF(ISNUMBER(MATCH(Banco!$C1015,Analitico!$A:$A,0)),INDEX(Analitico!F:F,MATCH(Banco!$C1015,Analitico!$A:$A,0))&amp;"%",""),"")</f>
        <v>%</v>
      </c>
    </row>
    <row r="1016" spans="1:11" ht="20.399999999999999" x14ac:dyDescent="0.2">
      <c r="A1016" s="1" t="str">
        <f t="shared" si="17"/>
        <v>SINAPI 89229</v>
      </c>
      <c r="B1016" s="3" t="s">
        <v>21783</v>
      </c>
      <c r="C1016" s="3" t="s">
        <v>1075</v>
      </c>
      <c r="D1016" s="2" t="s">
        <v>8818</v>
      </c>
      <c r="E1016" s="3" t="s">
        <v>15538</v>
      </c>
      <c r="F1016" s="66" t="s">
        <v>16480</v>
      </c>
      <c r="I1016" s="3" t="s">
        <v>41</v>
      </c>
      <c r="J1016" s="3" t="str">
        <f>IF($B1016="SINAPI",IF(ISNUMBER(MATCH(Banco!$C1016,Analitico!$A:$A,0)),INDEX(Analitico!E:E,MATCH(Banco!$C1016,Analitico!$A:$A,0))&amp;"%",""),"")</f>
        <v>0,0000000%</v>
      </c>
      <c r="K1016" s="3" t="str">
        <f>IF($B1016="SINAPI",IF(ISNUMBER(MATCH(Banco!$C1016,Analitico!$A:$A,0)),INDEX(Analitico!F:F,MATCH(Banco!$C1016,Analitico!$A:$A,0))&amp;"%",""),"")</f>
        <v>%</v>
      </c>
    </row>
    <row r="1017" spans="1:11" x14ac:dyDescent="0.2">
      <c r="A1017" s="1" t="str">
        <f t="shared" si="17"/>
        <v>SINAPI 89230</v>
      </c>
      <c r="B1017" s="3" t="s">
        <v>21783</v>
      </c>
      <c r="C1017" s="3" t="s">
        <v>1076</v>
      </c>
      <c r="D1017" s="2" t="s">
        <v>8819</v>
      </c>
      <c r="E1017" s="3" t="s">
        <v>15538</v>
      </c>
      <c r="F1017" s="66" t="s">
        <v>16481</v>
      </c>
      <c r="I1017" s="3" t="s">
        <v>21786</v>
      </c>
      <c r="J1017" s="3" t="str">
        <f>IF($B1017="SINAPI",IF(ISNUMBER(MATCH(Banco!$C1017,Analitico!$A:$A,0)),INDEX(Analitico!E:E,MATCH(Banco!$C1017,Analitico!$A:$A,0))&amp;"%",""),"")</f>
        <v>0,0000000%</v>
      </c>
      <c r="K1017" s="3" t="str">
        <f>IF($B1017="SINAPI",IF(ISNUMBER(MATCH(Banco!$C1017,Analitico!$A:$A,0)),INDEX(Analitico!F:F,MATCH(Banco!$C1017,Analitico!$A:$A,0))&amp;"%",""),"")</f>
        <v>%</v>
      </c>
    </row>
    <row r="1018" spans="1:11" x14ac:dyDescent="0.2">
      <c r="A1018" s="1" t="str">
        <f t="shared" si="17"/>
        <v>SINAPI 89231</v>
      </c>
      <c r="B1018" s="3" t="s">
        <v>21783</v>
      </c>
      <c r="C1018" s="3" t="s">
        <v>1077</v>
      </c>
      <c r="D1018" s="2" t="s">
        <v>8820</v>
      </c>
      <c r="E1018" s="3" t="s">
        <v>15538</v>
      </c>
      <c r="F1018" s="66" t="s">
        <v>16482</v>
      </c>
      <c r="I1018" s="3" t="s">
        <v>21786</v>
      </c>
      <c r="J1018" s="3" t="str">
        <f>IF($B1018="SINAPI",IF(ISNUMBER(MATCH(Banco!$C1018,Analitico!$A:$A,0)),INDEX(Analitico!E:E,MATCH(Banco!$C1018,Analitico!$A:$A,0))&amp;"%",""),"")</f>
        <v>0,0000000%</v>
      </c>
      <c r="K1018" s="3" t="str">
        <f>IF($B1018="SINAPI",IF(ISNUMBER(MATCH(Banco!$C1018,Analitico!$A:$A,0)),INDEX(Analitico!F:F,MATCH(Banco!$C1018,Analitico!$A:$A,0))&amp;"%",""),"")</f>
        <v>%</v>
      </c>
    </row>
    <row r="1019" spans="1:11" x14ac:dyDescent="0.2">
      <c r="A1019" s="1" t="str">
        <f t="shared" si="17"/>
        <v>SINAPI 89232</v>
      </c>
      <c r="B1019" s="3" t="s">
        <v>21783</v>
      </c>
      <c r="C1019" s="3" t="s">
        <v>1078</v>
      </c>
      <c r="D1019" s="2" t="s">
        <v>8821</v>
      </c>
      <c r="E1019" s="3" t="s">
        <v>15538</v>
      </c>
      <c r="F1019" s="66" t="s">
        <v>16483</v>
      </c>
      <c r="I1019" s="3" t="s">
        <v>21786</v>
      </c>
      <c r="J1019" s="3" t="str">
        <f>IF($B1019="SINAPI",IF(ISNUMBER(MATCH(Banco!$C1019,Analitico!$A:$A,0)),INDEX(Analitico!E:E,MATCH(Banco!$C1019,Analitico!$A:$A,0))&amp;"%",""),"")</f>
        <v>0,0000000%</v>
      </c>
      <c r="K1019" s="3" t="str">
        <f>IF($B1019="SINAPI",IF(ISNUMBER(MATCH(Banco!$C1019,Analitico!$A:$A,0)),INDEX(Analitico!F:F,MATCH(Banco!$C1019,Analitico!$A:$A,0))&amp;"%",""),"")</f>
        <v>%</v>
      </c>
    </row>
    <row r="1020" spans="1:11" ht="20.399999999999999" x14ac:dyDescent="0.2">
      <c r="A1020" s="1" t="str">
        <f t="shared" si="17"/>
        <v>SINAPI 89233</v>
      </c>
      <c r="B1020" s="3" t="s">
        <v>21783</v>
      </c>
      <c r="C1020" s="3" t="s">
        <v>1079</v>
      </c>
      <c r="D1020" s="2" t="s">
        <v>8822</v>
      </c>
      <c r="E1020" s="3" t="s">
        <v>15538</v>
      </c>
      <c r="F1020" s="66" t="s">
        <v>16484</v>
      </c>
      <c r="I1020" s="3" t="s">
        <v>41</v>
      </c>
      <c r="J1020" s="3" t="str">
        <f>IF($B1020="SINAPI",IF(ISNUMBER(MATCH(Banco!$C1020,Analitico!$A:$A,0)),INDEX(Analitico!E:E,MATCH(Banco!$C1020,Analitico!$A:$A,0))&amp;"%",""),"")</f>
        <v>0,0000000%</v>
      </c>
      <c r="K1020" s="3" t="str">
        <f>IF($B1020="SINAPI",IF(ISNUMBER(MATCH(Banco!$C1020,Analitico!$A:$A,0)),INDEX(Analitico!F:F,MATCH(Banco!$C1020,Analitico!$A:$A,0))&amp;"%",""),"")</f>
        <v>%</v>
      </c>
    </row>
    <row r="1021" spans="1:11" x14ac:dyDescent="0.2">
      <c r="A1021" s="1" t="str">
        <f t="shared" si="17"/>
        <v>SINAPI 89236</v>
      </c>
      <c r="B1021" s="3" t="s">
        <v>21783</v>
      </c>
      <c r="C1021" s="3" t="s">
        <v>1080</v>
      </c>
      <c r="D1021" s="2" t="s">
        <v>8823</v>
      </c>
      <c r="E1021" s="3" t="s">
        <v>15538</v>
      </c>
      <c r="F1021" s="66" t="s">
        <v>16485</v>
      </c>
      <c r="I1021" s="3" t="s">
        <v>21786</v>
      </c>
      <c r="J1021" s="3" t="str">
        <f>IF($B1021="SINAPI",IF(ISNUMBER(MATCH(Banco!$C1021,Analitico!$A:$A,0)),INDEX(Analitico!E:E,MATCH(Banco!$C1021,Analitico!$A:$A,0))&amp;"%",""),"")</f>
        <v>0,0000000%</v>
      </c>
      <c r="K1021" s="3" t="str">
        <f>IF($B1021="SINAPI",IF(ISNUMBER(MATCH(Banco!$C1021,Analitico!$A:$A,0)),INDEX(Analitico!F:F,MATCH(Banco!$C1021,Analitico!$A:$A,0))&amp;"%",""),"")</f>
        <v>%</v>
      </c>
    </row>
    <row r="1022" spans="1:11" x14ac:dyDescent="0.2">
      <c r="A1022" s="1" t="str">
        <f t="shared" si="17"/>
        <v>SINAPI 89237</v>
      </c>
      <c r="B1022" s="3" t="s">
        <v>21783</v>
      </c>
      <c r="C1022" s="3" t="s">
        <v>1081</v>
      </c>
      <c r="D1022" s="2" t="s">
        <v>8824</v>
      </c>
      <c r="E1022" s="3" t="s">
        <v>15538</v>
      </c>
      <c r="F1022" s="66" t="s">
        <v>16486</v>
      </c>
      <c r="I1022" s="3" t="s">
        <v>21786</v>
      </c>
      <c r="J1022" s="3" t="str">
        <f>IF($B1022="SINAPI",IF(ISNUMBER(MATCH(Banco!$C1022,Analitico!$A:$A,0)),INDEX(Analitico!E:E,MATCH(Banco!$C1022,Analitico!$A:$A,0))&amp;"%",""),"")</f>
        <v>0,0000000%</v>
      </c>
      <c r="K1022" s="3" t="str">
        <f>IF($B1022="SINAPI",IF(ISNUMBER(MATCH(Banco!$C1022,Analitico!$A:$A,0)),INDEX(Analitico!F:F,MATCH(Banco!$C1022,Analitico!$A:$A,0))&amp;"%",""),"")</f>
        <v>%</v>
      </c>
    </row>
    <row r="1023" spans="1:11" x14ac:dyDescent="0.2">
      <c r="A1023" s="1" t="str">
        <f t="shared" si="17"/>
        <v>SINAPI 89238</v>
      </c>
      <c r="B1023" s="3" t="s">
        <v>21783</v>
      </c>
      <c r="C1023" s="3" t="s">
        <v>1082</v>
      </c>
      <c r="D1023" s="2" t="s">
        <v>8825</v>
      </c>
      <c r="E1023" s="3" t="s">
        <v>15538</v>
      </c>
      <c r="F1023" s="66" t="s">
        <v>16487</v>
      </c>
      <c r="I1023" s="3" t="s">
        <v>21786</v>
      </c>
      <c r="J1023" s="3" t="str">
        <f>IF($B1023="SINAPI",IF(ISNUMBER(MATCH(Banco!$C1023,Analitico!$A:$A,0)),INDEX(Analitico!E:E,MATCH(Banco!$C1023,Analitico!$A:$A,0))&amp;"%",""),"")</f>
        <v>0,0000000%</v>
      </c>
      <c r="K1023" s="3" t="str">
        <f>IF($B1023="SINAPI",IF(ISNUMBER(MATCH(Banco!$C1023,Analitico!$A:$A,0)),INDEX(Analitico!F:F,MATCH(Banco!$C1023,Analitico!$A:$A,0))&amp;"%",""),"")</f>
        <v>%</v>
      </c>
    </row>
    <row r="1024" spans="1:11" ht="20.399999999999999" x14ac:dyDescent="0.2">
      <c r="A1024" s="1" t="str">
        <f t="shared" si="17"/>
        <v>SINAPI 89239</v>
      </c>
      <c r="B1024" s="3" t="s">
        <v>21783</v>
      </c>
      <c r="C1024" s="3" t="s">
        <v>1083</v>
      </c>
      <c r="D1024" s="2" t="s">
        <v>8826</v>
      </c>
      <c r="E1024" s="3" t="s">
        <v>15538</v>
      </c>
      <c r="F1024" s="66" t="s">
        <v>16488</v>
      </c>
      <c r="I1024" s="3" t="s">
        <v>41</v>
      </c>
      <c r="J1024" s="3" t="str">
        <f>IF($B1024="SINAPI",IF(ISNUMBER(MATCH(Banco!$C1024,Analitico!$A:$A,0)),INDEX(Analitico!E:E,MATCH(Banco!$C1024,Analitico!$A:$A,0))&amp;"%",""),"")</f>
        <v>0,0000000%</v>
      </c>
      <c r="K1024" s="3" t="str">
        <f>IF($B1024="SINAPI",IF(ISNUMBER(MATCH(Banco!$C1024,Analitico!$A:$A,0)),INDEX(Analitico!F:F,MATCH(Banco!$C1024,Analitico!$A:$A,0))&amp;"%",""),"")</f>
        <v>%</v>
      </c>
    </row>
    <row r="1025" spans="1:11" ht="20.399999999999999" x14ac:dyDescent="0.2">
      <c r="A1025" s="1" t="str">
        <f t="shared" si="17"/>
        <v>SINAPI 89240</v>
      </c>
      <c r="B1025" s="3" t="s">
        <v>21783</v>
      </c>
      <c r="C1025" s="3" t="s">
        <v>1084</v>
      </c>
      <c r="D1025" s="2" t="s">
        <v>8827</v>
      </c>
      <c r="E1025" s="3" t="s">
        <v>15538</v>
      </c>
      <c r="F1025" s="66" t="s">
        <v>16489</v>
      </c>
      <c r="I1025" s="3" t="s">
        <v>21786</v>
      </c>
      <c r="J1025" s="3" t="str">
        <f>IF($B1025="SINAPI",IF(ISNUMBER(MATCH(Banco!$C1025,Analitico!$A:$A,0)),INDEX(Analitico!E:E,MATCH(Banco!$C1025,Analitico!$A:$A,0))&amp;"%",""),"")</f>
        <v>0,0000000%</v>
      </c>
      <c r="K1025" s="3" t="str">
        <f>IF($B1025="SINAPI",IF(ISNUMBER(MATCH(Banco!$C1025,Analitico!$A:$A,0)),INDEX(Analitico!F:F,MATCH(Banco!$C1025,Analitico!$A:$A,0))&amp;"%",""),"")</f>
        <v>%</v>
      </c>
    </row>
    <row r="1026" spans="1:11" ht="20.399999999999999" x14ac:dyDescent="0.2">
      <c r="A1026" s="1" t="str">
        <f t="shared" si="17"/>
        <v>SINAPI 89241</v>
      </c>
      <c r="B1026" s="3" t="s">
        <v>21783</v>
      </c>
      <c r="C1026" s="3" t="s">
        <v>1085</v>
      </c>
      <c r="D1026" s="2" t="s">
        <v>8828</v>
      </c>
      <c r="E1026" s="3" t="s">
        <v>15538</v>
      </c>
      <c r="F1026" s="66" t="s">
        <v>16490</v>
      </c>
      <c r="I1026" s="3" t="s">
        <v>21786</v>
      </c>
      <c r="J1026" s="3" t="str">
        <f>IF($B1026="SINAPI",IF(ISNUMBER(MATCH(Banco!$C1026,Analitico!$A:$A,0)),INDEX(Analitico!E:E,MATCH(Banco!$C1026,Analitico!$A:$A,0))&amp;"%",""),"")</f>
        <v>0,0000000%</v>
      </c>
      <c r="K1026" s="3" t="str">
        <f>IF($B1026="SINAPI",IF(ISNUMBER(MATCH(Banco!$C1026,Analitico!$A:$A,0)),INDEX(Analitico!F:F,MATCH(Banco!$C1026,Analitico!$A:$A,0))&amp;"%",""),"")</f>
        <v>%</v>
      </c>
    </row>
    <row r="1027" spans="1:11" x14ac:dyDescent="0.2">
      <c r="A1027" s="1" t="str">
        <f t="shared" si="17"/>
        <v>SINAPI 89246</v>
      </c>
      <c r="B1027" s="3" t="s">
        <v>21783</v>
      </c>
      <c r="C1027" s="3" t="s">
        <v>1086</v>
      </c>
      <c r="D1027" s="2" t="s">
        <v>8829</v>
      </c>
      <c r="E1027" s="3" t="s">
        <v>15538</v>
      </c>
      <c r="F1027" s="66" t="s">
        <v>16491</v>
      </c>
      <c r="I1027" s="3" t="s">
        <v>21786</v>
      </c>
      <c r="J1027" s="3" t="str">
        <f>IF($B1027="SINAPI",IF(ISNUMBER(MATCH(Banco!$C1027,Analitico!$A:$A,0)),INDEX(Analitico!E:E,MATCH(Banco!$C1027,Analitico!$A:$A,0))&amp;"%",""),"")</f>
        <v>0,0000000%</v>
      </c>
      <c r="K1027" s="3" t="str">
        <f>IF($B1027="SINAPI",IF(ISNUMBER(MATCH(Banco!$C1027,Analitico!$A:$A,0)),INDEX(Analitico!F:F,MATCH(Banco!$C1027,Analitico!$A:$A,0))&amp;"%",""),"")</f>
        <v>%</v>
      </c>
    </row>
    <row r="1028" spans="1:11" x14ac:dyDescent="0.2">
      <c r="A1028" s="1" t="str">
        <f t="shared" si="17"/>
        <v>SINAPI 89247</v>
      </c>
      <c r="B1028" s="3" t="s">
        <v>21783</v>
      </c>
      <c r="C1028" s="3" t="s">
        <v>1087</v>
      </c>
      <c r="D1028" s="2" t="s">
        <v>8830</v>
      </c>
      <c r="E1028" s="3" t="s">
        <v>15538</v>
      </c>
      <c r="F1028" s="66" t="s">
        <v>16492</v>
      </c>
      <c r="I1028" s="3" t="s">
        <v>21786</v>
      </c>
      <c r="J1028" s="3" t="str">
        <f>IF($B1028="SINAPI",IF(ISNUMBER(MATCH(Banco!$C1028,Analitico!$A:$A,0)),INDEX(Analitico!E:E,MATCH(Banco!$C1028,Analitico!$A:$A,0))&amp;"%",""),"")</f>
        <v>0,0000000%</v>
      </c>
      <c r="K1028" s="3" t="str">
        <f>IF($B1028="SINAPI",IF(ISNUMBER(MATCH(Banco!$C1028,Analitico!$A:$A,0)),INDEX(Analitico!F:F,MATCH(Banco!$C1028,Analitico!$A:$A,0))&amp;"%",""),"")</f>
        <v>%</v>
      </c>
    </row>
    <row r="1029" spans="1:11" x14ac:dyDescent="0.2">
      <c r="A1029" s="1" t="str">
        <f t="shared" si="17"/>
        <v>SINAPI 89248</v>
      </c>
      <c r="B1029" s="3" t="s">
        <v>21783</v>
      </c>
      <c r="C1029" s="3" t="s">
        <v>1088</v>
      </c>
      <c r="D1029" s="2" t="s">
        <v>8831</v>
      </c>
      <c r="E1029" s="3" t="s">
        <v>15538</v>
      </c>
      <c r="F1029" s="66" t="s">
        <v>16493</v>
      </c>
      <c r="I1029" s="3" t="s">
        <v>21786</v>
      </c>
      <c r="J1029" s="3" t="str">
        <f>IF($B1029="SINAPI",IF(ISNUMBER(MATCH(Banco!$C1029,Analitico!$A:$A,0)),INDEX(Analitico!E:E,MATCH(Banco!$C1029,Analitico!$A:$A,0))&amp;"%",""),"")</f>
        <v>0,0000000%</v>
      </c>
      <c r="K1029" s="3" t="str">
        <f>IF($B1029="SINAPI",IF(ISNUMBER(MATCH(Banco!$C1029,Analitico!$A:$A,0)),INDEX(Analitico!F:F,MATCH(Banco!$C1029,Analitico!$A:$A,0))&amp;"%",""),"")</f>
        <v>%</v>
      </c>
    </row>
    <row r="1030" spans="1:11" ht="20.399999999999999" x14ac:dyDescent="0.2">
      <c r="A1030" s="1" t="str">
        <f t="shared" si="17"/>
        <v>SINAPI 89249</v>
      </c>
      <c r="B1030" s="3" t="s">
        <v>21783</v>
      </c>
      <c r="C1030" s="3" t="s">
        <v>1089</v>
      </c>
      <c r="D1030" s="2" t="s">
        <v>8832</v>
      </c>
      <c r="E1030" s="3" t="s">
        <v>15538</v>
      </c>
      <c r="F1030" s="66" t="s">
        <v>16494</v>
      </c>
      <c r="I1030" s="3" t="s">
        <v>41</v>
      </c>
      <c r="J1030" s="3" t="str">
        <f>IF($B1030="SINAPI",IF(ISNUMBER(MATCH(Banco!$C1030,Analitico!$A:$A,0)),INDEX(Analitico!E:E,MATCH(Banco!$C1030,Analitico!$A:$A,0))&amp;"%",""),"")</f>
        <v>0,0000000%</v>
      </c>
      <c r="K1030" s="3" t="str">
        <f>IF($B1030="SINAPI",IF(ISNUMBER(MATCH(Banco!$C1030,Analitico!$A:$A,0)),INDEX(Analitico!F:F,MATCH(Banco!$C1030,Analitico!$A:$A,0))&amp;"%",""),"")</f>
        <v>%</v>
      </c>
    </row>
    <row r="1031" spans="1:11" ht="20.399999999999999" x14ac:dyDescent="0.2">
      <c r="A1031" s="1" t="str">
        <f t="shared" si="17"/>
        <v>SINAPI 89253</v>
      </c>
      <c r="B1031" s="3" t="s">
        <v>21783</v>
      </c>
      <c r="C1031" s="3" t="s">
        <v>1090</v>
      </c>
      <c r="D1031" s="2" t="s">
        <v>8833</v>
      </c>
      <c r="E1031" s="3" t="s">
        <v>15538</v>
      </c>
      <c r="F1031" s="66" t="s">
        <v>16495</v>
      </c>
      <c r="I1031" s="3" t="s">
        <v>21786</v>
      </c>
      <c r="J1031" s="3" t="str">
        <f>IF($B1031="SINAPI",IF(ISNUMBER(MATCH(Banco!$C1031,Analitico!$A:$A,0)),INDEX(Analitico!E:E,MATCH(Banco!$C1031,Analitico!$A:$A,0))&amp;"%",""),"")</f>
        <v>0,0000000%</v>
      </c>
      <c r="K1031" s="3" t="str">
        <f>IF($B1031="SINAPI",IF(ISNUMBER(MATCH(Banco!$C1031,Analitico!$A:$A,0)),INDEX(Analitico!F:F,MATCH(Banco!$C1031,Analitico!$A:$A,0))&amp;"%",""),"")</f>
        <v>%</v>
      </c>
    </row>
    <row r="1032" spans="1:11" ht="20.399999999999999" x14ac:dyDescent="0.2">
      <c r="A1032" s="1" t="str">
        <f t="shared" si="17"/>
        <v>SINAPI 89254</v>
      </c>
      <c r="B1032" s="3" t="s">
        <v>21783</v>
      </c>
      <c r="C1032" s="3" t="s">
        <v>1091</v>
      </c>
      <c r="D1032" s="2" t="s">
        <v>8834</v>
      </c>
      <c r="E1032" s="3" t="s">
        <v>15538</v>
      </c>
      <c r="F1032" s="66" t="s">
        <v>16496</v>
      </c>
      <c r="I1032" s="3" t="s">
        <v>21786</v>
      </c>
      <c r="J1032" s="3" t="str">
        <f>IF($B1032="SINAPI",IF(ISNUMBER(MATCH(Banco!$C1032,Analitico!$A:$A,0)),INDEX(Analitico!E:E,MATCH(Banco!$C1032,Analitico!$A:$A,0))&amp;"%",""),"")</f>
        <v>0,0000000%</v>
      </c>
      <c r="K1032" s="3" t="str">
        <f>IF($B1032="SINAPI",IF(ISNUMBER(MATCH(Banco!$C1032,Analitico!$A:$A,0)),INDEX(Analitico!F:F,MATCH(Banco!$C1032,Analitico!$A:$A,0))&amp;"%",""),"")</f>
        <v>%</v>
      </c>
    </row>
    <row r="1033" spans="1:11" ht="20.399999999999999" x14ac:dyDescent="0.2">
      <c r="A1033" s="1" t="str">
        <f t="shared" si="17"/>
        <v>SINAPI 89255</v>
      </c>
      <c r="B1033" s="3" t="s">
        <v>21783</v>
      </c>
      <c r="C1033" s="3" t="s">
        <v>1092</v>
      </c>
      <c r="D1033" s="2" t="s">
        <v>8835</v>
      </c>
      <c r="E1033" s="3" t="s">
        <v>15538</v>
      </c>
      <c r="F1033" s="66" t="s">
        <v>16497</v>
      </c>
      <c r="I1033" s="3" t="s">
        <v>21786</v>
      </c>
      <c r="J1033" s="3" t="str">
        <f>IF($B1033="SINAPI",IF(ISNUMBER(MATCH(Banco!$C1033,Analitico!$A:$A,0)),INDEX(Analitico!E:E,MATCH(Banco!$C1033,Analitico!$A:$A,0))&amp;"%",""),"")</f>
        <v>0,0000000%</v>
      </c>
      <c r="K1033" s="3" t="str">
        <f>IF($B1033="SINAPI",IF(ISNUMBER(MATCH(Banco!$C1033,Analitico!$A:$A,0)),INDEX(Analitico!F:F,MATCH(Banco!$C1033,Analitico!$A:$A,0))&amp;"%",""),"")</f>
        <v>%</v>
      </c>
    </row>
    <row r="1034" spans="1:11" ht="20.399999999999999" x14ac:dyDescent="0.2">
      <c r="A1034" s="1" t="str">
        <f t="shared" si="17"/>
        <v>SINAPI 89256</v>
      </c>
      <c r="B1034" s="3" t="s">
        <v>21783</v>
      </c>
      <c r="C1034" s="3" t="s">
        <v>1093</v>
      </c>
      <c r="D1034" s="2" t="s">
        <v>8836</v>
      </c>
      <c r="E1034" s="3" t="s">
        <v>15538</v>
      </c>
      <c r="F1034" s="66" t="s">
        <v>16498</v>
      </c>
      <c r="I1034" s="3" t="s">
        <v>41</v>
      </c>
      <c r="J1034" s="3" t="str">
        <f>IF($B1034="SINAPI",IF(ISNUMBER(MATCH(Banco!$C1034,Analitico!$A:$A,0)),INDEX(Analitico!E:E,MATCH(Banco!$C1034,Analitico!$A:$A,0))&amp;"%",""),"")</f>
        <v>0,0000000%</v>
      </c>
      <c r="K1034" s="3" t="str">
        <f>IF($B1034="SINAPI",IF(ISNUMBER(MATCH(Banco!$C1034,Analitico!$A:$A,0)),INDEX(Analitico!F:F,MATCH(Banco!$C1034,Analitico!$A:$A,0))&amp;"%",""),"")</f>
        <v>%</v>
      </c>
    </row>
    <row r="1035" spans="1:11" ht="20.399999999999999" x14ac:dyDescent="0.2">
      <c r="A1035" s="1" t="str">
        <f t="shared" si="17"/>
        <v>SINAPI 89259</v>
      </c>
      <c r="B1035" s="3" t="s">
        <v>21783</v>
      </c>
      <c r="C1035" s="3" t="s">
        <v>1094</v>
      </c>
      <c r="D1035" s="2" t="s">
        <v>8837</v>
      </c>
      <c r="E1035" s="3" t="s">
        <v>15538</v>
      </c>
      <c r="F1035" s="66" t="s">
        <v>16499</v>
      </c>
      <c r="I1035" s="3" t="s">
        <v>21785</v>
      </c>
      <c r="J1035" s="3" t="str">
        <f>IF($B1035="SINAPI",IF(ISNUMBER(MATCH(Banco!$C1035,Analitico!$A:$A,0)),INDEX(Analitico!E:E,MATCH(Banco!$C1035,Analitico!$A:$A,0))&amp;"%",""),"")</f>
        <v>0,0000000%</v>
      </c>
      <c r="K1035" s="3" t="str">
        <f>IF($B1035="SINAPI",IF(ISNUMBER(MATCH(Banco!$C1035,Analitico!$A:$A,0)),INDEX(Analitico!F:F,MATCH(Banco!$C1035,Analitico!$A:$A,0))&amp;"%",""),"")</f>
        <v>%</v>
      </c>
    </row>
    <row r="1036" spans="1:11" ht="20.399999999999999" x14ac:dyDescent="0.2">
      <c r="A1036" s="1" t="str">
        <f t="shared" si="17"/>
        <v>SINAPI 89260</v>
      </c>
      <c r="B1036" s="3" t="s">
        <v>21783</v>
      </c>
      <c r="C1036" s="3" t="s">
        <v>1095</v>
      </c>
      <c r="D1036" s="2" t="s">
        <v>8838</v>
      </c>
      <c r="E1036" s="3" t="s">
        <v>15538</v>
      </c>
      <c r="F1036" s="66" t="s">
        <v>16500</v>
      </c>
      <c r="I1036" s="3" t="s">
        <v>21785</v>
      </c>
      <c r="J1036" s="3" t="str">
        <f>IF($B1036="SINAPI",IF(ISNUMBER(MATCH(Banco!$C1036,Analitico!$A:$A,0)),INDEX(Analitico!E:E,MATCH(Banco!$C1036,Analitico!$A:$A,0))&amp;"%",""),"")</f>
        <v>0,0000000%</v>
      </c>
      <c r="K1036" s="3" t="str">
        <f>IF($B1036="SINAPI",IF(ISNUMBER(MATCH(Banco!$C1036,Analitico!$A:$A,0)),INDEX(Analitico!F:F,MATCH(Banco!$C1036,Analitico!$A:$A,0))&amp;"%",""),"")</f>
        <v>%</v>
      </c>
    </row>
    <row r="1037" spans="1:11" ht="20.399999999999999" x14ac:dyDescent="0.2">
      <c r="A1037" s="1" t="str">
        <f t="shared" si="17"/>
        <v>SINAPI 89262</v>
      </c>
      <c r="B1037" s="3" t="s">
        <v>21783</v>
      </c>
      <c r="C1037" s="3" t="s">
        <v>1096</v>
      </c>
      <c r="D1037" s="2" t="s">
        <v>8839</v>
      </c>
      <c r="E1037" s="3" t="s">
        <v>15538</v>
      </c>
      <c r="F1037" s="66" t="s">
        <v>16501</v>
      </c>
      <c r="I1037" s="3" t="s">
        <v>21785</v>
      </c>
      <c r="J1037" s="3" t="str">
        <f>IF($B1037="SINAPI",IF(ISNUMBER(MATCH(Banco!$C1037,Analitico!$A:$A,0)),INDEX(Analitico!E:E,MATCH(Banco!$C1037,Analitico!$A:$A,0))&amp;"%",""),"")</f>
        <v>0,0000000%</v>
      </c>
      <c r="K1037" s="3" t="str">
        <f>IF($B1037="SINAPI",IF(ISNUMBER(MATCH(Banco!$C1037,Analitico!$A:$A,0)),INDEX(Analitico!F:F,MATCH(Banco!$C1037,Analitico!$A:$A,0))&amp;"%",""),"")</f>
        <v>%</v>
      </c>
    </row>
    <row r="1038" spans="1:11" ht="30.6" x14ac:dyDescent="0.2">
      <c r="A1038" s="1" t="str">
        <f t="shared" si="17"/>
        <v>SINAPI 89264</v>
      </c>
      <c r="B1038" s="3" t="s">
        <v>21783</v>
      </c>
      <c r="C1038" s="3" t="s">
        <v>1097</v>
      </c>
      <c r="D1038" s="2" t="s">
        <v>8840</v>
      </c>
      <c r="E1038" s="3" t="s">
        <v>15538</v>
      </c>
      <c r="F1038" s="66" t="s">
        <v>16502</v>
      </c>
      <c r="I1038" s="3" t="s">
        <v>21786</v>
      </c>
      <c r="J1038" s="3" t="str">
        <f>IF($B1038="SINAPI",IF(ISNUMBER(MATCH(Banco!$C1038,Analitico!$A:$A,0)),INDEX(Analitico!E:E,MATCH(Banco!$C1038,Analitico!$A:$A,0))&amp;"%",""),"")</f>
        <v>0,0000000%</v>
      </c>
      <c r="K1038" s="3" t="str">
        <f>IF($B1038="SINAPI",IF(ISNUMBER(MATCH(Banco!$C1038,Analitico!$A:$A,0)),INDEX(Analitico!F:F,MATCH(Banco!$C1038,Analitico!$A:$A,0))&amp;"%",""),"")</f>
        <v>%</v>
      </c>
    </row>
    <row r="1039" spans="1:11" ht="30.6" x14ac:dyDescent="0.2">
      <c r="A1039" s="1" t="str">
        <f t="shared" si="17"/>
        <v>SINAPI 89265</v>
      </c>
      <c r="B1039" s="3" t="s">
        <v>21783</v>
      </c>
      <c r="C1039" s="3" t="s">
        <v>1098</v>
      </c>
      <c r="D1039" s="2" t="s">
        <v>8841</v>
      </c>
      <c r="E1039" s="3" t="s">
        <v>15538</v>
      </c>
      <c r="F1039" s="66" t="s">
        <v>15898</v>
      </c>
      <c r="I1039" s="3" t="s">
        <v>21786</v>
      </c>
      <c r="J1039" s="3" t="str">
        <f>IF($B1039="SINAPI",IF(ISNUMBER(MATCH(Banco!$C1039,Analitico!$A:$A,0)),INDEX(Analitico!E:E,MATCH(Banco!$C1039,Analitico!$A:$A,0))&amp;"%",""),"")</f>
        <v>0,0000000%</v>
      </c>
      <c r="K1039" s="3" t="str">
        <f>IF($B1039="SINAPI",IF(ISNUMBER(MATCH(Banco!$C1039,Analitico!$A:$A,0)),INDEX(Analitico!F:F,MATCH(Banco!$C1039,Analitico!$A:$A,0))&amp;"%",""),"")</f>
        <v>%</v>
      </c>
    </row>
    <row r="1040" spans="1:11" ht="30.6" x14ac:dyDescent="0.2">
      <c r="A1040" s="1" t="str">
        <f t="shared" si="17"/>
        <v>SINAPI 89266</v>
      </c>
      <c r="B1040" s="3" t="s">
        <v>21783</v>
      </c>
      <c r="C1040" s="3" t="s">
        <v>1099</v>
      </c>
      <c r="D1040" s="2" t="s">
        <v>8842</v>
      </c>
      <c r="E1040" s="3" t="s">
        <v>15538</v>
      </c>
      <c r="F1040" s="66" t="s">
        <v>16503</v>
      </c>
      <c r="I1040" s="3" t="s">
        <v>21786</v>
      </c>
      <c r="J1040" s="3" t="str">
        <f>IF($B1040="SINAPI",IF(ISNUMBER(MATCH(Banco!$C1040,Analitico!$A:$A,0)),INDEX(Analitico!E:E,MATCH(Banco!$C1040,Analitico!$A:$A,0))&amp;"%",""),"")</f>
        <v>0,0000000%</v>
      </c>
      <c r="K1040" s="3" t="str">
        <f>IF($B1040="SINAPI",IF(ISNUMBER(MATCH(Banco!$C1040,Analitico!$A:$A,0)),INDEX(Analitico!F:F,MATCH(Banco!$C1040,Analitico!$A:$A,0))&amp;"%",""),"")</f>
        <v>%</v>
      </c>
    </row>
    <row r="1041" spans="1:11" ht="20.399999999999999" x14ac:dyDescent="0.2">
      <c r="A1041" s="1" t="str">
        <f t="shared" si="17"/>
        <v>SINAPI 89267</v>
      </c>
      <c r="B1041" s="3" t="s">
        <v>21783</v>
      </c>
      <c r="C1041" s="3" t="s">
        <v>1100</v>
      </c>
      <c r="D1041" s="2" t="s">
        <v>8843</v>
      </c>
      <c r="E1041" s="3" t="s">
        <v>15538</v>
      </c>
      <c r="F1041" s="66" t="s">
        <v>16504</v>
      </c>
      <c r="I1041" s="3" t="s">
        <v>21785</v>
      </c>
      <c r="J1041" s="3" t="str">
        <f>IF($B1041="SINAPI",IF(ISNUMBER(MATCH(Banco!$C1041,Analitico!$A:$A,0)),INDEX(Analitico!E:E,MATCH(Banco!$C1041,Analitico!$A:$A,0))&amp;"%",""),"")</f>
        <v>0,0000000%</v>
      </c>
      <c r="K1041" s="3" t="str">
        <f>IF($B1041="SINAPI",IF(ISNUMBER(MATCH(Banco!$C1041,Analitico!$A:$A,0)),INDEX(Analitico!F:F,MATCH(Banco!$C1041,Analitico!$A:$A,0))&amp;"%",""),"")</f>
        <v>%</v>
      </c>
    </row>
    <row r="1042" spans="1:11" ht="20.399999999999999" x14ac:dyDescent="0.2">
      <c r="A1042" s="1" t="str">
        <f t="shared" si="17"/>
        <v>SINAPI 89268</v>
      </c>
      <c r="B1042" s="3" t="s">
        <v>21783</v>
      </c>
      <c r="C1042" s="3" t="s">
        <v>1101</v>
      </c>
      <c r="D1042" s="2" t="s">
        <v>8844</v>
      </c>
      <c r="E1042" s="3" t="s">
        <v>15538</v>
      </c>
      <c r="F1042" s="66" t="s">
        <v>16505</v>
      </c>
      <c r="I1042" s="3" t="s">
        <v>21785</v>
      </c>
      <c r="J1042" s="3" t="str">
        <f>IF($B1042="SINAPI",IF(ISNUMBER(MATCH(Banco!$C1042,Analitico!$A:$A,0)),INDEX(Analitico!E:E,MATCH(Banco!$C1042,Analitico!$A:$A,0))&amp;"%",""),"")</f>
        <v>0,0000000%</v>
      </c>
      <c r="K1042" s="3" t="str">
        <f>IF($B1042="SINAPI",IF(ISNUMBER(MATCH(Banco!$C1042,Analitico!$A:$A,0)),INDEX(Analitico!F:F,MATCH(Banco!$C1042,Analitico!$A:$A,0))&amp;"%",""),"")</f>
        <v>%</v>
      </c>
    </row>
    <row r="1043" spans="1:11" ht="20.399999999999999" x14ac:dyDescent="0.2">
      <c r="A1043" s="1" t="str">
        <f t="shared" si="17"/>
        <v>SINAPI 89269</v>
      </c>
      <c r="B1043" s="3" t="s">
        <v>21783</v>
      </c>
      <c r="C1043" s="3" t="s">
        <v>1102</v>
      </c>
      <c r="D1043" s="2" t="s">
        <v>8845</v>
      </c>
      <c r="E1043" s="3" t="s">
        <v>15538</v>
      </c>
      <c r="F1043" s="66" t="s">
        <v>16506</v>
      </c>
      <c r="I1043" s="3" t="s">
        <v>21785</v>
      </c>
      <c r="J1043" s="3" t="str">
        <f>IF($B1043="SINAPI",IF(ISNUMBER(MATCH(Banco!$C1043,Analitico!$A:$A,0)),INDEX(Analitico!E:E,MATCH(Banco!$C1043,Analitico!$A:$A,0))&amp;"%",""),"")</f>
        <v>0,0000000%</v>
      </c>
      <c r="K1043" s="3" t="str">
        <f>IF($B1043="SINAPI",IF(ISNUMBER(MATCH(Banco!$C1043,Analitico!$A:$A,0)),INDEX(Analitico!F:F,MATCH(Banco!$C1043,Analitico!$A:$A,0))&amp;"%",""),"")</f>
        <v>%</v>
      </c>
    </row>
    <row r="1044" spans="1:11" ht="20.399999999999999" x14ac:dyDescent="0.2">
      <c r="A1044" s="1" t="str">
        <f t="shared" si="17"/>
        <v>SINAPI 89270</v>
      </c>
      <c r="B1044" s="3" t="s">
        <v>21783</v>
      </c>
      <c r="C1044" s="3" t="s">
        <v>1103</v>
      </c>
      <c r="D1044" s="2" t="s">
        <v>8846</v>
      </c>
      <c r="E1044" s="3" t="s">
        <v>15538</v>
      </c>
      <c r="F1044" s="66" t="s">
        <v>16507</v>
      </c>
      <c r="I1044" s="3" t="s">
        <v>21785</v>
      </c>
      <c r="J1044" s="3" t="str">
        <f>IF($B1044="SINAPI",IF(ISNUMBER(MATCH(Banco!$C1044,Analitico!$A:$A,0)),INDEX(Analitico!E:E,MATCH(Banco!$C1044,Analitico!$A:$A,0))&amp;"%",""),"")</f>
        <v>0,0000000%</v>
      </c>
      <c r="K1044" s="3" t="str">
        <f>IF($B1044="SINAPI",IF(ISNUMBER(MATCH(Banco!$C1044,Analitico!$A:$A,0)),INDEX(Analitico!F:F,MATCH(Banco!$C1044,Analitico!$A:$A,0))&amp;"%",""),"")</f>
        <v>%</v>
      </c>
    </row>
    <row r="1045" spans="1:11" ht="20.399999999999999" x14ac:dyDescent="0.2">
      <c r="A1045" s="1" t="str">
        <f t="shared" si="17"/>
        <v>SINAPI 89271</v>
      </c>
      <c r="B1045" s="3" t="s">
        <v>21783</v>
      </c>
      <c r="C1045" s="3" t="s">
        <v>1104</v>
      </c>
      <c r="D1045" s="2" t="s">
        <v>8847</v>
      </c>
      <c r="E1045" s="3" t="s">
        <v>15538</v>
      </c>
      <c r="F1045" s="66" t="s">
        <v>16508</v>
      </c>
      <c r="I1045" s="3" t="s">
        <v>41</v>
      </c>
      <c r="J1045" s="3" t="str">
        <f>IF($B1045="SINAPI",IF(ISNUMBER(MATCH(Banco!$C1045,Analitico!$A:$A,0)),INDEX(Analitico!E:E,MATCH(Banco!$C1045,Analitico!$A:$A,0))&amp;"%",""),"")</f>
        <v>0,0000000%</v>
      </c>
      <c r="K1045" s="3" t="str">
        <f>IF($B1045="SINAPI",IF(ISNUMBER(MATCH(Banco!$C1045,Analitico!$A:$A,0)),INDEX(Analitico!F:F,MATCH(Banco!$C1045,Analitico!$A:$A,0))&amp;"%",""),"")</f>
        <v>%</v>
      </c>
    </row>
    <row r="1046" spans="1:11" ht="20.399999999999999" x14ac:dyDescent="0.2">
      <c r="A1046" s="1" t="str">
        <f t="shared" si="17"/>
        <v>SINAPI 89274</v>
      </c>
      <c r="B1046" s="3" t="s">
        <v>21783</v>
      </c>
      <c r="C1046" s="3" t="s">
        <v>1105</v>
      </c>
      <c r="D1046" s="2" t="s">
        <v>8848</v>
      </c>
      <c r="E1046" s="3" t="s">
        <v>15538</v>
      </c>
      <c r="F1046" s="66" t="s">
        <v>16509</v>
      </c>
      <c r="I1046" s="3" t="s">
        <v>21785</v>
      </c>
      <c r="J1046" s="3" t="str">
        <f>IF($B1046="SINAPI",IF(ISNUMBER(MATCH(Banco!$C1046,Analitico!$A:$A,0)),INDEX(Analitico!E:E,MATCH(Banco!$C1046,Analitico!$A:$A,0))&amp;"%",""),"")</f>
        <v>0,0000000%</v>
      </c>
      <c r="K1046" s="3" t="str">
        <f>IF($B1046="SINAPI",IF(ISNUMBER(MATCH(Banco!$C1046,Analitico!$A:$A,0)),INDEX(Analitico!F:F,MATCH(Banco!$C1046,Analitico!$A:$A,0))&amp;"%",""),"")</f>
        <v>%</v>
      </c>
    </row>
    <row r="1047" spans="1:11" ht="20.399999999999999" x14ac:dyDescent="0.2">
      <c r="A1047" s="1" t="str">
        <f t="shared" si="17"/>
        <v>SINAPI 89275</v>
      </c>
      <c r="B1047" s="3" t="s">
        <v>21783</v>
      </c>
      <c r="C1047" s="3" t="s">
        <v>1106</v>
      </c>
      <c r="D1047" s="2" t="s">
        <v>8849</v>
      </c>
      <c r="E1047" s="3" t="s">
        <v>15538</v>
      </c>
      <c r="F1047" s="66" t="s">
        <v>16510</v>
      </c>
      <c r="I1047" s="3" t="s">
        <v>21785</v>
      </c>
      <c r="J1047" s="3" t="str">
        <f>IF($B1047="SINAPI",IF(ISNUMBER(MATCH(Banco!$C1047,Analitico!$A:$A,0)),INDEX(Analitico!E:E,MATCH(Banco!$C1047,Analitico!$A:$A,0))&amp;"%",""),"")</f>
        <v>0,0000000%</v>
      </c>
      <c r="K1047" s="3" t="str">
        <f>IF($B1047="SINAPI",IF(ISNUMBER(MATCH(Banco!$C1047,Analitico!$A:$A,0)),INDEX(Analitico!F:F,MATCH(Banco!$C1047,Analitico!$A:$A,0))&amp;"%",""),"")</f>
        <v>%</v>
      </c>
    </row>
    <row r="1048" spans="1:11" ht="20.399999999999999" x14ac:dyDescent="0.2">
      <c r="A1048" s="1" t="str">
        <f t="shared" si="17"/>
        <v>SINAPI 89276</v>
      </c>
      <c r="B1048" s="3" t="s">
        <v>21783</v>
      </c>
      <c r="C1048" s="3" t="s">
        <v>1107</v>
      </c>
      <c r="D1048" s="2" t="s">
        <v>8850</v>
      </c>
      <c r="E1048" s="3" t="s">
        <v>15538</v>
      </c>
      <c r="F1048" s="66" t="s">
        <v>16511</v>
      </c>
      <c r="I1048" s="3" t="s">
        <v>21785</v>
      </c>
      <c r="J1048" s="3" t="str">
        <f>IF($B1048="SINAPI",IF(ISNUMBER(MATCH(Banco!$C1048,Analitico!$A:$A,0)),INDEX(Analitico!E:E,MATCH(Banco!$C1048,Analitico!$A:$A,0))&amp;"%",""),"")</f>
        <v>0,0000000%</v>
      </c>
      <c r="K1048" s="3" t="str">
        <f>IF($B1048="SINAPI",IF(ISNUMBER(MATCH(Banco!$C1048,Analitico!$A:$A,0)),INDEX(Analitico!F:F,MATCH(Banco!$C1048,Analitico!$A:$A,0))&amp;"%",""),"")</f>
        <v>%</v>
      </c>
    </row>
    <row r="1049" spans="1:11" ht="20.399999999999999" x14ac:dyDescent="0.2">
      <c r="A1049" s="1" t="str">
        <f t="shared" si="17"/>
        <v>SINAPI 89277</v>
      </c>
      <c r="B1049" s="3" t="s">
        <v>21783</v>
      </c>
      <c r="C1049" s="3" t="s">
        <v>1108</v>
      </c>
      <c r="D1049" s="2" t="s">
        <v>8851</v>
      </c>
      <c r="E1049" s="3" t="s">
        <v>15538</v>
      </c>
      <c r="F1049" s="66" t="s">
        <v>15804</v>
      </c>
      <c r="I1049" s="3" t="s">
        <v>41</v>
      </c>
      <c r="J1049" s="3" t="str">
        <f>IF($B1049="SINAPI",IF(ISNUMBER(MATCH(Banco!$C1049,Analitico!$A:$A,0)),INDEX(Analitico!E:E,MATCH(Banco!$C1049,Analitico!$A:$A,0))&amp;"%",""),"")</f>
        <v>0,0000000%</v>
      </c>
      <c r="K1049" s="3" t="str">
        <f>IF($B1049="SINAPI",IF(ISNUMBER(MATCH(Banco!$C1049,Analitico!$A:$A,0)),INDEX(Analitico!F:F,MATCH(Banco!$C1049,Analitico!$A:$A,0))&amp;"%",""),"")</f>
        <v>%</v>
      </c>
    </row>
    <row r="1050" spans="1:11" ht="20.399999999999999" x14ac:dyDescent="0.2">
      <c r="A1050" s="1" t="str">
        <f t="shared" si="17"/>
        <v>SINAPI 89280</v>
      </c>
      <c r="B1050" s="3" t="s">
        <v>21783</v>
      </c>
      <c r="C1050" s="3" t="s">
        <v>1109</v>
      </c>
      <c r="D1050" s="2" t="s">
        <v>8852</v>
      </c>
      <c r="E1050" s="3" t="s">
        <v>15538</v>
      </c>
      <c r="F1050" s="66" t="s">
        <v>16512</v>
      </c>
      <c r="I1050" s="3" t="s">
        <v>21785</v>
      </c>
      <c r="J1050" s="3" t="str">
        <f>IF($B1050="SINAPI",IF(ISNUMBER(MATCH(Banco!$C1050,Analitico!$A:$A,0)),INDEX(Analitico!E:E,MATCH(Banco!$C1050,Analitico!$A:$A,0))&amp;"%",""),"")</f>
        <v>0,0000000%</v>
      </c>
      <c r="K1050" s="3" t="str">
        <f>IF($B1050="SINAPI",IF(ISNUMBER(MATCH(Banco!$C1050,Analitico!$A:$A,0)),INDEX(Analitico!F:F,MATCH(Banco!$C1050,Analitico!$A:$A,0))&amp;"%",""),"")</f>
        <v>%</v>
      </c>
    </row>
    <row r="1051" spans="1:11" ht="20.399999999999999" x14ac:dyDescent="0.2">
      <c r="A1051" s="1" t="str">
        <f t="shared" si="17"/>
        <v>SINAPI 89281</v>
      </c>
      <c r="B1051" s="3" t="s">
        <v>21783</v>
      </c>
      <c r="C1051" s="3" t="s">
        <v>1110</v>
      </c>
      <c r="D1051" s="2" t="s">
        <v>8853</v>
      </c>
      <c r="E1051" s="3" t="s">
        <v>15538</v>
      </c>
      <c r="F1051" s="66" t="s">
        <v>15899</v>
      </c>
      <c r="I1051" s="3" t="s">
        <v>21785</v>
      </c>
      <c r="J1051" s="3" t="str">
        <f>IF($B1051="SINAPI",IF(ISNUMBER(MATCH(Banco!$C1051,Analitico!$A:$A,0)),INDEX(Analitico!E:E,MATCH(Banco!$C1051,Analitico!$A:$A,0))&amp;"%",""),"")</f>
        <v>0,0000000%</v>
      </c>
      <c r="K1051" s="3" t="str">
        <f>IF($B1051="SINAPI",IF(ISNUMBER(MATCH(Banco!$C1051,Analitico!$A:$A,0)),INDEX(Analitico!F:F,MATCH(Banco!$C1051,Analitico!$A:$A,0))&amp;"%",""),"")</f>
        <v>%</v>
      </c>
    </row>
    <row r="1052" spans="1:11" ht="20.399999999999999" x14ac:dyDescent="0.2">
      <c r="A1052" s="1" t="str">
        <f t="shared" si="17"/>
        <v>SINAPI 89870</v>
      </c>
      <c r="B1052" s="3" t="s">
        <v>21783</v>
      </c>
      <c r="C1052" s="3" t="s">
        <v>1111</v>
      </c>
      <c r="D1052" s="2" t="s">
        <v>8854</v>
      </c>
      <c r="E1052" s="3" t="s">
        <v>15538</v>
      </c>
      <c r="F1052" s="66" t="s">
        <v>16513</v>
      </c>
      <c r="I1052" s="3" t="s">
        <v>21786</v>
      </c>
      <c r="J1052" s="3" t="str">
        <f>IF($B1052="SINAPI",IF(ISNUMBER(MATCH(Banco!$C1052,Analitico!$A:$A,0)),INDEX(Analitico!E:E,MATCH(Banco!$C1052,Analitico!$A:$A,0))&amp;"%",""),"")</f>
        <v>0,0000000%</v>
      </c>
      <c r="K1052" s="3" t="str">
        <f>IF($B1052="SINAPI",IF(ISNUMBER(MATCH(Banco!$C1052,Analitico!$A:$A,0)),INDEX(Analitico!F:F,MATCH(Banco!$C1052,Analitico!$A:$A,0))&amp;"%",""),"")</f>
        <v>%</v>
      </c>
    </row>
    <row r="1053" spans="1:11" ht="20.399999999999999" x14ac:dyDescent="0.2">
      <c r="A1053" s="1" t="str">
        <f t="shared" si="17"/>
        <v>SINAPI 89871</v>
      </c>
      <c r="B1053" s="3" t="s">
        <v>21783</v>
      </c>
      <c r="C1053" s="3" t="s">
        <v>1112</v>
      </c>
      <c r="D1053" s="2" t="s">
        <v>8855</v>
      </c>
      <c r="E1053" s="3" t="s">
        <v>15538</v>
      </c>
      <c r="F1053" s="66" t="s">
        <v>16514</v>
      </c>
      <c r="I1053" s="3" t="s">
        <v>21786</v>
      </c>
      <c r="J1053" s="3" t="str">
        <f>IF($B1053="SINAPI",IF(ISNUMBER(MATCH(Banco!$C1053,Analitico!$A:$A,0)),INDEX(Analitico!E:E,MATCH(Banco!$C1053,Analitico!$A:$A,0))&amp;"%",""),"")</f>
        <v>0,0000000%</v>
      </c>
      <c r="K1053" s="3" t="str">
        <f>IF($B1053="SINAPI",IF(ISNUMBER(MATCH(Banco!$C1053,Analitico!$A:$A,0)),INDEX(Analitico!F:F,MATCH(Banco!$C1053,Analitico!$A:$A,0))&amp;"%",""),"")</f>
        <v>%</v>
      </c>
    </row>
    <row r="1054" spans="1:11" ht="20.399999999999999" x14ac:dyDescent="0.2">
      <c r="A1054" s="1" t="str">
        <f t="shared" si="17"/>
        <v>SINAPI 89872</v>
      </c>
      <c r="B1054" s="3" t="s">
        <v>21783</v>
      </c>
      <c r="C1054" s="3" t="s">
        <v>1113</v>
      </c>
      <c r="D1054" s="2" t="s">
        <v>8856</v>
      </c>
      <c r="E1054" s="3" t="s">
        <v>15538</v>
      </c>
      <c r="F1054" s="66" t="s">
        <v>16515</v>
      </c>
      <c r="I1054" s="3" t="s">
        <v>21786</v>
      </c>
      <c r="J1054" s="3" t="str">
        <f>IF($B1054="SINAPI",IF(ISNUMBER(MATCH(Banco!$C1054,Analitico!$A:$A,0)),INDEX(Analitico!E:E,MATCH(Banco!$C1054,Analitico!$A:$A,0))&amp;"%",""),"")</f>
        <v>0,0000000%</v>
      </c>
      <c r="K1054" s="3" t="str">
        <f>IF($B1054="SINAPI",IF(ISNUMBER(MATCH(Banco!$C1054,Analitico!$A:$A,0)),INDEX(Analitico!F:F,MATCH(Banco!$C1054,Analitico!$A:$A,0))&amp;"%",""),"")</f>
        <v>%</v>
      </c>
    </row>
    <row r="1055" spans="1:11" ht="20.399999999999999" x14ac:dyDescent="0.2">
      <c r="A1055" s="1" t="str">
        <f t="shared" si="17"/>
        <v>SINAPI 89873</v>
      </c>
      <c r="B1055" s="3" t="s">
        <v>21783</v>
      </c>
      <c r="C1055" s="3" t="s">
        <v>1114</v>
      </c>
      <c r="D1055" s="2" t="s">
        <v>8857</v>
      </c>
      <c r="E1055" s="3" t="s">
        <v>15538</v>
      </c>
      <c r="F1055" s="66" t="s">
        <v>16516</v>
      </c>
      <c r="I1055" s="3" t="s">
        <v>21786</v>
      </c>
      <c r="J1055" s="3" t="str">
        <f>IF($B1055="SINAPI",IF(ISNUMBER(MATCH(Banco!$C1055,Analitico!$A:$A,0)),INDEX(Analitico!E:E,MATCH(Banco!$C1055,Analitico!$A:$A,0))&amp;"%",""),"")</f>
        <v>0,0000000%</v>
      </c>
      <c r="K1055" s="3" t="str">
        <f>IF($B1055="SINAPI",IF(ISNUMBER(MATCH(Banco!$C1055,Analitico!$A:$A,0)),INDEX(Analitico!F:F,MATCH(Banco!$C1055,Analitico!$A:$A,0))&amp;"%",""),"")</f>
        <v>%</v>
      </c>
    </row>
    <row r="1056" spans="1:11" ht="20.399999999999999" x14ac:dyDescent="0.2">
      <c r="A1056" s="1" t="str">
        <f t="shared" si="17"/>
        <v>SINAPI 89874</v>
      </c>
      <c r="B1056" s="3" t="s">
        <v>21783</v>
      </c>
      <c r="C1056" s="3" t="s">
        <v>1115</v>
      </c>
      <c r="D1056" s="2" t="s">
        <v>8858</v>
      </c>
      <c r="E1056" s="3" t="s">
        <v>15538</v>
      </c>
      <c r="F1056" s="66" t="s">
        <v>16517</v>
      </c>
      <c r="I1056" s="3" t="s">
        <v>41</v>
      </c>
      <c r="J1056" s="3" t="str">
        <f>IF($B1056="SINAPI",IF(ISNUMBER(MATCH(Banco!$C1056,Analitico!$A:$A,0)),INDEX(Analitico!E:E,MATCH(Banco!$C1056,Analitico!$A:$A,0))&amp;"%",""),"")</f>
        <v>0,0000000%</v>
      </c>
      <c r="K1056" s="3" t="str">
        <f>IF($B1056="SINAPI",IF(ISNUMBER(MATCH(Banco!$C1056,Analitico!$A:$A,0)),INDEX(Analitico!F:F,MATCH(Banco!$C1056,Analitico!$A:$A,0))&amp;"%",""),"")</f>
        <v>%</v>
      </c>
    </row>
    <row r="1057" spans="1:11" ht="20.399999999999999" x14ac:dyDescent="0.2">
      <c r="A1057" s="1" t="str">
        <f t="shared" si="17"/>
        <v>SINAPI 89878</v>
      </c>
      <c r="B1057" s="3" t="s">
        <v>21783</v>
      </c>
      <c r="C1057" s="3" t="s">
        <v>1116</v>
      </c>
      <c r="D1057" s="2" t="s">
        <v>8859</v>
      </c>
      <c r="E1057" s="3" t="s">
        <v>15538</v>
      </c>
      <c r="F1057" s="66" t="s">
        <v>16518</v>
      </c>
      <c r="I1057" s="3" t="s">
        <v>21786</v>
      </c>
      <c r="J1057" s="3" t="str">
        <f>IF($B1057="SINAPI",IF(ISNUMBER(MATCH(Banco!$C1057,Analitico!$A:$A,0)),INDEX(Analitico!E:E,MATCH(Banco!$C1057,Analitico!$A:$A,0))&amp;"%",""),"")</f>
        <v>0,0000000%</v>
      </c>
      <c r="K1057" s="3" t="str">
        <f>IF($B1057="SINAPI",IF(ISNUMBER(MATCH(Banco!$C1057,Analitico!$A:$A,0)),INDEX(Analitico!F:F,MATCH(Banco!$C1057,Analitico!$A:$A,0))&amp;"%",""),"")</f>
        <v>%</v>
      </c>
    </row>
    <row r="1058" spans="1:11" ht="20.399999999999999" x14ac:dyDescent="0.2">
      <c r="A1058" s="1" t="str">
        <f t="shared" si="17"/>
        <v>SINAPI 89879</v>
      </c>
      <c r="B1058" s="3" t="s">
        <v>21783</v>
      </c>
      <c r="C1058" s="3" t="s">
        <v>1117</v>
      </c>
      <c r="D1058" s="2" t="s">
        <v>8860</v>
      </c>
      <c r="E1058" s="3" t="s">
        <v>15538</v>
      </c>
      <c r="F1058" s="66" t="s">
        <v>16519</v>
      </c>
      <c r="I1058" s="3" t="s">
        <v>21786</v>
      </c>
      <c r="J1058" s="3" t="str">
        <f>IF($B1058="SINAPI",IF(ISNUMBER(MATCH(Banco!$C1058,Analitico!$A:$A,0)),INDEX(Analitico!E:E,MATCH(Banco!$C1058,Analitico!$A:$A,0))&amp;"%",""),"")</f>
        <v>0,0000000%</v>
      </c>
      <c r="K1058" s="3" t="str">
        <f>IF($B1058="SINAPI",IF(ISNUMBER(MATCH(Banco!$C1058,Analitico!$A:$A,0)),INDEX(Analitico!F:F,MATCH(Banco!$C1058,Analitico!$A:$A,0))&amp;"%",""),"")</f>
        <v>%</v>
      </c>
    </row>
    <row r="1059" spans="1:11" ht="20.399999999999999" x14ac:dyDescent="0.2">
      <c r="A1059" s="1" t="str">
        <f t="shared" ref="A1059:A1122" si="18">CONCATENAR</f>
        <v>SINAPI 89880</v>
      </c>
      <c r="B1059" s="3" t="s">
        <v>21783</v>
      </c>
      <c r="C1059" s="3" t="s">
        <v>1118</v>
      </c>
      <c r="D1059" s="2" t="s">
        <v>8861</v>
      </c>
      <c r="E1059" s="3" t="s">
        <v>15538</v>
      </c>
      <c r="F1059" s="66" t="s">
        <v>16520</v>
      </c>
      <c r="I1059" s="3" t="s">
        <v>21786</v>
      </c>
      <c r="J1059" s="3" t="str">
        <f>IF($B1059="SINAPI",IF(ISNUMBER(MATCH(Banco!$C1059,Analitico!$A:$A,0)),INDEX(Analitico!E:E,MATCH(Banco!$C1059,Analitico!$A:$A,0))&amp;"%",""),"")</f>
        <v>0,0000000%</v>
      </c>
      <c r="K1059" s="3" t="str">
        <f>IF($B1059="SINAPI",IF(ISNUMBER(MATCH(Banco!$C1059,Analitico!$A:$A,0)),INDEX(Analitico!F:F,MATCH(Banco!$C1059,Analitico!$A:$A,0))&amp;"%",""),"")</f>
        <v>%</v>
      </c>
    </row>
    <row r="1060" spans="1:11" ht="20.399999999999999" x14ac:dyDescent="0.2">
      <c r="A1060" s="1" t="str">
        <f t="shared" si="18"/>
        <v>SINAPI 89881</v>
      </c>
      <c r="B1060" s="3" t="s">
        <v>21783</v>
      </c>
      <c r="C1060" s="3" t="s">
        <v>1119</v>
      </c>
      <c r="D1060" s="2" t="s">
        <v>8862</v>
      </c>
      <c r="E1060" s="3" t="s">
        <v>15538</v>
      </c>
      <c r="F1060" s="66" t="s">
        <v>16521</v>
      </c>
      <c r="I1060" s="3" t="s">
        <v>21786</v>
      </c>
      <c r="J1060" s="3" t="str">
        <f>IF($B1060="SINAPI",IF(ISNUMBER(MATCH(Banco!$C1060,Analitico!$A:$A,0)),INDEX(Analitico!E:E,MATCH(Banco!$C1060,Analitico!$A:$A,0))&amp;"%",""),"")</f>
        <v>0,0000000%</v>
      </c>
      <c r="K1060" s="3" t="str">
        <f>IF($B1060="SINAPI",IF(ISNUMBER(MATCH(Banco!$C1060,Analitico!$A:$A,0)),INDEX(Analitico!F:F,MATCH(Banco!$C1060,Analitico!$A:$A,0))&amp;"%",""),"")</f>
        <v>%</v>
      </c>
    </row>
    <row r="1061" spans="1:11" ht="20.399999999999999" x14ac:dyDescent="0.2">
      <c r="A1061" s="1" t="str">
        <f t="shared" si="18"/>
        <v>SINAPI 89882</v>
      </c>
      <c r="B1061" s="3" t="s">
        <v>21783</v>
      </c>
      <c r="C1061" s="3" t="s">
        <v>1120</v>
      </c>
      <c r="D1061" s="2" t="s">
        <v>8863</v>
      </c>
      <c r="E1061" s="3" t="s">
        <v>15538</v>
      </c>
      <c r="F1061" s="66" t="s">
        <v>16522</v>
      </c>
      <c r="I1061" s="3" t="s">
        <v>41</v>
      </c>
      <c r="J1061" s="3" t="str">
        <f>IF($B1061="SINAPI",IF(ISNUMBER(MATCH(Banco!$C1061,Analitico!$A:$A,0)),INDEX(Analitico!E:E,MATCH(Banco!$C1061,Analitico!$A:$A,0))&amp;"%",""),"")</f>
        <v>0,0000000%</v>
      </c>
      <c r="K1061" s="3" t="str">
        <f>IF($B1061="SINAPI",IF(ISNUMBER(MATCH(Banco!$C1061,Analitico!$A:$A,0)),INDEX(Analitico!F:F,MATCH(Banco!$C1061,Analitico!$A:$A,0))&amp;"%",""),"")</f>
        <v>%</v>
      </c>
    </row>
    <row r="1062" spans="1:11" ht="20.399999999999999" x14ac:dyDescent="0.2">
      <c r="A1062" s="1" t="str">
        <f t="shared" si="18"/>
        <v>SINAPI 90582</v>
      </c>
      <c r="B1062" s="3" t="s">
        <v>21783</v>
      </c>
      <c r="C1062" s="3" t="s">
        <v>1121</v>
      </c>
      <c r="D1062" s="2" t="s">
        <v>8864</v>
      </c>
      <c r="E1062" s="3" t="s">
        <v>15538</v>
      </c>
      <c r="F1062" s="66" t="s">
        <v>16523</v>
      </c>
      <c r="I1062" s="3" t="s">
        <v>21786</v>
      </c>
      <c r="J1062" s="3" t="str">
        <f>IF($B1062="SINAPI",IF(ISNUMBER(MATCH(Banco!$C1062,Analitico!$A:$A,0)),INDEX(Analitico!E:E,MATCH(Banco!$C1062,Analitico!$A:$A,0))&amp;"%",""),"")</f>
        <v>0,0000000%</v>
      </c>
      <c r="K1062" s="3" t="str">
        <f>IF($B1062="SINAPI",IF(ISNUMBER(MATCH(Banco!$C1062,Analitico!$A:$A,0)),INDEX(Analitico!F:F,MATCH(Banco!$C1062,Analitico!$A:$A,0))&amp;"%",""),"")</f>
        <v>%</v>
      </c>
    </row>
    <row r="1063" spans="1:11" x14ac:dyDescent="0.2">
      <c r="A1063" s="1" t="str">
        <f t="shared" si="18"/>
        <v>SINAPI 90583</v>
      </c>
      <c r="B1063" s="3" t="s">
        <v>21783</v>
      </c>
      <c r="C1063" s="3" t="s">
        <v>1122</v>
      </c>
      <c r="D1063" s="2" t="s">
        <v>8865</v>
      </c>
      <c r="E1063" s="3" t="s">
        <v>15538</v>
      </c>
      <c r="F1063" s="66" t="s">
        <v>16309</v>
      </c>
      <c r="I1063" s="3" t="s">
        <v>21786</v>
      </c>
      <c r="J1063" s="3" t="str">
        <f>IF($B1063="SINAPI",IF(ISNUMBER(MATCH(Banco!$C1063,Analitico!$A:$A,0)),INDEX(Analitico!E:E,MATCH(Banco!$C1063,Analitico!$A:$A,0))&amp;"%",""),"")</f>
        <v>0,0000000%</v>
      </c>
      <c r="K1063" s="3" t="str">
        <f>IF($B1063="SINAPI",IF(ISNUMBER(MATCH(Banco!$C1063,Analitico!$A:$A,0)),INDEX(Analitico!F:F,MATCH(Banco!$C1063,Analitico!$A:$A,0))&amp;"%",""),"")</f>
        <v>%</v>
      </c>
    </row>
    <row r="1064" spans="1:11" ht="20.399999999999999" x14ac:dyDescent="0.2">
      <c r="A1064" s="1" t="str">
        <f t="shared" si="18"/>
        <v>SINAPI 90584</v>
      </c>
      <c r="B1064" s="3" t="s">
        <v>21783</v>
      </c>
      <c r="C1064" s="3" t="s">
        <v>1123</v>
      </c>
      <c r="D1064" s="2" t="s">
        <v>8866</v>
      </c>
      <c r="E1064" s="3" t="s">
        <v>15538</v>
      </c>
      <c r="F1064" s="66" t="s">
        <v>16524</v>
      </c>
      <c r="I1064" s="3" t="s">
        <v>21786</v>
      </c>
      <c r="J1064" s="3" t="str">
        <f>IF($B1064="SINAPI",IF(ISNUMBER(MATCH(Banco!$C1064,Analitico!$A:$A,0)),INDEX(Analitico!E:E,MATCH(Banco!$C1064,Analitico!$A:$A,0))&amp;"%",""),"")</f>
        <v>0,0000000%</v>
      </c>
      <c r="K1064" s="3" t="str">
        <f>IF($B1064="SINAPI",IF(ISNUMBER(MATCH(Banco!$C1064,Analitico!$A:$A,0)),INDEX(Analitico!F:F,MATCH(Banco!$C1064,Analitico!$A:$A,0))&amp;"%",""),"")</f>
        <v>%</v>
      </c>
    </row>
    <row r="1065" spans="1:11" ht="20.399999999999999" x14ac:dyDescent="0.2">
      <c r="A1065" s="1" t="str">
        <f t="shared" si="18"/>
        <v>SINAPI 90585</v>
      </c>
      <c r="B1065" s="3" t="s">
        <v>21783</v>
      </c>
      <c r="C1065" s="3" t="s">
        <v>1124</v>
      </c>
      <c r="D1065" s="2" t="s">
        <v>8867</v>
      </c>
      <c r="E1065" s="3" t="s">
        <v>15538</v>
      </c>
      <c r="F1065" s="66" t="s">
        <v>16525</v>
      </c>
      <c r="I1065" s="3" t="s">
        <v>21785</v>
      </c>
      <c r="J1065" s="3" t="str">
        <f>IF($B1065="SINAPI",IF(ISNUMBER(MATCH(Banco!$C1065,Analitico!$A:$A,0)),INDEX(Analitico!E:E,MATCH(Banco!$C1065,Analitico!$A:$A,0))&amp;"%",""),"")</f>
        <v>0,0000000%</v>
      </c>
      <c r="K1065" s="3" t="str">
        <f>IF($B1065="SINAPI",IF(ISNUMBER(MATCH(Banco!$C1065,Analitico!$A:$A,0)),INDEX(Analitico!F:F,MATCH(Banco!$C1065,Analitico!$A:$A,0))&amp;"%",""),"")</f>
        <v>%</v>
      </c>
    </row>
    <row r="1066" spans="1:11" x14ac:dyDescent="0.2">
      <c r="A1066" s="1" t="str">
        <f t="shared" si="18"/>
        <v>SINAPI 90621</v>
      </c>
      <c r="B1066" s="3" t="s">
        <v>21783</v>
      </c>
      <c r="C1066" s="3" t="s">
        <v>1125</v>
      </c>
      <c r="D1066" s="2" t="s">
        <v>8868</v>
      </c>
      <c r="E1066" s="3" t="s">
        <v>15538</v>
      </c>
      <c r="F1066" s="66" t="s">
        <v>16526</v>
      </c>
      <c r="I1066" s="3" t="s">
        <v>21785</v>
      </c>
      <c r="J1066" s="3" t="str">
        <f>IF($B1066="SINAPI",IF(ISNUMBER(MATCH(Banco!$C1066,Analitico!$A:$A,0)),INDEX(Analitico!E:E,MATCH(Banco!$C1066,Analitico!$A:$A,0))&amp;"%",""),"")</f>
        <v>0,0000000%</v>
      </c>
      <c r="K1066" s="3" t="str">
        <f>IF($B1066="SINAPI",IF(ISNUMBER(MATCH(Banco!$C1066,Analitico!$A:$A,0)),INDEX(Analitico!F:F,MATCH(Banco!$C1066,Analitico!$A:$A,0))&amp;"%",""),"")</f>
        <v>%</v>
      </c>
    </row>
    <row r="1067" spans="1:11" x14ac:dyDescent="0.2">
      <c r="A1067" s="1" t="str">
        <f t="shared" si="18"/>
        <v>SINAPI 90622</v>
      </c>
      <c r="B1067" s="3" t="s">
        <v>21783</v>
      </c>
      <c r="C1067" s="3" t="s">
        <v>1126</v>
      </c>
      <c r="D1067" s="2" t="s">
        <v>8869</v>
      </c>
      <c r="E1067" s="3" t="s">
        <v>15538</v>
      </c>
      <c r="F1067" s="66" t="s">
        <v>16525</v>
      </c>
      <c r="I1067" s="3" t="s">
        <v>21785</v>
      </c>
      <c r="J1067" s="3" t="str">
        <f>IF($B1067="SINAPI",IF(ISNUMBER(MATCH(Banco!$C1067,Analitico!$A:$A,0)),INDEX(Analitico!E:E,MATCH(Banco!$C1067,Analitico!$A:$A,0))&amp;"%",""),"")</f>
        <v>0,0000000%</v>
      </c>
      <c r="K1067" s="3" t="str">
        <f>IF($B1067="SINAPI",IF(ISNUMBER(MATCH(Banco!$C1067,Analitico!$A:$A,0)),INDEX(Analitico!F:F,MATCH(Banco!$C1067,Analitico!$A:$A,0))&amp;"%",""),"")</f>
        <v>%</v>
      </c>
    </row>
    <row r="1068" spans="1:11" x14ac:dyDescent="0.2">
      <c r="A1068" s="1" t="str">
        <f t="shared" si="18"/>
        <v>SINAPI 90623</v>
      </c>
      <c r="B1068" s="3" t="s">
        <v>21783</v>
      </c>
      <c r="C1068" s="3" t="s">
        <v>1127</v>
      </c>
      <c r="D1068" s="2" t="s">
        <v>8870</v>
      </c>
      <c r="E1068" s="3" t="s">
        <v>15538</v>
      </c>
      <c r="F1068" s="66" t="s">
        <v>16527</v>
      </c>
      <c r="I1068" s="3" t="s">
        <v>21785</v>
      </c>
      <c r="J1068" s="3" t="str">
        <f>IF($B1068="SINAPI",IF(ISNUMBER(MATCH(Banco!$C1068,Analitico!$A:$A,0)),INDEX(Analitico!E:E,MATCH(Banco!$C1068,Analitico!$A:$A,0))&amp;"%",""),"")</f>
        <v>0,0000000%</v>
      </c>
      <c r="K1068" s="3" t="str">
        <f>IF($B1068="SINAPI",IF(ISNUMBER(MATCH(Banco!$C1068,Analitico!$A:$A,0)),INDEX(Analitico!F:F,MATCH(Banco!$C1068,Analitico!$A:$A,0))&amp;"%",""),"")</f>
        <v>%</v>
      </c>
    </row>
    <row r="1069" spans="1:11" ht="20.399999999999999" x14ac:dyDescent="0.2">
      <c r="A1069" s="1" t="str">
        <f t="shared" si="18"/>
        <v>SINAPI 90624</v>
      </c>
      <c r="B1069" s="3" t="s">
        <v>21783</v>
      </c>
      <c r="C1069" s="3" t="s">
        <v>1128</v>
      </c>
      <c r="D1069" s="2" t="s">
        <v>8871</v>
      </c>
      <c r="E1069" s="3" t="s">
        <v>15538</v>
      </c>
      <c r="F1069" s="66" t="s">
        <v>16528</v>
      </c>
      <c r="I1069" s="3" t="s">
        <v>21785</v>
      </c>
      <c r="J1069" s="3" t="str">
        <f>IF($B1069="SINAPI",IF(ISNUMBER(MATCH(Banco!$C1069,Analitico!$A:$A,0)),INDEX(Analitico!E:E,MATCH(Banco!$C1069,Analitico!$A:$A,0))&amp;"%",""),"")</f>
        <v>0,0000000%</v>
      </c>
      <c r="K1069" s="3" t="str">
        <f>IF($B1069="SINAPI",IF(ISNUMBER(MATCH(Banco!$C1069,Analitico!$A:$A,0)),INDEX(Analitico!F:F,MATCH(Banco!$C1069,Analitico!$A:$A,0))&amp;"%",""),"")</f>
        <v>%</v>
      </c>
    </row>
    <row r="1070" spans="1:11" ht="20.399999999999999" x14ac:dyDescent="0.2">
      <c r="A1070" s="1" t="str">
        <f t="shared" si="18"/>
        <v>SINAPI 90627</v>
      </c>
      <c r="B1070" s="3" t="s">
        <v>21783</v>
      </c>
      <c r="C1070" s="3" t="s">
        <v>1129</v>
      </c>
      <c r="D1070" s="2" t="s">
        <v>8872</v>
      </c>
      <c r="E1070" s="3" t="s">
        <v>15538</v>
      </c>
      <c r="F1070" s="66" t="s">
        <v>16529</v>
      </c>
      <c r="I1070" s="3" t="s">
        <v>21785</v>
      </c>
      <c r="J1070" s="3" t="str">
        <f>IF($B1070="SINAPI",IF(ISNUMBER(MATCH(Banco!$C1070,Analitico!$A:$A,0)),INDEX(Analitico!E:E,MATCH(Banco!$C1070,Analitico!$A:$A,0))&amp;"%",""),"")</f>
        <v>0,0000000%</v>
      </c>
      <c r="K1070" s="3" t="str">
        <f>IF($B1070="SINAPI",IF(ISNUMBER(MATCH(Banco!$C1070,Analitico!$A:$A,0)),INDEX(Analitico!F:F,MATCH(Banco!$C1070,Analitico!$A:$A,0))&amp;"%",""),"")</f>
        <v>%</v>
      </c>
    </row>
    <row r="1071" spans="1:11" ht="20.399999999999999" x14ac:dyDescent="0.2">
      <c r="A1071" s="1" t="str">
        <f t="shared" si="18"/>
        <v>SINAPI 90628</v>
      </c>
      <c r="B1071" s="3" t="s">
        <v>21783</v>
      </c>
      <c r="C1071" s="3" t="s">
        <v>1130</v>
      </c>
      <c r="D1071" s="2" t="s">
        <v>8873</v>
      </c>
      <c r="E1071" s="3" t="s">
        <v>15538</v>
      </c>
      <c r="F1071" s="66" t="s">
        <v>16464</v>
      </c>
      <c r="I1071" s="3" t="s">
        <v>21785</v>
      </c>
      <c r="J1071" s="3" t="str">
        <f>IF($B1071="SINAPI",IF(ISNUMBER(MATCH(Banco!$C1071,Analitico!$A:$A,0)),INDEX(Analitico!E:E,MATCH(Banco!$C1071,Analitico!$A:$A,0))&amp;"%",""),"")</f>
        <v>0,0000000%</v>
      </c>
      <c r="K1071" s="3" t="str">
        <f>IF($B1071="SINAPI",IF(ISNUMBER(MATCH(Banco!$C1071,Analitico!$A:$A,0)),INDEX(Analitico!F:F,MATCH(Banco!$C1071,Analitico!$A:$A,0))&amp;"%",""),"")</f>
        <v>%</v>
      </c>
    </row>
    <row r="1072" spans="1:11" ht="20.399999999999999" x14ac:dyDescent="0.2">
      <c r="A1072" s="1" t="str">
        <f t="shared" si="18"/>
        <v>SINAPI 90629</v>
      </c>
      <c r="B1072" s="3" t="s">
        <v>21783</v>
      </c>
      <c r="C1072" s="3" t="s">
        <v>1131</v>
      </c>
      <c r="D1072" s="2" t="s">
        <v>8874</v>
      </c>
      <c r="E1072" s="3" t="s">
        <v>15538</v>
      </c>
      <c r="F1072" s="66" t="s">
        <v>16530</v>
      </c>
      <c r="I1072" s="3" t="s">
        <v>21785</v>
      </c>
      <c r="J1072" s="3" t="str">
        <f>IF($B1072="SINAPI",IF(ISNUMBER(MATCH(Banco!$C1072,Analitico!$A:$A,0)),INDEX(Analitico!E:E,MATCH(Banco!$C1072,Analitico!$A:$A,0))&amp;"%",""),"")</f>
        <v>0,0000000%</v>
      </c>
      <c r="K1072" s="3" t="str">
        <f>IF($B1072="SINAPI",IF(ISNUMBER(MATCH(Banco!$C1072,Analitico!$A:$A,0)),INDEX(Analitico!F:F,MATCH(Banco!$C1072,Analitico!$A:$A,0))&amp;"%",""),"")</f>
        <v>%</v>
      </c>
    </row>
    <row r="1073" spans="1:11" ht="20.399999999999999" x14ac:dyDescent="0.2">
      <c r="A1073" s="1" t="str">
        <f t="shared" si="18"/>
        <v>SINAPI 90630</v>
      </c>
      <c r="B1073" s="3" t="s">
        <v>21783</v>
      </c>
      <c r="C1073" s="3" t="s">
        <v>1132</v>
      </c>
      <c r="D1073" s="2" t="s">
        <v>8875</v>
      </c>
      <c r="E1073" s="3" t="s">
        <v>15538</v>
      </c>
      <c r="F1073" s="66" t="s">
        <v>16418</v>
      </c>
      <c r="I1073" s="3" t="s">
        <v>21785</v>
      </c>
      <c r="J1073" s="3" t="str">
        <f>IF($B1073="SINAPI",IF(ISNUMBER(MATCH(Banco!$C1073,Analitico!$A:$A,0)),INDEX(Analitico!E:E,MATCH(Banco!$C1073,Analitico!$A:$A,0))&amp;"%",""),"")</f>
        <v>0,0000000%</v>
      </c>
      <c r="K1073" s="3" t="str">
        <f>IF($B1073="SINAPI",IF(ISNUMBER(MATCH(Banco!$C1073,Analitico!$A:$A,0)),INDEX(Analitico!F:F,MATCH(Banco!$C1073,Analitico!$A:$A,0))&amp;"%",""),"")</f>
        <v>%</v>
      </c>
    </row>
    <row r="1074" spans="1:11" ht="20.399999999999999" x14ac:dyDescent="0.2">
      <c r="A1074" s="1" t="str">
        <f t="shared" si="18"/>
        <v>SINAPI 90633</v>
      </c>
      <c r="B1074" s="3" t="s">
        <v>21783</v>
      </c>
      <c r="C1074" s="3" t="s">
        <v>1133</v>
      </c>
      <c r="D1074" s="2" t="s">
        <v>8876</v>
      </c>
      <c r="E1074" s="3" t="s">
        <v>15538</v>
      </c>
      <c r="F1074" s="66" t="s">
        <v>16531</v>
      </c>
      <c r="I1074" s="3" t="s">
        <v>21785</v>
      </c>
      <c r="J1074" s="3" t="str">
        <f>IF($B1074="SINAPI",IF(ISNUMBER(MATCH(Banco!$C1074,Analitico!$A:$A,0)),INDEX(Analitico!E:E,MATCH(Banco!$C1074,Analitico!$A:$A,0))&amp;"%",""),"")</f>
        <v>0,0000000%</v>
      </c>
      <c r="K1074" s="3" t="str">
        <f>IF($B1074="SINAPI",IF(ISNUMBER(MATCH(Banco!$C1074,Analitico!$A:$A,0)),INDEX(Analitico!F:F,MATCH(Banco!$C1074,Analitico!$A:$A,0))&amp;"%",""),"")</f>
        <v>%</v>
      </c>
    </row>
    <row r="1075" spans="1:11" ht="20.399999999999999" x14ac:dyDescent="0.2">
      <c r="A1075" s="1" t="str">
        <f t="shared" si="18"/>
        <v>SINAPI 90634</v>
      </c>
      <c r="B1075" s="3" t="s">
        <v>21783</v>
      </c>
      <c r="C1075" s="3" t="s">
        <v>1134</v>
      </c>
      <c r="D1075" s="2" t="s">
        <v>8877</v>
      </c>
      <c r="E1075" s="3" t="s">
        <v>15538</v>
      </c>
      <c r="F1075" s="66" t="s">
        <v>16180</v>
      </c>
      <c r="I1075" s="3" t="s">
        <v>21785</v>
      </c>
      <c r="J1075" s="3" t="str">
        <f>IF($B1075="SINAPI",IF(ISNUMBER(MATCH(Banco!$C1075,Analitico!$A:$A,0)),INDEX(Analitico!E:E,MATCH(Banco!$C1075,Analitico!$A:$A,0))&amp;"%",""),"")</f>
        <v>0,0000000%</v>
      </c>
      <c r="K1075" s="3" t="str">
        <f>IF($B1075="SINAPI",IF(ISNUMBER(MATCH(Banco!$C1075,Analitico!$A:$A,0)),INDEX(Analitico!F:F,MATCH(Banco!$C1075,Analitico!$A:$A,0))&amp;"%",""),"")</f>
        <v>%</v>
      </c>
    </row>
    <row r="1076" spans="1:11" ht="20.399999999999999" x14ac:dyDescent="0.2">
      <c r="A1076" s="1" t="str">
        <f t="shared" si="18"/>
        <v>SINAPI 90635</v>
      </c>
      <c r="B1076" s="3" t="s">
        <v>21783</v>
      </c>
      <c r="C1076" s="3" t="s">
        <v>1135</v>
      </c>
      <c r="D1076" s="2" t="s">
        <v>8878</v>
      </c>
      <c r="E1076" s="3" t="s">
        <v>15538</v>
      </c>
      <c r="F1076" s="66" t="s">
        <v>16532</v>
      </c>
      <c r="I1076" s="3" t="s">
        <v>21785</v>
      </c>
      <c r="J1076" s="3" t="str">
        <f>IF($B1076="SINAPI",IF(ISNUMBER(MATCH(Banco!$C1076,Analitico!$A:$A,0)),INDEX(Analitico!E:E,MATCH(Banco!$C1076,Analitico!$A:$A,0))&amp;"%",""),"")</f>
        <v>0,0000000%</v>
      </c>
      <c r="K1076" s="3" t="str">
        <f>IF($B1076="SINAPI",IF(ISNUMBER(MATCH(Banco!$C1076,Analitico!$A:$A,0)),INDEX(Analitico!F:F,MATCH(Banco!$C1076,Analitico!$A:$A,0))&amp;"%",""),"")</f>
        <v>%</v>
      </c>
    </row>
    <row r="1077" spans="1:11" ht="20.399999999999999" x14ac:dyDescent="0.2">
      <c r="A1077" s="1" t="str">
        <f t="shared" si="18"/>
        <v>SINAPI 90636</v>
      </c>
      <c r="B1077" s="3" t="s">
        <v>21783</v>
      </c>
      <c r="C1077" s="3" t="s">
        <v>1136</v>
      </c>
      <c r="D1077" s="2" t="s">
        <v>8879</v>
      </c>
      <c r="E1077" s="3" t="s">
        <v>15538</v>
      </c>
      <c r="F1077" s="66" t="s">
        <v>16533</v>
      </c>
      <c r="I1077" s="3" t="s">
        <v>21785</v>
      </c>
      <c r="J1077" s="3" t="str">
        <f>IF($B1077="SINAPI",IF(ISNUMBER(MATCH(Banco!$C1077,Analitico!$A:$A,0)),INDEX(Analitico!E:E,MATCH(Banco!$C1077,Analitico!$A:$A,0))&amp;"%",""),"")</f>
        <v>0,0000000%</v>
      </c>
      <c r="K1077" s="3" t="str">
        <f>IF($B1077="SINAPI",IF(ISNUMBER(MATCH(Banco!$C1077,Analitico!$A:$A,0)),INDEX(Analitico!F:F,MATCH(Banco!$C1077,Analitico!$A:$A,0))&amp;"%",""),"")</f>
        <v>%</v>
      </c>
    </row>
    <row r="1078" spans="1:11" ht="20.399999999999999" x14ac:dyDescent="0.2">
      <c r="A1078" s="1" t="str">
        <f t="shared" si="18"/>
        <v>SINAPI 90639</v>
      </c>
      <c r="B1078" s="3" t="s">
        <v>21783</v>
      </c>
      <c r="C1078" s="3" t="s">
        <v>1137</v>
      </c>
      <c r="D1078" s="2" t="s">
        <v>8880</v>
      </c>
      <c r="E1078" s="3" t="s">
        <v>15538</v>
      </c>
      <c r="F1078" s="66" t="s">
        <v>16534</v>
      </c>
      <c r="I1078" s="3" t="s">
        <v>21785</v>
      </c>
      <c r="J1078" s="3" t="str">
        <f>IF($B1078="SINAPI",IF(ISNUMBER(MATCH(Banco!$C1078,Analitico!$A:$A,0)),INDEX(Analitico!E:E,MATCH(Banco!$C1078,Analitico!$A:$A,0))&amp;"%",""),"")</f>
        <v>0,0000000%</v>
      </c>
      <c r="K1078" s="3" t="str">
        <f>IF($B1078="SINAPI",IF(ISNUMBER(MATCH(Banco!$C1078,Analitico!$A:$A,0)),INDEX(Analitico!F:F,MATCH(Banco!$C1078,Analitico!$A:$A,0))&amp;"%",""),"")</f>
        <v>%</v>
      </c>
    </row>
    <row r="1079" spans="1:11" ht="20.399999999999999" x14ac:dyDescent="0.2">
      <c r="A1079" s="1" t="str">
        <f t="shared" si="18"/>
        <v>SINAPI 90640</v>
      </c>
      <c r="B1079" s="3" t="s">
        <v>21783</v>
      </c>
      <c r="C1079" s="3" t="s">
        <v>1138</v>
      </c>
      <c r="D1079" s="2" t="s">
        <v>8881</v>
      </c>
      <c r="E1079" s="3" t="s">
        <v>15538</v>
      </c>
      <c r="F1079" s="66" t="s">
        <v>16535</v>
      </c>
      <c r="I1079" s="3" t="s">
        <v>21785</v>
      </c>
      <c r="J1079" s="3" t="str">
        <f>IF($B1079="SINAPI",IF(ISNUMBER(MATCH(Banco!$C1079,Analitico!$A:$A,0)),INDEX(Analitico!E:E,MATCH(Banco!$C1079,Analitico!$A:$A,0))&amp;"%",""),"")</f>
        <v>0,0000000%</v>
      </c>
      <c r="K1079" s="3" t="str">
        <f>IF($B1079="SINAPI",IF(ISNUMBER(MATCH(Banco!$C1079,Analitico!$A:$A,0)),INDEX(Analitico!F:F,MATCH(Banco!$C1079,Analitico!$A:$A,0))&amp;"%",""),"")</f>
        <v>%</v>
      </c>
    </row>
    <row r="1080" spans="1:11" ht="20.399999999999999" x14ac:dyDescent="0.2">
      <c r="A1080" s="1" t="str">
        <f t="shared" si="18"/>
        <v>SINAPI 90641</v>
      </c>
      <c r="B1080" s="3" t="s">
        <v>21783</v>
      </c>
      <c r="C1080" s="3" t="s">
        <v>1139</v>
      </c>
      <c r="D1080" s="2" t="s">
        <v>8882</v>
      </c>
      <c r="E1080" s="3" t="s">
        <v>15538</v>
      </c>
      <c r="F1080" s="66" t="s">
        <v>16536</v>
      </c>
      <c r="I1080" s="3" t="s">
        <v>21785</v>
      </c>
      <c r="J1080" s="3" t="str">
        <f>IF($B1080="SINAPI",IF(ISNUMBER(MATCH(Banco!$C1080,Analitico!$A:$A,0)),INDEX(Analitico!E:E,MATCH(Banco!$C1080,Analitico!$A:$A,0))&amp;"%",""),"")</f>
        <v>0,0000000%</v>
      </c>
      <c r="K1080" s="3" t="str">
        <f>IF($B1080="SINAPI",IF(ISNUMBER(MATCH(Banco!$C1080,Analitico!$A:$A,0)),INDEX(Analitico!F:F,MATCH(Banco!$C1080,Analitico!$A:$A,0))&amp;"%",""),"")</f>
        <v>%</v>
      </c>
    </row>
    <row r="1081" spans="1:11" ht="20.399999999999999" x14ac:dyDescent="0.2">
      <c r="A1081" s="1" t="str">
        <f t="shared" si="18"/>
        <v>SINAPI 90642</v>
      </c>
      <c r="B1081" s="3" t="s">
        <v>21783</v>
      </c>
      <c r="C1081" s="3" t="s">
        <v>1140</v>
      </c>
      <c r="D1081" s="2" t="s">
        <v>8883</v>
      </c>
      <c r="E1081" s="3" t="s">
        <v>15538</v>
      </c>
      <c r="F1081" s="66" t="s">
        <v>16537</v>
      </c>
      <c r="I1081" s="3" t="s">
        <v>41</v>
      </c>
      <c r="J1081" s="3" t="str">
        <f>IF($B1081="SINAPI",IF(ISNUMBER(MATCH(Banco!$C1081,Analitico!$A:$A,0)),INDEX(Analitico!E:E,MATCH(Banco!$C1081,Analitico!$A:$A,0))&amp;"%",""),"")</f>
        <v>0,0000000%</v>
      </c>
      <c r="K1081" s="3" t="str">
        <f>IF($B1081="SINAPI",IF(ISNUMBER(MATCH(Banco!$C1081,Analitico!$A:$A,0)),INDEX(Analitico!F:F,MATCH(Banco!$C1081,Analitico!$A:$A,0))&amp;"%",""),"")</f>
        <v>%</v>
      </c>
    </row>
    <row r="1082" spans="1:11" ht="20.399999999999999" x14ac:dyDescent="0.2">
      <c r="A1082" s="1" t="str">
        <f t="shared" si="18"/>
        <v>SINAPI 90646</v>
      </c>
      <c r="B1082" s="3" t="s">
        <v>21783</v>
      </c>
      <c r="C1082" s="3" t="s">
        <v>1141</v>
      </c>
      <c r="D1082" s="2" t="s">
        <v>8884</v>
      </c>
      <c r="E1082" s="3" t="s">
        <v>15538</v>
      </c>
      <c r="F1082" s="66" t="s">
        <v>16538</v>
      </c>
      <c r="I1082" s="3" t="s">
        <v>21785</v>
      </c>
      <c r="J1082" s="3" t="str">
        <f>IF($B1082="SINAPI",IF(ISNUMBER(MATCH(Banco!$C1082,Analitico!$A:$A,0)),INDEX(Analitico!E:E,MATCH(Banco!$C1082,Analitico!$A:$A,0))&amp;"%",""),"")</f>
        <v>0,0000000%</v>
      </c>
      <c r="K1082" s="3" t="str">
        <f>IF($B1082="SINAPI",IF(ISNUMBER(MATCH(Banco!$C1082,Analitico!$A:$A,0)),INDEX(Analitico!F:F,MATCH(Banco!$C1082,Analitico!$A:$A,0))&amp;"%",""),"")</f>
        <v>%</v>
      </c>
    </row>
    <row r="1083" spans="1:11" ht="20.399999999999999" x14ac:dyDescent="0.2">
      <c r="A1083" s="1" t="str">
        <f t="shared" si="18"/>
        <v>SINAPI 90647</v>
      </c>
      <c r="B1083" s="3" t="s">
        <v>21783</v>
      </c>
      <c r="C1083" s="3" t="s">
        <v>1142</v>
      </c>
      <c r="D1083" s="2" t="s">
        <v>8885</v>
      </c>
      <c r="E1083" s="3" t="s">
        <v>15538</v>
      </c>
      <c r="F1083" s="66" t="s">
        <v>16539</v>
      </c>
      <c r="I1083" s="3" t="s">
        <v>21785</v>
      </c>
      <c r="J1083" s="3" t="str">
        <f>IF($B1083="SINAPI",IF(ISNUMBER(MATCH(Banco!$C1083,Analitico!$A:$A,0)),INDEX(Analitico!E:E,MATCH(Banco!$C1083,Analitico!$A:$A,0))&amp;"%",""),"")</f>
        <v>0,0000000%</v>
      </c>
      <c r="K1083" s="3" t="str">
        <f>IF($B1083="SINAPI",IF(ISNUMBER(MATCH(Banco!$C1083,Analitico!$A:$A,0)),INDEX(Analitico!F:F,MATCH(Banco!$C1083,Analitico!$A:$A,0))&amp;"%",""),"")</f>
        <v>%</v>
      </c>
    </row>
    <row r="1084" spans="1:11" ht="20.399999999999999" x14ac:dyDescent="0.2">
      <c r="A1084" s="1" t="str">
        <f t="shared" si="18"/>
        <v>SINAPI 90648</v>
      </c>
      <c r="B1084" s="3" t="s">
        <v>21783</v>
      </c>
      <c r="C1084" s="3" t="s">
        <v>1143</v>
      </c>
      <c r="D1084" s="2" t="s">
        <v>8886</v>
      </c>
      <c r="E1084" s="3" t="s">
        <v>15538</v>
      </c>
      <c r="F1084" s="66" t="s">
        <v>16179</v>
      </c>
      <c r="I1084" s="3" t="s">
        <v>21785</v>
      </c>
      <c r="J1084" s="3" t="str">
        <f>IF($B1084="SINAPI",IF(ISNUMBER(MATCH(Banco!$C1084,Analitico!$A:$A,0)),INDEX(Analitico!E:E,MATCH(Banco!$C1084,Analitico!$A:$A,0))&amp;"%",""),"")</f>
        <v>0,0000000%</v>
      </c>
      <c r="K1084" s="3" t="str">
        <f>IF($B1084="SINAPI",IF(ISNUMBER(MATCH(Banco!$C1084,Analitico!$A:$A,0)),INDEX(Analitico!F:F,MATCH(Banco!$C1084,Analitico!$A:$A,0))&amp;"%",""),"")</f>
        <v>%</v>
      </c>
    </row>
    <row r="1085" spans="1:11" ht="20.399999999999999" x14ac:dyDescent="0.2">
      <c r="A1085" s="1" t="str">
        <f t="shared" si="18"/>
        <v>SINAPI 90649</v>
      </c>
      <c r="B1085" s="3" t="s">
        <v>21783</v>
      </c>
      <c r="C1085" s="3" t="s">
        <v>1144</v>
      </c>
      <c r="D1085" s="2" t="s">
        <v>8887</v>
      </c>
      <c r="E1085" s="3" t="s">
        <v>15538</v>
      </c>
      <c r="F1085" s="66" t="s">
        <v>16540</v>
      </c>
      <c r="I1085" s="3" t="s">
        <v>41</v>
      </c>
      <c r="J1085" s="3" t="str">
        <f>IF($B1085="SINAPI",IF(ISNUMBER(MATCH(Banco!$C1085,Analitico!$A:$A,0)),INDEX(Analitico!E:E,MATCH(Banco!$C1085,Analitico!$A:$A,0))&amp;"%",""),"")</f>
        <v>0,0000000%</v>
      </c>
      <c r="K1085" s="3" t="str">
        <f>IF($B1085="SINAPI",IF(ISNUMBER(MATCH(Banco!$C1085,Analitico!$A:$A,0)),INDEX(Analitico!F:F,MATCH(Banco!$C1085,Analitico!$A:$A,0))&amp;"%",""),"")</f>
        <v>%</v>
      </c>
    </row>
    <row r="1086" spans="1:11" x14ac:dyDescent="0.2">
      <c r="A1086" s="1" t="str">
        <f t="shared" si="18"/>
        <v>SINAPI 90652</v>
      </c>
      <c r="B1086" s="3" t="s">
        <v>21783</v>
      </c>
      <c r="C1086" s="3" t="s">
        <v>1145</v>
      </c>
      <c r="D1086" s="2" t="s">
        <v>8888</v>
      </c>
      <c r="E1086" s="3" t="s">
        <v>15538</v>
      </c>
      <c r="F1086" s="66" t="s">
        <v>16541</v>
      </c>
      <c r="I1086" s="3" t="s">
        <v>21785</v>
      </c>
      <c r="J1086" s="3" t="str">
        <f>IF($B1086="SINAPI",IF(ISNUMBER(MATCH(Banco!$C1086,Analitico!$A:$A,0)),INDEX(Analitico!E:E,MATCH(Banco!$C1086,Analitico!$A:$A,0))&amp;"%",""),"")</f>
        <v>0,0000000%</v>
      </c>
      <c r="K1086" s="3" t="str">
        <f>IF($B1086="SINAPI",IF(ISNUMBER(MATCH(Banco!$C1086,Analitico!$A:$A,0)),INDEX(Analitico!F:F,MATCH(Banco!$C1086,Analitico!$A:$A,0))&amp;"%",""),"")</f>
        <v>%</v>
      </c>
    </row>
    <row r="1087" spans="1:11" x14ac:dyDescent="0.2">
      <c r="A1087" s="1" t="str">
        <f t="shared" si="18"/>
        <v>SINAPI 90653</v>
      </c>
      <c r="B1087" s="3" t="s">
        <v>21783</v>
      </c>
      <c r="C1087" s="3" t="s">
        <v>1146</v>
      </c>
      <c r="D1087" s="2" t="s">
        <v>8889</v>
      </c>
      <c r="E1087" s="3" t="s">
        <v>15538</v>
      </c>
      <c r="F1087" s="66" t="s">
        <v>16542</v>
      </c>
      <c r="I1087" s="3" t="s">
        <v>21785</v>
      </c>
      <c r="J1087" s="3" t="str">
        <f>IF($B1087="SINAPI",IF(ISNUMBER(MATCH(Banco!$C1087,Analitico!$A:$A,0)),INDEX(Analitico!E:E,MATCH(Banco!$C1087,Analitico!$A:$A,0))&amp;"%",""),"")</f>
        <v>0,0000000%</v>
      </c>
      <c r="K1087" s="3" t="str">
        <f>IF($B1087="SINAPI",IF(ISNUMBER(MATCH(Banco!$C1087,Analitico!$A:$A,0)),INDEX(Analitico!F:F,MATCH(Banco!$C1087,Analitico!$A:$A,0))&amp;"%",""),"")</f>
        <v>%</v>
      </c>
    </row>
    <row r="1088" spans="1:11" x14ac:dyDescent="0.2">
      <c r="A1088" s="1" t="str">
        <f t="shared" si="18"/>
        <v>SINAPI 90654</v>
      </c>
      <c r="B1088" s="3" t="s">
        <v>21783</v>
      </c>
      <c r="C1088" s="3" t="s">
        <v>1147</v>
      </c>
      <c r="D1088" s="2" t="s">
        <v>8890</v>
      </c>
      <c r="E1088" s="3" t="s">
        <v>15538</v>
      </c>
      <c r="F1088" s="66" t="s">
        <v>16357</v>
      </c>
      <c r="I1088" s="3" t="s">
        <v>21785</v>
      </c>
      <c r="J1088" s="3" t="str">
        <f>IF($B1088="SINAPI",IF(ISNUMBER(MATCH(Banco!$C1088,Analitico!$A:$A,0)),INDEX(Analitico!E:E,MATCH(Banco!$C1088,Analitico!$A:$A,0))&amp;"%",""),"")</f>
        <v>0,0000000%</v>
      </c>
      <c r="K1088" s="3" t="str">
        <f>IF($B1088="SINAPI",IF(ISNUMBER(MATCH(Banco!$C1088,Analitico!$A:$A,0)),INDEX(Analitico!F:F,MATCH(Banco!$C1088,Analitico!$A:$A,0))&amp;"%",""),"")</f>
        <v>%</v>
      </c>
    </row>
    <row r="1089" spans="1:11" x14ac:dyDescent="0.2">
      <c r="A1089" s="1" t="str">
        <f t="shared" si="18"/>
        <v>SINAPI 90655</v>
      </c>
      <c r="B1089" s="3" t="s">
        <v>21783</v>
      </c>
      <c r="C1089" s="3" t="s">
        <v>1148</v>
      </c>
      <c r="D1089" s="2" t="s">
        <v>8891</v>
      </c>
      <c r="E1089" s="3" t="s">
        <v>15538</v>
      </c>
      <c r="F1089" s="66" t="s">
        <v>16068</v>
      </c>
      <c r="I1089" s="3" t="s">
        <v>41</v>
      </c>
      <c r="J1089" s="3" t="str">
        <f>IF($B1089="SINAPI",IF(ISNUMBER(MATCH(Banco!$C1089,Analitico!$A:$A,0)),INDEX(Analitico!E:E,MATCH(Banco!$C1089,Analitico!$A:$A,0))&amp;"%",""),"")</f>
        <v>0,0000000%</v>
      </c>
      <c r="K1089" s="3" t="str">
        <f>IF($B1089="SINAPI",IF(ISNUMBER(MATCH(Banco!$C1089,Analitico!$A:$A,0)),INDEX(Analitico!F:F,MATCH(Banco!$C1089,Analitico!$A:$A,0))&amp;"%",""),"")</f>
        <v>%</v>
      </c>
    </row>
    <row r="1090" spans="1:11" x14ac:dyDescent="0.2">
      <c r="A1090" s="1" t="str">
        <f t="shared" si="18"/>
        <v>SINAPI 90658</v>
      </c>
      <c r="B1090" s="3" t="s">
        <v>21783</v>
      </c>
      <c r="C1090" s="3" t="s">
        <v>1149</v>
      </c>
      <c r="D1090" s="2" t="s">
        <v>8892</v>
      </c>
      <c r="E1090" s="3" t="s">
        <v>15538</v>
      </c>
      <c r="F1090" s="66" t="s">
        <v>16543</v>
      </c>
      <c r="I1090" s="3" t="s">
        <v>21785</v>
      </c>
      <c r="J1090" s="3" t="str">
        <f>IF($B1090="SINAPI",IF(ISNUMBER(MATCH(Banco!$C1090,Analitico!$A:$A,0)),INDEX(Analitico!E:E,MATCH(Banco!$C1090,Analitico!$A:$A,0))&amp;"%",""),"")</f>
        <v>0,0000000%</v>
      </c>
      <c r="K1090" s="3" t="str">
        <f>IF($B1090="SINAPI",IF(ISNUMBER(MATCH(Banco!$C1090,Analitico!$A:$A,0)),INDEX(Analitico!F:F,MATCH(Banco!$C1090,Analitico!$A:$A,0))&amp;"%",""),"")</f>
        <v>%</v>
      </c>
    </row>
    <row r="1091" spans="1:11" x14ac:dyDescent="0.2">
      <c r="A1091" s="1" t="str">
        <f t="shared" si="18"/>
        <v>SINAPI 90659</v>
      </c>
      <c r="B1091" s="3" t="s">
        <v>21783</v>
      </c>
      <c r="C1091" s="3" t="s">
        <v>1150</v>
      </c>
      <c r="D1091" s="2" t="s">
        <v>8893</v>
      </c>
      <c r="E1091" s="3" t="s">
        <v>15538</v>
      </c>
      <c r="F1091" s="66" t="s">
        <v>16544</v>
      </c>
      <c r="I1091" s="3" t="s">
        <v>21785</v>
      </c>
      <c r="J1091" s="3" t="str">
        <f>IF($B1091="SINAPI",IF(ISNUMBER(MATCH(Banco!$C1091,Analitico!$A:$A,0)),INDEX(Analitico!E:E,MATCH(Banco!$C1091,Analitico!$A:$A,0))&amp;"%",""),"")</f>
        <v>0,0000000%</v>
      </c>
      <c r="K1091" s="3" t="str">
        <f>IF($B1091="SINAPI",IF(ISNUMBER(MATCH(Banco!$C1091,Analitico!$A:$A,0)),INDEX(Analitico!F:F,MATCH(Banco!$C1091,Analitico!$A:$A,0))&amp;"%",""),"")</f>
        <v>%</v>
      </c>
    </row>
    <row r="1092" spans="1:11" x14ac:dyDescent="0.2">
      <c r="A1092" s="1" t="str">
        <f t="shared" si="18"/>
        <v>SINAPI 90660</v>
      </c>
      <c r="B1092" s="3" t="s">
        <v>21783</v>
      </c>
      <c r="C1092" s="3" t="s">
        <v>1151</v>
      </c>
      <c r="D1092" s="2" t="s">
        <v>8894</v>
      </c>
      <c r="E1092" s="3" t="s">
        <v>15538</v>
      </c>
      <c r="F1092" s="66" t="s">
        <v>16545</v>
      </c>
      <c r="I1092" s="3" t="s">
        <v>21785</v>
      </c>
      <c r="J1092" s="3" t="str">
        <f>IF($B1092="SINAPI",IF(ISNUMBER(MATCH(Banco!$C1092,Analitico!$A:$A,0)),INDEX(Analitico!E:E,MATCH(Banco!$C1092,Analitico!$A:$A,0))&amp;"%",""),"")</f>
        <v>0,0000000%</v>
      </c>
      <c r="K1092" s="3" t="str">
        <f>IF($B1092="SINAPI",IF(ISNUMBER(MATCH(Banco!$C1092,Analitico!$A:$A,0)),INDEX(Analitico!F:F,MATCH(Banco!$C1092,Analitico!$A:$A,0))&amp;"%",""),"")</f>
        <v>%</v>
      </c>
    </row>
    <row r="1093" spans="1:11" x14ac:dyDescent="0.2">
      <c r="A1093" s="1" t="str">
        <f t="shared" si="18"/>
        <v>SINAPI 90661</v>
      </c>
      <c r="B1093" s="3" t="s">
        <v>21783</v>
      </c>
      <c r="C1093" s="3" t="s">
        <v>1152</v>
      </c>
      <c r="D1093" s="2" t="s">
        <v>8895</v>
      </c>
      <c r="E1093" s="3" t="s">
        <v>15538</v>
      </c>
      <c r="F1093" s="66" t="s">
        <v>16068</v>
      </c>
      <c r="I1093" s="3" t="s">
        <v>41</v>
      </c>
      <c r="J1093" s="3" t="str">
        <f>IF($B1093="SINAPI",IF(ISNUMBER(MATCH(Banco!$C1093,Analitico!$A:$A,0)),INDEX(Analitico!E:E,MATCH(Banco!$C1093,Analitico!$A:$A,0))&amp;"%",""),"")</f>
        <v>0,0000000%</v>
      </c>
      <c r="K1093" s="3" t="str">
        <f>IF($B1093="SINAPI",IF(ISNUMBER(MATCH(Banco!$C1093,Analitico!$A:$A,0)),INDEX(Analitico!F:F,MATCH(Banco!$C1093,Analitico!$A:$A,0))&amp;"%",""),"")</f>
        <v>%</v>
      </c>
    </row>
    <row r="1094" spans="1:11" ht="20.399999999999999" x14ac:dyDescent="0.2">
      <c r="A1094" s="1" t="str">
        <f t="shared" si="18"/>
        <v>SINAPI 90664</v>
      </c>
      <c r="B1094" s="3" t="s">
        <v>21783</v>
      </c>
      <c r="C1094" s="3" t="s">
        <v>1153</v>
      </c>
      <c r="D1094" s="2" t="s">
        <v>8896</v>
      </c>
      <c r="E1094" s="3" t="s">
        <v>15538</v>
      </c>
      <c r="F1094" s="66" t="s">
        <v>16546</v>
      </c>
      <c r="I1094" s="3" t="s">
        <v>21786</v>
      </c>
      <c r="J1094" s="3" t="str">
        <f>IF($B1094="SINAPI",IF(ISNUMBER(MATCH(Banco!$C1094,Analitico!$A:$A,0)),INDEX(Analitico!E:E,MATCH(Banco!$C1094,Analitico!$A:$A,0))&amp;"%",""),"")</f>
        <v>0,0000000%</v>
      </c>
      <c r="K1094" s="3" t="str">
        <f>IF($B1094="SINAPI",IF(ISNUMBER(MATCH(Banco!$C1094,Analitico!$A:$A,0)),INDEX(Analitico!F:F,MATCH(Banco!$C1094,Analitico!$A:$A,0))&amp;"%",""),"")</f>
        <v>%</v>
      </c>
    </row>
    <row r="1095" spans="1:11" ht="20.399999999999999" x14ac:dyDescent="0.2">
      <c r="A1095" s="1" t="str">
        <f t="shared" si="18"/>
        <v>SINAPI 90665</v>
      </c>
      <c r="B1095" s="3" t="s">
        <v>21783</v>
      </c>
      <c r="C1095" s="3" t="s">
        <v>1154</v>
      </c>
      <c r="D1095" s="2" t="s">
        <v>8897</v>
      </c>
      <c r="E1095" s="3" t="s">
        <v>15538</v>
      </c>
      <c r="F1095" s="66" t="s">
        <v>16547</v>
      </c>
      <c r="I1095" s="3" t="s">
        <v>21786</v>
      </c>
      <c r="J1095" s="3" t="str">
        <f>IF($B1095="SINAPI",IF(ISNUMBER(MATCH(Banco!$C1095,Analitico!$A:$A,0)),INDEX(Analitico!E:E,MATCH(Banco!$C1095,Analitico!$A:$A,0))&amp;"%",""),"")</f>
        <v>0,0000000%</v>
      </c>
      <c r="K1095" s="3" t="str">
        <f>IF($B1095="SINAPI",IF(ISNUMBER(MATCH(Banco!$C1095,Analitico!$A:$A,0)),INDEX(Analitico!F:F,MATCH(Banco!$C1095,Analitico!$A:$A,0))&amp;"%",""),"")</f>
        <v>%</v>
      </c>
    </row>
    <row r="1096" spans="1:11" ht="20.399999999999999" x14ac:dyDescent="0.2">
      <c r="A1096" s="1" t="str">
        <f t="shared" si="18"/>
        <v>SINAPI 90666</v>
      </c>
      <c r="B1096" s="3" t="s">
        <v>21783</v>
      </c>
      <c r="C1096" s="3" t="s">
        <v>1155</v>
      </c>
      <c r="D1096" s="2" t="s">
        <v>8898</v>
      </c>
      <c r="E1096" s="3" t="s">
        <v>15538</v>
      </c>
      <c r="F1096" s="66" t="s">
        <v>16548</v>
      </c>
      <c r="I1096" s="3" t="s">
        <v>21786</v>
      </c>
      <c r="J1096" s="3" t="str">
        <f>IF($B1096="SINAPI",IF(ISNUMBER(MATCH(Banco!$C1096,Analitico!$A:$A,0)),INDEX(Analitico!E:E,MATCH(Banco!$C1096,Analitico!$A:$A,0))&amp;"%",""),"")</f>
        <v>0,0000000%</v>
      </c>
      <c r="K1096" s="3" t="str">
        <f>IF($B1096="SINAPI",IF(ISNUMBER(MATCH(Banco!$C1096,Analitico!$A:$A,0)),INDEX(Analitico!F:F,MATCH(Banco!$C1096,Analitico!$A:$A,0))&amp;"%",""),"")</f>
        <v>%</v>
      </c>
    </row>
    <row r="1097" spans="1:11" ht="20.399999999999999" x14ac:dyDescent="0.2">
      <c r="A1097" s="1" t="str">
        <f t="shared" si="18"/>
        <v>SINAPI 90667</v>
      </c>
      <c r="B1097" s="3" t="s">
        <v>21783</v>
      </c>
      <c r="C1097" s="3" t="s">
        <v>1156</v>
      </c>
      <c r="D1097" s="2" t="s">
        <v>8899</v>
      </c>
      <c r="E1097" s="3" t="s">
        <v>15538</v>
      </c>
      <c r="F1097" s="66" t="s">
        <v>16549</v>
      </c>
      <c r="I1097" s="3" t="s">
        <v>41</v>
      </c>
      <c r="J1097" s="3" t="str">
        <f>IF($B1097="SINAPI",IF(ISNUMBER(MATCH(Banco!$C1097,Analitico!$A:$A,0)),INDEX(Analitico!E:E,MATCH(Banco!$C1097,Analitico!$A:$A,0))&amp;"%",""),"")</f>
        <v>0,0000000%</v>
      </c>
      <c r="K1097" s="3" t="str">
        <f>IF($B1097="SINAPI",IF(ISNUMBER(MATCH(Banco!$C1097,Analitico!$A:$A,0)),INDEX(Analitico!F:F,MATCH(Banco!$C1097,Analitico!$A:$A,0))&amp;"%",""),"")</f>
        <v>%</v>
      </c>
    </row>
    <row r="1098" spans="1:11" ht="30.6" x14ac:dyDescent="0.2">
      <c r="A1098" s="1" t="str">
        <f t="shared" si="18"/>
        <v>SINAPI 90670</v>
      </c>
      <c r="B1098" s="3" t="s">
        <v>21783</v>
      </c>
      <c r="C1098" s="3" t="s">
        <v>1157</v>
      </c>
      <c r="D1098" s="2" t="s">
        <v>8900</v>
      </c>
      <c r="E1098" s="3" t="s">
        <v>15538</v>
      </c>
      <c r="F1098" s="66" t="s">
        <v>16550</v>
      </c>
      <c r="I1098" s="3" t="s">
        <v>21785</v>
      </c>
      <c r="J1098" s="3" t="str">
        <f>IF($B1098="SINAPI",IF(ISNUMBER(MATCH(Banco!$C1098,Analitico!$A:$A,0)),INDEX(Analitico!E:E,MATCH(Banco!$C1098,Analitico!$A:$A,0))&amp;"%",""),"")</f>
        <v>0,0000000%</v>
      </c>
      <c r="K1098" s="3" t="str">
        <f>IF($B1098="SINAPI",IF(ISNUMBER(MATCH(Banco!$C1098,Analitico!$A:$A,0)),INDEX(Analitico!F:F,MATCH(Banco!$C1098,Analitico!$A:$A,0))&amp;"%",""),"")</f>
        <v>%</v>
      </c>
    </row>
    <row r="1099" spans="1:11" ht="30.6" x14ac:dyDescent="0.2">
      <c r="A1099" s="1" t="str">
        <f t="shared" si="18"/>
        <v>SINAPI 90671</v>
      </c>
      <c r="B1099" s="3" t="s">
        <v>21783</v>
      </c>
      <c r="C1099" s="3" t="s">
        <v>1158</v>
      </c>
      <c r="D1099" s="2" t="s">
        <v>8901</v>
      </c>
      <c r="E1099" s="3" t="s">
        <v>15538</v>
      </c>
      <c r="F1099" s="66" t="s">
        <v>16551</v>
      </c>
      <c r="I1099" s="3" t="s">
        <v>21785</v>
      </c>
      <c r="J1099" s="3" t="str">
        <f>IF($B1099="SINAPI",IF(ISNUMBER(MATCH(Banco!$C1099,Analitico!$A:$A,0)),INDEX(Analitico!E:E,MATCH(Banco!$C1099,Analitico!$A:$A,0))&amp;"%",""),"")</f>
        <v>0,0000000%</v>
      </c>
      <c r="K1099" s="3" t="str">
        <f>IF($B1099="SINAPI",IF(ISNUMBER(MATCH(Banco!$C1099,Analitico!$A:$A,0)),INDEX(Analitico!F:F,MATCH(Banco!$C1099,Analitico!$A:$A,0))&amp;"%",""),"")</f>
        <v>%</v>
      </c>
    </row>
    <row r="1100" spans="1:11" ht="30.6" x14ac:dyDescent="0.2">
      <c r="A1100" s="1" t="str">
        <f t="shared" si="18"/>
        <v>SINAPI 90672</v>
      </c>
      <c r="B1100" s="3" t="s">
        <v>21783</v>
      </c>
      <c r="C1100" s="3" t="s">
        <v>1159</v>
      </c>
      <c r="D1100" s="2" t="s">
        <v>8902</v>
      </c>
      <c r="E1100" s="3" t="s">
        <v>15538</v>
      </c>
      <c r="F1100" s="66" t="s">
        <v>16552</v>
      </c>
      <c r="I1100" s="3" t="s">
        <v>21785</v>
      </c>
      <c r="J1100" s="3" t="str">
        <f>IF($B1100="SINAPI",IF(ISNUMBER(MATCH(Banco!$C1100,Analitico!$A:$A,0)),INDEX(Analitico!E:E,MATCH(Banco!$C1100,Analitico!$A:$A,0))&amp;"%",""),"")</f>
        <v>0,0000000%</v>
      </c>
      <c r="K1100" s="3" t="str">
        <f>IF($B1100="SINAPI",IF(ISNUMBER(MATCH(Banco!$C1100,Analitico!$A:$A,0)),INDEX(Analitico!F:F,MATCH(Banco!$C1100,Analitico!$A:$A,0))&amp;"%",""),"")</f>
        <v>%</v>
      </c>
    </row>
    <row r="1101" spans="1:11" ht="30.6" x14ac:dyDescent="0.2">
      <c r="A1101" s="1" t="str">
        <f t="shared" si="18"/>
        <v>SINAPI 90673</v>
      </c>
      <c r="B1101" s="3" t="s">
        <v>21783</v>
      </c>
      <c r="C1101" s="3" t="s">
        <v>1160</v>
      </c>
      <c r="D1101" s="2" t="s">
        <v>8903</v>
      </c>
      <c r="E1101" s="3" t="s">
        <v>15538</v>
      </c>
      <c r="F1101" s="66" t="s">
        <v>16553</v>
      </c>
      <c r="I1101" s="3" t="s">
        <v>41</v>
      </c>
      <c r="J1101" s="3" t="str">
        <f>IF($B1101="SINAPI",IF(ISNUMBER(MATCH(Banco!$C1101,Analitico!$A:$A,0)),INDEX(Analitico!E:E,MATCH(Banco!$C1101,Analitico!$A:$A,0))&amp;"%",""),"")</f>
        <v>0,0000000%</v>
      </c>
      <c r="K1101" s="3" t="str">
        <f>IF($B1101="SINAPI",IF(ISNUMBER(MATCH(Banco!$C1101,Analitico!$A:$A,0)),INDEX(Analitico!F:F,MATCH(Banco!$C1101,Analitico!$A:$A,0))&amp;"%",""),"")</f>
        <v>%</v>
      </c>
    </row>
    <row r="1102" spans="1:11" ht="30.6" x14ac:dyDescent="0.2">
      <c r="A1102" s="1" t="str">
        <f t="shared" si="18"/>
        <v>SINAPI 90676</v>
      </c>
      <c r="B1102" s="3" t="s">
        <v>21783</v>
      </c>
      <c r="C1102" s="3" t="s">
        <v>1161</v>
      </c>
      <c r="D1102" s="2" t="s">
        <v>8904</v>
      </c>
      <c r="E1102" s="3" t="s">
        <v>15538</v>
      </c>
      <c r="F1102" s="66" t="s">
        <v>16554</v>
      </c>
      <c r="I1102" s="3" t="s">
        <v>21785</v>
      </c>
      <c r="J1102" s="3" t="str">
        <f>IF($B1102="SINAPI",IF(ISNUMBER(MATCH(Banco!$C1102,Analitico!$A:$A,0)),INDEX(Analitico!E:E,MATCH(Banco!$C1102,Analitico!$A:$A,0))&amp;"%",""),"")</f>
        <v>0,0000000%</v>
      </c>
      <c r="K1102" s="3" t="str">
        <f>IF($B1102="SINAPI",IF(ISNUMBER(MATCH(Banco!$C1102,Analitico!$A:$A,0)),INDEX(Analitico!F:F,MATCH(Banco!$C1102,Analitico!$A:$A,0))&amp;"%",""),"")</f>
        <v>%</v>
      </c>
    </row>
    <row r="1103" spans="1:11" ht="30.6" x14ac:dyDescent="0.2">
      <c r="A1103" s="1" t="str">
        <f t="shared" si="18"/>
        <v>SINAPI 90677</v>
      </c>
      <c r="B1103" s="3" t="s">
        <v>21783</v>
      </c>
      <c r="C1103" s="3" t="s">
        <v>1162</v>
      </c>
      <c r="D1103" s="2" t="s">
        <v>8905</v>
      </c>
      <c r="E1103" s="3" t="s">
        <v>15538</v>
      </c>
      <c r="F1103" s="66" t="s">
        <v>16555</v>
      </c>
      <c r="I1103" s="3" t="s">
        <v>21785</v>
      </c>
      <c r="J1103" s="3" t="str">
        <f>IF($B1103="SINAPI",IF(ISNUMBER(MATCH(Banco!$C1103,Analitico!$A:$A,0)),INDEX(Analitico!E:E,MATCH(Banco!$C1103,Analitico!$A:$A,0))&amp;"%",""),"")</f>
        <v>0,0000000%</v>
      </c>
      <c r="K1103" s="3" t="str">
        <f>IF($B1103="SINAPI",IF(ISNUMBER(MATCH(Banco!$C1103,Analitico!$A:$A,0)),INDEX(Analitico!F:F,MATCH(Banco!$C1103,Analitico!$A:$A,0))&amp;"%",""),"")</f>
        <v>%</v>
      </c>
    </row>
    <row r="1104" spans="1:11" ht="30.6" x14ac:dyDescent="0.2">
      <c r="A1104" s="1" t="str">
        <f t="shared" si="18"/>
        <v>SINAPI 90678</v>
      </c>
      <c r="B1104" s="3" t="s">
        <v>21783</v>
      </c>
      <c r="C1104" s="3" t="s">
        <v>1163</v>
      </c>
      <c r="D1104" s="2" t="s">
        <v>8906</v>
      </c>
      <c r="E1104" s="3" t="s">
        <v>15538</v>
      </c>
      <c r="F1104" s="66" t="s">
        <v>16556</v>
      </c>
      <c r="I1104" s="3" t="s">
        <v>21785</v>
      </c>
      <c r="J1104" s="3" t="str">
        <f>IF($B1104="SINAPI",IF(ISNUMBER(MATCH(Banco!$C1104,Analitico!$A:$A,0)),INDEX(Analitico!E:E,MATCH(Banco!$C1104,Analitico!$A:$A,0))&amp;"%",""),"")</f>
        <v>0,0000000%</v>
      </c>
      <c r="K1104" s="3" t="str">
        <f>IF($B1104="SINAPI",IF(ISNUMBER(MATCH(Banco!$C1104,Analitico!$A:$A,0)),INDEX(Analitico!F:F,MATCH(Banco!$C1104,Analitico!$A:$A,0))&amp;"%",""),"")</f>
        <v>%</v>
      </c>
    </row>
    <row r="1105" spans="1:11" ht="30.6" x14ac:dyDescent="0.2">
      <c r="A1105" s="1" t="str">
        <f t="shared" si="18"/>
        <v>SINAPI 90679</v>
      </c>
      <c r="B1105" s="3" t="s">
        <v>21783</v>
      </c>
      <c r="C1105" s="3" t="s">
        <v>1164</v>
      </c>
      <c r="D1105" s="2" t="s">
        <v>8907</v>
      </c>
      <c r="E1105" s="3" t="s">
        <v>15538</v>
      </c>
      <c r="F1105" s="66" t="s">
        <v>16557</v>
      </c>
      <c r="I1105" s="3" t="s">
        <v>41</v>
      </c>
      <c r="J1105" s="3" t="str">
        <f>IF($B1105="SINAPI",IF(ISNUMBER(MATCH(Banco!$C1105,Analitico!$A:$A,0)),INDEX(Analitico!E:E,MATCH(Banco!$C1105,Analitico!$A:$A,0))&amp;"%",""),"")</f>
        <v>0,0000000%</v>
      </c>
      <c r="K1105" s="3" t="str">
        <f>IF($B1105="SINAPI",IF(ISNUMBER(MATCH(Banco!$C1105,Analitico!$A:$A,0)),INDEX(Analitico!F:F,MATCH(Banco!$C1105,Analitico!$A:$A,0))&amp;"%",""),"")</f>
        <v>%</v>
      </c>
    </row>
    <row r="1106" spans="1:11" ht="20.399999999999999" x14ac:dyDescent="0.2">
      <c r="A1106" s="1" t="str">
        <f t="shared" si="18"/>
        <v>SINAPI 90682</v>
      </c>
      <c r="B1106" s="3" t="s">
        <v>21783</v>
      </c>
      <c r="C1106" s="3" t="s">
        <v>1165</v>
      </c>
      <c r="D1106" s="2" t="s">
        <v>8908</v>
      </c>
      <c r="E1106" s="3" t="s">
        <v>15538</v>
      </c>
      <c r="F1106" s="66" t="s">
        <v>16558</v>
      </c>
      <c r="I1106" s="3" t="s">
        <v>21786</v>
      </c>
      <c r="J1106" s="3" t="str">
        <f>IF($B1106="SINAPI",IF(ISNUMBER(MATCH(Banco!$C1106,Analitico!$A:$A,0)),INDEX(Analitico!E:E,MATCH(Banco!$C1106,Analitico!$A:$A,0))&amp;"%",""),"")</f>
        <v>0,0000000%</v>
      </c>
      <c r="K1106" s="3" t="str">
        <f>IF($B1106="SINAPI",IF(ISNUMBER(MATCH(Banco!$C1106,Analitico!$A:$A,0)),INDEX(Analitico!F:F,MATCH(Banco!$C1106,Analitico!$A:$A,0))&amp;"%",""),"")</f>
        <v>%</v>
      </c>
    </row>
    <row r="1107" spans="1:11" ht="20.399999999999999" x14ac:dyDescent="0.2">
      <c r="A1107" s="1" t="str">
        <f t="shared" si="18"/>
        <v>SINAPI 90683</v>
      </c>
      <c r="B1107" s="3" t="s">
        <v>21783</v>
      </c>
      <c r="C1107" s="3" t="s">
        <v>1166</v>
      </c>
      <c r="D1107" s="2" t="s">
        <v>8909</v>
      </c>
      <c r="E1107" s="3" t="s">
        <v>15538</v>
      </c>
      <c r="F1107" s="66" t="s">
        <v>16559</v>
      </c>
      <c r="I1107" s="3" t="s">
        <v>21786</v>
      </c>
      <c r="J1107" s="3" t="str">
        <f>IF($B1107="SINAPI",IF(ISNUMBER(MATCH(Banco!$C1107,Analitico!$A:$A,0)),INDEX(Analitico!E:E,MATCH(Banco!$C1107,Analitico!$A:$A,0))&amp;"%",""),"")</f>
        <v>0,0000000%</v>
      </c>
      <c r="K1107" s="3" t="str">
        <f>IF($B1107="SINAPI",IF(ISNUMBER(MATCH(Banco!$C1107,Analitico!$A:$A,0)),INDEX(Analitico!F:F,MATCH(Banco!$C1107,Analitico!$A:$A,0))&amp;"%",""),"")</f>
        <v>%</v>
      </c>
    </row>
    <row r="1108" spans="1:11" ht="20.399999999999999" x14ac:dyDescent="0.2">
      <c r="A1108" s="1" t="str">
        <f t="shared" si="18"/>
        <v>SINAPI 90684</v>
      </c>
      <c r="B1108" s="3" t="s">
        <v>21783</v>
      </c>
      <c r="C1108" s="3" t="s">
        <v>1167</v>
      </c>
      <c r="D1108" s="2" t="s">
        <v>8910</v>
      </c>
      <c r="E1108" s="3" t="s">
        <v>15538</v>
      </c>
      <c r="F1108" s="66" t="s">
        <v>16560</v>
      </c>
      <c r="I1108" s="3" t="s">
        <v>21786</v>
      </c>
      <c r="J1108" s="3" t="str">
        <f>IF($B1108="SINAPI",IF(ISNUMBER(MATCH(Banco!$C1108,Analitico!$A:$A,0)),INDEX(Analitico!E:E,MATCH(Banco!$C1108,Analitico!$A:$A,0))&amp;"%",""),"")</f>
        <v>0,0000000%</v>
      </c>
      <c r="K1108" s="3" t="str">
        <f>IF($B1108="SINAPI",IF(ISNUMBER(MATCH(Banco!$C1108,Analitico!$A:$A,0)),INDEX(Analitico!F:F,MATCH(Banco!$C1108,Analitico!$A:$A,0))&amp;"%",""),"")</f>
        <v>%</v>
      </c>
    </row>
    <row r="1109" spans="1:11" ht="20.399999999999999" x14ac:dyDescent="0.2">
      <c r="A1109" s="1" t="str">
        <f t="shared" si="18"/>
        <v>SINAPI 90685</v>
      </c>
      <c r="B1109" s="3" t="s">
        <v>21783</v>
      </c>
      <c r="C1109" s="3" t="s">
        <v>1168</v>
      </c>
      <c r="D1109" s="2" t="s">
        <v>8911</v>
      </c>
      <c r="E1109" s="3" t="s">
        <v>15538</v>
      </c>
      <c r="F1109" s="66" t="s">
        <v>16561</v>
      </c>
      <c r="I1109" s="3" t="s">
        <v>41</v>
      </c>
      <c r="J1109" s="3" t="str">
        <f>IF($B1109="SINAPI",IF(ISNUMBER(MATCH(Banco!$C1109,Analitico!$A:$A,0)),INDEX(Analitico!E:E,MATCH(Banco!$C1109,Analitico!$A:$A,0))&amp;"%",""),"")</f>
        <v>0,0000000%</v>
      </c>
      <c r="K1109" s="3" t="str">
        <f>IF($B1109="SINAPI",IF(ISNUMBER(MATCH(Banco!$C1109,Analitico!$A:$A,0)),INDEX(Analitico!F:F,MATCH(Banco!$C1109,Analitico!$A:$A,0))&amp;"%",""),"")</f>
        <v>%</v>
      </c>
    </row>
    <row r="1110" spans="1:11" ht="20.399999999999999" x14ac:dyDescent="0.2">
      <c r="A1110" s="1" t="str">
        <f t="shared" si="18"/>
        <v>SINAPI 90688</v>
      </c>
      <c r="B1110" s="3" t="s">
        <v>21783</v>
      </c>
      <c r="C1110" s="3" t="s">
        <v>1169</v>
      </c>
      <c r="D1110" s="2" t="s">
        <v>8912</v>
      </c>
      <c r="E1110" s="3" t="s">
        <v>15538</v>
      </c>
      <c r="F1110" s="66" t="s">
        <v>16562</v>
      </c>
      <c r="I1110" s="3" t="s">
        <v>21786</v>
      </c>
      <c r="J1110" s="3" t="str">
        <f>IF($B1110="SINAPI",IF(ISNUMBER(MATCH(Banco!$C1110,Analitico!$A:$A,0)),INDEX(Analitico!E:E,MATCH(Banco!$C1110,Analitico!$A:$A,0))&amp;"%",""),"")</f>
        <v>0,0000000%</v>
      </c>
      <c r="K1110" s="3" t="str">
        <f>IF($B1110="SINAPI",IF(ISNUMBER(MATCH(Banco!$C1110,Analitico!$A:$A,0)),INDEX(Analitico!F:F,MATCH(Banco!$C1110,Analitico!$A:$A,0))&amp;"%",""),"")</f>
        <v>%</v>
      </c>
    </row>
    <row r="1111" spans="1:11" ht="20.399999999999999" x14ac:dyDescent="0.2">
      <c r="A1111" s="1" t="str">
        <f t="shared" si="18"/>
        <v>SINAPI 90689</v>
      </c>
      <c r="B1111" s="3" t="s">
        <v>21783</v>
      </c>
      <c r="C1111" s="3" t="s">
        <v>1170</v>
      </c>
      <c r="D1111" s="2" t="s">
        <v>8913</v>
      </c>
      <c r="E1111" s="3" t="s">
        <v>15538</v>
      </c>
      <c r="F1111" s="66" t="s">
        <v>16563</v>
      </c>
      <c r="I1111" s="3" t="s">
        <v>21786</v>
      </c>
      <c r="J1111" s="3" t="str">
        <f>IF($B1111="SINAPI",IF(ISNUMBER(MATCH(Banco!$C1111,Analitico!$A:$A,0)),INDEX(Analitico!E:E,MATCH(Banco!$C1111,Analitico!$A:$A,0))&amp;"%",""),"")</f>
        <v>0,0000000%</v>
      </c>
      <c r="K1111" s="3" t="str">
        <f>IF($B1111="SINAPI",IF(ISNUMBER(MATCH(Banco!$C1111,Analitico!$A:$A,0)),INDEX(Analitico!F:F,MATCH(Banco!$C1111,Analitico!$A:$A,0))&amp;"%",""),"")</f>
        <v>%</v>
      </c>
    </row>
    <row r="1112" spans="1:11" ht="20.399999999999999" x14ac:dyDescent="0.2">
      <c r="A1112" s="1" t="str">
        <f t="shared" si="18"/>
        <v>SINAPI 90690</v>
      </c>
      <c r="B1112" s="3" t="s">
        <v>21783</v>
      </c>
      <c r="C1112" s="3" t="s">
        <v>1171</v>
      </c>
      <c r="D1112" s="2" t="s">
        <v>8914</v>
      </c>
      <c r="E1112" s="3" t="s">
        <v>15538</v>
      </c>
      <c r="F1112" s="66" t="s">
        <v>16564</v>
      </c>
      <c r="I1112" s="3" t="s">
        <v>21786</v>
      </c>
      <c r="J1112" s="3" t="str">
        <f>IF($B1112="SINAPI",IF(ISNUMBER(MATCH(Banco!$C1112,Analitico!$A:$A,0)),INDEX(Analitico!E:E,MATCH(Banco!$C1112,Analitico!$A:$A,0))&amp;"%",""),"")</f>
        <v>0,0000000%</v>
      </c>
      <c r="K1112" s="3" t="str">
        <f>IF($B1112="SINAPI",IF(ISNUMBER(MATCH(Banco!$C1112,Analitico!$A:$A,0)),INDEX(Analitico!F:F,MATCH(Banco!$C1112,Analitico!$A:$A,0))&amp;"%",""),"")</f>
        <v>%</v>
      </c>
    </row>
    <row r="1113" spans="1:11" ht="20.399999999999999" x14ac:dyDescent="0.2">
      <c r="A1113" s="1" t="str">
        <f t="shared" si="18"/>
        <v>SINAPI 90691</v>
      </c>
      <c r="B1113" s="3" t="s">
        <v>21783</v>
      </c>
      <c r="C1113" s="3" t="s">
        <v>1172</v>
      </c>
      <c r="D1113" s="2" t="s">
        <v>8915</v>
      </c>
      <c r="E1113" s="3" t="s">
        <v>15538</v>
      </c>
      <c r="F1113" s="66" t="s">
        <v>16565</v>
      </c>
      <c r="I1113" s="3" t="s">
        <v>41</v>
      </c>
      <c r="J1113" s="3" t="str">
        <f>IF($B1113="SINAPI",IF(ISNUMBER(MATCH(Banco!$C1113,Analitico!$A:$A,0)),INDEX(Analitico!E:E,MATCH(Banco!$C1113,Analitico!$A:$A,0))&amp;"%",""),"")</f>
        <v>0,0000000%</v>
      </c>
      <c r="K1113" s="3" t="str">
        <f>IF($B1113="SINAPI",IF(ISNUMBER(MATCH(Banco!$C1113,Analitico!$A:$A,0)),INDEX(Analitico!F:F,MATCH(Banco!$C1113,Analitico!$A:$A,0))&amp;"%",""),"")</f>
        <v>%</v>
      </c>
    </row>
    <row r="1114" spans="1:11" ht="20.399999999999999" x14ac:dyDescent="0.2">
      <c r="A1114" s="1" t="str">
        <f t="shared" si="18"/>
        <v>SINAPI 90957</v>
      </c>
      <c r="B1114" s="3" t="s">
        <v>21783</v>
      </c>
      <c r="C1114" s="3" t="s">
        <v>1173</v>
      </c>
      <c r="D1114" s="2" t="s">
        <v>8916</v>
      </c>
      <c r="E1114" s="3" t="s">
        <v>15538</v>
      </c>
      <c r="F1114" s="66" t="s">
        <v>16566</v>
      </c>
      <c r="I1114" s="3" t="s">
        <v>21786</v>
      </c>
      <c r="J1114" s="3" t="str">
        <f>IF($B1114="SINAPI",IF(ISNUMBER(MATCH(Banco!$C1114,Analitico!$A:$A,0)),INDEX(Analitico!E:E,MATCH(Banco!$C1114,Analitico!$A:$A,0))&amp;"%",""),"")</f>
        <v>0,0000000%</v>
      </c>
      <c r="K1114" s="3" t="str">
        <f>IF($B1114="SINAPI",IF(ISNUMBER(MATCH(Banco!$C1114,Analitico!$A:$A,0)),INDEX(Analitico!F:F,MATCH(Banco!$C1114,Analitico!$A:$A,0))&amp;"%",""),"")</f>
        <v>%</v>
      </c>
    </row>
    <row r="1115" spans="1:11" ht="20.399999999999999" x14ac:dyDescent="0.2">
      <c r="A1115" s="1" t="str">
        <f t="shared" si="18"/>
        <v>SINAPI 90958</v>
      </c>
      <c r="B1115" s="3" t="s">
        <v>21783</v>
      </c>
      <c r="C1115" s="3" t="s">
        <v>1174</v>
      </c>
      <c r="D1115" s="2" t="s">
        <v>8917</v>
      </c>
      <c r="E1115" s="3" t="s">
        <v>15538</v>
      </c>
      <c r="F1115" s="66" t="s">
        <v>16567</v>
      </c>
      <c r="I1115" s="3" t="s">
        <v>21786</v>
      </c>
      <c r="J1115" s="3" t="str">
        <f>IF($B1115="SINAPI",IF(ISNUMBER(MATCH(Banco!$C1115,Analitico!$A:$A,0)),INDEX(Analitico!E:E,MATCH(Banco!$C1115,Analitico!$A:$A,0))&amp;"%",""),"")</f>
        <v>0,0000000%</v>
      </c>
      <c r="K1115" s="3" t="str">
        <f>IF($B1115="SINAPI",IF(ISNUMBER(MATCH(Banco!$C1115,Analitico!$A:$A,0)),INDEX(Analitico!F:F,MATCH(Banco!$C1115,Analitico!$A:$A,0))&amp;"%",""),"")</f>
        <v>%</v>
      </c>
    </row>
    <row r="1116" spans="1:11" ht="20.399999999999999" x14ac:dyDescent="0.2">
      <c r="A1116" s="1" t="str">
        <f t="shared" si="18"/>
        <v>SINAPI 90960</v>
      </c>
      <c r="B1116" s="3" t="s">
        <v>21783</v>
      </c>
      <c r="C1116" s="3" t="s">
        <v>1175</v>
      </c>
      <c r="D1116" s="2" t="s">
        <v>8918</v>
      </c>
      <c r="E1116" s="3" t="s">
        <v>15538</v>
      </c>
      <c r="F1116" s="66" t="s">
        <v>16568</v>
      </c>
      <c r="I1116" s="3" t="s">
        <v>21786</v>
      </c>
      <c r="J1116" s="3" t="str">
        <f>IF($B1116="SINAPI",IF(ISNUMBER(MATCH(Banco!$C1116,Analitico!$A:$A,0)),INDEX(Analitico!E:E,MATCH(Banco!$C1116,Analitico!$A:$A,0))&amp;"%",""),"")</f>
        <v>0,0000000%</v>
      </c>
      <c r="K1116" s="3" t="str">
        <f>IF($B1116="SINAPI",IF(ISNUMBER(MATCH(Banco!$C1116,Analitico!$A:$A,0)),INDEX(Analitico!F:F,MATCH(Banco!$C1116,Analitico!$A:$A,0))&amp;"%",""),"")</f>
        <v>%</v>
      </c>
    </row>
    <row r="1117" spans="1:11" ht="20.399999999999999" x14ac:dyDescent="0.2">
      <c r="A1117" s="1" t="str">
        <f t="shared" si="18"/>
        <v>SINAPI 90961</v>
      </c>
      <c r="B1117" s="3" t="s">
        <v>21783</v>
      </c>
      <c r="C1117" s="3" t="s">
        <v>1176</v>
      </c>
      <c r="D1117" s="2" t="s">
        <v>8919</v>
      </c>
      <c r="E1117" s="3" t="s">
        <v>15538</v>
      </c>
      <c r="F1117" s="66" t="s">
        <v>16547</v>
      </c>
      <c r="I1117" s="3" t="s">
        <v>21786</v>
      </c>
      <c r="J1117" s="3" t="str">
        <f>IF($B1117="SINAPI",IF(ISNUMBER(MATCH(Banco!$C1117,Analitico!$A:$A,0)),INDEX(Analitico!E:E,MATCH(Banco!$C1117,Analitico!$A:$A,0))&amp;"%",""),"")</f>
        <v>0,0000000%</v>
      </c>
      <c r="K1117" s="3" t="str">
        <f>IF($B1117="SINAPI",IF(ISNUMBER(MATCH(Banco!$C1117,Analitico!$A:$A,0)),INDEX(Analitico!F:F,MATCH(Banco!$C1117,Analitico!$A:$A,0))&amp;"%",""),"")</f>
        <v>%</v>
      </c>
    </row>
    <row r="1118" spans="1:11" ht="20.399999999999999" x14ac:dyDescent="0.2">
      <c r="A1118" s="1" t="str">
        <f t="shared" si="18"/>
        <v>SINAPI 90962</v>
      </c>
      <c r="B1118" s="3" t="s">
        <v>21783</v>
      </c>
      <c r="C1118" s="3" t="s">
        <v>1177</v>
      </c>
      <c r="D1118" s="2" t="s">
        <v>8920</v>
      </c>
      <c r="E1118" s="3" t="s">
        <v>15538</v>
      </c>
      <c r="F1118" s="66" t="s">
        <v>16569</v>
      </c>
      <c r="I1118" s="3" t="s">
        <v>21786</v>
      </c>
      <c r="J1118" s="3" t="str">
        <f>IF($B1118="SINAPI",IF(ISNUMBER(MATCH(Banco!$C1118,Analitico!$A:$A,0)),INDEX(Analitico!E:E,MATCH(Banco!$C1118,Analitico!$A:$A,0))&amp;"%",""),"")</f>
        <v>0,0000000%</v>
      </c>
      <c r="K1118" s="3" t="str">
        <f>IF($B1118="SINAPI",IF(ISNUMBER(MATCH(Banco!$C1118,Analitico!$A:$A,0)),INDEX(Analitico!F:F,MATCH(Banco!$C1118,Analitico!$A:$A,0))&amp;"%",""),"")</f>
        <v>%</v>
      </c>
    </row>
    <row r="1119" spans="1:11" ht="20.399999999999999" x14ac:dyDescent="0.2">
      <c r="A1119" s="1" t="str">
        <f t="shared" si="18"/>
        <v>SINAPI 90963</v>
      </c>
      <c r="B1119" s="3" t="s">
        <v>21783</v>
      </c>
      <c r="C1119" s="3" t="s">
        <v>1178</v>
      </c>
      <c r="D1119" s="2" t="s">
        <v>8921</v>
      </c>
      <c r="E1119" s="3" t="s">
        <v>15538</v>
      </c>
      <c r="F1119" s="66" t="s">
        <v>16570</v>
      </c>
      <c r="I1119" s="3" t="s">
        <v>41</v>
      </c>
      <c r="J1119" s="3" t="str">
        <f>IF($B1119="SINAPI",IF(ISNUMBER(MATCH(Banco!$C1119,Analitico!$A:$A,0)),INDEX(Analitico!E:E,MATCH(Banco!$C1119,Analitico!$A:$A,0))&amp;"%",""),"")</f>
        <v>0,0000000%</v>
      </c>
      <c r="K1119" s="3" t="str">
        <f>IF($B1119="SINAPI",IF(ISNUMBER(MATCH(Banco!$C1119,Analitico!$A:$A,0)),INDEX(Analitico!F:F,MATCH(Banco!$C1119,Analitico!$A:$A,0))&amp;"%",""),"")</f>
        <v>%</v>
      </c>
    </row>
    <row r="1120" spans="1:11" ht="20.399999999999999" x14ac:dyDescent="0.2">
      <c r="A1120" s="1" t="str">
        <f t="shared" si="18"/>
        <v>SINAPI 90968</v>
      </c>
      <c r="B1120" s="3" t="s">
        <v>21783</v>
      </c>
      <c r="C1120" s="3" t="s">
        <v>1179</v>
      </c>
      <c r="D1120" s="2" t="s">
        <v>8922</v>
      </c>
      <c r="E1120" s="3" t="s">
        <v>15538</v>
      </c>
      <c r="F1120" s="66" t="s">
        <v>16571</v>
      </c>
      <c r="I1120" s="3" t="s">
        <v>21786</v>
      </c>
      <c r="J1120" s="3" t="str">
        <f>IF($B1120="SINAPI",IF(ISNUMBER(MATCH(Banco!$C1120,Analitico!$A:$A,0)),INDEX(Analitico!E:E,MATCH(Banco!$C1120,Analitico!$A:$A,0))&amp;"%",""),"")</f>
        <v>0,0000000%</v>
      </c>
      <c r="K1120" s="3" t="str">
        <f>IF($B1120="SINAPI",IF(ISNUMBER(MATCH(Banco!$C1120,Analitico!$A:$A,0)),INDEX(Analitico!F:F,MATCH(Banco!$C1120,Analitico!$A:$A,0))&amp;"%",""),"")</f>
        <v>%</v>
      </c>
    </row>
    <row r="1121" spans="1:11" ht="20.399999999999999" x14ac:dyDescent="0.2">
      <c r="A1121" s="1" t="str">
        <f t="shared" si="18"/>
        <v>SINAPI 90969</v>
      </c>
      <c r="B1121" s="3" t="s">
        <v>21783</v>
      </c>
      <c r="C1121" s="3" t="s">
        <v>1180</v>
      </c>
      <c r="D1121" s="2" t="s">
        <v>8923</v>
      </c>
      <c r="E1121" s="3" t="s">
        <v>15538</v>
      </c>
      <c r="F1121" s="66" t="s">
        <v>15736</v>
      </c>
      <c r="I1121" s="3" t="s">
        <v>21786</v>
      </c>
      <c r="J1121" s="3" t="str">
        <f>IF($B1121="SINAPI",IF(ISNUMBER(MATCH(Banco!$C1121,Analitico!$A:$A,0)),INDEX(Analitico!E:E,MATCH(Banco!$C1121,Analitico!$A:$A,0))&amp;"%",""),"")</f>
        <v>0,0000000%</v>
      </c>
      <c r="K1121" s="3" t="str">
        <f>IF($B1121="SINAPI",IF(ISNUMBER(MATCH(Banco!$C1121,Analitico!$A:$A,0)),INDEX(Analitico!F:F,MATCH(Banco!$C1121,Analitico!$A:$A,0))&amp;"%",""),"")</f>
        <v>%</v>
      </c>
    </row>
    <row r="1122" spans="1:11" ht="20.399999999999999" x14ac:dyDescent="0.2">
      <c r="A1122" s="1" t="str">
        <f t="shared" si="18"/>
        <v>SINAPI 90970</v>
      </c>
      <c r="B1122" s="3" t="s">
        <v>21783</v>
      </c>
      <c r="C1122" s="3" t="s">
        <v>1181</v>
      </c>
      <c r="D1122" s="2" t="s">
        <v>8924</v>
      </c>
      <c r="E1122" s="3" t="s">
        <v>15538</v>
      </c>
      <c r="F1122" s="66" t="s">
        <v>16572</v>
      </c>
      <c r="I1122" s="3" t="s">
        <v>21786</v>
      </c>
      <c r="J1122" s="3" t="str">
        <f>IF($B1122="SINAPI",IF(ISNUMBER(MATCH(Banco!$C1122,Analitico!$A:$A,0)),INDEX(Analitico!E:E,MATCH(Banco!$C1122,Analitico!$A:$A,0))&amp;"%",""),"")</f>
        <v>0,0000000%</v>
      </c>
      <c r="K1122" s="3" t="str">
        <f>IF($B1122="SINAPI",IF(ISNUMBER(MATCH(Banco!$C1122,Analitico!$A:$A,0)),INDEX(Analitico!F:F,MATCH(Banco!$C1122,Analitico!$A:$A,0))&amp;"%",""),"")</f>
        <v>%</v>
      </c>
    </row>
    <row r="1123" spans="1:11" ht="20.399999999999999" x14ac:dyDescent="0.2">
      <c r="A1123" s="1" t="str">
        <f t="shared" ref="A1123:A1186" si="19">CONCATENAR</f>
        <v>SINAPI 90971</v>
      </c>
      <c r="B1123" s="3" t="s">
        <v>21783</v>
      </c>
      <c r="C1123" s="3" t="s">
        <v>1182</v>
      </c>
      <c r="D1123" s="2" t="s">
        <v>8925</v>
      </c>
      <c r="E1123" s="3" t="s">
        <v>15538</v>
      </c>
      <c r="F1123" s="66" t="s">
        <v>16573</v>
      </c>
      <c r="I1123" s="3" t="s">
        <v>41</v>
      </c>
      <c r="J1123" s="3" t="str">
        <f>IF($B1123="SINAPI",IF(ISNUMBER(MATCH(Banco!$C1123,Analitico!$A:$A,0)),INDEX(Analitico!E:E,MATCH(Banco!$C1123,Analitico!$A:$A,0))&amp;"%",""),"")</f>
        <v>0,0000000%</v>
      </c>
      <c r="K1123" s="3" t="str">
        <f>IF($B1123="SINAPI",IF(ISNUMBER(MATCH(Banco!$C1123,Analitico!$A:$A,0)),INDEX(Analitico!F:F,MATCH(Banco!$C1123,Analitico!$A:$A,0))&amp;"%",""),"")</f>
        <v>%</v>
      </c>
    </row>
    <row r="1124" spans="1:11" ht="20.399999999999999" x14ac:dyDescent="0.2">
      <c r="A1124" s="1" t="str">
        <f t="shared" si="19"/>
        <v>SINAPI 90975</v>
      </c>
      <c r="B1124" s="3" t="s">
        <v>21783</v>
      </c>
      <c r="C1124" s="3" t="s">
        <v>1183</v>
      </c>
      <c r="D1124" s="2" t="s">
        <v>8926</v>
      </c>
      <c r="E1124" s="3" t="s">
        <v>15538</v>
      </c>
      <c r="F1124" s="66" t="s">
        <v>16574</v>
      </c>
      <c r="I1124" s="3" t="s">
        <v>21786</v>
      </c>
      <c r="J1124" s="3" t="str">
        <f>IF($B1124="SINAPI",IF(ISNUMBER(MATCH(Banco!$C1124,Analitico!$A:$A,0)),INDEX(Analitico!E:E,MATCH(Banco!$C1124,Analitico!$A:$A,0))&amp;"%",""),"")</f>
        <v>0,0000000%</v>
      </c>
      <c r="K1124" s="3" t="str">
        <f>IF($B1124="SINAPI",IF(ISNUMBER(MATCH(Banco!$C1124,Analitico!$A:$A,0)),INDEX(Analitico!F:F,MATCH(Banco!$C1124,Analitico!$A:$A,0))&amp;"%",""),"")</f>
        <v>%</v>
      </c>
    </row>
    <row r="1125" spans="1:11" ht="20.399999999999999" x14ac:dyDescent="0.2">
      <c r="A1125" s="1" t="str">
        <f t="shared" si="19"/>
        <v>SINAPI 90976</v>
      </c>
      <c r="B1125" s="3" t="s">
        <v>21783</v>
      </c>
      <c r="C1125" s="3" t="s">
        <v>1184</v>
      </c>
      <c r="D1125" s="2" t="s">
        <v>8927</v>
      </c>
      <c r="E1125" s="3" t="s">
        <v>15538</v>
      </c>
      <c r="F1125" s="66" t="s">
        <v>16575</v>
      </c>
      <c r="I1125" s="3" t="s">
        <v>21786</v>
      </c>
      <c r="J1125" s="3" t="str">
        <f>IF($B1125="SINAPI",IF(ISNUMBER(MATCH(Banco!$C1125,Analitico!$A:$A,0)),INDEX(Analitico!E:E,MATCH(Banco!$C1125,Analitico!$A:$A,0))&amp;"%",""),"")</f>
        <v>0,0000000%</v>
      </c>
      <c r="K1125" s="3" t="str">
        <f>IF($B1125="SINAPI",IF(ISNUMBER(MATCH(Banco!$C1125,Analitico!$A:$A,0)),INDEX(Analitico!F:F,MATCH(Banco!$C1125,Analitico!$A:$A,0))&amp;"%",""),"")</f>
        <v>%</v>
      </c>
    </row>
    <row r="1126" spans="1:11" ht="20.399999999999999" x14ac:dyDescent="0.2">
      <c r="A1126" s="1" t="str">
        <f t="shared" si="19"/>
        <v>SINAPI 90977</v>
      </c>
      <c r="B1126" s="3" t="s">
        <v>21783</v>
      </c>
      <c r="C1126" s="3" t="s">
        <v>1185</v>
      </c>
      <c r="D1126" s="2" t="s">
        <v>8928</v>
      </c>
      <c r="E1126" s="3" t="s">
        <v>15538</v>
      </c>
      <c r="F1126" s="66" t="s">
        <v>16576</v>
      </c>
      <c r="I1126" s="3" t="s">
        <v>21786</v>
      </c>
      <c r="J1126" s="3" t="str">
        <f>IF($B1126="SINAPI",IF(ISNUMBER(MATCH(Banco!$C1126,Analitico!$A:$A,0)),INDEX(Analitico!E:E,MATCH(Banco!$C1126,Analitico!$A:$A,0))&amp;"%",""),"")</f>
        <v>0,0000000%</v>
      </c>
      <c r="K1126" s="3" t="str">
        <f>IF($B1126="SINAPI",IF(ISNUMBER(MATCH(Banco!$C1126,Analitico!$A:$A,0)),INDEX(Analitico!F:F,MATCH(Banco!$C1126,Analitico!$A:$A,0))&amp;"%",""),"")</f>
        <v>%</v>
      </c>
    </row>
    <row r="1127" spans="1:11" ht="20.399999999999999" x14ac:dyDescent="0.2">
      <c r="A1127" s="1" t="str">
        <f t="shared" si="19"/>
        <v>SINAPI 90978</v>
      </c>
      <c r="B1127" s="3" t="s">
        <v>21783</v>
      </c>
      <c r="C1127" s="3" t="s">
        <v>1186</v>
      </c>
      <c r="D1127" s="2" t="s">
        <v>8929</v>
      </c>
      <c r="E1127" s="3" t="s">
        <v>15538</v>
      </c>
      <c r="F1127" s="66" t="s">
        <v>16577</v>
      </c>
      <c r="I1127" s="3" t="s">
        <v>41</v>
      </c>
      <c r="J1127" s="3" t="str">
        <f>IF($B1127="SINAPI",IF(ISNUMBER(MATCH(Banco!$C1127,Analitico!$A:$A,0)),INDEX(Analitico!E:E,MATCH(Banco!$C1127,Analitico!$A:$A,0))&amp;"%",""),"")</f>
        <v>0,0000000%</v>
      </c>
      <c r="K1127" s="3" t="str">
        <f>IF($B1127="SINAPI",IF(ISNUMBER(MATCH(Banco!$C1127,Analitico!$A:$A,0)),INDEX(Analitico!F:F,MATCH(Banco!$C1127,Analitico!$A:$A,0))&amp;"%",""),"")</f>
        <v>%</v>
      </c>
    </row>
    <row r="1128" spans="1:11" ht="20.399999999999999" x14ac:dyDescent="0.2">
      <c r="A1128" s="1" t="str">
        <f t="shared" si="19"/>
        <v>SINAPI 90992</v>
      </c>
      <c r="B1128" s="3" t="s">
        <v>21783</v>
      </c>
      <c r="C1128" s="3" t="s">
        <v>1187</v>
      </c>
      <c r="D1128" s="2" t="s">
        <v>8930</v>
      </c>
      <c r="E1128" s="3" t="s">
        <v>15538</v>
      </c>
      <c r="F1128" s="66" t="s">
        <v>16578</v>
      </c>
      <c r="I1128" s="3" t="s">
        <v>21786</v>
      </c>
      <c r="J1128" s="3" t="str">
        <f>IF($B1128="SINAPI",IF(ISNUMBER(MATCH(Banco!$C1128,Analitico!$A:$A,0)),INDEX(Analitico!E:E,MATCH(Banco!$C1128,Analitico!$A:$A,0))&amp;"%",""),"")</f>
        <v>0,0000000%</v>
      </c>
      <c r="K1128" s="3" t="str">
        <f>IF($B1128="SINAPI",IF(ISNUMBER(MATCH(Banco!$C1128,Analitico!$A:$A,0)),INDEX(Analitico!F:F,MATCH(Banco!$C1128,Analitico!$A:$A,0))&amp;"%",""),"")</f>
        <v>%</v>
      </c>
    </row>
    <row r="1129" spans="1:11" ht="20.399999999999999" x14ac:dyDescent="0.2">
      <c r="A1129" s="1" t="str">
        <f t="shared" si="19"/>
        <v>SINAPI 90993</v>
      </c>
      <c r="B1129" s="3" t="s">
        <v>21783</v>
      </c>
      <c r="C1129" s="3" t="s">
        <v>1188</v>
      </c>
      <c r="D1129" s="2" t="s">
        <v>8931</v>
      </c>
      <c r="E1129" s="3" t="s">
        <v>15538</v>
      </c>
      <c r="F1129" s="66" t="s">
        <v>16579</v>
      </c>
      <c r="I1129" s="3" t="s">
        <v>21786</v>
      </c>
      <c r="J1129" s="3" t="str">
        <f>IF($B1129="SINAPI",IF(ISNUMBER(MATCH(Banco!$C1129,Analitico!$A:$A,0)),INDEX(Analitico!E:E,MATCH(Banco!$C1129,Analitico!$A:$A,0))&amp;"%",""),"")</f>
        <v>0,0000000%</v>
      </c>
      <c r="K1129" s="3" t="str">
        <f>IF($B1129="SINAPI",IF(ISNUMBER(MATCH(Banco!$C1129,Analitico!$A:$A,0)),INDEX(Analitico!F:F,MATCH(Banco!$C1129,Analitico!$A:$A,0))&amp;"%",""),"")</f>
        <v>%</v>
      </c>
    </row>
    <row r="1130" spans="1:11" ht="20.399999999999999" x14ac:dyDescent="0.2">
      <c r="A1130" s="1" t="str">
        <f t="shared" si="19"/>
        <v>SINAPI 90994</v>
      </c>
      <c r="B1130" s="3" t="s">
        <v>21783</v>
      </c>
      <c r="C1130" s="3" t="s">
        <v>1189</v>
      </c>
      <c r="D1130" s="2" t="s">
        <v>8932</v>
      </c>
      <c r="E1130" s="3" t="s">
        <v>15538</v>
      </c>
      <c r="F1130" s="66" t="s">
        <v>16580</v>
      </c>
      <c r="I1130" s="3" t="s">
        <v>21786</v>
      </c>
      <c r="J1130" s="3" t="str">
        <f>IF($B1130="SINAPI",IF(ISNUMBER(MATCH(Banco!$C1130,Analitico!$A:$A,0)),INDEX(Analitico!E:E,MATCH(Banco!$C1130,Analitico!$A:$A,0))&amp;"%",""),"")</f>
        <v>0,0000000%</v>
      </c>
      <c r="K1130" s="3" t="str">
        <f>IF($B1130="SINAPI",IF(ISNUMBER(MATCH(Banco!$C1130,Analitico!$A:$A,0)),INDEX(Analitico!F:F,MATCH(Banco!$C1130,Analitico!$A:$A,0))&amp;"%",""),"")</f>
        <v>%</v>
      </c>
    </row>
    <row r="1131" spans="1:11" ht="20.399999999999999" x14ac:dyDescent="0.2">
      <c r="A1131" s="1" t="str">
        <f t="shared" si="19"/>
        <v>SINAPI 90995</v>
      </c>
      <c r="B1131" s="3" t="s">
        <v>21783</v>
      </c>
      <c r="C1131" s="3" t="s">
        <v>1190</v>
      </c>
      <c r="D1131" s="2" t="s">
        <v>8933</v>
      </c>
      <c r="E1131" s="3" t="s">
        <v>15538</v>
      </c>
      <c r="F1131" s="66" t="s">
        <v>16581</v>
      </c>
      <c r="I1131" s="3" t="s">
        <v>41</v>
      </c>
      <c r="J1131" s="3" t="str">
        <f>IF($B1131="SINAPI",IF(ISNUMBER(MATCH(Banco!$C1131,Analitico!$A:$A,0)),INDEX(Analitico!E:E,MATCH(Banco!$C1131,Analitico!$A:$A,0))&amp;"%",""),"")</f>
        <v>0,0000000%</v>
      </c>
      <c r="K1131" s="3" t="str">
        <f>IF($B1131="SINAPI",IF(ISNUMBER(MATCH(Banco!$C1131,Analitico!$A:$A,0)),INDEX(Analitico!F:F,MATCH(Banco!$C1131,Analitico!$A:$A,0))&amp;"%",""),"")</f>
        <v>%</v>
      </c>
    </row>
    <row r="1132" spans="1:11" ht="30.6" x14ac:dyDescent="0.2">
      <c r="A1132" s="1" t="str">
        <f t="shared" si="19"/>
        <v>SINAPI 91021</v>
      </c>
      <c r="B1132" s="3" t="s">
        <v>21783</v>
      </c>
      <c r="C1132" s="3" t="s">
        <v>1191</v>
      </c>
      <c r="D1132" s="2" t="s">
        <v>8934</v>
      </c>
      <c r="E1132" s="3" t="s">
        <v>15538</v>
      </c>
      <c r="F1132" s="66" t="s">
        <v>16582</v>
      </c>
      <c r="I1132" s="3" t="s">
        <v>21785</v>
      </c>
      <c r="J1132" s="3" t="str">
        <f>IF($B1132="SINAPI",IF(ISNUMBER(MATCH(Banco!$C1132,Analitico!$A:$A,0)),INDEX(Analitico!E:E,MATCH(Banco!$C1132,Analitico!$A:$A,0))&amp;"%",""),"")</f>
        <v>0,0000000%</v>
      </c>
      <c r="K1132" s="3" t="str">
        <f>IF($B1132="SINAPI",IF(ISNUMBER(MATCH(Banco!$C1132,Analitico!$A:$A,0)),INDEX(Analitico!F:F,MATCH(Banco!$C1132,Analitico!$A:$A,0))&amp;"%",""),"")</f>
        <v>%</v>
      </c>
    </row>
    <row r="1133" spans="1:11" ht="20.399999999999999" x14ac:dyDescent="0.2">
      <c r="A1133" s="1" t="str">
        <f t="shared" si="19"/>
        <v>SINAPI 91026</v>
      </c>
      <c r="B1133" s="3" t="s">
        <v>21783</v>
      </c>
      <c r="C1133" s="3" t="s">
        <v>1192</v>
      </c>
      <c r="D1133" s="2" t="s">
        <v>8935</v>
      </c>
      <c r="E1133" s="3" t="s">
        <v>15538</v>
      </c>
      <c r="F1133" s="66" t="s">
        <v>16583</v>
      </c>
      <c r="I1133" s="3" t="s">
        <v>21786</v>
      </c>
      <c r="J1133" s="3" t="str">
        <f>IF($B1133="SINAPI",IF(ISNUMBER(MATCH(Banco!$C1133,Analitico!$A:$A,0)),INDEX(Analitico!E:E,MATCH(Banco!$C1133,Analitico!$A:$A,0))&amp;"%",""),"")</f>
        <v>0,0000000%</v>
      </c>
      <c r="K1133" s="3" t="str">
        <f>IF($B1133="SINAPI",IF(ISNUMBER(MATCH(Banco!$C1133,Analitico!$A:$A,0)),INDEX(Analitico!F:F,MATCH(Banco!$C1133,Analitico!$A:$A,0))&amp;"%",""),"")</f>
        <v>%</v>
      </c>
    </row>
    <row r="1134" spans="1:11" ht="20.399999999999999" x14ac:dyDescent="0.2">
      <c r="A1134" s="1" t="str">
        <f t="shared" si="19"/>
        <v>SINAPI 91027</v>
      </c>
      <c r="B1134" s="3" t="s">
        <v>21783</v>
      </c>
      <c r="C1134" s="3" t="s">
        <v>1193</v>
      </c>
      <c r="D1134" s="2" t="s">
        <v>8936</v>
      </c>
      <c r="E1134" s="3" t="s">
        <v>15538</v>
      </c>
      <c r="F1134" s="66" t="s">
        <v>16584</v>
      </c>
      <c r="I1134" s="3" t="s">
        <v>21786</v>
      </c>
      <c r="J1134" s="3" t="str">
        <f>IF($B1134="SINAPI",IF(ISNUMBER(MATCH(Banco!$C1134,Analitico!$A:$A,0)),INDEX(Analitico!E:E,MATCH(Banco!$C1134,Analitico!$A:$A,0))&amp;"%",""),"")</f>
        <v>0,0000000%</v>
      </c>
      <c r="K1134" s="3" t="str">
        <f>IF($B1134="SINAPI",IF(ISNUMBER(MATCH(Banco!$C1134,Analitico!$A:$A,0)),INDEX(Analitico!F:F,MATCH(Banco!$C1134,Analitico!$A:$A,0))&amp;"%",""),"")</f>
        <v>%</v>
      </c>
    </row>
    <row r="1135" spans="1:11" ht="20.399999999999999" x14ac:dyDescent="0.2">
      <c r="A1135" s="1" t="str">
        <f t="shared" si="19"/>
        <v>SINAPI 91028</v>
      </c>
      <c r="B1135" s="3" t="s">
        <v>21783</v>
      </c>
      <c r="C1135" s="3" t="s">
        <v>1194</v>
      </c>
      <c r="D1135" s="2" t="s">
        <v>8937</v>
      </c>
      <c r="E1135" s="3" t="s">
        <v>15538</v>
      </c>
      <c r="F1135" s="66" t="s">
        <v>16585</v>
      </c>
      <c r="I1135" s="3" t="s">
        <v>21786</v>
      </c>
      <c r="J1135" s="3" t="str">
        <f>IF($B1135="SINAPI",IF(ISNUMBER(MATCH(Banco!$C1135,Analitico!$A:$A,0)),INDEX(Analitico!E:E,MATCH(Banco!$C1135,Analitico!$A:$A,0))&amp;"%",""),"")</f>
        <v>0,0000000%</v>
      </c>
      <c r="K1135" s="3" t="str">
        <f>IF($B1135="SINAPI",IF(ISNUMBER(MATCH(Banco!$C1135,Analitico!$A:$A,0)),INDEX(Analitico!F:F,MATCH(Banco!$C1135,Analitico!$A:$A,0))&amp;"%",""),"")</f>
        <v>%</v>
      </c>
    </row>
    <row r="1136" spans="1:11" ht="20.399999999999999" x14ac:dyDescent="0.2">
      <c r="A1136" s="1" t="str">
        <f t="shared" si="19"/>
        <v>SINAPI 91029</v>
      </c>
      <c r="B1136" s="3" t="s">
        <v>21783</v>
      </c>
      <c r="C1136" s="3" t="s">
        <v>1195</v>
      </c>
      <c r="D1136" s="2" t="s">
        <v>8938</v>
      </c>
      <c r="E1136" s="3" t="s">
        <v>15538</v>
      </c>
      <c r="F1136" s="66" t="s">
        <v>16586</v>
      </c>
      <c r="I1136" s="3" t="s">
        <v>21786</v>
      </c>
      <c r="J1136" s="3" t="str">
        <f>IF($B1136="SINAPI",IF(ISNUMBER(MATCH(Banco!$C1136,Analitico!$A:$A,0)),INDEX(Analitico!E:E,MATCH(Banco!$C1136,Analitico!$A:$A,0))&amp;"%",""),"")</f>
        <v>0,0000000%</v>
      </c>
      <c r="K1136" s="3" t="str">
        <f>IF($B1136="SINAPI",IF(ISNUMBER(MATCH(Banco!$C1136,Analitico!$A:$A,0)),INDEX(Analitico!F:F,MATCH(Banco!$C1136,Analitico!$A:$A,0))&amp;"%",""),"")</f>
        <v>%</v>
      </c>
    </row>
    <row r="1137" spans="1:11" ht="20.399999999999999" x14ac:dyDescent="0.2">
      <c r="A1137" s="1" t="str">
        <f t="shared" si="19"/>
        <v>SINAPI 91030</v>
      </c>
      <c r="B1137" s="3" t="s">
        <v>21783</v>
      </c>
      <c r="C1137" s="3" t="s">
        <v>1196</v>
      </c>
      <c r="D1137" s="2" t="s">
        <v>8939</v>
      </c>
      <c r="E1137" s="3" t="s">
        <v>15538</v>
      </c>
      <c r="F1137" s="66" t="s">
        <v>16587</v>
      </c>
      <c r="I1137" s="3" t="s">
        <v>41</v>
      </c>
      <c r="J1137" s="3" t="str">
        <f>IF($B1137="SINAPI",IF(ISNUMBER(MATCH(Banco!$C1137,Analitico!$A:$A,0)),INDEX(Analitico!E:E,MATCH(Banco!$C1137,Analitico!$A:$A,0))&amp;"%",""),"")</f>
        <v>0,0000000%</v>
      </c>
      <c r="K1137" s="3" t="str">
        <f>IF($B1137="SINAPI",IF(ISNUMBER(MATCH(Banco!$C1137,Analitico!$A:$A,0)),INDEX(Analitico!F:F,MATCH(Banco!$C1137,Analitico!$A:$A,0))&amp;"%",""),"")</f>
        <v>%</v>
      </c>
    </row>
    <row r="1138" spans="1:11" ht="20.399999999999999" x14ac:dyDescent="0.2">
      <c r="A1138" s="1" t="str">
        <f t="shared" si="19"/>
        <v>SINAPI 91273</v>
      </c>
      <c r="B1138" s="3" t="s">
        <v>21783</v>
      </c>
      <c r="C1138" s="3" t="s">
        <v>1197</v>
      </c>
      <c r="D1138" s="2" t="s">
        <v>8940</v>
      </c>
      <c r="E1138" s="3" t="s">
        <v>15538</v>
      </c>
      <c r="F1138" s="66" t="s">
        <v>16413</v>
      </c>
      <c r="I1138" s="3" t="s">
        <v>21786</v>
      </c>
      <c r="J1138" s="3" t="str">
        <f>IF($B1138="SINAPI",IF(ISNUMBER(MATCH(Banco!$C1138,Analitico!$A:$A,0)),INDEX(Analitico!E:E,MATCH(Banco!$C1138,Analitico!$A:$A,0))&amp;"%",""),"")</f>
        <v>0,0000000%</v>
      </c>
      <c r="K1138" s="3" t="str">
        <f>IF($B1138="SINAPI",IF(ISNUMBER(MATCH(Banco!$C1138,Analitico!$A:$A,0)),INDEX(Analitico!F:F,MATCH(Banco!$C1138,Analitico!$A:$A,0))&amp;"%",""),"")</f>
        <v>%</v>
      </c>
    </row>
    <row r="1139" spans="1:11" ht="20.399999999999999" x14ac:dyDescent="0.2">
      <c r="A1139" s="1" t="str">
        <f t="shared" si="19"/>
        <v>SINAPI 91274</v>
      </c>
      <c r="B1139" s="3" t="s">
        <v>21783</v>
      </c>
      <c r="C1139" s="3" t="s">
        <v>1198</v>
      </c>
      <c r="D1139" s="2" t="s">
        <v>8941</v>
      </c>
      <c r="E1139" s="3" t="s">
        <v>15538</v>
      </c>
      <c r="F1139" s="66" t="s">
        <v>16588</v>
      </c>
      <c r="I1139" s="3" t="s">
        <v>21786</v>
      </c>
      <c r="J1139" s="3" t="str">
        <f>IF($B1139="SINAPI",IF(ISNUMBER(MATCH(Banco!$C1139,Analitico!$A:$A,0)),INDEX(Analitico!E:E,MATCH(Banco!$C1139,Analitico!$A:$A,0))&amp;"%",""),"")</f>
        <v>0,0000000%</v>
      </c>
      <c r="K1139" s="3" t="str">
        <f>IF($B1139="SINAPI",IF(ISNUMBER(MATCH(Banco!$C1139,Analitico!$A:$A,0)),INDEX(Analitico!F:F,MATCH(Banco!$C1139,Analitico!$A:$A,0))&amp;"%",""),"")</f>
        <v>%</v>
      </c>
    </row>
    <row r="1140" spans="1:11" ht="20.399999999999999" x14ac:dyDescent="0.2">
      <c r="A1140" s="1" t="str">
        <f t="shared" si="19"/>
        <v>SINAPI 91275</v>
      </c>
      <c r="B1140" s="3" t="s">
        <v>21783</v>
      </c>
      <c r="C1140" s="3" t="s">
        <v>1199</v>
      </c>
      <c r="D1140" s="2" t="s">
        <v>8942</v>
      </c>
      <c r="E1140" s="3" t="s">
        <v>15538</v>
      </c>
      <c r="F1140" s="66" t="s">
        <v>16589</v>
      </c>
      <c r="I1140" s="3" t="s">
        <v>21786</v>
      </c>
      <c r="J1140" s="3" t="str">
        <f>IF($B1140="SINAPI",IF(ISNUMBER(MATCH(Banco!$C1140,Analitico!$A:$A,0)),INDEX(Analitico!E:E,MATCH(Banco!$C1140,Analitico!$A:$A,0))&amp;"%",""),"")</f>
        <v>0,0000000%</v>
      </c>
      <c r="K1140" s="3" t="str">
        <f>IF($B1140="SINAPI",IF(ISNUMBER(MATCH(Banco!$C1140,Analitico!$A:$A,0)),INDEX(Analitico!F:F,MATCH(Banco!$C1140,Analitico!$A:$A,0))&amp;"%",""),"")</f>
        <v>%</v>
      </c>
    </row>
    <row r="1141" spans="1:11" ht="20.399999999999999" x14ac:dyDescent="0.2">
      <c r="A1141" s="1" t="str">
        <f t="shared" si="19"/>
        <v>SINAPI 91276</v>
      </c>
      <c r="B1141" s="3" t="s">
        <v>21783</v>
      </c>
      <c r="C1141" s="3" t="s">
        <v>1200</v>
      </c>
      <c r="D1141" s="2" t="s">
        <v>8943</v>
      </c>
      <c r="E1141" s="3" t="s">
        <v>15538</v>
      </c>
      <c r="F1141" s="66" t="s">
        <v>16572</v>
      </c>
      <c r="I1141" s="3" t="s">
        <v>41</v>
      </c>
      <c r="J1141" s="3" t="str">
        <f>IF($B1141="SINAPI",IF(ISNUMBER(MATCH(Banco!$C1141,Analitico!$A:$A,0)),INDEX(Analitico!E:E,MATCH(Banco!$C1141,Analitico!$A:$A,0))&amp;"%",""),"")</f>
        <v>0,0000000%</v>
      </c>
      <c r="K1141" s="3" t="str">
        <f>IF($B1141="SINAPI",IF(ISNUMBER(MATCH(Banco!$C1141,Analitico!$A:$A,0)),INDEX(Analitico!F:F,MATCH(Banco!$C1141,Analitico!$A:$A,0))&amp;"%",""),"")</f>
        <v>%</v>
      </c>
    </row>
    <row r="1142" spans="1:11" ht="20.399999999999999" x14ac:dyDescent="0.2">
      <c r="A1142" s="1" t="str">
        <f t="shared" si="19"/>
        <v>SINAPI 91279</v>
      </c>
      <c r="B1142" s="3" t="s">
        <v>21783</v>
      </c>
      <c r="C1142" s="3" t="s">
        <v>1201</v>
      </c>
      <c r="D1142" s="2" t="s">
        <v>8944</v>
      </c>
      <c r="E1142" s="3" t="s">
        <v>15538</v>
      </c>
      <c r="F1142" s="66" t="s">
        <v>16590</v>
      </c>
      <c r="I1142" s="3" t="s">
        <v>21786</v>
      </c>
      <c r="J1142" s="3" t="str">
        <f>IF($B1142="SINAPI",IF(ISNUMBER(MATCH(Banco!$C1142,Analitico!$A:$A,0)),INDEX(Analitico!E:E,MATCH(Banco!$C1142,Analitico!$A:$A,0))&amp;"%",""),"")</f>
        <v>0,0000000%</v>
      </c>
      <c r="K1142" s="3" t="str">
        <f>IF($B1142="SINAPI",IF(ISNUMBER(MATCH(Banco!$C1142,Analitico!$A:$A,0)),INDEX(Analitico!F:F,MATCH(Banco!$C1142,Analitico!$A:$A,0))&amp;"%",""),"")</f>
        <v>%</v>
      </c>
    </row>
    <row r="1143" spans="1:11" ht="20.399999999999999" x14ac:dyDescent="0.2">
      <c r="A1143" s="1" t="str">
        <f t="shared" si="19"/>
        <v>SINAPI 91280</v>
      </c>
      <c r="B1143" s="3" t="s">
        <v>21783</v>
      </c>
      <c r="C1143" s="3" t="s">
        <v>1202</v>
      </c>
      <c r="D1143" s="2" t="s">
        <v>8945</v>
      </c>
      <c r="E1143" s="3" t="s">
        <v>15538</v>
      </c>
      <c r="F1143" s="66" t="s">
        <v>16415</v>
      </c>
      <c r="I1143" s="3" t="s">
        <v>21786</v>
      </c>
      <c r="J1143" s="3" t="str">
        <f>IF($B1143="SINAPI",IF(ISNUMBER(MATCH(Banco!$C1143,Analitico!$A:$A,0)),INDEX(Analitico!E:E,MATCH(Banco!$C1143,Analitico!$A:$A,0))&amp;"%",""),"")</f>
        <v>0,0000000%</v>
      </c>
      <c r="K1143" s="3" t="str">
        <f>IF($B1143="SINAPI",IF(ISNUMBER(MATCH(Banco!$C1143,Analitico!$A:$A,0)),INDEX(Analitico!F:F,MATCH(Banco!$C1143,Analitico!$A:$A,0))&amp;"%",""),"")</f>
        <v>%</v>
      </c>
    </row>
    <row r="1144" spans="1:11" ht="20.399999999999999" x14ac:dyDescent="0.2">
      <c r="A1144" s="1" t="str">
        <f t="shared" si="19"/>
        <v>SINAPI 91281</v>
      </c>
      <c r="B1144" s="3" t="s">
        <v>21783</v>
      </c>
      <c r="C1144" s="3" t="s">
        <v>1203</v>
      </c>
      <c r="D1144" s="2" t="s">
        <v>8946</v>
      </c>
      <c r="E1144" s="3" t="s">
        <v>15538</v>
      </c>
      <c r="F1144" s="66" t="s">
        <v>16418</v>
      </c>
      <c r="I1144" s="3" t="s">
        <v>21786</v>
      </c>
      <c r="J1144" s="3" t="str">
        <f>IF($B1144="SINAPI",IF(ISNUMBER(MATCH(Banco!$C1144,Analitico!$A:$A,0)),INDEX(Analitico!E:E,MATCH(Banco!$C1144,Analitico!$A:$A,0))&amp;"%",""),"")</f>
        <v>0,0000000%</v>
      </c>
      <c r="K1144" s="3" t="str">
        <f>IF($B1144="SINAPI",IF(ISNUMBER(MATCH(Banco!$C1144,Analitico!$A:$A,0)),INDEX(Analitico!F:F,MATCH(Banco!$C1144,Analitico!$A:$A,0))&amp;"%",""),"")</f>
        <v>%</v>
      </c>
    </row>
    <row r="1145" spans="1:11" ht="20.399999999999999" x14ac:dyDescent="0.2">
      <c r="A1145" s="1" t="str">
        <f t="shared" si="19"/>
        <v>SINAPI 91282</v>
      </c>
      <c r="B1145" s="3" t="s">
        <v>21783</v>
      </c>
      <c r="C1145" s="3" t="s">
        <v>1204</v>
      </c>
      <c r="D1145" s="2" t="s">
        <v>8947</v>
      </c>
      <c r="E1145" s="3" t="s">
        <v>15538</v>
      </c>
      <c r="F1145" s="66" t="s">
        <v>16224</v>
      </c>
      <c r="I1145" s="3" t="s">
        <v>41</v>
      </c>
      <c r="J1145" s="3" t="str">
        <f>IF($B1145="SINAPI",IF(ISNUMBER(MATCH(Banco!$C1145,Analitico!$A:$A,0)),INDEX(Analitico!E:E,MATCH(Banco!$C1145,Analitico!$A:$A,0))&amp;"%",""),"")</f>
        <v>0,0000000%</v>
      </c>
      <c r="K1145" s="3" t="str">
        <f>IF($B1145="SINAPI",IF(ISNUMBER(MATCH(Banco!$C1145,Analitico!$A:$A,0)),INDEX(Analitico!F:F,MATCH(Banco!$C1145,Analitico!$A:$A,0))&amp;"%",""),"")</f>
        <v>%</v>
      </c>
    </row>
    <row r="1146" spans="1:11" ht="20.399999999999999" x14ac:dyDescent="0.2">
      <c r="A1146" s="1" t="str">
        <f t="shared" si="19"/>
        <v>SINAPI 91354</v>
      </c>
      <c r="B1146" s="3" t="s">
        <v>21783</v>
      </c>
      <c r="C1146" s="3" t="s">
        <v>1205</v>
      </c>
      <c r="D1146" s="2" t="s">
        <v>8948</v>
      </c>
      <c r="E1146" s="3" t="s">
        <v>15538</v>
      </c>
      <c r="F1146" s="66" t="s">
        <v>16591</v>
      </c>
      <c r="I1146" s="3" t="s">
        <v>21785</v>
      </c>
      <c r="J1146" s="3" t="str">
        <f>IF($B1146="SINAPI",IF(ISNUMBER(MATCH(Banco!$C1146,Analitico!$A:$A,0)),INDEX(Analitico!E:E,MATCH(Banco!$C1146,Analitico!$A:$A,0))&amp;"%",""),"")</f>
        <v>0,0000000%</v>
      </c>
      <c r="K1146" s="3" t="str">
        <f>IF($B1146="SINAPI",IF(ISNUMBER(MATCH(Banco!$C1146,Analitico!$A:$A,0)),INDEX(Analitico!F:F,MATCH(Banco!$C1146,Analitico!$A:$A,0))&amp;"%",""),"")</f>
        <v>%</v>
      </c>
    </row>
    <row r="1147" spans="1:11" ht="20.399999999999999" x14ac:dyDescent="0.2">
      <c r="A1147" s="1" t="str">
        <f t="shared" si="19"/>
        <v>SINAPI 91355</v>
      </c>
      <c r="B1147" s="3" t="s">
        <v>21783</v>
      </c>
      <c r="C1147" s="3" t="s">
        <v>1206</v>
      </c>
      <c r="D1147" s="2" t="s">
        <v>8949</v>
      </c>
      <c r="E1147" s="3" t="s">
        <v>15538</v>
      </c>
      <c r="F1147" s="66" t="s">
        <v>16592</v>
      </c>
      <c r="I1147" s="3" t="s">
        <v>21785</v>
      </c>
      <c r="J1147" s="3" t="str">
        <f>IF($B1147="SINAPI",IF(ISNUMBER(MATCH(Banco!$C1147,Analitico!$A:$A,0)),INDEX(Analitico!E:E,MATCH(Banco!$C1147,Analitico!$A:$A,0))&amp;"%",""),"")</f>
        <v>0,0000000%</v>
      </c>
      <c r="K1147" s="3" t="str">
        <f>IF($B1147="SINAPI",IF(ISNUMBER(MATCH(Banco!$C1147,Analitico!$A:$A,0)),INDEX(Analitico!F:F,MATCH(Banco!$C1147,Analitico!$A:$A,0))&amp;"%",""),"")</f>
        <v>%</v>
      </c>
    </row>
    <row r="1148" spans="1:11" ht="20.399999999999999" x14ac:dyDescent="0.2">
      <c r="A1148" s="1" t="str">
        <f t="shared" si="19"/>
        <v>SINAPI 91356</v>
      </c>
      <c r="B1148" s="3" t="s">
        <v>21783</v>
      </c>
      <c r="C1148" s="3" t="s">
        <v>1207</v>
      </c>
      <c r="D1148" s="2" t="s">
        <v>8950</v>
      </c>
      <c r="E1148" s="3" t="s">
        <v>15538</v>
      </c>
      <c r="F1148" s="66" t="s">
        <v>16593</v>
      </c>
      <c r="I1148" s="3" t="s">
        <v>21785</v>
      </c>
      <c r="J1148" s="3" t="str">
        <f>IF($B1148="SINAPI",IF(ISNUMBER(MATCH(Banco!$C1148,Analitico!$A:$A,0)),INDEX(Analitico!E:E,MATCH(Banco!$C1148,Analitico!$A:$A,0))&amp;"%",""),"")</f>
        <v>0,0000000%</v>
      </c>
      <c r="K1148" s="3" t="str">
        <f>IF($B1148="SINAPI",IF(ISNUMBER(MATCH(Banco!$C1148,Analitico!$A:$A,0)),INDEX(Analitico!F:F,MATCH(Banco!$C1148,Analitico!$A:$A,0))&amp;"%",""),"")</f>
        <v>%</v>
      </c>
    </row>
    <row r="1149" spans="1:11" ht="20.399999999999999" x14ac:dyDescent="0.2">
      <c r="A1149" s="1" t="str">
        <f t="shared" si="19"/>
        <v>SINAPI 91359</v>
      </c>
      <c r="B1149" s="3" t="s">
        <v>21783</v>
      </c>
      <c r="C1149" s="3" t="s">
        <v>1208</v>
      </c>
      <c r="D1149" s="2" t="s">
        <v>8951</v>
      </c>
      <c r="E1149" s="3" t="s">
        <v>15538</v>
      </c>
      <c r="F1149" s="66" t="s">
        <v>16594</v>
      </c>
      <c r="I1149" s="3" t="s">
        <v>21786</v>
      </c>
      <c r="J1149" s="3" t="str">
        <f>IF($B1149="SINAPI",IF(ISNUMBER(MATCH(Banco!$C1149,Analitico!$A:$A,0)),INDEX(Analitico!E:E,MATCH(Banco!$C1149,Analitico!$A:$A,0))&amp;"%",""),"")</f>
        <v>0,0000000%</v>
      </c>
      <c r="K1149" s="3" t="str">
        <f>IF($B1149="SINAPI",IF(ISNUMBER(MATCH(Banco!$C1149,Analitico!$A:$A,0)),INDEX(Analitico!F:F,MATCH(Banco!$C1149,Analitico!$A:$A,0))&amp;"%",""),"")</f>
        <v>%</v>
      </c>
    </row>
    <row r="1150" spans="1:11" ht="20.399999999999999" x14ac:dyDescent="0.2">
      <c r="A1150" s="1" t="str">
        <f t="shared" si="19"/>
        <v>SINAPI 91360</v>
      </c>
      <c r="B1150" s="3" t="s">
        <v>21783</v>
      </c>
      <c r="C1150" s="3" t="s">
        <v>1209</v>
      </c>
      <c r="D1150" s="2" t="s">
        <v>8952</v>
      </c>
      <c r="E1150" s="3" t="s">
        <v>15538</v>
      </c>
      <c r="F1150" s="66" t="s">
        <v>16595</v>
      </c>
      <c r="I1150" s="3" t="s">
        <v>21786</v>
      </c>
      <c r="J1150" s="3" t="str">
        <f>IF($B1150="SINAPI",IF(ISNUMBER(MATCH(Banco!$C1150,Analitico!$A:$A,0)),INDEX(Analitico!E:E,MATCH(Banco!$C1150,Analitico!$A:$A,0))&amp;"%",""),"")</f>
        <v>0,0000000%</v>
      </c>
      <c r="K1150" s="3" t="str">
        <f>IF($B1150="SINAPI",IF(ISNUMBER(MATCH(Banco!$C1150,Analitico!$A:$A,0)),INDEX(Analitico!F:F,MATCH(Banco!$C1150,Analitico!$A:$A,0))&amp;"%",""),"")</f>
        <v>%</v>
      </c>
    </row>
    <row r="1151" spans="1:11" ht="20.399999999999999" x14ac:dyDescent="0.2">
      <c r="A1151" s="1" t="str">
        <f t="shared" si="19"/>
        <v>SINAPI 91361</v>
      </c>
      <c r="B1151" s="3" t="s">
        <v>21783</v>
      </c>
      <c r="C1151" s="3" t="s">
        <v>1210</v>
      </c>
      <c r="D1151" s="2" t="s">
        <v>8953</v>
      </c>
      <c r="E1151" s="3" t="s">
        <v>15538</v>
      </c>
      <c r="F1151" s="66" t="s">
        <v>16596</v>
      </c>
      <c r="I1151" s="3" t="s">
        <v>21786</v>
      </c>
      <c r="J1151" s="3" t="str">
        <f>IF($B1151="SINAPI",IF(ISNUMBER(MATCH(Banco!$C1151,Analitico!$A:$A,0)),INDEX(Analitico!E:E,MATCH(Banco!$C1151,Analitico!$A:$A,0))&amp;"%",""),"")</f>
        <v>0,0000000%</v>
      </c>
      <c r="K1151" s="3" t="str">
        <f>IF($B1151="SINAPI",IF(ISNUMBER(MATCH(Banco!$C1151,Analitico!$A:$A,0)),INDEX(Analitico!F:F,MATCH(Banco!$C1151,Analitico!$A:$A,0))&amp;"%",""),"")</f>
        <v>%</v>
      </c>
    </row>
    <row r="1152" spans="1:11" ht="20.399999999999999" x14ac:dyDescent="0.2">
      <c r="A1152" s="1" t="str">
        <f t="shared" si="19"/>
        <v>SINAPI 91367</v>
      </c>
      <c r="B1152" s="3" t="s">
        <v>21783</v>
      </c>
      <c r="C1152" s="3" t="s">
        <v>1211</v>
      </c>
      <c r="D1152" s="2" t="s">
        <v>8954</v>
      </c>
      <c r="E1152" s="3" t="s">
        <v>15538</v>
      </c>
      <c r="F1152" s="66" t="s">
        <v>16597</v>
      </c>
      <c r="I1152" s="3" t="s">
        <v>21786</v>
      </c>
      <c r="J1152" s="3" t="str">
        <f>IF($B1152="SINAPI",IF(ISNUMBER(MATCH(Banco!$C1152,Analitico!$A:$A,0)),INDEX(Analitico!E:E,MATCH(Banco!$C1152,Analitico!$A:$A,0))&amp;"%",""),"")</f>
        <v>0,0000000%</v>
      </c>
      <c r="K1152" s="3" t="str">
        <f>IF($B1152="SINAPI",IF(ISNUMBER(MATCH(Banco!$C1152,Analitico!$A:$A,0)),INDEX(Analitico!F:F,MATCH(Banco!$C1152,Analitico!$A:$A,0))&amp;"%",""),"")</f>
        <v>%</v>
      </c>
    </row>
    <row r="1153" spans="1:11" ht="20.399999999999999" x14ac:dyDescent="0.2">
      <c r="A1153" s="1" t="str">
        <f t="shared" si="19"/>
        <v>SINAPI 91368</v>
      </c>
      <c r="B1153" s="3" t="s">
        <v>21783</v>
      </c>
      <c r="C1153" s="3" t="s">
        <v>1212</v>
      </c>
      <c r="D1153" s="2" t="s">
        <v>8955</v>
      </c>
      <c r="E1153" s="3" t="s">
        <v>15538</v>
      </c>
      <c r="F1153" s="66" t="s">
        <v>16598</v>
      </c>
      <c r="I1153" s="3" t="s">
        <v>21786</v>
      </c>
      <c r="J1153" s="3" t="str">
        <f>IF($B1153="SINAPI",IF(ISNUMBER(MATCH(Banco!$C1153,Analitico!$A:$A,0)),INDEX(Analitico!E:E,MATCH(Banco!$C1153,Analitico!$A:$A,0))&amp;"%",""),"")</f>
        <v>0,0000000%</v>
      </c>
      <c r="K1153" s="3" t="str">
        <f>IF($B1153="SINAPI",IF(ISNUMBER(MATCH(Banco!$C1153,Analitico!$A:$A,0)),INDEX(Analitico!F:F,MATCH(Banco!$C1153,Analitico!$A:$A,0))&amp;"%",""),"")</f>
        <v>%</v>
      </c>
    </row>
    <row r="1154" spans="1:11" ht="20.399999999999999" x14ac:dyDescent="0.2">
      <c r="A1154" s="1" t="str">
        <f t="shared" si="19"/>
        <v>SINAPI 91369</v>
      </c>
      <c r="B1154" s="3" t="s">
        <v>21783</v>
      </c>
      <c r="C1154" s="3" t="s">
        <v>1213</v>
      </c>
      <c r="D1154" s="2" t="s">
        <v>8956</v>
      </c>
      <c r="E1154" s="3" t="s">
        <v>15538</v>
      </c>
      <c r="F1154" s="66" t="s">
        <v>16599</v>
      </c>
      <c r="I1154" s="3" t="s">
        <v>21786</v>
      </c>
      <c r="J1154" s="3" t="str">
        <f>IF($B1154="SINAPI",IF(ISNUMBER(MATCH(Banco!$C1154,Analitico!$A:$A,0)),INDEX(Analitico!E:E,MATCH(Banco!$C1154,Analitico!$A:$A,0))&amp;"%",""),"")</f>
        <v>0,0000000%</v>
      </c>
      <c r="K1154" s="3" t="str">
        <f>IF($B1154="SINAPI",IF(ISNUMBER(MATCH(Banco!$C1154,Analitico!$A:$A,0)),INDEX(Analitico!F:F,MATCH(Banco!$C1154,Analitico!$A:$A,0))&amp;"%",""),"")</f>
        <v>%</v>
      </c>
    </row>
    <row r="1155" spans="1:11" ht="20.399999999999999" x14ac:dyDescent="0.2">
      <c r="A1155" s="1" t="str">
        <f t="shared" si="19"/>
        <v>SINAPI 91375</v>
      </c>
      <c r="B1155" s="3" t="s">
        <v>21783</v>
      </c>
      <c r="C1155" s="3" t="s">
        <v>1214</v>
      </c>
      <c r="D1155" s="2" t="s">
        <v>8957</v>
      </c>
      <c r="E1155" s="3" t="s">
        <v>15538</v>
      </c>
      <c r="F1155" s="66" t="s">
        <v>16600</v>
      </c>
      <c r="I1155" s="3" t="s">
        <v>21785</v>
      </c>
      <c r="J1155" s="3" t="str">
        <f>IF($B1155="SINAPI",IF(ISNUMBER(MATCH(Banco!$C1155,Analitico!$A:$A,0)),INDEX(Analitico!E:E,MATCH(Banco!$C1155,Analitico!$A:$A,0))&amp;"%",""),"")</f>
        <v>0,0000000%</v>
      </c>
      <c r="K1155" s="3" t="str">
        <f>IF($B1155="SINAPI",IF(ISNUMBER(MATCH(Banco!$C1155,Analitico!$A:$A,0)),INDEX(Analitico!F:F,MATCH(Banco!$C1155,Analitico!$A:$A,0))&amp;"%",""),"")</f>
        <v>%</v>
      </c>
    </row>
    <row r="1156" spans="1:11" ht="20.399999999999999" x14ac:dyDescent="0.2">
      <c r="A1156" s="1" t="str">
        <f t="shared" si="19"/>
        <v>SINAPI 91376</v>
      </c>
      <c r="B1156" s="3" t="s">
        <v>21783</v>
      </c>
      <c r="C1156" s="3" t="s">
        <v>1215</v>
      </c>
      <c r="D1156" s="2" t="s">
        <v>8958</v>
      </c>
      <c r="E1156" s="3" t="s">
        <v>15538</v>
      </c>
      <c r="F1156" s="66" t="s">
        <v>16472</v>
      </c>
      <c r="I1156" s="3" t="s">
        <v>21785</v>
      </c>
      <c r="J1156" s="3" t="str">
        <f>IF($B1156="SINAPI",IF(ISNUMBER(MATCH(Banco!$C1156,Analitico!$A:$A,0)),INDEX(Analitico!E:E,MATCH(Banco!$C1156,Analitico!$A:$A,0))&amp;"%",""),"")</f>
        <v>0,0000000%</v>
      </c>
      <c r="K1156" s="3" t="str">
        <f>IF($B1156="SINAPI",IF(ISNUMBER(MATCH(Banco!$C1156,Analitico!$A:$A,0)),INDEX(Analitico!F:F,MATCH(Banco!$C1156,Analitico!$A:$A,0))&amp;"%",""),"")</f>
        <v>%</v>
      </c>
    </row>
    <row r="1157" spans="1:11" ht="20.399999999999999" x14ac:dyDescent="0.2">
      <c r="A1157" s="1" t="str">
        <f t="shared" si="19"/>
        <v>SINAPI 91377</v>
      </c>
      <c r="B1157" s="3" t="s">
        <v>21783</v>
      </c>
      <c r="C1157" s="3" t="s">
        <v>1216</v>
      </c>
      <c r="D1157" s="2" t="s">
        <v>8959</v>
      </c>
      <c r="E1157" s="3" t="s">
        <v>15538</v>
      </c>
      <c r="F1157" s="66" t="s">
        <v>16601</v>
      </c>
      <c r="I1157" s="3" t="s">
        <v>21785</v>
      </c>
      <c r="J1157" s="3" t="str">
        <f>IF($B1157="SINAPI",IF(ISNUMBER(MATCH(Banco!$C1157,Analitico!$A:$A,0)),INDEX(Analitico!E:E,MATCH(Banco!$C1157,Analitico!$A:$A,0))&amp;"%",""),"")</f>
        <v>0,0000000%</v>
      </c>
      <c r="K1157" s="3" t="str">
        <f>IF($B1157="SINAPI",IF(ISNUMBER(MATCH(Banco!$C1157,Analitico!$A:$A,0)),INDEX(Analitico!F:F,MATCH(Banco!$C1157,Analitico!$A:$A,0))&amp;"%",""),"")</f>
        <v>%</v>
      </c>
    </row>
    <row r="1158" spans="1:11" ht="20.399999999999999" x14ac:dyDescent="0.2">
      <c r="A1158" s="1" t="str">
        <f t="shared" si="19"/>
        <v>SINAPI 91380</v>
      </c>
      <c r="B1158" s="3" t="s">
        <v>21783</v>
      </c>
      <c r="C1158" s="3" t="s">
        <v>1217</v>
      </c>
      <c r="D1158" s="2" t="s">
        <v>8960</v>
      </c>
      <c r="E1158" s="3" t="s">
        <v>15538</v>
      </c>
      <c r="F1158" s="66" t="s">
        <v>16602</v>
      </c>
      <c r="I1158" s="3" t="s">
        <v>21786</v>
      </c>
      <c r="J1158" s="3" t="str">
        <f>IF($B1158="SINAPI",IF(ISNUMBER(MATCH(Banco!$C1158,Analitico!$A:$A,0)),INDEX(Analitico!E:E,MATCH(Banco!$C1158,Analitico!$A:$A,0))&amp;"%",""),"")</f>
        <v>0,0000000%</v>
      </c>
      <c r="K1158" s="3" t="str">
        <f>IF($B1158="SINAPI",IF(ISNUMBER(MATCH(Banco!$C1158,Analitico!$A:$A,0)),INDEX(Analitico!F:F,MATCH(Banco!$C1158,Analitico!$A:$A,0))&amp;"%",""),"")</f>
        <v>%</v>
      </c>
    </row>
    <row r="1159" spans="1:11" ht="20.399999999999999" x14ac:dyDescent="0.2">
      <c r="A1159" s="1" t="str">
        <f t="shared" si="19"/>
        <v>SINAPI 91381</v>
      </c>
      <c r="B1159" s="3" t="s">
        <v>21783</v>
      </c>
      <c r="C1159" s="3" t="s">
        <v>1218</v>
      </c>
      <c r="D1159" s="2" t="s">
        <v>8961</v>
      </c>
      <c r="E1159" s="3" t="s">
        <v>15538</v>
      </c>
      <c r="F1159" s="66" t="s">
        <v>16603</v>
      </c>
      <c r="I1159" s="3" t="s">
        <v>21786</v>
      </c>
      <c r="J1159" s="3" t="str">
        <f>IF($B1159="SINAPI",IF(ISNUMBER(MATCH(Banco!$C1159,Analitico!$A:$A,0)),INDEX(Analitico!E:E,MATCH(Banco!$C1159,Analitico!$A:$A,0))&amp;"%",""),"")</f>
        <v>0,0000000%</v>
      </c>
      <c r="K1159" s="3" t="str">
        <f>IF($B1159="SINAPI",IF(ISNUMBER(MATCH(Banco!$C1159,Analitico!$A:$A,0)),INDEX(Analitico!F:F,MATCH(Banco!$C1159,Analitico!$A:$A,0))&amp;"%",""),"")</f>
        <v>%</v>
      </c>
    </row>
    <row r="1160" spans="1:11" ht="20.399999999999999" x14ac:dyDescent="0.2">
      <c r="A1160" s="1" t="str">
        <f t="shared" si="19"/>
        <v>SINAPI 91382</v>
      </c>
      <c r="B1160" s="3" t="s">
        <v>21783</v>
      </c>
      <c r="C1160" s="3" t="s">
        <v>1219</v>
      </c>
      <c r="D1160" s="2" t="s">
        <v>8962</v>
      </c>
      <c r="E1160" s="3" t="s">
        <v>15538</v>
      </c>
      <c r="F1160" s="66" t="s">
        <v>16604</v>
      </c>
      <c r="I1160" s="3" t="s">
        <v>21786</v>
      </c>
      <c r="J1160" s="3" t="str">
        <f>IF($B1160="SINAPI",IF(ISNUMBER(MATCH(Banco!$C1160,Analitico!$A:$A,0)),INDEX(Analitico!E:E,MATCH(Banco!$C1160,Analitico!$A:$A,0))&amp;"%",""),"")</f>
        <v>0,0000000%</v>
      </c>
      <c r="K1160" s="3" t="str">
        <f>IF($B1160="SINAPI",IF(ISNUMBER(MATCH(Banco!$C1160,Analitico!$A:$A,0)),INDEX(Analitico!F:F,MATCH(Banco!$C1160,Analitico!$A:$A,0))&amp;"%",""),"")</f>
        <v>%</v>
      </c>
    </row>
    <row r="1161" spans="1:11" ht="20.399999999999999" x14ac:dyDescent="0.2">
      <c r="A1161" s="1" t="str">
        <f t="shared" si="19"/>
        <v>SINAPI 91383</v>
      </c>
      <c r="B1161" s="3" t="s">
        <v>21783</v>
      </c>
      <c r="C1161" s="3" t="s">
        <v>1220</v>
      </c>
      <c r="D1161" s="2" t="s">
        <v>8963</v>
      </c>
      <c r="E1161" s="3" t="s">
        <v>15538</v>
      </c>
      <c r="F1161" s="66" t="s">
        <v>16605</v>
      </c>
      <c r="I1161" s="3" t="s">
        <v>21786</v>
      </c>
      <c r="J1161" s="3" t="str">
        <f>IF($B1161="SINAPI",IF(ISNUMBER(MATCH(Banco!$C1161,Analitico!$A:$A,0)),INDEX(Analitico!E:E,MATCH(Banco!$C1161,Analitico!$A:$A,0))&amp;"%",""),"")</f>
        <v>0,0000000%</v>
      </c>
      <c r="K1161" s="3" t="str">
        <f>IF($B1161="SINAPI",IF(ISNUMBER(MATCH(Banco!$C1161,Analitico!$A:$A,0)),INDEX(Analitico!F:F,MATCH(Banco!$C1161,Analitico!$A:$A,0))&amp;"%",""),"")</f>
        <v>%</v>
      </c>
    </row>
    <row r="1162" spans="1:11" ht="20.399999999999999" x14ac:dyDescent="0.2">
      <c r="A1162" s="1" t="str">
        <f t="shared" si="19"/>
        <v>SINAPI 91384</v>
      </c>
      <c r="B1162" s="3" t="s">
        <v>21783</v>
      </c>
      <c r="C1162" s="3" t="s">
        <v>1221</v>
      </c>
      <c r="D1162" s="2" t="s">
        <v>8964</v>
      </c>
      <c r="E1162" s="3" t="s">
        <v>15538</v>
      </c>
      <c r="F1162" s="66" t="s">
        <v>16606</v>
      </c>
      <c r="I1162" s="3" t="s">
        <v>41</v>
      </c>
      <c r="J1162" s="3" t="str">
        <f>IF($B1162="SINAPI",IF(ISNUMBER(MATCH(Banco!$C1162,Analitico!$A:$A,0)),INDEX(Analitico!E:E,MATCH(Banco!$C1162,Analitico!$A:$A,0))&amp;"%",""),"")</f>
        <v>0,0000000%</v>
      </c>
      <c r="K1162" s="3" t="str">
        <f>IF($B1162="SINAPI",IF(ISNUMBER(MATCH(Banco!$C1162,Analitico!$A:$A,0)),INDEX(Analitico!F:F,MATCH(Banco!$C1162,Analitico!$A:$A,0))&amp;"%",""),"")</f>
        <v>%</v>
      </c>
    </row>
    <row r="1163" spans="1:11" ht="30.6" x14ac:dyDescent="0.2">
      <c r="A1163" s="1" t="str">
        <f t="shared" si="19"/>
        <v>SINAPI 91390</v>
      </c>
      <c r="B1163" s="3" t="s">
        <v>21783</v>
      </c>
      <c r="C1163" s="3" t="s">
        <v>1222</v>
      </c>
      <c r="D1163" s="2" t="s">
        <v>8965</v>
      </c>
      <c r="E1163" s="3" t="s">
        <v>15538</v>
      </c>
      <c r="F1163" s="66" t="s">
        <v>16607</v>
      </c>
      <c r="I1163" s="3" t="s">
        <v>21786</v>
      </c>
      <c r="J1163" s="3" t="str">
        <f>IF($B1163="SINAPI",IF(ISNUMBER(MATCH(Banco!$C1163,Analitico!$A:$A,0)),INDEX(Analitico!E:E,MATCH(Banco!$C1163,Analitico!$A:$A,0))&amp;"%",""),"")</f>
        <v>0,0000000%</v>
      </c>
      <c r="K1163" s="3" t="str">
        <f>IF($B1163="SINAPI",IF(ISNUMBER(MATCH(Banco!$C1163,Analitico!$A:$A,0)),INDEX(Analitico!F:F,MATCH(Banco!$C1163,Analitico!$A:$A,0))&amp;"%",""),"")</f>
        <v>%</v>
      </c>
    </row>
    <row r="1164" spans="1:11" ht="30.6" x14ac:dyDescent="0.2">
      <c r="A1164" s="1" t="str">
        <f t="shared" si="19"/>
        <v>SINAPI 91391</v>
      </c>
      <c r="B1164" s="3" t="s">
        <v>21783</v>
      </c>
      <c r="C1164" s="3" t="s">
        <v>1223</v>
      </c>
      <c r="D1164" s="2" t="s">
        <v>8966</v>
      </c>
      <c r="E1164" s="3" t="s">
        <v>15538</v>
      </c>
      <c r="F1164" s="66" t="s">
        <v>16608</v>
      </c>
      <c r="I1164" s="3" t="s">
        <v>21786</v>
      </c>
      <c r="J1164" s="3" t="str">
        <f>IF($B1164="SINAPI",IF(ISNUMBER(MATCH(Banco!$C1164,Analitico!$A:$A,0)),INDEX(Analitico!E:E,MATCH(Banco!$C1164,Analitico!$A:$A,0))&amp;"%",""),"")</f>
        <v>0,0000000%</v>
      </c>
      <c r="K1164" s="3" t="str">
        <f>IF($B1164="SINAPI",IF(ISNUMBER(MATCH(Banco!$C1164,Analitico!$A:$A,0)),INDEX(Analitico!F:F,MATCH(Banco!$C1164,Analitico!$A:$A,0))&amp;"%",""),"")</f>
        <v>%</v>
      </c>
    </row>
    <row r="1165" spans="1:11" ht="30.6" x14ac:dyDescent="0.2">
      <c r="A1165" s="1" t="str">
        <f t="shared" si="19"/>
        <v>SINAPI 91392</v>
      </c>
      <c r="B1165" s="3" t="s">
        <v>21783</v>
      </c>
      <c r="C1165" s="3" t="s">
        <v>1224</v>
      </c>
      <c r="D1165" s="2" t="s">
        <v>8967</v>
      </c>
      <c r="E1165" s="3" t="s">
        <v>15538</v>
      </c>
      <c r="F1165" s="66" t="s">
        <v>16353</v>
      </c>
      <c r="I1165" s="3" t="s">
        <v>21786</v>
      </c>
      <c r="J1165" s="3" t="str">
        <f>IF($B1165="SINAPI",IF(ISNUMBER(MATCH(Banco!$C1165,Analitico!$A:$A,0)),INDEX(Analitico!E:E,MATCH(Banco!$C1165,Analitico!$A:$A,0))&amp;"%",""),"")</f>
        <v>0,0000000%</v>
      </c>
      <c r="K1165" s="3" t="str">
        <f>IF($B1165="SINAPI",IF(ISNUMBER(MATCH(Banco!$C1165,Analitico!$A:$A,0)),INDEX(Analitico!F:F,MATCH(Banco!$C1165,Analitico!$A:$A,0))&amp;"%",""),"")</f>
        <v>%</v>
      </c>
    </row>
    <row r="1166" spans="1:11" ht="20.399999999999999" x14ac:dyDescent="0.2">
      <c r="A1166" s="1" t="str">
        <f t="shared" si="19"/>
        <v>SINAPI 91396</v>
      </c>
      <c r="B1166" s="3" t="s">
        <v>21783</v>
      </c>
      <c r="C1166" s="3" t="s">
        <v>1225</v>
      </c>
      <c r="D1166" s="2" t="s">
        <v>8968</v>
      </c>
      <c r="E1166" s="3" t="s">
        <v>15538</v>
      </c>
      <c r="F1166" s="66" t="s">
        <v>16609</v>
      </c>
      <c r="I1166" s="3" t="s">
        <v>21786</v>
      </c>
      <c r="J1166" s="3" t="str">
        <f>IF($B1166="SINAPI",IF(ISNUMBER(MATCH(Banco!$C1166,Analitico!$A:$A,0)),INDEX(Analitico!E:E,MATCH(Banco!$C1166,Analitico!$A:$A,0))&amp;"%",""),"")</f>
        <v>0,0000000%</v>
      </c>
      <c r="K1166" s="3" t="str">
        <f>IF($B1166="SINAPI",IF(ISNUMBER(MATCH(Banco!$C1166,Analitico!$A:$A,0)),INDEX(Analitico!F:F,MATCH(Banco!$C1166,Analitico!$A:$A,0))&amp;"%",""),"")</f>
        <v>%</v>
      </c>
    </row>
    <row r="1167" spans="1:11" ht="20.399999999999999" x14ac:dyDescent="0.2">
      <c r="A1167" s="1" t="str">
        <f t="shared" si="19"/>
        <v>SINAPI 91397</v>
      </c>
      <c r="B1167" s="3" t="s">
        <v>21783</v>
      </c>
      <c r="C1167" s="3" t="s">
        <v>1226</v>
      </c>
      <c r="D1167" s="2" t="s">
        <v>8969</v>
      </c>
      <c r="E1167" s="3" t="s">
        <v>15538</v>
      </c>
      <c r="F1167" s="66" t="s">
        <v>16610</v>
      </c>
      <c r="I1167" s="3" t="s">
        <v>21786</v>
      </c>
      <c r="J1167" s="3" t="str">
        <f>IF($B1167="SINAPI",IF(ISNUMBER(MATCH(Banco!$C1167,Analitico!$A:$A,0)),INDEX(Analitico!E:E,MATCH(Banco!$C1167,Analitico!$A:$A,0))&amp;"%",""),"")</f>
        <v>0,0000000%</v>
      </c>
      <c r="K1167" s="3" t="str">
        <f>IF($B1167="SINAPI",IF(ISNUMBER(MATCH(Banco!$C1167,Analitico!$A:$A,0)),INDEX(Analitico!F:F,MATCH(Banco!$C1167,Analitico!$A:$A,0))&amp;"%",""),"")</f>
        <v>%</v>
      </c>
    </row>
    <row r="1168" spans="1:11" ht="20.399999999999999" x14ac:dyDescent="0.2">
      <c r="A1168" s="1" t="str">
        <f t="shared" si="19"/>
        <v>SINAPI 91398</v>
      </c>
      <c r="B1168" s="3" t="s">
        <v>21783</v>
      </c>
      <c r="C1168" s="3" t="s">
        <v>1227</v>
      </c>
      <c r="D1168" s="2" t="s">
        <v>8970</v>
      </c>
      <c r="E1168" s="3" t="s">
        <v>15538</v>
      </c>
      <c r="F1168" s="66" t="s">
        <v>16611</v>
      </c>
      <c r="I1168" s="3" t="s">
        <v>21786</v>
      </c>
      <c r="J1168" s="3" t="str">
        <f>IF($B1168="SINAPI",IF(ISNUMBER(MATCH(Banco!$C1168,Analitico!$A:$A,0)),INDEX(Analitico!E:E,MATCH(Banco!$C1168,Analitico!$A:$A,0))&amp;"%",""),"")</f>
        <v>0,0000000%</v>
      </c>
      <c r="K1168" s="3" t="str">
        <f>IF($B1168="SINAPI",IF(ISNUMBER(MATCH(Banco!$C1168,Analitico!$A:$A,0)),INDEX(Analitico!F:F,MATCH(Banco!$C1168,Analitico!$A:$A,0))&amp;"%",""),"")</f>
        <v>%</v>
      </c>
    </row>
    <row r="1169" spans="1:11" ht="20.399999999999999" x14ac:dyDescent="0.2">
      <c r="A1169" s="1" t="str">
        <f t="shared" si="19"/>
        <v>SINAPI 91402</v>
      </c>
      <c r="B1169" s="3" t="s">
        <v>21783</v>
      </c>
      <c r="C1169" s="3" t="s">
        <v>1228</v>
      </c>
      <c r="D1169" s="2" t="s">
        <v>8971</v>
      </c>
      <c r="E1169" s="3" t="s">
        <v>15538</v>
      </c>
      <c r="F1169" s="66" t="s">
        <v>16612</v>
      </c>
      <c r="I1169" s="3" t="s">
        <v>21786</v>
      </c>
      <c r="J1169" s="3" t="str">
        <f>IF($B1169="SINAPI",IF(ISNUMBER(MATCH(Banco!$C1169,Analitico!$A:$A,0)),INDEX(Analitico!E:E,MATCH(Banco!$C1169,Analitico!$A:$A,0))&amp;"%",""),"")</f>
        <v>0,0000000%</v>
      </c>
      <c r="K1169" s="3" t="str">
        <f>IF($B1169="SINAPI",IF(ISNUMBER(MATCH(Banco!$C1169,Analitico!$A:$A,0)),INDEX(Analitico!F:F,MATCH(Banco!$C1169,Analitico!$A:$A,0))&amp;"%",""),"")</f>
        <v>%</v>
      </c>
    </row>
    <row r="1170" spans="1:11" ht="30.6" x14ac:dyDescent="0.2">
      <c r="A1170" s="1" t="str">
        <f t="shared" si="19"/>
        <v>SINAPI 91466</v>
      </c>
      <c r="B1170" s="3" t="s">
        <v>21783</v>
      </c>
      <c r="C1170" s="3" t="s">
        <v>1229</v>
      </c>
      <c r="D1170" s="2" t="s">
        <v>8972</v>
      </c>
      <c r="E1170" s="3" t="s">
        <v>15538</v>
      </c>
      <c r="F1170" s="66" t="s">
        <v>16613</v>
      </c>
      <c r="I1170" s="3" t="s">
        <v>21785</v>
      </c>
      <c r="J1170" s="3" t="str">
        <f>IF($B1170="SINAPI",IF(ISNUMBER(MATCH(Banco!$C1170,Analitico!$A:$A,0)),INDEX(Analitico!E:E,MATCH(Banco!$C1170,Analitico!$A:$A,0))&amp;"%",""),"")</f>
        <v>0,0000000%</v>
      </c>
      <c r="K1170" s="3" t="str">
        <f>IF($B1170="SINAPI",IF(ISNUMBER(MATCH(Banco!$C1170,Analitico!$A:$A,0)),INDEX(Analitico!F:F,MATCH(Banco!$C1170,Analitico!$A:$A,0))&amp;"%",""),"")</f>
        <v>%</v>
      </c>
    </row>
    <row r="1171" spans="1:11" ht="30.6" x14ac:dyDescent="0.2">
      <c r="A1171" s="1" t="str">
        <f t="shared" si="19"/>
        <v>SINAPI 91467</v>
      </c>
      <c r="B1171" s="3" t="s">
        <v>21783</v>
      </c>
      <c r="C1171" s="3" t="s">
        <v>1230</v>
      </c>
      <c r="D1171" s="2" t="s">
        <v>8973</v>
      </c>
      <c r="E1171" s="3" t="s">
        <v>15538</v>
      </c>
      <c r="F1171" s="66" t="s">
        <v>16349</v>
      </c>
      <c r="I1171" s="3" t="s">
        <v>41</v>
      </c>
      <c r="J1171" s="3" t="str">
        <f>IF($B1171="SINAPI",IF(ISNUMBER(MATCH(Banco!$C1171,Analitico!$A:$A,0)),INDEX(Analitico!E:E,MATCH(Banco!$C1171,Analitico!$A:$A,0))&amp;"%",""),"")</f>
        <v>0,0000000%</v>
      </c>
      <c r="K1171" s="3" t="str">
        <f>IF($B1171="SINAPI",IF(ISNUMBER(MATCH(Banco!$C1171,Analitico!$A:$A,0)),INDEX(Analitico!F:F,MATCH(Banco!$C1171,Analitico!$A:$A,0))&amp;"%",""),"")</f>
        <v>%</v>
      </c>
    </row>
    <row r="1172" spans="1:11" ht="20.399999999999999" x14ac:dyDescent="0.2">
      <c r="A1172" s="1" t="str">
        <f t="shared" si="19"/>
        <v>SINAPI 91468</v>
      </c>
      <c r="B1172" s="3" t="s">
        <v>21783</v>
      </c>
      <c r="C1172" s="3" t="s">
        <v>1231</v>
      </c>
      <c r="D1172" s="2" t="s">
        <v>8974</v>
      </c>
      <c r="E1172" s="3" t="s">
        <v>15538</v>
      </c>
      <c r="F1172" s="66" t="s">
        <v>16614</v>
      </c>
      <c r="I1172" s="3" t="s">
        <v>21786</v>
      </c>
      <c r="J1172" s="3" t="str">
        <f>IF($B1172="SINAPI",IF(ISNUMBER(MATCH(Banco!$C1172,Analitico!$A:$A,0)),INDEX(Analitico!E:E,MATCH(Banco!$C1172,Analitico!$A:$A,0))&amp;"%",""),"")</f>
        <v>0,0000000%</v>
      </c>
      <c r="K1172" s="3" t="str">
        <f>IF($B1172="SINAPI",IF(ISNUMBER(MATCH(Banco!$C1172,Analitico!$A:$A,0)),INDEX(Analitico!F:F,MATCH(Banco!$C1172,Analitico!$A:$A,0))&amp;"%",""),"")</f>
        <v>%</v>
      </c>
    </row>
    <row r="1173" spans="1:11" ht="20.399999999999999" x14ac:dyDescent="0.2">
      <c r="A1173" s="1" t="str">
        <f t="shared" si="19"/>
        <v>SINAPI 91469</v>
      </c>
      <c r="B1173" s="3" t="s">
        <v>21783</v>
      </c>
      <c r="C1173" s="3" t="s">
        <v>1232</v>
      </c>
      <c r="D1173" s="2" t="s">
        <v>8975</v>
      </c>
      <c r="E1173" s="3" t="s">
        <v>15538</v>
      </c>
      <c r="F1173" s="66" t="s">
        <v>16615</v>
      </c>
      <c r="I1173" s="3" t="s">
        <v>21786</v>
      </c>
      <c r="J1173" s="3" t="str">
        <f>IF($B1173="SINAPI",IF(ISNUMBER(MATCH(Banco!$C1173,Analitico!$A:$A,0)),INDEX(Analitico!E:E,MATCH(Banco!$C1173,Analitico!$A:$A,0))&amp;"%",""),"")</f>
        <v>0,0000000%</v>
      </c>
      <c r="K1173" s="3" t="str">
        <f>IF($B1173="SINAPI",IF(ISNUMBER(MATCH(Banco!$C1173,Analitico!$A:$A,0)),INDEX(Analitico!F:F,MATCH(Banco!$C1173,Analitico!$A:$A,0))&amp;"%",""),"")</f>
        <v>%</v>
      </c>
    </row>
    <row r="1174" spans="1:11" ht="30.6" x14ac:dyDescent="0.2">
      <c r="A1174" s="1" t="str">
        <f t="shared" si="19"/>
        <v>SINAPI 91484</v>
      </c>
      <c r="B1174" s="3" t="s">
        <v>21783</v>
      </c>
      <c r="C1174" s="3" t="s">
        <v>1233</v>
      </c>
      <c r="D1174" s="2" t="s">
        <v>8976</v>
      </c>
      <c r="E1174" s="3" t="s">
        <v>15538</v>
      </c>
      <c r="F1174" s="66" t="s">
        <v>15803</v>
      </c>
      <c r="I1174" s="3" t="s">
        <v>21786</v>
      </c>
      <c r="J1174" s="3" t="str">
        <f>IF($B1174="SINAPI",IF(ISNUMBER(MATCH(Banco!$C1174,Analitico!$A:$A,0)),INDEX(Analitico!E:E,MATCH(Banco!$C1174,Analitico!$A:$A,0))&amp;"%",""),"")</f>
        <v>0,0000000%</v>
      </c>
      <c r="K1174" s="3" t="str">
        <f>IF($B1174="SINAPI",IF(ISNUMBER(MATCH(Banco!$C1174,Analitico!$A:$A,0)),INDEX(Analitico!F:F,MATCH(Banco!$C1174,Analitico!$A:$A,0))&amp;"%",""),"")</f>
        <v>%</v>
      </c>
    </row>
    <row r="1175" spans="1:11" ht="30.6" x14ac:dyDescent="0.2">
      <c r="A1175" s="1" t="str">
        <f t="shared" si="19"/>
        <v>SINAPI 91485</v>
      </c>
      <c r="B1175" s="3" t="s">
        <v>21783</v>
      </c>
      <c r="C1175" s="3" t="s">
        <v>1234</v>
      </c>
      <c r="D1175" s="2" t="s">
        <v>8977</v>
      </c>
      <c r="E1175" s="3" t="s">
        <v>15538</v>
      </c>
      <c r="F1175" s="66" t="s">
        <v>16616</v>
      </c>
      <c r="I1175" s="3" t="s">
        <v>41</v>
      </c>
      <c r="J1175" s="3" t="str">
        <f>IF($B1175="SINAPI",IF(ISNUMBER(MATCH(Banco!$C1175,Analitico!$A:$A,0)),INDEX(Analitico!E:E,MATCH(Banco!$C1175,Analitico!$A:$A,0))&amp;"%",""),"")</f>
        <v>0,0000000%</v>
      </c>
      <c r="K1175" s="3" t="str">
        <f>IF($B1175="SINAPI",IF(ISNUMBER(MATCH(Banco!$C1175,Analitico!$A:$A,0)),INDEX(Analitico!F:F,MATCH(Banco!$C1175,Analitico!$A:$A,0))&amp;"%",""),"")</f>
        <v>%</v>
      </c>
    </row>
    <row r="1176" spans="1:11" ht="20.399999999999999" x14ac:dyDescent="0.2">
      <c r="A1176" s="1" t="str">
        <f t="shared" si="19"/>
        <v>SINAPI 91529</v>
      </c>
      <c r="B1176" s="3" t="s">
        <v>21783</v>
      </c>
      <c r="C1176" s="3" t="s">
        <v>1235</v>
      </c>
      <c r="D1176" s="2" t="s">
        <v>8978</v>
      </c>
      <c r="E1176" s="3" t="s">
        <v>15538</v>
      </c>
      <c r="F1176" s="66" t="s">
        <v>16414</v>
      </c>
      <c r="I1176" s="3" t="s">
        <v>21786</v>
      </c>
      <c r="J1176" s="3" t="str">
        <f>IF($B1176="SINAPI",IF(ISNUMBER(MATCH(Banco!$C1176,Analitico!$A:$A,0)),INDEX(Analitico!E:E,MATCH(Banco!$C1176,Analitico!$A:$A,0))&amp;"%",""),"")</f>
        <v>0,0000000%</v>
      </c>
      <c r="K1176" s="3" t="str">
        <f>IF($B1176="SINAPI",IF(ISNUMBER(MATCH(Banco!$C1176,Analitico!$A:$A,0)),INDEX(Analitico!F:F,MATCH(Banco!$C1176,Analitico!$A:$A,0))&amp;"%",""),"")</f>
        <v>%</v>
      </c>
    </row>
    <row r="1177" spans="1:11" ht="20.399999999999999" x14ac:dyDescent="0.2">
      <c r="A1177" s="1" t="str">
        <f t="shared" si="19"/>
        <v>SINAPI 91530</v>
      </c>
      <c r="B1177" s="3" t="s">
        <v>21783</v>
      </c>
      <c r="C1177" s="3" t="s">
        <v>1236</v>
      </c>
      <c r="D1177" s="2" t="s">
        <v>8979</v>
      </c>
      <c r="E1177" s="3" t="s">
        <v>15538</v>
      </c>
      <c r="F1177" s="66" t="s">
        <v>16186</v>
      </c>
      <c r="I1177" s="3" t="s">
        <v>21786</v>
      </c>
      <c r="J1177" s="3" t="str">
        <f>IF($B1177="SINAPI",IF(ISNUMBER(MATCH(Banco!$C1177,Analitico!$A:$A,0)),INDEX(Analitico!E:E,MATCH(Banco!$C1177,Analitico!$A:$A,0))&amp;"%",""),"")</f>
        <v>0,0000000%</v>
      </c>
      <c r="K1177" s="3" t="str">
        <f>IF($B1177="SINAPI",IF(ISNUMBER(MATCH(Banco!$C1177,Analitico!$A:$A,0)),INDEX(Analitico!F:F,MATCH(Banco!$C1177,Analitico!$A:$A,0))&amp;"%",""),"")</f>
        <v>%</v>
      </c>
    </row>
    <row r="1178" spans="1:11" ht="20.399999999999999" x14ac:dyDescent="0.2">
      <c r="A1178" s="1" t="str">
        <f t="shared" si="19"/>
        <v>SINAPI 91531</v>
      </c>
      <c r="B1178" s="3" t="s">
        <v>21783</v>
      </c>
      <c r="C1178" s="3" t="s">
        <v>1237</v>
      </c>
      <c r="D1178" s="2" t="s">
        <v>8980</v>
      </c>
      <c r="E1178" s="3" t="s">
        <v>15538</v>
      </c>
      <c r="F1178" s="66" t="s">
        <v>16617</v>
      </c>
      <c r="I1178" s="3" t="s">
        <v>21786</v>
      </c>
      <c r="J1178" s="3" t="str">
        <f>IF($B1178="SINAPI",IF(ISNUMBER(MATCH(Banco!$C1178,Analitico!$A:$A,0)),INDEX(Analitico!E:E,MATCH(Banco!$C1178,Analitico!$A:$A,0))&amp;"%",""),"")</f>
        <v>0,0000000%</v>
      </c>
      <c r="K1178" s="3" t="str">
        <f>IF($B1178="SINAPI",IF(ISNUMBER(MATCH(Banco!$C1178,Analitico!$A:$A,0)),INDEX(Analitico!F:F,MATCH(Banco!$C1178,Analitico!$A:$A,0))&amp;"%",""),"")</f>
        <v>%</v>
      </c>
    </row>
    <row r="1179" spans="1:11" ht="20.399999999999999" x14ac:dyDescent="0.2">
      <c r="A1179" s="1" t="str">
        <f t="shared" si="19"/>
        <v>SINAPI 91532</v>
      </c>
      <c r="B1179" s="3" t="s">
        <v>21783</v>
      </c>
      <c r="C1179" s="3" t="s">
        <v>1238</v>
      </c>
      <c r="D1179" s="2" t="s">
        <v>8981</v>
      </c>
      <c r="E1179" s="3" t="s">
        <v>15538</v>
      </c>
      <c r="F1179" s="66" t="s">
        <v>16618</v>
      </c>
      <c r="I1179" s="3" t="s">
        <v>41</v>
      </c>
      <c r="J1179" s="3" t="str">
        <f>IF($B1179="SINAPI",IF(ISNUMBER(MATCH(Banco!$C1179,Analitico!$A:$A,0)),INDEX(Analitico!E:E,MATCH(Banco!$C1179,Analitico!$A:$A,0))&amp;"%",""),"")</f>
        <v>0,0000000%</v>
      </c>
      <c r="K1179" s="3" t="str">
        <f>IF($B1179="SINAPI",IF(ISNUMBER(MATCH(Banco!$C1179,Analitico!$A:$A,0)),INDEX(Analitico!F:F,MATCH(Banco!$C1179,Analitico!$A:$A,0))&amp;"%",""),"")</f>
        <v>%</v>
      </c>
    </row>
    <row r="1180" spans="1:11" ht="20.399999999999999" x14ac:dyDescent="0.2">
      <c r="A1180" s="1" t="str">
        <f t="shared" si="19"/>
        <v>SINAPI 91629</v>
      </c>
      <c r="B1180" s="3" t="s">
        <v>21783</v>
      </c>
      <c r="C1180" s="3" t="s">
        <v>1239</v>
      </c>
      <c r="D1180" s="2" t="s">
        <v>8982</v>
      </c>
      <c r="E1180" s="3" t="s">
        <v>15538</v>
      </c>
      <c r="F1180" s="66" t="s">
        <v>16619</v>
      </c>
      <c r="I1180" s="3" t="s">
        <v>21785</v>
      </c>
      <c r="J1180" s="3" t="str">
        <f>IF($B1180="SINAPI",IF(ISNUMBER(MATCH(Banco!$C1180,Analitico!$A:$A,0)),INDEX(Analitico!E:E,MATCH(Banco!$C1180,Analitico!$A:$A,0))&amp;"%",""),"")</f>
        <v>0,0000000%</v>
      </c>
      <c r="K1180" s="3" t="str">
        <f>IF($B1180="SINAPI",IF(ISNUMBER(MATCH(Banco!$C1180,Analitico!$A:$A,0)),INDEX(Analitico!F:F,MATCH(Banco!$C1180,Analitico!$A:$A,0))&amp;"%",""),"")</f>
        <v>%</v>
      </c>
    </row>
    <row r="1181" spans="1:11" ht="20.399999999999999" x14ac:dyDescent="0.2">
      <c r="A1181" s="1" t="str">
        <f t="shared" si="19"/>
        <v>SINAPI 91630</v>
      </c>
      <c r="B1181" s="3" t="s">
        <v>21783</v>
      </c>
      <c r="C1181" s="3" t="s">
        <v>1240</v>
      </c>
      <c r="D1181" s="2" t="s">
        <v>8983</v>
      </c>
      <c r="E1181" s="3" t="s">
        <v>15538</v>
      </c>
      <c r="F1181" s="66" t="s">
        <v>16620</v>
      </c>
      <c r="I1181" s="3" t="s">
        <v>21785</v>
      </c>
      <c r="J1181" s="3" t="str">
        <f>IF($B1181="SINAPI",IF(ISNUMBER(MATCH(Banco!$C1181,Analitico!$A:$A,0)),INDEX(Analitico!E:E,MATCH(Banco!$C1181,Analitico!$A:$A,0))&amp;"%",""),"")</f>
        <v>0,0000000%</v>
      </c>
      <c r="K1181" s="3" t="str">
        <f>IF($B1181="SINAPI",IF(ISNUMBER(MATCH(Banco!$C1181,Analitico!$A:$A,0)),INDEX(Analitico!F:F,MATCH(Banco!$C1181,Analitico!$A:$A,0))&amp;"%",""),"")</f>
        <v>%</v>
      </c>
    </row>
    <row r="1182" spans="1:11" ht="20.399999999999999" x14ac:dyDescent="0.2">
      <c r="A1182" s="1" t="str">
        <f t="shared" si="19"/>
        <v>SINAPI 91631</v>
      </c>
      <c r="B1182" s="3" t="s">
        <v>21783</v>
      </c>
      <c r="C1182" s="3" t="s">
        <v>1241</v>
      </c>
      <c r="D1182" s="2" t="s">
        <v>8984</v>
      </c>
      <c r="E1182" s="3" t="s">
        <v>15538</v>
      </c>
      <c r="F1182" s="66" t="s">
        <v>16621</v>
      </c>
      <c r="I1182" s="3" t="s">
        <v>21785</v>
      </c>
      <c r="J1182" s="3" t="str">
        <f>IF($B1182="SINAPI",IF(ISNUMBER(MATCH(Banco!$C1182,Analitico!$A:$A,0)),INDEX(Analitico!E:E,MATCH(Banco!$C1182,Analitico!$A:$A,0))&amp;"%",""),"")</f>
        <v>0,0000000%</v>
      </c>
      <c r="K1182" s="3" t="str">
        <f>IF($B1182="SINAPI",IF(ISNUMBER(MATCH(Banco!$C1182,Analitico!$A:$A,0)),INDEX(Analitico!F:F,MATCH(Banco!$C1182,Analitico!$A:$A,0))&amp;"%",""),"")</f>
        <v>%</v>
      </c>
    </row>
    <row r="1183" spans="1:11" ht="20.399999999999999" x14ac:dyDescent="0.2">
      <c r="A1183" s="1" t="str">
        <f t="shared" si="19"/>
        <v>SINAPI 91632</v>
      </c>
      <c r="B1183" s="3" t="s">
        <v>21783</v>
      </c>
      <c r="C1183" s="3" t="s">
        <v>1242</v>
      </c>
      <c r="D1183" s="2" t="s">
        <v>8985</v>
      </c>
      <c r="E1183" s="3" t="s">
        <v>15538</v>
      </c>
      <c r="F1183" s="66" t="s">
        <v>16622</v>
      </c>
      <c r="I1183" s="3" t="s">
        <v>21785</v>
      </c>
      <c r="J1183" s="3" t="str">
        <f>IF($B1183="SINAPI",IF(ISNUMBER(MATCH(Banco!$C1183,Analitico!$A:$A,0)),INDEX(Analitico!E:E,MATCH(Banco!$C1183,Analitico!$A:$A,0))&amp;"%",""),"")</f>
        <v>0,0000000%</v>
      </c>
      <c r="K1183" s="3" t="str">
        <f>IF($B1183="SINAPI",IF(ISNUMBER(MATCH(Banco!$C1183,Analitico!$A:$A,0)),INDEX(Analitico!F:F,MATCH(Banco!$C1183,Analitico!$A:$A,0))&amp;"%",""),"")</f>
        <v>%</v>
      </c>
    </row>
    <row r="1184" spans="1:11" ht="20.399999999999999" x14ac:dyDescent="0.2">
      <c r="A1184" s="1" t="str">
        <f t="shared" si="19"/>
        <v>SINAPI 91633</v>
      </c>
      <c r="B1184" s="3" t="s">
        <v>21783</v>
      </c>
      <c r="C1184" s="3" t="s">
        <v>1243</v>
      </c>
      <c r="D1184" s="2" t="s">
        <v>8986</v>
      </c>
      <c r="E1184" s="3" t="s">
        <v>15538</v>
      </c>
      <c r="F1184" s="66" t="s">
        <v>16623</v>
      </c>
      <c r="I1184" s="3" t="s">
        <v>41</v>
      </c>
      <c r="J1184" s="3" t="str">
        <f>IF($B1184="SINAPI",IF(ISNUMBER(MATCH(Banco!$C1184,Analitico!$A:$A,0)),INDEX(Analitico!E:E,MATCH(Banco!$C1184,Analitico!$A:$A,0))&amp;"%",""),"")</f>
        <v>0,0000000%</v>
      </c>
      <c r="K1184" s="3" t="str">
        <f>IF($B1184="SINAPI",IF(ISNUMBER(MATCH(Banco!$C1184,Analitico!$A:$A,0)),INDEX(Analitico!F:F,MATCH(Banco!$C1184,Analitico!$A:$A,0))&amp;"%",""),"")</f>
        <v>%</v>
      </c>
    </row>
    <row r="1185" spans="1:11" ht="20.399999999999999" x14ac:dyDescent="0.2">
      <c r="A1185" s="1" t="str">
        <f t="shared" si="19"/>
        <v>SINAPI 91640</v>
      </c>
      <c r="B1185" s="3" t="s">
        <v>21783</v>
      </c>
      <c r="C1185" s="3" t="s">
        <v>1244</v>
      </c>
      <c r="D1185" s="2" t="s">
        <v>8987</v>
      </c>
      <c r="E1185" s="3" t="s">
        <v>15538</v>
      </c>
      <c r="F1185" s="66" t="s">
        <v>16624</v>
      </c>
      <c r="I1185" s="3" t="s">
        <v>21786</v>
      </c>
      <c r="J1185" s="3" t="str">
        <f>IF($B1185="SINAPI",IF(ISNUMBER(MATCH(Banco!$C1185,Analitico!$A:$A,0)),INDEX(Analitico!E:E,MATCH(Banco!$C1185,Analitico!$A:$A,0))&amp;"%",""),"")</f>
        <v>0,0000000%</v>
      </c>
      <c r="K1185" s="3" t="str">
        <f>IF($B1185="SINAPI",IF(ISNUMBER(MATCH(Banco!$C1185,Analitico!$A:$A,0)),INDEX(Analitico!F:F,MATCH(Banco!$C1185,Analitico!$A:$A,0))&amp;"%",""),"")</f>
        <v>%</v>
      </c>
    </row>
    <row r="1186" spans="1:11" ht="20.399999999999999" x14ac:dyDescent="0.2">
      <c r="A1186" s="1" t="str">
        <f t="shared" si="19"/>
        <v>SINAPI 91641</v>
      </c>
      <c r="B1186" s="3" t="s">
        <v>21783</v>
      </c>
      <c r="C1186" s="3" t="s">
        <v>1245</v>
      </c>
      <c r="D1186" s="2" t="s">
        <v>8988</v>
      </c>
      <c r="E1186" s="3" t="s">
        <v>15538</v>
      </c>
      <c r="F1186" s="66" t="s">
        <v>16625</v>
      </c>
      <c r="I1186" s="3" t="s">
        <v>21786</v>
      </c>
      <c r="J1186" s="3" t="str">
        <f>IF($B1186="SINAPI",IF(ISNUMBER(MATCH(Banco!$C1186,Analitico!$A:$A,0)),INDEX(Analitico!E:E,MATCH(Banco!$C1186,Analitico!$A:$A,0))&amp;"%",""),"")</f>
        <v>0,0000000%</v>
      </c>
      <c r="K1186" s="3" t="str">
        <f>IF($B1186="SINAPI",IF(ISNUMBER(MATCH(Banco!$C1186,Analitico!$A:$A,0)),INDEX(Analitico!F:F,MATCH(Banco!$C1186,Analitico!$A:$A,0))&amp;"%",""),"")</f>
        <v>%</v>
      </c>
    </row>
    <row r="1187" spans="1:11" ht="30.6" x14ac:dyDescent="0.2">
      <c r="A1187" s="1" t="str">
        <f t="shared" ref="A1187:A1250" si="20">CONCATENAR</f>
        <v>SINAPI 91642</v>
      </c>
      <c r="B1187" s="3" t="s">
        <v>21783</v>
      </c>
      <c r="C1187" s="3" t="s">
        <v>1246</v>
      </c>
      <c r="D1187" s="2" t="s">
        <v>8989</v>
      </c>
      <c r="E1187" s="3" t="s">
        <v>15538</v>
      </c>
      <c r="F1187" s="66" t="s">
        <v>16626</v>
      </c>
      <c r="I1187" s="3" t="s">
        <v>21786</v>
      </c>
      <c r="J1187" s="3" t="str">
        <f>IF($B1187="SINAPI",IF(ISNUMBER(MATCH(Banco!$C1187,Analitico!$A:$A,0)),INDEX(Analitico!E:E,MATCH(Banco!$C1187,Analitico!$A:$A,0))&amp;"%",""),"")</f>
        <v>0,0000000%</v>
      </c>
      <c r="K1187" s="3" t="str">
        <f>IF($B1187="SINAPI",IF(ISNUMBER(MATCH(Banco!$C1187,Analitico!$A:$A,0)),INDEX(Analitico!F:F,MATCH(Banco!$C1187,Analitico!$A:$A,0))&amp;"%",""),"")</f>
        <v>%</v>
      </c>
    </row>
    <row r="1188" spans="1:11" ht="20.399999999999999" x14ac:dyDescent="0.2">
      <c r="A1188" s="1" t="str">
        <f t="shared" si="20"/>
        <v>SINAPI 91643</v>
      </c>
      <c r="B1188" s="3" t="s">
        <v>21783</v>
      </c>
      <c r="C1188" s="3" t="s">
        <v>1247</v>
      </c>
      <c r="D1188" s="2" t="s">
        <v>8990</v>
      </c>
      <c r="E1188" s="3" t="s">
        <v>15538</v>
      </c>
      <c r="F1188" s="66" t="s">
        <v>16627</v>
      </c>
      <c r="I1188" s="3" t="s">
        <v>21786</v>
      </c>
      <c r="J1188" s="3" t="str">
        <f>IF($B1188="SINAPI",IF(ISNUMBER(MATCH(Banco!$C1188,Analitico!$A:$A,0)),INDEX(Analitico!E:E,MATCH(Banco!$C1188,Analitico!$A:$A,0))&amp;"%",""),"")</f>
        <v>0,0000000%</v>
      </c>
      <c r="K1188" s="3" t="str">
        <f>IF($B1188="SINAPI",IF(ISNUMBER(MATCH(Banco!$C1188,Analitico!$A:$A,0)),INDEX(Analitico!F:F,MATCH(Banco!$C1188,Analitico!$A:$A,0))&amp;"%",""),"")</f>
        <v>%</v>
      </c>
    </row>
    <row r="1189" spans="1:11" ht="30.6" x14ac:dyDescent="0.2">
      <c r="A1189" s="1" t="str">
        <f t="shared" si="20"/>
        <v>SINAPI 91644</v>
      </c>
      <c r="B1189" s="3" t="s">
        <v>21783</v>
      </c>
      <c r="C1189" s="3" t="s">
        <v>1248</v>
      </c>
      <c r="D1189" s="2" t="s">
        <v>8991</v>
      </c>
      <c r="E1189" s="3" t="s">
        <v>15538</v>
      </c>
      <c r="F1189" s="66" t="s">
        <v>16628</v>
      </c>
      <c r="I1189" s="3" t="s">
        <v>41</v>
      </c>
      <c r="J1189" s="3" t="str">
        <f>IF($B1189="SINAPI",IF(ISNUMBER(MATCH(Banco!$C1189,Analitico!$A:$A,0)),INDEX(Analitico!E:E,MATCH(Banco!$C1189,Analitico!$A:$A,0))&amp;"%",""),"")</f>
        <v>0,0000000%</v>
      </c>
      <c r="K1189" s="3" t="str">
        <f>IF($B1189="SINAPI",IF(ISNUMBER(MATCH(Banco!$C1189,Analitico!$A:$A,0)),INDEX(Analitico!F:F,MATCH(Banco!$C1189,Analitico!$A:$A,0))&amp;"%",""),"")</f>
        <v>%</v>
      </c>
    </row>
    <row r="1190" spans="1:11" ht="20.399999999999999" x14ac:dyDescent="0.2">
      <c r="A1190" s="1" t="str">
        <f t="shared" si="20"/>
        <v>SINAPI 91688</v>
      </c>
      <c r="B1190" s="3" t="s">
        <v>21783</v>
      </c>
      <c r="C1190" s="3" t="s">
        <v>1249</v>
      </c>
      <c r="D1190" s="2" t="s">
        <v>8992</v>
      </c>
      <c r="E1190" s="3" t="s">
        <v>15538</v>
      </c>
      <c r="F1190" s="66" t="s">
        <v>16309</v>
      </c>
      <c r="I1190" s="3" t="s">
        <v>21786</v>
      </c>
      <c r="J1190" s="3" t="str">
        <f>IF($B1190="SINAPI",IF(ISNUMBER(MATCH(Banco!$C1190,Analitico!$A:$A,0)),INDEX(Analitico!E:E,MATCH(Banco!$C1190,Analitico!$A:$A,0))&amp;"%",""),"")</f>
        <v>0,0000000%</v>
      </c>
      <c r="K1190" s="3" t="str">
        <f>IF($B1190="SINAPI",IF(ISNUMBER(MATCH(Banco!$C1190,Analitico!$A:$A,0)),INDEX(Analitico!F:F,MATCH(Banco!$C1190,Analitico!$A:$A,0))&amp;"%",""),"")</f>
        <v>%</v>
      </c>
    </row>
    <row r="1191" spans="1:11" x14ac:dyDescent="0.2">
      <c r="A1191" s="1" t="str">
        <f t="shared" si="20"/>
        <v>SINAPI 91689</v>
      </c>
      <c r="B1191" s="3" t="s">
        <v>21783</v>
      </c>
      <c r="C1191" s="3" t="s">
        <v>1250</v>
      </c>
      <c r="D1191" s="2" t="s">
        <v>8993</v>
      </c>
      <c r="E1191" s="3" t="s">
        <v>15538</v>
      </c>
      <c r="F1191" s="66" t="s">
        <v>16629</v>
      </c>
      <c r="I1191" s="3" t="s">
        <v>21786</v>
      </c>
      <c r="J1191" s="3" t="str">
        <f>IF($B1191="SINAPI",IF(ISNUMBER(MATCH(Banco!$C1191,Analitico!$A:$A,0)),INDEX(Analitico!E:E,MATCH(Banco!$C1191,Analitico!$A:$A,0))&amp;"%",""),"")</f>
        <v>0,0000000%</v>
      </c>
      <c r="K1191" s="3" t="str">
        <f>IF($B1191="SINAPI",IF(ISNUMBER(MATCH(Banco!$C1191,Analitico!$A:$A,0)),INDEX(Analitico!F:F,MATCH(Banco!$C1191,Analitico!$A:$A,0))&amp;"%",""),"")</f>
        <v>%</v>
      </c>
    </row>
    <row r="1192" spans="1:11" ht="20.399999999999999" x14ac:dyDescent="0.2">
      <c r="A1192" s="1" t="str">
        <f t="shared" si="20"/>
        <v>SINAPI 91690</v>
      </c>
      <c r="B1192" s="3" t="s">
        <v>21783</v>
      </c>
      <c r="C1192" s="3" t="s">
        <v>1251</v>
      </c>
      <c r="D1192" s="2" t="s">
        <v>8994</v>
      </c>
      <c r="E1192" s="3" t="s">
        <v>15538</v>
      </c>
      <c r="F1192" s="66" t="s">
        <v>16431</v>
      </c>
      <c r="I1192" s="3" t="s">
        <v>21786</v>
      </c>
      <c r="J1192" s="3" t="str">
        <f>IF($B1192="SINAPI",IF(ISNUMBER(MATCH(Banco!$C1192,Analitico!$A:$A,0)),INDEX(Analitico!E:E,MATCH(Banco!$C1192,Analitico!$A:$A,0))&amp;"%",""),"")</f>
        <v>0,0000000%</v>
      </c>
      <c r="K1192" s="3" t="str">
        <f>IF($B1192="SINAPI",IF(ISNUMBER(MATCH(Banco!$C1192,Analitico!$A:$A,0)),INDEX(Analitico!F:F,MATCH(Banco!$C1192,Analitico!$A:$A,0))&amp;"%",""),"")</f>
        <v>%</v>
      </c>
    </row>
    <row r="1193" spans="1:11" ht="20.399999999999999" x14ac:dyDescent="0.2">
      <c r="A1193" s="1" t="str">
        <f t="shared" si="20"/>
        <v>SINAPI 91691</v>
      </c>
      <c r="B1193" s="3" t="s">
        <v>21783</v>
      </c>
      <c r="C1193" s="3" t="s">
        <v>1252</v>
      </c>
      <c r="D1193" s="2" t="s">
        <v>8995</v>
      </c>
      <c r="E1193" s="3" t="s">
        <v>15538</v>
      </c>
      <c r="F1193" s="66" t="s">
        <v>16630</v>
      </c>
      <c r="I1193" s="3" t="s">
        <v>21785</v>
      </c>
      <c r="J1193" s="3" t="str">
        <f>IF($B1193="SINAPI",IF(ISNUMBER(MATCH(Banco!$C1193,Analitico!$A:$A,0)),INDEX(Analitico!E:E,MATCH(Banco!$C1193,Analitico!$A:$A,0))&amp;"%",""),"")</f>
        <v>0,0000000%</v>
      </c>
      <c r="K1193" s="3" t="str">
        <f>IF($B1193="SINAPI",IF(ISNUMBER(MATCH(Banco!$C1193,Analitico!$A:$A,0)),INDEX(Analitico!F:F,MATCH(Banco!$C1193,Analitico!$A:$A,0))&amp;"%",""),"")</f>
        <v>%</v>
      </c>
    </row>
    <row r="1194" spans="1:11" x14ac:dyDescent="0.2">
      <c r="A1194" s="1" t="str">
        <f t="shared" si="20"/>
        <v>SINAPI 92040</v>
      </c>
      <c r="B1194" s="3" t="s">
        <v>21783</v>
      </c>
      <c r="C1194" s="3" t="s">
        <v>1253</v>
      </c>
      <c r="D1194" s="2" t="s">
        <v>8996</v>
      </c>
      <c r="E1194" s="3" t="s">
        <v>15538</v>
      </c>
      <c r="F1194" s="66" t="s">
        <v>16631</v>
      </c>
      <c r="I1194" s="3" t="s">
        <v>21786</v>
      </c>
      <c r="J1194" s="3" t="str">
        <f>IF($B1194="SINAPI",IF(ISNUMBER(MATCH(Banco!$C1194,Analitico!$A:$A,0)),INDEX(Analitico!E:E,MATCH(Banco!$C1194,Analitico!$A:$A,0))&amp;"%",""),"")</f>
        <v>0,0000000%</v>
      </c>
      <c r="K1194" s="3" t="str">
        <f>IF($B1194="SINAPI",IF(ISNUMBER(MATCH(Banco!$C1194,Analitico!$A:$A,0)),INDEX(Analitico!F:F,MATCH(Banco!$C1194,Analitico!$A:$A,0))&amp;"%",""),"")</f>
        <v>%</v>
      </c>
    </row>
    <row r="1195" spans="1:11" x14ac:dyDescent="0.2">
      <c r="A1195" s="1" t="str">
        <f t="shared" si="20"/>
        <v>SINAPI 92041</v>
      </c>
      <c r="B1195" s="3" t="s">
        <v>21783</v>
      </c>
      <c r="C1195" s="3" t="s">
        <v>1254</v>
      </c>
      <c r="D1195" s="2" t="s">
        <v>8997</v>
      </c>
      <c r="E1195" s="3" t="s">
        <v>15538</v>
      </c>
      <c r="F1195" s="66" t="s">
        <v>16632</v>
      </c>
      <c r="I1195" s="3" t="s">
        <v>21786</v>
      </c>
      <c r="J1195" s="3" t="str">
        <f>IF($B1195="SINAPI",IF(ISNUMBER(MATCH(Banco!$C1195,Analitico!$A:$A,0)),INDEX(Analitico!E:E,MATCH(Banco!$C1195,Analitico!$A:$A,0))&amp;"%",""),"")</f>
        <v>0,0000000%</v>
      </c>
      <c r="K1195" s="3" t="str">
        <f>IF($B1195="SINAPI",IF(ISNUMBER(MATCH(Banco!$C1195,Analitico!$A:$A,0)),INDEX(Analitico!F:F,MATCH(Banco!$C1195,Analitico!$A:$A,0))&amp;"%",""),"")</f>
        <v>%</v>
      </c>
    </row>
    <row r="1196" spans="1:11" x14ac:dyDescent="0.2">
      <c r="A1196" s="1" t="str">
        <f t="shared" si="20"/>
        <v>SINAPI 92042</v>
      </c>
      <c r="B1196" s="3" t="s">
        <v>21783</v>
      </c>
      <c r="C1196" s="3" t="s">
        <v>1255</v>
      </c>
      <c r="D1196" s="2" t="s">
        <v>8998</v>
      </c>
      <c r="E1196" s="3" t="s">
        <v>15538</v>
      </c>
      <c r="F1196" s="66" t="s">
        <v>16633</v>
      </c>
      <c r="I1196" s="3" t="s">
        <v>21786</v>
      </c>
      <c r="J1196" s="3" t="str">
        <f>IF($B1196="SINAPI",IF(ISNUMBER(MATCH(Banco!$C1196,Analitico!$A:$A,0)),INDEX(Analitico!E:E,MATCH(Banco!$C1196,Analitico!$A:$A,0))&amp;"%",""),"")</f>
        <v>0,0000000%</v>
      </c>
      <c r="K1196" s="3" t="str">
        <f>IF($B1196="SINAPI",IF(ISNUMBER(MATCH(Banco!$C1196,Analitico!$A:$A,0)),INDEX(Analitico!F:F,MATCH(Banco!$C1196,Analitico!$A:$A,0))&amp;"%",""),"")</f>
        <v>%</v>
      </c>
    </row>
    <row r="1197" spans="1:11" ht="30.6" x14ac:dyDescent="0.2">
      <c r="A1197" s="1" t="str">
        <f t="shared" si="20"/>
        <v>SINAPI 92101</v>
      </c>
      <c r="B1197" s="3" t="s">
        <v>21783</v>
      </c>
      <c r="C1197" s="3" t="s">
        <v>1256</v>
      </c>
      <c r="D1197" s="2" t="s">
        <v>8999</v>
      </c>
      <c r="E1197" s="3" t="s">
        <v>15538</v>
      </c>
      <c r="F1197" s="66" t="s">
        <v>16634</v>
      </c>
      <c r="I1197" s="3" t="s">
        <v>21786</v>
      </c>
      <c r="J1197" s="3" t="str">
        <f>IF($B1197="SINAPI",IF(ISNUMBER(MATCH(Banco!$C1197,Analitico!$A:$A,0)),INDEX(Analitico!E:E,MATCH(Banco!$C1197,Analitico!$A:$A,0))&amp;"%",""),"")</f>
        <v>0,0000000%</v>
      </c>
      <c r="K1197" s="3" t="str">
        <f>IF($B1197="SINAPI",IF(ISNUMBER(MATCH(Banco!$C1197,Analitico!$A:$A,0)),INDEX(Analitico!F:F,MATCH(Banco!$C1197,Analitico!$A:$A,0))&amp;"%",""),"")</f>
        <v>%</v>
      </c>
    </row>
    <row r="1198" spans="1:11" ht="30.6" x14ac:dyDescent="0.2">
      <c r="A1198" s="1" t="str">
        <f t="shared" si="20"/>
        <v>SINAPI 92102</v>
      </c>
      <c r="B1198" s="3" t="s">
        <v>21783</v>
      </c>
      <c r="C1198" s="3" t="s">
        <v>1257</v>
      </c>
      <c r="D1198" s="2" t="s">
        <v>9000</v>
      </c>
      <c r="E1198" s="3" t="s">
        <v>15538</v>
      </c>
      <c r="F1198" s="66" t="s">
        <v>16635</v>
      </c>
      <c r="I1198" s="3" t="s">
        <v>21786</v>
      </c>
      <c r="J1198" s="3" t="str">
        <f>IF($B1198="SINAPI",IF(ISNUMBER(MATCH(Banco!$C1198,Analitico!$A:$A,0)),INDEX(Analitico!E:E,MATCH(Banco!$C1198,Analitico!$A:$A,0))&amp;"%",""),"")</f>
        <v>0,0000000%</v>
      </c>
      <c r="K1198" s="3" t="str">
        <f>IF($B1198="SINAPI",IF(ISNUMBER(MATCH(Banco!$C1198,Analitico!$A:$A,0)),INDEX(Analitico!F:F,MATCH(Banco!$C1198,Analitico!$A:$A,0))&amp;"%",""),"")</f>
        <v>%</v>
      </c>
    </row>
    <row r="1199" spans="1:11" ht="30.6" x14ac:dyDescent="0.2">
      <c r="A1199" s="1" t="str">
        <f t="shared" si="20"/>
        <v>SINAPI 92103</v>
      </c>
      <c r="B1199" s="3" t="s">
        <v>21783</v>
      </c>
      <c r="C1199" s="3" t="s">
        <v>1258</v>
      </c>
      <c r="D1199" s="2" t="s">
        <v>9001</v>
      </c>
      <c r="E1199" s="3" t="s">
        <v>15538</v>
      </c>
      <c r="F1199" s="66" t="s">
        <v>16636</v>
      </c>
      <c r="I1199" s="3" t="s">
        <v>21786</v>
      </c>
      <c r="J1199" s="3" t="str">
        <f>IF($B1199="SINAPI",IF(ISNUMBER(MATCH(Banco!$C1199,Analitico!$A:$A,0)),INDEX(Analitico!E:E,MATCH(Banco!$C1199,Analitico!$A:$A,0))&amp;"%",""),"")</f>
        <v>0,0000000%</v>
      </c>
      <c r="K1199" s="3" t="str">
        <f>IF($B1199="SINAPI",IF(ISNUMBER(MATCH(Banco!$C1199,Analitico!$A:$A,0)),INDEX(Analitico!F:F,MATCH(Banco!$C1199,Analitico!$A:$A,0))&amp;"%",""),"")</f>
        <v>%</v>
      </c>
    </row>
    <row r="1200" spans="1:11" ht="30.6" x14ac:dyDescent="0.2">
      <c r="A1200" s="1" t="str">
        <f t="shared" si="20"/>
        <v>SINAPI 92104</v>
      </c>
      <c r="B1200" s="3" t="s">
        <v>21783</v>
      </c>
      <c r="C1200" s="3" t="s">
        <v>1259</v>
      </c>
      <c r="D1200" s="2" t="s">
        <v>9002</v>
      </c>
      <c r="E1200" s="3" t="s">
        <v>15538</v>
      </c>
      <c r="F1200" s="66" t="s">
        <v>16637</v>
      </c>
      <c r="I1200" s="3" t="s">
        <v>21786</v>
      </c>
      <c r="J1200" s="3" t="str">
        <f>IF($B1200="SINAPI",IF(ISNUMBER(MATCH(Banco!$C1200,Analitico!$A:$A,0)),INDEX(Analitico!E:E,MATCH(Banco!$C1200,Analitico!$A:$A,0))&amp;"%",""),"")</f>
        <v>0,0000000%</v>
      </c>
      <c r="K1200" s="3" t="str">
        <f>IF($B1200="SINAPI",IF(ISNUMBER(MATCH(Banco!$C1200,Analitico!$A:$A,0)),INDEX(Analitico!F:F,MATCH(Banco!$C1200,Analitico!$A:$A,0))&amp;"%",""),"")</f>
        <v>%</v>
      </c>
    </row>
    <row r="1201" spans="1:11" ht="30.6" x14ac:dyDescent="0.2">
      <c r="A1201" s="1" t="str">
        <f t="shared" si="20"/>
        <v>SINAPI 92105</v>
      </c>
      <c r="B1201" s="3" t="s">
        <v>21783</v>
      </c>
      <c r="C1201" s="3" t="s">
        <v>1260</v>
      </c>
      <c r="D1201" s="2" t="s">
        <v>9003</v>
      </c>
      <c r="E1201" s="3" t="s">
        <v>15538</v>
      </c>
      <c r="F1201" s="66" t="s">
        <v>16517</v>
      </c>
      <c r="I1201" s="3" t="s">
        <v>41</v>
      </c>
      <c r="J1201" s="3" t="str">
        <f>IF($B1201="SINAPI",IF(ISNUMBER(MATCH(Banco!$C1201,Analitico!$A:$A,0)),INDEX(Analitico!E:E,MATCH(Banco!$C1201,Analitico!$A:$A,0))&amp;"%",""),"")</f>
        <v>0,0000000%</v>
      </c>
      <c r="K1201" s="3" t="str">
        <f>IF($B1201="SINAPI",IF(ISNUMBER(MATCH(Banco!$C1201,Analitico!$A:$A,0)),INDEX(Analitico!F:F,MATCH(Banco!$C1201,Analitico!$A:$A,0))&amp;"%",""),"")</f>
        <v>%</v>
      </c>
    </row>
    <row r="1202" spans="1:11" ht="20.399999999999999" x14ac:dyDescent="0.2">
      <c r="A1202" s="1" t="str">
        <f t="shared" si="20"/>
        <v>SINAPI 92108</v>
      </c>
      <c r="B1202" s="3" t="s">
        <v>21783</v>
      </c>
      <c r="C1202" s="3" t="s">
        <v>1261</v>
      </c>
      <c r="D1202" s="2" t="s">
        <v>9004</v>
      </c>
      <c r="E1202" s="3" t="s">
        <v>15538</v>
      </c>
      <c r="F1202" s="66" t="s">
        <v>16590</v>
      </c>
      <c r="I1202" s="3" t="s">
        <v>21785</v>
      </c>
      <c r="J1202" s="3" t="str">
        <f>IF($B1202="SINAPI",IF(ISNUMBER(MATCH(Banco!$C1202,Analitico!$A:$A,0)),INDEX(Analitico!E:E,MATCH(Banco!$C1202,Analitico!$A:$A,0))&amp;"%",""),"")</f>
        <v>0,0000000%</v>
      </c>
      <c r="K1202" s="3" t="str">
        <f>IF($B1202="SINAPI",IF(ISNUMBER(MATCH(Banco!$C1202,Analitico!$A:$A,0)),INDEX(Analitico!F:F,MATCH(Banco!$C1202,Analitico!$A:$A,0))&amp;"%",""),"")</f>
        <v>%</v>
      </c>
    </row>
    <row r="1203" spans="1:11" ht="20.399999999999999" x14ac:dyDescent="0.2">
      <c r="A1203" s="1" t="str">
        <f t="shared" si="20"/>
        <v>SINAPI 92109</v>
      </c>
      <c r="B1203" s="3" t="s">
        <v>21783</v>
      </c>
      <c r="C1203" s="3" t="s">
        <v>1262</v>
      </c>
      <c r="D1203" s="2" t="s">
        <v>9005</v>
      </c>
      <c r="E1203" s="3" t="s">
        <v>15538</v>
      </c>
      <c r="F1203" s="66" t="s">
        <v>16186</v>
      </c>
      <c r="I1203" s="3" t="s">
        <v>21785</v>
      </c>
      <c r="J1203" s="3" t="str">
        <f>IF($B1203="SINAPI",IF(ISNUMBER(MATCH(Banco!$C1203,Analitico!$A:$A,0)),INDEX(Analitico!E:E,MATCH(Banco!$C1203,Analitico!$A:$A,0))&amp;"%",""),"")</f>
        <v>0,0000000%</v>
      </c>
      <c r="K1203" s="3" t="str">
        <f>IF($B1203="SINAPI",IF(ISNUMBER(MATCH(Banco!$C1203,Analitico!$A:$A,0)),INDEX(Analitico!F:F,MATCH(Banco!$C1203,Analitico!$A:$A,0))&amp;"%",""),"")</f>
        <v>%</v>
      </c>
    </row>
    <row r="1204" spans="1:11" ht="20.399999999999999" x14ac:dyDescent="0.2">
      <c r="A1204" s="1" t="str">
        <f t="shared" si="20"/>
        <v>SINAPI 92110</v>
      </c>
      <c r="B1204" s="3" t="s">
        <v>21783</v>
      </c>
      <c r="C1204" s="3" t="s">
        <v>1263</v>
      </c>
      <c r="D1204" s="2" t="s">
        <v>9006</v>
      </c>
      <c r="E1204" s="3" t="s">
        <v>15538</v>
      </c>
      <c r="F1204" s="66" t="s">
        <v>16222</v>
      </c>
      <c r="I1204" s="3" t="s">
        <v>21785</v>
      </c>
      <c r="J1204" s="3" t="str">
        <f>IF($B1204="SINAPI",IF(ISNUMBER(MATCH(Banco!$C1204,Analitico!$A:$A,0)),INDEX(Analitico!E:E,MATCH(Banco!$C1204,Analitico!$A:$A,0))&amp;"%",""),"")</f>
        <v>0,0000000%</v>
      </c>
      <c r="K1204" s="3" t="str">
        <f>IF($B1204="SINAPI",IF(ISNUMBER(MATCH(Banco!$C1204,Analitico!$A:$A,0)),INDEX(Analitico!F:F,MATCH(Banco!$C1204,Analitico!$A:$A,0))&amp;"%",""),"")</f>
        <v>%</v>
      </c>
    </row>
    <row r="1205" spans="1:11" ht="20.399999999999999" x14ac:dyDescent="0.2">
      <c r="A1205" s="1" t="str">
        <f t="shared" si="20"/>
        <v>SINAPI 92111</v>
      </c>
      <c r="B1205" s="3" t="s">
        <v>21783</v>
      </c>
      <c r="C1205" s="3" t="s">
        <v>1264</v>
      </c>
      <c r="D1205" s="2" t="s">
        <v>9007</v>
      </c>
      <c r="E1205" s="3" t="s">
        <v>15538</v>
      </c>
      <c r="F1205" s="66" t="s">
        <v>16180</v>
      </c>
      <c r="I1205" s="3" t="s">
        <v>21785</v>
      </c>
      <c r="J1205" s="3" t="str">
        <f>IF($B1205="SINAPI",IF(ISNUMBER(MATCH(Banco!$C1205,Analitico!$A:$A,0)),INDEX(Analitico!E:E,MATCH(Banco!$C1205,Analitico!$A:$A,0))&amp;"%",""),"")</f>
        <v>0,0000000%</v>
      </c>
      <c r="K1205" s="3" t="str">
        <f>IF($B1205="SINAPI",IF(ISNUMBER(MATCH(Banco!$C1205,Analitico!$A:$A,0)),INDEX(Analitico!F:F,MATCH(Banco!$C1205,Analitico!$A:$A,0))&amp;"%",""),"")</f>
        <v>%</v>
      </c>
    </row>
    <row r="1206" spans="1:11" x14ac:dyDescent="0.2">
      <c r="A1206" s="1" t="str">
        <f t="shared" si="20"/>
        <v>SINAPI 92114</v>
      </c>
      <c r="B1206" s="3" t="s">
        <v>21783</v>
      </c>
      <c r="C1206" s="3" t="s">
        <v>1265</v>
      </c>
      <c r="D1206" s="2" t="s">
        <v>9008</v>
      </c>
      <c r="E1206" s="3" t="s">
        <v>15538</v>
      </c>
      <c r="F1206" s="66" t="s">
        <v>16365</v>
      </c>
      <c r="I1206" s="3" t="s">
        <v>21785</v>
      </c>
      <c r="J1206" s="3" t="str">
        <f>IF($B1206="SINAPI",IF(ISNUMBER(MATCH(Banco!$C1206,Analitico!$A:$A,0)),INDEX(Analitico!E:E,MATCH(Banco!$C1206,Analitico!$A:$A,0))&amp;"%",""),"")</f>
        <v>0,0000000%</v>
      </c>
      <c r="K1206" s="3" t="str">
        <f>IF($B1206="SINAPI",IF(ISNUMBER(MATCH(Banco!$C1206,Analitico!$A:$A,0)),INDEX(Analitico!F:F,MATCH(Banco!$C1206,Analitico!$A:$A,0))&amp;"%",""),"")</f>
        <v>%</v>
      </c>
    </row>
    <row r="1207" spans="1:11" x14ac:dyDescent="0.2">
      <c r="A1207" s="1" t="str">
        <f t="shared" si="20"/>
        <v>SINAPI 92115</v>
      </c>
      <c r="B1207" s="3" t="s">
        <v>21783</v>
      </c>
      <c r="C1207" s="3" t="s">
        <v>1266</v>
      </c>
      <c r="D1207" s="2" t="s">
        <v>9009</v>
      </c>
      <c r="E1207" s="3" t="s">
        <v>15538</v>
      </c>
      <c r="F1207" s="66" t="s">
        <v>16364</v>
      </c>
      <c r="I1207" s="3" t="s">
        <v>21785</v>
      </c>
      <c r="J1207" s="3" t="str">
        <f>IF($B1207="SINAPI",IF(ISNUMBER(MATCH(Banco!$C1207,Analitico!$A:$A,0)),INDEX(Analitico!E:E,MATCH(Banco!$C1207,Analitico!$A:$A,0))&amp;"%",""),"")</f>
        <v>0,0000000%</v>
      </c>
      <c r="K1207" s="3" t="str">
        <f>IF($B1207="SINAPI",IF(ISNUMBER(MATCH(Banco!$C1207,Analitico!$A:$A,0)),INDEX(Analitico!F:F,MATCH(Banco!$C1207,Analitico!$A:$A,0))&amp;"%",""),"")</f>
        <v>%</v>
      </c>
    </row>
    <row r="1208" spans="1:11" x14ac:dyDescent="0.2">
      <c r="A1208" s="1" t="str">
        <f t="shared" si="20"/>
        <v>SINAPI 92116</v>
      </c>
      <c r="B1208" s="3" t="s">
        <v>21783</v>
      </c>
      <c r="C1208" s="3" t="s">
        <v>1267</v>
      </c>
      <c r="D1208" s="2" t="s">
        <v>9010</v>
      </c>
      <c r="E1208" s="3" t="s">
        <v>15538</v>
      </c>
      <c r="F1208" s="66" t="s">
        <v>16638</v>
      </c>
      <c r="I1208" s="3" t="s">
        <v>21785</v>
      </c>
      <c r="J1208" s="3" t="str">
        <f>IF($B1208="SINAPI",IF(ISNUMBER(MATCH(Banco!$C1208,Analitico!$A:$A,0)),INDEX(Analitico!E:E,MATCH(Banco!$C1208,Analitico!$A:$A,0))&amp;"%",""),"")</f>
        <v>0,0000000%</v>
      </c>
      <c r="K1208" s="3" t="str">
        <f>IF($B1208="SINAPI",IF(ISNUMBER(MATCH(Banco!$C1208,Analitico!$A:$A,0)),INDEX(Analitico!F:F,MATCH(Banco!$C1208,Analitico!$A:$A,0))&amp;"%",""),"")</f>
        <v>%</v>
      </c>
    </row>
    <row r="1209" spans="1:11" x14ac:dyDescent="0.2">
      <c r="A1209" s="1" t="str">
        <f t="shared" si="20"/>
        <v>SINAPI 92133</v>
      </c>
      <c r="B1209" s="3" t="s">
        <v>21783</v>
      </c>
      <c r="C1209" s="3" t="s">
        <v>1268</v>
      </c>
      <c r="D1209" s="2" t="s">
        <v>9011</v>
      </c>
      <c r="E1209" s="3" t="s">
        <v>15538</v>
      </c>
      <c r="F1209" s="66" t="s">
        <v>16639</v>
      </c>
      <c r="I1209" s="3" t="s">
        <v>41</v>
      </c>
      <c r="J1209" s="3" t="str">
        <f>IF($B1209="SINAPI",IF(ISNUMBER(MATCH(Banco!$C1209,Analitico!$A:$A,0)),INDEX(Analitico!E:E,MATCH(Banco!$C1209,Analitico!$A:$A,0))&amp;"%",""),"")</f>
        <v>0,0000000%</v>
      </c>
      <c r="K1209" s="3" t="str">
        <f>IF($B1209="SINAPI",IF(ISNUMBER(MATCH(Banco!$C1209,Analitico!$A:$A,0)),INDEX(Analitico!F:F,MATCH(Banco!$C1209,Analitico!$A:$A,0))&amp;"%",""),"")</f>
        <v>%</v>
      </c>
    </row>
    <row r="1210" spans="1:11" x14ac:dyDescent="0.2">
      <c r="A1210" s="1" t="str">
        <f t="shared" si="20"/>
        <v>SINAPI 92134</v>
      </c>
      <c r="B1210" s="3" t="s">
        <v>21783</v>
      </c>
      <c r="C1210" s="3" t="s">
        <v>1269</v>
      </c>
      <c r="D1210" s="2" t="s">
        <v>9012</v>
      </c>
      <c r="E1210" s="3" t="s">
        <v>15538</v>
      </c>
      <c r="F1210" s="66" t="s">
        <v>16640</v>
      </c>
      <c r="I1210" s="3" t="s">
        <v>41</v>
      </c>
      <c r="J1210" s="3" t="str">
        <f>IF($B1210="SINAPI",IF(ISNUMBER(MATCH(Banco!$C1210,Analitico!$A:$A,0)),INDEX(Analitico!E:E,MATCH(Banco!$C1210,Analitico!$A:$A,0))&amp;"%",""),"")</f>
        <v>0,0000000%</v>
      </c>
      <c r="K1210" s="3" t="str">
        <f>IF($B1210="SINAPI",IF(ISNUMBER(MATCH(Banco!$C1210,Analitico!$A:$A,0)),INDEX(Analitico!F:F,MATCH(Banco!$C1210,Analitico!$A:$A,0))&amp;"%",""),"")</f>
        <v>%</v>
      </c>
    </row>
    <row r="1211" spans="1:11" x14ac:dyDescent="0.2">
      <c r="A1211" s="1" t="str">
        <f t="shared" si="20"/>
        <v>SINAPI 92135</v>
      </c>
      <c r="B1211" s="3" t="s">
        <v>21783</v>
      </c>
      <c r="C1211" s="3" t="s">
        <v>1270</v>
      </c>
      <c r="D1211" s="2" t="s">
        <v>9013</v>
      </c>
      <c r="E1211" s="3" t="s">
        <v>15538</v>
      </c>
      <c r="F1211" s="66" t="s">
        <v>16641</v>
      </c>
      <c r="I1211" s="3" t="s">
        <v>41</v>
      </c>
      <c r="J1211" s="3" t="str">
        <f>IF($B1211="SINAPI",IF(ISNUMBER(MATCH(Banco!$C1211,Analitico!$A:$A,0)),INDEX(Analitico!E:E,MATCH(Banco!$C1211,Analitico!$A:$A,0))&amp;"%",""),"")</f>
        <v>0,0000000%</v>
      </c>
      <c r="K1211" s="3" t="str">
        <f>IF($B1211="SINAPI",IF(ISNUMBER(MATCH(Banco!$C1211,Analitico!$A:$A,0)),INDEX(Analitico!F:F,MATCH(Banco!$C1211,Analitico!$A:$A,0))&amp;"%",""),"")</f>
        <v>%</v>
      </c>
    </row>
    <row r="1212" spans="1:11" x14ac:dyDescent="0.2">
      <c r="A1212" s="1" t="str">
        <f t="shared" si="20"/>
        <v>SINAPI 92136</v>
      </c>
      <c r="B1212" s="3" t="s">
        <v>21783</v>
      </c>
      <c r="C1212" s="3" t="s">
        <v>1271</v>
      </c>
      <c r="D1212" s="2" t="s">
        <v>9014</v>
      </c>
      <c r="E1212" s="3" t="s">
        <v>15538</v>
      </c>
      <c r="F1212" s="66" t="s">
        <v>16642</v>
      </c>
      <c r="I1212" s="3" t="s">
        <v>41</v>
      </c>
      <c r="J1212" s="3" t="str">
        <f>IF($B1212="SINAPI",IF(ISNUMBER(MATCH(Banco!$C1212,Analitico!$A:$A,0)),INDEX(Analitico!E:E,MATCH(Banco!$C1212,Analitico!$A:$A,0))&amp;"%",""),"")</f>
        <v>0,0000000%</v>
      </c>
      <c r="K1212" s="3" t="str">
        <f>IF($B1212="SINAPI",IF(ISNUMBER(MATCH(Banco!$C1212,Analitico!$A:$A,0)),INDEX(Analitico!F:F,MATCH(Banco!$C1212,Analitico!$A:$A,0))&amp;"%",""),"")</f>
        <v>%</v>
      </c>
    </row>
    <row r="1213" spans="1:11" x14ac:dyDescent="0.2">
      <c r="A1213" s="1" t="str">
        <f t="shared" si="20"/>
        <v>SINAPI 92137</v>
      </c>
      <c r="B1213" s="3" t="s">
        <v>21783</v>
      </c>
      <c r="C1213" s="3" t="s">
        <v>1272</v>
      </c>
      <c r="D1213" s="2" t="s">
        <v>9015</v>
      </c>
      <c r="E1213" s="3" t="s">
        <v>15538</v>
      </c>
      <c r="F1213" s="66" t="s">
        <v>16643</v>
      </c>
      <c r="I1213" s="3" t="s">
        <v>41</v>
      </c>
      <c r="J1213" s="3" t="str">
        <f>IF($B1213="SINAPI",IF(ISNUMBER(MATCH(Banco!$C1213,Analitico!$A:$A,0)),INDEX(Analitico!E:E,MATCH(Banco!$C1213,Analitico!$A:$A,0))&amp;"%",""),"")</f>
        <v>0,0000000%</v>
      </c>
      <c r="K1213" s="3" t="str">
        <f>IF($B1213="SINAPI",IF(ISNUMBER(MATCH(Banco!$C1213,Analitico!$A:$A,0)),INDEX(Analitico!F:F,MATCH(Banco!$C1213,Analitico!$A:$A,0))&amp;"%",""),"")</f>
        <v>%</v>
      </c>
    </row>
    <row r="1214" spans="1:11" ht="20.399999999999999" x14ac:dyDescent="0.2">
      <c r="A1214" s="1" t="str">
        <f t="shared" si="20"/>
        <v>SINAPI 92140</v>
      </c>
      <c r="B1214" s="3" t="s">
        <v>21783</v>
      </c>
      <c r="C1214" s="3" t="s">
        <v>1273</v>
      </c>
      <c r="D1214" s="2" t="s">
        <v>9016</v>
      </c>
      <c r="E1214" s="3" t="s">
        <v>15538</v>
      </c>
      <c r="F1214" s="66" t="s">
        <v>16644</v>
      </c>
      <c r="I1214" s="3" t="s">
        <v>21785</v>
      </c>
      <c r="J1214" s="3" t="str">
        <f>IF($B1214="SINAPI",IF(ISNUMBER(MATCH(Banco!$C1214,Analitico!$A:$A,0)),INDEX(Analitico!E:E,MATCH(Banco!$C1214,Analitico!$A:$A,0))&amp;"%",""),"")</f>
        <v>0,0000000%</v>
      </c>
      <c r="K1214" s="3" t="str">
        <f>IF($B1214="SINAPI",IF(ISNUMBER(MATCH(Banco!$C1214,Analitico!$A:$A,0)),INDEX(Analitico!F:F,MATCH(Banco!$C1214,Analitico!$A:$A,0))&amp;"%",""),"")</f>
        <v>%</v>
      </c>
    </row>
    <row r="1215" spans="1:11" ht="20.399999999999999" x14ac:dyDescent="0.2">
      <c r="A1215" s="1" t="str">
        <f t="shared" si="20"/>
        <v>SINAPI 92141</v>
      </c>
      <c r="B1215" s="3" t="s">
        <v>21783</v>
      </c>
      <c r="C1215" s="3" t="s">
        <v>1274</v>
      </c>
      <c r="D1215" s="2" t="s">
        <v>9017</v>
      </c>
      <c r="E1215" s="3" t="s">
        <v>15538</v>
      </c>
      <c r="F1215" s="66" t="s">
        <v>16645</v>
      </c>
      <c r="I1215" s="3" t="s">
        <v>21785</v>
      </c>
      <c r="J1215" s="3" t="str">
        <f>IF($B1215="SINAPI",IF(ISNUMBER(MATCH(Banco!$C1215,Analitico!$A:$A,0)),INDEX(Analitico!E:E,MATCH(Banco!$C1215,Analitico!$A:$A,0))&amp;"%",""),"")</f>
        <v>0,0000000%</v>
      </c>
      <c r="K1215" s="3" t="str">
        <f>IF($B1215="SINAPI",IF(ISNUMBER(MATCH(Banco!$C1215,Analitico!$A:$A,0)),INDEX(Analitico!F:F,MATCH(Banco!$C1215,Analitico!$A:$A,0))&amp;"%",""),"")</f>
        <v>%</v>
      </c>
    </row>
    <row r="1216" spans="1:11" ht="20.399999999999999" x14ac:dyDescent="0.2">
      <c r="A1216" s="1" t="str">
        <f t="shared" si="20"/>
        <v>SINAPI 92142</v>
      </c>
      <c r="B1216" s="3" t="s">
        <v>21783</v>
      </c>
      <c r="C1216" s="3" t="s">
        <v>1275</v>
      </c>
      <c r="D1216" s="2" t="s">
        <v>9018</v>
      </c>
      <c r="E1216" s="3" t="s">
        <v>15538</v>
      </c>
      <c r="F1216" s="66" t="s">
        <v>16413</v>
      </c>
      <c r="I1216" s="3" t="s">
        <v>21785</v>
      </c>
      <c r="J1216" s="3" t="str">
        <f>IF($B1216="SINAPI",IF(ISNUMBER(MATCH(Banco!$C1216,Analitico!$A:$A,0)),INDEX(Analitico!E:E,MATCH(Banco!$C1216,Analitico!$A:$A,0))&amp;"%",""),"")</f>
        <v>0,0000000%</v>
      </c>
      <c r="K1216" s="3" t="str">
        <f>IF($B1216="SINAPI",IF(ISNUMBER(MATCH(Banco!$C1216,Analitico!$A:$A,0)),INDEX(Analitico!F:F,MATCH(Banco!$C1216,Analitico!$A:$A,0))&amp;"%",""),"")</f>
        <v>%</v>
      </c>
    </row>
    <row r="1217" spans="1:11" ht="20.399999999999999" x14ac:dyDescent="0.2">
      <c r="A1217" s="1" t="str">
        <f t="shared" si="20"/>
        <v>SINAPI 92143</v>
      </c>
      <c r="B1217" s="3" t="s">
        <v>21783</v>
      </c>
      <c r="C1217" s="3" t="s">
        <v>1276</v>
      </c>
      <c r="D1217" s="2" t="s">
        <v>9019</v>
      </c>
      <c r="E1217" s="3" t="s">
        <v>15538</v>
      </c>
      <c r="F1217" s="66" t="s">
        <v>16646</v>
      </c>
      <c r="I1217" s="3" t="s">
        <v>21785</v>
      </c>
      <c r="J1217" s="3" t="str">
        <f>IF($B1217="SINAPI",IF(ISNUMBER(MATCH(Banco!$C1217,Analitico!$A:$A,0)),INDEX(Analitico!E:E,MATCH(Banco!$C1217,Analitico!$A:$A,0))&amp;"%",""),"")</f>
        <v>0,0000000%</v>
      </c>
      <c r="K1217" s="3" t="str">
        <f>IF($B1217="SINAPI",IF(ISNUMBER(MATCH(Banco!$C1217,Analitico!$A:$A,0)),INDEX(Analitico!F:F,MATCH(Banco!$C1217,Analitico!$A:$A,0))&amp;"%",""),"")</f>
        <v>%</v>
      </c>
    </row>
    <row r="1218" spans="1:11" ht="20.399999999999999" x14ac:dyDescent="0.2">
      <c r="A1218" s="1" t="str">
        <f t="shared" si="20"/>
        <v>SINAPI 92144</v>
      </c>
      <c r="B1218" s="3" t="s">
        <v>21783</v>
      </c>
      <c r="C1218" s="3" t="s">
        <v>1277</v>
      </c>
      <c r="D1218" s="2" t="s">
        <v>9020</v>
      </c>
      <c r="E1218" s="3" t="s">
        <v>15538</v>
      </c>
      <c r="F1218" s="66" t="s">
        <v>16647</v>
      </c>
      <c r="I1218" s="3" t="s">
        <v>41</v>
      </c>
      <c r="J1218" s="3" t="str">
        <f>IF($B1218="SINAPI",IF(ISNUMBER(MATCH(Banco!$C1218,Analitico!$A:$A,0)),INDEX(Analitico!E:E,MATCH(Banco!$C1218,Analitico!$A:$A,0))&amp;"%",""),"")</f>
        <v>0,0000000%</v>
      </c>
      <c r="K1218" s="3" t="str">
        <f>IF($B1218="SINAPI",IF(ISNUMBER(MATCH(Banco!$C1218,Analitico!$A:$A,0)),INDEX(Analitico!F:F,MATCH(Banco!$C1218,Analitico!$A:$A,0))&amp;"%",""),"")</f>
        <v>%</v>
      </c>
    </row>
    <row r="1219" spans="1:11" ht="20.399999999999999" x14ac:dyDescent="0.2">
      <c r="A1219" s="1" t="str">
        <f t="shared" si="20"/>
        <v>SINAPI 92237</v>
      </c>
      <c r="B1219" s="3" t="s">
        <v>21783</v>
      </c>
      <c r="C1219" s="3" t="s">
        <v>1278</v>
      </c>
      <c r="D1219" s="2" t="s">
        <v>9021</v>
      </c>
      <c r="E1219" s="3" t="s">
        <v>15538</v>
      </c>
      <c r="F1219" s="66" t="s">
        <v>16648</v>
      </c>
      <c r="I1219" s="3" t="s">
        <v>21786</v>
      </c>
      <c r="J1219" s="3" t="str">
        <f>IF($B1219="SINAPI",IF(ISNUMBER(MATCH(Banco!$C1219,Analitico!$A:$A,0)),INDEX(Analitico!E:E,MATCH(Banco!$C1219,Analitico!$A:$A,0))&amp;"%",""),"")</f>
        <v>0,0000000%</v>
      </c>
      <c r="K1219" s="3" t="str">
        <f>IF($B1219="SINAPI",IF(ISNUMBER(MATCH(Banco!$C1219,Analitico!$A:$A,0)),INDEX(Analitico!F:F,MATCH(Banco!$C1219,Analitico!$A:$A,0))&amp;"%",""),"")</f>
        <v>%</v>
      </c>
    </row>
    <row r="1220" spans="1:11" ht="20.399999999999999" x14ac:dyDescent="0.2">
      <c r="A1220" s="1" t="str">
        <f t="shared" si="20"/>
        <v>SINAPI 92238</v>
      </c>
      <c r="B1220" s="3" t="s">
        <v>21783</v>
      </c>
      <c r="C1220" s="3" t="s">
        <v>1279</v>
      </c>
      <c r="D1220" s="2" t="s">
        <v>9022</v>
      </c>
      <c r="E1220" s="3" t="s">
        <v>15538</v>
      </c>
      <c r="F1220" s="66" t="s">
        <v>16649</v>
      </c>
      <c r="I1220" s="3" t="s">
        <v>21786</v>
      </c>
      <c r="J1220" s="3" t="str">
        <f>IF($B1220="SINAPI",IF(ISNUMBER(MATCH(Banco!$C1220,Analitico!$A:$A,0)),INDEX(Analitico!E:E,MATCH(Banco!$C1220,Analitico!$A:$A,0))&amp;"%",""),"")</f>
        <v>0,0000000%</v>
      </c>
      <c r="K1220" s="3" t="str">
        <f>IF($B1220="SINAPI",IF(ISNUMBER(MATCH(Banco!$C1220,Analitico!$A:$A,0)),INDEX(Analitico!F:F,MATCH(Banco!$C1220,Analitico!$A:$A,0))&amp;"%",""),"")</f>
        <v>%</v>
      </c>
    </row>
    <row r="1221" spans="1:11" ht="30.6" x14ac:dyDescent="0.2">
      <c r="A1221" s="1" t="str">
        <f t="shared" si="20"/>
        <v>SINAPI 92239</v>
      </c>
      <c r="B1221" s="3" t="s">
        <v>21783</v>
      </c>
      <c r="C1221" s="3" t="s">
        <v>1280</v>
      </c>
      <c r="D1221" s="2" t="s">
        <v>9023</v>
      </c>
      <c r="E1221" s="3" t="s">
        <v>15538</v>
      </c>
      <c r="F1221" s="66" t="s">
        <v>16650</v>
      </c>
      <c r="I1221" s="3" t="s">
        <v>21786</v>
      </c>
      <c r="J1221" s="3" t="str">
        <f>IF($B1221="SINAPI",IF(ISNUMBER(MATCH(Banco!$C1221,Analitico!$A:$A,0)),INDEX(Analitico!E:E,MATCH(Banco!$C1221,Analitico!$A:$A,0))&amp;"%",""),"")</f>
        <v>0,0000000%</v>
      </c>
      <c r="K1221" s="3" t="str">
        <f>IF($B1221="SINAPI",IF(ISNUMBER(MATCH(Banco!$C1221,Analitico!$A:$A,0)),INDEX(Analitico!F:F,MATCH(Banco!$C1221,Analitico!$A:$A,0))&amp;"%",""),"")</f>
        <v>%</v>
      </c>
    </row>
    <row r="1222" spans="1:11" ht="20.399999999999999" x14ac:dyDescent="0.2">
      <c r="A1222" s="1" t="str">
        <f t="shared" si="20"/>
        <v>SINAPI 92240</v>
      </c>
      <c r="B1222" s="3" t="s">
        <v>21783</v>
      </c>
      <c r="C1222" s="3" t="s">
        <v>1281</v>
      </c>
      <c r="D1222" s="2" t="s">
        <v>9024</v>
      </c>
      <c r="E1222" s="3" t="s">
        <v>15538</v>
      </c>
      <c r="F1222" s="66" t="s">
        <v>16651</v>
      </c>
      <c r="I1222" s="3" t="s">
        <v>21786</v>
      </c>
      <c r="J1222" s="3" t="str">
        <f>IF($B1222="SINAPI",IF(ISNUMBER(MATCH(Banco!$C1222,Analitico!$A:$A,0)),INDEX(Analitico!E:E,MATCH(Banco!$C1222,Analitico!$A:$A,0))&amp;"%",""),"")</f>
        <v>0,0000000%</v>
      </c>
      <c r="K1222" s="3" t="str">
        <f>IF($B1222="SINAPI",IF(ISNUMBER(MATCH(Banco!$C1222,Analitico!$A:$A,0)),INDEX(Analitico!F:F,MATCH(Banco!$C1222,Analitico!$A:$A,0))&amp;"%",""),"")</f>
        <v>%</v>
      </c>
    </row>
    <row r="1223" spans="1:11" ht="30.6" x14ac:dyDescent="0.2">
      <c r="A1223" s="1" t="str">
        <f t="shared" si="20"/>
        <v>SINAPI 92241</v>
      </c>
      <c r="B1223" s="3" t="s">
        <v>21783</v>
      </c>
      <c r="C1223" s="3" t="s">
        <v>1282</v>
      </c>
      <c r="D1223" s="2" t="s">
        <v>9025</v>
      </c>
      <c r="E1223" s="3" t="s">
        <v>15538</v>
      </c>
      <c r="F1223" s="66" t="s">
        <v>16652</v>
      </c>
      <c r="I1223" s="3" t="s">
        <v>41</v>
      </c>
      <c r="J1223" s="3" t="str">
        <f>IF($B1223="SINAPI",IF(ISNUMBER(MATCH(Banco!$C1223,Analitico!$A:$A,0)),INDEX(Analitico!E:E,MATCH(Banco!$C1223,Analitico!$A:$A,0))&amp;"%",""),"")</f>
        <v>0,0000000%</v>
      </c>
      <c r="K1223" s="3" t="str">
        <f>IF($B1223="SINAPI",IF(ISNUMBER(MATCH(Banco!$C1223,Analitico!$A:$A,0)),INDEX(Analitico!F:F,MATCH(Banco!$C1223,Analitico!$A:$A,0))&amp;"%",""),"")</f>
        <v>%</v>
      </c>
    </row>
    <row r="1224" spans="1:11" ht="20.399999999999999" x14ac:dyDescent="0.2">
      <c r="A1224" s="1" t="str">
        <f t="shared" si="20"/>
        <v>SINAPI 92712</v>
      </c>
      <c r="B1224" s="3" t="s">
        <v>21783</v>
      </c>
      <c r="C1224" s="3" t="s">
        <v>1283</v>
      </c>
      <c r="D1224" s="2" t="s">
        <v>9026</v>
      </c>
      <c r="E1224" s="3" t="s">
        <v>15538</v>
      </c>
      <c r="F1224" s="66" t="s">
        <v>16653</v>
      </c>
      <c r="I1224" s="3" t="s">
        <v>21785</v>
      </c>
      <c r="J1224" s="3" t="str">
        <f>IF($B1224="SINAPI",IF(ISNUMBER(MATCH(Banco!$C1224,Analitico!$A:$A,0)),INDEX(Analitico!E:E,MATCH(Banco!$C1224,Analitico!$A:$A,0))&amp;"%",""),"")</f>
        <v>0,0000000%</v>
      </c>
      <c r="K1224" s="3" t="str">
        <f>IF($B1224="SINAPI",IF(ISNUMBER(MATCH(Banco!$C1224,Analitico!$A:$A,0)),INDEX(Analitico!F:F,MATCH(Banco!$C1224,Analitico!$A:$A,0))&amp;"%",""),"")</f>
        <v>%</v>
      </c>
    </row>
    <row r="1225" spans="1:11" x14ac:dyDescent="0.2">
      <c r="A1225" s="1" t="str">
        <f t="shared" si="20"/>
        <v>SINAPI 92713</v>
      </c>
      <c r="B1225" s="3" t="s">
        <v>21783</v>
      </c>
      <c r="C1225" s="3" t="s">
        <v>1284</v>
      </c>
      <c r="D1225" s="2" t="s">
        <v>9027</v>
      </c>
      <c r="E1225" s="3" t="s">
        <v>15538</v>
      </c>
      <c r="F1225" s="66" t="s">
        <v>16364</v>
      </c>
      <c r="I1225" s="3" t="s">
        <v>21785</v>
      </c>
      <c r="J1225" s="3" t="str">
        <f>IF($B1225="SINAPI",IF(ISNUMBER(MATCH(Banco!$C1225,Analitico!$A:$A,0)),INDEX(Analitico!E:E,MATCH(Banco!$C1225,Analitico!$A:$A,0))&amp;"%",""),"")</f>
        <v>0,0000000%</v>
      </c>
      <c r="K1225" s="3" t="str">
        <f>IF($B1225="SINAPI",IF(ISNUMBER(MATCH(Banco!$C1225,Analitico!$A:$A,0)),INDEX(Analitico!F:F,MATCH(Banco!$C1225,Analitico!$A:$A,0))&amp;"%",""),"")</f>
        <v>%</v>
      </c>
    </row>
    <row r="1226" spans="1:11" ht="20.399999999999999" x14ac:dyDescent="0.2">
      <c r="A1226" s="1" t="str">
        <f t="shared" si="20"/>
        <v>SINAPI 92714</v>
      </c>
      <c r="B1226" s="3" t="s">
        <v>21783</v>
      </c>
      <c r="C1226" s="3" t="s">
        <v>1285</v>
      </c>
      <c r="D1226" s="2" t="s">
        <v>9028</v>
      </c>
      <c r="E1226" s="3" t="s">
        <v>15538</v>
      </c>
      <c r="F1226" s="66" t="s">
        <v>16268</v>
      </c>
      <c r="I1226" s="3" t="s">
        <v>21785</v>
      </c>
      <c r="J1226" s="3" t="str">
        <f>IF($B1226="SINAPI",IF(ISNUMBER(MATCH(Banco!$C1226,Analitico!$A:$A,0)),INDEX(Analitico!E:E,MATCH(Banco!$C1226,Analitico!$A:$A,0))&amp;"%",""),"")</f>
        <v>0,0000000%</v>
      </c>
      <c r="K1226" s="3" t="str">
        <f>IF($B1226="SINAPI",IF(ISNUMBER(MATCH(Banco!$C1226,Analitico!$A:$A,0)),INDEX(Analitico!F:F,MATCH(Banco!$C1226,Analitico!$A:$A,0))&amp;"%",""),"")</f>
        <v>%</v>
      </c>
    </row>
    <row r="1227" spans="1:11" ht="20.399999999999999" x14ac:dyDescent="0.2">
      <c r="A1227" s="1" t="str">
        <f t="shared" si="20"/>
        <v>SINAPI 92715</v>
      </c>
      <c r="B1227" s="3" t="s">
        <v>21783</v>
      </c>
      <c r="C1227" s="3" t="s">
        <v>1286</v>
      </c>
      <c r="D1227" s="2" t="s">
        <v>9029</v>
      </c>
      <c r="E1227" s="3" t="s">
        <v>15538</v>
      </c>
      <c r="F1227" s="66" t="s">
        <v>16654</v>
      </c>
      <c r="I1227" s="3" t="s">
        <v>21785</v>
      </c>
      <c r="J1227" s="3" t="str">
        <f>IF($B1227="SINAPI",IF(ISNUMBER(MATCH(Banco!$C1227,Analitico!$A:$A,0)),INDEX(Analitico!E:E,MATCH(Banco!$C1227,Analitico!$A:$A,0))&amp;"%",""),"")</f>
        <v>0,0000000%</v>
      </c>
      <c r="K1227" s="3" t="str">
        <f>IF($B1227="SINAPI",IF(ISNUMBER(MATCH(Banco!$C1227,Analitico!$A:$A,0)),INDEX(Analitico!F:F,MATCH(Banco!$C1227,Analitico!$A:$A,0))&amp;"%",""),"")</f>
        <v>%</v>
      </c>
    </row>
    <row r="1228" spans="1:11" x14ac:dyDescent="0.2">
      <c r="A1228" s="1" t="str">
        <f t="shared" si="20"/>
        <v>SINAPI 92956</v>
      </c>
      <c r="B1228" s="3" t="s">
        <v>21783</v>
      </c>
      <c r="C1228" s="3" t="s">
        <v>1287</v>
      </c>
      <c r="D1228" s="2" t="s">
        <v>9030</v>
      </c>
      <c r="E1228" s="3" t="s">
        <v>15538</v>
      </c>
      <c r="F1228" s="66" t="s">
        <v>16655</v>
      </c>
      <c r="I1228" s="3" t="s">
        <v>21786</v>
      </c>
      <c r="J1228" s="3" t="str">
        <f>IF($B1228="SINAPI",IF(ISNUMBER(MATCH(Banco!$C1228,Analitico!$A:$A,0)),INDEX(Analitico!E:E,MATCH(Banco!$C1228,Analitico!$A:$A,0))&amp;"%",""),"")</f>
        <v>0,0000000%</v>
      </c>
      <c r="K1228" s="3" t="str">
        <f>IF($B1228="SINAPI",IF(ISNUMBER(MATCH(Banco!$C1228,Analitico!$A:$A,0)),INDEX(Analitico!F:F,MATCH(Banco!$C1228,Analitico!$A:$A,0))&amp;"%",""),"")</f>
        <v>%</v>
      </c>
    </row>
    <row r="1229" spans="1:11" x14ac:dyDescent="0.2">
      <c r="A1229" s="1" t="str">
        <f t="shared" si="20"/>
        <v>SINAPI 92957</v>
      </c>
      <c r="B1229" s="3" t="s">
        <v>21783</v>
      </c>
      <c r="C1229" s="3" t="s">
        <v>1288</v>
      </c>
      <c r="D1229" s="2" t="s">
        <v>9031</v>
      </c>
      <c r="E1229" s="3" t="s">
        <v>15538</v>
      </c>
      <c r="F1229" s="66" t="s">
        <v>16656</v>
      </c>
      <c r="I1229" s="3" t="s">
        <v>21786</v>
      </c>
      <c r="J1229" s="3" t="str">
        <f>IF($B1229="SINAPI",IF(ISNUMBER(MATCH(Banco!$C1229,Analitico!$A:$A,0)),INDEX(Analitico!E:E,MATCH(Banco!$C1229,Analitico!$A:$A,0))&amp;"%",""),"")</f>
        <v>0,0000000%</v>
      </c>
      <c r="K1229" s="3" t="str">
        <f>IF($B1229="SINAPI",IF(ISNUMBER(MATCH(Banco!$C1229,Analitico!$A:$A,0)),INDEX(Analitico!F:F,MATCH(Banco!$C1229,Analitico!$A:$A,0))&amp;"%",""),"")</f>
        <v>%</v>
      </c>
    </row>
    <row r="1230" spans="1:11" x14ac:dyDescent="0.2">
      <c r="A1230" s="1" t="str">
        <f t="shared" si="20"/>
        <v>SINAPI 92958</v>
      </c>
      <c r="B1230" s="3" t="s">
        <v>21783</v>
      </c>
      <c r="C1230" s="3" t="s">
        <v>1289</v>
      </c>
      <c r="D1230" s="2" t="s">
        <v>9032</v>
      </c>
      <c r="E1230" s="3" t="s">
        <v>15538</v>
      </c>
      <c r="F1230" s="66" t="s">
        <v>16657</v>
      </c>
      <c r="I1230" s="3" t="s">
        <v>21786</v>
      </c>
      <c r="J1230" s="3" t="str">
        <f>IF($B1230="SINAPI",IF(ISNUMBER(MATCH(Banco!$C1230,Analitico!$A:$A,0)),INDEX(Analitico!E:E,MATCH(Banco!$C1230,Analitico!$A:$A,0))&amp;"%",""),"")</f>
        <v>0,0000000%</v>
      </c>
      <c r="K1230" s="3" t="str">
        <f>IF($B1230="SINAPI",IF(ISNUMBER(MATCH(Banco!$C1230,Analitico!$A:$A,0)),INDEX(Analitico!F:F,MATCH(Banco!$C1230,Analitico!$A:$A,0))&amp;"%",""),"")</f>
        <v>%</v>
      </c>
    </row>
    <row r="1231" spans="1:11" ht="20.399999999999999" x14ac:dyDescent="0.2">
      <c r="A1231" s="1" t="str">
        <f t="shared" si="20"/>
        <v>SINAPI 92959</v>
      </c>
      <c r="B1231" s="3" t="s">
        <v>21783</v>
      </c>
      <c r="C1231" s="3" t="s">
        <v>1290</v>
      </c>
      <c r="D1231" s="2" t="s">
        <v>9033</v>
      </c>
      <c r="E1231" s="3" t="s">
        <v>15538</v>
      </c>
      <c r="F1231" s="66" t="s">
        <v>16658</v>
      </c>
      <c r="I1231" s="3" t="s">
        <v>41</v>
      </c>
      <c r="J1231" s="3" t="str">
        <f>IF($B1231="SINAPI",IF(ISNUMBER(MATCH(Banco!$C1231,Analitico!$A:$A,0)),INDEX(Analitico!E:E,MATCH(Banco!$C1231,Analitico!$A:$A,0))&amp;"%",""),"")</f>
        <v>0,0000000%</v>
      </c>
      <c r="K1231" s="3" t="str">
        <f>IF($B1231="SINAPI",IF(ISNUMBER(MATCH(Banco!$C1231,Analitico!$A:$A,0)),INDEX(Analitico!F:F,MATCH(Banco!$C1231,Analitico!$A:$A,0))&amp;"%",""),"")</f>
        <v>%</v>
      </c>
    </row>
    <row r="1232" spans="1:11" x14ac:dyDescent="0.2">
      <c r="A1232" s="1" t="str">
        <f t="shared" si="20"/>
        <v>SINAPI 92963</v>
      </c>
      <c r="B1232" s="3" t="s">
        <v>21783</v>
      </c>
      <c r="C1232" s="3" t="s">
        <v>1291</v>
      </c>
      <c r="D1232" s="2" t="s">
        <v>9034</v>
      </c>
      <c r="E1232" s="3" t="s">
        <v>15538</v>
      </c>
      <c r="F1232" s="66" t="s">
        <v>16632</v>
      </c>
      <c r="I1232" s="3" t="s">
        <v>21785</v>
      </c>
      <c r="J1232" s="3" t="str">
        <f>IF($B1232="SINAPI",IF(ISNUMBER(MATCH(Banco!$C1232,Analitico!$A:$A,0)),INDEX(Analitico!E:E,MATCH(Banco!$C1232,Analitico!$A:$A,0))&amp;"%",""),"")</f>
        <v>0,0000000%</v>
      </c>
      <c r="K1232" s="3" t="str">
        <f>IF($B1232="SINAPI",IF(ISNUMBER(MATCH(Banco!$C1232,Analitico!$A:$A,0)),INDEX(Analitico!F:F,MATCH(Banco!$C1232,Analitico!$A:$A,0))&amp;"%",""),"")</f>
        <v>%</v>
      </c>
    </row>
    <row r="1233" spans="1:11" x14ac:dyDescent="0.2">
      <c r="A1233" s="1" t="str">
        <f t="shared" si="20"/>
        <v>SINAPI 92964</v>
      </c>
      <c r="B1233" s="3" t="s">
        <v>21783</v>
      </c>
      <c r="C1233" s="3" t="s">
        <v>1292</v>
      </c>
      <c r="D1233" s="2" t="s">
        <v>9035</v>
      </c>
      <c r="E1233" s="3" t="s">
        <v>15538</v>
      </c>
      <c r="F1233" s="66" t="s">
        <v>16659</v>
      </c>
      <c r="I1233" s="3" t="s">
        <v>21785</v>
      </c>
      <c r="J1233" s="3" t="str">
        <f>IF($B1233="SINAPI",IF(ISNUMBER(MATCH(Banco!$C1233,Analitico!$A:$A,0)),INDEX(Analitico!E:E,MATCH(Banco!$C1233,Analitico!$A:$A,0))&amp;"%",""),"")</f>
        <v>0,0000000%</v>
      </c>
      <c r="K1233" s="3" t="str">
        <f>IF($B1233="SINAPI",IF(ISNUMBER(MATCH(Banco!$C1233,Analitico!$A:$A,0)),INDEX(Analitico!F:F,MATCH(Banco!$C1233,Analitico!$A:$A,0))&amp;"%",""),"")</f>
        <v>%</v>
      </c>
    </row>
    <row r="1234" spans="1:11" x14ac:dyDescent="0.2">
      <c r="A1234" s="1" t="str">
        <f t="shared" si="20"/>
        <v>SINAPI 92965</v>
      </c>
      <c r="B1234" s="3" t="s">
        <v>21783</v>
      </c>
      <c r="C1234" s="3" t="s">
        <v>1293</v>
      </c>
      <c r="D1234" s="2" t="s">
        <v>9036</v>
      </c>
      <c r="E1234" s="3" t="s">
        <v>15538</v>
      </c>
      <c r="F1234" s="66" t="s">
        <v>16660</v>
      </c>
      <c r="I1234" s="3" t="s">
        <v>21785</v>
      </c>
      <c r="J1234" s="3" t="str">
        <f>IF($B1234="SINAPI",IF(ISNUMBER(MATCH(Banco!$C1234,Analitico!$A:$A,0)),INDEX(Analitico!E:E,MATCH(Banco!$C1234,Analitico!$A:$A,0))&amp;"%",""),"")</f>
        <v>0,0000000%</v>
      </c>
      <c r="K1234" s="3" t="str">
        <f>IF($B1234="SINAPI",IF(ISNUMBER(MATCH(Banco!$C1234,Analitico!$A:$A,0)),INDEX(Analitico!F:F,MATCH(Banco!$C1234,Analitico!$A:$A,0))&amp;"%",""),"")</f>
        <v>%</v>
      </c>
    </row>
    <row r="1235" spans="1:11" ht="30.6" x14ac:dyDescent="0.2">
      <c r="A1235" s="1" t="str">
        <f t="shared" si="20"/>
        <v>SINAPI 93220</v>
      </c>
      <c r="B1235" s="3" t="s">
        <v>21783</v>
      </c>
      <c r="C1235" s="3" t="s">
        <v>1294</v>
      </c>
      <c r="D1235" s="2" t="s">
        <v>9037</v>
      </c>
      <c r="E1235" s="3" t="s">
        <v>15538</v>
      </c>
      <c r="F1235" s="66" t="s">
        <v>16661</v>
      </c>
      <c r="I1235" s="3" t="s">
        <v>21785</v>
      </c>
      <c r="J1235" s="3" t="str">
        <f>IF($B1235="SINAPI",IF(ISNUMBER(MATCH(Banco!$C1235,Analitico!$A:$A,0)),INDEX(Analitico!E:E,MATCH(Banco!$C1235,Analitico!$A:$A,0))&amp;"%",""),"")</f>
        <v>0,0000000%</v>
      </c>
      <c r="K1235" s="3" t="str">
        <f>IF($B1235="SINAPI",IF(ISNUMBER(MATCH(Banco!$C1235,Analitico!$A:$A,0)),INDEX(Analitico!F:F,MATCH(Banco!$C1235,Analitico!$A:$A,0))&amp;"%",""),"")</f>
        <v>%</v>
      </c>
    </row>
    <row r="1236" spans="1:11" ht="30.6" x14ac:dyDescent="0.2">
      <c r="A1236" s="1" t="str">
        <f t="shared" si="20"/>
        <v>SINAPI 93221</v>
      </c>
      <c r="B1236" s="3" t="s">
        <v>21783</v>
      </c>
      <c r="C1236" s="3" t="s">
        <v>1295</v>
      </c>
      <c r="D1236" s="2" t="s">
        <v>9038</v>
      </c>
      <c r="E1236" s="3" t="s">
        <v>15538</v>
      </c>
      <c r="F1236" s="66" t="s">
        <v>16662</v>
      </c>
      <c r="I1236" s="3" t="s">
        <v>21785</v>
      </c>
      <c r="J1236" s="3" t="str">
        <f>IF($B1236="SINAPI",IF(ISNUMBER(MATCH(Banco!$C1236,Analitico!$A:$A,0)),INDEX(Analitico!E:E,MATCH(Banco!$C1236,Analitico!$A:$A,0))&amp;"%",""),"")</f>
        <v>0,0000000%</v>
      </c>
      <c r="K1236" s="3" t="str">
        <f>IF($B1236="SINAPI",IF(ISNUMBER(MATCH(Banco!$C1236,Analitico!$A:$A,0)),INDEX(Analitico!F:F,MATCH(Banco!$C1236,Analitico!$A:$A,0))&amp;"%",""),"")</f>
        <v>%</v>
      </c>
    </row>
    <row r="1237" spans="1:11" ht="30.6" x14ac:dyDescent="0.2">
      <c r="A1237" s="1" t="str">
        <f t="shared" si="20"/>
        <v>SINAPI 93222</v>
      </c>
      <c r="B1237" s="3" t="s">
        <v>21783</v>
      </c>
      <c r="C1237" s="3" t="s">
        <v>1296</v>
      </c>
      <c r="D1237" s="2" t="s">
        <v>9039</v>
      </c>
      <c r="E1237" s="3" t="s">
        <v>15538</v>
      </c>
      <c r="F1237" s="66" t="s">
        <v>16663</v>
      </c>
      <c r="I1237" s="3" t="s">
        <v>21785</v>
      </c>
      <c r="J1237" s="3" t="str">
        <f>IF($B1237="SINAPI",IF(ISNUMBER(MATCH(Banco!$C1237,Analitico!$A:$A,0)),INDEX(Analitico!E:E,MATCH(Banco!$C1237,Analitico!$A:$A,0))&amp;"%",""),"")</f>
        <v>0,0000000%</v>
      </c>
      <c r="K1237" s="3" t="str">
        <f>IF($B1237="SINAPI",IF(ISNUMBER(MATCH(Banco!$C1237,Analitico!$A:$A,0)),INDEX(Analitico!F:F,MATCH(Banco!$C1237,Analitico!$A:$A,0))&amp;"%",""),"")</f>
        <v>%</v>
      </c>
    </row>
    <row r="1238" spans="1:11" ht="30.6" x14ac:dyDescent="0.2">
      <c r="A1238" s="1" t="str">
        <f t="shared" si="20"/>
        <v>SINAPI 93223</v>
      </c>
      <c r="B1238" s="3" t="s">
        <v>21783</v>
      </c>
      <c r="C1238" s="3" t="s">
        <v>1297</v>
      </c>
      <c r="D1238" s="2" t="s">
        <v>9040</v>
      </c>
      <c r="E1238" s="3" t="s">
        <v>15538</v>
      </c>
      <c r="F1238" s="66" t="s">
        <v>16664</v>
      </c>
      <c r="I1238" s="3" t="s">
        <v>41</v>
      </c>
      <c r="J1238" s="3" t="str">
        <f>IF($B1238="SINAPI",IF(ISNUMBER(MATCH(Banco!$C1238,Analitico!$A:$A,0)),INDEX(Analitico!E:E,MATCH(Banco!$C1238,Analitico!$A:$A,0))&amp;"%",""),"")</f>
        <v>0,0000000%</v>
      </c>
      <c r="K1238" s="3" t="str">
        <f>IF($B1238="SINAPI",IF(ISNUMBER(MATCH(Banco!$C1238,Analitico!$A:$A,0)),INDEX(Analitico!F:F,MATCH(Banco!$C1238,Analitico!$A:$A,0))&amp;"%",""),"")</f>
        <v>%</v>
      </c>
    </row>
    <row r="1239" spans="1:11" ht="20.399999999999999" x14ac:dyDescent="0.2">
      <c r="A1239" s="1" t="str">
        <f t="shared" si="20"/>
        <v>SINAPI 93229</v>
      </c>
      <c r="B1239" s="3" t="s">
        <v>21783</v>
      </c>
      <c r="C1239" s="3" t="s">
        <v>1298</v>
      </c>
      <c r="D1239" s="2" t="s">
        <v>9041</v>
      </c>
      <c r="E1239" s="3" t="s">
        <v>15538</v>
      </c>
      <c r="F1239" s="66" t="s">
        <v>16665</v>
      </c>
      <c r="I1239" s="3" t="s">
        <v>21785</v>
      </c>
      <c r="J1239" s="3" t="str">
        <f>IF($B1239="SINAPI",IF(ISNUMBER(MATCH(Banco!$C1239,Analitico!$A:$A,0)),INDEX(Analitico!E:E,MATCH(Banco!$C1239,Analitico!$A:$A,0))&amp;"%",""),"")</f>
        <v>0,0000000%</v>
      </c>
      <c r="K1239" s="3" t="str">
        <f>IF($B1239="SINAPI",IF(ISNUMBER(MATCH(Banco!$C1239,Analitico!$A:$A,0)),INDEX(Analitico!F:F,MATCH(Banco!$C1239,Analitico!$A:$A,0))&amp;"%",""),"")</f>
        <v>%</v>
      </c>
    </row>
    <row r="1240" spans="1:11" ht="20.399999999999999" x14ac:dyDescent="0.2">
      <c r="A1240" s="1" t="str">
        <f t="shared" si="20"/>
        <v>SINAPI 93230</v>
      </c>
      <c r="B1240" s="3" t="s">
        <v>21783</v>
      </c>
      <c r="C1240" s="3" t="s">
        <v>1299</v>
      </c>
      <c r="D1240" s="2" t="s">
        <v>9042</v>
      </c>
      <c r="E1240" s="3" t="s">
        <v>15538</v>
      </c>
      <c r="F1240" s="66" t="s">
        <v>16666</v>
      </c>
      <c r="I1240" s="3" t="s">
        <v>21785</v>
      </c>
      <c r="J1240" s="3" t="str">
        <f>IF($B1240="SINAPI",IF(ISNUMBER(MATCH(Banco!$C1240,Analitico!$A:$A,0)),INDEX(Analitico!E:E,MATCH(Banco!$C1240,Analitico!$A:$A,0))&amp;"%",""),"")</f>
        <v>0,0000000%</v>
      </c>
      <c r="K1240" s="3" t="str">
        <f>IF($B1240="SINAPI",IF(ISNUMBER(MATCH(Banco!$C1240,Analitico!$A:$A,0)),INDEX(Analitico!F:F,MATCH(Banco!$C1240,Analitico!$A:$A,0))&amp;"%",""),"")</f>
        <v>%</v>
      </c>
    </row>
    <row r="1241" spans="1:11" ht="20.399999999999999" x14ac:dyDescent="0.2">
      <c r="A1241" s="1" t="str">
        <f t="shared" si="20"/>
        <v>SINAPI 93231</v>
      </c>
      <c r="B1241" s="3" t="s">
        <v>21783</v>
      </c>
      <c r="C1241" s="3" t="s">
        <v>1300</v>
      </c>
      <c r="D1241" s="2" t="s">
        <v>9043</v>
      </c>
      <c r="E1241" s="3" t="s">
        <v>15538</v>
      </c>
      <c r="F1241" s="66" t="s">
        <v>16667</v>
      </c>
      <c r="I1241" s="3" t="s">
        <v>21785</v>
      </c>
      <c r="J1241" s="3" t="str">
        <f>IF($B1241="SINAPI",IF(ISNUMBER(MATCH(Banco!$C1241,Analitico!$A:$A,0)),INDEX(Analitico!E:E,MATCH(Banco!$C1241,Analitico!$A:$A,0))&amp;"%",""),"")</f>
        <v>0,0000000%</v>
      </c>
      <c r="K1241" s="3" t="str">
        <f>IF($B1241="SINAPI",IF(ISNUMBER(MATCH(Banco!$C1241,Analitico!$A:$A,0)),INDEX(Analitico!F:F,MATCH(Banco!$C1241,Analitico!$A:$A,0))&amp;"%",""),"")</f>
        <v>%</v>
      </c>
    </row>
    <row r="1242" spans="1:11" ht="20.399999999999999" x14ac:dyDescent="0.2">
      <c r="A1242" s="1" t="str">
        <f t="shared" si="20"/>
        <v>SINAPI 93232</v>
      </c>
      <c r="B1242" s="3" t="s">
        <v>21783</v>
      </c>
      <c r="C1242" s="3" t="s">
        <v>1301</v>
      </c>
      <c r="D1242" s="2" t="s">
        <v>9044</v>
      </c>
      <c r="E1242" s="3" t="s">
        <v>15538</v>
      </c>
      <c r="F1242" s="66" t="s">
        <v>16668</v>
      </c>
      <c r="I1242" s="3" t="s">
        <v>41</v>
      </c>
      <c r="J1242" s="3" t="str">
        <f>IF($B1242="SINAPI",IF(ISNUMBER(MATCH(Banco!$C1242,Analitico!$A:$A,0)),INDEX(Analitico!E:E,MATCH(Banco!$C1242,Analitico!$A:$A,0))&amp;"%",""),"")</f>
        <v>0,0000000%</v>
      </c>
      <c r="K1242" s="3" t="str">
        <f>IF($B1242="SINAPI",IF(ISNUMBER(MATCH(Banco!$C1242,Analitico!$A:$A,0)),INDEX(Analitico!F:F,MATCH(Banco!$C1242,Analitico!$A:$A,0))&amp;"%",""),"")</f>
        <v>%</v>
      </c>
    </row>
    <row r="1243" spans="1:11" x14ac:dyDescent="0.2">
      <c r="A1243" s="1" t="str">
        <f t="shared" si="20"/>
        <v>SINAPI 93235</v>
      </c>
      <c r="B1243" s="3" t="s">
        <v>21783</v>
      </c>
      <c r="C1243" s="3" t="s">
        <v>1302</v>
      </c>
      <c r="D1243" s="2" t="s">
        <v>9045</v>
      </c>
      <c r="E1243" s="3" t="s">
        <v>15538</v>
      </c>
      <c r="F1243" s="66" t="s">
        <v>16669</v>
      </c>
      <c r="I1243" s="3" t="s">
        <v>21786</v>
      </c>
      <c r="J1243" s="3" t="str">
        <f>IF($B1243="SINAPI",IF(ISNUMBER(MATCH(Banco!$C1243,Analitico!$A:$A,0)),INDEX(Analitico!E:E,MATCH(Banco!$C1243,Analitico!$A:$A,0))&amp;"%",""),"")</f>
        <v>0,0000000%</v>
      </c>
      <c r="K1243" s="3" t="str">
        <f>IF($B1243="SINAPI",IF(ISNUMBER(MATCH(Banco!$C1243,Analitico!$A:$A,0)),INDEX(Analitico!F:F,MATCH(Banco!$C1243,Analitico!$A:$A,0))&amp;"%",""),"")</f>
        <v>%</v>
      </c>
    </row>
    <row r="1244" spans="1:11" ht="20.399999999999999" x14ac:dyDescent="0.2">
      <c r="A1244" s="1" t="str">
        <f t="shared" si="20"/>
        <v>SINAPI 93238</v>
      </c>
      <c r="B1244" s="3" t="s">
        <v>21783</v>
      </c>
      <c r="C1244" s="3" t="s">
        <v>1303</v>
      </c>
      <c r="D1244" s="2" t="s">
        <v>9046</v>
      </c>
      <c r="E1244" s="3" t="s">
        <v>15538</v>
      </c>
      <c r="F1244" s="66" t="s">
        <v>16670</v>
      </c>
      <c r="I1244" s="3" t="s">
        <v>21785</v>
      </c>
      <c r="J1244" s="3" t="str">
        <f>IF($B1244="SINAPI",IF(ISNUMBER(MATCH(Banco!$C1244,Analitico!$A:$A,0)),INDEX(Analitico!E:E,MATCH(Banco!$C1244,Analitico!$A:$A,0))&amp;"%",""),"")</f>
        <v>0,0000000%</v>
      </c>
      <c r="K1244" s="3" t="str">
        <f>IF($B1244="SINAPI",IF(ISNUMBER(MATCH(Banco!$C1244,Analitico!$A:$A,0)),INDEX(Analitico!F:F,MATCH(Banco!$C1244,Analitico!$A:$A,0))&amp;"%",""),"")</f>
        <v>%</v>
      </c>
    </row>
    <row r="1245" spans="1:11" ht="20.399999999999999" x14ac:dyDescent="0.2">
      <c r="A1245" s="1" t="str">
        <f t="shared" si="20"/>
        <v>SINAPI 93239</v>
      </c>
      <c r="B1245" s="3" t="s">
        <v>21783</v>
      </c>
      <c r="C1245" s="3" t="s">
        <v>1304</v>
      </c>
      <c r="D1245" s="2" t="s">
        <v>9047</v>
      </c>
      <c r="E1245" s="3" t="s">
        <v>15538</v>
      </c>
      <c r="F1245" s="66" t="s">
        <v>16671</v>
      </c>
      <c r="I1245" s="3" t="s">
        <v>21785</v>
      </c>
      <c r="J1245" s="3" t="str">
        <f>IF($B1245="SINAPI",IF(ISNUMBER(MATCH(Banco!$C1245,Analitico!$A:$A,0)),INDEX(Analitico!E:E,MATCH(Banco!$C1245,Analitico!$A:$A,0))&amp;"%",""),"")</f>
        <v>0,0000000%</v>
      </c>
      <c r="K1245" s="3" t="str">
        <f>IF($B1245="SINAPI",IF(ISNUMBER(MATCH(Banco!$C1245,Analitico!$A:$A,0)),INDEX(Analitico!F:F,MATCH(Banco!$C1245,Analitico!$A:$A,0))&amp;"%",""),"")</f>
        <v>%</v>
      </c>
    </row>
    <row r="1246" spans="1:11" ht="20.399999999999999" x14ac:dyDescent="0.2">
      <c r="A1246" s="1" t="str">
        <f t="shared" si="20"/>
        <v>SINAPI 93240</v>
      </c>
      <c r="B1246" s="3" t="s">
        <v>21783</v>
      </c>
      <c r="C1246" s="3" t="s">
        <v>1305</v>
      </c>
      <c r="D1246" s="2" t="s">
        <v>9048</v>
      </c>
      <c r="E1246" s="3" t="s">
        <v>15538</v>
      </c>
      <c r="F1246" s="66" t="s">
        <v>16672</v>
      </c>
      <c r="I1246" s="3" t="s">
        <v>41</v>
      </c>
      <c r="J1246" s="3" t="str">
        <f>IF($B1246="SINAPI",IF(ISNUMBER(MATCH(Banco!$C1246,Analitico!$A:$A,0)),INDEX(Analitico!E:E,MATCH(Banco!$C1246,Analitico!$A:$A,0))&amp;"%",""),"")</f>
        <v>0,0000000%</v>
      </c>
      <c r="K1246" s="3" t="str">
        <f>IF($B1246="SINAPI",IF(ISNUMBER(MATCH(Banco!$C1246,Analitico!$A:$A,0)),INDEX(Analitico!F:F,MATCH(Banco!$C1246,Analitico!$A:$A,0))&amp;"%",""),"")</f>
        <v>%</v>
      </c>
    </row>
    <row r="1247" spans="1:11" x14ac:dyDescent="0.2">
      <c r="A1247" s="1" t="str">
        <f t="shared" si="20"/>
        <v>SINAPI 93267</v>
      </c>
      <c r="B1247" s="3" t="s">
        <v>21783</v>
      </c>
      <c r="C1247" s="3" t="s">
        <v>1306</v>
      </c>
      <c r="D1247" s="2" t="s">
        <v>9049</v>
      </c>
      <c r="E1247" s="3" t="s">
        <v>15538</v>
      </c>
      <c r="F1247" s="66" t="s">
        <v>16673</v>
      </c>
      <c r="I1247" s="3" t="s">
        <v>21785</v>
      </c>
      <c r="J1247" s="3" t="str">
        <f>IF($B1247="SINAPI",IF(ISNUMBER(MATCH(Banco!$C1247,Analitico!$A:$A,0)),INDEX(Analitico!E:E,MATCH(Banco!$C1247,Analitico!$A:$A,0))&amp;"%",""),"")</f>
        <v>0,0000000%</v>
      </c>
      <c r="K1247" s="3" t="str">
        <f>IF($B1247="SINAPI",IF(ISNUMBER(MATCH(Banco!$C1247,Analitico!$A:$A,0)),INDEX(Analitico!F:F,MATCH(Banco!$C1247,Analitico!$A:$A,0))&amp;"%",""),"")</f>
        <v>%</v>
      </c>
    </row>
    <row r="1248" spans="1:11" x14ac:dyDescent="0.2">
      <c r="A1248" s="1" t="str">
        <f t="shared" si="20"/>
        <v>SINAPI 93269</v>
      </c>
      <c r="B1248" s="3" t="s">
        <v>21783</v>
      </c>
      <c r="C1248" s="3" t="s">
        <v>1307</v>
      </c>
      <c r="D1248" s="2" t="s">
        <v>9050</v>
      </c>
      <c r="E1248" s="3" t="s">
        <v>15538</v>
      </c>
      <c r="F1248" s="66" t="s">
        <v>16674</v>
      </c>
      <c r="I1248" s="3" t="s">
        <v>21785</v>
      </c>
      <c r="J1248" s="3" t="str">
        <f>IF($B1248="SINAPI",IF(ISNUMBER(MATCH(Banco!$C1248,Analitico!$A:$A,0)),INDEX(Analitico!E:E,MATCH(Banco!$C1248,Analitico!$A:$A,0))&amp;"%",""),"")</f>
        <v>0,0000000%</v>
      </c>
      <c r="K1248" s="3" t="str">
        <f>IF($B1248="SINAPI",IF(ISNUMBER(MATCH(Banco!$C1248,Analitico!$A:$A,0)),INDEX(Analitico!F:F,MATCH(Banco!$C1248,Analitico!$A:$A,0))&amp;"%",""),"")</f>
        <v>%</v>
      </c>
    </row>
    <row r="1249" spans="1:11" x14ac:dyDescent="0.2">
      <c r="A1249" s="1" t="str">
        <f t="shared" si="20"/>
        <v>SINAPI 93270</v>
      </c>
      <c r="B1249" s="3" t="s">
        <v>21783</v>
      </c>
      <c r="C1249" s="3" t="s">
        <v>1308</v>
      </c>
      <c r="D1249" s="2" t="s">
        <v>9051</v>
      </c>
      <c r="E1249" s="3" t="s">
        <v>15538</v>
      </c>
      <c r="F1249" s="66" t="s">
        <v>16673</v>
      </c>
      <c r="I1249" s="3" t="s">
        <v>21785</v>
      </c>
      <c r="J1249" s="3" t="str">
        <f>IF($B1249="SINAPI",IF(ISNUMBER(MATCH(Banco!$C1249,Analitico!$A:$A,0)),INDEX(Analitico!E:E,MATCH(Banco!$C1249,Analitico!$A:$A,0))&amp;"%",""),"")</f>
        <v>0,0000000%</v>
      </c>
      <c r="K1249" s="3" t="str">
        <f>IF($B1249="SINAPI",IF(ISNUMBER(MATCH(Banco!$C1249,Analitico!$A:$A,0)),INDEX(Analitico!F:F,MATCH(Banco!$C1249,Analitico!$A:$A,0))&amp;"%",""),"")</f>
        <v>%</v>
      </c>
    </row>
    <row r="1250" spans="1:11" x14ac:dyDescent="0.2">
      <c r="A1250" s="1" t="str">
        <f t="shared" si="20"/>
        <v>SINAPI 93271</v>
      </c>
      <c r="B1250" s="3" t="s">
        <v>21783</v>
      </c>
      <c r="C1250" s="3" t="s">
        <v>1309</v>
      </c>
      <c r="D1250" s="2" t="s">
        <v>9052</v>
      </c>
      <c r="E1250" s="3" t="s">
        <v>15538</v>
      </c>
      <c r="F1250" s="66" t="s">
        <v>16675</v>
      </c>
      <c r="I1250" s="3" t="s">
        <v>21785</v>
      </c>
      <c r="J1250" s="3" t="str">
        <f>IF($B1250="SINAPI",IF(ISNUMBER(MATCH(Banco!$C1250,Analitico!$A:$A,0)),INDEX(Analitico!E:E,MATCH(Banco!$C1250,Analitico!$A:$A,0))&amp;"%",""),"")</f>
        <v>0,0000000%</v>
      </c>
      <c r="K1250" s="3" t="str">
        <f>IF($B1250="SINAPI",IF(ISNUMBER(MATCH(Banco!$C1250,Analitico!$A:$A,0)),INDEX(Analitico!F:F,MATCH(Banco!$C1250,Analitico!$A:$A,0))&amp;"%",""),"")</f>
        <v>%</v>
      </c>
    </row>
    <row r="1251" spans="1:11" ht="20.399999999999999" x14ac:dyDescent="0.2">
      <c r="A1251" s="1" t="str">
        <f t="shared" ref="A1251:A1314" si="21">CONCATENAR</f>
        <v>SINAPI 93277</v>
      </c>
      <c r="B1251" s="3" t="s">
        <v>21783</v>
      </c>
      <c r="C1251" s="3" t="s">
        <v>1310</v>
      </c>
      <c r="D1251" s="2" t="s">
        <v>9053</v>
      </c>
      <c r="E1251" s="3" t="s">
        <v>15538</v>
      </c>
      <c r="F1251" s="66" t="s">
        <v>16268</v>
      </c>
      <c r="I1251" s="3" t="s">
        <v>21786</v>
      </c>
      <c r="J1251" s="3" t="str">
        <f>IF($B1251="SINAPI",IF(ISNUMBER(MATCH(Banco!$C1251,Analitico!$A:$A,0)),INDEX(Analitico!E:E,MATCH(Banco!$C1251,Analitico!$A:$A,0))&amp;"%",""),"")</f>
        <v>0,0000000%</v>
      </c>
      <c r="K1251" s="3" t="str">
        <f>IF($B1251="SINAPI",IF(ISNUMBER(MATCH(Banco!$C1251,Analitico!$A:$A,0)),INDEX(Analitico!F:F,MATCH(Banco!$C1251,Analitico!$A:$A,0))&amp;"%",""),"")</f>
        <v>%</v>
      </c>
    </row>
    <row r="1252" spans="1:11" x14ac:dyDescent="0.2">
      <c r="A1252" s="1" t="str">
        <f t="shared" si="21"/>
        <v>SINAPI 93278</v>
      </c>
      <c r="B1252" s="3" t="s">
        <v>21783</v>
      </c>
      <c r="C1252" s="3" t="s">
        <v>1311</v>
      </c>
      <c r="D1252" s="2" t="s">
        <v>9054</v>
      </c>
      <c r="E1252" s="3" t="s">
        <v>15538</v>
      </c>
      <c r="F1252" s="66" t="s">
        <v>16153</v>
      </c>
      <c r="I1252" s="3" t="s">
        <v>21786</v>
      </c>
      <c r="J1252" s="3" t="str">
        <f>IF($B1252="SINAPI",IF(ISNUMBER(MATCH(Banco!$C1252,Analitico!$A:$A,0)),INDEX(Analitico!E:E,MATCH(Banco!$C1252,Analitico!$A:$A,0))&amp;"%",""),"")</f>
        <v>0,0000000%</v>
      </c>
      <c r="K1252" s="3" t="str">
        <f>IF($B1252="SINAPI",IF(ISNUMBER(MATCH(Banco!$C1252,Analitico!$A:$A,0)),INDEX(Analitico!F:F,MATCH(Banco!$C1252,Analitico!$A:$A,0))&amp;"%",""),"")</f>
        <v>%</v>
      </c>
    </row>
    <row r="1253" spans="1:11" ht="20.399999999999999" x14ac:dyDescent="0.2">
      <c r="A1253" s="1" t="str">
        <f t="shared" si="21"/>
        <v>SINAPI 93279</v>
      </c>
      <c r="B1253" s="3" t="s">
        <v>21783</v>
      </c>
      <c r="C1253" s="3" t="s">
        <v>1312</v>
      </c>
      <c r="D1253" s="2" t="s">
        <v>9055</v>
      </c>
      <c r="E1253" s="3" t="s">
        <v>15538</v>
      </c>
      <c r="F1253" s="66" t="s">
        <v>16676</v>
      </c>
      <c r="I1253" s="3" t="s">
        <v>21786</v>
      </c>
      <c r="J1253" s="3" t="str">
        <f>IF($B1253="SINAPI",IF(ISNUMBER(MATCH(Banco!$C1253,Analitico!$A:$A,0)),INDEX(Analitico!E:E,MATCH(Banco!$C1253,Analitico!$A:$A,0))&amp;"%",""),"")</f>
        <v>0,0000000%</v>
      </c>
      <c r="K1253" s="3" t="str">
        <f>IF($B1253="SINAPI",IF(ISNUMBER(MATCH(Banco!$C1253,Analitico!$A:$A,0)),INDEX(Analitico!F:F,MATCH(Banco!$C1253,Analitico!$A:$A,0))&amp;"%",""),"")</f>
        <v>%</v>
      </c>
    </row>
    <row r="1254" spans="1:11" ht="20.399999999999999" x14ac:dyDescent="0.2">
      <c r="A1254" s="1" t="str">
        <f t="shared" si="21"/>
        <v>SINAPI 93280</v>
      </c>
      <c r="B1254" s="3" t="s">
        <v>21783</v>
      </c>
      <c r="C1254" s="3" t="s">
        <v>1313</v>
      </c>
      <c r="D1254" s="2" t="s">
        <v>9056</v>
      </c>
      <c r="E1254" s="3" t="s">
        <v>15538</v>
      </c>
      <c r="F1254" s="66" t="s">
        <v>16677</v>
      </c>
      <c r="I1254" s="3" t="s">
        <v>21785</v>
      </c>
      <c r="J1254" s="3" t="str">
        <f>IF($B1254="SINAPI",IF(ISNUMBER(MATCH(Banco!$C1254,Analitico!$A:$A,0)),INDEX(Analitico!E:E,MATCH(Banco!$C1254,Analitico!$A:$A,0))&amp;"%",""),"")</f>
        <v>0,0000000%</v>
      </c>
      <c r="K1254" s="3" t="str">
        <f>IF($B1254="SINAPI",IF(ISNUMBER(MATCH(Banco!$C1254,Analitico!$A:$A,0)),INDEX(Analitico!F:F,MATCH(Banco!$C1254,Analitico!$A:$A,0))&amp;"%",""),"")</f>
        <v>%</v>
      </c>
    </row>
    <row r="1255" spans="1:11" ht="20.399999999999999" x14ac:dyDescent="0.2">
      <c r="A1255" s="1" t="str">
        <f t="shared" si="21"/>
        <v>SINAPI 93283</v>
      </c>
      <c r="B1255" s="3" t="s">
        <v>21783</v>
      </c>
      <c r="C1255" s="3" t="s">
        <v>1314</v>
      </c>
      <c r="D1255" s="2" t="s">
        <v>9057</v>
      </c>
      <c r="E1255" s="3" t="s">
        <v>15538</v>
      </c>
      <c r="F1255" s="66" t="s">
        <v>16678</v>
      </c>
      <c r="I1255" s="3" t="s">
        <v>21785</v>
      </c>
      <c r="J1255" s="3" t="str">
        <f>IF($B1255="SINAPI",IF(ISNUMBER(MATCH(Banco!$C1255,Analitico!$A:$A,0)),INDEX(Analitico!E:E,MATCH(Banco!$C1255,Analitico!$A:$A,0))&amp;"%",""),"")</f>
        <v>0,0000000%</v>
      </c>
      <c r="K1255" s="3" t="str">
        <f>IF($B1255="SINAPI",IF(ISNUMBER(MATCH(Banco!$C1255,Analitico!$A:$A,0)),INDEX(Analitico!F:F,MATCH(Banco!$C1255,Analitico!$A:$A,0))&amp;"%",""),"")</f>
        <v>%</v>
      </c>
    </row>
    <row r="1256" spans="1:11" ht="20.399999999999999" x14ac:dyDescent="0.2">
      <c r="A1256" s="1" t="str">
        <f t="shared" si="21"/>
        <v>SINAPI 93284</v>
      </c>
      <c r="B1256" s="3" t="s">
        <v>21783</v>
      </c>
      <c r="C1256" s="3" t="s">
        <v>1315</v>
      </c>
      <c r="D1256" s="2" t="s">
        <v>9058</v>
      </c>
      <c r="E1256" s="3" t="s">
        <v>15538</v>
      </c>
      <c r="F1256" s="66" t="s">
        <v>16679</v>
      </c>
      <c r="I1256" s="3" t="s">
        <v>21785</v>
      </c>
      <c r="J1256" s="3" t="str">
        <f>IF($B1256="SINAPI",IF(ISNUMBER(MATCH(Banco!$C1256,Analitico!$A:$A,0)),INDEX(Analitico!E:E,MATCH(Banco!$C1256,Analitico!$A:$A,0))&amp;"%",""),"")</f>
        <v>0,0000000%</v>
      </c>
      <c r="K1256" s="3" t="str">
        <f>IF($B1256="SINAPI",IF(ISNUMBER(MATCH(Banco!$C1256,Analitico!$A:$A,0)),INDEX(Analitico!F:F,MATCH(Banco!$C1256,Analitico!$A:$A,0))&amp;"%",""),"")</f>
        <v>%</v>
      </c>
    </row>
    <row r="1257" spans="1:11" ht="20.399999999999999" x14ac:dyDescent="0.2">
      <c r="A1257" s="1" t="str">
        <f t="shared" si="21"/>
        <v>SINAPI 93285</v>
      </c>
      <c r="B1257" s="3" t="s">
        <v>21783</v>
      </c>
      <c r="C1257" s="3" t="s">
        <v>1316</v>
      </c>
      <c r="D1257" s="2" t="s">
        <v>9059</v>
      </c>
      <c r="E1257" s="3" t="s">
        <v>15538</v>
      </c>
      <c r="F1257" s="66" t="s">
        <v>16680</v>
      </c>
      <c r="I1257" s="3" t="s">
        <v>21785</v>
      </c>
      <c r="J1257" s="3" t="str">
        <f>IF($B1257="SINAPI",IF(ISNUMBER(MATCH(Banco!$C1257,Analitico!$A:$A,0)),INDEX(Analitico!E:E,MATCH(Banco!$C1257,Analitico!$A:$A,0))&amp;"%",""),"")</f>
        <v>0,0000000%</v>
      </c>
      <c r="K1257" s="3" t="str">
        <f>IF($B1257="SINAPI",IF(ISNUMBER(MATCH(Banco!$C1257,Analitico!$A:$A,0)),INDEX(Analitico!F:F,MATCH(Banco!$C1257,Analitico!$A:$A,0))&amp;"%",""),"")</f>
        <v>%</v>
      </c>
    </row>
    <row r="1258" spans="1:11" ht="20.399999999999999" x14ac:dyDescent="0.2">
      <c r="A1258" s="1" t="str">
        <f t="shared" si="21"/>
        <v>SINAPI 93286</v>
      </c>
      <c r="B1258" s="3" t="s">
        <v>21783</v>
      </c>
      <c r="C1258" s="3" t="s">
        <v>1317</v>
      </c>
      <c r="D1258" s="2" t="s">
        <v>9060</v>
      </c>
      <c r="E1258" s="3" t="s">
        <v>15538</v>
      </c>
      <c r="F1258" s="66" t="s">
        <v>16681</v>
      </c>
      <c r="I1258" s="3" t="s">
        <v>21785</v>
      </c>
      <c r="J1258" s="3" t="str">
        <f>IF($B1258="SINAPI",IF(ISNUMBER(MATCH(Banco!$C1258,Analitico!$A:$A,0)),INDEX(Analitico!E:E,MATCH(Banco!$C1258,Analitico!$A:$A,0))&amp;"%",""),"")</f>
        <v>0,0000000%</v>
      </c>
      <c r="K1258" s="3" t="str">
        <f>IF($B1258="SINAPI",IF(ISNUMBER(MATCH(Banco!$C1258,Analitico!$A:$A,0)),INDEX(Analitico!F:F,MATCH(Banco!$C1258,Analitico!$A:$A,0))&amp;"%",""),"")</f>
        <v>%</v>
      </c>
    </row>
    <row r="1259" spans="1:11" ht="20.399999999999999" x14ac:dyDescent="0.2">
      <c r="A1259" s="1" t="str">
        <f t="shared" si="21"/>
        <v>SINAPI 93296</v>
      </c>
      <c r="B1259" s="3" t="s">
        <v>21783</v>
      </c>
      <c r="C1259" s="3" t="s">
        <v>1318</v>
      </c>
      <c r="D1259" s="2" t="s">
        <v>9061</v>
      </c>
      <c r="E1259" s="3" t="s">
        <v>15538</v>
      </c>
      <c r="F1259" s="66" t="s">
        <v>16682</v>
      </c>
      <c r="I1259" s="3" t="s">
        <v>21785</v>
      </c>
      <c r="J1259" s="3" t="str">
        <f>IF($B1259="SINAPI",IF(ISNUMBER(MATCH(Banco!$C1259,Analitico!$A:$A,0)),INDEX(Analitico!E:E,MATCH(Banco!$C1259,Analitico!$A:$A,0))&amp;"%",""),"")</f>
        <v>0,0000000%</v>
      </c>
      <c r="K1259" s="3" t="str">
        <f>IF($B1259="SINAPI",IF(ISNUMBER(MATCH(Banco!$C1259,Analitico!$A:$A,0)),INDEX(Analitico!F:F,MATCH(Banco!$C1259,Analitico!$A:$A,0))&amp;"%",""),"")</f>
        <v>%</v>
      </c>
    </row>
    <row r="1260" spans="1:11" ht="20.399999999999999" x14ac:dyDescent="0.2">
      <c r="A1260" s="1" t="str">
        <f t="shared" si="21"/>
        <v>SINAPI 93397</v>
      </c>
      <c r="B1260" s="3" t="s">
        <v>21783</v>
      </c>
      <c r="C1260" s="3" t="s">
        <v>1319</v>
      </c>
      <c r="D1260" s="2" t="s">
        <v>9062</v>
      </c>
      <c r="E1260" s="3" t="s">
        <v>15538</v>
      </c>
      <c r="F1260" s="66" t="s">
        <v>16683</v>
      </c>
      <c r="I1260" s="3" t="s">
        <v>21785</v>
      </c>
      <c r="J1260" s="3" t="str">
        <f>IF($B1260="SINAPI",IF(ISNUMBER(MATCH(Banco!$C1260,Analitico!$A:$A,0)),INDEX(Analitico!E:E,MATCH(Banco!$C1260,Analitico!$A:$A,0))&amp;"%",""),"")</f>
        <v>0,0000000%</v>
      </c>
      <c r="K1260" s="3" t="str">
        <f>IF($B1260="SINAPI",IF(ISNUMBER(MATCH(Banco!$C1260,Analitico!$A:$A,0)),INDEX(Analitico!F:F,MATCH(Banco!$C1260,Analitico!$A:$A,0))&amp;"%",""),"")</f>
        <v>%</v>
      </c>
    </row>
    <row r="1261" spans="1:11" ht="20.399999999999999" x14ac:dyDescent="0.2">
      <c r="A1261" s="1" t="str">
        <f t="shared" si="21"/>
        <v>SINAPI 93398</v>
      </c>
      <c r="B1261" s="3" t="s">
        <v>21783</v>
      </c>
      <c r="C1261" s="3" t="s">
        <v>1320</v>
      </c>
      <c r="D1261" s="2" t="s">
        <v>9063</v>
      </c>
      <c r="E1261" s="3" t="s">
        <v>15538</v>
      </c>
      <c r="F1261" s="66" t="s">
        <v>16684</v>
      </c>
      <c r="I1261" s="3" t="s">
        <v>21785</v>
      </c>
      <c r="J1261" s="3" t="str">
        <f>IF($B1261="SINAPI",IF(ISNUMBER(MATCH(Banco!$C1261,Analitico!$A:$A,0)),INDEX(Analitico!E:E,MATCH(Banco!$C1261,Analitico!$A:$A,0))&amp;"%",""),"")</f>
        <v>0,0000000%</v>
      </c>
      <c r="K1261" s="3" t="str">
        <f>IF($B1261="SINAPI",IF(ISNUMBER(MATCH(Banco!$C1261,Analitico!$A:$A,0)),INDEX(Analitico!F:F,MATCH(Banco!$C1261,Analitico!$A:$A,0))&amp;"%",""),"")</f>
        <v>%</v>
      </c>
    </row>
    <row r="1262" spans="1:11" ht="20.399999999999999" x14ac:dyDescent="0.2">
      <c r="A1262" s="1" t="str">
        <f t="shared" si="21"/>
        <v>SINAPI 93399</v>
      </c>
      <c r="B1262" s="3" t="s">
        <v>21783</v>
      </c>
      <c r="C1262" s="3" t="s">
        <v>1321</v>
      </c>
      <c r="D1262" s="2" t="s">
        <v>9064</v>
      </c>
      <c r="E1262" s="3" t="s">
        <v>15538</v>
      </c>
      <c r="F1262" s="66" t="s">
        <v>16685</v>
      </c>
      <c r="I1262" s="3" t="s">
        <v>21785</v>
      </c>
      <c r="J1262" s="3" t="str">
        <f>IF($B1262="SINAPI",IF(ISNUMBER(MATCH(Banco!$C1262,Analitico!$A:$A,0)),INDEX(Analitico!E:E,MATCH(Banco!$C1262,Analitico!$A:$A,0))&amp;"%",""),"")</f>
        <v>0,0000000%</v>
      </c>
      <c r="K1262" s="3" t="str">
        <f>IF($B1262="SINAPI",IF(ISNUMBER(MATCH(Banco!$C1262,Analitico!$A:$A,0)),INDEX(Analitico!F:F,MATCH(Banco!$C1262,Analitico!$A:$A,0))&amp;"%",""),"")</f>
        <v>%</v>
      </c>
    </row>
    <row r="1263" spans="1:11" ht="20.399999999999999" x14ac:dyDescent="0.2">
      <c r="A1263" s="1" t="str">
        <f t="shared" si="21"/>
        <v>SINAPI 93400</v>
      </c>
      <c r="B1263" s="3" t="s">
        <v>21783</v>
      </c>
      <c r="C1263" s="3" t="s">
        <v>1322</v>
      </c>
      <c r="D1263" s="2" t="s">
        <v>9065</v>
      </c>
      <c r="E1263" s="3" t="s">
        <v>15538</v>
      </c>
      <c r="F1263" s="66" t="s">
        <v>16686</v>
      </c>
      <c r="I1263" s="3" t="s">
        <v>21785</v>
      </c>
      <c r="J1263" s="3" t="str">
        <f>IF($B1263="SINAPI",IF(ISNUMBER(MATCH(Banco!$C1263,Analitico!$A:$A,0)),INDEX(Analitico!E:E,MATCH(Banco!$C1263,Analitico!$A:$A,0))&amp;"%",""),"")</f>
        <v>0,0000000%</v>
      </c>
      <c r="K1263" s="3" t="str">
        <f>IF($B1263="SINAPI",IF(ISNUMBER(MATCH(Banco!$C1263,Analitico!$A:$A,0)),INDEX(Analitico!F:F,MATCH(Banco!$C1263,Analitico!$A:$A,0))&amp;"%",""),"")</f>
        <v>%</v>
      </c>
    </row>
    <row r="1264" spans="1:11" ht="30.6" x14ac:dyDescent="0.2">
      <c r="A1264" s="1" t="str">
        <f t="shared" si="21"/>
        <v>SINAPI 93401</v>
      </c>
      <c r="B1264" s="3" t="s">
        <v>21783</v>
      </c>
      <c r="C1264" s="3" t="s">
        <v>1323</v>
      </c>
      <c r="D1264" s="2" t="s">
        <v>9066</v>
      </c>
      <c r="E1264" s="3" t="s">
        <v>15538</v>
      </c>
      <c r="F1264" s="66" t="s">
        <v>16349</v>
      </c>
      <c r="I1264" s="3" t="s">
        <v>41</v>
      </c>
      <c r="J1264" s="3" t="str">
        <f>IF($B1264="SINAPI",IF(ISNUMBER(MATCH(Banco!$C1264,Analitico!$A:$A,0)),INDEX(Analitico!E:E,MATCH(Banco!$C1264,Analitico!$A:$A,0))&amp;"%",""),"")</f>
        <v>0,0000000%</v>
      </c>
      <c r="K1264" s="3" t="str">
        <f>IF($B1264="SINAPI",IF(ISNUMBER(MATCH(Banco!$C1264,Analitico!$A:$A,0)),INDEX(Analitico!F:F,MATCH(Banco!$C1264,Analitico!$A:$A,0))&amp;"%",""),"")</f>
        <v>%</v>
      </c>
    </row>
    <row r="1265" spans="1:11" ht="30.6" x14ac:dyDescent="0.2">
      <c r="A1265" s="1" t="str">
        <f t="shared" si="21"/>
        <v>SINAPI 93404</v>
      </c>
      <c r="B1265" s="3" t="s">
        <v>21783</v>
      </c>
      <c r="C1265" s="3" t="s">
        <v>1324</v>
      </c>
      <c r="D1265" s="2" t="s">
        <v>9067</v>
      </c>
      <c r="E1265" s="3" t="s">
        <v>15538</v>
      </c>
      <c r="F1265" s="66" t="s">
        <v>16687</v>
      </c>
      <c r="I1265" s="3" t="s">
        <v>21786</v>
      </c>
      <c r="J1265" s="3" t="str">
        <f>IF($B1265="SINAPI",IF(ISNUMBER(MATCH(Banco!$C1265,Analitico!$A:$A,0)),INDEX(Analitico!E:E,MATCH(Banco!$C1265,Analitico!$A:$A,0))&amp;"%",""),"")</f>
        <v>0,0000000%</v>
      </c>
      <c r="K1265" s="3" t="str">
        <f>IF($B1265="SINAPI",IF(ISNUMBER(MATCH(Banco!$C1265,Analitico!$A:$A,0)),INDEX(Analitico!F:F,MATCH(Banco!$C1265,Analitico!$A:$A,0))&amp;"%",""),"")</f>
        <v>%</v>
      </c>
    </row>
    <row r="1266" spans="1:11" ht="30.6" x14ac:dyDescent="0.2">
      <c r="A1266" s="1" t="str">
        <f t="shared" si="21"/>
        <v>SINAPI 93405</v>
      </c>
      <c r="B1266" s="3" t="s">
        <v>21783</v>
      </c>
      <c r="C1266" s="3" t="s">
        <v>1325</v>
      </c>
      <c r="D1266" s="2" t="s">
        <v>9068</v>
      </c>
      <c r="E1266" s="3" t="s">
        <v>15538</v>
      </c>
      <c r="F1266" s="66" t="s">
        <v>16688</v>
      </c>
      <c r="I1266" s="3" t="s">
        <v>21786</v>
      </c>
      <c r="J1266" s="3" t="str">
        <f>IF($B1266="SINAPI",IF(ISNUMBER(MATCH(Banco!$C1266,Analitico!$A:$A,0)),INDEX(Analitico!E:E,MATCH(Banco!$C1266,Analitico!$A:$A,0))&amp;"%",""),"")</f>
        <v>0,0000000%</v>
      </c>
      <c r="K1266" s="3" t="str">
        <f>IF($B1266="SINAPI",IF(ISNUMBER(MATCH(Banco!$C1266,Analitico!$A:$A,0)),INDEX(Analitico!F:F,MATCH(Banco!$C1266,Analitico!$A:$A,0))&amp;"%",""),"")</f>
        <v>%</v>
      </c>
    </row>
    <row r="1267" spans="1:11" ht="30.6" x14ac:dyDescent="0.2">
      <c r="A1267" s="1" t="str">
        <f t="shared" si="21"/>
        <v>SINAPI 93406</v>
      </c>
      <c r="B1267" s="3" t="s">
        <v>21783</v>
      </c>
      <c r="C1267" s="3" t="s">
        <v>1326</v>
      </c>
      <c r="D1267" s="2" t="s">
        <v>9069</v>
      </c>
      <c r="E1267" s="3" t="s">
        <v>15538</v>
      </c>
      <c r="F1267" s="66" t="s">
        <v>16689</v>
      </c>
      <c r="I1267" s="3" t="s">
        <v>21786</v>
      </c>
      <c r="J1267" s="3" t="str">
        <f>IF($B1267="SINAPI",IF(ISNUMBER(MATCH(Banco!$C1267,Analitico!$A:$A,0)),INDEX(Analitico!E:E,MATCH(Banco!$C1267,Analitico!$A:$A,0))&amp;"%",""),"")</f>
        <v>0,0000000%</v>
      </c>
      <c r="K1267" s="3" t="str">
        <f>IF($B1267="SINAPI",IF(ISNUMBER(MATCH(Banco!$C1267,Analitico!$A:$A,0)),INDEX(Analitico!F:F,MATCH(Banco!$C1267,Analitico!$A:$A,0))&amp;"%",""),"")</f>
        <v>%</v>
      </c>
    </row>
    <row r="1268" spans="1:11" ht="30.6" x14ac:dyDescent="0.2">
      <c r="A1268" s="1" t="str">
        <f t="shared" si="21"/>
        <v>SINAPI 93407</v>
      </c>
      <c r="B1268" s="3" t="s">
        <v>21783</v>
      </c>
      <c r="C1268" s="3" t="s">
        <v>1327</v>
      </c>
      <c r="D1268" s="2" t="s">
        <v>9070</v>
      </c>
      <c r="E1268" s="3" t="s">
        <v>15538</v>
      </c>
      <c r="F1268" s="66" t="s">
        <v>16690</v>
      </c>
      <c r="I1268" s="3" t="s">
        <v>41</v>
      </c>
      <c r="J1268" s="3" t="str">
        <f>IF($B1268="SINAPI",IF(ISNUMBER(MATCH(Banco!$C1268,Analitico!$A:$A,0)),INDEX(Analitico!E:E,MATCH(Banco!$C1268,Analitico!$A:$A,0))&amp;"%",""),"")</f>
        <v>0,0000000%</v>
      </c>
      <c r="K1268" s="3" t="str">
        <f>IF($B1268="SINAPI",IF(ISNUMBER(MATCH(Banco!$C1268,Analitico!$A:$A,0)),INDEX(Analitico!F:F,MATCH(Banco!$C1268,Analitico!$A:$A,0))&amp;"%",""),"")</f>
        <v>%</v>
      </c>
    </row>
    <row r="1269" spans="1:11" ht="20.399999999999999" x14ac:dyDescent="0.2">
      <c r="A1269" s="1" t="str">
        <f t="shared" si="21"/>
        <v>SINAPI 93411</v>
      </c>
      <c r="B1269" s="3" t="s">
        <v>21783</v>
      </c>
      <c r="C1269" s="3" t="s">
        <v>1328</v>
      </c>
      <c r="D1269" s="2" t="s">
        <v>9071</v>
      </c>
      <c r="E1269" s="3" t="s">
        <v>15538</v>
      </c>
      <c r="F1269" s="66" t="s">
        <v>16691</v>
      </c>
      <c r="I1269" s="3" t="s">
        <v>21786</v>
      </c>
      <c r="J1269" s="3" t="str">
        <f>IF($B1269="SINAPI",IF(ISNUMBER(MATCH(Banco!$C1269,Analitico!$A:$A,0)),INDEX(Analitico!E:E,MATCH(Banco!$C1269,Analitico!$A:$A,0))&amp;"%",""),"")</f>
        <v>0,0000000%</v>
      </c>
      <c r="K1269" s="3" t="str">
        <f>IF($B1269="SINAPI",IF(ISNUMBER(MATCH(Banco!$C1269,Analitico!$A:$A,0)),INDEX(Analitico!F:F,MATCH(Banco!$C1269,Analitico!$A:$A,0))&amp;"%",""),"")</f>
        <v>%</v>
      </c>
    </row>
    <row r="1270" spans="1:11" x14ac:dyDescent="0.2">
      <c r="A1270" s="1" t="str">
        <f t="shared" si="21"/>
        <v>SINAPI 93412</v>
      </c>
      <c r="B1270" s="3" t="s">
        <v>21783</v>
      </c>
      <c r="C1270" s="3" t="s">
        <v>1329</v>
      </c>
      <c r="D1270" s="2" t="s">
        <v>9072</v>
      </c>
      <c r="E1270" s="3" t="s">
        <v>15538</v>
      </c>
      <c r="F1270" s="66" t="s">
        <v>16315</v>
      </c>
      <c r="I1270" s="3" t="s">
        <v>21786</v>
      </c>
      <c r="J1270" s="3" t="str">
        <f>IF($B1270="SINAPI",IF(ISNUMBER(MATCH(Banco!$C1270,Analitico!$A:$A,0)),INDEX(Analitico!E:E,MATCH(Banco!$C1270,Analitico!$A:$A,0))&amp;"%",""),"")</f>
        <v>0,0000000%</v>
      </c>
      <c r="K1270" s="3" t="str">
        <f>IF($B1270="SINAPI",IF(ISNUMBER(MATCH(Banco!$C1270,Analitico!$A:$A,0)),INDEX(Analitico!F:F,MATCH(Banco!$C1270,Analitico!$A:$A,0))&amp;"%",""),"")</f>
        <v>%</v>
      </c>
    </row>
    <row r="1271" spans="1:11" ht="20.399999999999999" x14ac:dyDescent="0.2">
      <c r="A1271" s="1" t="str">
        <f t="shared" si="21"/>
        <v>SINAPI 93413</v>
      </c>
      <c r="B1271" s="3" t="s">
        <v>21783</v>
      </c>
      <c r="C1271" s="3" t="s">
        <v>1330</v>
      </c>
      <c r="D1271" s="2" t="s">
        <v>9073</v>
      </c>
      <c r="E1271" s="3" t="s">
        <v>15538</v>
      </c>
      <c r="F1271" s="66" t="s">
        <v>16659</v>
      </c>
      <c r="I1271" s="3" t="s">
        <v>21786</v>
      </c>
      <c r="J1271" s="3" t="str">
        <f>IF($B1271="SINAPI",IF(ISNUMBER(MATCH(Banco!$C1271,Analitico!$A:$A,0)),INDEX(Analitico!E:E,MATCH(Banco!$C1271,Analitico!$A:$A,0))&amp;"%",""),"")</f>
        <v>0,0000000%</v>
      </c>
      <c r="K1271" s="3" t="str">
        <f>IF($B1271="SINAPI",IF(ISNUMBER(MATCH(Banco!$C1271,Analitico!$A:$A,0)),INDEX(Analitico!F:F,MATCH(Banco!$C1271,Analitico!$A:$A,0))&amp;"%",""),"")</f>
        <v>%</v>
      </c>
    </row>
    <row r="1272" spans="1:11" ht="20.399999999999999" x14ac:dyDescent="0.2">
      <c r="A1272" s="1" t="str">
        <f t="shared" si="21"/>
        <v>SINAPI 93414</v>
      </c>
      <c r="B1272" s="3" t="s">
        <v>21783</v>
      </c>
      <c r="C1272" s="3" t="s">
        <v>1331</v>
      </c>
      <c r="D1272" s="2" t="s">
        <v>9074</v>
      </c>
      <c r="E1272" s="3" t="s">
        <v>15538</v>
      </c>
      <c r="F1272" s="66" t="s">
        <v>16625</v>
      </c>
      <c r="I1272" s="3" t="s">
        <v>41</v>
      </c>
      <c r="J1272" s="3" t="str">
        <f>IF($B1272="SINAPI",IF(ISNUMBER(MATCH(Banco!$C1272,Analitico!$A:$A,0)),INDEX(Analitico!E:E,MATCH(Banco!$C1272,Analitico!$A:$A,0))&amp;"%",""),"")</f>
        <v>0,0000000%</v>
      </c>
      <c r="K1272" s="3" t="str">
        <f>IF($B1272="SINAPI",IF(ISNUMBER(MATCH(Banco!$C1272,Analitico!$A:$A,0)),INDEX(Analitico!F:F,MATCH(Banco!$C1272,Analitico!$A:$A,0))&amp;"%",""),"")</f>
        <v>%</v>
      </c>
    </row>
    <row r="1273" spans="1:11" x14ac:dyDescent="0.2">
      <c r="A1273" s="1" t="str">
        <f t="shared" si="21"/>
        <v>SINAPI 93417</v>
      </c>
      <c r="B1273" s="3" t="s">
        <v>21783</v>
      </c>
      <c r="C1273" s="3" t="s">
        <v>1332</v>
      </c>
      <c r="D1273" s="2" t="s">
        <v>9075</v>
      </c>
      <c r="E1273" s="3" t="s">
        <v>15538</v>
      </c>
      <c r="F1273" s="66" t="s">
        <v>16692</v>
      </c>
      <c r="I1273" s="3" t="s">
        <v>21786</v>
      </c>
      <c r="J1273" s="3" t="str">
        <f>IF($B1273="SINAPI",IF(ISNUMBER(MATCH(Banco!$C1273,Analitico!$A:$A,0)),INDEX(Analitico!E:E,MATCH(Banco!$C1273,Analitico!$A:$A,0))&amp;"%",""),"")</f>
        <v>0,0000000%</v>
      </c>
      <c r="K1273" s="3" t="str">
        <f>IF($B1273="SINAPI",IF(ISNUMBER(MATCH(Banco!$C1273,Analitico!$A:$A,0)),INDEX(Analitico!F:F,MATCH(Banco!$C1273,Analitico!$A:$A,0))&amp;"%",""),"")</f>
        <v>%</v>
      </c>
    </row>
    <row r="1274" spans="1:11" x14ac:dyDescent="0.2">
      <c r="A1274" s="1" t="str">
        <f t="shared" si="21"/>
        <v>SINAPI 93418</v>
      </c>
      <c r="B1274" s="3" t="s">
        <v>21783</v>
      </c>
      <c r="C1274" s="3" t="s">
        <v>1333</v>
      </c>
      <c r="D1274" s="2" t="s">
        <v>9076</v>
      </c>
      <c r="E1274" s="3" t="s">
        <v>15538</v>
      </c>
      <c r="F1274" s="66" t="s">
        <v>16693</v>
      </c>
      <c r="I1274" s="3" t="s">
        <v>21786</v>
      </c>
      <c r="J1274" s="3" t="str">
        <f>IF($B1274="SINAPI",IF(ISNUMBER(MATCH(Banco!$C1274,Analitico!$A:$A,0)),INDEX(Analitico!E:E,MATCH(Banco!$C1274,Analitico!$A:$A,0))&amp;"%",""),"")</f>
        <v>0,0000000%</v>
      </c>
      <c r="K1274" s="3" t="str">
        <f>IF($B1274="SINAPI",IF(ISNUMBER(MATCH(Banco!$C1274,Analitico!$A:$A,0)),INDEX(Analitico!F:F,MATCH(Banco!$C1274,Analitico!$A:$A,0))&amp;"%",""),"")</f>
        <v>%</v>
      </c>
    </row>
    <row r="1275" spans="1:11" x14ac:dyDescent="0.2">
      <c r="A1275" s="1" t="str">
        <f t="shared" si="21"/>
        <v>SINAPI 93419</v>
      </c>
      <c r="B1275" s="3" t="s">
        <v>21783</v>
      </c>
      <c r="C1275" s="3" t="s">
        <v>1334</v>
      </c>
      <c r="D1275" s="2" t="s">
        <v>9077</v>
      </c>
      <c r="E1275" s="3" t="s">
        <v>15538</v>
      </c>
      <c r="F1275" s="66" t="s">
        <v>16694</v>
      </c>
      <c r="I1275" s="3" t="s">
        <v>21786</v>
      </c>
      <c r="J1275" s="3" t="str">
        <f>IF($B1275="SINAPI",IF(ISNUMBER(MATCH(Banco!$C1275,Analitico!$A:$A,0)),INDEX(Analitico!E:E,MATCH(Banco!$C1275,Analitico!$A:$A,0))&amp;"%",""),"")</f>
        <v>0,0000000%</v>
      </c>
      <c r="K1275" s="3" t="str">
        <f>IF($B1275="SINAPI",IF(ISNUMBER(MATCH(Banco!$C1275,Analitico!$A:$A,0)),INDEX(Analitico!F:F,MATCH(Banco!$C1275,Analitico!$A:$A,0))&amp;"%",""),"")</f>
        <v>%</v>
      </c>
    </row>
    <row r="1276" spans="1:11" x14ac:dyDescent="0.2">
      <c r="A1276" s="1" t="str">
        <f t="shared" si="21"/>
        <v>SINAPI 93420</v>
      </c>
      <c r="B1276" s="3" t="s">
        <v>21783</v>
      </c>
      <c r="C1276" s="3" t="s">
        <v>1335</v>
      </c>
      <c r="D1276" s="2" t="s">
        <v>9078</v>
      </c>
      <c r="E1276" s="3" t="s">
        <v>15538</v>
      </c>
      <c r="F1276" s="66" t="s">
        <v>16695</v>
      </c>
      <c r="I1276" s="3" t="s">
        <v>41</v>
      </c>
      <c r="J1276" s="3" t="str">
        <f>IF($B1276="SINAPI",IF(ISNUMBER(MATCH(Banco!$C1276,Analitico!$A:$A,0)),INDEX(Analitico!E:E,MATCH(Banco!$C1276,Analitico!$A:$A,0))&amp;"%",""),"")</f>
        <v>0,0000000%</v>
      </c>
      <c r="K1276" s="3" t="str">
        <f>IF($B1276="SINAPI",IF(ISNUMBER(MATCH(Banco!$C1276,Analitico!$A:$A,0)),INDEX(Analitico!F:F,MATCH(Banco!$C1276,Analitico!$A:$A,0))&amp;"%",""),"")</f>
        <v>%</v>
      </c>
    </row>
    <row r="1277" spans="1:11" x14ac:dyDescent="0.2">
      <c r="A1277" s="1" t="str">
        <f t="shared" si="21"/>
        <v>SINAPI 93423</v>
      </c>
      <c r="B1277" s="3" t="s">
        <v>21783</v>
      </c>
      <c r="C1277" s="3" t="s">
        <v>1336</v>
      </c>
      <c r="D1277" s="2" t="s">
        <v>9079</v>
      </c>
      <c r="E1277" s="3" t="s">
        <v>15538</v>
      </c>
      <c r="F1277" s="66" t="s">
        <v>16696</v>
      </c>
      <c r="I1277" s="3" t="s">
        <v>21786</v>
      </c>
      <c r="J1277" s="3" t="str">
        <f>IF($B1277="SINAPI",IF(ISNUMBER(MATCH(Banco!$C1277,Analitico!$A:$A,0)),INDEX(Analitico!E:E,MATCH(Banco!$C1277,Analitico!$A:$A,0))&amp;"%",""),"")</f>
        <v>0,0000000%</v>
      </c>
      <c r="K1277" s="3" t="str">
        <f>IF($B1277="SINAPI",IF(ISNUMBER(MATCH(Banco!$C1277,Analitico!$A:$A,0)),INDEX(Analitico!F:F,MATCH(Banco!$C1277,Analitico!$A:$A,0))&amp;"%",""),"")</f>
        <v>%</v>
      </c>
    </row>
    <row r="1278" spans="1:11" x14ac:dyDescent="0.2">
      <c r="A1278" s="1" t="str">
        <f t="shared" si="21"/>
        <v>SINAPI 93424</v>
      </c>
      <c r="B1278" s="3" t="s">
        <v>21783</v>
      </c>
      <c r="C1278" s="3" t="s">
        <v>1337</v>
      </c>
      <c r="D1278" s="2" t="s">
        <v>9080</v>
      </c>
      <c r="E1278" s="3" t="s">
        <v>15538</v>
      </c>
      <c r="F1278" s="66" t="s">
        <v>16697</v>
      </c>
      <c r="I1278" s="3" t="s">
        <v>21786</v>
      </c>
      <c r="J1278" s="3" t="str">
        <f>IF($B1278="SINAPI",IF(ISNUMBER(MATCH(Banco!$C1278,Analitico!$A:$A,0)),INDEX(Analitico!E:E,MATCH(Banco!$C1278,Analitico!$A:$A,0))&amp;"%",""),"")</f>
        <v>0,0000000%</v>
      </c>
      <c r="K1278" s="3" t="str">
        <f>IF($B1278="SINAPI",IF(ISNUMBER(MATCH(Banco!$C1278,Analitico!$A:$A,0)),INDEX(Analitico!F:F,MATCH(Banco!$C1278,Analitico!$A:$A,0))&amp;"%",""),"")</f>
        <v>%</v>
      </c>
    </row>
    <row r="1279" spans="1:11" x14ac:dyDescent="0.2">
      <c r="A1279" s="1" t="str">
        <f t="shared" si="21"/>
        <v>SINAPI 93425</v>
      </c>
      <c r="B1279" s="3" t="s">
        <v>21783</v>
      </c>
      <c r="C1279" s="3" t="s">
        <v>1338</v>
      </c>
      <c r="D1279" s="2" t="s">
        <v>9081</v>
      </c>
      <c r="E1279" s="3" t="s">
        <v>15538</v>
      </c>
      <c r="F1279" s="66" t="s">
        <v>16139</v>
      </c>
      <c r="I1279" s="3" t="s">
        <v>21786</v>
      </c>
      <c r="J1279" s="3" t="str">
        <f>IF($B1279="SINAPI",IF(ISNUMBER(MATCH(Banco!$C1279,Analitico!$A:$A,0)),INDEX(Analitico!E:E,MATCH(Banco!$C1279,Analitico!$A:$A,0))&amp;"%",""),"")</f>
        <v>0,0000000%</v>
      </c>
      <c r="K1279" s="3" t="str">
        <f>IF($B1279="SINAPI",IF(ISNUMBER(MATCH(Banco!$C1279,Analitico!$A:$A,0)),INDEX(Analitico!F:F,MATCH(Banco!$C1279,Analitico!$A:$A,0))&amp;"%",""),"")</f>
        <v>%</v>
      </c>
    </row>
    <row r="1280" spans="1:11" x14ac:dyDescent="0.2">
      <c r="A1280" s="1" t="str">
        <f t="shared" si="21"/>
        <v>SINAPI 93426</v>
      </c>
      <c r="B1280" s="3" t="s">
        <v>21783</v>
      </c>
      <c r="C1280" s="3" t="s">
        <v>1339</v>
      </c>
      <c r="D1280" s="2" t="s">
        <v>9082</v>
      </c>
      <c r="E1280" s="3" t="s">
        <v>15538</v>
      </c>
      <c r="F1280" s="66" t="s">
        <v>16698</v>
      </c>
      <c r="I1280" s="3" t="s">
        <v>41</v>
      </c>
      <c r="J1280" s="3" t="str">
        <f>IF($B1280="SINAPI",IF(ISNUMBER(MATCH(Banco!$C1280,Analitico!$A:$A,0)),INDEX(Analitico!E:E,MATCH(Banco!$C1280,Analitico!$A:$A,0))&amp;"%",""),"")</f>
        <v>0,0000000%</v>
      </c>
      <c r="K1280" s="3" t="str">
        <f>IF($B1280="SINAPI",IF(ISNUMBER(MATCH(Banco!$C1280,Analitico!$A:$A,0)),INDEX(Analitico!F:F,MATCH(Banco!$C1280,Analitico!$A:$A,0))&amp;"%",""),"")</f>
        <v>%</v>
      </c>
    </row>
    <row r="1281" spans="1:11" x14ac:dyDescent="0.2">
      <c r="A1281" s="1" t="str">
        <f t="shared" si="21"/>
        <v>SINAPI 93429</v>
      </c>
      <c r="B1281" s="3" t="s">
        <v>21783</v>
      </c>
      <c r="C1281" s="3" t="s">
        <v>1340</v>
      </c>
      <c r="D1281" s="2" t="s">
        <v>9083</v>
      </c>
      <c r="E1281" s="3" t="s">
        <v>15538</v>
      </c>
      <c r="F1281" s="66" t="s">
        <v>16699</v>
      </c>
      <c r="I1281" s="3" t="s">
        <v>21786</v>
      </c>
      <c r="J1281" s="3" t="str">
        <f>IF($B1281="SINAPI",IF(ISNUMBER(MATCH(Banco!$C1281,Analitico!$A:$A,0)),INDEX(Analitico!E:E,MATCH(Banco!$C1281,Analitico!$A:$A,0))&amp;"%",""),"")</f>
        <v>0,0000000%</v>
      </c>
      <c r="K1281" s="3" t="str">
        <f>IF($B1281="SINAPI",IF(ISNUMBER(MATCH(Banco!$C1281,Analitico!$A:$A,0)),INDEX(Analitico!F:F,MATCH(Banco!$C1281,Analitico!$A:$A,0))&amp;"%",""),"")</f>
        <v>%</v>
      </c>
    </row>
    <row r="1282" spans="1:11" x14ac:dyDescent="0.2">
      <c r="A1282" s="1" t="str">
        <f t="shared" si="21"/>
        <v>SINAPI 93430</v>
      </c>
      <c r="B1282" s="3" t="s">
        <v>21783</v>
      </c>
      <c r="C1282" s="3" t="s">
        <v>1341</v>
      </c>
      <c r="D1282" s="2" t="s">
        <v>9084</v>
      </c>
      <c r="E1282" s="3" t="s">
        <v>15538</v>
      </c>
      <c r="F1282" s="66" t="s">
        <v>16700</v>
      </c>
      <c r="I1282" s="3" t="s">
        <v>21786</v>
      </c>
      <c r="J1282" s="3" t="str">
        <f>IF($B1282="SINAPI",IF(ISNUMBER(MATCH(Banco!$C1282,Analitico!$A:$A,0)),INDEX(Analitico!E:E,MATCH(Banco!$C1282,Analitico!$A:$A,0))&amp;"%",""),"")</f>
        <v>0,0000000%</v>
      </c>
      <c r="K1282" s="3" t="str">
        <f>IF($B1282="SINAPI",IF(ISNUMBER(MATCH(Banco!$C1282,Analitico!$A:$A,0)),INDEX(Analitico!F:F,MATCH(Banco!$C1282,Analitico!$A:$A,0))&amp;"%",""),"")</f>
        <v>%</v>
      </c>
    </row>
    <row r="1283" spans="1:11" x14ac:dyDescent="0.2">
      <c r="A1283" s="1" t="str">
        <f t="shared" si="21"/>
        <v>SINAPI 93431</v>
      </c>
      <c r="B1283" s="3" t="s">
        <v>21783</v>
      </c>
      <c r="C1283" s="3" t="s">
        <v>1342</v>
      </c>
      <c r="D1283" s="2" t="s">
        <v>9085</v>
      </c>
      <c r="E1283" s="3" t="s">
        <v>15538</v>
      </c>
      <c r="F1283" s="66" t="s">
        <v>16701</v>
      </c>
      <c r="I1283" s="3" t="s">
        <v>21786</v>
      </c>
      <c r="J1283" s="3" t="str">
        <f>IF($B1283="SINAPI",IF(ISNUMBER(MATCH(Banco!$C1283,Analitico!$A:$A,0)),INDEX(Analitico!E:E,MATCH(Banco!$C1283,Analitico!$A:$A,0))&amp;"%",""),"")</f>
        <v>0,0000000%</v>
      </c>
      <c r="K1283" s="3" t="str">
        <f>IF($B1283="SINAPI",IF(ISNUMBER(MATCH(Banco!$C1283,Analitico!$A:$A,0)),INDEX(Analitico!F:F,MATCH(Banco!$C1283,Analitico!$A:$A,0))&amp;"%",""),"")</f>
        <v>%</v>
      </c>
    </row>
    <row r="1284" spans="1:11" ht="20.399999999999999" x14ac:dyDescent="0.2">
      <c r="A1284" s="1" t="str">
        <f t="shared" si="21"/>
        <v>SINAPI 93432</v>
      </c>
      <c r="B1284" s="3" t="s">
        <v>21783</v>
      </c>
      <c r="C1284" s="3" t="s">
        <v>1343</v>
      </c>
      <c r="D1284" s="2" t="s">
        <v>9086</v>
      </c>
      <c r="E1284" s="3" t="s">
        <v>15538</v>
      </c>
      <c r="F1284" s="66" t="s">
        <v>16702</v>
      </c>
      <c r="I1284" s="3" t="s">
        <v>41</v>
      </c>
      <c r="J1284" s="3" t="str">
        <f>IF($B1284="SINAPI",IF(ISNUMBER(MATCH(Banco!$C1284,Analitico!$A:$A,0)),INDEX(Analitico!E:E,MATCH(Banco!$C1284,Analitico!$A:$A,0))&amp;"%",""),"")</f>
        <v>0,0000000%</v>
      </c>
      <c r="K1284" s="3" t="str">
        <f>IF($B1284="SINAPI",IF(ISNUMBER(MATCH(Banco!$C1284,Analitico!$A:$A,0)),INDEX(Analitico!F:F,MATCH(Banco!$C1284,Analitico!$A:$A,0))&amp;"%",""),"")</f>
        <v>%</v>
      </c>
    </row>
    <row r="1285" spans="1:11" x14ac:dyDescent="0.2">
      <c r="A1285" s="1" t="str">
        <f t="shared" si="21"/>
        <v>SINAPI 93435</v>
      </c>
      <c r="B1285" s="3" t="s">
        <v>21783</v>
      </c>
      <c r="C1285" s="3" t="s">
        <v>1344</v>
      </c>
      <c r="D1285" s="2" t="s">
        <v>9087</v>
      </c>
      <c r="E1285" s="3" t="s">
        <v>15538</v>
      </c>
      <c r="F1285" s="66" t="s">
        <v>16703</v>
      </c>
      <c r="I1285" s="3" t="s">
        <v>21786</v>
      </c>
      <c r="J1285" s="3" t="str">
        <f>IF($B1285="SINAPI",IF(ISNUMBER(MATCH(Banco!$C1285,Analitico!$A:$A,0)),INDEX(Analitico!E:E,MATCH(Banco!$C1285,Analitico!$A:$A,0))&amp;"%",""),"")</f>
        <v>0,0000000%</v>
      </c>
      <c r="K1285" s="3" t="str">
        <f>IF($B1285="SINAPI",IF(ISNUMBER(MATCH(Banco!$C1285,Analitico!$A:$A,0)),INDEX(Analitico!F:F,MATCH(Banco!$C1285,Analitico!$A:$A,0))&amp;"%",""),"")</f>
        <v>%</v>
      </c>
    </row>
    <row r="1286" spans="1:11" x14ac:dyDescent="0.2">
      <c r="A1286" s="1" t="str">
        <f t="shared" si="21"/>
        <v>SINAPI 93436</v>
      </c>
      <c r="B1286" s="3" t="s">
        <v>21783</v>
      </c>
      <c r="C1286" s="3" t="s">
        <v>1345</v>
      </c>
      <c r="D1286" s="2" t="s">
        <v>9088</v>
      </c>
      <c r="E1286" s="3" t="s">
        <v>15538</v>
      </c>
      <c r="F1286" s="66" t="s">
        <v>16704</v>
      </c>
      <c r="I1286" s="3" t="s">
        <v>21786</v>
      </c>
      <c r="J1286" s="3" t="str">
        <f>IF($B1286="SINAPI",IF(ISNUMBER(MATCH(Banco!$C1286,Analitico!$A:$A,0)),INDEX(Analitico!E:E,MATCH(Banco!$C1286,Analitico!$A:$A,0))&amp;"%",""),"")</f>
        <v>0,0000000%</v>
      </c>
      <c r="K1286" s="3" t="str">
        <f>IF($B1286="SINAPI",IF(ISNUMBER(MATCH(Banco!$C1286,Analitico!$A:$A,0)),INDEX(Analitico!F:F,MATCH(Banco!$C1286,Analitico!$A:$A,0))&amp;"%",""),"")</f>
        <v>%</v>
      </c>
    </row>
    <row r="1287" spans="1:11" x14ac:dyDescent="0.2">
      <c r="A1287" s="1" t="str">
        <f t="shared" si="21"/>
        <v>SINAPI 93437</v>
      </c>
      <c r="B1287" s="3" t="s">
        <v>21783</v>
      </c>
      <c r="C1287" s="3" t="s">
        <v>1346</v>
      </c>
      <c r="D1287" s="2" t="s">
        <v>9089</v>
      </c>
      <c r="E1287" s="3" t="s">
        <v>15538</v>
      </c>
      <c r="F1287" s="66" t="s">
        <v>16703</v>
      </c>
      <c r="I1287" s="3" t="s">
        <v>21786</v>
      </c>
      <c r="J1287" s="3" t="str">
        <f>IF($B1287="SINAPI",IF(ISNUMBER(MATCH(Banco!$C1287,Analitico!$A:$A,0)),INDEX(Analitico!E:E,MATCH(Banco!$C1287,Analitico!$A:$A,0))&amp;"%",""),"")</f>
        <v>0,0000000%</v>
      </c>
      <c r="K1287" s="3" t="str">
        <f>IF($B1287="SINAPI",IF(ISNUMBER(MATCH(Banco!$C1287,Analitico!$A:$A,0)),INDEX(Analitico!F:F,MATCH(Banco!$C1287,Analitico!$A:$A,0))&amp;"%",""),"")</f>
        <v>%</v>
      </c>
    </row>
    <row r="1288" spans="1:11" ht="20.399999999999999" x14ac:dyDescent="0.2">
      <c r="A1288" s="1" t="str">
        <f t="shared" si="21"/>
        <v>SINAPI 93438</v>
      </c>
      <c r="B1288" s="3" t="s">
        <v>21783</v>
      </c>
      <c r="C1288" s="3" t="s">
        <v>1347</v>
      </c>
      <c r="D1288" s="2" t="s">
        <v>9090</v>
      </c>
      <c r="E1288" s="3" t="s">
        <v>15538</v>
      </c>
      <c r="F1288" s="66" t="s">
        <v>16705</v>
      </c>
      <c r="I1288" s="3" t="s">
        <v>41</v>
      </c>
      <c r="J1288" s="3" t="str">
        <f>IF($B1288="SINAPI",IF(ISNUMBER(MATCH(Banco!$C1288,Analitico!$A:$A,0)),INDEX(Analitico!E:E,MATCH(Banco!$C1288,Analitico!$A:$A,0))&amp;"%",""),"")</f>
        <v>0,0000000%</v>
      </c>
      <c r="K1288" s="3" t="str">
        <f>IF($B1288="SINAPI",IF(ISNUMBER(MATCH(Banco!$C1288,Analitico!$A:$A,0)),INDEX(Analitico!F:F,MATCH(Banco!$C1288,Analitico!$A:$A,0))&amp;"%",""),"")</f>
        <v>%</v>
      </c>
    </row>
    <row r="1289" spans="1:11" x14ac:dyDescent="0.2">
      <c r="A1289" s="1" t="str">
        <f t="shared" si="21"/>
        <v>SINAPI 95114</v>
      </c>
      <c r="B1289" s="3" t="s">
        <v>21783</v>
      </c>
      <c r="C1289" s="3" t="s">
        <v>1348</v>
      </c>
      <c r="D1289" s="2" t="s">
        <v>9091</v>
      </c>
      <c r="E1289" s="3" t="s">
        <v>15538</v>
      </c>
      <c r="F1289" s="66" t="s">
        <v>16706</v>
      </c>
      <c r="I1289" s="3" t="s">
        <v>21785</v>
      </c>
      <c r="J1289" s="3" t="str">
        <f>IF($B1289="SINAPI",IF(ISNUMBER(MATCH(Banco!$C1289,Analitico!$A:$A,0)),INDEX(Analitico!E:E,MATCH(Banco!$C1289,Analitico!$A:$A,0))&amp;"%",""),"")</f>
        <v>0,0000000%</v>
      </c>
      <c r="K1289" s="3" t="str">
        <f>IF($B1289="SINAPI",IF(ISNUMBER(MATCH(Banco!$C1289,Analitico!$A:$A,0)),INDEX(Analitico!F:F,MATCH(Banco!$C1289,Analitico!$A:$A,0))&amp;"%",""),"")</f>
        <v>%</v>
      </c>
    </row>
    <row r="1290" spans="1:11" x14ac:dyDescent="0.2">
      <c r="A1290" s="1" t="str">
        <f t="shared" si="21"/>
        <v>SINAPI 95115</v>
      </c>
      <c r="B1290" s="3" t="s">
        <v>21783</v>
      </c>
      <c r="C1290" s="3" t="s">
        <v>1349</v>
      </c>
      <c r="D1290" s="2" t="s">
        <v>9092</v>
      </c>
      <c r="E1290" s="3" t="s">
        <v>15538</v>
      </c>
      <c r="F1290" s="66" t="s">
        <v>16659</v>
      </c>
      <c r="I1290" s="3" t="s">
        <v>21785</v>
      </c>
      <c r="J1290" s="3" t="str">
        <f>IF($B1290="SINAPI",IF(ISNUMBER(MATCH(Banco!$C1290,Analitico!$A:$A,0)),INDEX(Analitico!E:E,MATCH(Banco!$C1290,Analitico!$A:$A,0))&amp;"%",""),"")</f>
        <v>0,0000000%</v>
      </c>
      <c r="K1290" s="3" t="str">
        <f>IF($B1290="SINAPI",IF(ISNUMBER(MATCH(Banco!$C1290,Analitico!$A:$A,0)),INDEX(Analitico!F:F,MATCH(Banco!$C1290,Analitico!$A:$A,0))&amp;"%",""),"")</f>
        <v>%</v>
      </c>
    </row>
    <row r="1291" spans="1:11" x14ac:dyDescent="0.2">
      <c r="A1291" s="1" t="str">
        <f t="shared" si="21"/>
        <v>SINAPI 95116</v>
      </c>
      <c r="B1291" s="3" t="s">
        <v>21783</v>
      </c>
      <c r="C1291" s="3" t="s">
        <v>1350</v>
      </c>
      <c r="D1291" s="2" t="s">
        <v>9093</v>
      </c>
      <c r="E1291" s="3" t="s">
        <v>15538</v>
      </c>
      <c r="F1291" s="66" t="s">
        <v>16707</v>
      </c>
      <c r="I1291" s="3" t="s">
        <v>21786</v>
      </c>
      <c r="J1291" s="3" t="str">
        <f>IF($B1291="SINAPI",IF(ISNUMBER(MATCH(Banco!$C1291,Analitico!$A:$A,0)),INDEX(Analitico!E:E,MATCH(Banco!$C1291,Analitico!$A:$A,0))&amp;"%",""),"")</f>
        <v>0,0000000%</v>
      </c>
      <c r="K1291" s="3" t="str">
        <f>IF($B1291="SINAPI",IF(ISNUMBER(MATCH(Banco!$C1291,Analitico!$A:$A,0)),INDEX(Analitico!F:F,MATCH(Banco!$C1291,Analitico!$A:$A,0))&amp;"%",""),"")</f>
        <v>%</v>
      </c>
    </row>
    <row r="1292" spans="1:11" x14ac:dyDescent="0.2">
      <c r="A1292" s="1" t="str">
        <f t="shared" si="21"/>
        <v>SINAPI 95117</v>
      </c>
      <c r="B1292" s="3" t="s">
        <v>21783</v>
      </c>
      <c r="C1292" s="3" t="s">
        <v>1351</v>
      </c>
      <c r="D1292" s="2" t="s">
        <v>9094</v>
      </c>
      <c r="E1292" s="3" t="s">
        <v>15538</v>
      </c>
      <c r="F1292" s="66" t="s">
        <v>16708</v>
      </c>
      <c r="I1292" s="3" t="s">
        <v>21786</v>
      </c>
      <c r="J1292" s="3" t="str">
        <f>IF($B1292="SINAPI",IF(ISNUMBER(MATCH(Banco!$C1292,Analitico!$A:$A,0)),INDEX(Analitico!E:E,MATCH(Banco!$C1292,Analitico!$A:$A,0))&amp;"%",""),"")</f>
        <v>0,0000000%</v>
      </c>
      <c r="K1292" s="3" t="str">
        <f>IF($B1292="SINAPI",IF(ISNUMBER(MATCH(Banco!$C1292,Analitico!$A:$A,0)),INDEX(Analitico!F:F,MATCH(Banco!$C1292,Analitico!$A:$A,0))&amp;"%",""),"")</f>
        <v>%</v>
      </c>
    </row>
    <row r="1293" spans="1:11" x14ac:dyDescent="0.2">
      <c r="A1293" s="1" t="str">
        <f t="shared" si="21"/>
        <v>SINAPI 95118</v>
      </c>
      <c r="B1293" s="3" t="s">
        <v>21783</v>
      </c>
      <c r="C1293" s="3" t="s">
        <v>1352</v>
      </c>
      <c r="D1293" s="2" t="s">
        <v>9095</v>
      </c>
      <c r="E1293" s="3" t="s">
        <v>15538</v>
      </c>
      <c r="F1293" s="66" t="s">
        <v>16709</v>
      </c>
      <c r="I1293" s="3" t="s">
        <v>21786</v>
      </c>
      <c r="J1293" s="3" t="str">
        <f>IF($B1293="SINAPI",IF(ISNUMBER(MATCH(Banco!$C1293,Analitico!$A:$A,0)),INDEX(Analitico!E:E,MATCH(Banco!$C1293,Analitico!$A:$A,0))&amp;"%",""),"")</f>
        <v>0,0000000%</v>
      </c>
      <c r="K1293" s="3" t="str">
        <f>IF($B1293="SINAPI",IF(ISNUMBER(MATCH(Banco!$C1293,Analitico!$A:$A,0)),INDEX(Analitico!F:F,MATCH(Banco!$C1293,Analitico!$A:$A,0))&amp;"%",""),"")</f>
        <v>%</v>
      </c>
    </row>
    <row r="1294" spans="1:11" x14ac:dyDescent="0.2">
      <c r="A1294" s="1" t="str">
        <f t="shared" si="21"/>
        <v>SINAPI 95119</v>
      </c>
      <c r="B1294" s="3" t="s">
        <v>21783</v>
      </c>
      <c r="C1294" s="3" t="s">
        <v>1353</v>
      </c>
      <c r="D1294" s="2" t="s">
        <v>9096</v>
      </c>
      <c r="E1294" s="3" t="s">
        <v>15538</v>
      </c>
      <c r="F1294" s="66" t="s">
        <v>16710</v>
      </c>
      <c r="I1294" s="3" t="s">
        <v>21786</v>
      </c>
      <c r="J1294" s="3" t="str">
        <f>IF($B1294="SINAPI",IF(ISNUMBER(MATCH(Banco!$C1294,Analitico!$A:$A,0)),INDEX(Analitico!E:E,MATCH(Banco!$C1294,Analitico!$A:$A,0))&amp;"%",""),"")</f>
        <v>0,0000000%</v>
      </c>
      <c r="K1294" s="3" t="str">
        <f>IF($B1294="SINAPI",IF(ISNUMBER(MATCH(Banco!$C1294,Analitico!$A:$A,0)),INDEX(Analitico!F:F,MATCH(Banco!$C1294,Analitico!$A:$A,0))&amp;"%",""),"")</f>
        <v>%</v>
      </c>
    </row>
    <row r="1295" spans="1:11" x14ac:dyDescent="0.2">
      <c r="A1295" s="1" t="str">
        <f t="shared" si="21"/>
        <v>SINAPI 95120</v>
      </c>
      <c r="B1295" s="3" t="s">
        <v>21783</v>
      </c>
      <c r="C1295" s="3" t="s">
        <v>1354</v>
      </c>
      <c r="D1295" s="2" t="s">
        <v>9097</v>
      </c>
      <c r="E1295" s="3" t="s">
        <v>15538</v>
      </c>
      <c r="F1295" s="66" t="s">
        <v>16711</v>
      </c>
      <c r="I1295" s="3" t="s">
        <v>21785</v>
      </c>
      <c r="J1295" s="3" t="str">
        <f>IF($B1295="SINAPI",IF(ISNUMBER(MATCH(Banco!$C1295,Analitico!$A:$A,0)),INDEX(Analitico!E:E,MATCH(Banco!$C1295,Analitico!$A:$A,0))&amp;"%",""),"")</f>
        <v>0,0000000%</v>
      </c>
      <c r="K1295" s="3" t="str">
        <f>IF($B1295="SINAPI",IF(ISNUMBER(MATCH(Banco!$C1295,Analitico!$A:$A,0)),INDEX(Analitico!F:F,MATCH(Banco!$C1295,Analitico!$A:$A,0))&amp;"%",""),"")</f>
        <v>%</v>
      </c>
    </row>
    <row r="1296" spans="1:11" x14ac:dyDescent="0.2">
      <c r="A1296" s="1" t="str">
        <f t="shared" si="21"/>
        <v>SINAPI 95123</v>
      </c>
      <c r="B1296" s="3" t="s">
        <v>21783</v>
      </c>
      <c r="C1296" s="3" t="s">
        <v>1355</v>
      </c>
      <c r="D1296" s="2" t="s">
        <v>9098</v>
      </c>
      <c r="E1296" s="3" t="s">
        <v>15538</v>
      </c>
      <c r="F1296" s="66" t="s">
        <v>16712</v>
      </c>
      <c r="I1296" s="3" t="s">
        <v>21786</v>
      </c>
      <c r="J1296" s="3" t="str">
        <f>IF($B1296="SINAPI",IF(ISNUMBER(MATCH(Banco!$C1296,Analitico!$A:$A,0)),INDEX(Analitico!E:E,MATCH(Banco!$C1296,Analitico!$A:$A,0))&amp;"%",""),"")</f>
        <v>0,0000000%</v>
      </c>
      <c r="K1296" s="3" t="str">
        <f>IF($B1296="SINAPI",IF(ISNUMBER(MATCH(Banco!$C1296,Analitico!$A:$A,0)),INDEX(Analitico!F:F,MATCH(Banco!$C1296,Analitico!$A:$A,0))&amp;"%",""),"")</f>
        <v>%</v>
      </c>
    </row>
    <row r="1297" spans="1:11" x14ac:dyDescent="0.2">
      <c r="A1297" s="1" t="str">
        <f t="shared" si="21"/>
        <v>SINAPI 95124</v>
      </c>
      <c r="B1297" s="3" t="s">
        <v>21783</v>
      </c>
      <c r="C1297" s="3" t="s">
        <v>1356</v>
      </c>
      <c r="D1297" s="2" t="s">
        <v>9099</v>
      </c>
      <c r="E1297" s="3" t="s">
        <v>15538</v>
      </c>
      <c r="F1297" s="66" t="s">
        <v>16713</v>
      </c>
      <c r="I1297" s="3" t="s">
        <v>21786</v>
      </c>
      <c r="J1297" s="3" t="str">
        <f>IF($B1297="SINAPI",IF(ISNUMBER(MATCH(Banco!$C1297,Analitico!$A:$A,0)),INDEX(Analitico!E:E,MATCH(Banco!$C1297,Analitico!$A:$A,0))&amp;"%",""),"")</f>
        <v>0,0000000%</v>
      </c>
      <c r="K1297" s="3" t="str">
        <f>IF($B1297="SINAPI",IF(ISNUMBER(MATCH(Banco!$C1297,Analitico!$A:$A,0)),INDEX(Analitico!F:F,MATCH(Banco!$C1297,Analitico!$A:$A,0))&amp;"%",""),"")</f>
        <v>%</v>
      </c>
    </row>
    <row r="1298" spans="1:11" x14ac:dyDescent="0.2">
      <c r="A1298" s="1" t="str">
        <f t="shared" si="21"/>
        <v>SINAPI 95125</v>
      </c>
      <c r="B1298" s="3" t="s">
        <v>21783</v>
      </c>
      <c r="C1298" s="3" t="s">
        <v>1357</v>
      </c>
      <c r="D1298" s="2" t="s">
        <v>9100</v>
      </c>
      <c r="E1298" s="3" t="s">
        <v>15538</v>
      </c>
      <c r="F1298" s="66" t="s">
        <v>16714</v>
      </c>
      <c r="I1298" s="3" t="s">
        <v>21786</v>
      </c>
      <c r="J1298" s="3" t="str">
        <f>IF($B1298="SINAPI",IF(ISNUMBER(MATCH(Banco!$C1298,Analitico!$A:$A,0)),INDEX(Analitico!E:E,MATCH(Banco!$C1298,Analitico!$A:$A,0))&amp;"%",""),"")</f>
        <v>0,0000000%</v>
      </c>
      <c r="K1298" s="3" t="str">
        <f>IF($B1298="SINAPI",IF(ISNUMBER(MATCH(Banco!$C1298,Analitico!$A:$A,0)),INDEX(Analitico!F:F,MATCH(Banco!$C1298,Analitico!$A:$A,0))&amp;"%",""),"")</f>
        <v>%</v>
      </c>
    </row>
    <row r="1299" spans="1:11" ht="20.399999999999999" x14ac:dyDescent="0.2">
      <c r="A1299" s="1" t="str">
        <f t="shared" si="21"/>
        <v>SINAPI 95126</v>
      </c>
      <c r="B1299" s="3" t="s">
        <v>21783</v>
      </c>
      <c r="C1299" s="3" t="s">
        <v>1358</v>
      </c>
      <c r="D1299" s="2" t="s">
        <v>9101</v>
      </c>
      <c r="E1299" s="3" t="s">
        <v>15538</v>
      </c>
      <c r="F1299" s="66" t="s">
        <v>16715</v>
      </c>
      <c r="I1299" s="3" t="s">
        <v>41</v>
      </c>
      <c r="J1299" s="3" t="str">
        <f>IF($B1299="SINAPI",IF(ISNUMBER(MATCH(Banco!$C1299,Analitico!$A:$A,0)),INDEX(Analitico!E:E,MATCH(Banco!$C1299,Analitico!$A:$A,0))&amp;"%",""),"")</f>
        <v>0,0000000%</v>
      </c>
      <c r="K1299" s="3" t="str">
        <f>IF($B1299="SINAPI",IF(ISNUMBER(MATCH(Banco!$C1299,Analitico!$A:$A,0)),INDEX(Analitico!F:F,MATCH(Banco!$C1299,Analitico!$A:$A,0))&amp;"%",""),"")</f>
        <v>%</v>
      </c>
    </row>
    <row r="1300" spans="1:11" x14ac:dyDescent="0.2">
      <c r="A1300" s="1" t="str">
        <f t="shared" si="21"/>
        <v>SINAPI 95129</v>
      </c>
      <c r="B1300" s="3" t="s">
        <v>21783</v>
      </c>
      <c r="C1300" s="3" t="s">
        <v>1359</v>
      </c>
      <c r="D1300" s="2" t="s">
        <v>9102</v>
      </c>
      <c r="E1300" s="3" t="s">
        <v>15538</v>
      </c>
      <c r="F1300" s="66" t="s">
        <v>16716</v>
      </c>
      <c r="I1300" s="3" t="s">
        <v>21786</v>
      </c>
      <c r="J1300" s="3" t="str">
        <f>IF($B1300="SINAPI",IF(ISNUMBER(MATCH(Banco!$C1300,Analitico!$A:$A,0)),INDEX(Analitico!E:E,MATCH(Banco!$C1300,Analitico!$A:$A,0))&amp;"%",""),"")</f>
        <v>0,0000000%</v>
      </c>
      <c r="K1300" s="3" t="str">
        <f>IF($B1300="SINAPI",IF(ISNUMBER(MATCH(Banco!$C1300,Analitico!$A:$A,0)),INDEX(Analitico!F:F,MATCH(Banco!$C1300,Analitico!$A:$A,0))&amp;"%",""),"")</f>
        <v>%</v>
      </c>
    </row>
    <row r="1301" spans="1:11" x14ac:dyDescent="0.2">
      <c r="A1301" s="1" t="str">
        <f t="shared" si="21"/>
        <v>SINAPI 95130</v>
      </c>
      <c r="B1301" s="3" t="s">
        <v>21783</v>
      </c>
      <c r="C1301" s="3" t="s">
        <v>1360</v>
      </c>
      <c r="D1301" s="2" t="s">
        <v>9103</v>
      </c>
      <c r="E1301" s="3" t="s">
        <v>15538</v>
      </c>
      <c r="F1301" s="66" t="s">
        <v>16717</v>
      </c>
      <c r="I1301" s="3" t="s">
        <v>21786</v>
      </c>
      <c r="J1301" s="3" t="str">
        <f>IF($B1301="SINAPI",IF(ISNUMBER(MATCH(Banco!$C1301,Analitico!$A:$A,0)),INDEX(Analitico!E:E,MATCH(Banco!$C1301,Analitico!$A:$A,0))&amp;"%",""),"")</f>
        <v>0,0000000%</v>
      </c>
      <c r="K1301" s="3" t="str">
        <f>IF($B1301="SINAPI",IF(ISNUMBER(MATCH(Banco!$C1301,Analitico!$A:$A,0)),INDEX(Analitico!F:F,MATCH(Banco!$C1301,Analitico!$A:$A,0))&amp;"%",""),"")</f>
        <v>%</v>
      </c>
    </row>
    <row r="1302" spans="1:11" x14ac:dyDescent="0.2">
      <c r="A1302" s="1" t="str">
        <f t="shared" si="21"/>
        <v>SINAPI 95131</v>
      </c>
      <c r="B1302" s="3" t="s">
        <v>21783</v>
      </c>
      <c r="C1302" s="3" t="s">
        <v>1361</v>
      </c>
      <c r="D1302" s="2" t="s">
        <v>9104</v>
      </c>
      <c r="E1302" s="3" t="s">
        <v>15538</v>
      </c>
      <c r="F1302" s="66" t="s">
        <v>16444</v>
      </c>
      <c r="I1302" s="3" t="s">
        <v>21786</v>
      </c>
      <c r="J1302" s="3" t="str">
        <f>IF($B1302="SINAPI",IF(ISNUMBER(MATCH(Banco!$C1302,Analitico!$A:$A,0)),INDEX(Analitico!E:E,MATCH(Banco!$C1302,Analitico!$A:$A,0))&amp;"%",""),"")</f>
        <v>0,0000000%</v>
      </c>
      <c r="K1302" s="3" t="str">
        <f>IF($B1302="SINAPI",IF(ISNUMBER(MATCH(Banco!$C1302,Analitico!$A:$A,0)),INDEX(Analitico!F:F,MATCH(Banco!$C1302,Analitico!$A:$A,0))&amp;"%",""),"")</f>
        <v>%</v>
      </c>
    </row>
    <row r="1303" spans="1:11" ht="20.399999999999999" x14ac:dyDescent="0.2">
      <c r="A1303" s="1" t="str">
        <f t="shared" si="21"/>
        <v>SINAPI 95132</v>
      </c>
      <c r="B1303" s="3" t="s">
        <v>21783</v>
      </c>
      <c r="C1303" s="3" t="s">
        <v>1362</v>
      </c>
      <c r="D1303" s="2" t="s">
        <v>9105</v>
      </c>
      <c r="E1303" s="3" t="s">
        <v>15538</v>
      </c>
      <c r="F1303" s="66" t="s">
        <v>16718</v>
      </c>
      <c r="I1303" s="3" t="s">
        <v>41</v>
      </c>
      <c r="J1303" s="3" t="str">
        <f>IF($B1303="SINAPI",IF(ISNUMBER(MATCH(Banco!$C1303,Analitico!$A:$A,0)),INDEX(Analitico!E:E,MATCH(Banco!$C1303,Analitico!$A:$A,0))&amp;"%",""),"")</f>
        <v>0,0000000%</v>
      </c>
      <c r="K1303" s="3" t="str">
        <f>IF($B1303="SINAPI",IF(ISNUMBER(MATCH(Banco!$C1303,Analitico!$A:$A,0)),INDEX(Analitico!F:F,MATCH(Banco!$C1303,Analitico!$A:$A,0))&amp;"%",""),"")</f>
        <v>%</v>
      </c>
    </row>
    <row r="1304" spans="1:11" x14ac:dyDescent="0.2">
      <c r="A1304" s="1" t="str">
        <f t="shared" si="21"/>
        <v>SINAPI 95136</v>
      </c>
      <c r="B1304" s="3" t="s">
        <v>21783</v>
      </c>
      <c r="C1304" s="3" t="s">
        <v>1363</v>
      </c>
      <c r="D1304" s="2" t="s">
        <v>9106</v>
      </c>
      <c r="E1304" s="3" t="s">
        <v>15538</v>
      </c>
      <c r="F1304" s="66" t="s">
        <v>16719</v>
      </c>
      <c r="I1304" s="3" t="s">
        <v>21786</v>
      </c>
      <c r="J1304" s="3" t="str">
        <f>IF($B1304="SINAPI",IF(ISNUMBER(MATCH(Banco!$C1304,Analitico!$A:$A,0)),INDEX(Analitico!E:E,MATCH(Banco!$C1304,Analitico!$A:$A,0))&amp;"%",""),"")</f>
        <v>0,0000000%</v>
      </c>
      <c r="K1304" s="3" t="str">
        <f>IF($B1304="SINAPI",IF(ISNUMBER(MATCH(Banco!$C1304,Analitico!$A:$A,0)),INDEX(Analitico!F:F,MATCH(Banco!$C1304,Analitico!$A:$A,0))&amp;"%",""),"")</f>
        <v>%</v>
      </c>
    </row>
    <row r="1305" spans="1:11" x14ac:dyDescent="0.2">
      <c r="A1305" s="1" t="str">
        <f t="shared" si="21"/>
        <v>SINAPI 95137</v>
      </c>
      <c r="B1305" s="3" t="s">
        <v>21783</v>
      </c>
      <c r="C1305" s="3" t="s">
        <v>1364</v>
      </c>
      <c r="D1305" s="2" t="s">
        <v>9107</v>
      </c>
      <c r="E1305" s="3" t="s">
        <v>15538</v>
      </c>
      <c r="F1305" s="66" t="s">
        <v>16720</v>
      </c>
      <c r="I1305" s="3" t="s">
        <v>21786</v>
      </c>
      <c r="J1305" s="3" t="str">
        <f>IF($B1305="SINAPI",IF(ISNUMBER(MATCH(Banco!$C1305,Analitico!$A:$A,0)),INDEX(Analitico!E:E,MATCH(Banco!$C1305,Analitico!$A:$A,0))&amp;"%",""),"")</f>
        <v>0,0000000%</v>
      </c>
      <c r="K1305" s="3" t="str">
        <f>IF($B1305="SINAPI",IF(ISNUMBER(MATCH(Banco!$C1305,Analitico!$A:$A,0)),INDEX(Analitico!F:F,MATCH(Banco!$C1305,Analitico!$A:$A,0))&amp;"%",""),"")</f>
        <v>%</v>
      </c>
    </row>
    <row r="1306" spans="1:11" x14ac:dyDescent="0.2">
      <c r="A1306" s="1" t="str">
        <f t="shared" si="21"/>
        <v>SINAPI 95138</v>
      </c>
      <c r="B1306" s="3" t="s">
        <v>21783</v>
      </c>
      <c r="C1306" s="3" t="s">
        <v>1365</v>
      </c>
      <c r="D1306" s="2" t="s">
        <v>9108</v>
      </c>
      <c r="E1306" s="3" t="s">
        <v>15538</v>
      </c>
      <c r="F1306" s="66" t="s">
        <v>16629</v>
      </c>
      <c r="I1306" s="3" t="s">
        <v>21786</v>
      </c>
      <c r="J1306" s="3" t="str">
        <f>IF($B1306="SINAPI",IF(ISNUMBER(MATCH(Banco!$C1306,Analitico!$A:$A,0)),INDEX(Analitico!E:E,MATCH(Banco!$C1306,Analitico!$A:$A,0))&amp;"%",""),"")</f>
        <v>0,0000000%</v>
      </c>
      <c r="K1306" s="3" t="str">
        <f>IF($B1306="SINAPI",IF(ISNUMBER(MATCH(Banco!$C1306,Analitico!$A:$A,0)),INDEX(Analitico!F:F,MATCH(Banco!$C1306,Analitico!$A:$A,0))&amp;"%",""),"")</f>
        <v>%</v>
      </c>
    </row>
    <row r="1307" spans="1:11" x14ac:dyDescent="0.2">
      <c r="A1307" s="1" t="str">
        <f t="shared" si="21"/>
        <v>SINAPI 95208</v>
      </c>
      <c r="B1307" s="3" t="s">
        <v>21783</v>
      </c>
      <c r="C1307" s="3" t="s">
        <v>1366</v>
      </c>
      <c r="D1307" s="2" t="s">
        <v>9109</v>
      </c>
      <c r="E1307" s="3" t="s">
        <v>15538</v>
      </c>
      <c r="F1307" s="66" t="s">
        <v>15741</v>
      </c>
      <c r="I1307" s="3" t="s">
        <v>21785</v>
      </c>
      <c r="J1307" s="3" t="str">
        <f>IF($B1307="SINAPI",IF(ISNUMBER(MATCH(Banco!$C1307,Analitico!$A:$A,0)),INDEX(Analitico!E:E,MATCH(Banco!$C1307,Analitico!$A:$A,0))&amp;"%",""),"")</f>
        <v>0,0000000%</v>
      </c>
      <c r="K1307" s="3" t="str">
        <f>IF($B1307="SINAPI",IF(ISNUMBER(MATCH(Banco!$C1307,Analitico!$A:$A,0)),INDEX(Analitico!F:F,MATCH(Banco!$C1307,Analitico!$A:$A,0))&amp;"%",""),"")</f>
        <v>%</v>
      </c>
    </row>
    <row r="1308" spans="1:11" x14ac:dyDescent="0.2">
      <c r="A1308" s="1" t="str">
        <f t="shared" si="21"/>
        <v>SINAPI 95209</v>
      </c>
      <c r="B1308" s="3" t="s">
        <v>21783</v>
      </c>
      <c r="C1308" s="3" t="s">
        <v>1367</v>
      </c>
      <c r="D1308" s="2" t="s">
        <v>9110</v>
      </c>
      <c r="E1308" s="3" t="s">
        <v>15538</v>
      </c>
      <c r="F1308" s="66" t="s">
        <v>16721</v>
      </c>
      <c r="I1308" s="3" t="s">
        <v>21785</v>
      </c>
      <c r="J1308" s="3" t="str">
        <f>IF($B1308="SINAPI",IF(ISNUMBER(MATCH(Banco!$C1308,Analitico!$A:$A,0)),INDEX(Analitico!E:E,MATCH(Banco!$C1308,Analitico!$A:$A,0))&amp;"%",""),"")</f>
        <v>0,0000000%</v>
      </c>
      <c r="K1308" s="3" t="str">
        <f>IF($B1308="SINAPI",IF(ISNUMBER(MATCH(Banco!$C1308,Analitico!$A:$A,0)),INDEX(Analitico!F:F,MATCH(Banco!$C1308,Analitico!$A:$A,0))&amp;"%",""),"")</f>
        <v>%</v>
      </c>
    </row>
    <row r="1309" spans="1:11" x14ac:dyDescent="0.2">
      <c r="A1309" s="1" t="str">
        <f t="shared" si="21"/>
        <v>SINAPI 95210</v>
      </c>
      <c r="B1309" s="3" t="s">
        <v>21783</v>
      </c>
      <c r="C1309" s="3" t="s">
        <v>1368</v>
      </c>
      <c r="D1309" s="2" t="s">
        <v>9111</v>
      </c>
      <c r="E1309" s="3" t="s">
        <v>15538</v>
      </c>
      <c r="F1309" s="66" t="s">
        <v>15741</v>
      </c>
      <c r="I1309" s="3" t="s">
        <v>21785</v>
      </c>
      <c r="J1309" s="3" t="str">
        <f>IF($B1309="SINAPI",IF(ISNUMBER(MATCH(Banco!$C1309,Analitico!$A:$A,0)),INDEX(Analitico!E:E,MATCH(Banco!$C1309,Analitico!$A:$A,0))&amp;"%",""),"")</f>
        <v>0,0000000%</v>
      </c>
      <c r="K1309" s="3" t="str">
        <f>IF($B1309="SINAPI",IF(ISNUMBER(MATCH(Banco!$C1309,Analitico!$A:$A,0)),INDEX(Analitico!F:F,MATCH(Banco!$C1309,Analitico!$A:$A,0))&amp;"%",""),"")</f>
        <v>%</v>
      </c>
    </row>
    <row r="1310" spans="1:11" x14ac:dyDescent="0.2">
      <c r="A1310" s="1" t="str">
        <f t="shared" si="21"/>
        <v>SINAPI 95211</v>
      </c>
      <c r="B1310" s="3" t="s">
        <v>21783</v>
      </c>
      <c r="C1310" s="3" t="s">
        <v>1369</v>
      </c>
      <c r="D1310" s="2" t="s">
        <v>9112</v>
      </c>
      <c r="E1310" s="3" t="s">
        <v>15538</v>
      </c>
      <c r="F1310" s="66" t="s">
        <v>16675</v>
      </c>
      <c r="I1310" s="3" t="s">
        <v>21785</v>
      </c>
      <c r="J1310" s="3" t="str">
        <f>IF($B1310="SINAPI",IF(ISNUMBER(MATCH(Banco!$C1310,Analitico!$A:$A,0)),INDEX(Analitico!E:E,MATCH(Banco!$C1310,Analitico!$A:$A,0))&amp;"%",""),"")</f>
        <v>0,0000000%</v>
      </c>
      <c r="K1310" s="3" t="str">
        <f>IF($B1310="SINAPI",IF(ISNUMBER(MATCH(Banco!$C1310,Analitico!$A:$A,0)),INDEX(Analitico!F:F,MATCH(Banco!$C1310,Analitico!$A:$A,0))&amp;"%",""),"")</f>
        <v>%</v>
      </c>
    </row>
    <row r="1311" spans="1:11" x14ac:dyDescent="0.2">
      <c r="A1311" s="1" t="str">
        <f t="shared" si="21"/>
        <v>SINAPI 95217</v>
      </c>
      <c r="B1311" s="3" t="s">
        <v>21783</v>
      </c>
      <c r="C1311" s="3" t="s">
        <v>1370</v>
      </c>
      <c r="D1311" s="2" t="s">
        <v>9113</v>
      </c>
      <c r="E1311" s="3" t="s">
        <v>15538</v>
      </c>
      <c r="F1311" s="66" t="s">
        <v>16228</v>
      </c>
      <c r="I1311" s="3" t="s">
        <v>21785</v>
      </c>
      <c r="J1311" s="3" t="str">
        <f>IF($B1311="SINAPI",IF(ISNUMBER(MATCH(Banco!$C1311,Analitico!$A:$A,0)),INDEX(Analitico!E:E,MATCH(Banco!$C1311,Analitico!$A:$A,0))&amp;"%",""),"")</f>
        <v>0,0000000%</v>
      </c>
      <c r="K1311" s="3" t="str">
        <f>IF($B1311="SINAPI",IF(ISNUMBER(MATCH(Banco!$C1311,Analitico!$A:$A,0)),INDEX(Analitico!F:F,MATCH(Banco!$C1311,Analitico!$A:$A,0))&amp;"%",""),"")</f>
        <v>%</v>
      </c>
    </row>
    <row r="1312" spans="1:11" x14ac:dyDescent="0.2">
      <c r="A1312" s="1" t="str">
        <f t="shared" si="21"/>
        <v>SINAPI 95255</v>
      </c>
      <c r="B1312" s="3" t="s">
        <v>21783</v>
      </c>
      <c r="C1312" s="3" t="s">
        <v>1371</v>
      </c>
      <c r="D1312" s="2" t="s">
        <v>9114</v>
      </c>
      <c r="E1312" s="3" t="s">
        <v>15538</v>
      </c>
      <c r="F1312" s="66" t="s">
        <v>16722</v>
      </c>
      <c r="I1312" s="3" t="s">
        <v>21785</v>
      </c>
      <c r="J1312" s="3" t="str">
        <f>IF($B1312="SINAPI",IF(ISNUMBER(MATCH(Banco!$C1312,Analitico!$A:$A,0)),INDEX(Analitico!E:E,MATCH(Banco!$C1312,Analitico!$A:$A,0))&amp;"%",""),"")</f>
        <v>0,0000000%</v>
      </c>
      <c r="K1312" s="3" t="str">
        <f>IF($B1312="SINAPI",IF(ISNUMBER(MATCH(Banco!$C1312,Analitico!$A:$A,0)),INDEX(Analitico!F:F,MATCH(Banco!$C1312,Analitico!$A:$A,0))&amp;"%",""),"")</f>
        <v>%</v>
      </c>
    </row>
    <row r="1313" spans="1:11" x14ac:dyDescent="0.2">
      <c r="A1313" s="1" t="str">
        <f t="shared" si="21"/>
        <v>SINAPI 95256</v>
      </c>
      <c r="B1313" s="3" t="s">
        <v>21783</v>
      </c>
      <c r="C1313" s="3" t="s">
        <v>1372</v>
      </c>
      <c r="D1313" s="2" t="s">
        <v>9115</v>
      </c>
      <c r="E1313" s="3" t="s">
        <v>15538</v>
      </c>
      <c r="F1313" s="66" t="s">
        <v>16272</v>
      </c>
      <c r="I1313" s="3" t="s">
        <v>21785</v>
      </c>
      <c r="J1313" s="3" t="str">
        <f>IF($B1313="SINAPI",IF(ISNUMBER(MATCH(Banco!$C1313,Analitico!$A:$A,0)),INDEX(Analitico!E:E,MATCH(Banco!$C1313,Analitico!$A:$A,0))&amp;"%",""),"")</f>
        <v>0,0000000%</v>
      </c>
      <c r="K1313" s="3" t="str">
        <f>IF($B1313="SINAPI",IF(ISNUMBER(MATCH(Banco!$C1313,Analitico!$A:$A,0)),INDEX(Analitico!F:F,MATCH(Banco!$C1313,Analitico!$A:$A,0))&amp;"%",""),"")</f>
        <v>%</v>
      </c>
    </row>
    <row r="1314" spans="1:11" x14ac:dyDescent="0.2">
      <c r="A1314" s="1" t="str">
        <f t="shared" si="21"/>
        <v>SINAPI 95257</v>
      </c>
      <c r="B1314" s="3" t="s">
        <v>21783</v>
      </c>
      <c r="C1314" s="3" t="s">
        <v>1373</v>
      </c>
      <c r="D1314" s="2" t="s">
        <v>9116</v>
      </c>
      <c r="E1314" s="3" t="s">
        <v>15538</v>
      </c>
      <c r="F1314" s="66" t="s">
        <v>16422</v>
      </c>
      <c r="I1314" s="3" t="s">
        <v>21785</v>
      </c>
      <c r="J1314" s="3" t="str">
        <f>IF($B1314="SINAPI",IF(ISNUMBER(MATCH(Banco!$C1314,Analitico!$A:$A,0)),INDEX(Analitico!E:E,MATCH(Banco!$C1314,Analitico!$A:$A,0))&amp;"%",""),"")</f>
        <v>0,0000000%</v>
      </c>
      <c r="K1314" s="3" t="str">
        <f>IF($B1314="SINAPI",IF(ISNUMBER(MATCH(Banco!$C1314,Analitico!$A:$A,0)),INDEX(Analitico!F:F,MATCH(Banco!$C1314,Analitico!$A:$A,0))&amp;"%",""),"")</f>
        <v>%</v>
      </c>
    </row>
    <row r="1315" spans="1:11" x14ac:dyDescent="0.2">
      <c r="A1315" s="1" t="str">
        <f t="shared" ref="A1315:A1378" si="22">CONCATENAR</f>
        <v>SINAPI 95260</v>
      </c>
      <c r="B1315" s="3" t="s">
        <v>21783</v>
      </c>
      <c r="C1315" s="3" t="s">
        <v>1374</v>
      </c>
      <c r="D1315" s="2" t="s">
        <v>9117</v>
      </c>
      <c r="E1315" s="3" t="s">
        <v>15538</v>
      </c>
      <c r="F1315" s="66" t="s">
        <v>16723</v>
      </c>
      <c r="I1315" s="3" t="s">
        <v>21786</v>
      </c>
      <c r="J1315" s="3" t="str">
        <f>IF($B1315="SINAPI",IF(ISNUMBER(MATCH(Banco!$C1315,Analitico!$A:$A,0)),INDEX(Analitico!E:E,MATCH(Banco!$C1315,Analitico!$A:$A,0))&amp;"%",""),"")</f>
        <v>0,0000000%</v>
      </c>
      <c r="K1315" s="3" t="str">
        <f>IF($B1315="SINAPI",IF(ISNUMBER(MATCH(Banco!$C1315,Analitico!$A:$A,0)),INDEX(Analitico!F:F,MATCH(Banco!$C1315,Analitico!$A:$A,0))&amp;"%",""),"")</f>
        <v>%</v>
      </c>
    </row>
    <row r="1316" spans="1:11" x14ac:dyDescent="0.2">
      <c r="A1316" s="1" t="str">
        <f t="shared" si="22"/>
        <v>SINAPI 95261</v>
      </c>
      <c r="B1316" s="3" t="s">
        <v>21783</v>
      </c>
      <c r="C1316" s="3" t="s">
        <v>1375</v>
      </c>
      <c r="D1316" s="2" t="s">
        <v>9118</v>
      </c>
      <c r="E1316" s="3" t="s">
        <v>15538</v>
      </c>
      <c r="F1316" s="66" t="s">
        <v>16638</v>
      </c>
      <c r="I1316" s="3" t="s">
        <v>21786</v>
      </c>
      <c r="J1316" s="3" t="str">
        <f>IF($B1316="SINAPI",IF(ISNUMBER(MATCH(Banco!$C1316,Analitico!$A:$A,0)),INDEX(Analitico!E:E,MATCH(Banco!$C1316,Analitico!$A:$A,0))&amp;"%",""),"")</f>
        <v>0,0000000%</v>
      </c>
      <c r="K1316" s="3" t="str">
        <f>IF($B1316="SINAPI",IF(ISNUMBER(MATCH(Banco!$C1316,Analitico!$A:$A,0)),INDEX(Analitico!F:F,MATCH(Banco!$C1316,Analitico!$A:$A,0))&amp;"%",""),"")</f>
        <v>%</v>
      </c>
    </row>
    <row r="1317" spans="1:11" x14ac:dyDescent="0.2">
      <c r="A1317" s="1" t="str">
        <f t="shared" si="22"/>
        <v>SINAPI 95262</v>
      </c>
      <c r="B1317" s="3" t="s">
        <v>21783</v>
      </c>
      <c r="C1317" s="3" t="s">
        <v>1376</v>
      </c>
      <c r="D1317" s="2" t="s">
        <v>9119</v>
      </c>
      <c r="E1317" s="3" t="s">
        <v>15538</v>
      </c>
      <c r="F1317" s="66" t="s">
        <v>16291</v>
      </c>
      <c r="I1317" s="3" t="s">
        <v>21786</v>
      </c>
      <c r="J1317" s="3" t="str">
        <f>IF($B1317="SINAPI",IF(ISNUMBER(MATCH(Banco!$C1317,Analitico!$A:$A,0)),INDEX(Analitico!E:E,MATCH(Banco!$C1317,Analitico!$A:$A,0))&amp;"%",""),"")</f>
        <v>0,0000000%</v>
      </c>
      <c r="K1317" s="3" t="str">
        <f>IF($B1317="SINAPI",IF(ISNUMBER(MATCH(Banco!$C1317,Analitico!$A:$A,0)),INDEX(Analitico!F:F,MATCH(Banco!$C1317,Analitico!$A:$A,0))&amp;"%",""),"")</f>
        <v>%</v>
      </c>
    </row>
    <row r="1318" spans="1:11" ht="20.399999999999999" x14ac:dyDescent="0.2">
      <c r="A1318" s="1" t="str">
        <f t="shared" si="22"/>
        <v>SINAPI 95263</v>
      </c>
      <c r="B1318" s="3" t="s">
        <v>21783</v>
      </c>
      <c r="C1318" s="3" t="s">
        <v>1377</v>
      </c>
      <c r="D1318" s="2" t="s">
        <v>9120</v>
      </c>
      <c r="E1318" s="3" t="s">
        <v>15538</v>
      </c>
      <c r="F1318" s="66" t="s">
        <v>16545</v>
      </c>
      <c r="I1318" s="3" t="s">
        <v>41</v>
      </c>
      <c r="J1318" s="3" t="str">
        <f>IF($B1318="SINAPI",IF(ISNUMBER(MATCH(Banco!$C1318,Analitico!$A:$A,0)),INDEX(Analitico!E:E,MATCH(Banco!$C1318,Analitico!$A:$A,0))&amp;"%",""),"")</f>
        <v>0,0000000%</v>
      </c>
      <c r="K1318" s="3" t="str">
        <f>IF($B1318="SINAPI",IF(ISNUMBER(MATCH(Banco!$C1318,Analitico!$A:$A,0)),INDEX(Analitico!F:F,MATCH(Banco!$C1318,Analitico!$A:$A,0))&amp;"%",""),"")</f>
        <v>%</v>
      </c>
    </row>
    <row r="1319" spans="1:11" ht="20.399999999999999" x14ac:dyDescent="0.2">
      <c r="A1319" s="1" t="str">
        <f t="shared" si="22"/>
        <v>SINAPI 95266</v>
      </c>
      <c r="B1319" s="3" t="s">
        <v>21783</v>
      </c>
      <c r="C1319" s="3" t="s">
        <v>1378</v>
      </c>
      <c r="D1319" s="2" t="s">
        <v>9121</v>
      </c>
      <c r="E1319" s="3" t="s">
        <v>15538</v>
      </c>
      <c r="F1319" s="66" t="s">
        <v>16132</v>
      </c>
      <c r="I1319" s="3" t="s">
        <v>21786</v>
      </c>
      <c r="J1319" s="3" t="str">
        <f>IF($B1319="SINAPI",IF(ISNUMBER(MATCH(Banco!$C1319,Analitico!$A:$A,0)),INDEX(Analitico!E:E,MATCH(Banco!$C1319,Analitico!$A:$A,0))&amp;"%",""),"")</f>
        <v>0,0000000%</v>
      </c>
      <c r="K1319" s="3" t="str">
        <f>IF($B1319="SINAPI",IF(ISNUMBER(MATCH(Banco!$C1319,Analitico!$A:$A,0)),INDEX(Analitico!F:F,MATCH(Banco!$C1319,Analitico!$A:$A,0))&amp;"%",""),"")</f>
        <v>%</v>
      </c>
    </row>
    <row r="1320" spans="1:11" ht="20.399999999999999" x14ac:dyDescent="0.2">
      <c r="A1320" s="1" t="str">
        <f t="shared" si="22"/>
        <v>SINAPI 95267</v>
      </c>
      <c r="B1320" s="3" t="s">
        <v>21783</v>
      </c>
      <c r="C1320" s="3" t="s">
        <v>1379</v>
      </c>
      <c r="D1320" s="2" t="s">
        <v>9122</v>
      </c>
      <c r="E1320" s="3" t="s">
        <v>15538</v>
      </c>
      <c r="F1320" s="66" t="s">
        <v>16666</v>
      </c>
      <c r="I1320" s="3" t="s">
        <v>21786</v>
      </c>
      <c r="J1320" s="3" t="str">
        <f>IF($B1320="SINAPI",IF(ISNUMBER(MATCH(Banco!$C1320,Analitico!$A:$A,0)),INDEX(Analitico!E:E,MATCH(Banco!$C1320,Analitico!$A:$A,0))&amp;"%",""),"")</f>
        <v>0,0000000%</v>
      </c>
      <c r="K1320" s="3" t="str">
        <f>IF($B1320="SINAPI",IF(ISNUMBER(MATCH(Banco!$C1320,Analitico!$A:$A,0)),INDEX(Analitico!F:F,MATCH(Banco!$C1320,Analitico!$A:$A,0))&amp;"%",""),"")</f>
        <v>%</v>
      </c>
    </row>
    <row r="1321" spans="1:11" ht="20.399999999999999" x14ac:dyDescent="0.2">
      <c r="A1321" s="1" t="str">
        <f t="shared" si="22"/>
        <v>SINAPI 95268</v>
      </c>
      <c r="B1321" s="3" t="s">
        <v>21783</v>
      </c>
      <c r="C1321" s="3" t="s">
        <v>1380</v>
      </c>
      <c r="D1321" s="2" t="s">
        <v>9123</v>
      </c>
      <c r="E1321" s="3" t="s">
        <v>15538</v>
      </c>
      <c r="F1321" s="66" t="s">
        <v>16724</v>
      </c>
      <c r="I1321" s="3" t="s">
        <v>21786</v>
      </c>
      <c r="J1321" s="3" t="str">
        <f>IF($B1321="SINAPI",IF(ISNUMBER(MATCH(Banco!$C1321,Analitico!$A:$A,0)),INDEX(Analitico!E:E,MATCH(Banco!$C1321,Analitico!$A:$A,0))&amp;"%",""),"")</f>
        <v>0,0000000%</v>
      </c>
      <c r="K1321" s="3" t="str">
        <f>IF($B1321="SINAPI",IF(ISNUMBER(MATCH(Banco!$C1321,Analitico!$A:$A,0)),INDEX(Analitico!F:F,MATCH(Banco!$C1321,Analitico!$A:$A,0))&amp;"%",""),"")</f>
        <v>%</v>
      </c>
    </row>
    <row r="1322" spans="1:11" ht="20.399999999999999" x14ac:dyDescent="0.2">
      <c r="A1322" s="1" t="str">
        <f t="shared" si="22"/>
        <v>SINAPI 95269</v>
      </c>
      <c r="B1322" s="3" t="s">
        <v>21783</v>
      </c>
      <c r="C1322" s="3" t="s">
        <v>1381</v>
      </c>
      <c r="D1322" s="2" t="s">
        <v>9124</v>
      </c>
      <c r="E1322" s="3" t="s">
        <v>15538</v>
      </c>
      <c r="F1322" s="66" t="s">
        <v>16572</v>
      </c>
      <c r="I1322" s="3" t="s">
        <v>41</v>
      </c>
      <c r="J1322" s="3" t="str">
        <f>IF($B1322="SINAPI",IF(ISNUMBER(MATCH(Banco!$C1322,Analitico!$A:$A,0)),INDEX(Analitico!E:E,MATCH(Banco!$C1322,Analitico!$A:$A,0))&amp;"%",""),"")</f>
        <v>0,0000000%</v>
      </c>
      <c r="K1322" s="3" t="str">
        <f>IF($B1322="SINAPI",IF(ISNUMBER(MATCH(Banco!$C1322,Analitico!$A:$A,0)),INDEX(Analitico!F:F,MATCH(Banco!$C1322,Analitico!$A:$A,0))&amp;"%",""),"")</f>
        <v>%</v>
      </c>
    </row>
    <row r="1323" spans="1:11" ht="20.399999999999999" x14ac:dyDescent="0.2">
      <c r="A1323" s="1" t="str">
        <f t="shared" si="22"/>
        <v>SINAPI 95272</v>
      </c>
      <c r="B1323" s="3" t="s">
        <v>21783</v>
      </c>
      <c r="C1323" s="3" t="s">
        <v>1382</v>
      </c>
      <c r="D1323" s="2" t="s">
        <v>9125</v>
      </c>
      <c r="E1323" s="3" t="s">
        <v>15538</v>
      </c>
      <c r="F1323" s="66" t="s">
        <v>16412</v>
      </c>
      <c r="I1323" s="3" t="s">
        <v>21786</v>
      </c>
      <c r="J1323" s="3" t="str">
        <f>IF($B1323="SINAPI",IF(ISNUMBER(MATCH(Banco!$C1323,Analitico!$A:$A,0)),INDEX(Analitico!E:E,MATCH(Banco!$C1323,Analitico!$A:$A,0))&amp;"%",""),"")</f>
        <v>0,0000000%</v>
      </c>
      <c r="K1323" s="3" t="str">
        <f>IF($B1323="SINAPI",IF(ISNUMBER(MATCH(Banco!$C1323,Analitico!$A:$A,0)),INDEX(Analitico!F:F,MATCH(Banco!$C1323,Analitico!$A:$A,0))&amp;"%",""),"")</f>
        <v>%</v>
      </c>
    </row>
    <row r="1324" spans="1:11" x14ac:dyDescent="0.2">
      <c r="A1324" s="1" t="str">
        <f t="shared" si="22"/>
        <v>SINAPI 95273</v>
      </c>
      <c r="B1324" s="3" t="s">
        <v>21783</v>
      </c>
      <c r="C1324" s="3" t="s">
        <v>1383</v>
      </c>
      <c r="D1324" s="2" t="s">
        <v>9126</v>
      </c>
      <c r="E1324" s="3" t="s">
        <v>15538</v>
      </c>
      <c r="F1324" s="66" t="s">
        <v>16309</v>
      </c>
      <c r="I1324" s="3" t="s">
        <v>21786</v>
      </c>
      <c r="J1324" s="3" t="str">
        <f>IF($B1324="SINAPI",IF(ISNUMBER(MATCH(Banco!$C1324,Analitico!$A:$A,0)),INDEX(Analitico!E:E,MATCH(Banco!$C1324,Analitico!$A:$A,0))&amp;"%",""),"")</f>
        <v>0,0000000%</v>
      </c>
      <c r="K1324" s="3" t="str">
        <f>IF($B1324="SINAPI",IF(ISNUMBER(MATCH(Banco!$C1324,Analitico!$A:$A,0)),INDEX(Analitico!F:F,MATCH(Banco!$C1324,Analitico!$A:$A,0))&amp;"%",""),"")</f>
        <v>%</v>
      </c>
    </row>
    <row r="1325" spans="1:11" ht="20.399999999999999" x14ac:dyDescent="0.2">
      <c r="A1325" s="1" t="str">
        <f t="shared" si="22"/>
        <v>SINAPI 95274</v>
      </c>
      <c r="B1325" s="3" t="s">
        <v>21783</v>
      </c>
      <c r="C1325" s="3" t="s">
        <v>1384</v>
      </c>
      <c r="D1325" s="2" t="s">
        <v>9127</v>
      </c>
      <c r="E1325" s="3" t="s">
        <v>15538</v>
      </c>
      <c r="F1325" s="66" t="s">
        <v>16725</v>
      </c>
      <c r="I1325" s="3" t="s">
        <v>21786</v>
      </c>
      <c r="J1325" s="3" t="str">
        <f>IF($B1325="SINAPI",IF(ISNUMBER(MATCH(Banco!$C1325,Analitico!$A:$A,0)),INDEX(Analitico!E:E,MATCH(Banco!$C1325,Analitico!$A:$A,0))&amp;"%",""),"")</f>
        <v>0,0000000%</v>
      </c>
      <c r="K1325" s="3" t="str">
        <f>IF($B1325="SINAPI",IF(ISNUMBER(MATCH(Banco!$C1325,Analitico!$A:$A,0)),INDEX(Analitico!F:F,MATCH(Banco!$C1325,Analitico!$A:$A,0))&amp;"%",""),"")</f>
        <v>%</v>
      </c>
    </row>
    <row r="1326" spans="1:11" ht="20.399999999999999" x14ac:dyDescent="0.2">
      <c r="A1326" s="1" t="str">
        <f t="shared" si="22"/>
        <v>SINAPI 95275</v>
      </c>
      <c r="B1326" s="3" t="s">
        <v>21783</v>
      </c>
      <c r="C1326" s="3" t="s">
        <v>1385</v>
      </c>
      <c r="D1326" s="2" t="s">
        <v>9128</v>
      </c>
      <c r="E1326" s="3" t="s">
        <v>15538</v>
      </c>
      <c r="F1326" s="66" t="s">
        <v>16726</v>
      </c>
      <c r="I1326" s="3" t="s">
        <v>21785</v>
      </c>
      <c r="J1326" s="3" t="str">
        <f>IF($B1326="SINAPI",IF(ISNUMBER(MATCH(Banco!$C1326,Analitico!$A:$A,0)),INDEX(Analitico!E:E,MATCH(Banco!$C1326,Analitico!$A:$A,0))&amp;"%",""),"")</f>
        <v>0,0000000%</v>
      </c>
      <c r="K1326" s="3" t="str">
        <f>IF($B1326="SINAPI",IF(ISNUMBER(MATCH(Banco!$C1326,Analitico!$A:$A,0)),INDEX(Analitico!F:F,MATCH(Banco!$C1326,Analitico!$A:$A,0))&amp;"%",""),"")</f>
        <v>%</v>
      </c>
    </row>
    <row r="1327" spans="1:11" x14ac:dyDescent="0.2">
      <c r="A1327" s="1" t="str">
        <f t="shared" si="22"/>
        <v>SINAPI 95278</v>
      </c>
      <c r="B1327" s="3" t="s">
        <v>21783</v>
      </c>
      <c r="C1327" s="3" t="s">
        <v>1386</v>
      </c>
      <c r="D1327" s="2" t="s">
        <v>9129</v>
      </c>
      <c r="E1327" s="3" t="s">
        <v>15538</v>
      </c>
      <c r="F1327" s="66" t="s">
        <v>16242</v>
      </c>
      <c r="I1327" s="3" t="s">
        <v>21786</v>
      </c>
      <c r="J1327" s="3" t="str">
        <f>IF($B1327="SINAPI",IF(ISNUMBER(MATCH(Banco!$C1327,Analitico!$A:$A,0)),INDEX(Analitico!E:E,MATCH(Banco!$C1327,Analitico!$A:$A,0))&amp;"%",""),"")</f>
        <v>0,0000000%</v>
      </c>
      <c r="K1327" s="3" t="str">
        <f>IF($B1327="SINAPI",IF(ISNUMBER(MATCH(Banco!$C1327,Analitico!$A:$A,0)),INDEX(Analitico!F:F,MATCH(Banco!$C1327,Analitico!$A:$A,0))&amp;"%",""),"")</f>
        <v>%</v>
      </c>
    </row>
    <row r="1328" spans="1:11" x14ac:dyDescent="0.2">
      <c r="A1328" s="1" t="str">
        <f t="shared" si="22"/>
        <v>SINAPI 95279</v>
      </c>
      <c r="B1328" s="3" t="s">
        <v>21783</v>
      </c>
      <c r="C1328" s="3" t="s">
        <v>1387</v>
      </c>
      <c r="D1328" s="2" t="s">
        <v>9130</v>
      </c>
      <c r="E1328" s="3" t="s">
        <v>15538</v>
      </c>
      <c r="F1328" s="66" t="s">
        <v>16459</v>
      </c>
      <c r="I1328" s="3" t="s">
        <v>21786</v>
      </c>
      <c r="J1328" s="3" t="str">
        <f>IF($B1328="SINAPI",IF(ISNUMBER(MATCH(Banco!$C1328,Analitico!$A:$A,0)),INDEX(Analitico!E:E,MATCH(Banco!$C1328,Analitico!$A:$A,0))&amp;"%",""),"")</f>
        <v>0,0000000%</v>
      </c>
      <c r="K1328" s="3" t="str">
        <f>IF($B1328="SINAPI",IF(ISNUMBER(MATCH(Banco!$C1328,Analitico!$A:$A,0)),INDEX(Analitico!F:F,MATCH(Banco!$C1328,Analitico!$A:$A,0))&amp;"%",""),"")</f>
        <v>%</v>
      </c>
    </row>
    <row r="1329" spans="1:11" x14ac:dyDescent="0.2">
      <c r="A1329" s="1" t="str">
        <f t="shared" si="22"/>
        <v>SINAPI 95280</v>
      </c>
      <c r="B1329" s="3" t="s">
        <v>21783</v>
      </c>
      <c r="C1329" s="3" t="s">
        <v>1388</v>
      </c>
      <c r="D1329" s="2" t="s">
        <v>9131</v>
      </c>
      <c r="E1329" s="3" t="s">
        <v>15538</v>
      </c>
      <c r="F1329" s="66" t="s">
        <v>16242</v>
      </c>
      <c r="I1329" s="3" t="s">
        <v>21786</v>
      </c>
      <c r="J1329" s="3" t="str">
        <f>IF($B1329="SINAPI",IF(ISNUMBER(MATCH(Banco!$C1329,Analitico!$A:$A,0)),INDEX(Analitico!E:E,MATCH(Banco!$C1329,Analitico!$A:$A,0))&amp;"%",""),"")</f>
        <v>0,0000000%</v>
      </c>
      <c r="K1329" s="3" t="str">
        <f>IF($B1329="SINAPI",IF(ISNUMBER(MATCH(Banco!$C1329,Analitico!$A:$A,0)),INDEX(Analitico!F:F,MATCH(Banco!$C1329,Analitico!$A:$A,0))&amp;"%",""),"")</f>
        <v>%</v>
      </c>
    </row>
    <row r="1330" spans="1:11" ht="20.399999999999999" x14ac:dyDescent="0.2">
      <c r="A1330" s="1" t="str">
        <f t="shared" si="22"/>
        <v>SINAPI 95281</v>
      </c>
      <c r="B1330" s="3" t="s">
        <v>21783</v>
      </c>
      <c r="C1330" s="3" t="s">
        <v>1389</v>
      </c>
      <c r="D1330" s="2" t="s">
        <v>9132</v>
      </c>
      <c r="E1330" s="3" t="s">
        <v>15538</v>
      </c>
      <c r="F1330" s="66" t="s">
        <v>16569</v>
      </c>
      <c r="I1330" s="3" t="s">
        <v>41</v>
      </c>
      <c r="J1330" s="3" t="str">
        <f>IF($B1330="SINAPI",IF(ISNUMBER(MATCH(Banco!$C1330,Analitico!$A:$A,0)),INDEX(Analitico!E:E,MATCH(Banco!$C1330,Analitico!$A:$A,0))&amp;"%",""),"")</f>
        <v>0,0000000%</v>
      </c>
      <c r="K1330" s="3" t="str">
        <f>IF($B1330="SINAPI",IF(ISNUMBER(MATCH(Banco!$C1330,Analitico!$A:$A,0)),INDEX(Analitico!F:F,MATCH(Banco!$C1330,Analitico!$A:$A,0))&amp;"%",""),"")</f>
        <v>%</v>
      </c>
    </row>
    <row r="1331" spans="1:11" ht="20.399999999999999" x14ac:dyDescent="0.2">
      <c r="A1331" s="1" t="str">
        <f t="shared" si="22"/>
        <v>SINAPI 95617</v>
      </c>
      <c r="B1331" s="3" t="s">
        <v>21783</v>
      </c>
      <c r="C1331" s="3" t="s">
        <v>1390</v>
      </c>
      <c r="D1331" s="2" t="s">
        <v>9133</v>
      </c>
      <c r="E1331" s="3" t="s">
        <v>15538</v>
      </c>
      <c r="F1331" s="66" t="s">
        <v>16727</v>
      </c>
      <c r="I1331" s="3" t="s">
        <v>21785</v>
      </c>
      <c r="J1331" s="3" t="str">
        <f>IF($B1331="SINAPI",IF(ISNUMBER(MATCH(Banco!$C1331,Analitico!$A:$A,0)),INDEX(Analitico!E:E,MATCH(Banco!$C1331,Analitico!$A:$A,0))&amp;"%",""),"")</f>
        <v>0,0000000%</v>
      </c>
      <c r="K1331" s="3" t="str">
        <f>IF($B1331="SINAPI",IF(ISNUMBER(MATCH(Banco!$C1331,Analitico!$A:$A,0)),INDEX(Analitico!F:F,MATCH(Banco!$C1331,Analitico!$A:$A,0))&amp;"%",""),"")</f>
        <v>%</v>
      </c>
    </row>
    <row r="1332" spans="1:11" ht="20.399999999999999" x14ac:dyDescent="0.2">
      <c r="A1332" s="1" t="str">
        <f t="shared" si="22"/>
        <v>SINAPI 95618</v>
      </c>
      <c r="B1332" s="3" t="s">
        <v>21783</v>
      </c>
      <c r="C1332" s="3" t="s">
        <v>1391</v>
      </c>
      <c r="D1332" s="2" t="s">
        <v>9134</v>
      </c>
      <c r="E1332" s="3" t="s">
        <v>15538</v>
      </c>
      <c r="F1332" s="66" t="s">
        <v>16653</v>
      </c>
      <c r="I1332" s="3" t="s">
        <v>21785</v>
      </c>
      <c r="J1332" s="3" t="str">
        <f>IF($B1332="SINAPI",IF(ISNUMBER(MATCH(Banco!$C1332,Analitico!$A:$A,0)),INDEX(Analitico!E:E,MATCH(Banco!$C1332,Analitico!$A:$A,0))&amp;"%",""),"")</f>
        <v>0,0000000%</v>
      </c>
      <c r="K1332" s="3" t="str">
        <f>IF($B1332="SINAPI",IF(ISNUMBER(MATCH(Banco!$C1332,Analitico!$A:$A,0)),INDEX(Analitico!F:F,MATCH(Banco!$C1332,Analitico!$A:$A,0))&amp;"%",""),"")</f>
        <v>%</v>
      </c>
    </row>
    <row r="1333" spans="1:11" ht="20.399999999999999" x14ac:dyDescent="0.2">
      <c r="A1333" s="1" t="str">
        <f t="shared" si="22"/>
        <v>SINAPI 95619</v>
      </c>
      <c r="B1333" s="3" t="s">
        <v>21783</v>
      </c>
      <c r="C1333" s="3" t="s">
        <v>1392</v>
      </c>
      <c r="D1333" s="2" t="s">
        <v>9135</v>
      </c>
      <c r="E1333" s="3" t="s">
        <v>15538</v>
      </c>
      <c r="F1333" s="66" t="s">
        <v>16728</v>
      </c>
      <c r="I1333" s="3" t="s">
        <v>21785</v>
      </c>
      <c r="J1333" s="3" t="str">
        <f>IF($B1333="SINAPI",IF(ISNUMBER(MATCH(Banco!$C1333,Analitico!$A:$A,0)),INDEX(Analitico!E:E,MATCH(Banco!$C1333,Analitico!$A:$A,0))&amp;"%",""),"")</f>
        <v>0,0000000%</v>
      </c>
      <c r="K1333" s="3" t="str">
        <f>IF($B1333="SINAPI",IF(ISNUMBER(MATCH(Banco!$C1333,Analitico!$A:$A,0)),INDEX(Analitico!F:F,MATCH(Banco!$C1333,Analitico!$A:$A,0))&amp;"%",""),"")</f>
        <v>%</v>
      </c>
    </row>
    <row r="1334" spans="1:11" ht="20.399999999999999" x14ac:dyDescent="0.2">
      <c r="A1334" s="1" t="str">
        <f t="shared" si="22"/>
        <v>SINAPI 95627</v>
      </c>
      <c r="B1334" s="3" t="s">
        <v>21783</v>
      </c>
      <c r="C1334" s="3" t="s">
        <v>1393</v>
      </c>
      <c r="D1334" s="2" t="s">
        <v>9136</v>
      </c>
      <c r="E1334" s="3" t="s">
        <v>15538</v>
      </c>
      <c r="F1334" s="66" t="s">
        <v>16729</v>
      </c>
      <c r="I1334" s="3" t="s">
        <v>21785</v>
      </c>
      <c r="J1334" s="3" t="str">
        <f>IF($B1334="SINAPI",IF(ISNUMBER(MATCH(Banco!$C1334,Analitico!$A:$A,0)),INDEX(Analitico!E:E,MATCH(Banco!$C1334,Analitico!$A:$A,0))&amp;"%",""),"")</f>
        <v>0,0000000%</v>
      </c>
      <c r="K1334" s="3" t="str">
        <f>IF($B1334="SINAPI",IF(ISNUMBER(MATCH(Banco!$C1334,Analitico!$A:$A,0)),INDEX(Analitico!F:F,MATCH(Banco!$C1334,Analitico!$A:$A,0))&amp;"%",""),"")</f>
        <v>%</v>
      </c>
    </row>
    <row r="1335" spans="1:11" ht="20.399999999999999" x14ac:dyDescent="0.2">
      <c r="A1335" s="1" t="str">
        <f t="shared" si="22"/>
        <v>SINAPI 95628</v>
      </c>
      <c r="B1335" s="3" t="s">
        <v>21783</v>
      </c>
      <c r="C1335" s="3" t="s">
        <v>1394</v>
      </c>
      <c r="D1335" s="2" t="s">
        <v>9137</v>
      </c>
      <c r="E1335" s="3" t="s">
        <v>15538</v>
      </c>
      <c r="F1335" s="66" t="s">
        <v>16730</v>
      </c>
      <c r="I1335" s="3" t="s">
        <v>21785</v>
      </c>
      <c r="J1335" s="3" t="str">
        <f>IF($B1335="SINAPI",IF(ISNUMBER(MATCH(Banco!$C1335,Analitico!$A:$A,0)),INDEX(Analitico!E:E,MATCH(Banco!$C1335,Analitico!$A:$A,0))&amp;"%",""),"")</f>
        <v>0,0000000%</v>
      </c>
      <c r="K1335" s="3" t="str">
        <f>IF($B1335="SINAPI",IF(ISNUMBER(MATCH(Banco!$C1335,Analitico!$A:$A,0)),INDEX(Analitico!F:F,MATCH(Banco!$C1335,Analitico!$A:$A,0))&amp;"%",""),"")</f>
        <v>%</v>
      </c>
    </row>
    <row r="1336" spans="1:11" ht="20.399999999999999" x14ac:dyDescent="0.2">
      <c r="A1336" s="1" t="str">
        <f t="shared" si="22"/>
        <v>SINAPI 95629</v>
      </c>
      <c r="B1336" s="3" t="s">
        <v>21783</v>
      </c>
      <c r="C1336" s="3" t="s">
        <v>1395</v>
      </c>
      <c r="D1336" s="2" t="s">
        <v>9138</v>
      </c>
      <c r="E1336" s="3" t="s">
        <v>15538</v>
      </c>
      <c r="F1336" s="66" t="s">
        <v>16731</v>
      </c>
      <c r="I1336" s="3" t="s">
        <v>21785</v>
      </c>
      <c r="J1336" s="3" t="str">
        <f>IF($B1336="SINAPI",IF(ISNUMBER(MATCH(Banco!$C1336,Analitico!$A:$A,0)),INDEX(Analitico!E:E,MATCH(Banco!$C1336,Analitico!$A:$A,0))&amp;"%",""),"")</f>
        <v>0,0000000%</v>
      </c>
      <c r="K1336" s="3" t="str">
        <f>IF($B1336="SINAPI",IF(ISNUMBER(MATCH(Banco!$C1336,Analitico!$A:$A,0)),INDEX(Analitico!F:F,MATCH(Banco!$C1336,Analitico!$A:$A,0))&amp;"%",""),"")</f>
        <v>%</v>
      </c>
    </row>
    <row r="1337" spans="1:11" ht="20.399999999999999" x14ac:dyDescent="0.2">
      <c r="A1337" s="1" t="str">
        <f t="shared" si="22"/>
        <v>SINAPI 95630</v>
      </c>
      <c r="B1337" s="3" t="s">
        <v>21783</v>
      </c>
      <c r="C1337" s="3" t="s">
        <v>1396</v>
      </c>
      <c r="D1337" s="2" t="s">
        <v>9139</v>
      </c>
      <c r="E1337" s="3" t="s">
        <v>15538</v>
      </c>
      <c r="F1337" s="66" t="s">
        <v>16369</v>
      </c>
      <c r="I1337" s="3" t="s">
        <v>41</v>
      </c>
      <c r="J1337" s="3" t="str">
        <f>IF($B1337="SINAPI",IF(ISNUMBER(MATCH(Banco!$C1337,Analitico!$A:$A,0)),INDEX(Analitico!E:E,MATCH(Banco!$C1337,Analitico!$A:$A,0))&amp;"%",""),"")</f>
        <v>0,0000000%</v>
      </c>
      <c r="K1337" s="3" t="str">
        <f>IF($B1337="SINAPI",IF(ISNUMBER(MATCH(Banco!$C1337,Analitico!$A:$A,0)),INDEX(Analitico!F:F,MATCH(Banco!$C1337,Analitico!$A:$A,0))&amp;"%",""),"")</f>
        <v>%</v>
      </c>
    </row>
    <row r="1338" spans="1:11" ht="20.399999999999999" x14ac:dyDescent="0.2">
      <c r="A1338" s="1" t="str">
        <f t="shared" si="22"/>
        <v>SINAPI 95698</v>
      </c>
      <c r="B1338" s="3" t="s">
        <v>21783</v>
      </c>
      <c r="C1338" s="3" t="s">
        <v>1397</v>
      </c>
      <c r="D1338" s="2" t="s">
        <v>9140</v>
      </c>
      <c r="E1338" s="3" t="s">
        <v>15538</v>
      </c>
      <c r="F1338" s="66" t="s">
        <v>16640</v>
      </c>
      <c r="I1338" s="3" t="s">
        <v>21785</v>
      </c>
      <c r="J1338" s="3" t="str">
        <f>IF($B1338="SINAPI",IF(ISNUMBER(MATCH(Banco!$C1338,Analitico!$A:$A,0)),INDEX(Analitico!E:E,MATCH(Banco!$C1338,Analitico!$A:$A,0))&amp;"%",""),"")</f>
        <v>0,0000000%</v>
      </c>
      <c r="K1338" s="3" t="str">
        <f>IF($B1338="SINAPI",IF(ISNUMBER(MATCH(Banco!$C1338,Analitico!$A:$A,0)),INDEX(Analitico!F:F,MATCH(Banco!$C1338,Analitico!$A:$A,0))&amp;"%",""),"")</f>
        <v>%</v>
      </c>
    </row>
    <row r="1339" spans="1:11" x14ac:dyDescent="0.2">
      <c r="A1339" s="1" t="str">
        <f t="shared" si="22"/>
        <v>SINAPI 95699</v>
      </c>
      <c r="B1339" s="3" t="s">
        <v>21783</v>
      </c>
      <c r="C1339" s="3" t="s">
        <v>1398</v>
      </c>
      <c r="D1339" s="2" t="s">
        <v>9141</v>
      </c>
      <c r="E1339" s="3" t="s">
        <v>15538</v>
      </c>
      <c r="F1339" s="66" t="s">
        <v>16439</v>
      </c>
      <c r="I1339" s="3" t="s">
        <v>21785</v>
      </c>
      <c r="J1339" s="3" t="str">
        <f>IF($B1339="SINAPI",IF(ISNUMBER(MATCH(Banco!$C1339,Analitico!$A:$A,0)),INDEX(Analitico!E:E,MATCH(Banco!$C1339,Analitico!$A:$A,0))&amp;"%",""),"")</f>
        <v>0,0000000%</v>
      </c>
      <c r="K1339" s="3" t="str">
        <f>IF($B1339="SINAPI",IF(ISNUMBER(MATCH(Banco!$C1339,Analitico!$A:$A,0)),INDEX(Analitico!F:F,MATCH(Banco!$C1339,Analitico!$A:$A,0))&amp;"%",""),"")</f>
        <v>%</v>
      </c>
    </row>
    <row r="1340" spans="1:11" ht="20.399999999999999" x14ac:dyDescent="0.2">
      <c r="A1340" s="1" t="str">
        <f t="shared" si="22"/>
        <v>SINAPI 95700</v>
      </c>
      <c r="B1340" s="3" t="s">
        <v>21783</v>
      </c>
      <c r="C1340" s="3" t="s">
        <v>1399</v>
      </c>
      <c r="D1340" s="2" t="s">
        <v>9142</v>
      </c>
      <c r="E1340" s="3" t="s">
        <v>15538</v>
      </c>
      <c r="F1340" s="66" t="s">
        <v>16732</v>
      </c>
      <c r="I1340" s="3" t="s">
        <v>21785</v>
      </c>
      <c r="J1340" s="3" t="str">
        <f>IF($B1340="SINAPI",IF(ISNUMBER(MATCH(Banco!$C1340,Analitico!$A:$A,0)),INDEX(Analitico!E:E,MATCH(Banco!$C1340,Analitico!$A:$A,0))&amp;"%",""),"")</f>
        <v>0,0000000%</v>
      </c>
      <c r="K1340" s="3" t="str">
        <f>IF($B1340="SINAPI",IF(ISNUMBER(MATCH(Banco!$C1340,Analitico!$A:$A,0)),INDEX(Analitico!F:F,MATCH(Banco!$C1340,Analitico!$A:$A,0))&amp;"%",""),"")</f>
        <v>%</v>
      </c>
    </row>
    <row r="1341" spans="1:11" ht="20.399999999999999" x14ac:dyDescent="0.2">
      <c r="A1341" s="1" t="str">
        <f t="shared" si="22"/>
        <v>SINAPI 95701</v>
      </c>
      <c r="B1341" s="3" t="s">
        <v>21783</v>
      </c>
      <c r="C1341" s="3" t="s">
        <v>1400</v>
      </c>
      <c r="D1341" s="2" t="s">
        <v>9143</v>
      </c>
      <c r="E1341" s="3" t="s">
        <v>15538</v>
      </c>
      <c r="F1341" s="66" t="s">
        <v>16528</v>
      </c>
      <c r="I1341" s="3" t="s">
        <v>21785</v>
      </c>
      <c r="J1341" s="3" t="str">
        <f>IF($B1341="SINAPI",IF(ISNUMBER(MATCH(Banco!$C1341,Analitico!$A:$A,0)),INDEX(Analitico!E:E,MATCH(Banco!$C1341,Analitico!$A:$A,0))&amp;"%",""),"")</f>
        <v>0,0000000%</v>
      </c>
      <c r="K1341" s="3" t="str">
        <f>IF($B1341="SINAPI",IF(ISNUMBER(MATCH(Banco!$C1341,Analitico!$A:$A,0)),INDEX(Analitico!F:F,MATCH(Banco!$C1341,Analitico!$A:$A,0))&amp;"%",""),"")</f>
        <v>%</v>
      </c>
    </row>
    <row r="1342" spans="1:11" ht="20.399999999999999" x14ac:dyDescent="0.2">
      <c r="A1342" s="1" t="str">
        <f t="shared" si="22"/>
        <v>SINAPI 95704</v>
      </c>
      <c r="B1342" s="3" t="s">
        <v>21783</v>
      </c>
      <c r="C1342" s="3" t="s">
        <v>1401</v>
      </c>
      <c r="D1342" s="2" t="s">
        <v>9144</v>
      </c>
      <c r="E1342" s="3" t="s">
        <v>15538</v>
      </c>
      <c r="F1342" s="66" t="s">
        <v>16733</v>
      </c>
      <c r="I1342" s="3" t="s">
        <v>21785</v>
      </c>
      <c r="J1342" s="3" t="str">
        <f>IF($B1342="SINAPI",IF(ISNUMBER(MATCH(Banco!$C1342,Analitico!$A:$A,0)),INDEX(Analitico!E:E,MATCH(Banco!$C1342,Analitico!$A:$A,0))&amp;"%",""),"")</f>
        <v>0,0000000%</v>
      </c>
      <c r="K1342" s="3" t="str">
        <f>IF($B1342="SINAPI",IF(ISNUMBER(MATCH(Banco!$C1342,Analitico!$A:$A,0)),INDEX(Analitico!F:F,MATCH(Banco!$C1342,Analitico!$A:$A,0))&amp;"%",""),"")</f>
        <v>%</v>
      </c>
    </row>
    <row r="1343" spans="1:11" ht="20.399999999999999" x14ac:dyDescent="0.2">
      <c r="A1343" s="1" t="str">
        <f t="shared" si="22"/>
        <v>SINAPI 95705</v>
      </c>
      <c r="B1343" s="3" t="s">
        <v>21783</v>
      </c>
      <c r="C1343" s="3" t="s">
        <v>1402</v>
      </c>
      <c r="D1343" s="2" t="s">
        <v>9145</v>
      </c>
      <c r="E1343" s="3" t="s">
        <v>15538</v>
      </c>
      <c r="F1343" s="66" t="s">
        <v>16734</v>
      </c>
      <c r="I1343" s="3" t="s">
        <v>21785</v>
      </c>
      <c r="J1343" s="3" t="str">
        <f>IF($B1343="SINAPI",IF(ISNUMBER(MATCH(Banco!$C1343,Analitico!$A:$A,0)),INDEX(Analitico!E:E,MATCH(Banco!$C1343,Analitico!$A:$A,0))&amp;"%",""),"")</f>
        <v>0,0000000%</v>
      </c>
      <c r="K1343" s="3" t="str">
        <f>IF($B1343="SINAPI",IF(ISNUMBER(MATCH(Banco!$C1343,Analitico!$A:$A,0)),INDEX(Analitico!F:F,MATCH(Banco!$C1343,Analitico!$A:$A,0))&amp;"%",""),"")</f>
        <v>%</v>
      </c>
    </row>
    <row r="1344" spans="1:11" ht="20.399999999999999" x14ac:dyDescent="0.2">
      <c r="A1344" s="1" t="str">
        <f t="shared" si="22"/>
        <v>SINAPI 95706</v>
      </c>
      <c r="B1344" s="3" t="s">
        <v>21783</v>
      </c>
      <c r="C1344" s="3" t="s">
        <v>1403</v>
      </c>
      <c r="D1344" s="2" t="s">
        <v>9146</v>
      </c>
      <c r="E1344" s="3" t="s">
        <v>15538</v>
      </c>
      <c r="F1344" s="66" t="s">
        <v>16735</v>
      </c>
      <c r="I1344" s="3" t="s">
        <v>21785</v>
      </c>
      <c r="J1344" s="3" t="str">
        <f>IF($B1344="SINAPI",IF(ISNUMBER(MATCH(Banco!$C1344,Analitico!$A:$A,0)),INDEX(Analitico!E:E,MATCH(Banco!$C1344,Analitico!$A:$A,0))&amp;"%",""),"")</f>
        <v>0,0000000%</v>
      </c>
      <c r="K1344" s="3" t="str">
        <f>IF($B1344="SINAPI",IF(ISNUMBER(MATCH(Banco!$C1344,Analitico!$A:$A,0)),INDEX(Analitico!F:F,MATCH(Banco!$C1344,Analitico!$A:$A,0))&amp;"%",""),"")</f>
        <v>%</v>
      </c>
    </row>
    <row r="1345" spans="1:11" ht="20.399999999999999" x14ac:dyDescent="0.2">
      <c r="A1345" s="1" t="str">
        <f t="shared" si="22"/>
        <v>SINAPI 95707</v>
      </c>
      <c r="B1345" s="3" t="s">
        <v>21783</v>
      </c>
      <c r="C1345" s="3" t="s">
        <v>1404</v>
      </c>
      <c r="D1345" s="2" t="s">
        <v>9147</v>
      </c>
      <c r="E1345" s="3" t="s">
        <v>15538</v>
      </c>
      <c r="F1345" s="66" t="s">
        <v>16736</v>
      </c>
      <c r="I1345" s="3" t="s">
        <v>21785</v>
      </c>
      <c r="J1345" s="3" t="str">
        <f>IF($B1345="SINAPI",IF(ISNUMBER(MATCH(Banco!$C1345,Analitico!$A:$A,0)),INDEX(Analitico!E:E,MATCH(Banco!$C1345,Analitico!$A:$A,0))&amp;"%",""),"")</f>
        <v>0,0000000%</v>
      </c>
      <c r="K1345" s="3" t="str">
        <f>IF($B1345="SINAPI",IF(ISNUMBER(MATCH(Banco!$C1345,Analitico!$A:$A,0)),INDEX(Analitico!F:F,MATCH(Banco!$C1345,Analitico!$A:$A,0))&amp;"%",""),"")</f>
        <v>%</v>
      </c>
    </row>
    <row r="1346" spans="1:11" ht="20.399999999999999" x14ac:dyDescent="0.2">
      <c r="A1346" s="1" t="str">
        <f t="shared" si="22"/>
        <v>SINAPI 95716</v>
      </c>
      <c r="B1346" s="3" t="s">
        <v>21783</v>
      </c>
      <c r="C1346" s="3" t="s">
        <v>1405</v>
      </c>
      <c r="D1346" s="2" t="s">
        <v>9148</v>
      </c>
      <c r="E1346" s="3" t="s">
        <v>15538</v>
      </c>
      <c r="F1346" s="66" t="s">
        <v>16301</v>
      </c>
      <c r="I1346" s="3" t="s">
        <v>21785</v>
      </c>
      <c r="J1346" s="3" t="str">
        <f>IF($B1346="SINAPI",IF(ISNUMBER(MATCH(Banco!$C1346,Analitico!$A:$A,0)),INDEX(Analitico!E:E,MATCH(Banco!$C1346,Analitico!$A:$A,0))&amp;"%",""),"")</f>
        <v>0,0000000%</v>
      </c>
      <c r="K1346" s="3" t="str">
        <f>IF($B1346="SINAPI",IF(ISNUMBER(MATCH(Banco!$C1346,Analitico!$A:$A,0)),INDEX(Analitico!F:F,MATCH(Banco!$C1346,Analitico!$A:$A,0))&amp;"%",""),"")</f>
        <v>%</v>
      </c>
    </row>
    <row r="1347" spans="1:11" ht="20.399999999999999" x14ac:dyDescent="0.2">
      <c r="A1347" s="1" t="str">
        <f t="shared" si="22"/>
        <v>SINAPI 95717</v>
      </c>
      <c r="B1347" s="3" t="s">
        <v>21783</v>
      </c>
      <c r="C1347" s="3" t="s">
        <v>1406</v>
      </c>
      <c r="D1347" s="2" t="s">
        <v>9149</v>
      </c>
      <c r="E1347" s="3" t="s">
        <v>15538</v>
      </c>
      <c r="F1347" s="66" t="s">
        <v>16737</v>
      </c>
      <c r="I1347" s="3" t="s">
        <v>21785</v>
      </c>
      <c r="J1347" s="3" t="str">
        <f>IF($B1347="SINAPI",IF(ISNUMBER(MATCH(Banco!$C1347,Analitico!$A:$A,0)),INDEX(Analitico!E:E,MATCH(Banco!$C1347,Analitico!$A:$A,0))&amp;"%",""),"")</f>
        <v>0,0000000%</v>
      </c>
      <c r="K1347" s="3" t="str">
        <f>IF($B1347="SINAPI",IF(ISNUMBER(MATCH(Banco!$C1347,Analitico!$A:$A,0)),INDEX(Analitico!F:F,MATCH(Banco!$C1347,Analitico!$A:$A,0))&amp;"%",""),"")</f>
        <v>%</v>
      </c>
    </row>
    <row r="1348" spans="1:11" ht="20.399999999999999" x14ac:dyDescent="0.2">
      <c r="A1348" s="1" t="str">
        <f t="shared" si="22"/>
        <v>SINAPI 95718</v>
      </c>
      <c r="B1348" s="3" t="s">
        <v>21783</v>
      </c>
      <c r="C1348" s="3" t="s">
        <v>1407</v>
      </c>
      <c r="D1348" s="2" t="s">
        <v>9150</v>
      </c>
      <c r="E1348" s="3" t="s">
        <v>15538</v>
      </c>
      <c r="F1348" s="66" t="s">
        <v>16738</v>
      </c>
      <c r="I1348" s="3" t="s">
        <v>21785</v>
      </c>
      <c r="J1348" s="3" t="str">
        <f>IF($B1348="SINAPI",IF(ISNUMBER(MATCH(Banco!$C1348,Analitico!$A:$A,0)),INDEX(Analitico!E:E,MATCH(Banco!$C1348,Analitico!$A:$A,0))&amp;"%",""),"")</f>
        <v>0,0000000%</v>
      </c>
      <c r="K1348" s="3" t="str">
        <f>IF($B1348="SINAPI",IF(ISNUMBER(MATCH(Banco!$C1348,Analitico!$A:$A,0)),INDEX(Analitico!F:F,MATCH(Banco!$C1348,Analitico!$A:$A,0))&amp;"%",""),"")</f>
        <v>%</v>
      </c>
    </row>
    <row r="1349" spans="1:11" ht="30.6" x14ac:dyDescent="0.2">
      <c r="A1349" s="1" t="str">
        <f t="shared" si="22"/>
        <v>SINAPI 95719</v>
      </c>
      <c r="B1349" s="3" t="s">
        <v>21783</v>
      </c>
      <c r="C1349" s="3" t="s">
        <v>1408</v>
      </c>
      <c r="D1349" s="2" t="s">
        <v>9151</v>
      </c>
      <c r="E1349" s="3" t="s">
        <v>15538</v>
      </c>
      <c r="F1349" s="66" t="s">
        <v>16447</v>
      </c>
      <c r="I1349" s="3" t="s">
        <v>41</v>
      </c>
      <c r="J1349" s="3" t="str">
        <f>IF($B1349="SINAPI",IF(ISNUMBER(MATCH(Banco!$C1349,Analitico!$A:$A,0)),INDEX(Analitico!E:E,MATCH(Banco!$C1349,Analitico!$A:$A,0))&amp;"%",""),"")</f>
        <v>0,0000000%</v>
      </c>
      <c r="K1349" s="3" t="str">
        <f>IF($B1349="SINAPI",IF(ISNUMBER(MATCH(Banco!$C1349,Analitico!$A:$A,0)),INDEX(Analitico!F:F,MATCH(Banco!$C1349,Analitico!$A:$A,0))&amp;"%",""),"")</f>
        <v>%</v>
      </c>
    </row>
    <row r="1350" spans="1:11" x14ac:dyDescent="0.2">
      <c r="A1350" s="1" t="str">
        <f t="shared" si="22"/>
        <v>SINAPI 95869</v>
      </c>
      <c r="B1350" s="3" t="s">
        <v>21783</v>
      </c>
      <c r="C1350" s="3" t="s">
        <v>1409</v>
      </c>
      <c r="D1350" s="2" t="s">
        <v>9152</v>
      </c>
      <c r="E1350" s="3" t="s">
        <v>15538</v>
      </c>
      <c r="F1350" s="66" t="s">
        <v>15727</v>
      </c>
      <c r="I1350" s="3" t="s">
        <v>21786</v>
      </c>
      <c r="J1350" s="3" t="str">
        <f>IF($B1350="SINAPI",IF(ISNUMBER(MATCH(Banco!$C1350,Analitico!$A:$A,0)),INDEX(Analitico!E:E,MATCH(Banco!$C1350,Analitico!$A:$A,0))&amp;"%",""),"")</f>
        <v>0,0000000%</v>
      </c>
      <c r="K1350" s="3" t="str">
        <f>IF($B1350="SINAPI",IF(ISNUMBER(MATCH(Banco!$C1350,Analitico!$A:$A,0)),INDEX(Analitico!F:F,MATCH(Banco!$C1350,Analitico!$A:$A,0))&amp;"%",""),"")</f>
        <v>%</v>
      </c>
    </row>
    <row r="1351" spans="1:11" x14ac:dyDescent="0.2">
      <c r="A1351" s="1" t="str">
        <f t="shared" si="22"/>
        <v>SINAPI 95870</v>
      </c>
      <c r="B1351" s="3" t="s">
        <v>21783</v>
      </c>
      <c r="C1351" s="3" t="s">
        <v>1410</v>
      </c>
      <c r="D1351" s="2" t="s">
        <v>9153</v>
      </c>
      <c r="E1351" s="3" t="s">
        <v>15538</v>
      </c>
      <c r="F1351" s="66" t="s">
        <v>16739</v>
      </c>
      <c r="I1351" s="3" t="s">
        <v>21786</v>
      </c>
      <c r="J1351" s="3" t="str">
        <f>IF($B1351="SINAPI",IF(ISNUMBER(MATCH(Banco!$C1351,Analitico!$A:$A,0)),INDEX(Analitico!E:E,MATCH(Banco!$C1351,Analitico!$A:$A,0))&amp;"%",""),"")</f>
        <v>0,0000000%</v>
      </c>
      <c r="K1351" s="3" t="str">
        <f>IF($B1351="SINAPI",IF(ISNUMBER(MATCH(Banco!$C1351,Analitico!$A:$A,0)),INDEX(Analitico!F:F,MATCH(Banco!$C1351,Analitico!$A:$A,0))&amp;"%",""),"")</f>
        <v>%</v>
      </c>
    </row>
    <row r="1352" spans="1:11" ht="20.399999999999999" x14ac:dyDescent="0.2">
      <c r="A1352" s="1" t="str">
        <f t="shared" si="22"/>
        <v>SINAPI 95871</v>
      </c>
      <c r="B1352" s="3" t="s">
        <v>21783</v>
      </c>
      <c r="C1352" s="3" t="s">
        <v>1411</v>
      </c>
      <c r="D1352" s="2" t="s">
        <v>9154</v>
      </c>
      <c r="E1352" s="3" t="s">
        <v>15538</v>
      </c>
      <c r="F1352" s="66" t="s">
        <v>16740</v>
      </c>
      <c r="I1352" s="3" t="s">
        <v>41</v>
      </c>
      <c r="J1352" s="3" t="str">
        <f>IF($B1352="SINAPI",IF(ISNUMBER(MATCH(Banco!$C1352,Analitico!$A:$A,0)),INDEX(Analitico!E:E,MATCH(Banco!$C1352,Analitico!$A:$A,0))&amp;"%",""),"")</f>
        <v>0,0000000%</v>
      </c>
      <c r="K1352" s="3" t="str">
        <f>IF($B1352="SINAPI",IF(ISNUMBER(MATCH(Banco!$C1352,Analitico!$A:$A,0)),INDEX(Analitico!F:F,MATCH(Banco!$C1352,Analitico!$A:$A,0))&amp;"%",""),"")</f>
        <v>%</v>
      </c>
    </row>
    <row r="1353" spans="1:11" x14ac:dyDescent="0.2">
      <c r="A1353" s="1" t="str">
        <f t="shared" si="22"/>
        <v>SINAPI 95874</v>
      </c>
      <c r="B1353" s="3" t="s">
        <v>21783</v>
      </c>
      <c r="C1353" s="3" t="s">
        <v>1412</v>
      </c>
      <c r="D1353" s="2" t="s">
        <v>9155</v>
      </c>
      <c r="E1353" s="3" t="s">
        <v>15538</v>
      </c>
      <c r="F1353" s="66" t="s">
        <v>16741</v>
      </c>
      <c r="I1353" s="3" t="s">
        <v>21786</v>
      </c>
      <c r="J1353" s="3" t="str">
        <f>IF($B1353="SINAPI",IF(ISNUMBER(MATCH(Banco!$C1353,Analitico!$A:$A,0)),INDEX(Analitico!E:E,MATCH(Banco!$C1353,Analitico!$A:$A,0))&amp;"%",""),"")</f>
        <v>0,0000000%</v>
      </c>
      <c r="K1353" s="3" t="str">
        <f>IF($B1353="SINAPI",IF(ISNUMBER(MATCH(Banco!$C1353,Analitico!$A:$A,0)),INDEX(Analitico!F:F,MATCH(Banco!$C1353,Analitico!$A:$A,0))&amp;"%",""),"")</f>
        <v>%</v>
      </c>
    </row>
    <row r="1354" spans="1:11" ht="20.399999999999999" x14ac:dyDescent="0.2">
      <c r="A1354" s="1" t="str">
        <f t="shared" si="22"/>
        <v>SINAPI 96008</v>
      </c>
      <c r="B1354" s="3" t="s">
        <v>21783</v>
      </c>
      <c r="C1354" s="3" t="s">
        <v>1413</v>
      </c>
      <c r="D1354" s="2" t="s">
        <v>9156</v>
      </c>
      <c r="E1354" s="3" t="s">
        <v>15538</v>
      </c>
      <c r="F1354" s="66" t="s">
        <v>16742</v>
      </c>
      <c r="I1354" s="3" t="s">
        <v>21786</v>
      </c>
      <c r="J1354" s="3" t="str">
        <f>IF($B1354="SINAPI",IF(ISNUMBER(MATCH(Banco!$C1354,Analitico!$A:$A,0)),INDEX(Analitico!E:E,MATCH(Banco!$C1354,Analitico!$A:$A,0))&amp;"%",""),"")</f>
        <v>0,0000000%</v>
      </c>
      <c r="K1354" s="3" t="str">
        <f>IF($B1354="SINAPI",IF(ISNUMBER(MATCH(Banco!$C1354,Analitico!$A:$A,0)),INDEX(Analitico!F:F,MATCH(Banco!$C1354,Analitico!$A:$A,0))&amp;"%",""),"")</f>
        <v>%</v>
      </c>
    </row>
    <row r="1355" spans="1:11" x14ac:dyDescent="0.2">
      <c r="A1355" s="1" t="str">
        <f t="shared" si="22"/>
        <v>SINAPI 96009</v>
      </c>
      <c r="B1355" s="3" t="s">
        <v>21783</v>
      </c>
      <c r="C1355" s="3" t="s">
        <v>1414</v>
      </c>
      <c r="D1355" s="2" t="s">
        <v>9157</v>
      </c>
      <c r="E1355" s="3" t="s">
        <v>15538</v>
      </c>
      <c r="F1355" s="66" t="s">
        <v>16743</v>
      </c>
      <c r="I1355" s="3" t="s">
        <v>21786</v>
      </c>
      <c r="J1355" s="3" t="str">
        <f>IF($B1355="SINAPI",IF(ISNUMBER(MATCH(Banco!$C1355,Analitico!$A:$A,0)),INDEX(Analitico!E:E,MATCH(Banco!$C1355,Analitico!$A:$A,0))&amp;"%",""),"")</f>
        <v>0,0000000%</v>
      </c>
      <c r="K1355" s="3" t="str">
        <f>IF($B1355="SINAPI",IF(ISNUMBER(MATCH(Banco!$C1355,Analitico!$A:$A,0)),INDEX(Analitico!F:F,MATCH(Banco!$C1355,Analitico!$A:$A,0))&amp;"%",""),"")</f>
        <v>%</v>
      </c>
    </row>
    <row r="1356" spans="1:11" ht="20.399999999999999" x14ac:dyDescent="0.2">
      <c r="A1356" s="1" t="str">
        <f t="shared" si="22"/>
        <v>SINAPI 96011</v>
      </c>
      <c r="B1356" s="3" t="s">
        <v>21783</v>
      </c>
      <c r="C1356" s="3" t="s">
        <v>1415</v>
      </c>
      <c r="D1356" s="2" t="s">
        <v>9158</v>
      </c>
      <c r="E1356" s="3" t="s">
        <v>15538</v>
      </c>
      <c r="F1356" s="66" t="s">
        <v>16744</v>
      </c>
      <c r="I1356" s="3" t="s">
        <v>21786</v>
      </c>
      <c r="J1356" s="3" t="str">
        <f>IF($B1356="SINAPI",IF(ISNUMBER(MATCH(Banco!$C1356,Analitico!$A:$A,0)),INDEX(Analitico!E:E,MATCH(Banco!$C1356,Analitico!$A:$A,0))&amp;"%",""),"")</f>
        <v>0,0000000%</v>
      </c>
      <c r="K1356" s="3" t="str">
        <f>IF($B1356="SINAPI",IF(ISNUMBER(MATCH(Banco!$C1356,Analitico!$A:$A,0)),INDEX(Analitico!F:F,MATCH(Banco!$C1356,Analitico!$A:$A,0))&amp;"%",""),"")</f>
        <v>%</v>
      </c>
    </row>
    <row r="1357" spans="1:11" ht="20.399999999999999" x14ac:dyDescent="0.2">
      <c r="A1357" s="1" t="str">
        <f t="shared" si="22"/>
        <v>SINAPI 96012</v>
      </c>
      <c r="B1357" s="3" t="s">
        <v>21783</v>
      </c>
      <c r="C1357" s="3" t="s">
        <v>1416</v>
      </c>
      <c r="D1357" s="2" t="s">
        <v>9159</v>
      </c>
      <c r="E1357" s="3" t="s">
        <v>15538</v>
      </c>
      <c r="F1357" s="66" t="s">
        <v>16377</v>
      </c>
      <c r="I1357" s="3" t="s">
        <v>41</v>
      </c>
      <c r="J1357" s="3" t="str">
        <f>IF($B1357="SINAPI",IF(ISNUMBER(MATCH(Banco!$C1357,Analitico!$A:$A,0)),INDEX(Analitico!E:E,MATCH(Banco!$C1357,Analitico!$A:$A,0))&amp;"%",""),"")</f>
        <v>0,0000000%</v>
      </c>
      <c r="K1357" s="3" t="str">
        <f>IF($B1357="SINAPI",IF(ISNUMBER(MATCH(Banco!$C1357,Analitico!$A:$A,0)),INDEX(Analitico!F:F,MATCH(Banco!$C1357,Analitico!$A:$A,0))&amp;"%",""),"")</f>
        <v>%</v>
      </c>
    </row>
    <row r="1358" spans="1:11" x14ac:dyDescent="0.2">
      <c r="A1358" s="1" t="str">
        <f t="shared" si="22"/>
        <v>SINAPI 96015</v>
      </c>
      <c r="B1358" s="3" t="s">
        <v>21783</v>
      </c>
      <c r="C1358" s="3" t="s">
        <v>1417</v>
      </c>
      <c r="D1358" s="2" t="s">
        <v>9160</v>
      </c>
      <c r="E1358" s="3" t="s">
        <v>15538</v>
      </c>
      <c r="F1358" s="66" t="s">
        <v>16745</v>
      </c>
      <c r="I1358" s="3" t="s">
        <v>21786</v>
      </c>
      <c r="J1358" s="3" t="str">
        <f>IF($B1358="SINAPI",IF(ISNUMBER(MATCH(Banco!$C1358,Analitico!$A:$A,0)),INDEX(Analitico!E:E,MATCH(Banco!$C1358,Analitico!$A:$A,0))&amp;"%",""),"")</f>
        <v>0,0000000%</v>
      </c>
      <c r="K1358" s="3" t="str">
        <f>IF($B1358="SINAPI",IF(ISNUMBER(MATCH(Banco!$C1358,Analitico!$A:$A,0)),INDEX(Analitico!F:F,MATCH(Banco!$C1358,Analitico!$A:$A,0))&amp;"%",""),"")</f>
        <v>%</v>
      </c>
    </row>
    <row r="1359" spans="1:11" x14ac:dyDescent="0.2">
      <c r="A1359" s="1" t="str">
        <f t="shared" si="22"/>
        <v>SINAPI 96016</v>
      </c>
      <c r="B1359" s="3" t="s">
        <v>21783</v>
      </c>
      <c r="C1359" s="3" t="s">
        <v>1418</v>
      </c>
      <c r="D1359" s="2" t="s">
        <v>9161</v>
      </c>
      <c r="E1359" s="3" t="s">
        <v>15538</v>
      </c>
      <c r="F1359" s="66" t="s">
        <v>16618</v>
      </c>
      <c r="I1359" s="3" t="s">
        <v>21786</v>
      </c>
      <c r="J1359" s="3" t="str">
        <f>IF($B1359="SINAPI",IF(ISNUMBER(MATCH(Banco!$C1359,Analitico!$A:$A,0)),INDEX(Analitico!E:E,MATCH(Banco!$C1359,Analitico!$A:$A,0))&amp;"%",""),"")</f>
        <v>0,0000000%</v>
      </c>
      <c r="K1359" s="3" t="str">
        <f>IF($B1359="SINAPI",IF(ISNUMBER(MATCH(Banco!$C1359,Analitico!$A:$A,0)),INDEX(Analitico!F:F,MATCH(Banco!$C1359,Analitico!$A:$A,0))&amp;"%",""),"")</f>
        <v>%</v>
      </c>
    </row>
    <row r="1360" spans="1:11" x14ac:dyDescent="0.2">
      <c r="A1360" s="1" t="str">
        <f t="shared" si="22"/>
        <v>SINAPI 96018</v>
      </c>
      <c r="B1360" s="3" t="s">
        <v>21783</v>
      </c>
      <c r="C1360" s="3" t="s">
        <v>1419</v>
      </c>
      <c r="D1360" s="2" t="s">
        <v>9162</v>
      </c>
      <c r="E1360" s="3" t="s">
        <v>15538</v>
      </c>
      <c r="F1360" s="66" t="s">
        <v>16746</v>
      </c>
      <c r="I1360" s="3" t="s">
        <v>21786</v>
      </c>
      <c r="J1360" s="3" t="str">
        <f>IF($B1360="SINAPI",IF(ISNUMBER(MATCH(Banco!$C1360,Analitico!$A:$A,0)),INDEX(Analitico!E:E,MATCH(Banco!$C1360,Analitico!$A:$A,0))&amp;"%",""),"")</f>
        <v>0,0000000%</v>
      </c>
      <c r="K1360" s="3" t="str">
        <f>IF($B1360="SINAPI",IF(ISNUMBER(MATCH(Banco!$C1360,Analitico!$A:$A,0)),INDEX(Analitico!F:F,MATCH(Banco!$C1360,Analitico!$A:$A,0))&amp;"%",""),"")</f>
        <v>%</v>
      </c>
    </row>
    <row r="1361" spans="1:11" ht="20.399999999999999" x14ac:dyDescent="0.2">
      <c r="A1361" s="1" t="str">
        <f t="shared" si="22"/>
        <v>SINAPI 96019</v>
      </c>
      <c r="B1361" s="3" t="s">
        <v>21783</v>
      </c>
      <c r="C1361" s="3" t="s">
        <v>1420</v>
      </c>
      <c r="D1361" s="2" t="s">
        <v>9163</v>
      </c>
      <c r="E1361" s="3" t="s">
        <v>15538</v>
      </c>
      <c r="F1361" s="66" t="s">
        <v>16377</v>
      </c>
      <c r="I1361" s="3" t="s">
        <v>41</v>
      </c>
      <c r="J1361" s="3" t="str">
        <f>IF($B1361="SINAPI",IF(ISNUMBER(MATCH(Banco!$C1361,Analitico!$A:$A,0)),INDEX(Analitico!E:E,MATCH(Banco!$C1361,Analitico!$A:$A,0))&amp;"%",""),"")</f>
        <v>0,0000000%</v>
      </c>
      <c r="K1361" s="3" t="str">
        <f>IF($B1361="SINAPI",IF(ISNUMBER(MATCH(Banco!$C1361,Analitico!$A:$A,0)),INDEX(Analitico!F:F,MATCH(Banco!$C1361,Analitico!$A:$A,0))&amp;"%",""),"")</f>
        <v>%</v>
      </c>
    </row>
    <row r="1362" spans="1:11" x14ac:dyDescent="0.2">
      <c r="A1362" s="1" t="str">
        <f t="shared" si="22"/>
        <v>SINAPI 96023</v>
      </c>
      <c r="B1362" s="3" t="s">
        <v>21783</v>
      </c>
      <c r="C1362" s="3" t="s">
        <v>1421</v>
      </c>
      <c r="D1362" s="2" t="s">
        <v>9164</v>
      </c>
      <c r="E1362" s="3" t="s">
        <v>15538</v>
      </c>
      <c r="F1362" s="66" t="s">
        <v>16747</v>
      </c>
      <c r="I1362" s="3" t="s">
        <v>21786</v>
      </c>
      <c r="J1362" s="3" t="str">
        <f>IF($B1362="SINAPI",IF(ISNUMBER(MATCH(Banco!$C1362,Analitico!$A:$A,0)),INDEX(Analitico!E:E,MATCH(Banco!$C1362,Analitico!$A:$A,0))&amp;"%",""),"")</f>
        <v>0,0000000%</v>
      </c>
      <c r="K1362" s="3" t="str">
        <f>IF($B1362="SINAPI",IF(ISNUMBER(MATCH(Banco!$C1362,Analitico!$A:$A,0)),INDEX(Analitico!F:F,MATCH(Banco!$C1362,Analitico!$A:$A,0))&amp;"%",""),"")</f>
        <v>%</v>
      </c>
    </row>
    <row r="1363" spans="1:11" x14ac:dyDescent="0.2">
      <c r="A1363" s="1" t="str">
        <f t="shared" si="22"/>
        <v>SINAPI 96024</v>
      </c>
      <c r="B1363" s="3" t="s">
        <v>21783</v>
      </c>
      <c r="C1363" s="3" t="s">
        <v>1422</v>
      </c>
      <c r="D1363" s="2" t="s">
        <v>9165</v>
      </c>
      <c r="E1363" s="3" t="s">
        <v>15538</v>
      </c>
      <c r="F1363" s="66" t="s">
        <v>16533</v>
      </c>
      <c r="I1363" s="3" t="s">
        <v>21786</v>
      </c>
      <c r="J1363" s="3" t="str">
        <f>IF($B1363="SINAPI",IF(ISNUMBER(MATCH(Banco!$C1363,Analitico!$A:$A,0)),INDEX(Analitico!E:E,MATCH(Banco!$C1363,Analitico!$A:$A,0))&amp;"%",""),"")</f>
        <v>0,0000000%</v>
      </c>
      <c r="K1363" s="3" t="str">
        <f>IF($B1363="SINAPI",IF(ISNUMBER(MATCH(Banco!$C1363,Analitico!$A:$A,0)),INDEX(Analitico!F:F,MATCH(Banco!$C1363,Analitico!$A:$A,0))&amp;"%",""),"")</f>
        <v>%</v>
      </c>
    </row>
    <row r="1364" spans="1:11" x14ac:dyDescent="0.2">
      <c r="A1364" s="1" t="str">
        <f t="shared" si="22"/>
        <v>SINAPI 96026</v>
      </c>
      <c r="B1364" s="3" t="s">
        <v>21783</v>
      </c>
      <c r="C1364" s="3" t="s">
        <v>1423</v>
      </c>
      <c r="D1364" s="2" t="s">
        <v>9166</v>
      </c>
      <c r="E1364" s="3" t="s">
        <v>15538</v>
      </c>
      <c r="F1364" s="66" t="s">
        <v>16748</v>
      </c>
      <c r="I1364" s="3" t="s">
        <v>21786</v>
      </c>
      <c r="J1364" s="3" t="str">
        <f>IF($B1364="SINAPI",IF(ISNUMBER(MATCH(Banco!$C1364,Analitico!$A:$A,0)),INDEX(Analitico!E:E,MATCH(Banco!$C1364,Analitico!$A:$A,0))&amp;"%",""),"")</f>
        <v>0,0000000%</v>
      </c>
      <c r="K1364" s="3" t="str">
        <f>IF($B1364="SINAPI",IF(ISNUMBER(MATCH(Banco!$C1364,Analitico!$A:$A,0)),INDEX(Analitico!F:F,MATCH(Banco!$C1364,Analitico!$A:$A,0))&amp;"%",""),"")</f>
        <v>%</v>
      </c>
    </row>
    <row r="1365" spans="1:11" ht="20.399999999999999" x14ac:dyDescent="0.2">
      <c r="A1365" s="1" t="str">
        <f t="shared" si="22"/>
        <v>SINAPI 96027</v>
      </c>
      <c r="B1365" s="3" t="s">
        <v>21783</v>
      </c>
      <c r="C1365" s="3" t="s">
        <v>1424</v>
      </c>
      <c r="D1365" s="2" t="s">
        <v>9167</v>
      </c>
      <c r="E1365" s="3" t="s">
        <v>15538</v>
      </c>
      <c r="F1365" s="66" t="s">
        <v>16335</v>
      </c>
      <c r="I1365" s="3" t="s">
        <v>41</v>
      </c>
      <c r="J1365" s="3" t="str">
        <f>IF($B1365="SINAPI",IF(ISNUMBER(MATCH(Banco!$C1365,Analitico!$A:$A,0)),INDEX(Analitico!E:E,MATCH(Banco!$C1365,Analitico!$A:$A,0))&amp;"%",""),"")</f>
        <v>0,0000000%</v>
      </c>
      <c r="K1365" s="3" t="str">
        <f>IF($B1365="SINAPI",IF(ISNUMBER(MATCH(Banco!$C1365,Analitico!$A:$A,0)),INDEX(Analitico!F:F,MATCH(Banco!$C1365,Analitico!$A:$A,0))&amp;"%",""),"")</f>
        <v>%</v>
      </c>
    </row>
    <row r="1366" spans="1:11" ht="20.399999999999999" x14ac:dyDescent="0.2">
      <c r="A1366" s="1" t="str">
        <f t="shared" si="22"/>
        <v>SINAPI 96030</v>
      </c>
      <c r="B1366" s="3" t="s">
        <v>21783</v>
      </c>
      <c r="C1366" s="3" t="s">
        <v>1425</v>
      </c>
      <c r="D1366" s="2" t="s">
        <v>9168</v>
      </c>
      <c r="E1366" s="3" t="s">
        <v>15538</v>
      </c>
      <c r="F1366" s="66" t="s">
        <v>16749</v>
      </c>
      <c r="I1366" s="3" t="s">
        <v>21786</v>
      </c>
      <c r="J1366" s="3" t="str">
        <f>IF($B1366="SINAPI",IF(ISNUMBER(MATCH(Banco!$C1366,Analitico!$A:$A,0)),INDEX(Analitico!E:E,MATCH(Banco!$C1366,Analitico!$A:$A,0))&amp;"%",""),"")</f>
        <v>0,0000000%</v>
      </c>
      <c r="K1366" s="3" t="str">
        <f>IF($B1366="SINAPI",IF(ISNUMBER(MATCH(Banco!$C1366,Analitico!$A:$A,0)),INDEX(Analitico!F:F,MATCH(Banco!$C1366,Analitico!$A:$A,0))&amp;"%",""),"")</f>
        <v>%</v>
      </c>
    </row>
    <row r="1367" spans="1:11" ht="20.399999999999999" x14ac:dyDescent="0.2">
      <c r="A1367" s="1" t="str">
        <f t="shared" si="22"/>
        <v>SINAPI 96031</v>
      </c>
      <c r="B1367" s="3" t="s">
        <v>21783</v>
      </c>
      <c r="C1367" s="3" t="s">
        <v>1426</v>
      </c>
      <c r="D1367" s="2" t="s">
        <v>9169</v>
      </c>
      <c r="E1367" s="3" t="s">
        <v>15538</v>
      </c>
      <c r="F1367" s="66" t="s">
        <v>16750</v>
      </c>
      <c r="I1367" s="3" t="s">
        <v>21786</v>
      </c>
      <c r="J1367" s="3" t="str">
        <f>IF($B1367="SINAPI",IF(ISNUMBER(MATCH(Banco!$C1367,Analitico!$A:$A,0)),INDEX(Analitico!E:E,MATCH(Banco!$C1367,Analitico!$A:$A,0))&amp;"%",""),"")</f>
        <v>0,0000000%</v>
      </c>
      <c r="K1367" s="3" t="str">
        <f>IF($B1367="SINAPI",IF(ISNUMBER(MATCH(Banco!$C1367,Analitico!$A:$A,0)),INDEX(Analitico!F:F,MATCH(Banco!$C1367,Analitico!$A:$A,0))&amp;"%",""),"")</f>
        <v>%</v>
      </c>
    </row>
    <row r="1368" spans="1:11" ht="20.399999999999999" x14ac:dyDescent="0.2">
      <c r="A1368" s="1" t="str">
        <f t="shared" si="22"/>
        <v>SINAPI 96032</v>
      </c>
      <c r="B1368" s="3" t="s">
        <v>21783</v>
      </c>
      <c r="C1368" s="3" t="s">
        <v>1427</v>
      </c>
      <c r="D1368" s="2" t="s">
        <v>9170</v>
      </c>
      <c r="E1368" s="3" t="s">
        <v>15538</v>
      </c>
      <c r="F1368" s="66" t="s">
        <v>16461</v>
      </c>
      <c r="I1368" s="3" t="s">
        <v>21786</v>
      </c>
      <c r="J1368" s="3" t="str">
        <f>IF($B1368="SINAPI",IF(ISNUMBER(MATCH(Banco!$C1368,Analitico!$A:$A,0)),INDEX(Analitico!E:E,MATCH(Banco!$C1368,Analitico!$A:$A,0))&amp;"%",""),"")</f>
        <v>0,0000000%</v>
      </c>
      <c r="K1368" s="3" t="str">
        <f>IF($B1368="SINAPI",IF(ISNUMBER(MATCH(Banco!$C1368,Analitico!$A:$A,0)),INDEX(Analitico!F:F,MATCH(Banco!$C1368,Analitico!$A:$A,0))&amp;"%",""),"")</f>
        <v>%</v>
      </c>
    </row>
    <row r="1369" spans="1:11" ht="20.399999999999999" x14ac:dyDescent="0.2">
      <c r="A1369" s="1" t="str">
        <f t="shared" si="22"/>
        <v>SINAPI 96033</v>
      </c>
      <c r="B1369" s="3" t="s">
        <v>21783</v>
      </c>
      <c r="C1369" s="3" t="s">
        <v>1428</v>
      </c>
      <c r="D1369" s="2" t="s">
        <v>9171</v>
      </c>
      <c r="E1369" s="3" t="s">
        <v>15538</v>
      </c>
      <c r="F1369" s="66" t="s">
        <v>16751</v>
      </c>
      <c r="I1369" s="3" t="s">
        <v>21786</v>
      </c>
      <c r="J1369" s="3" t="str">
        <f>IF($B1369="SINAPI",IF(ISNUMBER(MATCH(Banco!$C1369,Analitico!$A:$A,0)),INDEX(Analitico!E:E,MATCH(Banco!$C1369,Analitico!$A:$A,0))&amp;"%",""),"")</f>
        <v>0,0000000%</v>
      </c>
      <c r="K1369" s="3" t="str">
        <f>IF($B1369="SINAPI",IF(ISNUMBER(MATCH(Banco!$C1369,Analitico!$A:$A,0)),INDEX(Analitico!F:F,MATCH(Banco!$C1369,Analitico!$A:$A,0))&amp;"%",""),"")</f>
        <v>%</v>
      </c>
    </row>
    <row r="1370" spans="1:11" ht="20.399999999999999" x14ac:dyDescent="0.2">
      <c r="A1370" s="1" t="str">
        <f t="shared" si="22"/>
        <v>SINAPI 96034</v>
      </c>
      <c r="B1370" s="3" t="s">
        <v>21783</v>
      </c>
      <c r="C1370" s="3" t="s">
        <v>1429</v>
      </c>
      <c r="D1370" s="2" t="s">
        <v>9172</v>
      </c>
      <c r="E1370" s="3" t="s">
        <v>15538</v>
      </c>
      <c r="F1370" s="66" t="s">
        <v>16606</v>
      </c>
      <c r="I1370" s="3" t="s">
        <v>41</v>
      </c>
      <c r="J1370" s="3" t="str">
        <f>IF($B1370="SINAPI",IF(ISNUMBER(MATCH(Banco!$C1370,Analitico!$A:$A,0)),INDEX(Analitico!E:E,MATCH(Banco!$C1370,Analitico!$A:$A,0))&amp;"%",""),"")</f>
        <v>0,0000000%</v>
      </c>
      <c r="K1370" s="3" t="str">
        <f>IF($B1370="SINAPI",IF(ISNUMBER(MATCH(Banco!$C1370,Analitico!$A:$A,0)),INDEX(Analitico!F:F,MATCH(Banco!$C1370,Analitico!$A:$A,0))&amp;"%",""),"")</f>
        <v>%</v>
      </c>
    </row>
    <row r="1371" spans="1:11" x14ac:dyDescent="0.2">
      <c r="A1371" s="1" t="str">
        <f t="shared" si="22"/>
        <v>SINAPI 96053</v>
      </c>
      <c r="B1371" s="3" t="s">
        <v>21783</v>
      </c>
      <c r="C1371" s="3" t="s">
        <v>1430</v>
      </c>
      <c r="D1371" s="2" t="s">
        <v>9173</v>
      </c>
      <c r="E1371" s="3" t="s">
        <v>15538</v>
      </c>
      <c r="F1371" s="66" t="s">
        <v>16752</v>
      </c>
      <c r="I1371" s="3" t="s">
        <v>21786</v>
      </c>
      <c r="J1371" s="3" t="str">
        <f>IF($B1371="SINAPI",IF(ISNUMBER(MATCH(Banco!$C1371,Analitico!$A:$A,0)),INDEX(Analitico!E:E,MATCH(Banco!$C1371,Analitico!$A:$A,0))&amp;"%",""),"")</f>
        <v>0,0000000%</v>
      </c>
      <c r="K1371" s="3" t="str">
        <f>IF($B1371="SINAPI",IF(ISNUMBER(MATCH(Banco!$C1371,Analitico!$A:$A,0)),INDEX(Analitico!F:F,MATCH(Banco!$C1371,Analitico!$A:$A,0))&amp;"%",""),"")</f>
        <v>%</v>
      </c>
    </row>
    <row r="1372" spans="1:11" ht="20.399999999999999" x14ac:dyDescent="0.2">
      <c r="A1372" s="1" t="str">
        <f t="shared" si="22"/>
        <v>SINAPI 96054</v>
      </c>
      <c r="B1372" s="3" t="s">
        <v>21783</v>
      </c>
      <c r="C1372" s="3" t="s">
        <v>1431</v>
      </c>
      <c r="D1372" s="2" t="s">
        <v>9174</v>
      </c>
      <c r="E1372" s="3" t="s">
        <v>15538</v>
      </c>
      <c r="F1372" s="66" t="s">
        <v>16753</v>
      </c>
      <c r="I1372" s="3" t="s">
        <v>21786</v>
      </c>
      <c r="J1372" s="3" t="str">
        <f>IF($B1372="SINAPI",IF(ISNUMBER(MATCH(Banco!$C1372,Analitico!$A:$A,0)),INDEX(Analitico!E:E,MATCH(Banco!$C1372,Analitico!$A:$A,0))&amp;"%",""),"")</f>
        <v>0,0000000%</v>
      </c>
      <c r="K1372" s="3" t="str">
        <f>IF($B1372="SINAPI",IF(ISNUMBER(MATCH(Banco!$C1372,Analitico!$A:$A,0)),INDEX(Analitico!F:F,MATCH(Banco!$C1372,Analitico!$A:$A,0))&amp;"%",""),"")</f>
        <v>%</v>
      </c>
    </row>
    <row r="1373" spans="1:11" x14ac:dyDescent="0.2">
      <c r="A1373" s="1" t="str">
        <f t="shared" si="22"/>
        <v>SINAPI 96055</v>
      </c>
      <c r="B1373" s="3" t="s">
        <v>21783</v>
      </c>
      <c r="C1373" s="3" t="s">
        <v>1432</v>
      </c>
      <c r="D1373" s="2" t="s">
        <v>9175</v>
      </c>
      <c r="E1373" s="3" t="s">
        <v>15538</v>
      </c>
      <c r="F1373" s="66" t="s">
        <v>16754</v>
      </c>
      <c r="I1373" s="3" t="s">
        <v>21786</v>
      </c>
      <c r="J1373" s="3" t="str">
        <f>IF($B1373="SINAPI",IF(ISNUMBER(MATCH(Banco!$C1373,Analitico!$A:$A,0)),INDEX(Analitico!E:E,MATCH(Banco!$C1373,Analitico!$A:$A,0))&amp;"%",""),"")</f>
        <v>0,0000000%</v>
      </c>
      <c r="K1373" s="3" t="str">
        <f>IF($B1373="SINAPI",IF(ISNUMBER(MATCH(Banco!$C1373,Analitico!$A:$A,0)),INDEX(Analitico!F:F,MATCH(Banco!$C1373,Analitico!$A:$A,0))&amp;"%",""),"")</f>
        <v>%</v>
      </c>
    </row>
    <row r="1374" spans="1:11" x14ac:dyDescent="0.2">
      <c r="A1374" s="1" t="str">
        <f t="shared" si="22"/>
        <v>SINAPI 96056</v>
      </c>
      <c r="B1374" s="3" t="s">
        <v>21783</v>
      </c>
      <c r="C1374" s="3" t="s">
        <v>1433</v>
      </c>
      <c r="D1374" s="2" t="s">
        <v>9176</v>
      </c>
      <c r="E1374" s="3" t="s">
        <v>15538</v>
      </c>
      <c r="F1374" s="66" t="s">
        <v>16755</v>
      </c>
      <c r="I1374" s="3" t="s">
        <v>21786</v>
      </c>
      <c r="J1374" s="3" t="str">
        <f>IF($B1374="SINAPI",IF(ISNUMBER(MATCH(Banco!$C1374,Analitico!$A:$A,0)),INDEX(Analitico!E:E,MATCH(Banco!$C1374,Analitico!$A:$A,0))&amp;"%",""),"")</f>
        <v>0,0000000%</v>
      </c>
      <c r="K1374" s="3" t="str">
        <f>IF($B1374="SINAPI",IF(ISNUMBER(MATCH(Banco!$C1374,Analitico!$A:$A,0)),INDEX(Analitico!F:F,MATCH(Banco!$C1374,Analitico!$A:$A,0))&amp;"%",""),"")</f>
        <v>%</v>
      </c>
    </row>
    <row r="1375" spans="1:11" ht="20.399999999999999" x14ac:dyDescent="0.2">
      <c r="A1375" s="1" t="str">
        <f t="shared" si="22"/>
        <v>SINAPI 96057</v>
      </c>
      <c r="B1375" s="3" t="s">
        <v>21783</v>
      </c>
      <c r="C1375" s="3" t="s">
        <v>1434</v>
      </c>
      <c r="D1375" s="2" t="s">
        <v>9177</v>
      </c>
      <c r="E1375" s="3" t="s">
        <v>15538</v>
      </c>
      <c r="F1375" s="66" t="s">
        <v>16335</v>
      </c>
      <c r="I1375" s="3" t="s">
        <v>41</v>
      </c>
      <c r="J1375" s="3" t="str">
        <f>IF($B1375="SINAPI",IF(ISNUMBER(MATCH(Banco!$C1375,Analitico!$A:$A,0)),INDEX(Analitico!E:E,MATCH(Banco!$C1375,Analitico!$A:$A,0))&amp;"%",""),"")</f>
        <v>0,0000000%</v>
      </c>
      <c r="K1375" s="3" t="str">
        <f>IF($B1375="SINAPI",IF(ISNUMBER(MATCH(Banco!$C1375,Analitico!$A:$A,0)),INDEX(Analitico!F:F,MATCH(Banco!$C1375,Analitico!$A:$A,0))&amp;"%",""),"")</f>
        <v>%</v>
      </c>
    </row>
    <row r="1376" spans="1:11" ht="20.399999999999999" x14ac:dyDescent="0.2">
      <c r="A1376" s="1" t="str">
        <f t="shared" si="22"/>
        <v>SINAPI 96060</v>
      </c>
      <c r="B1376" s="3" t="s">
        <v>21783</v>
      </c>
      <c r="C1376" s="3" t="s">
        <v>1435</v>
      </c>
      <c r="D1376" s="2" t="s">
        <v>9178</v>
      </c>
      <c r="E1376" s="3" t="s">
        <v>15538</v>
      </c>
      <c r="F1376" s="66" t="s">
        <v>16756</v>
      </c>
      <c r="I1376" s="3" t="s">
        <v>21786</v>
      </c>
      <c r="J1376" s="3" t="str">
        <f>IF($B1376="SINAPI",IF(ISNUMBER(MATCH(Banco!$C1376,Analitico!$A:$A,0)),INDEX(Analitico!E:E,MATCH(Banco!$C1376,Analitico!$A:$A,0))&amp;"%",""),"")</f>
        <v>0,0000000%</v>
      </c>
      <c r="K1376" s="3" t="str">
        <f>IF($B1376="SINAPI",IF(ISNUMBER(MATCH(Banco!$C1376,Analitico!$A:$A,0)),INDEX(Analitico!F:F,MATCH(Banco!$C1376,Analitico!$A:$A,0))&amp;"%",""),"")</f>
        <v>%</v>
      </c>
    </row>
    <row r="1377" spans="1:11" ht="20.399999999999999" x14ac:dyDescent="0.2">
      <c r="A1377" s="1" t="str">
        <f t="shared" si="22"/>
        <v>SINAPI 96061</v>
      </c>
      <c r="B1377" s="3" t="s">
        <v>21783</v>
      </c>
      <c r="C1377" s="3" t="s">
        <v>1436</v>
      </c>
      <c r="D1377" s="2" t="s">
        <v>9179</v>
      </c>
      <c r="E1377" s="3" t="s">
        <v>15538</v>
      </c>
      <c r="F1377" s="66" t="s">
        <v>16757</v>
      </c>
      <c r="I1377" s="3" t="s">
        <v>21786</v>
      </c>
      <c r="J1377" s="3" t="str">
        <f>IF($B1377="SINAPI",IF(ISNUMBER(MATCH(Banco!$C1377,Analitico!$A:$A,0)),INDEX(Analitico!E:E,MATCH(Banco!$C1377,Analitico!$A:$A,0))&amp;"%",""),"")</f>
        <v>0,0000000%</v>
      </c>
      <c r="K1377" s="3" t="str">
        <f>IF($B1377="SINAPI",IF(ISNUMBER(MATCH(Banco!$C1377,Analitico!$A:$A,0)),INDEX(Analitico!F:F,MATCH(Banco!$C1377,Analitico!$A:$A,0))&amp;"%",""),"")</f>
        <v>%</v>
      </c>
    </row>
    <row r="1378" spans="1:11" ht="20.399999999999999" x14ac:dyDescent="0.2">
      <c r="A1378" s="1" t="str">
        <f t="shared" si="22"/>
        <v>SINAPI 96062</v>
      </c>
      <c r="B1378" s="3" t="s">
        <v>21783</v>
      </c>
      <c r="C1378" s="3" t="s">
        <v>1437</v>
      </c>
      <c r="D1378" s="2" t="s">
        <v>9180</v>
      </c>
      <c r="E1378" s="3" t="s">
        <v>15538</v>
      </c>
      <c r="F1378" s="66" t="s">
        <v>16565</v>
      </c>
      <c r="I1378" s="3" t="s">
        <v>41</v>
      </c>
      <c r="J1378" s="3" t="str">
        <f>IF($B1378="SINAPI",IF(ISNUMBER(MATCH(Banco!$C1378,Analitico!$A:$A,0)),INDEX(Analitico!E:E,MATCH(Banco!$C1378,Analitico!$A:$A,0))&amp;"%",""),"")</f>
        <v>0,0000000%</v>
      </c>
      <c r="K1378" s="3" t="str">
        <f>IF($B1378="SINAPI",IF(ISNUMBER(MATCH(Banco!$C1378,Analitico!$A:$A,0)),INDEX(Analitico!F:F,MATCH(Banco!$C1378,Analitico!$A:$A,0))&amp;"%",""),"")</f>
        <v>%</v>
      </c>
    </row>
    <row r="1379" spans="1:11" ht="20.399999999999999" x14ac:dyDescent="0.2">
      <c r="A1379" s="1" t="str">
        <f t="shared" ref="A1379:A1442" si="23">CONCATENAR</f>
        <v>SINAPI 96241</v>
      </c>
      <c r="B1379" s="3" t="s">
        <v>21783</v>
      </c>
      <c r="C1379" s="3" t="s">
        <v>1438</v>
      </c>
      <c r="D1379" s="2" t="s">
        <v>9181</v>
      </c>
      <c r="E1379" s="3" t="s">
        <v>15538</v>
      </c>
      <c r="F1379" s="66" t="s">
        <v>16758</v>
      </c>
      <c r="I1379" s="3" t="s">
        <v>21786</v>
      </c>
      <c r="J1379" s="3" t="str">
        <f>IF($B1379="SINAPI",IF(ISNUMBER(MATCH(Banco!$C1379,Analitico!$A:$A,0)),INDEX(Analitico!E:E,MATCH(Banco!$C1379,Analitico!$A:$A,0))&amp;"%",""),"")</f>
        <v>0,0000000%</v>
      </c>
      <c r="K1379" s="3" t="str">
        <f>IF($B1379="SINAPI",IF(ISNUMBER(MATCH(Banco!$C1379,Analitico!$A:$A,0)),INDEX(Analitico!F:F,MATCH(Banco!$C1379,Analitico!$A:$A,0))&amp;"%",""),"")</f>
        <v>%</v>
      </c>
    </row>
    <row r="1380" spans="1:11" x14ac:dyDescent="0.2">
      <c r="A1380" s="1" t="str">
        <f t="shared" si="23"/>
        <v>SINAPI 96242</v>
      </c>
      <c r="B1380" s="3" t="s">
        <v>21783</v>
      </c>
      <c r="C1380" s="3" t="s">
        <v>1439</v>
      </c>
      <c r="D1380" s="2" t="s">
        <v>9182</v>
      </c>
      <c r="E1380" s="3" t="s">
        <v>15538</v>
      </c>
      <c r="F1380" s="66" t="s">
        <v>16759</v>
      </c>
      <c r="I1380" s="3" t="s">
        <v>21786</v>
      </c>
      <c r="J1380" s="3" t="str">
        <f>IF($B1380="SINAPI",IF(ISNUMBER(MATCH(Banco!$C1380,Analitico!$A:$A,0)),INDEX(Analitico!E:E,MATCH(Banco!$C1380,Analitico!$A:$A,0))&amp;"%",""),"")</f>
        <v>0,0000000%</v>
      </c>
      <c r="K1380" s="3" t="str">
        <f>IF($B1380="SINAPI",IF(ISNUMBER(MATCH(Banco!$C1380,Analitico!$A:$A,0)),INDEX(Analitico!F:F,MATCH(Banco!$C1380,Analitico!$A:$A,0))&amp;"%",""),"")</f>
        <v>%</v>
      </c>
    </row>
    <row r="1381" spans="1:11" ht="20.399999999999999" x14ac:dyDescent="0.2">
      <c r="A1381" s="1" t="str">
        <f t="shared" si="23"/>
        <v>SINAPI 96243</v>
      </c>
      <c r="B1381" s="3" t="s">
        <v>21783</v>
      </c>
      <c r="C1381" s="3" t="s">
        <v>1440</v>
      </c>
      <c r="D1381" s="2" t="s">
        <v>9183</v>
      </c>
      <c r="E1381" s="3" t="s">
        <v>15538</v>
      </c>
      <c r="F1381" s="66" t="s">
        <v>16118</v>
      </c>
      <c r="I1381" s="3" t="s">
        <v>21786</v>
      </c>
      <c r="J1381" s="3" t="str">
        <f>IF($B1381="SINAPI",IF(ISNUMBER(MATCH(Banco!$C1381,Analitico!$A:$A,0)),INDEX(Analitico!E:E,MATCH(Banco!$C1381,Analitico!$A:$A,0))&amp;"%",""),"")</f>
        <v>0,0000000%</v>
      </c>
      <c r="K1381" s="3" t="str">
        <f>IF($B1381="SINAPI",IF(ISNUMBER(MATCH(Banco!$C1381,Analitico!$A:$A,0)),INDEX(Analitico!F:F,MATCH(Banco!$C1381,Analitico!$A:$A,0))&amp;"%",""),"")</f>
        <v>%</v>
      </c>
    </row>
    <row r="1382" spans="1:11" ht="20.399999999999999" x14ac:dyDescent="0.2">
      <c r="A1382" s="1" t="str">
        <f t="shared" si="23"/>
        <v>SINAPI 96244</v>
      </c>
      <c r="B1382" s="3" t="s">
        <v>21783</v>
      </c>
      <c r="C1382" s="3" t="s">
        <v>1441</v>
      </c>
      <c r="D1382" s="2" t="s">
        <v>9184</v>
      </c>
      <c r="E1382" s="3" t="s">
        <v>15538</v>
      </c>
      <c r="F1382" s="66" t="s">
        <v>16760</v>
      </c>
      <c r="I1382" s="3" t="s">
        <v>41</v>
      </c>
      <c r="J1382" s="3" t="str">
        <f>IF($B1382="SINAPI",IF(ISNUMBER(MATCH(Banco!$C1382,Analitico!$A:$A,0)),INDEX(Analitico!E:E,MATCH(Banco!$C1382,Analitico!$A:$A,0))&amp;"%",""),"")</f>
        <v>0,0000000%</v>
      </c>
      <c r="K1382" s="3" t="str">
        <f>IF($B1382="SINAPI",IF(ISNUMBER(MATCH(Banco!$C1382,Analitico!$A:$A,0)),INDEX(Analitico!F:F,MATCH(Banco!$C1382,Analitico!$A:$A,0))&amp;"%",""),"")</f>
        <v>%</v>
      </c>
    </row>
    <row r="1383" spans="1:11" ht="20.399999999999999" x14ac:dyDescent="0.2">
      <c r="A1383" s="1" t="str">
        <f t="shared" si="23"/>
        <v>SINAPI 96301</v>
      </c>
      <c r="B1383" s="3" t="s">
        <v>21783</v>
      </c>
      <c r="C1383" s="3" t="s">
        <v>1442</v>
      </c>
      <c r="D1383" s="2" t="s">
        <v>9185</v>
      </c>
      <c r="E1383" s="3" t="s">
        <v>15538</v>
      </c>
      <c r="F1383" s="66" t="s">
        <v>16761</v>
      </c>
      <c r="I1383" s="3" t="s">
        <v>41</v>
      </c>
      <c r="J1383" s="3" t="str">
        <f>IF($B1383="SINAPI",IF(ISNUMBER(MATCH(Banco!$C1383,Analitico!$A:$A,0)),INDEX(Analitico!E:E,MATCH(Banco!$C1383,Analitico!$A:$A,0))&amp;"%",""),"")</f>
        <v>0,0000000%</v>
      </c>
      <c r="K1383" s="3" t="str">
        <f>IF($B1383="SINAPI",IF(ISNUMBER(MATCH(Banco!$C1383,Analitico!$A:$A,0)),INDEX(Analitico!F:F,MATCH(Banco!$C1383,Analitico!$A:$A,0))&amp;"%",""),"")</f>
        <v>%</v>
      </c>
    </row>
    <row r="1384" spans="1:11" ht="20.399999999999999" x14ac:dyDescent="0.2">
      <c r="A1384" s="1" t="str">
        <f t="shared" si="23"/>
        <v>SINAPI 96457</v>
      </c>
      <c r="B1384" s="3" t="s">
        <v>21783</v>
      </c>
      <c r="C1384" s="3" t="s">
        <v>1443</v>
      </c>
      <c r="D1384" s="2" t="s">
        <v>9186</v>
      </c>
      <c r="E1384" s="3" t="s">
        <v>15538</v>
      </c>
      <c r="F1384" s="66" t="s">
        <v>16762</v>
      </c>
      <c r="I1384" s="3" t="s">
        <v>41</v>
      </c>
      <c r="J1384" s="3" t="str">
        <f>IF($B1384="SINAPI",IF(ISNUMBER(MATCH(Banco!$C1384,Analitico!$A:$A,0)),INDEX(Analitico!E:E,MATCH(Banco!$C1384,Analitico!$A:$A,0))&amp;"%",""),"")</f>
        <v>0,0000000%</v>
      </c>
      <c r="K1384" s="3" t="str">
        <f>IF($B1384="SINAPI",IF(ISNUMBER(MATCH(Banco!$C1384,Analitico!$A:$A,0)),INDEX(Analitico!F:F,MATCH(Banco!$C1384,Analitico!$A:$A,0))&amp;"%",""),"")</f>
        <v>%</v>
      </c>
    </row>
    <row r="1385" spans="1:11" ht="20.399999999999999" x14ac:dyDescent="0.2">
      <c r="A1385" s="1" t="str">
        <f t="shared" si="23"/>
        <v>SINAPI 96458</v>
      </c>
      <c r="B1385" s="3" t="s">
        <v>21783</v>
      </c>
      <c r="C1385" s="3" t="s">
        <v>1444</v>
      </c>
      <c r="D1385" s="2" t="s">
        <v>9187</v>
      </c>
      <c r="E1385" s="3" t="s">
        <v>15538</v>
      </c>
      <c r="F1385" s="66" t="s">
        <v>16763</v>
      </c>
      <c r="I1385" s="3" t="s">
        <v>21785</v>
      </c>
      <c r="J1385" s="3" t="str">
        <f>IF($B1385="SINAPI",IF(ISNUMBER(MATCH(Banco!$C1385,Analitico!$A:$A,0)),INDEX(Analitico!E:E,MATCH(Banco!$C1385,Analitico!$A:$A,0))&amp;"%",""),"")</f>
        <v>0,0000000%</v>
      </c>
      <c r="K1385" s="3" t="str">
        <f>IF($B1385="SINAPI",IF(ISNUMBER(MATCH(Banco!$C1385,Analitico!$A:$A,0)),INDEX(Analitico!F:F,MATCH(Banco!$C1385,Analitico!$A:$A,0))&amp;"%",""),"")</f>
        <v>%</v>
      </c>
    </row>
    <row r="1386" spans="1:11" ht="20.399999999999999" x14ac:dyDescent="0.2">
      <c r="A1386" s="1" t="str">
        <f t="shared" si="23"/>
        <v>SINAPI 96459</v>
      </c>
      <c r="B1386" s="3" t="s">
        <v>21783</v>
      </c>
      <c r="C1386" s="3" t="s">
        <v>1445</v>
      </c>
      <c r="D1386" s="2" t="s">
        <v>9188</v>
      </c>
      <c r="E1386" s="3" t="s">
        <v>15538</v>
      </c>
      <c r="F1386" s="66" t="s">
        <v>16764</v>
      </c>
      <c r="I1386" s="3" t="s">
        <v>21785</v>
      </c>
      <c r="J1386" s="3" t="str">
        <f>IF($B1386="SINAPI",IF(ISNUMBER(MATCH(Banco!$C1386,Analitico!$A:$A,0)),INDEX(Analitico!E:E,MATCH(Banco!$C1386,Analitico!$A:$A,0))&amp;"%",""),"")</f>
        <v>0,0000000%</v>
      </c>
      <c r="K1386" s="3" t="str">
        <f>IF($B1386="SINAPI",IF(ISNUMBER(MATCH(Banco!$C1386,Analitico!$A:$A,0)),INDEX(Analitico!F:F,MATCH(Banco!$C1386,Analitico!$A:$A,0))&amp;"%",""),"")</f>
        <v>%</v>
      </c>
    </row>
    <row r="1387" spans="1:11" ht="20.399999999999999" x14ac:dyDescent="0.2">
      <c r="A1387" s="1" t="str">
        <f t="shared" si="23"/>
        <v>SINAPI 96460</v>
      </c>
      <c r="B1387" s="3" t="s">
        <v>21783</v>
      </c>
      <c r="C1387" s="3" t="s">
        <v>1446</v>
      </c>
      <c r="D1387" s="2" t="s">
        <v>9189</v>
      </c>
      <c r="E1387" s="3" t="s">
        <v>15538</v>
      </c>
      <c r="F1387" s="66" t="s">
        <v>16765</v>
      </c>
      <c r="I1387" s="3" t="s">
        <v>21785</v>
      </c>
      <c r="J1387" s="3" t="str">
        <f>IF($B1387="SINAPI",IF(ISNUMBER(MATCH(Banco!$C1387,Analitico!$A:$A,0)),INDEX(Analitico!E:E,MATCH(Banco!$C1387,Analitico!$A:$A,0))&amp;"%",""),"")</f>
        <v>0,0000000%</v>
      </c>
      <c r="K1387" s="3" t="str">
        <f>IF($B1387="SINAPI",IF(ISNUMBER(MATCH(Banco!$C1387,Analitico!$A:$A,0)),INDEX(Analitico!F:F,MATCH(Banco!$C1387,Analitico!$A:$A,0))&amp;"%",""),"")</f>
        <v>%</v>
      </c>
    </row>
    <row r="1388" spans="1:11" ht="20.399999999999999" x14ac:dyDescent="0.2">
      <c r="A1388" s="1" t="str">
        <f t="shared" si="23"/>
        <v>SINAPI 98760</v>
      </c>
      <c r="B1388" s="3" t="s">
        <v>21783</v>
      </c>
      <c r="C1388" s="3" t="s">
        <v>1447</v>
      </c>
      <c r="D1388" s="2" t="s">
        <v>9190</v>
      </c>
      <c r="E1388" s="3" t="s">
        <v>15538</v>
      </c>
      <c r="F1388" s="66" t="s">
        <v>16314</v>
      </c>
      <c r="I1388" s="3" t="s">
        <v>41</v>
      </c>
      <c r="J1388" s="3" t="str">
        <f>IF($B1388="SINAPI",IF(ISNUMBER(MATCH(Banco!$C1388,Analitico!$A:$A,0)),INDEX(Analitico!E:E,MATCH(Banco!$C1388,Analitico!$A:$A,0))&amp;"%",""),"")</f>
        <v>0,0000000%</v>
      </c>
      <c r="K1388" s="3" t="str">
        <f>IF($B1388="SINAPI",IF(ISNUMBER(MATCH(Banco!$C1388,Analitico!$A:$A,0)),INDEX(Analitico!F:F,MATCH(Banco!$C1388,Analitico!$A:$A,0))&amp;"%",""),"")</f>
        <v>%</v>
      </c>
    </row>
    <row r="1389" spans="1:11" ht="20.399999999999999" x14ac:dyDescent="0.2">
      <c r="A1389" s="1" t="str">
        <f t="shared" si="23"/>
        <v>SINAPI 98761</v>
      </c>
      <c r="B1389" s="3" t="s">
        <v>21783</v>
      </c>
      <c r="C1389" s="3" t="s">
        <v>1448</v>
      </c>
      <c r="D1389" s="2" t="s">
        <v>9191</v>
      </c>
      <c r="E1389" s="3" t="s">
        <v>15538</v>
      </c>
      <c r="F1389" s="66" t="s">
        <v>16629</v>
      </c>
      <c r="I1389" s="3" t="s">
        <v>41</v>
      </c>
      <c r="J1389" s="3" t="str">
        <f>IF($B1389="SINAPI",IF(ISNUMBER(MATCH(Banco!$C1389,Analitico!$A:$A,0)),INDEX(Analitico!E:E,MATCH(Banco!$C1389,Analitico!$A:$A,0))&amp;"%",""),"")</f>
        <v>0,0000000%</v>
      </c>
      <c r="K1389" s="3" t="str">
        <f>IF($B1389="SINAPI",IF(ISNUMBER(MATCH(Banco!$C1389,Analitico!$A:$A,0)),INDEX(Analitico!F:F,MATCH(Banco!$C1389,Analitico!$A:$A,0))&amp;"%",""),"")</f>
        <v>%</v>
      </c>
    </row>
    <row r="1390" spans="1:11" ht="20.399999999999999" x14ac:dyDescent="0.2">
      <c r="A1390" s="1" t="str">
        <f t="shared" si="23"/>
        <v>SINAPI 98762</v>
      </c>
      <c r="B1390" s="3" t="s">
        <v>21783</v>
      </c>
      <c r="C1390" s="3" t="s">
        <v>1449</v>
      </c>
      <c r="D1390" s="2" t="s">
        <v>9192</v>
      </c>
      <c r="E1390" s="3" t="s">
        <v>15538</v>
      </c>
      <c r="F1390" s="66" t="s">
        <v>16459</v>
      </c>
      <c r="I1390" s="3" t="s">
        <v>41</v>
      </c>
      <c r="J1390" s="3" t="str">
        <f>IF($B1390="SINAPI",IF(ISNUMBER(MATCH(Banco!$C1390,Analitico!$A:$A,0)),INDEX(Analitico!E:E,MATCH(Banco!$C1390,Analitico!$A:$A,0))&amp;"%",""),"")</f>
        <v>0,0000000%</v>
      </c>
      <c r="K1390" s="3" t="str">
        <f>IF($B1390="SINAPI",IF(ISNUMBER(MATCH(Banco!$C1390,Analitico!$A:$A,0)),INDEX(Analitico!F:F,MATCH(Banco!$C1390,Analitico!$A:$A,0))&amp;"%",""),"")</f>
        <v>%</v>
      </c>
    </row>
    <row r="1391" spans="1:11" ht="20.399999999999999" x14ac:dyDescent="0.2">
      <c r="A1391" s="1" t="str">
        <f t="shared" si="23"/>
        <v>SINAPI 98763</v>
      </c>
      <c r="B1391" s="3" t="s">
        <v>21783</v>
      </c>
      <c r="C1391" s="3" t="s">
        <v>1450</v>
      </c>
      <c r="D1391" s="2" t="s">
        <v>9193</v>
      </c>
      <c r="E1391" s="3" t="s">
        <v>15538</v>
      </c>
      <c r="F1391" s="66" t="s">
        <v>16766</v>
      </c>
      <c r="I1391" s="3" t="s">
        <v>21785</v>
      </c>
      <c r="J1391" s="3" t="str">
        <f>IF($B1391="SINAPI",IF(ISNUMBER(MATCH(Banco!$C1391,Analitico!$A:$A,0)),INDEX(Analitico!E:E,MATCH(Banco!$C1391,Analitico!$A:$A,0))&amp;"%",""),"")</f>
        <v>0,0000000%</v>
      </c>
      <c r="K1391" s="3" t="str">
        <f>IF($B1391="SINAPI",IF(ISNUMBER(MATCH(Banco!$C1391,Analitico!$A:$A,0)),INDEX(Analitico!F:F,MATCH(Banco!$C1391,Analitico!$A:$A,0))&amp;"%",""),"")</f>
        <v>%</v>
      </c>
    </row>
    <row r="1392" spans="1:11" ht="20.399999999999999" x14ac:dyDescent="0.2">
      <c r="A1392" s="1" t="str">
        <f t="shared" si="23"/>
        <v>SINAPI 99829</v>
      </c>
      <c r="B1392" s="3" t="s">
        <v>21783</v>
      </c>
      <c r="C1392" s="3" t="s">
        <v>1451</v>
      </c>
      <c r="D1392" s="2" t="s">
        <v>9194</v>
      </c>
      <c r="E1392" s="3" t="s">
        <v>15538</v>
      </c>
      <c r="F1392" s="66" t="s">
        <v>16326</v>
      </c>
      <c r="I1392" s="3" t="s">
        <v>41</v>
      </c>
      <c r="J1392" s="3" t="str">
        <f>IF($B1392="SINAPI",IF(ISNUMBER(MATCH(Banco!$C1392,Analitico!$A:$A,0)),INDEX(Analitico!E:E,MATCH(Banco!$C1392,Analitico!$A:$A,0))&amp;"%",""),"")</f>
        <v>0,0000000%</v>
      </c>
      <c r="K1392" s="3" t="str">
        <f>IF($B1392="SINAPI",IF(ISNUMBER(MATCH(Banco!$C1392,Analitico!$A:$A,0)),INDEX(Analitico!F:F,MATCH(Banco!$C1392,Analitico!$A:$A,0))&amp;"%",""),"")</f>
        <v>%</v>
      </c>
    </row>
    <row r="1393" spans="1:11" ht="20.399999999999999" x14ac:dyDescent="0.2">
      <c r="A1393" s="1" t="str">
        <f t="shared" si="23"/>
        <v>SINAPI 99830</v>
      </c>
      <c r="B1393" s="3" t="s">
        <v>21783</v>
      </c>
      <c r="C1393" s="3" t="s">
        <v>1452</v>
      </c>
      <c r="D1393" s="2" t="s">
        <v>9195</v>
      </c>
      <c r="E1393" s="3" t="s">
        <v>15538</v>
      </c>
      <c r="F1393" s="66" t="s">
        <v>16288</v>
      </c>
      <c r="I1393" s="3" t="s">
        <v>41</v>
      </c>
      <c r="J1393" s="3" t="str">
        <f>IF($B1393="SINAPI",IF(ISNUMBER(MATCH(Banco!$C1393,Analitico!$A:$A,0)),INDEX(Analitico!E:E,MATCH(Banco!$C1393,Analitico!$A:$A,0))&amp;"%",""),"")</f>
        <v>0,0000000%</v>
      </c>
      <c r="K1393" s="3" t="str">
        <f>IF($B1393="SINAPI",IF(ISNUMBER(MATCH(Banco!$C1393,Analitico!$A:$A,0)),INDEX(Analitico!F:F,MATCH(Banco!$C1393,Analitico!$A:$A,0))&amp;"%",""),"")</f>
        <v>%</v>
      </c>
    </row>
    <row r="1394" spans="1:11" ht="20.399999999999999" x14ac:dyDescent="0.2">
      <c r="A1394" s="1" t="str">
        <f t="shared" si="23"/>
        <v>SINAPI 99831</v>
      </c>
      <c r="B1394" s="3" t="s">
        <v>21783</v>
      </c>
      <c r="C1394" s="3" t="s">
        <v>1453</v>
      </c>
      <c r="D1394" s="2" t="s">
        <v>9196</v>
      </c>
      <c r="E1394" s="3" t="s">
        <v>15538</v>
      </c>
      <c r="F1394" s="66" t="s">
        <v>16767</v>
      </c>
      <c r="I1394" s="3" t="s">
        <v>41</v>
      </c>
      <c r="J1394" s="3" t="str">
        <f>IF($B1394="SINAPI",IF(ISNUMBER(MATCH(Banco!$C1394,Analitico!$A:$A,0)),INDEX(Analitico!E:E,MATCH(Banco!$C1394,Analitico!$A:$A,0))&amp;"%",""),"")</f>
        <v>0,0000000%</v>
      </c>
      <c r="K1394" s="3" t="str">
        <f>IF($B1394="SINAPI",IF(ISNUMBER(MATCH(Banco!$C1394,Analitico!$A:$A,0)),INDEX(Analitico!F:F,MATCH(Banco!$C1394,Analitico!$A:$A,0))&amp;"%",""),"")</f>
        <v>%</v>
      </c>
    </row>
    <row r="1395" spans="1:11" ht="20.399999999999999" x14ac:dyDescent="0.2">
      <c r="A1395" s="1" t="str">
        <f t="shared" si="23"/>
        <v>SINAPI 99832</v>
      </c>
      <c r="B1395" s="3" t="s">
        <v>21783</v>
      </c>
      <c r="C1395" s="3" t="s">
        <v>1454</v>
      </c>
      <c r="D1395" s="2" t="s">
        <v>9197</v>
      </c>
      <c r="E1395" s="3" t="s">
        <v>15538</v>
      </c>
      <c r="F1395" s="66" t="s">
        <v>16422</v>
      </c>
      <c r="I1395" s="3" t="s">
        <v>21785</v>
      </c>
      <c r="J1395" s="3" t="str">
        <f>IF($B1395="SINAPI",IF(ISNUMBER(MATCH(Banco!$C1395,Analitico!$A:$A,0)),INDEX(Analitico!E:E,MATCH(Banco!$C1395,Analitico!$A:$A,0))&amp;"%",""),"")</f>
        <v>0,0000000%</v>
      </c>
      <c r="K1395" s="3" t="str">
        <f>IF($B1395="SINAPI",IF(ISNUMBER(MATCH(Banco!$C1395,Analitico!$A:$A,0)),INDEX(Analitico!F:F,MATCH(Banco!$C1395,Analitico!$A:$A,0))&amp;"%",""),"")</f>
        <v>%</v>
      </c>
    </row>
    <row r="1396" spans="1:11" x14ac:dyDescent="0.2">
      <c r="A1396" s="1" t="str">
        <f t="shared" si="23"/>
        <v>SINAPI 100637</v>
      </c>
      <c r="B1396" s="3" t="s">
        <v>21783</v>
      </c>
      <c r="C1396" s="3" t="s">
        <v>1455</v>
      </c>
      <c r="D1396" s="2" t="s">
        <v>9198</v>
      </c>
      <c r="E1396" s="3" t="s">
        <v>15538</v>
      </c>
      <c r="F1396" s="66" t="s">
        <v>16768</v>
      </c>
      <c r="I1396" s="3" t="s">
        <v>21786</v>
      </c>
      <c r="J1396" s="3" t="str">
        <f>IF($B1396="SINAPI",IF(ISNUMBER(MATCH(Banco!$C1396,Analitico!$A:$A,0)),INDEX(Analitico!E:E,MATCH(Banco!$C1396,Analitico!$A:$A,0))&amp;"%",""),"")</f>
        <v>0,0000000%</v>
      </c>
      <c r="K1396" s="3" t="str">
        <f>IF($B1396="SINAPI",IF(ISNUMBER(MATCH(Banco!$C1396,Analitico!$A:$A,0)),INDEX(Analitico!F:F,MATCH(Banco!$C1396,Analitico!$A:$A,0))&amp;"%",""),"")</f>
        <v>%</v>
      </c>
    </row>
    <row r="1397" spans="1:11" x14ac:dyDescent="0.2">
      <c r="A1397" s="1" t="str">
        <f t="shared" si="23"/>
        <v>SINAPI 100638</v>
      </c>
      <c r="B1397" s="3" t="s">
        <v>21783</v>
      </c>
      <c r="C1397" s="3" t="s">
        <v>1456</v>
      </c>
      <c r="D1397" s="2" t="s">
        <v>9199</v>
      </c>
      <c r="E1397" s="3" t="s">
        <v>15538</v>
      </c>
      <c r="F1397" s="66" t="s">
        <v>16769</v>
      </c>
      <c r="I1397" s="3" t="s">
        <v>21786</v>
      </c>
      <c r="J1397" s="3" t="str">
        <f>IF($B1397="SINAPI",IF(ISNUMBER(MATCH(Banco!$C1397,Analitico!$A:$A,0)),INDEX(Analitico!E:E,MATCH(Banco!$C1397,Analitico!$A:$A,0))&amp;"%",""),"")</f>
        <v>0,0000000%</v>
      </c>
      <c r="K1397" s="3" t="str">
        <f>IF($B1397="SINAPI",IF(ISNUMBER(MATCH(Banco!$C1397,Analitico!$A:$A,0)),INDEX(Analitico!F:F,MATCH(Banco!$C1397,Analitico!$A:$A,0))&amp;"%",""),"")</f>
        <v>%</v>
      </c>
    </row>
    <row r="1398" spans="1:11" x14ac:dyDescent="0.2">
      <c r="A1398" s="1" t="str">
        <f t="shared" si="23"/>
        <v>SINAPI 100639</v>
      </c>
      <c r="B1398" s="3" t="s">
        <v>21783</v>
      </c>
      <c r="C1398" s="3" t="s">
        <v>1457</v>
      </c>
      <c r="D1398" s="2" t="s">
        <v>9200</v>
      </c>
      <c r="E1398" s="3" t="s">
        <v>15538</v>
      </c>
      <c r="F1398" s="66" t="s">
        <v>16770</v>
      </c>
      <c r="I1398" s="3" t="s">
        <v>21786</v>
      </c>
      <c r="J1398" s="3" t="str">
        <f>IF($B1398="SINAPI",IF(ISNUMBER(MATCH(Banco!$C1398,Analitico!$A:$A,0)),INDEX(Analitico!E:E,MATCH(Banco!$C1398,Analitico!$A:$A,0))&amp;"%",""),"")</f>
        <v>0,0000000%</v>
      </c>
      <c r="K1398" s="3" t="str">
        <f>IF($B1398="SINAPI",IF(ISNUMBER(MATCH(Banco!$C1398,Analitico!$A:$A,0)),INDEX(Analitico!F:F,MATCH(Banco!$C1398,Analitico!$A:$A,0))&amp;"%",""),"")</f>
        <v>%</v>
      </c>
    </row>
    <row r="1399" spans="1:11" ht="20.399999999999999" x14ac:dyDescent="0.2">
      <c r="A1399" s="1" t="str">
        <f t="shared" si="23"/>
        <v>SINAPI 100640</v>
      </c>
      <c r="B1399" s="3" t="s">
        <v>21783</v>
      </c>
      <c r="C1399" s="3" t="s">
        <v>1458</v>
      </c>
      <c r="D1399" s="2" t="s">
        <v>9201</v>
      </c>
      <c r="E1399" s="3" t="s">
        <v>15538</v>
      </c>
      <c r="F1399" s="66" t="s">
        <v>16771</v>
      </c>
      <c r="I1399" s="3" t="s">
        <v>41</v>
      </c>
      <c r="J1399" s="3" t="str">
        <f>IF($B1399="SINAPI",IF(ISNUMBER(MATCH(Banco!$C1399,Analitico!$A:$A,0)),INDEX(Analitico!E:E,MATCH(Banco!$C1399,Analitico!$A:$A,0))&amp;"%",""),"")</f>
        <v>0,0000000%</v>
      </c>
      <c r="K1399" s="3" t="str">
        <f>IF($B1399="SINAPI",IF(ISNUMBER(MATCH(Banco!$C1399,Analitico!$A:$A,0)),INDEX(Analitico!F:F,MATCH(Banco!$C1399,Analitico!$A:$A,0))&amp;"%",""),"")</f>
        <v>%</v>
      </c>
    </row>
    <row r="1400" spans="1:11" x14ac:dyDescent="0.2">
      <c r="A1400" s="1" t="str">
        <f t="shared" si="23"/>
        <v>SINAPI 100643</v>
      </c>
      <c r="B1400" s="3" t="s">
        <v>21783</v>
      </c>
      <c r="C1400" s="3" t="s">
        <v>1459</v>
      </c>
      <c r="D1400" s="2" t="s">
        <v>9202</v>
      </c>
      <c r="E1400" s="3" t="s">
        <v>15538</v>
      </c>
      <c r="F1400" s="66" t="s">
        <v>16772</v>
      </c>
      <c r="I1400" s="3" t="s">
        <v>21786</v>
      </c>
      <c r="J1400" s="3" t="str">
        <f>IF($B1400="SINAPI",IF(ISNUMBER(MATCH(Banco!$C1400,Analitico!$A:$A,0)),INDEX(Analitico!E:E,MATCH(Banco!$C1400,Analitico!$A:$A,0))&amp;"%",""),"")</f>
        <v>0,0000000%</v>
      </c>
      <c r="K1400" s="3" t="str">
        <f>IF($B1400="SINAPI",IF(ISNUMBER(MATCH(Banco!$C1400,Analitico!$A:$A,0)),INDEX(Analitico!F:F,MATCH(Banco!$C1400,Analitico!$A:$A,0))&amp;"%",""),"")</f>
        <v>%</v>
      </c>
    </row>
    <row r="1401" spans="1:11" x14ac:dyDescent="0.2">
      <c r="A1401" s="1" t="str">
        <f t="shared" si="23"/>
        <v>SINAPI 100644</v>
      </c>
      <c r="B1401" s="3" t="s">
        <v>21783</v>
      </c>
      <c r="C1401" s="3" t="s">
        <v>1460</v>
      </c>
      <c r="D1401" s="2" t="s">
        <v>9203</v>
      </c>
      <c r="E1401" s="3" t="s">
        <v>15538</v>
      </c>
      <c r="F1401" s="66" t="s">
        <v>16773</v>
      </c>
      <c r="I1401" s="3" t="s">
        <v>21786</v>
      </c>
      <c r="J1401" s="3" t="str">
        <f>IF($B1401="SINAPI",IF(ISNUMBER(MATCH(Banco!$C1401,Analitico!$A:$A,0)),INDEX(Analitico!E:E,MATCH(Banco!$C1401,Analitico!$A:$A,0))&amp;"%",""),"")</f>
        <v>0,0000000%</v>
      </c>
      <c r="K1401" s="3" t="str">
        <f>IF($B1401="SINAPI",IF(ISNUMBER(MATCH(Banco!$C1401,Analitico!$A:$A,0)),INDEX(Analitico!F:F,MATCH(Banco!$C1401,Analitico!$A:$A,0))&amp;"%",""),"")</f>
        <v>%</v>
      </c>
    </row>
    <row r="1402" spans="1:11" x14ac:dyDescent="0.2">
      <c r="A1402" s="1" t="str">
        <f t="shared" si="23"/>
        <v>SINAPI 100645</v>
      </c>
      <c r="B1402" s="3" t="s">
        <v>21783</v>
      </c>
      <c r="C1402" s="3" t="s">
        <v>1461</v>
      </c>
      <c r="D1402" s="2" t="s">
        <v>9204</v>
      </c>
      <c r="E1402" s="3" t="s">
        <v>15538</v>
      </c>
      <c r="F1402" s="66" t="s">
        <v>16774</v>
      </c>
      <c r="I1402" s="3" t="s">
        <v>21786</v>
      </c>
      <c r="J1402" s="3" t="str">
        <f>IF($B1402="SINAPI",IF(ISNUMBER(MATCH(Banco!$C1402,Analitico!$A:$A,0)),INDEX(Analitico!E:E,MATCH(Banco!$C1402,Analitico!$A:$A,0))&amp;"%",""),"")</f>
        <v>0,0000000%</v>
      </c>
      <c r="K1402" s="3" t="str">
        <f>IF($B1402="SINAPI",IF(ISNUMBER(MATCH(Banco!$C1402,Analitico!$A:$A,0)),INDEX(Analitico!F:F,MATCH(Banco!$C1402,Analitico!$A:$A,0))&amp;"%",""),"")</f>
        <v>%</v>
      </c>
    </row>
    <row r="1403" spans="1:11" x14ac:dyDescent="0.2">
      <c r="A1403" s="1" t="str">
        <f t="shared" si="23"/>
        <v>SINAPI 100646</v>
      </c>
      <c r="B1403" s="3" t="s">
        <v>21783</v>
      </c>
      <c r="C1403" s="3" t="s">
        <v>1462</v>
      </c>
      <c r="D1403" s="2" t="s">
        <v>9205</v>
      </c>
      <c r="E1403" s="3" t="s">
        <v>15538</v>
      </c>
      <c r="F1403" s="66" t="s">
        <v>16775</v>
      </c>
      <c r="I1403" s="3" t="s">
        <v>41</v>
      </c>
      <c r="J1403" s="3" t="str">
        <f>IF($B1403="SINAPI",IF(ISNUMBER(MATCH(Banco!$C1403,Analitico!$A:$A,0)),INDEX(Analitico!E:E,MATCH(Banco!$C1403,Analitico!$A:$A,0))&amp;"%",""),"")</f>
        <v>0,0000000%</v>
      </c>
      <c r="K1403" s="3" t="str">
        <f>IF($B1403="SINAPI",IF(ISNUMBER(MATCH(Banco!$C1403,Analitico!$A:$A,0)),INDEX(Analitico!F:F,MATCH(Banco!$C1403,Analitico!$A:$A,0))&amp;"%",""),"")</f>
        <v>%</v>
      </c>
    </row>
    <row r="1404" spans="1:11" ht="20.399999999999999" x14ac:dyDescent="0.2">
      <c r="A1404" s="1" t="str">
        <f t="shared" si="23"/>
        <v>SINAPI 102270</v>
      </c>
      <c r="B1404" s="3" t="s">
        <v>21783</v>
      </c>
      <c r="C1404" s="3" t="s">
        <v>1463</v>
      </c>
      <c r="D1404" s="2" t="s">
        <v>9206</v>
      </c>
      <c r="E1404" s="3" t="s">
        <v>15538</v>
      </c>
      <c r="F1404" s="66" t="s">
        <v>16413</v>
      </c>
      <c r="I1404" s="3" t="s">
        <v>41</v>
      </c>
      <c r="J1404" s="3" t="str">
        <f>IF($B1404="SINAPI",IF(ISNUMBER(MATCH(Banco!$C1404,Analitico!$A:$A,0)),INDEX(Analitico!E:E,MATCH(Banco!$C1404,Analitico!$A:$A,0))&amp;"%",""),"")</f>
        <v>0,0000000%</v>
      </c>
      <c r="K1404" s="3" t="str">
        <f>IF($B1404="SINAPI",IF(ISNUMBER(MATCH(Banco!$C1404,Analitico!$A:$A,0)),INDEX(Analitico!F:F,MATCH(Banco!$C1404,Analitico!$A:$A,0))&amp;"%",""),"")</f>
        <v>%</v>
      </c>
    </row>
    <row r="1405" spans="1:11" ht="20.399999999999999" x14ac:dyDescent="0.2">
      <c r="A1405" s="1" t="str">
        <f t="shared" si="23"/>
        <v>SINAPI 102271</v>
      </c>
      <c r="B1405" s="3" t="s">
        <v>21783</v>
      </c>
      <c r="C1405" s="3" t="s">
        <v>1464</v>
      </c>
      <c r="D1405" s="2" t="s">
        <v>9207</v>
      </c>
      <c r="E1405" s="3" t="s">
        <v>15538</v>
      </c>
      <c r="F1405" s="66" t="s">
        <v>16767</v>
      </c>
      <c r="I1405" s="3" t="s">
        <v>41</v>
      </c>
      <c r="J1405" s="3" t="str">
        <f>IF($B1405="SINAPI",IF(ISNUMBER(MATCH(Banco!$C1405,Analitico!$A:$A,0)),INDEX(Analitico!E:E,MATCH(Banco!$C1405,Analitico!$A:$A,0))&amp;"%",""),"")</f>
        <v>0,0000000%</v>
      </c>
      <c r="K1405" s="3" t="str">
        <f>IF($B1405="SINAPI",IF(ISNUMBER(MATCH(Banco!$C1405,Analitico!$A:$A,0)),INDEX(Analitico!F:F,MATCH(Banco!$C1405,Analitico!$A:$A,0))&amp;"%",""),"")</f>
        <v>%</v>
      </c>
    </row>
    <row r="1406" spans="1:11" ht="20.399999999999999" x14ac:dyDescent="0.2">
      <c r="A1406" s="1" t="str">
        <f t="shared" si="23"/>
        <v>SINAPI 102272</v>
      </c>
      <c r="B1406" s="3" t="s">
        <v>21783</v>
      </c>
      <c r="C1406" s="3" t="s">
        <v>1465</v>
      </c>
      <c r="D1406" s="2" t="s">
        <v>9208</v>
      </c>
      <c r="E1406" s="3" t="s">
        <v>15538</v>
      </c>
      <c r="F1406" s="66" t="s">
        <v>16258</v>
      </c>
      <c r="I1406" s="3" t="s">
        <v>41</v>
      </c>
      <c r="J1406" s="3" t="str">
        <f>IF($B1406="SINAPI",IF(ISNUMBER(MATCH(Banco!$C1406,Analitico!$A:$A,0)),INDEX(Analitico!E:E,MATCH(Banco!$C1406,Analitico!$A:$A,0))&amp;"%",""),"")</f>
        <v>0,0000000%</v>
      </c>
      <c r="K1406" s="3" t="str">
        <f>IF($B1406="SINAPI",IF(ISNUMBER(MATCH(Banco!$C1406,Analitico!$A:$A,0)),INDEX(Analitico!F:F,MATCH(Banco!$C1406,Analitico!$A:$A,0))&amp;"%",""),"")</f>
        <v>%</v>
      </c>
    </row>
    <row r="1407" spans="1:11" ht="20.399999999999999" x14ac:dyDescent="0.2">
      <c r="A1407" s="1" t="str">
        <f t="shared" si="23"/>
        <v>SINAPI 102273</v>
      </c>
      <c r="B1407" s="3" t="s">
        <v>21783</v>
      </c>
      <c r="C1407" s="3" t="s">
        <v>1466</v>
      </c>
      <c r="D1407" s="2" t="s">
        <v>9209</v>
      </c>
      <c r="E1407" s="3" t="s">
        <v>15538</v>
      </c>
      <c r="F1407" s="66" t="s">
        <v>16776</v>
      </c>
      <c r="I1407" s="3" t="s">
        <v>21785</v>
      </c>
      <c r="J1407" s="3" t="str">
        <f>IF($B1407="SINAPI",IF(ISNUMBER(MATCH(Banco!$C1407,Analitico!$A:$A,0)),INDEX(Analitico!E:E,MATCH(Banco!$C1407,Analitico!$A:$A,0))&amp;"%",""),"")</f>
        <v>0,0000000%</v>
      </c>
      <c r="K1407" s="3" t="str">
        <f>IF($B1407="SINAPI",IF(ISNUMBER(MATCH(Banco!$C1407,Analitico!$A:$A,0)),INDEX(Analitico!F:F,MATCH(Banco!$C1407,Analitico!$A:$A,0))&amp;"%",""),"")</f>
        <v>%</v>
      </c>
    </row>
    <row r="1408" spans="1:11" x14ac:dyDescent="0.2">
      <c r="A1408" s="1" t="str">
        <f t="shared" si="23"/>
        <v>SINAPI 102809</v>
      </c>
      <c r="B1408" s="3" t="s">
        <v>21783</v>
      </c>
      <c r="C1408" s="3" t="s">
        <v>1467</v>
      </c>
      <c r="D1408" s="2" t="s">
        <v>9210</v>
      </c>
      <c r="E1408" s="3" t="s">
        <v>15538</v>
      </c>
      <c r="F1408" s="66" t="s">
        <v>16777</v>
      </c>
      <c r="I1408" s="3" t="s">
        <v>41</v>
      </c>
      <c r="J1408" s="3" t="str">
        <f>IF($B1408="SINAPI",IF(ISNUMBER(MATCH(Banco!$C1408,Analitico!$A:$A,0)),INDEX(Analitico!E:E,MATCH(Banco!$C1408,Analitico!$A:$A,0))&amp;"%",""),"")</f>
        <v>0,0000000%</v>
      </c>
      <c r="K1408" s="3" t="str">
        <f>IF($B1408="SINAPI",IF(ISNUMBER(MATCH(Banco!$C1408,Analitico!$A:$A,0)),INDEX(Analitico!F:F,MATCH(Banco!$C1408,Analitico!$A:$A,0))&amp;"%",""),"")</f>
        <v>%</v>
      </c>
    </row>
    <row r="1409" spans="1:11" ht="20.399999999999999" x14ac:dyDescent="0.2">
      <c r="A1409" s="1" t="str">
        <f t="shared" si="23"/>
        <v>SINAPI 102815</v>
      </c>
      <c r="B1409" s="3" t="s">
        <v>21783</v>
      </c>
      <c r="C1409" s="3" t="s">
        <v>1468</v>
      </c>
      <c r="D1409" s="2" t="s">
        <v>9211</v>
      </c>
      <c r="E1409" s="3" t="s">
        <v>15538</v>
      </c>
      <c r="F1409" s="66" t="s">
        <v>16778</v>
      </c>
      <c r="I1409" s="3" t="s">
        <v>21785</v>
      </c>
      <c r="J1409" s="3" t="str">
        <f>IF($B1409="SINAPI",IF(ISNUMBER(MATCH(Banco!$C1409,Analitico!$A:$A,0)),INDEX(Analitico!E:E,MATCH(Banco!$C1409,Analitico!$A:$A,0))&amp;"%",""),"")</f>
        <v>0,0000000%</v>
      </c>
      <c r="K1409" s="3" t="str">
        <f>IF($B1409="SINAPI",IF(ISNUMBER(MATCH(Banco!$C1409,Analitico!$A:$A,0)),INDEX(Analitico!F:F,MATCH(Banco!$C1409,Analitico!$A:$A,0))&amp;"%",""),"")</f>
        <v>%</v>
      </c>
    </row>
    <row r="1410" spans="1:11" ht="20.399999999999999" x14ac:dyDescent="0.2">
      <c r="A1410" s="1" t="str">
        <f t="shared" si="23"/>
        <v>SINAPI 102826</v>
      </c>
      <c r="B1410" s="3" t="s">
        <v>21783</v>
      </c>
      <c r="C1410" s="3" t="s">
        <v>1469</v>
      </c>
      <c r="D1410" s="2" t="s">
        <v>9212</v>
      </c>
      <c r="E1410" s="3" t="s">
        <v>15538</v>
      </c>
      <c r="F1410" s="66" t="s">
        <v>16779</v>
      </c>
      <c r="I1410" s="3" t="s">
        <v>21785</v>
      </c>
      <c r="J1410" s="3" t="str">
        <f>IF($B1410="SINAPI",IF(ISNUMBER(MATCH(Banco!$C1410,Analitico!$A:$A,0)),INDEX(Analitico!E:E,MATCH(Banco!$C1410,Analitico!$A:$A,0))&amp;"%",""),"")</f>
        <v>0,0000000%</v>
      </c>
      <c r="K1410" s="3" t="str">
        <f>IF($B1410="SINAPI",IF(ISNUMBER(MATCH(Banco!$C1410,Analitico!$A:$A,0)),INDEX(Analitico!F:F,MATCH(Banco!$C1410,Analitico!$A:$A,0))&amp;"%",""),"")</f>
        <v>%</v>
      </c>
    </row>
    <row r="1411" spans="1:11" ht="20.399999999999999" x14ac:dyDescent="0.2">
      <c r="A1411" s="1" t="str">
        <f t="shared" si="23"/>
        <v>SINAPI 102832</v>
      </c>
      <c r="B1411" s="3" t="s">
        <v>21783</v>
      </c>
      <c r="C1411" s="3" t="s">
        <v>1470</v>
      </c>
      <c r="D1411" s="2" t="s">
        <v>9213</v>
      </c>
      <c r="E1411" s="3" t="s">
        <v>15538</v>
      </c>
      <c r="F1411" s="66" t="s">
        <v>16780</v>
      </c>
      <c r="I1411" s="3" t="s">
        <v>21785</v>
      </c>
      <c r="J1411" s="3" t="str">
        <f>IF($B1411="SINAPI",IF(ISNUMBER(MATCH(Banco!$C1411,Analitico!$A:$A,0)),INDEX(Analitico!E:E,MATCH(Banco!$C1411,Analitico!$A:$A,0))&amp;"%",""),"")</f>
        <v>0,0000000%</v>
      </c>
      <c r="K1411" s="3" t="str">
        <f>IF($B1411="SINAPI",IF(ISNUMBER(MATCH(Banco!$C1411,Analitico!$A:$A,0)),INDEX(Analitico!F:F,MATCH(Banco!$C1411,Analitico!$A:$A,0))&amp;"%",""),"")</f>
        <v>%</v>
      </c>
    </row>
    <row r="1412" spans="1:11" ht="20.399999999999999" x14ac:dyDescent="0.2">
      <c r="A1412" s="1" t="str">
        <f t="shared" si="23"/>
        <v>SINAPI 102843</v>
      </c>
      <c r="B1412" s="3" t="s">
        <v>21783</v>
      </c>
      <c r="C1412" s="3" t="s">
        <v>1471</v>
      </c>
      <c r="D1412" s="2" t="s">
        <v>9214</v>
      </c>
      <c r="E1412" s="3" t="s">
        <v>15538</v>
      </c>
      <c r="F1412" s="66" t="s">
        <v>16781</v>
      </c>
      <c r="I1412" s="3" t="s">
        <v>41</v>
      </c>
      <c r="J1412" s="3" t="str">
        <f>IF($B1412="SINAPI",IF(ISNUMBER(MATCH(Banco!$C1412,Analitico!$A:$A,0)),INDEX(Analitico!E:E,MATCH(Banco!$C1412,Analitico!$A:$A,0))&amp;"%",""),"")</f>
        <v>0,0000000%</v>
      </c>
      <c r="K1412" s="3" t="str">
        <f>IF($B1412="SINAPI",IF(ISNUMBER(MATCH(Banco!$C1412,Analitico!$A:$A,0)),INDEX(Analitico!F:F,MATCH(Banco!$C1412,Analitico!$A:$A,0))&amp;"%",""),"")</f>
        <v>%</v>
      </c>
    </row>
    <row r="1413" spans="1:11" x14ac:dyDescent="0.2">
      <c r="A1413" s="1" t="str">
        <f t="shared" si="23"/>
        <v>SINAPI 102849</v>
      </c>
      <c r="B1413" s="3" t="s">
        <v>21783</v>
      </c>
      <c r="C1413" s="3" t="s">
        <v>1472</v>
      </c>
      <c r="D1413" s="2" t="s">
        <v>9215</v>
      </c>
      <c r="E1413" s="3" t="s">
        <v>15538</v>
      </c>
      <c r="F1413" s="66" t="s">
        <v>16782</v>
      </c>
      <c r="I1413" s="3" t="s">
        <v>41</v>
      </c>
      <c r="J1413" s="3" t="str">
        <f>IF($B1413="SINAPI",IF(ISNUMBER(MATCH(Banco!$C1413,Analitico!$A:$A,0)),INDEX(Analitico!E:E,MATCH(Banco!$C1413,Analitico!$A:$A,0))&amp;"%",""),"")</f>
        <v>0,0000000%</v>
      </c>
      <c r="K1413" s="3" t="str">
        <f>IF($B1413="SINAPI",IF(ISNUMBER(MATCH(Banco!$C1413,Analitico!$A:$A,0)),INDEX(Analitico!F:F,MATCH(Banco!$C1413,Analitico!$A:$A,0))&amp;"%",""),"")</f>
        <v>%</v>
      </c>
    </row>
    <row r="1414" spans="1:11" ht="20.399999999999999" x14ac:dyDescent="0.2">
      <c r="A1414" s="1" t="str">
        <f t="shared" si="23"/>
        <v>SINAPI 102855</v>
      </c>
      <c r="B1414" s="3" t="s">
        <v>21783</v>
      </c>
      <c r="C1414" s="3" t="s">
        <v>1473</v>
      </c>
      <c r="D1414" s="2" t="s">
        <v>9216</v>
      </c>
      <c r="E1414" s="3" t="s">
        <v>15538</v>
      </c>
      <c r="F1414" s="66" t="s">
        <v>16782</v>
      </c>
      <c r="I1414" s="3" t="s">
        <v>41</v>
      </c>
      <c r="J1414" s="3" t="str">
        <f>IF($B1414="SINAPI",IF(ISNUMBER(MATCH(Banco!$C1414,Analitico!$A:$A,0)),INDEX(Analitico!E:E,MATCH(Banco!$C1414,Analitico!$A:$A,0))&amp;"%",""),"")</f>
        <v>0,0000000%</v>
      </c>
      <c r="K1414" s="3" t="str">
        <f>IF($B1414="SINAPI",IF(ISNUMBER(MATCH(Banco!$C1414,Analitico!$A:$A,0)),INDEX(Analitico!F:F,MATCH(Banco!$C1414,Analitico!$A:$A,0))&amp;"%",""),"")</f>
        <v>%</v>
      </c>
    </row>
    <row r="1415" spans="1:11" ht="20.399999999999999" x14ac:dyDescent="0.2">
      <c r="A1415" s="1" t="str">
        <f t="shared" si="23"/>
        <v>SINAPI 102861</v>
      </c>
      <c r="B1415" s="3" t="s">
        <v>21783</v>
      </c>
      <c r="C1415" s="3" t="s">
        <v>1474</v>
      </c>
      <c r="D1415" s="2" t="s">
        <v>9217</v>
      </c>
      <c r="E1415" s="3" t="s">
        <v>15538</v>
      </c>
      <c r="F1415" s="66" t="s">
        <v>16180</v>
      </c>
      <c r="I1415" s="3" t="s">
        <v>21785</v>
      </c>
      <c r="J1415" s="3" t="str">
        <f>IF($B1415="SINAPI",IF(ISNUMBER(MATCH(Banco!$C1415,Analitico!$A:$A,0)),INDEX(Analitico!E:E,MATCH(Banco!$C1415,Analitico!$A:$A,0))&amp;"%",""),"")</f>
        <v>0,0000000%</v>
      </c>
      <c r="K1415" s="3" t="str">
        <f>IF($B1415="SINAPI",IF(ISNUMBER(MATCH(Banco!$C1415,Analitico!$A:$A,0)),INDEX(Analitico!F:F,MATCH(Banco!$C1415,Analitico!$A:$A,0))&amp;"%",""),"")</f>
        <v>%</v>
      </c>
    </row>
    <row r="1416" spans="1:11" ht="20.399999999999999" x14ac:dyDescent="0.2">
      <c r="A1416" s="1" t="str">
        <f t="shared" si="23"/>
        <v>SINAPI 102867</v>
      </c>
      <c r="B1416" s="3" t="s">
        <v>21783</v>
      </c>
      <c r="C1416" s="3" t="s">
        <v>1475</v>
      </c>
      <c r="D1416" s="2" t="s">
        <v>9218</v>
      </c>
      <c r="E1416" s="3" t="s">
        <v>15538</v>
      </c>
      <c r="F1416" s="66" t="s">
        <v>16220</v>
      </c>
      <c r="I1416" s="3" t="s">
        <v>21785</v>
      </c>
      <c r="J1416" s="3" t="str">
        <f>IF($B1416="SINAPI",IF(ISNUMBER(MATCH(Banco!$C1416,Analitico!$A:$A,0)),INDEX(Analitico!E:E,MATCH(Banco!$C1416,Analitico!$A:$A,0))&amp;"%",""),"")</f>
        <v>0,0000000%</v>
      </c>
      <c r="K1416" s="3" t="str">
        <f>IF($B1416="SINAPI",IF(ISNUMBER(MATCH(Banco!$C1416,Analitico!$A:$A,0)),INDEX(Analitico!F:F,MATCH(Banco!$C1416,Analitico!$A:$A,0))&amp;"%",""),"")</f>
        <v>%</v>
      </c>
    </row>
    <row r="1417" spans="1:11" ht="20.399999999999999" x14ac:dyDescent="0.2">
      <c r="A1417" s="1" t="str">
        <f t="shared" si="23"/>
        <v>SINAPI 102873</v>
      </c>
      <c r="B1417" s="3" t="s">
        <v>21783</v>
      </c>
      <c r="C1417" s="3" t="s">
        <v>1476</v>
      </c>
      <c r="D1417" s="2" t="s">
        <v>9219</v>
      </c>
      <c r="E1417" s="3" t="s">
        <v>15538</v>
      </c>
      <c r="F1417" s="66" t="s">
        <v>16553</v>
      </c>
      <c r="I1417" s="3" t="s">
        <v>41</v>
      </c>
      <c r="J1417" s="3" t="str">
        <f>IF($B1417="SINAPI",IF(ISNUMBER(MATCH(Banco!$C1417,Analitico!$A:$A,0)),INDEX(Analitico!E:E,MATCH(Banco!$C1417,Analitico!$A:$A,0))&amp;"%",""),"")</f>
        <v>0,0000000%</v>
      </c>
      <c r="K1417" s="3" t="str">
        <f>IF($B1417="SINAPI",IF(ISNUMBER(MATCH(Banco!$C1417,Analitico!$A:$A,0)),INDEX(Analitico!F:F,MATCH(Banco!$C1417,Analitico!$A:$A,0))&amp;"%",""),"")</f>
        <v>%</v>
      </c>
    </row>
    <row r="1418" spans="1:11" ht="20.399999999999999" x14ac:dyDescent="0.2">
      <c r="A1418" s="1" t="str">
        <f t="shared" si="23"/>
        <v>SINAPI 102879</v>
      </c>
      <c r="B1418" s="3" t="s">
        <v>21783</v>
      </c>
      <c r="C1418" s="3" t="s">
        <v>1477</v>
      </c>
      <c r="D1418" s="2" t="s">
        <v>9220</v>
      </c>
      <c r="E1418" s="3" t="s">
        <v>15538</v>
      </c>
      <c r="F1418" s="66" t="s">
        <v>16783</v>
      </c>
      <c r="I1418" s="3" t="s">
        <v>41</v>
      </c>
      <c r="J1418" s="3" t="str">
        <f>IF($B1418="SINAPI",IF(ISNUMBER(MATCH(Banco!$C1418,Analitico!$A:$A,0)),INDEX(Analitico!E:E,MATCH(Banco!$C1418,Analitico!$A:$A,0))&amp;"%",""),"")</f>
        <v>0,0000000%</v>
      </c>
      <c r="K1418" s="3" t="str">
        <f>IF($B1418="SINAPI",IF(ISNUMBER(MATCH(Banco!$C1418,Analitico!$A:$A,0)),INDEX(Analitico!F:F,MATCH(Banco!$C1418,Analitico!$A:$A,0))&amp;"%",""),"")</f>
        <v>%</v>
      </c>
    </row>
    <row r="1419" spans="1:11" x14ac:dyDescent="0.2">
      <c r="A1419" s="1" t="str">
        <f t="shared" si="23"/>
        <v>SINAPI 102885</v>
      </c>
      <c r="B1419" s="3" t="s">
        <v>21783</v>
      </c>
      <c r="C1419" s="3" t="s">
        <v>1478</v>
      </c>
      <c r="D1419" s="2" t="s">
        <v>9221</v>
      </c>
      <c r="E1419" s="3" t="s">
        <v>15538</v>
      </c>
      <c r="F1419" s="66" t="s">
        <v>16455</v>
      </c>
      <c r="I1419" s="3" t="s">
        <v>21785</v>
      </c>
      <c r="J1419" s="3" t="str">
        <f>IF($B1419="SINAPI",IF(ISNUMBER(MATCH(Banco!$C1419,Analitico!$A:$A,0)),INDEX(Analitico!E:E,MATCH(Banco!$C1419,Analitico!$A:$A,0))&amp;"%",""),"")</f>
        <v>0,0000000%</v>
      </c>
      <c r="K1419" s="3" t="str">
        <f>IF($B1419="SINAPI",IF(ISNUMBER(MATCH(Banco!$C1419,Analitico!$A:$A,0)),INDEX(Analitico!F:F,MATCH(Banco!$C1419,Analitico!$A:$A,0))&amp;"%",""),"")</f>
        <v>%</v>
      </c>
    </row>
    <row r="1420" spans="1:11" x14ac:dyDescent="0.2">
      <c r="A1420" s="1" t="str">
        <f t="shared" si="23"/>
        <v>SINAPI 102891</v>
      </c>
      <c r="B1420" s="3" t="s">
        <v>21783</v>
      </c>
      <c r="C1420" s="3" t="s">
        <v>1479</v>
      </c>
      <c r="D1420" s="2" t="s">
        <v>9222</v>
      </c>
      <c r="E1420" s="3" t="s">
        <v>15538</v>
      </c>
      <c r="F1420" s="66" t="s">
        <v>16455</v>
      </c>
      <c r="I1420" s="3" t="s">
        <v>21785</v>
      </c>
      <c r="J1420" s="3" t="str">
        <f>IF($B1420="SINAPI",IF(ISNUMBER(MATCH(Banco!$C1420,Analitico!$A:$A,0)),INDEX(Analitico!E:E,MATCH(Banco!$C1420,Analitico!$A:$A,0))&amp;"%",""),"")</f>
        <v>0,0000000%</v>
      </c>
      <c r="K1420" s="3" t="str">
        <f>IF($B1420="SINAPI",IF(ISNUMBER(MATCH(Banco!$C1420,Analitico!$A:$A,0)),INDEX(Analitico!F:F,MATCH(Banco!$C1420,Analitico!$A:$A,0))&amp;"%",""),"")</f>
        <v>%</v>
      </c>
    </row>
    <row r="1421" spans="1:11" ht="20.399999999999999" x14ac:dyDescent="0.2">
      <c r="A1421" s="1" t="str">
        <f t="shared" si="23"/>
        <v>SINAPI 102897</v>
      </c>
      <c r="B1421" s="3" t="s">
        <v>21783</v>
      </c>
      <c r="C1421" s="3" t="s">
        <v>1480</v>
      </c>
      <c r="D1421" s="2" t="s">
        <v>9223</v>
      </c>
      <c r="E1421" s="3" t="s">
        <v>15538</v>
      </c>
      <c r="F1421" s="66" t="s">
        <v>16447</v>
      </c>
      <c r="I1421" s="3" t="s">
        <v>41</v>
      </c>
      <c r="J1421" s="3" t="str">
        <f>IF($B1421="SINAPI",IF(ISNUMBER(MATCH(Banco!$C1421,Analitico!$A:$A,0)),INDEX(Analitico!E:E,MATCH(Banco!$C1421,Analitico!$A:$A,0))&amp;"%",""),"")</f>
        <v>0,0000000%</v>
      </c>
      <c r="K1421" s="3" t="str">
        <f>IF($B1421="SINAPI",IF(ISNUMBER(MATCH(Banco!$C1421,Analitico!$A:$A,0)),INDEX(Analitico!F:F,MATCH(Banco!$C1421,Analitico!$A:$A,0))&amp;"%",""),"")</f>
        <v>%</v>
      </c>
    </row>
    <row r="1422" spans="1:11" ht="20.399999999999999" x14ac:dyDescent="0.2">
      <c r="A1422" s="1" t="str">
        <f t="shared" si="23"/>
        <v>SINAPI 102903</v>
      </c>
      <c r="B1422" s="3" t="s">
        <v>21783</v>
      </c>
      <c r="C1422" s="3" t="s">
        <v>1481</v>
      </c>
      <c r="D1422" s="2" t="s">
        <v>9224</v>
      </c>
      <c r="E1422" s="3" t="s">
        <v>15538</v>
      </c>
      <c r="F1422" s="66" t="s">
        <v>16784</v>
      </c>
      <c r="I1422" s="3" t="s">
        <v>41</v>
      </c>
      <c r="J1422" s="3" t="str">
        <f>IF($B1422="SINAPI",IF(ISNUMBER(MATCH(Banco!$C1422,Analitico!$A:$A,0)),INDEX(Analitico!E:E,MATCH(Banco!$C1422,Analitico!$A:$A,0))&amp;"%",""),"")</f>
        <v>0,0000000%</v>
      </c>
      <c r="K1422" s="3" t="str">
        <f>IF($B1422="SINAPI",IF(ISNUMBER(MATCH(Banco!$C1422,Analitico!$A:$A,0)),INDEX(Analitico!F:F,MATCH(Banco!$C1422,Analitico!$A:$A,0))&amp;"%",""),"")</f>
        <v>%</v>
      </c>
    </row>
    <row r="1423" spans="1:11" x14ac:dyDescent="0.2">
      <c r="A1423" s="1" t="str">
        <f t="shared" si="23"/>
        <v>SINAPI 102909</v>
      </c>
      <c r="B1423" s="3" t="s">
        <v>21783</v>
      </c>
      <c r="C1423" s="3" t="s">
        <v>1482</v>
      </c>
      <c r="D1423" s="2" t="s">
        <v>9225</v>
      </c>
      <c r="E1423" s="3" t="s">
        <v>15538</v>
      </c>
      <c r="F1423" s="66" t="s">
        <v>16785</v>
      </c>
      <c r="I1423" s="3" t="s">
        <v>21785</v>
      </c>
      <c r="J1423" s="3" t="str">
        <f>IF($B1423="SINAPI",IF(ISNUMBER(MATCH(Banco!$C1423,Analitico!$A:$A,0)),INDEX(Analitico!E:E,MATCH(Banco!$C1423,Analitico!$A:$A,0))&amp;"%",""),"")</f>
        <v>0,0000000%</v>
      </c>
      <c r="K1423" s="3" t="str">
        <f>IF($B1423="SINAPI",IF(ISNUMBER(MATCH(Banco!$C1423,Analitico!$A:$A,0)),INDEX(Analitico!F:F,MATCH(Banco!$C1423,Analitico!$A:$A,0))&amp;"%",""),"")</f>
        <v>%</v>
      </c>
    </row>
    <row r="1424" spans="1:11" x14ac:dyDescent="0.2">
      <c r="A1424" s="1" t="str">
        <f t="shared" si="23"/>
        <v>SINAPI 102915</v>
      </c>
      <c r="B1424" s="3" t="s">
        <v>21783</v>
      </c>
      <c r="C1424" s="3" t="s">
        <v>1483</v>
      </c>
      <c r="D1424" s="2" t="s">
        <v>9226</v>
      </c>
      <c r="E1424" s="3" t="s">
        <v>15538</v>
      </c>
      <c r="F1424" s="66" t="s">
        <v>16786</v>
      </c>
      <c r="I1424" s="3" t="s">
        <v>21785</v>
      </c>
      <c r="J1424" s="3" t="str">
        <f>IF($B1424="SINAPI",IF(ISNUMBER(MATCH(Banco!$C1424,Analitico!$A:$A,0)),INDEX(Analitico!E:E,MATCH(Banco!$C1424,Analitico!$A:$A,0))&amp;"%",""),"")</f>
        <v>0,0000000%</v>
      </c>
      <c r="K1424" s="3" t="str">
        <f>IF($B1424="SINAPI",IF(ISNUMBER(MATCH(Banco!$C1424,Analitico!$A:$A,0)),INDEX(Analitico!F:F,MATCH(Banco!$C1424,Analitico!$A:$A,0))&amp;"%",""),"")</f>
        <v>%</v>
      </c>
    </row>
    <row r="1425" spans="1:11" ht="20.399999999999999" x14ac:dyDescent="0.2">
      <c r="A1425" s="1" t="str">
        <f t="shared" si="23"/>
        <v>SINAPI 102927</v>
      </c>
      <c r="B1425" s="3" t="s">
        <v>21783</v>
      </c>
      <c r="C1425" s="3" t="s">
        <v>1484</v>
      </c>
      <c r="D1425" s="2" t="s">
        <v>9227</v>
      </c>
      <c r="E1425" s="3" t="s">
        <v>15538</v>
      </c>
      <c r="F1425" s="66" t="s">
        <v>16787</v>
      </c>
      <c r="I1425" s="3" t="s">
        <v>21785</v>
      </c>
      <c r="J1425" s="3" t="str">
        <f>IF($B1425="SINAPI",IF(ISNUMBER(MATCH(Banco!$C1425,Analitico!$A:$A,0)),INDEX(Analitico!E:E,MATCH(Banco!$C1425,Analitico!$A:$A,0))&amp;"%",""),"")</f>
        <v>0,0000000%</v>
      </c>
      <c r="K1425" s="3" t="str">
        <f>IF($B1425="SINAPI",IF(ISNUMBER(MATCH(Banco!$C1425,Analitico!$A:$A,0)),INDEX(Analitico!F:F,MATCH(Banco!$C1425,Analitico!$A:$A,0))&amp;"%",""),"")</f>
        <v>%</v>
      </c>
    </row>
    <row r="1426" spans="1:11" ht="30.6" x14ac:dyDescent="0.2">
      <c r="A1426" s="1" t="str">
        <f t="shared" si="23"/>
        <v>SINAPI 102933</v>
      </c>
      <c r="B1426" s="3" t="s">
        <v>21783</v>
      </c>
      <c r="C1426" s="3" t="s">
        <v>1485</v>
      </c>
      <c r="D1426" s="2" t="s">
        <v>9228</v>
      </c>
      <c r="E1426" s="3" t="s">
        <v>15538</v>
      </c>
      <c r="F1426" s="66" t="s">
        <v>16787</v>
      </c>
      <c r="I1426" s="3" t="s">
        <v>21785</v>
      </c>
      <c r="J1426" s="3" t="str">
        <f>IF($B1426="SINAPI",IF(ISNUMBER(MATCH(Banco!$C1426,Analitico!$A:$A,0)),INDEX(Analitico!E:E,MATCH(Banco!$C1426,Analitico!$A:$A,0))&amp;"%",""),"")</f>
        <v>0,0000000%</v>
      </c>
      <c r="K1426" s="3" t="str">
        <f>IF($B1426="SINAPI",IF(ISNUMBER(MATCH(Banco!$C1426,Analitico!$A:$A,0)),INDEX(Analitico!F:F,MATCH(Banco!$C1426,Analitico!$A:$A,0))&amp;"%",""),"")</f>
        <v>%</v>
      </c>
    </row>
    <row r="1427" spans="1:11" x14ac:dyDescent="0.2">
      <c r="A1427" s="1" t="str">
        <f t="shared" si="23"/>
        <v>SINAPI 102939</v>
      </c>
      <c r="B1427" s="3" t="s">
        <v>21783</v>
      </c>
      <c r="C1427" s="3" t="s">
        <v>1486</v>
      </c>
      <c r="D1427" s="2" t="s">
        <v>9229</v>
      </c>
      <c r="E1427" s="3" t="s">
        <v>15538</v>
      </c>
      <c r="F1427" s="66" t="s">
        <v>16675</v>
      </c>
      <c r="I1427" s="3" t="s">
        <v>21785</v>
      </c>
      <c r="J1427" s="3" t="str">
        <f>IF($B1427="SINAPI",IF(ISNUMBER(MATCH(Banco!$C1427,Analitico!$A:$A,0)),INDEX(Analitico!E:E,MATCH(Banco!$C1427,Analitico!$A:$A,0))&amp;"%",""),"")</f>
        <v>0,0000000%</v>
      </c>
      <c r="K1427" s="3" t="str">
        <f>IF($B1427="SINAPI",IF(ISNUMBER(MATCH(Banco!$C1427,Analitico!$A:$A,0)),INDEX(Analitico!F:F,MATCH(Banco!$C1427,Analitico!$A:$A,0))&amp;"%",""),"")</f>
        <v>%</v>
      </c>
    </row>
    <row r="1428" spans="1:11" ht="20.399999999999999" x14ac:dyDescent="0.2">
      <c r="A1428" s="1" t="str">
        <f t="shared" si="23"/>
        <v>SINAPI 102945</v>
      </c>
      <c r="B1428" s="3" t="s">
        <v>21783</v>
      </c>
      <c r="C1428" s="3" t="s">
        <v>1487</v>
      </c>
      <c r="D1428" s="2" t="s">
        <v>9230</v>
      </c>
      <c r="E1428" s="3" t="s">
        <v>15538</v>
      </c>
      <c r="F1428" s="66" t="s">
        <v>16629</v>
      </c>
      <c r="I1428" s="3" t="s">
        <v>21785</v>
      </c>
      <c r="J1428" s="3" t="str">
        <f>IF($B1428="SINAPI",IF(ISNUMBER(MATCH(Banco!$C1428,Analitico!$A:$A,0)),INDEX(Analitico!E:E,MATCH(Banco!$C1428,Analitico!$A:$A,0))&amp;"%",""),"")</f>
        <v>0,0000000%</v>
      </c>
      <c r="K1428" s="3" t="str">
        <f>IF($B1428="SINAPI",IF(ISNUMBER(MATCH(Banco!$C1428,Analitico!$A:$A,0)),INDEX(Analitico!F:F,MATCH(Banco!$C1428,Analitico!$A:$A,0))&amp;"%",""),"")</f>
        <v>%</v>
      </c>
    </row>
    <row r="1429" spans="1:11" ht="20.399999999999999" x14ac:dyDescent="0.2">
      <c r="A1429" s="1" t="str">
        <f t="shared" si="23"/>
        <v>SINAPI 102951</v>
      </c>
      <c r="B1429" s="3" t="s">
        <v>21783</v>
      </c>
      <c r="C1429" s="3" t="s">
        <v>1488</v>
      </c>
      <c r="D1429" s="2" t="s">
        <v>9231</v>
      </c>
      <c r="E1429" s="3" t="s">
        <v>15538</v>
      </c>
      <c r="F1429" s="66" t="s">
        <v>16786</v>
      </c>
      <c r="I1429" s="3" t="s">
        <v>21785</v>
      </c>
      <c r="J1429" s="3" t="str">
        <f>IF($B1429="SINAPI",IF(ISNUMBER(MATCH(Banco!$C1429,Analitico!$A:$A,0)),INDEX(Analitico!E:E,MATCH(Banco!$C1429,Analitico!$A:$A,0))&amp;"%",""),"")</f>
        <v>0,0000000%</v>
      </c>
      <c r="K1429" s="3" t="str">
        <f>IF($B1429="SINAPI",IF(ISNUMBER(MATCH(Banco!$C1429,Analitico!$A:$A,0)),INDEX(Analitico!F:F,MATCH(Banco!$C1429,Analitico!$A:$A,0))&amp;"%",""),"")</f>
        <v>%</v>
      </c>
    </row>
    <row r="1430" spans="1:11" ht="20.399999999999999" x14ac:dyDescent="0.2">
      <c r="A1430" s="1" t="str">
        <f t="shared" si="23"/>
        <v>SINAPI 102957</v>
      </c>
      <c r="B1430" s="3" t="s">
        <v>21783</v>
      </c>
      <c r="C1430" s="3" t="s">
        <v>1489</v>
      </c>
      <c r="D1430" s="2" t="s">
        <v>9232</v>
      </c>
      <c r="E1430" s="3" t="s">
        <v>15538</v>
      </c>
      <c r="F1430" s="66" t="s">
        <v>16378</v>
      </c>
      <c r="I1430" s="3" t="s">
        <v>41</v>
      </c>
      <c r="J1430" s="3" t="str">
        <f>IF($B1430="SINAPI",IF(ISNUMBER(MATCH(Banco!$C1430,Analitico!$A:$A,0)),INDEX(Analitico!E:E,MATCH(Banco!$C1430,Analitico!$A:$A,0))&amp;"%",""),"")</f>
        <v>0,0000000%</v>
      </c>
      <c r="K1430" s="3" t="str">
        <f>IF($B1430="SINAPI",IF(ISNUMBER(MATCH(Banco!$C1430,Analitico!$A:$A,0)),INDEX(Analitico!F:F,MATCH(Banco!$C1430,Analitico!$A:$A,0))&amp;"%",""),"")</f>
        <v>%</v>
      </c>
    </row>
    <row r="1431" spans="1:11" ht="20.399999999999999" x14ac:dyDescent="0.2">
      <c r="A1431" s="1" t="str">
        <f t="shared" si="23"/>
        <v>SINAPI 102963</v>
      </c>
      <c r="B1431" s="3" t="s">
        <v>21783</v>
      </c>
      <c r="C1431" s="3" t="s">
        <v>1490</v>
      </c>
      <c r="D1431" s="2" t="s">
        <v>9233</v>
      </c>
      <c r="E1431" s="3" t="s">
        <v>15538</v>
      </c>
      <c r="F1431" s="66" t="s">
        <v>16498</v>
      </c>
      <c r="I1431" s="3" t="s">
        <v>41</v>
      </c>
      <c r="J1431" s="3" t="str">
        <f>IF($B1431="SINAPI",IF(ISNUMBER(MATCH(Banco!$C1431,Analitico!$A:$A,0)),INDEX(Analitico!E:E,MATCH(Banco!$C1431,Analitico!$A:$A,0))&amp;"%",""),"")</f>
        <v>0,0000000%</v>
      </c>
      <c r="K1431" s="3" t="str">
        <f>IF($B1431="SINAPI",IF(ISNUMBER(MATCH(Banco!$C1431,Analitico!$A:$A,0)),INDEX(Analitico!F:F,MATCH(Banco!$C1431,Analitico!$A:$A,0))&amp;"%",""),"")</f>
        <v>%</v>
      </c>
    </row>
    <row r="1432" spans="1:11" ht="20.399999999999999" x14ac:dyDescent="0.2">
      <c r="A1432" s="1" t="str">
        <f t="shared" si="23"/>
        <v>SINAPI 102969</v>
      </c>
      <c r="B1432" s="3" t="s">
        <v>21783</v>
      </c>
      <c r="C1432" s="3" t="s">
        <v>1491</v>
      </c>
      <c r="D1432" s="2" t="s">
        <v>9234</v>
      </c>
      <c r="E1432" s="3" t="s">
        <v>15538</v>
      </c>
      <c r="F1432" s="66" t="s">
        <v>16417</v>
      </c>
      <c r="I1432" s="3" t="s">
        <v>21785</v>
      </c>
      <c r="J1432" s="3" t="str">
        <f>IF($B1432="SINAPI",IF(ISNUMBER(MATCH(Banco!$C1432,Analitico!$A:$A,0)),INDEX(Analitico!E:E,MATCH(Banco!$C1432,Analitico!$A:$A,0))&amp;"%",""),"")</f>
        <v>0,0000000%</v>
      </c>
      <c r="K1432" s="3" t="str">
        <f>IF($B1432="SINAPI",IF(ISNUMBER(MATCH(Banco!$C1432,Analitico!$A:$A,0)),INDEX(Analitico!F:F,MATCH(Banco!$C1432,Analitico!$A:$A,0))&amp;"%",""),"")</f>
        <v>%</v>
      </c>
    </row>
    <row r="1433" spans="1:11" ht="20.399999999999999" x14ac:dyDescent="0.2">
      <c r="A1433" s="1" t="str">
        <f t="shared" si="23"/>
        <v>SINAPI 102985</v>
      </c>
      <c r="B1433" s="3" t="s">
        <v>21783</v>
      </c>
      <c r="C1433" s="3" t="s">
        <v>1492</v>
      </c>
      <c r="D1433" s="2" t="s">
        <v>9235</v>
      </c>
      <c r="E1433" s="3" t="s">
        <v>15538</v>
      </c>
      <c r="F1433" s="66" t="s">
        <v>16788</v>
      </c>
      <c r="I1433" s="3" t="s">
        <v>41</v>
      </c>
      <c r="J1433" s="3" t="str">
        <f>IF($B1433="SINAPI",IF(ISNUMBER(MATCH(Banco!$C1433,Analitico!$A:$A,0)),INDEX(Analitico!E:E,MATCH(Banco!$C1433,Analitico!$A:$A,0))&amp;"%",""),"")</f>
        <v>0,0000000%</v>
      </c>
      <c r="K1433" s="3" t="str">
        <f>IF($B1433="SINAPI",IF(ISNUMBER(MATCH(Banco!$C1433,Analitico!$A:$A,0)),INDEX(Analitico!F:F,MATCH(Banco!$C1433,Analitico!$A:$A,0))&amp;"%",""),"")</f>
        <v>%</v>
      </c>
    </row>
    <row r="1434" spans="1:11" ht="20.399999999999999" x14ac:dyDescent="0.2">
      <c r="A1434" s="1" t="str">
        <f t="shared" si="23"/>
        <v>SINAPI 103156</v>
      </c>
      <c r="B1434" s="3" t="s">
        <v>21783</v>
      </c>
      <c r="C1434" s="3" t="s">
        <v>1493</v>
      </c>
      <c r="D1434" s="2" t="s">
        <v>9236</v>
      </c>
      <c r="E1434" s="3" t="s">
        <v>15538</v>
      </c>
      <c r="F1434" s="66" t="s">
        <v>16789</v>
      </c>
      <c r="I1434" s="3" t="s">
        <v>21785</v>
      </c>
      <c r="J1434" s="3" t="str">
        <f>IF($B1434="SINAPI",IF(ISNUMBER(MATCH(Banco!$C1434,Analitico!$A:$A,0)),INDEX(Analitico!E:E,MATCH(Banco!$C1434,Analitico!$A:$A,0))&amp;"%",""),"")</f>
        <v>0,0000000%</v>
      </c>
      <c r="K1434" s="3" t="str">
        <f>IF($B1434="SINAPI",IF(ISNUMBER(MATCH(Banco!$C1434,Analitico!$A:$A,0)),INDEX(Analitico!F:F,MATCH(Banco!$C1434,Analitico!$A:$A,0))&amp;"%",""),"")</f>
        <v>%</v>
      </c>
    </row>
    <row r="1435" spans="1:11" ht="20.399999999999999" x14ac:dyDescent="0.2">
      <c r="A1435" s="1" t="str">
        <f t="shared" si="23"/>
        <v>SINAPI 103162</v>
      </c>
      <c r="B1435" s="3" t="s">
        <v>21783</v>
      </c>
      <c r="C1435" s="3" t="s">
        <v>1494</v>
      </c>
      <c r="D1435" s="2" t="s">
        <v>9237</v>
      </c>
      <c r="E1435" s="3" t="s">
        <v>15538</v>
      </c>
      <c r="F1435" s="66" t="s">
        <v>16790</v>
      </c>
      <c r="I1435" s="3" t="s">
        <v>21785</v>
      </c>
      <c r="J1435" s="3" t="str">
        <f>IF($B1435="SINAPI",IF(ISNUMBER(MATCH(Banco!$C1435,Analitico!$A:$A,0)),INDEX(Analitico!E:E,MATCH(Banco!$C1435,Analitico!$A:$A,0))&amp;"%",""),"")</f>
        <v>0,0000000%</v>
      </c>
      <c r="K1435" s="3" t="str">
        <f>IF($B1435="SINAPI",IF(ISNUMBER(MATCH(Banco!$C1435,Analitico!$A:$A,0)),INDEX(Analitico!F:F,MATCH(Banco!$C1435,Analitico!$A:$A,0))&amp;"%",""),"")</f>
        <v>%</v>
      </c>
    </row>
    <row r="1436" spans="1:11" ht="20.399999999999999" x14ac:dyDescent="0.2">
      <c r="A1436" s="1" t="str">
        <f t="shared" si="23"/>
        <v>SINAPI 103168</v>
      </c>
      <c r="B1436" s="3" t="s">
        <v>21783</v>
      </c>
      <c r="C1436" s="3" t="s">
        <v>1495</v>
      </c>
      <c r="D1436" s="2" t="s">
        <v>9238</v>
      </c>
      <c r="E1436" s="3" t="s">
        <v>15538</v>
      </c>
      <c r="F1436" s="66" t="s">
        <v>16791</v>
      </c>
      <c r="I1436" s="3" t="s">
        <v>21785</v>
      </c>
      <c r="J1436" s="3" t="str">
        <f>IF($B1436="SINAPI",IF(ISNUMBER(MATCH(Banco!$C1436,Analitico!$A:$A,0)),INDEX(Analitico!E:E,MATCH(Banco!$C1436,Analitico!$A:$A,0))&amp;"%",""),"")</f>
        <v>0,0000000%</v>
      </c>
      <c r="K1436" s="3" t="str">
        <f>IF($B1436="SINAPI",IF(ISNUMBER(MATCH(Banco!$C1436,Analitico!$A:$A,0)),INDEX(Analitico!F:F,MATCH(Banco!$C1436,Analitico!$A:$A,0))&amp;"%",""),"")</f>
        <v>%</v>
      </c>
    </row>
    <row r="1437" spans="1:11" ht="20.399999999999999" x14ac:dyDescent="0.2">
      <c r="A1437" s="1" t="str">
        <f t="shared" si="23"/>
        <v>SINAPI 103174</v>
      </c>
      <c r="B1437" s="3" t="s">
        <v>21783</v>
      </c>
      <c r="C1437" s="3" t="s">
        <v>1496</v>
      </c>
      <c r="D1437" s="2" t="s">
        <v>9239</v>
      </c>
      <c r="E1437" s="3" t="s">
        <v>15538</v>
      </c>
      <c r="F1437" s="66" t="s">
        <v>16792</v>
      </c>
      <c r="I1437" s="3" t="s">
        <v>21785</v>
      </c>
      <c r="J1437" s="3" t="str">
        <f>IF($B1437="SINAPI",IF(ISNUMBER(MATCH(Banco!$C1437,Analitico!$A:$A,0)),INDEX(Analitico!E:E,MATCH(Banco!$C1437,Analitico!$A:$A,0))&amp;"%",""),"")</f>
        <v>0,0000000%</v>
      </c>
      <c r="K1437" s="3" t="str">
        <f>IF($B1437="SINAPI",IF(ISNUMBER(MATCH(Banco!$C1437,Analitico!$A:$A,0)),INDEX(Analitico!F:F,MATCH(Banco!$C1437,Analitico!$A:$A,0))&amp;"%",""),"")</f>
        <v>%</v>
      </c>
    </row>
    <row r="1438" spans="1:11" ht="20.399999999999999" x14ac:dyDescent="0.2">
      <c r="A1438" s="1" t="str">
        <f t="shared" si="23"/>
        <v>SINAPI 103180</v>
      </c>
      <c r="B1438" s="3" t="s">
        <v>21783</v>
      </c>
      <c r="C1438" s="3" t="s">
        <v>1497</v>
      </c>
      <c r="D1438" s="2" t="s">
        <v>9240</v>
      </c>
      <c r="E1438" s="3" t="s">
        <v>15538</v>
      </c>
      <c r="F1438" s="66" t="s">
        <v>16549</v>
      </c>
      <c r="I1438" s="3" t="s">
        <v>21785</v>
      </c>
      <c r="J1438" s="3" t="str">
        <f>IF($B1438="SINAPI",IF(ISNUMBER(MATCH(Banco!$C1438,Analitico!$A:$A,0)),INDEX(Analitico!E:E,MATCH(Banco!$C1438,Analitico!$A:$A,0))&amp;"%",""),"")</f>
        <v>0,0000000%</v>
      </c>
      <c r="K1438" s="3" t="str">
        <f>IF($B1438="SINAPI",IF(ISNUMBER(MATCH(Banco!$C1438,Analitico!$A:$A,0)),INDEX(Analitico!F:F,MATCH(Banco!$C1438,Analitico!$A:$A,0))&amp;"%",""),"")</f>
        <v>%</v>
      </c>
    </row>
    <row r="1439" spans="1:11" ht="20.399999999999999" x14ac:dyDescent="0.2">
      <c r="A1439" s="1" t="str">
        <f t="shared" si="23"/>
        <v>SINAPI 103223</v>
      </c>
      <c r="B1439" s="3" t="s">
        <v>21783</v>
      </c>
      <c r="C1439" s="3" t="s">
        <v>1498</v>
      </c>
      <c r="D1439" s="2" t="s">
        <v>9241</v>
      </c>
      <c r="E1439" s="3" t="s">
        <v>15538</v>
      </c>
      <c r="F1439" s="66" t="s">
        <v>16793</v>
      </c>
      <c r="I1439" s="3" t="s">
        <v>41</v>
      </c>
      <c r="J1439" s="3" t="str">
        <f>IF($B1439="SINAPI",IF(ISNUMBER(MATCH(Banco!$C1439,Analitico!$A:$A,0)),INDEX(Analitico!E:E,MATCH(Banco!$C1439,Analitico!$A:$A,0))&amp;"%",""),"")</f>
        <v>0,0000000%</v>
      </c>
      <c r="K1439" s="3" t="str">
        <f>IF($B1439="SINAPI",IF(ISNUMBER(MATCH(Banco!$C1439,Analitico!$A:$A,0)),INDEX(Analitico!F:F,MATCH(Banco!$C1439,Analitico!$A:$A,0))&amp;"%",""),"")</f>
        <v>%</v>
      </c>
    </row>
    <row r="1440" spans="1:11" ht="20.399999999999999" x14ac:dyDescent="0.2">
      <c r="A1440" s="1" t="str">
        <f t="shared" si="23"/>
        <v>SINAPI 103229</v>
      </c>
      <c r="B1440" s="3" t="s">
        <v>21783</v>
      </c>
      <c r="C1440" s="3" t="s">
        <v>1499</v>
      </c>
      <c r="D1440" s="2" t="s">
        <v>9242</v>
      </c>
      <c r="E1440" s="3" t="s">
        <v>15538</v>
      </c>
      <c r="F1440" s="66" t="s">
        <v>16794</v>
      </c>
      <c r="I1440" s="3" t="s">
        <v>41</v>
      </c>
      <c r="J1440" s="3" t="str">
        <f>IF($B1440="SINAPI",IF(ISNUMBER(MATCH(Banco!$C1440,Analitico!$A:$A,0)),INDEX(Analitico!E:E,MATCH(Banco!$C1440,Analitico!$A:$A,0))&amp;"%",""),"")</f>
        <v>0,0000000%</v>
      </c>
      <c r="K1440" s="3" t="str">
        <f>IF($B1440="SINAPI",IF(ISNUMBER(MATCH(Banco!$C1440,Analitico!$A:$A,0)),INDEX(Analitico!F:F,MATCH(Banco!$C1440,Analitico!$A:$A,0))&amp;"%",""),"")</f>
        <v>%</v>
      </c>
    </row>
    <row r="1441" spans="1:11" ht="20.399999999999999" x14ac:dyDescent="0.2">
      <c r="A1441" s="1" t="str">
        <f t="shared" si="23"/>
        <v>SINAPI 103235</v>
      </c>
      <c r="B1441" s="3" t="s">
        <v>21783</v>
      </c>
      <c r="C1441" s="3" t="s">
        <v>1500</v>
      </c>
      <c r="D1441" s="2" t="s">
        <v>9243</v>
      </c>
      <c r="E1441" s="3" t="s">
        <v>15538</v>
      </c>
      <c r="F1441" s="66" t="s">
        <v>16795</v>
      </c>
      <c r="I1441" s="3" t="s">
        <v>41</v>
      </c>
      <c r="J1441" s="3" t="str">
        <f>IF($B1441="SINAPI",IF(ISNUMBER(MATCH(Banco!$C1441,Analitico!$A:$A,0)),INDEX(Analitico!E:E,MATCH(Banco!$C1441,Analitico!$A:$A,0))&amp;"%",""),"")</f>
        <v>0,0000000%</v>
      </c>
      <c r="K1441" s="3" t="str">
        <f>IF($B1441="SINAPI",IF(ISNUMBER(MATCH(Banco!$C1441,Analitico!$A:$A,0)),INDEX(Analitico!F:F,MATCH(Banco!$C1441,Analitico!$A:$A,0))&amp;"%",""),"")</f>
        <v>%</v>
      </c>
    </row>
    <row r="1442" spans="1:11" ht="20.399999999999999" x14ac:dyDescent="0.2">
      <c r="A1442" s="1" t="str">
        <f t="shared" si="23"/>
        <v>SINAPI 103241</v>
      </c>
      <c r="B1442" s="3" t="s">
        <v>21783</v>
      </c>
      <c r="C1442" s="3" t="s">
        <v>1501</v>
      </c>
      <c r="D1442" s="2" t="s">
        <v>9244</v>
      </c>
      <c r="E1442" s="3" t="s">
        <v>15538</v>
      </c>
      <c r="F1442" s="66" t="s">
        <v>16796</v>
      </c>
      <c r="I1442" s="3" t="s">
        <v>21785</v>
      </c>
      <c r="J1442" s="3" t="str">
        <f>IF($B1442="SINAPI",IF(ISNUMBER(MATCH(Banco!$C1442,Analitico!$A:$A,0)),INDEX(Analitico!E:E,MATCH(Banco!$C1442,Analitico!$A:$A,0))&amp;"%",""),"")</f>
        <v>0,0000000%</v>
      </c>
      <c r="K1442" s="3" t="str">
        <f>IF($B1442="SINAPI",IF(ISNUMBER(MATCH(Banco!$C1442,Analitico!$A:$A,0)),INDEX(Analitico!F:F,MATCH(Banco!$C1442,Analitico!$A:$A,0))&amp;"%",""),"")</f>
        <v>%</v>
      </c>
    </row>
    <row r="1443" spans="1:11" x14ac:dyDescent="0.2">
      <c r="A1443" s="1" t="str">
        <f t="shared" ref="A1443:A1506" si="24">CONCATENAR</f>
        <v>SINAPI 103660</v>
      </c>
      <c r="B1443" s="3" t="s">
        <v>21783</v>
      </c>
      <c r="C1443" s="3" t="s">
        <v>1502</v>
      </c>
      <c r="D1443" s="2" t="s">
        <v>9245</v>
      </c>
      <c r="E1443" s="3" t="s">
        <v>15538</v>
      </c>
      <c r="F1443" s="66" t="s">
        <v>16797</v>
      </c>
      <c r="I1443" s="3" t="s">
        <v>41</v>
      </c>
      <c r="J1443" s="3" t="str">
        <f>IF($B1443="SINAPI",IF(ISNUMBER(MATCH(Banco!$C1443,Analitico!$A:$A,0)),INDEX(Analitico!E:E,MATCH(Banco!$C1443,Analitico!$A:$A,0))&amp;"%",""),"")</f>
        <v>0,0000000%</v>
      </c>
      <c r="K1443" s="3" t="str">
        <f>IF($B1443="SINAPI",IF(ISNUMBER(MATCH(Banco!$C1443,Analitico!$A:$A,0)),INDEX(Analitico!F:F,MATCH(Banco!$C1443,Analitico!$A:$A,0))&amp;"%",""),"")</f>
        <v>%</v>
      </c>
    </row>
    <row r="1444" spans="1:11" ht="20.399999999999999" x14ac:dyDescent="0.2">
      <c r="A1444" s="1" t="str">
        <f t="shared" si="24"/>
        <v>SINAPI 103666</v>
      </c>
      <c r="B1444" s="3" t="s">
        <v>21783</v>
      </c>
      <c r="C1444" s="3" t="s">
        <v>1503</v>
      </c>
      <c r="D1444" s="2" t="s">
        <v>9246</v>
      </c>
      <c r="E1444" s="3" t="s">
        <v>15538</v>
      </c>
      <c r="F1444" s="66" t="s">
        <v>16798</v>
      </c>
      <c r="I1444" s="3" t="s">
        <v>41</v>
      </c>
      <c r="J1444" s="3" t="str">
        <f>IF($B1444="SINAPI",IF(ISNUMBER(MATCH(Banco!$C1444,Analitico!$A:$A,0)),INDEX(Analitico!E:E,MATCH(Banco!$C1444,Analitico!$A:$A,0))&amp;"%",""),"")</f>
        <v>0,0000000%</v>
      </c>
      <c r="K1444" s="3" t="str">
        <f>IF($B1444="SINAPI",IF(ISNUMBER(MATCH(Banco!$C1444,Analitico!$A:$A,0)),INDEX(Analitico!F:F,MATCH(Banco!$C1444,Analitico!$A:$A,0))&amp;"%",""),"")</f>
        <v>%</v>
      </c>
    </row>
    <row r="1445" spans="1:11" ht="30.6" x14ac:dyDescent="0.2">
      <c r="A1445" s="1" t="str">
        <f t="shared" si="24"/>
        <v>SINAPI 103792</v>
      </c>
      <c r="B1445" s="3" t="s">
        <v>21783</v>
      </c>
      <c r="C1445" s="3" t="s">
        <v>1504</v>
      </c>
      <c r="D1445" s="2" t="s">
        <v>9247</v>
      </c>
      <c r="E1445" s="3" t="s">
        <v>15538</v>
      </c>
      <c r="F1445" s="66" t="s">
        <v>16653</v>
      </c>
      <c r="I1445" s="3" t="s">
        <v>21785</v>
      </c>
      <c r="J1445" s="3" t="str">
        <f>IF($B1445="SINAPI",IF(ISNUMBER(MATCH(Banco!$C1445,Analitico!$A:$A,0)),INDEX(Analitico!E:E,MATCH(Banco!$C1445,Analitico!$A:$A,0))&amp;"%",""),"")</f>
        <v>0,0000000%</v>
      </c>
      <c r="K1445" s="3" t="str">
        <f>IF($B1445="SINAPI",IF(ISNUMBER(MATCH(Banco!$C1445,Analitico!$A:$A,0)),INDEX(Analitico!F:F,MATCH(Banco!$C1445,Analitico!$A:$A,0))&amp;"%",""),"")</f>
        <v>%</v>
      </c>
    </row>
    <row r="1446" spans="1:11" ht="20.399999999999999" x14ac:dyDescent="0.2">
      <c r="A1446" s="1" t="str">
        <f t="shared" si="24"/>
        <v>SINAPI 103937</v>
      </c>
      <c r="B1446" s="3" t="s">
        <v>21783</v>
      </c>
      <c r="C1446" s="3" t="s">
        <v>1505</v>
      </c>
      <c r="D1446" s="2" t="s">
        <v>9248</v>
      </c>
      <c r="E1446" s="3" t="s">
        <v>15538</v>
      </c>
      <c r="F1446" s="66" t="s">
        <v>16799</v>
      </c>
      <c r="I1446" s="3" t="s">
        <v>21785</v>
      </c>
      <c r="J1446" s="3" t="str">
        <f>IF($B1446="SINAPI",IF(ISNUMBER(MATCH(Banco!$C1446,Analitico!$A:$A,0)),INDEX(Analitico!E:E,MATCH(Banco!$C1446,Analitico!$A:$A,0))&amp;"%",""),"")</f>
        <v>0,0000000%</v>
      </c>
      <c r="K1446" s="3" t="str">
        <f>IF($B1446="SINAPI",IF(ISNUMBER(MATCH(Banco!$C1446,Analitico!$A:$A,0)),INDEX(Analitico!F:F,MATCH(Banco!$C1446,Analitico!$A:$A,0))&amp;"%",""),"")</f>
        <v>%</v>
      </c>
    </row>
    <row r="1447" spans="1:11" ht="20.399999999999999" x14ac:dyDescent="0.2">
      <c r="A1447" s="1" t="str">
        <f t="shared" si="24"/>
        <v>SINAPI 103943</v>
      </c>
      <c r="B1447" s="3" t="s">
        <v>21783</v>
      </c>
      <c r="C1447" s="3" t="s">
        <v>1506</v>
      </c>
      <c r="D1447" s="2" t="s">
        <v>9249</v>
      </c>
      <c r="E1447" s="3" t="s">
        <v>15538</v>
      </c>
      <c r="F1447" s="66" t="s">
        <v>16799</v>
      </c>
      <c r="I1447" s="3" t="s">
        <v>21785</v>
      </c>
      <c r="J1447" s="3" t="str">
        <f>IF($B1447="SINAPI",IF(ISNUMBER(MATCH(Banco!$C1447,Analitico!$A:$A,0)),INDEX(Analitico!E:E,MATCH(Banco!$C1447,Analitico!$A:$A,0))&amp;"%",""),"")</f>
        <v>0,0000000%</v>
      </c>
      <c r="K1447" s="3" t="str">
        <f>IF($B1447="SINAPI",IF(ISNUMBER(MATCH(Banco!$C1447,Analitico!$A:$A,0)),INDEX(Analitico!F:F,MATCH(Banco!$C1447,Analitico!$A:$A,0))&amp;"%",""),"")</f>
        <v>%</v>
      </c>
    </row>
    <row r="1448" spans="1:11" ht="20.399999999999999" x14ac:dyDescent="0.2">
      <c r="A1448" s="1" t="str">
        <f t="shared" si="24"/>
        <v>SINAPI 104087</v>
      </c>
      <c r="B1448" s="3" t="s">
        <v>21783</v>
      </c>
      <c r="C1448" s="3" t="s">
        <v>1507</v>
      </c>
      <c r="D1448" s="2" t="s">
        <v>9250</v>
      </c>
      <c r="E1448" s="3" t="s">
        <v>15538</v>
      </c>
      <c r="F1448" s="66" t="s">
        <v>16431</v>
      </c>
      <c r="I1448" s="3" t="s">
        <v>21786</v>
      </c>
      <c r="J1448" s="3" t="str">
        <f>IF($B1448="SINAPI",IF(ISNUMBER(MATCH(Banco!$C1448,Analitico!$A:$A,0)),INDEX(Analitico!E:E,MATCH(Banco!$C1448,Analitico!$A:$A,0))&amp;"%",""),"")</f>
        <v>0,0000000%</v>
      </c>
      <c r="K1448" s="3" t="str">
        <f>IF($B1448="SINAPI",IF(ISNUMBER(MATCH(Banco!$C1448,Analitico!$A:$A,0)),INDEX(Analitico!F:F,MATCH(Banco!$C1448,Analitico!$A:$A,0))&amp;"%",""),"")</f>
        <v>%</v>
      </c>
    </row>
    <row r="1449" spans="1:11" ht="20.399999999999999" x14ac:dyDescent="0.2">
      <c r="A1449" s="1" t="str">
        <f t="shared" si="24"/>
        <v>SINAPI 104088</v>
      </c>
      <c r="B1449" s="3" t="s">
        <v>21783</v>
      </c>
      <c r="C1449" s="3" t="s">
        <v>1508</v>
      </c>
      <c r="D1449" s="2" t="s">
        <v>9251</v>
      </c>
      <c r="E1449" s="3" t="s">
        <v>15538</v>
      </c>
      <c r="F1449" s="66" t="s">
        <v>16720</v>
      </c>
      <c r="I1449" s="3" t="s">
        <v>21786</v>
      </c>
      <c r="J1449" s="3" t="str">
        <f>IF($B1449="SINAPI",IF(ISNUMBER(MATCH(Banco!$C1449,Analitico!$A:$A,0)),INDEX(Analitico!E:E,MATCH(Banco!$C1449,Analitico!$A:$A,0))&amp;"%",""),"")</f>
        <v>0,0000000%</v>
      </c>
      <c r="K1449" s="3" t="str">
        <f>IF($B1449="SINAPI",IF(ISNUMBER(MATCH(Banco!$C1449,Analitico!$A:$A,0)),INDEX(Analitico!F:F,MATCH(Banco!$C1449,Analitico!$A:$A,0))&amp;"%",""),"")</f>
        <v>%</v>
      </c>
    </row>
    <row r="1450" spans="1:11" ht="20.399999999999999" x14ac:dyDescent="0.2">
      <c r="A1450" s="1" t="str">
        <f t="shared" si="24"/>
        <v>SINAPI 104089</v>
      </c>
      <c r="B1450" s="3" t="s">
        <v>21783</v>
      </c>
      <c r="C1450" s="3" t="s">
        <v>1509</v>
      </c>
      <c r="D1450" s="2" t="s">
        <v>9252</v>
      </c>
      <c r="E1450" s="3" t="s">
        <v>15538</v>
      </c>
      <c r="F1450" s="66" t="s">
        <v>16314</v>
      </c>
      <c r="I1450" s="3" t="s">
        <v>21786</v>
      </c>
      <c r="J1450" s="3" t="str">
        <f>IF($B1450="SINAPI",IF(ISNUMBER(MATCH(Banco!$C1450,Analitico!$A:$A,0)),INDEX(Analitico!E:E,MATCH(Banco!$C1450,Analitico!$A:$A,0))&amp;"%",""),"")</f>
        <v>0,0000000%</v>
      </c>
      <c r="K1450" s="3" t="str">
        <f>IF($B1450="SINAPI",IF(ISNUMBER(MATCH(Banco!$C1450,Analitico!$A:$A,0)),INDEX(Analitico!F:F,MATCH(Banco!$C1450,Analitico!$A:$A,0))&amp;"%",""),"")</f>
        <v>%</v>
      </c>
    </row>
    <row r="1451" spans="1:11" ht="20.399999999999999" x14ac:dyDescent="0.2">
      <c r="A1451" s="1" t="str">
        <f t="shared" si="24"/>
        <v>SINAPI 104090</v>
      </c>
      <c r="B1451" s="3" t="s">
        <v>21783</v>
      </c>
      <c r="C1451" s="3" t="s">
        <v>1510</v>
      </c>
      <c r="D1451" s="2" t="s">
        <v>9253</v>
      </c>
      <c r="E1451" s="3" t="s">
        <v>15538</v>
      </c>
      <c r="F1451" s="66" t="s">
        <v>16220</v>
      </c>
      <c r="I1451" s="3" t="s">
        <v>21785</v>
      </c>
      <c r="J1451" s="3" t="str">
        <f>IF($B1451="SINAPI",IF(ISNUMBER(MATCH(Banco!$C1451,Analitico!$A:$A,0)),INDEX(Analitico!E:E,MATCH(Banco!$C1451,Analitico!$A:$A,0))&amp;"%",""),"")</f>
        <v>0,0000000%</v>
      </c>
      <c r="K1451" s="3" t="str">
        <f>IF($B1451="SINAPI",IF(ISNUMBER(MATCH(Banco!$C1451,Analitico!$A:$A,0)),INDEX(Analitico!F:F,MATCH(Banco!$C1451,Analitico!$A:$A,0))&amp;"%",""),"")</f>
        <v>%</v>
      </c>
    </row>
    <row r="1452" spans="1:11" ht="20.399999999999999" x14ac:dyDescent="0.2">
      <c r="A1452" s="1" t="str">
        <f t="shared" si="24"/>
        <v>SINAPI 104093</v>
      </c>
      <c r="B1452" s="3" t="s">
        <v>21783</v>
      </c>
      <c r="C1452" s="3" t="s">
        <v>1511</v>
      </c>
      <c r="D1452" s="2" t="s">
        <v>9254</v>
      </c>
      <c r="E1452" s="3" t="s">
        <v>15538</v>
      </c>
      <c r="F1452" s="66" t="s">
        <v>16309</v>
      </c>
      <c r="I1452" s="3" t="s">
        <v>21786</v>
      </c>
      <c r="J1452" s="3" t="str">
        <f>IF($B1452="SINAPI",IF(ISNUMBER(MATCH(Banco!$C1452,Analitico!$A:$A,0)),INDEX(Analitico!E:E,MATCH(Banco!$C1452,Analitico!$A:$A,0))&amp;"%",""),"")</f>
        <v>0,0000000%</v>
      </c>
      <c r="K1452" s="3" t="str">
        <f>IF($B1452="SINAPI",IF(ISNUMBER(MATCH(Banco!$C1452,Analitico!$A:$A,0)),INDEX(Analitico!F:F,MATCH(Banco!$C1452,Analitico!$A:$A,0))&amp;"%",""),"")</f>
        <v>%</v>
      </c>
    </row>
    <row r="1453" spans="1:11" ht="20.399999999999999" x14ac:dyDescent="0.2">
      <c r="A1453" s="1" t="str">
        <f t="shared" si="24"/>
        <v>SINAPI 104094</v>
      </c>
      <c r="B1453" s="3" t="s">
        <v>21783</v>
      </c>
      <c r="C1453" s="3" t="s">
        <v>1512</v>
      </c>
      <c r="D1453" s="2" t="s">
        <v>9255</v>
      </c>
      <c r="E1453" s="3" t="s">
        <v>15538</v>
      </c>
      <c r="F1453" s="66" t="s">
        <v>16629</v>
      </c>
      <c r="I1453" s="3" t="s">
        <v>21786</v>
      </c>
      <c r="J1453" s="3" t="str">
        <f>IF($B1453="SINAPI",IF(ISNUMBER(MATCH(Banco!$C1453,Analitico!$A:$A,0)),INDEX(Analitico!E:E,MATCH(Banco!$C1453,Analitico!$A:$A,0))&amp;"%",""),"")</f>
        <v>0,0000000%</v>
      </c>
      <c r="K1453" s="3" t="str">
        <f>IF($B1453="SINAPI",IF(ISNUMBER(MATCH(Banco!$C1453,Analitico!$A:$A,0)),INDEX(Analitico!F:F,MATCH(Banco!$C1453,Analitico!$A:$A,0))&amp;"%",""),"")</f>
        <v>%</v>
      </c>
    </row>
    <row r="1454" spans="1:11" ht="20.399999999999999" x14ac:dyDescent="0.2">
      <c r="A1454" s="1" t="str">
        <f t="shared" si="24"/>
        <v>SINAPI 104095</v>
      </c>
      <c r="B1454" s="3" t="s">
        <v>21783</v>
      </c>
      <c r="C1454" s="3" t="s">
        <v>1513</v>
      </c>
      <c r="D1454" s="2" t="s">
        <v>9256</v>
      </c>
      <c r="E1454" s="3" t="s">
        <v>15538</v>
      </c>
      <c r="F1454" s="66" t="s">
        <v>16315</v>
      </c>
      <c r="I1454" s="3" t="s">
        <v>21786</v>
      </c>
      <c r="J1454" s="3" t="str">
        <f>IF($B1454="SINAPI",IF(ISNUMBER(MATCH(Banco!$C1454,Analitico!$A:$A,0)),INDEX(Analitico!E:E,MATCH(Banco!$C1454,Analitico!$A:$A,0))&amp;"%",""),"")</f>
        <v>0,0000000%</v>
      </c>
      <c r="K1454" s="3" t="str">
        <f>IF($B1454="SINAPI",IF(ISNUMBER(MATCH(Banco!$C1454,Analitico!$A:$A,0)),INDEX(Analitico!F:F,MATCH(Banco!$C1454,Analitico!$A:$A,0))&amp;"%",""),"")</f>
        <v>%</v>
      </c>
    </row>
    <row r="1455" spans="1:11" ht="20.399999999999999" x14ac:dyDescent="0.2">
      <c r="A1455" s="1" t="str">
        <f t="shared" si="24"/>
        <v>SINAPI 104096</v>
      </c>
      <c r="B1455" s="3" t="s">
        <v>21783</v>
      </c>
      <c r="C1455" s="3" t="s">
        <v>1514</v>
      </c>
      <c r="D1455" s="2" t="s">
        <v>9257</v>
      </c>
      <c r="E1455" s="3" t="s">
        <v>15538</v>
      </c>
      <c r="F1455" s="66" t="s">
        <v>16787</v>
      </c>
      <c r="I1455" s="3" t="s">
        <v>21785</v>
      </c>
      <c r="J1455" s="3" t="str">
        <f>IF($B1455="SINAPI",IF(ISNUMBER(MATCH(Banco!$C1455,Analitico!$A:$A,0)),INDEX(Analitico!E:E,MATCH(Banco!$C1455,Analitico!$A:$A,0))&amp;"%",""),"")</f>
        <v>0,0000000%</v>
      </c>
      <c r="K1455" s="3" t="str">
        <f>IF($B1455="SINAPI",IF(ISNUMBER(MATCH(Banco!$C1455,Analitico!$A:$A,0)),INDEX(Analitico!F:F,MATCH(Banco!$C1455,Analitico!$A:$A,0))&amp;"%",""),"")</f>
        <v>%</v>
      </c>
    </row>
    <row r="1456" spans="1:11" ht="20.399999999999999" x14ac:dyDescent="0.2">
      <c r="A1456" s="1" t="str">
        <f t="shared" si="24"/>
        <v>SINAPI 104519</v>
      </c>
      <c r="B1456" s="3" t="s">
        <v>21783</v>
      </c>
      <c r="C1456" s="3" t="s">
        <v>1515</v>
      </c>
      <c r="D1456" s="2" t="s">
        <v>9258</v>
      </c>
      <c r="E1456" s="3" t="s">
        <v>15538</v>
      </c>
      <c r="F1456" s="66" t="s">
        <v>16800</v>
      </c>
      <c r="I1456" s="3" t="s">
        <v>21785</v>
      </c>
      <c r="J1456" s="3" t="str">
        <f>IF($B1456="SINAPI",IF(ISNUMBER(MATCH(Banco!$C1456,Analitico!$A:$A,0)),INDEX(Analitico!E:E,MATCH(Banco!$C1456,Analitico!$A:$A,0))&amp;"%",""),"")</f>
        <v>0,0000000%</v>
      </c>
      <c r="K1456" s="3" t="str">
        <f>IF($B1456="SINAPI",IF(ISNUMBER(MATCH(Banco!$C1456,Analitico!$A:$A,0)),INDEX(Analitico!F:F,MATCH(Banco!$C1456,Analitico!$A:$A,0))&amp;"%",""),"")</f>
        <v>%</v>
      </c>
    </row>
    <row r="1457" spans="1:11" x14ac:dyDescent="0.2">
      <c r="A1457" s="1" t="str">
        <f t="shared" si="24"/>
        <v>SINAPI 104655</v>
      </c>
      <c r="B1457" s="3" t="s">
        <v>21783</v>
      </c>
      <c r="C1457" s="3" t="s">
        <v>1516</v>
      </c>
      <c r="D1457" s="2" t="s">
        <v>9259</v>
      </c>
      <c r="E1457" s="3" t="s">
        <v>15538</v>
      </c>
      <c r="F1457" s="66" t="s">
        <v>16220</v>
      </c>
      <c r="I1457" s="3" t="s">
        <v>21785</v>
      </c>
      <c r="J1457" s="3" t="str">
        <f>IF($B1457="SINAPI",IF(ISNUMBER(MATCH(Banco!$C1457,Analitico!$A:$A,0)),INDEX(Analitico!E:E,MATCH(Banco!$C1457,Analitico!$A:$A,0))&amp;"%",""),"")</f>
        <v>0,0000000%</v>
      </c>
      <c r="K1457" s="3" t="str">
        <f>IF($B1457="SINAPI",IF(ISNUMBER(MATCH(Banco!$C1457,Analitico!$A:$A,0)),INDEX(Analitico!F:F,MATCH(Banco!$C1457,Analitico!$A:$A,0))&amp;"%",""),"")</f>
        <v>%</v>
      </c>
    </row>
    <row r="1458" spans="1:11" ht="20.399999999999999" x14ac:dyDescent="0.2">
      <c r="A1458" s="1" t="str">
        <f t="shared" si="24"/>
        <v>SINAPI 104687</v>
      </c>
      <c r="B1458" s="3" t="s">
        <v>21783</v>
      </c>
      <c r="C1458" s="3" t="s">
        <v>1517</v>
      </c>
      <c r="D1458" s="2" t="s">
        <v>9260</v>
      </c>
      <c r="E1458" s="3" t="s">
        <v>15538</v>
      </c>
      <c r="F1458" s="66" t="s">
        <v>16801</v>
      </c>
      <c r="I1458" s="3" t="s">
        <v>41</v>
      </c>
      <c r="J1458" s="3" t="str">
        <f>IF($B1458="SINAPI",IF(ISNUMBER(MATCH(Banco!$C1458,Analitico!$A:$A,0)),INDEX(Analitico!E:E,MATCH(Banco!$C1458,Analitico!$A:$A,0))&amp;"%",""),"")</f>
        <v>0,0000000%</v>
      </c>
      <c r="K1458" s="3" t="str">
        <f>IF($B1458="SINAPI",IF(ISNUMBER(MATCH(Banco!$C1458,Analitico!$A:$A,0)),INDEX(Analitico!F:F,MATCH(Banco!$C1458,Analitico!$A:$A,0))&amp;"%",""),"")</f>
        <v>%</v>
      </c>
    </row>
    <row r="1459" spans="1:11" ht="20.399999999999999" x14ac:dyDescent="0.2">
      <c r="A1459" s="1" t="str">
        <f t="shared" si="24"/>
        <v>SINAPI 104694</v>
      </c>
      <c r="B1459" s="3" t="s">
        <v>21783</v>
      </c>
      <c r="C1459" s="3" t="s">
        <v>1518</v>
      </c>
      <c r="D1459" s="2" t="s">
        <v>9261</v>
      </c>
      <c r="E1459" s="3" t="s">
        <v>15538</v>
      </c>
      <c r="F1459" s="66" t="s">
        <v>16802</v>
      </c>
      <c r="I1459" s="3" t="s">
        <v>21785</v>
      </c>
      <c r="J1459" s="3" t="str">
        <f>IF($B1459="SINAPI",IF(ISNUMBER(MATCH(Banco!$C1459,Analitico!$A:$A,0)),INDEX(Analitico!E:E,MATCH(Banco!$C1459,Analitico!$A:$A,0))&amp;"%",""),"")</f>
        <v>0,0000000%</v>
      </c>
      <c r="K1459" s="3" t="str">
        <f>IF($B1459="SINAPI",IF(ISNUMBER(MATCH(Banco!$C1459,Analitico!$A:$A,0)),INDEX(Analitico!F:F,MATCH(Banco!$C1459,Analitico!$A:$A,0))&amp;"%",""),"")</f>
        <v>%</v>
      </c>
    </row>
    <row r="1460" spans="1:11" ht="20.399999999999999" x14ac:dyDescent="0.2">
      <c r="A1460" s="1" t="str">
        <f t="shared" si="24"/>
        <v>SINAPI 104703</v>
      </c>
      <c r="B1460" s="3" t="s">
        <v>21783</v>
      </c>
      <c r="C1460" s="3" t="s">
        <v>1519</v>
      </c>
      <c r="D1460" s="2" t="s">
        <v>9262</v>
      </c>
      <c r="E1460" s="3" t="s">
        <v>15538</v>
      </c>
      <c r="F1460" s="66" t="s">
        <v>16803</v>
      </c>
      <c r="I1460" s="3" t="s">
        <v>41</v>
      </c>
      <c r="J1460" s="3" t="str">
        <f>IF($B1460="SINAPI",IF(ISNUMBER(MATCH(Banco!$C1460,Analitico!$A:$A,0)),INDEX(Analitico!E:E,MATCH(Banco!$C1460,Analitico!$A:$A,0))&amp;"%",""),"")</f>
        <v>0,0000000%</v>
      </c>
      <c r="K1460" s="3" t="str">
        <f>IF($B1460="SINAPI",IF(ISNUMBER(MATCH(Banco!$C1460,Analitico!$A:$A,0)),INDEX(Analitico!F:F,MATCH(Banco!$C1460,Analitico!$A:$A,0))&amp;"%",""),"")</f>
        <v>%</v>
      </c>
    </row>
    <row r="1461" spans="1:11" ht="20.399999999999999" x14ac:dyDescent="0.2">
      <c r="A1461" s="1" t="str">
        <f t="shared" si="24"/>
        <v>SINAPI 104709</v>
      </c>
      <c r="B1461" s="3" t="s">
        <v>21783</v>
      </c>
      <c r="C1461" s="3" t="s">
        <v>1520</v>
      </c>
      <c r="D1461" s="2" t="s">
        <v>9263</v>
      </c>
      <c r="E1461" s="3" t="s">
        <v>15538</v>
      </c>
      <c r="F1461" s="66" t="s">
        <v>16804</v>
      </c>
      <c r="I1461" s="3" t="s">
        <v>41</v>
      </c>
      <c r="J1461" s="3" t="str">
        <f>IF($B1461="SINAPI",IF(ISNUMBER(MATCH(Banco!$C1461,Analitico!$A:$A,0)),INDEX(Analitico!E:E,MATCH(Banco!$C1461,Analitico!$A:$A,0))&amp;"%",""),"")</f>
        <v>0,0000000%</v>
      </c>
      <c r="K1461" s="3" t="str">
        <f>IF($B1461="SINAPI",IF(ISNUMBER(MATCH(Banco!$C1461,Analitico!$A:$A,0)),INDEX(Analitico!F:F,MATCH(Banco!$C1461,Analitico!$A:$A,0))&amp;"%",""),"")</f>
        <v>%</v>
      </c>
    </row>
    <row r="1462" spans="1:11" ht="20.399999999999999" x14ac:dyDescent="0.2">
      <c r="A1462" s="1" t="str">
        <f t="shared" si="24"/>
        <v>SINAPI 104715</v>
      </c>
      <c r="B1462" s="3" t="s">
        <v>21783</v>
      </c>
      <c r="C1462" s="3" t="s">
        <v>1521</v>
      </c>
      <c r="D1462" s="2" t="s">
        <v>9264</v>
      </c>
      <c r="E1462" s="3" t="s">
        <v>15538</v>
      </c>
      <c r="F1462" s="66" t="s">
        <v>16447</v>
      </c>
      <c r="I1462" s="3" t="s">
        <v>41</v>
      </c>
      <c r="J1462" s="3" t="str">
        <f>IF($B1462="SINAPI",IF(ISNUMBER(MATCH(Banco!$C1462,Analitico!$A:$A,0)),INDEX(Analitico!E:E,MATCH(Banco!$C1462,Analitico!$A:$A,0))&amp;"%",""),"")</f>
        <v>0,0000000%</v>
      </c>
      <c r="K1462" s="3" t="str">
        <f>IF($B1462="SINAPI",IF(ISNUMBER(MATCH(Banco!$C1462,Analitico!$A:$A,0)),INDEX(Analitico!F:F,MATCH(Banco!$C1462,Analitico!$A:$A,0))&amp;"%",""),"")</f>
        <v>%</v>
      </c>
    </row>
    <row r="1463" spans="1:11" ht="20.399999999999999" x14ac:dyDescent="0.2">
      <c r="A1463" s="1" t="str">
        <f t="shared" si="24"/>
        <v>SINAPI 104906</v>
      </c>
      <c r="B1463" s="3" t="s">
        <v>21783</v>
      </c>
      <c r="C1463" s="3" t="s">
        <v>1522</v>
      </c>
      <c r="D1463" s="2" t="s">
        <v>9265</v>
      </c>
      <c r="E1463" s="3" t="s">
        <v>15538</v>
      </c>
      <c r="F1463" s="66" t="s">
        <v>16805</v>
      </c>
      <c r="I1463" s="3" t="s">
        <v>41</v>
      </c>
      <c r="J1463" s="3" t="str">
        <f>IF($B1463="SINAPI",IF(ISNUMBER(MATCH(Banco!$C1463,Analitico!$A:$A,0)),INDEX(Analitico!E:E,MATCH(Banco!$C1463,Analitico!$A:$A,0))&amp;"%",""),"")</f>
        <v>0,0000000%</v>
      </c>
      <c r="K1463" s="3" t="str">
        <f>IF($B1463="SINAPI",IF(ISNUMBER(MATCH(Banco!$C1463,Analitico!$A:$A,0)),INDEX(Analitico!F:F,MATCH(Banco!$C1463,Analitico!$A:$A,0))&amp;"%",""),"")</f>
        <v>%</v>
      </c>
    </row>
    <row r="1464" spans="1:11" x14ac:dyDescent="0.2">
      <c r="A1464" s="1" t="str">
        <f t="shared" si="24"/>
        <v>SINAPI 104912</v>
      </c>
      <c r="B1464" s="3" t="s">
        <v>21783</v>
      </c>
      <c r="C1464" s="3" t="s">
        <v>1523</v>
      </c>
      <c r="D1464" s="2" t="s">
        <v>9266</v>
      </c>
      <c r="E1464" s="3" t="s">
        <v>15538</v>
      </c>
      <c r="F1464" s="66" t="s">
        <v>16806</v>
      </c>
      <c r="I1464" s="3" t="s">
        <v>21785</v>
      </c>
      <c r="J1464" s="3" t="str">
        <f>IF($B1464="SINAPI",IF(ISNUMBER(MATCH(Banco!$C1464,Analitico!$A:$A,0)),INDEX(Analitico!E:E,MATCH(Banco!$C1464,Analitico!$A:$A,0))&amp;"%",""),"")</f>
        <v>0,0000000%</v>
      </c>
      <c r="K1464" s="3" t="str">
        <f>IF($B1464="SINAPI",IF(ISNUMBER(MATCH(Banco!$C1464,Analitico!$A:$A,0)),INDEX(Analitico!F:F,MATCH(Banco!$C1464,Analitico!$A:$A,0))&amp;"%",""),"")</f>
        <v>%</v>
      </c>
    </row>
    <row r="1465" spans="1:11" ht="20.399999999999999" x14ac:dyDescent="0.2">
      <c r="A1465" s="1" t="str">
        <f t="shared" si="24"/>
        <v>SINAPI 92259</v>
      </c>
      <c r="B1465" s="3" t="s">
        <v>21783</v>
      </c>
      <c r="C1465" s="3" t="s">
        <v>1524</v>
      </c>
      <c r="D1465" s="2" t="s">
        <v>9267</v>
      </c>
      <c r="E1465" s="3" t="s">
        <v>15533</v>
      </c>
      <c r="F1465" s="66" t="s">
        <v>16807</v>
      </c>
      <c r="I1465" s="3" t="s">
        <v>21785</v>
      </c>
      <c r="J1465" s="3" t="str">
        <f>IF($B1465="SINAPI",IF(ISNUMBER(MATCH(Banco!$C1465,Analitico!$A:$A,0)),INDEX(Analitico!E:E,MATCH(Banco!$C1465,Analitico!$A:$A,0))&amp;"%",""),"")</f>
        <v>15,3716823%</v>
      </c>
      <c r="K1465" s="3" t="str">
        <f>IF($B1465="SINAPI",IF(ISNUMBER(MATCH(Banco!$C1465,Analitico!$A:$A,0)),INDEX(Analitico!F:F,MATCH(Banco!$C1465,Analitico!$A:$A,0))&amp;"%",""),"")</f>
        <v>%</v>
      </c>
    </row>
    <row r="1466" spans="1:11" ht="20.399999999999999" x14ac:dyDescent="0.2">
      <c r="A1466" s="1" t="str">
        <f t="shared" si="24"/>
        <v>SINAPI 92260</v>
      </c>
      <c r="B1466" s="3" t="s">
        <v>21783</v>
      </c>
      <c r="C1466" s="3" t="s">
        <v>1525</v>
      </c>
      <c r="D1466" s="2" t="s">
        <v>9268</v>
      </c>
      <c r="E1466" s="3" t="s">
        <v>15533</v>
      </c>
      <c r="F1466" s="66" t="s">
        <v>16808</v>
      </c>
      <c r="I1466" s="3" t="s">
        <v>21785</v>
      </c>
      <c r="J1466" s="3" t="str">
        <f>IF($B1466="SINAPI",IF(ISNUMBER(MATCH(Banco!$C1466,Analitico!$A:$A,0)),INDEX(Analitico!E:E,MATCH(Banco!$C1466,Analitico!$A:$A,0))&amp;"%",""),"")</f>
        <v>21,0577853%</v>
      </c>
      <c r="K1466" s="3" t="str">
        <f>IF($B1466="SINAPI",IF(ISNUMBER(MATCH(Banco!$C1466,Analitico!$A:$A,0)),INDEX(Analitico!F:F,MATCH(Banco!$C1466,Analitico!$A:$A,0))&amp;"%",""),"")</f>
        <v>%</v>
      </c>
    </row>
    <row r="1467" spans="1:11" ht="20.399999999999999" x14ac:dyDescent="0.2">
      <c r="A1467" s="1" t="str">
        <f t="shared" si="24"/>
        <v>SINAPI 92261</v>
      </c>
      <c r="B1467" s="3" t="s">
        <v>21783</v>
      </c>
      <c r="C1467" s="3" t="s">
        <v>1526</v>
      </c>
      <c r="D1467" s="2" t="s">
        <v>9269</v>
      </c>
      <c r="E1467" s="3" t="s">
        <v>15533</v>
      </c>
      <c r="F1467" s="66" t="s">
        <v>16809</v>
      </c>
      <c r="I1467" s="3" t="s">
        <v>21785</v>
      </c>
      <c r="J1467" s="3" t="str">
        <f>IF($B1467="SINAPI",IF(ISNUMBER(MATCH(Banco!$C1467,Analitico!$A:$A,0)),INDEX(Analitico!E:E,MATCH(Banco!$C1467,Analitico!$A:$A,0))&amp;"%",""),"")</f>
        <v>25,7573934%</v>
      </c>
      <c r="K1467" s="3" t="str">
        <f>IF($B1467="SINAPI",IF(ISNUMBER(MATCH(Banco!$C1467,Analitico!$A:$A,0)),INDEX(Analitico!F:F,MATCH(Banco!$C1467,Analitico!$A:$A,0))&amp;"%",""),"")</f>
        <v>%</v>
      </c>
    </row>
    <row r="1468" spans="1:11" ht="20.399999999999999" x14ac:dyDescent="0.2">
      <c r="A1468" s="1" t="str">
        <f t="shared" si="24"/>
        <v>SINAPI 92262</v>
      </c>
      <c r="B1468" s="3" t="s">
        <v>21783</v>
      </c>
      <c r="C1468" s="3" t="s">
        <v>1527</v>
      </c>
      <c r="D1468" s="2" t="s">
        <v>9270</v>
      </c>
      <c r="E1468" s="3" t="s">
        <v>15533</v>
      </c>
      <c r="F1468" s="66" t="s">
        <v>16810</v>
      </c>
      <c r="I1468" s="3" t="s">
        <v>21785</v>
      </c>
      <c r="J1468" s="3" t="str">
        <f>IF($B1468="SINAPI",IF(ISNUMBER(MATCH(Banco!$C1468,Analitico!$A:$A,0)),INDEX(Analitico!E:E,MATCH(Banco!$C1468,Analitico!$A:$A,0))&amp;"%",""),"")</f>
        <v>32,0403185%</v>
      </c>
      <c r="K1468" s="3" t="str">
        <f>IF($B1468="SINAPI",IF(ISNUMBER(MATCH(Banco!$C1468,Analitico!$A:$A,0)),INDEX(Analitico!F:F,MATCH(Banco!$C1468,Analitico!$A:$A,0))&amp;"%",""),"")</f>
        <v>%</v>
      </c>
    </row>
    <row r="1469" spans="1:11" ht="20.399999999999999" x14ac:dyDescent="0.2">
      <c r="A1469" s="1" t="str">
        <f t="shared" si="24"/>
        <v>SINAPI 92539</v>
      </c>
      <c r="B1469" s="3" t="s">
        <v>21783</v>
      </c>
      <c r="C1469" s="3" t="s">
        <v>1528</v>
      </c>
      <c r="D1469" s="2" t="s">
        <v>9271</v>
      </c>
      <c r="E1469" s="3" t="s">
        <v>15534</v>
      </c>
      <c r="F1469" s="66" t="s">
        <v>16811</v>
      </c>
      <c r="I1469" s="3" t="s">
        <v>21786</v>
      </c>
      <c r="J1469" s="3" t="str">
        <f>IF($B1469="SINAPI",IF(ISNUMBER(MATCH(Banco!$C1469,Analitico!$A:$A,0)),INDEX(Analitico!E:E,MATCH(Banco!$C1469,Analitico!$A:$A,0))&amp;"%",""),"")</f>
        <v>13,4660009%</v>
      </c>
      <c r="K1469" s="3" t="str">
        <f>IF($B1469="SINAPI",IF(ISNUMBER(MATCH(Banco!$C1469,Analitico!$A:$A,0)),INDEX(Analitico!F:F,MATCH(Banco!$C1469,Analitico!$A:$A,0))&amp;"%",""),"")</f>
        <v>%</v>
      </c>
    </row>
    <row r="1470" spans="1:11" ht="20.399999999999999" x14ac:dyDescent="0.2">
      <c r="A1470" s="1" t="str">
        <f t="shared" si="24"/>
        <v>SINAPI 92540</v>
      </c>
      <c r="B1470" s="3" t="s">
        <v>21783</v>
      </c>
      <c r="C1470" s="3" t="s">
        <v>1529</v>
      </c>
      <c r="D1470" s="2" t="s">
        <v>9272</v>
      </c>
      <c r="E1470" s="3" t="s">
        <v>15534</v>
      </c>
      <c r="F1470" s="66" t="s">
        <v>16812</v>
      </c>
      <c r="I1470" s="3" t="s">
        <v>21786</v>
      </c>
      <c r="J1470" s="3" t="str">
        <f>IF($B1470="SINAPI",IF(ISNUMBER(MATCH(Banco!$C1470,Analitico!$A:$A,0)),INDEX(Analitico!E:E,MATCH(Banco!$C1470,Analitico!$A:$A,0))&amp;"%",""),"")</f>
        <v>17,9571017%</v>
      </c>
      <c r="K1470" s="3" t="str">
        <f>IF($B1470="SINAPI",IF(ISNUMBER(MATCH(Banco!$C1470,Analitico!$A:$A,0)),INDEX(Analitico!F:F,MATCH(Banco!$C1470,Analitico!$A:$A,0))&amp;"%",""),"")</f>
        <v>%</v>
      </c>
    </row>
    <row r="1471" spans="1:11" ht="20.399999999999999" x14ac:dyDescent="0.2">
      <c r="A1471" s="1" t="str">
        <f t="shared" si="24"/>
        <v>SINAPI 92541</v>
      </c>
      <c r="B1471" s="3" t="s">
        <v>21783</v>
      </c>
      <c r="C1471" s="3" t="s">
        <v>1530</v>
      </c>
      <c r="D1471" s="2" t="s">
        <v>9273</v>
      </c>
      <c r="E1471" s="3" t="s">
        <v>15534</v>
      </c>
      <c r="F1471" s="66" t="s">
        <v>16813</v>
      </c>
      <c r="I1471" s="3" t="s">
        <v>21786</v>
      </c>
      <c r="J1471" s="3" t="str">
        <f>IF($B1471="SINAPI",IF(ISNUMBER(MATCH(Banco!$C1471,Analitico!$A:$A,0)),INDEX(Analitico!E:E,MATCH(Banco!$C1471,Analitico!$A:$A,0))&amp;"%",""),"")</f>
        <v>12,7678801%</v>
      </c>
      <c r="K1471" s="3" t="str">
        <f>IF($B1471="SINAPI",IF(ISNUMBER(MATCH(Banco!$C1471,Analitico!$A:$A,0)),INDEX(Analitico!F:F,MATCH(Banco!$C1471,Analitico!$A:$A,0))&amp;"%",""),"")</f>
        <v>%</v>
      </c>
    </row>
    <row r="1472" spans="1:11" ht="20.399999999999999" x14ac:dyDescent="0.2">
      <c r="A1472" s="1" t="str">
        <f t="shared" si="24"/>
        <v>SINAPI 92542</v>
      </c>
      <c r="B1472" s="3" t="s">
        <v>21783</v>
      </c>
      <c r="C1472" s="3" t="s">
        <v>1531</v>
      </c>
      <c r="D1472" s="2" t="s">
        <v>9274</v>
      </c>
      <c r="E1472" s="3" t="s">
        <v>15534</v>
      </c>
      <c r="F1472" s="66" t="s">
        <v>16814</v>
      </c>
      <c r="I1472" s="3" t="s">
        <v>21786</v>
      </c>
      <c r="J1472" s="3" t="str">
        <f>IF($B1472="SINAPI",IF(ISNUMBER(MATCH(Banco!$C1472,Analitico!$A:$A,0)),INDEX(Analitico!E:E,MATCH(Banco!$C1472,Analitico!$A:$A,0))&amp;"%",""),"")</f>
        <v>15,5534974%</v>
      </c>
      <c r="K1472" s="3" t="str">
        <f>IF($B1472="SINAPI",IF(ISNUMBER(MATCH(Banco!$C1472,Analitico!$A:$A,0)),INDEX(Analitico!F:F,MATCH(Banco!$C1472,Analitico!$A:$A,0))&amp;"%",""),"")</f>
        <v>%</v>
      </c>
    </row>
    <row r="1473" spans="1:11" ht="20.399999999999999" x14ac:dyDescent="0.2">
      <c r="A1473" s="1" t="str">
        <f t="shared" si="24"/>
        <v>SINAPI 92543</v>
      </c>
      <c r="B1473" s="3" t="s">
        <v>21783</v>
      </c>
      <c r="C1473" s="3" t="s">
        <v>1532</v>
      </c>
      <c r="D1473" s="2" t="s">
        <v>9275</v>
      </c>
      <c r="E1473" s="3" t="s">
        <v>15534</v>
      </c>
      <c r="F1473" s="66" t="s">
        <v>16815</v>
      </c>
      <c r="I1473" s="3" t="s">
        <v>21786</v>
      </c>
      <c r="J1473" s="3" t="str">
        <f>IF($B1473="SINAPI",IF(ISNUMBER(MATCH(Banco!$C1473,Analitico!$A:$A,0)),INDEX(Analitico!E:E,MATCH(Banco!$C1473,Analitico!$A:$A,0))&amp;"%",""),"")</f>
        <v>9,7339246%</v>
      </c>
      <c r="K1473" s="3" t="str">
        <f>IF($B1473="SINAPI",IF(ISNUMBER(MATCH(Banco!$C1473,Analitico!$A:$A,0)),INDEX(Analitico!F:F,MATCH(Banco!$C1473,Analitico!$A:$A,0))&amp;"%",""),"")</f>
        <v>%</v>
      </c>
    </row>
    <row r="1474" spans="1:11" ht="20.399999999999999" x14ac:dyDescent="0.2">
      <c r="A1474" s="1" t="str">
        <f t="shared" si="24"/>
        <v>SINAPI 92544</v>
      </c>
      <c r="B1474" s="3" t="s">
        <v>21783</v>
      </c>
      <c r="C1474" s="3" t="s">
        <v>1533</v>
      </c>
      <c r="D1474" s="2" t="s">
        <v>9276</v>
      </c>
      <c r="E1474" s="3" t="s">
        <v>15534</v>
      </c>
      <c r="F1474" s="66" t="s">
        <v>16816</v>
      </c>
      <c r="I1474" s="3" t="s">
        <v>21786</v>
      </c>
      <c r="J1474" s="3" t="str">
        <f>IF($B1474="SINAPI",IF(ISNUMBER(MATCH(Banco!$C1474,Analitico!$A:$A,0)),INDEX(Analitico!E:E,MATCH(Banco!$C1474,Analitico!$A:$A,0))&amp;"%",""),"")</f>
        <v>9,7723486%</v>
      </c>
      <c r="K1474" s="3" t="str">
        <f>IF($B1474="SINAPI",IF(ISNUMBER(MATCH(Banco!$C1474,Analitico!$A:$A,0)),INDEX(Analitico!F:F,MATCH(Banco!$C1474,Analitico!$A:$A,0))&amp;"%",""),"")</f>
        <v>%</v>
      </c>
    </row>
    <row r="1475" spans="1:11" ht="20.399999999999999" x14ac:dyDescent="0.2">
      <c r="A1475" s="1" t="str">
        <f t="shared" si="24"/>
        <v>SINAPI 92545</v>
      </c>
      <c r="B1475" s="3" t="s">
        <v>21783</v>
      </c>
      <c r="C1475" s="3" t="s">
        <v>1534</v>
      </c>
      <c r="D1475" s="2" t="s">
        <v>9277</v>
      </c>
      <c r="E1475" s="3" t="s">
        <v>15533</v>
      </c>
      <c r="F1475" s="66" t="s">
        <v>16817</v>
      </c>
      <c r="I1475" s="3" t="s">
        <v>21785</v>
      </c>
      <c r="J1475" s="3" t="str">
        <f>IF($B1475="SINAPI",IF(ISNUMBER(MATCH(Banco!$C1475,Analitico!$A:$A,0)),INDEX(Analitico!E:E,MATCH(Banco!$C1475,Analitico!$A:$A,0))&amp;"%",""),"")</f>
        <v>20,2943371%</v>
      </c>
      <c r="K1475" s="3" t="str">
        <f>IF($B1475="SINAPI",IF(ISNUMBER(MATCH(Banco!$C1475,Analitico!$A:$A,0)),INDEX(Analitico!F:F,MATCH(Banco!$C1475,Analitico!$A:$A,0))&amp;"%",""),"")</f>
        <v>%</v>
      </c>
    </row>
    <row r="1476" spans="1:11" ht="20.399999999999999" x14ac:dyDescent="0.2">
      <c r="A1476" s="1" t="str">
        <f t="shared" si="24"/>
        <v>SINAPI 92546</v>
      </c>
      <c r="B1476" s="3" t="s">
        <v>21783</v>
      </c>
      <c r="C1476" s="3" t="s">
        <v>1535</v>
      </c>
      <c r="D1476" s="2" t="s">
        <v>9278</v>
      </c>
      <c r="E1476" s="3" t="s">
        <v>15533</v>
      </c>
      <c r="F1476" s="66" t="s">
        <v>16818</v>
      </c>
      <c r="I1476" s="3" t="s">
        <v>21785</v>
      </c>
      <c r="J1476" s="3" t="str">
        <f>IF($B1476="SINAPI",IF(ISNUMBER(MATCH(Banco!$C1476,Analitico!$A:$A,0)),INDEX(Analitico!E:E,MATCH(Banco!$C1476,Analitico!$A:$A,0))&amp;"%",""),"")</f>
        <v>21,9533136%</v>
      </c>
      <c r="K1476" s="3" t="str">
        <f>IF($B1476="SINAPI",IF(ISNUMBER(MATCH(Banco!$C1476,Analitico!$A:$A,0)),INDEX(Analitico!F:F,MATCH(Banco!$C1476,Analitico!$A:$A,0))&amp;"%",""),"")</f>
        <v>%</v>
      </c>
    </row>
    <row r="1477" spans="1:11" ht="20.399999999999999" x14ac:dyDescent="0.2">
      <c r="A1477" s="1" t="str">
        <f t="shared" si="24"/>
        <v>SINAPI 92547</v>
      </c>
      <c r="B1477" s="3" t="s">
        <v>21783</v>
      </c>
      <c r="C1477" s="3" t="s">
        <v>1536</v>
      </c>
      <c r="D1477" s="2" t="s">
        <v>9279</v>
      </c>
      <c r="E1477" s="3" t="s">
        <v>15533</v>
      </c>
      <c r="F1477" s="66" t="s">
        <v>16819</v>
      </c>
      <c r="I1477" s="3" t="s">
        <v>21785</v>
      </c>
      <c r="J1477" s="3" t="str">
        <f>IF($B1477="SINAPI",IF(ISNUMBER(MATCH(Banco!$C1477,Analitico!$A:$A,0)),INDEX(Analitico!E:E,MATCH(Banco!$C1477,Analitico!$A:$A,0))&amp;"%",""),"")</f>
        <v>20,4317820%</v>
      </c>
      <c r="K1477" s="3" t="str">
        <f>IF($B1477="SINAPI",IF(ISNUMBER(MATCH(Banco!$C1477,Analitico!$A:$A,0)),INDEX(Analitico!F:F,MATCH(Banco!$C1477,Analitico!$A:$A,0))&amp;"%",""),"")</f>
        <v>%</v>
      </c>
    </row>
    <row r="1478" spans="1:11" ht="20.399999999999999" x14ac:dyDescent="0.2">
      <c r="A1478" s="1" t="str">
        <f t="shared" si="24"/>
        <v>SINAPI 92548</v>
      </c>
      <c r="B1478" s="3" t="s">
        <v>21783</v>
      </c>
      <c r="C1478" s="3" t="s">
        <v>1537</v>
      </c>
      <c r="D1478" s="2" t="s">
        <v>9280</v>
      </c>
      <c r="E1478" s="3" t="s">
        <v>15533</v>
      </c>
      <c r="F1478" s="66" t="s">
        <v>16820</v>
      </c>
      <c r="I1478" s="3" t="s">
        <v>21785</v>
      </c>
      <c r="J1478" s="3" t="str">
        <f>IF($B1478="SINAPI",IF(ISNUMBER(MATCH(Banco!$C1478,Analitico!$A:$A,0)),INDEX(Analitico!E:E,MATCH(Banco!$C1478,Analitico!$A:$A,0))&amp;"%",""),"")</f>
        <v>20,7238878%</v>
      </c>
      <c r="K1478" s="3" t="str">
        <f>IF($B1478="SINAPI",IF(ISNUMBER(MATCH(Banco!$C1478,Analitico!$A:$A,0)),INDEX(Analitico!F:F,MATCH(Banco!$C1478,Analitico!$A:$A,0))&amp;"%",""),"")</f>
        <v>%</v>
      </c>
    </row>
    <row r="1479" spans="1:11" ht="20.399999999999999" x14ac:dyDescent="0.2">
      <c r="A1479" s="1" t="str">
        <f t="shared" si="24"/>
        <v>SINAPI 92549</v>
      </c>
      <c r="B1479" s="3" t="s">
        <v>21783</v>
      </c>
      <c r="C1479" s="3" t="s">
        <v>1538</v>
      </c>
      <c r="D1479" s="2" t="s">
        <v>9281</v>
      </c>
      <c r="E1479" s="3" t="s">
        <v>15533</v>
      </c>
      <c r="F1479" s="66" t="s">
        <v>16821</v>
      </c>
      <c r="I1479" s="3" t="s">
        <v>21785</v>
      </c>
      <c r="J1479" s="3" t="str">
        <f>IF($B1479="SINAPI",IF(ISNUMBER(MATCH(Banco!$C1479,Analitico!$A:$A,0)),INDEX(Analitico!E:E,MATCH(Banco!$C1479,Analitico!$A:$A,0))&amp;"%",""),"")</f>
        <v>24,3206721%</v>
      </c>
      <c r="K1479" s="3" t="str">
        <f>IF($B1479="SINAPI",IF(ISNUMBER(MATCH(Banco!$C1479,Analitico!$A:$A,0)),INDEX(Analitico!F:F,MATCH(Banco!$C1479,Analitico!$A:$A,0))&amp;"%",""),"")</f>
        <v>%</v>
      </c>
    </row>
    <row r="1480" spans="1:11" ht="20.399999999999999" x14ac:dyDescent="0.2">
      <c r="A1480" s="1" t="str">
        <f t="shared" si="24"/>
        <v>SINAPI 92550</v>
      </c>
      <c r="B1480" s="3" t="s">
        <v>21783</v>
      </c>
      <c r="C1480" s="3" t="s">
        <v>1539</v>
      </c>
      <c r="D1480" s="2" t="s">
        <v>9282</v>
      </c>
      <c r="E1480" s="3" t="s">
        <v>15533</v>
      </c>
      <c r="F1480" s="66" t="s">
        <v>16822</v>
      </c>
      <c r="I1480" s="3" t="s">
        <v>21785</v>
      </c>
      <c r="J1480" s="3" t="str">
        <f>IF($B1480="SINAPI",IF(ISNUMBER(MATCH(Banco!$C1480,Analitico!$A:$A,0)),INDEX(Analitico!E:E,MATCH(Banco!$C1480,Analitico!$A:$A,0))&amp;"%",""),"")</f>
        <v>21,7485401%</v>
      </c>
      <c r="K1480" s="3" t="str">
        <f>IF($B1480="SINAPI",IF(ISNUMBER(MATCH(Banco!$C1480,Analitico!$A:$A,0)),INDEX(Analitico!F:F,MATCH(Banco!$C1480,Analitico!$A:$A,0))&amp;"%",""),"")</f>
        <v>%</v>
      </c>
    </row>
    <row r="1481" spans="1:11" ht="20.399999999999999" x14ac:dyDescent="0.2">
      <c r="A1481" s="1" t="str">
        <f t="shared" si="24"/>
        <v>SINAPI 92551</v>
      </c>
      <c r="B1481" s="3" t="s">
        <v>21783</v>
      </c>
      <c r="C1481" s="3" t="s">
        <v>1540</v>
      </c>
      <c r="D1481" s="2" t="s">
        <v>9283</v>
      </c>
      <c r="E1481" s="3" t="s">
        <v>15533</v>
      </c>
      <c r="F1481" s="66" t="s">
        <v>16823</v>
      </c>
      <c r="I1481" s="3" t="s">
        <v>21785</v>
      </c>
      <c r="J1481" s="3" t="str">
        <f>IF($B1481="SINAPI",IF(ISNUMBER(MATCH(Banco!$C1481,Analitico!$A:$A,0)),INDEX(Analitico!E:E,MATCH(Banco!$C1481,Analitico!$A:$A,0))&amp;"%",""),"")</f>
        <v>20,6206342%</v>
      </c>
      <c r="K1481" s="3" t="str">
        <f>IF($B1481="SINAPI",IF(ISNUMBER(MATCH(Banco!$C1481,Analitico!$A:$A,0)),INDEX(Analitico!F:F,MATCH(Banco!$C1481,Analitico!$A:$A,0))&amp;"%",""),"")</f>
        <v>%</v>
      </c>
    </row>
    <row r="1482" spans="1:11" ht="20.399999999999999" x14ac:dyDescent="0.2">
      <c r="A1482" s="1" t="str">
        <f t="shared" si="24"/>
        <v>SINAPI 92552</v>
      </c>
      <c r="B1482" s="3" t="s">
        <v>21783</v>
      </c>
      <c r="C1482" s="3" t="s">
        <v>1541</v>
      </c>
      <c r="D1482" s="2" t="s">
        <v>9284</v>
      </c>
      <c r="E1482" s="3" t="s">
        <v>15533</v>
      </c>
      <c r="F1482" s="66" t="s">
        <v>16824</v>
      </c>
      <c r="I1482" s="3" t="s">
        <v>21785</v>
      </c>
      <c r="J1482" s="3" t="str">
        <f>IF($B1482="SINAPI",IF(ISNUMBER(MATCH(Banco!$C1482,Analitico!$A:$A,0)),INDEX(Analitico!E:E,MATCH(Banco!$C1482,Analitico!$A:$A,0))&amp;"%",""),"")</f>
        <v>21,1617997%</v>
      </c>
      <c r="K1482" s="3" t="str">
        <f>IF($B1482="SINAPI",IF(ISNUMBER(MATCH(Banco!$C1482,Analitico!$A:$A,0)),INDEX(Analitico!F:F,MATCH(Banco!$C1482,Analitico!$A:$A,0))&amp;"%",""),"")</f>
        <v>%</v>
      </c>
    </row>
    <row r="1483" spans="1:11" ht="20.399999999999999" x14ac:dyDescent="0.2">
      <c r="A1483" s="1" t="str">
        <f t="shared" si="24"/>
        <v>SINAPI 92553</v>
      </c>
      <c r="B1483" s="3" t="s">
        <v>21783</v>
      </c>
      <c r="C1483" s="3" t="s">
        <v>1542</v>
      </c>
      <c r="D1483" s="2" t="s">
        <v>9285</v>
      </c>
      <c r="E1483" s="3" t="s">
        <v>15533</v>
      </c>
      <c r="F1483" s="66" t="s">
        <v>16825</v>
      </c>
      <c r="I1483" s="3" t="s">
        <v>21785</v>
      </c>
      <c r="J1483" s="3" t="str">
        <f>IF($B1483="SINAPI",IF(ISNUMBER(MATCH(Banco!$C1483,Analitico!$A:$A,0)),INDEX(Analitico!E:E,MATCH(Banco!$C1483,Analitico!$A:$A,0))&amp;"%",""),"")</f>
        <v>23,3427537%</v>
      </c>
      <c r="K1483" s="3" t="str">
        <f>IF($B1483="SINAPI",IF(ISNUMBER(MATCH(Banco!$C1483,Analitico!$A:$A,0)),INDEX(Analitico!F:F,MATCH(Banco!$C1483,Analitico!$A:$A,0))&amp;"%",""),"")</f>
        <v>%</v>
      </c>
    </row>
    <row r="1484" spans="1:11" ht="20.399999999999999" x14ac:dyDescent="0.2">
      <c r="A1484" s="1" t="str">
        <f t="shared" si="24"/>
        <v>SINAPI 92554</v>
      </c>
      <c r="B1484" s="3" t="s">
        <v>21783</v>
      </c>
      <c r="C1484" s="3" t="s">
        <v>1543</v>
      </c>
      <c r="D1484" s="2" t="s">
        <v>9286</v>
      </c>
      <c r="E1484" s="3" t="s">
        <v>15533</v>
      </c>
      <c r="F1484" s="66" t="s">
        <v>16826</v>
      </c>
      <c r="I1484" s="3" t="s">
        <v>21785</v>
      </c>
      <c r="J1484" s="3" t="str">
        <f>IF($B1484="SINAPI",IF(ISNUMBER(MATCH(Banco!$C1484,Analitico!$A:$A,0)),INDEX(Analitico!E:E,MATCH(Banco!$C1484,Analitico!$A:$A,0))&amp;"%",""),"")</f>
        <v>22,2674364%</v>
      </c>
      <c r="K1484" s="3" t="str">
        <f>IF($B1484="SINAPI",IF(ISNUMBER(MATCH(Banco!$C1484,Analitico!$A:$A,0)),INDEX(Analitico!F:F,MATCH(Banco!$C1484,Analitico!$A:$A,0))&amp;"%",""),"")</f>
        <v>%</v>
      </c>
    </row>
    <row r="1485" spans="1:11" ht="20.399999999999999" x14ac:dyDescent="0.2">
      <c r="A1485" s="1" t="str">
        <f t="shared" si="24"/>
        <v>SINAPI 92555</v>
      </c>
      <c r="B1485" s="3" t="s">
        <v>21783</v>
      </c>
      <c r="C1485" s="3" t="s">
        <v>1544</v>
      </c>
      <c r="D1485" s="2" t="s">
        <v>9287</v>
      </c>
      <c r="E1485" s="3" t="s">
        <v>15533</v>
      </c>
      <c r="F1485" s="66" t="s">
        <v>16827</v>
      </c>
      <c r="I1485" s="3" t="s">
        <v>21785</v>
      </c>
      <c r="J1485" s="3" t="str">
        <f>IF($B1485="SINAPI",IF(ISNUMBER(MATCH(Banco!$C1485,Analitico!$A:$A,0)),INDEX(Analitico!E:E,MATCH(Banco!$C1485,Analitico!$A:$A,0))&amp;"%",""),"")</f>
        <v>20,6795437%</v>
      </c>
      <c r="K1485" s="3" t="str">
        <f>IF($B1485="SINAPI",IF(ISNUMBER(MATCH(Banco!$C1485,Analitico!$A:$A,0)),INDEX(Analitico!F:F,MATCH(Banco!$C1485,Analitico!$A:$A,0))&amp;"%",""),"")</f>
        <v>%</v>
      </c>
    </row>
    <row r="1486" spans="1:11" ht="20.399999999999999" x14ac:dyDescent="0.2">
      <c r="A1486" s="1" t="str">
        <f t="shared" si="24"/>
        <v>SINAPI 92556</v>
      </c>
      <c r="B1486" s="3" t="s">
        <v>21783</v>
      </c>
      <c r="C1486" s="3" t="s">
        <v>1545</v>
      </c>
      <c r="D1486" s="2" t="s">
        <v>9288</v>
      </c>
      <c r="E1486" s="3" t="s">
        <v>15533</v>
      </c>
      <c r="F1486" s="66" t="s">
        <v>16828</v>
      </c>
      <c r="I1486" s="3" t="s">
        <v>21785</v>
      </c>
      <c r="J1486" s="3" t="str">
        <f>IF($B1486="SINAPI",IF(ISNUMBER(MATCH(Banco!$C1486,Analitico!$A:$A,0)),INDEX(Analitico!E:E,MATCH(Banco!$C1486,Analitico!$A:$A,0))&amp;"%",""),"")</f>
        <v>22,5548572%</v>
      </c>
      <c r="K1486" s="3" t="str">
        <f>IF($B1486="SINAPI",IF(ISNUMBER(MATCH(Banco!$C1486,Analitico!$A:$A,0)),INDEX(Analitico!F:F,MATCH(Banco!$C1486,Analitico!$A:$A,0))&amp;"%",""),"")</f>
        <v>%</v>
      </c>
    </row>
    <row r="1487" spans="1:11" ht="20.399999999999999" x14ac:dyDescent="0.2">
      <c r="A1487" s="1" t="str">
        <f t="shared" si="24"/>
        <v>SINAPI 92557</v>
      </c>
      <c r="B1487" s="3" t="s">
        <v>21783</v>
      </c>
      <c r="C1487" s="3" t="s">
        <v>1546</v>
      </c>
      <c r="D1487" s="2" t="s">
        <v>9289</v>
      </c>
      <c r="E1487" s="3" t="s">
        <v>15533</v>
      </c>
      <c r="F1487" s="66" t="s">
        <v>16829</v>
      </c>
      <c r="I1487" s="3" t="s">
        <v>21785</v>
      </c>
      <c r="J1487" s="3" t="str">
        <f>IF($B1487="SINAPI",IF(ISNUMBER(MATCH(Banco!$C1487,Analitico!$A:$A,0)),INDEX(Analitico!E:E,MATCH(Banco!$C1487,Analitico!$A:$A,0))&amp;"%",""),"")</f>
        <v>20,9519419%</v>
      </c>
      <c r="K1487" s="3" t="str">
        <f>IF($B1487="SINAPI",IF(ISNUMBER(MATCH(Banco!$C1487,Analitico!$A:$A,0)),INDEX(Analitico!F:F,MATCH(Banco!$C1487,Analitico!$A:$A,0))&amp;"%",""),"")</f>
        <v>%</v>
      </c>
    </row>
    <row r="1488" spans="1:11" ht="20.399999999999999" x14ac:dyDescent="0.2">
      <c r="A1488" s="1" t="str">
        <f t="shared" si="24"/>
        <v>SINAPI 92558</v>
      </c>
      <c r="B1488" s="3" t="s">
        <v>21783</v>
      </c>
      <c r="C1488" s="3" t="s">
        <v>1547</v>
      </c>
      <c r="D1488" s="2" t="s">
        <v>9290</v>
      </c>
      <c r="E1488" s="3" t="s">
        <v>15533</v>
      </c>
      <c r="F1488" s="66" t="s">
        <v>16830</v>
      </c>
      <c r="I1488" s="3" t="s">
        <v>21785</v>
      </c>
      <c r="J1488" s="3" t="str">
        <f>IF($B1488="SINAPI",IF(ISNUMBER(MATCH(Banco!$C1488,Analitico!$A:$A,0)),INDEX(Analitico!E:E,MATCH(Banco!$C1488,Analitico!$A:$A,0))&amp;"%",""),"")</f>
        <v>20,9906750%</v>
      </c>
      <c r="K1488" s="3" t="str">
        <f>IF($B1488="SINAPI",IF(ISNUMBER(MATCH(Banco!$C1488,Analitico!$A:$A,0)),INDEX(Analitico!F:F,MATCH(Banco!$C1488,Analitico!$A:$A,0))&amp;"%",""),"")</f>
        <v>%</v>
      </c>
    </row>
    <row r="1489" spans="1:11" ht="20.399999999999999" x14ac:dyDescent="0.2">
      <c r="A1489" s="1" t="str">
        <f t="shared" si="24"/>
        <v>SINAPI 92559</v>
      </c>
      <c r="B1489" s="3" t="s">
        <v>21783</v>
      </c>
      <c r="C1489" s="3" t="s">
        <v>1548</v>
      </c>
      <c r="D1489" s="2" t="s">
        <v>9291</v>
      </c>
      <c r="E1489" s="3" t="s">
        <v>15533</v>
      </c>
      <c r="F1489" s="66" t="s">
        <v>16831</v>
      </c>
      <c r="I1489" s="3" t="s">
        <v>21785</v>
      </c>
      <c r="J1489" s="3" t="str">
        <f>IF($B1489="SINAPI",IF(ISNUMBER(MATCH(Banco!$C1489,Analitico!$A:$A,0)),INDEX(Analitico!E:E,MATCH(Banco!$C1489,Analitico!$A:$A,0))&amp;"%",""),"")</f>
        <v>24,8014617%</v>
      </c>
      <c r="K1489" s="3" t="str">
        <f>IF($B1489="SINAPI",IF(ISNUMBER(MATCH(Banco!$C1489,Analitico!$A:$A,0)),INDEX(Analitico!F:F,MATCH(Banco!$C1489,Analitico!$A:$A,0))&amp;"%",""),"")</f>
        <v>%</v>
      </c>
    </row>
    <row r="1490" spans="1:11" ht="20.399999999999999" x14ac:dyDescent="0.2">
      <c r="A1490" s="1" t="str">
        <f t="shared" si="24"/>
        <v>SINAPI 92560</v>
      </c>
      <c r="B1490" s="3" t="s">
        <v>21783</v>
      </c>
      <c r="C1490" s="3" t="s">
        <v>1549</v>
      </c>
      <c r="D1490" s="2" t="s">
        <v>9292</v>
      </c>
      <c r="E1490" s="3" t="s">
        <v>15533</v>
      </c>
      <c r="F1490" s="66" t="s">
        <v>16832</v>
      </c>
      <c r="I1490" s="3" t="s">
        <v>21785</v>
      </c>
      <c r="J1490" s="3" t="str">
        <f>IF($B1490="SINAPI",IF(ISNUMBER(MATCH(Banco!$C1490,Analitico!$A:$A,0)),INDEX(Analitico!E:E,MATCH(Banco!$C1490,Analitico!$A:$A,0))&amp;"%",""),"")</f>
        <v>22,2354895%</v>
      </c>
      <c r="K1490" s="3" t="str">
        <f>IF($B1490="SINAPI",IF(ISNUMBER(MATCH(Banco!$C1490,Analitico!$A:$A,0)),INDEX(Analitico!F:F,MATCH(Banco!$C1490,Analitico!$A:$A,0))&amp;"%",""),"")</f>
        <v>%</v>
      </c>
    </row>
    <row r="1491" spans="1:11" ht="20.399999999999999" x14ac:dyDescent="0.2">
      <c r="A1491" s="1" t="str">
        <f t="shared" si="24"/>
        <v>SINAPI 92561</v>
      </c>
      <c r="B1491" s="3" t="s">
        <v>21783</v>
      </c>
      <c r="C1491" s="3" t="s">
        <v>1550</v>
      </c>
      <c r="D1491" s="2" t="s">
        <v>9293</v>
      </c>
      <c r="E1491" s="3" t="s">
        <v>15533</v>
      </c>
      <c r="F1491" s="66" t="s">
        <v>16833</v>
      </c>
      <c r="I1491" s="3" t="s">
        <v>21785</v>
      </c>
      <c r="J1491" s="3" t="str">
        <f>IF($B1491="SINAPI",IF(ISNUMBER(MATCH(Banco!$C1491,Analitico!$A:$A,0)),INDEX(Analitico!E:E,MATCH(Banco!$C1491,Analitico!$A:$A,0))&amp;"%",""),"")</f>
        <v>21,0457530%</v>
      </c>
      <c r="K1491" s="3" t="str">
        <f>IF($B1491="SINAPI",IF(ISNUMBER(MATCH(Banco!$C1491,Analitico!$A:$A,0)),INDEX(Analitico!F:F,MATCH(Banco!$C1491,Analitico!$A:$A,0))&amp;"%",""),"")</f>
        <v>%</v>
      </c>
    </row>
    <row r="1492" spans="1:11" ht="20.399999999999999" x14ac:dyDescent="0.2">
      <c r="A1492" s="1" t="str">
        <f t="shared" si="24"/>
        <v>SINAPI 92562</v>
      </c>
      <c r="B1492" s="3" t="s">
        <v>21783</v>
      </c>
      <c r="C1492" s="3" t="s">
        <v>1551</v>
      </c>
      <c r="D1492" s="2" t="s">
        <v>9294</v>
      </c>
      <c r="E1492" s="3" t="s">
        <v>15533</v>
      </c>
      <c r="F1492" s="66" t="s">
        <v>16834</v>
      </c>
      <c r="I1492" s="3" t="s">
        <v>21785</v>
      </c>
      <c r="J1492" s="3" t="str">
        <f>IF($B1492="SINAPI",IF(ISNUMBER(MATCH(Banco!$C1492,Analitico!$A:$A,0)),INDEX(Analitico!E:E,MATCH(Banco!$C1492,Analitico!$A:$A,0))&amp;"%",""),"")</f>
        <v>21,8556819%</v>
      </c>
      <c r="K1492" s="3" t="str">
        <f>IF($B1492="SINAPI",IF(ISNUMBER(MATCH(Banco!$C1492,Analitico!$A:$A,0)),INDEX(Analitico!F:F,MATCH(Banco!$C1492,Analitico!$A:$A,0))&amp;"%",""),"")</f>
        <v>%</v>
      </c>
    </row>
    <row r="1493" spans="1:11" ht="20.399999999999999" x14ac:dyDescent="0.2">
      <c r="A1493" s="1" t="str">
        <f t="shared" si="24"/>
        <v>SINAPI 92563</v>
      </c>
      <c r="B1493" s="3" t="s">
        <v>21783</v>
      </c>
      <c r="C1493" s="3" t="s">
        <v>1552</v>
      </c>
      <c r="D1493" s="2" t="s">
        <v>9295</v>
      </c>
      <c r="E1493" s="3" t="s">
        <v>15533</v>
      </c>
      <c r="F1493" s="66" t="s">
        <v>16835</v>
      </c>
      <c r="I1493" s="3" t="s">
        <v>21785</v>
      </c>
      <c r="J1493" s="3" t="str">
        <f>IF($B1493="SINAPI",IF(ISNUMBER(MATCH(Banco!$C1493,Analitico!$A:$A,0)),INDEX(Analitico!E:E,MATCH(Banco!$C1493,Analitico!$A:$A,0))&amp;"%",""),"")</f>
        <v>24,1328062%</v>
      </c>
      <c r="K1493" s="3" t="str">
        <f>IF($B1493="SINAPI",IF(ISNUMBER(MATCH(Banco!$C1493,Analitico!$A:$A,0)),INDEX(Analitico!F:F,MATCH(Banco!$C1493,Analitico!$A:$A,0))&amp;"%",""),"")</f>
        <v>%</v>
      </c>
    </row>
    <row r="1494" spans="1:11" ht="20.399999999999999" x14ac:dyDescent="0.2">
      <c r="A1494" s="1" t="str">
        <f t="shared" si="24"/>
        <v>SINAPI 92564</v>
      </c>
      <c r="B1494" s="3" t="s">
        <v>21783</v>
      </c>
      <c r="C1494" s="3" t="s">
        <v>1553</v>
      </c>
      <c r="D1494" s="2" t="s">
        <v>9296</v>
      </c>
      <c r="E1494" s="3" t="s">
        <v>15533</v>
      </c>
      <c r="F1494" s="66" t="s">
        <v>16836</v>
      </c>
      <c r="I1494" s="3" t="s">
        <v>21785</v>
      </c>
      <c r="J1494" s="3" t="str">
        <f>IF($B1494="SINAPI",IF(ISNUMBER(MATCH(Banco!$C1494,Analitico!$A:$A,0)),INDEX(Analitico!E:E,MATCH(Banco!$C1494,Analitico!$A:$A,0))&amp;"%",""),"")</f>
        <v>23,1530989%</v>
      </c>
      <c r="K1494" s="3" t="str">
        <f>IF($B1494="SINAPI",IF(ISNUMBER(MATCH(Banco!$C1494,Analitico!$A:$A,0)),INDEX(Analitico!F:F,MATCH(Banco!$C1494,Analitico!$A:$A,0))&amp;"%",""),"")</f>
        <v>%</v>
      </c>
    </row>
    <row r="1495" spans="1:11" ht="20.399999999999999" x14ac:dyDescent="0.2">
      <c r="A1495" s="1" t="str">
        <f t="shared" si="24"/>
        <v>SINAPI 100379</v>
      </c>
      <c r="B1495" s="3" t="s">
        <v>21783</v>
      </c>
      <c r="C1495" s="3" t="s">
        <v>1554</v>
      </c>
      <c r="D1495" s="2" t="s">
        <v>9297</v>
      </c>
      <c r="E1495" s="3" t="s">
        <v>15534</v>
      </c>
      <c r="F1495" s="66" t="s">
        <v>16837</v>
      </c>
      <c r="I1495" s="3" t="s">
        <v>21786</v>
      </c>
      <c r="J1495" s="3" t="str">
        <f>IF($B1495="SINAPI",IF(ISNUMBER(MATCH(Banco!$C1495,Analitico!$A:$A,0)),INDEX(Analitico!E:E,MATCH(Banco!$C1495,Analitico!$A:$A,0))&amp;"%",""),"")</f>
        <v>19,6112792%</v>
      </c>
      <c r="K1495" s="3" t="str">
        <f>IF($B1495="SINAPI",IF(ISNUMBER(MATCH(Banco!$C1495,Analitico!$A:$A,0)),INDEX(Analitico!F:F,MATCH(Banco!$C1495,Analitico!$A:$A,0))&amp;"%",""),"")</f>
        <v>%</v>
      </c>
    </row>
    <row r="1496" spans="1:11" ht="30.6" x14ac:dyDescent="0.2">
      <c r="A1496" s="1" t="str">
        <f t="shared" si="24"/>
        <v>SINAPI 100380</v>
      </c>
      <c r="B1496" s="3" t="s">
        <v>21783</v>
      </c>
      <c r="C1496" s="3" t="s">
        <v>1555</v>
      </c>
      <c r="D1496" s="2" t="s">
        <v>9298</v>
      </c>
      <c r="E1496" s="3" t="s">
        <v>15534</v>
      </c>
      <c r="F1496" s="66" t="s">
        <v>16838</v>
      </c>
      <c r="I1496" s="3" t="s">
        <v>21785</v>
      </c>
      <c r="J1496" s="3" t="str">
        <f>IF($B1496="SINAPI",IF(ISNUMBER(MATCH(Banco!$C1496,Analitico!$A:$A,0)),INDEX(Analitico!E:E,MATCH(Banco!$C1496,Analitico!$A:$A,0))&amp;"%",""),"")</f>
        <v>24,2627846%</v>
      </c>
      <c r="K1496" s="3" t="str">
        <f>IF($B1496="SINAPI",IF(ISNUMBER(MATCH(Banco!$C1496,Analitico!$A:$A,0)),INDEX(Analitico!F:F,MATCH(Banco!$C1496,Analitico!$A:$A,0))&amp;"%",""),"")</f>
        <v>%</v>
      </c>
    </row>
    <row r="1497" spans="1:11" ht="20.399999999999999" x14ac:dyDescent="0.2">
      <c r="A1497" s="1" t="str">
        <f t="shared" si="24"/>
        <v>SINAPI 100381</v>
      </c>
      <c r="B1497" s="3" t="s">
        <v>21783</v>
      </c>
      <c r="C1497" s="3" t="s">
        <v>1556</v>
      </c>
      <c r="D1497" s="2" t="s">
        <v>9299</v>
      </c>
      <c r="E1497" s="3" t="s">
        <v>15534</v>
      </c>
      <c r="F1497" s="66" t="s">
        <v>16333</v>
      </c>
      <c r="I1497" s="3" t="s">
        <v>21786</v>
      </c>
      <c r="J1497" s="3" t="str">
        <f>IF($B1497="SINAPI",IF(ISNUMBER(MATCH(Banco!$C1497,Analitico!$A:$A,0)),INDEX(Analitico!E:E,MATCH(Banco!$C1497,Analitico!$A:$A,0))&amp;"%",""),"")</f>
        <v>27,6809954%</v>
      </c>
      <c r="K1497" s="3" t="str">
        <f>IF($B1497="SINAPI",IF(ISNUMBER(MATCH(Banco!$C1497,Analitico!$A:$A,0)),INDEX(Analitico!F:F,MATCH(Banco!$C1497,Analitico!$A:$A,0))&amp;"%",""),"")</f>
        <v>%</v>
      </c>
    </row>
    <row r="1498" spans="1:11" ht="30.6" x14ac:dyDescent="0.2">
      <c r="A1498" s="1" t="str">
        <f t="shared" si="24"/>
        <v>SINAPI 100383</v>
      </c>
      <c r="B1498" s="3" t="s">
        <v>21783</v>
      </c>
      <c r="C1498" s="3" t="s">
        <v>1557</v>
      </c>
      <c r="D1498" s="2" t="s">
        <v>9300</v>
      </c>
      <c r="E1498" s="3" t="s">
        <v>15534</v>
      </c>
      <c r="F1498" s="66" t="s">
        <v>16839</v>
      </c>
      <c r="I1498" s="3" t="s">
        <v>21785</v>
      </c>
      <c r="J1498" s="3" t="str">
        <f>IF($B1498="SINAPI",IF(ISNUMBER(MATCH(Banco!$C1498,Analitico!$A:$A,0)),INDEX(Analitico!E:E,MATCH(Banco!$C1498,Analitico!$A:$A,0))&amp;"%",""),"")</f>
        <v>11,3439930%</v>
      </c>
      <c r="K1498" s="3" t="str">
        <f>IF($B1498="SINAPI",IF(ISNUMBER(MATCH(Banco!$C1498,Analitico!$A:$A,0)),INDEX(Analitico!F:F,MATCH(Banco!$C1498,Analitico!$A:$A,0))&amp;"%",""),"")</f>
        <v>%</v>
      </c>
    </row>
    <row r="1499" spans="1:11" ht="30.6" x14ac:dyDescent="0.2">
      <c r="A1499" s="1" t="str">
        <f t="shared" si="24"/>
        <v>SINAPI 100384</v>
      </c>
      <c r="B1499" s="3" t="s">
        <v>21783</v>
      </c>
      <c r="C1499" s="3" t="s">
        <v>1558</v>
      </c>
      <c r="D1499" s="2" t="s">
        <v>9301</v>
      </c>
      <c r="E1499" s="3" t="s">
        <v>15534</v>
      </c>
      <c r="F1499" s="66" t="s">
        <v>16840</v>
      </c>
      <c r="I1499" s="3" t="s">
        <v>21786</v>
      </c>
      <c r="J1499" s="3" t="str">
        <f>IF($B1499="SINAPI",IF(ISNUMBER(MATCH(Banco!$C1499,Analitico!$A:$A,0)),INDEX(Analitico!E:E,MATCH(Banco!$C1499,Analitico!$A:$A,0))&amp;"%",""),"")</f>
        <v>14,0768588%</v>
      </c>
      <c r="K1499" s="3" t="str">
        <f>IF($B1499="SINAPI",IF(ISNUMBER(MATCH(Banco!$C1499,Analitico!$A:$A,0)),INDEX(Analitico!F:F,MATCH(Banco!$C1499,Analitico!$A:$A,0))&amp;"%",""),"")</f>
        <v>%</v>
      </c>
    </row>
    <row r="1500" spans="1:11" ht="20.399999999999999" x14ac:dyDescent="0.2">
      <c r="A1500" s="1" t="str">
        <f t="shared" si="24"/>
        <v>SINAPI 100385</v>
      </c>
      <c r="B1500" s="3" t="s">
        <v>21783</v>
      </c>
      <c r="C1500" s="3" t="s">
        <v>1559</v>
      </c>
      <c r="D1500" s="2" t="s">
        <v>9302</v>
      </c>
      <c r="E1500" s="3" t="s">
        <v>15534</v>
      </c>
      <c r="F1500" s="66" t="s">
        <v>16841</v>
      </c>
      <c r="I1500" s="3" t="s">
        <v>21786</v>
      </c>
      <c r="J1500" s="3" t="str">
        <f>IF($B1500="SINAPI",IF(ISNUMBER(MATCH(Banco!$C1500,Analitico!$A:$A,0)),INDEX(Analitico!E:E,MATCH(Banco!$C1500,Analitico!$A:$A,0))&amp;"%",""),"")</f>
        <v>15,7604004%</v>
      </c>
      <c r="K1500" s="3" t="str">
        <f>IF($B1500="SINAPI",IF(ISNUMBER(MATCH(Banco!$C1500,Analitico!$A:$A,0)),INDEX(Analitico!F:F,MATCH(Banco!$C1500,Analitico!$A:$A,0))&amp;"%",""),"")</f>
        <v>%</v>
      </c>
    </row>
    <row r="1501" spans="1:11" ht="20.399999999999999" x14ac:dyDescent="0.2">
      <c r="A1501" s="1" t="str">
        <f t="shared" si="24"/>
        <v>SINAPI 100386</v>
      </c>
      <c r="B1501" s="3" t="s">
        <v>21783</v>
      </c>
      <c r="C1501" s="3" t="s">
        <v>1560</v>
      </c>
      <c r="D1501" s="2" t="s">
        <v>9303</v>
      </c>
      <c r="E1501" s="3" t="s">
        <v>15534</v>
      </c>
      <c r="F1501" s="66" t="s">
        <v>16842</v>
      </c>
      <c r="I1501" s="3" t="s">
        <v>21785</v>
      </c>
      <c r="J1501" s="3" t="str">
        <f>IF($B1501="SINAPI",IF(ISNUMBER(MATCH(Banco!$C1501,Analitico!$A:$A,0)),INDEX(Analitico!E:E,MATCH(Banco!$C1501,Analitico!$A:$A,0))&amp;"%",""),"")</f>
        <v>18,8399835%</v>
      </c>
      <c r="K1501" s="3" t="str">
        <f>IF($B1501="SINAPI",IF(ISNUMBER(MATCH(Banco!$C1501,Analitico!$A:$A,0)),INDEX(Analitico!F:F,MATCH(Banco!$C1501,Analitico!$A:$A,0))&amp;"%",""),"")</f>
        <v>%</v>
      </c>
    </row>
    <row r="1502" spans="1:11" ht="20.399999999999999" x14ac:dyDescent="0.2">
      <c r="A1502" s="1" t="str">
        <f t="shared" si="24"/>
        <v>SINAPI 100387</v>
      </c>
      <c r="B1502" s="3" t="s">
        <v>21783</v>
      </c>
      <c r="C1502" s="3" t="s">
        <v>1561</v>
      </c>
      <c r="D1502" s="2" t="s">
        <v>9304</v>
      </c>
      <c r="E1502" s="3" t="s">
        <v>15534</v>
      </c>
      <c r="F1502" s="66" t="s">
        <v>16843</v>
      </c>
      <c r="I1502" s="3" t="s">
        <v>21786</v>
      </c>
      <c r="J1502" s="3" t="str">
        <f>IF($B1502="SINAPI",IF(ISNUMBER(MATCH(Banco!$C1502,Analitico!$A:$A,0)),INDEX(Analitico!E:E,MATCH(Banco!$C1502,Analitico!$A:$A,0))&amp;"%",""),"")</f>
        <v>19,5818121%</v>
      </c>
      <c r="K1502" s="3" t="str">
        <f>IF($B1502="SINAPI",IF(ISNUMBER(MATCH(Banco!$C1502,Analitico!$A:$A,0)),INDEX(Analitico!F:F,MATCH(Banco!$C1502,Analitico!$A:$A,0))&amp;"%",""),"")</f>
        <v>%</v>
      </c>
    </row>
    <row r="1503" spans="1:11" ht="20.399999999999999" x14ac:dyDescent="0.2">
      <c r="A1503" s="1" t="str">
        <f t="shared" si="24"/>
        <v>SINAPI 100388</v>
      </c>
      <c r="B1503" s="3" t="s">
        <v>21783</v>
      </c>
      <c r="C1503" s="3" t="s">
        <v>1562</v>
      </c>
      <c r="D1503" s="2" t="s">
        <v>9305</v>
      </c>
      <c r="E1503" s="3" t="s">
        <v>15534</v>
      </c>
      <c r="F1503" s="66" t="s">
        <v>16844</v>
      </c>
      <c r="I1503" s="3" t="s">
        <v>21786</v>
      </c>
      <c r="J1503" s="3" t="str">
        <f>IF($B1503="SINAPI",IF(ISNUMBER(MATCH(Banco!$C1503,Analitico!$A:$A,0)),INDEX(Analitico!E:E,MATCH(Banco!$C1503,Analitico!$A:$A,0))&amp;"%",""),"")</f>
        <v>30,7821416%</v>
      </c>
      <c r="K1503" s="3" t="str">
        <f>IF($B1503="SINAPI",IF(ISNUMBER(MATCH(Banco!$C1503,Analitico!$A:$A,0)),INDEX(Analitico!F:F,MATCH(Banco!$C1503,Analitico!$A:$A,0))&amp;"%",""),"")</f>
        <v>%</v>
      </c>
    </row>
    <row r="1504" spans="1:11" ht="20.399999999999999" x14ac:dyDescent="0.2">
      <c r="A1504" s="1" t="str">
        <f t="shared" si="24"/>
        <v>SINAPI 100389</v>
      </c>
      <c r="B1504" s="3" t="s">
        <v>21783</v>
      </c>
      <c r="C1504" s="3" t="s">
        <v>1563</v>
      </c>
      <c r="D1504" s="2" t="s">
        <v>9306</v>
      </c>
      <c r="E1504" s="3" t="s">
        <v>15534</v>
      </c>
      <c r="F1504" s="66" t="s">
        <v>16845</v>
      </c>
      <c r="I1504" s="3" t="s">
        <v>21786</v>
      </c>
      <c r="J1504" s="3" t="str">
        <f>IF($B1504="SINAPI",IF(ISNUMBER(MATCH(Banco!$C1504,Analitico!$A:$A,0)),INDEX(Analitico!E:E,MATCH(Banco!$C1504,Analitico!$A:$A,0))&amp;"%",""),"")</f>
        <v>41,6840350%</v>
      </c>
      <c r="K1504" s="3" t="str">
        <f>IF($B1504="SINAPI",IF(ISNUMBER(MATCH(Banco!$C1504,Analitico!$A:$A,0)),INDEX(Analitico!F:F,MATCH(Banco!$C1504,Analitico!$A:$A,0))&amp;"%",""),"")</f>
        <v>%</v>
      </c>
    </row>
    <row r="1505" spans="1:11" ht="20.399999999999999" x14ac:dyDescent="0.2">
      <c r="A1505" s="1" t="str">
        <f t="shared" si="24"/>
        <v>SINAPI 100390</v>
      </c>
      <c r="B1505" s="3" t="s">
        <v>21783</v>
      </c>
      <c r="C1505" s="3" t="s">
        <v>1564</v>
      </c>
      <c r="D1505" s="2" t="s">
        <v>9307</v>
      </c>
      <c r="E1505" s="3" t="s">
        <v>15534</v>
      </c>
      <c r="F1505" s="66" t="s">
        <v>16846</v>
      </c>
      <c r="I1505" s="3" t="s">
        <v>21786</v>
      </c>
      <c r="J1505" s="3" t="str">
        <f>IF($B1505="SINAPI",IF(ISNUMBER(MATCH(Banco!$C1505,Analitico!$A:$A,0)),INDEX(Analitico!E:E,MATCH(Banco!$C1505,Analitico!$A:$A,0))&amp;"%",""),"")</f>
        <v>37,1310507%</v>
      </c>
      <c r="K1505" s="3" t="str">
        <f>IF($B1505="SINAPI",IF(ISNUMBER(MATCH(Banco!$C1505,Analitico!$A:$A,0)),INDEX(Analitico!F:F,MATCH(Banco!$C1505,Analitico!$A:$A,0))&amp;"%",""),"")</f>
        <v>%</v>
      </c>
    </row>
    <row r="1506" spans="1:11" ht="20.399999999999999" x14ac:dyDescent="0.2">
      <c r="A1506" s="1" t="str">
        <f t="shared" si="24"/>
        <v>SINAPI 100391</v>
      </c>
      <c r="B1506" s="3" t="s">
        <v>21783</v>
      </c>
      <c r="C1506" s="3" t="s">
        <v>1565</v>
      </c>
      <c r="D1506" s="2" t="s">
        <v>9308</v>
      </c>
      <c r="E1506" s="3" t="s">
        <v>15534</v>
      </c>
      <c r="F1506" s="66" t="s">
        <v>16847</v>
      </c>
      <c r="I1506" s="3" t="s">
        <v>21786</v>
      </c>
      <c r="J1506" s="3" t="str">
        <f>IF($B1506="SINAPI",IF(ISNUMBER(MATCH(Banco!$C1506,Analitico!$A:$A,0)),INDEX(Analitico!E:E,MATCH(Banco!$C1506,Analitico!$A:$A,0))&amp;"%",""),"")</f>
        <v>45,7025411%</v>
      </c>
      <c r="K1506" s="3" t="str">
        <f>IF($B1506="SINAPI",IF(ISNUMBER(MATCH(Banco!$C1506,Analitico!$A:$A,0)),INDEX(Analitico!F:F,MATCH(Banco!$C1506,Analitico!$A:$A,0))&amp;"%",""),"")</f>
        <v>%</v>
      </c>
    </row>
    <row r="1507" spans="1:11" ht="20.399999999999999" x14ac:dyDescent="0.2">
      <c r="A1507" s="1" t="str">
        <f t="shared" ref="A1507:A1570" si="25">CONCATENAR</f>
        <v>SINAPI 100392</v>
      </c>
      <c r="B1507" s="3" t="s">
        <v>21783</v>
      </c>
      <c r="C1507" s="3" t="s">
        <v>1566</v>
      </c>
      <c r="D1507" s="2" t="s">
        <v>9309</v>
      </c>
      <c r="E1507" s="3" t="s">
        <v>15534</v>
      </c>
      <c r="F1507" s="66" t="s">
        <v>16848</v>
      </c>
      <c r="I1507" s="3" t="s">
        <v>21786</v>
      </c>
      <c r="J1507" s="3" t="str">
        <f>IF($B1507="SINAPI",IF(ISNUMBER(MATCH(Banco!$C1507,Analitico!$A:$A,0)),INDEX(Analitico!E:E,MATCH(Banco!$C1507,Analitico!$A:$A,0))&amp;"%",""),"")</f>
        <v>30,6078767%</v>
      </c>
      <c r="K1507" s="3" t="str">
        <f>IF($B1507="SINAPI",IF(ISNUMBER(MATCH(Banco!$C1507,Analitico!$A:$A,0)),INDEX(Analitico!F:F,MATCH(Banco!$C1507,Analitico!$A:$A,0))&amp;"%",""),"")</f>
        <v>%</v>
      </c>
    </row>
    <row r="1508" spans="1:11" ht="20.399999999999999" x14ac:dyDescent="0.2">
      <c r="A1508" s="1" t="str">
        <f t="shared" si="25"/>
        <v>SINAPI 100393</v>
      </c>
      <c r="B1508" s="3" t="s">
        <v>21783</v>
      </c>
      <c r="C1508" s="3" t="s">
        <v>1567</v>
      </c>
      <c r="D1508" s="2" t="s">
        <v>9310</v>
      </c>
      <c r="E1508" s="3" t="s">
        <v>15534</v>
      </c>
      <c r="F1508" s="66" t="s">
        <v>15740</v>
      </c>
      <c r="I1508" s="3" t="s">
        <v>21786</v>
      </c>
      <c r="J1508" s="3" t="str">
        <f>IF($B1508="SINAPI",IF(ISNUMBER(MATCH(Banco!$C1508,Analitico!$A:$A,0)),INDEX(Analitico!E:E,MATCH(Banco!$C1508,Analitico!$A:$A,0))&amp;"%",""),"")</f>
        <v>40,6755300%</v>
      </c>
      <c r="K1508" s="3" t="str">
        <f>IF($B1508="SINAPI",IF(ISNUMBER(MATCH(Banco!$C1508,Analitico!$A:$A,0)),INDEX(Analitico!F:F,MATCH(Banco!$C1508,Analitico!$A:$A,0))&amp;"%",""),"")</f>
        <v>%</v>
      </c>
    </row>
    <row r="1509" spans="1:11" ht="20.399999999999999" x14ac:dyDescent="0.2">
      <c r="A1509" s="1" t="str">
        <f t="shared" si="25"/>
        <v>SINAPI 100394</v>
      </c>
      <c r="B1509" s="3" t="s">
        <v>21783</v>
      </c>
      <c r="C1509" s="3" t="s">
        <v>1568</v>
      </c>
      <c r="D1509" s="2" t="s">
        <v>9311</v>
      </c>
      <c r="E1509" s="3" t="s">
        <v>15534</v>
      </c>
      <c r="F1509" s="66" t="s">
        <v>16849</v>
      </c>
      <c r="I1509" s="3" t="s">
        <v>21786</v>
      </c>
      <c r="J1509" s="3" t="str">
        <f>IF($B1509="SINAPI",IF(ISNUMBER(MATCH(Banco!$C1509,Analitico!$A:$A,0)),INDEX(Analitico!E:E,MATCH(Banco!$C1509,Analitico!$A:$A,0))&amp;"%",""),"")</f>
        <v>36,9589762%</v>
      </c>
      <c r="K1509" s="3" t="str">
        <f>IF($B1509="SINAPI",IF(ISNUMBER(MATCH(Banco!$C1509,Analitico!$A:$A,0)),INDEX(Analitico!F:F,MATCH(Banco!$C1509,Analitico!$A:$A,0))&amp;"%",""),"")</f>
        <v>%</v>
      </c>
    </row>
    <row r="1510" spans="1:11" ht="20.399999999999999" x14ac:dyDescent="0.2">
      <c r="A1510" s="1" t="str">
        <f t="shared" si="25"/>
        <v>SINAPI 100395</v>
      </c>
      <c r="B1510" s="3" t="s">
        <v>21783</v>
      </c>
      <c r="C1510" s="3" t="s">
        <v>1569</v>
      </c>
      <c r="D1510" s="2" t="s">
        <v>9312</v>
      </c>
      <c r="E1510" s="3" t="s">
        <v>15534</v>
      </c>
      <c r="F1510" s="66" t="s">
        <v>16850</v>
      </c>
      <c r="I1510" s="3" t="s">
        <v>21786</v>
      </c>
      <c r="J1510" s="3" t="str">
        <f>IF($B1510="SINAPI",IF(ISNUMBER(MATCH(Banco!$C1510,Analitico!$A:$A,0)),INDEX(Analitico!E:E,MATCH(Banco!$C1510,Analitico!$A:$A,0))&amp;"%",""),"")</f>
        <v>46,0431654%</v>
      </c>
      <c r="K1510" s="3" t="str">
        <f>IF($B1510="SINAPI",IF(ISNUMBER(MATCH(Banco!$C1510,Analitico!$A:$A,0)),INDEX(Analitico!F:F,MATCH(Banco!$C1510,Analitico!$A:$A,0))&amp;"%",""),"")</f>
        <v>%</v>
      </c>
    </row>
    <row r="1511" spans="1:11" x14ac:dyDescent="0.2">
      <c r="A1511" s="1" t="str">
        <f t="shared" si="25"/>
        <v>SINAPI 94189</v>
      </c>
      <c r="B1511" s="3" t="s">
        <v>21783</v>
      </c>
      <c r="C1511" s="3" t="s">
        <v>1570</v>
      </c>
      <c r="D1511" s="2" t="s">
        <v>9313</v>
      </c>
      <c r="E1511" s="3" t="s">
        <v>15534</v>
      </c>
      <c r="F1511" s="66" t="s">
        <v>16851</v>
      </c>
      <c r="I1511" s="3" t="s">
        <v>21786</v>
      </c>
      <c r="J1511" s="3" t="str">
        <f>IF($B1511="SINAPI",IF(ISNUMBER(MATCH(Banco!$C1511,Analitico!$A:$A,0)),INDEX(Analitico!E:E,MATCH(Banco!$C1511,Analitico!$A:$A,0))&amp;"%",""),"")</f>
        <v>10,0585058%</v>
      </c>
      <c r="K1511" s="3" t="str">
        <f>IF($B1511="SINAPI",IF(ISNUMBER(MATCH(Banco!$C1511,Analitico!$A:$A,0)),INDEX(Analitico!F:F,MATCH(Banco!$C1511,Analitico!$A:$A,0))&amp;"%",""),"")</f>
        <v>%</v>
      </c>
    </row>
    <row r="1512" spans="1:11" x14ac:dyDescent="0.2">
      <c r="A1512" s="1" t="str">
        <f t="shared" si="25"/>
        <v>SINAPI 94192</v>
      </c>
      <c r="B1512" s="3" t="s">
        <v>21783</v>
      </c>
      <c r="C1512" s="3" t="s">
        <v>1571</v>
      </c>
      <c r="D1512" s="2" t="s">
        <v>9314</v>
      </c>
      <c r="E1512" s="3" t="s">
        <v>15534</v>
      </c>
      <c r="F1512" s="66" t="s">
        <v>16852</v>
      </c>
      <c r="I1512" s="3" t="s">
        <v>21786</v>
      </c>
      <c r="J1512" s="3" t="str">
        <f>IF($B1512="SINAPI",IF(ISNUMBER(MATCH(Banco!$C1512,Analitico!$A:$A,0)),INDEX(Analitico!E:E,MATCH(Banco!$C1512,Analitico!$A:$A,0))&amp;"%",""),"")</f>
        <v>14,2675159%</v>
      </c>
      <c r="K1512" s="3" t="str">
        <f>IF($B1512="SINAPI",IF(ISNUMBER(MATCH(Banco!$C1512,Analitico!$A:$A,0)),INDEX(Analitico!F:F,MATCH(Banco!$C1512,Analitico!$A:$A,0))&amp;"%",""),"")</f>
        <v>%</v>
      </c>
    </row>
    <row r="1513" spans="1:11" ht="20.399999999999999" x14ac:dyDescent="0.2">
      <c r="A1513" s="1" t="str">
        <f t="shared" si="25"/>
        <v>SINAPI 94195</v>
      </c>
      <c r="B1513" s="3" t="s">
        <v>21783</v>
      </c>
      <c r="C1513" s="3" t="s">
        <v>1572</v>
      </c>
      <c r="D1513" s="2" t="s">
        <v>9315</v>
      </c>
      <c r="E1513" s="3" t="s">
        <v>15534</v>
      </c>
      <c r="F1513" s="66" t="s">
        <v>16853</v>
      </c>
      <c r="I1513" s="3" t="s">
        <v>21786</v>
      </c>
      <c r="J1513" s="3" t="str">
        <f>IF($B1513="SINAPI",IF(ISNUMBER(MATCH(Banco!$C1513,Analitico!$A:$A,0)),INDEX(Analitico!E:E,MATCH(Banco!$C1513,Analitico!$A:$A,0))&amp;"%",""),"")</f>
        <v>20,0366684%</v>
      </c>
      <c r="K1513" s="3" t="str">
        <f>IF($B1513="SINAPI",IF(ISNUMBER(MATCH(Banco!$C1513,Analitico!$A:$A,0)),INDEX(Analitico!F:F,MATCH(Banco!$C1513,Analitico!$A:$A,0))&amp;"%",""),"")</f>
        <v>%</v>
      </c>
    </row>
    <row r="1514" spans="1:11" ht="20.399999999999999" x14ac:dyDescent="0.2">
      <c r="A1514" s="1" t="str">
        <f t="shared" si="25"/>
        <v>SINAPI 94198</v>
      </c>
      <c r="B1514" s="3" t="s">
        <v>21783</v>
      </c>
      <c r="C1514" s="3" t="s">
        <v>1573</v>
      </c>
      <c r="D1514" s="2" t="s">
        <v>9316</v>
      </c>
      <c r="E1514" s="3" t="s">
        <v>15534</v>
      </c>
      <c r="F1514" s="66" t="s">
        <v>16854</v>
      </c>
      <c r="I1514" s="3" t="s">
        <v>21786</v>
      </c>
      <c r="J1514" s="3" t="str">
        <f>IF($B1514="SINAPI",IF(ISNUMBER(MATCH(Banco!$C1514,Analitico!$A:$A,0)),INDEX(Analitico!E:E,MATCH(Banco!$C1514,Analitico!$A:$A,0))&amp;"%",""),"")</f>
        <v>25,4436450%</v>
      </c>
      <c r="K1514" s="3" t="str">
        <f>IF($B1514="SINAPI",IF(ISNUMBER(MATCH(Banco!$C1514,Analitico!$A:$A,0)),INDEX(Analitico!F:F,MATCH(Banco!$C1514,Analitico!$A:$A,0))&amp;"%",""),"")</f>
        <v>%</v>
      </c>
    </row>
    <row r="1515" spans="1:11" ht="20.399999999999999" x14ac:dyDescent="0.2">
      <c r="A1515" s="1" t="str">
        <f t="shared" si="25"/>
        <v>SINAPI 94201</v>
      </c>
      <c r="B1515" s="3" t="s">
        <v>21783</v>
      </c>
      <c r="C1515" s="3" t="s">
        <v>1574</v>
      </c>
      <c r="D1515" s="2" t="s">
        <v>9317</v>
      </c>
      <c r="E1515" s="3" t="s">
        <v>15534</v>
      </c>
      <c r="F1515" s="66" t="s">
        <v>16855</v>
      </c>
      <c r="I1515" s="3" t="s">
        <v>21786</v>
      </c>
      <c r="J1515" s="3" t="str">
        <f>IF($B1515="SINAPI",IF(ISNUMBER(MATCH(Banco!$C1515,Analitico!$A:$A,0)),INDEX(Analitico!E:E,MATCH(Banco!$C1515,Analitico!$A:$A,0))&amp;"%",""),"")</f>
        <v>22,3265230%</v>
      </c>
      <c r="K1515" s="3" t="str">
        <f>IF($B1515="SINAPI",IF(ISNUMBER(MATCH(Banco!$C1515,Analitico!$A:$A,0)),INDEX(Analitico!F:F,MATCH(Banco!$C1515,Analitico!$A:$A,0))&amp;"%",""),"")</f>
        <v>%</v>
      </c>
    </row>
    <row r="1516" spans="1:11" ht="20.399999999999999" x14ac:dyDescent="0.2">
      <c r="A1516" s="1" t="str">
        <f t="shared" si="25"/>
        <v>SINAPI 94204</v>
      </c>
      <c r="B1516" s="3" t="s">
        <v>21783</v>
      </c>
      <c r="C1516" s="3" t="s">
        <v>1575</v>
      </c>
      <c r="D1516" s="2" t="s">
        <v>9318</v>
      </c>
      <c r="E1516" s="3" t="s">
        <v>15534</v>
      </c>
      <c r="F1516" s="66" t="s">
        <v>16856</v>
      </c>
      <c r="I1516" s="3" t="s">
        <v>21786</v>
      </c>
      <c r="J1516" s="3" t="str">
        <f>IF($B1516="SINAPI",IF(ISNUMBER(MATCH(Banco!$C1516,Analitico!$A:$A,0)),INDEX(Analitico!E:E,MATCH(Banco!$C1516,Analitico!$A:$A,0))&amp;"%",""),"")</f>
        <v>28,4672742%</v>
      </c>
      <c r="K1516" s="3" t="str">
        <f>IF($B1516="SINAPI",IF(ISNUMBER(MATCH(Banco!$C1516,Analitico!$A:$A,0)),INDEX(Analitico!F:F,MATCH(Banco!$C1516,Analitico!$A:$A,0))&amp;"%",""),"")</f>
        <v>%</v>
      </c>
    </row>
    <row r="1517" spans="1:11" x14ac:dyDescent="0.2">
      <c r="A1517" s="1" t="str">
        <f t="shared" si="25"/>
        <v>SINAPI 94224</v>
      </c>
      <c r="B1517" s="3" t="s">
        <v>21783</v>
      </c>
      <c r="C1517" s="3" t="s">
        <v>1576</v>
      </c>
      <c r="D1517" s="2" t="s">
        <v>9319</v>
      </c>
      <c r="E1517" s="3" t="s">
        <v>15532</v>
      </c>
      <c r="F1517" s="66" t="s">
        <v>16847</v>
      </c>
      <c r="I1517" s="3" t="s">
        <v>21785</v>
      </c>
      <c r="J1517" s="3" t="str">
        <f>IF($B1517="SINAPI",IF(ISNUMBER(MATCH(Banco!$C1517,Analitico!$A:$A,0)),INDEX(Analitico!E:E,MATCH(Banco!$C1517,Analitico!$A:$A,0))&amp;"%",""),"")</f>
        <v>71,1718459%</v>
      </c>
      <c r="K1517" s="3" t="str">
        <f>IF($B1517="SINAPI",IF(ISNUMBER(MATCH(Banco!$C1517,Analitico!$A:$A,0)),INDEX(Analitico!F:F,MATCH(Banco!$C1517,Analitico!$A:$A,0))&amp;"%",""),"")</f>
        <v>%</v>
      </c>
    </row>
    <row r="1518" spans="1:11" x14ac:dyDescent="0.2">
      <c r="A1518" s="1" t="str">
        <f t="shared" si="25"/>
        <v>SINAPI 94226</v>
      </c>
      <c r="B1518" s="3" t="s">
        <v>21783</v>
      </c>
      <c r="C1518" s="3" t="s">
        <v>1577</v>
      </c>
      <c r="D1518" s="2" t="s">
        <v>9320</v>
      </c>
      <c r="E1518" s="3" t="s">
        <v>15534</v>
      </c>
      <c r="F1518" s="66" t="s">
        <v>16857</v>
      </c>
      <c r="I1518" s="3" t="s">
        <v>21786</v>
      </c>
      <c r="J1518" s="3" t="str">
        <f>IF($B1518="SINAPI",IF(ISNUMBER(MATCH(Banco!$C1518,Analitico!$A:$A,0)),INDEX(Analitico!E:E,MATCH(Banco!$C1518,Analitico!$A:$A,0))&amp;"%",""),"")</f>
        <v>36,1904761%</v>
      </c>
      <c r="K1518" s="3" t="str">
        <f>IF($B1518="SINAPI",IF(ISNUMBER(MATCH(Banco!$C1518,Analitico!$A:$A,0)),INDEX(Analitico!F:F,MATCH(Banco!$C1518,Analitico!$A:$A,0))&amp;"%",""),"")</f>
        <v>%</v>
      </c>
    </row>
    <row r="1519" spans="1:11" x14ac:dyDescent="0.2">
      <c r="A1519" s="1" t="str">
        <f t="shared" si="25"/>
        <v>SINAPI 94232</v>
      </c>
      <c r="B1519" s="3" t="s">
        <v>21783</v>
      </c>
      <c r="C1519" s="3" t="s">
        <v>1578</v>
      </c>
      <c r="D1519" s="2" t="s">
        <v>9321</v>
      </c>
      <c r="E1519" s="3" t="s">
        <v>15533</v>
      </c>
      <c r="F1519" s="66" t="s">
        <v>16858</v>
      </c>
      <c r="I1519" s="3" t="s">
        <v>21785</v>
      </c>
      <c r="J1519" s="3" t="str">
        <f>IF($B1519="SINAPI",IF(ISNUMBER(MATCH(Banco!$C1519,Analitico!$A:$A,0)),INDEX(Analitico!E:E,MATCH(Banco!$C1519,Analitico!$A:$A,0))&amp;"%",""),"")</f>
        <v>83,0618893%</v>
      </c>
      <c r="K1519" s="3" t="str">
        <f>IF($B1519="SINAPI",IF(ISNUMBER(MATCH(Banco!$C1519,Analitico!$A:$A,0)),INDEX(Analitico!F:F,MATCH(Banco!$C1519,Analitico!$A:$A,0))&amp;"%",""),"")</f>
        <v>%</v>
      </c>
    </row>
    <row r="1520" spans="1:11" ht="20.399999999999999" x14ac:dyDescent="0.2">
      <c r="A1520" s="1" t="str">
        <f t="shared" si="25"/>
        <v>SINAPI 94440</v>
      </c>
      <c r="B1520" s="3" t="s">
        <v>21783</v>
      </c>
      <c r="C1520" s="3" t="s">
        <v>1579</v>
      </c>
      <c r="D1520" s="2" t="s">
        <v>9322</v>
      </c>
      <c r="E1520" s="3" t="s">
        <v>15534</v>
      </c>
      <c r="F1520" s="66" t="s">
        <v>16853</v>
      </c>
      <c r="I1520" s="3" t="s">
        <v>21786</v>
      </c>
      <c r="J1520" s="3" t="str">
        <f>IF($B1520="SINAPI",IF(ISNUMBER(MATCH(Banco!$C1520,Analitico!$A:$A,0)),INDEX(Analitico!E:E,MATCH(Banco!$C1520,Analitico!$A:$A,0))&amp;"%",""),"")</f>
        <v>20,0366684%</v>
      </c>
      <c r="K1520" s="3" t="str">
        <f>IF($B1520="SINAPI",IF(ISNUMBER(MATCH(Banco!$C1520,Analitico!$A:$A,0)),INDEX(Analitico!F:F,MATCH(Banco!$C1520,Analitico!$A:$A,0))&amp;"%",""),"")</f>
        <v>%</v>
      </c>
    </row>
    <row r="1521" spans="1:11" ht="20.399999999999999" x14ac:dyDescent="0.2">
      <c r="A1521" s="1" t="str">
        <f t="shared" si="25"/>
        <v>SINAPI 94441</v>
      </c>
      <c r="B1521" s="3" t="s">
        <v>21783</v>
      </c>
      <c r="C1521" s="3" t="s">
        <v>1580</v>
      </c>
      <c r="D1521" s="2" t="s">
        <v>9323</v>
      </c>
      <c r="E1521" s="3" t="s">
        <v>15534</v>
      </c>
      <c r="F1521" s="66" t="s">
        <v>16854</v>
      </c>
      <c r="I1521" s="3" t="s">
        <v>21786</v>
      </c>
      <c r="J1521" s="3" t="str">
        <f>IF($B1521="SINAPI",IF(ISNUMBER(MATCH(Banco!$C1521,Analitico!$A:$A,0)),INDEX(Analitico!E:E,MATCH(Banco!$C1521,Analitico!$A:$A,0))&amp;"%",""),"")</f>
        <v>25,4436450%</v>
      </c>
      <c r="K1521" s="3" t="str">
        <f>IF($B1521="SINAPI",IF(ISNUMBER(MATCH(Banco!$C1521,Analitico!$A:$A,0)),INDEX(Analitico!F:F,MATCH(Banco!$C1521,Analitico!$A:$A,0))&amp;"%",""),"")</f>
        <v>%</v>
      </c>
    </row>
    <row r="1522" spans="1:11" ht="20.399999999999999" x14ac:dyDescent="0.2">
      <c r="A1522" s="1" t="str">
        <f t="shared" si="25"/>
        <v>SINAPI 94442</v>
      </c>
      <c r="B1522" s="3" t="s">
        <v>21783</v>
      </c>
      <c r="C1522" s="3" t="s">
        <v>1581</v>
      </c>
      <c r="D1522" s="2" t="s">
        <v>9324</v>
      </c>
      <c r="E1522" s="3" t="s">
        <v>15534</v>
      </c>
      <c r="F1522" s="66" t="s">
        <v>16853</v>
      </c>
      <c r="I1522" s="3" t="s">
        <v>21786</v>
      </c>
      <c r="J1522" s="3" t="str">
        <f>IF($B1522="SINAPI",IF(ISNUMBER(MATCH(Banco!$C1522,Analitico!$A:$A,0)),INDEX(Analitico!E:E,MATCH(Banco!$C1522,Analitico!$A:$A,0))&amp;"%",""),"")</f>
        <v>20,0366684%</v>
      </c>
      <c r="K1522" s="3" t="str">
        <f>IF($B1522="SINAPI",IF(ISNUMBER(MATCH(Banco!$C1522,Analitico!$A:$A,0)),INDEX(Analitico!F:F,MATCH(Banco!$C1522,Analitico!$A:$A,0))&amp;"%",""),"")</f>
        <v>%</v>
      </c>
    </row>
    <row r="1523" spans="1:11" ht="20.399999999999999" x14ac:dyDescent="0.2">
      <c r="A1523" s="1" t="str">
        <f t="shared" si="25"/>
        <v>SINAPI 94443</v>
      </c>
      <c r="B1523" s="3" t="s">
        <v>21783</v>
      </c>
      <c r="C1523" s="3" t="s">
        <v>1582</v>
      </c>
      <c r="D1523" s="2" t="s">
        <v>9325</v>
      </c>
      <c r="E1523" s="3" t="s">
        <v>15534</v>
      </c>
      <c r="F1523" s="66" t="s">
        <v>16854</v>
      </c>
      <c r="I1523" s="3" t="s">
        <v>21786</v>
      </c>
      <c r="J1523" s="3" t="str">
        <f>IF($B1523="SINAPI",IF(ISNUMBER(MATCH(Banco!$C1523,Analitico!$A:$A,0)),INDEX(Analitico!E:E,MATCH(Banco!$C1523,Analitico!$A:$A,0))&amp;"%",""),"")</f>
        <v>25,4436450%</v>
      </c>
      <c r="K1523" s="3" t="str">
        <f>IF($B1523="SINAPI",IF(ISNUMBER(MATCH(Banco!$C1523,Analitico!$A:$A,0)),INDEX(Analitico!F:F,MATCH(Banco!$C1523,Analitico!$A:$A,0))&amp;"%",""),"")</f>
        <v>%</v>
      </c>
    </row>
    <row r="1524" spans="1:11" x14ac:dyDescent="0.2">
      <c r="A1524" s="1" t="str">
        <f t="shared" si="25"/>
        <v>SINAPI 94445</v>
      </c>
      <c r="B1524" s="3" t="s">
        <v>21783</v>
      </c>
      <c r="C1524" s="3" t="s">
        <v>1583</v>
      </c>
      <c r="D1524" s="2" t="s">
        <v>9326</v>
      </c>
      <c r="E1524" s="3" t="s">
        <v>15534</v>
      </c>
      <c r="F1524" s="66" t="s">
        <v>16855</v>
      </c>
      <c r="I1524" s="3" t="s">
        <v>21786</v>
      </c>
      <c r="J1524" s="3" t="str">
        <f>IF($B1524="SINAPI",IF(ISNUMBER(MATCH(Banco!$C1524,Analitico!$A:$A,0)),INDEX(Analitico!E:E,MATCH(Banco!$C1524,Analitico!$A:$A,0))&amp;"%",""),"")</f>
        <v>22,3265230%</v>
      </c>
      <c r="K1524" s="3" t="str">
        <f>IF($B1524="SINAPI",IF(ISNUMBER(MATCH(Banco!$C1524,Analitico!$A:$A,0)),INDEX(Analitico!F:F,MATCH(Banco!$C1524,Analitico!$A:$A,0))&amp;"%",""),"")</f>
        <v>%</v>
      </c>
    </row>
    <row r="1525" spans="1:11" ht="20.399999999999999" x14ac:dyDescent="0.2">
      <c r="A1525" s="1" t="str">
        <f t="shared" si="25"/>
        <v>SINAPI 94446</v>
      </c>
      <c r="B1525" s="3" t="s">
        <v>21783</v>
      </c>
      <c r="C1525" s="3" t="s">
        <v>1584</v>
      </c>
      <c r="D1525" s="2" t="s">
        <v>9327</v>
      </c>
      <c r="E1525" s="3" t="s">
        <v>15534</v>
      </c>
      <c r="F1525" s="66" t="s">
        <v>16856</v>
      </c>
      <c r="I1525" s="3" t="s">
        <v>21786</v>
      </c>
      <c r="J1525" s="3" t="str">
        <f>IF($B1525="SINAPI",IF(ISNUMBER(MATCH(Banco!$C1525,Analitico!$A:$A,0)),INDEX(Analitico!E:E,MATCH(Banco!$C1525,Analitico!$A:$A,0))&amp;"%",""),"")</f>
        <v>28,4672742%</v>
      </c>
      <c r="K1525" s="3" t="str">
        <f>IF($B1525="SINAPI",IF(ISNUMBER(MATCH(Banco!$C1525,Analitico!$A:$A,0)),INDEX(Analitico!F:F,MATCH(Banco!$C1525,Analitico!$A:$A,0))&amp;"%",""),"")</f>
        <v>%</v>
      </c>
    </row>
    <row r="1526" spans="1:11" ht="20.399999999999999" x14ac:dyDescent="0.2">
      <c r="A1526" s="1" t="str">
        <f t="shared" si="25"/>
        <v>SINAPI 94447</v>
      </c>
      <c r="B1526" s="3" t="s">
        <v>21783</v>
      </c>
      <c r="C1526" s="3" t="s">
        <v>1585</v>
      </c>
      <c r="D1526" s="2" t="s">
        <v>9328</v>
      </c>
      <c r="E1526" s="3" t="s">
        <v>15534</v>
      </c>
      <c r="F1526" s="66" t="s">
        <v>16855</v>
      </c>
      <c r="I1526" s="3" t="s">
        <v>21786</v>
      </c>
      <c r="J1526" s="3" t="str">
        <f>IF($B1526="SINAPI",IF(ISNUMBER(MATCH(Banco!$C1526,Analitico!$A:$A,0)),INDEX(Analitico!E:E,MATCH(Banco!$C1526,Analitico!$A:$A,0))&amp;"%",""),"")</f>
        <v>22,3265230%</v>
      </c>
      <c r="K1526" s="3" t="str">
        <f>IF($B1526="SINAPI",IF(ISNUMBER(MATCH(Banco!$C1526,Analitico!$A:$A,0)),INDEX(Analitico!F:F,MATCH(Banco!$C1526,Analitico!$A:$A,0))&amp;"%",""),"")</f>
        <v>%</v>
      </c>
    </row>
    <row r="1527" spans="1:11" ht="20.399999999999999" x14ac:dyDescent="0.2">
      <c r="A1527" s="1" t="str">
        <f t="shared" si="25"/>
        <v>SINAPI 94448</v>
      </c>
      <c r="B1527" s="3" t="s">
        <v>21783</v>
      </c>
      <c r="C1527" s="3" t="s">
        <v>1586</v>
      </c>
      <c r="D1527" s="2" t="s">
        <v>9329</v>
      </c>
      <c r="E1527" s="3" t="s">
        <v>15534</v>
      </c>
      <c r="F1527" s="66" t="s">
        <v>16856</v>
      </c>
      <c r="I1527" s="3" t="s">
        <v>21786</v>
      </c>
      <c r="J1527" s="3" t="str">
        <f>IF($B1527="SINAPI",IF(ISNUMBER(MATCH(Banco!$C1527,Analitico!$A:$A,0)),INDEX(Analitico!E:E,MATCH(Banco!$C1527,Analitico!$A:$A,0))&amp;"%",""),"")</f>
        <v>28,4672742%</v>
      </c>
      <c r="K1527" s="3" t="str">
        <f>IF($B1527="SINAPI",IF(ISNUMBER(MATCH(Banco!$C1527,Analitico!$A:$A,0)),INDEX(Analitico!F:F,MATCH(Banco!$C1527,Analitico!$A:$A,0))&amp;"%",""),"")</f>
        <v>%</v>
      </c>
    </row>
    <row r="1528" spans="1:11" ht="20.399999999999999" x14ac:dyDescent="0.2">
      <c r="A1528" s="1" t="str">
        <f t="shared" si="25"/>
        <v>SINAPI 94207</v>
      </c>
      <c r="B1528" s="3" t="s">
        <v>21783</v>
      </c>
      <c r="C1528" s="3" t="s">
        <v>1587</v>
      </c>
      <c r="D1528" s="2" t="s">
        <v>9330</v>
      </c>
      <c r="E1528" s="3" t="s">
        <v>15534</v>
      </c>
      <c r="F1528" s="66" t="s">
        <v>16859</v>
      </c>
      <c r="I1528" s="3" t="s">
        <v>21786</v>
      </c>
      <c r="J1528" s="3" t="str">
        <f>IF($B1528="SINAPI",IF(ISNUMBER(MATCH(Banco!$C1528,Analitico!$A:$A,0)),INDEX(Analitico!E:E,MATCH(Banco!$C1528,Analitico!$A:$A,0))&amp;"%",""),"")</f>
        <v>12,7063079%</v>
      </c>
      <c r="K1528" s="3" t="str">
        <f>IF($B1528="SINAPI",IF(ISNUMBER(MATCH(Banco!$C1528,Analitico!$A:$A,0)),INDEX(Analitico!F:F,MATCH(Banco!$C1528,Analitico!$A:$A,0))&amp;"%",""),"")</f>
        <v>%</v>
      </c>
    </row>
    <row r="1529" spans="1:11" ht="20.399999999999999" x14ac:dyDescent="0.2">
      <c r="A1529" s="1" t="str">
        <f t="shared" si="25"/>
        <v>SINAPI 94210</v>
      </c>
      <c r="B1529" s="3" t="s">
        <v>21783</v>
      </c>
      <c r="C1529" s="3" t="s">
        <v>1588</v>
      </c>
      <c r="D1529" s="2" t="s">
        <v>9331</v>
      </c>
      <c r="E1529" s="3" t="s">
        <v>15534</v>
      </c>
      <c r="F1529" s="66" t="s">
        <v>16860</v>
      </c>
      <c r="I1529" s="3" t="s">
        <v>21786</v>
      </c>
      <c r="J1529" s="3" t="str">
        <f>IF($B1529="SINAPI",IF(ISNUMBER(MATCH(Banco!$C1529,Analitico!$A:$A,0)),INDEX(Analitico!E:E,MATCH(Banco!$C1529,Analitico!$A:$A,0))&amp;"%",""),"")</f>
        <v>13,2581400%</v>
      </c>
      <c r="K1529" s="3" t="str">
        <f>IF($B1529="SINAPI",IF(ISNUMBER(MATCH(Banco!$C1529,Analitico!$A:$A,0)),INDEX(Analitico!F:F,MATCH(Banco!$C1529,Analitico!$A:$A,0))&amp;"%",""),"")</f>
        <v>%</v>
      </c>
    </row>
    <row r="1530" spans="1:11" x14ac:dyDescent="0.2">
      <c r="A1530" s="1" t="str">
        <f t="shared" si="25"/>
        <v>SINAPI 94218</v>
      </c>
      <c r="B1530" s="3" t="s">
        <v>21783</v>
      </c>
      <c r="C1530" s="3" t="s">
        <v>1589</v>
      </c>
      <c r="D1530" s="2" t="s">
        <v>9332</v>
      </c>
      <c r="E1530" s="3" t="s">
        <v>15534</v>
      </c>
      <c r="F1530" s="66" t="s">
        <v>16861</v>
      </c>
      <c r="I1530" s="3" t="s">
        <v>21786</v>
      </c>
      <c r="J1530" s="3" t="str">
        <f>IF($B1530="SINAPI",IF(ISNUMBER(MATCH(Banco!$C1530,Analitico!$A:$A,0)),INDEX(Analitico!E:E,MATCH(Banco!$C1530,Analitico!$A:$A,0))&amp;"%",""),"")</f>
        <v>5,5278174%</v>
      </c>
      <c r="K1530" s="3" t="str">
        <f>IF($B1530="SINAPI",IF(ISNUMBER(MATCH(Banco!$C1530,Analitico!$A:$A,0)),INDEX(Analitico!F:F,MATCH(Banco!$C1530,Analitico!$A:$A,0))&amp;"%",""),"")</f>
        <v>%</v>
      </c>
    </row>
    <row r="1531" spans="1:11" x14ac:dyDescent="0.2">
      <c r="A1531" s="1" t="str">
        <f t="shared" si="25"/>
        <v>SINAPI 94213</v>
      </c>
      <c r="B1531" s="3" t="s">
        <v>21783</v>
      </c>
      <c r="C1531" s="3" t="s">
        <v>1590</v>
      </c>
      <c r="D1531" s="2" t="s">
        <v>9333</v>
      </c>
      <c r="E1531" s="3" t="s">
        <v>15534</v>
      </c>
      <c r="F1531" s="66" t="s">
        <v>16862</v>
      </c>
      <c r="I1531" s="3" t="s">
        <v>21786</v>
      </c>
      <c r="J1531" s="3" t="str">
        <f>IF($B1531="SINAPI",IF(ISNUMBER(MATCH(Banco!$C1531,Analitico!$A:$A,0)),INDEX(Analitico!E:E,MATCH(Banco!$C1531,Analitico!$A:$A,0))&amp;"%",""),"")</f>
        <v>5,8655865%</v>
      </c>
      <c r="K1531" s="3" t="str">
        <f>IF($B1531="SINAPI",IF(ISNUMBER(MATCH(Banco!$C1531,Analitico!$A:$A,0)),INDEX(Analitico!F:F,MATCH(Banco!$C1531,Analitico!$A:$A,0))&amp;"%",""),"")</f>
        <v>%</v>
      </c>
    </row>
    <row r="1532" spans="1:11" x14ac:dyDescent="0.2">
      <c r="A1532" s="1" t="str">
        <f t="shared" si="25"/>
        <v>SINAPI 94216</v>
      </c>
      <c r="B1532" s="3" t="s">
        <v>21783</v>
      </c>
      <c r="C1532" s="3" t="s">
        <v>1591</v>
      </c>
      <c r="D1532" s="2" t="s">
        <v>9334</v>
      </c>
      <c r="E1532" s="3" t="s">
        <v>15534</v>
      </c>
      <c r="F1532" s="66" t="s">
        <v>16863</v>
      </c>
      <c r="I1532" s="3" t="s">
        <v>21786</v>
      </c>
      <c r="J1532" s="3" t="str">
        <f>IF($B1532="SINAPI",IF(ISNUMBER(MATCH(Banco!$C1532,Analitico!$A:$A,0)),INDEX(Analitico!E:E,MATCH(Banco!$C1532,Analitico!$A:$A,0))&amp;"%",""),"")</f>
        <v>1,3019449%</v>
      </c>
      <c r="K1532" s="3" t="str">
        <f>IF($B1532="SINAPI",IF(ISNUMBER(MATCH(Banco!$C1532,Analitico!$A:$A,0)),INDEX(Analitico!F:F,MATCH(Banco!$C1532,Analitico!$A:$A,0))&amp;"%",""),"")</f>
        <v>%</v>
      </c>
    </row>
    <row r="1533" spans="1:11" ht="20.399999999999999" x14ac:dyDescent="0.2">
      <c r="A1533" s="1" t="str">
        <f t="shared" si="25"/>
        <v>SINAPI 94219</v>
      </c>
      <c r="B1533" s="3" t="s">
        <v>21783</v>
      </c>
      <c r="C1533" s="3" t="s">
        <v>1592</v>
      </c>
      <c r="D1533" s="2" t="s">
        <v>9335</v>
      </c>
      <c r="E1533" s="3" t="s">
        <v>15532</v>
      </c>
      <c r="F1533" s="66" t="s">
        <v>16864</v>
      </c>
      <c r="I1533" s="3" t="s">
        <v>21786</v>
      </c>
      <c r="J1533" s="3" t="str">
        <f>IF($B1533="SINAPI",IF(ISNUMBER(MATCH(Banco!$C1533,Analitico!$A:$A,0)),INDEX(Analitico!E:E,MATCH(Banco!$C1533,Analitico!$A:$A,0))&amp;"%",""),"")</f>
        <v>44,0573770%</v>
      </c>
      <c r="K1533" s="3" t="str">
        <f>IF($B1533="SINAPI",IF(ISNUMBER(MATCH(Banco!$C1533,Analitico!$A:$A,0)),INDEX(Analitico!F:F,MATCH(Banco!$C1533,Analitico!$A:$A,0))&amp;"%",""),"")</f>
        <v>%</v>
      </c>
    </row>
    <row r="1534" spans="1:11" ht="20.399999999999999" x14ac:dyDescent="0.2">
      <c r="A1534" s="1" t="str">
        <f t="shared" si="25"/>
        <v>SINAPI 94220</v>
      </c>
      <c r="B1534" s="3" t="s">
        <v>21783</v>
      </c>
      <c r="C1534" s="3" t="s">
        <v>1593</v>
      </c>
      <c r="D1534" s="2" t="s">
        <v>9336</v>
      </c>
      <c r="E1534" s="3" t="s">
        <v>15532</v>
      </c>
      <c r="F1534" s="66" t="s">
        <v>16865</v>
      </c>
      <c r="I1534" s="3" t="s">
        <v>21786</v>
      </c>
      <c r="J1534" s="3" t="str">
        <f>IF($B1534="SINAPI",IF(ISNUMBER(MATCH(Banco!$C1534,Analitico!$A:$A,0)),INDEX(Analitico!E:E,MATCH(Banco!$C1534,Analitico!$A:$A,0))&amp;"%",""),"")</f>
        <v>25,1630162%</v>
      </c>
      <c r="K1534" s="3" t="str">
        <f>IF($B1534="SINAPI",IF(ISNUMBER(MATCH(Banco!$C1534,Analitico!$A:$A,0)),INDEX(Analitico!F:F,MATCH(Banco!$C1534,Analitico!$A:$A,0))&amp;"%",""),"")</f>
        <v>%</v>
      </c>
    </row>
    <row r="1535" spans="1:11" ht="20.399999999999999" x14ac:dyDescent="0.2">
      <c r="A1535" s="1" t="str">
        <f t="shared" si="25"/>
        <v>SINAPI 94221</v>
      </c>
      <c r="B1535" s="3" t="s">
        <v>21783</v>
      </c>
      <c r="C1535" s="3" t="s">
        <v>1594</v>
      </c>
      <c r="D1535" s="2" t="s">
        <v>9337</v>
      </c>
      <c r="E1535" s="3" t="s">
        <v>15532</v>
      </c>
      <c r="F1535" s="66" t="s">
        <v>16866</v>
      </c>
      <c r="I1535" s="3" t="s">
        <v>21786</v>
      </c>
      <c r="J1535" s="3" t="str">
        <f>IF($B1535="SINAPI",IF(ISNUMBER(MATCH(Banco!$C1535,Analitico!$A:$A,0)),INDEX(Analitico!E:E,MATCH(Banco!$C1535,Analitico!$A:$A,0))&amp;"%",""),"")</f>
        <v>33,8235294%</v>
      </c>
      <c r="K1535" s="3" t="str">
        <f>IF($B1535="SINAPI",IF(ISNUMBER(MATCH(Banco!$C1535,Analitico!$A:$A,0)),INDEX(Analitico!F:F,MATCH(Banco!$C1535,Analitico!$A:$A,0))&amp;"%",""),"")</f>
        <v>%</v>
      </c>
    </row>
    <row r="1536" spans="1:11" ht="20.399999999999999" x14ac:dyDescent="0.2">
      <c r="A1536" s="1" t="str">
        <f t="shared" si="25"/>
        <v>SINAPI 94222</v>
      </c>
      <c r="B1536" s="3" t="s">
        <v>21783</v>
      </c>
      <c r="C1536" s="3" t="s">
        <v>1595</v>
      </c>
      <c r="D1536" s="2" t="s">
        <v>9338</v>
      </c>
      <c r="E1536" s="3" t="s">
        <v>15532</v>
      </c>
      <c r="F1536" s="66" t="s">
        <v>16191</v>
      </c>
      <c r="I1536" s="3" t="s">
        <v>21786</v>
      </c>
      <c r="J1536" s="3" t="str">
        <f>IF($B1536="SINAPI",IF(ISNUMBER(MATCH(Banco!$C1536,Analitico!$A:$A,0)),INDEX(Analitico!E:E,MATCH(Banco!$C1536,Analitico!$A:$A,0))&amp;"%",""),"")</f>
        <v>17,4077578%</v>
      </c>
      <c r="K1536" s="3" t="str">
        <f>IF($B1536="SINAPI",IF(ISNUMBER(MATCH(Banco!$C1536,Analitico!$A:$A,0)),INDEX(Analitico!F:F,MATCH(Banco!$C1536,Analitico!$A:$A,0))&amp;"%",""),"")</f>
        <v>%</v>
      </c>
    </row>
    <row r="1537" spans="1:11" x14ac:dyDescent="0.2">
      <c r="A1537" s="1" t="str">
        <f t="shared" si="25"/>
        <v>SINAPI 94223</v>
      </c>
      <c r="B1537" s="3" t="s">
        <v>21783</v>
      </c>
      <c r="C1537" s="3" t="s">
        <v>1596</v>
      </c>
      <c r="D1537" s="2" t="s">
        <v>9339</v>
      </c>
      <c r="E1537" s="3" t="s">
        <v>15532</v>
      </c>
      <c r="F1537" s="66" t="s">
        <v>16395</v>
      </c>
      <c r="I1537" s="3" t="s">
        <v>21786</v>
      </c>
      <c r="J1537" s="3" t="str">
        <f>IF($B1537="SINAPI",IF(ISNUMBER(MATCH(Banco!$C1537,Analitico!$A:$A,0)),INDEX(Analitico!E:E,MATCH(Banco!$C1537,Analitico!$A:$A,0))&amp;"%",""),"")</f>
        <v>3,6521282%</v>
      </c>
      <c r="K1537" s="3" t="str">
        <f>IF($B1537="SINAPI",IF(ISNUMBER(MATCH(Banco!$C1537,Analitico!$A:$A,0)),INDEX(Analitico!F:F,MATCH(Banco!$C1537,Analitico!$A:$A,0))&amp;"%",""),"")</f>
        <v>%</v>
      </c>
    </row>
    <row r="1538" spans="1:11" x14ac:dyDescent="0.2">
      <c r="A1538" s="1" t="str">
        <f t="shared" si="25"/>
        <v>SINAPI 94451</v>
      </c>
      <c r="B1538" s="3" t="s">
        <v>21783</v>
      </c>
      <c r="C1538" s="3" t="s">
        <v>1597</v>
      </c>
      <c r="D1538" s="2" t="s">
        <v>9340</v>
      </c>
      <c r="E1538" s="3" t="s">
        <v>15532</v>
      </c>
      <c r="F1538" s="66" t="s">
        <v>16867</v>
      </c>
      <c r="I1538" s="3" t="s">
        <v>21786</v>
      </c>
      <c r="J1538" s="3" t="str">
        <f>IF($B1538="SINAPI",IF(ISNUMBER(MATCH(Banco!$C1538,Analitico!$A:$A,0)),INDEX(Analitico!E:E,MATCH(Banco!$C1538,Analitico!$A:$A,0))&amp;"%",""),"")</f>
        <v>3,3534065%</v>
      </c>
      <c r="K1538" s="3" t="str">
        <f>IF($B1538="SINAPI",IF(ISNUMBER(MATCH(Banco!$C1538,Analitico!$A:$A,0)),INDEX(Analitico!F:F,MATCH(Banco!$C1538,Analitico!$A:$A,0))&amp;"%",""),"")</f>
        <v>%</v>
      </c>
    </row>
    <row r="1539" spans="1:11" ht="20.399999999999999" x14ac:dyDescent="0.2">
      <c r="A1539" s="1" t="str">
        <f t="shared" si="25"/>
        <v>SINAPI 100325</v>
      </c>
      <c r="B1539" s="3" t="s">
        <v>21783</v>
      </c>
      <c r="C1539" s="3" t="s">
        <v>1598</v>
      </c>
      <c r="D1539" s="2" t="s">
        <v>9341</v>
      </c>
      <c r="E1539" s="3" t="s">
        <v>15532</v>
      </c>
      <c r="F1539" s="66" t="s">
        <v>16868</v>
      </c>
      <c r="I1539" s="3" t="s">
        <v>21786</v>
      </c>
      <c r="J1539" s="3" t="str">
        <f>IF($B1539="SINAPI",IF(ISNUMBER(MATCH(Banco!$C1539,Analitico!$A:$A,0)),INDEX(Analitico!E:E,MATCH(Banco!$C1539,Analitico!$A:$A,0))&amp;"%",""),"")</f>
        <v>2,4562256%</v>
      </c>
      <c r="K1539" s="3" t="str">
        <f>IF($B1539="SINAPI",IF(ISNUMBER(MATCH(Banco!$C1539,Analitico!$A:$A,0)),INDEX(Analitico!F:F,MATCH(Banco!$C1539,Analitico!$A:$A,0))&amp;"%",""),"")</f>
        <v>%</v>
      </c>
    </row>
    <row r="1540" spans="1:11" x14ac:dyDescent="0.2">
      <c r="A1540" s="1" t="str">
        <f t="shared" si="25"/>
        <v>SINAPI 100327</v>
      </c>
      <c r="B1540" s="3" t="s">
        <v>21783</v>
      </c>
      <c r="C1540" s="3" t="s">
        <v>1599</v>
      </c>
      <c r="D1540" s="2" t="s">
        <v>9342</v>
      </c>
      <c r="E1540" s="3" t="s">
        <v>15532</v>
      </c>
      <c r="F1540" s="66" t="s">
        <v>16869</v>
      </c>
      <c r="I1540" s="3" t="s">
        <v>21786</v>
      </c>
      <c r="J1540" s="3" t="str">
        <f>IF($B1540="SINAPI",IF(ISNUMBER(MATCH(Banco!$C1540,Analitico!$A:$A,0)),INDEX(Analitico!E:E,MATCH(Banco!$C1540,Analitico!$A:$A,0))&amp;"%",""),"")</f>
        <v>15,1152240%</v>
      </c>
      <c r="K1540" s="3" t="str">
        <f>IF($B1540="SINAPI",IF(ISNUMBER(MATCH(Banco!$C1540,Analitico!$A:$A,0)),INDEX(Analitico!F:F,MATCH(Banco!$C1540,Analitico!$A:$A,0))&amp;"%",""),"")</f>
        <v>%</v>
      </c>
    </row>
    <row r="1541" spans="1:11" x14ac:dyDescent="0.2">
      <c r="A1541" s="1" t="str">
        <f t="shared" si="25"/>
        <v>SINAPI 100328</v>
      </c>
      <c r="B1541" s="3" t="s">
        <v>21783</v>
      </c>
      <c r="C1541" s="3" t="s">
        <v>1600</v>
      </c>
      <c r="D1541" s="2" t="s">
        <v>9343</v>
      </c>
      <c r="E1541" s="3" t="s">
        <v>15534</v>
      </c>
      <c r="F1541" s="66" t="s">
        <v>15793</v>
      </c>
      <c r="I1541" s="3" t="s">
        <v>21786</v>
      </c>
      <c r="J1541" s="3" t="str">
        <f>IF($B1541="SINAPI",IF(ISNUMBER(MATCH(Banco!$C1541,Analitico!$A:$A,0)),INDEX(Analitico!E:E,MATCH(Banco!$C1541,Analitico!$A:$A,0))&amp;"%",""),"")</f>
        <v>50,1392758%</v>
      </c>
      <c r="K1541" s="3" t="str">
        <f>IF($B1541="SINAPI",IF(ISNUMBER(MATCH(Banco!$C1541,Analitico!$A:$A,0)),INDEX(Analitico!F:F,MATCH(Banco!$C1541,Analitico!$A:$A,0))&amp;"%",""),"")</f>
        <v>%</v>
      </c>
    </row>
    <row r="1542" spans="1:11" x14ac:dyDescent="0.2">
      <c r="A1542" s="1" t="str">
        <f t="shared" si="25"/>
        <v>SINAPI 100329</v>
      </c>
      <c r="B1542" s="3" t="s">
        <v>21783</v>
      </c>
      <c r="C1542" s="3" t="s">
        <v>1601</v>
      </c>
      <c r="D1542" s="2" t="s">
        <v>9344</v>
      </c>
      <c r="E1542" s="3" t="s">
        <v>15534</v>
      </c>
      <c r="F1542" s="66" t="s">
        <v>16870</v>
      </c>
      <c r="I1542" s="3" t="s">
        <v>21786</v>
      </c>
      <c r="J1542" s="3" t="str">
        <f>IF($B1542="SINAPI",IF(ISNUMBER(MATCH(Banco!$C1542,Analitico!$A:$A,0)),INDEX(Analitico!E:E,MATCH(Banco!$C1542,Analitico!$A:$A,0))&amp;"%",""),"")</f>
        <v>56,8397544%</v>
      </c>
      <c r="K1542" s="3" t="str">
        <f>IF($B1542="SINAPI",IF(ISNUMBER(MATCH(Banco!$C1542,Analitico!$A:$A,0)),INDEX(Analitico!F:F,MATCH(Banco!$C1542,Analitico!$A:$A,0))&amp;"%",""),"")</f>
        <v>%</v>
      </c>
    </row>
    <row r="1543" spans="1:11" x14ac:dyDescent="0.2">
      <c r="A1543" s="1" t="str">
        <f t="shared" si="25"/>
        <v>SINAPI 100330</v>
      </c>
      <c r="B1543" s="3" t="s">
        <v>21783</v>
      </c>
      <c r="C1543" s="3" t="s">
        <v>1602</v>
      </c>
      <c r="D1543" s="2" t="s">
        <v>9345</v>
      </c>
      <c r="E1543" s="3" t="s">
        <v>15534</v>
      </c>
      <c r="F1543" s="66" t="s">
        <v>16871</v>
      </c>
      <c r="I1543" s="3" t="s">
        <v>21786</v>
      </c>
      <c r="J1543" s="3" t="str">
        <f>IF($B1543="SINAPI",IF(ISNUMBER(MATCH(Banco!$C1543,Analitico!$A:$A,0)),INDEX(Analitico!E:E,MATCH(Banco!$C1543,Analitico!$A:$A,0))&amp;"%",""),"")</f>
        <v>49,8461538%</v>
      </c>
      <c r="K1543" s="3" t="str">
        <f>IF($B1543="SINAPI",IF(ISNUMBER(MATCH(Banco!$C1543,Analitico!$A:$A,0)),INDEX(Analitico!F:F,MATCH(Banco!$C1543,Analitico!$A:$A,0))&amp;"%",""),"")</f>
        <v>%</v>
      </c>
    </row>
    <row r="1544" spans="1:11" x14ac:dyDescent="0.2">
      <c r="A1544" s="1" t="str">
        <f t="shared" si="25"/>
        <v>SINAPI 100331</v>
      </c>
      <c r="B1544" s="3" t="s">
        <v>21783</v>
      </c>
      <c r="C1544" s="3" t="s">
        <v>1603</v>
      </c>
      <c r="D1544" s="2" t="s">
        <v>9346</v>
      </c>
      <c r="E1544" s="3" t="s">
        <v>15534</v>
      </c>
      <c r="F1544" s="66" t="s">
        <v>16872</v>
      </c>
      <c r="I1544" s="3" t="s">
        <v>21786</v>
      </c>
      <c r="J1544" s="3" t="str">
        <f>IF($B1544="SINAPI",IF(ISNUMBER(MATCH(Banco!$C1544,Analitico!$A:$A,0)),INDEX(Analitico!E:E,MATCH(Banco!$C1544,Analitico!$A:$A,0))&amp;"%",""),"")</f>
        <v>57,9153606%</v>
      </c>
      <c r="K1544" s="3" t="str">
        <f>IF($B1544="SINAPI",IF(ISNUMBER(MATCH(Banco!$C1544,Analitico!$A:$A,0)),INDEX(Analitico!F:F,MATCH(Banco!$C1544,Analitico!$A:$A,0))&amp;"%",""),"")</f>
        <v>%</v>
      </c>
    </row>
    <row r="1545" spans="1:11" ht="20.399999999999999" x14ac:dyDescent="0.2">
      <c r="A1545" s="1" t="str">
        <f t="shared" si="25"/>
        <v>SINAPI 100434</v>
      </c>
      <c r="B1545" s="3" t="s">
        <v>21783</v>
      </c>
      <c r="C1545" s="3" t="s">
        <v>1604</v>
      </c>
      <c r="D1545" s="2" t="s">
        <v>9347</v>
      </c>
      <c r="E1545" s="3" t="s">
        <v>15532</v>
      </c>
      <c r="F1545" s="66" t="s">
        <v>16873</v>
      </c>
      <c r="I1545" s="3" t="s">
        <v>21786</v>
      </c>
      <c r="J1545" s="3" t="str">
        <f>IF($B1545="SINAPI",IF(ISNUMBER(MATCH(Banco!$C1545,Analitico!$A:$A,0)),INDEX(Analitico!E:E,MATCH(Banco!$C1545,Analitico!$A:$A,0))&amp;"%",""),"")</f>
        <v>6,1295727%</v>
      </c>
      <c r="K1545" s="3" t="str">
        <f>IF($B1545="SINAPI",IF(ISNUMBER(MATCH(Banco!$C1545,Analitico!$A:$A,0)),INDEX(Analitico!F:F,MATCH(Banco!$C1545,Analitico!$A:$A,0))&amp;"%",""),"")</f>
        <v>%</v>
      </c>
    </row>
    <row r="1546" spans="1:11" ht="20.399999999999999" x14ac:dyDescent="0.2">
      <c r="A1546" s="1" t="str">
        <f t="shared" si="25"/>
        <v>SINAPI 100435</v>
      </c>
      <c r="B1546" s="3" t="s">
        <v>21783</v>
      </c>
      <c r="C1546" s="3" t="s">
        <v>1605</v>
      </c>
      <c r="D1546" s="2" t="s">
        <v>9348</v>
      </c>
      <c r="E1546" s="3" t="s">
        <v>15532</v>
      </c>
      <c r="F1546" s="66" t="s">
        <v>16874</v>
      </c>
      <c r="I1546" s="3" t="s">
        <v>21786</v>
      </c>
      <c r="J1546" s="3" t="str">
        <f>IF($B1546="SINAPI",IF(ISNUMBER(MATCH(Banco!$C1546,Analitico!$A:$A,0)),INDEX(Analitico!E:E,MATCH(Banco!$C1546,Analitico!$A:$A,0))&amp;"%",""),"")</f>
        <v>10,2375960%</v>
      </c>
      <c r="K1546" s="3" t="str">
        <f>IF($B1546="SINAPI",IF(ISNUMBER(MATCH(Banco!$C1546,Analitico!$A:$A,0)),INDEX(Analitico!F:F,MATCH(Banco!$C1546,Analitico!$A:$A,0))&amp;"%",""),"")</f>
        <v>%</v>
      </c>
    </row>
    <row r="1547" spans="1:11" ht="20.399999999999999" x14ac:dyDescent="0.2">
      <c r="A1547" s="1" t="str">
        <f t="shared" si="25"/>
        <v>SINAPI 94227</v>
      </c>
      <c r="B1547" s="3" t="s">
        <v>21783</v>
      </c>
      <c r="C1547" s="3" t="s">
        <v>1606</v>
      </c>
      <c r="D1547" s="2" t="s">
        <v>9349</v>
      </c>
      <c r="E1547" s="3" t="s">
        <v>15532</v>
      </c>
      <c r="F1547" s="66" t="s">
        <v>16875</v>
      </c>
      <c r="I1547" s="3" t="s">
        <v>21786</v>
      </c>
      <c r="J1547" s="3" t="str">
        <f>IF($B1547="SINAPI",IF(ISNUMBER(MATCH(Banco!$C1547,Analitico!$A:$A,0)),INDEX(Analitico!E:E,MATCH(Banco!$C1547,Analitico!$A:$A,0))&amp;"%",""),"")</f>
        <v>16,7107001%</v>
      </c>
      <c r="K1547" s="3" t="str">
        <f>IF($B1547="SINAPI",IF(ISNUMBER(MATCH(Banco!$C1547,Analitico!$A:$A,0)),INDEX(Analitico!F:F,MATCH(Banco!$C1547,Analitico!$A:$A,0))&amp;"%",""),"")</f>
        <v>%</v>
      </c>
    </row>
    <row r="1548" spans="1:11" ht="20.399999999999999" x14ac:dyDescent="0.2">
      <c r="A1548" s="1" t="str">
        <f t="shared" si="25"/>
        <v>SINAPI 94228</v>
      </c>
      <c r="B1548" s="3" t="s">
        <v>21783</v>
      </c>
      <c r="C1548" s="3" t="s">
        <v>1607</v>
      </c>
      <c r="D1548" s="2" t="s">
        <v>9350</v>
      </c>
      <c r="E1548" s="3" t="s">
        <v>15532</v>
      </c>
      <c r="F1548" s="66" t="s">
        <v>15864</v>
      </c>
      <c r="I1548" s="3" t="s">
        <v>21786</v>
      </c>
      <c r="J1548" s="3" t="str">
        <f>IF($B1548="SINAPI",IF(ISNUMBER(MATCH(Banco!$C1548,Analitico!$A:$A,0)),INDEX(Analitico!E:E,MATCH(Banco!$C1548,Analitico!$A:$A,0))&amp;"%",""),"")</f>
        <v>16,8024316%</v>
      </c>
      <c r="K1548" s="3" t="str">
        <f>IF($B1548="SINAPI",IF(ISNUMBER(MATCH(Banco!$C1548,Analitico!$A:$A,0)),INDEX(Analitico!F:F,MATCH(Banco!$C1548,Analitico!$A:$A,0))&amp;"%",""),"")</f>
        <v>%</v>
      </c>
    </row>
    <row r="1549" spans="1:11" ht="20.399999999999999" x14ac:dyDescent="0.2">
      <c r="A1549" s="1" t="str">
        <f t="shared" si="25"/>
        <v>SINAPI 94229</v>
      </c>
      <c r="B1549" s="3" t="s">
        <v>21783</v>
      </c>
      <c r="C1549" s="3" t="s">
        <v>1608</v>
      </c>
      <c r="D1549" s="2" t="s">
        <v>9351</v>
      </c>
      <c r="E1549" s="3" t="s">
        <v>15532</v>
      </c>
      <c r="F1549" s="66" t="s">
        <v>16876</v>
      </c>
      <c r="I1549" s="3" t="s">
        <v>21786</v>
      </c>
      <c r="J1549" s="3" t="str">
        <f>IF($B1549="SINAPI",IF(ISNUMBER(MATCH(Banco!$C1549,Analitico!$A:$A,0)),INDEX(Analitico!E:E,MATCH(Banco!$C1549,Analitico!$A:$A,0))&amp;"%",""),"")</f>
        <v>15,5457691%</v>
      </c>
      <c r="K1549" s="3" t="str">
        <f>IF($B1549="SINAPI",IF(ISNUMBER(MATCH(Banco!$C1549,Analitico!$A:$A,0)),INDEX(Analitico!F:F,MATCH(Banco!$C1549,Analitico!$A:$A,0))&amp;"%",""),"")</f>
        <v>%</v>
      </c>
    </row>
    <row r="1550" spans="1:11" x14ac:dyDescent="0.2">
      <c r="A1550" s="1" t="str">
        <f t="shared" si="25"/>
        <v>SINAPI 94231</v>
      </c>
      <c r="B1550" s="3" t="s">
        <v>21783</v>
      </c>
      <c r="C1550" s="3" t="s">
        <v>1609</v>
      </c>
      <c r="D1550" s="2" t="s">
        <v>9352</v>
      </c>
      <c r="E1550" s="3" t="s">
        <v>15532</v>
      </c>
      <c r="F1550" s="66" t="s">
        <v>16877</v>
      </c>
      <c r="I1550" s="3" t="s">
        <v>21786</v>
      </c>
      <c r="J1550" s="3" t="str">
        <f>IF($B1550="SINAPI",IF(ISNUMBER(MATCH(Banco!$C1550,Analitico!$A:$A,0)),INDEX(Analitico!E:E,MATCH(Banco!$C1550,Analitico!$A:$A,0))&amp;"%",""),"")</f>
        <v>14,3032786%</v>
      </c>
      <c r="K1550" s="3" t="str">
        <f>IF($B1550="SINAPI",IF(ISNUMBER(MATCH(Banco!$C1550,Analitico!$A:$A,0)),INDEX(Analitico!F:F,MATCH(Banco!$C1550,Analitico!$A:$A,0))&amp;"%",""),"")</f>
        <v>%</v>
      </c>
    </row>
    <row r="1551" spans="1:11" ht="20.399999999999999" x14ac:dyDescent="0.2">
      <c r="A1551" s="1" t="str">
        <f t="shared" si="25"/>
        <v>SINAPI 94449</v>
      </c>
      <c r="B1551" s="3" t="s">
        <v>21783</v>
      </c>
      <c r="C1551" s="3" t="s">
        <v>1610</v>
      </c>
      <c r="D1551" s="2" t="s">
        <v>9353</v>
      </c>
      <c r="E1551" s="3" t="s">
        <v>15534</v>
      </c>
      <c r="F1551" s="66" t="s">
        <v>16878</v>
      </c>
      <c r="I1551" s="3" t="s">
        <v>21786</v>
      </c>
      <c r="J1551" s="3" t="str">
        <f>IF($B1551="SINAPI",IF(ISNUMBER(MATCH(Banco!$C1551,Analitico!$A:$A,0)),INDEX(Analitico!E:E,MATCH(Banco!$C1551,Analitico!$A:$A,0))&amp;"%",""),"")</f>
        <v>8,4702336%</v>
      </c>
      <c r="K1551" s="3" t="str">
        <f>IF($B1551="SINAPI",IF(ISNUMBER(MATCH(Banco!$C1551,Analitico!$A:$A,0)),INDEX(Analitico!F:F,MATCH(Banco!$C1551,Analitico!$A:$A,0))&amp;"%",""),"")</f>
        <v>%</v>
      </c>
    </row>
    <row r="1552" spans="1:11" ht="20.399999999999999" x14ac:dyDescent="0.2">
      <c r="A1552" s="1" t="str">
        <f t="shared" si="25"/>
        <v>SINAPI 92255</v>
      </c>
      <c r="B1552" s="3" t="s">
        <v>21783</v>
      </c>
      <c r="C1552" s="3" t="s">
        <v>1611</v>
      </c>
      <c r="D1552" s="2" t="s">
        <v>9354</v>
      </c>
      <c r="E1552" s="3" t="s">
        <v>15533</v>
      </c>
      <c r="F1552" s="66" t="s">
        <v>16879</v>
      </c>
      <c r="I1552" s="3" t="s">
        <v>21785</v>
      </c>
      <c r="J1552" s="3" t="str">
        <f>IF($B1552="SINAPI",IF(ISNUMBER(MATCH(Banco!$C1552,Analitico!$A:$A,0)),INDEX(Analitico!E:E,MATCH(Banco!$C1552,Analitico!$A:$A,0))&amp;"%",""),"")</f>
        <v>43,1891277%</v>
      </c>
      <c r="K1552" s="3" t="str">
        <f>IF($B1552="SINAPI",IF(ISNUMBER(MATCH(Banco!$C1552,Analitico!$A:$A,0)),INDEX(Analitico!F:F,MATCH(Banco!$C1552,Analitico!$A:$A,0))&amp;"%",""),"")</f>
        <v>%</v>
      </c>
    </row>
    <row r="1553" spans="1:11" ht="20.399999999999999" x14ac:dyDescent="0.2">
      <c r="A1553" s="1" t="str">
        <f t="shared" si="25"/>
        <v>SINAPI 92256</v>
      </c>
      <c r="B1553" s="3" t="s">
        <v>21783</v>
      </c>
      <c r="C1553" s="3" t="s">
        <v>1612</v>
      </c>
      <c r="D1553" s="2" t="s">
        <v>9355</v>
      </c>
      <c r="E1553" s="3" t="s">
        <v>15533</v>
      </c>
      <c r="F1553" s="66" t="s">
        <v>16880</v>
      </c>
      <c r="I1553" s="3" t="s">
        <v>21785</v>
      </c>
      <c r="J1553" s="3" t="str">
        <f>IF($B1553="SINAPI",IF(ISNUMBER(MATCH(Banco!$C1553,Analitico!$A:$A,0)),INDEX(Analitico!E:E,MATCH(Banco!$C1553,Analitico!$A:$A,0))&amp;"%",""),"")</f>
        <v>50,9764713%</v>
      </c>
      <c r="K1553" s="3" t="str">
        <f>IF($B1553="SINAPI",IF(ISNUMBER(MATCH(Banco!$C1553,Analitico!$A:$A,0)),INDEX(Analitico!F:F,MATCH(Banco!$C1553,Analitico!$A:$A,0))&amp;"%",""),"")</f>
        <v>%</v>
      </c>
    </row>
    <row r="1554" spans="1:11" ht="20.399999999999999" x14ac:dyDescent="0.2">
      <c r="A1554" s="1" t="str">
        <f t="shared" si="25"/>
        <v>SINAPI 92257</v>
      </c>
      <c r="B1554" s="3" t="s">
        <v>21783</v>
      </c>
      <c r="C1554" s="3" t="s">
        <v>1613</v>
      </c>
      <c r="D1554" s="2" t="s">
        <v>9356</v>
      </c>
      <c r="E1554" s="3" t="s">
        <v>15533</v>
      </c>
      <c r="F1554" s="66" t="s">
        <v>16881</v>
      </c>
      <c r="I1554" s="3" t="s">
        <v>21785</v>
      </c>
      <c r="J1554" s="3" t="str">
        <f>IF($B1554="SINAPI",IF(ISNUMBER(MATCH(Banco!$C1554,Analitico!$A:$A,0)),INDEX(Analitico!E:E,MATCH(Banco!$C1554,Analitico!$A:$A,0))&amp;"%",""),"")</f>
        <v>56,3258672%</v>
      </c>
      <c r="K1554" s="3" t="str">
        <f>IF($B1554="SINAPI",IF(ISNUMBER(MATCH(Banco!$C1554,Analitico!$A:$A,0)),INDEX(Analitico!F:F,MATCH(Banco!$C1554,Analitico!$A:$A,0))&amp;"%",""),"")</f>
        <v>%</v>
      </c>
    </row>
    <row r="1555" spans="1:11" ht="20.399999999999999" x14ac:dyDescent="0.2">
      <c r="A1555" s="1" t="str">
        <f t="shared" si="25"/>
        <v>SINAPI 92258</v>
      </c>
      <c r="B1555" s="3" t="s">
        <v>21783</v>
      </c>
      <c r="C1555" s="3" t="s">
        <v>1614</v>
      </c>
      <c r="D1555" s="2" t="s">
        <v>9357</v>
      </c>
      <c r="E1555" s="3" t="s">
        <v>15533</v>
      </c>
      <c r="F1555" s="66" t="s">
        <v>16882</v>
      </c>
      <c r="I1555" s="3" t="s">
        <v>21785</v>
      </c>
      <c r="J1555" s="3" t="str">
        <f>IF($B1555="SINAPI",IF(ISNUMBER(MATCH(Banco!$C1555,Analitico!$A:$A,0)),INDEX(Analitico!E:E,MATCH(Banco!$C1555,Analitico!$A:$A,0))&amp;"%",""),"")</f>
        <v>62,2118209%</v>
      </c>
      <c r="K1555" s="3" t="str">
        <f>IF($B1555="SINAPI",IF(ISNUMBER(MATCH(Banco!$C1555,Analitico!$A:$A,0)),INDEX(Analitico!F:F,MATCH(Banco!$C1555,Analitico!$A:$A,0))&amp;"%",""),"")</f>
        <v>%</v>
      </c>
    </row>
    <row r="1556" spans="1:11" ht="20.399999999999999" x14ac:dyDescent="0.2">
      <c r="A1556" s="1" t="str">
        <f t="shared" si="25"/>
        <v>SINAPI 92568</v>
      </c>
      <c r="B1556" s="3" t="s">
        <v>21783</v>
      </c>
      <c r="C1556" s="3" t="s">
        <v>1615</v>
      </c>
      <c r="D1556" s="2" t="s">
        <v>9358</v>
      </c>
      <c r="E1556" s="3" t="s">
        <v>15534</v>
      </c>
      <c r="F1556" s="66" t="s">
        <v>16883</v>
      </c>
      <c r="I1556" s="3" t="s">
        <v>21786</v>
      </c>
      <c r="J1556" s="3" t="str">
        <f>IF($B1556="SINAPI",IF(ISNUMBER(MATCH(Banco!$C1556,Analitico!$A:$A,0)),INDEX(Analitico!E:E,MATCH(Banco!$C1556,Analitico!$A:$A,0))&amp;"%",""),"")</f>
        <v>8,9543757%</v>
      </c>
      <c r="K1556" s="3" t="str">
        <f>IF($B1556="SINAPI",IF(ISNUMBER(MATCH(Banco!$C1556,Analitico!$A:$A,0)),INDEX(Analitico!F:F,MATCH(Banco!$C1556,Analitico!$A:$A,0))&amp;"%",""),"")</f>
        <v>%</v>
      </c>
    </row>
    <row r="1557" spans="1:11" ht="20.399999999999999" x14ac:dyDescent="0.2">
      <c r="A1557" s="1" t="str">
        <f t="shared" si="25"/>
        <v>SINAPI 92569</v>
      </c>
      <c r="B1557" s="3" t="s">
        <v>21783</v>
      </c>
      <c r="C1557" s="3" t="s">
        <v>1616</v>
      </c>
      <c r="D1557" s="2" t="s">
        <v>9359</v>
      </c>
      <c r="E1557" s="3" t="s">
        <v>15534</v>
      </c>
      <c r="F1557" s="66" t="s">
        <v>16884</v>
      </c>
      <c r="I1557" s="3" t="s">
        <v>21786</v>
      </c>
      <c r="J1557" s="3" t="str">
        <f>IF($B1557="SINAPI",IF(ISNUMBER(MATCH(Banco!$C1557,Analitico!$A:$A,0)),INDEX(Analitico!E:E,MATCH(Banco!$C1557,Analitico!$A:$A,0))&amp;"%",""),"")</f>
        <v>7,0034944%</v>
      </c>
      <c r="K1557" s="3" t="str">
        <f>IF($B1557="SINAPI",IF(ISNUMBER(MATCH(Banco!$C1557,Analitico!$A:$A,0)),INDEX(Analitico!F:F,MATCH(Banco!$C1557,Analitico!$A:$A,0))&amp;"%",""),"")</f>
        <v>%</v>
      </c>
    </row>
    <row r="1558" spans="1:11" ht="20.399999999999999" x14ac:dyDescent="0.2">
      <c r="A1558" s="1" t="str">
        <f t="shared" si="25"/>
        <v>SINAPI 92570</v>
      </c>
      <c r="B1558" s="3" t="s">
        <v>21783</v>
      </c>
      <c r="C1558" s="3" t="s">
        <v>1617</v>
      </c>
      <c r="D1558" s="2" t="s">
        <v>9360</v>
      </c>
      <c r="E1558" s="3" t="s">
        <v>15534</v>
      </c>
      <c r="F1558" s="66" t="s">
        <v>16885</v>
      </c>
      <c r="I1558" s="3" t="s">
        <v>21786</v>
      </c>
      <c r="J1558" s="3" t="str">
        <f>IF($B1558="SINAPI",IF(ISNUMBER(MATCH(Banco!$C1558,Analitico!$A:$A,0)),INDEX(Analitico!E:E,MATCH(Banco!$C1558,Analitico!$A:$A,0))&amp;"%",""),"")</f>
        <v>5,1846753%</v>
      </c>
      <c r="K1558" s="3" t="str">
        <f>IF($B1558="SINAPI",IF(ISNUMBER(MATCH(Banco!$C1558,Analitico!$A:$A,0)),INDEX(Analitico!F:F,MATCH(Banco!$C1558,Analitico!$A:$A,0))&amp;"%",""),"")</f>
        <v>%</v>
      </c>
    </row>
    <row r="1559" spans="1:11" ht="20.399999999999999" x14ac:dyDescent="0.2">
      <c r="A1559" s="1" t="str">
        <f t="shared" si="25"/>
        <v>SINAPI 92571</v>
      </c>
      <c r="B1559" s="3" t="s">
        <v>21783</v>
      </c>
      <c r="C1559" s="3" t="s">
        <v>1618</v>
      </c>
      <c r="D1559" s="2" t="s">
        <v>9361</v>
      </c>
      <c r="E1559" s="3" t="s">
        <v>15534</v>
      </c>
      <c r="F1559" s="66" t="s">
        <v>16886</v>
      </c>
      <c r="I1559" s="3" t="s">
        <v>21786</v>
      </c>
      <c r="J1559" s="3" t="str">
        <f>IF($B1559="SINAPI",IF(ISNUMBER(MATCH(Banco!$C1559,Analitico!$A:$A,0)),INDEX(Analitico!E:E,MATCH(Banco!$C1559,Analitico!$A:$A,0))&amp;"%",""),"")</f>
        <v>13,1623020%</v>
      </c>
      <c r="K1559" s="3" t="str">
        <f>IF($B1559="SINAPI",IF(ISNUMBER(MATCH(Banco!$C1559,Analitico!$A:$A,0)),INDEX(Analitico!F:F,MATCH(Banco!$C1559,Analitico!$A:$A,0))&amp;"%",""),"")</f>
        <v>%</v>
      </c>
    </row>
    <row r="1560" spans="1:11" ht="20.399999999999999" x14ac:dyDescent="0.2">
      <c r="A1560" s="1" t="str">
        <f t="shared" si="25"/>
        <v>SINAPI 92572</v>
      </c>
      <c r="B1560" s="3" t="s">
        <v>21783</v>
      </c>
      <c r="C1560" s="3" t="s">
        <v>1619</v>
      </c>
      <c r="D1560" s="2" t="s">
        <v>9362</v>
      </c>
      <c r="E1560" s="3" t="s">
        <v>15534</v>
      </c>
      <c r="F1560" s="66" t="s">
        <v>16887</v>
      </c>
      <c r="I1560" s="3" t="s">
        <v>21786</v>
      </c>
      <c r="J1560" s="3" t="str">
        <f>IF($B1560="SINAPI",IF(ISNUMBER(MATCH(Banco!$C1560,Analitico!$A:$A,0)),INDEX(Analitico!E:E,MATCH(Banco!$C1560,Analitico!$A:$A,0))&amp;"%",""),"")</f>
        <v>11,1576542%</v>
      </c>
      <c r="K1560" s="3" t="str">
        <f>IF($B1560="SINAPI",IF(ISNUMBER(MATCH(Banco!$C1560,Analitico!$A:$A,0)),INDEX(Analitico!F:F,MATCH(Banco!$C1560,Analitico!$A:$A,0))&amp;"%",""),"")</f>
        <v>%</v>
      </c>
    </row>
    <row r="1561" spans="1:11" ht="20.399999999999999" x14ac:dyDescent="0.2">
      <c r="A1561" s="1" t="str">
        <f t="shared" si="25"/>
        <v>SINAPI 92573</v>
      </c>
      <c r="B1561" s="3" t="s">
        <v>21783</v>
      </c>
      <c r="C1561" s="3" t="s">
        <v>1620</v>
      </c>
      <c r="D1561" s="2" t="s">
        <v>9363</v>
      </c>
      <c r="E1561" s="3" t="s">
        <v>15534</v>
      </c>
      <c r="F1561" s="66" t="s">
        <v>16888</v>
      </c>
      <c r="I1561" s="3" t="s">
        <v>21786</v>
      </c>
      <c r="J1561" s="3" t="str">
        <f>IF($B1561="SINAPI",IF(ISNUMBER(MATCH(Banco!$C1561,Analitico!$A:$A,0)),INDEX(Analitico!E:E,MATCH(Banco!$C1561,Analitico!$A:$A,0))&amp;"%",""),"")</f>
        <v>10,7522311%</v>
      </c>
      <c r="K1561" s="3" t="str">
        <f>IF($B1561="SINAPI",IF(ISNUMBER(MATCH(Banco!$C1561,Analitico!$A:$A,0)),INDEX(Analitico!F:F,MATCH(Banco!$C1561,Analitico!$A:$A,0))&amp;"%",""),"")</f>
        <v>%</v>
      </c>
    </row>
    <row r="1562" spans="1:11" ht="20.399999999999999" x14ac:dyDescent="0.2">
      <c r="A1562" s="1" t="str">
        <f t="shared" si="25"/>
        <v>SINAPI 92574</v>
      </c>
      <c r="B1562" s="3" t="s">
        <v>21783</v>
      </c>
      <c r="C1562" s="3" t="s">
        <v>1621</v>
      </c>
      <c r="D1562" s="2" t="s">
        <v>9364</v>
      </c>
      <c r="E1562" s="3" t="s">
        <v>15534</v>
      </c>
      <c r="F1562" s="66" t="s">
        <v>16889</v>
      </c>
      <c r="I1562" s="3" t="s">
        <v>21786</v>
      </c>
      <c r="J1562" s="3" t="str">
        <f>IF($B1562="SINAPI",IF(ISNUMBER(MATCH(Banco!$C1562,Analitico!$A:$A,0)),INDEX(Analitico!E:E,MATCH(Banco!$C1562,Analitico!$A:$A,0))&amp;"%",""),"")</f>
        <v>9,5648702%</v>
      </c>
      <c r="K1562" s="3" t="str">
        <f>IF($B1562="SINAPI",IF(ISNUMBER(MATCH(Banco!$C1562,Analitico!$A:$A,0)),INDEX(Analitico!F:F,MATCH(Banco!$C1562,Analitico!$A:$A,0))&amp;"%",""),"")</f>
        <v>%</v>
      </c>
    </row>
    <row r="1563" spans="1:11" ht="20.399999999999999" x14ac:dyDescent="0.2">
      <c r="A1563" s="1" t="str">
        <f t="shared" si="25"/>
        <v>SINAPI 92575</v>
      </c>
      <c r="B1563" s="3" t="s">
        <v>21783</v>
      </c>
      <c r="C1563" s="3" t="s">
        <v>1622</v>
      </c>
      <c r="D1563" s="2" t="s">
        <v>9365</v>
      </c>
      <c r="E1563" s="3" t="s">
        <v>15534</v>
      </c>
      <c r="F1563" s="66" t="s">
        <v>16890</v>
      </c>
      <c r="I1563" s="3" t="s">
        <v>21786</v>
      </c>
      <c r="J1563" s="3" t="str">
        <f>IF($B1563="SINAPI",IF(ISNUMBER(MATCH(Banco!$C1563,Analitico!$A:$A,0)),INDEX(Analitico!E:E,MATCH(Banco!$C1563,Analitico!$A:$A,0))&amp;"%",""),"")</f>
        <v>7,4833174%</v>
      </c>
      <c r="K1563" s="3" t="str">
        <f>IF($B1563="SINAPI",IF(ISNUMBER(MATCH(Banco!$C1563,Analitico!$A:$A,0)),INDEX(Analitico!F:F,MATCH(Banco!$C1563,Analitico!$A:$A,0))&amp;"%",""),"")</f>
        <v>%</v>
      </c>
    </row>
    <row r="1564" spans="1:11" ht="20.399999999999999" x14ac:dyDescent="0.2">
      <c r="A1564" s="1" t="str">
        <f t="shared" si="25"/>
        <v>SINAPI 92576</v>
      </c>
      <c r="B1564" s="3" t="s">
        <v>21783</v>
      </c>
      <c r="C1564" s="3" t="s">
        <v>1623</v>
      </c>
      <c r="D1564" s="2" t="s">
        <v>9366</v>
      </c>
      <c r="E1564" s="3" t="s">
        <v>15534</v>
      </c>
      <c r="F1564" s="66" t="s">
        <v>16891</v>
      </c>
      <c r="I1564" s="3" t="s">
        <v>21786</v>
      </c>
      <c r="J1564" s="3" t="str">
        <f>IF($B1564="SINAPI",IF(ISNUMBER(MATCH(Banco!$C1564,Analitico!$A:$A,0)),INDEX(Analitico!E:E,MATCH(Banco!$C1564,Analitico!$A:$A,0))&amp;"%",""),"")</f>
        <v>5,1749060%</v>
      </c>
      <c r="K1564" s="3" t="str">
        <f>IF($B1564="SINAPI",IF(ISNUMBER(MATCH(Banco!$C1564,Analitico!$A:$A,0)),INDEX(Analitico!F:F,MATCH(Banco!$C1564,Analitico!$A:$A,0))&amp;"%",""),"")</f>
        <v>%</v>
      </c>
    </row>
    <row r="1565" spans="1:11" ht="20.399999999999999" x14ac:dyDescent="0.2">
      <c r="A1565" s="1" t="str">
        <f t="shared" si="25"/>
        <v>SINAPI 92577</v>
      </c>
      <c r="B1565" s="3" t="s">
        <v>21783</v>
      </c>
      <c r="C1565" s="3" t="s">
        <v>1624</v>
      </c>
      <c r="D1565" s="2" t="s">
        <v>9367</v>
      </c>
      <c r="E1565" s="3" t="s">
        <v>15534</v>
      </c>
      <c r="F1565" s="66" t="s">
        <v>16892</v>
      </c>
      <c r="I1565" s="3" t="s">
        <v>21786</v>
      </c>
      <c r="J1565" s="3" t="str">
        <f>IF($B1565="SINAPI",IF(ISNUMBER(MATCH(Banco!$C1565,Analitico!$A:$A,0)),INDEX(Analitico!E:E,MATCH(Banco!$C1565,Analitico!$A:$A,0))&amp;"%",""),"")</f>
        <v>13,5759115%</v>
      </c>
      <c r="K1565" s="3" t="str">
        <f>IF($B1565="SINAPI",IF(ISNUMBER(MATCH(Banco!$C1565,Analitico!$A:$A,0)),INDEX(Analitico!F:F,MATCH(Banco!$C1565,Analitico!$A:$A,0))&amp;"%",""),"")</f>
        <v>%</v>
      </c>
    </row>
    <row r="1566" spans="1:11" ht="20.399999999999999" x14ac:dyDescent="0.2">
      <c r="A1566" s="1" t="str">
        <f t="shared" si="25"/>
        <v>SINAPI 92578</v>
      </c>
      <c r="B1566" s="3" t="s">
        <v>21783</v>
      </c>
      <c r="C1566" s="3" t="s">
        <v>1625</v>
      </c>
      <c r="D1566" s="2" t="s">
        <v>9368</v>
      </c>
      <c r="E1566" s="3" t="s">
        <v>15534</v>
      </c>
      <c r="F1566" s="66" t="s">
        <v>16893</v>
      </c>
      <c r="I1566" s="3" t="s">
        <v>21786</v>
      </c>
      <c r="J1566" s="3" t="str">
        <f>IF($B1566="SINAPI",IF(ISNUMBER(MATCH(Banco!$C1566,Analitico!$A:$A,0)),INDEX(Analitico!E:E,MATCH(Banco!$C1566,Analitico!$A:$A,0))&amp;"%",""),"")</f>
        <v>12,1990843%</v>
      </c>
      <c r="K1566" s="3" t="str">
        <f>IF($B1566="SINAPI",IF(ISNUMBER(MATCH(Banco!$C1566,Analitico!$A:$A,0)),INDEX(Analitico!F:F,MATCH(Banco!$C1566,Analitico!$A:$A,0))&amp;"%",""),"")</f>
        <v>%</v>
      </c>
    </row>
    <row r="1567" spans="1:11" ht="20.399999999999999" x14ac:dyDescent="0.2">
      <c r="A1567" s="1" t="str">
        <f t="shared" si="25"/>
        <v>SINAPI 92579</v>
      </c>
      <c r="B1567" s="3" t="s">
        <v>21783</v>
      </c>
      <c r="C1567" s="3" t="s">
        <v>1626</v>
      </c>
      <c r="D1567" s="2" t="s">
        <v>9369</v>
      </c>
      <c r="E1567" s="3" t="s">
        <v>15534</v>
      </c>
      <c r="F1567" s="66" t="s">
        <v>16894</v>
      </c>
      <c r="I1567" s="3" t="s">
        <v>21786</v>
      </c>
      <c r="J1567" s="3" t="str">
        <f>IF($B1567="SINAPI",IF(ISNUMBER(MATCH(Banco!$C1567,Analitico!$A:$A,0)),INDEX(Analitico!E:E,MATCH(Banco!$C1567,Analitico!$A:$A,0))&amp;"%",""),"")</f>
        <v>10,8165997%</v>
      </c>
      <c r="K1567" s="3" t="str">
        <f>IF($B1567="SINAPI",IF(ISNUMBER(MATCH(Banco!$C1567,Analitico!$A:$A,0)),INDEX(Analitico!F:F,MATCH(Banco!$C1567,Analitico!$A:$A,0))&amp;"%",""),"")</f>
        <v>%</v>
      </c>
    </row>
    <row r="1568" spans="1:11" ht="20.399999999999999" x14ac:dyDescent="0.2">
      <c r="A1568" s="1" t="str">
        <f t="shared" si="25"/>
        <v>SINAPI 92580</v>
      </c>
      <c r="B1568" s="3" t="s">
        <v>21783</v>
      </c>
      <c r="C1568" s="3" t="s">
        <v>1627</v>
      </c>
      <c r="D1568" s="2" t="s">
        <v>9370</v>
      </c>
      <c r="E1568" s="3" t="s">
        <v>15534</v>
      </c>
      <c r="F1568" s="66" t="s">
        <v>16895</v>
      </c>
      <c r="I1568" s="3" t="s">
        <v>21786</v>
      </c>
      <c r="J1568" s="3" t="str">
        <f>IF($B1568="SINAPI",IF(ISNUMBER(MATCH(Banco!$C1568,Analitico!$A:$A,0)),INDEX(Analitico!E:E,MATCH(Banco!$C1568,Analitico!$A:$A,0))&amp;"%",""),"")</f>
        <v>13,9905294%</v>
      </c>
      <c r="K1568" s="3" t="str">
        <f>IF($B1568="SINAPI",IF(ISNUMBER(MATCH(Banco!$C1568,Analitico!$A:$A,0)),INDEX(Analitico!F:F,MATCH(Banco!$C1568,Analitico!$A:$A,0))&amp;"%",""),"")</f>
        <v>%</v>
      </c>
    </row>
    <row r="1569" spans="1:11" ht="20.399999999999999" x14ac:dyDescent="0.2">
      <c r="A1569" s="1" t="str">
        <f t="shared" si="25"/>
        <v>SINAPI 92581</v>
      </c>
      <c r="B1569" s="3" t="s">
        <v>21783</v>
      </c>
      <c r="C1569" s="3" t="s">
        <v>1628</v>
      </c>
      <c r="D1569" s="2" t="s">
        <v>9371</v>
      </c>
      <c r="E1569" s="3" t="s">
        <v>15534</v>
      </c>
      <c r="F1569" s="66" t="s">
        <v>16896</v>
      </c>
      <c r="I1569" s="3" t="s">
        <v>21786</v>
      </c>
      <c r="J1569" s="3" t="str">
        <f>IF($B1569="SINAPI",IF(ISNUMBER(MATCH(Banco!$C1569,Analitico!$A:$A,0)),INDEX(Analitico!E:E,MATCH(Banco!$C1569,Analitico!$A:$A,0))&amp;"%",""),"")</f>
        <v>12,3372597%</v>
      </c>
      <c r="K1569" s="3" t="str">
        <f>IF($B1569="SINAPI",IF(ISNUMBER(MATCH(Banco!$C1569,Analitico!$A:$A,0)),INDEX(Analitico!F:F,MATCH(Banco!$C1569,Analitico!$A:$A,0))&amp;"%",""),"")</f>
        <v>%</v>
      </c>
    </row>
    <row r="1570" spans="1:11" ht="20.399999999999999" x14ac:dyDescent="0.2">
      <c r="A1570" s="1" t="str">
        <f t="shared" si="25"/>
        <v>SINAPI 92582</v>
      </c>
      <c r="B1570" s="3" t="s">
        <v>21783</v>
      </c>
      <c r="C1570" s="3" t="s">
        <v>1629</v>
      </c>
      <c r="D1570" s="2" t="s">
        <v>9372</v>
      </c>
      <c r="E1570" s="3" t="s">
        <v>15533</v>
      </c>
      <c r="F1570" s="66" t="s">
        <v>16897</v>
      </c>
      <c r="I1570" s="3" t="s">
        <v>21786</v>
      </c>
      <c r="J1570" s="3" t="str">
        <f>IF($B1570="SINAPI",IF(ISNUMBER(MATCH(Banco!$C1570,Analitico!$A:$A,0)),INDEX(Analitico!E:E,MATCH(Banco!$C1570,Analitico!$A:$A,0))&amp;"%",""),"")</f>
        <v>17,1408219%</v>
      </c>
      <c r="K1570" s="3" t="str">
        <f>IF($B1570="SINAPI",IF(ISNUMBER(MATCH(Banco!$C1570,Analitico!$A:$A,0)),INDEX(Analitico!F:F,MATCH(Banco!$C1570,Analitico!$A:$A,0))&amp;"%",""),"")</f>
        <v>%</v>
      </c>
    </row>
    <row r="1571" spans="1:11" ht="20.399999999999999" x14ac:dyDescent="0.2">
      <c r="A1571" s="1" t="str">
        <f t="shared" ref="A1571:A1634" si="26">CONCATENAR</f>
        <v>SINAPI 92584</v>
      </c>
      <c r="B1571" s="3" t="s">
        <v>21783</v>
      </c>
      <c r="C1571" s="3" t="s">
        <v>1630</v>
      </c>
      <c r="D1571" s="2" t="s">
        <v>9373</v>
      </c>
      <c r="E1571" s="3" t="s">
        <v>15533</v>
      </c>
      <c r="F1571" s="66" t="s">
        <v>16898</v>
      </c>
      <c r="I1571" s="3" t="s">
        <v>21786</v>
      </c>
      <c r="J1571" s="3" t="str">
        <f>IF($B1571="SINAPI",IF(ISNUMBER(MATCH(Banco!$C1571,Analitico!$A:$A,0)),INDEX(Analitico!E:E,MATCH(Banco!$C1571,Analitico!$A:$A,0))&amp;"%",""),"")</f>
        <v>14,6836861%</v>
      </c>
      <c r="K1571" s="3" t="str">
        <f>IF($B1571="SINAPI",IF(ISNUMBER(MATCH(Banco!$C1571,Analitico!$A:$A,0)),INDEX(Analitico!F:F,MATCH(Banco!$C1571,Analitico!$A:$A,0))&amp;"%",""),"")</f>
        <v>%</v>
      </c>
    </row>
    <row r="1572" spans="1:11" ht="20.399999999999999" x14ac:dyDescent="0.2">
      <c r="A1572" s="1" t="str">
        <f t="shared" si="26"/>
        <v>SINAPI 92586</v>
      </c>
      <c r="B1572" s="3" t="s">
        <v>21783</v>
      </c>
      <c r="C1572" s="3" t="s">
        <v>1631</v>
      </c>
      <c r="D1572" s="2" t="s">
        <v>9374</v>
      </c>
      <c r="E1572" s="3" t="s">
        <v>15533</v>
      </c>
      <c r="F1572" s="66" t="s">
        <v>16899</v>
      </c>
      <c r="I1572" s="3" t="s">
        <v>21786</v>
      </c>
      <c r="J1572" s="3" t="str">
        <f>IF($B1572="SINAPI",IF(ISNUMBER(MATCH(Banco!$C1572,Analitico!$A:$A,0)),INDEX(Analitico!E:E,MATCH(Banco!$C1572,Analitico!$A:$A,0))&amp;"%",""),"")</f>
        <v>12,8426876%</v>
      </c>
      <c r="K1572" s="3" t="str">
        <f>IF($B1572="SINAPI",IF(ISNUMBER(MATCH(Banco!$C1572,Analitico!$A:$A,0)),INDEX(Analitico!F:F,MATCH(Banco!$C1572,Analitico!$A:$A,0))&amp;"%",""),"")</f>
        <v>%</v>
      </c>
    </row>
    <row r="1573" spans="1:11" ht="20.399999999999999" x14ac:dyDescent="0.2">
      <c r="A1573" s="1" t="str">
        <f t="shared" si="26"/>
        <v>SINAPI 92588</v>
      </c>
      <c r="B1573" s="3" t="s">
        <v>21783</v>
      </c>
      <c r="C1573" s="3" t="s">
        <v>1632</v>
      </c>
      <c r="D1573" s="2" t="s">
        <v>9375</v>
      </c>
      <c r="E1573" s="3" t="s">
        <v>15533</v>
      </c>
      <c r="F1573" s="66" t="s">
        <v>16900</v>
      </c>
      <c r="I1573" s="3" t="s">
        <v>21786</v>
      </c>
      <c r="J1573" s="3" t="str">
        <f>IF($B1573="SINAPI",IF(ISNUMBER(MATCH(Banco!$C1573,Analitico!$A:$A,0)),INDEX(Analitico!E:E,MATCH(Banco!$C1573,Analitico!$A:$A,0))&amp;"%",""),"")</f>
        <v>14,8288481%</v>
      </c>
      <c r="K1573" s="3" t="str">
        <f>IF($B1573="SINAPI",IF(ISNUMBER(MATCH(Banco!$C1573,Analitico!$A:$A,0)),INDEX(Analitico!F:F,MATCH(Banco!$C1573,Analitico!$A:$A,0))&amp;"%",""),"")</f>
        <v>%</v>
      </c>
    </row>
    <row r="1574" spans="1:11" ht="20.399999999999999" x14ac:dyDescent="0.2">
      <c r="A1574" s="1" t="str">
        <f t="shared" si="26"/>
        <v>SINAPI 92590</v>
      </c>
      <c r="B1574" s="3" t="s">
        <v>21783</v>
      </c>
      <c r="C1574" s="3" t="s">
        <v>1633</v>
      </c>
      <c r="D1574" s="2" t="s">
        <v>9376</v>
      </c>
      <c r="E1574" s="3" t="s">
        <v>15533</v>
      </c>
      <c r="F1574" s="66" t="s">
        <v>16901</v>
      </c>
      <c r="I1574" s="3" t="s">
        <v>21786</v>
      </c>
      <c r="J1574" s="3" t="str">
        <f>IF($B1574="SINAPI",IF(ISNUMBER(MATCH(Banco!$C1574,Analitico!$A:$A,0)),INDEX(Analitico!E:E,MATCH(Banco!$C1574,Analitico!$A:$A,0))&amp;"%",""),"")</f>
        <v>13,4886240%</v>
      </c>
      <c r="K1574" s="3" t="str">
        <f>IF($B1574="SINAPI",IF(ISNUMBER(MATCH(Banco!$C1574,Analitico!$A:$A,0)),INDEX(Analitico!F:F,MATCH(Banco!$C1574,Analitico!$A:$A,0))&amp;"%",""),"")</f>
        <v>%</v>
      </c>
    </row>
    <row r="1575" spans="1:11" ht="20.399999999999999" x14ac:dyDescent="0.2">
      <c r="A1575" s="1" t="str">
        <f t="shared" si="26"/>
        <v>SINAPI 92592</v>
      </c>
      <c r="B1575" s="3" t="s">
        <v>21783</v>
      </c>
      <c r="C1575" s="3" t="s">
        <v>1634</v>
      </c>
      <c r="D1575" s="2" t="s">
        <v>9377</v>
      </c>
      <c r="E1575" s="3" t="s">
        <v>15533</v>
      </c>
      <c r="F1575" s="66" t="s">
        <v>16902</v>
      </c>
      <c r="I1575" s="3" t="s">
        <v>21786</v>
      </c>
      <c r="J1575" s="3" t="str">
        <f>IF($B1575="SINAPI",IF(ISNUMBER(MATCH(Banco!$C1575,Analitico!$A:$A,0)),INDEX(Analitico!E:E,MATCH(Banco!$C1575,Analitico!$A:$A,0))&amp;"%",""),"")</f>
        <v>14,5329614%</v>
      </c>
      <c r="K1575" s="3" t="str">
        <f>IF($B1575="SINAPI",IF(ISNUMBER(MATCH(Banco!$C1575,Analitico!$A:$A,0)),INDEX(Analitico!F:F,MATCH(Banco!$C1575,Analitico!$A:$A,0))&amp;"%",""),"")</f>
        <v>%</v>
      </c>
    </row>
    <row r="1576" spans="1:11" ht="20.399999999999999" x14ac:dyDescent="0.2">
      <c r="A1576" s="1" t="str">
        <f t="shared" si="26"/>
        <v>SINAPI 92594</v>
      </c>
      <c r="B1576" s="3" t="s">
        <v>21783</v>
      </c>
      <c r="C1576" s="3" t="s">
        <v>1635</v>
      </c>
      <c r="D1576" s="2" t="s">
        <v>9378</v>
      </c>
      <c r="E1576" s="3" t="s">
        <v>15533</v>
      </c>
      <c r="F1576" s="66" t="s">
        <v>16903</v>
      </c>
      <c r="I1576" s="3" t="s">
        <v>21786</v>
      </c>
      <c r="J1576" s="3" t="str">
        <f>IF($B1576="SINAPI",IF(ISNUMBER(MATCH(Banco!$C1576,Analitico!$A:$A,0)),INDEX(Analitico!E:E,MATCH(Banco!$C1576,Analitico!$A:$A,0))&amp;"%",""),"")</f>
        <v>13,5854814%</v>
      </c>
      <c r="K1576" s="3" t="str">
        <f>IF($B1576="SINAPI",IF(ISNUMBER(MATCH(Banco!$C1576,Analitico!$A:$A,0)),INDEX(Analitico!F:F,MATCH(Banco!$C1576,Analitico!$A:$A,0))&amp;"%",""),"")</f>
        <v>%</v>
      </c>
    </row>
    <row r="1577" spans="1:11" ht="20.399999999999999" x14ac:dyDescent="0.2">
      <c r="A1577" s="1" t="str">
        <f t="shared" si="26"/>
        <v>SINAPI 92596</v>
      </c>
      <c r="B1577" s="3" t="s">
        <v>21783</v>
      </c>
      <c r="C1577" s="3" t="s">
        <v>1636</v>
      </c>
      <c r="D1577" s="2" t="s">
        <v>9379</v>
      </c>
      <c r="E1577" s="3" t="s">
        <v>15533</v>
      </c>
      <c r="F1577" s="66" t="s">
        <v>16904</v>
      </c>
      <c r="I1577" s="3" t="s">
        <v>21786</v>
      </c>
      <c r="J1577" s="3" t="str">
        <f>IF($B1577="SINAPI",IF(ISNUMBER(MATCH(Banco!$C1577,Analitico!$A:$A,0)),INDEX(Analitico!E:E,MATCH(Banco!$C1577,Analitico!$A:$A,0))&amp;"%",""),"")</f>
        <v>15,3547254%</v>
      </c>
      <c r="K1577" s="3" t="str">
        <f>IF($B1577="SINAPI",IF(ISNUMBER(MATCH(Banco!$C1577,Analitico!$A:$A,0)),INDEX(Analitico!F:F,MATCH(Banco!$C1577,Analitico!$A:$A,0))&amp;"%",""),"")</f>
        <v>%</v>
      </c>
    </row>
    <row r="1578" spans="1:11" ht="20.399999999999999" x14ac:dyDescent="0.2">
      <c r="A1578" s="1" t="str">
        <f t="shared" si="26"/>
        <v>SINAPI 92598</v>
      </c>
      <c r="B1578" s="3" t="s">
        <v>21783</v>
      </c>
      <c r="C1578" s="3" t="s">
        <v>1637</v>
      </c>
      <c r="D1578" s="2" t="s">
        <v>9380</v>
      </c>
      <c r="E1578" s="3" t="s">
        <v>15533</v>
      </c>
      <c r="F1578" s="66" t="s">
        <v>16905</v>
      </c>
      <c r="I1578" s="3" t="s">
        <v>21786</v>
      </c>
      <c r="J1578" s="3" t="str">
        <f>IF($B1578="SINAPI",IF(ISNUMBER(MATCH(Banco!$C1578,Analitico!$A:$A,0)),INDEX(Analitico!E:E,MATCH(Banco!$C1578,Analitico!$A:$A,0))&amp;"%",""),"")</f>
        <v>14,4530313%</v>
      </c>
      <c r="K1578" s="3" t="str">
        <f>IF($B1578="SINAPI",IF(ISNUMBER(MATCH(Banco!$C1578,Analitico!$A:$A,0)),INDEX(Analitico!F:F,MATCH(Banco!$C1578,Analitico!$A:$A,0))&amp;"%",""),"")</f>
        <v>%</v>
      </c>
    </row>
    <row r="1579" spans="1:11" ht="20.399999999999999" x14ac:dyDescent="0.2">
      <c r="A1579" s="1" t="str">
        <f t="shared" si="26"/>
        <v>SINAPI 92600</v>
      </c>
      <c r="B1579" s="3" t="s">
        <v>21783</v>
      </c>
      <c r="C1579" s="3" t="s">
        <v>1638</v>
      </c>
      <c r="D1579" s="2" t="s">
        <v>9381</v>
      </c>
      <c r="E1579" s="3" t="s">
        <v>15533</v>
      </c>
      <c r="F1579" s="66" t="s">
        <v>16906</v>
      </c>
      <c r="I1579" s="3" t="s">
        <v>21786</v>
      </c>
      <c r="J1579" s="3" t="str">
        <f>IF($B1579="SINAPI",IF(ISNUMBER(MATCH(Banco!$C1579,Analitico!$A:$A,0)),INDEX(Analitico!E:E,MATCH(Banco!$C1579,Analitico!$A:$A,0))&amp;"%",""),"")</f>
        <v>13,4624156%</v>
      </c>
      <c r="K1579" s="3" t="str">
        <f>IF($B1579="SINAPI",IF(ISNUMBER(MATCH(Banco!$C1579,Analitico!$A:$A,0)),INDEX(Analitico!F:F,MATCH(Banco!$C1579,Analitico!$A:$A,0))&amp;"%",""),"")</f>
        <v>%</v>
      </c>
    </row>
    <row r="1580" spans="1:11" ht="20.399999999999999" x14ac:dyDescent="0.2">
      <c r="A1580" s="1" t="str">
        <f t="shared" si="26"/>
        <v>SINAPI 92602</v>
      </c>
      <c r="B1580" s="3" t="s">
        <v>21783</v>
      </c>
      <c r="C1580" s="3" t="s">
        <v>1639</v>
      </c>
      <c r="D1580" s="2" t="s">
        <v>9382</v>
      </c>
      <c r="E1580" s="3" t="s">
        <v>15533</v>
      </c>
      <c r="F1580" s="66" t="s">
        <v>16897</v>
      </c>
      <c r="I1580" s="3" t="s">
        <v>21786</v>
      </c>
      <c r="J1580" s="3" t="str">
        <f>IF($B1580="SINAPI",IF(ISNUMBER(MATCH(Banco!$C1580,Analitico!$A:$A,0)),INDEX(Analitico!E:E,MATCH(Banco!$C1580,Analitico!$A:$A,0))&amp;"%",""),"")</f>
        <v>17,1408219%</v>
      </c>
      <c r="K1580" s="3" t="str">
        <f>IF($B1580="SINAPI",IF(ISNUMBER(MATCH(Banco!$C1580,Analitico!$A:$A,0)),INDEX(Analitico!F:F,MATCH(Banco!$C1580,Analitico!$A:$A,0))&amp;"%",""),"")</f>
        <v>%</v>
      </c>
    </row>
    <row r="1581" spans="1:11" ht="20.399999999999999" x14ac:dyDescent="0.2">
      <c r="A1581" s="1" t="str">
        <f t="shared" si="26"/>
        <v>SINAPI 92604</v>
      </c>
      <c r="B1581" s="3" t="s">
        <v>21783</v>
      </c>
      <c r="C1581" s="3" t="s">
        <v>1640</v>
      </c>
      <c r="D1581" s="2" t="s">
        <v>9383</v>
      </c>
      <c r="E1581" s="3" t="s">
        <v>15533</v>
      </c>
      <c r="F1581" s="66" t="s">
        <v>16907</v>
      </c>
      <c r="I1581" s="3" t="s">
        <v>21786</v>
      </c>
      <c r="J1581" s="3" t="str">
        <f>IF($B1581="SINAPI",IF(ISNUMBER(MATCH(Banco!$C1581,Analitico!$A:$A,0)),INDEX(Analitico!E:E,MATCH(Banco!$C1581,Analitico!$A:$A,0))&amp;"%",""),"")</f>
        <v>15,2364092%</v>
      </c>
      <c r="K1581" s="3" t="str">
        <f>IF($B1581="SINAPI",IF(ISNUMBER(MATCH(Banco!$C1581,Analitico!$A:$A,0)),INDEX(Analitico!F:F,MATCH(Banco!$C1581,Analitico!$A:$A,0))&amp;"%",""),"")</f>
        <v>%</v>
      </c>
    </row>
    <row r="1582" spans="1:11" ht="20.399999999999999" x14ac:dyDescent="0.2">
      <c r="A1582" s="1" t="str">
        <f t="shared" si="26"/>
        <v>SINAPI 92606</v>
      </c>
      <c r="B1582" s="3" t="s">
        <v>21783</v>
      </c>
      <c r="C1582" s="3" t="s">
        <v>1641</v>
      </c>
      <c r="D1582" s="2" t="s">
        <v>9384</v>
      </c>
      <c r="E1582" s="3" t="s">
        <v>15533</v>
      </c>
      <c r="F1582" s="66" t="s">
        <v>16908</v>
      </c>
      <c r="I1582" s="3" t="s">
        <v>21786</v>
      </c>
      <c r="J1582" s="3" t="str">
        <f>IF($B1582="SINAPI",IF(ISNUMBER(MATCH(Banco!$C1582,Analitico!$A:$A,0)),INDEX(Analitico!E:E,MATCH(Banco!$C1582,Analitico!$A:$A,0))&amp;"%",""),"")</f>
        <v>13,2635154%</v>
      </c>
      <c r="K1582" s="3" t="str">
        <f>IF($B1582="SINAPI",IF(ISNUMBER(MATCH(Banco!$C1582,Analitico!$A:$A,0)),INDEX(Analitico!F:F,MATCH(Banco!$C1582,Analitico!$A:$A,0))&amp;"%",""),"")</f>
        <v>%</v>
      </c>
    </row>
    <row r="1583" spans="1:11" ht="20.399999999999999" x14ac:dyDescent="0.2">
      <c r="A1583" s="1" t="str">
        <f t="shared" si="26"/>
        <v>SINAPI 92608</v>
      </c>
      <c r="B1583" s="3" t="s">
        <v>21783</v>
      </c>
      <c r="C1583" s="3" t="s">
        <v>1642</v>
      </c>
      <c r="D1583" s="2" t="s">
        <v>9385</v>
      </c>
      <c r="E1583" s="3" t="s">
        <v>15533</v>
      </c>
      <c r="F1583" s="66" t="s">
        <v>16909</v>
      </c>
      <c r="I1583" s="3" t="s">
        <v>21786</v>
      </c>
      <c r="J1583" s="3" t="str">
        <f>IF($B1583="SINAPI",IF(ISNUMBER(MATCH(Banco!$C1583,Analitico!$A:$A,0)),INDEX(Analitico!E:E,MATCH(Banco!$C1583,Analitico!$A:$A,0))&amp;"%",""),"")</f>
        <v>15,6139808%</v>
      </c>
      <c r="K1583" s="3" t="str">
        <f>IF($B1583="SINAPI",IF(ISNUMBER(MATCH(Banco!$C1583,Analitico!$A:$A,0)),INDEX(Analitico!F:F,MATCH(Banco!$C1583,Analitico!$A:$A,0))&amp;"%",""),"")</f>
        <v>%</v>
      </c>
    </row>
    <row r="1584" spans="1:11" ht="20.399999999999999" x14ac:dyDescent="0.2">
      <c r="A1584" s="1" t="str">
        <f t="shared" si="26"/>
        <v>SINAPI 92610</v>
      </c>
      <c r="B1584" s="3" t="s">
        <v>21783</v>
      </c>
      <c r="C1584" s="3" t="s">
        <v>1643</v>
      </c>
      <c r="D1584" s="2" t="s">
        <v>9386</v>
      </c>
      <c r="E1584" s="3" t="s">
        <v>15533</v>
      </c>
      <c r="F1584" s="66" t="s">
        <v>16910</v>
      </c>
      <c r="I1584" s="3" t="s">
        <v>21786</v>
      </c>
      <c r="J1584" s="3" t="str">
        <f>IF($B1584="SINAPI",IF(ISNUMBER(MATCH(Banco!$C1584,Analitico!$A:$A,0)),INDEX(Analitico!E:E,MATCH(Banco!$C1584,Analitico!$A:$A,0))&amp;"%",""),"")</f>
        <v>14,1352727%</v>
      </c>
      <c r="K1584" s="3" t="str">
        <f>IF($B1584="SINAPI",IF(ISNUMBER(MATCH(Banco!$C1584,Analitico!$A:$A,0)),INDEX(Analitico!F:F,MATCH(Banco!$C1584,Analitico!$A:$A,0))&amp;"%",""),"")</f>
        <v>%</v>
      </c>
    </row>
    <row r="1585" spans="1:11" ht="20.399999999999999" x14ac:dyDescent="0.2">
      <c r="A1585" s="1" t="str">
        <f t="shared" si="26"/>
        <v>SINAPI 92612</v>
      </c>
      <c r="B1585" s="3" t="s">
        <v>21783</v>
      </c>
      <c r="C1585" s="3" t="s">
        <v>1644</v>
      </c>
      <c r="D1585" s="2" t="s">
        <v>9387</v>
      </c>
      <c r="E1585" s="3" t="s">
        <v>15533</v>
      </c>
      <c r="F1585" s="66" t="s">
        <v>16911</v>
      </c>
      <c r="I1585" s="3" t="s">
        <v>21786</v>
      </c>
      <c r="J1585" s="3" t="str">
        <f>IF($B1585="SINAPI",IF(ISNUMBER(MATCH(Banco!$C1585,Analitico!$A:$A,0)),INDEX(Analitico!E:E,MATCH(Banco!$C1585,Analitico!$A:$A,0))&amp;"%",""),"")</f>
        <v>15,1500357%</v>
      </c>
      <c r="K1585" s="3" t="str">
        <f>IF($B1585="SINAPI",IF(ISNUMBER(MATCH(Banco!$C1585,Analitico!$A:$A,0)),INDEX(Analitico!F:F,MATCH(Banco!$C1585,Analitico!$A:$A,0))&amp;"%",""),"")</f>
        <v>%</v>
      </c>
    </row>
    <row r="1586" spans="1:11" ht="20.399999999999999" x14ac:dyDescent="0.2">
      <c r="A1586" s="1" t="str">
        <f t="shared" si="26"/>
        <v>SINAPI 92614</v>
      </c>
      <c r="B1586" s="3" t="s">
        <v>21783</v>
      </c>
      <c r="C1586" s="3" t="s">
        <v>1645</v>
      </c>
      <c r="D1586" s="2" t="s">
        <v>9388</v>
      </c>
      <c r="E1586" s="3" t="s">
        <v>15533</v>
      </c>
      <c r="F1586" s="66" t="s">
        <v>16912</v>
      </c>
      <c r="I1586" s="3" t="s">
        <v>21786</v>
      </c>
      <c r="J1586" s="3" t="str">
        <f>IF($B1586="SINAPI",IF(ISNUMBER(MATCH(Banco!$C1586,Analitico!$A:$A,0)),INDEX(Analitico!E:E,MATCH(Banco!$C1586,Analitico!$A:$A,0))&amp;"%",""),"")</f>
        <v>14,6125801%</v>
      </c>
      <c r="K1586" s="3" t="str">
        <f>IF($B1586="SINAPI",IF(ISNUMBER(MATCH(Banco!$C1586,Analitico!$A:$A,0)),INDEX(Analitico!F:F,MATCH(Banco!$C1586,Analitico!$A:$A,0))&amp;"%",""),"")</f>
        <v>%</v>
      </c>
    </row>
    <row r="1587" spans="1:11" ht="20.399999999999999" x14ac:dyDescent="0.2">
      <c r="A1587" s="1" t="str">
        <f t="shared" si="26"/>
        <v>SINAPI 92616</v>
      </c>
      <c r="B1587" s="3" t="s">
        <v>21783</v>
      </c>
      <c r="C1587" s="3" t="s">
        <v>1646</v>
      </c>
      <c r="D1587" s="2" t="s">
        <v>9389</v>
      </c>
      <c r="E1587" s="3" t="s">
        <v>15533</v>
      </c>
      <c r="F1587" s="66" t="s">
        <v>16913</v>
      </c>
      <c r="I1587" s="3" t="s">
        <v>21786</v>
      </c>
      <c r="J1587" s="3" t="str">
        <f>IF($B1587="SINAPI",IF(ISNUMBER(MATCH(Banco!$C1587,Analitico!$A:$A,0)),INDEX(Analitico!E:E,MATCH(Banco!$C1587,Analitico!$A:$A,0))&amp;"%",""),"")</f>
        <v>16,1181684%</v>
      </c>
      <c r="K1587" s="3" t="str">
        <f>IF($B1587="SINAPI",IF(ISNUMBER(MATCH(Banco!$C1587,Analitico!$A:$A,0)),INDEX(Analitico!F:F,MATCH(Banco!$C1587,Analitico!$A:$A,0))&amp;"%",""),"")</f>
        <v>%</v>
      </c>
    </row>
    <row r="1588" spans="1:11" ht="20.399999999999999" x14ac:dyDescent="0.2">
      <c r="A1588" s="1" t="str">
        <f t="shared" si="26"/>
        <v>SINAPI 92618</v>
      </c>
      <c r="B1588" s="3" t="s">
        <v>21783</v>
      </c>
      <c r="C1588" s="3" t="s">
        <v>1647</v>
      </c>
      <c r="D1588" s="2" t="s">
        <v>9390</v>
      </c>
      <c r="E1588" s="3" t="s">
        <v>15533</v>
      </c>
      <c r="F1588" s="66" t="s">
        <v>16914</v>
      </c>
      <c r="I1588" s="3" t="s">
        <v>21786</v>
      </c>
      <c r="J1588" s="3" t="str">
        <f>IF($B1588="SINAPI",IF(ISNUMBER(MATCH(Banco!$C1588,Analitico!$A:$A,0)),INDEX(Analitico!E:E,MATCH(Banco!$C1588,Analitico!$A:$A,0))&amp;"%",""),"")</f>
        <v>15,1274727%</v>
      </c>
      <c r="K1588" s="3" t="str">
        <f>IF($B1588="SINAPI",IF(ISNUMBER(MATCH(Banco!$C1588,Analitico!$A:$A,0)),INDEX(Analitico!F:F,MATCH(Banco!$C1588,Analitico!$A:$A,0))&amp;"%",""),"")</f>
        <v>%</v>
      </c>
    </row>
    <row r="1589" spans="1:11" ht="20.399999999999999" x14ac:dyDescent="0.2">
      <c r="A1589" s="1" t="str">
        <f t="shared" si="26"/>
        <v>SINAPI 92620</v>
      </c>
      <c r="B1589" s="3" t="s">
        <v>21783</v>
      </c>
      <c r="C1589" s="3" t="s">
        <v>1648</v>
      </c>
      <c r="D1589" s="2" t="s">
        <v>9391</v>
      </c>
      <c r="E1589" s="3" t="s">
        <v>15533</v>
      </c>
      <c r="F1589" s="66" t="s">
        <v>16915</v>
      </c>
      <c r="I1589" s="3" t="s">
        <v>21786</v>
      </c>
      <c r="J1589" s="3" t="str">
        <f>IF($B1589="SINAPI",IF(ISNUMBER(MATCH(Banco!$C1589,Analitico!$A:$A,0)),INDEX(Analitico!E:E,MATCH(Banco!$C1589,Analitico!$A:$A,0))&amp;"%",""),"")</f>
        <v>14,2515819%</v>
      </c>
      <c r="K1589" s="3" t="str">
        <f>IF($B1589="SINAPI",IF(ISNUMBER(MATCH(Banco!$C1589,Analitico!$A:$A,0)),INDEX(Analitico!F:F,MATCH(Banco!$C1589,Analitico!$A:$A,0))&amp;"%",""),"")</f>
        <v>%</v>
      </c>
    </row>
    <row r="1590" spans="1:11" ht="20.399999999999999" x14ac:dyDescent="0.2">
      <c r="A1590" s="1" t="str">
        <f t="shared" si="26"/>
        <v>SINAPI 100357</v>
      </c>
      <c r="B1590" s="3" t="s">
        <v>21783</v>
      </c>
      <c r="C1590" s="3" t="s">
        <v>1649</v>
      </c>
      <c r="D1590" s="2" t="s">
        <v>9392</v>
      </c>
      <c r="E1590" s="3" t="s">
        <v>15533</v>
      </c>
      <c r="F1590" s="66" t="s">
        <v>16916</v>
      </c>
      <c r="I1590" s="3" t="s">
        <v>21785</v>
      </c>
      <c r="J1590" s="3" t="str">
        <f>IF($B1590="SINAPI",IF(ISNUMBER(MATCH(Banco!$C1590,Analitico!$A:$A,0)),INDEX(Analitico!E:E,MATCH(Banco!$C1590,Analitico!$A:$A,0))&amp;"%",""),"")</f>
        <v>19,2428968%</v>
      </c>
      <c r="K1590" s="3" t="str">
        <f>IF($B1590="SINAPI",IF(ISNUMBER(MATCH(Banco!$C1590,Analitico!$A:$A,0)),INDEX(Analitico!F:F,MATCH(Banco!$C1590,Analitico!$A:$A,0))&amp;"%",""),"")</f>
        <v>%</v>
      </c>
    </row>
    <row r="1591" spans="1:11" ht="20.399999999999999" x14ac:dyDescent="0.2">
      <c r="A1591" s="1" t="str">
        <f t="shared" si="26"/>
        <v>SINAPI 100358</v>
      </c>
      <c r="B1591" s="3" t="s">
        <v>21783</v>
      </c>
      <c r="C1591" s="3" t="s">
        <v>1650</v>
      </c>
      <c r="D1591" s="2" t="s">
        <v>9393</v>
      </c>
      <c r="E1591" s="3" t="s">
        <v>15533</v>
      </c>
      <c r="F1591" s="66" t="s">
        <v>16917</v>
      </c>
      <c r="I1591" s="3" t="s">
        <v>21785</v>
      </c>
      <c r="J1591" s="3" t="str">
        <f>IF($B1591="SINAPI",IF(ISNUMBER(MATCH(Banco!$C1591,Analitico!$A:$A,0)),INDEX(Analitico!E:E,MATCH(Banco!$C1591,Analitico!$A:$A,0))&amp;"%",""),"")</f>
        <v>24,1295675%</v>
      </c>
      <c r="K1591" s="3" t="str">
        <f>IF($B1591="SINAPI",IF(ISNUMBER(MATCH(Banco!$C1591,Analitico!$A:$A,0)),INDEX(Analitico!F:F,MATCH(Banco!$C1591,Analitico!$A:$A,0))&amp;"%",""),"")</f>
        <v>%</v>
      </c>
    </row>
    <row r="1592" spans="1:11" ht="20.399999999999999" x14ac:dyDescent="0.2">
      <c r="A1592" s="1" t="str">
        <f t="shared" si="26"/>
        <v>SINAPI 100359</v>
      </c>
      <c r="B1592" s="3" t="s">
        <v>21783</v>
      </c>
      <c r="C1592" s="3" t="s">
        <v>1651</v>
      </c>
      <c r="D1592" s="2" t="s">
        <v>9394</v>
      </c>
      <c r="E1592" s="3" t="s">
        <v>15533</v>
      </c>
      <c r="F1592" s="66" t="s">
        <v>16918</v>
      </c>
      <c r="I1592" s="3" t="s">
        <v>21785</v>
      </c>
      <c r="J1592" s="3" t="str">
        <f>IF($B1592="SINAPI",IF(ISNUMBER(MATCH(Banco!$C1592,Analitico!$A:$A,0)),INDEX(Analitico!E:E,MATCH(Banco!$C1592,Analitico!$A:$A,0))&amp;"%",""),"")</f>
        <v>22,5971993%</v>
      </c>
      <c r="K1592" s="3" t="str">
        <f>IF($B1592="SINAPI",IF(ISNUMBER(MATCH(Banco!$C1592,Analitico!$A:$A,0)),INDEX(Analitico!F:F,MATCH(Banco!$C1592,Analitico!$A:$A,0))&amp;"%",""),"")</f>
        <v>%</v>
      </c>
    </row>
    <row r="1593" spans="1:11" ht="20.399999999999999" x14ac:dyDescent="0.2">
      <c r="A1593" s="1" t="str">
        <f t="shared" si="26"/>
        <v>SINAPI 100360</v>
      </c>
      <c r="B1593" s="3" t="s">
        <v>21783</v>
      </c>
      <c r="C1593" s="3" t="s">
        <v>1652</v>
      </c>
      <c r="D1593" s="2" t="s">
        <v>9395</v>
      </c>
      <c r="E1593" s="3" t="s">
        <v>15533</v>
      </c>
      <c r="F1593" s="66" t="s">
        <v>16919</v>
      </c>
      <c r="I1593" s="3" t="s">
        <v>21785</v>
      </c>
      <c r="J1593" s="3" t="str">
        <f>IF($B1593="SINAPI",IF(ISNUMBER(MATCH(Banco!$C1593,Analitico!$A:$A,0)),INDEX(Analitico!E:E,MATCH(Banco!$C1593,Analitico!$A:$A,0))&amp;"%",""),"")</f>
        <v>22,3823698%</v>
      </c>
      <c r="K1593" s="3" t="str">
        <f>IF($B1593="SINAPI",IF(ISNUMBER(MATCH(Banco!$C1593,Analitico!$A:$A,0)),INDEX(Analitico!F:F,MATCH(Banco!$C1593,Analitico!$A:$A,0))&amp;"%",""),"")</f>
        <v>%</v>
      </c>
    </row>
    <row r="1594" spans="1:11" ht="20.399999999999999" x14ac:dyDescent="0.2">
      <c r="A1594" s="1" t="str">
        <f t="shared" si="26"/>
        <v>SINAPI 100361</v>
      </c>
      <c r="B1594" s="3" t="s">
        <v>21783</v>
      </c>
      <c r="C1594" s="3" t="s">
        <v>1653</v>
      </c>
      <c r="D1594" s="2" t="s">
        <v>9396</v>
      </c>
      <c r="E1594" s="3" t="s">
        <v>15533</v>
      </c>
      <c r="F1594" s="66" t="s">
        <v>16920</v>
      </c>
      <c r="I1594" s="3" t="s">
        <v>21785</v>
      </c>
      <c r="J1594" s="3" t="str">
        <f>IF($B1594="SINAPI",IF(ISNUMBER(MATCH(Banco!$C1594,Analitico!$A:$A,0)),INDEX(Analitico!E:E,MATCH(Banco!$C1594,Analitico!$A:$A,0))&amp;"%",""),"")</f>
        <v>24,7577342%</v>
      </c>
      <c r="K1594" s="3" t="str">
        <f>IF($B1594="SINAPI",IF(ISNUMBER(MATCH(Banco!$C1594,Analitico!$A:$A,0)),INDEX(Analitico!F:F,MATCH(Banco!$C1594,Analitico!$A:$A,0))&amp;"%",""),"")</f>
        <v>%</v>
      </c>
    </row>
    <row r="1595" spans="1:11" ht="20.399999999999999" x14ac:dyDescent="0.2">
      <c r="A1595" s="1" t="str">
        <f t="shared" si="26"/>
        <v>SINAPI 100362</v>
      </c>
      <c r="B1595" s="3" t="s">
        <v>21783</v>
      </c>
      <c r="C1595" s="3" t="s">
        <v>1654</v>
      </c>
      <c r="D1595" s="2" t="s">
        <v>9397</v>
      </c>
      <c r="E1595" s="3" t="s">
        <v>15533</v>
      </c>
      <c r="F1595" s="66" t="s">
        <v>16921</v>
      </c>
      <c r="I1595" s="3" t="s">
        <v>21785</v>
      </c>
      <c r="J1595" s="3" t="str">
        <f>IF($B1595="SINAPI",IF(ISNUMBER(MATCH(Banco!$C1595,Analitico!$A:$A,0)),INDEX(Analitico!E:E,MATCH(Banco!$C1595,Analitico!$A:$A,0))&amp;"%",""),"")</f>
        <v>20,5945769%</v>
      </c>
      <c r="K1595" s="3" t="str">
        <f>IF($B1595="SINAPI",IF(ISNUMBER(MATCH(Banco!$C1595,Analitico!$A:$A,0)),INDEX(Analitico!F:F,MATCH(Banco!$C1595,Analitico!$A:$A,0))&amp;"%",""),"")</f>
        <v>%</v>
      </c>
    </row>
    <row r="1596" spans="1:11" ht="20.399999999999999" x14ac:dyDescent="0.2">
      <c r="A1596" s="1" t="str">
        <f t="shared" si="26"/>
        <v>SINAPI 100363</v>
      </c>
      <c r="B1596" s="3" t="s">
        <v>21783</v>
      </c>
      <c r="C1596" s="3" t="s">
        <v>1655</v>
      </c>
      <c r="D1596" s="2" t="s">
        <v>9398</v>
      </c>
      <c r="E1596" s="3" t="s">
        <v>15533</v>
      </c>
      <c r="F1596" s="66" t="s">
        <v>16922</v>
      </c>
      <c r="I1596" s="3" t="s">
        <v>21785</v>
      </c>
      <c r="J1596" s="3" t="str">
        <f>IF($B1596="SINAPI",IF(ISNUMBER(MATCH(Banco!$C1596,Analitico!$A:$A,0)),INDEX(Analitico!E:E,MATCH(Banco!$C1596,Analitico!$A:$A,0))&amp;"%",""),"")</f>
        <v>19,7453183%</v>
      </c>
      <c r="K1596" s="3" t="str">
        <f>IF($B1596="SINAPI",IF(ISNUMBER(MATCH(Banco!$C1596,Analitico!$A:$A,0)),INDEX(Analitico!F:F,MATCH(Banco!$C1596,Analitico!$A:$A,0))&amp;"%",""),"")</f>
        <v>%</v>
      </c>
    </row>
    <row r="1597" spans="1:11" ht="20.399999999999999" x14ac:dyDescent="0.2">
      <c r="A1597" s="1" t="str">
        <f t="shared" si="26"/>
        <v>SINAPI 100364</v>
      </c>
      <c r="B1597" s="3" t="s">
        <v>21783</v>
      </c>
      <c r="C1597" s="3" t="s">
        <v>1656</v>
      </c>
      <c r="D1597" s="2" t="s">
        <v>9399</v>
      </c>
      <c r="E1597" s="3" t="s">
        <v>15533</v>
      </c>
      <c r="F1597" s="66" t="s">
        <v>16923</v>
      </c>
      <c r="I1597" s="3" t="s">
        <v>21785</v>
      </c>
      <c r="J1597" s="3" t="str">
        <f>IF($B1597="SINAPI",IF(ISNUMBER(MATCH(Banco!$C1597,Analitico!$A:$A,0)),INDEX(Analitico!E:E,MATCH(Banco!$C1597,Analitico!$A:$A,0))&amp;"%",""),"")</f>
        <v>19,9412423%</v>
      </c>
      <c r="K1597" s="3" t="str">
        <f>IF($B1597="SINAPI",IF(ISNUMBER(MATCH(Banco!$C1597,Analitico!$A:$A,0)),INDEX(Analitico!F:F,MATCH(Banco!$C1597,Analitico!$A:$A,0))&amp;"%",""),"")</f>
        <v>%</v>
      </c>
    </row>
    <row r="1598" spans="1:11" ht="20.399999999999999" x14ac:dyDescent="0.2">
      <c r="A1598" s="1" t="str">
        <f t="shared" si="26"/>
        <v>SINAPI 100365</v>
      </c>
      <c r="B1598" s="3" t="s">
        <v>21783</v>
      </c>
      <c r="C1598" s="3" t="s">
        <v>1657</v>
      </c>
      <c r="D1598" s="2" t="s">
        <v>9400</v>
      </c>
      <c r="E1598" s="3" t="s">
        <v>15533</v>
      </c>
      <c r="F1598" s="66" t="s">
        <v>16924</v>
      </c>
      <c r="I1598" s="3" t="s">
        <v>21785</v>
      </c>
      <c r="J1598" s="3" t="str">
        <f>IF($B1598="SINAPI",IF(ISNUMBER(MATCH(Banco!$C1598,Analitico!$A:$A,0)),INDEX(Analitico!E:E,MATCH(Banco!$C1598,Analitico!$A:$A,0))&amp;"%",""),"")</f>
        <v>21,2303327%</v>
      </c>
      <c r="K1598" s="3" t="str">
        <f>IF($B1598="SINAPI",IF(ISNUMBER(MATCH(Banco!$C1598,Analitico!$A:$A,0)),INDEX(Analitico!F:F,MATCH(Banco!$C1598,Analitico!$A:$A,0))&amp;"%",""),"")</f>
        <v>%</v>
      </c>
    </row>
    <row r="1599" spans="1:11" ht="20.399999999999999" x14ac:dyDescent="0.2">
      <c r="A1599" s="1" t="str">
        <f t="shared" si="26"/>
        <v>SINAPI 100366</v>
      </c>
      <c r="B1599" s="3" t="s">
        <v>21783</v>
      </c>
      <c r="C1599" s="3" t="s">
        <v>1658</v>
      </c>
      <c r="D1599" s="2" t="s">
        <v>9401</v>
      </c>
      <c r="E1599" s="3" t="s">
        <v>15533</v>
      </c>
      <c r="F1599" s="66" t="s">
        <v>16925</v>
      </c>
      <c r="I1599" s="3" t="s">
        <v>21785</v>
      </c>
      <c r="J1599" s="3" t="str">
        <f>IF($B1599="SINAPI",IF(ISNUMBER(MATCH(Banco!$C1599,Analitico!$A:$A,0)),INDEX(Analitico!E:E,MATCH(Banco!$C1599,Analitico!$A:$A,0))&amp;"%",""),"")</f>
        <v>19,4499017%</v>
      </c>
      <c r="K1599" s="3" t="str">
        <f>IF($B1599="SINAPI",IF(ISNUMBER(MATCH(Banco!$C1599,Analitico!$A:$A,0)),INDEX(Analitico!F:F,MATCH(Banco!$C1599,Analitico!$A:$A,0))&amp;"%",""),"")</f>
        <v>%</v>
      </c>
    </row>
    <row r="1600" spans="1:11" ht="20.399999999999999" x14ac:dyDescent="0.2">
      <c r="A1600" s="1" t="str">
        <f t="shared" si="26"/>
        <v>SINAPI 100367</v>
      </c>
      <c r="B1600" s="3" t="s">
        <v>21783</v>
      </c>
      <c r="C1600" s="3" t="s">
        <v>1659</v>
      </c>
      <c r="D1600" s="2" t="s">
        <v>9402</v>
      </c>
      <c r="E1600" s="3" t="s">
        <v>15533</v>
      </c>
      <c r="F1600" s="66" t="s">
        <v>16926</v>
      </c>
      <c r="I1600" s="3" t="s">
        <v>21785</v>
      </c>
      <c r="J1600" s="3" t="str">
        <f>IF($B1600="SINAPI",IF(ISNUMBER(MATCH(Banco!$C1600,Analitico!$A:$A,0)),INDEX(Analitico!E:E,MATCH(Banco!$C1600,Analitico!$A:$A,0))&amp;"%",""),"")</f>
        <v>19,9475373%</v>
      </c>
      <c r="K1600" s="3" t="str">
        <f>IF($B1600="SINAPI",IF(ISNUMBER(MATCH(Banco!$C1600,Analitico!$A:$A,0)),INDEX(Analitico!F:F,MATCH(Banco!$C1600,Analitico!$A:$A,0))&amp;"%",""),"")</f>
        <v>%</v>
      </c>
    </row>
    <row r="1601" spans="1:11" ht="20.399999999999999" x14ac:dyDescent="0.2">
      <c r="A1601" s="1" t="str">
        <f t="shared" si="26"/>
        <v>SINAPI 100368</v>
      </c>
      <c r="B1601" s="3" t="s">
        <v>21783</v>
      </c>
      <c r="C1601" s="3" t="s">
        <v>1660</v>
      </c>
      <c r="D1601" s="2" t="s">
        <v>9403</v>
      </c>
      <c r="E1601" s="3" t="s">
        <v>15533</v>
      </c>
      <c r="F1601" s="66" t="s">
        <v>16927</v>
      </c>
      <c r="I1601" s="3" t="s">
        <v>21785</v>
      </c>
      <c r="J1601" s="3" t="str">
        <f>IF($B1601="SINAPI",IF(ISNUMBER(MATCH(Banco!$C1601,Analitico!$A:$A,0)),INDEX(Analitico!E:E,MATCH(Banco!$C1601,Analitico!$A:$A,0))&amp;"%",""),"")</f>
        <v>24,9572245%</v>
      </c>
      <c r="K1601" s="3" t="str">
        <f>IF($B1601="SINAPI",IF(ISNUMBER(MATCH(Banco!$C1601,Analitico!$A:$A,0)),INDEX(Analitico!F:F,MATCH(Banco!$C1601,Analitico!$A:$A,0))&amp;"%",""),"")</f>
        <v>%</v>
      </c>
    </row>
    <row r="1602" spans="1:11" ht="20.399999999999999" x14ac:dyDescent="0.2">
      <c r="A1602" s="1" t="str">
        <f t="shared" si="26"/>
        <v>SINAPI 100369</v>
      </c>
      <c r="B1602" s="3" t="s">
        <v>21783</v>
      </c>
      <c r="C1602" s="3" t="s">
        <v>1661</v>
      </c>
      <c r="D1602" s="2" t="s">
        <v>9404</v>
      </c>
      <c r="E1602" s="3" t="s">
        <v>15533</v>
      </c>
      <c r="F1602" s="66" t="s">
        <v>16928</v>
      </c>
      <c r="I1602" s="3" t="s">
        <v>21785</v>
      </c>
      <c r="J1602" s="3" t="str">
        <f>IF($B1602="SINAPI",IF(ISNUMBER(MATCH(Banco!$C1602,Analitico!$A:$A,0)),INDEX(Analitico!E:E,MATCH(Banco!$C1602,Analitico!$A:$A,0))&amp;"%",""),"")</f>
        <v>23,3213973%</v>
      </c>
      <c r="K1602" s="3" t="str">
        <f>IF($B1602="SINAPI",IF(ISNUMBER(MATCH(Banco!$C1602,Analitico!$A:$A,0)),INDEX(Analitico!F:F,MATCH(Banco!$C1602,Analitico!$A:$A,0))&amp;"%",""),"")</f>
        <v>%</v>
      </c>
    </row>
    <row r="1603" spans="1:11" ht="20.399999999999999" x14ac:dyDescent="0.2">
      <c r="A1603" s="1" t="str">
        <f t="shared" si="26"/>
        <v>SINAPI 100370</v>
      </c>
      <c r="B1603" s="3" t="s">
        <v>21783</v>
      </c>
      <c r="C1603" s="3" t="s">
        <v>1662</v>
      </c>
      <c r="D1603" s="2" t="s">
        <v>9405</v>
      </c>
      <c r="E1603" s="3" t="s">
        <v>15533</v>
      </c>
      <c r="F1603" s="66" t="s">
        <v>16929</v>
      </c>
      <c r="I1603" s="3" t="s">
        <v>21785</v>
      </c>
      <c r="J1603" s="3" t="str">
        <f>IF($B1603="SINAPI",IF(ISNUMBER(MATCH(Banco!$C1603,Analitico!$A:$A,0)),INDEX(Analitico!E:E,MATCH(Banco!$C1603,Analitico!$A:$A,0))&amp;"%",""),"")</f>
        <v>21,1472547%</v>
      </c>
      <c r="K1603" s="3" t="str">
        <f>IF($B1603="SINAPI",IF(ISNUMBER(MATCH(Banco!$C1603,Analitico!$A:$A,0)),INDEX(Analitico!F:F,MATCH(Banco!$C1603,Analitico!$A:$A,0))&amp;"%",""),"")</f>
        <v>%</v>
      </c>
    </row>
    <row r="1604" spans="1:11" ht="20.399999999999999" x14ac:dyDescent="0.2">
      <c r="A1604" s="1" t="str">
        <f t="shared" si="26"/>
        <v>SINAPI 100371</v>
      </c>
      <c r="B1604" s="3" t="s">
        <v>21783</v>
      </c>
      <c r="C1604" s="3" t="s">
        <v>1663</v>
      </c>
      <c r="D1604" s="2" t="s">
        <v>9406</v>
      </c>
      <c r="E1604" s="3" t="s">
        <v>15533</v>
      </c>
      <c r="F1604" s="66" t="s">
        <v>16930</v>
      </c>
      <c r="I1604" s="3" t="s">
        <v>21785</v>
      </c>
      <c r="J1604" s="3" t="str">
        <f>IF($B1604="SINAPI",IF(ISNUMBER(MATCH(Banco!$C1604,Analitico!$A:$A,0)),INDEX(Analitico!E:E,MATCH(Banco!$C1604,Analitico!$A:$A,0))&amp;"%",""),"")</f>
        <v>26,3542271%</v>
      </c>
      <c r="K1604" s="3" t="str">
        <f>IF($B1604="SINAPI",IF(ISNUMBER(MATCH(Banco!$C1604,Analitico!$A:$A,0)),INDEX(Analitico!F:F,MATCH(Banco!$C1604,Analitico!$A:$A,0))&amp;"%",""),"")</f>
        <v>%</v>
      </c>
    </row>
    <row r="1605" spans="1:11" ht="20.399999999999999" x14ac:dyDescent="0.2">
      <c r="A1605" s="1" t="str">
        <f t="shared" si="26"/>
        <v>SINAPI 100372</v>
      </c>
      <c r="B1605" s="3" t="s">
        <v>21783</v>
      </c>
      <c r="C1605" s="3" t="s">
        <v>1664</v>
      </c>
      <c r="D1605" s="2" t="s">
        <v>9407</v>
      </c>
      <c r="E1605" s="3" t="s">
        <v>15533</v>
      </c>
      <c r="F1605" s="66" t="s">
        <v>16931</v>
      </c>
      <c r="I1605" s="3" t="s">
        <v>21785</v>
      </c>
      <c r="J1605" s="3" t="str">
        <f>IF($B1605="SINAPI",IF(ISNUMBER(MATCH(Banco!$C1605,Analitico!$A:$A,0)),INDEX(Analitico!E:E,MATCH(Banco!$C1605,Analitico!$A:$A,0))&amp;"%",""),"")</f>
        <v>22,4061481%</v>
      </c>
      <c r="K1605" s="3" t="str">
        <f>IF($B1605="SINAPI",IF(ISNUMBER(MATCH(Banco!$C1605,Analitico!$A:$A,0)),INDEX(Analitico!F:F,MATCH(Banco!$C1605,Analitico!$A:$A,0))&amp;"%",""),"")</f>
        <v>%</v>
      </c>
    </row>
    <row r="1606" spans="1:11" ht="20.399999999999999" x14ac:dyDescent="0.2">
      <c r="A1606" s="1" t="str">
        <f t="shared" si="26"/>
        <v>SINAPI 100373</v>
      </c>
      <c r="B1606" s="3" t="s">
        <v>21783</v>
      </c>
      <c r="C1606" s="3" t="s">
        <v>1665</v>
      </c>
      <c r="D1606" s="2" t="s">
        <v>9408</v>
      </c>
      <c r="E1606" s="3" t="s">
        <v>15533</v>
      </c>
      <c r="F1606" s="66" t="s">
        <v>16932</v>
      </c>
      <c r="I1606" s="3" t="s">
        <v>21785</v>
      </c>
      <c r="J1606" s="3" t="str">
        <f>IF($B1606="SINAPI",IF(ISNUMBER(MATCH(Banco!$C1606,Analitico!$A:$A,0)),INDEX(Analitico!E:E,MATCH(Banco!$C1606,Analitico!$A:$A,0))&amp;"%",""),"")</f>
        <v>21,3832920%</v>
      </c>
      <c r="K1606" s="3" t="str">
        <f>IF($B1606="SINAPI",IF(ISNUMBER(MATCH(Banco!$C1606,Analitico!$A:$A,0)),INDEX(Analitico!F:F,MATCH(Banco!$C1606,Analitico!$A:$A,0))&amp;"%",""),"")</f>
        <v>%</v>
      </c>
    </row>
    <row r="1607" spans="1:11" ht="20.399999999999999" x14ac:dyDescent="0.2">
      <c r="A1607" s="1" t="str">
        <f t="shared" si="26"/>
        <v>SINAPI 100374</v>
      </c>
      <c r="B1607" s="3" t="s">
        <v>21783</v>
      </c>
      <c r="C1607" s="3" t="s">
        <v>1666</v>
      </c>
      <c r="D1607" s="2" t="s">
        <v>9409</v>
      </c>
      <c r="E1607" s="3" t="s">
        <v>15533</v>
      </c>
      <c r="F1607" s="66" t="s">
        <v>16933</v>
      </c>
      <c r="I1607" s="3" t="s">
        <v>21785</v>
      </c>
      <c r="J1607" s="3" t="str">
        <f>IF($B1607="SINAPI",IF(ISNUMBER(MATCH(Banco!$C1607,Analitico!$A:$A,0)),INDEX(Analitico!E:E,MATCH(Banco!$C1607,Analitico!$A:$A,0))&amp;"%",""),"")</f>
        <v>21,9507153%</v>
      </c>
      <c r="K1607" s="3" t="str">
        <f>IF($B1607="SINAPI",IF(ISNUMBER(MATCH(Banco!$C1607,Analitico!$A:$A,0)),INDEX(Analitico!F:F,MATCH(Banco!$C1607,Analitico!$A:$A,0))&amp;"%",""),"")</f>
        <v>%</v>
      </c>
    </row>
    <row r="1608" spans="1:11" ht="20.399999999999999" x14ac:dyDescent="0.2">
      <c r="A1608" s="1" t="str">
        <f t="shared" si="26"/>
        <v>SINAPI 100375</v>
      </c>
      <c r="B1608" s="3" t="s">
        <v>21783</v>
      </c>
      <c r="C1608" s="3" t="s">
        <v>1667</v>
      </c>
      <c r="D1608" s="2" t="s">
        <v>9410</v>
      </c>
      <c r="E1608" s="3" t="s">
        <v>15533</v>
      </c>
      <c r="F1608" s="66" t="s">
        <v>16934</v>
      </c>
      <c r="I1608" s="3" t="s">
        <v>21785</v>
      </c>
      <c r="J1608" s="3" t="str">
        <f>IF($B1608="SINAPI",IF(ISNUMBER(MATCH(Banco!$C1608,Analitico!$A:$A,0)),INDEX(Analitico!E:E,MATCH(Banco!$C1608,Analitico!$A:$A,0))&amp;"%",""),"")</f>
        <v>24,1152452%</v>
      </c>
      <c r="K1608" s="3" t="str">
        <f>IF($B1608="SINAPI",IF(ISNUMBER(MATCH(Banco!$C1608,Analitico!$A:$A,0)),INDEX(Analitico!F:F,MATCH(Banco!$C1608,Analitico!$A:$A,0))&amp;"%",""),"")</f>
        <v>%</v>
      </c>
    </row>
    <row r="1609" spans="1:11" ht="20.399999999999999" x14ac:dyDescent="0.2">
      <c r="A1609" s="1" t="str">
        <f t="shared" si="26"/>
        <v>SINAPI 100376</v>
      </c>
      <c r="B1609" s="3" t="s">
        <v>21783</v>
      </c>
      <c r="C1609" s="3" t="s">
        <v>1668</v>
      </c>
      <c r="D1609" s="2" t="s">
        <v>9411</v>
      </c>
      <c r="E1609" s="3" t="s">
        <v>15533</v>
      </c>
      <c r="F1609" s="66" t="s">
        <v>16935</v>
      </c>
      <c r="I1609" s="3" t="s">
        <v>21785</v>
      </c>
      <c r="J1609" s="3" t="str">
        <f>IF($B1609="SINAPI",IF(ISNUMBER(MATCH(Banco!$C1609,Analitico!$A:$A,0)),INDEX(Analitico!E:E,MATCH(Banco!$C1609,Analitico!$A:$A,0))&amp;"%",""),"")</f>
        <v>24,8997043%</v>
      </c>
      <c r="K1609" s="3" t="str">
        <f>IF($B1609="SINAPI",IF(ISNUMBER(MATCH(Banco!$C1609,Analitico!$A:$A,0)),INDEX(Analitico!F:F,MATCH(Banco!$C1609,Analitico!$A:$A,0))&amp;"%",""),"")</f>
        <v>%</v>
      </c>
    </row>
    <row r="1610" spans="1:11" ht="20.399999999999999" x14ac:dyDescent="0.2">
      <c r="A1610" s="1" t="str">
        <f t="shared" si="26"/>
        <v>SINAPI 100377</v>
      </c>
      <c r="B1610" s="3" t="s">
        <v>21783</v>
      </c>
      <c r="C1610" s="3" t="s">
        <v>1669</v>
      </c>
      <c r="D1610" s="2" t="s">
        <v>9412</v>
      </c>
      <c r="E1610" s="3" t="s">
        <v>15539</v>
      </c>
      <c r="F1610" s="66" t="s">
        <v>16936</v>
      </c>
      <c r="I1610" s="3" t="s">
        <v>21786</v>
      </c>
      <c r="J1610" s="3" t="str">
        <f>IF($B1610="SINAPI",IF(ISNUMBER(MATCH(Banco!$C1610,Analitico!$A:$A,0)),INDEX(Analitico!E:E,MATCH(Banco!$C1610,Analitico!$A:$A,0))&amp;"%",""),"")</f>
        <v>13,0899376%</v>
      </c>
      <c r="K1610" s="3" t="str">
        <f>IF($B1610="SINAPI",IF(ISNUMBER(MATCH(Banco!$C1610,Analitico!$A:$A,0)),INDEX(Analitico!F:F,MATCH(Banco!$C1610,Analitico!$A:$A,0))&amp;"%",""),"")</f>
        <v>%</v>
      </c>
    </row>
    <row r="1611" spans="1:11" ht="20.399999999999999" x14ac:dyDescent="0.2">
      <c r="A1611" s="1" t="str">
        <f t="shared" si="26"/>
        <v>SINAPI 100378</v>
      </c>
      <c r="B1611" s="3" t="s">
        <v>21783</v>
      </c>
      <c r="C1611" s="3" t="s">
        <v>1670</v>
      </c>
      <c r="D1611" s="2" t="s">
        <v>9413</v>
      </c>
      <c r="E1611" s="3" t="s">
        <v>15539</v>
      </c>
      <c r="F1611" s="66" t="s">
        <v>15601</v>
      </c>
      <c r="I1611" s="3" t="s">
        <v>21786</v>
      </c>
      <c r="J1611" s="3" t="str">
        <f>IF($B1611="SINAPI",IF(ISNUMBER(MATCH(Banco!$C1611,Analitico!$A:$A,0)),INDEX(Analitico!E:E,MATCH(Banco!$C1611,Analitico!$A:$A,0))&amp;"%",""),"")</f>
        <v>12,9593810%</v>
      </c>
      <c r="K1611" s="3" t="str">
        <f>IF($B1611="SINAPI",IF(ISNUMBER(MATCH(Banco!$C1611,Analitico!$A:$A,0)),INDEX(Analitico!F:F,MATCH(Banco!$C1611,Analitico!$A:$A,0))&amp;"%",""),"")</f>
        <v>%</v>
      </c>
    </row>
    <row r="1612" spans="1:11" ht="30.6" x14ac:dyDescent="0.2">
      <c r="A1612" s="1" t="str">
        <f t="shared" si="26"/>
        <v>SINAPI 100382</v>
      </c>
      <c r="B1612" s="3" t="s">
        <v>21783</v>
      </c>
      <c r="C1612" s="3" t="s">
        <v>1671</v>
      </c>
      <c r="D1612" s="2" t="s">
        <v>9414</v>
      </c>
      <c r="E1612" s="3" t="s">
        <v>15534</v>
      </c>
      <c r="F1612" s="66" t="s">
        <v>16937</v>
      </c>
      <c r="I1612" s="3" t="s">
        <v>21786</v>
      </c>
      <c r="J1612" s="3" t="str">
        <f>IF($B1612="SINAPI",IF(ISNUMBER(MATCH(Banco!$C1612,Analitico!$A:$A,0)),INDEX(Analitico!E:E,MATCH(Banco!$C1612,Analitico!$A:$A,0))&amp;"%",""),"")</f>
        <v>10,6432207%</v>
      </c>
      <c r="K1612" s="3" t="str">
        <f>IF($B1612="SINAPI",IF(ISNUMBER(MATCH(Banco!$C1612,Analitico!$A:$A,0)),INDEX(Analitico!F:F,MATCH(Banco!$C1612,Analitico!$A:$A,0))&amp;"%",""),"")</f>
        <v>%</v>
      </c>
    </row>
    <row r="1613" spans="1:11" ht="20.399999999999999" x14ac:dyDescent="0.2">
      <c r="A1613" s="1" t="str">
        <f t="shared" si="26"/>
        <v>SINAPI 104314</v>
      </c>
      <c r="B1613" s="3" t="s">
        <v>21783</v>
      </c>
      <c r="C1613" s="3" t="s">
        <v>1672</v>
      </c>
      <c r="D1613" s="2" t="s">
        <v>9415</v>
      </c>
      <c r="E1613" s="3" t="s">
        <v>15539</v>
      </c>
      <c r="F1613" s="66" t="s">
        <v>16703</v>
      </c>
      <c r="I1613" s="3" t="s">
        <v>21786</v>
      </c>
      <c r="J1613" s="3" t="str">
        <f>IF($B1613="SINAPI",IF(ISNUMBER(MATCH(Banco!$C1613,Analitico!$A:$A,0)),INDEX(Analitico!E:E,MATCH(Banco!$C1613,Analitico!$A:$A,0))&amp;"%",""),"")</f>
        <v>13,7898686%</v>
      </c>
      <c r="K1613" s="3" t="str">
        <f>IF($B1613="SINAPI",IF(ISNUMBER(MATCH(Banco!$C1613,Analitico!$A:$A,0)),INDEX(Analitico!F:F,MATCH(Banco!$C1613,Analitico!$A:$A,0))&amp;"%",""),"")</f>
        <v>%</v>
      </c>
    </row>
    <row r="1614" spans="1:11" ht="20.399999999999999" x14ac:dyDescent="0.2">
      <c r="A1614" s="1" t="str">
        <f t="shared" si="26"/>
        <v>SINAPI 94444</v>
      </c>
      <c r="B1614" s="3" t="s">
        <v>21783</v>
      </c>
      <c r="C1614" s="3" t="s">
        <v>1673</v>
      </c>
      <c r="D1614" s="2" t="s">
        <v>9416</v>
      </c>
      <c r="E1614" s="3" t="s">
        <v>15534</v>
      </c>
      <c r="F1614" s="66" t="s">
        <v>16938</v>
      </c>
      <c r="I1614" s="3" t="s">
        <v>21786</v>
      </c>
      <c r="J1614" s="3" t="str">
        <f>IF($B1614="SINAPI",IF(ISNUMBER(MATCH(Banco!$C1614,Analitico!$A:$A,0)),INDEX(Analitico!E:E,MATCH(Banco!$C1614,Analitico!$A:$A,0))&amp;"%",""),"")</f>
        <v>1,2873153%</v>
      </c>
      <c r="K1614" s="3" t="str">
        <f>IF($B1614="SINAPI",IF(ISNUMBER(MATCH(Banco!$C1614,Analitico!$A:$A,0)),INDEX(Analitico!F:F,MATCH(Banco!$C1614,Analitico!$A:$A,0))&amp;"%",""),"")</f>
        <v>%</v>
      </c>
    </row>
    <row r="1615" spans="1:11" x14ac:dyDescent="0.2">
      <c r="A1615" s="1" t="str">
        <f t="shared" si="26"/>
        <v>SINAPI 104482</v>
      </c>
      <c r="B1615" s="3" t="s">
        <v>21783</v>
      </c>
      <c r="C1615" s="3" t="s">
        <v>1674</v>
      </c>
      <c r="D1615" s="2" t="s">
        <v>9417</v>
      </c>
      <c r="E1615" s="3" t="s">
        <v>15538</v>
      </c>
      <c r="F1615" s="66" t="s">
        <v>16939</v>
      </c>
      <c r="I1615" s="3" t="s">
        <v>21785</v>
      </c>
      <c r="J1615" s="3" t="str">
        <f>IF($B1615="SINAPI",IF(ISNUMBER(MATCH(Banco!$C1615,Analitico!$A:$A,0)),INDEX(Analitico!E:E,MATCH(Banco!$C1615,Analitico!$A:$A,0))&amp;"%",""),"")</f>
        <v>85,8360838%</v>
      </c>
      <c r="K1615" s="3" t="str">
        <f>IF($B1615="SINAPI",IF(ISNUMBER(MATCH(Banco!$C1615,Analitico!$A:$A,0)),INDEX(Analitico!F:F,MATCH(Banco!$C1615,Analitico!$A:$A,0))&amp;"%",""),"")</f>
        <v>%</v>
      </c>
    </row>
    <row r="1616" spans="1:11" ht="20.399999999999999" x14ac:dyDescent="0.2">
      <c r="A1616" s="1" t="str">
        <f t="shared" si="26"/>
        <v>SINAPI 104184</v>
      </c>
      <c r="B1616" s="3" t="s">
        <v>21783</v>
      </c>
      <c r="C1616" s="3" t="s">
        <v>1675</v>
      </c>
      <c r="D1616" s="2" t="s">
        <v>9418</v>
      </c>
      <c r="E1616" s="3" t="s">
        <v>15533</v>
      </c>
      <c r="F1616" s="66" t="s">
        <v>16940</v>
      </c>
      <c r="I1616" s="3" t="s">
        <v>21785</v>
      </c>
      <c r="J1616" s="3" t="str">
        <f>IF($B1616="SINAPI",IF(ISNUMBER(MATCH(Banco!$C1616,Analitico!$A:$A,0)),INDEX(Analitico!E:E,MATCH(Banco!$C1616,Analitico!$A:$A,0))&amp;"%",""),"")</f>
        <v>58,8288289%</v>
      </c>
      <c r="K1616" s="3" t="str">
        <f>IF($B1616="SINAPI",IF(ISNUMBER(MATCH(Banco!$C1616,Analitico!$A:$A,0)),INDEX(Analitico!F:F,MATCH(Banco!$C1616,Analitico!$A:$A,0))&amp;"%",""),"")</f>
        <v>%</v>
      </c>
    </row>
    <row r="1617" spans="1:11" ht="20.399999999999999" x14ac:dyDescent="0.2">
      <c r="A1617" s="1" t="str">
        <f t="shared" si="26"/>
        <v>SINAPI 104185</v>
      </c>
      <c r="B1617" s="3" t="s">
        <v>21783</v>
      </c>
      <c r="C1617" s="3" t="s">
        <v>1676</v>
      </c>
      <c r="D1617" s="2" t="s">
        <v>9419</v>
      </c>
      <c r="E1617" s="3" t="s">
        <v>15533</v>
      </c>
      <c r="F1617" s="66" t="s">
        <v>16941</v>
      </c>
      <c r="I1617" s="3" t="s">
        <v>21785</v>
      </c>
      <c r="J1617" s="3" t="str">
        <f>IF($B1617="SINAPI",IF(ISNUMBER(MATCH(Banco!$C1617,Analitico!$A:$A,0)),INDEX(Analitico!E:E,MATCH(Banco!$C1617,Analitico!$A:$A,0))&amp;"%",""),"")</f>
        <v>87,8138601%</v>
      </c>
      <c r="K1617" s="3" t="str">
        <f>IF($B1617="SINAPI",IF(ISNUMBER(MATCH(Banco!$C1617,Analitico!$A:$A,0)),INDEX(Analitico!F:F,MATCH(Banco!$C1617,Analitico!$A:$A,0))&amp;"%",""),"")</f>
        <v>%</v>
      </c>
    </row>
    <row r="1618" spans="1:11" ht="20.399999999999999" x14ac:dyDescent="0.2">
      <c r="A1618" s="1" t="str">
        <f t="shared" si="26"/>
        <v>SINAPI 104189</v>
      </c>
      <c r="B1618" s="3" t="s">
        <v>21783</v>
      </c>
      <c r="C1618" s="3" t="s">
        <v>1677</v>
      </c>
      <c r="D1618" s="2" t="s">
        <v>9420</v>
      </c>
      <c r="E1618" s="3" t="s">
        <v>15535</v>
      </c>
      <c r="F1618" s="66" t="s">
        <v>16942</v>
      </c>
      <c r="I1618" s="3" t="s">
        <v>21785</v>
      </c>
      <c r="J1618" s="3" t="str">
        <f>IF($B1618="SINAPI",IF(ISNUMBER(MATCH(Banco!$C1618,Analitico!$A:$A,0)),INDEX(Analitico!E:E,MATCH(Banco!$C1618,Analitico!$A:$A,0))&amp;"%",""),"")</f>
        <v>17,7082228%</v>
      </c>
      <c r="K1618" s="3" t="str">
        <f>IF($B1618="SINAPI",IF(ISNUMBER(MATCH(Banco!$C1618,Analitico!$A:$A,0)),INDEX(Analitico!F:F,MATCH(Banco!$C1618,Analitico!$A:$A,0))&amp;"%",""),"")</f>
        <v>%</v>
      </c>
    </row>
    <row r="1619" spans="1:11" ht="20.399999999999999" x14ac:dyDescent="0.2">
      <c r="A1619" s="1" t="str">
        <f t="shared" si="26"/>
        <v>SINAPI 104190</v>
      </c>
      <c r="B1619" s="3" t="s">
        <v>21783</v>
      </c>
      <c r="C1619" s="3" t="s">
        <v>1678</v>
      </c>
      <c r="D1619" s="2" t="s">
        <v>9421</v>
      </c>
      <c r="E1619" s="3" t="s">
        <v>15533</v>
      </c>
      <c r="F1619" s="66" t="s">
        <v>16943</v>
      </c>
      <c r="I1619" s="3" t="s">
        <v>21785</v>
      </c>
      <c r="J1619" s="3" t="str">
        <f>IF($B1619="SINAPI",IF(ISNUMBER(MATCH(Banco!$C1619,Analitico!$A:$A,0)),INDEX(Analitico!E:E,MATCH(Banco!$C1619,Analitico!$A:$A,0))&amp;"%",""),"")</f>
        <v>85,4656318%</v>
      </c>
      <c r="K1619" s="3" t="str">
        <f>IF($B1619="SINAPI",IF(ISNUMBER(MATCH(Banco!$C1619,Analitico!$A:$A,0)),INDEX(Analitico!F:F,MATCH(Banco!$C1619,Analitico!$A:$A,0))&amp;"%",""),"")</f>
        <v>%</v>
      </c>
    </row>
    <row r="1620" spans="1:11" ht="20.399999999999999" x14ac:dyDescent="0.2">
      <c r="A1620" s="1" t="str">
        <f t="shared" si="26"/>
        <v>SINAPI 102661</v>
      </c>
      <c r="B1620" s="3" t="s">
        <v>21783</v>
      </c>
      <c r="C1620" s="3" t="s">
        <v>1679</v>
      </c>
      <c r="D1620" s="2" t="s">
        <v>9422</v>
      </c>
      <c r="E1620" s="3" t="s">
        <v>15532</v>
      </c>
      <c r="F1620" s="66" t="s">
        <v>16944</v>
      </c>
      <c r="I1620" s="3" t="s">
        <v>21786</v>
      </c>
      <c r="J1620" s="3" t="str">
        <f>IF($B1620="SINAPI",IF(ISNUMBER(MATCH(Banco!$C1620,Analitico!$A:$A,0)),INDEX(Analitico!E:E,MATCH(Banco!$C1620,Analitico!$A:$A,0))&amp;"%",""),"")</f>
        <v>12,6080691%</v>
      </c>
      <c r="K1620" s="3" t="str">
        <f>IF($B1620="SINAPI",IF(ISNUMBER(MATCH(Banco!$C1620,Analitico!$A:$A,0)),INDEX(Analitico!F:F,MATCH(Banco!$C1620,Analitico!$A:$A,0))&amp;"%",""),"")</f>
        <v>%</v>
      </c>
    </row>
    <row r="1621" spans="1:11" ht="20.399999999999999" x14ac:dyDescent="0.2">
      <c r="A1621" s="1" t="str">
        <f t="shared" si="26"/>
        <v>SINAPI 102662</v>
      </c>
      <c r="B1621" s="3" t="s">
        <v>21783</v>
      </c>
      <c r="C1621" s="3" t="s">
        <v>1680</v>
      </c>
      <c r="D1621" s="2" t="s">
        <v>9423</v>
      </c>
      <c r="E1621" s="3" t="s">
        <v>15532</v>
      </c>
      <c r="F1621" s="66" t="s">
        <v>16945</v>
      </c>
      <c r="I1621" s="3" t="s">
        <v>21785</v>
      </c>
      <c r="J1621" s="3" t="str">
        <f>IF($B1621="SINAPI",IF(ISNUMBER(MATCH(Banco!$C1621,Analitico!$A:$A,0)),INDEX(Analitico!E:E,MATCH(Banco!$C1621,Analitico!$A:$A,0))&amp;"%",""),"")</f>
        <v>8,4153881%</v>
      </c>
      <c r="K1621" s="3" t="str">
        <f>IF($B1621="SINAPI",IF(ISNUMBER(MATCH(Banco!$C1621,Analitico!$A:$A,0)),INDEX(Analitico!F:F,MATCH(Banco!$C1621,Analitico!$A:$A,0))&amp;"%",""),"")</f>
        <v>%</v>
      </c>
    </row>
    <row r="1622" spans="1:11" ht="20.399999999999999" x14ac:dyDescent="0.2">
      <c r="A1622" s="1" t="str">
        <f t="shared" si="26"/>
        <v>SINAPI 102663</v>
      </c>
      <c r="B1622" s="3" t="s">
        <v>21783</v>
      </c>
      <c r="C1622" s="3" t="s">
        <v>1681</v>
      </c>
      <c r="D1622" s="2" t="s">
        <v>9424</v>
      </c>
      <c r="E1622" s="3" t="s">
        <v>15532</v>
      </c>
      <c r="F1622" s="66" t="s">
        <v>16946</v>
      </c>
      <c r="I1622" s="3" t="s">
        <v>21785</v>
      </c>
      <c r="J1622" s="3" t="str">
        <f>IF($B1622="SINAPI",IF(ISNUMBER(MATCH(Banco!$C1622,Analitico!$A:$A,0)),INDEX(Analitico!E:E,MATCH(Banco!$C1622,Analitico!$A:$A,0))&amp;"%",""),"")</f>
        <v>14,0454308%</v>
      </c>
      <c r="K1622" s="3" t="str">
        <f>IF($B1622="SINAPI",IF(ISNUMBER(MATCH(Banco!$C1622,Analitico!$A:$A,0)),INDEX(Analitico!F:F,MATCH(Banco!$C1622,Analitico!$A:$A,0))&amp;"%",""),"")</f>
        <v>%</v>
      </c>
    </row>
    <row r="1623" spans="1:11" ht="20.399999999999999" x14ac:dyDescent="0.2">
      <c r="A1623" s="1" t="str">
        <f t="shared" si="26"/>
        <v>SINAPI 102664</v>
      </c>
      <c r="B1623" s="3" t="s">
        <v>21783</v>
      </c>
      <c r="C1623" s="3" t="s">
        <v>1682</v>
      </c>
      <c r="D1623" s="2" t="s">
        <v>9425</v>
      </c>
      <c r="E1623" s="3" t="s">
        <v>15532</v>
      </c>
      <c r="F1623" s="66" t="s">
        <v>16947</v>
      </c>
      <c r="I1623" s="3" t="s">
        <v>21786</v>
      </c>
      <c r="J1623" s="3" t="str">
        <f>IF($B1623="SINAPI",IF(ISNUMBER(MATCH(Banco!$C1623,Analitico!$A:$A,0)),INDEX(Analitico!E:E,MATCH(Banco!$C1623,Analitico!$A:$A,0))&amp;"%",""),"")</f>
        <v>10,0503485%</v>
      </c>
      <c r="K1623" s="3" t="str">
        <f>IF($B1623="SINAPI",IF(ISNUMBER(MATCH(Banco!$C1623,Analitico!$A:$A,0)),INDEX(Analitico!F:F,MATCH(Banco!$C1623,Analitico!$A:$A,0))&amp;"%",""),"")</f>
        <v>%</v>
      </c>
    </row>
    <row r="1624" spans="1:11" x14ac:dyDescent="0.2">
      <c r="A1624" s="1" t="str">
        <f t="shared" si="26"/>
        <v>SINAPI 102665</v>
      </c>
      <c r="B1624" s="3" t="s">
        <v>21783</v>
      </c>
      <c r="C1624" s="3" t="s">
        <v>1683</v>
      </c>
      <c r="D1624" s="2" t="s">
        <v>9426</v>
      </c>
      <c r="E1624" s="3" t="s">
        <v>15532</v>
      </c>
      <c r="F1624" s="66" t="s">
        <v>16948</v>
      </c>
      <c r="I1624" s="3" t="s">
        <v>21785</v>
      </c>
      <c r="J1624" s="3" t="str">
        <f>IF($B1624="SINAPI",IF(ISNUMBER(MATCH(Banco!$C1624,Analitico!$A:$A,0)),INDEX(Analitico!E:E,MATCH(Banco!$C1624,Analitico!$A:$A,0))&amp;"%",""),"")</f>
        <v>18,3619047%</v>
      </c>
      <c r="K1624" s="3" t="str">
        <f>IF($B1624="SINAPI",IF(ISNUMBER(MATCH(Banco!$C1624,Analitico!$A:$A,0)),INDEX(Analitico!F:F,MATCH(Banco!$C1624,Analitico!$A:$A,0))&amp;"%",""),"")</f>
        <v>%</v>
      </c>
    </row>
    <row r="1625" spans="1:11" ht="20.399999999999999" x14ac:dyDescent="0.2">
      <c r="A1625" s="1" t="str">
        <f t="shared" si="26"/>
        <v>SINAPI 102666</v>
      </c>
      <c r="B1625" s="3" t="s">
        <v>21783</v>
      </c>
      <c r="C1625" s="3" t="s">
        <v>1684</v>
      </c>
      <c r="D1625" s="2" t="s">
        <v>9427</v>
      </c>
      <c r="E1625" s="3" t="s">
        <v>15532</v>
      </c>
      <c r="F1625" s="66" t="s">
        <v>16949</v>
      </c>
      <c r="I1625" s="3" t="s">
        <v>21786</v>
      </c>
      <c r="J1625" s="3" t="str">
        <f>IF($B1625="SINAPI",IF(ISNUMBER(MATCH(Banco!$C1625,Analitico!$A:$A,0)),INDEX(Analitico!E:E,MATCH(Banco!$C1625,Analitico!$A:$A,0))&amp;"%",""),"")</f>
        <v>8,9580686%</v>
      </c>
      <c r="K1625" s="3" t="str">
        <f>IF($B1625="SINAPI",IF(ISNUMBER(MATCH(Banco!$C1625,Analitico!$A:$A,0)),INDEX(Analitico!F:F,MATCH(Banco!$C1625,Analitico!$A:$A,0))&amp;"%",""),"")</f>
        <v>%</v>
      </c>
    </row>
    <row r="1626" spans="1:11" ht="20.399999999999999" x14ac:dyDescent="0.2">
      <c r="A1626" s="1" t="str">
        <f t="shared" si="26"/>
        <v>SINAPI 102668</v>
      </c>
      <c r="B1626" s="3" t="s">
        <v>21783</v>
      </c>
      <c r="C1626" s="3" t="s">
        <v>1685</v>
      </c>
      <c r="D1626" s="2" t="s">
        <v>9428</v>
      </c>
      <c r="E1626" s="3" t="s">
        <v>15532</v>
      </c>
      <c r="F1626" s="66" t="s">
        <v>16950</v>
      </c>
      <c r="I1626" s="3" t="s">
        <v>21786</v>
      </c>
      <c r="J1626" s="3" t="str">
        <f>IF($B1626="SINAPI",IF(ISNUMBER(MATCH(Banco!$C1626,Analitico!$A:$A,0)),INDEX(Analitico!E:E,MATCH(Banco!$C1626,Analitico!$A:$A,0))&amp;"%",""),"")</f>
        <v>7,1047303%</v>
      </c>
      <c r="K1626" s="3" t="str">
        <f>IF($B1626="SINAPI",IF(ISNUMBER(MATCH(Banco!$C1626,Analitico!$A:$A,0)),INDEX(Analitico!F:F,MATCH(Banco!$C1626,Analitico!$A:$A,0))&amp;"%",""),"")</f>
        <v>%</v>
      </c>
    </row>
    <row r="1627" spans="1:11" ht="20.399999999999999" x14ac:dyDescent="0.2">
      <c r="A1627" s="1" t="str">
        <f t="shared" si="26"/>
        <v>SINAPI 102669</v>
      </c>
      <c r="B1627" s="3" t="s">
        <v>21783</v>
      </c>
      <c r="C1627" s="3" t="s">
        <v>1686</v>
      </c>
      <c r="D1627" s="2" t="s">
        <v>9429</v>
      </c>
      <c r="E1627" s="3" t="s">
        <v>15532</v>
      </c>
      <c r="F1627" s="66" t="s">
        <v>16951</v>
      </c>
      <c r="I1627" s="3" t="s">
        <v>21786</v>
      </c>
      <c r="J1627" s="3" t="str">
        <f>IF($B1627="SINAPI",IF(ISNUMBER(MATCH(Banco!$C1627,Analitico!$A:$A,0)),INDEX(Analitico!E:E,MATCH(Banco!$C1627,Analitico!$A:$A,0))&amp;"%",""),"")</f>
        <v>10,6380306%</v>
      </c>
      <c r="K1627" s="3" t="str">
        <f>IF($B1627="SINAPI",IF(ISNUMBER(MATCH(Banco!$C1627,Analitico!$A:$A,0)),INDEX(Analitico!F:F,MATCH(Banco!$C1627,Analitico!$A:$A,0))&amp;"%",""),"")</f>
        <v>%</v>
      </c>
    </row>
    <row r="1628" spans="1:11" ht="20.399999999999999" x14ac:dyDescent="0.2">
      <c r="A1628" s="1" t="str">
        <f t="shared" si="26"/>
        <v>SINAPI 102670</v>
      </c>
      <c r="B1628" s="3" t="s">
        <v>21783</v>
      </c>
      <c r="C1628" s="3" t="s">
        <v>1687</v>
      </c>
      <c r="D1628" s="2" t="s">
        <v>9430</v>
      </c>
      <c r="E1628" s="3" t="s">
        <v>15532</v>
      </c>
      <c r="F1628" s="66" t="s">
        <v>16952</v>
      </c>
      <c r="I1628" s="3" t="s">
        <v>21786</v>
      </c>
      <c r="J1628" s="3" t="str">
        <f>IF($B1628="SINAPI",IF(ISNUMBER(MATCH(Banco!$C1628,Analitico!$A:$A,0)),INDEX(Analitico!E:E,MATCH(Banco!$C1628,Analitico!$A:$A,0))&amp;"%",""),"")</f>
        <v>7,9139454%</v>
      </c>
      <c r="K1628" s="3" t="str">
        <f>IF($B1628="SINAPI",IF(ISNUMBER(MATCH(Banco!$C1628,Analitico!$A:$A,0)),INDEX(Analitico!F:F,MATCH(Banco!$C1628,Analitico!$A:$A,0))&amp;"%",""),"")</f>
        <v>%</v>
      </c>
    </row>
    <row r="1629" spans="1:11" ht="20.399999999999999" x14ac:dyDescent="0.2">
      <c r="A1629" s="1" t="str">
        <f t="shared" si="26"/>
        <v>SINAPI 102672</v>
      </c>
      <c r="B1629" s="3" t="s">
        <v>21783</v>
      </c>
      <c r="C1629" s="3" t="s">
        <v>1688</v>
      </c>
      <c r="D1629" s="2" t="s">
        <v>9431</v>
      </c>
      <c r="E1629" s="3" t="s">
        <v>15532</v>
      </c>
      <c r="F1629" s="66" t="s">
        <v>16953</v>
      </c>
      <c r="I1629" s="3" t="s">
        <v>21786</v>
      </c>
      <c r="J1629" s="3" t="str">
        <f>IF($B1629="SINAPI",IF(ISNUMBER(MATCH(Banco!$C1629,Analitico!$A:$A,0)),INDEX(Analitico!E:E,MATCH(Banco!$C1629,Analitico!$A:$A,0))&amp;"%",""),"")</f>
        <v>10,0359370%</v>
      </c>
      <c r="K1629" s="3" t="str">
        <f>IF($B1629="SINAPI",IF(ISNUMBER(MATCH(Banco!$C1629,Analitico!$A:$A,0)),INDEX(Analitico!F:F,MATCH(Banco!$C1629,Analitico!$A:$A,0))&amp;"%",""),"")</f>
        <v>%</v>
      </c>
    </row>
    <row r="1630" spans="1:11" ht="20.399999999999999" x14ac:dyDescent="0.2">
      <c r="A1630" s="1" t="str">
        <f t="shared" si="26"/>
        <v>SINAPI 102673</v>
      </c>
      <c r="B1630" s="3" t="s">
        <v>21783</v>
      </c>
      <c r="C1630" s="3" t="s">
        <v>1689</v>
      </c>
      <c r="D1630" s="2" t="s">
        <v>9432</v>
      </c>
      <c r="E1630" s="3" t="s">
        <v>15532</v>
      </c>
      <c r="F1630" s="66" t="s">
        <v>16954</v>
      </c>
      <c r="I1630" s="3" t="s">
        <v>21786</v>
      </c>
      <c r="J1630" s="3" t="str">
        <f>IF($B1630="SINAPI",IF(ISNUMBER(MATCH(Banco!$C1630,Analitico!$A:$A,0)),INDEX(Analitico!E:E,MATCH(Banco!$C1630,Analitico!$A:$A,0))&amp;"%",""),"")</f>
        <v>14,6876628%</v>
      </c>
      <c r="K1630" s="3" t="str">
        <f>IF($B1630="SINAPI",IF(ISNUMBER(MATCH(Banco!$C1630,Analitico!$A:$A,0)),INDEX(Analitico!F:F,MATCH(Banco!$C1630,Analitico!$A:$A,0))&amp;"%",""),"")</f>
        <v>%</v>
      </c>
    </row>
    <row r="1631" spans="1:11" ht="20.399999999999999" x14ac:dyDescent="0.2">
      <c r="A1631" s="1" t="str">
        <f t="shared" si="26"/>
        <v>SINAPI 102674</v>
      </c>
      <c r="B1631" s="3" t="s">
        <v>21783</v>
      </c>
      <c r="C1631" s="3" t="s">
        <v>1690</v>
      </c>
      <c r="D1631" s="2" t="s">
        <v>9433</v>
      </c>
      <c r="E1631" s="3" t="s">
        <v>15532</v>
      </c>
      <c r="F1631" s="66" t="s">
        <v>16955</v>
      </c>
      <c r="I1631" s="3" t="s">
        <v>21786</v>
      </c>
      <c r="J1631" s="3" t="str">
        <f>IF($B1631="SINAPI",IF(ISNUMBER(MATCH(Banco!$C1631,Analitico!$A:$A,0)),INDEX(Analitico!E:E,MATCH(Banco!$C1631,Analitico!$A:$A,0))&amp;"%",""),"")</f>
        <v>6,4730290%</v>
      </c>
      <c r="K1631" s="3" t="str">
        <f>IF($B1631="SINAPI",IF(ISNUMBER(MATCH(Banco!$C1631,Analitico!$A:$A,0)),INDEX(Analitico!F:F,MATCH(Banco!$C1631,Analitico!$A:$A,0))&amp;"%",""),"")</f>
        <v>%</v>
      </c>
    </row>
    <row r="1632" spans="1:11" ht="20.399999999999999" x14ac:dyDescent="0.2">
      <c r="A1632" s="1" t="str">
        <f t="shared" si="26"/>
        <v>SINAPI 102676</v>
      </c>
      <c r="B1632" s="3" t="s">
        <v>21783</v>
      </c>
      <c r="C1632" s="3" t="s">
        <v>1691</v>
      </c>
      <c r="D1632" s="2" t="s">
        <v>9434</v>
      </c>
      <c r="E1632" s="3" t="s">
        <v>15532</v>
      </c>
      <c r="F1632" s="66" t="s">
        <v>16956</v>
      </c>
      <c r="I1632" s="3" t="s">
        <v>21785</v>
      </c>
      <c r="J1632" s="3" t="str">
        <f>IF($B1632="SINAPI",IF(ISNUMBER(MATCH(Banco!$C1632,Analitico!$A:$A,0)),INDEX(Analitico!E:E,MATCH(Banco!$C1632,Analitico!$A:$A,0))&amp;"%",""),"")</f>
        <v>6,6398390%</v>
      </c>
      <c r="K1632" s="3" t="str">
        <f>IF($B1632="SINAPI",IF(ISNUMBER(MATCH(Banco!$C1632,Analitico!$A:$A,0)),INDEX(Analitico!F:F,MATCH(Banco!$C1632,Analitico!$A:$A,0))&amp;"%",""),"")</f>
        <v>%</v>
      </c>
    </row>
    <row r="1633" spans="1:11" ht="20.399999999999999" x14ac:dyDescent="0.2">
      <c r="A1633" s="1" t="str">
        <f t="shared" si="26"/>
        <v>SINAPI 102677</v>
      </c>
      <c r="B1633" s="3" t="s">
        <v>21783</v>
      </c>
      <c r="C1633" s="3" t="s">
        <v>1692</v>
      </c>
      <c r="D1633" s="2" t="s">
        <v>9435</v>
      </c>
      <c r="E1633" s="3" t="s">
        <v>15532</v>
      </c>
      <c r="F1633" s="66" t="s">
        <v>16957</v>
      </c>
      <c r="I1633" s="3" t="s">
        <v>21785</v>
      </c>
      <c r="J1633" s="3" t="str">
        <f>IF($B1633="SINAPI",IF(ISNUMBER(MATCH(Banco!$C1633,Analitico!$A:$A,0)),INDEX(Analitico!E:E,MATCH(Banco!$C1633,Analitico!$A:$A,0))&amp;"%",""),"")</f>
        <v>8,9528952%</v>
      </c>
      <c r="K1633" s="3" t="str">
        <f>IF($B1633="SINAPI",IF(ISNUMBER(MATCH(Banco!$C1633,Analitico!$A:$A,0)),INDEX(Analitico!F:F,MATCH(Banco!$C1633,Analitico!$A:$A,0))&amp;"%",""),"")</f>
        <v>%</v>
      </c>
    </row>
    <row r="1634" spans="1:11" ht="20.399999999999999" x14ac:dyDescent="0.2">
      <c r="A1634" s="1" t="str">
        <f t="shared" si="26"/>
        <v>SINAPI 102678</v>
      </c>
      <c r="B1634" s="3" t="s">
        <v>21783</v>
      </c>
      <c r="C1634" s="3" t="s">
        <v>1693</v>
      </c>
      <c r="D1634" s="2" t="s">
        <v>9436</v>
      </c>
      <c r="E1634" s="3" t="s">
        <v>15532</v>
      </c>
      <c r="F1634" s="66" t="s">
        <v>16958</v>
      </c>
      <c r="I1634" s="3" t="s">
        <v>21786</v>
      </c>
      <c r="J1634" s="3" t="str">
        <f>IF($B1634="SINAPI",IF(ISNUMBER(MATCH(Banco!$C1634,Analitico!$A:$A,0)),INDEX(Analitico!E:E,MATCH(Banco!$C1634,Analitico!$A:$A,0))&amp;"%",""),"")</f>
        <v>6,8117504%</v>
      </c>
      <c r="K1634" s="3" t="str">
        <f>IF($B1634="SINAPI",IF(ISNUMBER(MATCH(Banco!$C1634,Analitico!$A:$A,0)),INDEX(Analitico!F:F,MATCH(Banco!$C1634,Analitico!$A:$A,0))&amp;"%",""),"")</f>
        <v>%</v>
      </c>
    </row>
    <row r="1635" spans="1:11" x14ac:dyDescent="0.2">
      <c r="A1635" s="1" t="str">
        <f t="shared" ref="A1635:A1698" si="27">CONCATENAR</f>
        <v>SINAPI 102679</v>
      </c>
      <c r="B1635" s="3" t="s">
        <v>21783</v>
      </c>
      <c r="C1635" s="3" t="s">
        <v>1694</v>
      </c>
      <c r="D1635" s="2" t="s">
        <v>9437</v>
      </c>
      <c r="E1635" s="3" t="s">
        <v>15532</v>
      </c>
      <c r="F1635" s="66" t="s">
        <v>16959</v>
      </c>
      <c r="I1635" s="3" t="s">
        <v>21786</v>
      </c>
      <c r="J1635" s="3" t="str">
        <f>IF($B1635="SINAPI",IF(ISNUMBER(MATCH(Banco!$C1635,Analitico!$A:$A,0)),INDEX(Analitico!E:E,MATCH(Banco!$C1635,Analitico!$A:$A,0))&amp;"%",""),"")</f>
        <v>5,4898596%</v>
      </c>
      <c r="K1635" s="3" t="str">
        <f>IF($B1635="SINAPI",IF(ISNUMBER(MATCH(Banco!$C1635,Analitico!$A:$A,0)),INDEX(Analitico!F:F,MATCH(Banco!$C1635,Analitico!$A:$A,0))&amp;"%",""),"")</f>
        <v>%</v>
      </c>
    </row>
    <row r="1636" spans="1:11" ht="20.399999999999999" x14ac:dyDescent="0.2">
      <c r="A1636" s="1" t="str">
        <f t="shared" si="27"/>
        <v>SINAPI 102680</v>
      </c>
      <c r="B1636" s="3" t="s">
        <v>21783</v>
      </c>
      <c r="C1636" s="3" t="s">
        <v>1695</v>
      </c>
      <c r="D1636" s="2" t="s">
        <v>9438</v>
      </c>
      <c r="E1636" s="3" t="s">
        <v>15532</v>
      </c>
      <c r="F1636" s="66" t="s">
        <v>16960</v>
      </c>
      <c r="I1636" s="3" t="s">
        <v>21786</v>
      </c>
      <c r="J1636" s="3" t="str">
        <f>IF($B1636="SINAPI",IF(ISNUMBER(MATCH(Banco!$C1636,Analitico!$A:$A,0)),INDEX(Analitico!E:E,MATCH(Banco!$C1636,Analitico!$A:$A,0))&amp;"%",""),"")</f>
        <v>6,9271868%</v>
      </c>
      <c r="K1636" s="3" t="str">
        <f>IF($B1636="SINAPI",IF(ISNUMBER(MATCH(Banco!$C1636,Analitico!$A:$A,0)),INDEX(Analitico!F:F,MATCH(Banco!$C1636,Analitico!$A:$A,0))&amp;"%",""),"")</f>
        <v>%</v>
      </c>
    </row>
    <row r="1637" spans="1:11" ht="20.399999999999999" x14ac:dyDescent="0.2">
      <c r="A1637" s="1" t="str">
        <f t="shared" si="27"/>
        <v>SINAPI 102681</v>
      </c>
      <c r="B1637" s="3" t="s">
        <v>21783</v>
      </c>
      <c r="C1637" s="3" t="s">
        <v>1696</v>
      </c>
      <c r="D1637" s="2" t="s">
        <v>9439</v>
      </c>
      <c r="E1637" s="3" t="s">
        <v>15532</v>
      </c>
      <c r="F1637" s="66" t="s">
        <v>16961</v>
      </c>
      <c r="I1637" s="3" t="s">
        <v>21786</v>
      </c>
      <c r="J1637" s="3" t="str">
        <f>IF($B1637="SINAPI",IF(ISNUMBER(MATCH(Banco!$C1637,Analitico!$A:$A,0)),INDEX(Analitico!E:E,MATCH(Banco!$C1637,Analitico!$A:$A,0))&amp;"%",""),"")</f>
        <v>6,9579288%</v>
      </c>
      <c r="K1637" s="3" t="str">
        <f>IF($B1637="SINAPI",IF(ISNUMBER(MATCH(Banco!$C1637,Analitico!$A:$A,0)),INDEX(Analitico!F:F,MATCH(Banco!$C1637,Analitico!$A:$A,0))&amp;"%",""),"")</f>
        <v>%</v>
      </c>
    </row>
    <row r="1638" spans="1:11" ht="20.399999999999999" x14ac:dyDescent="0.2">
      <c r="A1638" s="1" t="str">
        <f t="shared" si="27"/>
        <v>SINAPI 102683</v>
      </c>
      <c r="B1638" s="3" t="s">
        <v>21783</v>
      </c>
      <c r="C1638" s="3" t="s">
        <v>1697</v>
      </c>
      <c r="D1638" s="2" t="s">
        <v>9440</v>
      </c>
      <c r="E1638" s="3" t="s">
        <v>15532</v>
      </c>
      <c r="F1638" s="66" t="s">
        <v>16962</v>
      </c>
      <c r="I1638" s="3" t="s">
        <v>21786</v>
      </c>
      <c r="J1638" s="3" t="str">
        <f>IF($B1638="SINAPI",IF(ISNUMBER(MATCH(Banco!$C1638,Analitico!$A:$A,0)),INDEX(Analitico!E:E,MATCH(Banco!$C1638,Analitico!$A:$A,0))&amp;"%",""),"")</f>
        <v>9,3887504%</v>
      </c>
      <c r="K1638" s="3" t="str">
        <f>IF($B1638="SINAPI",IF(ISNUMBER(MATCH(Banco!$C1638,Analitico!$A:$A,0)),INDEX(Analitico!F:F,MATCH(Banco!$C1638,Analitico!$A:$A,0))&amp;"%",""),"")</f>
        <v>%</v>
      </c>
    </row>
    <row r="1639" spans="1:11" ht="20.399999999999999" x14ac:dyDescent="0.2">
      <c r="A1639" s="1" t="str">
        <f t="shared" si="27"/>
        <v>SINAPI 102684</v>
      </c>
      <c r="B1639" s="3" t="s">
        <v>21783</v>
      </c>
      <c r="C1639" s="3" t="s">
        <v>1698</v>
      </c>
      <c r="D1639" s="2" t="s">
        <v>9441</v>
      </c>
      <c r="E1639" s="3" t="s">
        <v>15532</v>
      </c>
      <c r="F1639" s="66" t="s">
        <v>16963</v>
      </c>
      <c r="I1639" s="3" t="s">
        <v>21786</v>
      </c>
      <c r="J1639" s="3" t="str">
        <f>IF($B1639="SINAPI",IF(ISNUMBER(MATCH(Banco!$C1639,Analitico!$A:$A,0)),INDEX(Analitico!E:E,MATCH(Banco!$C1639,Analitico!$A:$A,0))&amp;"%",""),"")</f>
        <v>5,6788437%</v>
      </c>
      <c r="K1639" s="3" t="str">
        <f>IF($B1639="SINAPI",IF(ISNUMBER(MATCH(Banco!$C1639,Analitico!$A:$A,0)),INDEX(Analitico!F:F,MATCH(Banco!$C1639,Analitico!$A:$A,0))&amp;"%",""),"")</f>
        <v>%</v>
      </c>
    </row>
    <row r="1640" spans="1:11" ht="20.399999999999999" x14ac:dyDescent="0.2">
      <c r="A1640" s="1" t="str">
        <f t="shared" si="27"/>
        <v>SINAPI 102685</v>
      </c>
      <c r="B1640" s="3" t="s">
        <v>21783</v>
      </c>
      <c r="C1640" s="3" t="s">
        <v>1699</v>
      </c>
      <c r="D1640" s="2" t="s">
        <v>9442</v>
      </c>
      <c r="E1640" s="3" t="s">
        <v>15532</v>
      </c>
      <c r="F1640" s="66" t="s">
        <v>16964</v>
      </c>
      <c r="I1640" s="3" t="s">
        <v>21786</v>
      </c>
      <c r="J1640" s="3" t="str">
        <f>IF($B1640="SINAPI",IF(ISNUMBER(MATCH(Banco!$C1640,Analitico!$A:$A,0)),INDEX(Analitico!E:E,MATCH(Banco!$C1640,Analitico!$A:$A,0))&amp;"%",""),"")</f>
        <v>5,9890622%</v>
      </c>
      <c r="K1640" s="3" t="str">
        <f>IF($B1640="SINAPI",IF(ISNUMBER(MATCH(Banco!$C1640,Analitico!$A:$A,0)),INDEX(Analitico!F:F,MATCH(Banco!$C1640,Analitico!$A:$A,0))&amp;"%",""),"")</f>
        <v>%</v>
      </c>
    </row>
    <row r="1641" spans="1:11" ht="20.399999999999999" x14ac:dyDescent="0.2">
      <c r="A1641" s="1" t="str">
        <f t="shared" si="27"/>
        <v>SINAPI 102687</v>
      </c>
      <c r="B1641" s="3" t="s">
        <v>21783</v>
      </c>
      <c r="C1641" s="3" t="s">
        <v>1700</v>
      </c>
      <c r="D1641" s="2" t="s">
        <v>9443</v>
      </c>
      <c r="E1641" s="3" t="s">
        <v>15532</v>
      </c>
      <c r="F1641" s="66" t="s">
        <v>16965</v>
      </c>
      <c r="I1641" s="3" t="s">
        <v>21786</v>
      </c>
      <c r="J1641" s="3" t="str">
        <f>IF($B1641="SINAPI",IF(ISNUMBER(MATCH(Banco!$C1641,Analitico!$A:$A,0)),INDEX(Analitico!E:E,MATCH(Banco!$C1641,Analitico!$A:$A,0))&amp;"%",""),"")</f>
        <v>7,8229749%</v>
      </c>
      <c r="K1641" s="3" t="str">
        <f>IF($B1641="SINAPI",IF(ISNUMBER(MATCH(Banco!$C1641,Analitico!$A:$A,0)),INDEX(Analitico!F:F,MATCH(Banco!$C1641,Analitico!$A:$A,0))&amp;"%",""),"")</f>
        <v>%</v>
      </c>
    </row>
    <row r="1642" spans="1:11" ht="20.399999999999999" x14ac:dyDescent="0.2">
      <c r="A1642" s="1" t="str">
        <f t="shared" si="27"/>
        <v>SINAPI 102688</v>
      </c>
      <c r="B1642" s="3" t="s">
        <v>21783</v>
      </c>
      <c r="C1642" s="3" t="s">
        <v>1701</v>
      </c>
      <c r="D1642" s="2" t="s">
        <v>9444</v>
      </c>
      <c r="E1642" s="3" t="s">
        <v>15532</v>
      </c>
      <c r="F1642" s="66" t="s">
        <v>16966</v>
      </c>
      <c r="I1642" s="3" t="s">
        <v>21786</v>
      </c>
      <c r="J1642" s="3" t="str">
        <f>IF($B1642="SINAPI",IF(ISNUMBER(MATCH(Banco!$C1642,Analitico!$A:$A,0)),INDEX(Analitico!E:E,MATCH(Banco!$C1642,Analitico!$A:$A,0))&amp;"%",""),"")</f>
        <v>16,9735449%</v>
      </c>
      <c r="K1642" s="3" t="str">
        <f>IF($B1642="SINAPI",IF(ISNUMBER(MATCH(Banco!$C1642,Analitico!$A:$A,0)),INDEX(Analitico!F:F,MATCH(Banco!$C1642,Analitico!$A:$A,0))&amp;"%",""),"")</f>
        <v>%</v>
      </c>
    </row>
    <row r="1643" spans="1:11" ht="20.399999999999999" x14ac:dyDescent="0.2">
      <c r="A1643" s="1" t="str">
        <f t="shared" si="27"/>
        <v>SINAPI 102689</v>
      </c>
      <c r="B1643" s="3" t="s">
        <v>21783</v>
      </c>
      <c r="C1643" s="3" t="s">
        <v>1702</v>
      </c>
      <c r="D1643" s="2" t="s">
        <v>9445</v>
      </c>
      <c r="E1643" s="3" t="s">
        <v>15532</v>
      </c>
      <c r="F1643" s="66" t="s">
        <v>16967</v>
      </c>
      <c r="I1643" s="3" t="s">
        <v>21785</v>
      </c>
      <c r="J1643" s="3" t="str">
        <f>IF($B1643="SINAPI",IF(ISNUMBER(MATCH(Banco!$C1643,Analitico!$A:$A,0)),INDEX(Analitico!E:E,MATCH(Banco!$C1643,Analitico!$A:$A,0))&amp;"%",""),"")</f>
        <v>9,6300386%</v>
      </c>
      <c r="K1643" s="3" t="str">
        <f>IF($B1643="SINAPI",IF(ISNUMBER(MATCH(Banco!$C1643,Analitico!$A:$A,0)),INDEX(Analitico!F:F,MATCH(Banco!$C1643,Analitico!$A:$A,0))&amp;"%",""),"")</f>
        <v>%</v>
      </c>
    </row>
    <row r="1644" spans="1:11" ht="20.399999999999999" x14ac:dyDescent="0.2">
      <c r="A1644" s="1" t="str">
        <f t="shared" si="27"/>
        <v>SINAPI 102690</v>
      </c>
      <c r="B1644" s="3" t="s">
        <v>21783</v>
      </c>
      <c r="C1644" s="3" t="s">
        <v>1703</v>
      </c>
      <c r="D1644" s="2" t="s">
        <v>9446</v>
      </c>
      <c r="E1644" s="3" t="s">
        <v>15532</v>
      </c>
      <c r="F1644" s="66" t="s">
        <v>16968</v>
      </c>
      <c r="I1644" s="3" t="s">
        <v>21786</v>
      </c>
      <c r="J1644" s="3" t="str">
        <f>IF($B1644="SINAPI",IF(ISNUMBER(MATCH(Banco!$C1644,Analitico!$A:$A,0)),INDEX(Analitico!E:E,MATCH(Banco!$C1644,Analitico!$A:$A,0))&amp;"%",""),"")</f>
        <v>12,2484689%</v>
      </c>
      <c r="K1644" s="3" t="str">
        <f>IF($B1644="SINAPI",IF(ISNUMBER(MATCH(Banco!$C1644,Analitico!$A:$A,0)),INDEX(Analitico!F:F,MATCH(Banco!$C1644,Analitico!$A:$A,0))&amp;"%",""),"")</f>
        <v>%</v>
      </c>
    </row>
    <row r="1645" spans="1:11" ht="20.399999999999999" x14ac:dyDescent="0.2">
      <c r="A1645" s="1" t="str">
        <f t="shared" si="27"/>
        <v>SINAPI 102693</v>
      </c>
      <c r="B1645" s="3" t="s">
        <v>21783</v>
      </c>
      <c r="C1645" s="3" t="s">
        <v>1704</v>
      </c>
      <c r="D1645" s="2" t="s">
        <v>9447</v>
      </c>
      <c r="E1645" s="3" t="s">
        <v>15532</v>
      </c>
      <c r="F1645" s="66" t="s">
        <v>16969</v>
      </c>
      <c r="I1645" s="3" t="s">
        <v>21786</v>
      </c>
      <c r="J1645" s="3" t="str">
        <f>IF($B1645="SINAPI",IF(ISNUMBER(MATCH(Banco!$C1645,Analitico!$A:$A,0)),INDEX(Analitico!E:E,MATCH(Banco!$C1645,Analitico!$A:$A,0))&amp;"%",""),"")</f>
        <v>8,1172894%</v>
      </c>
      <c r="K1645" s="3" t="str">
        <f>IF($B1645="SINAPI",IF(ISNUMBER(MATCH(Banco!$C1645,Analitico!$A:$A,0)),INDEX(Analitico!F:F,MATCH(Banco!$C1645,Analitico!$A:$A,0))&amp;"%",""),"")</f>
        <v>%</v>
      </c>
    </row>
    <row r="1646" spans="1:11" ht="20.399999999999999" x14ac:dyDescent="0.2">
      <c r="A1646" s="1" t="str">
        <f t="shared" si="27"/>
        <v>SINAPI 102694</v>
      </c>
      <c r="B1646" s="3" t="s">
        <v>21783</v>
      </c>
      <c r="C1646" s="3" t="s">
        <v>1705</v>
      </c>
      <c r="D1646" s="2" t="s">
        <v>9448</v>
      </c>
      <c r="E1646" s="3" t="s">
        <v>15532</v>
      </c>
      <c r="F1646" s="66" t="s">
        <v>16970</v>
      </c>
      <c r="I1646" s="3" t="s">
        <v>21786</v>
      </c>
      <c r="J1646" s="3" t="str">
        <f>IF($B1646="SINAPI",IF(ISNUMBER(MATCH(Banco!$C1646,Analitico!$A:$A,0)),INDEX(Analitico!E:E,MATCH(Banco!$C1646,Analitico!$A:$A,0))&amp;"%",""),"")</f>
        <v>10,8160412%</v>
      </c>
      <c r="K1646" s="3" t="str">
        <f>IF($B1646="SINAPI",IF(ISNUMBER(MATCH(Banco!$C1646,Analitico!$A:$A,0)),INDEX(Analitico!F:F,MATCH(Banco!$C1646,Analitico!$A:$A,0))&amp;"%",""),"")</f>
        <v>%</v>
      </c>
    </row>
    <row r="1647" spans="1:11" ht="20.399999999999999" x14ac:dyDescent="0.2">
      <c r="A1647" s="1" t="str">
        <f t="shared" si="27"/>
        <v>SINAPI 102696</v>
      </c>
      <c r="B1647" s="3" t="s">
        <v>21783</v>
      </c>
      <c r="C1647" s="3" t="s">
        <v>1706</v>
      </c>
      <c r="D1647" s="2" t="s">
        <v>9449</v>
      </c>
      <c r="E1647" s="3" t="s">
        <v>15532</v>
      </c>
      <c r="F1647" s="66" t="s">
        <v>16971</v>
      </c>
      <c r="I1647" s="3" t="s">
        <v>21785</v>
      </c>
      <c r="J1647" s="3" t="str">
        <f>IF($B1647="SINAPI",IF(ISNUMBER(MATCH(Banco!$C1647,Analitico!$A:$A,0)),INDEX(Analitico!E:E,MATCH(Banco!$C1647,Analitico!$A:$A,0))&amp;"%",""),"")</f>
        <v>8,2068206%</v>
      </c>
      <c r="K1647" s="3" t="str">
        <f>IF($B1647="SINAPI",IF(ISNUMBER(MATCH(Banco!$C1647,Analitico!$A:$A,0)),INDEX(Analitico!F:F,MATCH(Banco!$C1647,Analitico!$A:$A,0))&amp;"%",""),"")</f>
        <v>%</v>
      </c>
    </row>
    <row r="1648" spans="1:11" ht="20.399999999999999" x14ac:dyDescent="0.2">
      <c r="A1648" s="1" t="str">
        <f t="shared" si="27"/>
        <v>SINAPI 102697</v>
      </c>
      <c r="B1648" s="3" t="s">
        <v>21783</v>
      </c>
      <c r="C1648" s="3" t="s">
        <v>1707</v>
      </c>
      <c r="D1648" s="2" t="s">
        <v>9450</v>
      </c>
      <c r="E1648" s="3" t="s">
        <v>15532</v>
      </c>
      <c r="F1648" s="66" t="s">
        <v>16972</v>
      </c>
      <c r="I1648" s="3" t="s">
        <v>21786</v>
      </c>
      <c r="J1648" s="3" t="str">
        <f>IF($B1648="SINAPI",IF(ISNUMBER(MATCH(Banco!$C1648,Analitico!$A:$A,0)),INDEX(Analitico!E:E,MATCH(Banco!$C1648,Analitico!$A:$A,0))&amp;"%",""),"")</f>
        <v>9,1040831%</v>
      </c>
      <c r="K1648" s="3" t="str">
        <f>IF($B1648="SINAPI",IF(ISNUMBER(MATCH(Banco!$C1648,Analitico!$A:$A,0)),INDEX(Analitico!F:F,MATCH(Banco!$C1648,Analitico!$A:$A,0))&amp;"%",""),"")</f>
        <v>%</v>
      </c>
    </row>
    <row r="1649" spans="1:11" ht="20.399999999999999" x14ac:dyDescent="0.2">
      <c r="A1649" s="1" t="str">
        <f t="shared" si="27"/>
        <v>SINAPI 102703</v>
      </c>
      <c r="B1649" s="3" t="s">
        <v>21783</v>
      </c>
      <c r="C1649" s="3" t="s">
        <v>1708</v>
      </c>
      <c r="D1649" s="2" t="s">
        <v>9451</v>
      </c>
      <c r="E1649" s="3" t="s">
        <v>15532</v>
      </c>
      <c r="F1649" s="66" t="s">
        <v>16973</v>
      </c>
      <c r="I1649" s="3" t="s">
        <v>21786</v>
      </c>
      <c r="J1649" s="3" t="str">
        <f>IF($B1649="SINAPI",IF(ISNUMBER(MATCH(Banco!$C1649,Analitico!$A:$A,0)),INDEX(Analitico!E:E,MATCH(Banco!$C1649,Analitico!$A:$A,0))&amp;"%",""),"")</f>
        <v>7,3557782%</v>
      </c>
      <c r="K1649" s="3" t="str">
        <f>IF($B1649="SINAPI",IF(ISNUMBER(MATCH(Banco!$C1649,Analitico!$A:$A,0)),INDEX(Analitico!F:F,MATCH(Banco!$C1649,Analitico!$A:$A,0))&amp;"%",""),"")</f>
        <v>%</v>
      </c>
    </row>
    <row r="1650" spans="1:11" x14ac:dyDescent="0.2">
      <c r="A1650" s="1" t="str">
        <f t="shared" si="27"/>
        <v>SINAPI 102704</v>
      </c>
      <c r="B1650" s="3" t="s">
        <v>21783</v>
      </c>
      <c r="C1650" s="3" t="s">
        <v>1709</v>
      </c>
      <c r="D1650" s="2" t="s">
        <v>9452</v>
      </c>
      <c r="E1650" s="3" t="s">
        <v>15532</v>
      </c>
      <c r="F1650" s="66" t="s">
        <v>16974</v>
      </c>
      <c r="I1650" s="3" t="s">
        <v>21786</v>
      </c>
      <c r="J1650" s="3" t="str">
        <f>IF($B1650="SINAPI",IF(ISNUMBER(MATCH(Banco!$C1650,Analitico!$A:$A,0)),INDEX(Analitico!E:E,MATCH(Banco!$C1650,Analitico!$A:$A,0))&amp;"%",""),"")</f>
        <v>2,8877887%</v>
      </c>
      <c r="K1650" s="3" t="str">
        <f>IF($B1650="SINAPI",IF(ISNUMBER(MATCH(Banco!$C1650,Analitico!$A:$A,0)),INDEX(Analitico!F:F,MATCH(Banco!$C1650,Analitico!$A:$A,0))&amp;"%",""),"")</f>
        <v>%</v>
      </c>
    </row>
    <row r="1651" spans="1:11" x14ac:dyDescent="0.2">
      <c r="A1651" s="1" t="str">
        <f t="shared" si="27"/>
        <v>SINAPI 102705</v>
      </c>
      <c r="B1651" s="3" t="s">
        <v>21783</v>
      </c>
      <c r="C1651" s="3" t="s">
        <v>1710</v>
      </c>
      <c r="D1651" s="2" t="s">
        <v>9453</v>
      </c>
      <c r="E1651" s="3" t="s">
        <v>15532</v>
      </c>
      <c r="F1651" s="66" t="s">
        <v>16975</v>
      </c>
      <c r="I1651" s="3" t="s">
        <v>21785</v>
      </c>
      <c r="J1651" s="3" t="str">
        <f>IF($B1651="SINAPI",IF(ISNUMBER(MATCH(Banco!$C1651,Analitico!$A:$A,0)),INDEX(Analitico!E:E,MATCH(Banco!$C1651,Analitico!$A:$A,0))&amp;"%",""),"")</f>
        <v>0,6445672%</v>
      </c>
      <c r="K1651" s="3" t="str">
        <f>IF($B1651="SINAPI",IF(ISNUMBER(MATCH(Banco!$C1651,Analitico!$A:$A,0)),INDEX(Analitico!F:F,MATCH(Banco!$C1651,Analitico!$A:$A,0))&amp;"%",""),"")</f>
        <v>%</v>
      </c>
    </row>
    <row r="1652" spans="1:11" x14ac:dyDescent="0.2">
      <c r="A1652" s="1" t="str">
        <f t="shared" si="27"/>
        <v>SINAPI 102707</v>
      </c>
      <c r="B1652" s="3" t="s">
        <v>21783</v>
      </c>
      <c r="C1652" s="3" t="s">
        <v>1711</v>
      </c>
      <c r="D1652" s="2" t="s">
        <v>9454</v>
      </c>
      <c r="E1652" s="3" t="s">
        <v>15532</v>
      </c>
      <c r="F1652" s="66" t="s">
        <v>16976</v>
      </c>
      <c r="I1652" s="3" t="s">
        <v>21785</v>
      </c>
      <c r="J1652" s="3" t="str">
        <f>IF($B1652="SINAPI",IF(ISNUMBER(MATCH(Banco!$C1652,Analitico!$A:$A,0)),INDEX(Analitico!E:E,MATCH(Banco!$C1652,Analitico!$A:$A,0))&amp;"%",""),"")</f>
        <v>12,5684723%</v>
      </c>
      <c r="K1652" s="3" t="str">
        <f>IF($B1652="SINAPI",IF(ISNUMBER(MATCH(Banco!$C1652,Analitico!$A:$A,0)),INDEX(Analitico!F:F,MATCH(Banco!$C1652,Analitico!$A:$A,0))&amp;"%",""),"")</f>
        <v>%</v>
      </c>
    </row>
    <row r="1653" spans="1:11" ht="20.399999999999999" x14ac:dyDescent="0.2">
      <c r="A1653" s="1" t="str">
        <f t="shared" si="27"/>
        <v>SINAPI 102708</v>
      </c>
      <c r="B1653" s="3" t="s">
        <v>21783</v>
      </c>
      <c r="C1653" s="3" t="s">
        <v>1712</v>
      </c>
      <c r="D1653" s="2" t="s">
        <v>9455</v>
      </c>
      <c r="E1653" s="3" t="s">
        <v>15533</v>
      </c>
      <c r="F1653" s="66" t="s">
        <v>16977</v>
      </c>
      <c r="I1653" s="3" t="s">
        <v>21785</v>
      </c>
      <c r="J1653" s="3" t="str">
        <f>IF($B1653="SINAPI",IF(ISNUMBER(MATCH(Banco!$C1653,Analitico!$A:$A,0)),INDEX(Analitico!E:E,MATCH(Banco!$C1653,Analitico!$A:$A,0))&amp;"%",""),"")</f>
        <v>61,9026934%</v>
      </c>
      <c r="K1653" s="3" t="str">
        <f>IF($B1653="SINAPI",IF(ISNUMBER(MATCH(Banco!$C1653,Analitico!$A:$A,0)),INDEX(Analitico!F:F,MATCH(Banco!$C1653,Analitico!$A:$A,0))&amp;"%",""),"")</f>
        <v>%</v>
      </c>
    </row>
    <row r="1654" spans="1:11" ht="20.399999999999999" x14ac:dyDescent="0.2">
      <c r="A1654" s="1" t="str">
        <f t="shared" si="27"/>
        <v>SINAPI 102710</v>
      </c>
      <c r="B1654" s="3" t="s">
        <v>21783</v>
      </c>
      <c r="C1654" s="3" t="s">
        <v>1713</v>
      </c>
      <c r="D1654" s="2" t="s">
        <v>9456</v>
      </c>
      <c r="E1654" s="3" t="s">
        <v>15533</v>
      </c>
      <c r="F1654" s="66" t="s">
        <v>16978</v>
      </c>
      <c r="I1654" s="3" t="s">
        <v>21785</v>
      </c>
      <c r="J1654" s="3" t="str">
        <f>IF($B1654="SINAPI",IF(ISNUMBER(MATCH(Banco!$C1654,Analitico!$A:$A,0)),INDEX(Analitico!E:E,MATCH(Banco!$C1654,Analitico!$A:$A,0))&amp;"%",""),"")</f>
        <v>51,1577814%</v>
      </c>
      <c r="K1654" s="3" t="str">
        <f>IF($B1654="SINAPI",IF(ISNUMBER(MATCH(Banco!$C1654,Analitico!$A:$A,0)),INDEX(Analitico!F:F,MATCH(Banco!$C1654,Analitico!$A:$A,0))&amp;"%",""),"")</f>
        <v>%</v>
      </c>
    </row>
    <row r="1655" spans="1:11" ht="20.399999999999999" x14ac:dyDescent="0.2">
      <c r="A1655" s="1" t="str">
        <f t="shared" si="27"/>
        <v>SINAPI 102711</v>
      </c>
      <c r="B1655" s="3" t="s">
        <v>21783</v>
      </c>
      <c r="C1655" s="3" t="s">
        <v>1714</v>
      </c>
      <c r="D1655" s="2" t="s">
        <v>9457</v>
      </c>
      <c r="E1655" s="3" t="s">
        <v>15533</v>
      </c>
      <c r="F1655" s="66" t="s">
        <v>16979</v>
      </c>
      <c r="I1655" s="3" t="s">
        <v>21785</v>
      </c>
      <c r="J1655" s="3" t="str">
        <f>IF($B1655="SINAPI",IF(ISNUMBER(MATCH(Banco!$C1655,Analitico!$A:$A,0)),INDEX(Analitico!E:E,MATCH(Banco!$C1655,Analitico!$A:$A,0))&amp;"%",""),"")</f>
        <v>39,8936170%</v>
      </c>
      <c r="K1655" s="3" t="str">
        <f>IF($B1655="SINAPI",IF(ISNUMBER(MATCH(Banco!$C1655,Analitico!$A:$A,0)),INDEX(Analitico!F:F,MATCH(Banco!$C1655,Analitico!$A:$A,0))&amp;"%",""),"")</f>
        <v>%</v>
      </c>
    </row>
    <row r="1656" spans="1:11" ht="20.399999999999999" x14ac:dyDescent="0.2">
      <c r="A1656" s="1" t="str">
        <f t="shared" si="27"/>
        <v>SINAPI 102712</v>
      </c>
      <c r="B1656" s="3" t="s">
        <v>21783</v>
      </c>
      <c r="C1656" s="3" t="s">
        <v>1715</v>
      </c>
      <c r="D1656" s="2" t="s">
        <v>9458</v>
      </c>
      <c r="E1656" s="3" t="s">
        <v>15534</v>
      </c>
      <c r="F1656" s="66" t="s">
        <v>16980</v>
      </c>
      <c r="I1656" s="3" t="s">
        <v>21786</v>
      </c>
      <c r="J1656" s="3" t="str">
        <f>IF($B1656="SINAPI",IF(ISNUMBER(MATCH(Banco!$C1656,Analitico!$A:$A,0)),INDEX(Analitico!E:E,MATCH(Banco!$C1656,Analitico!$A:$A,0))&amp;"%",""),"")</f>
        <v>3,5787321%</v>
      </c>
      <c r="K1656" s="3" t="str">
        <f>IF($B1656="SINAPI",IF(ISNUMBER(MATCH(Banco!$C1656,Analitico!$A:$A,0)),INDEX(Analitico!F:F,MATCH(Banco!$C1656,Analitico!$A:$A,0))&amp;"%",""),"")</f>
        <v>%</v>
      </c>
    </row>
    <row r="1657" spans="1:11" ht="20.399999999999999" x14ac:dyDescent="0.2">
      <c r="A1657" s="1" t="str">
        <f t="shared" si="27"/>
        <v>SINAPI 102713</v>
      </c>
      <c r="B1657" s="3" t="s">
        <v>21783</v>
      </c>
      <c r="C1657" s="3" t="s">
        <v>1716</v>
      </c>
      <c r="D1657" s="2" t="s">
        <v>9459</v>
      </c>
      <c r="E1657" s="3" t="s">
        <v>15534</v>
      </c>
      <c r="F1657" s="66" t="s">
        <v>16981</v>
      </c>
      <c r="I1657" s="3" t="s">
        <v>21786</v>
      </c>
      <c r="J1657" s="3" t="str">
        <f>IF($B1657="SINAPI",IF(ISNUMBER(MATCH(Banco!$C1657,Analitico!$A:$A,0)),INDEX(Analitico!E:E,MATCH(Banco!$C1657,Analitico!$A:$A,0))&amp;"%",""),"")</f>
        <v>2,5945144%</v>
      </c>
      <c r="K1657" s="3" t="str">
        <f>IF($B1657="SINAPI",IF(ISNUMBER(MATCH(Banco!$C1657,Analitico!$A:$A,0)),INDEX(Analitico!F:F,MATCH(Banco!$C1657,Analitico!$A:$A,0))&amp;"%",""),"")</f>
        <v>%</v>
      </c>
    </row>
    <row r="1658" spans="1:11" ht="20.399999999999999" x14ac:dyDescent="0.2">
      <c r="A1658" s="1" t="str">
        <f t="shared" si="27"/>
        <v>SINAPI 102715</v>
      </c>
      <c r="B1658" s="3" t="s">
        <v>21783</v>
      </c>
      <c r="C1658" s="3" t="s">
        <v>1717</v>
      </c>
      <c r="D1658" s="2" t="s">
        <v>9460</v>
      </c>
      <c r="E1658" s="3" t="s">
        <v>15534</v>
      </c>
      <c r="F1658" s="66" t="s">
        <v>16982</v>
      </c>
      <c r="I1658" s="3" t="s">
        <v>21786</v>
      </c>
      <c r="J1658" s="3" t="str">
        <f>IF($B1658="SINAPI",IF(ISNUMBER(MATCH(Banco!$C1658,Analitico!$A:$A,0)),INDEX(Analitico!E:E,MATCH(Banco!$C1658,Analitico!$A:$A,0))&amp;"%",""),"")</f>
        <v>1,3064576%</v>
      </c>
      <c r="K1658" s="3" t="str">
        <f>IF($B1658="SINAPI",IF(ISNUMBER(MATCH(Banco!$C1658,Analitico!$A:$A,0)),INDEX(Analitico!F:F,MATCH(Banco!$C1658,Analitico!$A:$A,0))&amp;"%",""),"")</f>
        <v>%</v>
      </c>
    </row>
    <row r="1659" spans="1:11" x14ac:dyDescent="0.2">
      <c r="A1659" s="1" t="str">
        <f t="shared" si="27"/>
        <v>SINAPI 102716</v>
      </c>
      <c r="B1659" s="3" t="s">
        <v>21783</v>
      </c>
      <c r="C1659" s="3" t="s">
        <v>1718</v>
      </c>
      <c r="D1659" s="2" t="s">
        <v>9461</v>
      </c>
      <c r="E1659" s="3" t="s">
        <v>15535</v>
      </c>
      <c r="F1659" s="66" t="s">
        <v>16983</v>
      </c>
      <c r="I1659" s="3" t="s">
        <v>21785</v>
      </c>
      <c r="J1659" s="3" t="str">
        <f>IF($B1659="SINAPI",IF(ISNUMBER(MATCH(Banco!$C1659,Analitico!$A:$A,0)),INDEX(Analitico!E:E,MATCH(Banco!$C1659,Analitico!$A:$A,0))&amp;"%",""),"")</f>
        <v>6,2285321%</v>
      </c>
      <c r="K1659" s="3" t="str">
        <f>IF($B1659="SINAPI",IF(ISNUMBER(MATCH(Banco!$C1659,Analitico!$A:$A,0)),INDEX(Analitico!F:F,MATCH(Banco!$C1659,Analitico!$A:$A,0))&amp;"%",""),"")</f>
        <v>%</v>
      </c>
    </row>
    <row r="1660" spans="1:11" x14ac:dyDescent="0.2">
      <c r="A1660" s="1" t="str">
        <f t="shared" si="27"/>
        <v>SINAPI 102717</v>
      </c>
      <c r="B1660" s="3" t="s">
        <v>21783</v>
      </c>
      <c r="C1660" s="3" t="s">
        <v>1719</v>
      </c>
      <c r="D1660" s="2" t="s">
        <v>9462</v>
      </c>
      <c r="E1660" s="3" t="s">
        <v>15535</v>
      </c>
      <c r="F1660" s="66" t="s">
        <v>16984</v>
      </c>
      <c r="I1660" s="3" t="s">
        <v>21785</v>
      </c>
      <c r="J1660" s="3" t="str">
        <f>IF($B1660="SINAPI",IF(ISNUMBER(MATCH(Banco!$C1660,Analitico!$A:$A,0)),INDEX(Analitico!E:E,MATCH(Banco!$C1660,Analitico!$A:$A,0))&amp;"%",""),"")</f>
        <v>7,3513513%</v>
      </c>
      <c r="K1660" s="3" t="str">
        <f>IF($B1660="SINAPI",IF(ISNUMBER(MATCH(Banco!$C1660,Analitico!$A:$A,0)),INDEX(Analitico!F:F,MATCH(Banco!$C1660,Analitico!$A:$A,0))&amp;"%",""),"")</f>
        <v>%</v>
      </c>
    </row>
    <row r="1661" spans="1:11" x14ac:dyDescent="0.2">
      <c r="A1661" s="1" t="str">
        <f t="shared" si="27"/>
        <v>SINAPI 102718</v>
      </c>
      <c r="B1661" s="3" t="s">
        <v>21783</v>
      </c>
      <c r="C1661" s="3" t="s">
        <v>1720</v>
      </c>
      <c r="D1661" s="2" t="s">
        <v>9463</v>
      </c>
      <c r="E1661" s="3" t="s">
        <v>15535</v>
      </c>
      <c r="F1661" s="66" t="s">
        <v>16985</v>
      </c>
      <c r="I1661" s="3" t="s">
        <v>21785</v>
      </c>
      <c r="J1661" s="3" t="str">
        <f>IF($B1661="SINAPI",IF(ISNUMBER(MATCH(Banco!$C1661,Analitico!$A:$A,0)),INDEX(Analitico!E:E,MATCH(Banco!$C1661,Analitico!$A:$A,0))&amp;"%",""),"")</f>
        <v>15,0372262%</v>
      </c>
      <c r="K1661" s="3" t="str">
        <f>IF($B1661="SINAPI",IF(ISNUMBER(MATCH(Banco!$C1661,Analitico!$A:$A,0)),INDEX(Analitico!F:F,MATCH(Banco!$C1661,Analitico!$A:$A,0))&amp;"%",""),"")</f>
        <v>%</v>
      </c>
    </row>
    <row r="1662" spans="1:11" x14ac:dyDescent="0.2">
      <c r="A1662" s="1" t="str">
        <f t="shared" si="27"/>
        <v>SINAPI 102719</v>
      </c>
      <c r="B1662" s="3" t="s">
        <v>21783</v>
      </c>
      <c r="C1662" s="3" t="s">
        <v>1721</v>
      </c>
      <c r="D1662" s="2" t="s">
        <v>9464</v>
      </c>
      <c r="E1662" s="3" t="s">
        <v>15535</v>
      </c>
      <c r="F1662" s="66" t="s">
        <v>16986</v>
      </c>
      <c r="I1662" s="3" t="s">
        <v>41</v>
      </c>
      <c r="J1662" s="3" t="str">
        <f>IF($B1662="SINAPI",IF(ISNUMBER(MATCH(Banco!$C1662,Analitico!$A:$A,0)),INDEX(Analitico!E:E,MATCH(Banco!$C1662,Analitico!$A:$A,0))&amp;"%",""),"")</f>
        <v>17,5872370%</v>
      </c>
      <c r="K1662" s="3" t="str">
        <f>IF($B1662="SINAPI",IF(ISNUMBER(MATCH(Banco!$C1662,Analitico!$A:$A,0)),INDEX(Analitico!F:F,MATCH(Banco!$C1662,Analitico!$A:$A,0))&amp;"%",""),"")</f>
        <v>%</v>
      </c>
    </row>
    <row r="1663" spans="1:11" ht="20.399999999999999" x14ac:dyDescent="0.2">
      <c r="A1663" s="1" t="str">
        <f t="shared" si="27"/>
        <v>SINAPI 102722</v>
      </c>
      <c r="B1663" s="3" t="s">
        <v>21783</v>
      </c>
      <c r="C1663" s="3" t="s">
        <v>1722</v>
      </c>
      <c r="D1663" s="2" t="s">
        <v>9465</v>
      </c>
      <c r="E1663" s="3" t="s">
        <v>15532</v>
      </c>
      <c r="F1663" s="66" t="s">
        <v>16987</v>
      </c>
      <c r="I1663" s="3" t="s">
        <v>21786</v>
      </c>
      <c r="J1663" s="3" t="str">
        <f>IF($B1663="SINAPI",IF(ISNUMBER(MATCH(Banco!$C1663,Analitico!$A:$A,0)),INDEX(Analitico!E:E,MATCH(Banco!$C1663,Analitico!$A:$A,0))&amp;"%",""),"")</f>
        <v>15,6959352%</v>
      </c>
      <c r="K1663" s="3" t="str">
        <f>IF($B1663="SINAPI",IF(ISNUMBER(MATCH(Banco!$C1663,Analitico!$A:$A,0)),INDEX(Analitico!F:F,MATCH(Banco!$C1663,Analitico!$A:$A,0))&amp;"%",""),"")</f>
        <v>%</v>
      </c>
    </row>
    <row r="1664" spans="1:11" ht="20.399999999999999" x14ac:dyDescent="0.2">
      <c r="A1664" s="1" t="str">
        <f t="shared" si="27"/>
        <v>SINAPI 102723</v>
      </c>
      <c r="B1664" s="3" t="s">
        <v>21783</v>
      </c>
      <c r="C1664" s="3" t="s">
        <v>1723</v>
      </c>
      <c r="D1664" s="2" t="s">
        <v>9466</v>
      </c>
      <c r="E1664" s="3" t="s">
        <v>15532</v>
      </c>
      <c r="F1664" s="66" t="s">
        <v>16988</v>
      </c>
      <c r="I1664" s="3" t="s">
        <v>21786</v>
      </c>
      <c r="J1664" s="3" t="str">
        <f>IF($B1664="SINAPI",IF(ISNUMBER(MATCH(Banco!$C1664,Analitico!$A:$A,0)),INDEX(Analitico!E:E,MATCH(Banco!$C1664,Analitico!$A:$A,0))&amp;"%",""),"")</f>
        <v>9,0091909%</v>
      </c>
      <c r="K1664" s="3" t="str">
        <f>IF($B1664="SINAPI",IF(ISNUMBER(MATCH(Banco!$C1664,Analitico!$A:$A,0)),INDEX(Analitico!F:F,MATCH(Banco!$C1664,Analitico!$A:$A,0))&amp;"%",""),"")</f>
        <v>%</v>
      </c>
    </row>
    <row r="1665" spans="1:11" x14ac:dyDescent="0.2">
      <c r="A1665" s="1" t="str">
        <f t="shared" si="27"/>
        <v>SINAPI 102724</v>
      </c>
      <c r="B1665" s="3" t="s">
        <v>21783</v>
      </c>
      <c r="C1665" s="3" t="s">
        <v>1724</v>
      </c>
      <c r="D1665" s="2" t="s">
        <v>9467</v>
      </c>
      <c r="E1665" s="3" t="s">
        <v>15533</v>
      </c>
      <c r="F1665" s="66" t="s">
        <v>16989</v>
      </c>
      <c r="I1665" s="3" t="s">
        <v>21786</v>
      </c>
      <c r="J1665" s="3" t="str">
        <f>IF($B1665="SINAPI",IF(ISNUMBER(MATCH(Banco!$C1665,Analitico!$A:$A,0)),INDEX(Analitico!E:E,MATCH(Banco!$C1665,Analitico!$A:$A,0))&amp;"%",""),"")</f>
        <v>29,1381668%</v>
      </c>
      <c r="K1665" s="3" t="str">
        <f>IF($B1665="SINAPI",IF(ISNUMBER(MATCH(Banco!$C1665,Analitico!$A:$A,0)),INDEX(Analitico!F:F,MATCH(Banco!$C1665,Analitico!$A:$A,0))&amp;"%",""),"")</f>
        <v>%</v>
      </c>
    </row>
    <row r="1666" spans="1:11" x14ac:dyDescent="0.2">
      <c r="A1666" s="1" t="str">
        <f t="shared" si="27"/>
        <v>SINAPI 102725</v>
      </c>
      <c r="B1666" s="3" t="s">
        <v>21783</v>
      </c>
      <c r="C1666" s="3" t="s">
        <v>1725</v>
      </c>
      <c r="D1666" s="2" t="s">
        <v>9468</v>
      </c>
      <c r="E1666" s="3" t="s">
        <v>15533</v>
      </c>
      <c r="F1666" s="66" t="s">
        <v>16990</v>
      </c>
      <c r="I1666" s="3" t="s">
        <v>21786</v>
      </c>
      <c r="J1666" s="3" t="str">
        <f>IF($B1666="SINAPI",IF(ISNUMBER(MATCH(Banco!$C1666,Analitico!$A:$A,0)),INDEX(Analitico!E:E,MATCH(Banco!$C1666,Analitico!$A:$A,0))&amp;"%",""),"")</f>
        <v>29,7589940%</v>
      </c>
      <c r="K1666" s="3" t="str">
        <f>IF($B1666="SINAPI",IF(ISNUMBER(MATCH(Banco!$C1666,Analitico!$A:$A,0)),INDEX(Analitico!F:F,MATCH(Banco!$C1666,Analitico!$A:$A,0))&amp;"%",""),"")</f>
        <v>%</v>
      </c>
    </row>
    <row r="1667" spans="1:11" x14ac:dyDescent="0.2">
      <c r="A1667" s="1" t="str">
        <f t="shared" si="27"/>
        <v>SINAPI 102726</v>
      </c>
      <c r="B1667" s="3" t="s">
        <v>21783</v>
      </c>
      <c r="C1667" s="3" t="s">
        <v>1726</v>
      </c>
      <c r="D1667" s="2" t="s">
        <v>9469</v>
      </c>
      <c r="E1667" s="3" t="s">
        <v>15533</v>
      </c>
      <c r="F1667" s="66" t="s">
        <v>16991</v>
      </c>
      <c r="I1667" s="3" t="s">
        <v>21786</v>
      </c>
      <c r="J1667" s="3" t="str">
        <f>IF($B1667="SINAPI",IF(ISNUMBER(MATCH(Banco!$C1667,Analitico!$A:$A,0)),INDEX(Analitico!E:E,MATCH(Banco!$C1667,Analitico!$A:$A,0))&amp;"%",""),"")</f>
        <v>31,6964285%</v>
      </c>
      <c r="K1667" s="3" t="str">
        <f>IF($B1667="SINAPI",IF(ISNUMBER(MATCH(Banco!$C1667,Analitico!$A:$A,0)),INDEX(Analitico!F:F,MATCH(Banco!$C1667,Analitico!$A:$A,0))&amp;"%",""),"")</f>
        <v>%</v>
      </c>
    </row>
    <row r="1668" spans="1:11" ht="20.399999999999999" x14ac:dyDescent="0.2">
      <c r="A1668" s="1" t="str">
        <f t="shared" si="27"/>
        <v>SINAPI 103653</v>
      </c>
      <c r="B1668" s="3" t="s">
        <v>21783</v>
      </c>
      <c r="C1668" s="3" t="s">
        <v>1727</v>
      </c>
      <c r="D1668" s="2" t="s">
        <v>9470</v>
      </c>
      <c r="E1668" s="3" t="s">
        <v>15534</v>
      </c>
      <c r="F1668" s="66" t="s">
        <v>16992</v>
      </c>
      <c r="I1668" s="3" t="s">
        <v>21786</v>
      </c>
      <c r="J1668" s="3" t="str">
        <f>IF($B1668="SINAPI",IF(ISNUMBER(MATCH(Banco!$C1668,Analitico!$A:$A,0)),INDEX(Analitico!E:E,MATCH(Banco!$C1668,Analitico!$A:$A,0))&amp;"%",""),"")</f>
        <v>1,0930668%</v>
      </c>
      <c r="K1668" s="3" t="str">
        <f>IF($B1668="SINAPI",IF(ISNUMBER(MATCH(Banco!$C1668,Analitico!$A:$A,0)),INDEX(Analitico!F:F,MATCH(Banco!$C1668,Analitico!$A:$A,0))&amp;"%",""),"")</f>
        <v>%</v>
      </c>
    </row>
    <row r="1669" spans="1:11" ht="20.399999999999999" x14ac:dyDescent="0.2">
      <c r="A1669" s="1" t="str">
        <f t="shared" si="27"/>
        <v>SINAPI 92743</v>
      </c>
      <c r="B1669" s="3" t="s">
        <v>21783</v>
      </c>
      <c r="C1669" s="3" t="s">
        <v>1728</v>
      </c>
      <c r="D1669" s="2" t="s">
        <v>9471</v>
      </c>
      <c r="E1669" s="3" t="s">
        <v>15535</v>
      </c>
      <c r="F1669" s="66" t="s">
        <v>16993</v>
      </c>
      <c r="I1669" s="3" t="s">
        <v>21786</v>
      </c>
      <c r="J1669" s="3" t="str">
        <f>IF($B1669="SINAPI",IF(ISNUMBER(MATCH(Banco!$C1669,Analitico!$A:$A,0)),INDEX(Analitico!E:E,MATCH(Banco!$C1669,Analitico!$A:$A,0))&amp;"%",""),"")</f>
        <v>19,5844434%</v>
      </c>
      <c r="K1669" s="3" t="str">
        <f>IF($B1669="SINAPI",IF(ISNUMBER(MATCH(Banco!$C1669,Analitico!$A:$A,0)),INDEX(Analitico!F:F,MATCH(Banco!$C1669,Analitico!$A:$A,0))&amp;"%",""),"")</f>
        <v>%</v>
      </c>
    </row>
    <row r="1670" spans="1:11" ht="20.399999999999999" x14ac:dyDescent="0.2">
      <c r="A1670" s="1" t="str">
        <f t="shared" si="27"/>
        <v>SINAPI 92744</v>
      </c>
      <c r="B1670" s="3" t="s">
        <v>21783</v>
      </c>
      <c r="C1670" s="3" t="s">
        <v>1729</v>
      </c>
      <c r="D1670" s="2" t="s">
        <v>9472</v>
      </c>
      <c r="E1670" s="3" t="s">
        <v>15535</v>
      </c>
      <c r="F1670" s="66" t="s">
        <v>16994</v>
      </c>
      <c r="I1670" s="3" t="s">
        <v>21786</v>
      </c>
      <c r="J1670" s="3" t="str">
        <f>IF($B1670="SINAPI",IF(ISNUMBER(MATCH(Banco!$C1670,Analitico!$A:$A,0)),INDEX(Analitico!E:E,MATCH(Banco!$C1670,Analitico!$A:$A,0))&amp;"%",""),"")</f>
        <v>11,3974445%</v>
      </c>
      <c r="K1670" s="3" t="str">
        <f>IF($B1670="SINAPI",IF(ISNUMBER(MATCH(Banco!$C1670,Analitico!$A:$A,0)),INDEX(Analitico!F:F,MATCH(Banco!$C1670,Analitico!$A:$A,0))&amp;"%",""),"")</f>
        <v>%</v>
      </c>
    </row>
    <row r="1671" spans="1:11" ht="20.399999999999999" x14ac:dyDescent="0.2">
      <c r="A1671" s="1" t="str">
        <f t="shared" si="27"/>
        <v>SINAPI 92745</v>
      </c>
      <c r="B1671" s="3" t="s">
        <v>21783</v>
      </c>
      <c r="C1671" s="3" t="s">
        <v>1730</v>
      </c>
      <c r="D1671" s="2" t="s">
        <v>9473</v>
      </c>
      <c r="E1671" s="3" t="s">
        <v>15535</v>
      </c>
      <c r="F1671" s="66" t="s">
        <v>16995</v>
      </c>
      <c r="I1671" s="3" t="s">
        <v>21786</v>
      </c>
      <c r="J1671" s="3" t="str">
        <f>IF($B1671="SINAPI",IF(ISNUMBER(MATCH(Banco!$C1671,Analitico!$A:$A,0)),INDEX(Analitico!E:E,MATCH(Banco!$C1671,Analitico!$A:$A,0))&amp;"%",""),"")</f>
        <v>18,7675164%</v>
      </c>
      <c r="K1671" s="3" t="str">
        <f>IF($B1671="SINAPI",IF(ISNUMBER(MATCH(Banco!$C1671,Analitico!$A:$A,0)),INDEX(Analitico!F:F,MATCH(Banco!$C1671,Analitico!$A:$A,0))&amp;"%",""),"")</f>
        <v>%</v>
      </c>
    </row>
    <row r="1672" spans="1:11" ht="20.399999999999999" x14ac:dyDescent="0.2">
      <c r="A1672" s="1" t="str">
        <f t="shared" si="27"/>
        <v>SINAPI 92746</v>
      </c>
      <c r="B1672" s="3" t="s">
        <v>21783</v>
      </c>
      <c r="C1672" s="3" t="s">
        <v>1731</v>
      </c>
      <c r="D1672" s="2" t="s">
        <v>9474</v>
      </c>
      <c r="E1672" s="3" t="s">
        <v>15535</v>
      </c>
      <c r="F1672" s="66" t="s">
        <v>16996</v>
      </c>
      <c r="I1672" s="3" t="s">
        <v>21786</v>
      </c>
      <c r="J1672" s="3" t="str">
        <f>IF($B1672="SINAPI",IF(ISNUMBER(MATCH(Banco!$C1672,Analitico!$A:$A,0)),INDEX(Analitico!E:E,MATCH(Banco!$C1672,Analitico!$A:$A,0))&amp;"%",""),"")</f>
        <v>13,0626396%</v>
      </c>
      <c r="K1672" s="3" t="str">
        <f>IF($B1672="SINAPI",IF(ISNUMBER(MATCH(Banco!$C1672,Analitico!$A:$A,0)),INDEX(Analitico!F:F,MATCH(Banco!$C1672,Analitico!$A:$A,0))&amp;"%",""),"")</f>
        <v>%</v>
      </c>
    </row>
    <row r="1673" spans="1:11" ht="20.399999999999999" x14ac:dyDescent="0.2">
      <c r="A1673" s="1" t="str">
        <f t="shared" si="27"/>
        <v>SINAPI 92747</v>
      </c>
      <c r="B1673" s="3" t="s">
        <v>21783</v>
      </c>
      <c r="C1673" s="3" t="s">
        <v>1732</v>
      </c>
      <c r="D1673" s="2" t="s">
        <v>9475</v>
      </c>
      <c r="E1673" s="3" t="s">
        <v>15535</v>
      </c>
      <c r="F1673" s="66" t="s">
        <v>16997</v>
      </c>
      <c r="I1673" s="3" t="s">
        <v>21786</v>
      </c>
      <c r="J1673" s="3" t="str">
        <f>IF($B1673="SINAPI",IF(ISNUMBER(MATCH(Banco!$C1673,Analitico!$A:$A,0)),INDEX(Analitico!E:E,MATCH(Banco!$C1673,Analitico!$A:$A,0))&amp;"%",""),"")</f>
        <v>18,7801618%</v>
      </c>
      <c r="K1673" s="3" t="str">
        <f>IF($B1673="SINAPI",IF(ISNUMBER(MATCH(Banco!$C1673,Analitico!$A:$A,0)),INDEX(Analitico!F:F,MATCH(Banco!$C1673,Analitico!$A:$A,0))&amp;"%",""),"")</f>
        <v>%</v>
      </c>
    </row>
    <row r="1674" spans="1:11" ht="20.399999999999999" x14ac:dyDescent="0.2">
      <c r="A1674" s="1" t="str">
        <f t="shared" si="27"/>
        <v>SINAPI 92748</v>
      </c>
      <c r="B1674" s="3" t="s">
        <v>21783</v>
      </c>
      <c r="C1674" s="3" t="s">
        <v>1733</v>
      </c>
      <c r="D1674" s="2" t="s">
        <v>9476</v>
      </c>
      <c r="E1674" s="3" t="s">
        <v>15535</v>
      </c>
      <c r="F1674" s="66" t="s">
        <v>16998</v>
      </c>
      <c r="I1674" s="3" t="s">
        <v>21786</v>
      </c>
      <c r="J1674" s="3" t="str">
        <f>IF($B1674="SINAPI",IF(ISNUMBER(MATCH(Banco!$C1674,Analitico!$A:$A,0)),INDEX(Analitico!E:E,MATCH(Banco!$C1674,Analitico!$A:$A,0))&amp;"%",""),"")</f>
        <v>14,0472052%</v>
      </c>
      <c r="K1674" s="3" t="str">
        <f>IF($B1674="SINAPI",IF(ISNUMBER(MATCH(Banco!$C1674,Analitico!$A:$A,0)),INDEX(Analitico!F:F,MATCH(Banco!$C1674,Analitico!$A:$A,0))&amp;"%",""),"")</f>
        <v>%</v>
      </c>
    </row>
    <row r="1675" spans="1:11" ht="20.399999999999999" x14ac:dyDescent="0.2">
      <c r="A1675" s="1" t="str">
        <f t="shared" si="27"/>
        <v>SINAPI 92749</v>
      </c>
      <c r="B1675" s="3" t="s">
        <v>21783</v>
      </c>
      <c r="C1675" s="3" t="s">
        <v>1734</v>
      </c>
      <c r="D1675" s="2" t="s">
        <v>9477</v>
      </c>
      <c r="E1675" s="3" t="s">
        <v>15535</v>
      </c>
      <c r="F1675" s="66" t="s">
        <v>16999</v>
      </c>
      <c r="I1675" s="3" t="s">
        <v>21786</v>
      </c>
      <c r="J1675" s="3" t="str">
        <f>IF($B1675="SINAPI",IF(ISNUMBER(MATCH(Banco!$C1675,Analitico!$A:$A,0)),INDEX(Analitico!E:E,MATCH(Banco!$C1675,Analitico!$A:$A,0))&amp;"%",""),"")</f>
        <v>15,5232745%</v>
      </c>
      <c r="K1675" s="3" t="str">
        <f>IF($B1675="SINAPI",IF(ISNUMBER(MATCH(Banco!$C1675,Analitico!$A:$A,0)),INDEX(Analitico!F:F,MATCH(Banco!$C1675,Analitico!$A:$A,0))&amp;"%",""),"")</f>
        <v>%</v>
      </c>
    </row>
    <row r="1676" spans="1:11" ht="20.399999999999999" x14ac:dyDescent="0.2">
      <c r="A1676" s="1" t="str">
        <f t="shared" si="27"/>
        <v>SINAPI 92750</v>
      </c>
      <c r="B1676" s="3" t="s">
        <v>21783</v>
      </c>
      <c r="C1676" s="3" t="s">
        <v>1735</v>
      </c>
      <c r="D1676" s="2" t="s">
        <v>9478</v>
      </c>
      <c r="E1676" s="3" t="s">
        <v>15535</v>
      </c>
      <c r="F1676" s="66" t="s">
        <v>17000</v>
      </c>
      <c r="I1676" s="3" t="s">
        <v>21786</v>
      </c>
      <c r="J1676" s="3" t="str">
        <f>IF($B1676="SINAPI",IF(ISNUMBER(MATCH(Banco!$C1676,Analitico!$A:$A,0)),INDEX(Analitico!E:E,MATCH(Banco!$C1676,Analitico!$A:$A,0))&amp;"%",""),"")</f>
        <v>12,9030984%</v>
      </c>
      <c r="K1676" s="3" t="str">
        <f>IF($B1676="SINAPI",IF(ISNUMBER(MATCH(Banco!$C1676,Analitico!$A:$A,0)),INDEX(Analitico!F:F,MATCH(Banco!$C1676,Analitico!$A:$A,0))&amp;"%",""),"")</f>
        <v>%</v>
      </c>
    </row>
    <row r="1677" spans="1:11" ht="20.399999999999999" x14ac:dyDescent="0.2">
      <c r="A1677" s="1" t="str">
        <f t="shared" si="27"/>
        <v>SINAPI 92751</v>
      </c>
      <c r="B1677" s="3" t="s">
        <v>21783</v>
      </c>
      <c r="C1677" s="3" t="s">
        <v>1736</v>
      </c>
      <c r="D1677" s="2" t="s">
        <v>9479</v>
      </c>
      <c r="E1677" s="3" t="s">
        <v>15535</v>
      </c>
      <c r="F1677" s="66" t="s">
        <v>17001</v>
      </c>
      <c r="I1677" s="3" t="s">
        <v>21786</v>
      </c>
      <c r="J1677" s="3" t="str">
        <f>IF($B1677="SINAPI",IF(ISNUMBER(MATCH(Banco!$C1677,Analitico!$A:$A,0)),INDEX(Analitico!E:E,MATCH(Banco!$C1677,Analitico!$A:$A,0))&amp;"%",""),"")</f>
        <v>12,1927838%</v>
      </c>
      <c r="K1677" s="3" t="str">
        <f>IF($B1677="SINAPI",IF(ISNUMBER(MATCH(Banco!$C1677,Analitico!$A:$A,0)),INDEX(Analitico!F:F,MATCH(Banco!$C1677,Analitico!$A:$A,0))&amp;"%",""),"")</f>
        <v>%</v>
      </c>
    </row>
    <row r="1678" spans="1:11" ht="20.399999999999999" x14ac:dyDescent="0.2">
      <c r="A1678" s="1" t="str">
        <f t="shared" si="27"/>
        <v>SINAPI 92752</v>
      </c>
      <c r="B1678" s="3" t="s">
        <v>21783</v>
      </c>
      <c r="C1678" s="3" t="s">
        <v>1737</v>
      </c>
      <c r="D1678" s="2" t="s">
        <v>9480</v>
      </c>
      <c r="E1678" s="3" t="s">
        <v>15535</v>
      </c>
      <c r="F1678" s="66" t="s">
        <v>17002</v>
      </c>
      <c r="I1678" s="3" t="s">
        <v>21786</v>
      </c>
      <c r="J1678" s="3" t="str">
        <f>IF($B1678="SINAPI",IF(ISNUMBER(MATCH(Banco!$C1678,Analitico!$A:$A,0)),INDEX(Analitico!E:E,MATCH(Banco!$C1678,Analitico!$A:$A,0))&amp;"%",""),"")</f>
        <v>11,6693150%</v>
      </c>
      <c r="K1678" s="3" t="str">
        <f>IF($B1678="SINAPI",IF(ISNUMBER(MATCH(Banco!$C1678,Analitico!$A:$A,0)),INDEX(Analitico!F:F,MATCH(Banco!$C1678,Analitico!$A:$A,0))&amp;"%",""),"")</f>
        <v>%</v>
      </c>
    </row>
    <row r="1679" spans="1:11" ht="20.399999999999999" x14ac:dyDescent="0.2">
      <c r="A1679" s="1" t="str">
        <f t="shared" si="27"/>
        <v>SINAPI 92753</v>
      </c>
      <c r="B1679" s="3" t="s">
        <v>21783</v>
      </c>
      <c r="C1679" s="3" t="s">
        <v>1738</v>
      </c>
      <c r="D1679" s="2" t="s">
        <v>9481</v>
      </c>
      <c r="E1679" s="3" t="s">
        <v>15535</v>
      </c>
      <c r="F1679" s="66" t="s">
        <v>17003</v>
      </c>
      <c r="I1679" s="3" t="s">
        <v>21786</v>
      </c>
      <c r="J1679" s="3" t="str">
        <f>IF($B1679="SINAPI",IF(ISNUMBER(MATCH(Banco!$C1679,Analitico!$A:$A,0)),INDEX(Analitico!E:E,MATCH(Banco!$C1679,Analitico!$A:$A,0))&amp;"%",""),"")</f>
        <v>16,6465586%</v>
      </c>
      <c r="K1679" s="3" t="str">
        <f>IF($B1679="SINAPI",IF(ISNUMBER(MATCH(Banco!$C1679,Analitico!$A:$A,0)),INDEX(Analitico!F:F,MATCH(Banco!$C1679,Analitico!$A:$A,0))&amp;"%",""),"")</f>
        <v>%</v>
      </c>
    </row>
    <row r="1680" spans="1:11" ht="30.6" x14ac:dyDescent="0.2">
      <c r="A1680" s="1" t="str">
        <f t="shared" si="27"/>
        <v>SINAPI 92754</v>
      </c>
      <c r="B1680" s="3" t="s">
        <v>21783</v>
      </c>
      <c r="C1680" s="3" t="s">
        <v>1739</v>
      </c>
      <c r="D1680" s="2" t="s">
        <v>9482</v>
      </c>
      <c r="E1680" s="3" t="s">
        <v>15535</v>
      </c>
      <c r="F1680" s="66" t="s">
        <v>17004</v>
      </c>
      <c r="I1680" s="3" t="s">
        <v>21786</v>
      </c>
      <c r="J1680" s="3" t="str">
        <f>IF($B1680="SINAPI",IF(ISNUMBER(MATCH(Banco!$C1680,Analitico!$A:$A,0)),INDEX(Analitico!E:E,MATCH(Banco!$C1680,Analitico!$A:$A,0))&amp;"%",""),"")</f>
        <v>18,9595117%</v>
      </c>
      <c r="K1680" s="3" t="str">
        <f>IF($B1680="SINAPI",IF(ISNUMBER(MATCH(Banco!$C1680,Analitico!$A:$A,0)),INDEX(Analitico!F:F,MATCH(Banco!$C1680,Analitico!$A:$A,0))&amp;"%",""),"")</f>
        <v>%</v>
      </c>
    </row>
    <row r="1681" spans="1:11" ht="20.399999999999999" x14ac:dyDescent="0.2">
      <c r="A1681" s="1" t="str">
        <f t="shared" si="27"/>
        <v>SINAPI 92755</v>
      </c>
      <c r="B1681" s="3" t="s">
        <v>21783</v>
      </c>
      <c r="C1681" s="3" t="s">
        <v>1740</v>
      </c>
      <c r="D1681" s="2" t="s">
        <v>9483</v>
      </c>
      <c r="E1681" s="3" t="s">
        <v>15534</v>
      </c>
      <c r="F1681" s="66" t="s">
        <v>17005</v>
      </c>
      <c r="I1681" s="3" t="s">
        <v>21786</v>
      </c>
      <c r="J1681" s="3" t="str">
        <f>IF($B1681="SINAPI",IF(ISNUMBER(MATCH(Banco!$C1681,Analitico!$A:$A,0)),INDEX(Analitico!E:E,MATCH(Banco!$C1681,Analitico!$A:$A,0))&amp;"%",""),"")</f>
        <v>19,1148244%</v>
      </c>
      <c r="K1681" s="3" t="str">
        <f>IF($B1681="SINAPI",IF(ISNUMBER(MATCH(Banco!$C1681,Analitico!$A:$A,0)),INDEX(Analitico!F:F,MATCH(Banco!$C1681,Analitico!$A:$A,0))&amp;"%",""),"")</f>
        <v>%</v>
      </c>
    </row>
    <row r="1682" spans="1:11" ht="20.399999999999999" x14ac:dyDescent="0.2">
      <c r="A1682" s="1" t="str">
        <f t="shared" si="27"/>
        <v>SINAPI 92756</v>
      </c>
      <c r="B1682" s="3" t="s">
        <v>21783</v>
      </c>
      <c r="C1682" s="3" t="s">
        <v>1741</v>
      </c>
      <c r="D1682" s="2" t="s">
        <v>9484</v>
      </c>
      <c r="E1682" s="3" t="s">
        <v>15534</v>
      </c>
      <c r="F1682" s="66" t="s">
        <v>17006</v>
      </c>
      <c r="I1682" s="3" t="s">
        <v>21786</v>
      </c>
      <c r="J1682" s="3" t="str">
        <f>IF($B1682="SINAPI",IF(ISNUMBER(MATCH(Banco!$C1682,Analitico!$A:$A,0)),INDEX(Analitico!E:E,MATCH(Banco!$C1682,Analitico!$A:$A,0))&amp;"%",""),"")</f>
        <v>19,9414261%</v>
      </c>
      <c r="K1682" s="3" t="str">
        <f>IF($B1682="SINAPI",IF(ISNUMBER(MATCH(Banco!$C1682,Analitico!$A:$A,0)),INDEX(Analitico!F:F,MATCH(Banco!$C1682,Analitico!$A:$A,0))&amp;"%",""),"")</f>
        <v>%</v>
      </c>
    </row>
    <row r="1683" spans="1:11" ht="20.399999999999999" x14ac:dyDescent="0.2">
      <c r="A1683" s="1" t="str">
        <f t="shared" si="27"/>
        <v>SINAPI 92757</v>
      </c>
      <c r="B1683" s="3" t="s">
        <v>21783</v>
      </c>
      <c r="C1683" s="3" t="s">
        <v>1742</v>
      </c>
      <c r="D1683" s="2" t="s">
        <v>9485</v>
      </c>
      <c r="E1683" s="3" t="s">
        <v>15534</v>
      </c>
      <c r="F1683" s="66" t="s">
        <v>17007</v>
      </c>
      <c r="I1683" s="3" t="s">
        <v>21786</v>
      </c>
      <c r="J1683" s="3" t="str">
        <f>IF($B1683="SINAPI",IF(ISNUMBER(MATCH(Banco!$C1683,Analitico!$A:$A,0)),INDEX(Analitico!E:E,MATCH(Banco!$C1683,Analitico!$A:$A,0))&amp;"%",""),"")</f>
        <v>20,6021960%</v>
      </c>
      <c r="K1683" s="3" t="str">
        <f>IF($B1683="SINAPI",IF(ISNUMBER(MATCH(Banco!$C1683,Analitico!$A:$A,0)),INDEX(Analitico!F:F,MATCH(Banco!$C1683,Analitico!$A:$A,0))&amp;"%",""),"")</f>
        <v>%</v>
      </c>
    </row>
    <row r="1684" spans="1:11" ht="20.399999999999999" x14ac:dyDescent="0.2">
      <c r="A1684" s="1" t="str">
        <f t="shared" si="27"/>
        <v>SINAPI 92758</v>
      </c>
      <c r="B1684" s="3" t="s">
        <v>21783</v>
      </c>
      <c r="C1684" s="3" t="s">
        <v>1743</v>
      </c>
      <c r="D1684" s="2" t="s">
        <v>9486</v>
      </c>
      <c r="E1684" s="3" t="s">
        <v>15535</v>
      </c>
      <c r="F1684" s="66" t="s">
        <v>17008</v>
      </c>
      <c r="I1684" s="3" t="s">
        <v>21785</v>
      </c>
      <c r="J1684" s="3" t="str">
        <f>IF($B1684="SINAPI",IF(ISNUMBER(MATCH(Banco!$C1684,Analitico!$A:$A,0)),INDEX(Analitico!E:E,MATCH(Banco!$C1684,Analitico!$A:$A,0))&amp;"%",""),"")</f>
        <v>9,1065560%</v>
      </c>
      <c r="K1684" s="3" t="str">
        <f>IF($B1684="SINAPI",IF(ISNUMBER(MATCH(Banco!$C1684,Analitico!$A:$A,0)),INDEX(Analitico!F:F,MATCH(Banco!$C1684,Analitico!$A:$A,0))&amp;"%",""),"")</f>
        <v>%</v>
      </c>
    </row>
    <row r="1685" spans="1:11" ht="20.399999999999999" x14ac:dyDescent="0.2">
      <c r="A1685" s="1" t="str">
        <f t="shared" si="27"/>
        <v>SINAPI 91069</v>
      </c>
      <c r="B1685" s="3" t="s">
        <v>21783</v>
      </c>
      <c r="C1685" s="3" t="s">
        <v>1744</v>
      </c>
      <c r="D1685" s="2" t="s">
        <v>9487</v>
      </c>
      <c r="E1685" s="3" t="s">
        <v>15534</v>
      </c>
      <c r="F1685" s="66" t="s">
        <v>17009</v>
      </c>
      <c r="I1685" s="3" t="s">
        <v>21786</v>
      </c>
      <c r="J1685" s="3" t="str">
        <f>IF($B1685="SINAPI",IF(ISNUMBER(MATCH(Banco!$C1685,Analitico!$A:$A,0)),INDEX(Analitico!E:E,MATCH(Banco!$C1685,Analitico!$A:$A,0))&amp;"%",""),"")</f>
        <v>43,7605612%</v>
      </c>
      <c r="K1685" s="3" t="str">
        <f>IF($B1685="SINAPI",IF(ISNUMBER(MATCH(Banco!$C1685,Analitico!$A:$A,0)),INDEX(Analitico!F:F,MATCH(Banco!$C1685,Analitico!$A:$A,0))&amp;"%",""),"")</f>
        <v>%</v>
      </c>
    </row>
    <row r="1686" spans="1:11" ht="20.399999999999999" x14ac:dyDescent="0.2">
      <c r="A1686" s="1" t="str">
        <f t="shared" si="27"/>
        <v>SINAPI 91070</v>
      </c>
      <c r="B1686" s="3" t="s">
        <v>21783</v>
      </c>
      <c r="C1686" s="3" t="s">
        <v>1745</v>
      </c>
      <c r="D1686" s="2" t="s">
        <v>9488</v>
      </c>
      <c r="E1686" s="3" t="s">
        <v>15534</v>
      </c>
      <c r="F1686" s="66" t="s">
        <v>17010</v>
      </c>
      <c r="I1686" s="3" t="s">
        <v>21786</v>
      </c>
      <c r="J1686" s="3" t="str">
        <f>IF($B1686="SINAPI",IF(ISNUMBER(MATCH(Banco!$C1686,Analitico!$A:$A,0)),INDEX(Analitico!E:E,MATCH(Banco!$C1686,Analitico!$A:$A,0))&amp;"%",""),"")</f>
        <v>41,8374250%</v>
      </c>
      <c r="K1686" s="3" t="str">
        <f>IF($B1686="SINAPI",IF(ISNUMBER(MATCH(Banco!$C1686,Analitico!$A:$A,0)),INDEX(Analitico!F:F,MATCH(Banco!$C1686,Analitico!$A:$A,0))&amp;"%",""),"")</f>
        <v>%</v>
      </c>
    </row>
    <row r="1687" spans="1:11" ht="20.399999999999999" x14ac:dyDescent="0.2">
      <c r="A1687" s="1" t="str">
        <f t="shared" si="27"/>
        <v>SINAPI 91071</v>
      </c>
      <c r="B1687" s="3" t="s">
        <v>21783</v>
      </c>
      <c r="C1687" s="3" t="s">
        <v>1746</v>
      </c>
      <c r="D1687" s="2" t="s">
        <v>9489</v>
      </c>
      <c r="E1687" s="3" t="s">
        <v>15534</v>
      </c>
      <c r="F1687" s="66" t="s">
        <v>17011</v>
      </c>
      <c r="I1687" s="3" t="s">
        <v>21786</v>
      </c>
      <c r="J1687" s="3" t="str">
        <f>IF($B1687="SINAPI",IF(ISNUMBER(MATCH(Banco!$C1687,Analitico!$A:$A,0)),INDEX(Analitico!E:E,MATCH(Banco!$C1687,Analitico!$A:$A,0))&amp;"%",""),"")</f>
        <v>60,5393806%</v>
      </c>
      <c r="K1687" s="3" t="str">
        <f>IF($B1687="SINAPI",IF(ISNUMBER(MATCH(Banco!$C1687,Analitico!$A:$A,0)),INDEX(Analitico!F:F,MATCH(Banco!$C1687,Analitico!$A:$A,0))&amp;"%",""),"")</f>
        <v>%</v>
      </c>
    </row>
    <row r="1688" spans="1:11" ht="20.399999999999999" x14ac:dyDescent="0.2">
      <c r="A1688" s="1" t="str">
        <f t="shared" si="27"/>
        <v>SINAPI 91072</v>
      </c>
      <c r="B1688" s="3" t="s">
        <v>21783</v>
      </c>
      <c r="C1688" s="3" t="s">
        <v>1747</v>
      </c>
      <c r="D1688" s="2" t="s">
        <v>9490</v>
      </c>
      <c r="E1688" s="3" t="s">
        <v>15534</v>
      </c>
      <c r="F1688" s="66" t="s">
        <v>17012</v>
      </c>
      <c r="I1688" s="3" t="s">
        <v>21786</v>
      </c>
      <c r="J1688" s="3" t="str">
        <f>IF($B1688="SINAPI",IF(ISNUMBER(MATCH(Banco!$C1688,Analitico!$A:$A,0)),INDEX(Analitico!E:E,MATCH(Banco!$C1688,Analitico!$A:$A,0))&amp;"%",""),"")</f>
        <v>58,6733426%</v>
      </c>
      <c r="K1688" s="3" t="str">
        <f>IF($B1688="SINAPI",IF(ISNUMBER(MATCH(Banco!$C1688,Analitico!$A:$A,0)),INDEX(Analitico!F:F,MATCH(Banco!$C1688,Analitico!$A:$A,0))&amp;"%",""),"")</f>
        <v>%</v>
      </c>
    </row>
    <row r="1689" spans="1:11" ht="20.399999999999999" x14ac:dyDescent="0.2">
      <c r="A1689" s="1" t="str">
        <f t="shared" si="27"/>
        <v>SINAPI 91073</v>
      </c>
      <c r="B1689" s="3" t="s">
        <v>21783</v>
      </c>
      <c r="C1689" s="3" t="s">
        <v>1748</v>
      </c>
      <c r="D1689" s="2" t="s">
        <v>9491</v>
      </c>
      <c r="E1689" s="3" t="s">
        <v>15534</v>
      </c>
      <c r="F1689" s="66" t="s">
        <v>17013</v>
      </c>
      <c r="I1689" s="3" t="s">
        <v>21786</v>
      </c>
      <c r="J1689" s="3" t="str">
        <f>IF($B1689="SINAPI",IF(ISNUMBER(MATCH(Banco!$C1689,Analitico!$A:$A,0)),INDEX(Analitico!E:E,MATCH(Banco!$C1689,Analitico!$A:$A,0))&amp;"%",""),"")</f>
        <v>48,4892886%</v>
      </c>
      <c r="K1689" s="3" t="str">
        <f>IF($B1689="SINAPI",IF(ISNUMBER(MATCH(Banco!$C1689,Analitico!$A:$A,0)),INDEX(Analitico!F:F,MATCH(Banco!$C1689,Analitico!$A:$A,0))&amp;"%",""),"")</f>
        <v>%</v>
      </c>
    </row>
    <row r="1690" spans="1:11" ht="20.399999999999999" x14ac:dyDescent="0.2">
      <c r="A1690" s="1" t="str">
        <f t="shared" si="27"/>
        <v>SINAPI 91074</v>
      </c>
      <c r="B1690" s="3" t="s">
        <v>21783</v>
      </c>
      <c r="C1690" s="3" t="s">
        <v>1749</v>
      </c>
      <c r="D1690" s="2" t="s">
        <v>9492</v>
      </c>
      <c r="E1690" s="3" t="s">
        <v>15534</v>
      </c>
      <c r="F1690" s="66" t="s">
        <v>17014</v>
      </c>
      <c r="I1690" s="3" t="s">
        <v>21786</v>
      </c>
      <c r="J1690" s="3" t="str">
        <f>IF($B1690="SINAPI",IF(ISNUMBER(MATCH(Banco!$C1690,Analitico!$A:$A,0)),INDEX(Analitico!E:E,MATCH(Banco!$C1690,Analitico!$A:$A,0))&amp;"%",""),"")</f>
        <v>45,0658580%</v>
      </c>
      <c r="K1690" s="3" t="str">
        <f>IF($B1690="SINAPI",IF(ISNUMBER(MATCH(Banco!$C1690,Analitico!$A:$A,0)),INDEX(Analitico!F:F,MATCH(Banco!$C1690,Analitico!$A:$A,0))&amp;"%",""),"")</f>
        <v>%</v>
      </c>
    </row>
    <row r="1691" spans="1:11" ht="20.399999999999999" x14ac:dyDescent="0.2">
      <c r="A1691" s="1" t="str">
        <f t="shared" si="27"/>
        <v>SINAPI 91075</v>
      </c>
      <c r="B1691" s="3" t="s">
        <v>21783</v>
      </c>
      <c r="C1691" s="3" t="s">
        <v>1750</v>
      </c>
      <c r="D1691" s="2" t="s">
        <v>9493</v>
      </c>
      <c r="E1691" s="3" t="s">
        <v>15534</v>
      </c>
      <c r="F1691" s="66" t="s">
        <v>17015</v>
      </c>
      <c r="I1691" s="3" t="s">
        <v>21786</v>
      </c>
      <c r="J1691" s="3" t="str">
        <f>IF($B1691="SINAPI",IF(ISNUMBER(MATCH(Banco!$C1691,Analitico!$A:$A,0)),INDEX(Analitico!E:E,MATCH(Banco!$C1691,Analitico!$A:$A,0))&amp;"%",""),"")</f>
        <v>61,6884753%</v>
      </c>
      <c r="K1691" s="3" t="str">
        <f>IF($B1691="SINAPI",IF(ISNUMBER(MATCH(Banco!$C1691,Analitico!$A:$A,0)),INDEX(Analitico!F:F,MATCH(Banco!$C1691,Analitico!$A:$A,0))&amp;"%",""),"")</f>
        <v>%</v>
      </c>
    </row>
    <row r="1692" spans="1:11" ht="20.399999999999999" x14ac:dyDescent="0.2">
      <c r="A1692" s="1" t="str">
        <f t="shared" si="27"/>
        <v>SINAPI 91076</v>
      </c>
      <c r="B1692" s="3" t="s">
        <v>21783</v>
      </c>
      <c r="C1692" s="3" t="s">
        <v>1751</v>
      </c>
      <c r="D1692" s="2" t="s">
        <v>9494</v>
      </c>
      <c r="E1692" s="3" t="s">
        <v>15534</v>
      </c>
      <c r="F1692" s="66" t="s">
        <v>17016</v>
      </c>
      <c r="I1692" s="3" t="s">
        <v>21786</v>
      </c>
      <c r="J1692" s="3" t="str">
        <f>IF($B1692="SINAPI",IF(ISNUMBER(MATCH(Banco!$C1692,Analitico!$A:$A,0)),INDEX(Analitico!E:E,MATCH(Banco!$C1692,Analitico!$A:$A,0))&amp;"%",""),"")</f>
        <v>59,5662639%</v>
      </c>
      <c r="K1692" s="3" t="str">
        <f>IF($B1692="SINAPI",IF(ISNUMBER(MATCH(Banco!$C1692,Analitico!$A:$A,0)),INDEX(Analitico!F:F,MATCH(Banco!$C1692,Analitico!$A:$A,0))&amp;"%",""),"")</f>
        <v>%</v>
      </c>
    </row>
    <row r="1693" spans="1:11" ht="20.399999999999999" x14ac:dyDescent="0.2">
      <c r="A1693" s="1" t="str">
        <f t="shared" si="27"/>
        <v>SINAPI 91077</v>
      </c>
      <c r="B1693" s="3" t="s">
        <v>21783</v>
      </c>
      <c r="C1693" s="3" t="s">
        <v>1752</v>
      </c>
      <c r="D1693" s="2" t="s">
        <v>9495</v>
      </c>
      <c r="E1693" s="3" t="s">
        <v>15534</v>
      </c>
      <c r="F1693" s="66" t="s">
        <v>17017</v>
      </c>
      <c r="I1693" s="3" t="s">
        <v>21786</v>
      </c>
      <c r="J1693" s="3" t="str">
        <f>IF($B1693="SINAPI",IF(ISNUMBER(MATCH(Banco!$C1693,Analitico!$A:$A,0)),INDEX(Analitico!E:E,MATCH(Banco!$C1693,Analitico!$A:$A,0))&amp;"%",""),"")</f>
        <v>26,4490056%</v>
      </c>
      <c r="K1693" s="3" t="str">
        <f>IF($B1693="SINAPI",IF(ISNUMBER(MATCH(Banco!$C1693,Analitico!$A:$A,0)),INDEX(Analitico!F:F,MATCH(Banco!$C1693,Analitico!$A:$A,0))&amp;"%",""),"")</f>
        <v>%</v>
      </c>
    </row>
    <row r="1694" spans="1:11" ht="30.6" x14ac:dyDescent="0.2">
      <c r="A1694" s="1" t="str">
        <f t="shared" si="27"/>
        <v>SINAPI 91078</v>
      </c>
      <c r="B1694" s="3" t="s">
        <v>21783</v>
      </c>
      <c r="C1694" s="3" t="s">
        <v>1753</v>
      </c>
      <c r="D1694" s="2" t="s">
        <v>9496</v>
      </c>
      <c r="E1694" s="3" t="s">
        <v>15534</v>
      </c>
      <c r="F1694" s="66" t="s">
        <v>17018</v>
      </c>
      <c r="I1694" s="3" t="s">
        <v>21786</v>
      </c>
      <c r="J1694" s="3" t="str">
        <f>IF($B1694="SINAPI",IF(ISNUMBER(MATCH(Banco!$C1694,Analitico!$A:$A,0)),INDEX(Analitico!E:E,MATCH(Banco!$C1694,Analitico!$A:$A,0))&amp;"%",""),"")</f>
        <v>23,8749637%</v>
      </c>
      <c r="K1694" s="3" t="str">
        <f>IF($B1694="SINAPI",IF(ISNUMBER(MATCH(Banco!$C1694,Analitico!$A:$A,0)),INDEX(Analitico!F:F,MATCH(Banco!$C1694,Analitico!$A:$A,0))&amp;"%",""),"")</f>
        <v>%</v>
      </c>
    </row>
    <row r="1695" spans="1:11" ht="20.399999999999999" x14ac:dyDescent="0.2">
      <c r="A1695" s="1" t="str">
        <f t="shared" si="27"/>
        <v>SINAPI 91079</v>
      </c>
      <c r="B1695" s="3" t="s">
        <v>21783</v>
      </c>
      <c r="C1695" s="3" t="s">
        <v>1754</v>
      </c>
      <c r="D1695" s="2" t="s">
        <v>9497</v>
      </c>
      <c r="E1695" s="3" t="s">
        <v>15534</v>
      </c>
      <c r="F1695" s="66" t="s">
        <v>17019</v>
      </c>
      <c r="I1695" s="3" t="s">
        <v>21786</v>
      </c>
      <c r="J1695" s="3" t="str">
        <f>IF($B1695="SINAPI",IF(ISNUMBER(MATCH(Banco!$C1695,Analitico!$A:$A,0)),INDEX(Analitico!E:E,MATCH(Banco!$C1695,Analitico!$A:$A,0))&amp;"%",""),"")</f>
        <v>29,9720300%</v>
      </c>
      <c r="K1695" s="3" t="str">
        <f>IF($B1695="SINAPI",IF(ISNUMBER(MATCH(Banco!$C1695,Analitico!$A:$A,0)),INDEX(Analitico!F:F,MATCH(Banco!$C1695,Analitico!$A:$A,0))&amp;"%",""),"")</f>
        <v>%</v>
      </c>
    </row>
    <row r="1696" spans="1:11" ht="30.6" x14ac:dyDescent="0.2">
      <c r="A1696" s="1" t="str">
        <f t="shared" si="27"/>
        <v>SINAPI 91080</v>
      </c>
      <c r="B1696" s="3" t="s">
        <v>21783</v>
      </c>
      <c r="C1696" s="3" t="s">
        <v>1755</v>
      </c>
      <c r="D1696" s="2" t="s">
        <v>9498</v>
      </c>
      <c r="E1696" s="3" t="s">
        <v>15534</v>
      </c>
      <c r="F1696" s="66" t="s">
        <v>17020</v>
      </c>
      <c r="I1696" s="3" t="s">
        <v>21786</v>
      </c>
      <c r="J1696" s="3" t="str">
        <f>IF($B1696="SINAPI",IF(ISNUMBER(MATCH(Banco!$C1696,Analitico!$A:$A,0)),INDEX(Analitico!E:E,MATCH(Banco!$C1696,Analitico!$A:$A,0))&amp;"%",""),"")</f>
        <v>26,6529492%</v>
      </c>
      <c r="K1696" s="3" t="str">
        <f>IF($B1696="SINAPI",IF(ISNUMBER(MATCH(Banco!$C1696,Analitico!$A:$A,0)),INDEX(Analitico!F:F,MATCH(Banco!$C1696,Analitico!$A:$A,0))&amp;"%",""),"")</f>
        <v>%</v>
      </c>
    </row>
    <row r="1697" spans="1:11" ht="20.399999999999999" x14ac:dyDescent="0.2">
      <c r="A1697" s="1" t="str">
        <f t="shared" si="27"/>
        <v>SINAPI 91081</v>
      </c>
      <c r="B1697" s="3" t="s">
        <v>21783</v>
      </c>
      <c r="C1697" s="3" t="s">
        <v>1756</v>
      </c>
      <c r="D1697" s="2" t="s">
        <v>9499</v>
      </c>
      <c r="E1697" s="3" t="s">
        <v>15534</v>
      </c>
      <c r="F1697" s="66" t="s">
        <v>17021</v>
      </c>
      <c r="I1697" s="3" t="s">
        <v>21786</v>
      </c>
      <c r="J1697" s="3" t="str">
        <f>IF($B1697="SINAPI",IF(ISNUMBER(MATCH(Banco!$C1697,Analitico!$A:$A,0)),INDEX(Analitico!E:E,MATCH(Banco!$C1697,Analitico!$A:$A,0))&amp;"%",""),"")</f>
        <v>37,9339794%</v>
      </c>
      <c r="K1697" s="3" t="str">
        <f>IF($B1697="SINAPI",IF(ISNUMBER(MATCH(Banco!$C1697,Analitico!$A:$A,0)),INDEX(Analitico!F:F,MATCH(Banco!$C1697,Analitico!$A:$A,0))&amp;"%",""),"")</f>
        <v>%</v>
      </c>
    </row>
    <row r="1698" spans="1:11" ht="30.6" x14ac:dyDescent="0.2">
      <c r="A1698" s="1" t="str">
        <f t="shared" si="27"/>
        <v>SINAPI 91082</v>
      </c>
      <c r="B1698" s="3" t="s">
        <v>21783</v>
      </c>
      <c r="C1698" s="3" t="s">
        <v>1757</v>
      </c>
      <c r="D1698" s="2" t="s">
        <v>9500</v>
      </c>
      <c r="E1698" s="3" t="s">
        <v>15534</v>
      </c>
      <c r="F1698" s="66" t="s">
        <v>17022</v>
      </c>
      <c r="I1698" s="3" t="s">
        <v>21786</v>
      </c>
      <c r="J1698" s="3" t="str">
        <f>IF($B1698="SINAPI",IF(ISNUMBER(MATCH(Banco!$C1698,Analitico!$A:$A,0)),INDEX(Analitico!E:E,MATCH(Banco!$C1698,Analitico!$A:$A,0))&amp;"%",""),"")</f>
        <v>30,7283488%</v>
      </c>
      <c r="K1698" s="3" t="str">
        <f>IF($B1698="SINAPI",IF(ISNUMBER(MATCH(Banco!$C1698,Analitico!$A:$A,0)),INDEX(Analitico!F:F,MATCH(Banco!$C1698,Analitico!$A:$A,0))&amp;"%",""),"")</f>
        <v>%</v>
      </c>
    </row>
    <row r="1699" spans="1:11" ht="20.399999999999999" x14ac:dyDescent="0.2">
      <c r="A1699" s="1" t="str">
        <f t="shared" ref="A1699:A1762" si="28">CONCATENAR</f>
        <v>SINAPI 91083</v>
      </c>
      <c r="B1699" s="3" t="s">
        <v>21783</v>
      </c>
      <c r="C1699" s="3" t="s">
        <v>1758</v>
      </c>
      <c r="D1699" s="2" t="s">
        <v>9501</v>
      </c>
      <c r="E1699" s="3" t="s">
        <v>15534</v>
      </c>
      <c r="F1699" s="66" t="s">
        <v>17023</v>
      </c>
      <c r="I1699" s="3" t="s">
        <v>21786</v>
      </c>
      <c r="J1699" s="3" t="str">
        <f>IF($B1699="SINAPI",IF(ISNUMBER(MATCH(Banco!$C1699,Analitico!$A:$A,0)),INDEX(Analitico!E:E,MATCH(Banco!$C1699,Analitico!$A:$A,0))&amp;"%",""),"")</f>
        <v>44,0211547%</v>
      </c>
      <c r="K1699" s="3" t="str">
        <f>IF($B1699="SINAPI",IF(ISNUMBER(MATCH(Banco!$C1699,Analitico!$A:$A,0)),INDEX(Analitico!F:F,MATCH(Banco!$C1699,Analitico!$A:$A,0))&amp;"%",""),"")</f>
        <v>%</v>
      </c>
    </row>
    <row r="1700" spans="1:11" ht="30.6" x14ac:dyDescent="0.2">
      <c r="A1700" s="1" t="str">
        <f t="shared" si="28"/>
        <v>SINAPI 91084</v>
      </c>
      <c r="B1700" s="3" t="s">
        <v>21783</v>
      </c>
      <c r="C1700" s="3" t="s">
        <v>1759</v>
      </c>
      <c r="D1700" s="2" t="s">
        <v>9502</v>
      </c>
      <c r="E1700" s="3" t="s">
        <v>15534</v>
      </c>
      <c r="F1700" s="66" t="s">
        <v>17024</v>
      </c>
      <c r="I1700" s="3" t="s">
        <v>21786</v>
      </c>
      <c r="J1700" s="3" t="str">
        <f>IF($B1700="SINAPI",IF(ISNUMBER(MATCH(Banco!$C1700,Analitico!$A:$A,0)),INDEX(Analitico!E:E,MATCH(Banco!$C1700,Analitico!$A:$A,0))&amp;"%",""),"")</f>
        <v>34,6473331%</v>
      </c>
      <c r="K1700" s="3" t="str">
        <f>IF($B1700="SINAPI",IF(ISNUMBER(MATCH(Banco!$C1700,Analitico!$A:$A,0)),INDEX(Analitico!F:F,MATCH(Banco!$C1700,Analitico!$A:$A,0))&amp;"%",""),"")</f>
        <v>%</v>
      </c>
    </row>
    <row r="1701" spans="1:11" ht="20.399999999999999" x14ac:dyDescent="0.2">
      <c r="A1701" s="1" t="str">
        <f t="shared" si="28"/>
        <v>SINAPI 91086</v>
      </c>
      <c r="B1701" s="3" t="s">
        <v>21783</v>
      </c>
      <c r="C1701" s="3" t="s">
        <v>1760</v>
      </c>
      <c r="D1701" s="2" t="s">
        <v>9503</v>
      </c>
      <c r="E1701" s="3" t="s">
        <v>15534</v>
      </c>
      <c r="F1701" s="66" t="s">
        <v>17025</v>
      </c>
      <c r="I1701" s="3" t="s">
        <v>21786</v>
      </c>
      <c r="J1701" s="3" t="str">
        <f>IF($B1701="SINAPI",IF(ISNUMBER(MATCH(Banco!$C1701,Analitico!$A:$A,0)),INDEX(Analitico!E:E,MATCH(Banco!$C1701,Analitico!$A:$A,0))&amp;"%",""),"")</f>
        <v>48,4697212%</v>
      </c>
      <c r="K1701" s="3" t="str">
        <f>IF($B1701="SINAPI",IF(ISNUMBER(MATCH(Banco!$C1701,Analitico!$A:$A,0)),INDEX(Analitico!F:F,MATCH(Banco!$C1701,Analitico!$A:$A,0))&amp;"%",""),"")</f>
        <v>%</v>
      </c>
    </row>
    <row r="1702" spans="1:11" ht="20.399999999999999" x14ac:dyDescent="0.2">
      <c r="A1702" s="1" t="str">
        <f t="shared" si="28"/>
        <v>SINAPI 91087</v>
      </c>
      <c r="B1702" s="3" t="s">
        <v>21783</v>
      </c>
      <c r="C1702" s="3" t="s">
        <v>1761</v>
      </c>
      <c r="D1702" s="2" t="s">
        <v>9504</v>
      </c>
      <c r="E1702" s="3" t="s">
        <v>15534</v>
      </c>
      <c r="F1702" s="66" t="s">
        <v>17026</v>
      </c>
      <c r="I1702" s="3" t="s">
        <v>21786</v>
      </c>
      <c r="J1702" s="3" t="str">
        <f>IF($B1702="SINAPI",IF(ISNUMBER(MATCH(Banco!$C1702,Analitico!$A:$A,0)),INDEX(Analitico!E:E,MATCH(Banco!$C1702,Analitico!$A:$A,0))&amp;"%",""),"")</f>
        <v>46,5992525%</v>
      </c>
      <c r="K1702" s="3" t="str">
        <f>IF($B1702="SINAPI",IF(ISNUMBER(MATCH(Banco!$C1702,Analitico!$A:$A,0)),INDEX(Analitico!F:F,MATCH(Banco!$C1702,Analitico!$A:$A,0))&amp;"%",""),"")</f>
        <v>%</v>
      </c>
    </row>
    <row r="1703" spans="1:11" ht="20.399999999999999" x14ac:dyDescent="0.2">
      <c r="A1703" s="1" t="str">
        <f t="shared" si="28"/>
        <v>SINAPI 91088</v>
      </c>
      <c r="B1703" s="3" t="s">
        <v>21783</v>
      </c>
      <c r="C1703" s="3" t="s">
        <v>1762</v>
      </c>
      <c r="D1703" s="2" t="s">
        <v>9505</v>
      </c>
      <c r="E1703" s="3" t="s">
        <v>15534</v>
      </c>
      <c r="F1703" s="66" t="s">
        <v>17027</v>
      </c>
      <c r="I1703" s="3" t="s">
        <v>21786</v>
      </c>
      <c r="J1703" s="3" t="str">
        <f>IF($B1703="SINAPI",IF(ISNUMBER(MATCH(Banco!$C1703,Analitico!$A:$A,0)),INDEX(Analitico!E:E,MATCH(Banco!$C1703,Analitico!$A:$A,0))&amp;"%",""),"")</f>
        <v>62,7498871%</v>
      </c>
      <c r="K1703" s="3" t="str">
        <f>IF($B1703="SINAPI",IF(ISNUMBER(MATCH(Banco!$C1703,Analitico!$A:$A,0)),INDEX(Analitico!F:F,MATCH(Banco!$C1703,Analitico!$A:$A,0))&amp;"%",""),"")</f>
        <v>%</v>
      </c>
    </row>
    <row r="1704" spans="1:11" ht="20.399999999999999" x14ac:dyDescent="0.2">
      <c r="A1704" s="1" t="str">
        <f t="shared" si="28"/>
        <v>SINAPI 91089</v>
      </c>
      <c r="B1704" s="3" t="s">
        <v>21783</v>
      </c>
      <c r="C1704" s="3" t="s">
        <v>1763</v>
      </c>
      <c r="D1704" s="2" t="s">
        <v>9506</v>
      </c>
      <c r="E1704" s="3" t="s">
        <v>15534</v>
      </c>
      <c r="F1704" s="66" t="s">
        <v>17028</v>
      </c>
      <c r="I1704" s="3" t="s">
        <v>21786</v>
      </c>
      <c r="J1704" s="3" t="str">
        <f>IF($B1704="SINAPI",IF(ISNUMBER(MATCH(Banco!$C1704,Analitico!$A:$A,0)),INDEX(Analitico!E:E,MATCH(Banco!$C1704,Analitico!$A:$A,0))&amp;"%",""),"")</f>
        <v>60,9527417%</v>
      </c>
      <c r="K1704" s="3" t="str">
        <f>IF($B1704="SINAPI",IF(ISNUMBER(MATCH(Banco!$C1704,Analitico!$A:$A,0)),INDEX(Analitico!F:F,MATCH(Banco!$C1704,Analitico!$A:$A,0))&amp;"%",""),"")</f>
        <v>%</v>
      </c>
    </row>
    <row r="1705" spans="1:11" ht="20.399999999999999" x14ac:dyDescent="0.2">
      <c r="A1705" s="1" t="str">
        <f t="shared" si="28"/>
        <v>SINAPI 91090</v>
      </c>
      <c r="B1705" s="3" t="s">
        <v>21783</v>
      </c>
      <c r="C1705" s="3" t="s">
        <v>1764</v>
      </c>
      <c r="D1705" s="2" t="s">
        <v>9507</v>
      </c>
      <c r="E1705" s="3" t="s">
        <v>15534</v>
      </c>
      <c r="F1705" s="66" t="s">
        <v>17029</v>
      </c>
      <c r="I1705" s="3" t="s">
        <v>21786</v>
      </c>
      <c r="J1705" s="3" t="str">
        <f>IF($B1705="SINAPI",IF(ISNUMBER(MATCH(Banco!$C1705,Analitico!$A:$A,0)),INDEX(Analitico!E:E,MATCH(Banco!$C1705,Analitico!$A:$A,0))&amp;"%",""),"")</f>
        <v>51,1961167%</v>
      </c>
      <c r="K1705" s="3" t="str">
        <f>IF($B1705="SINAPI",IF(ISNUMBER(MATCH(Banco!$C1705,Analitico!$A:$A,0)),INDEX(Analitico!F:F,MATCH(Banco!$C1705,Analitico!$A:$A,0))&amp;"%",""),"")</f>
        <v>%</v>
      </c>
    </row>
    <row r="1706" spans="1:11" ht="20.399999999999999" x14ac:dyDescent="0.2">
      <c r="A1706" s="1" t="str">
        <f t="shared" si="28"/>
        <v>SINAPI 91091</v>
      </c>
      <c r="B1706" s="3" t="s">
        <v>21783</v>
      </c>
      <c r="C1706" s="3" t="s">
        <v>1765</v>
      </c>
      <c r="D1706" s="2" t="s">
        <v>9508</v>
      </c>
      <c r="E1706" s="3" t="s">
        <v>15534</v>
      </c>
      <c r="F1706" s="66" t="s">
        <v>17030</v>
      </c>
      <c r="I1706" s="3" t="s">
        <v>21786</v>
      </c>
      <c r="J1706" s="3" t="str">
        <f>IF($B1706="SINAPI",IF(ISNUMBER(MATCH(Banco!$C1706,Analitico!$A:$A,0)),INDEX(Analitico!E:E,MATCH(Banco!$C1706,Analitico!$A:$A,0))&amp;"%",""),"")</f>
        <v>48,6073079%</v>
      </c>
      <c r="K1706" s="3" t="str">
        <f>IF($B1706="SINAPI",IF(ISNUMBER(MATCH(Banco!$C1706,Analitico!$A:$A,0)),INDEX(Analitico!F:F,MATCH(Banco!$C1706,Analitico!$A:$A,0))&amp;"%",""),"")</f>
        <v>%</v>
      </c>
    </row>
    <row r="1707" spans="1:11" ht="20.399999999999999" x14ac:dyDescent="0.2">
      <c r="A1707" s="1" t="str">
        <f t="shared" si="28"/>
        <v>SINAPI 91092</v>
      </c>
      <c r="B1707" s="3" t="s">
        <v>21783</v>
      </c>
      <c r="C1707" s="3" t="s">
        <v>1766</v>
      </c>
      <c r="D1707" s="2" t="s">
        <v>9509</v>
      </c>
      <c r="E1707" s="3" t="s">
        <v>15534</v>
      </c>
      <c r="F1707" s="66" t="s">
        <v>17031</v>
      </c>
      <c r="I1707" s="3" t="s">
        <v>21786</v>
      </c>
      <c r="J1707" s="3" t="str">
        <f>IF($B1707="SINAPI",IF(ISNUMBER(MATCH(Banco!$C1707,Analitico!$A:$A,0)),INDEX(Analitico!E:E,MATCH(Banco!$C1707,Analitico!$A:$A,0))&amp;"%",""),"")</f>
        <v>63,2470146%</v>
      </c>
      <c r="K1707" s="3" t="str">
        <f>IF($B1707="SINAPI",IF(ISNUMBER(MATCH(Banco!$C1707,Analitico!$A:$A,0)),INDEX(Analitico!F:F,MATCH(Banco!$C1707,Analitico!$A:$A,0))&amp;"%",""),"")</f>
        <v>%</v>
      </c>
    </row>
    <row r="1708" spans="1:11" ht="20.399999999999999" x14ac:dyDescent="0.2">
      <c r="A1708" s="1" t="str">
        <f t="shared" si="28"/>
        <v>SINAPI 91093</v>
      </c>
      <c r="B1708" s="3" t="s">
        <v>21783</v>
      </c>
      <c r="C1708" s="3" t="s">
        <v>1767</v>
      </c>
      <c r="D1708" s="2" t="s">
        <v>9510</v>
      </c>
      <c r="E1708" s="3" t="s">
        <v>15534</v>
      </c>
      <c r="F1708" s="66" t="s">
        <v>17032</v>
      </c>
      <c r="I1708" s="3" t="s">
        <v>21786</v>
      </c>
      <c r="J1708" s="3" t="str">
        <f>IF($B1708="SINAPI",IF(ISNUMBER(MATCH(Banco!$C1708,Analitico!$A:$A,0)),INDEX(Analitico!E:E,MATCH(Banco!$C1708,Analitico!$A:$A,0))&amp;"%",""),"")</f>
        <v>61,4527055%</v>
      </c>
      <c r="K1708" s="3" t="str">
        <f>IF($B1708="SINAPI",IF(ISNUMBER(MATCH(Banco!$C1708,Analitico!$A:$A,0)),INDEX(Analitico!F:F,MATCH(Banco!$C1708,Analitico!$A:$A,0))&amp;"%",""),"")</f>
        <v>%</v>
      </c>
    </row>
    <row r="1709" spans="1:11" ht="30.6" x14ac:dyDescent="0.2">
      <c r="A1709" s="1" t="str">
        <f t="shared" si="28"/>
        <v>SINAPI 91094</v>
      </c>
      <c r="B1709" s="3" t="s">
        <v>21783</v>
      </c>
      <c r="C1709" s="3" t="s">
        <v>1768</v>
      </c>
      <c r="D1709" s="2" t="s">
        <v>9511</v>
      </c>
      <c r="E1709" s="3" t="s">
        <v>15534</v>
      </c>
      <c r="F1709" s="66" t="s">
        <v>17033</v>
      </c>
      <c r="I1709" s="3" t="s">
        <v>21786</v>
      </c>
      <c r="J1709" s="3" t="str">
        <f>IF($B1709="SINAPI",IF(ISNUMBER(MATCH(Banco!$C1709,Analitico!$A:$A,0)),INDEX(Analitico!E:E,MATCH(Banco!$C1709,Analitico!$A:$A,0))&amp;"%",""),"")</f>
        <v>24,8030622%</v>
      </c>
      <c r="K1709" s="3" t="str">
        <f>IF($B1709="SINAPI",IF(ISNUMBER(MATCH(Banco!$C1709,Analitico!$A:$A,0)),INDEX(Analitico!F:F,MATCH(Banco!$C1709,Analitico!$A:$A,0))&amp;"%",""),"")</f>
        <v>%</v>
      </c>
    </row>
    <row r="1710" spans="1:11" ht="30.6" x14ac:dyDescent="0.2">
      <c r="A1710" s="1" t="str">
        <f t="shared" si="28"/>
        <v>SINAPI 91095</v>
      </c>
      <c r="B1710" s="3" t="s">
        <v>21783</v>
      </c>
      <c r="C1710" s="3" t="s">
        <v>1769</v>
      </c>
      <c r="D1710" s="2" t="s">
        <v>9512</v>
      </c>
      <c r="E1710" s="3" t="s">
        <v>15534</v>
      </c>
      <c r="F1710" s="66" t="s">
        <v>17034</v>
      </c>
      <c r="I1710" s="3" t="s">
        <v>21786</v>
      </c>
      <c r="J1710" s="3" t="str">
        <f>IF($B1710="SINAPI",IF(ISNUMBER(MATCH(Banco!$C1710,Analitico!$A:$A,0)),INDEX(Analitico!E:E,MATCH(Banco!$C1710,Analitico!$A:$A,0))&amp;"%",""),"")</f>
        <v>22,7566653%</v>
      </c>
      <c r="K1710" s="3" t="str">
        <f>IF($B1710="SINAPI",IF(ISNUMBER(MATCH(Banco!$C1710,Analitico!$A:$A,0)),INDEX(Analitico!F:F,MATCH(Banco!$C1710,Analitico!$A:$A,0))&amp;"%",""),"")</f>
        <v>%</v>
      </c>
    </row>
    <row r="1711" spans="1:11" ht="20.399999999999999" x14ac:dyDescent="0.2">
      <c r="A1711" s="1" t="str">
        <f t="shared" si="28"/>
        <v>SINAPI 91096</v>
      </c>
      <c r="B1711" s="3" t="s">
        <v>21783</v>
      </c>
      <c r="C1711" s="3" t="s">
        <v>1770</v>
      </c>
      <c r="D1711" s="2" t="s">
        <v>9513</v>
      </c>
      <c r="E1711" s="3" t="s">
        <v>15534</v>
      </c>
      <c r="F1711" s="66" t="s">
        <v>16016</v>
      </c>
      <c r="I1711" s="3" t="s">
        <v>21786</v>
      </c>
      <c r="J1711" s="3" t="str">
        <f>IF($B1711="SINAPI",IF(ISNUMBER(MATCH(Banco!$C1711,Analitico!$A:$A,0)),INDEX(Analitico!E:E,MATCH(Banco!$C1711,Analitico!$A:$A,0))&amp;"%",""),"")</f>
        <v>28,0024858%</v>
      </c>
      <c r="K1711" s="3" t="str">
        <f>IF($B1711="SINAPI",IF(ISNUMBER(MATCH(Banco!$C1711,Analitico!$A:$A,0)),INDEX(Analitico!F:F,MATCH(Banco!$C1711,Analitico!$A:$A,0))&amp;"%",""),"")</f>
        <v>%</v>
      </c>
    </row>
    <row r="1712" spans="1:11" ht="30.6" x14ac:dyDescent="0.2">
      <c r="A1712" s="1" t="str">
        <f t="shared" si="28"/>
        <v>SINAPI 91097</v>
      </c>
      <c r="B1712" s="3" t="s">
        <v>21783</v>
      </c>
      <c r="C1712" s="3" t="s">
        <v>1771</v>
      </c>
      <c r="D1712" s="2" t="s">
        <v>9514</v>
      </c>
      <c r="E1712" s="3" t="s">
        <v>15534</v>
      </c>
      <c r="F1712" s="66" t="s">
        <v>17035</v>
      </c>
      <c r="I1712" s="3" t="s">
        <v>21786</v>
      </c>
      <c r="J1712" s="3" t="str">
        <f>IF($B1712="SINAPI",IF(ISNUMBER(MATCH(Banco!$C1712,Analitico!$A:$A,0)),INDEX(Analitico!E:E,MATCH(Banco!$C1712,Analitico!$A:$A,0))&amp;"%",""),"")</f>
        <v>25,3449253%</v>
      </c>
      <c r="K1712" s="3" t="str">
        <f>IF($B1712="SINAPI",IF(ISNUMBER(MATCH(Banco!$C1712,Analitico!$A:$A,0)),INDEX(Analitico!F:F,MATCH(Banco!$C1712,Analitico!$A:$A,0))&amp;"%",""),"")</f>
        <v>%</v>
      </c>
    </row>
    <row r="1713" spans="1:11" ht="30.6" x14ac:dyDescent="0.2">
      <c r="A1713" s="1" t="str">
        <f t="shared" si="28"/>
        <v>SINAPI 91098</v>
      </c>
      <c r="B1713" s="3" t="s">
        <v>21783</v>
      </c>
      <c r="C1713" s="3" t="s">
        <v>1772</v>
      </c>
      <c r="D1713" s="2" t="s">
        <v>9515</v>
      </c>
      <c r="E1713" s="3" t="s">
        <v>15534</v>
      </c>
      <c r="F1713" s="66" t="s">
        <v>17036</v>
      </c>
      <c r="I1713" s="3" t="s">
        <v>21786</v>
      </c>
      <c r="J1713" s="3" t="str">
        <f>IF($B1713="SINAPI",IF(ISNUMBER(MATCH(Banco!$C1713,Analitico!$A:$A,0)),INDEX(Analitico!E:E,MATCH(Banco!$C1713,Analitico!$A:$A,0))&amp;"%",""),"")</f>
        <v>34,4956361%</v>
      </c>
      <c r="K1713" s="3" t="str">
        <f>IF($B1713="SINAPI",IF(ISNUMBER(MATCH(Banco!$C1713,Analitico!$A:$A,0)),INDEX(Analitico!F:F,MATCH(Banco!$C1713,Analitico!$A:$A,0))&amp;"%",""),"")</f>
        <v>%</v>
      </c>
    </row>
    <row r="1714" spans="1:11" ht="30.6" x14ac:dyDescent="0.2">
      <c r="A1714" s="1" t="str">
        <f t="shared" si="28"/>
        <v>SINAPI 91099</v>
      </c>
      <c r="B1714" s="3" t="s">
        <v>21783</v>
      </c>
      <c r="C1714" s="3" t="s">
        <v>1773</v>
      </c>
      <c r="D1714" s="2" t="s">
        <v>9516</v>
      </c>
      <c r="E1714" s="3" t="s">
        <v>15534</v>
      </c>
      <c r="F1714" s="66" t="s">
        <v>17037</v>
      </c>
      <c r="I1714" s="3" t="s">
        <v>21786</v>
      </c>
      <c r="J1714" s="3" t="str">
        <f>IF($B1714="SINAPI",IF(ISNUMBER(MATCH(Banco!$C1714,Analitico!$A:$A,0)),INDEX(Analitico!E:E,MATCH(Banco!$C1714,Analitico!$A:$A,0))&amp;"%",""),"")</f>
        <v>28,8430455%</v>
      </c>
      <c r="K1714" s="3" t="str">
        <f>IF($B1714="SINAPI",IF(ISNUMBER(MATCH(Banco!$C1714,Analitico!$A:$A,0)),INDEX(Analitico!F:F,MATCH(Banco!$C1714,Analitico!$A:$A,0))&amp;"%",""),"")</f>
        <v>%</v>
      </c>
    </row>
    <row r="1715" spans="1:11" ht="20.399999999999999" x14ac:dyDescent="0.2">
      <c r="A1715" s="1" t="str">
        <f t="shared" si="28"/>
        <v>SINAPI 91100</v>
      </c>
      <c r="B1715" s="3" t="s">
        <v>21783</v>
      </c>
      <c r="C1715" s="3" t="s">
        <v>1774</v>
      </c>
      <c r="D1715" s="2" t="s">
        <v>9517</v>
      </c>
      <c r="E1715" s="3" t="s">
        <v>15534</v>
      </c>
      <c r="F1715" s="66" t="s">
        <v>17038</v>
      </c>
      <c r="I1715" s="3" t="s">
        <v>21786</v>
      </c>
      <c r="J1715" s="3" t="str">
        <f>IF($B1715="SINAPI",IF(ISNUMBER(MATCH(Banco!$C1715,Analitico!$A:$A,0)),INDEX(Analitico!E:E,MATCH(Banco!$C1715,Analitico!$A:$A,0))&amp;"%",""),"")</f>
        <v>39,7419400%</v>
      </c>
      <c r="K1715" s="3" t="str">
        <f>IF($B1715="SINAPI",IF(ISNUMBER(MATCH(Banco!$C1715,Analitico!$A:$A,0)),INDEX(Analitico!F:F,MATCH(Banco!$C1715,Analitico!$A:$A,0))&amp;"%",""),"")</f>
        <v>%</v>
      </c>
    </row>
    <row r="1716" spans="1:11" ht="30.6" x14ac:dyDescent="0.2">
      <c r="A1716" s="1" t="str">
        <f t="shared" si="28"/>
        <v>SINAPI 91101</v>
      </c>
      <c r="B1716" s="3" t="s">
        <v>21783</v>
      </c>
      <c r="C1716" s="3" t="s">
        <v>1775</v>
      </c>
      <c r="D1716" s="2" t="s">
        <v>9518</v>
      </c>
      <c r="E1716" s="3" t="s">
        <v>15534</v>
      </c>
      <c r="F1716" s="66" t="s">
        <v>17039</v>
      </c>
      <c r="I1716" s="3" t="s">
        <v>21786</v>
      </c>
      <c r="J1716" s="3" t="str">
        <f>IF($B1716="SINAPI",IF(ISNUMBER(MATCH(Banco!$C1716,Analitico!$A:$A,0)),INDEX(Analitico!E:E,MATCH(Banco!$C1716,Analitico!$A:$A,0))&amp;"%",""),"")</f>
        <v>32,4847489%</v>
      </c>
      <c r="K1716" s="3" t="str">
        <f>IF($B1716="SINAPI",IF(ISNUMBER(MATCH(Banco!$C1716,Analitico!$A:$A,0)),INDEX(Analitico!F:F,MATCH(Banco!$C1716,Analitico!$A:$A,0))&amp;"%",""),"")</f>
        <v>%</v>
      </c>
    </row>
    <row r="1717" spans="1:11" ht="20.399999999999999" x14ac:dyDescent="0.2">
      <c r="A1717" s="1" t="str">
        <f t="shared" si="28"/>
        <v>SINAPI 93957</v>
      </c>
      <c r="B1717" s="3" t="s">
        <v>21783</v>
      </c>
      <c r="C1717" s="3" t="s">
        <v>1776</v>
      </c>
      <c r="D1717" s="2" t="s">
        <v>9519</v>
      </c>
      <c r="E1717" s="3" t="s">
        <v>15532</v>
      </c>
      <c r="F1717" s="66" t="s">
        <v>17040</v>
      </c>
      <c r="I1717" s="3" t="s">
        <v>21786</v>
      </c>
      <c r="J1717" s="3" t="str">
        <f>IF($B1717="SINAPI",IF(ISNUMBER(MATCH(Banco!$C1717,Analitico!$A:$A,0)),INDEX(Analitico!E:E,MATCH(Banco!$C1717,Analitico!$A:$A,0))&amp;"%",""),"")</f>
        <v>61,6044448%</v>
      </c>
      <c r="K1717" s="3" t="str">
        <f>IF($B1717="SINAPI",IF(ISNUMBER(MATCH(Banco!$C1717,Analitico!$A:$A,0)),INDEX(Analitico!F:F,MATCH(Banco!$C1717,Analitico!$A:$A,0))&amp;"%",""),"")</f>
        <v>%</v>
      </c>
    </row>
    <row r="1718" spans="1:11" ht="20.399999999999999" x14ac:dyDescent="0.2">
      <c r="A1718" s="1" t="str">
        <f t="shared" si="28"/>
        <v>SINAPI 93959</v>
      </c>
      <c r="B1718" s="3" t="s">
        <v>21783</v>
      </c>
      <c r="C1718" s="3" t="s">
        <v>1777</v>
      </c>
      <c r="D1718" s="2" t="s">
        <v>9520</v>
      </c>
      <c r="E1718" s="3" t="s">
        <v>15532</v>
      </c>
      <c r="F1718" s="66" t="s">
        <v>17041</v>
      </c>
      <c r="I1718" s="3" t="s">
        <v>21786</v>
      </c>
      <c r="J1718" s="3" t="str">
        <f>IF($B1718="SINAPI",IF(ISNUMBER(MATCH(Banco!$C1718,Analitico!$A:$A,0)),INDEX(Analitico!E:E,MATCH(Banco!$C1718,Analitico!$A:$A,0))&amp;"%",""),"")</f>
        <v>60,6336560%</v>
      </c>
      <c r="K1718" s="3" t="str">
        <f>IF($B1718="SINAPI",IF(ISNUMBER(MATCH(Banco!$C1718,Analitico!$A:$A,0)),INDEX(Analitico!F:F,MATCH(Banco!$C1718,Analitico!$A:$A,0))&amp;"%",""),"")</f>
        <v>%</v>
      </c>
    </row>
    <row r="1719" spans="1:11" ht="20.399999999999999" x14ac:dyDescent="0.2">
      <c r="A1719" s="1" t="str">
        <f t="shared" si="28"/>
        <v>SINAPI 93961</v>
      </c>
      <c r="B1719" s="3" t="s">
        <v>21783</v>
      </c>
      <c r="C1719" s="3" t="s">
        <v>1778</v>
      </c>
      <c r="D1719" s="2" t="s">
        <v>9521</v>
      </c>
      <c r="E1719" s="3" t="s">
        <v>15532</v>
      </c>
      <c r="F1719" s="66" t="s">
        <v>17042</v>
      </c>
      <c r="I1719" s="3" t="s">
        <v>21786</v>
      </c>
      <c r="J1719" s="3" t="str">
        <f>IF($B1719="SINAPI",IF(ISNUMBER(MATCH(Banco!$C1719,Analitico!$A:$A,0)),INDEX(Analitico!E:E,MATCH(Banco!$C1719,Analitico!$A:$A,0))&amp;"%",""),"")</f>
        <v>60,0735234%</v>
      </c>
      <c r="K1719" s="3" t="str">
        <f>IF($B1719="SINAPI",IF(ISNUMBER(MATCH(Banco!$C1719,Analitico!$A:$A,0)),INDEX(Analitico!F:F,MATCH(Banco!$C1719,Analitico!$A:$A,0))&amp;"%",""),"")</f>
        <v>%</v>
      </c>
    </row>
    <row r="1720" spans="1:11" ht="20.399999999999999" x14ac:dyDescent="0.2">
      <c r="A1720" s="1" t="str">
        <f t="shared" si="28"/>
        <v>SINAPI 93967</v>
      </c>
      <c r="B1720" s="3" t="s">
        <v>21783</v>
      </c>
      <c r="C1720" s="3" t="s">
        <v>1779</v>
      </c>
      <c r="D1720" s="2" t="s">
        <v>9522</v>
      </c>
      <c r="E1720" s="3" t="s">
        <v>15532</v>
      </c>
      <c r="F1720" s="66" t="s">
        <v>17043</v>
      </c>
      <c r="I1720" s="3" t="s">
        <v>21786</v>
      </c>
      <c r="J1720" s="3" t="str">
        <f>IF($B1720="SINAPI",IF(ISNUMBER(MATCH(Banco!$C1720,Analitico!$A:$A,0)),INDEX(Analitico!E:E,MATCH(Banco!$C1720,Analitico!$A:$A,0))&amp;"%",""),"")</f>
        <v>59,9331301%</v>
      </c>
      <c r="K1720" s="3" t="str">
        <f>IF($B1720="SINAPI",IF(ISNUMBER(MATCH(Banco!$C1720,Analitico!$A:$A,0)),INDEX(Analitico!F:F,MATCH(Banco!$C1720,Analitico!$A:$A,0))&amp;"%",""),"")</f>
        <v>%</v>
      </c>
    </row>
    <row r="1721" spans="1:11" ht="20.399999999999999" x14ac:dyDescent="0.2">
      <c r="A1721" s="1" t="str">
        <f t="shared" si="28"/>
        <v>SINAPI 93969</v>
      </c>
      <c r="B1721" s="3" t="s">
        <v>21783</v>
      </c>
      <c r="C1721" s="3" t="s">
        <v>1780</v>
      </c>
      <c r="D1721" s="2" t="s">
        <v>9523</v>
      </c>
      <c r="E1721" s="3" t="s">
        <v>15532</v>
      </c>
      <c r="F1721" s="66" t="s">
        <v>17044</v>
      </c>
      <c r="I1721" s="3" t="s">
        <v>21786</v>
      </c>
      <c r="J1721" s="3" t="str">
        <f>IF($B1721="SINAPI",IF(ISNUMBER(MATCH(Banco!$C1721,Analitico!$A:$A,0)),INDEX(Analitico!E:E,MATCH(Banco!$C1721,Analitico!$A:$A,0))&amp;"%",""),"")</f>
        <v>58,5187556%</v>
      </c>
      <c r="K1721" s="3" t="str">
        <f>IF($B1721="SINAPI",IF(ISNUMBER(MATCH(Banco!$C1721,Analitico!$A:$A,0)),INDEX(Analitico!F:F,MATCH(Banco!$C1721,Analitico!$A:$A,0))&amp;"%",""),"")</f>
        <v>%</v>
      </c>
    </row>
    <row r="1722" spans="1:11" ht="20.399999999999999" x14ac:dyDescent="0.2">
      <c r="A1722" s="1" t="str">
        <f t="shared" si="28"/>
        <v>SINAPI 93971</v>
      </c>
      <c r="B1722" s="3" t="s">
        <v>21783</v>
      </c>
      <c r="C1722" s="3" t="s">
        <v>1781</v>
      </c>
      <c r="D1722" s="2" t="s">
        <v>9524</v>
      </c>
      <c r="E1722" s="3" t="s">
        <v>15532</v>
      </c>
      <c r="F1722" s="66" t="s">
        <v>17045</v>
      </c>
      <c r="I1722" s="3" t="s">
        <v>21786</v>
      </c>
      <c r="J1722" s="3" t="str">
        <f>IF($B1722="SINAPI",IF(ISNUMBER(MATCH(Banco!$C1722,Analitico!$A:$A,0)),INDEX(Analitico!E:E,MATCH(Banco!$C1722,Analitico!$A:$A,0))&amp;"%",""),"")</f>
        <v>57,7332659%</v>
      </c>
      <c r="K1722" s="3" t="str">
        <f>IF($B1722="SINAPI",IF(ISNUMBER(MATCH(Banco!$C1722,Analitico!$A:$A,0)),INDEX(Analitico!F:F,MATCH(Banco!$C1722,Analitico!$A:$A,0))&amp;"%",""),"")</f>
        <v>%</v>
      </c>
    </row>
    <row r="1723" spans="1:11" ht="20.399999999999999" x14ac:dyDescent="0.2">
      <c r="A1723" s="1" t="str">
        <f t="shared" si="28"/>
        <v>SINAPI 95108</v>
      </c>
      <c r="B1723" s="3" t="s">
        <v>21783</v>
      </c>
      <c r="C1723" s="3" t="s">
        <v>1782</v>
      </c>
      <c r="D1723" s="2" t="s">
        <v>9525</v>
      </c>
      <c r="E1723" s="3" t="s">
        <v>15533</v>
      </c>
      <c r="F1723" s="66" t="s">
        <v>17046</v>
      </c>
      <c r="I1723" s="3" t="s">
        <v>21785</v>
      </c>
      <c r="J1723" s="3" t="str">
        <f>IF($B1723="SINAPI",IF(ISNUMBER(MATCH(Banco!$C1723,Analitico!$A:$A,0)),INDEX(Analitico!E:E,MATCH(Banco!$C1723,Analitico!$A:$A,0))&amp;"%",""),"")</f>
        <v>61,9722075%</v>
      </c>
      <c r="K1723" s="3" t="str">
        <f>IF($B1723="SINAPI",IF(ISNUMBER(MATCH(Banco!$C1723,Analitico!$A:$A,0)),INDEX(Analitico!F:F,MATCH(Banco!$C1723,Analitico!$A:$A,0))&amp;"%",""),"")</f>
        <v>%</v>
      </c>
    </row>
    <row r="1724" spans="1:11" x14ac:dyDescent="0.2">
      <c r="A1724" s="1" t="str">
        <f t="shared" si="28"/>
        <v>SINAPI 100332</v>
      </c>
      <c r="B1724" s="3" t="s">
        <v>21783</v>
      </c>
      <c r="C1724" s="3" t="s">
        <v>1783</v>
      </c>
      <c r="D1724" s="2" t="s">
        <v>9526</v>
      </c>
      <c r="E1724" s="3" t="s">
        <v>15534</v>
      </c>
      <c r="F1724" s="66" t="s">
        <v>17047</v>
      </c>
      <c r="I1724" s="3" t="s">
        <v>21786</v>
      </c>
      <c r="J1724" s="3" t="str">
        <f>IF($B1724="SINAPI",IF(ISNUMBER(MATCH(Banco!$C1724,Analitico!$A:$A,0)),INDEX(Analitico!E:E,MATCH(Banco!$C1724,Analitico!$A:$A,0))&amp;"%",""),"")</f>
        <v>8,9191111%</v>
      </c>
      <c r="K1724" s="3" t="str">
        <f>IF($B1724="SINAPI",IF(ISNUMBER(MATCH(Banco!$C1724,Analitico!$A:$A,0)),INDEX(Analitico!F:F,MATCH(Banco!$C1724,Analitico!$A:$A,0))&amp;"%",""),"")</f>
        <v>%</v>
      </c>
    </row>
    <row r="1725" spans="1:11" ht="20.399999999999999" x14ac:dyDescent="0.2">
      <c r="A1725" s="1" t="str">
        <f t="shared" si="28"/>
        <v>SINAPI 100333</v>
      </c>
      <c r="B1725" s="3" t="s">
        <v>21783</v>
      </c>
      <c r="C1725" s="3" t="s">
        <v>1784</v>
      </c>
      <c r="D1725" s="2" t="s">
        <v>9527</v>
      </c>
      <c r="E1725" s="3" t="s">
        <v>15534</v>
      </c>
      <c r="F1725" s="66" t="s">
        <v>17048</v>
      </c>
      <c r="I1725" s="3" t="s">
        <v>21786</v>
      </c>
      <c r="J1725" s="3" t="str">
        <f>IF($B1725="SINAPI",IF(ISNUMBER(MATCH(Banco!$C1725,Analitico!$A:$A,0)),INDEX(Analitico!E:E,MATCH(Banco!$C1725,Analitico!$A:$A,0))&amp;"%",""),"")</f>
        <v>10,9286803%</v>
      </c>
      <c r="K1725" s="3" t="str">
        <f>IF($B1725="SINAPI",IF(ISNUMBER(MATCH(Banco!$C1725,Analitico!$A:$A,0)),INDEX(Analitico!F:F,MATCH(Banco!$C1725,Analitico!$A:$A,0))&amp;"%",""),"")</f>
        <v>%</v>
      </c>
    </row>
    <row r="1726" spans="1:11" x14ac:dyDescent="0.2">
      <c r="A1726" s="1" t="str">
        <f t="shared" si="28"/>
        <v>SINAPI 100334</v>
      </c>
      <c r="B1726" s="3" t="s">
        <v>21783</v>
      </c>
      <c r="C1726" s="3" t="s">
        <v>1785</v>
      </c>
      <c r="D1726" s="2" t="s">
        <v>9528</v>
      </c>
      <c r="E1726" s="3" t="s">
        <v>15534</v>
      </c>
      <c r="F1726" s="66" t="s">
        <v>17049</v>
      </c>
      <c r="I1726" s="3" t="s">
        <v>21786</v>
      </c>
      <c r="J1726" s="3" t="str">
        <f>IF($B1726="SINAPI",IF(ISNUMBER(MATCH(Banco!$C1726,Analitico!$A:$A,0)),INDEX(Analitico!E:E,MATCH(Banco!$C1726,Analitico!$A:$A,0))&amp;"%",""),"")</f>
        <v>9,5484768%</v>
      </c>
      <c r="K1726" s="3" t="str">
        <f>IF($B1726="SINAPI",IF(ISNUMBER(MATCH(Banco!$C1726,Analitico!$A:$A,0)),INDEX(Analitico!F:F,MATCH(Banco!$C1726,Analitico!$A:$A,0))&amp;"%",""),"")</f>
        <v>%</v>
      </c>
    </row>
    <row r="1727" spans="1:11" ht="20.399999999999999" x14ac:dyDescent="0.2">
      <c r="A1727" s="1" t="str">
        <f t="shared" si="28"/>
        <v>SINAPI 100335</v>
      </c>
      <c r="B1727" s="3" t="s">
        <v>21783</v>
      </c>
      <c r="C1727" s="3" t="s">
        <v>1786</v>
      </c>
      <c r="D1727" s="2" t="s">
        <v>9529</v>
      </c>
      <c r="E1727" s="3" t="s">
        <v>15534</v>
      </c>
      <c r="F1727" s="66" t="s">
        <v>17050</v>
      </c>
      <c r="I1727" s="3" t="s">
        <v>21786</v>
      </c>
      <c r="J1727" s="3" t="str">
        <f>IF($B1727="SINAPI",IF(ISNUMBER(MATCH(Banco!$C1727,Analitico!$A:$A,0)),INDEX(Analitico!E:E,MATCH(Banco!$C1727,Analitico!$A:$A,0))&amp;"%",""),"")</f>
        <v>11,7421038%</v>
      </c>
      <c r="K1727" s="3" t="str">
        <f>IF($B1727="SINAPI",IF(ISNUMBER(MATCH(Banco!$C1727,Analitico!$A:$A,0)),INDEX(Analitico!F:F,MATCH(Banco!$C1727,Analitico!$A:$A,0))&amp;"%",""),"")</f>
        <v>%</v>
      </c>
    </row>
    <row r="1728" spans="1:11" ht="20.399999999999999" x14ac:dyDescent="0.2">
      <c r="A1728" s="1" t="str">
        <f t="shared" si="28"/>
        <v>SINAPI 100341</v>
      </c>
      <c r="B1728" s="3" t="s">
        <v>21783</v>
      </c>
      <c r="C1728" s="3" t="s">
        <v>1787</v>
      </c>
      <c r="D1728" s="2" t="s">
        <v>9530</v>
      </c>
      <c r="E1728" s="3" t="s">
        <v>15534</v>
      </c>
      <c r="F1728" s="66" t="s">
        <v>17051</v>
      </c>
      <c r="I1728" s="3" t="s">
        <v>21786</v>
      </c>
      <c r="J1728" s="3" t="str">
        <f>IF($B1728="SINAPI",IF(ISNUMBER(MATCH(Banco!$C1728,Analitico!$A:$A,0)),INDEX(Analitico!E:E,MATCH(Banco!$C1728,Analitico!$A:$A,0))&amp;"%",""),"")</f>
        <v>40,1775288%</v>
      </c>
      <c r="K1728" s="3" t="str">
        <f>IF($B1728="SINAPI",IF(ISNUMBER(MATCH(Banco!$C1728,Analitico!$A:$A,0)),INDEX(Analitico!F:F,MATCH(Banco!$C1728,Analitico!$A:$A,0))&amp;"%",""),"")</f>
        <v>%</v>
      </c>
    </row>
    <row r="1729" spans="1:11" x14ac:dyDescent="0.2">
      <c r="A1729" s="1" t="str">
        <f t="shared" si="28"/>
        <v>SINAPI 100342</v>
      </c>
      <c r="B1729" s="3" t="s">
        <v>21783</v>
      </c>
      <c r="C1729" s="3" t="s">
        <v>1788</v>
      </c>
      <c r="D1729" s="2" t="s">
        <v>9531</v>
      </c>
      <c r="E1729" s="3" t="s">
        <v>15539</v>
      </c>
      <c r="F1729" s="66" t="s">
        <v>17052</v>
      </c>
      <c r="I1729" s="3" t="s">
        <v>21785</v>
      </c>
      <c r="J1729" s="3" t="str">
        <f>IF($B1729="SINAPI",IF(ISNUMBER(MATCH(Banco!$C1729,Analitico!$A:$A,0)),INDEX(Analitico!E:E,MATCH(Banco!$C1729,Analitico!$A:$A,0))&amp;"%",""),"")</f>
        <v>26,3859649%</v>
      </c>
      <c r="K1729" s="3" t="str">
        <f>IF($B1729="SINAPI",IF(ISNUMBER(MATCH(Banco!$C1729,Analitico!$A:$A,0)),INDEX(Analitico!F:F,MATCH(Banco!$C1729,Analitico!$A:$A,0))&amp;"%",""),"")</f>
        <v>%</v>
      </c>
    </row>
    <row r="1730" spans="1:11" x14ac:dyDescent="0.2">
      <c r="A1730" s="1" t="str">
        <f t="shared" si="28"/>
        <v>SINAPI 100343</v>
      </c>
      <c r="B1730" s="3" t="s">
        <v>21783</v>
      </c>
      <c r="C1730" s="3" t="s">
        <v>1789</v>
      </c>
      <c r="D1730" s="2" t="s">
        <v>9532</v>
      </c>
      <c r="E1730" s="3" t="s">
        <v>15539</v>
      </c>
      <c r="F1730" s="66" t="s">
        <v>17053</v>
      </c>
      <c r="I1730" s="3" t="s">
        <v>21785</v>
      </c>
      <c r="J1730" s="3" t="str">
        <f>IF($B1730="SINAPI",IF(ISNUMBER(MATCH(Banco!$C1730,Analitico!$A:$A,0)),INDEX(Analitico!E:E,MATCH(Banco!$C1730,Analitico!$A:$A,0))&amp;"%",""),"")</f>
        <v>19,6684250%</v>
      </c>
      <c r="K1730" s="3" t="str">
        <f>IF($B1730="SINAPI",IF(ISNUMBER(MATCH(Banco!$C1730,Analitico!$A:$A,0)),INDEX(Analitico!F:F,MATCH(Banco!$C1730,Analitico!$A:$A,0))&amp;"%",""),"")</f>
        <v>%</v>
      </c>
    </row>
    <row r="1731" spans="1:11" x14ac:dyDescent="0.2">
      <c r="A1731" s="1" t="str">
        <f t="shared" si="28"/>
        <v>SINAPI 100344</v>
      </c>
      <c r="B1731" s="3" t="s">
        <v>21783</v>
      </c>
      <c r="C1731" s="3" t="s">
        <v>1790</v>
      </c>
      <c r="D1731" s="2" t="s">
        <v>9533</v>
      </c>
      <c r="E1731" s="3" t="s">
        <v>15539</v>
      </c>
      <c r="F1731" s="66" t="s">
        <v>17054</v>
      </c>
      <c r="I1731" s="3" t="s">
        <v>21785</v>
      </c>
      <c r="J1731" s="3" t="str">
        <f>IF($B1731="SINAPI",IF(ISNUMBER(MATCH(Banco!$C1731,Analitico!$A:$A,0)),INDEX(Analitico!E:E,MATCH(Banco!$C1731,Analitico!$A:$A,0))&amp;"%",""),"")</f>
        <v>15,8340389%</v>
      </c>
      <c r="K1731" s="3" t="str">
        <f>IF($B1731="SINAPI",IF(ISNUMBER(MATCH(Banco!$C1731,Analitico!$A:$A,0)),INDEX(Analitico!F:F,MATCH(Banco!$C1731,Analitico!$A:$A,0))&amp;"%",""),"")</f>
        <v>%</v>
      </c>
    </row>
    <row r="1732" spans="1:11" x14ac:dyDescent="0.2">
      <c r="A1732" s="1" t="str">
        <f t="shared" si="28"/>
        <v>SINAPI 100345</v>
      </c>
      <c r="B1732" s="3" t="s">
        <v>21783</v>
      </c>
      <c r="C1732" s="3" t="s">
        <v>1791</v>
      </c>
      <c r="D1732" s="2" t="s">
        <v>9534</v>
      </c>
      <c r="E1732" s="3" t="s">
        <v>15539</v>
      </c>
      <c r="F1732" s="66" t="s">
        <v>15968</v>
      </c>
      <c r="I1732" s="3" t="s">
        <v>21785</v>
      </c>
      <c r="J1732" s="3" t="str">
        <f>IF($B1732="SINAPI",IF(ISNUMBER(MATCH(Banco!$C1732,Analitico!$A:$A,0)),INDEX(Analitico!E:E,MATCH(Banco!$C1732,Analitico!$A:$A,0))&amp;"%",""),"")</f>
        <v>13,2663316%</v>
      </c>
      <c r="K1732" s="3" t="str">
        <f>IF($B1732="SINAPI",IF(ISNUMBER(MATCH(Banco!$C1732,Analitico!$A:$A,0)),INDEX(Analitico!F:F,MATCH(Banco!$C1732,Analitico!$A:$A,0))&amp;"%",""),"")</f>
        <v>%</v>
      </c>
    </row>
    <row r="1733" spans="1:11" x14ac:dyDescent="0.2">
      <c r="A1733" s="1" t="str">
        <f t="shared" si="28"/>
        <v>SINAPI 100346</v>
      </c>
      <c r="B1733" s="3" t="s">
        <v>21783</v>
      </c>
      <c r="C1733" s="3" t="s">
        <v>1792</v>
      </c>
      <c r="D1733" s="2" t="s">
        <v>9535</v>
      </c>
      <c r="E1733" s="3" t="s">
        <v>15539</v>
      </c>
      <c r="F1733" s="66" t="s">
        <v>17055</v>
      </c>
      <c r="I1733" s="3" t="s">
        <v>21785</v>
      </c>
      <c r="J1733" s="3" t="str">
        <f>IF($B1733="SINAPI",IF(ISNUMBER(MATCH(Banco!$C1733,Analitico!$A:$A,0)),INDEX(Analitico!E:E,MATCH(Banco!$C1733,Analitico!$A:$A,0))&amp;"%",""),"")</f>
        <v>9,1586794%</v>
      </c>
      <c r="K1733" s="3" t="str">
        <f>IF($B1733="SINAPI",IF(ISNUMBER(MATCH(Banco!$C1733,Analitico!$A:$A,0)),INDEX(Analitico!F:F,MATCH(Banco!$C1733,Analitico!$A:$A,0))&amp;"%",""),"")</f>
        <v>%</v>
      </c>
    </row>
    <row r="1734" spans="1:11" x14ac:dyDescent="0.2">
      <c r="A1734" s="1" t="str">
        <f t="shared" si="28"/>
        <v>SINAPI 100347</v>
      </c>
      <c r="B1734" s="3" t="s">
        <v>21783</v>
      </c>
      <c r="C1734" s="3" t="s">
        <v>1793</v>
      </c>
      <c r="D1734" s="2" t="s">
        <v>9536</v>
      </c>
      <c r="E1734" s="3" t="s">
        <v>15539</v>
      </c>
      <c r="F1734" s="66" t="s">
        <v>17056</v>
      </c>
      <c r="I1734" s="3" t="s">
        <v>21785</v>
      </c>
      <c r="J1734" s="3" t="str">
        <f>IF($B1734="SINAPI",IF(ISNUMBER(MATCH(Banco!$C1734,Analitico!$A:$A,0)),INDEX(Analitico!E:E,MATCH(Banco!$C1734,Analitico!$A:$A,0))&amp;"%",""),"")</f>
        <v>5,2732502%</v>
      </c>
      <c r="K1734" s="3" t="str">
        <f>IF($B1734="SINAPI",IF(ISNUMBER(MATCH(Banco!$C1734,Analitico!$A:$A,0)),INDEX(Analitico!F:F,MATCH(Banco!$C1734,Analitico!$A:$A,0))&amp;"%",""),"")</f>
        <v>%</v>
      </c>
    </row>
    <row r="1735" spans="1:11" x14ac:dyDescent="0.2">
      <c r="A1735" s="1" t="str">
        <f t="shared" si="28"/>
        <v>SINAPI 100348</v>
      </c>
      <c r="B1735" s="3" t="s">
        <v>21783</v>
      </c>
      <c r="C1735" s="3" t="s">
        <v>1794</v>
      </c>
      <c r="D1735" s="2" t="s">
        <v>9537</v>
      </c>
      <c r="E1735" s="3" t="s">
        <v>15539</v>
      </c>
      <c r="F1735" s="66" t="s">
        <v>16671</v>
      </c>
      <c r="I1735" s="3" t="s">
        <v>21785</v>
      </c>
      <c r="J1735" s="3" t="str">
        <f>IF($B1735="SINAPI",IF(ISNUMBER(MATCH(Banco!$C1735,Analitico!$A:$A,0)),INDEX(Analitico!E:E,MATCH(Banco!$C1735,Analitico!$A:$A,0))&amp;"%",""),"")</f>
        <v>3,2448377%</v>
      </c>
      <c r="K1735" s="3" t="str">
        <f>IF($B1735="SINAPI",IF(ISNUMBER(MATCH(Banco!$C1735,Analitico!$A:$A,0)),INDEX(Analitico!F:F,MATCH(Banco!$C1735,Analitico!$A:$A,0))&amp;"%",""),"")</f>
        <v>%</v>
      </c>
    </row>
    <row r="1736" spans="1:11" x14ac:dyDescent="0.2">
      <c r="A1736" s="1" t="str">
        <f t="shared" si="28"/>
        <v>SINAPI 100349</v>
      </c>
      <c r="B1736" s="3" t="s">
        <v>21783</v>
      </c>
      <c r="C1736" s="3" t="s">
        <v>1795</v>
      </c>
      <c r="D1736" s="2" t="s">
        <v>9538</v>
      </c>
      <c r="E1736" s="3" t="s">
        <v>15535</v>
      </c>
      <c r="F1736" s="66" t="s">
        <v>17057</v>
      </c>
      <c r="I1736" s="3" t="s">
        <v>21786</v>
      </c>
      <c r="J1736" s="3" t="str">
        <f>IF($B1736="SINAPI",IF(ISNUMBER(MATCH(Banco!$C1736,Analitico!$A:$A,0)),INDEX(Analitico!E:E,MATCH(Banco!$C1736,Analitico!$A:$A,0))&amp;"%",""),"")</f>
        <v>3,8578636%</v>
      </c>
      <c r="K1736" s="3" t="str">
        <f>IF($B1736="SINAPI",IF(ISNUMBER(MATCH(Banco!$C1736,Analitico!$A:$A,0)),INDEX(Analitico!F:F,MATCH(Banco!$C1736,Analitico!$A:$A,0))&amp;"%",""),"")</f>
        <v>%</v>
      </c>
    </row>
    <row r="1737" spans="1:11" ht="20.399999999999999" x14ac:dyDescent="0.2">
      <c r="A1737" s="1" t="str">
        <f t="shared" si="28"/>
        <v>SINAPI 104841</v>
      </c>
      <c r="B1737" s="3" t="s">
        <v>21783</v>
      </c>
      <c r="C1737" s="3" t="s">
        <v>1796</v>
      </c>
      <c r="D1737" s="2" t="s">
        <v>9539</v>
      </c>
      <c r="E1737" s="3" t="s">
        <v>15532</v>
      </c>
      <c r="F1737" s="66" t="s">
        <v>15875</v>
      </c>
      <c r="I1737" s="3" t="s">
        <v>21786</v>
      </c>
      <c r="J1737" s="3" t="str">
        <f>IF($B1737="SINAPI",IF(ISNUMBER(MATCH(Banco!$C1737,Analitico!$A:$A,0)),INDEX(Analitico!E:E,MATCH(Banco!$C1737,Analitico!$A:$A,0))&amp;"%",""),"")</f>
        <v>26,4388260%</v>
      </c>
      <c r="K1737" s="3" t="str">
        <f>IF($B1737="SINAPI",IF(ISNUMBER(MATCH(Banco!$C1737,Analitico!$A:$A,0)),INDEX(Analitico!F:F,MATCH(Banco!$C1737,Analitico!$A:$A,0))&amp;"%",""),"")</f>
        <v>%</v>
      </c>
    </row>
    <row r="1738" spans="1:11" ht="20.399999999999999" x14ac:dyDescent="0.2">
      <c r="A1738" s="1" t="str">
        <f t="shared" si="28"/>
        <v>SINAPI 104842</v>
      </c>
      <c r="B1738" s="3" t="s">
        <v>21783</v>
      </c>
      <c r="C1738" s="3" t="s">
        <v>1797</v>
      </c>
      <c r="D1738" s="2" t="s">
        <v>9540</v>
      </c>
      <c r="E1738" s="3" t="s">
        <v>15532</v>
      </c>
      <c r="F1738" s="66" t="s">
        <v>17058</v>
      </c>
      <c r="I1738" s="3" t="s">
        <v>21786</v>
      </c>
      <c r="J1738" s="3" t="str">
        <f>IF($B1738="SINAPI",IF(ISNUMBER(MATCH(Banco!$C1738,Analitico!$A:$A,0)),INDEX(Analitico!E:E,MATCH(Banco!$C1738,Analitico!$A:$A,0))&amp;"%",""),"")</f>
        <v>25,2207753%</v>
      </c>
      <c r="K1738" s="3" t="str">
        <f>IF($B1738="SINAPI",IF(ISNUMBER(MATCH(Banco!$C1738,Analitico!$A:$A,0)),INDEX(Analitico!F:F,MATCH(Banco!$C1738,Analitico!$A:$A,0))&amp;"%",""),"")</f>
        <v>%</v>
      </c>
    </row>
    <row r="1739" spans="1:11" ht="20.399999999999999" x14ac:dyDescent="0.2">
      <c r="A1739" s="1" t="str">
        <f t="shared" si="28"/>
        <v>SINAPI 104843</v>
      </c>
      <c r="B1739" s="3" t="s">
        <v>21783</v>
      </c>
      <c r="C1739" s="3" t="s">
        <v>1798</v>
      </c>
      <c r="D1739" s="2" t="s">
        <v>9541</v>
      </c>
      <c r="E1739" s="3" t="s">
        <v>15532</v>
      </c>
      <c r="F1739" s="66" t="s">
        <v>17059</v>
      </c>
      <c r="I1739" s="3" t="s">
        <v>21786</v>
      </c>
      <c r="J1739" s="3" t="str">
        <f>IF($B1739="SINAPI",IF(ISNUMBER(MATCH(Banco!$C1739,Analitico!$A:$A,0)),INDEX(Analitico!E:E,MATCH(Banco!$C1739,Analitico!$A:$A,0))&amp;"%",""),"")</f>
        <v>28,3020594%</v>
      </c>
      <c r="K1739" s="3" t="str">
        <f>IF($B1739="SINAPI",IF(ISNUMBER(MATCH(Banco!$C1739,Analitico!$A:$A,0)),INDEX(Analitico!F:F,MATCH(Banco!$C1739,Analitico!$A:$A,0))&amp;"%",""),"")</f>
        <v>%</v>
      </c>
    </row>
    <row r="1740" spans="1:11" ht="20.399999999999999" x14ac:dyDescent="0.2">
      <c r="A1740" s="1" t="str">
        <f t="shared" si="28"/>
        <v>SINAPI 104844</v>
      </c>
      <c r="B1740" s="3" t="s">
        <v>21783</v>
      </c>
      <c r="C1740" s="3" t="s">
        <v>1799</v>
      </c>
      <c r="D1740" s="2" t="s">
        <v>9542</v>
      </c>
      <c r="E1740" s="3" t="s">
        <v>15532</v>
      </c>
      <c r="F1740" s="66" t="s">
        <v>17060</v>
      </c>
      <c r="I1740" s="3" t="s">
        <v>21786</v>
      </c>
      <c r="J1740" s="3" t="str">
        <f>IF($B1740="SINAPI",IF(ISNUMBER(MATCH(Banco!$C1740,Analitico!$A:$A,0)),INDEX(Analitico!E:E,MATCH(Banco!$C1740,Analitico!$A:$A,0))&amp;"%",""),"")</f>
        <v>27,0871559%</v>
      </c>
      <c r="K1740" s="3" t="str">
        <f>IF($B1740="SINAPI",IF(ISNUMBER(MATCH(Banco!$C1740,Analitico!$A:$A,0)),INDEX(Analitico!F:F,MATCH(Banco!$C1740,Analitico!$A:$A,0))&amp;"%",""),"")</f>
        <v>%</v>
      </c>
    </row>
    <row r="1741" spans="1:11" ht="20.399999999999999" x14ac:dyDescent="0.2">
      <c r="A1741" s="1" t="str">
        <f t="shared" si="28"/>
        <v>SINAPI 104845</v>
      </c>
      <c r="B1741" s="3" t="s">
        <v>21783</v>
      </c>
      <c r="C1741" s="3" t="s">
        <v>1800</v>
      </c>
      <c r="D1741" s="2" t="s">
        <v>9543</v>
      </c>
      <c r="E1741" s="3" t="s">
        <v>15532</v>
      </c>
      <c r="F1741" s="66" t="s">
        <v>17061</v>
      </c>
      <c r="I1741" s="3" t="s">
        <v>21786</v>
      </c>
      <c r="J1741" s="3" t="str">
        <f>IF($B1741="SINAPI",IF(ISNUMBER(MATCH(Banco!$C1741,Analitico!$A:$A,0)),INDEX(Analitico!E:E,MATCH(Banco!$C1741,Analitico!$A:$A,0))&amp;"%",""),"")</f>
        <v>28,9225104%</v>
      </c>
      <c r="K1741" s="3" t="str">
        <f>IF($B1741="SINAPI",IF(ISNUMBER(MATCH(Banco!$C1741,Analitico!$A:$A,0)),INDEX(Analitico!F:F,MATCH(Banco!$C1741,Analitico!$A:$A,0))&amp;"%",""),"")</f>
        <v>%</v>
      </c>
    </row>
    <row r="1742" spans="1:11" ht="20.399999999999999" x14ac:dyDescent="0.2">
      <c r="A1742" s="1" t="str">
        <f t="shared" si="28"/>
        <v>SINAPI 104846</v>
      </c>
      <c r="B1742" s="3" t="s">
        <v>21783</v>
      </c>
      <c r="C1742" s="3" t="s">
        <v>1801</v>
      </c>
      <c r="D1742" s="2" t="s">
        <v>9544</v>
      </c>
      <c r="E1742" s="3" t="s">
        <v>15532</v>
      </c>
      <c r="F1742" s="66" t="s">
        <v>17062</v>
      </c>
      <c r="I1742" s="3" t="s">
        <v>21786</v>
      </c>
      <c r="J1742" s="3" t="str">
        <f>IF($B1742="SINAPI",IF(ISNUMBER(MATCH(Banco!$C1742,Analitico!$A:$A,0)),INDEX(Analitico!E:E,MATCH(Banco!$C1742,Analitico!$A:$A,0))&amp;"%",""),"")</f>
        <v>27,8373234%</v>
      </c>
      <c r="K1742" s="3" t="str">
        <f>IF($B1742="SINAPI",IF(ISNUMBER(MATCH(Banco!$C1742,Analitico!$A:$A,0)),INDEX(Analitico!F:F,MATCH(Banco!$C1742,Analitico!$A:$A,0))&amp;"%",""),"")</f>
        <v>%</v>
      </c>
    </row>
    <row r="1743" spans="1:11" ht="20.399999999999999" x14ac:dyDescent="0.2">
      <c r="A1743" s="1" t="str">
        <f t="shared" si="28"/>
        <v>SINAPI 104847</v>
      </c>
      <c r="B1743" s="3" t="s">
        <v>21783</v>
      </c>
      <c r="C1743" s="3" t="s">
        <v>1802</v>
      </c>
      <c r="D1743" s="2" t="s">
        <v>9545</v>
      </c>
      <c r="E1743" s="3" t="s">
        <v>15532</v>
      </c>
      <c r="F1743" s="66" t="s">
        <v>17063</v>
      </c>
      <c r="I1743" s="3" t="s">
        <v>21786</v>
      </c>
      <c r="J1743" s="3" t="str">
        <f>IF($B1743="SINAPI",IF(ISNUMBER(MATCH(Banco!$C1743,Analitico!$A:$A,0)),INDEX(Analitico!E:E,MATCH(Banco!$C1743,Analitico!$A:$A,0))&amp;"%",""),"")</f>
        <v>26,8442865%</v>
      </c>
      <c r="K1743" s="3" t="str">
        <f>IF($B1743="SINAPI",IF(ISNUMBER(MATCH(Banco!$C1743,Analitico!$A:$A,0)),INDEX(Analitico!F:F,MATCH(Banco!$C1743,Analitico!$A:$A,0))&amp;"%",""),"")</f>
        <v>%</v>
      </c>
    </row>
    <row r="1744" spans="1:11" ht="20.399999999999999" x14ac:dyDescent="0.2">
      <c r="A1744" s="1" t="str">
        <f t="shared" si="28"/>
        <v>SINAPI 104848</v>
      </c>
      <c r="B1744" s="3" t="s">
        <v>21783</v>
      </c>
      <c r="C1744" s="3" t="s">
        <v>1803</v>
      </c>
      <c r="D1744" s="2" t="s">
        <v>9546</v>
      </c>
      <c r="E1744" s="3" t="s">
        <v>15532</v>
      </c>
      <c r="F1744" s="66" t="s">
        <v>17064</v>
      </c>
      <c r="I1744" s="3" t="s">
        <v>21786</v>
      </c>
      <c r="J1744" s="3" t="str">
        <f>IF($B1744="SINAPI",IF(ISNUMBER(MATCH(Banco!$C1744,Analitico!$A:$A,0)),INDEX(Analitico!E:E,MATCH(Banco!$C1744,Analitico!$A:$A,0))&amp;"%",""),"")</f>
        <v>28,4698658%</v>
      </c>
      <c r="K1744" s="3" t="str">
        <f>IF($B1744="SINAPI",IF(ISNUMBER(MATCH(Banco!$C1744,Analitico!$A:$A,0)),INDEX(Analitico!F:F,MATCH(Banco!$C1744,Analitico!$A:$A,0))&amp;"%",""),"")</f>
        <v>%</v>
      </c>
    </row>
    <row r="1745" spans="1:11" ht="20.399999999999999" x14ac:dyDescent="0.2">
      <c r="A1745" s="1" t="str">
        <f t="shared" si="28"/>
        <v>SINAPI 104849</v>
      </c>
      <c r="B1745" s="3" t="s">
        <v>21783</v>
      </c>
      <c r="C1745" s="3" t="s">
        <v>1804</v>
      </c>
      <c r="D1745" s="2" t="s">
        <v>9547</v>
      </c>
      <c r="E1745" s="3" t="s">
        <v>15532</v>
      </c>
      <c r="F1745" s="66" t="s">
        <v>15837</v>
      </c>
      <c r="I1745" s="3" t="s">
        <v>21786</v>
      </c>
      <c r="J1745" s="3" t="str">
        <f>IF($B1745="SINAPI",IF(ISNUMBER(MATCH(Banco!$C1745,Analitico!$A:$A,0)),INDEX(Analitico!E:E,MATCH(Banco!$C1745,Analitico!$A:$A,0))&amp;"%",""),"")</f>
        <v>26,7664330%</v>
      </c>
      <c r="K1745" s="3" t="str">
        <f>IF($B1745="SINAPI",IF(ISNUMBER(MATCH(Banco!$C1745,Analitico!$A:$A,0)),INDEX(Analitico!F:F,MATCH(Banco!$C1745,Analitico!$A:$A,0))&amp;"%",""),"")</f>
        <v>%</v>
      </c>
    </row>
    <row r="1746" spans="1:11" ht="20.399999999999999" x14ac:dyDescent="0.2">
      <c r="A1746" s="1" t="str">
        <f t="shared" si="28"/>
        <v>SINAPI 104850</v>
      </c>
      <c r="B1746" s="3" t="s">
        <v>21783</v>
      </c>
      <c r="C1746" s="3" t="s">
        <v>1805</v>
      </c>
      <c r="D1746" s="2" t="s">
        <v>9548</v>
      </c>
      <c r="E1746" s="3" t="s">
        <v>15532</v>
      </c>
      <c r="F1746" s="66" t="s">
        <v>17065</v>
      </c>
      <c r="I1746" s="3" t="s">
        <v>21786</v>
      </c>
      <c r="J1746" s="3" t="str">
        <f>IF($B1746="SINAPI",IF(ISNUMBER(MATCH(Banco!$C1746,Analitico!$A:$A,0)),INDEX(Analitico!E:E,MATCH(Banco!$C1746,Analitico!$A:$A,0))&amp;"%",""),"")</f>
        <v>25,2460419%</v>
      </c>
      <c r="K1746" s="3" t="str">
        <f>IF($B1746="SINAPI",IF(ISNUMBER(MATCH(Banco!$C1746,Analitico!$A:$A,0)),INDEX(Analitico!F:F,MATCH(Banco!$C1746,Analitico!$A:$A,0))&amp;"%",""),"")</f>
        <v>%</v>
      </c>
    </row>
    <row r="1747" spans="1:11" ht="20.399999999999999" x14ac:dyDescent="0.2">
      <c r="A1747" s="1" t="str">
        <f t="shared" si="28"/>
        <v>SINAPI 104851</v>
      </c>
      <c r="B1747" s="3" t="s">
        <v>21783</v>
      </c>
      <c r="C1747" s="3" t="s">
        <v>1806</v>
      </c>
      <c r="D1747" s="2" t="s">
        <v>9549</v>
      </c>
      <c r="E1747" s="3" t="s">
        <v>15532</v>
      </c>
      <c r="F1747" s="66" t="s">
        <v>17066</v>
      </c>
      <c r="I1747" s="3" t="s">
        <v>21786</v>
      </c>
      <c r="J1747" s="3" t="str">
        <f>IF($B1747="SINAPI",IF(ISNUMBER(MATCH(Banco!$C1747,Analitico!$A:$A,0)),INDEX(Analitico!E:E,MATCH(Banco!$C1747,Analitico!$A:$A,0))&amp;"%",""),"")</f>
        <v>29,4587142%</v>
      </c>
      <c r="K1747" s="3" t="str">
        <f>IF($B1747="SINAPI",IF(ISNUMBER(MATCH(Banco!$C1747,Analitico!$A:$A,0)),INDEX(Analitico!F:F,MATCH(Banco!$C1747,Analitico!$A:$A,0))&amp;"%",""),"")</f>
        <v>%</v>
      </c>
    </row>
    <row r="1748" spans="1:11" ht="20.399999999999999" x14ac:dyDescent="0.2">
      <c r="A1748" s="1" t="str">
        <f t="shared" si="28"/>
        <v>SINAPI 104852</v>
      </c>
      <c r="B1748" s="3" t="s">
        <v>21783</v>
      </c>
      <c r="C1748" s="3" t="s">
        <v>1807</v>
      </c>
      <c r="D1748" s="2" t="s">
        <v>9550</v>
      </c>
      <c r="E1748" s="3" t="s">
        <v>15532</v>
      </c>
      <c r="F1748" s="66" t="s">
        <v>16201</v>
      </c>
      <c r="I1748" s="3" t="s">
        <v>21786</v>
      </c>
      <c r="J1748" s="3" t="str">
        <f>IF($B1748="SINAPI",IF(ISNUMBER(MATCH(Banco!$C1748,Analitico!$A:$A,0)),INDEX(Analitico!E:E,MATCH(Banco!$C1748,Analitico!$A:$A,0))&amp;"%",""),"")</f>
        <v>27,8767123%</v>
      </c>
      <c r="K1748" s="3" t="str">
        <f>IF($B1748="SINAPI",IF(ISNUMBER(MATCH(Banco!$C1748,Analitico!$A:$A,0)),INDEX(Analitico!F:F,MATCH(Banco!$C1748,Analitico!$A:$A,0))&amp;"%",""),"")</f>
        <v>%</v>
      </c>
    </row>
    <row r="1749" spans="1:11" ht="20.399999999999999" x14ac:dyDescent="0.2">
      <c r="A1749" s="1" t="str">
        <f t="shared" si="28"/>
        <v>SINAPI 104853</v>
      </c>
      <c r="B1749" s="3" t="s">
        <v>21783</v>
      </c>
      <c r="C1749" s="3" t="s">
        <v>1808</v>
      </c>
      <c r="D1749" s="2" t="s">
        <v>9551</v>
      </c>
      <c r="E1749" s="3" t="s">
        <v>15532</v>
      </c>
      <c r="F1749" s="66" t="s">
        <v>17067</v>
      </c>
      <c r="I1749" s="3" t="s">
        <v>21786</v>
      </c>
      <c r="J1749" s="3" t="str">
        <f>IF($B1749="SINAPI",IF(ISNUMBER(MATCH(Banco!$C1749,Analitico!$A:$A,0)),INDEX(Analitico!E:E,MATCH(Banco!$C1749,Analitico!$A:$A,0))&amp;"%",""),"")</f>
        <v>26,4448336%</v>
      </c>
      <c r="K1749" s="3" t="str">
        <f>IF($B1749="SINAPI",IF(ISNUMBER(MATCH(Banco!$C1749,Analitico!$A:$A,0)),INDEX(Analitico!F:F,MATCH(Banco!$C1749,Analitico!$A:$A,0))&amp;"%",""),"")</f>
        <v>%</v>
      </c>
    </row>
    <row r="1750" spans="1:11" ht="20.399999999999999" x14ac:dyDescent="0.2">
      <c r="A1750" s="1" t="str">
        <f t="shared" si="28"/>
        <v>SINAPI 104854</v>
      </c>
      <c r="B1750" s="3" t="s">
        <v>21783</v>
      </c>
      <c r="C1750" s="3" t="s">
        <v>1809</v>
      </c>
      <c r="D1750" s="2" t="s">
        <v>9552</v>
      </c>
      <c r="E1750" s="3" t="s">
        <v>15532</v>
      </c>
      <c r="F1750" s="66" t="s">
        <v>17068</v>
      </c>
      <c r="I1750" s="3" t="s">
        <v>21786</v>
      </c>
      <c r="J1750" s="3" t="str">
        <f>IF($B1750="SINAPI",IF(ISNUMBER(MATCH(Banco!$C1750,Analitico!$A:$A,0)),INDEX(Analitico!E:E,MATCH(Banco!$C1750,Analitico!$A:$A,0))&amp;"%",""),"")</f>
        <v>29,1254866%</v>
      </c>
      <c r="K1750" s="3" t="str">
        <f>IF($B1750="SINAPI",IF(ISNUMBER(MATCH(Banco!$C1750,Analitico!$A:$A,0)),INDEX(Analitico!F:F,MATCH(Banco!$C1750,Analitico!$A:$A,0))&amp;"%",""),"")</f>
        <v>%</v>
      </c>
    </row>
    <row r="1751" spans="1:11" ht="20.399999999999999" x14ac:dyDescent="0.2">
      <c r="A1751" s="1" t="str">
        <f t="shared" si="28"/>
        <v>SINAPI 104855</v>
      </c>
      <c r="B1751" s="3" t="s">
        <v>21783</v>
      </c>
      <c r="C1751" s="3" t="s">
        <v>1810</v>
      </c>
      <c r="D1751" s="2" t="s">
        <v>9553</v>
      </c>
      <c r="E1751" s="3" t="s">
        <v>15532</v>
      </c>
      <c r="F1751" s="66" t="s">
        <v>17069</v>
      </c>
      <c r="I1751" s="3" t="s">
        <v>21786</v>
      </c>
      <c r="J1751" s="3" t="str">
        <f>IF($B1751="SINAPI",IF(ISNUMBER(MATCH(Banco!$C1751,Analitico!$A:$A,0)),INDEX(Analitico!E:E,MATCH(Banco!$C1751,Analitico!$A:$A,0))&amp;"%",""),"")</f>
        <v>27,8101439%</v>
      </c>
      <c r="K1751" s="3" t="str">
        <f>IF($B1751="SINAPI",IF(ISNUMBER(MATCH(Banco!$C1751,Analitico!$A:$A,0)),INDEX(Analitico!F:F,MATCH(Banco!$C1751,Analitico!$A:$A,0))&amp;"%",""),"")</f>
        <v>%</v>
      </c>
    </row>
    <row r="1752" spans="1:11" x14ac:dyDescent="0.2">
      <c r="A1752" s="1" t="str">
        <f t="shared" si="28"/>
        <v>SINAPI 104876</v>
      </c>
      <c r="B1752" s="3" t="s">
        <v>21783</v>
      </c>
      <c r="C1752" s="3" t="s">
        <v>1811</v>
      </c>
      <c r="D1752" s="2" t="s">
        <v>9554</v>
      </c>
      <c r="E1752" s="3" t="s">
        <v>15533</v>
      </c>
      <c r="F1752" s="66" t="s">
        <v>17070</v>
      </c>
      <c r="I1752" s="3" t="s">
        <v>21785</v>
      </c>
      <c r="J1752" s="3" t="str">
        <f>IF($B1752="SINAPI",IF(ISNUMBER(MATCH(Banco!$C1752,Analitico!$A:$A,0)),INDEX(Analitico!E:E,MATCH(Banco!$C1752,Analitico!$A:$A,0))&amp;"%",""),"")</f>
        <v>82,6297274%</v>
      </c>
      <c r="K1752" s="3" t="str">
        <f>IF($B1752="SINAPI",IF(ISNUMBER(MATCH(Banco!$C1752,Analitico!$A:$A,0)),INDEX(Analitico!F:F,MATCH(Banco!$C1752,Analitico!$A:$A,0))&amp;"%",""),"")</f>
        <v>%</v>
      </c>
    </row>
    <row r="1753" spans="1:11" ht="20.399999999999999" x14ac:dyDescent="0.2">
      <c r="A1753" s="1" t="str">
        <f t="shared" si="28"/>
        <v>SINAPI 104877</v>
      </c>
      <c r="B1753" s="3" t="s">
        <v>21783</v>
      </c>
      <c r="C1753" s="3" t="s">
        <v>1812</v>
      </c>
      <c r="D1753" s="2" t="s">
        <v>9555</v>
      </c>
      <c r="E1753" s="3" t="s">
        <v>15533</v>
      </c>
      <c r="F1753" s="66" t="s">
        <v>17071</v>
      </c>
      <c r="I1753" s="3" t="s">
        <v>21786</v>
      </c>
      <c r="J1753" s="3" t="str">
        <f>IF($B1753="SINAPI",IF(ISNUMBER(MATCH(Banco!$C1753,Analitico!$A:$A,0)),INDEX(Analitico!E:E,MATCH(Banco!$C1753,Analitico!$A:$A,0))&amp;"%",""),"")</f>
        <v>14,3920428%</v>
      </c>
      <c r="K1753" s="3" t="str">
        <f>IF($B1753="SINAPI",IF(ISNUMBER(MATCH(Banco!$C1753,Analitico!$A:$A,0)),INDEX(Analitico!F:F,MATCH(Banco!$C1753,Analitico!$A:$A,0))&amp;"%",""),"")</f>
        <v>%</v>
      </c>
    </row>
    <row r="1754" spans="1:11" ht="20.399999999999999" x14ac:dyDescent="0.2">
      <c r="A1754" s="1" t="str">
        <f t="shared" si="28"/>
        <v>SINAPI 104878</v>
      </c>
      <c r="B1754" s="3" t="s">
        <v>21783</v>
      </c>
      <c r="C1754" s="3" t="s">
        <v>1813</v>
      </c>
      <c r="D1754" s="2" t="s">
        <v>9556</v>
      </c>
      <c r="E1754" s="3" t="s">
        <v>15533</v>
      </c>
      <c r="F1754" s="66" t="s">
        <v>17072</v>
      </c>
      <c r="I1754" s="3" t="s">
        <v>21786</v>
      </c>
      <c r="J1754" s="3" t="str">
        <f>IF($B1754="SINAPI",IF(ISNUMBER(MATCH(Banco!$C1754,Analitico!$A:$A,0)),INDEX(Analitico!E:E,MATCH(Banco!$C1754,Analitico!$A:$A,0))&amp;"%",""),"")</f>
        <v>3,7504870%</v>
      </c>
      <c r="K1754" s="3" t="str">
        <f>IF($B1754="SINAPI",IF(ISNUMBER(MATCH(Banco!$C1754,Analitico!$A:$A,0)),INDEX(Analitico!F:F,MATCH(Banco!$C1754,Analitico!$A:$A,0))&amp;"%",""),"")</f>
        <v>%</v>
      </c>
    </row>
    <row r="1755" spans="1:11" ht="20.399999999999999" x14ac:dyDescent="0.2">
      <c r="A1755" s="1" t="str">
        <f t="shared" si="28"/>
        <v>SINAPI 104879</v>
      </c>
      <c r="B1755" s="3" t="s">
        <v>21783</v>
      </c>
      <c r="C1755" s="3" t="s">
        <v>1814</v>
      </c>
      <c r="D1755" s="2" t="s">
        <v>9557</v>
      </c>
      <c r="E1755" s="3" t="s">
        <v>15532</v>
      </c>
      <c r="F1755" s="66" t="s">
        <v>17073</v>
      </c>
      <c r="I1755" s="3" t="s">
        <v>21786</v>
      </c>
      <c r="J1755" s="3" t="str">
        <f>IF($B1755="SINAPI",IF(ISNUMBER(MATCH(Banco!$C1755,Analitico!$A:$A,0)),INDEX(Analitico!E:E,MATCH(Banco!$C1755,Analitico!$A:$A,0))&amp;"%",""),"")</f>
        <v>25,9775402%</v>
      </c>
      <c r="K1755" s="3" t="str">
        <f>IF($B1755="SINAPI",IF(ISNUMBER(MATCH(Banco!$C1755,Analitico!$A:$A,0)),INDEX(Analitico!F:F,MATCH(Banco!$C1755,Analitico!$A:$A,0))&amp;"%",""),"")</f>
        <v>%</v>
      </c>
    </row>
    <row r="1756" spans="1:11" ht="20.399999999999999" x14ac:dyDescent="0.2">
      <c r="A1756" s="1" t="str">
        <f t="shared" si="28"/>
        <v>SINAPI 104880</v>
      </c>
      <c r="B1756" s="3" t="s">
        <v>21783</v>
      </c>
      <c r="C1756" s="3" t="s">
        <v>1815</v>
      </c>
      <c r="D1756" s="2" t="s">
        <v>9558</v>
      </c>
      <c r="E1756" s="3" t="s">
        <v>15532</v>
      </c>
      <c r="F1756" s="66" t="s">
        <v>17074</v>
      </c>
      <c r="I1756" s="3" t="s">
        <v>21786</v>
      </c>
      <c r="J1756" s="3" t="str">
        <f>IF($B1756="SINAPI",IF(ISNUMBER(MATCH(Banco!$C1756,Analitico!$A:$A,0)),INDEX(Analitico!E:E,MATCH(Banco!$C1756,Analitico!$A:$A,0))&amp;"%",""),"")</f>
        <v>30,5870496%</v>
      </c>
      <c r="K1756" s="3" t="str">
        <f>IF($B1756="SINAPI",IF(ISNUMBER(MATCH(Banco!$C1756,Analitico!$A:$A,0)),INDEX(Analitico!F:F,MATCH(Banco!$C1756,Analitico!$A:$A,0))&amp;"%",""),"")</f>
        <v>%</v>
      </c>
    </row>
    <row r="1757" spans="1:11" ht="20.399999999999999" x14ac:dyDescent="0.2">
      <c r="A1757" s="1" t="str">
        <f t="shared" si="28"/>
        <v>SINAPI 104886</v>
      </c>
      <c r="B1757" s="3" t="s">
        <v>21783</v>
      </c>
      <c r="C1757" s="3" t="s">
        <v>1816</v>
      </c>
      <c r="D1757" s="2" t="s">
        <v>9559</v>
      </c>
      <c r="E1757" s="3" t="s">
        <v>15532</v>
      </c>
      <c r="F1757" s="66" t="s">
        <v>17075</v>
      </c>
      <c r="I1757" s="3" t="s">
        <v>21786</v>
      </c>
      <c r="J1757" s="3" t="str">
        <f>IF($B1757="SINAPI",IF(ISNUMBER(MATCH(Banco!$C1757,Analitico!$A:$A,0)),INDEX(Analitico!E:E,MATCH(Banco!$C1757,Analitico!$A:$A,0))&amp;"%",""),"")</f>
        <v>21,7973644%</v>
      </c>
      <c r="K1757" s="3" t="str">
        <f>IF($B1757="SINAPI",IF(ISNUMBER(MATCH(Banco!$C1757,Analitico!$A:$A,0)),INDEX(Analitico!F:F,MATCH(Banco!$C1757,Analitico!$A:$A,0))&amp;"%",""),"")</f>
        <v>%</v>
      </c>
    </row>
    <row r="1758" spans="1:11" ht="20.399999999999999" x14ac:dyDescent="0.2">
      <c r="A1758" s="1" t="str">
        <f t="shared" si="28"/>
        <v>SINAPI 104887</v>
      </c>
      <c r="B1758" s="3" t="s">
        <v>21783</v>
      </c>
      <c r="C1758" s="3" t="s">
        <v>1817</v>
      </c>
      <c r="D1758" s="2" t="s">
        <v>9560</v>
      </c>
      <c r="E1758" s="3" t="s">
        <v>15532</v>
      </c>
      <c r="F1758" s="66" t="s">
        <v>17076</v>
      </c>
      <c r="I1758" s="3" t="s">
        <v>21786</v>
      </c>
      <c r="J1758" s="3" t="str">
        <f>IF($B1758="SINAPI",IF(ISNUMBER(MATCH(Banco!$C1758,Analitico!$A:$A,0)),INDEX(Analitico!E:E,MATCH(Banco!$C1758,Analitico!$A:$A,0))&amp;"%",""),"")</f>
        <v>20,1387168%</v>
      </c>
      <c r="K1758" s="3" t="str">
        <f>IF($B1758="SINAPI",IF(ISNUMBER(MATCH(Banco!$C1758,Analitico!$A:$A,0)),INDEX(Analitico!F:F,MATCH(Banco!$C1758,Analitico!$A:$A,0))&amp;"%",""),"")</f>
        <v>%</v>
      </c>
    </row>
    <row r="1759" spans="1:11" ht="20.399999999999999" x14ac:dyDescent="0.2">
      <c r="A1759" s="1" t="str">
        <f t="shared" si="28"/>
        <v>SINAPI 104888</v>
      </c>
      <c r="B1759" s="3" t="s">
        <v>21783</v>
      </c>
      <c r="C1759" s="3" t="s">
        <v>1818</v>
      </c>
      <c r="D1759" s="2" t="s">
        <v>9561</v>
      </c>
      <c r="E1759" s="3" t="s">
        <v>15532</v>
      </c>
      <c r="F1759" s="66" t="s">
        <v>17077</v>
      </c>
      <c r="I1759" s="3" t="s">
        <v>21786</v>
      </c>
      <c r="J1759" s="3" t="str">
        <f>IF($B1759="SINAPI",IF(ISNUMBER(MATCH(Banco!$C1759,Analitico!$A:$A,0)),INDEX(Analitico!E:E,MATCH(Banco!$C1759,Analitico!$A:$A,0))&amp;"%",""),"")</f>
        <v>18,6743674%</v>
      </c>
      <c r="K1759" s="3" t="str">
        <f>IF($B1759="SINAPI",IF(ISNUMBER(MATCH(Banco!$C1759,Analitico!$A:$A,0)),INDEX(Analitico!F:F,MATCH(Banco!$C1759,Analitico!$A:$A,0))&amp;"%",""),"")</f>
        <v>%</v>
      </c>
    </row>
    <row r="1760" spans="1:11" ht="20.399999999999999" x14ac:dyDescent="0.2">
      <c r="A1760" s="1" t="str">
        <f t="shared" si="28"/>
        <v>SINAPI 104889</v>
      </c>
      <c r="B1760" s="3" t="s">
        <v>21783</v>
      </c>
      <c r="C1760" s="3" t="s">
        <v>1819</v>
      </c>
      <c r="D1760" s="2" t="s">
        <v>9562</v>
      </c>
      <c r="E1760" s="3" t="s">
        <v>15532</v>
      </c>
      <c r="F1760" s="66" t="s">
        <v>17078</v>
      </c>
      <c r="I1760" s="3" t="s">
        <v>21786</v>
      </c>
      <c r="J1760" s="3" t="str">
        <f>IF($B1760="SINAPI",IF(ISNUMBER(MATCH(Banco!$C1760,Analitico!$A:$A,0)),INDEX(Analitico!E:E,MATCH(Banco!$C1760,Analitico!$A:$A,0))&amp;"%",""),"")</f>
        <v>23,4274119%</v>
      </c>
      <c r="K1760" s="3" t="str">
        <f>IF($B1760="SINAPI",IF(ISNUMBER(MATCH(Banco!$C1760,Analitico!$A:$A,0)),INDEX(Analitico!F:F,MATCH(Banco!$C1760,Analitico!$A:$A,0))&amp;"%",""),"")</f>
        <v>%</v>
      </c>
    </row>
    <row r="1761" spans="1:11" ht="20.399999999999999" x14ac:dyDescent="0.2">
      <c r="A1761" s="1" t="str">
        <f t="shared" si="28"/>
        <v>SINAPI 104890</v>
      </c>
      <c r="B1761" s="3" t="s">
        <v>21783</v>
      </c>
      <c r="C1761" s="3" t="s">
        <v>1820</v>
      </c>
      <c r="D1761" s="2" t="s">
        <v>9563</v>
      </c>
      <c r="E1761" s="3" t="s">
        <v>15532</v>
      </c>
      <c r="F1761" s="66" t="s">
        <v>15717</v>
      </c>
      <c r="I1761" s="3" t="s">
        <v>21786</v>
      </c>
      <c r="J1761" s="3" t="str">
        <f>IF($B1761="SINAPI",IF(ISNUMBER(MATCH(Banco!$C1761,Analitico!$A:$A,0)),INDEX(Analitico!E:E,MATCH(Banco!$C1761,Analitico!$A:$A,0))&amp;"%",""),"")</f>
        <v>21,8843683%</v>
      </c>
      <c r="K1761" s="3" t="str">
        <f>IF($B1761="SINAPI",IF(ISNUMBER(MATCH(Banco!$C1761,Analitico!$A:$A,0)),INDEX(Analitico!F:F,MATCH(Banco!$C1761,Analitico!$A:$A,0))&amp;"%",""),"")</f>
        <v>%</v>
      </c>
    </row>
    <row r="1762" spans="1:11" ht="20.399999999999999" x14ac:dyDescent="0.2">
      <c r="A1762" s="1" t="str">
        <f t="shared" si="28"/>
        <v>SINAPI 104891</v>
      </c>
      <c r="B1762" s="3" t="s">
        <v>21783</v>
      </c>
      <c r="C1762" s="3" t="s">
        <v>1821</v>
      </c>
      <c r="D1762" s="2" t="s">
        <v>9564</v>
      </c>
      <c r="E1762" s="3" t="s">
        <v>15532</v>
      </c>
      <c r="F1762" s="66" t="s">
        <v>17079</v>
      </c>
      <c r="I1762" s="3" t="s">
        <v>21786</v>
      </c>
      <c r="J1762" s="3" t="str">
        <f>IF($B1762="SINAPI",IF(ISNUMBER(MATCH(Banco!$C1762,Analitico!$A:$A,0)),INDEX(Analitico!E:E,MATCH(Banco!$C1762,Analitico!$A:$A,0))&amp;"%",""),"")</f>
        <v>20,4747063%</v>
      </c>
      <c r="K1762" s="3" t="str">
        <f>IF($B1762="SINAPI",IF(ISNUMBER(MATCH(Banco!$C1762,Analitico!$A:$A,0)),INDEX(Analitico!F:F,MATCH(Banco!$C1762,Analitico!$A:$A,0))&amp;"%",""),"")</f>
        <v>%</v>
      </c>
    </row>
    <row r="1763" spans="1:11" ht="20.399999999999999" x14ac:dyDescent="0.2">
      <c r="A1763" s="1" t="str">
        <f t="shared" ref="A1763:A1826" si="29">CONCATENAR</f>
        <v>SINAPI 104892</v>
      </c>
      <c r="B1763" s="3" t="s">
        <v>21783</v>
      </c>
      <c r="C1763" s="3" t="s">
        <v>1822</v>
      </c>
      <c r="D1763" s="2" t="s">
        <v>9565</v>
      </c>
      <c r="E1763" s="3" t="s">
        <v>15532</v>
      </c>
      <c r="F1763" s="66" t="s">
        <v>17080</v>
      </c>
      <c r="I1763" s="3" t="s">
        <v>21786</v>
      </c>
      <c r="J1763" s="3" t="str">
        <f>IF($B1763="SINAPI",IF(ISNUMBER(MATCH(Banco!$C1763,Analitico!$A:$A,0)),INDEX(Analitico!E:E,MATCH(Banco!$C1763,Analitico!$A:$A,0))&amp;"%",""),"")</f>
        <v>27,8036909%</v>
      </c>
      <c r="K1763" s="3" t="str">
        <f>IF($B1763="SINAPI",IF(ISNUMBER(MATCH(Banco!$C1763,Analitico!$A:$A,0)),INDEX(Analitico!F:F,MATCH(Banco!$C1763,Analitico!$A:$A,0))&amp;"%",""),"")</f>
        <v>%</v>
      </c>
    </row>
    <row r="1764" spans="1:11" x14ac:dyDescent="0.2">
      <c r="A1764" s="1" t="str">
        <f t="shared" si="29"/>
        <v>SINAPI 102989</v>
      </c>
      <c r="B1764" s="3" t="s">
        <v>21783</v>
      </c>
      <c r="C1764" s="3" t="s">
        <v>1823</v>
      </c>
      <c r="D1764" s="2" t="s">
        <v>9566</v>
      </c>
      <c r="E1764" s="3" t="s">
        <v>15532</v>
      </c>
      <c r="F1764" s="66" t="s">
        <v>17081</v>
      </c>
      <c r="I1764" s="3" t="s">
        <v>21785</v>
      </c>
      <c r="J1764" s="3" t="str">
        <f>IF($B1764="SINAPI",IF(ISNUMBER(MATCH(Banco!$C1764,Analitico!$A:$A,0)),INDEX(Analitico!E:E,MATCH(Banco!$C1764,Analitico!$A:$A,0))&amp;"%",""),"")</f>
        <v>32,8529315%</v>
      </c>
      <c r="K1764" s="3" t="str">
        <f>IF($B1764="SINAPI",IF(ISNUMBER(MATCH(Banco!$C1764,Analitico!$A:$A,0)),INDEX(Analitico!F:F,MATCH(Banco!$C1764,Analitico!$A:$A,0))&amp;"%",""),"")</f>
        <v>%</v>
      </c>
    </row>
    <row r="1765" spans="1:11" x14ac:dyDescent="0.2">
      <c r="A1765" s="1" t="str">
        <f t="shared" si="29"/>
        <v>SINAPI 102990</v>
      </c>
      <c r="B1765" s="3" t="s">
        <v>21783</v>
      </c>
      <c r="C1765" s="3" t="s">
        <v>1824</v>
      </c>
      <c r="D1765" s="2" t="s">
        <v>9567</v>
      </c>
      <c r="E1765" s="3" t="s">
        <v>15532</v>
      </c>
      <c r="F1765" s="66" t="s">
        <v>17082</v>
      </c>
      <c r="I1765" s="3" t="s">
        <v>21785</v>
      </c>
      <c r="J1765" s="3" t="str">
        <f>IF($B1765="SINAPI",IF(ISNUMBER(MATCH(Banco!$C1765,Analitico!$A:$A,0)),INDEX(Analitico!E:E,MATCH(Banco!$C1765,Analitico!$A:$A,0))&amp;"%",""),"")</f>
        <v>31,9493124%</v>
      </c>
      <c r="K1765" s="3" t="str">
        <f>IF($B1765="SINAPI",IF(ISNUMBER(MATCH(Banco!$C1765,Analitico!$A:$A,0)),INDEX(Analitico!F:F,MATCH(Banco!$C1765,Analitico!$A:$A,0))&amp;"%",""),"")</f>
        <v>%</v>
      </c>
    </row>
    <row r="1766" spans="1:11" x14ac:dyDescent="0.2">
      <c r="A1766" s="1" t="str">
        <f t="shared" si="29"/>
        <v>SINAPI 102991</v>
      </c>
      <c r="B1766" s="3" t="s">
        <v>21783</v>
      </c>
      <c r="C1766" s="3" t="s">
        <v>1825</v>
      </c>
      <c r="D1766" s="2" t="s">
        <v>9568</v>
      </c>
      <c r="E1766" s="3" t="s">
        <v>15532</v>
      </c>
      <c r="F1766" s="66" t="s">
        <v>17083</v>
      </c>
      <c r="I1766" s="3" t="s">
        <v>21785</v>
      </c>
      <c r="J1766" s="3" t="str">
        <f>IF($B1766="SINAPI",IF(ISNUMBER(MATCH(Banco!$C1766,Analitico!$A:$A,0)),INDEX(Analitico!E:E,MATCH(Banco!$C1766,Analitico!$A:$A,0))&amp;"%",""),"")</f>
        <v>31,2121844%</v>
      </c>
      <c r="K1766" s="3" t="str">
        <f>IF($B1766="SINAPI",IF(ISNUMBER(MATCH(Banco!$C1766,Analitico!$A:$A,0)),INDEX(Analitico!F:F,MATCH(Banco!$C1766,Analitico!$A:$A,0))&amp;"%",""),"")</f>
        <v>%</v>
      </c>
    </row>
    <row r="1767" spans="1:11" x14ac:dyDescent="0.2">
      <c r="A1767" s="1" t="str">
        <f t="shared" si="29"/>
        <v>SINAPI 102992</v>
      </c>
      <c r="B1767" s="3" t="s">
        <v>21783</v>
      </c>
      <c r="C1767" s="3" t="s">
        <v>1826</v>
      </c>
      <c r="D1767" s="2" t="s">
        <v>9569</v>
      </c>
      <c r="E1767" s="3" t="s">
        <v>15532</v>
      </c>
      <c r="F1767" s="66" t="s">
        <v>17084</v>
      </c>
      <c r="I1767" s="3" t="s">
        <v>21785</v>
      </c>
      <c r="J1767" s="3" t="str">
        <f>IF($B1767="SINAPI",IF(ISNUMBER(MATCH(Banco!$C1767,Analitico!$A:$A,0)),INDEX(Analitico!E:E,MATCH(Banco!$C1767,Analitico!$A:$A,0))&amp;"%",""),"")</f>
        <v>24,6315482%</v>
      </c>
      <c r="K1767" s="3" t="str">
        <f>IF($B1767="SINAPI",IF(ISNUMBER(MATCH(Banco!$C1767,Analitico!$A:$A,0)),INDEX(Analitico!F:F,MATCH(Banco!$C1767,Analitico!$A:$A,0))&amp;"%",""),"")</f>
        <v>%</v>
      </c>
    </row>
    <row r="1768" spans="1:11" x14ac:dyDescent="0.2">
      <c r="A1768" s="1" t="str">
        <f t="shared" si="29"/>
        <v>SINAPI 102993</v>
      </c>
      <c r="B1768" s="3" t="s">
        <v>21783</v>
      </c>
      <c r="C1768" s="3" t="s">
        <v>1827</v>
      </c>
      <c r="D1768" s="2" t="s">
        <v>9570</v>
      </c>
      <c r="E1768" s="3" t="s">
        <v>15532</v>
      </c>
      <c r="F1768" s="66" t="s">
        <v>17085</v>
      </c>
      <c r="I1768" s="3" t="s">
        <v>21785</v>
      </c>
      <c r="J1768" s="3" t="str">
        <f>IF($B1768="SINAPI",IF(ISNUMBER(MATCH(Banco!$C1768,Analitico!$A:$A,0)),INDEX(Analitico!E:E,MATCH(Banco!$C1768,Analitico!$A:$A,0))&amp;"%",""),"")</f>
        <v>25,2096143%</v>
      </c>
      <c r="K1768" s="3" t="str">
        <f>IF($B1768="SINAPI",IF(ISNUMBER(MATCH(Banco!$C1768,Analitico!$A:$A,0)),INDEX(Analitico!F:F,MATCH(Banco!$C1768,Analitico!$A:$A,0))&amp;"%",""),"")</f>
        <v>%</v>
      </c>
    </row>
    <row r="1769" spans="1:11" x14ac:dyDescent="0.2">
      <c r="A1769" s="1" t="str">
        <f t="shared" si="29"/>
        <v>SINAPI 102994</v>
      </c>
      <c r="B1769" s="3" t="s">
        <v>21783</v>
      </c>
      <c r="C1769" s="3" t="s">
        <v>1828</v>
      </c>
      <c r="D1769" s="2" t="s">
        <v>9571</v>
      </c>
      <c r="E1769" s="3" t="s">
        <v>15532</v>
      </c>
      <c r="F1769" s="66" t="s">
        <v>17086</v>
      </c>
      <c r="I1769" s="3" t="s">
        <v>21785</v>
      </c>
      <c r="J1769" s="3" t="str">
        <f>IF($B1769="SINAPI",IF(ISNUMBER(MATCH(Banco!$C1769,Analitico!$A:$A,0)),INDEX(Analitico!E:E,MATCH(Banco!$C1769,Analitico!$A:$A,0))&amp;"%",""),"")</f>
        <v>17,9022774%</v>
      </c>
      <c r="K1769" s="3" t="str">
        <f>IF($B1769="SINAPI",IF(ISNUMBER(MATCH(Banco!$C1769,Analitico!$A:$A,0)),INDEX(Analitico!F:F,MATCH(Banco!$C1769,Analitico!$A:$A,0))&amp;"%",""),"")</f>
        <v>%</v>
      </c>
    </row>
    <row r="1770" spans="1:11" ht="20.399999999999999" x14ac:dyDescent="0.2">
      <c r="A1770" s="1" t="str">
        <f t="shared" si="29"/>
        <v>SINAPI 102995</v>
      </c>
      <c r="B1770" s="3" t="s">
        <v>21783</v>
      </c>
      <c r="C1770" s="3" t="s">
        <v>1829</v>
      </c>
      <c r="D1770" s="2" t="s">
        <v>9572</v>
      </c>
      <c r="E1770" s="3" t="s">
        <v>15532</v>
      </c>
      <c r="F1770" s="66" t="s">
        <v>17087</v>
      </c>
      <c r="I1770" s="3" t="s">
        <v>21786</v>
      </c>
      <c r="J1770" s="3" t="str">
        <f>IF($B1770="SINAPI",IF(ISNUMBER(MATCH(Banco!$C1770,Analitico!$A:$A,0)),INDEX(Analitico!E:E,MATCH(Banco!$C1770,Analitico!$A:$A,0))&amp;"%",""),"")</f>
        <v>32,9095532%</v>
      </c>
      <c r="K1770" s="3" t="str">
        <f>IF($B1770="SINAPI",IF(ISNUMBER(MATCH(Banco!$C1770,Analitico!$A:$A,0)),INDEX(Analitico!F:F,MATCH(Banco!$C1770,Analitico!$A:$A,0))&amp;"%",""),"")</f>
        <v>%</v>
      </c>
    </row>
    <row r="1771" spans="1:11" ht="20.399999999999999" x14ac:dyDescent="0.2">
      <c r="A1771" s="1" t="str">
        <f t="shared" si="29"/>
        <v>SINAPI 102996</v>
      </c>
      <c r="B1771" s="3" t="s">
        <v>21783</v>
      </c>
      <c r="C1771" s="3" t="s">
        <v>1830</v>
      </c>
      <c r="D1771" s="2" t="s">
        <v>9573</v>
      </c>
      <c r="E1771" s="3" t="s">
        <v>15532</v>
      </c>
      <c r="F1771" s="66" t="s">
        <v>17088</v>
      </c>
      <c r="I1771" s="3" t="s">
        <v>21786</v>
      </c>
      <c r="J1771" s="3" t="str">
        <f>IF($B1771="SINAPI",IF(ISNUMBER(MATCH(Banco!$C1771,Analitico!$A:$A,0)),INDEX(Analitico!E:E,MATCH(Banco!$C1771,Analitico!$A:$A,0))&amp;"%",""),"")</f>
        <v>32,3759456%</v>
      </c>
      <c r="K1771" s="3" t="str">
        <f>IF($B1771="SINAPI",IF(ISNUMBER(MATCH(Banco!$C1771,Analitico!$A:$A,0)),INDEX(Analitico!F:F,MATCH(Banco!$C1771,Analitico!$A:$A,0))&amp;"%",""),"")</f>
        <v>%</v>
      </c>
    </row>
    <row r="1772" spans="1:11" ht="20.399999999999999" x14ac:dyDescent="0.2">
      <c r="A1772" s="1" t="str">
        <f t="shared" si="29"/>
        <v>SINAPI 102997</v>
      </c>
      <c r="B1772" s="3" t="s">
        <v>21783</v>
      </c>
      <c r="C1772" s="3" t="s">
        <v>1831</v>
      </c>
      <c r="D1772" s="2" t="s">
        <v>9574</v>
      </c>
      <c r="E1772" s="3" t="s">
        <v>15532</v>
      </c>
      <c r="F1772" s="66" t="s">
        <v>17089</v>
      </c>
      <c r="I1772" s="3" t="s">
        <v>21786</v>
      </c>
      <c r="J1772" s="3" t="str">
        <f>IF($B1772="SINAPI",IF(ISNUMBER(MATCH(Banco!$C1772,Analitico!$A:$A,0)),INDEX(Analitico!E:E,MATCH(Banco!$C1772,Analitico!$A:$A,0))&amp;"%",""),"")</f>
        <v>29,6058310%</v>
      </c>
      <c r="K1772" s="3" t="str">
        <f>IF($B1772="SINAPI",IF(ISNUMBER(MATCH(Banco!$C1772,Analitico!$A:$A,0)),INDEX(Analitico!F:F,MATCH(Banco!$C1772,Analitico!$A:$A,0))&amp;"%",""),"")</f>
        <v>%</v>
      </c>
    </row>
    <row r="1773" spans="1:11" ht="20.399999999999999" x14ac:dyDescent="0.2">
      <c r="A1773" s="1" t="str">
        <f t="shared" si="29"/>
        <v>SINAPI 102998</v>
      </c>
      <c r="B1773" s="3" t="s">
        <v>21783</v>
      </c>
      <c r="C1773" s="3" t="s">
        <v>1832</v>
      </c>
      <c r="D1773" s="2" t="s">
        <v>9575</v>
      </c>
      <c r="E1773" s="3" t="s">
        <v>15532</v>
      </c>
      <c r="F1773" s="66" t="s">
        <v>17090</v>
      </c>
      <c r="I1773" s="3" t="s">
        <v>21786</v>
      </c>
      <c r="J1773" s="3" t="str">
        <f>IF($B1773="SINAPI",IF(ISNUMBER(MATCH(Banco!$C1773,Analitico!$A:$A,0)),INDEX(Analitico!E:E,MATCH(Banco!$C1773,Analitico!$A:$A,0))&amp;"%",""),"")</f>
        <v>30,5527638%</v>
      </c>
      <c r="K1773" s="3" t="str">
        <f>IF($B1773="SINAPI",IF(ISNUMBER(MATCH(Banco!$C1773,Analitico!$A:$A,0)),INDEX(Analitico!F:F,MATCH(Banco!$C1773,Analitico!$A:$A,0))&amp;"%",""),"")</f>
        <v>%</v>
      </c>
    </row>
    <row r="1774" spans="1:11" ht="20.399999999999999" x14ac:dyDescent="0.2">
      <c r="A1774" s="1" t="str">
        <f t="shared" si="29"/>
        <v>SINAPI 102999</v>
      </c>
      <c r="B1774" s="3" t="s">
        <v>21783</v>
      </c>
      <c r="C1774" s="3" t="s">
        <v>1833</v>
      </c>
      <c r="D1774" s="2" t="s">
        <v>9576</v>
      </c>
      <c r="E1774" s="3" t="s">
        <v>15532</v>
      </c>
      <c r="F1774" s="66" t="s">
        <v>17091</v>
      </c>
      <c r="I1774" s="3" t="s">
        <v>21786</v>
      </c>
      <c r="J1774" s="3" t="str">
        <f>IF($B1774="SINAPI",IF(ISNUMBER(MATCH(Banco!$C1774,Analitico!$A:$A,0)),INDEX(Analitico!E:E,MATCH(Banco!$C1774,Analitico!$A:$A,0))&amp;"%",""),"")</f>
        <v>30,3516152%</v>
      </c>
      <c r="K1774" s="3" t="str">
        <f>IF($B1774="SINAPI",IF(ISNUMBER(MATCH(Banco!$C1774,Analitico!$A:$A,0)),INDEX(Analitico!F:F,MATCH(Banco!$C1774,Analitico!$A:$A,0))&amp;"%",""),"")</f>
        <v>%</v>
      </c>
    </row>
    <row r="1775" spans="1:11" ht="20.399999999999999" x14ac:dyDescent="0.2">
      <c r="A1775" s="1" t="str">
        <f t="shared" si="29"/>
        <v>SINAPI 103000</v>
      </c>
      <c r="B1775" s="3" t="s">
        <v>21783</v>
      </c>
      <c r="C1775" s="3" t="s">
        <v>1834</v>
      </c>
      <c r="D1775" s="2" t="s">
        <v>9577</v>
      </c>
      <c r="E1775" s="3" t="s">
        <v>15532</v>
      </c>
      <c r="F1775" s="66" t="s">
        <v>17092</v>
      </c>
      <c r="I1775" s="3" t="s">
        <v>21786</v>
      </c>
      <c r="J1775" s="3" t="str">
        <f>IF($B1775="SINAPI",IF(ISNUMBER(MATCH(Banco!$C1775,Analitico!$A:$A,0)),INDEX(Analitico!E:E,MATCH(Banco!$C1775,Analitico!$A:$A,0))&amp;"%",""),"")</f>
        <v>30,3382329%</v>
      </c>
      <c r="K1775" s="3" t="str">
        <f>IF($B1775="SINAPI",IF(ISNUMBER(MATCH(Banco!$C1775,Analitico!$A:$A,0)),INDEX(Analitico!F:F,MATCH(Banco!$C1775,Analitico!$A:$A,0))&amp;"%",""),"")</f>
        <v>%</v>
      </c>
    </row>
    <row r="1776" spans="1:11" ht="20.399999999999999" x14ac:dyDescent="0.2">
      <c r="A1776" s="1" t="str">
        <f t="shared" si="29"/>
        <v>SINAPI 103001</v>
      </c>
      <c r="B1776" s="3" t="s">
        <v>21783</v>
      </c>
      <c r="C1776" s="3" t="s">
        <v>1835</v>
      </c>
      <c r="D1776" s="2" t="s">
        <v>9578</v>
      </c>
      <c r="E1776" s="3" t="s">
        <v>15533</v>
      </c>
      <c r="F1776" s="66" t="s">
        <v>17093</v>
      </c>
      <c r="I1776" s="3" t="s">
        <v>21786</v>
      </c>
      <c r="J1776" s="3" t="str">
        <f>IF($B1776="SINAPI",IF(ISNUMBER(MATCH(Banco!$C1776,Analitico!$A:$A,0)),INDEX(Analitico!E:E,MATCH(Banco!$C1776,Analitico!$A:$A,0))&amp;"%",""),"")</f>
        <v>8,2152375%</v>
      </c>
      <c r="K1776" s="3" t="str">
        <f>IF($B1776="SINAPI",IF(ISNUMBER(MATCH(Banco!$C1776,Analitico!$A:$A,0)),INDEX(Analitico!F:F,MATCH(Banco!$C1776,Analitico!$A:$A,0))&amp;"%",""),"")</f>
        <v>%</v>
      </c>
    </row>
    <row r="1777" spans="1:11" ht="20.399999999999999" x14ac:dyDescent="0.2">
      <c r="A1777" s="1" t="str">
        <f t="shared" si="29"/>
        <v>SINAPI 103002</v>
      </c>
      <c r="B1777" s="3" t="s">
        <v>21783</v>
      </c>
      <c r="C1777" s="3" t="s">
        <v>1836</v>
      </c>
      <c r="D1777" s="2" t="s">
        <v>9579</v>
      </c>
      <c r="E1777" s="3" t="s">
        <v>15533</v>
      </c>
      <c r="F1777" s="66" t="s">
        <v>17094</v>
      </c>
      <c r="I1777" s="3" t="s">
        <v>21786</v>
      </c>
      <c r="J1777" s="3" t="str">
        <f>IF($B1777="SINAPI",IF(ISNUMBER(MATCH(Banco!$C1777,Analitico!$A:$A,0)),INDEX(Analitico!E:E,MATCH(Banco!$C1777,Analitico!$A:$A,0))&amp;"%",""),"")</f>
        <v>6,8772287%</v>
      </c>
      <c r="K1777" s="3" t="str">
        <f>IF($B1777="SINAPI",IF(ISNUMBER(MATCH(Banco!$C1777,Analitico!$A:$A,0)),INDEX(Analitico!F:F,MATCH(Banco!$C1777,Analitico!$A:$A,0))&amp;"%",""),"")</f>
        <v>%</v>
      </c>
    </row>
    <row r="1778" spans="1:11" ht="20.399999999999999" x14ac:dyDescent="0.2">
      <c r="A1778" s="1" t="str">
        <f t="shared" si="29"/>
        <v>SINAPI 103003</v>
      </c>
      <c r="B1778" s="3" t="s">
        <v>21783</v>
      </c>
      <c r="C1778" s="3" t="s">
        <v>1837</v>
      </c>
      <c r="D1778" s="2" t="s">
        <v>9580</v>
      </c>
      <c r="E1778" s="3" t="s">
        <v>15533</v>
      </c>
      <c r="F1778" s="66" t="s">
        <v>17095</v>
      </c>
      <c r="I1778" s="3" t="s">
        <v>21786</v>
      </c>
      <c r="J1778" s="3" t="str">
        <f>IF($B1778="SINAPI",IF(ISNUMBER(MATCH(Banco!$C1778,Analitico!$A:$A,0)),INDEX(Analitico!E:E,MATCH(Banco!$C1778,Analitico!$A:$A,0))&amp;"%",""),"")</f>
        <v>5,3346643%</v>
      </c>
      <c r="K1778" s="3" t="str">
        <f>IF($B1778="SINAPI",IF(ISNUMBER(MATCH(Banco!$C1778,Analitico!$A:$A,0)),INDEX(Analitico!F:F,MATCH(Banco!$C1778,Analitico!$A:$A,0))&amp;"%",""),"")</f>
        <v>%</v>
      </c>
    </row>
    <row r="1779" spans="1:11" ht="20.399999999999999" x14ac:dyDescent="0.2">
      <c r="A1779" s="1" t="str">
        <f t="shared" si="29"/>
        <v>SINAPI 103005</v>
      </c>
      <c r="B1779" s="3" t="s">
        <v>21783</v>
      </c>
      <c r="C1779" s="3" t="s">
        <v>1838</v>
      </c>
      <c r="D1779" s="2" t="s">
        <v>9581</v>
      </c>
      <c r="E1779" s="3" t="s">
        <v>15533</v>
      </c>
      <c r="F1779" s="66" t="s">
        <v>17096</v>
      </c>
      <c r="I1779" s="3" t="s">
        <v>21786</v>
      </c>
      <c r="J1779" s="3" t="str">
        <f>IF($B1779="SINAPI",IF(ISNUMBER(MATCH(Banco!$C1779,Analitico!$A:$A,0)),INDEX(Analitico!E:E,MATCH(Banco!$C1779,Analitico!$A:$A,0))&amp;"%",""),"")</f>
        <v>26,0624778%</v>
      </c>
      <c r="K1779" s="3" t="str">
        <f>IF($B1779="SINAPI",IF(ISNUMBER(MATCH(Banco!$C1779,Analitico!$A:$A,0)),INDEX(Analitico!F:F,MATCH(Banco!$C1779,Analitico!$A:$A,0))&amp;"%",""),"")</f>
        <v>%</v>
      </c>
    </row>
    <row r="1780" spans="1:11" ht="20.399999999999999" x14ac:dyDescent="0.2">
      <c r="A1780" s="1" t="str">
        <f t="shared" si="29"/>
        <v>SINAPI 103006</v>
      </c>
      <c r="B1780" s="3" t="s">
        <v>21783</v>
      </c>
      <c r="C1780" s="3" t="s">
        <v>1839</v>
      </c>
      <c r="D1780" s="2" t="s">
        <v>9582</v>
      </c>
      <c r="E1780" s="3" t="s">
        <v>15533</v>
      </c>
      <c r="F1780" s="66" t="s">
        <v>17097</v>
      </c>
      <c r="I1780" s="3" t="s">
        <v>21786</v>
      </c>
      <c r="J1780" s="3" t="str">
        <f>IF($B1780="SINAPI",IF(ISNUMBER(MATCH(Banco!$C1780,Analitico!$A:$A,0)),INDEX(Analitico!E:E,MATCH(Banco!$C1780,Analitico!$A:$A,0))&amp;"%",""),"")</f>
        <v>25,5522388%</v>
      </c>
      <c r="K1780" s="3" t="str">
        <f>IF($B1780="SINAPI",IF(ISNUMBER(MATCH(Banco!$C1780,Analitico!$A:$A,0)),INDEX(Analitico!F:F,MATCH(Banco!$C1780,Analitico!$A:$A,0))&amp;"%",""),"")</f>
        <v>%</v>
      </c>
    </row>
    <row r="1781" spans="1:11" ht="20.399999999999999" x14ac:dyDescent="0.2">
      <c r="A1781" s="1" t="str">
        <f t="shared" si="29"/>
        <v>SINAPI 103007</v>
      </c>
      <c r="B1781" s="3" t="s">
        <v>21783</v>
      </c>
      <c r="C1781" s="3" t="s">
        <v>1840</v>
      </c>
      <c r="D1781" s="2" t="s">
        <v>9583</v>
      </c>
      <c r="E1781" s="3" t="s">
        <v>15533</v>
      </c>
      <c r="F1781" s="66" t="s">
        <v>17098</v>
      </c>
      <c r="I1781" s="3" t="s">
        <v>21786</v>
      </c>
      <c r="J1781" s="3" t="str">
        <f>IF($B1781="SINAPI",IF(ISNUMBER(MATCH(Banco!$C1781,Analitico!$A:$A,0)),INDEX(Analitico!E:E,MATCH(Banco!$C1781,Analitico!$A:$A,0))&amp;"%",""),"")</f>
        <v>24,5165369%</v>
      </c>
      <c r="K1781" s="3" t="str">
        <f>IF($B1781="SINAPI",IF(ISNUMBER(MATCH(Banco!$C1781,Analitico!$A:$A,0)),INDEX(Analitico!F:F,MATCH(Banco!$C1781,Analitico!$A:$A,0))&amp;"%",""),"")</f>
        <v>%</v>
      </c>
    </row>
    <row r="1782" spans="1:11" x14ac:dyDescent="0.2">
      <c r="A1782" s="1" t="str">
        <f t="shared" si="29"/>
        <v>SINAPI 97933</v>
      </c>
      <c r="B1782" s="3" t="s">
        <v>21783</v>
      </c>
      <c r="C1782" s="3" t="s">
        <v>1841</v>
      </c>
      <c r="D1782" s="2" t="s">
        <v>9584</v>
      </c>
      <c r="E1782" s="3" t="s">
        <v>15533</v>
      </c>
      <c r="F1782" s="66" t="s">
        <v>17099</v>
      </c>
      <c r="I1782" s="3" t="s">
        <v>21786</v>
      </c>
      <c r="J1782" s="3" t="str">
        <f>IF($B1782="SINAPI",IF(ISNUMBER(MATCH(Banco!$C1782,Analitico!$A:$A,0)),INDEX(Analitico!E:E,MATCH(Banco!$C1782,Analitico!$A:$A,0))&amp;"%",""),"")</f>
        <v>2,6813811%</v>
      </c>
      <c r="K1782" s="3" t="str">
        <f>IF($B1782="SINAPI",IF(ISNUMBER(MATCH(Banco!$C1782,Analitico!$A:$A,0)),INDEX(Analitico!F:F,MATCH(Banco!$C1782,Analitico!$A:$A,0))&amp;"%",""),"")</f>
        <v>%</v>
      </c>
    </row>
    <row r="1783" spans="1:11" x14ac:dyDescent="0.2">
      <c r="A1783" s="1" t="str">
        <f t="shared" si="29"/>
        <v>SINAPI 97934</v>
      </c>
      <c r="B1783" s="3" t="s">
        <v>21783</v>
      </c>
      <c r="C1783" s="3" t="s">
        <v>1842</v>
      </c>
      <c r="D1783" s="2" t="s">
        <v>9585</v>
      </c>
      <c r="E1783" s="3" t="s">
        <v>15533</v>
      </c>
      <c r="F1783" s="66" t="s">
        <v>17100</v>
      </c>
      <c r="I1783" s="3" t="s">
        <v>21786</v>
      </c>
      <c r="J1783" s="3" t="str">
        <f>IF($B1783="SINAPI",IF(ISNUMBER(MATCH(Banco!$C1783,Analitico!$A:$A,0)),INDEX(Analitico!E:E,MATCH(Banco!$C1783,Analitico!$A:$A,0))&amp;"%",""),"")</f>
        <v>19,3909407%</v>
      </c>
      <c r="K1783" s="3" t="str">
        <f>IF($B1783="SINAPI",IF(ISNUMBER(MATCH(Banco!$C1783,Analitico!$A:$A,0)),INDEX(Analitico!F:F,MATCH(Banco!$C1783,Analitico!$A:$A,0))&amp;"%",""),"")</f>
        <v>%</v>
      </c>
    </row>
    <row r="1784" spans="1:11" ht="20.399999999999999" x14ac:dyDescent="0.2">
      <c r="A1784" s="1" t="str">
        <f t="shared" si="29"/>
        <v>SINAPI 97935</v>
      </c>
      <c r="B1784" s="3" t="s">
        <v>21783</v>
      </c>
      <c r="C1784" s="3" t="s">
        <v>1843</v>
      </c>
      <c r="D1784" s="2" t="s">
        <v>9586</v>
      </c>
      <c r="E1784" s="3" t="s">
        <v>15533</v>
      </c>
      <c r="F1784" s="66" t="s">
        <v>17101</v>
      </c>
      <c r="I1784" s="3" t="s">
        <v>21786</v>
      </c>
      <c r="J1784" s="3" t="str">
        <f>IF($B1784="SINAPI",IF(ISNUMBER(MATCH(Banco!$C1784,Analitico!$A:$A,0)),INDEX(Analitico!E:E,MATCH(Banco!$C1784,Analitico!$A:$A,0))&amp;"%",""),"")</f>
        <v>15,4965335%</v>
      </c>
      <c r="K1784" s="3" t="str">
        <f>IF($B1784="SINAPI",IF(ISNUMBER(MATCH(Banco!$C1784,Analitico!$A:$A,0)),INDEX(Analitico!F:F,MATCH(Banco!$C1784,Analitico!$A:$A,0))&amp;"%",""),"")</f>
        <v>%</v>
      </c>
    </row>
    <row r="1785" spans="1:11" ht="20.399999999999999" x14ac:dyDescent="0.2">
      <c r="A1785" s="1" t="str">
        <f t="shared" si="29"/>
        <v>SINAPI 97936</v>
      </c>
      <c r="B1785" s="3" t="s">
        <v>21783</v>
      </c>
      <c r="C1785" s="3" t="s">
        <v>1844</v>
      </c>
      <c r="D1785" s="2" t="s">
        <v>9587</v>
      </c>
      <c r="E1785" s="3" t="s">
        <v>15533</v>
      </c>
      <c r="F1785" s="66" t="s">
        <v>17102</v>
      </c>
      <c r="I1785" s="3" t="s">
        <v>21786</v>
      </c>
      <c r="J1785" s="3" t="str">
        <f>IF($B1785="SINAPI",IF(ISNUMBER(MATCH(Banco!$C1785,Analitico!$A:$A,0)),INDEX(Analitico!E:E,MATCH(Banco!$C1785,Analitico!$A:$A,0))&amp;"%",""),"")</f>
        <v>35,1711860%</v>
      </c>
      <c r="K1785" s="3" t="str">
        <f>IF($B1785="SINAPI",IF(ISNUMBER(MATCH(Banco!$C1785,Analitico!$A:$A,0)),INDEX(Analitico!F:F,MATCH(Banco!$C1785,Analitico!$A:$A,0))&amp;"%",""),"")</f>
        <v>%</v>
      </c>
    </row>
    <row r="1786" spans="1:11" ht="20.399999999999999" x14ac:dyDescent="0.2">
      <c r="A1786" s="1" t="str">
        <f t="shared" si="29"/>
        <v>SINAPI 97947</v>
      </c>
      <c r="B1786" s="3" t="s">
        <v>21783</v>
      </c>
      <c r="C1786" s="3" t="s">
        <v>1845</v>
      </c>
      <c r="D1786" s="2" t="s">
        <v>9588</v>
      </c>
      <c r="E1786" s="3" t="s">
        <v>15533</v>
      </c>
      <c r="F1786" s="66" t="s">
        <v>17103</v>
      </c>
      <c r="I1786" s="3" t="s">
        <v>21786</v>
      </c>
      <c r="J1786" s="3" t="str">
        <f>IF($B1786="SINAPI",IF(ISNUMBER(MATCH(Banco!$C1786,Analitico!$A:$A,0)),INDEX(Analitico!E:E,MATCH(Banco!$C1786,Analitico!$A:$A,0))&amp;"%",""),"")</f>
        <v>26,2353053%</v>
      </c>
      <c r="K1786" s="3" t="str">
        <f>IF($B1786="SINAPI",IF(ISNUMBER(MATCH(Banco!$C1786,Analitico!$A:$A,0)),INDEX(Analitico!F:F,MATCH(Banco!$C1786,Analitico!$A:$A,0))&amp;"%",""),"")</f>
        <v>%</v>
      </c>
    </row>
    <row r="1787" spans="1:11" ht="20.399999999999999" x14ac:dyDescent="0.2">
      <c r="A1787" s="1" t="str">
        <f t="shared" si="29"/>
        <v>SINAPI 97948</v>
      </c>
      <c r="B1787" s="3" t="s">
        <v>21783</v>
      </c>
      <c r="C1787" s="3" t="s">
        <v>1846</v>
      </c>
      <c r="D1787" s="2" t="s">
        <v>9589</v>
      </c>
      <c r="E1787" s="3" t="s">
        <v>15533</v>
      </c>
      <c r="F1787" s="66" t="s">
        <v>17104</v>
      </c>
      <c r="I1787" s="3" t="s">
        <v>21786</v>
      </c>
      <c r="J1787" s="3" t="str">
        <f>IF($B1787="SINAPI",IF(ISNUMBER(MATCH(Banco!$C1787,Analitico!$A:$A,0)),INDEX(Analitico!E:E,MATCH(Banco!$C1787,Analitico!$A:$A,0))&amp;"%",""),"")</f>
        <v>26,0701792%</v>
      </c>
      <c r="K1787" s="3" t="str">
        <f>IF($B1787="SINAPI",IF(ISNUMBER(MATCH(Banco!$C1787,Analitico!$A:$A,0)),INDEX(Analitico!F:F,MATCH(Banco!$C1787,Analitico!$A:$A,0))&amp;"%",""),"")</f>
        <v>%</v>
      </c>
    </row>
    <row r="1788" spans="1:11" ht="20.399999999999999" x14ac:dyDescent="0.2">
      <c r="A1788" s="1" t="str">
        <f t="shared" si="29"/>
        <v>SINAPI 97949</v>
      </c>
      <c r="B1788" s="3" t="s">
        <v>21783</v>
      </c>
      <c r="C1788" s="3" t="s">
        <v>1847</v>
      </c>
      <c r="D1788" s="2" t="s">
        <v>9590</v>
      </c>
      <c r="E1788" s="3" t="s">
        <v>15533</v>
      </c>
      <c r="F1788" s="66" t="s">
        <v>17105</v>
      </c>
      <c r="I1788" s="3" t="s">
        <v>21786</v>
      </c>
      <c r="J1788" s="3" t="str">
        <f>IF($B1788="SINAPI",IF(ISNUMBER(MATCH(Banco!$C1788,Analitico!$A:$A,0)),INDEX(Analitico!E:E,MATCH(Banco!$C1788,Analitico!$A:$A,0))&amp;"%",""),"")</f>
        <v>35,6555477%</v>
      </c>
      <c r="K1788" s="3" t="str">
        <f>IF($B1788="SINAPI",IF(ISNUMBER(MATCH(Banco!$C1788,Analitico!$A:$A,0)),INDEX(Analitico!F:F,MATCH(Banco!$C1788,Analitico!$A:$A,0))&amp;"%",""),"")</f>
        <v>%</v>
      </c>
    </row>
    <row r="1789" spans="1:11" ht="20.399999999999999" x14ac:dyDescent="0.2">
      <c r="A1789" s="1" t="str">
        <f t="shared" si="29"/>
        <v>SINAPI 97950</v>
      </c>
      <c r="B1789" s="3" t="s">
        <v>21783</v>
      </c>
      <c r="C1789" s="3" t="s">
        <v>1848</v>
      </c>
      <c r="D1789" s="2" t="s">
        <v>9591</v>
      </c>
      <c r="E1789" s="3" t="s">
        <v>15533</v>
      </c>
      <c r="F1789" s="66" t="s">
        <v>17106</v>
      </c>
      <c r="I1789" s="3" t="s">
        <v>21786</v>
      </c>
      <c r="J1789" s="3" t="str">
        <f>IF($B1789="SINAPI",IF(ISNUMBER(MATCH(Banco!$C1789,Analitico!$A:$A,0)),INDEX(Analitico!E:E,MATCH(Banco!$C1789,Analitico!$A:$A,0))&amp;"%",""),"")</f>
        <v>36,4203906%</v>
      </c>
      <c r="K1789" s="3" t="str">
        <f>IF($B1789="SINAPI",IF(ISNUMBER(MATCH(Banco!$C1789,Analitico!$A:$A,0)),INDEX(Analitico!F:F,MATCH(Banco!$C1789,Analitico!$A:$A,0))&amp;"%",""),"")</f>
        <v>%</v>
      </c>
    </row>
    <row r="1790" spans="1:11" ht="20.399999999999999" x14ac:dyDescent="0.2">
      <c r="A1790" s="1" t="str">
        <f t="shared" si="29"/>
        <v>SINAPI 97951</v>
      </c>
      <c r="B1790" s="3" t="s">
        <v>21783</v>
      </c>
      <c r="C1790" s="3" t="s">
        <v>1849</v>
      </c>
      <c r="D1790" s="2" t="s">
        <v>9592</v>
      </c>
      <c r="E1790" s="3" t="s">
        <v>15533</v>
      </c>
      <c r="F1790" s="66" t="s">
        <v>17107</v>
      </c>
      <c r="I1790" s="3" t="s">
        <v>21786</v>
      </c>
      <c r="J1790" s="3" t="str">
        <f>IF($B1790="SINAPI",IF(ISNUMBER(MATCH(Banco!$C1790,Analitico!$A:$A,0)),INDEX(Analitico!E:E,MATCH(Banco!$C1790,Analitico!$A:$A,0))&amp;"%",""),"")</f>
        <v>30,3548949%</v>
      </c>
      <c r="K1790" s="3" t="str">
        <f>IF($B1790="SINAPI",IF(ISNUMBER(MATCH(Banco!$C1790,Analitico!$A:$A,0)),INDEX(Analitico!F:F,MATCH(Banco!$C1790,Analitico!$A:$A,0))&amp;"%",""),"")</f>
        <v>%</v>
      </c>
    </row>
    <row r="1791" spans="1:11" ht="20.399999999999999" x14ac:dyDescent="0.2">
      <c r="A1791" s="1" t="str">
        <f t="shared" si="29"/>
        <v>SINAPI 97952</v>
      </c>
      <c r="B1791" s="3" t="s">
        <v>21783</v>
      </c>
      <c r="C1791" s="3" t="s">
        <v>1850</v>
      </c>
      <c r="D1791" s="2" t="s">
        <v>9593</v>
      </c>
      <c r="E1791" s="3" t="s">
        <v>15533</v>
      </c>
      <c r="F1791" s="66" t="s">
        <v>17108</v>
      </c>
      <c r="I1791" s="3" t="s">
        <v>21786</v>
      </c>
      <c r="J1791" s="3" t="str">
        <f>IF($B1791="SINAPI",IF(ISNUMBER(MATCH(Banco!$C1791,Analitico!$A:$A,0)),INDEX(Analitico!E:E,MATCH(Banco!$C1791,Analitico!$A:$A,0))&amp;"%",""),"")</f>
        <v>30,2538207%</v>
      </c>
      <c r="K1791" s="3" t="str">
        <f>IF($B1791="SINAPI",IF(ISNUMBER(MATCH(Banco!$C1791,Analitico!$A:$A,0)),INDEX(Analitico!F:F,MATCH(Banco!$C1791,Analitico!$A:$A,0))&amp;"%",""),"")</f>
        <v>%</v>
      </c>
    </row>
    <row r="1792" spans="1:11" ht="20.399999999999999" x14ac:dyDescent="0.2">
      <c r="A1792" s="1" t="str">
        <f t="shared" si="29"/>
        <v>SINAPI 97953</v>
      </c>
      <c r="B1792" s="3" t="s">
        <v>21783</v>
      </c>
      <c r="C1792" s="3" t="s">
        <v>1851</v>
      </c>
      <c r="D1792" s="2" t="s">
        <v>9594</v>
      </c>
      <c r="E1792" s="3" t="s">
        <v>15533</v>
      </c>
      <c r="F1792" s="66" t="s">
        <v>17109</v>
      </c>
      <c r="I1792" s="3" t="s">
        <v>21786</v>
      </c>
      <c r="J1792" s="3" t="str">
        <f>IF($B1792="SINAPI",IF(ISNUMBER(MATCH(Banco!$C1792,Analitico!$A:$A,0)),INDEX(Analitico!E:E,MATCH(Banco!$C1792,Analitico!$A:$A,0))&amp;"%",""),"")</f>
        <v>24,0490186%</v>
      </c>
      <c r="K1792" s="3" t="str">
        <f>IF($B1792="SINAPI",IF(ISNUMBER(MATCH(Banco!$C1792,Analitico!$A:$A,0)),INDEX(Analitico!F:F,MATCH(Banco!$C1792,Analitico!$A:$A,0))&amp;"%",""),"")</f>
        <v>%</v>
      </c>
    </row>
    <row r="1793" spans="1:11" ht="20.399999999999999" x14ac:dyDescent="0.2">
      <c r="A1793" s="1" t="str">
        <f t="shared" si="29"/>
        <v>SINAPI 97955</v>
      </c>
      <c r="B1793" s="3" t="s">
        <v>21783</v>
      </c>
      <c r="C1793" s="3" t="s">
        <v>1852</v>
      </c>
      <c r="D1793" s="2" t="s">
        <v>9595</v>
      </c>
      <c r="E1793" s="3" t="s">
        <v>15533</v>
      </c>
      <c r="F1793" s="66" t="s">
        <v>17110</v>
      </c>
      <c r="I1793" s="3" t="s">
        <v>21786</v>
      </c>
      <c r="J1793" s="3" t="str">
        <f>IF($B1793="SINAPI",IF(ISNUMBER(MATCH(Banco!$C1793,Analitico!$A:$A,0)),INDEX(Analitico!E:E,MATCH(Banco!$C1793,Analitico!$A:$A,0))&amp;"%",""),"")</f>
        <v>23,2430398%</v>
      </c>
      <c r="K1793" s="3" t="str">
        <f>IF($B1793="SINAPI",IF(ISNUMBER(MATCH(Banco!$C1793,Analitico!$A:$A,0)),INDEX(Analitico!F:F,MATCH(Banco!$C1793,Analitico!$A:$A,0))&amp;"%",""),"")</f>
        <v>%</v>
      </c>
    </row>
    <row r="1794" spans="1:11" ht="20.399999999999999" x14ac:dyDescent="0.2">
      <c r="A1794" s="1" t="str">
        <f t="shared" si="29"/>
        <v>SINAPI 97956</v>
      </c>
      <c r="B1794" s="3" t="s">
        <v>21783</v>
      </c>
      <c r="C1794" s="3" t="s">
        <v>1853</v>
      </c>
      <c r="D1794" s="2" t="s">
        <v>9596</v>
      </c>
      <c r="E1794" s="3" t="s">
        <v>15533</v>
      </c>
      <c r="F1794" s="66" t="s">
        <v>17111</v>
      </c>
      <c r="I1794" s="3" t="s">
        <v>21786</v>
      </c>
      <c r="J1794" s="3" t="str">
        <f>IF($B1794="SINAPI",IF(ISNUMBER(MATCH(Banco!$C1794,Analitico!$A:$A,0)),INDEX(Analitico!E:E,MATCH(Banco!$C1794,Analitico!$A:$A,0))&amp;"%",""),"")</f>
        <v>34,9304141%</v>
      </c>
      <c r="K1794" s="3" t="str">
        <f>IF($B1794="SINAPI",IF(ISNUMBER(MATCH(Banco!$C1794,Analitico!$A:$A,0)),INDEX(Analitico!F:F,MATCH(Banco!$C1794,Analitico!$A:$A,0))&amp;"%",""),"")</f>
        <v>%</v>
      </c>
    </row>
    <row r="1795" spans="1:11" ht="20.399999999999999" x14ac:dyDescent="0.2">
      <c r="A1795" s="1" t="str">
        <f t="shared" si="29"/>
        <v>SINAPI 97957</v>
      </c>
      <c r="B1795" s="3" t="s">
        <v>21783</v>
      </c>
      <c r="C1795" s="3" t="s">
        <v>1854</v>
      </c>
      <c r="D1795" s="2" t="s">
        <v>9597</v>
      </c>
      <c r="E1795" s="3" t="s">
        <v>15533</v>
      </c>
      <c r="F1795" s="66" t="s">
        <v>17112</v>
      </c>
      <c r="I1795" s="3" t="s">
        <v>21786</v>
      </c>
      <c r="J1795" s="3" t="str">
        <f>IF($B1795="SINAPI",IF(ISNUMBER(MATCH(Banco!$C1795,Analitico!$A:$A,0)),INDEX(Analitico!E:E,MATCH(Banco!$C1795,Analitico!$A:$A,0))&amp;"%",""),"")</f>
        <v>36,1993692%</v>
      </c>
      <c r="K1795" s="3" t="str">
        <f>IF($B1795="SINAPI",IF(ISNUMBER(MATCH(Banco!$C1795,Analitico!$A:$A,0)),INDEX(Analitico!F:F,MATCH(Banco!$C1795,Analitico!$A:$A,0))&amp;"%",""),"")</f>
        <v>%</v>
      </c>
    </row>
    <row r="1796" spans="1:11" ht="20.399999999999999" x14ac:dyDescent="0.2">
      <c r="A1796" s="1" t="str">
        <f t="shared" si="29"/>
        <v>SINAPI 97961</v>
      </c>
      <c r="B1796" s="3" t="s">
        <v>21783</v>
      </c>
      <c r="C1796" s="3" t="s">
        <v>1855</v>
      </c>
      <c r="D1796" s="2" t="s">
        <v>9598</v>
      </c>
      <c r="E1796" s="3" t="s">
        <v>15533</v>
      </c>
      <c r="F1796" s="66" t="s">
        <v>17113</v>
      </c>
      <c r="I1796" s="3" t="s">
        <v>21786</v>
      </c>
      <c r="J1796" s="3" t="str">
        <f>IF($B1796="SINAPI",IF(ISNUMBER(MATCH(Banco!$C1796,Analitico!$A:$A,0)),INDEX(Analitico!E:E,MATCH(Banco!$C1796,Analitico!$A:$A,0))&amp;"%",""),"")</f>
        <v>28,8352733%</v>
      </c>
      <c r="K1796" s="3" t="str">
        <f>IF($B1796="SINAPI",IF(ISNUMBER(MATCH(Banco!$C1796,Analitico!$A:$A,0)),INDEX(Analitico!F:F,MATCH(Banco!$C1796,Analitico!$A:$A,0))&amp;"%",""),"")</f>
        <v>%</v>
      </c>
    </row>
    <row r="1797" spans="1:11" ht="20.399999999999999" x14ac:dyDescent="0.2">
      <c r="A1797" s="1" t="str">
        <f t="shared" si="29"/>
        <v>SINAPI 97973</v>
      </c>
      <c r="B1797" s="3" t="s">
        <v>21783</v>
      </c>
      <c r="C1797" s="3" t="s">
        <v>1856</v>
      </c>
      <c r="D1797" s="2" t="s">
        <v>9599</v>
      </c>
      <c r="E1797" s="3" t="s">
        <v>15533</v>
      </c>
      <c r="F1797" s="66" t="s">
        <v>17114</v>
      </c>
      <c r="I1797" s="3" t="s">
        <v>21786</v>
      </c>
      <c r="J1797" s="3" t="str">
        <f>IF($B1797="SINAPI",IF(ISNUMBER(MATCH(Banco!$C1797,Analitico!$A:$A,0)),INDEX(Analitico!E:E,MATCH(Banco!$C1797,Analitico!$A:$A,0))&amp;"%",""),"")</f>
        <v>28,2867654%</v>
      </c>
      <c r="K1797" s="3" t="str">
        <f>IF($B1797="SINAPI",IF(ISNUMBER(MATCH(Banco!$C1797,Analitico!$A:$A,0)),INDEX(Analitico!F:F,MATCH(Banco!$C1797,Analitico!$A:$A,0))&amp;"%",""),"")</f>
        <v>%</v>
      </c>
    </row>
    <row r="1798" spans="1:11" ht="20.399999999999999" x14ac:dyDescent="0.2">
      <c r="A1798" s="1" t="str">
        <f t="shared" si="29"/>
        <v>SINAPI 97974</v>
      </c>
      <c r="B1798" s="3" t="s">
        <v>21783</v>
      </c>
      <c r="C1798" s="3" t="s">
        <v>1857</v>
      </c>
      <c r="D1798" s="2" t="s">
        <v>9600</v>
      </c>
      <c r="E1798" s="3" t="s">
        <v>15533</v>
      </c>
      <c r="F1798" s="66" t="s">
        <v>17115</v>
      </c>
      <c r="I1798" s="3" t="s">
        <v>21786</v>
      </c>
      <c r="J1798" s="3" t="str">
        <f>IF($B1798="SINAPI",IF(ISNUMBER(MATCH(Banco!$C1798,Analitico!$A:$A,0)),INDEX(Analitico!E:E,MATCH(Banco!$C1798,Analitico!$A:$A,0))&amp;"%",""),"")</f>
        <v>18,1983931%</v>
      </c>
      <c r="K1798" s="3" t="str">
        <f>IF($B1798="SINAPI",IF(ISNUMBER(MATCH(Banco!$C1798,Analitico!$A:$A,0)),INDEX(Analitico!F:F,MATCH(Banco!$C1798,Analitico!$A:$A,0))&amp;"%",""),"")</f>
        <v>%</v>
      </c>
    </row>
    <row r="1799" spans="1:11" ht="20.399999999999999" x14ac:dyDescent="0.2">
      <c r="A1799" s="1" t="str">
        <f t="shared" si="29"/>
        <v>SINAPI 97975</v>
      </c>
      <c r="B1799" s="3" t="s">
        <v>21783</v>
      </c>
      <c r="C1799" s="3" t="s">
        <v>1858</v>
      </c>
      <c r="D1799" s="2" t="s">
        <v>9601</v>
      </c>
      <c r="E1799" s="3" t="s">
        <v>15533</v>
      </c>
      <c r="F1799" s="66" t="s">
        <v>17116</v>
      </c>
      <c r="I1799" s="3" t="s">
        <v>21786</v>
      </c>
      <c r="J1799" s="3" t="str">
        <f>IF($B1799="SINAPI",IF(ISNUMBER(MATCH(Banco!$C1799,Analitico!$A:$A,0)),INDEX(Analitico!E:E,MATCH(Banco!$C1799,Analitico!$A:$A,0))&amp;"%",""),"")</f>
        <v>15,3762751%</v>
      </c>
      <c r="K1799" s="3" t="str">
        <f>IF($B1799="SINAPI",IF(ISNUMBER(MATCH(Banco!$C1799,Analitico!$A:$A,0)),INDEX(Analitico!F:F,MATCH(Banco!$C1799,Analitico!$A:$A,0))&amp;"%",""),"")</f>
        <v>%</v>
      </c>
    </row>
    <row r="1800" spans="1:11" ht="20.399999999999999" x14ac:dyDescent="0.2">
      <c r="A1800" s="1" t="str">
        <f t="shared" si="29"/>
        <v>SINAPI 97976</v>
      </c>
      <c r="B1800" s="3" t="s">
        <v>21783</v>
      </c>
      <c r="C1800" s="3" t="s">
        <v>1859</v>
      </c>
      <c r="D1800" s="2" t="s">
        <v>9602</v>
      </c>
      <c r="E1800" s="3" t="s">
        <v>15533</v>
      </c>
      <c r="F1800" s="66" t="s">
        <v>17117</v>
      </c>
      <c r="I1800" s="3" t="s">
        <v>21786</v>
      </c>
      <c r="J1800" s="3" t="str">
        <f>IF($B1800="SINAPI",IF(ISNUMBER(MATCH(Banco!$C1800,Analitico!$A:$A,0)),INDEX(Analitico!E:E,MATCH(Banco!$C1800,Analitico!$A:$A,0))&amp;"%",""),"")</f>
        <v>36,6526994%</v>
      </c>
      <c r="K1800" s="3" t="str">
        <f>IF($B1800="SINAPI",IF(ISNUMBER(MATCH(Banco!$C1800,Analitico!$A:$A,0)),INDEX(Analitico!F:F,MATCH(Banco!$C1800,Analitico!$A:$A,0))&amp;"%",""),"")</f>
        <v>%</v>
      </c>
    </row>
    <row r="1801" spans="1:11" ht="20.399999999999999" x14ac:dyDescent="0.2">
      <c r="A1801" s="1" t="str">
        <f t="shared" si="29"/>
        <v>SINAPI 97977</v>
      </c>
      <c r="B1801" s="3" t="s">
        <v>21783</v>
      </c>
      <c r="C1801" s="3" t="s">
        <v>1860</v>
      </c>
      <c r="D1801" s="2" t="s">
        <v>9603</v>
      </c>
      <c r="E1801" s="3" t="s">
        <v>15533</v>
      </c>
      <c r="F1801" s="66" t="s">
        <v>17118</v>
      </c>
      <c r="I1801" s="3" t="s">
        <v>21786</v>
      </c>
      <c r="J1801" s="3" t="str">
        <f>IF($B1801="SINAPI",IF(ISNUMBER(MATCH(Banco!$C1801,Analitico!$A:$A,0)),INDEX(Analitico!E:E,MATCH(Banco!$C1801,Analitico!$A:$A,0))&amp;"%",""),"")</f>
        <v>37,3274972%</v>
      </c>
      <c r="K1801" s="3" t="str">
        <f>IF($B1801="SINAPI",IF(ISNUMBER(MATCH(Banco!$C1801,Analitico!$A:$A,0)),INDEX(Analitico!F:F,MATCH(Banco!$C1801,Analitico!$A:$A,0))&amp;"%",""),"")</f>
        <v>%</v>
      </c>
    </row>
    <row r="1802" spans="1:11" ht="20.399999999999999" x14ac:dyDescent="0.2">
      <c r="A1802" s="1" t="str">
        <f t="shared" si="29"/>
        <v>SINAPI 97978</v>
      </c>
      <c r="B1802" s="3" t="s">
        <v>21783</v>
      </c>
      <c r="C1802" s="3" t="s">
        <v>1861</v>
      </c>
      <c r="D1802" s="2" t="s">
        <v>9604</v>
      </c>
      <c r="E1802" s="3" t="s">
        <v>15533</v>
      </c>
      <c r="F1802" s="66" t="s">
        <v>17119</v>
      </c>
      <c r="I1802" s="3" t="s">
        <v>21786</v>
      </c>
      <c r="J1802" s="3" t="str">
        <f>IF($B1802="SINAPI",IF(ISNUMBER(MATCH(Banco!$C1802,Analitico!$A:$A,0)),INDEX(Analitico!E:E,MATCH(Banco!$C1802,Analitico!$A:$A,0))&amp;"%",""),"")</f>
        <v>23,1341403%</v>
      </c>
      <c r="K1802" s="3" t="str">
        <f>IF($B1802="SINAPI",IF(ISNUMBER(MATCH(Banco!$C1802,Analitico!$A:$A,0)),INDEX(Analitico!F:F,MATCH(Banco!$C1802,Analitico!$A:$A,0))&amp;"%",""),"")</f>
        <v>%</v>
      </c>
    </row>
    <row r="1803" spans="1:11" ht="20.399999999999999" x14ac:dyDescent="0.2">
      <c r="A1803" s="1" t="str">
        <f t="shared" si="29"/>
        <v>SINAPI 97980</v>
      </c>
      <c r="B1803" s="3" t="s">
        <v>21783</v>
      </c>
      <c r="C1803" s="3" t="s">
        <v>1862</v>
      </c>
      <c r="D1803" s="2" t="s">
        <v>9605</v>
      </c>
      <c r="E1803" s="3" t="s">
        <v>15533</v>
      </c>
      <c r="F1803" s="66" t="s">
        <v>17120</v>
      </c>
      <c r="I1803" s="3" t="s">
        <v>21786</v>
      </c>
      <c r="J1803" s="3" t="str">
        <f>IF($B1803="SINAPI",IF(ISNUMBER(MATCH(Banco!$C1803,Analitico!$A:$A,0)),INDEX(Analitico!E:E,MATCH(Banco!$C1803,Analitico!$A:$A,0))&amp;"%",""),"")</f>
        <v>36,3567413%</v>
      </c>
      <c r="K1803" s="3" t="str">
        <f>IF($B1803="SINAPI",IF(ISNUMBER(MATCH(Banco!$C1803,Analitico!$A:$A,0)),INDEX(Analitico!F:F,MATCH(Banco!$C1803,Analitico!$A:$A,0))&amp;"%",""),"")</f>
        <v>%</v>
      </c>
    </row>
    <row r="1804" spans="1:11" ht="20.399999999999999" x14ac:dyDescent="0.2">
      <c r="A1804" s="1" t="str">
        <f t="shared" si="29"/>
        <v>SINAPI 97981</v>
      </c>
      <c r="B1804" s="3" t="s">
        <v>21783</v>
      </c>
      <c r="C1804" s="3" t="s">
        <v>1863</v>
      </c>
      <c r="D1804" s="2" t="s">
        <v>9606</v>
      </c>
      <c r="E1804" s="3" t="s">
        <v>15532</v>
      </c>
      <c r="F1804" s="66" t="s">
        <v>17121</v>
      </c>
      <c r="I1804" s="3" t="s">
        <v>21786</v>
      </c>
      <c r="J1804" s="3" t="str">
        <f>IF($B1804="SINAPI",IF(ISNUMBER(MATCH(Banco!$C1804,Analitico!$A:$A,0)),INDEX(Analitico!E:E,MATCH(Banco!$C1804,Analitico!$A:$A,0))&amp;"%",""),"")</f>
        <v>40,0608635%</v>
      </c>
      <c r="K1804" s="3" t="str">
        <f>IF($B1804="SINAPI",IF(ISNUMBER(MATCH(Banco!$C1804,Analitico!$A:$A,0)),INDEX(Analitico!F:F,MATCH(Banco!$C1804,Analitico!$A:$A,0))&amp;"%",""),"")</f>
        <v>%</v>
      </c>
    </row>
    <row r="1805" spans="1:11" ht="20.399999999999999" x14ac:dyDescent="0.2">
      <c r="A1805" s="1" t="str">
        <f t="shared" si="29"/>
        <v>SINAPI 97983</v>
      </c>
      <c r="B1805" s="3" t="s">
        <v>21783</v>
      </c>
      <c r="C1805" s="3" t="s">
        <v>1864</v>
      </c>
      <c r="D1805" s="2" t="s">
        <v>9607</v>
      </c>
      <c r="E1805" s="3" t="s">
        <v>15532</v>
      </c>
      <c r="F1805" s="66" t="s">
        <v>17122</v>
      </c>
      <c r="I1805" s="3" t="s">
        <v>21786</v>
      </c>
      <c r="J1805" s="3" t="str">
        <f>IF($B1805="SINAPI",IF(ISNUMBER(MATCH(Banco!$C1805,Analitico!$A:$A,0)),INDEX(Analitico!E:E,MATCH(Banco!$C1805,Analitico!$A:$A,0))&amp;"%",""),"")</f>
        <v>6,1813011%</v>
      </c>
      <c r="K1805" s="3" t="str">
        <f>IF($B1805="SINAPI",IF(ISNUMBER(MATCH(Banco!$C1805,Analitico!$A:$A,0)),INDEX(Analitico!F:F,MATCH(Banco!$C1805,Analitico!$A:$A,0))&amp;"%",""),"")</f>
        <v>%</v>
      </c>
    </row>
    <row r="1806" spans="1:11" ht="20.399999999999999" x14ac:dyDescent="0.2">
      <c r="A1806" s="1" t="str">
        <f t="shared" si="29"/>
        <v>SINAPI 97985</v>
      </c>
      <c r="B1806" s="3" t="s">
        <v>21783</v>
      </c>
      <c r="C1806" s="3" t="s">
        <v>1865</v>
      </c>
      <c r="D1806" s="2" t="s">
        <v>9608</v>
      </c>
      <c r="E1806" s="3" t="s">
        <v>15532</v>
      </c>
      <c r="F1806" s="66" t="s">
        <v>17123</v>
      </c>
      <c r="I1806" s="3" t="s">
        <v>21786</v>
      </c>
      <c r="J1806" s="3" t="str">
        <f>IF($B1806="SINAPI",IF(ISNUMBER(MATCH(Banco!$C1806,Analitico!$A:$A,0)),INDEX(Analitico!E:E,MATCH(Banco!$C1806,Analitico!$A:$A,0))&amp;"%",""),"")</f>
        <v>40,5181726%</v>
      </c>
      <c r="K1806" s="3" t="str">
        <f>IF($B1806="SINAPI",IF(ISNUMBER(MATCH(Banco!$C1806,Analitico!$A:$A,0)),INDEX(Analitico!F:F,MATCH(Banco!$C1806,Analitico!$A:$A,0))&amp;"%",""),"")</f>
        <v>%</v>
      </c>
    </row>
    <row r="1807" spans="1:11" ht="20.399999999999999" x14ac:dyDescent="0.2">
      <c r="A1807" s="1" t="str">
        <f t="shared" si="29"/>
        <v>SINAPI 97987</v>
      </c>
      <c r="B1807" s="3" t="s">
        <v>21783</v>
      </c>
      <c r="C1807" s="3" t="s">
        <v>1866</v>
      </c>
      <c r="D1807" s="2" t="s">
        <v>9609</v>
      </c>
      <c r="E1807" s="3" t="s">
        <v>15532</v>
      </c>
      <c r="F1807" s="66" t="s">
        <v>17124</v>
      </c>
      <c r="I1807" s="3" t="s">
        <v>21786</v>
      </c>
      <c r="J1807" s="3" t="str">
        <f>IF($B1807="SINAPI",IF(ISNUMBER(MATCH(Banco!$C1807,Analitico!$A:$A,0)),INDEX(Analitico!E:E,MATCH(Banco!$C1807,Analitico!$A:$A,0))&amp;"%",""),"")</f>
        <v>5,4625815%</v>
      </c>
      <c r="K1807" s="3" t="str">
        <f>IF($B1807="SINAPI",IF(ISNUMBER(MATCH(Banco!$C1807,Analitico!$A:$A,0)),INDEX(Analitico!F:F,MATCH(Banco!$C1807,Analitico!$A:$A,0))&amp;"%",""),"")</f>
        <v>%</v>
      </c>
    </row>
    <row r="1808" spans="1:11" ht="20.399999999999999" x14ac:dyDescent="0.2">
      <c r="A1808" s="1" t="str">
        <f t="shared" si="29"/>
        <v>SINAPI 97988</v>
      </c>
      <c r="B1808" s="3" t="s">
        <v>21783</v>
      </c>
      <c r="C1808" s="3" t="s">
        <v>1867</v>
      </c>
      <c r="D1808" s="2" t="s">
        <v>9610</v>
      </c>
      <c r="E1808" s="3" t="s">
        <v>15533</v>
      </c>
      <c r="F1808" s="66" t="s">
        <v>17125</v>
      </c>
      <c r="I1808" s="3" t="s">
        <v>21786</v>
      </c>
      <c r="J1808" s="3" t="str">
        <f>IF($B1808="SINAPI",IF(ISNUMBER(MATCH(Banco!$C1808,Analitico!$A:$A,0)),INDEX(Analitico!E:E,MATCH(Banco!$C1808,Analitico!$A:$A,0))&amp;"%",""),"")</f>
        <v>34,8159480%</v>
      </c>
      <c r="K1808" s="3" t="str">
        <f>IF($B1808="SINAPI",IF(ISNUMBER(MATCH(Banco!$C1808,Analitico!$A:$A,0)),INDEX(Analitico!F:F,MATCH(Banco!$C1808,Analitico!$A:$A,0))&amp;"%",""),"")</f>
        <v>%</v>
      </c>
    </row>
    <row r="1809" spans="1:11" ht="20.399999999999999" x14ac:dyDescent="0.2">
      <c r="A1809" s="1" t="str">
        <f t="shared" si="29"/>
        <v>SINAPI 97989</v>
      </c>
      <c r="B1809" s="3" t="s">
        <v>21783</v>
      </c>
      <c r="C1809" s="3" t="s">
        <v>1868</v>
      </c>
      <c r="D1809" s="2" t="s">
        <v>9611</v>
      </c>
      <c r="E1809" s="3" t="s">
        <v>15532</v>
      </c>
      <c r="F1809" s="66" t="s">
        <v>17126</v>
      </c>
      <c r="I1809" s="3" t="s">
        <v>21786</v>
      </c>
      <c r="J1809" s="3" t="str">
        <f>IF($B1809="SINAPI",IF(ISNUMBER(MATCH(Banco!$C1809,Analitico!$A:$A,0)),INDEX(Analitico!E:E,MATCH(Banco!$C1809,Analitico!$A:$A,0))&amp;"%",""),"")</f>
        <v>40,8404149%</v>
      </c>
      <c r="K1809" s="3" t="str">
        <f>IF($B1809="SINAPI",IF(ISNUMBER(MATCH(Banco!$C1809,Analitico!$A:$A,0)),INDEX(Analitico!F:F,MATCH(Banco!$C1809,Analitico!$A:$A,0))&amp;"%",""),"")</f>
        <v>%</v>
      </c>
    </row>
    <row r="1810" spans="1:11" ht="20.399999999999999" x14ac:dyDescent="0.2">
      <c r="A1810" s="1" t="str">
        <f t="shared" si="29"/>
        <v>SINAPI 97991</v>
      </c>
      <c r="B1810" s="3" t="s">
        <v>21783</v>
      </c>
      <c r="C1810" s="3" t="s">
        <v>1869</v>
      </c>
      <c r="D1810" s="2" t="s">
        <v>9612</v>
      </c>
      <c r="E1810" s="3" t="s">
        <v>15532</v>
      </c>
      <c r="F1810" s="66" t="s">
        <v>17127</v>
      </c>
      <c r="I1810" s="3" t="s">
        <v>21786</v>
      </c>
      <c r="J1810" s="3" t="str">
        <f>IF($B1810="SINAPI",IF(ISNUMBER(MATCH(Banco!$C1810,Analitico!$A:$A,0)),INDEX(Analitico!E:E,MATCH(Banco!$C1810,Analitico!$A:$A,0))&amp;"%",""),"")</f>
        <v>5,0829699%</v>
      </c>
      <c r="K1810" s="3" t="str">
        <f>IF($B1810="SINAPI",IF(ISNUMBER(MATCH(Banco!$C1810,Analitico!$A:$A,0)),INDEX(Analitico!F:F,MATCH(Banco!$C1810,Analitico!$A:$A,0))&amp;"%",""),"")</f>
        <v>%</v>
      </c>
    </row>
    <row r="1811" spans="1:11" ht="20.399999999999999" x14ac:dyDescent="0.2">
      <c r="A1811" s="1" t="str">
        <f t="shared" si="29"/>
        <v>SINAPI 97992</v>
      </c>
      <c r="B1811" s="3" t="s">
        <v>21783</v>
      </c>
      <c r="C1811" s="3" t="s">
        <v>1870</v>
      </c>
      <c r="D1811" s="2" t="s">
        <v>9613</v>
      </c>
      <c r="E1811" s="3" t="s">
        <v>15533</v>
      </c>
      <c r="F1811" s="66" t="s">
        <v>17128</v>
      </c>
      <c r="I1811" s="3" t="s">
        <v>21786</v>
      </c>
      <c r="J1811" s="3" t="str">
        <f>IF($B1811="SINAPI",IF(ISNUMBER(MATCH(Banco!$C1811,Analitico!$A:$A,0)),INDEX(Analitico!E:E,MATCH(Banco!$C1811,Analitico!$A:$A,0))&amp;"%",""),"")</f>
        <v>33,5578802%</v>
      </c>
      <c r="K1811" s="3" t="str">
        <f>IF($B1811="SINAPI",IF(ISNUMBER(MATCH(Banco!$C1811,Analitico!$A:$A,0)),INDEX(Analitico!F:F,MATCH(Banco!$C1811,Analitico!$A:$A,0))&amp;"%",""),"")</f>
        <v>%</v>
      </c>
    </row>
    <row r="1812" spans="1:11" ht="20.399999999999999" x14ac:dyDescent="0.2">
      <c r="A1812" s="1" t="str">
        <f t="shared" si="29"/>
        <v>SINAPI 97993</v>
      </c>
      <c r="B1812" s="3" t="s">
        <v>21783</v>
      </c>
      <c r="C1812" s="3" t="s">
        <v>1871</v>
      </c>
      <c r="D1812" s="2" t="s">
        <v>9614</v>
      </c>
      <c r="E1812" s="3" t="s">
        <v>15532</v>
      </c>
      <c r="F1812" s="66" t="s">
        <v>17129</v>
      </c>
      <c r="I1812" s="3" t="s">
        <v>21786</v>
      </c>
      <c r="J1812" s="3" t="str">
        <f>IF($B1812="SINAPI",IF(ISNUMBER(MATCH(Banco!$C1812,Analitico!$A:$A,0)),INDEX(Analitico!E:E,MATCH(Banco!$C1812,Analitico!$A:$A,0))&amp;"%",""),"")</f>
        <v>41,1751964%</v>
      </c>
      <c r="K1812" s="3" t="str">
        <f>IF($B1812="SINAPI",IF(ISNUMBER(MATCH(Banco!$C1812,Analitico!$A:$A,0)),INDEX(Analitico!F:F,MATCH(Banco!$C1812,Analitico!$A:$A,0))&amp;"%",""),"")</f>
        <v>%</v>
      </c>
    </row>
    <row r="1813" spans="1:11" ht="20.399999999999999" x14ac:dyDescent="0.2">
      <c r="A1813" s="1" t="str">
        <f t="shared" si="29"/>
        <v>SINAPI 97994</v>
      </c>
      <c r="B1813" s="3" t="s">
        <v>21783</v>
      </c>
      <c r="C1813" s="3" t="s">
        <v>1872</v>
      </c>
      <c r="D1813" s="2" t="s">
        <v>9615</v>
      </c>
      <c r="E1813" s="3" t="s">
        <v>15533</v>
      </c>
      <c r="F1813" s="66" t="s">
        <v>17130</v>
      </c>
      <c r="I1813" s="3" t="s">
        <v>21786</v>
      </c>
      <c r="J1813" s="3" t="str">
        <f>IF($B1813="SINAPI",IF(ISNUMBER(MATCH(Banco!$C1813,Analitico!$A:$A,0)),INDEX(Analitico!E:E,MATCH(Banco!$C1813,Analitico!$A:$A,0))&amp;"%",""),"")</f>
        <v>35,3217434%</v>
      </c>
      <c r="K1813" s="3" t="str">
        <f>IF($B1813="SINAPI",IF(ISNUMBER(MATCH(Banco!$C1813,Analitico!$A:$A,0)),INDEX(Analitico!F:F,MATCH(Banco!$C1813,Analitico!$A:$A,0))&amp;"%",""),"")</f>
        <v>%</v>
      </c>
    </row>
    <row r="1814" spans="1:11" ht="20.399999999999999" x14ac:dyDescent="0.2">
      <c r="A1814" s="1" t="str">
        <f t="shared" si="29"/>
        <v>SINAPI 97995</v>
      </c>
      <c r="B1814" s="3" t="s">
        <v>21783</v>
      </c>
      <c r="C1814" s="3" t="s">
        <v>1873</v>
      </c>
      <c r="D1814" s="2" t="s">
        <v>9616</v>
      </c>
      <c r="E1814" s="3" t="s">
        <v>15532</v>
      </c>
      <c r="F1814" s="66" t="s">
        <v>17131</v>
      </c>
      <c r="I1814" s="3" t="s">
        <v>21785</v>
      </c>
      <c r="J1814" s="3" t="str">
        <f>IF($B1814="SINAPI",IF(ISNUMBER(MATCH(Banco!$C1814,Analitico!$A:$A,0)),INDEX(Analitico!E:E,MATCH(Banco!$C1814,Analitico!$A:$A,0))&amp;"%",""),"")</f>
        <v>41,5136717%</v>
      </c>
      <c r="K1814" s="3" t="str">
        <f>IF($B1814="SINAPI",IF(ISNUMBER(MATCH(Banco!$C1814,Analitico!$A:$A,0)),INDEX(Analitico!F:F,MATCH(Banco!$C1814,Analitico!$A:$A,0))&amp;"%",""),"")</f>
        <v>%</v>
      </c>
    </row>
    <row r="1815" spans="1:11" ht="20.399999999999999" x14ac:dyDescent="0.2">
      <c r="A1815" s="1" t="str">
        <f t="shared" si="29"/>
        <v>SINAPI 97996</v>
      </c>
      <c r="B1815" s="3" t="s">
        <v>21783</v>
      </c>
      <c r="C1815" s="3" t="s">
        <v>1874</v>
      </c>
      <c r="D1815" s="2" t="s">
        <v>9617</v>
      </c>
      <c r="E1815" s="3" t="s">
        <v>15533</v>
      </c>
      <c r="F1815" s="66" t="s">
        <v>17132</v>
      </c>
      <c r="I1815" s="3" t="s">
        <v>21786</v>
      </c>
      <c r="J1815" s="3" t="str">
        <f>IF($B1815="SINAPI",IF(ISNUMBER(MATCH(Banco!$C1815,Analitico!$A:$A,0)),INDEX(Analitico!E:E,MATCH(Banco!$C1815,Analitico!$A:$A,0))&amp;"%",""),"")</f>
        <v>34,9608806%</v>
      </c>
      <c r="K1815" s="3" t="str">
        <f>IF($B1815="SINAPI",IF(ISNUMBER(MATCH(Banco!$C1815,Analitico!$A:$A,0)),INDEX(Analitico!F:F,MATCH(Banco!$C1815,Analitico!$A:$A,0))&amp;"%",""),"")</f>
        <v>%</v>
      </c>
    </row>
    <row r="1816" spans="1:11" ht="20.399999999999999" x14ac:dyDescent="0.2">
      <c r="A1816" s="1" t="str">
        <f t="shared" si="29"/>
        <v>SINAPI 97997</v>
      </c>
      <c r="B1816" s="3" t="s">
        <v>21783</v>
      </c>
      <c r="C1816" s="3" t="s">
        <v>1875</v>
      </c>
      <c r="D1816" s="2" t="s">
        <v>9618</v>
      </c>
      <c r="E1816" s="3" t="s">
        <v>15532</v>
      </c>
      <c r="F1816" s="66" t="s">
        <v>17133</v>
      </c>
      <c r="I1816" s="3" t="s">
        <v>21785</v>
      </c>
      <c r="J1816" s="3" t="str">
        <f>IF($B1816="SINAPI",IF(ISNUMBER(MATCH(Banco!$C1816,Analitico!$A:$A,0)),INDEX(Analitico!E:E,MATCH(Banco!$C1816,Analitico!$A:$A,0))&amp;"%",""),"")</f>
        <v>41,6063702%</v>
      </c>
      <c r="K1816" s="3" t="str">
        <f>IF($B1816="SINAPI",IF(ISNUMBER(MATCH(Banco!$C1816,Analitico!$A:$A,0)),INDEX(Analitico!F:F,MATCH(Banco!$C1816,Analitico!$A:$A,0))&amp;"%",""),"")</f>
        <v>%</v>
      </c>
    </row>
    <row r="1817" spans="1:11" ht="20.399999999999999" x14ac:dyDescent="0.2">
      <c r="A1817" s="1" t="str">
        <f t="shared" si="29"/>
        <v>SINAPI 97999</v>
      </c>
      <c r="B1817" s="3" t="s">
        <v>21783</v>
      </c>
      <c r="C1817" s="3" t="s">
        <v>1876</v>
      </c>
      <c r="D1817" s="2" t="s">
        <v>9619</v>
      </c>
      <c r="E1817" s="3" t="s">
        <v>15532</v>
      </c>
      <c r="F1817" s="66" t="s">
        <v>17134</v>
      </c>
      <c r="I1817" s="3" t="s">
        <v>21785</v>
      </c>
      <c r="J1817" s="3" t="str">
        <f>IF($B1817="SINAPI",IF(ISNUMBER(MATCH(Banco!$C1817,Analitico!$A:$A,0)),INDEX(Analitico!E:E,MATCH(Banco!$C1817,Analitico!$A:$A,0))&amp;"%",""),"")</f>
        <v>41,6730026%</v>
      </c>
      <c r="K1817" s="3" t="str">
        <f>IF($B1817="SINAPI",IF(ISNUMBER(MATCH(Banco!$C1817,Analitico!$A:$A,0)),INDEX(Analitico!F:F,MATCH(Banco!$C1817,Analitico!$A:$A,0))&amp;"%",""),"")</f>
        <v>%</v>
      </c>
    </row>
    <row r="1818" spans="1:11" ht="20.399999999999999" x14ac:dyDescent="0.2">
      <c r="A1818" s="1" t="str">
        <f t="shared" si="29"/>
        <v>SINAPI 98001</v>
      </c>
      <c r="B1818" s="3" t="s">
        <v>21783</v>
      </c>
      <c r="C1818" s="3" t="s">
        <v>1877</v>
      </c>
      <c r="D1818" s="2" t="s">
        <v>9620</v>
      </c>
      <c r="E1818" s="3" t="s">
        <v>15532</v>
      </c>
      <c r="F1818" s="66" t="s">
        <v>17135</v>
      </c>
      <c r="I1818" s="3" t="s">
        <v>21785</v>
      </c>
      <c r="J1818" s="3" t="str">
        <f>IF($B1818="SINAPI",IF(ISNUMBER(MATCH(Banco!$C1818,Analitico!$A:$A,0)),INDEX(Analitico!E:E,MATCH(Banco!$C1818,Analitico!$A:$A,0))&amp;"%",""),"")</f>
        <v>41,7232058%</v>
      </c>
      <c r="K1818" s="3" t="str">
        <f>IF($B1818="SINAPI",IF(ISNUMBER(MATCH(Banco!$C1818,Analitico!$A:$A,0)),INDEX(Analitico!F:F,MATCH(Banco!$C1818,Analitico!$A:$A,0))&amp;"%",""),"")</f>
        <v>%</v>
      </c>
    </row>
    <row r="1819" spans="1:11" ht="20.399999999999999" x14ac:dyDescent="0.2">
      <c r="A1819" s="1" t="str">
        <f t="shared" si="29"/>
        <v>SINAPI 98002</v>
      </c>
      <c r="B1819" s="3" t="s">
        <v>21783</v>
      </c>
      <c r="C1819" s="3" t="s">
        <v>1878</v>
      </c>
      <c r="D1819" s="2" t="s">
        <v>9621</v>
      </c>
      <c r="E1819" s="3" t="s">
        <v>15533</v>
      </c>
      <c r="F1819" s="66" t="s">
        <v>17136</v>
      </c>
      <c r="I1819" s="3" t="s">
        <v>21786</v>
      </c>
      <c r="J1819" s="3" t="str">
        <f>IF($B1819="SINAPI",IF(ISNUMBER(MATCH(Banco!$C1819,Analitico!$A:$A,0)),INDEX(Analitico!E:E,MATCH(Banco!$C1819,Analitico!$A:$A,0))&amp;"%",""),"")</f>
        <v>34,2060345%</v>
      </c>
      <c r="K1819" s="3" t="str">
        <f>IF($B1819="SINAPI",IF(ISNUMBER(MATCH(Banco!$C1819,Analitico!$A:$A,0)),INDEX(Analitico!F:F,MATCH(Banco!$C1819,Analitico!$A:$A,0))&amp;"%",""),"")</f>
        <v>%</v>
      </c>
    </row>
    <row r="1820" spans="1:11" ht="20.399999999999999" x14ac:dyDescent="0.2">
      <c r="A1820" s="1" t="str">
        <f t="shared" si="29"/>
        <v>SINAPI 98003</v>
      </c>
      <c r="B1820" s="3" t="s">
        <v>21783</v>
      </c>
      <c r="C1820" s="3" t="s">
        <v>1879</v>
      </c>
      <c r="D1820" s="2" t="s">
        <v>9622</v>
      </c>
      <c r="E1820" s="3" t="s">
        <v>15532</v>
      </c>
      <c r="F1820" s="66" t="s">
        <v>17137</v>
      </c>
      <c r="I1820" s="3" t="s">
        <v>21785</v>
      </c>
      <c r="J1820" s="3" t="str">
        <f>IF($B1820="SINAPI",IF(ISNUMBER(MATCH(Banco!$C1820,Analitico!$A:$A,0)),INDEX(Analitico!E:E,MATCH(Banco!$C1820,Analitico!$A:$A,0))&amp;"%",""),"")</f>
        <v>41,7628289%</v>
      </c>
      <c r="K1820" s="3" t="str">
        <f>IF($B1820="SINAPI",IF(ISNUMBER(MATCH(Banco!$C1820,Analitico!$A:$A,0)),INDEX(Analitico!F:F,MATCH(Banco!$C1820,Analitico!$A:$A,0))&amp;"%",""),"")</f>
        <v>%</v>
      </c>
    </row>
    <row r="1821" spans="1:11" ht="20.399999999999999" x14ac:dyDescent="0.2">
      <c r="A1821" s="1" t="str">
        <f t="shared" si="29"/>
        <v>SINAPI 98005</v>
      </c>
      <c r="B1821" s="3" t="s">
        <v>21783</v>
      </c>
      <c r="C1821" s="3" t="s">
        <v>1880</v>
      </c>
      <c r="D1821" s="2" t="s">
        <v>9623</v>
      </c>
      <c r="E1821" s="3" t="s">
        <v>15532</v>
      </c>
      <c r="F1821" s="66" t="s">
        <v>17138</v>
      </c>
      <c r="I1821" s="3" t="s">
        <v>21785</v>
      </c>
      <c r="J1821" s="3" t="str">
        <f>IF($B1821="SINAPI",IF(ISNUMBER(MATCH(Banco!$C1821,Analitico!$A:$A,0)),INDEX(Analitico!E:E,MATCH(Banco!$C1821,Analitico!$A:$A,0))&amp;"%",""),"")</f>
        <v>41,7923840%</v>
      </c>
      <c r="K1821" s="3" t="str">
        <f>IF($B1821="SINAPI",IF(ISNUMBER(MATCH(Banco!$C1821,Analitico!$A:$A,0)),INDEX(Analitico!F:F,MATCH(Banco!$C1821,Analitico!$A:$A,0))&amp;"%",""),"")</f>
        <v>%</v>
      </c>
    </row>
    <row r="1822" spans="1:11" ht="20.399999999999999" x14ac:dyDescent="0.2">
      <c r="A1822" s="1" t="str">
        <f t="shared" si="29"/>
        <v>SINAPI 98006</v>
      </c>
      <c r="B1822" s="3" t="s">
        <v>21783</v>
      </c>
      <c r="C1822" s="3" t="s">
        <v>1881</v>
      </c>
      <c r="D1822" s="2" t="s">
        <v>9624</v>
      </c>
      <c r="E1822" s="3" t="s">
        <v>15533</v>
      </c>
      <c r="F1822" s="66" t="s">
        <v>17139</v>
      </c>
      <c r="I1822" s="3" t="s">
        <v>21786</v>
      </c>
      <c r="J1822" s="3" t="str">
        <f>IF($B1822="SINAPI",IF(ISNUMBER(MATCH(Banco!$C1822,Analitico!$A:$A,0)),INDEX(Analitico!E:E,MATCH(Banco!$C1822,Analitico!$A:$A,0))&amp;"%",""),"")</f>
        <v>34,0368240%</v>
      </c>
      <c r="K1822" s="3" t="str">
        <f>IF($B1822="SINAPI",IF(ISNUMBER(MATCH(Banco!$C1822,Analitico!$A:$A,0)),INDEX(Analitico!F:F,MATCH(Banco!$C1822,Analitico!$A:$A,0))&amp;"%",""),"")</f>
        <v>%</v>
      </c>
    </row>
    <row r="1823" spans="1:11" ht="20.399999999999999" x14ac:dyDescent="0.2">
      <c r="A1823" s="1" t="str">
        <f t="shared" si="29"/>
        <v>SINAPI 98007</v>
      </c>
      <c r="B1823" s="3" t="s">
        <v>21783</v>
      </c>
      <c r="C1823" s="3" t="s">
        <v>1882</v>
      </c>
      <c r="D1823" s="2" t="s">
        <v>9625</v>
      </c>
      <c r="E1823" s="3" t="s">
        <v>15532</v>
      </c>
      <c r="F1823" s="66" t="s">
        <v>17140</v>
      </c>
      <c r="I1823" s="3" t="s">
        <v>21785</v>
      </c>
      <c r="J1823" s="3" t="str">
        <f>IF($B1823="SINAPI",IF(ISNUMBER(MATCH(Banco!$C1823,Analitico!$A:$A,0)),INDEX(Analitico!E:E,MATCH(Banco!$C1823,Analitico!$A:$A,0))&amp;"%",""),"")</f>
        <v>41,8193453%</v>
      </c>
      <c r="K1823" s="3" t="str">
        <f>IF($B1823="SINAPI",IF(ISNUMBER(MATCH(Banco!$C1823,Analitico!$A:$A,0)),INDEX(Analitico!F:F,MATCH(Banco!$C1823,Analitico!$A:$A,0))&amp;"%",""),"")</f>
        <v>%</v>
      </c>
    </row>
    <row r="1824" spans="1:11" ht="20.399999999999999" x14ac:dyDescent="0.2">
      <c r="A1824" s="1" t="str">
        <f t="shared" si="29"/>
        <v>SINAPI 98008</v>
      </c>
      <c r="B1824" s="3" t="s">
        <v>21783</v>
      </c>
      <c r="C1824" s="3" t="s">
        <v>1883</v>
      </c>
      <c r="D1824" s="2" t="s">
        <v>9626</v>
      </c>
      <c r="E1824" s="3" t="s">
        <v>15533</v>
      </c>
      <c r="F1824" s="66" t="s">
        <v>17141</v>
      </c>
      <c r="I1824" s="3" t="s">
        <v>21786</v>
      </c>
      <c r="J1824" s="3" t="str">
        <f>IF($B1824="SINAPI",IF(ISNUMBER(MATCH(Banco!$C1824,Analitico!$A:$A,0)),INDEX(Analitico!E:E,MATCH(Banco!$C1824,Analitico!$A:$A,0))&amp;"%",""),"")</f>
        <v>33,7398755%</v>
      </c>
      <c r="K1824" s="3" t="str">
        <f>IF($B1824="SINAPI",IF(ISNUMBER(MATCH(Banco!$C1824,Analitico!$A:$A,0)),INDEX(Analitico!F:F,MATCH(Banco!$C1824,Analitico!$A:$A,0))&amp;"%",""),"")</f>
        <v>%</v>
      </c>
    </row>
    <row r="1825" spans="1:11" ht="20.399999999999999" x14ac:dyDescent="0.2">
      <c r="A1825" s="1" t="str">
        <f t="shared" si="29"/>
        <v>SINAPI 98009</v>
      </c>
      <c r="B1825" s="3" t="s">
        <v>21783</v>
      </c>
      <c r="C1825" s="3" t="s">
        <v>1884</v>
      </c>
      <c r="D1825" s="2" t="s">
        <v>9627</v>
      </c>
      <c r="E1825" s="3" t="s">
        <v>15532</v>
      </c>
      <c r="F1825" s="66" t="s">
        <v>17134</v>
      </c>
      <c r="I1825" s="3" t="s">
        <v>21785</v>
      </c>
      <c r="J1825" s="3" t="str">
        <f>IF($B1825="SINAPI",IF(ISNUMBER(MATCH(Banco!$C1825,Analitico!$A:$A,0)),INDEX(Analitico!E:E,MATCH(Banco!$C1825,Analitico!$A:$A,0))&amp;"%",""),"")</f>
        <v>41,6730026%</v>
      </c>
      <c r="K1825" s="3" t="str">
        <f>IF($B1825="SINAPI",IF(ISNUMBER(MATCH(Banco!$C1825,Analitico!$A:$A,0)),INDEX(Analitico!F:F,MATCH(Banco!$C1825,Analitico!$A:$A,0))&amp;"%",""),"")</f>
        <v>%</v>
      </c>
    </row>
    <row r="1826" spans="1:11" ht="20.399999999999999" x14ac:dyDescent="0.2">
      <c r="A1826" s="1" t="str">
        <f t="shared" si="29"/>
        <v>SINAPI 98010</v>
      </c>
      <c r="B1826" s="3" t="s">
        <v>21783</v>
      </c>
      <c r="C1826" s="3" t="s">
        <v>1885</v>
      </c>
      <c r="D1826" s="2" t="s">
        <v>9628</v>
      </c>
      <c r="E1826" s="3" t="s">
        <v>15533</v>
      </c>
      <c r="F1826" s="66" t="s">
        <v>17142</v>
      </c>
      <c r="I1826" s="3" t="s">
        <v>21786</v>
      </c>
      <c r="J1826" s="3" t="str">
        <f>IF($B1826="SINAPI",IF(ISNUMBER(MATCH(Banco!$C1826,Analitico!$A:$A,0)),INDEX(Analitico!E:E,MATCH(Banco!$C1826,Analitico!$A:$A,0))&amp;"%",""),"")</f>
        <v>33,1279938%</v>
      </c>
      <c r="K1826" s="3" t="str">
        <f>IF($B1826="SINAPI",IF(ISNUMBER(MATCH(Banco!$C1826,Analitico!$A:$A,0)),INDEX(Analitico!F:F,MATCH(Banco!$C1826,Analitico!$A:$A,0))&amp;"%",""),"")</f>
        <v>%</v>
      </c>
    </row>
    <row r="1827" spans="1:11" ht="20.399999999999999" x14ac:dyDescent="0.2">
      <c r="A1827" s="1" t="str">
        <f t="shared" ref="A1827:A1890" si="30">CONCATENAR</f>
        <v>SINAPI 98011</v>
      </c>
      <c r="B1827" s="3" t="s">
        <v>21783</v>
      </c>
      <c r="C1827" s="3" t="s">
        <v>1886</v>
      </c>
      <c r="D1827" s="2" t="s">
        <v>9629</v>
      </c>
      <c r="E1827" s="3" t="s">
        <v>15532</v>
      </c>
      <c r="F1827" s="66" t="s">
        <v>17135</v>
      </c>
      <c r="I1827" s="3" t="s">
        <v>21785</v>
      </c>
      <c r="J1827" s="3" t="str">
        <f>IF($B1827="SINAPI",IF(ISNUMBER(MATCH(Banco!$C1827,Analitico!$A:$A,0)),INDEX(Analitico!E:E,MATCH(Banco!$C1827,Analitico!$A:$A,0))&amp;"%",""),"")</f>
        <v>41,7232058%</v>
      </c>
      <c r="K1827" s="3" t="str">
        <f>IF($B1827="SINAPI",IF(ISNUMBER(MATCH(Banco!$C1827,Analitico!$A:$A,0)),INDEX(Analitico!F:F,MATCH(Banco!$C1827,Analitico!$A:$A,0))&amp;"%",""),"")</f>
        <v>%</v>
      </c>
    </row>
    <row r="1828" spans="1:11" ht="20.399999999999999" x14ac:dyDescent="0.2">
      <c r="A1828" s="1" t="str">
        <f t="shared" si="30"/>
        <v>SINAPI 98012</v>
      </c>
      <c r="B1828" s="3" t="s">
        <v>21783</v>
      </c>
      <c r="C1828" s="3" t="s">
        <v>1887</v>
      </c>
      <c r="D1828" s="2" t="s">
        <v>9630</v>
      </c>
      <c r="E1828" s="3" t="s">
        <v>15533</v>
      </c>
      <c r="F1828" s="66" t="s">
        <v>17143</v>
      </c>
      <c r="I1828" s="3" t="s">
        <v>21786</v>
      </c>
      <c r="J1828" s="3" t="str">
        <f>IF($B1828="SINAPI",IF(ISNUMBER(MATCH(Banco!$C1828,Analitico!$A:$A,0)),INDEX(Analitico!E:E,MATCH(Banco!$C1828,Analitico!$A:$A,0))&amp;"%",""),"")</f>
        <v>32,8649660%</v>
      </c>
      <c r="K1828" s="3" t="str">
        <f>IF($B1828="SINAPI",IF(ISNUMBER(MATCH(Banco!$C1828,Analitico!$A:$A,0)),INDEX(Analitico!F:F,MATCH(Banco!$C1828,Analitico!$A:$A,0))&amp;"%",""),"")</f>
        <v>%</v>
      </c>
    </row>
    <row r="1829" spans="1:11" ht="20.399999999999999" x14ac:dyDescent="0.2">
      <c r="A1829" s="1" t="str">
        <f t="shared" si="30"/>
        <v>SINAPI 98013</v>
      </c>
      <c r="B1829" s="3" t="s">
        <v>21783</v>
      </c>
      <c r="C1829" s="3" t="s">
        <v>1888</v>
      </c>
      <c r="D1829" s="2" t="s">
        <v>9631</v>
      </c>
      <c r="E1829" s="3" t="s">
        <v>15532</v>
      </c>
      <c r="F1829" s="66" t="s">
        <v>17137</v>
      </c>
      <c r="I1829" s="3" t="s">
        <v>21785</v>
      </c>
      <c r="J1829" s="3" t="str">
        <f>IF($B1829="SINAPI",IF(ISNUMBER(MATCH(Banco!$C1829,Analitico!$A:$A,0)),INDEX(Analitico!E:E,MATCH(Banco!$C1829,Analitico!$A:$A,0))&amp;"%",""),"")</f>
        <v>41,7628289%</v>
      </c>
      <c r="K1829" s="3" t="str">
        <f>IF($B1829="SINAPI",IF(ISNUMBER(MATCH(Banco!$C1829,Analitico!$A:$A,0)),INDEX(Analitico!F:F,MATCH(Banco!$C1829,Analitico!$A:$A,0))&amp;"%",""),"")</f>
        <v>%</v>
      </c>
    </row>
    <row r="1830" spans="1:11" ht="20.399999999999999" x14ac:dyDescent="0.2">
      <c r="A1830" s="1" t="str">
        <f t="shared" si="30"/>
        <v>SINAPI 98014</v>
      </c>
      <c r="B1830" s="3" t="s">
        <v>21783</v>
      </c>
      <c r="C1830" s="3" t="s">
        <v>1889</v>
      </c>
      <c r="D1830" s="2" t="s">
        <v>9632</v>
      </c>
      <c r="E1830" s="3" t="s">
        <v>15533</v>
      </c>
      <c r="F1830" s="66" t="s">
        <v>17144</v>
      </c>
      <c r="I1830" s="3" t="s">
        <v>21786</v>
      </c>
      <c r="J1830" s="3" t="str">
        <f>IF($B1830="SINAPI",IF(ISNUMBER(MATCH(Banco!$C1830,Analitico!$A:$A,0)),INDEX(Analitico!E:E,MATCH(Banco!$C1830,Analitico!$A:$A,0))&amp;"%",""),"")</f>
        <v>32,6700029%</v>
      </c>
      <c r="K1830" s="3" t="str">
        <f>IF($B1830="SINAPI",IF(ISNUMBER(MATCH(Banco!$C1830,Analitico!$A:$A,0)),INDEX(Analitico!F:F,MATCH(Banco!$C1830,Analitico!$A:$A,0))&amp;"%",""),"")</f>
        <v>%</v>
      </c>
    </row>
    <row r="1831" spans="1:11" ht="20.399999999999999" x14ac:dyDescent="0.2">
      <c r="A1831" s="1" t="str">
        <f t="shared" si="30"/>
        <v>SINAPI 98015</v>
      </c>
      <c r="B1831" s="3" t="s">
        <v>21783</v>
      </c>
      <c r="C1831" s="3" t="s">
        <v>1890</v>
      </c>
      <c r="D1831" s="2" t="s">
        <v>9633</v>
      </c>
      <c r="E1831" s="3" t="s">
        <v>15532</v>
      </c>
      <c r="F1831" s="66" t="s">
        <v>17138</v>
      </c>
      <c r="I1831" s="3" t="s">
        <v>21785</v>
      </c>
      <c r="J1831" s="3" t="str">
        <f>IF($B1831="SINAPI",IF(ISNUMBER(MATCH(Banco!$C1831,Analitico!$A:$A,0)),INDEX(Analitico!E:E,MATCH(Banco!$C1831,Analitico!$A:$A,0))&amp;"%",""),"")</f>
        <v>41,7923840%</v>
      </c>
      <c r="K1831" s="3" t="str">
        <f>IF($B1831="SINAPI",IF(ISNUMBER(MATCH(Banco!$C1831,Analitico!$A:$A,0)),INDEX(Analitico!F:F,MATCH(Banco!$C1831,Analitico!$A:$A,0))&amp;"%",""),"")</f>
        <v>%</v>
      </c>
    </row>
    <row r="1832" spans="1:11" ht="20.399999999999999" x14ac:dyDescent="0.2">
      <c r="A1832" s="1" t="str">
        <f t="shared" si="30"/>
        <v>SINAPI 98016</v>
      </c>
      <c r="B1832" s="3" t="s">
        <v>21783</v>
      </c>
      <c r="C1832" s="3" t="s">
        <v>1891</v>
      </c>
      <c r="D1832" s="2" t="s">
        <v>9634</v>
      </c>
      <c r="E1832" s="3" t="s">
        <v>15533</v>
      </c>
      <c r="F1832" s="66" t="s">
        <v>17145</v>
      </c>
      <c r="I1832" s="3" t="s">
        <v>21786</v>
      </c>
      <c r="J1832" s="3" t="str">
        <f>IF($B1832="SINAPI",IF(ISNUMBER(MATCH(Banco!$C1832,Analitico!$A:$A,0)),INDEX(Analitico!E:E,MATCH(Banco!$C1832,Analitico!$A:$A,0))&amp;"%",""),"")</f>
        <v>32,5199846%</v>
      </c>
      <c r="K1832" s="3" t="str">
        <f>IF($B1832="SINAPI",IF(ISNUMBER(MATCH(Banco!$C1832,Analitico!$A:$A,0)),INDEX(Analitico!F:F,MATCH(Banco!$C1832,Analitico!$A:$A,0))&amp;"%",""),"")</f>
        <v>%</v>
      </c>
    </row>
    <row r="1833" spans="1:11" ht="20.399999999999999" x14ac:dyDescent="0.2">
      <c r="A1833" s="1" t="str">
        <f t="shared" si="30"/>
        <v>SINAPI 98017</v>
      </c>
      <c r="B1833" s="3" t="s">
        <v>21783</v>
      </c>
      <c r="C1833" s="3" t="s">
        <v>1892</v>
      </c>
      <c r="D1833" s="2" t="s">
        <v>9635</v>
      </c>
      <c r="E1833" s="3" t="s">
        <v>15532</v>
      </c>
      <c r="F1833" s="66" t="s">
        <v>17140</v>
      </c>
      <c r="I1833" s="3" t="s">
        <v>21785</v>
      </c>
      <c r="J1833" s="3" t="str">
        <f>IF($B1833="SINAPI",IF(ISNUMBER(MATCH(Banco!$C1833,Analitico!$A:$A,0)),INDEX(Analitico!E:E,MATCH(Banco!$C1833,Analitico!$A:$A,0))&amp;"%",""),"")</f>
        <v>41,8193453%</v>
      </c>
      <c r="K1833" s="3" t="str">
        <f>IF($B1833="SINAPI",IF(ISNUMBER(MATCH(Banco!$C1833,Analitico!$A:$A,0)),INDEX(Analitico!F:F,MATCH(Banco!$C1833,Analitico!$A:$A,0))&amp;"%",""),"")</f>
        <v>%</v>
      </c>
    </row>
    <row r="1834" spans="1:11" ht="20.399999999999999" x14ac:dyDescent="0.2">
      <c r="A1834" s="1" t="str">
        <f t="shared" si="30"/>
        <v>SINAPI 98018</v>
      </c>
      <c r="B1834" s="3" t="s">
        <v>21783</v>
      </c>
      <c r="C1834" s="3" t="s">
        <v>1893</v>
      </c>
      <c r="D1834" s="2" t="s">
        <v>9636</v>
      </c>
      <c r="E1834" s="3" t="s">
        <v>15533</v>
      </c>
      <c r="F1834" s="66" t="s">
        <v>17146</v>
      </c>
      <c r="I1834" s="3" t="s">
        <v>21786</v>
      </c>
      <c r="J1834" s="3" t="str">
        <f>IF($B1834="SINAPI",IF(ISNUMBER(MATCH(Banco!$C1834,Analitico!$A:$A,0)),INDEX(Analitico!E:E,MATCH(Banco!$C1834,Analitico!$A:$A,0))&amp;"%",""),"")</f>
        <v>32,4016219%</v>
      </c>
      <c r="K1834" s="3" t="str">
        <f>IF($B1834="SINAPI",IF(ISNUMBER(MATCH(Banco!$C1834,Analitico!$A:$A,0)),INDEX(Analitico!F:F,MATCH(Banco!$C1834,Analitico!$A:$A,0))&amp;"%",""),"")</f>
        <v>%</v>
      </c>
    </row>
    <row r="1835" spans="1:11" ht="20.399999999999999" x14ac:dyDescent="0.2">
      <c r="A1835" s="1" t="str">
        <f t="shared" si="30"/>
        <v>SINAPI 98019</v>
      </c>
      <c r="B1835" s="3" t="s">
        <v>21783</v>
      </c>
      <c r="C1835" s="3" t="s">
        <v>1894</v>
      </c>
      <c r="D1835" s="2" t="s">
        <v>9637</v>
      </c>
      <c r="E1835" s="3" t="s">
        <v>15532</v>
      </c>
      <c r="F1835" s="66" t="s">
        <v>17147</v>
      </c>
      <c r="I1835" s="3" t="s">
        <v>21785</v>
      </c>
      <c r="J1835" s="3" t="str">
        <f>IF($B1835="SINAPI",IF(ISNUMBER(MATCH(Banco!$C1835,Analitico!$A:$A,0)),INDEX(Analitico!E:E,MATCH(Banco!$C1835,Analitico!$A:$A,0))&amp;"%",""),"")</f>
        <v>41,8077964%</v>
      </c>
      <c r="K1835" s="3" t="str">
        <f>IF($B1835="SINAPI",IF(ISNUMBER(MATCH(Banco!$C1835,Analitico!$A:$A,0)),INDEX(Analitico!F:F,MATCH(Banco!$C1835,Analitico!$A:$A,0))&amp;"%",""),"")</f>
        <v>%</v>
      </c>
    </row>
    <row r="1836" spans="1:11" ht="20.399999999999999" x14ac:dyDescent="0.2">
      <c r="A1836" s="1" t="str">
        <f t="shared" si="30"/>
        <v>SINAPI 98020</v>
      </c>
      <c r="B1836" s="3" t="s">
        <v>21783</v>
      </c>
      <c r="C1836" s="3" t="s">
        <v>1895</v>
      </c>
      <c r="D1836" s="2" t="s">
        <v>9638</v>
      </c>
      <c r="E1836" s="3" t="s">
        <v>15533</v>
      </c>
      <c r="F1836" s="66" t="s">
        <v>17148</v>
      </c>
      <c r="I1836" s="3" t="s">
        <v>21786</v>
      </c>
      <c r="J1836" s="3" t="str">
        <f>IF($B1836="SINAPI",IF(ISNUMBER(MATCH(Banco!$C1836,Analitico!$A:$A,0)),INDEX(Analitico!E:E,MATCH(Banco!$C1836,Analitico!$A:$A,0))&amp;"%",""),"")</f>
        <v>32,7268103%</v>
      </c>
      <c r="K1836" s="3" t="str">
        <f>IF($B1836="SINAPI",IF(ISNUMBER(MATCH(Banco!$C1836,Analitico!$A:$A,0)),INDEX(Analitico!F:F,MATCH(Banco!$C1836,Analitico!$A:$A,0))&amp;"%",""),"")</f>
        <v>%</v>
      </c>
    </row>
    <row r="1837" spans="1:11" ht="20.399999999999999" x14ac:dyDescent="0.2">
      <c r="A1837" s="1" t="str">
        <f t="shared" si="30"/>
        <v>SINAPI 98021</v>
      </c>
      <c r="B1837" s="3" t="s">
        <v>21783</v>
      </c>
      <c r="C1837" s="3" t="s">
        <v>1896</v>
      </c>
      <c r="D1837" s="2" t="s">
        <v>9639</v>
      </c>
      <c r="E1837" s="3" t="s">
        <v>15532</v>
      </c>
      <c r="F1837" s="66" t="s">
        <v>17149</v>
      </c>
      <c r="I1837" s="3" t="s">
        <v>21785</v>
      </c>
      <c r="J1837" s="3" t="str">
        <f>IF($B1837="SINAPI",IF(ISNUMBER(MATCH(Banco!$C1837,Analitico!$A:$A,0)),INDEX(Analitico!E:E,MATCH(Banco!$C1837,Analitico!$A:$A,0))&amp;"%",""),"")</f>
        <v>41,7194209%</v>
      </c>
      <c r="K1837" s="3" t="str">
        <f>IF($B1837="SINAPI",IF(ISNUMBER(MATCH(Banco!$C1837,Analitico!$A:$A,0)),INDEX(Analitico!F:F,MATCH(Banco!$C1837,Analitico!$A:$A,0))&amp;"%",""),"")</f>
        <v>%</v>
      </c>
    </row>
    <row r="1838" spans="1:11" ht="20.399999999999999" x14ac:dyDescent="0.2">
      <c r="A1838" s="1" t="str">
        <f t="shared" si="30"/>
        <v>SINAPI 98022</v>
      </c>
      <c r="B1838" s="3" t="s">
        <v>21783</v>
      </c>
      <c r="C1838" s="3" t="s">
        <v>1897</v>
      </c>
      <c r="D1838" s="2" t="s">
        <v>9640</v>
      </c>
      <c r="E1838" s="3" t="s">
        <v>15533</v>
      </c>
      <c r="F1838" s="66" t="s">
        <v>17150</v>
      </c>
      <c r="I1838" s="3" t="s">
        <v>21786</v>
      </c>
      <c r="J1838" s="3" t="str">
        <f>IF($B1838="SINAPI",IF(ISNUMBER(MATCH(Banco!$C1838,Analitico!$A:$A,0)),INDEX(Analitico!E:E,MATCH(Banco!$C1838,Analitico!$A:$A,0))&amp;"%",""),"")</f>
        <v>32,3827772%</v>
      </c>
      <c r="K1838" s="3" t="str">
        <f>IF($B1838="SINAPI",IF(ISNUMBER(MATCH(Banco!$C1838,Analitico!$A:$A,0)),INDEX(Analitico!F:F,MATCH(Banco!$C1838,Analitico!$A:$A,0))&amp;"%",""),"")</f>
        <v>%</v>
      </c>
    </row>
    <row r="1839" spans="1:11" ht="20.399999999999999" x14ac:dyDescent="0.2">
      <c r="A1839" s="1" t="str">
        <f t="shared" si="30"/>
        <v>SINAPI 98023</v>
      </c>
      <c r="B1839" s="3" t="s">
        <v>21783</v>
      </c>
      <c r="C1839" s="3" t="s">
        <v>1898</v>
      </c>
      <c r="D1839" s="2" t="s">
        <v>9641</v>
      </c>
      <c r="E1839" s="3" t="s">
        <v>15532</v>
      </c>
      <c r="F1839" s="66" t="s">
        <v>17151</v>
      </c>
      <c r="I1839" s="3" t="s">
        <v>21785</v>
      </c>
      <c r="J1839" s="3" t="str">
        <f>IF($B1839="SINAPI",IF(ISNUMBER(MATCH(Banco!$C1839,Analitico!$A:$A,0)),INDEX(Analitico!E:E,MATCH(Banco!$C1839,Analitico!$A:$A,0))&amp;"%",""),"")</f>
        <v>41,7540293%</v>
      </c>
      <c r="K1839" s="3" t="str">
        <f>IF($B1839="SINAPI",IF(ISNUMBER(MATCH(Banco!$C1839,Analitico!$A:$A,0)),INDEX(Analitico!F:F,MATCH(Banco!$C1839,Analitico!$A:$A,0))&amp;"%",""),"")</f>
        <v>%</v>
      </c>
    </row>
    <row r="1840" spans="1:11" ht="20.399999999999999" x14ac:dyDescent="0.2">
      <c r="A1840" s="1" t="str">
        <f t="shared" si="30"/>
        <v>SINAPI 98024</v>
      </c>
      <c r="B1840" s="3" t="s">
        <v>21783</v>
      </c>
      <c r="C1840" s="3" t="s">
        <v>1899</v>
      </c>
      <c r="D1840" s="2" t="s">
        <v>9642</v>
      </c>
      <c r="E1840" s="3" t="s">
        <v>15533</v>
      </c>
      <c r="F1840" s="66" t="s">
        <v>17152</v>
      </c>
      <c r="I1840" s="3" t="s">
        <v>21786</v>
      </c>
      <c r="J1840" s="3" t="str">
        <f>IF($B1840="SINAPI",IF(ISNUMBER(MATCH(Banco!$C1840,Analitico!$A:$A,0)),INDEX(Analitico!E:E,MATCH(Banco!$C1840,Analitico!$A:$A,0))&amp;"%",""),"")</f>
        <v>31,8798391%</v>
      </c>
      <c r="K1840" s="3" t="str">
        <f>IF($B1840="SINAPI",IF(ISNUMBER(MATCH(Banco!$C1840,Analitico!$A:$A,0)),INDEX(Analitico!F:F,MATCH(Banco!$C1840,Analitico!$A:$A,0))&amp;"%",""),"")</f>
        <v>%</v>
      </c>
    </row>
    <row r="1841" spans="1:11" ht="20.399999999999999" x14ac:dyDescent="0.2">
      <c r="A1841" s="1" t="str">
        <f t="shared" si="30"/>
        <v>SINAPI 98025</v>
      </c>
      <c r="B1841" s="3" t="s">
        <v>21783</v>
      </c>
      <c r="C1841" s="3" t="s">
        <v>1900</v>
      </c>
      <c r="D1841" s="2" t="s">
        <v>9643</v>
      </c>
      <c r="E1841" s="3" t="s">
        <v>15532</v>
      </c>
      <c r="F1841" s="66" t="s">
        <v>17153</v>
      </c>
      <c r="I1841" s="3" t="s">
        <v>21785</v>
      </c>
      <c r="J1841" s="3" t="str">
        <f>IF($B1841="SINAPI",IF(ISNUMBER(MATCH(Banco!$C1841,Analitico!$A:$A,0)),INDEX(Analitico!E:E,MATCH(Banco!$C1841,Analitico!$A:$A,0))&amp;"%",""),"")</f>
        <v>41,7832289%</v>
      </c>
      <c r="K1841" s="3" t="str">
        <f>IF($B1841="SINAPI",IF(ISNUMBER(MATCH(Banco!$C1841,Analitico!$A:$A,0)),INDEX(Analitico!F:F,MATCH(Banco!$C1841,Analitico!$A:$A,0))&amp;"%",""),"")</f>
        <v>%</v>
      </c>
    </row>
    <row r="1842" spans="1:11" ht="20.399999999999999" x14ac:dyDescent="0.2">
      <c r="A1842" s="1" t="str">
        <f t="shared" si="30"/>
        <v>SINAPI 98026</v>
      </c>
      <c r="B1842" s="3" t="s">
        <v>21783</v>
      </c>
      <c r="C1842" s="3" t="s">
        <v>1901</v>
      </c>
      <c r="D1842" s="2" t="s">
        <v>9644</v>
      </c>
      <c r="E1842" s="3" t="s">
        <v>15533</v>
      </c>
      <c r="F1842" s="66" t="s">
        <v>17154</v>
      </c>
      <c r="I1842" s="3" t="s">
        <v>21786</v>
      </c>
      <c r="J1842" s="3" t="str">
        <f>IF($B1842="SINAPI",IF(ISNUMBER(MATCH(Banco!$C1842,Analitico!$A:$A,0)),INDEX(Analitico!E:E,MATCH(Banco!$C1842,Analitico!$A:$A,0))&amp;"%",""),"")</f>
        <v>31,6850067%</v>
      </c>
      <c r="K1842" s="3" t="str">
        <f>IF($B1842="SINAPI",IF(ISNUMBER(MATCH(Banco!$C1842,Analitico!$A:$A,0)),INDEX(Analitico!F:F,MATCH(Banco!$C1842,Analitico!$A:$A,0))&amp;"%",""),"")</f>
        <v>%</v>
      </c>
    </row>
    <row r="1843" spans="1:11" ht="20.399999999999999" x14ac:dyDescent="0.2">
      <c r="A1843" s="1" t="str">
        <f t="shared" si="30"/>
        <v>SINAPI 98027</v>
      </c>
      <c r="B1843" s="3" t="s">
        <v>21783</v>
      </c>
      <c r="C1843" s="3" t="s">
        <v>1902</v>
      </c>
      <c r="D1843" s="2" t="s">
        <v>9645</v>
      </c>
      <c r="E1843" s="3" t="s">
        <v>15532</v>
      </c>
      <c r="F1843" s="66" t="s">
        <v>17147</v>
      </c>
      <c r="I1843" s="3" t="s">
        <v>21785</v>
      </c>
      <c r="J1843" s="3" t="str">
        <f>IF($B1843="SINAPI",IF(ISNUMBER(MATCH(Banco!$C1843,Analitico!$A:$A,0)),INDEX(Analitico!E:E,MATCH(Banco!$C1843,Analitico!$A:$A,0))&amp;"%",""),"")</f>
        <v>41,8077964%</v>
      </c>
      <c r="K1843" s="3" t="str">
        <f>IF($B1843="SINAPI",IF(ISNUMBER(MATCH(Banco!$C1843,Analitico!$A:$A,0)),INDEX(Analitico!F:F,MATCH(Banco!$C1843,Analitico!$A:$A,0))&amp;"%",""),"")</f>
        <v>%</v>
      </c>
    </row>
    <row r="1844" spans="1:11" ht="20.399999999999999" x14ac:dyDescent="0.2">
      <c r="A1844" s="1" t="str">
        <f t="shared" si="30"/>
        <v>SINAPI 98028</v>
      </c>
      <c r="B1844" s="3" t="s">
        <v>21783</v>
      </c>
      <c r="C1844" s="3" t="s">
        <v>1903</v>
      </c>
      <c r="D1844" s="2" t="s">
        <v>9646</v>
      </c>
      <c r="E1844" s="3" t="s">
        <v>15533</v>
      </c>
      <c r="F1844" s="66" t="s">
        <v>17155</v>
      </c>
      <c r="I1844" s="3" t="s">
        <v>21786</v>
      </c>
      <c r="J1844" s="3" t="str">
        <f>IF($B1844="SINAPI",IF(ISNUMBER(MATCH(Banco!$C1844,Analitico!$A:$A,0)),INDEX(Analitico!E:E,MATCH(Banco!$C1844,Analitico!$A:$A,0))&amp;"%",""),"")</f>
        <v>31,5306302%</v>
      </c>
      <c r="K1844" s="3" t="str">
        <f>IF($B1844="SINAPI",IF(ISNUMBER(MATCH(Banco!$C1844,Analitico!$A:$A,0)),INDEX(Analitico!F:F,MATCH(Banco!$C1844,Analitico!$A:$A,0))&amp;"%",""),"")</f>
        <v>%</v>
      </c>
    </row>
    <row r="1845" spans="1:11" ht="20.399999999999999" x14ac:dyDescent="0.2">
      <c r="A1845" s="1" t="str">
        <f t="shared" si="30"/>
        <v>SINAPI 98029</v>
      </c>
      <c r="B1845" s="3" t="s">
        <v>21783</v>
      </c>
      <c r="C1845" s="3" t="s">
        <v>1904</v>
      </c>
      <c r="D1845" s="2" t="s">
        <v>9647</v>
      </c>
      <c r="E1845" s="3" t="s">
        <v>15532</v>
      </c>
      <c r="F1845" s="66" t="s">
        <v>17156</v>
      </c>
      <c r="I1845" s="3" t="s">
        <v>21785</v>
      </c>
      <c r="J1845" s="3" t="str">
        <f>IF($B1845="SINAPI",IF(ISNUMBER(MATCH(Banco!$C1845,Analitico!$A:$A,0)),INDEX(Analitico!E:E,MATCH(Banco!$C1845,Analitico!$A:$A,0))&amp;"%",""),"")</f>
        <v>41,8218794%</v>
      </c>
      <c r="K1845" s="3" t="str">
        <f>IF($B1845="SINAPI",IF(ISNUMBER(MATCH(Banco!$C1845,Analitico!$A:$A,0)),INDEX(Analitico!F:F,MATCH(Banco!$C1845,Analitico!$A:$A,0))&amp;"%",""),"")</f>
        <v>%</v>
      </c>
    </row>
    <row r="1846" spans="1:11" ht="20.399999999999999" x14ac:dyDescent="0.2">
      <c r="A1846" s="1" t="str">
        <f t="shared" si="30"/>
        <v>SINAPI 98030</v>
      </c>
      <c r="B1846" s="3" t="s">
        <v>21783</v>
      </c>
      <c r="C1846" s="3" t="s">
        <v>1905</v>
      </c>
      <c r="D1846" s="2" t="s">
        <v>9648</v>
      </c>
      <c r="E1846" s="3" t="s">
        <v>15533</v>
      </c>
      <c r="F1846" s="66" t="s">
        <v>17157</v>
      </c>
      <c r="I1846" s="3" t="s">
        <v>21786</v>
      </c>
      <c r="J1846" s="3" t="str">
        <f>IF($B1846="SINAPI",IF(ISNUMBER(MATCH(Banco!$C1846,Analitico!$A:$A,0)),INDEX(Analitico!E:E,MATCH(Banco!$C1846,Analitico!$A:$A,0))&amp;"%",""),"")</f>
        <v>30,8240081%</v>
      </c>
      <c r="K1846" s="3" t="str">
        <f>IF($B1846="SINAPI",IF(ISNUMBER(MATCH(Banco!$C1846,Analitico!$A:$A,0)),INDEX(Analitico!F:F,MATCH(Banco!$C1846,Analitico!$A:$A,0))&amp;"%",""),"")</f>
        <v>%</v>
      </c>
    </row>
    <row r="1847" spans="1:11" ht="20.399999999999999" x14ac:dyDescent="0.2">
      <c r="A1847" s="1" t="str">
        <f t="shared" si="30"/>
        <v>SINAPI 98031</v>
      </c>
      <c r="B1847" s="3" t="s">
        <v>21783</v>
      </c>
      <c r="C1847" s="3" t="s">
        <v>1906</v>
      </c>
      <c r="D1847" s="2" t="s">
        <v>9649</v>
      </c>
      <c r="E1847" s="3" t="s">
        <v>15532</v>
      </c>
      <c r="F1847" s="66" t="s">
        <v>17158</v>
      </c>
      <c r="I1847" s="3" t="s">
        <v>21785</v>
      </c>
      <c r="J1847" s="3" t="str">
        <f>IF($B1847="SINAPI",IF(ISNUMBER(MATCH(Banco!$C1847,Analitico!$A:$A,0)),INDEX(Analitico!E:E,MATCH(Banco!$C1847,Analitico!$A:$A,0))&amp;"%",""),"")</f>
        <v>41,7756611%</v>
      </c>
      <c r="K1847" s="3" t="str">
        <f>IF($B1847="SINAPI",IF(ISNUMBER(MATCH(Banco!$C1847,Analitico!$A:$A,0)),INDEX(Analitico!F:F,MATCH(Banco!$C1847,Analitico!$A:$A,0))&amp;"%",""),"")</f>
        <v>%</v>
      </c>
    </row>
    <row r="1848" spans="1:11" ht="20.399999999999999" x14ac:dyDescent="0.2">
      <c r="A1848" s="1" t="str">
        <f t="shared" si="30"/>
        <v>SINAPI 98032</v>
      </c>
      <c r="B1848" s="3" t="s">
        <v>21783</v>
      </c>
      <c r="C1848" s="3" t="s">
        <v>1907</v>
      </c>
      <c r="D1848" s="2" t="s">
        <v>9650</v>
      </c>
      <c r="E1848" s="3" t="s">
        <v>15533</v>
      </c>
      <c r="F1848" s="66" t="s">
        <v>17159</v>
      </c>
      <c r="I1848" s="3" t="s">
        <v>21786</v>
      </c>
      <c r="J1848" s="3" t="str">
        <f>IF($B1848="SINAPI",IF(ISNUMBER(MATCH(Banco!$C1848,Analitico!$A:$A,0)),INDEX(Analitico!E:E,MATCH(Banco!$C1848,Analitico!$A:$A,0))&amp;"%",""),"")</f>
        <v>30,4993115%</v>
      </c>
      <c r="K1848" s="3" t="str">
        <f>IF($B1848="SINAPI",IF(ISNUMBER(MATCH(Banco!$C1848,Analitico!$A:$A,0)),INDEX(Analitico!F:F,MATCH(Banco!$C1848,Analitico!$A:$A,0))&amp;"%",""),"")</f>
        <v>%</v>
      </c>
    </row>
    <row r="1849" spans="1:11" ht="20.399999999999999" x14ac:dyDescent="0.2">
      <c r="A1849" s="1" t="str">
        <f t="shared" si="30"/>
        <v>SINAPI 98033</v>
      </c>
      <c r="B1849" s="3" t="s">
        <v>21783</v>
      </c>
      <c r="C1849" s="3" t="s">
        <v>1908</v>
      </c>
      <c r="D1849" s="2" t="s">
        <v>9651</v>
      </c>
      <c r="E1849" s="3" t="s">
        <v>15532</v>
      </c>
      <c r="F1849" s="66" t="s">
        <v>17160</v>
      </c>
      <c r="I1849" s="3" t="s">
        <v>21785</v>
      </c>
      <c r="J1849" s="3" t="str">
        <f>IF($B1849="SINAPI",IF(ISNUMBER(MATCH(Banco!$C1849,Analitico!$A:$A,0)),INDEX(Analitico!E:E,MATCH(Banco!$C1849,Analitico!$A:$A,0))&amp;"%",""),"")</f>
        <v>41,8007600%</v>
      </c>
      <c r="K1849" s="3" t="str">
        <f>IF($B1849="SINAPI",IF(ISNUMBER(MATCH(Banco!$C1849,Analitico!$A:$A,0)),INDEX(Analitico!F:F,MATCH(Banco!$C1849,Analitico!$A:$A,0))&amp;"%",""),"")</f>
        <v>%</v>
      </c>
    </row>
    <row r="1850" spans="1:11" ht="20.399999999999999" x14ac:dyDescent="0.2">
      <c r="A1850" s="1" t="str">
        <f t="shared" si="30"/>
        <v>SINAPI 98034</v>
      </c>
      <c r="B1850" s="3" t="s">
        <v>21783</v>
      </c>
      <c r="C1850" s="3" t="s">
        <v>1909</v>
      </c>
      <c r="D1850" s="2" t="s">
        <v>9652</v>
      </c>
      <c r="E1850" s="3" t="s">
        <v>15533</v>
      </c>
      <c r="F1850" s="66" t="s">
        <v>17161</v>
      </c>
      <c r="I1850" s="3" t="s">
        <v>21786</v>
      </c>
      <c r="J1850" s="3" t="str">
        <f>IF($B1850="SINAPI",IF(ISNUMBER(MATCH(Banco!$C1850,Analitico!$A:$A,0)),INDEX(Analitico!E:E,MATCH(Banco!$C1850,Analitico!$A:$A,0))&amp;"%",""),"")</f>
        <v>30,2496060%</v>
      </c>
      <c r="K1850" s="3" t="str">
        <f>IF($B1850="SINAPI",IF(ISNUMBER(MATCH(Banco!$C1850,Analitico!$A:$A,0)),INDEX(Analitico!F:F,MATCH(Banco!$C1850,Analitico!$A:$A,0))&amp;"%",""),"")</f>
        <v>%</v>
      </c>
    </row>
    <row r="1851" spans="1:11" ht="20.399999999999999" x14ac:dyDescent="0.2">
      <c r="A1851" s="1" t="str">
        <f t="shared" si="30"/>
        <v>SINAPI 98035</v>
      </c>
      <c r="B1851" s="3" t="s">
        <v>21783</v>
      </c>
      <c r="C1851" s="3" t="s">
        <v>1910</v>
      </c>
      <c r="D1851" s="2" t="s">
        <v>9653</v>
      </c>
      <c r="E1851" s="3" t="s">
        <v>15532</v>
      </c>
      <c r="F1851" s="66" t="s">
        <v>17156</v>
      </c>
      <c r="I1851" s="3" t="s">
        <v>21785</v>
      </c>
      <c r="J1851" s="3" t="str">
        <f>IF($B1851="SINAPI",IF(ISNUMBER(MATCH(Banco!$C1851,Analitico!$A:$A,0)),INDEX(Analitico!E:E,MATCH(Banco!$C1851,Analitico!$A:$A,0))&amp;"%",""),"")</f>
        <v>41,8218794%</v>
      </c>
      <c r="K1851" s="3" t="str">
        <f>IF($B1851="SINAPI",IF(ISNUMBER(MATCH(Banco!$C1851,Analitico!$A:$A,0)),INDEX(Analitico!F:F,MATCH(Banco!$C1851,Analitico!$A:$A,0))&amp;"%",""),"")</f>
        <v>%</v>
      </c>
    </row>
    <row r="1852" spans="1:11" ht="20.399999999999999" x14ac:dyDescent="0.2">
      <c r="A1852" s="1" t="str">
        <f t="shared" si="30"/>
        <v>SINAPI 98036</v>
      </c>
      <c r="B1852" s="3" t="s">
        <v>21783</v>
      </c>
      <c r="C1852" s="3" t="s">
        <v>1911</v>
      </c>
      <c r="D1852" s="2" t="s">
        <v>9654</v>
      </c>
      <c r="E1852" s="3" t="s">
        <v>15533</v>
      </c>
      <c r="F1852" s="66" t="s">
        <v>17162</v>
      </c>
      <c r="I1852" s="3" t="s">
        <v>21786</v>
      </c>
      <c r="J1852" s="3" t="str">
        <f>IF($B1852="SINAPI",IF(ISNUMBER(MATCH(Banco!$C1852,Analitico!$A:$A,0)),INDEX(Analitico!E:E,MATCH(Banco!$C1852,Analitico!$A:$A,0))&amp;"%",""),"")</f>
        <v>30,0520439%</v>
      </c>
      <c r="K1852" s="3" t="str">
        <f>IF($B1852="SINAPI",IF(ISNUMBER(MATCH(Banco!$C1852,Analitico!$A:$A,0)),INDEX(Analitico!F:F,MATCH(Banco!$C1852,Analitico!$A:$A,0))&amp;"%",""),"")</f>
        <v>%</v>
      </c>
    </row>
    <row r="1853" spans="1:11" ht="20.399999999999999" x14ac:dyDescent="0.2">
      <c r="A1853" s="1" t="str">
        <f t="shared" si="30"/>
        <v>SINAPI 98037</v>
      </c>
      <c r="B1853" s="3" t="s">
        <v>21783</v>
      </c>
      <c r="C1853" s="3" t="s">
        <v>1912</v>
      </c>
      <c r="D1853" s="2" t="s">
        <v>9655</v>
      </c>
      <c r="E1853" s="3" t="s">
        <v>15532</v>
      </c>
      <c r="F1853" s="66" t="s">
        <v>17163</v>
      </c>
      <c r="I1853" s="3" t="s">
        <v>21785</v>
      </c>
      <c r="J1853" s="3" t="str">
        <f>IF($B1853="SINAPI",IF(ISNUMBER(MATCH(Banco!$C1853,Analitico!$A:$A,0)),INDEX(Analitico!E:E,MATCH(Banco!$C1853,Analitico!$A:$A,0))&amp;"%",""),"")</f>
        <v>41,8342214%</v>
      </c>
      <c r="K1853" s="3" t="str">
        <f>IF($B1853="SINAPI",IF(ISNUMBER(MATCH(Banco!$C1853,Analitico!$A:$A,0)),INDEX(Analitico!F:F,MATCH(Banco!$C1853,Analitico!$A:$A,0))&amp;"%",""),"")</f>
        <v>%</v>
      </c>
    </row>
    <row r="1854" spans="1:11" ht="20.399999999999999" x14ac:dyDescent="0.2">
      <c r="A1854" s="1" t="str">
        <f t="shared" si="30"/>
        <v>SINAPI 98038</v>
      </c>
      <c r="B1854" s="3" t="s">
        <v>21783</v>
      </c>
      <c r="C1854" s="3" t="s">
        <v>1913</v>
      </c>
      <c r="D1854" s="2" t="s">
        <v>9656</v>
      </c>
      <c r="E1854" s="3" t="s">
        <v>15533</v>
      </c>
      <c r="F1854" s="66" t="s">
        <v>17164</v>
      </c>
      <c r="I1854" s="3" t="s">
        <v>21786</v>
      </c>
      <c r="J1854" s="3" t="str">
        <f>IF($B1854="SINAPI",IF(ISNUMBER(MATCH(Banco!$C1854,Analitico!$A:$A,0)),INDEX(Analitico!E:E,MATCH(Banco!$C1854,Analitico!$A:$A,0))&amp;"%",""),"")</f>
        <v>29,9924096%</v>
      </c>
      <c r="K1854" s="3" t="str">
        <f>IF($B1854="SINAPI",IF(ISNUMBER(MATCH(Banco!$C1854,Analitico!$A:$A,0)),INDEX(Analitico!F:F,MATCH(Banco!$C1854,Analitico!$A:$A,0))&amp;"%",""),"")</f>
        <v>%</v>
      </c>
    </row>
    <row r="1855" spans="1:11" ht="20.399999999999999" x14ac:dyDescent="0.2">
      <c r="A1855" s="1" t="str">
        <f t="shared" si="30"/>
        <v>SINAPI 98039</v>
      </c>
      <c r="B1855" s="3" t="s">
        <v>21783</v>
      </c>
      <c r="C1855" s="3" t="s">
        <v>1914</v>
      </c>
      <c r="D1855" s="2" t="s">
        <v>9657</v>
      </c>
      <c r="E1855" s="3" t="s">
        <v>15532</v>
      </c>
      <c r="F1855" s="66" t="s">
        <v>17165</v>
      </c>
      <c r="I1855" s="3" t="s">
        <v>21785</v>
      </c>
      <c r="J1855" s="3" t="str">
        <f>IF($B1855="SINAPI",IF(ISNUMBER(MATCH(Banco!$C1855,Analitico!$A:$A,0)),INDEX(Analitico!E:E,MATCH(Banco!$C1855,Analitico!$A:$A,0))&amp;"%",""),"")</f>
        <v>41,8156185%</v>
      </c>
      <c r="K1855" s="3" t="str">
        <f>IF($B1855="SINAPI",IF(ISNUMBER(MATCH(Banco!$C1855,Analitico!$A:$A,0)),INDEX(Analitico!F:F,MATCH(Banco!$C1855,Analitico!$A:$A,0))&amp;"%",""),"")</f>
        <v>%</v>
      </c>
    </row>
    <row r="1856" spans="1:11" ht="20.399999999999999" x14ac:dyDescent="0.2">
      <c r="A1856" s="1" t="str">
        <f t="shared" si="30"/>
        <v>SINAPI 98040</v>
      </c>
      <c r="B1856" s="3" t="s">
        <v>21783</v>
      </c>
      <c r="C1856" s="3" t="s">
        <v>1915</v>
      </c>
      <c r="D1856" s="2" t="s">
        <v>9658</v>
      </c>
      <c r="E1856" s="3" t="s">
        <v>15533</v>
      </c>
      <c r="F1856" s="66" t="s">
        <v>17166</v>
      </c>
      <c r="I1856" s="3" t="s">
        <v>21786</v>
      </c>
      <c r="J1856" s="3" t="str">
        <f>IF($B1856="SINAPI",IF(ISNUMBER(MATCH(Banco!$C1856,Analitico!$A:$A,0)),INDEX(Analitico!E:E,MATCH(Banco!$C1856,Analitico!$A:$A,0))&amp;"%",""),"")</f>
        <v>29,7086407%</v>
      </c>
      <c r="K1856" s="3" t="str">
        <f>IF($B1856="SINAPI",IF(ISNUMBER(MATCH(Banco!$C1856,Analitico!$A:$A,0)),INDEX(Analitico!F:F,MATCH(Banco!$C1856,Analitico!$A:$A,0))&amp;"%",""),"")</f>
        <v>%</v>
      </c>
    </row>
    <row r="1857" spans="1:11" ht="20.399999999999999" x14ac:dyDescent="0.2">
      <c r="A1857" s="1" t="str">
        <f t="shared" si="30"/>
        <v>SINAPI 98041</v>
      </c>
      <c r="B1857" s="3" t="s">
        <v>21783</v>
      </c>
      <c r="C1857" s="3" t="s">
        <v>1916</v>
      </c>
      <c r="D1857" s="2" t="s">
        <v>9659</v>
      </c>
      <c r="E1857" s="3" t="s">
        <v>15532</v>
      </c>
      <c r="F1857" s="66" t="s">
        <v>17163</v>
      </c>
      <c r="I1857" s="3" t="s">
        <v>21785</v>
      </c>
      <c r="J1857" s="3" t="str">
        <f>IF($B1857="SINAPI",IF(ISNUMBER(MATCH(Banco!$C1857,Analitico!$A:$A,0)),INDEX(Analitico!E:E,MATCH(Banco!$C1857,Analitico!$A:$A,0))&amp;"%",""),"")</f>
        <v>41,8342214%</v>
      </c>
      <c r="K1857" s="3" t="str">
        <f>IF($B1857="SINAPI",IF(ISNUMBER(MATCH(Banco!$C1857,Analitico!$A:$A,0)),INDEX(Analitico!F:F,MATCH(Banco!$C1857,Analitico!$A:$A,0))&amp;"%",""),"")</f>
        <v>%</v>
      </c>
    </row>
    <row r="1858" spans="1:11" ht="20.399999999999999" x14ac:dyDescent="0.2">
      <c r="A1858" s="1" t="str">
        <f t="shared" si="30"/>
        <v>SINAPI 98042</v>
      </c>
      <c r="B1858" s="3" t="s">
        <v>21783</v>
      </c>
      <c r="C1858" s="3" t="s">
        <v>1917</v>
      </c>
      <c r="D1858" s="2" t="s">
        <v>9660</v>
      </c>
      <c r="E1858" s="3" t="s">
        <v>15533</v>
      </c>
      <c r="F1858" s="66" t="s">
        <v>17167</v>
      </c>
      <c r="I1858" s="3" t="s">
        <v>21786</v>
      </c>
      <c r="J1858" s="3" t="str">
        <f>IF($B1858="SINAPI",IF(ISNUMBER(MATCH(Banco!$C1858,Analitico!$A:$A,0)),INDEX(Analitico!E:E,MATCH(Banco!$C1858,Analitico!$A:$A,0))&amp;"%",""),"")</f>
        <v>29,4841102%</v>
      </c>
      <c r="K1858" s="3" t="str">
        <f>IF($B1858="SINAPI",IF(ISNUMBER(MATCH(Banco!$C1858,Analitico!$A:$A,0)),INDEX(Analitico!F:F,MATCH(Banco!$C1858,Analitico!$A:$A,0))&amp;"%",""),"")</f>
        <v>%</v>
      </c>
    </row>
    <row r="1859" spans="1:11" ht="20.399999999999999" x14ac:dyDescent="0.2">
      <c r="A1859" s="1" t="str">
        <f t="shared" si="30"/>
        <v>SINAPI 98043</v>
      </c>
      <c r="B1859" s="3" t="s">
        <v>21783</v>
      </c>
      <c r="C1859" s="3" t="s">
        <v>1918</v>
      </c>
      <c r="D1859" s="2" t="s">
        <v>9661</v>
      </c>
      <c r="E1859" s="3" t="s">
        <v>15532</v>
      </c>
      <c r="F1859" s="66" t="s">
        <v>17168</v>
      </c>
      <c r="I1859" s="3" t="s">
        <v>21785</v>
      </c>
      <c r="J1859" s="3" t="str">
        <f>IF($B1859="SINAPI",IF(ISNUMBER(MATCH(Banco!$C1859,Analitico!$A:$A,0)),INDEX(Analitico!E:E,MATCH(Banco!$C1859,Analitico!$A:$A,0))&amp;"%",""),"")</f>
        <v>41,8439440%</v>
      </c>
      <c r="K1859" s="3" t="str">
        <f>IF($B1859="SINAPI",IF(ISNUMBER(MATCH(Banco!$C1859,Analitico!$A:$A,0)),INDEX(Analitico!F:F,MATCH(Banco!$C1859,Analitico!$A:$A,0))&amp;"%",""),"")</f>
        <v>%</v>
      </c>
    </row>
    <row r="1860" spans="1:11" ht="20.399999999999999" x14ac:dyDescent="0.2">
      <c r="A1860" s="1" t="str">
        <f t="shared" si="30"/>
        <v>SINAPI 98044</v>
      </c>
      <c r="B1860" s="3" t="s">
        <v>21783</v>
      </c>
      <c r="C1860" s="3" t="s">
        <v>1919</v>
      </c>
      <c r="D1860" s="2" t="s">
        <v>9662</v>
      </c>
      <c r="E1860" s="3" t="s">
        <v>15533</v>
      </c>
      <c r="F1860" s="66" t="s">
        <v>17169</v>
      </c>
      <c r="I1860" s="3" t="s">
        <v>21786</v>
      </c>
      <c r="J1860" s="3" t="str">
        <f>IF($B1860="SINAPI",IF(ISNUMBER(MATCH(Banco!$C1860,Analitico!$A:$A,0)),INDEX(Analitico!E:E,MATCH(Banco!$C1860,Analitico!$A:$A,0))&amp;"%",""),"")</f>
        <v>29,2961780%</v>
      </c>
      <c r="K1860" s="3" t="str">
        <f>IF($B1860="SINAPI",IF(ISNUMBER(MATCH(Banco!$C1860,Analitico!$A:$A,0)),INDEX(Analitico!F:F,MATCH(Banco!$C1860,Analitico!$A:$A,0))&amp;"%",""),"")</f>
        <v>%</v>
      </c>
    </row>
    <row r="1861" spans="1:11" ht="20.399999999999999" x14ac:dyDescent="0.2">
      <c r="A1861" s="1" t="str">
        <f t="shared" si="30"/>
        <v>SINAPI 98045</v>
      </c>
      <c r="B1861" s="3" t="s">
        <v>21783</v>
      </c>
      <c r="C1861" s="3" t="s">
        <v>1920</v>
      </c>
      <c r="D1861" s="2" t="s">
        <v>9663</v>
      </c>
      <c r="E1861" s="3" t="s">
        <v>15532</v>
      </c>
      <c r="F1861" s="66" t="s">
        <v>17168</v>
      </c>
      <c r="I1861" s="3" t="s">
        <v>21785</v>
      </c>
      <c r="J1861" s="3" t="str">
        <f>IF($B1861="SINAPI",IF(ISNUMBER(MATCH(Banco!$C1861,Analitico!$A:$A,0)),INDEX(Analitico!E:E,MATCH(Banco!$C1861,Analitico!$A:$A,0))&amp;"%",""),"")</f>
        <v>41,8439440%</v>
      </c>
      <c r="K1861" s="3" t="str">
        <f>IF($B1861="SINAPI",IF(ISNUMBER(MATCH(Banco!$C1861,Analitico!$A:$A,0)),INDEX(Analitico!F:F,MATCH(Banco!$C1861,Analitico!$A:$A,0))&amp;"%",""),"")</f>
        <v>%</v>
      </c>
    </row>
    <row r="1862" spans="1:11" ht="20.399999999999999" x14ac:dyDescent="0.2">
      <c r="A1862" s="1" t="str">
        <f t="shared" si="30"/>
        <v>SINAPI 98046</v>
      </c>
      <c r="B1862" s="3" t="s">
        <v>21783</v>
      </c>
      <c r="C1862" s="3" t="s">
        <v>1921</v>
      </c>
      <c r="D1862" s="2" t="s">
        <v>9664</v>
      </c>
      <c r="E1862" s="3" t="s">
        <v>15533</v>
      </c>
      <c r="F1862" s="66" t="s">
        <v>17170</v>
      </c>
      <c r="I1862" s="3" t="s">
        <v>21786</v>
      </c>
      <c r="J1862" s="3" t="str">
        <f>IF($B1862="SINAPI",IF(ISNUMBER(MATCH(Banco!$C1862,Analitico!$A:$A,0)),INDEX(Analitico!E:E,MATCH(Banco!$C1862,Analitico!$A:$A,0))&amp;"%",""),"")</f>
        <v>29,0503805%</v>
      </c>
      <c r="K1862" s="3" t="str">
        <f>IF($B1862="SINAPI",IF(ISNUMBER(MATCH(Banco!$C1862,Analitico!$A:$A,0)),INDEX(Analitico!F:F,MATCH(Banco!$C1862,Analitico!$A:$A,0))&amp;"%",""),"")</f>
        <v>%</v>
      </c>
    </row>
    <row r="1863" spans="1:11" ht="20.399999999999999" x14ac:dyDescent="0.2">
      <c r="A1863" s="1" t="str">
        <f t="shared" si="30"/>
        <v>SINAPI 98047</v>
      </c>
      <c r="B1863" s="3" t="s">
        <v>21783</v>
      </c>
      <c r="C1863" s="3" t="s">
        <v>1922</v>
      </c>
      <c r="D1863" s="2" t="s">
        <v>9665</v>
      </c>
      <c r="E1863" s="3" t="s">
        <v>15532</v>
      </c>
      <c r="F1863" s="66" t="s">
        <v>17171</v>
      </c>
      <c r="I1863" s="3" t="s">
        <v>21785</v>
      </c>
      <c r="J1863" s="3" t="str">
        <f>IF($B1863="SINAPI",IF(ISNUMBER(MATCH(Banco!$C1863,Analitico!$A:$A,0)),INDEX(Analitico!E:E,MATCH(Banco!$C1863,Analitico!$A:$A,0))&amp;"%",""),"")</f>
        <v>41,8541211%</v>
      </c>
      <c r="K1863" s="3" t="str">
        <f>IF($B1863="SINAPI",IF(ISNUMBER(MATCH(Banco!$C1863,Analitico!$A:$A,0)),INDEX(Analitico!F:F,MATCH(Banco!$C1863,Analitico!$A:$A,0))&amp;"%",""),"")</f>
        <v>%</v>
      </c>
    </row>
    <row r="1864" spans="1:11" ht="20.399999999999999" x14ac:dyDescent="0.2">
      <c r="A1864" s="1" t="str">
        <f t="shared" si="30"/>
        <v>SINAPI 98048</v>
      </c>
      <c r="B1864" s="3" t="s">
        <v>21783</v>
      </c>
      <c r="C1864" s="3" t="s">
        <v>1923</v>
      </c>
      <c r="D1864" s="2" t="s">
        <v>9666</v>
      </c>
      <c r="E1864" s="3" t="s">
        <v>15533</v>
      </c>
      <c r="F1864" s="66" t="s">
        <v>17172</v>
      </c>
      <c r="I1864" s="3" t="s">
        <v>21786</v>
      </c>
      <c r="J1864" s="3" t="str">
        <f>IF($B1864="SINAPI",IF(ISNUMBER(MATCH(Banco!$C1864,Analitico!$A:$A,0)),INDEX(Analitico!E:E,MATCH(Banco!$C1864,Analitico!$A:$A,0))&amp;"%",""),"")</f>
        <v>28,7085108%</v>
      </c>
      <c r="K1864" s="3" t="str">
        <f>IF($B1864="SINAPI",IF(ISNUMBER(MATCH(Banco!$C1864,Analitico!$A:$A,0)),INDEX(Analitico!F:F,MATCH(Banco!$C1864,Analitico!$A:$A,0))&amp;"%",""),"")</f>
        <v>%</v>
      </c>
    </row>
    <row r="1865" spans="1:11" ht="20.399999999999999" x14ac:dyDescent="0.2">
      <c r="A1865" s="1" t="str">
        <f t="shared" si="30"/>
        <v>SINAPI 98049</v>
      </c>
      <c r="B1865" s="3" t="s">
        <v>21783</v>
      </c>
      <c r="C1865" s="3" t="s">
        <v>1924</v>
      </c>
      <c r="D1865" s="2" t="s">
        <v>9667</v>
      </c>
      <c r="E1865" s="3" t="s">
        <v>15532</v>
      </c>
      <c r="F1865" s="66" t="s">
        <v>17173</v>
      </c>
      <c r="I1865" s="3" t="s">
        <v>21785</v>
      </c>
      <c r="J1865" s="3" t="str">
        <f>IF($B1865="SINAPI",IF(ISNUMBER(MATCH(Banco!$C1865,Analitico!$A:$A,0)),INDEX(Analitico!E:E,MATCH(Banco!$C1865,Analitico!$A:$A,0))&amp;"%",""),"")</f>
        <v>41,9099521%</v>
      </c>
      <c r="K1865" s="3" t="str">
        <f>IF($B1865="SINAPI",IF(ISNUMBER(MATCH(Banco!$C1865,Analitico!$A:$A,0)),INDEX(Analitico!F:F,MATCH(Banco!$C1865,Analitico!$A:$A,0))&amp;"%",""),"")</f>
        <v>%</v>
      </c>
    </row>
    <row r="1866" spans="1:11" ht="20.399999999999999" x14ac:dyDescent="0.2">
      <c r="A1866" s="1" t="str">
        <f t="shared" si="30"/>
        <v>SINAPI 98050</v>
      </c>
      <c r="B1866" s="3" t="s">
        <v>21783</v>
      </c>
      <c r="C1866" s="3" t="s">
        <v>1925</v>
      </c>
      <c r="D1866" s="2" t="s">
        <v>9668</v>
      </c>
      <c r="E1866" s="3" t="s">
        <v>15532</v>
      </c>
      <c r="F1866" s="66" t="s">
        <v>17174</v>
      </c>
      <c r="I1866" s="3" t="s">
        <v>21786</v>
      </c>
      <c r="J1866" s="3" t="str">
        <f>IF($B1866="SINAPI",IF(ISNUMBER(MATCH(Banco!$C1866,Analitico!$A:$A,0)),INDEX(Analitico!E:E,MATCH(Banco!$C1866,Analitico!$A:$A,0))&amp;"%",""),"")</f>
        <v>5,7183302%</v>
      </c>
      <c r="K1866" s="3" t="str">
        <f>IF($B1866="SINAPI",IF(ISNUMBER(MATCH(Banco!$C1866,Analitico!$A:$A,0)),INDEX(Analitico!F:F,MATCH(Banco!$C1866,Analitico!$A:$A,0))&amp;"%",""),"")</f>
        <v>%</v>
      </c>
    </row>
    <row r="1867" spans="1:11" ht="20.399999999999999" x14ac:dyDescent="0.2">
      <c r="A1867" s="1" t="str">
        <f t="shared" si="30"/>
        <v>SINAPI 98051</v>
      </c>
      <c r="B1867" s="3" t="s">
        <v>21783</v>
      </c>
      <c r="C1867" s="3" t="s">
        <v>1926</v>
      </c>
      <c r="D1867" s="2" t="s">
        <v>9669</v>
      </c>
      <c r="E1867" s="3" t="s">
        <v>15532</v>
      </c>
      <c r="F1867" s="66" t="s">
        <v>17175</v>
      </c>
      <c r="I1867" s="3" t="s">
        <v>21786</v>
      </c>
      <c r="J1867" s="3" t="str">
        <f>IF($B1867="SINAPI",IF(ISNUMBER(MATCH(Banco!$C1867,Analitico!$A:$A,0)),INDEX(Analitico!E:E,MATCH(Banco!$C1867,Analitico!$A:$A,0))&amp;"%",""),"")</f>
        <v>39,6780831%</v>
      </c>
      <c r="K1867" s="3" t="str">
        <f>IF($B1867="SINAPI",IF(ISNUMBER(MATCH(Banco!$C1867,Analitico!$A:$A,0)),INDEX(Analitico!F:F,MATCH(Banco!$C1867,Analitico!$A:$A,0))&amp;"%",""),"")</f>
        <v>%</v>
      </c>
    </row>
    <row r="1868" spans="1:11" ht="20.399999999999999" x14ac:dyDescent="0.2">
      <c r="A1868" s="1" t="str">
        <f t="shared" si="30"/>
        <v>SINAPI 98405</v>
      </c>
      <c r="B1868" s="3" t="s">
        <v>21783</v>
      </c>
      <c r="C1868" s="3" t="s">
        <v>1927</v>
      </c>
      <c r="D1868" s="2" t="s">
        <v>9670</v>
      </c>
      <c r="E1868" s="3" t="s">
        <v>15533</v>
      </c>
      <c r="F1868" s="66" t="s">
        <v>17176</v>
      </c>
      <c r="I1868" s="3" t="s">
        <v>21786</v>
      </c>
      <c r="J1868" s="3" t="str">
        <f>IF($B1868="SINAPI",IF(ISNUMBER(MATCH(Banco!$C1868,Analitico!$A:$A,0)),INDEX(Analitico!E:E,MATCH(Banco!$C1868,Analitico!$A:$A,0))&amp;"%",""),"")</f>
        <v>35,6178054%</v>
      </c>
      <c r="K1868" s="3" t="str">
        <f>IF($B1868="SINAPI",IF(ISNUMBER(MATCH(Banco!$C1868,Analitico!$A:$A,0)),INDEX(Analitico!F:F,MATCH(Banco!$C1868,Analitico!$A:$A,0))&amp;"%",""),"")</f>
        <v>%</v>
      </c>
    </row>
    <row r="1869" spans="1:11" ht="20.399999999999999" x14ac:dyDescent="0.2">
      <c r="A1869" s="1" t="str">
        <f t="shared" si="30"/>
        <v>SINAPI 98406</v>
      </c>
      <c r="B1869" s="3" t="s">
        <v>21783</v>
      </c>
      <c r="C1869" s="3" t="s">
        <v>1928</v>
      </c>
      <c r="D1869" s="2" t="s">
        <v>9671</v>
      </c>
      <c r="E1869" s="3" t="s">
        <v>15533</v>
      </c>
      <c r="F1869" s="66" t="s">
        <v>17177</v>
      </c>
      <c r="I1869" s="3" t="s">
        <v>21786</v>
      </c>
      <c r="J1869" s="3" t="str">
        <f>IF($B1869="SINAPI",IF(ISNUMBER(MATCH(Banco!$C1869,Analitico!$A:$A,0)),INDEX(Analitico!E:E,MATCH(Banco!$C1869,Analitico!$A:$A,0))&amp;"%",""),"")</f>
        <v>34,1111048%</v>
      </c>
      <c r="K1869" s="3" t="str">
        <f>IF($B1869="SINAPI",IF(ISNUMBER(MATCH(Banco!$C1869,Analitico!$A:$A,0)),INDEX(Analitico!F:F,MATCH(Banco!$C1869,Analitico!$A:$A,0))&amp;"%",""),"")</f>
        <v>%</v>
      </c>
    </row>
    <row r="1870" spans="1:11" ht="20.399999999999999" x14ac:dyDescent="0.2">
      <c r="A1870" s="1" t="str">
        <f t="shared" si="30"/>
        <v>SINAPI 98407</v>
      </c>
      <c r="B1870" s="3" t="s">
        <v>21783</v>
      </c>
      <c r="C1870" s="3" t="s">
        <v>1929</v>
      </c>
      <c r="D1870" s="2" t="s">
        <v>9672</v>
      </c>
      <c r="E1870" s="3" t="s">
        <v>15533</v>
      </c>
      <c r="F1870" s="66" t="s">
        <v>17178</v>
      </c>
      <c r="I1870" s="3" t="s">
        <v>21786</v>
      </c>
      <c r="J1870" s="3" t="str">
        <f>IF($B1870="SINAPI",IF(ISNUMBER(MATCH(Banco!$C1870,Analitico!$A:$A,0)),INDEX(Analitico!E:E,MATCH(Banco!$C1870,Analitico!$A:$A,0))&amp;"%",""),"")</f>
        <v>34,7265141%</v>
      </c>
      <c r="K1870" s="3" t="str">
        <f>IF($B1870="SINAPI",IF(ISNUMBER(MATCH(Banco!$C1870,Analitico!$A:$A,0)),INDEX(Analitico!F:F,MATCH(Banco!$C1870,Analitico!$A:$A,0))&amp;"%",""),"")</f>
        <v>%</v>
      </c>
    </row>
    <row r="1871" spans="1:11" ht="20.399999999999999" x14ac:dyDescent="0.2">
      <c r="A1871" s="1" t="str">
        <f t="shared" si="30"/>
        <v>SINAPI 98408</v>
      </c>
      <c r="B1871" s="3" t="s">
        <v>21783</v>
      </c>
      <c r="C1871" s="3" t="s">
        <v>1930</v>
      </c>
      <c r="D1871" s="2" t="s">
        <v>9673</v>
      </c>
      <c r="E1871" s="3" t="s">
        <v>15533</v>
      </c>
      <c r="F1871" s="66" t="s">
        <v>17179</v>
      </c>
      <c r="I1871" s="3" t="s">
        <v>21786</v>
      </c>
      <c r="J1871" s="3" t="str">
        <f>IF($B1871="SINAPI",IF(ISNUMBER(MATCH(Banco!$C1871,Analitico!$A:$A,0)),INDEX(Analitico!E:E,MATCH(Banco!$C1871,Analitico!$A:$A,0))&amp;"%",""),"")</f>
        <v>34,5609912%</v>
      </c>
      <c r="K1871" s="3" t="str">
        <f>IF($B1871="SINAPI",IF(ISNUMBER(MATCH(Banco!$C1871,Analitico!$A:$A,0)),INDEX(Analitico!F:F,MATCH(Banco!$C1871,Analitico!$A:$A,0))&amp;"%",""),"")</f>
        <v>%</v>
      </c>
    </row>
    <row r="1872" spans="1:11" ht="20.399999999999999" x14ac:dyDescent="0.2">
      <c r="A1872" s="1" t="str">
        <f t="shared" si="30"/>
        <v>SINAPI 98409</v>
      </c>
      <c r="B1872" s="3" t="s">
        <v>21783</v>
      </c>
      <c r="C1872" s="3" t="s">
        <v>1931</v>
      </c>
      <c r="D1872" s="2" t="s">
        <v>9674</v>
      </c>
      <c r="E1872" s="3" t="s">
        <v>15532</v>
      </c>
      <c r="F1872" s="66" t="s">
        <v>17180</v>
      </c>
      <c r="I1872" s="3" t="s">
        <v>21786</v>
      </c>
      <c r="J1872" s="3" t="str">
        <f>IF($B1872="SINAPI",IF(ISNUMBER(MATCH(Banco!$C1872,Analitico!$A:$A,0)),INDEX(Analitico!E:E,MATCH(Banco!$C1872,Analitico!$A:$A,0))&amp;"%",""),"")</f>
        <v>6,8479622%</v>
      </c>
      <c r="K1872" s="3" t="str">
        <f>IF($B1872="SINAPI",IF(ISNUMBER(MATCH(Banco!$C1872,Analitico!$A:$A,0)),INDEX(Analitico!F:F,MATCH(Banco!$C1872,Analitico!$A:$A,0))&amp;"%",""),"")</f>
        <v>%</v>
      </c>
    </row>
    <row r="1873" spans="1:11" ht="20.399999999999999" x14ac:dyDescent="0.2">
      <c r="A1873" s="1" t="str">
        <f t="shared" si="30"/>
        <v>SINAPI 98410</v>
      </c>
      <c r="B1873" s="3" t="s">
        <v>21783</v>
      </c>
      <c r="C1873" s="3" t="s">
        <v>1932</v>
      </c>
      <c r="D1873" s="2" t="s">
        <v>9675</v>
      </c>
      <c r="E1873" s="3" t="s">
        <v>15533</v>
      </c>
      <c r="F1873" s="66" t="s">
        <v>17181</v>
      </c>
      <c r="I1873" s="3" t="s">
        <v>21786</v>
      </c>
      <c r="J1873" s="3" t="str">
        <f>IF($B1873="SINAPI",IF(ISNUMBER(MATCH(Banco!$C1873,Analitico!$A:$A,0)),INDEX(Analitico!E:E,MATCH(Banco!$C1873,Analitico!$A:$A,0))&amp;"%",""),"")</f>
        <v>18,3196506%</v>
      </c>
      <c r="K1873" s="3" t="str">
        <f>IF($B1873="SINAPI",IF(ISNUMBER(MATCH(Banco!$C1873,Analitico!$A:$A,0)),INDEX(Analitico!F:F,MATCH(Banco!$C1873,Analitico!$A:$A,0))&amp;"%",""),"")</f>
        <v>%</v>
      </c>
    </row>
    <row r="1874" spans="1:11" ht="20.399999999999999" x14ac:dyDescent="0.2">
      <c r="A1874" s="1" t="str">
        <f t="shared" si="30"/>
        <v>SINAPI 99240</v>
      </c>
      <c r="B1874" s="3" t="s">
        <v>21783</v>
      </c>
      <c r="C1874" s="3" t="s">
        <v>1933</v>
      </c>
      <c r="D1874" s="2" t="s">
        <v>9676</v>
      </c>
      <c r="E1874" s="3" t="s">
        <v>15532</v>
      </c>
      <c r="F1874" s="66" t="s">
        <v>17182</v>
      </c>
      <c r="I1874" s="3" t="s">
        <v>21786</v>
      </c>
      <c r="J1874" s="3" t="str">
        <f>IF($B1874="SINAPI",IF(ISNUMBER(MATCH(Banco!$C1874,Analitico!$A:$A,0)),INDEX(Analitico!E:E,MATCH(Banco!$C1874,Analitico!$A:$A,0))&amp;"%",""),"")</f>
        <v>5,4630914%</v>
      </c>
      <c r="K1874" s="3" t="str">
        <f>IF($B1874="SINAPI",IF(ISNUMBER(MATCH(Banco!$C1874,Analitico!$A:$A,0)),INDEX(Analitico!F:F,MATCH(Banco!$C1874,Analitico!$A:$A,0))&amp;"%",""),"")</f>
        <v>%</v>
      </c>
    </row>
    <row r="1875" spans="1:11" ht="20.399999999999999" x14ac:dyDescent="0.2">
      <c r="A1875" s="1" t="str">
        <f t="shared" si="30"/>
        <v>SINAPI 99241</v>
      </c>
      <c r="B1875" s="3" t="s">
        <v>21783</v>
      </c>
      <c r="C1875" s="3" t="s">
        <v>1934</v>
      </c>
      <c r="D1875" s="2" t="s">
        <v>9677</v>
      </c>
      <c r="E1875" s="3" t="s">
        <v>15532</v>
      </c>
      <c r="F1875" s="66" t="s">
        <v>17183</v>
      </c>
      <c r="I1875" s="3" t="s">
        <v>21785</v>
      </c>
      <c r="J1875" s="3" t="str">
        <f>IF($B1875="SINAPI",IF(ISNUMBER(MATCH(Banco!$C1875,Analitico!$A:$A,0)),INDEX(Analitico!E:E,MATCH(Banco!$C1875,Analitico!$A:$A,0))&amp;"%",""),"")</f>
        <v>42,9822384%</v>
      </c>
      <c r="K1875" s="3" t="str">
        <f>IF($B1875="SINAPI",IF(ISNUMBER(MATCH(Banco!$C1875,Analitico!$A:$A,0)),INDEX(Analitico!F:F,MATCH(Banco!$C1875,Analitico!$A:$A,0))&amp;"%",""),"")</f>
        <v>%</v>
      </c>
    </row>
    <row r="1876" spans="1:11" ht="20.399999999999999" x14ac:dyDescent="0.2">
      <c r="A1876" s="1" t="str">
        <f t="shared" si="30"/>
        <v>SINAPI 99242</v>
      </c>
      <c r="B1876" s="3" t="s">
        <v>21783</v>
      </c>
      <c r="C1876" s="3" t="s">
        <v>1935</v>
      </c>
      <c r="D1876" s="2" t="s">
        <v>9678</v>
      </c>
      <c r="E1876" s="3" t="s">
        <v>15533</v>
      </c>
      <c r="F1876" s="66" t="s">
        <v>17184</v>
      </c>
      <c r="I1876" s="3" t="s">
        <v>21786</v>
      </c>
      <c r="J1876" s="3" t="str">
        <f>IF($B1876="SINAPI",IF(ISNUMBER(MATCH(Banco!$C1876,Analitico!$A:$A,0)),INDEX(Analitico!E:E,MATCH(Banco!$C1876,Analitico!$A:$A,0))&amp;"%",""),"")</f>
        <v>35,6622980%</v>
      </c>
      <c r="K1876" s="3" t="str">
        <f>IF($B1876="SINAPI",IF(ISNUMBER(MATCH(Banco!$C1876,Analitico!$A:$A,0)),INDEX(Analitico!F:F,MATCH(Banco!$C1876,Analitico!$A:$A,0))&amp;"%",""),"")</f>
        <v>%</v>
      </c>
    </row>
    <row r="1877" spans="1:11" ht="20.399999999999999" x14ac:dyDescent="0.2">
      <c r="A1877" s="1" t="str">
        <f t="shared" si="30"/>
        <v>SINAPI 99243</v>
      </c>
      <c r="B1877" s="3" t="s">
        <v>21783</v>
      </c>
      <c r="C1877" s="3" t="s">
        <v>1936</v>
      </c>
      <c r="D1877" s="2" t="s">
        <v>9679</v>
      </c>
      <c r="E1877" s="3" t="s">
        <v>15532</v>
      </c>
      <c r="F1877" s="66" t="s">
        <v>17185</v>
      </c>
      <c r="I1877" s="3" t="s">
        <v>21786</v>
      </c>
      <c r="J1877" s="3" t="str">
        <f>IF($B1877="SINAPI",IF(ISNUMBER(MATCH(Banco!$C1877,Analitico!$A:$A,0)),INDEX(Analitico!E:E,MATCH(Banco!$C1877,Analitico!$A:$A,0))&amp;"%",""),"")</f>
        <v>42,5677968%</v>
      </c>
      <c r="K1877" s="3" t="str">
        <f>IF($B1877="SINAPI",IF(ISNUMBER(MATCH(Banco!$C1877,Analitico!$A:$A,0)),INDEX(Analitico!F:F,MATCH(Banco!$C1877,Analitico!$A:$A,0))&amp;"%",""),"")</f>
        <v>%</v>
      </c>
    </row>
    <row r="1878" spans="1:11" ht="20.399999999999999" x14ac:dyDescent="0.2">
      <c r="A1878" s="1" t="str">
        <f t="shared" si="30"/>
        <v>SINAPI 99244</v>
      </c>
      <c r="B1878" s="3" t="s">
        <v>21783</v>
      </c>
      <c r="C1878" s="3" t="s">
        <v>1937</v>
      </c>
      <c r="D1878" s="2" t="s">
        <v>9680</v>
      </c>
      <c r="E1878" s="3" t="s">
        <v>15533</v>
      </c>
      <c r="F1878" s="66" t="s">
        <v>17186</v>
      </c>
      <c r="I1878" s="3" t="s">
        <v>21786</v>
      </c>
      <c r="J1878" s="3" t="str">
        <f>IF($B1878="SINAPI",IF(ISNUMBER(MATCH(Banco!$C1878,Analitico!$A:$A,0)),INDEX(Analitico!E:E,MATCH(Banco!$C1878,Analitico!$A:$A,0))&amp;"%",""),"")</f>
        <v>33,7234382%</v>
      </c>
      <c r="K1878" s="3" t="str">
        <f>IF($B1878="SINAPI",IF(ISNUMBER(MATCH(Banco!$C1878,Analitico!$A:$A,0)),INDEX(Analitico!F:F,MATCH(Banco!$C1878,Analitico!$A:$A,0))&amp;"%",""),"")</f>
        <v>%</v>
      </c>
    </row>
    <row r="1879" spans="1:11" ht="20.399999999999999" x14ac:dyDescent="0.2">
      <c r="A1879" s="1" t="str">
        <f t="shared" si="30"/>
        <v>SINAPI 99246</v>
      </c>
      <c r="B1879" s="3" t="s">
        <v>21783</v>
      </c>
      <c r="C1879" s="3" t="s">
        <v>1938</v>
      </c>
      <c r="D1879" s="2" t="s">
        <v>9681</v>
      </c>
      <c r="E1879" s="3" t="s">
        <v>15532</v>
      </c>
      <c r="F1879" s="66" t="s">
        <v>17187</v>
      </c>
      <c r="I1879" s="3" t="s">
        <v>21786</v>
      </c>
      <c r="J1879" s="3" t="str">
        <f>IF($B1879="SINAPI",IF(ISNUMBER(MATCH(Banco!$C1879,Analitico!$A:$A,0)),INDEX(Analitico!E:E,MATCH(Banco!$C1879,Analitico!$A:$A,0))&amp;"%",""),"")</f>
        <v>5,0819770%</v>
      </c>
      <c r="K1879" s="3" t="str">
        <f>IF($B1879="SINAPI",IF(ISNUMBER(MATCH(Banco!$C1879,Analitico!$A:$A,0)),INDEX(Analitico!F:F,MATCH(Banco!$C1879,Analitico!$A:$A,0))&amp;"%",""),"")</f>
        <v>%</v>
      </c>
    </row>
    <row r="1880" spans="1:11" ht="20.399999999999999" x14ac:dyDescent="0.2">
      <c r="A1880" s="1" t="str">
        <f t="shared" si="30"/>
        <v>SINAPI 99247</v>
      </c>
      <c r="B1880" s="3" t="s">
        <v>21783</v>
      </c>
      <c r="C1880" s="3" t="s">
        <v>1939</v>
      </c>
      <c r="D1880" s="2" t="s">
        <v>9682</v>
      </c>
      <c r="E1880" s="3" t="s">
        <v>15532</v>
      </c>
      <c r="F1880" s="66" t="s">
        <v>17188</v>
      </c>
      <c r="I1880" s="3" t="s">
        <v>21785</v>
      </c>
      <c r="J1880" s="3" t="str">
        <f>IF($B1880="SINAPI",IF(ISNUMBER(MATCH(Banco!$C1880,Analitico!$A:$A,0)),INDEX(Analitico!E:E,MATCH(Banco!$C1880,Analitico!$A:$A,0))&amp;"%",""),"")</f>
        <v>43,0424065%</v>
      </c>
      <c r="K1880" s="3" t="str">
        <f>IF($B1880="SINAPI",IF(ISNUMBER(MATCH(Banco!$C1880,Analitico!$A:$A,0)),INDEX(Analitico!F:F,MATCH(Banco!$C1880,Analitico!$A:$A,0))&amp;"%",""),"")</f>
        <v>%</v>
      </c>
    </row>
    <row r="1881" spans="1:11" ht="20.399999999999999" x14ac:dyDescent="0.2">
      <c r="A1881" s="1" t="str">
        <f t="shared" si="30"/>
        <v>SINAPI 99248</v>
      </c>
      <c r="B1881" s="3" t="s">
        <v>21783</v>
      </c>
      <c r="C1881" s="3" t="s">
        <v>1940</v>
      </c>
      <c r="D1881" s="2" t="s">
        <v>9683</v>
      </c>
      <c r="E1881" s="3" t="s">
        <v>15533</v>
      </c>
      <c r="F1881" s="66" t="s">
        <v>17189</v>
      </c>
      <c r="I1881" s="3" t="s">
        <v>21786</v>
      </c>
      <c r="J1881" s="3" t="str">
        <f>IF($B1881="SINAPI",IF(ISNUMBER(MATCH(Banco!$C1881,Analitico!$A:$A,0)),INDEX(Analitico!E:E,MATCH(Banco!$C1881,Analitico!$A:$A,0))&amp;"%",""),"")</f>
        <v>34,3181137%</v>
      </c>
      <c r="K1881" s="3" t="str">
        <f>IF($B1881="SINAPI",IF(ISNUMBER(MATCH(Banco!$C1881,Analitico!$A:$A,0)),INDEX(Analitico!F:F,MATCH(Banco!$C1881,Analitico!$A:$A,0))&amp;"%",""),"")</f>
        <v>%</v>
      </c>
    </row>
    <row r="1882" spans="1:11" ht="20.399999999999999" x14ac:dyDescent="0.2">
      <c r="A1882" s="1" t="str">
        <f t="shared" si="30"/>
        <v>SINAPI 99249</v>
      </c>
      <c r="B1882" s="3" t="s">
        <v>21783</v>
      </c>
      <c r="C1882" s="3" t="s">
        <v>1941</v>
      </c>
      <c r="D1882" s="2" t="s">
        <v>9684</v>
      </c>
      <c r="E1882" s="3" t="s">
        <v>15532</v>
      </c>
      <c r="F1882" s="66" t="s">
        <v>17190</v>
      </c>
      <c r="I1882" s="3" t="s">
        <v>21786</v>
      </c>
      <c r="J1882" s="3" t="str">
        <f>IF($B1882="SINAPI",IF(ISNUMBER(MATCH(Banco!$C1882,Analitico!$A:$A,0)),INDEX(Analitico!E:E,MATCH(Banco!$C1882,Analitico!$A:$A,0))&amp;"%",""),"")</f>
        <v>42,8233901%</v>
      </c>
      <c r="K1882" s="3" t="str">
        <f>IF($B1882="SINAPI",IF(ISNUMBER(MATCH(Banco!$C1882,Analitico!$A:$A,0)),INDEX(Analitico!F:F,MATCH(Banco!$C1882,Analitico!$A:$A,0))&amp;"%",""),"")</f>
        <v>%</v>
      </c>
    </row>
    <row r="1883" spans="1:11" ht="20.399999999999999" x14ac:dyDescent="0.2">
      <c r="A1883" s="1" t="str">
        <f t="shared" si="30"/>
        <v>SINAPI 99252</v>
      </c>
      <c r="B1883" s="3" t="s">
        <v>21783</v>
      </c>
      <c r="C1883" s="3" t="s">
        <v>1942</v>
      </c>
      <c r="D1883" s="2" t="s">
        <v>9685</v>
      </c>
      <c r="E1883" s="3" t="s">
        <v>15533</v>
      </c>
      <c r="F1883" s="66" t="s">
        <v>17191</v>
      </c>
      <c r="I1883" s="3" t="s">
        <v>21786</v>
      </c>
      <c r="J1883" s="3" t="str">
        <f>IF($B1883="SINAPI",IF(ISNUMBER(MATCH(Banco!$C1883,Analitico!$A:$A,0)),INDEX(Analitico!E:E,MATCH(Banco!$C1883,Analitico!$A:$A,0))&amp;"%",""),"")</f>
        <v>35,9643045%</v>
      </c>
      <c r="K1883" s="3" t="str">
        <f>IF($B1883="SINAPI",IF(ISNUMBER(MATCH(Banco!$C1883,Analitico!$A:$A,0)),INDEX(Analitico!F:F,MATCH(Banco!$C1883,Analitico!$A:$A,0))&amp;"%",""),"")</f>
        <v>%</v>
      </c>
    </row>
    <row r="1884" spans="1:11" ht="20.399999999999999" x14ac:dyDescent="0.2">
      <c r="A1884" s="1" t="str">
        <f t="shared" si="30"/>
        <v>SINAPI 99254</v>
      </c>
      <c r="B1884" s="3" t="s">
        <v>21783</v>
      </c>
      <c r="C1884" s="3" t="s">
        <v>1943</v>
      </c>
      <c r="D1884" s="2" t="s">
        <v>9686</v>
      </c>
      <c r="E1884" s="3" t="s">
        <v>15532</v>
      </c>
      <c r="F1884" s="66" t="s">
        <v>17192</v>
      </c>
      <c r="I1884" s="3" t="s">
        <v>21785</v>
      </c>
      <c r="J1884" s="3" t="str">
        <f>IF($B1884="SINAPI",IF(ISNUMBER(MATCH(Banco!$C1884,Analitico!$A:$A,0)),INDEX(Analitico!E:E,MATCH(Banco!$C1884,Analitico!$A:$A,0))&amp;"%",""),"")</f>
        <v>42,7931644%</v>
      </c>
      <c r="K1884" s="3" t="str">
        <f>IF($B1884="SINAPI",IF(ISNUMBER(MATCH(Banco!$C1884,Analitico!$A:$A,0)),INDEX(Analitico!F:F,MATCH(Banco!$C1884,Analitico!$A:$A,0))&amp;"%",""),"")</f>
        <v>%</v>
      </c>
    </row>
    <row r="1885" spans="1:11" ht="20.399999999999999" x14ac:dyDescent="0.2">
      <c r="A1885" s="1" t="str">
        <f t="shared" si="30"/>
        <v>SINAPI 99256</v>
      </c>
      <c r="B1885" s="3" t="s">
        <v>21783</v>
      </c>
      <c r="C1885" s="3" t="s">
        <v>1944</v>
      </c>
      <c r="D1885" s="2" t="s">
        <v>9687</v>
      </c>
      <c r="E1885" s="3" t="s">
        <v>15533</v>
      </c>
      <c r="F1885" s="66" t="s">
        <v>17193</v>
      </c>
      <c r="I1885" s="3" t="s">
        <v>21786</v>
      </c>
      <c r="J1885" s="3" t="str">
        <f>IF($B1885="SINAPI",IF(ISNUMBER(MATCH(Banco!$C1885,Analitico!$A:$A,0)),INDEX(Analitico!E:E,MATCH(Banco!$C1885,Analitico!$A:$A,0))&amp;"%",""),"")</f>
        <v>33,4571454%</v>
      </c>
      <c r="K1885" s="3" t="str">
        <f>IF($B1885="SINAPI",IF(ISNUMBER(MATCH(Banco!$C1885,Analitico!$A:$A,0)),INDEX(Analitico!F:F,MATCH(Banco!$C1885,Analitico!$A:$A,0))&amp;"%",""),"")</f>
        <v>%</v>
      </c>
    </row>
    <row r="1886" spans="1:11" ht="20.399999999999999" x14ac:dyDescent="0.2">
      <c r="A1886" s="1" t="str">
        <f t="shared" si="30"/>
        <v>SINAPI 99259</v>
      </c>
      <c r="B1886" s="3" t="s">
        <v>21783</v>
      </c>
      <c r="C1886" s="3" t="s">
        <v>1945</v>
      </c>
      <c r="D1886" s="2" t="s">
        <v>9688</v>
      </c>
      <c r="E1886" s="3" t="s">
        <v>15533</v>
      </c>
      <c r="F1886" s="66" t="s">
        <v>17194</v>
      </c>
      <c r="I1886" s="3" t="s">
        <v>21786</v>
      </c>
      <c r="J1886" s="3" t="str">
        <f>IF($B1886="SINAPI",IF(ISNUMBER(MATCH(Banco!$C1886,Analitico!$A:$A,0)),INDEX(Analitico!E:E,MATCH(Banco!$C1886,Analitico!$A:$A,0))&amp;"%",""),"")</f>
        <v>35,6004424%</v>
      </c>
      <c r="K1886" s="3" t="str">
        <f>IF($B1886="SINAPI",IF(ISNUMBER(MATCH(Banco!$C1886,Analitico!$A:$A,0)),INDEX(Analitico!F:F,MATCH(Banco!$C1886,Analitico!$A:$A,0))&amp;"%",""),"")</f>
        <v>%</v>
      </c>
    </row>
    <row r="1887" spans="1:11" ht="20.399999999999999" x14ac:dyDescent="0.2">
      <c r="A1887" s="1" t="str">
        <f t="shared" si="30"/>
        <v>SINAPI 99261</v>
      </c>
      <c r="B1887" s="3" t="s">
        <v>21783</v>
      </c>
      <c r="C1887" s="3" t="s">
        <v>1946</v>
      </c>
      <c r="D1887" s="2" t="s">
        <v>9689</v>
      </c>
      <c r="E1887" s="3" t="s">
        <v>15532</v>
      </c>
      <c r="F1887" s="66" t="s">
        <v>17195</v>
      </c>
      <c r="I1887" s="3" t="s">
        <v>21785</v>
      </c>
      <c r="J1887" s="3" t="str">
        <f>IF($B1887="SINAPI",IF(ISNUMBER(MATCH(Banco!$C1887,Analitico!$A:$A,0)),INDEX(Analitico!E:E,MATCH(Banco!$C1887,Analitico!$A:$A,0))&amp;"%",""),"")</f>
        <v>42,9029625%</v>
      </c>
      <c r="K1887" s="3" t="str">
        <f>IF($B1887="SINAPI",IF(ISNUMBER(MATCH(Banco!$C1887,Analitico!$A:$A,0)),INDEX(Analitico!F:F,MATCH(Banco!$C1887,Analitico!$A:$A,0))&amp;"%",""),"")</f>
        <v>%</v>
      </c>
    </row>
    <row r="1888" spans="1:11" ht="20.399999999999999" x14ac:dyDescent="0.2">
      <c r="A1888" s="1" t="str">
        <f t="shared" si="30"/>
        <v>SINAPI 99263</v>
      </c>
      <c r="B1888" s="3" t="s">
        <v>21783</v>
      </c>
      <c r="C1888" s="3" t="s">
        <v>1947</v>
      </c>
      <c r="D1888" s="2" t="s">
        <v>9690</v>
      </c>
      <c r="E1888" s="3" t="s">
        <v>15532</v>
      </c>
      <c r="F1888" s="66" t="s">
        <v>17196</v>
      </c>
      <c r="I1888" s="3" t="s">
        <v>21785</v>
      </c>
      <c r="J1888" s="3" t="str">
        <f>IF($B1888="SINAPI",IF(ISNUMBER(MATCH(Banco!$C1888,Analitico!$A:$A,0)),INDEX(Analitico!E:E,MATCH(Banco!$C1888,Analitico!$A:$A,0))&amp;"%",""),"")</f>
        <v>43,0898658%</v>
      </c>
      <c r="K1888" s="3" t="str">
        <f>IF($B1888="SINAPI",IF(ISNUMBER(MATCH(Banco!$C1888,Analitico!$A:$A,0)),INDEX(Analitico!F:F,MATCH(Banco!$C1888,Analitico!$A:$A,0))&amp;"%",""),"")</f>
        <v>%</v>
      </c>
    </row>
    <row r="1889" spans="1:11" ht="20.399999999999999" x14ac:dyDescent="0.2">
      <c r="A1889" s="1" t="str">
        <f t="shared" si="30"/>
        <v>SINAPI 99265</v>
      </c>
      <c r="B1889" s="3" t="s">
        <v>21783</v>
      </c>
      <c r="C1889" s="3" t="s">
        <v>1948</v>
      </c>
      <c r="D1889" s="2" t="s">
        <v>9691</v>
      </c>
      <c r="E1889" s="3" t="s">
        <v>15533</v>
      </c>
      <c r="F1889" s="66" t="s">
        <v>17197</v>
      </c>
      <c r="I1889" s="3" t="s">
        <v>21786</v>
      </c>
      <c r="J1889" s="3" t="str">
        <f>IF($B1889="SINAPI",IF(ISNUMBER(MATCH(Banco!$C1889,Analitico!$A:$A,0)),INDEX(Analitico!E:E,MATCH(Banco!$C1889,Analitico!$A:$A,0))&amp;"%",""),"")</f>
        <v>35,3641127%</v>
      </c>
      <c r="K1889" s="3" t="str">
        <f>IF($B1889="SINAPI",IF(ISNUMBER(MATCH(Banco!$C1889,Analitico!$A:$A,0)),INDEX(Analitico!F:F,MATCH(Banco!$C1889,Analitico!$A:$A,0))&amp;"%",""),"")</f>
        <v>%</v>
      </c>
    </row>
    <row r="1890" spans="1:11" ht="20.399999999999999" x14ac:dyDescent="0.2">
      <c r="A1890" s="1" t="str">
        <f t="shared" si="30"/>
        <v>SINAPI 99266</v>
      </c>
      <c r="B1890" s="3" t="s">
        <v>21783</v>
      </c>
      <c r="C1890" s="3" t="s">
        <v>1949</v>
      </c>
      <c r="D1890" s="2" t="s">
        <v>9692</v>
      </c>
      <c r="E1890" s="3" t="s">
        <v>15532</v>
      </c>
      <c r="F1890" s="66" t="s">
        <v>17183</v>
      </c>
      <c r="I1890" s="3" t="s">
        <v>21785</v>
      </c>
      <c r="J1890" s="3" t="str">
        <f>IF($B1890="SINAPI",IF(ISNUMBER(MATCH(Banco!$C1890,Analitico!$A:$A,0)),INDEX(Analitico!E:E,MATCH(Banco!$C1890,Analitico!$A:$A,0))&amp;"%",""),"")</f>
        <v>42,9822384%</v>
      </c>
      <c r="K1890" s="3" t="str">
        <f>IF($B1890="SINAPI",IF(ISNUMBER(MATCH(Banco!$C1890,Analitico!$A:$A,0)),INDEX(Analitico!F:F,MATCH(Banco!$C1890,Analitico!$A:$A,0))&amp;"%",""),"")</f>
        <v>%</v>
      </c>
    </row>
    <row r="1891" spans="1:11" ht="20.399999999999999" x14ac:dyDescent="0.2">
      <c r="A1891" s="1" t="str">
        <f t="shared" ref="A1891:A1954" si="31">CONCATENAR</f>
        <v>SINAPI 99267</v>
      </c>
      <c r="B1891" s="3" t="s">
        <v>21783</v>
      </c>
      <c r="C1891" s="3" t="s">
        <v>1950</v>
      </c>
      <c r="D1891" s="2" t="s">
        <v>9693</v>
      </c>
      <c r="E1891" s="3" t="s">
        <v>15533</v>
      </c>
      <c r="F1891" s="66" t="s">
        <v>17198</v>
      </c>
      <c r="I1891" s="3" t="s">
        <v>21786</v>
      </c>
      <c r="J1891" s="3" t="str">
        <f>IF($B1891="SINAPI",IF(ISNUMBER(MATCH(Banco!$C1891,Analitico!$A:$A,0)),INDEX(Analitico!E:E,MATCH(Banco!$C1891,Analitico!$A:$A,0))&amp;"%",""),"")</f>
        <v>35,1974427%</v>
      </c>
      <c r="K1891" s="3" t="str">
        <f>IF($B1891="SINAPI",IF(ISNUMBER(MATCH(Banco!$C1891,Analitico!$A:$A,0)),INDEX(Analitico!F:F,MATCH(Banco!$C1891,Analitico!$A:$A,0))&amp;"%",""),"")</f>
        <v>%</v>
      </c>
    </row>
    <row r="1892" spans="1:11" ht="20.399999999999999" x14ac:dyDescent="0.2">
      <c r="A1892" s="1" t="str">
        <f t="shared" si="31"/>
        <v>SINAPI 99268</v>
      </c>
      <c r="B1892" s="3" t="s">
        <v>21783</v>
      </c>
      <c r="C1892" s="3" t="s">
        <v>1951</v>
      </c>
      <c r="D1892" s="2" t="s">
        <v>9694</v>
      </c>
      <c r="E1892" s="3" t="s">
        <v>15533</v>
      </c>
      <c r="F1892" s="66" t="s">
        <v>17199</v>
      </c>
      <c r="I1892" s="3" t="s">
        <v>21786</v>
      </c>
      <c r="J1892" s="3" t="str">
        <f>IF($B1892="SINAPI",IF(ISNUMBER(MATCH(Banco!$C1892,Analitico!$A:$A,0)),INDEX(Analitico!E:E,MATCH(Banco!$C1892,Analitico!$A:$A,0))&amp;"%",""),"")</f>
        <v>18,3048519%</v>
      </c>
      <c r="K1892" s="3" t="str">
        <f>IF($B1892="SINAPI",IF(ISNUMBER(MATCH(Banco!$C1892,Analitico!$A:$A,0)),INDEX(Analitico!F:F,MATCH(Banco!$C1892,Analitico!$A:$A,0))&amp;"%",""),"")</f>
        <v>%</v>
      </c>
    </row>
    <row r="1893" spans="1:11" ht="20.399999999999999" x14ac:dyDescent="0.2">
      <c r="A1893" s="1" t="str">
        <f t="shared" si="31"/>
        <v>SINAPI 99269</v>
      </c>
      <c r="B1893" s="3" t="s">
        <v>21783</v>
      </c>
      <c r="C1893" s="3" t="s">
        <v>1952</v>
      </c>
      <c r="D1893" s="2" t="s">
        <v>9695</v>
      </c>
      <c r="E1893" s="3" t="s">
        <v>15532</v>
      </c>
      <c r="F1893" s="66" t="s">
        <v>17188</v>
      </c>
      <c r="I1893" s="3" t="s">
        <v>21785</v>
      </c>
      <c r="J1893" s="3" t="str">
        <f>IF($B1893="SINAPI",IF(ISNUMBER(MATCH(Banco!$C1893,Analitico!$A:$A,0)),INDEX(Analitico!E:E,MATCH(Banco!$C1893,Analitico!$A:$A,0))&amp;"%",""),"")</f>
        <v>43,0424065%</v>
      </c>
      <c r="K1893" s="3" t="str">
        <f>IF($B1893="SINAPI",IF(ISNUMBER(MATCH(Banco!$C1893,Analitico!$A:$A,0)),INDEX(Analitico!F:F,MATCH(Banco!$C1893,Analitico!$A:$A,0))&amp;"%",""),"")</f>
        <v>%</v>
      </c>
    </row>
    <row r="1894" spans="1:11" ht="20.399999999999999" x14ac:dyDescent="0.2">
      <c r="A1894" s="1" t="str">
        <f t="shared" si="31"/>
        <v>SINAPI 99270</v>
      </c>
      <c r="B1894" s="3" t="s">
        <v>21783</v>
      </c>
      <c r="C1894" s="3" t="s">
        <v>1953</v>
      </c>
      <c r="D1894" s="2" t="s">
        <v>9696</v>
      </c>
      <c r="E1894" s="3" t="s">
        <v>15533</v>
      </c>
      <c r="F1894" s="66" t="s">
        <v>17200</v>
      </c>
      <c r="I1894" s="3" t="s">
        <v>21786</v>
      </c>
      <c r="J1894" s="3" t="str">
        <f>IF($B1894="SINAPI",IF(ISNUMBER(MATCH(Banco!$C1894,Analitico!$A:$A,0)),INDEX(Analitico!E:E,MATCH(Banco!$C1894,Analitico!$A:$A,0))&amp;"%",""),"")</f>
        <v>15,4506437%</v>
      </c>
      <c r="K1894" s="3" t="str">
        <f>IF($B1894="SINAPI",IF(ISNUMBER(MATCH(Banco!$C1894,Analitico!$A:$A,0)),INDEX(Analitico!F:F,MATCH(Banco!$C1894,Analitico!$A:$A,0))&amp;"%",""),"")</f>
        <v>%</v>
      </c>
    </row>
    <row r="1895" spans="1:11" ht="20.399999999999999" x14ac:dyDescent="0.2">
      <c r="A1895" s="1" t="str">
        <f t="shared" si="31"/>
        <v>SINAPI 99271</v>
      </c>
      <c r="B1895" s="3" t="s">
        <v>21783</v>
      </c>
      <c r="C1895" s="3" t="s">
        <v>1954</v>
      </c>
      <c r="D1895" s="2" t="s">
        <v>9697</v>
      </c>
      <c r="E1895" s="3" t="s">
        <v>15533</v>
      </c>
      <c r="F1895" s="66" t="s">
        <v>17201</v>
      </c>
      <c r="I1895" s="3" t="s">
        <v>21786</v>
      </c>
      <c r="J1895" s="3" t="str">
        <f>IF($B1895="SINAPI",IF(ISNUMBER(MATCH(Banco!$C1895,Analitico!$A:$A,0)),INDEX(Analitico!E:E,MATCH(Banco!$C1895,Analitico!$A:$A,0))&amp;"%",""),"")</f>
        <v>33,2596482%</v>
      </c>
      <c r="K1895" s="3" t="str">
        <f>IF($B1895="SINAPI",IF(ISNUMBER(MATCH(Banco!$C1895,Analitico!$A:$A,0)),INDEX(Analitico!F:F,MATCH(Banco!$C1895,Analitico!$A:$A,0))&amp;"%",""),"")</f>
        <v>%</v>
      </c>
    </row>
    <row r="1896" spans="1:11" ht="20.399999999999999" x14ac:dyDescent="0.2">
      <c r="A1896" s="1" t="str">
        <f t="shared" si="31"/>
        <v>SINAPI 99272</v>
      </c>
      <c r="B1896" s="3" t="s">
        <v>21783</v>
      </c>
      <c r="C1896" s="3" t="s">
        <v>1955</v>
      </c>
      <c r="D1896" s="2" t="s">
        <v>9698</v>
      </c>
      <c r="E1896" s="3" t="s">
        <v>15533</v>
      </c>
      <c r="F1896" s="66" t="s">
        <v>17202</v>
      </c>
      <c r="I1896" s="3" t="s">
        <v>21786</v>
      </c>
      <c r="J1896" s="3" t="str">
        <f>IF($B1896="SINAPI",IF(ISNUMBER(MATCH(Banco!$C1896,Analitico!$A:$A,0)),INDEX(Analitico!E:E,MATCH(Banco!$C1896,Analitico!$A:$A,0))&amp;"%",""),"")</f>
        <v>37,7566772%</v>
      </c>
      <c r="K1896" s="3" t="str">
        <f>IF($B1896="SINAPI",IF(ISNUMBER(MATCH(Banco!$C1896,Analitico!$A:$A,0)),INDEX(Analitico!F:F,MATCH(Banco!$C1896,Analitico!$A:$A,0))&amp;"%",""),"")</f>
        <v>%</v>
      </c>
    </row>
    <row r="1897" spans="1:11" ht="20.399999999999999" x14ac:dyDescent="0.2">
      <c r="A1897" s="1" t="str">
        <f t="shared" si="31"/>
        <v>SINAPI 99273</v>
      </c>
      <c r="B1897" s="3" t="s">
        <v>21783</v>
      </c>
      <c r="C1897" s="3" t="s">
        <v>1956</v>
      </c>
      <c r="D1897" s="2" t="s">
        <v>9699</v>
      </c>
      <c r="E1897" s="3" t="s">
        <v>15533</v>
      </c>
      <c r="F1897" s="66" t="s">
        <v>17203</v>
      </c>
      <c r="I1897" s="3" t="s">
        <v>21786</v>
      </c>
      <c r="J1897" s="3" t="str">
        <f>IF($B1897="SINAPI",IF(ISNUMBER(MATCH(Banco!$C1897,Analitico!$A:$A,0)),INDEX(Analitico!E:E,MATCH(Banco!$C1897,Analitico!$A:$A,0))&amp;"%",""),"")</f>
        <v>38,7236757%</v>
      </c>
      <c r="K1897" s="3" t="str">
        <f>IF($B1897="SINAPI",IF(ISNUMBER(MATCH(Banco!$C1897,Analitico!$A:$A,0)),INDEX(Analitico!F:F,MATCH(Banco!$C1897,Analitico!$A:$A,0))&amp;"%",""),"")</f>
        <v>%</v>
      </c>
    </row>
    <row r="1898" spans="1:11" ht="20.399999999999999" x14ac:dyDescent="0.2">
      <c r="A1898" s="1" t="str">
        <f t="shared" si="31"/>
        <v>SINAPI 99274</v>
      </c>
      <c r="B1898" s="3" t="s">
        <v>21783</v>
      </c>
      <c r="C1898" s="3" t="s">
        <v>1957</v>
      </c>
      <c r="D1898" s="2" t="s">
        <v>9700</v>
      </c>
      <c r="E1898" s="3" t="s">
        <v>15533</v>
      </c>
      <c r="F1898" s="66" t="s">
        <v>17204</v>
      </c>
      <c r="I1898" s="3" t="s">
        <v>21786</v>
      </c>
      <c r="J1898" s="3" t="str">
        <f>IF($B1898="SINAPI",IF(ISNUMBER(MATCH(Banco!$C1898,Analitico!$A:$A,0)),INDEX(Analitico!E:E,MATCH(Banco!$C1898,Analitico!$A:$A,0))&amp;"%",""),"")</f>
        <v>34,8320303%</v>
      </c>
      <c r="K1898" s="3" t="str">
        <f>IF($B1898="SINAPI",IF(ISNUMBER(MATCH(Banco!$C1898,Analitico!$A:$A,0)),INDEX(Analitico!F:F,MATCH(Banco!$C1898,Analitico!$A:$A,0))&amp;"%",""),"")</f>
        <v>%</v>
      </c>
    </row>
    <row r="1899" spans="1:11" ht="20.399999999999999" x14ac:dyDescent="0.2">
      <c r="A1899" s="1" t="str">
        <f t="shared" si="31"/>
        <v>SINAPI 99275</v>
      </c>
      <c r="B1899" s="3" t="s">
        <v>21783</v>
      </c>
      <c r="C1899" s="3" t="s">
        <v>1958</v>
      </c>
      <c r="D1899" s="2" t="s">
        <v>9701</v>
      </c>
      <c r="E1899" s="3" t="s">
        <v>15533</v>
      </c>
      <c r="F1899" s="66" t="s">
        <v>17205</v>
      </c>
      <c r="I1899" s="3" t="s">
        <v>21786</v>
      </c>
      <c r="J1899" s="3" t="str">
        <f>IF($B1899="SINAPI",IF(ISNUMBER(MATCH(Banco!$C1899,Analitico!$A:$A,0)),INDEX(Analitico!E:E,MATCH(Banco!$C1899,Analitico!$A:$A,0))&amp;"%",""),"")</f>
        <v>23,2788051%</v>
      </c>
      <c r="K1899" s="3" t="str">
        <f>IF($B1899="SINAPI",IF(ISNUMBER(MATCH(Banco!$C1899,Analitico!$A:$A,0)),INDEX(Analitico!F:F,MATCH(Banco!$C1899,Analitico!$A:$A,0))&amp;"%",""),"")</f>
        <v>%</v>
      </c>
    </row>
    <row r="1900" spans="1:11" ht="20.399999999999999" x14ac:dyDescent="0.2">
      <c r="A1900" s="1" t="str">
        <f t="shared" si="31"/>
        <v>SINAPI 99276</v>
      </c>
      <c r="B1900" s="3" t="s">
        <v>21783</v>
      </c>
      <c r="C1900" s="3" t="s">
        <v>1959</v>
      </c>
      <c r="D1900" s="2" t="s">
        <v>9702</v>
      </c>
      <c r="E1900" s="3" t="s">
        <v>15532</v>
      </c>
      <c r="F1900" s="66" t="s">
        <v>17206</v>
      </c>
      <c r="I1900" s="3" t="s">
        <v>21785</v>
      </c>
      <c r="J1900" s="3" t="str">
        <f>IF($B1900="SINAPI",IF(ISNUMBER(MATCH(Banco!$C1900,Analitico!$A:$A,0)),INDEX(Analitico!E:E,MATCH(Banco!$C1900,Analitico!$A:$A,0))&amp;"%",""),"")</f>
        <v>43,1252847%</v>
      </c>
      <c r="K1900" s="3" t="str">
        <f>IF($B1900="SINAPI",IF(ISNUMBER(MATCH(Banco!$C1900,Analitico!$A:$A,0)),INDEX(Analitico!F:F,MATCH(Banco!$C1900,Analitico!$A:$A,0))&amp;"%",""),"")</f>
        <v>%</v>
      </c>
    </row>
    <row r="1901" spans="1:11" ht="20.399999999999999" x14ac:dyDescent="0.2">
      <c r="A1901" s="1" t="str">
        <f t="shared" si="31"/>
        <v>SINAPI 99277</v>
      </c>
      <c r="B1901" s="3" t="s">
        <v>21783</v>
      </c>
      <c r="C1901" s="3" t="s">
        <v>1960</v>
      </c>
      <c r="D1901" s="2" t="s">
        <v>9703</v>
      </c>
      <c r="E1901" s="3" t="s">
        <v>15532</v>
      </c>
      <c r="F1901" s="66" t="s">
        <v>17196</v>
      </c>
      <c r="I1901" s="3" t="s">
        <v>21785</v>
      </c>
      <c r="J1901" s="3" t="str">
        <f>IF($B1901="SINAPI",IF(ISNUMBER(MATCH(Banco!$C1901,Analitico!$A:$A,0)),INDEX(Analitico!E:E,MATCH(Banco!$C1901,Analitico!$A:$A,0))&amp;"%",""),"")</f>
        <v>43,0898658%</v>
      </c>
      <c r="K1901" s="3" t="str">
        <f>IF($B1901="SINAPI",IF(ISNUMBER(MATCH(Banco!$C1901,Analitico!$A:$A,0)),INDEX(Analitico!F:F,MATCH(Banco!$C1901,Analitico!$A:$A,0))&amp;"%",""),"")</f>
        <v>%</v>
      </c>
    </row>
    <row r="1902" spans="1:11" ht="20.399999999999999" x14ac:dyDescent="0.2">
      <c r="A1902" s="1" t="str">
        <f t="shared" si="31"/>
        <v>SINAPI 99278</v>
      </c>
      <c r="B1902" s="3" t="s">
        <v>21783</v>
      </c>
      <c r="C1902" s="3" t="s">
        <v>1961</v>
      </c>
      <c r="D1902" s="2" t="s">
        <v>9704</v>
      </c>
      <c r="E1902" s="3" t="s">
        <v>15532</v>
      </c>
      <c r="F1902" s="66" t="s">
        <v>17207</v>
      </c>
      <c r="I1902" s="3" t="s">
        <v>21786</v>
      </c>
      <c r="J1902" s="3" t="str">
        <f>IF($B1902="SINAPI",IF(ISNUMBER(MATCH(Banco!$C1902,Analitico!$A:$A,0)),INDEX(Analitico!E:E,MATCH(Banco!$C1902,Analitico!$A:$A,0))&amp;"%",""),"")</f>
        <v>6,8533262%</v>
      </c>
      <c r="K1902" s="3" t="str">
        <f>IF($B1902="SINAPI",IF(ISNUMBER(MATCH(Banco!$C1902,Analitico!$A:$A,0)),INDEX(Analitico!F:F,MATCH(Banco!$C1902,Analitico!$A:$A,0))&amp;"%",""),"")</f>
        <v>%</v>
      </c>
    </row>
    <row r="1903" spans="1:11" ht="20.399999999999999" x14ac:dyDescent="0.2">
      <c r="A1903" s="1" t="str">
        <f t="shared" si="31"/>
        <v>SINAPI 99279</v>
      </c>
      <c r="B1903" s="3" t="s">
        <v>21783</v>
      </c>
      <c r="C1903" s="3" t="s">
        <v>1962</v>
      </c>
      <c r="D1903" s="2" t="s">
        <v>9705</v>
      </c>
      <c r="E1903" s="3" t="s">
        <v>15533</v>
      </c>
      <c r="F1903" s="66" t="s">
        <v>17208</v>
      </c>
      <c r="I1903" s="3" t="s">
        <v>21786</v>
      </c>
      <c r="J1903" s="3" t="str">
        <f>IF($B1903="SINAPI",IF(ISNUMBER(MATCH(Banco!$C1903,Analitico!$A:$A,0)),INDEX(Analitico!E:E,MATCH(Banco!$C1903,Analitico!$A:$A,0))&amp;"%",""),"")</f>
        <v>34,7359505%</v>
      </c>
      <c r="K1903" s="3" t="str">
        <f>IF($B1903="SINAPI",IF(ISNUMBER(MATCH(Banco!$C1903,Analitico!$A:$A,0)),INDEX(Analitico!F:F,MATCH(Banco!$C1903,Analitico!$A:$A,0))&amp;"%",""),"")</f>
        <v>%</v>
      </c>
    </row>
    <row r="1904" spans="1:11" ht="20.399999999999999" x14ac:dyDescent="0.2">
      <c r="A1904" s="1" t="str">
        <f t="shared" si="31"/>
        <v>SINAPI 99280</v>
      </c>
      <c r="B1904" s="3" t="s">
        <v>21783</v>
      </c>
      <c r="C1904" s="3" t="s">
        <v>1963</v>
      </c>
      <c r="D1904" s="2" t="s">
        <v>9706</v>
      </c>
      <c r="E1904" s="3" t="s">
        <v>15533</v>
      </c>
      <c r="F1904" s="66" t="s">
        <v>17209</v>
      </c>
      <c r="I1904" s="3" t="s">
        <v>21786</v>
      </c>
      <c r="J1904" s="3" t="str">
        <f>IF($B1904="SINAPI",IF(ISNUMBER(MATCH(Banco!$C1904,Analitico!$A:$A,0)),INDEX(Analitico!E:E,MATCH(Banco!$C1904,Analitico!$A:$A,0))&amp;"%",""),"")</f>
        <v>37,3942091%</v>
      </c>
      <c r="K1904" s="3" t="str">
        <f>IF($B1904="SINAPI",IF(ISNUMBER(MATCH(Banco!$C1904,Analitico!$A:$A,0)),INDEX(Analitico!F:F,MATCH(Banco!$C1904,Analitico!$A:$A,0))&amp;"%",""),"")</f>
        <v>%</v>
      </c>
    </row>
    <row r="1905" spans="1:11" ht="20.399999999999999" x14ac:dyDescent="0.2">
      <c r="A1905" s="1" t="str">
        <f t="shared" si="31"/>
        <v>SINAPI 99281</v>
      </c>
      <c r="B1905" s="3" t="s">
        <v>21783</v>
      </c>
      <c r="C1905" s="3" t="s">
        <v>1964</v>
      </c>
      <c r="D1905" s="2" t="s">
        <v>9707</v>
      </c>
      <c r="E1905" s="3" t="s">
        <v>15532</v>
      </c>
      <c r="F1905" s="66" t="s">
        <v>17206</v>
      </c>
      <c r="I1905" s="3" t="s">
        <v>21785</v>
      </c>
      <c r="J1905" s="3" t="str">
        <f>IF($B1905="SINAPI",IF(ISNUMBER(MATCH(Banco!$C1905,Analitico!$A:$A,0)),INDEX(Analitico!E:E,MATCH(Banco!$C1905,Analitico!$A:$A,0))&amp;"%",""),"")</f>
        <v>43,1252847%</v>
      </c>
      <c r="K1905" s="3" t="str">
        <f>IF($B1905="SINAPI",IF(ISNUMBER(MATCH(Banco!$C1905,Analitico!$A:$A,0)),INDEX(Analitico!F:F,MATCH(Banco!$C1905,Analitico!$A:$A,0))&amp;"%",""),"")</f>
        <v>%</v>
      </c>
    </row>
    <row r="1906" spans="1:11" ht="20.399999999999999" x14ac:dyDescent="0.2">
      <c r="A1906" s="1" t="str">
        <f t="shared" si="31"/>
        <v>SINAPI 99282</v>
      </c>
      <c r="B1906" s="3" t="s">
        <v>21783</v>
      </c>
      <c r="C1906" s="3" t="s">
        <v>1965</v>
      </c>
      <c r="D1906" s="2" t="s">
        <v>9708</v>
      </c>
      <c r="E1906" s="3" t="s">
        <v>15532</v>
      </c>
      <c r="F1906" s="66" t="s">
        <v>17210</v>
      </c>
      <c r="I1906" s="3" t="s">
        <v>21785</v>
      </c>
      <c r="J1906" s="3" t="str">
        <f>IF($B1906="SINAPI",IF(ISNUMBER(MATCH(Banco!$C1906,Analitico!$A:$A,0)),INDEX(Analitico!E:E,MATCH(Banco!$C1906,Analitico!$A:$A,0))&amp;"%",""),"")</f>
        <v>43,1445937%</v>
      </c>
      <c r="K1906" s="3" t="str">
        <f>IF($B1906="SINAPI",IF(ISNUMBER(MATCH(Banco!$C1906,Analitico!$A:$A,0)),INDEX(Analitico!F:F,MATCH(Banco!$C1906,Analitico!$A:$A,0))&amp;"%",""),"")</f>
        <v>%</v>
      </c>
    </row>
    <row r="1907" spans="1:11" ht="20.399999999999999" x14ac:dyDescent="0.2">
      <c r="A1907" s="1" t="str">
        <f t="shared" si="31"/>
        <v>SINAPI 99283</v>
      </c>
      <c r="B1907" s="3" t="s">
        <v>21783</v>
      </c>
      <c r="C1907" s="3" t="s">
        <v>1966</v>
      </c>
      <c r="D1907" s="2" t="s">
        <v>9709</v>
      </c>
      <c r="E1907" s="3" t="s">
        <v>15532</v>
      </c>
      <c r="F1907" s="66" t="s">
        <v>17211</v>
      </c>
      <c r="I1907" s="3" t="s">
        <v>21786</v>
      </c>
      <c r="J1907" s="3" t="str">
        <f>IF($B1907="SINAPI",IF(ISNUMBER(MATCH(Banco!$C1907,Analitico!$A:$A,0)),INDEX(Analitico!E:E,MATCH(Banco!$C1907,Analitico!$A:$A,0))&amp;"%",""),"")</f>
        <v>41,9683157%</v>
      </c>
      <c r="K1907" s="3" t="str">
        <f>IF($B1907="SINAPI",IF(ISNUMBER(MATCH(Banco!$C1907,Analitico!$A:$A,0)),INDEX(Analitico!F:F,MATCH(Banco!$C1907,Analitico!$A:$A,0))&amp;"%",""),"")</f>
        <v>%</v>
      </c>
    </row>
    <row r="1908" spans="1:11" ht="20.399999999999999" x14ac:dyDescent="0.2">
      <c r="A1908" s="1" t="str">
        <f t="shared" si="31"/>
        <v>SINAPI 99284</v>
      </c>
      <c r="B1908" s="3" t="s">
        <v>21783</v>
      </c>
      <c r="C1908" s="3" t="s">
        <v>1967</v>
      </c>
      <c r="D1908" s="2" t="s">
        <v>9710</v>
      </c>
      <c r="E1908" s="3" t="s">
        <v>15533</v>
      </c>
      <c r="F1908" s="66" t="s">
        <v>17212</v>
      </c>
      <c r="I1908" s="3" t="s">
        <v>21786</v>
      </c>
      <c r="J1908" s="3" t="str">
        <f>IF($B1908="SINAPI",IF(ISNUMBER(MATCH(Banco!$C1908,Analitico!$A:$A,0)),INDEX(Analitico!E:E,MATCH(Banco!$C1908,Analitico!$A:$A,0))&amp;"%",""),"")</f>
        <v>33,1078510%</v>
      </c>
      <c r="K1908" s="3" t="str">
        <f>IF($B1908="SINAPI",IF(ISNUMBER(MATCH(Banco!$C1908,Analitico!$A:$A,0)),INDEX(Analitico!F:F,MATCH(Banco!$C1908,Analitico!$A:$A,0))&amp;"%",""),"")</f>
        <v>%</v>
      </c>
    </row>
    <row r="1909" spans="1:11" ht="20.399999999999999" x14ac:dyDescent="0.2">
      <c r="A1909" s="1" t="str">
        <f t="shared" si="31"/>
        <v>SINAPI 99285</v>
      </c>
      <c r="B1909" s="3" t="s">
        <v>21783</v>
      </c>
      <c r="C1909" s="3" t="s">
        <v>1968</v>
      </c>
      <c r="D1909" s="2" t="s">
        <v>9711</v>
      </c>
      <c r="E1909" s="3" t="s">
        <v>15533</v>
      </c>
      <c r="F1909" s="66" t="s">
        <v>17213</v>
      </c>
      <c r="I1909" s="3" t="s">
        <v>21786</v>
      </c>
      <c r="J1909" s="3" t="str">
        <f>IF($B1909="SINAPI",IF(ISNUMBER(MATCH(Banco!$C1909,Analitico!$A:$A,0)),INDEX(Analitico!E:E,MATCH(Banco!$C1909,Analitico!$A:$A,0))&amp;"%",""),"")</f>
        <v>20,1111598%</v>
      </c>
      <c r="K1909" s="3" t="str">
        <f>IF($B1909="SINAPI",IF(ISNUMBER(MATCH(Banco!$C1909,Analitico!$A:$A,0)),INDEX(Analitico!F:F,MATCH(Banco!$C1909,Analitico!$A:$A,0))&amp;"%",""),"")</f>
        <v>%</v>
      </c>
    </row>
    <row r="1910" spans="1:11" ht="20.399999999999999" x14ac:dyDescent="0.2">
      <c r="A1910" s="1" t="str">
        <f t="shared" si="31"/>
        <v>SINAPI 99286</v>
      </c>
      <c r="B1910" s="3" t="s">
        <v>21783</v>
      </c>
      <c r="C1910" s="3" t="s">
        <v>1969</v>
      </c>
      <c r="D1910" s="2" t="s">
        <v>9712</v>
      </c>
      <c r="E1910" s="3" t="s">
        <v>15533</v>
      </c>
      <c r="F1910" s="66" t="s">
        <v>17214</v>
      </c>
      <c r="I1910" s="3" t="s">
        <v>21786</v>
      </c>
      <c r="J1910" s="3" t="str">
        <f>IF($B1910="SINAPI",IF(ISNUMBER(MATCH(Banco!$C1910,Analitico!$A:$A,0)),INDEX(Analitico!E:E,MATCH(Banco!$C1910,Analitico!$A:$A,0))&amp;"%",""),"")</f>
        <v>34,6612226%</v>
      </c>
      <c r="K1910" s="3" t="str">
        <f>IF($B1910="SINAPI",IF(ISNUMBER(MATCH(Banco!$C1910,Analitico!$A:$A,0)),INDEX(Analitico!F:F,MATCH(Banco!$C1910,Analitico!$A:$A,0))&amp;"%",""),"")</f>
        <v>%</v>
      </c>
    </row>
    <row r="1911" spans="1:11" ht="20.399999999999999" x14ac:dyDescent="0.2">
      <c r="A1911" s="1" t="str">
        <f t="shared" si="31"/>
        <v>SINAPI 99287</v>
      </c>
      <c r="B1911" s="3" t="s">
        <v>21783</v>
      </c>
      <c r="C1911" s="3" t="s">
        <v>1970</v>
      </c>
      <c r="D1911" s="2" t="s">
        <v>9713</v>
      </c>
      <c r="E1911" s="3" t="s">
        <v>15533</v>
      </c>
      <c r="F1911" s="66" t="s">
        <v>17215</v>
      </c>
      <c r="I1911" s="3" t="s">
        <v>21786</v>
      </c>
      <c r="J1911" s="3" t="str">
        <f>IF($B1911="SINAPI",IF(ISNUMBER(MATCH(Banco!$C1911,Analitico!$A:$A,0)),INDEX(Analitico!E:E,MATCH(Banco!$C1911,Analitico!$A:$A,0))&amp;"%",""),"")</f>
        <v>31,0458003%</v>
      </c>
      <c r="K1911" s="3" t="str">
        <f>IF($B1911="SINAPI",IF(ISNUMBER(MATCH(Banco!$C1911,Analitico!$A:$A,0)),INDEX(Analitico!F:F,MATCH(Banco!$C1911,Analitico!$A:$A,0))&amp;"%",""),"")</f>
        <v>%</v>
      </c>
    </row>
    <row r="1912" spans="1:11" ht="20.399999999999999" x14ac:dyDescent="0.2">
      <c r="A1912" s="1" t="str">
        <f t="shared" si="31"/>
        <v>SINAPI 99288</v>
      </c>
      <c r="B1912" s="3" t="s">
        <v>21783</v>
      </c>
      <c r="C1912" s="3" t="s">
        <v>1971</v>
      </c>
      <c r="D1912" s="2" t="s">
        <v>9714</v>
      </c>
      <c r="E1912" s="3" t="s">
        <v>15532</v>
      </c>
      <c r="F1912" s="66" t="s">
        <v>17216</v>
      </c>
      <c r="I1912" s="3" t="s">
        <v>21786</v>
      </c>
      <c r="J1912" s="3" t="str">
        <f>IF($B1912="SINAPI",IF(ISNUMBER(MATCH(Banco!$C1912,Analitico!$A:$A,0)),INDEX(Analitico!E:E,MATCH(Banco!$C1912,Analitico!$A:$A,0))&amp;"%",""),"")</f>
        <v>6,1859068%</v>
      </c>
      <c r="K1912" s="3" t="str">
        <f>IF($B1912="SINAPI",IF(ISNUMBER(MATCH(Banco!$C1912,Analitico!$A:$A,0)),INDEX(Analitico!F:F,MATCH(Banco!$C1912,Analitico!$A:$A,0))&amp;"%",""),"")</f>
        <v>%</v>
      </c>
    </row>
    <row r="1913" spans="1:11" ht="20.399999999999999" x14ac:dyDescent="0.2">
      <c r="A1913" s="1" t="str">
        <f t="shared" si="31"/>
        <v>SINAPI 99289</v>
      </c>
      <c r="B1913" s="3" t="s">
        <v>21783</v>
      </c>
      <c r="C1913" s="3" t="s">
        <v>1972</v>
      </c>
      <c r="D1913" s="2" t="s">
        <v>9715</v>
      </c>
      <c r="E1913" s="3" t="s">
        <v>15532</v>
      </c>
      <c r="F1913" s="66" t="s">
        <v>17217</v>
      </c>
      <c r="I1913" s="3" t="s">
        <v>21785</v>
      </c>
      <c r="J1913" s="3" t="str">
        <f>IF($B1913="SINAPI",IF(ISNUMBER(MATCH(Banco!$C1913,Analitico!$A:$A,0)),INDEX(Analitico!E:E,MATCH(Banco!$C1913,Analitico!$A:$A,0))&amp;"%",""),"")</f>
        <v>43,1571054%</v>
      </c>
      <c r="K1913" s="3" t="str">
        <f>IF($B1913="SINAPI",IF(ISNUMBER(MATCH(Banco!$C1913,Analitico!$A:$A,0)),INDEX(Analitico!F:F,MATCH(Banco!$C1913,Analitico!$A:$A,0))&amp;"%",""),"")</f>
        <v>%</v>
      </c>
    </row>
    <row r="1914" spans="1:11" ht="20.399999999999999" x14ac:dyDescent="0.2">
      <c r="A1914" s="1" t="str">
        <f t="shared" si="31"/>
        <v>SINAPI 99290</v>
      </c>
      <c r="B1914" s="3" t="s">
        <v>21783</v>
      </c>
      <c r="C1914" s="3" t="s">
        <v>1973</v>
      </c>
      <c r="D1914" s="2" t="s">
        <v>9716</v>
      </c>
      <c r="E1914" s="3" t="s">
        <v>15533</v>
      </c>
      <c r="F1914" s="66" t="s">
        <v>17218</v>
      </c>
      <c r="I1914" s="3" t="s">
        <v>21786</v>
      </c>
      <c r="J1914" s="3" t="str">
        <f>IF($B1914="SINAPI",IF(ISNUMBER(MATCH(Banco!$C1914,Analitico!$A:$A,0)),INDEX(Analitico!E:E,MATCH(Banco!$C1914,Analitico!$A:$A,0))&amp;"%",""),"")</f>
        <v>34,3493931%</v>
      </c>
      <c r="K1914" s="3" t="str">
        <f>IF($B1914="SINAPI",IF(ISNUMBER(MATCH(Banco!$C1914,Analitico!$A:$A,0)),INDEX(Analitico!F:F,MATCH(Banco!$C1914,Analitico!$A:$A,0))&amp;"%",""),"")</f>
        <v>%</v>
      </c>
    </row>
    <row r="1915" spans="1:11" ht="20.399999999999999" x14ac:dyDescent="0.2">
      <c r="A1915" s="1" t="str">
        <f t="shared" si="31"/>
        <v>SINAPI 99291</v>
      </c>
      <c r="B1915" s="3" t="s">
        <v>21783</v>
      </c>
      <c r="C1915" s="3" t="s">
        <v>1974</v>
      </c>
      <c r="D1915" s="2" t="s">
        <v>9717</v>
      </c>
      <c r="E1915" s="3" t="s">
        <v>15532</v>
      </c>
      <c r="F1915" s="66" t="s">
        <v>17217</v>
      </c>
      <c r="I1915" s="3" t="s">
        <v>21785</v>
      </c>
      <c r="J1915" s="3" t="str">
        <f>IF($B1915="SINAPI",IF(ISNUMBER(MATCH(Banco!$C1915,Analitico!$A:$A,0)),INDEX(Analitico!E:E,MATCH(Banco!$C1915,Analitico!$A:$A,0))&amp;"%",""),"")</f>
        <v>43,1571054%</v>
      </c>
      <c r="K1915" s="3" t="str">
        <f>IF($B1915="SINAPI",IF(ISNUMBER(MATCH(Banco!$C1915,Analitico!$A:$A,0)),INDEX(Analitico!F:F,MATCH(Banco!$C1915,Analitico!$A:$A,0))&amp;"%",""),"")</f>
        <v>%</v>
      </c>
    </row>
    <row r="1916" spans="1:11" ht="20.399999999999999" x14ac:dyDescent="0.2">
      <c r="A1916" s="1" t="str">
        <f t="shared" si="31"/>
        <v>SINAPI 99292</v>
      </c>
      <c r="B1916" s="3" t="s">
        <v>21783</v>
      </c>
      <c r="C1916" s="3" t="s">
        <v>1975</v>
      </c>
      <c r="D1916" s="2" t="s">
        <v>9718</v>
      </c>
      <c r="E1916" s="3" t="s">
        <v>15533</v>
      </c>
      <c r="F1916" s="66" t="s">
        <v>17219</v>
      </c>
      <c r="I1916" s="3" t="s">
        <v>21786</v>
      </c>
      <c r="J1916" s="3" t="str">
        <f>IF($B1916="SINAPI",IF(ISNUMBER(MATCH(Banco!$C1916,Analitico!$A:$A,0)),INDEX(Analitico!E:E,MATCH(Banco!$C1916,Analitico!$A:$A,0))&amp;"%",""),"")</f>
        <v>36,5501571%</v>
      </c>
      <c r="K1916" s="3" t="str">
        <f>IF($B1916="SINAPI",IF(ISNUMBER(MATCH(Banco!$C1916,Analitico!$A:$A,0)),INDEX(Analitico!F:F,MATCH(Banco!$C1916,Analitico!$A:$A,0))&amp;"%",""),"")</f>
        <v>%</v>
      </c>
    </row>
    <row r="1917" spans="1:11" ht="20.399999999999999" x14ac:dyDescent="0.2">
      <c r="A1917" s="1" t="str">
        <f t="shared" si="31"/>
        <v>SINAPI 99293</v>
      </c>
      <c r="B1917" s="3" t="s">
        <v>21783</v>
      </c>
      <c r="C1917" s="3" t="s">
        <v>1976</v>
      </c>
      <c r="D1917" s="2" t="s">
        <v>9719</v>
      </c>
      <c r="E1917" s="3" t="s">
        <v>15532</v>
      </c>
      <c r="F1917" s="66" t="s">
        <v>17220</v>
      </c>
      <c r="I1917" s="3" t="s">
        <v>21786</v>
      </c>
      <c r="J1917" s="3" t="str">
        <f>IF($B1917="SINAPI",IF(ISNUMBER(MATCH(Banco!$C1917,Analitico!$A:$A,0)),INDEX(Analitico!E:E,MATCH(Banco!$C1917,Analitico!$A:$A,0))&amp;"%",""),"")</f>
        <v>42,3210004%</v>
      </c>
      <c r="K1917" s="3" t="str">
        <f>IF($B1917="SINAPI",IF(ISNUMBER(MATCH(Banco!$C1917,Analitico!$A:$A,0)),INDEX(Analitico!F:F,MATCH(Banco!$C1917,Analitico!$A:$A,0))&amp;"%",""),"")</f>
        <v>%</v>
      </c>
    </row>
    <row r="1918" spans="1:11" ht="20.399999999999999" x14ac:dyDescent="0.2">
      <c r="A1918" s="1" t="str">
        <f t="shared" si="31"/>
        <v>SINAPI 99294</v>
      </c>
      <c r="B1918" s="3" t="s">
        <v>21783</v>
      </c>
      <c r="C1918" s="3" t="s">
        <v>1977</v>
      </c>
      <c r="D1918" s="2" t="s">
        <v>9720</v>
      </c>
      <c r="E1918" s="3" t="s">
        <v>15533</v>
      </c>
      <c r="F1918" s="66" t="s">
        <v>17221</v>
      </c>
      <c r="I1918" s="3" t="s">
        <v>21786</v>
      </c>
      <c r="J1918" s="3" t="str">
        <f>IF($B1918="SINAPI",IF(ISNUMBER(MATCH(Banco!$C1918,Analitico!$A:$A,0)),INDEX(Analitico!E:E,MATCH(Banco!$C1918,Analitico!$A:$A,0))&amp;"%",""),"")</f>
        <v>32,9879854%</v>
      </c>
      <c r="K1918" s="3" t="str">
        <f>IF($B1918="SINAPI",IF(ISNUMBER(MATCH(Banco!$C1918,Analitico!$A:$A,0)),INDEX(Analitico!F:F,MATCH(Banco!$C1918,Analitico!$A:$A,0))&amp;"%",""),"")</f>
        <v>%</v>
      </c>
    </row>
    <row r="1919" spans="1:11" ht="20.399999999999999" x14ac:dyDescent="0.2">
      <c r="A1919" s="1" t="str">
        <f t="shared" si="31"/>
        <v>SINAPI 99296</v>
      </c>
      <c r="B1919" s="3" t="s">
        <v>21783</v>
      </c>
      <c r="C1919" s="3" t="s">
        <v>1978</v>
      </c>
      <c r="D1919" s="2" t="s">
        <v>9721</v>
      </c>
      <c r="E1919" s="3" t="s">
        <v>15532</v>
      </c>
      <c r="F1919" s="66" t="s">
        <v>17222</v>
      </c>
      <c r="I1919" s="3" t="s">
        <v>21785</v>
      </c>
      <c r="J1919" s="3" t="str">
        <f>IF($B1919="SINAPI",IF(ISNUMBER(MATCH(Banco!$C1919,Analitico!$A:$A,0)),INDEX(Analitico!E:E,MATCH(Banco!$C1919,Analitico!$A:$A,0))&amp;"%",""),"")</f>
        <v>43,1711634%</v>
      </c>
      <c r="K1919" s="3" t="str">
        <f>IF($B1919="SINAPI",IF(ISNUMBER(MATCH(Banco!$C1919,Analitico!$A:$A,0)),INDEX(Analitico!F:F,MATCH(Banco!$C1919,Analitico!$A:$A,0))&amp;"%",""),"")</f>
        <v>%</v>
      </c>
    </row>
    <row r="1920" spans="1:11" ht="20.399999999999999" x14ac:dyDescent="0.2">
      <c r="A1920" s="1" t="str">
        <f t="shared" si="31"/>
        <v>SINAPI 99297</v>
      </c>
      <c r="B1920" s="3" t="s">
        <v>21783</v>
      </c>
      <c r="C1920" s="3" t="s">
        <v>1979</v>
      </c>
      <c r="D1920" s="2" t="s">
        <v>9722</v>
      </c>
      <c r="E1920" s="3" t="s">
        <v>15532</v>
      </c>
      <c r="F1920" s="66" t="s">
        <v>17223</v>
      </c>
      <c r="I1920" s="3" t="s">
        <v>21785</v>
      </c>
      <c r="J1920" s="3" t="str">
        <f>IF($B1920="SINAPI",IF(ISNUMBER(MATCH(Banco!$C1920,Analitico!$A:$A,0)),INDEX(Analitico!E:E,MATCH(Banco!$C1920,Analitico!$A:$A,0))&amp;"%",""),"")</f>
        <v>43,1730448%</v>
      </c>
      <c r="K1920" s="3" t="str">
        <f>IF($B1920="SINAPI",IF(ISNUMBER(MATCH(Banco!$C1920,Analitico!$A:$A,0)),INDEX(Analitico!F:F,MATCH(Banco!$C1920,Analitico!$A:$A,0))&amp;"%",""),"")</f>
        <v>%</v>
      </c>
    </row>
    <row r="1921" spans="1:11" ht="20.399999999999999" x14ac:dyDescent="0.2">
      <c r="A1921" s="1" t="str">
        <f t="shared" si="31"/>
        <v>SINAPI 99298</v>
      </c>
      <c r="B1921" s="3" t="s">
        <v>21783</v>
      </c>
      <c r="C1921" s="3" t="s">
        <v>1980</v>
      </c>
      <c r="D1921" s="2" t="s">
        <v>9723</v>
      </c>
      <c r="E1921" s="3" t="s">
        <v>15533</v>
      </c>
      <c r="F1921" s="66" t="s">
        <v>17224</v>
      </c>
      <c r="I1921" s="3" t="s">
        <v>21786</v>
      </c>
      <c r="J1921" s="3" t="str">
        <f>IF($B1921="SINAPI",IF(ISNUMBER(MATCH(Banco!$C1921,Analitico!$A:$A,0)),INDEX(Analitico!E:E,MATCH(Banco!$C1921,Analitico!$A:$A,0))&amp;"%",""),"")</f>
        <v>30,7919439%</v>
      </c>
      <c r="K1921" s="3" t="str">
        <f>IF($B1921="SINAPI",IF(ISNUMBER(MATCH(Banco!$C1921,Analitico!$A:$A,0)),INDEX(Analitico!F:F,MATCH(Banco!$C1921,Analitico!$A:$A,0))&amp;"%",""),"")</f>
        <v>%</v>
      </c>
    </row>
    <row r="1922" spans="1:11" ht="20.399999999999999" x14ac:dyDescent="0.2">
      <c r="A1922" s="1" t="str">
        <f t="shared" si="31"/>
        <v>SINAPI 99299</v>
      </c>
      <c r="B1922" s="3" t="s">
        <v>21783</v>
      </c>
      <c r="C1922" s="3" t="s">
        <v>1981</v>
      </c>
      <c r="D1922" s="2" t="s">
        <v>9724</v>
      </c>
      <c r="E1922" s="3" t="s">
        <v>15532</v>
      </c>
      <c r="F1922" s="66" t="s">
        <v>17225</v>
      </c>
      <c r="I1922" s="3" t="s">
        <v>21785</v>
      </c>
      <c r="J1922" s="3" t="str">
        <f>IF($B1922="SINAPI",IF(ISNUMBER(MATCH(Banco!$C1922,Analitico!$A:$A,0)),INDEX(Analitico!E:E,MATCH(Banco!$C1922,Analitico!$A:$A,0))&amp;"%",""),"")</f>
        <v>43,1936822%</v>
      </c>
      <c r="K1922" s="3" t="str">
        <f>IF($B1922="SINAPI",IF(ISNUMBER(MATCH(Banco!$C1922,Analitico!$A:$A,0)),INDEX(Analitico!F:F,MATCH(Banco!$C1922,Analitico!$A:$A,0))&amp;"%",""),"")</f>
        <v>%</v>
      </c>
    </row>
    <row r="1923" spans="1:11" ht="20.399999999999999" x14ac:dyDescent="0.2">
      <c r="A1923" s="1" t="str">
        <f t="shared" si="31"/>
        <v>SINAPI 99300</v>
      </c>
      <c r="B1923" s="3" t="s">
        <v>21783</v>
      </c>
      <c r="C1923" s="3" t="s">
        <v>1982</v>
      </c>
      <c r="D1923" s="2" t="s">
        <v>9725</v>
      </c>
      <c r="E1923" s="3" t="s">
        <v>15533</v>
      </c>
      <c r="F1923" s="66" t="s">
        <v>17226</v>
      </c>
      <c r="I1923" s="3" t="s">
        <v>21786</v>
      </c>
      <c r="J1923" s="3" t="str">
        <f>IF($B1923="SINAPI",IF(ISNUMBER(MATCH(Banco!$C1923,Analitico!$A:$A,0)),INDEX(Analitico!E:E,MATCH(Banco!$C1923,Analitico!$A:$A,0))&amp;"%",""),"")</f>
        <v>30,5912633%</v>
      </c>
      <c r="K1923" s="3" t="str">
        <f>IF($B1923="SINAPI",IF(ISNUMBER(MATCH(Banco!$C1923,Analitico!$A:$A,0)),INDEX(Analitico!F:F,MATCH(Banco!$C1923,Analitico!$A:$A,0))&amp;"%",""),"")</f>
        <v>%</v>
      </c>
    </row>
    <row r="1924" spans="1:11" ht="20.399999999999999" x14ac:dyDescent="0.2">
      <c r="A1924" s="1" t="str">
        <f t="shared" si="31"/>
        <v>SINAPI 99301</v>
      </c>
      <c r="B1924" s="3" t="s">
        <v>21783</v>
      </c>
      <c r="C1924" s="3" t="s">
        <v>1983</v>
      </c>
      <c r="D1924" s="2" t="s">
        <v>9726</v>
      </c>
      <c r="E1924" s="3" t="s">
        <v>15533</v>
      </c>
      <c r="F1924" s="66" t="s">
        <v>17227</v>
      </c>
      <c r="I1924" s="3" t="s">
        <v>21786</v>
      </c>
      <c r="J1924" s="3" t="str">
        <f>IF($B1924="SINAPI",IF(ISNUMBER(MATCH(Banco!$C1924,Analitico!$A:$A,0)),INDEX(Analitico!E:E,MATCH(Banco!$C1924,Analitico!$A:$A,0))&amp;"%",""),"")</f>
        <v>33,3182325%</v>
      </c>
      <c r="K1924" s="3" t="str">
        <f>IF($B1924="SINAPI",IF(ISNUMBER(MATCH(Banco!$C1924,Analitico!$A:$A,0)),INDEX(Analitico!F:F,MATCH(Banco!$C1924,Analitico!$A:$A,0))&amp;"%",""),"")</f>
        <v>%</v>
      </c>
    </row>
    <row r="1925" spans="1:11" ht="20.399999999999999" x14ac:dyDescent="0.2">
      <c r="A1925" s="1" t="str">
        <f t="shared" si="31"/>
        <v>SINAPI 99302</v>
      </c>
      <c r="B1925" s="3" t="s">
        <v>21783</v>
      </c>
      <c r="C1925" s="3" t="s">
        <v>1984</v>
      </c>
      <c r="D1925" s="2" t="s">
        <v>9727</v>
      </c>
      <c r="E1925" s="3" t="s">
        <v>15532</v>
      </c>
      <c r="F1925" s="66" t="s">
        <v>17228</v>
      </c>
      <c r="I1925" s="3" t="s">
        <v>21785</v>
      </c>
      <c r="J1925" s="3" t="str">
        <f>IF($B1925="SINAPI",IF(ISNUMBER(MATCH(Banco!$C1925,Analitico!$A:$A,0)),INDEX(Analitico!E:E,MATCH(Banco!$C1925,Analitico!$A:$A,0))&amp;"%",""),"")</f>
        <v>43,2111626%</v>
      </c>
      <c r="K1925" s="3" t="str">
        <f>IF($B1925="SINAPI",IF(ISNUMBER(MATCH(Banco!$C1925,Analitico!$A:$A,0)),INDEX(Analitico!F:F,MATCH(Banco!$C1925,Analitico!$A:$A,0))&amp;"%",""),"")</f>
        <v>%</v>
      </c>
    </row>
    <row r="1926" spans="1:11" ht="20.399999999999999" x14ac:dyDescent="0.2">
      <c r="A1926" s="1" t="str">
        <f t="shared" si="31"/>
        <v>SINAPI 99303</v>
      </c>
      <c r="B1926" s="3" t="s">
        <v>21783</v>
      </c>
      <c r="C1926" s="3" t="s">
        <v>1985</v>
      </c>
      <c r="D1926" s="2" t="s">
        <v>9728</v>
      </c>
      <c r="E1926" s="3" t="s">
        <v>15533</v>
      </c>
      <c r="F1926" s="66" t="s">
        <v>17229</v>
      </c>
      <c r="I1926" s="3" t="s">
        <v>21786</v>
      </c>
      <c r="J1926" s="3" t="str">
        <f>IF($B1926="SINAPI",IF(ISNUMBER(MATCH(Banco!$C1926,Analitico!$A:$A,0)),INDEX(Analitico!E:E,MATCH(Banco!$C1926,Analitico!$A:$A,0))&amp;"%",""),"")</f>
        <v>30,5296737%</v>
      </c>
      <c r="K1926" s="3" t="str">
        <f>IF($B1926="SINAPI",IF(ISNUMBER(MATCH(Banco!$C1926,Analitico!$A:$A,0)),INDEX(Analitico!F:F,MATCH(Banco!$C1926,Analitico!$A:$A,0))&amp;"%",""),"")</f>
        <v>%</v>
      </c>
    </row>
    <row r="1927" spans="1:11" ht="20.399999999999999" x14ac:dyDescent="0.2">
      <c r="A1927" s="1" t="str">
        <f t="shared" si="31"/>
        <v>SINAPI 99304</v>
      </c>
      <c r="B1927" s="3" t="s">
        <v>21783</v>
      </c>
      <c r="C1927" s="3" t="s">
        <v>1986</v>
      </c>
      <c r="D1927" s="2" t="s">
        <v>9729</v>
      </c>
      <c r="E1927" s="3" t="s">
        <v>15532</v>
      </c>
      <c r="F1927" s="66" t="s">
        <v>17230</v>
      </c>
      <c r="I1927" s="3" t="s">
        <v>21785</v>
      </c>
      <c r="J1927" s="3" t="str">
        <f>IF($B1927="SINAPI",IF(ISNUMBER(MATCH(Banco!$C1927,Analitico!$A:$A,0)),INDEX(Analitico!E:E,MATCH(Banco!$C1927,Analitico!$A:$A,0))&amp;"%",""),"")</f>
        <v>43,1917073%</v>
      </c>
      <c r="K1927" s="3" t="str">
        <f>IF($B1927="SINAPI",IF(ISNUMBER(MATCH(Banco!$C1927,Analitico!$A:$A,0)),INDEX(Analitico!F:F,MATCH(Banco!$C1927,Analitico!$A:$A,0))&amp;"%",""),"")</f>
        <v>%</v>
      </c>
    </row>
    <row r="1928" spans="1:11" ht="20.399999999999999" x14ac:dyDescent="0.2">
      <c r="A1928" s="1" t="str">
        <f t="shared" si="31"/>
        <v>SINAPI 99305</v>
      </c>
      <c r="B1928" s="3" t="s">
        <v>21783</v>
      </c>
      <c r="C1928" s="3" t="s">
        <v>1987</v>
      </c>
      <c r="D1928" s="2" t="s">
        <v>9730</v>
      </c>
      <c r="E1928" s="3" t="s">
        <v>15533</v>
      </c>
      <c r="F1928" s="66" t="s">
        <v>17231</v>
      </c>
      <c r="I1928" s="3" t="s">
        <v>21786</v>
      </c>
      <c r="J1928" s="3" t="str">
        <f>IF($B1928="SINAPI",IF(ISNUMBER(MATCH(Banco!$C1928,Analitico!$A:$A,0)),INDEX(Analitico!E:E,MATCH(Banco!$C1928,Analitico!$A:$A,0))&amp;"%",""),"")</f>
        <v>30,2406647%</v>
      </c>
      <c r="K1928" s="3" t="str">
        <f>IF($B1928="SINAPI",IF(ISNUMBER(MATCH(Banco!$C1928,Analitico!$A:$A,0)),INDEX(Analitico!F:F,MATCH(Banco!$C1928,Analitico!$A:$A,0))&amp;"%",""),"")</f>
        <v>%</v>
      </c>
    </row>
    <row r="1929" spans="1:11" ht="20.399999999999999" x14ac:dyDescent="0.2">
      <c r="A1929" s="1" t="str">
        <f t="shared" si="31"/>
        <v>SINAPI 99306</v>
      </c>
      <c r="B1929" s="3" t="s">
        <v>21783</v>
      </c>
      <c r="C1929" s="3" t="s">
        <v>1988</v>
      </c>
      <c r="D1929" s="2" t="s">
        <v>9731</v>
      </c>
      <c r="E1929" s="3" t="s">
        <v>15532</v>
      </c>
      <c r="F1929" s="66" t="s">
        <v>17228</v>
      </c>
      <c r="I1929" s="3" t="s">
        <v>21785</v>
      </c>
      <c r="J1929" s="3" t="str">
        <f>IF($B1929="SINAPI",IF(ISNUMBER(MATCH(Banco!$C1929,Analitico!$A:$A,0)),INDEX(Analitico!E:E,MATCH(Banco!$C1929,Analitico!$A:$A,0))&amp;"%",""),"")</f>
        <v>43,2111626%</v>
      </c>
      <c r="K1929" s="3" t="str">
        <f>IF($B1929="SINAPI",IF(ISNUMBER(MATCH(Banco!$C1929,Analitico!$A:$A,0)),INDEX(Analitico!F:F,MATCH(Banco!$C1929,Analitico!$A:$A,0))&amp;"%",""),"")</f>
        <v>%</v>
      </c>
    </row>
    <row r="1930" spans="1:11" ht="20.399999999999999" x14ac:dyDescent="0.2">
      <c r="A1930" s="1" t="str">
        <f t="shared" si="31"/>
        <v>SINAPI 99307</v>
      </c>
      <c r="B1930" s="3" t="s">
        <v>21783</v>
      </c>
      <c r="C1930" s="3" t="s">
        <v>1989</v>
      </c>
      <c r="D1930" s="2" t="s">
        <v>9732</v>
      </c>
      <c r="E1930" s="3" t="s">
        <v>15532</v>
      </c>
      <c r="F1930" s="66" t="s">
        <v>17232</v>
      </c>
      <c r="I1930" s="3" t="s">
        <v>21785</v>
      </c>
      <c r="J1930" s="3" t="str">
        <f>IF($B1930="SINAPI",IF(ISNUMBER(MATCH(Banco!$C1930,Analitico!$A:$A,0)),INDEX(Analitico!E:E,MATCH(Banco!$C1930,Analitico!$A:$A,0))&amp;"%",""),"")</f>
        <v>43,0776873%</v>
      </c>
      <c r="K1930" s="3" t="str">
        <f>IF($B1930="SINAPI",IF(ISNUMBER(MATCH(Banco!$C1930,Analitico!$A:$A,0)),INDEX(Analitico!F:F,MATCH(Banco!$C1930,Analitico!$A:$A,0))&amp;"%",""),"")</f>
        <v>%</v>
      </c>
    </row>
    <row r="1931" spans="1:11" ht="20.399999999999999" x14ac:dyDescent="0.2">
      <c r="A1931" s="1" t="str">
        <f t="shared" si="31"/>
        <v>SINAPI 99308</v>
      </c>
      <c r="B1931" s="3" t="s">
        <v>21783</v>
      </c>
      <c r="C1931" s="3" t="s">
        <v>1990</v>
      </c>
      <c r="D1931" s="2" t="s">
        <v>9733</v>
      </c>
      <c r="E1931" s="3" t="s">
        <v>15533</v>
      </c>
      <c r="F1931" s="66" t="s">
        <v>17233</v>
      </c>
      <c r="I1931" s="3" t="s">
        <v>21786</v>
      </c>
      <c r="J1931" s="3" t="str">
        <f>IF($B1931="SINAPI",IF(ISNUMBER(MATCH(Banco!$C1931,Analitico!$A:$A,0)),INDEX(Analitico!E:E,MATCH(Banco!$C1931,Analitico!$A:$A,0))&amp;"%",""),"")</f>
        <v>30,0119048%</v>
      </c>
      <c r="K1931" s="3" t="str">
        <f>IF($B1931="SINAPI",IF(ISNUMBER(MATCH(Banco!$C1931,Analitico!$A:$A,0)),INDEX(Analitico!F:F,MATCH(Banco!$C1931,Analitico!$A:$A,0))&amp;"%",""),"")</f>
        <v>%</v>
      </c>
    </row>
    <row r="1932" spans="1:11" ht="20.399999999999999" x14ac:dyDescent="0.2">
      <c r="A1932" s="1" t="str">
        <f t="shared" si="31"/>
        <v>SINAPI 99309</v>
      </c>
      <c r="B1932" s="3" t="s">
        <v>21783</v>
      </c>
      <c r="C1932" s="3" t="s">
        <v>1991</v>
      </c>
      <c r="D1932" s="2" t="s">
        <v>9734</v>
      </c>
      <c r="E1932" s="3" t="s">
        <v>15532</v>
      </c>
      <c r="F1932" s="66" t="s">
        <v>17234</v>
      </c>
      <c r="I1932" s="3" t="s">
        <v>21785</v>
      </c>
      <c r="J1932" s="3" t="str">
        <f>IF($B1932="SINAPI",IF(ISNUMBER(MATCH(Banco!$C1932,Analitico!$A:$A,0)),INDEX(Analitico!E:E,MATCH(Banco!$C1932,Analitico!$A:$A,0))&amp;"%",""),"")</f>
        <v>43,2256991%</v>
      </c>
      <c r="K1932" s="3" t="str">
        <f>IF($B1932="SINAPI",IF(ISNUMBER(MATCH(Banco!$C1932,Analitico!$A:$A,0)),INDEX(Analitico!F:F,MATCH(Banco!$C1932,Analitico!$A:$A,0))&amp;"%",""),"")</f>
        <v>%</v>
      </c>
    </row>
    <row r="1933" spans="1:11" ht="20.399999999999999" x14ac:dyDescent="0.2">
      <c r="A1933" s="1" t="str">
        <f t="shared" si="31"/>
        <v>SINAPI 99310</v>
      </c>
      <c r="B1933" s="3" t="s">
        <v>21783</v>
      </c>
      <c r="C1933" s="3" t="s">
        <v>1992</v>
      </c>
      <c r="D1933" s="2" t="s">
        <v>9735</v>
      </c>
      <c r="E1933" s="3" t="s">
        <v>15533</v>
      </c>
      <c r="F1933" s="66" t="s">
        <v>17235</v>
      </c>
      <c r="I1933" s="3" t="s">
        <v>21786</v>
      </c>
      <c r="J1933" s="3" t="str">
        <f>IF($B1933="SINAPI",IF(ISNUMBER(MATCH(Banco!$C1933,Analitico!$A:$A,0)),INDEX(Analitico!E:E,MATCH(Banco!$C1933,Analitico!$A:$A,0))&amp;"%",""),"")</f>
        <v>29,8201990%</v>
      </c>
      <c r="K1933" s="3" t="str">
        <f>IF($B1933="SINAPI",IF(ISNUMBER(MATCH(Banco!$C1933,Analitico!$A:$A,0)),INDEX(Analitico!F:F,MATCH(Banco!$C1933,Analitico!$A:$A,0))&amp;"%",""),"")</f>
        <v>%</v>
      </c>
    </row>
    <row r="1934" spans="1:11" ht="20.399999999999999" x14ac:dyDescent="0.2">
      <c r="A1934" s="1" t="str">
        <f t="shared" si="31"/>
        <v>SINAPI 99311</v>
      </c>
      <c r="B1934" s="3" t="s">
        <v>21783</v>
      </c>
      <c r="C1934" s="3" t="s">
        <v>1993</v>
      </c>
      <c r="D1934" s="2" t="s">
        <v>9736</v>
      </c>
      <c r="E1934" s="3" t="s">
        <v>15532</v>
      </c>
      <c r="F1934" s="66" t="s">
        <v>17234</v>
      </c>
      <c r="I1934" s="3" t="s">
        <v>21785</v>
      </c>
      <c r="J1934" s="3" t="str">
        <f>IF($B1934="SINAPI",IF(ISNUMBER(MATCH(Banco!$C1934,Analitico!$A:$A,0)),INDEX(Analitico!E:E,MATCH(Banco!$C1934,Analitico!$A:$A,0))&amp;"%",""),"")</f>
        <v>43,2256991%</v>
      </c>
      <c r="K1934" s="3" t="str">
        <f>IF($B1934="SINAPI",IF(ISNUMBER(MATCH(Banco!$C1934,Analitico!$A:$A,0)),INDEX(Analitico!F:F,MATCH(Banco!$C1934,Analitico!$A:$A,0))&amp;"%",""),"")</f>
        <v>%</v>
      </c>
    </row>
    <row r="1935" spans="1:11" ht="20.399999999999999" x14ac:dyDescent="0.2">
      <c r="A1935" s="1" t="str">
        <f t="shared" si="31"/>
        <v>SINAPI 99312</v>
      </c>
      <c r="B1935" s="3" t="s">
        <v>21783</v>
      </c>
      <c r="C1935" s="3" t="s">
        <v>1994</v>
      </c>
      <c r="D1935" s="2" t="s">
        <v>9737</v>
      </c>
      <c r="E1935" s="3" t="s">
        <v>15533</v>
      </c>
      <c r="F1935" s="66" t="s">
        <v>17236</v>
      </c>
      <c r="I1935" s="3" t="s">
        <v>21786</v>
      </c>
      <c r="J1935" s="3" t="str">
        <f>IF($B1935="SINAPI",IF(ISNUMBER(MATCH(Banco!$C1935,Analitico!$A:$A,0)),INDEX(Analitico!E:E,MATCH(Banco!$C1935,Analitico!$A:$A,0))&amp;"%",""),"")</f>
        <v>32,9675760%</v>
      </c>
      <c r="K1935" s="3" t="str">
        <f>IF($B1935="SINAPI",IF(ISNUMBER(MATCH(Banco!$C1935,Analitico!$A:$A,0)),INDEX(Analitico!F:F,MATCH(Banco!$C1935,Analitico!$A:$A,0))&amp;"%",""),"")</f>
        <v>%</v>
      </c>
    </row>
    <row r="1936" spans="1:11" ht="20.399999999999999" x14ac:dyDescent="0.2">
      <c r="A1936" s="1" t="str">
        <f t="shared" si="31"/>
        <v>SINAPI 99313</v>
      </c>
      <c r="B1936" s="3" t="s">
        <v>21783</v>
      </c>
      <c r="C1936" s="3" t="s">
        <v>1995</v>
      </c>
      <c r="D1936" s="2" t="s">
        <v>9738</v>
      </c>
      <c r="E1936" s="3" t="s">
        <v>15533</v>
      </c>
      <c r="F1936" s="66" t="s">
        <v>17237</v>
      </c>
      <c r="I1936" s="3" t="s">
        <v>21786</v>
      </c>
      <c r="J1936" s="3" t="str">
        <f>IF($B1936="SINAPI",IF(ISNUMBER(MATCH(Banco!$C1936,Analitico!$A:$A,0)),INDEX(Analitico!E:E,MATCH(Banco!$C1936,Analitico!$A:$A,0))&amp;"%",""),"")</f>
        <v>29,5693884%</v>
      </c>
      <c r="K1936" s="3" t="str">
        <f>IF($B1936="SINAPI",IF(ISNUMBER(MATCH(Banco!$C1936,Analitico!$A:$A,0)),INDEX(Analitico!F:F,MATCH(Banco!$C1936,Analitico!$A:$A,0))&amp;"%",""),"")</f>
        <v>%</v>
      </c>
    </row>
    <row r="1937" spans="1:11" ht="20.399999999999999" x14ac:dyDescent="0.2">
      <c r="A1937" s="1" t="str">
        <f t="shared" si="31"/>
        <v>SINAPI 99314</v>
      </c>
      <c r="B1937" s="3" t="s">
        <v>21783</v>
      </c>
      <c r="C1937" s="3" t="s">
        <v>1996</v>
      </c>
      <c r="D1937" s="2" t="s">
        <v>9739</v>
      </c>
      <c r="E1937" s="3" t="s">
        <v>15532</v>
      </c>
      <c r="F1937" s="66" t="s">
        <v>17238</v>
      </c>
      <c r="I1937" s="3" t="s">
        <v>21785</v>
      </c>
      <c r="J1937" s="3" t="str">
        <f>IF($B1937="SINAPI",IF(ISNUMBER(MATCH(Banco!$C1937,Analitico!$A:$A,0)),INDEX(Analitico!E:E,MATCH(Banco!$C1937,Analitico!$A:$A,0))&amp;"%",""),"")</f>
        <v>43,2397392%</v>
      </c>
      <c r="K1937" s="3" t="str">
        <f>IF($B1937="SINAPI",IF(ISNUMBER(MATCH(Banco!$C1937,Analitico!$A:$A,0)),INDEX(Analitico!F:F,MATCH(Banco!$C1937,Analitico!$A:$A,0))&amp;"%",""),"")</f>
        <v>%</v>
      </c>
    </row>
    <row r="1938" spans="1:11" ht="20.399999999999999" x14ac:dyDescent="0.2">
      <c r="A1938" s="1" t="str">
        <f t="shared" si="31"/>
        <v>SINAPI 99315</v>
      </c>
      <c r="B1938" s="3" t="s">
        <v>21783</v>
      </c>
      <c r="C1938" s="3" t="s">
        <v>1997</v>
      </c>
      <c r="D1938" s="2" t="s">
        <v>9740</v>
      </c>
      <c r="E1938" s="3" t="s">
        <v>15533</v>
      </c>
      <c r="F1938" s="66" t="s">
        <v>17239</v>
      </c>
      <c r="I1938" s="3" t="s">
        <v>21786</v>
      </c>
      <c r="J1938" s="3" t="str">
        <f>IF($B1938="SINAPI",IF(ISNUMBER(MATCH(Banco!$C1938,Analitico!$A:$A,0)),INDEX(Analitico!E:E,MATCH(Banco!$C1938,Analitico!$A:$A,0))&amp;"%",""),"")</f>
        <v>29,2206642%</v>
      </c>
      <c r="K1938" s="3" t="str">
        <f>IF($B1938="SINAPI",IF(ISNUMBER(MATCH(Banco!$C1938,Analitico!$A:$A,0)),INDEX(Analitico!F:F,MATCH(Banco!$C1938,Analitico!$A:$A,0))&amp;"%",""),"")</f>
        <v>%</v>
      </c>
    </row>
    <row r="1939" spans="1:11" ht="20.399999999999999" x14ac:dyDescent="0.2">
      <c r="A1939" s="1" t="str">
        <f t="shared" si="31"/>
        <v>SINAPI 99317</v>
      </c>
      <c r="B1939" s="3" t="s">
        <v>21783</v>
      </c>
      <c r="C1939" s="3" t="s">
        <v>1998</v>
      </c>
      <c r="D1939" s="2" t="s">
        <v>9741</v>
      </c>
      <c r="E1939" s="3" t="s">
        <v>15532</v>
      </c>
      <c r="F1939" s="66" t="s">
        <v>17240</v>
      </c>
      <c r="I1939" s="3" t="s">
        <v>21785</v>
      </c>
      <c r="J1939" s="3" t="str">
        <f>IF($B1939="SINAPI",IF(ISNUMBER(MATCH(Banco!$C1939,Analitico!$A:$A,0)),INDEX(Analitico!E:E,MATCH(Banco!$C1939,Analitico!$A:$A,0))&amp;"%",""),"")</f>
        <v>43,1148232%</v>
      </c>
      <c r="K1939" s="3" t="str">
        <f>IF($B1939="SINAPI",IF(ISNUMBER(MATCH(Banco!$C1939,Analitico!$A:$A,0)),INDEX(Analitico!F:F,MATCH(Banco!$C1939,Analitico!$A:$A,0))&amp;"%",""),"")</f>
        <v>%</v>
      </c>
    </row>
    <row r="1940" spans="1:11" ht="20.399999999999999" x14ac:dyDescent="0.2">
      <c r="A1940" s="1" t="str">
        <f t="shared" si="31"/>
        <v>SINAPI 99318</v>
      </c>
      <c r="B1940" s="3" t="s">
        <v>21783</v>
      </c>
      <c r="C1940" s="3" t="s">
        <v>1999</v>
      </c>
      <c r="D1940" s="2" t="s">
        <v>9742</v>
      </c>
      <c r="E1940" s="3" t="s">
        <v>15532</v>
      </c>
      <c r="F1940" s="66" t="s">
        <v>17241</v>
      </c>
      <c r="I1940" s="3" t="s">
        <v>21786</v>
      </c>
      <c r="J1940" s="3" t="str">
        <f>IF($B1940="SINAPI",IF(ISNUMBER(MATCH(Banco!$C1940,Analitico!$A:$A,0)),INDEX(Analitico!E:E,MATCH(Banco!$C1940,Analitico!$A:$A,0))&amp;"%",""),"")</f>
        <v>5,7184363%</v>
      </c>
      <c r="K1940" s="3" t="str">
        <f>IF($B1940="SINAPI",IF(ISNUMBER(MATCH(Banco!$C1940,Analitico!$A:$A,0)),INDEX(Analitico!F:F,MATCH(Banco!$C1940,Analitico!$A:$A,0))&amp;"%",""),"")</f>
        <v>%</v>
      </c>
    </row>
    <row r="1941" spans="1:11" ht="20.399999999999999" x14ac:dyDescent="0.2">
      <c r="A1941" s="1" t="str">
        <f t="shared" si="31"/>
        <v>SINAPI 99319</v>
      </c>
      <c r="B1941" s="3" t="s">
        <v>21783</v>
      </c>
      <c r="C1941" s="3" t="s">
        <v>2000</v>
      </c>
      <c r="D1941" s="2" t="s">
        <v>9743</v>
      </c>
      <c r="E1941" s="3" t="s">
        <v>15532</v>
      </c>
      <c r="F1941" s="66" t="s">
        <v>17242</v>
      </c>
      <c r="I1941" s="3" t="s">
        <v>21786</v>
      </c>
      <c r="J1941" s="3" t="str">
        <f>IF($B1941="SINAPI",IF(ISNUMBER(MATCH(Banco!$C1941,Analitico!$A:$A,0)),INDEX(Analitico!E:E,MATCH(Banco!$C1941,Analitico!$A:$A,0))&amp;"%",""),"")</f>
        <v>41,6714990%</v>
      </c>
      <c r="K1941" s="3" t="str">
        <f>IF($B1941="SINAPI",IF(ISNUMBER(MATCH(Banco!$C1941,Analitico!$A:$A,0)),INDEX(Analitico!F:F,MATCH(Banco!$C1941,Analitico!$A:$A,0))&amp;"%",""),"")</f>
        <v>%</v>
      </c>
    </row>
    <row r="1942" spans="1:11" ht="20.399999999999999" x14ac:dyDescent="0.2">
      <c r="A1942" s="1" t="str">
        <f t="shared" si="31"/>
        <v>SINAPI 99320</v>
      </c>
      <c r="B1942" s="3" t="s">
        <v>21783</v>
      </c>
      <c r="C1942" s="3" t="s">
        <v>2001</v>
      </c>
      <c r="D1942" s="2" t="s">
        <v>9744</v>
      </c>
      <c r="E1942" s="3" t="s">
        <v>15533</v>
      </c>
      <c r="F1942" s="66" t="s">
        <v>17243</v>
      </c>
      <c r="I1942" s="3" t="s">
        <v>21786</v>
      </c>
      <c r="J1942" s="3" t="str">
        <f>IF($B1942="SINAPI",IF(ISNUMBER(MATCH(Banco!$C1942,Analitico!$A:$A,0)),INDEX(Analitico!E:E,MATCH(Banco!$C1942,Analitico!$A:$A,0))&amp;"%",""),"")</f>
        <v>32,4497865%</v>
      </c>
      <c r="K1942" s="3" t="str">
        <f>IF($B1942="SINAPI",IF(ISNUMBER(MATCH(Banco!$C1942,Analitico!$A:$A,0)),INDEX(Analitico!F:F,MATCH(Banco!$C1942,Analitico!$A:$A,0))&amp;"%",""),"")</f>
        <v>%</v>
      </c>
    </row>
    <row r="1943" spans="1:11" ht="20.399999999999999" x14ac:dyDescent="0.2">
      <c r="A1943" s="1" t="str">
        <f t="shared" si="31"/>
        <v>SINAPI 99321</v>
      </c>
      <c r="B1943" s="3" t="s">
        <v>21783</v>
      </c>
      <c r="C1943" s="3" t="s">
        <v>2002</v>
      </c>
      <c r="D1943" s="2" t="s">
        <v>9745</v>
      </c>
      <c r="E1943" s="3" t="s">
        <v>15532</v>
      </c>
      <c r="F1943" s="66" t="s">
        <v>17244</v>
      </c>
      <c r="I1943" s="3" t="s">
        <v>21785</v>
      </c>
      <c r="J1943" s="3" t="str">
        <f>IF($B1943="SINAPI",IF(ISNUMBER(MATCH(Banco!$C1943,Analitico!$A:$A,0)),INDEX(Analitico!E:E,MATCH(Banco!$C1943,Analitico!$A:$A,0))&amp;"%",""),"")</f>
        <v>43,1471941%</v>
      </c>
      <c r="K1943" s="3" t="str">
        <f>IF($B1943="SINAPI",IF(ISNUMBER(MATCH(Banco!$C1943,Analitico!$A:$A,0)),INDEX(Analitico!F:F,MATCH(Banco!$C1943,Analitico!$A:$A,0))&amp;"%",""),"")</f>
        <v>%</v>
      </c>
    </row>
    <row r="1944" spans="1:11" ht="20.399999999999999" x14ac:dyDescent="0.2">
      <c r="A1944" s="1" t="str">
        <f t="shared" si="31"/>
        <v>SINAPI 99322</v>
      </c>
      <c r="B1944" s="3" t="s">
        <v>21783</v>
      </c>
      <c r="C1944" s="3" t="s">
        <v>2003</v>
      </c>
      <c r="D1944" s="2" t="s">
        <v>9746</v>
      </c>
      <c r="E1944" s="3" t="s">
        <v>15533</v>
      </c>
      <c r="F1944" s="66" t="s">
        <v>17245</v>
      </c>
      <c r="I1944" s="3" t="s">
        <v>21786</v>
      </c>
      <c r="J1944" s="3" t="str">
        <f>IF($B1944="SINAPI",IF(ISNUMBER(MATCH(Banco!$C1944,Analitico!$A:$A,0)),INDEX(Analitico!E:E,MATCH(Banco!$C1944,Analitico!$A:$A,0))&amp;"%",""),"")</f>
        <v>32,2511451%</v>
      </c>
      <c r="K1944" s="3" t="str">
        <f>IF($B1944="SINAPI",IF(ISNUMBER(MATCH(Banco!$C1944,Analitico!$A:$A,0)),INDEX(Analitico!F:F,MATCH(Banco!$C1944,Analitico!$A:$A,0))&amp;"%",""),"")</f>
        <v>%</v>
      </c>
    </row>
    <row r="1945" spans="1:11" ht="20.399999999999999" x14ac:dyDescent="0.2">
      <c r="A1945" s="1" t="str">
        <f t="shared" si="31"/>
        <v>SINAPI 99323</v>
      </c>
      <c r="B1945" s="3" t="s">
        <v>21783</v>
      </c>
      <c r="C1945" s="3" t="s">
        <v>2004</v>
      </c>
      <c r="D1945" s="2" t="s">
        <v>9747</v>
      </c>
      <c r="E1945" s="3" t="s">
        <v>15532</v>
      </c>
      <c r="F1945" s="66" t="s">
        <v>17223</v>
      </c>
      <c r="I1945" s="3" t="s">
        <v>21785</v>
      </c>
      <c r="J1945" s="3" t="str">
        <f>IF($B1945="SINAPI",IF(ISNUMBER(MATCH(Banco!$C1945,Analitico!$A:$A,0)),INDEX(Analitico!E:E,MATCH(Banco!$C1945,Analitico!$A:$A,0))&amp;"%",""),"")</f>
        <v>43,1730448%</v>
      </c>
      <c r="K1945" s="3" t="str">
        <f>IF($B1945="SINAPI",IF(ISNUMBER(MATCH(Banco!$C1945,Analitico!$A:$A,0)),INDEX(Analitico!F:F,MATCH(Banco!$C1945,Analitico!$A:$A,0))&amp;"%",""),"")</f>
        <v>%</v>
      </c>
    </row>
    <row r="1946" spans="1:11" ht="20.399999999999999" x14ac:dyDescent="0.2">
      <c r="A1946" s="1" t="str">
        <f t="shared" si="31"/>
        <v>SINAPI 99324</v>
      </c>
      <c r="B1946" s="3" t="s">
        <v>21783</v>
      </c>
      <c r="C1946" s="3" t="s">
        <v>2005</v>
      </c>
      <c r="D1946" s="2" t="s">
        <v>9748</v>
      </c>
      <c r="E1946" s="3" t="s">
        <v>15533</v>
      </c>
      <c r="F1946" s="66" t="s">
        <v>17246</v>
      </c>
      <c r="I1946" s="3" t="s">
        <v>21786</v>
      </c>
      <c r="J1946" s="3" t="str">
        <f>IF($B1946="SINAPI",IF(ISNUMBER(MATCH(Banco!$C1946,Analitico!$A:$A,0)),INDEX(Analitico!E:E,MATCH(Banco!$C1946,Analitico!$A:$A,0))&amp;"%",""),"")</f>
        <v>32,0938680%</v>
      </c>
      <c r="K1946" s="3" t="str">
        <f>IF($B1946="SINAPI",IF(ISNUMBER(MATCH(Banco!$C1946,Analitico!$A:$A,0)),INDEX(Analitico!F:F,MATCH(Banco!$C1946,Analitico!$A:$A,0))&amp;"%",""),"")</f>
        <v>%</v>
      </c>
    </row>
    <row r="1947" spans="1:11" ht="20.399999999999999" x14ac:dyDescent="0.2">
      <c r="A1947" s="1" t="str">
        <f t="shared" si="31"/>
        <v>SINAPI 99325</v>
      </c>
      <c r="B1947" s="3" t="s">
        <v>21783</v>
      </c>
      <c r="C1947" s="3" t="s">
        <v>2006</v>
      </c>
      <c r="D1947" s="2" t="s">
        <v>9749</v>
      </c>
      <c r="E1947" s="3" t="s">
        <v>15532</v>
      </c>
      <c r="F1947" s="66" t="s">
        <v>17225</v>
      </c>
      <c r="I1947" s="3" t="s">
        <v>21785</v>
      </c>
      <c r="J1947" s="3" t="str">
        <f>IF($B1947="SINAPI",IF(ISNUMBER(MATCH(Banco!$C1947,Analitico!$A:$A,0)),INDEX(Analitico!E:E,MATCH(Banco!$C1947,Analitico!$A:$A,0))&amp;"%",""),"")</f>
        <v>43,1936822%</v>
      </c>
      <c r="K1947" s="3" t="str">
        <f>IF($B1947="SINAPI",IF(ISNUMBER(MATCH(Banco!$C1947,Analitico!$A:$A,0)),INDEX(Analitico!F:F,MATCH(Banco!$C1947,Analitico!$A:$A,0))&amp;"%",""),"")</f>
        <v>%</v>
      </c>
    </row>
    <row r="1948" spans="1:11" ht="20.399999999999999" x14ac:dyDescent="0.2">
      <c r="A1948" s="1" t="str">
        <f t="shared" si="31"/>
        <v>SINAPI 99326</v>
      </c>
      <c r="B1948" s="3" t="s">
        <v>21783</v>
      </c>
      <c r="C1948" s="3" t="s">
        <v>2007</v>
      </c>
      <c r="D1948" s="2" t="s">
        <v>9750</v>
      </c>
      <c r="E1948" s="3" t="s">
        <v>15533</v>
      </c>
      <c r="F1948" s="66" t="s">
        <v>17247</v>
      </c>
      <c r="I1948" s="3" t="s">
        <v>21786</v>
      </c>
      <c r="J1948" s="3" t="str">
        <f>IF($B1948="SINAPI",IF(ISNUMBER(MATCH(Banco!$C1948,Analitico!$A:$A,0)),INDEX(Analitico!E:E,MATCH(Banco!$C1948,Analitico!$A:$A,0))&amp;"%",""),"")</f>
        <v>31,3755646%</v>
      </c>
      <c r="K1948" s="3" t="str">
        <f>IF($B1948="SINAPI",IF(ISNUMBER(MATCH(Banco!$C1948,Analitico!$A:$A,0)),INDEX(Analitico!F:F,MATCH(Banco!$C1948,Analitico!$A:$A,0))&amp;"%",""),"")</f>
        <v>%</v>
      </c>
    </row>
    <row r="1949" spans="1:11" ht="20.399999999999999" x14ac:dyDescent="0.2">
      <c r="A1949" s="1" t="str">
        <f t="shared" si="31"/>
        <v>SINAPI 99327</v>
      </c>
      <c r="B1949" s="3" t="s">
        <v>21783</v>
      </c>
      <c r="C1949" s="3" t="s">
        <v>2008</v>
      </c>
      <c r="D1949" s="2" t="s">
        <v>9751</v>
      </c>
      <c r="E1949" s="3" t="s">
        <v>15532</v>
      </c>
      <c r="F1949" s="66" t="s">
        <v>17248</v>
      </c>
      <c r="I1949" s="3" t="s">
        <v>21785</v>
      </c>
      <c r="J1949" s="3" t="str">
        <f>IF($B1949="SINAPI",IF(ISNUMBER(MATCH(Banco!$C1949,Analitico!$A:$A,0)),INDEX(Analitico!E:E,MATCH(Banco!$C1949,Analitico!$A:$A,0))&amp;"%",""),"")</f>
        <v>43,2651604%</v>
      </c>
      <c r="K1949" s="3" t="str">
        <f>IF($B1949="SINAPI",IF(ISNUMBER(MATCH(Banco!$C1949,Analitico!$A:$A,0)),INDEX(Analitico!F:F,MATCH(Banco!$C1949,Analitico!$A:$A,0))&amp;"%",""),"")</f>
        <v>%</v>
      </c>
    </row>
    <row r="1950" spans="1:11" ht="20.399999999999999" x14ac:dyDescent="0.2">
      <c r="A1950" s="1" t="str">
        <f t="shared" si="31"/>
        <v>SINAPI 101800</v>
      </c>
      <c r="B1950" s="3" t="s">
        <v>21783</v>
      </c>
      <c r="C1950" s="3" t="s">
        <v>2009</v>
      </c>
      <c r="D1950" s="2" t="s">
        <v>9752</v>
      </c>
      <c r="E1950" s="3" t="s">
        <v>15533</v>
      </c>
      <c r="F1950" s="66" t="s">
        <v>17249</v>
      </c>
      <c r="I1950" s="3" t="s">
        <v>21786</v>
      </c>
      <c r="J1950" s="3" t="str">
        <f>IF($B1950="SINAPI",IF(ISNUMBER(MATCH(Banco!$C1950,Analitico!$A:$A,0)),INDEX(Analitico!E:E,MATCH(Banco!$C1950,Analitico!$A:$A,0))&amp;"%",""),"")</f>
        <v>26,7215400%</v>
      </c>
      <c r="K1950" s="3" t="str">
        <f>IF($B1950="SINAPI",IF(ISNUMBER(MATCH(Banco!$C1950,Analitico!$A:$A,0)),INDEX(Analitico!F:F,MATCH(Banco!$C1950,Analitico!$A:$A,0))&amp;"%",""),"")</f>
        <v>%</v>
      </c>
    </row>
    <row r="1951" spans="1:11" ht="20.399999999999999" x14ac:dyDescent="0.2">
      <c r="A1951" s="1" t="str">
        <f t="shared" si="31"/>
        <v>SINAPI 101801</v>
      </c>
      <c r="B1951" s="3" t="s">
        <v>21783</v>
      </c>
      <c r="C1951" s="3" t="s">
        <v>2010</v>
      </c>
      <c r="D1951" s="2" t="s">
        <v>9753</v>
      </c>
      <c r="E1951" s="3" t="s">
        <v>15533</v>
      </c>
      <c r="F1951" s="66" t="s">
        <v>17250</v>
      </c>
      <c r="I1951" s="3" t="s">
        <v>21786</v>
      </c>
      <c r="J1951" s="3" t="str">
        <f>IF($B1951="SINAPI",IF(ISNUMBER(MATCH(Banco!$C1951,Analitico!$A:$A,0)),INDEX(Analitico!E:E,MATCH(Banco!$C1951,Analitico!$A:$A,0))&amp;"%",""),"")</f>
        <v>24,2282932%</v>
      </c>
      <c r="K1951" s="3" t="str">
        <f>IF($B1951="SINAPI",IF(ISNUMBER(MATCH(Banco!$C1951,Analitico!$A:$A,0)),INDEX(Analitico!F:F,MATCH(Banco!$C1951,Analitico!$A:$A,0))&amp;"%",""),"")</f>
        <v>%</v>
      </c>
    </row>
    <row r="1952" spans="1:11" ht="20.399999999999999" x14ac:dyDescent="0.2">
      <c r="A1952" s="1" t="str">
        <f t="shared" si="31"/>
        <v>SINAPI 101806</v>
      </c>
      <c r="B1952" s="3" t="s">
        <v>21783</v>
      </c>
      <c r="C1952" s="3" t="s">
        <v>2011</v>
      </c>
      <c r="D1952" s="2" t="s">
        <v>9754</v>
      </c>
      <c r="E1952" s="3" t="s">
        <v>15533</v>
      </c>
      <c r="F1952" s="66" t="s">
        <v>17251</v>
      </c>
      <c r="I1952" s="3" t="s">
        <v>21786</v>
      </c>
      <c r="J1952" s="3" t="str">
        <f>IF($B1952="SINAPI",IF(ISNUMBER(MATCH(Banco!$C1952,Analitico!$A:$A,0)),INDEX(Analitico!E:E,MATCH(Banco!$C1952,Analitico!$A:$A,0))&amp;"%",""),"")</f>
        <v>46,4760028%</v>
      </c>
      <c r="K1952" s="3" t="str">
        <f>IF($B1952="SINAPI",IF(ISNUMBER(MATCH(Banco!$C1952,Analitico!$A:$A,0)),INDEX(Analitico!F:F,MATCH(Banco!$C1952,Analitico!$A:$A,0))&amp;"%",""),"")</f>
        <v>%</v>
      </c>
    </row>
    <row r="1953" spans="1:11" ht="20.399999999999999" x14ac:dyDescent="0.2">
      <c r="A1953" s="1" t="str">
        <f t="shared" si="31"/>
        <v>SINAPI 101807</v>
      </c>
      <c r="B1953" s="3" t="s">
        <v>21783</v>
      </c>
      <c r="C1953" s="3" t="s">
        <v>2012</v>
      </c>
      <c r="D1953" s="2" t="s">
        <v>9755</v>
      </c>
      <c r="E1953" s="3" t="s">
        <v>15533</v>
      </c>
      <c r="F1953" s="66" t="s">
        <v>17252</v>
      </c>
      <c r="I1953" s="3" t="s">
        <v>21786</v>
      </c>
      <c r="J1953" s="3" t="str">
        <f>IF($B1953="SINAPI",IF(ISNUMBER(MATCH(Banco!$C1953,Analitico!$A:$A,0)),INDEX(Analitico!E:E,MATCH(Banco!$C1953,Analitico!$A:$A,0))&amp;"%",""),"")</f>
        <v>47,7849197%</v>
      </c>
      <c r="K1953" s="3" t="str">
        <f>IF($B1953="SINAPI",IF(ISNUMBER(MATCH(Banco!$C1953,Analitico!$A:$A,0)),INDEX(Analitico!F:F,MATCH(Banco!$C1953,Analitico!$A:$A,0))&amp;"%",""),"")</f>
        <v>%</v>
      </c>
    </row>
    <row r="1954" spans="1:11" ht="20.399999999999999" x14ac:dyDescent="0.2">
      <c r="A1954" s="1" t="str">
        <f t="shared" si="31"/>
        <v>SINAPI 101808</v>
      </c>
      <c r="B1954" s="3" t="s">
        <v>21783</v>
      </c>
      <c r="C1954" s="3" t="s">
        <v>2013</v>
      </c>
      <c r="D1954" s="2" t="s">
        <v>9756</v>
      </c>
      <c r="E1954" s="3" t="s">
        <v>15533</v>
      </c>
      <c r="F1954" s="66" t="s">
        <v>17253</v>
      </c>
      <c r="I1954" s="3" t="s">
        <v>21786</v>
      </c>
      <c r="J1954" s="3" t="str">
        <f>IF($B1954="SINAPI",IF(ISNUMBER(MATCH(Banco!$C1954,Analitico!$A:$A,0)),INDEX(Analitico!E:E,MATCH(Banco!$C1954,Analitico!$A:$A,0))&amp;"%",""),"")</f>
        <v>10,6584682%</v>
      </c>
      <c r="K1954" s="3" t="str">
        <f>IF($B1954="SINAPI",IF(ISNUMBER(MATCH(Banco!$C1954,Analitico!$A:$A,0)),INDEX(Analitico!F:F,MATCH(Banco!$C1954,Analitico!$A:$A,0))&amp;"%",""),"")</f>
        <v>%</v>
      </c>
    </row>
    <row r="1955" spans="1:11" ht="20.399999999999999" x14ac:dyDescent="0.2">
      <c r="A1955" s="1" t="str">
        <f t="shared" ref="A1955:A2018" si="32">CONCATENAR</f>
        <v>SINAPI 101809</v>
      </c>
      <c r="B1955" s="3" t="s">
        <v>21783</v>
      </c>
      <c r="C1955" s="3" t="s">
        <v>2014</v>
      </c>
      <c r="D1955" s="2" t="s">
        <v>9757</v>
      </c>
      <c r="E1955" s="3" t="s">
        <v>15533</v>
      </c>
      <c r="F1955" s="66" t="s">
        <v>17254</v>
      </c>
      <c r="I1955" s="3" t="s">
        <v>21786</v>
      </c>
      <c r="J1955" s="3" t="str">
        <f>IF($B1955="SINAPI",IF(ISNUMBER(MATCH(Banco!$C1955,Analitico!$A:$A,0)),INDEX(Analitico!E:E,MATCH(Banco!$C1955,Analitico!$A:$A,0))&amp;"%",""),"")</f>
        <v>34,0069417%</v>
      </c>
      <c r="K1955" s="3" t="str">
        <f>IF($B1955="SINAPI",IF(ISNUMBER(MATCH(Banco!$C1955,Analitico!$A:$A,0)),INDEX(Analitico!F:F,MATCH(Banco!$C1955,Analitico!$A:$A,0))&amp;"%",""),"")</f>
        <v>%</v>
      </c>
    </row>
    <row r="1956" spans="1:11" ht="20.399999999999999" x14ac:dyDescent="0.2">
      <c r="A1956" s="1" t="str">
        <f t="shared" si="32"/>
        <v>SINAPI 102139</v>
      </c>
      <c r="B1956" s="3" t="s">
        <v>21783</v>
      </c>
      <c r="C1956" s="3" t="s">
        <v>2015</v>
      </c>
      <c r="D1956" s="2" t="s">
        <v>9758</v>
      </c>
      <c r="E1956" s="3" t="s">
        <v>15533</v>
      </c>
      <c r="F1956" s="66" t="s">
        <v>17255</v>
      </c>
      <c r="I1956" s="3" t="s">
        <v>21786</v>
      </c>
      <c r="J1956" s="3" t="str">
        <f>IF($B1956="SINAPI",IF(ISNUMBER(MATCH(Banco!$C1956,Analitico!$A:$A,0)),INDEX(Analitico!E:E,MATCH(Banco!$C1956,Analitico!$A:$A,0))&amp;"%",""),"")</f>
        <v>17,2982061%</v>
      </c>
      <c r="K1956" s="3" t="str">
        <f>IF($B1956="SINAPI",IF(ISNUMBER(MATCH(Banco!$C1956,Analitico!$A:$A,0)),INDEX(Analitico!F:F,MATCH(Banco!$C1956,Analitico!$A:$A,0))&amp;"%",""),"")</f>
        <v>%</v>
      </c>
    </row>
    <row r="1957" spans="1:11" ht="20.399999999999999" x14ac:dyDescent="0.2">
      <c r="A1957" s="1" t="str">
        <f t="shared" si="32"/>
        <v>SINAPI 102141</v>
      </c>
      <c r="B1957" s="3" t="s">
        <v>21783</v>
      </c>
      <c r="C1957" s="3" t="s">
        <v>2016</v>
      </c>
      <c r="D1957" s="2" t="s">
        <v>9759</v>
      </c>
      <c r="E1957" s="3" t="s">
        <v>15533</v>
      </c>
      <c r="F1957" s="66" t="s">
        <v>17256</v>
      </c>
      <c r="I1957" s="3" t="s">
        <v>21786</v>
      </c>
      <c r="J1957" s="3" t="str">
        <f>IF($B1957="SINAPI",IF(ISNUMBER(MATCH(Banco!$C1957,Analitico!$A:$A,0)),INDEX(Analitico!E:E,MATCH(Banco!$C1957,Analitico!$A:$A,0))&amp;"%",""),"")</f>
        <v>15,9970397%</v>
      </c>
      <c r="K1957" s="3" t="str">
        <f>IF($B1957="SINAPI",IF(ISNUMBER(MATCH(Banco!$C1957,Analitico!$A:$A,0)),INDEX(Analitico!F:F,MATCH(Banco!$C1957,Analitico!$A:$A,0))&amp;"%",""),"")</f>
        <v>%</v>
      </c>
    </row>
    <row r="1958" spans="1:11" ht="20.399999999999999" x14ac:dyDescent="0.2">
      <c r="A1958" s="1" t="str">
        <f t="shared" si="32"/>
        <v>SINAPI 102142</v>
      </c>
      <c r="B1958" s="3" t="s">
        <v>21783</v>
      </c>
      <c r="C1958" s="3" t="s">
        <v>2017</v>
      </c>
      <c r="D1958" s="2" t="s">
        <v>9760</v>
      </c>
      <c r="E1958" s="3" t="s">
        <v>15533</v>
      </c>
      <c r="F1958" s="66" t="s">
        <v>17257</v>
      </c>
      <c r="I1958" s="3" t="s">
        <v>21786</v>
      </c>
      <c r="J1958" s="3" t="str">
        <f>IF($B1958="SINAPI",IF(ISNUMBER(MATCH(Banco!$C1958,Analitico!$A:$A,0)),INDEX(Analitico!E:E,MATCH(Banco!$C1958,Analitico!$A:$A,0))&amp;"%",""),"")</f>
        <v>16,1360072%</v>
      </c>
      <c r="K1958" s="3" t="str">
        <f>IF($B1958="SINAPI",IF(ISNUMBER(MATCH(Banco!$C1958,Analitico!$A:$A,0)),INDEX(Analitico!F:F,MATCH(Banco!$C1958,Analitico!$A:$A,0))&amp;"%",""),"")</f>
        <v>%</v>
      </c>
    </row>
    <row r="1959" spans="1:11" ht="20.399999999999999" x14ac:dyDescent="0.2">
      <c r="A1959" s="1" t="str">
        <f t="shared" si="32"/>
        <v>SINAPI 102457</v>
      </c>
      <c r="B1959" s="3" t="s">
        <v>21783</v>
      </c>
      <c r="C1959" s="3" t="s">
        <v>2018</v>
      </c>
      <c r="D1959" s="2" t="s">
        <v>9761</v>
      </c>
      <c r="E1959" s="3" t="s">
        <v>15533</v>
      </c>
      <c r="F1959" s="66" t="s">
        <v>17258</v>
      </c>
      <c r="I1959" s="3" t="s">
        <v>21786</v>
      </c>
      <c r="J1959" s="3" t="str">
        <f>IF($B1959="SINAPI",IF(ISNUMBER(MATCH(Banco!$C1959,Analitico!$A:$A,0)),INDEX(Analitico!E:E,MATCH(Banco!$C1959,Analitico!$A:$A,0))&amp;"%",""),"")</f>
        <v>16,7057719%</v>
      </c>
      <c r="K1959" s="3" t="str">
        <f>IF($B1959="SINAPI",IF(ISNUMBER(MATCH(Banco!$C1959,Analitico!$A:$A,0)),INDEX(Analitico!F:F,MATCH(Banco!$C1959,Analitico!$A:$A,0))&amp;"%",""),"")</f>
        <v>%</v>
      </c>
    </row>
    <row r="1960" spans="1:11" ht="20.399999999999999" x14ac:dyDescent="0.2">
      <c r="A1960" s="1" t="str">
        <f t="shared" si="32"/>
        <v>SINAPI 94263</v>
      </c>
      <c r="B1960" s="3" t="s">
        <v>21783</v>
      </c>
      <c r="C1960" s="3" t="s">
        <v>2019</v>
      </c>
      <c r="D1960" s="2" t="s">
        <v>9762</v>
      </c>
      <c r="E1960" s="3" t="s">
        <v>15532</v>
      </c>
      <c r="F1960" s="66" t="s">
        <v>17259</v>
      </c>
      <c r="I1960" s="3" t="s">
        <v>21786</v>
      </c>
      <c r="J1960" s="3" t="str">
        <f>IF($B1960="SINAPI",IF(ISNUMBER(MATCH(Banco!$C1960,Analitico!$A:$A,0)),INDEX(Analitico!E:E,MATCH(Banco!$C1960,Analitico!$A:$A,0))&amp;"%",""),"")</f>
        <v>38,8106865%</v>
      </c>
      <c r="K1960" s="3" t="str">
        <f>IF($B1960="SINAPI",IF(ISNUMBER(MATCH(Banco!$C1960,Analitico!$A:$A,0)),INDEX(Analitico!F:F,MATCH(Banco!$C1960,Analitico!$A:$A,0))&amp;"%",""),"")</f>
        <v>%</v>
      </c>
    </row>
    <row r="1961" spans="1:11" ht="20.399999999999999" x14ac:dyDescent="0.2">
      <c r="A1961" s="1" t="str">
        <f t="shared" si="32"/>
        <v>SINAPI 94264</v>
      </c>
      <c r="B1961" s="3" t="s">
        <v>21783</v>
      </c>
      <c r="C1961" s="3" t="s">
        <v>2020</v>
      </c>
      <c r="D1961" s="2" t="s">
        <v>9763</v>
      </c>
      <c r="E1961" s="3" t="s">
        <v>15532</v>
      </c>
      <c r="F1961" s="66" t="s">
        <v>17260</v>
      </c>
      <c r="I1961" s="3" t="s">
        <v>21786</v>
      </c>
      <c r="J1961" s="3" t="str">
        <f>IF($B1961="SINAPI",IF(ISNUMBER(MATCH(Banco!$C1961,Analitico!$A:$A,0)),INDEX(Analitico!E:E,MATCH(Banco!$C1961,Analitico!$A:$A,0))&amp;"%",""),"")</f>
        <v>43,0898447%</v>
      </c>
      <c r="K1961" s="3" t="str">
        <f>IF($B1961="SINAPI",IF(ISNUMBER(MATCH(Banco!$C1961,Analitico!$A:$A,0)),INDEX(Analitico!F:F,MATCH(Banco!$C1961,Analitico!$A:$A,0))&amp;"%",""),"")</f>
        <v>%</v>
      </c>
    </row>
    <row r="1962" spans="1:11" ht="20.399999999999999" x14ac:dyDescent="0.2">
      <c r="A1962" s="1" t="str">
        <f t="shared" si="32"/>
        <v>SINAPI 94265</v>
      </c>
      <c r="B1962" s="3" t="s">
        <v>21783</v>
      </c>
      <c r="C1962" s="3" t="s">
        <v>2021</v>
      </c>
      <c r="D1962" s="2" t="s">
        <v>9764</v>
      </c>
      <c r="E1962" s="3" t="s">
        <v>15532</v>
      </c>
      <c r="F1962" s="66" t="s">
        <v>17261</v>
      </c>
      <c r="I1962" s="3" t="s">
        <v>21786</v>
      </c>
      <c r="J1962" s="3" t="str">
        <f>IF($B1962="SINAPI",IF(ISNUMBER(MATCH(Banco!$C1962,Analitico!$A:$A,0)),INDEX(Analitico!E:E,MATCH(Banco!$C1962,Analitico!$A:$A,0))&amp;"%",""),"")</f>
        <v>30,4075235%</v>
      </c>
      <c r="K1962" s="3" t="str">
        <f>IF($B1962="SINAPI",IF(ISNUMBER(MATCH(Banco!$C1962,Analitico!$A:$A,0)),INDEX(Analitico!F:F,MATCH(Banco!$C1962,Analitico!$A:$A,0))&amp;"%",""),"")</f>
        <v>%</v>
      </c>
    </row>
    <row r="1963" spans="1:11" ht="20.399999999999999" x14ac:dyDescent="0.2">
      <c r="A1963" s="1" t="str">
        <f t="shared" si="32"/>
        <v>SINAPI 94266</v>
      </c>
      <c r="B1963" s="3" t="s">
        <v>21783</v>
      </c>
      <c r="C1963" s="3" t="s">
        <v>2022</v>
      </c>
      <c r="D1963" s="2" t="s">
        <v>9765</v>
      </c>
      <c r="E1963" s="3" t="s">
        <v>15532</v>
      </c>
      <c r="F1963" s="66" t="s">
        <v>15837</v>
      </c>
      <c r="I1963" s="3" t="s">
        <v>21786</v>
      </c>
      <c r="J1963" s="3" t="str">
        <f>IF($B1963="SINAPI",IF(ISNUMBER(MATCH(Banco!$C1963,Analitico!$A:$A,0)),INDEX(Analitico!E:E,MATCH(Banco!$C1963,Analitico!$A:$A,0))&amp;"%",""),"")</f>
        <v>34,8187311%</v>
      </c>
      <c r="K1963" s="3" t="str">
        <f>IF($B1963="SINAPI",IF(ISNUMBER(MATCH(Banco!$C1963,Analitico!$A:$A,0)),INDEX(Analitico!F:F,MATCH(Banco!$C1963,Analitico!$A:$A,0))&amp;"%",""),"")</f>
        <v>%</v>
      </c>
    </row>
    <row r="1964" spans="1:11" ht="20.399999999999999" x14ac:dyDescent="0.2">
      <c r="A1964" s="1" t="str">
        <f t="shared" si="32"/>
        <v>SINAPI 94267</v>
      </c>
      <c r="B1964" s="3" t="s">
        <v>21783</v>
      </c>
      <c r="C1964" s="3" t="s">
        <v>2023</v>
      </c>
      <c r="D1964" s="2" t="s">
        <v>9766</v>
      </c>
      <c r="E1964" s="3" t="s">
        <v>15532</v>
      </c>
      <c r="F1964" s="66" t="s">
        <v>17262</v>
      </c>
      <c r="I1964" s="3" t="s">
        <v>21786</v>
      </c>
      <c r="J1964" s="3" t="str">
        <f>IF($B1964="SINAPI",IF(ISNUMBER(MATCH(Banco!$C1964,Analitico!$A:$A,0)),INDEX(Analitico!E:E,MATCH(Banco!$C1964,Analitico!$A:$A,0))&amp;"%",""),"")</f>
        <v>26,7092541%</v>
      </c>
      <c r="K1964" s="3" t="str">
        <f>IF($B1964="SINAPI",IF(ISNUMBER(MATCH(Banco!$C1964,Analitico!$A:$A,0)),INDEX(Analitico!F:F,MATCH(Banco!$C1964,Analitico!$A:$A,0))&amp;"%",""),"")</f>
        <v>%</v>
      </c>
    </row>
    <row r="1965" spans="1:11" ht="20.399999999999999" x14ac:dyDescent="0.2">
      <c r="A1965" s="1" t="str">
        <f t="shared" si="32"/>
        <v>SINAPI 94268</v>
      </c>
      <c r="B1965" s="3" t="s">
        <v>21783</v>
      </c>
      <c r="C1965" s="3" t="s">
        <v>2024</v>
      </c>
      <c r="D1965" s="2" t="s">
        <v>9767</v>
      </c>
      <c r="E1965" s="3" t="s">
        <v>15532</v>
      </c>
      <c r="F1965" s="66" t="s">
        <v>17263</v>
      </c>
      <c r="I1965" s="3" t="s">
        <v>21786</v>
      </c>
      <c r="J1965" s="3" t="str">
        <f>IF($B1965="SINAPI",IF(ISNUMBER(MATCH(Banco!$C1965,Analitico!$A:$A,0)),INDEX(Analitico!E:E,MATCH(Banco!$C1965,Analitico!$A:$A,0))&amp;"%",""),"")</f>
        <v>31,0887350%</v>
      </c>
      <c r="K1965" s="3" t="str">
        <f>IF($B1965="SINAPI",IF(ISNUMBER(MATCH(Banco!$C1965,Analitico!$A:$A,0)),INDEX(Analitico!F:F,MATCH(Banco!$C1965,Analitico!$A:$A,0))&amp;"%",""),"")</f>
        <v>%</v>
      </c>
    </row>
    <row r="1966" spans="1:11" ht="20.399999999999999" x14ac:dyDescent="0.2">
      <c r="A1966" s="1" t="str">
        <f t="shared" si="32"/>
        <v>SINAPI 94269</v>
      </c>
      <c r="B1966" s="3" t="s">
        <v>21783</v>
      </c>
      <c r="C1966" s="3" t="s">
        <v>2025</v>
      </c>
      <c r="D1966" s="2" t="s">
        <v>9768</v>
      </c>
      <c r="E1966" s="3" t="s">
        <v>15532</v>
      </c>
      <c r="F1966" s="66" t="s">
        <v>17264</v>
      </c>
      <c r="I1966" s="3" t="s">
        <v>21786</v>
      </c>
      <c r="J1966" s="3" t="str">
        <f>IF($B1966="SINAPI",IF(ISNUMBER(MATCH(Banco!$C1966,Analitico!$A:$A,0)),INDEX(Analitico!E:E,MATCH(Banco!$C1966,Analitico!$A:$A,0))&amp;"%",""),"")</f>
        <v>22,5571103%</v>
      </c>
      <c r="K1966" s="3" t="str">
        <f>IF($B1966="SINAPI",IF(ISNUMBER(MATCH(Banco!$C1966,Analitico!$A:$A,0)),INDEX(Analitico!F:F,MATCH(Banco!$C1966,Analitico!$A:$A,0))&amp;"%",""),"")</f>
        <v>%</v>
      </c>
    </row>
    <row r="1967" spans="1:11" ht="20.399999999999999" x14ac:dyDescent="0.2">
      <c r="A1967" s="1" t="str">
        <f t="shared" si="32"/>
        <v>SINAPI 94270</v>
      </c>
      <c r="B1967" s="3" t="s">
        <v>21783</v>
      </c>
      <c r="C1967" s="3" t="s">
        <v>2026</v>
      </c>
      <c r="D1967" s="2" t="s">
        <v>9769</v>
      </c>
      <c r="E1967" s="3" t="s">
        <v>15532</v>
      </c>
      <c r="F1967" s="66" t="s">
        <v>17265</v>
      </c>
      <c r="I1967" s="3" t="s">
        <v>21786</v>
      </c>
      <c r="J1967" s="3" t="str">
        <f>IF($B1967="SINAPI",IF(ISNUMBER(MATCH(Banco!$C1967,Analitico!$A:$A,0)),INDEX(Analitico!E:E,MATCH(Banco!$C1967,Analitico!$A:$A,0))&amp;"%",""),"")</f>
        <v>27,1573881%</v>
      </c>
      <c r="K1967" s="3" t="str">
        <f>IF($B1967="SINAPI",IF(ISNUMBER(MATCH(Banco!$C1967,Analitico!$A:$A,0)),INDEX(Analitico!F:F,MATCH(Banco!$C1967,Analitico!$A:$A,0))&amp;"%",""),"")</f>
        <v>%</v>
      </c>
    </row>
    <row r="1968" spans="1:11" ht="20.399999999999999" x14ac:dyDescent="0.2">
      <c r="A1968" s="1" t="str">
        <f t="shared" si="32"/>
        <v>SINAPI 94271</v>
      </c>
      <c r="B1968" s="3" t="s">
        <v>21783</v>
      </c>
      <c r="C1968" s="3" t="s">
        <v>2027</v>
      </c>
      <c r="D1968" s="2" t="s">
        <v>9770</v>
      </c>
      <c r="E1968" s="3" t="s">
        <v>15532</v>
      </c>
      <c r="F1968" s="66" t="s">
        <v>17266</v>
      </c>
      <c r="I1968" s="3" t="s">
        <v>21786</v>
      </c>
      <c r="J1968" s="3" t="str">
        <f>IF($B1968="SINAPI",IF(ISNUMBER(MATCH(Banco!$C1968,Analitico!$A:$A,0)),INDEX(Analitico!E:E,MATCH(Banco!$C1968,Analitico!$A:$A,0))&amp;"%",""),"")</f>
        <v>22,3060344%</v>
      </c>
      <c r="K1968" s="3" t="str">
        <f>IF($B1968="SINAPI",IF(ISNUMBER(MATCH(Banco!$C1968,Analitico!$A:$A,0)),INDEX(Analitico!F:F,MATCH(Banco!$C1968,Analitico!$A:$A,0))&amp;"%",""),"")</f>
        <v>%</v>
      </c>
    </row>
    <row r="1969" spans="1:11" ht="20.399999999999999" x14ac:dyDescent="0.2">
      <c r="A1969" s="1" t="str">
        <f t="shared" si="32"/>
        <v>SINAPI 94272</v>
      </c>
      <c r="B1969" s="3" t="s">
        <v>21783</v>
      </c>
      <c r="C1969" s="3" t="s">
        <v>2028</v>
      </c>
      <c r="D1969" s="2" t="s">
        <v>9771</v>
      </c>
      <c r="E1969" s="3" t="s">
        <v>15532</v>
      </c>
      <c r="F1969" s="66" t="s">
        <v>17267</v>
      </c>
      <c r="I1969" s="3" t="s">
        <v>21786</v>
      </c>
      <c r="J1969" s="3" t="str">
        <f>IF($B1969="SINAPI",IF(ISNUMBER(MATCH(Banco!$C1969,Analitico!$A:$A,0)),INDEX(Analitico!E:E,MATCH(Banco!$C1969,Analitico!$A:$A,0))&amp;"%",""),"")</f>
        <v>27,3139101%</v>
      </c>
      <c r="K1969" s="3" t="str">
        <f>IF($B1969="SINAPI",IF(ISNUMBER(MATCH(Banco!$C1969,Analitico!$A:$A,0)),INDEX(Analitico!F:F,MATCH(Banco!$C1969,Analitico!$A:$A,0))&amp;"%",""),"")</f>
        <v>%</v>
      </c>
    </row>
    <row r="1970" spans="1:11" ht="20.399999999999999" x14ac:dyDescent="0.2">
      <c r="A1970" s="1" t="str">
        <f t="shared" si="32"/>
        <v>SINAPI 94273</v>
      </c>
      <c r="B1970" s="3" t="s">
        <v>21783</v>
      </c>
      <c r="C1970" s="3" t="s">
        <v>2029</v>
      </c>
      <c r="D1970" s="2" t="s">
        <v>9772</v>
      </c>
      <c r="E1970" s="3" t="s">
        <v>15532</v>
      </c>
      <c r="F1970" s="66" t="s">
        <v>17268</v>
      </c>
      <c r="I1970" s="3" t="s">
        <v>21785</v>
      </c>
      <c r="J1970" s="3" t="str">
        <f>IF($B1970="SINAPI",IF(ISNUMBER(MATCH(Banco!$C1970,Analitico!$A:$A,0)),INDEX(Analitico!E:E,MATCH(Banco!$C1970,Analitico!$A:$A,0))&amp;"%",""),"")</f>
        <v>22,1866422%</v>
      </c>
      <c r="K1970" s="3" t="str">
        <f>IF($B1970="SINAPI",IF(ISNUMBER(MATCH(Banco!$C1970,Analitico!$A:$A,0)),INDEX(Analitico!F:F,MATCH(Banco!$C1970,Analitico!$A:$A,0))&amp;"%",""),"")</f>
        <v>%</v>
      </c>
    </row>
    <row r="1971" spans="1:11" ht="20.399999999999999" x14ac:dyDescent="0.2">
      <c r="A1971" s="1" t="str">
        <f t="shared" si="32"/>
        <v>SINAPI 94274</v>
      </c>
      <c r="B1971" s="3" t="s">
        <v>21783</v>
      </c>
      <c r="C1971" s="3" t="s">
        <v>2030</v>
      </c>
      <c r="D1971" s="2" t="s">
        <v>9773</v>
      </c>
      <c r="E1971" s="3" t="s">
        <v>15532</v>
      </c>
      <c r="F1971" s="66" t="s">
        <v>17269</v>
      </c>
      <c r="I1971" s="3" t="s">
        <v>21785</v>
      </c>
      <c r="J1971" s="3" t="str">
        <f>IF($B1971="SINAPI",IF(ISNUMBER(MATCH(Banco!$C1971,Analitico!$A:$A,0)),INDEX(Analitico!E:E,MATCH(Banco!$C1971,Analitico!$A:$A,0))&amp;"%",""),"")</f>
        <v>25,8487322%</v>
      </c>
      <c r="K1971" s="3" t="str">
        <f>IF($B1971="SINAPI",IF(ISNUMBER(MATCH(Banco!$C1971,Analitico!$A:$A,0)),INDEX(Analitico!F:F,MATCH(Banco!$C1971,Analitico!$A:$A,0))&amp;"%",""),"")</f>
        <v>%</v>
      </c>
    </row>
    <row r="1972" spans="1:11" ht="20.399999999999999" x14ac:dyDescent="0.2">
      <c r="A1972" s="1" t="str">
        <f t="shared" si="32"/>
        <v>SINAPI 94275</v>
      </c>
      <c r="B1972" s="3" t="s">
        <v>21783</v>
      </c>
      <c r="C1972" s="3" t="s">
        <v>2031</v>
      </c>
      <c r="D1972" s="2" t="s">
        <v>9774</v>
      </c>
      <c r="E1972" s="3" t="s">
        <v>15532</v>
      </c>
      <c r="F1972" s="66" t="s">
        <v>17270</v>
      </c>
      <c r="I1972" s="3" t="s">
        <v>21785</v>
      </c>
      <c r="J1972" s="3" t="str">
        <f>IF($B1972="SINAPI",IF(ISNUMBER(MATCH(Banco!$C1972,Analitico!$A:$A,0)),INDEX(Analitico!E:E,MATCH(Banco!$C1972,Analitico!$A:$A,0))&amp;"%",""),"")</f>
        <v>22,7009322%</v>
      </c>
      <c r="K1972" s="3" t="str">
        <f>IF($B1972="SINAPI",IF(ISNUMBER(MATCH(Banco!$C1972,Analitico!$A:$A,0)),INDEX(Analitico!F:F,MATCH(Banco!$C1972,Analitico!$A:$A,0))&amp;"%",""),"")</f>
        <v>%</v>
      </c>
    </row>
    <row r="1973" spans="1:11" ht="20.399999999999999" x14ac:dyDescent="0.2">
      <c r="A1973" s="1" t="str">
        <f t="shared" si="32"/>
        <v>SINAPI 94276</v>
      </c>
      <c r="B1973" s="3" t="s">
        <v>21783</v>
      </c>
      <c r="C1973" s="3" t="s">
        <v>2032</v>
      </c>
      <c r="D1973" s="2" t="s">
        <v>9775</v>
      </c>
      <c r="E1973" s="3" t="s">
        <v>15532</v>
      </c>
      <c r="F1973" s="66" t="s">
        <v>17271</v>
      </c>
      <c r="I1973" s="3" t="s">
        <v>21785</v>
      </c>
      <c r="J1973" s="3" t="str">
        <f>IF($B1973="SINAPI",IF(ISNUMBER(MATCH(Banco!$C1973,Analitico!$A:$A,0)),INDEX(Analitico!E:E,MATCH(Banco!$C1973,Analitico!$A:$A,0))&amp;"%",""),"")</f>
        <v>26,6588235%</v>
      </c>
      <c r="K1973" s="3" t="str">
        <f>IF($B1973="SINAPI",IF(ISNUMBER(MATCH(Banco!$C1973,Analitico!$A:$A,0)),INDEX(Analitico!F:F,MATCH(Banco!$C1973,Analitico!$A:$A,0))&amp;"%",""),"")</f>
        <v>%</v>
      </c>
    </row>
    <row r="1974" spans="1:11" ht="20.399999999999999" x14ac:dyDescent="0.2">
      <c r="A1974" s="1" t="str">
        <f t="shared" si="32"/>
        <v>SINAPI 94277</v>
      </c>
      <c r="B1974" s="3" t="s">
        <v>21783</v>
      </c>
      <c r="C1974" s="3" t="s">
        <v>2033</v>
      </c>
      <c r="D1974" s="2" t="s">
        <v>9776</v>
      </c>
      <c r="E1974" s="3" t="s">
        <v>15532</v>
      </c>
      <c r="F1974" s="66" t="s">
        <v>17272</v>
      </c>
      <c r="I1974" s="3" t="s">
        <v>21785</v>
      </c>
      <c r="J1974" s="3" t="str">
        <f>IF($B1974="SINAPI",IF(ISNUMBER(MATCH(Banco!$C1974,Analitico!$A:$A,0)),INDEX(Analitico!E:E,MATCH(Banco!$C1974,Analitico!$A:$A,0))&amp;"%",""),"")</f>
        <v>24,1871078%</v>
      </c>
      <c r="K1974" s="3" t="str">
        <f>IF($B1974="SINAPI",IF(ISNUMBER(MATCH(Banco!$C1974,Analitico!$A:$A,0)),INDEX(Analitico!F:F,MATCH(Banco!$C1974,Analitico!$A:$A,0))&amp;"%",""),"")</f>
        <v>%</v>
      </c>
    </row>
    <row r="1975" spans="1:11" ht="20.399999999999999" x14ac:dyDescent="0.2">
      <c r="A1975" s="1" t="str">
        <f t="shared" si="32"/>
        <v>SINAPI 94278</v>
      </c>
      <c r="B1975" s="3" t="s">
        <v>21783</v>
      </c>
      <c r="C1975" s="3" t="s">
        <v>2034</v>
      </c>
      <c r="D1975" s="2" t="s">
        <v>9777</v>
      </c>
      <c r="E1975" s="3" t="s">
        <v>15532</v>
      </c>
      <c r="F1975" s="66" t="s">
        <v>17273</v>
      </c>
      <c r="I1975" s="3" t="s">
        <v>21785</v>
      </c>
      <c r="J1975" s="3" t="str">
        <f>IF($B1975="SINAPI",IF(ISNUMBER(MATCH(Banco!$C1975,Analitico!$A:$A,0)),INDEX(Analitico!E:E,MATCH(Banco!$C1975,Analitico!$A:$A,0))&amp;"%",""),"")</f>
        <v>28,5865257%</v>
      </c>
      <c r="K1975" s="3" t="str">
        <f>IF($B1975="SINAPI",IF(ISNUMBER(MATCH(Banco!$C1975,Analitico!$A:$A,0)),INDEX(Analitico!F:F,MATCH(Banco!$C1975,Analitico!$A:$A,0))&amp;"%",""),"")</f>
        <v>%</v>
      </c>
    </row>
    <row r="1976" spans="1:11" ht="30.6" x14ac:dyDescent="0.2">
      <c r="A1976" s="1" t="str">
        <f t="shared" si="32"/>
        <v>SINAPI 94279</v>
      </c>
      <c r="B1976" s="3" t="s">
        <v>21783</v>
      </c>
      <c r="C1976" s="3" t="s">
        <v>2035</v>
      </c>
      <c r="D1976" s="2" t="s">
        <v>9778</v>
      </c>
      <c r="E1976" s="3" t="s">
        <v>15532</v>
      </c>
      <c r="F1976" s="66" t="s">
        <v>17274</v>
      </c>
      <c r="I1976" s="3" t="s">
        <v>21785</v>
      </c>
      <c r="J1976" s="3" t="str">
        <f>IF($B1976="SINAPI",IF(ISNUMBER(MATCH(Banco!$C1976,Analitico!$A:$A,0)),INDEX(Analitico!E:E,MATCH(Banco!$C1976,Analitico!$A:$A,0))&amp;"%",""),"")</f>
        <v>19,1859081%</v>
      </c>
      <c r="K1976" s="3" t="str">
        <f>IF($B1976="SINAPI",IF(ISNUMBER(MATCH(Banco!$C1976,Analitico!$A:$A,0)),INDEX(Analitico!F:F,MATCH(Banco!$C1976,Analitico!$A:$A,0))&amp;"%",""),"")</f>
        <v>%</v>
      </c>
    </row>
    <row r="1977" spans="1:11" ht="30.6" x14ac:dyDescent="0.2">
      <c r="A1977" s="1" t="str">
        <f t="shared" si="32"/>
        <v>SINAPI 94280</v>
      </c>
      <c r="B1977" s="3" t="s">
        <v>21783</v>
      </c>
      <c r="C1977" s="3" t="s">
        <v>2036</v>
      </c>
      <c r="D1977" s="2" t="s">
        <v>9779</v>
      </c>
      <c r="E1977" s="3" t="s">
        <v>15532</v>
      </c>
      <c r="F1977" s="66" t="s">
        <v>17275</v>
      </c>
      <c r="I1977" s="3" t="s">
        <v>21785</v>
      </c>
      <c r="J1977" s="3" t="str">
        <f>IF($B1977="SINAPI",IF(ISNUMBER(MATCH(Banco!$C1977,Analitico!$A:$A,0)),INDEX(Analitico!E:E,MATCH(Banco!$C1977,Analitico!$A:$A,0))&amp;"%",""),"")</f>
        <v>23,1696428%</v>
      </c>
      <c r="K1977" s="3" t="str">
        <f>IF($B1977="SINAPI",IF(ISNUMBER(MATCH(Banco!$C1977,Analitico!$A:$A,0)),INDEX(Analitico!F:F,MATCH(Banco!$C1977,Analitico!$A:$A,0))&amp;"%",""),"")</f>
        <v>%</v>
      </c>
    </row>
    <row r="1978" spans="1:11" ht="20.399999999999999" x14ac:dyDescent="0.2">
      <c r="A1978" s="1" t="str">
        <f t="shared" si="32"/>
        <v>SINAPI 94281</v>
      </c>
      <c r="B1978" s="3" t="s">
        <v>21783</v>
      </c>
      <c r="C1978" s="3" t="s">
        <v>2037</v>
      </c>
      <c r="D1978" s="2" t="s">
        <v>9780</v>
      </c>
      <c r="E1978" s="3" t="s">
        <v>15532</v>
      </c>
      <c r="F1978" s="66" t="s">
        <v>17276</v>
      </c>
      <c r="I1978" s="3" t="s">
        <v>21785</v>
      </c>
      <c r="J1978" s="3" t="str">
        <f>IF($B1978="SINAPI",IF(ISNUMBER(MATCH(Banco!$C1978,Analitico!$A:$A,0)),INDEX(Analitico!E:E,MATCH(Banco!$C1978,Analitico!$A:$A,0))&amp;"%",""),"")</f>
        <v>22,8615863%</v>
      </c>
      <c r="K1978" s="3" t="str">
        <f>IF($B1978="SINAPI",IF(ISNUMBER(MATCH(Banco!$C1978,Analitico!$A:$A,0)),INDEX(Analitico!F:F,MATCH(Banco!$C1978,Analitico!$A:$A,0))&amp;"%",""),"")</f>
        <v>%</v>
      </c>
    </row>
    <row r="1979" spans="1:11" ht="20.399999999999999" x14ac:dyDescent="0.2">
      <c r="A1979" s="1" t="str">
        <f t="shared" si="32"/>
        <v>SINAPI 94282</v>
      </c>
      <c r="B1979" s="3" t="s">
        <v>21783</v>
      </c>
      <c r="C1979" s="3" t="s">
        <v>2038</v>
      </c>
      <c r="D1979" s="2" t="s">
        <v>9781</v>
      </c>
      <c r="E1979" s="3" t="s">
        <v>15532</v>
      </c>
      <c r="F1979" s="66" t="s">
        <v>17277</v>
      </c>
      <c r="I1979" s="3" t="s">
        <v>21785</v>
      </c>
      <c r="J1979" s="3" t="str">
        <f>IF($B1979="SINAPI",IF(ISNUMBER(MATCH(Banco!$C1979,Analitico!$A:$A,0)),INDEX(Analitico!E:E,MATCH(Banco!$C1979,Analitico!$A:$A,0))&amp;"%",""),"")</f>
        <v>31,4160137%</v>
      </c>
      <c r="K1979" s="3" t="str">
        <f>IF($B1979="SINAPI",IF(ISNUMBER(MATCH(Banco!$C1979,Analitico!$A:$A,0)),INDEX(Analitico!F:F,MATCH(Banco!$C1979,Analitico!$A:$A,0))&amp;"%",""),"")</f>
        <v>%</v>
      </c>
    </row>
    <row r="1980" spans="1:11" ht="20.399999999999999" x14ac:dyDescent="0.2">
      <c r="A1980" s="1" t="str">
        <f t="shared" si="32"/>
        <v>SINAPI 94283</v>
      </c>
      <c r="B1980" s="3" t="s">
        <v>21783</v>
      </c>
      <c r="C1980" s="3" t="s">
        <v>2039</v>
      </c>
      <c r="D1980" s="2" t="s">
        <v>9782</v>
      </c>
      <c r="E1980" s="3" t="s">
        <v>15532</v>
      </c>
      <c r="F1980" s="66" t="s">
        <v>17278</v>
      </c>
      <c r="I1980" s="3" t="s">
        <v>21785</v>
      </c>
      <c r="J1980" s="3" t="str">
        <f>IF($B1980="SINAPI",IF(ISNUMBER(MATCH(Banco!$C1980,Analitico!$A:$A,0)),INDEX(Analitico!E:E,MATCH(Banco!$C1980,Analitico!$A:$A,0))&amp;"%",""),"")</f>
        <v>18,5221195%</v>
      </c>
      <c r="K1980" s="3" t="str">
        <f>IF($B1980="SINAPI",IF(ISNUMBER(MATCH(Banco!$C1980,Analitico!$A:$A,0)),INDEX(Analitico!F:F,MATCH(Banco!$C1980,Analitico!$A:$A,0))&amp;"%",""),"")</f>
        <v>%</v>
      </c>
    </row>
    <row r="1981" spans="1:11" ht="20.399999999999999" x14ac:dyDescent="0.2">
      <c r="A1981" s="1" t="str">
        <f t="shared" si="32"/>
        <v>SINAPI 94284</v>
      </c>
      <c r="B1981" s="3" t="s">
        <v>21783</v>
      </c>
      <c r="C1981" s="3" t="s">
        <v>2040</v>
      </c>
      <c r="D1981" s="2" t="s">
        <v>9783</v>
      </c>
      <c r="E1981" s="3" t="s">
        <v>15532</v>
      </c>
      <c r="F1981" s="66" t="s">
        <v>17279</v>
      </c>
      <c r="I1981" s="3" t="s">
        <v>21785</v>
      </c>
      <c r="J1981" s="3" t="str">
        <f>IF($B1981="SINAPI",IF(ISNUMBER(MATCH(Banco!$C1981,Analitico!$A:$A,0)),INDEX(Analitico!E:E,MATCH(Banco!$C1981,Analitico!$A:$A,0))&amp;"%",""),"")</f>
        <v>25,4527017%</v>
      </c>
      <c r="K1981" s="3" t="str">
        <f>IF($B1981="SINAPI",IF(ISNUMBER(MATCH(Banco!$C1981,Analitico!$A:$A,0)),INDEX(Analitico!F:F,MATCH(Banco!$C1981,Analitico!$A:$A,0))&amp;"%",""),"")</f>
        <v>%</v>
      </c>
    </row>
    <row r="1982" spans="1:11" ht="20.399999999999999" x14ac:dyDescent="0.2">
      <c r="A1982" s="1" t="str">
        <f t="shared" si="32"/>
        <v>SINAPI 94285</v>
      </c>
      <c r="B1982" s="3" t="s">
        <v>21783</v>
      </c>
      <c r="C1982" s="3" t="s">
        <v>2041</v>
      </c>
      <c r="D1982" s="2" t="s">
        <v>9784</v>
      </c>
      <c r="E1982" s="3" t="s">
        <v>15532</v>
      </c>
      <c r="F1982" s="66" t="s">
        <v>17280</v>
      </c>
      <c r="I1982" s="3" t="s">
        <v>21785</v>
      </c>
      <c r="J1982" s="3" t="str">
        <f>IF($B1982="SINAPI",IF(ISNUMBER(MATCH(Banco!$C1982,Analitico!$A:$A,0)),INDEX(Analitico!E:E,MATCH(Banco!$C1982,Analitico!$A:$A,0))&amp;"%",""),"")</f>
        <v>17,9417234%</v>
      </c>
      <c r="K1982" s="3" t="str">
        <f>IF($B1982="SINAPI",IF(ISNUMBER(MATCH(Banco!$C1982,Analitico!$A:$A,0)),INDEX(Analitico!F:F,MATCH(Banco!$C1982,Analitico!$A:$A,0))&amp;"%",""),"")</f>
        <v>%</v>
      </c>
    </row>
    <row r="1983" spans="1:11" ht="20.399999999999999" x14ac:dyDescent="0.2">
      <c r="A1983" s="1" t="str">
        <f t="shared" si="32"/>
        <v>SINAPI 94286</v>
      </c>
      <c r="B1983" s="3" t="s">
        <v>21783</v>
      </c>
      <c r="C1983" s="3" t="s">
        <v>2042</v>
      </c>
      <c r="D1983" s="2" t="s">
        <v>9785</v>
      </c>
      <c r="E1983" s="3" t="s">
        <v>15532</v>
      </c>
      <c r="F1983" s="66" t="s">
        <v>17281</v>
      </c>
      <c r="I1983" s="3" t="s">
        <v>21785</v>
      </c>
      <c r="J1983" s="3" t="str">
        <f>IF($B1983="SINAPI",IF(ISNUMBER(MATCH(Banco!$C1983,Analitico!$A:$A,0)),INDEX(Analitico!E:E,MATCH(Banco!$C1983,Analitico!$A:$A,0))&amp;"%",""),"")</f>
        <v>23,4238327%</v>
      </c>
      <c r="K1983" s="3" t="str">
        <f>IF($B1983="SINAPI",IF(ISNUMBER(MATCH(Banco!$C1983,Analitico!$A:$A,0)),INDEX(Analitico!F:F,MATCH(Banco!$C1983,Analitico!$A:$A,0))&amp;"%",""),"")</f>
        <v>%</v>
      </c>
    </row>
    <row r="1984" spans="1:11" ht="20.399999999999999" x14ac:dyDescent="0.2">
      <c r="A1984" s="1" t="str">
        <f t="shared" si="32"/>
        <v>SINAPI 94287</v>
      </c>
      <c r="B1984" s="3" t="s">
        <v>21783</v>
      </c>
      <c r="C1984" s="3" t="s">
        <v>2043</v>
      </c>
      <c r="D1984" s="2" t="s">
        <v>9786</v>
      </c>
      <c r="E1984" s="3" t="s">
        <v>15532</v>
      </c>
      <c r="F1984" s="66" t="s">
        <v>17282</v>
      </c>
      <c r="I1984" s="3" t="s">
        <v>21785</v>
      </c>
      <c r="J1984" s="3" t="str">
        <f>IF($B1984="SINAPI",IF(ISNUMBER(MATCH(Banco!$C1984,Analitico!$A:$A,0)),INDEX(Analitico!E:E,MATCH(Banco!$C1984,Analitico!$A:$A,0))&amp;"%",""),"")</f>
        <v>28,2679256%</v>
      </c>
      <c r="K1984" s="3" t="str">
        <f>IF($B1984="SINAPI",IF(ISNUMBER(MATCH(Banco!$C1984,Analitico!$A:$A,0)),INDEX(Analitico!F:F,MATCH(Banco!$C1984,Analitico!$A:$A,0))&amp;"%",""),"")</f>
        <v>%</v>
      </c>
    </row>
    <row r="1985" spans="1:11" ht="20.399999999999999" x14ac:dyDescent="0.2">
      <c r="A1985" s="1" t="str">
        <f t="shared" si="32"/>
        <v>SINAPI 94288</v>
      </c>
      <c r="B1985" s="3" t="s">
        <v>21783</v>
      </c>
      <c r="C1985" s="3" t="s">
        <v>2044</v>
      </c>
      <c r="D1985" s="2" t="s">
        <v>9787</v>
      </c>
      <c r="E1985" s="3" t="s">
        <v>15532</v>
      </c>
      <c r="F1985" s="66" t="s">
        <v>17283</v>
      </c>
      <c r="I1985" s="3" t="s">
        <v>21785</v>
      </c>
      <c r="J1985" s="3" t="str">
        <f>IF($B1985="SINAPI",IF(ISNUMBER(MATCH(Banco!$C1985,Analitico!$A:$A,0)),INDEX(Analitico!E:E,MATCH(Banco!$C1985,Analitico!$A:$A,0))&amp;"%",""),"")</f>
        <v>37,2121812%</v>
      </c>
      <c r="K1985" s="3" t="str">
        <f>IF($B1985="SINAPI",IF(ISNUMBER(MATCH(Banco!$C1985,Analitico!$A:$A,0)),INDEX(Analitico!F:F,MATCH(Banco!$C1985,Analitico!$A:$A,0))&amp;"%",""),"")</f>
        <v>%</v>
      </c>
    </row>
    <row r="1986" spans="1:11" ht="20.399999999999999" x14ac:dyDescent="0.2">
      <c r="A1986" s="1" t="str">
        <f t="shared" si="32"/>
        <v>SINAPI 94289</v>
      </c>
      <c r="B1986" s="3" t="s">
        <v>21783</v>
      </c>
      <c r="C1986" s="3" t="s">
        <v>2045</v>
      </c>
      <c r="D1986" s="2" t="s">
        <v>9788</v>
      </c>
      <c r="E1986" s="3" t="s">
        <v>15532</v>
      </c>
      <c r="F1986" s="66" t="s">
        <v>17284</v>
      </c>
      <c r="I1986" s="3" t="s">
        <v>21785</v>
      </c>
      <c r="J1986" s="3" t="str">
        <f>IF($B1986="SINAPI",IF(ISNUMBER(MATCH(Banco!$C1986,Analitico!$A:$A,0)),INDEX(Analitico!E:E,MATCH(Banco!$C1986,Analitico!$A:$A,0))&amp;"%",""),"")</f>
        <v>21,9901168%</v>
      </c>
      <c r="K1986" s="3" t="str">
        <f>IF($B1986="SINAPI",IF(ISNUMBER(MATCH(Banco!$C1986,Analitico!$A:$A,0)),INDEX(Analitico!F:F,MATCH(Banco!$C1986,Analitico!$A:$A,0))&amp;"%",""),"")</f>
        <v>%</v>
      </c>
    </row>
    <row r="1987" spans="1:11" ht="20.399999999999999" x14ac:dyDescent="0.2">
      <c r="A1987" s="1" t="str">
        <f t="shared" si="32"/>
        <v>SINAPI 94290</v>
      </c>
      <c r="B1987" s="3" t="s">
        <v>21783</v>
      </c>
      <c r="C1987" s="3" t="s">
        <v>2046</v>
      </c>
      <c r="D1987" s="2" t="s">
        <v>9789</v>
      </c>
      <c r="E1987" s="3" t="s">
        <v>15532</v>
      </c>
      <c r="F1987" s="66" t="s">
        <v>17285</v>
      </c>
      <c r="I1987" s="3" t="s">
        <v>21785</v>
      </c>
      <c r="J1987" s="3" t="str">
        <f>IF($B1987="SINAPI",IF(ISNUMBER(MATCH(Banco!$C1987,Analitico!$A:$A,0)),INDEX(Analitico!E:E,MATCH(Banco!$C1987,Analitico!$A:$A,0))&amp;"%",""),"")</f>
        <v>29,8747063%</v>
      </c>
      <c r="K1987" s="3" t="str">
        <f>IF($B1987="SINAPI",IF(ISNUMBER(MATCH(Banco!$C1987,Analitico!$A:$A,0)),INDEX(Analitico!F:F,MATCH(Banco!$C1987,Analitico!$A:$A,0))&amp;"%",""),"")</f>
        <v>%</v>
      </c>
    </row>
    <row r="1988" spans="1:11" ht="20.399999999999999" x14ac:dyDescent="0.2">
      <c r="A1988" s="1" t="str">
        <f t="shared" si="32"/>
        <v>SINAPI 94291</v>
      </c>
      <c r="B1988" s="3" t="s">
        <v>21783</v>
      </c>
      <c r="C1988" s="3" t="s">
        <v>2047</v>
      </c>
      <c r="D1988" s="2" t="s">
        <v>9790</v>
      </c>
      <c r="E1988" s="3" t="s">
        <v>15532</v>
      </c>
      <c r="F1988" s="66" t="s">
        <v>17286</v>
      </c>
      <c r="I1988" s="3" t="s">
        <v>21785</v>
      </c>
      <c r="J1988" s="3" t="str">
        <f>IF($B1988="SINAPI",IF(ISNUMBER(MATCH(Banco!$C1988,Analitico!$A:$A,0)),INDEX(Analitico!E:E,MATCH(Banco!$C1988,Analitico!$A:$A,0))&amp;"%",""),"")</f>
        <v>18,6535008%</v>
      </c>
      <c r="K1988" s="3" t="str">
        <f>IF($B1988="SINAPI",IF(ISNUMBER(MATCH(Banco!$C1988,Analitico!$A:$A,0)),INDEX(Analitico!F:F,MATCH(Banco!$C1988,Analitico!$A:$A,0))&amp;"%",""),"")</f>
        <v>%</v>
      </c>
    </row>
    <row r="1989" spans="1:11" ht="20.399999999999999" x14ac:dyDescent="0.2">
      <c r="A1989" s="1" t="str">
        <f t="shared" si="32"/>
        <v>SINAPI 94292</v>
      </c>
      <c r="B1989" s="3" t="s">
        <v>21783</v>
      </c>
      <c r="C1989" s="3" t="s">
        <v>2048</v>
      </c>
      <c r="D1989" s="2" t="s">
        <v>9791</v>
      </c>
      <c r="E1989" s="3" t="s">
        <v>15532</v>
      </c>
      <c r="F1989" s="66" t="s">
        <v>17287</v>
      </c>
      <c r="I1989" s="3" t="s">
        <v>21785</v>
      </c>
      <c r="J1989" s="3" t="str">
        <f>IF($B1989="SINAPI",IF(ISNUMBER(MATCH(Banco!$C1989,Analitico!$A:$A,0)),INDEX(Analitico!E:E,MATCH(Banco!$C1989,Analitico!$A:$A,0))&amp;"%",""),"")</f>
        <v>25,4939759%</v>
      </c>
      <c r="K1989" s="3" t="str">
        <f>IF($B1989="SINAPI",IF(ISNUMBER(MATCH(Banco!$C1989,Analitico!$A:$A,0)),INDEX(Analitico!F:F,MATCH(Banco!$C1989,Analitico!$A:$A,0))&amp;"%",""),"")</f>
        <v>%</v>
      </c>
    </row>
    <row r="1990" spans="1:11" ht="20.399999999999999" x14ac:dyDescent="0.2">
      <c r="A1990" s="1" t="str">
        <f t="shared" si="32"/>
        <v>SINAPI 94293</v>
      </c>
      <c r="B1990" s="3" t="s">
        <v>21783</v>
      </c>
      <c r="C1990" s="3" t="s">
        <v>2049</v>
      </c>
      <c r="D1990" s="2" t="s">
        <v>9792</v>
      </c>
      <c r="E1990" s="3" t="s">
        <v>15532</v>
      </c>
      <c r="F1990" s="66" t="s">
        <v>17288</v>
      </c>
      <c r="I1990" s="3" t="s">
        <v>21785</v>
      </c>
      <c r="J1990" s="3" t="str">
        <f>IF($B1990="SINAPI",IF(ISNUMBER(MATCH(Banco!$C1990,Analitico!$A:$A,0)),INDEX(Analitico!E:E,MATCH(Banco!$C1990,Analitico!$A:$A,0))&amp;"%",""),"")</f>
        <v>17,7015703%</v>
      </c>
      <c r="K1990" s="3" t="str">
        <f>IF($B1990="SINAPI",IF(ISNUMBER(MATCH(Banco!$C1990,Analitico!$A:$A,0)),INDEX(Analitico!F:F,MATCH(Banco!$C1990,Analitico!$A:$A,0))&amp;"%",""),"")</f>
        <v>%</v>
      </c>
    </row>
    <row r="1991" spans="1:11" x14ac:dyDescent="0.2">
      <c r="A1991" s="1" t="str">
        <f t="shared" si="32"/>
        <v>SINAPI 94294</v>
      </c>
      <c r="B1991" s="3" t="s">
        <v>21783</v>
      </c>
      <c r="C1991" s="3" t="s">
        <v>2050</v>
      </c>
      <c r="D1991" s="2" t="s">
        <v>9793</v>
      </c>
      <c r="E1991" s="3" t="s">
        <v>15532</v>
      </c>
      <c r="F1991" s="66" t="s">
        <v>17289</v>
      </c>
      <c r="I1991" s="3" t="s">
        <v>21785</v>
      </c>
      <c r="J1991" s="3" t="str">
        <f>IF($B1991="SINAPI",IF(ISNUMBER(MATCH(Banco!$C1991,Analitico!$A:$A,0)),INDEX(Analitico!E:E,MATCH(Banco!$C1991,Analitico!$A:$A,0))&amp;"%",""),"")</f>
        <v>23,8323353%</v>
      </c>
      <c r="K1991" s="3" t="str">
        <f>IF($B1991="SINAPI",IF(ISNUMBER(MATCH(Banco!$C1991,Analitico!$A:$A,0)),INDEX(Analitico!F:F,MATCH(Banco!$C1991,Analitico!$A:$A,0))&amp;"%",""),"")</f>
        <v>%</v>
      </c>
    </row>
    <row r="1992" spans="1:11" ht="30.6" x14ac:dyDescent="0.2">
      <c r="A1992" s="1" t="str">
        <f t="shared" si="32"/>
        <v>SINAPI 104491</v>
      </c>
      <c r="B1992" s="3" t="s">
        <v>21783</v>
      </c>
      <c r="C1992" s="3" t="s">
        <v>2051</v>
      </c>
      <c r="D1992" s="2" t="s">
        <v>9794</v>
      </c>
      <c r="E1992" s="3" t="s">
        <v>15532</v>
      </c>
      <c r="F1992" s="66" t="s">
        <v>17290</v>
      </c>
      <c r="I1992" s="3" t="s">
        <v>21786</v>
      </c>
      <c r="J1992" s="3" t="str">
        <f>IF($B1992="SINAPI",IF(ISNUMBER(MATCH(Banco!$C1992,Analitico!$A:$A,0)),INDEX(Analitico!E:E,MATCH(Banco!$C1992,Analitico!$A:$A,0))&amp;"%",""),"")</f>
        <v>1,4023603%</v>
      </c>
      <c r="K1992" s="3" t="str">
        <f>IF($B1992="SINAPI",IF(ISNUMBER(MATCH(Banco!$C1992,Analitico!$A:$A,0)),INDEX(Analitico!F:F,MATCH(Banco!$C1992,Analitico!$A:$A,0))&amp;"%",""),"")</f>
        <v>%</v>
      </c>
    </row>
    <row r="1993" spans="1:11" ht="30.6" x14ac:dyDescent="0.2">
      <c r="A1993" s="1" t="str">
        <f t="shared" si="32"/>
        <v>SINAPI 104492</v>
      </c>
      <c r="B1993" s="3" t="s">
        <v>21783</v>
      </c>
      <c r="C1993" s="3" t="s">
        <v>2052</v>
      </c>
      <c r="D1993" s="2" t="s">
        <v>9795</v>
      </c>
      <c r="E1993" s="3" t="s">
        <v>15532</v>
      </c>
      <c r="F1993" s="66" t="s">
        <v>17291</v>
      </c>
      <c r="I1993" s="3" t="s">
        <v>21786</v>
      </c>
      <c r="J1993" s="3" t="str">
        <f>IF($B1993="SINAPI",IF(ISNUMBER(MATCH(Banco!$C1993,Analitico!$A:$A,0)),INDEX(Analitico!E:E,MATCH(Banco!$C1993,Analitico!$A:$A,0))&amp;"%",""),"")</f>
        <v>1,3776499%</v>
      </c>
      <c r="K1993" s="3" t="str">
        <f>IF($B1993="SINAPI",IF(ISNUMBER(MATCH(Banco!$C1993,Analitico!$A:$A,0)),INDEX(Analitico!F:F,MATCH(Banco!$C1993,Analitico!$A:$A,0))&amp;"%",""),"")</f>
        <v>%</v>
      </c>
    </row>
    <row r="1994" spans="1:11" ht="30.6" x14ac:dyDescent="0.2">
      <c r="A1994" s="1" t="str">
        <f t="shared" si="32"/>
        <v>SINAPI 104494</v>
      </c>
      <c r="B1994" s="3" t="s">
        <v>21783</v>
      </c>
      <c r="C1994" s="3" t="s">
        <v>2053</v>
      </c>
      <c r="D1994" s="2" t="s">
        <v>9796</v>
      </c>
      <c r="E1994" s="3" t="s">
        <v>15532</v>
      </c>
      <c r="F1994" s="66" t="s">
        <v>17292</v>
      </c>
      <c r="I1994" s="3" t="s">
        <v>21786</v>
      </c>
      <c r="J1994" s="3" t="str">
        <f>IF($B1994="SINAPI",IF(ISNUMBER(MATCH(Banco!$C1994,Analitico!$A:$A,0)),INDEX(Analitico!E:E,MATCH(Banco!$C1994,Analitico!$A:$A,0))&amp;"%",""),"")</f>
        <v>1,1997793%</v>
      </c>
      <c r="K1994" s="3" t="str">
        <f>IF($B1994="SINAPI",IF(ISNUMBER(MATCH(Banco!$C1994,Analitico!$A:$A,0)),INDEX(Analitico!F:F,MATCH(Banco!$C1994,Analitico!$A:$A,0))&amp;"%",""),"")</f>
        <v>%</v>
      </c>
    </row>
    <row r="1995" spans="1:11" ht="30.6" x14ac:dyDescent="0.2">
      <c r="A1995" s="1" t="str">
        <f t="shared" si="32"/>
        <v>SINAPI 104497</v>
      </c>
      <c r="B1995" s="3" t="s">
        <v>21783</v>
      </c>
      <c r="C1995" s="3" t="s">
        <v>2054</v>
      </c>
      <c r="D1995" s="2" t="s">
        <v>9797</v>
      </c>
      <c r="E1995" s="3" t="s">
        <v>15532</v>
      </c>
      <c r="F1995" s="66" t="s">
        <v>17293</v>
      </c>
      <c r="I1995" s="3" t="s">
        <v>21786</v>
      </c>
      <c r="J1995" s="3" t="str">
        <f>IF($B1995="SINAPI",IF(ISNUMBER(MATCH(Banco!$C1995,Analitico!$A:$A,0)),INDEX(Analitico!E:E,MATCH(Banco!$C1995,Analitico!$A:$A,0))&amp;"%",""),"")</f>
        <v>1,2927978%</v>
      </c>
      <c r="K1995" s="3" t="str">
        <f>IF($B1995="SINAPI",IF(ISNUMBER(MATCH(Banco!$C1995,Analitico!$A:$A,0)),INDEX(Analitico!F:F,MATCH(Banco!$C1995,Analitico!$A:$A,0))&amp;"%",""),"")</f>
        <v>%</v>
      </c>
    </row>
    <row r="1996" spans="1:11" x14ac:dyDescent="0.2">
      <c r="A1996" s="1" t="str">
        <f t="shared" si="32"/>
        <v>SINAPI 104515</v>
      </c>
      <c r="B1996" s="3" t="s">
        <v>21783</v>
      </c>
      <c r="C1996" s="3" t="s">
        <v>2055</v>
      </c>
      <c r="D1996" s="2" t="s">
        <v>9798</v>
      </c>
      <c r="E1996" s="3" t="s">
        <v>15534</v>
      </c>
      <c r="F1996" s="66" t="s">
        <v>17294</v>
      </c>
      <c r="I1996" s="3" t="s">
        <v>21786</v>
      </c>
      <c r="J1996" s="3" t="str">
        <f>IF($B1996="SINAPI",IF(ISNUMBER(MATCH(Banco!$C1996,Analitico!$A:$A,0)),INDEX(Analitico!E:E,MATCH(Banco!$C1996,Analitico!$A:$A,0))&amp;"%",""),"")</f>
        <v>1,1926273%</v>
      </c>
      <c r="K1996" s="3" t="str">
        <f>IF($B1996="SINAPI",IF(ISNUMBER(MATCH(Banco!$C1996,Analitico!$A:$A,0)),INDEX(Analitico!F:F,MATCH(Banco!$C1996,Analitico!$A:$A,0))&amp;"%",""),"")</f>
        <v>%</v>
      </c>
    </row>
    <row r="1997" spans="1:11" ht="20.399999999999999" x14ac:dyDescent="0.2">
      <c r="A1997" s="1" t="str">
        <f t="shared" si="32"/>
        <v>SINAPI 102727</v>
      </c>
      <c r="B1997" s="3" t="s">
        <v>21783</v>
      </c>
      <c r="C1997" s="3" t="s">
        <v>2056</v>
      </c>
      <c r="D1997" s="2" t="s">
        <v>9799</v>
      </c>
      <c r="E1997" s="3" t="s">
        <v>15534</v>
      </c>
      <c r="F1997" s="66" t="s">
        <v>17295</v>
      </c>
      <c r="I1997" s="3" t="s">
        <v>21786</v>
      </c>
      <c r="J1997" s="3" t="str">
        <f>IF($B1997="SINAPI",IF(ISNUMBER(MATCH(Banco!$C1997,Analitico!$A:$A,0)),INDEX(Analitico!E:E,MATCH(Banco!$C1997,Analitico!$A:$A,0))&amp;"%",""),"")</f>
        <v>40,4388714%</v>
      </c>
      <c r="K1997" s="3" t="str">
        <f>IF($B1997="SINAPI",IF(ISNUMBER(MATCH(Banco!$C1997,Analitico!$A:$A,0)),INDEX(Analitico!F:F,MATCH(Banco!$C1997,Analitico!$A:$A,0))&amp;"%",""),"")</f>
        <v>%</v>
      </c>
    </row>
    <row r="1998" spans="1:11" x14ac:dyDescent="0.2">
      <c r="A1998" s="1" t="str">
        <f t="shared" si="32"/>
        <v>SINAPI 102728</v>
      </c>
      <c r="B1998" s="3" t="s">
        <v>21783</v>
      </c>
      <c r="C1998" s="3" t="s">
        <v>2057</v>
      </c>
      <c r="D1998" s="2" t="s">
        <v>9800</v>
      </c>
      <c r="E1998" s="3" t="s">
        <v>15539</v>
      </c>
      <c r="F1998" s="66" t="s">
        <v>17296</v>
      </c>
      <c r="I1998" s="3" t="s">
        <v>21785</v>
      </c>
      <c r="J1998" s="3" t="str">
        <f>IF($B1998="SINAPI",IF(ISNUMBER(MATCH(Banco!$C1998,Analitico!$A:$A,0)),INDEX(Analitico!E:E,MATCH(Banco!$C1998,Analitico!$A:$A,0))&amp;"%",""),"")</f>
        <v>28,0054644%</v>
      </c>
      <c r="K1998" s="3" t="str">
        <f>IF($B1998="SINAPI",IF(ISNUMBER(MATCH(Banco!$C1998,Analitico!$A:$A,0)),INDEX(Analitico!F:F,MATCH(Banco!$C1998,Analitico!$A:$A,0))&amp;"%",""),"")</f>
        <v>%</v>
      </c>
    </row>
    <row r="1999" spans="1:11" x14ac:dyDescent="0.2">
      <c r="A1999" s="1" t="str">
        <f t="shared" si="32"/>
        <v>SINAPI 102729</v>
      </c>
      <c r="B1999" s="3" t="s">
        <v>21783</v>
      </c>
      <c r="C1999" s="3" t="s">
        <v>2058</v>
      </c>
      <c r="D1999" s="2" t="s">
        <v>9801</v>
      </c>
      <c r="E1999" s="3" t="s">
        <v>15539</v>
      </c>
      <c r="F1999" s="66" t="s">
        <v>17297</v>
      </c>
      <c r="I1999" s="3" t="s">
        <v>21785</v>
      </c>
      <c r="J1999" s="3" t="str">
        <f>IF($B1999="SINAPI",IF(ISNUMBER(MATCH(Banco!$C1999,Analitico!$A:$A,0)),INDEX(Analitico!E:E,MATCH(Banco!$C1999,Analitico!$A:$A,0))&amp;"%",""),"")</f>
        <v>21,0487444%</v>
      </c>
      <c r="K1999" s="3" t="str">
        <f>IF($B1999="SINAPI",IF(ISNUMBER(MATCH(Banco!$C1999,Analitico!$A:$A,0)),INDEX(Analitico!F:F,MATCH(Banco!$C1999,Analitico!$A:$A,0))&amp;"%",""),"")</f>
        <v>%</v>
      </c>
    </row>
    <row r="2000" spans="1:11" x14ac:dyDescent="0.2">
      <c r="A2000" s="1" t="str">
        <f t="shared" si="32"/>
        <v>SINAPI 102730</v>
      </c>
      <c r="B2000" s="3" t="s">
        <v>21783</v>
      </c>
      <c r="C2000" s="3" t="s">
        <v>2059</v>
      </c>
      <c r="D2000" s="2" t="s">
        <v>9802</v>
      </c>
      <c r="E2000" s="3" t="s">
        <v>15539</v>
      </c>
      <c r="F2000" s="66" t="s">
        <v>17298</v>
      </c>
      <c r="I2000" s="3" t="s">
        <v>21785</v>
      </c>
      <c r="J2000" s="3" t="str">
        <f>IF($B2000="SINAPI",IF(ISNUMBER(MATCH(Banco!$C2000,Analitico!$A:$A,0)),INDEX(Analitico!E:E,MATCH(Banco!$C2000,Analitico!$A:$A,0))&amp;"%",""),"")</f>
        <v>17,0691090%</v>
      </c>
      <c r="K2000" s="3" t="str">
        <f>IF($B2000="SINAPI",IF(ISNUMBER(MATCH(Banco!$C2000,Analitico!$A:$A,0)),INDEX(Analitico!F:F,MATCH(Banco!$C2000,Analitico!$A:$A,0))&amp;"%",""),"")</f>
        <v>%</v>
      </c>
    </row>
    <row r="2001" spans="1:11" x14ac:dyDescent="0.2">
      <c r="A2001" s="1" t="str">
        <f t="shared" si="32"/>
        <v>SINAPI 102731</v>
      </c>
      <c r="B2001" s="3" t="s">
        <v>21783</v>
      </c>
      <c r="C2001" s="3" t="s">
        <v>2060</v>
      </c>
      <c r="D2001" s="2" t="s">
        <v>9803</v>
      </c>
      <c r="E2001" s="3" t="s">
        <v>15539</v>
      </c>
      <c r="F2001" s="66" t="s">
        <v>17299</v>
      </c>
      <c r="I2001" s="3" t="s">
        <v>21785</v>
      </c>
      <c r="J2001" s="3" t="str">
        <f>IF($B2001="SINAPI",IF(ISNUMBER(MATCH(Banco!$C2001,Analitico!$A:$A,0)),INDEX(Analitico!E:E,MATCH(Banco!$C2001,Analitico!$A:$A,0))&amp;"%",""),"")</f>
        <v>14,2857142%</v>
      </c>
      <c r="K2001" s="3" t="str">
        <f>IF($B2001="SINAPI",IF(ISNUMBER(MATCH(Banco!$C2001,Analitico!$A:$A,0)),INDEX(Analitico!F:F,MATCH(Banco!$C2001,Analitico!$A:$A,0))&amp;"%",""),"")</f>
        <v>%</v>
      </c>
    </row>
    <row r="2002" spans="1:11" x14ac:dyDescent="0.2">
      <c r="A2002" s="1" t="str">
        <f t="shared" si="32"/>
        <v>SINAPI 102732</v>
      </c>
      <c r="B2002" s="3" t="s">
        <v>21783</v>
      </c>
      <c r="C2002" s="3" t="s">
        <v>2061</v>
      </c>
      <c r="D2002" s="2" t="s">
        <v>9804</v>
      </c>
      <c r="E2002" s="3" t="s">
        <v>15539</v>
      </c>
      <c r="F2002" s="66" t="s">
        <v>16615</v>
      </c>
      <c r="I2002" s="3" t="s">
        <v>21785</v>
      </c>
      <c r="J2002" s="3" t="str">
        <f>IF($B2002="SINAPI",IF(ISNUMBER(MATCH(Banco!$C2002,Analitico!$A:$A,0)),INDEX(Analitico!E:E,MATCH(Banco!$C2002,Analitico!$A:$A,0))&amp;"%",""),"")</f>
        <v>9,9260823%</v>
      </c>
      <c r="K2002" s="3" t="str">
        <f>IF($B2002="SINAPI",IF(ISNUMBER(MATCH(Banco!$C2002,Analitico!$A:$A,0)),INDEX(Analitico!F:F,MATCH(Banco!$C2002,Analitico!$A:$A,0))&amp;"%",""),"")</f>
        <v>%</v>
      </c>
    </row>
    <row r="2003" spans="1:11" x14ac:dyDescent="0.2">
      <c r="A2003" s="1" t="str">
        <f t="shared" si="32"/>
        <v>SINAPI 102733</v>
      </c>
      <c r="B2003" s="3" t="s">
        <v>21783</v>
      </c>
      <c r="C2003" s="3" t="s">
        <v>2062</v>
      </c>
      <c r="D2003" s="2" t="s">
        <v>9805</v>
      </c>
      <c r="E2003" s="3" t="s">
        <v>15539</v>
      </c>
      <c r="F2003" s="66" t="s">
        <v>17300</v>
      </c>
      <c r="I2003" s="3" t="s">
        <v>21785</v>
      </c>
      <c r="J2003" s="3" t="str">
        <f>IF($B2003="SINAPI",IF(ISNUMBER(MATCH(Banco!$C2003,Analitico!$A:$A,0)),INDEX(Analitico!E:E,MATCH(Banco!$C2003,Analitico!$A:$A,0))&amp;"%",""),"")</f>
        <v>5,8150619%</v>
      </c>
      <c r="K2003" s="3" t="str">
        <f>IF($B2003="SINAPI",IF(ISNUMBER(MATCH(Banco!$C2003,Analitico!$A:$A,0)),INDEX(Analitico!F:F,MATCH(Banco!$C2003,Analitico!$A:$A,0))&amp;"%",""),"")</f>
        <v>%</v>
      </c>
    </row>
    <row r="2004" spans="1:11" x14ac:dyDescent="0.2">
      <c r="A2004" s="1" t="str">
        <f t="shared" si="32"/>
        <v>SINAPI 102734</v>
      </c>
      <c r="B2004" s="3" t="s">
        <v>21783</v>
      </c>
      <c r="C2004" s="3" t="s">
        <v>2063</v>
      </c>
      <c r="D2004" s="2" t="s">
        <v>9806</v>
      </c>
      <c r="E2004" s="3" t="s">
        <v>15539</v>
      </c>
      <c r="F2004" s="66" t="s">
        <v>16299</v>
      </c>
      <c r="I2004" s="3" t="s">
        <v>21785</v>
      </c>
      <c r="J2004" s="3" t="str">
        <f>IF($B2004="SINAPI",IF(ISNUMBER(MATCH(Banco!$C2004,Analitico!$A:$A,0)),INDEX(Analitico!E:E,MATCH(Banco!$C2004,Analitico!$A:$A,0))&amp;"%",""),"")</f>
        <v>22,3279648%</v>
      </c>
      <c r="K2004" s="3" t="str">
        <f>IF($B2004="SINAPI",IF(ISNUMBER(MATCH(Banco!$C2004,Analitico!$A:$A,0)),INDEX(Analitico!F:F,MATCH(Banco!$C2004,Analitico!$A:$A,0))&amp;"%",""),"")</f>
        <v>%</v>
      </c>
    </row>
    <row r="2005" spans="1:11" x14ac:dyDescent="0.2">
      <c r="A2005" s="1" t="str">
        <f t="shared" si="32"/>
        <v>SINAPI 102735</v>
      </c>
      <c r="B2005" s="3" t="s">
        <v>21783</v>
      </c>
      <c r="C2005" s="3" t="s">
        <v>2064</v>
      </c>
      <c r="D2005" s="2" t="s">
        <v>9807</v>
      </c>
      <c r="E2005" s="3" t="s">
        <v>15539</v>
      </c>
      <c r="F2005" s="66" t="s">
        <v>17301</v>
      </c>
      <c r="I2005" s="3" t="s">
        <v>21785</v>
      </c>
      <c r="J2005" s="3" t="str">
        <f>IF($B2005="SINAPI",IF(ISNUMBER(MATCH(Banco!$C2005,Analitico!$A:$A,0)),INDEX(Analitico!E:E,MATCH(Banco!$C2005,Analitico!$A:$A,0))&amp;"%",""),"")</f>
        <v>16,1417322%</v>
      </c>
      <c r="K2005" s="3" t="str">
        <f>IF($B2005="SINAPI",IF(ISNUMBER(MATCH(Banco!$C2005,Analitico!$A:$A,0)),INDEX(Analitico!F:F,MATCH(Banco!$C2005,Analitico!$A:$A,0))&amp;"%",""),"")</f>
        <v>%</v>
      </c>
    </row>
    <row r="2006" spans="1:11" ht="20.399999999999999" x14ac:dyDescent="0.2">
      <c r="A2006" s="1" t="str">
        <f t="shared" si="32"/>
        <v>SINAPI 102736</v>
      </c>
      <c r="B2006" s="3" t="s">
        <v>21783</v>
      </c>
      <c r="C2006" s="3" t="s">
        <v>2065</v>
      </c>
      <c r="D2006" s="2" t="s">
        <v>9808</v>
      </c>
      <c r="E2006" s="3" t="s">
        <v>15535</v>
      </c>
      <c r="F2006" s="66" t="s">
        <v>17302</v>
      </c>
      <c r="I2006" s="3" t="s">
        <v>21786</v>
      </c>
      <c r="J2006" s="3" t="str">
        <f>IF($B2006="SINAPI",IF(ISNUMBER(MATCH(Banco!$C2006,Analitico!$A:$A,0)),INDEX(Analitico!E:E,MATCH(Banco!$C2006,Analitico!$A:$A,0))&amp;"%",""),"")</f>
        <v>5,7696065%</v>
      </c>
      <c r="K2006" s="3" t="str">
        <f>IF($B2006="SINAPI",IF(ISNUMBER(MATCH(Banco!$C2006,Analitico!$A:$A,0)),INDEX(Analitico!F:F,MATCH(Banco!$C2006,Analitico!$A:$A,0))&amp;"%",""),"")</f>
        <v>%</v>
      </c>
    </row>
    <row r="2007" spans="1:11" ht="20.399999999999999" x14ac:dyDescent="0.2">
      <c r="A2007" s="1" t="str">
        <f t="shared" si="32"/>
        <v>SINAPI 102737</v>
      </c>
      <c r="B2007" s="3" t="s">
        <v>21783</v>
      </c>
      <c r="C2007" s="3" t="s">
        <v>2066</v>
      </c>
      <c r="D2007" s="2" t="s">
        <v>9809</v>
      </c>
      <c r="E2007" s="3" t="s">
        <v>15533</v>
      </c>
      <c r="F2007" s="66" t="s">
        <v>17303</v>
      </c>
      <c r="I2007" s="3" t="s">
        <v>21786</v>
      </c>
      <c r="J2007" s="3" t="str">
        <f>IF($B2007="SINAPI",IF(ISNUMBER(MATCH(Banco!$C2007,Analitico!$A:$A,0)),INDEX(Analitico!E:E,MATCH(Banco!$C2007,Analitico!$A:$A,0))&amp;"%",""),"")</f>
        <v>25,0411757%</v>
      </c>
      <c r="K2007" s="3" t="str">
        <f>IF($B2007="SINAPI",IF(ISNUMBER(MATCH(Banco!$C2007,Analitico!$A:$A,0)),INDEX(Analitico!F:F,MATCH(Banco!$C2007,Analitico!$A:$A,0))&amp;"%",""),"")</f>
        <v>%</v>
      </c>
    </row>
    <row r="2008" spans="1:11" ht="20.399999999999999" x14ac:dyDescent="0.2">
      <c r="A2008" s="1" t="str">
        <f t="shared" si="32"/>
        <v>SINAPI 102738</v>
      </c>
      <c r="B2008" s="3" t="s">
        <v>21783</v>
      </c>
      <c r="C2008" s="3" t="s">
        <v>2067</v>
      </c>
      <c r="D2008" s="2" t="s">
        <v>9810</v>
      </c>
      <c r="E2008" s="3" t="s">
        <v>15533</v>
      </c>
      <c r="F2008" s="66" t="s">
        <v>17304</v>
      </c>
      <c r="I2008" s="3" t="s">
        <v>21786</v>
      </c>
      <c r="J2008" s="3" t="str">
        <f>IF($B2008="SINAPI",IF(ISNUMBER(MATCH(Banco!$C2008,Analitico!$A:$A,0)),INDEX(Analitico!E:E,MATCH(Banco!$C2008,Analitico!$A:$A,0))&amp;"%",""),"")</f>
        <v>23,9236745%</v>
      </c>
      <c r="K2008" s="3" t="str">
        <f>IF($B2008="SINAPI",IF(ISNUMBER(MATCH(Banco!$C2008,Analitico!$A:$A,0)),INDEX(Analitico!F:F,MATCH(Banco!$C2008,Analitico!$A:$A,0))&amp;"%",""),"")</f>
        <v>%</v>
      </c>
    </row>
    <row r="2009" spans="1:11" ht="20.399999999999999" x14ac:dyDescent="0.2">
      <c r="A2009" s="1" t="str">
        <f t="shared" si="32"/>
        <v>SINAPI 102739</v>
      </c>
      <c r="B2009" s="3" t="s">
        <v>21783</v>
      </c>
      <c r="C2009" s="3" t="s">
        <v>2068</v>
      </c>
      <c r="D2009" s="2" t="s">
        <v>9811</v>
      </c>
      <c r="E2009" s="3" t="s">
        <v>15533</v>
      </c>
      <c r="F2009" s="66" t="s">
        <v>17305</v>
      </c>
      <c r="I2009" s="3" t="s">
        <v>21786</v>
      </c>
      <c r="J2009" s="3" t="str">
        <f>IF($B2009="SINAPI",IF(ISNUMBER(MATCH(Banco!$C2009,Analitico!$A:$A,0)),INDEX(Analitico!E:E,MATCH(Banco!$C2009,Analitico!$A:$A,0))&amp;"%",""),"")</f>
        <v>23,3672886%</v>
      </c>
      <c r="K2009" s="3" t="str">
        <f>IF($B2009="SINAPI",IF(ISNUMBER(MATCH(Banco!$C2009,Analitico!$A:$A,0)),INDEX(Analitico!F:F,MATCH(Banco!$C2009,Analitico!$A:$A,0))&amp;"%",""),"")</f>
        <v>%</v>
      </c>
    </row>
    <row r="2010" spans="1:11" ht="20.399999999999999" x14ac:dyDescent="0.2">
      <c r="A2010" s="1" t="str">
        <f t="shared" si="32"/>
        <v>SINAPI 102740</v>
      </c>
      <c r="B2010" s="3" t="s">
        <v>21783</v>
      </c>
      <c r="C2010" s="3" t="s">
        <v>2069</v>
      </c>
      <c r="D2010" s="2" t="s">
        <v>9812</v>
      </c>
      <c r="E2010" s="3" t="s">
        <v>15533</v>
      </c>
      <c r="F2010" s="66" t="s">
        <v>17306</v>
      </c>
      <c r="I2010" s="3" t="s">
        <v>21786</v>
      </c>
      <c r="J2010" s="3" t="str">
        <f>IF($B2010="SINAPI",IF(ISNUMBER(MATCH(Banco!$C2010,Analitico!$A:$A,0)),INDEX(Analitico!E:E,MATCH(Banco!$C2010,Analitico!$A:$A,0))&amp;"%",""),"")</f>
        <v>22,8175370%</v>
      </c>
      <c r="K2010" s="3" t="str">
        <f>IF($B2010="SINAPI",IF(ISNUMBER(MATCH(Banco!$C2010,Analitico!$A:$A,0)),INDEX(Analitico!F:F,MATCH(Banco!$C2010,Analitico!$A:$A,0))&amp;"%",""),"")</f>
        <v>%</v>
      </c>
    </row>
    <row r="2011" spans="1:11" ht="20.399999999999999" x14ac:dyDescent="0.2">
      <c r="A2011" s="1" t="str">
        <f t="shared" si="32"/>
        <v>SINAPI 102741</v>
      </c>
      <c r="B2011" s="3" t="s">
        <v>21783</v>
      </c>
      <c r="C2011" s="3" t="s">
        <v>2070</v>
      </c>
      <c r="D2011" s="2" t="s">
        <v>9813</v>
      </c>
      <c r="E2011" s="3" t="s">
        <v>15533</v>
      </c>
      <c r="F2011" s="66" t="s">
        <v>17307</v>
      </c>
      <c r="I2011" s="3" t="s">
        <v>21786</v>
      </c>
      <c r="J2011" s="3" t="str">
        <f>IF($B2011="SINAPI",IF(ISNUMBER(MATCH(Banco!$C2011,Analitico!$A:$A,0)),INDEX(Analitico!E:E,MATCH(Banco!$C2011,Analitico!$A:$A,0))&amp;"%",""),"")</f>
        <v>22,2954900%</v>
      </c>
      <c r="K2011" s="3" t="str">
        <f>IF($B2011="SINAPI",IF(ISNUMBER(MATCH(Banco!$C2011,Analitico!$A:$A,0)),INDEX(Analitico!F:F,MATCH(Banco!$C2011,Analitico!$A:$A,0))&amp;"%",""),"")</f>
        <v>%</v>
      </c>
    </row>
    <row r="2012" spans="1:11" ht="20.399999999999999" x14ac:dyDescent="0.2">
      <c r="A2012" s="1" t="str">
        <f t="shared" si="32"/>
        <v>SINAPI 102742</v>
      </c>
      <c r="B2012" s="3" t="s">
        <v>21783</v>
      </c>
      <c r="C2012" s="3" t="s">
        <v>2071</v>
      </c>
      <c r="D2012" s="2" t="s">
        <v>9814</v>
      </c>
      <c r="E2012" s="3" t="s">
        <v>15533</v>
      </c>
      <c r="F2012" s="66" t="s">
        <v>17308</v>
      </c>
      <c r="I2012" s="3" t="s">
        <v>21786</v>
      </c>
      <c r="J2012" s="3" t="str">
        <f>IF($B2012="SINAPI",IF(ISNUMBER(MATCH(Banco!$C2012,Analitico!$A:$A,0)),INDEX(Analitico!E:E,MATCH(Banco!$C2012,Analitico!$A:$A,0))&amp;"%",""),"")</f>
        <v>21,7484422%</v>
      </c>
      <c r="K2012" s="3" t="str">
        <f>IF($B2012="SINAPI",IF(ISNUMBER(MATCH(Banco!$C2012,Analitico!$A:$A,0)),INDEX(Analitico!F:F,MATCH(Banco!$C2012,Analitico!$A:$A,0))&amp;"%",""),"")</f>
        <v>%</v>
      </c>
    </row>
    <row r="2013" spans="1:11" ht="20.399999999999999" x14ac:dyDescent="0.2">
      <c r="A2013" s="1" t="str">
        <f t="shared" si="32"/>
        <v>SINAPI 102743</v>
      </c>
      <c r="B2013" s="3" t="s">
        <v>21783</v>
      </c>
      <c r="C2013" s="3" t="s">
        <v>2072</v>
      </c>
      <c r="D2013" s="2" t="s">
        <v>9815</v>
      </c>
      <c r="E2013" s="3" t="s">
        <v>15533</v>
      </c>
      <c r="F2013" s="66" t="s">
        <v>17309</v>
      </c>
      <c r="I2013" s="3" t="s">
        <v>21786</v>
      </c>
      <c r="J2013" s="3" t="str">
        <f>IF($B2013="SINAPI",IF(ISNUMBER(MATCH(Banco!$C2013,Analitico!$A:$A,0)),INDEX(Analitico!E:E,MATCH(Banco!$C2013,Analitico!$A:$A,0))&amp;"%",""),"")</f>
        <v>23,1932554%</v>
      </c>
      <c r="K2013" s="3" t="str">
        <f>IF($B2013="SINAPI",IF(ISNUMBER(MATCH(Banco!$C2013,Analitico!$A:$A,0)),INDEX(Analitico!F:F,MATCH(Banco!$C2013,Analitico!$A:$A,0))&amp;"%",""),"")</f>
        <v>%</v>
      </c>
    </row>
    <row r="2014" spans="1:11" ht="20.399999999999999" x14ac:dyDescent="0.2">
      <c r="A2014" s="1" t="str">
        <f t="shared" si="32"/>
        <v>SINAPI 102744</v>
      </c>
      <c r="B2014" s="3" t="s">
        <v>21783</v>
      </c>
      <c r="C2014" s="3" t="s">
        <v>2073</v>
      </c>
      <c r="D2014" s="2" t="s">
        <v>9816</v>
      </c>
      <c r="E2014" s="3" t="s">
        <v>15533</v>
      </c>
      <c r="F2014" s="66" t="s">
        <v>17310</v>
      </c>
      <c r="I2014" s="3" t="s">
        <v>21786</v>
      </c>
      <c r="J2014" s="3" t="str">
        <f>IF($B2014="SINAPI",IF(ISNUMBER(MATCH(Banco!$C2014,Analitico!$A:$A,0)),INDEX(Analitico!E:E,MATCH(Banco!$C2014,Analitico!$A:$A,0))&amp;"%",""),"")</f>
        <v>22,6237636%</v>
      </c>
      <c r="K2014" s="3" t="str">
        <f>IF($B2014="SINAPI",IF(ISNUMBER(MATCH(Banco!$C2014,Analitico!$A:$A,0)),INDEX(Analitico!F:F,MATCH(Banco!$C2014,Analitico!$A:$A,0))&amp;"%",""),"")</f>
        <v>%</v>
      </c>
    </row>
    <row r="2015" spans="1:11" ht="20.399999999999999" x14ac:dyDescent="0.2">
      <c r="A2015" s="1" t="str">
        <f t="shared" si="32"/>
        <v>SINAPI 102745</v>
      </c>
      <c r="B2015" s="3" t="s">
        <v>21783</v>
      </c>
      <c r="C2015" s="3" t="s">
        <v>2074</v>
      </c>
      <c r="D2015" s="2" t="s">
        <v>9817</v>
      </c>
      <c r="E2015" s="3" t="s">
        <v>15533</v>
      </c>
      <c r="F2015" s="66" t="s">
        <v>17311</v>
      </c>
      <c r="I2015" s="3" t="s">
        <v>21786</v>
      </c>
      <c r="J2015" s="3" t="str">
        <f>IF($B2015="SINAPI",IF(ISNUMBER(MATCH(Banco!$C2015,Analitico!$A:$A,0)),INDEX(Analitico!E:E,MATCH(Banco!$C2015,Analitico!$A:$A,0))&amp;"%",""),"")</f>
        <v>22,0847243%</v>
      </c>
      <c r="K2015" s="3" t="str">
        <f>IF($B2015="SINAPI",IF(ISNUMBER(MATCH(Banco!$C2015,Analitico!$A:$A,0)),INDEX(Analitico!F:F,MATCH(Banco!$C2015,Analitico!$A:$A,0))&amp;"%",""),"")</f>
        <v>%</v>
      </c>
    </row>
    <row r="2016" spans="1:11" ht="20.399999999999999" x14ac:dyDescent="0.2">
      <c r="A2016" s="1" t="str">
        <f t="shared" si="32"/>
        <v>SINAPI 102746</v>
      </c>
      <c r="B2016" s="3" t="s">
        <v>21783</v>
      </c>
      <c r="C2016" s="3" t="s">
        <v>2075</v>
      </c>
      <c r="D2016" s="2" t="s">
        <v>9818</v>
      </c>
      <c r="E2016" s="3" t="s">
        <v>15533</v>
      </c>
      <c r="F2016" s="66" t="s">
        <v>17312</v>
      </c>
      <c r="I2016" s="3" t="s">
        <v>21786</v>
      </c>
      <c r="J2016" s="3" t="str">
        <f>IF($B2016="SINAPI",IF(ISNUMBER(MATCH(Banco!$C2016,Analitico!$A:$A,0)),INDEX(Analitico!E:E,MATCH(Banco!$C2016,Analitico!$A:$A,0))&amp;"%",""),"")</f>
        <v>21,5063005%</v>
      </c>
      <c r="K2016" s="3" t="str">
        <f>IF($B2016="SINAPI",IF(ISNUMBER(MATCH(Banco!$C2016,Analitico!$A:$A,0)),INDEX(Analitico!F:F,MATCH(Banco!$C2016,Analitico!$A:$A,0))&amp;"%",""),"")</f>
        <v>%</v>
      </c>
    </row>
    <row r="2017" spans="1:11" ht="20.399999999999999" x14ac:dyDescent="0.2">
      <c r="A2017" s="1" t="str">
        <f t="shared" si="32"/>
        <v>SINAPI 102747</v>
      </c>
      <c r="B2017" s="3" t="s">
        <v>21783</v>
      </c>
      <c r="C2017" s="3" t="s">
        <v>2076</v>
      </c>
      <c r="D2017" s="2" t="s">
        <v>9819</v>
      </c>
      <c r="E2017" s="3" t="s">
        <v>15533</v>
      </c>
      <c r="F2017" s="66" t="s">
        <v>17313</v>
      </c>
      <c r="I2017" s="3" t="s">
        <v>21786</v>
      </c>
      <c r="J2017" s="3" t="str">
        <f>IF($B2017="SINAPI",IF(ISNUMBER(MATCH(Banco!$C2017,Analitico!$A:$A,0)),INDEX(Analitico!E:E,MATCH(Banco!$C2017,Analitico!$A:$A,0))&amp;"%",""),"")</f>
        <v>22,3063332%</v>
      </c>
      <c r="K2017" s="3" t="str">
        <f>IF($B2017="SINAPI",IF(ISNUMBER(MATCH(Banco!$C2017,Analitico!$A:$A,0)),INDEX(Analitico!F:F,MATCH(Banco!$C2017,Analitico!$A:$A,0))&amp;"%",""),"")</f>
        <v>%</v>
      </c>
    </row>
    <row r="2018" spans="1:11" ht="20.399999999999999" x14ac:dyDescent="0.2">
      <c r="A2018" s="1" t="str">
        <f t="shared" si="32"/>
        <v>SINAPI 102748</v>
      </c>
      <c r="B2018" s="3" t="s">
        <v>21783</v>
      </c>
      <c r="C2018" s="3" t="s">
        <v>2077</v>
      </c>
      <c r="D2018" s="2" t="s">
        <v>9820</v>
      </c>
      <c r="E2018" s="3" t="s">
        <v>15533</v>
      </c>
      <c r="F2018" s="66" t="s">
        <v>17314</v>
      </c>
      <c r="I2018" s="3" t="s">
        <v>21786</v>
      </c>
      <c r="J2018" s="3" t="str">
        <f>IF($B2018="SINAPI",IF(ISNUMBER(MATCH(Banco!$C2018,Analitico!$A:$A,0)),INDEX(Analitico!E:E,MATCH(Banco!$C2018,Analitico!$A:$A,0))&amp;"%",""),"")</f>
        <v>21,7933398%</v>
      </c>
      <c r="K2018" s="3" t="str">
        <f>IF($B2018="SINAPI",IF(ISNUMBER(MATCH(Banco!$C2018,Analitico!$A:$A,0)),INDEX(Analitico!F:F,MATCH(Banco!$C2018,Analitico!$A:$A,0))&amp;"%",""),"")</f>
        <v>%</v>
      </c>
    </row>
    <row r="2019" spans="1:11" ht="20.399999999999999" x14ac:dyDescent="0.2">
      <c r="A2019" s="1" t="str">
        <f t="shared" ref="A2019:A2082" si="33">CONCATENAR</f>
        <v>SINAPI 102749</v>
      </c>
      <c r="B2019" s="3" t="s">
        <v>21783</v>
      </c>
      <c r="C2019" s="3" t="s">
        <v>2078</v>
      </c>
      <c r="D2019" s="2" t="s">
        <v>9821</v>
      </c>
      <c r="E2019" s="3" t="s">
        <v>15533</v>
      </c>
      <c r="F2019" s="66" t="s">
        <v>17315</v>
      </c>
      <c r="I2019" s="3" t="s">
        <v>21786</v>
      </c>
      <c r="J2019" s="3" t="str">
        <f>IF($B2019="SINAPI",IF(ISNUMBER(MATCH(Banco!$C2019,Analitico!$A:$A,0)),INDEX(Analitico!E:E,MATCH(Banco!$C2019,Analitico!$A:$A,0))&amp;"%",""),"")</f>
        <v>21,2173061%</v>
      </c>
      <c r="K2019" s="3" t="str">
        <f>IF($B2019="SINAPI",IF(ISNUMBER(MATCH(Banco!$C2019,Analitico!$A:$A,0)),INDEX(Analitico!F:F,MATCH(Banco!$C2019,Analitico!$A:$A,0))&amp;"%",""),"")</f>
        <v>%</v>
      </c>
    </row>
    <row r="2020" spans="1:11" ht="20.399999999999999" x14ac:dyDescent="0.2">
      <c r="A2020" s="1" t="str">
        <f t="shared" si="33"/>
        <v>SINAPI 102750</v>
      </c>
      <c r="B2020" s="3" t="s">
        <v>21783</v>
      </c>
      <c r="C2020" s="3" t="s">
        <v>2079</v>
      </c>
      <c r="D2020" s="2" t="s">
        <v>9822</v>
      </c>
      <c r="E2020" s="3" t="s">
        <v>15533</v>
      </c>
      <c r="F2020" s="66" t="s">
        <v>17316</v>
      </c>
      <c r="I2020" s="3" t="s">
        <v>21786</v>
      </c>
      <c r="J2020" s="3" t="str">
        <f>IF($B2020="SINAPI",IF(ISNUMBER(MATCH(Banco!$C2020,Analitico!$A:$A,0)),INDEX(Analitico!E:E,MATCH(Banco!$C2020,Analitico!$A:$A,0))&amp;"%",""),"")</f>
        <v>23,5238016%</v>
      </c>
      <c r="K2020" s="3" t="str">
        <f>IF($B2020="SINAPI",IF(ISNUMBER(MATCH(Banco!$C2020,Analitico!$A:$A,0)),INDEX(Analitico!F:F,MATCH(Banco!$C2020,Analitico!$A:$A,0))&amp;"%",""),"")</f>
        <v>%</v>
      </c>
    </row>
    <row r="2021" spans="1:11" ht="20.399999999999999" x14ac:dyDescent="0.2">
      <c r="A2021" s="1" t="str">
        <f t="shared" si="33"/>
        <v>SINAPI 102751</v>
      </c>
      <c r="B2021" s="3" t="s">
        <v>21783</v>
      </c>
      <c r="C2021" s="3" t="s">
        <v>2080</v>
      </c>
      <c r="D2021" s="2" t="s">
        <v>9823</v>
      </c>
      <c r="E2021" s="3" t="s">
        <v>15533</v>
      </c>
      <c r="F2021" s="66" t="s">
        <v>17317</v>
      </c>
      <c r="I2021" s="3" t="s">
        <v>21786</v>
      </c>
      <c r="J2021" s="3" t="str">
        <f>IF($B2021="SINAPI",IF(ISNUMBER(MATCH(Banco!$C2021,Analitico!$A:$A,0)),INDEX(Analitico!E:E,MATCH(Banco!$C2021,Analitico!$A:$A,0))&amp;"%",""),"")</f>
        <v>22,5042258%</v>
      </c>
      <c r="K2021" s="3" t="str">
        <f>IF($B2021="SINAPI",IF(ISNUMBER(MATCH(Banco!$C2021,Analitico!$A:$A,0)),INDEX(Analitico!F:F,MATCH(Banco!$C2021,Analitico!$A:$A,0))&amp;"%",""),"")</f>
        <v>%</v>
      </c>
    </row>
    <row r="2022" spans="1:11" ht="20.399999999999999" x14ac:dyDescent="0.2">
      <c r="A2022" s="1" t="str">
        <f t="shared" si="33"/>
        <v>SINAPI 102752</v>
      </c>
      <c r="B2022" s="3" t="s">
        <v>21783</v>
      </c>
      <c r="C2022" s="3" t="s">
        <v>2081</v>
      </c>
      <c r="D2022" s="2" t="s">
        <v>9824</v>
      </c>
      <c r="E2022" s="3" t="s">
        <v>15533</v>
      </c>
      <c r="F2022" s="66" t="s">
        <v>17318</v>
      </c>
      <c r="I2022" s="3" t="s">
        <v>21786</v>
      </c>
      <c r="J2022" s="3" t="str">
        <f>IF($B2022="SINAPI",IF(ISNUMBER(MATCH(Banco!$C2022,Analitico!$A:$A,0)),INDEX(Analitico!E:E,MATCH(Banco!$C2022,Analitico!$A:$A,0))&amp;"%",""),"")</f>
        <v>21,7521161%</v>
      </c>
      <c r="K2022" s="3" t="str">
        <f>IF($B2022="SINAPI",IF(ISNUMBER(MATCH(Banco!$C2022,Analitico!$A:$A,0)),INDEX(Analitico!F:F,MATCH(Banco!$C2022,Analitico!$A:$A,0))&amp;"%",""),"")</f>
        <v>%</v>
      </c>
    </row>
    <row r="2023" spans="1:11" ht="20.399999999999999" x14ac:dyDescent="0.2">
      <c r="A2023" s="1" t="str">
        <f t="shared" si="33"/>
        <v>SINAPI 102753</v>
      </c>
      <c r="B2023" s="3" t="s">
        <v>21783</v>
      </c>
      <c r="C2023" s="3" t="s">
        <v>2082</v>
      </c>
      <c r="D2023" s="2" t="s">
        <v>9825</v>
      </c>
      <c r="E2023" s="3" t="s">
        <v>15533</v>
      </c>
      <c r="F2023" s="66" t="s">
        <v>17319</v>
      </c>
      <c r="I2023" s="3" t="s">
        <v>21786</v>
      </c>
      <c r="J2023" s="3" t="str">
        <f>IF($B2023="SINAPI",IF(ISNUMBER(MATCH(Banco!$C2023,Analitico!$A:$A,0)),INDEX(Analitico!E:E,MATCH(Banco!$C2023,Analitico!$A:$A,0))&amp;"%",""),"")</f>
        <v>21,1028859%</v>
      </c>
      <c r="K2023" s="3" t="str">
        <f>IF($B2023="SINAPI",IF(ISNUMBER(MATCH(Banco!$C2023,Analitico!$A:$A,0)),INDEX(Analitico!F:F,MATCH(Banco!$C2023,Analitico!$A:$A,0))&amp;"%",""),"")</f>
        <v>%</v>
      </c>
    </row>
    <row r="2024" spans="1:11" ht="20.399999999999999" x14ac:dyDescent="0.2">
      <c r="A2024" s="1" t="str">
        <f t="shared" si="33"/>
        <v>SINAPI 102754</v>
      </c>
      <c r="B2024" s="3" t="s">
        <v>21783</v>
      </c>
      <c r="C2024" s="3" t="s">
        <v>2083</v>
      </c>
      <c r="D2024" s="2" t="s">
        <v>9826</v>
      </c>
      <c r="E2024" s="3" t="s">
        <v>15533</v>
      </c>
      <c r="F2024" s="66" t="s">
        <v>17320</v>
      </c>
      <c r="I2024" s="3" t="s">
        <v>21786</v>
      </c>
      <c r="J2024" s="3" t="str">
        <f>IF($B2024="SINAPI",IF(ISNUMBER(MATCH(Banco!$C2024,Analitico!$A:$A,0)),INDEX(Analitico!E:E,MATCH(Banco!$C2024,Analitico!$A:$A,0))&amp;"%",""),"")</f>
        <v>20,4432555%</v>
      </c>
      <c r="K2024" s="3" t="str">
        <f>IF($B2024="SINAPI",IF(ISNUMBER(MATCH(Banco!$C2024,Analitico!$A:$A,0)),INDEX(Analitico!F:F,MATCH(Banco!$C2024,Analitico!$A:$A,0))&amp;"%",""),"")</f>
        <v>%</v>
      </c>
    </row>
    <row r="2025" spans="1:11" ht="20.399999999999999" x14ac:dyDescent="0.2">
      <c r="A2025" s="1" t="str">
        <f t="shared" si="33"/>
        <v>SINAPI 102755</v>
      </c>
      <c r="B2025" s="3" t="s">
        <v>21783</v>
      </c>
      <c r="C2025" s="3" t="s">
        <v>2084</v>
      </c>
      <c r="D2025" s="2" t="s">
        <v>9827</v>
      </c>
      <c r="E2025" s="3" t="s">
        <v>15533</v>
      </c>
      <c r="F2025" s="66" t="s">
        <v>17321</v>
      </c>
      <c r="I2025" s="3" t="s">
        <v>21786</v>
      </c>
      <c r="J2025" s="3" t="str">
        <f>IF($B2025="SINAPI",IF(ISNUMBER(MATCH(Banco!$C2025,Analitico!$A:$A,0)),INDEX(Analitico!E:E,MATCH(Banco!$C2025,Analitico!$A:$A,0))&amp;"%",""),"")</f>
        <v>21,1850173%</v>
      </c>
      <c r="K2025" s="3" t="str">
        <f>IF($B2025="SINAPI",IF(ISNUMBER(MATCH(Banco!$C2025,Analitico!$A:$A,0)),INDEX(Analitico!F:F,MATCH(Banco!$C2025,Analitico!$A:$A,0))&amp;"%",""),"")</f>
        <v>%</v>
      </c>
    </row>
    <row r="2026" spans="1:11" ht="20.399999999999999" x14ac:dyDescent="0.2">
      <c r="A2026" s="1" t="str">
        <f t="shared" si="33"/>
        <v>SINAPI 102756</v>
      </c>
      <c r="B2026" s="3" t="s">
        <v>21783</v>
      </c>
      <c r="C2026" s="3" t="s">
        <v>2085</v>
      </c>
      <c r="D2026" s="2" t="s">
        <v>9828</v>
      </c>
      <c r="E2026" s="3" t="s">
        <v>15533</v>
      </c>
      <c r="F2026" s="66" t="s">
        <v>17322</v>
      </c>
      <c r="I2026" s="3" t="s">
        <v>21786</v>
      </c>
      <c r="J2026" s="3" t="str">
        <f>IF($B2026="SINAPI",IF(ISNUMBER(MATCH(Banco!$C2026,Analitico!$A:$A,0)),INDEX(Analitico!E:E,MATCH(Banco!$C2026,Analitico!$A:$A,0))&amp;"%",""),"")</f>
        <v>20,5330579%</v>
      </c>
      <c r="K2026" s="3" t="str">
        <f>IF($B2026="SINAPI",IF(ISNUMBER(MATCH(Banco!$C2026,Analitico!$A:$A,0)),INDEX(Analitico!F:F,MATCH(Banco!$C2026,Analitico!$A:$A,0))&amp;"%",""),"")</f>
        <v>%</v>
      </c>
    </row>
    <row r="2027" spans="1:11" ht="20.399999999999999" x14ac:dyDescent="0.2">
      <c r="A2027" s="1" t="str">
        <f t="shared" si="33"/>
        <v>SINAPI 102757</v>
      </c>
      <c r="B2027" s="3" t="s">
        <v>21783</v>
      </c>
      <c r="C2027" s="3" t="s">
        <v>2086</v>
      </c>
      <c r="D2027" s="2" t="s">
        <v>9829</v>
      </c>
      <c r="E2027" s="3" t="s">
        <v>15533</v>
      </c>
      <c r="F2027" s="66" t="s">
        <v>17323</v>
      </c>
      <c r="I2027" s="3" t="s">
        <v>21786</v>
      </c>
      <c r="J2027" s="3" t="str">
        <f>IF($B2027="SINAPI",IF(ISNUMBER(MATCH(Banco!$C2027,Analitico!$A:$A,0)),INDEX(Analitico!E:E,MATCH(Banco!$C2027,Analitico!$A:$A,0))&amp;"%",""),"")</f>
        <v>19,8791580%</v>
      </c>
      <c r="K2027" s="3" t="str">
        <f>IF($B2027="SINAPI",IF(ISNUMBER(MATCH(Banco!$C2027,Analitico!$A:$A,0)),INDEX(Analitico!F:F,MATCH(Banco!$C2027,Analitico!$A:$A,0))&amp;"%",""),"")</f>
        <v>%</v>
      </c>
    </row>
    <row r="2028" spans="1:11" ht="20.399999999999999" x14ac:dyDescent="0.2">
      <c r="A2028" s="1" t="str">
        <f t="shared" si="33"/>
        <v>SINAPI 102758</v>
      </c>
      <c r="B2028" s="3" t="s">
        <v>21783</v>
      </c>
      <c r="C2028" s="3" t="s">
        <v>2087</v>
      </c>
      <c r="D2028" s="2" t="s">
        <v>9830</v>
      </c>
      <c r="E2028" s="3" t="s">
        <v>15533</v>
      </c>
      <c r="F2028" s="66" t="s">
        <v>17324</v>
      </c>
      <c r="I2028" s="3" t="s">
        <v>21786</v>
      </c>
      <c r="J2028" s="3" t="str">
        <f>IF($B2028="SINAPI",IF(ISNUMBER(MATCH(Banco!$C2028,Analitico!$A:$A,0)),INDEX(Analitico!E:E,MATCH(Banco!$C2028,Analitico!$A:$A,0))&amp;"%",""),"")</f>
        <v>20,8788716%</v>
      </c>
      <c r="K2028" s="3" t="str">
        <f>IF($B2028="SINAPI",IF(ISNUMBER(MATCH(Banco!$C2028,Analitico!$A:$A,0)),INDEX(Analitico!F:F,MATCH(Banco!$C2028,Analitico!$A:$A,0))&amp;"%",""),"")</f>
        <v>%</v>
      </c>
    </row>
    <row r="2029" spans="1:11" ht="20.399999999999999" x14ac:dyDescent="0.2">
      <c r="A2029" s="1" t="str">
        <f t="shared" si="33"/>
        <v>SINAPI 102759</v>
      </c>
      <c r="B2029" s="3" t="s">
        <v>21783</v>
      </c>
      <c r="C2029" s="3" t="s">
        <v>2088</v>
      </c>
      <c r="D2029" s="2" t="s">
        <v>9831</v>
      </c>
      <c r="E2029" s="3" t="s">
        <v>15533</v>
      </c>
      <c r="F2029" s="66" t="s">
        <v>17325</v>
      </c>
      <c r="I2029" s="3" t="s">
        <v>21786</v>
      </c>
      <c r="J2029" s="3" t="str">
        <f>IF($B2029="SINAPI",IF(ISNUMBER(MATCH(Banco!$C2029,Analitico!$A:$A,0)),INDEX(Analitico!E:E,MATCH(Banco!$C2029,Analitico!$A:$A,0))&amp;"%",""),"")</f>
        <v>20,2270816%</v>
      </c>
      <c r="K2029" s="3" t="str">
        <f>IF($B2029="SINAPI",IF(ISNUMBER(MATCH(Banco!$C2029,Analitico!$A:$A,0)),INDEX(Analitico!F:F,MATCH(Banco!$C2029,Analitico!$A:$A,0))&amp;"%",""),"")</f>
        <v>%</v>
      </c>
    </row>
    <row r="2030" spans="1:11" ht="20.399999999999999" x14ac:dyDescent="0.2">
      <c r="A2030" s="1" t="str">
        <f t="shared" si="33"/>
        <v>SINAPI 102760</v>
      </c>
      <c r="B2030" s="3" t="s">
        <v>21783</v>
      </c>
      <c r="C2030" s="3" t="s">
        <v>2089</v>
      </c>
      <c r="D2030" s="2" t="s">
        <v>9832</v>
      </c>
      <c r="E2030" s="3" t="s">
        <v>15533</v>
      </c>
      <c r="F2030" s="66" t="s">
        <v>17326</v>
      </c>
      <c r="I2030" s="3" t="s">
        <v>21786</v>
      </c>
      <c r="J2030" s="3" t="str">
        <f>IF($B2030="SINAPI",IF(ISNUMBER(MATCH(Banco!$C2030,Analitico!$A:$A,0)),INDEX(Analitico!E:E,MATCH(Banco!$C2030,Analitico!$A:$A,0))&amp;"%",""),"")</f>
        <v>19,5816856%</v>
      </c>
      <c r="K2030" s="3" t="str">
        <f>IF($B2030="SINAPI",IF(ISNUMBER(MATCH(Banco!$C2030,Analitico!$A:$A,0)),INDEX(Analitico!F:F,MATCH(Banco!$C2030,Analitico!$A:$A,0))&amp;"%",""),"")</f>
        <v>%</v>
      </c>
    </row>
    <row r="2031" spans="1:11" ht="20.399999999999999" x14ac:dyDescent="0.2">
      <c r="A2031" s="1" t="str">
        <f t="shared" si="33"/>
        <v>SINAPI 102761</v>
      </c>
      <c r="B2031" s="3" t="s">
        <v>21783</v>
      </c>
      <c r="C2031" s="3" t="s">
        <v>2090</v>
      </c>
      <c r="D2031" s="2" t="s">
        <v>9833</v>
      </c>
      <c r="E2031" s="3" t="s">
        <v>15533</v>
      </c>
      <c r="F2031" s="66" t="s">
        <v>17327</v>
      </c>
      <c r="I2031" s="3" t="s">
        <v>21786</v>
      </c>
      <c r="J2031" s="3" t="str">
        <f>IF($B2031="SINAPI",IF(ISNUMBER(MATCH(Banco!$C2031,Analitico!$A:$A,0)),INDEX(Analitico!E:E,MATCH(Banco!$C2031,Analitico!$A:$A,0))&amp;"%",""),"")</f>
        <v>24,8266797%</v>
      </c>
      <c r="K2031" s="3" t="str">
        <f>IF($B2031="SINAPI",IF(ISNUMBER(MATCH(Banco!$C2031,Analitico!$A:$A,0)),INDEX(Analitico!F:F,MATCH(Banco!$C2031,Analitico!$A:$A,0))&amp;"%",""),"")</f>
        <v>%</v>
      </c>
    </row>
    <row r="2032" spans="1:11" ht="20.399999999999999" x14ac:dyDescent="0.2">
      <c r="A2032" s="1" t="str">
        <f t="shared" si="33"/>
        <v>SINAPI 102762</v>
      </c>
      <c r="B2032" s="3" t="s">
        <v>21783</v>
      </c>
      <c r="C2032" s="3" t="s">
        <v>2091</v>
      </c>
      <c r="D2032" s="2" t="s">
        <v>9834</v>
      </c>
      <c r="E2032" s="3" t="s">
        <v>15533</v>
      </c>
      <c r="F2032" s="66" t="s">
        <v>17328</v>
      </c>
      <c r="I2032" s="3" t="s">
        <v>21786</v>
      </c>
      <c r="J2032" s="3" t="str">
        <f>IF($B2032="SINAPI",IF(ISNUMBER(MATCH(Banco!$C2032,Analitico!$A:$A,0)),INDEX(Analitico!E:E,MATCH(Banco!$C2032,Analitico!$A:$A,0))&amp;"%",""),"")</f>
        <v>22,9556107%</v>
      </c>
      <c r="K2032" s="3" t="str">
        <f>IF($B2032="SINAPI",IF(ISNUMBER(MATCH(Banco!$C2032,Analitico!$A:$A,0)),INDEX(Analitico!F:F,MATCH(Banco!$C2032,Analitico!$A:$A,0))&amp;"%",""),"")</f>
        <v>%</v>
      </c>
    </row>
    <row r="2033" spans="1:11" ht="20.399999999999999" x14ac:dyDescent="0.2">
      <c r="A2033" s="1" t="str">
        <f t="shared" si="33"/>
        <v>SINAPI 102763</v>
      </c>
      <c r="B2033" s="3" t="s">
        <v>21783</v>
      </c>
      <c r="C2033" s="3" t="s">
        <v>2092</v>
      </c>
      <c r="D2033" s="2" t="s">
        <v>9835</v>
      </c>
      <c r="E2033" s="3" t="s">
        <v>15533</v>
      </c>
      <c r="F2033" s="66" t="s">
        <v>17329</v>
      </c>
      <c r="I2033" s="3" t="s">
        <v>21786</v>
      </c>
      <c r="J2033" s="3" t="str">
        <f>IF($B2033="SINAPI",IF(ISNUMBER(MATCH(Banco!$C2033,Analitico!$A:$A,0)),INDEX(Analitico!E:E,MATCH(Banco!$C2033,Analitico!$A:$A,0))&amp;"%",""),"")</f>
        <v>22,2784358%</v>
      </c>
      <c r="K2033" s="3" t="str">
        <f>IF($B2033="SINAPI",IF(ISNUMBER(MATCH(Banco!$C2033,Analitico!$A:$A,0)),INDEX(Analitico!F:F,MATCH(Banco!$C2033,Analitico!$A:$A,0))&amp;"%",""),"")</f>
        <v>%</v>
      </c>
    </row>
    <row r="2034" spans="1:11" ht="20.399999999999999" x14ac:dyDescent="0.2">
      <c r="A2034" s="1" t="str">
        <f t="shared" si="33"/>
        <v>SINAPI 102764</v>
      </c>
      <c r="B2034" s="3" t="s">
        <v>21783</v>
      </c>
      <c r="C2034" s="3" t="s">
        <v>2093</v>
      </c>
      <c r="D2034" s="2" t="s">
        <v>9836</v>
      </c>
      <c r="E2034" s="3" t="s">
        <v>15533</v>
      </c>
      <c r="F2034" s="66" t="s">
        <v>17330</v>
      </c>
      <c r="I2034" s="3" t="s">
        <v>21786</v>
      </c>
      <c r="J2034" s="3" t="str">
        <f>IF($B2034="SINAPI",IF(ISNUMBER(MATCH(Banco!$C2034,Analitico!$A:$A,0)),INDEX(Analitico!E:E,MATCH(Banco!$C2034,Analitico!$A:$A,0))&amp;"%",""),"")</f>
        <v>20,6216031%</v>
      </c>
      <c r="K2034" s="3" t="str">
        <f>IF($B2034="SINAPI",IF(ISNUMBER(MATCH(Banco!$C2034,Analitico!$A:$A,0)),INDEX(Analitico!F:F,MATCH(Banco!$C2034,Analitico!$A:$A,0))&amp;"%",""),"")</f>
        <v>%</v>
      </c>
    </row>
    <row r="2035" spans="1:11" ht="20.399999999999999" x14ac:dyDescent="0.2">
      <c r="A2035" s="1" t="str">
        <f t="shared" si="33"/>
        <v>SINAPI 102765</v>
      </c>
      <c r="B2035" s="3" t="s">
        <v>21783</v>
      </c>
      <c r="C2035" s="3" t="s">
        <v>2094</v>
      </c>
      <c r="D2035" s="2" t="s">
        <v>9837</v>
      </c>
      <c r="E2035" s="3" t="s">
        <v>15533</v>
      </c>
      <c r="F2035" s="66" t="s">
        <v>17331</v>
      </c>
      <c r="I2035" s="3" t="s">
        <v>21786</v>
      </c>
      <c r="J2035" s="3" t="str">
        <f>IF($B2035="SINAPI",IF(ISNUMBER(MATCH(Banco!$C2035,Analitico!$A:$A,0)),INDEX(Analitico!E:E,MATCH(Banco!$C2035,Analitico!$A:$A,0))&amp;"%",""),"")</f>
        <v>24,6357170%</v>
      </c>
      <c r="K2035" s="3" t="str">
        <f>IF($B2035="SINAPI",IF(ISNUMBER(MATCH(Banco!$C2035,Analitico!$A:$A,0)),INDEX(Analitico!F:F,MATCH(Banco!$C2035,Analitico!$A:$A,0))&amp;"%",""),"")</f>
        <v>%</v>
      </c>
    </row>
    <row r="2036" spans="1:11" ht="20.399999999999999" x14ac:dyDescent="0.2">
      <c r="A2036" s="1" t="str">
        <f t="shared" si="33"/>
        <v>SINAPI 102766</v>
      </c>
      <c r="B2036" s="3" t="s">
        <v>21783</v>
      </c>
      <c r="C2036" s="3" t="s">
        <v>2095</v>
      </c>
      <c r="D2036" s="2" t="s">
        <v>9838</v>
      </c>
      <c r="E2036" s="3" t="s">
        <v>15533</v>
      </c>
      <c r="F2036" s="66" t="s">
        <v>17332</v>
      </c>
      <c r="I2036" s="3" t="s">
        <v>21786</v>
      </c>
      <c r="J2036" s="3" t="str">
        <f>IF($B2036="SINAPI",IF(ISNUMBER(MATCH(Banco!$C2036,Analitico!$A:$A,0)),INDEX(Analitico!E:E,MATCH(Banco!$C2036,Analitico!$A:$A,0))&amp;"%",""),"")</f>
        <v>22,7898050%</v>
      </c>
      <c r="K2036" s="3" t="str">
        <f>IF($B2036="SINAPI",IF(ISNUMBER(MATCH(Banco!$C2036,Analitico!$A:$A,0)),INDEX(Analitico!F:F,MATCH(Banco!$C2036,Analitico!$A:$A,0))&amp;"%",""),"")</f>
        <v>%</v>
      </c>
    </row>
    <row r="2037" spans="1:11" ht="20.399999999999999" x14ac:dyDescent="0.2">
      <c r="A2037" s="1" t="str">
        <f t="shared" si="33"/>
        <v>SINAPI 102767</v>
      </c>
      <c r="B2037" s="3" t="s">
        <v>21783</v>
      </c>
      <c r="C2037" s="3" t="s">
        <v>2096</v>
      </c>
      <c r="D2037" s="2" t="s">
        <v>9839</v>
      </c>
      <c r="E2037" s="3" t="s">
        <v>15533</v>
      </c>
      <c r="F2037" s="66" t="s">
        <v>17333</v>
      </c>
      <c r="I2037" s="3" t="s">
        <v>21786</v>
      </c>
      <c r="J2037" s="3" t="str">
        <f>IF($B2037="SINAPI",IF(ISNUMBER(MATCH(Banco!$C2037,Analitico!$A:$A,0)),INDEX(Analitico!E:E,MATCH(Banco!$C2037,Analitico!$A:$A,0))&amp;"%",""),"")</f>
        <v>22,0567781%</v>
      </c>
      <c r="K2037" s="3" t="str">
        <f>IF($B2037="SINAPI",IF(ISNUMBER(MATCH(Banco!$C2037,Analitico!$A:$A,0)),INDEX(Analitico!F:F,MATCH(Banco!$C2037,Analitico!$A:$A,0))&amp;"%",""),"")</f>
        <v>%</v>
      </c>
    </row>
    <row r="2038" spans="1:11" ht="20.399999999999999" x14ac:dyDescent="0.2">
      <c r="A2038" s="1" t="str">
        <f t="shared" si="33"/>
        <v>SINAPI 102768</v>
      </c>
      <c r="B2038" s="3" t="s">
        <v>21783</v>
      </c>
      <c r="C2038" s="3" t="s">
        <v>2097</v>
      </c>
      <c r="D2038" s="2" t="s">
        <v>9840</v>
      </c>
      <c r="E2038" s="3" t="s">
        <v>15533</v>
      </c>
      <c r="F2038" s="66" t="s">
        <v>17334</v>
      </c>
      <c r="I2038" s="3" t="s">
        <v>21786</v>
      </c>
      <c r="J2038" s="3" t="str">
        <f>IF($B2038="SINAPI",IF(ISNUMBER(MATCH(Banco!$C2038,Analitico!$A:$A,0)),INDEX(Analitico!E:E,MATCH(Banco!$C2038,Analitico!$A:$A,0))&amp;"%",""),"")</f>
        <v>20,3835083%</v>
      </c>
      <c r="K2038" s="3" t="str">
        <f>IF($B2038="SINAPI",IF(ISNUMBER(MATCH(Banco!$C2038,Analitico!$A:$A,0)),INDEX(Analitico!F:F,MATCH(Banco!$C2038,Analitico!$A:$A,0))&amp;"%",""),"")</f>
        <v>%</v>
      </c>
    </row>
    <row r="2039" spans="1:11" ht="20.399999999999999" x14ac:dyDescent="0.2">
      <c r="A2039" s="1" t="str">
        <f t="shared" si="33"/>
        <v>SINAPI 102769</v>
      </c>
      <c r="B2039" s="3" t="s">
        <v>21783</v>
      </c>
      <c r="C2039" s="3" t="s">
        <v>2098</v>
      </c>
      <c r="D2039" s="2" t="s">
        <v>9841</v>
      </c>
      <c r="E2039" s="3" t="s">
        <v>15533</v>
      </c>
      <c r="F2039" s="66" t="s">
        <v>17335</v>
      </c>
      <c r="I2039" s="3" t="s">
        <v>21786</v>
      </c>
      <c r="J2039" s="3" t="str">
        <f>IF($B2039="SINAPI",IF(ISNUMBER(MATCH(Banco!$C2039,Analitico!$A:$A,0)),INDEX(Analitico!E:E,MATCH(Banco!$C2039,Analitico!$A:$A,0))&amp;"%",""),"")</f>
        <v>24,0327207%</v>
      </c>
      <c r="K2039" s="3" t="str">
        <f>IF($B2039="SINAPI",IF(ISNUMBER(MATCH(Banco!$C2039,Analitico!$A:$A,0)),INDEX(Analitico!F:F,MATCH(Banco!$C2039,Analitico!$A:$A,0))&amp;"%",""),"")</f>
        <v>%</v>
      </c>
    </row>
    <row r="2040" spans="1:11" ht="20.399999999999999" x14ac:dyDescent="0.2">
      <c r="A2040" s="1" t="str">
        <f t="shared" si="33"/>
        <v>SINAPI 102770</v>
      </c>
      <c r="B2040" s="3" t="s">
        <v>21783</v>
      </c>
      <c r="C2040" s="3" t="s">
        <v>2099</v>
      </c>
      <c r="D2040" s="2" t="s">
        <v>9842</v>
      </c>
      <c r="E2040" s="3" t="s">
        <v>15533</v>
      </c>
      <c r="F2040" s="66" t="s">
        <v>17336</v>
      </c>
      <c r="I2040" s="3" t="s">
        <v>21786</v>
      </c>
      <c r="J2040" s="3" t="str">
        <f>IF($B2040="SINAPI",IF(ISNUMBER(MATCH(Banco!$C2040,Analitico!$A:$A,0)),INDEX(Analitico!E:E,MATCH(Banco!$C2040,Analitico!$A:$A,0))&amp;"%",""),"")</f>
        <v>22,6465879%</v>
      </c>
      <c r="K2040" s="3" t="str">
        <f>IF($B2040="SINAPI",IF(ISNUMBER(MATCH(Banco!$C2040,Analitico!$A:$A,0)),INDEX(Analitico!F:F,MATCH(Banco!$C2040,Analitico!$A:$A,0))&amp;"%",""),"")</f>
        <v>%</v>
      </c>
    </row>
    <row r="2041" spans="1:11" ht="20.399999999999999" x14ac:dyDescent="0.2">
      <c r="A2041" s="1" t="str">
        <f t="shared" si="33"/>
        <v>SINAPI 102771</v>
      </c>
      <c r="B2041" s="3" t="s">
        <v>21783</v>
      </c>
      <c r="C2041" s="3" t="s">
        <v>2100</v>
      </c>
      <c r="D2041" s="2" t="s">
        <v>9843</v>
      </c>
      <c r="E2041" s="3" t="s">
        <v>15533</v>
      </c>
      <c r="F2041" s="66" t="s">
        <v>17337</v>
      </c>
      <c r="I2041" s="3" t="s">
        <v>21786</v>
      </c>
      <c r="J2041" s="3" t="str">
        <f>IF($B2041="SINAPI",IF(ISNUMBER(MATCH(Banco!$C2041,Analitico!$A:$A,0)),INDEX(Analitico!E:E,MATCH(Banco!$C2041,Analitico!$A:$A,0))&amp;"%",""),"")</f>
        <v>21,9129009%</v>
      </c>
      <c r="K2041" s="3" t="str">
        <f>IF($B2041="SINAPI",IF(ISNUMBER(MATCH(Banco!$C2041,Analitico!$A:$A,0)),INDEX(Analitico!F:F,MATCH(Banco!$C2041,Analitico!$A:$A,0))&amp;"%",""),"")</f>
        <v>%</v>
      </c>
    </row>
    <row r="2042" spans="1:11" ht="20.399999999999999" x14ac:dyDescent="0.2">
      <c r="A2042" s="1" t="str">
        <f t="shared" si="33"/>
        <v>SINAPI 102772</v>
      </c>
      <c r="B2042" s="3" t="s">
        <v>21783</v>
      </c>
      <c r="C2042" s="3" t="s">
        <v>2101</v>
      </c>
      <c r="D2042" s="2" t="s">
        <v>9844</v>
      </c>
      <c r="E2042" s="3" t="s">
        <v>15533</v>
      </c>
      <c r="F2042" s="66" t="s">
        <v>17338</v>
      </c>
      <c r="I2042" s="3" t="s">
        <v>21786</v>
      </c>
      <c r="J2042" s="3" t="str">
        <f>IF($B2042="SINAPI",IF(ISNUMBER(MATCH(Banco!$C2042,Analitico!$A:$A,0)),INDEX(Analitico!E:E,MATCH(Banco!$C2042,Analitico!$A:$A,0))&amp;"%",""),"")</f>
        <v>20,1418601%</v>
      </c>
      <c r="K2042" s="3" t="str">
        <f>IF($B2042="SINAPI",IF(ISNUMBER(MATCH(Banco!$C2042,Analitico!$A:$A,0)),INDEX(Analitico!F:F,MATCH(Banco!$C2042,Analitico!$A:$A,0))&amp;"%",""),"")</f>
        <v>%</v>
      </c>
    </row>
    <row r="2043" spans="1:11" ht="20.399999999999999" x14ac:dyDescent="0.2">
      <c r="A2043" s="1" t="str">
        <f t="shared" si="33"/>
        <v>SINAPI 102773</v>
      </c>
      <c r="B2043" s="3" t="s">
        <v>21783</v>
      </c>
      <c r="C2043" s="3" t="s">
        <v>2102</v>
      </c>
      <c r="D2043" s="2" t="s">
        <v>9845</v>
      </c>
      <c r="E2043" s="3" t="s">
        <v>15533</v>
      </c>
      <c r="F2043" s="66" t="s">
        <v>17339</v>
      </c>
      <c r="I2043" s="3" t="s">
        <v>21786</v>
      </c>
      <c r="J2043" s="3" t="str">
        <f>IF($B2043="SINAPI",IF(ISNUMBER(MATCH(Banco!$C2043,Analitico!$A:$A,0)),INDEX(Analitico!E:E,MATCH(Banco!$C2043,Analitico!$A:$A,0))&amp;"%",""),"")</f>
        <v>19,7068253%</v>
      </c>
      <c r="K2043" s="3" t="str">
        <f>IF($B2043="SINAPI",IF(ISNUMBER(MATCH(Banco!$C2043,Analitico!$A:$A,0)),INDEX(Analitico!F:F,MATCH(Banco!$C2043,Analitico!$A:$A,0))&amp;"%",""),"")</f>
        <v>%</v>
      </c>
    </row>
    <row r="2044" spans="1:11" ht="20.399999999999999" x14ac:dyDescent="0.2">
      <c r="A2044" s="1" t="str">
        <f t="shared" si="33"/>
        <v>SINAPI 102774</v>
      </c>
      <c r="B2044" s="3" t="s">
        <v>21783</v>
      </c>
      <c r="C2044" s="3" t="s">
        <v>2103</v>
      </c>
      <c r="D2044" s="2" t="s">
        <v>9846</v>
      </c>
      <c r="E2044" s="3" t="s">
        <v>15533</v>
      </c>
      <c r="F2044" s="66" t="s">
        <v>17339</v>
      </c>
      <c r="I2044" s="3" t="s">
        <v>21786</v>
      </c>
      <c r="J2044" s="3" t="str">
        <f>IF($B2044="SINAPI",IF(ISNUMBER(MATCH(Banco!$C2044,Analitico!$A:$A,0)),INDEX(Analitico!E:E,MATCH(Banco!$C2044,Analitico!$A:$A,0))&amp;"%",""),"")</f>
        <v>19,7068253%</v>
      </c>
      <c r="K2044" s="3" t="str">
        <f>IF($B2044="SINAPI",IF(ISNUMBER(MATCH(Banco!$C2044,Analitico!$A:$A,0)),INDEX(Analitico!F:F,MATCH(Banco!$C2044,Analitico!$A:$A,0))&amp;"%",""),"")</f>
        <v>%</v>
      </c>
    </row>
    <row r="2045" spans="1:11" ht="20.399999999999999" x14ac:dyDescent="0.2">
      <c r="A2045" s="1" t="str">
        <f t="shared" si="33"/>
        <v>SINAPI 102775</v>
      </c>
      <c r="B2045" s="3" t="s">
        <v>21783</v>
      </c>
      <c r="C2045" s="3" t="s">
        <v>2104</v>
      </c>
      <c r="D2045" s="2" t="s">
        <v>9847</v>
      </c>
      <c r="E2045" s="3" t="s">
        <v>15533</v>
      </c>
      <c r="F2045" s="66" t="s">
        <v>17340</v>
      </c>
      <c r="I2045" s="3" t="s">
        <v>21786</v>
      </c>
      <c r="J2045" s="3" t="str">
        <f>IF($B2045="SINAPI",IF(ISNUMBER(MATCH(Banco!$C2045,Analitico!$A:$A,0)),INDEX(Analitico!E:E,MATCH(Banco!$C2045,Analitico!$A:$A,0))&amp;"%",""),"")</f>
        <v>19,6664203%</v>
      </c>
      <c r="K2045" s="3" t="str">
        <f>IF($B2045="SINAPI",IF(ISNUMBER(MATCH(Banco!$C2045,Analitico!$A:$A,0)),INDEX(Analitico!F:F,MATCH(Banco!$C2045,Analitico!$A:$A,0))&amp;"%",""),"")</f>
        <v>%</v>
      </c>
    </row>
    <row r="2046" spans="1:11" ht="20.399999999999999" x14ac:dyDescent="0.2">
      <c r="A2046" s="1" t="str">
        <f t="shared" si="33"/>
        <v>SINAPI 102776</v>
      </c>
      <c r="B2046" s="3" t="s">
        <v>21783</v>
      </c>
      <c r="C2046" s="3" t="s">
        <v>2105</v>
      </c>
      <c r="D2046" s="2" t="s">
        <v>9848</v>
      </c>
      <c r="E2046" s="3" t="s">
        <v>15533</v>
      </c>
      <c r="F2046" s="66" t="s">
        <v>17340</v>
      </c>
      <c r="I2046" s="3" t="s">
        <v>21786</v>
      </c>
      <c r="J2046" s="3" t="str">
        <f>IF($B2046="SINAPI",IF(ISNUMBER(MATCH(Banco!$C2046,Analitico!$A:$A,0)),INDEX(Analitico!E:E,MATCH(Banco!$C2046,Analitico!$A:$A,0))&amp;"%",""),"")</f>
        <v>19,6664203%</v>
      </c>
      <c r="K2046" s="3" t="str">
        <f>IF($B2046="SINAPI",IF(ISNUMBER(MATCH(Banco!$C2046,Analitico!$A:$A,0)),INDEX(Analitico!F:F,MATCH(Banco!$C2046,Analitico!$A:$A,0))&amp;"%",""),"")</f>
        <v>%</v>
      </c>
    </row>
    <row r="2047" spans="1:11" ht="20.399999999999999" x14ac:dyDescent="0.2">
      <c r="A2047" s="1" t="str">
        <f t="shared" si="33"/>
        <v>SINAPI 102777</v>
      </c>
      <c r="B2047" s="3" t="s">
        <v>21783</v>
      </c>
      <c r="C2047" s="3" t="s">
        <v>2106</v>
      </c>
      <c r="D2047" s="2" t="s">
        <v>9849</v>
      </c>
      <c r="E2047" s="3" t="s">
        <v>15533</v>
      </c>
      <c r="F2047" s="66" t="s">
        <v>17341</v>
      </c>
      <c r="I2047" s="3" t="s">
        <v>21786</v>
      </c>
      <c r="J2047" s="3" t="str">
        <f>IF($B2047="SINAPI",IF(ISNUMBER(MATCH(Banco!$C2047,Analitico!$A:$A,0)),INDEX(Analitico!E:E,MATCH(Banco!$C2047,Analitico!$A:$A,0))&amp;"%",""),"")</f>
        <v>19,6494568%</v>
      </c>
      <c r="K2047" s="3" t="str">
        <f>IF($B2047="SINAPI",IF(ISNUMBER(MATCH(Banco!$C2047,Analitico!$A:$A,0)),INDEX(Analitico!F:F,MATCH(Banco!$C2047,Analitico!$A:$A,0))&amp;"%",""),"")</f>
        <v>%</v>
      </c>
    </row>
    <row r="2048" spans="1:11" ht="20.399999999999999" x14ac:dyDescent="0.2">
      <c r="A2048" s="1" t="str">
        <f t="shared" si="33"/>
        <v>SINAPI 102778</v>
      </c>
      <c r="B2048" s="3" t="s">
        <v>21783</v>
      </c>
      <c r="C2048" s="3" t="s">
        <v>2107</v>
      </c>
      <c r="D2048" s="2" t="s">
        <v>9850</v>
      </c>
      <c r="E2048" s="3" t="s">
        <v>15533</v>
      </c>
      <c r="F2048" s="66" t="s">
        <v>17342</v>
      </c>
      <c r="I2048" s="3" t="s">
        <v>21786</v>
      </c>
      <c r="J2048" s="3" t="str">
        <f>IF($B2048="SINAPI",IF(ISNUMBER(MATCH(Banco!$C2048,Analitico!$A:$A,0)),INDEX(Analitico!E:E,MATCH(Banco!$C2048,Analitico!$A:$A,0))&amp;"%",""),"")</f>
        <v>14,9473645%</v>
      </c>
      <c r="K2048" s="3" t="str">
        <f>IF($B2048="SINAPI",IF(ISNUMBER(MATCH(Banco!$C2048,Analitico!$A:$A,0)),INDEX(Analitico!F:F,MATCH(Banco!$C2048,Analitico!$A:$A,0))&amp;"%",""),"")</f>
        <v>%</v>
      </c>
    </row>
    <row r="2049" spans="1:11" ht="20.399999999999999" x14ac:dyDescent="0.2">
      <c r="A2049" s="1" t="str">
        <f t="shared" si="33"/>
        <v>SINAPI 102779</v>
      </c>
      <c r="B2049" s="3" t="s">
        <v>21783</v>
      </c>
      <c r="C2049" s="3" t="s">
        <v>2108</v>
      </c>
      <c r="D2049" s="2" t="s">
        <v>9851</v>
      </c>
      <c r="E2049" s="3" t="s">
        <v>15533</v>
      </c>
      <c r="F2049" s="66" t="s">
        <v>17339</v>
      </c>
      <c r="I2049" s="3" t="s">
        <v>21786</v>
      </c>
      <c r="J2049" s="3" t="str">
        <f>IF($B2049="SINAPI",IF(ISNUMBER(MATCH(Banco!$C2049,Analitico!$A:$A,0)),INDEX(Analitico!E:E,MATCH(Banco!$C2049,Analitico!$A:$A,0))&amp;"%",""),"")</f>
        <v>19,7068253%</v>
      </c>
      <c r="K2049" s="3" t="str">
        <f>IF($B2049="SINAPI",IF(ISNUMBER(MATCH(Banco!$C2049,Analitico!$A:$A,0)),INDEX(Analitico!F:F,MATCH(Banco!$C2049,Analitico!$A:$A,0))&amp;"%",""),"")</f>
        <v>%</v>
      </c>
    </row>
    <row r="2050" spans="1:11" ht="20.399999999999999" x14ac:dyDescent="0.2">
      <c r="A2050" s="1" t="str">
        <f t="shared" si="33"/>
        <v>SINAPI 102780</v>
      </c>
      <c r="B2050" s="3" t="s">
        <v>21783</v>
      </c>
      <c r="C2050" s="3" t="s">
        <v>2109</v>
      </c>
      <c r="D2050" s="2" t="s">
        <v>9852</v>
      </c>
      <c r="E2050" s="3" t="s">
        <v>15533</v>
      </c>
      <c r="F2050" s="66" t="s">
        <v>17343</v>
      </c>
      <c r="I2050" s="3" t="s">
        <v>21786</v>
      </c>
      <c r="J2050" s="3" t="str">
        <f>IF($B2050="SINAPI",IF(ISNUMBER(MATCH(Banco!$C2050,Analitico!$A:$A,0)),INDEX(Analitico!E:E,MATCH(Banco!$C2050,Analitico!$A:$A,0))&amp;"%",""),"")</f>
        <v>19,7120672%</v>
      </c>
      <c r="K2050" s="3" t="str">
        <f>IF($B2050="SINAPI",IF(ISNUMBER(MATCH(Banco!$C2050,Analitico!$A:$A,0)),INDEX(Analitico!F:F,MATCH(Banco!$C2050,Analitico!$A:$A,0))&amp;"%",""),"")</f>
        <v>%</v>
      </c>
    </row>
    <row r="2051" spans="1:11" ht="20.399999999999999" x14ac:dyDescent="0.2">
      <c r="A2051" s="1" t="str">
        <f t="shared" si="33"/>
        <v>SINAPI 102781</v>
      </c>
      <c r="B2051" s="3" t="s">
        <v>21783</v>
      </c>
      <c r="C2051" s="3" t="s">
        <v>2110</v>
      </c>
      <c r="D2051" s="2" t="s">
        <v>9853</v>
      </c>
      <c r="E2051" s="3" t="s">
        <v>15533</v>
      </c>
      <c r="F2051" s="66" t="s">
        <v>17344</v>
      </c>
      <c r="I2051" s="3" t="s">
        <v>21786</v>
      </c>
      <c r="J2051" s="3" t="str">
        <f>IF($B2051="SINAPI",IF(ISNUMBER(MATCH(Banco!$C2051,Analitico!$A:$A,0)),INDEX(Analitico!E:E,MATCH(Banco!$C2051,Analitico!$A:$A,0))&amp;"%",""),"")</f>
        <v>19,6706268%</v>
      </c>
      <c r="K2051" s="3" t="str">
        <f>IF($B2051="SINAPI",IF(ISNUMBER(MATCH(Banco!$C2051,Analitico!$A:$A,0)),INDEX(Analitico!F:F,MATCH(Banco!$C2051,Analitico!$A:$A,0))&amp;"%",""),"")</f>
        <v>%</v>
      </c>
    </row>
    <row r="2052" spans="1:11" ht="20.399999999999999" x14ac:dyDescent="0.2">
      <c r="A2052" s="1" t="str">
        <f t="shared" si="33"/>
        <v>SINAPI 102782</v>
      </c>
      <c r="B2052" s="3" t="s">
        <v>21783</v>
      </c>
      <c r="C2052" s="3" t="s">
        <v>2111</v>
      </c>
      <c r="D2052" s="2" t="s">
        <v>9854</v>
      </c>
      <c r="E2052" s="3" t="s">
        <v>15533</v>
      </c>
      <c r="F2052" s="66" t="s">
        <v>17345</v>
      </c>
      <c r="I2052" s="3" t="s">
        <v>21786</v>
      </c>
      <c r="J2052" s="3" t="str">
        <f>IF($B2052="SINAPI",IF(ISNUMBER(MATCH(Banco!$C2052,Analitico!$A:$A,0)),INDEX(Analitico!E:E,MATCH(Banco!$C2052,Analitico!$A:$A,0))&amp;"%",""),"")</f>
        <v>18,3237124%</v>
      </c>
      <c r="K2052" s="3" t="str">
        <f>IF($B2052="SINAPI",IF(ISNUMBER(MATCH(Banco!$C2052,Analitico!$A:$A,0)),INDEX(Analitico!F:F,MATCH(Banco!$C2052,Analitico!$A:$A,0))&amp;"%",""),"")</f>
        <v>%</v>
      </c>
    </row>
    <row r="2053" spans="1:11" ht="20.399999999999999" x14ac:dyDescent="0.2">
      <c r="A2053" s="1" t="str">
        <f t="shared" si="33"/>
        <v>SINAPI 102783</v>
      </c>
      <c r="B2053" s="3" t="s">
        <v>21783</v>
      </c>
      <c r="C2053" s="3" t="s">
        <v>2112</v>
      </c>
      <c r="D2053" s="2" t="s">
        <v>9855</v>
      </c>
      <c r="E2053" s="3" t="s">
        <v>15533</v>
      </c>
      <c r="F2053" s="66" t="s">
        <v>17346</v>
      </c>
      <c r="I2053" s="3" t="s">
        <v>21786</v>
      </c>
      <c r="J2053" s="3" t="str">
        <f>IF($B2053="SINAPI",IF(ISNUMBER(MATCH(Banco!$C2053,Analitico!$A:$A,0)),INDEX(Analitico!E:E,MATCH(Banco!$C2053,Analitico!$A:$A,0))&amp;"%",""),"")</f>
        <v>18,6320496%</v>
      </c>
      <c r="K2053" s="3" t="str">
        <f>IF($B2053="SINAPI",IF(ISNUMBER(MATCH(Banco!$C2053,Analitico!$A:$A,0)),INDEX(Analitico!F:F,MATCH(Banco!$C2053,Analitico!$A:$A,0))&amp;"%",""),"")</f>
        <v>%</v>
      </c>
    </row>
    <row r="2054" spans="1:11" ht="20.399999999999999" x14ac:dyDescent="0.2">
      <c r="A2054" s="1" t="str">
        <f t="shared" si="33"/>
        <v>SINAPI 102784</v>
      </c>
      <c r="B2054" s="3" t="s">
        <v>21783</v>
      </c>
      <c r="C2054" s="3" t="s">
        <v>2113</v>
      </c>
      <c r="D2054" s="2" t="s">
        <v>9856</v>
      </c>
      <c r="E2054" s="3" t="s">
        <v>15533</v>
      </c>
      <c r="F2054" s="66" t="s">
        <v>17347</v>
      </c>
      <c r="I2054" s="3" t="s">
        <v>21786</v>
      </c>
      <c r="J2054" s="3" t="str">
        <f>IF($B2054="SINAPI",IF(ISNUMBER(MATCH(Banco!$C2054,Analitico!$A:$A,0)),INDEX(Analitico!E:E,MATCH(Banco!$C2054,Analitico!$A:$A,0))&amp;"%",""),"")</f>
        <v>13,6098007%</v>
      </c>
      <c r="K2054" s="3" t="str">
        <f>IF($B2054="SINAPI",IF(ISNUMBER(MATCH(Banco!$C2054,Analitico!$A:$A,0)),INDEX(Analitico!F:F,MATCH(Banco!$C2054,Analitico!$A:$A,0))&amp;"%",""),"")</f>
        <v>%</v>
      </c>
    </row>
    <row r="2055" spans="1:11" ht="20.399999999999999" x14ac:dyDescent="0.2">
      <c r="A2055" s="1" t="str">
        <f t="shared" si="33"/>
        <v>SINAPI 102785</v>
      </c>
      <c r="B2055" s="3" t="s">
        <v>21783</v>
      </c>
      <c r="C2055" s="3" t="s">
        <v>2114</v>
      </c>
      <c r="D2055" s="2" t="s">
        <v>9857</v>
      </c>
      <c r="E2055" s="3" t="s">
        <v>15533</v>
      </c>
      <c r="F2055" s="66" t="s">
        <v>17343</v>
      </c>
      <c r="I2055" s="3" t="s">
        <v>21786</v>
      </c>
      <c r="J2055" s="3" t="str">
        <f>IF($B2055="SINAPI",IF(ISNUMBER(MATCH(Banco!$C2055,Analitico!$A:$A,0)),INDEX(Analitico!E:E,MATCH(Banco!$C2055,Analitico!$A:$A,0))&amp;"%",""),"")</f>
        <v>19,7120672%</v>
      </c>
      <c r="K2055" s="3" t="str">
        <f>IF($B2055="SINAPI",IF(ISNUMBER(MATCH(Banco!$C2055,Analitico!$A:$A,0)),INDEX(Analitico!F:F,MATCH(Banco!$C2055,Analitico!$A:$A,0))&amp;"%",""),"")</f>
        <v>%</v>
      </c>
    </row>
    <row r="2056" spans="1:11" ht="20.399999999999999" x14ac:dyDescent="0.2">
      <c r="A2056" s="1" t="str">
        <f t="shared" si="33"/>
        <v>SINAPI 102786</v>
      </c>
      <c r="B2056" s="3" t="s">
        <v>21783</v>
      </c>
      <c r="C2056" s="3" t="s">
        <v>2115</v>
      </c>
      <c r="D2056" s="2" t="s">
        <v>9858</v>
      </c>
      <c r="E2056" s="3" t="s">
        <v>15533</v>
      </c>
      <c r="F2056" s="66" t="s">
        <v>17348</v>
      </c>
      <c r="I2056" s="3" t="s">
        <v>21786</v>
      </c>
      <c r="J2056" s="3" t="str">
        <f>IF($B2056="SINAPI",IF(ISNUMBER(MATCH(Banco!$C2056,Analitico!$A:$A,0)),INDEX(Analitico!E:E,MATCH(Banco!$C2056,Analitico!$A:$A,0))&amp;"%",""),"")</f>
        <v>17,7200608%</v>
      </c>
      <c r="K2056" s="3" t="str">
        <f>IF($B2056="SINAPI",IF(ISNUMBER(MATCH(Banco!$C2056,Analitico!$A:$A,0)),INDEX(Analitico!F:F,MATCH(Banco!$C2056,Analitico!$A:$A,0))&amp;"%",""),"")</f>
        <v>%</v>
      </c>
    </row>
    <row r="2057" spans="1:11" ht="20.399999999999999" x14ac:dyDescent="0.2">
      <c r="A2057" s="1" t="str">
        <f t="shared" si="33"/>
        <v>SINAPI 102787</v>
      </c>
      <c r="B2057" s="3" t="s">
        <v>21783</v>
      </c>
      <c r="C2057" s="3" t="s">
        <v>2116</v>
      </c>
      <c r="D2057" s="2" t="s">
        <v>9859</v>
      </c>
      <c r="E2057" s="3" t="s">
        <v>15533</v>
      </c>
      <c r="F2057" s="66" t="s">
        <v>17345</v>
      </c>
      <c r="I2057" s="3" t="s">
        <v>21786</v>
      </c>
      <c r="J2057" s="3" t="str">
        <f>IF($B2057="SINAPI",IF(ISNUMBER(MATCH(Banco!$C2057,Analitico!$A:$A,0)),INDEX(Analitico!E:E,MATCH(Banco!$C2057,Analitico!$A:$A,0))&amp;"%",""),"")</f>
        <v>18,3237124%</v>
      </c>
      <c r="K2057" s="3" t="str">
        <f>IF($B2057="SINAPI",IF(ISNUMBER(MATCH(Banco!$C2057,Analitico!$A:$A,0)),INDEX(Analitico!F:F,MATCH(Banco!$C2057,Analitico!$A:$A,0))&amp;"%",""),"")</f>
        <v>%</v>
      </c>
    </row>
    <row r="2058" spans="1:11" ht="20.399999999999999" x14ac:dyDescent="0.2">
      <c r="A2058" s="1" t="str">
        <f t="shared" si="33"/>
        <v>SINAPI 102788</v>
      </c>
      <c r="B2058" s="3" t="s">
        <v>21783</v>
      </c>
      <c r="C2058" s="3" t="s">
        <v>2117</v>
      </c>
      <c r="D2058" s="2" t="s">
        <v>9860</v>
      </c>
      <c r="E2058" s="3" t="s">
        <v>15533</v>
      </c>
      <c r="F2058" s="66" t="s">
        <v>17349</v>
      </c>
      <c r="I2058" s="3" t="s">
        <v>21786</v>
      </c>
      <c r="J2058" s="3" t="str">
        <f>IF($B2058="SINAPI",IF(ISNUMBER(MATCH(Banco!$C2058,Analitico!$A:$A,0)),INDEX(Analitico!E:E,MATCH(Banco!$C2058,Analitico!$A:$A,0))&amp;"%",""),"")</f>
        <v>16,9975467%</v>
      </c>
      <c r="K2058" s="3" t="str">
        <f>IF($B2058="SINAPI",IF(ISNUMBER(MATCH(Banco!$C2058,Analitico!$A:$A,0)),INDEX(Analitico!F:F,MATCH(Banco!$C2058,Analitico!$A:$A,0))&amp;"%",""),"")</f>
        <v>%</v>
      </c>
    </row>
    <row r="2059" spans="1:11" ht="20.399999999999999" x14ac:dyDescent="0.2">
      <c r="A2059" s="1" t="str">
        <f t="shared" si="33"/>
        <v>SINAPI 102789</v>
      </c>
      <c r="B2059" s="3" t="s">
        <v>21783</v>
      </c>
      <c r="C2059" s="3" t="s">
        <v>2118</v>
      </c>
      <c r="D2059" s="2" t="s">
        <v>9861</v>
      </c>
      <c r="E2059" s="3" t="s">
        <v>15533</v>
      </c>
      <c r="F2059" s="66" t="s">
        <v>17350</v>
      </c>
      <c r="I2059" s="3" t="s">
        <v>21786</v>
      </c>
      <c r="J2059" s="3" t="str">
        <f>IF($B2059="SINAPI",IF(ISNUMBER(MATCH(Banco!$C2059,Analitico!$A:$A,0)),INDEX(Analitico!E:E,MATCH(Banco!$C2059,Analitico!$A:$A,0))&amp;"%",""),"")</f>
        <v>16,7469569%</v>
      </c>
      <c r="K2059" s="3" t="str">
        <f>IF($B2059="SINAPI",IF(ISNUMBER(MATCH(Banco!$C2059,Analitico!$A:$A,0)),INDEX(Analitico!F:F,MATCH(Banco!$C2059,Analitico!$A:$A,0))&amp;"%",""),"")</f>
        <v>%</v>
      </c>
    </row>
    <row r="2060" spans="1:11" ht="20.399999999999999" x14ac:dyDescent="0.2">
      <c r="A2060" s="1" t="str">
        <f t="shared" si="33"/>
        <v>SINAPI 102790</v>
      </c>
      <c r="B2060" s="3" t="s">
        <v>21783</v>
      </c>
      <c r="C2060" s="3" t="s">
        <v>2119</v>
      </c>
      <c r="D2060" s="2" t="s">
        <v>9862</v>
      </c>
      <c r="E2060" s="3" t="s">
        <v>15533</v>
      </c>
      <c r="F2060" s="66" t="s">
        <v>17351</v>
      </c>
      <c r="I2060" s="3" t="s">
        <v>21786</v>
      </c>
      <c r="J2060" s="3" t="str">
        <f>IF($B2060="SINAPI",IF(ISNUMBER(MATCH(Banco!$C2060,Analitico!$A:$A,0)),INDEX(Analitico!E:E,MATCH(Banco!$C2060,Analitico!$A:$A,0))&amp;"%",""),"")</f>
        <v>14,4284862%</v>
      </c>
      <c r="K2060" s="3" t="str">
        <f>IF($B2060="SINAPI",IF(ISNUMBER(MATCH(Banco!$C2060,Analitico!$A:$A,0)),INDEX(Analitico!F:F,MATCH(Banco!$C2060,Analitico!$A:$A,0))&amp;"%",""),"")</f>
        <v>%</v>
      </c>
    </row>
    <row r="2061" spans="1:11" ht="20.399999999999999" x14ac:dyDescent="0.2">
      <c r="A2061" s="1" t="str">
        <f t="shared" si="33"/>
        <v>SINAPI 102791</v>
      </c>
      <c r="B2061" s="3" t="s">
        <v>21783</v>
      </c>
      <c r="C2061" s="3" t="s">
        <v>2120</v>
      </c>
      <c r="D2061" s="2" t="s">
        <v>9863</v>
      </c>
      <c r="E2061" s="3" t="s">
        <v>15533</v>
      </c>
      <c r="F2061" s="66" t="s">
        <v>17352</v>
      </c>
      <c r="I2061" s="3" t="s">
        <v>21786</v>
      </c>
      <c r="J2061" s="3" t="str">
        <f>IF($B2061="SINAPI",IF(ISNUMBER(MATCH(Banco!$C2061,Analitico!$A:$A,0)),INDEX(Analitico!E:E,MATCH(Banco!$C2061,Analitico!$A:$A,0))&amp;"%",""),"")</f>
        <v>17,9095661%</v>
      </c>
      <c r="K2061" s="3" t="str">
        <f>IF($B2061="SINAPI",IF(ISNUMBER(MATCH(Banco!$C2061,Analitico!$A:$A,0)),INDEX(Analitico!F:F,MATCH(Banco!$C2061,Analitico!$A:$A,0))&amp;"%",""),"")</f>
        <v>%</v>
      </c>
    </row>
    <row r="2062" spans="1:11" ht="20.399999999999999" x14ac:dyDescent="0.2">
      <c r="A2062" s="1" t="str">
        <f t="shared" si="33"/>
        <v>SINAPI 102792</v>
      </c>
      <c r="B2062" s="3" t="s">
        <v>21783</v>
      </c>
      <c r="C2062" s="3" t="s">
        <v>2121</v>
      </c>
      <c r="D2062" s="2" t="s">
        <v>9864</v>
      </c>
      <c r="E2062" s="3" t="s">
        <v>15533</v>
      </c>
      <c r="F2062" s="66" t="s">
        <v>17353</v>
      </c>
      <c r="I2062" s="3" t="s">
        <v>21786</v>
      </c>
      <c r="J2062" s="3" t="str">
        <f>IF($B2062="SINAPI",IF(ISNUMBER(MATCH(Banco!$C2062,Analitico!$A:$A,0)),INDEX(Analitico!E:E,MATCH(Banco!$C2062,Analitico!$A:$A,0))&amp;"%",""),"")</f>
        <v>16,9667945%</v>
      </c>
      <c r="K2062" s="3" t="str">
        <f>IF($B2062="SINAPI",IF(ISNUMBER(MATCH(Banco!$C2062,Analitico!$A:$A,0)),INDEX(Analitico!F:F,MATCH(Banco!$C2062,Analitico!$A:$A,0))&amp;"%",""),"")</f>
        <v>%</v>
      </c>
    </row>
    <row r="2063" spans="1:11" ht="20.399999999999999" x14ac:dyDescent="0.2">
      <c r="A2063" s="1" t="str">
        <f t="shared" si="33"/>
        <v>SINAPI 102793</v>
      </c>
      <c r="B2063" s="3" t="s">
        <v>21783</v>
      </c>
      <c r="C2063" s="3" t="s">
        <v>2122</v>
      </c>
      <c r="D2063" s="2" t="s">
        <v>9865</v>
      </c>
      <c r="E2063" s="3" t="s">
        <v>15533</v>
      </c>
      <c r="F2063" s="66" t="s">
        <v>17354</v>
      </c>
      <c r="I2063" s="3" t="s">
        <v>21786</v>
      </c>
      <c r="J2063" s="3" t="str">
        <f>IF($B2063="SINAPI",IF(ISNUMBER(MATCH(Banco!$C2063,Analitico!$A:$A,0)),INDEX(Analitico!E:E,MATCH(Banco!$C2063,Analitico!$A:$A,0))&amp;"%",""),"")</f>
        <v>15,8752126%</v>
      </c>
      <c r="K2063" s="3" t="str">
        <f>IF($B2063="SINAPI",IF(ISNUMBER(MATCH(Banco!$C2063,Analitico!$A:$A,0)),INDEX(Analitico!F:F,MATCH(Banco!$C2063,Analitico!$A:$A,0))&amp;"%",""),"")</f>
        <v>%</v>
      </c>
    </row>
    <row r="2064" spans="1:11" ht="20.399999999999999" x14ac:dyDescent="0.2">
      <c r="A2064" s="1" t="str">
        <f t="shared" si="33"/>
        <v>SINAPI 102794</v>
      </c>
      <c r="B2064" s="3" t="s">
        <v>21783</v>
      </c>
      <c r="C2064" s="3" t="s">
        <v>2123</v>
      </c>
      <c r="D2064" s="2" t="s">
        <v>9866</v>
      </c>
      <c r="E2064" s="3" t="s">
        <v>15533</v>
      </c>
      <c r="F2064" s="66" t="s">
        <v>17355</v>
      </c>
      <c r="I2064" s="3" t="s">
        <v>21786</v>
      </c>
      <c r="J2064" s="3" t="str">
        <f>IF($B2064="SINAPI",IF(ISNUMBER(MATCH(Banco!$C2064,Analitico!$A:$A,0)),INDEX(Analitico!E:E,MATCH(Banco!$C2064,Analitico!$A:$A,0))&amp;"%",""),"")</f>
        <v>15,5020501%</v>
      </c>
      <c r="K2064" s="3" t="str">
        <f>IF($B2064="SINAPI",IF(ISNUMBER(MATCH(Banco!$C2064,Analitico!$A:$A,0)),INDEX(Analitico!F:F,MATCH(Banco!$C2064,Analitico!$A:$A,0))&amp;"%",""),"")</f>
        <v>%</v>
      </c>
    </row>
    <row r="2065" spans="1:11" ht="20.399999999999999" x14ac:dyDescent="0.2">
      <c r="A2065" s="1" t="str">
        <f t="shared" si="33"/>
        <v>SINAPI 102795</v>
      </c>
      <c r="B2065" s="3" t="s">
        <v>21783</v>
      </c>
      <c r="C2065" s="3" t="s">
        <v>2124</v>
      </c>
      <c r="D2065" s="2" t="s">
        <v>9867</v>
      </c>
      <c r="E2065" s="3" t="s">
        <v>15533</v>
      </c>
      <c r="F2065" s="66" t="s">
        <v>17356</v>
      </c>
      <c r="I2065" s="3" t="s">
        <v>21786</v>
      </c>
      <c r="J2065" s="3" t="str">
        <f>IF($B2065="SINAPI",IF(ISNUMBER(MATCH(Banco!$C2065,Analitico!$A:$A,0)),INDEX(Analitico!E:E,MATCH(Banco!$C2065,Analitico!$A:$A,0))&amp;"%",""),"")</f>
        <v>17,9511371%</v>
      </c>
      <c r="K2065" s="3" t="str">
        <f>IF($B2065="SINAPI",IF(ISNUMBER(MATCH(Banco!$C2065,Analitico!$A:$A,0)),INDEX(Analitico!F:F,MATCH(Banco!$C2065,Analitico!$A:$A,0))&amp;"%",""),"")</f>
        <v>%</v>
      </c>
    </row>
    <row r="2066" spans="1:11" ht="20.399999999999999" x14ac:dyDescent="0.2">
      <c r="A2066" s="1" t="str">
        <f t="shared" si="33"/>
        <v>SINAPI 102796</v>
      </c>
      <c r="B2066" s="3" t="s">
        <v>21783</v>
      </c>
      <c r="C2066" s="3" t="s">
        <v>2125</v>
      </c>
      <c r="D2066" s="2" t="s">
        <v>9868</v>
      </c>
      <c r="E2066" s="3" t="s">
        <v>15533</v>
      </c>
      <c r="F2066" s="66" t="s">
        <v>17357</v>
      </c>
      <c r="I2066" s="3" t="s">
        <v>21786</v>
      </c>
      <c r="J2066" s="3" t="str">
        <f>IF($B2066="SINAPI",IF(ISNUMBER(MATCH(Banco!$C2066,Analitico!$A:$A,0)),INDEX(Analitico!E:E,MATCH(Banco!$C2066,Analitico!$A:$A,0))&amp;"%",""),"")</f>
        <v>16,8718520%</v>
      </c>
      <c r="K2066" s="3" t="str">
        <f>IF($B2066="SINAPI",IF(ISNUMBER(MATCH(Banco!$C2066,Analitico!$A:$A,0)),INDEX(Analitico!F:F,MATCH(Banco!$C2066,Analitico!$A:$A,0))&amp;"%",""),"")</f>
        <v>%</v>
      </c>
    </row>
    <row r="2067" spans="1:11" ht="20.399999999999999" x14ac:dyDescent="0.2">
      <c r="A2067" s="1" t="str">
        <f t="shared" si="33"/>
        <v>SINAPI 102797</v>
      </c>
      <c r="B2067" s="3" t="s">
        <v>21783</v>
      </c>
      <c r="C2067" s="3" t="s">
        <v>2126</v>
      </c>
      <c r="D2067" s="2" t="s">
        <v>9869</v>
      </c>
      <c r="E2067" s="3" t="s">
        <v>15533</v>
      </c>
      <c r="F2067" s="66" t="s">
        <v>17358</v>
      </c>
      <c r="I2067" s="3" t="s">
        <v>21786</v>
      </c>
      <c r="J2067" s="3" t="str">
        <f>IF($B2067="SINAPI",IF(ISNUMBER(MATCH(Banco!$C2067,Analitico!$A:$A,0)),INDEX(Analitico!E:E,MATCH(Banco!$C2067,Analitico!$A:$A,0))&amp;"%",""),"")</f>
        <v>16,4514780%</v>
      </c>
      <c r="K2067" s="3" t="str">
        <f>IF($B2067="SINAPI",IF(ISNUMBER(MATCH(Banco!$C2067,Analitico!$A:$A,0)),INDEX(Analitico!F:F,MATCH(Banco!$C2067,Analitico!$A:$A,0))&amp;"%",""),"")</f>
        <v>%</v>
      </c>
    </row>
    <row r="2068" spans="1:11" ht="20.399999999999999" x14ac:dyDescent="0.2">
      <c r="A2068" s="1" t="str">
        <f t="shared" si="33"/>
        <v>SINAPI 102798</v>
      </c>
      <c r="B2068" s="3" t="s">
        <v>21783</v>
      </c>
      <c r="C2068" s="3" t="s">
        <v>2127</v>
      </c>
      <c r="D2068" s="2" t="s">
        <v>9870</v>
      </c>
      <c r="E2068" s="3" t="s">
        <v>15533</v>
      </c>
      <c r="F2068" s="66" t="s">
        <v>17359</v>
      </c>
      <c r="I2068" s="3" t="s">
        <v>21786</v>
      </c>
      <c r="J2068" s="3" t="str">
        <f>IF($B2068="SINAPI",IF(ISNUMBER(MATCH(Banco!$C2068,Analitico!$A:$A,0)),INDEX(Analitico!E:E,MATCH(Banco!$C2068,Analitico!$A:$A,0))&amp;"%",""),"")</f>
        <v>16,1821221%</v>
      </c>
      <c r="K2068" s="3" t="str">
        <f>IF($B2068="SINAPI",IF(ISNUMBER(MATCH(Banco!$C2068,Analitico!$A:$A,0)),INDEX(Analitico!F:F,MATCH(Banco!$C2068,Analitico!$A:$A,0))&amp;"%",""),"")</f>
        <v>%</v>
      </c>
    </row>
    <row r="2069" spans="1:11" ht="20.399999999999999" x14ac:dyDescent="0.2">
      <c r="A2069" s="1" t="str">
        <f t="shared" si="33"/>
        <v>SINAPI 102799</v>
      </c>
      <c r="B2069" s="3" t="s">
        <v>21783</v>
      </c>
      <c r="C2069" s="3" t="s">
        <v>2128</v>
      </c>
      <c r="D2069" s="2" t="s">
        <v>9871</v>
      </c>
      <c r="E2069" s="3" t="s">
        <v>15533</v>
      </c>
      <c r="F2069" s="66" t="s">
        <v>17360</v>
      </c>
      <c r="I2069" s="3" t="s">
        <v>21786</v>
      </c>
      <c r="J2069" s="3" t="str">
        <f>IF($B2069="SINAPI",IF(ISNUMBER(MATCH(Banco!$C2069,Analitico!$A:$A,0)),INDEX(Analitico!E:E,MATCH(Banco!$C2069,Analitico!$A:$A,0))&amp;"%",""),"")</f>
        <v>17,9847772%</v>
      </c>
      <c r="K2069" s="3" t="str">
        <f>IF($B2069="SINAPI",IF(ISNUMBER(MATCH(Banco!$C2069,Analitico!$A:$A,0)),INDEX(Analitico!F:F,MATCH(Banco!$C2069,Analitico!$A:$A,0))&amp;"%",""),"")</f>
        <v>%</v>
      </c>
    </row>
    <row r="2070" spans="1:11" ht="20.399999999999999" x14ac:dyDescent="0.2">
      <c r="A2070" s="1" t="str">
        <f t="shared" si="33"/>
        <v>SINAPI 102800</v>
      </c>
      <c r="B2070" s="3" t="s">
        <v>21783</v>
      </c>
      <c r="C2070" s="3" t="s">
        <v>2129</v>
      </c>
      <c r="D2070" s="2" t="s">
        <v>9872</v>
      </c>
      <c r="E2070" s="3" t="s">
        <v>15533</v>
      </c>
      <c r="F2070" s="66" t="s">
        <v>17361</v>
      </c>
      <c r="I2070" s="3" t="s">
        <v>21786</v>
      </c>
      <c r="J2070" s="3" t="str">
        <f>IF($B2070="SINAPI",IF(ISNUMBER(MATCH(Banco!$C2070,Analitico!$A:$A,0)),INDEX(Analitico!E:E,MATCH(Banco!$C2070,Analitico!$A:$A,0))&amp;"%",""),"")</f>
        <v>16,9416565%</v>
      </c>
      <c r="K2070" s="3" t="str">
        <f>IF($B2070="SINAPI",IF(ISNUMBER(MATCH(Banco!$C2070,Analitico!$A:$A,0)),INDEX(Analitico!F:F,MATCH(Banco!$C2070,Analitico!$A:$A,0))&amp;"%",""),"")</f>
        <v>%</v>
      </c>
    </row>
    <row r="2071" spans="1:11" ht="20.399999999999999" x14ac:dyDescent="0.2">
      <c r="A2071" s="1" t="str">
        <f t="shared" si="33"/>
        <v>SINAPI 102801</v>
      </c>
      <c r="B2071" s="3" t="s">
        <v>21783</v>
      </c>
      <c r="C2071" s="3" t="s">
        <v>2130</v>
      </c>
      <c r="D2071" s="2" t="s">
        <v>9873</v>
      </c>
      <c r="E2071" s="3" t="s">
        <v>15533</v>
      </c>
      <c r="F2071" s="66" t="s">
        <v>17362</v>
      </c>
      <c r="I2071" s="3" t="s">
        <v>21786</v>
      </c>
      <c r="J2071" s="3" t="str">
        <f>IF($B2071="SINAPI",IF(ISNUMBER(MATCH(Banco!$C2071,Analitico!$A:$A,0)),INDEX(Analitico!E:E,MATCH(Banco!$C2071,Analitico!$A:$A,0))&amp;"%",""),"")</f>
        <v>16,3771216%</v>
      </c>
      <c r="K2071" s="3" t="str">
        <f>IF($B2071="SINAPI",IF(ISNUMBER(MATCH(Banco!$C2071,Analitico!$A:$A,0)),INDEX(Analitico!F:F,MATCH(Banco!$C2071,Analitico!$A:$A,0))&amp;"%",""),"")</f>
        <v>%</v>
      </c>
    </row>
    <row r="2072" spans="1:11" ht="20.399999999999999" x14ac:dyDescent="0.2">
      <c r="A2072" s="1" t="str">
        <f t="shared" si="33"/>
        <v>SINAPI 102802</v>
      </c>
      <c r="B2072" s="3" t="s">
        <v>21783</v>
      </c>
      <c r="C2072" s="3" t="s">
        <v>2131</v>
      </c>
      <c r="D2072" s="2" t="s">
        <v>9874</v>
      </c>
      <c r="E2072" s="3" t="s">
        <v>15533</v>
      </c>
      <c r="F2072" s="66" t="s">
        <v>17363</v>
      </c>
      <c r="I2072" s="3" t="s">
        <v>21786</v>
      </c>
      <c r="J2072" s="3" t="str">
        <f>IF($B2072="SINAPI",IF(ISNUMBER(MATCH(Banco!$C2072,Analitico!$A:$A,0)),INDEX(Analitico!E:E,MATCH(Banco!$C2072,Analitico!$A:$A,0))&amp;"%",""),"")</f>
        <v>16,2323770%</v>
      </c>
      <c r="K2072" s="3" t="str">
        <f>IF($B2072="SINAPI",IF(ISNUMBER(MATCH(Banco!$C2072,Analitico!$A:$A,0)),INDEX(Analitico!F:F,MATCH(Banco!$C2072,Analitico!$A:$A,0))&amp;"%",""),"")</f>
        <v>%</v>
      </c>
    </row>
    <row r="2073" spans="1:11" ht="20.399999999999999" x14ac:dyDescent="0.2">
      <c r="A2073" s="1" t="str">
        <f t="shared" si="33"/>
        <v>SINAPI 101570</v>
      </c>
      <c r="B2073" s="3" t="s">
        <v>21783</v>
      </c>
      <c r="C2073" s="3" t="s">
        <v>2132</v>
      </c>
      <c r="D2073" s="2" t="s">
        <v>9875</v>
      </c>
      <c r="E2073" s="3" t="s">
        <v>15534</v>
      </c>
      <c r="F2073" s="66" t="s">
        <v>17364</v>
      </c>
      <c r="I2073" s="3" t="s">
        <v>21785</v>
      </c>
      <c r="J2073" s="3" t="str">
        <f>IF($B2073="SINAPI",IF(ISNUMBER(MATCH(Banco!$C2073,Analitico!$A:$A,0)),INDEX(Analitico!E:E,MATCH(Banco!$C2073,Analitico!$A:$A,0))&amp;"%",""),"")</f>
        <v>47,5016015%</v>
      </c>
      <c r="K2073" s="3" t="str">
        <f>IF($B2073="SINAPI",IF(ISNUMBER(MATCH(Banco!$C2073,Analitico!$A:$A,0)),INDEX(Analitico!F:F,MATCH(Banco!$C2073,Analitico!$A:$A,0))&amp;"%",""),"")</f>
        <v>%</v>
      </c>
    </row>
    <row r="2074" spans="1:11" ht="20.399999999999999" x14ac:dyDescent="0.2">
      <c r="A2074" s="1" t="str">
        <f t="shared" si="33"/>
        <v>SINAPI 101571</v>
      </c>
      <c r="B2074" s="3" t="s">
        <v>21783</v>
      </c>
      <c r="C2074" s="3" t="s">
        <v>2133</v>
      </c>
      <c r="D2074" s="2" t="s">
        <v>9876</v>
      </c>
      <c r="E2074" s="3" t="s">
        <v>15534</v>
      </c>
      <c r="F2074" s="66" t="s">
        <v>17365</v>
      </c>
      <c r="I2074" s="3" t="s">
        <v>21785</v>
      </c>
      <c r="J2074" s="3" t="str">
        <f>IF($B2074="SINAPI",IF(ISNUMBER(MATCH(Banco!$C2074,Analitico!$A:$A,0)),INDEX(Analitico!E:E,MATCH(Banco!$C2074,Analitico!$A:$A,0))&amp;"%",""),"")</f>
        <v>54,7381547%</v>
      </c>
      <c r="K2074" s="3" t="str">
        <f>IF($B2074="SINAPI",IF(ISNUMBER(MATCH(Banco!$C2074,Analitico!$A:$A,0)),INDEX(Analitico!F:F,MATCH(Banco!$C2074,Analitico!$A:$A,0))&amp;"%",""),"")</f>
        <v>%</v>
      </c>
    </row>
    <row r="2075" spans="1:11" ht="20.399999999999999" x14ac:dyDescent="0.2">
      <c r="A2075" s="1" t="str">
        <f t="shared" si="33"/>
        <v>SINAPI 101572</v>
      </c>
      <c r="B2075" s="3" t="s">
        <v>21783</v>
      </c>
      <c r="C2075" s="3" t="s">
        <v>2134</v>
      </c>
      <c r="D2075" s="2" t="s">
        <v>9877</v>
      </c>
      <c r="E2075" s="3" t="s">
        <v>15534</v>
      </c>
      <c r="F2075" s="66" t="s">
        <v>16077</v>
      </c>
      <c r="I2075" s="3" t="s">
        <v>21785</v>
      </c>
      <c r="J2075" s="3" t="str">
        <f>IF($B2075="SINAPI",IF(ISNUMBER(MATCH(Banco!$C2075,Analitico!$A:$A,0)),INDEX(Analitico!E:E,MATCH(Banco!$C2075,Analitico!$A:$A,0))&amp;"%",""),"")</f>
        <v>43,8995215%</v>
      </c>
      <c r="K2075" s="3" t="str">
        <f>IF($B2075="SINAPI",IF(ISNUMBER(MATCH(Banco!$C2075,Analitico!$A:$A,0)),INDEX(Analitico!F:F,MATCH(Banco!$C2075,Analitico!$A:$A,0))&amp;"%",""),"")</f>
        <v>%</v>
      </c>
    </row>
    <row r="2076" spans="1:11" ht="20.399999999999999" x14ac:dyDescent="0.2">
      <c r="A2076" s="1" t="str">
        <f t="shared" si="33"/>
        <v>SINAPI 101573</v>
      </c>
      <c r="B2076" s="3" t="s">
        <v>21783</v>
      </c>
      <c r="C2076" s="3" t="s">
        <v>2135</v>
      </c>
      <c r="D2076" s="2" t="s">
        <v>9878</v>
      </c>
      <c r="E2076" s="3" t="s">
        <v>15534</v>
      </c>
      <c r="F2076" s="66" t="s">
        <v>16846</v>
      </c>
      <c r="I2076" s="3" t="s">
        <v>21785</v>
      </c>
      <c r="J2076" s="3" t="str">
        <f>IF($B2076="SINAPI",IF(ISNUMBER(MATCH(Banco!$C2076,Analitico!$A:$A,0)),INDEX(Analitico!E:E,MATCH(Banco!$C2076,Analitico!$A:$A,0))&amp;"%",""),"")</f>
        <v>53,4315170%</v>
      </c>
      <c r="K2076" s="3" t="str">
        <f>IF($B2076="SINAPI",IF(ISNUMBER(MATCH(Banco!$C2076,Analitico!$A:$A,0)),INDEX(Analitico!F:F,MATCH(Banco!$C2076,Analitico!$A:$A,0))&amp;"%",""),"")</f>
        <v>%</v>
      </c>
    </row>
    <row r="2077" spans="1:11" ht="20.399999999999999" x14ac:dyDescent="0.2">
      <c r="A2077" s="1" t="str">
        <f t="shared" si="33"/>
        <v>SINAPI 101574</v>
      </c>
      <c r="B2077" s="3" t="s">
        <v>21783</v>
      </c>
      <c r="C2077" s="3" t="s">
        <v>2136</v>
      </c>
      <c r="D2077" s="2" t="s">
        <v>9879</v>
      </c>
      <c r="E2077" s="3" t="s">
        <v>15534</v>
      </c>
      <c r="F2077" s="66" t="s">
        <v>17366</v>
      </c>
      <c r="I2077" s="3" t="s">
        <v>21785</v>
      </c>
      <c r="J2077" s="3" t="str">
        <f>IF($B2077="SINAPI",IF(ISNUMBER(MATCH(Banco!$C2077,Analitico!$A:$A,0)),INDEX(Analitico!E:E,MATCH(Banco!$C2077,Analitico!$A:$A,0))&amp;"%",""),"")</f>
        <v>35,4918437%</v>
      </c>
      <c r="K2077" s="3" t="str">
        <f>IF($B2077="SINAPI",IF(ISNUMBER(MATCH(Banco!$C2077,Analitico!$A:$A,0)),INDEX(Analitico!F:F,MATCH(Banco!$C2077,Analitico!$A:$A,0))&amp;"%",""),"")</f>
        <v>%</v>
      </c>
    </row>
    <row r="2078" spans="1:11" ht="20.399999999999999" x14ac:dyDescent="0.2">
      <c r="A2078" s="1" t="str">
        <f t="shared" si="33"/>
        <v>SINAPI 101575</v>
      </c>
      <c r="B2078" s="3" t="s">
        <v>21783</v>
      </c>
      <c r="C2078" s="3" t="s">
        <v>2137</v>
      </c>
      <c r="D2078" s="2" t="s">
        <v>9880</v>
      </c>
      <c r="E2078" s="3" t="s">
        <v>15534</v>
      </c>
      <c r="F2078" s="66" t="s">
        <v>17367</v>
      </c>
      <c r="I2078" s="3" t="s">
        <v>21785</v>
      </c>
      <c r="J2078" s="3" t="str">
        <f>IF($B2078="SINAPI",IF(ISNUMBER(MATCH(Banco!$C2078,Analitico!$A:$A,0)),INDEX(Analitico!E:E,MATCH(Banco!$C2078,Analitico!$A:$A,0))&amp;"%",""),"")</f>
        <v>48,8729508%</v>
      </c>
      <c r="K2078" s="3" t="str">
        <f>IF($B2078="SINAPI",IF(ISNUMBER(MATCH(Banco!$C2078,Analitico!$A:$A,0)),INDEX(Analitico!F:F,MATCH(Banco!$C2078,Analitico!$A:$A,0))&amp;"%",""),"")</f>
        <v>%</v>
      </c>
    </row>
    <row r="2079" spans="1:11" x14ac:dyDescent="0.2">
      <c r="A2079" s="1" t="str">
        <f t="shared" si="33"/>
        <v>SINAPI 101576</v>
      </c>
      <c r="B2079" s="3" t="s">
        <v>21783</v>
      </c>
      <c r="C2079" s="3" t="s">
        <v>2138</v>
      </c>
      <c r="D2079" s="2" t="s">
        <v>9881</v>
      </c>
      <c r="E2079" s="3" t="s">
        <v>15534</v>
      </c>
      <c r="F2079" s="66" t="s">
        <v>17368</v>
      </c>
      <c r="I2079" s="3" t="s">
        <v>21785</v>
      </c>
      <c r="J2079" s="3" t="str">
        <f>IF($B2079="SINAPI",IF(ISNUMBER(MATCH(Banco!$C2079,Analitico!$A:$A,0)),INDEX(Analitico!E:E,MATCH(Banco!$C2079,Analitico!$A:$A,0))&amp;"%",""),"")</f>
        <v>29,7631945%</v>
      </c>
      <c r="K2079" s="3" t="str">
        <f>IF($B2079="SINAPI",IF(ISNUMBER(MATCH(Banco!$C2079,Analitico!$A:$A,0)),INDEX(Analitico!F:F,MATCH(Banco!$C2079,Analitico!$A:$A,0))&amp;"%",""),"")</f>
        <v>%</v>
      </c>
    </row>
    <row r="2080" spans="1:11" ht="20.399999999999999" x14ac:dyDescent="0.2">
      <c r="A2080" s="1" t="str">
        <f t="shared" si="33"/>
        <v>SINAPI 101577</v>
      </c>
      <c r="B2080" s="3" t="s">
        <v>21783</v>
      </c>
      <c r="C2080" s="3" t="s">
        <v>2139</v>
      </c>
      <c r="D2080" s="2" t="s">
        <v>9882</v>
      </c>
      <c r="E2080" s="3" t="s">
        <v>15534</v>
      </c>
      <c r="F2080" s="66" t="s">
        <v>17369</v>
      </c>
      <c r="I2080" s="3" t="s">
        <v>21785</v>
      </c>
      <c r="J2080" s="3" t="str">
        <f>IF($B2080="SINAPI",IF(ISNUMBER(MATCH(Banco!$C2080,Analitico!$A:$A,0)),INDEX(Analitico!E:E,MATCH(Banco!$C2080,Analitico!$A:$A,0))&amp;"%",""),"")</f>
        <v>37,4917752%</v>
      </c>
      <c r="K2080" s="3" t="str">
        <f>IF($B2080="SINAPI",IF(ISNUMBER(MATCH(Banco!$C2080,Analitico!$A:$A,0)),INDEX(Analitico!F:F,MATCH(Banco!$C2080,Analitico!$A:$A,0))&amp;"%",""),"")</f>
        <v>%</v>
      </c>
    </row>
    <row r="2081" spans="1:11" ht="20.399999999999999" x14ac:dyDescent="0.2">
      <c r="A2081" s="1" t="str">
        <f t="shared" si="33"/>
        <v>SINAPI 101578</v>
      </c>
      <c r="B2081" s="3" t="s">
        <v>21783</v>
      </c>
      <c r="C2081" s="3" t="s">
        <v>2140</v>
      </c>
      <c r="D2081" s="2" t="s">
        <v>9883</v>
      </c>
      <c r="E2081" s="3" t="s">
        <v>15534</v>
      </c>
      <c r="F2081" s="66" t="s">
        <v>17370</v>
      </c>
      <c r="I2081" s="3" t="s">
        <v>21785</v>
      </c>
      <c r="J2081" s="3" t="str">
        <f>IF($B2081="SINAPI",IF(ISNUMBER(MATCH(Banco!$C2081,Analitico!$A:$A,0)),INDEX(Analitico!E:E,MATCH(Banco!$C2081,Analitico!$A:$A,0))&amp;"%",""),"")</f>
        <v>25,9440813%</v>
      </c>
      <c r="K2081" s="3" t="str">
        <f>IF($B2081="SINAPI",IF(ISNUMBER(MATCH(Banco!$C2081,Analitico!$A:$A,0)),INDEX(Analitico!F:F,MATCH(Banco!$C2081,Analitico!$A:$A,0))&amp;"%",""),"")</f>
        <v>%</v>
      </c>
    </row>
    <row r="2082" spans="1:11" ht="20.399999999999999" x14ac:dyDescent="0.2">
      <c r="A2082" s="1" t="str">
        <f t="shared" si="33"/>
        <v>SINAPI 101579</v>
      </c>
      <c r="B2082" s="3" t="s">
        <v>21783</v>
      </c>
      <c r="C2082" s="3" t="s">
        <v>2141</v>
      </c>
      <c r="D2082" s="2" t="s">
        <v>9884</v>
      </c>
      <c r="E2082" s="3" t="s">
        <v>15534</v>
      </c>
      <c r="F2082" s="66" t="s">
        <v>17371</v>
      </c>
      <c r="I2082" s="3" t="s">
        <v>21785</v>
      </c>
      <c r="J2082" s="3" t="str">
        <f>IF($B2082="SINAPI",IF(ISNUMBER(MATCH(Banco!$C2082,Analitico!$A:$A,0)),INDEX(Analitico!E:E,MATCH(Banco!$C2082,Analitico!$A:$A,0))&amp;"%",""),"")</f>
        <v>35,4304635%</v>
      </c>
      <c r="K2082" s="3" t="str">
        <f>IF($B2082="SINAPI",IF(ISNUMBER(MATCH(Banco!$C2082,Analitico!$A:$A,0)),INDEX(Analitico!F:F,MATCH(Banco!$C2082,Analitico!$A:$A,0))&amp;"%",""),"")</f>
        <v>%</v>
      </c>
    </row>
    <row r="2083" spans="1:11" x14ac:dyDescent="0.2">
      <c r="A2083" s="1" t="str">
        <f t="shared" ref="A2083:A2146" si="34">CONCATENAR</f>
        <v>SINAPI 101580</v>
      </c>
      <c r="B2083" s="3" t="s">
        <v>21783</v>
      </c>
      <c r="C2083" s="3" t="s">
        <v>2142</v>
      </c>
      <c r="D2083" s="2" t="s">
        <v>9885</v>
      </c>
      <c r="E2083" s="3" t="s">
        <v>15534</v>
      </c>
      <c r="F2083" s="66" t="s">
        <v>17372</v>
      </c>
      <c r="I2083" s="3" t="s">
        <v>21785</v>
      </c>
      <c r="J2083" s="3" t="str">
        <f>IF($B2083="SINAPI",IF(ISNUMBER(MATCH(Banco!$C2083,Analitico!$A:$A,0)),INDEX(Analitico!E:E,MATCH(Banco!$C2083,Analitico!$A:$A,0))&amp;"%",""),"")</f>
        <v>17,8852427%</v>
      </c>
      <c r="K2083" s="3" t="str">
        <f>IF($B2083="SINAPI",IF(ISNUMBER(MATCH(Banco!$C2083,Analitico!$A:$A,0)),INDEX(Analitico!F:F,MATCH(Banco!$C2083,Analitico!$A:$A,0))&amp;"%",""),"")</f>
        <v>%</v>
      </c>
    </row>
    <row r="2084" spans="1:11" ht="20.399999999999999" x14ac:dyDescent="0.2">
      <c r="A2084" s="1" t="str">
        <f t="shared" si="34"/>
        <v>SINAPI 101581</v>
      </c>
      <c r="B2084" s="3" t="s">
        <v>21783</v>
      </c>
      <c r="C2084" s="3" t="s">
        <v>2143</v>
      </c>
      <c r="D2084" s="2" t="s">
        <v>9886</v>
      </c>
      <c r="E2084" s="3" t="s">
        <v>15534</v>
      </c>
      <c r="F2084" s="66" t="s">
        <v>17373</v>
      </c>
      <c r="I2084" s="3" t="s">
        <v>21785</v>
      </c>
      <c r="J2084" s="3" t="str">
        <f>IF($B2084="SINAPI",IF(ISNUMBER(MATCH(Banco!$C2084,Analitico!$A:$A,0)),INDEX(Analitico!E:E,MATCH(Banco!$C2084,Analitico!$A:$A,0))&amp;"%",""),"")</f>
        <v>29,1751767%</v>
      </c>
      <c r="K2084" s="3" t="str">
        <f>IF($B2084="SINAPI",IF(ISNUMBER(MATCH(Banco!$C2084,Analitico!$A:$A,0)),INDEX(Analitico!F:F,MATCH(Banco!$C2084,Analitico!$A:$A,0))&amp;"%",""),"")</f>
        <v>%</v>
      </c>
    </row>
    <row r="2085" spans="1:11" x14ac:dyDescent="0.2">
      <c r="A2085" s="1" t="str">
        <f t="shared" si="34"/>
        <v>SINAPI 101582</v>
      </c>
      <c r="B2085" s="3" t="s">
        <v>21783</v>
      </c>
      <c r="C2085" s="3" t="s">
        <v>2144</v>
      </c>
      <c r="D2085" s="2" t="s">
        <v>9887</v>
      </c>
      <c r="E2085" s="3" t="s">
        <v>15534</v>
      </c>
      <c r="F2085" s="66" t="s">
        <v>17374</v>
      </c>
      <c r="I2085" s="3" t="s">
        <v>21785</v>
      </c>
      <c r="J2085" s="3" t="str">
        <f>IF($B2085="SINAPI",IF(ISNUMBER(MATCH(Banco!$C2085,Analitico!$A:$A,0)),INDEX(Analitico!E:E,MATCH(Banco!$C2085,Analitico!$A:$A,0))&amp;"%",""),"")</f>
        <v>28,2653061%</v>
      </c>
      <c r="K2085" s="3" t="str">
        <f>IF($B2085="SINAPI",IF(ISNUMBER(MATCH(Banco!$C2085,Analitico!$A:$A,0)),INDEX(Analitico!F:F,MATCH(Banco!$C2085,Analitico!$A:$A,0))&amp;"%",""),"")</f>
        <v>%</v>
      </c>
    </row>
    <row r="2086" spans="1:11" ht="20.399999999999999" x14ac:dyDescent="0.2">
      <c r="A2086" s="1" t="str">
        <f t="shared" si="34"/>
        <v>SINAPI 101583</v>
      </c>
      <c r="B2086" s="3" t="s">
        <v>21783</v>
      </c>
      <c r="C2086" s="3" t="s">
        <v>2145</v>
      </c>
      <c r="D2086" s="2" t="s">
        <v>9888</v>
      </c>
      <c r="E2086" s="3" t="s">
        <v>15534</v>
      </c>
      <c r="F2086" s="66" t="s">
        <v>17375</v>
      </c>
      <c r="I2086" s="3" t="s">
        <v>21785</v>
      </c>
      <c r="J2086" s="3" t="str">
        <f>IF($B2086="SINAPI",IF(ISNUMBER(MATCH(Banco!$C2086,Analitico!$A:$A,0)),INDEX(Analitico!E:E,MATCH(Banco!$C2086,Analitico!$A:$A,0))&amp;"%",""),"")</f>
        <v>35,9470874%</v>
      </c>
      <c r="K2086" s="3" t="str">
        <f>IF($B2086="SINAPI",IF(ISNUMBER(MATCH(Banco!$C2086,Analitico!$A:$A,0)),INDEX(Analitico!F:F,MATCH(Banco!$C2086,Analitico!$A:$A,0))&amp;"%",""),"")</f>
        <v>%</v>
      </c>
    </row>
    <row r="2087" spans="1:11" x14ac:dyDescent="0.2">
      <c r="A2087" s="1" t="str">
        <f t="shared" si="34"/>
        <v>SINAPI 101584</v>
      </c>
      <c r="B2087" s="3" t="s">
        <v>21783</v>
      </c>
      <c r="C2087" s="3" t="s">
        <v>2146</v>
      </c>
      <c r="D2087" s="2" t="s">
        <v>9889</v>
      </c>
      <c r="E2087" s="3" t="s">
        <v>15534</v>
      </c>
      <c r="F2087" s="66" t="s">
        <v>17376</v>
      </c>
      <c r="I2087" s="3" t="s">
        <v>21785</v>
      </c>
      <c r="J2087" s="3" t="str">
        <f>IF($B2087="SINAPI",IF(ISNUMBER(MATCH(Banco!$C2087,Analitico!$A:$A,0)),INDEX(Analitico!E:E,MATCH(Banco!$C2087,Analitico!$A:$A,0))&amp;"%",""),"")</f>
        <v>24,8244844%</v>
      </c>
      <c r="K2087" s="3" t="str">
        <f>IF($B2087="SINAPI",IF(ISNUMBER(MATCH(Banco!$C2087,Analitico!$A:$A,0)),INDEX(Analitico!F:F,MATCH(Banco!$C2087,Analitico!$A:$A,0))&amp;"%",""),"")</f>
        <v>%</v>
      </c>
    </row>
    <row r="2088" spans="1:11" ht="20.399999999999999" x14ac:dyDescent="0.2">
      <c r="A2088" s="1" t="str">
        <f t="shared" si="34"/>
        <v>SINAPI 101585</v>
      </c>
      <c r="B2088" s="3" t="s">
        <v>21783</v>
      </c>
      <c r="C2088" s="3" t="s">
        <v>2147</v>
      </c>
      <c r="D2088" s="2" t="s">
        <v>9890</v>
      </c>
      <c r="E2088" s="3" t="s">
        <v>15534</v>
      </c>
      <c r="F2088" s="66" t="s">
        <v>17377</v>
      </c>
      <c r="I2088" s="3" t="s">
        <v>21785</v>
      </c>
      <c r="J2088" s="3" t="str">
        <f>IF($B2088="SINAPI",IF(ISNUMBER(MATCH(Banco!$C2088,Analitico!$A:$A,0)),INDEX(Analitico!E:E,MATCH(Banco!$C2088,Analitico!$A:$A,0))&amp;"%",""),"")</f>
        <v>34,2397795%</v>
      </c>
      <c r="K2088" s="3" t="str">
        <f>IF($B2088="SINAPI",IF(ISNUMBER(MATCH(Banco!$C2088,Analitico!$A:$A,0)),INDEX(Analitico!F:F,MATCH(Banco!$C2088,Analitico!$A:$A,0))&amp;"%",""),"")</f>
        <v>%</v>
      </c>
    </row>
    <row r="2089" spans="1:11" x14ac:dyDescent="0.2">
      <c r="A2089" s="1" t="str">
        <f t="shared" si="34"/>
        <v>SINAPI 101586</v>
      </c>
      <c r="B2089" s="3" t="s">
        <v>21783</v>
      </c>
      <c r="C2089" s="3" t="s">
        <v>2148</v>
      </c>
      <c r="D2089" s="2" t="s">
        <v>9891</v>
      </c>
      <c r="E2089" s="3" t="s">
        <v>15534</v>
      </c>
      <c r="F2089" s="66" t="s">
        <v>17378</v>
      </c>
      <c r="I2089" s="3" t="s">
        <v>21785</v>
      </c>
      <c r="J2089" s="3" t="str">
        <f>IF($B2089="SINAPI",IF(ISNUMBER(MATCH(Banco!$C2089,Analitico!$A:$A,0)),INDEX(Analitico!E:E,MATCH(Banco!$C2089,Analitico!$A:$A,0))&amp;"%",""),"")</f>
        <v>17,6709708%</v>
      </c>
      <c r="K2089" s="3" t="str">
        <f>IF($B2089="SINAPI",IF(ISNUMBER(MATCH(Banco!$C2089,Analitico!$A:$A,0)),INDEX(Analitico!F:F,MATCH(Banco!$C2089,Analitico!$A:$A,0))&amp;"%",""),"")</f>
        <v>%</v>
      </c>
    </row>
    <row r="2090" spans="1:11" ht="20.399999999999999" x14ac:dyDescent="0.2">
      <c r="A2090" s="1" t="str">
        <f t="shared" si="34"/>
        <v>SINAPI 101587</v>
      </c>
      <c r="B2090" s="3" t="s">
        <v>21783</v>
      </c>
      <c r="C2090" s="3" t="s">
        <v>2149</v>
      </c>
      <c r="D2090" s="2" t="s">
        <v>9892</v>
      </c>
      <c r="E2090" s="3" t="s">
        <v>15534</v>
      </c>
      <c r="F2090" s="66" t="s">
        <v>17379</v>
      </c>
      <c r="I2090" s="3" t="s">
        <v>21785</v>
      </c>
      <c r="J2090" s="3" t="str">
        <f>IF($B2090="SINAPI",IF(ISNUMBER(MATCH(Banco!$C2090,Analitico!$A:$A,0)),INDEX(Analitico!E:E,MATCH(Banco!$C2090,Analitico!$A:$A,0))&amp;"%",""),"")</f>
        <v>28,9852216%</v>
      </c>
      <c r="K2090" s="3" t="str">
        <f>IF($B2090="SINAPI",IF(ISNUMBER(MATCH(Banco!$C2090,Analitico!$A:$A,0)),INDEX(Analitico!F:F,MATCH(Banco!$C2090,Analitico!$A:$A,0))&amp;"%",""),"")</f>
        <v>%</v>
      </c>
    </row>
    <row r="2091" spans="1:11" ht="20.399999999999999" x14ac:dyDescent="0.2">
      <c r="A2091" s="1" t="str">
        <f t="shared" si="34"/>
        <v>SINAPI 101588</v>
      </c>
      <c r="B2091" s="3" t="s">
        <v>21783</v>
      </c>
      <c r="C2091" s="3" t="s">
        <v>2150</v>
      </c>
      <c r="D2091" s="2" t="s">
        <v>9893</v>
      </c>
      <c r="E2091" s="3" t="s">
        <v>15534</v>
      </c>
      <c r="F2091" s="66" t="s">
        <v>17380</v>
      </c>
      <c r="I2091" s="3" t="s">
        <v>21786</v>
      </c>
      <c r="J2091" s="3" t="str">
        <f>IF($B2091="SINAPI",IF(ISNUMBER(MATCH(Banco!$C2091,Analitico!$A:$A,0)),INDEX(Analitico!E:E,MATCH(Banco!$C2091,Analitico!$A:$A,0))&amp;"%",""),"")</f>
        <v>34,2833876%</v>
      </c>
      <c r="K2091" s="3" t="str">
        <f>IF($B2091="SINAPI",IF(ISNUMBER(MATCH(Banco!$C2091,Analitico!$A:$A,0)),INDEX(Analitico!F:F,MATCH(Banco!$C2091,Analitico!$A:$A,0))&amp;"%",""),"")</f>
        <v>%</v>
      </c>
    </row>
    <row r="2092" spans="1:11" ht="20.399999999999999" x14ac:dyDescent="0.2">
      <c r="A2092" s="1" t="str">
        <f t="shared" si="34"/>
        <v>SINAPI 101589</v>
      </c>
      <c r="B2092" s="3" t="s">
        <v>21783</v>
      </c>
      <c r="C2092" s="3" t="s">
        <v>2151</v>
      </c>
      <c r="D2092" s="2" t="s">
        <v>9894</v>
      </c>
      <c r="E2092" s="3" t="s">
        <v>15534</v>
      </c>
      <c r="F2092" s="66" t="s">
        <v>17381</v>
      </c>
      <c r="I2092" s="3" t="s">
        <v>21786</v>
      </c>
      <c r="J2092" s="3" t="str">
        <f>IF($B2092="SINAPI",IF(ISNUMBER(MATCH(Banco!$C2092,Analitico!$A:$A,0)),INDEX(Analitico!E:E,MATCH(Banco!$C2092,Analitico!$A:$A,0))&amp;"%",""),"")</f>
        <v>35,3491669%</v>
      </c>
      <c r="K2092" s="3" t="str">
        <f>IF($B2092="SINAPI",IF(ISNUMBER(MATCH(Banco!$C2092,Analitico!$A:$A,0)),INDEX(Analitico!F:F,MATCH(Banco!$C2092,Analitico!$A:$A,0))&amp;"%",""),"")</f>
        <v>%</v>
      </c>
    </row>
    <row r="2093" spans="1:11" ht="20.399999999999999" x14ac:dyDescent="0.2">
      <c r="A2093" s="1" t="str">
        <f t="shared" si="34"/>
        <v>SINAPI 101590</v>
      </c>
      <c r="B2093" s="3" t="s">
        <v>21783</v>
      </c>
      <c r="C2093" s="3" t="s">
        <v>2152</v>
      </c>
      <c r="D2093" s="2" t="s">
        <v>9895</v>
      </c>
      <c r="E2093" s="3" t="s">
        <v>15534</v>
      </c>
      <c r="F2093" s="66" t="s">
        <v>17382</v>
      </c>
      <c r="I2093" s="3" t="s">
        <v>21786</v>
      </c>
      <c r="J2093" s="3" t="str">
        <f>IF($B2093="SINAPI",IF(ISNUMBER(MATCH(Banco!$C2093,Analitico!$A:$A,0)),INDEX(Analitico!E:E,MATCH(Banco!$C2093,Analitico!$A:$A,0))&amp;"%",""),"")</f>
        <v>33,1478537%</v>
      </c>
      <c r="K2093" s="3" t="str">
        <f>IF($B2093="SINAPI",IF(ISNUMBER(MATCH(Banco!$C2093,Analitico!$A:$A,0)),INDEX(Analitico!F:F,MATCH(Banco!$C2093,Analitico!$A:$A,0))&amp;"%",""),"")</f>
        <v>%</v>
      </c>
    </row>
    <row r="2094" spans="1:11" ht="20.399999999999999" x14ac:dyDescent="0.2">
      <c r="A2094" s="1" t="str">
        <f t="shared" si="34"/>
        <v>SINAPI 101591</v>
      </c>
      <c r="B2094" s="3" t="s">
        <v>21783</v>
      </c>
      <c r="C2094" s="3" t="s">
        <v>2153</v>
      </c>
      <c r="D2094" s="2" t="s">
        <v>9896</v>
      </c>
      <c r="E2094" s="3" t="s">
        <v>15534</v>
      </c>
      <c r="F2094" s="66" t="s">
        <v>17383</v>
      </c>
      <c r="I2094" s="3" t="s">
        <v>21786</v>
      </c>
      <c r="J2094" s="3" t="str">
        <f>IF($B2094="SINAPI",IF(ISNUMBER(MATCH(Banco!$C2094,Analitico!$A:$A,0)),INDEX(Analitico!E:E,MATCH(Banco!$C2094,Analitico!$A:$A,0))&amp;"%",""),"")</f>
        <v>34,8267117%</v>
      </c>
      <c r="K2094" s="3" t="str">
        <f>IF($B2094="SINAPI",IF(ISNUMBER(MATCH(Banco!$C2094,Analitico!$A:$A,0)),INDEX(Analitico!F:F,MATCH(Banco!$C2094,Analitico!$A:$A,0))&amp;"%",""),"")</f>
        <v>%</v>
      </c>
    </row>
    <row r="2095" spans="1:11" ht="20.399999999999999" x14ac:dyDescent="0.2">
      <c r="A2095" s="1" t="str">
        <f t="shared" si="34"/>
        <v>SINAPI 101592</v>
      </c>
      <c r="B2095" s="3" t="s">
        <v>21783</v>
      </c>
      <c r="C2095" s="3" t="s">
        <v>2154</v>
      </c>
      <c r="D2095" s="2" t="s">
        <v>9897</v>
      </c>
      <c r="E2095" s="3" t="s">
        <v>15534</v>
      </c>
      <c r="F2095" s="66" t="s">
        <v>17384</v>
      </c>
      <c r="I2095" s="3" t="s">
        <v>21786</v>
      </c>
      <c r="J2095" s="3" t="str">
        <f>IF($B2095="SINAPI",IF(ISNUMBER(MATCH(Banco!$C2095,Analitico!$A:$A,0)),INDEX(Analitico!E:E,MATCH(Banco!$C2095,Analitico!$A:$A,0))&amp;"%",""),"")</f>
        <v>29,1815582%</v>
      </c>
      <c r="K2095" s="3" t="str">
        <f>IF($B2095="SINAPI",IF(ISNUMBER(MATCH(Banco!$C2095,Analitico!$A:$A,0)),INDEX(Analitico!F:F,MATCH(Banco!$C2095,Analitico!$A:$A,0))&amp;"%",""),"")</f>
        <v>%</v>
      </c>
    </row>
    <row r="2096" spans="1:11" ht="20.399999999999999" x14ac:dyDescent="0.2">
      <c r="A2096" s="1" t="str">
        <f t="shared" si="34"/>
        <v>SINAPI 101593</v>
      </c>
      <c r="B2096" s="3" t="s">
        <v>21783</v>
      </c>
      <c r="C2096" s="3" t="s">
        <v>2155</v>
      </c>
      <c r="D2096" s="2" t="s">
        <v>9898</v>
      </c>
      <c r="E2096" s="3" t="s">
        <v>15534</v>
      </c>
      <c r="F2096" s="66" t="s">
        <v>17385</v>
      </c>
      <c r="I2096" s="3" t="s">
        <v>21786</v>
      </c>
      <c r="J2096" s="3" t="str">
        <f>IF($B2096="SINAPI",IF(ISNUMBER(MATCH(Banco!$C2096,Analitico!$A:$A,0)),INDEX(Analitico!E:E,MATCH(Banco!$C2096,Analitico!$A:$A,0))&amp;"%",""),"")</f>
        <v>32,8616193%</v>
      </c>
      <c r="K2096" s="3" t="str">
        <f>IF($B2096="SINAPI",IF(ISNUMBER(MATCH(Banco!$C2096,Analitico!$A:$A,0)),INDEX(Analitico!F:F,MATCH(Banco!$C2096,Analitico!$A:$A,0))&amp;"%",""),"")</f>
        <v>%</v>
      </c>
    </row>
    <row r="2097" spans="1:11" ht="20.399999999999999" x14ac:dyDescent="0.2">
      <c r="A2097" s="1" t="str">
        <f t="shared" si="34"/>
        <v>SINAPI 101600</v>
      </c>
      <c r="B2097" s="3" t="s">
        <v>21783</v>
      </c>
      <c r="C2097" s="3" t="s">
        <v>2156</v>
      </c>
      <c r="D2097" s="2" t="s">
        <v>9899</v>
      </c>
      <c r="E2097" s="3" t="s">
        <v>15534</v>
      </c>
      <c r="F2097" s="66" t="s">
        <v>17386</v>
      </c>
      <c r="I2097" s="3" t="s">
        <v>41</v>
      </c>
      <c r="J2097" s="3" t="str">
        <f>IF($B2097="SINAPI",IF(ISNUMBER(MATCH(Banco!$C2097,Analitico!$A:$A,0)),INDEX(Analitico!E:E,MATCH(Banco!$C2097,Analitico!$A:$A,0))&amp;"%",""),"")</f>
        <v>38,3161512%</v>
      </c>
      <c r="K2097" s="3" t="str">
        <f>IF($B2097="SINAPI",IF(ISNUMBER(MATCH(Banco!$C2097,Analitico!$A:$A,0)),INDEX(Analitico!F:F,MATCH(Banco!$C2097,Analitico!$A:$A,0))&amp;"%",""),"")</f>
        <v>%</v>
      </c>
    </row>
    <row r="2098" spans="1:11" ht="20.399999999999999" x14ac:dyDescent="0.2">
      <c r="A2098" s="1" t="str">
        <f t="shared" si="34"/>
        <v>SINAPI 101601</v>
      </c>
      <c r="B2098" s="3" t="s">
        <v>21783</v>
      </c>
      <c r="C2098" s="3" t="s">
        <v>2157</v>
      </c>
      <c r="D2098" s="2" t="s">
        <v>9900</v>
      </c>
      <c r="E2098" s="3" t="s">
        <v>15534</v>
      </c>
      <c r="F2098" s="66" t="s">
        <v>17387</v>
      </c>
      <c r="I2098" s="3" t="s">
        <v>41</v>
      </c>
      <c r="J2098" s="3" t="str">
        <f>IF($B2098="SINAPI",IF(ISNUMBER(MATCH(Banco!$C2098,Analitico!$A:$A,0)),INDEX(Analitico!E:E,MATCH(Banco!$C2098,Analitico!$A:$A,0))&amp;"%",""),"")</f>
        <v>38,2682643%</v>
      </c>
      <c r="K2098" s="3" t="str">
        <f>IF($B2098="SINAPI",IF(ISNUMBER(MATCH(Banco!$C2098,Analitico!$A:$A,0)),INDEX(Analitico!F:F,MATCH(Banco!$C2098,Analitico!$A:$A,0))&amp;"%",""),"")</f>
        <v>%</v>
      </c>
    </row>
    <row r="2099" spans="1:11" ht="20.399999999999999" x14ac:dyDescent="0.2">
      <c r="A2099" s="1" t="str">
        <f t="shared" si="34"/>
        <v>SINAPI 101602</v>
      </c>
      <c r="B2099" s="3" t="s">
        <v>21783</v>
      </c>
      <c r="C2099" s="3" t="s">
        <v>2158</v>
      </c>
      <c r="D2099" s="2" t="s">
        <v>9901</v>
      </c>
      <c r="E2099" s="3" t="s">
        <v>15534</v>
      </c>
      <c r="F2099" s="66" t="s">
        <v>17388</v>
      </c>
      <c r="I2099" s="3" t="s">
        <v>41</v>
      </c>
      <c r="J2099" s="3" t="str">
        <f>IF($B2099="SINAPI",IF(ISNUMBER(MATCH(Banco!$C2099,Analitico!$A:$A,0)),INDEX(Analitico!E:E,MATCH(Banco!$C2099,Analitico!$A:$A,0))&amp;"%",""),"")</f>
        <v>38,3423702%</v>
      </c>
      <c r="K2099" s="3" t="str">
        <f>IF($B2099="SINAPI",IF(ISNUMBER(MATCH(Banco!$C2099,Analitico!$A:$A,0)),INDEX(Analitico!F:F,MATCH(Banco!$C2099,Analitico!$A:$A,0))&amp;"%",""),"")</f>
        <v>%</v>
      </c>
    </row>
    <row r="2100" spans="1:11" ht="20.399999999999999" x14ac:dyDescent="0.2">
      <c r="A2100" s="1" t="str">
        <f t="shared" si="34"/>
        <v>SINAPI 101603</v>
      </c>
      <c r="B2100" s="3" t="s">
        <v>21783</v>
      </c>
      <c r="C2100" s="3" t="s">
        <v>2159</v>
      </c>
      <c r="D2100" s="2" t="s">
        <v>9902</v>
      </c>
      <c r="E2100" s="3" t="s">
        <v>15534</v>
      </c>
      <c r="F2100" s="66" t="s">
        <v>17389</v>
      </c>
      <c r="I2100" s="3" t="s">
        <v>41</v>
      </c>
      <c r="J2100" s="3" t="str">
        <f>IF($B2100="SINAPI",IF(ISNUMBER(MATCH(Banco!$C2100,Analitico!$A:$A,0)),INDEX(Analitico!E:E,MATCH(Banco!$C2100,Analitico!$A:$A,0))&amp;"%",""),"")</f>
        <v>38,3208255%</v>
      </c>
      <c r="K2100" s="3" t="str">
        <f>IF($B2100="SINAPI",IF(ISNUMBER(MATCH(Banco!$C2100,Analitico!$A:$A,0)),INDEX(Analitico!F:F,MATCH(Banco!$C2100,Analitico!$A:$A,0))&amp;"%",""),"")</f>
        <v>%</v>
      </c>
    </row>
    <row r="2101" spans="1:11" ht="20.399999999999999" x14ac:dyDescent="0.2">
      <c r="A2101" s="1" t="str">
        <f t="shared" si="34"/>
        <v>SINAPI 101604</v>
      </c>
      <c r="B2101" s="3" t="s">
        <v>21783</v>
      </c>
      <c r="C2101" s="3" t="s">
        <v>2160</v>
      </c>
      <c r="D2101" s="2" t="s">
        <v>9903</v>
      </c>
      <c r="E2101" s="3" t="s">
        <v>15534</v>
      </c>
      <c r="F2101" s="66" t="s">
        <v>17390</v>
      </c>
      <c r="I2101" s="3" t="s">
        <v>41</v>
      </c>
      <c r="J2101" s="3" t="str">
        <f>IF($B2101="SINAPI",IF(ISNUMBER(MATCH(Banco!$C2101,Analitico!$A:$A,0)),INDEX(Analitico!E:E,MATCH(Banco!$C2101,Analitico!$A:$A,0))&amp;"%",""),"")</f>
        <v>38,3431952%</v>
      </c>
      <c r="K2101" s="3" t="str">
        <f>IF($B2101="SINAPI",IF(ISNUMBER(MATCH(Banco!$C2101,Analitico!$A:$A,0)),INDEX(Analitico!F:F,MATCH(Banco!$C2101,Analitico!$A:$A,0))&amp;"%",""),"")</f>
        <v>%</v>
      </c>
    </row>
    <row r="2102" spans="1:11" ht="20.399999999999999" x14ac:dyDescent="0.2">
      <c r="A2102" s="1" t="str">
        <f t="shared" si="34"/>
        <v>SINAPI 101605</v>
      </c>
      <c r="B2102" s="3" t="s">
        <v>21783</v>
      </c>
      <c r="C2102" s="3" t="s">
        <v>2161</v>
      </c>
      <c r="D2102" s="2" t="s">
        <v>9904</v>
      </c>
      <c r="E2102" s="3" t="s">
        <v>15534</v>
      </c>
      <c r="F2102" s="66" t="s">
        <v>17391</v>
      </c>
      <c r="I2102" s="3" t="s">
        <v>41</v>
      </c>
      <c r="J2102" s="3" t="str">
        <f>IF($B2102="SINAPI",IF(ISNUMBER(MATCH(Banco!$C2102,Analitico!$A:$A,0)),INDEX(Analitico!E:E,MATCH(Banco!$C2102,Analitico!$A:$A,0))&amp;"%",""),"")</f>
        <v>38,3382789%</v>
      </c>
      <c r="K2102" s="3" t="str">
        <f>IF($B2102="SINAPI",IF(ISNUMBER(MATCH(Banco!$C2102,Analitico!$A:$A,0)),INDEX(Analitico!F:F,MATCH(Banco!$C2102,Analitico!$A:$A,0))&amp;"%",""),"")</f>
        <v>%</v>
      </c>
    </row>
    <row r="2103" spans="1:11" ht="20.399999999999999" x14ac:dyDescent="0.2">
      <c r="A2103" s="1" t="str">
        <f t="shared" si="34"/>
        <v>SINAPI 90788</v>
      </c>
      <c r="B2103" s="3" t="s">
        <v>21783</v>
      </c>
      <c r="C2103" s="3" t="s">
        <v>2162</v>
      </c>
      <c r="D2103" s="2" t="s">
        <v>9905</v>
      </c>
      <c r="E2103" s="3" t="s">
        <v>15533</v>
      </c>
      <c r="F2103" s="66" t="s">
        <v>17392</v>
      </c>
      <c r="I2103" s="3" t="s">
        <v>21785</v>
      </c>
      <c r="J2103" s="3" t="str">
        <f>IF($B2103="SINAPI",IF(ISNUMBER(MATCH(Banco!$C2103,Analitico!$A:$A,0)),INDEX(Analitico!E:E,MATCH(Banco!$C2103,Analitico!$A:$A,0))&amp;"%",""),"")</f>
        <v>1,9527834%</v>
      </c>
      <c r="K2103" s="3" t="str">
        <f>IF($B2103="SINAPI",IF(ISNUMBER(MATCH(Banco!$C2103,Analitico!$A:$A,0)),INDEX(Analitico!F:F,MATCH(Banco!$C2103,Analitico!$A:$A,0))&amp;"%",""),"")</f>
        <v>%</v>
      </c>
    </row>
    <row r="2104" spans="1:11" ht="20.399999999999999" x14ac:dyDescent="0.2">
      <c r="A2104" s="1" t="str">
        <f t="shared" si="34"/>
        <v>SINAPI 90789</v>
      </c>
      <c r="B2104" s="3" t="s">
        <v>21783</v>
      </c>
      <c r="C2104" s="3" t="s">
        <v>2163</v>
      </c>
      <c r="D2104" s="2" t="s">
        <v>9906</v>
      </c>
      <c r="E2104" s="3" t="s">
        <v>15533</v>
      </c>
      <c r="F2104" s="66" t="s">
        <v>17393</v>
      </c>
      <c r="I2104" s="3" t="s">
        <v>21785</v>
      </c>
      <c r="J2104" s="3" t="str">
        <f>IF($B2104="SINAPI",IF(ISNUMBER(MATCH(Banco!$C2104,Analitico!$A:$A,0)),INDEX(Analitico!E:E,MATCH(Banco!$C2104,Analitico!$A:$A,0))&amp;"%",""),"")</f>
        <v>2,1540901%</v>
      </c>
      <c r="K2104" s="3" t="str">
        <f>IF($B2104="SINAPI",IF(ISNUMBER(MATCH(Banco!$C2104,Analitico!$A:$A,0)),INDEX(Analitico!F:F,MATCH(Banco!$C2104,Analitico!$A:$A,0))&amp;"%",""),"")</f>
        <v>%</v>
      </c>
    </row>
    <row r="2105" spans="1:11" ht="20.399999999999999" x14ac:dyDescent="0.2">
      <c r="A2105" s="1" t="str">
        <f t="shared" si="34"/>
        <v>SINAPI 90790</v>
      </c>
      <c r="B2105" s="3" t="s">
        <v>21783</v>
      </c>
      <c r="C2105" s="3" t="s">
        <v>2164</v>
      </c>
      <c r="D2105" s="2" t="s">
        <v>9907</v>
      </c>
      <c r="E2105" s="3" t="s">
        <v>15533</v>
      </c>
      <c r="F2105" s="66" t="s">
        <v>17394</v>
      </c>
      <c r="I2105" s="3" t="s">
        <v>21785</v>
      </c>
      <c r="J2105" s="3" t="str">
        <f>IF($B2105="SINAPI",IF(ISNUMBER(MATCH(Banco!$C2105,Analitico!$A:$A,0)),INDEX(Analitico!E:E,MATCH(Banco!$C2105,Analitico!$A:$A,0))&amp;"%",""),"")</f>
        <v>2,2828593%</v>
      </c>
      <c r="K2105" s="3" t="str">
        <f>IF($B2105="SINAPI",IF(ISNUMBER(MATCH(Banco!$C2105,Analitico!$A:$A,0)),INDEX(Analitico!F:F,MATCH(Banco!$C2105,Analitico!$A:$A,0))&amp;"%",""),"")</f>
        <v>%</v>
      </c>
    </row>
    <row r="2106" spans="1:11" ht="20.399999999999999" x14ac:dyDescent="0.2">
      <c r="A2106" s="1" t="str">
        <f t="shared" si="34"/>
        <v>SINAPI 90791</v>
      </c>
      <c r="B2106" s="3" t="s">
        <v>21783</v>
      </c>
      <c r="C2106" s="3" t="s">
        <v>2165</v>
      </c>
      <c r="D2106" s="2" t="s">
        <v>9908</v>
      </c>
      <c r="E2106" s="3" t="s">
        <v>15533</v>
      </c>
      <c r="F2106" s="66" t="s">
        <v>17395</v>
      </c>
      <c r="I2106" s="3" t="s">
        <v>21785</v>
      </c>
      <c r="J2106" s="3" t="str">
        <f>IF($B2106="SINAPI",IF(ISNUMBER(MATCH(Banco!$C2106,Analitico!$A:$A,0)),INDEX(Analitico!E:E,MATCH(Banco!$C2106,Analitico!$A:$A,0))&amp;"%",""),"")</f>
        <v>2,6333041%</v>
      </c>
      <c r="K2106" s="3" t="str">
        <f>IF($B2106="SINAPI",IF(ISNUMBER(MATCH(Banco!$C2106,Analitico!$A:$A,0)),INDEX(Analitico!F:F,MATCH(Banco!$C2106,Analitico!$A:$A,0))&amp;"%",""),"")</f>
        <v>%</v>
      </c>
    </row>
    <row r="2107" spans="1:11" ht="20.399999999999999" x14ac:dyDescent="0.2">
      <c r="A2107" s="1" t="str">
        <f t="shared" si="34"/>
        <v>SINAPI 90793</v>
      </c>
      <c r="B2107" s="3" t="s">
        <v>21783</v>
      </c>
      <c r="C2107" s="3" t="s">
        <v>2166</v>
      </c>
      <c r="D2107" s="2" t="s">
        <v>9909</v>
      </c>
      <c r="E2107" s="3" t="s">
        <v>15533</v>
      </c>
      <c r="F2107" s="66" t="s">
        <v>17396</v>
      </c>
      <c r="I2107" s="3" t="s">
        <v>21785</v>
      </c>
      <c r="J2107" s="3" t="str">
        <f>IF($B2107="SINAPI",IF(ISNUMBER(MATCH(Banco!$C2107,Analitico!$A:$A,0)),INDEX(Analitico!E:E,MATCH(Banco!$C2107,Analitico!$A:$A,0))&amp;"%",""),"")</f>
        <v>3,0714263%</v>
      </c>
      <c r="K2107" s="3" t="str">
        <f>IF($B2107="SINAPI",IF(ISNUMBER(MATCH(Banco!$C2107,Analitico!$A:$A,0)),INDEX(Analitico!F:F,MATCH(Banco!$C2107,Analitico!$A:$A,0))&amp;"%",""),"")</f>
        <v>%</v>
      </c>
    </row>
    <row r="2108" spans="1:11" ht="20.399999999999999" x14ac:dyDescent="0.2">
      <c r="A2108" s="1" t="str">
        <f t="shared" si="34"/>
        <v>SINAPI 90794</v>
      </c>
      <c r="B2108" s="3" t="s">
        <v>21783</v>
      </c>
      <c r="C2108" s="3" t="s">
        <v>2167</v>
      </c>
      <c r="D2108" s="2" t="s">
        <v>9910</v>
      </c>
      <c r="E2108" s="3" t="s">
        <v>15533</v>
      </c>
      <c r="F2108" s="66" t="s">
        <v>17397</v>
      </c>
      <c r="I2108" s="3" t="s">
        <v>21785</v>
      </c>
      <c r="J2108" s="3" t="str">
        <f>IF($B2108="SINAPI",IF(ISNUMBER(MATCH(Banco!$C2108,Analitico!$A:$A,0)),INDEX(Analitico!E:E,MATCH(Banco!$C2108,Analitico!$A:$A,0))&amp;"%",""),"")</f>
        <v>9,2728566%</v>
      </c>
      <c r="K2108" s="3" t="str">
        <f>IF($B2108="SINAPI",IF(ISNUMBER(MATCH(Banco!$C2108,Analitico!$A:$A,0)),INDEX(Analitico!F:F,MATCH(Banco!$C2108,Analitico!$A:$A,0))&amp;"%",""),"")</f>
        <v>%</v>
      </c>
    </row>
    <row r="2109" spans="1:11" ht="20.399999999999999" x14ac:dyDescent="0.2">
      <c r="A2109" s="1" t="str">
        <f t="shared" si="34"/>
        <v>SINAPI 90795</v>
      </c>
      <c r="B2109" s="3" t="s">
        <v>21783</v>
      </c>
      <c r="C2109" s="3" t="s">
        <v>2168</v>
      </c>
      <c r="D2109" s="2" t="s">
        <v>9911</v>
      </c>
      <c r="E2109" s="3" t="s">
        <v>15533</v>
      </c>
      <c r="F2109" s="66" t="s">
        <v>17398</v>
      </c>
      <c r="I2109" s="3" t="s">
        <v>21785</v>
      </c>
      <c r="J2109" s="3" t="str">
        <f>IF($B2109="SINAPI",IF(ISNUMBER(MATCH(Banco!$C2109,Analitico!$A:$A,0)),INDEX(Analitico!E:E,MATCH(Banco!$C2109,Analitico!$A:$A,0))&amp;"%",""),"")</f>
        <v>10,1210697%</v>
      </c>
      <c r="K2109" s="3" t="str">
        <f>IF($B2109="SINAPI",IF(ISNUMBER(MATCH(Banco!$C2109,Analitico!$A:$A,0)),INDEX(Analitico!F:F,MATCH(Banco!$C2109,Analitico!$A:$A,0))&amp;"%",""),"")</f>
        <v>%</v>
      </c>
    </row>
    <row r="2110" spans="1:11" ht="20.399999999999999" x14ac:dyDescent="0.2">
      <c r="A2110" s="1" t="str">
        <f t="shared" si="34"/>
        <v>SINAPI 90796</v>
      </c>
      <c r="B2110" s="3" t="s">
        <v>21783</v>
      </c>
      <c r="C2110" s="3" t="s">
        <v>2169</v>
      </c>
      <c r="D2110" s="2" t="s">
        <v>9912</v>
      </c>
      <c r="E2110" s="3" t="s">
        <v>15533</v>
      </c>
      <c r="F2110" s="66" t="s">
        <v>17399</v>
      </c>
      <c r="I2110" s="3" t="s">
        <v>21785</v>
      </c>
      <c r="J2110" s="3" t="str">
        <f>IF($B2110="SINAPI",IF(ISNUMBER(MATCH(Banco!$C2110,Analitico!$A:$A,0)),INDEX(Analitico!E:E,MATCH(Banco!$C2110,Analitico!$A:$A,0))&amp;"%",""),"")</f>
        <v>10,9449203%</v>
      </c>
      <c r="K2110" s="3" t="str">
        <f>IF($B2110="SINAPI",IF(ISNUMBER(MATCH(Banco!$C2110,Analitico!$A:$A,0)),INDEX(Analitico!F:F,MATCH(Banco!$C2110,Analitico!$A:$A,0))&amp;"%",""),"")</f>
        <v>%</v>
      </c>
    </row>
    <row r="2111" spans="1:11" ht="20.399999999999999" x14ac:dyDescent="0.2">
      <c r="A2111" s="1" t="str">
        <f t="shared" si="34"/>
        <v>SINAPI 90797</v>
      </c>
      <c r="B2111" s="3" t="s">
        <v>21783</v>
      </c>
      <c r="C2111" s="3" t="s">
        <v>2170</v>
      </c>
      <c r="D2111" s="2" t="s">
        <v>9913</v>
      </c>
      <c r="E2111" s="3" t="s">
        <v>15533</v>
      </c>
      <c r="F2111" s="66" t="s">
        <v>17400</v>
      </c>
      <c r="I2111" s="3" t="s">
        <v>21785</v>
      </c>
      <c r="J2111" s="3" t="str">
        <f>IF($B2111="SINAPI",IF(ISNUMBER(MATCH(Banco!$C2111,Analitico!$A:$A,0)),INDEX(Analitico!E:E,MATCH(Banco!$C2111,Analitico!$A:$A,0))&amp;"%",""),"")</f>
        <v>11,7482701%</v>
      </c>
      <c r="K2111" s="3" t="str">
        <f>IF($B2111="SINAPI",IF(ISNUMBER(MATCH(Banco!$C2111,Analitico!$A:$A,0)),INDEX(Analitico!F:F,MATCH(Banco!$C2111,Analitico!$A:$A,0))&amp;"%",""),"")</f>
        <v>%</v>
      </c>
    </row>
    <row r="2112" spans="1:11" ht="20.399999999999999" x14ac:dyDescent="0.2">
      <c r="A2112" s="1" t="str">
        <f t="shared" si="34"/>
        <v>SINAPI 90798</v>
      </c>
      <c r="B2112" s="3" t="s">
        <v>21783</v>
      </c>
      <c r="C2112" s="3" t="s">
        <v>2171</v>
      </c>
      <c r="D2112" s="2" t="s">
        <v>9914</v>
      </c>
      <c r="E2112" s="3" t="s">
        <v>15533</v>
      </c>
      <c r="F2112" s="66" t="s">
        <v>17401</v>
      </c>
      <c r="I2112" s="3" t="s">
        <v>21785</v>
      </c>
      <c r="J2112" s="3" t="str">
        <f>IF($B2112="SINAPI",IF(ISNUMBER(MATCH(Banco!$C2112,Analitico!$A:$A,0)),INDEX(Analitico!E:E,MATCH(Banco!$C2112,Analitico!$A:$A,0))&amp;"%",""),"")</f>
        <v>8,4653827%</v>
      </c>
      <c r="K2112" s="3" t="str">
        <f>IF($B2112="SINAPI",IF(ISNUMBER(MATCH(Banco!$C2112,Analitico!$A:$A,0)),INDEX(Analitico!F:F,MATCH(Banco!$C2112,Analitico!$A:$A,0))&amp;"%",""),"")</f>
        <v>%</v>
      </c>
    </row>
    <row r="2113" spans="1:11" ht="20.399999999999999" x14ac:dyDescent="0.2">
      <c r="A2113" s="1" t="str">
        <f t="shared" si="34"/>
        <v>SINAPI 90799</v>
      </c>
      <c r="B2113" s="3" t="s">
        <v>21783</v>
      </c>
      <c r="C2113" s="3" t="s">
        <v>2172</v>
      </c>
      <c r="D2113" s="2" t="s">
        <v>9915</v>
      </c>
      <c r="E2113" s="3" t="s">
        <v>15533</v>
      </c>
      <c r="F2113" s="66" t="s">
        <v>17402</v>
      </c>
      <c r="I2113" s="3" t="s">
        <v>21785</v>
      </c>
      <c r="J2113" s="3" t="str">
        <f>IF($B2113="SINAPI",IF(ISNUMBER(MATCH(Banco!$C2113,Analitico!$A:$A,0)),INDEX(Analitico!E:E,MATCH(Banco!$C2113,Analitico!$A:$A,0))&amp;"%",""),"")</f>
        <v>8,8995761%</v>
      </c>
      <c r="K2113" s="3" t="str">
        <f>IF($B2113="SINAPI",IF(ISNUMBER(MATCH(Banco!$C2113,Analitico!$A:$A,0)),INDEX(Analitico!F:F,MATCH(Banco!$C2113,Analitico!$A:$A,0))&amp;"%",""),"")</f>
        <v>%</v>
      </c>
    </row>
    <row r="2114" spans="1:11" x14ac:dyDescent="0.2">
      <c r="A2114" s="1" t="str">
        <f t="shared" si="34"/>
        <v>SINAPI 90801</v>
      </c>
      <c r="B2114" s="3" t="s">
        <v>21783</v>
      </c>
      <c r="C2114" s="3" t="s">
        <v>2173</v>
      </c>
      <c r="D2114" s="2" t="s">
        <v>9916</v>
      </c>
      <c r="E2114" s="3" t="s">
        <v>15533</v>
      </c>
      <c r="F2114" s="66" t="s">
        <v>17403</v>
      </c>
      <c r="I2114" s="3" t="s">
        <v>21785</v>
      </c>
      <c r="J2114" s="3" t="str">
        <f>IF($B2114="SINAPI",IF(ISNUMBER(MATCH(Banco!$C2114,Analitico!$A:$A,0)),INDEX(Analitico!E:E,MATCH(Banco!$C2114,Analitico!$A:$A,0))&amp;"%",""),"")</f>
        <v>26,1972251%</v>
      </c>
      <c r="K2114" s="3" t="str">
        <f>IF($B2114="SINAPI",IF(ISNUMBER(MATCH(Banco!$C2114,Analitico!$A:$A,0)),INDEX(Analitico!F:F,MATCH(Banco!$C2114,Analitico!$A:$A,0))&amp;"%",""),"")</f>
        <v>%</v>
      </c>
    </row>
    <row r="2115" spans="1:11" x14ac:dyDescent="0.2">
      <c r="A2115" s="1" t="str">
        <f t="shared" si="34"/>
        <v>SINAPI 90806</v>
      </c>
      <c r="B2115" s="3" t="s">
        <v>21783</v>
      </c>
      <c r="C2115" s="3" t="s">
        <v>2174</v>
      </c>
      <c r="D2115" s="2" t="s">
        <v>9917</v>
      </c>
      <c r="E2115" s="3" t="s">
        <v>15533</v>
      </c>
      <c r="F2115" s="66" t="s">
        <v>17404</v>
      </c>
      <c r="I2115" s="3" t="s">
        <v>21785</v>
      </c>
      <c r="J2115" s="3" t="str">
        <f>IF($B2115="SINAPI",IF(ISNUMBER(MATCH(Banco!$C2115,Analitico!$A:$A,0)),INDEX(Analitico!E:E,MATCH(Banco!$C2115,Analitico!$A:$A,0))&amp;"%",""),"")</f>
        <v>35,6706254%</v>
      </c>
      <c r="K2115" s="3" t="str">
        <f>IF($B2115="SINAPI",IF(ISNUMBER(MATCH(Banco!$C2115,Analitico!$A:$A,0)),INDEX(Analitico!F:F,MATCH(Banco!$C2115,Analitico!$A:$A,0))&amp;"%",""),"")</f>
        <v>%</v>
      </c>
    </row>
    <row r="2116" spans="1:11" ht="20.399999999999999" x14ac:dyDescent="0.2">
      <c r="A2116" s="1" t="str">
        <f t="shared" si="34"/>
        <v>SINAPI 90820</v>
      </c>
      <c r="B2116" s="3" t="s">
        <v>21783</v>
      </c>
      <c r="C2116" s="3" t="s">
        <v>2175</v>
      </c>
      <c r="D2116" s="2" t="s">
        <v>9918</v>
      </c>
      <c r="E2116" s="3" t="s">
        <v>15533</v>
      </c>
      <c r="F2116" s="66" t="s">
        <v>17405</v>
      </c>
      <c r="I2116" s="3" t="s">
        <v>21785</v>
      </c>
      <c r="J2116" s="3" t="str">
        <f>IF($B2116="SINAPI",IF(ISNUMBER(MATCH(Banco!$C2116,Analitico!$A:$A,0)),INDEX(Analitico!E:E,MATCH(Banco!$C2116,Analitico!$A:$A,0))&amp;"%",""),"")</f>
        <v>12,3270025%</v>
      </c>
      <c r="K2116" s="3" t="str">
        <f>IF($B2116="SINAPI",IF(ISNUMBER(MATCH(Banco!$C2116,Analitico!$A:$A,0)),INDEX(Analitico!F:F,MATCH(Banco!$C2116,Analitico!$A:$A,0))&amp;"%",""),"")</f>
        <v>%</v>
      </c>
    </row>
    <row r="2117" spans="1:11" ht="20.399999999999999" x14ac:dyDescent="0.2">
      <c r="A2117" s="1" t="str">
        <f t="shared" si="34"/>
        <v>SINAPI 90821</v>
      </c>
      <c r="B2117" s="3" t="s">
        <v>21783</v>
      </c>
      <c r="C2117" s="3" t="s">
        <v>2176</v>
      </c>
      <c r="D2117" s="2" t="s">
        <v>9919</v>
      </c>
      <c r="E2117" s="3" t="s">
        <v>15533</v>
      </c>
      <c r="F2117" s="66" t="s">
        <v>17406</v>
      </c>
      <c r="I2117" s="3" t="s">
        <v>21785</v>
      </c>
      <c r="J2117" s="3" t="str">
        <f>IF($B2117="SINAPI",IF(ISNUMBER(MATCH(Banco!$C2117,Analitico!$A:$A,0)),INDEX(Analitico!E:E,MATCH(Banco!$C2117,Analitico!$A:$A,0))&amp;"%",""),"")</f>
        <v>13,3350952%</v>
      </c>
      <c r="K2117" s="3" t="str">
        <f>IF($B2117="SINAPI",IF(ISNUMBER(MATCH(Banco!$C2117,Analitico!$A:$A,0)),INDEX(Analitico!F:F,MATCH(Banco!$C2117,Analitico!$A:$A,0))&amp;"%",""),"")</f>
        <v>%</v>
      </c>
    </row>
    <row r="2118" spans="1:11" ht="20.399999999999999" x14ac:dyDescent="0.2">
      <c r="A2118" s="1" t="str">
        <f t="shared" si="34"/>
        <v>SINAPI 90822</v>
      </c>
      <c r="B2118" s="3" t="s">
        <v>21783</v>
      </c>
      <c r="C2118" s="3" t="s">
        <v>2177</v>
      </c>
      <c r="D2118" s="2" t="s">
        <v>9920</v>
      </c>
      <c r="E2118" s="3" t="s">
        <v>15533</v>
      </c>
      <c r="F2118" s="66" t="s">
        <v>17407</v>
      </c>
      <c r="I2118" s="3" t="s">
        <v>21785</v>
      </c>
      <c r="J2118" s="3" t="str">
        <f>IF($B2118="SINAPI",IF(ISNUMBER(MATCH(Banco!$C2118,Analitico!$A:$A,0)),INDEX(Analitico!E:E,MATCH(Banco!$C2118,Analitico!$A:$A,0))&amp;"%",""),"")</f>
        <v>13,6863577%</v>
      </c>
      <c r="K2118" s="3" t="str">
        <f>IF($B2118="SINAPI",IF(ISNUMBER(MATCH(Banco!$C2118,Analitico!$A:$A,0)),INDEX(Analitico!F:F,MATCH(Banco!$C2118,Analitico!$A:$A,0))&amp;"%",""),"")</f>
        <v>%</v>
      </c>
    </row>
    <row r="2119" spans="1:11" ht="20.399999999999999" x14ac:dyDescent="0.2">
      <c r="A2119" s="1" t="str">
        <f t="shared" si="34"/>
        <v>SINAPI 90823</v>
      </c>
      <c r="B2119" s="3" t="s">
        <v>21783</v>
      </c>
      <c r="C2119" s="3" t="s">
        <v>2178</v>
      </c>
      <c r="D2119" s="2" t="s">
        <v>9921</v>
      </c>
      <c r="E2119" s="3" t="s">
        <v>15533</v>
      </c>
      <c r="F2119" s="66" t="s">
        <v>17408</v>
      </c>
      <c r="I2119" s="3" t="s">
        <v>21785</v>
      </c>
      <c r="J2119" s="3" t="str">
        <f>IF($B2119="SINAPI",IF(ISNUMBER(MATCH(Banco!$C2119,Analitico!$A:$A,0)),INDEX(Analitico!E:E,MATCH(Banco!$C2119,Analitico!$A:$A,0))&amp;"%",""),"")</f>
        <v>12,3566645%</v>
      </c>
      <c r="K2119" s="3" t="str">
        <f>IF($B2119="SINAPI",IF(ISNUMBER(MATCH(Banco!$C2119,Analitico!$A:$A,0)),INDEX(Analitico!F:F,MATCH(Banco!$C2119,Analitico!$A:$A,0))&amp;"%",""),"")</f>
        <v>%</v>
      </c>
    </row>
    <row r="2120" spans="1:11" ht="20.399999999999999" x14ac:dyDescent="0.2">
      <c r="A2120" s="1" t="str">
        <f t="shared" si="34"/>
        <v>SINAPI 90824</v>
      </c>
      <c r="B2120" s="3" t="s">
        <v>21783</v>
      </c>
      <c r="C2120" s="3" t="s">
        <v>2179</v>
      </c>
      <c r="D2120" s="2" t="s">
        <v>9922</v>
      </c>
      <c r="E2120" s="3" t="s">
        <v>15533</v>
      </c>
      <c r="F2120" s="66" t="s">
        <v>17409</v>
      </c>
      <c r="I2120" s="3" t="s">
        <v>21785</v>
      </c>
      <c r="J2120" s="3" t="str">
        <f>IF($B2120="SINAPI",IF(ISNUMBER(MATCH(Banco!$C2120,Analitico!$A:$A,0)),INDEX(Analitico!E:E,MATCH(Banco!$C2120,Analitico!$A:$A,0))&amp;"%",""),"")</f>
        <v>11,3662987%</v>
      </c>
      <c r="K2120" s="3" t="str">
        <f>IF($B2120="SINAPI",IF(ISNUMBER(MATCH(Banco!$C2120,Analitico!$A:$A,0)),INDEX(Analitico!F:F,MATCH(Banco!$C2120,Analitico!$A:$A,0))&amp;"%",""),"")</f>
        <v>%</v>
      </c>
    </row>
    <row r="2121" spans="1:11" ht="20.399999999999999" x14ac:dyDescent="0.2">
      <c r="A2121" s="1" t="str">
        <f t="shared" si="34"/>
        <v>SINAPI 90825</v>
      </c>
      <c r="B2121" s="3" t="s">
        <v>21783</v>
      </c>
      <c r="C2121" s="3" t="s">
        <v>2180</v>
      </c>
      <c r="D2121" s="2" t="s">
        <v>9923</v>
      </c>
      <c r="E2121" s="3" t="s">
        <v>15533</v>
      </c>
      <c r="F2121" s="66" t="s">
        <v>17410</v>
      </c>
      <c r="I2121" s="3" t="s">
        <v>21785</v>
      </c>
      <c r="J2121" s="3" t="str">
        <f>IF($B2121="SINAPI",IF(ISNUMBER(MATCH(Banco!$C2121,Analitico!$A:$A,0)),INDEX(Analitico!E:E,MATCH(Banco!$C2121,Analitico!$A:$A,0))&amp;"%",""),"")</f>
        <v>11,1525438%</v>
      </c>
      <c r="K2121" s="3" t="str">
        <f>IF($B2121="SINAPI",IF(ISNUMBER(MATCH(Banco!$C2121,Analitico!$A:$A,0)),INDEX(Analitico!F:F,MATCH(Banco!$C2121,Analitico!$A:$A,0))&amp;"%",""),"")</f>
        <v>%</v>
      </c>
    </row>
    <row r="2122" spans="1:11" ht="20.399999999999999" x14ac:dyDescent="0.2">
      <c r="A2122" s="1" t="str">
        <f t="shared" si="34"/>
        <v>SINAPI 90830</v>
      </c>
      <c r="B2122" s="3" t="s">
        <v>21783</v>
      </c>
      <c r="C2122" s="3" t="s">
        <v>2181</v>
      </c>
      <c r="D2122" s="2" t="s">
        <v>9924</v>
      </c>
      <c r="E2122" s="3" t="s">
        <v>15533</v>
      </c>
      <c r="F2122" s="66" t="s">
        <v>17411</v>
      </c>
      <c r="I2122" s="3" t="s">
        <v>21785</v>
      </c>
      <c r="J2122" s="3" t="str">
        <f>IF($B2122="SINAPI",IF(ISNUMBER(MATCH(Banco!$C2122,Analitico!$A:$A,0)),INDEX(Analitico!E:E,MATCH(Banco!$C2122,Analitico!$A:$A,0))&amp;"%",""),"")</f>
        <v>17,5256047%</v>
      </c>
      <c r="K2122" s="3" t="str">
        <f>IF($B2122="SINAPI",IF(ISNUMBER(MATCH(Banco!$C2122,Analitico!$A:$A,0)),INDEX(Analitico!F:F,MATCH(Banco!$C2122,Analitico!$A:$A,0))&amp;"%",""),"")</f>
        <v>%</v>
      </c>
    </row>
    <row r="2123" spans="1:11" ht="20.399999999999999" x14ac:dyDescent="0.2">
      <c r="A2123" s="1" t="str">
        <f t="shared" si="34"/>
        <v>SINAPI 90831</v>
      </c>
      <c r="B2123" s="3" t="s">
        <v>21783</v>
      </c>
      <c r="C2123" s="3" t="s">
        <v>2182</v>
      </c>
      <c r="D2123" s="2" t="s">
        <v>9925</v>
      </c>
      <c r="E2123" s="3" t="s">
        <v>15533</v>
      </c>
      <c r="F2123" s="66" t="s">
        <v>17412</v>
      </c>
      <c r="I2123" s="3" t="s">
        <v>21785</v>
      </c>
      <c r="J2123" s="3" t="str">
        <f>IF($B2123="SINAPI",IF(ISNUMBER(MATCH(Banco!$C2123,Analitico!$A:$A,0)),INDEX(Analitico!E:E,MATCH(Banco!$C2123,Analitico!$A:$A,0))&amp;"%",""),"")</f>
        <v>15,2995277%</v>
      </c>
      <c r="K2123" s="3" t="str">
        <f>IF($B2123="SINAPI",IF(ISNUMBER(MATCH(Banco!$C2123,Analitico!$A:$A,0)),INDEX(Analitico!F:F,MATCH(Banco!$C2123,Analitico!$A:$A,0))&amp;"%",""),"")</f>
        <v>%</v>
      </c>
    </row>
    <row r="2124" spans="1:11" ht="30.6" x14ac:dyDescent="0.2">
      <c r="A2124" s="1" t="str">
        <f t="shared" si="34"/>
        <v>SINAPI 90841</v>
      </c>
      <c r="B2124" s="3" t="s">
        <v>21783</v>
      </c>
      <c r="C2124" s="3" t="s">
        <v>2183</v>
      </c>
      <c r="D2124" s="2" t="s">
        <v>9926</v>
      </c>
      <c r="E2124" s="3" t="s">
        <v>15533</v>
      </c>
      <c r="F2124" s="66" t="s">
        <v>17413</v>
      </c>
      <c r="I2124" s="3" t="s">
        <v>21785</v>
      </c>
      <c r="J2124" s="3" t="str">
        <f>IF($B2124="SINAPI",IF(ISNUMBER(MATCH(Banco!$C2124,Analitico!$A:$A,0)),INDEX(Analitico!E:E,MATCH(Banco!$C2124,Analitico!$A:$A,0))&amp;"%",""),"")</f>
        <v>22,9993964%</v>
      </c>
      <c r="K2124" s="3" t="str">
        <f>IF($B2124="SINAPI",IF(ISNUMBER(MATCH(Banco!$C2124,Analitico!$A:$A,0)),INDEX(Analitico!F:F,MATCH(Banco!$C2124,Analitico!$A:$A,0))&amp;"%",""),"")</f>
        <v>%</v>
      </c>
    </row>
    <row r="2125" spans="1:11" ht="30.6" x14ac:dyDescent="0.2">
      <c r="A2125" s="1" t="str">
        <f t="shared" si="34"/>
        <v>SINAPI 90842</v>
      </c>
      <c r="B2125" s="3" t="s">
        <v>21783</v>
      </c>
      <c r="C2125" s="3" t="s">
        <v>2184</v>
      </c>
      <c r="D2125" s="2" t="s">
        <v>9927</v>
      </c>
      <c r="E2125" s="3" t="s">
        <v>15533</v>
      </c>
      <c r="F2125" s="66" t="s">
        <v>17414</v>
      </c>
      <c r="I2125" s="3" t="s">
        <v>21785</v>
      </c>
      <c r="J2125" s="3" t="str">
        <f>IF($B2125="SINAPI",IF(ISNUMBER(MATCH(Banco!$C2125,Analitico!$A:$A,0)),INDEX(Analitico!E:E,MATCH(Banco!$C2125,Analitico!$A:$A,0))&amp;"%",""),"")</f>
        <v>23,2440645%</v>
      </c>
      <c r="K2125" s="3" t="str">
        <f>IF($B2125="SINAPI",IF(ISNUMBER(MATCH(Banco!$C2125,Analitico!$A:$A,0)),INDEX(Analitico!F:F,MATCH(Banco!$C2125,Analitico!$A:$A,0))&amp;"%",""),"")</f>
        <v>%</v>
      </c>
    </row>
    <row r="2126" spans="1:11" ht="30.6" x14ac:dyDescent="0.2">
      <c r="A2126" s="1" t="str">
        <f t="shared" si="34"/>
        <v>SINAPI 90843</v>
      </c>
      <c r="B2126" s="3" t="s">
        <v>21783</v>
      </c>
      <c r="C2126" s="3" t="s">
        <v>2185</v>
      </c>
      <c r="D2126" s="2" t="s">
        <v>9928</v>
      </c>
      <c r="E2126" s="3" t="s">
        <v>15533</v>
      </c>
      <c r="F2126" s="66" t="s">
        <v>17415</v>
      </c>
      <c r="I2126" s="3" t="s">
        <v>21785</v>
      </c>
      <c r="J2126" s="3" t="str">
        <f>IF($B2126="SINAPI",IF(ISNUMBER(MATCH(Banco!$C2126,Analitico!$A:$A,0)),INDEX(Analitico!E:E,MATCH(Banco!$C2126,Analitico!$A:$A,0))&amp;"%",""),"")</f>
        <v>23,3551435%</v>
      </c>
      <c r="K2126" s="3" t="str">
        <f>IF($B2126="SINAPI",IF(ISNUMBER(MATCH(Banco!$C2126,Analitico!$A:$A,0)),INDEX(Analitico!F:F,MATCH(Banco!$C2126,Analitico!$A:$A,0))&amp;"%",""),"")</f>
        <v>%</v>
      </c>
    </row>
    <row r="2127" spans="1:11" ht="30.6" x14ac:dyDescent="0.2">
      <c r="A2127" s="1" t="str">
        <f t="shared" si="34"/>
        <v>SINAPI 90844</v>
      </c>
      <c r="B2127" s="3" t="s">
        <v>21783</v>
      </c>
      <c r="C2127" s="3" t="s">
        <v>2186</v>
      </c>
      <c r="D2127" s="2" t="s">
        <v>9929</v>
      </c>
      <c r="E2127" s="3" t="s">
        <v>15533</v>
      </c>
      <c r="F2127" s="66" t="s">
        <v>17416</v>
      </c>
      <c r="I2127" s="3" t="s">
        <v>21785</v>
      </c>
      <c r="J2127" s="3" t="str">
        <f>IF($B2127="SINAPI",IF(ISNUMBER(MATCH(Banco!$C2127,Analitico!$A:$A,0)),INDEX(Analitico!E:E,MATCH(Banco!$C2127,Analitico!$A:$A,0))&amp;"%",""),"")</f>
        <v>22,2478253%</v>
      </c>
      <c r="K2127" s="3" t="str">
        <f>IF($B2127="SINAPI",IF(ISNUMBER(MATCH(Banco!$C2127,Analitico!$A:$A,0)),INDEX(Analitico!F:F,MATCH(Banco!$C2127,Analitico!$A:$A,0))&amp;"%",""),"")</f>
        <v>%</v>
      </c>
    </row>
    <row r="2128" spans="1:11" ht="30.6" x14ac:dyDescent="0.2">
      <c r="A2128" s="1" t="str">
        <f t="shared" si="34"/>
        <v>SINAPI 90845</v>
      </c>
      <c r="B2128" s="3" t="s">
        <v>21783</v>
      </c>
      <c r="C2128" s="3" t="s">
        <v>2187</v>
      </c>
      <c r="D2128" s="2" t="s">
        <v>9930</v>
      </c>
      <c r="E2128" s="3" t="s">
        <v>15533</v>
      </c>
      <c r="F2128" s="66" t="s">
        <v>17417</v>
      </c>
      <c r="I2128" s="3" t="s">
        <v>21785</v>
      </c>
      <c r="J2128" s="3" t="str">
        <f>IF($B2128="SINAPI",IF(ISNUMBER(MATCH(Banco!$C2128,Analitico!$A:$A,0)),INDEX(Analitico!E:E,MATCH(Banco!$C2128,Analitico!$A:$A,0))&amp;"%",""),"")</f>
        <v>20,5578543%</v>
      </c>
      <c r="K2128" s="3" t="str">
        <f>IF($B2128="SINAPI",IF(ISNUMBER(MATCH(Banco!$C2128,Analitico!$A:$A,0)),INDEX(Analitico!F:F,MATCH(Banco!$C2128,Analitico!$A:$A,0))&amp;"%",""),"")</f>
        <v>%</v>
      </c>
    </row>
    <row r="2129" spans="1:11" ht="30.6" x14ac:dyDescent="0.2">
      <c r="A2129" s="1" t="str">
        <f t="shared" si="34"/>
        <v>SINAPI 90846</v>
      </c>
      <c r="B2129" s="3" t="s">
        <v>21783</v>
      </c>
      <c r="C2129" s="3" t="s">
        <v>2188</v>
      </c>
      <c r="D2129" s="2" t="s">
        <v>9931</v>
      </c>
      <c r="E2129" s="3" t="s">
        <v>15533</v>
      </c>
      <c r="F2129" s="66" t="s">
        <v>17418</v>
      </c>
      <c r="I2129" s="3" t="s">
        <v>21785</v>
      </c>
      <c r="J2129" s="3" t="str">
        <f>IF($B2129="SINAPI",IF(ISNUMBER(MATCH(Banco!$C2129,Analitico!$A:$A,0)),INDEX(Analitico!E:E,MATCH(Banco!$C2129,Analitico!$A:$A,0))&amp;"%",""),"")</f>
        <v>20,0317626%</v>
      </c>
      <c r="K2129" s="3" t="str">
        <f>IF($B2129="SINAPI",IF(ISNUMBER(MATCH(Banco!$C2129,Analitico!$A:$A,0)),INDEX(Analitico!F:F,MATCH(Banco!$C2129,Analitico!$A:$A,0))&amp;"%",""),"")</f>
        <v>%</v>
      </c>
    </row>
    <row r="2130" spans="1:11" ht="30.6" x14ac:dyDescent="0.2">
      <c r="A2130" s="1" t="str">
        <f t="shared" si="34"/>
        <v>SINAPI 90847</v>
      </c>
      <c r="B2130" s="3" t="s">
        <v>21783</v>
      </c>
      <c r="C2130" s="3" t="s">
        <v>2189</v>
      </c>
      <c r="D2130" s="2" t="s">
        <v>9932</v>
      </c>
      <c r="E2130" s="3" t="s">
        <v>15533</v>
      </c>
      <c r="F2130" s="66" t="s">
        <v>17419</v>
      </c>
      <c r="I2130" s="3" t="s">
        <v>21785</v>
      </c>
      <c r="J2130" s="3" t="str">
        <f>IF($B2130="SINAPI",IF(ISNUMBER(MATCH(Banco!$C2130,Analitico!$A:$A,0)),INDEX(Analitico!E:E,MATCH(Banco!$C2130,Analitico!$A:$A,0))&amp;"%",""),"")</f>
        <v>24,4028134%</v>
      </c>
      <c r="K2130" s="3" t="str">
        <f>IF($B2130="SINAPI",IF(ISNUMBER(MATCH(Banco!$C2130,Analitico!$A:$A,0)),INDEX(Analitico!F:F,MATCH(Banco!$C2130,Analitico!$A:$A,0))&amp;"%",""),"")</f>
        <v>%</v>
      </c>
    </row>
    <row r="2131" spans="1:11" ht="30.6" x14ac:dyDescent="0.2">
      <c r="A2131" s="1" t="str">
        <f t="shared" si="34"/>
        <v>SINAPI 90848</v>
      </c>
      <c r="B2131" s="3" t="s">
        <v>21783</v>
      </c>
      <c r="C2131" s="3" t="s">
        <v>2190</v>
      </c>
      <c r="D2131" s="2" t="s">
        <v>9933</v>
      </c>
      <c r="E2131" s="3" t="s">
        <v>15533</v>
      </c>
      <c r="F2131" s="66" t="s">
        <v>17420</v>
      </c>
      <c r="I2131" s="3" t="s">
        <v>21785</v>
      </c>
      <c r="J2131" s="3" t="str">
        <f>IF($B2131="SINAPI",IF(ISNUMBER(MATCH(Banco!$C2131,Analitico!$A:$A,0)),INDEX(Analitico!E:E,MATCH(Banco!$C2131,Analitico!$A:$A,0))&amp;"%",""),"")</f>
        <v>24,6771589%</v>
      </c>
      <c r="K2131" s="3" t="str">
        <f>IF($B2131="SINAPI",IF(ISNUMBER(MATCH(Banco!$C2131,Analitico!$A:$A,0)),INDEX(Analitico!F:F,MATCH(Banco!$C2131,Analitico!$A:$A,0))&amp;"%",""),"")</f>
        <v>%</v>
      </c>
    </row>
    <row r="2132" spans="1:11" ht="30.6" x14ac:dyDescent="0.2">
      <c r="A2132" s="1" t="str">
        <f t="shared" si="34"/>
        <v>SINAPI 90849</v>
      </c>
      <c r="B2132" s="3" t="s">
        <v>21783</v>
      </c>
      <c r="C2132" s="3" t="s">
        <v>2191</v>
      </c>
      <c r="D2132" s="2" t="s">
        <v>9934</v>
      </c>
      <c r="E2132" s="3" t="s">
        <v>15533</v>
      </c>
      <c r="F2132" s="66" t="s">
        <v>17421</v>
      </c>
      <c r="I2132" s="3" t="s">
        <v>21785</v>
      </c>
      <c r="J2132" s="3" t="str">
        <f>IF($B2132="SINAPI",IF(ISNUMBER(MATCH(Banco!$C2132,Analitico!$A:$A,0)),INDEX(Analitico!E:E,MATCH(Banco!$C2132,Analitico!$A:$A,0))&amp;"%",""),"")</f>
        <v>24,5222721%</v>
      </c>
      <c r="K2132" s="3" t="str">
        <f>IF($B2132="SINAPI",IF(ISNUMBER(MATCH(Banco!$C2132,Analitico!$A:$A,0)),INDEX(Analitico!F:F,MATCH(Banco!$C2132,Analitico!$A:$A,0))&amp;"%",""),"")</f>
        <v>%</v>
      </c>
    </row>
    <row r="2133" spans="1:11" ht="30.6" x14ac:dyDescent="0.2">
      <c r="A2133" s="1" t="str">
        <f t="shared" si="34"/>
        <v>SINAPI 90850</v>
      </c>
      <c r="B2133" s="3" t="s">
        <v>21783</v>
      </c>
      <c r="C2133" s="3" t="s">
        <v>2192</v>
      </c>
      <c r="D2133" s="2" t="s">
        <v>9935</v>
      </c>
      <c r="E2133" s="3" t="s">
        <v>15533</v>
      </c>
      <c r="F2133" s="66" t="s">
        <v>17422</v>
      </c>
      <c r="I2133" s="3" t="s">
        <v>21785</v>
      </c>
      <c r="J2133" s="3" t="str">
        <f>IF($B2133="SINAPI",IF(ISNUMBER(MATCH(Banco!$C2133,Analitico!$A:$A,0)),INDEX(Analitico!E:E,MATCH(Banco!$C2133,Analitico!$A:$A,0))&amp;"%",""),"")</f>
        <v>23,1211776%</v>
      </c>
      <c r="K2133" s="3" t="str">
        <f>IF($B2133="SINAPI",IF(ISNUMBER(MATCH(Banco!$C2133,Analitico!$A:$A,0)),INDEX(Analitico!F:F,MATCH(Banco!$C2133,Analitico!$A:$A,0))&amp;"%",""),"")</f>
        <v>%</v>
      </c>
    </row>
    <row r="2134" spans="1:11" ht="30.6" x14ac:dyDescent="0.2">
      <c r="A2134" s="1" t="str">
        <f t="shared" si="34"/>
        <v>SINAPI 90851</v>
      </c>
      <c r="B2134" s="3" t="s">
        <v>21783</v>
      </c>
      <c r="C2134" s="3" t="s">
        <v>2193</v>
      </c>
      <c r="D2134" s="2" t="s">
        <v>9936</v>
      </c>
      <c r="E2134" s="3" t="s">
        <v>15533</v>
      </c>
      <c r="F2134" s="66" t="s">
        <v>17423</v>
      </c>
      <c r="I2134" s="3" t="s">
        <v>21785</v>
      </c>
      <c r="J2134" s="3" t="str">
        <f>IF($B2134="SINAPI",IF(ISNUMBER(MATCH(Banco!$C2134,Analitico!$A:$A,0)),INDEX(Analitico!E:E,MATCH(Banco!$C2134,Analitico!$A:$A,0))&amp;"%",""),"")</f>
        <v>21,0376155%</v>
      </c>
      <c r="K2134" s="3" t="str">
        <f>IF($B2134="SINAPI",IF(ISNUMBER(MATCH(Banco!$C2134,Analitico!$A:$A,0)),INDEX(Analitico!F:F,MATCH(Banco!$C2134,Analitico!$A:$A,0))&amp;"%",""),"")</f>
        <v>%</v>
      </c>
    </row>
    <row r="2135" spans="1:11" ht="30.6" x14ac:dyDescent="0.2">
      <c r="A2135" s="1" t="str">
        <f t="shared" si="34"/>
        <v>SINAPI 90852</v>
      </c>
      <c r="B2135" s="3" t="s">
        <v>21783</v>
      </c>
      <c r="C2135" s="3" t="s">
        <v>2194</v>
      </c>
      <c r="D2135" s="2" t="s">
        <v>9937</v>
      </c>
      <c r="E2135" s="3" t="s">
        <v>15533</v>
      </c>
      <c r="F2135" s="66" t="s">
        <v>17424</v>
      </c>
      <c r="I2135" s="3" t="s">
        <v>21785</v>
      </c>
      <c r="J2135" s="3" t="str">
        <f>IF($B2135="SINAPI",IF(ISNUMBER(MATCH(Banco!$C2135,Analitico!$A:$A,0)),INDEX(Analitico!E:E,MATCH(Banco!$C2135,Analitico!$A:$A,0))&amp;"%",""),"")</f>
        <v>20,4067161%</v>
      </c>
      <c r="K2135" s="3" t="str">
        <f>IF($B2135="SINAPI",IF(ISNUMBER(MATCH(Banco!$C2135,Analitico!$A:$A,0)),INDEX(Analitico!F:F,MATCH(Banco!$C2135,Analitico!$A:$A,0))&amp;"%",""),"")</f>
        <v>%</v>
      </c>
    </row>
    <row r="2136" spans="1:11" ht="20.399999999999999" x14ac:dyDescent="0.2">
      <c r="A2136" s="1" t="str">
        <f t="shared" si="34"/>
        <v>SINAPI 91009</v>
      </c>
      <c r="B2136" s="3" t="s">
        <v>21783</v>
      </c>
      <c r="C2136" s="3" t="s">
        <v>2195</v>
      </c>
      <c r="D2136" s="2" t="s">
        <v>9938</v>
      </c>
      <c r="E2136" s="3" t="s">
        <v>15533</v>
      </c>
      <c r="F2136" s="66" t="s">
        <v>17425</v>
      </c>
      <c r="I2136" s="3" t="s">
        <v>21785</v>
      </c>
      <c r="J2136" s="3" t="str">
        <f>IF($B2136="SINAPI",IF(ISNUMBER(MATCH(Banco!$C2136,Analitico!$A:$A,0)),INDEX(Analitico!E:E,MATCH(Banco!$C2136,Analitico!$A:$A,0))&amp;"%",""),"")</f>
        <v>11,9604708%</v>
      </c>
      <c r="K2136" s="3" t="str">
        <f>IF($B2136="SINAPI",IF(ISNUMBER(MATCH(Banco!$C2136,Analitico!$A:$A,0)),INDEX(Analitico!F:F,MATCH(Banco!$C2136,Analitico!$A:$A,0))&amp;"%",""),"")</f>
        <v>%</v>
      </c>
    </row>
    <row r="2137" spans="1:11" ht="20.399999999999999" x14ac:dyDescent="0.2">
      <c r="A2137" s="1" t="str">
        <f t="shared" si="34"/>
        <v>SINAPI 91010</v>
      </c>
      <c r="B2137" s="3" t="s">
        <v>21783</v>
      </c>
      <c r="C2137" s="3" t="s">
        <v>2196</v>
      </c>
      <c r="D2137" s="2" t="s">
        <v>9939</v>
      </c>
      <c r="E2137" s="3" t="s">
        <v>15533</v>
      </c>
      <c r="F2137" s="66" t="s">
        <v>17426</v>
      </c>
      <c r="I2137" s="3" t="s">
        <v>21785</v>
      </c>
      <c r="J2137" s="3" t="str">
        <f>IF($B2137="SINAPI",IF(ISNUMBER(MATCH(Banco!$C2137,Analitico!$A:$A,0)),INDEX(Analitico!E:E,MATCH(Banco!$C2137,Analitico!$A:$A,0))&amp;"%",""),"")</f>
        <v>12,9284819%</v>
      </c>
      <c r="K2137" s="3" t="str">
        <f>IF($B2137="SINAPI",IF(ISNUMBER(MATCH(Banco!$C2137,Analitico!$A:$A,0)),INDEX(Analitico!F:F,MATCH(Banco!$C2137,Analitico!$A:$A,0))&amp;"%",""),"")</f>
        <v>%</v>
      </c>
    </row>
    <row r="2138" spans="1:11" ht="20.399999999999999" x14ac:dyDescent="0.2">
      <c r="A2138" s="1" t="str">
        <f t="shared" si="34"/>
        <v>SINAPI 91011</v>
      </c>
      <c r="B2138" s="3" t="s">
        <v>21783</v>
      </c>
      <c r="C2138" s="3" t="s">
        <v>2197</v>
      </c>
      <c r="D2138" s="2" t="s">
        <v>9940</v>
      </c>
      <c r="E2138" s="3" t="s">
        <v>15533</v>
      </c>
      <c r="F2138" s="66" t="s">
        <v>17427</v>
      </c>
      <c r="I2138" s="3" t="s">
        <v>21785</v>
      </c>
      <c r="J2138" s="3" t="str">
        <f>IF($B2138="SINAPI",IF(ISNUMBER(MATCH(Banco!$C2138,Analitico!$A:$A,0)),INDEX(Analitico!E:E,MATCH(Banco!$C2138,Analitico!$A:$A,0))&amp;"%",""),"")</f>
        <v>12,2810923%</v>
      </c>
      <c r="K2138" s="3" t="str">
        <f>IF($B2138="SINAPI",IF(ISNUMBER(MATCH(Banco!$C2138,Analitico!$A:$A,0)),INDEX(Analitico!F:F,MATCH(Banco!$C2138,Analitico!$A:$A,0))&amp;"%",""),"")</f>
        <v>%</v>
      </c>
    </row>
    <row r="2139" spans="1:11" ht="20.399999999999999" x14ac:dyDescent="0.2">
      <c r="A2139" s="1" t="str">
        <f t="shared" si="34"/>
        <v>SINAPI 91012</v>
      </c>
      <c r="B2139" s="3" t="s">
        <v>21783</v>
      </c>
      <c r="C2139" s="3" t="s">
        <v>2198</v>
      </c>
      <c r="D2139" s="2" t="s">
        <v>9941</v>
      </c>
      <c r="E2139" s="3" t="s">
        <v>15533</v>
      </c>
      <c r="F2139" s="66" t="s">
        <v>17428</v>
      </c>
      <c r="I2139" s="3" t="s">
        <v>21785</v>
      </c>
      <c r="J2139" s="3" t="str">
        <f>IF($B2139="SINAPI",IF(ISNUMBER(MATCH(Banco!$C2139,Analitico!$A:$A,0)),INDEX(Analitico!E:E,MATCH(Banco!$C2139,Analitico!$A:$A,0))&amp;"%",""),"")</f>
        <v>12,1051449%</v>
      </c>
      <c r="K2139" s="3" t="str">
        <f>IF($B2139="SINAPI",IF(ISNUMBER(MATCH(Banco!$C2139,Analitico!$A:$A,0)),INDEX(Analitico!F:F,MATCH(Banco!$C2139,Analitico!$A:$A,0))&amp;"%",""),"")</f>
        <v>%</v>
      </c>
    </row>
    <row r="2140" spans="1:11" ht="30.6" x14ac:dyDescent="0.2">
      <c r="A2140" s="1" t="str">
        <f t="shared" si="34"/>
        <v>SINAPI 91013</v>
      </c>
      <c r="B2140" s="3" t="s">
        <v>21783</v>
      </c>
      <c r="C2140" s="3" t="s">
        <v>2199</v>
      </c>
      <c r="D2140" s="2" t="s">
        <v>9942</v>
      </c>
      <c r="E2140" s="3" t="s">
        <v>15533</v>
      </c>
      <c r="F2140" s="66" t="s">
        <v>17429</v>
      </c>
      <c r="I2140" s="3" t="s">
        <v>21785</v>
      </c>
      <c r="J2140" s="3" t="str">
        <f>IF($B2140="SINAPI",IF(ISNUMBER(MATCH(Banco!$C2140,Analitico!$A:$A,0)),INDEX(Analitico!E:E,MATCH(Banco!$C2140,Analitico!$A:$A,0))&amp;"%",""),"")</f>
        <v>24,1232981%</v>
      </c>
      <c r="K2140" s="3" t="str">
        <f>IF($B2140="SINAPI",IF(ISNUMBER(MATCH(Banco!$C2140,Analitico!$A:$A,0)),INDEX(Analitico!F:F,MATCH(Banco!$C2140,Analitico!$A:$A,0))&amp;"%",""),"")</f>
        <v>%</v>
      </c>
    </row>
    <row r="2141" spans="1:11" ht="30.6" x14ac:dyDescent="0.2">
      <c r="A2141" s="1" t="str">
        <f t="shared" si="34"/>
        <v>SINAPI 91014</v>
      </c>
      <c r="B2141" s="3" t="s">
        <v>21783</v>
      </c>
      <c r="C2141" s="3" t="s">
        <v>2200</v>
      </c>
      <c r="D2141" s="2" t="s">
        <v>9943</v>
      </c>
      <c r="E2141" s="3" t="s">
        <v>15533</v>
      </c>
      <c r="F2141" s="66" t="s">
        <v>17430</v>
      </c>
      <c r="I2141" s="3" t="s">
        <v>21785</v>
      </c>
      <c r="J2141" s="3" t="str">
        <f>IF($B2141="SINAPI",IF(ISNUMBER(MATCH(Banco!$C2141,Analitico!$A:$A,0)),INDEX(Analitico!E:E,MATCH(Banco!$C2141,Analitico!$A:$A,0))&amp;"%",""),"")</f>
        <v>24,3844083%</v>
      </c>
      <c r="K2141" s="3" t="str">
        <f>IF($B2141="SINAPI",IF(ISNUMBER(MATCH(Banco!$C2141,Analitico!$A:$A,0)),INDEX(Analitico!F:F,MATCH(Banco!$C2141,Analitico!$A:$A,0))&amp;"%",""),"")</f>
        <v>%</v>
      </c>
    </row>
    <row r="2142" spans="1:11" ht="30.6" x14ac:dyDescent="0.2">
      <c r="A2142" s="1" t="str">
        <f t="shared" si="34"/>
        <v>SINAPI 91015</v>
      </c>
      <c r="B2142" s="3" t="s">
        <v>21783</v>
      </c>
      <c r="C2142" s="3" t="s">
        <v>2201</v>
      </c>
      <c r="D2142" s="2" t="s">
        <v>9944</v>
      </c>
      <c r="E2142" s="3" t="s">
        <v>15533</v>
      </c>
      <c r="F2142" s="66" t="s">
        <v>17431</v>
      </c>
      <c r="I2142" s="3" t="s">
        <v>21785</v>
      </c>
      <c r="J2142" s="3" t="str">
        <f>IF($B2142="SINAPI",IF(ISNUMBER(MATCH(Banco!$C2142,Analitico!$A:$A,0)),INDEX(Analitico!E:E,MATCH(Banco!$C2142,Analitico!$A:$A,0))&amp;"%",""),"")</f>
        <v>23,4601137%</v>
      </c>
      <c r="K2142" s="3" t="str">
        <f>IF($B2142="SINAPI",IF(ISNUMBER(MATCH(Banco!$C2142,Analitico!$A:$A,0)),INDEX(Analitico!F:F,MATCH(Banco!$C2142,Analitico!$A:$A,0))&amp;"%",""),"")</f>
        <v>%</v>
      </c>
    </row>
    <row r="2143" spans="1:11" ht="30.6" x14ac:dyDescent="0.2">
      <c r="A2143" s="1" t="str">
        <f t="shared" si="34"/>
        <v>SINAPI 91016</v>
      </c>
      <c r="B2143" s="3" t="s">
        <v>21783</v>
      </c>
      <c r="C2143" s="3" t="s">
        <v>2202</v>
      </c>
      <c r="D2143" s="2" t="s">
        <v>9945</v>
      </c>
      <c r="E2143" s="3" t="s">
        <v>15533</v>
      </c>
      <c r="F2143" s="66" t="s">
        <v>17432</v>
      </c>
      <c r="I2143" s="3" t="s">
        <v>21785</v>
      </c>
      <c r="J2143" s="3" t="str">
        <f>IF($B2143="SINAPI",IF(ISNUMBER(MATCH(Banco!$C2143,Analitico!$A:$A,0)),INDEX(Analitico!E:E,MATCH(Banco!$C2143,Analitico!$A:$A,0))&amp;"%",""),"")</f>
        <v>22,9120281%</v>
      </c>
      <c r="K2143" s="3" t="str">
        <f>IF($B2143="SINAPI",IF(ISNUMBER(MATCH(Banco!$C2143,Analitico!$A:$A,0)),INDEX(Analitico!F:F,MATCH(Banco!$C2143,Analitico!$A:$A,0))&amp;"%",""),"")</f>
        <v>%</v>
      </c>
    </row>
    <row r="2144" spans="1:11" x14ac:dyDescent="0.2">
      <c r="A2144" s="1" t="str">
        <f t="shared" si="34"/>
        <v>SINAPI 91287</v>
      </c>
      <c r="B2144" s="3" t="s">
        <v>21783</v>
      </c>
      <c r="C2144" s="3" t="s">
        <v>2203</v>
      </c>
      <c r="D2144" s="2" t="s">
        <v>9946</v>
      </c>
      <c r="E2144" s="3" t="s">
        <v>15533</v>
      </c>
      <c r="F2144" s="66" t="s">
        <v>17433</v>
      </c>
      <c r="I2144" s="3" t="s">
        <v>21785</v>
      </c>
      <c r="J2144" s="3" t="str">
        <f>IF($B2144="SINAPI",IF(ISNUMBER(MATCH(Banco!$C2144,Analitico!$A:$A,0)),INDEX(Analitico!E:E,MATCH(Banco!$C2144,Analitico!$A:$A,0))&amp;"%",""),"")</f>
        <v>35,5612059%</v>
      </c>
      <c r="K2144" s="3" t="str">
        <f>IF($B2144="SINAPI",IF(ISNUMBER(MATCH(Banco!$C2144,Analitico!$A:$A,0)),INDEX(Analitico!F:F,MATCH(Banco!$C2144,Analitico!$A:$A,0))&amp;"%",""),"")</f>
        <v>%</v>
      </c>
    </row>
    <row r="2145" spans="1:11" ht="20.399999999999999" x14ac:dyDescent="0.2">
      <c r="A2145" s="1" t="str">
        <f t="shared" si="34"/>
        <v>SINAPI 91292</v>
      </c>
      <c r="B2145" s="3" t="s">
        <v>21783</v>
      </c>
      <c r="C2145" s="3" t="s">
        <v>2204</v>
      </c>
      <c r="D2145" s="2" t="s">
        <v>9947</v>
      </c>
      <c r="E2145" s="3" t="s">
        <v>15533</v>
      </c>
      <c r="F2145" s="66" t="s">
        <v>17434</v>
      </c>
      <c r="I2145" s="3" t="s">
        <v>21785</v>
      </c>
      <c r="J2145" s="3" t="str">
        <f>IF($B2145="SINAPI",IF(ISNUMBER(MATCH(Banco!$C2145,Analitico!$A:$A,0)),INDEX(Analitico!E:E,MATCH(Banco!$C2145,Analitico!$A:$A,0))&amp;"%",""),"")</f>
        <v>44,8511184%</v>
      </c>
      <c r="K2145" s="3" t="str">
        <f>IF($B2145="SINAPI",IF(ISNUMBER(MATCH(Banco!$C2145,Analitico!$A:$A,0)),INDEX(Analitico!F:F,MATCH(Banco!$C2145,Analitico!$A:$A,0))&amp;"%",""),"")</f>
        <v>%</v>
      </c>
    </row>
    <row r="2146" spans="1:11" ht="20.399999999999999" x14ac:dyDescent="0.2">
      <c r="A2146" s="1" t="str">
        <f t="shared" si="34"/>
        <v>SINAPI 91295</v>
      </c>
      <c r="B2146" s="3" t="s">
        <v>21783</v>
      </c>
      <c r="C2146" s="3" t="s">
        <v>2205</v>
      </c>
      <c r="D2146" s="2" t="s">
        <v>9948</v>
      </c>
      <c r="E2146" s="3" t="s">
        <v>15533</v>
      </c>
      <c r="F2146" s="66" t="s">
        <v>17435</v>
      </c>
      <c r="I2146" s="3" t="s">
        <v>21785</v>
      </c>
      <c r="J2146" s="3" t="str">
        <f>IF($B2146="SINAPI",IF(ISNUMBER(MATCH(Banco!$C2146,Analitico!$A:$A,0)),INDEX(Analitico!E:E,MATCH(Banco!$C2146,Analitico!$A:$A,0))&amp;"%",""),"")</f>
        <v>11,6605270%</v>
      </c>
      <c r="K2146" s="3" t="str">
        <f>IF($B2146="SINAPI",IF(ISNUMBER(MATCH(Banco!$C2146,Analitico!$A:$A,0)),INDEX(Analitico!F:F,MATCH(Banco!$C2146,Analitico!$A:$A,0))&amp;"%",""),"")</f>
        <v>%</v>
      </c>
    </row>
    <row r="2147" spans="1:11" ht="20.399999999999999" x14ac:dyDescent="0.2">
      <c r="A2147" s="1" t="str">
        <f t="shared" ref="A2147:A2210" si="35">CONCATENAR</f>
        <v>SINAPI 91296</v>
      </c>
      <c r="B2147" s="3" t="s">
        <v>21783</v>
      </c>
      <c r="C2147" s="3" t="s">
        <v>2206</v>
      </c>
      <c r="D2147" s="2" t="s">
        <v>9949</v>
      </c>
      <c r="E2147" s="3" t="s">
        <v>15533</v>
      </c>
      <c r="F2147" s="66" t="s">
        <v>17436</v>
      </c>
      <c r="I2147" s="3" t="s">
        <v>21785</v>
      </c>
      <c r="J2147" s="3" t="str">
        <f>IF($B2147="SINAPI",IF(ISNUMBER(MATCH(Banco!$C2147,Analitico!$A:$A,0)),INDEX(Analitico!E:E,MATCH(Banco!$C2147,Analitico!$A:$A,0))&amp;"%",""),"")</f>
        <v>12,0780913%</v>
      </c>
      <c r="K2147" s="3" t="str">
        <f>IF($B2147="SINAPI",IF(ISNUMBER(MATCH(Banco!$C2147,Analitico!$A:$A,0)),INDEX(Analitico!F:F,MATCH(Banco!$C2147,Analitico!$A:$A,0))&amp;"%",""),"")</f>
        <v>%</v>
      </c>
    </row>
    <row r="2148" spans="1:11" ht="20.399999999999999" x14ac:dyDescent="0.2">
      <c r="A2148" s="1" t="str">
        <f t="shared" si="35"/>
        <v>SINAPI 91297</v>
      </c>
      <c r="B2148" s="3" t="s">
        <v>21783</v>
      </c>
      <c r="C2148" s="3" t="s">
        <v>2207</v>
      </c>
      <c r="D2148" s="2" t="s">
        <v>9950</v>
      </c>
      <c r="E2148" s="3" t="s">
        <v>15533</v>
      </c>
      <c r="F2148" s="66" t="s">
        <v>17437</v>
      </c>
      <c r="I2148" s="3" t="s">
        <v>21785</v>
      </c>
      <c r="J2148" s="3" t="str">
        <f>IF($B2148="SINAPI",IF(ISNUMBER(MATCH(Banco!$C2148,Analitico!$A:$A,0)),INDEX(Analitico!E:E,MATCH(Banco!$C2148,Analitico!$A:$A,0))&amp;"%",""),"")</f>
        <v>12,1044419%</v>
      </c>
      <c r="K2148" s="3" t="str">
        <f>IF($B2148="SINAPI",IF(ISNUMBER(MATCH(Banco!$C2148,Analitico!$A:$A,0)),INDEX(Analitico!F:F,MATCH(Banco!$C2148,Analitico!$A:$A,0))&amp;"%",""),"")</f>
        <v>%</v>
      </c>
    </row>
    <row r="2149" spans="1:11" ht="20.399999999999999" x14ac:dyDescent="0.2">
      <c r="A2149" s="1" t="str">
        <f t="shared" si="35"/>
        <v>SINAPI 91298</v>
      </c>
      <c r="B2149" s="3" t="s">
        <v>21783</v>
      </c>
      <c r="C2149" s="3" t="s">
        <v>2208</v>
      </c>
      <c r="D2149" s="2" t="s">
        <v>9951</v>
      </c>
      <c r="E2149" s="3" t="s">
        <v>15533</v>
      </c>
      <c r="F2149" s="66" t="s">
        <v>17438</v>
      </c>
      <c r="I2149" s="3" t="s">
        <v>21785</v>
      </c>
      <c r="J2149" s="3" t="str">
        <f>IF($B2149="SINAPI",IF(ISNUMBER(MATCH(Banco!$C2149,Analitico!$A:$A,0)),INDEX(Analitico!E:E,MATCH(Banco!$C2149,Analitico!$A:$A,0))&amp;"%",""),"")</f>
        <v>4,4916680%</v>
      </c>
      <c r="K2149" s="3" t="str">
        <f>IF($B2149="SINAPI",IF(ISNUMBER(MATCH(Banco!$C2149,Analitico!$A:$A,0)),INDEX(Analitico!F:F,MATCH(Banco!$C2149,Analitico!$A:$A,0))&amp;"%",""),"")</f>
        <v>%</v>
      </c>
    </row>
    <row r="2150" spans="1:11" ht="20.399999999999999" x14ac:dyDescent="0.2">
      <c r="A2150" s="1" t="str">
        <f t="shared" si="35"/>
        <v>SINAPI 91299</v>
      </c>
      <c r="B2150" s="3" t="s">
        <v>21783</v>
      </c>
      <c r="C2150" s="3" t="s">
        <v>2209</v>
      </c>
      <c r="D2150" s="2" t="s">
        <v>9952</v>
      </c>
      <c r="E2150" s="3" t="s">
        <v>15533</v>
      </c>
      <c r="F2150" s="66" t="s">
        <v>17439</v>
      </c>
      <c r="I2150" s="3" t="s">
        <v>21785</v>
      </c>
      <c r="J2150" s="3" t="str">
        <f>IF($B2150="SINAPI",IF(ISNUMBER(MATCH(Banco!$C2150,Analitico!$A:$A,0)),INDEX(Analitico!E:E,MATCH(Banco!$C2150,Analitico!$A:$A,0))&amp;"%",""),"")</f>
        <v>4,4644187%</v>
      </c>
      <c r="K2150" s="3" t="str">
        <f>IF($B2150="SINAPI",IF(ISNUMBER(MATCH(Banco!$C2150,Analitico!$A:$A,0)),INDEX(Analitico!F:F,MATCH(Banco!$C2150,Analitico!$A:$A,0))&amp;"%",""),"")</f>
        <v>%</v>
      </c>
    </row>
    <row r="2151" spans="1:11" ht="20.399999999999999" x14ac:dyDescent="0.2">
      <c r="A2151" s="1" t="str">
        <f t="shared" si="35"/>
        <v>SINAPI 91304</v>
      </c>
      <c r="B2151" s="3" t="s">
        <v>21783</v>
      </c>
      <c r="C2151" s="3" t="s">
        <v>2210</v>
      </c>
      <c r="D2151" s="2" t="s">
        <v>9953</v>
      </c>
      <c r="E2151" s="3" t="s">
        <v>15533</v>
      </c>
      <c r="F2151" s="66" t="s">
        <v>17440</v>
      </c>
      <c r="I2151" s="3" t="s">
        <v>21785</v>
      </c>
      <c r="J2151" s="3" t="str">
        <f>IF($B2151="SINAPI",IF(ISNUMBER(MATCH(Banco!$C2151,Analitico!$A:$A,0)),INDEX(Analitico!E:E,MATCH(Banco!$C2151,Analitico!$A:$A,0))&amp;"%",""),"")</f>
        <v>28,8209998%</v>
      </c>
      <c r="K2151" s="3" t="str">
        <f>IF($B2151="SINAPI",IF(ISNUMBER(MATCH(Banco!$C2151,Analitico!$A:$A,0)),INDEX(Analitico!F:F,MATCH(Banco!$C2151,Analitico!$A:$A,0))&amp;"%",""),"")</f>
        <v>%</v>
      </c>
    </row>
    <row r="2152" spans="1:11" ht="20.399999999999999" x14ac:dyDescent="0.2">
      <c r="A2152" s="1" t="str">
        <f t="shared" si="35"/>
        <v>SINAPI 91305</v>
      </c>
      <c r="B2152" s="3" t="s">
        <v>21783</v>
      </c>
      <c r="C2152" s="3" t="s">
        <v>2211</v>
      </c>
      <c r="D2152" s="2" t="s">
        <v>9954</v>
      </c>
      <c r="E2152" s="3" t="s">
        <v>15533</v>
      </c>
      <c r="F2152" s="66" t="s">
        <v>17441</v>
      </c>
      <c r="I2152" s="3" t="s">
        <v>21785</v>
      </c>
      <c r="J2152" s="3" t="str">
        <f>IF($B2152="SINAPI",IF(ISNUMBER(MATCH(Banco!$C2152,Analitico!$A:$A,0)),INDEX(Analitico!E:E,MATCH(Banco!$C2152,Analitico!$A:$A,0))&amp;"%",""),"")</f>
        <v>22,0945885%</v>
      </c>
      <c r="K2152" s="3" t="str">
        <f>IF($B2152="SINAPI",IF(ISNUMBER(MATCH(Banco!$C2152,Analitico!$A:$A,0)),INDEX(Analitico!F:F,MATCH(Banco!$C2152,Analitico!$A:$A,0))&amp;"%",""),"")</f>
        <v>%</v>
      </c>
    </row>
    <row r="2153" spans="1:11" ht="20.399999999999999" x14ac:dyDescent="0.2">
      <c r="A2153" s="1" t="str">
        <f t="shared" si="35"/>
        <v>SINAPI 91306</v>
      </c>
      <c r="B2153" s="3" t="s">
        <v>21783</v>
      </c>
      <c r="C2153" s="3" t="s">
        <v>2212</v>
      </c>
      <c r="D2153" s="2" t="s">
        <v>9955</v>
      </c>
      <c r="E2153" s="3" t="s">
        <v>15533</v>
      </c>
      <c r="F2153" s="66" t="s">
        <v>17412</v>
      </c>
      <c r="I2153" s="3" t="s">
        <v>21785</v>
      </c>
      <c r="J2153" s="3" t="str">
        <f>IF($B2153="SINAPI",IF(ISNUMBER(MATCH(Banco!$C2153,Analitico!$A:$A,0)),INDEX(Analitico!E:E,MATCH(Banco!$C2153,Analitico!$A:$A,0))&amp;"%",""),"")</f>
        <v>15,2995277%</v>
      </c>
      <c r="K2153" s="3" t="str">
        <f>IF($B2153="SINAPI",IF(ISNUMBER(MATCH(Banco!$C2153,Analitico!$A:$A,0)),INDEX(Analitico!F:F,MATCH(Banco!$C2153,Analitico!$A:$A,0))&amp;"%",""),"")</f>
        <v>%</v>
      </c>
    </row>
    <row r="2154" spans="1:11" ht="20.399999999999999" x14ac:dyDescent="0.2">
      <c r="A2154" s="1" t="str">
        <f t="shared" si="35"/>
        <v>SINAPI 91307</v>
      </c>
      <c r="B2154" s="3" t="s">
        <v>21783</v>
      </c>
      <c r="C2154" s="3" t="s">
        <v>2213</v>
      </c>
      <c r="D2154" s="2" t="s">
        <v>9956</v>
      </c>
      <c r="E2154" s="3" t="s">
        <v>15533</v>
      </c>
      <c r="F2154" s="66" t="s">
        <v>17442</v>
      </c>
      <c r="I2154" s="3" t="s">
        <v>21785</v>
      </c>
      <c r="J2154" s="3" t="str">
        <f>IF($B2154="SINAPI",IF(ISNUMBER(MATCH(Banco!$C2154,Analitico!$A:$A,0)),INDEX(Analitico!E:E,MATCH(Banco!$C2154,Analitico!$A:$A,0))&amp;"%",""),"")</f>
        <v>25,9869115%</v>
      </c>
      <c r="K2154" s="3" t="str">
        <f>IF($B2154="SINAPI",IF(ISNUMBER(MATCH(Banco!$C2154,Analitico!$A:$A,0)),INDEX(Analitico!F:F,MATCH(Banco!$C2154,Analitico!$A:$A,0))&amp;"%",""),"")</f>
        <v>%</v>
      </c>
    </row>
    <row r="2155" spans="1:11" ht="30.6" x14ac:dyDescent="0.2">
      <c r="A2155" s="1" t="str">
        <f t="shared" si="35"/>
        <v>SINAPI 91312</v>
      </c>
      <c r="B2155" s="3" t="s">
        <v>21783</v>
      </c>
      <c r="C2155" s="3" t="s">
        <v>2214</v>
      </c>
      <c r="D2155" s="2" t="s">
        <v>9957</v>
      </c>
      <c r="E2155" s="3" t="s">
        <v>15533</v>
      </c>
      <c r="F2155" s="66" t="s">
        <v>17443</v>
      </c>
      <c r="I2155" s="3" t="s">
        <v>21785</v>
      </c>
      <c r="J2155" s="3" t="str">
        <f>IF($B2155="SINAPI",IF(ISNUMBER(MATCH(Banco!$C2155,Analitico!$A:$A,0)),INDEX(Analitico!E:E,MATCH(Banco!$C2155,Analitico!$A:$A,0))&amp;"%",""),"")</f>
        <v>27,6549970%</v>
      </c>
      <c r="K2155" s="3" t="str">
        <f>IF($B2155="SINAPI",IF(ISNUMBER(MATCH(Banco!$C2155,Analitico!$A:$A,0)),INDEX(Analitico!F:F,MATCH(Banco!$C2155,Analitico!$A:$A,0))&amp;"%",""),"")</f>
        <v>%</v>
      </c>
    </row>
    <row r="2156" spans="1:11" ht="30.6" x14ac:dyDescent="0.2">
      <c r="A2156" s="1" t="str">
        <f t="shared" si="35"/>
        <v>SINAPI 91313</v>
      </c>
      <c r="B2156" s="3" t="s">
        <v>21783</v>
      </c>
      <c r="C2156" s="3" t="s">
        <v>2215</v>
      </c>
      <c r="D2156" s="2" t="s">
        <v>9958</v>
      </c>
      <c r="E2156" s="3" t="s">
        <v>15533</v>
      </c>
      <c r="F2156" s="66" t="s">
        <v>17444</v>
      </c>
      <c r="I2156" s="3" t="s">
        <v>21785</v>
      </c>
      <c r="J2156" s="3" t="str">
        <f>IF($B2156="SINAPI",IF(ISNUMBER(MATCH(Banco!$C2156,Analitico!$A:$A,0)),INDEX(Analitico!E:E,MATCH(Banco!$C2156,Analitico!$A:$A,0))&amp;"%",""),"")</f>
        <v>28,4660595%</v>
      </c>
      <c r="K2156" s="3" t="str">
        <f>IF($B2156="SINAPI",IF(ISNUMBER(MATCH(Banco!$C2156,Analitico!$A:$A,0)),INDEX(Analitico!F:F,MATCH(Banco!$C2156,Analitico!$A:$A,0))&amp;"%",""),"")</f>
        <v>%</v>
      </c>
    </row>
    <row r="2157" spans="1:11" ht="30.6" x14ac:dyDescent="0.2">
      <c r="A2157" s="1" t="str">
        <f t="shared" si="35"/>
        <v>SINAPI 91314</v>
      </c>
      <c r="B2157" s="3" t="s">
        <v>21783</v>
      </c>
      <c r="C2157" s="3" t="s">
        <v>2216</v>
      </c>
      <c r="D2157" s="2" t="s">
        <v>9959</v>
      </c>
      <c r="E2157" s="3" t="s">
        <v>15533</v>
      </c>
      <c r="F2157" s="66" t="s">
        <v>17445</v>
      </c>
      <c r="I2157" s="3" t="s">
        <v>21785</v>
      </c>
      <c r="J2157" s="3" t="str">
        <f>IF($B2157="SINAPI",IF(ISNUMBER(MATCH(Banco!$C2157,Analitico!$A:$A,0)),INDEX(Analitico!E:E,MATCH(Banco!$C2157,Analitico!$A:$A,0))&amp;"%",""),"")</f>
        <v>28,5335669%</v>
      </c>
      <c r="K2157" s="3" t="str">
        <f>IF($B2157="SINAPI",IF(ISNUMBER(MATCH(Banco!$C2157,Analitico!$A:$A,0)),INDEX(Analitico!F:F,MATCH(Banco!$C2157,Analitico!$A:$A,0))&amp;"%",""),"")</f>
        <v>%</v>
      </c>
    </row>
    <row r="2158" spans="1:11" ht="30.6" x14ac:dyDescent="0.2">
      <c r="A2158" s="1" t="str">
        <f t="shared" si="35"/>
        <v>SINAPI 91315</v>
      </c>
      <c r="B2158" s="3" t="s">
        <v>21783</v>
      </c>
      <c r="C2158" s="3" t="s">
        <v>2217</v>
      </c>
      <c r="D2158" s="2" t="s">
        <v>9960</v>
      </c>
      <c r="E2158" s="3" t="s">
        <v>15533</v>
      </c>
      <c r="F2158" s="66" t="s">
        <v>17446</v>
      </c>
      <c r="I2158" s="3" t="s">
        <v>21785</v>
      </c>
      <c r="J2158" s="3" t="str">
        <f>IF($B2158="SINAPI",IF(ISNUMBER(MATCH(Banco!$C2158,Analitico!$A:$A,0)),INDEX(Analitico!E:E,MATCH(Banco!$C2158,Analitico!$A:$A,0))&amp;"%",""),"")</f>
        <v>26,8217514%</v>
      </c>
      <c r="K2158" s="3" t="str">
        <f>IF($B2158="SINAPI",IF(ISNUMBER(MATCH(Banco!$C2158,Analitico!$A:$A,0)),INDEX(Analitico!F:F,MATCH(Banco!$C2158,Analitico!$A:$A,0))&amp;"%",""),"")</f>
        <v>%</v>
      </c>
    </row>
    <row r="2159" spans="1:11" ht="30.6" x14ac:dyDescent="0.2">
      <c r="A2159" s="1" t="str">
        <f t="shared" si="35"/>
        <v>SINAPI 91316</v>
      </c>
      <c r="B2159" s="3" t="s">
        <v>21783</v>
      </c>
      <c r="C2159" s="3" t="s">
        <v>2218</v>
      </c>
      <c r="D2159" s="2" t="s">
        <v>9961</v>
      </c>
      <c r="E2159" s="3" t="s">
        <v>15533</v>
      </c>
      <c r="F2159" s="66" t="s">
        <v>17447</v>
      </c>
      <c r="I2159" s="3" t="s">
        <v>21785</v>
      </c>
      <c r="J2159" s="3" t="str">
        <f>IF($B2159="SINAPI",IF(ISNUMBER(MATCH(Banco!$C2159,Analitico!$A:$A,0)),INDEX(Analitico!E:E,MATCH(Banco!$C2159,Analitico!$A:$A,0))&amp;"%",""),"")</f>
        <v>24,1507291%</v>
      </c>
      <c r="K2159" s="3" t="str">
        <f>IF($B2159="SINAPI",IF(ISNUMBER(MATCH(Banco!$C2159,Analitico!$A:$A,0)),INDEX(Analitico!F:F,MATCH(Banco!$C2159,Analitico!$A:$A,0))&amp;"%",""),"")</f>
        <v>%</v>
      </c>
    </row>
    <row r="2160" spans="1:11" ht="30.6" x14ac:dyDescent="0.2">
      <c r="A2160" s="1" t="str">
        <f t="shared" si="35"/>
        <v>SINAPI 91317</v>
      </c>
      <c r="B2160" s="3" t="s">
        <v>21783</v>
      </c>
      <c r="C2160" s="3" t="s">
        <v>2219</v>
      </c>
      <c r="D2160" s="2" t="s">
        <v>9962</v>
      </c>
      <c r="E2160" s="3" t="s">
        <v>15533</v>
      </c>
      <c r="F2160" s="66" t="s">
        <v>17448</v>
      </c>
      <c r="I2160" s="3" t="s">
        <v>21785</v>
      </c>
      <c r="J2160" s="3" t="str">
        <f>IF($B2160="SINAPI",IF(ISNUMBER(MATCH(Banco!$C2160,Analitico!$A:$A,0)),INDEX(Analitico!E:E,MATCH(Banco!$C2160,Analitico!$A:$A,0))&amp;"%",""),"")</f>
        <v>23,3555728%</v>
      </c>
      <c r="K2160" s="3" t="str">
        <f>IF($B2160="SINAPI",IF(ISNUMBER(MATCH(Banco!$C2160,Analitico!$A:$A,0)),INDEX(Analitico!F:F,MATCH(Banco!$C2160,Analitico!$A:$A,0))&amp;"%",""),"")</f>
        <v>%</v>
      </c>
    </row>
    <row r="2161" spans="1:11" ht="30.6" x14ac:dyDescent="0.2">
      <c r="A2161" s="1" t="str">
        <f t="shared" si="35"/>
        <v>SINAPI 91318</v>
      </c>
      <c r="B2161" s="3" t="s">
        <v>21783</v>
      </c>
      <c r="C2161" s="3" t="s">
        <v>2220</v>
      </c>
      <c r="D2161" s="2" t="s">
        <v>9963</v>
      </c>
      <c r="E2161" s="3" t="s">
        <v>15533</v>
      </c>
      <c r="F2161" s="66" t="s">
        <v>17449</v>
      </c>
      <c r="I2161" s="3" t="s">
        <v>21785</v>
      </c>
      <c r="J2161" s="3" t="str">
        <f>IF($B2161="SINAPI",IF(ISNUMBER(MATCH(Banco!$C2161,Analitico!$A:$A,0)),INDEX(Analitico!E:E,MATCH(Banco!$C2161,Analitico!$A:$A,0))&amp;"%",""),"")</f>
        <v>28,4726437%</v>
      </c>
      <c r="K2161" s="3" t="str">
        <f>IF($B2161="SINAPI",IF(ISNUMBER(MATCH(Banco!$C2161,Analitico!$A:$A,0)),INDEX(Analitico!F:F,MATCH(Banco!$C2161,Analitico!$A:$A,0))&amp;"%",""),"")</f>
        <v>%</v>
      </c>
    </row>
    <row r="2162" spans="1:11" ht="30.6" x14ac:dyDescent="0.2">
      <c r="A2162" s="1" t="str">
        <f t="shared" si="35"/>
        <v>SINAPI 91319</v>
      </c>
      <c r="B2162" s="3" t="s">
        <v>21783</v>
      </c>
      <c r="C2162" s="3" t="s">
        <v>2221</v>
      </c>
      <c r="D2162" s="2" t="s">
        <v>9964</v>
      </c>
      <c r="E2162" s="3" t="s">
        <v>15533</v>
      </c>
      <c r="F2162" s="66" t="s">
        <v>17450</v>
      </c>
      <c r="I2162" s="3" t="s">
        <v>21785</v>
      </c>
      <c r="J2162" s="3" t="str">
        <f>IF($B2162="SINAPI",IF(ISNUMBER(MATCH(Banco!$C2162,Analitico!$A:$A,0)),INDEX(Analitico!E:E,MATCH(Banco!$C2162,Analitico!$A:$A,0))&amp;"%",""),"")</f>
        <v>28,7726121%</v>
      </c>
      <c r="K2162" s="3" t="str">
        <f>IF($B2162="SINAPI",IF(ISNUMBER(MATCH(Banco!$C2162,Analitico!$A:$A,0)),INDEX(Analitico!F:F,MATCH(Banco!$C2162,Analitico!$A:$A,0))&amp;"%",""),"")</f>
        <v>%</v>
      </c>
    </row>
    <row r="2163" spans="1:11" ht="30.6" x14ac:dyDescent="0.2">
      <c r="A2163" s="1" t="str">
        <f t="shared" si="35"/>
        <v>SINAPI 91320</v>
      </c>
      <c r="B2163" s="3" t="s">
        <v>21783</v>
      </c>
      <c r="C2163" s="3" t="s">
        <v>2222</v>
      </c>
      <c r="D2163" s="2" t="s">
        <v>9965</v>
      </c>
      <c r="E2163" s="3" t="s">
        <v>15533</v>
      </c>
      <c r="F2163" s="66" t="s">
        <v>17451</v>
      </c>
      <c r="I2163" s="3" t="s">
        <v>21785</v>
      </c>
      <c r="J2163" s="3" t="str">
        <f>IF($B2163="SINAPI",IF(ISNUMBER(MATCH(Banco!$C2163,Analitico!$A:$A,0)),INDEX(Analitico!E:E,MATCH(Banco!$C2163,Analitico!$A:$A,0))&amp;"%",""),"")</f>
        <v>28,4929634%</v>
      </c>
      <c r="K2163" s="3" t="str">
        <f>IF($B2163="SINAPI",IF(ISNUMBER(MATCH(Banco!$C2163,Analitico!$A:$A,0)),INDEX(Analitico!F:F,MATCH(Banco!$C2163,Analitico!$A:$A,0))&amp;"%",""),"")</f>
        <v>%</v>
      </c>
    </row>
    <row r="2164" spans="1:11" ht="30.6" x14ac:dyDescent="0.2">
      <c r="A2164" s="1" t="str">
        <f t="shared" si="35"/>
        <v>SINAPI 91321</v>
      </c>
      <c r="B2164" s="3" t="s">
        <v>21783</v>
      </c>
      <c r="C2164" s="3" t="s">
        <v>2223</v>
      </c>
      <c r="D2164" s="2" t="s">
        <v>9966</v>
      </c>
      <c r="E2164" s="3" t="s">
        <v>15533</v>
      </c>
      <c r="F2164" s="66" t="s">
        <v>17452</v>
      </c>
      <c r="I2164" s="3" t="s">
        <v>21785</v>
      </c>
      <c r="J2164" s="3" t="str">
        <f>IF($B2164="SINAPI",IF(ISNUMBER(MATCH(Banco!$C2164,Analitico!$A:$A,0)),INDEX(Analitico!E:E,MATCH(Banco!$C2164,Analitico!$A:$A,0))&amp;"%",""),"")</f>
        <v>26,5637824%</v>
      </c>
      <c r="K2164" s="3" t="str">
        <f>IF($B2164="SINAPI",IF(ISNUMBER(MATCH(Banco!$C2164,Analitico!$A:$A,0)),INDEX(Analitico!F:F,MATCH(Banco!$C2164,Analitico!$A:$A,0))&amp;"%",""),"")</f>
        <v>%</v>
      </c>
    </row>
    <row r="2165" spans="1:11" ht="30.6" x14ac:dyDescent="0.2">
      <c r="A2165" s="1" t="str">
        <f t="shared" si="35"/>
        <v>SINAPI 91322</v>
      </c>
      <c r="B2165" s="3" t="s">
        <v>21783</v>
      </c>
      <c r="C2165" s="3" t="s">
        <v>2224</v>
      </c>
      <c r="D2165" s="2" t="s">
        <v>9967</v>
      </c>
      <c r="E2165" s="3" t="s">
        <v>15533</v>
      </c>
      <c r="F2165" s="66" t="s">
        <v>17453</v>
      </c>
      <c r="I2165" s="3" t="s">
        <v>21785</v>
      </c>
      <c r="J2165" s="3" t="str">
        <f>IF($B2165="SINAPI",IF(ISNUMBER(MATCH(Banco!$C2165,Analitico!$A:$A,0)),INDEX(Analitico!E:E,MATCH(Banco!$C2165,Analitico!$A:$A,0))&amp;"%",""),"")</f>
        <v>23,6463211%</v>
      </c>
      <c r="K2165" s="3" t="str">
        <f>IF($B2165="SINAPI",IF(ISNUMBER(MATCH(Banco!$C2165,Analitico!$A:$A,0)),INDEX(Analitico!F:F,MATCH(Banco!$C2165,Analitico!$A:$A,0))&amp;"%",""),"")</f>
        <v>%</v>
      </c>
    </row>
    <row r="2166" spans="1:11" ht="30.6" x14ac:dyDescent="0.2">
      <c r="A2166" s="1" t="str">
        <f t="shared" si="35"/>
        <v>SINAPI 91323</v>
      </c>
      <c r="B2166" s="3" t="s">
        <v>21783</v>
      </c>
      <c r="C2166" s="3" t="s">
        <v>2225</v>
      </c>
      <c r="D2166" s="2" t="s">
        <v>9968</v>
      </c>
      <c r="E2166" s="3" t="s">
        <v>15533</v>
      </c>
      <c r="F2166" s="66" t="s">
        <v>17454</v>
      </c>
      <c r="I2166" s="3" t="s">
        <v>21785</v>
      </c>
      <c r="J2166" s="3" t="str">
        <f>IF($B2166="SINAPI",IF(ISNUMBER(MATCH(Banco!$C2166,Analitico!$A:$A,0)),INDEX(Analitico!E:E,MATCH(Banco!$C2166,Analitico!$A:$A,0))&amp;"%",""),"")</f>
        <v>22,8006985%</v>
      </c>
      <c r="K2166" s="3" t="str">
        <f>IF($B2166="SINAPI",IF(ISNUMBER(MATCH(Banco!$C2166,Analitico!$A:$A,0)),INDEX(Analitico!F:F,MATCH(Banco!$C2166,Analitico!$A:$A,0))&amp;"%",""),"")</f>
        <v>%</v>
      </c>
    </row>
    <row r="2167" spans="1:11" ht="30.6" x14ac:dyDescent="0.2">
      <c r="A2167" s="1" t="str">
        <f t="shared" si="35"/>
        <v>SINAPI 91324</v>
      </c>
      <c r="B2167" s="3" t="s">
        <v>21783</v>
      </c>
      <c r="C2167" s="3" t="s">
        <v>2226</v>
      </c>
      <c r="D2167" s="2" t="s">
        <v>9969</v>
      </c>
      <c r="E2167" s="3" t="s">
        <v>15533</v>
      </c>
      <c r="F2167" s="66" t="s">
        <v>17455</v>
      </c>
      <c r="I2167" s="3" t="s">
        <v>21785</v>
      </c>
      <c r="J2167" s="3" t="str">
        <f>IF($B2167="SINAPI",IF(ISNUMBER(MATCH(Banco!$C2167,Analitico!$A:$A,0)),INDEX(Analitico!E:E,MATCH(Banco!$C2167,Analitico!$A:$A,0))&amp;"%",""),"")</f>
        <v>28,0933842%</v>
      </c>
      <c r="K2167" s="3" t="str">
        <f>IF($B2167="SINAPI",IF(ISNUMBER(MATCH(Banco!$C2167,Analitico!$A:$A,0)),INDEX(Analitico!F:F,MATCH(Banco!$C2167,Analitico!$A:$A,0))&amp;"%",""),"")</f>
        <v>%</v>
      </c>
    </row>
    <row r="2168" spans="1:11" ht="30.6" x14ac:dyDescent="0.2">
      <c r="A2168" s="1" t="str">
        <f t="shared" si="35"/>
        <v>SINAPI 91325</v>
      </c>
      <c r="B2168" s="3" t="s">
        <v>21783</v>
      </c>
      <c r="C2168" s="3" t="s">
        <v>2227</v>
      </c>
      <c r="D2168" s="2" t="s">
        <v>9970</v>
      </c>
      <c r="E2168" s="3" t="s">
        <v>15533</v>
      </c>
      <c r="F2168" s="66" t="s">
        <v>17456</v>
      </c>
      <c r="I2168" s="3" t="s">
        <v>21785</v>
      </c>
      <c r="J2168" s="3" t="str">
        <f>IF($B2168="SINAPI",IF(ISNUMBER(MATCH(Banco!$C2168,Analitico!$A:$A,0)),INDEX(Analitico!E:E,MATCH(Banco!$C2168,Analitico!$A:$A,0))&amp;"%",""),"")</f>
        <v>28,3759605%</v>
      </c>
      <c r="K2168" s="3" t="str">
        <f>IF($B2168="SINAPI",IF(ISNUMBER(MATCH(Banco!$C2168,Analitico!$A:$A,0)),INDEX(Analitico!F:F,MATCH(Banco!$C2168,Analitico!$A:$A,0))&amp;"%",""),"")</f>
        <v>%</v>
      </c>
    </row>
    <row r="2169" spans="1:11" ht="30.6" x14ac:dyDescent="0.2">
      <c r="A2169" s="1" t="str">
        <f t="shared" si="35"/>
        <v>SINAPI 91326</v>
      </c>
      <c r="B2169" s="3" t="s">
        <v>21783</v>
      </c>
      <c r="C2169" s="3" t="s">
        <v>2228</v>
      </c>
      <c r="D2169" s="2" t="s">
        <v>9971</v>
      </c>
      <c r="E2169" s="3" t="s">
        <v>15533</v>
      </c>
      <c r="F2169" s="66" t="s">
        <v>17457</v>
      </c>
      <c r="I2169" s="3" t="s">
        <v>21785</v>
      </c>
      <c r="J2169" s="3" t="str">
        <f>IF($B2169="SINAPI",IF(ISNUMBER(MATCH(Banco!$C2169,Analitico!$A:$A,0)),INDEX(Analitico!E:E,MATCH(Banco!$C2169,Analitico!$A:$A,0))&amp;"%",""),"")</f>
        <v>27,0708333%</v>
      </c>
      <c r="K2169" s="3" t="str">
        <f>IF($B2169="SINAPI",IF(ISNUMBER(MATCH(Banco!$C2169,Analitico!$A:$A,0)),INDEX(Analitico!F:F,MATCH(Banco!$C2169,Analitico!$A:$A,0))&amp;"%",""),"")</f>
        <v>%</v>
      </c>
    </row>
    <row r="2170" spans="1:11" ht="30.6" x14ac:dyDescent="0.2">
      <c r="A2170" s="1" t="str">
        <f t="shared" si="35"/>
        <v>SINAPI 91327</v>
      </c>
      <c r="B2170" s="3" t="s">
        <v>21783</v>
      </c>
      <c r="C2170" s="3" t="s">
        <v>2229</v>
      </c>
      <c r="D2170" s="2" t="s">
        <v>9972</v>
      </c>
      <c r="E2170" s="3" t="s">
        <v>15533</v>
      </c>
      <c r="F2170" s="66" t="s">
        <v>17458</v>
      </c>
      <c r="I2170" s="3" t="s">
        <v>21785</v>
      </c>
      <c r="J2170" s="3" t="str">
        <f>IF($B2170="SINAPI",IF(ISNUMBER(MATCH(Banco!$C2170,Analitico!$A:$A,0)),INDEX(Analitico!E:E,MATCH(Banco!$C2170,Analitico!$A:$A,0))&amp;"%",""),"")</f>
        <v>26,2884533%</v>
      </c>
      <c r="K2170" s="3" t="str">
        <f>IF($B2170="SINAPI",IF(ISNUMBER(MATCH(Banco!$C2170,Analitico!$A:$A,0)),INDEX(Analitico!F:F,MATCH(Banco!$C2170,Analitico!$A:$A,0))&amp;"%",""),"")</f>
        <v>%</v>
      </c>
    </row>
    <row r="2171" spans="1:11" ht="30.6" x14ac:dyDescent="0.2">
      <c r="A2171" s="1" t="str">
        <f t="shared" si="35"/>
        <v>SINAPI 91328</v>
      </c>
      <c r="B2171" s="3" t="s">
        <v>21783</v>
      </c>
      <c r="C2171" s="3" t="s">
        <v>2230</v>
      </c>
      <c r="D2171" s="2" t="s">
        <v>9973</v>
      </c>
      <c r="E2171" s="3" t="s">
        <v>15533</v>
      </c>
      <c r="F2171" s="66" t="s">
        <v>17459</v>
      </c>
      <c r="I2171" s="3" t="s">
        <v>21785</v>
      </c>
      <c r="J2171" s="3" t="str">
        <f>IF($B2171="SINAPI",IF(ISNUMBER(MATCH(Banco!$C2171,Analitico!$A:$A,0)),INDEX(Analitico!E:E,MATCH(Banco!$C2171,Analitico!$A:$A,0))&amp;"%",""),"")</f>
        <v>23,8866037%</v>
      </c>
      <c r="K2171" s="3" t="str">
        <f>IF($B2171="SINAPI",IF(ISNUMBER(MATCH(Banco!$C2171,Analitico!$A:$A,0)),INDEX(Analitico!F:F,MATCH(Banco!$C2171,Analitico!$A:$A,0))&amp;"%",""),"")</f>
        <v>%</v>
      </c>
    </row>
    <row r="2172" spans="1:11" ht="30.6" x14ac:dyDescent="0.2">
      <c r="A2172" s="1" t="str">
        <f t="shared" si="35"/>
        <v>SINAPI 91329</v>
      </c>
      <c r="B2172" s="3" t="s">
        <v>21783</v>
      </c>
      <c r="C2172" s="3" t="s">
        <v>2231</v>
      </c>
      <c r="D2172" s="2" t="s">
        <v>9974</v>
      </c>
      <c r="E2172" s="3" t="s">
        <v>15533</v>
      </c>
      <c r="F2172" s="66" t="s">
        <v>17460</v>
      </c>
      <c r="I2172" s="3" t="s">
        <v>21785</v>
      </c>
      <c r="J2172" s="3" t="str">
        <f>IF($B2172="SINAPI",IF(ISNUMBER(MATCH(Banco!$C2172,Analitico!$A:$A,0)),INDEX(Analitico!E:E,MATCH(Banco!$C2172,Analitico!$A:$A,0))&amp;"%",""),"")</f>
        <v>27,7733439%</v>
      </c>
      <c r="K2172" s="3" t="str">
        <f>IF($B2172="SINAPI",IF(ISNUMBER(MATCH(Banco!$C2172,Analitico!$A:$A,0)),INDEX(Analitico!F:F,MATCH(Banco!$C2172,Analitico!$A:$A,0))&amp;"%",""),"")</f>
        <v>%</v>
      </c>
    </row>
    <row r="2173" spans="1:11" ht="30.6" x14ac:dyDescent="0.2">
      <c r="A2173" s="1" t="str">
        <f t="shared" si="35"/>
        <v>SINAPI 91330</v>
      </c>
      <c r="B2173" s="3" t="s">
        <v>21783</v>
      </c>
      <c r="C2173" s="3" t="s">
        <v>2232</v>
      </c>
      <c r="D2173" s="2" t="s">
        <v>9975</v>
      </c>
      <c r="E2173" s="3" t="s">
        <v>15533</v>
      </c>
      <c r="F2173" s="66" t="s">
        <v>17461</v>
      </c>
      <c r="I2173" s="3" t="s">
        <v>21785</v>
      </c>
      <c r="J2173" s="3" t="str">
        <f>IF($B2173="SINAPI",IF(ISNUMBER(MATCH(Banco!$C2173,Analitico!$A:$A,0)),INDEX(Analitico!E:E,MATCH(Banco!$C2173,Analitico!$A:$A,0))&amp;"%",""),"")</f>
        <v>23,7342590%</v>
      </c>
      <c r="K2173" s="3" t="str">
        <f>IF($B2173="SINAPI",IF(ISNUMBER(MATCH(Banco!$C2173,Analitico!$A:$A,0)),INDEX(Analitico!F:F,MATCH(Banco!$C2173,Analitico!$A:$A,0))&amp;"%",""),"")</f>
        <v>%</v>
      </c>
    </row>
    <row r="2174" spans="1:11" ht="30.6" x14ac:dyDescent="0.2">
      <c r="A2174" s="1" t="str">
        <f t="shared" si="35"/>
        <v>SINAPI 91331</v>
      </c>
      <c r="B2174" s="3" t="s">
        <v>21783</v>
      </c>
      <c r="C2174" s="3" t="s">
        <v>2233</v>
      </c>
      <c r="D2174" s="2" t="s">
        <v>9976</v>
      </c>
      <c r="E2174" s="3" t="s">
        <v>15533</v>
      </c>
      <c r="F2174" s="66" t="s">
        <v>17462</v>
      </c>
      <c r="I2174" s="3" t="s">
        <v>21785</v>
      </c>
      <c r="J2174" s="3" t="str">
        <f>IF($B2174="SINAPI",IF(ISNUMBER(MATCH(Banco!$C2174,Analitico!$A:$A,0)),INDEX(Analitico!E:E,MATCH(Banco!$C2174,Analitico!$A:$A,0))&amp;"%",""),"")</f>
        <v>27,5005613%</v>
      </c>
      <c r="K2174" s="3" t="str">
        <f>IF($B2174="SINAPI",IF(ISNUMBER(MATCH(Banco!$C2174,Analitico!$A:$A,0)),INDEX(Analitico!F:F,MATCH(Banco!$C2174,Analitico!$A:$A,0))&amp;"%",""),"")</f>
        <v>%</v>
      </c>
    </row>
    <row r="2175" spans="1:11" ht="30.6" x14ac:dyDescent="0.2">
      <c r="A2175" s="1" t="str">
        <f t="shared" si="35"/>
        <v>SINAPI 91332</v>
      </c>
      <c r="B2175" s="3" t="s">
        <v>21783</v>
      </c>
      <c r="C2175" s="3" t="s">
        <v>2234</v>
      </c>
      <c r="D2175" s="2" t="s">
        <v>9977</v>
      </c>
      <c r="E2175" s="3" t="s">
        <v>15533</v>
      </c>
      <c r="F2175" s="66" t="s">
        <v>17463</v>
      </c>
      <c r="I2175" s="3" t="s">
        <v>21785</v>
      </c>
      <c r="J2175" s="3" t="str">
        <f>IF($B2175="SINAPI",IF(ISNUMBER(MATCH(Banco!$C2175,Analitico!$A:$A,0)),INDEX(Analitico!E:E,MATCH(Banco!$C2175,Analitico!$A:$A,0))&amp;"%",""),"")</f>
        <v>23,3165672%</v>
      </c>
      <c r="K2175" s="3" t="str">
        <f>IF($B2175="SINAPI",IF(ISNUMBER(MATCH(Banco!$C2175,Analitico!$A:$A,0)),INDEX(Analitico!F:F,MATCH(Banco!$C2175,Analitico!$A:$A,0))&amp;"%",""),"")</f>
        <v>%</v>
      </c>
    </row>
    <row r="2176" spans="1:11" ht="30.6" x14ac:dyDescent="0.2">
      <c r="A2176" s="1" t="str">
        <f t="shared" si="35"/>
        <v>SINAPI 91333</v>
      </c>
      <c r="B2176" s="3" t="s">
        <v>21783</v>
      </c>
      <c r="C2176" s="3" t="s">
        <v>2235</v>
      </c>
      <c r="D2176" s="2" t="s">
        <v>9978</v>
      </c>
      <c r="E2176" s="3" t="s">
        <v>15533</v>
      </c>
      <c r="F2176" s="66" t="s">
        <v>17464</v>
      </c>
      <c r="I2176" s="3" t="s">
        <v>21785</v>
      </c>
      <c r="J2176" s="3" t="str">
        <f>IF($B2176="SINAPI",IF(ISNUMBER(MATCH(Banco!$C2176,Analitico!$A:$A,0)),INDEX(Analitico!E:E,MATCH(Banco!$C2176,Analitico!$A:$A,0))&amp;"%",""),"")</f>
        <v>26,8801413%</v>
      </c>
      <c r="K2176" s="3" t="str">
        <f>IF($B2176="SINAPI",IF(ISNUMBER(MATCH(Banco!$C2176,Analitico!$A:$A,0)),INDEX(Analitico!F:F,MATCH(Banco!$C2176,Analitico!$A:$A,0))&amp;"%",""),"")</f>
        <v>%</v>
      </c>
    </row>
    <row r="2177" spans="1:11" ht="20.399999999999999" x14ac:dyDescent="0.2">
      <c r="A2177" s="1" t="str">
        <f t="shared" si="35"/>
        <v>SINAPI 91334</v>
      </c>
      <c r="B2177" s="3" t="s">
        <v>21783</v>
      </c>
      <c r="C2177" s="3" t="s">
        <v>2236</v>
      </c>
      <c r="D2177" s="2" t="s">
        <v>9979</v>
      </c>
      <c r="E2177" s="3" t="s">
        <v>15533</v>
      </c>
      <c r="F2177" s="66" t="s">
        <v>17465</v>
      </c>
      <c r="I2177" s="3" t="s">
        <v>21785</v>
      </c>
      <c r="J2177" s="3" t="str">
        <f>IF($B2177="SINAPI",IF(ISNUMBER(MATCH(Banco!$C2177,Analitico!$A:$A,0)),INDEX(Analitico!E:E,MATCH(Banco!$C2177,Analitico!$A:$A,0))&amp;"%",""),"")</f>
        <v>13,5484648%</v>
      </c>
      <c r="K2177" s="3" t="str">
        <f>IF($B2177="SINAPI",IF(ISNUMBER(MATCH(Banco!$C2177,Analitico!$A:$A,0)),INDEX(Analitico!F:F,MATCH(Banco!$C2177,Analitico!$A:$A,0))&amp;"%",""),"")</f>
        <v>%</v>
      </c>
    </row>
    <row r="2178" spans="1:11" ht="20.399999999999999" x14ac:dyDescent="0.2">
      <c r="A2178" s="1" t="str">
        <f t="shared" si="35"/>
        <v>SINAPI 91335</v>
      </c>
      <c r="B2178" s="3" t="s">
        <v>21783</v>
      </c>
      <c r="C2178" s="3" t="s">
        <v>2237</v>
      </c>
      <c r="D2178" s="2" t="s">
        <v>9980</v>
      </c>
      <c r="E2178" s="3" t="s">
        <v>15533</v>
      </c>
      <c r="F2178" s="66" t="s">
        <v>17466</v>
      </c>
      <c r="I2178" s="3" t="s">
        <v>21785</v>
      </c>
      <c r="J2178" s="3" t="str">
        <f>IF($B2178="SINAPI",IF(ISNUMBER(MATCH(Banco!$C2178,Analitico!$A:$A,0)),INDEX(Analitico!E:E,MATCH(Banco!$C2178,Analitico!$A:$A,0))&amp;"%",""),"")</f>
        <v>14,6884398%</v>
      </c>
      <c r="K2178" s="3" t="str">
        <f>IF($B2178="SINAPI",IF(ISNUMBER(MATCH(Banco!$C2178,Analitico!$A:$A,0)),INDEX(Analitico!F:F,MATCH(Banco!$C2178,Analitico!$A:$A,0))&amp;"%",""),"")</f>
        <v>%</v>
      </c>
    </row>
    <row r="2179" spans="1:11" ht="30.6" x14ac:dyDescent="0.2">
      <c r="A2179" s="1" t="str">
        <f t="shared" si="35"/>
        <v>SINAPI 91336</v>
      </c>
      <c r="B2179" s="3" t="s">
        <v>21783</v>
      </c>
      <c r="C2179" s="3" t="s">
        <v>2238</v>
      </c>
      <c r="D2179" s="2" t="s">
        <v>9981</v>
      </c>
      <c r="E2179" s="3" t="s">
        <v>15533</v>
      </c>
      <c r="F2179" s="66" t="s">
        <v>17467</v>
      </c>
      <c r="I2179" s="3" t="s">
        <v>21785</v>
      </c>
      <c r="J2179" s="3" t="str">
        <f>IF($B2179="SINAPI",IF(ISNUMBER(MATCH(Banco!$C2179,Analitico!$A:$A,0)),INDEX(Analitico!E:E,MATCH(Banco!$C2179,Analitico!$A:$A,0))&amp;"%",""),"")</f>
        <v>11,6381201%</v>
      </c>
      <c r="K2179" s="3" t="str">
        <f>IF($B2179="SINAPI",IF(ISNUMBER(MATCH(Banco!$C2179,Analitico!$A:$A,0)),INDEX(Analitico!F:F,MATCH(Banco!$C2179,Analitico!$A:$A,0))&amp;"%",""),"")</f>
        <v>%</v>
      </c>
    </row>
    <row r="2180" spans="1:11" ht="30.6" x14ac:dyDescent="0.2">
      <c r="A2180" s="1" t="str">
        <f t="shared" si="35"/>
        <v>SINAPI 91337</v>
      </c>
      <c r="B2180" s="3" t="s">
        <v>21783</v>
      </c>
      <c r="C2180" s="3" t="s">
        <v>2239</v>
      </c>
      <c r="D2180" s="2" t="s">
        <v>9982</v>
      </c>
      <c r="E2180" s="3" t="s">
        <v>15533</v>
      </c>
      <c r="F2180" s="66" t="s">
        <v>17468</v>
      </c>
      <c r="I2180" s="3" t="s">
        <v>21785</v>
      </c>
      <c r="J2180" s="3" t="str">
        <f>IF($B2180="SINAPI",IF(ISNUMBER(MATCH(Banco!$C2180,Analitico!$A:$A,0)),INDEX(Analitico!E:E,MATCH(Banco!$C2180,Analitico!$A:$A,0))&amp;"%",""),"")</f>
        <v>12,4020543%</v>
      </c>
      <c r="K2180" s="3" t="str">
        <f>IF($B2180="SINAPI",IF(ISNUMBER(MATCH(Banco!$C2180,Analitico!$A:$A,0)),INDEX(Analitico!F:F,MATCH(Banco!$C2180,Analitico!$A:$A,0))&amp;"%",""),"")</f>
        <v>%</v>
      </c>
    </row>
    <row r="2181" spans="1:11" x14ac:dyDescent="0.2">
      <c r="A2181" s="1" t="str">
        <f t="shared" si="35"/>
        <v>SINAPI 100659</v>
      </c>
      <c r="B2181" s="3" t="s">
        <v>21783</v>
      </c>
      <c r="C2181" s="3" t="s">
        <v>2240</v>
      </c>
      <c r="D2181" s="2" t="s">
        <v>9983</v>
      </c>
      <c r="E2181" s="3" t="s">
        <v>15532</v>
      </c>
      <c r="F2181" s="66" t="s">
        <v>17469</v>
      </c>
      <c r="I2181" s="3" t="s">
        <v>21785</v>
      </c>
      <c r="J2181" s="3" t="str">
        <f>IF($B2181="SINAPI",IF(ISNUMBER(MATCH(Banco!$C2181,Analitico!$A:$A,0)),INDEX(Analitico!E:E,MATCH(Banco!$C2181,Analitico!$A:$A,0))&amp;"%",""),"")</f>
        <v>17,5282714%</v>
      </c>
      <c r="K2181" s="3" t="str">
        <f>IF($B2181="SINAPI",IF(ISNUMBER(MATCH(Banco!$C2181,Analitico!$A:$A,0)),INDEX(Analitico!F:F,MATCH(Banco!$C2181,Analitico!$A:$A,0))&amp;"%",""),"")</f>
        <v>%</v>
      </c>
    </row>
    <row r="2182" spans="1:11" x14ac:dyDescent="0.2">
      <c r="A2182" s="1" t="str">
        <f t="shared" si="35"/>
        <v>SINAPI 100660</v>
      </c>
      <c r="B2182" s="3" t="s">
        <v>21783</v>
      </c>
      <c r="C2182" s="3" t="s">
        <v>2241</v>
      </c>
      <c r="D2182" s="2" t="s">
        <v>9984</v>
      </c>
      <c r="E2182" s="3" t="s">
        <v>15532</v>
      </c>
      <c r="F2182" s="66" t="s">
        <v>17470</v>
      </c>
      <c r="I2182" s="3" t="s">
        <v>21785</v>
      </c>
      <c r="J2182" s="3" t="str">
        <f>IF($B2182="SINAPI",IF(ISNUMBER(MATCH(Banco!$C2182,Analitico!$A:$A,0)),INDEX(Analitico!E:E,MATCH(Banco!$C2182,Analitico!$A:$A,0))&amp;"%",""),"")</f>
        <v>25,6804733%</v>
      </c>
      <c r="K2182" s="3" t="str">
        <f>IF($B2182="SINAPI",IF(ISNUMBER(MATCH(Banco!$C2182,Analitico!$A:$A,0)),INDEX(Analitico!F:F,MATCH(Banco!$C2182,Analitico!$A:$A,0))&amp;"%",""),"")</f>
        <v>%</v>
      </c>
    </row>
    <row r="2183" spans="1:11" ht="20.399999999999999" x14ac:dyDescent="0.2">
      <c r="A2183" s="1" t="str">
        <f t="shared" si="35"/>
        <v>SINAPI 100675</v>
      </c>
      <c r="B2183" s="3" t="s">
        <v>21783</v>
      </c>
      <c r="C2183" s="3" t="s">
        <v>2242</v>
      </c>
      <c r="D2183" s="2" t="s">
        <v>9985</v>
      </c>
      <c r="E2183" s="3" t="s">
        <v>15533</v>
      </c>
      <c r="F2183" s="66" t="s">
        <v>17471</v>
      </c>
      <c r="I2183" s="3" t="s">
        <v>21785</v>
      </c>
      <c r="J2183" s="3" t="str">
        <f>IF($B2183="SINAPI",IF(ISNUMBER(MATCH(Banco!$C2183,Analitico!$A:$A,0)),INDEX(Analitico!E:E,MATCH(Banco!$C2183,Analitico!$A:$A,0))&amp;"%",""),"")</f>
        <v>2,5301385%</v>
      </c>
      <c r="K2183" s="3" t="str">
        <f>IF($B2183="SINAPI",IF(ISNUMBER(MATCH(Banco!$C2183,Analitico!$A:$A,0)),INDEX(Analitico!F:F,MATCH(Banco!$C2183,Analitico!$A:$A,0))&amp;"%",""),"")</f>
        <v>%</v>
      </c>
    </row>
    <row r="2184" spans="1:11" x14ac:dyDescent="0.2">
      <c r="A2184" s="1" t="str">
        <f t="shared" si="35"/>
        <v>SINAPI 100676</v>
      </c>
      <c r="B2184" s="3" t="s">
        <v>21783</v>
      </c>
      <c r="C2184" s="3" t="s">
        <v>2243</v>
      </c>
      <c r="D2184" s="2" t="s">
        <v>9986</v>
      </c>
      <c r="E2184" s="3" t="s">
        <v>15533</v>
      </c>
      <c r="F2184" s="66" t="s">
        <v>17472</v>
      </c>
      <c r="I2184" s="3" t="s">
        <v>21785</v>
      </c>
      <c r="J2184" s="3" t="str">
        <f>IF($B2184="SINAPI",IF(ISNUMBER(MATCH(Banco!$C2184,Analitico!$A:$A,0)),INDEX(Analitico!E:E,MATCH(Banco!$C2184,Analitico!$A:$A,0))&amp;"%",""),"")</f>
        <v>33,9746392%</v>
      </c>
      <c r="K2184" s="3" t="str">
        <f>IF($B2184="SINAPI",IF(ISNUMBER(MATCH(Banco!$C2184,Analitico!$A:$A,0)),INDEX(Analitico!F:F,MATCH(Banco!$C2184,Analitico!$A:$A,0))&amp;"%",""),"")</f>
        <v>%</v>
      </c>
    </row>
    <row r="2185" spans="1:11" ht="30.6" x14ac:dyDescent="0.2">
      <c r="A2185" s="1" t="str">
        <f t="shared" si="35"/>
        <v>SINAPI 100678</v>
      </c>
      <c r="B2185" s="3" t="s">
        <v>21783</v>
      </c>
      <c r="C2185" s="3" t="s">
        <v>2244</v>
      </c>
      <c r="D2185" s="2" t="s">
        <v>9987</v>
      </c>
      <c r="E2185" s="3" t="s">
        <v>15533</v>
      </c>
      <c r="F2185" s="66" t="s">
        <v>17473</v>
      </c>
      <c r="I2185" s="3" t="s">
        <v>21785</v>
      </c>
      <c r="J2185" s="3" t="str">
        <f>IF($B2185="SINAPI",IF(ISNUMBER(MATCH(Banco!$C2185,Analitico!$A:$A,0)),INDEX(Analitico!E:E,MATCH(Banco!$C2185,Analitico!$A:$A,0))&amp;"%",""),"")</f>
        <v>22,7761754%</v>
      </c>
      <c r="K2185" s="3" t="str">
        <f>IF($B2185="SINAPI",IF(ISNUMBER(MATCH(Banco!$C2185,Analitico!$A:$A,0)),INDEX(Analitico!F:F,MATCH(Banco!$C2185,Analitico!$A:$A,0))&amp;"%",""),"")</f>
        <v>%</v>
      </c>
    </row>
    <row r="2186" spans="1:11" ht="30.6" x14ac:dyDescent="0.2">
      <c r="A2186" s="1" t="str">
        <f t="shared" si="35"/>
        <v>SINAPI 100679</v>
      </c>
      <c r="B2186" s="3" t="s">
        <v>21783</v>
      </c>
      <c r="C2186" s="3" t="s">
        <v>2245</v>
      </c>
      <c r="D2186" s="2" t="s">
        <v>9988</v>
      </c>
      <c r="E2186" s="3" t="s">
        <v>15533</v>
      </c>
      <c r="F2186" s="66" t="s">
        <v>17474</v>
      </c>
      <c r="I2186" s="3" t="s">
        <v>21785</v>
      </c>
      <c r="J2186" s="3" t="str">
        <f>IF($B2186="SINAPI",IF(ISNUMBER(MATCH(Banco!$C2186,Analitico!$A:$A,0)),INDEX(Analitico!E:E,MATCH(Banco!$C2186,Analitico!$A:$A,0))&amp;"%",""),"")</f>
        <v>27,3333030%</v>
      </c>
      <c r="K2186" s="3" t="str">
        <f>IF($B2186="SINAPI",IF(ISNUMBER(MATCH(Banco!$C2186,Analitico!$A:$A,0)),INDEX(Analitico!F:F,MATCH(Banco!$C2186,Analitico!$A:$A,0))&amp;"%",""),"")</f>
        <v>%</v>
      </c>
    </row>
    <row r="2187" spans="1:11" ht="30.6" x14ac:dyDescent="0.2">
      <c r="A2187" s="1" t="str">
        <f t="shared" si="35"/>
        <v>SINAPI 100680</v>
      </c>
      <c r="B2187" s="3" t="s">
        <v>21783</v>
      </c>
      <c r="C2187" s="3" t="s">
        <v>2246</v>
      </c>
      <c r="D2187" s="2" t="s">
        <v>9989</v>
      </c>
      <c r="E2187" s="3" t="s">
        <v>15533</v>
      </c>
      <c r="F2187" s="66" t="s">
        <v>17475</v>
      </c>
      <c r="I2187" s="3" t="s">
        <v>21785</v>
      </c>
      <c r="J2187" s="3" t="str">
        <f>IF($B2187="SINAPI",IF(ISNUMBER(MATCH(Banco!$C2187,Analitico!$A:$A,0)),INDEX(Analitico!E:E,MATCH(Banco!$C2187,Analitico!$A:$A,0))&amp;"%",""),"")</f>
        <v>23,0100309%</v>
      </c>
      <c r="K2187" s="3" t="str">
        <f>IF($B2187="SINAPI",IF(ISNUMBER(MATCH(Banco!$C2187,Analitico!$A:$A,0)),INDEX(Analitico!F:F,MATCH(Banco!$C2187,Analitico!$A:$A,0))&amp;"%",""),"")</f>
        <v>%</v>
      </c>
    </row>
    <row r="2188" spans="1:11" ht="30.6" x14ac:dyDescent="0.2">
      <c r="A2188" s="1" t="str">
        <f t="shared" si="35"/>
        <v>SINAPI 100681</v>
      </c>
      <c r="B2188" s="3" t="s">
        <v>21783</v>
      </c>
      <c r="C2188" s="3" t="s">
        <v>2247</v>
      </c>
      <c r="D2188" s="2" t="s">
        <v>9990</v>
      </c>
      <c r="E2188" s="3" t="s">
        <v>15533</v>
      </c>
      <c r="F2188" s="66" t="s">
        <v>17476</v>
      </c>
      <c r="I2188" s="3" t="s">
        <v>21785</v>
      </c>
      <c r="J2188" s="3" t="str">
        <f>IF($B2188="SINAPI",IF(ISNUMBER(MATCH(Banco!$C2188,Analitico!$A:$A,0)),INDEX(Analitico!E:E,MATCH(Banco!$C2188,Analitico!$A:$A,0))&amp;"%",""),"")</f>
        <v>22,4872294%</v>
      </c>
      <c r="K2188" s="3" t="str">
        <f>IF($B2188="SINAPI",IF(ISNUMBER(MATCH(Banco!$C2188,Analitico!$A:$A,0)),INDEX(Analitico!F:F,MATCH(Banco!$C2188,Analitico!$A:$A,0))&amp;"%",""),"")</f>
        <v>%</v>
      </c>
    </row>
    <row r="2189" spans="1:11" ht="30.6" x14ac:dyDescent="0.2">
      <c r="A2189" s="1" t="str">
        <f t="shared" si="35"/>
        <v>SINAPI 100682</v>
      </c>
      <c r="B2189" s="3" t="s">
        <v>21783</v>
      </c>
      <c r="C2189" s="3" t="s">
        <v>2248</v>
      </c>
      <c r="D2189" s="2" t="s">
        <v>9991</v>
      </c>
      <c r="E2189" s="3" t="s">
        <v>15533</v>
      </c>
      <c r="F2189" s="66" t="s">
        <v>17477</v>
      </c>
      <c r="I2189" s="3" t="s">
        <v>21785</v>
      </c>
      <c r="J2189" s="3" t="str">
        <f>IF($B2189="SINAPI",IF(ISNUMBER(MATCH(Banco!$C2189,Analitico!$A:$A,0)),INDEX(Analitico!E:E,MATCH(Banco!$C2189,Analitico!$A:$A,0))&amp;"%",""),"")</f>
        <v>27,3405774%</v>
      </c>
      <c r="K2189" s="3" t="str">
        <f>IF($B2189="SINAPI",IF(ISNUMBER(MATCH(Banco!$C2189,Analitico!$A:$A,0)),INDEX(Analitico!F:F,MATCH(Banco!$C2189,Analitico!$A:$A,0))&amp;"%",""),"")</f>
        <v>%</v>
      </c>
    </row>
    <row r="2190" spans="1:11" ht="30.6" x14ac:dyDescent="0.2">
      <c r="A2190" s="1" t="str">
        <f t="shared" si="35"/>
        <v>SINAPI 100683</v>
      </c>
      <c r="B2190" s="3" t="s">
        <v>21783</v>
      </c>
      <c r="C2190" s="3" t="s">
        <v>2249</v>
      </c>
      <c r="D2190" s="2" t="s">
        <v>9992</v>
      </c>
      <c r="E2190" s="3" t="s">
        <v>15533</v>
      </c>
      <c r="F2190" s="66" t="s">
        <v>17478</v>
      </c>
      <c r="I2190" s="3" t="s">
        <v>21785</v>
      </c>
      <c r="J2190" s="3" t="str">
        <f>IF($B2190="SINAPI",IF(ISNUMBER(MATCH(Banco!$C2190,Analitico!$A:$A,0)),INDEX(Analitico!E:E,MATCH(Banco!$C2190,Analitico!$A:$A,0))&amp;"%",""),"")</f>
        <v>22,5061519%</v>
      </c>
      <c r="K2190" s="3" t="str">
        <f>IF($B2190="SINAPI",IF(ISNUMBER(MATCH(Banco!$C2190,Analitico!$A:$A,0)),INDEX(Analitico!F:F,MATCH(Banco!$C2190,Analitico!$A:$A,0))&amp;"%",""),"")</f>
        <v>%</v>
      </c>
    </row>
    <row r="2191" spans="1:11" ht="30.6" x14ac:dyDescent="0.2">
      <c r="A2191" s="1" t="str">
        <f t="shared" si="35"/>
        <v>SINAPI 100684</v>
      </c>
      <c r="B2191" s="3" t="s">
        <v>21783</v>
      </c>
      <c r="C2191" s="3" t="s">
        <v>2250</v>
      </c>
      <c r="D2191" s="2" t="s">
        <v>9993</v>
      </c>
      <c r="E2191" s="3" t="s">
        <v>15533</v>
      </c>
      <c r="F2191" s="66" t="s">
        <v>17479</v>
      </c>
      <c r="I2191" s="3" t="s">
        <v>21785</v>
      </c>
      <c r="J2191" s="3" t="str">
        <f>IF($B2191="SINAPI",IF(ISNUMBER(MATCH(Banco!$C2191,Analitico!$A:$A,0)),INDEX(Analitico!E:E,MATCH(Banco!$C2191,Analitico!$A:$A,0))&amp;"%",""),"")</f>
        <v>27,2779314%</v>
      </c>
      <c r="K2191" s="3" t="str">
        <f>IF($B2191="SINAPI",IF(ISNUMBER(MATCH(Banco!$C2191,Analitico!$A:$A,0)),INDEX(Analitico!F:F,MATCH(Banco!$C2191,Analitico!$A:$A,0))&amp;"%",""),"")</f>
        <v>%</v>
      </c>
    </row>
    <row r="2192" spans="1:11" ht="30.6" x14ac:dyDescent="0.2">
      <c r="A2192" s="1" t="str">
        <f t="shared" si="35"/>
        <v>SINAPI 100685</v>
      </c>
      <c r="B2192" s="3" t="s">
        <v>21783</v>
      </c>
      <c r="C2192" s="3" t="s">
        <v>2251</v>
      </c>
      <c r="D2192" s="2" t="s">
        <v>9994</v>
      </c>
      <c r="E2192" s="3" t="s">
        <v>15533</v>
      </c>
      <c r="F2192" s="66" t="s">
        <v>17480</v>
      </c>
      <c r="I2192" s="3" t="s">
        <v>21785</v>
      </c>
      <c r="J2192" s="3" t="str">
        <f>IF($B2192="SINAPI",IF(ISNUMBER(MATCH(Banco!$C2192,Analitico!$A:$A,0)),INDEX(Analitico!E:E,MATCH(Banco!$C2192,Analitico!$A:$A,0))&amp;"%",""),"")</f>
        <v>22,0777467%</v>
      </c>
      <c r="K2192" s="3" t="str">
        <f>IF($B2192="SINAPI",IF(ISNUMBER(MATCH(Banco!$C2192,Analitico!$A:$A,0)),INDEX(Analitico!F:F,MATCH(Banco!$C2192,Analitico!$A:$A,0))&amp;"%",""),"")</f>
        <v>%</v>
      </c>
    </row>
    <row r="2193" spans="1:11" ht="30.6" x14ac:dyDescent="0.2">
      <c r="A2193" s="1" t="str">
        <f t="shared" si="35"/>
        <v>SINAPI 100686</v>
      </c>
      <c r="B2193" s="3" t="s">
        <v>21783</v>
      </c>
      <c r="C2193" s="3" t="s">
        <v>2252</v>
      </c>
      <c r="D2193" s="2" t="s">
        <v>9995</v>
      </c>
      <c r="E2193" s="3" t="s">
        <v>15533</v>
      </c>
      <c r="F2193" s="66" t="s">
        <v>17481</v>
      </c>
      <c r="I2193" s="3" t="s">
        <v>21785</v>
      </c>
      <c r="J2193" s="3" t="str">
        <f>IF($B2193="SINAPI",IF(ISNUMBER(MATCH(Banco!$C2193,Analitico!$A:$A,0)),INDEX(Analitico!E:E,MATCH(Banco!$C2193,Analitico!$A:$A,0))&amp;"%",""),"")</f>
        <v>26,5752285%</v>
      </c>
      <c r="K2193" s="3" t="str">
        <f>IF($B2193="SINAPI",IF(ISNUMBER(MATCH(Banco!$C2193,Analitico!$A:$A,0)),INDEX(Analitico!F:F,MATCH(Banco!$C2193,Analitico!$A:$A,0))&amp;"%",""),"")</f>
        <v>%</v>
      </c>
    </row>
    <row r="2194" spans="1:11" ht="30.6" x14ac:dyDescent="0.2">
      <c r="A2194" s="1" t="str">
        <f t="shared" si="35"/>
        <v>SINAPI 100687</v>
      </c>
      <c r="B2194" s="3" t="s">
        <v>21783</v>
      </c>
      <c r="C2194" s="3" t="s">
        <v>2253</v>
      </c>
      <c r="D2194" s="2" t="s">
        <v>9996</v>
      </c>
      <c r="E2194" s="3" t="s">
        <v>15533</v>
      </c>
      <c r="F2194" s="66" t="s">
        <v>17482</v>
      </c>
      <c r="I2194" s="3" t="s">
        <v>21785</v>
      </c>
      <c r="J2194" s="3" t="str">
        <f>IF($B2194="SINAPI",IF(ISNUMBER(MATCH(Banco!$C2194,Analitico!$A:$A,0)),INDEX(Analitico!E:E,MATCH(Banco!$C2194,Analitico!$A:$A,0))&amp;"%",""),"")</f>
        <v>22,5865329%</v>
      </c>
      <c r="K2194" s="3" t="str">
        <f>IF($B2194="SINAPI",IF(ISNUMBER(MATCH(Banco!$C2194,Analitico!$A:$A,0)),INDEX(Analitico!F:F,MATCH(Banco!$C2194,Analitico!$A:$A,0))&amp;"%",""),"")</f>
        <v>%</v>
      </c>
    </row>
    <row r="2195" spans="1:11" ht="30.6" x14ac:dyDescent="0.2">
      <c r="A2195" s="1" t="str">
        <f t="shared" si="35"/>
        <v>SINAPI 100688</v>
      </c>
      <c r="B2195" s="3" t="s">
        <v>21783</v>
      </c>
      <c r="C2195" s="3" t="s">
        <v>2254</v>
      </c>
      <c r="D2195" s="2" t="s">
        <v>9997</v>
      </c>
      <c r="E2195" s="3" t="s">
        <v>15533</v>
      </c>
      <c r="F2195" s="66" t="s">
        <v>17483</v>
      </c>
      <c r="I2195" s="3" t="s">
        <v>21785</v>
      </c>
      <c r="J2195" s="3" t="str">
        <f>IF($B2195="SINAPI",IF(ISNUMBER(MATCH(Banco!$C2195,Analitico!$A:$A,0)),INDEX(Analitico!E:E,MATCH(Banco!$C2195,Analitico!$A:$A,0))&amp;"%",""),"")</f>
        <v>27,0609823%</v>
      </c>
      <c r="K2195" s="3" t="str">
        <f>IF($B2195="SINAPI",IF(ISNUMBER(MATCH(Banco!$C2195,Analitico!$A:$A,0)),INDEX(Analitico!F:F,MATCH(Banco!$C2195,Analitico!$A:$A,0))&amp;"%",""),"")</f>
        <v>%</v>
      </c>
    </row>
    <row r="2196" spans="1:11" ht="30.6" x14ac:dyDescent="0.2">
      <c r="A2196" s="1" t="str">
        <f t="shared" si="35"/>
        <v>SINAPI 100689</v>
      </c>
      <c r="B2196" s="3" t="s">
        <v>21783</v>
      </c>
      <c r="C2196" s="3" t="s">
        <v>2255</v>
      </c>
      <c r="D2196" s="2" t="s">
        <v>9998</v>
      </c>
      <c r="E2196" s="3" t="s">
        <v>15533</v>
      </c>
      <c r="F2196" s="66" t="s">
        <v>17484</v>
      </c>
      <c r="I2196" s="3" t="s">
        <v>21785</v>
      </c>
      <c r="J2196" s="3" t="str">
        <f>IF($B2196="SINAPI",IF(ISNUMBER(MATCH(Banco!$C2196,Analitico!$A:$A,0)),INDEX(Analitico!E:E,MATCH(Banco!$C2196,Analitico!$A:$A,0))&amp;"%",""),"")</f>
        <v>22,3904653%</v>
      </c>
      <c r="K2196" s="3" t="str">
        <f>IF($B2196="SINAPI",IF(ISNUMBER(MATCH(Banco!$C2196,Analitico!$A:$A,0)),INDEX(Analitico!F:F,MATCH(Banco!$C2196,Analitico!$A:$A,0))&amp;"%",""),"")</f>
        <v>%</v>
      </c>
    </row>
    <row r="2197" spans="1:11" ht="30.6" x14ac:dyDescent="0.2">
      <c r="A2197" s="1" t="str">
        <f t="shared" si="35"/>
        <v>SINAPI 100690</v>
      </c>
      <c r="B2197" s="3" t="s">
        <v>21783</v>
      </c>
      <c r="C2197" s="3" t="s">
        <v>2256</v>
      </c>
      <c r="D2197" s="2" t="s">
        <v>9999</v>
      </c>
      <c r="E2197" s="3" t="s">
        <v>15533</v>
      </c>
      <c r="F2197" s="66" t="s">
        <v>17485</v>
      </c>
      <c r="I2197" s="3" t="s">
        <v>21785</v>
      </c>
      <c r="J2197" s="3" t="str">
        <f>IF($B2197="SINAPI",IF(ISNUMBER(MATCH(Banco!$C2197,Analitico!$A:$A,0)),INDEX(Analitico!E:E,MATCH(Banco!$C2197,Analitico!$A:$A,0))&amp;"%",""),"")</f>
        <v>27,1083766%</v>
      </c>
      <c r="K2197" s="3" t="str">
        <f>IF($B2197="SINAPI",IF(ISNUMBER(MATCH(Banco!$C2197,Analitico!$A:$A,0)),INDEX(Analitico!F:F,MATCH(Banco!$C2197,Analitico!$A:$A,0))&amp;"%",""),"")</f>
        <v>%</v>
      </c>
    </row>
    <row r="2198" spans="1:11" ht="20.399999999999999" x14ac:dyDescent="0.2">
      <c r="A2198" s="1" t="str">
        <f t="shared" si="35"/>
        <v>SINAPI 100691</v>
      </c>
      <c r="B2198" s="3" t="s">
        <v>21783</v>
      </c>
      <c r="C2198" s="3" t="s">
        <v>2257</v>
      </c>
      <c r="D2198" s="2" t="s">
        <v>10000</v>
      </c>
      <c r="E2198" s="3" t="s">
        <v>15533</v>
      </c>
      <c r="F2198" s="66" t="s">
        <v>17486</v>
      </c>
      <c r="I2198" s="3" t="s">
        <v>21785</v>
      </c>
      <c r="J2198" s="3" t="str">
        <f>IF($B2198="SINAPI",IF(ISNUMBER(MATCH(Banco!$C2198,Analitico!$A:$A,0)),INDEX(Analitico!E:E,MATCH(Banco!$C2198,Analitico!$A:$A,0))&amp;"%",""),"")</f>
        <v>13,9445797%</v>
      </c>
      <c r="K2198" s="3" t="str">
        <f>IF($B2198="SINAPI",IF(ISNUMBER(MATCH(Banco!$C2198,Analitico!$A:$A,0)),INDEX(Analitico!F:F,MATCH(Banco!$C2198,Analitico!$A:$A,0))&amp;"%",""),"")</f>
        <v>%</v>
      </c>
    </row>
    <row r="2199" spans="1:11" ht="30.6" x14ac:dyDescent="0.2">
      <c r="A2199" s="1" t="str">
        <f t="shared" si="35"/>
        <v>SINAPI 100692</v>
      </c>
      <c r="B2199" s="3" t="s">
        <v>21783</v>
      </c>
      <c r="C2199" s="3" t="s">
        <v>2258</v>
      </c>
      <c r="D2199" s="2" t="s">
        <v>10001</v>
      </c>
      <c r="E2199" s="3" t="s">
        <v>15533</v>
      </c>
      <c r="F2199" s="66" t="s">
        <v>17487</v>
      </c>
      <c r="I2199" s="3" t="s">
        <v>21785</v>
      </c>
      <c r="J2199" s="3" t="str">
        <f>IF($B2199="SINAPI",IF(ISNUMBER(MATCH(Banco!$C2199,Analitico!$A:$A,0)),INDEX(Analitico!E:E,MATCH(Banco!$C2199,Analitico!$A:$A,0))&amp;"%",""),"")</f>
        <v>15,6477477%</v>
      </c>
      <c r="K2199" s="3" t="str">
        <f>IF($B2199="SINAPI",IF(ISNUMBER(MATCH(Banco!$C2199,Analitico!$A:$A,0)),INDEX(Analitico!F:F,MATCH(Banco!$C2199,Analitico!$A:$A,0))&amp;"%",""),"")</f>
        <v>%</v>
      </c>
    </row>
    <row r="2200" spans="1:11" ht="30.6" x14ac:dyDescent="0.2">
      <c r="A2200" s="1" t="str">
        <f t="shared" si="35"/>
        <v>SINAPI 100693</v>
      </c>
      <c r="B2200" s="3" t="s">
        <v>21783</v>
      </c>
      <c r="C2200" s="3" t="s">
        <v>2259</v>
      </c>
      <c r="D2200" s="2" t="s">
        <v>10002</v>
      </c>
      <c r="E2200" s="3" t="s">
        <v>15533</v>
      </c>
      <c r="F2200" s="66" t="s">
        <v>17488</v>
      </c>
      <c r="I2200" s="3" t="s">
        <v>21785</v>
      </c>
      <c r="J2200" s="3" t="str">
        <f>IF($B2200="SINAPI",IF(ISNUMBER(MATCH(Banco!$C2200,Analitico!$A:$A,0)),INDEX(Analitico!E:E,MATCH(Banco!$C2200,Analitico!$A:$A,0))&amp;"%",""),"")</f>
        <v>12,1119646%</v>
      </c>
      <c r="K2200" s="3" t="str">
        <f>IF($B2200="SINAPI",IF(ISNUMBER(MATCH(Banco!$C2200,Analitico!$A:$A,0)),INDEX(Analitico!F:F,MATCH(Banco!$C2200,Analitico!$A:$A,0))&amp;"%",""),"")</f>
        <v>%</v>
      </c>
    </row>
    <row r="2201" spans="1:11" ht="30.6" x14ac:dyDescent="0.2">
      <c r="A2201" s="1" t="str">
        <f t="shared" si="35"/>
        <v>SINAPI 100694</v>
      </c>
      <c r="B2201" s="3" t="s">
        <v>21783</v>
      </c>
      <c r="C2201" s="3" t="s">
        <v>2260</v>
      </c>
      <c r="D2201" s="2" t="s">
        <v>10003</v>
      </c>
      <c r="E2201" s="3" t="s">
        <v>15533</v>
      </c>
      <c r="F2201" s="66" t="s">
        <v>17489</v>
      </c>
      <c r="I2201" s="3" t="s">
        <v>21785</v>
      </c>
      <c r="J2201" s="3" t="str">
        <f>IF($B2201="SINAPI",IF(ISNUMBER(MATCH(Banco!$C2201,Analitico!$A:$A,0)),INDEX(Analitico!E:E,MATCH(Banco!$C2201,Analitico!$A:$A,0))&amp;"%",""),"")</f>
        <v>13,2822630%</v>
      </c>
      <c r="K2201" s="3" t="str">
        <f>IF($B2201="SINAPI",IF(ISNUMBER(MATCH(Banco!$C2201,Analitico!$A:$A,0)),INDEX(Analitico!F:F,MATCH(Banco!$C2201,Analitico!$A:$A,0))&amp;"%",""),"")</f>
        <v>%</v>
      </c>
    </row>
    <row r="2202" spans="1:11" ht="20.399999999999999" x14ac:dyDescent="0.2">
      <c r="A2202" s="1" t="str">
        <f t="shared" si="35"/>
        <v>SINAPI 100695</v>
      </c>
      <c r="B2202" s="3" t="s">
        <v>21783</v>
      </c>
      <c r="C2202" s="3" t="s">
        <v>2261</v>
      </c>
      <c r="D2202" s="2" t="s">
        <v>10004</v>
      </c>
      <c r="E2202" s="3" t="s">
        <v>15533</v>
      </c>
      <c r="F2202" s="66" t="s">
        <v>17490</v>
      </c>
      <c r="I2202" s="3" t="s">
        <v>21785</v>
      </c>
      <c r="J2202" s="3" t="str">
        <f>IF($B2202="SINAPI",IF(ISNUMBER(MATCH(Banco!$C2202,Analitico!$A:$A,0)),INDEX(Analitico!E:E,MATCH(Banco!$C2202,Analitico!$A:$A,0))&amp;"%",""),"")</f>
        <v>82,0479586%</v>
      </c>
      <c r="K2202" s="3" t="str">
        <f>IF($B2202="SINAPI",IF(ISNUMBER(MATCH(Banco!$C2202,Analitico!$A:$A,0)),INDEX(Analitico!F:F,MATCH(Banco!$C2202,Analitico!$A:$A,0))&amp;"%",""),"")</f>
        <v>%</v>
      </c>
    </row>
    <row r="2203" spans="1:11" ht="20.399999999999999" x14ac:dyDescent="0.2">
      <c r="A2203" s="1" t="str">
        <f t="shared" si="35"/>
        <v>SINAPI 100696</v>
      </c>
      <c r="B2203" s="3" t="s">
        <v>21783</v>
      </c>
      <c r="C2203" s="3" t="s">
        <v>2262</v>
      </c>
      <c r="D2203" s="2" t="s">
        <v>10005</v>
      </c>
      <c r="E2203" s="3" t="s">
        <v>15533</v>
      </c>
      <c r="F2203" s="66" t="s">
        <v>16968</v>
      </c>
      <c r="I2203" s="3" t="s">
        <v>21785</v>
      </c>
      <c r="J2203" s="3" t="str">
        <f>IF($B2203="SINAPI",IF(ISNUMBER(MATCH(Banco!$C2203,Analitico!$A:$A,0)),INDEX(Analitico!E:E,MATCH(Banco!$C2203,Analitico!$A:$A,0))&amp;"%",""),"")</f>
        <v>82,2338722%</v>
      </c>
      <c r="K2203" s="3" t="str">
        <f>IF($B2203="SINAPI",IF(ISNUMBER(MATCH(Banco!$C2203,Analitico!$A:$A,0)),INDEX(Analitico!F:F,MATCH(Banco!$C2203,Analitico!$A:$A,0))&amp;"%",""),"")</f>
        <v>%</v>
      </c>
    </row>
    <row r="2204" spans="1:11" ht="20.399999999999999" x14ac:dyDescent="0.2">
      <c r="A2204" s="1" t="str">
        <f t="shared" si="35"/>
        <v>SINAPI 100697</v>
      </c>
      <c r="B2204" s="3" t="s">
        <v>21783</v>
      </c>
      <c r="C2204" s="3" t="s">
        <v>2263</v>
      </c>
      <c r="D2204" s="2" t="s">
        <v>10006</v>
      </c>
      <c r="E2204" s="3" t="s">
        <v>15533</v>
      </c>
      <c r="F2204" s="66" t="s">
        <v>17491</v>
      </c>
      <c r="I2204" s="3" t="s">
        <v>21785</v>
      </c>
      <c r="J2204" s="3" t="str">
        <f>IF($B2204="SINAPI",IF(ISNUMBER(MATCH(Banco!$C2204,Analitico!$A:$A,0)),INDEX(Analitico!E:E,MATCH(Banco!$C2204,Analitico!$A:$A,0))&amp;"%",""),"")</f>
        <v>82,3770492%</v>
      </c>
      <c r="K2204" s="3" t="str">
        <f>IF($B2204="SINAPI",IF(ISNUMBER(MATCH(Banco!$C2204,Analitico!$A:$A,0)),INDEX(Analitico!F:F,MATCH(Banco!$C2204,Analitico!$A:$A,0))&amp;"%",""),"")</f>
        <v>%</v>
      </c>
    </row>
    <row r="2205" spans="1:11" ht="20.399999999999999" x14ac:dyDescent="0.2">
      <c r="A2205" s="1" t="str">
        <f t="shared" si="35"/>
        <v>SINAPI 100698</v>
      </c>
      <c r="B2205" s="3" t="s">
        <v>21783</v>
      </c>
      <c r="C2205" s="3" t="s">
        <v>2264</v>
      </c>
      <c r="D2205" s="2" t="s">
        <v>10007</v>
      </c>
      <c r="E2205" s="3" t="s">
        <v>15533</v>
      </c>
      <c r="F2205" s="66" t="s">
        <v>17492</v>
      </c>
      <c r="I2205" s="3" t="s">
        <v>21785</v>
      </c>
      <c r="J2205" s="3" t="str">
        <f>IF($B2205="SINAPI",IF(ISNUMBER(MATCH(Banco!$C2205,Analitico!$A:$A,0)),INDEX(Analitico!E:E,MATCH(Banco!$C2205,Analitico!$A:$A,0))&amp;"%",""),"")</f>
        <v>82,5218024%</v>
      </c>
      <c r="K2205" s="3" t="str">
        <f>IF($B2205="SINAPI",IF(ISNUMBER(MATCH(Banco!$C2205,Analitico!$A:$A,0)),INDEX(Analitico!F:F,MATCH(Banco!$C2205,Analitico!$A:$A,0))&amp;"%",""),"")</f>
        <v>%</v>
      </c>
    </row>
    <row r="2206" spans="1:11" ht="20.399999999999999" x14ac:dyDescent="0.2">
      <c r="A2206" s="1" t="str">
        <f t="shared" si="35"/>
        <v>SINAPI 100699</v>
      </c>
      <c r="B2206" s="3" t="s">
        <v>21783</v>
      </c>
      <c r="C2206" s="3" t="s">
        <v>2265</v>
      </c>
      <c r="D2206" s="2" t="s">
        <v>10008</v>
      </c>
      <c r="E2206" s="3" t="s">
        <v>15533</v>
      </c>
      <c r="F2206" s="66" t="s">
        <v>17493</v>
      </c>
      <c r="I2206" s="3" t="s">
        <v>21785</v>
      </c>
      <c r="J2206" s="3" t="str">
        <f>IF($B2206="SINAPI",IF(ISNUMBER(MATCH(Banco!$C2206,Analitico!$A:$A,0)),INDEX(Analitico!E:E,MATCH(Banco!$C2206,Analitico!$A:$A,0))&amp;"%",""),"")</f>
        <v>82,8388539%</v>
      </c>
      <c r="K2206" s="3" t="str">
        <f>IF($B2206="SINAPI",IF(ISNUMBER(MATCH(Banco!$C2206,Analitico!$A:$A,0)),INDEX(Analitico!F:F,MATCH(Banco!$C2206,Analitico!$A:$A,0))&amp;"%",""),"")</f>
        <v>%</v>
      </c>
    </row>
    <row r="2207" spans="1:11" ht="20.399999999999999" x14ac:dyDescent="0.2">
      <c r="A2207" s="1" t="str">
        <f t="shared" si="35"/>
        <v>SINAPI 100700</v>
      </c>
      <c r="B2207" s="3" t="s">
        <v>21783</v>
      </c>
      <c r="C2207" s="3" t="s">
        <v>2266</v>
      </c>
      <c r="D2207" s="2" t="s">
        <v>10009</v>
      </c>
      <c r="E2207" s="3" t="s">
        <v>15533</v>
      </c>
      <c r="F2207" s="66" t="s">
        <v>17494</v>
      </c>
      <c r="I2207" s="3" t="s">
        <v>21785</v>
      </c>
      <c r="J2207" s="3" t="str">
        <f>IF($B2207="SINAPI",IF(ISNUMBER(MATCH(Banco!$C2207,Analitico!$A:$A,0)),INDEX(Analitico!E:E,MATCH(Banco!$C2207,Analitico!$A:$A,0))&amp;"%",""),"")</f>
        <v>18,9544955%</v>
      </c>
      <c r="K2207" s="3" t="str">
        <f>IF($B2207="SINAPI",IF(ISNUMBER(MATCH(Banco!$C2207,Analitico!$A:$A,0)),INDEX(Analitico!F:F,MATCH(Banco!$C2207,Analitico!$A:$A,0))&amp;"%",""),"")</f>
        <v>%</v>
      </c>
    </row>
    <row r="2208" spans="1:11" ht="30.6" x14ac:dyDescent="0.2">
      <c r="A2208" s="1" t="str">
        <f t="shared" si="35"/>
        <v>SINAPI 100712</v>
      </c>
      <c r="B2208" s="3" t="s">
        <v>21783</v>
      </c>
      <c r="C2208" s="3" t="s">
        <v>2267</v>
      </c>
      <c r="D2208" s="2" t="s">
        <v>10010</v>
      </c>
      <c r="E2208" s="3" t="s">
        <v>15533</v>
      </c>
      <c r="F2208" s="66" t="s">
        <v>17495</v>
      </c>
      <c r="I2208" s="3" t="s">
        <v>21785</v>
      </c>
      <c r="J2208" s="3" t="str">
        <f>IF($B2208="SINAPI",IF(ISNUMBER(MATCH(Banco!$C2208,Analitico!$A:$A,0)),INDEX(Analitico!E:E,MATCH(Banco!$C2208,Analitico!$A:$A,0))&amp;"%",""),"")</f>
        <v>28,1162878%</v>
      </c>
      <c r="K2208" s="3" t="str">
        <f>IF($B2208="SINAPI",IF(ISNUMBER(MATCH(Banco!$C2208,Analitico!$A:$A,0)),INDEX(Analitico!F:F,MATCH(Banco!$C2208,Analitico!$A:$A,0))&amp;"%",""),"")</f>
        <v>%</v>
      </c>
    </row>
    <row r="2209" spans="1:11" ht="30.6" x14ac:dyDescent="0.2">
      <c r="A2209" s="1" t="str">
        <f t="shared" si="35"/>
        <v>SINAPI 100665</v>
      </c>
      <c r="B2209" s="3" t="s">
        <v>21783</v>
      </c>
      <c r="C2209" s="3" t="s">
        <v>2268</v>
      </c>
      <c r="D2209" s="2" t="s">
        <v>10011</v>
      </c>
      <c r="E2209" s="3" t="s">
        <v>15534</v>
      </c>
      <c r="F2209" s="66" t="s">
        <v>17496</v>
      </c>
      <c r="I2209" s="3" t="s">
        <v>21785</v>
      </c>
      <c r="J2209" s="3" t="str">
        <f>IF($B2209="SINAPI",IF(ISNUMBER(MATCH(Banco!$C2209,Analitico!$A:$A,0)),INDEX(Analitico!E:E,MATCH(Banco!$C2209,Analitico!$A:$A,0))&amp;"%",""),"")</f>
        <v>9,6218683%</v>
      </c>
      <c r="K2209" s="3" t="str">
        <f>IF($B2209="SINAPI",IF(ISNUMBER(MATCH(Banco!$C2209,Analitico!$A:$A,0)),INDEX(Analitico!F:F,MATCH(Banco!$C2209,Analitico!$A:$A,0))&amp;"%",""),"")</f>
        <v>%</v>
      </c>
    </row>
    <row r="2210" spans="1:11" ht="30.6" x14ac:dyDescent="0.2">
      <c r="A2210" s="1" t="str">
        <f t="shared" si="35"/>
        <v>SINAPI 100666</v>
      </c>
      <c r="B2210" s="3" t="s">
        <v>21783</v>
      </c>
      <c r="C2210" s="3" t="s">
        <v>2269</v>
      </c>
      <c r="D2210" s="2" t="s">
        <v>10012</v>
      </c>
      <c r="E2210" s="3" t="s">
        <v>15534</v>
      </c>
      <c r="F2210" s="66" t="s">
        <v>17497</v>
      </c>
      <c r="I2210" s="3" t="s">
        <v>21785</v>
      </c>
      <c r="J2210" s="3" t="str">
        <f>IF($B2210="SINAPI",IF(ISNUMBER(MATCH(Banco!$C2210,Analitico!$A:$A,0)),INDEX(Analitico!E:E,MATCH(Banco!$C2210,Analitico!$A:$A,0))&amp;"%",""),"")</f>
        <v>11,7066705%</v>
      </c>
      <c r="K2210" s="3" t="str">
        <f>IF($B2210="SINAPI",IF(ISNUMBER(MATCH(Banco!$C2210,Analitico!$A:$A,0)),INDEX(Analitico!F:F,MATCH(Banco!$C2210,Analitico!$A:$A,0))&amp;"%",""),"")</f>
        <v>%</v>
      </c>
    </row>
    <row r="2211" spans="1:11" ht="30.6" x14ac:dyDescent="0.2">
      <c r="A2211" s="1" t="str">
        <f t="shared" ref="A2211:A2274" si="36">CONCATENAR</f>
        <v>SINAPI 100667</v>
      </c>
      <c r="B2211" s="3" t="s">
        <v>21783</v>
      </c>
      <c r="C2211" s="3" t="s">
        <v>2270</v>
      </c>
      <c r="D2211" s="2" t="s">
        <v>10013</v>
      </c>
      <c r="E2211" s="3" t="s">
        <v>15534</v>
      </c>
      <c r="F2211" s="66" t="s">
        <v>17498</v>
      </c>
      <c r="I2211" s="3" t="s">
        <v>21785</v>
      </c>
      <c r="J2211" s="3" t="str">
        <f>IF($B2211="SINAPI",IF(ISNUMBER(MATCH(Banco!$C2211,Analitico!$A:$A,0)),INDEX(Analitico!E:E,MATCH(Banco!$C2211,Analitico!$A:$A,0))&amp;"%",""),"")</f>
        <v>7,6865702%</v>
      </c>
      <c r="K2211" s="3" t="str">
        <f>IF($B2211="SINAPI",IF(ISNUMBER(MATCH(Banco!$C2211,Analitico!$A:$A,0)),INDEX(Analitico!F:F,MATCH(Banco!$C2211,Analitico!$A:$A,0))&amp;"%",""),"")</f>
        <v>%</v>
      </c>
    </row>
    <row r="2212" spans="1:11" ht="20.399999999999999" x14ac:dyDescent="0.2">
      <c r="A2212" s="1" t="str">
        <f t="shared" si="36"/>
        <v>SINAPI 100668</v>
      </c>
      <c r="B2212" s="3" t="s">
        <v>21783</v>
      </c>
      <c r="C2212" s="3" t="s">
        <v>2271</v>
      </c>
      <c r="D2212" s="2" t="s">
        <v>10014</v>
      </c>
      <c r="E2212" s="3" t="s">
        <v>15534</v>
      </c>
      <c r="F2212" s="66" t="s">
        <v>17499</v>
      </c>
      <c r="I2212" s="3" t="s">
        <v>21785</v>
      </c>
      <c r="J2212" s="3" t="str">
        <f>IF($B2212="SINAPI",IF(ISNUMBER(MATCH(Banco!$C2212,Analitico!$A:$A,0)),INDEX(Analitico!E:E,MATCH(Banco!$C2212,Analitico!$A:$A,0))&amp;"%",""),"")</f>
        <v>12,7153837%</v>
      </c>
      <c r="K2212" s="3" t="str">
        <f>IF($B2212="SINAPI",IF(ISNUMBER(MATCH(Banco!$C2212,Analitico!$A:$A,0)),INDEX(Analitico!F:F,MATCH(Banco!$C2212,Analitico!$A:$A,0))&amp;"%",""),"")</f>
        <v>%</v>
      </c>
    </row>
    <row r="2213" spans="1:11" ht="20.399999999999999" x14ac:dyDescent="0.2">
      <c r="A2213" s="1" t="str">
        <f t="shared" si="36"/>
        <v>SINAPI 100669</v>
      </c>
      <c r="B2213" s="3" t="s">
        <v>21783</v>
      </c>
      <c r="C2213" s="3" t="s">
        <v>2272</v>
      </c>
      <c r="D2213" s="2" t="s">
        <v>10015</v>
      </c>
      <c r="E2213" s="3" t="s">
        <v>15534</v>
      </c>
      <c r="F2213" s="66" t="s">
        <v>17500</v>
      </c>
      <c r="I2213" s="3" t="s">
        <v>21785</v>
      </c>
      <c r="J2213" s="3" t="str">
        <f>IF($B2213="SINAPI",IF(ISNUMBER(MATCH(Banco!$C2213,Analitico!$A:$A,0)),INDEX(Analitico!E:E,MATCH(Banco!$C2213,Analitico!$A:$A,0))&amp;"%",""),"")</f>
        <v>14,6634219%</v>
      </c>
      <c r="K2213" s="3" t="str">
        <f>IF($B2213="SINAPI",IF(ISNUMBER(MATCH(Banco!$C2213,Analitico!$A:$A,0)),INDEX(Analitico!F:F,MATCH(Banco!$C2213,Analitico!$A:$A,0))&amp;"%",""),"")</f>
        <v>%</v>
      </c>
    </row>
    <row r="2214" spans="1:11" ht="30.6" x14ac:dyDescent="0.2">
      <c r="A2214" s="1" t="str">
        <f t="shared" si="36"/>
        <v>SINAPI 100670</v>
      </c>
      <c r="B2214" s="3" t="s">
        <v>21783</v>
      </c>
      <c r="C2214" s="3" t="s">
        <v>2273</v>
      </c>
      <c r="D2214" s="2" t="s">
        <v>10016</v>
      </c>
      <c r="E2214" s="3" t="s">
        <v>15534</v>
      </c>
      <c r="F2214" s="66" t="s">
        <v>17501</v>
      </c>
      <c r="I2214" s="3" t="s">
        <v>21785</v>
      </c>
      <c r="J2214" s="3" t="str">
        <f>IF($B2214="SINAPI",IF(ISNUMBER(MATCH(Banco!$C2214,Analitico!$A:$A,0)),INDEX(Analitico!E:E,MATCH(Banco!$C2214,Analitico!$A:$A,0))&amp;"%",""),"")</f>
        <v>8,8446853%</v>
      </c>
      <c r="K2214" s="3" t="str">
        <f>IF($B2214="SINAPI",IF(ISNUMBER(MATCH(Banco!$C2214,Analitico!$A:$A,0)),INDEX(Analitico!F:F,MATCH(Banco!$C2214,Analitico!$A:$A,0))&amp;"%",""),"")</f>
        <v>%</v>
      </c>
    </row>
    <row r="2215" spans="1:11" ht="30.6" x14ac:dyDescent="0.2">
      <c r="A2215" s="1" t="str">
        <f t="shared" si="36"/>
        <v>SINAPI 100671</v>
      </c>
      <c r="B2215" s="3" t="s">
        <v>21783</v>
      </c>
      <c r="C2215" s="3" t="s">
        <v>2274</v>
      </c>
      <c r="D2215" s="2" t="s">
        <v>10017</v>
      </c>
      <c r="E2215" s="3" t="s">
        <v>15534</v>
      </c>
      <c r="F2215" s="66" t="s">
        <v>17502</v>
      </c>
      <c r="I2215" s="3" t="s">
        <v>21785</v>
      </c>
      <c r="J2215" s="3" t="str">
        <f>IF($B2215="SINAPI",IF(ISNUMBER(MATCH(Banco!$C2215,Analitico!$A:$A,0)),INDEX(Analitico!E:E,MATCH(Banco!$C2215,Analitico!$A:$A,0))&amp;"%",""),"")</f>
        <v>7,2977628%</v>
      </c>
      <c r="K2215" s="3" t="str">
        <f>IF($B2215="SINAPI",IF(ISNUMBER(MATCH(Banco!$C2215,Analitico!$A:$A,0)),INDEX(Analitico!F:F,MATCH(Banco!$C2215,Analitico!$A:$A,0))&amp;"%",""),"")</f>
        <v>%</v>
      </c>
    </row>
    <row r="2216" spans="1:11" ht="30.6" x14ac:dyDescent="0.2">
      <c r="A2216" s="1" t="str">
        <f t="shared" si="36"/>
        <v>SINAPI 100672</v>
      </c>
      <c r="B2216" s="3" t="s">
        <v>21783</v>
      </c>
      <c r="C2216" s="3" t="s">
        <v>2275</v>
      </c>
      <c r="D2216" s="2" t="s">
        <v>10018</v>
      </c>
      <c r="E2216" s="3" t="s">
        <v>15534</v>
      </c>
      <c r="F2216" s="66" t="s">
        <v>17503</v>
      </c>
      <c r="I2216" s="3" t="s">
        <v>21785</v>
      </c>
      <c r="J2216" s="3" t="str">
        <f>IF($B2216="SINAPI",IF(ISNUMBER(MATCH(Banco!$C2216,Analitico!$A:$A,0)),INDEX(Analitico!E:E,MATCH(Banco!$C2216,Analitico!$A:$A,0))&amp;"%",""),"")</f>
        <v>10,7108840%</v>
      </c>
      <c r="K2216" s="3" t="str">
        <f>IF($B2216="SINAPI",IF(ISNUMBER(MATCH(Banco!$C2216,Analitico!$A:$A,0)),INDEX(Analitico!F:F,MATCH(Banco!$C2216,Analitico!$A:$A,0))&amp;"%",""),"")</f>
        <v>%</v>
      </c>
    </row>
    <row r="2217" spans="1:11" x14ac:dyDescent="0.2">
      <c r="A2217" s="1" t="str">
        <f t="shared" si="36"/>
        <v>SINAPI 100701</v>
      </c>
      <c r="B2217" s="3" t="s">
        <v>21783</v>
      </c>
      <c r="C2217" s="3" t="s">
        <v>2276</v>
      </c>
      <c r="D2217" s="2" t="s">
        <v>10019</v>
      </c>
      <c r="E2217" s="3" t="s">
        <v>15534</v>
      </c>
      <c r="F2217" s="66" t="s">
        <v>17504</v>
      </c>
      <c r="I2217" s="3" t="s">
        <v>21786</v>
      </c>
      <c r="J2217" s="3" t="str">
        <f>IF($B2217="SINAPI",IF(ISNUMBER(MATCH(Banco!$C2217,Analitico!$A:$A,0)),INDEX(Analitico!E:E,MATCH(Banco!$C2217,Analitico!$A:$A,0))&amp;"%",""),"")</f>
        <v>3,0170552%</v>
      </c>
      <c r="K2217" s="3" t="str">
        <f>IF($B2217="SINAPI",IF(ISNUMBER(MATCH(Banco!$C2217,Analitico!$A:$A,0)),INDEX(Analitico!F:F,MATCH(Banco!$C2217,Analitico!$A:$A,0))&amp;"%",""),"")</f>
        <v>%</v>
      </c>
    </row>
    <row r="2218" spans="1:11" ht="20.399999999999999" x14ac:dyDescent="0.2">
      <c r="A2218" s="1" t="str">
        <f t="shared" si="36"/>
        <v>SINAPI 94559</v>
      </c>
      <c r="B2218" s="3" t="s">
        <v>21783</v>
      </c>
      <c r="C2218" s="3" t="s">
        <v>2277</v>
      </c>
      <c r="D2218" s="2" t="s">
        <v>10020</v>
      </c>
      <c r="E2218" s="3" t="s">
        <v>15534</v>
      </c>
      <c r="F2218" s="66" t="s">
        <v>17505</v>
      </c>
      <c r="I2218" s="3" t="s">
        <v>21786</v>
      </c>
      <c r="J2218" s="3" t="str">
        <f>IF($B2218="SINAPI",IF(ISNUMBER(MATCH(Banco!$C2218,Analitico!$A:$A,0)),INDEX(Analitico!E:E,MATCH(Banco!$C2218,Analitico!$A:$A,0))&amp;"%",""),"")</f>
        <v>22,6342842%</v>
      </c>
      <c r="K2218" s="3" t="str">
        <f>IF($B2218="SINAPI",IF(ISNUMBER(MATCH(Banco!$C2218,Analitico!$A:$A,0)),INDEX(Analitico!F:F,MATCH(Banco!$C2218,Analitico!$A:$A,0))&amp;"%",""),"")</f>
        <v>%</v>
      </c>
    </row>
    <row r="2219" spans="1:11" ht="20.399999999999999" x14ac:dyDescent="0.2">
      <c r="A2219" s="1" t="str">
        <f t="shared" si="36"/>
        <v>SINAPI 94562</v>
      </c>
      <c r="B2219" s="3" t="s">
        <v>21783</v>
      </c>
      <c r="C2219" s="3" t="s">
        <v>2278</v>
      </c>
      <c r="D2219" s="2" t="s">
        <v>10021</v>
      </c>
      <c r="E2219" s="3" t="s">
        <v>15534</v>
      </c>
      <c r="F2219" s="66" t="s">
        <v>17506</v>
      </c>
      <c r="I2219" s="3" t="s">
        <v>21786</v>
      </c>
      <c r="J2219" s="3" t="str">
        <f>IF($B2219="SINAPI",IF(ISNUMBER(MATCH(Banco!$C2219,Analitico!$A:$A,0)),INDEX(Analitico!E:E,MATCH(Banco!$C2219,Analitico!$A:$A,0))&amp;"%",""),"")</f>
        <v>11,2366030%</v>
      </c>
      <c r="K2219" s="3" t="str">
        <f>IF($B2219="SINAPI",IF(ISNUMBER(MATCH(Banco!$C2219,Analitico!$A:$A,0)),INDEX(Analitico!F:F,MATCH(Banco!$C2219,Analitico!$A:$A,0))&amp;"%",""),"")</f>
        <v>%</v>
      </c>
    </row>
    <row r="2220" spans="1:11" x14ac:dyDescent="0.2">
      <c r="A2220" s="1" t="str">
        <f t="shared" si="36"/>
        <v>SINAPI 94587</v>
      </c>
      <c r="B2220" s="3" t="s">
        <v>21783</v>
      </c>
      <c r="C2220" s="3" t="s">
        <v>2279</v>
      </c>
      <c r="D2220" s="2" t="s">
        <v>10022</v>
      </c>
      <c r="E2220" s="3" t="s">
        <v>15532</v>
      </c>
      <c r="F2220" s="66" t="s">
        <v>17507</v>
      </c>
      <c r="I2220" s="3" t="s">
        <v>21786</v>
      </c>
      <c r="J2220" s="3" t="str">
        <f>IF($B2220="SINAPI",IF(ISNUMBER(MATCH(Banco!$C2220,Analitico!$A:$A,0)),INDEX(Analitico!E:E,MATCH(Banco!$C2220,Analitico!$A:$A,0))&amp;"%",""),"")</f>
        <v>34,6226712%</v>
      </c>
      <c r="K2220" s="3" t="str">
        <f>IF($B2220="SINAPI",IF(ISNUMBER(MATCH(Banco!$C2220,Analitico!$A:$A,0)),INDEX(Analitico!F:F,MATCH(Banco!$C2220,Analitico!$A:$A,0))&amp;"%",""),"")</f>
        <v>%</v>
      </c>
    </row>
    <row r="2221" spans="1:11" x14ac:dyDescent="0.2">
      <c r="A2221" s="1" t="str">
        <f t="shared" si="36"/>
        <v>SINAPI 94588</v>
      </c>
      <c r="B2221" s="3" t="s">
        <v>21783</v>
      </c>
      <c r="C2221" s="3" t="s">
        <v>2280</v>
      </c>
      <c r="D2221" s="2" t="s">
        <v>10023</v>
      </c>
      <c r="E2221" s="3" t="s">
        <v>15532</v>
      </c>
      <c r="F2221" s="66" t="s">
        <v>17508</v>
      </c>
      <c r="I2221" s="3" t="s">
        <v>21786</v>
      </c>
      <c r="J2221" s="3" t="str">
        <f>IF($B2221="SINAPI",IF(ISNUMBER(MATCH(Banco!$C2221,Analitico!$A:$A,0)),INDEX(Analitico!E:E,MATCH(Banco!$C2221,Analitico!$A:$A,0))&amp;"%",""),"")</f>
        <v>20,8982584%</v>
      </c>
      <c r="K2221" s="3" t="str">
        <f>IF($B2221="SINAPI",IF(ISNUMBER(MATCH(Banco!$C2221,Analitico!$A:$A,0)),INDEX(Analitico!F:F,MATCH(Banco!$C2221,Analitico!$A:$A,0))&amp;"%",""),"")</f>
        <v>%</v>
      </c>
    </row>
    <row r="2222" spans="1:11" ht="30.6" x14ac:dyDescent="0.2">
      <c r="A2222" s="1" t="str">
        <f t="shared" si="36"/>
        <v>SINAPI 99837</v>
      </c>
      <c r="B2222" s="3" t="s">
        <v>21783</v>
      </c>
      <c r="C2222" s="3" t="s">
        <v>2281</v>
      </c>
      <c r="D2222" s="2" t="s">
        <v>10024</v>
      </c>
      <c r="E2222" s="3" t="s">
        <v>15532</v>
      </c>
      <c r="F2222" s="66" t="s">
        <v>17509</v>
      </c>
      <c r="I2222" s="3" t="s">
        <v>21785</v>
      </c>
      <c r="J2222" s="3" t="str">
        <f>IF($B2222="SINAPI",IF(ISNUMBER(MATCH(Banco!$C2222,Analitico!$A:$A,0)),INDEX(Analitico!E:E,MATCH(Banco!$C2222,Analitico!$A:$A,0))&amp;"%",""),"")</f>
        <v>38,6465464%</v>
      </c>
      <c r="K2222" s="3" t="str">
        <f>IF($B2222="SINAPI",IF(ISNUMBER(MATCH(Banco!$C2222,Analitico!$A:$A,0)),INDEX(Analitico!F:F,MATCH(Banco!$C2222,Analitico!$A:$A,0))&amp;"%",""),"")</f>
        <v>%</v>
      </c>
    </row>
    <row r="2223" spans="1:11" ht="30.6" x14ac:dyDescent="0.2">
      <c r="A2223" s="1" t="str">
        <f t="shared" si="36"/>
        <v>SINAPI 99839</v>
      </c>
      <c r="B2223" s="3" t="s">
        <v>21783</v>
      </c>
      <c r="C2223" s="3" t="s">
        <v>2282</v>
      </c>
      <c r="D2223" s="2" t="s">
        <v>10025</v>
      </c>
      <c r="E2223" s="3" t="s">
        <v>15532</v>
      </c>
      <c r="F2223" s="66" t="s">
        <v>17510</v>
      </c>
      <c r="I2223" s="3" t="s">
        <v>21785</v>
      </c>
      <c r="J2223" s="3" t="str">
        <f>IF($B2223="SINAPI",IF(ISNUMBER(MATCH(Banco!$C2223,Analitico!$A:$A,0)),INDEX(Analitico!E:E,MATCH(Banco!$C2223,Analitico!$A:$A,0))&amp;"%",""),"")</f>
        <v>46,4334831%</v>
      </c>
      <c r="K2223" s="3" t="str">
        <f>IF($B2223="SINAPI",IF(ISNUMBER(MATCH(Banco!$C2223,Analitico!$A:$A,0)),INDEX(Analitico!F:F,MATCH(Banco!$C2223,Analitico!$A:$A,0))&amp;"%",""),"")</f>
        <v>%</v>
      </c>
    </row>
    <row r="2224" spans="1:11" ht="20.399999999999999" x14ac:dyDescent="0.2">
      <c r="A2224" s="1" t="str">
        <f t="shared" si="36"/>
        <v>SINAPI 99841</v>
      </c>
      <c r="B2224" s="3" t="s">
        <v>21783</v>
      </c>
      <c r="C2224" s="3" t="s">
        <v>2283</v>
      </c>
      <c r="D2224" s="2" t="s">
        <v>10026</v>
      </c>
      <c r="E2224" s="3" t="s">
        <v>15532</v>
      </c>
      <c r="F2224" s="66" t="s">
        <v>17511</v>
      </c>
      <c r="I2224" s="3" t="s">
        <v>21786</v>
      </c>
      <c r="J2224" s="3" t="str">
        <f>IF($B2224="SINAPI",IF(ISNUMBER(MATCH(Banco!$C2224,Analitico!$A:$A,0)),INDEX(Analitico!E:E,MATCH(Banco!$C2224,Analitico!$A:$A,0))&amp;"%",""),"")</f>
        <v>12,6688487%</v>
      </c>
      <c r="K2224" s="3" t="str">
        <f>IF($B2224="SINAPI",IF(ISNUMBER(MATCH(Banco!$C2224,Analitico!$A:$A,0)),INDEX(Analitico!F:F,MATCH(Banco!$C2224,Analitico!$A:$A,0))&amp;"%",""),"")</f>
        <v>%</v>
      </c>
    </row>
    <row r="2225" spans="1:11" x14ac:dyDescent="0.2">
      <c r="A2225" s="1" t="str">
        <f t="shared" si="36"/>
        <v>SINAPI 99855</v>
      </c>
      <c r="B2225" s="3" t="s">
        <v>21783</v>
      </c>
      <c r="C2225" s="3" t="s">
        <v>2284</v>
      </c>
      <c r="D2225" s="2" t="s">
        <v>10027</v>
      </c>
      <c r="E2225" s="3" t="s">
        <v>15532</v>
      </c>
      <c r="F2225" s="66" t="s">
        <v>17512</v>
      </c>
      <c r="I2225" s="3" t="s">
        <v>21785</v>
      </c>
      <c r="J2225" s="3" t="str">
        <f>IF($B2225="SINAPI",IF(ISNUMBER(MATCH(Banco!$C2225,Analitico!$A:$A,0)),INDEX(Analitico!E:E,MATCH(Banco!$C2225,Analitico!$A:$A,0))&amp;"%",""),"")</f>
        <v>36,2897699%</v>
      </c>
      <c r="K2225" s="3" t="str">
        <f>IF($B2225="SINAPI",IF(ISNUMBER(MATCH(Banco!$C2225,Analitico!$A:$A,0)),INDEX(Analitico!F:F,MATCH(Banco!$C2225,Analitico!$A:$A,0))&amp;"%",""),"")</f>
        <v>%</v>
      </c>
    </row>
    <row r="2226" spans="1:11" x14ac:dyDescent="0.2">
      <c r="A2226" s="1" t="str">
        <f t="shared" si="36"/>
        <v>SINAPI 99857</v>
      </c>
      <c r="B2226" s="3" t="s">
        <v>21783</v>
      </c>
      <c r="C2226" s="3" t="s">
        <v>2285</v>
      </c>
      <c r="D2226" s="2" t="s">
        <v>10028</v>
      </c>
      <c r="E2226" s="3" t="s">
        <v>15532</v>
      </c>
      <c r="F2226" s="66" t="s">
        <v>17513</v>
      </c>
      <c r="I2226" s="3" t="s">
        <v>21785</v>
      </c>
      <c r="J2226" s="3" t="str">
        <f>IF($B2226="SINAPI",IF(ISNUMBER(MATCH(Banco!$C2226,Analitico!$A:$A,0)),INDEX(Analitico!E:E,MATCH(Banco!$C2226,Analitico!$A:$A,0))&amp;"%",""),"")</f>
        <v>56,3847071%</v>
      </c>
      <c r="K2226" s="3" t="str">
        <f>IF($B2226="SINAPI",IF(ISNUMBER(MATCH(Banco!$C2226,Analitico!$A:$A,0)),INDEX(Analitico!F:F,MATCH(Banco!$C2226,Analitico!$A:$A,0))&amp;"%",""),"")</f>
        <v>%</v>
      </c>
    </row>
    <row r="2227" spans="1:11" x14ac:dyDescent="0.2">
      <c r="A2227" s="1" t="str">
        <f t="shared" si="36"/>
        <v>SINAPI 99861</v>
      </c>
      <c r="B2227" s="3" t="s">
        <v>21783</v>
      </c>
      <c r="C2227" s="3" t="s">
        <v>2286</v>
      </c>
      <c r="D2227" s="2" t="s">
        <v>10029</v>
      </c>
      <c r="E2227" s="3" t="s">
        <v>15534</v>
      </c>
      <c r="F2227" s="66" t="s">
        <v>17514</v>
      </c>
      <c r="I2227" s="3" t="s">
        <v>21786</v>
      </c>
      <c r="J2227" s="3" t="str">
        <f>IF($B2227="SINAPI",IF(ISNUMBER(MATCH(Banco!$C2227,Analitico!$A:$A,0)),INDEX(Analitico!E:E,MATCH(Banco!$C2227,Analitico!$A:$A,0))&amp;"%",""),"")</f>
        <v>53,4469752%</v>
      </c>
      <c r="K2227" s="3" t="str">
        <f>IF($B2227="SINAPI",IF(ISNUMBER(MATCH(Banco!$C2227,Analitico!$A:$A,0)),INDEX(Analitico!F:F,MATCH(Banco!$C2227,Analitico!$A:$A,0))&amp;"%",""),"")</f>
        <v>%</v>
      </c>
    </row>
    <row r="2228" spans="1:11" x14ac:dyDescent="0.2">
      <c r="A2228" s="1" t="str">
        <f t="shared" si="36"/>
        <v>SINAPI 99862</v>
      </c>
      <c r="B2228" s="3" t="s">
        <v>21783</v>
      </c>
      <c r="C2228" s="3" t="s">
        <v>2287</v>
      </c>
      <c r="D2228" s="2" t="s">
        <v>10030</v>
      </c>
      <c r="E2228" s="3" t="s">
        <v>15534</v>
      </c>
      <c r="F2228" s="66" t="s">
        <v>17515</v>
      </c>
      <c r="I2228" s="3" t="s">
        <v>21785</v>
      </c>
      <c r="J2228" s="3" t="str">
        <f>IF($B2228="SINAPI",IF(ISNUMBER(MATCH(Banco!$C2228,Analitico!$A:$A,0)),INDEX(Analitico!E:E,MATCH(Banco!$C2228,Analitico!$A:$A,0))&amp;"%",""),"")</f>
        <v>56,8346152%</v>
      </c>
      <c r="K2228" s="3" t="str">
        <f>IF($B2228="SINAPI",IF(ISNUMBER(MATCH(Banco!$C2228,Analitico!$A:$A,0)),INDEX(Analitico!F:F,MATCH(Banco!$C2228,Analitico!$A:$A,0))&amp;"%",""),"")</f>
        <v>%</v>
      </c>
    </row>
    <row r="2229" spans="1:11" x14ac:dyDescent="0.2">
      <c r="A2229" s="1" t="str">
        <f t="shared" si="36"/>
        <v>SINAPI 90838</v>
      </c>
      <c r="B2229" s="3" t="s">
        <v>21783</v>
      </c>
      <c r="C2229" s="3" t="s">
        <v>2288</v>
      </c>
      <c r="D2229" s="2" t="s">
        <v>10031</v>
      </c>
      <c r="E2229" s="3" t="s">
        <v>15533</v>
      </c>
      <c r="F2229" s="66" t="s">
        <v>17516</v>
      </c>
      <c r="I2229" s="3" t="s">
        <v>21786</v>
      </c>
      <c r="J2229" s="3" t="str">
        <f>IF($B2229="SINAPI",IF(ISNUMBER(MATCH(Banco!$C2229,Analitico!$A:$A,0)),INDEX(Analitico!E:E,MATCH(Banco!$C2229,Analitico!$A:$A,0))&amp;"%",""),"")</f>
        <v>8,4728284%</v>
      </c>
      <c r="K2229" s="3" t="str">
        <f>IF($B2229="SINAPI",IF(ISNUMBER(MATCH(Banco!$C2229,Analitico!$A:$A,0)),INDEX(Analitico!F:F,MATCH(Banco!$C2229,Analitico!$A:$A,0))&amp;"%",""),"")</f>
        <v>%</v>
      </c>
    </row>
    <row r="2230" spans="1:11" ht="20.399999999999999" x14ac:dyDescent="0.2">
      <c r="A2230" s="1" t="str">
        <f t="shared" si="36"/>
        <v>SINAPI 91338</v>
      </c>
      <c r="B2230" s="3" t="s">
        <v>21783</v>
      </c>
      <c r="C2230" s="3" t="s">
        <v>2289</v>
      </c>
      <c r="D2230" s="2" t="s">
        <v>10032</v>
      </c>
      <c r="E2230" s="3" t="s">
        <v>15534</v>
      </c>
      <c r="F2230" s="66" t="s">
        <v>17517</v>
      </c>
      <c r="I2230" s="3" t="s">
        <v>21785</v>
      </c>
      <c r="J2230" s="3" t="str">
        <f>IF($B2230="SINAPI",IF(ISNUMBER(MATCH(Banco!$C2230,Analitico!$A:$A,0)),INDEX(Analitico!E:E,MATCH(Banco!$C2230,Analitico!$A:$A,0))&amp;"%",""),"")</f>
        <v>0,9358213%</v>
      </c>
      <c r="K2230" s="3" t="str">
        <f>IF($B2230="SINAPI",IF(ISNUMBER(MATCH(Banco!$C2230,Analitico!$A:$A,0)),INDEX(Analitico!F:F,MATCH(Banco!$C2230,Analitico!$A:$A,0))&amp;"%",""),"")</f>
        <v>%</v>
      </c>
    </row>
    <row r="2231" spans="1:11" ht="20.399999999999999" x14ac:dyDescent="0.2">
      <c r="A2231" s="1" t="str">
        <f t="shared" si="36"/>
        <v>SINAPI 91341</v>
      </c>
      <c r="B2231" s="3" t="s">
        <v>21783</v>
      </c>
      <c r="C2231" s="3" t="s">
        <v>2290</v>
      </c>
      <c r="D2231" s="2" t="s">
        <v>10033</v>
      </c>
      <c r="E2231" s="3" t="s">
        <v>15534</v>
      </c>
      <c r="F2231" s="66" t="s">
        <v>17518</v>
      </c>
      <c r="I2231" s="3" t="s">
        <v>21785</v>
      </c>
      <c r="J2231" s="3" t="str">
        <f>IF($B2231="SINAPI",IF(ISNUMBER(MATCH(Banco!$C2231,Analitico!$A:$A,0)),INDEX(Analitico!E:E,MATCH(Banco!$C2231,Analitico!$A:$A,0))&amp;"%",""),"")</f>
        <v>1,3364804%</v>
      </c>
      <c r="K2231" s="3" t="str">
        <f>IF($B2231="SINAPI",IF(ISNUMBER(MATCH(Banco!$C2231,Analitico!$A:$A,0)),INDEX(Analitico!F:F,MATCH(Banco!$C2231,Analitico!$A:$A,0))&amp;"%",""),"")</f>
        <v>%</v>
      </c>
    </row>
    <row r="2232" spans="1:11" ht="20.399999999999999" x14ac:dyDescent="0.2">
      <c r="A2232" s="1" t="str">
        <f t="shared" si="36"/>
        <v>SINAPI 94805</v>
      </c>
      <c r="B2232" s="3" t="s">
        <v>21783</v>
      </c>
      <c r="C2232" s="3" t="s">
        <v>2291</v>
      </c>
      <c r="D2232" s="2" t="s">
        <v>10034</v>
      </c>
      <c r="E2232" s="3" t="s">
        <v>15533</v>
      </c>
      <c r="F2232" s="66" t="s">
        <v>17519</v>
      </c>
      <c r="I2232" s="3" t="s">
        <v>21785</v>
      </c>
      <c r="J2232" s="3" t="str">
        <f>IF($B2232="SINAPI",IF(ISNUMBER(MATCH(Banco!$C2232,Analitico!$A:$A,0)),INDEX(Analitico!E:E,MATCH(Banco!$C2232,Analitico!$A:$A,0))&amp;"%",""),"")</f>
        <v>1,6168429%</v>
      </c>
      <c r="K2232" s="3" t="str">
        <f>IF($B2232="SINAPI",IF(ISNUMBER(MATCH(Banco!$C2232,Analitico!$A:$A,0)),INDEX(Analitico!F:F,MATCH(Banco!$C2232,Analitico!$A:$A,0))&amp;"%",""),"")</f>
        <v>%</v>
      </c>
    </row>
    <row r="2233" spans="1:11" ht="20.399999999999999" x14ac:dyDescent="0.2">
      <c r="A2233" s="1" t="str">
        <f t="shared" si="36"/>
        <v>SINAPI 94806</v>
      </c>
      <c r="B2233" s="3" t="s">
        <v>21783</v>
      </c>
      <c r="C2233" s="3" t="s">
        <v>2292</v>
      </c>
      <c r="D2233" s="2" t="s">
        <v>10035</v>
      </c>
      <c r="E2233" s="3" t="s">
        <v>15533</v>
      </c>
      <c r="F2233" s="66" t="s">
        <v>17520</v>
      </c>
      <c r="I2233" s="3" t="s">
        <v>21786</v>
      </c>
      <c r="J2233" s="3" t="str">
        <f>IF($B2233="SINAPI",IF(ISNUMBER(MATCH(Banco!$C2233,Analitico!$A:$A,0)),INDEX(Analitico!E:E,MATCH(Banco!$C2233,Analitico!$A:$A,0))&amp;"%",""),"")</f>
        <v>4,6058850%</v>
      </c>
      <c r="K2233" s="3" t="str">
        <f>IF($B2233="SINAPI",IF(ISNUMBER(MATCH(Banco!$C2233,Analitico!$A:$A,0)),INDEX(Analitico!F:F,MATCH(Banco!$C2233,Analitico!$A:$A,0))&amp;"%",""),"")</f>
        <v>%</v>
      </c>
    </row>
    <row r="2234" spans="1:11" ht="20.399999999999999" x14ac:dyDescent="0.2">
      <c r="A2234" s="1" t="str">
        <f t="shared" si="36"/>
        <v>SINAPI 94807</v>
      </c>
      <c r="B2234" s="3" t="s">
        <v>21783</v>
      </c>
      <c r="C2234" s="3" t="s">
        <v>2293</v>
      </c>
      <c r="D2234" s="2" t="s">
        <v>10036</v>
      </c>
      <c r="E2234" s="3" t="s">
        <v>15533</v>
      </c>
      <c r="F2234" s="66" t="s">
        <v>17521</v>
      </c>
      <c r="I2234" s="3" t="s">
        <v>21786</v>
      </c>
      <c r="J2234" s="3" t="str">
        <f>IF($B2234="SINAPI",IF(ISNUMBER(MATCH(Banco!$C2234,Analitico!$A:$A,0)),INDEX(Analitico!E:E,MATCH(Banco!$C2234,Analitico!$A:$A,0))&amp;"%",""),"")</f>
        <v>5,3119209%</v>
      </c>
      <c r="K2234" s="3" t="str">
        <f>IF($B2234="SINAPI",IF(ISNUMBER(MATCH(Banco!$C2234,Analitico!$A:$A,0)),INDEX(Analitico!F:F,MATCH(Banco!$C2234,Analitico!$A:$A,0))&amp;"%",""),"")</f>
        <v>%</v>
      </c>
    </row>
    <row r="2235" spans="1:11" ht="20.399999999999999" x14ac:dyDescent="0.2">
      <c r="A2235" s="1" t="str">
        <f t="shared" si="36"/>
        <v>SINAPI 100702</v>
      </c>
      <c r="B2235" s="3" t="s">
        <v>21783</v>
      </c>
      <c r="C2235" s="3" t="s">
        <v>2294</v>
      </c>
      <c r="D2235" s="2" t="s">
        <v>10037</v>
      </c>
      <c r="E2235" s="3" t="s">
        <v>15534</v>
      </c>
      <c r="F2235" s="66" t="s">
        <v>17522</v>
      </c>
      <c r="I2235" s="3" t="s">
        <v>21785</v>
      </c>
      <c r="J2235" s="3" t="str">
        <f>IF($B2235="SINAPI",IF(ISNUMBER(MATCH(Banco!$C2235,Analitico!$A:$A,0)),INDEX(Analitico!E:E,MATCH(Banco!$C2235,Analitico!$A:$A,0))&amp;"%",""),"")</f>
        <v>1,2776596%</v>
      </c>
      <c r="K2235" s="3" t="str">
        <f>IF($B2235="SINAPI",IF(ISNUMBER(MATCH(Banco!$C2235,Analitico!$A:$A,0)),INDEX(Analitico!F:F,MATCH(Banco!$C2235,Analitico!$A:$A,0))&amp;"%",""),"")</f>
        <v>%</v>
      </c>
    </row>
    <row r="2236" spans="1:11" x14ac:dyDescent="0.2">
      <c r="A2236" s="1" t="str">
        <f t="shared" si="36"/>
        <v>SINAPI 102188</v>
      </c>
      <c r="B2236" s="3" t="s">
        <v>21783</v>
      </c>
      <c r="C2236" s="3" t="s">
        <v>2295</v>
      </c>
      <c r="D2236" s="2" t="s">
        <v>10038</v>
      </c>
      <c r="E2236" s="3" t="s">
        <v>15533</v>
      </c>
      <c r="F2236" s="66" t="s">
        <v>17523</v>
      </c>
      <c r="I2236" s="3" t="s">
        <v>21785</v>
      </c>
      <c r="J2236" s="3" t="str">
        <f>IF($B2236="SINAPI",IF(ISNUMBER(MATCH(Banco!$C2236,Analitico!$A:$A,0)),INDEX(Analitico!E:E,MATCH(Banco!$C2236,Analitico!$A:$A,0))&amp;"%",""),"")</f>
        <v>6,3624250%</v>
      </c>
      <c r="K2236" s="3" t="str">
        <f>IF($B2236="SINAPI",IF(ISNUMBER(MATCH(Banco!$C2236,Analitico!$A:$A,0)),INDEX(Analitico!F:F,MATCH(Banco!$C2236,Analitico!$A:$A,0))&amp;"%",""),"")</f>
        <v>%</v>
      </c>
    </row>
    <row r="2237" spans="1:11" ht="20.399999999999999" x14ac:dyDescent="0.2">
      <c r="A2237" s="1" t="str">
        <f t="shared" si="36"/>
        <v>SINAPI 102189</v>
      </c>
      <c r="B2237" s="3" t="s">
        <v>21783</v>
      </c>
      <c r="C2237" s="3" t="s">
        <v>2296</v>
      </c>
      <c r="D2237" s="2" t="s">
        <v>10039</v>
      </c>
      <c r="E2237" s="3" t="s">
        <v>15533</v>
      </c>
      <c r="F2237" s="66" t="s">
        <v>17524</v>
      </c>
      <c r="I2237" s="3" t="s">
        <v>21785</v>
      </c>
      <c r="J2237" s="3" t="str">
        <f>IF($B2237="SINAPI",IF(ISNUMBER(MATCH(Banco!$C2237,Analitico!$A:$A,0)),INDEX(Analitico!E:E,MATCH(Banco!$C2237,Analitico!$A:$A,0))&amp;"%",""),"")</f>
        <v>27,4210588%</v>
      </c>
      <c r="K2237" s="3" t="str">
        <f>IF($B2237="SINAPI",IF(ISNUMBER(MATCH(Banco!$C2237,Analitico!$A:$A,0)),INDEX(Analitico!F:F,MATCH(Banco!$C2237,Analitico!$A:$A,0))&amp;"%",""),"")</f>
        <v>%</v>
      </c>
    </row>
    <row r="2238" spans="1:11" x14ac:dyDescent="0.2">
      <c r="A2238" s="1" t="str">
        <f t="shared" si="36"/>
        <v>SINAPI 100703</v>
      </c>
      <c r="B2238" s="3" t="s">
        <v>21783</v>
      </c>
      <c r="C2238" s="3" t="s">
        <v>2297</v>
      </c>
      <c r="D2238" s="2" t="s">
        <v>10040</v>
      </c>
      <c r="E2238" s="3" t="s">
        <v>15533</v>
      </c>
      <c r="F2238" s="66" t="s">
        <v>17525</v>
      </c>
      <c r="I2238" s="3" t="s">
        <v>21785</v>
      </c>
      <c r="J2238" s="3" t="str">
        <f>IF($B2238="SINAPI",IF(ISNUMBER(MATCH(Banco!$C2238,Analitico!$A:$A,0)),INDEX(Analitico!E:E,MATCH(Banco!$C2238,Analitico!$A:$A,0))&amp;"%",""),"")</f>
        <v>30,0649901%</v>
      </c>
      <c r="K2238" s="3" t="str">
        <f>IF($B2238="SINAPI",IF(ISNUMBER(MATCH(Banco!$C2238,Analitico!$A:$A,0)),INDEX(Analitico!F:F,MATCH(Banco!$C2238,Analitico!$A:$A,0))&amp;"%",""),"")</f>
        <v>%</v>
      </c>
    </row>
    <row r="2239" spans="1:11" x14ac:dyDescent="0.2">
      <c r="A2239" s="1" t="str">
        <f t="shared" si="36"/>
        <v>SINAPI 100704</v>
      </c>
      <c r="B2239" s="3" t="s">
        <v>21783</v>
      </c>
      <c r="C2239" s="3" t="s">
        <v>2298</v>
      </c>
      <c r="D2239" s="2" t="s">
        <v>10041</v>
      </c>
      <c r="E2239" s="3" t="s">
        <v>15533</v>
      </c>
      <c r="F2239" s="66" t="s">
        <v>17526</v>
      </c>
      <c r="I2239" s="3" t="s">
        <v>21785</v>
      </c>
      <c r="J2239" s="3" t="str">
        <f>IF($B2239="SINAPI",IF(ISNUMBER(MATCH(Banco!$C2239,Analitico!$A:$A,0)),INDEX(Analitico!E:E,MATCH(Banco!$C2239,Analitico!$A:$A,0))&amp;"%",""),"")</f>
        <v>22,5473321%</v>
      </c>
      <c r="K2239" s="3" t="str">
        <f>IF($B2239="SINAPI",IF(ISNUMBER(MATCH(Banco!$C2239,Analitico!$A:$A,0)),INDEX(Analitico!F:F,MATCH(Banco!$C2239,Analitico!$A:$A,0))&amp;"%",""),"")</f>
        <v>%</v>
      </c>
    </row>
    <row r="2240" spans="1:11" x14ac:dyDescent="0.2">
      <c r="A2240" s="1" t="str">
        <f t="shared" si="36"/>
        <v>SINAPI 100705</v>
      </c>
      <c r="B2240" s="3" t="s">
        <v>21783</v>
      </c>
      <c r="C2240" s="3" t="s">
        <v>2299</v>
      </c>
      <c r="D2240" s="2" t="s">
        <v>10042</v>
      </c>
      <c r="E2240" s="3" t="s">
        <v>15533</v>
      </c>
      <c r="F2240" s="66" t="s">
        <v>17527</v>
      </c>
      <c r="I2240" s="3" t="s">
        <v>21785</v>
      </c>
      <c r="J2240" s="3" t="str">
        <f>IF($B2240="SINAPI",IF(ISNUMBER(MATCH(Banco!$C2240,Analitico!$A:$A,0)),INDEX(Analitico!E:E,MATCH(Banco!$C2240,Analitico!$A:$A,0))&amp;"%",""),"")</f>
        <v>34,0215752%</v>
      </c>
      <c r="K2240" s="3" t="str">
        <f>IF($B2240="SINAPI",IF(ISNUMBER(MATCH(Banco!$C2240,Analitico!$A:$A,0)),INDEX(Analitico!F:F,MATCH(Banco!$C2240,Analitico!$A:$A,0))&amp;"%",""),"")</f>
        <v>%</v>
      </c>
    </row>
    <row r="2241" spans="1:11" x14ac:dyDescent="0.2">
      <c r="A2241" s="1" t="str">
        <f t="shared" si="36"/>
        <v>SINAPI 100706</v>
      </c>
      <c r="B2241" s="3" t="s">
        <v>21783</v>
      </c>
      <c r="C2241" s="3" t="s">
        <v>2300</v>
      </c>
      <c r="D2241" s="2" t="s">
        <v>10043</v>
      </c>
      <c r="E2241" s="3" t="s">
        <v>15533</v>
      </c>
      <c r="F2241" s="66" t="s">
        <v>17528</v>
      </c>
      <c r="I2241" s="3" t="s">
        <v>21785</v>
      </c>
      <c r="J2241" s="3" t="str">
        <f>IF($B2241="SINAPI",IF(ISNUMBER(MATCH(Banco!$C2241,Analitico!$A:$A,0)),INDEX(Analitico!E:E,MATCH(Banco!$C2241,Analitico!$A:$A,0))&amp;"%",""),"")</f>
        <v>50,0657722%</v>
      </c>
      <c r="K2241" s="3" t="str">
        <f>IF($B2241="SINAPI",IF(ISNUMBER(MATCH(Banco!$C2241,Analitico!$A:$A,0)),INDEX(Analitico!F:F,MATCH(Banco!$C2241,Analitico!$A:$A,0))&amp;"%",""),"")</f>
        <v>%</v>
      </c>
    </row>
    <row r="2242" spans="1:11" x14ac:dyDescent="0.2">
      <c r="A2242" s="1" t="str">
        <f t="shared" si="36"/>
        <v>SINAPI 100707</v>
      </c>
      <c r="B2242" s="3" t="s">
        <v>21783</v>
      </c>
      <c r="C2242" s="3" t="s">
        <v>2301</v>
      </c>
      <c r="D2242" s="2" t="s">
        <v>10044</v>
      </c>
      <c r="E2242" s="3" t="s">
        <v>15533</v>
      </c>
      <c r="F2242" s="66" t="s">
        <v>17529</v>
      </c>
      <c r="I2242" s="3" t="s">
        <v>21785</v>
      </c>
      <c r="J2242" s="3" t="str">
        <f>IF($B2242="SINAPI",IF(ISNUMBER(MATCH(Banco!$C2242,Analitico!$A:$A,0)),INDEX(Analitico!E:E,MATCH(Banco!$C2242,Analitico!$A:$A,0))&amp;"%",""),"")</f>
        <v>22,6143545%</v>
      </c>
      <c r="K2242" s="3" t="str">
        <f>IF($B2242="SINAPI",IF(ISNUMBER(MATCH(Banco!$C2242,Analitico!$A:$A,0)),INDEX(Analitico!F:F,MATCH(Banco!$C2242,Analitico!$A:$A,0))&amp;"%",""),"")</f>
        <v>%</v>
      </c>
    </row>
    <row r="2243" spans="1:11" x14ac:dyDescent="0.2">
      <c r="A2243" s="1" t="str">
        <f t="shared" si="36"/>
        <v>SINAPI 100708</v>
      </c>
      <c r="B2243" s="3" t="s">
        <v>21783</v>
      </c>
      <c r="C2243" s="3" t="s">
        <v>2302</v>
      </c>
      <c r="D2243" s="2" t="s">
        <v>10045</v>
      </c>
      <c r="E2243" s="3" t="s">
        <v>15533</v>
      </c>
      <c r="F2243" s="66" t="s">
        <v>17530</v>
      </c>
      <c r="I2243" s="3" t="s">
        <v>21785</v>
      </c>
      <c r="J2243" s="3" t="str">
        <f>IF($B2243="SINAPI",IF(ISNUMBER(MATCH(Banco!$C2243,Analitico!$A:$A,0)),INDEX(Analitico!E:E,MATCH(Banco!$C2243,Analitico!$A:$A,0))&amp;"%",""),"")</f>
        <v>19,9980051%</v>
      </c>
      <c r="K2243" s="3" t="str">
        <f>IF($B2243="SINAPI",IF(ISNUMBER(MATCH(Banco!$C2243,Analitico!$A:$A,0)),INDEX(Analitico!F:F,MATCH(Banco!$C2243,Analitico!$A:$A,0))&amp;"%",""),"")</f>
        <v>%</v>
      </c>
    </row>
    <row r="2244" spans="1:11" ht="20.399999999999999" x14ac:dyDescent="0.2">
      <c r="A2244" s="1" t="str">
        <f t="shared" si="36"/>
        <v>SINAPI 100709</v>
      </c>
      <c r="B2244" s="3" t="s">
        <v>21783</v>
      </c>
      <c r="C2244" s="3" t="s">
        <v>2303</v>
      </c>
      <c r="D2244" s="2" t="s">
        <v>10046</v>
      </c>
      <c r="E2244" s="3" t="s">
        <v>15533</v>
      </c>
      <c r="F2244" s="66" t="s">
        <v>17531</v>
      </c>
      <c r="I2244" s="3" t="s">
        <v>21785</v>
      </c>
      <c r="J2244" s="3" t="str">
        <f>IF($B2244="SINAPI",IF(ISNUMBER(MATCH(Banco!$C2244,Analitico!$A:$A,0)),INDEX(Analitico!E:E,MATCH(Banco!$C2244,Analitico!$A:$A,0))&amp;"%",""),"")</f>
        <v>55,2320121%</v>
      </c>
      <c r="K2244" s="3" t="str">
        <f>IF($B2244="SINAPI",IF(ISNUMBER(MATCH(Banco!$C2244,Analitico!$A:$A,0)),INDEX(Analitico!F:F,MATCH(Banco!$C2244,Analitico!$A:$A,0))&amp;"%",""),"")</f>
        <v>%</v>
      </c>
    </row>
    <row r="2245" spans="1:11" x14ac:dyDescent="0.2">
      <c r="A2245" s="1" t="str">
        <f t="shared" si="36"/>
        <v>SINAPI 100710</v>
      </c>
      <c r="B2245" s="3" t="s">
        <v>21783</v>
      </c>
      <c r="C2245" s="3" t="s">
        <v>2304</v>
      </c>
      <c r="D2245" s="2" t="s">
        <v>10047</v>
      </c>
      <c r="E2245" s="3" t="s">
        <v>15533</v>
      </c>
      <c r="F2245" s="66" t="s">
        <v>17532</v>
      </c>
      <c r="I2245" s="3" t="s">
        <v>21785</v>
      </c>
      <c r="J2245" s="3" t="str">
        <f>IF($B2245="SINAPI",IF(ISNUMBER(MATCH(Banco!$C2245,Analitico!$A:$A,0)),INDEX(Analitico!E:E,MATCH(Banco!$C2245,Analitico!$A:$A,0))&amp;"%",""),"")</f>
        <v>27,1845332%</v>
      </c>
      <c r="K2245" s="3" t="str">
        <f>IF($B2245="SINAPI",IF(ISNUMBER(MATCH(Banco!$C2245,Analitico!$A:$A,0)),INDEX(Analitico!F:F,MATCH(Banco!$C2245,Analitico!$A:$A,0))&amp;"%",""),"")</f>
        <v>%</v>
      </c>
    </row>
    <row r="2246" spans="1:11" x14ac:dyDescent="0.2">
      <c r="A2246" s="1" t="str">
        <f t="shared" si="36"/>
        <v>SINAPI 102151</v>
      </c>
      <c r="B2246" s="3" t="s">
        <v>21783</v>
      </c>
      <c r="C2246" s="3" t="s">
        <v>2305</v>
      </c>
      <c r="D2246" s="2" t="s">
        <v>10048</v>
      </c>
      <c r="E2246" s="3" t="s">
        <v>15534</v>
      </c>
      <c r="F2246" s="66" t="s">
        <v>17533</v>
      </c>
      <c r="I2246" s="3" t="s">
        <v>21785</v>
      </c>
      <c r="J2246" s="3" t="str">
        <f>IF($B2246="SINAPI",IF(ISNUMBER(MATCH(Banco!$C2246,Analitico!$A:$A,0)),INDEX(Analitico!E:E,MATCH(Banco!$C2246,Analitico!$A:$A,0))&amp;"%",""),"")</f>
        <v>14,1699892%</v>
      </c>
      <c r="K2246" s="3" t="str">
        <f>IF($B2246="SINAPI",IF(ISNUMBER(MATCH(Banco!$C2246,Analitico!$A:$A,0)),INDEX(Analitico!F:F,MATCH(Banco!$C2246,Analitico!$A:$A,0))&amp;"%",""),"")</f>
        <v>%</v>
      </c>
    </row>
    <row r="2247" spans="1:11" x14ac:dyDescent="0.2">
      <c r="A2247" s="1" t="str">
        <f t="shared" si="36"/>
        <v>SINAPI 102152</v>
      </c>
      <c r="B2247" s="3" t="s">
        <v>21783</v>
      </c>
      <c r="C2247" s="3" t="s">
        <v>2306</v>
      </c>
      <c r="D2247" s="2" t="s">
        <v>10049</v>
      </c>
      <c r="E2247" s="3" t="s">
        <v>15534</v>
      </c>
      <c r="F2247" s="66" t="s">
        <v>17534</v>
      </c>
      <c r="I2247" s="3" t="s">
        <v>21785</v>
      </c>
      <c r="J2247" s="3" t="str">
        <f>IF($B2247="SINAPI",IF(ISNUMBER(MATCH(Banco!$C2247,Analitico!$A:$A,0)),INDEX(Analitico!E:E,MATCH(Banco!$C2247,Analitico!$A:$A,0))&amp;"%",""),"")</f>
        <v>12,8023328%</v>
      </c>
      <c r="K2247" s="3" t="str">
        <f>IF($B2247="SINAPI",IF(ISNUMBER(MATCH(Banco!$C2247,Analitico!$A:$A,0)),INDEX(Analitico!F:F,MATCH(Banco!$C2247,Analitico!$A:$A,0))&amp;"%",""),"")</f>
        <v>%</v>
      </c>
    </row>
    <row r="2248" spans="1:11" x14ac:dyDescent="0.2">
      <c r="A2248" s="1" t="str">
        <f t="shared" si="36"/>
        <v>SINAPI 102153</v>
      </c>
      <c r="B2248" s="3" t="s">
        <v>21783</v>
      </c>
      <c r="C2248" s="3" t="s">
        <v>2307</v>
      </c>
      <c r="D2248" s="2" t="s">
        <v>10050</v>
      </c>
      <c r="E2248" s="3" t="s">
        <v>15534</v>
      </c>
      <c r="F2248" s="66" t="s">
        <v>17535</v>
      </c>
      <c r="I2248" s="3" t="s">
        <v>21785</v>
      </c>
      <c r="J2248" s="3" t="str">
        <f>IF($B2248="SINAPI",IF(ISNUMBER(MATCH(Banco!$C2248,Analitico!$A:$A,0)),INDEX(Analitico!E:E,MATCH(Banco!$C2248,Analitico!$A:$A,0))&amp;"%",""),"")</f>
        <v>10,1828269%</v>
      </c>
      <c r="K2248" s="3" t="str">
        <f>IF($B2248="SINAPI",IF(ISNUMBER(MATCH(Banco!$C2248,Analitico!$A:$A,0)),INDEX(Analitico!F:F,MATCH(Banco!$C2248,Analitico!$A:$A,0))&amp;"%",""),"")</f>
        <v>%</v>
      </c>
    </row>
    <row r="2249" spans="1:11" x14ac:dyDescent="0.2">
      <c r="A2249" s="1" t="str">
        <f t="shared" si="36"/>
        <v>SINAPI 102154</v>
      </c>
      <c r="B2249" s="3" t="s">
        <v>21783</v>
      </c>
      <c r="C2249" s="3" t="s">
        <v>2308</v>
      </c>
      <c r="D2249" s="2" t="s">
        <v>10051</v>
      </c>
      <c r="E2249" s="3" t="s">
        <v>15534</v>
      </c>
      <c r="F2249" s="66" t="s">
        <v>17536</v>
      </c>
      <c r="I2249" s="3" t="s">
        <v>21785</v>
      </c>
      <c r="J2249" s="3" t="str">
        <f>IF($B2249="SINAPI",IF(ISNUMBER(MATCH(Banco!$C2249,Analitico!$A:$A,0)),INDEX(Analitico!E:E,MATCH(Banco!$C2249,Analitico!$A:$A,0))&amp;"%",""),"")</f>
        <v>9,4366494%</v>
      </c>
      <c r="K2249" s="3" t="str">
        <f>IF($B2249="SINAPI",IF(ISNUMBER(MATCH(Banco!$C2249,Analitico!$A:$A,0)),INDEX(Analitico!F:F,MATCH(Banco!$C2249,Analitico!$A:$A,0))&amp;"%",""),"")</f>
        <v>%</v>
      </c>
    </row>
    <row r="2250" spans="1:11" x14ac:dyDescent="0.2">
      <c r="A2250" s="1" t="str">
        <f t="shared" si="36"/>
        <v>SINAPI 102155</v>
      </c>
      <c r="B2250" s="3" t="s">
        <v>21783</v>
      </c>
      <c r="C2250" s="3" t="s">
        <v>2309</v>
      </c>
      <c r="D2250" s="2" t="s">
        <v>10052</v>
      </c>
      <c r="E2250" s="3" t="s">
        <v>15534</v>
      </c>
      <c r="F2250" s="66" t="s">
        <v>17537</v>
      </c>
      <c r="I2250" s="3" t="s">
        <v>21785</v>
      </c>
      <c r="J2250" s="3" t="str">
        <f>IF($B2250="SINAPI",IF(ISNUMBER(MATCH(Banco!$C2250,Analitico!$A:$A,0)),INDEX(Analitico!E:E,MATCH(Banco!$C2250,Analitico!$A:$A,0))&amp;"%",""),"")</f>
        <v>7,9026415%</v>
      </c>
      <c r="K2250" s="3" t="str">
        <f>IF($B2250="SINAPI",IF(ISNUMBER(MATCH(Banco!$C2250,Analitico!$A:$A,0)),INDEX(Analitico!F:F,MATCH(Banco!$C2250,Analitico!$A:$A,0))&amp;"%",""),"")</f>
        <v>%</v>
      </c>
    </row>
    <row r="2251" spans="1:11" x14ac:dyDescent="0.2">
      <c r="A2251" s="1" t="str">
        <f t="shared" si="36"/>
        <v>SINAPI 102156</v>
      </c>
      <c r="B2251" s="3" t="s">
        <v>21783</v>
      </c>
      <c r="C2251" s="3" t="s">
        <v>2310</v>
      </c>
      <c r="D2251" s="2" t="s">
        <v>10053</v>
      </c>
      <c r="E2251" s="3" t="s">
        <v>15534</v>
      </c>
      <c r="F2251" s="66" t="s">
        <v>17538</v>
      </c>
      <c r="I2251" s="3" t="s">
        <v>21785</v>
      </c>
      <c r="J2251" s="3" t="str">
        <f>IF($B2251="SINAPI",IF(ISNUMBER(MATCH(Banco!$C2251,Analitico!$A:$A,0)),INDEX(Analitico!E:E,MATCH(Banco!$C2251,Analitico!$A:$A,0))&amp;"%",""),"")</f>
        <v>6,3206672%</v>
      </c>
      <c r="K2251" s="3" t="str">
        <f>IF($B2251="SINAPI",IF(ISNUMBER(MATCH(Banco!$C2251,Analitico!$A:$A,0)),INDEX(Analitico!F:F,MATCH(Banco!$C2251,Analitico!$A:$A,0))&amp;"%",""),"")</f>
        <v>%</v>
      </c>
    </row>
    <row r="2252" spans="1:11" x14ac:dyDescent="0.2">
      <c r="A2252" s="1" t="str">
        <f t="shared" si="36"/>
        <v>SINAPI 102157</v>
      </c>
      <c r="B2252" s="3" t="s">
        <v>21783</v>
      </c>
      <c r="C2252" s="3" t="s">
        <v>2311</v>
      </c>
      <c r="D2252" s="2" t="s">
        <v>10054</v>
      </c>
      <c r="E2252" s="3" t="s">
        <v>15534</v>
      </c>
      <c r="F2252" s="66" t="s">
        <v>17539</v>
      </c>
      <c r="I2252" s="3" t="s">
        <v>21785</v>
      </c>
      <c r="J2252" s="3" t="str">
        <f>IF($B2252="SINAPI",IF(ISNUMBER(MATCH(Banco!$C2252,Analitico!$A:$A,0)),INDEX(Analitico!E:E,MATCH(Banco!$C2252,Analitico!$A:$A,0))&amp;"%",""),"")</f>
        <v>4,6307927%</v>
      </c>
      <c r="K2252" s="3" t="str">
        <f>IF($B2252="SINAPI",IF(ISNUMBER(MATCH(Banco!$C2252,Analitico!$A:$A,0)),INDEX(Analitico!F:F,MATCH(Banco!$C2252,Analitico!$A:$A,0))&amp;"%",""),"")</f>
        <v>%</v>
      </c>
    </row>
    <row r="2253" spans="1:11" x14ac:dyDescent="0.2">
      <c r="A2253" s="1" t="str">
        <f t="shared" si="36"/>
        <v>SINAPI 102158</v>
      </c>
      <c r="B2253" s="3" t="s">
        <v>21783</v>
      </c>
      <c r="C2253" s="3" t="s">
        <v>2312</v>
      </c>
      <c r="D2253" s="2" t="s">
        <v>10055</v>
      </c>
      <c r="E2253" s="3" t="s">
        <v>15534</v>
      </c>
      <c r="F2253" s="66" t="s">
        <v>17540</v>
      </c>
      <c r="I2253" s="3" t="s">
        <v>21785</v>
      </c>
      <c r="J2253" s="3" t="str">
        <f>IF($B2253="SINAPI",IF(ISNUMBER(MATCH(Banco!$C2253,Analitico!$A:$A,0)),INDEX(Analitico!E:E,MATCH(Banco!$C2253,Analitico!$A:$A,0))&amp;"%",""),"")</f>
        <v>3,4146341%</v>
      </c>
      <c r="K2253" s="3" t="str">
        <f>IF($B2253="SINAPI",IF(ISNUMBER(MATCH(Banco!$C2253,Analitico!$A:$A,0)),INDEX(Analitico!F:F,MATCH(Banco!$C2253,Analitico!$A:$A,0))&amp;"%",""),"")</f>
        <v>%</v>
      </c>
    </row>
    <row r="2254" spans="1:11" x14ac:dyDescent="0.2">
      <c r="A2254" s="1" t="str">
        <f t="shared" si="36"/>
        <v>SINAPI 102159</v>
      </c>
      <c r="B2254" s="3" t="s">
        <v>21783</v>
      </c>
      <c r="C2254" s="3" t="s">
        <v>2313</v>
      </c>
      <c r="D2254" s="2" t="s">
        <v>10056</v>
      </c>
      <c r="E2254" s="3" t="s">
        <v>15534</v>
      </c>
      <c r="F2254" s="66" t="s">
        <v>17541</v>
      </c>
      <c r="I2254" s="3" t="s">
        <v>21785</v>
      </c>
      <c r="J2254" s="3" t="str">
        <f>IF($B2254="SINAPI",IF(ISNUMBER(MATCH(Banco!$C2254,Analitico!$A:$A,0)),INDEX(Analitico!E:E,MATCH(Banco!$C2254,Analitico!$A:$A,0))&amp;"%",""),"")</f>
        <v>2,5151360%</v>
      </c>
      <c r="K2254" s="3" t="str">
        <f>IF($B2254="SINAPI",IF(ISNUMBER(MATCH(Banco!$C2254,Analitico!$A:$A,0)),INDEX(Analitico!F:F,MATCH(Banco!$C2254,Analitico!$A:$A,0))&amp;"%",""),"")</f>
        <v>%</v>
      </c>
    </row>
    <row r="2255" spans="1:11" x14ac:dyDescent="0.2">
      <c r="A2255" s="1" t="str">
        <f t="shared" si="36"/>
        <v>SINAPI 102160</v>
      </c>
      <c r="B2255" s="3" t="s">
        <v>21783</v>
      </c>
      <c r="C2255" s="3" t="s">
        <v>2314</v>
      </c>
      <c r="D2255" s="2" t="s">
        <v>10057</v>
      </c>
      <c r="E2255" s="3" t="s">
        <v>15534</v>
      </c>
      <c r="F2255" s="66" t="s">
        <v>17542</v>
      </c>
      <c r="I2255" s="3" t="s">
        <v>21785</v>
      </c>
      <c r="J2255" s="3" t="str">
        <f>IF($B2255="SINAPI",IF(ISNUMBER(MATCH(Banco!$C2255,Analitico!$A:$A,0)),INDEX(Analitico!E:E,MATCH(Banco!$C2255,Analitico!$A:$A,0))&amp;"%",""),"")</f>
        <v>14,6935293%</v>
      </c>
      <c r="K2255" s="3" t="str">
        <f>IF($B2255="SINAPI",IF(ISNUMBER(MATCH(Banco!$C2255,Analitico!$A:$A,0)),INDEX(Analitico!F:F,MATCH(Banco!$C2255,Analitico!$A:$A,0))&amp;"%",""),"")</f>
        <v>%</v>
      </c>
    </row>
    <row r="2256" spans="1:11" x14ac:dyDescent="0.2">
      <c r="A2256" s="1" t="str">
        <f t="shared" si="36"/>
        <v>SINAPI 102161</v>
      </c>
      <c r="B2256" s="3" t="s">
        <v>21783</v>
      </c>
      <c r="C2256" s="3" t="s">
        <v>2315</v>
      </c>
      <c r="D2256" s="2" t="s">
        <v>10058</v>
      </c>
      <c r="E2256" s="3" t="s">
        <v>15534</v>
      </c>
      <c r="F2256" s="66" t="s">
        <v>17543</v>
      </c>
      <c r="I2256" s="3" t="s">
        <v>21786</v>
      </c>
      <c r="J2256" s="3" t="str">
        <f>IF($B2256="SINAPI",IF(ISNUMBER(MATCH(Banco!$C2256,Analitico!$A:$A,0)),INDEX(Analitico!E:E,MATCH(Banco!$C2256,Analitico!$A:$A,0))&amp;"%",""),"")</f>
        <v>10,2396678%</v>
      </c>
      <c r="K2256" s="3" t="str">
        <f>IF($B2256="SINAPI",IF(ISNUMBER(MATCH(Banco!$C2256,Analitico!$A:$A,0)),INDEX(Analitico!F:F,MATCH(Banco!$C2256,Analitico!$A:$A,0))&amp;"%",""),"")</f>
        <v>%</v>
      </c>
    </row>
    <row r="2257" spans="1:11" x14ac:dyDescent="0.2">
      <c r="A2257" s="1" t="str">
        <f t="shared" si="36"/>
        <v>SINAPI 102162</v>
      </c>
      <c r="B2257" s="3" t="s">
        <v>21783</v>
      </c>
      <c r="C2257" s="3" t="s">
        <v>2316</v>
      </c>
      <c r="D2257" s="2" t="s">
        <v>10059</v>
      </c>
      <c r="E2257" s="3" t="s">
        <v>15534</v>
      </c>
      <c r="F2257" s="66" t="s">
        <v>17544</v>
      </c>
      <c r="I2257" s="3" t="s">
        <v>21786</v>
      </c>
      <c r="J2257" s="3" t="str">
        <f>IF($B2257="SINAPI",IF(ISNUMBER(MATCH(Banco!$C2257,Analitico!$A:$A,0)),INDEX(Analitico!E:E,MATCH(Banco!$C2257,Analitico!$A:$A,0))&amp;"%",""),"")</f>
        <v>9,6263705%</v>
      </c>
      <c r="K2257" s="3" t="str">
        <f>IF($B2257="SINAPI",IF(ISNUMBER(MATCH(Banco!$C2257,Analitico!$A:$A,0)),INDEX(Analitico!F:F,MATCH(Banco!$C2257,Analitico!$A:$A,0))&amp;"%",""),"")</f>
        <v>%</v>
      </c>
    </row>
    <row r="2258" spans="1:11" x14ac:dyDescent="0.2">
      <c r="A2258" s="1" t="str">
        <f t="shared" si="36"/>
        <v>SINAPI 102163</v>
      </c>
      <c r="B2258" s="3" t="s">
        <v>21783</v>
      </c>
      <c r="C2258" s="3" t="s">
        <v>2317</v>
      </c>
      <c r="D2258" s="2" t="s">
        <v>10060</v>
      </c>
      <c r="E2258" s="3" t="s">
        <v>15534</v>
      </c>
      <c r="F2258" s="66" t="s">
        <v>17545</v>
      </c>
      <c r="I2258" s="3" t="s">
        <v>21786</v>
      </c>
      <c r="J2258" s="3" t="str">
        <f>IF($B2258="SINAPI",IF(ISNUMBER(MATCH(Banco!$C2258,Analitico!$A:$A,0)),INDEX(Analitico!E:E,MATCH(Banco!$C2258,Analitico!$A:$A,0))&amp;"%",""),"")</f>
        <v>8,3012055%</v>
      </c>
      <c r="K2258" s="3" t="str">
        <f>IF($B2258="SINAPI",IF(ISNUMBER(MATCH(Banco!$C2258,Analitico!$A:$A,0)),INDEX(Analitico!F:F,MATCH(Banco!$C2258,Analitico!$A:$A,0))&amp;"%",""),"")</f>
        <v>%</v>
      </c>
    </row>
    <row r="2259" spans="1:11" x14ac:dyDescent="0.2">
      <c r="A2259" s="1" t="str">
        <f t="shared" si="36"/>
        <v>SINAPI 102164</v>
      </c>
      <c r="B2259" s="3" t="s">
        <v>21783</v>
      </c>
      <c r="C2259" s="3" t="s">
        <v>2318</v>
      </c>
      <c r="D2259" s="2" t="s">
        <v>10061</v>
      </c>
      <c r="E2259" s="3" t="s">
        <v>15534</v>
      </c>
      <c r="F2259" s="66" t="s">
        <v>17546</v>
      </c>
      <c r="I2259" s="3" t="s">
        <v>21786</v>
      </c>
      <c r="J2259" s="3" t="str">
        <f>IF($B2259="SINAPI",IF(ISNUMBER(MATCH(Banco!$C2259,Analitico!$A:$A,0)),INDEX(Analitico!E:E,MATCH(Banco!$C2259,Analitico!$A:$A,0))&amp;"%",""),"")</f>
        <v>7,8423581%</v>
      </c>
      <c r="K2259" s="3" t="str">
        <f>IF($B2259="SINAPI",IF(ISNUMBER(MATCH(Banco!$C2259,Analitico!$A:$A,0)),INDEX(Analitico!F:F,MATCH(Banco!$C2259,Analitico!$A:$A,0))&amp;"%",""),"")</f>
        <v>%</v>
      </c>
    </row>
    <row r="2260" spans="1:11" x14ac:dyDescent="0.2">
      <c r="A2260" s="1" t="str">
        <f t="shared" si="36"/>
        <v>SINAPI 102165</v>
      </c>
      <c r="B2260" s="3" t="s">
        <v>21783</v>
      </c>
      <c r="C2260" s="3" t="s">
        <v>2319</v>
      </c>
      <c r="D2260" s="2" t="s">
        <v>10062</v>
      </c>
      <c r="E2260" s="3" t="s">
        <v>15534</v>
      </c>
      <c r="F2260" s="66" t="s">
        <v>17547</v>
      </c>
      <c r="I2260" s="3" t="s">
        <v>21786</v>
      </c>
      <c r="J2260" s="3" t="str">
        <f>IF($B2260="SINAPI",IF(ISNUMBER(MATCH(Banco!$C2260,Analitico!$A:$A,0)),INDEX(Analitico!E:E,MATCH(Banco!$C2260,Analitico!$A:$A,0))&amp;"%",""),"")</f>
        <v>6,9221694%</v>
      </c>
      <c r="K2260" s="3" t="str">
        <f>IF($B2260="SINAPI",IF(ISNUMBER(MATCH(Banco!$C2260,Analitico!$A:$A,0)),INDEX(Analitico!F:F,MATCH(Banco!$C2260,Analitico!$A:$A,0))&amp;"%",""),"")</f>
        <v>%</v>
      </c>
    </row>
    <row r="2261" spans="1:11" x14ac:dyDescent="0.2">
      <c r="A2261" s="1" t="str">
        <f t="shared" si="36"/>
        <v>SINAPI 102166</v>
      </c>
      <c r="B2261" s="3" t="s">
        <v>21783</v>
      </c>
      <c r="C2261" s="3" t="s">
        <v>2320</v>
      </c>
      <c r="D2261" s="2" t="s">
        <v>10063</v>
      </c>
      <c r="E2261" s="3" t="s">
        <v>15534</v>
      </c>
      <c r="F2261" s="66" t="s">
        <v>17548</v>
      </c>
      <c r="I2261" s="3" t="s">
        <v>21786</v>
      </c>
      <c r="J2261" s="3" t="str">
        <f>IF($B2261="SINAPI",IF(ISNUMBER(MATCH(Banco!$C2261,Analitico!$A:$A,0)),INDEX(Analitico!E:E,MATCH(Banco!$C2261,Analitico!$A:$A,0))&amp;"%",""),"")</f>
        <v>5,8572386%</v>
      </c>
      <c r="K2261" s="3" t="str">
        <f>IF($B2261="SINAPI",IF(ISNUMBER(MATCH(Banco!$C2261,Analitico!$A:$A,0)),INDEX(Analitico!F:F,MATCH(Banco!$C2261,Analitico!$A:$A,0))&amp;"%",""),"")</f>
        <v>%</v>
      </c>
    </row>
    <row r="2262" spans="1:11" x14ac:dyDescent="0.2">
      <c r="A2262" s="1" t="str">
        <f t="shared" si="36"/>
        <v>SINAPI 102167</v>
      </c>
      <c r="B2262" s="3" t="s">
        <v>21783</v>
      </c>
      <c r="C2262" s="3" t="s">
        <v>2321</v>
      </c>
      <c r="D2262" s="2" t="s">
        <v>10064</v>
      </c>
      <c r="E2262" s="3" t="s">
        <v>15534</v>
      </c>
      <c r="F2262" s="66" t="s">
        <v>17549</v>
      </c>
      <c r="I2262" s="3" t="s">
        <v>21786</v>
      </c>
      <c r="J2262" s="3" t="str">
        <f>IF($B2262="SINAPI",IF(ISNUMBER(MATCH(Banco!$C2262,Analitico!$A:$A,0)),INDEX(Analitico!E:E,MATCH(Banco!$C2262,Analitico!$A:$A,0))&amp;"%",""),"")</f>
        <v>4,5836094%</v>
      </c>
      <c r="K2262" s="3" t="str">
        <f>IF($B2262="SINAPI",IF(ISNUMBER(MATCH(Banco!$C2262,Analitico!$A:$A,0)),INDEX(Analitico!F:F,MATCH(Banco!$C2262,Analitico!$A:$A,0))&amp;"%",""),"")</f>
        <v>%</v>
      </c>
    </row>
    <row r="2263" spans="1:11" x14ac:dyDescent="0.2">
      <c r="A2263" s="1" t="str">
        <f t="shared" si="36"/>
        <v>SINAPI 102168</v>
      </c>
      <c r="B2263" s="3" t="s">
        <v>21783</v>
      </c>
      <c r="C2263" s="3" t="s">
        <v>2322</v>
      </c>
      <c r="D2263" s="2" t="s">
        <v>10065</v>
      </c>
      <c r="E2263" s="3" t="s">
        <v>15534</v>
      </c>
      <c r="F2263" s="66" t="s">
        <v>17550</v>
      </c>
      <c r="I2263" s="3" t="s">
        <v>21786</v>
      </c>
      <c r="J2263" s="3" t="str">
        <f>IF($B2263="SINAPI",IF(ISNUMBER(MATCH(Banco!$C2263,Analitico!$A:$A,0)),INDEX(Analitico!E:E,MATCH(Banco!$C2263,Analitico!$A:$A,0))&amp;"%",""),"")</f>
        <v>3,5470589%</v>
      </c>
      <c r="K2263" s="3" t="str">
        <f>IF($B2263="SINAPI",IF(ISNUMBER(MATCH(Banco!$C2263,Analitico!$A:$A,0)),INDEX(Analitico!F:F,MATCH(Banco!$C2263,Analitico!$A:$A,0))&amp;"%",""),"")</f>
        <v>%</v>
      </c>
    </row>
    <row r="2264" spans="1:11" ht="20.399999999999999" x14ac:dyDescent="0.2">
      <c r="A2264" s="1" t="str">
        <f t="shared" si="36"/>
        <v>SINAPI 102169</v>
      </c>
      <c r="B2264" s="3" t="s">
        <v>21783</v>
      </c>
      <c r="C2264" s="3" t="s">
        <v>2323</v>
      </c>
      <c r="D2264" s="2" t="s">
        <v>10066</v>
      </c>
      <c r="E2264" s="3" t="s">
        <v>15534</v>
      </c>
      <c r="F2264" s="66" t="s">
        <v>17551</v>
      </c>
      <c r="I2264" s="3" t="s">
        <v>21786</v>
      </c>
      <c r="J2264" s="3" t="str">
        <f>IF($B2264="SINAPI",IF(ISNUMBER(MATCH(Banco!$C2264,Analitico!$A:$A,0)),INDEX(Analitico!E:E,MATCH(Banco!$C2264,Analitico!$A:$A,0))&amp;"%",""),"")</f>
        <v>2,7174734%</v>
      </c>
      <c r="K2264" s="3" t="str">
        <f>IF($B2264="SINAPI",IF(ISNUMBER(MATCH(Banco!$C2264,Analitico!$A:$A,0)),INDEX(Analitico!F:F,MATCH(Banco!$C2264,Analitico!$A:$A,0))&amp;"%",""),"")</f>
        <v>%</v>
      </c>
    </row>
    <row r="2265" spans="1:11" x14ac:dyDescent="0.2">
      <c r="A2265" s="1" t="str">
        <f t="shared" si="36"/>
        <v>SINAPI 102170</v>
      </c>
      <c r="B2265" s="3" t="s">
        <v>21783</v>
      </c>
      <c r="C2265" s="3" t="s">
        <v>2324</v>
      </c>
      <c r="D2265" s="2" t="s">
        <v>10067</v>
      </c>
      <c r="E2265" s="3" t="s">
        <v>15534</v>
      </c>
      <c r="F2265" s="66" t="s">
        <v>17552</v>
      </c>
      <c r="I2265" s="3" t="s">
        <v>21786</v>
      </c>
      <c r="J2265" s="3" t="str">
        <f>IF($B2265="SINAPI",IF(ISNUMBER(MATCH(Banco!$C2265,Analitico!$A:$A,0)),INDEX(Analitico!E:E,MATCH(Banco!$C2265,Analitico!$A:$A,0))&amp;"%",""),"")</f>
        <v>10,4619774%</v>
      </c>
      <c r="K2265" s="3" t="str">
        <f>IF($B2265="SINAPI",IF(ISNUMBER(MATCH(Banco!$C2265,Analitico!$A:$A,0)),INDEX(Analitico!F:F,MATCH(Banco!$C2265,Analitico!$A:$A,0))&amp;"%",""),"")</f>
        <v>%</v>
      </c>
    </row>
    <row r="2266" spans="1:11" x14ac:dyDescent="0.2">
      <c r="A2266" s="1" t="str">
        <f t="shared" si="36"/>
        <v>SINAPI 102171</v>
      </c>
      <c r="B2266" s="3" t="s">
        <v>21783</v>
      </c>
      <c r="C2266" s="3" t="s">
        <v>2325</v>
      </c>
      <c r="D2266" s="2" t="s">
        <v>10068</v>
      </c>
      <c r="E2266" s="3" t="s">
        <v>15534</v>
      </c>
      <c r="F2266" s="66" t="s">
        <v>17553</v>
      </c>
      <c r="I2266" s="3" t="s">
        <v>21786</v>
      </c>
      <c r="J2266" s="3" t="str">
        <f>IF($B2266="SINAPI",IF(ISNUMBER(MATCH(Banco!$C2266,Analitico!$A:$A,0)),INDEX(Analitico!E:E,MATCH(Banco!$C2266,Analitico!$A:$A,0))&amp;"%",""),"")</f>
        <v>4,7523148%</v>
      </c>
      <c r="K2266" s="3" t="str">
        <f>IF($B2266="SINAPI",IF(ISNUMBER(MATCH(Banco!$C2266,Analitico!$A:$A,0)),INDEX(Analitico!F:F,MATCH(Banco!$C2266,Analitico!$A:$A,0))&amp;"%",""),"")</f>
        <v>%</v>
      </c>
    </row>
    <row r="2267" spans="1:11" x14ac:dyDescent="0.2">
      <c r="A2267" s="1" t="str">
        <f t="shared" si="36"/>
        <v>SINAPI 102172</v>
      </c>
      <c r="B2267" s="3" t="s">
        <v>21783</v>
      </c>
      <c r="C2267" s="3" t="s">
        <v>2326</v>
      </c>
      <c r="D2267" s="2" t="s">
        <v>10069</v>
      </c>
      <c r="E2267" s="3" t="s">
        <v>15534</v>
      </c>
      <c r="F2267" s="66" t="s">
        <v>17554</v>
      </c>
      <c r="I2267" s="3" t="s">
        <v>21786</v>
      </c>
      <c r="J2267" s="3" t="str">
        <f>IF($B2267="SINAPI",IF(ISNUMBER(MATCH(Banco!$C2267,Analitico!$A:$A,0)),INDEX(Analitico!E:E,MATCH(Banco!$C2267,Analitico!$A:$A,0))&amp;"%",""),"")</f>
        <v>3,7650260%</v>
      </c>
      <c r="K2267" s="3" t="str">
        <f>IF($B2267="SINAPI",IF(ISNUMBER(MATCH(Banco!$C2267,Analitico!$A:$A,0)),INDEX(Analitico!F:F,MATCH(Banco!$C2267,Analitico!$A:$A,0))&amp;"%",""),"")</f>
        <v>%</v>
      </c>
    </row>
    <row r="2268" spans="1:11" x14ac:dyDescent="0.2">
      <c r="A2268" s="1" t="str">
        <f t="shared" si="36"/>
        <v>SINAPI 102176</v>
      </c>
      <c r="B2268" s="3" t="s">
        <v>21783</v>
      </c>
      <c r="C2268" s="3" t="s">
        <v>2327</v>
      </c>
      <c r="D2268" s="2" t="s">
        <v>10070</v>
      </c>
      <c r="E2268" s="3" t="s">
        <v>15534</v>
      </c>
      <c r="F2268" s="66" t="s">
        <v>17555</v>
      </c>
      <c r="I2268" s="3" t="s">
        <v>21786</v>
      </c>
      <c r="J2268" s="3" t="str">
        <f>IF($B2268="SINAPI",IF(ISNUMBER(MATCH(Banco!$C2268,Analitico!$A:$A,0)),INDEX(Analitico!E:E,MATCH(Banco!$C2268,Analitico!$A:$A,0))&amp;"%",""),"")</f>
        <v>7,1016613%</v>
      </c>
      <c r="K2268" s="3" t="str">
        <f>IF($B2268="SINAPI",IF(ISNUMBER(MATCH(Banco!$C2268,Analitico!$A:$A,0)),INDEX(Analitico!F:F,MATCH(Banco!$C2268,Analitico!$A:$A,0))&amp;"%",""),"")</f>
        <v>%</v>
      </c>
    </row>
    <row r="2269" spans="1:11" x14ac:dyDescent="0.2">
      <c r="A2269" s="1" t="str">
        <f t="shared" si="36"/>
        <v>SINAPI 102177</v>
      </c>
      <c r="B2269" s="3" t="s">
        <v>21783</v>
      </c>
      <c r="C2269" s="3" t="s">
        <v>2328</v>
      </c>
      <c r="D2269" s="2" t="s">
        <v>10071</v>
      </c>
      <c r="E2269" s="3" t="s">
        <v>15534</v>
      </c>
      <c r="F2269" s="66" t="s">
        <v>17556</v>
      </c>
      <c r="I2269" s="3" t="s">
        <v>21786</v>
      </c>
      <c r="J2269" s="3" t="str">
        <f>IF($B2269="SINAPI",IF(ISNUMBER(MATCH(Banco!$C2269,Analitico!$A:$A,0)),INDEX(Analitico!E:E,MATCH(Banco!$C2269,Analitico!$A:$A,0))&amp;"%",""),"")</f>
        <v>3,2616389%</v>
      </c>
      <c r="K2269" s="3" t="str">
        <f>IF($B2269="SINAPI",IF(ISNUMBER(MATCH(Banco!$C2269,Analitico!$A:$A,0)),INDEX(Analitico!F:F,MATCH(Banco!$C2269,Analitico!$A:$A,0))&amp;"%",""),"")</f>
        <v>%</v>
      </c>
    </row>
    <row r="2270" spans="1:11" x14ac:dyDescent="0.2">
      <c r="A2270" s="1" t="str">
        <f t="shared" si="36"/>
        <v>SINAPI 102178</v>
      </c>
      <c r="B2270" s="3" t="s">
        <v>21783</v>
      </c>
      <c r="C2270" s="3" t="s">
        <v>2329</v>
      </c>
      <c r="D2270" s="2" t="s">
        <v>10072</v>
      </c>
      <c r="E2270" s="3" t="s">
        <v>15534</v>
      </c>
      <c r="F2270" s="66" t="s">
        <v>17557</v>
      </c>
      <c r="I2270" s="3" t="s">
        <v>21786</v>
      </c>
      <c r="J2270" s="3" t="str">
        <f>IF($B2270="SINAPI",IF(ISNUMBER(MATCH(Banco!$C2270,Analitico!$A:$A,0)),INDEX(Analitico!E:E,MATCH(Banco!$C2270,Analitico!$A:$A,0))&amp;"%",""),"")</f>
        <v>2,6096248%</v>
      </c>
      <c r="K2270" s="3" t="str">
        <f>IF($B2270="SINAPI",IF(ISNUMBER(MATCH(Banco!$C2270,Analitico!$A:$A,0)),INDEX(Analitico!F:F,MATCH(Banco!$C2270,Analitico!$A:$A,0))&amp;"%",""),"")</f>
        <v>%</v>
      </c>
    </row>
    <row r="2271" spans="1:11" x14ac:dyDescent="0.2">
      <c r="A2271" s="1" t="str">
        <f t="shared" si="36"/>
        <v>SINAPI 102179</v>
      </c>
      <c r="B2271" s="3" t="s">
        <v>21783</v>
      </c>
      <c r="C2271" s="3" t="s">
        <v>2330</v>
      </c>
      <c r="D2271" s="2" t="s">
        <v>10073</v>
      </c>
      <c r="E2271" s="3" t="s">
        <v>15534</v>
      </c>
      <c r="F2271" s="66" t="s">
        <v>17558</v>
      </c>
      <c r="I2271" s="3" t="s">
        <v>21785</v>
      </c>
      <c r="J2271" s="3" t="str">
        <f>IF($B2271="SINAPI",IF(ISNUMBER(MATCH(Banco!$C2271,Analitico!$A:$A,0)),INDEX(Analitico!E:E,MATCH(Banco!$C2271,Analitico!$A:$A,0))&amp;"%",""),"")</f>
        <v>16,8108322%</v>
      </c>
      <c r="K2271" s="3" t="str">
        <f>IF($B2271="SINAPI",IF(ISNUMBER(MATCH(Banco!$C2271,Analitico!$A:$A,0)),INDEX(Analitico!F:F,MATCH(Banco!$C2271,Analitico!$A:$A,0))&amp;"%",""),"")</f>
        <v>%</v>
      </c>
    </row>
    <row r="2272" spans="1:11" x14ac:dyDescent="0.2">
      <c r="A2272" s="1" t="str">
        <f t="shared" si="36"/>
        <v>SINAPI 102180</v>
      </c>
      <c r="B2272" s="3" t="s">
        <v>21783</v>
      </c>
      <c r="C2272" s="3" t="s">
        <v>2331</v>
      </c>
      <c r="D2272" s="2" t="s">
        <v>10074</v>
      </c>
      <c r="E2272" s="3" t="s">
        <v>15534</v>
      </c>
      <c r="F2272" s="66" t="s">
        <v>17559</v>
      </c>
      <c r="I2272" s="3" t="s">
        <v>21785</v>
      </c>
      <c r="J2272" s="3" t="str">
        <f>IF($B2272="SINAPI",IF(ISNUMBER(MATCH(Banco!$C2272,Analitico!$A:$A,0)),INDEX(Analitico!E:E,MATCH(Banco!$C2272,Analitico!$A:$A,0))&amp;"%",""),"")</f>
        <v>13,8947089%</v>
      </c>
      <c r="K2272" s="3" t="str">
        <f>IF($B2272="SINAPI",IF(ISNUMBER(MATCH(Banco!$C2272,Analitico!$A:$A,0)),INDEX(Analitico!F:F,MATCH(Banco!$C2272,Analitico!$A:$A,0))&amp;"%",""),"")</f>
        <v>%</v>
      </c>
    </row>
    <row r="2273" spans="1:11" x14ac:dyDescent="0.2">
      <c r="A2273" s="1" t="str">
        <f t="shared" si="36"/>
        <v>SINAPI 102181</v>
      </c>
      <c r="B2273" s="3" t="s">
        <v>21783</v>
      </c>
      <c r="C2273" s="3" t="s">
        <v>2332</v>
      </c>
      <c r="D2273" s="2" t="s">
        <v>10075</v>
      </c>
      <c r="E2273" s="3" t="s">
        <v>15534</v>
      </c>
      <c r="F2273" s="66" t="s">
        <v>17560</v>
      </c>
      <c r="I2273" s="3" t="s">
        <v>21785</v>
      </c>
      <c r="J2273" s="3" t="str">
        <f>IF($B2273="SINAPI",IF(ISNUMBER(MATCH(Banco!$C2273,Analitico!$A:$A,0)),INDEX(Analitico!E:E,MATCH(Banco!$C2273,Analitico!$A:$A,0))&amp;"%",""),"")</f>
        <v>11,0461980%</v>
      </c>
      <c r="K2273" s="3" t="str">
        <f>IF($B2273="SINAPI",IF(ISNUMBER(MATCH(Banco!$C2273,Analitico!$A:$A,0)),INDEX(Analitico!F:F,MATCH(Banco!$C2273,Analitico!$A:$A,0))&amp;"%",""),"")</f>
        <v>%</v>
      </c>
    </row>
    <row r="2274" spans="1:11" x14ac:dyDescent="0.2">
      <c r="A2274" s="1" t="str">
        <f t="shared" si="36"/>
        <v>SINAPI 102182</v>
      </c>
      <c r="B2274" s="3" t="s">
        <v>21783</v>
      </c>
      <c r="C2274" s="3" t="s">
        <v>2333</v>
      </c>
      <c r="D2274" s="2" t="s">
        <v>10076</v>
      </c>
      <c r="E2274" s="3" t="s">
        <v>15533</v>
      </c>
      <c r="F2274" s="66" t="s">
        <v>17561</v>
      </c>
      <c r="I2274" s="3" t="s">
        <v>21785</v>
      </c>
      <c r="J2274" s="3" t="str">
        <f>IF($B2274="SINAPI",IF(ISNUMBER(MATCH(Banco!$C2274,Analitico!$A:$A,0)),INDEX(Analitico!E:E,MATCH(Banco!$C2274,Analitico!$A:$A,0))&amp;"%",""),"")</f>
        <v>7,0674903%</v>
      </c>
      <c r="K2274" s="3" t="str">
        <f>IF($B2274="SINAPI",IF(ISNUMBER(MATCH(Banco!$C2274,Analitico!$A:$A,0)),INDEX(Analitico!F:F,MATCH(Banco!$C2274,Analitico!$A:$A,0))&amp;"%",""),"")</f>
        <v>%</v>
      </c>
    </row>
    <row r="2275" spans="1:11" ht="20.399999999999999" x14ac:dyDescent="0.2">
      <c r="A2275" s="1" t="str">
        <f t="shared" ref="A2275:A2338" si="37">CONCATENAR</f>
        <v>SINAPI 102183</v>
      </c>
      <c r="B2275" s="3" t="s">
        <v>21783</v>
      </c>
      <c r="C2275" s="3" t="s">
        <v>2334</v>
      </c>
      <c r="D2275" s="2" t="s">
        <v>10077</v>
      </c>
      <c r="E2275" s="3" t="s">
        <v>15533</v>
      </c>
      <c r="F2275" s="66" t="s">
        <v>17562</v>
      </c>
      <c r="I2275" s="3" t="s">
        <v>21785</v>
      </c>
      <c r="J2275" s="3" t="str">
        <f>IF($B2275="SINAPI",IF(ISNUMBER(MATCH(Banco!$C2275,Analitico!$A:$A,0)),INDEX(Analitico!E:E,MATCH(Banco!$C2275,Analitico!$A:$A,0))&amp;"%",""),"")</f>
        <v>7,5041549%</v>
      </c>
      <c r="K2275" s="3" t="str">
        <f>IF($B2275="SINAPI",IF(ISNUMBER(MATCH(Banco!$C2275,Analitico!$A:$A,0)),INDEX(Analitico!F:F,MATCH(Banco!$C2275,Analitico!$A:$A,0))&amp;"%",""),"")</f>
        <v>%</v>
      </c>
    </row>
    <row r="2276" spans="1:11" ht="20.399999999999999" x14ac:dyDescent="0.2">
      <c r="A2276" s="1" t="str">
        <f t="shared" si="37"/>
        <v>SINAPI 102184</v>
      </c>
      <c r="B2276" s="3" t="s">
        <v>21783</v>
      </c>
      <c r="C2276" s="3" t="s">
        <v>2335</v>
      </c>
      <c r="D2276" s="2" t="s">
        <v>10078</v>
      </c>
      <c r="E2276" s="3" t="s">
        <v>15533</v>
      </c>
      <c r="F2276" s="66" t="s">
        <v>17563</v>
      </c>
      <c r="I2276" s="3" t="s">
        <v>21785</v>
      </c>
      <c r="J2276" s="3" t="str">
        <f>IF($B2276="SINAPI",IF(ISNUMBER(MATCH(Banco!$C2276,Analitico!$A:$A,0)),INDEX(Analitico!E:E,MATCH(Banco!$C2276,Analitico!$A:$A,0))&amp;"%",""),"")</f>
        <v>5,8997651%</v>
      </c>
      <c r="K2276" s="3" t="str">
        <f>IF($B2276="SINAPI",IF(ISNUMBER(MATCH(Banco!$C2276,Analitico!$A:$A,0)),INDEX(Analitico!F:F,MATCH(Banco!$C2276,Analitico!$A:$A,0))&amp;"%",""),"")</f>
        <v>%</v>
      </c>
    </row>
    <row r="2277" spans="1:11" ht="20.399999999999999" x14ac:dyDescent="0.2">
      <c r="A2277" s="1" t="str">
        <f t="shared" si="37"/>
        <v>SINAPI 102185</v>
      </c>
      <c r="B2277" s="3" t="s">
        <v>21783</v>
      </c>
      <c r="C2277" s="3" t="s">
        <v>2336</v>
      </c>
      <c r="D2277" s="2" t="s">
        <v>10079</v>
      </c>
      <c r="E2277" s="3" t="s">
        <v>15533</v>
      </c>
      <c r="F2277" s="66" t="s">
        <v>17564</v>
      </c>
      <c r="I2277" s="3" t="s">
        <v>21785</v>
      </c>
      <c r="J2277" s="3" t="str">
        <f>IF($B2277="SINAPI",IF(ISNUMBER(MATCH(Banco!$C2277,Analitico!$A:$A,0)),INDEX(Analitico!E:E,MATCH(Banco!$C2277,Analitico!$A:$A,0))&amp;"%",""),"")</f>
        <v>6,1127002%</v>
      </c>
      <c r="K2277" s="3" t="str">
        <f>IF($B2277="SINAPI",IF(ISNUMBER(MATCH(Banco!$C2277,Analitico!$A:$A,0)),INDEX(Analitico!F:F,MATCH(Banco!$C2277,Analitico!$A:$A,0))&amp;"%",""),"")</f>
        <v>%</v>
      </c>
    </row>
    <row r="2278" spans="1:11" x14ac:dyDescent="0.2">
      <c r="A2278" s="1" t="str">
        <f t="shared" si="37"/>
        <v>SINAPI 102190</v>
      </c>
      <c r="B2278" s="3" t="s">
        <v>21783</v>
      </c>
      <c r="C2278" s="3" t="s">
        <v>2337</v>
      </c>
      <c r="D2278" s="2" t="s">
        <v>10080</v>
      </c>
      <c r="E2278" s="3" t="s">
        <v>15534</v>
      </c>
      <c r="F2278" s="66" t="s">
        <v>17565</v>
      </c>
      <c r="I2278" s="3" t="s">
        <v>21785</v>
      </c>
      <c r="J2278" s="3" t="str">
        <f>IF($B2278="SINAPI",IF(ISNUMBER(MATCH(Banco!$C2278,Analitico!$A:$A,0)),INDEX(Analitico!E:E,MATCH(Banco!$C2278,Analitico!$A:$A,0))&amp;"%",""),"")</f>
        <v>81,6206695%</v>
      </c>
      <c r="K2278" s="3" t="str">
        <f>IF($B2278="SINAPI",IF(ISNUMBER(MATCH(Banco!$C2278,Analitico!$A:$A,0)),INDEX(Analitico!F:F,MATCH(Banco!$C2278,Analitico!$A:$A,0))&amp;"%",""),"")</f>
        <v>%</v>
      </c>
    </row>
    <row r="2279" spans="1:11" x14ac:dyDescent="0.2">
      <c r="A2279" s="1" t="str">
        <f t="shared" si="37"/>
        <v>SINAPI 102191</v>
      </c>
      <c r="B2279" s="3" t="s">
        <v>21783</v>
      </c>
      <c r="C2279" s="3" t="s">
        <v>2338</v>
      </c>
      <c r="D2279" s="2" t="s">
        <v>10081</v>
      </c>
      <c r="E2279" s="3" t="s">
        <v>15534</v>
      </c>
      <c r="F2279" s="66" t="s">
        <v>17566</v>
      </c>
      <c r="I2279" s="3" t="s">
        <v>21785</v>
      </c>
      <c r="J2279" s="3" t="str">
        <f>IF($B2279="SINAPI",IF(ISNUMBER(MATCH(Banco!$C2279,Analitico!$A:$A,0)),INDEX(Analitico!E:E,MATCH(Banco!$C2279,Analitico!$A:$A,0))&amp;"%",""),"")</f>
        <v>81,5853070%</v>
      </c>
      <c r="K2279" s="3" t="str">
        <f>IF($B2279="SINAPI",IF(ISNUMBER(MATCH(Banco!$C2279,Analitico!$A:$A,0)),INDEX(Analitico!F:F,MATCH(Banco!$C2279,Analitico!$A:$A,0))&amp;"%",""),"")</f>
        <v>%</v>
      </c>
    </row>
    <row r="2280" spans="1:11" x14ac:dyDescent="0.2">
      <c r="A2280" s="1" t="str">
        <f t="shared" si="37"/>
        <v>SINAPI 102192</v>
      </c>
      <c r="B2280" s="3" t="s">
        <v>21783</v>
      </c>
      <c r="C2280" s="3" t="s">
        <v>2339</v>
      </c>
      <c r="D2280" s="2" t="s">
        <v>10082</v>
      </c>
      <c r="E2280" s="3" t="s">
        <v>15534</v>
      </c>
      <c r="F2280" s="66" t="s">
        <v>17567</v>
      </c>
      <c r="I2280" s="3" t="s">
        <v>21785</v>
      </c>
      <c r="J2280" s="3" t="str">
        <f>IF($B2280="SINAPI",IF(ISNUMBER(MATCH(Banco!$C2280,Analitico!$A:$A,0)),INDEX(Analitico!E:E,MATCH(Banco!$C2280,Analitico!$A:$A,0))&amp;"%",""),"")</f>
        <v>81,6271187%</v>
      </c>
      <c r="K2280" s="3" t="str">
        <f>IF($B2280="SINAPI",IF(ISNUMBER(MATCH(Banco!$C2280,Analitico!$A:$A,0)),INDEX(Analitico!F:F,MATCH(Banco!$C2280,Analitico!$A:$A,0))&amp;"%",""),"")</f>
        <v>%</v>
      </c>
    </row>
    <row r="2281" spans="1:11" ht="20.399999999999999" x14ac:dyDescent="0.2">
      <c r="A2281" s="1" t="str">
        <f t="shared" si="37"/>
        <v>SINAPI 94569</v>
      </c>
      <c r="B2281" s="3" t="s">
        <v>21783</v>
      </c>
      <c r="C2281" s="3" t="s">
        <v>2340</v>
      </c>
      <c r="D2281" s="2" t="s">
        <v>10083</v>
      </c>
      <c r="E2281" s="3" t="s">
        <v>15534</v>
      </c>
      <c r="F2281" s="66" t="s">
        <v>17568</v>
      </c>
      <c r="I2281" s="3" t="s">
        <v>21785</v>
      </c>
      <c r="J2281" s="3" t="str">
        <f>IF($B2281="SINAPI",IF(ISNUMBER(MATCH(Banco!$C2281,Analitico!$A:$A,0)),INDEX(Analitico!E:E,MATCH(Banco!$C2281,Analitico!$A:$A,0))&amp;"%",""),"")</f>
        <v>7,9580899%</v>
      </c>
      <c r="K2281" s="3" t="str">
        <f>IF($B2281="SINAPI",IF(ISNUMBER(MATCH(Banco!$C2281,Analitico!$A:$A,0)),INDEX(Analitico!F:F,MATCH(Banco!$C2281,Analitico!$A:$A,0))&amp;"%",""),"")</f>
        <v>%</v>
      </c>
    </row>
    <row r="2282" spans="1:11" ht="20.399999999999999" x14ac:dyDescent="0.2">
      <c r="A2282" s="1" t="str">
        <f t="shared" si="37"/>
        <v>SINAPI 94570</v>
      </c>
      <c r="B2282" s="3" t="s">
        <v>21783</v>
      </c>
      <c r="C2282" s="3" t="s">
        <v>2341</v>
      </c>
      <c r="D2282" s="2" t="s">
        <v>10084</v>
      </c>
      <c r="E2282" s="3" t="s">
        <v>15534</v>
      </c>
      <c r="F2282" s="66" t="s">
        <v>17569</v>
      </c>
      <c r="I2282" s="3" t="s">
        <v>21785</v>
      </c>
      <c r="J2282" s="3" t="str">
        <f>IF($B2282="SINAPI",IF(ISNUMBER(MATCH(Banco!$C2282,Analitico!$A:$A,0)),INDEX(Analitico!E:E,MATCH(Banco!$C2282,Analitico!$A:$A,0))&amp;"%",""),"")</f>
        <v>4,6735884%</v>
      </c>
      <c r="K2282" s="3" t="str">
        <f>IF($B2282="SINAPI",IF(ISNUMBER(MATCH(Banco!$C2282,Analitico!$A:$A,0)),INDEX(Analitico!F:F,MATCH(Banco!$C2282,Analitico!$A:$A,0))&amp;"%",""),"")</f>
        <v>%</v>
      </c>
    </row>
    <row r="2283" spans="1:11" ht="20.399999999999999" x14ac:dyDescent="0.2">
      <c r="A2283" s="1" t="str">
        <f t="shared" si="37"/>
        <v>SINAPI 94572</v>
      </c>
      <c r="B2283" s="3" t="s">
        <v>21783</v>
      </c>
      <c r="C2283" s="3" t="s">
        <v>2342</v>
      </c>
      <c r="D2283" s="2" t="s">
        <v>10085</v>
      </c>
      <c r="E2283" s="3" t="s">
        <v>15534</v>
      </c>
      <c r="F2283" s="66" t="s">
        <v>17570</v>
      </c>
      <c r="I2283" s="3" t="s">
        <v>21785</v>
      </c>
      <c r="J2283" s="3" t="str">
        <f>IF($B2283="SINAPI",IF(ISNUMBER(MATCH(Banco!$C2283,Analitico!$A:$A,0)),INDEX(Analitico!E:E,MATCH(Banco!$C2283,Analitico!$A:$A,0))&amp;"%",""),"")</f>
        <v>4,3981792%</v>
      </c>
      <c r="K2283" s="3" t="str">
        <f>IF($B2283="SINAPI",IF(ISNUMBER(MATCH(Banco!$C2283,Analitico!$A:$A,0)),INDEX(Analitico!F:F,MATCH(Banco!$C2283,Analitico!$A:$A,0))&amp;"%",""),"")</f>
        <v>%</v>
      </c>
    </row>
    <row r="2284" spans="1:11" ht="20.399999999999999" x14ac:dyDescent="0.2">
      <c r="A2284" s="1" t="str">
        <f t="shared" si="37"/>
        <v>SINAPI 94573</v>
      </c>
      <c r="B2284" s="3" t="s">
        <v>21783</v>
      </c>
      <c r="C2284" s="3" t="s">
        <v>2343</v>
      </c>
      <c r="D2284" s="2" t="s">
        <v>10086</v>
      </c>
      <c r="E2284" s="3" t="s">
        <v>15534</v>
      </c>
      <c r="F2284" s="66" t="s">
        <v>17571</v>
      </c>
      <c r="I2284" s="3" t="s">
        <v>21785</v>
      </c>
      <c r="J2284" s="3" t="str">
        <f>IF($B2284="SINAPI",IF(ISNUMBER(MATCH(Banco!$C2284,Analitico!$A:$A,0)),INDEX(Analitico!E:E,MATCH(Banco!$C2284,Analitico!$A:$A,0))&amp;"%",""),"")</f>
        <v>7,4544724%</v>
      </c>
      <c r="K2284" s="3" t="str">
        <f>IF($B2284="SINAPI",IF(ISNUMBER(MATCH(Banco!$C2284,Analitico!$A:$A,0)),INDEX(Analitico!F:F,MATCH(Banco!$C2284,Analitico!$A:$A,0))&amp;"%",""),"")</f>
        <v>%</v>
      </c>
    </row>
    <row r="2285" spans="1:11" ht="30.6" x14ac:dyDescent="0.2">
      <c r="A2285" s="1" t="str">
        <f t="shared" si="37"/>
        <v>SINAPI 94580</v>
      </c>
      <c r="B2285" s="3" t="s">
        <v>21783</v>
      </c>
      <c r="C2285" s="3" t="s">
        <v>2344</v>
      </c>
      <c r="D2285" s="2" t="s">
        <v>10087</v>
      </c>
      <c r="E2285" s="3" t="s">
        <v>15534</v>
      </c>
      <c r="F2285" s="66" t="s">
        <v>17572</v>
      </c>
      <c r="I2285" s="3" t="s">
        <v>21785</v>
      </c>
      <c r="J2285" s="3" t="str">
        <f>IF($B2285="SINAPI",IF(ISNUMBER(MATCH(Banco!$C2285,Analitico!$A:$A,0)),INDEX(Analitico!E:E,MATCH(Banco!$C2285,Analitico!$A:$A,0))&amp;"%",""),"")</f>
        <v>6,3438173%</v>
      </c>
      <c r="K2285" s="3" t="str">
        <f>IF($B2285="SINAPI",IF(ISNUMBER(MATCH(Banco!$C2285,Analitico!$A:$A,0)),INDEX(Analitico!F:F,MATCH(Banco!$C2285,Analitico!$A:$A,0))&amp;"%",""),"")</f>
        <v>%</v>
      </c>
    </row>
    <row r="2286" spans="1:11" x14ac:dyDescent="0.2">
      <c r="A2286" s="1" t="str">
        <f t="shared" si="37"/>
        <v>SINAPI 94589</v>
      </c>
      <c r="B2286" s="3" t="s">
        <v>21783</v>
      </c>
      <c r="C2286" s="3" t="s">
        <v>2345</v>
      </c>
      <c r="D2286" s="2" t="s">
        <v>10088</v>
      </c>
      <c r="E2286" s="3" t="s">
        <v>15532</v>
      </c>
      <c r="F2286" s="66" t="s">
        <v>17573</v>
      </c>
      <c r="I2286" s="3" t="s">
        <v>21785</v>
      </c>
      <c r="J2286" s="3" t="str">
        <f>IF($B2286="SINAPI",IF(ISNUMBER(MATCH(Banco!$C2286,Analitico!$A:$A,0)),INDEX(Analitico!E:E,MATCH(Banco!$C2286,Analitico!$A:$A,0))&amp;"%",""),"")</f>
        <v>52,0517396%</v>
      </c>
      <c r="K2286" s="3" t="str">
        <f>IF($B2286="SINAPI",IF(ISNUMBER(MATCH(Banco!$C2286,Analitico!$A:$A,0)),INDEX(Analitico!F:F,MATCH(Banco!$C2286,Analitico!$A:$A,0))&amp;"%",""),"")</f>
        <v>%</v>
      </c>
    </row>
    <row r="2287" spans="1:11" x14ac:dyDescent="0.2">
      <c r="A2287" s="1" t="str">
        <f t="shared" si="37"/>
        <v>SINAPI 94590</v>
      </c>
      <c r="B2287" s="3" t="s">
        <v>21783</v>
      </c>
      <c r="C2287" s="3" t="s">
        <v>2346</v>
      </c>
      <c r="D2287" s="2" t="s">
        <v>10089</v>
      </c>
      <c r="E2287" s="3" t="s">
        <v>15532</v>
      </c>
      <c r="F2287" s="66" t="s">
        <v>17574</v>
      </c>
      <c r="I2287" s="3" t="s">
        <v>21785</v>
      </c>
      <c r="J2287" s="3" t="str">
        <f>IF($B2287="SINAPI",IF(ISNUMBER(MATCH(Banco!$C2287,Analitico!$A:$A,0)),INDEX(Analitico!E:E,MATCH(Banco!$C2287,Analitico!$A:$A,0))&amp;"%",""),"")</f>
        <v>27,3829201%</v>
      </c>
      <c r="K2287" s="3" t="str">
        <f>IF($B2287="SINAPI",IF(ISNUMBER(MATCH(Banco!$C2287,Analitico!$A:$A,0)),INDEX(Analitico!F:F,MATCH(Banco!$C2287,Analitico!$A:$A,0))&amp;"%",""),"")</f>
        <v>%</v>
      </c>
    </row>
    <row r="2288" spans="1:11" ht="20.399999999999999" x14ac:dyDescent="0.2">
      <c r="A2288" s="1" t="str">
        <f t="shared" si="37"/>
        <v>SINAPI 100674</v>
      </c>
      <c r="B2288" s="3" t="s">
        <v>21783</v>
      </c>
      <c r="C2288" s="3" t="s">
        <v>2347</v>
      </c>
      <c r="D2288" s="2" t="s">
        <v>10090</v>
      </c>
      <c r="E2288" s="3" t="s">
        <v>15534</v>
      </c>
      <c r="F2288" s="66" t="s">
        <v>17575</v>
      </c>
      <c r="I2288" s="3" t="s">
        <v>21785</v>
      </c>
      <c r="J2288" s="3" t="str">
        <f>IF($B2288="SINAPI",IF(ISNUMBER(MATCH(Banco!$C2288,Analitico!$A:$A,0)),INDEX(Analitico!E:E,MATCH(Banco!$C2288,Analitico!$A:$A,0))&amp;"%",""),"")</f>
        <v>3,1033171%</v>
      </c>
      <c r="K2288" s="3" t="str">
        <f>IF($B2288="SINAPI",IF(ISNUMBER(MATCH(Banco!$C2288,Analitico!$A:$A,0)),INDEX(Analitico!F:F,MATCH(Banco!$C2288,Analitico!$A:$A,0))&amp;"%",""),"")</f>
        <v>%</v>
      </c>
    </row>
    <row r="2289" spans="1:11" ht="20.399999999999999" x14ac:dyDescent="0.2">
      <c r="A2289" s="1" t="str">
        <f t="shared" si="37"/>
        <v>SINAPI 101096</v>
      </c>
      <c r="B2289" s="3" t="s">
        <v>21783</v>
      </c>
      <c r="C2289" s="3" t="s">
        <v>2348</v>
      </c>
      <c r="D2289" s="2" t="s">
        <v>10091</v>
      </c>
      <c r="E2289" s="3" t="s">
        <v>15535</v>
      </c>
      <c r="F2289" s="66" t="s">
        <v>17576</v>
      </c>
      <c r="I2289" s="3" t="s">
        <v>21786</v>
      </c>
      <c r="J2289" s="3" t="str">
        <f>IF($B2289="SINAPI",IF(ISNUMBER(MATCH(Banco!$C2289,Analitico!$A:$A,0)),INDEX(Analitico!E:E,MATCH(Banco!$C2289,Analitico!$A:$A,0))&amp;"%",""),"")</f>
        <v>40,8719665%</v>
      </c>
      <c r="K2289" s="3" t="str">
        <f>IF($B2289="SINAPI",IF(ISNUMBER(MATCH(Banco!$C2289,Analitico!$A:$A,0)),INDEX(Analitico!F:F,MATCH(Banco!$C2289,Analitico!$A:$A,0))&amp;"%",""),"")</f>
        <v>%</v>
      </c>
    </row>
    <row r="2290" spans="1:11" ht="20.399999999999999" x14ac:dyDescent="0.2">
      <c r="A2290" s="1" t="str">
        <f t="shared" si="37"/>
        <v>SINAPI 101097</v>
      </c>
      <c r="B2290" s="3" t="s">
        <v>21783</v>
      </c>
      <c r="C2290" s="3" t="s">
        <v>2349</v>
      </c>
      <c r="D2290" s="2" t="s">
        <v>10092</v>
      </c>
      <c r="E2290" s="3" t="s">
        <v>15535</v>
      </c>
      <c r="F2290" s="66" t="s">
        <v>17577</v>
      </c>
      <c r="I2290" s="3" t="s">
        <v>21786</v>
      </c>
      <c r="J2290" s="3" t="str">
        <f>IF($B2290="SINAPI",IF(ISNUMBER(MATCH(Banco!$C2290,Analitico!$A:$A,0)),INDEX(Analitico!E:E,MATCH(Banco!$C2290,Analitico!$A:$A,0))&amp;"%",""),"")</f>
        <v>38,6331605%</v>
      </c>
      <c r="K2290" s="3" t="str">
        <f>IF($B2290="SINAPI",IF(ISNUMBER(MATCH(Banco!$C2290,Analitico!$A:$A,0)),INDEX(Analitico!F:F,MATCH(Banco!$C2290,Analitico!$A:$A,0))&amp;"%",""),"")</f>
        <v>%</v>
      </c>
    </row>
    <row r="2291" spans="1:11" ht="20.399999999999999" x14ac:dyDescent="0.2">
      <c r="A2291" s="1" t="str">
        <f t="shared" si="37"/>
        <v>SINAPI 101098</v>
      </c>
      <c r="B2291" s="3" t="s">
        <v>21783</v>
      </c>
      <c r="C2291" s="3" t="s">
        <v>2350</v>
      </c>
      <c r="D2291" s="2" t="s">
        <v>10093</v>
      </c>
      <c r="E2291" s="3" t="s">
        <v>15535</v>
      </c>
      <c r="F2291" s="66" t="s">
        <v>17578</v>
      </c>
      <c r="I2291" s="3" t="s">
        <v>21786</v>
      </c>
      <c r="J2291" s="3" t="str">
        <f>IF($B2291="SINAPI",IF(ISNUMBER(MATCH(Banco!$C2291,Analitico!$A:$A,0)),INDEX(Analitico!E:E,MATCH(Banco!$C2291,Analitico!$A:$A,0))&amp;"%",""),"")</f>
        <v>34,8442502%</v>
      </c>
      <c r="K2291" s="3" t="str">
        <f>IF($B2291="SINAPI",IF(ISNUMBER(MATCH(Banco!$C2291,Analitico!$A:$A,0)),INDEX(Analitico!F:F,MATCH(Banco!$C2291,Analitico!$A:$A,0))&amp;"%",""),"")</f>
        <v>%</v>
      </c>
    </row>
    <row r="2292" spans="1:11" ht="20.399999999999999" x14ac:dyDescent="0.2">
      <c r="A2292" s="1" t="str">
        <f t="shared" si="37"/>
        <v>SINAPI 101099</v>
      </c>
      <c r="B2292" s="3" t="s">
        <v>21783</v>
      </c>
      <c r="C2292" s="3" t="s">
        <v>2351</v>
      </c>
      <c r="D2292" s="2" t="s">
        <v>10094</v>
      </c>
      <c r="E2292" s="3" t="s">
        <v>15535</v>
      </c>
      <c r="F2292" s="66" t="s">
        <v>17579</v>
      </c>
      <c r="I2292" s="3" t="s">
        <v>21786</v>
      </c>
      <c r="J2292" s="3" t="str">
        <f>IF($B2292="SINAPI",IF(ISNUMBER(MATCH(Banco!$C2292,Analitico!$A:$A,0)),INDEX(Analitico!E:E,MATCH(Banco!$C2292,Analitico!$A:$A,0))&amp;"%",""),"")</f>
        <v>33,0920451%</v>
      </c>
      <c r="K2292" s="3" t="str">
        <f>IF($B2292="SINAPI",IF(ISNUMBER(MATCH(Banco!$C2292,Analitico!$A:$A,0)),INDEX(Analitico!F:F,MATCH(Banco!$C2292,Analitico!$A:$A,0))&amp;"%",""),"")</f>
        <v>%</v>
      </c>
    </row>
    <row r="2293" spans="1:11" ht="20.399999999999999" x14ac:dyDescent="0.2">
      <c r="A2293" s="1" t="str">
        <f t="shared" si="37"/>
        <v>SINAPI 101100</v>
      </c>
      <c r="B2293" s="3" t="s">
        <v>21783</v>
      </c>
      <c r="C2293" s="3" t="s">
        <v>2352</v>
      </c>
      <c r="D2293" s="2" t="s">
        <v>10095</v>
      </c>
      <c r="E2293" s="3" t="s">
        <v>15535</v>
      </c>
      <c r="F2293" s="66" t="s">
        <v>17580</v>
      </c>
      <c r="I2293" s="3" t="s">
        <v>21786</v>
      </c>
      <c r="J2293" s="3" t="str">
        <f>IF($B2293="SINAPI",IF(ISNUMBER(MATCH(Banco!$C2293,Analitico!$A:$A,0)),INDEX(Analitico!E:E,MATCH(Banco!$C2293,Analitico!$A:$A,0))&amp;"%",""),"")</f>
        <v>17,4005689%</v>
      </c>
      <c r="K2293" s="3" t="str">
        <f>IF($B2293="SINAPI",IF(ISNUMBER(MATCH(Banco!$C2293,Analitico!$A:$A,0)),INDEX(Analitico!F:F,MATCH(Banco!$C2293,Analitico!$A:$A,0))&amp;"%",""),"")</f>
        <v>%</v>
      </c>
    </row>
    <row r="2294" spans="1:11" ht="20.399999999999999" x14ac:dyDescent="0.2">
      <c r="A2294" s="1" t="str">
        <f t="shared" si="37"/>
        <v>SINAPI 101101</v>
      </c>
      <c r="B2294" s="3" t="s">
        <v>21783</v>
      </c>
      <c r="C2294" s="3" t="s">
        <v>2353</v>
      </c>
      <c r="D2294" s="2" t="s">
        <v>10096</v>
      </c>
      <c r="E2294" s="3" t="s">
        <v>15535</v>
      </c>
      <c r="F2294" s="66" t="s">
        <v>17581</v>
      </c>
      <c r="I2294" s="3" t="s">
        <v>21786</v>
      </c>
      <c r="J2294" s="3" t="str">
        <f>IF($B2294="SINAPI",IF(ISNUMBER(MATCH(Banco!$C2294,Analitico!$A:$A,0)),INDEX(Analitico!E:E,MATCH(Banco!$C2294,Analitico!$A:$A,0))&amp;"%",""),"")</f>
        <v>16,9300343%</v>
      </c>
      <c r="K2294" s="3" t="str">
        <f>IF($B2294="SINAPI",IF(ISNUMBER(MATCH(Banco!$C2294,Analitico!$A:$A,0)),INDEX(Analitico!F:F,MATCH(Banco!$C2294,Analitico!$A:$A,0))&amp;"%",""),"")</f>
        <v>%</v>
      </c>
    </row>
    <row r="2295" spans="1:11" ht="20.399999999999999" x14ac:dyDescent="0.2">
      <c r="A2295" s="1" t="str">
        <f t="shared" si="37"/>
        <v>SINAPI 101102</v>
      </c>
      <c r="B2295" s="3" t="s">
        <v>21783</v>
      </c>
      <c r="C2295" s="3" t="s">
        <v>2354</v>
      </c>
      <c r="D2295" s="2" t="s">
        <v>10097</v>
      </c>
      <c r="E2295" s="3" t="s">
        <v>15535</v>
      </c>
      <c r="F2295" s="66" t="s">
        <v>17582</v>
      </c>
      <c r="I2295" s="3" t="s">
        <v>21786</v>
      </c>
      <c r="J2295" s="3" t="str">
        <f>IF($B2295="SINAPI",IF(ISNUMBER(MATCH(Banco!$C2295,Analitico!$A:$A,0)),INDEX(Analitico!E:E,MATCH(Banco!$C2295,Analitico!$A:$A,0))&amp;"%",""),"")</f>
        <v>15,9747699%</v>
      </c>
      <c r="K2295" s="3" t="str">
        <f>IF($B2295="SINAPI",IF(ISNUMBER(MATCH(Banco!$C2295,Analitico!$A:$A,0)),INDEX(Analitico!F:F,MATCH(Banco!$C2295,Analitico!$A:$A,0))&amp;"%",""),"")</f>
        <v>%</v>
      </c>
    </row>
    <row r="2296" spans="1:11" ht="20.399999999999999" x14ac:dyDescent="0.2">
      <c r="A2296" s="1" t="str">
        <f t="shared" si="37"/>
        <v>SINAPI 101103</v>
      </c>
      <c r="B2296" s="3" t="s">
        <v>21783</v>
      </c>
      <c r="C2296" s="3" t="s">
        <v>2355</v>
      </c>
      <c r="D2296" s="2" t="s">
        <v>10098</v>
      </c>
      <c r="E2296" s="3" t="s">
        <v>15535</v>
      </c>
      <c r="F2296" s="66" t="s">
        <v>17583</v>
      </c>
      <c r="I2296" s="3" t="s">
        <v>21786</v>
      </c>
      <c r="J2296" s="3" t="str">
        <f>IF($B2296="SINAPI",IF(ISNUMBER(MATCH(Banco!$C2296,Analitico!$A:$A,0)),INDEX(Analitico!E:E,MATCH(Banco!$C2296,Analitico!$A:$A,0))&amp;"%",""),"")</f>
        <v>15,8310205%</v>
      </c>
      <c r="K2296" s="3" t="str">
        <f>IF($B2296="SINAPI",IF(ISNUMBER(MATCH(Banco!$C2296,Analitico!$A:$A,0)),INDEX(Analitico!F:F,MATCH(Banco!$C2296,Analitico!$A:$A,0))&amp;"%",""),"")</f>
        <v>%</v>
      </c>
    </row>
    <row r="2297" spans="1:11" ht="20.399999999999999" x14ac:dyDescent="0.2">
      <c r="A2297" s="1" t="str">
        <f t="shared" si="37"/>
        <v>SINAPI 101104</v>
      </c>
      <c r="B2297" s="3" t="s">
        <v>21783</v>
      </c>
      <c r="C2297" s="3" t="s">
        <v>2356</v>
      </c>
      <c r="D2297" s="2" t="s">
        <v>10099</v>
      </c>
      <c r="E2297" s="3" t="s">
        <v>15535</v>
      </c>
      <c r="F2297" s="66" t="s">
        <v>17584</v>
      </c>
      <c r="I2297" s="3" t="s">
        <v>21786</v>
      </c>
      <c r="J2297" s="3" t="str">
        <f>IF($B2297="SINAPI",IF(ISNUMBER(MATCH(Banco!$C2297,Analitico!$A:$A,0)),INDEX(Analitico!E:E,MATCH(Banco!$C2297,Analitico!$A:$A,0))&amp;"%",""),"")</f>
        <v>32,8011814%</v>
      </c>
      <c r="K2297" s="3" t="str">
        <f>IF($B2297="SINAPI",IF(ISNUMBER(MATCH(Banco!$C2297,Analitico!$A:$A,0)),INDEX(Analitico!F:F,MATCH(Banco!$C2297,Analitico!$A:$A,0))&amp;"%",""),"")</f>
        <v>%</v>
      </c>
    </row>
    <row r="2298" spans="1:11" ht="20.399999999999999" x14ac:dyDescent="0.2">
      <c r="A2298" s="1" t="str">
        <f t="shared" si="37"/>
        <v>SINAPI 101105</v>
      </c>
      <c r="B2298" s="3" t="s">
        <v>21783</v>
      </c>
      <c r="C2298" s="3" t="s">
        <v>2357</v>
      </c>
      <c r="D2298" s="2" t="s">
        <v>10100</v>
      </c>
      <c r="E2298" s="3" t="s">
        <v>15535</v>
      </c>
      <c r="F2298" s="66" t="s">
        <v>17585</v>
      </c>
      <c r="I2298" s="3" t="s">
        <v>21786</v>
      </c>
      <c r="J2298" s="3" t="str">
        <f>IF($B2298="SINAPI",IF(ISNUMBER(MATCH(Banco!$C2298,Analitico!$A:$A,0)),INDEX(Analitico!E:E,MATCH(Banco!$C2298,Analitico!$A:$A,0))&amp;"%",""),"")</f>
        <v>30,2917437%</v>
      </c>
      <c r="K2298" s="3" t="str">
        <f>IF($B2298="SINAPI",IF(ISNUMBER(MATCH(Banco!$C2298,Analitico!$A:$A,0)),INDEX(Analitico!F:F,MATCH(Banco!$C2298,Analitico!$A:$A,0))&amp;"%",""),"")</f>
        <v>%</v>
      </c>
    </row>
    <row r="2299" spans="1:11" ht="20.399999999999999" x14ac:dyDescent="0.2">
      <c r="A2299" s="1" t="str">
        <f t="shared" si="37"/>
        <v>SINAPI 101106</v>
      </c>
      <c r="B2299" s="3" t="s">
        <v>21783</v>
      </c>
      <c r="C2299" s="3" t="s">
        <v>2358</v>
      </c>
      <c r="D2299" s="2" t="s">
        <v>10101</v>
      </c>
      <c r="E2299" s="3" t="s">
        <v>15535</v>
      </c>
      <c r="F2299" s="66" t="s">
        <v>17586</v>
      </c>
      <c r="I2299" s="3" t="s">
        <v>21786</v>
      </c>
      <c r="J2299" s="3" t="str">
        <f>IF($B2299="SINAPI",IF(ISNUMBER(MATCH(Banco!$C2299,Analitico!$A:$A,0)),INDEX(Analitico!E:E,MATCH(Banco!$C2299,Analitico!$A:$A,0))&amp;"%",""),"")</f>
        <v>26,1803215%</v>
      </c>
      <c r="K2299" s="3" t="str">
        <f>IF($B2299="SINAPI",IF(ISNUMBER(MATCH(Banco!$C2299,Analitico!$A:$A,0)),INDEX(Analitico!F:F,MATCH(Banco!$C2299,Analitico!$A:$A,0))&amp;"%",""),"")</f>
        <v>%</v>
      </c>
    </row>
    <row r="2300" spans="1:11" ht="20.399999999999999" x14ac:dyDescent="0.2">
      <c r="A2300" s="1" t="str">
        <f t="shared" si="37"/>
        <v>SINAPI 101107</v>
      </c>
      <c r="B2300" s="3" t="s">
        <v>21783</v>
      </c>
      <c r="C2300" s="3" t="s">
        <v>2359</v>
      </c>
      <c r="D2300" s="2" t="s">
        <v>10102</v>
      </c>
      <c r="E2300" s="3" t="s">
        <v>15535</v>
      </c>
      <c r="F2300" s="66" t="s">
        <v>17587</v>
      </c>
      <c r="I2300" s="3" t="s">
        <v>21786</v>
      </c>
      <c r="J2300" s="3" t="str">
        <f>IF($B2300="SINAPI",IF(ISNUMBER(MATCH(Banco!$C2300,Analitico!$A:$A,0)),INDEX(Analitico!E:E,MATCH(Banco!$C2300,Analitico!$A:$A,0))&amp;"%",""),"")</f>
        <v>24,0357214%</v>
      </c>
      <c r="K2300" s="3" t="str">
        <f>IF($B2300="SINAPI",IF(ISNUMBER(MATCH(Banco!$C2300,Analitico!$A:$A,0)),INDEX(Analitico!F:F,MATCH(Banco!$C2300,Analitico!$A:$A,0))&amp;"%",""),"")</f>
        <v>%</v>
      </c>
    </row>
    <row r="2301" spans="1:11" ht="30.6" x14ac:dyDescent="0.2">
      <c r="A2301" s="1" t="str">
        <f t="shared" si="37"/>
        <v>SINAPI 101108</v>
      </c>
      <c r="B2301" s="3" t="s">
        <v>21783</v>
      </c>
      <c r="C2301" s="3" t="s">
        <v>2360</v>
      </c>
      <c r="D2301" s="2" t="s">
        <v>10103</v>
      </c>
      <c r="E2301" s="3" t="s">
        <v>15535</v>
      </c>
      <c r="F2301" s="66" t="s">
        <v>17588</v>
      </c>
      <c r="I2301" s="3" t="s">
        <v>21786</v>
      </c>
      <c r="J2301" s="3" t="str">
        <f>IF($B2301="SINAPI",IF(ISNUMBER(MATCH(Banco!$C2301,Analitico!$A:$A,0)),INDEX(Analitico!E:E,MATCH(Banco!$C2301,Analitico!$A:$A,0))&amp;"%",""),"")</f>
        <v>6,6088565%</v>
      </c>
      <c r="K2301" s="3" t="str">
        <f>IF($B2301="SINAPI",IF(ISNUMBER(MATCH(Banco!$C2301,Analitico!$A:$A,0)),INDEX(Analitico!F:F,MATCH(Banco!$C2301,Analitico!$A:$A,0))&amp;"%",""),"")</f>
        <v>%</v>
      </c>
    </row>
    <row r="2302" spans="1:11" ht="30.6" x14ac:dyDescent="0.2">
      <c r="A2302" s="1" t="str">
        <f t="shared" si="37"/>
        <v>SINAPI 101109</v>
      </c>
      <c r="B2302" s="3" t="s">
        <v>21783</v>
      </c>
      <c r="C2302" s="3" t="s">
        <v>2361</v>
      </c>
      <c r="D2302" s="2" t="s">
        <v>10104</v>
      </c>
      <c r="E2302" s="3" t="s">
        <v>15535</v>
      </c>
      <c r="F2302" s="66" t="s">
        <v>17589</v>
      </c>
      <c r="I2302" s="3" t="s">
        <v>21786</v>
      </c>
      <c r="J2302" s="3" t="str">
        <f>IF($B2302="SINAPI",IF(ISNUMBER(MATCH(Banco!$C2302,Analitico!$A:$A,0)),INDEX(Analitico!E:E,MATCH(Banco!$C2302,Analitico!$A:$A,0))&amp;"%",""),"")</f>
        <v>6,0838876%</v>
      </c>
      <c r="K2302" s="3" t="str">
        <f>IF($B2302="SINAPI",IF(ISNUMBER(MATCH(Banco!$C2302,Analitico!$A:$A,0)),INDEX(Analitico!F:F,MATCH(Banco!$C2302,Analitico!$A:$A,0))&amp;"%",""),"")</f>
        <v>%</v>
      </c>
    </row>
    <row r="2303" spans="1:11" ht="30.6" x14ac:dyDescent="0.2">
      <c r="A2303" s="1" t="str">
        <f t="shared" si="37"/>
        <v>SINAPI 101110</v>
      </c>
      <c r="B2303" s="3" t="s">
        <v>21783</v>
      </c>
      <c r="C2303" s="3" t="s">
        <v>2362</v>
      </c>
      <c r="D2303" s="2" t="s">
        <v>10105</v>
      </c>
      <c r="E2303" s="3" t="s">
        <v>15535</v>
      </c>
      <c r="F2303" s="66" t="s">
        <v>17590</v>
      </c>
      <c r="I2303" s="3" t="s">
        <v>21786</v>
      </c>
      <c r="J2303" s="3" t="str">
        <f>IF($B2303="SINAPI",IF(ISNUMBER(MATCH(Banco!$C2303,Analitico!$A:$A,0)),INDEX(Analitico!E:E,MATCH(Banco!$C2303,Analitico!$A:$A,0))&amp;"%",""),"")</f>
        <v>5,2246615%</v>
      </c>
      <c r="K2303" s="3" t="str">
        <f>IF($B2303="SINAPI",IF(ISNUMBER(MATCH(Banco!$C2303,Analitico!$A:$A,0)),INDEX(Analitico!F:F,MATCH(Banco!$C2303,Analitico!$A:$A,0))&amp;"%",""),"")</f>
        <v>%</v>
      </c>
    </row>
    <row r="2304" spans="1:11" ht="30.6" x14ac:dyDescent="0.2">
      <c r="A2304" s="1" t="str">
        <f t="shared" si="37"/>
        <v>SINAPI 101111</v>
      </c>
      <c r="B2304" s="3" t="s">
        <v>21783</v>
      </c>
      <c r="C2304" s="3" t="s">
        <v>2363</v>
      </c>
      <c r="D2304" s="2" t="s">
        <v>10106</v>
      </c>
      <c r="E2304" s="3" t="s">
        <v>15535</v>
      </c>
      <c r="F2304" s="66" t="s">
        <v>17591</v>
      </c>
      <c r="I2304" s="3" t="s">
        <v>21786</v>
      </c>
      <c r="J2304" s="3" t="str">
        <f>IF($B2304="SINAPI",IF(ISNUMBER(MATCH(Banco!$C2304,Analitico!$A:$A,0)),INDEX(Analitico!E:E,MATCH(Banco!$C2304,Analitico!$A:$A,0))&amp;"%",""),"")</f>
        <v>4,9050543%</v>
      </c>
      <c r="K2304" s="3" t="str">
        <f>IF($B2304="SINAPI",IF(ISNUMBER(MATCH(Banco!$C2304,Analitico!$A:$A,0)),INDEX(Analitico!F:F,MATCH(Banco!$C2304,Analitico!$A:$A,0))&amp;"%",""),"")</f>
        <v>%</v>
      </c>
    </row>
    <row r="2305" spans="1:11" ht="20.399999999999999" x14ac:dyDescent="0.2">
      <c r="A2305" s="1" t="str">
        <f t="shared" si="37"/>
        <v>SINAPI 101112</v>
      </c>
      <c r="B2305" s="3" t="s">
        <v>21783</v>
      </c>
      <c r="C2305" s="3" t="s">
        <v>2364</v>
      </c>
      <c r="D2305" s="2" t="s">
        <v>10107</v>
      </c>
      <c r="E2305" s="3" t="s">
        <v>15535</v>
      </c>
      <c r="F2305" s="66" t="s">
        <v>17592</v>
      </c>
      <c r="I2305" s="3" t="s">
        <v>21786</v>
      </c>
      <c r="J2305" s="3" t="str">
        <f>IF($B2305="SINAPI",IF(ISNUMBER(MATCH(Banco!$C2305,Analitico!$A:$A,0)),INDEX(Analitico!E:E,MATCH(Banco!$C2305,Analitico!$A:$A,0))&amp;"%",""),"")</f>
        <v>34,3398479%</v>
      </c>
      <c r="K2305" s="3" t="str">
        <f>IF($B2305="SINAPI",IF(ISNUMBER(MATCH(Banco!$C2305,Analitico!$A:$A,0)),INDEX(Analitico!F:F,MATCH(Banco!$C2305,Analitico!$A:$A,0))&amp;"%",""),"")</f>
        <v>%</v>
      </c>
    </row>
    <row r="2306" spans="1:11" ht="20.399999999999999" x14ac:dyDescent="0.2">
      <c r="A2306" s="1" t="str">
        <f t="shared" si="37"/>
        <v>SINAPI 101113</v>
      </c>
      <c r="B2306" s="3" t="s">
        <v>21783</v>
      </c>
      <c r="C2306" s="3" t="s">
        <v>2365</v>
      </c>
      <c r="D2306" s="2" t="s">
        <v>10108</v>
      </c>
      <c r="E2306" s="3" t="s">
        <v>15535</v>
      </c>
      <c r="F2306" s="66" t="s">
        <v>17593</v>
      </c>
      <c r="I2306" s="3" t="s">
        <v>21786</v>
      </c>
      <c r="J2306" s="3" t="str">
        <f>IF($B2306="SINAPI",IF(ISNUMBER(MATCH(Banco!$C2306,Analitico!$A:$A,0)),INDEX(Analitico!E:E,MATCH(Banco!$C2306,Analitico!$A:$A,0))&amp;"%",""),"")</f>
        <v>23,5315770%</v>
      </c>
      <c r="K2306" s="3" t="str">
        <f>IF($B2306="SINAPI",IF(ISNUMBER(MATCH(Banco!$C2306,Analitico!$A:$A,0)),INDEX(Analitico!F:F,MATCH(Banco!$C2306,Analitico!$A:$A,0))&amp;"%",""),"")</f>
        <v>%</v>
      </c>
    </row>
    <row r="2307" spans="1:11" x14ac:dyDescent="0.2">
      <c r="A2307" s="1" t="str">
        <f t="shared" si="37"/>
        <v>SINAPI 95601</v>
      </c>
      <c r="B2307" s="3" t="s">
        <v>21783</v>
      </c>
      <c r="C2307" s="3" t="s">
        <v>2366</v>
      </c>
      <c r="D2307" s="2" t="s">
        <v>10109</v>
      </c>
      <c r="E2307" s="3" t="s">
        <v>15533</v>
      </c>
      <c r="F2307" s="66" t="s">
        <v>17594</v>
      </c>
      <c r="I2307" s="3" t="s">
        <v>21785</v>
      </c>
      <c r="J2307" s="3" t="str">
        <f>IF($B2307="SINAPI",IF(ISNUMBER(MATCH(Banco!$C2307,Analitico!$A:$A,0)),INDEX(Analitico!E:E,MATCH(Banco!$C2307,Analitico!$A:$A,0))&amp;"%",""),"")</f>
        <v>81,0311905%</v>
      </c>
      <c r="K2307" s="3" t="str">
        <f>IF($B2307="SINAPI",IF(ISNUMBER(MATCH(Banco!$C2307,Analitico!$A:$A,0)),INDEX(Analitico!F:F,MATCH(Banco!$C2307,Analitico!$A:$A,0))&amp;"%",""),"")</f>
        <v>%</v>
      </c>
    </row>
    <row r="2308" spans="1:11" x14ac:dyDescent="0.2">
      <c r="A2308" s="1" t="str">
        <f t="shared" si="37"/>
        <v>SINAPI 95602</v>
      </c>
      <c r="B2308" s="3" t="s">
        <v>21783</v>
      </c>
      <c r="C2308" s="3" t="s">
        <v>2367</v>
      </c>
      <c r="D2308" s="2" t="s">
        <v>10110</v>
      </c>
      <c r="E2308" s="3" t="s">
        <v>15533</v>
      </c>
      <c r="F2308" s="66" t="s">
        <v>17595</v>
      </c>
      <c r="I2308" s="3" t="s">
        <v>21785</v>
      </c>
      <c r="J2308" s="3" t="str">
        <f>IF($B2308="SINAPI",IF(ISNUMBER(MATCH(Banco!$C2308,Analitico!$A:$A,0)),INDEX(Analitico!E:E,MATCH(Banco!$C2308,Analitico!$A:$A,0))&amp;"%",""),"")</f>
        <v>80,9448195%</v>
      </c>
      <c r="K2308" s="3" t="str">
        <f>IF($B2308="SINAPI",IF(ISNUMBER(MATCH(Banco!$C2308,Analitico!$A:$A,0)),INDEX(Analitico!F:F,MATCH(Banco!$C2308,Analitico!$A:$A,0))&amp;"%",""),"")</f>
        <v>%</v>
      </c>
    </row>
    <row r="2309" spans="1:11" x14ac:dyDescent="0.2">
      <c r="A2309" s="1" t="str">
        <f t="shared" si="37"/>
        <v>SINAPI 95603</v>
      </c>
      <c r="B2309" s="3" t="s">
        <v>21783</v>
      </c>
      <c r="C2309" s="3" t="s">
        <v>2368</v>
      </c>
      <c r="D2309" s="2" t="s">
        <v>10111</v>
      </c>
      <c r="E2309" s="3" t="s">
        <v>15533</v>
      </c>
      <c r="F2309" s="66" t="s">
        <v>17596</v>
      </c>
      <c r="I2309" s="3" t="s">
        <v>21785</v>
      </c>
      <c r="J2309" s="3" t="str">
        <f>IF($B2309="SINAPI",IF(ISNUMBER(MATCH(Banco!$C2309,Analitico!$A:$A,0)),INDEX(Analitico!E:E,MATCH(Banco!$C2309,Analitico!$A:$A,0))&amp;"%",""),"")</f>
        <v>80,8076121%</v>
      </c>
      <c r="K2309" s="3" t="str">
        <f>IF($B2309="SINAPI",IF(ISNUMBER(MATCH(Banco!$C2309,Analitico!$A:$A,0)),INDEX(Analitico!F:F,MATCH(Banco!$C2309,Analitico!$A:$A,0))&amp;"%",""),"")</f>
        <v>%</v>
      </c>
    </row>
    <row r="2310" spans="1:11" x14ac:dyDescent="0.2">
      <c r="A2310" s="1" t="str">
        <f t="shared" si="37"/>
        <v>SINAPI 95604</v>
      </c>
      <c r="B2310" s="3" t="s">
        <v>21783</v>
      </c>
      <c r="C2310" s="3" t="s">
        <v>2369</v>
      </c>
      <c r="D2310" s="2" t="s">
        <v>10112</v>
      </c>
      <c r="E2310" s="3" t="s">
        <v>15533</v>
      </c>
      <c r="F2310" s="66" t="s">
        <v>17597</v>
      </c>
      <c r="I2310" s="3" t="s">
        <v>21785</v>
      </c>
      <c r="J2310" s="3" t="str">
        <f>IF($B2310="SINAPI",IF(ISNUMBER(MATCH(Banco!$C2310,Analitico!$A:$A,0)),INDEX(Analitico!E:E,MATCH(Banco!$C2310,Analitico!$A:$A,0))&amp;"%",""),"")</f>
        <v>80,7261320%</v>
      </c>
      <c r="K2310" s="3" t="str">
        <f>IF($B2310="SINAPI",IF(ISNUMBER(MATCH(Banco!$C2310,Analitico!$A:$A,0)),INDEX(Analitico!F:F,MATCH(Banco!$C2310,Analitico!$A:$A,0))&amp;"%",""),"")</f>
        <v>%</v>
      </c>
    </row>
    <row r="2311" spans="1:11" x14ac:dyDescent="0.2">
      <c r="A2311" s="1" t="str">
        <f t="shared" si="37"/>
        <v>SINAPI 95605</v>
      </c>
      <c r="B2311" s="3" t="s">
        <v>21783</v>
      </c>
      <c r="C2311" s="3" t="s">
        <v>2370</v>
      </c>
      <c r="D2311" s="2" t="s">
        <v>10113</v>
      </c>
      <c r="E2311" s="3" t="s">
        <v>15533</v>
      </c>
      <c r="F2311" s="66" t="s">
        <v>17598</v>
      </c>
      <c r="I2311" s="3" t="s">
        <v>21785</v>
      </c>
      <c r="J2311" s="3" t="str">
        <f>IF($B2311="SINAPI",IF(ISNUMBER(MATCH(Banco!$C2311,Analitico!$A:$A,0)),INDEX(Analitico!E:E,MATCH(Banco!$C2311,Analitico!$A:$A,0))&amp;"%",""),"")</f>
        <v>80,6401821%</v>
      </c>
      <c r="K2311" s="3" t="str">
        <f>IF($B2311="SINAPI",IF(ISNUMBER(MATCH(Banco!$C2311,Analitico!$A:$A,0)),INDEX(Analitico!F:F,MATCH(Banco!$C2311,Analitico!$A:$A,0))&amp;"%",""),"")</f>
        <v>%</v>
      </c>
    </row>
    <row r="2312" spans="1:11" x14ac:dyDescent="0.2">
      <c r="A2312" s="1" t="str">
        <f t="shared" si="37"/>
        <v>SINAPI 95607</v>
      </c>
      <c r="B2312" s="3" t="s">
        <v>21783</v>
      </c>
      <c r="C2312" s="3" t="s">
        <v>2371</v>
      </c>
      <c r="D2312" s="2" t="s">
        <v>10114</v>
      </c>
      <c r="E2312" s="3" t="s">
        <v>15533</v>
      </c>
      <c r="F2312" s="66" t="s">
        <v>17599</v>
      </c>
      <c r="I2312" s="3" t="s">
        <v>21785</v>
      </c>
      <c r="J2312" s="3" t="str">
        <f>IF($B2312="SINAPI",IF(ISNUMBER(MATCH(Banco!$C2312,Analitico!$A:$A,0)),INDEX(Analitico!E:E,MATCH(Banco!$C2312,Analitico!$A:$A,0))&amp;"%",""),"")</f>
        <v>46,4974141%</v>
      </c>
      <c r="K2312" s="3" t="str">
        <f>IF($B2312="SINAPI",IF(ISNUMBER(MATCH(Banco!$C2312,Analitico!$A:$A,0)),INDEX(Analitico!F:F,MATCH(Banco!$C2312,Analitico!$A:$A,0))&amp;"%",""),"")</f>
        <v>%</v>
      </c>
    </row>
    <row r="2313" spans="1:11" x14ac:dyDescent="0.2">
      <c r="A2313" s="1" t="str">
        <f t="shared" si="37"/>
        <v>SINAPI 95608</v>
      </c>
      <c r="B2313" s="3" t="s">
        <v>21783</v>
      </c>
      <c r="C2313" s="3" t="s">
        <v>2372</v>
      </c>
      <c r="D2313" s="2" t="s">
        <v>10115</v>
      </c>
      <c r="E2313" s="3" t="s">
        <v>15533</v>
      </c>
      <c r="F2313" s="66" t="s">
        <v>17600</v>
      </c>
      <c r="I2313" s="3" t="s">
        <v>21785</v>
      </c>
      <c r="J2313" s="3" t="str">
        <f>IF($B2313="SINAPI",IF(ISNUMBER(MATCH(Banco!$C2313,Analitico!$A:$A,0)),INDEX(Analitico!E:E,MATCH(Banco!$C2313,Analitico!$A:$A,0))&amp;"%",""),"")</f>
        <v>46,3950856%</v>
      </c>
      <c r="K2313" s="3" t="str">
        <f>IF($B2313="SINAPI",IF(ISNUMBER(MATCH(Banco!$C2313,Analitico!$A:$A,0)),INDEX(Analitico!F:F,MATCH(Banco!$C2313,Analitico!$A:$A,0))&amp;"%",""),"")</f>
        <v>%</v>
      </c>
    </row>
    <row r="2314" spans="1:11" x14ac:dyDescent="0.2">
      <c r="A2314" s="1" t="str">
        <f t="shared" si="37"/>
        <v>SINAPI 95609</v>
      </c>
      <c r="B2314" s="3" t="s">
        <v>21783</v>
      </c>
      <c r="C2314" s="3" t="s">
        <v>2373</v>
      </c>
      <c r="D2314" s="2" t="s">
        <v>10116</v>
      </c>
      <c r="E2314" s="3" t="s">
        <v>15533</v>
      </c>
      <c r="F2314" s="66" t="s">
        <v>17601</v>
      </c>
      <c r="I2314" s="3" t="s">
        <v>21785</v>
      </c>
      <c r="J2314" s="3" t="str">
        <f>IF($B2314="SINAPI",IF(ISNUMBER(MATCH(Banco!$C2314,Analitico!$A:$A,0)),INDEX(Analitico!E:E,MATCH(Banco!$C2314,Analitico!$A:$A,0))&amp;"%",""),"")</f>
        <v>46,3949044%</v>
      </c>
      <c r="K2314" s="3" t="str">
        <f>IF($B2314="SINAPI",IF(ISNUMBER(MATCH(Banco!$C2314,Analitico!$A:$A,0)),INDEX(Analitico!F:F,MATCH(Banco!$C2314,Analitico!$A:$A,0))&amp;"%",""),"")</f>
        <v>%</v>
      </c>
    </row>
    <row r="2315" spans="1:11" ht="20.399999999999999" x14ac:dyDescent="0.2">
      <c r="A2315" s="1" t="str">
        <f t="shared" si="37"/>
        <v>SINAPI 100651</v>
      </c>
      <c r="B2315" s="3" t="s">
        <v>21783</v>
      </c>
      <c r="C2315" s="3" t="s">
        <v>2374</v>
      </c>
      <c r="D2315" s="2" t="s">
        <v>10117</v>
      </c>
      <c r="E2315" s="3" t="s">
        <v>15532</v>
      </c>
      <c r="F2315" s="66" t="s">
        <v>17602</v>
      </c>
      <c r="I2315" s="3" t="s">
        <v>21786</v>
      </c>
      <c r="J2315" s="3" t="str">
        <f>IF($B2315="SINAPI",IF(ISNUMBER(MATCH(Banco!$C2315,Analitico!$A:$A,0)),INDEX(Analitico!E:E,MATCH(Banco!$C2315,Analitico!$A:$A,0))&amp;"%",""),"")</f>
        <v>8,6071005%</v>
      </c>
      <c r="K2315" s="3" t="str">
        <f>IF($B2315="SINAPI",IF(ISNUMBER(MATCH(Banco!$C2315,Analitico!$A:$A,0)),INDEX(Analitico!F:F,MATCH(Banco!$C2315,Analitico!$A:$A,0))&amp;"%",""),"")</f>
        <v>%</v>
      </c>
    </row>
    <row r="2316" spans="1:11" ht="20.399999999999999" x14ac:dyDescent="0.2">
      <c r="A2316" s="1" t="str">
        <f t="shared" si="37"/>
        <v>SINAPI 100652</v>
      </c>
      <c r="B2316" s="3" t="s">
        <v>21783</v>
      </c>
      <c r="C2316" s="3" t="s">
        <v>2375</v>
      </c>
      <c r="D2316" s="2" t="s">
        <v>10118</v>
      </c>
      <c r="E2316" s="3" t="s">
        <v>15532</v>
      </c>
      <c r="F2316" s="66" t="s">
        <v>17603</v>
      </c>
      <c r="I2316" s="3" t="s">
        <v>21786</v>
      </c>
      <c r="J2316" s="3" t="str">
        <f>IF($B2316="SINAPI",IF(ISNUMBER(MATCH(Banco!$C2316,Analitico!$A:$A,0)),INDEX(Analitico!E:E,MATCH(Banco!$C2316,Analitico!$A:$A,0))&amp;"%",""),"")</f>
        <v>5,9852369%</v>
      </c>
      <c r="K2316" s="3" t="str">
        <f>IF($B2316="SINAPI",IF(ISNUMBER(MATCH(Banco!$C2316,Analitico!$A:$A,0)),INDEX(Analitico!F:F,MATCH(Banco!$C2316,Analitico!$A:$A,0))&amp;"%",""),"")</f>
        <v>%</v>
      </c>
    </row>
    <row r="2317" spans="1:11" ht="20.399999999999999" x14ac:dyDescent="0.2">
      <c r="A2317" s="1" t="str">
        <f t="shared" si="37"/>
        <v>SINAPI 100653</v>
      </c>
      <c r="B2317" s="3" t="s">
        <v>21783</v>
      </c>
      <c r="C2317" s="3" t="s">
        <v>2376</v>
      </c>
      <c r="D2317" s="2" t="s">
        <v>10119</v>
      </c>
      <c r="E2317" s="3" t="s">
        <v>15532</v>
      </c>
      <c r="F2317" s="66" t="s">
        <v>17604</v>
      </c>
      <c r="I2317" s="3" t="s">
        <v>21786</v>
      </c>
      <c r="J2317" s="3" t="str">
        <f>IF($B2317="SINAPI",IF(ISNUMBER(MATCH(Banco!$C2317,Analitico!$A:$A,0)),INDEX(Analitico!E:E,MATCH(Banco!$C2317,Analitico!$A:$A,0))&amp;"%",""),"")</f>
        <v>4,5506182%</v>
      </c>
      <c r="K2317" s="3" t="str">
        <f>IF($B2317="SINAPI",IF(ISNUMBER(MATCH(Banco!$C2317,Analitico!$A:$A,0)),INDEX(Analitico!F:F,MATCH(Banco!$C2317,Analitico!$A:$A,0))&amp;"%",""),"")</f>
        <v>%</v>
      </c>
    </row>
    <row r="2318" spans="1:11" ht="20.399999999999999" x14ac:dyDescent="0.2">
      <c r="A2318" s="1" t="str">
        <f t="shared" si="37"/>
        <v>SINAPI 100654</v>
      </c>
      <c r="B2318" s="3" t="s">
        <v>21783</v>
      </c>
      <c r="C2318" s="3" t="s">
        <v>2377</v>
      </c>
      <c r="D2318" s="2" t="s">
        <v>10120</v>
      </c>
      <c r="E2318" s="3" t="s">
        <v>15532</v>
      </c>
      <c r="F2318" s="66" t="s">
        <v>17605</v>
      </c>
      <c r="I2318" s="3" t="s">
        <v>21786</v>
      </c>
      <c r="J2318" s="3" t="str">
        <f>IF($B2318="SINAPI",IF(ISNUMBER(MATCH(Banco!$C2318,Analitico!$A:$A,0)),INDEX(Analitico!E:E,MATCH(Banco!$C2318,Analitico!$A:$A,0))&amp;"%",""),"")</f>
        <v>3,9157267%</v>
      </c>
      <c r="K2318" s="3" t="str">
        <f>IF($B2318="SINAPI",IF(ISNUMBER(MATCH(Banco!$C2318,Analitico!$A:$A,0)),INDEX(Analitico!F:F,MATCH(Banco!$C2318,Analitico!$A:$A,0))&amp;"%",""),"")</f>
        <v>%</v>
      </c>
    </row>
    <row r="2319" spans="1:11" ht="20.399999999999999" x14ac:dyDescent="0.2">
      <c r="A2319" s="1" t="str">
        <f t="shared" si="37"/>
        <v>SINAPI 100655</v>
      </c>
      <c r="B2319" s="3" t="s">
        <v>21783</v>
      </c>
      <c r="C2319" s="3" t="s">
        <v>2378</v>
      </c>
      <c r="D2319" s="2" t="s">
        <v>10121</v>
      </c>
      <c r="E2319" s="3" t="s">
        <v>15532</v>
      </c>
      <c r="F2319" s="66" t="s">
        <v>17606</v>
      </c>
      <c r="I2319" s="3" t="s">
        <v>21786</v>
      </c>
      <c r="J2319" s="3" t="str">
        <f>IF($B2319="SINAPI",IF(ISNUMBER(MATCH(Banco!$C2319,Analitico!$A:$A,0)),INDEX(Analitico!E:E,MATCH(Banco!$C2319,Analitico!$A:$A,0))&amp;"%",""),"")</f>
        <v>2,9153085%</v>
      </c>
      <c r="K2319" s="3" t="str">
        <f>IF($B2319="SINAPI",IF(ISNUMBER(MATCH(Banco!$C2319,Analitico!$A:$A,0)),INDEX(Analitico!F:F,MATCH(Banco!$C2319,Analitico!$A:$A,0))&amp;"%",""),"")</f>
        <v>%</v>
      </c>
    </row>
    <row r="2320" spans="1:11" ht="20.399999999999999" x14ac:dyDescent="0.2">
      <c r="A2320" s="1" t="str">
        <f t="shared" si="37"/>
        <v>SINAPI 100656</v>
      </c>
      <c r="B2320" s="3" t="s">
        <v>21783</v>
      </c>
      <c r="C2320" s="3" t="s">
        <v>2379</v>
      </c>
      <c r="D2320" s="2" t="s">
        <v>10122</v>
      </c>
      <c r="E2320" s="3" t="s">
        <v>15532</v>
      </c>
      <c r="F2320" s="66" t="s">
        <v>17607</v>
      </c>
      <c r="I2320" s="3" t="s">
        <v>21786</v>
      </c>
      <c r="J2320" s="3" t="str">
        <f>IF($B2320="SINAPI",IF(ISNUMBER(MATCH(Banco!$C2320,Analitico!$A:$A,0)),INDEX(Analitico!E:E,MATCH(Banco!$C2320,Analitico!$A:$A,0))&amp;"%",""),"")</f>
        <v>12,1406030%</v>
      </c>
      <c r="K2320" s="3" t="str">
        <f>IF($B2320="SINAPI",IF(ISNUMBER(MATCH(Banco!$C2320,Analitico!$A:$A,0)),INDEX(Analitico!F:F,MATCH(Banco!$C2320,Analitico!$A:$A,0))&amp;"%",""),"")</f>
        <v>%</v>
      </c>
    </row>
    <row r="2321" spans="1:11" ht="20.399999999999999" x14ac:dyDescent="0.2">
      <c r="A2321" s="1" t="str">
        <f t="shared" si="37"/>
        <v>SINAPI 100657</v>
      </c>
      <c r="B2321" s="3" t="s">
        <v>21783</v>
      </c>
      <c r="C2321" s="3" t="s">
        <v>2380</v>
      </c>
      <c r="D2321" s="2" t="s">
        <v>10123</v>
      </c>
      <c r="E2321" s="3" t="s">
        <v>15532</v>
      </c>
      <c r="F2321" s="66" t="s">
        <v>17608</v>
      </c>
      <c r="I2321" s="3" t="s">
        <v>21786</v>
      </c>
      <c r="J2321" s="3" t="str">
        <f>IF($B2321="SINAPI",IF(ISNUMBER(MATCH(Banco!$C2321,Analitico!$A:$A,0)),INDEX(Analitico!E:E,MATCH(Banco!$C2321,Analitico!$A:$A,0))&amp;"%",""),"")</f>
        <v>9,8812351%</v>
      </c>
      <c r="K2321" s="3" t="str">
        <f>IF($B2321="SINAPI",IF(ISNUMBER(MATCH(Banco!$C2321,Analitico!$A:$A,0)),INDEX(Analitico!F:F,MATCH(Banco!$C2321,Analitico!$A:$A,0))&amp;"%",""),"")</f>
        <v>%</v>
      </c>
    </row>
    <row r="2322" spans="1:11" ht="20.399999999999999" x14ac:dyDescent="0.2">
      <c r="A2322" s="1" t="str">
        <f t="shared" si="37"/>
        <v>SINAPI 100658</v>
      </c>
      <c r="B2322" s="3" t="s">
        <v>21783</v>
      </c>
      <c r="C2322" s="3" t="s">
        <v>2381</v>
      </c>
      <c r="D2322" s="2" t="s">
        <v>10124</v>
      </c>
      <c r="E2322" s="3" t="s">
        <v>15532</v>
      </c>
      <c r="F2322" s="66" t="s">
        <v>17609</v>
      </c>
      <c r="I2322" s="3" t="s">
        <v>21786</v>
      </c>
      <c r="J2322" s="3" t="str">
        <f>IF($B2322="SINAPI",IF(ISNUMBER(MATCH(Banco!$C2322,Analitico!$A:$A,0)),INDEX(Analitico!E:E,MATCH(Banco!$C2322,Analitico!$A:$A,0))&amp;"%",""),"")</f>
        <v>5,7520564%</v>
      </c>
      <c r="K2322" s="3" t="str">
        <f>IF($B2322="SINAPI",IF(ISNUMBER(MATCH(Banco!$C2322,Analitico!$A:$A,0)),INDEX(Analitico!F:F,MATCH(Banco!$C2322,Analitico!$A:$A,0))&amp;"%",""),"")</f>
        <v>%</v>
      </c>
    </row>
    <row r="2323" spans="1:11" ht="20.399999999999999" x14ac:dyDescent="0.2">
      <c r="A2323" s="1" t="str">
        <f t="shared" si="37"/>
        <v>SINAPI 100889</v>
      </c>
      <c r="B2323" s="3" t="s">
        <v>21783</v>
      </c>
      <c r="C2323" s="3" t="s">
        <v>2382</v>
      </c>
      <c r="D2323" s="2" t="s">
        <v>10125</v>
      </c>
      <c r="E2323" s="3" t="s">
        <v>15539</v>
      </c>
      <c r="F2323" s="66" t="s">
        <v>17610</v>
      </c>
      <c r="I2323" s="3" t="s">
        <v>21786</v>
      </c>
      <c r="J2323" s="3" t="str">
        <f>IF($B2323="SINAPI",IF(ISNUMBER(MATCH(Banco!$C2323,Analitico!$A:$A,0)),INDEX(Analitico!E:E,MATCH(Banco!$C2323,Analitico!$A:$A,0))&amp;"%",""),"")</f>
        <v>3,6502546%</v>
      </c>
      <c r="K2323" s="3" t="str">
        <f>IF($B2323="SINAPI",IF(ISNUMBER(MATCH(Banco!$C2323,Analitico!$A:$A,0)),INDEX(Analitico!F:F,MATCH(Banco!$C2323,Analitico!$A:$A,0))&amp;"%",""),"")</f>
        <v>%</v>
      </c>
    </row>
    <row r="2324" spans="1:11" ht="20.399999999999999" x14ac:dyDescent="0.2">
      <c r="A2324" s="1" t="str">
        <f t="shared" si="37"/>
        <v>SINAPI 100890</v>
      </c>
      <c r="B2324" s="3" t="s">
        <v>21783</v>
      </c>
      <c r="C2324" s="3" t="s">
        <v>2383</v>
      </c>
      <c r="D2324" s="2" t="s">
        <v>10126</v>
      </c>
      <c r="E2324" s="3" t="s">
        <v>15539</v>
      </c>
      <c r="F2324" s="66" t="s">
        <v>17611</v>
      </c>
      <c r="I2324" s="3" t="s">
        <v>21786</v>
      </c>
      <c r="J2324" s="3" t="str">
        <f>IF($B2324="SINAPI",IF(ISNUMBER(MATCH(Banco!$C2324,Analitico!$A:$A,0)),INDEX(Analitico!E:E,MATCH(Banco!$C2324,Analitico!$A:$A,0))&amp;"%",""),"")</f>
        <v>3,0094582%</v>
      </c>
      <c r="K2324" s="3" t="str">
        <f>IF($B2324="SINAPI",IF(ISNUMBER(MATCH(Banco!$C2324,Analitico!$A:$A,0)),INDEX(Analitico!F:F,MATCH(Banco!$C2324,Analitico!$A:$A,0))&amp;"%",""),"")</f>
        <v>%</v>
      </c>
    </row>
    <row r="2325" spans="1:11" ht="20.399999999999999" x14ac:dyDescent="0.2">
      <c r="A2325" s="1" t="str">
        <f t="shared" si="37"/>
        <v>SINAPI 100892</v>
      </c>
      <c r="B2325" s="3" t="s">
        <v>21783</v>
      </c>
      <c r="C2325" s="3" t="s">
        <v>2384</v>
      </c>
      <c r="D2325" s="2" t="s">
        <v>10127</v>
      </c>
      <c r="E2325" s="3" t="s">
        <v>15539</v>
      </c>
      <c r="F2325" s="66" t="s">
        <v>17612</v>
      </c>
      <c r="I2325" s="3" t="s">
        <v>21786</v>
      </c>
      <c r="J2325" s="3" t="str">
        <f>IF($B2325="SINAPI",IF(ISNUMBER(MATCH(Banco!$C2325,Analitico!$A:$A,0)),INDEX(Analitico!E:E,MATCH(Banco!$C2325,Analitico!$A:$A,0))&amp;"%",""),"")</f>
        <v>5,6511056%</v>
      </c>
      <c r="K2325" s="3" t="str">
        <f>IF($B2325="SINAPI",IF(ISNUMBER(MATCH(Banco!$C2325,Analitico!$A:$A,0)),INDEX(Analitico!F:F,MATCH(Banco!$C2325,Analitico!$A:$A,0))&amp;"%",""),"")</f>
        <v>%</v>
      </c>
    </row>
    <row r="2326" spans="1:11" ht="20.399999999999999" x14ac:dyDescent="0.2">
      <c r="A2326" s="1" t="str">
        <f t="shared" si="37"/>
        <v>SINAPI 100893</v>
      </c>
      <c r="B2326" s="3" t="s">
        <v>21783</v>
      </c>
      <c r="C2326" s="3" t="s">
        <v>2385</v>
      </c>
      <c r="D2326" s="2" t="s">
        <v>10128</v>
      </c>
      <c r="E2326" s="3" t="s">
        <v>15539</v>
      </c>
      <c r="F2326" s="66" t="s">
        <v>17613</v>
      </c>
      <c r="I2326" s="3" t="s">
        <v>21786</v>
      </c>
      <c r="J2326" s="3" t="str">
        <f>IF($B2326="SINAPI",IF(ISNUMBER(MATCH(Banco!$C2326,Analitico!$A:$A,0)),INDEX(Analitico!E:E,MATCH(Banco!$C2326,Analitico!$A:$A,0))&amp;"%",""),"")</f>
        <v>4,8962655%</v>
      </c>
      <c r="K2326" s="3" t="str">
        <f>IF($B2326="SINAPI",IF(ISNUMBER(MATCH(Banco!$C2326,Analitico!$A:$A,0)),INDEX(Analitico!F:F,MATCH(Banco!$C2326,Analitico!$A:$A,0))&amp;"%",""),"")</f>
        <v>%</v>
      </c>
    </row>
    <row r="2327" spans="1:11" ht="20.399999999999999" x14ac:dyDescent="0.2">
      <c r="A2327" s="1" t="str">
        <f t="shared" si="37"/>
        <v>SINAPI 100894</v>
      </c>
      <c r="B2327" s="3" t="s">
        <v>21783</v>
      </c>
      <c r="C2327" s="3" t="s">
        <v>2386</v>
      </c>
      <c r="D2327" s="2" t="s">
        <v>10129</v>
      </c>
      <c r="E2327" s="3" t="s">
        <v>15539</v>
      </c>
      <c r="F2327" s="66" t="s">
        <v>17614</v>
      </c>
      <c r="I2327" s="3" t="s">
        <v>21786</v>
      </c>
      <c r="J2327" s="3" t="str">
        <f>IF($B2327="SINAPI",IF(ISNUMBER(MATCH(Banco!$C2327,Analitico!$A:$A,0)),INDEX(Analitico!E:E,MATCH(Banco!$C2327,Analitico!$A:$A,0))&amp;"%",""),"")</f>
        <v>4,1981528%</v>
      </c>
      <c r="K2327" s="3" t="str">
        <f>IF($B2327="SINAPI",IF(ISNUMBER(MATCH(Banco!$C2327,Analitico!$A:$A,0)),INDEX(Analitico!F:F,MATCH(Banco!$C2327,Analitico!$A:$A,0))&amp;"%",""),"")</f>
        <v>%</v>
      </c>
    </row>
    <row r="2328" spans="1:11" ht="20.399999999999999" x14ac:dyDescent="0.2">
      <c r="A2328" s="1" t="str">
        <f t="shared" si="37"/>
        <v>SINAPI 100896</v>
      </c>
      <c r="B2328" s="3" t="s">
        <v>21783</v>
      </c>
      <c r="C2328" s="3" t="s">
        <v>2387</v>
      </c>
      <c r="D2328" s="2" t="s">
        <v>10130</v>
      </c>
      <c r="E2328" s="3" t="s">
        <v>15532</v>
      </c>
      <c r="F2328" s="66" t="s">
        <v>17615</v>
      </c>
      <c r="I2328" s="3" t="s">
        <v>21786</v>
      </c>
      <c r="J2328" s="3" t="str">
        <f>IF($B2328="SINAPI",IF(ISNUMBER(MATCH(Banco!$C2328,Analitico!$A:$A,0)),INDEX(Analitico!E:E,MATCH(Banco!$C2328,Analitico!$A:$A,0))&amp;"%",""),"")</f>
        <v>10,4800753%</v>
      </c>
      <c r="K2328" s="3" t="str">
        <f>IF($B2328="SINAPI",IF(ISNUMBER(MATCH(Banco!$C2328,Analitico!$A:$A,0)),INDEX(Analitico!F:F,MATCH(Banco!$C2328,Analitico!$A:$A,0))&amp;"%",""),"")</f>
        <v>%</v>
      </c>
    </row>
    <row r="2329" spans="1:11" ht="20.399999999999999" x14ac:dyDescent="0.2">
      <c r="A2329" s="1" t="str">
        <f t="shared" si="37"/>
        <v>SINAPI 100897</v>
      </c>
      <c r="B2329" s="3" t="s">
        <v>21783</v>
      </c>
      <c r="C2329" s="3" t="s">
        <v>2388</v>
      </c>
      <c r="D2329" s="2" t="s">
        <v>10131</v>
      </c>
      <c r="E2329" s="3" t="s">
        <v>15532</v>
      </c>
      <c r="F2329" s="66" t="s">
        <v>17616</v>
      </c>
      <c r="I2329" s="3" t="s">
        <v>21786</v>
      </c>
      <c r="J2329" s="3" t="str">
        <f>IF($B2329="SINAPI",IF(ISNUMBER(MATCH(Banco!$C2329,Analitico!$A:$A,0)),INDEX(Analitico!E:E,MATCH(Banco!$C2329,Analitico!$A:$A,0))&amp;"%",""),"")</f>
        <v>6,7547018%</v>
      </c>
      <c r="K2329" s="3" t="str">
        <f>IF($B2329="SINAPI",IF(ISNUMBER(MATCH(Banco!$C2329,Analitico!$A:$A,0)),INDEX(Analitico!F:F,MATCH(Banco!$C2329,Analitico!$A:$A,0))&amp;"%",""),"")</f>
        <v>%</v>
      </c>
    </row>
    <row r="2330" spans="1:11" ht="20.399999999999999" x14ac:dyDescent="0.2">
      <c r="A2330" s="1" t="str">
        <f t="shared" si="37"/>
        <v>SINAPI 100898</v>
      </c>
      <c r="B2330" s="3" t="s">
        <v>21783</v>
      </c>
      <c r="C2330" s="3" t="s">
        <v>2389</v>
      </c>
      <c r="D2330" s="2" t="s">
        <v>10132</v>
      </c>
      <c r="E2330" s="3" t="s">
        <v>15532</v>
      </c>
      <c r="F2330" s="66" t="s">
        <v>17617</v>
      </c>
      <c r="I2330" s="3" t="s">
        <v>21786</v>
      </c>
      <c r="J2330" s="3" t="str">
        <f>IF($B2330="SINAPI",IF(ISNUMBER(MATCH(Banco!$C2330,Analitico!$A:$A,0)),INDEX(Analitico!E:E,MATCH(Banco!$C2330,Analitico!$A:$A,0))&amp;"%",""),"")</f>
        <v>4,3654570%</v>
      </c>
      <c r="K2330" s="3" t="str">
        <f>IF($B2330="SINAPI",IF(ISNUMBER(MATCH(Banco!$C2330,Analitico!$A:$A,0)),INDEX(Analitico!F:F,MATCH(Banco!$C2330,Analitico!$A:$A,0))&amp;"%",""),"")</f>
        <v>%</v>
      </c>
    </row>
    <row r="2331" spans="1:11" ht="20.399999999999999" x14ac:dyDescent="0.2">
      <c r="A2331" s="1" t="str">
        <f t="shared" si="37"/>
        <v>SINAPI 100899</v>
      </c>
      <c r="B2331" s="3" t="s">
        <v>21783</v>
      </c>
      <c r="C2331" s="3" t="s">
        <v>2390</v>
      </c>
      <c r="D2331" s="2" t="s">
        <v>10133</v>
      </c>
      <c r="E2331" s="3" t="s">
        <v>15532</v>
      </c>
      <c r="F2331" s="66" t="s">
        <v>17618</v>
      </c>
      <c r="I2331" s="3" t="s">
        <v>21786</v>
      </c>
      <c r="J2331" s="3" t="str">
        <f>IF($B2331="SINAPI",IF(ISNUMBER(MATCH(Banco!$C2331,Analitico!$A:$A,0)),INDEX(Analitico!E:E,MATCH(Banco!$C2331,Analitico!$A:$A,0))&amp;"%",""),"")</f>
        <v>29,8978537%</v>
      </c>
      <c r="K2331" s="3" t="str">
        <f>IF($B2331="SINAPI",IF(ISNUMBER(MATCH(Banco!$C2331,Analitico!$A:$A,0)),INDEX(Analitico!F:F,MATCH(Banco!$C2331,Analitico!$A:$A,0))&amp;"%",""),"")</f>
        <v>%</v>
      </c>
    </row>
    <row r="2332" spans="1:11" ht="20.399999999999999" x14ac:dyDescent="0.2">
      <c r="A2332" s="1" t="str">
        <f t="shared" si="37"/>
        <v>SINAPI 100900</v>
      </c>
      <c r="B2332" s="3" t="s">
        <v>21783</v>
      </c>
      <c r="C2332" s="3" t="s">
        <v>2391</v>
      </c>
      <c r="D2332" s="2" t="s">
        <v>10134</v>
      </c>
      <c r="E2332" s="3" t="s">
        <v>15532</v>
      </c>
      <c r="F2332" s="66" t="s">
        <v>17619</v>
      </c>
      <c r="I2332" s="3" t="s">
        <v>21786</v>
      </c>
      <c r="J2332" s="3" t="str">
        <f>IF($B2332="SINAPI",IF(ISNUMBER(MATCH(Banco!$C2332,Analitico!$A:$A,0)),INDEX(Analitico!E:E,MATCH(Banco!$C2332,Analitico!$A:$A,0))&amp;"%",""),"")</f>
        <v>5,0738206%</v>
      </c>
      <c r="K2332" s="3" t="str">
        <f>IF($B2332="SINAPI",IF(ISNUMBER(MATCH(Banco!$C2332,Analitico!$A:$A,0)),INDEX(Analitico!F:F,MATCH(Banco!$C2332,Analitico!$A:$A,0))&amp;"%",""),"")</f>
        <v>%</v>
      </c>
    </row>
    <row r="2333" spans="1:11" ht="20.399999999999999" x14ac:dyDescent="0.2">
      <c r="A2333" s="1" t="str">
        <f t="shared" si="37"/>
        <v>SINAPI 101173</v>
      </c>
      <c r="B2333" s="3" t="s">
        <v>21783</v>
      </c>
      <c r="C2333" s="3" t="s">
        <v>2392</v>
      </c>
      <c r="D2333" s="2" t="s">
        <v>10135</v>
      </c>
      <c r="E2333" s="3" t="s">
        <v>15532</v>
      </c>
      <c r="F2333" s="66" t="s">
        <v>17620</v>
      </c>
      <c r="I2333" s="3" t="s">
        <v>21785</v>
      </c>
      <c r="J2333" s="3" t="str">
        <f>IF($B2333="SINAPI",IF(ISNUMBER(MATCH(Banco!$C2333,Analitico!$A:$A,0)),INDEX(Analitico!E:E,MATCH(Banco!$C2333,Analitico!$A:$A,0))&amp;"%",""),"")</f>
        <v>42,3703945%</v>
      </c>
      <c r="K2333" s="3" t="str">
        <f>IF($B2333="SINAPI",IF(ISNUMBER(MATCH(Banco!$C2333,Analitico!$A:$A,0)),INDEX(Analitico!F:F,MATCH(Banco!$C2333,Analitico!$A:$A,0))&amp;"%",""),"")</f>
        <v>%</v>
      </c>
    </row>
    <row r="2334" spans="1:11" ht="20.399999999999999" x14ac:dyDescent="0.2">
      <c r="A2334" s="1" t="str">
        <f t="shared" si="37"/>
        <v>SINAPI 101174</v>
      </c>
      <c r="B2334" s="3" t="s">
        <v>21783</v>
      </c>
      <c r="C2334" s="3" t="s">
        <v>2393</v>
      </c>
      <c r="D2334" s="2" t="s">
        <v>10136</v>
      </c>
      <c r="E2334" s="3" t="s">
        <v>15532</v>
      </c>
      <c r="F2334" s="66" t="s">
        <v>17621</v>
      </c>
      <c r="I2334" s="3" t="s">
        <v>21785</v>
      </c>
      <c r="J2334" s="3" t="str">
        <f>IF($B2334="SINAPI",IF(ISNUMBER(MATCH(Banco!$C2334,Analitico!$A:$A,0)),INDEX(Analitico!E:E,MATCH(Banco!$C2334,Analitico!$A:$A,0))&amp;"%",""),"")</f>
        <v>46,6073286%</v>
      </c>
      <c r="K2334" s="3" t="str">
        <f>IF($B2334="SINAPI",IF(ISNUMBER(MATCH(Banco!$C2334,Analitico!$A:$A,0)),INDEX(Analitico!F:F,MATCH(Banco!$C2334,Analitico!$A:$A,0))&amp;"%",""),"")</f>
        <v>%</v>
      </c>
    </row>
    <row r="2335" spans="1:11" ht="20.399999999999999" x14ac:dyDescent="0.2">
      <c r="A2335" s="1" t="str">
        <f t="shared" si="37"/>
        <v>SINAPI 101175</v>
      </c>
      <c r="B2335" s="3" t="s">
        <v>21783</v>
      </c>
      <c r="C2335" s="3" t="s">
        <v>2394</v>
      </c>
      <c r="D2335" s="2" t="s">
        <v>10137</v>
      </c>
      <c r="E2335" s="3" t="s">
        <v>15532</v>
      </c>
      <c r="F2335" s="66" t="s">
        <v>17622</v>
      </c>
      <c r="I2335" s="3" t="s">
        <v>21785</v>
      </c>
      <c r="J2335" s="3" t="str">
        <f>IF($B2335="SINAPI",IF(ISNUMBER(MATCH(Banco!$C2335,Analitico!$A:$A,0)),INDEX(Analitico!E:E,MATCH(Banco!$C2335,Analitico!$A:$A,0))&amp;"%",""),"")</f>
        <v>46,3507349%</v>
      </c>
      <c r="K2335" s="3" t="str">
        <f>IF($B2335="SINAPI",IF(ISNUMBER(MATCH(Banco!$C2335,Analitico!$A:$A,0)),INDEX(Analitico!F:F,MATCH(Banco!$C2335,Analitico!$A:$A,0))&amp;"%",""),"")</f>
        <v>%</v>
      </c>
    </row>
    <row r="2336" spans="1:11" ht="20.399999999999999" x14ac:dyDescent="0.2">
      <c r="A2336" s="1" t="str">
        <f t="shared" si="37"/>
        <v>SINAPI 101176</v>
      </c>
      <c r="B2336" s="3" t="s">
        <v>21783</v>
      </c>
      <c r="C2336" s="3" t="s">
        <v>2395</v>
      </c>
      <c r="D2336" s="2" t="s">
        <v>10138</v>
      </c>
      <c r="E2336" s="3" t="s">
        <v>15532</v>
      </c>
      <c r="F2336" s="66" t="s">
        <v>17623</v>
      </c>
      <c r="I2336" s="3" t="s">
        <v>21785</v>
      </c>
      <c r="J2336" s="3" t="str">
        <f>IF($B2336="SINAPI",IF(ISNUMBER(MATCH(Banco!$C2336,Analitico!$A:$A,0)),INDEX(Analitico!E:E,MATCH(Banco!$C2336,Analitico!$A:$A,0))&amp;"%",""),"")</f>
        <v>41,5138242%</v>
      </c>
      <c r="K2336" s="3" t="str">
        <f>IF($B2336="SINAPI",IF(ISNUMBER(MATCH(Banco!$C2336,Analitico!$A:$A,0)),INDEX(Analitico!F:F,MATCH(Banco!$C2336,Analitico!$A:$A,0))&amp;"%",""),"")</f>
        <v>%</v>
      </c>
    </row>
    <row r="2337" spans="1:11" x14ac:dyDescent="0.2">
      <c r="A2337" s="1" t="str">
        <f t="shared" si="37"/>
        <v>SINAPI 102521</v>
      </c>
      <c r="B2337" s="3" t="s">
        <v>21783</v>
      </c>
      <c r="C2337" s="3" t="s">
        <v>2396</v>
      </c>
      <c r="D2337" s="2" t="s">
        <v>10139</v>
      </c>
      <c r="E2337" s="3" t="s">
        <v>15533</v>
      </c>
      <c r="F2337" s="66" t="s">
        <v>17624</v>
      </c>
      <c r="I2337" s="3" t="s">
        <v>21785</v>
      </c>
      <c r="J2337" s="3" t="str">
        <f>IF($B2337="SINAPI",IF(ISNUMBER(MATCH(Banco!$C2337,Analitico!$A:$A,0)),INDEX(Analitico!E:E,MATCH(Banco!$C2337,Analitico!$A:$A,0))&amp;"%",""),"")</f>
        <v>80,6423014%</v>
      </c>
      <c r="K2337" s="3" t="str">
        <f>IF($B2337="SINAPI",IF(ISNUMBER(MATCH(Banco!$C2337,Analitico!$A:$A,0)),INDEX(Analitico!F:F,MATCH(Banco!$C2337,Analitico!$A:$A,0))&amp;"%",""),"")</f>
        <v>%</v>
      </c>
    </row>
    <row r="2338" spans="1:11" x14ac:dyDescent="0.2">
      <c r="A2338" s="1" t="str">
        <f t="shared" si="37"/>
        <v>SINAPI 102522</v>
      </c>
      <c r="B2338" s="3" t="s">
        <v>21783</v>
      </c>
      <c r="C2338" s="3" t="s">
        <v>2397</v>
      </c>
      <c r="D2338" s="2" t="s">
        <v>10140</v>
      </c>
      <c r="E2338" s="3" t="s">
        <v>15533</v>
      </c>
      <c r="F2338" s="66" t="s">
        <v>17625</v>
      </c>
      <c r="I2338" s="3" t="s">
        <v>21785</v>
      </c>
      <c r="J2338" s="3" t="str">
        <f>IF($B2338="SINAPI",IF(ISNUMBER(MATCH(Banco!$C2338,Analitico!$A:$A,0)),INDEX(Analitico!E:E,MATCH(Banco!$C2338,Analitico!$A:$A,0))&amp;"%",""),"")</f>
        <v>80,6349847%</v>
      </c>
      <c r="K2338" s="3" t="str">
        <f>IF($B2338="SINAPI",IF(ISNUMBER(MATCH(Banco!$C2338,Analitico!$A:$A,0)),INDEX(Analitico!F:F,MATCH(Banco!$C2338,Analitico!$A:$A,0))&amp;"%",""),"")</f>
        <v>%</v>
      </c>
    </row>
    <row r="2339" spans="1:11" x14ac:dyDescent="0.2">
      <c r="A2339" s="1" t="str">
        <f t="shared" ref="A2339:A2402" si="38">CONCATENAR</f>
        <v>SINAPI 102523</v>
      </c>
      <c r="B2339" s="3" t="s">
        <v>21783</v>
      </c>
      <c r="C2339" s="3" t="s">
        <v>2398</v>
      </c>
      <c r="D2339" s="2" t="s">
        <v>10141</v>
      </c>
      <c r="E2339" s="3" t="s">
        <v>15533</v>
      </c>
      <c r="F2339" s="66" t="s">
        <v>17626</v>
      </c>
      <c r="I2339" s="3" t="s">
        <v>21785</v>
      </c>
      <c r="J2339" s="3" t="str">
        <f>IF($B2339="SINAPI",IF(ISNUMBER(MATCH(Banco!$C2339,Analitico!$A:$A,0)),INDEX(Analitico!E:E,MATCH(Banco!$C2339,Analitico!$A:$A,0))&amp;"%",""),"")</f>
        <v>80,6077265%</v>
      </c>
      <c r="K2339" s="3" t="str">
        <f>IF($B2339="SINAPI",IF(ISNUMBER(MATCH(Banco!$C2339,Analitico!$A:$A,0)),INDEX(Analitico!F:F,MATCH(Banco!$C2339,Analitico!$A:$A,0))&amp;"%",""),"")</f>
        <v>%</v>
      </c>
    </row>
    <row r="2340" spans="1:11" x14ac:dyDescent="0.2">
      <c r="A2340" s="1" t="str">
        <f t="shared" si="38"/>
        <v>SINAPI 95240</v>
      </c>
      <c r="B2340" s="3" t="s">
        <v>21783</v>
      </c>
      <c r="C2340" s="3" t="s">
        <v>2399</v>
      </c>
      <c r="D2340" s="2" t="s">
        <v>10142</v>
      </c>
      <c r="E2340" s="3" t="s">
        <v>15534</v>
      </c>
      <c r="F2340" s="66" t="s">
        <v>17627</v>
      </c>
      <c r="I2340" s="3" t="s">
        <v>21785</v>
      </c>
      <c r="J2340" s="3" t="str">
        <f>IF($B2340="SINAPI",IF(ISNUMBER(MATCH(Banco!$C2340,Analitico!$A:$A,0)),INDEX(Analitico!E:E,MATCH(Banco!$C2340,Analitico!$A:$A,0))&amp;"%",""),"")</f>
        <v>35,0050658%</v>
      </c>
      <c r="K2340" s="3" t="str">
        <f>IF($B2340="SINAPI",IF(ISNUMBER(MATCH(Banco!$C2340,Analitico!$A:$A,0)),INDEX(Analitico!F:F,MATCH(Banco!$C2340,Analitico!$A:$A,0))&amp;"%",""),"")</f>
        <v>%</v>
      </c>
    </row>
    <row r="2341" spans="1:11" x14ac:dyDescent="0.2">
      <c r="A2341" s="1" t="str">
        <f t="shared" si="38"/>
        <v>SINAPI 95241</v>
      </c>
      <c r="B2341" s="3" t="s">
        <v>21783</v>
      </c>
      <c r="C2341" s="3" t="s">
        <v>2400</v>
      </c>
      <c r="D2341" s="2" t="s">
        <v>10143</v>
      </c>
      <c r="E2341" s="3" t="s">
        <v>15534</v>
      </c>
      <c r="F2341" s="66" t="s">
        <v>17628</v>
      </c>
      <c r="I2341" s="3" t="s">
        <v>21785</v>
      </c>
      <c r="J2341" s="3" t="str">
        <f>IF($B2341="SINAPI",IF(ISNUMBER(MATCH(Banco!$C2341,Analitico!$A:$A,0)),INDEX(Analitico!E:E,MATCH(Banco!$C2341,Analitico!$A:$A,0))&amp;"%",""),"")</f>
        <v>31,9905833%</v>
      </c>
      <c r="K2341" s="3" t="str">
        <f>IF($B2341="SINAPI",IF(ISNUMBER(MATCH(Banco!$C2341,Analitico!$A:$A,0)),INDEX(Analitico!F:F,MATCH(Banco!$C2341,Analitico!$A:$A,0))&amp;"%",""),"")</f>
        <v>%</v>
      </c>
    </row>
    <row r="2342" spans="1:11" x14ac:dyDescent="0.2">
      <c r="A2342" s="1" t="str">
        <f t="shared" si="38"/>
        <v>SINAPI 96616</v>
      </c>
      <c r="B2342" s="3" t="s">
        <v>21783</v>
      </c>
      <c r="C2342" s="3" t="s">
        <v>2401</v>
      </c>
      <c r="D2342" s="2" t="s">
        <v>10144</v>
      </c>
      <c r="E2342" s="3" t="s">
        <v>15535</v>
      </c>
      <c r="F2342" s="66" t="s">
        <v>17629</v>
      </c>
      <c r="I2342" s="3" t="s">
        <v>21785</v>
      </c>
      <c r="J2342" s="3" t="str">
        <f>IF($B2342="SINAPI",IF(ISNUMBER(MATCH(Banco!$C2342,Analitico!$A:$A,0)),INDEX(Analitico!E:E,MATCH(Banco!$C2342,Analitico!$A:$A,0))&amp;"%",""),"")</f>
        <v>35,8669318%</v>
      </c>
      <c r="K2342" s="3" t="str">
        <f>IF($B2342="SINAPI",IF(ISNUMBER(MATCH(Banco!$C2342,Analitico!$A:$A,0)),INDEX(Analitico!F:F,MATCH(Banco!$C2342,Analitico!$A:$A,0))&amp;"%",""),"")</f>
        <v>%</v>
      </c>
    </row>
    <row r="2343" spans="1:11" x14ac:dyDescent="0.2">
      <c r="A2343" s="1" t="str">
        <f t="shared" si="38"/>
        <v>SINAPI 96617</v>
      </c>
      <c r="B2343" s="3" t="s">
        <v>21783</v>
      </c>
      <c r="C2343" s="3" t="s">
        <v>2402</v>
      </c>
      <c r="D2343" s="2" t="s">
        <v>10145</v>
      </c>
      <c r="E2343" s="3" t="s">
        <v>15534</v>
      </c>
      <c r="F2343" s="66" t="s">
        <v>17630</v>
      </c>
      <c r="I2343" s="3" t="s">
        <v>21785</v>
      </c>
      <c r="J2343" s="3" t="str">
        <f>IF($B2343="SINAPI",IF(ISNUMBER(MATCH(Banco!$C2343,Analitico!$A:$A,0)),INDEX(Analitico!E:E,MATCH(Banco!$C2343,Analitico!$A:$A,0))&amp;"%",""),"")</f>
        <v>36,8856447%</v>
      </c>
      <c r="K2343" s="3" t="str">
        <f>IF($B2343="SINAPI",IF(ISNUMBER(MATCH(Banco!$C2343,Analitico!$A:$A,0)),INDEX(Analitico!F:F,MATCH(Banco!$C2343,Analitico!$A:$A,0))&amp;"%",""),"")</f>
        <v>%</v>
      </c>
    </row>
    <row r="2344" spans="1:11" x14ac:dyDescent="0.2">
      <c r="A2344" s="1" t="str">
        <f t="shared" si="38"/>
        <v>SINAPI 96619</v>
      </c>
      <c r="B2344" s="3" t="s">
        <v>21783</v>
      </c>
      <c r="C2344" s="3" t="s">
        <v>2403</v>
      </c>
      <c r="D2344" s="2" t="s">
        <v>10146</v>
      </c>
      <c r="E2344" s="3" t="s">
        <v>15534</v>
      </c>
      <c r="F2344" s="66" t="s">
        <v>17631</v>
      </c>
      <c r="I2344" s="3" t="s">
        <v>21785</v>
      </c>
      <c r="J2344" s="3" t="str">
        <f>IF($B2344="SINAPI",IF(ISNUMBER(MATCH(Banco!$C2344,Analitico!$A:$A,0)),INDEX(Analitico!E:E,MATCH(Banco!$C2344,Analitico!$A:$A,0))&amp;"%",""),"")</f>
        <v>35,8924679%</v>
      </c>
      <c r="K2344" s="3" t="str">
        <f>IF($B2344="SINAPI",IF(ISNUMBER(MATCH(Banco!$C2344,Analitico!$A:$A,0)),INDEX(Analitico!F:F,MATCH(Banco!$C2344,Analitico!$A:$A,0))&amp;"%",""),"")</f>
        <v>%</v>
      </c>
    </row>
    <row r="2345" spans="1:11" x14ac:dyDescent="0.2">
      <c r="A2345" s="1" t="str">
        <f t="shared" si="38"/>
        <v>SINAPI 96620</v>
      </c>
      <c r="B2345" s="3" t="s">
        <v>21783</v>
      </c>
      <c r="C2345" s="3" t="s">
        <v>2404</v>
      </c>
      <c r="D2345" s="2" t="s">
        <v>10147</v>
      </c>
      <c r="E2345" s="3" t="s">
        <v>15535</v>
      </c>
      <c r="F2345" s="66" t="s">
        <v>17632</v>
      </c>
      <c r="I2345" s="3" t="s">
        <v>21785</v>
      </c>
      <c r="J2345" s="3" t="str">
        <f>IF($B2345="SINAPI",IF(ISNUMBER(MATCH(Banco!$C2345,Analitico!$A:$A,0)),INDEX(Analitico!E:E,MATCH(Banco!$C2345,Analitico!$A:$A,0))&amp;"%",""),"")</f>
        <v>31,9670957%</v>
      </c>
      <c r="K2345" s="3" t="str">
        <f>IF($B2345="SINAPI",IF(ISNUMBER(MATCH(Banco!$C2345,Analitico!$A:$A,0)),INDEX(Analitico!F:F,MATCH(Banco!$C2345,Analitico!$A:$A,0))&amp;"%",""),"")</f>
        <v>%</v>
      </c>
    </row>
    <row r="2346" spans="1:11" x14ac:dyDescent="0.2">
      <c r="A2346" s="1" t="str">
        <f t="shared" si="38"/>
        <v>SINAPI 96621</v>
      </c>
      <c r="B2346" s="3" t="s">
        <v>21783</v>
      </c>
      <c r="C2346" s="3" t="s">
        <v>2405</v>
      </c>
      <c r="D2346" s="2" t="s">
        <v>10148</v>
      </c>
      <c r="E2346" s="3" t="s">
        <v>15535</v>
      </c>
      <c r="F2346" s="66" t="s">
        <v>17633</v>
      </c>
      <c r="I2346" s="3" t="s">
        <v>21786</v>
      </c>
      <c r="J2346" s="3" t="str">
        <f>IF($B2346="SINAPI",IF(ISNUMBER(MATCH(Banco!$C2346,Analitico!$A:$A,0)),INDEX(Analitico!E:E,MATCH(Banco!$C2346,Analitico!$A:$A,0))&amp;"%",""),"")</f>
        <v>29,9635701%</v>
      </c>
      <c r="K2346" s="3" t="str">
        <f>IF($B2346="SINAPI",IF(ISNUMBER(MATCH(Banco!$C2346,Analitico!$A:$A,0)),INDEX(Analitico!F:F,MATCH(Banco!$C2346,Analitico!$A:$A,0))&amp;"%",""),"")</f>
        <v>%</v>
      </c>
    </row>
    <row r="2347" spans="1:11" x14ac:dyDescent="0.2">
      <c r="A2347" s="1" t="str">
        <f t="shared" si="38"/>
        <v>SINAPI 96622</v>
      </c>
      <c r="B2347" s="3" t="s">
        <v>21783</v>
      </c>
      <c r="C2347" s="3" t="s">
        <v>2406</v>
      </c>
      <c r="D2347" s="2" t="s">
        <v>10149</v>
      </c>
      <c r="E2347" s="3" t="s">
        <v>15535</v>
      </c>
      <c r="F2347" s="66" t="s">
        <v>17634</v>
      </c>
      <c r="I2347" s="3" t="s">
        <v>21786</v>
      </c>
      <c r="J2347" s="3" t="str">
        <f>IF($B2347="SINAPI",IF(ISNUMBER(MATCH(Banco!$C2347,Analitico!$A:$A,0)),INDEX(Analitico!E:E,MATCH(Banco!$C2347,Analitico!$A:$A,0))&amp;"%",""),"")</f>
        <v>26,6228901%</v>
      </c>
      <c r="K2347" s="3" t="str">
        <f>IF($B2347="SINAPI",IF(ISNUMBER(MATCH(Banco!$C2347,Analitico!$A:$A,0)),INDEX(Analitico!F:F,MATCH(Banco!$C2347,Analitico!$A:$A,0))&amp;"%",""),"")</f>
        <v>%</v>
      </c>
    </row>
    <row r="2348" spans="1:11" x14ac:dyDescent="0.2">
      <c r="A2348" s="1" t="str">
        <f t="shared" si="38"/>
        <v>SINAPI 96623</v>
      </c>
      <c r="B2348" s="3" t="s">
        <v>21783</v>
      </c>
      <c r="C2348" s="3" t="s">
        <v>2407</v>
      </c>
      <c r="D2348" s="2" t="s">
        <v>10150</v>
      </c>
      <c r="E2348" s="3" t="s">
        <v>15535</v>
      </c>
      <c r="F2348" s="66" t="s">
        <v>17635</v>
      </c>
      <c r="I2348" s="3" t="s">
        <v>21786</v>
      </c>
      <c r="J2348" s="3" t="str">
        <f>IF($B2348="SINAPI",IF(ISNUMBER(MATCH(Banco!$C2348,Analitico!$A:$A,0)),INDEX(Analitico!E:E,MATCH(Banco!$C2348,Analitico!$A:$A,0))&amp;"%",""),"")</f>
        <v>29,5909990%</v>
      </c>
      <c r="K2348" s="3" t="str">
        <f>IF($B2348="SINAPI",IF(ISNUMBER(MATCH(Banco!$C2348,Analitico!$A:$A,0)),INDEX(Analitico!F:F,MATCH(Banco!$C2348,Analitico!$A:$A,0))&amp;"%",""),"")</f>
        <v>%</v>
      </c>
    </row>
    <row r="2349" spans="1:11" ht="20.399999999999999" x14ac:dyDescent="0.2">
      <c r="A2349" s="1" t="str">
        <f t="shared" si="38"/>
        <v>SINAPI 96624</v>
      </c>
      <c r="B2349" s="3" t="s">
        <v>21783</v>
      </c>
      <c r="C2349" s="3" t="s">
        <v>2408</v>
      </c>
      <c r="D2349" s="2" t="s">
        <v>10151</v>
      </c>
      <c r="E2349" s="3" t="s">
        <v>15535</v>
      </c>
      <c r="F2349" s="66" t="s">
        <v>17636</v>
      </c>
      <c r="I2349" s="3" t="s">
        <v>21786</v>
      </c>
      <c r="J2349" s="3" t="str">
        <f>IF($B2349="SINAPI",IF(ISNUMBER(MATCH(Banco!$C2349,Analitico!$A:$A,0)),INDEX(Analitico!E:E,MATCH(Banco!$C2349,Analitico!$A:$A,0))&amp;"%",""),"")</f>
        <v>25,6300992%</v>
      </c>
      <c r="K2349" s="3" t="str">
        <f>IF($B2349="SINAPI",IF(ISNUMBER(MATCH(Banco!$C2349,Analitico!$A:$A,0)),INDEX(Analitico!F:F,MATCH(Banco!$C2349,Analitico!$A:$A,0))&amp;"%",""),"")</f>
        <v>%</v>
      </c>
    </row>
    <row r="2350" spans="1:11" x14ac:dyDescent="0.2">
      <c r="A2350" s="1" t="str">
        <f t="shared" si="38"/>
        <v>SINAPI 97082</v>
      </c>
      <c r="B2350" s="3" t="s">
        <v>21783</v>
      </c>
      <c r="C2350" s="3" t="s">
        <v>2409</v>
      </c>
      <c r="D2350" s="2" t="s">
        <v>10152</v>
      </c>
      <c r="E2350" s="3" t="s">
        <v>15535</v>
      </c>
      <c r="F2350" s="66" t="s">
        <v>17637</v>
      </c>
      <c r="I2350" s="3" t="s">
        <v>41</v>
      </c>
      <c r="J2350" s="3" t="str">
        <f>IF($B2350="SINAPI",IF(ISNUMBER(MATCH(Banco!$C2350,Analitico!$A:$A,0)),INDEX(Analitico!E:E,MATCH(Banco!$C2350,Analitico!$A:$A,0))&amp;"%",""),"")</f>
        <v>80,7801301%</v>
      </c>
      <c r="K2350" s="3" t="str">
        <f>IF($B2350="SINAPI",IF(ISNUMBER(MATCH(Banco!$C2350,Analitico!$A:$A,0)),INDEX(Analitico!F:F,MATCH(Banco!$C2350,Analitico!$A:$A,0))&amp;"%",""),"")</f>
        <v>%</v>
      </c>
    </row>
    <row r="2351" spans="1:11" ht="20.399999999999999" x14ac:dyDescent="0.2">
      <c r="A2351" s="1" t="str">
        <f t="shared" si="38"/>
        <v>SINAPI 97083</v>
      </c>
      <c r="B2351" s="3" t="s">
        <v>21783</v>
      </c>
      <c r="C2351" s="3" t="s">
        <v>2410</v>
      </c>
      <c r="D2351" s="2" t="s">
        <v>10153</v>
      </c>
      <c r="E2351" s="3" t="s">
        <v>15534</v>
      </c>
      <c r="F2351" s="66" t="s">
        <v>17638</v>
      </c>
      <c r="I2351" s="3" t="s">
        <v>21786</v>
      </c>
      <c r="J2351" s="3" t="str">
        <f>IF($B2351="SINAPI",IF(ISNUMBER(MATCH(Banco!$C2351,Analitico!$A:$A,0)),INDEX(Analitico!E:E,MATCH(Banco!$C2351,Analitico!$A:$A,0))&amp;"%",""),"")</f>
        <v>80,0623054%</v>
      </c>
      <c r="K2351" s="3" t="str">
        <f>IF($B2351="SINAPI",IF(ISNUMBER(MATCH(Banco!$C2351,Analitico!$A:$A,0)),INDEX(Analitico!F:F,MATCH(Banco!$C2351,Analitico!$A:$A,0))&amp;"%",""),"")</f>
        <v>%</v>
      </c>
    </row>
    <row r="2352" spans="1:11" ht="20.399999999999999" x14ac:dyDescent="0.2">
      <c r="A2352" s="1" t="str">
        <f t="shared" si="38"/>
        <v>SINAPI 97084</v>
      </c>
      <c r="B2352" s="3" t="s">
        <v>21783</v>
      </c>
      <c r="C2352" s="3" t="s">
        <v>2411</v>
      </c>
      <c r="D2352" s="2" t="s">
        <v>10154</v>
      </c>
      <c r="E2352" s="3" t="s">
        <v>15534</v>
      </c>
      <c r="F2352" s="66" t="s">
        <v>16411</v>
      </c>
      <c r="I2352" s="3" t="s">
        <v>21786</v>
      </c>
      <c r="J2352" s="3" t="str">
        <f>IF($B2352="SINAPI",IF(ISNUMBER(MATCH(Banco!$C2352,Analitico!$A:$A,0)),INDEX(Analitico!E:E,MATCH(Banco!$C2352,Analitico!$A:$A,0))&amp;"%",""),"")</f>
        <v>80,9523810%</v>
      </c>
      <c r="K2352" s="3" t="str">
        <f>IF($B2352="SINAPI",IF(ISNUMBER(MATCH(Banco!$C2352,Analitico!$A:$A,0)),INDEX(Analitico!F:F,MATCH(Banco!$C2352,Analitico!$A:$A,0))&amp;"%",""),"")</f>
        <v>%</v>
      </c>
    </row>
    <row r="2353" spans="1:11" ht="20.399999999999999" x14ac:dyDescent="0.2">
      <c r="A2353" s="1" t="str">
        <f t="shared" si="38"/>
        <v>SINAPI 97086</v>
      </c>
      <c r="B2353" s="3" t="s">
        <v>21783</v>
      </c>
      <c r="C2353" s="3" t="s">
        <v>2412</v>
      </c>
      <c r="D2353" s="2" t="s">
        <v>10155</v>
      </c>
      <c r="E2353" s="3" t="s">
        <v>15534</v>
      </c>
      <c r="F2353" s="66" t="s">
        <v>17639</v>
      </c>
      <c r="I2353" s="3" t="s">
        <v>21785</v>
      </c>
      <c r="J2353" s="3" t="str">
        <f>IF($B2353="SINAPI",IF(ISNUMBER(MATCH(Banco!$C2353,Analitico!$A:$A,0)),INDEX(Analitico!E:E,MATCH(Banco!$C2353,Analitico!$A:$A,0))&amp;"%",""),"")</f>
        <v>52,2628719%</v>
      </c>
      <c r="K2353" s="3" t="str">
        <f>IF($B2353="SINAPI",IF(ISNUMBER(MATCH(Banco!$C2353,Analitico!$A:$A,0)),INDEX(Analitico!F:F,MATCH(Banco!$C2353,Analitico!$A:$A,0))&amp;"%",""),"")</f>
        <v>%</v>
      </c>
    </row>
    <row r="2354" spans="1:11" x14ac:dyDescent="0.2">
      <c r="A2354" s="1" t="str">
        <f t="shared" si="38"/>
        <v>SINAPI 97087</v>
      </c>
      <c r="B2354" s="3" t="s">
        <v>21783</v>
      </c>
      <c r="C2354" s="3" t="s">
        <v>2413</v>
      </c>
      <c r="D2354" s="2" t="s">
        <v>10156</v>
      </c>
      <c r="E2354" s="3" t="s">
        <v>15534</v>
      </c>
      <c r="F2354" s="66" t="s">
        <v>17640</v>
      </c>
      <c r="I2354" s="3" t="s">
        <v>21785</v>
      </c>
      <c r="J2354" s="3" t="str">
        <f>IF($B2354="SINAPI",IF(ISNUMBER(MATCH(Banco!$C2354,Analitico!$A:$A,0)),INDEX(Analitico!E:E,MATCH(Banco!$C2354,Analitico!$A:$A,0))&amp;"%",""),"")</f>
        <v>12,2388059%</v>
      </c>
      <c r="K2354" s="3" t="str">
        <f>IF($B2354="SINAPI",IF(ISNUMBER(MATCH(Banco!$C2354,Analitico!$A:$A,0)),INDEX(Analitico!F:F,MATCH(Banco!$C2354,Analitico!$A:$A,0))&amp;"%",""),"")</f>
        <v>%</v>
      </c>
    </row>
    <row r="2355" spans="1:11" x14ac:dyDescent="0.2">
      <c r="A2355" s="1" t="str">
        <f t="shared" si="38"/>
        <v>SINAPI 97088</v>
      </c>
      <c r="B2355" s="3" t="s">
        <v>21783</v>
      </c>
      <c r="C2355" s="3" t="s">
        <v>2414</v>
      </c>
      <c r="D2355" s="2" t="s">
        <v>10157</v>
      </c>
      <c r="E2355" s="3" t="s">
        <v>15539</v>
      </c>
      <c r="F2355" s="66" t="s">
        <v>17641</v>
      </c>
      <c r="I2355" s="3" t="s">
        <v>21785</v>
      </c>
      <c r="J2355" s="3" t="str">
        <f>IF($B2355="SINAPI",IF(ISNUMBER(MATCH(Banco!$C2355,Analitico!$A:$A,0)),INDEX(Analitico!E:E,MATCH(Banco!$C2355,Analitico!$A:$A,0))&amp;"%",""),"")</f>
        <v>7,6552139%</v>
      </c>
      <c r="K2355" s="3" t="str">
        <f>IF($B2355="SINAPI",IF(ISNUMBER(MATCH(Banco!$C2355,Analitico!$A:$A,0)),INDEX(Analitico!F:F,MATCH(Banco!$C2355,Analitico!$A:$A,0))&amp;"%",""),"")</f>
        <v>%</v>
      </c>
    </row>
    <row r="2356" spans="1:11" x14ac:dyDescent="0.2">
      <c r="A2356" s="1" t="str">
        <f t="shared" si="38"/>
        <v>SINAPI 97089</v>
      </c>
      <c r="B2356" s="3" t="s">
        <v>21783</v>
      </c>
      <c r="C2356" s="3" t="s">
        <v>2415</v>
      </c>
      <c r="D2356" s="2" t="s">
        <v>10158</v>
      </c>
      <c r="E2356" s="3" t="s">
        <v>15539</v>
      </c>
      <c r="F2356" s="66" t="s">
        <v>17642</v>
      </c>
      <c r="I2356" s="3" t="s">
        <v>21785</v>
      </c>
      <c r="J2356" s="3" t="str">
        <f>IF($B2356="SINAPI",IF(ISNUMBER(MATCH(Banco!$C2356,Analitico!$A:$A,0)),INDEX(Analitico!E:E,MATCH(Banco!$C2356,Analitico!$A:$A,0))&amp;"%",""),"")</f>
        <v>7,2607260%</v>
      </c>
      <c r="K2356" s="3" t="str">
        <f>IF($B2356="SINAPI",IF(ISNUMBER(MATCH(Banco!$C2356,Analitico!$A:$A,0)),INDEX(Analitico!F:F,MATCH(Banco!$C2356,Analitico!$A:$A,0))&amp;"%",""),"")</f>
        <v>%</v>
      </c>
    </row>
    <row r="2357" spans="1:11" x14ac:dyDescent="0.2">
      <c r="A2357" s="1" t="str">
        <f t="shared" si="38"/>
        <v>SINAPI 97090</v>
      </c>
      <c r="B2357" s="3" t="s">
        <v>21783</v>
      </c>
      <c r="C2357" s="3" t="s">
        <v>2416</v>
      </c>
      <c r="D2357" s="2" t="s">
        <v>10159</v>
      </c>
      <c r="E2357" s="3" t="s">
        <v>15539</v>
      </c>
      <c r="F2357" s="66" t="s">
        <v>17643</v>
      </c>
      <c r="I2357" s="3" t="s">
        <v>21785</v>
      </c>
      <c r="J2357" s="3" t="str">
        <f>IF($B2357="SINAPI",IF(ISNUMBER(MATCH(Banco!$C2357,Analitico!$A:$A,0)),INDEX(Analitico!E:E,MATCH(Banco!$C2357,Analitico!$A:$A,0))&amp;"%",""),"")</f>
        <v>6,2668463%</v>
      </c>
      <c r="K2357" s="3" t="str">
        <f>IF($B2357="SINAPI",IF(ISNUMBER(MATCH(Banco!$C2357,Analitico!$A:$A,0)),INDEX(Analitico!F:F,MATCH(Banco!$C2357,Analitico!$A:$A,0))&amp;"%",""),"")</f>
        <v>%</v>
      </c>
    </row>
    <row r="2358" spans="1:11" x14ac:dyDescent="0.2">
      <c r="A2358" s="1" t="str">
        <f t="shared" si="38"/>
        <v>SINAPI 97091</v>
      </c>
      <c r="B2358" s="3" t="s">
        <v>21783</v>
      </c>
      <c r="C2358" s="3" t="s">
        <v>2417</v>
      </c>
      <c r="D2358" s="2" t="s">
        <v>10160</v>
      </c>
      <c r="E2358" s="3" t="s">
        <v>15539</v>
      </c>
      <c r="F2358" s="66" t="s">
        <v>17644</v>
      </c>
      <c r="I2358" s="3" t="s">
        <v>21785</v>
      </c>
      <c r="J2358" s="3" t="str">
        <f>IF($B2358="SINAPI",IF(ISNUMBER(MATCH(Banco!$C2358,Analitico!$A:$A,0)),INDEX(Analitico!E:E,MATCH(Banco!$C2358,Analitico!$A:$A,0))&amp;"%",""),"")</f>
        <v>5,8455114%</v>
      </c>
      <c r="K2358" s="3" t="str">
        <f>IF($B2358="SINAPI",IF(ISNUMBER(MATCH(Banco!$C2358,Analitico!$A:$A,0)),INDEX(Analitico!F:F,MATCH(Banco!$C2358,Analitico!$A:$A,0))&amp;"%",""),"")</f>
        <v>%</v>
      </c>
    </row>
    <row r="2359" spans="1:11" x14ac:dyDescent="0.2">
      <c r="A2359" s="1" t="str">
        <f t="shared" si="38"/>
        <v>SINAPI 97092</v>
      </c>
      <c r="B2359" s="3" t="s">
        <v>21783</v>
      </c>
      <c r="C2359" s="3" t="s">
        <v>2418</v>
      </c>
      <c r="D2359" s="2" t="s">
        <v>10161</v>
      </c>
      <c r="E2359" s="3" t="s">
        <v>15539</v>
      </c>
      <c r="F2359" s="66" t="s">
        <v>17645</v>
      </c>
      <c r="I2359" s="3" t="s">
        <v>21785</v>
      </c>
      <c r="J2359" s="3" t="str">
        <f>IF($B2359="SINAPI",IF(ISNUMBER(MATCH(Banco!$C2359,Analitico!$A:$A,0)),INDEX(Analitico!E:E,MATCH(Banco!$C2359,Analitico!$A:$A,0))&amp;"%",""),"")</f>
        <v>5,1152737%</v>
      </c>
      <c r="K2359" s="3" t="str">
        <f>IF($B2359="SINAPI",IF(ISNUMBER(MATCH(Banco!$C2359,Analitico!$A:$A,0)),INDEX(Analitico!F:F,MATCH(Banco!$C2359,Analitico!$A:$A,0))&amp;"%",""),"")</f>
        <v>%</v>
      </c>
    </row>
    <row r="2360" spans="1:11" x14ac:dyDescent="0.2">
      <c r="A2360" s="1" t="str">
        <f t="shared" si="38"/>
        <v>SINAPI 97093</v>
      </c>
      <c r="B2360" s="3" t="s">
        <v>21783</v>
      </c>
      <c r="C2360" s="3" t="s">
        <v>2419</v>
      </c>
      <c r="D2360" s="2" t="s">
        <v>10162</v>
      </c>
      <c r="E2360" s="3" t="s">
        <v>15539</v>
      </c>
      <c r="F2360" s="66" t="s">
        <v>17646</v>
      </c>
      <c r="I2360" s="3" t="s">
        <v>21785</v>
      </c>
      <c r="J2360" s="3" t="str">
        <f>IF($B2360="SINAPI",IF(ISNUMBER(MATCH(Banco!$C2360,Analitico!$A:$A,0)),INDEX(Analitico!E:E,MATCH(Banco!$C2360,Analitico!$A:$A,0))&amp;"%",""),"")</f>
        <v>4,2307692%</v>
      </c>
      <c r="K2360" s="3" t="str">
        <f>IF($B2360="SINAPI",IF(ISNUMBER(MATCH(Banco!$C2360,Analitico!$A:$A,0)),INDEX(Analitico!F:F,MATCH(Banco!$C2360,Analitico!$A:$A,0))&amp;"%",""),"")</f>
        <v>%</v>
      </c>
    </row>
    <row r="2361" spans="1:11" ht="20.399999999999999" x14ac:dyDescent="0.2">
      <c r="A2361" s="1" t="str">
        <f t="shared" si="38"/>
        <v>SINAPI 97096</v>
      </c>
      <c r="B2361" s="3" t="s">
        <v>21783</v>
      </c>
      <c r="C2361" s="3" t="s">
        <v>2420</v>
      </c>
      <c r="D2361" s="2" t="s">
        <v>10163</v>
      </c>
      <c r="E2361" s="3" t="s">
        <v>15535</v>
      </c>
      <c r="F2361" s="66" t="s">
        <v>17647</v>
      </c>
      <c r="I2361" s="3" t="s">
        <v>21786</v>
      </c>
      <c r="J2361" s="3" t="str">
        <f>IF($B2361="SINAPI",IF(ISNUMBER(MATCH(Banco!$C2361,Analitico!$A:$A,0)),INDEX(Analitico!E:E,MATCH(Banco!$C2361,Analitico!$A:$A,0))&amp;"%",""),"")</f>
        <v>2,5922126%</v>
      </c>
      <c r="K2361" s="3" t="str">
        <f>IF($B2361="SINAPI",IF(ISNUMBER(MATCH(Banco!$C2361,Analitico!$A:$A,0)),INDEX(Analitico!F:F,MATCH(Banco!$C2361,Analitico!$A:$A,0))&amp;"%",""),"")</f>
        <v>%</v>
      </c>
    </row>
    <row r="2362" spans="1:11" x14ac:dyDescent="0.2">
      <c r="A2362" s="1" t="str">
        <f t="shared" si="38"/>
        <v>SINAPI 97097</v>
      </c>
      <c r="B2362" s="3" t="s">
        <v>21783</v>
      </c>
      <c r="C2362" s="3" t="s">
        <v>2421</v>
      </c>
      <c r="D2362" s="2" t="s">
        <v>10164</v>
      </c>
      <c r="E2362" s="3" t="s">
        <v>15534</v>
      </c>
      <c r="F2362" s="66" t="s">
        <v>17648</v>
      </c>
      <c r="I2362" s="3" t="s">
        <v>21786</v>
      </c>
      <c r="J2362" s="3" t="str">
        <f>IF($B2362="SINAPI",IF(ISNUMBER(MATCH(Banco!$C2362,Analitico!$A:$A,0)),INDEX(Analitico!E:E,MATCH(Banco!$C2362,Analitico!$A:$A,0))&amp;"%",""),"")</f>
        <v>6,1323445%</v>
      </c>
      <c r="K2362" s="3" t="str">
        <f>IF($B2362="SINAPI",IF(ISNUMBER(MATCH(Banco!$C2362,Analitico!$A:$A,0)),INDEX(Analitico!F:F,MATCH(Banco!$C2362,Analitico!$A:$A,0))&amp;"%",""),"")</f>
        <v>%</v>
      </c>
    </row>
    <row r="2363" spans="1:11" x14ac:dyDescent="0.2">
      <c r="A2363" s="1" t="str">
        <f t="shared" si="38"/>
        <v>SINAPI 97101</v>
      </c>
      <c r="B2363" s="3" t="s">
        <v>21783</v>
      </c>
      <c r="C2363" s="3" t="s">
        <v>2422</v>
      </c>
      <c r="D2363" s="2" t="s">
        <v>10165</v>
      </c>
      <c r="E2363" s="3" t="s">
        <v>15534</v>
      </c>
      <c r="F2363" s="66" t="s">
        <v>17649</v>
      </c>
      <c r="I2363" s="3" t="s">
        <v>21786</v>
      </c>
      <c r="J2363" s="3" t="str">
        <f>IF($B2363="SINAPI",IF(ISNUMBER(MATCH(Banco!$C2363,Analitico!$A:$A,0)),INDEX(Analitico!E:E,MATCH(Banco!$C2363,Analitico!$A:$A,0))&amp;"%",""),"")</f>
        <v>12,3275768%</v>
      </c>
      <c r="K2363" s="3" t="str">
        <f>IF($B2363="SINAPI",IF(ISNUMBER(MATCH(Banco!$C2363,Analitico!$A:$A,0)),INDEX(Analitico!F:F,MATCH(Banco!$C2363,Analitico!$A:$A,0))&amp;"%",""),"")</f>
        <v>%</v>
      </c>
    </row>
    <row r="2364" spans="1:11" x14ac:dyDescent="0.2">
      <c r="A2364" s="1" t="str">
        <f t="shared" si="38"/>
        <v>SINAPI 97102</v>
      </c>
      <c r="B2364" s="3" t="s">
        <v>21783</v>
      </c>
      <c r="C2364" s="3" t="s">
        <v>2423</v>
      </c>
      <c r="D2364" s="2" t="s">
        <v>10166</v>
      </c>
      <c r="E2364" s="3" t="s">
        <v>15534</v>
      </c>
      <c r="F2364" s="66" t="s">
        <v>17650</v>
      </c>
      <c r="I2364" s="3" t="s">
        <v>21786</v>
      </c>
      <c r="J2364" s="3" t="str">
        <f>IF($B2364="SINAPI",IF(ISNUMBER(MATCH(Banco!$C2364,Analitico!$A:$A,0)),INDEX(Analitico!E:E,MATCH(Banco!$C2364,Analitico!$A:$A,0))&amp;"%",""),"")</f>
        <v>10,9951046%</v>
      </c>
      <c r="K2364" s="3" t="str">
        <f>IF($B2364="SINAPI",IF(ISNUMBER(MATCH(Banco!$C2364,Analitico!$A:$A,0)),INDEX(Analitico!F:F,MATCH(Banco!$C2364,Analitico!$A:$A,0))&amp;"%",""),"")</f>
        <v>%</v>
      </c>
    </row>
    <row r="2365" spans="1:11" x14ac:dyDescent="0.2">
      <c r="A2365" s="1" t="str">
        <f t="shared" si="38"/>
        <v>SINAPI 97103</v>
      </c>
      <c r="B2365" s="3" t="s">
        <v>21783</v>
      </c>
      <c r="C2365" s="3" t="s">
        <v>2424</v>
      </c>
      <c r="D2365" s="2" t="s">
        <v>10167</v>
      </c>
      <c r="E2365" s="3" t="s">
        <v>15534</v>
      </c>
      <c r="F2365" s="66" t="s">
        <v>17651</v>
      </c>
      <c r="I2365" s="3" t="s">
        <v>21786</v>
      </c>
      <c r="J2365" s="3" t="str">
        <f>IF($B2365="SINAPI",IF(ISNUMBER(MATCH(Banco!$C2365,Analitico!$A:$A,0)),INDEX(Analitico!E:E,MATCH(Banco!$C2365,Analitico!$A:$A,0))&amp;"%",""),"")</f>
        <v>10,2588441%</v>
      </c>
      <c r="K2365" s="3" t="str">
        <f>IF($B2365="SINAPI",IF(ISNUMBER(MATCH(Banco!$C2365,Analitico!$A:$A,0)),INDEX(Analitico!F:F,MATCH(Banco!$C2365,Analitico!$A:$A,0))&amp;"%",""),"")</f>
        <v>%</v>
      </c>
    </row>
    <row r="2366" spans="1:11" ht="20.399999999999999" x14ac:dyDescent="0.2">
      <c r="A2366" s="1" t="str">
        <f t="shared" si="38"/>
        <v>SINAPI 100322</v>
      </c>
      <c r="B2366" s="3" t="s">
        <v>21783</v>
      </c>
      <c r="C2366" s="3" t="s">
        <v>2425</v>
      </c>
      <c r="D2366" s="2" t="s">
        <v>10168</v>
      </c>
      <c r="E2366" s="3" t="s">
        <v>15535</v>
      </c>
      <c r="F2366" s="66" t="s">
        <v>17652</v>
      </c>
      <c r="I2366" s="3" t="s">
        <v>21786</v>
      </c>
      <c r="J2366" s="3" t="str">
        <f>IF($B2366="SINAPI",IF(ISNUMBER(MATCH(Banco!$C2366,Analitico!$A:$A,0)),INDEX(Analitico!E:E,MATCH(Banco!$C2366,Analitico!$A:$A,0))&amp;"%",""),"")</f>
        <v>26,7534580%</v>
      </c>
      <c r="K2366" s="3" t="str">
        <f>IF($B2366="SINAPI",IF(ISNUMBER(MATCH(Banco!$C2366,Analitico!$A:$A,0)),INDEX(Analitico!F:F,MATCH(Banco!$C2366,Analitico!$A:$A,0))&amp;"%",""),"")</f>
        <v>%</v>
      </c>
    </row>
    <row r="2367" spans="1:11" ht="20.399999999999999" x14ac:dyDescent="0.2">
      <c r="A2367" s="1" t="str">
        <f t="shared" si="38"/>
        <v>SINAPI 100323</v>
      </c>
      <c r="B2367" s="3" t="s">
        <v>21783</v>
      </c>
      <c r="C2367" s="3" t="s">
        <v>2426</v>
      </c>
      <c r="D2367" s="2" t="s">
        <v>10169</v>
      </c>
      <c r="E2367" s="3" t="s">
        <v>15535</v>
      </c>
      <c r="F2367" s="66" t="s">
        <v>17653</v>
      </c>
      <c r="I2367" s="3" t="s">
        <v>21786</v>
      </c>
      <c r="J2367" s="3" t="str">
        <f>IF($B2367="SINAPI",IF(ISNUMBER(MATCH(Banco!$C2367,Analitico!$A:$A,0)),INDEX(Analitico!E:E,MATCH(Banco!$C2367,Analitico!$A:$A,0))&amp;"%",""),"")</f>
        <v>22,4989735%</v>
      </c>
      <c r="K2367" s="3" t="str">
        <f>IF($B2367="SINAPI",IF(ISNUMBER(MATCH(Banco!$C2367,Analitico!$A:$A,0)),INDEX(Analitico!F:F,MATCH(Banco!$C2367,Analitico!$A:$A,0))&amp;"%",""),"")</f>
        <v>%</v>
      </c>
    </row>
    <row r="2368" spans="1:11" ht="20.399999999999999" x14ac:dyDescent="0.2">
      <c r="A2368" s="1" t="str">
        <f t="shared" si="38"/>
        <v>SINAPI 100324</v>
      </c>
      <c r="B2368" s="3" t="s">
        <v>21783</v>
      </c>
      <c r="C2368" s="3" t="s">
        <v>2427</v>
      </c>
      <c r="D2368" s="2" t="s">
        <v>10170</v>
      </c>
      <c r="E2368" s="3" t="s">
        <v>15535</v>
      </c>
      <c r="F2368" s="66" t="s">
        <v>17654</v>
      </c>
      <c r="I2368" s="3" t="s">
        <v>21786</v>
      </c>
      <c r="J2368" s="3" t="str">
        <f>IF($B2368="SINAPI",IF(ISNUMBER(MATCH(Banco!$C2368,Analitico!$A:$A,0)),INDEX(Analitico!E:E,MATCH(Banco!$C2368,Analitico!$A:$A,0))&amp;"%",""),"")</f>
        <v>25,6781381%</v>
      </c>
      <c r="K2368" s="3" t="str">
        <f>IF($B2368="SINAPI",IF(ISNUMBER(MATCH(Banco!$C2368,Analitico!$A:$A,0)),INDEX(Analitico!F:F,MATCH(Banco!$C2368,Analitico!$A:$A,0))&amp;"%",""),"")</f>
        <v>%</v>
      </c>
    </row>
    <row r="2369" spans="1:11" x14ac:dyDescent="0.2">
      <c r="A2369" s="1" t="str">
        <f t="shared" si="38"/>
        <v>SINAPI 103072</v>
      </c>
      <c r="B2369" s="3" t="s">
        <v>21783</v>
      </c>
      <c r="C2369" s="3" t="s">
        <v>2428</v>
      </c>
      <c r="D2369" s="2" t="s">
        <v>10171</v>
      </c>
      <c r="E2369" s="3" t="s">
        <v>15534</v>
      </c>
      <c r="F2369" s="66" t="s">
        <v>17655</v>
      </c>
      <c r="I2369" s="3" t="s">
        <v>21786</v>
      </c>
      <c r="J2369" s="3" t="str">
        <f>IF($B2369="SINAPI",IF(ISNUMBER(MATCH(Banco!$C2369,Analitico!$A:$A,0)),INDEX(Analitico!E:E,MATCH(Banco!$C2369,Analitico!$A:$A,0))&amp;"%",""),"")</f>
        <v>9,5227799%</v>
      </c>
      <c r="K2369" s="3" t="str">
        <f>IF($B2369="SINAPI",IF(ISNUMBER(MATCH(Banco!$C2369,Analitico!$A:$A,0)),INDEX(Analitico!F:F,MATCH(Banco!$C2369,Analitico!$A:$A,0))&amp;"%",""),"")</f>
        <v>%</v>
      </c>
    </row>
    <row r="2370" spans="1:11" x14ac:dyDescent="0.2">
      <c r="A2370" s="1" t="str">
        <f t="shared" si="38"/>
        <v>SINAPI 103073</v>
      </c>
      <c r="B2370" s="3" t="s">
        <v>21783</v>
      </c>
      <c r="C2370" s="3" t="s">
        <v>2429</v>
      </c>
      <c r="D2370" s="2" t="s">
        <v>10172</v>
      </c>
      <c r="E2370" s="3" t="s">
        <v>15534</v>
      </c>
      <c r="F2370" s="66" t="s">
        <v>17656</v>
      </c>
      <c r="I2370" s="3" t="s">
        <v>21786</v>
      </c>
      <c r="J2370" s="3" t="str">
        <f>IF($B2370="SINAPI",IF(ISNUMBER(MATCH(Banco!$C2370,Analitico!$A:$A,0)),INDEX(Analitico!E:E,MATCH(Banco!$C2370,Analitico!$A:$A,0))&amp;"%",""),"")</f>
        <v>8,6976600%</v>
      </c>
      <c r="K2370" s="3" t="str">
        <f>IF($B2370="SINAPI",IF(ISNUMBER(MATCH(Banco!$C2370,Analitico!$A:$A,0)),INDEX(Analitico!F:F,MATCH(Banco!$C2370,Analitico!$A:$A,0))&amp;"%",""),"")</f>
        <v>%</v>
      </c>
    </row>
    <row r="2371" spans="1:11" ht="20.399999999999999" x14ac:dyDescent="0.2">
      <c r="A2371" s="1" t="str">
        <f t="shared" si="38"/>
        <v>SINAPI 103074</v>
      </c>
      <c r="B2371" s="3" t="s">
        <v>21783</v>
      </c>
      <c r="C2371" s="3" t="s">
        <v>2430</v>
      </c>
      <c r="D2371" s="2" t="s">
        <v>10173</v>
      </c>
      <c r="E2371" s="3" t="s">
        <v>15534</v>
      </c>
      <c r="F2371" s="66" t="s">
        <v>17657</v>
      </c>
      <c r="I2371" s="3" t="s">
        <v>21786</v>
      </c>
      <c r="J2371" s="3" t="str">
        <f>IF($B2371="SINAPI",IF(ISNUMBER(MATCH(Banco!$C2371,Analitico!$A:$A,0)),INDEX(Analitico!E:E,MATCH(Banco!$C2371,Analitico!$A:$A,0))&amp;"%",""),"")</f>
        <v>11,5554827%</v>
      </c>
      <c r="K2371" s="3" t="str">
        <f>IF($B2371="SINAPI",IF(ISNUMBER(MATCH(Banco!$C2371,Analitico!$A:$A,0)),INDEX(Analitico!F:F,MATCH(Banco!$C2371,Analitico!$A:$A,0))&amp;"%",""),"")</f>
        <v>%</v>
      </c>
    </row>
    <row r="2372" spans="1:11" ht="20.399999999999999" x14ac:dyDescent="0.2">
      <c r="A2372" s="1" t="str">
        <f t="shared" si="38"/>
        <v>SINAPI 103075</v>
      </c>
      <c r="B2372" s="3" t="s">
        <v>21783</v>
      </c>
      <c r="C2372" s="3" t="s">
        <v>2431</v>
      </c>
      <c r="D2372" s="2" t="s">
        <v>10174</v>
      </c>
      <c r="E2372" s="3" t="s">
        <v>15534</v>
      </c>
      <c r="F2372" s="66" t="s">
        <v>17658</v>
      </c>
      <c r="I2372" s="3" t="s">
        <v>21786</v>
      </c>
      <c r="J2372" s="3" t="str">
        <f>IF($B2372="SINAPI",IF(ISNUMBER(MATCH(Banco!$C2372,Analitico!$A:$A,0)),INDEX(Analitico!E:E,MATCH(Banco!$C2372,Analitico!$A:$A,0))&amp;"%",""),"")</f>
        <v>10,6836627%</v>
      </c>
      <c r="K2372" s="3" t="str">
        <f>IF($B2372="SINAPI",IF(ISNUMBER(MATCH(Banco!$C2372,Analitico!$A:$A,0)),INDEX(Analitico!F:F,MATCH(Banco!$C2372,Analitico!$A:$A,0))&amp;"%",""),"")</f>
        <v>%</v>
      </c>
    </row>
    <row r="2373" spans="1:11" ht="20.399999999999999" x14ac:dyDescent="0.2">
      <c r="A2373" s="1" t="str">
        <f t="shared" si="38"/>
        <v>SINAPI 103076</v>
      </c>
      <c r="B2373" s="3" t="s">
        <v>21783</v>
      </c>
      <c r="C2373" s="3" t="s">
        <v>2432</v>
      </c>
      <c r="D2373" s="2" t="s">
        <v>10175</v>
      </c>
      <c r="E2373" s="3" t="s">
        <v>15534</v>
      </c>
      <c r="F2373" s="66" t="s">
        <v>17659</v>
      </c>
      <c r="I2373" s="3" t="s">
        <v>21786</v>
      </c>
      <c r="J2373" s="3" t="str">
        <f>IF($B2373="SINAPI",IF(ISNUMBER(MATCH(Banco!$C2373,Analitico!$A:$A,0)),INDEX(Analitico!E:E,MATCH(Banco!$C2373,Analitico!$A:$A,0))&amp;"%",""),"")</f>
        <v>12,8368570%</v>
      </c>
      <c r="K2373" s="3" t="str">
        <f>IF($B2373="SINAPI",IF(ISNUMBER(MATCH(Banco!$C2373,Analitico!$A:$A,0)),INDEX(Analitico!F:F,MATCH(Banco!$C2373,Analitico!$A:$A,0))&amp;"%",""),"")</f>
        <v>%</v>
      </c>
    </row>
    <row r="2374" spans="1:11" ht="20.399999999999999" x14ac:dyDescent="0.2">
      <c r="A2374" s="1" t="str">
        <f t="shared" si="38"/>
        <v>SINAPI 103077</v>
      </c>
      <c r="B2374" s="3" t="s">
        <v>21783</v>
      </c>
      <c r="C2374" s="3" t="s">
        <v>2433</v>
      </c>
      <c r="D2374" s="2" t="s">
        <v>10176</v>
      </c>
      <c r="E2374" s="3" t="s">
        <v>15534</v>
      </c>
      <c r="F2374" s="66" t="s">
        <v>17660</v>
      </c>
      <c r="I2374" s="3" t="s">
        <v>21786</v>
      </c>
      <c r="J2374" s="3" t="str">
        <f>IF($B2374="SINAPI",IF(ISNUMBER(MATCH(Banco!$C2374,Analitico!$A:$A,0)),INDEX(Analitico!E:E,MATCH(Banco!$C2374,Analitico!$A:$A,0))&amp;"%",""),"")</f>
        <v>11,2264794%</v>
      </c>
      <c r="K2374" s="3" t="str">
        <f>IF($B2374="SINAPI",IF(ISNUMBER(MATCH(Banco!$C2374,Analitico!$A:$A,0)),INDEX(Analitico!F:F,MATCH(Banco!$C2374,Analitico!$A:$A,0))&amp;"%",""),"")</f>
        <v>%</v>
      </c>
    </row>
    <row r="2375" spans="1:11" ht="20.399999999999999" x14ac:dyDescent="0.2">
      <c r="A2375" s="1" t="str">
        <f t="shared" si="38"/>
        <v>SINAPI 103078</v>
      </c>
      <c r="B2375" s="3" t="s">
        <v>21783</v>
      </c>
      <c r="C2375" s="3" t="s">
        <v>2434</v>
      </c>
      <c r="D2375" s="2" t="s">
        <v>10177</v>
      </c>
      <c r="E2375" s="3" t="s">
        <v>15534</v>
      </c>
      <c r="F2375" s="66" t="s">
        <v>17661</v>
      </c>
      <c r="I2375" s="3" t="s">
        <v>21786</v>
      </c>
      <c r="J2375" s="3" t="str">
        <f>IF($B2375="SINAPI",IF(ISNUMBER(MATCH(Banco!$C2375,Analitico!$A:$A,0)),INDEX(Analitico!E:E,MATCH(Banco!$C2375,Analitico!$A:$A,0))&amp;"%",""),"")</f>
        <v>10,3717726%</v>
      </c>
      <c r="K2375" s="3" t="str">
        <f>IF($B2375="SINAPI",IF(ISNUMBER(MATCH(Banco!$C2375,Analitico!$A:$A,0)),INDEX(Analitico!F:F,MATCH(Banco!$C2375,Analitico!$A:$A,0))&amp;"%",""),"")</f>
        <v>%</v>
      </c>
    </row>
    <row r="2376" spans="1:11" ht="20.399999999999999" x14ac:dyDescent="0.2">
      <c r="A2376" s="1" t="str">
        <f t="shared" si="38"/>
        <v>SINAPI 103079</v>
      </c>
      <c r="B2376" s="3" t="s">
        <v>21783</v>
      </c>
      <c r="C2376" s="3" t="s">
        <v>2435</v>
      </c>
      <c r="D2376" s="2" t="s">
        <v>10178</v>
      </c>
      <c r="E2376" s="3" t="s">
        <v>15534</v>
      </c>
      <c r="F2376" s="66" t="s">
        <v>17662</v>
      </c>
      <c r="I2376" s="3" t="s">
        <v>21786</v>
      </c>
      <c r="J2376" s="3" t="str">
        <f>IF($B2376="SINAPI",IF(ISNUMBER(MATCH(Banco!$C2376,Analitico!$A:$A,0)),INDEX(Analitico!E:E,MATCH(Banco!$C2376,Analitico!$A:$A,0))&amp;"%",""),"")</f>
        <v>9,5581574%</v>
      </c>
      <c r="K2376" s="3" t="str">
        <f>IF($B2376="SINAPI",IF(ISNUMBER(MATCH(Banco!$C2376,Analitico!$A:$A,0)),INDEX(Analitico!F:F,MATCH(Banco!$C2376,Analitico!$A:$A,0))&amp;"%",""),"")</f>
        <v>%</v>
      </c>
    </row>
    <row r="2377" spans="1:11" ht="20.399999999999999" x14ac:dyDescent="0.2">
      <c r="A2377" s="1" t="str">
        <f t="shared" si="38"/>
        <v>SINAPI 103080</v>
      </c>
      <c r="B2377" s="3" t="s">
        <v>21783</v>
      </c>
      <c r="C2377" s="3" t="s">
        <v>2436</v>
      </c>
      <c r="D2377" s="2" t="s">
        <v>10179</v>
      </c>
      <c r="E2377" s="3" t="s">
        <v>15534</v>
      </c>
      <c r="F2377" s="66" t="s">
        <v>17663</v>
      </c>
      <c r="I2377" s="3" t="s">
        <v>21786</v>
      </c>
      <c r="J2377" s="3" t="str">
        <f>IF($B2377="SINAPI",IF(ISNUMBER(MATCH(Banco!$C2377,Analitico!$A:$A,0)),INDEX(Analitico!E:E,MATCH(Banco!$C2377,Analitico!$A:$A,0))&amp;"%",""),"")</f>
        <v>8,6634071%</v>
      </c>
      <c r="K2377" s="3" t="str">
        <f>IF($B2377="SINAPI",IF(ISNUMBER(MATCH(Banco!$C2377,Analitico!$A:$A,0)),INDEX(Analitico!F:F,MATCH(Banco!$C2377,Analitico!$A:$A,0))&amp;"%",""),"")</f>
        <v>%</v>
      </c>
    </row>
    <row r="2378" spans="1:11" ht="20.399999999999999" x14ac:dyDescent="0.2">
      <c r="A2378" s="1" t="str">
        <f t="shared" si="38"/>
        <v>SINAPI 92263</v>
      </c>
      <c r="B2378" s="3" t="s">
        <v>21783</v>
      </c>
      <c r="C2378" s="3" t="s">
        <v>2437</v>
      </c>
      <c r="D2378" s="2" t="s">
        <v>10180</v>
      </c>
      <c r="E2378" s="3" t="s">
        <v>15534</v>
      </c>
      <c r="F2378" s="66" t="s">
        <v>17664</v>
      </c>
      <c r="I2378" s="3" t="s">
        <v>21786</v>
      </c>
      <c r="J2378" s="3" t="str">
        <f>IF($B2378="SINAPI",IF(ISNUMBER(MATCH(Banco!$C2378,Analitico!$A:$A,0)),INDEX(Analitico!E:E,MATCH(Banco!$C2378,Analitico!$A:$A,0))&amp;"%",""),"")</f>
        <v>25,7509941%</v>
      </c>
      <c r="K2378" s="3" t="str">
        <f>IF($B2378="SINAPI",IF(ISNUMBER(MATCH(Banco!$C2378,Analitico!$A:$A,0)),INDEX(Analitico!F:F,MATCH(Banco!$C2378,Analitico!$A:$A,0))&amp;"%",""),"")</f>
        <v>%</v>
      </c>
    </row>
    <row r="2379" spans="1:11" ht="20.399999999999999" x14ac:dyDescent="0.2">
      <c r="A2379" s="1" t="str">
        <f t="shared" si="38"/>
        <v>SINAPI 92264</v>
      </c>
      <c r="B2379" s="3" t="s">
        <v>21783</v>
      </c>
      <c r="C2379" s="3" t="s">
        <v>2438</v>
      </c>
      <c r="D2379" s="2" t="s">
        <v>10181</v>
      </c>
      <c r="E2379" s="3" t="s">
        <v>15534</v>
      </c>
      <c r="F2379" s="66" t="s">
        <v>17665</v>
      </c>
      <c r="I2379" s="3" t="s">
        <v>21786</v>
      </c>
      <c r="J2379" s="3" t="str">
        <f>IF($B2379="SINAPI",IF(ISNUMBER(MATCH(Banco!$C2379,Analitico!$A:$A,0)),INDEX(Analitico!E:E,MATCH(Banco!$C2379,Analitico!$A:$A,0))&amp;"%",""),"")</f>
        <v>19,9374733%</v>
      </c>
      <c r="K2379" s="3" t="str">
        <f>IF($B2379="SINAPI",IF(ISNUMBER(MATCH(Banco!$C2379,Analitico!$A:$A,0)),INDEX(Analitico!F:F,MATCH(Banco!$C2379,Analitico!$A:$A,0))&amp;"%",""),"")</f>
        <v>%</v>
      </c>
    </row>
    <row r="2380" spans="1:11" x14ac:dyDescent="0.2">
      <c r="A2380" s="1" t="str">
        <f t="shared" si="38"/>
        <v>SINAPI 92265</v>
      </c>
      <c r="B2380" s="3" t="s">
        <v>21783</v>
      </c>
      <c r="C2380" s="3" t="s">
        <v>2439</v>
      </c>
      <c r="D2380" s="2" t="s">
        <v>10182</v>
      </c>
      <c r="E2380" s="3" t="s">
        <v>15534</v>
      </c>
      <c r="F2380" s="66" t="s">
        <v>17666</v>
      </c>
      <c r="I2380" s="3" t="s">
        <v>21786</v>
      </c>
      <c r="J2380" s="3" t="str">
        <f>IF($B2380="SINAPI",IF(ISNUMBER(MATCH(Banco!$C2380,Analitico!$A:$A,0)),INDEX(Analitico!E:E,MATCH(Banco!$C2380,Analitico!$A:$A,0))&amp;"%",""),"")</f>
        <v>27,9664535%</v>
      </c>
      <c r="K2380" s="3" t="str">
        <f>IF($B2380="SINAPI",IF(ISNUMBER(MATCH(Banco!$C2380,Analitico!$A:$A,0)),INDEX(Analitico!F:F,MATCH(Banco!$C2380,Analitico!$A:$A,0))&amp;"%",""),"")</f>
        <v>%</v>
      </c>
    </row>
    <row r="2381" spans="1:11" x14ac:dyDescent="0.2">
      <c r="A2381" s="1" t="str">
        <f t="shared" si="38"/>
        <v>SINAPI 92266</v>
      </c>
      <c r="B2381" s="3" t="s">
        <v>21783</v>
      </c>
      <c r="C2381" s="3" t="s">
        <v>2440</v>
      </c>
      <c r="D2381" s="2" t="s">
        <v>10183</v>
      </c>
      <c r="E2381" s="3" t="s">
        <v>15534</v>
      </c>
      <c r="F2381" s="66" t="s">
        <v>17667</v>
      </c>
      <c r="I2381" s="3" t="s">
        <v>21786</v>
      </c>
      <c r="J2381" s="3" t="str">
        <f>IF($B2381="SINAPI",IF(ISNUMBER(MATCH(Banco!$C2381,Analitico!$A:$A,0)),INDEX(Analitico!E:E,MATCH(Banco!$C2381,Analitico!$A:$A,0))&amp;"%",""),"")</f>
        <v>20,8777584%</v>
      </c>
      <c r="K2381" s="3" t="str">
        <f>IF($B2381="SINAPI",IF(ISNUMBER(MATCH(Banco!$C2381,Analitico!$A:$A,0)),INDEX(Analitico!F:F,MATCH(Banco!$C2381,Analitico!$A:$A,0))&amp;"%",""),"")</f>
        <v>%</v>
      </c>
    </row>
    <row r="2382" spans="1:11" x14ac:dyDescent="0.2">
      <c r="A2382" s="1" t="str">
        <f t="shared" si="38"/>
        <v>SINAPI 92267</v>
      </c>
      <c r="B2382" s="3" t="s">
        <v>21783</v>
      </c>
      <c r="C2382" s="3" t="s">
        <v>2441</v>
      </c>
      <c r="D2382" s="2" t="s">
        <v>10184</v>
      </c>
      <c r="E2382" s="3" t="s">
        <v>15534</v>
      </c>
      <c r="F2382" s="66" t="s">
        <v>17668</v>
      </c>
      <c r="I2382" s="3" t="s">
        <v>21786</v>
      </c>
      <c r="J2382" s="3" t="str">
        <f>IF($B2382="SINAPI",IF(ISNUMBER(MATCH(Banco!$C2382,Analitico!$A:$A,0)),INDEX(Analitico!E:E,MATCH(Banco!$C2382,Analitico!$A:$A,0))&amp;"%",""),"")</f>
        <v>1,5477057%</v>
      </c>
      <c r="K2382" s="3" t="str">
        <f>IF($B2382="SINAPI",IF(ISNUMBER(MATCH(Banco!$C2382,Analitico!$A:$A,0)),INDEX(Analitico!F:F,MATCH(Banco!$C2382,Analitico!$A:$A,0))&amp;"%",""),"")</f>
        <v>%</v>
      </c>
    </row>
    <row r="2383" spans="1:11" x14ac:dyDescent="0.2">
      <c r="A2383" s="1" t="str">
        <f t="shared" si="38"/>
        <v>SINAPI 92268</v>
      </c>
      <c r="B2383" s="3" t="s">
        <v>21783</v>
      </c>
      <c r="C2383" s="3" t="s">
        <v>2442</v>
      </c>
      <c r="D2383" s="2" t="s">
        <v>10185</v>
      </c>
      <c r="E2383" s="3" t="s">
        <v>15534</v>
      </c>
      <c r="F2383" s="66" t="s">
        <v>17669</v>
      </c>
      <c r="I2383" s="3" t="s">
        <v>21786</v>
      </c>
      <c r="J2383" s="3" t="str">
        <f>IF($B2383="SINAPI",IF(ISNUMBER(MATCH(Banco!$C2383,Analitico!$A:$A,0)),INDEX(Analitico!E:E,MATCH(Banco!$C2383,Analitico!$A:$A,0))&amp;"%",""),"")</f>
        <v>0,9201125%</v>
      </c>
      <c r="K2383" s="3" t="str">
        <f>IF($B2383="SINAPI",IF(ISNUMBER(MATCH(Banco!$C2383,Analitico!$A:$A,0)),INDEX(Analitico!F:F,MATCH(Banco!$C2383,Analitico!$A:$A,0))&amp;"%",""),"")</f>
        <v>%</v>
      </c>
    </row>
    <row r="2384" spans="1:11" x14ac:dyDescent="0.2">
      <c r="A2384" s="1" t="str">
        <f t="shared" si="38"/>
        <v>SINAPI 92269</v>
      </c>
      <c r="B2384" s="3" t="s">
        <v>21783</v>
      </c>
      <c r="C2384" s="3" t="s">
        <v>2443</v>
      </c>
      <c r="D2384" s="2" t="s">
        <v>10186</v>
      </c>
      <c r="E2384" s="3" t="s">
        <v>15534</v>
      </c>
      <c r="F2384" s="66" t="s">
        <v>17670</v>
      </c>
      <c r="I2384" s="3" t="s">
        <v>21786</v>
      </c>
      <c r="J2384" s="3" t="str">
        <f>IF($B2384="SINAPI",IF(ISNUMBER(MATCH(Banco!$C2384,Analitico!$A:$A,0)),INDEX(Analitico!E:E,MATCH(Banco!$C2384,Analitico!$A:$A,0))&amp;"%",""),"")</f>
        <v>19,3209182%</v>
      </c>
      <c r="K2384" s="3" t="str">
        <f>IF($B2384="SINAPI",IF(ISNUMBER(MATCH(Banco!$C2384,Analitico!$A:$A,0)),INDEX(Analitico!F:F,MATCH(Banco!$C2384,Analitico!$A:$A,0))&amp;"%",""),"")</f>
        <v>%</v>
      </c>
    </row>
    <row r="2385" spans="1:11" x14ac:dyDescent="0.2">
      <c r="A2385" s="1" t="str">
        <f t="shared" si="38"/>
        <v>SINAPI 92270</v>
      </c>
      <c r="B2385" s="3" t="s">
        <v>21783</v>
      </c>
      <c r="C2385" s="3" t="s">
        <v>2444</v>
      </c>
      <c r="D2385" s="2" t="s">
        <v>10187</v>
      </c>
      <c r="E2385" s="3" t="s">
        <v>15534</v>
      </c>
      <c r="F2385" s="66" t="s">
        <v>17671</v>
      </c>
      <c r="I2385" s="3" t="s">
        <v>21786</v>
      </c>
      <c r="J2385" s="3" t="str">
        <f>IF($B2385="SINAPI",IF(ISNUMBER(MATCH(Banco!$C2385,Analitico!$A:$A,0)),INDEX(Analitico!E:E,MATCH(Banco!$C2385,Analitico!$A:$A,0))&amp;"%",""),"")</f>
        <v>9,4368627%</v>
      </c>
      <c r="K2385" s="3" t="str">
        <f>IF($B2385="SINAPI",IF(ISNUMBER(MATCH(Banco!$C2385,Analitico!$A:$A,0)),INDEX(Analitico!F:F,MATCH(Banco!$C2385,Analitico!$A:$A,0))&amp;"%",""),"")</f>
        <v>%</v>
      </c>
    </row>
    <row r="2386" spans="1:11" x14ac:dyDescent="0.2">
      <c r="A2386" s="1" t="str">
        <f t="shared" si="38"/>
        <v>SINAPI 92271</v>
      </c>
      <c r="B2386" s="3" t="s">
        <v>21783</v>
      </c>
      <c r="C2386" s="3" t="s">
        <v>2445</v>
      </c>
      <c r="D2386" s="2" t="s">
        <v>10188</v>
      </c>
      <c r="E2386" s="3" t="s">
        <v>15534</v>
      </c>
      <c r="F2386" s="66" t="s">
        <v>17672</v>
      </c>
      <c r="I2386" s="3" t="s">
        <v>21786</v>
      </c>
      <c r="J2386" s="3" t="str">
        <f>IF($B2386="SINAPI",IF(ISNUMBER(MATCH(Banco!$C2386,Analitico!$A:$A,0)),INDEX(Analitico!E:E,MATCH(Banco!$C2386,Analitico!$A:$A,0))&amp;"%",""),"")</f>
        <v>0,1872499%</v>
      </c>
      <c r="K2386" s="3" t="str">
        <f>IF($B2386="SINAPI",IF(ISNUMBER(MATCH(Banco!$C2386,Analitico!$A:$A,0)),INDEX(Analitico!F:F,MATCH(Banco!$C2386,Analitico!$A:$A,0))&amp;"%",""),"")</f>
        <v>%</v>
      </c>
    </row>
    <row r="2387" spans="1:11" x14ac:dyDescent="0.2">
      <c r="A2387" s="1" t="str">
        <f t="shared" si="38"/>
        <v>SINAPI 92272</v>
      </c>
      <c r="B2387" s="3" t="s">
        <v>21783</v>
      </c>
      <c r="C2387" s="3" t="s">
        <v>2446</v>
      </c>
      <c r="D2387" s="2" t="s">
        <v>10189</v>
      </c>
      <c r="E2387" s="3" t="s">
        <v>15532</v>
      </c>
      <c r="F2387" s="66" t="s">
        <v>17673</v>
      </c>
      <c r="I2387" s="3" t="s">
        <v>21786</v>
      </c>
      <c r="J2387" s="3" t="str">
        <f>IF($B2387="SINAPI",IF(ISNUMBER(MATCH(Banco!$C2387,Analitico!$A:$A,0)),INDEX(Analitico!E:E,MATCH(Banco!$C2387,Analitico!$A:$A,0))&amp;"%",""),"")</f>
        <v>14,7758716%</v>
      </c>
      <c r="K2387" s="3" t="str">
        <f>IF($B2387="SINAPI",IF(ISNUMBER(MATCH(Banco!$C2387,Analitico!$A:$A,0)),INDEX(Analitico!F:F,MATCH(Banco!$C2387,Analitico!$A:$A,0))&amp;"%",""),"")</f>
        <v>%</v>
      </c>
    </row>
    <row r="2388" spans="1:11" x14ac:dyDescent="0.2">
      <c r="A2388" s="1" t="str">
        <f t="shared" si="38"/>
        <v>SINAPI 92273</v>
      </c>
      <c r="B2388" s="3" t="s">
        <v>21783</v>
      </c>
      <c r="C2388" s="3" t="s">
        <v>2447</v>
      </c>
      <c r="D2388" s="2" t="s">
        <v>10190</v>
      </c>
      <c r="E2388" s="3" t="s">
        <v>15532</v>
      </c>
      <c r="F2388" s="66" t="s">
        <v>17674</v>
      </c>
      <c r="I2388" s="3" t="s">
        <v>21786</v>
      </c>
      <c r="J2388" s="3" t="str">
        <f>IF($B2388="SINAPI",IF(ISNUMBER(MATCH(Banco!$C2388,Analitico!$A:$A,0)),INDEX(Analitico!E:E,MATCH(Banco!$C2388,Analitico!$A:$A,0))&amp;"%",""),"")</f>
        <v>24,5517241%</v>
      </c>
      <c r="K2388" s="3" t="str">
        <f>IF($B2388="SINAPI",IF(ISNUMBER(MATCH(Banco!$C2388,Analitico!$A:$A,0)),INDEX(Analitico!F:F,MATCH(Banco!$C2388,Analitico!$A:$A,0))&amp;"%",""),"")</f>
        <v>%</v>
      </c>
    </row>
    <row r="2389" spans="1:11" ht="20.399999999999999" x14ac:dyDescent="0.2">
      <c r="A2389" s="1" t="str">
        <f t="shared" si="38"/>
        <v>SINAPI 92409</v>
      </c>
      <c r="B2389" s="3" t="s">
        <v>21783</v>
      </c>
      <c r="C2389" s="3" t="s">
        <v>2448</v>
      </c>
      <c r="D2389" s="2" t="s">
        <v>10191</v>
      </c>
      <c r="E2389" s="3" t="s">
        <v>15534</v>
      </c>
      <c r="F2389" s="66" t="s">
        <v>17675</v>
      </c>
      <c r="I2389" s="3" t="s">
        <v>21786</v>
      </c>
      <c r="J2389" s="3" t="str">
        <f>IF($B2389="SINAPI",IF(ISNUMBER(MATCH(Banco!$C2389,Analitico!$A:$A,0)),INDEX(Analitico!E:E,MATCH(Banco!$C2389,Analitico!$A:$A,0))&amp;"%",""),"")</f>
        <v>48,5741861%</v>
      </c>
      <c r="K2389" s="3" t="str">
        <f>IF($B2389="SINAPI",IF(ISNUMBER(MATCH(Banco!$C2389,Analitico!$A:$A,0)),INDEX(Analitico!F:F,MATCH(Banco!$C2389,Analitico!$A:$A,0))&amp;"%",""),"")</f>
        <v>%</v>
      </c>
    </row>
    <row r="2390" spans="1:11" ht="20.399999999999999" x14ac:dyDescent="0.2">
      <c r="A2390" s="1" t="str">
        <f t="shared" si="38"/>
        <v>SINAPI 92411</v>
      </c>
      <c r="B2390" s="3" t="s">
        <v>21783</v>
      </c>
      <c r="C2390" s="3" t="s">
        <v>2449</v>
      </c>
      <c r="D2390" s="2" t="s">
        <v>10192</v>
      </c>
      <c r="E2390" s="3" t="s">
        <v>15534</v>
      </c>
      <c r="F2390" s="66" t="s">
        <v>17676</v>
      </c>
      <c r="I2390" s="3" t="s">
        <v>21786</v>
      </c>
      <c r="J2390" s="3" t="str">
        <f>IF($B2390="SINAPI",IF(ISNUMBER(MATCH(Banco!$C2390,Analitico!$A:$A,0)),INDEX(Analitico!E:E,MATCH(Banco!$C2390,Analitico!$A:$A,0))&amp;"%",""),"")</f>
        <v>57,2764806%</v>
      </c>
      <c r="K2390" s="3" t="str">
        <f>IF($B2390="SINAPI",IF(ISNUMBER(MATCH(Banco!$C2390,Analitico!$A:$A,0)),INDEX(Analitico!F:F,MATCH(Banco!$C2390,Analitico!$A:$A,0))&amp;"%",""),"")</f>
        <v>%</v>
      </c>
    </row>
    <row r="2391" spans="1:11" ht="20.399999999999999" x14ac:dyDescent="0.2">
      <c r="A2391" s="1" t="str">
        <f t="shared" si="38"/>
        <v>SINAPI 92413</v>
      </c>
      <c r="B2391" s="3" t="s">
        <v>21783</v>
      </c>
      <c r="C2391" s="3" t="s">
        <v>2450</v>
      </c>
      <c r="D2391" s="2" t="s">
        <v>10193</v>
      </c>
      <c r="E2391" s="3" t="s">
        <v>15534</v>
      </c>
      <c r="F2391" s="66" t="s">
        <v>17677</v>
      </c>
      <c r="I2391" s="3" t="s">
        <v>21786</v>
      </c>
      <c r="J2391" s="3" t="str">
        <f>IF($B2391="SINAPI",IF(ISNUMBER(MATCH(Banco!$C2391,Analitico!$A:$A,0)),INDEX(Analitico!E:E,MATCH(Banco!$C2391,Analitico!$A:$A,0))&amp;"%",""),"")</f>
        <v>63,3073931%</v>
      </c>
      <c r="K2391" s="3" t="str">
        <f>IF($B2391="SINAPI",IF(ISNUMBER(MATCH(Banco!$C2391,Analitico!$A:$A,0)),INDEX(Analitico!F:F,MATCH(Banco!$C2391,Analitico!$A:$A,0))&amp;"%",""),"")</f>
        <v>%</v>
      </c>
    </row>
    <row r="2392" spans="1:11" ht="20.399999999999999" x14ac:dyDescent="0.2">
      <c r="A2392" s="1" t="str">
        <f t="shared" si="38"/>
        <v>SINAPI 92415</v>
      </c>
      <c r="B2392" s="3" t="s">
        <v>21783</v>
      </c>
      <c r="C2392" s="3" t="s">
        <v>2451</v>
      </c>
      <c r="D2392" s="2" t="s">
        <v>10194</v>
      </c>
      <c r="E2392" s="3" t="s">
        <v>15534</v>
      </c>
      <c r="F2392" s="66" t="s">
        <v>17678</v>
      </c>
      <c r="I2392" s="3" t="s">
        <v>21786</v>
      </c>
      <c r="J2392" s="3" t="str">
        <f>IF($B2392="SINAPI",IF(ISNUMBER(MATCH(Banco!$C2392,Analitico!$A:$A,0)),INDEX(Analitico!E:E,MATCH(Banco!$C2392,Analitico!$A:$A,0))&amp;"%",""),"")</f>
        <v>36,4714603%</v>
      </c>
      <c r="K2392" s="3" t="str">
        <f>IF($B2392="SINAPI",IF(ISNUMBER(MATCH(Banco!$C2392,Analitico!$A:$A,0)),INDEX(Analitico!F:F,MATCH(Banco!$C2392,Analitico!$A:$A,0))&amp;"%",""),"")</f>
        <v>%</v>
      </c>
    </row>
    <row r="2393" spans="1:11" ht="20.399999999999999" x14ac:dyDescent="0.2">
      <c r="A2393" s="1" t="str">
        <f t="shared" si="38"/>
        <v>SINAPI 92417</v>
      </c>
      <c r="B2393" s="3" t="s">
        <v>21783</v>
      </c>
      <c r="C2393" s="3" t="s">
        <v>2452</v>
      </c>
      <c r="D2393" s="2" t="s">
        <v>10195</v>
      </c>
      <c r="E2393" s="3" t="s">
        <v>15534</v>
      </c>
      <c r="F2393" s="66" t="s">
        <v>17679</v>
      </c>
      <c r="I2393" s="3" t="s">
        <v>21786</v>
      </c>
      <c r="J2393" s="3" t="str">
        <f>IF($B2393="SINAPI",IF(ISNUMBER(MATCH(Banco!$C2393,Analitico!$A:$A,0)),INDEX(Analitico!E:E,MATCH(Banco!$C2393,Analitico!$A:$A,0))&amp;"%",""),"")</f>
        <v>43,3961172%</v>
      </c>
      <c r="K2393" s="3" t="str">
        <f>IF($B2393="SINAPI",IF(ISNUMBER(MATCH(Banco!$C2393,Analitico!$A:$A,0)),INDEX(Analitico!F:F,MATCH(Banco!$C2393,Analitico!$A:$A,0))&amp;"%",""),"")</f>
        <v>%</v>
      </c>
    </row>
    <row r="2394" spans="1:11" ht="20.399999999999999" x14ac:dyDescent="0.2">
      <c r="A2394" s="1" t="str">
        <f t="shared" si="38"/>
        <v>SINAPI 92419</v>
      </c>
      <c r="B2394" s="3" t="s">
        <v>21783</v>
      </c>
      <c r="C2394" s="3" t="s">
        <v>2453</v>
      </c>
      <c r="D2394" s="2" t="s">
        <v>10196</v>
      </c>
      <c r="E2394" s="3" t="s">
        <v>15534</v>
      </c>
      <c r="F2394" s="66" t="s">
        <v>17680</v>
      </c>
      <c r="I2394" s="3" t="s">
        <v>21786</v>
      </c>
      <c r="J2394" s="3" t="str">
        <f>IF($B2394="SINAPI",IF(ISNUMBER(MATCH(Banco!$C2394,Analitico!$A:$A,0)),INDEX(Analitico!E:E,MATCH(Banco!$C2394,Analitico!$A:$A,0))&amp;"%",""),"")</f>
        <v>36,8155099%</v>
      </c>
      <c r="K2394" s="3" t="str">
        <f>IF($B2394="SINAPI",IF(ISNUMBER(MATCH(Banco!$C2394,Analitico!$A:$A,0)),INDEX(Analitico!F:F,MATCH(Banco!$C2394,Analitico!$A:$A,0))&amp;"%",""),"")</f>
        <v>%</v>
      </c>
    </row>
    <row r="2395" spans="1:11" ht="20.399999999999999" x14ac:dyDescent="0.2">
      <c r="A2395" s="1" t="str">
        <f t="shared" si="38"/>
        <v>SINAPI 92421</v>
      </c>
      <c r="B2395" s="3" t="s">
        <v>21783</v>
      </c>
      <c r="C2395" s="3" t="s">
        <v>2454</v>
      </c>
      <c r="D2395" s="2" t="s">
        <v>10197</v>
      </c>
      <c r="E2395" s="3" t="s">
        <v>15534</v>
      </c>
      <c r="F2395" s="66" t="s">
        <v>17681</v>
      </c>
      <c r="I2395" s="3" t="s">
        <v>21786</v>
      </c>
      <c r="J2395" s="3" t="str">
        <f>IF($B2395="SINAPI",IF(ISNUMBER(MATCH(Banco!$C2395,Analitico!$A:$A,0)),INDEX(Analitico!E:E,MATCH(Banco!$C2395,Analitico!$A:$A,0))&amp;"%",""),"")</f>
        <v>44,6965107%</v>
      </c>
      <c r="K2395" s="3" t="str">
        <f>IF($B2395="SINAPI",IF(ISNUMBER(MATCH(Banco!$C2395,Analitico!$A:$A,0)),INDEX(Analitico!F:F,MATCH(Banco!$C2395,Analitico!$A:$A,0))&amp;"%",""),"")</f>
        <v>%</v>
      </c>
    </row>
    <row r="2396" spans="1:11" ht="20.399999999999999" x14ac:dyDescent="0.2">
      <c r="A2396" s="1" t="str">
        <f t="shared" si="38"/>
        <v>SINAPI 92423</v>
      </c>
      <c r="B2396" s="3" t="s">
        <v>21783</v>
      </c>
      <c r="C2396" s="3" t="s">
        <v>2455</v>
      </c>
      <c r="D2396" s="2" t="s">
        <v>10198</v>
      </c>
      <c r="E2396" s="3" t="s">
        <v>15534</v>
      </c>
      <c r="F2396" s="66" t="s">
        <v>17682</v>
      </c>
      <c r="I2396" s="3" t="s">
        <v>21786</v>
      </c>
      <c r="J2396" s="3" t="str">
        <f>IF($B2396="SINAPI",IF(ISNUMBER(MATCH(Banco!$C2396,Analitico!$A:$A,0)),INDEX(Analitico!E:E,MATCH(Banco!$C2396,Analitico!$A:$A,0))&amp;"%",""),"")</f>
        <v>36,2130764%</v>
      </c>
      <c r="K2396" s="3" t="str">
        <f>IF($B2396="SINAPI",IF(ISNUMBER(MATCH(Banco!$C2396,Analitico!$A:$A,0)),INDEX(Analitico!F:F,MATCH(Banco!$C2396,Analitico!$A:$A,0))&amp;"%",""),"")</f>
        <v>%</v>
      </c>
    </row>
    <row r="2397" spans="1:11" ht="20.399999999999999" x14ac:dyDescent="0.2">
      <c r="A2397" s="1" t="str">
        <f t="shared" si="38"/>
        <v>SINAPI 92425</v>
      </c>
      <c r="B2397" s="3" t="s">
        <v>21783</v>
      </c>
      <c r="C2397" s="3" t="s">
        <v>2456</v>
      </c>
      <c r="D2397" s="2" t="s">
        <v>10199</v>
      </c>
      <c r="E2397" s="3" t="s">
        <v>15534</v>
      </c>
      <c r="F2397" s="66" t="s">
        <v>17683</v>
      </c>
      <c r="I2397" s="3" t="s">
        <v>21786</v>
      </c>
      <c r="J2397" s="3" t="str">
        <f>IF($B2397="SINAPI",IF(ISNUMBER(MATCH(Banco!$C2397,Analitico!$A:$A,0)),INDEX(Analitico!E:E,MATCH(Banco!$C2397,Analitico!$A:$A,0))&amp;"%",""),"")</f>
        <v>44,4547517%</v>
      </c>
      <c r="K2397" s="3" t="str">
        <f>IF($B2397="SINAPI",IF(ISNUMBER(MATCH(Banco!$C2397,Analitico!$A:$A,0)),INDEX(Analitico!F:F,MATCH(Banco!$C2397,Analitico!$A:$A,0))&amp;"%",""),"")</f>
        <v>%</v>
      </c>
    </row>
    <row r="2398" spans="1:11" ht="20.399999999999999" x14ac:dyDescent="0.2">
      <c r="A2398" s="1" t="str">
        <f t="shared" si="38"/>
        <v>SINAPI 92427</v>
      </c>
      <c r="B2398" s="3" t="s">
        <v>21783</v>
      </c>
      <c r="C2398" s="3" t="s">
        <v>2457</v>
      </c>
      <c r="D2398" s="2" t="s">
        <v>10200</v>
      </c>
      <c r="E2398" s="3" t="s">
        <v>15534</v>
      </c>
      <c r="F2398" s="66" t="s">
        <v>17684</v>
      </c>
      <c r="I2398" s="3" t="s">
        <v>21786</v>
      </c>
      <c r="J2398" s="3" t="str">
        <f>IF($B2398="SINAPI",IF(ISNUMBER(MATCH(Banco!$C2398,Analitico!$A:$A,0)),INDEX(Analitico!E:E,MATCH(Banco!$C2398,Analitico!$A:$A,0))&amp;"%",""),"")</f>
        <v>35,7780525%</v>
      </c>
      <c r="K2398" s="3" t="str">
        <f>IF($B2398="SINAPI",IF(ISNUMBER(MATCH(Banco!$C2398,Analitico!$A:$A,0)),INDEX(Analitico!F:F,MATCH(Banco!$C2398,Analitico!$A:$A,0))&amp;"%",""),"")</f>
        <v>%</v>
      </c>
    </row>
    <row r="2399" spans="1:11" ht="20.399999999999999" x14ac:dyDescent="0.2">
      <c r="A2399" s="1" t="str">
        <f t="shared" si="38"/>
        <v>SINAPI 92429</v>
      </c>
      <c r="B2399" s="3" t="s">
        <v>21783</v>
      </c>
      <c r="C2399" s="3" t="s">
        <v>2458</v>
      </c>
      <c r="D2399" s="2" t="s">
        <v>10201</v>
      </c>
      <c r="E2399" s="3" t="s">
        <v>15534</v>
      </c>
      <c r="F2399" s="66" t="s">
        <v>17685</v>
      </c>
      <c r="I2399" s="3" t="s">
        <v>21786</v>
      </c>
      <c r="J2399" s="3" t="str">
        <f>IF($B2399="SINAPI",IF(ISNUMBER(MATCH(Banco!$C2399,Analitico!$A:$A,0)),INDEX(Analitico!E:E,MATCH(Banco!$C2399,Analitico!$A:$A,0))&amp;"%",""),"")</f>
        <v>44,3127423%</v>
      </c>
      <c r="K2399" s="3" t="str">
        <f>IF($B2399="SINAPI",IF(ISNUMBER(MATCH(Banco!$C2399,Analitico!$A:$A,0)),INDEX(Analitico!F:F,MATCH(Banco!$C2399,Analitico!$A:$A,0))&amp;"%",""),"")</f>
        <v>%</v>
      </c>
    </row>
    <row r="2400" spans="1:11" ht="20.399999999999999" x14ac:dyDescent="0.2">
      <c r="A2400" s="1" t="str">
        <f t="shared" si="38"/>
        <v>SINAPI 92431</v>
      </c>
      <c r="B2400" s="3" t="s">
        <v>21783</v>
      </c>
      <c r="C2400" s="3" t="s">
        <v>2459</v>
      </c>
      <c r="D2400" s="2" t="s">
        <v>10202</v>
      </c>
      <c r="E2400" s="3" t="s">
        <v>15534</v>
      </c>
      <c r="F2400" s="66" t="s">
        <v>17686</v>
      </c>
      <c r="I2400" s="3" t="s">
        <v>21786</v>
      </c>
      <c r="J2400" s="3" t="str">
        <f>IF($B2400="SINAPI",IF(ISNUMBER(MATCH(Banco!$C2400,Analitico!$A:$A,0)),INDEX(Analitico!E:E,MATCH(Banco!$C2400,Analitico!$A:$A,0))&amp;"%",""),"")</f>
        <v>33,4969679%</v>
      </c>
      <c r="K2400" s="3" t="str">
        <f>IF($B2400="SINAPI",IF(ISNUMBER(MATCH(Banco!$C2400,Analitico!$A:$A,0)),INDEX(Analitico!F:F,MATCH(Banco!$C2400,Analitico!$A:$A,0))&amp;"%",""),"")</f>
        <v>%</v>
      </c>
    </row>
    <row r="2401" spans="1:11" ht="20.399999999999999" x14ac:dyDescent="0.2">
      <c r="A2401" s="1" t="str">
        <f t="shared" si="38"/>
        <v>SINAPI 92433</v>
      </c>
      <c r="B2401" s="3" t="s">
        <v>21783</v>
      </c>
      <c r="C2401" s="3" t="s">
        <v>2460</v>
      </c>
      <c r="D2401" s="2" t="s">
        <v>10203</v>
      </c>
      <c r="E2401" s="3" t="s">
        <v>15534</v>
      </c>
      <c r="F2401" s="66" t="s">
        <v>17687</v>
      </c>
      <c r="I2401" s="3" t="s">
        <v>21786</v>
      </c>
      <c r="J2401" s="3" t="str">
        <f>IF($B2401="SINAPI",IF(ISNUMBER(MATCH(Banco!$C2401,Analitico!$A:$A,0)),INDEX(Analitico!E:E,MATCH(Banco!$C2401,Analitico!$A:$A,0))&amp;"%",""),"")</f>
        <v>42,3879167%</v>
      </c>
      <c r="K2401" s="3" t="str">
        <f>IF($B2401="SINAPI",IF(ISNUMBER(MATCH(Banco!$C2401,Analitico!$A:$A,0)),INDEX(Analitico!F:F,MATCH(Banco!$C2401,Analitico!$A:$A,0))&amp;"%",""),"")</f>
        <v>%</v>
      </c>
    </row>
    <row r="2402" spans="1:11" ht="20.399999999999999" x14ac:dyDescent="0.2">
      <c r="A2402" s="1" t="str">
        <f t="shared" si="38"/>
        <v>SINAPI 92435</v>
      </c>
      <c r="B2402" s="3" t="s">
        <v>21783</v>
      </c>
      <c r="C2402" s="3" t="s">
        <v>2461</v>
      </c>
      <c r="D2402" s="2" t="s">
        <v>10204</v>
      </c>
      <c r="E2402" s="3" t="s">
        <v>15534</v>
      </c>
      <c r="F2402" s="66" t="s">
        <v>17688</v>
      </c>
      <c r="I2402" s="3" t="s">
        <v>21786</v>
      </c>
      <c r="J2402" s="3" t="str">
        <f>IF($B2402="SINAPI",IF(ISNUMBER(MATCH(Banco!$C2402,Analitico!$A:$A,0)),INDEX(Analitico!E:E,MATCH(Banco!$C2402,Analitico!$A:$A,0))&amp;"%",""),"")</f>
        <v>33,3534651%</v>
      </c>
      <c r="K2402" s="3" t="str">
        <f>IF($B2402="SINAPI",IF(ISNUMBER(MATCH(Banco!$C2402,Analitico!$A:$A,0)),INDEX(Analitico!F:F,MATCH(Banco!$C2402,Analitico!$A:$A,0))&amp;"%",""),"")</f>
        <v>%</v>
      </c>
    </row>
    <row r="2403" spans="1:11" ht="20.399999999999999" x14ac:dyDescent="0.2">
      <c r="A2403" s="1" t="str">
        <f t="shared" ref="A2403:A2466" si="39">CONCATENAR</f>
        <v>SINAPI 92437</v>
      </c>
      <c r="B2403" s="3" t="s">
        <v>21783</v>
      </c>
      <c r="C2403" s="3" t="s">
        <v>2462</v>
      </c>
      <c r="D2403" s="2" t="s">
        <v>10205</v>
      </c>
      <c r="E2403" s="3" t="s">
        <v>15534</v>
      </c>
      <c r="F2403" s="66" t="s">
        <v>17689</v>
      </c>
      <c r="I2403" s="3" t="s">
        <v>21786</v>
      </c>
      <c r="J2403" s="3" t="str">
        <f>IF($B2403="SINAPI",IF(ISNUMBER(MATCH(Banco!$C2403,Analitico!$A:$A,0)),INDEX(Analitico!E:E,MATCH(Banco!$C2403,Analitico!$A:$A,0))&amp;"%",""),"")</f>
        <v>42,3423424%</v>
      </c>
      <c r="K2403" s="3" t="str">
        <f>IF($B2403="SINAPI",IF(ISNUMBER(MATCH(Banco!$C2403,Analitico!$A:$A,0)),INDEX(Analitico!F:F,MATCH(Banco!$C2403,Analitico!$A:$A,0))&amp;"%",""),"")</f>
        <v>%</v>
      </c>
    </row>
    <row r="2404" spans="1:11" ht="20.399999999999999" x14ac:dyDescent="0.2">
      <c r="A2404" s="1" t="str">
        <f t="shared" si="39"/>
        <v>SINAPI 92439</v>
      </c>
      <c r="B2404" s="3" t="s">
        <v>21783</v>
      </c>
      <c r="C2404" s="3" t="s">
        <v>2463</v>
      </c>
      <c r="D2404" s="2" t="s">
        <v>10206</v>
      </c>
      <c r="E2404" s="3" t="s">
        <v>15534</v>
      </c>
      <c r="F2404" s="66" t="s">
        <v>17690</v>
      </c>
      <c r="I2404" s="3" t="s">
        <v>21786</v>
      </c>
      <c r="J2404" s="3" t="str">
        <f>IF($B2404="SINAPI",IF(ISNUMBER(MATCH(Banco!$C2404,Analitico!$A:$A,0)),INDEX(Analitico!E:E,MATCH(Banco!$C2404,Analitico!$A:$A,0))&amp;"%",""),"")</f>
        <v>33,2916731%</v>
      </c>
      <c r="K2404" s="3" t="str">
        <f>IF($B2404="SINAPI",IF(ISNUMBER(MATCH(Banco!$C2404,Analitico!$A:$A,0)),INDEX(Analitico!F:F,MATCH(Banco!$C2404,Analitico!$A:$A,0))&amp;"%",""),"")</f>
        <v>%</v>
      </c>
    </row>
    <row r="2405" spans="1:11" ht="20.399999999999999" x14ac:dyDescent="0.2">
      <c r="A2405" s="1" t="str">
        <f t="shared" si="39"/>
        <v>SINAPI 92441</v>
      </c>
      <c r="B2405" s="3" t="s">
        <v>21783</v>
      </c>
      <c r="C2405" s="3" t="s">
        <v>2464</v>
      </c>
      <c r="D2405" s="2" t="s">
        <v>10207</v>
      </c>
      <c r="E2405" s="3" t="s">
        <v>15534</v>
      </c>
      <c r="F2405" s="66" t="s">
        <v>17691</v>
      </c>
      <c r="I2405" s="3" t="s">
        <v>21786</v>
      </c>
      <c r="J2405" s="3" t="str">
        <f>IF($B2405="SINAPI",IF(ISNUMBER(MATCH(Banco!$C2405,Analitico!$A:$A,0)),INDEX(Analitico!E:E,MATCH(Banco!$C2405,Analitico!$A:$A,0))&amp;"%",""),"")</f>
        <v>42,3549180%</v>
      </c>
      <c r="K2405" s="3" t="str">
        <f>IF($B2405="SINAPI",IF(ISNUMBER(MATCH(Banco!$C2405,Analitico!$A:$A,0)),INDEX(Analitico!F:F,MATCH(Banco!$C2405,Analitico!$A:$A,0))&amp;"%",""),"")</f>
        <v>%</v>
      </c>
    </row>
    <row r="2406" spans="1:11" ht="20.399999999999999" x14ac:dyDescent="0.2">
      <c r="A2406" s="1" t="str">
        <f t="shared" si="39"/>
        <v>SINAPI 92443</v>
      </c>
      <c r="B2406" s="3" t="s">
        <v>21783</v>
      </c>
      <c r="C2406" s="3" t="s">
        <v>2465</v>
      </c>
      <c r="D2406" s="2" t="s">
        <v>10208</v>
      </c>
      <c r="E2406" s="3" t="s">
        <v>15534</v>
      </c>
      <c r="F2406" s="66" t="s">
        <v>17692</v>
      </c>
      <c r="I2406" s="3" t="s">
        <v>21786</v>
      </c>
      <c r="J2406" s="3" t="str">
        <f>IF($B2406="SINAPI",IF(ISNUMBER(MATCH(Banco!$C2406,Analitico!$A:$A,0)),INDEX(Analitico!E:E,MATCH(Banco!$C2406,Analitico!$A:$A,0))&amp;"%",""),"")</f>
        <v>33,5132400%</v>
      </c>
      <c r="K2406" s="3" t="str">
        <f>IF($B2406="SINAPI",IF(ISNUMBER(MATCH(Banco!$C2406,Analitico!$A:$A,0)),INDEX(Analitico!F:F,MATCH(Banco!$C2406,Analitico!$A:$A,0))&amp;"%",""),"")</f>
        <v>%</v>
      </c>
    </row>
    <row r="2407" spans="1:11" ht="20.399999999999999" x14ac:dyDescent="0.2">
      <c r="A2407" s="1" t="str">
        <f t="shared" si="39"/>
        <v>SINAPI 92445</v>
      </c>
      <c r="B2407" s="3" t="s">
        <v>21783</v>
      </c>
      <c r="C2407" s="3" t="s">
        <v>2466</v>
      </c>
      <c r="D2407" s="2" t="s">
        <v>10209</v>
      </c>
      <c r="E2407" s="3" t="s">
        <v>15534</v>
      </c>
      <c r="F2407" s="66" t="s">
        <v>17693</v>
      </c>
      <c r="I2407" s="3" t="s">
        <v>21786</v>
      </c>
      <c r="J2407" s="3" t="str">
        <f>IF($B2407="SINAPI",IF(ISNUMBER(MATCH(Banco!$C2407,Analitico!$A:$A,0)),INDEX(Analitico!E:E,MATCH(Banco!$C2407,Analitico!$A:$A,0))&amp;"%",""),"")</f>
        <v>42,8769402%</v>
      </c>
      <c r="K2407" s="3" t="str">
        <f>IF($B2407="SINAPI",IF(ISNUMBER(MATCH(Banco!$C2407,Analitico!$A:$A,0)),INDEX(Analitico!F:F,MATCH(Banco!$C2407,Analitico!$A:$A,0))&amp;"%",""),"")</f>
        <v>%</v>
      </c>
    </row>
    <row r="2408" spans="1:11" ht="20.399999999999999" x14ac:dyDescent="0.2">
      <c r="A2408" s="1" t="str">
        <f t="shared" si="39"/>
        <v>SINAPI 92446</v>
      </c>
      <c r="B2408" s="3" t="s">
        <v>21783</v>
      </c>
      <c r="C2408" s="3" t="s">
        <v>2467</v>
      </c>
      <c r="D2408" s="2" t="s">
        <v>10210</v>
      </c>
      <c r="E2408" s="3" t="s">
        <v>15534</v>
      </c>
      <c r="F2408" s="66" t="s">
        <v>17694</v>
      </c>
      <c r="I2408" s="3" t="s">
        <v>21786</v>
      </c>
      <c r="J2408" s="3" t="str">
        <f>IF($B2408="SINAPI",IF(ISNUMBER(MATCH(Banco!$C2408,Analitico!$A:$A,0)),INDEX(Analitico!E:E,MATCH(Banco!$C2408,Analitico!$A:$A,0))&amp;"%",""),"")</f>
        <v>22,7923070%</v>
      </c>
      <c r="K2408" s="3" t="str">
        <f>IF($B2408="SINAPI",IF(ISNUMBER(MATCH(Banco!$C2408,Analitico!$A:$A,0)),INDEX(Analitico!F:F,MATCH(Banco!$C2408,Analitico!$A:$A,0))&amp;"%",""),"")</f>
        <v>%</v>
      </c>
    </row>
    <row r="2409" spans="1:11" ht="20.399999999999999" x14ac:dyDescent="0.2">
      <c r="A2409" s="1" t="str">
        <f t="shared" si="39"/>
        <v>SINAPI 92447</v>
      </c>
      <c r="B2409" s="3" t="s">
        <v>21783</v>
      </c>
      <c r="C2409" s="3" t="s">
        <v>2468</v>
      </c>
      <c r="D2409" s="2" t="s">
        <v>10211</v>
      </c>
      <c r="E2409" s="3" t="s">
        <v>15534</v>
      </c>
      <c r="F2409" s="66" t="s">
        <v>17695</v>
      </c>
      <c r="I2409" s="3" t="s">
        <v>21786</v>
      </c>
      <c r="J2409" s="3" t="str">
        <f>IF($B2409="SINAPI",IF(ISNUMBER(MATCH(Banco!$C2409,Analitico!$A:$A,0)),INDEX(Analitico!E:E,MATCH(Banco!$C2409,Analitico!$A:$A,0))&amp;"%",""),"")</f>
        <v>26,4748247%</v>
      </c>
      <c r="K2409" s="3" t="str">
        <f>IF($B2409="SINAPI",IF(ISNUMBER(MATCH(Banco!$C2409,Analitico!$A:$A,0)),INDEX(Analitico!F:F,MATCH(Banco!$C2409,Analitico!$A:$A,0))&amp;"%",""),"")</f>
        <v>%</v>
      </c>
    </row>
    <row r="2410" spans="1:11" ht="20.399999999999999" x14ac:dyDescent="0.2">
      <c r="A2410" s="1" t="str">
        <f t="shared" si="39"/>
        <v>SINAPI 92448</v>
      </c>
      <c r="B2410" s="3" t="s">
        <v>21783</v>
      </c>
      <c r="C2410" s="3" t="s">
        <v>2469</v>
      </c>
      <c r="D2410" s="2" t="s">
        <v>10212</v>
      </c>
      <c r="E2410" s="3" t="s">
        <v>15534</v>
      </c>
      <c r="F2410" s="66" t="s">
        <v>17696</v>
      </c>
      <c r="I2410" s="3" t="s">
        <v>21786</v>
      </c>
      <c r="J2410" s="3" t="str">
        <f>IF($B2410="SINAPI",IF(ISNUMBER(MATCH(Banco!$C2410,Analitico!$A:$A,0)),INDEX(Analitico!E:E,MATCH(Banco!$C2410,Analitico!$A:$A,0))&amp;"%",""),"")</f>
        <v>29,0583153%</v>
      </c>
      <c r="K2410" s="3" t="str">
        <f>IF($B2410="SINAPI",IF(ISNUMBER(MATCH(Banco!$C2410,Analitico!$A:$A,0)),INDEX(Analitico!F:F,MATCH(Banco!$C2410,Analitico!$A:$A,0))&amp;"%",""),"")</f>
        <v>%</v>
      </c>
    </row>
    <row r="2411" spans="1:11" ht="20.399999999999999" x14ac:dyDescent="0.2">
      <c r="A2411" s="1" t="str">
        <f t="shared" si="39"/>
        <v>SINAPI 92449</v>
      </c>
      <c r="B2411" s="3" t="s">
        <v>21783</v>
      </c>
      <c r="C2411" s="3" t="s">
        <v>2470</v>
      </c>
      <c r="D2411" s="2" t="s">
        <v>10213</v>
      </c>
      <c r="E2411" s="3" t="s">
        <v>15534</v>
      </c>
      <c r="F2411" s="66" t="s">
        <v>17697</v>
      </c>
      <c r="I2411" s="3" t="s">
        <v>21786</v>
      </c>
      <c r="J2411" s="3" t="str">
        <f>IF($B2411="SINAPI",IF(ISNUMBER(MATCH(Banco!$C2411,Analitico!$A:$A,0)),INDEX(Analitico!E:E,MATCH(Banco!$C2411,Analitico!$A:$A,0))&amp;"%",""),"")</f>
        <v>30,0579819%</v>
      </c>
      <c r="K2411" s="3" t="str">
        <f>IF($B2411="SINAPI",IF(ISNUMBER(MATCH(Banco!$C2411,Analitico!$A:$A,0)),INDEX(Analitico!F:F,MATCH(Banco!$C2411,Analitico!$A:$A,0))&amp;"%",""),"")</f>
        <v>%</v>
      </c>
    </row>
    <row r="2412" spans="1:11" ht="20.399999999999999" x14ac:dyDescent="0.2">
      <c r="A2412" s="1" t="str">
        <f t="shared" si="39"/>
        <v>SINAPI 92450</v>
      </c>
      <c r="B2412" s="3" t="s">
        <v>21783</v>
      </c>
      <c r="C2412" s="3" t="s">
        <v>2471</v>
      </c>
      <c r="D2412" s="2" t="s">
        <v>10214</v>
      </c>
      <c r="E2412" s="3" t="s">
        <v>15534</v>
      </c>
      <c r="F2412" s="66" t="s">
        <v>17698</v>
      </c>
      <c r="I2412" s="3" t="s">
        <v>21786</v>
      </c>
      <c r="J2412" s="3" t="str">
        <f>IF($B2412="SINAPI",IF(ISNUMBER(MATCH(Banco!$C2412,Analitico!$A:$A,0)),INDEX(Analitico!E:E,MATCH(Banco!$C2412,Analitico!$A:$A,0))&amp;"%",""),"")</f>
        <v>22,7737339%</v>
      </c>
      <c r="K2412" s="3" t="str">
        <f>IF($B2412="SINAPI",IF(ISNUMBER(MATCH(Banco!$C2412,Analitico!$A:$A,0)),INDEX(Analitico!F:F,MATCH(Banco!$C2412,Analitico!$A:$A,0))&amp;"%",""),"")</f>
        <v>%</v>
      </c>
    </row>
    <row r="2413" spans="1:11" ht="20.399999999999999" x14ac:dyDescent="0.2">
      <c r="A2413" s="1" t="str">
        <f t="shared" si="39"/>
        <v>SINAPI 92451</v>
      </c>
      <c r="B2413" s="3" t="s">
        <v>21783</v>
      </c>
      <c r="C2413" s="3" t="s">
        <v>2472</v>
      </c>
      <c r="D2413" s="2" t="s">
        <v>10215</v>
      </c>
      <c r="E2413" s="3" t="s">
        <v>15534</v>
      </c>
      <c r="F2413" s="66" t="s">
        <v>17699</v>
      </c>
      <c r="I2413" s="3" t="s">
        <v>21786</v>
      </c>
      <c r="J2413" s="3" t="str">
        <f>IF($B2413="SINAPI",IF(ISNUMBER(MATCH(Banco!$C2413,Analitico!$A:$A,0)),INDEX(Analitico!E:E,MATCH(Banco!$C2413,Analitico!$A:$A,0))&amp;"%",""),"")</f>
        <v>31,5309872%</v>
      </c>
      <c r="K2413" s="3" t="str">
        <f>IF($B2413="SINAPI",IF(ISNUMBER(MATCH(Banco!$C2413,Analitico!$A:$A,0)),INDEX(Analitico!F:F,MATCH(Banco!$C2413,Analitico!$A:$A,0))&amp;"%",""),"")</f>
        <v>%</v>
      </c>
    </row>
    <row r="2414" spans="1:11" ht="20.399999999999999" x14ac:dyDescent="0.2">
      <c r="A2414" s="1" t="str">
        <f t="shared" si="39"/>
        <v>SINAPI 92452</v>
      </c>
      <c r="B2414" s="3" t="s">
        <v>21783</v>
      </c>
      <c r="C2414" s="3" t="s">
        <v>2473</v>
      </c>
      <c r="D2414" s="2" t="s">
        <v>10216</v>
      </c>
      <c r="E2414" s="3" t="s">
        <v>15534</v>
      </c>
      <c r="F2414" s="66" t="s">
        <v>17700</v>
      </c>
      <c r="I2414" s="3" t="s">
        <v>21786</v>
      </c>
      <c r="J2414" s="3" t="str">
        <f>IF($B2414="SINAPI",IF(ISNUMBER(MATCH(Banco!$C2414,Analitico!$A:$A,0)),INDEX(Analitico!E:E,MATCH(Banco!$C2414,Analitico!$A:$A,0))&amp;"%",""),"")</f>
        <v>34,8942821%</v>
      </c>
      <c r="K2414" s="3" t="str">
        <f>IF($B2414="SINAPI",IF(ISNUMBER(MATCH(Banco!$C2414,Analitico!$A:$A,0)),INDEX(Analitico!F:F,MATCH(Banco!$C2414,Analitico!$A:$A,0))&amp;"%",""),"")</f>
        <v>%</v>
      </c>
    </row>
    <row r="2415" spans="1:11" ht="20.399999999999999" x14ac:dyDescent="0.2">
      <c r="A2415" s="1" t="str">
        <f t="shared" si="39"/>
        <v>SINAPI 92453</v>
      </c>
      <c r="B2415" s="3" t="s">
        <v>21783</v>
      </c>
      <c r="C2415" s="3" t="s">
        <v>2474</v>
      </c>
      <c r="D2415" s="2" t="s">
        <v>10217</v>
      </c>
      <c r="E2415" s="3" t="s">
        <v>15534</v>
      </c>
      <c r="F2415" s="66" t="s">
        <v>17701</v>
      </c>
      <c r="I2415" s="3" t="s">
        <v>21786</v>
      </c>
      <c r="J2415" s="3" t="str">
        <f>IF($B2415="SINAPI",IF(ISNUMBER(MATCH(Banco!$C2415,Analitico!$A:$A,0)),INDEX(Analitico!E:E,MATCH(Banco!$C2415,Analitico!$A:$A,0))&amp;"%",""),"")</f>
        <v>30,8203901%</v>
      </c>
      <c r="K2415" s="3" t="str">
        <f>IF($B2415="SINAPI",IF(ISNUMBER(MATCH(Banco!$C2415,Analitico!$A:$A,0)),INDEX(Analitico!F:F,MATCH(Banco!$C2415,Analitico!$A:$A,0))&amp;"%",""),"")</f>
        <v>%</v>
      </c>
    </row>
    <row r="2416" spans="1:11" ht="20.399999999999999" x14ac:dyDescent="0.2">
      <c r="A2416" s="1" t="str">
        <f t="shared" si="39"/>
        <v>SINAPI 92454</v>
      </c>
      <c r="B2416" s="3" t="s">
        <v>21783</v>
      </c>
      <c r="C2416" s="3" t="s">
        <v>2475</v>
      </c>
      <c r="D2416" s="2" t="s">
        <v>10218</v>
      </c>
      <c r="E2416" s="3" t="s">
        <v>15534</v>
      </c>
      <c r="F2416" s="66" t="s">
        <v>17702</v>
      </c>
      <c r="I2416" s="3" t="s">
        <v>21786</v>
      </c>
      <c r="J2416" s="3" t="str">
        <f>IF($B2416="SINAPI",IF(ISNUMBER(MATCH(Banco!$C2416,Analitico!$A:$A,0)),INDEX(Analitico!E:E,MATCH(Banco!$C2416,Analitico!$A:$A,0))&amp;"%",""),"")</f>
        <v>21,3589505%</v>
      </c>
      <c r="K2416" s="3" t="str">
        <f>IF($B2416="SINAPI",IF(ISNUMBER(MATCH(Banco!$C2416,Analitico!$A:$A,0)),INDEX(Analitico!F:F,MATCH(Banco!$C2416,Analitico!$A:$A,0))&amp;"%",""),"")</f>
        <v>%</v>
      </c>
    </row>
    <row r="2417" spans="1:11" ht="20.399999999999999" x14ac:dyDescent="0.2">
      <c r="A2417" s="1" t="str">
        <f t="shared" si="39"/>
        <v>SINAPI 92455</v>
      </c>
      <c r="B2417" s="3" t="s">
        <v>21783</v>
      </c>
      <c r="C2417" s="3" t="s">
        <v>2476</v>
      </c>
      <c r="D2417" s="2" t="s">
        <v>10219</v>
      </c>
      <c r="E2417" s="3" t="s">
        <v>15534</v>
      </c>
      <c r="F2417" s="66" t="s">
        <v>17703</v>
      </c>
      <c r="I2417" s="3" t="s">
        <v>21786</v>
      </c>
      <c r="J2417" s="3" t="str">
        <f>IF($B2417="SINAPI",IF(ISNUMBER(MATCH(Banco!$C2417,Analitico!$A:$A,0)),INDEX(Analitico!E:E,MATCH(Banco!$C2417,Analitico!$A:$A,0))&amp;"%",""),"")</f>
        <v>32,6691495%</v>
      </c>
      <c r="K2417" s="3" t="str">
        <f>IF($B2417="SINAPI",IF(ISNUMBER(MATCH(Banco!$C2417,Analitico!$A:$A,0)),INDEX(Analitico!F:F,MATCH(Banco!$C2417,Analitico!$A:$A,0))&amp;"%",""),"")</f>
        <v>%</v>
      </c>
    </row>
    <row r="2418" spans="1:11" ht="20.399999999999999" x14ac:dyDescent="0.2">
      <c r="A2418" s="1" t="str">
        <f t="shared" si="39"/>
        <v>SINAPI 92456</v>
      </c>
      <c r="B2418" s="3" t="s">
        <v>21783</v>
      </c>
      <c r="C2418" s="3" t="s">
        <v>2477</v>
      </c>
      <c r="D2418" s="2" t="s">
        <v>10220</v>
      </c>
      <c r="E2418" s="3" t="s">
        <v>15534</v>
      </c>
      <c r="F2418" s="66" t="s">
        <v>17704</v>
      </c>
      <c r="I2418" s="3" t="s">
        <v>21786</v>
      </c>
      <c r="J2418" s="3" t="str">
        <f>IF($B2418="SINAPI",IF(ISNUMBER(MATCH(Banco!$C2418,Analitico!$A:$A,0)),INDEX(Analitico!E:E,MATCH(Banco!$C2418,Analitico!$A:$A,0))&amp;"%",""),"")</f>
        <v>34,9301627%</v>
      </c>
      <c r="K2418" s="3" t="str">
        <f>IF($B2418="SINAPI",IF(ISNUMBER(MATCH(Banco!$C2418,Analitico!$A:$A,0)),INDEX(Analitico!F:F,MATCH(Banco!$C2418,Analitico!$A:$A,0))&amp;"%",""),"")</f>
        <v>%</v>
      </c>
    </row>
    <row r="2419" spans="1:11" ht="20.399999999999999" x14ac:dyDescent="0.2">
      <c r="A2419" s="1" t="str">
        <f t="shared" si="39"/>
        <v>SINAPI 92457</v>
      </c>
      <c r="B2419" s="3" t="s">
        <v>21783</v>
      </c>
      <c r="C2419" s="3" t="s">
        <v>2478</v>
      </c>
      <c r="D2419" s="2" t="s">
        <v>10221</v>
      </c>
      <c r="E2419" s="3" t="s">
        <v>15534</v>
      </c>
      <c r="F2419" s="66" t="s">
        <v>17705</v>
      </c>
      <c r="I2419" s="3" t="s">
        <v>21786</v>
      </c>
      <c r="J2419" s="3" t="str">
        <f>IF($B2419="SINAPI",IF(ISNUMBER(MATCH(Banco!$C2419,Analitico!$A:$A,0)),INDEX(Analitico!E:E,MATCH(Banco!$C2419,Analitico!$A:$A,0))&amp;"%",""),"")</f>
        <v>30,9695958%</v>
      </c>
      <c r="K2419" s="3" t="str">
        <f>IF($B2419="SINAPI",IF(ISNUMBER(MATCH(Banco!$C2419,Analitico!$A:$A,0)),INDEX(Analitico!F:F,MATCH(Banco!$C2419,Analitico!$A:$A,0))&amp;"%",""),"")</f>
        <v>%</v>
      </c>
    </row>
    <row r="2420" spans="1:11" ht="20.399999999999999" x14ac:dyDescent="0.2">
      <c r="A2420" s="1" t="str">
        <f t="shared" si="39"/>
        <v>SINAPI 92458</v>
      </c>
      <c r="B2420" s="3" t="s">
        <v>21783</v>
      </c>
      <c r="C2420" s="3" t="s">
        <v>2479</v>
      </c>
      <c r="D2420" s="2" t="s">
        <v>10222</v>
      </c>
      <c r="E2420" s="3" t="s">
        <v>15534</v>
      </c>
      <c r="F2420" s="66" t="s">
        <v>17706</v>
      </c>
      <c r="I2420" s="3" t="s">
        <v>21786</v>
      </c>
      <c r="J2420" s="3" t="str">
        <f>IF($B2420="SINAPI",IF(ISNUMBER(MATCH(Banco!$C2420,Analitico!$A:$A,0)),INDEX(Analitico!E:E,MATCH(Banco!$C2420,Analitico!$A:$A,0))&amp;"%",""),"")</f>
        <v>20,0285357%</v>
      </c>
      <c r="K2420" s="3" t="str">
        <f>IF($B2420="SINAPI",IF(ISNUMBER(MATCH(Banco!$C2420,Analitico!$A:$A,0)),INDEX(Analitico!F:F,MATCH(Banco!$C2420,Analitico!$A:$A,0))&amp;"%",""),"")</f>
        <v>%</v>
      </c>
    </row>
    <row r="2421" spans="1:11" ht="20.399999999999999" x14ac:dyDescent="0.2">
      <c r="A2421" s="1" t="str">
        <f t="shared" si="39"/>
        <v>SINAPI 92459</v>
      </c>
      <c r="B2421" s="3" t="s">
        <v>21783</v>
      </c>
      <c r="C2421" s="3" t="s">
        <v>2480</v>
      </c>
      <c r="D2421" s="2" t="s">
        <v>10223</v>
      </c>
      <c r="E2421" s="3" t="s">
        <v>15534</v>
      </c>
      <c r="F2421" s="66" t="s">
        <v>17707</v>
      </c>
      <c r="I2421" s="3" t="s">
        <v>21786</v>
      </c>
      <c r="J2421" s="3" t="str">
        <f>IF($B2421="SINAPI",IF(ISNUMBER(MATCH(Banco!$C2421,Analitico!$A:$A,0)),INDEX(Analitico!E:E,MATCH(Banco!$C2421,Analitico!$A:$A,0))&amp;"%",""),"")</f>
        <v>32,9733256%</v>
      </c>
      <c r="K2421" s="3" t="str">
        <f>IF($B2421="SINAPI",IF(ISNUMBER(MATCH(Banco!$C2421,Analitico!$A:$A,0)),INDEX(Analitico!F:F,MATCH(Banco!$C2421,Analitico!$A:$A,0))&amp;"%",""),"")</f>
        <v>%</v>
      </c>
    </row>
    <row r="2422" spans="1:11" ht="20.399999999999999" x14ac:dyDescent="0.2">
      <c r="A2422" s="1" t="str">
        <f t="shared" si="39"/>
        <v>SINAPI 92460</v>
      </c>
      <c r="B2422" s="3" t="s">
        <v>21783</v>
      </c>
      <c r="C2422" s="3" t="s">
        <v>2481</v>
      </c>
      <c r="D2422" s="2" t="s">
        <v>10224</v>
      </c>
      <c r="E2422" s="3" t="s">
        <v>15534</v>
      </c>
      <c r="F2422" s="66" t="s">
        <v>17708</v>
      </c>
      <c r="I2422" s="3" t="s">
        <v>21786</v>
      </c>
      <c r="J2422" s="3" t="str">
        <f>IF($B2422="SINAPI",IF(ISNUMBER(MATCH(Banco!$C2422,Analitico!$A:$A,0)),INDEX(Analitico!E:E,MATCH(Banco!$C2422,Analitico!$A:$A,0))&amp;"%",""),"")</f>
        <v>36,2573499%</v>
      </c>
      <c r="K2422" s="3" t="str">
        <f>IF($B2422="SINAPI",IF(ISNUMBER(MATCH(Banco!$C2422,Analitico!$A:$A,0)),INDEX(Analitico!F:F,MATCH(Banco!$C2422,Analitico!$A:$A,0))&amp;"%",""),"")</f>
        <v>%</v>
      </c>
    </row>
    <row r="2423" spans="1:11" ht="20.399999999999999" x14ac:dyDescent="0.2">
      <c r="A2423" s="1" t="str">
        <f t="shared" si="39"/>
        <v>SINAPI 92461</v>
      </c>
      <c r="B2423" s="3" t="s">
        <v>21783</v>
      </c>
      <c r="C2423" s="3" t="s">
        <v>2482</v>
      </c>
      <c r="D2423" s="2" t="s">
        <v>10225</v>
      </c>
      <c r="E2423" s="3" t="s">
        <v>15534</v>
      </c>
      <c r="F2423" s="66" t="s">
        <v>17709</v>
      </c>
      <c r="I2423" s="3" t="s">
        <v>21786</v>
      </c>
      <c r="J2423" s="3" t="str">
        <f>IF($B2423="SINAPI",IF(ISNUMBER(MATCH(Banco!$C2423,Analitico!$A:$A,0)),INDEX(Analitico!E:E,MATCH(Banco!$C2423,Analitico!$A:$A,0))&amp;"%",""),"")</f>
        <v>30,5224702%</v>
      </c>
      <c r="K2423" s="3" t="str">
        <f>IF($B2423="SINAPI",IF(ISNUMBER(MATCH(Banco!$C2423,Analitico!$A:$A,0)),INDEX(Analitico!F:F,MATCH(Banco!$C2423,Analitico!$A:$A,0))&amp;"%",""),"")</f>
        <v>%</v>
      </c>
    </row>
    <row r="2424" spans="1:11" ht="20.399999999999999" x14ac:dyDescent="0.2">
      <c r="A2424" s="1" t="str">
        <f t="shared" si="39"/>
        <v>SINAPI 92462</v>
      </c>
      <c r="B2424" s="3" t="s">
        <v>21783</v>
      </c>
      <c r="C2424" s="3" t="s">
        <v>2483</v>
      </c>
      <c r="D2424" s="2" t="s">
        <v>10226</v>
      </c>
      <c r="E2424" s="3" t="s">
        <v>15534</v>
      </c>
      <c r="F2424" s="66" t="s">
        <v>17710</v>
      </c>
      <c r="I2424" s="3" t="s">
        <v>21786</v>
      </c>
      <c r="J2424" s="3" t="str">
        <f>IF($B2424="SINAPI",IF(ISNUMBER(MATCH(Banco!$C2424,Analitico!$A:$A,0)),INDEX(Analitico!E:E,MATCH(Banco!$C2424,Analitico!$A:$A,0))&amp;"%",""),"")</f>
        <v>18,8190629%</v>
      </c>
      <c r="K2424" s="3" t="str">
        <f>IF($B2424="SINAPI",IF(ISNUMBER(MATCH(Banco!$C2424,Analitico!$A:$A,0)),INDEX(Analitico!F:F,MATCH(Banco!$C2424,Analitico!$A:$A,0))&amp;"%",""),"")</f>
        <v>%</v>
      </c>
    </row>
    <row r="2425" spans="1:11" ht="20.399999999999999" x14ac:dyDescent="0.2">
      <c r="A2425" s="1" t="str">
        <f t="shared" si="39"/>
        <v>SINAPI 92463</v>
      </c>
      <c r="B2425" s="3" t="s">
        <v>21783</v>
      </c>
      <c r="C2425" s="3" t="s">
        <v>2484</v>
      </c>
      <c r="D2425" s="2" t="s">
        <v>10227</v>
      </c>
      <c r="E2425" s="3" t="s">
        <v>15534</v>
      </c>
      <c r="F2425" s="66" t="s">
        <v>17711</v>
      </c>
      <c r="I2425" s="3" t="s">
        <v>21786</v>
      </c>
      <c r="J2425" s="3" t="str">
        <f>IF($B2425="SINAPI",IF(ISNUMBER(MATCH(Banco!$C2425,Analitico!$A:$A,0)),INDEX(Analitico!E:E,MATCH(Banco!$C2425,Analitico!$A:$A,0))&amp;"%",""),"")</f>
        <v>32,6144050%</v>
      </c>
      <c r="K2425" s="3" t="str">
        <f>IF($B2425="SINAPI",IF(ISNUMBER(MATCH(Banco!$C2425,Analitico!$A:$A,0)),INDEX(Analitico!F:F,MATCH(Banco!$C2425,Analitico!$A:$A,0))&amp;"%",""),"")</f>
        <v>%</v>
      </c>
    </row>
    <row r="2426" spans="1:11" ht="20.399999999999999" x14ac:dyDescent="0.2">
      <c r="A2426" s="1" t="str">
        <f t="shared" si="39"/>
        <v>SINAPI 92464</v>
      </c>
      <c r="B2426" s="3" t="s">
        <v>21783</v>
      </c>
      <c r="C2426" s="3" t="s">
        <v>2485</v>
      </c>
      <c r="D2426" s="2" t="s">
        <v>10228</v>
      </c>
      <c r="E2426" s="3" t="s">
        <v>15534</v>
      </c>
      <c r="F2426" s="66" t="s">
        <v>17712</v>
      </c>
      <c r="I2426" s="3" t="s">
        <v>21786</v>
      </c>
      <c r="J2426" s="3" t="str">
        <f>IF($B2426="SINAPI",IF(ISNUMBER(MATCH(Banco!$C2426,Analitico!$A:$A,0)),INDEX(Analitico!E:E,MATCH(Banco!$C2426,Analitico!$A:$A,0))&amp;"%",""),"")</f>
        <v>33,5748452%</v>
      </c>
      <c r="K2426" s="3" t="str">
        <f>IF($B2426="SINAPI",IF(ISNUMBER(MATCH(Banco!$C2426,Analitico!$A:$A,0)),INDEX(Analitico!F:F,MATCH(Banco!$C2426,Analitico!$A:$A,0))&amp;"%",""),"")</f>
        <v>%</v>
      </c>
    </row>
    <row r="2427" spans="1:11" ht="20.399999999999999" x14ac:dyDescent="0.2">
      <c r="A2427" s="1" t="str">
        <f t="shared" si="39"/>
        <v>SINAPI 92465</v>
      </c>
      <c r="B2427" s="3" t="s">
        <v>21783</v>
      </c>
      <c r="C2427" s="3" t="s">
        <v>2486</v>
      </c>
      <c r="D2427" s="2" t="s">
        <v>10229</v>
      </c>
      <c r="E2427" s="3" t="s">
        <v>15534</v>
      </c>
      <c r="F2427" s="66" t="s">
        <v>17713</v>
      </c>
      <c r="I2427" s="3" t="s">
        <v>21786</v>
      </c>
      <c r="J2427" s="3" t="str">
        <f>IF($B2427="SINAPI",IF(ISNUMBER(MATCH(Banco!$C2427,Analitico!$A:$A,0)),INDEX(Analitico!E:E,MATCH(Banco!$C2427,Analitico!$A:$A,0))&amp;"%",""),"")</f>
        <v>31,3860533%</v>
      </c>
      <c r="K2427" s="3" t="str">
        <f>IF($B2427="SINAPI",IF(ISNUMBER(MATCH(Banco!$C2427,Analitico!$A:$A,0)),INDEX(Analitico!F:F,MATCH(Banco!$C2427,Analitico!$A:$A,0))&amp;"%",""),"")</f>
        <v>%</v>
      </c>
    </row>
    <row r="2428" spans="1:11" ht="20.399999999999999" x14ac:dyDescent="0.2">
      <c r="A2428" s="1" t="str">
        <f t="shared" si="39"/>
        <v>SINAPI 92466</v>
      </c>
      <c r="B2428" s="3" t="s">
        <v>21783</v>
      </c>
      <c r="C2428" s="3" t="s">
        <v>2487</v>
      </c>
      <c r="D2428" s="2" t="s">
        <v>10230</v>
      </c>
      <c r="E2428" s="3" t="s">
        <v>15534</v>
      </c>
      <c r="F2428" s="66" t="s">
        <v>17714</v>
      </c>
      <c r="I2428" s="3" t="s">
        <v>21786</v>
      </c>
      <c r="J2428" s="3" t="str">
        <f>IF($B2428="SINAPI",IF(ISNUMBER(MATCH(Banco!$C2428,Analitico!$A:$A,0)),INDEX(Analitico!E:E,MATCH(Banco!$C2428,Analitico!$A:$A,0))&amp;"%",""),"")</f>
        <v>17,1858758%</v>
      </c>
      <c r="K2428" s="3" t="str">
        <f>IF($B2428="SINAPI",IF(ISNUMBER(MATCH(Banco!$C2428,Analitico!$A:$A,0)),INDEX(Analitico!F:F,MATCH(Banco!$C2428,Analitico!$A:$A,0))&amp;"%",""),"")</f>
        <v>%</v>
      </c>
    </row>
    <row r="2429" spans="1:11" ht="20.399999999999999" x14ac:dyDescent="0.2">
      <c r="A2429" s="1" t="str">
        <f t="shared" si="39"/>
        <v>SINAPI 92467</v>
      </c>
      <c r="B2429" s="3" t="s">
        <v>21783</v>
      </c>
      <c r="C2429" s="3" t="s">
        <v>2488</v>
      </c>
      <c r="D2429" s="2" t="s">
        <v>10231</v>
      </c>
      <c r="E2429" s="3" t="s">
        <v>15534</v>
      </c>
      <c r="F2429" s="66" t="s">
        <v>17715</v>
      </c>
      <c r="I2429" s="3" t="s">
        <v>21786</v>
      </c>
      <c r="J2429" s="3" t="str">
        <f>IF($B2429="SINAPI",IF(ISNUMBER(MATCH(Banco!$C2429,Analitico!$A:$A,0)),INDEX(Analitico!E:E,MATCH(Banco!$C2429,Analitico!$A:$A,0))&amp;"%",""),"")</f>
        <v>32,4971601%</v>
      </c>
      <c r="K2429" s="3" t="str">
        <f>IF($B2429="SINAPI",IF(ISNUMBER(MATCH(Banco!$C2429,Analitico!$A:$A,0)),INDEX(Analitico!F:F,MATCH(Banco!$C2429,Analitico!$A:$A,0))&amp;"%",""),"")</f>
        <v>%</v>
      </c>
    </row>
    <row r="2430" spans="1:11" ht="20.399999999999999" x14ac:dyDescent="0.2">
      <c r="A2430" s="1" t="str">
        <f t="shared" si="39"/>
        <v>SINAPI 92468</v>
      </c>
      <c r="B2430" s="3" t="s">
        <v>21783</v>
      </c>
      <c r="C2430" s="3" t="s">
        <v>2489</v>
      </c>
      <c r="D2430" s="2" t="s">
        <v>10232</v>
      </c>
      <c r="E2430" s="3" t="s">
        <v>15534</v>
      </c>
      <c r="F2430" s="66" t="s">
        <v>17716</v>
      </c>
      <c r="I2430" s="3" t="s">
        <v>21786</v>
      </c>
      <c r="J2430" s="3" t="str">
        <f>IF($B2430="SINAPI",IF(ISNUMBER(MATCH(Banco!$C2430,Analitico!$A:$A,0)),INDEX(Analitico!E:E,MATCH(Banco!$C2430,Analitico!$A:$A,0))&amp;"%",""),"")</f>
        <v>31,0952765%</v>
      </c>
      <c r="K2430" s="3" t="str">
        <f>IF($B2430="SINAPI",IF(ISNUMBER(MATCH(Banco!$C2430,Analitico!$A:$A,0)),INDEX(Analitico!F:F,MATCH(Banco!$C2430,Analitico!$A:$A,0))&amp;"%",""),"")</f>
        <v>%</v>
      </c>
    </row>
    <row r="2431" spans="1:11" ht="20.399999999999999" x14ac:dyDescent="0.2">
      <c r="A2431" s="1" t="str">
        <f t="shared" si="39"/>
        <v>SINAPI 92469</v>
      </c>
      <c r="B2431" s="3" t="s">
        <v>21783</v>
      </c>
      <c r="C2431" s="3" t="s">
        <v>2490</v>
      </c>
      <c r="D2431" s="2" t="s">
        <v>10233</v>
      </c>
      <c r="E2431" s="3" t="s">
        <v>15534</v>
      </c>
      <c r="F2431" s="66" t="s">
        <v>17717</v>
      </c>
      <c r="I2431" s="3" t="s">
        <v>21786</v>
      </c>
      <c r="J2431" s="3" t="str">
        <f>IF($B2431="SINAPI",IF(ISNUMBER(MATCH(Banco!$C2431,Analitico!$A:$A,0)),INDEX(Analitico!E:E,MATCH(Banco!$C2431,Analitico!$A:$A,0))&amp;"%",""),"")</f>
        <v>31,3321706%</v>
      </c>
      <c r="K2431" s="3" t="str">
        <f>IF($B2431="SINAPI",IF(ISNUMBER(MATCH(Banco!$C2431,Analitico!$A:$A,0)),INDEX(Analitico!F:F,MATCH(Banco!$C2431,Analitico!$A:$A,0))&amp;"%",""),"")</f>
        <v>%</v>
      </c>
    </row>
    <row r="2432" spans="1:11" ht="20.399999999999999" x14ac:dyDescent="0.2">
      <c r="A2432" s="1" t="str">
        <f t="shared" si="39"/>
        <v>SINAPI 92470</v>
      </c>
      <c r="B2432" s="3" t="s">
        <v>21783</v>
      </c>
      <c r="C2432" s="3" t="s">
        <v>2491</v>
      </c>
      <c r="D2432" s="2" t="s">
        <v>10234</v>
      </c>
      <c r="E2432" s="3" t="s">
        <v>15534</v>
      </c>
      <c r="F2432" s="66" t="s">
        <v>17718</v>
      </c>
      <c r="I2432" s="3" t="s">
        <v>21786</v>
      </c>
      <c r="J2432" s="3" t="str">
        <f>IF($B2432="SINAPI",IF(ISNUMBER(MATCH(Banco!$C2432,Analitico!$A:$A,0)),INDEX(Analitico!E:E,MATCH(Banco!$C2432,Analitico!$A:$A,0))&amp;"%",""),"")</f>
        <v>16,2006314%</v>
      </c>
      <c r="K2432" s="3" t="str">
        <f>IF($B2432="SINAPI",IF(ISNUMBER(MATCH(Banco!$C2432,Analitico!$A:$A,0)),INDEX(Analitico!F:F,MATCH(Banco!$C2432,Analitico!$A:$A,0))&amp;"%",""),"")</f>
        <v>%</v>
      </c>
    </row>
    <row r="2433" spans="1:11" ht="20.399999999999999" x14ac:dyDescent="0.2">
      <c r="A2433" s="1" t="str">
        <f t="shared" si="39"/>
        <v>SINAPI 92471</v>
      </c>
      <c r="B2433" s="3" t="s">
        <v>21783</v>
      </c>
      <c r="C2433" s="3" t="s">
        <v>2492</v>
      </c>
      <c r="D2433" s="2" t="s">
        <v>10235</v>
      </c>
      <c r="E2433" s="3" t="s">
        <v>15534</v>
      </c>
      <c r="F2433" s="66" t="s">
        <v>17719</v>
      </c>
      <c r="I2433" s="3" t="s">
        <v>21786</v>
      </c>
      <c r="J2433" s="3" t="str">
        <f>IF($B2433="SINAPI",IF(ISNUMBER(MATCH(Banco!$C2433,Analitico!$A:$A,0)),INDEX(Analitico!E:E,MATCH(Banco!$C2433,Analitico!$A:$A,0))&amp;"%",""),"")</f>
        <v>32,4318744%</v>
      </c>
      <c r="K2433" s="3" t="str">
        <f>IF($B2433="SINAPI",IF(ISNUMBER(MATCH(Banco!$C2433,Analitico!$A:$A,0)),INDEX(Analitico!F:F,MATCH(Banco!$C2433,Analitico!$A:$A,0))&amp;"%",""),"")</f>
        <v>%</v>
      </c>
    </row>
    <row r="2434" spans="1:11" ht="20.399999999999999" x14ac:dyDescent="0.2">
      <c r="A2434" s="1" t="str">
        <f t="shared" si="39"/>
        <v>SINAPI 92472</v>
      </c>
      <c r="B2434" s="3" t="s">
        <v>21783</v>
      </c>
      <c r="C2434" s="3" t="s">
        <v>2493</v>
      </c>
      <c r="D2434" s="2" t="s">
        <v>10236</v>
      </c>
      <c r="E2434" s="3" t="s">
        <v>15534</v>
      </c>
      <c r="F2434" s="66" t="s">
        <v>17720</v>
      </c>
      <c r="I2434" s="3" t="s">
        <v>21786</v>
      </c>
      <c r="J2434" s="3" t="str">
        <f>IF($B2434="SINAPI",IF(ISNUMBER(MATCH(Banco!$C2434,Analitico!$A:$A,0)),INDEX(Analitico!E:E,MATCH(Banco!$C2434,Analitico!$A:$A,0))&amp;"%",""),"")</f>
        <v>29,9838424%</v>
      </c>
      <c r="K2434" s="3" t="str">
        <f>IF($B2434="SINAPI",IF(ISNUMBER(MATCH(Banco!$C2434,Analitico!$A:$A,0)),INDEX(Analitico!F:F,MATCH(Banco!$C2434,Analitico!$A:$A,0))&amp;"%",""),"")</f>
        <v>%</v>
      </c>
    </row>
    <row r="2435" spans="1:11" ht="20.399999999999999" x14ac:dyDescent="0.2">
      <c r="A2435" s="1" t="str">
        <f t="shared" si="39"/>
        <v>SINAPI 92473</v>
      </c>
      <c r="B2435" s="3" t="s">
        <v>21783</v>
      </c>
      <c r="C2435" s="3" t="s">
        <v>2494</v>
      </c>
      <c r="D2435" s="2" t="s">
        <v>10237</v>
      </c>
      <c r="E2435" s="3" t="s">
        <v>15534</v>
      </c>
      <c r="F2435" s="66" t="s">
        <v>17721</v>
      </c>
      <c r="I2435" s="3" t="s">
        <v>21786</v>
      </c>
      <c r="J2435" s="3" t="str">
        <f>IF($B2435="SINAPI",IF(ISNUMBER(MATCH(Banco!$C2435,Analitico!$A:$A,0)),INDEX(Analitico!E:E,MATCH(Banco!$C2435,Analitico!$A:$A,0))&amp;"%",""),"")</f>
        <v>31,0816681%</v>
      </c>
      <c r="K2435" s="3" t="str">
        <f>IF($B2435="SINAPI",IF(ISNUMBER(MATCH(Banco!$C2435,Analitico!$A:$A,0)),INDEX(Analitico!F:F,MATCH(Banco!$C2435,Analitico!$A:$A,0))&amp;"%",""),"")</f>
        <v>%</v>
      </c>
    </row>
    <row r="2436" spans="1:11" ht="20.399999999999999" x14ac:dyDescent="0.2">
      <c r="A2436" s="1" t="str">
        <f t="shared" si="39"/>
        <v>SINAPI 92474</v>
      </c>
      <c r="B2436" s="3" t="s">
        <v>21783</v>
      </c>
      <c r="C2436" s="3" t="s">
        <v>2495</v>
      </c>
      <c r="D2436" s="2" t="s">
        <v>10238</v>
      </c>
      <c r="E2436" s="3" t="s">
        <v>15534</v>
      </c>
      <c r="F2436" s="66" t="s">
        <v>17722</v>
      </c>
      <c r="I2436" s="3" t="s">
        <v>21786</v>
      </c>
      <c r="J2436" s="3" t="str">
        <f>IF($B2436="SINAPI",IF(ISNUMBER(MATCH(Banco!$C2436,Analitico!$A:$A,0)),INDEX(Analitico!E:E,MATCH(Banco!$C2436,Analitico!$A:$A,0))&amp;"%",""),"")</f>
        <v>15,2549612%</v>
      </c>
      <c r="K2436" s="3" t="str">
        <f>IF($B2436="SINAPI",IF(ISNUMBER(MATCH(Banco!$C2436,Analitico!$A:$A,0)),INDEX(Analitico!F:F,MATCH(Banco!$C2436,Analitico!$A:$A,0))&amp;"%",""),"")</f>
        <v>%</v>
      </c>
    </row>
    <row r="2437" spans="1:11" ht="20.399999999999999" x14ac:dyDescent="0.2">
      <c r="A2437" s="1" t="str">
        <f t="shared" si="39"/>
        <v>SINAPI 92475</v>
      </c>
      <c r="B2437" s="3" t="s">
        <v>21783</v>
      </c>
      <c r="C2437" s="3" t="s">
        <v>2496</v>
      </c>
      <c r="D2437" s="2" t="s">
        <v>10239</v>
      </c>
      <c r="E2437" s="3" t="s">
        <v>15534</v>
      </c>
      <c r="F2437" s="66" t="s">
        <v>17723</v>
      </c>
      <c r="I2437" s="3" t="s">
        <v>21786</v>
      </c>
      <c r="J2437" s="3" t="str">
        <f>IF($B2437="SINAPI",IF(ISNUMBER(MATCH(Banco!$C2437,Analitico!$A:$A,0)),INDEX(Analitico!E:E,MATCH(Banco!$C2437,Analitico!$A:$A,0))&amp;"%",""),"")</f>
        <v>32,1428571%</v>
      </c>
      <c r="K2437" s="3" t="str">
        <f>IF($B2437="SINAPI",IF(ISNUMBER(MATCH(Banco!$C2437,Analitico!$A:$A,0)),INDEX(Analitico!F:F,MATCH(Banco!$C2437,Analitico!$A:$A,0))&amp;"%",""),"")</f>
        <v>%</v>
      </c>
    </row>
    <row r="2438" spans="1:11" ht="20.399999999999999" x14ac:dyDescent="0.2">
      <c r="A2438" s="1" t="str">
        <f t="shared" si="39"/>
        <v>SINAPI 92476</v>
      </c>
      <c r="B2438" s="3" t="s">
        <v>21783</v>
      </c>
      <c r="C2438" s="3" t="s">
        <v>2497</v>
      </c>
      <c r="D2438" s="2" t="s">
        <v>10240</v>
      </c>
      <c r="E2438" s="3" t="s">
        <v>15534</v>
      </c>
      <c r="F2438" s="66" t="s">
        <v>17724</v>
      </c>
      <c r="I2438" s="3" t="s">
        <v>21786</v>
      </c>
      <c r="J2438" s="3" t="str">
        <f>IF($B2438="SINAPI",IF(ISNUMBER(MATCH(Banco!$C2438,Analitico!$A:$A,0)),INDEX(Analitico!E:E,MATCH(Banco!$C2438,Analitico!$A:$A,0))&amp;"%",""),"")</f>
        <v>28,8153254%</v>
      </c>
      <c r="K2438" s="3" t="str">
        <f>IF($B2438="SINAPI",IF(ISNUMBER(MATCH(Banco!$C2438,Analitico!$A:$A,0)),INDEX(Analitico!F:F,MATCH(Banco!$C2438,Analitico!$A:$A,0))&amp;"%",""),"")</f>
        <v>%</v>
      </c>
    </row>
    <row r="2439" spans="1:11" ht="20.399999999999999" x14ac:dyDescent="0.2">
      <c r="A2439" s="1" t="str">
        <f t="shared" si="39"/>
        <v>SINAPI 92477</v>
      </c>
      <c r="B2439" s="3" t="s">
        <v>21783</v>
      </c>
      <c r="C2439" s="3" t="s">
        <v>2498</v>
      </c>
      <c r="D2439" s="2" t="s">
        <v>10241</v>
      </c>
      <c r="E2439" s="3" t="s">
        <v>15534</v>
      </c>
      <c r="F2439" s="66" t="s">
        <v>17725</v>
      </c>
      <c r="I2439" s="3" t="s">
        <v>21786</v>
      </c>
      <c r="J2439" s="3" t="str">
        <f>IF($B2439="SINAPI",IF(ISNUMBER(MATCH(Banco!$C2439,Analitico!$A:$A,0)),INDEX(Analitico!E:E,MATCH(Banco!$C2439,Analitico!$A:$A,0))&amp;"%",""),"")</f>
        <v>31,0669456%</v>
      </c>
      <c r="K2439" s="3" t="str">
        <f>IF($B2439="SINAPI",IF(ISNUMBER(MATCH(Banco!$C2439,Analitico!$A:$A,0)),INDEX(Analitico!F:F,MATCH(Banco!$C2439,Analitico!$A:$A,0))&amp;"%",""),"")</f>
        <v>%</v>
      </c>
    </row>
    <row r="2440" spans="1:11" ht="20.399999999999999" x14ac:dyDescent="0.2">
      <c r="A2440" s="1" t="str">
        <f t="shared" si="39"/>
        <v>SINAPI 92478</v>
      </c>
      <c r="B2440" s="3" t="s">
        <v>21783</v>
      </c>
      <c r="C2440" s="3" t="s">
        <v>2499</v>
      </c>
      <c r="D2440" s="2" t="s">
        <v>10242</v>
      </c>
      <c r="E2440" s="3" t="s">
        <v>15534</v>
      </c>
      <c r="F2440" s="66" t="s">
        <v>17726</v>
      </c>
      <c r="I2440" s="3" t="s">
        <v>21786</v>
      </c>
      <c r="J2440" s="3" t="str">
        <f>IF($B2440="SINAPI",IF(ISNUMBER(MATCH(Banco!$C2440,Analitico!$A:$A,0)),INDEX(Analitico!E:E,MATCH(Banco!$C2440,Analitico!$A:$A,0))&amp;"%",""),"")</f>
        <v>13,4266069%</v>
      </c>
      <c r="K2440" s="3" t="str">
        <f>IF($B2440="SINAPI",IF(ISNUMBER(MATCH(Banco!$C2440,Analitico!$A:$A,0)),INDEX(Analitico!F:F,MATCH(Banco!$C2440,Analitico!$A:$A,0))&amp;"%",""),"")</f>
        <v>%</v>
      </c>
    </row>
    <row r="2441" spans="1:11" ht="20.399999999999999" x14ac:dyDescent="0.2">
      <c r="A2441" s="1" t="str">
        <f t="shared" si="39"/>
        <v>SINAPI 92479</v>
      </c>
      <c r="B2441" s="3" t="s">
        <v>21783</v>
      </c>
      <c r="C2441" s="3" t="s">
        <v>2500</v>
      </c>
      <c r="D2441" s="2" t="s">
        <v>10243</v>
      </c>
      <c r="E2441" s="3" t="s">
        <v>15534</v>
      </c>
      <c r="F2441" s="66" t="s">
        <v>17727</v>
      </c>
      <c r="I2441" s="3" t="s">
        <v>21786</v>
      </c>
      <c r="J2441" s="3" t="str">
        <f>IF($B2441="SINAPI",IF(ISNUMBER(MATCH(Banco!$C2441,Analitico!$A:$A,0)),INDEX(Analitico!E:E,MATCH(Banco!$C2441,Analitico!$A:$A,0))&amp;"%",""),"")</f>
        <v>31,9973279%</v>
      </c>
      <c r="K2441" s="3" t="str">
        <f>IF($B2441="SINAPI",IF(ISNUMBER(MATCH(Banco!$C2441,Analitico!$A:$A,0)),INDEX(Analitico!F:F,MATCH(Banco!$C2441,Analitico!$A:$A,0))&amp;"%",""),"")</f>
        <v>%</v>
      </c>
    </row>
    <row r="2442" spans="1:11" ht="20.399999999999999" x14ac:dyDescent="0.2">
      <c r="A2442" s="1" t="str">
        <f t="shared" si="39"/>
        <v>SINAPI 92480</v>
      </c>
      <c r="B2442" s="3" t="s">
        <v>21783</v>
      </c>
      <c r="C2442" s="3" t="s">
        <v>2501</v>
      </c>
      <c r="D2442" s="2" t="s">
        <v>10244</v>
      </c>
      <c r="E2442" s="3" t="s">
        <v>15534</v>
      </c>
      <c r="F2442" s="66" t="s">
        <v>17728</v>
      </c>
      <c r="I2442" s="3" t="s">
        <v>21786</v>
      </c>
      <c r="J2442" s="3" t="str">
        <f>IF($B2442="SINAPI",IF(ISNUMBER(MATCH(Banco!$C2442,Analitico!$A:$A,0)),INDEX(Analitico!E:E,MATCH(Banco!$C2442,Analitico!$A:$A,0))&amp;"%",""),"")</f>
        <v>26,5488274%</v>
      </c>
      <c r="K2442" s="3" t="str">
        <f>IF($B2442="SINAPI",IF(ISNUMBER(MATCH(Banco!$C2442,Analitico!$A:$A,0)),INDEX(Analitico!F:F,MATCH(Banco!$C2442,Analitico!$A:$A,0))&amp;"%",""),"")</f>
        <v>%</v>
      </c>
    </row>
    <row r="2443" spans="1:11" ht="20.399999999999999" x14ac:dyDescent="0.2">
      <c r="A2443" s="1" t="str">
        <f t="shared" si="39"/>
        <v>SINAPI 92482</v>
      </c>
      <c r="B2443" s="3" t="s">
        <v>21783</v>
      </c>
      <c r="C2443" s="3" t="s">
        <v>2502</v>
      </c>
      <c r="D2443" s="2" t="s">
        <v>10245</v>
      </c>
      <c r="E2443" s="3" t="s">
        <v>15534</v>
      </c>
      <c r="F2443" s="66" t="s">
        <v>17729</v>
      </c>
      <c r="I2443" s="3" t="s">
        <v>21786</v>
      </c>
      <c r="J2443" s="3" t="str">
        <f>IF($B2443="SINAPI",IF(ISNUMBER(MATCH(Banco!$C2443,Analitico!$A:$A,0)),INDEX(Analitico!E:E,MATCH(Banco!$C2443,Analitico!$A:$A,0))&amp;"%",""),"")</f>
        <v>21,4849549%</v>
      </c>
      <c r="K2443" s="3" t="str">
        <f>IF($B2443="SINAPI",IF(ISNUMBER(MATCH(Banco!$C2443,Analitico!$A:$A,0)),INDEX(Analitico!F:F,MATCH(Banco!$C2443,Analitico!$A:$A,0))&amp;"%",""),"")</f>
        <v>%</v>
      </c>
    </row>
    <row r="2444" spans="1:11" ht="20.399999999999999" x14ac:dyDescent="0.2">
      <c r="A2444" s="1" t="str">
        <f t="shared" si="39"/>
        <v>SINAPI 92484</v>
      </c>
      <c r="B2444" s="3" t="s">
        <v>21783</v>
      </c>
      <c r="C2444" s="3" t="s">
        <v>2503</v>
      </c>
      <c r="D2444" s="2" t="s">
        <v>10246</v>
      </c>
      <c r="E2444" s="3" t="s">
        <v>15534</v>
      </c>
      <c r="F2444" s="66" t="s">
        <v>17730</v>
      </c>
      <c r="I2444" s="3" t="s">
        <v>21786</v>
      </c>
      <c r="J2444" s="3" t="str">
        <f>IF($B2444="SINAPI",IF(ISNUMBER(MATCH(Banco!$C2444,Analitico!$A:$A,0)),INDEX(Analitico!E:E,MATCH(Banco!$C2444,Analitico!$A:$A,0))&amp;"%",""),"")</f>
        <v>27,5368421%</v>
      </c>
      <c r="K2444" s="3" t="str">
        <f>IF($B2444="SINAPI",IF(ISNUMBER(MATCH(Banco!$C2444,Analitico!$A:$A,0)),INDEX(Analitico!F:F,MATCH(Banco!$C2444,Analitico!$A:$A,0))&amp;"%",""),"")</f>
        <v>%</v>
      </c>
    </row>
    <row r="2445" spans="1:11" ht="20.399999999999999" x14ac:dyDescent="0.2">
      <c r="A2445" s="1" t="str">
        <f t="shared" si="39"/>
        <v>SINAPI 92486</v>
      </c>
      <c r="B2445" s="3" t="s">
        <v>21783</v>
      </c>
      <c r="C2445" s="3" t="s">
        <v>2504</v>
      </c>
      <c r="D2445" s="2" t="s">
        <v>10247</v>
      </c>
      <c r="E2445" s="3" t="s">
        <v>15534</v>
      </c>
      <c r="F2445" s="66" t="s">
        <v>17731</v>
      </c>
      <c r="I2445" s="3" t="s">
        <v>21786</v>
      </c>
      <c r="J2445" s="3" t="str">
        <f>IF($B2445="SINAPI",IF(ISNUMBER(MATCH(Banco!$C2445,Analitico!$A:$A,0)),INDEX(Analitico!E:E,MATCH(Banco!$C2445,Analitico!$A:$A,0))&amp;"%",""),"")</f>
        <v>34,2286414%</v>
      </c>
      <c r="K2445" s="3" t="str">
        <f>IF($B2445="SINAPI",IF(ISNUMBER(MATCH(Banco!$C2445,Analitico!$A:$A,0)),INDEX(Analitico!F:F,MATCH(Banco!$C2445,Analitico!$A:$A,0))&amp;"%",""),"")</f>
        <v>%</v>
      </c>
    </row>
    <row r="2446" spans="1:11" ht="20.399999999999999" x14ac:dyDescent="0.2">
      <c r="A2446" s="1" t="str">
        <f t="shared" si="39"/>
        <v>SINAPI 92488</v>
      </c>
      <c r="B2446" s="3" t="s">
        <v>21783</v>
      </c>
      <c r="C2446" s="3" t="s">
        <v>2505</v>
      </c>
      <c r="D2446" s="2" t="s">
        <v>10248</v>
      </c>
      <c r="E2446" s="3" t="s">
        <v>15534</v>
      </c>
      <c r="F2446" s="66" t="s">
        <v>17732</v>
      </c>
      <c r="I2446" s="3" t="s">
        <v>21786</v>
      </c>
      <c r="J2446" s="3" t="str">
        <f>IF($B2446="SINAPI",IF(ISNUMBER(MATCH(Banco!$C2446,Analitico!$A:$A,0)),INDEX(Analitico!E:E,MATCH(Banco!$C2446,Analitico!$A:$A,0))&amp;"%",""),"")</f>
        <v>34,2923794%</v>
      </c>
      <c r="K2446" s="3" t="str">
        <f>IF($B2446="SINAPI",IF(ISNUMBER(MATCH(Banco!$C2446,Analitico!$A:$A,0)),INDEX(Analitico!F:F,MATCH(Banco!$C2446,Analitico!$A:$A,0))&amp;"%",""),"")</f>
        <v>%</v>
      </c>
    </row>
    <row r="2447" spans="1:11" ht="20.399999999999999" x14ac:dyDescent="0.2">
      <c r="A2447" s="1" t="str">
        <f t="shared" si="39"/>
        <v>SINAPI 92490</v>
      </c>
      <c r="B2447" s="3" t="s">
        <v>21783</v>
      </c>
      <c r="C2447" s="3" t="s">
        <v>2506</v>
      </c>
      <c r="D2447" s="2" t="s">
        <v>10249</v>
      </c>
      <c r="E2447" s="3" t="s">
        <v>15534</v>
      </c>
      <c r="F2447" s="66" t="s">
        <v>17733</v>
      </c>
      <c r="I2447" s="3" t="s">
        <v>21786</v>
      </c>
      <c r="J2447" s="3" t="str">
        <f>IF($B2447="SINAPI",IF(ISNUMBER(MATCH(Banco!$C2447,Analitico!$A:$A,0)),INDEX(Analitico!E:E,MATCH(Banco!$C2447,Analitico!$A:$A,0))&amp;"%",""),"")</f>
        <v>38,6207743%</v>
      </c>
      <c r="K2447" s="3" t="str">
        <f>IF($B2447="SINAPI",IF(ISNUMBER(MATCH(Banco!$C2447,Analitico!$A:$A,0)),INDEX(Analitico!F:F,MATCH(Banco!$C2447,Analitico!$A:$A,0))&amp;"%",""),"")</f>
        <v>%</v>
      </c>
    </row>
    <row r="2448" spans="1:11" ht="20.399999999999999" x14ac:dyDescent="0.2">
      <c r="A2448" s="1" t="str">
        <f t="shared" si="39"/>
        <v>SINAPI 92492</v>
      </c>
      <c r="B2448" s="3" t="s">
        <v>21783</v>
      </c>
      <c r="C2448" s="3" t="s">
        <v>2507</v>
      </c>
      <c r="D2448" s="2" t="s">
        <v>10250</v>
      </c>
      <c r="E2448" s="3" t="s">
        <v>15534</v>
      </c>
      <c r="F2448" s="66" t="s">
        <v>17734</v>
      </c>
      <c r="I2448" s="3" t="s">
        <v>21786</v>
      </c>
      <c r="J2448" s="3" t="str">
        <f>IF($B2448="SINAPI",IF(ISNUMBER(MATCH(Banco!$C2448,Analitico!$A:$A,0)),INDEX(Analitico!E:E,MATCH(Banco!$C2448,Analitico!$A:$A,0))&amp;"%",""),"")</f>
        <v>33,1839295%</v>
      </c>
      <c r="K2448" s="3" t="str">
        <f>IF($B2448="SINAPI",IF(ISNUMBER(MATCH(Banco!$C2448,Analitico!$A:$A,0)),INDEX(Analitico!F:F,MATCH(Banco!$C2448,Analitico!$A:$A,0))&amp;"%",""),"")</f>
        <v>%</v>
      </c>
    </row>
    <row r="2449" spans="1:11" ht="20.399999999999999" x14ac:dyDescent="0.2">
      <c r="A2449" s="1" t="str">
        <f t="shared" si="39"/>
        <v>SINAPI 92494</v>
      </c>
      <c r="B2449" s="3" t="s">
        <v>21783</v>
      </c>
      <c r="C2449" s="3" t="s">
        <v>2508</v>
      </c>
      <c r="D2449" s="2" t="s">
        <v>10251</v>
      </c>
      <c r="E2449" s="3" t="s">
        <v>15534</v>
      </c>
      <c r="F2449" s="66" t="s">
        <v>17735</v>
      </c>
      <c r="I2449" s="3" t="s">
        <v>21786</v>
      </c>
      <c r="J2449" s="3" t="str">
        <f>IF($B2449="SINAPI",IF(ISNUMBER(MATCH(Banco!$C2449,Analitico!$A:$A,0)),INDEX(Analitico!E:E,MATCH(Banco!$C2449,Analitico!$A:$A,0))&amp;"%",""),"")</f>
        <v>37,8494344%</v>
      </c>
      <c r="K2449" s="3" t="str">
        <f>IF($B2449="SINAPI",IF(ISNUMBER(MATCH(Banco!$C2449,Analitico!$A:$A,0)),INDEX(Analitico!F:F,MATCH(Banco!$C2449,Analitico!$A:$A,0))&amp;"%",""),"")</f>
        <v>%</v>
      </c>
    </row>
    <row r="2450" spans="1:11" ht="20.399999999999999" x14ac:dyDescent="0.2">
      <c r="A2450" s="1" t="str">
        <f t="shared" si="39"/>
        <v>SINAPI 92496</v>
      </c>
      <c r="B2450" s="3" t="s">
        <v>21783</v>
      </c>
      <c r="C2450" s="3" t="s">
        <v>2509</v>
      </c>
      <c r="D2450" s="2" t="s">
        <v>10252</v>
      </c>
      <c r="E2450" s="3" t="s">
        <v>15534</v>
      </c>
      <c r="F2450" s="66" t="s">
        <v>17736</v>
      </c>
      <c r="I2450" s="3" t="s">
        <v>21786</v>
      </c>
      <c r="J2450" s="3" t="str">
        <f>IF($B2450="SINAPI",IF(ISNUMBER(MATCH(Banco!$C2450,Analitico!$A:$A,0)),INDEX(Analitico!E:E,MATCH(Banco!$C2450,Analitico!$A:$A,0))&amp;"%",""),"")</f>
        <v>31,9667260%</v>
      </c>
      <c r="K2450" s="3" t="str">
        <f>IF($B2450="SINAPI",IF(ISNUMBER(MATCH(Banco!$C2450,Analitico!$A:$A,0)),INDEX(Analitico!F:F,MATCH(Banco!$C2450,Analitico!$A:$A,0))&amp;"%",""),"")</f>
        <v>%</v>
      </c>
    </row>
    <row r="2451" spans="1:11" ht="20.399999999999999" x14ac:dyDescent="0.2">
      <c r="A2451" s="1" t="str">
        <f t="shared" si="39"/>
        <v>SINAPI 92498</v>
      </c>
      <c r="B2451" s="3" t="s">
        <v>21783</v>
      </c>
      <c r="C2451" s="3" t="s">
        <v>2510</v>
      </c>
      <c r="D2451" s="2" t="s">
        <v>10253</v>
      </c>
      <c r="E2451" s="3" t="s">
        <v>15534</v>
      </c>
      <c r="F2451" s="66" t="s">
        <v>17737</v>
      </c>
      <c r="I2451" s="3" t="s">
        <v>21786</v>
      </c>
      <c r="J2451" s="3" t="str">
        <f>IF($B2451="SINAPI",IF(ISNUMBER(MATCH(Banco!$C2451,Analitico!$A:$A,0)),INDEX(Analitico!E:E,MATCH(Banco!$C2451,Analitico!$A:$A,0))&amp;"%",""),"")</f>
        <v>36,8680641%</v>
      </c>
      <c r="K2451" s="3" t="str">
        <f>IF($B2451="SINAPI",IF(ISNUMBER(MATCH(Banco!$C2451,Analitico!$A:$A,0)),INDEX(Analitico!F:F,MATCH(Banco!$C2451,Analitico!$A:$A,0))&amp;"%",""),"")</f>
        <v>%</v>
      </c>
    </row>
    <row r="2452" spans="1:11" ht="20.399999999999999" x14ac:dyDescent="0.2">
      <c r="A2452" s="1" t="str">
        <f t="shared" si="39"/>
        <v>SINAPI 92500</v>
      </c>
      <c r="B2452" s="3" t="s">
        <v>21783</v>
      </c>
      <c r="C2452" s="3" t="s">
        <v>2511</v>
      </c>
      <c r="D2452" s="2" t="s">
        <v>10254</v>
      </c>
      <c r="E2452" s="3" t="s">
        <v>15534</v>
      </c>
      <c r="F2452" s="66" t="s">
        <v>17738</v>
      </c>
      <c r="I2452" s="3" t="s">
        <v>21786</v>
      </c>
      <c r="J2452" s="3" t="str">
        <f>IF($B2452="SINAPI",IF(ISNUMBER(MATCH(Banco!$C2452,Analitico!$A:$A,0)),INDEX(Analitico!E:E,MATCH(Banco!$C2452,Analitico!$A:$A,0))&amp;"%",""),"")</f>
        <v>30,5462849%</v>
      </c>
      <c r="K2452" s="3" t="str">
        <f>IF($B2452="SINAPI",IF(ISNUMBER(MATCH(Banco!$C2452,Analitico!$A:$A,0)),INDEX(Analitico!F:F,MATCH(Banco!$C2452,Analitico!$A:$A,0))&amp;"%",""),"")</f>
        <v>%</v>
      </c>
    </row>
    <row r="2453" spans="1:11" ht="20.399999999999999" x14ac:dyDescent="0.2">
      <c r="A2453" s="1" t="str">
        <f t="shared" si="39"/>
        <v>SINAPI 92502</v>
      </c>
      <c r="B2453" s="3" t="s">
        <v>21783</v>
      </c>
      <c r="C2453" s="3" t="s">
        <v>2512</v>
      </c>
      <c r="D2453" s="2" t="s">
        <v>10255</v>
      </c>
      <c r="E2453" s="3" t="s">
        <v>15534</v>
      </c>
      <c r="F2453" s="66" t="s">
        <v>17739</v>
      </c>
      <c r="I2453" s="3" t="s">
        <v>21786</v>
      </c>
      <c r="J2453" s="3" t="str">
        <f>IF($B2453="SINAPI",IF(ISNUMBER(MATCH(Banco!$C2453,Analitico!$A:$A,0)),INDEX(Analitico!E:E,MATCH(Banco!$C2453,Analitico!$A:$A,0))&amp;"%",""),"")</f>
        <v>35,5009289%</v>
      </c>
      <c r="K2453" s="3" t="str">
        <f>IF($B2453="SINAPI",IF(ISNUMBER(MATCH(Banco!$C2453,Analitico!$A:$A,0)),INDEX(Analitico!F:F,MATCH(Banco!$C2453,Analitico!$A:$A,0))&amp;"%",""),"")</f>
        <v>%</v>
      </c>
    </row>
    <row r="2454" spans="1:11" ht="20.399999999999999" x14ac:dyDescent="0.2">
      <c r="A2454" s="1" t="str">
        <f t="shared" si="39"/>
        <v>SINAPI 92504</v>
      </c>
      <c r="B2454" s="3" t="s">
        <v>21783</v>
      </c>
      <c r="C2454" s="3" t="s">
        <v>2513</v>
      </c>
      <c r="D2454" s="2" t="s">
        <v>10256</v>
      </c>
      <c r="E2454" s="3" t="s">
        <v>15534</v>
      </c>
      <c r="F2454" s="66" t="s">
        <v>17740</v>
      </c>
      <c r="I2454" s="3" t="s">
        <v>21786</v>
      </c>
      <c r="J2454" s="3" t="str">
        <f>IF($B2454="SINAPI",IF(ISNUMBER(MATCH(Banco!$C2454,Analitico!$A:$A,0)),INDEX(Analitico!E:E,MATCH(Banco!$C2454,Analitico!$A:$A,0))&amp;"%",""),"")</f>
        <v>27,8605566%</v>
      </c>
      <c r="K2454" s="3" t="str">
        <f>IF($B2454="SINAPI",IF(ISNUMBER(MATCH(Banco!$C2454,Analitico!$A:$A,0)),INDEX(Analitico!F:F,MATCH(Banco!$C2454,Analitico!$A:$A,0))&amp;"%",""),"")</f>
        <v>%</v>
      </c>
    </row>
    <row r="2455" spans="1:11" ht="20.399999999999999" x14ac:dyDescent="0.2">
      <c r="A2455" s="1" t="str">
        <f t="shared" si="39"/>
        <v>SINAPI 92506</v>
      </c>
      <c r="B2455" s="3" t="s">
        <v>21783</v>
      </c>
      <c r="C2455" s="3" t="s">
        <v>2514</v>
      </c>
      <c r="D2455" s="2" t="s">
        <v>10257</v>
      </c>
      <c r="E2455" s="3" t="s">
        <v>15534</v>
      </c>
      <c r="F2455" s="66" t="s">
        <v>16530</v>
      </c>
      <c r="I2455" s="3" t="s">
        <v>21786</v>
      </c>
      <c r="J2455" s="3" t="str">
        <f>IF($B2455="SINAPI",IF(ISNUMBER(MATCH(Banco!$C2455,Analitico!$A:$A,0)),INDEX(Analitico!E:E,MATCH(Banco!$C2455,Analitico!$A:$A,0))&amp;"%",""),"")</f>
        <v>32,9249379%</v>
      </c>
      <c r="K2455" s="3" t="str">
        <f>IF($B2455="SINAPI",IF(ISNUMBER(MATCH(Banco!$C2455,Analitico!$A:$A,0)),INDEX(Analitico!F:F,MATCH(Banco!$C2455,Analitico!$A:$A,0))&amp;"%",""),"")</f>
        <v>%</v>
      </c>
    </row>
    <row r="2456" spans="1:11" ht="20.399999999999999" x14ac:dyDescent="0.2">
      <c r="A2456" s="1" t="str">
        <f t="shared" si="39"/>
        <v>SINAPI 92508</v>
      </c>
      <c r="B2456" s="3" t="s">
        <v>21783</v>
      </c>
      <c r="C2456" s="3" t="s">
        <v>2515</v>
      </c>
      <c r="D2456" s="2" t="s">
        <v>10258</v>
      </c>
      <c r="E2456" s="3" t="s">
        <v>15534</v>
      </c>
      <c r="F2456" s="66" t="s">
        <v>17741</v>
      </c>
      <c r="I2456" s="3" t="s">
        <v>21786</v>
      </c>
      <c r="J2456" s="3" t="str">
        <f>IF($B2456="SINAPI",IF(ISNUMBER(MATCH(Banco!$C2456,Analitico!$A:$A,0)),INDEX(Analitico!E:E,MATCH(Banco!$C2456,Analitico!$A:$A,0))&amp;"%",""),"")</f>
        <v>28,4424192%</v>
      </c>
      <c r="K2456" s="3" t="str">
        <f>IF($B2456="SINAPI",IF(ISNUMBER(MATCH(Banco!$C2456,Analitico!$A:$A,0)),INDEX(Analitico!F:F,MATCH(Banco!$C2456,Analitico!$A:$A,0))&amp;"%",""),"")</f>
        <v>%</v>
      </c>
    </row>
    <row r="2457" spans="1:11" ht="20.399999999999999" x14ac:dyDescent="0.2">
      <c r="A2457" s="1" t="str">
        <f t="shared" si="39"/>
        <v>SINAPI 92510</v>
      </c>
      <c r="B2457" s="3" t="s">
        <v>21783</v>
      </c>
      <c r="C2457" s="3" t="s">
        <v>2516</v>
      </c>
      <c r="D2457" s="2" t="s">
        <v>10259</v>
      </c>
      <c r="E2457" s="3" t="s">
        <v>15534</v>
      </c>
      <c r="F2457" s="66" t="s">
        <v>17742</v>
      </c>
      <c r="I2457" s="3" t="s">
        <v>21786</v>
      </c>
      <c r="J2457" s="3" t="str">
        <f>IF($B2457="SINAPI",IF(ISNUMBER(MATCH(Banco!$C2457,Analitico!$A:$A,0)),INDEX(Analitico!E:E,MATCH(Banco!$C2457,Analitico!$A:$A,0))&amp;"%",""),"")</f>
        <v>27,9241600%</v>
      </c>
      <c r="K2457" s="3" t="str">
        <f>IF($B2457="SINAPI",IF(ISNUMBER(MATCH(Banco!$C2457,Analitico!$A:$A,0)),INDEX(Analitico!F:F,MATCH(Banco!$C2457,Analitico!$A:$A,0))&amp;"%",""),"")</f>
        <v>%</v>
      </c>
    </row>
    <row r="2458" spans="1:11" ht="20.399999999999999" x14ac:dyDescent="0.2">
      <c r="A2458" s="1" t="str">
        <f t="shared" si="39"/>
        <v>SINAPI 92512</v>
      </c>
      <c r="B2458" s="3" t="s">
        <v>21783</v>
      </c>
      <c r="C2458" s="3" t="s">
        <v>2517</v>
      </c>
      <c r="D2458" s="2" t="s">
        <v>10260</v>
      </c>
      <c r="E2458" s="3" t="s">
        <v>15534</v>
      </c>
      <c r="F2458" s="66" t="s">
        <v>17743</v>
      </c>
      <c r="I2458" s="3" t="s">
        <v>21786</v>
      </c>
      <c r="J2458" s="3" t="str">
        <f>IF($B2458="SINAPI",IF(ISNUMBER(MATCH(Banco!$C2458,Analitico!$A:$A,0)),INDEX(Analitico!E:E,MATCH(Banco!$C2458,Analitico!$A:$A,0))&amp;"%",""),"")</f>
        <v>30,1584271%</v>
      </c>
      <c r="K2458" s="3" t="str">
        <f>IF($B2458="SINAPI",IF(ISNUMBER(MATCH(Banco!$C2458,Analitico!$A:$A,0)),INDEX(Analitico!F:F,MATCH(Banco!$C2458,Analitico!$A:$A,0))&amp;"%",""),"")</f>
        <v>%</v>
      </c>
    </row>
    <row r="2459" spans="1:11" ht="20.399999999999999" x14ac:dyDescent="0.2">
      <c r="A2459" s="1" t="str">
        <f t="shared" si="39"/>
        <v>SINAPI 92514</v>
      </c>
      <c r="B2459" s="3" t="s">
        <v>21783</v>
      </c>
      <c r="C2459" s="3" t="s">
        <v>2518</v>
      </c>
      <c r="D2459" s="2" t="s">
        <v>10261</v>
      </c>
      <c r="E2459" s="3" t="s">
        <v>15534</v>
      </c>
      <c r="F2459" s="66" t="s">
        <v>17744</v>
      </c>
      <c r="I2459" s="3" t="s">
        <v>21786</v>
      </c>
      <c r="J2459" s="3" t="str">
        <f>IF($B2459="SINAPI",IF(ISNUMBER(MATCH(Banco!$C2459,Analitico!$A:$A,0)),INDEX(Analitico!E:E,MATCH(Banco!$C2459,Analitico!$A:$A,0))&amp;"%",""),"")</f>
        <v>32,1822962%</v>
      </c>
      <c r="K2459" s="3" t="str">
        <f>IF($B2459="SINAPI",IF(ISNUMBER(MATCH(Banco!$C2459,Analitico!$A:$A,0)),INDEX(Analitico!F:F,MATCH(Banco!$C2459,Analitico!$A:$A,0))&amp;"%",""),"")</f>
        <v>%</v>
      </c>
    </row>
    <row r="2460" spans="1:11" ht="20.399999999999999" x14ac:dyDescent="0.2">
      <c r="A2460" s="1" t="str">
        <f t="shared" si="39"/>
        <v>SINAPI 92515</v>
      </c>
      <c r="B2460" s="3" t="s">
        <v>21783</v>
      </c>
      <c r="C2460" s="3" t="s">
        <v>2519</v>
      </c>
      <c r="D2460" s="2" t="s">
        <v>10262</v>
      </c>
      <c r="E2460" s="3" t="s">
        <v>15534</v>
      </c>
      <c r="F2460" s="66" t="s">
        <v>17745</v>
      </c>
      <c r="I2460" s="3" t="s">
        <v>21786</v>
      </c>
      <c r="J2460" s="3" t="str">
        <f>IF($B2460="SINAPI",IF(ISNUMBER(MATCH(Banco!$C2460,Analitico!$A:$A,0)),INDEX(Analitico!E:E,MATCH(Banco!$C2460,Analitico!$A:$A,0))&amp;"%",""),"")</f>
        <v>30,1013024%</v>
      </c>
      <c r="K2460" s="3" t="str">
        <f>IF($B2460="SINAPI",IF(ISNUMBER(MATCH(Banco!$C2460,Analitico!$A:$A,0)),INDEX(Analitico!F:F,MATCH(Banco!$C2460,Analitico!$A:$A,0))&amp;"%",""),"")</f>
        <v>%</v>
      </c>
    </row>
    <row r="2461" spans="1:11" ht="20.399999999999999" x14ac:dyDescent="0.2">
      <c r="A2461" s="1" t="str">
        <f t="shared" si="39"/>
        <v>SINAPI 92518</v>
      </c>
      <c r="B2461" s="3" t="s">
        <v>21783</v>
      </c>
      <c r="C2461" s="3" t="s">
        <v>2520</v>
      </c>
      <c r="D2461" s="2" t="s">
        <v>10263</v>
      </c>
      <c r="E2461" s="3" t="s">
        <v>15534</v>
      </c>
      <c r="F2461" s="66" t="s">
        <v>17746</v>
      </c>
      <c r="I2461" s="3" t="s">
        <v>21786</v>
      </c>
      <c r="J2461" s="3" t="str">
        <f>IF($B2461="SINAPI",IF(ISNUMBER(MATCH(Banco!$C2461,Analitico!$A:$A,0)),INDEX(Analitico!E:E,MATCH(Banco!$C2461,Analitico!$A:$A,0))&amp;"%",""),"")</f>
        <v>33,6787564%</v>
      </c>
      <c r="K2461" s="3" t="str">
        <f>IF($B2461="SINAPI",IF(ISNUMBER(MATCH(Banco!$C2461,Analitico!$A:$A,0)),INDEX(Analitico!F:F,MATCH(Banco!$C2461,Analitico!$A:$A,0))&amp;"%",""),"")</f>
        <v>%</v>
      </c>
    </row>
    <row r="2462" spans="1:11" ht="20.399999999999999" x14ac:dyDescent="0.2">
      <c r="A2462" s="1" t="str">
        <f t="shared" si="39"/>
        <v>SINAPI 92520</v>
      </c>
      <c r="B2462" s="3" t="s">
        <v>21783</v>
      </c>
      <c r="C2462" s="3" t="s">
        <v>2521</v>
      </c>
      <c r="D2462" s="2" t="s">
        <v>10264</v>
      </c>
      <c r="E2462" s="3" t="s">
        <v>15534</v>
      </c>
      <c r="F2462" s="66" t="s">
        <v>17747</v>
      </c>
      <c r="I2462" s="3" t="s">
        <v>21786</v>
      </c>
      <c r="J2462" s="3" t="str">
        <f>IF($B2462="SINAPI",IF(ISNUMBER(MATCH(Banco!$C2462,Analitico!$A:$A,0)),INDEX(Analitico!E:E,MATCH(Banco!$C2462,Analitico!$A:$A,0))&amp;"%",""),"")</f>
        <v>29,4226984%</v>
      </c>
      <c r="K2462" s="3" t="str">
        <f>IF($B2462="SINAPI",IF(ISNUMBER(MATCH(Banco!$C2462,Analitico!$A:$A,0)),INDEX(Analitico!F:F,MATCH(Banco!$C2462,Analitico!$A:$A,0))&amp;"%",""),"")</f>
        <v>%</v>
      </c>
    </row>
    <row r="2463" spans="1:11" ht="20.399999999999999" x14ac:dyDescent="0.2">
      <c r="A2463" s="1" t="str">
        <f t="shared" si="39"/>
        <v>SINAPI 92522</v>
      </c>
      <c r="B2463" s="3" t="s">
        <v>21783</v>
      </c>
      <c r="C2463" s="3" t="s">
        <v>2522</v>
      </c>
      <c r="D2463" s="2" t="s">
        <v>10265</v>
      </c>
      <c r="E2463" s="3" t="s">
        <v>15534</v>
      </c>
      <c r="F2463" s="66" t="s">
        <v>17748</v>
      </c>
      <c r="I2463" s="3" t="s">
        <v>21786</v>
      </c>
      <c r="J2463" s="3" t="str">
        <f>IF($B2463="SINAPI",IF(ISNUMBER(MATCH(Banco!$C2463,Analitico!$A:$A,0)),INDEX(Analitico!E:E,MATCH(Banco!$C2463,Analitico!$A:$A,0))&amp;"%",""),"")</f>
        <v>33,9208006%</v>
      </c>
      <c r="K2463" s="3" t="str">
        <f>IF($B2463="SINAPI",IF(ISNUMBER(MATCH(Banco!$C2463,Analitico!$A:$A,0)),INDEX(Analitico!F:F,MATCH(Banco!$C2463,Analitico!$A:$A,0))&amp;"%",""),"")</f>
        <v>%</v>
      </c>
    </row>
    <row r="2464" spans="1:11" ht="20.399999999999999" x14ac:dyDescent="0.2">
      <c r="A2464" s="1" t="str">
        <f t="shared" si="39"/>
        <v>SINAPI 92524</v>
      </c>
      <c r="B2464" s="3" t="s">
        <v>21783</v>
      </c>
      <c r="C2464" s="3" t="s">
        <v>2523</v>
      </c>
      <c r="D2464" s="2" t="s">
        <v>10266</v>
      </c>
      <c r="E2464" s="3" t="s">
        <v>15534</v>
      </c>
      <c r="F2464" s="66" t="s">
        <v>17749</v>
      </c>
      <c r="I2464" s="3" t="s">
        <v>21786</v>
      </c>
      <c r="J2464" s="3" t="str">
        <f>IF($B2464="SINAPI",IF(ISNUMBER(MATCH(Banco!$C2464,Analitico!$A:$A,0)),INDEX(Analitico!E:E,MATCH(Banco!$C2464,Analitico!$A:$A,0))&amp;"%",""),"")</f>
        <v>27,3047304%</v>
      </c>
      <c r="K2464" s="3" t="str">
        <f>IF($B2464="SINAPI",IF(ISNUMBER(MATCH(Banco!$C2464,Analitico!$A:$A,0)),INDEX(Analitico!F:F,MATCH(Banco!$C2464,Analitico!$A:$A,0))&amp;"%",""),"")</f>
        <v>%</v>
      </c>
    </row>
    <row r="2465" spans="1:11" ht="20.399999999999999" x14ac:dyDescent="0.2">
      <c r="A2465" s="1" t="str">
        <f t="shared" si="39"/>
        <v>SINAPI 92526</v>
      </c>
      <c r="B2465" s="3" t="s">
        <v>21783</v>
      </c>
      <c r="C2465" s="3" t="s">
        <v>2524</v>
      </c>
      <c r="D2465" s="2" t="s">
        <v>10267</v>
      </c>
      <c r="E2465" s="3" t="s">
        <v>15534</v>
      </c>
      <c r="F2465" s="66" t="s">
        <v>17750</v>
      </c>
      <c r="I2465" s="3" t="s">
        <v>21786</v>
      </c>
      <c r="J2465" s="3" t="str">
        <f>IF($B2465="SINAPI",IF(ISNUMBER(MATCH(Banco!$C2465,Analitico!$A:$A,0)),INDEX(Analitico!E:E,MATCH(Banco!$C2465,Analitico!$A:$A,0))&amp;"%",""),"")</f>
        <v>30,9862187%</v>
      </c>
      <c r="K2465" s="3" t="str">
        <f>IF($B2465="SINAPI",IF(ISNUMBER(MATCH(Banco!$C2465,Analitico!$A:$A,0)),INDEX(Analitico!F:F,MATCH(Banco!$C2465,Analitico!$A:$A,0))&amp;"%",""),"")</f>
        <v>%</v>
      </c>
    </row>
    <row r="2466" spans="1:11" ht="20.399999999999999" x14ac:dyDescent="0.2">
      <c r="A2466" s="1" t="str">
        <f t="shared" si="39"/>
        <v>SINAPI 92528</v>
      </c>
      <c r="B2466" s="3" t="s">
        <v>21783</v>
      </c>
      <c r="C2466" s="3" t="s">
        <v>2525</v>
      </c>
      <c r="D2466" s="2" t="s">
        <v>10268</v>
      </c>
      <c r="E2466" s="3" t="s">
        <v>15534</v>
      </c>
      <c r="F2466" s="66" t="s">
        <v>17751</v>
      </c>
      <c r="I2466" s="3" t="s">
        <v>21786</v>
      </c>
      <c r="J2466" s="3" t="str">
        <f>IF($B2466="SINAPI",IF(ISNUMBER(MATCH(Banco!$C2466,Analitico!$A:$A,0)),INDEX(Analitico!E:E,MATCH(Banco!$C2466,Analitico!$A:$A,0))&amp;"%",""),"")</f>
        <v>26,2266956%</v>
      </c>
      <c r="K2466" s="3" t="str">
        <f>IF($B2466="SINAPI",IF(ISNUMBER(MATCH(Banco!$C2466,Analitico!$A:$A,0)),INDEX(Analitico!F:F,MATCH(Banco!$C2466,Analitico!$A:$A,0))&amp;"%",""),"")</f>
        <v>%</v>
      </c>
    </row>
    <row r="2467" spans="1:11" ht="20.399999999999999" x14ac:dyDescent="0.2">
      <c r="A2467" s="1" t="str">
        <f t="shared" ref="A2467:A2530" si="40">CONCATENAR</f>
        <v>SINAPI 92530</v>
      </c>
      <c r="B2467" s="3" t="s">
        <v>21783</v>
      </c>
      <c r="C2467" s="3" t="s">
        <v>2526</v>
      </c>
      <c r="D2467" s="2" t="s">
        <v>10269</v>
      </c>
      <c r="E2467" s="3" t="s">
        <v>15534</v>
      </c>
      <c r="F2467" s="66" t="s">
        <v>17752</v>
      </c>
      <c r="I2467" s="3" t="s">
        <v>21786</v>
      </c>
      <c r="J2467" s="3" t="str">
        <f>IF($B2467="SINAPI",IF(ISNUMBER(MATCH(Banco!$C2467,Analitico!$A:$A,0)),INDEX(Analitico!E:E,MATCH(Banco!$C2467,Analitico!$A:$A,0))&amp;"%",""),"")</f>
        <v>30,2802460%</v>
      </c>
      <c r="K2467" s="3" t="str">
        <f>IF($B2467="SINAPI",IF(ISNUMBER(MATCH(Banco!$C2467,Analitico!$A:$A,0)),INDEX(Analitico!F:F,MATCH(Banco!$C2467,Analitico!$A:$A,0))&amp;"%",""),"")</f>
        <v>%</v>
      </c>
    </row>
    <row r="2468" spans="1:11" ht="20.399999999999999" x14ac:dyDescent="0.2">
      <c r="A2468" s="1" t="str">
        <f t="shared" si="40"/>
        <v>SINAPI 92532</v>
      </c>
      <c r="B2468" s="3" t="s">
        <v>21783</v>
      </c>
      <c r="C2468" s="3" t="s">
        <v>2527</v>
      </c>
      <c r="D2468" s="2" t="s">
        <v>10270</v>
      </c>
      <c r="E2468" s="3" t="s">
        <v>15534</v>
      </c>
      <c r="F2468" s="66" t="s">
        <v>17753</v>
      </c>
      <c r="I2468" s="3" t="s">
        <v>21786</v>
      </c>
      <c r="J2468" s="3" t="str">
        <f>IF($B2468="SINAPI",IF(ISNUMBER(MATCH(Banco!$C2468,Analitico!$A:$A,0)),INDEX(Analitico!E:E,MATCH(Banco!$C2468,Analitico!$A:$A,0))&amp;"%",""),"")</f>
        <v>25,1273545%</v>
      </c>
      <c r="K2468" s="3" t="str">
        <f>IF($B2468="SINAPI",IF(ISNUMBER(MATCH(Banco!$C2468,Analitico!$A:$A,0)),INDEX(Analitico!F:F,MATCH(Banco!$C2468,Analitico!$A:$A,0))&amp;"%",""),"")</f>
        <v>%</v>
      </c>
    </row>
    <row r="2469" spans="1:11" ht="20.399999999999999" x14ac:dyDescent="0.2">
      <c r="A2469" s="1" t="str">
        <f t="shared" si="40"/>
        <v>SINAPI 92534</v>
      </c>
      <c r="B2469" s="3" t="s">
        <v>21783</v>
      </c>
      <c r="C2469" s="3" t="s">
        <v>2528</v>
      </c>
      <c r="D2469" s="2" t="s">
        <v>10271</v>
      </c>
      <c r="E2469" s="3" t="s">
        <v>15534</v>
      </c>
      <c r="F2469" s="66" t="s">
        <v>16944</v>
      </c>
      <c r="I2469" s="3" t="s">
        <v>21786</v>
      </c>
      <c r="J2469" s="3" t="str">
        <f>IF($B2469="SINAPI",IF(ISNUMBER(MATCH(Banco!$C2469,Analitico!$A:$A,0)),INDEX(Analitico!E:E,MATCH(Banco!$C2469,Analitico!$A:$A,0))&amp;"%",""),"")</f>
        <v>29,4822627%</v>
      </c>
      <c r="K2469" s="3" t="str">
        <f>IF($B2469="SINAPI",IF(ISNUMBER(MATCH(Banco!$C2469,Analitico!$A:$A,0)),INDEX(Analitico!F:F,MATCH(Banco!$C2469,Analitico!$A:$A,0))&amp;"%",""),"")</f>
        <v>%</v>
      </c>
    </row>
    <row r="2470" spans="1:11" ht="20.399999999999999" x14ac:dyDescent="0.2">
      <c r="A2470" s="1" t="str">
        <f t="shared" si="40"/>
        <v>SINAPI 92536</v>
      </c>
      <c r="B2470" s="3" t="s">
        <v>21783</v>
      </c>
      <c r="C2470" s="3" t="s">
        <v>2529</v>
      </c>
      <c r="D2470" s="2" t="s">
        <v>10272</v>
      </c>
      <c r="E2470" s="3" t="s">
        <v>15534</v>
      </c>
      <c r="F2470" s="66" t="s">
        <v>17754</v>
      </c>
      <c r="I2470" s="3" t="s">
        <v>21786</v>
      </c>
      <c r="J2470" s="3" t="str">
        <f>IF($B2470="SINAPI",IF(ISNUMBER(MATCH(Banco!$C2470,Analitico!$A:$A,0)),INDEX(Analitico!E:E,MATCH(Banco!$C2470,Analitico!$A:$A,0))&amp;"%",""),"")</f>
        <v>23,0505024%</v>
      </c>
      <c r="K2470" s="3" t="str">
        <f>IF($B2470="SINAPI",IF(ISNUMBER(MATCH(Banco!$C2470,Analitico!$A:$A,0)),INDEX(Analitico!F:F,MATCH(Banco!$C2470,Analitico!$A:$A,0))&amp;"%",""),"")</f>
        <v>%</v>
      </c>
    </row>
    <row r="2471" spans="1:11" ht="20.399999999999999" x14ac:dyDescent="0.2">
      <c r="A2471" s="1" t="str">
        <f t="shared" si="40"/>
        <v>SINAPI 92538</v>
      </c>
      <c r="B2471" s="3" t="s">
        <v>21783</v>
      </c>
      <c r="C2471" s="3" t="s">
        <v>2530</v>
      </c>
      <c r="D2471" s="2" t="s">
        <v>10273</v>
      </c>
      <c r="E2471" s="3" t="s">
        <v>15534</v>
      </c>
      <c r="F2471" s="66" t="s">
        <v>17755</v>
      </c>
      <c r="I2471" s="3" t="s">
        <v>21786</v>
      </c>
      <c r="J2471" s="3" t="str">
        <f>IF($B2471="SINAPI",IF(ISNUMBER(MATCH(Banco!$C2471,Analitico!$A:$A,0)),INDEX(Analitico!E:E,MATCH(Banco!$C2471,Analitico!$A:$A,0))&amp;"%",""),"")</f>
        <v>28,0213903%</v>
      </c>
      <c r="K2471" s="3" t="str">
        <f>IF($B2471="SINAPI",IF(ISNUMBER(MATCH(Banco!$C2471,Analitico!$A:$A,0)),INDEX(Analitico!F:F,MATCH(Banco!$C2471,Analitico!$A:$A,0))&amp;"%",""),"")</f>
        <v>%</v>
      </c>
    </row>
    <row r="2472" spans="1:11" ht="20.399999999999999" x14ac:dyDescent="0.2">
      <c r="A2472" s="1" t="str">
        <f t="shared" si="40"/>
        <v>SINAPI 96252</v>
      </c>
      <c r="B2472" s="3" t="s">
        <v>21783</v>
      </c>
      <c r="C2472" s="3" t="s">
        <v>2531</v>
      </c>
      <c r="D2472" s="2" t="s">
        <v>10274</v>
      </c>
      <c r="E2472" s="3" t="s">
        <v>15534</v>
      </c>
      <c r="F2472" s="66" t="s">
        <v>17756</v>
      </c>
      <c r="I2472" s="3" t="s">
        <v>21786</v>
      </c>
      <c r="J2472" s="3" t="str">
        <f>IF($B2472="SINAPI",IF(ISNUMBER(MATCH(Banco!$C2472,Analitico!$A:$A,0)),INDEX(Analitico!E:E,MATCH(Banco!$C2472,Analitico!$A:$A,0))&amp;"%",""),"")</f>
        <v>14,6027725%</v>
      </c>
      <c r="K2472" s="3" t="str">
        <f>IF($B2472="SINAPI",IF(ISNUMBER(MATCH(Banco!$C2472,Analitico!$A:$A,0)),INDEX(Analitico!F:F,MATCH(Banco!$C2472,Analitico!$A:$A,0))&amp;"%",""),"")</f>
        <v>%</v>
      </c>
    </row>
    <row r="2473" spans="1:11" ht="20.399999999999999" x14ac:dyDescent="0.2">
      <c r="A2473" s="1" t="str">
        <f t="shared" si="40"/>
        <v>SINAPI 96258</v>
      </c>
      <c r="B2473" s="3" t="s">
        <v>21783</v>
      </c>
      <c r="C2473" s="3" t="s">
        <v>2532</v>
      </c>
      <c r="D2473" s="2" t="s">
        <v>10275</v>
      </c>
      <c r="E2473" s="3" t="s">
        <v>15534</v>
      </c>
      <c r="F2473" s="66" t="s">
        <v>17757</v>
      </c>
      <c r="I2473" s="3" t="s">
        <v>21786</v>
      </c>
      <c r="J2473" s="3" t="str">
        <f>IF($B2473="SINAPI",IF(ISNUMBER(MATCH(Banco!$C2473,Analitico!$A:$A,0)),INDEX(Analitico!E:E,MATCH(Banco!$C2473,Analitico!$A:$A,0))&amp;"%",""),"")</f>
        <v>42,5552688%</v>
      </c>
      <c r="K2473" s="3" t="str">
        <f>IF($B2473="SINAPI",IF(ISNUMBER(MATCH(Banco!$C2473,Analitico!$A:$A,0)),INDEX(Analitico!F:F,MATCH(Banco!$C2473,Analitico!$A:$A,0))&amp;"%",""),"")</f>
        <v>%</v>
      </c>
    </row>
    <row r="2474" spans="1:11" ht="20.399999999999999" x14ac:dyDescent="0.2">
      <c r="A2474" s="1" t="str">
        <f t="shared" si="40"/>
        <v>SINAPI 96529</v>
      </c>
      <c r="B2474" s="3" t="s">
        <v>21783</v>
      </c>
      <c r="C2474" s="3" t="s">
        <v>2533</v>
      </c>
      <c r="D2474" s="2" t="s">
        <v>10276</v>
      </c>
      <c r="E2474" s="3" t="s">
        <v>15534</v>
      </c>
      <c r="F2474" s="66" t="s">
        <v>17758</v>
      </c>
      <c r="I2474" s="3" t="s">
        <v>21786</v>
      </c>
      <c r="J2474" s="3" t="str">
        <f>IF($B2474="SINAPI",IF(ISNUMBER(MATCH(Banco!$C2474,Analitico!$A:$A,0)),INDEX(Analitico!E:E,MATCH(Banco!$C2474,Analitico!$A:$A,0))&amp;"%",""),"")</f>
        <v>52,5744073%</v>
      </c>
      <c r="K2474" s="3" t="str">
        <f>IF($B2474="SINAPI",IF(ISNUMBER(MATCH(Banco!$C2474,Analitico!$A:$A,0)),INDEX(Analitico!F:F,MATCH(Banco!$C2474,Analitico!$A:$A,0))&amp;"%",""),"")</f>
        <v>%</v>
      </c>
    </row>
    <row r="2475" spans="1:11" ht="20.399999999999999" x14ac:dyDescent="0.2">
      <c r="A2475" s="1" t="str">
        <f t="shared" si="40"/>
        <v>SINAPI 96530</v>
      </c>
      <c r="B2475" s="3" t="s">
        <v>21783</v>
      </c>
      <c r="C2475" s="3" t="s">
        <v>2534</v>
      </c>
      <c r="D2475" s="2" t="s">
        <v>10277</v>
      </c>
      <c r="E2475" s="3" t="s">
        <v>15534</v>
      </c>
      <c r="F2475" s="66" t="s">
        <v>17759</v>
      </c>
      <c r="I2475" s="3" t="s">
        <v>21786</v>
      </c>
      <c r="J2475" s="3" t="str">
        <f>IF($B2475="SINAPI",IF(ISNUMBER(MATCH(Banco!$C2475,Analitico!$A:$A,0)),INDEX(Analitico!E:E,MATCH(Banco!$C2475,Analitico!$A:$A,0))&amp;"%",""),"")</f>
        <v>36,4652918%</v>
      </c>
      <c r="K2475" s="3" t="str">
        <f>IF($B2475="SINAPI",IF(ISNUMBER(MATCH(Banco!$C2475,Analitico!$A:$A,0)),INDEX(Analitico!F:F,MATCH(Banco!$C2475,Analitico!$A:$A,0))&amp;"%",""),"")</f>
        <v>%</v>
      </c>
    </row>
    <row r="2476" spans="1:11" ht="20.399999999999999" x14ac:dyDescent="0.2">
      <c r="A2476" s="1" t="str">
        <f t="shared" si="40"/>
        <v>SINAPI 96531</v>
      </c>
      <c r="B2476" s="3" t="s">
        <v>21783</v>
      </c>
      <c r="C2476" s="3" t="s">
        <v>2535</v>
      </c>
      <c r="D2476" s="2" t="s">
        <v>10278</v>
      </c>
      <c r="E2476" s="3" t="s">
        <v>15534</v>
      </c>
      <c r="F2476" s="66" t="s">
        <v>17760</v>
      </c>
      <c r="I2476" s="3" t="s">
        <v>21786</v>
      </c>
      <c r="J2476" s="3" t="str">
        <f>IF($B2476="SINAPI",IF(ISNUMBER(MATCH(Banco!$C2476,Analitico!$A:$A,0)),INDEX(Analitico!E:E,MATCH(Banco!$C2476,Analitico!$A:$A,0))&amp;"%",""),"")</f>
        <v>48,4976020%</v>
      </c>
      <c r="K2476" s="3" t="str">
        <f>IF($B2476="SINAPI",IF(ISNUMBER(MATCH(Banco!$C2476,Analitico!$A:$A,0)),INDEX(Analitico!F:F,MATCH(Banco!$C2476,Analitico!$A:$A,0))&amp;"%",""),"")</f>
        <v>%</v>
      </c>
    </row>
    <row r="2477" spans="1:11" ht="20.399999999999999" x14ac:dyDescent="0.2">
      <c r="A2477" s="1" t="str">
        <f t="shared" si="40"/>
        <v>SINAPI 96532</v>
      </c>
      <c r="B2477" s="3" t="s">
        <v>21783</v>
      </c>
      <c r="C2477" s="3" t="s">
        <v>2536</v>
      </c>
      <c r="D2477" s="2" t="s">
        <v>10279</v>
      </c>
      <c r="E2477" s="3" t="s">
        <v>15534</v>
      </c>
      <c r="F2477" s="66" t="s">
        <v>17761</v>
      </c>
      <c r="I2477" s="3" t="s">
        <v>21786</v>
      </c>
      <c r="J2477" s="3" t="str">
        <f>IF($B2477="SINAPI",IF(ISNUMBER(MATCH(Banco!$C2477,Analitico!$A:$A,0)),INDEX(Analitico!E:E,MATCH(Banco!$C2477,Analitico!$A:$A,0))&amp;"%",""),"")</f>
        <v>60,2129890%</v>
      </c>
      <c r="K2477" s="3" t="str">
        <f>IF($B2477="SINAPI",IF(ISNUMBER(MATCH(Banco!$C2477,Analitico!$A:$A,0)),INDEX(Analitico!F:F,MATCH(Banco!$C2477,Analitico!$A:$A,0))&amp;"%",""),"")</f>
        <v>%</v>
      </c>
    </row>
    <row r="2478" spans="1:11" ht="20.399999999999999" x14ac:dyDescent="0.2">
      <c r="A2478" s="1" t="str">
        <f t="shared" si="40"/>
        <v>SINAPI 96533</v>
      </c>
      <c r="B2478" s="3" t="s">
        <v>21783</v>
      </c>
      <c r="C2478" s="3" t="s">
        <v>2537</v>
      </c>
      <c r="D2478" s="2" t="s">
        <v>10280</v>
      </c>
      <c r="E2478" s="3" t="s">
        <v>15534</v>
      </c>
      <c r="F2478" s="66" t="s">
        <v>17762</v>
      </c>
      <c r="I2478" s="3" t="s">
        <v>21786</v>
      </c>
      <c r="J2478" s="3" t="str">
        <f>IF($B2478="SINAPI",IF(ISNUMBER(MATCH(Banco!$C2478,Analitico!$A:$A,0)),INDEX(Analitico!E:E,MATCH(Banco!$C2478,Analitico!$A:$A,0))&amp;"%",""),"")</f>
        <v>46,3202030%</v>
      </c>
      <c r="K2478" s="3" t="str">
        <f>IF($B2478="SINAPI",IF(ISNUMBER(MATCH(Banco!$C2478,Analitico!$A:$A,0)),INDEX(Analitico!F:F,MATCH(Banco!$C2478,Analitico!$A:$A,0))&amp;"%",""),"")</f>
        <v>%</v>
      </c>
    </row>
    <row r="2479" spans="1:11" ht="20.399999999999999" x14ac:dyDescent="0.2">
      <c r="A2479" s="1" t="str">
        <f t="shared" si="40"/>
        <v>SINAPI 96534</v>
      </c>
      <c r="B2479" s="3" t="s">
        <v>21783</v>
      </c>
      <c r="C2479" s="3" t="s">
        <v>2538</v>
      </c>
      <c r="D2479" s="2" t="s">
        <v>10281</v>
      </c>
      <c r="E2479" s="3" t="s">
        <v>15534</v>
      </c>
      <c r="F2479" s="66" t="s">
        <v>17763</v>
      </c>
      <c r="I2479" s="3" t="s">
        <v>21786</v>
      </c>
      <c r="J2479" s="3" t="str">
        <f>IF($B2479="SINAPI",IF(ISNUMBER(MATCH(Banco!$C2479,Analitico!$A:$A,0)),INDEX(Analitico!E:E,MATCH(Banco!$C2479,Analitico!$A:$A,0))&amp;"%",""),"")</f>
        <v>59,5508553%</v>
      </c>
      <c r="K2479" s="3" t="str">
        <f>IF($B2479="SINAPI",IF(ISNUMBER(MATCH(Banco!$C2479,Analitico!$A:$A,0)),INDEX(Analitico!F:F,MATCH(Banco!$C2479,Analitico!$A:$A,0))&amp;"%",""),"")</f>
        <v>%</v>
      </c>
    </row>
    <row r="2480" spans="1:11" ht="20.399999999999999" x14ac:dyDescent="0.2">
      <c r="A2480" s="1" t="str">
        <f t="shared" si="40"/>
        <v>SINAPI 96535</v>
      </c>
      <c r="B2480" s="3" t="s">
        <v>21783</v>
      </c>
      <c r="C2480" s="3" t="s">
        <v>2539</v>
      </c>
      <c r="D2480" s="2" t="s">
        <v>10282</v>
      </c>
      <c r="E2480" s="3" t="s">
        <v>15534</v>
      </c>
      <c r="F2480" s="66" t="s">
        <v>17764</v>
      </c>
      <c r="I2480" s="3" t="s">
        <v>21786</v>
      </c>
      <c r="J2480" s="3" t="str">
        <f>IF($B2480="SINAPI",IF(ISNUMBER(MATCH(Banco!$C2480,Analitico!$A:$A,0)),INDEX(Analitico!E:E,MATCH(Banco!$C2480,Analitico!$A:$A,0))&amp;"%",""),"")</f>
        <v>67,8700087%</v>
      </c>
      <c r="K2480" s="3" t="str">
        <f>IF($B2480="SINAPI",IF(ISNUMBER(MATCH(Banco!$C2480,Analitico!$A:$A,0)),INDEX(Analitico!F:F,MATCH(Banco!$C2480,Analitico!$A:$A,0))&amp;"%",""),"")</f>
        <v>%</v>
      </c>
    </row>
    <row r="2481" spans="1:11" ht="20.399999999999999" x14ac:dyDescent="0.2">
      <c r="A2481" s="1" t="str">
        <f t="shared" si="40"/>
        <v>SINAPI 96536</v>
      </c>
      <c r="B2481" s="3" t="s">
        <v>21783</v>
      </c>
      <c r="C2481" s="3" t="s">
        <v>2540</v>
      </c>
      <c r="D2481" s="2" t="s">
        <v>10283</v>
      </c>
      <c r="E2481" s="3" t="s">
        <v>15534</v>
      </c>
      <c r="F2481" s="66" t="s">
        <v>17765</v>
      </c>
      <c r="I2481" s="3" t="s">
        <v>21786</v>
      </c>
      <c r="J2481" s="3" t="str">
        <f>IF($B2481="SINAPI",IF(ISNUMBER(MATCH(Banco!$C2481,Analitico!$A:$A,0)),INDEX(Analitico!E:E,MATCH(Banco!$C2481,Analitico!$A:$A,0))&amp;"%",""),"")</f>
        <v>56,9160999%</v>
      </c>
      <c r="K2481" s="3" t="str">
        <f>IF($B2481="SINAPI",IF(ISNUMBER(MATCH(Banco!$C2481,Analitico!$A:$A,0)),INDEX(Analitico!F:F,MATCH(Banco!$C2481,Analitico!$A:$A,0))&amp;"%",""),"")</f>
        <v>%</v>
      </c>
    </row>
    <row r="2482" spans="1:11" ht="20.399999999999999" x14ac:dyDescent="0.2">
      <c r="A2482" s="1" t="str">
        <f t="shared" si="40"/>
        <v>SINAPI 96537</v>
      </c>
      <c r="B2482" s="3" t="s">
        <v>21783</v>
      </c>
      <c r="C2482" s="3" t="s">
        <v>2541</v>
      </c>
      <c r="D2482" s="2" t="s">
        <v>10284</v>
      </c>
      <c r="E2482" s="3" t="s">
        <v>15534</v>
      </c>
      <c r="F2482" s="66" t="s">
        <v>17766</v>
      </c>
      <c r="I2482" s="3" t="s">
        <v>21786</v>
      </c>
      <c r="J2482" s="3" t="str">
        <f>IF($B2482="SINAPI",IF(ISNUMBER(MATCH(Banco!$C2482,Analitico!$A:$A,0)),INDEX(Analitico!E:E,MATCH(Banco!$C2482,Analitico!$A:$A,0))&amp;"%",""),"")</f>
        <v>47,4555623%</v>
      </c>
      <c r="K2482" s="3" t="str">
        <f>IF($B2482="SINAPI",IF(ISNUMBER(MATCH(Banco!$C2482,Analitico!$A:$A,0)),INDEX(Analitico!F:F,MATCH(Banco!$C2482,Analitico!$A:$A,0))&amp;"%",""),"")</f>
        <v>%</v>
      </c>
    </row>
    <row r="2483" spans="1:11" ht="20.399999999999999" x14ac:dyDescent="0.2">
      <c r="A2483" s="1" t="str">
        <f t="shared" si="40"/>
        <v>SINAPI 96538</v>
      </c>
      <c r="B2483" s="3" t="s">
        <v>21783</v>
      </c>
      <c r="C2483" s="3" t="s">
        <v>2542</v>
      </c>
      <c r="D2483" s="2" t="s">
        <v>10285</v>
      </c>
      <c r="E2483" s="3" t="s">
        <v>15534</v>
      </c>
      <c r="F2483" s="66" t="s">
        <v>17767</v>
      </c>
      <c r="I2483" s="3" t="s">
        <v>21786</v>
      </c>
      <c r="J2483" s="3" t="str">
        <f>IF($B2483="SINAPI",IF(ISNUMBER(MATCH(Banco!$C2483,Analitico!$A:$A,0)),INDEX(Analitico!E:E,MATCH(Banco!$C2483,Analitico!$A:$A,0))&amp;"%",""),"")</f>
        <v>59,0318724%</v>
      </c>
      <c r="K2483" s="3" t="str">
        <f>IF($B2483="SINAPI",IF(ISNUMBER(MATCH(Banco!$C2483,Analitico!$A:$A,0)),INDEX(Analitico!F:F,MATCH(Banco!$C2483,Analitico!$A:$A,0))&amp;"%",""),"")</f>
        <v>%</v>
      </c>
    </row>
    <row r="2484" spans="1:11" ht="20.399999999999999" x14ac:dyDescent="0.2">
      <c r="A2484" s="1" t="str">
        <f t="shared" si="40"/>
        <v>SINAPI 96539</v>
      </c>
      <c r="B2484" s="3" t="s">
        <v>21783</v>
      </c>
      <c r="C2484" s="3" t="s">
        <v>2543</v>
      </c>
      <c r="D2484" s="2" t="s">
        <v>10286</v>
      </c>
      <c r="E2484" s="3" t="s">
        <v>15534</v>
      </c>
      <c r="F2484" s="66" t="s">
        <v>17768</v>
      </c>
      <c r="I2484" s="3" t="s">
        <v>21786</v>
      </c>
      <c r="J2484" s="3" t="str">
        <f>IF($B2484="SINAPI",IF(ISNUMBER(MATCH(Banco!$C2484,Analitico!$A:$A,0)),INDEX(Analitico!E:E,MATCH(Banco!$C2484,Analitico!$A:$A,0))&amp;"%",""),"")</f>
        <v>50,6511630%</v>
      </c>
      <c r="K2484" s="3" t="str">
        <f>IF($B2484="SINAPI",IF(ISNUMBER(MATCH(Banco!$C2484,Analitico!$A:$A,0)),INDEX(Analitico!F:F,MATCH(Banco!$C2484,Analitico!$A:$A,0))&amp;"%",""),"")</f>
        <v>%</v>
      </c>
    </row>
    <row r="2485" spans="1:11" ht="20.399999999999999" x14ac:dyDescent="0.2">
      <c r="A2485" s="1" t="str">
        <f t="shared" si="40"/>
        <v>SINAPI 96540</v>
      </c>
      <c r="B2485" s="3" t="s">
        <v>21783</v>
      </c>
      <c r="C2485" s="3" t="s">
        <v>2544</v>
      </c>
      <c r="D2485" s="2" t="s">
        <v>10287</v>
      </c>
      <c r="E2485" s="3" t="s">
        <v>15534</v>
      </c>
      <c r="F2485" s="66" t="s">
        <v>17769</v>
      </c>
      <c r="I2485" s="3" t="s">
        <v>21786</v>
      </c>
      <c r="J2485" s="3" t="str">
        <f>IF($B2485="SINAPI",IF(ISNUMBER(MATCH(Banco!$C2485,Analitico!$A:$A,0)),INDEX(Analitico!E:E,MATCH(Banco!$C2485,Analitico!$A:$A,0))&amp;"%",""),"")</f>
        <v>56,8401372%</v>
      </c>
      <c r="K2485" s="3" t="str">
        <f>IF($B2485="SINAPI",IF(ISNUMBER(MATCH(Banco!$C2485,Analitico!$A:$A,0)),INDEX(Analitico!F:F,MATCH(Banco!$C2485,Analitico!$A:$A,0))&amp;"%",""),"")</f>
        <v>%</v>
      </c>
    </row>
    <row r="2486" spans="1:11" ht="20.399999999999999" x14ac:dyDescent="0.2">
      <c r="A2486" s="1" t="str">
        <f t="shared" si="40"/>
        <v>SINAPI 96541</v>
      </c>
      <c r="B2486" s="3" t="s">
        <v>21783</v>
      </c>
      <c r="C2486" s="3" t="s">
        <v>2545</v>
      </c>
      <c r="D2486" s="2" t="s">
        <v>10288</v>
      </c>
      <c r="E2486" s="3" t="s">
        <v>15534</v>
      </c>
      <c r="F2486" s="66" t="s">
        <v>17770</v>
      </c>
      <c r="I2486" s="3" t="s">
        <v>21786</v>
      </c>
      <c r="J2486" s="3" t="str">
        <f>IF($B2486="SINAPI",IF(ISNUMBER(MATCH(Banco!$C2486,Analitico!$A:$A,0)),INDEX(Analitico!E:E,MATCH(Banco!$C2486,Analitico!$A:$A,0))&amp;"%",""),"")</f>
        <v>65,9184814%</v>
      </c>
      <c r="K2486" s="3" t="str">
        <f>IF($B2486="SINAPI",IF(ISNUMBER(MATCH(Banco!$C2486,Analitico!$A:$A,0)),INDEX(Analitico!F:F,MATCH(Banco!$C2486,Analitico!$A:$A,0))&amp;"%",""),"")</f>
        <v>%</v>
      </c>
    </row>
    <row r="2487" spans="1:11" ht="20.399999999999999" x14ac:dyDescent="0.2">
      <c r="A2487" s="1" t="str">
        <f t="shared" si="40"/>
        <v>SINAPI 96542</v>
      </c>
      <c r="B2487" s="3" t="s">
        <v>21783</v>
      </c>
      <c r="C2487" s="3" t="s">
        <v>2546</v>
      </c>
      <c r="D2487" s="2" t="s">
        <v>10289</v>
      </c>
      <c r="E2487" s="3" t="s">
        <v>15534</v>
      </c>
      <c r="F2487" s="66" t="s">
        <v>17771</v>
      </c>
      <c r="I2487" s="3" t="s">
        <v>21786</v>
      </c>
      <c r="J2487" s="3" t="str">
        <f>IF($B2487="SINAPI",IF(ISNUMBER(MATCH(Banco!$C2487,Analitico!$A:$A,0)),INDEX(Analitico!E:E,MATCH(Banco!$C2487,Analitico!$A:$A,0))&amp;"%",""),"")</f>
        <v>60,5490279%</v>
      </c>
      <c r="K2487" s="3" t="str">
        <f>IF($B2487="SINAPI",IF(ISNUMBER(MATCH(Banco!$C2487,Analitico!$A:$A,0)),INDEX(Analitico!F:F,MATCH(Banco!$C2487,Analitico!$A:$A,0))&amp;"%",""),"")</f>
        <v>%</v>
      </c>
    </row>
    <row r="2488" spans="1:11" x14ac:dyDescent="0.2">
      <c r="A2488" s="1" t="str">
        <f t="shared" si="40"/>
        <v>SINAPI 96543</v>
      </c>
      <c r="B2488" s="3" t="s">
        <v>21783</v>
      </c>
      <c r="C2488" s="3" t="s">
        <v>2547</v>
      </c>
      <c r="D2488" s="2" t="s">
        <v>10290</v>
      </c>
      <c r="E2488" s="3" t="s">
        <v>15539</v>
      </c>
      <c r="F2488" s="66" t="s">
        <v>17772</v>
      </c>
      <c r="I2488" s="3" t="s">
        <v>21785</v>
      </c>
      <c r="J2488" s="3" t="str">
        <f>IF($B2488="SINAPI",IF(ISNUMBER(MATCH(Banco!$C2488,Analitico!$A:$A,0)),INDEX(Analitico!E:E,MATCH(Banco!$C2488,Analitico!$A:$A,0))&amp;"%",""),"")</f>
        <v>47,0294558%</v>
      </c>
      <c r="K2488" s="3" t="str">
        <f>IF($B2488="SINAPI",IF(ISNUMBER(MATCH(Banco!$C2488,Analitico!$A:$A,0)),INDEX(Analitico!F:F,MATCH(Banco!$C2488,Analitico!$A:$A,0))&amp;"%",""),"")</f>
        <v>%</v>
      </c>
    </row>
    <row r="2489" spans="1:11" x14ac:dyDescent="0.2">
      <c r="A2489" s="1" t="str">
        <f t="shared" si="40"/>
        <v>SINAPI 101791</v>
      </c>
      <c r="B2489" s="3" t="s">
        <v>21783</v>
      </c>
      <c r="C2489" s="3" t="s">
        <v>2548</v>
      </c>
      <c r="D2489" s="2" t="s">
        <v>10291</v>
      </c>
      <c r="E2489" s="3" t="s">
        <v>15532</v>
      </c>
      <c r="F2489" s="66" t="s">
        <v>17773</v>
      </c>
      <c r="I2489" s="3" t="s">
        <v>21786</v>
      </c>
      <c r="J2489" s="3" t="str">
        <f>IF($B2489="SINAPI",IF(ISNUMBER(MATCH(Banco!$C2489,Analitico!$A:$A,0)),INDEX(Analitico!E:E,MATCH(Banco!$C2489,Analitico!$A:$A,0))&amp;"%",""),"")</f>
        <v>8,0915406%</v>
      </c>
      <c r="K2489" s="3" t="str">
        <f>IF($B2489="SINAPI",IF(ISNUMBER(MATCH(Banco!$C2489,Analitico!$A:$A,0)),INDEX(Analitico!F:F,MATCH(Banco!$C2489,Analitico!$A:$A,0))&amp;"%",""),"")</f>
        <v>%</v>
      </c>
    </row>
    <row r="2490" spans="1:11" ht="20.399999999999999" x14ac:dyDescent="0.2">
      <c r="A2490" s="1" t="str">
        <f t="shared" si="40"/>
        <v>SINAPI 101792</v>
      </c>
      <c r="B2490" s="3" t="s">
        <v>21783</v>
      </c>
      <c r="C2490" s="3" t="s">
        <v>2549</v>
      </c>
      <c r="D2490" s="2" t="s">
        <v>10292</v>
      </c>
      <c r="E2490" s="3" t="s">
        <v>15535</v>
      </c>
      <c r="F2490" s="66" t="s">
        <v>17774</v>
      </c>
      <c r="I2490" s="3" t="s">
        <v>21786</v>
      </c>
      <c r="J2490" s="3" t="str">
        <f>IF($B2490="SINAPI",IF(ISNUMBER(MATCH(Banco!$C2490,Analitico!$A:$A,0)),INDEX(Analitico!E:E,MATCH(Banco!$C2490,Analitico!$A:$A,0))&amp;"%",""),"")</f>
        <v>34,2842587%</v>
      </c>
      <c r="K2490" s="3" t="str">
        <f>IF($B2490="SINAPI",IF(ISNUMBER(MATCH(Banco!$C2490,Analitico!$A:$A,0)),INDEX(Analitico!F:F,MATCH(Banco!$C2490,Analitico!$A:$A,0))&amp;"%",""),"")</f>
        <v>%</v>
      </c>
    </row>
    <row r="2491" spans="1:11" ht="20.399999999999999" x14ac:dyDescent="0.2">
      <c r="A2491" s="1" t="str">
        <f t="shared" si="40"/>
        <v>SINAPI 101793</v>
      </c>
      <c r="B2491" s="3" t="s">
        <v>21783</v>
      </c>
      <c r="C2491" s="3" t="s">
        <v>2550</v>
      </c>
      <c r="D2491" s="2" t="s">
        <v>10293</v>
      </c>
      <c r="E2491" s="3" t="s">
        <v>15535</v>
      </c>
      <c r="F2491" s="66" t="s">
        <v>17775</v>
      </c>
      <c r="I2491" s="3" t="s">
        <v>21786</v>
      </c>
      <c r="J2491" s="3" t="str">
        <f>IF($B2491="SINAPI",IF(ISNUMBER(MATCH(Banco!$C2491,Analitico!$A:$A,0)),INDEX(Analitico!E:E,MATCH(Banco!$C2491,Analitico!$A:$A,0))&amp;"%",""),"")</f>
        <v>33,2236842%</v>
      </c>
      <c r="K2491" s="3" t="str">
        <f>IF($B2491="SINAPI",IF(ISNUMBER(MATCH(Banco!$C2491,Analitico!$A:$A,0)),INDEX(Analitico!F:F,MATCH(Banco!$C2491,Analitico!$A:$A,0))&amp;"%",""),"")</f>
        <v>%</v>
      </c>
    </row>
    <row r="2492" spans="1:11" ht="20.399999999999999" x14ac:dyDescent="0.2">
      <c r="A2492" s="1" t="str">
        <f t="shared" si="40"/>
        <v>SINAPI 101969</v>
      </c>
      <c r="B2492" s="3" t="s">
        <v>21783</v>
      </c>
      <c r="C2492" s="3" t="s">
        <v>2551</v>
      </c>
      <c r="D2492" s="2" t="s">
        <v>10294</v>
      </c>
      <c r="E2492" s="3" t="s">
        <v>15534</v>
      </c>
      <c r="F2492" s="66" t="s">
        <v>17776</v>
      </c>
      <c r="I2492" s="3" t="s">
        <v>21786</v>
      </c>
      <c r="J2492" s="3" t="str">
        <f>IF($B2492="SINAPI",IF(ISNUMBER(MATCH(Banco!$C2492,Analitico!$A:$A,0)),INDEX(Analitico!E:E,MATCH(Banco!$C2492,Analitico!$A:$A,0))&amp;"%",""),"")</f>
        <v>13,7941886%</v>
      </c>
      <c r="K2492" s="3" t="str">
        <f>IF($B2492="SINAPI",IF(ISNUMBER(MATCH(Banco!$C2492,Analitico!$A:$A,0)),INDEX(Analitico!F:F,MATCH(Banco!$C2492,Analitico!$A:$A,0))&amp;"%",""),"")</f>
        <v>%</v>
      </c>
    </row>
    <row r="2493" spans="1:11" ht="20.399999999999999" x14ac:dyDescent="0.2">
      <c r="A2493" s="1" t="str">
        <f t="shared" si="40"/>
        <v>SINAPI 101971</v>
      </c>
      <c r="B2493" s="3" t="s">
        <v>21783</v>
      </c>
      <c r="C2493" s="3" t="s">
        <v>2552</v>
      </c>
      <c r="D2493" s="2" t="s">
        <v>10295</v>
      </c>
      <c r="E2493" s="3" t="s">
        <v>15534</v>
      </c>
      <c r="F2493" s="66" t="s">
        <v>17777</v>
      </c>
      <c r="I2493" s="3" t="s">
        <v>21786</v>
      </c>
      <c r="J2493" s="3" t="str">
        <f>IF($B2493="SINAPI",IF(ISNUMBER(MATCH(Banco!$C2493,Analitico!$A:$A,0)),INDEX(Analitico!E:E,MATCH(Banco!$C2493,Analitico!$A:$A,0))&amp;"%",""),"")</f>
        <v>17,7810830%</v>
      </c>
      <c r="K2493" s="3" t="str">
        <f>IF($B2493="SINAPI",IF(ISNUMBER(MATCH(Banco!$C2493,Analitico!$A:$A,0)),INDEX(Analitico!F:F,MATCH(Banco!$C2493,Analitico!$A:$A,0))&amp;"%",""),"")</f>
        <v>%</v>
      </c>
    </row>
    <row r="2494" spans="1:11" x14ac:dyDescent="0.2">
      <c r="A2494" s="1" t="str">
        <f t="shared" si="40"/>
        <v>SINAPI 101973</v>
      </c>
      <c r="B2494" s="3" t="s">
        <v>21783</v>
      </c>
      <c r="C2494" s="3" t="s">
        <v>2553</v>
      </c>
      <c r="D2494" s="2" t="s">
        <v>10296</v>
      </c>
      <c r="E2494" s="3" t="s">
        <v>15534</v>
      </c>
      <c r="F2494" s="66" t="s">
        <v>17778</v>
      </c>
      <c r="I2494" s="3" t="s">
        <v>21786</v>
      </c>
      <c r="J2494" s="3" t="str">
        <f>IF($B2494="SINAPI",IF(ISNUMBER(MATCH(Banco!$C2494,Analitico!$A:$A,0)),INDEX(Analitico!E:E,MATCH(Banco!$C2494,Analitico!$A:$A,0))&amp;"%",""),"")</f>
        <v>7,2466703%</v>
      </c>
      <c r="K2494" s="3" t="str">
        <f>IF($B2494="SINAPI",IF(ISNUMBER(MATCH(Banco!$C2494,Analitico!$A:$A,0)),INDEX(Analitico!F:F,MATCH(Banco!$C2494,Analitico!$A:$A,0))&amp;"%",""),"")</f>
        <v>%</v>
      </c>
    </row>
    <row r="2495" spans="1:11" ht="20.399999999999999" x14ac:dyDescent="0.2">
      <c r="A2495" s="1" t="str">
        <f t="shared" si="40"/>
        <v>SINAPI 101974</v>
      </c>
      <c r="B2495" s="3" t="s">
        <v>21783</v>
      </c>
      <c r="C2495" s="3" t="s">
        <v>2554</v>
      </c>
      <c r="D2495" s="2" t="s">
        <v>10297</v>
      </c>
      <c r="E2495" s="3" t="s">
        <v>15534</v>
      </c>
      <c r="F2495" s="66" t="s">
        <v>17779</v>
      </c>
      <c r="I2495" s="3" t="s">
        <v>21786</v>
      </c>
      <c r="J2495" s="3" t="str">
        <f>IF($B2495="SINAPI",IF(ISNUMBER(MATCH(Banco!$C2495,Analitico!$A:$A,0)),INDEX(Analitico!E:E,MATCH(Banco!$C2495,Analitico!$A:$A,0))&amp;"%",""),"")</f>
        <v>32,0539569%</v>
      </c>
      <c r="K2495" s="3" t="str">
        <f>IF($B2495="SINAPI",IF(ISNUMBER(MATCH(Banco!$C2495,Analitico!$A:$A,0)),INDEX(Analitico!F:F,MATCH(Banco!$C2495,Analitico!$A:$A,0))&amp;"%",""),"")</f>
        <v>%</v>
      </c>
    </row>
    <row r="2496" spans="1:11" ht="20.399999999999999" x14ac:dyDescent="0.2">
      <c r="A2496" s="1" t="str">
        <f t="shared" si="40"/>
        <v>SINAPI 101975</v>
      </c>
      <c r="B2496" s="3" t="s">
        <v>21783</v>
      </c>
      <c r="C2496" s="3" t="s">
        <v>2555</v>
      </c>
      <c r="D2496" s="2" t="s">
        <v>10298</v>
      </c>
      <c r="E2496" s="3" t="s">
        <v>15534</v>
      </c>
      <c r="F2496" s="66" t="s">
        <v>17780</v>
      </c>
      <c r="I2496" s="3" t="s">
        <v>21786</v>
      </c>
      <c r="J2496" s="3" t="str">
        <f>IF($B2496="SINAPI",IF(ISNUMBER(MATCH(Banco!$C2496,Analitico!$A:$A,0)),INDEX(Analitico!E:E,MATCH(Banco!$C2496,Analitico!$A:$A,0))&amp;"%",""),"")</f>
        <v>29,5414476%</v>
      </c>
      <c r="K2496" s="3" t="str">
        <f>IF($B2496="SINAPI",IF(ISNUMBER(MATCH(Banco!$C2496,Analitico!$A:$A,0)),INDEX(Analitico!F:F,MATCH(Banco!$C2496,Analitico!$A:$A,0))&amp;"%",""),"")</f>
        <v>%</v>
      </c>
    </row>
    <row r="2497" spans="1:11" ht="20.399999999999999" x14ac:dyDescent="0.2">
      <c r="A2497" s="1" t="str">
        <f t="shared" si="40"/>
        <v>SINAPI 101977</v>
      </c>
      <c r="B2497" s="3" t="s">
        <v>21783</v>
      </c>
      <c r="C2497" s="3" t="s">
        <v>2556</v>
      </c>
      <c r="D2497" s="2" t="s">
        <v>10299</v>
      </c>
      <c r="E2497" s="3" t="s">
        <v>15534</v>
      </c>
      <c r="F2497" s="66" t="s">
        <v>17781</v>
      </c>
      <c r="I2497" s="3" t="s">
        <v>21786</v>
      </c>
      <c r="J2497" s="3" t="str">
        <f>IF($B2497="SINAPI",IF(ISNUMBER(MATCH(Banco!$C2497,Analitico!$A:$A,0)),INDEX(Analitico!E:E,MATCH(Banco!$C2497,Analitico!$A:$A,0))&amp;"%",""),"")</f>
        <v>46,5391093%</v>
      </c>
      <c r="K2497" s="3" t="str">
        <f>IF($B2497="SINAPI",IF(ISNUMBER(MATCH(Banco!$C2497,Analitico!$A:$A,0)),INDEX(Analitico!F:F,MATCH(Banco!$C2497,Analitico!$A:$A,0))&amp;"%",""),"")</f>
        <v>%</v>
      </c>
    </row>
    <row r="2498" spans="1:11" ht="20.399999999999999" x14ac:dyDescent="0.2">
      <c r="A2498" s="1" t="str">
        <f t="shared" si="40"/>
        <v>SINAPI 101980</v>
      </c>
      <c r="B2498" s="3" t="s">
        <v>21783</v>
      </c>
      <c r="C2498" s="3" t="s">
        <v>2557</v>
      </c>
      <c r="D2498" s="2" t="s">
        <v>10300</v>
      </c>
      <c r="E2498" s="3" t="s">
        <v>15534</v>
      </c>
      <c r="F2498" s="66" t="s">
        <v>17782</v>
      </c>
      <c r="I2498" s="3" t="s">
        <v>21786</v>
      </c>
      <c r="J2498" s="3" t="str">
        <f>IF($B2498="SINAPI",IF(ISNUMBER(MATCH(Banco!$C2498,Analitico!$A:$A,0)),INDEX(Analitico!E:E,MATCH(Banco!$C2498,Analitico!$A:$A,0))&amp;"%",""),"")</f>
        <v>39,5674589%</v>
      </c>
      <c r="K2498" s="3" t="str">
        <f>IF($B2498="SINAPI",IF(ISNUMBER(MATCH(Banco!$C2498,Analitico!$A:$A,0)),INDEX(Analitico!F:F,MATCH(Banco!$C2498,Analitico!$A:$A,0))&amp;"%",""),"")</f>
        <v>%</v>
      </c>
    </row>
    <row r="2499" spans="1:11" ht="20.399999999999999" x14ac:dyDescent="0.2">
      <c r="A2499" s="1" t="str">
        <f t="shared" si="40"/>
        <v>SINAPI 101981</v>
      </c>
      <c r="B2499" s="3" t="s">
        <v>21783</v>
      </c>
      <c r="C2499" s="3" t="s">
        <v>2558</v>
      </c>
      <c r="D2499" s="2" t="s">
        <v>10301</v>
      </c>
      <c r="E2499" s="3" t="s">
        <v>15534</v>
      </c>
      <c r="F2499" s="66" t="s">
        <v>17783</v>
      </c>
      <c r="I2499" s="3" t="s">
        <v>21786</v>
      </c>
      <c r="J2499" s="3" t="str">
        <f>IF($B2499="SINAPI",IF(ISNUMBER(MATCH(Banco!$C2499,Analitico!$A:$A,0)),INDEX(Analitico!E:E,MATCH(Banco!$C2499,Analitico!$A:$A,0))&amp;"%",""),"")</f>
        <v>38,1396036%</v>
      </c>
      <c r="K2499" s="3" t="str">
        <f>IF($B2499="SINAPI",IF(ISNUMBER(MATCH(Banco!$C2499,Analitico!$A:$A,0)),INDEX(Analitico!F:F,MATCH(Banco!$C2499,Analitico!$A:$A,0))&amp;"%",""),"")</f>
        <v>%</v>
      </c>
    </row>
    <row r="2500" spans="1:11" ht="20.399999999999999" x14ac:dyDescent="0.2">
      <c r="A2500" s="1" t="str">
        <f t="shared" si="40"/>
        <v>SINAPI 101982</v>
      </c>
      <c r="B2500" s="3" t="s">
        <v>21783</v>
      </c>
      <c r="C2500" s="3" t="s">
        <v>2559</v>
      </c>
      <c r="D2500" s="2" t="s">
        <v>10302</v>
      </c>
      <c r="E2500" s="3" t="s">
        <v>15534</v>
      </c>
      <c r="F2500" s="66" t="s">
        <v>17784</v>
      </c>
      <c r="I2500" s="3" t="s">
        <v>21786</v>
      </c>
      <c r="J2500" s="3" t="str">
        <f>IF($B2500="SINAPI",IF(ISNUMBER(MATCH(Banco!$C2500,Analitico!$A:$A,0)),INDEX(Analitico!E:E,MATCH(Banco!$C2500,Analitico!$A:$A,0))&amp;"%",""),"")</f>
        <v>39,1072456%</v>
      </c>
      <c r="K2500" s="3" t="str">
        <f>IF($B2500="SINAPI",IF(ISNUMBER(MATCH(Banco!$C2500,Analitico!$A:$A,0)),INDEX(Analitico!F:F,MATCH(Banco!$C2500,Analitico!$A:$A,0))&amp;"%",""),"")</f>
        <v>%</v>
      </c>
    </row>
    <row r="2501" spans="1:11" ht="20.399999999999999" x14ac:dyDescent="0.2">
      <c r="A2501" s="1" t="str">
        <f t="shared" si="40"/>
        <v>SINAPI 101983</v>
      </c>
      <c r="B2501" s="3" t="s">
        <v>21783</v>
      </c>
      <c r="C2501" s="3" t="s">
        <v>2560</v>
      </c>
      <c r="D2501" s="2" t="s">
        <v>10303</v>
      </c>
      <c r="E2501" s="3" t="s">
        <v>15534</v>
      </c>
      <c r="F2501" s="66" t="s">
        <v>17785</v>
      </c>
      <c r="I2501" s="3" t="s">
        <v>21786</v>
      </c>
      <c r="J2501" s="3" t="str">
        <f>IF($B2501="SINAPI",IF(ISNUMBER(MATCH(Banco!$C2501,Analitico!$A:$A,0)),INDEX(Analitico!E:E,MATCH(Banco!$C2501,Analitico!$A:$A,0))&amp;"%",""),"")</f>
        <v>39,8836544%</v>
      </c>
      <c r="K2501" s="3" t="str">
        <f>IF($B2501="SINAPI",IF(ISNUMBER(MATCH(Banco!$C2501,Analitico!$A:$A,0)),INDEX(Analitico!F:F,MATCH(Banco!$C2501,Analitico!$A:$A,0))&amp;"%",""),"")</f>
        <v>%</v>
      </c>
    </row>
    <row r="2502" spans="1:11" ht="20.399999999999999" x14ac:dyDescent="0.2">
      <c r="A2502" s="1" t="str">
        <f t="shared" si="40"/>
        <v>SINAPI 101985</v>
      </c>
      <c r="B2502" s="3" t="s">
        <v>21783</v>
      </c>
      <c r="C2502" s="3" t="s">
        <v>2561</v>
      </c>
      <c r="D2502" s="2" t="s">
        <v>10304</v>
      </c>
      <c r="E2502" s="3" t="s">
        <v>15534</v>
      </c>
      <c r="F2502" s="66" t="s">
        <v>17786</v>
      </c>
      <c r="I2502" s="3" t="s">
        <v>21786</v>
      </c>
      <c r="J2502" s="3" t="str">
        <f>IF($B2502="SINAPI",IF(ISNUMBER(MATCH(Banco!$C2502,Analitico!$A:$A,0)),INDEX(Analitico!E:E,MATCH(Banco!$C2502,Analitico!$A:$A,0))&amp;"%",""),"")</f>
        <v>15,2984334%</v>
      </c>
      <c r="K2502" s="3" t="str">
        <f>IF($B2502="SINAPI",IF(ISNUMBER(MATCH(Banco!$C2502,Analitico!$A:$A,0)),INDEX(Analitico!F:F,MATCH(Banco!$C2502,Analitico!$A:$A,0))&amp;"%",""),"")</f>
        <v>%</v>
      </c>
    </row>
    <row r="2503" spans="1:11" ht="20.399999999999999" x14ac:dyDescent="0.2">
      <c r="A2503" s="1" t="str">
        <f t="shared" si="40"/>
        <v>SINAPI 101986</v>
      </c>
      <c r="B2503" s="3" t="s">
        <v>21783</v>
      </c>
      <c r="C2503" s="3" t="s">
        <v>2562</v>
      </c>
      <c r="D2503" s="2" t="s">
        <v>10305</v>
      </c>
      <c r="E2503" s="3" t="s">
        <v>15534</v>
      </c>
      <c r="F2503" s="66" t="s">
        <v>17787</v>
      </c>
      <c r="I2503" s="3" t="s">
        <v>21786</v>
      </c>
      <c r="J2503" s="3" t="str">
        <f>IF($B2503="SINAPI",IF(ISNUMBER(MATCH(Banco!$C2503,Analitico!$A:$A,0)),INDEX(Analitico!E:E,MATCH(Banco!$C2503,Analitico!$A:$A,0))&amp;"%",""),"")</f>
        <v>20,9390690%</v>
      </c>
      <c r="K2503" s="3" t="str">
        <f>IF($B2503="SINAPI",IF(ISNUMBER(MATCH(Banco!$C2503,Analitico!$A:$A,0)),INDEX(Analitico!F:F,MATCH(Banco!$C2503,Analitico!$A:$A,0))&amp;"%",""),"")</f>
        <v>%</v>
      </c>
    </row>
    <row r="2504" spans="1:11" x14ac:dyDescent="0.2">
      <c r="A2504" s="1" t="str">
        <f t="shared" si="40"/>
        <v>SINAPI 101987</v>
      </c>
      <c r="B2504" s="3" t="s">
        <v>21783</v>
      </c>
      <c r="C2504" s="3" t="s">
        <v>2563</v>
      </c>
      <c r="D2504" s="2" t="s">
        <v>10306</v>
      </c>
      <c r="E2504" s="3" t="s">
        <v>15534</v>
      </c>
      <c r="F2504" s="66" t="s">
        <v>17788</v>
      </c>
      <c r="I2504" s="3" t="s">
        <v>21786</v>
      </c>
      <c r="J2504" s="3" t="str">
        <f>IF($B2504="SINAPI",IF(ISNUMBER(MATCH(Banco!$C2504,Analitico!$A:$A,0)),INDEX(Analitico!E:E,MATCH(Banco!$C2504,Analitico!$A:$A,0))&amp;"%",""),"")</f>
        <v>6,2588401%</v>
      </c>
      <c r="K2504" s="3" t="str">
        <f>IF($B2504="SINAPI",IF(ISNUMBER(MATCH(Banco!$C2504,Analitico!$A:$A,0)),INDEX(Analitico!F:F,MATCH(Banco!$C2504,Analitico!$A:$A,0))&amp;"%",""),"")</f>
        <v>%</v>
      </c>
    </row>
    <row r="2505" spans="1:11" ht="20.399999999999999" x14ac:dyDescent="0.2">
      <c r="A2505" s="1" t="str">
        <f t="shared" si="40"/>
        <v>SINAPI 101988</v>
      </c>
      <c r="B2505" s="3" t="s">
        <v>21783</v>
      </c>
      <c r="C2505" s="3" t="s">
        <v>2564</v>
      </c>
      <c r="D2505" s="2" t="s">
        <v>10307</v>
      </c>
      <c r="E2505" s="3" t="s">
        <v>15534</v>
      </c>
      <c r="F2505" s="66" t="s">
        <v>17789</v>
      </c>
      <c r="I2505" s="3" t="s">
        <v>21786</v>
      </c>
      <c r="J2505" s="3" t="str">
        <f>IF($B2505="SINAPI",IF(ISNUMBER(MATCH(Banco!$C2505,Analitico!$A:$A,0)),INDEX(Analitico!E:E,MATCH(Banco!$C2505,Analitico!$A:$A,0))&amp;"%",""),"")</f>
        <v>15,9299626%</v>
      </c>
      <c r="K2505" s="3" t="str">
        <f>IF($B2505="SINAPI",IF(ISNUMBER(MATCH(Banco!$C2505,Analitico!$A:$A,0)),INDEX(Analitico!F:F,MATCH(Banco!$C2505,Analitico!$A:$A,0))&amp;"%",""),"")</f>
        <v>%</v>
      </c>
    </row>
    <row r="2506" spans="1:11" ht="20.399999999999999" x14ac:dyDescent="0.2">
      <c r="A2506" s="1" t="str">
        <f t="shared" si="40"/>
        <v>SINAPI 101989</v>
      </c>
      <c r="B2506" s="3" t="s">
        <v>21783</v>
      </c>
      <c r="C2506" s="3" t="s">
        <v>2565</v>
      </c>
      <c r="D2506" s="2" t="s">
        <v>10308</v>
      </c>
      <c r="E2506" s="3" t="s">
        <v>15534</v>
      </c>
      <c r="F2506" s="66" t="s">
        <v>17790</v>
      </c>
      <c r="I2506" s="3" t="s">
        <v>21786</v>
      </c>
      <c r="J2506" s="3" t="str">
        <f>IF($B2506="SINAPI",IF(ISNUMBER(MATCH(Banco!$C2506,Analitico!$A:$A,0)),INDEX(Analitico!E:E,MATCH(Banco!$C2506,Analitico!$A:$A,0))&amp;"%",""),"")</f>
        <v>20,2410720%</v>
      </c>
      <c r="K2506" s="3" t="str">
        <f>IF($B2506="SINAPI",IF(ISNUMBER(MATCH(Banco!$C2506,Analitico!$A:$A,0)),INDEX(Analitico!F:F,MATCH(Banco!$C2506,Analitico!$A:$A,0))&amp;"%",""),"")</f>
        <v>%</v>
      </c>
    </row>
    <row r="2507" spans="1:11" x14ac:dyDescent="0.2">
      <c r="A2507" s="1" t="str">
        <f t="shared" si="40"/>
        <v>SINAPI 101990</v>
      </c>
      <c r="B2507" s="3" t="s">
        <v>21783</v>
      </c>
      <c r="C2507" s="3" t="s">
        <v>2566</v>
      </c>
      <c r="D2507" s="2" t="s">
        <v>10309</v>
      </c>
      <c r="E2507" s="3" t="s">
        <v>15534</v>
      </c>
      <c r="F2507" s="66" t="s">
        <v>17791</v>
      </c>
      <c r="I2507" s="3" t="s">
        <v>21786</v>
      </c>
      <c r="J2507" s="3" t="str">
        <f>IF($B2507="SINAPI",IF(ISNUMBER(MATCH(Banco!$C2507,Analitico!$A:$A,0)),INDEX(Analitico!E:E,MATCH(Banco!$C2507,Analitico!$A:$A,0))&amp;"%",""),"")</f>
        <v>7,3171878%</v>
      </c>
      <c r="K2507" s="3" t="str">
        <f>IF($B2507="SINAPI",IF(ISNUMBER(MATCH(Banco!$C2507,Analitico!$A:$A,0)),INDEX(Analitico!F:F,MATCH(Banco!$C2507,Analitico!$A:$A,0))&amp;"%",""),"")</f>
        <v>%</v>
      </c>
    </row>
    <row r="2508" spans="1:11" ht="20.399999999999999" x14ac:dyDescent="0.2">
      <c r="A2508" s="1" t="str">
        <f t="shared" si="40"/>
        <v>SINAPI 101991</v>
      </c>
      <c r="B2508" s="3" t="s">
        <v>21783</v>
      </c>
      <c r="C2508" s="3" t="s">
        <v>2567</v>
      </c>
      <c r="D2508" s="2" t="s">
        <v>10310</v>
      </c>
      <c r="E2508" s="3" t="s">
        <v>15534</v>
      </c>
      <c r="F2508" s="66" t="s">
        <v>17792</v>
      </c>
      <c r="I2508" s="3" t="s">
        <v>21786</v>
      </c>
      <c r="J2508" s="3" t="str">
        <f>IF($B2508="SINAPI",IF(ISNUMBER(MATCH(Banco!$C2508,Analitico!$A:$A,0)),INDEX(Analitico!E:E,MATCH(Banco!$C2508,Analitico!$A:$A,0))&amp;"%",""),"")</f>
        <v>17,5199089%</v>
      </c>
      <c r="K2508" s="3" t="str">
        <f>IF($B2508="SINAPI",IF(ISNUMBER(MATCH(Banco!$C2508,Analitico!$A:$A,0)),INDEX(Analitico!F:F,MATCH(Banco!$C2508,Analitico!$A:$A,0))&amp;"%",""),"")</f>
        <v>%</v>
      </c>
    </row>
    <row r="2509" spans="1:11" ht="20.399999999999999" x14ac:dyDescent="0.2">
      <c r="A2509" s="1" t="str">
        <f t="shared" si="40"/>
        <v>SINAPI 101992</v>
      </c>
      <c r="B2509" s="3" t="s">
        <v>21783</v>
      </c>
      <c r="C2509" s="3" t="s">
        <v>2568</v>
      </c>
      <c r="D2509" s="2" t="s">
        <v>10311</v>
      </c>
      <c r="E2509" s="3" t="s">
        <v>15534</v>
      </c>
      <c r="F2509" s="66" t="s">
        <v>17793</v>
      </c>
      <c r="I2509" s="3" t="s">
        <v>21786</v>
      </c>
      <c r="J2509" s="3" t="str">
        <f>IF($B2509="SINAPI",IF(ISNUMBER(MATCH(Banco!$C2509,Analitico!$A:$A,0)),INDEX(Analitico!E:E,MATCH(Banco!$C2509,Analitico!$A:$A,0))&amp;"%",""),"")</f>
        <v>23,5787511%</v>
      </c>
      <c r="K2509" s="3" t="str">
        <f>IF($B2509="SINAPI",IF(ISNUMBER(MATCH(Banco!$C2509,Analitico!$A:$A,0)),INDEX(Analitico!F:F,MATCH(Banco!$C2509,Analitico!$A:$A,0))&amp;"%",""),"")</f>
        <v>%</v>
      </c>
    </row>
    <row r="2510" spans="1:11" x14ac:dyDescent="0.2">
      <c r="A2510" s="1" t="str">
        <f t="shared" si="40"/>
        <v>SINAPI 101993</v>
      </c>
      <c r="B2510" s="3" t="s">
        <v>21783</v>
      </c>
      <c r="C2510" s="3" t="s">
        <v>2569</v>
      </c>
      <c r="D2510" s="2" t="s">
        <v>10312</v>
      </c>
      <c r="E2510" s="3" t="s">
        <v>15534</v>
      </c>
      <c r="F2510" s="66" t="s">
        <v>17794</v>
      </c>
      <c r="I2510" s="3" t="s">
        <v>21786</v>
      </c>
      <c r="J2510" s="3" t="str">
        <f>IF($B2510="SINAPI",IF(ISNUMBER(MATCH(Banco!$C2510,Analitico!$A:$A,0)),INDEX(Analitico!E:E,MATCH(Banco!$C2510,Analitico!$A:$A,0))&amp;"%",""),"")</f>
        <v>5,6881087%</v>
      </c>
      <c r="K2510" s="3" t="str">
        <f>IF($B2510="SINAPI",IF(ISNUMBER(MATCH(Banco!$C2510,Analitico!$A:$A,0)),INDEX(Analitico!F:F,MATCH(Banco!$C2510,Analitico!$A:$A,0))&amp;"%",""),"")</f>
        <v>%</v>
      </c>
    </row>
    <row r="2511" spans="1:11" ht="20.399999999999999" x14ac:dyDescent="0.2">
      <c r="A2511" s="1" t="str">
        <f t="shared" si="40"/>
        <v>SINAPI 101994</v>
      </c>
      <c r="B2511" s="3" t="s">
        <v>21783</v>
      </c>
      <c r="C2511" s="3" t="s">
        <v>2570</v>
      </c>
      <c r="D2511" s="2" t="s">
        <v>10313</v>
      </c>
      <c r="E2511" s="3" t="s">
        <v>15534</v>
      </c>
      <c r="F2511" s="66" t="s">
        <v>17795</v>
      </c>
      <c r="I2511" s="3" t="s">
        <v>21786</v>
      </c>
      <c r="J2511" s="3" t="str">
        <f>IF($B2511="SINAPI",IF(ISNUMBER(MATCH(Banco!$C2511,Analitico!$A:$A,0)),INDEX(Analitico!E:E,MATCH(Banco!$C2511,Analitico!$A:$A,0))&amp;"%",""),"")</f>
        <v>13,9718470%</v>
      </c>
      <c r="K2511" s="3" t="str">
        <f>IF($B2511="SINAPI",IF(ISNUMBER(MATCH(Banco!$C2511,Analitico!$A:$A,0)),INDEX(Analitico!F:F,MATCH(Banco!$C2511,Analitico!$A:$A,0))&amp;"%",""),"")</f>
        <v>%</v>
      </c>
    </row>
    <row r="2512" spans="1:11" ht="20.399999999999999" x14ac:dyDescent="0.2">
      <c r="A2512" s="1" t="str">
        <f t="shared" si="40"/>
        <v>SINAPI 101995</v>
      </c>
      <c r="B2512" s="3" t="s">
        <v>21783</v>
      </c>
      <c r="C2512" s="3" t="s">
        <v>2571</v>
      </c>
      <c r="D2512" s="2" t="s">
        <v>10314</v>
      </c>
      <c r="E2512" s="3" t="s">
        <v>15534</v>
      </c>
      <c r="F2512" s="66" t="s">
        <v>17796</v>
      </c>
      <c r="I2512" s="3" t="s">
        <v>21786</v>
      </c>
      <c r="J2512" s="3" t="str">
        <f>IF($B2512="SINAPI",IF(ISNUMBER(MATCH(Banco!$C2512,Analitico!$A:$A,0)),INDEX(Analitico!E:E,MATCH(Banco!$C2512,Analitico!$A:$A,0))&amp;"%",""),"")</f>
        <v>18,0367118%</v>
      </c>
      <c r="K2512" s="3" t="str">
        <f>IF($B2512="SINAPI",IF(ISNUMBER(MATCH(Banco!$C2512,Analitico!$A:$A,0)),INDEX(Analitico!F:F,MATCH(Banco!$C2512,Analitico!$A:$A,0))&amp;"%",""),"")</f>
        <v>%</v>
      </c>
    </row>
    <row r="2513" spans="1:11" x14ac:dyDescent="0.2">
      <c r="A2513" s="1" t="str">
        <f t="shared" si="40"/>
        <v>SINAPI 101996</v>
      </c>
      <c r="B2513" s="3" t="s">
        <v>21783</v>
      </c>
      <c r="C2513" s="3" t="s">
        <v>2572</v>
      </c>
      <c r="D2513" s="2" t="s">
        <v>10315</v>
      </c>
      <c r="E2513" s="3" t="s">
        <v>15534</v>
      </c>
      <c r="F2513" s="66" t="s">
        <v>17797</v>
      </c>
      <c r="I2513" s="3" t="s">
        <v>21786</v>
      </c>
      <c r="J2513" s="3" t="str">
        <f>IF($B2513="SINAPI",IF(ISNUMBER(MATCH(Banco!$C2513,Analitico!$A:$A,0)),INDEX(Analitico!E:E,MATCH(Banco!$C2513,Analitico!$A:$A,0))&amp;"%",""),"")</f>
        <v>6,7227437%</v>
      </c>
      <c r="K2513" s="3" t="str">
        <f>IF($B2513="SINAPI",IF(ISNUMBER(MATCH(Banco!$C2513,Analitico!$A:$A,0)),INDEX(Analitico!F:F,MATCH(Banco!$C2513,Analitico!$A:$A,0))&amp;"%",""),"")</f>
        <v>%</v>
      </c>
    </row>
    <row r="2514" spans="1:11" ht="20.399999999999999" x14ac:dyDescent="0.2">
      <c r="A2514" s="1" t="str">
        <f t="shared" si="40"/>
        <v>SINAPI 101997</v>
      </c>
      <c r="B2514" s="3" t="s">
        <v>21783</v>
      </c>
      <c r="C2514" s="3" t="s">
        <v>2573</v>
      </c>
      <c r="D2514" s="2" t="s">
        <v>10316</v>
      </c>
      <c r="E2514" s="3" t="s">
        <v>15534</v>
      </c>
      <c r="F2514" s="66" t="s">
        <v>17798</v>
      </c>
      <c r="I2514" s="3" t="s">
        <v>21786</v>
      </c>
      <c r="J2514" s="3" t="str">
        <f>IF($B2514="SINAPI",IF(ISNUMBER(MATCH(Banco!$C2514,Analitico!$A:$A,0)),INDEX(Analitico!E:E,MATCH(Banco!$C2514,Analitico!$A:$A,0))&amp;"%",""),"")</f>
        <v>17,3495645%</v>
      </c>
      <c r="K2514" s="3" t="str">
        <f>IF($B2514="SINAPI",IF(ISNUMBER(MATCH(Banco!$C2514,Analitico!$A:$A,0)),INDEX(Analitico!F:F,MATCH(Banco!$C2514,Analitico!$A:$A,0))&amp;"%",""),"")</f>
        <v>%</v>
      </c>
    </row>
    <row r="2515" spans="1:11" ht="20.399999999999999" x14ac:dyDescent="0.2">
      <c r="A2515" s="1" t="str">
        <f t="shared" si="40"/>
        <v>SINAPI 101998</v>
      </c>
      <c r="B2515" s="3" t="s">
        <v>21783</v>
      </c>
      <c r="C2515" s="3" t="s">
        <v>2574</v>
      </c>
      <c r="D2515" s="2" t="s">
        <v>10317</v>
      </c>
      <c r="E2515" s="3" t="s">
        <v>15534</v>
      </c>
      <c r="F2515" s="66" t="s">
        <v>17799</v>
      </c>
      <c r="I2515" s="3" t="s">
        <v>21786</v>
      </c>
      <c r="J2515" s="3" t="str">
        <f>IF($B2515="SINAPI",IF(ISNUMBER(MATCH(Banco!$C2515,Analitico!$A:$A,0)),INDEX(Analitico!E:E,MATCH(Banco!$C2515,Analitico!$A:$A,0))&amp;"%",""),"")</f>
        <v>23,5381000%</v>
      </c>
      <c r="K2515" s="3" t="str">
        <f>IF($B2515="SINAPI",IF(ISNUMBER(MATCH(Banco!$C2515,Analitico!$A:$A,0)),INDEX(Analitico!F:F,MATCH(Banco!$C2515,Analitico!$A:$A,0))&amp;"%",""),"")</f>
        <v>%</v>
      </c>
    </row>
    <row r="2516" spans="1:11" x14ac:dyDescent="0.2">
      <c r="A2516" s="1" t="str">
        <f t="shared" si="40"/>
        <v>SINAPI 101999</v>
      </c>
      <c r="B2516" s="3" t="s">
        <v>21783</v>
      </c>
      <c r="C2516" s="3" t="s">
        <v>2575</v>
      </c>
      <c r="D2516" s="2" t="s">
        <v>10318</v>
      </c>
      <c r="E2516" s="3" t="s">
        <v>15534</v>
      </c>
      <c r="F2516" s="66" t="s">
        <v>17800</v>
      </c>
      <c r="I2516" s="3" t="s">
        <v>21786</v>
      </c>
      <c r="J2516" s="3" t="str">
        <f>IF($B2516="SINAPI",IF(ISNUMBER(MATCH(Banco!$C2516,Analitico!$A:$A,0)),INDEX(Analitico!E:E,MATCH(Banco!$C2516,Analitico!$A:$A,0))&amp;"%",""),"")</f>
        <v>5,4009660%</v>
      </c>
      <c r="K2516" s="3" t="str">
        <f>IF($B2516="SINAPI",IF(ISNUMBER(MATCH(Banco!$C2516,Analitico!$A:$A,0)),INDEX(Analitico!F:F,MATCH(Banco!$C2516,Analitico!$A:$A,0))&amp;"%",""),"")</f>
        <v>%</v>
      </c>
    </row>
    <row r="2517" spans="1:11" ht="20.399999999999999" x14ac:dyDescent="0.2">
      <c r="A2517" s="1" t="str">
        <f t="shared" si="40"/>
        <v>SINAPI 102000</v>
      </c>
      <c r="B2517" s="3" t="s">
        <v>21783</v>
      </c>
      <c r="C2517" s="3" t="s">
        <v>2576</v>
      </c>
      <c r="D2517" s="2" t="s">
        <v>10319</v>
      </c>
      <c r="E2517" s="3" t="s">
        <v>15534</v>
      </c>
      <c r="F2517" s="66" t="s">
        <v>17801</v>
      </c>
      <c r="I2517" s="3" t="s">
        <v>21786</v>
      </c>
      <c r="J2517" s="3" t="str">
        <f>IF($B2517="SINAPI",IF(ISNUMBER(MATCH(Banco!$C2517,Analitico!$A:$A,0)),INDEX(Analitico!E:E,MATCH(Banco!$C2517,Analitico!$A:$A,0))&amp;"%",""),"")</f>
        <v>28,6058839%</v>
      </c>
      <c r="K2517" s="3" t="str">
        <f>IF($B2517="SINAPI",IF(ISNUMBER(MATCH(Banco!$C2517,Analitico!$A:$A,0)),INDEX(Analitico!F:F,MATCH(Banco!$C2517,Analitico!$A:$A,0))&amp;"%",""),"")</f>
        <v>%</v>
      </c>
    </row>
    <row r="2518" spans="1:11" ht="20.399999999999999" x14ac:dyDescent="0.2">
      <c r="A2518" s="1" t="str">
        <f t="shared" si="40"/>
        <v>SINAPI 102001</v>
      </c>
      <c r="B2518" s="3" t="s">
        <v>21783</v>
      </c>
      <c r="C2518" s="3" t="s">
        <v>2577</v>
      </c>
      <c r="D2518" s="2" t="s">
        <v>10320</v>
      </c>
      <c r="E2518" s="3" t="s">
        <v>15534</v>
      </c>
      <c r="F2518" s="66" t="s">
        <v>17802</v>
      </c>
      <c r="I2518" s="3" t="s">
        <v>21786</v>
      </c>
      <c r="J2518" s="3" t="str">
        <f>IF($B2518="SINAPI",IF(ISNUMBER(MATCH(Banco!$C2518,Analitico!$A:$A,0)),INDEX(Analitico!E:E,MATCH(Banco!$C2518,Analitico!$A:$A,0))&amp;"%",""),"")</f>
        <v>25,8839849%</v>
      </c>
      <c r="K2518" s="3" t="str">
        <f>IF($B2518="SINAPI",IF(ISNUMBER(MATCH(Banco!$C2518,Analitico!$A:$A,0)),INDEX(Analitico!F:F,MATCH(Banco!$C2518,Analitico!$A:$A,0))&amp;"%",""),"")</f>
        <v>%</v>
      </c>
    </row>
    <row r="2519" spans="1:11" ht="20.399999999999999" x14ac:dyDescent="0.2">
      <c r="A2519" s="1" t="str">
        <f t="shared" si="40"/>
        <v>SINAPI 102002</v>
      </c>
      <c r="B2519" s="3" t="s">
        <v>21783</v>
      </c>
      <c r="C2519" s="3" t="s">
        <v>2578</v>
      </c>
      <c r="D2519" s="2" t="s">
        <v>10321</v>
      </c>
      <c r="E2519" s="3" t="s">
        <v>15534</v>
      </c>
      <c r="F2519" s="66" t="s">
        <v>17803</v>
      </c>
      <c r="I2519" s="3" t="s">
        <v>21786</v>
      </c>
      <c r="J2519" s="3" t="str">
        <f>IF($B2519="SINAPI",IF(ISNUMBER(MATCH(Banco!$C2519,Analitico!$A:$A,0)),INDEX(Analitico!E:E,MATCH(Banco!$C2519,Analitico!$A:$A,0))&amp;"%",""),"")</f>
        <v>49,7430204%</v>
      </c>
      <c r="K2519" s="3" t="str">
        <f>IF($B2519="SINAPI",IF(ISNUMBER(MATCH(Banco!$C2519,Analitico!$A:$A,0)),INDEX(Analitico!F:F,MATCH(Banco!$C2519,Analitico!$A:$A,0))&amp;"%",""),"")</f>
        <v>%</v>
      </c>
    </row>
    <row r="2520" spans="1:11" ht="20.399999999999999" x14ac:dyDescent="0.2">
      <c r="A2520" s="1" t="str">
        <f t="shared" si="40"/>
        <v>SINAPI 102003</v>
      </c>
      <c r="B2520" s="3" t="s">
        <v>21783</v>
      </c>
      <c r="C2520" s="3" t="s">
        <v>2579</v>
      </c>
      <c r="D2520" s="2" t="s">
        <v>10322</v>
      </c>
      <c r="E2520" s="3" t="s">
        <v>15534</v>
      </c>
      <c r="F2520" s="66" t="s">
        <v>17804</v>
      </c>
      <c r="I2520" s="3" t="s">
        <v>21786</v>
      </c>
      <c r="J2520" s="3" t="str">
        <f>IF($B2520="SINAPI",IF(ISNUMBER(MATCH(Banco!$C2520,Analitico!$A:$A,0)),INDEX(Analitico!E:E,MATCH(Banco!$C2520,Analitico!$A:$A,0))&amp;"%",""),"")</f>
        <v>43,3462666%</v>
      </c>
      <c r="K2520" s="3" t="str">
        <f>IF($B2520="SINAPI",IF(ISNUMBER(MATCH(Banco!$C2520,Analitico!$A:$A,0)),INDEX(Analitico!F:F,MATCH(Banco!$C2520,Analitico!$A:$A,0))&amp;"%",""),"")</f>
        <v>%</v>
      </c>
    </row>
    <row r="2521" spans="1:11" ht="20.399999999999999" x14ac:dyDescent="0.2">
      <c r="A2521" s="1" t="str">
        <f t="shared" si="40"/>
        <v>SINAPI 102004</v>
      </c>
      <c r="B2521" s="3" t="s">
        <v>21783</v>
      </c>
      <c r="C2521" s="3" t="s">
        <v>2580</v>
      </c>
      <c r="D2521" s="2" t="s">
        <v>10323</v>
      </c>
      <c r="E2521" s="3" t="s">
        <v>15534</v>
      </c>
      <c r="F2521" s="66" t="s">
        <v>17805</v>
      </c>
      <c r="I2521" s="3" t="s">
        <v>21786</v>
      </c>
      <c r="J2521" s="3" t="str">
        <f>IF($B2521="SINAPI",IF(ISNUMBER(MATCH(Banco!$C2521,Analitico!$A:$A,0)),INDEX(Analitico!E:E,MATCH(Banco!$C2521,Analitico!$A:$A,0))&amp;"%",""),"")</f>
        <v>40,7832157%</v>
      </c>
      <c r="K2521" s="3" t="str">
        <f>IF($B2521="SINAPI",IF(ISNUMBER(MATCH(Banco!$C2521,Analitico!$A:$A,0)),INDEX(Analitico!F:F,MATCH(Banco!$C2521,Analitico!$A:$A,0))&amp;"%",""),"")</f>
        <v>%</v>
      </c>
    </row>
    <row r="2522" spans="1:11" ht="20.399999999999999" x14ac:dyDescent="0.2">
      <c r="A2522" s="1" t="str">
        <f t="shared" si="40"/>
        <v>SINAPI 102005</v>
      </c>
      <c r="B2522" s="3" t="s">
        <v>21783</v>
      </c>
      <c r="C2522" s="3" t="s">
        <v>2581</v>
      </c>
      <c r="D2522" s="2" t="s">
        <v>10324</v>
      </c>
      <c r="E2522" s="3" t="s">
        <v>15534</v>
      </c>
      <c r="F2522" s="66" t="s">
        <v>17806</v>
      </c>
      <c r="I2522" s="3" t="s">
        <v>21786</v>
      </c>
      <c r="J2522" s="3" t="str">
        <f>IF($B2522="SINAPI",IF(ISNUMBER(MATCH(Banco!$C2522,Analitico!$A:$A,0)),INDEX(Analitico!E:E,MATCH(Banco!$C2522,Analitico!$A:$A,0))&amp;"%",""),"")</f>
        <v>42,0912450%</v>
      </c>
      <c r="K2522" s="3" t="str">
        <f>IF($B2522="SINAPI",IF(ISNUMBER(MATCH(Banco!$C2522,Analitico!$A:$A,0)),INDEX(Analitico!F:F,MATCH(Banco!$C2522,Analitico!$A:$A,0))&amp;"%",""),"")</f>
        <v>%</v>
      </c>
    </row>
    <row r="2523" spans="1:11" ht="20.399999999999999" x14ac:dyDescent="0.2">
      <c r="A2523" s="1" t="str">
        <f t="shared" si="40"/>
        <v>SINAPI 102006</v>
      </c>
      <c r="B2523" s="3" t="s">
        <v>21783</v>
      </c>
      <c r="C2523" s="3" t="s">
        <v>2582</v>
      </c>
      <c r="D2523" s="2" t="s">
        <v>10325</v>
      </c>
      <c r="E2523" s="3" t="s">
        <v>15534</v>
      </c>
      <c r="F2523" s="66" t="s">
        <v>17807</v>
      </c>
      <c r="I2523" s="3" t="s">
        <v>21786</v>
      </c>
      <c r="J2523" s="3" t="str">
        <f>IF($B2523="SINAPI",IF(ISNUMBER(MATCH(Banco!$C2523,Analitico!$A:$A,0)),INDEX(Analitico!E:E,MATCH(Banco!$C2523,Analitico!$A:$A,0))&amp;"%",""),"")</f>
        <v>43,1505577%</v>
      </c>
      <c r="K2523" s="3" t="str">
        <f>IF($B2523="SINAPI",IF(ISNUMBER(MATCH(Banco!$C2523,Analitico!$A:$A,0)),INDEX(Analitico!F:F,MATCH(Banco!$C2523,Analitico!$A:$A,0))&amp;"%",""),"")</f>
        <v>%</v>
      </c>
    </row>
    <row r="2524" spans="1:11" ht="20.399999999999999" x14ac:dyDescent="0.2">
      <c r="A2524" s="1" t="str">
        <f t="shared" si="40"/>
        <v>SINAPI 102007</v>
      </c>
      <c r="B2524" s="3" t="s">
        <v>21783</v>
      </c>
      <c r="C2524" s="3" t="s">
        <v>2583</v>
      </c>
      <c r="D2524" s="2" t="s">
        <v>10326</v>
      </c>
      <c r="E2524" s="3" t="s">
        <v>15534</v>
      </c>
      <c r="F2524" s="66" t="s">
        <v>17808</v>
      </c>
      <c r="I2524" s="3" t="s">
        <v>21786</v>
      </c>
      <c r="J2524" s="3" t="str">
        <f>IF($B2524="SINAPI",IF(ISNUMBER(MATCH(Banco!$C2524,Analitico!$A:$A,0)),INDEX(Analitico!E:E,MATCH(Banco!$C2524,Analitico!$A:$A,0))&amp;"%",""),"")</f>
        <v>31,9223194%</v>
      </c>
      <c r="K2524" s="3" t="str">
        <f>IF($B2524="SINAPI",IF(ISNUMBER(MATCH(Banco!$C2524,Analitico!$A:$A,0)),INDEX(Analitico!F:F,MATCH(Banco!$C2524,Analitico!$A:$A,0))&amp;"%",""),"")</f>
        <v>%</v>
      </c>
    </row>
    <row r="2525" spans="1:11" ht="20.399999999999999" x14ac:dyDescent="0.2">
      <c r="A2525" s="1" t="str">
        <f t="shared" si="40"/>
        <v>SINAPI 102008</v>
      </c>
      <c r="B2525" s="3" t="s">
        <v>21783</v>
      </c>
      <c r="C2525" s="3" t="s">
        <v>2584</v>
      </c>
      <c r="D2525" s="2" t="s">
        <v>10327</v>
      </c>
      <c r="E2525" s="3" t="s">
        <v>15534</v>
      </c>
      <c r="F2525" s="66" t="s">
        <v>17809</v>
      </c>
      <c r="I2525" s="3" t="s">
        <v>21786</v>
      </c>
      <c r="J2525" s="3" t="str">
        <f>IF($B2525="SINAPI",IF(ISNUMBER(MATCH(Banco!$C2525,Analitico!$A:$A,0)),INDEX(Analitico!E:E,MATCH(Banco!$C2525,Analitico!$A:$A,0))&amp;"%",""),"")</f>
        <v>29,8950329%</v>
      </c>
      <c r="K2525" s="3" t="str">
        <f>IF($B2525="SINAPI",IF(ISNUMBER(MATCH(Banco!$C2525,Analitico!$A:$A,0)),INDEX(Analitico!F:F,MATCH(Banco!$C2525,Analitico!$A:$A,0))&amp;"%",""),"")</f>
        <v>%</v>
      </c>
    </row>
    <row r="2526" spans="1:11" ht="20.399999999999999" x14ac:dyDescent="0.2">
      <c r="A2526" s="1" t="str">
        <f t="shared" si="40"/>
        <v>SINAPI 102009</v>
      </c>
      <c r="B2526" s="3" t="s">
        <v>21783</v>
      </c>
      <c r="C2526" s="3" t="s">
        <v>2585</v>
      </c>
      <c r="D2526" s="2" t="s">
        <v>10328</v>
      </c>
      <c r="E2526" s="3" t="s">
        <v>15534</v>
      </c>
      <c r="F2526" s="66" t="s">
        <v>17810</v>
      </c>
      <c r="I2526" s="3" t="s">
        <v>21786</v>
      </c>
      <c r="J2526" s="3" t="str">
        <f>IF($B2526="SINAPI",IF(ISNUMBER(MATCH(Banco!$C2526,Analitico!$A:$A,0)),INDEX(Analitico!E:E,MATCH(Banco!$C2526,Analitico!$A:$A,0))&amp;"%",""),"")</f>
        <v>47,8070579%</v>
      </c>
      <c r="K2526" s="3" t="str">
        <f>IF($B2526="SINAPI",IF(ISNUMBER(MATCH(Banco!$C2526,Analitico!$A:$A,0)),INDEX(Analitico!F:F,MATCH(Banco!$C2526,Analitico!$A:$A,0))&amp;"%",""),"")</f>
        <v>%</v>
      </c>
    </row>
    <row r="2527" spans="1:11" ht="20.399999999999999" x14ac:dyDescent="0.2">
      <c r="A2527" s="1" t="str">
        <f t="shared" si="40"/>
        <v>SINAPI 102010</v>
      </c>
      <c r="B2527" s="3" t="s">
        <v>21783</v>
      </c>
      <c r="C2527" s="3" t="s">
        <v>2586</v>
      </c>
      <c r="D2527" s="2" t="s">
        <v>10329</v>
      </c>
      <c r="E2527" s="3" t="s">
        <v>15534</v>
      </c>
      <c r="F2527" s="66" t="s">
        <v>17811</v>
      </c>
      <c r="I2527" s="3" t="s">
        <v>21786</v>
      </c>
      <c r="J2527" s="3" t="str">
        <f>IF($B2527="SINAPI",IF(ISNUMBER(MATCH(Banco!$C2527,Analitico!$A:$A,0)),INDEX(Analitico!E:E,MATCH(Banco!$C2527,Analitico!$A:$A,0))&amp;"%",""),"")</f>
        <v>41,2625022%</v>
      </c>
      <c r="K2527" s="3" t="str">
        <f>IF($B2527="SINAPI",IF(ISNUMBER(MATCH(Banco!$C2527,Analitico!$A:$A,0)),INDEX(Analitico!F:F,MATCH(Banco!$C2527,Analitico!$A:$A,0))&amp;"%",""),"")</f>
        <v>%</v>
      </c>
    </row>
    <row r="2528" spans="1:11" ht="20.399999999999999" x14ac:dyDescent="0.2">
      <c r="A2528" s="1" t="str">
        <f t="shared" si="40"/>
        <v>SINAPI 102011</v>
      </c>
      <c r="B2528" s="3" t="s">
        <v>21783</v>
      </c>
      <c r="C2528" s="3" t="s">
        <v>2587</v>
      </c>
      <c r="D2528" s="2" t="s">
        <v>10330</v>
      </c>
      <c r="E2528" s="3" t="s">
        <v>15534</v>
      </c>
      <c r="F2528" s="66" t="s">
        <v>17812</v>
      </c>
      <c r="I2528" s="3" t="s">
        <v>21786</v>
      </c>
      <c r="J2528" s="3" t="str">
        <f>IF($B2528="SINAPI",IF(ISNUMBER(MATCH(Banco!$C2528,Analitico!$A:$A,0)),INDEX(Analitico!E:E,MATCH(Banco!$C2528,Analitico!$A:$A,0))&amp;"%",""),"")</f>
        <v>39,8526633%</v>
      </c>
      <c r="K2528" s="3" t="str">
        <f>IF($B2528="SINAPI",IF(ISNUMBER(MATCH(Banco!$C2528,Analitico!$A:$A,0)),INDEX(Analitico!F:F,MATCH(Banco!$C2528,Analitico!$A:$A,0))&amp;"%",""),"")</f>
        <v>%</v>
      </c>
    </row>
    <row r="2529" spans="1:11" ht="20.399999999999999" x14ac:dyDescent="0.2">
      <c r="A2529" s="1" t="str">
        <f t="shared" si="40"/>
        <v>SINAPI 102012</v>
      </c>
      <c r="B2529" s="3" t="s">
        <v>21783</v>
      </c>
      <c r="C2529" s="3" t="s">
        <v>2588</v>
      </c>
      <c r="D2529" s="2" t="s">
        <v>10331</v>
      </c>
      <c r="E2529" s="3" t="s">
        <v>15534</v>
      </c>
      <c r="F2529" s="66" t="s">
        <v>17813</v>
      </c>
      <c r="I2529" s="3" t="s">
        <v>21786</v>
      </c>
      <c r="J2529" s="3" t="str">
        <f>IF($B2529="SINAPI",IF(ISNUMBER(MATCH(Banco!$C2529,Analitico!$A:$A,0)),INDEX(Analitico!E:E,MATCH(Banco!$C2529,Analitico!$A:$A,0))&amp;"%",""),"")</f>
        <v>40,9276830%</v>
      </c>
      <c r="K2529" s="3" t="str">
        <f>IF($B2529="SINAPI",IF(ISNUMBER(MATCH(Banco!$C2529,Analitico!$A:$A,0)),INDEX(Analitico!F:F,MATCH(Banco!$C2529,Analitico!$A:$A,0))&amp;"%",""),"")</f>
        <v>%</v>
      </c>
    </row>
    <row r="2530" spans="1:11" ht="20.399999999999999" x14ac:dyDescent="0.2">
      <c r="A2530" s="1" t="str">
        <f t="shared" si="40"/>
        <v>SINAPI 102013</v>
      </c>
      <c r="B2530" s="3" t="s">
        <v>21783</v>
      </c>
      <c r="C2530" s="3" t="s">
        <v>2589</v>
      </c>
      <c r="D2530" s="2" t="s">
        <v>10332</v>
      </c>
      <c r="E2530" s="3" t="s">
        <v>15534</v>
      </c>
      <c r="F2530" s="66" t="s">
        <v>17814</v>
      </c>
      <c r="I2530" s="3" t="s">
        <v>21786</v>
      </c>
      <c r="J2530" s="3" t="str">
        <f>IF($B2530="SINAPI",IF(ISNUMBER(MATCH(Banco!$C2530,Analitico!$A:$A,0)),INDEX(Analitico!E:E,MATCH(Banco!$C2530,Analitico!$A:$A,0))&amp;"%",""),"")</f>
        <v>41,5682209%</v>
      </c>
      <c r="K2530" s="3" t="str">
        <f>IF($B2530="SINAPI",IF(ISNUMBER(MATCH(Banco!$C2530,Analitico!$A:$A,0)),INDEX(Analitico!F:F,MATCH(Banco!$C2530,Analitico!$A:$A,0))&amp;"%",""),"")</f>
        <v>%</v>
      </c>
    </row>
    <row r="2531" spans="1:11" ht="20.399999999999999" x14ac:dyDescent="0.2">
      <c r="A2531" s="1" t="str">
        <f t="shared" ref="A2531:A2594" si="41">CONCATENAR</f>
        <v>SINAPI 102014</v>
      </c>
      <c r="B2531" s="3" t="s">
        <v>21783</v>
      </c>
      <c r="C2531" s="3" t="s">
        <v>2590</v>
      </c>
      <c r="D2531" s="2" t="s">
        <v>10333</v>
      </c>
      <c r="E2531" s="3" t="s">
        <v>15534</v>
      </c>
      <c r="F2531" s="66" t="s">
        <v>17815</v>
      </c>
      <c r="I2531" s="3" t="s">
        <v>21786</v>
      </c>
      <c r="J2531" s="3" t="str">
        <f>IF($B2531="SINAPI",IF(ISNUMBER(MATCH(Banco!$C2531,Analitico!$A:$A,0)),INDEX(Analitico!E:E,MATCH(Banco!$C2531,Analitico!$A:$A,0))&amp;"%",""),"")</f>
        <v>25,7648839%</v>
      </c>
      <c r="K2531" s="3" t="str">
        <f>IF($B2531="SINAPI",IF(ISNUMBER(MATCH(Banco!$C2531,Analitico!$A:$A,0)),INDEX(Analitico!F:F,MATCH(Banco!$C2531,Analitico!$A:$A,0))&amp;"%",""),"")</f>
        <v>%</v>
      </c>
    </row>
    <row r="2532" spans="1:11" ht="20.399999999999999" x14ac:dyDescent="0.2">
      <c r="A2532" s="1" t="str">
        <f t="shared" si="41"/>
        <v>SINAPI 102015</v>
      </c>
      <c r="B2532" s="3" t="s">
        <v>21783</v>
      </c>
      <c r="C2532" s="3" t="s">
        <v>2591</v>
      </c>
      <c r="D2532" s="2" t="s">
        <v>10334</v>
      </c>
      <c r="E2532" s="3" t="s">
        <v>15534</v>
      </c>
      <c r="F2532" s="66" t="s">
        <v>17816</v>
      </c>
      <c r="I2532" s="3" t="s">
        <v>21786</v>
      </c>
      <c r="J2532" s="3" t="str">
        <f>IF($B2532="SINAPI",IF(ISNUMBER(MATCH(Banco!$C2532,Analitico!$A:$A,0)),INDEX(Analitico!E:E,MATCH(Banco!$C2532,Analitico!$A:$A,0))&amp;"%",""),"")</f>
        <v>24,1669344%</v>
      </c>
      <c r="K2532" s="3" t="str">
        <f>IF($B2532="SINAPI",IF(ISNUMBER(MATCH(Banco!$C2532,Analitico!$A:$A,0)),INDEX(Analitico!F:F,MATCH(Banco!$C2532,Analitico!$A:$A,0))&amp;"%",""),"")</f>
        <v>%</v>
      </c>
    </row>
    <row r="2533" spans="1:11" ht="20.399999999999999" x14ac:dyDescent="0.2">
      <c r="A2533" s="1" t="str">
        <f t="shared" si="41"/>
        <v>SINAPI 102016</v>
      </c>
      <c r="B2533" s="3" t="s">
        <v>21783</v>
      </c>
      <c r="C2533" s="3" t="s">
        <v>2592</v>
      </c>
      <c r="D2533" s="2" t="s">
        <v>10335</v>
      </c>
      <c r="E2533" s="3" t="s">
        <v>15534</v>
      </c>
      <c r="F2533" s="66" t="s">
        <v>17817</v>
      </c>
      <c r="I2533" s="3" t="s">
        <v>21786</v>
      </c>
      <c r="J2533" s="3" t="str">
        <f>IF($B2533="SINAPI",IF(ISNUMBER(MATCH(Banco!$C2533,Analitico!$A:$A,0)),INDEX(Analitico!E:E,MATCH(Banco!$C2533,Analitico!$A:$A,0))&amp;"%",""),"")</f>
        <v>51,3006753%</v>
      </c>
      <c r="K2533" s="3" t="str">
        <f>IF($B2533="SINAPI",IF(ISNUMBER(MATCH(Banco!$C2533,Analitico!$A:$A,0)),INDEX(Analitico!F:F,MATCH(Banco!$C2533,Analitico!$A:$A,0))&amp;"%",""),"")</f>
        <v>%</v>
      </c>
    </row>
    <row r="2534" spans="1:11" ht="20.399999999999999" x14ac:dyDescent="0.2">
      <c r="A2534" s="1" t="str">
        <f t="shared" si="41"/>
        <v>SINAPI 102017</v>
      </c>
      <c r="B2534" s="3" t="s">
        <v>21783</v>
      </c>
      <c r="C2534" s="3" t="s">
        <v>2593</v>
      </c>
      <c r="D2534" s="2" t="s">
        <v>10336</v>
      </c>
      <c r="E2534" s="3" t="s">
        <v>15534</v>
      </c>
      <c r="F2534" s="66" t="s">
        <v>17818</v>
      </c>
      <c r="I2534" s="3" t="s">
        <v>21786</v>
      </c>
      <c r="J2534" s="3" t="str">
        <f>IF($B2534="SINAPI",IF(ISNUMBER(MATCH(Banco!$C2534,Analitico!$A:$A,0)),INDEX(Analitico!E:E,MATCH(Banco!$C2534,Analitico!$A:$A,0))&amp;"%",""),"")</f>
        <v>45,2400750%</v>
      </c>
      <c r="K2534" s="3" t="str">
        <f>IF($B2534="SINAPI",IF(ISNUMBER(MATCH(Banco!$C2534,Analitico!$A:$A,0)),INDEX(Analitico!F:F,MATCH(Banco!$C2534,Analitico!$A:$A,0))&amp;"%",""),"")</f>
        <v>%</v>
      </c>
    </row>
    <row r="2535" spans="1:11" ht="20.399999999999999" x14ac:dyDescent="0.2">
      <c r="A2535" s="1" t="str">
        <f t="shared" si="41"/>
        <v>SINAPI 102036</v>
      </c>
      <c r="B2535" s="3" t="s">
        <v>21783</v>
      </c>
      <c r="C2535" s="3" t="s">
        <v>2594</v>
      </c>
      <c r="D2535" s="2" t="s">
        <v>10337</v>
      </c>
      <c r="E2535" s="3" t="s">
        <v>15534</v>
      </c>
      <c r="F2535" s="66" t="s">
        <v>17819</v>
      </c>
      <c r="I2535" s="3" t="s">
        <v>21786</v>
      </c>
      <c r="J2535" s="3" t="str">
        <f>IF($B2535="SINAPI",IF(ISNUMBER(MATCH(Banco!$C2535,Analitico!$A:$A,0)),INDEX(Analitico!E:E,MATCH(Banco!$C2535,Analitico!$A:$A,0))&amp;"%",""),"")</f>
        <v>42,6904273%</v>
      </c>
      <c r="K2535" s="3" t="str">
        <f>IF($B2535="SINAPI",IF(ISNUMBER(MATCH(Banco!$C2535,Analitico!$A:$A,0)),INDEX(Analitico!F:F,MATCH(Banco!$C2535,Analitico!$A:$A,0))&amp;"%",""),"")</f>
        <v>%</v>
      </c>
    </row>
    <row r="2536" spans="1:11" ht="20.399999999999999" x14ac:dyDescent="0.2">
      <c r="A2536" s="1" t="str">
        <f t="shared" si="41"/>
        <v>SINAPI 102037</v>
      </c>
      <c r="B2536" s="3" t="s">
        <v>21783</v>
      </c>
      <c r="C2536" s="3" t="s">
        <v>2595</v>
      </c>
      <c r="D2536" s="2" t="s">
        <v>10338</v>
      </c>
      <c r="E2536" s="3" t="s">
        <v>15534</v>
      </c>
      <c r="F2536" s="66" t="s">
        <v>17820</v>
      </c>
      <c r="I2536" s="3" t="s">
        <v>21786</v>
      </c>
      <c r="J2536" s="3" t="str">
        <f>IF($B2536="SINAPI",IF(ISNUMBER(MATCH(Banco!$C2536,Analitico!$A:$A,0)),INDEX(Analitico!E:E,MATCH(Banco!$C2536,Analitico!$A:$A,0))&amp;"%",""),"")</f>
        <v>44,0671957%</v>
      </c>
      <c r="K2536" s="3" t="str">
        <f>IF($B2536="SINAPI",IF(ISNUMBER(MATCH(Banco!$C2536,Analitico!$A:$A,0)),INDEX(Analitico!F:F,MATCH(Banco!$C2536,Analitico!$A:$A,0))&amp;"%",""),"")</f>
        <v>%</v>
      </c>
    </row>
    <row r="2537" spans="1:11" ht="20.399999999999999" x14ac:dyDescent="0.2">
      <c r="A2537" s="1" t="str">
        <f t="shared" si="41"/>
        <v>SINAPI 102038</v>
      </c>
      <c r="B2537" s="3" t="s">
        <v>21783</v>
      </c>
      <c r="C2537" s="3" t="s">
        <v>2596</v>
      </c>
      <c r="D2537" s="2" t="s">
        <v>10339</v>
      </c>
      <c r="E2537" s="3" t="s">
        <v>15534</v>
      </c>
      <c r="F2537" s="66" t="s">
        <v>17821</v>
      </c>
      <c r="I2537" s="3" t="s">
        <v>21786</v>
      </c>
      <c r="J2537" s="3" t="str">
        <f>IF($B2537="SINAPI",IF(ISNUMBER(MATCH(Banco!$C2537,Analitico!$A:$A,0)),INDEX(Analitico!E:E,MATCH(Banco!$C2537,Analitico!$A:$A,0))&amp;"%",""),"")</f>
        <v>44,9169089%</v>
      </c>
      <c r="K2537" s="3" t="str">
        <f>IF($B2537="SINAPI",IF(ISNUMBER(MATCH(Banco!$C2537,Analitico!$A:$A,0)),INDEX(Analitico!F:F,MATCH(Banco!$C2537,Analitico!$A:$A,0))&amp;"%",""),"")</f>
        <v>%</v>
      </c>
    </row>
    <row r="2538" spans="1:11" ht="20.399999999999999" x14ac:dyDescent="0.2">
      <c r="A2538" s="1" t="str">
        <f t="shared" si="41"/>
        <v>SINAPI 102039</v>
      </c>
      <c r="B2538" s="3" t="s">
        <v>21783</v>
      </c>
      <c r="C2538" s="3" t="s">
        <v>2597</v>
      </c>
      <c r="D2538" s="2" t="s">
        <v>10340</v>
      </c>
      <c r="E2538" s="3" t="s">
        <v>15534</v>
      </c>
      <c r="F2538" s="66" t="s">
        <v>17822</v>
      </c>
      <c r="I2538" s="3" t="s">
        <v>21786</v>
      </c>
      <c r="J2538" s="3" t="str">
        <f>IF($B2538="SINAPI",IF(ISNUMBER(MATCH(Banco!$C2538,Analitico!$A:$A,0)),INDEX(Analitico!E:E,MATCH(Banco!$C2538,Analitico!$A:$A,0))&amp;"%",""),"")</f>
        <v>29,7927040%</v>
      </c>
      <c r="K2538" s="3" t="str">
        <f>IF($B2538="SINAPI",IF(ISNUMBER(MATCH(Banco!$C2538,Analitico!$A:$A,0)),INDEX(Analitico!F:F,MATCH(Banco!$C2538,Analitico!$A:$A,0))&amp;"%",""),"")</f>
        <v>%</v>
      </c>
    </row>
    <row r="2539" spans="1:11" ht="20.399999999999999" x14ac:dyDescent="0.2">
      <c r="A2539" s="1" t="str">
        <f t="shared" si="41"/>
        <v>SINAPI 102040</v>
      </c>
      <c r="B2539" s="3" t="s">
        <v>21783</v>
      </c>
      <c r="C2539" s="3" t="s">
        <v>2598</v>
      </c>
      <c r="D2539" s="2" t="s">
        <v>10341</v>
      </c>
      <c r="E2539" s="3" t="s">
        <v>15534</v>
      </c>
      <c r="F2539" s="66" t="s">
        <v>17823</v>
      </c>
      <c r="I2539" s="3" t="s">
        <v>21786</v>
      </c>
      <c r="J2539" s="3" t="str">
        <f>IF($B2539="SINAPI",IF(ISNUMBER(MATCH(Banco!$C2539,Analitico!$A:$A,0)),INDEX(Analitico!E:E,MATCH(Banco!$C2539,Analitico!$A:$A,0))&amp;"%",""),"")</f>
        <v>27,9669746%</v>
      </c>
      <c r="K2539" s="3" t="str">
        <f>IF($B2539="SINAPI",IF(ISNUMBER(MATCH(Banco!$C2539,Analitico!$A:$A,0)),INDEX(Analitico!F:F,MATCH(Banco!$C2539,Analitico!$A:$A,0))&amp;"%",""),"")</f>
        <v>%</v>
      </c>
    </row>
    <row r="2540" spans="1:11" ht="20.399999999999999" x14ac:dyDescent="0.2">
      <c r="A2540" s="1" t="str">
        <f t="shared" si="41"/>
        <v>SINAPI 102041</v>
      </c>
      <c r="B2540" s="3" t="s">
        <v>21783</v>
      </c>
      <c r="C2540" s="3" t="s">
        <v>2599</v>
      </c>
      <c r="D2540" s="2" t="s">
        <v>10342</v>
      </c>
      <c r="E2540" s="3" t="s">
        <v>15534</v>
      </c>
      <c r="F2540" s="66" t="s">
        <v>17824</v>
      </c>
      <c r="I2540" s="3" t="s">
        <v>21786</v>
      </c>
      <c r="J2540" s="3" t="str">
        <f>IF($B2540="SINAPI",IF(ISNUMBER(MATCH(Banco!$C2540,Analitico!$A:$A,0)),INDEX(Analitico!E:E,MATCH(Banco!$C2540,Analitico!$A:$A,0))&amp;"%",""),"")</f>
        <v>47,1827311%</v>
      </c>
      <c r="K2540" s="3" t="str">
        <f>IF($B2540="SINAPI",IF(ISNUMBER(MATCH(Banco!$C2540,Analitico!$A:$A,0)),INDEX(Analitico!F:F,MATCH(Banco!$C2540,Analitico!$A:$A,0))&amp;"%",""),"")</f>
        <v>%</v>
      </c>
    </row>
    <row r="2541" spans="1:11" ht="20.399999999999999" x14ac:dyDescent="0.2">
      <c r="A2541" s="1" t="str">
        <f t="shared" si="41"/>
        <v>SINAPI 102042</v>
      </c>
      <c r="B2541" s="3" t="s">
        <v>21783</v>
      </c>
      <c r="C2541" s="3" t="s">
        <v>2600</v>
      </c>
      <c r="D2541" s="2" t="s">
        <v>10343</v>
      </c>
      <c r="E2541" s="3" t="s">
        <v>15534</v>
      </c>
      <c r="F2541" s="66" t="s">
        <v>17825</v>
      </c>
      <c r="I2541" s="3" t="s">
        <v>21786</v>
      </c>
      <c r="J2541" s="3" t="str">
        <f>IF($B2541="SINAPI",IF(ISNUMBER(MATCH(Banco!$C2541,Analitico!$A:$A,0)),INDEX(Analitico!E:E,MATCH(Banco!$C2541,Analitico!$A:$A,0))&amp;"%",""),"")</f>
        <v>40,9600852%</v>
      </c>
      <c r="K2541" s="3" t="str">
        <f>IF($B2541="SINAPI",IF(ISNUMBER(MATCH(Banco!$C2541,Analitico!$A:$A,0)),INDEX(Analitico!F:F,MATCH(Banco!$C2541,Analitico!$A:$A,0))&amp;"%",""),"")</f>
        <v>%</v>
      </c>
    </row>
    <row r="2542" spans="1:11" ht="20.399999999999999" x14ac:dyDescent="0.2">
      <c r="A2542" s="1" t="str">
        <f t="shared" si="41"/>
        <v>SINAPI 102043</v>
      </c>
      <c r="B2542" s="3" t="s">
        <v>21783</v>
      </c>
      <c r="C2542" s="3" t="s">
        <v>2601</v>
      </c>
      <c r="D2542" s="2" t="s">
        <v>10344</v>
      </c>
      <c r="E2542" s="3" t="s">
        <v>15534</v>
      </c>
      <c r="F2542" s="66" t="s">
        <v>17826</v>
      </c>
      <c r="I2542" s="3" t="s">
        <v>21786</v>
      </c>
      <c r="J2542" s="3" t="str">
        <f>IF($B2542="SINAPI",IF(ISNUMBER(MATCH(Banco!$C2542,Analitico!$A:$A,0)),INDEX(Analitico!E:E,MATCH(Banco!$C2542,Analitico!$A:$A,0))&amp;"%",""),"")</f>
        <v>39,6869738%</v>
      </c>
      <c r="K2542" s="3" t="str">
        <f>IF($B2542="SINAPI",IF(ISNUMBER(MATCH(Banco!$C2542,Analitico!$A:$A,0)),INDEX(Analitico!F:F,MATCH(Banco!$C2542,Analitico!$A:$A,0))&amp;"%",""),"")</f>
        <v>%</v>
      </c>
    </row>
    <row r="2543" spans="1:11" ht="20.399999999999999" x14ac:dyDescent="0.2">
      <c r="A2543" s="1" t="str">
        <f t="shared" si="41"/>
        <v>SINAPI 102044</v>
      </c>
      <c r="B2543" s="3" t="s">
        <v>21783</v>
      </c>
      <c r="C2543" s="3" t="s">
        <v>2602</v>
      </c>
      <c r="D2543" s="2" t="s">
        <v>10345</v>
      </c>
      <c r="E2543" s="3" t="s">
        <v>15534</v>
      </c>
      <c r="F2543" s="66" t="s">
        <v>17827</v>
      </c>
      <c r="I2543" s="3" t="s">
        <v>21786</v>
      </c>
      <c r="J2543" s="3" t="str">
        <f>IF($B2543="SINAPI",IF(ISNUMBER(MATCH(Banco!$C2543,Analitico!$A:$A,0)),INDEX(Analitico!E:E,MATCH(Banco!$C2543,Analitico!$A:$A,0))&amp;"%",""),"")</f>
        <v>40,8569603%</v>
      </c>
      <c r="K2543" s="3" t="str">
        <f>IF($B2543="SINAPI",IF(ISNUMBER(MATCH(Banco!$C2543,Analitico!$A:$A,0)),INDEX(Analitico!F:F,MATCH(Banco!$C2543,Analitico!$A:$A,0))&amp;"%",""),"")</f>
        <v>%</v>
      </c>
    </row>
    <row r="2544" spans="1:11" ht="20.399999999999999" x14ac:dyDescent="0.2">
      <c r="A2544" s="1" t="str">
        <f t="shared" si="41"/>
        <v>SINAPI 102045</v>
      </c>
      <c r="B2544" s="3" t="s">
        <v>21783</v>
      </c>
      <c r="C2544" s="3" t="s">
        <v>2603</v>
      </c>
      <c r="D2544" s="2" t="s">
        <v>10346</v>
      </c>
      <c r="E2544" s="3" t="s">
        <v>15534</v>
      </c>
      <c r="F2544" s="66" t="s">
        <v>17828</v>
      </c>
      <c r="I2544" s="3" t="s">
        <v>21786</v>
      </c>
      <c r="J2544" s="3" t="str">
        <f>IF($B2544="SINAPI",IF(ISNUMBER(MATCH(Banco!$C2544,Analitico!$A:$A,0)),INDEX(Analitico!E:E,MATCH(Banco!$C2544,Analitico!$A:$A,0))&amp;"%",""),"")</f>
        <v>41,7029070%</v>
      </c>
      <c r="K2544" s="3" t="str">
        <f>IF($B2544="SINAPI",IF(ISNUMBER(MATCH(Banco!$C2544,Analitico!$A:$A,0)),INDEX(Analitico!F:F,MATCH(Banco!$C2544,Analitico!$A:$A,0))&amp;"%",""),"")</f>
        <v>%</v>
      </c>
    </row>
    <row r="2545" spans="1:11" ht="20.399999999999999" x14ac:dyDescent="0.2">
      <c r="A2545" s="1" t="str">
        <f t="shared" si="41"/>
        <v>SINAPI 102046</v>
      </c>
      <c r="B2545" s="3" t="s">
        <v>21783</v>
      </c>
      <c r="C2545" s="3" t="s">
        <v>2604</v>
      </c>
      <c r="D2545" s="2" t="s">
        <v>10347</v>
      </c>
      <c r="E2545" s="3" t="s">
        <v>15534</v>
      </c>
      <c r="F2545" s="66" t="s">
        <v>17829</v>
      </c>
      <c r="I2545" s="3" t="s">
        <v>21786</v>
      </c>
      <c r="J2545" s="3" t="str">
        <f>IF($B2545="SINAPI",IF(ISNUMBER(MATCH(Banco!$C2545,Analitico!$A:$A,0)),INDEX(Analitico!E:E,MATCH(Banco!$C2545,Analitico!$A:$A,0))&amp;"%",""),"")</f>
        <v>24,6500352%</v>
      </c>
      <c r="K2545" s="3" t="str">
        <f>IF($B2545="SINAPI",IF(ISNUMBER(MATCH(Banco!$C2545,Analitico!$A:$A,0)),INDEX(Analitico!F:F,MATCH(Banco!$C2545,Analitico!$A:$A,0))&amp;"%",""),"")</f>
        <v>%</v>
      </c>
    </row>
    <row r="2546" spans="1:11" ht="20.399999999999999" x14ac:dyDescent="0.2">
      <c r="A2546" s="1" t="str">
        <f t="shared" si="41"/>
        <v>SINAPI 102047</v>
      </c>
      <c r="B2546" s="3" t="s">
        <v>21783</v>
      </c>
      <c r="C2546" s="3" t="s">
        <v>2605</v>
      </c>
      <c r="D2546" s="2" t="s">
        <v>10348</v>
      </c>
      <c r="E2546" s="3" t="s">
        <v>15534</v>
      </c>
      <c r="F2546" s="66" t="s">
        <v>17830</v>
      </c>
      <c r="I2546" s="3" t="s">
        <v>21786</v>
      </c>
      <c r="J2546" s="3" t="str">
        <f>IF($B2546="SINAPI",IF(ISNUMBER(MATCH(Banco!$C2546,Analitico!$A:$A,0)),INDEX(Analitico!E:E,MATCH(Banco!$C2546,Analitico!$A:$A,0))&amp;"%",""),"")</f>
        <v>22,5338593%</v>
      </c>
      <c r="K2546" s="3" t="str">
        <f>IF($B2546="SINAPI",IF(ISNUMBER(MATCH(Banco!$C2546,Analitico!$A:$A,0)),INDEX(Analitico!F:F,MATCH(Banco!$C2546,Analitico!$A:$A,0))&amp;"%",""),"")</f>
        <v>%</v>
      </c>
    </row>
    <row r="2547" spans="1:11" ht="20.399999999999999" x14ac:dyDescent="0.2">
      <c r="A2547" s="1" t="str">
        <f t="shared" si="41"/>
        <v>SINAPI 102048</v>
      </c>
      <c r="B2547" s="3" t="s">
        <v>21783</v>
      </c>
      <c r="C2547" s="3" t="s">
        <v>2606</v>
      </c>
      <c r="D2547" s="2" t="s">
        <v>10349</v>
      </c>
      <c r="E2547" s="3" t="s">
        <v>15534</v>
      </c>
      <c r="F2547" s="66" t="s">
        <v>17831</v>
      </c>
      <c r="I2547" s="3" t="s">
        <v>21786</v>
      </c>
      <c r="J2547" s="3" t="str">
        <f>IF($B2547="SINAPI",IF(ISNUMBER(MATCH(Banco!$C2547,Analitico!$A:$A,0)),INDEX(Analitico!E:E,MATCH(Banco!$C2547,Analitico!$A:$A,0))&amp;"%",""),"")</f>
        <v>52,8329364%</v>
      </c>
      <c r="K2547" s="3" t="str">
        <f>IF($B2547="SINAPI",IF(ISNUMBER(MATCH(Banco!$C2547,Analitico!$A:$A,0)),INDEX(Analitico!F:F,MATCH(Banco!$C2547,Analitico!$A:$A,0))&amp;"%",""),"")</f>
        <v>%</v>
      </c>
    </row>
    <row r="2548" spans="1:11" ht="20.399999999999999" x14ac:dyDescent="0.2">
      <c r="A2548" s="1" t="str">
        <f t="shared" si="41"/>
        <v>SINAPI 102049</v>
      </c>
      <c r="B2548" s="3" t="s">
        <v>21783</v>
      </c>
      <c r="C2548" s="3" t="s">
        <v>2607</v>
      </c>
      <c r="D2548" s="2" t="s">
        <v>10350</v>
      </c>
      <c r="E2548" s="3" t="s">
        <v>15534</v>
      </c>
      <c r="F2548" s="66" t="s">
        <v>17832</v>
      </c>
      <c r="I2548" s="3" t="s">
        <v>21786</v>
      </c>
      <c r="J2548" s="3" t="str">
        <f>IF($B2548="SINAPI",IF(ISNUMBER(MATCH(Banco!$C2548,Analitico!$A:$A,0)),INDEX(Analitico!E:E,MATCH(Banco!$C2548,Analitico!$A:$A,0))&amp;"%",""),"")</f>
        <v>47,4005782%</v>
      </c>
      <c r="K2548" s="3" t="str">
        <f>IF($B2548="SINAPI",IF(ISNUMBER(MATCH(Banco!$C2548,Analitico!$A:$A,0)),INDEX(Analitico!F:F,MATCH(Banco!$C2548,Analitico!$A:$A,0))&amp;"%",""),"")</f>
        <v>%</v>
      </c>
    </row>
    <row r="2549" spans="1:11" ht="20.399999999999999" x14ac:dyDescent="0.2">
      <c r="A2549" s="1" t="str">
        <f t="shared" si="41"/>
        <v>SINAPI 102050</v>
      </c>
      <c r="B2549" s="3" t="s">
        <v>21783</v>
      </c>
      <c r="C2549" s="3" t="s">
        <v>2608</v>
      </c>
      <c r="D2549" s="2" t="s">
        <v>10351</v>
      </c>
      <c r="E2549" s="3" t="s">
        <v>15534</v>
      </c>
      <c r="F2549" s="66" t="s">
        <v>17833</v>
      </c>
      <c r="I2549" s="3" t="s">
        <v>21786</v>
      </c>
      <c r="J2549" s="3" t="str">
        <f>IF($B2549="SINAPI",IF(ISNUMBER(MATCH(Banco!$C2549,Analitico!$A:$A,0)),INDEX(Analitico!E:E,MATCH(Banco!$C2549,Analitico!$A:$A,0))&amp;"%",""),"")</f>
        <v>44,8221343%</v>
      </c>
      <c r="K2549" s="3" t="str">
        <f>IF($B2549="SINAPI",IF(ISNUMBER(MATCH(Banco!$C2549,Analitico!$A:$A,0)),INDEX(Analitico!F:F,MATCH(Banco!$C2549,Analitico!$A:$A,0))&amp;"%",""),"")</f>
        <v>%</v>
      </c>
    </row>
    <row r="2550" spans="1:11" ht="20.399999999999999" x14ac:dyDescent="0.2">
      <c r="A2550" s="1" t="str">
        <f t="shared" si="41"/>
        <v>SINAPI 102051</v>
      </c>
      <c r="B2550" s="3" t="s">
        <v>21783</v>
      </c>
      <c r="C2550" s="3" t="s">
        <v>2609</v>
      </c>
      <c r="D2550" s="2" t="s">
        <v>10352</v>
      </c>
      <c r="E2550" s="3" t="s">
        <v>15534</v>
      </c>
      <c r="F2550" s="66" t="s">
        <v>17834</v>
      </c>
      <c r="I2550" s="3" t="s">
        <v>21786</v>
      </c>
      <c r="J2550" s="3" t="str">
        <f>IF($B2550="SINAPI",IF(ISNUMBER(MATCH(Banco!$C2550,Analitico!$A:$A,0)),INDEX(Analitico!E:E,MATCH(Banco!$C2550,Analitico!$A:$A,0))&amp;"%",""),"")</f>
        <v>46,5765682%</v>
      </c>
      <c r="K2550" s="3" t="str">
        <f>IF($B2550="SINAPI",IF(ISNUMBER(MATCH(Banco!$C2550,Analitico!$A:$A,0)),INDEX(Analitico!F:F,MATCH(Banco!$C2550,Analitico!$A:$A,0))&amp;"%",""),"")</f>
        <v>%</v>
      </c>
    </row>
    <row r="2551" spans="1:11" ht="20.399999999999999" x14ac:dyDescent="0.2">
      <c r="A2551" s="1" t="str">
        <f t="shared" si="41"/>
        <v>SINAPI 102052</v>
      </c>
      <c r="B2551" s="3" t="s">
        <v>21783</v>
      </c>
      <c r="C2551" s="3" t="s">
        <v>2610</v>
      </c>
      <c r="D2551" s="2" t="s">
        <v>10353</v>
      </c>
      <c r="E2551" s="3" t="s">
        <v>15534</v>
      </c>
      <c r="F2551" s="66" t="s">
        <v>17835</v>
      </c>
      <c r="I2551" s="3" t="s">
        <v>21786</v>
      </c>
      <c r="J2551" s="3" t="str">
        <f>IF($B2551="SINAPI",IF(ISNUMBER(MATCH(Banco!$C2551,Analitico!$A:$A,0)),INDEX(Analitico!E:E,MATCH(Banco!$C2551,Analitico!$A:$A,0))&amp;"%",""),"")</f>
        <v>47,6877733%</v>
      </c>
      <c r="K2551" s="3" t="str">
        <f>IF($B2551="SINAPI",IF(ISNUMBER(MATCH(Banco!$C2551,Analitico!$A:$A,0)),INDEX(Analitico!F:F,MATCH(Banco!$C2551,Analitico!$A:$A,0))&amp;"%",""),"")</f>
        <v>%</v>
      </c>
    </row>
    <row r="2552" spans="1:11" ht="20.399999999999999" x14ac:dyDescent="0.2">
      <c r="A2552" s="1" t="str">
        <f t="shared" si="41"/>
        <v>SINAPI 102059</v>
      </c>
      <c r="B2552" s="3" t="s">
        <v>21783</v>
      </c>
      <c r="C2552" s="3" t="s">
        <v>2611</v>
      </c>
      <c r="D2552" s="2" t="s">
        <v>10354</v>
      </c>
      <c r="E2552" s="3" t="s">
        <v>15534</v>
      </c>
      <c r="F2552" s="66" t="s">
        <v>17836</v>
      </c>
      <c r="I2552" s="3" t="s">
        <v>21786</v>
      </c>
      <c r="J2552" s="3" t="str">
        <f>IF($B2552="SINAPI",IF(ISNUMBER(MATCH(Banco!$C2552,Analitico!$A:$A,0)),INDEX(Analitico!E:E,MATCH(Banco!$C2552,Analitico!$A:$A,0))&amp;"%",""),"")</f>
        <v>29,3023255%</v>
      </c>
      <c r="K2552" s="3" t="str">
        <f>IF($B2552="SINAPI",IF(ISNUMBER(MATCH(Banco!$C2552,Analitico!$A:$A,0)),INDEX(Analitico!F:F,MATCH(Banco!$C2552,Analitico!$A:$A,0))&amp;"%",""),"")</f>
        <v>%</v>
      </c>
    </row>
    <row r="2553" spans="1:11" ht="20.399999999999999" x14ac:dyDescent="0.2">
      <c r="A2553" s="1" t="str">
        <f t="shared" si="41"/>
        <v>SINAPI 102060</v>
      </c>
      <c r="B2553" s="3" t="s">
        <v>21783</v>
      </c>
      <c r="C2553" s="3" t="s">
        <v>2612</v>
      </c>
      <c r="D2553" s="2" t="s">
        <v>10355</v>
      </c>
      <c r="E2553" s="3" t="s">
        <v>15534</v>
      </c>
      <c r="F2553" s="66" t="s">
        <v>17837</v>
      </c>
      <c r="I2553" s="3" t="s">
        <v>21786</v>
      </c>
      <c r="J2553" s="3" t="str">
        <f>IF($B2553="SINAPI",IF(ISNUMBER(MATCH(Banco!$C2553,Analitico!$A:$A,0)),INDEX(Analitico!E:E,MATCH(Banco!$C2553,Analitico!$A:$A,0))&amp;"%",""),"")</f>
        <v>27,3944742%</v>
      </c>
      <c r="K2553" s="3" t="str">
        <f>IF($B2553="SINAPI",IF(ISNUMBER(MATCH(Banco!$C2553,Analitico!$A:$A,0)),INDEX(Analitico!F:F,MATCH(Banco!$C2553,Analitico!$A:$A,0))&amp;"%",""),"")</f>
        <v>%</v>
      </c>
    </row>
    <row r="2554" spans="1:11" ht="20.399999999999999" x14ac:dyDescent="0.2">
      <c r="A2554" s="1" t="str">
        <f t="shared" si="41"/>
        <v>SINAPI 102061</v>
      </c>
      <c r="B2554" s="3" t="s">
        <v>21783</v>
      </c>
      <c r="C2554" s="3" t="s">
        <v>2613</v>
      </c>
      <c r="D2554" s="2" t="s">
        <v>10356</v>
      </c>
      <c r="E2554" s="3" t="s">
        <v>15534</v>
      </c>
      <c r="F2554" s="66" t="s">
        <v>17838</v>
      </c>
      <c r="I2554" s="3" t="s">
        <v>21786</v>
      </c>
      <c r="J2554" s="3" t="str">
        <f>IF($B2554="SINAPI",IF(ISNUMBER(MATCH(Banco!$C2554,Analitico!$A:$A,0)),INDEX(Analitico!E:E,MATCH(Banco!$C2554,Analitico!$A:$A,0))&amp;"%",""),"")</f>
        <v>43,9629912%</v>
      </c>
      <c r="K2554" s="3" t="str">
        <f>IF($B2554="SINAPI",IF(ISNUMBER(MATCH(Banco!$C2554,Analitico!$A:$A,0)),INDEX(Analitico!F:F,MATCH(Banco!$C2554,Analitico!$A:$A,0))&amp;"%",""),"")</f>
        <v>%</v>
      </c>
    </row>
    <row r="2555" spans="1:11" ht="20.399999999999999" x14ac:dyDescent="0.2">
      <c r="A2555" s="1" t="str">
        <f t="shared" si="41"/>
        <v>SINAPI 102062</v>
      </c>
      <c r="B2555" s="3" t="s">
        <v>21783</v>
      </c>
      <c r="C2555" s="3" t="s">
        <v>2614</v>
      </c>
      <c r="D2555" s="2" t="s">
        <v>10357</v>
      </c>
      <c r="E2555" s="3" t="s">
        <v>15534</v>
      </c>
      <c r="F2555" s="66" t="s">
        <v>17839</v>
      </c>
      <c r="I2555" s="3" t="s">
        <v>21786</v>
      </c>
      <c r="J2555" s="3" t="str">
        <f>IF($B2555="SINAPI",IF(ISNUMBER(MATCH(Banco!$C2555,Analitico!$A:$A,0)),INDEX(Analitico!E:E,MATCH(Banco!$C2555,Analitico!$A:$A,0))&amp;"%",""),"")</f>
        <v>37,5599916%</v>
      </c>
      <c r="K2555" s="3" t="str">
        <f>IF($B2555="SINAPI",IF(ISNUMBER(MATCH(Banco!$C2555,Analitico!$A:$A,0)),INDEX(Analitico!F:F,MATCH(Banco!$C2555,Analitico!$A:$A,0))&amp;"%",""),"")</f>
        <v>%</v>
      </c>
    </row>
    <row r="2556" spans="1:11" ht="20.399999999999999" x14ac:dyDescent="0.2">
      <c r="A2556" s="1" t="str">
        <f t="shared" si="41"/>
        <v>SINAPI 102063</v>
      </c>
      <c r="B2556" s="3" t="s">
        <v>21783</v>
      </c>
      <c r="C2556" s="3" t="s">
        <v>2615</v>
      </c>
      <c r="D2556" s="2" t="s">
        <v>10358</v>
      </c>
      <c r="E2556" s="3" t="s">
        <v>15534</v>
      </c>
      <c r="F2556" s="66" t="s">
        <v>17840</v>
      </c>
      <c r="I2556" s="3" t="s">
        <v>21786</v>
      </c>
      <c r="J2556" s="3" t="str">
        <f>IF($B2556="SINAPI",IF(ISNUMBER(MATCH(Banco!$C2556,Analitico!$A:$A,0)),INDEX(Analitico!E:E,MATCH(Banco!$C2556,Analitico!$A:$A,0))&amp;"%",""),"")</f>
        <v>36,0129646%</v>
      </c>
      <c r="K2556" s="3" t="str">
        <f>IF($B2556="SINAPI",IF(ISNUMBER(MATCH(Banco!$C2556,Analitico!$A:$A,0)),INDEX(Analitico!F:F,MATCH(Banco!$C2556,Analitico!$A:$A,0))&amp;"%",""),"")</f>
        <v>%</v>
      </c>
    </row>
    <row r="2557" spans="1:11" ht="20.399999999999999" x14ac:dyDescent="0.2">
      <c r="A2557" s="1" t="str">
        <f t="shared" si="41"/>
        <v>SINAPI 102064</v>
      </c>
      <c r="B2557" s="3" t="s">
        <v>21783</v>
      </c>
      <c r="C2557" s="3" t="s">
        <v>2616</v>
      </c>
      <c r="D2557" s="2" t="s">
        <v>10359</v>
      </c>
      <c r="E2557" s="3" t="s">
        <v>15534</v>
      </c>
      <c r="F2557" s="66" t="s">
        <v>17841</v>
      </c>
      <c r="I2557" s="3" t="s">
        <v>21786</v>
      </c>
      <c r="J2557" s="3" t="str">
        <f>IF($B2557="SINAPI",IF(ISNUMBER(MATCH(Banco!$C2557,Analitico!$A:$A,0)),INDEX(Analitico!E:E,MATCH(Banco!$C2557,Analitico!$A:$A,0))&amp;"%",""),"")</f>
        <v>37,0503274%</v>
      </c>
      <c r="K2557" s="3" t="str">
        <f>IF($B2557="SINAPI",IF(ISNUMBER(MATCH(Banco!$C2557,Analitico!$A:$A,0)),INDEX(Analitico!F:F,MATCH(Banco!$C2557,Analitico!$A:$A,0))&amp;"%",""),"")</f>
        <v>%</v>
      </c>
    </row>
    <row r="2558" spans="1:11" ht="20.399999999999999" x14ac:dyDescent="0.2">
      <c r="A2558" s="1" t="str">
        <f t="shared" si="41"/>
        <v>SINAPI 102065</v>
      </c>
      <c r="B2558" s="3" t="s">
        <v>21783</v>
      </c>
      <c r="C2558" s="3" t="s">
        <v>2617</v>
      </c>
      <c r="D2558" s="2" t="s">
        <v>10360</v>
      </c>
      <c r="E2558" s="3" t="s">
        <v>15534</v>
      </c>
      <c r="F2558" s="66" t="s">
        <v>17842</v>
      </c>
      <c r="I2558" s="3" t="s">
        <v>21786</v>
      </c>
      <c r="J2558" s="3" t="str">
        <f>IF($B2558="SINAPI",IF(ISNUMBER(MATCH(Banco!$C2558,Analitico!$A:$A,0)),INDEX(Analitico!E:E,MATCH(Banco!$C2558,Analitico!$A:$A,0))&amp;"%",""),"")</f>
        <v>37,6719578%</v>
      </c>
      <c r="K2558" s="3" t="str">
        <f>IF($B2558="SINAPI",IF(ISNUMBER(MATCH(Banco!$C2558,Analitico!$A:$A,0)),INDEX(Analitico!F:F,MATCH(Banco!$C2558,Analitico!$A:$A,0))&amp;"%",""),"")</f>
        <v>%</v>
      </c>
    </row>
    <row r="2559" spans="1:11" ht="20.399999999999999" x14ac:dyDescent="0.2">
      <c r="A2559" s="1" t="str">
        <f t="shared" si="41"/>
        <v>SINAPI 102066</v>
      </c>
      <c r="B2559" s="3" t="s">
        <v>21783</v>
      </c>
      <c r="C2559" s="3" t="s">
        <v>2618</v>
      </c>
      <c r="D2559" s="2" t="s">
        <v>10361</v>
      </c>
      <c r="E2559" s="3" t="s">
        <v>15534</v>
      </c>
      <c r="F2559" s="66" t="s">
        <v>17843</v>
      </c>
      <c r="I2559" s="3" t="s">
        <v>21786</v>
      </c>
      <c r="J2559" s="3" t="str">
        <f>IF($B2559="SINAPI",IF(ISNUMBER(MATCH(Banco!$C2559,Analitico!$A:$A,0)),INDEX(Analitico!E:E,MATCH(Banco!$C2559,Analitico!$A:$A,0))&amp;"%",""),"")</f>
        <v>25,8475632%</v>
      </c>
      <c r="K2559" s="3" t="str">
        <f>IF($B2559="SINAPI",IF(ISNUMBER(MATCH(Banco!$C2559,Analitico!$A:$A,0)),INDEX(Analitico!F:F,MATCH(Banco!$C2559,Analitico!$A:$A,0))&amp;"%",""),"")</f>
        <v>%</v>
      </c>
    </row>
    <row r="2560" spans="1:11" ht="20.399999999999999" x14ac:dyDescent="0.2">
      <c r="A2560" s="1" t="str">
        <f t="shared" si="41"/>
        <v>SINAPI 102067</v>
      </c>
      <c r="B2560" s="3" t="s">
        <v>21783</v>
      </c>
      <c r="C2560" s="3" t="s">
        <v>2619</v>
      </c>
      <c r="D2560" s="2" t="s">
        <v>10362</v>
      </c>
      <c r="E2560" s="3" t="s">
        <v>15534</v>
      </c>
      <c r="F2560" s="66" t="s">
        <v>17844</v>
      </c>
      <c r="I2560" s="3" t="s">
        <v>21786</v>
      </c>
      <c r="J2560" s="3" t="str">
        <f>IF($B2560="SINAPI",IF(ISNUMBER(MATCH(Banco!$C2560,Analitico!$A:$A,0)),INDEX(Analitico!E:E,MATCH(Banco!$C2560,Analitico!$A:$A,0))&amp;"%",""),"")</f>
        <v>23,6290735%</v>
      </c>
      <c r="K2560" s="3" t="str">
        <f>IF($B2560="SINAPI",IF(ISNUMBER(MATCH(Banco!$C2560,Analitico!$A:$A,0)),INDEX(Analitico!F:F,MATCH(Banco!$C2560,Analitico!$A:$A,0))&amp;"%",""),"")</f>
        <v>%</v>
      </c>
    </row>
    <row r="2561" spans="1:11" ht="20.399999999999999" x14ac:dyDescent="0.2">
      <c r="A2561" s="1" t="str">
        <f t="shared" si="41"/>
        <v>SINAPI 102068</v>
      </c>
      <c r="B2561" s="3" t="s">
        <v>21783</v>
      </c>
      <c r="C2561" s="3" t="s">
        <v>2620</v>
      </c>
      <c r="D2561" s="2" t="s">
        <v>10363</v>
      </c>
      <c r="E2561" s="3" t="s">
        <v>15534</v>
      </c>
      <c r="F2561" s="66" t="s">
        <v>17845</v>
      </c>
      <c r="I2561" s="3" t="s">
        <v>21786</v>
      </c>
      <c r="J2561" s="3" t="str">
        <f>IF($B2561="SINAPI",IF(ISNUMBER(MATCH(Banco!$C2561,Analitico!$A:$A,0)),INDEX(Analitico!E:E,MATCH(Banco!$C2561,Analitico!$A:$A,0))&amp;"%",""),"")</f>
        <v>48,6263738%</v>
      </c>
      <c r="K2561" s="3" t="str">
        <f>IF($B2561="SINAPI",IF(ISNUMBER(MATCH(Banco!$C2561,Analitico!$A:$A,0)),INDEX(Analitico!F:F,MATCH(Banco!$C2561,Analitico!$A:$A,0))&amp;"%",""),"")</f>
        <v>%</v>
      </c>
    </row>
    <row r="2562" spans="1:11" ht="20.399999999999999" x14ac:dyDescent="0.2">
      <c r="A2562" s="1" t="str">
        <f t="shared" si="41"/>
        <v>SINAPI 102069</v>
      </c>
      <c r="B2562" s="3" t="s">
        <v>21783</v>
      </c>
      <c r="C2562" s="3" t="s">
        <v>2621</v>
      </c>
      <c r="D2562" s="2" t="s">
        <v>10364</v>
      </c>
      <c r="E2562" s="3" t="s">
        <v>15534</v>
      </c>
      <c r="F2562" s="66" t="s">
        <v>17846</v>
      </c>
      <c r="I2562" s="3" t="s">
        <v>21786</v>
      </c>
      <c r="J2562" s="3" t="str">
        <f>IF($B2562="SINAPI",IF(ISNUMBER(MATCH(Banco!$C2562,Analitico!$A:$A,0)),INDEX(Analitico!E:E,MATCH(Banco!$C2562,Analitico!$A:$A,0))&amp;"%",""),"")</f>
        <v>42,5027668%</v>
      </c>
      <c r="K2562" s="3" t="str">
        <f>IF($B2562="SINAPI",IF(ISNUMBER(MATCH(Banco!$C2562,Analitico!$A:$A,0)),INDEX(Analitico!F:F,MATCH(Banco!$C2562,Analitico!$A:$A,0))&amp;"%",""),"")</f>
        <v>%</v>
      </c>
    </row>
    <row r="2563" spans="1:11" ht="20.399999999999999" x14ac:dyDescent="0.2">
      <c r="A2563" s="1" t="str">
        <f t="shared" si="41"/>
        <v>SINAPI 102070</v>
      </c>
      <c r="B2563" s="3" t="s">
        <v>21783</v>
      </c>
      <c r="C2563" s="3" t="s">
        <v>2622</v>
      </c>
      <c r="D2563" s="2" t="s">
        <v>10365</v>
      </c>
      <c r="E2563" s="3" t="s">
        <v>15534</v>
      </c>
      <c r="F2563" s="66" t="s">
        <v>17847</v>
      </c>
      <c r="I2563" s="3" t="s">
        <v>21786</v>
      </c>
      <c r="J2563" s="3" t="str">
        <f>IF($B2563="SINAPI",IF(ISNUMBER(MATCH(Banco!$C2563,Analitico!$A:$A,0)),INDEX(Analitico!E:E,MATCH(Banco!$C2563,Analitico!$A:$A,0))&amp;"%",""),"")</f>
        <v>39,7818748%</v>
      </c>
      <c r="K2563" s="3" t="str">
        <f>IF($B2563="SINAPI",IF(ISNUMBER(MATCH(Banco!$C2563,Analitico!$A:$A,0)),INDEX(Analitico!F:F,MATCH(Banco!$C2563,Analitico!$A:$A,0))&amp;"%",""),"")</f>
        <v>%</v>
      </c>
    </row>
    <row r="2564" spans="1:11" ht="20.399999999999999" x14ac:dyDescent="0.2">
      <c r="A2564" s="1" t="str">
        <f t="shared" si="41"/>
        <v>SINAPI 102071</v>
      </c>
      <c r="B2564" s="3" t="s">
        <v>21783</v>
      </c>
      <c r="C2564" s="3" t="s">
        <v>2623</v>
      </c>
      <c r="D2564" s="2" t="s">
        <v>10366</v>
      </c>
      <c r="E2564" s="3" t="s">
        <v>15534</v>
      </c>
      <c r="F2564" s="66" t="s">
        <v>17848</v>
      </c>
      <c r="I2564" s="3" t="s">
        <v>21786</v>
      </c>
      <c r="J2564" s="3" t="str">
        <f>IF($B2564="SINAPI",IF(ISNUMBER(MATCH(Banco!$C2564,Analitico!$A:$A,0)),INDEX(Analitico!E:E,MATCH(Banco!$C2564,Analitico!$A:$A,0))&amp;"%",""),"")</f>
        <v>41,0695135%</v>
      </c>
      <c r="K2564" s="3" t="str">
        <f>IF($B2564="SINAPI",IF(ISNUMBER(MATCH(Banco!$C2564,Analitico!$A:$A,0)),INDEX(Analitico!F:F,MATCH(Banco!$C2564,Analitico!$A:$A,0))&amp;"%",""),"")</f>
        <v>%</v>
      </c>
    </row>
    <row r="2565" spans="1:11" ht="20.399999999999999" x14ac:dyDescent="0.2">
      <c r="A2565" s="1" t="str">
        <f t="shared" si="41"/>
        <v>SINAPI 102072</v>
      </c>
      <c r="B2565" s="3" t="s">
        <v>21783</v>
      </c>
      <c r="C2565" s="3" t="s">
        <v>2624</v>
      </c>
      <c r="D2565" s="2" t="s">
        <v>10367</v>
      </c>
      <c r="E2565" s="3" t="s">
        <v>15534</v>
      </c>
      <c r="F2565" s="66" t="s">
        <v>17849</v>
      </c>
      <c r="I2565" s="3" t="s">
        <v>21786</v>
      </c>
      <c r="J2565" s="3" t="str">
        <f>IF($B2565="SINAPI",IF(ISNUMBER(MATCH(Banco!$C2565,Analitico!$A:$A,0)),INDEX(Analitico!E:E,MATCH(Banco!$C2565,Analitico!$A:$A,0))&amp;"%",""),"")</f>
        <v>40,4897875%</v>
      </c>
      <c r="K2565" s="3" t="str">
        <f>IF($B2565="SINAPI",IF(ISNUMBER(MATCH(Banco!$C2565,Analitico!$A:$A,0)),INDEX(Analitico!F:F,MATCH(Banco!$C2565,Analitico!$A:$A,0))&amp;"%",""),"")</f>
        <v>%</v>
      </c>
    </row>
    <row r="2566" spans="1:11" ht="20.399999999999999" x14ac:dyDescent="0.2">
      <c r="A2566" s="1" t="str">
        <f t="shared" si="41"/>
        <v>SINAPI 102073</v>
      </c>
      <c r="B2566" s="3" t="s">
        <v>21783</v>
      </c>
      <c r="C2566" s="3" t="s">
        <v>2625</v>
      </c>
      <c r="D2566" s="2" t="s">
        <v>10368</v>
      </c>
      <c r="E2566" s="3" t="s">
        <v>15535</v>
      </c>
      <c r="F2566" s="66" t="s">
        <v>17850</v>
      </c>
      <c r="I2566" s="3" t="s">
        <v>21786</v>
      </c>
      <c r="J2566" s="3" t="str">
        <f>IF($B2566="SINAPI",IF(ISNUMBER(MATCH(Banco!$C2566,Analitico!$A:$A,0)),INDEX(Analitico!E:E,MATCH(Banco!$C2566,Analitico!$A:$A,0))&amp;"%",""),"")</f>
        <v>31,7767653%</v>
      </c>
      <c r="K2566" s="3" t="str">
        <f>IF($B2566="SINAPI",IF(ISNUMBER(MATCH(Banco!$C2566,Analitico!$A:$A,0)),INDEX(Analitico!F:F,MATCH(Banco!$C2566,Analitico!$A:$A,0))&amp;"%",""),"")</f>
        <v>%</v>
      </c>
    </row>
    <row r="2567" spans="1:11" ht="20.399999999999999" x14ac:dyDescent="0.2">
      <c r="A2567" s="1" t="str">
        <f t="shared" si="41"/>
        <v>SINAPI 102074</v>
      </c>
      <c r="B2567" s="3" t="s">
        <v>21783</v>
      </c>
      <c r="C2567" s="3" t="s">
        <v>2626</v>
      </c>
      <c r="D2567" s="2" t="s">
        <v>10369</v>
      </c>
      <c r="E2567" s="3" t="s">
        <v>15535</v>
      </c>
      <c r="F2567" s="66" t="s">
        <v>17851</v>
      </c>
      <c r="I2567" s="3" t="s">
        <v>21786</v>
      </c>
      <c r="J2567" s="3" t="str">
        <f>IF($B2567="SINAPI",IF(ISNUMBER(MATCH(Banco!$C2567,Analitico!$A:$A,0)),INDEX(Analitico!E:E,MATCH(Banco!$C2567,Analitico!$A:$A,0))&amp;"%",""),"")</f>
        <v>29,7165577%</v>
      </c>
      <c r="K2567" s="3" t="str">
        <f>IF($B2567="SINAPI",IF(ISNUMBER(MATCH(Banco!$C2567,Analitico!$A:$A,0)),INDEX(Analitico!F:F,MATCH(Banco!$C2567,Analitico!$A:$A,0))&amp;"%",""),"")</f>
        <v>%</v>
      </c>
    </row>
    <row r="2568" spans="1:11" ht="20.399999999999999" x14ac:dyDescent="0.2">
      <c r="A2568" s="1" t="str">
        <f t="shared" si="41"/>
        <v>SINAPI 102075</v>
      </c>
      <c r="B2568" s="3" t="s">
        <v>21783</v>
      </c>
      <c r="C2568" s="3" t="s">
        <v>2627</v>
      </c>
      <c r="D2568" s="2" t="s">
        <v>10370</v>
      </c>
      <c r="E2568" s="3" t="s">
        <v>15535</v>
      </c>
      <c r="F2568" s="66" t="s">
        <v>17852</v>
      </c>
      <c r="I2568" s="3" t="s">
        <v>21786</v>
      </c>
      <c r="J2568" s="3" t="str">
        <f>IF($B2568="SINAPI",IF(ISNUMBER(MATCH(Banco!$C2568,Analitico!$A:$A,0)),INDEX(Analitico!E:E,MATCH(Banco!$C2568,Analitico!$A:$A,0))&amp;"%",""),"")</f>
        <v>29,8746944%</v>
      </c>
      <c r="K2568" s="3" t="str">
        <f>IF($B2568="SINAPI",IF(ISNUMBER(MATCH(Banco!$C2568,Analitico!$A:$A,0)),INDEX(Analitico!F:F,MATCH(Banco!$C2568,Analitico!$A:$A,0))&amp;"%",""),"")</f>
        <v>%</v>
      </c>
    </row>
    <row r="2569" spans="1:11" ht="20.399999999999999" x14ac:dyDescent="0.2">
      <c r="A2569" s="1" t="str">
        <f t="shared" si="41"/>
        <v>SINAPI 102076</v>
      </c>
      <c r="B2569" s="3" t="s">
        <v>21783</v>
      </c>
      <c r="C2569" s="3" t="s">
        <v>2628</v>
      </c>
      <c r="D2569" s="2" t="s">
        <v>10371</v>
      </c>
      <c r="E2569" s="3" t="s">
        <v>15535</v>
      </c>
      <c r="F2569" s="66" t="s">
        <v>17853</v>
      </c>
      <c r="I2569" s="3" t="s">
        <v>21786</v>
      </c>
      <c r="J2569" s="3" t="str">
        <f>IF($B2569="SINAPI",IF(ISNUMBER(MATCH(Banco!$C2569,Analitico!$A:$A,0)),INDEX(Analitico!E:E,MATCH(Banco!$C2569,Analitico!$A:$A,0))&amp;"%",""),"")</f>
        <v>28,3406568%</v>
      </c>
      <c r="K2569" s="3" t="str">
        <f>IF($B2569="SINAPI",IF(ISNUMBER(MATCH(Banco!$C2569,Analitico!$A:$A,0)),INDEX(Analitico!F:F,MATCH(Banco!$C2569,Analitico!$A:$A,0))&amp;"%",""),"")</f>
        <v>%</v>
      </c>
    </row>
    <row r="2570" spans="1:11" ht="20.399999999999999" x14ac:dyDescent="0.2">
      <c r="A2570" s="1" t="str">
        <f t="shared" si="41"/>
        <v>SINAPI 102077</v>
      </c>
      <c r="B2570" s="3" t="s">
        <v>21783</v>
      </c>
      <c r="C2570" s="3" t="s">
        <v>2629</v>
      </c>
      <c r="D2570" s="2" t="s">
        <v>10372</v>
      </c>
      <c r="E2570" s="3" t="s">
        <v>15535</v>
      </c>
      <c r="F2570" s="66" t="s">
        <v>17854</v>
      </c>
      <c r="I2570" s="3" t="s">
        <v>21786</v>
      </c>
      <c r="J2570" s="3" t="str">
        <f>IF($B2570="SINAPI",IF(ISNUMBER(MATCH(Banco!$C2570,Analitico!$A:$A,0)),INDEX(Analitico!E:E,MATCH(Banco!$C2570,Analitico!$A:$A,0))&amp;"%",""),"")</f>
        <v>34,9807695%</v>
      </c>
      <c r="K2570" s="3" t="str">
        <f>IF($B2570="SINAPI",IF(ISNUMBER(MATCH(Banco!$C2570,Analitico!$A:$A,0)),INDEX(Analitico!F:F,MATCH(Banco!$C2570,Analitico!$A:$A,0))&amp;"%",""),"")</f>
        <v>%</v>
      </c>
    </row>
    <row r="2571" spans="1:11" ht="20.399999999999999" x14ac:dyDescent="0.2">
      <c r="A2571" s="1" t="str">
        <f t="shared" si="41"/>
        <v>SINAPI 102078</v>
      </c>
      <c r="B2571" s="3" t="s">
        <v>21783</v>
      </c>
      <c r="C2571" s="3" t="s">
        <v>2630</v>
      </c>
      <c r="D2571" s="2" t="s">
        <v>10373</v>
      </c>
      <c r="E2571" s="3" t="s">
        <v>15535</v>
      </c>
      <c r="F2571" s="66" t="s">
        <v>17855</v>
      </c>
      <c r="I2571" s="3" t="s">
        <v>21786</v>
      </c>
      <c r="J2571" s="3" t="str">
        <f>IF($B2571="SINAPI",IF(ISNUMBER(MATCH(Banco!$C2571,Analitico!$A:$A,0)),INDEX(Analitico!E:E,MATCH(Banco!$C2571,Analitico!$A:$A,0))&amp;"%",""),"")</f>
        <v>33,3190714%</v>
      </c>
      <c r="K2571" s="3" t="str">
        <f>IF($B2571="SINAPI",IF(ISNUMBER(MATCH(Banco!$C2571,Analitico!$A:$A,0)),INDEX(Analitico!F:F,MATCH(Banco!$C2571,Analitico!$A:$A,0))&amp;"%",""),"")</f>
        <v>%</v>
      </c>
    </row>
    <row r="2572" spans="1:11" ht="20.399999999999999" x14ac:dyDescent="0.2">
      <c r="A2572" s="1" t="str">
        <f t="shared" si="41"/>
        <v>SINAPI 102079</v>
      </c>
      <c r="B2572" s="3" t="s">
        <v>21783</v>
      </c>
      <c r="C2572" s="3" t="s">
        <v>2631</v>
      </c>
      <c r="D2572" s="2" t="s">
        <v>10374</v>
      </c>
      <c r="E2572" s="3" t="s">
        <v>15535</v>
      </c>
      <c r="F2572" s="66" t="s">
        <v>17856</v>
      </c>
      <c r="I2572" s="3" t="s">
        <v>21786</v>
      </c>
      <c r="J2572" s="3" t="str">
        <f>IF($B2572="SINAPI",IF(ISNUMBER(MATCH(Banco!$C2572,Analitico!$A:$A,0)),INDEX(Analitico!E:E,MATCH(Banco!$C2572,Analitico!$A:$A,0))&amp;"%",""),"")</f>
        <v>33,3776933%</v>
      </c>
      <c r="K2572" s="3" t="str">
        <f>IF($B2572="SINAPI",IF(ISNUMBER(MATCH(Banco!$C2572,Analitico!$A:$A,0)),INDEX(Analitico!F:F,MATCH(Banco!$C2572,Analitico!$A:$A,0))&amp;"%",""),"")</f>
        <v>%</v>
      </c>
    </row>
    <row r="2573" spans="1:11" ht="20.399999999999999" x14ac:dyDescent="0.2">
      <c r="A2573" s="1" t="str">
        <f t="shared" si="41"/>
        <v>SINAPI 102080</v>
      </c>
      <c r="B2573" s="3" t="s">
        <v>21783</v>
      </c>
      <c r="C2573" s="3" t="s">
        <v>2632</v>
      </c>
      <c r="D2573" s="2" t="s">
        <v>10375</v>
      </c>
      <c r="E2573" s="3" t="s">
        <v>15535</v>
      </c>
      <c r="F2573" s="66" t="s">
        <v>17857</v>
      </c>
      <c r="I2573" s="3" t="s">
        <v>21786</v>
      </c>
      <c r="J2573" s="3" t="str">
        <f>IF($B2573="SINAPI",IF(ISNUMBER(MATCH(Banco!$C2573,Analitico!$A:$A,0)),INDEX(Analitico!E:E,MATCH(Banco!$C2573,Analitico!$A:$A,0))&amp;"%",""),"")</f>
        <v>30,4368043%</v>
      </c>
      <c r="K2573" s="3" t="str">
        <f>IF($B2573="SINAPI",IF(ISNUMBER(MATCH(Banco!$C2573,Analitico!$A:$A,0)),INDEX(Analitico!F:F,MATCH(Banco!$C2573,Analitico!$A:$A,0))&amp;"%",""),"")</f>
        <v>%</v>
      </c>
    </row>
    <row r="2574" spans="1:11" ht="20.399999999999999" x14ac:dyDescent="0.2">
      <c r="A2574" s="1" t="str">
        <f t="shared" si="41"/>
        <v>SINAPI 102086</v>
      </c>
      <c r="B2574" s="3" t="s">
        <v>21783</v>
      </c>
      <c r="C2574" s="3" t="s">
        <v>2633</v>
      </c>
      <c r="D2574" s="2" t="s">
        <v>10376</v>
      </c>
      <c r="E2574" s="3" t="s">
        <v>15534</v>
      </c>
      <c r="F2574" s="66" t="s">
        <v>17858</v>
      </c>
      <c r="I2574" s="3" t="s">
        <v>21786</v>
      </c>
      <c r="J2574" s="3" t="str">
        <f>IF($B2574="SINAPI",IF(ISNUMBER(MATCH(Banco!$C2574,Analitico!$A:$A,0)),INDEX(Analitico!E:E,MATCH(Banco!$C2574,Analitico!$A:$A,0))&amp;"%",""),"")</f>
        <v>14,6251922%</v>
      </c>
      <c r="K2574" s="3" t="str">
        <f>IF($B2574="SINAPI",IF(ISNUMBER(MATCH(Banco!$C2574,Analitico!$A:$A,0)),INDEX(Analitico!F:F,MATCH(Banco!$C2574,Analitico!$A:$A,0))&amp;"%",""),"")</f>
        <v>%</v>
      </c>
    </row>
    <row r="2575" spans="1:11" ht="20.399999999999999" x14ac:dyDescent="0.2">
      <c r="A2575" s="1" t="str">
        <f t="shared" si="41"/>
        <v>SINAPI 102087</v>
      </c>
      <c r="B2575" s="3" t="s">
        <v>21783</v>
      </c>
      <c r="C2575" s="3" t="s">
        <v>2634</v>
      </c>
      <c r="D2575" s="2" t="s">
        <v>10377</v>
      </c>
      <c r="E2575" s="3" t="s">
        <v>15534</v>
      </c>
      <c r="F2575" s="66" t="s">
        <v>17859</v>
      </c>
      <c r="I2575" s="3" t="s">
        <v>21786</v>
      </c>
      <c r="J2575" s="3" t="str">
        <f>IF($B2575="SINAPI",IF(ISNUMBER(MATCH(Banco!$C2575,Analitico!$A:$A,0)),INDEX(Analitico!E:E,MATCH(Banco!$C2575,Analitico!$A:$A,0))&amp;"%",""),"")</f>
        <v>18,7460256%</v>
      </c>
      <c r="K2575" s="3" t="str">
        <f>IF($B2575="SINAPI",IF(ISNUMBER(MATCH(Banco!$C2575,Analitico!$A:$A,0)),INDEX(Analitico!F:F,MATCH(Banco!$C2575,Analitico!$A:$A,0))&amp;"%",""),"")</f>
        <v>%</v>
      </c>
    </row>
    <row r="2576" spans="1:11" x14ac:dyDescent="0.2">
      <c r="A2576" s="1" t="str">
        <f t="shared" si="41"/>
        <v>SINAPI 102088</v>
      </c>
      <c r="B2576" s="3" t="s">
        <v>21783</v>
      </c>
      <c r="C2576" s="3" t="s">
        <v>2635</v>
      </c>
      <c r="D2576" s="2" t="s">
        <v>10378</v>
      </c>
      <c r="E2576" s="3" t="s">
        <v>15534</v>
      </c>
      <c r="F2576" s="66" t="s">
        <v>17860</v>
      </c>
      <c r="I2576" s="3" t="s">
        <v>21786</v>
      </c>
      <c r="J2576" s="3" t="str">
        <f>IF($B2576="SINAPI",IF(ISNUMBER(MATCH(Banco!$C2576,Analitico!$A:$A,0)),INDEX(Analitico!E:E,MATCH(Banco!$C2576,Analitico!$A:$A,0))&amp;"%",""),"")</f>
        <v>7,2569656%</v>
      </c>
      <c r="K2576" s="3" t="str">
        <f>IF($B2576="SINAPI",IF(ISNUMBER(MATCH(Banco!$C2576,Analitico!$A:$A,0)),INDEX(Analitico!F:F,MATCH(Banco!$C2576,Analitico!$A:$A,0))&amp;"%",""),"")</f>
        <v>%</v>
      </c>
    </row>
    <row r="2577" spans="1:11" ht="20.399999999999999" x14ac:dyDescent="0.2">
      <c r="A2577" s="1" t="str">
        <f t="shared" si="41"/>
        <v>SINAPI 102089</v>
      </c>
      <c r="B2577" s="3" t="s">
        <v>21783</v>
      </c>
      <c r="C2577" s="3" t="s">
        <v>2636</v>
      </c>
      <c r="D2577" s="2" t="s">
        <v>10379</v>
      </c>
      <c r="E2577" s="3" t="s">
        <v>15534</v>
      </c>
      <c r="F2577" s="66" t="s">
        <v>17861</v>
      </c>
      <c r="I2577" s="3" t="s">
        <v>21786</v>
      </c>
      <c r="J2577" s="3" t="str">
        <f>IF($B2577="SINAPI",IF(ISNUMBER(MATCH(Banco!$C2577,Analitico!$A:$A,0)),INDEX(Analitico!E:E,MATCH(Banco!$C2577,Analitico!$A:$A,0))&amp;"%",""),"")</f>
        <v>16,6414444%</v>
      </c>
      <c r="K2577" s="3" t="str">
        <f>IF($B2577="SINAPI",IF(ISNUMBER(MATCH(Banco!$C2577,Analitico!$A:$A,0)),INDEX(Analitico!F:F,MATCH(Banco!$C2577,Analitico!$A:$A,0))&amp;"%",""),"")</f>
        <v>%</v>
      </c>
    </row>
    <row r="2578" spans="1:11" ht="20.399999999999999" x14ac:dyDescent="0.2">
      <c r="A2578" s="1" t="str">
        <f t="shared" si="41"/>
        <v>SINAPI 102090</v>
      </c>
      <c r="B2578" s="3" t="s">
        <v>21783</v>
      </c>
      <c r="C2578" s="3" t="s">
        <v>2637</v>
      </c>
      <c r="D2578" s="2" t="s">
        <v>10380</v>
      </c>
      <c r="E2578" s="3" t="s">
        <v>15534</v>
      </c>
      <c r="F2578" s="66" t="s">
        <v>17862</v>
      </c>
      <c r="I2578" s="3" t="s">
        <v>21786</v>
      </c>
      <c r="J2578" s="3" t="str">
        <f>IF($B2578="SINAPI",IF(ISNUMBER(MATCH(Banco!$C2578,Analitico!$A:$A,0)),INDEX(Analitico!E:E,MATCH(Banco!$C2578,Analitico!$A:$A,0))&amp;"%",""),"")</f>
        <v>22,5610187%</v>
      </c>
      <c r="K2578" s="3" t="str">
        <f>IF($B2578="SINAPI",IF(ISNUMBER(MATCH(Banco!$C2578,Analitico!$A:$A,0)),INDEX(Analitico!F:F,MATCH(Banco!$C2578,Analitico!$A:$A,0))&amp;"%",""),"")</f>
        <v>%</v>
      </c>
    </row>
    <row r="2579" spans="1:11" ht="20.399999999999999" x14ac:dyDescent="0.2">
      <c r="A2579" s="1" t="str">
        <f t="shared" si="41"/>
        <v>SINAPI 102091</v>
      </c>
      <c r="B2579" s="3" t="s">
        <v>21783</v>
      </c>
      <c r="C2579" s="3" t="s">
        <v>2638</v>
      </c>
      <c r="D2579" s="2" t="s">
        <v>10381</v>
      </c>
      <c r="E2579" s="3" t="s">
        <v>15534</v>
      </c>
      <c r="F2579" s="66" t="s">
        <v>17863</v>
      </c>
      <c r="I2579" s="3" t="s">
        <v>21786</v>
      </c>
      <c r="J2579" s="3" t="str">
        <f>IF($B2579="SINAPI",IF(ISNUMBER(MATCH(Banco!$C2579,Analitico!$A:$A,0)),INDEX(Analitico!E:E,MATCH(Banco!$C2579,Analitico!$A:$A,0))&amp;"%",""),"")</f>
        <v>6,2898850%</v>
      </c>
      <c r="K2579" s="3" t="str">
        <f>IF($B2579="SINAPI",IF(ISNUMBER(MATCH(Banco!$C2579,Analitico!$A:$A,0)),INDEX(Analitico!F:F,MATCH(Banco!$C2579,Analitico!$A:$A,0))&amp;"%",""),"")</f>
        <v>%</v>
      </c>
    </row>
    <row r="2580" spans="1:11" ht="20.399999999999999" x14ac:dyDescent="0.2">
      <c r="A2580" s="1" t="str">
        <f t="shared" si="41"/>
        <v>SINAPI 103760</v>
      </c>
      <c r="B2580" s="3" t="s">
        <v>21783</v>
      </c>
      <c r="C2580" s="3" t="s">
        <v>2639</v>
      </c>
      <c r="D2580" s="2" t="s">
        <v>10382</v>
      </c>
      <c r="E2580" s="3" t="s">
        <v>15534</v>
      </c>
      <c r="F2580" s="66" t="s">
        <v>17864</v>
      </c>
      <c r="I2580" s="3" t="s">
        <v>21786</v>
      </c>
      <c r="J2580" s="3" t="str">
        <f>IF($B2580="SINAPI",IF(ISNUMBER(MATCH(Banco!$C2580,Analitico!$A:$A,0)),INDEX(Analitico!E:E,MATCH(Banco!$C2580,Analitico!$A:$A,0))&amp;"%",""),"")</f>
        <v>19,8423849%</v>
      </c>
      <c r="K2580" s="3" t="str">
        <f>IF($B2580="SINAPI",IF(ISNUMBER(MATCH(Banco!$C2580,Analitico!$A:$A,0)),INDEX(Analitico!F:F,MATCH(Banco!$C2580,Analitico!$A:$A,0))&amp;"%",""),"")</f>
        <v>%</v>
      </c>
    </row>
    <row r="2581" spans="1:11" ht="20.399999999999999" x14ac:dyDescent="0.2">
      <c r="A2581" s="1" t="str">
        <f t="shared" si="41"/>
        <v>SINAPI 103761</v>
      </c>
      <c r="B2581" s="3" t="s">
        <v>21783</v>
      </c>
      <c r="C2581" s="3" t="s">
        <v>2640</v>
      </c>
      <c r="D2581" s="2" t="s">
        <v>10383</v>
      </c>
      <c r="E2581" s="3" t="s">
        <v>15534</v>
      </c>
      <c r="F2581" s="66" t="s">
        <v>17865</v>
      </c>
      <c r="I2581" s="3" t="s">
        <v>21786</v>
      </c>
      <c r="J2581" s="3" t="str">
        <f>IF($B2581="SINAPI",IF(ISNUMBER(MATCH(Banco!$C2581,Analitico!$A:$A,0)),INDEX(Analitico!E:E,MATCH(Banco!$C2581,Analitico!$A:$A,0))&amp;"%",""),"")</f>
        <v>29,9590286%</v>
      </c>
      <c r="K2581" s="3" t="str">
        <f>IF($B2581="SINAPI",IF(ISNUMBER(MATCH(Banco!$C2581,Analitico!$A:$A,0)),INDEX(Analitico!F:F,MATCH(Banco!$C2581,Analitico!$A:$A,0))&amp;"%",""),"")</f>
        <v>%</v>
      </c>
    </row>
    <row r="2582" spans="1:11" ht="20.399999999999999" x14ac:dyDescent="0.2">
      <c r="A2582" s="1" t="str">
        <f t="shared" si="41"/>
        <v>SINAPI 103762</v>
      </c>
      <c r="B2582" s="3" t="s">
        <v>21783</v>
      </c>
      <c r="C2582" s="3" t="s">
        <v>2641</v>
      </c>
      <c r="D2582" s="2" t="s">
        <v>10384</v>
      </c>
      <c r="E2582" s="3" t="s">
        <v>15534</v>
      </c>
      <c r="F2582" s="66" t="s">
        <v>17866</v>
      </c>
      <c r="I2582" s="3" t="s">
        <v>21786</v>
      </c>
      <c r="J2582" s="3" t="str">
        <f>IF($B2582="SINAPI",IF(ISNUMBER(MATCH(Banco!$C2582,Analitico!$A:$A,0)),INDEX(Analitico!E:E,MATCH(Banco!$C2582,Analitico!$A:$A,0))&amp;"%",""),"")</f>
        <v>32,4337065%</v>
      </c>
      <c r="K2582" s="3" t="str">
        <f>IF($B2582="SINAPI",IF(ISNUMBER(MATCH(Banco!$C2582,Analitico!$A:$A,0)),INDEX(Analitico!F:F,MATCH(Banco!$C2582,Analitico!$A:$A,0))&amp;"%",""),"")</f>
        <v>%</v>
      </c>
    </row>
    <row r="2583" spans="1:11" ht="20.399999999999999" x14ac:dyDescent="0.2">
      <c r="A2583" s="1" t="str">
        <f t="shared" si="41"/>
        <v>SINAPI 103763</v>
      </c>
      <c r="B2583" s="3" t="s">
        <v>21783</v>
      </c>
      <c r="C2583" s="3" t="s">
        <v>2642</v>
      </c>
      <c r="D2583" s="2" t="s">
        <v>10385</v>
      </c>
      <c r="E2583" s="3" t="s">
        <v>15534</v>
      </c>
      <c r="F2583" s="66" t="s">
        <v>17867</v>
      </c>
      <c r="I2583" s="3" t="s">
        <v>21786</v>
      </c>
      <c r="J2583" s="3" t="str">
        <f>IF($B2583="SINAPI",IF(ISNUMBER(MATCH(Banco!$C2583,Analitico!$A:$A,0)),INDEX(Analitico!E:E,MATCH(Banco!$C2583,Analitico!$A:$A,0))&amp;"%",""),"")</f>
        <v>34,8193592%</v>
      </c>
      <c r="K2583" s="3" t="str">
        <f>IF($B2583="SINAPI",IF(ISNUMBER(MATCH(Banco!$C2583,Analitico!$A:$A,0)),INDEX(Analitico!F:F,MATCH(Banco!$C2583,Analitico!$A:$A,0))&amp;"%",""),"")</f>
        <v>%</v>
      </c>
    </row>
    <row r="2584" spans="1:11" ht="20.399999999999999" x14ac:dyDescent="0.2">
      <c r="A2584" s="1" t="str">
        <f t="shared" si="41"/>
        <v>SINAPI 104925</v>
      </c>
      <c r="B2584" s="3" t="s">
        <v>21783</v>
      </c>
      <c r="C2584" s="3" t="s">
        <v>2643</v>
      </c>
      <c r="D2584" s="2" t="s">
        <v>10386</v>
      </c>
      <c r="E2584" s="3" t="s">
        <v>15534</v>
      </c>
      <c r="F2584" s="66" t="s">
        <v>17868</v>
      </c>
      <c r="I2584" s="3" t="s">
        <v>21786</v>
      </c>
      <c r="J2584" s="3" t="str">
        <f>IF($B2584="SINAPI",IF(ISNUMBER(MATCH(Banco!$C2584,Analitico!$A:$A,0)),INDEX(Analitico!E:E,MATCH(Banco!$C2584,Analitico!$A:$A,0))&amp;"%",""),"")</f>
        <v>34,8624448%</v>
      </c>
      <c r="K2584" s="3" t="str">
        <f>IF($B2584="SINAPI",IF(ISNUMBER(MATCH(Banco!$C2584,Analitico!$A:$A,0)),INDEX(Analitico!F:F,MATCH(Banco!$C2584,Analitico!$A:$A,0))&amp;"%",""),"")</f>
        <v>%</v>
      </c>
    </row>
    <row r="2585" spans="1:11" ht="20.399999999999999" x14ac:dyDescent="0.2">
      <c r="A2585" s="1" t="str">
        <f t="shared" si="41"/>
        <v>SINAPI 104926</v>
      </c>
      <c r="B2585" s="3" t="s">
        <v>21783</v>
      </c>
      <c r="C2585" s="3" t="s">
        <v>2644</v>
      </c>
      <c r="D2585" s="2" t="s">
        <v>10387</v>
      </c>
      <c r="E2585" s="3" t="s">
        <v>15534</v>
      </c>
      <c r="F2585" s="66" t="s">
        <v>17869</v>
      </c>
      <c r="I2585" s="3" t="s">
        <v>21786</v>
      </c>
      <c r="J2585" s="3" t="str">
        <f>IF($B2585="SINAPI",IF(ISNUMBER(MATCH(Banco!$C2585,Analitico!$A:$A,0)),INDEX(Analitico!E:E,MATCH(Banco!$C2585,Analitico!$A:$A,0))&amp;"%",""),"")</f>
        <v>44,0076412%</v>
      </c>
      <c r="K2585" s="3" t="str">
        <f>IF($B2585="SINAPI",IF(ISNUMBER(MATCH(Banco!$C2585,Analitico!$A:$A,0)),INDEX(Analitico!F:F,MATCH(Banco!$C2585,Analitico!$A:$A,0))&amp;"%",""),"")</f>
        <v>%</v>
      </c>
    </row>
    <row r="2586" spans="1:11" ht="20.399999999999999" x14ac:dyDescent="0.2">
      <c r="A2586" s="1" t="str">
        <f t="shared" si="41"/>
        <v>SINAPI 104927</v>
      </c>
      <c r="B2586" s="3" t="s">
        <v>21783</v>
      </c>
      <c r="C2586" s="3" t="s">
        <v>2645</v>
      </c>
      <c r="D2586" s="2" t="s">
        <v>10388</v>
      </c>
      <c r="E2586" s="3" t="s">
        <v>15534</v>
      </c>
      <c r="F2586" s="66" t="s">
        <v>17870</v>
      </c>
      <c r="I2586" s="3" t="s">
        <v>21786</v>
      </c>
      <c r="J2586" s="3" t="str">
        <f>IF($B2586="SINAPI",IF(ISNUMBER(MATCH(Banco!$C2586,Analitico!$A:$A,0)),INDEX(Analitico!E:E,MATCH(Banco!$C2586,Analitico!$A:$A,0))&amp;"%",""),"")</f>
        <v>54,3496623%</v>
      </c>
      <c r="K2586" s="3" t="str">
        <f>IF($B2586="SINAPI",IF(ISNUMBER(MATCH(Banco!$C2586,Analitico!$A:$A,0)),INDEX(Analitico!F:F,MATCH(Banco!$C2586,Analitico!$A:$A,0))&amp;"%",""),"")</f>
        <v>%</v>
      </c>
    </row>
    <row r="2587" spans="1:11" ht="20.399999999999999" x14ac:dyDescent="0.2">
      <c r="A2587" s="1" t="str">
        <f t="shared" si="41"/>
        <v>SINAPI 104928</v>
      </c>
      <c r="B2587" s="3" t="s">
        <v>21783</v>
      </c>
      <c r="C2587" s="3" t="s">
        <v>2646</v>
      </c>
      <c r="D2587" s="2" t="s">
        <v>10389</v>
      </c>
      <c r="E2587" s="3" t="s">
        <v>15534</v>
      </c>
      <c r="F2587" s="66" t="s">
        <v>17871</v>
      </c>
      <c r="I2587" s="3" t="s">
        <v>21786</v>
      </c>
      <c r="J2587" s="3" t="str">
        <f>IF($B2587="SINAPI",IF(ISNUMBER(MATCH(Banco!$C2587,Analitico!$A:$A,0)),INDEX(Analitico!E:E,MATCH(Banco!$C2587,Analitico!$A:$A,0))&amp;"%",""),"")</f>
        <v>51,8141052%</v>
      </c>
      <c r="K2587" s="3" t="str">
        <f>IF($B2587="SINAPI",IF(ISNUMBER(MATCH(Banco!$C2587,Analitico!$A:$A,0)),INDEX(Analitico!F:F,MATCH(Banco!$C2587,Analitico!$A:$A,0))&amp;"%",""),"")</f>
        <v>%</v>
      </c>
    </row>
    <row r="2588" spans="1:11" ht="20.399999999999999" x14ac:dyDescent="0.2">
      <c r="A2588" s="1" t="str">
        <f t="shared" si="41"/>
        <v>SINAPI 104929</v>
      </c>
      <c r="B2588" s="3" t="s">
        <v>21783</v>
      </c>
      <c r="C2588" s="3" t="s">
        <v>2647</v>
      </c>
      <c r="D2588" s="2" t="s">
        <v>10390</v>
      </c>
      <c r="E2588" s="3" t="s">
        <v>15534</v>
      </c>
      <c r="F2588" s="66" t="s">
        <v>17872</v>
      </c>
      <c r="I2588" s="3" t="s">
        <v>21786</v>
      </c>
      <c r="J2588" s="3" t="str">
        <f>IF($B2588="SINAPI",IF(ISNUMBER(MATCH(Banco!$C2588,Analitico!$A:$A,0)),INDEX(Analitico!E:E,MATCH(Banco!$C2588,Analitico!$A:$A,0))&amp;"%",""),"")</f>
        <v>56,5193553%</v>
      </c>
      <c r="K2588" s="3" t="str">
        <f>IF($B2588="SINAPI",IF(ISNUMBER(MATCH(Banco!$C2588,Analitico!$A:$A,0)),INDEX(Analitico!F:F,MATCH(Banco!$C2588,Analitico!$A:$A,0))&amp;"%",""),"")</f>
        <v>%</v>
      </c>
    </row>
    <row r="2589" spans="1:11" ht="20.399999999999999" x14ac:dyDescent="0.2">
      <c r="A2589" s="1" t="str">
        <f t="shared" si="41"/>
        <v>SINAPI 105403</v>
      </c>
      <c r="B2589" s="3" t="s">
        <v>21783</v>
      </c>
      <c r="C2589" s="3" t="s">
        <v>2648</v>
      </c>
      <c r="D2589" s="2" t="s">
        <v>10391</v>
      </c>
      <c r="E2589" s="3" t="s">
        <v>15534</v>
      </c>
      <c r="F2589" s="66" t="s">
        <v>17873</v>
      </c>
      <c r="I2589" s="3" t="s">
        <v>21786</v>
      </c>
      <c r="J2589" s="3" t="str">
        <f>IF($B2589="SINAPI",IF(ISNUMBER(MATCH(Banco!$C2589,Analitico!$A:$A,0)),INDEX(Analitico!E:E,MATCH(Banco!$C2589,Analitico!$A:$A,0))&amp;"%",""),"")</f>
        <v>13,2079597%</v>
      </c>
      <c r="K2589" s="3" t="str">
        <f>IF($B2589="SINAPI",IF(ISNUMBER(MATCH(Banco!$C2589,Analitico!$A:$A,0)),INDEX(Analitico!F:F,MATCH(Banco!$C2589,Analitico!$A:$A,0))&amp;"%",""),"")</f>
        <v>%</v>
      </c>
    </row>
    <row r="2590" spans="1:11" ht="20.399999999999999" x14ac:dyDescent="0.2">
      <c r="A2590" s="1" t="str">
        <f t="shared" si="41"/>
        <v>SINAPI 105406</v>
      </c>
      <c r="B2590" s="3" t="s">
        <v>21783</v>
      </c>
      <c r="C2590" s="3" t="s">
        <v>2649</v>
      </c>
      <c r="D2590" s="2" t="s">
        <v>10392</v>
      </c>
      <c r="E2590" s="3" t="s">
        <v>15534</v>
      </c>
      <c r="F2590" s="66" t="s">
        <v>17874</v>
      </c>
      <c r="I2590" s="3" t="s">
        <v>21786</v>
      </c>
      <c r="J2590" s="3" t="str">
        <f>IF($B2590="SINAPI",IF(ISNUMBER(MATCH(Banco!$C2590,Analitico!$A:$A,0)),INDEX(Analitico!E:E,MATCH(Banco!$C2590,Analitico!$A:$A,0))&amp;"%",""),"")</f>
        <v>40,7098430%</v>
      </c>
      <c r="K2590" s="3" t="str">
        <f>IF($B2590="SINAPI",IF(ISNUMBER(MATCH(Banco!$C2590,Analitico!$A:$A,0)),INDEX(Analitico!F:F,MATCH(Banco!$C2590,Analitico!$A:$A,0))&amp;"%",""),"")</f>
        <v>%</v>
      </c>
    </row>
    <row r="2591" spans="1:11" x14ac:dyDescent="0.2">
      <c r="A2591" s="1" t="str">
        <f t="shared" si="41"/>
        <v>SINAPI 89996</v>
      </c>
      <c r="B2591" s="3" t="s">
        <v>21783</v>
      </c>
      <c r="C2591" s="3" t="s">
        <v>2650</v>
      </c>
      <c r="D2591" s="2" t="s">
        <v>10393</v>
      </c>
      <c r="E2591" s="3" t="s">
        <v>15539</v>
      </c>
      <c r="F2591" s="66" t="s">
        <v>17875</v>
      </c>
      <c r="I2591" s="3" t="s">
        <v>21785</v>
      </c>
      <c r="J2591" s="3" t="str">
        <f>IF($B2591="SINAPI",IF(ISNUMBER(MATCH(Banco!$C2591,Analitico!$A:$A,0)),INDEX(Analitico!E:E,MATCH(Banco!$C2591,Analitico!$A:$A,0))&amp;"%",""),"")</f>
        <v>20,7902163%</v>
      </c>
      <c r="K2591" s="3" t="str">
        <f>IF($B2591="SINAPI",IF(ISNUMBER(MATCH(Banco!$C2591,Analitico!$A:$A,0)),INDEX(Analitico!F:F,MATCH(Banco!$C2591,Analitico!$A:$A,0))&amp;"%",""),"")</f>
        <v>%</v>
      </c>
    </row>
    <row r="2592" spans="1:11" x14ac:dyDescent="0.2">
      <c r="A2592" s="1" t="str">
        <f t="shared" si="41"/>
        <v>SINAPI 89997</v>
      </c>
      <c r="B2592" s="3" t="s">
        <v>21783</v>
      </c>
      <c r="C2592" s="3" t="s">
        <v>2651</v>
      </c>
      <c r="D2592" s="2" t="s">
        <v>10394</v>
      </c>
      <c r="E2592" s="3" t="s">
        <v>15539</v>
      </c>
      <c r="F2592" s="66" t="s">
        <v>17876</v>
      </c>
      <c r="I2592" s="3" t="s">
        <v>21785</v>
      </c>
      <c r="J2592" s="3" t="str">
        <f>IF($B2592="SINAPI",IF(ISNUMBER(MATCH(Banco!$C2592,Analitico!$A:$A,0)),INDEX(Analitico!E:E,MATCH(Banco!$C2592,Analitico!$A:$A,0))&amp;"%",""),"")</f>
        <v>16,3763066%</v>
      </c>
      <c r="K2592" s="3" t="str">
        <f>IF($B2592="SINAPI",IF(ISNUMBER(MATCH(Banco!$C2592,Analitico!$A:$A,0)),INDEX(Analitico!F:F,MATCH(Banco!$C2592,Analitico!$A:$A,0))&amp;"%",""),"")</f>
        <v>%</v>
      </c>
    </row>
    <row r="2593" spans="1:11" x14ac:dyDescent="0.2">
      <c r="A2593" s="1" t="str">
        <f t="shared" si="41"/>
        <v>SINAPI 89998</v>
      </c>
      <c r="B2593" s="3" t="s">
        <v>21783</v>
      </c>
      <c r="C2593" s="3" t="s">
        <v>2652</v>
      </c>
      <c r="D2593" s="2" t="s">
        <v>10395</v>
      </c>
      <c r="E2593" s="3" t="s">
        <v>15539</v>
      </c>
      <c r="F2593" s="66" t="s">
        <v>17299</v>
      </c>
      <c r="I2593" s="3" t="s">
        <v>21785</v>
      </c>
      <c r="J2593" s="3" t="str">
        <f>IF($B2593="SINAPI",IF(ISNUMBER(MATCH(Banco!$C2593,Analitico!$A:$A,0)),INDEX(Analitico!E:E,MATCH(Banco!$C2593,Analitico!$A:$A,0))&amp;"%",""),"")</f>
        <v>17,3267326%</v>
      </c>
      <c r="K2593" s="3" t="str">
        <f>IF($B2593="SINAPI",IF(ISNUMBER(MATCH(Banco!$C2593,Analitico!$A:$A,0)),INDEX(Analitico!F:F,MATCH(Banco!$C2593,Analitico!$A:$A,0))&amp;"%",""),"")</f>
        <v>%</v>
      </c>
    </row>
    <row r="2594" spans="1:11" x14ac:dyDescent="0.2">
      <c r="A2594" s="1" t="str">
        <f t="shared" si="41"/>
        <v>SINAPI 89999</v>
      </c>
      <c r="B2594" s="3" t="s">
        <v>21783</v>
      </c>
      <c r="C2594" s="3" t="s">
        <v>2653</v>
      </c>
      <c r="D2594" s="2" t="s">
        <v>10396</v>
      </c>
      <c r="E2594" s="3" t="s">
        <v>15539</v>
      </c>
      <c r="F2594" s="66" t="s">
        <v>17877</v>
      </c>
      <c r="I2594" s="3" t="s">
        <v>21785</v>
      </c>
      <c r="J2594" s="3" t="str">
        <f>IF($B2594="SINAPI",IF(ISNUMBER(MATCH(Banco!$C2594,Analitico!$A:$A,0)),INDEX(Analitico!E:E,MATCH(Banco!$C2594,Analitico!$A:$A,0))&amp;"%",""),"")</f>
        <v>40,0617283%</v>
      </c>
      <c r="K2594" s="3" t="str">
        <f>IF($B2594="SINAPI",IF(ISNUMBER(MATCH(Banco!$C2594,Analitico!$A:$A,0)),INDEX(Analitico!F:F,MATCH(Banco!$C2594,Analitico!$A:$A,0))&amp;"%",""),"")</f>
        <v>%</v>
      </c>
    </row>
    <row r="2595" spans="1:11" x14ac:dyDescent="0.2">
      <c r="A2595" s="1" t="str">
        <f t="shared" ref="A2595:A2658" si="42">CONCATENAR</f>
        <v>SINAPI 90000</v>
      </c>
      <c r="B2595" s="3" t="s">
        <v>21783</v>
      </c>
      <c r="C2595" s="3" t="s">
        <v>2654</v>
      </c>
      <c r="D2595" s="2" t="s">
        <v>10397</v>
      </c>
      <c r="E2595" s="3" t="s">
        <v>15539</v>
      </c>
      <c r="F2595" s="66" t="s">
        <v>17878</v>
      </c>
      <c r="I2595" s="3" t="s">
        <v>21785</v>
      </c>
      <c r="J2595" s="3" t="str">
        <f>IF($B2595="SINAPI",IF(ISNUMBER(MATCH(Banco!$C2595,Analitico!$A:$A,0)),INDEX(Analitico!E:E,MATCH(Banco!$C2595,Analitico!$A:$A,0))&amp;"%",""),"")</f>
        <v>32,0433436%</v>
      </c>
      <c r="K2595" s="3" t="str">
        <f>IF($B2595="SINAPI",IF(ISNUMBER(MATCH(Banco!$C2595,Analitico!$A:$A,0)),INDEX(Analitico!F:F,MATCH(Banco!$C2595,Analitico!$A:$A,0))&amp;"%",""),"")</f>
        <v>%</v>
      </c>
    </row>
    <row r="2596" spans="1:11" ht="20.399999999999999" x14ac:dyDescent="0.2">
      <c r="A2596" s="1" t="str">
        <f t="shared" si="42"/>
        <v>SINAPI 91593</v>
      </c>
      <c r="B2596" s="3" t="s">
        <v>21783</v>
      </c>
      <c r="C2596" s="3" t="s">
        <v>2655</v>
      </c>
      <c r="D2596" s="2" t="s">
        <v>10398</v>
      </c>
      <c r="E2596" s="3" t="s">
        <v>15539</v>
      </c>
      <c r="F2596" s="66" t="s">
        <v>15993</v>
      </c>
      <c r="I2596" s="3" t="s">
        <v>21785</v>
      </c>
      <c r="J2596" s="3" t="str">
        <f>IF($B2596="SINAPI",IF(ISNUMBER(MATCH(Banco!$C2596,Analitico!$A:$A,0)),INDEX(Analitico!E:E,MATCH(Banco!$C2596,Analitico!$A:$A,0))&amp;"%",""),"")</f>
        <v>6,8007662%</v>
      </c>
      <c r="K2596" s="3" t="str">
        <f>IF($B2596="SINAPI",IF(ISNUMBER(MATCH(Banco!$C2596,Analitico!$A:$A,0)),INDEX(Analitico!F:F,MATCH(Banco!$C2596,Analitico!$A:$A,0))&amp;"%",""),"")</f>
        <v>%</v>
      </c>
    </row>
    <row r="2597" spans="1:11" ht="20.399999999999999" x14ac:dyDescent="0.2">
      <c r="A2597" s="1" t="str">
        <f t="shared" si="42"/>
        <v>SINAPI 91594</v>
      </c>
      <c r="B2597" s="3" t="s">
        <v>21783</v>
      </c>
      <c r="C2597" s="3" t="s">
        <v>2656</v>
      </c>
      <c r="D2597" s="2" t="s">
        <v>10399</v>
      </c>
      <c r="E2597" s="3" t="s">
        <v>15539</v>
      </c>
      <c r="F2597" s="66" t="s">
        <v>17879</v>
      </c>
      <c r="I2597" s="3" t="s">
        <v>21785</v>
      </c>
      <c r="J2597" s="3" t="str">
        <f>IF($B2597="SINAPI",IF(ISNUMBER(MATCH(Banco!$C2597,Analitico!$A:$A,0)),INDEX(Analitico!E:E,MATCH(Banco!$C2597,Analitico!$A:$A,0))&amp;"%",""),"")</f>
        <v>9,5500459%</v>
      </c>
      <c r="K2597" s="3" t="str">
        <f>IF($B2597="SINAPI",IF(ISNUMBER(MATCH(Banco!$C2597,Analitico!$A:$A,0)),INDEX(Analitico!F:F,MATCH(Banco!$C2597,Analitico!$A:$A,0))&amp;"%",""),"")</f>
        <v>%</v>
      </c>
    </row>
    <row r="2598" spans="1:11" x14ac:dyDescent="0.2">
      <c r="A2598" s="1" t="str">
        <f t="shared" si="42"/>
        <v>SINAPI 91595</v>
      </c>
      <c r="B2598" s="3" t="s">
        <v>21783</v>
      </c>
      <c r="C2598" s="3" t="s">
        <v>2657</v>
      </c>
      <c r="D2598" s="2" t="s">
        <v>10400</v>
      </c>
      <c r="E2598" s="3" t="s">
        <v>15539</v>
      </c>
      <c r="F2598" s="66" t="s">
        <v>17880</v>
      </c>
      <c r="I2598" s="3" t="s">
        <v>21785</v>
      </c>
      <c r="J2598" s="3" t="str">
        <f>IF($B2598="SINAPI",IF(ISNUMBER(MATCH(Banco!$C2598,Analitico!$A:$A,0)),INDEX(Analitico!E:E,MATCH(Banco!$C2598,Analitico!$A:$A,0))&amp;"%",""),"")</f>
        <v>14,2611683%</v>
      </c>
      <c r="K2598" s="3" t="str">
        <f>IF($B2598="SINAPI",IF(ISNUMBER(MATCH(Banco!$C2598,Analitico!$A:$A,0)),INDEX(Analitico!F:F,MATCH(Banco!$C2598,Analitico!$A:$A,0))&amp;"%",""),"")</f>
        <v>%</v>
      </c>
    </row>
    <row r="2599" spans="1:11" x14ac:dyDescent="0.2">
      <c r="A2599" s="1" t="str">
        <f t="shared" si="42"/>
        <v>SINAPI 91596</v>
      </c>
      <c r="B2599" s="3" t="s">
        <v>21783</v>
      </c>
      <c r="C2599" s="3" t="s">
        <v>2658</v>
      </c>
      <c r="D2599" s="2" t="s">
        <v>10401</v>
      </c>
      <c r="E2599" s="3" t="s">
        <v>15539</v>
      </c>
      <c r="F2599" s="66" t="s">
        <v>17881</v>
      </c>
      <c r="I2599" s="3" t="s">
        <v>21785</v>
      </c>
      <c r="J2599" s="3" t="str">
        <f>IF($B2599="SINAPI",IF(ISNUMBER(MATCH(Banco!$C2599,Analitico!$A:$A,0)),INDEX(Analitico!E:E,MATCH(Banco!$C2599,Analitico!$A:$A,0))&amp;"%",""),"")</f>
        <v>9,1922005%</v>
      </c>
      <c r="K2599" s="3" t="str">
        <f>IF($B2599="SINAPI",IF(ISNUMBER(MATCH(Banco!$C2599,Analitico!$A:$A,0)),INDEX(Analitico!F:F,MATCH(Banco!$C2599,Analitico!$A:$A,0))&amp;"%",""),"")</f>
        <v>%</v>
      </c>
    </row>
    <row r="2600" spans="1:11" x14ac:dyDescent="0.2">
      <c r="A2600" s="1" t="str">
        <f t="shared" si="42"/>
        <v>SINAPI 91597</v>
      </c>
      <c r="B2600" s="3" t="s">
        <v>21783</v>
      </c>
      <c r="C2600" s="3" t="s">
        <v>2659</v>
      </c>
      <c r="D2600" s="2" t="s">
        <v>10402</v>
      </c>
      <c r="E2600" s="3" t="s">
        <v>15539</v>
      </c>
      <c r="F2600" s="66" t="s">
        <v>17882</v>
      </c>
      <c r="I2600" s="3" t="s">
        <v>21785</v>
      </c>
      <c r="J2600" s="3" t="str">
        <f>IF($B2600="SINAPI",IF(ISNUMBER(MATCH(Banco!$C2600,Analitico!$A:$A,0)),INDEX(Analitico!E:E,MATCH(Banco!$C2600,Analitico!$A:$A,0))&amp;"%",""),"")</f>
        <v>13,4715025%</v>
      </c>
      <c r="K2600" s="3" t="str">
        <f>IF($B2600="SINAPI",IF(ISNUMBER(MATCH(Banco!$C2600,Analitico!$A:$A,0)),INDEX(Analitico!F:F,MATCH(Banco!$C2600,Analitico!$A:$A,0))&amp;"%",""),"")</f>
        <v>%</v>
      </c>
    </row>
    <row r="2601" spans="1:11" x14ac:dyDescent="0.2">
      <c r="A2601" s="1" t="str">
        <f t="shared" si="42"/>
        <v>SINAPI 91598</v>
      </c>
      <c r="B2601" s="3" t="s">
        <v>21783</v>
      </c>
      <c r="C2601" s="3" t="s">
        <v>2660</v>
      </c>
      <c r="D2601" s="2" t="s">
        <v>10403</v>
      </c>
      <c r="E2601" s="3" t="s">
        <v>15539</v>
      </c>
      <c r="F2601" s="66" t="s">
        <v>17883</v>
      </c>
      <c r="I2601" s="3" t="s">
        <v>21785</v>
      </c>
      <c r="J2601" s="3" t="str">
        <f>IF($B2601="SINAPI",IF(ISNUMBER(MATCH(Banco!$C2601,Analitico!$A:$A,0)),INDEX(Analitico!E:E,MATCH(Banco!$C2601,Analitico!$A:$A,0))&amp;"%",""),"")</f>
        <v>11,3100848%</v>
      </c>
      <c r="K2601" s="3" t="str">
        <f>IF($B2601="SINAPI",IF(ISNUMBER(MATCH(Banco!$C2601,Analitico!$A:$A,0)),INDEX(Analitico!F:F,MATCH(Banco!$C2601,Analitico!$A:$A,0))&amp;"%",""),"")</f>
        <v>%</v>
      </c>
    </row>
    <row r="2602" spans="1:11" x14ac:dyDescent="0.2">
      <c r="A2602" s="1" t="str">
        <f t="shared" si="42"/>
        <v>SINAPI 91599</v>
      </c>
      <c r="B2602" s="3" t="s">
        <v>21783</v>
      </c>
      <c r="C2602" s="3" t="s">
        <v>2661</v>
      </c>
      <c r="D2602" s="2" t="s">
        <v>10404</v>
      </c>
      <c r="E2602" s="3" t="s">
        <v>15539</v>
      </c>
      <c r="F2602" s="66" t="s">
        <v>17884</v>
      </c>
      <c r="I2602" s="3" t="s">
        <v>21785</v>
      </c>
      <c r="J2602" s="3" t="str">
        <f>IF($B2602="SINAPI",IF(ISNUMBER(MATCH(Banco!$C2602,Analitico!$A:$A,0)),INDEX(Analitico!E:E,MATCH(Banco!$C2602,Analitico!$A:$A,0))&amp;"%",""),"")</f>
        <v>16,0295930%</v>
      </c>
      <c r="K2602" s="3" t="str">
        <f>IF($B2602="SINAPI",IF(ISNUMBER(MATCH(Banco!$C2602,Analitico!$A:$A,0)),INDEX(Analitico!F:F,MATCH(Banco!$C2602,Analitico!$A:$A,0))&amp;"%",""),"")</f>
        <v>%</v>
      </c>
    </row>
    <row r="2603" spans="1:11" x14ac:dyDescent="0.2">
      <c r="A2603" s="1" t="str">
        <f t="shared" si="42"/>
        <v>SINAPI 91600</v>
      </c>
      <c r="B2603" s="3" t="s">
        <v>21783</v>
      </c>
      <c r="C2603" s="3" t="s">
        <v>2662</v>
      </c>
      <c r="D2603" s="2" t="s">
        <v>10405</v>
      </c>
      <c r="E2603" s="3" t="s">
        <v>15539</v>
      </c>
      <c r="F2603" s="66" t="s">
        <v>17885</v>
      </c>
      <c r="I2603" s="3" t="s">
        <v>21785</v>
      </c>
      <c r="J2603" s="3" t="str">
        <f>IF($B2603="SINAPI",IF(ISNUMBER(MATCH(Banco!$C2603,Analitico!$A:$A,0)),INDEX(Analitico!E:E,MATCH(Banco!$C2603,Analitico!$A:$A,0))&amp;"%",""),"")</f>
        <v>23,2937685%</v>
      </c>
      <c r="K2603" s="3" t="str">
        <f>IF($B2603="SINAPI",IF(ISNUMBER(MATCH(Banco!$C2603,Analitico!$A:$A,0)),INDEX(Analitico!F:F,MATCH(Banco!$C2603,Analitico!$A:$A,0))&amp;"%",""),"")</f>
        <v>%</v>
      </c>
    </row>
    <row r="2604" spans="1:11" ht="20.399999999999999" x14ac:dyDescent="0.2">
      <c r="A2604" s="1" t="str">
        <f t="shared" si="42"/>
        <v>SINAPI 91601</v>
      </c>
      <c r="B2604" s="3" t="s">
        <v>21783</v>
      </c>
      <c r="C2604" s="3" t="s">
        <v>2663</v>
      </c>
      <c r="D2604" s="2" t="s">
        <v>10406</v>
      </c>
      <c r="E2604" s="3" t="s">
        <v>15539</v>
      </c>
      <c r="F2604" s="66" t="s">
        <v>17886</v>
      </c>
      <c r="I2604" s="3" t="s">
        <v>21785</v>
      </c>
      <c r="J2604" s="3" t="str">
        <f>IF($B2604="SINAPI",IF(ISNUMBER(MATCH(Banco!$C2604,Analitico!$A:$A,0)),INDEX(Analitico!E:E,MATCH(Banco!$C2604,Analitico!$A:$A,0))&amp;"%",""),"")</f>
        <v>18,8054882%</v>
      </c>
      <c r="K2604" s="3" t="str">
        <f>IF($B2604="SINAPI",IF(ISNUMBER(MATCH(Banco!$C2604,Analitico!$A:$A,0)),INDEX(Analitico!F:F,MATCH(Banco!$C2604,Analitico!$A:$A,0))&amp;"%",""),"")</f>
        <v>%</v>
      </c>
    </row>
    <row r="2605" spans="1:11" ht="20.399999999999999" x14ac:dyDescent="0.2">
      <c r="A2605" s="1" t="str">
        <f t="shared" si="42"/>
        <v>SINAPI 91602</v>
      </c>
      <c r="B2605" s="3" t="s">
        <v>21783</v>
      </c>
      <c r="C2605" s="3" t="s">
        <v>2664</v>
      </c>
      <c r="D2605" s="2" t="s">
        <v>10407</v>
      </c>
      <c r="E2605" s="3" t="s">
        <v>15539</v>
      </c>
      <c r="F2605" s="66" t="s">
        <v>17887</v>
      </c>
      <c r="I2605" s="3" t="s">
        <v>21785</v>
      </c>
      <c r="J2605" s="3" t="str">
        <f>IF($B2605="SINAPI",IF(ISNUMBER(MATCH(Banco!$C2605,Analitico!$A:$A,0)),INDEX(Analitico!E:E,MATCH(Banco!$C2605,Analitico!$A:$A,0))&amp;"%",""),"")</f>
        <v>12,2574955%</v>
      </c>
      <c r="K2605" s="3" t="str">
        <f>IF($B2605="SINAPI",IF(ISNUMBER(MATCH(Banco!$C2605,Analitico!$A:$A,0)),INDEX(Analitico!F:F,MATCH(Banco!$C2605,Analitico!$A:$A,0))&amp;"%",""),"")</f>
        <v>%</v>
      </c>
    </row>
    <row r="2606" spans="1:11" ht="20.399999999999999" x14ac:dyDescent="0.2">
      <c r="A2606" s="1" t="str">
        <f t="shared" si="42"/>
        <v>SINAPI 91603</v>
      </c>
      <c r="B2606" s="3" t="s">
        <v>21783</v>
      </c>
      <c r="C2606" s="3" t="s">
        <v>2665</v>
      </c>
      <c r="D2606" s="2" t="s">
        <v>10408</v>
      </c>
      <c r="E2606" s="3" t="s">
        <v>15539</v>
      </c>
      <c r="F2606" s="66" t="s">
        <v>17888</v>
      </c>
      <c r="I2606" s="3" t="s">
        <v>21785</v>
      </c>
      <c r="J2606" s="3" t="str">
        <f>IF($B2606="SINAPI",IF(ISNUMBER(MATCH(Banco!$C2606,Analitico!$A:$A,0)),INDEX(Analitico!E:E,MATCH(Banco!$C2606,Analitico!$A:$A,0))&amp;"%",""),"")</f>
        <v>12,3134328%</v>
      </c>
      <c r="K2606" s="3" t="str">
        <f>IF($B2606="SINAPI",IF(ISNUMBER(MATCH(Banco!$C2606,Analitico!$A:$A,0)),INDEX(Analitico!F:F,MATCH(Banco!$C2606,Analitico!$A:$A,0))&amp;"%",""),"")</f>
        <v>%</v>
      </c>
    </row>
    <row r="2607" spans="1:11" ht="20.399999999999999" x14ac:dyDescent="0.2">
      <c r="A2607" s="1" t="str">
        <f t="shared" si="42"/>
        <v>SINAPI 92759</v>
      </c>
      <c r="B2607" s="3" t="s">
        <v>21783</v>
      </c>
      <c r="C2607" s="3" t="s">
        <v>2666</v>
      </c>
      <c r="D2607" s="2" t="s">
        <v>10409</v>
      </c>
      <c r="E2607" s="3" t="s">
        <v>15539</v>
      </c>
      <c r="F2607" s="66" t="s">
        <v>17889</v>
      </c>
      <c r="I2607" s="3" t="s">
        <v>21785</v>
      </c>
      <c r="J2607" s="3" t="str">
        <f>IF($B2607="SINAPI",IF(ISNUMBER(MATCH(Banco!$C2607,Analitico!$A:$A,0)),INDEX(Analitico!E:E,MATCH(Banco!$C2607,Analitico!$A:$A,0))&amp;"%",""),"")</f>
        <v>31,4749470%</v>
      </c>
      <c r="K2607" s="3" t="str">
        <f>IF($B2607="SINAPI",IF(ISNUMBER(MATCH(Banco!$C2607,Analitico!$A:$A,0)),INDEX(Analitico!F:F,MATCH(Banco!$C2607,Analitico!$A:$A,0))&amp;"%",""),"")</f>
        <v>%</v>
      </c>
    </row>
    <row r="2608" spans="1:11" ht="20.399999999999999" x14ac:dyDescent="0.2">
      <c r="A2608" s="1" t="str">
        <f t="shared" si="42"/>
        <v>SINAPI 92760</v>
      </c>
      <c r="B2608" s="3" t="s">
        <v>21783</v>
      </c>
      <c r="C2608" s="3" t="s">
        <v>2667</v>
      </c>
      <c r="D2608" s="2" t="s">
        <v>10410</v>
      </c>
      <c r="E2608" s="3" t="s">
        <v>15539</v>
      </c>
      <c r="F2608" s="66" t="s">
        <v>17890</v>
      </c>
      <c r="I2608" s="3" t="s">
        <v>21785</v>
      </c>
      <c r="J2608" s="3" t="str">
        <f>IF($B2608="SINAPI",IF(ISNUMBER(MATCH(Banco!$C2608,Analitico!$A:$A,0)),INDEX(Analitico!E:E,MATCH(Banco!$C2608,Analitico!$A:$A,0))&amp;"%",""),"")</f>
        <v>22,2972972%</v>
      </c>
      <c r="K2608" s="3" t="str">
        <f>IF($B2608="SINAPI",IF(ISNUMBER(MATCH(Banco!$C2608,Analitico!$A:$A,0)),INDEX(Analitico!F:F,MATCH(Banco!$C2608,Analitico!$A:$A,0))&amp;"%",""),"")</f>
        <v>%</v>
      </c>
    </row>
    <row r="2609" spans="1:11" ht="20.399999999999999" x14ac:dyDescent="0.2">
      <c r="A2609" s="1" t="str">
        <f t="shared" si="42"/>
        <v>SINAPI 92761</v>
      </c>
      <c r="B2609" s="3" t="s">
        <v>21783</v>
      </c>
      <c r="C2609" s="3" t="s">
        <v>2668</v>
      </c>
      <c r="D2609" s="2" t="s">
        <v>10411</v>
      </c>
      <c r="E2609" s="3" t="s">
        <v>15539</v>
      </c>
      <c r="F2609" s="66" t="s">
        <v>17891</v>
      </c>
      <c r="I2609" s="3" t="s">
        <v>21785</v>
      </c>
      <c r="J2609" s="3" t="str">
        <f>IF($B2609="SINAPI",IF(ISNUMBER(MATCH(Banco!$C2609,Analitico!$A:$A,0)),INDEX(Analitico!E:E,MATCH(Banco!$C2609,Analitico!$A:$A,0))&amp;"%",""),"")</f>
        <v>15,4895666%</v>
      </c>
      <c r="K2609" s="3" t="str">
        <f>IF($B2609="SINAPI",IF(ISNUMBER(MATCH(Banco!$C2609,Analitico!$A:$A,0)),INDEX(Analitico!F:F,MATCH(Banco!$C2609,Analitico!$A:$A,0))&amp;"%",""),"")</f>
        <v>%</v>
      </c>
    </row>
    <row r="2610" spans="1:11" ht="20.399999999999999" x14ac:dyDescent="0.2">
      <c r="A2610" s="1" t="str">
        <f t="shared" si="42"/>
        <v>SINAPI 92762</v>
      </c>
      <c r="B2610" s="3" t="s">
        <v>21783</v>
      </c>
      <c r="C2610" s="3" t="s">
        <v>2669</v>
      </c>
      <c r="D2610" s="2" t="s">
        <v>10412</v>
      </c>
      <c r="E2610" s="3" t="s">
        <v>15539</v>
      </c>
      <c r="F2610" s="66" t="s">
        <v>17892</v>
      </c>
      <c r="I2610" s="3" t="s">
        <v>21785</v>
      </c>
      <c r="J2610" s="3" t="str">
        <f>IF($B2610="SINAPI",IF(ISNUMBER(MATCH(Banco!$C2610,Analitico!$A:$A,0)),INDEX(Analitico!E:E,MATCH(Banco!$C2610,Analitico!$A:$A,0))&amp;"%",""),"")</f>
        <v>11,5315315%</v>
      </c>
      <c r="K2610" s="3" t="str">
        <f>IF($B2610="SINAPI",IF(ISNUMBER(MATCH(Banco!$C2610,Analitico!$A:$A,0)),INDEX(Analitico!F:F,MATCH(Banco!$C2610,Analitico!$A:$A,0))&amp;"%",""),"")</f>
        <v>%</v>
      </c>
    </row>
    <row r="2611" spans="1:11" ht="20.399999999999999" x14ac:dyDescent="0.2">
      <c r="A2611" s="1" t="str">
        <f t="shared" si="42"/>
        <v>SINAPI 92763</v>
      </c>
      <c r="B2611" s="3" t="s">
        <v>21783</v>
      </c>
      <c r="C2611" s="3" t="s">
        <v>2670</v>
      </c>
      <c r="D2611" s="2" t="s">
        <v>10413</v>
      </c>
      <c r="E2611" s="3" t="s">
        <v>15539</v>
      </c>
      <c r="F2611" s="66" t="s">
        <v>17893</v>
      </c>
      <c r="I2611" s="3" t="s">
        <v>21785</v>
      </c>
      <c r="J2611" s="3" t="str">
        <f>IF($B2611="SINAPI",IF(ISNUMBER(MATCH(Banco!$C2611,Analitico!$A:$A,0)),INDEX(Analitico!E:E,MATCH(Banco!$C2611,Analitico!$A:$A,0))&amp;"%",""),"")</f>
        <v>8,5744908%</v>
      </c>
      <c r="K2611" s="3" t="str">
        <f>IF($B2611="SINAPI",IF(ISNUMBER(MATCH(Banco!$C2611,Analitico!$A:$A,0)),INDEX(Analitico!F:F,MATCH(Banco!$C2611,Analitico!$A:$A,0))&amp;"%",""),"")</f>
        <v>%</v>
      </c>
    </row>
    <row r="2612" spans="1:11" ht="20.399999999999999" x14ac:dyDescent="0.2">
      <c r="A2612" s="1" t="str">
        <f t="shared" si="42"/>
        <v>SINAPI 92764</v>
      </c>
      <c r="B2612" s="3" t="s">
        <v>21783</v>
      </c>
      <c r="C2612" s="3" t="s">
        <v>2671</v>
      </c>
      <c r="D2612" s="2" t="s">
        <v>10414</v>
      </c>
      <c r="E2612" s="3" t="s">
        <v>15539</v>
      </c>
      <c r="F2612" s="66" t="s">
        <v>17894</v>
      </c>
      <c r="I2612" s="3" t="s">
        <v>21785</v>
      </c>
      <c r="J2612" s="3" t="str">
        <f>IF($B2612="SINAPI",IF(ISNUMBER(MATCH(Banco!$C2612,Analitico!$A:$A,0)),INDEX(Analitico!E:E,MATCH(Banco!$C2612,Analitico!$A:$A,0))&amp;"%",""),"")</f>
        <v>6,2015503%</v>
      </c>
      <c r="K2612" s="3" t="str">
        <f>IF($B2612="SINAPI",IF(ISNUMBER(MATCH(Banco!$C2612,Analitico!$A:$A,0)),INDEX(Analitico!F:F,MATCH(Banco!$C2612,Analitico!$A:$A,0))&amp;"%",""),"")</f>
        <v>%</v>
      </c>
    </row>
    <row r="2613" spans="1:11" ht="20.399999999999999" x14ac:dyDescent="0.2">
      <c r="A2613" s="1" t="str">
        <f t="shared" si="42"/>
        <v>SINAPI 92765</v>
      </c>
      <c r="B2613" s="3" t="s">
        <v>21783</v>
      </c>
      <c r="C2613" s="3" t="s">
        <v>2672</v>
      </c>
      <c r="D2613" s="2" t="s">
        <v>10415</v>
      </c>
      <c r="E2613" s="3" t="s">
        <v>15539</v>
      </c>
      <c r="F2613" s="66" t="s">
        <v>17895</v>
      </c>
      <c r="I2613" s="3" t="s">
        <v>21785</v>
      </c>
      <c r="J2613" s="3" t="str">
        <f>IF($B2613="SINAPI",IF(ISNUMBER(MATCH(Banco!$C2613,Analitico!$A:$A,0)),INDEX(Analitico!E:E,MATCH(Banco!$C2613,Analitico!$A:$A,0))&amp;"%",""),"")</f>
        <v>4,1788143%</v>
      </c>
      <c r="K2613" s="3" t="str">
        <f>IF($B2613="SINAPI",IF(ISNUMBER(MATCH(Banco!$C2613,Analitico!$A:$A,0)),INDEX(Analitico!F:F,MATCH(Banco!$C2613,Analitico!$A:$A,0))&amp;"%",""),"")</f>
        <v>%</v>
      </c>
    </row>
    <row r="2614" spans="1:11" ht="20.399999999999999" x14ac:dyDescent="0.2">
      <c r="A2614" s="1" t="str">
        <f t="shared" si="42"/>
        <v>SINAPI 92766</v>
      </c>
      <c r="B2614" s="3" t="s">
        <v>21783</v>
      </c>
      <c r="C2614" s="3" t="s">
        <v>2673</v>
      </c>
      <c r="D2614" s="2" t="s">
        <v>10416</v>
      </c>
      <c r="E2614" s="3" t="s">
        <v>15539</v>
      </c>
      <c r="F2614" s="66" t="s">
        <v>17896</v>
      </c>
      <c r="I2614" s="3" t="s">
        <v>21785</v>
      </c>
      <c r="J2614" s="3" t="str">
        <f>IF($B2614="SINAPI",IF(ISNUMBER(MATCH(Banco!$C2614,Analitico!$A:$A,0)),INDEX(Analitico!E:E,MATCH(Banco!$C2614,Analitico!$A:$A,0))&amp;"%",""),"")</f>
        <v>3,2480314%</v>
      </c>
      <c r="K2614" s="3" t="str">
        <f>IF($B2614="SINAPI",IF(ISNUMBER(MATCH(Banco!$C2614,Analitico!$A:$A,0)),INDEX(Analitico!F:F,MATCH(Banco!$C2614,Analitico!$A:$A,0))&amp;"%",""),"")</f>
        <v>%</v>
      </c>
    </row>
    <row r="2615" spans="1:11" ht="20.399999999999999" x14ac:dyDescent="0.2">
      <c r="A2615" s="1" t="str">
        <f t="shared" si="42"/>
        <v>SINAPI 92767</v>
      </c>
      <c r="B2615" s="3" t="s">
        <v>21783</v>
      </c>
      <c r="C2615" s="3" t="s">
        <v>2674</v>
      </c>
      <c r="D2615" s="2" t="s">
        <v>10417</v>
      </c>
      <c r="E2615" s="3" t="s">
        <v>15539</v>
      </c>
      <c r="F2615" s="66" t="s">
        <v>17897</v>
      </c>
      <c r="I2615" s="3" t="s">
        <v>21785</v>
      </c>
      <c r="J2615" s="3" t="str">
        <f>IF($B2615="SINAPI",IF(ISNUMBER(MATCH(Banco!$C2615,Analitico!$A:$A,0)),INDEX(Analitico!E:E,MATCH(Banco!$C2615,Analitico!$A:$A,0))&amp;"%",""),"")</f>
        <v>34,4672657%</v>
      </c>
      <c r="K2615" s="3" t="str">
        <f>IF($B2615="SINAPI",IF(ISNUMBER(MATCH(Banco!$C2615,Analitico!$A:$A,0)),INDEX(Analitico!F:F,MATCH(Banco!$C2615,Analitico!$A:$A,0))&amp;"%",""),"")</f>
        <v>%</v>
      </c>
    </row>
    <row r="2616" spans="1:11" ht="20.399999999999999" x14ac:dyDescent="0.2">
      <c r="A2616" s="1" t="str">
        <f t="shared" si="42"/>
        <v>SINAPI 92768</v>
      </c>
      <c r="B2616" s="3" t="s">
        <v>21783</v>
      </c>
      <c r="C2616" s="3" t="s">
        <v>2675</v>
      </c>
      <c r="D2616" s="2" t="s">
        <v>10418</v>
      </c>
      <c r="E2616" s="3" t="s">
        <v>15539</v>
      </c>
      <c r="F2616" s="66" t="s">
        <v>17898</v>
      </c>
      <c r="I2616" s="3" t="s">
        <v>21785</v>
      </c>
      <c r="J2616" s="3" t="str">
        <f>IF($B2616="SINAPI",IF(ISNUMBER(MATCH(Banco!$C2616,Analitico!$A:$A,0)),INDEX(Analitico!E:E,MATCH(Banco!$C2616,Analitico!$A:$A,0))&amp;"%",""),"")</f>
        <v>28,0882352%</v>
      </c>
      <c r="K2616" s="3" t="str">
        <f>IF($B2616="SINAPI",IF(ISNUMBER(MATCH(Banco!$C2616,Analitico!$A:$A,0)),INDEX(Analitico!F:F,MATCH(Banco!$C2616,Analitico!$A:$A,0))&amp;"%",""),"")</f>
        <v>%</v>
      </c>
    </row>
    <row r="2617" spans="1:11" ht="20.399999999999999" x14ac:dyDescent="0.2">
      <c r="A2617" s="1" t="str">
        <f t="shared" si="42"/>
        <v>SINAPI 92769</v>
      </c>
      <c r="B2617" s="3" t="s">
        <v>21783</v>
      </c>
      <c r="C2617" s="3" t="s">
        <v>2676</v>
      </c>
      <c r="D2617" s="2" t="s">
        <v>10419</v>
      </c>
      <c r="E2617" s="3" t="s">
        <v>15539</v>
      </c>
      <c r="F2617" s="66" t="s">
        <v>17899</v>
      </c>
      <c r="I2617" s="3" t="s">
        <v>21785</v>
      </c>
      <c r="J2617" s="3" t="str">
        <f>IF($B2617="SINAPI",IF(ISNUMBER(MATCH(Banco!$C2617,Analitico!$A:$A,0)),INDEX(Analitico!E:E,MATCH(Banco!$C2617,Analitico!$A:$A,0))&amp;"%",""),"")</f>
        <v>19,1222570%</v>
      </c>
      <c r="K2617" s="3" t="str">
        <f>IF($B2617="SINAPI",IF(ISNUMBER(MATCH(Banco!$C2617,Analitico!$A:$A,0)),INDEX(Analitico!F:F,MATCH(Banco!$C2617,Analitico!$A:$A,0))&amp;"%",""),"")</f>
        <v>%</v>
      </c>
    </row>
    <row r="2618" spans="1:11" ht="20.399999999999999" x14ac:dyDescent="0.2">
      <c r="A2618" s="1" t="str">
        <f t="shared" si="42"/>
        <v>SINAPI 92770</v>
      </c>
      <c r="B2618" s="3" t="s">
        <v>21783</v>
      </c>
      <c r="C2618" s="3" t="s">
        <v>2677</v>
      </c>
      <c r="D2618" s="2" t="s">
        <v>10420</v>
      </c>
      <c r="E2618" s="3" t="s">
        <v>15539</v>
      </c>
      <c r="F2618" s="66" t="s">
        <v>17614</v>
      </c>
      <c r="I2618" s="3" t="s">
        <v>21785</v>
      </c>
      <c r="J2618" s="3" t="str">
        <f>IF($B2618="SINAPI",IF(ISNUMBER(MATCH(Banco!$C2618,Analitico!$A:$A,0)),INDEX(Analitico!E:E,MATCH(Banco!$C2618,Analitico!$A:$A,0))&amp;"%",""),"")</f>
        <v>12,5523012%</v>
      </c>
      <c r="K2618" s="3" t="str">
        <f>IF($B2618="SINAPI",IF(ISNUMBER(MATCH(Banco!$C2618,Analitico!$A:$A,0)),INDEX(Analitico!F:F,MATCH(Banco!$C2618,Analitico!$A:$A,0))&amp;"%",""),"")</f>
        <v>%</v>
      </c>
    </row>
    <row r="2619" spans="1:11" ht="20.399999999999999" x14ac:dyDescent="0.2">
      <c r="A2619" s="1" t="str">
        <f t="shared" si="42"/>
        <v>SINAPI 92771</v>
      </c>
      <c r="B2619" s="3" t="s">
        <v>21783</v>
      </c>
      <c r="C2619" s="3" t="s">
        <v>2678</v>
      </c>
      <c r="D2619" s="2" t="s">
        <v>10421</v>
      </c>
      <c r="E2619" s="3" t="s">
        <v>15539</v>
      </c>
      <c r="F2619" s="66" t="s">
        <v>17900</v>
      </c>
      <c r="I2619" s="3" t="s">
        <v>21785</v>
      </c>
      <c r="J2619" s="3" t="str">
        <f>IF($B2619="SINAPI",IF(ISNUMBER(MATCH(Banco!$C2619,Analitico!$A:$A,0)),INDEX(Analitico!E:E,MATCH(Banco!$C2619,Analitico!$A:$A,0))&amp;"%",""),"")</f>
        <v>8,6303939%</v>
      </c>
      <c r="K2619" s="3" t="str">
        <f>IF($B2619="SINAPI",IF(ISNUMBER(MATCH(Banco!$C2619,Analitico!$A:$A,0)),INDEX(Analitico!F:F,MATCH(Banco!$C2619,Analitico!$A:$A,0))&amp;"%",""),"")</f>
        <v>%</v>
      </c>
    </row>
    <row r="2620" spans="1:11" ht="20.399999999999999" x14ac:dyDescent="0.2">
      <c r="A2620" s="1" t="str">
        <f t="shared" si="42"/>
        <v>SINAPI 92772</v>
      </c>
      <c r="B2620" s="3" t="s">
        <v>21783</v>
      </c>
      <c r="C2620" s="3" t="s">
        <v>2679</v>
      </c>
      <c r="D2620" s="2" t="s">
        <v>10422</v>
      </c>
      <c r="E2620" s="3" t="s">
        <v>15539</v>
      </c>
      <c r="F2620" s="66" t="s">
        <v>17901</v>
      </c>
      <c r="I2620" s="3" t="s">
        <v>21785</v>
      </c>
      <c r="J2620" s="3" t="str">
        <f>IF($B2620="SINAPI",IF(ISNUMBER(MATCH(Banco!$C2620,Analitico!$A:$A,0)),INDEX(Analitico!E:E,MATCH(Banco!$C2620,Analitico!$A:$A,0))&amp;"%",""),"")</f>
        <v>5,6053811%</v>
      </c>
      <c r="K2620" s="3" t="str">
        <f>IF($B2620="SINAPI",IF(ISNUMBER(MATCH(Banco!$C2620,Analitico!$A:$A,0)),INDEX(Analitico!F:F,MATCH(Banco!$C2620,Analitico!$A:$A,0))&amp;"%",""),"")</f>
        <v>%</v>
      </c>
    </row>
    <row r="2621" spans="1:11" ht="20.399999999999999" x14ac:dyDescent="0.2">
      <c r="A2621" s="1" t="str">
        <f t="shared" si="42"/>
        <v>SINAPI 92773</v>
      </c>
      <c r="B2621" s="3" t="s">
        <v>21783</v>
      </c>
      <c r="C2621" s="3" t="s">
        <v>2680</v>
      </c>
      <c r="D2621" s="2" t="s">
        <v>10423</v>
      </c>
      <c r="E2621" s="3" t="s">
        <v>15539</v>
      </c>
      <c r="F2621" s="66" t="s">
        <v>16254</v>
      </c>
      <c r="I2621" s="3" t="s">
        <v>21785</v>
      </c>
      <c r="J2621" s="3" t="str">
        <f>IF($B2621="SINAPI",IF(ISNUMBER(MATCH(Banco!$C2621,Analitico!$A:$A,0)),INDEX(Analitico!E:E,MATCH(Banco!$C2621,Analitico!$A:$A,0))&amp;"%",""),"")</f>
        <v>4,2237442%</v>
      </c>
      <c r="K2621" s="3" t="str">
        <f>IF($B2621="SINAPI",IF(ISNUMBER(MATCH(Banco!$C2621,Analitico!$A:$A,0)),INDEX(Analitico!F:F,MATCH(Banco!$C2621,Analitico!$A:$A,0))&amp;"%",""),"")</f>
        <v>%</v>
      </c>
    </row>
    <row r="2622" spans="1:11" ht="20.399999999999999" x14ac:dyDescent="0.2">
      <c r="A2622" s="1" t="str">
        <f t="shared" si="42"/>
        <v>SINAPI 92774</v>
      </c>
      <c r="B2622" s="3" t="s">
        <v>21783</v>
      </c>
      <c r="C2622" s="3" t="s">
        <v>2681</v>
      </c>
      <c r="D2622" s="2" t="s">
        <v>10424</v>
      </c>
      <c r="E2622" s="3" t="s">
        <v>15539</v>
      </c>
      <c r="F2622" s="66" t="s">
        <v>17902</v>
      </c>
      <c r="I2622" s="3" t="s">
        <v>21785</v>
      </c>
      <c r="J2622" s="3" t="str">
        <f>IF($B2622="SINAPI",IF(ISNUMBER(MATCH(Banco!$C2622,Analitico!$A:$A,0)),INDEX(Analitico!E:E,MATCH(Banco!$C2622,Analitico!$A:$A,0))&amp;"%",""),"")</f>
        <v>3,0602171%</v>
      </c>
      <c r="K2622" s="3" t="str">
        <f>IF($B2622="SINAPI",IF(ISNUMBER(MATCH(Banco!$C2622,Analitico!$A:$A,0)),INDEX(Analitico!F:F,MATCH(Banco!$C2622,Analitico!$A:$A,0))&amp;"%",""),"")</f>
        <v>%</v>
      </c>
    </row>
    <row r="2623" spans="1:11" x14ac:dyDescent="0.2">
      <c r="A2623" s="1" t="str">
        <f t="shared" si="42"/>
        <v>SINAPI 92798</v>
      </c>
      <c r="B2623" s="3" t="s">
        <v>21783</v>
      </c>
      <c r="C2623" s="3" t="s">
        <v>2682</v>
      </c>
      <c r="D2623" s="2" t="s">
        <v>10425</v>
      </c>
      <c r="E2623" s="3" t="s">
        <v>15539</v>
      </c>
      <c r="F2623" s="66" t="s">
        <v>16548</v>
      </c>
      <c r="I2623" s="3" t="s">
        <v>21785</v>
      </c>
      <c r="J2623" s="3" t="str">
        <f>IF($B2623="SINAPI",IF(ISNUMBER(MATCH(Banco!$C2623,Analitico!$A:$A,0)),INDEX(Analitico!E:E,MATCH(Banco!$C2623,Analitico!$A:$A,0))&amp;"%",""),"")</f>
        <v>0,2178649%</v>
      </c>
      <c r="K2623" s="3" t="str">
        <f>IF($B2623="SINAPI",IF(ISNUMBER(MATCH(Banco!$C2623,Analitico!$A:$A,0)),INDEX(Analitico!F:F,MATCH(Banco!$C2623,Analitico!$A:$A,0))&amp;"%",""),"")</f>
        <v>%</v>
      </c>
    </row>
    <row r="2624" spans="1:11" x14ac:dyDescent="0.2">
      <c r="A2624" s="1" t="str">
        <f t="shared" si="42"/>
        <v>SINAPI 92799</v>
      </c>
      <c r="B2624" s="3" t="s">
        <v>21783</v>
      </c>
      <c r="C2624" s="3" t="s">
        <v>2683</v>
      </c>
      <c r="D2624" s="2" t="s">
        <v>10426</v>
      </c>
      <c r="E2624" s="3" t="s">
        <v>15539</v>
      </c>
      <c r="F2624" s="66" t="s">
        <v>17903</v>
      </c>
      <c r="I2624" s="3" t="s">
        <v>21785</v>
      </c>
      <c r="J2624" s="3" t="str">
        <f>IF($B2624="SINAPI",IF(ISNUMBER(MATCH(Banco!$C2624,Analitico!$A:$A,0)),INDEX(Analitico!E:E,MATCH(Banco!$C2624,Analitico!$A:$A,0))&amp;"%",""),"")</f>
        <v>22,7848101%</v>
      </c>
      <c r="K2624" s="3" t="str">
        <f>IF($B2624="SINAPI",IF(ISNUMBER(MATCH(Banco!$C2624,Analitico!$A:$A,0)),INDEX(Analitico!F:F,MATCH(Banco!$C2624,Analitico!$A:$A,0))&amp;"%",""),"")</f>
        <v>%</v>
      </c>
    </row>
    <row r="2625" spans="1:11" x14ac:dyDescent="0.2">
      <c r="A2625" s="1" t="str">
        <f t="shared" si="42"/>
        <v>SINAPI 92800</v>
      </c>
      <c r="B2625" s="3" t="s">
        <v>21783</v>
      </c>
      <c r="C2625" s="3" t="s">
        <v>2684</v>
      </c>
      <c r="D2625" s="2" t="s">
        <v>10427</v>
      </c>
      <c r="E2625" s="3" t="s">
        <v>15539</v>
      </c>
      <c r="F2625" s="66" t="s">
        <v>15968</v>
      </c>
      <c r="I2625" s="3" t="s">
        <v>21785</v>
      </c>
      <c r="J2625" s="3" t="str">
        <f>IF($B2625="SINAPI",IF(ISNUMBER(MATCH(Banco!$C2625,Analitico!$A:$A,0)),INDEX(Analitico!E:E,MATCH(Banco!$C2625,Analitico!$A:$A,0))&amp;"%",""),"")</f>
        <v>15,7099697%</v>
      </c>
      <c r="K2625" s="3" t="str">
        <f>IF($B2625="SINAPI",IF(ISNUMBER(MATCH(Banco!$C2625,Analitico!$A:$A,0)),INDEX(Analitico!F:F,MATCH(Banco!$C2625,Analitico!$A:$A,0))&amp;"%",""),"")</f>
        <v>%</v>
      </c>
    </row>
    <row r="2626" spans="1:11" x14ac:dyDescent="0.2">
      <c r="A2626" s="1" t="str">
        <f t="shared" si="42"/>
        <v>SINAPI 92801</v>
      </c>
      <c r="B2626" s="3" t="s">
        <v>21783</v>
      </c>
      <c r="C2626" s="3" t="s">
        <v>2685</v>
      </c>
      <c r="D2626" s="2" t="s">
        <v>10428</v>
      </c>
      <c r="E2626" s="3" t="s">
        <v>15539</v>
      </c>
      <c r="F2626" s="66" t="s">
        <v>17904</v>
      </c>
      <c r="I2626" s="3" t="s">
        <v>21785</v>
      </c>
      <c r="J2626" s="3" t="str">
        <f>IF($B2626="SINAPI",IF(ISNUMBER(MATCH(Banco!$C2626,Analitico!$A:$A,0)),INDEX(Analitico!E:E,MATCH(Banco!$C2626,Analitico!$A:$A,0))&amp;"%",""),"")</f>
        <v>8,2834331%</v>
      </c>
      <c r="K2626" s="3" t="str">
        <f>IF($B2626="SINAPI",IF(ISNUMBER(MATCH(Banco!$C2626,Analitico!$A:$A,0)),INDEX(Analitico!F:F,MATCH(Banco!$C2626,Analitico!$A:$A,0))&amp;"%",""),"")</f>
        <v>%</v>
      </c>
    </row>
    <row r="2627" spans="1:11" x14ac:dyDescent="0.2">
      <c r="A2627" s="1" t="str">
        <f t="shared" si="42"/>
        <v>SINAPI 92802</v>
      </c>
      <c r="B2627" s="3" t="s">
        <v>21783</v>
      </c>
      <c r="C2627" s="3" t="s">
        <v>2686</v>
      </c>
      <c r="D2627" s="2" t="s">
        <v>10429</v>
      </c>
      <c r="E2627" s="3" t="s">
        <v>15539</v>
      </c>
      <c r="F2627" s="66" t="s">
        <v>17905</v>
      </c>
      <c r="I2627" s="3" t="s">
        <v>21785</v>
      </c>
      <c r="J2627" s="3" t="str">
        <f>IF($B2627="SINAPI",IF(ISNUMBER(MATCH(Banco!$C2627,Analitico!$A:$A,0)),INDEX(Analitico!E:E,MATCH(Banco!$C2627,Analitico!$A:$A,0))&amp;"%",""),"")</f>
        <v>4,2211055%</v>
      </c>
      <c r="K2627" s="3" t="str">
        <f>IF($B2627="SINAPI",IF(ISNUMBER(MATCH(Banco!$C2627,Analitico!$A:$A,0)),INDEX(Analitico!F:F,MATCH(Banco!$C2627,Analitico!$A:$A,0))&amp;"%",""),"")</f>
        <v>%</v>
      </c>
    </row>
    <row r="2628" spans="1:11" x14ac:dyDescent="0.2">
      <c r="A2628" s="1" t="str">
        <f t="shared" si="42"/>
        <v>SINAPI 92803</v>
      </c>
      <c r="B2628" s="3" t="s">
        <v>21783</v>
      </c>
      <c r="C2628" s="3" t="s">
        <v>2687</v>
      </c>
      <c r="D2628" s="2" t="s">
        <v>10430</v>
      </c>
      <c r="E2628" s="3" t="s">
        <v>15539</v>
      </c>
      <c r="F2628" s="66" t="s">
        <v>16548</v>
      </c>
      <c r="I2628" s="3" t="s">
        <v>21785</v>
      </c>
      <c r="J2628" s="3" t="str">
        <f>IF($B2628="SINAPI",IF(ISNUMBER(MATCH(Banco!$C2628,Analitico!$A:$A,0)),INDEX(Analitico!E:E,MATCH(Banco!$C2628,Analitico!$A:$A,0))&amp;"%",""),"")</f>
        <v>2,5081788%</v>
      </c>
      <c r="K2628" s="3" t="str">
        <f>IF($B2628="SINAPI",IF(ISNUMBER(MATCH(Banco!$C2628,Analitico!$A:$A,0)),INDEX(Analitico!F:F,MATCH(Banco!$C2628,Analitico!$A:$A,0))&amp;"%",""),"")</f>
        <v>%</v>
      </c>
    </row>
    <row r="2629" spans="1:11" x14ac:dyDescent="0.2">
      <c r="A2629" s="1" t="str">
        <f t="shared" si="42"/>
        <v>SINAPI 92804</v>
      </c>
      <c r="B2629" s="3" t="s">
        <v>21783</v>
      </c>
      <c r="C2629" s="3" t="s">
        <v>2688</v>
      </c>
      <c r="D2629" s="2" t="s">
        <v>10431</v>
      </c>
      <c r="E2629" s="3" t="s">
        <v>15539</v>
      </c>
      <c r="F2629" s="66" t="s">
        <v>17906</v>
      </c>
      <c r="I2629" s="3" t="s">
        <v>21785</v>
      </c>
      <c r="J2629" s="3" t="str">
        <f>IF($B2629="SINAPI",IF(ISNUMBER(MATCH(Banco!$C2629,Analitico!$A:$A,0)),INDEX(Analitico!E:E,MATCH(Banco!$C2629,Analitico!$A:$A,0))&amp;"%",""),"")</f>
        <v>1,5286624%</v>
      </c>
      <c r="K2629" s="3" t="str">
        <f>IF($B2629="SINAPI",IF(ISNUMBER(MATCH(Banco!$C2629,Analitico!$A:$A,0)),INDEX(Analitico!F:F,MATCH(Banco!$C2629,Analitico!$A:$A,0))&amp;"%",""),"")</f>
        <v>%</v>
      </c>
    </row>
    <row r="2630" spans="1:11" x14ac:dyDescent="0.2">
      <c r="A2630" s="1" t="str">
        <f t="shared" si="42"/>
        <v>SINAPI 92805</v>
      </c>
      <c r="B2630" s="3" t="s">
        <v>21783</v>
      </c>
      <c r="C2630" s="3" t="s">
        <v>2689</v>
      </c>
      <c r="D2630" s="2" t="s">
        <v>10432</v>
      </c>
      <c r="E2630" s="3" t="s">
        <v>15539</v>
      </c>
      <c r="F2630" s="66" t="s">
        <v>16265</v>
      </c>
      <c r="I2630" s="3" t="s">
        <v>21785</v>
      </c>
      <c r="J2630" s="3" t="str">
        <f>IF($B2630="SINAPI",IF(ISNUMBER(MATCH(Banco!$C2630,Analitico!$A:$A,0)),INDEX(Analitico!E:E,MATCH(Banco!$C2630,Analitico!$A:$A,0))&amp;"%",""),"")</f>
        <v>0,6426735%</v>
      </c>
      <c r="K2630" s="3" t="str">
        <f>IF($B2630="SINAPI",IF(ISNUMBER(MATCH(Banco!$C2630,Analitico!$A:$A,0)),INDEX(Analitico!F:F,MATCH(Banco!$C2630,Analitico!$A:$A,0))&amp;"%",""),"")</f>
        <v>%</v>
      </c>
    </row>
    <row r="2631" spans="1:11" x14ac:dyDescent="0.2">
      <c r="A2631" s="1" t="str">
        <f t="shared" si="42"/>
        <v>SINAPI 92806</v>
      </c>
      <c r="B2631" s="3" t="s">
        <v>21783</v>
      </c>
      <c r="C2631" s="3" t="s">
        <v>2690</v>
      </c>
      <c r="D2631" s="2" t="s">
        <v>10433</v>
      </c>
      <c r="E2631" s="3" t="s">
        <v>15539</v>
      </c>
      <c r="F2631" s="66" t="s">
        <v>16548</v>
      </c>
      <c r="I2631" s="3" t="s">
        <v>21785</v>
      </c>
      <c r="J2631" s="3" t="str">
        <f>IF($B2631="SINAPI",IF(ISNUMBER(MATCH(Banco!$C2631,Analitico!$A:$A,0)),INDEX(Analitico!E:E,MATCH(Banco!$C2631,Analitico!$A:$A,0))&amp;"%",""),"")</f>
        <v>0,3264417%</v>
      </c>
      <c r="K2631" s="3" t="str">
        <f>IF($B2631="SINAPI",IF(ISNUMBER(MATCH(Banco!$C2631,Analitico!$A:$A,0)),INDEX(Analitico!F:F,MATCH(Banco!$C2631,Analitico!$A:$A,0))&amp;"%",""),"")</f>
        <v>%</v>
      </c>
    </row>
    <row r="2632" spans="1:11" x14ac:dyDescent="0.2">
      <c r="A2632" s="1" t="str">
        <f t="shared" si="42"/>
        <v>SINAPI 92875</v>
      </c>
      <c r="B2632" s="3" t="s">
        <v>21783</v>
      </c>
      <c r="C2632" s="3" t="s">
        <v>2691</v>
      </c>
      <c r="D2632" s="2" t="s">
        <v>10434</v>
      </c>
      <c r="E2632" s="3" t="s">
        <v>15539</v>
      </c>
      <c r="F2632" s="66" t="s">
        <v>17907</v>
      </c>
      <c r="I2632" s="3" t="s">
        <v>21785</v>
      </c>
      <c r="J2632" s="3" t="str">
        <f>IF($B2632="SINAPI",IF(ISNUMBER(MATCH(Banco!$C2632,Analitico!$A:$A,0)),INDEX(Analitico!E:E,MATCH(Banco!$C2632,Analitico!$A:$A,0))&amp;"%",""),"")</f>
        <v>11,6596638%</v>
      </c>
      <c r="K2632" s="3" t="str">
        <f>IF($B2632="SINAPI",IF(ISNUMBER(MATCH(Banco!$C2632,Analitico!$A:$A,0)),INDEX(Analitico!F:F,MATCH(Banco!$C2632,Analitico!$A:$A,0))&amp;"%",""),"")</f>
        <v>%</v>
      </c>
    </row>
    <row r="2633" spans="1:11" x14ac:dyDescent="0.2">
      <c r="A2633" s="1" t="str">
        <f t="shared" si="42"/>
        <v>SINAPI 92876</v>
      </c>
      <c r="B2633" s="3" t="s">
        <v>21783</v>
      </c>
      <c r="C2633" s="3" t="s">
        <v>2692</v>
      </c>
      <c r="D2633" s="2" t="s">
        <v>10435</v>
      </c>
      <c r="E2633" s="3" t="s">
        <v>15539</v>
      </c>
      <c r="F2633" s="66" t="s">
        <v>17908</v>
      </c>
      <c r="I2633" s="3" t="s">
        <v>21785</v>
      </c>
      <c r="J2633" s="3" t="str">
        <f>IF($B2633="SINAPI",IF(ISNUMBER(MATCH(Banco!$C2633,Analitico!$A:$A,0)),INDEX(Analitico!E:E,MATCH(Banco!$C2633,Analitico!$A:$A,0))&amp;"%",""),"")</f>
        <v>6,2975027%</v>
      </c>
      <c r="K2633" s="3" t="str">
        <f>IF($B2633="SINAPI",IF(ISNUMBER(MATCH(Banco!$C2633,Analitico!$A:$A,0)),INDEX(Analitico!F:F,MATCH(Banco!$C2633,Analitico!$A:$A,0))&amp;"%",""),"")</f>
        <v>%</v>
      </c>
    </row>
    <row r="2634" spans="1:11" x14ac:dyDescent="0.2">
      <c r="A2634" s="1" t="str">
        <f t="shared" si="42"/>
        <v>SINAPI 92877</v>
      </c>
      <c r="B2634" s="3" t="s">
        <v>21783</v>
      </c>
      <c r="C2634" s="3" t="s">
        <v>2693</v>
      </c>
      <c r="D2634" s="2" t="s">
        <v>10436</v>
      </c>
      <c r="E2634" s="3" t="s">
        <v>15539</v>
      </c>
      <c r="F2634" s="66" t="s">
        <v>17905</v>
      </c>
      <c r="I2634" s="3" t="s">
        <v>21785</v>
      </c>
      <c r="J2634" s="3" t="str">
        <f>IF($B2634="SINAPI",IF(ISNUMBER(MATCH(Banco!$C2634,Analitico!$A:$A,0)),INDEX(Analitico!E:E,MATCH(Banco!$C2634,Analitico!$A:$A,0))&amp;"%",""),"")</f>
        <v>3,2193158%</v>
      </c>
      <c r="K2634" s="3" t="str">
        <f>IF($B2634="SINAPI",IF(ISNUMBER(MATCH(Banco!$C2634,Analitico!$A:$A,0)),INDEX(Analitico!F:F,MATCH(Banco!$C2634,Analitico!$A:$A,0))&amp;"%",""),"")</f>
        <v>%</v>
      </c>
    </row>
    <row r="2635" spans="1:11" x14ac:dyDescent="0.2">
      <c r="A2635" s="1" t="str">
        <f t="shared" si="42"/>
        <v>SINAPI 92878</v>
      </c>
      <c r="B2635" s="3" t="s">
        <v>21783</v>
      </c>
      <c r="C2635" s="3" t="s">
        <v>2694</v>
      </c>
      <c r="D2635" s="2" t="s">
        <v>10437</v>
      </c>
      <c r="E2635" s="3" t="s">
        <v>15539</v>
      </c>
      <c r="F2635" s="66" t="s">
        <v>17909</v>
      </c>
      <c r="I2635" s="3" t="s">
        <v>21785</v>
      </c>
      <c r="J2635" s="3" t="str">
        <f>IF($B2635="SINAPI",IF(ISNUMBER(MATCH(Banco!$C2635,Analitico!$A:$A,0)),INDEX(Analitico!E:E,MATCH(Banco!$C2635,Analitico!$A:$A,0))&amp;"%",""),"")</f>
        <v>1,7418032%</v>
      </c>
      <c r="K2635" s="3" t="str">
        <f>IF($B2635="SINAPI",IF(ISNUMBER(MATCH(Banco!$C2635,Analitico!$A:$A,0)),INDEX(Analitico!F:F,MATCH(Banco!$C2635,Analitico!$A:$A,0))&amp;"%",""),"")</f>
        <v>%</v>
      </c>
    </row>
    <row r="2636" spans="1:11" x14ac:dyDescent="0.2">
      <c r="A2636" s="1" t="str">
        <f t="shared" si="42"/>
        <v>SINAPI 92879</v>
      </c>
      <c r="B2636" s="3" t="s">
        <v>21783</v>
      </c>
      <c r="C2636" s="3" t="s">
        <v>2695</v>
      </c>
      <c r="D2636" s="2" t="s">
        <v>10438</v>
      </c>
      <c r="E2636" s="3" t="s">
        <v>15539</v>
      </c>
      <c r="F2636" s="66" t="s">
        <v>17910</v>
      </c>
      <c r="I2636" s="3" t="s">
        <v>21785</v>
      </c>
      <c r="J2636" s="3" t="str">
        <f>IF($B2636="SINAPI",IF(ISNUMBER(MATCH(Banco!$C2636,Analitico!$A:$A,0)),INDEX(Analitico!E:E,MATCH(Banco!$C2636,Analitico!$A:$A,0))&amp;"%",""),"")</f>
        <v>0,8273009%</v>
      </c>
      <c r="K2636" s="3" t="str">
        <f>IF($B2636="SINAPI",IF(ISNUMBER(MATCH(Banco!$C2636,Analitico!$A:$A,0)),INDEX(Analitico!F:F,MATCH(Banco!$C2636,Analitico!$A:$A,0))&amp;"%",""),"")</f>
        <v>%</v>
      </c>
    </row>
    <row r="2637" spans="1:11" x14ac:dyDescent="0.2">
      <c r="A2637" s="1" t="str">
        <f t="shared" si="42"/>
        <v>SINAPI 92880</v>
      </c>
      <c r="B2637" s="3" t="s">
        <v>21783</v>
      </c>
      <c r="C2637" s="3" t="s">
        <v>2696</v>
      </c>
      <c r="D2637" s="2" t="s">
        <v>10439</v>
      </c>
      <c r="E2637" s="3" t="s">
        <v>15539</v>
      </c>
      <c r="F2637" s="66" t="s">
        <v>17911</v>
      </c>
      <c r="I2637" s="3" t="s">
        <v>21785</v>
      </c>
      <c r="J2637" s="3" t="str">
        <f>IF($B2637="SINAPI",IF(ISNUMBER(MATCH(Banco!$C2637,Analitico!$A:$A,0)),INDEX(Analitico!E:E,MATCH(Banco!$C2637,Analitico!$A:$A,0))&amp;"%",""),"")</f>
        <v>0,4048582%</v>
      </c>
      <c r="K2637" s="3" t="str">
        <f>IF($B2637="SINAPI",IF(ISNUMBER(MATCH(Banco!$C2637,Analitico!$A:$A,0)),INDEX(Analitico!F:F,MATCH(Banco!$C2637,Analitico!$A:$A,0))&amp;"%",""),"")</f>
        <v>%</v>
      </c>
    </row>
    <row r="2638" spans="1:11" x14ac:dyDescent="0.2">
      <c r="A2638" s="1" t="str">
        <f t="shared" si="42"/>
        <v>SINAPI 92881</v>
      </c>
      <c r="B2638" s="3" t="s">
        <v>21783</v>
      </c>
      <c r="C2638" s="3" t="s">
        <v>2697</v>
      </c>
      <c r="D2638" s="2" t="s">
        <v>10440</v>
      </c>
      <c r="E2638" s="3" t="s">
        <v>15539</v>
      </c>
      <c r="F2638" s="66" t="s">
        <v>17912</v>
      </c>
      <c r="I2638" s="3" t="s">
        <v>21785</v>
      </c>
      <c r="J2638" s="3" t="str">
        <f>IF($B2638="SINAPI",IF(ISNUMBER(MATCH(Banco!$C2638,Analitico!$A:$A,0)),INDEX(Analitico!E:E,MATCH(Banco!$C2638,Analitico!$A:$A,0))&amp;"%",""),"")</f>
        <v>0,2028397%</v>
      </c>
      <c r="K2638" s="3" t="str">
        <f>IF($B2638="SINAPI",IF(ISNUMBER(MATCH(Banco!$C2638,Analitico!$A:$A,0)),INDEX(Analitico!F:F,MATCH(Banco!$C2638,Analitico!$A:$A,0))&amp;"%",""),"")</f>
        <v>%</v>
      </c>
    </row>
    <row r="2639" spans="1:11" x14ac:dyDescent="0.2">
      <c r="A2639" s="1" t="str">
        <f t="shared" si="42"/>
        <v>SINAPI 92882</v>
      </c>
      <c r="B2639" s="3" t="s">
        <v>21783</v>
      </c>
      <c r="C2639" s="3" t="s">
        <v>2698</v>
      </c>
      <c r="D2639" s="2" t="s">
        <v>10441</v>
      </c>
      <c r="E2639" s="3" t="s">
        <v>15539</v>
      </c>
      <c r="F2639" s="66" t="s">
        <v>17913</v>
      </c>
      <c r="I2639" s="3" t="s">
        <v>21785</v>
      </c>
      <c r="J2639" s="3" t="str">
        <f>IF($B2639="SINAPI",IF(ISNUMBER(MATCH(Banco!$C2639,Analitico!$A:$A,0)),INDEX(Analitico!E:E,MATCH(Banco!$C2639,Analitico!$A:$A,0))&amp;"%",""),"")</f>
        <v>27,4981217%</v>
      </c>
      <c r="K2639" s="3" t="str">
        <f>IF($B2639="SINAPI",IF(ISNUMBER(MATCH(Banco!$C2639,Analitico!$A:$A,0)),INDEX(Analitico!F:F,MATCH(Banco!$C2639,Analitico!$A:$A,0))&amp;"%",""),"")</f>
        <v>%</v>
      </c>
    </row>
    <row r="2640" spans="1:11" x14ac:dyDescent="0.2">
      <c r="A2640" s="1" t="str">
        <f t="shared" si="42"/>
        <v>SINAPI 92883</v>
      </c>
      <c r="B2640" s="3" t="s">
        <v>21783</v>
      </c>
      <c r="C2640" s="3" t="s">
        <v>2699</v>
      </c>
      <c r="D2640" s="2" t="s">
        <v>10442</v>
      </c>
      <c r="E2640" s="3" t="s">
        <v>15539</v>
      </c>
      <c r="F2640" s="66" t="s">
        <v>17914</v>
      </c>
      <c r="I2640" s="3" t="s">
        <v>21785</v>
      </c>
      <c r="J2640" s="3" t="str">
        <f>IF($B2640="SINAPI",IF(ISNUMBER(MATCH(Banco!$C2640,Analitico!$A:$A,0)),INDEX(Analitico!E:E,MATCH(Banco!$C2640,Analitico!$A:$A,0))&amp;"%",""),"")</f>
        <v>20,4433497%</v>
      </c>
      <c r="K2640" s="3" t="str">
        <f>IF($B2640="SINAPI",IF(ISNUMBER(MATCH(Banco!$C2640,Analitico!$A:$A,0)),INDEX(Analitico!F:F,MATCH(Banco!$C2640,Analitico!$A:$A,0))&amp;"%",""),"")</f>
        <v>%</v>
      </c>
    </row>
    <row r="2641" spans="1:11" x14ac:dyDescent="0.2">
      <c r="A2641" s="1" t="str">
        <f t="shared" si="42"/>
        <v>SINAPI 92884</v>
      </c>
      <c r="B2641" s="3" t="s">
        <v>21783</v>
      </c>
      <c r="C2641" s="3" t="s">
        <v>2700</v>
      </c>
      <c r="D2641" s="2" t="s">
        <v>10443</v>
      </c>
      <c r="E2641" s="3" t="s">
        <v>15539</v>
      </c>
      <c r="F2641" s="66" t="s">
        <v>17915</v>
      </c>
      <c r="I2641" s="3" t="s">
        <v>21785</v>
      </c>
      <c r="J2641" s="3" t="str">
        <f>IF($B2641="SINAPI",IF(ISNUMBER(MATCH(Banco!$C2641,Analitico!$A:$A,0)),INDEX(Analitico!E:E,MATCH(Banco!$C2641,Analitico!$A:$A,0))&amp;"%",""),"")</f>
        <v>14,1233766%</v>
      </c>
      <c r="K2641" s="3" t="str">
        <f>IF($B2641="SINAPI",IF(ISNUMBER(MATCH(Banco!$C2641,Analitico!$A:$A,0)),INDEX(Analitico!F:F,MATCH(Banco!$C2641,Analitico!$A:$A,0))&amp;"%",""),"")</f>
        <v>%</v>
      </c>
    </row>
    <row r="2642" spans="1:11" x14ac:dyDescent="0.2">
      <c r="A2642" s="1" t="str">
        <f t="shared" si="42"/>
        <v>SINAPI 92885</v>
      </c>
      <c r="B2642" s="3" t="s">
        <v>21783</v>
      </c>
      <c r="C2642" s="3" t="s">
        <v>2701</v>
      </c>
      <c r="D2642" s="2" t="s">
        <v>10444</v>
      </c>
      <c r="E2642" s="3" t="s">
        <v>15539</v>
      </c>
      <c r="F2642" s="66" t="s">
        <v>17916</v>
      </c>
      <c r="I2642" s="3" t="s">
        <v>21785</v>
      </c>
      <c r="J2642" s="3" t="str">
        <f>IF($B2642="SINAPI",IF(ISNUMBER(MATCH(Banco!$C2642,Analitico!$A:$A,0)),INDEX(Analitico!E:E,MATCH(Banco!$C2642,Analitico!$A:$A,0))&amp;"%",""),"")</f>
        <v>10,3862660%</v>
      </c>
      <c r="K2642" s="3" t="str">
        <f>IF($B2642="SINAPI",IF(ISNUMBER(MATCH(Banco!$C2642,Analitico!$A:$A,0)),INDEX(Analitico!F:F,MATCH(Banco!$C2642,Analitico!$A:$A,0))&amp;"%",""),"")</f>
        <v>%</v>
      </c>
    </row>
    <row r="2643" spans="1:11" x14ac:dyDescent="0.2">
      <c r="A2643" s="1" t="str">
        <f t="shared" si="42"/>
        <v>SINAPI 92886</v>
      </c>
      <c r="B2643" s="3" t="s">
        <v>21783</v>
      </c>
      <c r="C2643" s="3" t="s">
        <v>2702</v>
      </c>
      <c r="D2643" s="2" t="s">
        <v>10445</v>
      </c>
      <c r="E2643" s="3" t="s">
        <v>15539</v>
      </c>
      <c r="F2643" s="66" t="s">
        <v>17917</v>
      </c>
      <c r="I2643" s="3" t="s">
        <v>21785</v>
      </c>
      <c r="J2643" s="3" t="str">
        <f>IF($B2643="SINAPI",IF(ISNUMBER(MATCH(Banco!$C2643,Analitico!$A:$A,0)),INDEX(Analitico!E:E,MATCH(Banco!$C2643,Analitico!$A:$A,0))&amp;"%",""),"")</f>
        <v>6,9182389%</v>
      </c>
      <c r="K2643" s="3" t="str">
        <f>IF($B2643="SINAPI",IF(ISNUMBER(MATCH(Banco!$C2643,Analitico!$A:$A,0)),INDEX(Analitico!F:F,MATCH(Banco!$C2643,Analitico!$A:$A,0))&amp;"%",""),"")</f>
        <v>%</v>
      </c>
    </row>
    <row r="2644" spans="1:11" x14ac:dyDescent="0.2">
      <c r="A2644" s="1" t="str">
        <f t="shared" si="42"/>
        <v>SINAPI 92887</v>
      </c>
      <c r="B2644" s="3" t="s">
        <v>21783</v>
      </c>
      <c r="C2644" s="3" t="s">
        <v>2703</v>
      </c>
      <c r="D2644" s="2" t="s">
        <v>10446</v>
      </c>
      <c r="E2644" s="3" t="s">
        <v>15539</v>
      </c>
      <c r="F2644" s="66" t="s">
        <v>17918</v>
      </c>
      <c r="I2644" s="3" t="s">
        <v>21785</v>
      </c>
      <c r="J2644" s="3" t="str">
        <f>IF($B2644="SINAPI",IF(ISNUMBER(MATCH(Banco!$C2644,Analitico!$A:$A,0)),INDEX(Analitico!E:E,MATCH(Banco!$C2644,Analitico!$A:$A,0))&amp;"%",""),"")</f>
        <v>4,5207956%</v>
      </c>
      <c r="K2644" s="3" t="str">
        <f>IF($B2644="SINAPI",IF(ISNUMBER(MATCH(Banco!$C2644,Analitico!$A:$A,0)),INDEX(Analitico!F:F,MATCH(Banco!$C2644,Analitico!$A:$A,0))&amp;"%",""),"")</f>
        <v>%</v>
      </c>
    </row>
    <row r="2645" spans="1:11" x14ac:dyDescent="0.2">
      <c r="A2645" s="1" t="str">
        <f t="shared" si="42"/>
        <v>SINAPI 92888</v>
      </c>
      <c r="B2645" s="3" t="s">
        <v>21783</v>
      </c>
      <c r="C2645" s="3" t="s">
        <v>2704</v>
      </c>
      <c r="D2645" s="2" t="s">
        <v>10447</v>
      </c>
      <c r="E2645" s="3" t="s">
        <v>15539</v>
      </c>
      <c r="F2645" s="66" t="s">
        <v>17919</v>
      </c>
      <c r="I2645" s="3" t="s">
        <v>21785</v>
      </c>
      <c r="J2645" s="3" t="str">
        <f>IF($B2645="SINAPI",IF(ISNUMBER(MATCH(Banco!$C2645,Analitico!$A:$A,0)),INDEX(Analitico!E:E,MATCH(Banco!$C2645,Analitico!$A:$A,0))&amp;"%",""),"")</f>
        <v>2,5974025%</v>
      </c>
      <c r="K2645" s="3" t="str">
        <f>IF($B2645="SINAPI",IF(ISNUMBER(MATCH(Banco!$C2645,Analitico!$A:$A,0)),INDEX(Analitico!F:F,MATCH(Banco!$C2645,Analitico!$A:$A,0))&amp;"%",""),"")</f>
        <v>%</v>
      </c>
    </row>
    <row r="2646" spans="1:11" ht="20.399999999999999" x14ac:dyDescent="0.2">
      <c r="A2646" s="1" t="str">
        <f t="shared" si="42"/>
        <v>SINAPI 92915</v>
      </c>
      <c r="B2646" s="3" t="s">
        <v>21783</v>
      </c>
      <c r="C2646" s="3" t="s">
        <v>2705</v>
      </c>
      <c r="D2646" s="2" t="s">
        <v>10448</v>
      </c>
      <c r="E2646" s="3" t="s">
        <v>15539</v>
      </c>
      <c r="F2646" s="66" t="s">
        <v>17920</v>
      </c>
      <c r="I2646" s="3" t="s">
        <v>21785</v>
      </c>
      <c r="J2646" s="3" t="str">
        <f>IF($B2646="SINAPI",IF(ISNUMBER(MATCH(Banco!$C2646,Analitico!$A:$A,0)),INDEX(Analitico!E:E,MATCH(Banco!$C2646,Analitico!$A:$A,0))&amp;"%",""),"")</f>
        <v>40,2366863%</v>
      </c>
      <c r="K2646" s="3" t="str">
        <f>IF($B2646="SINAPI",IF(ISNUMBER(MATCH(Banco!$C2646,Analitico!$A:$A,0)),INDEX(Analitico!F:F,MATCH(Banco!$C2646,Analitico!$A:$A,0))&amp;"%",""),"")</f>
        <v>%</v>
      </c>
    </row>
    <row r="2647" spans="1:11" ht="20.399999999999999" x14ac:dyDescent="0.2">
      <c r="A2647" s="1" t="str">
        <f t="shared" si="42"/>
        <v>SINAPI 92916</v>
      </c>
      <c r="B2647" s="3" t="s">
        <v>21783</v>
      </c>
      <c r="C2647" s="3" t="s">
        <v>2706</v>
      </c>
      <c r="D2647" s="2" t="s">
        <v>10449</v>
      </c>
      <c r="E2647" s="3" t="s">
        <v>15539</v>
      </c>
      <c r="F2647" s="66" t="s">
        <v>17921</v>
      </c>
      <c r="I2647" s="3" t="s">
        <v>21785</v>
      </c>
      <c r="J2647" s="3" t="str">
        <f>IF($B2647="SINAPI",IF(ISNUMBER(MATCH(Banco!$C2647,Analitico!$A:$A,0)),INDEX(Analitico!E:E,MATCH(Banco!$C2647,Analitico!$A:$A,0))&amp;"%",""),"")</f>
        <v>30,6188925%</v>
      </c>
      <c r="K2647" s="3" t="str">
        <f>IF($B2647="SINAPI",IF(ISNUMBER(MATCH(Banco!$C2647,Analitico!$A:$A,0)),INDEX(Analitico!F:F,MATCH(Banco!$C2647,Analitico!$A:$A,0))&amp;"%",""),"")</f>
        <v>%</v>
      </c>
    </row>
    <row r="2648" spans="1:11" ht="20.399999999999999" x14ac:dyDescent="0.2">
      <c r="A2648" s="1" t="str">
        <f t="shared" si="42"/>
        <v>SINAPI 92917</v>
      </c>
      <c r="B2648" s="3" t="s">
        <v>21783</v>
      </c>
      <c r="C2648" s="3" t="s">
        <v>2707</v>
      </c>
      <c r="D2648" s="2" t="s">
        <v>10450</v>
      </c>
      <c r="E2648" s="3" t="s">
        <v>15539</v>
      </c>
      <c r="F2648" s="66" t="s">
        <v>17922</v>
      </c>
      <c r="I2648" s="3" t="s">
        <v>21785</v>
      </c>
      <c r="J2648" s="3" t="str">
        <f>IF($B2648="SINAPI",IF(ISNUMBER(MATCH(Banco!$C2648,Analitico!$A:$A,0)),INDEX(Analitico!E:E,MATCH(Banco!$C2648,Analitico!$A:$A,0))&amp;"%",""),"")</f>
        <v>22,7566403%</v>
      </c>
      <c r="K2648" s="3" t="str">
        <f>IF($B2648="SINAPI",IF(ISNUMBER(MATCH(Banco!$C2648,Analitico!$A:$A,0)),INDEX(Analitico!F:F,MATCH(Banco!$C2648,Analitico!$A:$A,0))&amp;"%",""),"")</f>
        <v>%</v>
      </c>
    </row>
    <row r="2649" spans="1:11" ht="20.399999999999999" x14ac:dyDescent="0.2">
      <c r="A2649" s="1" t="str">
        <f t="shared" si="42"/>
        <v>SINAPI 92919</v>
      </c>
      <c r="B2649" s="3" t="s">
        <v>21783</v>
      </c>
      <c r="C2649" s="3" t="s">
        <v>2708</v>
      </c>
      <c r="D2649" s="2" t="s">
        <v>10451</v>
      </c>
      <c r="E2649" s="3" t="s">
        <v>15539</v>
      </c>
      <c r="F2649" s="66" t="s">
        <v>16974</v>
      </c>
      <c r="I2649" s="3" t="s">
        <v>21785</v>
      </c>
      <c r="J2649" s="3" t="str">
        <f>IF($B2649="SINAPI",IF(ISNUMBER(MATCH(Banco!$C2649,Analitico!$A:$A,0)),INDEX(Analitico!E:E,MATCH(Banco!$C2649,Analitico!$A:$A,0))&amp;"%",""),"")</f>
        <v>17,6859504%</v>
      </c>
      <c r="K2649" s="3" t="str">
        <f>IF($B2649="SINAPI",IF(ISNUMBER(MATCH(Banco!$C2649,Analitico!$A:$A,0)),INDEX(Analitico!F:F,MATCH(Banco!$C2649,Analitico!$A:$A,0))&amp;"%",""),"")</f>
        <v>%</v>
      </c>
    </row>
    <row r="2650" spans="1:11" ht="20.399999999999999" x14ac:dyDescent="0.2">
      <c r="A2650" s="1" t="str">
        <f t="shared" si="42"/>
        <v>SINAPI 92921</v>
      </c>
      <c r="B2650" s="3" t="s">
        <v>21783</v>
      </c>
      <c r="C2650" s="3" t="s">
        <v>2709</v>
      </c>
      <c r="D2650" s="2" t="s">
        <v>10452</v>
      </c>
      <c r="E2650" s="3" t="s">
        <v>15539</v>
      </c>
      <c r="F2650" s="66" t="s">
        <v>17923</v>
      </c>
      <c r="I2650" s="3" t="s">
        <v>21785</v>
      </c>
      <c r="J2650" s="3" t="str">
        <f>IF($B2650="SINAPI",IF(ISNUMBER(MATCH(Banco!$C2650,Analitico!$A:$A,0)),INDEX(Analitico!E:E,MATCH(Banco!$C2650,Analitico!$A:$A,0))&amp;"%",""),"")</f>
        <v>13,7137137%</v>
      </c>
      <c r="K2650" s="3" t="str">
        <f>IF($B2650="SINAPI",IF(ISNUMBER(MATCH(Banco!$C2650,Analitico!$A:$A,0)),INDEX(Analitico!F:F,MATCH(Banco!$C2650,Analitico!$A:$A,0))&amp;"%",""),"")</f>
        <v>%</v>
      </c>
    </row>
    <row r="2651" spans="1:11" ht="20.399999999999999" x14ac:dyDescent="0.2">
      <c r="A2651" s="1" t="str">
        <f t="shared" si="42"/>
        <v>SINAPI 92922</v>
      </c>
      <c r="B2651" s="3" t="s">
        <v>21783</v>
      </c>
      <c r="C2651" s="3" t="s">
        <v>2710</v>
      </c>
      <c r="D2651" s="2" t="s">
        <v>10453</v>
      </c>
      <c r="E2651" s="3" t="s">
        <v>15539</v>
      </c>
      <c r="F2651" s="66" t="s">
        <v>17924</v>
      </c>
      <c r="I2651" s="3" t="s">
        <v>21785</v>
      </c>
      <c r="J2651" s="3" t="str">
        <f>IF($B2651="SINAPI",IF(ISNUMBER(MATCH(Banco!$C2651,Analitico!$A:$A,0)),INDEX(Analitico!E:E,MATCH(Banco!$C2651,Analitico!$A:$A,0))&amp;"%",""),"")</f>
        <v>10,4931794%</v>
      </c>
      <c r="K2651" s="3" t="str">
        <f>IF($B2651="SINAPI",IF(ISNUMBER(MATCH(Banco!$C2651,Analitico!$A:$A,0)),INDEX(Analitico!F:F,MATCH(Banco!$C2651,Analitico!$A:$A,0))&amp;"%",""),"")</f>
        <v>%</v>
      </c>
    </row>
    <row r="2652" spans="1:11" ht="20.399999999999999" x14ac:dyDescent="0.2">
      <c r="A2652" s="1" t="str">
        <f t="shared" si="42"/>
        <v>SINAPI 92923</v>
      </c>
      <c r="B2652" s="3" t="s">
        <v>21783</v>
      </c>
      <c r="C2652" s="3" t="s">
        <v>2711</v>
      </c>
      <c r="D2652" s="2" t="s">
        <v>10454</v>
      </c>
      <c r="E2652" s="3" t="s">
        <v>15539</v>
      </c>
      <c r="F2652" s="66" t="s">
        <v>17900</v>
      </c>
      <c r="I2652" s="3" t="s">
        <v>21785</v>
      </c>
      <c r="J2652" s="3" t="str">
        <f>IF($B2652="SINAPI",IF(ISNUMBER(MATCH(Banco!$C2652,Analitico!$A:$A,0)),INDEX(Analitico!E:E,MATCH(Banco!$C2652,Analitico!$A:$A,0))&amp;"%",""),"")</f>
        <v>7,1227741%</v>
      </c>
      <c r="K2652" s="3" t="str">
        <f>IF($B2652="SINAPI",IF(ISNUMBER(MATCH(Banco!$C2652,Analitico!$A:$A,0)),INDEX(Analitico!F:F,MATCH(Banco!$C2652,Analitico!$A:$A,0))&amp;"%",""),"")</f>
        <v>%</v>
      </c>
    </row>
    <row r="2653" spans="1:11" ht="20.399999999999999" x14ac:dyDescent="0.2">
      <c r="A2653" s="1" t="str">
        <f t="shared" si="42"/>
        <v>SINAPI 92924</v>
      </c>
      <c r="B2653" s="3" t="s">
        <v>21783</v>
      </c>
      <c r="C2653" s="3" t="s">
        <v>2712</v>
      </c>
      <c r="D2653" s="2" t="s">
        <v>10455</v>
      </c>
      <c r="E2653" s="3" t="s">
        <v>15539</v>
      </c>
      <c r="F2653" s="66" t="s">
        <v>17925</v>
      </c>
      <c r="I2653" s="3" t="s">
        <v>21785</v>
      </c>
      <c r="J2653" s="3" t="str">
        <f>IF($B2653="SINAPI",IF(ISNUMBER(MATCH(Banco!$C2653,Analitico!$A:$A,0)),INDEX(Analitico!E:E,MATCH(Banco!$C2653,Analitico!$A:$A,0))&amp;"%",""),"")</f>
        <v>5,6405353%</v>
      </c>
      <c r="K2653" s="3" t="str">
        <f>IF($B2653="SINAPI",IF(ISNUMBER(MATCH(Banco!$C2653,Analitico!$A:$A,0)),INDEX(Analitico!F:F,MATCH(Banco!$C2653,Analitico!$A:$A,0))&amp;"%",""),"")</f>
        <v>%</v>
      </c>
    </row>
    <row r="2654" spans="1:11" x14ac:dyDescent="0.2">
      <c r="A2654" s="1" t="str">
        <f t="shared" si="42"/>
        <v>SINAPI 95448</v>
      </c>
      <c r="B2654" s="3" t="s">
        <v>21783</v>
      </c>
      <c r="C2654" s="3" t="s">
        <v>2713</v>
      </c>
      <c r="D2654" s="2" t="s">
        <v>10456</v>
      </c>
      <c r="E2654" s="3" t="s">
        <v>15539</v>
      </c>
      <c r="F2654" s="66" t="s">
        <v>17926</v>
      </c>
      <c r="I2654" s="3" t="s">
        <v>21785</v>
      </c>
      <c r="J2654" s="3" t="str">
        <f>IF($B2654="SINAPI",IF(ISNUMBER(MATCH(Banco!$C2654,Analitico!$A:$A,0)),INDEX(Analitico!E:E,MATCH(Banco!$C2654,Analitico!$A:$A,0))&amp;"%",""),"")</f>
        <v>0,0993048%</v>
      </c>
      <c r="K2654" s="3" t="str">
        <f>IF($B2654="SINAPI",IF(ISNUMBER(MATCH(Banco!$C2654,Analitico!$A:$A,0)),INDEX(Analitico!F:F,MATCH(Banco!$C2654,Analitico!$A:$A,0))&amp;"%",""),"")</f>
        <v>%</v>
      </c>
    </row>
    <row r="2655" spans="1:11" x14ac:dyDescent="0.2">
      <c r="A2655" s="1" t="str">
        <f t="shared" si="42"/>
        <v>SINAPI 95576</v>
      </c>
      <c r="B2655" s="3" t="s">
        <v>21783</v>
      </c>
      <c r="C2655" s="3" t="s">
        <v>2714</v>
      </c>
      <c r="D2655" s="2" t="s">
        <v>10457</v>
      </c>
      <c r="E2655" s="3" t="s">
        <v>15539</v>
      </c>
      <c r="F2655" s="66" t="s">
        <v>17927</v>
      </c>
      <c r="I2655" s="3" t="s">
        <v>21785</v>
      </c>
      <c r="J2655" s="3" t="str">
        <f>IF($B2655="SINAPI",IF(ISNUMBER(MATCH(Banco!$C2655,Analitico!$A:$A,0)),INDEX(Analitico!E:E,MATCH(Banco!$C2655,Analitico!$A:$A,0))&amp;"%",""),"")</f>
        <v>17,3913043%</v>
      </c>
      <c r="K2655" s="3" t="str">
        <f>IF($B2655="SINAPI",IF(ISNUMBER(MATCH(Banco!$C2655,Analitico!$A:$A,0)),INDEX(Analitico!F:F,MATCH(Banco!$C2655,Analitico!$A:$A,0))&amp;"%",""),"")</f>
        <v>%</v>
      </c>
    </row>
    <row r="2656" spans="1:11" x14ac:dyDescent="0.2">
      <c r="A2656" s="1" t="str">
        <f t="shared" si="42"/>
        <v>SINAPI 95577</v>
      </c>
      <c r="B2656" s="3" t="s">
        <v>21783</v>
      </c>
      <c r="C2656" s="3" t="s">
        <v>2715</v>
      </c>
      <c r="D2656" s="2" t="s">
        <v>10458</v>
      </c>
      <c r="E2656" s="3" t="s">
        <v>15539</v>
      </c>
      <c r="F2656" s="66" t="s">
        <v>17928</v>
      </c>
      <c r="I2656" s="3" t="s">
        <v>21785</v>
      </c>
      <c r="J2656" s="3" t="str">
        <f>IF($B2656="SINAPI",IF(ISNUMBER(MATCH(Banco!$C2656,Analitico!$A:$A,0)),INDEX(Analitico!E:E,MATCH(Banco!$C2656,Analitico!$A:$A,0))&amp;"%",""),"")</f>
        <v>9,8972922%</v>
      </c>
      <c r="K2656" s="3" t="str">
        <f>IF($B2656="SINAPI",IF(ISNUMBER(MATCH(Banco!$C2656,Analitico!$A:$A,0)),INDEX(Analitico!F:F,MATCH(Banco!$C2656,Analitico!$A:$A,0))&amp;"%",""),"")</f>
        <v>%</v>
      </c>
    </row>
    <row r="2657" spans="1:11" x14ac:dyDescent="0.2">
      <c r="A2657" s="1" t="str">
        <f t="shared" si="42"/>
        <v>SINAPI 95578</v>
      </c>
      <c r="B2657" s="3" t="s">
        <v>21783</v>
      </c>
      <c r="C2657" s="3" t="s">
        <v>2716</v>
      </c>
      <c r="D2657" s="2" t="s">
        <v>10459</v>
      </c>
      <c r="E2657" s="3" t="s">
        <v>15539</v>
      </c>
      <c r="F2657" s="66" t="s">
        <v>17929</v>
      </c>
      <c r="I2657" s="3" t="s">
        <v>21785</v>
      </c>
      <c r="J2657" s="3" t="str">
        <f>IF($B2657="SINAPI",IF(ISNUMBER(MATCH(Banco!$C2657,Analitico!$A:$A,0)),INDEX(Analitico!E:E,MATCH(Banco!$C2657,Analitico!$A:$A,0))&amp;"%",""),"")</f>
        <v>6,3758389%</v>
      </c>
      <c r="K2657" s="3" t="str">
        <f>IF($B2657="SINAPI",IF(ISNUMBER(MATCH(Banco!$C2657,Analitico!$A:$A,0)),INDEX(Analitico!F:F,MATCH(Banco!$C2657,Analitico!$A:$A,0))&amp;"%",""),"")</f>
        <v>%</v>
      </c>
    </row>
    <row r="2658" spans="1:11" x14ac:dyDescent="0.2">
      <c r="A2658" s="1" t="str">
        <f t="shared" si="42"/>
        <v>SINAPI 95579</v>
      </c>
      <c r="B2658" s="3" t="s">
        <v>21783</v>
      </c>
      <c r="C2658" s="3" t="s">
        <v>2717</v>
      </c>
      <c r="D2658" s="2" t="s">
        <v>10460</v>
      </c>
      <c r="E2658" s="3" t="s">
        <v>15539</v>
      </c>
      <c r="F2658" s="66" t="s">
        <v>17930</v>
      </c>
      <c r="I2658" s="3" t="s">
        <v>21785</v>
      </c>
      <c r="J2658" s="3" t="str">
        <f>IF($B2658="SINAPI",IF(ISNUMBER(MATCH(Banco!$C2658,Analitico!$A:$A,0)),INDEX(Analitico!E:E,MATCH(Banco!$C2658,Analitico!$A:$A,0))&amp;"%",""),"")</f>
        <v>3,8238702%</v>
      </c>
      <c r="K2658" s="3" t="str">
        <f>IF($B2658="SINAPI",IF(ISNUMBER(MATCH(Banco!$C2658,Analitico!$A:$A,0)),INDEX(Analitico!F:F,MATCH(Banco!$C2658,Analitico!$A:$A,0))&amp;"%",""),"")</f>
        <v>%</v>
      </c>
    </row>
    <row r="2659" spans="1:11" x14ac:dyDescent="0.2">
      <c r="A2659" s="1" t="str">
        <f t="shared" ref="A2659:A2722" si="43">CONCATENAR</f>
        <v>SINAPI 95580</v>
      </c>
      <c r="B2659" s="3" t="s">
        <v>21783</v>
      </c>
      <c r="C2659" s="3" t="s">
        <v>2718</v>
      </c>
      <c r="D2659" s="2" t="s">
        <v>10461</v>
      </c>
      <c r="E2659" s="3" t="s">
        <v>15539</v>
      </c>
      <c r="F2659" s="66" t="s">
        <v>15968</v>
      </c>
      <c r="I2659" s="3" t="s">
        <v>21785</v>
      </c>
      <c r="J2659" s="3" t="str">
        <f>IF($B2659="SINAPI",IF(ISNUMBER(MATCH(Banco!$C2659,Analitico!$A:$A,0)),INDEX(Analitico!E:E,MATCH(Banco!$C2659,Analitico!$A:$A,0))&amp;"%",""),"")</f>
        <v>2,6078234%</v>
      </c>
      <c r="K2659" s="3" t="str">
        <f>IF($B2659="SINAPI",IF(ISNUMBER(MATCH(Banco!$C2659,Analitico!$A:$A,0)),INDEX(Analitico!F:F,MATCH(Banco!$C2659,Analitico!$A:$A,0))&amp;"%",""),"")</f>
        <v>%</v>
      </c>
    </row>
    <row r="2660" spans="1:11" x14ac:dyDescent="0.2">
      <c r="A2660" s="1" t="str">
        <f t="shared" si="43"/>
        <v>SINAPI 95581</v>
      </c>
      <c r="B2660" s="3" t="s">
        <v>21783</v>
      </c>
      <c r="C2660" s="3" t="s">
        <v>2719</v>
      </c>
      <c r="D2660" s="2" t="s">
        <v>10462</v>
      </c>
      <c r="E2660" s="3" t="s">
        <v>15539</v>
      </c>
      <c r="F2660" s="66" t="s">
        <v>17931</v>
      </c>
      <c r="I2660" s="3" t="s">
        <v>21785</v>
      </c>
      <c r="J2660" s="3" t="str">
        <f>IF($B2660="SINAPI",IF(ISNUMBER(MATCH(Banco!$C2660,Analitico!$A:$A,0)),INDEX(Analitico!E:E,MATCH(Banco!$C2660,Analitico!$A:$A,0))&amp;"%",""),"")</f>
        <v>2,2199798%</v>
      </c>
      <c r="K2660" s="3" t="str">
        <f>IF($B2660="SINAPI",IF(ISNUMBER(MATCH(Banco!$C2660,Analitico!$A:$A,0)),INDEX(Analitico!F:F,MATCH(Banco!$C2660,Analitico!$A:$A,0))&amp;"%",""),"")</f>
        <v>%</v>
      </c>
    </row>
    <row r="2661" spans="1:11" x14ac:dyDescent="0.2">
      <c r="A2661" s="1" t="str">
        <f t="shared" si="43"/>
        <v>SINAPI 95582</v>
      </c>
      <c r="B2661" s="3" t="s">
        <v>21783</v>
      </c>
      <c r="C2661" s="3" t="s">
        <v>2720</v>
      </c>
      <c r="D2661" s="2" t="s">
        <v>10463</v>
      </c>
      <c r="E2661" s="3" t="s">
        <v>15539</v>
      </c>
      <c r="F2661" s="66" t="s">
        <v>17932</v>
      </c>
      <c r="I2661" s="3" t="s">
        <v>21785</v>
      </c>
      <c r="J2661" s="3" t="str">
        <f>IF($B2661="SINAPI",IF(ISNUMBER(MATCH(Banco!$C2661,Analitico!$A:$A,0)),INDEX(Analitico!E:E,MATCH(Banco!$C2661,Analitico!$A:$A,0))&amp;"%",""),"")</f>
        <v>1,8570102%</v>
      </c>
      <c r="K2661" s="3" t="str">
        <f>IF($B2661="SINAPI",IF(ISNUMBER(MATCH(Banco!$C2661,Analitico!$A:$A,0)),INDEX(Analitico!F:F,MATCH(Banco!$C2661,Analitico!$A:$A,0))&amp;"%",""),"")</f>
        <v>%</v>
      </c>
    </row>
    <row r="2662" spans="1:11" x14ac:dyDescent="0.2">
      <c r="A2662" s="1" t="str">
        <f t="shared" si="43"/>
        <v>SINAPI 95583</v>
      </c>
      <c r="B2662" s="3" t="s">
        <v>21783</v>
      </c>
      <c r="C2662" s="3" t="s">
        <v>2721</v>
      </c>
      <c r="D2662" s="2" t="s">
        <v>10464</v>
      </c>
      <c r="E2662" s="3" t="s">
        <v>15539</v>
      </c>
      <c r="F2662" s="66" t="s">
        <v>17933</v>
      </c>
      <c r="I2662" s="3" t="s">
        <v>21785</v>
      </c>
      <c r="J2662" s="3" t="str">
        <f>IF($B2662="SINAPI",IF(ISNUMBER(MATCH(Banco!$C2662,Analitico!$A:$A,0)),INDEX(Analitico!E:E,MATCH(Banco!$C2662,Analitico!$A:$A,0))&amp;"%",""),"")</f>
        <v>38,3270911%</v>
      </c>
      <c r="K2662" s="3" t="str">
        <f>IF($B2662="SINAPI",IF(ISNUMBER(MATCH(Banco!$C2662,Analitico!$A:$A,0)),INDEX(Analitico!F:F,MATCH(Banco!$C2662,Analitico!$A:$A,0))&amp;"%",""),"")</f>
        <v>%</v>
      </c>
    </row>
    <row r="2663" spans="1:11" x14ac:dyDescent="0.2">
      <c r="A2663" s="1" t="str">
        <f t="shared" si="43"/>
        <v>SINAPI 95584</v>
      </c>
      <c r="B2663" s="3" t="s">
        <v>21783</v>
      </c>
      <c r="C2663" s="3" t="s">
        <v>2722</v>
      </c>
      <c r="D2663" s="2" t="s">
        <v>10465</v>
      </c>
      <c r="E2663" s="3" t="s">
        <v>15539</v>
      </c>
      <c r="F2663" s="66" t="s">
        <v>17934</v>
      </c>
      <c r="I2663" s="3" t="s">
        <v>21785</v>
      </c>
      <c r="J2663" s="3" t="str">
        <f>IF($B2663="SINAPI",IF(ISNUMBER(MATCH(Banco!$C2663,Analitico!$A:$A,0)),INDEX(Analitico!E:E,MATCH(Banco!$C2663,Analitico!$A:$A,0))&amp;"%",""),"")</f>
        <v>26,4580369%</v>
      </c>
      <c r="K2663" s="3" t="str">
        <f>IF($B2663="SINAPI",IF(ISNUMBER(MATCH(Banco!$C2663,Analitico!$A:$A,0)),INDEX(Analitico!F:F,MATCH(Banco!$C2663,Analitico!$A:$A,0))&amp;"%",""),"")</f>
        <v>%</v>
      </c>
    </row>
    <row r="2664" spans="1:11" x14ac:dyDescent="0.2">
      <c r="A2664" s="1" t="str">
        <f t="shared" si="43"/>
        <v>SINAPI 95592</v>
      </c>
      <c r="B2664" s="3" t="s">
        <v>21783</v>
      </c>
      <c r="C2664" s="3" t="s">
        <v>2723</v>
      </c>
      <c r="D2664" s="2" t="s">
        <v>10466</v>
      </c>
      <c r="E2664" s="3" t="s">
        <v>15539</v>
      </c>
      <c r="F2664" s="66" t="s">
        <v>17933</v>
      </c>
      <c r="I2664" s="3" t="s">
        <v>21785</v>
      </c>
      <c r="J2664" s="3" t="str">
        <f>IF($B2664="SINAPI",IF(ISNUMBER(MATCH(Banco!$C2664,Analitico!$A:$A,0)),INDEX(Analitico!E:E,MATCH(Banco!$C2664,Analitico!$A:$A,0))&amp;"%",""),"")</f>
        <v>38,3270911%</v>
      </c>
      <c r="K2664" s="3" t="str">
        <f>IF($B2664="SINAPI",IF(ISNUMBER(MATCH(Banco!$C2664,Analitico!$A:$A,0)),INDEX(Analitico!F:F,MATCH(Banco!$C2664,Analitico!$A:$A,0))&amp;"%",""),"")</f>
        <v>%</v>
      </c>
    </row>
    <row r="2665" spans="1:11" x14ac:dyDescent="0.2">
      <c r="A2665" s="1" t="str">
        <f t="shared" si="43"/>
        <v>SINAPI 95593</v>
      </c>
      <c r="B2665" s="3" t="s">
        <v>21783</v>
      </c>
      <c r="C2665" s="3" t="s">
        <v>2724</v>
      </c>
      <c r="D2665" s="2" t="s">
        <v>10467</v>
      </c>
      <c r="E2665" s="3" t="s">
        <v>15539</v>
      </c>
      <c r="F2665" s="66" t="s">
        <v>17934</v>
      </c>
      <c r="I2665" s="3" t="s">
        <v>21785</v>
      </c>
      <c r="J2665" s="3" t="str">
        <f>IF($B2665="SINAPI",IF(ISNUMBER(MATCH(Banco!$C2665,Analitico!$A:$A,0)),INDEX(Analitico!E:E,MATCH(Banco!$C2665,Analitico!$A:$A,0))&amp;"%",""),"")</f>
        <v>26,4580369%</v>
      </c>
      <c r="K2665" s="3" t="str">
        <f>IF($B2665="SINAPI",IF(ISNUMBER(MATCH(Banco!$C2665,Analitico!$A:$A,0)),INDEX(Analitico!F:F,MATCH(Banco!$C2665,Analitico!$A:$A,0))&amp;"%",""),"")</f>
        <v>%</v>
      </c>
    </row>
    <row r="2666" spans="1:11" ht="20.399999999999999" x14ac:dyDescent="0.2">
      <c r="A2666" s="1" t="str">
        <f t="shared" si="43"/>
        <v>SINAPI 95943</v>
      </c>
      <c r="B2666" s="3" t="s">
        <v>21783</v>
      </c>
      <c r="C2666" s="3" t="s">
        <v>2725</v>
      </c>
      <c r="D2666" s="2" t="s">
        <v>10468</v>
      </c>
      <c r="E2666" s="3" t="s">
        <v>15539</v>
      </c>
      <c r="F2666" s="66" t="s">
        <v>17935</v>
      </c>
      <c r="I2666" s="3" t="s">
        <v>21785</v>
      </c>
      <c r="J2666" s="3" t="str">
        <f>IF($B2666="SINAPI",IF(ISNUMBER(MATCH(Banco!$C2666,Analitico!$A:$A,0)),INDEX(Analitico!E:E,MATCH(Banco!$C2666,Analitico!$A:$A,0))&amp;"%",""),"")</f>
        <v>51,2957999%</v>
      </c>
      <c r="K2666" s="3" t="str">
        <f>IF($B2666="SINAPI",IF(ISNUMBER(MATCH(Banco!$C2666,Analitico!$A:$A,0)),INDEX(Analitico!F:F,MATCH(Banco!$C2666,Analitico!$A:$A,0))&amp;"%",""),"")</f>
        <v>%</v>
      </c>
    </row>
    <row r="2667" spans="1:11" ht="20.399999999999999" x14ac:dyDescent="0.2">
      <c r="A2667" s="1" t="str">
        <f t="shared" si="43"/>
        <v>SINAPI 95944</v>
      </c>
      <c r="B2667" s="3" t="s">
        <v>21783</v>
      </c>
      <c r="C2667" s="3" t="s">
        <v>2726</v>
      </c>
      <c r="D2667" s="2" t="s">
        <v>10469</v>
      </c>
      <c r="E2667" s="3" t="s">
        <v>15539</v>
      </c>
      <c r="F2667" s="66" t="s">
        <v>17366</v>
      </c>
      <c r="I2667" s="3" t="s">
        <v>21785</v>
      </c>
      <c r="J2667" s="3" t="str">
        <f>IF($B2667="SINAPI",IF(ISNUMBER(MATCH(Banco!$C2667,Analitico!$A:$A,0)),INDEX(Analitico!E:E,MATCH(Banco!$C2667,Analitico!$A:$A,0))&amp;"%",""),"")</f>
        <v>43,8674579%</v>
      </c>
      <c r="K2667" s="3" t="str">
        <f>IF($B2667="SINAPI",IF(ISNUMBER(MATCH(Banco!$C2667,Analitico!$A:$A,0)),INDEX(Analitico!F:F,MATCH(Banco!$C2667,Analitico!$A:$A,0))&amp;"%",""),"")</f>
        <v>%</v>
      </c>
    </row>
    <row r="2668" spans="1:11" ht="20.399999999999999" x14ac:dyDescent="0.2">
      <c r="A2668" s="1" t="str">
        <f t="shared" si="43"/>
        <v>SINAPI 95945</v>
      </c>
      <c r="B2668" s="3" t="s">
        <v>21783</v>
      </c>
      <c r="C2668" s="3" t="s">
        <v>2727</v>
      </c>
      <c r="D2668" s="2" t="s">
        <v>10470</v>
      </c>
      <c r="E2668" s="3" t="s">
        <v>15539</v>
      </c>
      <c r="F2668" s="66" t="s">
        <v>17936</v>
      </c>
      <c r="I2668" s="3" t="s">
        <v>21785</v>
      </c>
      <c r="J2668" s="3" t="str">
        <f>IF($B2668="SINAPI",IF(ISNUMBER(MATCH(Banco!$C2668,Analitico!$A:$A,0)),INDEX(Analitico!E:E,MATCH(Banco!$C2668,Analitico!$A:$A,0))&amp;"%",""),"")</f>
        <v>31,7929759%</v>
      </c>
      <c r="K2668" s="3" t="str">
        <f>IF($B2668="SINAPI",IF(ISNUMBER(MATCH(Banco!$C2668,Analitico!$A:$A,0)),INDEX(Analitico!F:F,MATCH(Banco!$C2668,Analitico!$A:$A,0))&amp;"%",""),"")</f>
        <v>%</v>
      </c>
    </row>
    <row r="2669" spans="1:11" ht="20.399999999999999" x14ac:dyDescent="0.2">
      <c r="A2669" s="1" t="str">
        <f t="shared" si="43"/>
        <v>SINAPI 95946</v>
      </c>
      <c r="B2669" s="3" t="s">
        <v>21783</v>
      </c>
      <c r="C2669" s="3" t="s">
        <v>2728</v>
      </c>
      <c r="D2669" s="2" t="s">
        <v>10471</v>
      </c>
      <c r="E2669" s="3" t="s">
        <v>15539</v>
      </c>
      <c r="F2669" s="66" t="s">
        <v>17937</v>
      </c>
      <c r="I2669" s="3" t="s">
        <v>21785</v>
      </c>
      <c r="J2669" s="3" t="str">
        <f>IF($B2669="SINAPI",IF(ISNUMBER(MATCH(Banco!$C2669,Analitico!$A:$A,0)),INDEX(Analitico!E:E,MATCH(Banco!$C2669,Analitico!$A:$A,0))&amp;"%",""),"")</f>
        <v>21,5288611%</v>
      </c>
      <c r="K2669" s="3" t="str">
        <f>IF($B2669="SINAPI",IF(ISNUMBER(MATCH(Banco!$C2669,Analitico!$A:$A,0)),INDEX(Analitico!F:F,MATCH(Banco!$C2669,Analitico!$A:$A,0))&amp;"%",""),"")</f>
        <v>%</v>
      </c>
    </row>
    <row r="2670" spans="1:11" ht="20.399999999999999" x14ac:dyDescent="0.2">
      <c r="A2670" s="1" t="str">
        <f t="shared" si="43"/>
        <v>SINAPI 95947</v>
      </c>
      <c r="B2670" s="3" t="s">
        <v>21783</v>
      </c>
      <c r="C2670" s="3" t="s">
        <v>2729</v>
      </c>
      <c r="D2670" s="2" t="s">
        <v>10472</v>
      </c>
      <c r="E2670" s="3" t="s">
        <v>15539</v>
      </c>
      <c r="F2670" s="66" t="s">
        <v>17938</v>
      </c>
      <c r="I2670" s="3" t="s">
        <v>21785</v>
      </c>
      <c r="J2670" s="3" t="str">
        <f>IF($B2670="SINAPI",IF(ISNUMBER(MATCH(Banco!$C2670,Analitico!$A:$A,0)),INDEX(Analitico!E:E,MATCH(Banco!$C2670,Analitico!$A:$A,0))&amp;"%",""),"")</f>
        <v>12,7291242%</v>
      </c>
      <c r="K2670" s="3" t="str">
        <f>IF($B2670="SINAPI",IF(ISNUMBER(MATCH(Banco!$C2670,Analitico!$A:$A,0)),INDEX(Analitico!F:F,MATCH(Banco!$C2670,Analitico!$A:$A,0))&amp;"%",""),"")</f>
        <v>%</v>
      </c>
    </row>
    <row r="2671" spans="1:11" ht="20.399999999999999" x14ac:dyDescent="0.2">
      <c r="A2671" s="1" t="str">
        <f t="shared" si="43"/>
        <v>SINAPI 95948</v>
      </c>
      <c r="B2671" s="3" t="s">
        <v>21783</v>
      </c>
      <c r="C2671" s="3" t="s">
        <v>2730</v>
      </c>
      <c r="D2671" s="2" t="s">
        <v>10473</v>
      </c>
      <c r="E2671" s="3" t="s">
        <v>15539</v>
      </c>
      <c r="F2671" s="66" t="s">
        <v>17939</v>
      </c>
      <c r="I2671" s="3" t="s">
        <v>21785</v>
      </c>
      <c r="J2671" s="3" t="str">
        <f>IF($B2671="SINAPI",IF(ISNUMBER(MATCH(Banco!$C2671,Analitico!$A:$A,0)),INDEX(Analitico!E:E,MATCH(Banco!$C2671,Analitico!$A:$A,0))&amp;"%",""),"")</f>
        <v>2,5522041%</v>
      </c>
      <c r="K2671" s="3" t="str">
        <f>IF($B2671="SINAPI",IF(ISNUMBER(MATCH(Banco!$C2671,Analitico!$A:$A,0)),INDEX(Analitico!F:F,MATCH(Banco!$C2671,Analitico!$A:$A,0))&amp;"%",""),"")</f>
        <v>%</v>
      </c>
    </row>
    <row r="2672" spans="1:11" x14ac:dyDescent="0.2">
      <c r="A2672" s="1" t="str">
        <f t="shared" si="43"/>
        <v>SINAPI 96544</v>
      </c>
      <c r="B2672" s="3" t="s">
        <v>21783</v>
      </c>
      <c r="C2672" s="3" t="s">
        <v>2731</v>
      </c>
      <c r="D2672" s="2" t="s">
        <v>10474</v>
      </c>
      <c r="E2672" s="3" t="s">
        <v>15539</v>
      </c>
      <c r="F2672" s="66" t="s">
        <v>17940</v>
      </c>
      <c r="I2672" s="3" t="s">
        <v>21785</v>
      </c>
      <c r="J2672" s="3" t="str">
        <f>IF($B2672="SINAPI",IF(ISNUMBER(MATCH(Banco!$C2672,Analitico!$A:$A,0)),INDEX(Analitico!E:E,MATCH(Banco!$C2672,Analitico!$A:$A,0))&amp;"%",""),"")</f>
        <v>38,4658143%</v>
      </c>
      <c r="K2672" s="3" t="str">
        <f>IF($B2672="SINAPI",IF(ISNUMBER(MATCH(Banco!$C2672,Analitico!$A:$A,0)),INDEX(Analitico!F:F,MATCH(Banco!$C2672,Analitico!$A:$A,0))&amp;"%",""),"")</f>
        <v>%</v>
      </c>
    </row>
    <row r="2673" spans="1:11" x14ac:dyDescent="0.2">
      <c r="A2673" s="1" t="str">
        <f t="shared" si="43"/>
        <v>SINAPI 96545</v>
      </c>
      <c r="B2673" s="3" t="s">
        <v>21783</v>
      </c>
      <c r="C2673" s="3" t="s">
        <v>2732</v>
      </c>
      <c r="D2673" s="2" t="s">
        <v>10475</v>
      </c>
      <c r="E2673" s="3" t="s">
        <v>15539</v>
      </c>
      <c r="F2673" s="66" t="s">
        <v>17941</v>
      </c>
      <c r="I2673" s="3" t="s">
        <v>21785</v>
      </c>
      <c r="J2673" s="3" t="str">
        <f>IF($B2673="SINAPI",IF(ISNUMBER(MATCH(Banco!$C2673,Analitico!$A:$A,0)),INDEX(Analitico!E:E,MATCH(Banco!$C2673,Analitico!$A:$A,0))&amp;"%",""),"")</f>
        <v>31,3737623%</v>
      </c>
      <c r="K2673" s="3" t="str">
        <f>IF($B2673="SINAPI",IF(ISNUMBER(MATCH(Banco!$C2673,Analitico!$A:$A,0)),INDEX(Analitico!F:F,MATCH(Banco!$C2673,Analitico!$A:$A,0))&amp;"%",""),"")</f>
        <v>%</v>
      </c>
    </row>
    <row r="2674" spans="1:11" x14ac:dyDescent="0.2">
      <c r="A2674" s="1" t="str">
        <f t="shared" si="43"/>
        <v>SINAPI 96546</v>
      </c>
      <c r="B2674" s="3" t="s">
        <v>21783</v>
      </c>
      <c r="C2674" s="3" t="s">
        <v>2733</v>
      </c>
      <c r="D2674" s="2" t="s">
        <v>10476</v>
      </c>
      <c r="E2674" s="3" t="s">
        <v>15539</v>
      </c>
      <c r="F2674" s="66" t="s">
        <v>17942</v>
      </c>
      <c r="I2674" s="3" t="s">
        <v>21785</v>
      </c>
      <c r="J2674" s="3" t="str">
        <f>IF($B2674="SINAPI",IF(ISNUMBER(MATCH(Banco!$C2674,Analitico!$A:$A,0)),INDEX(Analitico!E:E,MATCH(Banco!$C2674,Analitico!$A:$A,0))&amp;"%",""),"")</f>
        <v>27,1631205%</v>
      </c>
      <c r="K2674" s="3" t="str">
        <f>IF($B2674="SINAPI",IF(ISNUMBER(MATCH(Banco!$C2674,Analitico!$A:$A,0)),INDEX(Analitico!F:F,MATCH(Banco!$C2674,Analitico!$A:$A,0))&amp;"%",""),"")</f>
        <v>%</v>
      </c>
    </row>
    <row r="2675" spans="1:11" x14ac:dyDescent="0.2">
      <c r="A2675" s="1" t="str">
        <f t="shared" si="43"/>
        <v>SINAPI 100064</v>
      </c>
      <c r="B2675" s="3" t="s">
        <v>21783</v>
      </c>
      <c r="C2675" s="3" t="s">
        <v>2734</v>
      </c>
      <c r="D2675" s="2" t="s">
        <v>10477</v>
      </c>
      <c r="E2675" s="3" t="s">
        <v>15539</v>
      </c>
      <c r="F2675" s="66" t="s">
        <v>17888</v>
      </c>
      <c r="I2675" s="3" t="s">
        <v>21785</v>
      </c>
      <c r="J2675" s="3" t="str">
        <f>IF($B2675="SINAPI",IF(ISNUMBER(MATCH(Banco!$C2675,Analitico!$A:$A,0)),INDEX(Analitico!E:E,MATCH(Banco!$C2675,Analitico!$A:$A,0))&amp;"%",""),"")</f>
        <v>7,8504672%</v>
      </c>
      <c r="K2675" s="3" t="str">
        <f>IF($B2675="SINAPI",IF(ISNUMBER(MATCH(Banco!$C2675,Analitico!$A:$A,0)),INDEX(Analitico!F:F,MATCH(Banco!$C2675,Analitico!$A:$A,0))&amp;"%",""),"")</f>
        <v>%</v>
      </c>
    </row>
    <row r="2676" spans="1:11" x14ac:dyDescent="0.2">
      <c r="A2676" s="1" t="str">
        <f t="shared" si="43"/>
        <v>SINAPI 100066</v>
      </c>
      <c r="B2676" s="3" t="s">
        <v>21783</v>
      </c>
      <c r="C2676" s="3" t="s">
        <v>2735</v>
      </c>
      <c r="D2676" s="2" t="s">
        <v>10478</v>
      </c>
      <c r="E2676" s="3" t="s">
        <v>15539</v>
      </c>
      <c r="F2676" s="66" t="s">
        <v>16610</v>
      </c>
      <c r="I2676" s="3" t="s">
        <v>21785</v>
      </c>
      <c r="J2676" s="3" t="str">
        <f>IF($B2676="SINAPI",IF(ISNUMBER(MATCH(Banco!$C2676,Analitico!$A:$A,0)),INDEX(Analitico!E:E,MATCH(Banco!$C2676,Analitico!$A:$A,0))&amp;"%",""),"")</f>
        <v>6,5032987%</v>
      </c>
      <c r="K2676" s="3" t="str">
        <f>IF($B2676="SINAPI",IF(ISNUMBER(MATCH(Banco!$C2676,Analitico!$A:$A,0)),INDEX(Analitico!F:F,MATCH(Banco!$C2676,Analitico!$A:$A,0))&amp;"%",""),"")</f>
        <v>%</v>
      </c>
    </row>
    <row r="2677" spans="1:11" ht="20.399999999999999" x14ac:dyDescent="0.2">
      <c r="A2677" s="1" t="str">
        <f t="shared" si="43"/>
        <v>SINAPI 100067</v>
      </c>
      <c r="B2677" s="3" t="s">
        <v>21783</v>
      </c>
      <c r="C2677" s="3" t="s">
        <v>2736</v>
      </c>
      <c r="D2677" s="2" t="s">
        <v>10479</v>
      </c>
      <c r="E2677" s="3" t="s">
        <v>15539</v>
      </c>
      <c r="F2677" s="66" t="s">
        <v>17613</v>
      </c>
      <c r="I2677" s="3" t="s">
        <v>21785</v>
      </c>
      <c r="J2677" s="3" t="str">
        <f>IF($B2677="SINAPI",IF(ISNUMBER(MATCH(Banco!$C2677,Analitico!$A:$A,0)),INDEX(Analitico!E:E,MATCH(Banco!$C2677,Analitico!$A:$A,0))&amp;"%",""),"")</f>
        <v>24,0297274%</v>
      </c>
      <c r="K2677" s="3" t="str">
        <f>IF($B2677="SINAPI",IF(ISNUMBER(MATCH(Banco!$C2677,Analitico!$A:$A,0)),INDEX(Analitico!F:F,MATCH(Banco!$C2677,Analitico!$A:$A,0))&amp;"%",""),"")</f>
        <v>%</v>
      </c>
    </row>
    <row r="2678" spans="1:11" ht="20.399999999999999" x14ac:dyDescent="0.2">
      <c r="A2678" s="1" t="str">
        <f t="shared" si="43"/>
        <v>SINAPI 100068</v>
      </c>
      <c r="B2678" s="3" t="s">
        <v>21783</v>
      </c>
      <c r="C2678" s="3" t="s">
        <v>2737</v>
      </c>
      <c r="D2678" s="2" t="s">
        <v>10480</v>
      </c>
      <c r="E2678" s="3" t="s">
        <v>15539</v>
      </c>
      <c r="F2678" s="66" t="s">
        <v>17943</v>
      </c>
      <c r="I2678" s="3" t="s">
        <v>21785</v>
      </c>
      <c r="J2678" s="3" t="str">
        <f>IF($B2678="SINAPI",IF(ISNUMBER(MATCH(Banco!$C2678,Analitico!$A:$A,0)),INDEX(Analitico!E:E,MATCH(Banco!$C2678,Analitico!$A:$A,0))&amp;"%",""),"")</f>
        <v>11,1232279%</v>
      </c>
      <c r="K2678" s="3" t="str">
        <f>IF($B2678="SINAPI",IF(ISNUMBER(MATCH(Banco!$C2678,Analitico!$A:$A,0)),INDEX(Analitico!F:F,MATCH(Banco!$C2678,Analitico!$A:$A,0))&amp;"%",""),"")</f>
        <v>%</v>
      </c>
    </row>
    <row r="2679" spans="1:11" x14ac:dyDescent="0.2">
      <c r="A2679" s="1" t="str">
        <f t="shared" si="43"/>
        <v>SINAPI 102920</v>
      </c>
      <c r="B2679" s="3" t="s">
        <v>21783</v>
      </c>
      <c r="C2679" s="3" t="s">
        <v>2738</v>
      </c>
      <c r="D2679" s="2" t="s">
        <v>10481</v>
      </c>
      <c r="E2679" s="3" t="s">
        <v>15539</v>
      </c>
      <c r="F2679" s="66" t="s">
        <v>17944</v>
      </c>
      <c r="I2679" s="3" t="s">
        <v>21785</v>
      </c>
      <c r="J2679" s="3" t="str">
        <f>IF($B2679="SINAPI",IF(ISNUMBER(MATCH(Banco!$C2679,Analitico!$A:$A,0)),INDEX(Analitico!E:E,MATCH(Banco!$C2679,Analitico!$A:$A,0))&amp;"%",""),"")</f>
        <v>13,5593220%</v>
      </c>
      <c r="K2679" s="3" t="str">
        <f>IF($B2679="SINAPI",IF(ISNUMBER(MATCH(Banco!$C2679,Analitico!$A:$A,0)),INDEX(Analitico!F:F,MATCH(Banco!$C2679,Analitico!$A:$A,0))&amp;"%",""),"")</f>
        <v>%</v>
      </c>
    </row>
    <row r="2680" spans="1:11" x14ac:dyDescent="0.2">
      <c r="A2680" s="1" t="str">
        <f t="shared" si="43"/>
        <v>SINAPI 102921</v>
      </c>
      <c r="B2680" s="3" t="s">
        <v>21783</v>
      </c>
      <c r="C2680" s="3" t="s">
        <v>2739</v>
      </c>
      <c r="D2680" s="2" t="s">
        <v>10482</v>
      </c>
      <c r="E2680" s="3" t="s">
        <v>15539</v>
      </c>
      <c r="F2680" s="66" t="s">
        <v>17945</v>
      </c>
      <c r="I2680" s="3" t="s">
        <v>21785</v>
      </c>
      <c r="J2680" s="3" t="str">
        <f>IF($B2680="SINAPI",IF(ISNUMBER(MATCH(Banco!$C2680,Analitico!$A:$A,0)),INDEX(Analitico!E:E,MATCH(Banco!$C2680,Analitico!$A:$A,0))&amp;"%",""),"")</f>
        <v>10,7052896%</v>
      </c>
      <c r="K2680" s="3" t="str">
        <f>IF($B2680="SINAPI",IF(ISNUMBER(MATCH(Banco!$C2680,Analitico!$A:$A,0)),INDEX(Analitico!F:F,MATCH(Banco!$C2680,Analitico!$A:$A,0))&amp;"%",""),"")</f>
        <v>%</v>
      </c>
    </row>
    <row r="2681" spans="1:11" x14ac:dyDescent="0.2">
      <c r="A2681" s="1" t="str">
        <f t="shared" si="43"/>
        <v>SINAPI 102922</v>
      </c>
      <c r="B2681" s="3" t="s">
        <v>21783</v>
      </c>
      <c r="C2681" s="3" t="s">
        <v>2740</v>
      </c>
      <c r="D2681" s="2" t="s">
        <v>10483</v>
      </c>
      <c r="E2681" s="3" t="s">
        <v>15539</v>
      </c>
      <c r="F2681" s="66" t="s">
        <v>17946</v>
      </c>
      <c r="I2681" s="3" t="s">
        <v>21785</v>
      </c>
      <c r="J2681" s="3" t="str">
        <f>IF($B2681="SINAPI",IF(ISNUMBER(MATCH(Banco!$C2681,Analitico!$A:$A,0)),INDEX(Analitico!E:E,MATCH(Banco!$C2681,Analitico!$A:$A,0))&amp;"%",""),"")</f>
        <v>18,2126696%</v>
      </c>
      <c r="K2681" s="3" t="str">
        <f>IF($B2681="SINAPI",IF(ISNUMBER(MATCH(Banco!$C2681,Analitico!$A:$A,0)),INDEX(Analitico!F:F,MATCH(Banco!$C2681,Analitico!$A:$A,0))&amp;"%",""),"")</f>
        <v>%</v>
      </c>
    </row>
    <row r="2682" spans="1:11" x14ac:dyDescent="0.2">
      <c r="A2682" s="1" t="str">
        <f t="shared" si="43"/>
        <v>SINAPI 102923</v>
      </c>
      <c r="B2682" s="3" t="s">
        <v>21783</v>
      </c>
      <c r="C2682" s="3" t="s">
        <v>2741</v>
      </c>
      <c r="D2682" s="2" t="s">
        <v>10484</v>
      </c>
      <c r="E2682" s="3" t="s">
        <v>15539</v>
      </c>
      <c r="F2682" s="66" t="s">
        <v>17947</v>
      </c>
      <c r="I2682" s="3" t="s">
        <v>21785</v>
      </c>
      <c r="J2682" s="3" t="str">
        <f>IF($B2682="SINAPI",IF(ISNUMBER(MATCH(Banco!$C2682,Analitico!$A:$A,0)),INDEX(Analitico!E:E,MATCH(Banco!$C2682,Analitico!$A:$A,0))&amp;"%",""),"")</f>
        <v>8,6675291%</v>
      </c>
      <c r="K2682" s="3" t="str">
        <f>IF($B2682="SINAPI",IF(ISNUMBER(MATCH(Banco!$C2682,Analitico!$A:$A,0)),INDEX(Analitico!F:F,MATCH(Banco!$C2682,Analitico!$A:$A,0))&amp;"%",""),"")</f>
        <v>%</v>
      </c>
    </row>
    <row r="2683" spans="1:11" x14ac:dyDescent="0.2">
      <c r="A2683" s="1" t="str">
        <f t="shared" si="43"/>
        <v>SINAPI 103088</v>
      </c>
      <c r="B2683" s="3" t="s">
        <v>21783</v>
      </c>
      <c r="C2683" s="3" t="s">
        <v>2742</v>
      </c>
      <c r="D2683" s="2" t="s">
        <v>10485</v>
      </c>
      <c r="E2683" s="3" t="s">
        <v>15539</v>
      </c>
      <c r="F2683" s="66" t="s">
        <v>17948</v>
      </c>
      <c r="I2683" s="3" t="s">
        <v>21785</v>
      </c>
      <c r="J2683" s="3" t="str">
        <f>IF($B2683="SINAPI",IF(ISNUMBER(MATCH(Banco!$C2683,Analitico!$A:$A,0)),INDEX(Analitico!E:E,MATCH(Banco!$C2683,Analitico!$A:$A,0))&amp;"%",""),"")</f>
        <v>26,3366336%</v>
      </c>
      <c r="K2683" s="3" t="str">
        <f>IF($B2683="SINAPI",IF(ISNUMBER(MATCH(Banco!$C2683,Analitico!$A:$A,0)),INDEX(Analitico!F:F,MATCH(Banco!$C2683,Analitico!$A:$A,0))&amp;"%",""),"")</f>
        <v>%</v>
      </c>
    </row>
    <row r="2684" spans="1:11" ht="20.399999999999999" x14ac:dyDescent="0.2">
      <c r="A2684" s="1" t="str">
        <f t="shared" si="43"/>
        <v>SINAPI 104104</v>
      </c>
      <c r="B2684" s="3" t="s">
        <v>21783</v>
      </c>
      <c r="C2684" s="3" t="s">
        <v>2743</v>
      </c>
      <c r="D2684" s="2" t="s">
        <v>10486</v>
      </c>
      <c r="E2684" s="3" t="s">
        <v>15539</v>
      </c>
      <c r="F2684" s="66" t="s">
        <v>16649</v>
      </c>
      <c r="I2684" s="3" t="s">
        <v>21785</v>
      </c>
      <c r="J2684" s="3" t="str">
        <f>IF($B2684="SINAPI",IF(ISNUMBER(MATCH(Banco!$C2684,Analitico!$A:$A,0)),INDEX(Analitico!E:E,MATCH(Banco!$C2684,Analitico!$A:$A,0))&amp;"%",""),"")</f>
        <v>2,1897810%</v>
      </c>
      <c r="K2684" s="3" t="str">
        <f>IF($B2684="SINAPI",IF(ISNUMBER(MATCH(Banco!$C2684,Analitico!$A:$A,0)),INDEX(Analitico!F:F,MATCH(Banco!$C2684,Analitico!$A:$A,0))&amp;"%",""),"")</f>
        <v>%</v>
      </c>
    </row>
    <row r="2685" spans="1:11" ht="20.399999999999999" x14ac:dyDescent="0.2">
      <c r="A2685" s="1" t="str">
        <f t="shared" si="43"/>
        <v>SINAPI 104105</v>
      </c>
      <c r="B2685" s="3" t="s">
        <v>21783</v>
      </c>
      <c r="C2685" s="3" t="s">
        <v>2744</v>
      </c>
      <c r="D2685" s="2" t="s">
        <v>10487</v>
      </c>
      <c r="E2685" s="3" t="s">
        <v>15539</v>
      </c>
      <c r="F2685" s="66" t="s">
        <v>17949</v>
      </c>
      <c r="I2685" s="3" t="s">
        <v>21785</v>
      </c>
      <c r="J2685" s="3" t="str">
        <f>IF($B2685="SINAPI",IF(ISNUMBER(MATCH(Banco!$C2685,Analitico!$A:$A,0)),INDEX(Analitico!E:E,MATCH(Banco!$C2685,Analitico!$A:$A,0))&amp;"%",""),"")</f>
        <v>2,2789425%</v>
      </c>
      <c r="K2685" s="3" t="str">
        <f>IF($B2685="SINAPI",IF(ISNUMBER(MATCH(Banco!$C2685,Analitico!$A:$A,0)),INDEX(Analitico!F:F,MATCH(Banco!$C2685,Analitico!$A:$A,0))&amp;"%",""),"")</f>
        <v>%</v>
      </c>
    </row>
    <row r="2686" spans="1:11" ht="20.399999999999999" x14ac:dyDescent="0.2">
      <c r="A2686" s="1" t="str">
        <f t="shared" si="43"/>
        <v>SINAPI 104106</v>
      </c>
      <c r="B2686" s="3" t="s">
        <v>21783</v>
      </c>
      <c r="C2686" s="3" t="s">
        <v>2745</v>
      </c>
      <c r="D2686" s="2" t="s">
        <v>10488</v>
      </c>
      <c r="E2686" s="3" t="s">
        <v>15539</v>
      </c>
      <c r="F2686" s="66" t="s">
        <v>17950</v>
      </c>
      <c r="I2686" s="3" t="s">
        <v>21785</v>
      </c>
      <c r="J2686" s="3" t="str">
        <f>IF($B2686="SINAPI",IF(ISNUMBER(MATCH(Banco!$C2686,Analitico!$A:$A,0)),INDEX(Analitico!E:E,MATCH(Banco!$C2686,Analitico!$A:$A,0))&amp;"%",""),"")</f>
        <v>15,3091265%</v>
      </c>
      <c r="K2686" s="3" t="str">
        <f>IF($B2686="SINAPI",IF(ISNUMBER(MATCH(Banco!$C2686,Analitico!$A:$A,0)),INDEX(Analitico!F:F,MATCH(Banco!$C2686,Analitico!$A:$A,0))&amp;"%",""),"")</f>
        <v>%</v>
      </c>
    </row>
    <row r="2687" spans="1:11" ht="20.399999999999999" x14ac:dyDescent="0.2">
      <c r="A2687" s="1" t="str">
        <f t="shared" si="43"/>
        <v>SINAPI 104107</v>
      </c>
      <c r="B2687" s="3" t="s">
        <v>21783</v>
      </c>
      <c r="C2687" s="3" t="s">
        <v>2746</v>
      </c>
      <c r="D2687" s="2" t="s">
        <v>10489</v>
      </c>
      <c r="E2687" s="3" t="s">
        <v>15539</v>
      </c>
      <c r="F2687" s="66" t="s">
        <v>17879</v>
      </c>
      <c r="I2687" s="3" t="s">
        <v>21785</v>
      </c>
      <c r="J2687" s="3" t="str">
        <f>IF($B2687="SINAPI",IF(ISNUMBER(MATCH(Banco!$C2687,Analitico!$A:$A,0)),INDEX(Analitico!E:E,MATCH(Banco!$C2687,Analitico!$A:$A,0))&amp;"%",""),"")</f>
        <v>19,5952161%</v>
      </c>
      <c r="K2687" s="3" t="str">
        <f>IF($B2687="SINAPI",IF(ISNUMBER(MATCH(Banco!$C2687,Analitico!$A:$A,0)),INDEX(Analitico!F:F,MATCH(Banco!$C2687,Analitico!$A:$A,0))&amp;"%",""),"")</f>
        <v>%</v>
      </c>
    </row>
    <row r="2688" spans="1:11" ht="20.399999999999999" x14ac:dyDescent="0.2">
      <c r="A2688" s="1" t="str">
        <f t="shared" si="43"/>
        <v>SINAPI 104108</v>
      </c>
      <c r="B2688" s="3" t="s">
        <v>21783</v>
      </c>
      <c r="C2688" s="3" t="s">
        <v>2747</v>
      </c>
      <c r="D2688" s="2" t="s">
        <v>10490</v>
      </c>
      <c r="E2688" s="3" t="s">
        <v>15539</v>
      </c>
      <c r="F2688" s="66" t="s">
        <v>17878</v>
      </c>
      <c r="I2688" s="3" t="s">
        <v>21785</v>
      </c>
      <c r="J2688" s="3" t="str">
        <f>IF($B2688="SINAPI",IF(ISNUMBER(MATCH(Banco!$C2688,Analitico!$A:$A,0)),INDEX(Analitico!E:E,MATCH(Banco!$C2688,Analitico!$A:$A,0))&amp;"%",""),"")</f>
        <v>21,7829457%</v>
      </c>
      <c r="K2688" s="3" t="str">
        <f>IF($B2688="SINAPI",IF(ISNUMBER(MATCH(Banco!$C2688,Analitico!$A:$A,0)),INDEX(Analitico!F:F,MATCH(Banco!$C2688,Analitico!$A:$A,0))&amp;"%",""),"")</f>
        <v>%</v>
      </c>
    </row>
    <row r="2689" spans="1:11" ht="20.399999999999999" x14ac:dyDescent="0.2">
      <c r="A2689" s="1" t="str">
        <f t="shared" si="43"/>
        <v>SINAPI 104109</v>
      </c>
      <c r="B2689" s="3" t="s">
        <v>21783</v>
      </c>
      <c r="C2689" s="3" t="s">
        <v>2748</v>
      </c>
      <c r="D2689" s="2" t="s">
        <v>10491</v>
      </c>
      <c r="E2689" s="3" t="s">
        <v>15539</v>
      </c>
      <c r="F2689" s="66" t="s">
        <v>17951</v>
      </c>
      <c r="I2689" s="3" t="s">
        <v>21785</v>
      </c>
      <c r="J2689" s="3" t="str">
        <f>IF($B2689="SINAPI",IF(ISNUMBER(MATCH(Banco!$C2689,Analitico!$A:$A,0)),INDEX(Analitico!E:E,MATCH(Banco!$C2689,Analitico!$A:$A,0))&amp;"%",""),"")</f>
        <v>30,4347826%</v>
      </c>
      <c r="K2689" s="3" t="str">
        <f>IF($B2689="SINAPI",IF(ISNUMBER(MATCH(Banco!$C2689,Analitico!$A:$A,0)),INDEX(Analitico!F:F,MATCH(Banco!$C2689,Analitico!$A:$A,0))&amp;"%",""),"")</f>
        <v>%</v>
      </c>
    </row>
    <row r="2690" spans="1:11" ht="20.399999999999999" x14ac:dyDescent="0.2">
      <c r="A2690" s="1" t="str">
        <f t="shared" si="43"/>
        <v>SINAPI 104110</v>
      </c>
      <c r="B2690" s="3" t="s">
        <v>21783</v>
      </c>
      <c r="C2690" s="3" t="s">
        <v>2749</v>
      </c>
      <c r="D2690" s="2" t="s">
        <v>10492</v>
      </c>
      <c r="E2690" s="3" t="s">
        <v>15539</v>
      </c>
      <c r="F2690" s="66" t="s">
        <v>17952</v>
      </c>
      <c r="I2690" s="3" t="s">
        <v>21785</v>
      </c>
      <c r="J2690" s="3" t="str">
        <f>IF($B2690="SINAPI",IF(ISNUMBER(MATCH(Banco!$C2690,Analitico!$A:$A,0)),INDEX(Analitico!E:E,MATCH(Banco!$C2690,Analitico!$A:$A,0))&amp;"%",""),"")</f>
        <v>38,8827433%</v>
      </c>
      <c r="K2690" s="3" t="str">
        <f>IF($B2690="SINAPI",IF(ISNUMBER(MATCH(Banco!$C2690,Analitico!$A:$A,0)),INDEX(Analitico!F:F,MATCH(Banco!$C2690,Analitico!$A:$A,0))&amp;"%",""),"")</f>
        <v>%</v>
      </c>
    </row>
    <row r="2691" spans="1:11" ht="20.399999999999999" x14ac:dyDescent="0.2">
      <c r="A2691" s="1" t="str">
        <f t="shared" si="43"/>
        <v>SINAPI 104111</v>
      </c>
      <c r="B2691" s="3" t="s">
        <v>21783</v>
      </c>
      <c r="C2691" s="3" t="s">
        <v>2750</v>
      </c>
      <c r="D2691" s="2" t="s">
        <v>10493</v>
      </c>
      <c r="E2691" s="3" t="s">
        <v>15539</v>
      </c>
      <c r="F2691" s="66" t="s">
        <v>17953</v>
      </c>
      <c r="I2691" s="3" t="s">
        <v>21785</v>
      </c>
      <c r="J2691" s="3" t="str">
        <f>IF($B2691="SINAPI",IF(ISNUMBER(MATCH(Banco!$C2691,Analitico!$A:$A,0)),INDEX(Analitico!E:E,MATCH(Banco!$C2691,Analitico!$A:$A,0))&amp;"%",""),"")</f>
        <v>48,2808716%</v>
      </c>
      <c r="K2691" s="3" t="str">
        <f>IF($B2691="SINAPI",IF(ISNUMBER(MATCH(Banco!$C2691,Analitico!$A:$A,0)),INDEX(Analitico!F:F,MATCH(Banco!$C2691,Analitico!$A:$A,0))&amp;"%",""),"")</f>
        <v>%</v>
      </c>
    </row>
    <row r="2692" spans="1:11" x14ac:dyDescent="0.2">
      <c r="A2692" s="1" t="str">
        <f t="shared" si="43"/>
        <v>SINAPI 104915</v>
      </c>
      <c r="B2692" s="3" t="s">
        <v>21783</v>
      </c>
      <c r="C2692" s="3" t="s">
        <v>2751</v>
      </c>
      <c r="D2692" s="2" t="s">
        <v>10494</v>
      </c>
      <c r="E2692" s="3" t="s">
        <v>15539</v>
      </c>
      <c r="F2692" s="66" t="s">
        <v>15808</v>
      </c>
      <c r="I2692" s="3" t="s">
        <v>21785</v>
      </c>
      <c r="J2692" s="3" t="str">
        <f>IF($B2692="SINAPI",IF(ISNUMBER(MATCH(Banco!$C2692,Analitico!$A:$A,0)),INDEX(Analitico!E:E,MATCH(Banco!$C2692,Analitico!$A:$A,0))&amp;"%",""),"")</f>
        <v>3,7218413%</v>
      </c>
      <c r="K2692" s="3" t="str">
        <f>IF($B2692="SINAPI",IF(ISNUMBER(MATCH(Banco!$C2692,Analitico!$A:$A,0)),INDEX(Analitico!F:F,MATCH(Banco!$C2692,Analitico!$A:$A,0))&amp;"%",""),"")</f>
        <v>%</v>
      </c>
    </row>
    <row r="2693" spans="1:11" ht="20.399999999999999" x14ac:dyDescent="0.2">
      <c r="A2693" s="1" t="str">
        <f t="shared" si="43"/>
        <v>SINAPI 104917</v>
      </c>
      <c r="B2693" s="3" t="s">
        <v>21783</v>
      </c>
      <c r="C2693" s="3" t="s">
        <v>2752</v>
      </c>
      <c r="D2693" s="2" t="s">
        <v>10495</v>
      </c>
      <c r="E2693" s="3" t="s">
        <v>15539</v>
      </c>
      <c r="F2693" s="66" t="s">
        <v>17954</v>
      </c>
      <c r="I2693" s="3" t="s">
        <v>21785</v>
      </c>
      <c r="J2693" s="3" t="str">
        <f>IF($B2693="SINAPI",IF(ISNUMBER(MATCH(Banco!$C2693,Analitico!$A:$A,0)),INDEX(Analitico!E:E,MATCH(Banco!$C2693,Analitico!$A:$A,0))&amp;"%",""),"")</f>
        <v>31,5552699%</v>
      </c>
      <c r="K2693" s="3" t="str">
        <f>IF($B2693="SINAPI",IF(ISNUMBER(MATCH(Banco!$C2693,Analitico!$A:$A,0)),INDEX(Analitico!F:F,MATCH(Banco!$C2693,Analitico!$A:$A,0))&amp;"%",""),"")</f>
        <v>%</v>
      </c>
    </row>
    <row r="2694" spans="1:11" ht="20.399999999999999" x14ac:dyDescent="0.2">
      <c r="A2694" s="1" t="str">
        <f t="shared" si="43"/>
        <v>SINAPI 104918</v>
      </c>
      <c r="B2694" s="3" t="s">
        <v>21783</v>
      </c>
      <c r="C2694" s="3" t="s">
        <v>2753</v>
      </c>
      <c r="D2694" s="2" t="s">
        <v>10496</v>
      </c>
      <c r="E2694" s="3" t="s">
        <v>15539</v>
      </c>
      <c r="F2694" s="66" t="s">
        <v>15793</v>
      </c>
      <c r="I2694" s="3" t="s">
        <v>21785</v>
      </c>
      <c r="J2694" s="3" t="str">
        <f>IF($B2694="SINAPI",IF(ISNUMBER(MATCH(Banco!$C2694,Analitico!$A:$A,0)),INDEX(Analitico!E:E,MATCH(Banco!$C2694,Analitico!$A:$A,0))&amp;"%",""),"")</f>
        <v>24,8956884%</v>
      </c>
      <c r="K2694" s="3" t="str">
        <f>IF($B2694="SINAPI",IF(ISNUMBER(MATCH(Banco!$C2694,Analitico!$A:$A,0)),INDEX(Analitico!F:F,MATCH(Banco!$C2694,Analitico!$A:$A,0))&amp;"%",""),"")</f>
        <v>%</v>
      </c>
    </row>
    <row r="2695" spans="1:11" ht="20.399999999999999" x14ac:dyDescent="0.2">
      <c r="A2695" s="1" t="str">
        <f t="shared" si="43"/>
        <v>SINAPI 104919</v>
      </c>
      <c r="B2695" s="3" t="s">
        <v>21783</v>
      </c>
      <c r="C2695" s="3" t="s">
        <v>2754</v>
      </c>
      <c r="D2695" s="2" t="s">
        <v>10497</v>
      </c>
      <c r="E2695" s="3" t="s">
        <v>15539</v>
      </c>
      <c r="F2695" s="66" t="s">
        <v>17955</v>
      </c>
      <c r="I2695" s="3" t="s">
        <v>21785</v>
      </c>
      <c r="J2695" s="3" t="str">
        <f>IF($B2695="SINAPI",IF(ISNUMBER(MATCH(Banco!$C2695,Analitico!$A:$A,0)),INDEX(Analitico!E:E,MATCH(Banco!$C2695,Analitico!$A:$A,0))&amp;"%",""),"")</f>
        <v>21,3895394%</v>
      </c>
      <c r="K2695" s="3" t="str">
        <f>IF($B2695="SINAPI",IF(ISNUMBER(MATCH(Banco!$C2695,Analitico!$A:$A,0)),INDEX(Analitico!F:F,MATCH(Banco!$C2695,Analitico!$A:$A,0))&amp;"%",""),"")</f>
        <v>%</v>
      </c>
    </row>
    <row r="2696" spans="1:11" ht="20.399999999999999" x14ac:dyDescent="0.2">
      <c r="A2696" s="1" t="str">
        <f t="shared" si="43"/>
        <v>SINAPI 104920</v>
      </c>
      <c r="B2696" s="3" t="s">
        <v>21783</v>
      </c>
      <c r="C2696" s="3" t="s">
        <v>2755</v>
      </c>
      <c r="D2696" s="2" t="s">
        <v>10498</v>
      </c>
      <c r="E2696" s="3" t="s">
        <v>15539</v>
      </c>
      <c r="F2696" s="66" t="s">
        <v>17956</v>
      </c>
      <c r="I2696" s="3" t="s">
        <v>21785</v>
      </c>
      <c r="J2696" s="3" t="str">
        <f>IF($B2696="SINAPI",IF(ISNUMBER(MATCH(Banco!$C2696,Analitico!$A:$A,0)),INDEX(Analitico!E:E,MATCH(Banco!$C2696,Analitico!$A:$A,0))&amp;"%",""),"")</f>
        <v>19,3370165%</v>
      </c>
      <c r="K2696" s="3" t="str">
        <f>IF($B2696="SINAPI",IF(ISNUMBER(MATCH(Banco!$C2696,Analitico!$A:$A,0)),INDEX(Analitico!F:F,MATCH(Banco!$C2696,Analitico!$A:$A,0))&amp;"%",""),"")</f>
        <v>%</v>
      </c>
    </row>
    <row r="2697" spans="1:11" ht="20.399999999999999" x14ac:dyDescent="0.2">
      <c r="A2697" s="1" t="str">
        <f t="shared" si="43"/>
        <v>SINAPI 104921</v>
      </c>
      <c r="B2697" s="3" t="s">
        <v>21783</v>
      </c>
      <c r="C2697" s="3" t="s">
        <v>2756</v>
      </c>
      <c r="D2697" s="2" t="s">
        <v>10499</v>
      </c>
      <c r="E2697" s="3" t="s">
        <v>15539</v>
      </c>
      <c r="F2697" s="66" t="s">
        <v>15808</v>
      </c>
      <c r="I2697" s="3" t="s">
        <v>21785</v>
      </c>
      <c r="J2697" s="3" t="str">
        <f>IF($B2697="SINAPI",IF(ISNUMBER(MATCH(Banco!$C2697,Analitico!$A:$A,0)),INDEX(Analitico!E:E,MATCH(Banco!$C2697,Analitico!$A:$A,0))&amp;"%",""),"")</f>
        <v>15,2641878%</v>
      </c>
      <c r="K2697" s="3" t="str">
        <f>IF($B2697="SINAPI",IF(ISNUMBER(MATCH(Banco!$C2697,Analitico!$A:$A,0)),INDEX(Analitico!F:F,MATCH(Banco!$C2697,Analitico!$A:$A,0))&amp;"%",""),"")</f>
        <v>%</v>
      </c>
    </row>
    <row r="2698" spans="1:11" x14ac:dyDescent="0.2">
      <c r="A2698" s="1" t="str">
        <f t="shared" si="43"/>
        <v>SINAPI 104922</v>
      </c>
      <c r="B2698" s="3" t="s">
        <v>21783</v>
      </c>
      <c r="C2698" s="3" t="s">
        <v>2757</v>
      </c>
      <c r="D2698" s="2" t="s">
        <v>10500</v>
      </c>
      <c r="E2698" s="3" t="s">
        <v>15539</v>
      </c>
      <c r="F2698" s="66" t="s">
        <v>17957</v>
      </c>
      <c r="I2698" s="3" t="s">
        <v>21785</v>
      </c>
      <c r="J2698" s="3" t="str">
        <f>IF($B2698="SINAPI",IF(ISNUMBER(MATCH(Banco!$C2698,Analitico!$A:$A,0)),INDEX(Analitico!E:E,MATCH(Banco!$C2698,Analitico!$A:$A,0))&amp;"%",""),"")</f>
        <v>10,9430604%</v>
      </c>
      <c r="K2698" s="3" t="str">
        <f>IF($B2698="SINAPI",IF(ISNUMBER(MATCH(Banco!$C2698,Analitico!$A:$A,0)),INDEX(Analitico!F:F,MATCH(Banco!$C2698,Analitico!$A:$A,0))&amp;"%",""),"")</f>
        <v>%</v>
      </c>
    </row>
    <row r="2699" spans="1:11" x14ac:dyDescent="0.2">
      <c r="A2699" s="1" t="str">
        <f t="shared" si="43"/>
        <v>SINAPI 89993</v>
      </c>
      <c r="B2699" s="3" t="s">
        <v>21783</v>
      </c>
      <c r="C2699" s="3" t="s">
        <v>2758</v>
      </c>
      <c r="D2699" s="2" t="s">
        <v>10501</v>
      </c>
      <c r="E2699" s="3" t="s">
        <v>15535</v>
      </c>
      <c r="F2699" s="66" t="s">
        <v>17958</v>
      </c>
      <c r="I2699" s="3" t="s">
        <v>21785</v>
      </c>
      <c r="J2699" s="3" t="str">
        <f>IF($B2699="SINAPI",IF(ISNUMBER(MATCH(Banco!$C2699,Analitico!$A:$A,0)),INDEX(Analitico!E:E,MATCH(Banco!$C2699,Analitico!$A:$A,0))&amp;"%",""),"")</f>
        <v>36,5883784%</v>
      </c>
      <c r="K2699" s="3" t="str">
        <f>IF($B2699="SINAPI",IF(ISNUMBER(MATCH(Banco!$C2699,Analitico!$A:$A,0)),INDEX(Analitico!F:F,MATCH(Banco!$C2699,Analitico!$A:$A,0))&amp;"%",""),"")</f>
        <v>%</v>
      </c>
    </row>
    <row r="2700" spans="1:11" x14ac:dyDescent="0.2">
      <c r="A2700" s="1" t="str">
        <f t="shared" si="43"/>
        <v>SINAPI 89994</v>
      </c>
      <c r="B2700" s="3" t="s">
        <v>21783</v>
      </c>
      <c r="C2700" s="3" t="s">
        <v>2759</v>
      </c>
      <c r="D2700" s="2" t="s">
        <v>10502</v>
      </c>
      <c r="E2700" s="3" t="s">
        <v>15535</v>
      </c>
      <c r="F2700" s="66" t="s">
        <v>17959</v>
      </c>
      <c r="I2700" s="3" t="s">
        <v>21785</v>
      </c>
      <c r="J2700" s="3" t="str">
        <f>IF($B2700="SINAPI",IF(ISNUMBER(MATCH(Banco!$C2700,Analitico!$A:$A,0)),INDEX(Analitico!E:E,MATCH(Banco!$C2700,Analitico!$A:$A,0))&amp;"%",""),"")</f>
        <v>29,0506548%</v>
      </c>
      <c r="K2700" s="3" t="str">
        <f>IF($B2700="SINAPI",IF(ISNUMBER(MATCH(Banco!$C2700,Analitico!$A:$A,0)),INDEX(Analitico!F:F,MATCH(Banco!$C2700,Analitico!$A:$A,0))&amp;"%",""),"")</f>
        <v>%</v>
      </c>
    </row>
    <row r="2701" spans="1:11" x14ac:dyDescent="0.2">
      <c r="A2701" s="1" t="str">
        <f t="shared" si="43"/>
        <v>SINAPI 89995</v>
      </c>
      <c r="B2701" s="3" t="s">
        <v>21783</v>
      </c>
      <c r="C2701" s="3" t="s">
        <v>2760</v>
      </c>
      <c r="D2701" s="2" t="s">
        <v>10503</v>
      </c>
      <c r="E2701" s="3" t="s">
        <v>15535</v>
      </c>
      <c r="F2701" s="66" t="s">
        <v>17960</v>
      </c>
      <c r="I2701" s="3" t="s">
        <v>21785</v>
      </c>
      <c r="J2701" s="3" t="str">
        <f>IF($B2701="SINAPI",IF(ISNUMBER(MATCH(Banco!$C2701,Analitico!$A:$A,0)),INDEX(Analitico!E:E,MATCH(Banco!$C2701,Analitico!$A:$A,0))&amp;"%",""),"")</f>
        <v>34,8644848%</v>
      </c>
      <c r="K2701" s="3" t="str">
        <f>IF($B2701="SINAPI",IF(ISNUMBER(MATCH(Banco!$C2701,Analitico!$A:$A,0)),INDEX(Analitico!F:F,MATCH(Banco!$C2701,Analitico!$A:$A,0))&amp;"%",""),"")</f>
        <v>%</v>
      </c>
    </row>
    <row r="2702" spans="1:11" ht="20.399999999999999" x14ac:dyDescent="0.2">
      <c r="A2702" s="1" t="str">
        <f t="shared" si="43"/>
        <v>SINAPI 90278</v>
      </c>
      <c r="B2702" s="3" t="s">
        <v>21783</v>
      </c>
      <c r="C2702" s="3" t="s">
        <v>2761</v>
      </c>
      <c r="D2702" s="2" t="s">
        <v>10504</v>
      </c>
      <c r="E2702" s="3" t="s">
        <v>15535</v>
      </c>
      <c r="F2702" s="66" t="s">
        <v>17961</v>
      </c>
      <c r="I2702" s="3" t="s">
        <v>21785</v>
      </c>
      <c r="J2702" s="3" t="str">
        <f>IF($B2702="SINAPI",IF(ISNUMBER(MATCH(Banco!$C2702,Analitico!$A:$A,0)),INDEX(Analitico!E:E,MATCH(Banco!$C2702,Analitico!$A:$A,0))&amp;"%",""),"")</f>
        <v>13,2784591%</v>
      </c>
      <c r="K2702" s="3" t="str">
        <f>IF($B2702="SINAPI",IF(ISNUMBER(MATCH(Banco!$C2702,Analitico!$A:$A,0)),INDEX(Analitico!F:F,MATCH(Banco!$C2702,Analitico!$A:$A,0))&amp;"%",""),"")</f>
        <v>%</v>
      </c>
    </row>
    <row r="2703" spans="1:11" ht="20.399999999999999" x14ac:dyDescent="0.2">
      <c r="A2703" s="1" t="str">
        <f t="shared" si="43"/>
        <v>SINAPI 90279</v>
      </c>
      <c r="B2703" s="3" t="s">
        <v>21783</v>
      </c>
      <c r="C2703" s="3" t="s">
        <v>2762</v>
      </c>
      <c r="D2703" s="2" t="s">
        <v>10505</v>
      </c>
      <c r="E2703" s="3" t="s">
        <v>15535</v>
      </c>
      <c r="F2703" s="66" t="s">
        <v>17962</v>
      </c>
      <c r="I2703" s="3" t="s">
        <v>21785</v>
      </c>
      <c r="J2703" s="3" t="str">
        <f>IF($B2703="SINAPI",IF(ISNUMBER(MATCH(Banco!$C2703,Analitico!$A:$A,0)),INDEX(Analitico!E:E,MATCH(Banco!$C2703,Analitico!$A:$A,0))&amp;"%",""),"")</f>
        <v>13,2581478%</v>
      </c>
      <c r="K2703" s="3" t="str">
        <f>IF($B2703="SINAPI",IF(ISNUMBER(MATCH(Banco!$C2703,Analitico!$A:$A,0)),INDEX(Analitico!F:F,MATCH(Banco!$C2703,Analitico!$A:$A,0))&amp;"%",""),"")</f>
        <v>%</v>
      </c>
    </row>
    <row r="2704" spans="1:11" ht="20.399999999999999" x14ac:dyDescent="0.2">
      <c r="A2704" s="1" t="str">
        <f t="shared" si="43"/>
        <v>SINAPI 90280</v>
      </c>
      <c r="B2704" s="3" t="s">
        <v>21783</v>
      </c>
      <c r="C2704" s="3" t="s">
        <v>2763</v>
      </c>
      <c r="D2704" s="2" t="s">
        <v>10506</v>
      </c>
      <c r="E2704" s="3" t="s">
        <v>15535</v>
      </c>
      <c r="F2704" s="66" t="s">
        <v>17963</v>
      </c>
      <c r="I2704" s="3" t="s">
        <v>21785</v>
      </c>
      <c r="J2704" s="3" t="str">
        <f>IF($B2704="SINAPI",IF(ISNUMBER(MATCH(Banco!$C2704,Analitico!$A:$A,0)),INDEX(Analitico!E:E,MATCH(Banco!$C2704,Analitico!$A:$A,0))&amp;"%",""),"")</f>
        <v>12,0275803%</v>
      </c>
      <c r="K2704" s="3" t="str">
        <f>IF($B2704="SINAPI",IF(ISNUMBER(MATCH(Banco!$C2704,Analitico!$A:$A,0)),INDEX(Analitico!F:F,MATCH(Banco!$C2704,Analitico!$A:$A,0))&amp;"%",""),"")</f>
        <v>%</v>
      </c>
    </row>
    <row r="2705" spans="1:11" ht="20.399999999999999" x14ac:dyDescent="0.2">
      <c r="A2705" s="1" t="str">
        <f t="shared" si="43"/>
        <v>SINAPI 90281</v>
      </c>
      <c r="B2705" s="3" t="s">
        <v>21783</v>
      </c>
      <c r="C2705" s="3" t="s">
        <v>2764</v>
      </c>
      <c r="D2705" s="2" t="s">
        <v>10507</v>
      </c>
      <c r="E2705" s="3" t="s">
        <v>15535</v>
      </c>
      <c r="F2705" s="66" t="s">
        <v>17964</v>
      </c>
      <c r="I2705" s="3" t="s">
        <v>21785</v>
      </c>
      <c r="J2705" s="3" t="str">
        <f>IF($B2705="SINAPI",IF(ISNUMBER(MATCH(Banco!$C2705,Analitico!$A:$A,0)),INDEX(Analitico!E:E,MATCH(Banco!$C2705,Analitico!$A:$A,0))&amp;"%",""),"")</f>
        <v>10,1658217%</v>
      </c>
      <c r="K2705" s="3" t="str">
        <f>IF($B2705="SINAPI",IF(ISNUMBER(MATCH(Banco!$C2705,Analitico!$A:$A,0)),INDEX(Analitico!F:F,MATCH(Banco!$C2705,Analitico!$A:$A,0))&amp;"%",""),"")</f>
        <v>%</v>
      </c>
    </row>
    <row r="2706" spans="1:11" ht="20.399999999999999" x14ac:dyDescent="0.2">
      <c r="A2706" s="1" t="str">
        <f t="shared" si="43"/>
        <v>SINAPI 90282</v>
      </c>
      <c r="B2706" s="3" t="s">
        <v>21783</v>
      </c>
      <c r="C2706" s="3" t="s">
        <v>2765</v>
      </c>
      <c r="D2706" s="2" t="s">
        <v>10508</v>
      </c>
      <c r="E2706" s="3" t="s">
        <v>15535</v>
      </c>
      <c r="F2706" s="66" t="s">
        <v>17965</v>
      </c>
      <c r="I2706" s="3" t="s">
        <v>21785</v>
      </c>
      <c r="J2706" s="3" t="str">
        <f>IF($B2706="SINAPI",IF(ISNUMBER(MATCH(Banco!$C2706,Analitico!$A:$A,0)),INDEX(Analitico!E:E,MATCH(Banco!$C2706,Analitico!$A:$A,0))&amp;"%",""),"")</f>
        <v>13,0634429%</v>
      </c>
      <c r="K2706" s="3" t="str">
        <f>IF($B2706="SINAPI",IF(ISNUMBER(MATCH(Banco!$C2706,Analitico!$A:$A,0)),INDEX(Analitico!F:F,MATCH(Banco!$C2706,Analitico!$A:$A,0))&amp;"%",""),"")</f>
        <v>%</v>
      </c>
    </row>
    <row r="2707" spans="1:11" ht="20.399999999999999" x14ac:dyDescent="0.2">
      <c r="A2707" s="1" t="str">
        <f t="shared" si="43"/>
        <v>SINAPI 90283</v>
      </c>
      <c r="B2707" s="3" t="s">
        <v>21783</v>
      </c>
      <c r="C2707" s="3" t="s">
        <v>2766</v>
      </c>
      <c r="D2707" s="2" t="s">
        <v>10509</v>
      </c>
      <c r="E2707" s="3" t="s">
        <v>15535</v>
      </c>
      <c r="F2707" s="66" t="s">
        <v>17966</v>
      </c>
      <c r="I2707" s="3" t="s">
        <v>21785</v>
      </c>
      <c r="J2707" s="3" t="str">
        <f>IF($B2707="SINAPI",IF(ISNUMBER(MATCH(Banco!$C2707,Analitico!$A:$A,0)),INDEX(Analitico!E:E,MATCH(Banco!$C2707,Analitico!$A:$A,0))&amp;"%",""),"")</f>
        <v>12,9940323%</v>
      </c>
      <c r="K2707" s="3" t="str">
        <f>IF($B2707="SINAPI",IF(ISNUMBER(MATCH(Banco!$C2707,Analitico!$A:$A,0)),INDEX(Analitico!F:F,MATCH(Banco!$C2707,Analitico!$A:$A,0))&amp;"%",""),"")</f>
        <v>%</v>
      </c>
    </row>
    <row r="2708" spans="1:11" ht="20.399999999999999" x14ac:dyDescent="0.2">
      <c r="A2708" s="1" t="str">
        <f t="shared" si="43"/>
        <v>SINAPI 90284</v>
      </c>
      <c r="B2708" s="3" t="s">
        <v>21783</v>
      </c>
      <c r="C2708" s="3" t="s">
        <v>2767</v>
      </c>
      <c r="D2708" s="2" t="s">
        <v>10510</v>
      </c>
      <c r="E2708" s="3" t="s">
        <v>15535</v>
      </c>
      <c r="F2708" s="66" t="s">
        <v>17967</v>
      </c>
      <c r="I2708" s="3" t="s">
        <v>21785</v>
      </c>
      <c r="J2708" s="3" t="str">
        <f>IF($B2708="SINAPI",IF(ISNUMBER(MATCH(Banco!$C2708,Analitico!$A:$A,0)),INDEX(Analitico!E:E,MATCH(Banco!$C2708,Analitico!$A:$A,0))&amp;"%",""),"")</f>
        <v>11,7029280%</v>
      </c>
      <c r="K2708" s="3" t="str">
        <f>IF($B2708="SINAPI",IF(ISNUMBER(MATCH(Banco!$C2708,Analitico!$A:$A,0)),INDEX(Analitico!F:F,MATCH(Banco!$C2708,Analitico!$A:$A,0))&amp;"%",""),"")</f>
        <v>%</v>
      </c>
    </row>
    <row r="2709" spans="1:11" ht="20.399999999999999" x14ac:dyDescent="0.2">
      <c r="A2709" s="1" t="str">
        <f t="shared" si="43"/>
        <v>SINAPI 90285</v>
      </c>
      <c r="B2709" s="3" t="s">
        <v>21783</v>
      </c>
      <c r="C2709" s="3" t="s">
        <v>2768</v>
      </c>
      <c r="D2709" s="2" t="s">
        <v>10511</v>
      </c>
      <c r="E2709" s="3" t="s">
        <v>15535</v>
      </c>
      <c r="F2709" s="66" t="s">
        <v>17968</v>
      </c>
      <c r="I2709" s="3" t="s">
        <v>21785</v>
      </c>
      <c r="J2709" s="3" t="str">
        <f>IF($B2709="SINAPI",IF(ISNUMBER(MATCH(Banco!$C2709,Analitico!$A:$A,0)),INDEX(Analitico!E:E,MATCH(Banco!$C2709,Analitico!$A:$A,0))&amp;"%",""),"")</f>
        <v>9,9049630%</v>
      </c>
      <c r="K2709" s="3" t="str">
        <f>IF($B2709="SINAPI",IF(ISNUMBER(MATCH(Banco!$C2709,Analitico!$A:$A,0)),INDEX(Analitico!F:F,MATCH(Banco!$C2709,Analitico!$A:$A,0))&amp;"%",""),"")</f>
        <v>%</v>
      </c>
    </row>
    <row r="2710" spans="1:11" ht="20.399999999999999" x14ac:dyDescent="0.2">
      <c r="A2710" s="1" t="str">
        <f t="shared" si="43"/>
        <v>SINAPI 94962</v>
      </c>
      <c r="B2710" s="3" t="s">
        <v>21783</v>
      </c>
      <c r="C2710" s="3" t="s">
        <v>2769</v>
      </c>
      <c r="D2710" s="2" t="s">
        <v>10512</v>
      </c>
      <c r="E2710" s="3" t="s">
        <v>15535</v>
      </c>
      <c r="F2710" s="66" t="s">
        <v>17969</v>
      </c>
      <c r="I2710" s="3" t="s">
        <v>21785</v>
      </c>
      <c r="J2710" s="3" t="str">
        <f>IF($B2710="SINAPI",IF(ISNUMBER(MATCH(Banco!$C2710,Analitico!$A:$A,0)),INDEX(Analitico!E:E,MATCH(Banco!$C2710,Analitico!$A:$A,0))&amp;"%",""),"")</f>
        <v>17,0113705%</v>
      </c>
      <c r="K2710" s="3" t="str">
        <f>IF($B2710="SINAPI",IF(ISNUMBER(MATCH(Banco!$C2710,Analitico!$A:$A,0)),INDEX(Analitico!F:F,MATCH(Banco!$C2710,Analitico!$A:$A,0))&amp;"%",""),"")</f>
        <v>%</v>
      </c>
    </row>
    <row r="2711" spans="1:11" ht="20.399999999999999" x14ac:dyDescent="0.2">
      <c r="A2711" s="1" t="str">
        <f t="shared" si="43"/>
        <v>SINAPI 94963</v>
      </c>
      <c r="B2711" s="3" t="s">
        <v>21783</v>
      </c>
      <c r="C2711" s="3" t="s">
        <v>2770</v>
      </c>
      <c r="D2711" s="2" t="s">
        <v>10513</v>
      </c>
      <c r="E2711" s="3" t="s">
        <v>15535</v>
      </c>
      <c r="F2711" s="66" t="s">
        <v>17970</v>
      </c>
      <c r="I2711" s="3" t="s">
        <v>21785</v>
      </c>
      <c r="J2711" s="3" t="str">
        <f>IF($B2711="SINAPI",IF(ISNUMBER(MATCH(Banco!$C2711,Analitico!$A:$A,0)),INDEX(Analitico!E:E,MATCH(Banco!$C2711,Analitico!$A:$A,0))&amp;"%",""),"")</f>
        <v>15,3275990%</v>
      </c>
      <c r="K2711" s="3" t="str">
        <f>IF($B2711="SINAPI",IF(ISNUMBER(MATCH(Banco!$C2711,Analitico!$A:$A,0)),INDEX(Analitico!F:F,MATCH(Banco!$C2711,Analitico!$A:$A,0))&amp;"%",""),"")</f>
        <v>%</v>
      </c>
    </row>
    <row r="2712" spans="1:11" ht="20.399999999999999" x14ac:dyDescent="0.2">
      <c r="A2712" s="1" t="str">
        <f t="shared" si="43"/>
        <v>SINAPI 94964</v>
      </c>
      <c r="B2712" s="3" t="s">
        <v>21783</v>
      </c>
      <c r="C2712" s="3" t="s">
        <v>2771</v>
      </c>
      <c r="D2712" s="2" t="s">
        <v>10514</v>
      </c>
      <c r="E2712" s="3" t="s">
        <v>15535</v>
      </c>
      <c r="F2712" s="66" t="s">
        <v>17971</v>
      </c>
      <c r="I2712" s="3" t="s">
        <v>21785</v>
      </c>
      <c r="J2712" s="3" t="str">
        <f>IF($B2712="SINAPI",IF(ISNUMBER(MATCH(Banco!$C2712,Analitico!$A:$A,0)),INDEX(Analitico!E:E,MATCH(Banco!$C2712,Analitico!$A:$A,0))&amp;"%",""),"")</f>
        <v>15,3831114%</v>
      </c>
      <c r="K2712" s="3" t="str">
        <f>IF($B2712="SINAPI",IF(ISNUMBER(MATCH(Banco!$C2712,Analitico!$A:$A,0)),INDEX(Analitico!F:F,MATCH(Banco!$C2712,Analitico!$A:$A,0))&amp;"%",""),"")</f>
        <v>%</v>
      </c>
    </row>
    <row r="2713" spans="1:11" ht="20.399999999999999" x14ac:dyDescent="0.2">
      <c r="A2713" s="1" t="str">
        <f t="shared" si="43"/>
        <v>SINAPI 94965</v>
      </c>
      <c r="B2713" s="3" t="s">
        <v>21783</v>
      </c>
      <c r="C2713" s="3" t="s">
        <v>2772</v>
      </c>
      <c r="D2713" s="2" t="s">
        <v>10515</v>
      </c>
      <c r="E2713" s="3" t="s">
        <v>15535</v>
      </c>
      <c r="F2713" s="66" t="s">
        <v>17972</v>
      </c>
      <c r="I2713" s="3" t="s">
        <v>21785</v>
      </c>
      <c r="J2713" s="3" t="str">
        <f>IF($B2713="SINAPI",IF(ISNUMBER(MATCH(Banco!$C2713,Analitico!$A:$A,0)),INDEX(Analitico!E:E,MATCH(Banco!$C2713,Analitico!$A:$A,0))&amp;"%",""),"")</f>
        <v>13,5463053%</v>
      </c>
      <c r="K2713" s="3" t="str">
        <f>IF($B2713="SINAPI",IF(ISNUMBER(MATCH(Banco!$C2713,Analitico!$A:$A,0)),INDEX(Analitico!F:F,MATCH(Banco!$C2713,Analitico!$A:$A,0))&amp;"%",""),"")</f>
        <v>%</v>
      </c>
    </row>
    <row r="2714" spans="1:11" ht="20.399999999999999" x14ac:dyDescent="0.2">
      <c r="A2714" s="1" t="str">
        <f t="shared" si="43"/>
        <v>SINAPI 94966</v>
      </c>
      <c r="B2714" s="3" t="s">
        <v>21783</v>
      </c>
      <c r="C2714" s="3" t="s">
        <v>2773</v>
      </c>
      <c r="D2714" s="2" t="s">
        <v>10516</v>
      </c>
      <c r="E2714" s="3" t="s">
        <v>15535</v>
      </c>
      <c r="F2714" s="66" t="s">
        <v>17973</v>
      </c>
      <c r="I2714" s="3" t="s">
        <v>21785</v>
      </c>
      <c r="J2714" s="3" t="str">
        <f>IF($B2714="SINAPI",IF(ISNUMBER(MATCH(Banco!$C2714,Analitico!$A:$A,0)),INDEX(Analitico!E:E,MATCH(Banco!$C2714,Analitico!$A:$A,0))&amp;"%",""),"")</f>
        <v>13,0167669%</v>
      </c>
      <c r="K2714" s="3" t="str">
        <f>IF($B2714="SINAPI",IF(ISNUMBER(MATCH(Banco!$C2714,Analitico!$A:$A,0)),INDEX(Analitico!F:F,MATCH(Banco!$C2714,Analitico!$A:$A,0))&amp;"%",""),"")</f>
        <v>%</v>
      </c>
    </row>
    <row r="2715" spans="1:11" ht="20.399999999999999" x14ac:dyDescent="0.2">
      <c r="A2715" s="1" t="str">
        <f t="shared" si="43"/>
        <v>SINAPI 94967</v>
      </c>
      <c r="B2715" s="3" t="s">
        <v>21783</v>
      </c>
      <c r="C2715" s="3" t="s">
        <v>2774</v>
      </c>
      <c r="D2715" s="2" t="s">
        <v>10517</v>
      </c>
      <c r="E2715" s="3" t="s">
        <v>15535</v>
      </c>
      <c r="F2715" s="66" t="s">
        <v>17974</v>
      </c>
      <c r="I2715" s="3" t="s">
        <v>21785</v>
      </c>
      <c r="J2715" s="3" t="str">
        <f>IF($B2715="SINAPI",IF(ISNUMBER(MATCH(Banco!$C2715,Analitico!$A:$A,0)),INDEX(Analitico!E:E,MATCH(Banco!$C2715,Analitico!$A:$A,0))&amp;"%",""),"")</f>
        <v>12,2034991%</v>
      </c>
      <c r="K2715" s="3" t="str">
        <f>IF($B2715="SINAPI",IF(ISNUMBER(MATCH(Banco!$C2715,Analitico!$A:$A,0)),INDEX(Analitico!F:F,MATCH(Banco!$C2715,Analitico!$A:$A,0))&amp;"%",""),"")</f>
        <v>%</v>
      </c>
    </row>
    <row r="2716" spans="1:11" ht="20.399999999999999" x14ac:dyDescent="0.2">
      <c r="A2716" s="1" t="str">
        <f t="shared" si="43"/>
        <v>SINAPI 94968</v>
      </c>
      <c r="B2716" s="3" t="s">
        <v>21783</v>
      </c>
      <c r="C2716" s="3" t="s">
        <v>2775</v>
      </c>
      <c r="D2716" s="2" t="s">
        <v>10518</v>
      </c>
      <c r="E2716" s="3" t="s">
        <v>15535</v>
      </c>
      <c r="F2716" s="66" t="s">
        <v>17975</v>
      </c>
      <c r="I2716" s="3" t="s">
        <v>21785</v>
      </c>
      <c r="J2716" s="3" t="str">
        <f>IF($B2716="SINAPI",IF(ISNUMBER(MATCH(Banco!$C2716,Analitico!$A:$A,0)),INDEX(Analitico!E:E,MATCH(Banco!$C2716,Analitico!$A:$A,0))&amp;"%",""),"")</f>
        <v>15,4192817%</v>
      </c>
      <c r="K2716" s="3" t="str">
        <f>IF($B2716="SINAPI",IF(ISNUMBER(MATCH(Banco!$C2716,Analitico!$A:$A,0)),INDEX(Analitico!F:F,MATCH(Banco!$C2716,Analitico!$A:$A,0))&amp;"%",""),"")</f>
        <v>%</v>
      </c>
    </row>
    <row r="2717" spans="1:11" ht="20.399999999999999" x14ac:dyDescent="0.2">
      <c r="A2717" s="1" t="str">
        <f t="shared" si="43"/>
        <v>SINAPI 94969</v>
      </c>
      <c r="B2717" s="3" t="s">
        <v>21783</v>
      </c>
      <c r="C2717" s="3" t="s">
        <v>2776</v>
      </c>
      <c r="D2717" s="2" t="s">
        <v>10519</v>
      </c>
      <c r="E2717" s="3" t="s">
        <v>15535</v>
      </c>
      <c r="F2717" s="66" t="s">
        <v>17976</v>
      </c>
      <c r="I2717" s="3" t="s">
        <v>21785</v>
      </c>
      <c r="J2717" s="3" t="str">
        <f>IF($B2717="SINAPI",IF(ISNUMBER(MATCH(Banco!$C2717,Analitico!$A:$A,0)),INDEX(Analitico!E:E,MATCH(Banco!$C2717,Analitico!$A:$A,0))&amp;"%",""),"")</f>
        <v>13,5587740%</v>
      </c>
      <c r="K2717" s="3" t="str">
        <f>IF($B2717="SINAPI",IF(ISNUMBER(MATCH(Banco!$C2717,Analitico!$A:$A,0)),INDEX(Analitico!F:F,MATCH(Banco!$C2717,Analitico!$A:$A,0))&amp;"%",""),"")</f>
        <v>%</v>
      </c>
    </row>
    <row r="2718" spans="1:11" ht="20.399999999999999" x14ac:dyDescent="0.2">
      <c r="A2718" s="1" t="str">
        <f t="shared" si="43"/>
        <v>SINAPI 94970</v>
      </c>
      <c r="B2718" s="3" t="s">
        <v>21783</v>
      </c>
      <c r="C2718" s="3" t="s">
        <v>2777</v>
      </c>
      <c r="D2718" s="2" t="s">
        <v>10520</v>
      </c>
      <c r="E2718" s="3" t="s">
        <v>15535</v>
      </c>
      <c r="F2718" s="66" t="s">
        <v>17977</v>
      </c>
      <c r="I2718" s="3" t="s">
        <v>21785</v>
      </c>
      <c r="J2718" s="3" t="str">
        <f>IF($B2718="SINAPI",IF(ISNUMBER(MATCH(Banco!$C2718,Analitico!$A:$A,0)),INDEX(Analitico!E:E,MATCH(Banco!$C2718,Analitico!$A:$A,0))&amp;"%",""),"")</f>
        <v>12,6089401%</v>
      </c>
      <c r="K2718" s="3" t="str">
        <f>IF($B2718="SINAPI",IF(ISNUMBER(MATCH(Banco!$C2718,Analitico!$A:$A,0)),INDEX(Analitico!F:F,MATCH(Banco!$C2718,Analitico!$A:$A,0))&amp;"%",""),"")</f>
        <v>%</v>
      </c>
    </row>
    <row r="2719" spans="1:11" ht="20.399999999999999" x14ac:dyDescent="0.2">
      <c r="A2719" s="1" t="str">
        <f t="shared" si="43"/>
        <v>SINAPI 94971</v>
      </c>
      <c r="B2719" s="3" t="s">
        <v>21783</v>
      </c>
      <c r="C2719" s="3" t="s">
        <v>2778</v>
      </c>
      <c r="D2719" s="2" t="s">
        <v>10521</v>
      </c>
      <c r="E2719" s="3" t="s">
        <v>15535</v>
      </c>
      <c r="F2719" s="66" t="s">
        <v>17978</v>
      </c>
      <c r="I2719" s="3" t="s">
        <v>21785</v>
      </c>
      <c r="J2719" s="3" t="str">
        <f>IF($B2719="SINAPI",IF(ISNUMBER(MATCH(Banco!$C2719,Analitico!$A:$A,0)),INDEX(Analitico!E:E,MATCH(Banco!$C2719,Analitico!$A:$A,0))&amp;"%",""),"")</f>
        <v>11,7397372%</v>
      </c>
      <c r="K2719" s="3" t="str">
        <f>IF($B2719="SINAPI",IF(ISNUMBER(MATCH(Banco!$C2719,Analitico!$A:$A,0)),INDEX(Analitico!F:F,MATCH(Banco!$C2719,Analitico!$A:$A,0))&amp;"%",""),"")</f>
        <v>%</v>
      </c>
    </row>
    <row r="2720" spans="1:11" ht="20.399999999999999" x14ac:dyDescent="0.2">
      <c r="A2720" s="1" t="str">
        <f t="shared" si="43"/>
        <v>SINAPI 94972</v>
      </c>
      <c r="B2720" s="3" t="s">
        <v>21783</v>
      </c>
      <c r="C2720" s="3" t="s">
        <v>2779</v>
      </c>
      <c r="D2720" s="2" t="s">
        <v>10522</v>
      </c>
      <c r="E2720" s="3" t="s">
        <v>15535</v>
      </c>
      <c r="F2720" s="66" t="s">
        <v>17979</v>
      </c>
      <c r="I2720" s="3" t="s">
        <v>21785</v>
      </c>
      <c r="J2720" s="3" t="str">
        <f>IF($B2720="SINAPI",IF(ISNUMBER(MATCH(Banco!$C2720,Analitico!$A:$A,0)),INDEX(Analitico!E:E,MATCH(Banco!$C2720,Analitico!$A:$A,0))&amp;"%",""),"")</f>
        <v>11,2790310%</v>
      </c>
      <c r="K2720" s="3" t="str">
        <f>IF($B2720="SINAPI",IF(ISNUMBER(MATCH(Banco!$C2720,Analitico!$A:$A,0)),INDEX(Analitico!F:F,MATCH(Banco!$C2720,Analitico!$A:$A,0))&amp;"%",""),"")</f>
        <v>%</v>
      </c>
    </row>
    <row r="2721" spans="1:11" ht="20.399999999999999" x14ac:dyDescent="0.2">
      <c r="A2721" s="1" t="str">
        <f t="shared" si="43"/>
        <v>SINAPI 94973</v>
      </c>
      <c r="B2721" s="3" t="s">
        <v>21783</v>
      </c>
      <c r="C2721" s="3" t="s">
        <v>2780</v>
      </c>
      <c r="D2721" s="2" t="s">
        <v>10523</v>
      </c>
      <c r="E2721" s="3" t="s">
        <v>15535</v>
      </c>
      <c r="F2721" s="66" t="s">
        <v>17980</v>
      </c>
      <c r="I2721" s="3" t="s">
        <v>21785</v>
      </c>
      <c r="J2721" s="3" t="str">
        <f>IF($B2721="SINAPI",IF(ISNUMBER(MATCH(Banco!$C2721,Analitico!$A:$A,0)),INDEX(Analitico!E:E,MATCH(Banco!$C2721,Analitico!$A:$A,0))&amp;"%",""),"")</f>
        <v>10,2780958%</v>
      </c>
      <c r="K2721" s="3" t="str">
        <f>IF($B2721="SINAPI",IF(ISNUMBER(MATCH(Banco!$C2721,Analitico!$A:$A,0)),INDEX(Analitico!F:F,MATCH(Banco!$C2721,Analitico!$A:$A,0))&amp;"%",""),"")</f>
        <v>%</v>
      </c>
    </row>
    <row r="2722" spans="1:11" ht="20.399999999999999" x14ac:dyDescent="0.2">
      <c r="A2722" s="1" t="str">
        <f t="shared" si="43"/>
        <v>SINAPI 94974</v>
      </c>
      <c r="B2722" s="3" t="s">
        <v>21783</v>
      </c>
      <c r="C2722" s="3" t="s">
        <v>2781</v>
      </c>
      <c r="D2722" s="2" t="s">
        <v>10524</v>
      </c>
      <c r="E2722" s="3" t="s">
        <v>15535</v>
      </c>
      <c r="F2722" s="66" t="s">
        <v>17981</v>
      </c>
      <c r="I2722" s="3" t="s">
        <v>21785</v>
      </c>
      <c r="J2722" s="3" t="str">
        <f>IF($B2722="SINAPI",IF(ISNUMBER(MATCH(Banco!$C2722,Analitico!$A:$A,0)),INDEX(Analitico!E:E,MATCH(Banco!$C2722,Analitico!$A:$A,0))&amp;"%",""),"")</f>
        <v>21,8291540%</v>
      </c>
      <c r="K2722" s="3" t="str">
        <f>IF($B2722="SINAPI",IF(ISNUMBER(MATCH(Banco!$C2722,Analitico!$A:$A,0)),INDEX(Analitico!F:F,MATCH(Banco!$C2722,Analitico!$A:$A,0))&amp;"%",""),"")</f>
        <v>%</v>
      </c>
    </row>
    <row r="2723" spans="1:11" ht="20.399999999999999" x14ac:dyDescent="0.2">
      <c r="A2723" s="1" t="str">
        <f t="shared" ref="A2723:A2786" si="44">CONCATENAR</f>
        <v>SINAPI 94975</v>
      </c>
      <c r="B2723" s="3" t="s">
        <v>21783</v>
      </c>
      <c r="C2723" s="3" t="s">
        <v>2782</v>
      </c>
      <c r="D2723" s="2" t="s">
        <v>10525</v>
      </c>
      <c r="E2723" s="3" t="s">
        <v>15535</v>
      </c>
      <c r="F2723" s="66" t="s">
        <v>17982</v>
      </c>
      <c r="I2723" s="3" t="s">
        <v>21785</v>
      </c>
      <c r="J2723" s="3" t="str">
        <f>IF($B2723="SINAPI",IF(ISNUMBER(MATCH(Banco!$C2723,Analitico!$A:$A,0)),INDEX(Analitico!E:E,MATCH(Banco!$C2723,Analitico!$A:$A,0))&amp;"%",""),"")</f>
        <v>19,9710787%</v>
      </c>
      <c r="K2723" s="3" t="str">
        <f>IF($B2723="SINAPI",IF(ISNUMBER(MATCH(Banco!$C2723,Analitico!$A:$A,0)),INDEX(Analitico!F:F,MATCH(Banco!$C2723,Analitico!$A:$A,0))&amp;"%",""),"")</f>
        <v>%</v>
      </c>
    </row>
    <row r="2724" spans="1:11" ht="20.399999999999999" x14ac:dyDescent="0.2">
      <c r="A2724" s="1" t="str">
        <f t="shared" si="44"/>
        <v>SINAPI 96555</v>
      </c>
      <c r="B2724" s="3" t="s">
        <v>21783</v>
      </c>
      <c r="C2724" s="3" t="s">
        <v>2783</v>
      </c>
      <c r="D2724" s="2" t="s">
        <v>10526</v>
      </c>
      <c r="E2724" s="3" t="s">
        <v>15535</v>
      </c>
      <c r="F2724" s="66" t="s">
        <v>17983</v>
      </c>
      <c r="I2724" s="3" t="s">
        <v>21786</v>
      </c>
      <c r="J2724" s="3" t="str">
        <f>IF($B2724="SINAPI",IF(ISNUMBER(MATCH(Banco!$C2724,Analitico!$A:$A,0)),INDEX(Analitico!E:E,MATCH(Banco!$C2724,Analitico!$A:$A,0))&amp;"%",""),"")</f>
        <v>23,5724298%</v>
      </c>
      <c r="K2724" s="3" t="str">
        <f>IF($B2724="SINAPI",IF(ISNUMBER(MATCH(Banco!$C2724,Analitico!$A:$A,0)),INDEX(Analitico!F:F,MATCH(Banco!$C2724,Analitico!$A:$A,0))&amp;"%",""),"")</f>
        <v>%</v>
      </c>
    </row>
    <row r="2725" spans="1:11" x14ac:dyDescent="0.2">
      <c r="A2725" s="1" t="str">
        <f t="shared" si="44"/>
        <v>SINAPI 96556</v>
      </c>
      <c r="B2725" s="3" t="s">
        <v>21783</v>
      </c>
      <c r="C2725" s="3" t="s">
        <v>2784</v>
      </c>
      <c r="D2725" s="2" t="s">
        <v>10527</v>
      </c>
      <c r="E2725" s="3" t="s">
        <v>15535</v>
      </c>
      <c r="F2725" s="66" t="s">
        <v>17984</v>
      </c>
      <c r="I2725" s="3" t="s">
        <v>21786</v>
      </c>
      <c r="J2725" s="3" t="str">
        <f>IF($B2725="SINAPI",IF(ISNUMBER(MATCH(Banco!$C2725,Analitico!$A:$A,0)),INDEX(Analitico!E:E,MATCH(Banco!$C2725,Analitico!$A:$A,0))&amp;"%",""),"")</f>
        <v>32,3868072%</v>
      </c>
      <c r="K2725" s="3" t="str">
        <f>IF($B2725="SINAPI",IF(ISNUMBER(MATCH(Banco!$C2725,Analitico!$A:$A,0)),INDEX(Analitico!F:F,MATCH(Banco!$C2725,Analitico!$A:$A,0))&amp;"%",""),"")</f>
        <v>%</v>
      </c>
    </row>
    <row r="2726" spans="1:11" ht="20.399999999999999" x14ac:dyDescent="0.2">
      <c r="A2726" s="1" t="str">
        <f t="shared" si="44"/>
        <v>SINAPI 96557</v>
      </c>
      <c r="B2726" s="3" t="s">
        <v>21783</v>
      </c>
      <c r="C2726" s="3" t="s">
        <v>2785</v>
      </c>
      <c r="D2726" s="2" t="s">
        <v>10528</v>
      </c>
      <c r="E2726" s="3" t="s">
        <v>15535</v>
      </c>
      <c r="F2726" s="66" t="s">
        <v>17985</v>
      </c>
      <c r="I2726" s="3" t="s">
        <v>21786</v>
      </c>
      <c r="J2726" s="3" t="str">
        <f>IF($B2726="SINAPI",IF(ISNUMBER(MATCH(Banco!$C2726,Analitico!$A:$A,0)),INDEX(Analitico!E:E,MATCH(Banco!$C2726,Analitico!$A:$A,0))&amp;"%",""),"")</f>
        <v>2,1927324%</v>
      </c>
      <c r="K2726" s="3" t="str">
        <f>IF($B2726="SINAPI",IF(ISNUMBER(MATCH(Banco!$C2726,Analitico!$A:$A,0)),INDEX(Analitico!F:F,MATCH(Banco!$C2726,Analitico!$A:$A,0))&amp;"%",""),"")</f>
        <v>%</v>
      </c>
    </row>
    <row r="2727" spans="1:11" x14ac:dyDescent="0.2">
      <c r="A2727" s="1" t="str">
        <f t="shared" si="44"/>
        <v>SINAPI 96558</v>
      </c>
      <c r="B2727" s="3" t="s">
        <v>21783</v>
      </c>
      <c r="C2727" s="3" t="s">
        <v>2786</v>
      </c>
      <c r="D2727" s="2" t="s">
        <v>10529</v>
      </c>
      <c r="E2727" s="3" t="s">
        <v>15535</v>
      </c>
      <c r="F2727" s="66" t="s">
        <v>17986</v>
      </c>
      <c r="I2727" s="3" t="s">
        <v>21786</v>
      </c>
      <c r="J2727" s="3" t="str">
        <f>IF($B2727="SINAPI",IF(ISNUMBER(MATCH(Banco!$C2727,Analitico!$A:$A,0)),INDEX(Analitico!E:E,MATCH(Banco!$C2727,Analitico!$A:$A,0))&amp;"%",""),"")</f>
        <v>3,6966957%</v>
      </c>
      <c r="K2727" s="3" t="str">
        <f>IF($B2727="SINAPI",IF(ISNUMBER(MATCH(Banco!$C2727,Analitico!$A:$A,0)),INDEX(Analitico!F:F,MATCH(Banco!$C2727,Analitico!$A:$A,0))&amp;"%",""),"")</f>
        <v>%</v>
      </c>
    </row>
    <row r="2728" spans="1:11" ht="20.399999999999999" x14ac:dyDescent="0.2">
      <c r="A2728" s="1" t="str">
        <f t="shared" si="44"/>
        <v>SINAPI 99235</v>
      </c>
      <c r="B2728" s="3" t="s">
        <v>21783</v>
      </c>
      <c r="C2728" s="3" t="s">
        <v>2787</v>
      </c>
      <c r="D2728" s="2" t="s">
        <v>10530</v>
      </c>
      <c r="E2728" s="3" t="s">
        <v>15535</v>
      </c>
      <c r="F2728" s="66" t="s">
        <v>17987</v>
      </c>
      <c r="I2728" s="3" t="s">
        <v>21785</v>
      </c>
      <c r="J2728" s="3" t="str">
        <f>IF($B2728="SINAPI",IF(ISNUMBER(MATCH(Banco!$C2728,Analitico!$A:$A,0)),INDEX(Analitico!E:E,MATCH(Banco!$C2728,Analitico!$A:$A,0))&amp;"%",""),"")</f>
        <v>2,3414237%</v>
      </c>
      <c r="K2728" s="3" t="str">
        <f>IF($B2728="SINAPI",IF(ISNUMBER(MATCH(Banco!$C2728,Analitico!$A:$A,0)),INDEX(Analitico!F:F,MATCH(Banco!$C2728,Analitico!$A:$A,0))&amp;"%",""),"")</f>
        <v>%</v>
      </c>
    </row>
    <row r="2729" spans="1:11" ht="20.399999999999999" x14ac:dyDescent="0.2">
      <c r="A2729" s="1" t="str">
        <f t="shared" si="44"/>
        <v>SINAPI 99431</v>
      </c>
      <c r="B2729" s="3" t="s">
        <v>21783</v>
      </c>
      <c r="C2729" s="3" t="s">
        <v>2788</v>
      </c>
      <c r="D2729" s="2" t="s">
        <v>10531</v>
      </c>
      <c r="E2729" s="3" t="s">
        <v>15535</v>
      </c>
      <c r="F2729" s="66" t="s">
        <v>17988</v>
      </c>
      <c r="I2729" s="3" t="s">
        <v>21786</v>
      </c>
      <c r="J2729" s="3" t="str">
        <f>IF($B2729="SINAPI",IF(ISNUMBER(MATCH(Banco!$C2729,Analitico!$A:$A,0)),INDEX(Analitico!E:E,MATCH(Banco!$C2729,Analitico!$A:$A,0))&amp;"%",""),"")</f>
        <v>3,1731132%</v>
      </c>
      <c r="K2729" s="3" t="str">
        <f>IF($B2729="SINAPI",IF(ISNUMBER(MATCH(Banco!$C2729,Analitico!$A:$A,0)),INDEX(Analitico!F:F,MATCH(Banco!$C2729,Analitico!$A:$A,0))&amp;"%",""),"")</f>
        <v>%</v>
      </c>
    </row>
    <row r="2730" spans="1:11" ht="20.399999999999999" x14ac:dyDescent="0.2">
      <c r="A2730" s="1" t="str">
        <f t="shared" si="44"/>
        <v>SINAPI 99432</v>
      </c>
      <c r="B2730" s="3" t="s">
        <v>21783</v>
      </c>
      <c r="C2730" s="3" t="s">
        <v>2789</v>
      </c>
      <c r="D2730" s="2" t="s">
        <v>10532</v>
      </c>
      <c r="E2730" s="3" t="s">
        <v>15535</v>
      </c>
      <c r="F2730" s="66" t="s">
        <v>17989</v>
      </c>
      <c r="I2730" s="3" t="s">
        <v>21786</v>
      </c>
      <c r="J2730" s="3" t="str">
        <f>IF($B2730="SINAPI",IF(ISNUMBER(MATCH(Banco!$C2730,Analitico!$A:$A,0)),INDEX(Analitico!E:E,MATCH(Banco!$C2730,Analitico!$A:$A,0))&amp;"%",""),"")</f>
        <v>3,0378598%</v>
      </c>
      <c r="K2730" s="3" t="str">
        <f>IF($B2730="SINAPI",IF(ISNUMBER(MATCH(Banco!$C2730,Analitico!$A:$A,0)),INDEX(Analitico!F:F,MATCH(Banco!$C2730,Analitico!$A:$A,0))&amp;"%",""),"")</f>
        <v>%</v>
      </c>
    </row>
    <row r="2731" spans="1:11" ht="20.399999999999999" x14ac:dyDescent="0.2">
      <c r="A2731" s="1" t="str">
        <f t="shared" si="44"/>
        <v>SINAPI 99433</v>
      </c>
      <c r="B2731" s="3" t="s">
        <v>21783</v>
      </c>
      <c r="C2731" s="3" t="s">
        <v>2790</v>
      </c>
      <c r="D2731" s="2" t="s">
        <v>10533</v>
      </c>
      <c r="E2731" s="3" t="s">
        <v>15535</v>
      </c>
      <c r="F2731" s="66" t="s">
        <v>17990</v>
      </c>
      <c r="I2731" s="3" t="s">
        <v>21786</v>
      </c>
      <c r="J2731" s="3" t="str">
        <f>IF($B2731="SINAPI",IF(ISNUMBER(MATCH(Banco!$C2731,Analitico!$A:$A,0)),INDEX(Analitico!E:E,MATCH(Banco!$C2731,Analitico!$A:$A,0))&amp;"%",""),"")</f>
        <v>4,5179870%</v>
      </c>
      <c r="K2731" s="3" t="str">
        <f>IF($B2731="SINAPI",IF(ISNUMBER(MATCH(Banco!$C2731,Analitico!$A:$A,0)),INDEX(Analitico!F:F,MATCH(Banco!$C2731,Analitico!$A:$A,0))&amp;"%",""),"")</f>
        <v>%</v>
      </c>
    </row>
    <row r="2732" spans="1:11" ht="20.399999999999999" x14ac:dyDescent="0.2">
      <c r="A2732" s="1" t="str">
        <f t="shared" si="44"/>
        <v>SINAPI 99434</v>
      </c>
      <c r="B2732" s="3" t="s">
        <v>21783</v>
      </c>
      <c r="C2732" s="3" t="s">
        <v>2791</v>
      </c>
      <c r="D2732" s="2" t="s">
        <v>10534</v>
      </c>
      <c r="E2732" s="3" t="s">
        <v>15535</v>
      </c>
      <c r="F2732" s="66" t="s">
        <v>17991</v>
      </c>
      <c r="I2732" s="3" t="s">
        <v>21786</v>
      </c>
      <c r="J2732" s="3" t="str">
        <f>IF($B2732="SINAPI",IF(ISNUMBER(MATCH(Banco!$C2732,Analitico!$A:$A,0)),INDEX(Analitico!E:E,MATCH(Banco!$C2732,Analitico!$A:$A,0))&amp;"%",""),"")</f>
        <v>3,5576199%</v>
      </c>
      <c r="K2732" s="3" t="str">
        <f>IF($B2732="SINAPI",IF(ISNUMBER(MATCH(Banco!$C2732,Analitico!$A:$A,0)),INDEX(Analitico!F:F,MATCH(Banco!$C2732,Analitico!$A:$A,0))&amp;"%",""),"")</f>
        <v>%</v>
      </c>
    </row>
    <row r="2733" spans="1:11" ht="20.399999999999999" x14ac:dyDescent="0.2">
      <c r="A2733" s="1" t="str">
        <f t="shared" si="44"/>
        <v>SINAPI 99435</v>
      </c>
      <c r="B2733" s="3" t="s">
        <v>21783</v>
      </c>
      <c r="C2733" s="3" t="s">
        <v>2792</v>
      </c>
      <c r="D2733" s="2" t="s">
        <v>10535</v>
      </c>
      <c r="E2733" s="3" t="s">
        <v>15535</v>
      </c>
      <c r="F2733" s="66" t="s">
        <v>17992</v>
      </c>
      <c r="I2733" s="3" t="s">
        <v>21786</v>
      </c>
      <c r="J2733" s="3" t="str">
        <f>IF($B2733="SINAPI",IF(ISNUMBER(MATCH(Banco!$C2733,Analitico!$A:$A,0)),INDEX(Analitico!E:E,MATCH(Banco!$C2733,Analitico!$A:$A,0))&amp;"%",""),"")</f>
        <v>3,3198660%</v>
      </c>
      <c r="K2733" s="3" t="str">
        <f>IF($B2733="SINAPI",IF(ISNUMBER(MATCH(Banco!$C2733,Analitico!$A:$A,0)),INDEX(Analitico!F:F,MATCH(Banco!$C2733,Analitico!$A:$A,0))&amp;"%",""),"")</f>
        <v>%</v>
      </c>
    </row>
    <row r="2734" spans="1:11" ht="20.399999999999999" x14ac:dyDescent="0.2">
      <c r="A2734" s="1" t="str">
        <f t="shared" si="44"/>
        <v>SINAPI 99436</v>
      </c>
      <c r="B2734" s="3" t="s">
        <v>21783</v>
      </c>
      <c r="C2734" s="3" t="s">
        <v>2793</v>
      </c>
      <c r="D2734" s="2" t="s">
        <v>10536</v>
      </c>
      <c r="E2734" s="3" t="s">
        <v>15535</v>
      </c>
      <c r="F2734" s="66" t="s">
        <v>17993</v>
      </c>
      <c r="I2734" s="3" t="s">
        <v>21786</v>
      </c>
      <c r="J2734" s="3" t="str">
        <f>IF($B2734="SINAPI",IF(ISNUMBER(MATCH(Banco!$C2734,Analitico!$A:$A,0)),INDEX(Analitico!E:E,MATCH(Banco!$C2734,Analitico!$A:$A,0))&amp;"%",""),"")</f>
        <v>6,4969039%</v>
      </c>
      <c r="K2734" s="3" t="str">
        <f>IF($B2734="SINAPI",IF(ISNUMBER(MATCH(Banco!$C2734,Analitico!$A:$A,0)),INDEX(Analitico!F:F,MATCH(Banco!$C2734,Analitico!$A:$A,0))&amp;"%",""),"")</f>
        <v>%</v>
      </c>
    </row>
    <row r="2735" spans="1:11" ht="20.399999999999999" x14ac:dyDescent="0.2">
      <c r="A2735" s="1" t="str">
        <f t="shared" si="44"/>
        <v>SINAPI 99437</v>
      </c>
      <c r="B2735" s="3" t="s">
        <v>21783</v>
      </c>
      <c r="C2735" s="3" t="s">
        <v>2794</v>
      </c>
      <c r="D2735" s="2" t="s">
        <v>10537</v>
      </c>
      <c r="E2735" s="3" t="s">
        <v>15535</v>
      </c>
      <c r="F2735" s="66" t="s">
        <v>17994</v>
      </c>
      <c r="I2735" s="3" t="s">
        <v>21785</v>
      </c>
      <c r="J2735" s="3" t="str">
        <f>IF($B2735="SINAPI",IF(ISNUMBER(MATCH(Banco!$C2735,Analitico!$A:$A,0)),INDEX(Analitico!E:E,MATCH(Banco!$C2735,Analitico!$A:$A,0))&amp;"%",""),"")</f>
        <v>3,6074313%</v>
      </c>
      <c r="K2735" s="3" t="str">
        <f>IF($B2735="SINAPI",IF(ISNUMBER(MATCH(Banco!$C2735,Analitico!$A:$A,0)),INDEX(Analitico!F:F,MATCH(Banco!$C2735,Analitico!$A:$A,0))&amp;"%",""),"")</f>
        <v>%</v>
      </c>
    </row>
    <row r="2736" spans="1:11" ht="20.399999999999999" x14ac:dyDescent="0.2">
      <c r="A2736" s="1" t="str">
        <f t="shared" si="44"/>
        <v>SINAPI 99438</v>
      </c>
      <c r="B2736" s="3" t="s">
        <v>21783</v>
      </c>
      <c r="C2736" s="3" t="s">
        <v>2795</v>
      </c>
      <c r="D2736" s="2" t="s">
        <v>10538</v>
      </c>
      <c r="E2736" s="3" t="s">
        <v>15535</v>
      </c>
      <c r="F2736" s="66" t="s">
        <v>17995</v>
      </c>
      <c r="I2736" s="3" t="s">
        <v>21785</v>
      </c>
      <c r="J2736" s="3" t="str">
        <f>IF($B2736="SINAPI",IF(ISNUMBER(MATCH(Banco!$C2736,Analitico!$A:$A,0)),INDEX(Analitico!E:E,MATCH(Banco!$C2736,Analitico!$A:$A,0))&amp;"%",""),"")</f>
        <v>2,8345445%</v>
      </c>
      <c r="K2736" s="3" t="str">
        <f>IF($B2736="SINAPI",IF(ISNUMBER(MATCH(Banco!$C2736,Analitico!$A:$A,0)),INDEX(Analitico!F:F,MATCH(Banco!$C2736,Analitico!$A:$A,0))&amp;"%",""),"")</f>
        <v>%</v>
      </c>
    </row>
    <row r="2737" spans="1:11" ht="20.399999999999999" x14ac:dyDescent="0.2">
      <c r="A2737" s="1" t="str">
        <f t="shared" si="44"/>
        <v>SINAPI 99439</v>
      </c>
      <c r="B2737" s="3" t="s">
        <v>21783</v>
      </c>
      <c r="C2737" s="3" t="s">
        <v>2796</v>
      </c>
      <c r="D2737" s="2" t="s">
        <v>10539</v>
      </c>
      <c r="E2737" s="3" t="s">
        <v>15535</v>
      </c>
      <c r="F2737" s="66" t="s">
        <v>17996</v>
      </c>
      <c r="I2737" s="3" t="s">
        <v>21786</v>
      </c>
      <c r="J2737" s="3" t="str">
        <f>IF($B2737="SINAPI",IF(ISNUMBER(MATCH(Banco!$C2737,Analitico!$A:$A,0)),INDEX(Analitico!E:E,MATCH(Banco!$C2737,Analitico!$A:$A,0))&amp;"%",""),"")</f>
        <v>3,3448171%</v>
      </c>
      <c r="K2737" s="3" t="str">
        <f>IF($B2737="SINAPI",IF(ISNUMBER(MATCH(Banco!$C2737,Analitico!$A:$A,0)),INDEX(Analitico!F:F,MATCH(Banco!$C2737,Analitico!$A:$A,0))&amp;"%",""),"")</f>
        <v>%</v>
      </c>
    </row>
    <row r="2738" spans="1:11" ht="20.399999999999999" x14ac:dyDescent="0.2">
      <c r="A2738" s="1" t="str">
        <f t="shared" si="44"/>
        <v>SINAPI 102473</v>
      </c>
      <c r="B2738" s="3" t="s">
        <v>21783</v>
      </c>
      <c r="C2738" s="3" t="s">
        <v>2797</v>
      </c>
      <c r="D2738" s="2" t="s">
        <v>10540</v>
      </c>
      <c r="E2738" s="3" t="s">
        <v>15535</v>
      </c>
      <c r="F2738" s="66" t="s">
        <v>17997</v>
      </c>
      <c r="I2738" s="3" t="s">
        <v>21785</v>
      </c>
      <c r="J2738" s="3" t="str">
        <f>IF($B2738="SINAPI",IF(ISNUMBER(MATCH(Banco!$C2738,Analitico!$A:$A,0)),INDEX(Analitico!E:E,MATCH(Banco!$C2738,Analitico!$A:$A,0))&amp;"%",""),"")</f>
        <v>12,5680557%</v>
      </c>
      <c r="K2738" s="3" t="str">
        <f>IF($B2738="SINAPI",IF(ISNUMBER(MATCH(Banco!$C2738,Analitico!$A:$A,0)),INDEX(Analitico!F:F,MATCH(Banco!$C2738,Analitico!$A:$A,0))&amp;"%",""),"")</f>
        <v>%</v>
      </c>
    </row>
    <row r="2739" spans="1:11" ht="20.399999999999999" x14ac:dyDescent="0.2">
      <c r="A2739" s="1" t="str">
        <f t="shared" si="44"/>
        <v>SINAPI 102474</v>
      </c>
      <c r="B2739" s="3" t="s">
        <v>21783</v>
      </c>
      <c r="C2739" s="3" t="s">
        <v>2798</v>
      </c>
      <c r="D2739" s="2" t="s">
        <v>10541</v>
      </c>
      <c r="E2739" s="3" t="s">
        <v>15535</v>
      </c>
      <c r="F2739" s="66" t="s">
        <v>17998</v>
      </c>
      <c r="I2739" s="3" t="s">
        <v>21785</v>
      </c>
      <c r="J2739" s="3" t="str">
        <f>IF($B2739="SINAPI",IF(ISNUMBER(MATCH(Banco!$C2739,Analitico!$A:$A,0)),INDEX(Analitico!E:E,MATCH(Banco!$C2739,Analitico!$A:$A,0))&amp;"%",""),"")</f>
        <v>11,7018065%</v>
      </c>
      <c r="K2739" s="3" t="str">
        <f>IF($B2739="SINAPI",IF(ISNUMBER(MATCH(Banco!$C2739,Analitico!$A:$A,0)),INDEX(Analitico!F:F,MATCH(Banco!$C2739,Analitico!$A:$A,0))&amp;"%",""),"")</f>
        <v>%</v>
      </c>
    </row>
    <row r="2740" spans="1:11" ht="20.399999999999999" x14ac:dyDescent="0.2">
      <c r="A2740" s="1" t="str">
        <f t="shared" si="44"/>
        <v>SINAPI 102475</v>
      </c>
      <c r="B2740" s="3" t="s">
        <v>21783</v>
      </c>
      <c r="C2740" s="3" t="s">
        <v>2799</v>
      </c>
      <c r="D2740" s="2" t="s">
        <v>10542</v>
      </c>
      <c r="E2740" s="3" t="s">
        <v>15535</v>
      </c>
      <c r="F2740" s="66" t="s">
        <v>17999</v>
      </c>
      <c r="I2740" s="3" t="s">
        <v>21785</v>
      </c>
      <c r="J2740" s="3" t="str">
        <f>IF($B2740="SINAPI",IF(ISNUMBER(MATCH(Banco!$C2740,Analitico!$A:$A,0)),INDEX(Analitico!E:E,MATCH(Banco!$C2740,Analitico!$A:$A,0))&amp;"%",""),"")</f>
        <v>12,0208620%</v>
      </c>
      <c r="K2740" s="3" t="str">
        <f>IF($B2740="SINAPI",IF(ISNUMBER(MATCH(Banco!$C2740,Analitico!$A:$A,0)),INDEX(Analitico!F:F,MATCH(Banco!$C2740,Analitico!$A:$A,0))&amp;"%",""),"")</f>
        <v>%</v>
      </c>
    </row>
    <row r="2741" spans="1:11" ht="20.399999999999999" x14ac:dyDescent="0.2">
      <c r="A2741" s="1" t="str">
        <f t="shared" si="44"/>
        <v>SINAPI 102476</v>
      </c>
      <c r="B2741" s="3" t="s">
        <v>21783</v>
      </c>
      <c r="C2741" s="3" t="s">
        <v>2800</v>
      </c>
      <c r="D2741" s="2" t="s">
        <v>10543</v>
      </c>
      <c r="E2741" s="3" t="s">
        <v>15535</v>
      </c>
      <c r="F2741" s="66" t="s">
        <v>18000</v>
      </c>
      <c r="I2741" s="3" t="s">
        <v>21785</v>
      </c>
      <c r="J2741" s="3" t="str">
        <f>IF($B2741="SINAPI",IF(ISNUMBER(MATCH(Banco!$C2741,Analitico!$A:$A,0)),INDEX(Analitico!E:E,MATCH(Banco!$C2741,Analitico!$A:$A,0))&amp;"%",""),"")</f>
        <v>10,0678112%</v>
      </c>
      <c r="K2741" s="3" t="str">
        <f>IF($B2741="SINAPI",IF(ISNUMBER(MATCH(Banco!$C2741,Analitico!$A:$A,0)),INDEX(Analitico!F:F,MATCH(Banco!$C2741,Analitico!$A:$A,0))&amp;"%",""),"")</f>
        <v>%</v>
      </c>
    </row>
    <row r="2742" spans="1:11" ht="20.399999999999999" x14ac:dyDescent="0.2">
      <c r="A2742" s="1" t="str">
        <f t="shared" si="44"/>
        <v>SINAPI 102477</v>
      </c>
      <c r="B2742" s="3" t="s">
        <v>21783</v>
      </c>
      <c r="C2742" s="3" t="s">
        <v>2801</v>
      </c>
      <c r="D2742" s="2" t="s">
        <v>10544</v>
      </c>
      <c r="E2742" s="3" t="s">
        <v>15535</v>
      </c>
      <c r="F2742" s="66" t="s">
        <v>18001</v>
      </c>
      <c r="I2742" s="3" t="s">
        <v>21785</v>
      </c>
      <c r="J2742" s="3" t="str">
        <f>IF($B2742="SINAPI",IF(ISNUMBER(MATCH(Banco!$C2742,Analitico!$A:$A,0)),INDEX(Analitico!E:E,MATCH(Banco!$C2742,Analitico!$A:$A,0))&amp;"%",""),"")</f>
        <v>10,5580011%</v>
      </c>
      <c r="K2742" s="3" t="str">
        <f>IF($B2742="SINAPI",IF(ISNUMBER(MATCH(Banco!$C2742,Analitico!$A:$A,0)),INDEX(Analitico!F:F,MATCH(Banco!$C2742,Analitico!$A:$A,0))&amp;"%",""),"")</f>
        <v>%</v>
      </c>
    </row>
    <row r="2743" spans="1:11" ht="20.399999999999999" x14ac:dyDescent="0.2">
      <c r="A2743" s="1" t="str">
        <f t="shared" si="44"/>
        <v>SINAPI 102478</v>
      </c>
      <c r="B2743" s="3" t="s">
        <v>21783</v>
      </c>
      <c r="C2743" s="3" t="s">
        <v>2802</v>
      </c>
      <c r="D2743" s="2" t="s">
        <v>10545</v>
      </c>
      <c r="E2743" s="3" t="s">
        <v>15535</v>
      </c>
      <c r="F2743" s="66" t="s">
        <v>18002</v>
      </c>
      <c r="I2743" s="3" t="s">
        <v>21785</v>
      </c>
      <c r="J2743" s="3" t="str">
        <f>IF($B2743="SINAPI",IF(ISNUMBER(MATCH(Banco!$C2743,Analitico!$A:$A,0)),INDEX(Analitico!E:E,MATCH(Banco!$C2743,Analitico!$A:$A,0))&amp;"%",""),"")</f>
        <v>8,9376032%</v>
      </c>
      <c r="K2743" s="3" t="str">
        <f>IF($B2743="SINAPI",IF(ISNUMBER(MATCH(Banco!$C2743,Analitico!$A:$A,0)),INDEX(Analitico!F:F,MATCH(Banco!$C2743,Analitico!$A:$A,0))&amp;"%",""),"")</f>
        <v>%</v>
      </c>
    </row>
    <row r="2744" spans="1:11" ht="20.399999999999999" x14ac:dyDescent="0.2">
      <c r="A2744" s="1" t="str">
        <f t="shared" si="44"/>
        <v>SINAPI 102479</v>
      </c>
      <c r="B2744" s="3" t="s">
        <v>21783</v>
      </c>
      <c r="C2744" s="3" t="s">
        <v>2803</v>
      </c>
      <c r="D2744" s="2" t="s">
        <v>10546</v>
      </c>
      <c r="E2744" s="3" t="s">
        <v>15535</v>
      </c>
      <c r="F2744" s="66" t="s">
        <v>18003</v>
      </c>
      <c r="I2744" s="3" t="s">
        <v>21785</v>
      </c>
      <c r="J2744" s="3" t="str">
        <f>IF($B2744="SINAPI",IF(ISNUMBER(MATCH(Banco!$C2744,Analitico!$A:$A,0)),INDEX(Analitico!E:E,MATCH(Banco!$C2744,Analitico!$A:$A,0))&amp;"%",""),"")</f>
        <v>11,3192432%</v>
      </c>
      <c r="K2744" s="3" t="str">
        <f>IF($B2744="SINAPI",IF(ISNUMBER(MATCH(Banco!$C2744,Analitico!$A:$A,0)),INDEX(Analitico!F:F,MATCH(Banco!$C2744,Analitico!$A:$A,0))&amp;"%",""),"")</f>
        <v>%</v>
      </c>
    </row>
    <row r="2745" spans="1:11" ht="20.399999999999999" x14ac:dyDescent="0.2">
      <c r="A2745" s="1" t="str">
        <f t="shared" si="44"/>
        <v>SINAPI 102480</v>
      </c>
      <c r="B2745" s="3" t="s">
        <v>21783</v>
      </c>
      <c r="C2745" s="3" t="s">
        <v>2804</v>
      </c>
      <c r="D2745" s="2" t="s">
        <v>10547</v>
      </c>
      <c r="E2745" s="3" t="s">
        <v>15535</v>
      </c>
      <c r="F2745" s="66" t="s">
        <v>18004</v>
      </c>
      <c r="I2745" s="3" t="s">
        <v>21785</v>
      </c>
      <c r="J2745" s="3" t="str">
        <f>IF($B2745="SINAPI",IF(ISNUMBER(MATCH(Banco!$C2745,Analitico!$A:$A,0)),INDEX(Analitico!E:E,MATCH(Banco!$C2745,Analitico!$A:$A,0))&amp;"%",""),"")</f>
        <v>10,3187596%</v>
      </c>
      <c r="K2745" s="3" t="str">
        <f>IF($B2745="SINAPI",IF(ISNUMBER(MATCH(Banco!$C2745,Analitico!$A:$A,0)),INDEX(Analitico!F:F,MATCH(Banco!$C2745,Analitico!$A:$A,0))&amp;"%",""),"")</f>
        <v>%</v>
      </c>
    </row>
    <row r="2746" spans="1:11" ht="20.399999999999999" x14ac:dyDescent="0.2">
      <c r="A2746" s="1" t="str">
        <f t="shared" si="44"/>
        <v>SINAPI 102481</v>
      </c>
      <c r="B2746" s="3" t="s">
        <v>21783</v>
      </c>
      <c r="C2746" s="3" t="s">
        <v>2805</v>
      </c>
      <c r="D2746" s="2" t="s">
        <v>10548</v>
      </c>
      <c r="E2746" s="3" t="s">
        <v>15535</v>
      </c>
      <c r="F2746" s="66" t="s">
        <v>18005</v>
      </c>
      <c r="I2746" s="3" t="s">
        <v>21785</v>
      </c>
      <c r="J2746" s="3" t="str">
        <f>IF($B2746="SINAPI",IF(ISNUMBER(MATCH(Banco!$C2746,Analitico!$A:$A,0)),INDEX(Analitico!E:E,MATCH(Banco!$C2746,Analitico!$A:$A,0))&amp;"%",""),"")</f>
        <v>9,7793084%</v>
      </c>
      <c r="K2746" s="3" t="str">
        <f>IF($B2746="SINAPI",IF(ISNUMBER(MATCH(Banco!$C2746,Analitico!$A:$A,0)),INDEX(Analitico!F:F,MATCH(Banco!$C2746,Analitico!$A:$A,0))&amp;"%",""),"")</f>
        <v>%</v>
      </c>
    </row>
    <row r="2747" spans="1:11" ht="20.399999999999999" x14ac:dyDescent="0.2">
      <c r="A2747" s="1" t="str">
        <f t="shared" si="44"/>
        <v>SINAPI 102482</v>
      </c>
      <c r="B2747" s="3" t="s">
        <v>21783</v>
      </c>
      <c r="C2747" s="3" t="s">
        <v>2806</v>
      </c>
      <c r="D2747" s="2" t="s">
        <v>10549</v>
      </c>
      <c r="E2747" s="3" t="s">
        <v>15535</v>
      </c>
      <c r="F2747" s="66" t="s">
        <v>18006</v>
      </c>
      <c r="I2747" s="3" t="s">
        <v>21785</v>
      </c>
      <c r="J2747" s="3" t="str">
        <f>IF($B2747="SINAPI",IF(ISNUMBER(MATCH(Banco!$C2747,Analitico!$A:$A,0)),INDEX(Analitico!E:E,MATCH(Banco!$C2747,Analitico!$A:$A,0))&amp;"%",""),"")</f>
        <v>8,9523919%</v>
      </c>
      <c r="K2747" s="3" t="str">
        <f>IF($B2747="SINAPI",IF(ISNUMBER(MATCH(Banco!$C2747,Analitico!$A:$A,0)),INDEX(Analitico!F:F,MATCH(Banco!$C2747,Analitico!$A:$A,0))&amp;"%",""),"")</f>
        <v>%</v>
      </c>
    </row>
    <row r="2748" spans="1:11" ht="20.399999999999999" x14ac:dyDescent="0.2">
      <c r="A2748" s="1" t="str">
        <f t="shared" si="44"/>
        <v>SINAPI 102483</v>
      </c>
      <c r="B2748" s="3" t="s">
        <v>21783</v>
      </c>
      <c r="C2748" s="3" t="s">
        <v>2807</v>
      </c>
      <c r="D2748" s="2" t="s">
        <v>10550</v>
      </c>
      <c r="E2748" s="3" t="s">
        <v>15535</v>
      </c>
      <c r="F2748" s="66" t="s">
        <v>18007</v>
      </c>
      <c r="I2748" s="3" t="s">
        <v>21785</v>
      </c>
      <c r="J2748" s="3" t="str">
        <f>IF($B2748="SINAPI",IF(ISNUMBER(MATCH(Banco!$C2748,Analitico!$A:$A,0)),INDEX(Analitico!E:E,MATCH(Banco!$C2748,Analitico!$A:$A,0))&amp;"%",""),"")</f>
        <v>8,8418137%</v>
      </c>
      <c r="K2748" s="3" t="str">
        <f>IF($B2748="SINAPI",IF(ISNUMBER(MATCH(Banco!$C2748,Analitico!$A:$A,0)),INDEX(Analitico!F:F,MATCH(Banco!$C2748,Analitico!$A:$A,0))&amp;"%",""),"")</f>
        <v>%</v>
      </c>
    </row>
    <row r="2749" spans="1:11" ht="20.399999999999999" x14ac:dyDescent="0.2">
      <c r="A2749" s="1" t="str">
        <f t="shared" si="44"/>
        <v>SINAPI 102484</v>
      </c>
      <c r="B2749" s="3" t="s">
        <v>21783</v>
      </c>
      <c r="C2749" s="3" t="s">
        <v>2808</v>
      </c>
      <c r="D2749" s="2" t="s">
        <v>10551</v>
      </c>
      <c r="E2749" s="3" t="s">
        <v>15535</v>
      </c>
      <c r="F2749" s="66" t="s">
        <v>18008</v>
      </c>
      <c r="I2749" s="3" t="s">
        <v>21785</v>
      </c>
      <c r="J2749" s="3" t="str">
        <f>IF($B2749="SINAPI",IF(ISNUMBER(MATCH(Banco!$C2749,Analitico!$A:$A,0)),INDEX(Analitico!E:E,MATCH(Banco!$C2749,Analitico!$A:$A,0))&amp;"%",""),"")</f>
        <v>8,1844284%</v>
      </c>
      <c r="K2749" s="3" t="str">
        <f>IF($B2749="SINAPI",IF(ISNUMBER(MATCH(Banco!$C2749,Analitico!$A:$A,0)),INDEX(Analitico!F:F,MATCH(Banco!$C2749,Analitico!$A:$A,0))&amp;"%",""),"")</f>
        <v>%</v>
      </c>
    </row>
    <row r="2750" spans="1:11" ht="20.399999999999999" x14ac:dyDescent="0.2">
      <c r="A2750" s="1" t="str">
        <f t="shared" si="44"/>
        <v>SINAPI 102485</v>
      </c>
      <c r="B2750" s="3" t="s">
        <v>21783</v>
      </c>
      <c r="C2750" s="3" t="s">
        <v>2809</v>
      </c>
      <c r="D2750" s="2" t="s">
        <v>10552</v>
      </c>
      <c r="E2750" s="3" t="s">
        <v>15535</v>
      </c>
      <c r="F2750" s="66" t="s">
        <v>18009</v>
      </c>
      <c r="I2750" s="3" t="s">
        <v>21785</v>
      </c>
      <c r="J2750" s="3" t="str">
        <f>IF($B2750="SINAPI",IF(ISNUMBER(MATCH(Banco!$C2750,Analitico!$A:$A,0)),INDEX(Analitico!E:E,MATCH(Banco!$C2750,Analitico!$A:$A,0))&amp;"%",""),"")</f>
        <v>16,2720886%</v>
      </c>
      <c r="K2750" s="3" t="str">
        <f>IF($B2750="SINAPI",IF(ISNUMBER(MATCH(Banco!$C2750,Analitico!$A:$A,0)),INDEX(Analitico!F:F,MATCH(Banco!$C2750,Analitico!$A:$A,0))&amp;"%",""),"")</f>
        <v>%</v>
      </c>
    </row>
    <row r="2751" spans="1:11" ht="20.399999999999999" x14ac:dyDescent="0.2">
      <c r="A2751" s="1" t="str">
        <f t="shared" si="44"/>
        <v>SINAPI 102486</v>
      </c>
      <c r="B2751" s="3" t="s">
        <v>21783</v>
      </c>
      <c r="C2751" s="3" t="s">
        <v>2810</v>
      </c>
      <c r="D2751" s="2" t="s">
        <v>10553</v>
      </c>
      <c r="E2751" s="3" t="s">
        <v>15535</v>
      </c>
      <c r="F2751" s="66" t="s">
        <v>18010</v>
      </c>
      <c r="I2751" s="3" t="s">
        <v>21785</v>
      </c>
      <c r="J2751" s="3" t="str">
        <f>IF($B2751="SINAPI",IF(ISNUMBER(MATCH(Banco!$C2751,Analitico!$A:$A,0)),INDEX(Analitico!E:E,MATCH(Banco!$C2751,Analitico!$A:$A,0))&amp;"%",""),"")</f>
        <v>15,3448199%</v>
      </c>
      <c r="K2751" s="3" t="str">
        <f>IF($B2751="SINAPI",IF(ISNUMBER(MATCH(Banco!$C2751,Analitico!$A:$A,0)),INDEX(Analitico!F:F,MATCH(Banco!$C2751,Analitico!$A:$A,0))&amp;"%",""),"")</f>
        <v>%</v>
      </c>
    </row>
    <row r="2752" spans="1:11" x14ac:dyDescent="0.2">
      <c r="A2752" s="1" t="str">
        <f t="shared" si="44"/>
        <v>SINAPI 102487</v>
      </c>
      <c r="B2752" s="3" t="s">
        <v>21783</v>
      </c>
      <c r="C2752" s="3" t="s">
        <v>2811</v>
      </c>
      <c r="D2752" s="2" t="s">
        <v>10554</v>
      </c>
      <c r="E2752" s="3" t="s">
        <v>15535</v>
      </c>
      <c r="F2752" s="66" t="s">
        <v>18011</v>
      </c>
      <c r="I2752" s="3" t="s">
        <v>21786</v>
      </c>
      <c r="J2752" s="3" t="str">
        <f>IF($B2752="SINAPI",IF(ISNUMBER(MATCH(Banco!$C2752,Analitico!$A:$A,0)),INDEX(Analitico!E:E,MATCH(Banco!$C2752,Analitico!$A:$A,0))&amp;"%",""),"")</f>
        <v>34,0079508%</v>
      </c>
      <c r="K2752" s="3" t="str">
        <f>IF($B2752="SINAPI",IF(ISNUMBER(MATCH(Banco!$C2752,Analitico!$A:$A,0)),INDEX(Analitico!F:F,MATCH(Banco!$C2752,Analitico!$A:$A,0))&amp;"%",""),"")</f>
        <v>%</v>
      </c>
    </row>
    <row r="2753" spans="1:11" ht="20.399999999999999" x14ac:dyDescent="0.2">
      <c r="A2753" s="1" t="str">
        <f t="shared" si="44"/>
        <v>SINAPI 103183</v>
      </c>
      <c r="B2753" s="3" t="s">
        <v>21783</v>
      </c>
      <c r="C2753" s="3" t="s">
        <v>2812</v>
      </c>
      <c r="D2753" s="2" t="s">
        <v>10555</v>
      </c>
      <c r="E2753" s="3" t="s">
        <v>15535</v>
      </c>
      <c r="F2753" s="66" t="s">
        <v>18012</v>
      </c>
      <c r="I2753" s="3" t="s">
        <v>21786</v>
      </c>
      <c r="J2753" s="3" t="str">
        <f>IF($B2753="SINAPI",IF(ISNUMBER(MATCH(Banco!$C2753,Analitico!$A:$A,0)),INDEX(Analitico!E:E,MATCH(Banco!$C2753,Analitico!$A:$A,0))&amp;"%",""),"")</f>
        <v>10,3668895%</v>
      </c>
      <c r="K2753" s="3" t="str">
        <f>IF($B2753="SINAPI",IF(ISNUMBER(MATCH(Banco!$C2753,Analitico!$A:$A,0)),INDEX(Analitico!F:F,MATCH(Banco!$C2753,Analitico!$A:$A,0))&amp;"%",""),"")</f>
        <v>%</v>
      </c>
    </row>
    <row r="2754" spans="1:11" ht="20.399999999999999" x14ac:dyDescent="0.2">
      <c r="A2754" s="1" t="str">
        <f t="shared" si="44"/>
        <v>SINAPI 103184</v>
      </c>
      <c r="B2754" s="3" t="s">
        <v>21783</v>
      </c>
      <c r="C2754" s="3" t="s">
        <v>2813</v>
      </c>
      <c r="D2754" s="2" t="s">
        <v>10556</v>
      </c>
      <c r="E2754" s="3" t="s">
        <v>15535</v>
      </c>
      <c r="F2754" s="66" t="s">
        <v>18013</v>
      </c>
      <c r="I2754" s="3" t="s">
        <v>21785</v>
      </c>
      <c r="J2754" s="3" t="str">
        <f>IF($B2754="SINAPI",IF(ISNUMBER(MATCH(Banco!$C2754,Analitico!$A:$A,0)),INDEX(Analitico!E:E,MATCH(Banco!$C2754,Analitico!$A:$A,0))&amp;"%",""),"")</f>
        <v>4,7957946%</v>
      </c>
      <c r="K2754" s="3" t="str">
        <f>IF($B2754="SINAPI",IF(ISNUMBER(MATCH(Banco!$C2754,Analitico!$A:$A,0)),INDEX(Analitico!F:F,MATCH(Banco!$C2754,Analitico!$A:$A,0))&amp;"%",""),"")</f>
        <v>%</v>
      </c>
    </row>
    <row r="2755" spans="1:11" x14ac:dyDescent="0.2">
      <c r="A2755" s="1" t="str">
        <f t="shared" si="44"/>
        <v>SINAPI 103669</v>
      </c>
      <c r="B2755" s="3" t="s">
        <v>21783</v>
      </c>
      <c r="C2755" s="3" t="s">
        <v>2814</v>
      </c>
      <c r="D2755" s="2" t="s">
        <v>10557</v>
      </c>
      <c r="E2755" s="3" t="s">
        <v>15535</v>
      </c>
      <c r="F2755" s="66" t="s">
        <v>18014</v>
      </c>
      <c r="I2755" s="3" t="s">
        <v>21786</v>
      </c>
      <c r="J2755" s="3" t="str">
        <f>IF($B2755="SINAPI",IF(ISNUMBER(MATCH(Banco!$C2755,Analitico!$A:$A,0)),INDEX(Analitico!E:E,MATCH(Banco!$C2755,Analitico!$A:$A,0))&amp;"%",""),"")</f>
        <v>25,1860138%</v>
      </c>
      <c r="K2755" s="3" t="str">
        <f>IF($B2755="SINAPI",IF(ISNUMBER(MATCH(Banco!$C2755,Analitico!$A:$A,0)),INDEX(Analitico!F:F,MATCH(Banco!$C2755,Analitico!$A:$A,0))&amp;"%",""),"")</f>
        <v>%</v>
      </c>
    </row>
    <row r="2756" spans="1:11" x14ac:dyDescent="0.2">
      <c r="A2756" s="1" t="str">
        <f t="shared" si="44"/>
        <v>SINAPI 103670</v>
      </c>
      <c r="B2756" s="3" t="s">
        <v>21783</v>
      </c>
      <c r="C2756" s="3" t="s">
        <v>2815</v>
      </c>
      <c r="D2756" s="2" t="s">
        <v>10558</v>
      </c>
      <c r="E2756" s="3" t="s">
        <v>15535</v>
      </c>
      <c r="F2756" s="66" t="s">
        <v>18015</v>
      </c>
      <c r="I2756" s="3" t="s">
        <v>21786</v>
      </c>
      <c r="J2756" s="3" t="str">
        <f>IF($B2756="SINAPI",IF(ISNUMBER(MATCH(Banco!$C2756,Analitico!$A:$A,0)),INDEX(Analitico!E:E,MATCH(Banco!$C2756,Analitico!$A:$A,0))&amp;"%",""),"")</f>
        <v>82,7661801%</v>
      </c>
      <c r="K2756" s="3" t="str">
        <f>IF($B2756="SINAPI",IF(ISNUMBER(MATCH(Banco!$C2756,Analitico!$A:$A,0)),INDEX(Analitico!F:F,MATCH(Banco!$C2756,Analitico!$A:$A,0))&amp;"%",""),"")</f>
        <v>%</v>
      </c>
    </row>
    <row r="2757" spans="1:11" x14ac:dyDescent="0.2">
      <c r="A2757" s="1" t="str">
        <f t="shared" si="44"/>
        <v>SINAPI 103671</v>
      </c>
      <c r="B2757" s="3" t="s">
        <v>21783</v>
      </c>
      <c r="C2757" s="3" t="s">
        <v>2816</v>
      </c>
      <c r="D2757" s="2" t="s">
        <v>10559</v>
      </c>
      <c r="E2757" s="3" t="s">
        <v>15535</v>
      </c>
      <c r="F2757" s="66" t="s">
        <v>18016</v>
      </c>
      <c r="I2757" s="3" t="s">
        <v>21786</v>
      </c>
      <c r="J2757" s="3" t="str">
        <f>IF($B2757="SINAPI",IF(ISNUMBER(MATCH(Banco!$C2757,Analitico!$A:$A,0)),INDEX(Analitico!E:E,MATCH(Banco!$C2757,Analitico!$A:$A,0))&amp;"%",""),"")</f>
        <v>5,4805466%</v>
      </c>
      <c r="K2757" s="3" t="str">
        <f>IF($B2757="SINAPI",IF(ISNUMBER(MATCH(Banco!$C2757,Analitico!$A:$A,0)),INDEX(Analitico!F:F,MATCH(Banco!$C2757,Analitico!$A:$A,0))&amp;"%",""),"")</f>
        <v>%</v>
      </c>
    </row>
    <row r="2758" spans="1:11" ht="20.399999999999999" x14ac:dyDescent="0.2">
      <c r="A2758" s="1" t="str">
        <f t="shared" si="44"/>
        <v>SINAPI 103672</v>
      </c>
      <c r="B2758" s="3" t="s">
        <v>21783</v>
      </c>
      <c r="C2758" s="3" t="s">
        <v>2817</v>
      </c>
      <c r="D2758" s="2" t="s">
        <v>10560</v>
      </c>
      <c r="E2758" s="3" t="s">
        <v>15535</v>
      </c>
      <c r="F2758" s="66" t="s">
        <v>18017</v>
      </c>
      <c r="I2758" s="3" t="s">
        <v>21786</v>
      </c>
      <c r="J2758" s="3" t="str">
        <f>IF($B2758="SINAPI",IF(ISNUMBER(MATCH(Banco!$C2758,Analitico!$A:$A,0)),INDEX(Analitico!E:E,MATCH(Banco!$C2758,Analitico!$A:$A,0))&amp;"%",""),"")</f>
        <v>4,9363643%</v>
      </c>
      <c r="K2758" s="3" t="str">
        <f>IF($B2758="SINAPI",IF(ISNUMBER(MATCH(Banco!$C2758,Analitico!$A:$A,0)),INDEX(Analitico!F:F,MATCH(Banco!$C2758,Analitico!$A:$A,0))&amp;"%",""),"")</f>
        <v>%</v>
      </c>
    </row>
    <row r="2759" spans="1:11" x14ac:dyDescent="0.2">
      <c r="A2759" s="1" t="str">
        <f t="shared" si="44"/>
        <v>SINAPI 103673</v>
      </c>
      <c r="B2759" s="3" t="s">
        <v>21783</v>
      </c>
      <c r="C2759" s="3" t="s">
        <v>2818</v>
      </c>
      <c r="D2759" s="2" t="s">
        <v>10561</v>
      </c>
      <c r="E2759" s="3" t="s">
        <v>15535</v>
      </c>
      <c r="F2759" s="66" t="s">
        <v>18018</v>
      </c>
      <c r="I2759" s="3" t="s">
        <v>21786</v>
      </c>
      <c r="J2759" s="3" t="str">
        <f>IF($B2759="SINAPI",IF(ISNUMBER(MATCH(Banco!$C2759,Analitico!$A:$A,0)),INDEX(Analitico!E:E,MATCH(Banco!$C2759,Analitico!$A:$A,0))&amp;"%",""),"")</f>
        <v>82,2505518%</v>
      </c>
      <c r="K2759" s="3" t="str">
        <f>IF($B2759="SINAPI",IF(ISNUMBER(MATCH(Banco!$C2759,Analitico!$A:$A,0)),INDEX(Analitico!F:F,MATCH(Banco!$C2759,Analitico!$A:$A,0))&amp;"%",""),"")</f>
        <v>%</v>
      </c>
    </row>
    <row r="2760" spans="1:11" ht="20.399999999999999" x14ac:dyDescent="0.2">
      <c r="A2760" s="1" t="str">
        <f t="shared" si="44"/>
        <v>SINAPI 103674</v>
      </c>
      <c r="B2760" s="3" t="s">
        <v>21783</v>
      </c>
      <c r="C2760" s="3" t="s">
        <v>2819</v>
      </c>
      <c r="D2760" s="2" t="s">
        <v>10562</v>
      </c>
      <c r="E2760" s="3" t="s">
        <v>15535</v>
      </c>
      <c r="F2760" s="66" t="s">
        <v>18019</v>
      </c>
      <c r="I2760" s="3" t="s">
        <v>21786</v>
      </c>
      <c r="J2760" s="3" t="str">
        <f>IF($B2760="SINAPI",IF(ISNUMBER(MATCH(Banco!$C2760,Analitico!$A:$A,0)),INDEX(Analitico!E:E,MATCH(Banco!$C2760,Analitico!$A:$A,0))&amp;"%",""),"")</f>
        <v>7,4192398%</v>
      </c>
      <c r="K2760" s="3" t="str">
        <f>IF($B2760="SINAPI",IF(ISNUMBER(MATCH(Banco!$C2760,Analitico!$A:$A,0)),INDEX(Analitico!F:F,MATCH(Banco!$C2760,Analitico!$A:$A,0))&amp;"%",""),"")</f>
        <v>%</v>
      </c>
    </row>
    <row r="2761" spans="1:11" ht="20.399999999999999" x14ac:dyDescent="0.2">
      <c r="A2761" s="1" t="str">
        <f t="shared" si="44"/>
        <v>SINAPI 103675</v>
      </c>
      <c r="B2761" s="3" t="s">
        <v>21783</v>
      </c>
      <c r="C2761" s="3" t="s">
        <v>2820</v>
      </c>
      <c r="D2761" s="2" t="s">
        <v>10563</v>
      </c>
      <c r="E2761" s="3" t="s">
        <v>15535</v>
      </c>
      <c r="F2761" s="66" t="s">
        <v>18020</v>
      </c>
      <c r="I2761" s="3" t="s">
        <v>21786</v>
      </c>
      <c r="J2761" s="3" t="str">
        <f>IF($B2761="SINAPI",IF(ISNUMBER(MATCH(Banco!$C2761,Analitico!$A:$A,0)),INDEX(Analitico!E:E,MATCH(Banco!$C2761,Analitico!$A:$A,0))&amp;"%",""),"")</f>
        <v>5,1951674%</v>
      </c>
      <c r="K2761" s="3" t="str">
        <f>IF($B2761="SINAPI",IF(ISNUMBER(MATCH(Banco!$C2761,Analitico!$A:$A,0)),INDEX(Analitico!F:F,MATCH(Banco!$C2761,Analitico!$A:$A,0))&amp;"%",""),"")</f>
        <v>%</v>
      </c>
    </row>
    <row r="2762" spans="1:11" ht="20.399999999999999" x14ac:dyDescent="0.2">
      <c r="A2762" s="1" t="str">
        <f t="shared" si="44"/>
        <v>SINAPI 103676</v>
      </c>
      <c r="B2762" s="3" t="s">
        <v>21783</v>
      </c>
      <c r="C2762" s="3" t="s">
        <v>2821</v>
      </c>
      <c r="D2762" s="2" t="s">
        <v>10564</v>
      </c>
      <c r="E2762" s="3" t="s">
        <v>15535</v>
      </c>
      <c r="F2762" s="66" t="s">
        <v>18021</v>
      </c>
      <c r="I2762" s="3" t="s">
        <v>21786</v>
      </c>
      <c r="J2762" s="3" t="str">
        <f>IF($B2762="SINAPI",IF(ISNUMBER(MATCH(Banco!$C2762,Analitico!$A:$A,0)),INDEX(Analitico!E:E,MATCH(Banco!$C2762,Analitico!$A:$A,0))&amp;"%",""),"")</f>
        <v>27,9704056%</v>
      </c>
      <c r="K2762" s="3" t="str">
        <f>IF($B2762="SINAPI",IF(ISNUMBER(MATCH(Banco!$C2762,Analitico!$A:$A,0)),INDEX(Analitico!F:F,MATCH(Banco!$C2762,Analitico!$A:$A,0))&amp;"%",""),"")</f>
        <v>%</v>
      </c>
    </row>
    <row r="2763" spans="1:11" ht="20.399999999999999" x14ac:dyDescent="0.2">
      <c r="A2763" s="1" t="str">
        <f t="shared" si="44"/>
        <v>SINAPI 103677</v>
      </c>
      <c r="B2763" s="3" t="s">
        <v>21783</v>
      </c>
      <c r="C2763" s="3" t="s">
        <v>2822</v>
      </c>
      <c r="D2763" s="2" t="s">
        <v>10565</v>
      </c>
      <c r="E2763" s="3" t="s">
        <v>15535</v>
      </c>
      <c r="F2763" s="66" t="s">
        <v>18022</v>
      </c>
      <c r="I2763" s="3" t="s">
        <v>21786</v>
      </c>
      <c r="J2763" s="3" t="str">
        <f>IF($B2763="SINAPI",IF(ISNUMBER(MATCH(Banco!$C2763,Analitico!$A:$A,0)),INDEX(Analitico!E:E,MATCH(Banco!$C2763,Analitico!$A:$A,0))&amp;"%",""),"")</f>
        <v>17,3275691%</v>
      </c>
      <c r="K2763" s="3" t="str">
        <f>IF($B2763="SINAPI",IF(ISNUMBER(MATCH(Banco!$C2763,Analitico!$A:$A,0)),INDEX(Analitico!F:F,MATCH(Banco!$C2763,Analitico!$A:$A,0))&amp;"%",""),"")</f>
        <v>%</v>
      </c>
    </row>
    <row r="2764" spans="1:11" ht="20.399999999999999" x14ac:dyDescent="0.2">
      <c r="A2764" s="1" t="str">
        <f t="shared" si="44"/>
        <v>SINAPI 103678</v>
      </c>
      <c r="B2764" s="3" t="s">
        <v>21783</v>
      </c>
      <c r="C2764" s="3" t="s">
        <v>2823</v>
      </c>
      <c r="D2764" s="2" t="s">
        <v>10566</v>
      </c>
      <c r="E2764" s="3" t="s">
        <v>15535</v>
      </c>
      <c r="F2764" s="66" t="s">
        <v>18023</v>
      </c>
      <c r="I2764" s="3" t="s">
        <v>21786</v>
      </c>
      <c r="J2764" s="3" t="str">
        <f>IF($B2764="SINAPI",IF(ISNUMBER(MATCH(Banco!$C2764,Analitico!$A:$A,0)),INDEX(Analitico!E:E,MATCH(Banco!$C2764,Analitico!$A:$A,0))&amp;"%",""),"")</f>
        <v>22,3433505%</v>
      </c>
      <c r="K2764" s="3" t="str">
        <f>IF($B2764="SINAPI",IF(ISNUMBER(MATCH(Banco!$C2764,Analitico!$A:$A,0)),INDEX(Analitico!F:F,MATCH(Banco!$C2764,Analitico!$A:$A,0))&amp;"%",""),"")</f>
        <v>%</v>
      </c>
    </row>
    <row r="2765" spans="1:11" ht="20.399999999999999" x14ac:dyDescent="0.2">
      <c r="A2765" s="1" t="str">
        <f t="shared" si="44"/>
        <v>SINAPI 103679</v>
      </c>
      <c r="B2765" s="3" t="s">
        <v>21783</v>
      </c>
      <c r="C2765" s="3" t="s">
        <v>2824</v>
      </c>
      <c r="D2765" s="2" t="s">
        <v>10567</v>
      </c>
      <c r="E2765" s="3" t="s">
        <v>15535</v>
      </c>
      <c r="F2765" s="66" t="s">
        <v>18024</v>
      </c>
      <c r="I2765" s="3" t="s">
        <v>21786</v>
      </c>
      <c r="J2765" s="3" t="str">
        <f>IF($B2765="SINAPI",IF(ISNUMBER(MATCH(Banco!$C2765,Analitico!$A:$A,0)),INDEX(Analitico!E:E,MATCH(Banco!$C2765,Analitico!$A:$A,0))&amp;"%",""),"")</f>
        <v>13,9129901%</v>
      </c>
      <c r="K2765" s="3" t="str">
        <f>IF($B2765="SINAPI",IF(ISNUMBER(MATCH(Banco!$C2765,Analitico!$A:$A,0)),INDEX(Analitico!F:F,MATCH(Banco!$C2765,Analitico!$A:$A,0))&amp;"%",""),"")</f>
        <v>%</v>
      </c>
    </row>
    <row r="2766" spans="1:11" ht="20.399999999999999" x14ac:dyDescent="0.2">
      <c r="A2766" s="1" t="str">
        <f t="shared" si="44"/>
        <v>SINAPI 103680</v>
      </c>
      <c r="B2766" s="3" t="s">
        <v>21783</v>
      </c>
      <c r="C2766" s="3" t="s">
        <v>2825</v>
      </c>
      <c r="D2766" s="2" t="s">
        <v>10568</v>
      </c>
      <c r="E2766" s="3" t="s">
        <v>15535</v>
      </c>
      <c r="F2766" s="66" t="s">
        <v>18025</v>
      </c>
      <c r="I2766" s="3" t="s">
        <v>21786</v>
      </c>
      <c r="J2766" s="3" t="str">
        <f>IF($B2766="SINAPI",IF(ISNUMBER(MATCH(Banco!$C2766,Analitico!$A:$A,0)),INDEX(Analitico!E:E,MATCH(Banco!$C2766,Analitico!$A:$A,0))&amp;"%",""),"")</f>
        <v>18,4739464%</v>
      </c>
      <c r="K2766" s="3" t="str">
        <f>IF($B2766="SINAPI",IF(ISNUMBER(MATCH(Banco!$C2766,Analitico!$A:$A,0)),INDEX(Analitico!F:F,MATCH(Banco!$C2766,Analitico!$A:$A,0))&amp;"%",""),"")</f>
        <v>%</v>
      </c>
    </row>
    <row r="2767" spans="1:11" ht="20.399999999999999" x14ac:dyDescent="0.2">
      <c r="A2767" s="1" t="str">
        <f t="shared" si="44"/>
        <v>SINAPI 103681</v>
      </c>
      <c r="B2767" s="3" t="s">
        <v>21783</v>
      </c>
      <c r="C2767" s="3" t="s">
        <v>2826</v>
      </c>
      <c r="D2767" s="2" t="s">
        <v>10569</v>
      </c>
      <c r="E2767" s="3" t="s">
        <v>15535</v>
      </c>
      <c r="F2767" s="66" t="s">
        <v>18026</v>
      </c>
      <c r="I2767" s="3" t="s">
        <v>21786</v>
      </c>
      <c r="J2767" s="3" t="str">
        <f>IF($B2767="SINAPI",IF(ISNUMBER(MATCH(Banco!$C2767,Analitico!$A:$A,0)),INDEX(Analitico!E:E,MATCH(Banco!$C2767,Analitico!$A:$A,0))&amp;"%",""),"")</f>
        <v>8,3818022%</v>
      </c>
      <c r="K2767" s="3" t="str">
        <f>IF($B2767="SINAPI",IF(ISNUMBER(MATCH(Banco!$C2767,Analitico!$A:$A,0)),INDEX(Analitico!F:F,MATCH(Banco!$C2767,Analitico!$A:$A,0))&amp;"%",""),"")</f>
        <v>%</v>
      </c>
    </row>
    <row r="2768" spans="1:11" ht="20.399999999999999" x14ac:dyDescent="0.2">
      <c r="A2768" s="1" t="str">
        <f t="shared" si="44"/>
        <v>SINAPI 103682</v>
      </c>
      <c r="B2768" s="3" t="s">
        <v>21783</v>
      </c>
      <c r="C2768" s="3" t="s">
        <v>2827</v>
      </c>
      <c r="D2768" s="2" t="s">
        <v>10570</v>
      </c>
      <c r="E2768" s="3" t="s">
        <v>15535</v>
      </c>
      <c r="F2768" s="66" t="s">
        <v>18027</v>
      </c>
      <c r="I2768" s="3" t="s">
        <v>21786</v>
      </c>
      <c r="J2768" s="3" t="str">
        <f>IF($B2768="SINAPI",IF(ISNUMBER(MATCH(Banco!$C2768,Analitico!$A:$A,0)),INDEX(Analitico!E:E,MATCH(Banco!$C2768,Analitico!$A:$A,0))&amp;"%",""),"")</f>
        <v>26,0580099%</v>
      </c>
      <c r="K2768" s="3" t="str">
        <f>IF($B2768="SINAPI",IF(ISNUMBER(MATCH(Banco!$C2768,Analitico!$A:$A,0)),INDEX(Analitico!F:F,MATCH(Banco!$C2768,Analitico!$A:$A,0))&amp;"%",""),"")</f>
        <v>%</v>
      </c>
    </row>
    <row r="2769" spans="1:11" ht="20.399999999999999" x14ac:dyDescent="0.2">
      <c r="A2769" s="1" t="str">
        <f t="shared" si="44"/>
        <v>SINAPI 103683</v>
      </c>
      <c r="B2769" s="3" t="s">
        <v>21783</v>
      </c>
      <c r="C2769" s="3" t="s">
        <v>2828</v>
      </c>
      <c r="D2769" s="2" t="s">
        <v>10571</v>
      </c>
      <c r="E2769" s="3" t="s">
        <v>15535</v>
      </c>
      <c r="F2769" s="66" t="s">
        <v>18028</v>
      </c>
      <c r="I2769" s="3" t="s">
        <v>21786</v>
      </c>
      <c r="J2769" s="3" t="str">
        <f>IF($B2769="SINAPI",IF(ISNUMBER(MATCH(Banco!$C2769,Analitico!$A:$A,0)),INDEX(Analitico!E:E,MATCH(Banco!$C2769,Analitico!$A:$A,0))&amp;"%",""),"")</f>
        <v>38,7397204%</v>
      </c>
      <c r="K2769" s="3" t="str">
        <f>IF($B2769="SINAPI",IF(ISNUMBER(MATCH(Banco!$C2769,Analitico!$A:$A,0)),INDEX(Analitico!F:F,MATCH(Banco!$C2769,Analitico!$A:$A,0))&amp;"%",""),"")</f>
        <v>%</v>
      </c>
    </row>
    <row r="2770" spans="1:11" ht="20.399999999999999" x14ac:dyDescent="0.2">
      <c r="A2770" s="1" t="str">
        <f t="shared" si="44"/>
        <v>SINAPI 103684</v>
      </c>
      <c r="B2770" s="3" t="s">
        <v>21783</v>
      </c>
      <c r="C2770" s="3" t="s">
        <v>2829</v>
      </c>
      <c r="D2770" s="2" t="s">
        <v>10572</v>
      </c>
      <c r="E2770" s="3" t="s">
        <v>15535</v>
      </c>
      <c r="F2770" s="66" t="s">
        <v>18029</v>
      </c>
      <c r="I2770" s="3" t="s">
        <v>21786</v>
      </c>
      <c r="J2770" s="3" t="str">
        <f>IF($B2770="SINAPI",IF(ISNUMBER(MATCH(Banco!$C2770,Analitico!$A:$A,0)),INDEX(Analitico!E:E,MATCH(Banco!$C2770,Analitico!$A:$A,0))&amp;"%",""),"")</f>
        <v>7,1195372%</v>
      </c>
      <c r="K2770" s="3" t="str">
        <f>IF($B2770="SINAPI",IF(ISNUMBER(MATCH(Banco!$C2770,Analitico!$A:$A,0)),INDEX(Analitico!F:F,MATCH(Banco!$C2770,Analitico!$A:$A,0))&amp;"%",""),"")</f>
        <v>%</v>
      </c>
    </row>
    <row r="2771" spans="1:11" ht="20.399999999999999" x14ac:dyDescent="0.2">
      <c r="A2771" s="1" t="str">
        <f t="shared" si="44"/>
        <v>SINAPI 103685</v>
      </c>
      <c r="B2771" s="3" t="s">
        <v>21783</v>
      </c>
      <c r="C2771" s="3" t="s">
        <v>2830</v>
      </c>
      <c r="D2771" s="2" t="s">
        <v>10573</v>
      </c>
      <c r="E2771" s="3" t="s">
        <v>15535</v>
      </c>
      <c r="F2771" s="66" t="s">
        <v>18030</v>
      </c>
      <c r="I2771" s="3" t="s">
        <v>21786</v>
      </c>
      <c r="J2771" s="3" t="str">
        <f>IF($B2771="SINAPI",IF(ISNUMBER(MATCH(Banco!$C2771,Analitico!$A:$A,0)),INDEX(Analitico!E:E,MATCH(Banco!$C2771,Analitico!$A:$A,0))&amp;"%",""),"")</f>
        <v>5,7470258%</v>
      </c>
      <c r="K2771" s="3" t="str">
        <f>IF($B2771="SINAPI",IF(ISNUMBER(MATCH(Banco!$C2771,Analitico!$A:$A,0)),INDEX(Analitico!F:F,MATCH(Banco!$C2771,Analitico!$A:$A,0))&amp;"%",""),"")</f>
        <v>%</v>
      </c>
    </row>
    <row r="2772" spans="1:11" ht="20.399999999999999" x14ac:dyDescent="0.2">
      <c r="A2772" s="1" t="str">
        <f t="shared" si="44"/>
        <v>SINAPI 103686</v>
      </c>
      <c r="B2772" s="3" t="s">
        <v>21783</v>
      </c>
      <c r="C2772" s="3" t="s">
        <v>2831</v>
      </c>
      <c r="D2772" s="2" t="s">
        <v>10574</v>
      </c>
      <c r="E2772" s="3" t="s">
        <v>15535</v>
      </c>
      <c r="F2772" s="66" t="s">
        <v>18031</v>
      </c>
      <c r="I2772" s="3" t="s">
        <v>21786</v>
      </c>
      <c r="J2772" s="3" t="str">
        <f>IF($B2772="SINAPI",IF(ISNUMBER(MATCH(Banco!$C2772,Analitico!$A:$A,0)),INDEX(Analitico!E:E,MATCH(Banco!$C2772,Analitico!$A:$A,0))&amp;"%",""),"")</f>
        <v>12,5240179%</v>
      </c>
      <c r="K2772" s="3" t="str">
        <f>IF($B2772="SINAPI",IF(ISNUMBER(MATCH(Banco!$C2772,Analitico!$A:$A,0)),INDEX(Analitico!F:F,MATCH(Banco!$C2772,Analitico!$A:$A,0))&amp;"%",""),"")</f>
        <v>%</v>
      </c>
    </row>
    <row r="2773" spans="1:11" ht="20.399999999999999" x14ac:dyDescent="0.2">
      <c r="A2773" s="1" t="str">
        <f t="shared" si="44"/>
        <v>SINAPI 103687</v>
      </c>
      <c r="B2773" s="3" t="s">
        <v>21783</v>
      </c>
      <c r="C2773" s="3" t="s">
        <v>2832</v>
      </c>
      <c r="D2773" s="2" t="s">
        <v>10575</v>
      </c>
      <c r="E2773" s="3" t="s">
        <v>15535</v>
      </c>
      <c r="F2773" s="66" t="s">
        <v>18032</v>
      </c>
      <c r="I2773" s="3" t="s">
        <v>21786</v>
      </c>
      <c r="J2773" s="3" t="str">
        <f>IF($B2773="SINAPI",IF(ISNUMBER(MATCH(Banco!$C2773,Analitico!$A:$A,0)),INDEX(Analitico!E:E,MATCH(Banco!$C2773,Analitico!$A:$A,0))&amp;"%",""),"")</f>
        <v>31,5095149%</v>
      </c>
      <c r="K2773" s="3" t="str">
        <f>IF($B2773="SINAPI",IF(ISNUMBER(MATCH(Banco!$C2773,Analitico!$A:$A,0)),INDEX(Analitico!F:F,MATCH(Banco!$C2773,Analitico!$A:$A,0))&amp;"%",""),"")</f>
        <v>%</v>
      </c>
    </row>
    <row r="2774" spans="1:11" ht="20.399999999999999" x14ac:dyDescent="0.2">
      <c r="A2774" s="1" t="str">
        <f t="shared" si="44"/>
        <v>SINAPI 103688</v>
      </c>
      <c r="B2774" s="3" t="s">
        <v>21783</v>
      </c>
      <c r="C2774" s="3" t="s">
        <v>2833</v>
      </c>
      <c r="D2774" s="2" t="s">
        <v>10576</v>
      </c>
      <c r="E2774" s="3" t="s">
        <v>15535</v>
      </c>
      <c r="F2774" s="66" t="s">
        <v>18033</v>
      </c>
      <c r="I2774" s="3" t="s">
        <v>21786</v>
      </c>
      <c r="J2774" s="3" t="str">
        <f>IF($B2774="SINAPI",IF(ISNUMBER(MATCH(Banco!$C2774,Analitico!$A:$A,0)),INDEX(Analitico!E:E,MATCH(Banco!$C2774,Analitico!$A:$A,0))&amp;"%",""),"")</f>
        <v>16,9180958%</v>
      </c>
      <c r="K2774" s="3" t="str">
        <f>IF($B2774="SINAPI",IF(ISNUMBER(MATCH(Banco!$C2774,Analitico!$A:$A,0)),INDEX(Analitico!F:F,MATCH(Banco!$C2774,Analitico!$A:$A,0))&amp;"%",""),"")</f>
        <v>%</v>
      </c>
    </row>
    <row r="2775" spans="1:11" ht="20.399999999999999" x14ac:dyDescent="0.2">
      <c r="A2775" s="1" t="str">
        <f t="shared" si="44"/>
        <v>SINAPI 104916</v>
      </c>
      <c r="B2775" s="3" t="s">
        <v>21783</v>
      </c>
      <c r="C2775" s="3" t="s">
        <v>2834</v>
      </c>
      <c r="D2775" s="2" t="s">
        <v>10577</v>
      </c>
      <c r="E2775" s="3" t="s">
        <v>15539</v>
      </c>
      <c r="F2775" s="66" t="s">
        <v>18034</v>
      </c>
      <c r="I2775" s="3" t="s">
        <v>21785</v>
      </c>
      <c r="J2775" s="3" t="str">
        <f>IF($B2775="SINAPI",IF(ISNUMBER(MATCH(Banco!$C2775,Analitico!$A:$A,0)),INDEX(Analitico!E:E,MATCH(Banco!$C2775,Analitico!$A:$A,0))&amp;"%",""),"")</f>
        <v>40,0833829%</v>
      </c>
      <c r="K2775" s="3" t="str">
        <f>IF($B2775="SINAPI",IF(ISNUMBER(MATCH(Banco!$C2775,Analitico!$A:$A,0)),INDEX(Analitico!F:F,MATCH(Banco!$C2775,Analitico!$A:$A,0))&amp;"%",""),"")</f>
        <v>%</v>
      </c>
    </row>
    <row r="2776" spans="1:11" ht="20.399999999999999" x14ac:dyDescent="0.2">
      <c r="A2776" s="1" t="str">
        <f t="shared" si="44"/>
        <v>SINAPI 104923</v>
      </c>
      <c r="B2776" s="3" t="s">
        <v>21783</v>
      </c>
      <c r="C2776" s="3" t="s">
        <v>2835</v>
      </c>
      <c r="D2776" s="2" t="s">
        <v>10578</v>
      </c>
      <c r="E2776" s="3" t="s">
        <v>15535</v>
      </c>
      <c r="F2776" s="66" t="s">
        <v>18035</v>
      </c>
      <c r="I2776" s="3" t="s">
        <v>21786</v>
      </c>
      <c r="J2776" s="3" t="str">
        <f>IF($B2776="SINAPI",IF(ISNUMBER(MATCH(Banco!$C2776,Analitico!$A:$A,0)),INDEX(Analitico!E:E,MATCH(Banco!$C2776,Analitico!$A:$A,0))&amp;"%",""),"")</f>
        <v>26,1930572%</v>
      </c>
      <c r="K2776" s="3" t="str">
        <f>IF($B2776="SINAPI",IF(ISNUMBER(MATCH(Banco!$C2776,Analitico!$A:$A,0)),INDEX(Analitico!F:F,MATCH(Banco!$C2776,Analitico!$A:$A,0))&amp;"%",""),"")</f>
        <v>%</v>
      </c>
    </row>
    <row r="2777" spans="1:11" ht="20.399999999999999" x14ac:dyDescent="0.2">
      <c r="A2777" s="1" t="str">
        <f t="shared" si="44"/>
        <v>SINAPI 104924</v>
      </c>
      <c r="B2777" s="3" t="s">
        <v>21783</v>
      </c>
      <c r="C2777" s="3" t="s">
        <v>2836</v>
      </c>
      <c r="D2777" s="2" t="s">
        <v>10579</v>
      </c>
      <c r="E2777" s="3" t="s">
        <v>15535</v>
      </c>
      <c r="F2777" s="66" t="s">
        <v>18036</v>
      </c>
      <c r="I2777" s="3" t="s">
        <v>21786</v>
      </c>
      <c r="J2777" s="3" t="str">
        <f>IF($B2777="SINAPI",IF(ISNUMBER(MATCH(Banco!$C2777,Analitico!$A:$A,0)),INDEX(Analitico!E:E,MATCH(Banco!$C2777,Analitico!$A:$A,0))&amp;"%",""),"")</f>
        <v>2,7987207%</v>
      </c>
      <c r="K2777" s="3" t="str">
        <f>IF($B2777="SINAPI",IF(ISNUMBER(MATCH(Banco!$C2777,Analitico!$A:$A,0)),INDEX(Analitico!F:F,MATCH(Banco!$C2777,Analitico!$A:$A,0))&amp;"%",""),"")</f>
        <v>%</v>
      </c>
    </row>
    <row r="2778" spans="1:11" ht="20.399999999999999" x14ac:dyDescent="0.2">
      <c r="A2778" s="1" t="str">
        <f t="shared" si="44"/>
        <v>SINAPI 101963</v>
      </c>
      <c r="B2778" s="3" t="s">
        <v>21783</v>
      </c>
      <c r="C2778" s="3" t="s">
        <v>2837</v>
      </c>
      <c r="D2778" s="2" t="s">
        <v>10580</v>
      </c>
      <c r="E2778" s="3" t="s">
        <v>15534</v>
      </c>
      <c r="F2778" s="66" t="s">
        <v>18037</v>
      </c>
      <c r="I2778" s="3" t="s">
        <v>21786</v>
      </c>
      <c r="J2778" s="3" t="str">
        <f>IF($B2778="SINAPI",IF(ISNUMBER(MATCH(Banco!$C2778,Analitico!$A:$A,0)),INDEX(Analitico!E:E,MATCH(Banco!$C2778,Analitico!$A:$A,0))&amp;"%",""),"")</f>
        <v>13,7927983%</v>
      </c>
      <c r="K2778" s="3" t="str">
        <f>IF($B2778="SINAPI",IF(ISNUMBER(MATCH(Banco!$C2778,Analitico!$A:$A,0)),INDEX(Analitico!F:F,MATCH(Banco!$C2778,Analitico!$A:$A,0))&amp;"%",""),"")</f>
        <v>%</v>
      </c>
    </row>
    <row r="2779" spans="1:11" ht="20.399999999999999" x14ac:dyDescent="0.2">
      <c r="A2779" s="1" t="str">
        <f t="shared" si="44"/>
        <v>SINAPI 101964</v>
      </c>
      <c r="B2779" s="3" t="s">
        <v>21783</v>
      </c>
      <c r="C2779" s="3" t="s">
        <v>2838</v>
      </c>
      <c r="D2779" s="2" t="s">
        <v>10581</v>
      </c>
      <c r="E2779" s="3" t="s">
        <v>15534</v>
      </c>
      <c r="F2779" s="66" t="s">
        <v>18038</v>
      </c>
      <c r="I2779" s="3" t="s">
        <v>21786</v>
      </c>
      <c r="J2779" s="3" t="str">
        <f>IF($B2779="SINAPI",IF(ISNUMBER(MATCH(Banco!$C2779,Analitico!$A:$A,0)),INDEX(Analitico!E:E,MATCH(Banco!$C2779,Analitico!$A:$A,0))&amp;"%",""),"")</f>
        <v>13,8026321%</v>
      </c>
      <c r="K2779" s="3" t="str">
        <f>IF($B2779="SINAPI",IF(ISNUMBER(MATCH(Banco!$C2779,Analitico!$A:$A,0)),INDEX(Analitico!F:F,MATCH(Banco!$C2779,Analitico!$A:$A,0))&amp;"%",""),"")</f>
        <v>%</v>
      </c>
    </row>
    <row r="2780" spans="1:11" ht="20.399999999999999" x14ac:dyDescent="0.2">
      <c r="A2780" s="1" t="str">
        <f t="shared" si="44"/>
        <v>SINAPI 101165</v>
      </c>
      <c r="B2780" s="3" t="s">
        <v>21783</v>
      </c>
      <c r="C2780" s="3" t="s">
        <v>2839</v>
      </c>
      <c r="D2780" s="2" t="s">
        <v>10582</v>
      </c>
      <c r="E2780" s="3" t="s">
        <v>15535</v>
      </c>
      <c r="F2780" s="66" t="s">
        <v>18039</v>
      </c>
      <c r="I2780" s="3" t="s">
        <v>21785</v>
      </c>
      <c r="J2780" s="3" t="str">
        <f>IF($B2780="SINAPI",IF(ISNUMBER(MATCH(Banco!$C2780,Analitico!$A:$A,0)),INDEX(Analitico!E:E,MATCH(Banco!$C2780,Analitico!$A:$A,0))&amp;"%",""),"")</f>
        <v>34,3270002%</v>
      </c>
      <c r="K2780" s="3" t="str">
        <f>IF($B2780="SINAPI",IF(ISNUMBER(MATCH(Banco!$C2780,Analitico!$A:$A,0)),INDEX(Analitico!F:F,MATCH(Banco!$C2780,Analitico!$A:$A,0))&amp;"%",""),"")</f>
        <v>%</v>
      </c>
    </row>
    <row r="2781" spans="1:11" ht="20.399999999999999" x14ac:dyDescent="0.2">
      <c r="A2781" s="1" t="str">
        <f t="shared" si="44"/>
        <v>SINAPI 101166</v>
      </c>
      <c r="B2781" s="3" t="s">
        <v>21783</v>
      </c>
      <c r="C2781" s="3" t="s">
        <v>2840</v>
      </c>
      <c r="D2781" s="2" t="s">
        <v>10583</v>
      </c>
      <c r="E2781" s="3" t="s">
        <v>15535</v>
      </c>
      <c r="F2781" s="66" t="s">
        <v>18040</v>
      </c>
      <c r="I2781" s="3" t="s">
        <v>21785</v>
      </c>
      <c r="J2781" s="3" t="str">
        <f>IF($B2781="SINAPI",IF(ISNUMBER(MATCH(Banco!$C2781,Analitico!$A:$A,0)),INDEX(Analitico!E:E,MATCH(Banco!$C2781,Analitico!$A:$A,0))&amp;"%",""),"")</f>
        <v>38,0914555%</v>
      </c>
      <c r="K2781" s="3" t="str">
        <f>IF($B2781="SINAPI",IF(ISNUMBER(MATCH(Banco!$C2781,Analitico!$A:$A,0)),INDEX(Analitico!F:F,MATCH(Banco!$C2781,Analitico!$A:$A,0))&amp;"%",""),"")</f>
        <v>%</v>
      </c>
    </row>
    <row r="2782" spans="1:11" ht="20.399999999999999" x14ac:dyDescent="0.2">
      <c r="A2782" s="1" t="str">
        <f t="shared" si="44"/>
        <v>SINAPI 98575</v>
      </c>
      <c r="B2782" s="3" t="s">
        <v>21783</v>
      </c>
      <c r="C2782" s="3" t="s">
        <v>2841</v>
      </c>
      <c r="D2782" s="2" t="s">
        <v>10584</v>
      </c>
      <c r="E2782" s="3" t="s">
        <v>15532</v>
      </c>
      <c r="F2782" s="66" t="s">
        <v>15874</v>
      </c>
      <c r="I2782" s="3" t="s">
        <v>21785</v>
      </c>
      <c r="J2782" s="3" t="str">
        <f>IF($B2782="SINAPI",IF(ISNUMBER(MATCH(Banco!$C2782,Analitico!$A:$A,0)),INDEX(Analitico!E:E,MATCH(Banco!$C2782,Analitico!$A:$A,0))&amp;"%",""),"")</f>
        <v>54,6446476%</v>
      </c>
      <c r="K2782" s="3" t="str">
        <f>IF($B2782="SINAPI",IF(ISNUMBER(MATCH(Banco!$C2782,Analitico!$A:$A,0)),INDEX(Analitico!F:F,MATCH(Banco!$C2782,Analitico!$A:$A,0))&amp;"%",""),"")</f>
        <v>%</v>
      </c>
    </row>
    <row r="2783" spans="1:11" x14ac:dyDescent="0.2">
      <c r="A2783" s="1" t="str">
        <f t="shared" si="44"/>
        <v>SINAPI 98576</v>
      </c>
      <c r="B2783" s="3" t="s">
        <v>21783</v>
      </c>
      <c r="C2783" s="3" t="s">
        <v>2842</v>
      </c>
      <c r="D2783" s="2" t="s">
        <v>10585</v>
      </c>
      <c r="E2783" s="3" t="s">
        <v>15532</v>
      </c>
      <c r="F2783" s="66" t="s">
        <v>16499</v>
      </c>
      <c r="I2783" s="3" t="s">
        <v>21786</v>
      </c>
      <c r="J2783" s="3" t="str">
        <f>IF($B2783="SINAPI",IF(ISNUMBER(MATCH(Banco!$C2783,Analitico!$A:$A,0)),INDEX(Analitico!E:E,MATCH(Banco!$C2783,Analitico!$A:$A,0))&amp;"%",""),"")</f>
        <v>3,1128404%</v>
      </c>
      <c r="K2783" s="3" t="str">
        <f>IF($B2783="SINAPI",IF(ISNUMBER(MATCH(Banco!$C2783,Analitico!$A:$A,0)),INDEX(Analitico!F:F,MATCH(Banco!$C2783,Analitico!$A:$A,0))&amp;"%",""),"")</f>
        <v>%</v>
      </c>
    </row>
    <row r="2784" spans="1:11" x14ac:dyDescent="0.2">
      <c r="A2784" s="1" t="str">
        <f t="shared" si="44"/>
        <v>SINAPI 98577</v>
      </c>
      <c r="B2784" s="3" t="s">
        <v>21783</v>
      </c>
      <c r="C2784" s="3" t="s">
        <v>2843</v>
      </c>
      <c r="D2784" s="2" t="s">
        <v>10586</v>
      </c>
      <c r="E2784" s="3" t="s">
        <v>15532</v>
      </c>
      <c r="F2784" s="66" t="s">
        <v>18041</v>
      </c>
      <c r="I2784" s="3" t="s">
        <v>21785</v>
      </c>
      <c r="J2784" s="3" t="str">
        <f>IF($B2784="SINAPI",IF(ISNUMBER(MATCH(Banco!$C2784,Analitico!$A:$A,0)),INDEX(Analitico!E:E,MATCH(Banco!$C2784,Analitico!$A:$A,0))&amp;"%",""),"")</f>
        <v>69,6126686%</v>
      </c>
      <c r="K2784" s="3" t="str">
        <f>IF($B2784="SINAPI",IF(ISNUMBER(MATCH(Banco!$C2784,Analitico!$A:$A,0)),INDEX(Analitico!F:F,MATCH(Banco!$C2784,Analitico!$A:$A,0))&amp;"%",""),"")</f>
        <v>%</v>
      </c>
    </row>
    <row r="2785" spans="1:11" x14ac:dyDescent="0.2">
      <c r="A2785" s="1" t="str">
        <f t="shared" si="44"/>
        <v>SINAPI 93184</v>
      </c>
      <c r="B2785" s="3" t="s">
        <v>21783</v>
      </c>
      <c r="C2785" s="3" t="s">
        <v>2844</v>
      </c>
      <c r="D2785" s="2" t="s">
        <v>10587</v>
      </c>
      <c r="E2785" s="3" t="s">
        <v>15532</v>
      </c>
      <c r="F2785" s="66" t="s">
        <v>18042</v>
      </c>
      <c r="I2785" s="3" t="s">
        <v>21786</v>
      </c>
      <c r="J2785" s="3" t="str">
        <f>IF($B2785="SINAPI",IF(ISNUMBER(MATCH(Banco!$C2785,Analitico!$A:$A,0)),INDEX(Analitico!E:E,MATCH(Banco!$C2785,Analitico!$A:$A,0))&amp;"%",""),"")</f>
        <v>18,2664339%</v>
      </c>
      <c r="K2785" s="3" t="str">
        <f>IF($B2785="SINAPI",IF(ISNUMBER(MATCH(Banco!$C2785,Analitico!$A:$A,0)),INDEX(Analitico!F:F,MATCH(Banco!$C2785,Analitico!$A:$A,0))&amp;"%",""),"")</f>
        <v>%</v>
      </c>
    </row>
    <row r="2786" spans="1:11" x14ac:dyDescent="0.2">
      <c r="A2786" s="1" t="str">
        <f t="shared" si="44"/>
        <v>SINAPI 93187</v>
      </c>
      <c r="B2786" s="3" t="s">
        <v>21783</v>
      </c>
      <c r="C2786" s="3" t="s">
        <v>2845</v>
      </c>
      <c r="D2786" s="2" t="s">
        <v>10588</v>
      </c>
      <c r="E2786" s="3" t="s">
        <v>15532</v>
      </c>
      <c r="F2786" s="66" t="s">
        <v>18043</v>
      </c>
      <c r="I2786" s="3" t="s">
        <v>21786</v>
      </c>
      <c r="J2786" s="3" t="str">
        <f>IF($B2786="SINAPI",IF(ISNUMBER(MATCH(Banco!$C2786,Analitico!$A:$A,0)),INDEX(Analitico!E:E,MATCH(Banco!$C2786,Analitico!$A:$A,0))&amp;"%",""),"")</f>
        <v>29,3850643%</v>
      </c>
      <c r="K2786" s="3" t="str">
        <f>IF($B2786="SINAPI",IF(ISNUMBER(MATCH(Banco!$C2786,Analitico!$A:$A,0)),INDEX(Analitico!F:F,MATCH(Banco!$C2786,Analitico!$A:$A,0))&amp;"%",""),"")</f>
        <v>%</v>
      </c>
    </row>
    <row r="2787" spans="1:11" x14ac:dyDescent="0.2">
      <c r="A2787" s="1" t="str">
        <f t="shared" ref="A2787:A2850" si="45">CONCATENAR</f>
        <v>SINAPI 93191</v>
      </c>
      <c r="B2787" s="3" t="s">
        <v>21783</v>
      </c>
      <c r="C2787" s="3" t="s">
        <v>2846</v>
      </c>
      <c r="D2787" s="2" t="s">
        <v>10589</v>
      </c>
      <c r="E2787" s="3" t="s">
        <v>15532</v>
      </c>
      <c r="F2787" s="66" t="s">
        <v>18044</v>
      </c>
      <c r="I2787" s="3" t="s">
        <v>21785</v>
      </c>
      <c r="J2787" s="3" t="str">
        <f>IF($B2787="SINAPI",IF(ISNUMBER(MATCH(Banco!$C2787,Analitico!$A:$A,0)),INDEX(Analitico!E:E,MATCH(Banco!$C2787,Analitico!$A:$A,0))&amp;"%",""),"")</f>
        <v>24,8370360%</v>
      </c>
      <c r="K2787" s="3" t="str">
        <f>IF($B2787="SINAPI",IF(ISNUMBER(MATCH(Banco!$C2787,Analitico!$A:$A,0)),INDEX(Analitico!F:F,MATCH(Banco!$C2787,Analitico!$A:$A,0))&amp;"%",""),"")</f>
        <v>%</v>
      </c>
    </row>
    <row r="2788" spans="1:11" x14ac:dyDescent="0.2">
      <c r="A2788" s="1" t="str">
        <f t="shared" si="45"/>
        <v>SINAPI 93194</v>
      </c>
      <c r="B2788" s="3" t="s">
        <v>21783</v>
      </c>
      <c r="C2788" s="3" t="s">
        <v>2847</v>
      </c>
      <c r="D2788" s="2" t="s">
        <v>10590</v>
      </c>
      <c r="E2788" s="3" t="s">
        <v>15532</v>
      </c>
      <c r="F2788" s="66" t="s">
        <v>18045</v>
      </c>
      <c r="I2788" s="3" t="s">
        <v>21786</v>
      </c>
      <c r="J2788" s="3" t="str">
        <f>IF($B2788="SINAPI",IF(ISNUMBER(MATCH(Banco!$C2788,Analitico!$A:$A,0)),INDEX(Analitico!E:E,MATCH(Banco!$C2788,Analitico!$A:$A,0))&amp;"%",""),"")</f>
        <v>18,1107099%</v>
      </c>
      <c r="K2788" s="3" t="str">
        <f>IF($B2788="SINAPI",IF(ISNUMBER(MATCH(Banco!$C2788,Analitico!$A:$A,0)),INDEX(Analitico!F:F,MATCH(Banco!$C2788,Analitico!$A:$A,0))&amp;"%",""),"")</f>
        <v>%</v>
      </c>
    </row>
    <row r="2789" spans="1:11" x14ac:dyDescent="0.2">
      <c r="A2789" s="1" t="str">
        <f t="shared" si="45"/>
        <v>SINAPI 93197</v>
      </c>
      <c r="B2789" s="3" t="s">
        <v>21783</v>
      </c>
      <c r="C2789" s="3" t="s">
        <v>2848</v>
      </c>
      <c r="D2789" s="2" t="s">
        <v>10591</v>
      </c>
      <c r="E2789" s="3" t="s">
        <v>15532</v>
      </c>
      <c r="F2789" s="66" t="s">
        <v>18046</v>
      </c>
      <c r="I2789" s="3" t="s">
        <v>21786</v>
      </c>
      <c r="J2789" s="3" t="str">
        <f>IF($B2789="SINAPI",IF(ISNUMBER(MATCH(Banco!$C2789,Analitico!$A:$A,0)),INDEX(Analitico!E:E,MATCH(Banco!$C2789,Analitico!$A:$A,0))&amp;"%",""),"")</f>
        <v>24,9008373%</v>
      </c>
      <c r="K2789" s="3" t="str">
        <f>IF($B2789="SINAPI",IF(ISNUMBER(MATCH(Banco!$C2789,Analitico!$A:$A,0)),INDEX(Analitico!F:F,MATCH(Banco!$C2789,Analitico!$A:$A,0))&amp;"%",""),"")</f>
        <v>%</v>
      </c>
    </row>
    <row r="2790" spans="1:11" x14ac:dyDescent="0.2">
      <c r="A2790" s="1" t="str">
        <f t="shared" si="45"/>
        <v>SINAPI 93199</v>
      </c>
      <c r="B2790" s="3" t="s">
        <v>21783</v>
      </c>
      <c r="C2790" s="3" t="s">
        <v>2849</v>
      </c>
      <c r="D2790" s="2" t="s">
        <v>10592</v>
      </c>
      <c r="E2790" s="3" t="s">
        <v>15532</v>
      </c>
      <c r="F2790" s="66" t="s">
        <v>18047</v>
      </c>
      <c r="I2790" s="3" t="s">
        <v>21785</v>
      </c>
      <c r="J2790" s="3" t="str">
        <f>IF($B2790="SINAPI",IF(ISNUMBER(MATCH(Banco!$C2790,Analitico!$A:$A,0)),INDEX(Analitico!E:E,MATCH(Banco!$C2790,Analitico!$A:$A,0))&amp;"%",""),"")</f>
        <v>24,4769048%</v>
      </c>
      <c r="K2790" s="3" t="str">
        <f>IF($B2790="SINAPI",IF(ISNUMBER(MATCH(Banco!$C2790,Analitico!$A:$A,0)),INDEX(Analitico!F:F,MATCH(Banco!$C2790,Analitico!$A:$A,0))&amp;"%",""),"")</f>
        <v>%</v>
      </c>
    </row>
    <row r="2791" spans="1:11" x14ac:dyDescent="0.2">
      <c r="A2791" s="1" t="str">
        <f t="shared" si="45"/>
        <v>SINAPI 93200</v>
      </c>
      <c r="B2791" s="3" t="s">
        <v>21783</v>
      </c>
      <c r="C2791" s="3" t="s">
        <v>2850</v>
      </c>
      <c r="D2791" s="2" t="s">
        <v>10593</v>
      </c>
      <c r="E2791" s="3" t="s">
        <v>15532</v>
      </c>
      <c r="F2791" s="66" t="s">
        <v>17611</v>
      </c>
      <c r="I2791" s="3" t="s">
        <v>21785</v>
      </c>
      <c r="J2791" s="3" t="str">
        <f>IF($B2791="SINAPI",IF(ISNUMBER(MATCH(Banco!$C2791,Analitico!$A:$A,0)),INDEX(Analitico!E:E,MATCH(Banco!$C2791,Analitico!$A:$A,0))&amp;"%",""),"")</f>
        <v>72,7508652%</v>
      </c>
      <c r="K2791" s="3" t="str">
        <f>IF($B2791="SINAPI",IF(ISNUMBER(MATCH(Banco!$C2791,Analitico!$A:$A,0)),INDEX(Analitico!F:F,MATCH(Banco!$C2791,Analitico!$A:$A,0))&amp;"%",""),"")</f>
        <v>%</v>
      </c>
    </row>
    <row r="2792" spans="1:11" x14ac:dyDescent="0.2">
      <c r="A2792" s="1" t="str">
        <f t="shared" si="45"/>
        <v>SINAPI 93202</v>
      </c>
      <c r="B2792" s="3" t="s">
        <v>21783</v>
      </c>
      <c r="C2792" s="3" t="s">
        <v>2851</v>
      </c>
      <c r="D2792" s="2" t="s">
        <v>10594</v>
      </c>
      <c r="E2792" s="3" t="s">
        <v>15532</v>
      </c>
      <c r="F2792" s="66" t="s">
        <v>18048</v>
      </c>
      <c r="I2792" s="3" t="s">
        <v>21785</v>
      </c>
      <c r="J2792" s="3" t="str">
        <f>IF($B2792="SINAPI",IF(ISNUMBER(MATCH(Banco!$C2792,Analitico!$A:$A,0)),INDEX(Analitico!E:E,MATCH(Banco!$C2792,Analitico!$A:$A,0))&amp;"%",""),"")</f>
        <v>51,1367276%</v>
      </c>
      <c r="K2792" s="3" t="str">
        <f>IF($B2792="SINAPI",IF(ISNUMBER(MATCH(Banco!$C2792,Analitico!$A:$A,0)),INDEX(Analitico!F:F,MATCH(Banco!$C2792,Analitico!$A:$A,0))&amp;"%",""),"")</f>
        <v>%</v>
      </c>
    </row>
    <row r="2793" spans="1:11" x14ac:dyDescent="0.2">
      <c r="A2793" s="1" t="str">
        <f t="shared" si="45"/>
        <v>SINAPI 93203</v>
      </c>
      <c r="B2793" s="3" t="s">
        <v>21783</v>
      </c>
      <c r="C2793" s="3" t="s">
        <v>2852</v>
      </c>
      <c r="D2793" s="2" t="s">
        <v>10595</v>
      </c>
      <c r="E2793" s="3" t="s">
        <v>15532</v>
      </c>
      <c r="F2793" s="66" t="s">
        <v>18049</v>
      </c>
      <c r="I2793" s="3" t="s">
        <v>41</v>
      </c>
      <c r="J2793" s="3" t="str">
        <f>IF($B2793="SINAPI",IF(ISNUMBER(MATCH(Banco!$C2793,Analitico!$A:$A,0)),INDEX(Analitico!E:E,MATCH(Banco!$C2793,Analitico!$A:$A,0))&amp;"%",""),"")</f>
        <v>9,3853271%</v>
      </c>
      <c r="K2793" s="3" t="str">
        <f>IF($B2793="SINAPI",IF(ISNUMBER(MATCH(Banco!$C2793,Analitico!$A:$A,0)),INDEX(Analitico!F:F,MATCH(Banco!$C2793,Analitico!$A:$A,0))&amp;"%",""),"")</f>
        <v>%</v>
      </c>
    </row>
    <row r="2794" spans="1:11" ht="20.399999999999999" x14ac:dyDescent="0.2">
      <c r="A2794" s="1" t="str">
        <f t="shared" si="45"/>
        <v>SINAPI 93205</v>
      </c>
      <c r="B2794" s="3" t="s">
        <v>21783</v>
      </c>
      <c r="C2794" s="3" t="s">
        <v>2853</v>
      </c>
      <c r="D2794" s="2" t="s">
        <v>10596</v>
      </c>
      <c r="E2794" s="3" t="s">
        <v>15532</v>
      </c>
      <c r="F2794" s="66" t="s">
        <v>17490</v>
      </c>
      <c r="I2794" s="3" t="s">
        <v>21785</v>
      </c>
      <c r="J2794" s="3" t="str">
        <f>IF($B2794="SINAPI",IF(ISNUMBER(MATCH(Banco!$C2794,Analitico!$A:$A,0)),INDEX(Analitico!E:E,MATCH(Banco!$C2794,Analitico!$A:$A,0))&amp;"%",""),"")</f>
        <v>31,7005695%</v>
      </c>
      <c r="K2794" s="3" t="str">
        <f>IF($B2794="SINAPI",IF(ISNUMBER(MATCH(Banco!$C2794,Analitico!$A:$A,0)),INDEX(Analitico!F:F,MATCH(Banco!$C2794,Analitico!$A:$A,0))&amp;"%",""),"")</f>
        <v>%</v>
      </c>
    </row>
    <row r="2795" spans="1:11" x14ac:dyDescent="0.2">
      <c r="A2795" s="1" t="str">
        <f t="shared" si="45"/>
        <v>SINAPI 105021</v>
      </c>
      <c r="B2795" s="3" t="s">
        <v>21783</v>
      </c>
      <c r="C2795" s="3" t="s">
        <v>2854</v>
      </c>
      <c r="D2795" s="2" t="s">
        <v>10597</v>
      </c>
      <c r="E2795" s="3" t="s">
        <v>15532</v>
      </c>
      <c r="F2795" s="66" t="s">
        <v>18050</v>
      </c>
      <c r="I2795" s="3" t="s">
        <v>21786</v>
      </c>
      <c r="J2795" s="3" t="str">
        <f>IF($B2795="SINAPI",IF(ISNUMBER(MATCH(Banco!$C2795,Analitico!$A:$A,0)),INDEX(Analitico!E:E,MATCH(Banco!$C2795,Analitico!$A:$A,0))&amp;"%",""),"")</f>
        <v>18,0555555%</v>
      </c>
      <c r="K2795" s="3" t="str">
        <f>IF($B2795="SINAPI",IF(ISNUMBER(MATCH(Banco!$C2795,Analitico!$A:$A,0)),INDEX(Analitico!F:F,MATCH(Banco!$C2795,Analitico!$A:$A,0))&amp;"%",""),"")</f>
        <v>%</v>
      </c>
    </row>
    <row r="2796" spans="1:11" x14ac:dyDescent="0.2">
      <c r="A2796" s="1" t="str">
        <f t="shared" si="45"/>
        <v>SINAPI 105022</v>
      </c>
      <c r="B2796" s="3" t="s">
        <v>21783</v>
      </c>
      <c r="C2796" s="3" t="s">
        <v>2855</v>
      </c>
      <c r="D2796" s="2" t="s">
        <v>10598</v>
      </c>
      <c r="E2796" s="3" t="s">
        <v>15532</v>
      </c>
      <c r="F2796" s="66" t="s">
        <v>18051</v>
      </c>
      <c r="I2796" s="3" t="s">
        <v>21786</v>
      </c>
      <c r="J2796" s="3" t="str">
        <f>IF($B2796="SINAPI",IF(ISNUMBER(MATCH(Banco!$C2796,Analitico!$A:$A,0)),INDEX(Analitico!E:E,MATCH(Banco!$C2796,Analitico!$A:$A,0))&amp;"%",""),"")</f>
        <v>17,7629134%</v>
      </c>
      <c r="K2796" s="3" t="str">
        <f>IF($B2796="SINAPI",IF(ISNUMBER(MATCH(Banco!$C2796,Analitico!$A:$A,0)),INDEX(Analitico!F:F,MATCH(Banco!$C2796,Analitico!$A:$A,0))&amp;"%",""),"")</f>
        <v>%</v>
      </c>
    </row>
    <row r="2797" spans="1:11" x14ac:dyDescent="0.2">
      <c r="A2797" s="1" t="str">
        <f t="shared" si="45"/>
        <v>SINAPI 105023</v>
      </c>
      <c r="B2797" s="3" t="s">
        <v>21783</v>
      </c>
      <c r="C2797" s="3" t="s">
        <v>2856</v>
      </c>
      <c r="D2797" s="2" t="s">
        <v>10599</v>
      </c>
      <c r="E2797" s="3" t="s">
        <v>15532</v>
      </c>
      <c r="F2797" s="66" t="s">
        <v>18052</v>
      </c>
      <c r="I2797" s="3" t="s">
        <v>21786</v>
      </c>
      <c r="J2797" s="3" t="str">
        <f>IF($B2797="SINAPI",IF(ISNUMBER(MATCH(Banco!$C2797,Analitico!$A:$A,0)),INDEX(Analitico!E:E,MATCH(Banco!$C2797,Analitico!$A:$A,0))&amp;"%",""),"")</f>
        <v>28,2080342%</v>
      </c>
      <c r="K2797" s="3" t="str">
        <f>IF($B2797="SINAPI",IF(ISNUMBER(MATCH(Banco!$C2797,Analitico!$A:$A,0)),INDEX(Analitico!F:F,MATCH(Banco!$C2797,Analitico!$A:$A,0))&amp;"%",""),"")</f>
        <v>%</v>
      </c>
    </row>
    <row r="2798" spans="1:11" x14ac:dyDescent="0.2">
      <c r="A2798" s="1" t="str">
        <f t="shared" si="45"/>
        <v>SINAPI 105024</v>
      </c>
      <c r="B2798" s="3" t="s">
        <v>21783</v>
      </c>
      <c r="C2798" s="3" t="s">
        <v>2857</v>
      </c>
      <c r="D2798" s="2" t="s">
        <v>10600</v>
      </c>
      <c r="E2798" s="3" t="s">
        <v>15532</v>
      </c>
      <c r="F2798" s="66" t="s">
        <v>18053</v>
      </c>
      <c r="I2798" s="3" t="s">
        <v>21786</v>
      </c>
      <c r="J2798" s="3" t="str">
        <f>IF($B2798="SINAPI",IF(ISNUMBER(MATCH(Banco!$C2798,Analitico!$A:$A,0)),INDEX(Analitico!E:E,MATCH(Banco!$C2798,Analitico!$A:$A,0))&amp;"%",""),"")</f>
        <v>26,4874660%</v>
      </c>
      <c r="K2798" s="3" t="str">
        <f>IF($B2798="SINAPI",IF(ISNUMBER(MATCH(Banco!$C2798,Analitico!$A:$A,0)),INDEX(Analitico!F:F,MATCH(Banco!$C2798,Analitico!$A:$A,0))&amp;"%",""),"")</f>
        <v>%</v>
      </c>
    </row>
    <row r="2799" spans="1:11" x14ac:dyDescent="0.2">
      <c r="A2799" s="1" t="str">
        <f t="shared" si="45"/>
        <v>SINAPI 105025</v>
      </c>
      <c r="B2799" s="3" t="s">
        <v>21783</v>
      </c>
      <c r="C2799" s="3" t="s">
        <v>2858</v>
      </c>
      <c r="D2799" s="2" t="s">
        <v>10601</v>
      </c>
      <c r="E2799" s="3" t="s">
        <v>15532</v>
      </c>
      <c r="F2799" s="66" t="s">
        <v>18054</v>
      </c>
      <c r="I2799" s="3" t="s">
        <v>21785</v>
      </c>
      <c r="J2799" s="3" t="str">
        <f>IF($B2799="SINAPI",IF(ISNUMBER(MATCH(Banco!$C2799,Analitico!$A:$A,0)),INDEX(Analitico!E:E,MATCH(Banco!$C2799,Analitico!$A:$A,0))&amp;"%",""),"")</f>
        <v>23,3195285%</v>
      </c>
      <c r="K2799" s="3" t="str">
        <f>IF($B2799="SINAPI",IF(ISNUMBER(MATCH(Banco!$C2799,Analitico!$A:$A,0)),INDEX(Analitico!F:F,MATCH(Banco!$C2799,Analitico!$A:$A,0))&amp;"%",""),"")</f>
        <v>%</v>
      </c>
    </row>
    <row r="2800" spans="1:11" x14ac:dyDescent="0.2">
      <c r="A2800" s="1" t="str">
        <f t="shared" si="45"/>
        <v>SINAPI 105026</v>
      </c>
      <c r="B2800" s="3" t="s">
        <v>21783</v>
      </c>
      <c r="C2800" s="3" t="s">
        <v>2859</v>
      </c>
      <c r="D2800" s="2" t="s">
        <v>10602</v>
      </c>
      <c r="E2800" s="3" t="s">
        <v>15532</v>
      </c>
      <c r="F2800" s="66" t="s">
        <v>18055</v>
      </c>
      <c r="I2800" s="3" t="s">
        <v>21785</v>
      </c>
      <c r="J2800" s="3" t="str">
        <f>IF($B2800="SINAPI",IF(ISNUMBER(MATCH(Banco!$C2800,Analitico!$A:$A,0)),INDEX(Analitico!E:E,MATCH(Banco!$C2800,Analitico!$A:$A,0))&amp;"%",""),"")</f>
        <v>21,0236046%</v>
      </c>
      <c r="K2800" s="3" t="str">
        <f>IF($B2800="SINAPI",IF(ISNUMBER(MATCH(Banco!$C2800,Analitico!$A:$A,0)),INDEX(Analitico!F:F,MATCH(Banco!$C2800,Analitico!$A:$A,0))&amp;"%",""),"")</f>
        <v>%</v>
      </c>
    </row>
    <row r="2801" spans="1:11" x14ac:dyDescent="0.2">
      <c r="A2801" s="1" t="str">
        <f t="shared" si="45"/>
        <v>SINAPI 105027</v>
      </c>
      <c r="B2801" s="3" t="s">
        <v>21783</v>
      </c>
      <c r="C2801" s="3" t="s">
        <v>2860</v>
      </c>
      <c r="D2801" s="2" t="s">
        <v>10603</v>
      </c>
      <c r="E2801" s="3" t="s">
        <v>15532</v>
      </c>
      <c r="F2801" s="66" t="s">
        <v>18056</v>
      </c>
      <c r="I2801" s="3" t="s">
        <v>21786</v>
      </c>
      <c r="J2801" s="3" t="str">
        <f>IF($B2801="SINAPI",IF(ISNUMBER(MATCH(Banco!$C2801,Analitico!$A:$A,0)),INDEX(Analitico!E:E,MATCH(Banco!$C2801,Analitico!$A:$A,0))&amp;"%",""),"")</f>
        <v>17,7994616%</v>
      </c>
      <c r="K2801" s="3" t="str">
        <f>IF($B2801="SINAPI",IF(ISNUMBER(MATCH(Banco!$C2801,Analitico!$A:$A,0)),INDEX(Analitico!F:F,MATCH(Banco!$C2801,Analitico!$A:$A,0))&amp;"%",""),"")</f>
        <v>%</v>
      </c>
    </row>
    <row r="2802" spans="1:11" x14ac:dyDescent="0.2">
      <c r="A2802" s="1" t="str">
        <f t="shared" si="45"/>
        <v>SINAPI 105028</v>
      </c>
      <c r="B2802" s="3" t="s">
        <v>21783</v>
      </c>
      <c r="C2802" s="3" t="s">
        <v>2861</v>
      </c>
      <c r="D2802" s="2" t="s">
        <v>10604</v>
      </c>
      <c r="E2802" s="3" t="s">
        <v>15532</v>
      </c>
      <c r="F2802" s="66" t="s">
        <v>18057</v>
      </c>
      <c r="I2802" s="3" t="s">
        <v>21786</v>
      </c>
      <c r="J2802" s="3" t="str">
        <f>IF($B2802="SINAPI",IF(ISNUMBER(MATCH(Banco!$C2802,Analitico!$A:$A,0)),INDEX(Analitico!E:E,MATCH(Banco!$C2802,Analitico!$A:$A,0))&amp;"%",""),"")</f>
        <v>17,4044646%</v>
      </c>
      <c r="K2802" s="3" t="str">
        <f>IF($B2802="SINAPI",IF(ISNUMBER(MATCH(Banco!$C2802,Analitico!$A:$A,0)),INDEX(Analitico!F:F,MATCH(Banco!$C2802,Analitico!$A:$A,0))&amp;"%",""),"")</f>
        <v>%</v>
      </c>
    </row>
    <row r="2803" spans="1:11" x14ac:dyDescent="0.2">
      <c r="A2803" s="1" t="str">
        <f t="shared" si="45"/>
        <v>SINAPI 105029</v>
      </c>
      <c r="B2803" s="3" t="s">
        <v>21783</v>
      </c>
      <c r="C2803" s="3" t="s">
        <v>2862</v>
      </c>
      <c r="D2803" s="2" t="s">
        <v>10605</v>
      </c>
      <c r="E2803" s="3" t="s">
        <v>15532</v>
      </c>
      <c r="F2803" s="66" t="s">
        <v>18058</v>
      </c>
      <c r="I2803" s="3" t="s">
        <v>21786</v>
      </c>
      <c r="J2803" s="3" t="str">
        <f>IF($B2803="SINAPI",IF(ISNUMBER(MATCH(Banco!$C2803,Analitico!$A:$A,0)),INDEX(Analitico!E:E,MATCH(Banco!$C2803,Analitico!$A:$A,0))&amp;"%",""),"")</f>
        <v>23,4549391%</v>
      </c>
      <c r="K2803" s="3" t="str">
        <f>IF($B2803="SINAPI",IF(ISNUMBER(MATCH(Banco!$C2803,Analitico!$A:$A,0)),INDEX(Analitico!F:F,MATCH(Banco!$C2803,Analitico!$A:$A,0))&amp;"%",""),"")</f>
        <v>%</v>
      </c>
    </row>
    <row r="2804" spans="1:11" x14ac:dyDescent="0.2">
      <c r="A2804" s="1" t="str">
        <f t="shared" si="45"/>
        <v>SINAPI 105030</v>
      </c>
      <c r="B2804" s="3" t="s">
        <v>21783</v>
      </c>
      <c r="C2804" s="3" t="s">
        <v>2863</v>
      </c>
      <c r="D2804" s="2" t="s">
        <v>10606</v>
      </c>
      <c r="E2804" s="3" t="s">
        <v>15532</v>
      </c>
      <c r="F2804" s="66" t="s">
        <v>17277</v>
      </c>
      <c r="I2804" s="3" t="s">
        <v>21786</v>
      </c>
      <c r="J2804" s="3" t="str">
        <f>IF($B2804="SINAPI",IF(ISNUMBER(MATCH(Banco!$C2804,Analitico!$A:$A,0)),INDEX(Analitico!E:E,MATCH(Banco!$C2804,Analitico!$A:$A,0))&amp;"%",""),"")</f>
        <v>21,5328467%</v>
      </c>
      <c r="K2804" s="3" t="str">
        <f>IF($B2804="SINAPI",IF(ISNUMBER(MATCH(Banco!$C2804,Analitico!$A:$A,0)),INDEX(Analitico!F:F,MATCH(Banco!$C2804,Analitico!$A:$A,0))&amp;"%",""),"")</f>
        <v>%</v>
      </c>
    </row>
    <row r="2805" spans="1:11" x14ac:dyDescent="0.2">
      <c r="A2805" s="1" t="str">
        <f t="shared" si="45"/>
        <v>SINAPI 105031</v>
      </c>
      <c r="B2805" s="3" t="s">
        <v>21783</v>
      </c>
      <c r="C2805" s="3" t="s">
        <v>2864</v>
      </c>
      <c r="D2805" s="2" t="s">
        <v>10607</v>
      </c>
      <c r="E2805" s="3" t="s">
        <v>15532</v>
      </c>
      <c r="F2805" s="66" t="s">
        <v>18059</v>
      </c>
      <c r="I2805" s="3" t="s">
        <v>21785</v>
      </c>
      <c r="J2805" s="3" t="str">
        <f>IF($B2805="SINAPI",IF(ISNUMBER(MATCH(Banco!$C2805,Analitico!$A:$A,0)),INDEX(Analitico!E:E,MATCH(Banco!$C2805,Analitico!$A:$A,0))&amp;"%",""),"")</f>
        <v>20,0372593%</v>
      </c>
      <c r="K2805" s="3" t="str">
        <f>IF($B2805="SINAPI",IF(ISNUMBER(MATCH(Banco!$C2805,Analitico!$A:$A,0)),INDEX(Analitico!F:F,MATCH(Banco!$C2805,Analitico!$A:$A,0))&amp;"%",""),"")</f>
        <v>%</v>
      </c>
    </row>
    <row r="2806" spans="1:11" x14ac:dyDescent="0.2">
      <c r="A2806" s="1" t="str">
        <f t="shared" si="45"/>
        <v>SINAPI 105032</v>
      </c>
      <c r="B2806" s="3" t="s">
        <v>21783</v>
      </c>
      <c r="C2806" s="3" t="s">
        <v>2865</v>
      </c>
      <c r="D2806" s="2" t="s">
        <v>10608</v>
      </c>
      <c r="E2806" s="3" t="s">
        <v>15532</v>
      </c>
      <c r="F2806" s="66" t="s">
        <v>18060</v>
      </c>
      <c r="I2806" s="3" t="s">
        <v>21785</v>
      </c>
      <c r="J2806" s="3" t="str">
        <f>IF($B2806="SINAPI",IF(ISNUMBER(MATCH(Banco!$C2806,Analitico!$A:$A,0)),INDEX(Analitico!E:E,MATCH(Banco!$C2806,Analitico!$A:$A,0))&amp;"%",""),"")</f>
        <v>18,9007633%</v>
      </c>
      <c r="K2806" s="3" t="str">
        <f>IF($B2806="SINAPI",IF(ISNUMBER(MATCH(Banco!$C2806,Analitico!$A:$A,0)),INDEX(Analitico!F:F,MATCH(Banco!$C2806,Analitico!$A:$A,0))&amp;"%",""),"")</f>
        <v>%</v>
      </c>
    </row>
    <row r="2807" spans="1:11" ht="20.399999999999999" x14ac:dyDescent="0.2">
      <c r="A2807" s="1" t="str">
        <f t="shared" si="45"/>
        <v>SINAPI 105033</v>
      </c>
      <c r="B2807" s="3" t="s">
        <v>21783</v>
      </c>
      <c r="C2807" s="3" t="s">
        <v>2866</v>
      </c>
      <c r="D2807" s="2" t="s">
        <v>10609</v>
      </c>
      <c r="E2807" s="3" t="s">
        <v>15532</v>
      </c>
      <c r="F2807" s="66" t="s">
        <v>18061</v>
      </c>
      <c r="I2807" s="3" t="s">
        <v>21785</v>
      </c>
      <c r="J2807" s="3" t="str">
        <f>IF($B2807="SINAPI",IF(ISNUMBER(MATCH(Banco!$C2807,Analitico!$A:$A,0)),INDEX(Analitico!E:E,MATCH(Banco!$C2807,Analitico!$A:$A,0))&amp;"%",""),"")</f>
        <v>27,2099447%</v>
      </c>
      <c r="K2807" s="3" t="str">
        <f>IF($B2807="SINAPI",IF(ISNUMBER(MATCH(Banco!$C2807,Analitico!$A:$A,0)),INDEX(Analitico!F:F,MATCH(Banco!$C2807,Analitico!$A:$A,0))&amp;"%",""),"")</f>
        <v>%</v>
      </c>
    </row>
    <row r="2808" spans="1:11" ht="20.399999999999999" x14ac:dyDescent="0.2">
      <c r="A2808" s="1" t="str">
        <f t="shared" si="45"/>
        <v>SINAPI 105034</v>
      </c>
      <c r="B2808" s="3" t="s">
        <v>21783</v>
      </c>
      <c r="C2808" s="3" t="s">
        <v>2867</v>
      </c>
      <c r="D2808" s="2" t="s">
        <v>10610</v>
      </c>
      <c r="E2808" s="3" t="s">
        <v>15532</v>
      </c>
      <c r="F2808" s="66" t="s">
        <v>18062</v>
      </c>
      <c r="I2808" s="3" t="s">
        <v>21785</v>
      </c>
      <c r="J2808" s="3" t="str">
        <f>IF($B2808="SINAPI",IF(ISNUMBER(MATCH(Banco!$C2808,Analitico!$A:$A,0)),INDEX(Analitico!E:E,MATCH(Banco!$C2808,Analitico!$A:$A,0))&amp;"%",""),"")</f>
        <v>27,4357731%</v>
      </c>
      <c r="K2808" s="3" t="str">
        <f>IF($B2808="SINAPI",IF(ISNUMBER(MATCH(Banco!$C2808,Analitico!$A:$A,0)),INDEX(Analitico!F:F,MATCH(Banco!$C2808,Analitico!$A:$A,0))&amp;"%",""),"")</f>
        <v>%</v>
      </c>
    </row>
    <row r="2809" spans="1:11" x14ac:dyDescent="0.2">
      <c r="A2809" s="1" t="str">
        <f t="shared" si="45"/>
        <v>SINAPI 105035</v>
      </c>
      <c r="B2809" s="3" t="s">
        <v>21783</v>
      </c>
      <c r="C2809" s="3" t="s">
        <v>2868</v>
      </c>
      <c r="D2809" s="2" t="s">
        <v>10611</v>
      </c>
      <c r="E2809" s="3" t="s">
        <v>15532</v>
      </c>
      <c r="F2809" s="66" t="s">
        <v>18063</v>
      </c>
      <c r="I2809" s="3" t="s">
        <v>21786</v>
      </c>
      <c r="J2809" s="3" t="str">
        <f>IF($B2809="SINAPI",IF(ISNUMBER(MATCH(Banco!$C2809,Analitico!$A:$A,0)),INDEX(Analitico!E:E,MATCH(Banco!$C2809,Analitico!$A:$A,0))&amp;"%",""),"")</f>
        <v>58,0184333%</v>
      </c>
      <c r="K2809" s="3" t="str">
        <f>IF($B2809="SINAPI",IF(ISNUMBER(MATCH(Banco!$C2809,Analitico!$A:$A,0)),INDEX(Analitico!F:F,MATCH(Banco!$C2809,Analitico!$A:$A,0))&amp;"%",""),"")</f>
        <v>%</v>
      </c>
    </row>
    <row r="2810" spans="1:11" x14ac:dyDescent="0.2">
      <c r="A2810" s="1" t="str">
        <f t="shared" si="45"/>
        <v>SINAPI 105036</v>
      </c>
      <c r="B2810" s="3" t="s">
        <v>21783</v>
      </c>
      <c r="C2810" s="3" t="s">
        <v>2869</v>
      </c>
      <c r="D2810" s="2" t="s">
        <v>10612</v>
      </c>
      <c r="E2810" s="3" t="s">
        <v>15532</v>
      </c>
      <c r="F2810" s="66" t="s">
        <v>18064</v>
      </c>
      <c r="I2810" s="3" t="s">
        <v>21786</v>
      </c>
      <c r="J2810" s="3" t="str">
        <f>IF($B2810="SINAPI",IF(ISNUMBER(MATCH(Banco!$C2810,Analitico!$A:$A,0)),INDEX(Analitico!E:E,MATCH(Banco!$C2810,Analitico!$A:$A,0))&amp;"%",""),"")</f>
        <v>58,3101606%</v>
      </c>
      <c r="K2810" s="3" t="str">
        <f>IF($B2810="SINAPI",IF(ISNUMBER(MATCH(Banco!$C2810,Analitico!$A:$A,0)),INDEX(Analitico!F:F,MATCH(Banco!$C2810,Analitico!$A:$A,0))&amp;"%",""),"")</f>
        <v>%</v>
      </c>
    </row>
    <row r="2811" spans="1:11" x14ac:dyDescent="0.2">
      <c r="A2811" s="1" t="str">
        <f t="shared" si="45"/>
        <v>SINAPI 105037</v>
      </c>
      <c r="B2811" s="3" t="s">
        <v>21783</v>
      </c>
      <c r="C2811" s="3" t="s">
        <v>2870</v>
      </c>
      <c r="D2811" s="2" t="s">
        <v>10613</v>
      </c>
      <c r="E2811" s="3" t="s">
        <v>15532</v>
      </c>
      <c r="F2811" s="66" t="s">
        <v>18065</v>
      </c>
      <c r="I2811" s="3" t="s">
        <v>21786</v>
      </c>
      <c r="J2811" s="3" t="str">
        <f>IF($B2811="SINAPI",IF(ISNUMBER(MATCH(Banco!$C2811,Analitico!$A:$A,0)),INDEX(Analitico!E:E,MATCH(Banco!$C2811,Analitico!$A:$A,0))&amp;"%",""),"")</f>
        <v>58,5528405%</v>
      </c>
      <c r="K2811" s="3" t="str">
        <f>IF($B2811="SINAPI",IF(ISNUMBER(MATCH(Banco!$C2811,Analitico!$A:$A,0)),INDEX(Analitico!F:F,MATCH(Banco!$C2811,Analitico!$A:$A,0))&amp;"%",""),"")</f>
        <v>%</v>
      </c>
    </row>
    <row r="2812" spans="1:11" x14ac:dyDescent="0.2">
      <c r="A2812" s="1" t="str">
        <f t="shared" si="45"/>
        <v>SINAPI 105038</v>
      </c>
      <c r="B2812" s="3" t="s">
        <v>21783</v>
      </c>
      <c r="C2812" s="3" t="s">
        <v>2871</v>
      </c>
      <c r="D2812" s="2" t="s">
        <v>10614</v>
      </c>
      <c r="E2812" s="3" t="s">
        <v>15532</v>
      </c>
      <c r="F2812" s="66" t="s">
        <v>15991</v>
      </c>
      <c r="I2812" s="3" t="s">
        <v>21786</v>
      </c>
      <c r="J2812" s="3" t="str">
        <f>IF($B2812="SINAPI",IF(ISNUMBER(MATCH(Banco!$C2812,Analitico!$A:$A,0)),INDEX(Analitico!E:E,MATCH(Banco!$C2812,Analitico!$A:$A,0))&amp;"%",""),"")</f>
        <v>57,9239182%</v>
      </c>
      <c r="K2812" s="3" t="str">
        <f>IF($B2812="SINAPI",IF(ISNUMBER(MATCH(Banco!$C2812,Analitico!$A:$A,0)),INDEX(Analitico!F:F,MATCH(Banco!$C2812,Analitico!$A:$A,0))&amp;"%",""),"")</f>
        <v>%</v>
      </c>
    </row>
    <row r="2813" spans="1:11" x14ac:dyDescent="0.2">
      <c r="A2813" s="1" t="str">
        <f t="shared" si="45"/>
        <v>SINAPI 105039</v>
      </c>
      <c r="B2813" s="3" t="s">
        <v>21783</v>
      </c>
      <c r="C2813" s="3" t="s">
        <v>2872</v>
      </c>
      <c r="D2813" s="2" t="s">
        <v>10615</v>
      </c>
      <c r="E2813" s="3" t="s">
        <v>15532</v>
      </c>
      <c r="F2813" s="66" t="s">
        <v>18066</v>
      </c>
      <c r="I2813" s="3" t="s">
        <v>21786</v>
      </c>
      <c r="J2813" s="3" t="str">
        <f>IF($B2813="SINAPI",IF(ISNUMBER(MATCH(Banco!$C2813,Analitico!$A:$A,0)),INDEX(Analitico!E:E,MATCH(Banco!$C2813,Analitico!$A:$A,0))&amp;"%",""),"")</f>
        <v>58,2330182%</v>
      </c>
      <c r="K2813" s="3" t="str">
        <f>IF($B2813="SINAPI",IF(ISNUMBER(MATCH(Banco!$C2813,Analitico!$A:$A,0)),INDEX(Analitico!F:F,MATCH(Banco!$C2813,Analitico!$A:$A,0))&amp;"%",""),"")</f>
        <v>%</v>
      </c>
    </row>
    <row r="2814" spans="1:11" x14ac:dyDescent="0.2">
      <c r="A2814" s="1" t="str">
        <f t="shared" si="45"/>
        <v>SINAPI 105040</v>
      </c>
      <c r="B2814" s="3" t="s">
        <v>21783</v>
      </c>
      <c r="C2814" s="3" t="s">
        <v>2873</v>
      </c>
      <c r="D2814" s="2" t="s">
        <v>10616</v>
      </c>
      <c r="E2814" s="3" t="s">
        <v>15532</v>
      </c>
      <c r="F2814" s="66" t="s">
        <v>18067</v>
      </c>
      <c r="I2814" s="3" t="s">
        <v>21786</v>
      </c>
      <c r="J2814" s="3" t="str">
        <f>IF($B2814="SINAPI",IF(ISNUMBER(MATCH(Banco!$C2814,Analitico!$A:$A,0)),INDEX(Analitico!E:E,MATCH(Banco!$C2814,Analitico!$A:$A,0))&amp;"%",""),"")</f>
        <v>58,4051038%</v>
      </c>
      <c r="K2814" s="3" t="str">
        <f>IF($B2814="SINAPI",IF(ISNUMBER(MATCH(Banco!$C2814,Analitico!$A:$A,0)),INDEX(Analitico!F:F,MATCH(Banco!$C2814,Analitico!$A:$A,0))&amp;"%",""),"")</f>
        <v>%</v>
      </c>
    </row>
    <row r="2815" spans="1:11" ht="20.399999999999999" x14ac:dyDescent="0.2">
      <c r="A2815" s="1" t="str">
        <f t="shared" si="45"/>
        <v>SINAPI 97733</v>
      </c>
      <c r="B2815" s="3" t="s">
        <v>21783</v>
      </c>
      <c r="C2815" s="3" t="s">
        <v>2874</v>
      </c>
      <c r="D2815" s="2" t="s">
        <v>10617</v>
      </c>
      <c r="E2815" s="3" t="s">
        <v>15535</v>
      </c>
      <c r="F2815" s="66" t="s">
        <v>18068</v>
      </c>
      <c r="I2815" s="3" t="s">
        <v>21786</v>
      </c>
      <c r="J2815" s="3" t="str">
        <f>IF($B2815="SINAPI",IF(ISNUMBER(MATCH(Banco!$C2815,Analitico!$A:$A,0)),INDEX(Analitico!E:E,MATCH(Banco!$C2815,Analitico!$A:$A,0))&amp;"%",""),"")</f>
        <v>56,4072210%</v>
      </c>
      <c r="K2815" s="3" t="str">
        <f>IF($B2815="SINAPI",IF(ISNUMBER(MATCH(Banco!$C2815,Analitico!$A:$A,0)),INDEX(Analitico!F:F,MATCH(Banco!$C2815,Analitico!$A:$A,0))&amp;"%",""),"")</f>
        <v>%</v>
      </c>
    </row>
    <row r="2816" spans="1:11" ht="20.399999999999999" x14ac:dyDescent="0.2">
      <c r="A2816" s="1" t="str">
        <f t="shared" si="45"/>
        <v>SINAPI 97734</v>
      </c>
      <c r="B2816" s="3" t="s">
        <v>21783</v>
      </c>
      <c r="C2816" s="3" t="s">
        <v>2875</v>
      </c>
      <c r="D2816" s="2" t="s">
        <v>10618</v>
      </c>
      <c r="E2816" s="3" t="s">
        <v>15535</v>
      </c>
      <c r="F2816" s="66" t="s">
        <v>18069</v>
      </c>
      <c r="I2816" s="3" t="s">
        <v>21786</v>
      </c>
      <c r="J2816" s="3" t="str">
        <f>IF($B2816="SINAPI",IF(ISNUMBER(MATCH(Banco!$C2816,Analitico!$A:$A,0)),INDEX(Analitico!E:E,MATCH(Banco!$C2816,Analitico!$A:$A,0))&amp;"%",""),"")</f>
        <v>57,4606645%</v>
      </c>
      <c r="K2816" s="3" t="str">
        <f>IF($B2816="SINAPI",IF(ISNUMBER(MATCH(Banco!$C2816,Analitico!$A:$A,0)),INDEX(Analitico!F:F,MATCH(Banco!$C2816,Analitico!$A:$A,0))&amp;"%",""),"")</f>
        <v>%</v>
      </c>
    </row>
    <row r="2817" spans="1:11" ht="20.399999999999999" x14ac:dyDescent="0.2">
      <c r="A2817" s="1" t="str">
        <f t="shared" si="45"/>
        <v>SINAPI 97735</v>
      </c>
      <c r="B2817" s="3" t="s">
        <v>21783</v>
      </c>
      <c r="C2817" s="3" t="s">
        <v>2876</v>
      </c>
      <c r="D2817" s="2" t="s">
        <v>10619</v>
      </c>
      <c r="E2817" s="3" t="s">
        <v>15535</v>
      </c>
      <c r="F2817" s="66" t="s">
        <v>18070</v>
      </c>
      <c r="I2817" s="3" t="s">
        <v>21786</v>
      </c>
      <c r="J2817" s="3" t="str">
        <f>IF($B2817="SINAPI",IF(ISNUMBER(MATCH(Banco!$C2817,Analitico!$A:$A,0)),INDEX(Analitico!E:E,MATCH(Banco!$C2817,Analitico!$A:$A,0))&amp;"%",""),"")</f>
        <v>52,1748739%</v>
      </c>
      <c r="K2817" s="3" t="str">
        <f>IF($B2817="SINAPI",IF(ISNUMBER(MATCH(Banco!$C2817,Analitico!$A:$A,0)),INDEX(Analitico!F:F,MATCH(Banco!$C2817,Analitico!$A:$A,0))&amp;"%",""),"")</f>
        <v>%</v>
      </c>
    </row>
    <row r="2818" spans="1:11" ht="20.399999999999999" x14ac:dyDescent="0.2">
      <c r="A2818" s="1" t="str">
        <f t="shared" si="45"/>
        <v>SINAPI 97736</v>
      </c>
      <c r="B2818" s="3" t="s">
        <v>21783</v>
      </c>
      <c r="C2818" s="3" t="s">
        <v>2877</v>
      </c>
      <c r="D2818" s="2" t="s">
        <v>10620</v>
      </c>
      <c r="E2818" s="3" t="s">
        <v>15535</v>
      </c>
      <c r="F2818" s="66" t="s">
        <v>18071</v>
      </c>
      <c r="I2818" s="3" t="s">
        <v>21786</v>
      </c>
      <c r="J2818" s="3" t="str">
        <f>IF($B2818="SINAPI",IF(ISNUMBER(MATCH(Banco!$C2818,Analitico!$A:$A,0)),INDEX(Analitico!E:E,MATCH(Banco!$C2818,Analitico!$A:$A,0))&amp;"%",""),"")</f>
        <v>31,3817345%</v>
      </c>
      <c r="K2818" s="3" t="str">
        <f>IF($B2818="SINAPI",IF(ISNUMBER(MATCH(Banco!$C2818,Analitico!$A:$A,0)),INDEX(Analitico!F:F,MATCH(Banco!$C2818,Analitico!$A:$A,0))&amp;"%",""),"")</f>
        <v>%</v>
      </c>
    </row>
    <row r="2819" spans="1:11" ht="20.399999999999999" x14ac:dyDescent="0.2">
      <c r="A2819" s="1" t="str">
        <f t="shared" si="45"/>
        <v>SINAPI 97737</v>
      </c>
      <c r="B2819" s="3" t="s">
        <v>21783</v>
      </c>
      <c r="C2819" s="3" t="s">
        <v>2878</v>
      </c>
      <c r="D2819" s="2" t="s">
        <v>10621</v>
      </c>
      <c r="E2819" s="3" t="s">
        <v>15535</v>
      </c>
      <c r="F2819" s="66" t="s">
        <v>18072</v>
      </c>
      <c r="I2819" s="3" t="s">
        <v>21786</v>
      </c>
      <c r="J2819" s="3" t="str">
        <f>IF($B2819="SINAPI",IF(ISNUMBER(MATCH(Banco!$C2819,Analitico!$A:$A,0)),INDEX(Analitico!E:E,MATCH(Banco!$C2819,Analitico!$A:$A,0))&amp;"%",""),"")</f>
        <v>47,4132555%</v>
      </c>
      <c r="K2819" s="3" t="str">
        <f>IF($B2819="SINAPI",IF(ISNUMBER(MATCH(Banco!$C2819,Analitico!$A:$A,0)),INDEX(Analitico!F:F,MATCH(Banco!$C2819,Analitico!$A:$A,0))&amp;"%",""),"")</f>
        <v>%</v>
      </c>
    </row>
    <row r="2820" spans="1:11" ht="20.399999999999999" x14ac:dyDescent="0.2">
      <c r="A2820" s="1" t="str">
        <f t="shared" si="45"/>
        <v>SINAPI 97738</v>
      </c>
      <c r="B2820" s="3" t="s">
        <v>21783</v>
      </c>
      <c r="C2820" s="3" t="s">
        <v>2879</v>
      </c>
      <c r="D2820" s="2" t="s">
        <v>10622</v>
      </c>
      <c r="E2820" s="3" t="s">
        <v>15535</v>
      </c>
      <c r="F2820" s="66" t="s">
        <v>18073</v>
      </c>
      <c r="I2820" s="3" t="s">
        <v>21786</v>
      </c>
      <c r="J2820" s="3" t="str">
        <f>IF($B2820="SINAPI",IF(ISNUMBER(MATCH(Banco!$C2820,Analitico!$A:$A,0)),INDEX(Analitico!E:E,MATCH(Banco!$C2820,Analitico!$A:$A,0))&amp;"%",""),"")</f>
        <v>52,3983345%</v>
      </c>
      <c r="K2820" s="3" t="str">
        <f>IF($B2820="SINAPI",IF(ISNUMBER(MATCH(Banco!$C2820,Analitico!$A:$A,0)),INDEX(Analitico!F:F,MATCH(Banco!$C2820,Analitico!$A:$A,0))&amp;"%",""),"")</f>
        <v>%</v>
      </c>
    </row>
    <row r="2821" spans="1:11" ht="20.399999999999999" x14ac:dyDescent="0.2">
      <c r="A2821" s="1" t="str">
        <f t="shared" si="45"/>
        <v>SINAPI 97739</v>
      </c>
      <c r="B2821" s="3" t="s">
        <v>21783</v>
      </c>
      <c r="C2821" s="3" t="s">
        <v>2880</v>
      </c>
      <c r="D2821" s="2" t="s">
        <v>10623</v>
      </c>
      <c r="E2821" s="3" t="s">
        <v>15535</v>
      </c>
      <c r="F2821" s="66" t="s">
        <v>18074</v>
      </c>
      <c r="I2821" s="3" t="s">
        <v>21786</v>
      </c>
      <c r="J2821" s="3" t="str">
        <f>IF($B2821="SINAPI",IF(ISNUMBER(MATCH(Banco!$C2821,Analitico!$A:$A,0)),INDEX(Analitico!E:E,MATCH(Banco!$C2821,Analitico!$A:$A,0))&amp;"%",""),"")</f>
        <v>46,8330752%</v>
      </c>
      <c r="K2821" s="3" t="str">
        <f>IF($B2821="SINAPI",IF(ISNUMBER(MATCH(Banco!$C2821,Analitico!$A:$A,0)),INDEX(Analitico!F:F,MATCH(Banco!$C2821,Analitico!$A:$A,0))&amp;"%",""),"")</f>
        <v>%</v>
      </c>
    </row>
    <row r="2822" spans="1:11" ht="20.399999999999999" x14ac:dyDescent="0.2">
      <c r="A2822" s="1" t="str">
        <f t="shared" si="45"/>
        <v>SINAPI 97740</v>
      </c>
      <c r="B2822" s="3" t="s">
        <v>21783</v>
      </c>
      <c r="C2822" s="3" t="s">
        <v>2881</v>
      </c>
      <c r="D2822" s="2" t="s">
        <v>10624</v>
      </c>
      <c r="E2822" s="3" t="s">
        <v>15535</v>
      </c>
      <c r="F2822" s="66" t="s">
        <v>18075</v>
      </c>
      <c r="I2822" s="3" t="s">
        <v>21786</v>
      </c>
      <c r="J2822" s="3" t="str">
        <f>IF($B2822="SINAPI",IF(ISNUMBER(MATCH(Banco!$C2822,Analitico!$A:$A,0)),INDEX(Analitico!E:E,MATCH(Banco!$C2822,Analitico!$A:$A,0))&amp;"%",""),"")</f>
        <v>30,3133063%</v>
      </c>
      <c r="K2822" s="3" t="str">
        <f>IF($B2822="SINAPI",IF(ISNUMBER(MATCH(Banco!$C2822,Analitico!$A:$A,0)),INDEX(Analitico!F:F,MATCH(Banco!$C2822,Analitico!$A:$A,0))&amp;"%",""),"")</f>
        <v>%</v>
      </c>
    </row>
    <row r="2823" spans="1:11" ht="20.399999999999999" x14ac:dyDescent="0.2">
      <c r="A2823" s="1" t="str">
        <f t="shared" si="45"/>
        <v>SINAPI 98615</v>
      </c>
      <c r="B2823" s="3" t="s">
        <v>21783</v>
      </c>
      <c r="C2823" s="3" t="s">
        <v>2882</v>
      </c>
      <c r="D2823" s="2" t="s">
        <v>10625</v>
      </c>
      <c r="E2823" s="3" t="s">
        <v>15534</v>
      </c>
      <c r="F2823" s="66" t="s">
        <v>18076</v>
      </c>
      <c r="I2823" s="3" t="s">
        <v>21786</v>
      </c>
      <c r="J2823" s="3" t="str">
        <f>IF($B2823="SINAPI",IF(ISNUMBER(MATCH(Banco!$C2823,Analitico!$A:$A,0)),INDEX(Analitico!E:E,MATCH(Banco!$C2823,Analitico!$A:$A,0))&amp;"%",""),"")</f>
        <v>11,7279979%</v>
      </c>
      <c r="K2823" s="3" t="str">
        <f>IF($B2823="SINAPI",IF(ISNUMBER(MATCH(Banco!$C2823,Analitico!$A:$A,0)),INDEX(Analitico!F:F,MATCH(Banco!$C2823,Analitico!$A:$A,0))&amp;"%",""),"")</f>
        <v>%</v>
      </c>
    </row>
    <row r="2824" spans="1:11" ht="20.399999999999999" x14ac:dyDescent="0.2">
      <c r="A2824" s="1" t="str">
        <f t="shared" si="45"/>
        <v>SINAPI 98616</v>
      </c>
      <c r="B2824" s="3" t="s">
        <v>21783</v>
      </c>
      <c r="C2824" s="3" t="s">
        <v>2883</v>
      </c>
      <c r="D2824" s="2" t="s">
        <v>10626</v>
      </c>
      <c r="E2824" s="3" t="s">
        <v>15534</v>
      </c>
      <c r="F2824" s="66" t="s">
        <v>18077</v>
      </c>
      <c r="I2824" s="3" t="s">
        <v>21786</v>
      </c>
      <c r="J2824" s="3" t="str">
        <f>IF($B2824="SINAPI",IF(ISNUMBER(MATCH(Banco!$C2824,Analitico!$A:$A,0)),INDEX(Analitico!E:E,MATCH(Banco!$C2824,Analitico!$A:$A,0))&amp;"%",""),"")</f>
        <v>9,3389039%</v>
      </c>
      <c r="K2824" s="3" t="str">
        <f>IF($B2824="SINAPI",IF(ISNUMBER(MATCH(Banco!$C2824,Analitico!$A:$A,0)),INDEX(Analitico!F:F,MATCH(Banco!$C2824,Analitico!$A:$A,0))&amp;"%",""),"")</f>
        <v>%</v>
      </c>
    </row>
    <row r="2825" spans="1:11" ht="20.399999999999999" x14ac:dyDescent="0.2">
      <c r="A2825" s="1" t="str">
        <f t="shared" si="45"/>
        <v>SINAPI 98617</v>
      </c>
      <c r="B2825" s="3" t="s">
        <v>21783</v>
      </c>
      <c r="C2825" s="3" t="s">
        <v>2884</v>
      </c>
      <c r="D2825" s="2" t="s">
        <v>10627</v>
      </c>
      <c r="E2825" s="3" t="s">
        <v>15534</v>
      </c>
      <c r="F2825" s="66" t="s">
        <v>18078</v>
      </c>
      <c r="I2825" s="3" t="s">
        <v>21786</v>
      </c>
      <c r="J2825" s="3" t="str">
        <f>IF($B2825="SINAPI",IF(ISNUMBER(MATCH(Banco!$C2825,Analitico!$A:$A,0)),INDEX(Analitico!E:E,MATCH(Banco!$C2825,Analitico!$A:$A,0))&amp;"%",""),"")</f>
        <v>7,9414374%</v>
      </c>
      <c r="K2825" s="3" t="str">
        <f>IF($B2825="SINAPI",IF(ISNUMBER(MATCH(Banco!$C2825,Analitico!$A:$A,0)),INDEX(Analitico!F:F,MATCH(Banco!$C2825,Analitico!$A:$A,0))&amp;"%",""),"")</f>
        <v>%</v>
      </c>
    </row>
    <row r="2826" spans="1:11" ht="20.399999999999999" x14ac:dyDescent="0.2">
      <c r="A2826" s="1" t="str">
        <f t="shared" si="45"/>
        <v>SINAPI 98618</v>
      </c>
      <c r="B2826" s="3" t="s">
        <v>21783</v>
      </c>
      <c r="C2826" s="3" t="s">
        <v>2885</v>
      </c>
      <c r="D2826" s="2" t="s">
        <v>10628</v>
      </c>
      <c r="E2826" s="3" t="s">
        <v>15534</v>
      </c>
      <c r="F2826" s="66" t="s">
        <v>18079</v>
      </c>
      <c r="I2826" s="3" t="s">
        <v>21786</v>
      </c>
      <c r="J2826" s="3" t="str">
        <f>IF($B2826="SINAPI",IF(ISNUMBER(MATCH(Banco!$C2826,Analitico!$A:$A,0)),INDEX(Analitico!E:E,MATCH(Banco!$C2826,Analitico!$A:$A,0))&amp;"%",""),"")</f>
        <v>8,5231305%</v>
      </c>
      <c r="K2826" s="3" t="str">
        <f>IF($B2826="SINAPI",IF(ISNUMBER(MATCH(Banco!$C2826,Analitico!$A:$A,0)),INDEX(Analitico!F:F,MATCH(Banco!$C2826,Analitico!$A:$A,0))&amp;"%",""),"")</f>
        <v>%</v>
      </c>
    </row>
    <row r="2827" spans="1:11" ht="20.399999999999999" x14ac:dyDescent="0.2">
      <c r="A2827" s="1" t="str">
        <f t="shared" si="45"/>
        <v>SINAPI 98619</v>
      </c>
      <c r="B2827" s="3" t="s">
        <v>21783</v>
      </c>
      <c r="C2827" s="3" t="s">
        <v>2886</v>
      </c>
      <c r="D2827" s="2" t="s">
        <v>10629</v>
      </c>
      <c r="E2827" s="3" t="s">
        <v>15534</v>
      </c>
      <c r="F2827" s="66" t="s">
        <v>18080</v>
      </c>
      <c r="I2827" s="3" t="s">
        <v>21786</v>
      </c>
      <c r="J2827" s="3" t="str">
        <f>IF($B2827="SINAPI",IF(ISNUMBER(MATCH(Banco!$C2827,Analitico!$A:$A,0)),INDEX(Analitico!E:E,MATCH(Banco!$C2827,Analitico!$A:$A,0))&amp;"%",""),"")</f>
        <v>6,7655828%</v>
      </c>
      <c r="K2827" s="3" t="str">
        <f>IF($B2827="SINAPI",IF(ISNUMBER(MATCH(Banco!$C2827,Analitico!$A:$A,0)),INDEX(Analitico!F:F,MATCH(Banco!$C2827,Analitico!$A:$A,0))&amp;"%",""),"")</f>
        <v>%</v>
      </c>
    </row>
    <row r="2828" spans="1:11" ht="20.399999999999999" x14ac:dyDescent="0.2">
      <c r="A2828" s="1" t="str">
        <f t="shared" si="45"/>
        <v>SINAPI 98620</v>
      </c>
      <c r="B2828" s="3" t="s">
        <v>21783</v>
      </c>
      <c r="C2828" s="3" t="s">
        <v>2887</v>
      </c>
      <c r="D2828" s="2" t="s">
        <v>10630</v>
      </c>
      <c r="E2828" s="3" t="s">
        <v>15534</v>
      </c>
      <c r="F2828" s="66" t="s">
        <v>18081</v>
      </c>
      <c r="I2828" s="3" t="s">
        <v>21786</v>
      </c>
      <c r="J2828" s="3" t="str">
        <f>IF($B2828="SINAPI",IF(ISNUMBER(MATCH(Banco!$C2828,Analitico!$A:$A,0)),INDEX(Analitico!E:E,MATCH(Banco!$C2828,Analitico!$A:$A,0))&amp;"%",""),"")</f>
        <v>5,7561486%</v>
      </c>
      <c r="K2828" s="3" t="str">
        <f>IF($B2828="SINAPI",IF(ISNUMBER(MATCH(Banco!$C2828,Analitico!$A:$A,0)),INDEX(Analitico!F:F,MATCH(Banco!$C2828,Analitico!$A:$A,0))&amp;"%",""),"")</f>
        <v>%</v>
      </c>
    </row>
    <row r="2829" spans="1:11" ht="20.399999999999999" x14ac:dyDescent="0.2">
      <c r="A2829" s="1" t="str">
        <f t="shared" si="45"/>
        <v>SINAPI 98621</v>
      </c>
      <c r="B2829" s="3" t="s">
        <v>21783</v>
      </c>
      <c r="C2829" s="3" t="s">
        <v>2888</v>
      </c>
      <c r="D2829" s="2" t="s">
        <v>10631</v>
      </c>
      <c r="E2829" s="3" t="s">
        <v>15534</v>
      </c>
      <c r="F2829" s="66" t="s">
        <v>18082</v>
      </c>
      <c r="I2829" s="3" t="s">
        <v>21786</v>
      </c>
      <c r="J2829" s="3" t="str">
        <f>IF($B2829="SINAPI",IF(ISNUMBER(MATCH(Banco!$C2829,Analitico!$A:$A,0)),INDEX(Analitico!E:E,MATCH(Banco!$C2829,Analitico!$A:$A,0))&amp;"%",""),"")</f>
        <v>6,5880207%</v>
      </c>
      <c r="K2829" s="3" t="str">
        <f>IF($B2829="SINAPI",IF(ISNUMBER(MATCH(Banco!$C2829,Analitico!$A:$A,0)),INDEX(Analitico!F:F,MATCH(Banco!$C2829,Analitico!$A:$A,0))&amp;"%",""),"")</f>
        <v>%</v>
      </c>
    </row>
    <row r="2830" spans="1:11" ht="20.399999999999999" x14ac:dyDescent="0.2">
      <c r="A2830" s="1" t="str">
        <f t="shared" si="45"/>
        <v>SINAPI 98622</v>
      </c>
      <c r="B2830" s="3" t="s">
        <v>21783</v>
      </c>
      <c r="C2830" s="3" t="s">
        <v>2889</v>
      </c>
      <c r="D2830" s="2" t="s">
        <v>10632</v>
      </c>
      <c r="E2830" s="3" t="s">
        <v>15534</v>
      </c>
      <c r="F2830" s="66" t="s">
        <v>18083</v>
      </c>
      <c r="I2830" s="3" t="s">
        <v>21786</v>
      </c>
      <c r="J2830" s="3" t="str">
        <f>IF($B2830="SINAPI",IF(ISNUMBER(MATCH(Banco!$C2830,Analitico!$A:$A,0)),INDEX(Analitico!E:E,MATCH(Banco!$C2830,Analitico!$A:$A,0))&amp;"%",""),"")</f>
        <v>5,2583475%</v>
      </c>
      <c r="K2830" s="3" t="str">
        <f>IF($B2830="SINAPI",IF(ISNUMBER(MATCH(Banco!$C2830,Analitico!$A:$A,0)),INDEX(Analitico!F:F,MATCH(Banco!$C2830,Analitico!$A:$A,0))&amp;"%",""),"")</f>
        <v>%</v>
      </c>
    </row>
    <row r="2831" spans="1:11" ht="20.399999999999999" x14ac:dyDescent="0.2">
      <c r="A2831" s="1" t="str">
        <f t="shared" si="45"/>
        <v>SINAPI 98623</v>
      </c>
      <c r="B2831" s="3" t="s">
        <v>21783</v>
      </c>
      <c r="C2831" s="3" t="s">
        <v>2890</v>
      </c>
      <c r="D2831" s="2" t="s">
        <v>10633</v>
      </c>
      <c r="E2831" s="3" t="s">
        <v>15534</v>
      </c>
      <c r="F2831" s="66" t="s">
        <v>18084</v>
      </c>
      <c r="I2831" s="3" t="s">
        <v>21786</v>
      </c>
      <c r="J2831" s="3" t="str">
        <f>IF($B2831="SINAPI",IF(ISNUMBER(MATCH(Banco!$C2831,Analitico!$A:$A,0)),INDEX(Analitico!E:E,MATCH(Banco!$C2831,Analitico!$A:$A,0))&amp;"%",""),"")</f>
        <v>4,5391414%</v>
      </c>
      <c r="K2831" s="3" t="str">
        <f>IF($B2831="SINAPI",IF(ISNUMBER(MATCH(Banco!$C2831,Analitico!$A:$A,0)),INDEX(Analitico!F:F,MATCH(Banco!$C2831,Analitico!$A:$A,0))&amp;"%",""),"")</f>
        <v>%</v>
      </c>
    </row>
    <row r="2832" spans="1:11" ht="20.399999999999999" x14ac:dyDescent="0.2">
      <c r="A2832" s="1" t="str">
        <f t="shared" si="45"/>
        <v>SINAPI 98624</v>
      </c>
      <c r="B2832" s="3" t="s">
        <v>21783</v>
      </c>
      <c r="C2832" s="3" t="s">
        <v>2891</v>
      </c>
      <c r="D2832" s="2" t="s">
        <v>10634</v>
      </c>
      <c r="E2832" s="3" t="s">
        <v>15534</v>
      </c>
      <c r="F2832" s="66" t="s">
        <v>18085</v>
      </c>
      <c r="I2832" s="3" t="s">
        <v>21786</v>
      </c>
      <c r="J2832" s="3" t="str">
        <f>IF($B2832="SINAPI",IF(ISNUMBER(MATCH(Banco!$C2832,Analitico!$A:$A,0)),INDEX(Analitico!E:E,MATCH(Banco!$C2832,Analitico!$A:$A,0))&amp;"%",""),"")</f>
        <v>5,3835664%</v>
      </c>
      <c r="K2832" s="3" t="str">
        <f>IF($B2832="SINAPI",IF(ISNUMBER(MATCH(Banco!$C2832,Analitico!$A:$A,0)),INDEX(Analitico!F:F,MATCH(Banco!$C2832,Analitico!$A:$A,0))&amp;"%",""),"")</f>
        <v>%</v>
      </c>
    </row>
    <row r="2833" spans="1:11" ht="20.399999999999999" x14ac:dyDescent="0.2">
      <c r="A2833" s="1" t="str">
        <f t="shared" si="45"/>
        <v>SINAPI 98625</v>
      </c>
      <c r="B2833" s="3" t="s">
        <v>21783</v>
      </c>
      <c r="C2833" s="3" t="s">
        <v>2892</v>
      </c>
      <c r="D2833" s="2" t="s">
        <v>10635</v>
      </c>
      <c r="E2833" s="3" t="s">
        <v>15534</v>
      </c>
      <c r="F2833" s="66" t="s">
        <v>18086</v>
      </c>
      <c r="I2833" s="3" t="s">
        <v>21786</v>
      </c>
      <c r="J2833" s="3" t="str">
        <f>IF($B2833="SINAPI",IF(ISNUMBER(MATCH(Banco!$C2833,Analitico!$A:$A,0)),INDEX(Analitico!E:E,MATCH(Banco!$C2833,Analitico!$A:$A,0))&amp;"%",""),"")</f>
        <v>4,3639838%</v>
      </c>
      <c r="K2833" s="3" t="str">
        <f>IF($B2833="SINAPI",IF(ISNUMBER(MATCH(Banco!$C2833,Analitico!$A:$A,0)),INDEX(Analitico!F:F,MATCH(Banco!$C2833,Analitico!$A:$A,0))&amp;"%",""),"")</f>
        <v>%</v>
      </c>
    </row>
    <row r="2834" spans="1:11" ht="20.399999999999999" x14ac:dyDescent="0.2">
      <c r="A2834" s="1" t="str">
        <f t="shared" si="45"/>
        <v>SINAPI 98626</v>
      </c>
      <c r="B2834" s="3" t="s">
        <v>21783</v>
      </c>
      <c r="C2834" s="3" t="s">
        <v>2893</v>
      </c>
      <c r="D2834" s="2" t="s">
        <v>10636</v>
      </c>
      <c r="E2834" s="3" t="s">
        <v>15534</v>
      </c>
      <c r="F2834" s="66" t="s">
        <v>18087</v>
      </c>
      <c r="I2834" s="3" t="s">
        <v>21786</v>
      </c>
      <c r="J2834" s="3" t="str">
        <f>IF($B2834="SINAPI",IF(ISNUMBER(MATCH(Banco!$C2834,Analitico!$A:$A,0)),INDEX(Analitico!E:E,MATCH(Banco!$C2834,Analitico!$A:$A,0))&amp;"%",""),"")</f>
        <v>3,8153376%</v>
      </c>
      <c r="K2834" s="3" t="str">
        <f>IF($B2834="SINAPI",IF(ISNUMBER(MATCH(Banco!$C2834,Analitico!$A:$A,0)),INDEX(Analitico!F:F,MATCH(Banco!$C2834,Analitico!$A:$A,0))&amp;"%",""),"")</f>
        <v>%</v>
      </c>
    </row>
    <row r="2835" spans="1:11" x14ac:dyDescent="0.2">
      <c r="A2835" s="1" t="str">
        <f t="shared" si="45"/>
        <v>SINAPI 98655</v>
      </c>
      <c r="B2835" s="3" t="s">
        <v>21783</v>
      </c>
      <c r="C2835" s="3" t="s">
        <v>2894</v>
      </c>
      <c r="D2835" s="2" t="s">
        <v>10637</v>
      </c>
      <c r="E2835" s="3" t="s">
        <v>15532</v>
      </c>
      <c r="F2835" s="66" t="s">
        <v>18088</v>
      </c>
      <c r="I2835" s="3" t="s">
        <v>21786</v>
      </c>
      <c r="J2835" s="3" t="str">
        <f>IF($B2835="SINAPI",IF(ISNUMBER(MATCH(Banco!$C2835,Analitico!$A:$A,0)),INDEX(Analitico!E:E,MATCH(Banco!$C2835,Analitico!$A:$A,0))&amp;"%",""),"")</f>
        <v>30,8915330%</v>
      </c>
      <c r="K2835" s="3" t="str">
        <f>IF($B2835="SINAPI",IF(ISNUMBER(MATCH(Banco!$C2835,Analitico!$A:$A,0)),INDEX(Analitico!F:F,MATCH(Banco!$C2835,Analitico!$A:$A,0))&amp;"%",""),"")</f>
        <v>%</v>
      </c>
    </row>
    <row r="2836" spans="1:11" x14ac:dyDescent="0.2">
      <c r="A2836" s="1" t="str">
        <f t="shared" si="45"/>
        <v>SINAPI 98656</v>
      </c>
      <c r="B2836" s="3" t="s">
        <v>21783</v>
      </c>
      <c r="C2836" s="3" t="s">
        <v>2895</v>
      </c>
      <c r="D2836" s="2" t="s">
        <v>10638</v>
      </c>
      <c r="E2836" s="3" t="s">
        <v>15532</v>
      </c>
      <c r="F2836" s="66" t="s">
        <v>18089</v>
      </c>
      <c r="I2836" s="3" t="s">
        <v>21786</v>
      </c>
      <c r="J2836" s="3" t="str">
        <f>IF($B2836="SINAPI",IF(ISNUMBER(MATCH(Banco!$C2836,Analitico!$A:$A,0)),INDEX(Analitico!E:E,MATCH(Banco!$C2836,Analitico!$A:$A,0))&amp;"%",""),"")</f>
        <v>30,6663974%</v>
      </c>
      <c r="K2836" s="3" t="str">
        <f>IF($B2836="SINAPI",IF(ISNUMBER(MATCH(Banco!$C2836,Analitico!$A:$A,0)),INDEX(Analitico!F:F,MATCH(Banco!$C2836,Analitico!$A:$A,0))&amp;"%",""),"")</f>
        <v>%</v>
      </c>
    </row>
    <row r="2837" spans="1:11" x14ac:dyDescent="0.2">
      <c r="A2837" s="1" t="str">
        <f t="shared" si="45"/>
        <v>SINAPI 98657</v>
      </c>
      <c r="B2837" s="3" t="s">
        <v>21783</v>
      </c>
      <c r="C2837" s="3" t="s">
        <v>2896</v>
      </c>
      <c r="D2837" s="2" t="s">
        <v>10639</v>
      </c>
      <c r="E2837" s="3" t="s">
        <v>15532</v>
      </c>
      <c r="F2837" s="66" t="s">
        <v>18090</v>
      </c>
      <c r="I2837" s="3" t="s">
        <v>21786</v>
      </c>
      <c r="J2837" s="3" t="str">
        <f>IF($B2837="SINAPI",IF(ISNUMBER(MATCH(Banco!$C2837,Analitico!$A:$A,0)),INDEX(Analitico!E:E,MATCH(Banco!$C2837,Analitico!$A:$A,0))&amp;"%",""),"")</f>
        <v>30,4465109%</v>
      </c>
      <c r="K2837" s="3" t="str">
        <f>IF($B2837="SINAPI",IF(ISNUMBER(MATCH(Banco!$C2837,Analitico!$A:$A,0)),INDEX(Analitico!F:F,MATCH(Banco!$C2837,Analitico!$A:$A,0))&amp;"%",""),"")</f>
        <v>%</v>
      </c>
    </row>
    <row r="2838" spans="1:11" x14ac:dyDescent="0.2">
      <c r="A2838" s="1" t="str">
        <f t="shared" si="45"/>
        <v>SINAPI 98658</v>
      </c>
      <c r="B2838" s="3" t="s">
        <v>21783</v>
      </c>
      <c r="C2838" s="3" t="s">
        <v>2897</v>
      </c>
      <c r="D2838" s="2" t="s">
        <v>10640</v>
      </c>
      <c r="E2838" s="3" t="s">
        <v>15532</v>
      </c>
      <c r="F2838" s="66" t="s">
        <v>18091</v>
      </c>
      <c r="I2838" s="3" t="s">
        <v>21786</v>
      </c>
      <c r="J2838" s="3" t="str">
        <f>IF($B2838="SINAPI",IF(ISNUMBER(MATCH(Banco!$C2838,Analitico!$A:$A,0)),INDEX(Analitico!E:E,MATCH(Banco!$C2838,Analitico!$A:$A,0))&amp;"%",""),"")</f>
        <v>30,2354191%</v>
      </c>
      <c r="K2838" s="3" t="str">
        <f>IF($B2838="SINAPI",IF(ISNUMBER(MATCH(Banco!$C2838,Analitico!$A:$A,0)),INDEX(Analitico!F:F,MATCH(Banco!$C2838,Analitico!$A:$A,0))&amp;"%",""),"")</f>
        <v>%</v>
      </c>
    </row>
    <row r="2839" spans="1:11" x14ac:dyDescent="0.2">
      <c r="A2839" s="1" t="str">
        <f t="shared" si="45"/>
        <v>SINAPI 98659</v>
      </c>
      <c r="B2839" s="3" t="s">
        <v>21783</v>
      </c>
      <c r="C2839" s="3" t="s">
        <v>2898</v>
      </c>
      <c r="D2839" s="2" t="s">
        <v>10641</v>
      </c>
      <c r="E2839" s="3" t="s">
        <v>15532</v>
      </c>
      <c r="F2839" s="66" t="s">
        <v>18092</v>
      </c>
      <c r="I2839" s="3" t="s">
        <v>21786</v>
      </c>
      <c r="J2839" s="3" t="str">
        <f>IF($B2839="SINAPI",IF(ISNUMBER(MATCH(Banco!$C2839,Analitico!$A:$A,0)),INDEX(Analitico!E:E,MATCH(Banco!$C2839,Analitico!$A:$A,0))&amp;"%",""),"")</f>
        <v>29,8320581%</v>
      </c>
      <c r="K2839" s="3" t="str">
        <f>IF($B2839="SINAPI",IF(ISNUMBER(MATCH(Banco!$C2839,Analitico!$A:$A,0)),INDEX(Analitico!F:F,MATCH(Banco!$C2839,Analitico!$A:$A,0))&amp;"%",""),"")</f>
        <v>%</v>
      </c>
    </row>
    <row r="2840" spans="1:11" x14ac:dyDescent="0.2">
      <c r="A2840" s="1" t="str">
        <f t="shared" si="45"/>
        <v>SINAPI 98746</v>
      </c>
      <c r="B2840" s="3" t="s">
        <v>21783</v>
      </c>
      <c r="C2840" s="3" t="s">
        <v>2899</v>
      </c>
      <c r="D2840" s="2" t="s">
        <v>10642</v>
      </c>
      <c r="E2840" s="3" t="s">
        <v>15532</v>
      </c>
      <c r="F2840" s="66" t="s">
        <v>18093</v>
      </c>
      <c r="I2840" s="3" t="s">
        <v>21785</v>
      </c>
      <c r="J2840" s="3" t="str">
        <f>IF($B2840="SINAPI",IF(ISNUMBER(MATCH(Banco!$C2840,Analitico!$A:$A,0)),INDEX(Analitico!E:E,MATCH(Banco!$C2840,Analitico!$A:$A,0))&amp;"%",""),"")</f>
        <v>56,8387682%</v>
      </c>
      <c r="K2840" s="3" t="str">
        <f>IF($B2840="SINAPI",IF(ISNUMBER(MATCH(Banco!$C2840,Analitico!$A:$A,0)),INDEX(Analitico!F:F,MATCH(Banco!$C2840,Analitico!$A:$A,0))&amp;"%",""),"")</f>
        <v>%</v>
      </c>
    </row>
    <row r="2841" spans="1:11" x14ac:dyDescent="0.2">
      <c r="A2841" s="1" t="str">
        <f t="shared" si="45"/>
        <v>SINAPI 98749</v>
      </c>
      <c r="B2841" s="3" t="s">
        <v>21783</v>
      </c>
      <c r="C2841" s="3" t="s">
        <v>2900</v>
      </c>
      <c r="D2841" s="2" t="s">
        <v>10643</v>
      </c>
      <c r="E2841" s="3" t="s">
        <v>15532</v>
      </c>
      <c r="F2841" s="66" t="s">
        <v>18094</v>
      </c>
      <c r="I2841" s="3" t="s">
        <v>21785</v>
      </c>
      <c r="J2841" s="3" t="str">
        <f>IF($B2841="SINAPI",IF(ISNUMBER(MATCH(Banco!$C2841,Analitico!$A:$A,0)),INDEX(Analitico!E:E,MATCH(Banco!$C2841,Analitico!$A:$A,0))&amp;"%",""),"")</f>
        <v>49,7962302%</v>
      </c>
      <c r="K2841" s="3" t="str">
        <f>IF($B2841="SINAPI",IF(ISNUMBER(MATCH(Banco!$C2841,Analitico!$A:$A,0)),INDEX(Analitico!F:F,MATCH(Banco!$C2841,Analitico!$A:$A,0))&amp;"%",""),"")</f>
        <v>%</v>
      </c>
    </row>
    <row r="2842" spans="1:11" x14ac:dyDescent="0.2">
      <c r="A2842" s="1" t="str">
        <f t="shared" si="45"/>
        <v>SINAPI 98750</v>
      </c>
      <c r="B2842" s="3" t="s">
        <v>21783</v>
      </c>
      <c r="C2842" s="3" t="s">
        <v>2901</v>
      </c>
      <c r="D2842" s="2" t="s">
        <v>10644</v>
      </c>
      <c r="E2842" s="3" t="s">
        <v>15532</v>
      </c>
      <c r="F2842" s="66" t="s">
        <v>18095</v>
      </c>
      <c r="I2842" s="3" t="s">
        <v>21785</v>
      </c>
      <c r="J2842" s="3" t="str">
        <f>IF($B2842="SINAPI",IF(ISNUMBER(MATCH(Banco!$C2842,Analitico!$A:$A,0)),INDEX(Analitico!E:E,MATCH(Banco!$C2842,Analitico!$A:$A,0))&amp;"%",""),"")</f>
        <v>43,1893687%</v>
      </c>
      <c r="K2842" s="3" t="str">
        <f>IF($B2842="SINAPI",IF(ISNUMBER(MATCH(Banco!$C2842,Analitico!$A:$A,0)),INDEX(Analitico!F:F,MATCH(Banco!$C2842,Analitico!$A:$A,0))&amp;"%",""),"")</f>
        <v>%</v>
      </c>
    </row>
    <row r="2843" spans="1:11" x14ac:dyDescent="0.2">
      <c r="A2843" s="1" t="str">
        <f t="shared" si="45"/>
        <v>SINAPI 98751</v>
      </c>
      <c r="B2843" s="3" t="s">
        <v>21783</v>
      </c>
      <c r="C2843" s="3" t="s">
        <v>2902</v>
      </c>
      <c r="D2843" s="2" t="s">
        <v>10645</v>
      </c>
      <c r="E2843" s="3" t="s">
        <v>15532</v>
      </c>
      <c r="F2843" s="66" t="s">
        <v>18096</v>
      </c>
      <c r="I2843" s="3" t="s">
        <v>21785</v>
      </c>
      <c r="J2843" s="3" t="str">
        <f>IF($B2843="SINAPI",IF(ISNUMBER(MATCH(Banco!$C2843,Analitico!$A:$A,0)),INDEX(Analitico!E:E,MATCH(Banco!$C2843,Analitico!$A:$A,0))&amp;"%",""),"")</f>
        <v>32,7396741%</v>
      </c>
      <c r="K2843" s="3" t="str">
        <f>IF($B2843="SINAPI",IF(ISNUMBER(MATCH(Banco!$C2843,Analitico!$A:$A,0)),INDEX(Analitico!F:F,MATCH(Banco!$C2843,Analitico!$A:$A,0))&amp;"%",""),"")</f>
        <v>%</v>
      </c>
    </row>
    <row r="2844" spans="1:11" x14ac:dyDescent="0.2">
      <c r="A2844" s="1" t="str">
        <f t="shared" si="45"/>
        <v>SINAPI 98752</v>
      </c>
      <c r="B2844" s="3" t="s">
        <v>21783</v>
      </c>
      <c r="C2844" s="3" t="s">
        <v>2903</v>
      </c>
      <c r="D2844" s="2" t="s">
        <v>10646</v>
      </c>
      <c r="E2844" s="3" t="s">
        <v>15532</v>
      </c>
      <c r="F2844" s="66" t="s">
        <v>18097</v>
      </c>
      <c r="I2844" s="3" t="s">
        <v>21785</v>
      </c>
      <c r="J2844" s="3" t="str">
        <f>IF($B2844="SINAPI",IF(ISNUMBER(MATCH(Banco!$C2844,Analitico!$A:$A,0)),INDEX(Analitico!E:E,MATCH(Banco!$C2844,Analitico!$A:$A,0))&amp;"%",""),"")</f>
        <v>25,7078777%</v>
      </c>
      <c r="K2844" s="3" t="str">
        <f>IF($B2844="SINAPI",IF(ISNUMBER(MATCH(Banco!$C2844,Analitico!$A:$A,0)),INDEX(Analitico!F:F,MATCH(Banco!$C2844,Analitico!$A:$A,0))&amp;"%",""),"")</f>
        <v>%</v>
      </c>
    </row>
    <row r="2845" spans="1:11" x14ac:dyDescent="0.2">
      <c r="A2845" s="1" t="str">
        <f t="shared" si="45"/>
        <v>SINAPI 98753</v>
      </c>
      <c r="B2845" s="3" t="s">
        <v>21783</v>
      </c>
      <c r="C2845" s="3" t="s">
        <v>2904</v>
      </c>
      <c r="D2845" s="2" t="s">
        <v>10647</v>
      </c>
      <c r="E2845" s="3" t="s">
        <v>15532</v>
      </c>
      <c r="F2845" s="66" t="s">
        <v>18098</v>
      </c>
      <c r="I2845" s="3" t="s">
        <v>21785</v>
      </c>
      <c r="J2845" s="3" t="str">
        <f>IF($B2845="SINAPI",IF(ISNUMBER(MATCH(Banco!$C2845,Analitico!$A:$A,0)),INDEX(Analitico!E:E,MATCH(Banco!$C2845,Analitico!$A:$A,0))&amp;"%",""),"")</f>
        <v>20,5542138%</v>
      </c>
      <c r="K2845" s="3" t="str">
        <f>IF($B2845="SINAPI",IF(ISNUMBER(MATCH(Banco!$C2845,Analitico!$A:$A,0)),INDEX(Analitico!F:F,MATCH(Banco!$C2845,Analitico!$A:$A,0))&amp;"%",""),"")</f>
        <v>%</v>
      </c>
    </row>
    <row r="2846" spans="1:11" ht="20.399999999999999" x14ac:dyDescent="0.2">
      <c r="A2846" s="1" t="str">
        <f t="shared" si="45"/>
        <v>SINAPI 100763</v>
      </c>
      <c r="B2846" s="3" t="s">
        <v>21783</v>
      </c>
      <c r="C2846" s="3" t="s">
        <v>2905</v>
      </c>
      <c r="D2846" s="2" t="s">
        <v>10648</v>
      </c>
      <c r="E2846" s="3" t="s">
        <v>15539</v>
      </c>
      <c r="F2846" s="66" t="s">
        <v>18099</v>
      </c>
      <c r="I2846" s="3" t="s">
        <v>21786</v>
      </c>
      <c r="J2846" s="3" t="str">
        <f>IF($B2846="SINAPI",IF(ISNUMBER(MATCH(Banco!$C2846,Analitico!$A:$A,0)),INDEX(Analitico!E:E,MATCH(Banco!$C2846,Analitico!$A:$A,0))&amp;"%",""),"")</f>
        <v>6,4579256%</v>
      </c>
      <c r="K2846" s="3" t="str">
        <f>IF($B2846="SINAPI",IF(ISNUMBER(MATCH(Banco!$C2846,Analitico!$A:$A,0)),INDEX(Analitico!F:F,MATCH(Banco!$C2846,Analitico!$A:$A,0))&amp;"%",""),"")</f>
        <v>%</v>
      </c>
    </row>
    <row r="2847" spans="1:11" ht="20.399999999999999" x14ac:dyDescent="0.2">
      <c r="A2847" s="1" t="str">
        <f t="shared" si="45"/>
        <v>SINAPI 100764</v>
      </c>
      <c r="B2847" s="3" t="s">
        <v>21783</v>
      </c>
      <c r="C2847" s="3" t="s">
        <v>2906</v>
      </c>
      <c r="D2847" s="2" t="s">
        <v>10649</v>
      </c>
      <c r="E2847" s="3" t="s">
        <v>15539</v>
      </c>
      <c r="F2847" s="66" t="s">
        <v>18100</v>
      </c>
      <c r="I2847" s="3" t="s">
        <v>21786</v>
      </c>
      <c r="J2847" s="3" t="str">
        <f>IF($B2847="SINAPI",IF(ISNUMBER(MATCH(Banco!$C2847,Analitico!$A:$A,0)),INDEX(Analitico!E:E,MATCH(Banco!$C2847,Analitico!$A:$A,0))&amp;"%",""),"")</f>
        <v>7,2847682%</v>
      </c>
      <c r="K2847" s="3" t="str">
        <f>IF($B2847="SINAPI",IF(ISNUMBER(MATCH(Banco!$C2847,Analitico!$A:$A,0)),INDEX(Analitico!F:F,MATCH(Banco!$C2847,Analitico!$A:$A,0))&amp;"%",""),"")</f>
        <v>%</v>
      </c>
    </row>
    <row r="2848" spans="1:11" ht="20.399999999999999" x14ac:dyDescent="0.2">
      <c r="A2848" s="1" t="str">
        <f t="shared" si="45"/>
        <v>SINAPI 100765</v>
      </c>
      <c r="B2848" s="3" t="s">
        <v>21783</v>
      </c>
      <c r="C2848" s="3" t="s">
        <v>2907</v>
      </c>
      <c r="D2848" s="2" t="s">
        <v>10650</v>
      </c>
      <c r="E2848" s="3" t="s">
        <v>15539</v>
      </c>
      <c r="F2848" s="66" t="s">
        <v>18101</v>
      </c>
      <c r="I2848" s="3" t="s">
        <v>21786</v>
      </c>
      <c r="J2848" s="3" t="str">
        <f>IF($B2848="SINAPI",IF(ISNUMBER(MATCH(Banco!$C2848,Analitico!$A:$A,0)),INDEX(Analitico!E:E,MATCH(Banco!$C2848,Analitico!$A:$A,0))&amp;"%",""),"")</f>
        <v>3,3948339%</v>
      </c>
      <c r="K2848" s="3" t="str">
        <f>IF($B2848="SINAPI",IF(ISNUMBER(MATCH(Banco!$C2848,Analitico!$A:$A,0)),INDEX(Analitico!F:F,MATCH(Banco!$C2848,Analitico!$A:$A,0))&amp;"%",""),"")</f>
        <v>%</v>
      </c>
    </row>
    <row r="2849" spans="1:11" ht="20.399999999999999" x14ac:dyDescent="0.2">
      <c r="A2849" s="1" t="str">
        <f t="shared" si="45"/>
        <v>SINAPI 100766</v>
      </c>
      <c r="B2849" s="3" t="s">
        <v>21783</v>
      </c>
      <c r="C2849" s="3" t="s">
        <v>2908</v>
      </c>
      <c r="D2849" s="2" t="s">
        <v>10651</v>
      </c>
      <c r="E2849" s="3" t="s">
        <v>15539</v>
      </c>
      <c r="F2849" s="66" t="s">
        <v>18102</v>
      </c>
      <c r="I2849" s="3" t="s">
        <v>21786</v>
      </c>
      <c r="J2849" s="3" t="str">
        <f>IF($B2849="SINAPI",IF(ISNUMBER(MATCH(Banco!$C2849,Analitico!$A:$A,0)),INDEX(Analitico!E:E,MATCH(Banco!$C2849,Analitico!$A:$A,0))&amp;"%",""),"")</f>
        <v>6,6957787%</v>
      </c>
      <c r="K2849" s="3" t="str">
        <f>IF($B2849="SINAPI",IF(ISNUMBER(MATCH(Banco!$C2849,Analitico!$A:$A,0)),INDEX(Analitico!F:F,MATCH(Banco!$C2849,Analitico!$A:$A,0))&amp;"%",""),"")</f>
        <v>%</v>
      </c>
    </row>
    <row r="2850" spans="1:11" ht="30.6" x14ac:dyDescent="0.2">
      <c r="A2850" s="1" t="str">
        <f t="shared" si="45"/>
        <v>SINAPI 100767</v>
      </c>
      <c r="B2850" s="3" t="s">
        <v>21783</v>
      </c>
      <c r="C2850" s="3" t="s">
        <v>2909</v>
      </c>
      <c r="D2850" s="2" t="s">
        <v>10652</v>
      </c>
      <c r="E2850" s="3" t="s">
        <v>15539</v>
      </c>
      <c r="F2850" s="66" t="s">
        <v>16145</v>
      </c>
      <c r="I2850" s="3" t="s">
        <v>21786</v>
      </c>
      <c r="J2850" s="3" t="str">
        <f>IF($B2850="SINAPI",IF(ISNUMBER(MATCH(Banco!$C2850,Analitico!$A:$A,0)),INDEX(Analitico!E:E,MATCH(Banco!$C2850,Analitico!$A:$A,0))&amp;"%",""),"")</f>
        <v>21,7280813%</v>
      </c>
      <c r="K2850" s="3" t="str">
        <f>IF($B2850="SINAPI",IF(ISNUMBER(MATCH(Banco!$C2850,Analitico!$A:$A,0)),INDEX(Analitico!F:F,MATCH(Banco!$C2850,Analitico!$A:$A,0))&amp;"%",""),"")</f>
        <v>%</v>
      </c>
    </row>
    <row r="2851" spans="1:11" ht="30.6" x14ac:dyDescent="0.2">
      <c r="A2851" s="1" t="str">
        <f t="shared" ref="A2851:A2914" si="46">CONCATENAR</f>
        <v>SINAPI 100768</v>
      </c>
      <c r="B2851" s="3" t="s">
        <v>21783</v>
      </c>
      <c r="C2851" s="3" t="s">
        <v>2910</v>
      </c>
      <c r="D2851" s="2" t="s">
        <v>10653</v>
      </c>
      <c r="E2851" s="3" t="s">
        <v>15539</v>
      </c>
      <c r="F2851" s="66" t="s">
        <v>18103</v>
      </c>
      <c r="I2851" s="3" t="s">
        <v>21786</v>
      </c>
      <c r="J2851" s="3" t="str">
        <f>IF($B2851="SINAPI",IF(ISNUMBER(MATCH(Banco!$C2851,Analitico!$A:$A,0)),INDEX(Analitico!E:E,MATCH(Banco!$C2851,Analitico!$A:$A,0))&amp;"%",""),"")</f>
        <v>24,6184472%</v>
      </c>
      <c r="K2851" s="3" t="str">
        <f>IF($B2851="SINAPI",IF(ISNUMBER(MATCH(Banco!$C2851,Analitico!$A:$A,0)),INDEX(Analitico!F:F,MATCH(Banco!$C2851,Analitico!$A:$A,0))&amp;"%",""),"")</f>
        <v>%</v>
      </c>
    </row>
    <row r="2852" spans="1:11" ht="30.6" x14ac:dyDescent="0.2">
      <c r="A2852" s="1" t="str">
        <f t="shared" si="46"/>
        <v>SINAPI 100769</v>
      </c>
      <c r="B2852" s="3" t="s">
        <v>21783</v>
      </c>
      <c r="C2852" s="3" t="s">
        <v>2911</v>
      </c>
      <c r="D2852" s="2" t="s">
        <v>10654</v>
      </c>
      <c r="E2852" s="3" t="s">
        <v>15539</v>
      </c>
      <c r="F2852" s="66" t="s">
        <v>18104</v>
      </c>
      <c r="I2852" s="3" t="s">
        <v>21786</v>
      </c>
      <c r="J2852" s="3" t="str">
        <f>IF($B2852="SINAPI",IF(ISNUMBER(MATCH(Banco!$C2852,Analitico!$A:$A,0)),INDEX(Analitico!E:E,MATCH(Banco!$C2852,Analitico!$A:$A,0))&amp;"%",""),"")</f>
        <v>13,3053221%</v>
      </c>
      <c r="K2852" s="3" t="str">
        <f>IF($B2852="SINAPI",IF(ISNUMBER(MATCH(Banco!$C2852,Analitico!$A:$A,0)),INDEX(Analitico!F:F,MATCH(Banco!$C2852,Analitico!$A:$A,0))&amp;"%",""),"")</f>
        <v>%</v>
      </c>
    </row>
    <row r="2853" spans="1:11" ht="30.6" x14ac:dyDescent="0.2">
      <c r="A2853" s="1" t="str">
        <f t="shared" si="46"/>
        <v>SINAPI 100770</v>
      </c>
      <c r="B2853" s="3" t="s">
        <v>21783</v>
      </c>
      <c r="C2853" s="3" t="s">
        <v>2912</v>
      </c>
      <c r="D2853" s="2" t="s">
        <v>10655</v>
      </c>
      <c r="E2853" s="3" t="s">
        <v>15539</v>
      </c>
      <c r="F2853" s="66" t="s">
        <v>15585</v>
      </c>
      <c r="I2853" s="3" t="s">
        <v>21786</v>
      </c>
      <c r="J2853" s="3" t="str">
        <f>IF($B2853="SINAPI",IF(ISNUMBER(MATCH(Banco!$C2853,Analitico!$A:$A,0)),INDEX(Analitico!E:E,MATCH(Banco!$C2853,Analitico!$A:$A,0))&amp;"%",""),"")</f>
        <v>14,8437500%</v>
      </c>
      <c r="K2853" s="3" t="str">
        <f>IF($B2853="SINAPI",IF(ISNUMBER(MATCH(Banco!$C2853,Analitico!$A:$A,0)),INDEX(Analitico!F:F,MATCH(Banco!$C2853,Analitico!$A:$A,0))&amp;"%",""),"")</f>
        <v>%</v>
      </c>
    </row>
    <row r="2854" spans="1:11" ht="30.6" x14ac:dyDescent="0.2">
      <c r="A2854" s="1" t="str">
        <f t="shared" si="46"/>
        <v>SINAPI 100771</v>
      </c>
      <c r="B2854" s="3" t="s">
        <v>21783</v>
      </c>
      <c r="C2854" s="3" t="s">
        <v>2913</v>
      </c>
      <c r="D2854" s="2" t="s">
        <v>10656</v>
      </c>
      <c r="E2854" s="3" t="s">
        <v>15539</v>
      </c>
      <c r="F2854" s="66" t="s">
        <v>18105</v>
      </c>
      <c r="I2854" s="3" t="s">
        <v>21786</v>
      </c>
      <c r="J2854" s="3" t="str">
        <f>IF($B2854="SINAPI",IF(ISNUMBER(MATCH(Banco!$C2854,Analitico!$A:$A,0)),INDEX(Analitico!E:E,MATCH(Banco!$C2854,Analitico!$A:$A,0))&amp;"%",""),"")</f>
        <v>15,8291457%</v>
      </c>
      <c r="K2854" s="3" t="str">
        <f>IF($B2854="SINAPI",IF(ISNUMBER(MATCH(Banco!$C2854,Analitico!$A:$A,0)),INDEX(Analitico!F:F,MATCH(Banco!$C2854,Analitico!$A:$A,0))&amp;"%",""),"")</f>
        <v>%</v>
      </c>
    </row>
    <row r="2855" spans="1:11" ht="30.6" x14ac:dyDescent="0.2">
      <c r="A2855" s="1" t="str">
        <f t="shared" si="46"/>
        <v>SINAPI 100772</v>
      </c>
      <c r="B2855" s="3" t="s">
        <v>21783</v>
      </c>
      <c r="C2855" s="3" t="s">
        <v>2914</v>
      </c>
      <c r="D2855" s="2" t="s">
        <v>10657</v>
      </c>
      <c r="E2855" s="3" t="s">
        <v>15539</v>
      </c>
      <c r="F2855" s="66" t="s">
        <v>18106</v>
      </c>
      <c r="I2855" s="3" t="s">
        <v>21786</v>
      </c>
      <c r="J2855" s="3" t="str">
        <f>IF($B2855="SINAPI",IF(ISNUMBER(MATCH(Banco!$C2855,Analitico!$A:$A,0)),INDEX(Analitico!E:E,MATCH(Banco!$C2855,Analitico!$A:$A,0))&amp;"%",""),"")</f>
        <v>17,9521276%</v>
      </c>
      <c r="K2855" s="3" t="str">
        <f>IF($B2855="SINAPI",IF(ISNUMBER(MATCH(Banco!$C2855,Analitico!$A:$A,0)),INDEX(Analitico!F:F,MATCH(Banco!$C2855,Analitico!$A:$A,0))&amp;"%",""),"")</f>
        <v>%</v>
      </c>
    </row>
    <row r="2856" spans="1:11" ht="20.399999999999999" x14ac:dyDescent="0.2">
      <c r="A2856" s="1" t="str">
        <f t="shared" si="46"/>
        <v>SINAPI 100773</v>
      </c>
      <c r="B2856" s="3" t="s">
        <v>21783</v>
      </c>
      <c r="C2856" s="3" t="s">
        <v>2915</v>
      </c>
      <c r="D2856" s="2" t="s">
        <v>10658</v>
      </c>
      <c r="E2856" s="3" t="s">
        <v>15539</v>
      </c>
      <c r="F2856" s="66" t="s">
        <v>18107</v>
      </c>
      <c r="I2856" s="3" t="s">
        <v>21786</v>
      </c>
      <c r="J2856" s="3" t="str">
        <f>IF($B2856="SINAPI",IF(ISNUMBER(MATCH(Banco!$C2856,Analitico!$A:$A,0)),INDEX(Analitico!E:E,MATCH(Banco!$C2856,Analitico!$A:$A,0))&amp;"%",""),"")</f>
        <v>7,0430107%</v>
      </c>
      <c r="K2856" s="3" t="str">
        <f>IF($B2856="SINAPI",IF(ISNUMBER(MATCH(Banco!$C2856,Analitico!$A:$A,0)),INDEX(Analitico!F:F,MATCH(Banco!$C2856,Analitico!$A:$A,0))&amp;"%",""),"")</f>
        <v>%</v>
      </c>
    </row>
    <row r="2857" spans="1:11" ht="20.399999999999999" x14ac:dyDescent="0.2">
      <c r="A2857" s="1" t="str">
        <f t="shared" si="46"/>
        <v>SINAPI 100774</v>
      </c>
      <c r="B2857" s="3" t="s">
        <v>21783</v>
      </c>
      <c r="C2857" s="3" t="s">
        <v>2916</v>
      </c>
      <c r="D2857" s="2" t="s">
        <v>10659</v>
      </c>
      <c r="E2857" s="3" t="s">
        <v>15539</v>
      </c>
      <c r="F2857" s="66" t="s">
        <v>18108</v>
      </c>
      <c r="I2857" s="3" t="s">
        <v>21786</v>
      </c>
      <c r="J2857" s="3" t="str">
        <f>IF($B2857="SINAPI",IF(ISNUMBER(MATCH(Banco!$C2857,Analitico!$A:$A,0)),INDEX(Analitico!E:E,MATCH(Banco!$C2857,Analitico!$A:$A,0))&amp;"%",""),"")</f>
        <v>2,9783393%</v>
      </c>
      <c r="K2857" s="3" t="str">
        <f>IF($B2857="SINAPI",IF(ISNUMBER(MATCH(Banco!$C2857,Analitico!$A:$A,0)),INDEX(Analitico!F:F,MATCH(Banco!$C2857,Analitico!$A:$A,0))&amp;"%",""),"")</f>
        <v>%</v>
      </c>
    </row>
    <row r="2858" spans="1:11" ht="20.399999999999999" x14ac:dyDescent="0.2">
      <c r="A2858" s="1" t="str">
        <f t="shared" si="46"/>
        <v>SINAPI 100775</v>
      </c>
      <c r="B2858" s="3" t="s">
        <v>21783</v>
      </c>
      <c r="C2858" s="3" t="s">
        <v>2917</v>
      </c>
      <c r="D2858" s="2" t="s">
        <v>10660</v>
      </c>
      <c r="E2858" s="3" t="s">
        <v>15539</v>
      </c>
      <c r="F2858" s="66" t="s">
        <v>18109</v>
      </c>
      <c r="I2858" s="3" t="s">
        <v>21786</v>
      </c>
      <c r="J2858" s="3" t="str">
        <f>IF($B2858="SINAPI",IF(ISNUMBER(MATCH(Banco!$C2858,Analitico!$A:$A,0)),INDEX(Analitico!E:E,MATCH(Banco!$C2858,Analitico!$A:$A,0))&amp;"%",""),"")</f>
        <v>4,0192926%</v>
      </c>
      <c r="K2858" s="3" t="str">
        <f>IF($B2858="SINAPI",IF(ISNUMBER(MATCH(Banco!$C2858,Analitico!$A:$A,0)),INDEX(Analitico!F:F,MATCH(Banco!$C2858,Analitico!$A:$A,0))&amp;"%",""),"")</f>
        <v>%</v>
      </c>
    </row>
    <row r="2859" spans="1:11" ht="20.399999999999999" x14ac:dyDescent="0.2">
      <c r="A2859" s="1" t="str">
        <f t="shared" si="46"/>
        <v>SINAPI 100776</v>
      </c>
      <c r="B2859" s="3" t="s">
        <v>21783</v>
      </c>
      <c r="C2859" s="3" t="s">
        <v>2918</v>
      </c>
      <c r="D2859" s="2" t="s">
        <v>10661</v>
      </c>
      <c r="E2859" s="3" t="s">
        <v>15539</v>
      </c>
      <c r="F2859" s="66" t="s">
        <v>18110</v>
      </c>
      <c r="I2859" s="3" t="s">
        <v>21786</v>
      </c>
      <c r="J2859" s="3" t="str">
        <f>IF($B2859="SINAPI",IF(ISNUMBER(MATCH(Banco!$C2859,Analitico!$A:$A,0)),INDEX(Analitico!E:E,MATCH(Banco!$C2859,Analitico!$A:$A,0))&amp;"%",""),"")</f>
        <v>6,5992549%</v>
      </c>
      <c r="K2859" s="3" t="str">
        <f>IF($B2859="SINAPI",IF(ISNUMBER(MATCH(Banco!$C2859,Analitico!$A:$A,0)),INDEX(Analitico!F:F,MATCH(Banco!$C2859,Analitico!$A:$A,0))&amp;"%",""),"")</f>
        <v>%</v>
      </c>
    </row>
    <row r="2860" spans="1:11" ht="20.399999999999999" x14ac:dyDescent="0.2">
      <c r="A2860" s="1" t="str">
        <f t="shared" si="46"/>
        <v>SINAPI 100777</v>
      </c>
      <c r="B2860" s="3" t="s">
        <v>21783</v>
      </c>
      <c r="C2860" s="3" t="s">
        <v>2919</v>
      </c>
      <c r="D2860" s="2" t="s">
        <v>10662</v>
      </c>
      <c r="E2860" s="3" t="s">
        <v>15539</v>
      </c>
      <c r="F2860" s="66" t="s">
        <v>18111</v>
      </c>
      <c r="I2860" s="3" t="s">
        <v>21786</v>
      </c>
      <c r="J2860" s="3" t="str">
        <f>IF($B2860="SINAPI",IF(ISNUMBER(MATCH(Banco!$C2860,Analitico!$A:$A,0)),INDEX(Analitico!E:E,MATCH(Banco!$C2860,Analitico!$A:$A,0))&amp;"%",""),"")</f>
        <v>2,5316455%</v>
      </c>
      <c r="K2860" s="3" t="str">
        <f>IF($B2860="SINAPI",IF(ISNUMBER(MATCH(Banco!$C2860,Analitico!$A:$A,0)),INDEX(Analitico!F:F,MATCH(Banco!$C2860,Analitico!$A:$A,0))&amp;"%",""),"")</f>
        <v>%</v>
      </c>
    </row>
    <row r="2861" spans="1:11" ht="20.399999999999999" x14ac:dyDescent="0.2">
      <c r="A2861" s="1" t="str">
        <f t="shared" si="46"/>
        <v>SINAPI 100778</v>
      </c>
      <c r="B2861" s="3" t="s">
        <v>21783</v>
      </c>
      <c r="C2861" s="3" t="s">
        <v>2920</v>
      </c>
      <c r="D2861" s="2" t="s">
        <v>10663</v>
      </c>
      <c r="E2861" s="3" t="s">
        <v>15539</v>
      </c>
      <c r="F2861" s="66" t="s">
        <v>18112</v>
      </c>
      <c r="I2861" s="3" t="s">
        <v>21786</v>
      </c>
      <c r="J2861" s="3" t="str">
        <f>IF($B2861="SINAPI",IF(ISNUMBER(MATCH(Banco!$C2861,Analitico!$A:$A,0)),INDEX(Analitico!E:E,MATCH(Banco!$C2861,Analitico!$A:$A,0))&amp;"%",""),"")</f>
        <v>3,6231884%</v>
      </c>
      <c r="K2861" s="3" t="str">
        <f>IF($B2861="SINAPI",IF(ISNUMBER(MATCH(Banco!$C2861,Analitico!$A:$A,0)),INDEX(Analitico!F:F,MATCH(Banco!$C2861,Analitico!$A:$A,0))&amp;"%",""),"")</f>
        <v>%</v>
      </c>
    </row>
    <row r="2862" spans="1:11" ht="20.399999999999999" x14ac:dyDescent="0.2">
      <c r="A2862" s="1" t="str">
        <f t="shared" si="46"/>
        <v>SINAPI 103795</v>
      </c>
      <c r="B2862" s="3" t="s">
        <v>21783</v>
      </c>
      <c r="C2862" s="3" t="s">
        <v>2921</v>
      </c>
      <c r="D2862" s="2" t="s">
        <v>10664</v>
      </c>
      <c r="E2862" s="3" t="s">
        <v>15534</v>
      </c>
      <c r="F2862" s="66" t="s">
        <v>18113</v>
      </c>
      <c r="I2862" s="3" t="s">
        <v>21786</v>
      </c>
      <c r="J2862" s="3" t="str">
        <f>IF($B2862="SINAPI",IF(ISNUMBER(MATCH(Banco!$C2862,Analitico!$A:$A,0)),INDEX(Analitico!E:E,MATCH(Banco!$C2862,Analitico!$A:$A,0))&amp;"%",""),"")</f>
        <v>44,7078544%</v>
      </c>
      <c r="K2862" s="3" t="str">
        <f>IF($B2862="SINAPI",IF(ISNUMBER(MATCH(Banco!$C2862,Analitico!$A:$A,0)),INDEX(Analitico!F:F,MATCH(Banco!$C2862,Analitico!$A:$A,0))&amp;"%",""),"")</f>
        <v>%</v>
      </c>
    </row>
    <row r="2863" spans="1:11" ht="20.399999999999999" x14ac:dyDescent="0.2">
      <c r="A2863" s="1" t="str">
        <f t="shared" si="46"/>
        <v>SINAPI 103796</v>
      </c>
      <c r="B2863" s="3" t="s">
        <v>21783</v>
      </c>
      <c r="C2863" s="3" t="s">
        <v>2922</v>
      </c>
      <c r="D2863" s="2" t="s">
        <v>10665</v>
      </c>
      <c r="E2863" s="3" t="s">
        <v>15534</v>
      </c>
      <c r="F2863" s="66" t="s">
        <v>18114</v>
      </c>
      <c r="I2863" s="3" t="s">
        <v>21786</v>
      </c>
      <c r="J2863" s="3" t="str">
        <f>IF($B2863="SINAPI",IF(ISNUMBER(MATCH(Banco!$C2863,Analitico!$A:$A,0)),INDEX(Analitico!E:E,MATCH(Banco!$C2863,Analitico!$A:$A,0))&amp;"%",""),"")</f>
        <v>24,7439648%</v>
      </c>
      <c r="K2863" s="3" t="str">
        <f>IF($B2863="SINAPI",IF(ISNUMBER(MATCH(Banco!$C2863,Analitico!$A:$A,0)),INDEX(Analitico!F:F,MATCH(Banco!$C2863,Analitico!$A:$A,0))&amp;"%",""),"")</f>
        <v>%</v>
      </c>
    </row>
    <row r="2864" spans="1:11" x14ac:dyDescent="0.2">
      <c r="A2864" s="1" t="str">
        <f t="shared" si="46"/>
        <v>SINAPI 103797</v>
      </c>
      <c r="B2864" s="3" t="s">
        <v>21783</v>
      </c>
      <c r="C2864" s="3" t="s">
        <v>2923</v>
      </c>
      <c r="D2864" s="2" t="s">
        <v>10666</v>
      </c>
      <c r="E2864" s="3" t="s">
        <v>15539</v>
      </c>
      <c r="F2864" s="66" t="s">
        <v>18115</v>
      </c>
      <c r="I2864" s="3" t="s">
        <v>21785</v>
      </c>
      <c r="J2864" s="3" t="str">
        <f>IF($B2864="SINAPI",IF(ISNUMBER(MATCH(Banco!$C2864,Analitico!$A:$A,0)),INDEX(Analitico!E:E,MATCH(Banco!$C2864,Analitico!$A:$A,0))&amp;"%",""),"")</f>
        <v>39,4218942%</v>
      </c>
      <c r="K2864" s="3" t="str">
        <f>IF($B2864="SINAPI",IF(ISNUMBER(MATCH(Banco!$C2864,Analitico!$A:$A,0)),INDEX(Analitico!F:F,MATCH(Banco!$C2864,Analitico!$A:$A,0))&amp;"%",""),"")</f>
        <v>%</v>
      </c>
    </row>
    <row r="2865" spans="1:11" ht="20.399999999999999" x14ac:dyDescent="0.2">
      <c r="A2865" s="1" t="str">
        <f t="shared" si="46"/>
        <v>SINAPI 103798</v>
      </c>
      <c r="B2865" s="3" t="s">
        <v>21783</v>
      </c>
      <c r="C2865" s="3" t="s">
        <v>2924</v>
      </c>
      <c r="D2865" s="2" t="s">
        <v>10667</v>
      </c>
      <c r="E2865" s="3" t="s">
        <v>15535</v>
      </c>
      <c r="F2865" s="66" t="s">
        <v>18116</v>
      </c>
      <c r="I2865" s="3" t="s">
        <v>21786</v>
      </c>
      <c r="J2865" s="3" t="str">
        <f>IF($B2865="SINAPI",IF(ISNUMBER(MATCH(Banco!$C2865,Analitico!$A:$A,0)),INDEX(Analitico!E:E,MATCH(Banco!$C2865,Analitico!$A:$A,0))&amp;"%",""),"")</f>
        <v>7,5811797%</v>
      </c>
      <c r="K2865" s="3" t="str">
        <f>IF($B2865="SINAPI",IF(ISNUMBER(MATCH(Banco!$C2865,Analitico!$A:$A,0)),INDEX(Analitico!F:F,MATCH(Banco!$C2865,Analitico!$A:$A,0))&amp;"%",""),"")</f>
        <v>%</v>
      </c>
    </row>
    <row r="2866" spans="1:11" ht="30.6" x14ac:dyDescent="0.2">
      <c r="A2866" s="1" t="str">
        <f t="shared" si="46"/>
        <v>SINAPI 103799</v>
      </c>
      <c r="B2866" s="3" t="s">
        <v>21783</v>
      </c>
      <c r="C2866" s="3" t="s">
        <v>2925</v>
      </c>
      <c r="D2866" s="2" t="s">
        <v>10668</v>
      </c>
      <c r="E2866" s="3" t="s">
        <v>15535</v>
      </c>
      <c r="F2866" s="66" t="s">
        <v>18117</v>
      </c>
      <c r="I2866" s="3" t="s">
        <v>21785</v>
      </c>
      <c r="J2866" s="3" t="str">
        <f>IF($B2866="SINAPI",IF(ISNUMBER(MATCH(Banco!$C2866,Analitico!$A:$A,0)),INDEX(Analitico!E:E,MATCH(Banco!$C2866,Analitico!$A:$A,0))&amp;"%",""),"")</f>
        <v>30,2317701%</v>
      </c>
      <c r="K2866" s="3" t="str">
        <f>IF($B2866="SINAPI",IF(ISNUMBER(MATCH(Banco!$C2866,Analitico!$A:$A,0)),INDEX(Analitico!F:F,MATCH(Banco!$C2866,Analitico!$A:$A,0))&amp;"%",""),"")</f>
        <v>%</v>
      </c>
    </row>
    <row r="2867" spans="1:11" ht="20.399999999999999" x14ac:dyDescent="0.2">
      <c r="A2867" s="1" t="str">
        <f t="shared" si="46"/>
        <v>SINAPI 103800</v>
      </c>
      <c r="B2867" s="3" t="s">
        <v>21783</v>
      </c>
      <c r="C2867" s="3" t="s">
        <v>2926</v>
      </c>
      <c r="D2867" s="2" t="s">
        <v>10669</v>
      </c>
      <c r="E2867" s="3" t="s">
        <v>15535</v>
      </c>
      <c r="F2867" s="66" t="s">
        <v>18118</v>
      </c>
      <c r="I2867" s="3" t="s">
        <v>21785</v>
      </c>
      <c r="J2867" s="3" t="str">
        <f>IF($B2867="SINAPI",IF(ISNUMBER(MATCH(Banco!$C2867,Analitico!$A:$A,0)),INDEX(Analitico!E:E,MATCH(Banco!$C2867,Analitico!$A:$A,0))&amp;"%",""),"")</f>
        <v>31,9949337%</v>
      </c>
      <c r="K2867" s="3" t="str">
        <f>IF($B2867="SINAPI",IF(ISNUMBER(MATCH(Banco!$C2867,Analitico!$A:$A,0)),INDEX(Analitico!F:F,MATCH(Banco!$C2867,Analitico!$A:$A,0))&amp;"%",""),"")</f>
        <v>%</v>
      </c>
    </row>
    <row r="2868" spans="1:11" ht="20.399999999999999" x14ac:dyDescent="0.2">
      <c r="A2868" s="1" t="str">
        <f t="shared" si="46"/>
        <v>SINAPI 103801</v>
      </c>
      <c r="B2868" s="3" t="s">
        <v>21783</v>
      </c>
      <c r="C2868" s="3" t="s">
        <v>2927</v>
      </c>
      <c r="D2868" s="2" t="s">
        <v>10670</v>
      </c>
      <c r="E2868" s="3" t="s">
        <v>15535</v>
      </c>
      <c r="F2868" s="66" t="s">
        <v>18119</v>
      </c>
      <c r="I2868" s="3" t="s">
        <v>21786</v>
      </c>
      <c r="J2868" s="3" t="str">
        <f>IF($B2868="SINAPI",IF(ISNUMBER(MATCH(Banco!$C2868,Analitico!$A:$A,0)),INDEX(Analitico!E:E,MATCH(Banco!$C2868,Analitico!$A:$A,0))&amp;"%",""),"")</f>
        <v>25,9128334%</v>
      </c>
      <c r="K2868" s="3" t="str">
        <f>IF($B2868="SINAPI",IF(ISNUMBER(MATCH(Banco!$C2868,Analitico!$A:$A,0)),INDEX(Analitico!F:F,MATCH(Banco!$C2868,Analitico!$A:$A,0))&amp;"%",""),"")</f>
        <v>%</v>
      </c>
    </row>
    <row r="2869" spans="1:11" ht="30.6" x14ac:dyDescent="0.2">
      <c r="A2869" s="1" t="str">
        <f t="shared" si="46"/>
        <v>SINAPI 103925</v>
      </c>
      <c r="B2869" s="3" t="s">
        <v>21783</v>
      </c>
      <c r="C2869" s="3" t="s">
        <v>2928</v>
      </c>
      <c r="D2869" s="2" t="s">
        <v>10671</v>
      </c>
      <c r="E2869" s="3" t="s">
        <v>15535</v>
      </c>
      <c r="F2869" s="66" t="s">
        <v>18120</v>
      </c>
      <c r="I2869" s="3" t="s">
        <v>21786</v>
      </c>
      <c r="J2869" s="3" t="str">
        <f>IF($B2869="SINAPI",IF(ISNUMBER(MATCH(Banco!$C2869,Analitico!$A:$A,0)),INDEX(Analitico!E:E,MATCH(Banco!$C2869,Analitico!$A:$A,0))&amp;"%",""),"")</f>
        <v>28,4366906%</v>
      </c>
      <c r="K2869" s="3" t="str">
        <f>IF($B2869="SINAPI",IF(ISNUMBER(MATCH(Banco!$C2869,Analitico!$A:$A,0)),INDEX(Analitico!F:F,MATCH(Banco!$C2869,Analitico!$A:$A,0))&amp;"%",""),"")</f>
        <v>%</v>
      </c>
    </row>
    <row r="2870" spans="1:11" ht="30.6" x14ac:dyDescent="0.2">
      <c r="A2870" s="1" t="str">
        <f t="shared" si="46"/>
        <v>SINAPI 103926</v>
      </c>
      <c r="B2870" s="3" t="s">
        <v>21783</v>
      </c>
      <c r="C2870" s="3" t="s">
        <v>2929</v>
      </c>
      <c r="D2870" s="2" t="s">
        <v>10672</v>
      </c>
      <c r="E2870" s="3" t="s">
        <v>15535</v>
      </c>
      <c r="F2870" s="66" t="s">
        <v>18121</v>
      </c>
      <c r="I2870" s="3" t="s">
        <v>21786</v>
      </c>
      <c r="J2870" s="3" t="str">
        <f>IF($B2870="SINAPI",IF(ISNUMBER(MATCH(Banco!$C2870,Analitico!$A:$A,0)),INDEX(Analitico!E:E,MATCH(Banco!$C2870,Analitico!$A:$A,0))&amp;"%",""),"")</f>
        <v>25,1750609%</v>
      </c>
      <c r="K2870" s="3" t="str">
        <f>IF($B2870="SINAPI",IF(ISNUMBER(MATCH(Banco!$C2870,Analitico!$A:$A,0)),INDEX(Analitico!F:F,MATCH(Banco!$C2870,Analitico!$A:$A,0))&amp;"%",""),"")</f>
        <v>%</v>
      </c>
    </row>
    <row r="2871" spans="1:11" ht="20.399999999999999" x14ac:dyDescent="0.2">
      <c r="A2871" s="1" t="str">
        <f t="shared" si="46"/>
        <v>SINAPI 103928</v>
      </c>
      <c r="B2871" s="3" t="s">
        <v>21783</v>
      </c>
      <c r="C2871" s="3" t="s">
        <v>2930</v>
      </c>
      <c r="D2871" s="2" t="s">
        <v>10673</v>
      </c>
      <c r="E2871" s="3" t="s">
        <v>15535</v>
      </c>
      <c r="F2871" s="66" t="s">
        <v>18118</v>
      </c>
      <c r="I2871" s="3" t="s">
        <v>21785</v>
      </c>
      <c r="J2871" s="3" t="str">
        <f>IF($B2871="SINAPI",IF(ISNUMBER(MATCH(Banco!$C2871,Analitico!$A:$A,0)),INDEX(Analitico!E:E,MATCH(Banco!$C2871,Analitico!$A:$A,0))&amp;"%",""),"")</f>
        <v>31,9949337%</v>
      </c>
      <c r="K2871" s="3" t="str">
        <f>IF($B2871="SINAPI",IF(ISNUMBER(MATCH(Banco!$C2871,Analitico!$A:$A,0)),INDEX(Analitico!F:F,MATCH(Banco!$C2871,Analitico!$A:$A,0))&amp;"%",""),"")</f>
        <v>%</v>
      </c>
    </row>
    <row r="2872" spans="1:11" ht="20.399999999999999" x14ac:dyDescent="0.2">
      <c r="A2872" s="1" t="str">
        <f t="shared" si="46"/>
        <v>SINAPI 103929</v>
      </c>
      <c r="B2872" s="3" t="s">
        <v>21783</v>
      </c>
      <c r="C2872" s="3" t="s">
        <v>2931</v>
      </c>
      <c r="D2872" s="2" t="s">
        <v>10674</v>
      </c>
      <c r="E2872" s="3" t="s">
        <v>15535</v>
      </c>
      <c r="F2872" s="66" t="s">
        <v>18122</v>
      </c>
      <c r="I2872" s="3" t="s">
        <v>21786</v>
      </c>
      <c r="J2872" s="3" t="str">
        <f>IF($B2872="SINAPI",IF(ISNUMBER(MATCH(Banco!$C2872,Analitico!$A:$A,0)),INDEX(Analitico!E:E,MATCH(Banco!$C2872,Analitico!$A:$A,0))&amp;"%",""),"")</f>
        <v>25,3907779%</v>
      </c>
      <c r="K2872" s="3" t="str">
        <f>IF($B2872="SINAPI",IF(ISNUMBER(MATCH(Banco!$C2872,Analitico!$A:$A,0)),INDEX(Analitico!F:F,MATCH(Banco!$C2872,Analitico!$A:$A,0))&amp;"%",""),"")</f>
        <v>%</v>
      </c>
    </row>
    <row r="2873" spans="1:11" ht="20.399999999999999" x14ac:dyDescent="0.2">
      <c r="A2873" s="1" t="str">
        <f t="shared" si="46"/>
        <v>SINAPI 103930</v>
      </c>
      <c r="B2873" s="3" t="s">
        <v>21783</v>
      </c>
      <c r="C2873" s="3" t="s">
        <v>2932</v>
      </c>
      <c r="D2873" s="2" t="s">
        <v>10675</v>
      </c>
      <c r="E2873" s="3" t="s">
        <v>15535</v>
      </c>
      <c r="F2873" s="66" t="s">
        <v>18123</v>
      </c>
      <c r="I2873" s="3" t="s">
        <v>21786</v>
      </c>
      <c r="J2873" s="3" t="str">
        <f>IF($B2873="SINAPI",IF(ISNUMBER(MATCH(Banco!$C2873,Analitico!$A:$A,0)),INDEX(Analitico!E:E,MATCH(Banco!$C2873,Analitico!$A:$A,0))&amp;"%",""),"")</f>
        <v>26,9006902%</v>
      </c>
      <c r="K2873" s="3" t="str">
        <f>IF($B2873="SINAPI",IF(ISNUMBER(MATCH(Banco!$C2873,Analitico!$A:$A,0)),INDEX(Analitico!F:F,MATCH(Banco!$C2873,Analitico!$A:$A,0))&amp;"%",""),"")</f>
        <v>%</v>
      </c>
    </row>
    <row r="2874" spans="1:11" ht="20.399999999999999" x14ac:dyDescent="0.2">
      <c r="A2874" s="1" t="str">
        <f t="shared" si="46"/>
        <v>SINAPI 103931</v>
      </c>
      <c r="B2874" s="3" t="s">
        <v>21783</v>
      </c>
      <c r="C2874" s="3" t="s">
        <v>2933</v>
      </c>
      <c r="D2874" s="2" t="s">
        <v>10676</v>
      </c>
      <c r="E2874" s="3" t="s">
        <v>15535</v>
      </c>
      <c r="F2874" s="66" t="s">
        <v>18124</v>
      </c>
      <c r="I2874" s="3" t="s">
        <v>21786</v>
      </c>
      <c r="J2874" s="3" t="str">
        <f>IF($B2874="SINAPI",IF(ISNUMBER(MATCH(Banco!$C2874,Analitico!$A:$A,0)),INDEX(Analitico!E:E,MATCH(Banco!$C2874,Analitico!$A:$A,0))&amp;"%",""),"")</f>
        <v>27,9496225%</v>
      </c>
      <c r="K2874" s="3" t="str">
        <f>IF($B2874="SINAPI",IF(ISNUMBER(MATCH(Banco!$C2874,Analitico!$A:$A,0)),INDEX(Analitico!F:F,MATCH(Banco!$C2874,Analitico!$A:$A,0))&amp;"%",""),"")</f>
        <v>%</v>
      </c>
    </row>
    <row r="2875" spans="1:11" ht="30.6" x14ac:dyDescent="0.2">
      <c r="A2875" s="1" t="str">
        <f t="shared" si="46"/>
        <v>SINAPI 103932</v>
      </c>
      <c r="B2875" s="3" t="s">
        <v>21783</v>
      </c>
      <c r="C2875" s="3" t="s">
        <v>2934</v>
      </c>
      <c r="D2875" s="2" t="s">
        <v>10677</v>
      </c>
      <c r="E2875" s="3" t="s">
        <v>15535</v>
      </c>
      <c r="F2875" s="66" t="s">
        <v>18125</v>
      </c>
      <c r="I2875" s="3" t="s">
        <v>21786</v>
      </c>
      <c r="J2875" s="3" t="str">
        <f>IF($B2875="SINAPI",IF(ISNUMBER(MATCH(Banco!$C2875,Analitico!$A:$A,0)),INDEX(Analitico!E:E,MATCH(Banco!$C2875,Analitico!$A:$A,0))&amp;"%",""),"")</f>
        <v>28,1602204%</v>
      </c>
      <c r="K2875" s="3" t="str">
        <f>IF($B2875="SINAPI",IF(ISNUMBER(MATCH(Banco!$C2875,Analitico!$A:$A,0)),INDEX(Analitico!F:F,MATCH(Banco!$C2875,Analitico!$A:$A,0))&amp;"%",""),"")</f>
        <v>%</v>
      </c>
    </row>
    <row r="2876" spans="1:11" ht="20.399999999999999" x14ac:dyDescent="0.2">
      <c r="A2876" s="1" t="str">
        <f t="shared" si="46"/>
        <v>SINAPI 103933</v>
      </c>
      <c r="B2876" s="3" t="s">
        <v>21783</v>
      </c>
      <c r="C2876" s="3" t="s">
        <v>2935</v>
      </c>
      <c r="D2876" s="2" t="s">
        <v>10678</v>
      </c>
      <c r="E2876" s="3" t="s">
        <v>15535</v>
      </c>
      <c r="F2876" s="66" t="s">
        <v>18126</v>
      </c>
      <c r="I2876" s="3" t="s">
        <v>21786</v>
      </c>
      <c r="J2876" s="3" t="str">
        <f>IF($B2876="SINAPI",IF(ISNUMBER(MATCH(Banco!$C2876,Analitico!$A:$A,0)),INDEX(Analitico!E:E,MATCH(Banco!$C2876,Analitico!$A:$A,0))&amp;"%",""),"")</f>
        <v>20,8925187%</v>
      </c>
      <c r="K2876" s="3" t="str">
        <f>IF($B2876="SINAPI",IF(ISNUMBER(MATCH(Banco!$C2876,Analitico!$A:$A,0)),INDEX(Analitico!F:F,MATCH(Banco!$C2876,Analitico!$A:$A,0))&amp;"%",""),"")</f>
        <v>%</v>
      </c>
    </row>
    <row r="2877" spans="1:11" x14ac:dyDescent="0.2">
      <c r="A2877" s="1" t="str">
        <f t="shared" si="46"/>
        <v>SINAPI 105041</v>
      </c>
      <c r="B2877" s="3" t="s">
        <v>21783</v>
      </c>
      <c r="C2877" s="3" t="s">
        <v>2936</v>
      </c>
      <c r="D2877" s="2" t="s">
        <v>10679</v>
      </c>
      <c r="E2877" s="3" t="s">
        <v>15532</v>
      </c>
      <c r="F2877" s="66" t="s">
        <v>18127</v>
      </c>
      <c r="I2877" s="3" t="s">
        <v>21786</v>
      </c>
      <c r="J2877" s="3" t="str">
        <f>IF($B2877="SINAPI",IF(ISNUMBER(MATCH(Banco!$C2877,Analitico!$A:$A,0)),INDEX(Analitico!E:E,MATCH(Banco!$C2877,Analitico!$A:$A,0))&amp;"%",""),"")</f>
        <v>29,2376681%</v>
      </c>
      <c r="K2877" s="3" t="str">
        <f>IF($B2877="SINAPI",IF(ISNUMBER(MATCH(Banco!$C2877,Analitico!$A:$A,0)),INDEX(Analitico!F:F,MATCH(Banco!$C2877,Analitico!$A:$A,0))&amp;"%",""),"")</f>
        <v>%</v>
      </c>
    </row>
    <row r="2878" spans="1:11" ht="20.399999999999999" x14ac:dyDescent="0.2">
      <c r="A2878" s="1" t="str">
        <f t="shared" si="46"/>
        <v>SINAPI 105042</v>
      </c>
      <c r="B2878" s="3" t="s">
        <v>21783</v>
      </c>
      <c r="C2878" s="3" t="s">
        <v>2937</v>
      </c>
      <c r="D2878" s="2" t="s">
        <v>10680</v>
      </c>
      <c r="E2878" s="3" t="s">
        <v>15532</v>
      </c>
      <c r="F2878" s="66" t="s">
        <v>18128</v>
      </c>
      <c r="I2878" s="3" t="s">
        <v>21786</v>
      </c>
      <c r="J2878" s="3" t="str">
        <f>IF($B2878="SINAPI",IF(ISNUMBER(MATCH(Banco!$C2878,Analitico!$A:$A,0)),INDEX(Analitico!E:E,MATCH(Banco!$C2878,Analitico!$A:$A,0))&amp;"%",""),"")</f>
        <v>33,2723644%</v>
      </c>
      <c r="K2878" s="3" t="str">
        <f>IF($B2878="SINAPI",IF(ISNUMBER(MATCH(Banco!$C2878,Analitico!$A:$A,0)),INDEX(Analitico!F:F,MATCH(Banco!$C2878,Analitico!$A:$A,0))&amp;"%",""),"")</f>
        <v>%</v>
      </c>
    </row>
    <row r="2879" spans="1:11" x14ac:dyDescent="0.2">
      <c r="A2879" s="1" t="str">
        <f t="shared" si="46"/>
        <v>SINAPI 105045</v>
      </c>
      <c r="B2879" s="3" t="s">
        <v>21783</v>
      </c>
      <c r="C2879" s="3" t="s">
        <v>2938</v>
      </c>
      <c r="D2879" s="2" t="s">
        <v>10681</v>
      </c>
      <c r="E2879" s="3" t="s">
        <v>15532</v>
      </c>
      <c r="F2879" s="66" t="s">
        <v>16890</v>
      </c>
      <c r="I2879" s="3" t="s">
        <v>21786</v>
      </c>
      <c r="J2879" s="3" t="str">
        <f>IF($B2879="SINAPI",IF(ISNUMBER(MATCH(Banco!$C2879,Analitico!$A:$A,0)),INDEX(Analitico!E:E,MATCH(Banco!$C2879,Analitico!$A:$A,0))&amp;"%",""),"")</f>
        <v>27,4257582%</v>
      </c>
      <c r="K2879" s="3" t="str">
        <f>IF($B2879="SINAPI",IF(ISNUMBER(MATCH(Banco!$C2879,Analitico!$A:$A,0)),INDEX(Analitico!F:F,MATCH(Banco!$C2879,Analitico!$A:$A,0))&amp;"%",""),"")</f>
        <v>%</v>
      </c>
    </row>
    <row r="2880" spans="1:11" ht="20.399999999999999" x14ac:dyDescent="0.2">
      <c r="A2880" s="1" t="str">
        <f t="shared" si="46"/>
        <v>SINAPI 105046</v>
      </c>
      <c r="B2880" s="3" t="s">
        <v>21783</v>
      </c>
      <c r="C2880" s="3" t="s">
        <v>2939</v>
      </c>
      <c r="D2880" s="2" t="s">
        <v>10682</v>
      </c>
      <c r="E2880" s="3" t="s">
        <v>15532</v>
      </c>
      <c r="F2880" s="66" t="s">
        <v>18129</v>
      </c>
      <c r="I2880" s="3" t="s">
        <v>21785</v>
      </c>
      <c r="J2880" s="3" t="str">
        <f>IF($B2880="SINAPI",IF(ISNUMBER(MATCH(Banco!$C2880,Analitico!$A:$A,0)),INDEX(Analitico!E:E,MATCH(Banco!$C2880,Analitico!$A:$A,0))&amp;"%",""),"")</f>
        <v>24,8091603%</v>
      </c>
      <c r="K2880" s="3" t="str">
        <f>IF($B2880="SINAPI",IF(ISNUMBER(MATCH(Banco!$C2880,Analitico!$A:$A,0)),INDEX(Analitico!F:F,MATCH(Banco!$C2880,Analitico!$A:$A,0))&amp;"%",""),"")</f>
        <v>%</v>
      </c>
    </row>
    <row r="2881" spans="1:11" ht="20.399999999999999" x14ac:dyDescent="0.2">
      <c r="A2881" s="1" t="str">
        <f t="shared" si="46"/>
        <v>SINAPI 105050</v>
      </c>
      <c r="B2881" s="3" t="s">
        <v>21783</v>
      </c>
      <c r="C2881" s="3" t="s">
        <v>2940</v>
      </c>
      <c r="D2881" s="2" t="s">
        <v>10683</v>
      </c>
      <c r="E2881" s="3" t="s">
        <v>15532</v>
      </c>
      <c r="F2881" s="66" t="s">
        <v>18130</v>
      </c>
      <c r="I2881" s="3" t="s">
        <v>21786</v>
      </c>
      <c r="J2881" s="3" t="str">
        <f>IF($B2881="SINAPI",IF(ISNUMBER(MATCH(Banco!$C2881,Analitico!$A:$A,0)),INDEX(Analitico!E:E,MATCH(Banco!$C2881,Analitico!$A:$A,0))&amp;"%",""),"")</f>
        <v>11,2434228%</v>
      </c>
      <c r="K2881" s="3" t="str">
        <f>IF($B2881="SINAPI",IF(ISNUMBER(MATCH(Banco!$C2881,Analitico!$A:$A,0)),INDEX(Analitico!F:F,MATCH(Banco!$C2881,Analitico!$A:$A,0))&amp;"%",""),"")</f>
        <v>%</v>
      </c>
    </row>
    <row r="2882" spans="1:11" ht="20.399999999999999" x14ac:dyDescent="0.2">
      <c r="A2882" s="1" t="str">
        <f t="shared" si="46"/>
        <v>SINAPI 105053</v>
      </c>
      <c r="B2882" s="3" t="s">
        <v>21783</v>
      </c>
      <c r="C2882" s="3" t="s">
        <v>2941</v>
      </c>
      <c r="D2882" s="2" t="s">
        <v>10684</v>
      </c>
      <c r="E2882" s="3" t="s">
        <v>15532</v>
      </c>
      <c r="F2882" s="66" t="s">
        <v>18131</v>
      </c>
      <c r="I2882" s="3" t="s">
        <v>21785</v>
      </c>
      <c r="J2882" s="3" t="str">
        <f>IF($B2882="SINAPI",IF(ISNUMBER(MATCH(Banco!$C2882,Analitico!$A:$A,0)),INDEX(Analitico!E:E,MATCH(Banco!$C2882,Analitico!$A:$A,0))&amp;"%",""),"")</f>
        <v>7,5026417%</v>
      </c>
      <c r="K2882" s="3" t="str">
        <f>IF($B2882="SINAPI",IF(ISNUMBER(MATCH(Banco!$C2882,Analitico!$A:$A,0)),INDEX(Analitico!F:F,MATCH(Banco!$C2882,Analitico!$A:$A,0))&amp;"%",""),"")</f>
        <v>%</v>
      </c>
    </row>
    <row r="2883" spans="1:11" ht="20.399999999999999" x14ac:dyDescent="0.2">
      <c r="A2883" s="1" t="str">
        <f t="shared" si="46"/>
        <v>SINAPI 105056</v>
      </c>
      <c r="B2883" s="3" t="s">
        <v>21783</v>
      </c>
      <c r="C2883" s="3" t="s">
        <v>2942</v>
      </c>
      <c r="D2883" s="2" t="s">
        <v>10685</v>
      </c>
      <c r="E2883" s="3" t="s">
        <v>15532</v>
      </c>
      <c r="F2883" s="66" t="s">
        <v>18132</v>
      </c>
      <c r="I2883" s="3" t="s">
        <v>21786</v>
      </c>
      <c r="J2883" s="3" t="str">
        <f>IF($B2883="SINAPI",IF(ISNUMBER(MATCH(Banco!$C2883,Analitico!$A:$A,0)),INDEX(Analitico!E:E,MATCH(Banco!$C2883,Analitico!$A:$A,0))&amp;"%",""),"")</f>
        <v>8,3168954%</v>
      </c>
      <c r="K2883" s="3" t="str">
        <f>IF($B2883="SINAPI",IF(ISNUMBER(MATCH(Banco!$C2883,Analitico!$A:$A,0)),INDEX(Analitico!F:F,MATCH(Banco!$C2883,Analitico!$A:$A,0))&amp;"%",""),"")</f>
        <v>%</v>
      </c>
    </row>
    <row r="2884" spans="1:11" ht="20.399999999999999" x14ac:dyDescent="0.2">
      <c r="A2884" s="1" t="str">
        <f t="shared" si="46"/>
        <v>SINAPI 105058</v>
      </c>
      <c r="B2884" s="3" t="s">
        <v>21783</v>
      </c>
      <c r="C2884" s="3" t="s">
        <v>2943</v>
      </c>
      <c r="D2884" s="2" t="s">
        <v>10686</v>
      </c>
      <c r="E2884" s="3" t="s">
        <v>15532</v>
      </c>
      <c r="F2884" s="66" t="s">
        <v>18133</v>
      </c>
      <c r="I2884" s="3" t="s">
        <v>21785</v>
      </c>
      <c r="J2884" s="3" t="str">
        <f>IF($B2884="SINAPI",IF(ISNUMBER(MATCH(Banco!$C2884,Analitico!$A:$A,0)),INDEX(Analitico!E:E,MATCH(Banco!$C2884,Analitico!$A:$A,0))&amp;"%",""),"")</f>
        <v>5,7508789%</v>
      </c>
      <c r="K2884" s="3" t="str">
        <f>IF($B2884="SINAPI",IF(ISNUMBER(MATCH(Banco!$C2884,Analitico!$A:$A,0)),INDEX(Analitico!F:F,MATCH(Banco!$C2884,Analitico!$A:$A,0))&amp;"%",""),"")</f>
        <v>%</v>
      </c>
    </row>
    <row r="2885" spans="1:11" ht="20.399999999999999" x14ac:dyDescent="0.2">
      <c r="A2885" s="1" t="str">
        <f t="shared" si="46"/>
        <v>SINAPI 105061</v>
      </c>
      <c r="B2885" s="3" t="s">
        <v>21783</v>
      </c>
      <c r="C2885" s="3" t="s">
        <v>2944</v>
      </c>
      <c r="D2885" s="2" t="s">
        <v>10687</v>
      </c>
      <c r="E2885" s="3" t="s">
        <v>15532</v>
      </c>
      <c r="F2885" s="66" t="s">
        <v>18134</v>
      </c>
      <c r="I2885" s="3" t="s">
        <v>21786</v>
      </c>
      <c r="J2885" s="3" t="str">
        <f>IF($B2885="SINAPI",IF(ISNUMBER(MATCH(Banco!$C2885,Analitico!$A:$A,0)),INDEX(Analitico!E:E,MATCH(Banco!$C2885,Analitico!$A:$A,0))&amp;"%",""),"")</f>
        <v>15,4439194%</v>
      </c>
      <c r="K2885" s="3" t="str">
        <f>IF($B2885="SINAPI",IF(ISNUMBER(MATCH(Banco!$C2885,Analitico!$A:$A,0)),INDEX(Analitico!F:F,MATCH(Banco!$C2885,Analitico!$A:$A,0))&amp;"%",""),"")</f>
        <v>%</v>
      </c>
    </row>
    <row r="2886" spans="1:11" ht="20.399999999999999" x14ac:dyDescent="0.2">
      <c r="A2886" s="1" t="str">
        <f t="shared" si="46"/>
        <v>SINAPI 105064</v>
      </c>
      <c r="B2886" s="3" t="s">
        <v>21783</v>
      </c>
      <c r="C2886" s="3" t="s">
        <v>2945</v>
      </c>
      <c r="D2886" s="2" t="s">
        <v>10688</v>
      </c>
      <c r="E2886" s="3" t="s">
        <v>15532</v>
      </c>
      <c r="F2886" s="66" t="s">
        <v>18135</v>
      </c>
      <c r="I2886" s="3" t="s">
        <v>21785</v>
      </c>
      <c r="J2886" s="3" t="str">
        <f>IF($B2886="SINAPI",IF(ISNUMBER(MATCH(Banco!$C2886,Analitico!$A:$A,0)),INDEX(Analitico!E:E,MATCH(Banco!$C2886,Analitico!$A:$A,0))&amp;"%",""),"")</f>
        <v>9,9986451%</v>
      </c>
      <c r="K2886" s="3" t="str">
        <f>IF($B2886="SINAPI",IF(ISNUMBER(MATCH(Banco!$C2886,Analitico!$A:$A,0)),INDEX(Analitico!F:F,MATCH(Banco!$C2886,Analitico!$A:$A,0))&amp;"%",""),"")</f>
        <v>%</v>
      </c>
    </row>
    <row r="2887" spans="1:11" ht="20.399999999999999" x14ac:dyDescent="0.2">
      <c r="A2887" s="1" t="str">
        <f t="shared" si="46"/>
        <v>SINAPI 105068</v>
      </c>
      <c r="B2887" s="3" t="s">
        <v>21783</v>
      </c>
      <c r="C2887" s="3" t="s">
        <v>2946</v>
      </c>
      <c r="D2887" s="2" t="s">
        <v>10689</v>
      </c>
      <c r="E2887" s="3" t="s">
        <v>15532</v>
      </c>
      <c r="F2887" s="66" t="s">
        <v>18136</v>
      </c>
      <c r="I2887" s="3" t="s">
        <v>21786</v>
      </c>
      <c r="J2887" s="3" t="str">
        <f>IF($B2887="SINAPI",IF(ISNUMBER(MATCH(Banco!$C2887,Analitico!$A:$A,0)),INDEX(Analitico!E:E,MATCH(Banco!$C2887,Analitico!$A:$A,0))&amp;"%",""),"")</f>
        <v>8,3542692%</v>
      </c>
      <c r="K2887" s="3" t="str">
        <f>IF($B2887="SINAPI",IF(ISNUMBER(MATCH(Banco!$C2887,Analitico!$A:$A,0)),INDEX(Analitico!F:F,MATCH(Banco!$C2887,Analitico!$A:$A,0))&amp;"%",""),"")</f>
        <v>%</v>
      </c>
    </row>
    <row r="2888" spans="1:11" ht="20.399999999999999" x14ac:dyDescent="0.2">
      <c r="A2888" s="1" t="str">
        <f t="shared" si="46"/>
        <v>SINAPI 105071</v>
      </c>
      <c r="B2888" s="3" t="s">
        <v>21783</v>
      </c>
      <c r="C2888" s="3" t="s">
        <v>2947</v>
      </c>
      <c r="D2888" s="2" t="s">
        <v>10690</v>
      </c>
      <c r="E2888" s="3" t="s">
        <v>15532</v>
      </c>
      <c r="F2888" s="66" t="s">
        <v>18137</v>
      </c>
      <c r="I2888" s="3" t="s">
        <v>21785</v>
      </c>
      <c r="J2888" s="3" t="str">
        <f>IF($B2888="SINAPI",IF(ISNUMBER(MATCH(Banco!$C2888,Analitico!$A:$A,0)),INDEX(Analitico!E:E,MATCH(Banco!$C2888,Analitico!$A:$A,0))&amp;"%",""),"")</f>
        <v>5,2080047%</v>
      </c>
      <c r="K2888" s="3" t="str">
        <f>IF($B2888="SINAPI",IF(ISNUMBER(MATCH(Banco!$C2888,Analitico!$A:$A,0)),INDEX(Analitico!F:F,MATCH(Banco!$C2888,Analitico!$A:$A,0))&amp;"%",""),"")</f>
        <v>%</v>
      </c>
    </row>
    <row r="2889" spans="1:11" ht="20.399999999999999" x14ac:dyDescent="0.2">
      <c r="A2889" s="1" t="str">
        <f t="shared" si="46"/>
        <v>SINAPI 105074</v>
      </c>
      <c r="B2889" s="3" t="s">
        <v>21783</v>
      </c>
      <c r="C2889" s="3" t="s">
        <v>2948</v>
      </c>
      <c r="D2889" s="2" t="s">
        <v>10691</v>
      </c>
      <c r="E2889" s="3" t="s">
        <v>15532</v>
      </c>
      <c r="F2889" s="66" t="s">
        <v>18138</v>
      </c>
      <c r="I2889" s="3" t="s">
        <v>21786</v>
      </c>
      <c r="J2889" s="3" t="str">
        <f>IF($B2889="SINAPI",IF(ISNUMBER(MATCH(Banco!$C2889,Analitico!$A:$A,0)),INDEX(Analitico!E:E,MATCH(Banco!$C2889,Analitico!$A:$A,0))&amp;"%",""),"")</f>
        <v>5,1077950%</v>
      </c>
      <c r="K2889" s="3" t="str">
        <f>IF($B2889="SINAPI",IF(ISNUMBER(MATCH(Banco!$C2889,Analitico!$A:$A,0)),INDEX(Analitico!F:F,MATCH(Banco!$C2889,Analitico!$A:$A,0))&amp;"%",""),"")</f>
        <v>%</v>
      </c>
    </row>
    <row r="2890" spans="1:11" ht="20.399999999999999" x14ac:dyDescent="0.2">
      <c r="A2890" s="1" t="str">
        <f t="shared" si="46"/>
        <v>SINAPI 105077</v>
      </c>
      <c r="B2890" s="3" t="s">
        <v>21783</v>
      </c>
      <c r="C2890" s="3" t="s">
        <v>2949</v>
      </c>
      <c r="D2890" s="2" t="s">
        <v>10692</v>
      </c>
      <c r="E2890" s="3" t="s">
        <v>15532</v>
      </c>
      <c r="F2890" s="66" t="s">
        <v>18139</v>
      </c>
      <c r="I2890" s="3" t="s">
        <v>21785</v>
      </c>
      <c r="J2890" s="3" t="str">
        <f>IF($B2890="SINAPI",IF(ISNUMBER(MATCH(Banco!$C2890,Analitico!$A:$A,0)),INDEX(Analitico!E:E,MATCH(Banco!$C2890,Analitico!$A:$A,0))&amp;"%",""),"")</f>
        <v>3,1523239%</v>
      </c>
      <c r="K2890" s="3" t="str">
        <f>IF($B2890="SINAPI",IF(ISNUMBER(MATCH(Banco!$C2890,Analitico!$A:$A,0)),INDEX(Analitico!F:F,MATCH(Banco!$C2890,Analitico!$A:$A,0))&amp;"%",""),"")</f>
        <v>%</v>
      </c>
    </row>
    <row r="2891" spans="1:11" ht="20.399999999999999" x14ac:dyDescent="0.2">
      <c r="A2891" s="1" t="str">
        <f t="shared" si="46"/>
        <v>SINAPI 105080</v>
      </c>
      <c r="B2891" s="3" t="s">
        <v>21783</v>
      </c>
      <c r="C2891" s="3" t="s">
        <v>2950</v>
      </c>
      <c r="D2891" s="2" t="s">
        <v>10693</v>
      </c>
      <c r="E2891" s="3" t="s">
        <v>15532</v>
      </c>
      <c r="F2891" s="66" t="s">
        <v>18140</v>
      </c>
      <c r="I2891" s="3" t="s">
        <v>21786</v>
      </c>
      <c r="J2891" s="3" t="str">
        <f>IF($B2891="SINAPI",IF(ISNUMBER(MATCH(Banco!$C2891,Analitico!$A:$A,0)),INDEX(Analitico!E:E,MATCH(Banco!$C2891,Analitico!$A:$A,0))&amp;"%",""),"")</f>
        <v>15,9551445%</v>
      </c>
      <c r="K2891" s="3" t="str">
        <f>IF($B2891="SINAPI",IF(ISNUMBER(MATCH(Banco!$C2891,Analitico!$A:$A,0)),INDEX(Analitico!F:F,MATCH(Banco!$C2891,Analitico!$A:$A,0))&amp;"%",""),"")</f>
        <v>%</v>
      </c>
    </row>
    <row r="2892" spans="1:11" ht="20.399999999999999" x14ac:dyDescent="0.2">
      <c r="A2892" s="1" t="str">
        <f t="shared" si="46"/>
        <v>SINAPI 105081</v>
      </c>
      <c r="B2892" s="3" t="s">
        <v>21783</v>
      </c>
      <c r="C2892" s="3" t="s">
        <v>2951</v>
      </c>
      <c r="D2892" s="2" t="s">
        <v>10694</v>
      </c>
      <c r="E2892" s="3" t="s">
        <v>15532</v>
      </c>
      <c r="F2892" s="66" t="s">
        <v>18141</v>
      </c>
      <c r="I2892" s="3" t="s">
        <v>21786</v>
      </c>
      <c r="J2892" s="3" t="str">
        <f>IF($B2892="SINAPI",IF(ISNUMBER(MATCH(Banco!$C2892,Analitico!$A:$A,0)),INDEX(Analitico!E:E,MATCH(Banco!$C2892,Analitico!$A:$A,0))&amp;"%",""),"")</f>
        <v>13,7379670%</v>
      </c>
      <c r="K2892" s="3" t="str">
        <f>IF($B2892="SINAPI",IF(ISNUMBER(MATCH(Banco!$C2892,Analitico!$A:$A,0)),INDEX(Analitico!F:F,MATCH(Banco!$C2892,Analitico!$A:$A,0))&amp;"%",""),"")</f>
        <v>%</v>
      </c>
    </row>
    <row r="2893" spans="1:11" ht="20.399999999999999" x14ac:dyDescent="0.2">
      <c r="A2893" s="1" t="str">
        <f t="shared" si="46"/>
        <v>SINAPI 105082</v>
      </c>
      <c r="B2893" s="3" t="s">
        <v>21783</v>
      </c>
      <c r="C2893" s="3" t="s">
        <v>2952</v>
      </c>
      <c r="D2893" s="2" t="s">
        <v>10695</v>
      </c>
      <c r="E2893" s="3" t="s">
        <v>15532</v>
      </c>
      <c r="F2893" s="66" t="s">
        <v>18142</v>
      </c>
      <c r="I2893" s="3" t="s">
        <v>21786</v>
      </c>
      <c r="J2893" s="3" t="str">
        <f>IF($B2893="SINAPI",IF(ISNUMBER(MATCH(Banco!$C2893,Analitico!$A:$A,0)),INDEX(Analitico!E:E,MATCH(Banco!$C2893,Analitico!$A:$A,0))&amp;"%",""),"")</f>
        <v>15,0827599%</v>
      </c>
      <c r="K2893" s="3" t="str">
        <f>IF($B2893="SINAPI",IF(ISNUMBER(MATCH(Banco!$C2893,Analitico!$A:$A,0)),INDEX(Analitico!F:F,MATCH(Banco!$C2893,Analitico!$A:$A,0))&amp;"%",""),"")</f>
        <v>%</v>
      </c>
    </row>
    <row r="2894" spans="1:11" ht="20.399999999999999" x14ac:dyDescent="0.2">
      <c r="A2894" s="1" t="str">
        <f t="shared" si="46"/>
        <v>SINAPI 105083</v>
      </c>
      <c r="B2894" s="3" t="s">
        <v>21783</v>
      </c>
      <c r="C2894" s="3" t="s">
        <v>2953</v>
      </c>
      <c r="D2894" s="2" t="s">
        <v>10696</v>
      </c>
      <c r="E2894" s="3" t="s">
        <v>15532</v>
      </c>
      <c r="F2894" s="66" t="s">
        <v>17061</v>
      </c>
      <c r="I2894" s="3" t="s">
        <v>21786</v>
      </c>
      <c r="J2894" s="3" t="str">
        <f>IF($B2894="SINAPI",IF(ISNUMBER(MATCH(Banco!$C2894,Analitico!$A:$A,0)),INDEX(Analitico!E:E,MATCH(Banco!$C2894,Analitico!$A:$A,0))&amp;"%",""),"")</f>
        <v>13,4440364%</v>
      </c>
      <c r="K2894" s="3" t="str">
        <f>IF($B2894="SINAPI",IF(ISNUMBER(MATCH(Banco!$C2894,Analitico!$A:$A,0)),INDEX(Analitico!F:F,MATCH(Banco!$C2894,Analitico!$A:$A,0))&amp;"%",""),"")</f>
        <v>%</v>
      </c>
    </row>
    <row r="2895" spans="1:11" ht="20.399999999999999" x14ac:dyDescent="0.2">
      <c r="A2895" s="1" t="str">
        <f t="shared" si="46"/>
        <v>SINAPI 105084</v>
      </c>
      <c r="B2895" s="3" t="s">
        <v>21783</v>
      </c>
      <c r="C2895" s="3" t="s">
        <v>2954</v>
      </c>
      <c r="D2895" s="2" t="s">
        <v>10697</v>
      </c>
      <c r="E2895" s="3" t="s">
        <v>15532</v>
      </c>
      <c r="F2895" s="66" t="s">
        <v>18143</v>
      </c>
      <c r="I2895" s="3" t="s">
        <v>21786</v>
      </c>
      <c r="J2895" s="3" t="str">
        <f>IF($B2895="SINAPI",IF(ISNUMBER(MATCH(Banco!$C2895,Analitico!$A:$A,0)),INDEX(Analitico!E:E,MATCH(Banco!$C2895,Analitico!$A:$A,0))&amp;"%",""),"")</f>
        <v>10,6582880%</v>
      </c>
      <c r="K2895" s="3" t="str">
        <f>IF($B2895="SINAPI",IF(ISNUMBER(MATCH(Banco!$C2895,Analitico!$A:$A,0)),INDEX(Analitico!F:F,MATCH(Banco!$C2895,Analitico!$A:$A,0))&amp;"%",""),"")</f>
        <v>%</v>
      </c>
    </row>
    <row r="2896" spans="1:11" ht="20.399999999999999" x14ac:dyDescent="0.2">
      <c r="A2896" s="1" t="str">
        <f t="shared" si="46"/>
        <v>SINAPI 105085</v>
      </c>
      <c r="B2896" s="3" t="s">
        <v>21783</v>
      </c>
      <c r="C2896" s="3" t="s">
        <v>2955</v>
      </c>
      <c r="D2896" s="2" t="s">
        <v>10698</v>
      </c>
      <c r="E2896" s="3" t="s">
        <v>15532</v>
      </c>
      <c r="F2896" s="66" t="s">
        <v>18144</v>
      </c>
      <c r="I2896" s="3" t="s">
        <v>21786</v>
      </c>
      <c r="J2896" s="3" t="str">
        <f>IF($B2896="SINAPI",IF(ISNUMBER(MATCH(Banco!$C2896,Analitico!$A:$A,0)),INDEX(Analitico!E:E,MATCH(Banco!$C2896,Analitico!$A:$A,0))&amp;"%",""),"")</f>
        <v>10,2251027%</v>
      </c>
      <c r="K2896" s="3" t="str">
        <f>IF($B2896="SINAPI",IF(ISNUMBER(MATCH(Banco!$C2896,Analitico!$A:$A,0)),INDEX(Analitico!F:F,MATCH(Banco!$C2896,Analitico!$A:$A,0))&amp;"%",""),"")</f>
        <v>%</v>
      </c>
    </row>
    <row r="2897" spans="1:11" ht="20.399999999999999" x14ac:dyDescent="0.2">
      <c r="A2897" s="1" t="str">
        <f t="shared" si="46"/>
        <v>SINAPI 105086</v>
      </c>
      <c r="B2897" s="3" t="s">
        <v>21783</v>
      </c>
      <c r="C2897" s="3" t="s">
        <v>2956</v>
      </c>
      <c r="D2897" s="2" t="s">
        <v>10699</v>
      </c>
      <c r="E2897" s="3" t="s">
        <v>15532</v>
      </c>
      <c r="F2897" s="66" t="s">
        <v>18145</v>
      </c>
      <c r="I2897" s="3" t="s">
        <v>21786</v>
      </c>
      <c r="J2897" s="3" t="str">
        <f>IF($B2897="SINAPI",IF(ISNUMBER(MATCH(Banco!$C2897,Analitico!$A:$A,0)),INDEX(Analitico!E:E,MATCH(Banco!$C2897,Analitico!$A:$A,0))&amp;"%",""),"")</f>
        <v>12,2853101%</v>
      </c>
      <c r="K2897" s="3" t="str">
        <f>IF($B2897="SINAPI",IF(ISNUMBER(MATCH(Banco!$C2897,Analitico!$A:$A,0)),INDEX(Analitico!F:F,MATCH(Banco!$C2897,Analitico!$A:$A,0))&amp;"%",""),"")</f>
        <v>%</v>
      </c>
    </row>
    <row r="2898" spans="1:11" ht="20.399999999999999" x14ac:dyDescent="0.2">
      <c r="A2898" s="1" t="str">
        <f t="shared" si="46"/>
        <v>SINAPI 105087</v>
      </c>
      <c r="B2898" s="3" t="s">
        <v>21783</v>
      </c>
      <c r="C2898" s="3" t="s">
        <v>2957</v>
      </c>
      <c r="D2898" s="2" t="s">
        <v>10700</v>
      </c>
      <c r="E2898" s="3" t="s">
        <v>15532</v>
      </c>
      <c r="F2898" s="66" t="s">
        <v>18146</v>
      </c>
      <c r="I2898" s="3" t="s">
        <v>21786</v>
      </c>
      <c r="J2898" s="3" t="str">
        <f>IF($B2898="SINAPI",IF(ISNUMBER(MATCH(Banco!$C2898,Analitico!$A:$A,0)),INDEX(Analitico!E:E,MATCH(Banco!$C2898,Analitico!$A:$A,0))&amp;"%",""),"")</f>
        <v>11,1352048%</v>
      </c>
      <c r="K2898" s="3" t="str">
        <f>IF($B2898="SINAPI",IF(ISNUMBER(MATCH(Banco!$C2898,Analitico!$A:$A,0)),INDEX(Analitico!F:F,MATCH(Banco!$C2898,Analitico!$A:$A,0))&amp;"%",""),"")</f>
        <v>%</v>
      </c>
    </row>
    <row r="2899" spans="1:11" ht="20.399999999999999" x14ac:dyDescent="0.2">
      <c r="A2899" s="1" t="str">
        <f t="shared" si="46"/>
        <v>SINAPI 105088</v>
      </c>
      <c r="B2899" s="3" t="s">
        <v>21783</v>
      </c>
      <c r="C2899" s="3" t="s">
        <v>2958</v>
      </c>
      <c r="D2899" s="2" t="s">
        <v>10701</v>
      </c>
      <c r="E2899" s="3" t="s">
        <v>15532</v>
      </c>
      <c r="F2899" s="66" t="s">
        <v>18147</v>
      </c>
      <c r="I2899" s="3" t="s">
        <v>21786</v>
      </c>
      <c r="J2899" s="3" t="str">
        <f>IF($B2899="SINAPI",IF(ISNUMBER(MATCH(Banco!$C2899,Analitico!$A:$A,0)),INDEX(Analitico!E:E,MATCH(Banco!$C2899,Analitico!$A:$A,0))&amp;"%",""),"")</f>
        <v>6,0406240%</v>
      </c>
      <c r="K2899" s="3" t="str">
        <f>IF($B2899="SINAPI",IF(ISNUMBER(MATCH(Banco!$C2899,Analitico!$A:$A,0)),INDEX(Analitico!F:F,MATCH(Banco!$C2899,Analitico!$A:$A,0))&amp;"%",""),"")</f>
        <v>%</v>
      </c>
    </row>
    <row r="2900" spans="1:11" ht="20.399999999999999" x14ac:dyDescent="0.2">
      <c r="A2900" s="1" t="str">
        <f t="shared" si="46"/>
        <v>SINAPI 105089</v>
      </c>
      <c r="B2900" s="3" t="s">
        <v>21783</v>
      </c>
      <c r="C2900" s="3" t="s">
        <v>2959</v>
      </c>
      <c r="D2900" s="2" t="s">
        <v>10702</v>
      </c>
      <c r="E2900" s="3" t="s">
        <v>15532</v>
      </c>
      <c r="F2900" s="66" t="s">
        <v>18148</v>
      </c>
      <c r="I2900" s="3" t="s">
        <v>21786</v>
      </c>
      <c r="J2900" s="3" t="str">
        <f>IF($B2900="SINAPI",IF(ISNUMBER(MATCH(Banco!$C2900,Analitico!$A:$A,0)),INDEX(Analitico!E:E,MATCH(Banco!$C2900,Analitico!$A:$A,0))&amp;"%",""),"")</f>
        <v>6,6153002%</v>
      </c>
      <c r="K2900" s="3" t="str">
        <f>IF($B2900="SINAPI",IF(ISNUMBER(MATCH(Banco!$C2900,Analitico!$A:$A,0)),INDEX(Analitico!F:F,MATCH(Banco!$C2900,Analitico!$A:$A,0))&amp;"%",""),"")</f>
        <v>%</v>
      </c>
    </row>
    <row r="2901" spans="1:11" x14ac:dyDescent="0.2">
      <c r="A2901" s="1" t="str">
        <f t="shared" si="46"/>
        <v>SINAPI 105090</v>
      </c>
      <c r="B2901" s="3" t="s">
        <v>21783</v>
      </c>
      <c r="C2901" s="3" t="s">
        <v>2960</v>
      </c>
      <c r="D2901" s="2" t="s">
        <v>10703</v>
      </c>
      <c r="E2901" s="3" t="s">
        <v>15534</v>
      </c>
      <c r="F2901" s="66" t="s">
        <v>18149</v>
      </c>
      <c r="I2901" s="3" t="s">
        <v>21785</v>
      </c>
      <c r="J2901" s="3" t="str">
        <f>IF($B2901="SINAPI",IF(ISNUMBER(MATCH(Banco!$C2901,Analitico!$A:$A,0)),INDEX(Analitico!E:E,MATCH(Banco!$C2901,Analitico!$A:$A,0))&amp;"%",""),"")</f>
        <v>8,5302675%</v>
      </c>
      <c r="K2901" s="3" t="str">
        <f>IF($B2901="SINAPI",IF(ISNUMBER(MATCH(Banco!$C2901,Analitico!$A:$A,0)),INDEX(Analitico!F:F,MATCH(Banco!$C2901,Analitico!$A:$A,0))&amp;"%",""),"")</f>
        <v>%</v>
      </c>
    </row>
    <row r="2902" spans="1:11" ht="20.399999999999999" x14ac:dyDescent="0.2">
      <c r="A2902" s="1" t="str">
        <f t="shared" si="46"/>
        <v>SINAPI 105091</v>
      </c>
      <c r="B2902" s="3" t="s">
        <v>21783</v>
      </c>
      <c r="C2902" s="3" t="s">
        <v>2961</v>
      </c>
      <c r="D2902" s="2" t="s">
        <v>10704</v>
      </c>
      <c r="E2902" s="3" t="s">
        <v>15532</v>
      </c>
      <c r="F2902" s="66" t="s">
        <v>18150</v>
      </c>
      <c r="I2902" s="3" t="s">
        <v>21786</v>
      </c>
      <c r="J2902" s="3" t="str">
        <f>IF($B2902="SINAPI",IF(ISNUMBER(MATCH(Banco!$C2902,Analitico!$A:$A,0)),INDEX(Analitico!E:E,MATCH(Banco!$C2902,Analitico!$A:$A,0))&amp;"%",""),"")</f>
        <v>7,8600977%</v>
      </c>
      <c r="K2902" s="3" t="str">
        <f>IF($B2902="SINAPI",IF(ISNUMBER(MATCH(Banco!$C2902,Analitico!$A:$A,0)),INDEX(Analitico!F:F,MATCH(Banco!$C2902,Analitico!$A:$A,0))&amp;"%",""),"")</f>
        <v>%</v>
      </c>
    </row>
    <row r="2903" spans="1:11" ht="20.399999999999999" x14ac:dyDescent="0.2">
      <c r="A2903" s="1" t="str">
        <f t="shared" si="46"/>
        <v>SINAPI 105092</v>
      </c>
      <c r="B2903" s="3" t="s">
        <v>21783</v>
      </c>
      <c r="C2903" s="3" t="s">
        <v>2962</v>
      </c>
      <c r="D2903" s="2" t="s">
        <v>10705</v>
      </c>
      <c r="E2903" s="3" t="s">
        <v>15532</v>
      </c>
      <c r="F2903" s="66" t="s">
        <v>18151</v>
      </c>
      <c r="I2903" s="3" t="s">
        <v>21786</v>
      </c>
      <c r="J2903" s="3" t="str">
        <f>IF($B2903="SINAPI",IF(ISNUMBER(MATCH(Banco!$C2903,Analitico!$A:$A,0)),INDEX(Analitico!E:E,MATCH(Banco!$C2903,Analitico!$A:$A,0))&amp;"%",""),"")</f>
        <v>7,1276998%</v>
      </c>
      <c r="K2903" s="3" t="str">
        <f>IF($B2903="SINAPI",IF(ISNUMBER(MATCH(Banco!$C2903,Analitico!$A:$A,0)),INDEX(Analitico!F:F,MATCH(Banco!$C2903,Analitico!$A:$A,0))&amp;"%",""),"")</f>
        <v>%</v>
      </c>
    </row>
    <row r="2904" spans="1:11" ht="20.399999999999999" x14ac:dyDescent="0.2">
      <c r="A2904" s="1" t="str">
        <f t="shared" si="46"/>
        <v>SINAPI 105093</v>
      </c>
      <c r="B2904" s="3" t="s">
        <v>21783</v>
      </c>
      <c r="C2904" s="3" t="s">
        <v>2963</v>
      </c>
      <c r="D2904" s="2" t="s">
        <v>10706</v>
      </c>
      <c r="E2904" s="3" t="s">
        <v>15532</v>
      </c>
      <c r="F2904" s="66" t="s">
        <v>18152</v>
      </c>
      <c r="I2904" s="3" t="s">
        <v>21786</v>
      </c>
      <c r="J2904" s="3" t="str">
        <f>IF($B2904="SINAPI",IF(ISNUMBER(MATCH(Banco!$C2904,Analitico!$A:$A,0)),INDEX(Analitico!E:E,MATCH(Banco!$C2904,Analitico!$A:$A,0))&amp;"%",""),"")</f>
        <v>7,7171869%</v>
      </c>
      <c r="K2904" s="3" t="str">
        <f>IF($B2904="SINAPI",IF(ISNUMBER(MATCH(Banco!$C2904,Analitico!$A:$A,0)),INDEX(Analitico!F:F,MATCH(Banco!$C2904,Analitico!$A:$A,0))&amp;"%",""),"")</f>
        <v>%</v>
      </c>
    </row>
    <row r="2905" spans="1:11" ht="20.399999999999999" x14ac:dyDescent="0.2">
      <c r="A2905" s="1" t="str">
        <f t="shared" si="46"/>
        <v>SINAPI 105095</v>
      </c>
      <c r="B2905" s="3" t="s">
        <v>21783</v>
      </c>
      <c r="C2905" s="3" t="s">
        <v>2964</v>
      </c>
      <c r="D2905" s="2" t="s">
        <v>10707</v>
      </c>
      <c r="E2905" s="3" t="s">
        <v>15532</v>
      </c>
      <c r="F2905" s="66" t="s">
        <v>18153</v>
      </c>
      <c r="I2905" s="3" t="s">
        <v>21786</v>
      </c>
      <c r="J2905" s="3" t="str">
        <f>IF($B2905="SINAPI",IF(ISNUMBER(MATCH(Banco!$C2905,Analitico!$A:$A,0)),INDEX(Analitico!E:E,MATCH(Banco!$C2905,Analitico!$A:$A,0))&amp;"%",""),"")</f>
        <v>22,7581521%</v>
      </c>
      <c r="K2905" s="3" t="str">
        <f>IF($B2905="SINAPI",IF(ISNUMBER(MATCH(Banco!$C2905,Analitico!$A:$A,0)),INDEX(Analitico!F:F,MATCH(Banco!$C2905,Analitico!$A:$A,0))&amp;"%",""),"")</f>
        <v>%</v>
      </c>
    </row>
    <row r="2906" spans="1:11" ht="20.399999999999999" x14ac:dyDescent="0.2">
      <c r="A2906" s="1" t="str">
        <f t="shared" si="46"/>
        <v>SINAPI 105098</v>
      </c>
      <c r="B2906" s="3" t="s">
        <v>21783</v>
      </c>
      <c r="C2906" s="3" t="s">
        <v>2965</v>
      </c>
      <c r="D2906" s="2" t="s">
        <v>10708</v>
      </c>
      <c r="E2906" s="3" t="s">
        <v>15532</v>
      </c>
      <c r="F2906" s="66" t="s">
        <v>18154</v>
      </c>
      <c r="I2906" s="3" t="s">
        <v>21785</v>
      </c>
      <c r="J2906" s="3" t="str">
        <f>IF($B2906="SINAPI",IF(ISNUMBER(MATCH(Banco!$C2906,Analitico!$A:$A,0)),INDEX(Analitico!E:E,MATCH(Banco!$C2906,Analitico!$A:$A,0))&amp;"%",""),"")</f>
        <v>15,9764072%</v>
      </c>
      <c r="K2906" s="3" t="str">
        <f>IF($B2906="SINAPI",IF(ISNUMBER(MATCH(Banco!$C2906,Analitico!$A:$A,0)),INDEX(Analitico!F:F,MATCH(Banco!$C2906,Analitico!$A:$A,0))&amp;"%",""),"")</f>
        <v>%</v>
      </c>
    </row>
    <row r="2907" spans="1:11" x14ac:dyDescent="0.2">
      <c r="A2907" s="1" t="str">
        <f t="shared" si="46"/>
        <v>SINAPI 105099</v>
      </c>
      <c r="B2907" s="3" t="s">
        <v>21783</v>
      </c>
      <c r="C2907" s="3" t="s">
        <v>2966</v>
      </c>
      <c r="D2907" s="2" t="s">
        <v>10709</v>
      </c>
      <c r="E2907" s="3" t="s">
        <v>15532</v>
      </c>
      <c r="F2907" s="66" t="s">
        <v>18155</v>
      </c>
      <c r="I2907" s="3" t="s">
        <v>21786</v>
      </c>
      <c r="J2907" s="3" t="str">
        <f>IF($B2907="SINAPI",IF(ISNUMBER(MATCH(Banco!$C2907,Analitico!$A:$A,0)),INDEX(Analitico!E:E,MATCH(Banco!$C2907,Analitico!$A:$A,0))&amp;"%",""),"")</f>
        <v>34,3123833%</v>
      </c>
      <c r="K2907" s="3" t="str">
        <f>IF($B2907="SINAPI",IF(ISNUMBER(MATCH(Banco!$C2907,Analitico!$A:$A,0)),INDEX(Analitico!F:F,MATCH(Banco!$C2907,Analitico!$A:$A,0))&amp;"%",""),"")</f>
        <v>%</v>
      </c>
    </row>
    <row r="2908" spans="1:11" x14ac:dyDescent="0.2">
      <c r="A2908" s="1" t="str">
        <f t="shared" si="46"/>
        <v>SINAPI 105100</v>
      </c>
      <c r="B2908" s="3" t="s">
        <v>21783</v>
      </c>
      <c r="C2908" s="3" t="s">
        <v>2967</v>
      </c>
      <c r="D2908" s="2" t="s">
        <v>10710</v>
      </c>
      <c r="E2908" s="3" t="s">
        <v>15532</v>
      </c>
      <c r="F2908" s="66" t="s">
        <v>18156</v>
      </c>
      <c r="I2908" s="3" t="s">
        <v>21786</v>
      </c>
      <c r="J2908" s="3" t="str">
        <f>IF($B2908="SINAPI",IF(ISNUMBER(MATCH(Banco!$C2908,Analitico!$A:$A,0)),INDEX(Analitico!E:E,MATCH(Banco!$C2908,Analitico!$A:$A,0))&amp;"%",""),"")</f>
        <v>26,9469145%</v>
      </c>
      <c r="K2908" s="3" t="str">
        <f>IF($B2908="SINAPI",IF(ISNUMBER(MATCH(Banco!$C2908,Analitico!$A:$A,0)),INDEX(Analitico!F:F,MATCH(Banco!$C2908,Analitico!$A:$A,0))&amp;"%",""),"")</f>
        <v>%</v>
      </c>
    </row>
    <row r="2909" spans="1:11" x14ac:dyDescent="0.2">
      <c r="A2909" s="1" t="str">
        <f t="shared" si="46"/>
        <v>SINAPI 105101</v>
      </c>
      <c r="B2909" s="3" t="s">
        <v>21783</v>
      </c>
      <c r="C2909" s="3" t="s">
        <v>2968</v>
      </c>
      <c r="D2909" s="2" t="s">
        <v>10711</v>
      </c>
      <c r="E2909" s="3" t="s">
        <v>15532</v>
      </c>
      <c r="F2909" s="66" t="s">
        <v>18157</v>
      </c>
      <c r="I2909" s="3" t="s">
        <v>21786</v>
      </c>
      <c r="J2909" s="3" t="str">
        <f>IF($B2909="SINAPI",IF(ISNUMBER(MATCH(Banco!$C2909,Analitico!$A:$A,0)),INDEX(Analitico!E:E,MATCH(Banco!$C2909,Analitico!$A:$A,0))&amp;"%",""),"")</f>
        <v>16,7836843%</v>
      </c>
      <c r="K2909" s="3" t="str">
        <f>IF($B2909="SINAPI",IF(ISNUMBER(MATCH(Banco!$C2909,Analitico!$A:$A,0)),INDEX(Analitico!F:F,MATCH(Banco!$C2909,Analitico!$A:$A,0))&amp;"%",""),"")</f>
        <v>%</v>
      </c>
    </row>
    <row r="2910" spans="1:11" x14ac:dyDescent="0.2">
      <c r="A2910" s="1" t="str">
        <f t="shared" si="46"/>
        <v>SINAPI 105102</v>
      </c>
      <c r="B2910" s="3" t="s">
        <v>21783</v>
      </c>
      <c r="C2910" s="3" t="s">
        <v>2969</v>
      </c>
      <c r="D2910" s="2" t="s">
        <v>10712</v>
      </c>
      <c r="E2910" s="3" t="s">
        <v>15532</v>
      </c>
      <c r="F2910" s="66" t="s">
        <v>18158</v>
      </c>
      <c r="I2910" s="3" t="s">
        <v>21786</v>
      </c>
      <c r="J2910" s="3" t="str">
        <f>IF($B2910="SINAPI",IF(ISNUMBER(MATCH(Banco!$C2910,Analitico!$A:$A,0)),INDEX(Analitico!E:E,MATCH(Banco!$C2910,Analitico!$A:$A,0))&amp;"%",""),"")</f>
        <v>14,7140399%</v>
      </c>
      <c r="K2910" s="3" t="str">
        <f>IF($B2910="SINAPI",IF(ISNUMBER(MATCH(Banco!$C2910,Analitico!$A:$A,0)),INDEX(Analitico!F:F,MATCH(Banco!$C2910,Analitico!$A:$A,0))&amp;"%",""),"")</f>
        <v>%</v>
      </c>
    </row>
    <row r="2911" spans="1:11" ht="20.399999999999999" x14ac:dyDescent="0.2">
      <c r="A2911" s="1" t="str">
        <f t="shared" si="46"/>
        <v>SINAPI 98562</v>
      </c>
      <c r="B2911" s="3" t="s">
        <v>21783</v>
      </c>
      <c r="C2911" s="3" t="s">
        <v>2970</v>
      </c>
      <c r="D2911" s="2" t="s">
        <v>10713</v>
      </c>
      <c r="E2911" s="3" t="s">
        <v>15534</v>
      </c>
      <c r="F2911" s="66" t="s">
        <v>18159</v>
      </c>
      <c r="I2911" s="3" t="s">
        <v>21785</v>
      </c>
      <c r="J2911" s="3" t="str">
        <f>IF($B2911="SINAPI",IF(ISNUMBER(MATCH(Banco!$C2911,Analitico!$A:$A,0)),INDEX(Analitico!E:E,MATCH(Banco!$C2911,Analitico!$A:$A,0))&amp;"%",""),"")</f>
        <v>59,6459826%</v>
      </c>
      <c r="K2911" s="3" t="str">
        <f>IF($B2911="SINAPI",IF(ISNUMBER(MATCH(Banco!$C2911,Analitico!$A:$A,0)),INDEX(Analitico!F:F,MATCH(Banco!$C2911,Analitico!$A:$A,0))&amp;"%",""),"")</f>
        <v>%</v>
      </c>
    </row>
    <row r="2912" spans="1:11" x14ac:dyDescent="0.2">
      <c r="A2912" s="1" t="str">
        <f t="shared" si="46"/>
        <v>SINAPI 98555</v>
      </c>
      <c r="B2912" s="3" t="s">
        <v>21783</v>
      </c>
      <c r="C2912" s="3" t="s">
        <v>2971</v>
      </c>
      <c r="D2912" s="2" t="s">
        <v>10714</v>
      </c>
      <c r="E2912" s="3" t="s">
        <v>15534</v>
      </c>
      <c r="F2912" s="66" t="s">
        <v>18160</v>
      </c>
      <c r="I2912" s="3" t="s">
        <v>21785</v>
      </c>
      <c r="J2912" s="3" t="str">
        <f>IF($B2912="SINAPI",IF(ISNUMBER(MATCH(Banco!$C2912,Analitico!$A:$A,0)),INDEX(Analitico!E:E,MATCH(Banco!$C2912,Analitico!$A:$A,0))&amp;"%",""),"")</f>
        <v>56,1643836%</v>
      </c>
      <c r="K2912" s="3" t="str">
        <f>IF($B2912="SINAPI",IF(ISNUMBER(MATCH(Banco!$C2912,Analitico!$A:$A,0)),INDEX(Analitico!F:F,MATCH(Banco!$C2912,Analitico!$A:$A,0))&amp;"%",""),"")</f>
        <v>%</v>
      </c>
    </row>
    <row r="2913" spans="1:11" ht="20.399999999999999" x14ac:dyDescent="0.2">
      <c r="A2913" s="1" t="str">
        <f t="shared" si="46"/>
        <v>SINAPI 98556</v>
      </c>
      <c r="B2913" s="3" t="s">
        <v>21783</v>
      </c>
      <c r="C2913" s="3" t="s">
        <v>2972</v>
      </c>
      <c r="D2913" s="2" t="s">
        <v>10715</v>
      </c>
      <c r="E2913" s="3" t="s">
        <v>15534</v>
      </c>
      <c r="F2913" s="66" t="s">
        <v>18161</v>
      </c>
      <c r="I2913" s="3" t="s">
        <v>21786</v>
      </c>
      <c r="J2913" s="3" t="str">
        <f>IF($B2913="SINAPI",IF(ISNUMBER(MATCH(Banco!$C2913,Analitico!$A:$A,0)),INDEX(Analitico!E:E,MATCH(Banco!$C2913,Analitico!$A:$A,0))&amp;"%",""),"")</f>
        <v>48,6533149%</v>
      </c>
      <c r="K2913" s="3" t="str">
        <f>IF($B2913="SINAPI",IF(ISNUMBER(MATCH(Banco!$C2913,Analitico!$A:$A,0)),INDEX(Analitico!F:F,MATCH(Banco!$C2913,Analitico!$A:$A,0))&amp;"%",""),"")</f>
        <v>%</v>
      </c>
    </row>
    <row r="2914" spans="1:11" ht="20.399999999999999" x14ac:dyDescent="0.2">
      <c r="A2914" s="1" t="str">
        <f t="shared" si="46"/>
        <v>SINAPI 98558</v>
      </c>
      <c r="B2914" s="3" t="s">
        <v>21783</v>
      </c>
      <c r="C2914" s="3" t="s">
        <v>2973</v>
      </c>
      <c r="D2914" s="2" t="s">
        <v>10716</v>
      </c>
      <c r="E2914" s="3" t="s">
        <v>15533</v>
      </c>
      <c r="F2914" s="66" t="s">
        <v>18162</v>
      </c>
      <c r="I2914" s="3" t="s">
        <v>21786</v>
      </c>
      <c r="J2914" s="3" t="str">
        <f>IF($B2914="SINAPI",IF(ISNUMBER(MATCH(Banco!$C2914,Analitico!$A:$A,0)),INDEX(Analitico!E:E,MATCH(Banco!$C2914,Analitico!$A:$A,0))&amp;"%",""),"")</f>
        <v>40,2502606%</v>
      </c>
      <c r="K2914" s="3" t="str">
        <f>IF($B2914="SINAPI",IF(ISNUMBER(MATCH(Banco!$C2914,Analitico!$A:$A,0)),INDEX(Analitico!F:F,MATCH(Banco!$C2914,Analitico!$A:$A,0))&amp;"%",""),"")</f>
        <v>%</v>
      </c>
    </row>
    <row r="2915" spans="1:11" x14ac:dyDescent="0.2">
      <c r="A2915" s="1" t="str">
        <f t="shared" ref="A2915:A2978" si="47">CONCATENAR</f>
        <v>SINAPI 98559</v>
      </c>
      <c r="B2915" s="3" t="s">
        <v>21783</v>
      </c>
      <c r="C2915" s="3" t="s">
        <v>2974</v>
      </c>
      <c r="D2915" s="2" t="s">
        <v>10717</v>
      </c>
      <c r="E2915" s="3" t="s">
        <v>15532</v>
      </c>
      <c r="F2915" s="66" t="s">
        <v>18163</v>
      </c>
      <c r="I2915" s="3" t="s">
        <v>21786</v>
      </c>
      <c r="J2915" s="3" t="str">
        <f>IF($B2915="SINAPI",IF(ISNUMBER(MATCH(Banco!$C2915,Analitico!$A:$A,0)),INDEX(Analitico!E:E,MATCH(Banco!$C2915,Analitico!$A:$A,0))&amp;"%",""),"")</f>
        <v>32,6923076%</v>
      </c>
      <c r="K2915" s="3" t="str">
        <f>IF($B2915="SINAPI",IF(ISNUMBER(MATCH(Banco!$C2915,Analitico!$A:$A,0)),INDEX(Analitico!F:F,MATCH(Banco!$C2915,Analitico!$A:$A,0))&amp;"%",""),"")</f>
        <v>%</v>
      </c>
    </row>
    <row r="2916" spans="1:11" ht="20.399999999999999" x14ac:dyDescent="0.2">
      <c r="A2916" s="1" t="str">
        <f t="shared" si="47"/>
        <v>SINAPI 98546</v>
      </c>
      <c r="B2916" s="3" t="s">
        <v>21783</v>
      </c>
      <c r="C2916" s="3" t="s">
        <v>2975</v>
      </c>
      <c r="D2916" s="2" t="s">
        <v>10718</v>
      </c>
      <c r="E2916" s="3" t="s">
        <v>15534</v>
      </c>
      <c r="F2916" s="66" t="s">
        <v>18164</v>
      </c>
      <c r="I2916" s="3" t="s">
        <v>21786</v>
      </c>
      <c r="J2916" s="3" t="str">
        <f>IF($B2916="SINAPI",IF(ISNUMBER(MATCH(Banco!$C2916,Analitico!$A:$A,0)),INDEX(Analitico!E:E,MATCH(Banco!$C2916,Analitico!$A:$A,0))&amp;"%",""),"")</f>
        <v>20,1226436%</v>
      </c>
      <c r="K2916" s="3" t="str">
        <f>IF($B2916="SINAPI",IF(ISNUMBER(MATCH(Banco!$C2916,Analitico!$A:$A,0)),INDEX(Analitico!F:F,MATCH(Banco!$C2916,Analitico!$A:$A,0))&amp;"%",""),"")</f>
        <v>%</v>
      </c>
    </row>
    <row r="2917" spans="1:11" ht="20.399999999999999" x14ac:dyDescent="0.2">
      <c r="A2917" s="1" t="str">
        <f t="shared" si="47"/>
        <v>SINAPI 98547</v>
      </c>
      <c r="B2917" s="3" t="s">
        <v>21783</v>
      </c>
      <c r="C2917" s="3" t="s">
        <v>2976</v>
      </c>
      <c r="D2917" s="2" t="s">
        <v>10719</v>
      </c>
      <c r="E2917" s="3" t="s">
        <v>15534</v>
      </c>
      <c r="F2917" s="66" t="s">
        <v>18165</v>
      </c>
      <c r="I2917" s="3" t="s">
        <v>21786</v>
      </c>
      <c r="J2917" s="3" t="str">
        <f>IF($B2917="SINAPI",IF(ISNUMBER(MATCH(Banco!$C2917,Analitico!$A:$A,0)),INDEX(Analitico!E:E,MATCH(Banco!$C2917,Analitico!$A:$A,0))&amp;"%",""),"")</f>
        <v>19,0225935%</v>
      </c>
      <c r="K2917" s="3" t="str">
        <f>IF($B2917="SINAPI",IF(ISNUMBER(MATCH(Banco!$C2917,Analitico!$A:$A,0)),INDEX(Analitico!F:F,MATCH(Banco!$C2917,Analitico!$A:$A,0))&amp;"%",""),"")</f>
        <v>%</v>
      </c>
    </row>
    <row r="2918" spans="1:11" x14ac:dyDescent="0.2">
      <c r="A2918" s="1" t="str">
        <f t="shared" si="47"/>
        <v>SINAPI 98553</v>
      </c>
      <c r="B2918" s="3" t="s">
        <v>21783</v>
      </c>
      <c r="C2918" s="3" t="s">
        <v>2977</v>
      </c>
      <c r="D2918" s="2" t="s">
        <v>10720</v>
      </c>
      <c r="E2918" s="3" t="s">
        <v>15534</v>
      </c>
      <c r="F2918" s="66" t="s">
        <v>18166</v>
      </c>
      <c r="I2918" s="3" t="s">
        <v>21785</v>
      </c>
      <c r="J2918" s="3" t="str">
        <f>IF($B2918="SINAPI",IF(ISNUMBER(MATCH(Banco!$C2918,Analitico!$A:$A,0)),INDEX(Analitico!E:E,MATCH(Banco!$C2918,Analitico!$A:$A,0))&amp;"%",""),"")</f>
        <v>8,8766643%</v>
      </c>
      <c r="K2918" s="3" t="str">
        <f>IF($B2918="SINAPI",IF(ISNUMBER(MATCH(Banco!$C2918,Analitico!$A:$A,0)),INDEX(Analitico!F:F,MATCH(Banco!$C2918,Analitico!$A:$A,0))&amp;"%",""),"")</f>
        <v>%</v>
      </c>
    </row>
    <row r="2919" spans="1:11" x14ac:dyDescent="0.2">
      <c r="A2919" s="1" t="str">
        <f t="shared" si="47"/>
        <v>SINAPI 98554</v>
      </c>
      <c r="B2919" s="3" t="s">
        <v>21783</v>
      </c>
      <c r="C2919" s="3" t="s">
        <v>2978</v>
      </c>
      <c r="D2919" s="2" t="s">
        <v>10721</v>
      </c>
      <c r="E2919" s="3" t="s">
        <v>15534</v>
      </c>
      <c r="F2919" s="66" t="s">
        <v>18167</v>
      </c>
      <c r="I2919" s="3" t="s">
        <v>21785</v>
      </c>
      <c r="J2919" s="3" t="str">
        <f>IF($B2919="SINAPI",IF(ISNUMBER(MATCH(Banco!$C2919,Analitico!$A:$A,0)),INDEX(Analitico!E:E,MATCH(Banco!$C2919,Analitico!$A:$A,0))&amp;"%",""),"")</f>
        <v>36,4573991%</v>
      </c>
      <c r="K2919" s="3" t="str">
        <f>IF($B2919="SINAPI",IF(ISNUMBER(MATCH(Banco!$C2919,Analitico!$A:$A,0)),INDEX(Analitico!F:F,MATCH(Banco!$C2919,Analitico!$A:$A,0))&amp;"%",""),"")</f>
        <v>%</v>
      </c>
    </row>
    <row r="2920" spans="1:11" x14ac:dyDescent="0.2">
      <c r="A2920" s="1" t="str">
        <f t="shared" si="47"/>
        <v>SINAPI 98557</v>
      </c>
      <c r="B2920" s="3" t="s">
        <v>21783</v>
      </c>
      <c r="C2920" s="3" t="s">
        <v>2979</v>
      </c>
      <c r="D2920" s="2" t="s">
        <v>10722</v>
      </c>
      <c r="E2920" s="3" t="s">
        <v>15534</v>
      </c>
      <c r="F2920" s="66" t="s">
        <v>18168</v>
      </c>
      <c r="I2920" s="3" t="s">
        <v>21785</v>
      </c>
      <c r="J2920" s="3" t="str">
        <f>IF($B2920="SINAPI",IF(ISNUMBER(MATCH(Banco!$C2920,Analitico!$A:$A,0)),INDEX(Analitico!E:E,MATCH(Banco!$C2920,Analitico!$A:$A,0))&amp;"%",""),"")</f>
        <v>24,4116473%</v>
      </c>
      <c r="K2920" s="3" t="str">
        <f>IF($B2920="SINAPI",IF(ISNUMBER(MATCH(Banco!$C2920,Analitico!$A:$A,0)),INDEX(Analitico!F:F,MATCH(Banco!$C2920,Analitico!$A:$A,0))&amp;"%",""),"")</f>
        <v>%</v>
      </c>
    </row>
    <row r="2921" spans="1:11" x14ac:dyDescent="0.2">
      <c r="A2921" s="1" t="str">
        <f t="shared" si="47"/>
        <v>SINAPI 98563</v>
      </c>
      <c r="B2921" s="3" t="s">
        <v>21783</v>
      </c>
      <c r="C2921" s="3" t="s">
        <v>2980</v>
      </c>
      <c r="D2921" s="2" t="s">
        <v>10723</v>
      </c>
      <c r="E2921" s="3" t="s">
        <v>15534</v>
      </c>
      <c r="F2921" s="66" t="s">
        <v>18169</v>
      </c>
      <c r="I2921" s="3" t="s">
        <v>21786</v>
      </c>
      <c r="J2921" s="3" t="str">
        <f>IF($B2921="SINAPI",IF(ISNUMBER(MATCH(Banco!$C2921,Analitico!$A:$A,0)),INDEX(Analitico!E:E,MATCH(Banco!$C2921,Analitico!$A:$A,0))&amp;"%",""),"")</f>
        <v>45,8744161%</v>
      </c>
      <c r="K2921" s="3" t="str">
        <f>IF($B2921="SINAPI",IF(ISNUMBER(MATCH(Banco!$C2921,Analitico!$A:$A,0)),INDEX(Analitico!F:F,MATCH(Banco!$C2921,Analitico!$A:$A,0))&amp;"%",""),"")</f>
        <v>%</v>
      </c>
    </row>
    <row r="2922" spans="1:11" x14ac:dyDescent="0.2">
      <c r="A2922" s="1" t="str">
        <f t="shared" si="47"/>
        <v>SINAPI 98564</v>
      </c>
      <c r="B2922" s="3" t="s">
        <v>21783</v>
      </c>
      <c r="C2922" s="3" t="s">
        <v>2981</v>
      </c>
      <c r="D2922" s="2" t="s">
        <v>10724</v>
      </c>
      <c r="E2922" s="3" t="s">
        <v>15534</v>
      </c>
      <c r="F2922" s="66" t="s">
        <v>18170</v>
      </c>
      <c r="I2922" s="3" t="s">
        <v>21785</v>
      </c>
      <c r="J2922" s="3" t="str">
        <f>IF($B2922="SINAPI",IF(ISNUMBER(MATCH(Banco!$C2922,Analitico!$A:$A,0)),INDEX(Analitico!E:E,MATCH(Banco!$C2922,Analitico!$A:$A,0))&amp;"%",""),"")</f>
        <v>36,5656185%</v>
      </c>
      <c r="K2922" s="3" t="str">
        <f>IF($B2922="SINAPI",IF(ISNUMBER(MATCH(Banco!$C2922,Analitico!$A:$A,0)),INDEX(Analitico!F:F,MATCH(Banco!$C2922,Analitico!$A:$A,0))&amp;"%",""),"")</f>
        <v>%</v>
      </c>
    </row>
    <row r="2923" spans="1:11" x14ac:dyDescent="0.2">
      <c r="A2923" s="1" t="str">
        <f t="shared" si="47"/>
        <v>SINAPI 98565</v>
      </c>
      <c r="B2923" s="3" t="s">
        <v>21783</v>
      </c>
      <c r="C2923" s="3" t="s">
        <v>2982</v>
      </c>
      <c r="D2923" s="2" t="s">
        <v>10725</v>
      </c>
      <c r="E2923" s="3" t="s">
        <v>15534</v>
      </c>
      <c r="F2923" s="66" t="s">
        <v>18171</v>
      </c>
      <c r="I2923" s="3" t="s">
        <v>21786</v>
      </c>
      <c r="J2923" s="3" t="str">
        <f>IF($B2923="SINAPI",IF(ISNUMBER(MATCH(Banco!$C2923,Analitico!$A:$A,0)),INDEX(Analitico!E:E,MATCH(Banco!$C2923,Analitico!$A:$A,0))&amp;"%",""),"")</f>
        <v>48,0131243%</v>
      </c>
      <c r="K2923" s="3" t="str">
        <f>IF($B2923="SINAPI",IF(ISNUMBER(MATCH(Banco!$C2923,Analitico!$A:$A,0)),INDEX(Analitico!F:F,MATCH(Banco!$C2923,Analitico!$A:$A,0))&amp;"%",""),"")</f>
        <v>%</v>
      </c>
    </row>
    <row r="2924" spans="1:11" x14ac:dyDescent="0.2">
      <c r="A2924" s="1" t="str">
        <f t="shared" si="47"/>
        <v>SINAPI 98566</v>
      </c>
      <c r="B2924" s="3" t="s">
        <v>21783</v>
      </c>
      <c r="C2924" s="3" t="s">
        <v>2983</v>
      </c>
      <c r="D2924" s="2" t="s">
        <v>10726</v>
      </c>
      <c r="E2924" s="3" t="s">
        <v>15534</v>
      </c>
      <c r="F2924" s="66" t="s">
        <v>18172</v>
      </c>
      <c r="I2924" s="3" t="s">
        <v>21785</v>
      </c>
      <c r="J2924" s="3" t="str">
        <f>IF($B2924="SINAPI",IF(ISNUMBER(MATCH(Banco!$C2924,Analitico!$A:$A,0)),INDEX(Analitico!E:E,MATCH(Banco!$C2924,Analitico!$A:$A,0))&amp;"%",""),"")</f>
        <v>40,4350331%</v>
      </c>
      <c r="K2924" s="3" t="str">
        <f>IF($B2924="SINAPI",IF(ISNUMBER(MATCH(Banco!$C2924,Analitico!$A:$A,0)),INDEX(Analitico!F:F,MATCH(Banco!$C2924,Analitico!$A:$A,0))&amp;"%",""),"")</f>
        <v>%</v>
      </c>
    </row>
    <row r="2925" spans="1:11" x14ac:dyDescent="0.2">
      <c r="A2925" s="1" t="str">
        <f t="shared" si="47"/>
        <v>SINAPI 98567</v>
      </c>
      <c r="B2925" s="3" t="s">
        <v>21783</v>
      </c>
      <c r="C2925" s="3" t="s">
        <v>2984</v>
      </c>
      <c r="D2925" s="2" t="s">
        <v>10727</v>
      </c>
      <c r="E2925" s="3" t="s">
        <v>15534</v>
      </c>
      <c r="F2925" s="66" t="s">
        <v>18173</v>
      </c>
      <c r="I2925" s="3" t="s">
        <v>21786</v>
      </c>
      <c r="J2925" s="3" t="str">
        <f>IF($B2925="SINAPI",IF(ISNUMBER(MATCH(Banco!$C2925,Analitico!$A:$A,0)),INDEX(Analitico!E:E,MATCH(Banco!$C2925,Analitico!$A:$A,0))&amp;"%",""),"")</f>
        <v>49,4458653%</v>
      </c>
      <c r="K2925" s="3" t="str">
        <f>IF($B2925="SINAPI",IF(ISNUMBER(MATCH(Banco!$C2925,Analitico!$A:$A,0)),INDEX(Analitico!F:F,MATCH(Banco!$C2925,Analitico!$A:$A,0))&amp;"%",""),"")</f>
        <v>%</v>
      </c>
    </row>
    <row r="2926" spans="1:11" x14ac:dyDescent="0.2">
      <c r="A2926" s="1" t="str">
        <f t="shared" si="47"/>
        <v>SINAPI 98568</v>
      </c>
      <c r="B2926" s="3" t="s">
        <v>21783</v>
      </c>
      <c r="C2926" s="3" t="s">
        <v>2985</v>
      </c>
      <c r="D2926" s="2" t="s">
        <v>10728</v>
      </c>
      <c r="E2926" s="3" t="s">
        <v>15534</v>
      </c>
      <c r="F2926" s="66" t="s">
        <v>18174</v>
      </c>
      <c r="I2926" s="3" t="s">
        <v>21785</v>
      </c>
      <c r="J2926" s="3" t="str">
        <f>IF($B2926="SINAPI",IF(ISNUMBER(MATCH(Banco!$C2926,Analitico!$A:$A,0)),INDEX(Analitico!E:E,MATCH(Banco!$C2926,Analitico!$A:$A,0))&amp;"%",""),"")</f>
        <v>43,0287329%</v>
      </c>
      <c r="K2926" s="3" t="str">
        <f>IF($B2926="SINAPI",IF(ISNUMBER(MATCH(Banco!$C2926,Analitico!$A:$A,0)),INDEX(Analitico!F:F,MATCH(Banco!$C2926,Analitico!$A:$A,0))&amp;"%",""),"")</f>
        <v>%</v>
      </c>
    </row>
    <row r="2927" spans="1:11" x14ac:dyDescent="0.2">
      <c r="A2927" s="1" t="str">
        <f t="shared" si="47"/>
        <v>SINAPI 98569</v>
      </c>
      <c r="B2927" s="3" t="s">
        <v>21783</v>
      </c>
      <c r="C2927" s="3" t="s">
        <v>2986</v>
      </c>
      <c r="D2927" s="2" t="s">
        <v>10729</v>
      </c>
      <c r="E2927" s="3" t="s">
        <v>15534</v>
      </c>
      <c r="F2927" s="66" t="s">
        <v>18175</v>
      </c>
      <c r="I2927" s="3" t="s">
        <v>21786</v>
      </c>
      <c r="J2927" s="3" t="str">
        <f>IF($B2927="SINAPI",IF(ISNUMBER(MATCH(Banco!$C2927,Analitico!$A:$A,0)),INDEX(Analitico!E:E,MATCH(Banco!$C2927,Analitico!$A:$A,0))&amp;"%",""),"")</f>
        <v>50,1210654%</v>
      </c>
      <c r="K2927" s="3" t="str">
        <f>IF($B2927="SINAPI",IF(ISNUMBER(MATCH(Banco!$C2927,Analitico!$A:$A,0)),INDEX(Analitico!F:F,MATCH(Banco!$C2927,Analitico!$A:$A,0))&amp;"%",""),"")</f>
        <v>%</v>
      </c>
    </row>
    <row r="2928" spans="1:11" x14ac:dyDescent="0.2">
      <c r="A2928" s="1" t="str">
        <f t="shared" si="47"/>
        <v>SINAPI 98570</v>
      </c>
      <c r="B2928" s="3" t="s">
        <v>21783</v>
      </c>
      <c r="C2928" s="3" t="s">
        <v>2987</v>
      </c>
      <c r="D2928" s="2" t="s">
        <v>10730</v>
      </c>
      <c r="E2928" s="3" t="s">
        <v>15534</v>
      </c>
      <c r="F2928" s="66" t="s">
        <v>18176</v>
      </c>
      <c r="I2928" s="3" t="s">
        <v>21785</v>
      </c>
      <c r="J2928" s="3" t="str">
        <f>IF($B2928="SINAPI",IF(ISNUMBER(MATCH(Banco!$C2928,Analitico!$A:$A,0)),INDEX(Analitico!E:E,MATCH(Banco!$C2928,Analitico!$A:$A,0))&amp;"%",""),"")</f>
        <v>44,6375666%</v>
      </c>
      <c r="K2928" s="3" t="str">
        <f>IF($B2928="SINAPI",IF(ISNUMBER(MATCH(Banco!$C2928,Analitico!$A:$A,0)),INDEX(Analitico!F:F,MATCH(Banco!$C2928,Analitico!$A:$A,0))&amp;"%",""),"")</f>
        <v>%</v>
      </c>
    </row>
    <row r="2929" spans="1:11" x14ac:dyDescent="0.2">
      <c r="A2929" s="1" t="str">
        <f t="shared" si="47"/>
        <v>SINAPI 98571</v>
      </c>
      <c r="B2929" s="3" t="s">
        <v>21783</v>
      </c>
      <c r="C2929" s="3" t="s">
        <v>2988</v>
      </c>
      <c r="D2929" s="2" t="s">
        <v>10731</v>
      </c>
      <c r="E2929" s="3" t="s">
        <v>15534</v>
      </c>
      <c r="F2929" s="66" t="s">
        <v>18177</v>
      </c>
      <c r="I2929" s="3" t="s">
        <v>21786</v>
      </c>
      <c r="J2929" s="3" t="str">
        <f>IF($B2929="SINAPI",IF(ISNUMBER(MATCH(Banco!$C2929,Analitico!$A:$A,0)),INDEX(Analitico!E:E,MATCH(Banco!$C2929,Analitico!$A:$A,0))&amp;"%",""),"")</f>
        <v>40,4772141%</v>
      </c>
      <c r="K2929" s="3" t="str">
        <f>IF($B2929="SINAPI",IF(ISNUMBER(MATCH(Banco!$C2929,Analitico!$A:$A,0)),INDEX(Analitico!F:F,MATCH(Banco!$C2929,Analitico!$A:$A,0))&amp;"%",""),"")</f>
        <v>%</v>
      </c>
    </row>
    <row r="2930" spans="1:11" x14ac:dyDescent="0.2">
      <c r="A2930" s="1" t="str">
        <f t="shared" si="47"/>
        <v>SINAPI 98572</v>
      </c>
      <c r="B2930" s="3" t="s">
        <v>21783</v>
      </c>
      <c r="C2930" s="3" t="s">
        <v>2989</v>
      </c>
      <c r="D2930" s="2" t="s">
        <v>10732</v>
      </c>
      <c r="E2930" s="3" t="s">
        <v>15534</v>
      </c>
      <c r="F2930" s="66" t="s">
        <v>18178</v>
      </c>
      <c r="I2930" s="3" t="s">
        <v>21786</v>
      </c>
      <c r="J2930" s="3" t="str">
        <f>IF($B2930="SINAPI",IF(ISNUMBER(MATCH(Banco!$C2930,Analitico!$A:$A,0)),INDEX(Analitico!E:E,MATCH(Banco!$C2930,Analitico!$A:$A,0))&amp;"%",""),"")</f>
        <v>41,2548194%</v>
      </c>
      <c r="K2930" s="3" t="str">
        <f>IF($B2930="SINAPI",IF(ISNUMBER(MATCH(Banco!$C2930,Analitico!$A:$A,0)),INDEX(Analitico!F:F,MATCH(Banco!$C2930,Analitico!$A:$A,0))&amp;"%",""),"")</f>
        <v>%</v>
      </c>
    </row>
    <row r="2931" spans="1:11" x14ac:dyDescent="0.2">
      <c r="A2931" s="1" t="str">
        <f t="shared" si="47"/>
        <v>SINAPI 98573</v>
      </c>
      <c r="B2931" s="3" t="s">
        <v>21783</v>
      </c>
      <c r="C2931" s="3" t="s">
        <v>2990</v>
      </c>
      <c r="D2931" s="2" t="s">
        <v>10733</v>
      </c>
      <c r="E2931" s="3" t="s">
        <v>15534</v>
      </c>
      <c r="F2931" s="66" t="s">
        <v>18179</v>
      </c>
      <c r="I2931" s="3" t="s">
        <v>21785</v>
      </c>
      <c r="J2931" s="3" t="str">
        <f>IF($B2931="SINAPI",IF(ISNUMBER(MATCH(Banco!$C2931,Analitico!$A:$A,0)),INDEX(Analitico!E:E,MATCH(Banco!$C2931,Analitico!$A:$A,0))&amp;"%",""),"")</f>
        <v>34,9056603%</v>
      </c>
      <c r="K2931" s="3" t="str">
        <f>IF($B2931="SINAPI",IF(ISNUMBER(MATCH(Banco!$C2931,Analitico!$A:$A,0)),INDEX(Analitico!F:F,MATCH(Banco!$C2931,Analitico!$A:$A,0))&amp;"%",""),"")</f>
        <v>%</v>
      </c>
    </row>
    <row r="2932" spans="1:11" ht="20.399999999999999" x14ac:dyDescent="0.2">
      <c r="A2932" s="1" t="str">
        <f t="shared" si="47"/>
        <v>SINAPI 91831</v>
      </c>
      <c r="B2932" s="3" t="s">
        <v>21783</v>
      </c>
      <c r="C2932" s="3" t="s">
        <v>2991</v>
      </c>
      <c r="D2932" s="2" t="s">
        <v>10734</v>
      </c>
      <c r="E2932" s="3" t="s">
        <v>15532</v>
      </c>
      <c r="F2932" s="66" t="s">
        <v>18180</v>
      </c>
      <c r="I2932" s="3" t="s">
        <v>21785</v>
      </c>
      <c r="J2932" s="3" t="str">
        <f>IF($B2932="SINAPI",IF(ISNUMBER(MATCH(Banco!$C2932,Analitico!$A:$A,0)),INDEX(Analitico!E:E,MATCH(Banco!$C2932,Analitico!$A:$A,0))&amp;"%",""),"")</f>
        <v>63,2856254%</v>
      </c>
      <c r="K2932" s="3" t="str">
        <f>IF($B2932="SINAPI",IF(ISNUMBER(MATCH(Banco!$C2932,Analitico!$A:$A,0)),INDEX(Analitico!F:F,MATCH(Banco!$C2932,Analitico!$A:$A,0))&amp;"%",""),"")</f>
        <v>%</v>
      </c>
    </row>
    <row r="2933" spans="1:11" ht="20.399999999999999" x14ac:dyDescent="0.2">
      <c r="A2933" s="1" t="str">
        <f t="shared" si="47"/>
        <v>SINAPI 91833</v>
      </c>
      <c r="B2933" s="3" t="s">
        <v>21783</v>
      </c>
      <c r="C2933" s="3" t="s">
        <v>2992</v>
      </c>
      <c r="D2933" s="2" t="s">
        <v>10735</v>
      </c>
      <c r="E2933" s="3" t="s">
        <v>15532</v>
      </c>
      <c r="F2933" s="66" t="s">
        <v>18181</v>
      </c>
      <c r="I2933" s="3" t="s">
        <v>21785</v>
      </c>
      <c r="J2933" s="3" t="str">
        <f>IF($B2933="SINAPI",IF(ISNUMBER(MATCH(Banco!$C2933,Analitico!$A:$A,0)),INDEX(Analitico!E:E,MATCH(Banco!$C2933,Analitico!$A:$A,0))&amp;"%",""),"")</f>
        <v>61,1177885%</v>
      </c>
      <c r="K2933" s="3" t="str">
        <f>IF($B2933="SINAPI",IF(ISNUMBER(MATCH(Banco!$C2933,Analitico!$A:$A,0)),INDEX(Analitico!F:F,MATCH(Banco!$C2933,Analitico!$A:$A,0))&amp;"%",""),"")</f>
        <v>%</v>
      </c>
    </row>
    <row r="2934" spans="1:11" ht="20.399999999999999" x14ac:dyDescent="0.2">
      <c r="A2934" s="1" t="str">
        <f t="shared" si="47"/>
        <v>SINAPI 91834</v>
      </c>
      <c r="B2934" s="3" t="s">
        <v>21783</v>
      </c>
      <c r="C2934" s="3" t="s">
        <v>2993</v>
      </c>
      <c r="D2934" s="2" t="s">
        <v>10736</v>
      </c>
      <c r="E2934" s="3" t="s">
        <v>15532</v>
      </c>
      <c r="F2934" s="66" t="s">
        <v>17920</v>
      </c>
      <c r="I2934" s="3" t="s">
        <v>21785</v>
      </c>
      <c r="J2934" s="3" t="str">
        <f>IF($B2934="SINAPI",IF(ISNUMBER(MATCH(Banco!$C2934,Analitico!$A:$A,0)),INDEX(Analitico!E:E,MATCH(Banco!$C2934,Analitico!$A:$A,0))&amp;"%",""),"")</f>
        <v>63,3353046%</v>
      </c>
      <c r="K2934" s="3" t="str">
        <f>IF($B2934="SINAPI",IF(ISNUMBER(MATCH(Banco!$C2934,Analitico!$A:$A,0)),INDEX(Analitico!F:F,MATCH(Banco!$C2934,Analitico!$A:$A,0))&amp;"%",""),"")</f>
        <v>%</v>
      </c>
    </row>
    <row r="2935" spans="1:11" ht="20.399999999999999" x14ac:dyDescent="0.2">
      <c r="A2935" s="1" t="str">
        <f t="shared" si="47"/>
        <v>SINAPI 91835</v>
      </c>
      <c r="B2935" s="3" t="s">
        <v>21783</v>
      </c>
      <c r="C2935" s="3" t="s">
        <v>2994</v>
      </c>
      <c r="D2935" s="2" t="s">
        <v>10737</v>
      </c>
      <c r="E2935" s="3" t="s">
        <v>15532</v>
      </c>
      <c r="F2935" s="66" t="s">
        <v>18182</v>
      </c>
      <c r="I2935" s="3" t="s">
        <v>21785</v>
      </c>
      <c r="J2935" s="3" t="str">
        <f>IF($B2935="SINAPI",IF(ISNUMBER(MATCH(Banco!$C2935,Analitico!$A:$A,0)),INDEX(Analitico!E:E,MATCH(Banco!$C2935,Analitico!$A:$A,0))&amp;"%",""),"")</f>
        <v>58,2381730%</v>
      </c>
      <c r="K2935" s="3" t="str">
        <f>IF($B2935="SINAPI",IF(ISNUMBER(MATCH(Banco!$C2935,Analitico!$A:$A,0)),INDEX(Analitico!F:F,MATCH(Banco!$C2935,Analitico!$A:$A,0))&amp;"%",""),"")</f>
        <v>%</v>
      </c>
    </row>
    <row r="2936" spans="1:11" ht="20.399999999999999" x14ac:dyDescent="0.2">
      <c r="A2936" s="1" t="str">
        <f t="shared" si="47"/>
        <v>SINAPI 91836</v>
      </c>
      <c r="B2936" s="3" t="s">
        <v>21783</v>
      </c>
      <c r="C2936" s="3" t="s">
        <v>2995</v>
      </c>
      <c r="D2936" s="2" t="s">
        <v>10738</v>
      </c>
      <c r="E2936" s="3" t="s">
        <v>15532</v>
      </c>
      <c r="F2936" s="66" t="s">
        <v>18183</v>
      </c>
      <c r="I2936" s="3" t="s">
        <v>21785</v>
      </c>
      <c r="J2936" s="3" t="str">
        <f>IF($B2936="SINAPI",IF(ISNUMBER(MATCH(Banco!$C2936,Analitico!$A:$A,0)),INDEX(Analitico!E:E,MATCH(Banco!$C2936,Analitico!$A:$A,0))&amp;"%",""),"")</f>
        <v>57,8307147%</v>
      </c>
      <c r="K2936" s="3" t="str">
        <f>IF($B2936="SINAPI",IF(ISNUMBER(MATCH(Banco!$C2936,Analitico!$A:$A,0)),INDEX(Analitico!F:F,MATCH(Banco!$C2936,Analitico!$A:$A,0))&amp;"%",""),"")</f>
        <v>%</v>
      </c>
    </row>
    <row r="2937" spans="1:11" ht="20.399999999999999" x14ac:dyDescent="0.2">
      <c r="A2937" s="1" t="str">
        <f t="shared" si="47"/>
        <v>SINAPI 91837</v>
      </c>
      <c r="B2937" s="3" t="s">
        <v>21783</v>
      </c>
      <c r="C2937" s="3" t="s">
        <v>2996</v>
      </c>
      <c r="D2937" s="2" t="s">
        <v>10739</v>
      </c>
      <c r="E2937" s="3" t="s">
        <v>15532</v>
      </c>
      <c r="F2937" s="66" t="s">
        <v>18184</v>
      </c>
      <c r="I2937" s="3" t="s">
        <v>21785</v>
      </c>
      <c r="J2937" s="3" t="str">
        <f>IF($B2937="SINAPI",IF(ISNUMBER(MATCH(Banco!$C2937,Analitico!$A:$A,0)),INDEX(Analitico!E:E,MATCH(Banco!$C2937,Analitico!$A:$A,0))&amp;"%",""),"")</f>
        <v>49,2234685%</v>
      </c>
      <c r="K2937" s="3" t="str">
        <f>IF($B2937="SINAPI",IF(ISNUMBER(MATCH(Banco!$C2937,Analitico!$A:$A,0)),INDEX(Analitico!F:F,MATCH(Banco!$C2937,Analitico!$A:$A,0))&amp;"%",""),"")</f>
        <v>%</v>
      </c>
    </row>
    <row r="2938" spans="1:11" ht="20.399999999999999" x14ac:dyDescent="0.2">
      <c r="A2938" s="1" t="str">
        <f t="shared" si="47"/>
        <v>SINAPI 91839</v>
      </c>
      <c r="B2938" s="3" t="s">
        <v>21783</v>
      </c>
      <c r="C2938" s="3" t="s">
        <v>2997</v>
      </c>
      <c r="D2938" s="2" t="s">
        <v>10740</v>
      </c>
      <c r="E2938" s="3" t="s">
        <v>15532</v>
      </c>
      <c r="F2938" s="66" t="s">
        <v>18185</v>
      </c>
      <c r="I2938" s="3" t="s">
        <v>21785</v>
      </c>
      <c r="J2938" s="3" t="str">
        <f>IF($B2938="SINAPI",IF(ISNUMBER(MATCH(Banco!$C2938,Analitico!$A:$A,0)),INDEX(Analitico!E:E,MATCH(Banco!$C2938,Analitico!$A:$A,0))&amp;"%",""),"")</f>
        <v>65,8016148%</v>
      </c>
      <c r="K2938" s="3" t="str">
        <f>IF($B2938="SINAPI",IF(ISNUMBER(MATCH(Banco!$C2938,Analitico!$A:$A,0)),INDEX(Analitico!F:F,MATCH(Banco!$C2938,Analitico!$A:$A,0))&amp;"%",""),"")</f>
        <v>%</v>
      </c>
    </row>
    <row r="2939" spans="1:11" ht="20.399999999999999" x14ac:dyDescent="0.2">
      <c r="A2939" s="1" t="str">
        <f t="shared" si="47"/>
        <v>SINAPI 91840</v>
      </c>
      <c r="B2939" s="3" t="s">
        <v>21783</v>
      </c>
      <c r="C2939" s="3" t="s">
        <v>2998</v>
      </c>
      <c r="D2939" s="2" t="s">
        <v>10741</v>
      </c>
      <c r="E2939" s="3" t="s">
        <v>15532</v>
      </c>
      <c r="F2939" s="66" t="s">
        <v>18186</v>
      </c>
      <c r="I2939" s="3" t="s">
        <v>21785</v>
      </c>
      <c r="J2939" s="3" t="str">
        <f>IF($B2939="SINAPI",IF(ISNUMBER(MATCH(Banco!$C2939,Analitico!$A:$A,0)),INDEX(Analitico!E:E,MATCH(Banco!$C2939,Analitico!$A:$A,0))&amp;"%",""),"")</f>
        <v>62,7101376%</v>
      </c>
      <c r="K2939" s="3" t="str">
        <f>IF($B2939="SINAPI",IF(ISNUMBER(MATCH(Banco!$C2939,Analitico!$A:$A,0)),INDEX(Analitico!F:F,MATCH(Banco!$C2939,Analitico!$A:$A,0))&amp;"%",""),"")</f>
        <v>%</v>
      </c>
    </row>
    <row r="2940" spans="1:11" ht="20.399999999999999" x14ac:dyDescent="0.2">
      <c r="A2940" s="1" t="str">
        <f t="shared" si="47"/>
        <v>SINAPI 91841</v>
      </c>
      <c r="B2940" s="3" t="s">
        <v>21783</v>
      </c>
      <c r="C2940" s="3" t="s">
        <v>2999</v>
      </c>
      <c r="D2940" s="2" t="s">
        <v>10742</v>
      </c>
      <c r="E2940" s="3" t="s">
        <v>15532</v>
      </c>
      <c r="F2940" s="66" t="s">
        <v>18187</v>
      </c>
      <c r="I2940" s="3" t="s">
        <v>21785</v>
      </c>
      <c r="J2940" s="3" t="str">
        <f>IF($B2940="SINAPI",IF(ISNUMBER(MATCH(Banco!$C2940,Analitico!$A:$A,0)),INDEX(Analitico!E:E,MATCH(Banco!$C2940,Analitico!$A:$A,0))&amp;"%",""),"")</f>
        <v>64,5516519%</v>
      </c>
      <c r="K2940" s="3" t="str">
        <f>IF($B2940="SINAPI",IF(ISNUMBER(MATCH(Banco!$C2940,Analitico!$A:$A,0)),INDEX(Analitico!F:F,MATCH(Banco!$C2940,Analitico!$A:$A,0))&amp;"%",""),"")</f>
        <v>%</v>
      </c>
    </row>
    <row r="2941" spans="1:11" ht="20.399999999999999" x14ac:dyDescent="0.2">
      <c r="A2941" s="1" t="str">
        <f t="shared" si="47"/>
        <v>SINAPI 91843</v>
      </c>
      <c r="B2941" s="3" t="s">
        <v>21783</v>
      </c>
      <c r="C2941" s="3" t="s">
        <v>3000</v>
      </c>
      <c r="D2941" s="2" t="s">
        <v>10743</v>
      </c>
      <c r="E2941" s="3" t="s">
        <v>15532</v>
      </c>
      <c r="F2941" s="66" t="s">
        <v>18188</v>
      </c>
      <c r="I2941" s="3" t="s">
        <v>21785</v>
      </c>
      <c r="J2941" s="3" t="str">
        <f>IF($B2941="SINAPI",IF(ISNUMBER(MATCH(Banco!$C2941,Analitico!$A:$A,0)),INDEX(Analitico!E:E,MATCH(Banco!$C2941,Analitico!$A:$A,0))&amp;"%",""),"")</f>
        <v>45,1274362%</v>
      </c>
      <c r="K2941" s="3" t="str">
        <f>IF($B2941="SINAPI",IF(ISNUMBER(MATCH(Banco!$C2941,Analitico!$A:$A,0)),INDEX(Analitico!F:F,MATCH(Banco!$C2941,Analitico!$A:$A,0))&amp;"%",""),"")</f>
        <v>%</v>
      </c>
    </row>
    <row r="2942" spans="1:11" ht="20.399999999999999" x14ac:dyDescent="0.2">
      <c r="A2942" s="1" t="str">
        <f t="shared" si="47"/>
        <v>SINAPI 91845</v>
      </c>
      <c r="B2942" s="3" t="s">
        <v>21783</v>
      </c>
      <c r="C2942" s="3" t="s">
        <v>3001</v>
      </c>
      <c r="D2942" s="2" t="s">
        <v>10744</v>
      </c>
      <c r="E2942" s="3" t="s">
        <v>15532</v>
      </c>
      <c r="F2942" s="66" t="s">
        <v>18189</v>
      </c>
      <c r="I2942" s="3" t="s">
        <v>21785</v>
      </c>
      <c r="J2942" s="3" t="str">
        <f>IF($B2942="SINAPI",IF(ISNUMBER(MATCH(Banco!$C2942,Analitico!$A:$A,0)),INDEX(Analitico!E:E,MATCH(Banco!$C2942,Analitico!$A:$A,0))&amp;"%",""),"")</f>
        <v>41,9547079%</v>
      </c>
      <c r="K2942" s="3" t="str">
        <f>IF($B2942="SINAPI",IF(ISNUMBER(MATCH(Banco!$C2942,Analitico!$A:$A,0)),INDEX(Analitico!F:F,MATCH(Banco!$C2942,Analitico!$A:$A,0))&amp;"%",""),"")</f>
        <v>%</v>
      </c>
    </row>
    <row r="2943" spans="1:11" ht="20.399999999999999" x14ac:dyDescent="0.2">
      <c r="A2943" s="1" t="str">
        <f t="shared" si="47"/>
        <v>SINAPI 91847</v>
      </c>
      <c r="B2943" s="3" t="s">
        <v>21783</v>
      </c>
      <c r="C2943" s="3" t="s">
        <v>3002</v>
      </c>
      <c r="D2943" s="2" t="s">
        <v>10745</v>
      </c>
      <c r="E2943" s="3" t="s">
        <v>15532</v>
      </c>
      <c r="F2943" s="66" t="s">
        <v>18190</v>
      </c>
      <c r="I2943" s="3" t="s">
        <v>21785</v>
      </c>
      <c r="J2943" s="3" t="str">
        <f>IF($B2943="SINAPI",IF(ISNUMBER(MATCH(Banco!$C2943,Analitico!$A:$A,0)),INDEX(Analitico!E:E,MATCH(Banco!$C2943,Analitico!$A:$A,0))&amp;"%",""),"")</f>
        <v>32,2507552%</v>
      </c>
      <c r="K2943" s="3" t="str">
        <f>IF($B2943="SINAPI",IF(ISNUMBER(MATCH(Banco!$C2943,Analitico!$A:$A,0)),INDEX(Analitico!F:F,MATCH(Banco!$C2943,Analitico!$A:$A,0))&amp;"%",""),"")</f>
        <v>%</v>
      </c>
    </row>
    <row r="2944" spans="1:11" ht="20.399999999999999" x14ac:dyDescent="0.2">
      <c r="A2944" s="1" t="str">
        <f t="shared" si="47"/>
        <v>SINAPI 91849</v>
      </c>
      <c r="B2944" s="3" t="s">
        <v>21783</v>
      </c>
      <c r="C2944" s="3" t="s">
        <v>3003</v>
      </c>
      <c r="D2944" s="2" t="s">
        <v>10746</v>
      </c>
      <c r="E2944" s="3" t="s">
        <v>15532</v>
      </c>
      <c r="F2944" s="66" t="s">
        <v>18191</v>
      </c>
      <c r="I2944" s="3" t="s">
        <v>21785</v>
      </c>
      <c r="J2944" s="3" t="str">
        <f>IF($B2944="SINAPI",IF(ISNUMBER(MATCH(Banco!$C2944,Analitico!$A:$A,0)),INDEX(Analitico!E:E,MATCH(Banco!$C2944,Analitico!$A:$A,0))&amp;"%",""),"")</f>
        <v>57,7027028%</v>
      </c>
      <c r="K2944" s="3" t="str">
        <f>IF($B2944="SINAPI",IF(ISNUMBER(MATCH(Banco!$C2944,Analitico!$A:$A,0)),INDEX(Analitico!F:F,MATCH(Banco!$C2944,Analitico!$A:$A,0))&amp;"%",""),"")</f>
        <v>%</v>
      </c>
    </row>
    <row r="2945" spans="1:11" ht="20.399999999999999" x14ac:dyDescent="0.2">
      <c r="A2945" s="1" t="str">
        <f t="shared" si="47"/>
        <v>SINAPI 91850</v>
      </c>
      <c r="B2945" s="3" t="s">
        <v>21783</v>
      </c>
      <c r="C2945" s="3" t="s">
        <v>3004</v>
      </c>
      <c r="D2945" s="2" t="s">
        <v>10747</v>
      </c>
      <c r="E2945" s="3" t="s">
        <v>15532</v>
      </c>
      <c r="F2945" s="66" t="s">
        <v>18192</v>
      </c>
      <c r="I2945" s="3" t="s">
        <v>21785</v>
      </c>
      <c r="J2945" s="3" t="str">
        <f>IF($B2945="SINAPI",IF(ISNUMBER(MATCH(Banco!$C2945,Analitico!$A:$A,0)),INDEX(Analitico!E:E,MATCH(Banco!$C2945,Analitico!$A:$A,0))&amp;"%",""),"")</f>
        <v>53,1737774%</v>
      </c>
      <c r="K2945" s="3" t="str">
        <f>IF($B2945="SINAPI",IF(ISNUMBER(MATCH(Banco!$C2945,Analitico!$A:$A,0)),INDEX(Analitico!F:F,MATCH(Banco!$C2945,Analitico!$A:$A,0))&amp;"%",""),"")</f>
        <v>%</v>
      </c>
    </row>
    <row r="2946" spans="1:11" ht="20.399999999999999" x14ac:dyDescent="0.2">
      <c r="A2946" s="1" t="str">
        <f t="shared" si="47"/>
        <v>SINAPI 91851</v>
      </c>
      <c r="B2946" s="3" t="s">
        <v>21783</v>
      </c>
      <c r="C2946" s="3" t="s">
        <v>3005</v>
      </c>
      <c r="D2946" s="2" t="s">
        <v>10748</v>
      </c>
      <c r="E2946" s="3" t="s">
        <v>15532</v>
      </c>
      <c r="F2946" s="66" t="s">
        <v>18193</v>
      </c>
      <c r="I2946" s="3" t="s">
        <v>21785</v>
      </c>
      <c r="J2946" s="3" t="str">
        <f>IF($B2946="SINAPI",IF(ISNUMBER(MATCH(Banco!$C2946,Analitico!$A:$A,0)),INDEX(Analitico!E:E,MATCH(Banco!$C2946,Analitico!$A:$A,0))&amp;"%",""),"")</f>
        <v>56,4640884%</v>
      </c>
      <c r="K2946" s="3" t="str">
        <f>IF($B2946="SINAPI",IF(ISNUMBER(MATCH(Banco!$C2946,Analitico!$A:$A,0)),INDEX(Analitico!F:F,MATCH(Banco!$C2946,Analitico!$A:$A,0))&amp;"%",""),"")</f>
        <v>%</v>
      </c>
    </row>
    <row r="2947" spans="1:11" ht="20.399999999999999" x14ac:dyDescent="0.2">
      <c r="A2947" s="1" t="str">
        <f t="shared" si="47"/>
        <v>SINAPI 91852</v>
      </c>
      <c r="B2947" s="3" t="s">
        <v>21783</v>
      </c>
      <c r="C2947" s="3" t="s">
        <v>3006</v>
      </c>
      <c r="D2947" s="2" t="s">
        <v>10749</v>
      </c>
      <c r="E2947" s="3" t="s">
        <v>15532</v>
      </c>
      <c r="F2947" s="66" t="s">
        <v>17907</v>
      </c>
      <c r="I2947" s="3" t="s">
        <v>21785</v>
      </c>
      <c r="J2947" s="3" t="str">
        <f>IF($B2947="SINAPI",IF(ISNUMBER(MATCH(Banco!$C2947,Analitico!$A:$A,0)),INDEX(Analitico!E:E,MATCH(Banco!$C2947,Analitico!$A:$A,0))&amp;"%",""),"")</f>
        <v>64,7058824%</v>
      </c>
      <c r="K2947" s="3" t="str">
        <f>IF($B2947="SINAPI",IF(ISNUMBER(MATCH(Banco!$C2947,Analitico!$A:$A,0)),INDEX(Analitico!F:F,MATCH(Banco!$C2947,Analitico!$A:$A,0))&amp;"%",""),"")</f>
        <v>%</v>
      </c>
    </row>
    <row r="2948" spans="1:11" ht="20.399999999999999" x14ac:dyDescent="0.2">
      <c r="A2948" s="1" t="str">
        <f t="shared" si="47"/>
        <v>SINAPI 91853</v>
      </c>
      <c r="B2948" s="3" t="s">
        <v>21783</v>
      </c>
      <c r="C2948" s="3" t="s">
        <v>3007</v>
      </c>
      <c r="D2948" s="2" t="s">
        <v>10750</v>
      </c>
      <c r="E2948" s="3" t="s">
        <v>15532</v>
      </c>
      <c r="F2948" s="66" t="s">
        <v>18194</v>
      </c>
      <c r="I2948" s="3" t="s">
        <v>21785</v>
      </c>
      <c r="J2948" s="3" t="str">
        <f>IF($B2948="SINAPI",IF(ISNUMBER(MATCH(Banco!$C2948,Analitico!$A:$A,0)),INDEX(Analitico!E:E,MATCH(Banco!$C2948,Analitico!$A:$A,0))&amp;"%",""),"")</f>
        <v>61,3545817%</v>
      </c>
      <c r="K2948" s="3" t="str">
        <f>IF($B2948="SINAPI",IF(ISNUMBER(MATCH(Banco!$C2948,Analitico!$A:$A,0)),INDEX(Analitico!F:F,MATCH(Banco!$C2948,Analitico!$A:$A,0))&amp;"%",""),"")</f>
        <v>%</v>
      </c>
    </row>
    <row r="2949" spans="1:11" ht="20.399999999999999" x14ac:dyDescent="0.2">
      <c r="A2949" s="1" t="str">
        <f t="shared" si="47"/>
        <v>SINAPI 91854</v>
      </c>
      <c r="B2949" s="3" t="s">
        <v>21783</v>
      </c>
      <c r="C2949" s="3" t="s">
        <v>3008</v>
      </c>
      <c r="D2949" s="2" t="s">
        <v>10751</v>
      </c>
      <c r="E2949" s="3" t="s">
        <v>15532</v>
      </c>
      <c r="F2949" s="66" t="s">
        <v>18195</v>
      </c>
      <c r="I2949" s="3" t="s">
        <v>21785</v>
      </c>
      <c r="J2949" s="3" t="str">
        <f>IF($B2949="SINAPI",IF(ISNUMBER(MATCH(Banco!$C2949,Analitico!$A:$A,0)),INDEX(Analitico!E:E,MATCH(Banco!$C2949,Analitico!$A:$A,0))&amp;"%",""),"")</f>
        <v>64,6944714%</v>
      </c>
      <c r="K2949" s="3" t="str">
        <f>IF($B2949="SINAPI",IF(ISNUMBER(MATCH(Banco!$C2949,Analitico!$A:$A,0)),INDEX(Analitico!F:F,MATCH(Banco!$C2949,Analitico!$A:$A,0))&amp;"%",""),"")</f>
        <v>%</v>
      </c>
    </row>
    <row r="2950" spans="1:11" ht="20.399999999999999" x14ac:dyDescent="0.2">
      <c r="A2950" s="1" t="str">
        <f t="shared" si="47"/>
        <v>SINAPI 91855</v>
      </c>
      <c r="B2950" s="3" t="s">
        <v>21783</v>
      </c>
      <c r="C2950" s="3" t="s">
        <v>3009</v>
      </c>
      <c r="D2950" s="2" t="s">
        <v>10752</v>
      </c>
      <c r="E2950" s="3" t="s">
        <v>15532</v>
      </c>
      <c r="F2950" s="66" t="s">
        <v>17916</v>
      </c>
      <c r="I2950" s="3" t="s">
        <v>21785</v>
      </c>
      <c r="J2950" s="3" t="str">
        <f>IF($B2950="SINAPI",IF(ISNUMBER(MATCH(Banco!$C2950,Analitico!$A:$A,0)),INDEX(Analitico!E:E,MATCH(Banco!$C2950,Analitico!$A:$A,0))&amp;"%",""),"")</f>
        <v>57,1550986%</v>
      </c>
      <c r="K2950" s="3" t="str">
        <f>IF($B2950="SINAPI",IF(ISNUMBER(MATCH(Banco!$C2950,Analitico!$A:$A,0)),INDEX(Analitico!F:F,MATCH(Banco!$C2950,Analitico!$A:$A,0))&amp;"%",""),"")</f>
        <v>%</v>
      </c>
    </row>
    <row r="2951" spans="1:11" ht="20.399999999999999" x14ac:dyDescent="0.2">
      <c r="A2951" s="1" t="str">
        <f t="shared" si="47"/>
        <v>SINAPI 91856</v>
      </c>
      <c r="B2951" s="3" t="s">
        <v>21783</v>
      </c>
      <c r="C2951" s="3" t="s">
        <v>3010</v>
      </c>
      <c r="D2951" s="2" t="s">
        <v>10753</v>
      </c>
      <c r="E2951" s="3" t="s">
        <v>15532</v>
      </c>
      <c r="F2951" s="66" t="s">
        <v>18196</v>
      </c>
      <c r="I2951" s="3" t="s">
        <v>21785</v>
      </c>
      <c r="J2951" s="3" t="str">
        <f>IF($B2951="SINAPI",IF(ISNUMBER(MATCH(Banco!$C2951,Analitico!$A:$A,0)),INDEX(Analitico!E:E,MATCH(Banco!$C2951,Analitico!$A:$A,0))&amp;"%",""),"")</f>
        <v>57,0000000%</v>
      </c>
      <c r="K2951" s="3" t="str">
        <f>IF($B2951="SINAPI",IF(ISNUMBER(MATCH(Banco!$C2951,Analitico!$A:$A,0)),INDEX(Analitico!F:F,MATCH(Banco!$C2951,Analitico!$A:$A,0))&amp;"%",""),"")</f>
        <v>%</v>
      </c>
    </row>
    <row r="2952" spans="1:11" ht="20.399999999999999" x14ac:dyDescent="0.2">
      <c r="A2952" s="1" t="str">
        <f t="shared" si="47"/>
        <v>SINAPI 91857</v>
      </c>
      <c r="B2952" s="3" t="s">
        <v>21783</v>
      </c>
      <c r="C2952" s="3" t="s">
        <v>3011</v>
      </c>
      <c r="D2952" s="2" t="s">
        <v>10754</v>
      </c>
      <c r="E2952" s="3" t="s">
        <v>15532</v>
      </c>
      <c r="F2952" s="66" t="s">
        <v>18197</v>
      </c>
      <c r="I2952" s="3" t="s">
        <v>21785</v>
      </c>
      <c r="J2952" s="3" t="str">
        <f>IF($B2952="SINAPI",IF(ISNUMBER(MATCH(Banco!$C2952,Analitico!$A:$A,0)),INDEX(Analitico!E:E,MATCH(Banco!$C2952,Analitico!$A:$A,0))&amp;"%",""),"")</f>
        <v>45,7972805%</v>
      </c>
      <c r="K2952" s="3" t="str">
        <f>IF($B2952="SINAPI",IF(ISNUMBER(MATCH(Banco!$C2952,Analitico!$A:$A,0)),INDEX(Analitico!F:F,MATCH(Banco!$C2952,Analitico!$A:$A,0))&amp;"%",""),"")</f>
        <v>%</v>
      </c>
    </row>
    <row r="2953" spans="1:11" ht="20.399999999999999" x14ac:dyDescent="0.2">
      <c r="A2953" s="1" t="str">
        <f t="shared" si="47"/>
        <v>SINAPI 91859</v>
      </c>
      <c r="B2953" s="3" t="s">
        <v>21783</v>
      </c>
      <c r="C2953" s="3" t="s">
        <v>3012</v>
      </c>
      <c r="D2953" s="2" t="s">
        <v>10755</v>
      </c>
      <c r="E2953" s="3" t="s">
        <v>15532</v>
      </c>
      <c r="F2953" s="66" t="s">
        <v>18198</v>
      </c>
      <c r="I2953" s="3" t="s">
        <v>21785</v>
      </c>
      <c r="J2953" s="3" t="str">
        <f>IF($B2953="SINAPI",IF(ISNUMBER(MATCH(Banco!$C2953,Analitico!$A:$A,0)),INDEX(Analitico!E:E,MATCH(Banco!$C2953,Analitico!$A:$A,0))&amp;"%",""),"")</f>
        <v>68,7384045%</v>
      </c>
      <c r="K2953" s="3" t="str">
        <f>IF($B2953="SINAPI",IF(ISNUMBER(MATCH(Banco!$C2953,Analitico!$A:$A,0)),INDEX(Analitico!F:F,MATCH(Banco!$C2953,Analitico!$A:$A,0))&amp;"%",""),"")</f>
        <v>%</v>
      </c>
    </row>
    <row r="2954" spans="1:11" ht="20.399999999999999" x14ac:dyDescent="0.2">
      <c r="A2954" s="1" t="str">
        <f t="shared" si="47"/>
        <v>SINAPI 91860</v>
      </c>
      <c r="B2954" s="3" t="s">
        <v>21783</v>
      </c>
      <c r="C2954" s="3" t="s">
        <v>3013</v>
      </c>
      <c r="D2954" s="2" t="s">
        <v>10756</v>
      </c>
      <c r="E2954" s="3" t="s">
        <v>15532</v>
      </c>
      <c r="F2954" s="66" t="s">
        <v>18199</v>
      </c>
      <c r="I2954" s="3" t="s">
        <v>21785</v>
      </c>
      <c r="J2954" s="3" t="str">
        <f>IF($B2954="SINAPI",IF(ISNUMBER(MATCH(Banco!$C2954,Analitico!$A:$A,0)),INDEX(Analitico!E:E,MATCH(Banco!$C2954,Analitico!$A:$A,0))&amp;"%",""),"")</f>
        <v>63,7557960%</v>
      </c>
      <c r="K2954" s="3" t="str">
        <f>IF($B2954="SINAPI",IF(ISNUMBER(MATCH(Banco!$C2954,Analitico!$A:$A,0)),INDEX(Analitico!F:F,MATCH(Banco!$C2954,Analitico!$A:$A,0))&amp;"%",""),"")</f>
        <v>%</v>
      </c>
    </row>
    <row r="2955" spans="1:11" ht="20.399999999999999" x14ac:dyDescent="0.2">
      <c r="A2955" s="1" t="str">
        <f t="shared" si="47"/>
        <v>SINAPI 91861</v>
      </c>
      <c r="B2955" s="3" t="s">
        <v>21783</v>
      </c>
      <c r="C2955" s="3" t="s">
        <v>3014</v>
      </c>
      <c r="D2955" s="2" t="s">
        <v>10757</v>
      </c>
      <c r="E2955" s="3" t="s">
        <v>15532</v>
      </c>
      <c r="F2955" s="66" t="s">
        <v>18200</v>
      </c>
      <c r="I2955" s="3" t="s">
        <v>21785</v>
      </c>
      <c r="J2955" s="3" t="str">
        <f>IF($B2955="SINAPI",IF(ISNUMBER(MATCH(Banco!$C2955,Analitico!$A:$A,0)),INDEX(Analitico!E:E,MATCH(Banco!$C2955,Analitico!$A:$A,0))&amp;"%",""),"")</f>
        <v>66,4251208%</v>
      </c>
      <c r="K2955" s="3" t="str">
        <f>IF($B2955="SINAPI",IF(ISNUMBER(MATCH(Banco!$C2955,Analitico!$A:$A,0)),INDEX(Analitico!F:F,MATCH(Banco!$C2955,Analitico!$A:$A,0))&amp;"%",""),"")</f>
        <v>%</v>
      </c>
    </row>
    <row r="2956" spans="1:11" ht="20.399999999999999" x14ac:dyDescent="0.2">
      <c r="A2956" s="1" t="str">
        <f t="shared" si="47"/>
        <v>SINAPI 91862</v>
      </c>
      <c r="B2956" s="3" t="s">
        <v>21783</v>
      </c>
      <c r="C2956" s="3" t="s">
        <v>3015</v>
      </c>
      <c r="D2956" s="2" t="s">
        <v>10758</v>
      </c>
      <c r="E2956" s="3" t="s">
        <v>15532</v>
      </c>
      <c r="F2956" s="66" t="s">
        <v>17923</v>
      </c>
      <c r="I2956" s="3" t="s">
        <v>21785</v>
      </c>
      <c r="J2956" s="3" t="str">
        <f>IF($B2956="SINAPI",IF(ISNUMBER(MATCH(Banco!$C2956,Analitico!$A:$A,0)),INDEX(Analitico!E:E,MATCH(Banco!$C2956,Analitico!$A:$A,0))&amp;"%",""),"")</f>
        <v>52,2044089%</v>
      </c>
      <c r="K2956" s="3" t="str">
        <f>IF($B2956="SINAPI",IF(ISNUMBER(MATCH(Banco!$C2956,Analitico!$A:$A,0)),INDEX(Analitico!F:F,MATCH(Banco!$C2956,Analitico!$A:$A,0))&amp;"%",""),"")</f>
        <v>%</v>
      </c>
    </row>
    <row r="2957" spans="1:11" ht="20.399999999999999" x14ac:dyDescent="0.2">
      <c r="A2957" s="1" t="str">
        <f t="shared" si="47"/>
        <v>SINAPI 91863</v>
      </c>
      <c r="B2957" s="3" t="s">
        <v>21783</v>
      </c>
      <c r="C2957" s="3" t="s">
        <v>3016</v>
      </c>
      <c r="D2957" s="2" t="s">
        <v>10759</v>
      </c>
      <c r="E2957" s="3" t="s">
        <v>15532</v>
      </c>
      <c r="F2957" s="66" t="s">
        <v>17054</v>
      </c>
      <c r="I2957" s="3" t="s">
        <v>21785</v>
      </c>
      <c r="J2957" s="3" t="str">
        <f>IF($B2957="SINAPI",IF(ISNUMBER(MATCH(Banco!$C2957,Analitico!$A:$A,0)),INDEX(Analitico!E:E,MATCH(Banco!$C2957,Analitico!$A:$A,0))&amp;"%",""),"")</f>
        <v>50,2120442%</v>
      </c>
      <c r="K2957" s="3" t="str">
        <f>IF($B2957="SINAPI",IF(ISNUMBER(MATCH(Banco!$C2957,Analitico!$A:$A,0)),INDEX(Analitico!F:F,MATCH(Banco!$C2957,Analitico!$A:$A,0))&amp;"%",""),"")</f>
        <v>%</v>
      </c>
    </row>
    <row r="2958" spans="1:11" ht="20.399999999999999" x14ac:dyDescent="0.2">
      <c r="A2958" s="1" t="str">
        <f t="shared" si="47"/>
        <v>SINAPI 91864</v>
      </c>
      <c r="B2958" s="3" t="s">
        <v>21783</v>
      </c>
      <c r="C2958" s="3" t="s">
        <v>3017</v>
      </c>
      <c r="D2958" s="2" t="s">
        <v>10760</v>
      </c>
      <c r="E2958" s="3" t="s">
        <v>15532</v>
      </c>
      <c r="F2958" s="66" t="s">
        <v>18201</v>
      </c>
      <c r="I2958" s="3" t="s">
        <v>21785</v>
      </c>
      <c r="J2958" s="3" t="str">
        <f>IF($B2958="SINAPI",IF(ISNUMBER(MATCH(Banco!$C2958,Analitico!$A:$A,0)),INDEX(Analitico!E:E,MATCH(Banco!$C2958,Analitico!$A:$A,0))&amp;"%",""),"")</f>
        <v>43,9567430%</v>
      </c>
      <c r="K2958" s="3" t="str">
        <f>IF($B2958="SINAPI",IF(ISNUMBER(MATCH(Banco!$C2958,Analitico!$A:$A,0)),INDEX(Analitico!F:F,MATCH(Banco!$C2958,Analitico!$A:$A,0))&amp;"%",""),"")</f>
        <v>%</v>
      </c>
    </row>
    <row r="2959" spans="1:11" ht="20.399999999999999" x14ac:dyDescent="0.2">
      <c r="A2959" s="1" t="str">
        <f t="shared" si="47"/>
        <v>SINAPI 91865</v>
      </c>
      <c r="B2959" s="3" t="s">
        <v>21783</v>
      </c>
      <c r="C2959" s="3" t="s">
        <v>3018</v>
      </c>
      <c r="D2959" s="2" t="s">
        <v>10761</v>
      </c>
      <c r="E2959" s="3" t="s">
        <v>15532</v>
      </c>
      <c r="F2959" s="66" t="s">
        <v>18202</v>
      </c>
      <c r="I2959" s="3" t="s">
        <v>21785</v>
      </c>
      <c r="J2959" s="3" t="str">
        <f>IF($B2959="SINAPI",IF(ISNUMBER(MATCH(Banco!$C2959,Analitico!$A:$A,0)),INDEX(Analitico!E:E,MATCH(Banco!$C2959,Analitico!$A:$A,0))&amp;"%",""),"")</f>
        <v>41,0504844%</v>
      </c>
      <c r="K2959" s="3" t="str">
        <f>IF($B2959="SINAPI",IF(ISNUMBER(MATCH(Banco!$C2959,Analitico!$A:$A,0)),INDEX(Analitico!F:F,MATCH(Banco!$C2959,Analitico!$A:$A,0))&amp;"%",""),"")</f>
        <v>%</v>
      </c>
    </row>
    <row r="2960" spans="1:11" ht="20.399999999999999" x14ac:dyDescent="0.2">
      <c r="A2960" s="1" t="str">
        <f t="shared" si="47"/>
        <v>SINAPI 91866</v>
      </c>
      <c r="B2960" s="3" t="s">
        <v>21783</v>
      </c>
      <c r="C2960" s="3" t="s">
        <v>3019</v>
      </c>
      <c r="D2960" s="2" t="s">
        <v>10762</v>
      </c>
      <c r="E2960" s="3" t="s">
        <v>15532</v>
      </c>
      <c r="F2960" s="66" t="s">
        <v>18203</v>
      </c>
      <c r="I2960" s="3" t="s">
        <v>21785</v>
      </c>
      <c r="J2960" s="3" t="str">
        <f>IF($B2960="SINAPI",IF(ISNUMBER(MATCH(Banco!$C2960,Analitico!$A:$A,0)),INDEX(Analitico!E:E,MATCH(Banco!$C2960,Analitico!$A:$A,0))&amp;"%",""),"")</f>
        <v>46,2703962%</v>
      </c>
      <c r="K2960" s="3" t="str">
        <f>IF($B2960="SINAPI",IF(ISNUMBER(MATCH(Banco!$C2960,Analitico!$A:$A,0)),INDEX(Analitico!F:F,MATCH(Banco!$C2960,Analitico!$A:$A,0))&amp;"%",""),"")</f>
        <v>%</v>
      </c>
    </row>
    <row r="2961" spans="1:11" ht="20.399999999999999" x14ac:dyDescent="0.2">
      <c r="A2961" s="1" t="str">
        <f t="shared" si="47"/>
        <v>SINAPI 91867</v>
      </c>
      <c r="B2961" s="3" t="s">
        <v>21783</v>
      </c>
      <c r="C2961" s="3" t="s">
        <v>3020</v>
      </c>
      <c r="D2961" s="2" t="s">
        <v>10763</v>
      </c>
      <c r="E2961" s="3" t="s">
        <v>15532</v>
      </c>
      <c r="F2961" s="66" t="s">
        <v>18204</v>
      </c>
      <c r="I2961" s="3" t="s">
        <v>21785</v>
      </c>
      <c r="J2961" s="3" t="str">
        <f>IF($B2961="SINAPI",IF(ISNUMBER(MATCH(Banco!$C2961,Analitico!$A:$A,0)),INDEX(Analitico!E:E,MATCH(Banco!$C2961,Analitico!$A:$A,0))&amp;"%",""),"")</f>
        <v>44,9903660%</v>
      </c>
      <c r="K2961" s="3" t="str">
        <f>IF($B2961="SINAPI",IF(ISNUMBER(MATCH(Banco!$C2961,Analitico!$A:$A,0)),INDEX(Analitico!F:F,MATCH(Banco!$C2961,Analitico!$A:$A,0))&amp;"%",""),"")</f>
        <v>%</v>
      </c>
    </row>
    <row r="2962" spans="1:11" ht="20.399999999999999" x14ac:dyDescent="0.2">
      <c r="A2962" s="1" t="str">
        <f t="shared" si="47"/>
        <v>SINAPI 91868</v>
      </c>
      <c r="B2962" s="3" t="s">
        <v>21783</v>
      </c>
      <c r="C2962" s="3" t="s">
        <v>3021</v>
      </c>
      <c r="D2962" s="2" t="s">
        <v>10764</v>
      </c>
      <c r="E2962" s="3" t="s">
        <v>15532</v>
      </c>
      <c r="F2962" s="66" t="s">
        <v>18205</v>
      </c>
      <c r="I2962" s="3" t="s">
        <v>21785</v>
      </c>
      <c r="J2962" s="3" t="str">
        <f>IF($B2962="SINAPI",IF(ISNUMBER(MATCH(Banco!$C2962,Analitico!$A:$A,0)),INDEX(Analitico!E:E,MATCH(Banco!$C2962,Analitico!$A:$A,0))&amp;"%",""),"")</f>
        <v>39,5251396%</v>
      </c>
      <c r="K2962" s="3" t="str">
        <f>IF($B2962="SINAPI",IF(ISNUMBER(MATCH(Banco!$C2962,Analitico!$A:$A,0)),INDEX(Analitico!F:F,MATCH(Banco!$C2962,Analitico!$A:$A,0))&amp;"%",""),"")</f>
        <v>%</v>
      </c>
    </row>
    <row r="2963" spans="1:11" ht="20.399999999999999" x14ac:dyDescent="0.2">
      <c r="A2963" s="1" t="str">
        <f t="shared" si="47"/>
        <v>SINAPI 91869</v>
      </c>
      <c r="B2963" s="3" t="s">
        <v>21783</v>
      </c>
      <c r="C2963" s="3" t="s">
        <v>3022</v>
      </c>
      <c r="D2963" s="2" t="s">
        <v>10765</v>
      </c>
      <c r="E2963" s="3" t="s">
        <v>15532</v>
      </c>
      <c r="F2963" s="66" t="s">
        <v>17574</v>
      </c>
      <c r="I2963" s="3" t="s">
        <v>21785</v>
      </c>
      <c r="J2963" s="3" t="str">
        <f>IF($B2963="SINAPI",IF(ISNUMBER(MATCH(Banco!$C2963,Analitico!$A:$A,0)),INDEX(Analitico!E:E,MATCH(Banco!$C2963,Analitico!$A:$A,0))&amp;"%",""),"")</f>
        <v>37,2041827%</v>
      </c>
      <c r="K2963" s="3" t="str">
        <f>IF($B2963="SINAPI",IF(ISNUMBER(MATCH(Banco!$C2963,Analitico!$A:$A,0)),INDEX(Analitico!F:F,MATCH(Banco!$C2963,Analitico!$A:$A,0))&amp;"%",""),"")</f>
        <v>%</v>
      </c>
    </row>
    <row r="2964" spans="1:11" ht="20.399999999999999" x14ac:dyDescent="0.2">
      <c r="A2964" s="1" t="str">
        <f t="shared" si="47"/>
        <v>SINAPI 91870</v>
      </c>
      <c r="B2964" s="3" t="s">
        <v>21783</v>
      </c>
      <c r="C2964" s="3" t="s">
        <v>3023</v>
      </c>
      <c r="D2964" s="2" t="s">
        <v>10766</v>
      </c>
      <c r="E2964" s="3" t="s">
        <v>15532</v>
      </c>
      <c r="F2964" s="66" t="s">
        <v>18206</v>
      </c>
      <c r="I2964" s="3" t="s">
        <v>21785</v>
      </c>
      <c r="J2964" s="3" t="str">
        <f>IF($B2964="SINAPI",IF(ISNUMBER(MATCH(Banco!$C2964,Analitico!$A:$A,0)),INDEX(Analitico!E:E,MATCH(Banco!$C2964,Analitico!$A:$A,0))&amp;"%",""),"")</f>
        <v>60,7651913%</v>
      </c>
      <c r="K2964" s="3" t="str">
        <f>IF($B2964="SINAPI",IF(ISNUMBER(MATCH(Banco!$C2964,Analitico!$A:$A,0)),INDEX(Analitico!F:F,MATCH(Banco!$C2964,Analitico!$A:$A,0))&amp;"%",""),"")</f>
        <v>%</v>
      </c>
    </row>
    <row r="2965" spans="1:11" ht="20.399999999999999" x14ac:dyDescent="0.2">
      <c r="A2965" s="1" t="str">
        <f t="shared" si="47"/>
        <v>SINAPI 91871</v>
      </c>
      <c r="B2965" s="3" t="s">
        <v>21783</v>
      </c>
      <c r="C2965" s="3" t="s">
        <v>3024</v>
      </c>
      <c r="D2965" s="2" t="s">
        <v>10767</v>
      </c>
      <c r="E2965" s="3" t="s">
        <v>15532</v>
      </c>
      <c r="F2965" s="66" t="s">
        <v>17642</v>
      </c>
      <c r="I2965" s="3" t="s">
        <v>21785</v>
      </c>
      <c r="J2965" s="3" t="str">
        <f>IF($B2965="SINAPI",IF(ISNUMBER(MATCH(Banco!$C2965,Analitico!$A:$A,0)),INDEX(Analitico!E:E,MATCH(Banco!$C2965,Analitico!$A:$A,0))&amp;"%",""),"")</f>
        <v>58,0858086%</v>
      </c>
      <c r="K2965" s="3" t="str">
        <f>IF($B2965="SINAPI",IF(ISNUMBER(MATCH(Banco!$C2965,Analitico!$A:$A,0)),INDEX(Analitico!F:F,MATCH(Banco!$C2965,Analitico!$A:$A,0))&amp;"%",""),"")</f>
        <v>%</v>
      </c>
    </row>
    <row r="2966" spans="1:11" ht="20.399999999999999" x14ac:dyDescent="0.2">
      <c r="A2966" s="1" t="str">
        <f t="shared" si="47"/>
        <v>SINAPI 91872</v>
      </c>
      <c r="B2966" s="3" t="s">
        <v>21783</v>
      </c>
      <c r="C2966" s="3" t="s">
        <v>3025</v>
      </c>
      <c r="D2966" s="2" t="s">
        <v>10768</v>
      </c>
      <c r="E2966" s="3" t="s">
        <v>15532</v>
      </c>
      <c r="F2966" s="66" t="s">
        <v>18207</v>
      </c>
      <c r="I2966" s="3" t="s">
        <v>21785</v>
      </c>
      <c r="J2966" s="3" t="str">
        <f>IF($B2966="SINAPI",IF(ISNUMBER(MATCH(Banco!$C2966,Analitico!$A:$A,0)),INDEX(Analitico!E:E,MATCH(Banco!$C2966,Analitico!$A:$A,0))&amp;"%",""),"")</f>
        <v>51,3641134%</v>
      </c>
      <c r="K2966" s="3" t="str">
        <f>IF($B2966="SINAPI",IF(ISNUMBER(MATCH(Banco!$C2966,Analitico!$A:$A,0)),INDEX(Analitico!F:F,MATCH(Banco!$C2966,Analitico!$A:$A,0))&amp;"%",""),"")</f>
        <v>%</v>
      </c>
    </row>
    <row r="2967" spans="1:11" ht="20.399999999999999" x14ac:dyDescent="0.2">
      <c r="A2967" s="1" t="str">
        <f t="shared" si="47"/>
        <v>SINAPI 91873</v>
      </c>
      <c r="B2967" s="3" t="s">
        <v>21783</v>
      </c>
      <c r="C2967" s="3" t="s">
        <v>3026</v>
      </c>
      <c r="D2967" s="2" t="s">
        <v>10769</v>
      </c>
      <c r="E2967" s="3" t="s">
        <v>15532</v>
      </c>
      <c r="F2967" s="66" t="s">
        <v>18208</v>
      </c>
      <c r="I2967" s="3" t="s">
        <v>21785</v>
      </c>
      <c r="J2967" s="3" t="str">
        <f>IF($B2967="SINAPI",IF(ISNUMBER(MATCH(Banco!$C2967,Analitico!$A:$A,0)),INDEX(Analitico!E:E,MATCH(Banco!$C2967,Analitico!$A:$A,0))&amp;"%",""),"")</f>
        <v>47,5152571%</v>
      </c>
      <c r="K2967" s="3" t="str">
        <f>IF($B2967="SINAPI",IF(ISNUMBER(MATCH(Banco!$C2967,Analitico!$A:$A,0)),INDEX(Analitico!F:F,MATCH(Banco!$C2967,Analitico!$A:$A,0))&amp;"%",""),"")</f>
        <v>%</v>
      </c>
    </row>
    <row r="2968" spans="1:11" ht="20.399999999999999" x14ac:dyDescent="0.2">
      <c r="A2968" s="1" t="str">
        <f t="shared" si="47"/>
        <v>SINAPI 93008</v>
      </c>
      <c r="B2968" s="3" t="s">
        <v>21783</v>
      </c>
      <c r="C2968" s="3" t="s">
        <v>3027</v>
      </c>
      <c r="D2968" s="2" t="s">
        <v>10770</v>
      </c>
      <c r="E2968" s="3" t="s">
        <v>15532</v>
      </c>
      <c r="F2968" s="66" t="s">
        <v>18209</v>
      </c>
      <c r="I2968" s="3" t="s">
        <v>21785</v>
      </c>
      <c r="J2968" s="3" t="str">
        <f>IF($B2968="SINAPI",IF(ISNUMBER(MATCH(Banco!$C2968,Analitico!$A:$A,0)),INDEX(Analitico!E:E,MATCH(Banco!$C2968,Analitico!$A:$A,0))&amp;"%",""),"")</f>
        <v>29,8020331%</v>
      </c>
      <c r="K2968" s="3" t="str">
        <f>IF($B2968="SINAPI",IF(ISNUMBER(MATCH(Banco!$C2968,Analitico!$A:$A,0)),INDEX(Analitico!F:F,MATCH(Banco!$C2968,Analitico!$A:$A,0))&amp;"%",""),"")</f>
        <v>%</v>
      </c>
    </row>
    <row r="2969" spans="1:11" ht="20.399999999999999" x14ac:dyDescent="0.2">
      <c r="A2969" s="1" t="str">
        <f t="shared" si="47"/>
        <v>SINAPI 93009</v>
      </c>
      <c r="B2969" s="3" t="s">
        <v>21783</v>
      </c>
      <c r="C2969" s="3" t="s">
        <v>3028</v>
      </c>
      <c r="D2969" s="2" t="s">
        <v>10771</v>
      </c>
      <c r="E2969" s="3" t="s">
        <v>15532</v>
      </c>
      <c r="F2969" s="66" t="s">
        <v>18210</v>
      </c>
      <c r="I2969" s="3" t="s">
        <v>21785</v>
      </c>
      <c r="J2969" s="3" t="str">
        <f>IF($B2969="SINAPI",IF(ISNUMBER(MATCH(Banco!$C2969,Analitico!$A:$A,0)),INDEX(Analitico!E:E,MATCH(Banco!$C2969,Analitico!$A:$A,0))&amp;"%",""),"")</f>
        <v>23,3856256%</v>
      </c>
      <c r="K2969" s="3" t="str">
        <f>IF($B2969="SINAPI",IF(ISNUMBER(MATCH(Banco!$C2969,Analitico!$A:$A,0)),INDEX(Analitico!F:F,MATCH(Banco!$C2969,Analitico!$A:$A,0))&amp;"%",""),"")</f>
        <v>%</v>
      </c>
    </row>
    <row r="2970" spans="1:11" ht="20.399999999999999" x14ac:dyDescent="0.2">
      <c r="A2970" s="1" t="str">
        <f t="shared" si="47"/>
        <v>SINAPI 93010</v>
      </c>
      <c r="B2970" s="3" t="s">
        <v>21783</v>
      </c>
      <c r="C2970" s="3" t="s">
        <v>3029</v>
      </c>
      <c r="D2970" s="2" t="s">
        <v>10772</v>
      </c>
      <c r="E2970" s="3" t="s">
        <v>15532</v>
      </c>
      <c r="F2970" s="66" t="s">
        <v>18211</v>
      </c>
      <c r="I2970" s="3" t="s">
        <v>21785</v>
      </c>
      <c r="J2970" s="3" t="str">
        <f>IF($B2970="SINAPI",IF(ISNUMBER(MATCH(Banco!$C2970,Analitico!$A:$A,0)),INDEX(Analitico!E:E,MATCH(Banco!$C2970,Analitico!$A:$A,0))&amp;"%",""),"")</f>
        <v>20,1208300%</v>
      </c>
      <c r="K2970" s="3" t="str">
        <f>IF($B2970="SINAPI",IF(ISNUMBER(MATCH(Banco!$C2970,Analitico!$A:$A,0)),INDEX(Analitico!F:F,MATCH(Banco!$C2970,Analitico!$A:$A,0))&amp;"%",""),"")</f>
        <v>%</v>
      </c>
    </row>
    <row r="2971" spans="1:11" ht="20.399999999999999" x14ac:dyDescent="0.2">
      <c r="A2971" s="1" t="str">
        <f t="shared" si="47"/>
        <v>SINAPI 93011</v>
      </c>
      <c r="B2971" s="3" t="s">
        <v>21783</v>
      </c>
      <c r="C2971" s="3" t="s">
        <v>3030</v>
      </c>
      <c r="D2971" s="2" t="s">
        <v>10773</v>
      </c>
      <c r="E2971" s="3" t="s">
        <v>15532</v>
      </c>
      <c r="F2971" s="66" t="s">
        <v>18212</v>
      </c>
      <c r="I2971" s="3" t="s">
        <v>21785</v>
      </c>
      <c r="J2971" s="3" t="str">
        <f>IF($B2971="SINAPI",IF(ISNUMBER(MATCH(Banco!$C2971,Analitico!$A:$A,0)),INDEX(Analitico!E:E,MATCH(Banco!$C2971,Analitico!$A:$A,0))&amp;"%",""),"")</f>
        <v>18,2816537%</v>
      </c>
      <c r="K2971" s="3" t="str">
        <f>IF($B2971="SINAPI",IF(ISNUMBER(MATCH(Banco!$C2971,Analitico!$A:$A,0)),INDEX(Analitico!F:F,MATCH(Banco!$C2971,Analitico!$A:$A,0))&amp;"%",""),"")</f>
        <v>%</v>
      </c>
    </row>
    <row r="2972" spans="1:11" ht="20.399999999999999" x14ac:dyDescent="0.2">
      <c r="A2972" s="1" t="str">
        <f t="shared" si="47"/>
        <v>SINAPI 93012</v>
      </c>
      <c r="B2972" s="3" t="s">
        <v>21783</v>
      </c>
      <c r="C2972" s="3" t="s">
        <v>3031</v>
      </c>
      <c r="D2972" s="2" t="s">
        <v>10774</v>
      </c>
      <c r="E2972" s="3" t="s">
        <v>15532</v>
      </c>
      <c r="F2972" s="66" t="s">
        <v>15599</v>
      </c>
      <c r="I2972" s="3" t="s">
        <v>21785</v>
      </c>
      <c r="J2972" s="3" t="str">
        <f>IF($B2972="SINAPI",IF(ISNUMBER(MATCH(Banco!$C2972,Analitico!$A:$A,0)),INDEX(Analitico!E:E,MATCH(Banco!$C2972,Analitico!$A:$A,0))&amp;"%",""),"")</f>
        <v>15,1493497%</v>
      </c>
      <c r="K2972" s="3" t="str">
        <f>IF($B2972="SINAPI",IF(ISNUMBER(MATCH(Banco!$C2972,Analitico!$A:$A,0)),INDEX(Analitico!F:F,MATCH(Banco!$C2972,Analitico!$A:$A,0))&amp;"%",""),"")</f>
        <v>%</v>
      </c>
    </row>
    <row r="2973" spans="1:11" x14ac:dyDescent="0.2">
      <c r="A2973" s="1" t="str">
        <f t="shared" si="47"/>
        <v>SINAPI 95726</v>
      </c>
      <c r="B2973" s="3" t="s">
        <v>21783</v>
      </c>
      <c r="C2973" s="3" t="s">
        <v>3032</v>
      </c>
      <c r="D2973" s="2" t="s">
        <v>10775</v>
      </c>
      <c r="E2973" s="3" t="s">
        <v>15532</v>
      </c>
      <c r="F2973" s="66" t="s">
        <v>18213</v>
      </c>
      <c r="I2973" s="3" t="s">
        <v>21785</v>
      </c>
      <c r="J2973" s="3" t="str">
        <f>IF($B2973="SINAPI",IF(ISNUMBER(MATCH(Banco!$C2973,Analitico!$A:$A,0)),INDEX(Analitico!E:E,MATCH(Banco!$C2973,Analitico!$A:$A,0))&amp;"%",""),"")</f>
        <v>62,6755853%</v>
      </c>
      <c r="K2973" s="3" t="str">
        <f>IF($B2973="SINAPI",IF(ISNUMBER(MATCH(Banco!$C2973,Analitico!$A:$A,0)),INDEX(Analitico!F:F,MATCH(Banco!$C2973,Analitico!$A:$A,0))&amp;"%",""),"")</f>
        <v>%</v>
      </c>
    </row>
    <row r="2974" spans="1:11" x14ac:dyDescent="0.2">
      <c r="A2974" s="1" t="str">
        <f t="shared" si="47"/>
        <v>SINAPI 95727</v>
      </c>
      <c r="B2974" s="3" t="s">
        <v>21783</v>
      </c>
      <c r="C2974" s="3" t="s">
        <v>3033</v>
      </c>
      <c r="D2974" s="2" t="s">
        <v>10776</v>
      </c>
      <c r="E2974" s="3" t="s">
        <v>15532</v>
      </c>
      <c r="F2974" s="66" t="s">
        <v>16480</v>
      </c>
      <c r="I2974" s="3" t="s">
        <v>21785</v>
      </c>
      <c r="J2974" s="3" t="str">
        <f>IF($B2974="SINAPI",IF(ISNUMBER(MATCH(Banco!$C2974,Analitico!$A:$A,0)),INDEX(Analitico!E:E,MATCH(Banco!$C2974,Analitico!$A:$A,0))&amp;"%",""),"")</f>
        <v>64,8677249%</v>
      </c>
      <c r="K2974" s="3" t="str">
        <f>IF($B2974="SINAPI",IF(ISNUMBER(MATCH(Banco!$C2974,Analitico!$A:$A,0)),INDEX(Analitico!F:F,MATCH(Banco!$C2974,Analitico!$A:$A,0))&amp;"%",""),"")</f>
        <v>%</v>
      </c>
    </row>
    <row r="2975" spans="1:11" x14ac:dyDescent="0.2">
      <c r="A2975" s="1" t="str">
        <f t="shared" si="47"/>
        <v>SINAPI 95728</v>
      </c>
      <c r="B2975" s="3" t="s">
        <v>21783</v>
      </c>
      <c r="C2975" s="3" t="s">
        <v>3034</v>
      </c>
      <c r="D2975" s="2" t="s">
        <v>10777</v>
      </c>
      <c r="E2975" s="3" t="s">
        <v>15532</v>
      </c>
      <c r="F2975" s="66" t="s">
        <v>18214</v>
      </c>
      <c r="I2975" s="3" t="s">
        <v>21785</v>
      </c>
      <c r="J2975" s="3" t="str">
        <f>IF($B2975="SINAPI",IF(ISNUMBER(MATCH(Banco!$C2975,Analitico!$A:$A,0)),INDEX(Analitico!E:E,MATCH(Banco!$C2975,Analitico!$A:$A,0))&amp;"%",""),"")</f>
        <v>64,5404121%</v>
      </c>
      <c r="K2975" s="3" t="str">
        <f>IF($B2975="SINAPI",IF(ISNUMBER(MATCH(Banco!$C2975,Analitico!$A:$A,0)),INDEX(Analitico!F:F,MATCH(Banco!$C2975,Analitico!$A:$A,0))&amp;"%",""),"")</f>
        <v>%</v>
      </c>
    </row>
    <row r="2976" spans="1:11" ht="20.399999999999999" x14ac:dyDescent="0.2">
      <c r="A2976" s="1" t="str">
        <f t="shared" si="47"/>
        <v>SINAPI 97667</v>
      </c>
      <c r="B2976" s="3" t="s">
        <v>21783</v>
      </c>
      <c r="C2976" s="3" t="s">
        <v>3035</v>
      </c>
      <c r="D2976" s="2" t="s">
        <v>10778</v>
      </c>
      <c r="E2976" s="3" t="s">
        <v>15532</v>
      </c>
      <c r="F2976" s="66" t="s">
        <v>18215</v>
      </c>
      <c r="I2976" s="3" t="s">
        <v>21785</v>
      </c>
      <c r="J2976" s="3" t="str">
        <f>IF($B2976="SINAPI",IF(ISNUMBER(MATCH(Banco!$C2976,Analitico!$A:$A,0)),INDEX(Analitico!E:E,MATCH(Banco!$C2976,Analitico!$A:$A,0))&amp;"%",""),"")</f>
        <v>41,3878562%</v>
      </c>
      <c r="K2976" s="3" t="str">
        <f>IF($B2976="SINAPI",IF(ISNUMBER(MATCH(Banco!$C2976,Analitico!$A:$A,0)),INDEX(Analitico!F:F,MATCH(Banco!$C2976,Analitico!$A:$A,0))&amp;"%",""),"")</f>
        <v>%</v>
      </c>
    </row>
    <row r="2977" spans="1:11" ht="20.399999999999999" x14ac:dyDescent="0.2">
      <c r="A2977" s="1" t="str">
        <f t="shared" si="47"/>
        <v>SINAPI 97668</v>
      </c>
      <c r="B2977" s="3" t="s">
        <v>21783</v>
      </c>
      <c r="C2977" s="3" t="s">
        <v>3036</v>
      </c>
      <c r="D2977" s="2" t="s">
        <v>10779</v>
      </c>
      <c r="E2977" s="3" t="s">
        <v>15532</v>
      </c>
      <c r="F2977" s="66" t="s">
        <v>18216</v>
      </c>
      <c r="I2977" s="3" t="s">
        <v>21785</v>
      </c>
      <c r="J2977" s="3" t="str">
        <f>IF($B2977="SINAPI",IF(ISNUMBER(MATCH(Banco!$C2977,Analitico!$A:$A,0)),INDEX(Analitico!E:E,MATCH(Banco!$C2977,Analitico!$A:$A,0))&amp;"%",""),"")</f>
        <v>40,8536585%</v>
      </c>
      <c r="K2977" s="3" t="str">
        <f>IF($B2977="SINAPI",IF(ISNUMBER(MATCH(Banco!$C2977,Analitico!$A:$A,0)),INDEX(Analitico!F:F,MATCH(Banco!$C2977,Analitico!$A:$A,0))&amp;"%",""),"")</f>
        <v>%</v>
      </c>
    </row>
    <row r="2978" spans="1:11" ht="20.399999999999999" x14ac:dyDescent="0.2">
      <c r="A2978" s="1" t="str">
        <f t="shared" si="47"/>
        <v>SINAPI 97669</v>
      </c>
      <c r="B2978" s="3" t="s">
        <v>21783</v>
      </c>
      <c r="C2978" s="3" t="s">
        <v>3037</v>
      </c>
      <c r="D2978" s="2" t="s">
        <v>10780</v>
      </c>
      <c r="E2978" s="3" t="s">
        <v>15532</v>
      </c>
      <c r="F2978" s="66" t="s">
        <v>18217</v>
      </c>
      <c r="I2978" s="3" t="s">
        <v>21785</v>
      </c>
      <c r="J2978" s="3" t="str">
        <f>IF($B2978="SINAPI",IF(ISNUMBER(MATCH(Banco!$C2978,Analitico!$A:$A,0)),INDEX(Analitico!E:E,MATCH(Banco!$C2978,Analitico!$A:$A,0))&amp;"%",""),"")</f>
        <v>43,7645687%</v>
      </c>
      <c r="K2978" s="3" t="str">
        <f>IF($B2978="SINAPI",IF(ISNUMBER(MATCH(Banco!$C2978,Analitico!$A:$A,0)),INDEX(Analitico!F:F,MATCH(Banco!$C2978,Analitico!$A:$A,0))&amp;"%",""),"")</f>
        <v>%</v>
      </c>
    </row>
    <row r="2979" spans="1:11" ht="20.399999999999999" x14ac:dyDescent="0.2">
      <c r="A2979" s="1" t="str">
        <f t="shared" ref="A2979:A3042" si="48">CONCATENAR</f>
        <v>SINAPI 97670</v>
      </c>
      <c r="B2979" s="3" t="s">
        <v>21783</v>
      </c>
      <c r="C2979" s="3" t="s">
        <v>3038</v>
      </c>
      <c r="D2979" s="2" t="s">
        <v>10781</v>
      </c>
      <c r="E2979" s="3" t="s">
        <v>15532</v>
      </c>
      <c r="F2979" s="66" t="s">
        <v>18218</v>
      </c>
      <c r="I2979" s="3" t="s">
        <v>21785</v>
      </c>
      <c r="J2979" s="3" t="str">
        <f>IF($B2979="SINAPI",IF(ISNUMBER(MATCH(Banco!$C2979,Analitico!$A:$A,0)),INDEX(Analitico!E:E,MATCH(Banco!$C2979,Analitico!$A:$A,0))&amp;"%",""),"")</f>
        <v>39,4204231%</v>
      </c>
      <c r="K2979" s="3" t="str">
        <f>IF($B2979="SINAPI",IF(ISNUMBER(MATCH(Banco!$C2979,Analitico!$A:$A,0)),INDEX(Analitico!F:F,MATCH(Banco!$C2979,Analitico!$A:$A,0))&amp;"%",""),"")</f>
        <v>%</v>
      </c>
    </row>
    <row r="2980" spans="1:11" ht="20.399999999999999" x14ac:dyDescent="0.2">
      <c r="A2980" s="1" t="str">
        <f t="shared" si="48"/>
        <v>SINAPI 91874</v>
      </c>
      <c r="B2980" s="3" t="s">
        <v>21783</v>
      </c>
      <c r="C2980" s="3" t="s">
        <v>3039</v>
      </c>
      <c r="D2980" s="2" t="s">
        <v>10782</v>
      </c>
      <c r="E2980" s="3" t="s">
        <v>15533</v>
      </c>
      <c r="F2980" s="66" t="s">
        <v>15898</v>
      </c>
      <c r="I2980" s="3" t="s">
        <v>21785</v>
      </c>
      <c r="J2980" s="3" t="str">
        <f>IF($B2980="SINAPI",IF(ISNUMBER(MATCH(Banco!$C2980,Analitico!$A:$A,0)),INDEX(Analitico!E:E,MATCH(Banco!$C2980,Analitico!$A:$A,0))&amp;"%",""),"")</f>
        <v>76,5903308%</v>
      </c>
      <c r="K2980" s="3" t="str">
        <f>IF($B2980="SINAPI",IF(ISNUMBER(MATCH(Banco!$C2980,Analitico!$A:$A,0)),INDEX(Analitico!F:F,MATCH(Banco!$C2980,Analitico!$A:$A,0))&amp;"%",""),"")</f>
        <v>%</v>
      </c>
    </row>
    <row r="2981" spans="1:11" ht="20.399999999999999" x14ac:dyDescent="0.2">
      <c r="A2981" s="1" t="str">
        <f t="shared" si="48"/>
        <v>SINAPI 91875</v>
      </c>
      <c r="B2981" s="3" t="s">
        <v>21783</v>
      </c>
      <c r="C2981" s="3" t="s">
        <v>3040</v>
      </c>
      <c r="D2981" s="2" t="s">
        <v>10783</v>
      </c>
      <c r="E2981" s="3" t="s">
        <v>15533</v>
      </c>
      <c r="F2981" s="66" t="s">
        <v>18219</v>
      </c>
      <c r="I2981" s="3" t="s">
        <v>21785</v>
      </c>
      <c r="J2981" s="3" t="str">
        <f>IF($B2981="SINAPI",IF(ISNUMBER(MATCH(Banco!$C2981,Analitico!$A:$A,0)),INDEX(Analitico!E:E,MATCH(Banco!$C2981,Analitico!$A:$A,0))&amp;"%",""),"")</f>
        <v>74,0217392%</v>
      </c>
      <c r="K2981" s="3" t="str">
        <f>IF($B2981="SINAPI",IF(ISNUMBER(MATCH(Banco!$C2981,Analitico!$A:$A,0)),INDEX(Analitico!F:F,MATCH(Banco!$C2981,Analitico!$A:$A,0))&amp;"%",""),"")</f>
        <v>%</v>
      </c>
    </row>
    <row r="2982" spans="1:11" ht="20.399999999999999" x14ac:dyDescent="0.2">
      <c r="A2982" s="1" t="str">
        <f t="shared" si="48"/>
        <v>SINAPI 91876</v>
      </c>
      <c r="B2982" s="3" t="s">
        <v>21783</v>
      </c>
      <c r="C2982" s="3" t="s">
        <v>3041</v>
      </c>
      <c r="D2982" s="2" t="s">
        <v>10784</v>
      </c>
      <c r="E2982" s="3" t="s">
        <v>15533</v>
      </c>
      <c r="F2982" s="66" t="s">
        <v>18220</v>
      </c>
      <c r="I2982" s="3" t="s">
        <v>21785</v>
      </c>
      <c r="J2982" s="3" t="str">
        <f>IF($B2982="SINAPI",IF(ISNUMBER(MATCH(Banco!$C2982,Analitico!$A:$A,0)),INDEX(Analitico!E:E,MATCH(Banco!$C2982,Analitico!$A:$A,0))&amp;"%",""),"")</f>
        <v>71,8806510%</v>
      </c>
      <c r="K2982" s="3" t="str">
        <f>IF($B2982="SINAPI",IF(ISNUMBER(MATCH(Banco!$C2982,Analitico!$A:$A,0)),INDEX(Analitico!F:F,MATCH(Banco!$C2982,Analitico!$A:$A,0))&amp;"%",""),"")</f>
        <v>%</v>
      </c>
    </row>
    <row r="2983" spans="1:11" ht="20.399999999999999" x14ac:dyDescent="0.2">
      <c r="A2983" s="1" t="str">
        <f t="shared" si="48"/>
        <v>SINAPI 91877</v>
      </c>
      <c r="B2983" s="3" t="s">
        <v>21783</v>
      </c>
      <c r="C2983" s="3" t="s">
        <v>3042</v>
      </c>
      <c r="D2983" s="2" t="s">
        <v>10785</v>
      </c>
      <c r="E2983" s="3" t="s">
        <v>15533</v>
      </c>
      <c r="F2983" s="66" t="s">
        <v>18221</v>
      </c>
      <c r="I2983" s="3" t="s">
        <v>21785</v>
      </c>
      <c r="J2983" s="3" t="str">
        <f>IF($B2983="SINAPI",IF(ISNUMBER(MATCH(Banco!$C2983,Analitico!$A:$A,0)),INDEX(Analitico!E:E,MATCH(Banco!$C2983,Analitico!$A:$A,0))&amp;"%",""),"")</f>
        <v>68,1148749%</v>
      </c>
      <c r="K2983" s="3" t="str">
        <f>IF($B2983="SINAPI",IF(ISNUMBER(MATCH(Banco!$C2983,Analitico!$A:$A,0)),INDEX(Analitico!F:F,MATCH(Banco!$C2983,Analitico!$A:$A,0))&amp;"%",""),"")</f>
        <v>%</v>
      </c>
    </row>
    <row r="2984" spans="1:11" ht="20.399999999999999" x14ac:dyDescent="0.2">
      <c r="A2984" s="1" t="str">
        <f t="shared" si="48"/>
        <v>SINAPI 91878</v>
      </c>
      <c r="B2984" s="3" t="s">
        <v>21783</v>
      </c>
      <c r="C2984" s="3" t="s">
        <v>3043</v>
      </c>
      <c r="D2984" s="2" t="s">
        <v>10786</v>
      </c>
      <c r="E2984" s="3" t="s">
        <v>15533</v>
      </c>
      <c r="F2984" s="66" t="s">
        <v>18222</v>
      </c>
      <c r="I2984" s="3" t="s">
        <v>21785</v>
      </c>
      <c r="J2984" s="3" t="str">
        <f>IF($B2984="SINAPI",IF(ISNUMBER(MATCH(Banco!$C2984,Analitico!$A:$A,0)),INDEX(Analitico!E:E,MATCH(Banco!$C2984,Analitico!$A:$A,0))&amp;"%",""),"")</f>
        <v>74,0259741%</v>
      </c>
      <c r="K2984" s="3" t="str">
        <f>IF($B2984="SINAPI",IF(ISNUMBER(MATCH(Banco!$C2984,Analitico!$A:$A,0)),INDEX(Analitico!F:F,MATCH(Banco!$C2984,Analitico!$A:$A,0))&amp;"%",""),"")</f>
        <v>%</v>
      </c>
    </row>
    <row r="2985" spans="1:11" ht="20.399999999999999" x14ac:dyDescent="0.2">
      <c r="A2985" s="1" t="str">
        <f t="shared" si="48"/>
        <v>SINAPI 91879</v>
      </c>
      <c r="B2985" s="3" t="s">
        <v>21783</v>
      </c>
      <c r="C2985" s="3" t="s">
        <v>3044</v>
      </c>
      <c r="D2985" s="2" t="s">
        <v>10787</v>
      </c>
      <c r="E2985" s="3" t="s">
        <v>15533</v>
      </c>
      <c r="F2985" s="66" t="s">
        <v>18223</v>
      </c>
      <c r="I2985" s="3" t="s">
        <v>21785</v>
      </c>
      <c r="J2985" s="3" t="str">
        <f>IF($B2985="SINAPI",IF(ISNUMBER(MATCH(Banco!$C2985,Analitico!$A:$A,0)),INDEX(Analitico!E:E,MATCH(Banco!$C2985,Analitico!$A:$A,0))&amp;"%",""),"")</f>
        <v>71,1819390%</v>
      </c>
      <c r="K2985" s="3" t="str">
        <f>IF($B2985="SINAPI",IF(ISNUMBER(MATCH(Banco!$C2985,Analitico!$A:$A,0)),INDEX(Analitico!F:F,MATCH(Banco!$C2985,Analitico!$A:$A,0))&amp;"%",""),"")</f>
        <v>%</v>
      </c>
    </row>
    <row r="2986" spans="1:11" ht="20.399999999999999" x14ac:dyDescent="0.2">
      <c r="A2986" s="1" t="str">
        <f t="shared" si="48"/>
        <v>SINAPI 91880</v>
      </c>
      <c r="B2986" s="3" t="s">
        <v>21783</v>
      </c>
      <c r="C2986" s="3" t="s">
        <v>3045</v>
      </c>
      <c r="D2986" s="2" t="s">
        <v>10788</v>
      </c>
      <c r="E2986" s="3" t="s">
        <v>15533</v>
      </c>
      <c r="F2986" s="66" t="s">
        <v>16500</v>
      </c>
      <c r="I2986" s="3" t="s">
        <v>21785</v>
      </c>
      <c r="J2986" s="3" t="str">
        <f>IF($B2986="SINAPI",IF(ISNUMBER(MATCH(Banco!$C2986,Analitico!$A:$A,0)),INDEX(Analitico!E:E,MATCH(Banco!$C2986,Analitico!$A:$A,0))&amp;"%",""),"")</f>
        <v>69,3703309%</v>
      </c>
      <c r="K2986" s="3" t="str">
        <f>IF($B2986="SINAPI",IF(ISNUMBER(MATCH(Banco!$C2986,Analitico!$A:$A,0)),INDEX(Analitico!F:F,MATCH(Banco!$C2986,Analitico!$A:$A,0))&amp;"%",""),"")</f>
        <v>%</v>
      </c>
    </row>
    <row r="2987" spans="1:11" ht="20.399999999999999" x14ac:dyDescent="0.2">
      <c r="A2987" s="1" t="str">
        <f t="shared" si="48"/>
        <v>SINAPI 91881</v>
      </c>
      <c r="B2987" s="3" t="s">
        <v>21783</v>
      </c>
      <c r="C2987" s="3" t="s">
        <v>3046</v>
      </c>
      <c r="D2987" s="2" t="s">
        <v>10789</v>
      </c>
      <c r="E2987" s="3" t="s">
        <v>15533</v>
      </c>
      <c r="F2987" s="66" t="s">
        <v>15892</v>
      </c>
      <c r="I2987" s="3" t="s">
        <v>21785</v>
      </c>
      <c r="J2987" s="3" t="str">
        <f>IF($B2987="SINAPI",IF(ISNUMBER(MATCH(Banco!$C2987,Analitico!$A:$A,0)),INDEX(Analitico!E:E,MATCH(Banco!$C2987,Analitico!$A:$A,0))&amp;"%",""),"")</f>
        <v>65,4911839%</v>
      </c>
      <c r="K2987" s="3" t="str">
        <f>IF($B2987="SINAPI",IF(ISNUMBER(MATCH(Banco!$C2987,Analitico!$A:$A,0)),INDEX(Analitico!F:F,MATCH(Banco!$C2987,Analitico!$A:$A,0))&amp;"%",""),"")</f>
        <v>%</v>
      </c>
    </row>
    <row r="2988" spans="1:11" ht="20.399999999999999" x14ac:dyDescent="0.2">
      <c r="A2988" s="1" t="str">
        <f t="shared" si="48"/>
        <v>SINAPI 91882</v>
      </c>
      <c r="B2988" s="3" t="s">
        <v>21783</v>
      </c>
      <c r="C2988" s="3" t="s">
        <v>3047</v>
      </c>
      <c r="D2988" s="2" t="s">
        <v>10790</v>
      </c>
      <c r="E2988" s="3" t="s">
        <v>15533</v>
      </c>
      <c r="F2988" s="66" t="s">
        <v>17887</v>
      </c>
      <c r="I2988" s="3" t="s">
        <v>21785</v>
      </c>
      <c r="J2988" s="3" t="str">
        <f>IF($B2988="SINAPI",IF(ISNUMBER(MATCH(Banco!$C2988,Analitico!$A:$A,0)),INDEX(Analitico!E:E,MATCH(Banco!$C2988,Analitico!$A:$A,0))&amp;"%",""),"")</f>
        <v>79,5053004%</v>
      </c>
      <c r="K2988" s="3" t="str">
        <f>IF($B2988="SINAPI",IF(ISNUMBER(MATCH(Banco!$C2988,Analitico!$A:$A,0)),INDEX(Analitico!F:F,MATCH(Banco!$C2988,Analitico!$A:$A,0))&amp;"%",""),"")</f>
        <v>%</v>
      </c>
    </row>
    <row r="2989" spans="1:11" ht="20.399999999999999" x14ac:dyDescent="0.2">
      <c r="A2989" s="1" t="str">
        <f t="shared" si="48"/>
        <v>SINAPI 91884</v>
      </c>
      <c r="B2989" s="3" t="s">
        <v>21783</v>
      </c>
      <c r="C2989" s="3" t="s">
        <v>3048</v>
      </c>
      <c r="D2989" s="2" t="s">
        <v>10791</v>
      </c>
      <c r="E2989" s="3" t="s">
        <v>15533</v>
      </c>
      <c r="F2989" s="66" t="s">
        <v>18224</v>
      </c>
      <c r="I2989" s="3" t="s">
        <v>21785</v>
      </c>
      <c r="J2989" s="3" t="str">
        <f>IF($B2989="SINAPI",IF(ISNUMBER(MATCH(Banco!$C2989,Analitico!$A:$A,0)),INDEX(Analitico!E:E,MATCH(Banco!$C2989,Analitico!$A:$A,0))&amp;"%",""),"")</f>
        <v>77,3301738%</v>
      </c>
      <c r="K2989" s="3" t="str">
        <f>IF($B2989="SINAPI",IF(ISNUMBER(MATCH(Banco!$C2989,Analitico!$A:$A,0)),INDEX(Analitico!F:F,MATCH(Banco!$C2989,Analitico!$A:$A,0))&amp;"%",""),"")</f>
        <v>%</v>
      </c>
    </row>
    <row r="2990" spans="1:11" ht="20.399999999999999" x14ac:dyDescent="0.2">
      <c r="A2990" s="1" t="str">
        <f t="shared" si="48"/>
        <v>SINAPI 91885</v>
      </c>
      <c r="B2990" s="3" t="s">
        <v>21783</v>
      </c>
      <c r="C2990" s="3" t="s">
        <v>3049</v>
      </c>
      <c r="D2990" s="2" t="s">
        <v>10792</v>
      </c>
      <c r="E2990" s="3" t="s">
        <v>15533</v>
      </c>
      <c r="F2990" s="66" t="s">
        <v>18225</v>
      </c>
      <c r="I2990" s="3" t="s">
        <v>21785</v>
      </c>
      <c r="J2990" s="3" t="str">
        <f>IF($B2990="SINAPI",IF(ISNUMBER(MATCH(Banco!$C2990,Analitico!$A:$A,0)),INDEX(Analitico!E:E,MATCH(Banco!$C2990,Analitico!$A:$A,0))&amp;"%",""),"")</f>
        <v>75,2242927%</v>
      </c>
      <c r="K2990" s="3" t="str">
        <f>IF($B2990="SINAPI",IF(ISNUMBER(MATCH(Banco!$C2990,Analitico!$A:$A,0)),INDEX(Analitico!F:F,MATCH(Banco!$C2990,Analitico!$A:$A,0))&amp;"%",""),"")</f>
        <v>%</v>
      </c>
    </row>
    <row r="2991" spans="1:11" ht="20.399999999999999" x14ac:dyDescent="0.2">
      <c r="A2991" s="1" t="str">
        <f t="shared" si="48"/>
        <v>SINAPI 91886</v>
      </c>
      <c r="B2991" s="3" t="s">
        <v>21783</v>
      </c>
      <c r="C2991" s="3" t="s">
        <v>3050</v>
      </c>
      <c r="D2991" s="2" t="s">
        <v>10793</v>
      </c>
      <c r="E2991" s="3" t="s">
        <v>15533</v>
      </c>
      <c r="F2991" s="66" t="s">
        <v>18226</v>
      </c>
      <c r="I2991" s="3" t="s">
        <v>21785</v>
      </c>
      <c r="J2991" s="3" t="str">
        <f>IF($B2991="SINAPI",IF(ISNUMBER(MATCH(Banco!$C2991,Analitico!$A:$A,0)),INDEX(Analitico!E:E,MATCH(Banco!$C2991,Analitico!$A:$A,0))&amp;"%",""),"")</f>
        <v>71,7070290%</v>
      </c>
      <c r="K2991" s="3" t="str">
        <f>IF($B2991="SINAPI",IF(ISNUMBER(MATCH(Banco!$C2991,Analitico!$A:$A,0)),INDEX(Analitico!F:F,MATCH(Banco!$C2991,Analitico!$A:$A,0))&amp;"%",""),"")</f>
        <v>%</v>
      </c>
    </row>
    <row r="2992" spans="1:11" ht="20.399999999999999" x14ac:dyDescent="0.2">
      <c r="A2992" s="1" t="str">
        <f t="shared" si="48"/>
        <v>SINAPI 91887</v>
      </c>
      <c r="B2992" s="3" t="s">
        <v>21783</v>
      </c>
      <c r="C2992" s="3" t="s">
        <v>3051</v>
      </c>
      <c r="D2992" s="2" t="s">
        <v>10794</v>
      </c>
      <c r="E2992" s="3" t="s">
        <v>15533</v>
      </c>
      <c r="F2992" s="66" t="s">
        <v>18227</v>
      </c>
      <c r="I2992" s="3" t="s">
        <v>21785</v>
      </c>
      <c r="J2992" s="3" t="str">
        <f>IF($B2992="SINAPI",IF(ISNUMBER(MATCH(Banco!$C2992,Analitico!$A:$A,0)),INDEX(Analitico!E:E,MATCH(Banco!$C2992,Analitico!$A:$A,0))&amp;"%",""),"")</f>
        <v>67,0867310%</v>
      </c>
      <c r="K2992" s="3" t="str">
        <f>IF($B2992="SINAPI",IF(ISNUMBER(MATCH(Banco!$C2992,Analitico!$A:$A,0)),INDEX(Analitico!F:F,MATCH(Banco!$C2992,Analitico!$A:$A,0))&amp;"%",""),"")</f>
        <v>%</v>
      </c>
    </row>
    <row r="2993" spans="1:11" ht="20.399999999999999" x14ac:dyDescent="0.2">
      <c r="A2993" s="1" t="str">
        <f t="shared" si="48"/>
        <v>SINAPI 91889</v>
      </c>
      <c r="B2993" s="3" t="s">
        <v>21783</v>
      </c>
      <c r="C2993" s="3" t="s">
        <v>3052</v>
      </c>
      <c r="D2993" s="2" t="s">
        <v>10795</v>
      </c>
      <c r="E2993" s="3" t="s">
        <v>15533</v>
      </c>
      <c r="F2993" s="66" t="s">
        <v>18228</v>
      </c>
      <c r="I2993" s="3" t="s">
        <v>21785</v>
      </c>
      <c r="J2993" s="3" t="str">
        <f>IF($B2993="SINAPI",IF(ISNUMBER(MATCH(Banco!$C2993,Analitico!$A:$A,0)),INDEX(Analitico!E:E,MATCH(Banco!$C2993,Analitico!$A:$A,0))&amp;"%",""),"")</f>
        <v>68,7689970%</v>
      </c>
      <c r="K2993" s="3" t="str">
        <f>IF($B2993="SINAPI",IF(ISNUMBER(MATCH(Banco!$C2993,Analitico!$A:$A,0)),INDEX(Analitico!F:F,MATCH(Banco!$C2993,Analitico!$A:$A,0))&amp;"%",""),"")</f>
        <v>%</v>
      </c>
    </row>
    <row r="2994" spans="1:11" ht="20.399999999999999" x14ac:dyDescent="0.2">
      <c r="A2994" s="1" t="str">
        <f t="shared" si="48"/>
        <v>SINAPI 91890</v>
      </c>
      <c r="B2994" s="3" t="s">
        <v>21783</v>
      </c>
      <c r="C2994" s="3" t="s">
        <v>3053</v>
      </c>
      <c r="D2994" s="2" t="s">
        <v>10796</v>
      </c>
      <c r="E2994" s="3" t="s">
        <v>15533</v>
      </c>
      <c r="F2994" s="66" t="s">
        <v>18229</v>
      </c>
      <c r="I2994" s="3" t="s">
        <v>21785</v>
      </c>
      <c r="J2994" s="3" t="str">
        <f>IF($B2994="SINAPI",IF(ISNUMBER(MATCH(Banco!$C2994,Analitico!$A:$A,0)),INDEX(Analitico!E:E,MATCH(Banco!$C2994,Analitico!$A:$A,0))&amp;"%",""),"")</f>
        <v>68,6327078%</v>
      </c>
      <c r="K2994" s="3" t="str">
        <f>IF($B2994="SINAPI",IF(ISNUMBER(MATCH(Banco!$C2994,Analitico!$A:$A,0)),INDEX(Analitico!F:F,MATCH(Banco!$C2994,Analitico!$A:$A,0))&amp;"%",""),"")</f>
        <v>%</v>
      </c>
    </row>
    <row r="2995" spans="1:11" ht="20.399999999999999" x14ac:dyDescent="0.2">
      <c r="A2995" s="1" t="str">
        <f t="shared" si="48"/>
        <v>SINAPI 91892</v>
      </c>
      <c r="B2995" s="3" t="s">
        <v>21783</v>
      </c>
      <c r="C2995" s="3" t="s">
        <v>3054</v>
      </c>
      <c r="D2995" s="2" t="s">
        <v>10797</v>
      </c>
      <c r="E2995" s="3" t="s">
        <v>15533</v>
      </c>
      <c r="F2995" s="66" t="s">
        <v>18230</v>
      </c>
      <c r="I2995" s="3" t="s">
        <v>21785</v>
      </c>
      <c r="J2995" s="3" t="str">
        <f>IF($B2995="SINAPI",IF(ISNUMBER(MATCH(Banco!$C2995,Analitico!$A:$A,0)),INDEX(Analitico!E:E,MATCH(Banco!$C2995,Analitico!$A:$A,0))&amp;"%",""),"")</f>
        <v>59,8480421%</v>
      </c>
      <c r="K2995" s="3" t="str">
        <f>IF($B2995="SINAPI",IF(ISNUMBER(MATCH(Banco!$C2995,Analitico!$A:$A,0)),INDEX(Analitico!F:F,MATCH(Banco!$C2995,Analitico!$A:$A,0))&amp;"%",""),"")</f>
        <v>%</v>
      </c>
    </row>
    <row r="2996" spans="1:11" ht="20.399999999999999" x14ac:dyDescent="0.2">
      <c r="A2996" s="1" t="str">
        <f t="shared" si="48"/>
        <v>SINAPI 91893</v>
      </c>
      <c r="B2996" s="3" t="s">
        <v>21783</v>
      </c>
      <c r="C2996" s="3" t="s">
        <v>3055</v>
      </c>
      <c r="D2996" s="2" t="s">
        <v>10798</v>
      </c>
      <c r="E2996" s="3" t="s">
        <v>15533</v>
      </c>
      <c r="F2996" s="66" t="s">
        <v>16090</v>
      </c>
      <c r="I2996" s="3" t="s">
        <v>21785</v>
      </c>
      <c r="J2996" s="3" t="str">
        <f>IF($B2996="SINAPI",IF(ISNUMBER(MATCH(Banco!$C2996,Analitico!$A:$A,0)),INDEX(Analitico!E:E,MATCH(Banco!$C2996,Analitico!$A:$A,0))&amp;"%",""),"")</f>
        <v>64,6453709%</v>
      </c>
      <c r="K2996" s="3" t="str">
        <f>IF($B2996="SINAPI",IF(ISNUMBER(MATCH(Banco!$C2996,Analitico!$A:$A,0)),INDEX(Analitico!F:F,MATCH(Banco!$C2996,Analitico!$A:$A,0))&amp;"%",""),"")</f>
        <v>%</v>
      </c>
    </row>
    <row r="2997" spans="1:11" ht="20.399999999999999" x14ac:dyDescent="0.2">
      <c r="A2997" s="1" t="str">
        <f t="shared" si="48"/>
        <v>SINAPI 91895</v>
      </c>
      <c r="B2997" s="3" t="s">
        <v>21783</v>
      </c>
      <c r="C2997" s="3" t="s">
        <v>3056</v>
      </c>
      <c r="D2997" s="2" t="s">
        <v>10799</v>
      </c>
      <c r="E2997" s="3" t="s">
        <v>15533</v>
      </c>
      <c r="F2997" s="66" t="s">
        <v>18231</v>
      </c>
      <c r="I2997" s="3" t="s">
        <v>21785</v>
      </c>
      <c r="J2997" s="3" t="str">
        <f>IF($B2997="SINAPI",IF(ISNUMBER(MATCH(Banco!$C2997,Analitico!$A:$A,0)),INDEX(Analitico!E:E,MATCH(Banco!$C2997,Analitico!$A:$A,0))&amp;"%",""),"")</f>
        <v>57,6811595%</v>
      </c>
      <c r="K2997" s="3" t="str">
        <f>IF($B2997="SINAPI",IF(ISNUMBER(MATCH(Banco!$C2997,Analitico!$A:$A,0)),INDEX(Analitico!F:F,MATCH(Banco!$C2997,Analitico!$A:$A,0))&amp;"%",""),"")</f>
        <v>%</v>
      </c>
    </row>
    <row r="2998" spans="1:11" ht="20.399999999999999" x14ac:dyDescent="0.2">
      <c r="A2998" s="1" t="str">
        <f t="shared" si="48"/>
        <v>SINAPI 91896</v>
      </c>
      <c r="B2998" s="3" t="s">
        <v>21783</v>
      </c>
      <c r="C2998" s="3" t="s">
        <v>3057</v>
      </c>
      <c r="D2998" s="2" t="s">
        <v>10800</v>
      </c>
      <c r="E2998" s="3" t="s">
        <v>15533</v>
      </c>
      <c r="F2998" s="66" t="s">
        <v>18232</v>
      </c>
      <c r="I2998" s="3" t="s">
        <v>21785</v>
      </c>
      <c r="J2998" s="3" t="str">
        <f>IF($B2998="SINAPI",IF(ISNUMBER(MATCH(Banco!$C2998,Analitico!$A:$A,0)),INDEX(Analitico!E:E,MATCH(Banco!$C2998,Analitico!$A:$A,0))&amp;"%",""),"")</f>
        <v>64,9460348%</v>
      </c>
      <c r="K2998" s="3" t="str">
        <f>IF($B2998="SINAPI",IF(ISNUMBER(MATCH(Banco!$C2998,Analitico!$A:$A,0)),INDEX(Analitico!F:F,MATCH(Banco!$C2998,Analitico!$A:$A,0))&amp;"%",""),"")</f>
        <v>%</v>
      </c>
    </row>
    <row r="2999" spans="1:11" ht="20.399999999999999" x14ac:dyDescent="0.2">
      <c r="A2999" s="1" t="str">
        <f t="shared" si="48"/>
        <v>SINAPI 91898</v>
      </c>
      <c r="B2999" s="3" t="s">
        <v>21783</v>
      </c>
      <c r="C2999" s="3" t="s">
        <v>3058</v>
      </c>
      <c r="D2999" s="2" t="s">
        <v>10801</v>
      </c>
      <c r="E2999" s="3" t="s">
        <v>15533</v>
      </c>
      <c r="F2999" s="66" t="s">
        <v>18233</v>
      </c>
      <c r="I2999" s="3" t="s">
        <v>21785</v>
      </c>
      <c r="J2999" s="3" t="str">
        <f>IF($B2999="SINAPI",IF(ISNUMBER(MATCH(Banco!$C2999,Analitico!$A:$A,0)),INDEX(Analitico!E:E,MATCH(Banco!$C2999,Analitico!$A:$A,0))&amp;"%",""),"")</f>
        <v>58,4212748%</v>
      </c>
      <c r="K2999" s="3" t="str">
        <f>IF($B2999="SINAPI",IF(ISNUMBER(MATCH(Banco!$C2999,Analitico!$A:$A,0)),INDEX(Analitico!F:F,MATCH(Banco!$C2999,Analitico!$A:$A,0))&amp;"%",""),"")</f>
        <v>%</v>
      </c>
    </row>
    <row r="3000" spans="1:11" ht="20.399999999999999" x14ac:dyDescent="0.2">
      <c r="A3000" s="1" t="str">
        <f t="shared" si="48"/>
        <v>SINAPI 91899</v>
      </c>
      <c r="B3000" s="3" t="s">
        <v>21783</v>
      </c>
      <c r="C3000" s="3" t="s">
        <v>3059</v>
      </c>
      <c r="D3000" s="2" t="s">
        <v>10802</v>
      </c>
      <c r="E3000" s="3" t="s">
        <v>15533</v>
      </c>
      <c r="F3000" s="66" t="s">
        <v>18234</v>
      </c>
      <c r="I3000" s="3" t="s">
        <v>21785</v>
      </c>
      <c r="J3000" s="3" t="str">
        <f>IF($B3000="SINAPI",IF(ISNUMBER(MATCH(Banco!$C3000,Analitico!$A:$A,0)),INDEX(Analitico!E:E,MATCH(Banco!$C3000,Analitico!$A:$A,0))&amp;"%",""),"")</f>
        <v>62,7056673%</v>
      </c>
      <c r="K3000" s="3" t="str">
        <f>IF($B3000="SINAPI",IF(ISNUMBER(MATCH(Banco!$C3000,Analitico!$A:$A,0)),INDEX(Analitico!F:F,MATCH(Banco!$C3000,Analitico!$A:$A,0))&amp;"%",""),"")</f>
        <v>%</v>
      </c>
    </row>
    <row r="3001" spans="1:11" ht="20.399999999999999" x14ac:dyDescent="0.2">
      <c r="A3001" s="1" t="str">
        <f t="shared" si="48"/>
        <v>SINAPI 91901</v>
      </c>
      <c r="B3001" s="3" t="s">
        <v>21783</v>
      </c>
      <c r="C3001" s="3" t="s">
        <v>3060</v>
      </c>
      <c r="D3001" s="2" t="s">
        <v>10803</v>
      </c>
      <c r="E3001" s="3" t="s">
        <v>15533</v>
      </c>
      <c r="F3001" s="66" t="s">
        <v>18235</v>
      </c>
      <c r="I3001" s="3" t="s">
        <v>21785</v>
      </c>
      <c r="J3001" s="3" t="str">
        <f>IF($B3001="SINAPI",IF(ISNUMBER(MATCH(Banco!$C3001,Analitico!$A:$A,0)),INDEX(Analitico!E:E,MATCH(Banco!$C3001,Analitico!$A:$A,0))&amp;"%",""),"")</f>
        <v>64,6559850%</v>
      </c>
      <c r="K3001" s="3" t="str">
        <f>IF($B3001="SINAPI",IF(ISNUMBER(MATCH(Banco!$C3001,Analitico!$A:$A,0)),INDEX(Analitico!F:F,MATCH(Banco!$C3001,Analitico!$A:$A,0))&amp;"%",""),"")</f>
        <v>%</v>
      </c>
    </row>
    <row r="3002" spans="1:11" ht="20.399999999999999" x14ac:dyDescent="0.2">
      <c r="A3002" s="1" t="str">
        <f t="shared" si="48"/>
        <v>SINAPI 91902</v>
      </c>
      <c r="B3002" s="3" t="s">
        <v>21783</v>
      </c>
      <c r="C3002" s="3" t="s">
        <v>3061</v>
      </c>
      <c r="D3002" s="2" t="s">
        <v>10804</v>
      </c>
      <c r="E3002" s="3" t="s">
        <v>15533</v>
      </c>
      <c r="F3002" s="66" t="s">
        <v>18236</v>
      </c>
      <c r="I3002" s="3" t="s">
        <v>21785</v>
      </c>
      <c r="J3002" s="3" t="str">
        <f>IF($B3002="SINAPI",IF(ISNUMBER(MATCH(Banco!$C3002,Analitico!$A:$A,0)),INDEX(Analitico!E:E,MATCH(Banco!$C3002,Analitico!$A:$A,0))&amp;"%",""),"")</f>
        <v>65,0767988%</v>
      </c>
      <c r="K3002" s="3" t="str">
        <f>IF($B3002="SINAPI",IF(ISNUMBER(MATCH(Banco!$C3002,Analitico!$A:$A,0)),INDEX(Analitico!F:F,MATCH(Banco!$C3002,Analitico!$A:$A,0))&amp;"%",""),"")</f>
        <v>%</v>
      </c>
    </row>
    <row r="3003" spans="1:11" ht="20.399999999999999" x14ac:dyDescent="0.2">
      <c r="A3003" s="1" t="str">
        <f t="shared" si="48"/>
        <v>SINAPI 91904</v>
      </c>
      <c r="B3003" s="3" t="s">
        <v>21783</v>
      </c>
      <c r="C3003" s="3" t="s">
        <v>3062</v>
      </c>
      <c r="D3003" s="2" t="s">
        <v>10805</v>
      </c>
      <c r="E3003" s="3" t="s">
        <v>15533</v>
      </c>
      <c r="F3003" s="66" t="s">
        <v>18237</v>
      </c>
      <c r="I3003" s="3" t="s">
        <v>21785</v>
      </c>
      <c r="J3003" s="3" t="str">
        <f>IF($B3003="SINAPI",IF(ISNUMBER(MATCH(Banco!$C3003,Analitico!$A:$A,0)),INDEX(Analitico!E:E,MATCH(Banco!$C3003,Analitico!$A:$A,0))&amp;"%",""),"")</f>
        <v>55,2884616%</v>
      </c>
      <c r="K3003" s="3" t="str">
        <f>IF($B3003="SINAPI",IF(ISNUMBER(MATCH(Banco!$C3003,Analitico!$A:$A,0)),INDEX(Analitico!F:F,MATCH(Banco!$C3003,Analitico!$A:$A,0))&amp;"%",""),"")</f>
        <v>%</v>
      </c>
    </row>
    <row r="3004" spans="1:11" ht="20.399999999999999" x14ac:dyDescent="0.2">
      <c r="A3004" s="1" t="str">
        <f t="shared" si="48"/>
        <v>SINAPI 91905</v>
      </c>
      <c r="B3004" s="3" t="s">
        <v>21783</v>
      </c>
      <c r="C3004" s="3" t="s">
        <v>3063</v>
      </c>
      <c r="D3004" s="2" t="s">
        <v>10806</v>
      </c>
      <c r="E3004" s="3" t="s">
        <v>15533</v>
      </c>
      <c r="F3004" s="66" t="s">
        <v>18238</v>
      </c>
      <c r="I3004" s="3" t="s">
        <v>21785</v>
      </c>
      <c r="J3004" s="3" t="str">
        <f>IF($B3004="SINAPI",IF(ISNUMBER(MATCH(Banco!$C3004,Analitico!$A:$A,0)),INDEX(Analitico!E:E,MATCH(Banco!$C3004,Analitico!$A:$A,0))&amp;"%",""),"")</f>
        <v>61,2437186%</v>
      </c>
      <c r="K3004" s="3" t="str">
        <f>IF($B3004="SINAPI",IF(ISNUMBER(MATCH(Banco!$C3004,Analitico!$A:$A,0)),INDEX(Analitico!F:F,MATCH(Banco!$C3004,Analitico!$A:$A,0))&amp;"%",""),"")</f>
        <v>%</v>
      </c>
    </row>
    <row r="3005" spans="1:11" ht="20.399999999999999" x14ac:dyDescent="0.2">
      <c r="A3005" s="1" t="str">
        <f t="shared" si="48"/>
        <v>SINAPI 91907</v>
      </c>
      <c r="B3005" s="3" t="s">
        <v>21783</v>
      </c>
      <c r="C3005" s="3" t="s">
        <v>3064</v>
      </c>
      <c r="D3005" s="2" t="s">
        <v>10807</v>
      </c>
      <c r="E3005" s="3" t="s">
        <v>15533</v>
      </c>
      <c r="F3005" s="66" t="s">
        <v>18239</v>
      </c>
      <c r="I3005" s="3" t="s">
        <v>21785</v>
      </c>
      <c r="J3005" s="3" t="str">
        <f>IF($B3005="SINAPI",IF(ISNUMBER(MATCH(Banco!$C3005,Analitico!$A:$A,0)),INDEX(Analitico!E:E,MATCH(Banco!$C3005,Analitico!$A:$A,0))&amp;"%",""),"")</f>
        <v>53,7190083%</v>
      </c>
      <c r="K3005" s="3" t="str">
        <f>IF($B3005="SINAPI",IF(ISNUMBER(MATCH(Banco!$C3005,Analitico!$A:$A,0)),INDEX(Analitico!F:F,MATCH(Banco!$C3005,Analitico!$A:$A,0))&amp;"%",""),"")</f>
        <v>%</v>
      </c>
    </row>
    <row r="3006" spans="1:11" ht="20.399999999999999" x14ac:dyDescent="0.2">
      <c r="A3006" s="1" t="str">
        <f t="shared" si="48"/>
        <v>SINAPI 91908</v>
      </c>
      <c r="B3006" s="3" t="s">
        <v>21783</v>
      </c>
      <c r="C3006" s="3" t="s">
        <v>3065</v>
      </c>
      <c r="D3006" s="2" t="s">
        <v>10808</v>
      </c>
      <c r="E3006" s="3" t="s">
        <v>15533</v>
      </c>
      <c r="F3006" s="66" t="s">
        <v>18240</v>
      </c>
      <c r="I3006" s="3" t="s">
        <v>21785</v>
      </c>
      <c r="J3006" s="3" t="str">
        <f>IF($B3006="SINAPI",IF(ISNUMBER(MATCH(Banco!$C3006,Analitico!$A:$A,0)),INDEX(Analitico!E:E,MATCH(Banco!$C3006,Analitico!$A:$A,0))&amp;"%",""),"")</f>
        <v>62,2470714%</v>
      </c>
      <c r="K3006" s="3" t="str">
        <f>IF($B3006="SINAPI",IF(ISNUMBER(MATCH(Banco!$C3006,Analitico!$A:$A,0)),INDEX(Analitico!F:F,MATCH(Banco!$C3006,Analitico!$A:$A,0))&amp;"%",""),"")</f>
        <v>%</v>
      </c>
    </row>
    <row r="3007" spans="1:11" ht="20.399999999999999" x14ac:dyDescent="0.2">
      <c r="A3007" s="1" t="str">
        <f t="shared" si="48"/>
        <v>SINAPI 91910</v>
      </c>
      <c r="B3007" s="3" t="s">
        <v>21783</v>
      </c>
      <c r="C3007" s="3" t="s">
        <v>3066</v>
      </c>
      <c r="D3007" s="2" t="s">
        <v>10809</v>
      </c>
      <c r="E3007" s="3" t="s">
        <v>15533</v>
      </c>
      <c r="F3007" s="66" t="s">
        <v>18241</v>
      </c>
      <c r="I3007" s="3" t="s">
        <v>21785</v>
      </c>
      <c r="J3007" s="3" t="str">
        <f>IF($B3007="SINAPI",IF(ISNUMBER(MATCH(Banco!$C3007,Analitico!$A:$A,0)),INDEX(Analitico!E:E,MATCH(Banco!$C3007,Analitico!$A:$A,0))&amp;"%",""),"")</f>
        <v>55,2457467%</v>
      </c>
      <c r="K3007" s="3" t="str">
        <f>IF($B3007="SINAPI",IF(ISNUMBER(MATCH(Banco!$C3007,Analitico!$A:$A,0)),INDEX(Analitico!F:F,MATCH(Banco!$C3007,Analitico!$A:$A,0))&amp;"%",""),"")</f>
        <v>%</v>
      </c>
    </row>
    <row r="3008" spans="1:11" ht="20.399999999999999" x14ac:dyDescent="0.2">
      <c r="A3008" s="1" t="str">
        <f t="shared" si="48"/>
        <v>SINAPI 91911</v>
      </c>
      <c r="B3008" s="3" t="s">
        <v>21783</v>
      </c>
      <c r="C3008" s="3" t="s">
        <v>3067</v>
      </c>
      <c r="D3008" s="2" t="s">
        <v>10810</v>
      </c>
      <c r="E3008" s="3" t="s">
        <v>15533</v>
      </c>
      <c r="F3008" s="66" t="s">
        <v>18242</v>
      </c>
      <c r="I3008" s="3" t="s">
        <v>21785</v>
      </c>
      <c r="J3008" s="3" t="str">
        <f>IF($B3008="SINAPI",IF(ISNUMBER(MATCH(Banco!$C3008,Analitico!$A:$A,0)),INDEX(Analitico!E:E,MATCH(Banco!$C3008,Analitico!$A:$A,0))&amp;"%",""),"")</f>
        <v>72,2370529%</v>
      </c>
      <c r="K3008" s="3" t="str">
        <f>IF($B3008="SINAPI",IF(ISNUMBER(MATCH(Banco!$C3008,Analitico!$A:$A,0)),INDEX(Analitico!F:F,MATCH(Banco!$C3008,Analitico!$A:$A,0))&amp;"%",""),"")</f>
        <v>%</v>
      </c>
    </row>
    <row r="3009" spans="1:11" ht="20.399999999999999" x14ac:dyDescent="0.2">
      <c r="A3009" s="1" t="str">
        <f t="shared" si="48"/>
        <v>SINAPI 91913</v>
      </c>
      <c r="B3009" s="3" t="s">
        <v>21783</v>
      </c>
      <c r="C3009" s="3" t="s">
        <v>3068</v>
      </c>
      <c r="D3009" s="2" t="s">
        <v>10811</v>
      </c>
      <c r="E3009" s="3" t="s">
        <v>15533</v>
      </c>
      <c r="F3009" s="66" t="s">
        <v>18243</v>
      </c>
      <c r="I3009" s="3" t="s">
        <v>21785</v>
      </c>
      <c r="J3009" s="3" t="str">
        <f>IF($B3009="SINAPI",IF(ISNUMBER(MATCH(Banco!$C3009,Analitico!$A:$A,0)),INDEX(Analitico!E:E,MATCH(Banco!$C3009,Analitico!$A:$A,0))&amp;"%",""),"")</f>
        <v>73,5326087%</v>
      </c>
      <c r="K3009" s="3" t="str">
        <f>IF($B3009="SINAPI",IF(ISNUMBER(MATCH(Banco!$C3009,Analitico!$A:$A,0)),INDEX(Analitico!F:F,MATCH(Banco!$C3009,Analitico!$A:$A,0))&amp;"%",""),"")</f>
        <v>%</v>
      </c>
    </row>
    <row r="3010" spans="1:11" ht="20.399999999999999" x14ac:dyDescent="0.2">
      <c r="A3010" s="1" t="str">
        <f t="shared" si="48"/>
        <v>SINAPI 91914</v>
      </c>
      <c r="B3010" s="3" t="s">
        <v>21783</v>
      </c>
      <c r="C3010" s="3" t="s">
        <v>3069</v>
      </c>
      <c r="D3010" s="2" t="s">
        <v>10812</v>
      </c>
      <c r="E3010" s="3" t="s">
        <v>15533</v>
      </c>
      <c r="F3010" s="66" t="s">
        <v>18244</v>
      </c>
      <c r="I3010" s="3" t="s">
        <v>21785</v>
      </c>
      <c r="J3010" s="3" t="str">
        <f>IF($B3010="SINAPI",IF(ISNUMBER(MATCH(Banco!$C3010,Analitico!$A:$A,0)),INDEX(Analitico!E:E,MATCH(Banco!$C3010,Analitico!$A:$A,0))&amp;"%",""),"")</f>
        <v>72,9487818%</v>
      </c>
      <c r="K3010" s="3" t="str">
        <f>IF($B3010="SINAPI",IF(ISNUMBER(MATCH(Banco!$C3010,Analitico!$A:$A,0)),INDEX(Analitico!F:F,MATCH(Banco!$C3010,Analitico!$A:$A,0))&amp;"%",""),"")</f>
        <v>%</v>
      </c>
    </row>
    <row r="3011" spans="1:11" ht="20.399999999999999" x14ac:dyDescent="0.2">
      <c r="A3011" s="1" t="str">
        <f t="shared" si="48"/>
        <v>SINAPI 91916</v>
      </c>
      <c r="B3011" s="3" t="s">
        <v>21783</v>
      </c>
      <c r="C3011" s="3" t="s">
        <v>3070</v>
      </c>
      <c r="D3011" s="2" t="s">
        <v>10813</v>
      </c>
      <c r="E3011" s="3" t="s">
        <v>15533</v>
      </c>
      <c r="F3011" s="66" t="s">
        <v>15577</v>
      </c>
      <c r="I3011" s="3" t="s">
        <v>21785</v>
      </c>
      <c r="J3011" s="3" t="str">
        <f>IF($B3011="SINAPI",IF(ISNUMBER(MATCH(Banco!$C3011,Analitico!$A:$A,0)),INDEX(Analitico!E:E,MATCH(Banco!$C3011,Analitico!$A:$A,0))&amp;"%",""),"")</f>
        <v>65,7847534%</v>
      </c>
      <c r="K3011" s="3" t="str">
        <f>IF($B3011="SINAPI",IF(ISNUMBER(MATCH(Banco!$C3011,Analitico!$A:$A,0)),INDEX(Analitico!F:F,MATCH(Banco!$C3011,Analitico!$A:$A,0))&amp;"%",""),"")</f>
        <v>%</v>
      </c>
    </row>
    <row r="3012" spans="1:11" ht="20.399999999999999" x14ac:dyDescent="0.2">
      <c r="A3012" s="1" t="str">
        <f t="shared" si="48"/>
        <v>SINAPI 91917</v>
      </c>
      <c r="B3012" s="3" t="s">
        <v>21783</v>
      </c>
      <c r="C3012" s="3" t="s">
        <v>3071</v>
      </c>
      <c r="D3012" s="2" t="s">
        <v>10814</v>
      </c>
      <c r="E3012" s="3" t="s">
        <v>15533</v>
      </c>
      <c r="F3012" s="66" t="s">
        <v>18245</v>
      </c>
      <c r="I3012" s="3" t="s">
        <v>21785</v>
      </c>
      <c r="J3012" s="3" t="str">
        <f>IF($B3012="SINAPI",IF(ISNUMBER(MATCH(Banco!$C3012,Analitico!$A:$A,0)),INDEX(Analitico!E:E,MATCH(Banco!$C3012,Analitico!$A:$A,0))&amp;"%",""),"")</f>
        <v>69,2275043%</v>
      </c>
      <c r="K3012" s="3" t="str">
        <f>IF($B3012="SINAPI",IF(ISNUMBER(MATCH(Banco!$C3012,Analitico!$A:$A,0)),INDEX(Analitico!F:F,MATCH(Banco!$C3012,Analitico!$A:$A,0))&amp;"%",""),"")</f>
        <v>%</v>
      </c>
    </row>
    <row r="3013" spans="1:11" ht="20.399999999999999" x14ac:dyDescent="0.2">
      <c r="A3013" s="1" t="str">
        <f t="shared" si="48"/>
        <v>SINAPI 91919</v>
      </c>
      <c r="B3013" s="3" t="s">
        <v>21783</v>
      </c>
      <c r="C3013" s="3" t="s">
        <v>3072</v>
      </c>
      <c r="D3013" s="2" t="s">
        <v>10815</v>
      </c>
      <c r="E3013" s="3" t="s">
        <v>15533</v>
      </c>
      <c r="F3013" s="66" t="s">
        <v>18246</v>
      </c>
      <c r="I3013" s="3" t="s">
        <v>21785</v>
      </c>
      <c r="J3013" s="3" t="str">
        <f>IF($B3013="SINAPI",IF(ISNUMBER(MATCH(Banco!$C3013,Analitico!$A:$A,0)),INDEX(Analitico!E:E,MATCH(Banco!$C3013,Analitico!$A:$A,0))&amp;"%",""),"")</f>
        <v>63,2415665%</v>
      </c>
      <c r="K3013" s="3" t="str">
        <f>IF($B3013="SINAPI",IF(ISNUMBER(MATCH(Banco!$C3013,Analitico!$A:$A,0)),INDEX(Analitico!F:F,MATCH(Banco!$C3013,Analitico!$A:$A,0))&amp;"%",""),"")</f>
        <v>%</v>
      </c>
    </row>
    <row r="3014" spans="1:11" ht="20.399999999999999" x14ac:dyDescent="0.2">
      <c r="A3014" s="1" t="str">
        <f t="shared" si="48"/>
        <v>SINAPI 91920</v>
      </c>
      <c r="B3014" s="3" t="s">
        <v>21783</v>
      </c>
      <c r="C3014" s="3" t="s">
        <v>3073</v>
      </c>
      <c r="D3014" s="2" t="s">
        <v>10816</v>
      </c>
      <c r="E3014" s="3" t="s">
        <v>15533</v>
      </c>
      <c r="F3014" s="66" t="s">
        <v>18247</v>
      </c>
      <c r="I3014" s="3" t="s">
        <v>21785</v>
      </c>
      <c r="J3014" s="3" t="str">
        <f>IF($B3014="SINAPI",IF(ISNUMBER(MATCH(Banco!$C3014,Analitico!$A:$A,0)),INDEX(Analitico!E:E,MATCH(Banco!$C3014,Analitico!$A:$A,0))&amp;"%",""),"")</f>
        <v>69,0231852%</v>
      </c>
      <c r="K3014" s="3" t="str">
        <f>IF($B3014="SINAPI",IF(ISNUMBER(MATCH(Banco!$C3014,Analitico!$A:$A,0)),INDEX(Analitico!F:F,MATCH(Banco!$C3014,Analitico!$A:$A,0))&amp;"%",""),"")</f>
        <v>%</v>
      </c>
    </row>
    <row r="3015" spans="1:11" ht="20.399999999999999" x14ac:dyDescent="0.2">
      <c r="A3015" s="1" t="str">
        <f t="shared" si="48"/>
        <v>SINAPI 91922</v>
      </c>
      <c r="B3015" s="3" t="s">
        <v>21783</v>
      </c>
      <c r="C3015" s="3" t="s">
        <v>3074</v>
      </c>
      <c r="D3015" s="2" t="s">
        <v>10817</v>
      </c>
      <c r="E3015" s="3" t="s">
        <v>15533</v>
      </c>
      <c r="F3015" s="66" t="s">
        <v>18248</v>
      </c>
      <c r="I3015" s="3" t="s">
        <v>21785</v>
      </c>
      <c r="J3015" s="3" t="str">
        <f>IF($B3015="SINAPI",IF(ISNUMBER(MATCH(Banco!$C3015,Analitico!$A:$A,0)),INDEX(Analitico!E:E,MATCH(Banco!$C3015,Analitico!$A:$A,0))&amp;"%",""),"")</f>
        <v>63,2973162%</v>
      </c>
      <c r="K3015" s="3" t="str">
        <f>IF($B3015="SINAPI",IF(ISNUMBER(MATCH(Banco!$C3015,Analitico!$A:$A,0)),INDEX(Analitico!F:F,MATCH(Banco!$C3015,Analitico!$A:$A,0))&amp;"%",""),"")</f>
        <v>%</v>
      </c>
    </row>
    <row r="3016" spans="1:11" ht="20.399999999999999" x14ac:dyDescent="0.2">
      <c r="A3016" s="1" t="str">
        <f t="shared" si="48"/>
        <v>SINAPI 93013</v>
      </c>
      <c r="B3016" s="3" t="s">
        <v>21783</v>
      </c>
      <c r="C3016" s="3" t="s">
        <v>3075</v>
      </c>
      <c r="D3016" s="2" t="s">
        <v>10818</v>
      </c>
      <c r="E3016" s="3" t="s">
        <v>15533</v>
      </c>
      <c r="F3016" s="66" t="s">
        <v>17391</v>
      </c>
      <c r="I3016" s="3" t="s">
        <v>21785</v>
      </c>
      <c r="J3016" s="3" t="str">
        <f>IF($B3016="SINAPI",IF(ISNUMBER(MATCH(Banco!$C3016,Analitico!$A:$A,0)),INDEX(Analitico!E:E,MATCH(Banco!$C3016,Analitico!$A:$A,0))&amp;"%",""),"")</f>
        <v>66,0746004%</v>
      </c>
      <c r="K3016" s="3" t="str">
        <f>IF($B3016="SINAPI",IF(ISNUMBER(MATCH(Banco!$C3016,Analitico!$A:$A,0)),INDEX(Analitico!F:F,MATCH(Banco!$C3016,Analitico!$A:$A,0))&amp;"%",""),"")</f>
        <v>%</v>
      </c>
    </row>
    <row r="3017" spans="1:11" ht="20.399999999999999" x14ac:dyDescent="0.2">
      <c r="A3017" s="1" t="str">
        <f t="shared" si="48"/>
        <v>SINAPI 93014</v>
      </c>
      <c r="B3017" s="3" t="s">
        <v>21783</v>
      </c>
      <c r="C3017" s="3" t="s">
        <v>3076</v>
      </c>
      <c r="D3017" s="2" t="s">
        <v>10819</v>
      </c>
      <c r="E3017" s="3" t="s">
        <v>15533</v>
      </c>
      <c r="F3017" s="66" t="s">
        <v>18249</v>
      </c>
      <c r="I3017" s="3" t="s">
        <v>21785</v>
      </c>
      <c r="J3017" s="3" t="str">
        <f>IF($B3017="SINAPI",IF(ISNUMBER(MATCH(Banco!$C3017,Analitico!$A:$A,0)),INDEX(Analitico!E:E,MATCH(Banco!$C3017,Analitico!$A:$A,0))&amp;"%",""),"")</f>
        <v>62,3118019%</v>
      </c>
      <c r="K3017" s="3" t="str">
        <f>IF($B3017="SINAPI",IF(ISNUMBER(MATCH(Banco!$C3017,Analitico!$A:$A,0)),INDEX(Analitico!F:F,MATCH(Banco!$C3017,Analitico!$A:$A,0))&amp;"%",""),"")</f>
        <v>%</v>
      </c>
    </row>
    <row r="3018" spans="1:11" ht="20.399999999999999" x14ac:dyDescent="0.2">
      <c r="A3018" s="1" t="str">
        <f t="shared" si="48"/>
        <v>SINAPI 93015</v>
      </c>
      <c r="B3018" s="3" t="s">
        <v>21783</v>
      </c>
      <c r="C3018" s="3" t="s">
        <v>3077</v>
      </c>
      <c r="D3018" s="2" t="s">
        <v>10820</v>
      </c>
      <c r="E3018" s="3" t="s">
        <v>15533</v>
      </c>
      <c r="F3018" s="66" t="s">
        <v>18250</v>
      </c>
      <c r="I3018" s="3" t="s">
        <v>21785</v>
      </c>
      <c r="J3018" s="3" t="str">
        <f>IF($B3018="SINAPI",IF(ISNUMBER(MATCH(Banco!$C3018,Analitico!$A:$A,0)),INDEX(Analitico!E:E,MATCH(Banco!$C3018,Analitico!$A:$A,0))&amp;"%",""),"")</f>
        <v>50,2126268%</v>
      </c>
      <c r="K3018" s="3" t="str">
        <f>IF($B3018="SINAPI",IF(ISNUMBER(MATCH(Banco!$C3018,Analitico!$A:$A,0)),INDEX(Analitico!F:F,MATCH(Banco!$C3018,Analitico!$A:$A,0))&amp;"%",""),"")</f>
        <v>%</v>
      </c>
    </row>
    <row r="3019" spans="1:11" ht="20.399999999999999" x14ac:dyDescent="0.2">
      <c r="A3019" s="1" t="str">
        <f t="shared" si="48"/>
        <v>SINAPI 93016</v>
      </c>
      <c r="B3019" s="3" t="s">
        <v>21783</v>
      </c>
      <c r="C3019" s="3" t="s">
        <v>3078</v>
      </c>
      <c r="D3019" s="2" t="s">
        <v>10821</v>
      </c>
      <c r="E3019" s="3" t="s">
        <v>15533</v>
      </c>
      <c r="F3019" s="66" t="s">
        <v>18251</v>
      </c>
      <c r="I3019" s="3" t="s">
        <v>21785</v>
      </c>
      <c r="J3019" s="3" t="str">
        <f>IF($B3019="SINAPI",IF(ISNUMBER(MATCH(Banco!$C3019,Analitico!$A:$A,0)),INDEX(Analitico!E:E,MATCH(Banco!$C3019,Analitico!$A:$A,0))&amp;"%",""),"")</f>
        <v>46,1601085%</v>
      </c>
      <c r="K3019" s="3" t="str">
        <f>IF($B3019="SINAPI",IF(ISNUMBER(MATCH(Banco!$C3019,Analitico!$A:$A,0)),INDEX(Analitico!F:F,MATCH(Banco!$C3019,Analitico!$A:$A,0))&amp;"%",""),"")</f>
        <v>%</v>
      </c>
    </row>
    <row r="3020" spans="1:11" ht="20.399999999999999" x14ac:dyDescent="0.2">
      <c r="A3020" s="1" t="str">
        <f t="shared" si="48"/>
        <v>SINAPI 93017</v>
      </c>
      <c r="B3020" s="3" t="s">
        <v>21783</v>
      </c>
      <c r="C3020" s="3" t="s">
        <v>3079</v>
      </c>
      <c r="D3020" s="2" t="s">
        <v>10822</v>
      </c>
      <c r="E3020" s="3" t="s">
        <v>15533</v>
      </c>
      <c r="F3020" s="66" t="s">
        <v>18252</v>
      </c>
      <c r="I3020" s="3" t="s">
        <v>21785</v>
      </c>
      <c r="J3020" s="3" t="str">
        <f>IF($B3020="SINAPI",IF(ISNUMBER(MATCH(Banco!$C3020,Analitico!$A:$A,0)),INDEX(Analitico!E:E,MATCH(Banco!$C3020,Analitico!$A:$A,0))&amp;"%",""),"")</f>
        <v>38,7964148%</v>
      </c>
      <c r="K3020" s="3" t="str">
        <f>IF($B3020="SINAPI",IF(ISNUMBER(MATCH(Banco!$C3020,Analitico!$A:$A,0)),INDEX(Analitico!F:F,MATCH(Banco!$C3020,Analitico!$A:$A,0))&amp;"%",""),"")</f>
        <v>%</v>
      </c>
    </row>
    <row r="3021" spans="1:11" ht="20.399999999999999" x14ac:dyDescent="0.2">
      <c r="A3021" s="1" t="str">
        <f t="shared" si="48"/>
        <v>SINAPI 93018</v>
      </c>
      <c r="B3021" s="3" t="s">
        <v>21783</v>
      </c>
      <c r="C3021" s="3" t="s">
        <v>3080</v>
      </c>
      <c r="D3021" s="2" t="s">
        <v>10823</v>
      </c>
      <c r="E3021" s="3" t="s">
        <v>15533</v>
      </c>
      <c r="F3021" s="66" t="s">
        <v>18253</v>
      </c>
      <c r="I3021" s="3" t="s">
        <v>21785</v>
      </c>
      <c r="J3021" s="3" t="str">
        <f>IF($B3021="SINAPI",IF(ISNUMBER(MATCH(Banco!$C3021,Analitico!$A:$A,0)),INDEX(Analitico!E:E,MATCH(Banco!$C3021,Analitico!$A:$A,0))&amp;"%",""),"")</f>
        <v>64,9728472%</v>
      </c>
      <c r="K3021" s="3" t="str">
        <f>IF($B3021="SINAPI",IF(ISNUMBER(MATCH(Banco!$C3021,Analitico!$A:$A,0)),INDEX(Analitico!F:F,MATCH(Banco!$C3021,Analitico!$A:$A,0))&amp;"%",""),"")</f>
        <v>%</v>
      </c>
    </row>
    <row r="3022" spans="1:11" ht="20.399999999999999" x14ac:dyDescent="0.2">
      <c r="A3022" s="1" t="str">
        <f t="shared" si="48"/>
        <v>SINAPI 93020</v>
      </c>
      <c r="B3022" s="3" t="s">
        <v>21783</v>
      </c>
      <c r="C3022" s="3" t="s">
        <v>3081</v>
      </c>
      <c r="D3022" s="2" t="s">
        <v>10824</v>
      </c>
      <c r="E3022" s="3" t="s">
        <v>15533</v>
      </c>
      <c r="F3022" s="66" t="s">
        <v>18254</v>
      </c>
      <c r="I3022" s="3" t="s">
        <v>21785</v>
      </c>
      <c r="J3022" s="3" t="str">
        <f>IF($B3022="SINAPI",IF(ISNUMBER(MATCH(Banco!$C3022,Analitico!$A:$A,0)),INDEX(Analitico!E:E,MATCH(Banco!$C3022,Analitico!$A:$A,0))&amp;"%",""),"")</f>
        <v>58,9892803%</v>
      </c>
      <c r="K3022" s="3" t="str">
        <f>IF($B3022="SINAPI",IF(ISNUMBER(MATCH(Banco!$C3022,Analitico!$A:$A,0)),INDEX(Analitico!F:F,MATCH(Banco!$C3022,Analitico!$A:$A,0))&amp;"%",""),"")</f>
        <v>%</v>
      </c>
    </row>
    <row r="3023" spans="1:11" ht="20.399999999999999" x14ac:dyDescent="0.2">
      <c r="A3023" s="1" t="str">
        <f t="shared" si="48"/>
        <v>SINAPI 93022</v>
      </c>
      <c r="B3023" s="3" t="s">
        <v>21783</v>
      </c>
      <c r="C3023" s="3" t="s">
        <v>3082</v>
      </c>
      <c r="D3023" s="2" t="s">
        <v>10825</v>
      </c>
      <c r="E3023" s="3" t="s">
        <v>15533</v>
      </c>
      <c r="F3023" s="66" t="s">
        <v>18255</v>
      </c>
      <c r="I3023" s="3" t="s">
        <v>21785</v>
      </c>
      <c r="J3023" s="3" t="str">
        <f>IF($B3023="SINAPI",IF(ISNUMBER(MATCH(Banco!$C3023,Analitico!$A:$A,0)),INDEX(Analitico!E:E,MATCH(Banco!$C3023,Analitico!$A:$A,0))&amp;"%",""),"")</f>
        <v>43,4552998%</v>
      </c>
      <c r="K3023" s="3" t="str">
        <f>IF($B3023="SINAPI",IF(ISNUMBER(MATCH(Banco!$C3023,Analitico!$A:$A,0)),INDEX(Analitico!F:F,MATCH(Banco!$C3023,Analitico!$A:$A,0))&amp;"%",""),"")</f>
        <v>%</v>
      </c>
    </row>
    <row r="3024" spans="1:11" ht="20.399999999999999" x14ac:dyDescent="0.2">
      <c r="A3024" s="1" t="str">
        <f t="shared" si="48"/>
        <v>SINAPI 93024</v>
      </c>
      <c r="B3024" s="3" t="s">
        <v>21783</v>
      </c>
      <c r="C3024" s="3" t="s">
        <v>3083</v>
      </c>
      <c r="D3024" s="2" t="s">
        <v>10826</v>
      </c>
      <c r="E3024" s="3" t="s">
        <v>15533</v>
      </c>
      <c r="F3024" s="66" t="s">
        <v>18256</v>
      </c>
      <c r="I3024" s="3" t="s">
        <v>21785</v>
      </c>
      <c r="J3024" s="3" t="str">
        <f>IF($B3024="SINAPI",IF(ISNUMBER(MATCH(Banco!$C3024,Analitico!$A:$A,0)),INDEX(Analitico!E:E,MATCH(Banco!$C3024,Analitico!$A:$A,0))&amp;"%",""),"")</f>
        <v>45,6315883%</v>
      </c>
      <c r="K3024" s="3" t="str">
        <f>IF($B3024="SINAPI",IF(ISNUMBER(MATCH(Banco!$C3024,Analitico!$A:$A,0)),INDEX(Analitico!F:F,MATCH(Banco!$C3024,Analitico!$A:$A,0))&amp;"%",""),"")</f>
        <v>%</v>
      </c>
    </row>
    <row r="3025" spans="1:11" ht="20.399999999999999" x14ac:dyDescent="0.2">
      <c r="A3025" s="1" t="str">
        <f t="shared" si="48"/>
        <v>SINAPI 93026</v>
      </c>
      <c r="B3025" s="3" t="s">
        <v>21783</v>
      </c>
      <c r="C3025" s="3" t="s">
        <v>3084</v>
      </c>
      <c r="D3025" s="2" t="s">
        <v>10827</v>
      </c>
      <c r="E3025" s="3" t="s">
        <v>15533</v>
      </c>
      <c r="F3025" s="66" t="s">
        <v>18257</v>
      </c>
      <c r="I3025" s="3" t="s">
        <v>21785</v>
      </c>
      <c r="J3025" s="3" t="str">
        <f>IF($B3025="SINAPI",IF(ISNUMBER(MATCH(Banco!$C3025,Analitico!$A:$A,0)),INDEX(Analitico!E:E,MATCH(Banco!$C3025,Analitico!$A:$A,0))&amp;"%",""),"")</f>
        <v>35,4342984%</v>
      </c>
      <c r="K3025" s="3" t="str">
        <f>IF($B3025="SINAPI",IF(ISNUMBER(MATCH(Banco!$C3025,Analitico!$A:$A,0)),INDEX(Analitico!F:F,MATCH(Banco!$C3025,Analitico!$A:$A,0))&amp;"%",""),"")</f>
        <v>%</v>
      </c>
    </row>
    <row r="3026" spans="1:11" ht="20.399999999999999" x14ac:dyDescent="0.2">
      <c r="A3026" s="1" t="str">
        <f t="shared" si="48"/>
        <v>SINAPI 97559</v>
      </c>
      <c r="B3026" s="3" t="s">
        <v>21783</v>
      </c>
      <c r="C3026" s="3" t="s">
        <v>3085</v>
      </c>
      <c r="D3026" s="2" t="s">
        <v>10828</v>
      </c>
      <c r="E3026" s="3" t="s">
        <v>15533</v>
      </c>
      <c r="F3026" s="66" t="s">
        <v>15982</v>
      </c>
      <c r="I3026" s="3" t="s">
        <v>21785</v>
      </c>
      <c r="J3026" s="3" t="str">
        <f>IF($B3026="SINAPI",IF(ISNUMBER(MATCH(Banco!$C3026,Analitico!$A:$A,0)),INDEX(Analitico!E:E,MATCH(Banco!$C3026,Analitico!$A:$A,0))&amp;"%",""),"")</f>
        <v>69,8023177%</v>
      </c>
      <c r="K3026" s="3" t="str">
        <f>IF($B3026="SINAPI",IF(ISNUMBER(MATCH(Banco!$C3026,Analitico!$A:$A,0)),INDEX(Analitico!F:F,MATCH(Banco!$C3026,Analitico!$A:$A,0))&amp;"%",""),"")</f>
        <v>%</v>
      </c>
    </row>
    <row r="3027" spans="1:11" ht="20.399999999999999" x14ac:dyDescent="0.2">
      <c r="A3027" s="1" t="str">
        <f t="shared" si="48"/>
        <v>SINAPI 97562</v>
      </c>
      <c r="B3027" s="3" t="s">
        <v>21783</v>
      </c>
      <c r="C3027" s="3" t="s">
        <v>3086</v>
      </c>
      <c r="D3027" s="2" t="s">
        <v>10829</v>
      </c>
      <c r="E3027" s="3" t="s">
        <v>15533</v>
      </c>
      <c r="F3027" s="66" t="s">
        <v>16974</v>
      </c>
      <c r="I3027" s="3" t="s">
        <v>21785</v>
      </c>
      <c r="J3027" s="3" t="str">
        <f>IF($B3027="SINAPI",IF(ISNUMBER(MATCH(Banco!$C3027,Analitico!$A:$A,0)),INDEX(Analitico!E:E,MATCH(Banco!$C3027,Analitico!$A:$A,0))&amp;"%",""),"")</f>
        <v>66,4191420%</v>
      </c>
      <c r="K3027" s="3" t="str">
        <f>IF($B3027="SINAPI",IF(ISNUMBER(MATCH(Banco!$C3027,Analitico!$A:$A,0)),INDEX(Analitico!F:F,MATCH(Banco!$C3027,Analitico!$A:$A,0))&amp;"%",""),"")</f>
        <v>%</v>
      </c>
    </row>
    <row r="3028" spans="1:11" ht="20.399999999999999" x14ac:dyDescent="0.2">
      <c r="A3028" s="1" t="str">
        <f t="shared" si="48"/>
        <v>SINAPI 97564</v>
      </c>
      <c r="B3028" s="3" t="s">
        <v>21783</v>
      </c>
      <c r="C3028" s="3" t="s">
        <v>3087</v>
      </c>
      <c r="D3028" s="2" t="s">
        <v>10830</v>
      </c>
      <c r="E3028" s="3" t="s">
        <v>15533</v>
      </c>
      <c r="F3028" s="66" t="s">
        <v>18258</v>
      </c>
      <c r="I3028" s="3" t="s">
        <v>21785</v>
      </c>
      <c r="J3028" s="3" t="str">
        <f>IF($B3028="SINAPI",IF(ISNUMBER(MATCH(Banco!$C3028,Analitico!$A:$A,0)),INDEX(Analitico!E:E,MATCH(Banco!$C3028,Analitico!$A:$A,0))&amp;"%",""),"")</f>
        <v>73,8670695%</v>
      </c>
      <c r="K3028" s="3" t="str">
        <f>IF($B3028="SINAPI",IF(ISNUMBER(MATCH(Banco!$C3028,Analitico!$A:$A,0)),INDEX(Analitico!F:F,MATCH(Banco!$C3028,Analitico!$A:$A,0))&amp;"%",""),"")</f>
        <v>%</v>
      </c>
    </row>
    <row r="3029" spans="1:11" ht="20.399999999999999" x14ac:dyDescent="0.2">
      <c r="A3029" s="1" t="str">
        <f t="shared" si="48"/>
        <v>SINAPI 104395</v>
      </c>
      <c r="B3029" s="3" t="s">
        <v>21783</v>
      </c>
      <c r="C3029" s="3" t="s">
        <v>3088</v>
      </c>
      <c r="D3029" s="2" t="s">
        <v>10831</v>
      </c>
      <c r="E3029" s="3" t="s">
        <v>15533</v>
      </c>
      <c r="F3029" s="66" t="s">
        <v>18259</v>
      </c>
      <c r="I3029" s="3" t="s">
        <v>21785</v>
      </c>
      <c r="J3029" s="3" t="str">
        <f>IF($B3029="SINAPI",IF(ISNUMBER(MATCH(Banco!$C3029,Analitico!$A:$A,0)),INDEX(Analitico!E:E,MATCH(Banco!$C3029,Analitico!$A:$A,0))&amp;"%",""),"")</f>
        <v>45,7387580%</v>
      </c>
      <c r="K3029" s="3" t="str">
        <f>IF($B3029="SINAPI",IF(ISNUMBER(MATCH(Banco!$C3029,Analitico!$A:$A,0)),INDEX(Analitico!F:F,MATCH(Banco!$C3029,Analitico!$A:$A,0))&amp;"%",""),"")</f>
        <v>%</v>
      </c>
    </row>
    <row r="3030" spans="1:11" ht="20.399999999999999" x14ac:dyDescent="0.2">
      <c r="A3030" s="1" t="str">
        <f t="shared" si="48"/>
        <v>SINAPI 91924</v>
      </c>
      <c r="B3030" s="3" t="s">
        <v>21783</v>
      </c>
      <c r="C3030" s="3" t="s">
        <v>3089</v>
      </c>
      <c r="D3030" s="2" t="s">
        <v>10832</v>
      </c>
      <c r="E3030" s="3" t="s">
        <v>15532</v>
      </c>
      <c r="F3030" s="66" t="s">
        <v>16599</v>
      </c>
      <c r="I3030" s="3" t="s">
        <v>21785</v>
      </c>
      <c r="J3030" s="3" t="str">
        <f>IF($B3030="SINAPI",IF(ISNUMBER(MATCH(Banco!$C3030,Analitico!$A:$A,0)),INDEX(Analitico!E:E,MATCH(Banco!$C3030,Analitico!$A:$A,0))&amp;"%",""),"")</f>
        <v>35,3312302%</v>
      </c>
      <c r="K3030" s="3" t="str">
        <f>IF($B3030="SINAPI",IF(ISNUMBER(MATCH(Banco!$C3030,Analitico!$A:$A,0)),INDEX(Analitico!F:F,MATCH(Banco!$C3030,Analitico!$A:$A,0))&amp;"%",""),"")</f>
        <v>%</v>
      </c>
    </row>
    <row r="3031" spans="1:11" ht="20.399999999999999" x14ac:dyDescent="0.2">
      <c r="A3031" s="1" t="str">
        <f t="shared" si="48"/>
        <v>SINAPI 91925</v>
      </c>
      <c r="B3031" s="3" t="s">
        <v>21783</v>
      </c>
      <c r="C3031" s="3" t="s">
        <v>3090</v>
      </c>
      <c r="D3031" s="2" t="s">
        <v>10833</v>
      </c>
      <c r="E3031" s="3" t="s">
        <v>15532</v>
      </c>
      <c r="F3031" s="66" t="s">
        <v>18260</v>
      </c>
      <c r="I3031" s="3" t="s">
        <v>21785</v>
      </c>
      <c r="J3031" s="3" t="str">
        <f>IF($B3031="SINAPI",IF(ISNUMBER(MATCH(Banco!$C3031,Analitico!$A:$A,0)),INDEX(Analitico!E:E,MATCH(Banco!$C3031,Analitico!$A:$A,0))&amp;"%",""),"")</f>
        <v>29,2428198%</v>
      </c>
      <c r="K3031" s="3" t="str">
        <f>IF($B3031="SINAPI",IF(ISNUMBER(MATCH(Banco!$C3031,Analitico!$A:$A,0)),INDEX(Analitico!F:F,MATCH(Banco!$C3031,Analitico!$A:$A,0))&amp;"%",""),"")</f>
        <v>%</v>
      </c>
    </row>
    <row r="3032" spans="1:11" ht="20.399999999999999" x14ac:dyDescent="0.2">
      <c r="A3032" s="1" t="str">
        <f t="shared" si="48"/>
        <v>SINAPI 91926</v>
      </c>
      <c r="B3032" s="3" t="s">
        <v>21783</v>
      </c>
      <c r="C3032" s="3" t="s">
        <v>3091</v>
      </c>
      <c r="D3032" s="2" t="s">
        <v>10834</v>
      </c>
      <c r="E3032" s="3" t="s">
        <v>15532</v>
      </c>
      <c r="F3032" s="66" t="s">
        <v>18261</v>
      </c>
      <c r="I3032" s="3" t="s">
        <v>21785</v>
      </c>
      <c r="J3032" s="3" t="str">
        <f>IF($B3032="SINAPI",IF(ISNUMBER(MATCH(Banco!$C3032,Analitico!$A:$A,0)),INDEX(Analitico!E:E,MATCH(Banco!$C3032,Analitico!$A:$A,0))&amp;"%",""),"")</f>
        <v>30,7359307%</v>
      </c>
      <c r="K3032" s="3" t="str">
        <f>IF($B3032="SINAPI",IF(ISNUMBER(MATCH(Banco!$C3032,Analitico!$A:$A,0)),INDEX(Analitico!F:F,MATCH(Banco!$C3032,Analitico!$A:$A,0))&amp;"%",""),"")</f>
        <v>%</v>
      </c>
    </row>
    <row r="3033" spans="1:11" ht="20.399999999999999" x14ac:dyDescent="0.2">
      <c r="A3033" s="1" t="str">
        <f t="shared" si="48"/>
        <v>SINAPI 91927</v>
      </c>
      <c r="B3033" s="3" t="s">
        <v>21783</v>
      </c>
      <c r="C3033" s="3" t="s">
        <v>3092</v>
      </c>
      <c r="D3033" s="2" t="s">
        <v>10835</v>
      </c>
      <c r="E3033" s="3" t="s">
        <v>15532</v>
      </c>
      <c r="F3033" s="66" t="s">
        <v>18262</v>
      </c>
      <c r="I3033" s="3" t="s">
        <v>21785</v>
      </c>
      <c r="J3033" s="3" t="str">
        <f>IF($B3033="SINAPI",IF(ISNUMBER(MATCH(Banco!$C3033,Analitico!$A:$A,0)),INDEX(Analitico!E:E,MATCH(Banco!$C3033,Analitico!$A:$A,0))&amp;"%",""),"")</f>
        <v>27,4131274%</v>
      </c>
      <c r="K3033" s="3" t="str">
        <f>IF($B3033="SINAPI",IF(ISNUMBER(MATCH(Banco!$C3033,Analitico!$A:$A,0)),INDEX(Analitico!F:F,MATCH(Banco!$C3033,Analitico!$A:$A,0))&amp;"%",""),"")</f>
        <v>%</v>
      </c>
    </row>
    <row r="3034" spans="1:11" ht="20.399999999999999" x14ac:dyDescent="0.2">
      <c r="A3034" s="1" t="str">
        <f t="shared" si="48"/>
        <v>SINAPI 91928</v>
      </c>
      <c r="B3034" s="3" t="s">
        <v>21783</v>
      </c>
      <c r="C3034" s="3" t="s">
        <v>3093</v>
      </c>
      <c r="D3034" s="2" t="s">
        <v>10836</v>
      </c>
      <c r="E3034" s="3" t="s">
        <v>15532</v>
      </c>
      <c r="F3034" s="66" t="s">
        <v>18263</v>
      </c>
      <c r="I3034" s="3" t="s">
        <v>21785</v>
      </c>
      <c r="J3034" s="3" t="str">
        <f>IF($B3034="SINAPI",IF(ISNUMBER(MATCH(Banco!$C3034,Analitico!$A:$A,0)),INDEX(Analitico!E:E,MATCH(Banco!$C3034,Analitico!$A:$A,0))&amp;"%",""),"")</f>
        <v>26,5646731%</v>
      </c>
      <c r="K3034" s="3" t="str">
        <f>IF($B3034="SINAPI",IF(ISNUMBER(MATCH(Banco!$C3034,Analitico!$A:$A,0)),INDEX(Analitico!F:F,MATCH(Banco!$C3034,Analitico!$A:$A,0))&amp;"%",""),"")</f>
        <v>%</v>
      </c>
    </row>
    <row r="3035" spans="1:11" ht="20.399999999999999" x14ac:dyDescent="0.2">
      <c r="A3035" s="1" t="str">
        <f t="shared" si="48"/>
        <v>SINAPI 91929</v>
      </c>
      <c r="B3035" s="3" t="s">
        <v>21783</v>
      </c>
      <c r="C3035" s="3" t="s">
        <v>3094</v>
      </c>
      <c r="D3035" s="2" t="s">
        <v>10837</v>
      </c>
      <c r="E3035" s="3" t="s">
        <v>15532</v>
      </c>
      <c r="F3035" s="66" t="s">
        <v>18264</v>
      </c>
      <c r="I3035" s="3" t="s">
        <v>21785</v>
      </c>
      <c r="J3035" s="3" t="str">
        <f>IF($B3035="SINAPI",IF(ISNUMBER(MATCH(Banco!$C3035,Analitico!$A:$A,0)),INDEX(Analitico!E:E,MATCH(Banco!$C3035,Analitico!$A:$A,0))&amp;"%",""),"")</f>
        <v>24,9022164%</v>
      </c>
      <c r="K3035" s="3" t="str">
        <f>IF($B3035="SINAPI",IF(ISNUMBER(MATCH(Banco!$C3035,Analitico!$A:$A,0)),INDEX(Analitico!F:F,MATCH(Banco!$C3035,Analitico!$A:$A,0))&amp;"%",""),"")</f>
        <v>%</v>
      </c>
    </row>
    <row r="3036" spans="1:11" ht="20.399999999999999" x14ac:dyDescent="0.2">
      <c r="A3036" s="1" t="str">
        <f t="shared" si="48"/>
        <v>SINAPI 91930</v>
      </c>
      <c r="B3036" s="3" t="s">
        <v>21783</v>
      </c>
      <c r="C3036" s="3" t="s">
        <v>3095</v>
      </c>
      <c r="D3036" s="2" t="s">
        <v>10838</v>
      </c>
      <c r="E3036" s="3" t="s">
        <v>15532</v>
      </c>
      <c r="F3036" s="66" t="s">
        <v>18265</v>
      </c>
      <c r="I3036" s="3" t="s">
        <v>21785</v>
      </c>
      <c r="J3036" s="3" t="str">
        <f>IF($B3036="SINAPI",IF(ISNUMBER(MATCH(Banco!$C3036,Analitico!$A:$A,0)),INDEX(Analitico!E:E,MATCH(Banco!$C3036,Analitico!$A:$A,0))&amp;"%",""),"")</f>
        <v>25,0248262%</v>
      </c>
      <c r="K3036" s="3" t="str">
        <f>IF($B3036="SINAPI",IF(ISNUMBER(MATCH(Banco!$C3036,Analitico!$A:$A,0)),INDEX(Analitico!F:F,MATCH(Banco!$C3036,Analitico!$A:$A,0))&amp;"%",""),"")</f>
        <v>%</v>
      </c>
    </row>
    <row r="3037" spans="1:11" ht="20.399999999999999" x14ac:dyDescent="0.2">
      <c r="A3037" s="1" t="str">
        <f t="shared" si="48"/>
        <v>SINAPI 91931</v>
      </c>
      <c r="B3037" s="3" t="s">
        <v>21783</v>
      </c>
      <c r="C3037" s="3" t="s">
        <v>3096</v>
      </c>
      <c r="D3037" s="2" t="s">
        <v>10839</v>
      </c>
      <c r="E3037" s="3" t="s">
        <v>15532</v>
      </c>
      <c r="F3037" s="66" t="s">
        <v>18266</v>
      </c>
      <c r="I3037" s="3" t="s">
        <v>21785</v>
      </c>
      <c r="J3037" s="3" t="str">
        <f>IF($B3037="SINAPI",IF(ISNUMBER(MATCH(Banco!$C3037,Analitico!$A:$A,0)),INDEX(Analitico!E:E,MATCH(Banco!$C3037,Analitico!$A:$A,0))&amp;"%",""),"")</f>
        <v>23,1830726%</v>
      </c>
      <c r="K3037" s="3" t="str">
        <f>IF($B3037="SINAPI",IF(ISNUMBER(MATCH(Banco!$C3037,Analitico!$A:$A,0)),INDEX(Analitico!F:F,MATCH(Banco!$C3037,Analitico!$A:$A,0))&amp;"%",""),"")</f>
        <v>%</v>
      </c>
    </row>
    <row r="3038" spans="1:11" ht="20.399999999999999" x14ac:dyDescent="0.2">
      <c r="A3038" s="1" t="str">
        <f t="shared" si="48"/>
        <v>SINAPI 91932</v>
      </c>
      <c r="B3038" s="3" t="s">
        <v>21783</v>
      </c>
      <c r="C3038" s="3" t="s">
        <v>3097</v>
      </c>
      <c r="D3038" s="2" t="s">
        <v>10840</v>
      </c>
      <c r="E3038" s="3" t="s">
        <v>15532</v>
      </c>
      <c r="F3038" s="66" t="s">
        <v>17940</v>
      </c>
      <c r="I3038" s="3" t="s">
        <v>21785</v>
      </c>
      <c r="J3038" s="3" t="str">
        <f>IF($B3038="SINAPI",IF(ISNUMBER(MATCH(Banco!$C3038,Analitico!$A:$A,0)),INDEX(Analitico!E:E,MATCH(Banco!$C3038,Analitico!$A:$A,0))&amp;"%",""),"")</f>
        <v>20,8541320%</v>
      </c>
      <c r="K3038" s="3" t="str">
        <f>IF($B3038="SINAPI",IF(ISNUMBER(MATCH(Banco!$C3038,Analitico!$A:$A,0)),INDEX(Analitico!F:F,MATCH(Banco!$C3038,Analitico!$A:$A,0))&amp;"%",""),"")</f>
        <v>%</v>
      </c>
    </row>
    <row r="3039" spans="1:11" ht="20.399999999999999" x14ac:dyDescent="0.2">
      <c r="A3039" s="1" t="str">
        <f t="shared" si="48"/>
        <v>SINAPI 91933</v>
      </c>
      <c r="B3039" s="3" t="s">
        <v>21783</v>
      </c>
      <c r="C3039" s="3" t="s">
        <v>3098</v>
      </c>
      <c r="D3039" s="2" t="s">
        <v>10841</v>
      </c>
      <c r="E3039" s="3" t="s">
        <v>15532</v>
      </c>
      <c r="F3039" s="66" t="s">
        <v>18185</v>
      </c>
      <c r="I3039" s="3" t="s">
        <v>21785</v>
      </c>
      <c r="J3039" s="3" t="str">
        <f>IF($B3039="SINAPI",IF(ISNUMBER(MATCH(Banco!$C3039,Analitico!$A:$A,0)),INDEX(Analitico!E:E,MATCH(Banco!$C3039,Analitico!$A:$A,0))&amp;"%",""),"")</f>
        <v>21,6091954%</v>
      </c>
      <c r="K3039" s="3" t="str">
        <f>IF($B3039="SINAPI",IF(ISNUMBER(MATCH(Banco!$C3039,Analitico!$A:$A,0)),INDEX(Analitico!F:F,MATCH(Banco!$C3039,Analitico!$A:$A,0))&amp;"%",""),"")</f>
        <v>%</v>
      </c>
    </row>
    <row r="3040" spans="1:11" ht="20.399999999999999" x14ac:dyDescent="0.2">
      <c r="A3040" s="1" t="str">
        <f t="shared" si="48"/>
        <v>SINAPI 91934</v>
      </c>
      <c r="B3040" s="3" t="s">
        <v>21783</v>
      </c>
      <c r="C3040" s="3" t="s">
        <v>3099</v>
      </c>
      <c r="D3040" s="2" t="s">
        <v>10842</v>
      </c>
      <c r="E3040" s="3" t="s">
        <v>15532</v>
      </c>
      <c r="F3040" s="66" t="s">
        <v>16450</v>
      </c>
      <c r="I3040" s="3" t="s">
        <v>21785</v>
      </c>
      <c r="J3040" s="3" t="str">
        <f>IF($B3040="SINAPI",IF(ISNUMBER(MATCH(Banco!$C3040,Analitico!$A:$A,0)),INDEX(Analitico!E:E,MATCH(Banco!$C3040,Analitico!$A:$A,0))&amp;"%",""),"")</f>
        <v>21,6941356%</v>
      </c>
      <c r="K3040" s="3" t="str">
        <f>IF($B3040="SINAPI",IF(ISNUMBER(MATCH(Banco!$C3040,Analitico!$A:$A,0)),INDEX(Analitico!F:F,MATCH(Banco!$C3040,Analitico!$A:$A,0))&amp;"%",""),"")</f>
        <v>%</v>
      </c>
    </row>
    <row r="3041" spans="1:11" ht="20.399999999999999" x14ac:dyDescent="0.2">
      <c r="A3041" s="1" t="str">
        <f t="shared" si="48"/>
        <v>SINAPI 91935</v>
      </c>
      <c r="B3041" s="3" t="s">
        <v>21783</v>
      </c>
      <c r="C3041" s="3" t="s">
        <v>3100</v>
      </c>
      <c r="D3041" s="2" t="s">
        <v>10843</v>
      </c>
      <c r="E3041" s="3" t="s">
        <v>15532</v>
      </c>
      <c r="F3041" s="66" t="s">
        <v>18267</v>
      </c>
      <c r="I3041" s="3" t="s">
        <v>21785</v>
      </c>
      <c r="J3041" s="3" t="str">
        <f>IF($B3041="SINAPI",IF(ISNUMBER(MATCH(Banco!$C3041,Analitico!$A:$A,0)),INDEX(Analitico!E:E,MATCH(Banco!$C3041,Analitico!$A:$A,0))&amp;"%",""),"")</f>
        <v>20,7326007%</v>
      </c>
      <c r="K3041" s="3" t="str">
        <f>IF($B3041="SINAPI",IF(ISNUMBER(MATCH(Banco!$C3041,Analitico!$A:$A,0)),INDEX(Analitico!F:F,MATCH(Banco!$C3041,Analitico!$A:$A,0))&amp;"%",""),"")</f>
        <v>%</v>
      </c>
    </row>
    <row r="3042" spans="1:11" ht="20.399999999999999" x14ac:dyDescent="0.2">
      <c r="A3042" s="1" t="str">
        <f t="shared" si="48"/>
        <v>SINAPI 92979</v>
      </c>
      <c r="B3042" s="3" t="s">
        <v>21783</v>
      </c>
      <c r="C3042" s="3" t="s">
        <v>3101</v>
      </c>
      <c r="D3042" s="2" t="s">
        <v>10844</v>
      </c>
      <c r="E3042" s="3" t="s">
        <v>15532</v>
      </c>
      <c r="F3042" s="66" t="s">
        <v>16040</v>
      </c>
      <c r="I3042" s="3" t="s">
        <v>21785</v>
      </c>
      <c r="J3042" s="3" t="str">
        <f>IF($B3042="SINAPI",IF(ISNUMBER(MATCH(Banco!$C3042,Analitico!$A:$A,0)),INDEX(Analitico!E:E,MATCH(Banco!$C3042,Analitico!$A:$A,0))&amp;"%",""),"")</f>
        <v>3,6502546%</v>
      </c>
      <c r="K3042" s="3" t="str">
        <f>IF($B3042="SINAPI",IF(ISNUMBER(MATCH(Banco!$C3042,Analitico!$A:$A,0)),INDEX(Analitico!F:F,MATCH(Banco!$C3042,Analitico!$A:$A,0))&amp;"%",""),"")</f>
        <v>%</v>
      </c>
    </row>
    <row r="3043" spans="1:11" ht="20.399999999999999" x14ac:dyDescent="0.2">
      <c r="A3043" s="1" t="str">
        <f t="shared" ref="A3043:A3106" si="49">CONCATENAR</f>
        <v>SINAPI 92980</v>
      </c>
      <c r="B3043" s="3" t="s">
        <v>21783</v>
      </c>
      <c r="C3043" s="3" t="s">
        <v>3102</v>
      </c>
      <c r="D3043" s="2" t="s">
        <v>10845</v>
      </c>
      <c r="E3043" s="3" t="s">
        <v>15532</v>
      </c>
      <c r="F3043" s="66" t="s">
        <v>18268</v>
      </c>
      <c r="I3043" s="3" t="s">
        <v>21785</v>
      </c>
      <c r="J3043" s="3" t="str">
        <f>IF($B3043="SINAPI",IF(ISNUMBER(MATCH(Banco!$C3043,Analitico!$A:$A,0)),INDEX(Analitico!E:E,MATCH(Banco!$C3043,Analitico!$A:$A,0))&amp;"%",""),"")</f>
        <v>3,8188277%</v>
      </c>
      <c r="K3043" s="3" t="str">
        <f>IF($B3043="SINAPI",IF(ISNUMBER(MATCH(Banco!$C3043,Analitico!$A:$A,0)),INDEX(Analitico!F:F,MATCH(Banco!$C3043,Analitico!$A:$A,0))&amp;"%",""),"")</f>
        <v>%</v>
      </c>
    </row>
    <row r="3044" spans="1:11" ht="20.399999999999999" x14ac:dyDescent="0.2">
      <c r="A3044" s="1" t="str">
        <f t="shared" si="49"/>
        <v>SINAPI 92981</v>
      </c>
      <c r="B3044" s="3" t="s">
        <v>21783</v>
      </c>
      <c r="C3044" s="3" t="s">
        <v>3103</v>
      </c>
      <c r="D3044" s="2" t="s">
        <v>10846</v>
      </c>
      <c r="E3044" s="3" t="s">
        <v>15532</v>
      </c>
      <c r="F3044" s="66" t="s">
        <v>18269</v>
      </c>
      <c r="I3044" s="3" t="s">
        <v>21785</v>
      </c>
      <c r="J3044" s="3" t="str">
        <f>IF($B3044="SINAPI",IF(ISNUMBER(MATCH(Banco!$C3044,Analitico!$A:$A,0)),INDEX(Analitico!E:E,MATCH(Banco!$C3044,Analitico!$A:$A,0))&amp;"%",""),"")</f>
        <v>3,6838978%</v>
      </c>
      <c r="K3044" s="3" t="str">
        <f>IF($B3044="SINAPI",IF(ISNUMBER(MATCH(Banco!$C3044,Analitico!$A:$A,0)),INDEX(Analitico!F:F,MATCH(Banco!$C3044,Analitico!$A:$A,0))&amp;"%",""),"")</f>
        <v>%</v>
      </c>
    </row>
    <row r="3045" spans="1:11" ht="20.399999999999999" x14ac:dyDescent="0.2">
      <c r="A3045" s="1" t="str">
        <f t="shared" si="49"/>
        <v>SINAPI 92982</v>
      </c>
      <c r="B3045" s="3" t="s">
        <v>21783</v>
      </c>
      <c r="C3045" s="3" t="s">
        <v>3104</v>
      </c>
      <c r="D3045" s="2" t="s">
        <v>10847</v>
      </c>
      <c r="E3045" s="3" t="s">
        <v>15532</v>
      </c>
      <c r="F3045" s="66" t="s">
        <v>18270</v>
      </c>
      <c r="I3045" s="3" t="s">
        <v>21785</v>
      </c>
      <c r="J3045" s="3" t="str">
        <f>IF($B3045="SINAPI",IF(ISNUMBER(MATCH(Banco!$C3045,Analitico!$A:$A,0)),INDEX(Analitico!E:E,MATCH(Banco!$C3045,Analitico!$A:$A,0))&amp;"%",""),"")</f>
        <v>3,4753363%</v>
      </c>
      <c r="K3045" s="3" t="str">
        <f>IF($B3045="SINAPI",IF(ISNUMBER(MATCH(Banco!$C3045,Analitico!$A:$A,0)),INDEX(Analitico!F:F,MATCH(Banco!$C3045,Analitico!$A:$A,0))&amp;"%",""),"")</f>
        <v>%</v>
      </c>
    </row>
    <row r="3046" spans="1:11" ht="20.399999999999999" x14ac:dyDescent="0.2">
      <c r="A3046" s="1" t="str">
        <f t="shared" si="49"/>
        <v>SINAPI 92984</v>
      </c>
      <c r="B3046" s="3" t="s">
        <v>21783</v>
      </c>
      <c r="C3046" s="3" t="s">
        <v>3105</v>
      </c>
      <c r="D3046" s="2" t="s">
        <v>10848</v>
      </c>
      <c r="E3046" s="3" t="s">
        <v>15532</v>
      </c>
      <c r="F3046" s="66" t="s">
        <v>18271</v>
      </c>
      <c r="I3046" s="3" t="s">
        <v>21785</v>
      </c>
      <c r="J3046" s="3" t="str">
        <f>IF($B3046="SINAPI",IF(ISNUMBER(MATCH(Banco!$C3046,Analitico!$A:$A,0)),INDEX(Analitico!E:E,MATCH(Banco!$C3046,Analitico!$A:$A,0))&amp;"%",""),"")</f>
        <v>10,0874243%</v>
      </c>
      <c r="K3046" s="3" t="str">
        <f>IF($B3046="SINAPI",IF(ISNUMBER(MATCH(Banco!$C3046,Analitico!$A:$A,0)),INDEX(Analitico!F:F,MATCH(Banco!$C3046,Analitico!$A:$A,0))&amp;"%",""),"")</f>
        <v>%</v>
      </c>
    </row>
    <row r="3047" spans="1:11" ht="20.399999999999999" x14ac:dyDescent="0.2">
      <c r="A3047" s="1" t="str">
        <f t="shared" si="49"/>
        <v>SINAPI 92986</v>
      </c>
      <c r="B3047" s="3" t="s">
        <v>21783</v>
      </c>
      <c r="C3047" s="3" t="s">
        <v>3106</v>
      </c>
      <c r="D3047" s="2" t="s">
        <v>10849</v>
      </c>
      <c r="E3047" s="3" t="s">
        <v>15532</v>
      </c>
      <c r="F3047" s="66" t="s">
        <v>18272</v>
      </c>
      <c r="I3047" s="3" t="s">
        <v>21785</v>
      </c>
      <c r="J3047" s="3" t="str">
        <f>IF($B3047="SINAPI",IF(ISNUMBER(MATCH(Banco!$C3047,Analitico!$A:$A,0)),INDEX(Analitico!E:E,MATCH(Banco!$C3047,Analitico!$A:$A,0))&amp;"%",""),"")</f>
        <v>8,3941605%</v>
      </c>
      <c r="K3047" s="3" t="str">
        <f>IF($B3047="SINAPI",IF(ISNUMBER(MATCH(Banco!$C3047,Analitico!$A:$A,0)),INDEX(Analitico!F:F,MATCH(Banco!$C3047,Analitico!$A:$A,0))&amp;"%",""),"")</f>
        <v>%</v>
      </c>
    </row>
    <row r="3048" spans="1:11" ht="20.399999999999999" x14ac:dyDescent="0.2">
      <c r="A3048" s="1" t="str">
        <f t="shared" si="49"/>
        <v>SINAPI 92988</v>
      </c>
      <c r="B3048" s="3" t="s">
        <v>21783</v>
      </c>
      <c r="C3048" s="3" t="s">
        <v>3107</v>
      </c>
      <c r="D3048" s="2" t="s">
        <v>10850</v>
      </c>
      <c r="E3048" s="3" t="s">
        <v>15532</v>
      </c>
      <c r="F3048" s="66" t="s">
        <v>18273</v>
      </c>
      <c r="I3048" s="3" t="s">
        <v>21785</v>
      </c>
      <c r="J3048" s="3" t="str">
        <f>IF($B3048="SINAPI",IF(ISNUMBER(MATCH(Banco!$C3048,Analitico!$A:$A,0)),INDEX(Analitico!E:E,MATCH(Banco!$C3048,Analitico!$A:$A,0))&amp;"%",""),"")</f>
        <v>6,9057995%</v>
      </c>
      <c r="K3048" s="3" t="str">
        <f>IF($B3048="SINAPI",IF(ISNUMBER(MATCH(Banco!$C3048,Analitico!$A:$A,0)),INDEX(Analitico!F:F,MATCH(Banco!$C3048,Analitico!$A:$A,0))&amp;"%",""),"")</f>
        <v>%</v>
      </c>
    </row>
    <row r="3049" spans="1:11" ht="20.399999999999999" x14ac:dyDescent="0.2">
      <c r="A3049" s="1" t="str">
        <f t="shared" si="49"/>
        <v>SINAPI 92990</v>
      </c>
      <c r="B3049" s="3" t="s">
        <v>21783</v>
      </c>
      <c r="C3049" s="3" t="s">
        <v>3108</v>
      </c>
      <c r="D3049" s="2" t="s">
        <v>10851</v>
      </c>
      <c r="E3049" s="3" t="s">
        <v>15532</v>
      </c>
      <c r="F3049" s="66" t="s">
        <v>18274</v>
      </c>
      <c r="I3049" s="3" t="s">
        <v>21785</v>
      </c>
      <c r="J3049" s="3" t="str">
        <f>IF($B3049="SINAPI",IF(ISNUMBER(MATCH(Banco!$C3049,Analitico!$A:$A,0)),INDEX(Analitico!E:E,MATCH(Banco!$C3049,Analitico!$A:$A,0))&amp;"%",""),"")</f>
        <v>6,0440891%</v>
      </c>
      <c r="K3049" s="3" t="str">
        <f>IF($B3049="SINAPI",IF(ISNUMBER(MATCH(Banco!$C3049,Analitico!$A:$A,0)),INDEX(Analitico!F:F,MATCH(Banco!$C3049,Analitico!$A:$A,0))&amp;"%",""),"")</f>
        <v>%</v>
      </c>
    </row>
    <row r="3050" spans="1:11" ht="20.399999999999999" x14ac:dyDescent="0.2">
      <c r="A3050" s="1" t="str">
        <f t="shared" si="49"/>
        <v>SINAPI 92992</v>
      </c>
      <c r="B3050" s="3" t="s">
        <v>21783</v>
      </c>
      <c r="C3050" s="3" t="s">
        <v>3109</v>
      </c>
      <c r="D3050" s="2" t="s">
        <v>10852</v>
      </c>
      <c r="E3050" s="3" t="s">
        <v>15532</v>
      </c>
      <c r="F3050" s="66" t="s">
        <v>18275</v>
      </c>
      <c r="I3050" s="3" t="s">
        <v>21785</v>
      </c>
      <c r="J3050" s="3" t="str">
        <f>IF($B3050="SINAPI",IF(ISNUMBER(MATCH(Banco!$C3050,Analitico!$A:$A,0)),INDEX(Analitico!E:E,MATCH(Banco!$C3050,Analitico!$A:$A,0))&amp;"%",""),"")</f>
        <v>5,7148210%</v>
      </c>
      <c r="K3050" s="3" t="str">
        <f>IF($B3050="SINAPI",IF(ISNUMBER(MATCH(Banco!$C3050,Analitico!$A:$A,0)),INDEX(Analitico!F:F,MATCH(Banco!$C3050,Analitico!$A:$A,0))&amp;"%",""),"")</f>
        <v>%</v>
      </c>
    </row>
    <row r="3051" spans="1:11" ht="20.399999999999999" x14ac:dyDescent="0.2">
      <c r="A3051" s="1" t="str">
        <f t="shared" si="49"/>
        <v>SINAPI 92994</v>
      </c>
      <c r="B3051" s="3" t="s">
        <v>21783</v>
      </c>
      <c r="C3051" s="3" t="s">
        <v>3110</v>
      </c>
      <c r="D3051" s="2" t="s">
        <v>10853</v>
      </c>
      <c r="E3051" s="3" t="s">
        <v>15532</v>
      </c>
      <c r="F3051" s="66" t="s">
        <v>18276</v>
      </c>
      <c r="I3051" s="3" t="s">
        <v>21785</v>
      </c>
      <c r="J3051" s="3" t="str">
        <f>IF($B3051="SINAPI",IF(ISNUMBER(MATCH(Banco!$C3051,Analitico!$A:$A,0)),INDEX(Analitico!E:E,MATCH(Banco!$C3051,Analitico!$A:$A,0))&amp;"%",""),"")</f>
        <v>5,1910598%</v>
      </c>
      <c r="K3051" s="3" t="str">
        <f>IF($B3051="SINAPI",IF(ISNUMBER(MATCH(Banco!$C3051,Analitico!$A:$A,0)),INDEX(Analitico!F:F,MATCH(Banco!$C3051,Analitico!$A:$A,0))&amp;"%",""),"")</f>
        <v>%</v>
      </c>
    </row>
    <row r="3052" spans="1:11" ht="20.399999999999999" x14ac:dyDescent="0.2">
      <c r="A3052" s="1" t="str">
        <f t="shared" si="49"/>
        <v>SINAPI 92996</v>
      </c>
      <c r="B3052" s="3" t="s">
        <v>21783</v>
      </c>
      <c r="C3052" s="3" t="s">
        <v>3111</v>
      </c>
      <c r="D3052" s="2" t="s">
        <v>10854</v>
      </c>
      <c r="E3052" s="3" t="s">
        <v>15532</v>
      </c>
      <c r="F3052" s="66" t="s">
        <v>18277</v>
      </c>
      <c r="I3052" s="3" t="s">
        <v>21785</v>
      </c>
      <c r="J3052" s="3" t="str">
        <f>IF($B3052="SINAPI",IF(ISNUMBER(MATCH(Banco!$C3052,Analitico!$A:$A,0)),INDEX(Analitico!E:E,MATCH(Banco!$C3052,Analitico!$A:$A,0))&amp;"%",""),"")</f>
        <v>5,0831297%</v>
      </c>
      <c r="K3052" s="3" t="str">
        <f>IF($B3052="SINAPI",IF(ISNUMBER(MATCH(Banco!$C3052,Analitico!$A:$A,0)),INDEX(Analitico!F:F,MATCH(Banco!$C3052,Analitico!$A:$A,0))&amp;"%",""),"")</f>
        <v>%</v>
      </c>
    </row>
    <row r="3053" spans="1:11" ht="20.399999999999999" x14ac:dyDescent="0.2">
      <c r="A3053" s="1" t="str">
        <f t="shared" si="49"/>
        <v>SINAPI 92998</v>
      </c>
      <c r="B3053" s="3" t="s">
        <v>21783</v>
      </c>
      <c r="C3053" s="3" t="s">
        <v>3112</v>
      </c>
      <c r="D3053" s="2" t="s">
        <v>10855</v>
      </c>
      <c r="E3053" s="3" t="s">
        <v>15532</v>
      </c>
      <c r="F3053" s="66" t="s">
        <v>18278</v>
      </c>
      <c r="I3053" s="3" t="s">
        <v>21785</v>
      </c>
      <c r="J3053" s="3" t="str">
        <f>IF($B3053="SINAPI",IF(ISNUMBER(MATCH(Banco!$C3053,Analitico!$A:$A,0)),INDEX(Analitico!E:E,MATCH(Banco!$C3053,Analitico!$A:$A,0))&amp;"%",""),"")</f>
        <v>4,8961929%</v>
      </c>
      <c r="K3053" s="3" t="str">
        <f>IF($B3053="SINAPI",IF(ISNUMBER(MATCH(Banco!$C3053,Analitico!$A:$A,0)),INDEX(Analitico!F:F,MATCH(Banco!$C3053,Analitico!$A:$A,0))&amp;"%",""),"")</f>
        <v>%</v>
      </c>
    </row>
    <row r="3054" spans="1:11" ht="20.399999999999999" x14ac:dyDescent="0.2">
      <c r="A3054" s="1" t="str">
        <f t="shared" si="49"/>
        <v>SINAPI 93000</v>
      </c>
      <c r="B3054" s="3" t="s">
        <v>21783</v>
      </c>
      <c r="C3054" s="3" t="s">
        <v>3113</v>
      </c>
      <c r="D3054" s="2" t="s">
        <v>10856</v>
      </c>
      <c r="E3054" s="3" t="s">
        <v>15532</v>
      </c>
      <c r="F3054" s="66" t="s">
        <v>18279</v>
      </c>
      <c r="I3054" s="3" t="s">
        <v>21785</v>
      </c>
      <c r="J3054" s="3" t="str">
        <f>IF($B3054="SINAPI",IF(ISNUMBER(MATCH(Banco!$C3054,Analitico!$A:$A,0)),INDEX(Analitico!E:E,MATCH(Banco!$C3054,Analitico!$A:$A,0))&amp;"%",""),"")</f>
        <v>4,5906937%</v>
      </c>
      <c r="K3054" s="3" t="str">
        <f>IF($B3054="SINAPI",IF(ISNUMBER(MATCH(Banco!$C3054,Analitico!$A:$A,0)),INDEX(Analitico!F:F,MATCH(Banco!$C3054,Analitico!$A:$A,0))&amp;"%",""),"")</f>
        <v>%</v>
      </c>
    </row>
    <row r="3055" spans="1:11" ht="20.399999999999999" x14ac:dyDescent="0.2">
      <c r="A3055" s="1" t="str">
        <f t="shared" si="49"/>
        <v>SINAPI 93002</v>
      </c>
      <c r="B3055" s="3" t="s">
        <v>21783</v>
      </c>
      <c r="C3055" s="3" t="s">
        <v>3114</v>
      </c>
      <c r="D3055" s="2" t="s">
        <v>10857</v>
      </c>
      <c r="E3055" s="3" t="s">
        <v>15532</v>
      </c>
      <c r="F3055" s="66" t="s">
        <v>18280</v>
      </c>
      <c r="I3055" s="3" t="s">
        <v>21785</v>
      </c>
      <c r="J3055" s="3" t="str">
        <f>IF($B3055="SINAPI",IF(ISNUMBER(MATCH(Banco!$C3055,Analitico!$A:$A,0)),INDEX(Analitico!E:E,MATCH(Banco!$C3055,Analitico!$A:$A,0))&amp;"%",""),"")</f>
        <v>4,3037327%</v>
      </c>
      <c r="K3055" s="3" t="str">
        <f>IF($B3055="SINAPI",IF(ISNUMBER(MATCH(Banco!$C3055,Analitico!$A:$A,0)),INDEX(Analitico!F:F,MATCH(Banco!$C3055,Analitico!$A:$A,0))&amp;"%",""),"")</f>
        <v>%</v>
      </c>
    </row>
    <row r="3056" spans="1:11" ht="20.399999999999999" x14ac:dyDescent="0.2">
      <c r="A3056" s="1" t="str">
        <f t="shared" si="49"/>
        <v>SINAPI 101884</v>
      </c>
      <c r="B3056" s="3" t="s">
        <v>21783</v>
      </c>
      <c r="C3056" s="3" t="s">
        <v>3115</v>
      </c>
      <c r="D3056" s="2" t="s">
        <v>10858</v>
      </c>
      <c r="E3056" s="3" t="s">
        <v>15532</v>
      </c>
      <c r="F3056" s="66" t="s">
        <v>18216</v>
      </c>
      <c r="I3056" s="3" t="s">
        <v>21785</v>
      </c>
      <c r="J3056" s="3" t="str">
        <f>IF($B3056="SINAPI",IF(ISNUMBER(MATCH(Banco!$C3056,Analitico!$A:$A,0)),INDEX(Analitico!E:E,MATCH(Banco!$C3056,Analitico!$A:$A,0))&amp;"%",""),"")</f>
        <v>1,4808362%</v>
      </c>
      <c r="K3056" s="3" t="str">
        <f>IF($B3056="SINAPI",IF(ISNUMBER(MATCH(Banco!$C3056,Analitico!$A:$A,0)),INDEX(Analitico!F:F,MATCH(Banco!$C3056,Analitico!$A:$A,0))&amp;"%",""),"")</f>
        <v>%</v>
      </c>
    </row>
    <row r="3057" spans="1:11" ht="20.399999999999999" x14ac:dyDescent="0.2">
      <c r="A3057" s="1" t="str">
        <f t="shared" si="49"/>
        <v>SINAPI 101885</v>
      </c>
      <c r="B3057" s="3" t="s">
        <v>21783</v>
      </c>
      <c r="C3057" s="3" t="s">
        <v>3116</v>
      </c>
      <c r="D3057" s="2" t="s">
        <v>10859</v>
      </c>
      <c r="E3057" s="3" t="s">
        <v>15532</v>
      </c>
      <c r="F3057" s="66" t="s">
        <v>17949</v>
      </c>
      <c r="I3057" s="3" t="s">
        <v>21785</v>
      </c>
      <c r="J3057" s="3" t="str">
        <f>IF($B3057="SINAPI",IF(ISNUMBER(MATCH(Banco!$C3057,Analitico!$A:$A,0)),INDEX(Analitico!E:E,MATCH(Banco!$C3057,Analitico!$A:$A,0))&amp;"%",""),"")</f>
        <v>1,5510948%</v>
      </c>
      <c r="K3057" s="3" t="str">
        <f>IF($B3057="SINAPI",IF(ISNUMBER(MATCH(Banco!$C3057,Analitico!$A:$A,0)),INDEX(Analitico!F:F,MATCH(Banco!$C3057,Analitico!$A:$A,0))&amp;"%",""),"")</f>
        <v>%</v>
      </c>
    </row>
    <row r="3058" spans="1:11" ht="20.399999999999999" x14ac:dyDescent="0.2">
      <c r="A3058" s="1" t="str">
        <f t="shared" si="49"/>
        <v>SINAPI 101886</v>
      </c>
      <c r="B3058" s="3" t="s">
        <v>21783</v>
      </c>
      <c r="C3058" s="3" t="s">
        <v>3117</v>
      </c>
      <c r="D3058" s="2" t="s">
        <v>10860</v>
      </c>
      <c r="E3058" s="3" t="s">
        <v>15532</v>
      </c>
      <c r="F3058" s="66" t="s">
        <v>18281</v>
      </c>
      <c r="I3058" s="3" t="s">
        <v>21785</v>
      </c>
      <c r="J3058" s="3" t="str">
        <f>IF($B3058="SINAPI",IF(ISNUMBER(MATCH(Banco!$C3058,Analitico!$A:$A,0)),INDEX(Analitico!E:E,MATCH(Banco!$C3058,Analitico!$A:$A,0))&amp;"%",""),"")</f>
        <v>2,0024271%</v>
      </c>
      <c r="K3058" s="3" t="str">
        <f>IF($B3058="SINAPI",IF(ISNUMBER(MATCH(Banco!$C3058,Analitico!$A:$A,0)),INDEX(Analitico!F:F,MATCH(Banco!$C3058,Analitico!$A:$A,0))&amp;"%",""),"")</f>
        <v>%</v>
      </c>
    </row>
    <row r="3059" spans="1:11" ht="20.399999999999999" x14ac:dyDescent="0.2">
      <c r="A3059" s="1" t="str">
        <f t="shared" si="49"/>
        <v>SINAPI 101887</v>
      </c>
      <c r="B3059" s="3" t="s">
        <v>21783</v>
      </c>
      <c r="C3059" s="3" t="s">
        <v>3118</v>
      </c>
      <c r="D3059" s="2" t="s">
        <v>10861</v>
      </c>
      <c r="E3059" s="3" t="s">
        <v>15532</v>
      </c>
      <c r="F3059" s="66" t="s">
        <v>18282</v>
      </c>
      <c r="I3059" s="3" t="s">
        <v>21785</v>
      </c>
      <c r="J3059" s="3" t="str">
        <f>IF($B3059="SINAPI",IF(ISNUMBER(MATCH(Banco!$C3059,Analitico!$A:$A,0)),INDEX(Analitico!E:E,MATCH(Banco!$C3059,Analitico!$A:$A,0))&amp;"%",""),"")</f>
        <v>1,8867924%</v>
      </c>
      <c r="K3059" s="3" t="str">
        <f>IF($B3059="SINAPI",IF(ISNUMBER(MATCH(Banco!$C3059,Analitico!$A:$A,0)),INDEX(Analitico!F:F,MATCH(Banco!$C3059,Analitico!$A:$A,0))&amp;"%",""),"")</f>
        <v>%</v>
      </c>
    </row>
    <row r="3060" spans="1:11" ht="20.399999999999999" x14ac:dyDescent="0.2">
      <c r="A3060" s="1" t="str">
        <f t="shared" si="49"/>
        <v>SINAPI 101888</v>
      </c>
      <c r="B3060" s="3" t="s">
        <v>21783</v>
      </c>
      <c r="C3060" s="3" t="s">
        <v>3119</v>
      </c>
      <c r="D3060" s="2" t="s">
        <v>10862</v>
      </c>
      <c r="E3060" s="3" t="s">
        <v>15532</v>
      </c>
      <c r="F3060" s="66" t="s">
        <v>18283</v>
      </c>
      <c r="I3060" s="3" t="s">
        <v>21785</v>
      </c>
      <c r="J3060" s="3" t="str">
        <f>IF($B3060="SINAPI",IF(ISNUMBER(MATCH(Banco!$C3060,Analitico!$A:$A,0)),INDEX(Analitico!E:E,MATCH(Banco!$C3060,Analitico!$A:$A,0))&amp;"%",""),"")</f>
        <v>2,1999228%</v>
      </c>
      <c r="K3060" s="3" t="str">
        <f>IF($B3060="SINAPI",IF(ISNUMBER(MATCH(Banco!$C3060,Analitico!$A:$A,0)),INDEX(Analitico!F:F,MATCH(Banco!$C3060,Analitico!$A:$A,0))&amp;"%",""),"")</f>
        <v>%</v>
      </c>
    </row>
    <row r="3061" spans="1:11" ht="20.399999999999999" x14ac:dyDescent="0.2">
      <c r="A3061" s="1" t="str">
        <f t="shared" si="49"/>
        <v>SINAPI 101889</v>
      </c>
      <c r="B3061" s="3" t="s">
        <v>21783</v>
      </c>
      <c r="C3061" s="3" t="s">
        <v>3120</v>
      </c>
      <c r="D3061" s="2" t="s">
        <v>10863</v>
      </c>
      <c r="E3061" s="3" t="s">
        <v>15532</v>
      </c>
      <c r="F3061" s="66" t="s">
        <v>18284</v>
      </c>
      <c r="I3061" s="3" t="s">
        <v>21785</v>
      </c>
      <c r="J3061" s="3" t="str">
        <f>IF($B3061="SINAPI",IF(ISNUMBER(MATCH(Banco!$C3061,Analitico!$A:$A,0)),INDEX(Analitico!E:E,MATCH(Banco!$C3061,Analitico!$A:$A,0))&amp;"%",""),"")</f>
        <v>2,0940484%</v>
      </c>
      <c r="K3061" s="3" t="str">
        <f>IF($B3061="SINAPI",IF(ISNUMBER(MATCH(Banco!$C3061,Analitico!$A:$A,0)),INDEX(Analitico!F:F,MATCH(Banco!$C3061,Analitico!$A:$A,0))&amp;"%",""),"")</f>
        <v>%</v>
      </c>
    </row>
    <row r="3062" spans="1:11" x14ac:dyDescent="0.2">
      <c r="A3062" s="1" t="str">
        <f t="shared" si="49"/>
        <v>SINAPI 91936</v>
      </c>
      <c r="B3062" s="3" t="s">
        <v>21783</v>
      </c>
      <c r="C3062" s="3" t="s">
        <v>3121</v>
      </c>
      <c r="D3062" s="2" t="s">
        <v>10864</v>
      </c>
      <c r="E3062" s="3" t="s">
        <v>15533</v>
      </c>
      <c r="F3062" s="66" t="s">
        <v>18285</v>
      </c>
      <c r="I3062" s="3" t="s">
        <v>21785</v>
      </c>
      <c r="J3062" s="3" t="str">
        <f>IF($B3062="SINAPI",IF(ISNUMBER(MATCH(Banco!$C3062,Analitico!$A:$A,0)),INDEX(Analitico!E:E,MATCH(Banco!$C3062,Analitico!$A:$A,0))&amp;"%",""),"")</f>
        <v>56,3265307%</v>
      </c>
      <c r="K3062" s="3" t="str">
        <f>IF($B3062="SINAPI",IF(ISNUMBER(MATCH(Banco!$C3062,Analitico!$A:$A,0)),INDEX(Analitico!F:F,MATCH(Banco!$C3062,Analitico!$A:$A,0))&amp;"%",""),"")</f>
        <v>%</v>
      </c>
    </row>
    <row r="3063" spans="1:11" x14ac:dyDescent="0.2">
      <c r="A3063" s="1" t="str">
        <f t="shared" si="49"/>
        <v>SINAPI 91937</v>
      </c>
      <c r="B3063" s="3" t="s">
        <v>21783</v>
      </c>
      <c r="C3063" s="3" t="s">
        <v>3122</v>
      </c>
      <c r="D3063" s="2" t="s">
        <v>10865</v>
      </c>
      <c r="E3063" s="3" t="s">
        <v>15533</v>
      </c>
      <c r="F3063" s="66" t="s">
        <v>18286</v>
      </c>
      <c r="I3063" s="3" t="s">
        <v>21785</v>
      </c>
      <c r="J3063" s="3" t="str">
        <f>IF($B3063="SINAPI",IF(ISNUMBER(MATCH(Banco!$C3063,Analitico!$A:$A,0)),INDEX(Analitico!E:E,MATCH(Banco!$C3063,Analitico!$A:$A,0))&amp;"%",""),"")</f>
        <v>63,0857143%</v>
      </c>
      <c r="K3063" s="3" t="str">
        <f>IF($B3063="SINAPI",IF(ISNUMBER(MATCH(Banco!$C3063,Analitico!$A:$A,0)),INDEX(Analitico!F:F,MATCH(Banco!$C3063,Analitico!$A:$A,0))&amp;"%",""),"")</f>
        <v>%</v>
      </c>
    </row>
    <row r="3064" spans="1:11" x14ac:dyDescent="0.2">
      <c r="A3064" s="1" t="str">
        <f t="shared" si="49"/>
        <v>SINAPI 91939</v>
      </c>
      <c r="B3064" s="3" t="s">
        <v>21783</v>
      </c>
      <c r="C3064" s="3" t="s">
        <v>3123</v>
      </c>
      <c r="D3064" s="2" t="s">
        <v>10866</v>
      </c>
      <c r="E3064" s="3" t="s">
        <v>15533</v>
      </c>
      <c r="F3064" s="66" t="s">
        <v>17272</v>
      </c>
      <c r="I3064" s="3" t="s">
        <v>21785</v>
      </c>
      <c r="J3064" s="3" t="str">
        <f>IF($B3064="SINAPI",IF(ISNUMBER(MATCH(Banco!$C3064,Analitico!$A:$A,0)),INDEX(Analitico!E:E,MATCH(Banco!$C3064,Analitico!$A:$A,0))&amp;"%",""),"")</f>
        <v>78,4431138%</v>
      </c>
      <c r="K3064" s="3" t="str">
        <f>IF($B3064="SINAPI",IF(ISNUMBER(MATCH(Banco!$C3064,Analitico!$A:$A,0)),INDEX(Analitico!F:F,MATCH(Banco!$C3064,Analitico!$A:$A,0))&amp;"%",""),"")</f>
        <v>%</v>
      </c>
    </row>
    <row r="3065" spans="1:11" x14ac:dyDescent="0.2">
      <c r="A3065" s="1" t="str">
        <f t="shared" si="49"/>
        <v>SINAPI 91940</v>
      </c>
      <c r="B3065" s="3" t="s">
        <v>21783</v>
      </c>
      <c r="C3065" s="3" t="s">
        <v>3124</v>
      </c>
      <c r="D3065" s="2" t="s">
        <v>10867</v>
      </c>
      <c r="E3065" s="3" t="s">
        <v>15533</v>
      </c>
      <c r="F3065" s="66" t="s">
        <v>18287</v>
      </c>
      <c r="I3065" s="3" t="s">
        <v>21785</v>
      </c>
      <c r="J3065" s="3" t="str">
        <f>IF($B3065="SINAPI",IF(ISNUMBER(MATCH(Banco!$C3065,Analitico!$A:$A,0)),INDEX(Analitico!E:E,MATCH(Banco!$C3065,Analitico!$A:$A,0))&amp;"%",""),"")</f>
        <v>72,9270730%</v>
      </c>
      <c r="K3065" s="3" t="str">
        <f>IF($B3065="SINAPI",IF(ISNUMBER(MATCH(Banco!$C3065,Analitico!$A:$A,0)),INDEX(Analitico!F:F,MATCH(Banco!$C3065,Analitico!$A:$A,0))&amp;"%",""),"")</f>
        <v>%</v>
      </c>
    </row>
    <row r="3066" spans="1:11" x14ac:dyDescent="0.2">
      <c r="A3066" s="1" t="str">
        <f t="shared" si="49"/>
        <v>SINAPI 91941</v>
      </c>
      <c r="B3066" s="3" t="s">
        <v>21783</v>
      </c>
      <c r="C3066" s="3" t="s">
        <v>3125</v>
      </c>
      <c r="D3066" s="2" t="s">
        <v>10868</v>
      </c>
      <c r="E3066" s="3" t="s">
        <v>15533</v>
      </c>
      <c r="F3066" s="66" t="s">
        <v>18288</v>
      </c>
      <c r="I3066" s="3" t="s">
        <v>21785</v>
      </c>
      <c r="J3066" s="3" t="str">
        <f>IF($B3066="SINAPI",IF(ISNUMBER(MATCH(Banco!$C3066,Analitico!$A:$A,0)),INDEX(Analitico!E:E,MATCH(Banco!$C3066,Analitico!$A:$A,0))&amp;"%",""),"")</f>
        <v>65,3481013%</v>
      </c>
      <c r="K3066" s="3" t="str">
        <f>IF($B3066="SINAPI",IF(ISNUMBER(MATCH(Banco!$C3066,Analitico!$A:$A,0)),INDEX(Analitico!F:F,MATCH(Banco!$C3066,Analitico!$A:$A,0))&amp;"%",""),"")</f>
        <v>%</v>
      </c>
    </row>
    <row r="3067" spans="1:11" x14ac:dyDescent="0.2">
      <c r="A3067" s="1" t="str">
        <f t="shared" si="49"/>
        <v>SINAPI 91942</v>
      </c>
      <c r="B3067" s="3" t="s">
        <v>21783</v>
      </c>
      <c r="C3067" s="3" t="s">
        <v>3126</v>
      </c>
      <c r="D3067" s="2" t="s">
        <v>10869</v>
      </c>
      <c r="E3067" s="3" t="s">
        <v>15533</v>
      </c>
      <c r="F3067" s="66" t="s">
        <v>15768</v>
      </c>
      <c r="I3067" s="3" t="s">
        <v>21785</v>
      </c>
      <c r="J3067" s="3" t="str">
        <f>IF($B3067="SINAPI",IF(ISNUMBER(MATCH(Banco!$C3067,Analitico!$A:$A,0)),INDEX(Analitico!E:E,MATCH(Banco!$C3067,Analitico!$A:$A,0))&amp;"%",""),"")</f>
        <v>73,1144177%</v>
      </c>
      <c r="K3067" s="3" t="str">
        <f>IF($B3067="SINAPI",IF(ISNUMBER(MATCH(Banco!$C3067,Analitico!$A:$A,0)),INDEX(Analitico!F:F,MATCH(Banco!$C3067,Analitico!$A:$A,0))&amp;"%",""),"")</f>
        <v>%</v>
      </c>
    </row>
    <row r="3068" spans="1:11" x14ac:dyDescent="0.2">
      <c r="A3068" s="1" t="str">
        <f t="shared" si="49"/>
        <v>SINAPI 91943</v>
      </c>
      <c r="B3068" s="3" t="s">
        <v>21783</v>
      </c>
      <c r="C3068" s="3" t="s">
        <v>3127</v>
      </c>
      <c r="D3068" s="2" t="s">
        <v>10870</v>
      </c>
      <c r="E3068" s="3" t="s">
        <v>15533</v>
      </c>
      <c r="F3068" s="66" t="s">
        <v>18289</v>
      </c>
      <c r="I3068" s="3" t="s">
        <v>21785</v>
      </c>
      <c r="J3068" s="3" t="str">
        <f>IF($B3068="SINAPI",IF(ISNUMBER(MATCH(Banco!$C3068,Analitico!$A:$A,0)),INDEX(Analitico!E:E,MATCH(Banco!$C3068,Analitico!$A:$A,0))&amp;"%",""),"")</f>
        <v>64,5753308%</v>
      </c>
      <c r="K3068" s="3" t="str">
        <f>IF($B3068="SINAPI",IF(ISNUMBER(MATCH(Banco!$C3068,Analitico!$A:$A,0)),INDEX(Analitico!F:F,MATCH(Banco!$C3068,Analitico!$A:$A,0))&amp;"%",""),"")</f>
        <v>%</v>
      </c>
    </row>
    <row r="3069" spans="1:11" x14ac:dyDescent="0.2">
      <c r="A3069" s="1" t="str">
        <f t="shared" si="49"/>
        <v>SINAPI 91944</v>
      </c>
      <c r="B3069" s="3" t="s">
        <v>21783</v>
      </c>
      <c r="C3069" s="3" t="s">
        <v>3128</v>
      </c>
      <c r="D3069" s="2" t="s">
        <v>10871</v>
      </c>
      <c r="E3069" s="3" t="s">
        <v>15533</v>
      </c>
      <c r="F3069" s="66" t="s">
        <v>16145</v>
      </c>
      <c r="I3069" s="3" t="s">
        <v>21785</v>
      </c>
      <c r="J3069" s="3" t="str">
        <f>IF($B3069="SINAPI",IF(ISNUMBER(MATCH(Banco!$C3069,Analitico!$A:$A,0)),INDEX(Analitico!E:E,MATCH(Banco!$C3069,Analitico!$A:$A,0))&amp;"%",""),"")</f>
        <v>54,2857143%</v>
      </c>
      <c r="K3069" s="3" t="str">
        <f>IF($B3069="SINAPI",IF(ISNUMBER(MATCH(Banco!$C3069,Analitico!$A:$A,0)),INDEX(Analitico!F:F,MATCH(Banco!$C3069,Analitico!$A:$A,0))&amp;"%",""),"")</f>
        <v>%</v>
      </c>
    </row>
    <row r="3070" spans="1:11" x14ac:dyDescent="0.2">
      <c r="A3070" s="1" t="str">
        <f t="shared" si="49"/>
        <v>SINAPI 92865</v>
      </c>
      <c r="B3070" s="3" t="s">
        <v>21783</v>
      </c>
      <c r="C3070" s="3" t="s">
        <v>3129</v>
      </c>
      <c r="D3070" s="2" t="s">
        <v>10872</v>
      </c>
      <c r="E3070" s="3" t="s">
        <v>15533</v>
      </c>
      <c r="F3070" s="66" t="s">
        <v>18290</v>
      </c>
      <c r="I3070" s="3" t="s">
        <v>21785</v>
      </c>
      <c r="J3070" s="3" t="str">
        <f>IF($B3070="SINAPI",IF(ISNUMBER(MATCH(Banco!$C3070,Analitico!$A:$A,0)),INDEX(Analitico!E:E,MATCH(Banco!$C3070,Analitico!$A:$A,0))&amp;"%",""),"")</f>
        <v>69,2163010%</v>
      </c>
      <c r="K3070" s="3" t="str">
        <f>IF($B3070="SINAPI",IF(ISNUMBER(MATCH(Banco!$C3070,Analitico!$A:$A,0)),INDEX(Analitico!F:F,MATCH(Banco!$C3070,Analitico!$A:$A,0))&amp;"%",""),"")</f>
        <v>%</v>
      </c>
    </row>
    <row r="3071" spans="1:11" x14ac:dyDescent="0.2">
      <c r="A3071" s="1" t="str">
        <f t="shared" si="49"/>
        <v>SINAPI 92866</v>
      </c>
      <c r="B3071" s="3" t="s">
        <v>21783</v>
      </c>
      <c r="C3071" s="3" t="s">
        <v>3130</v>
      </c>
      <c r="D3071" s="2" t="s">
        <v>10873</v>
      </c>
      <c r="E3071" s="3" t="s">
        <v>15533</v>
      </c>
      <c r="F3071" s="66" t="s">
        <v>18291</v>
      </c>
      <c r="I3071" s="3" t="s">
        <v>21785</v>
      </c>
      <c r="J3071" s="3" t="str">
        <f>IF($B3071="SINAPI",IF(ISNUMBER(MATCH(Banco!$C3071,Analitico!$A:$A,0)),INDEX(Analitico!E:E,MATCH(Banco!$C3071,Analitico!$A:$A,0))&amp;"%",""),"")</f>
        <v>77,5825721%</v>
      </c>
      <c r="K3071" s="3" t="str">
        <f>IF($B3071="SINAPI",IF(ISNUMBER(MATCH(Banco!$C3071,Analitico!$A:$A,0)),INDEX(Analitico!F:F,MATCH(Banco!$C3071,Analitico!$A:$A,0))&amp;"%",""),"")</f>
        <v>%</v>
      </c>
    </row>
    <row r="3072" spans="1:11" ht="20.399999999999999" x14ac:dyDescent="0.2">
      <c r="A3072" s="1" t="str">
        <f t="shared" si="49"/>
        <v>SINAPI 92867</v>
      </c>
      <c r="B3072" s="3" t="s">
        <v>21783</v>
      </c>
      <c r="C3072" s="3" t="s">
        <v>3131</v>
      </c>
      <c r="D3072" s="2" t="s">
        <v>10874</v>
      </c>
      <c r="E3072" s="3" t="s">
        <v>15533</v>
      </c>
      <c r="F3072" s="66" t="s">
        <v>16846</v>
      </c>
      <c r="I3072" s="3" t="s">
        <v>21785</v>
      </c>
      <c r="J3072" s="3" t="str">
        <f>IF($B3072="SINAPI",IF(ISNUMBER(MATCH(Banco!$C3072,Analitico!$A:$A,0)),INDEX(Analitico!E:E,MATCH(Banco!$C3072,Analitico!$A:$A,0))&amp;"%",""),"")</f>
        <v>81,0786915%</v>
      </c>
      <c r="K3072" s="3" t="str">
        <f>IF($B3072="SINAPI",IF(ISNUMBER(MATCH(Banco!$C3072,Analitico!$A:$A,0)),INDEX(Analitico!F:F,MATCH(Banco!$C3072,Analitico!$A:$A,0))&amp;"%",""),"")</f>
        <v>%</v>
      </c>
    </row>
    <row r="3073" spans="1:11" ht="20.399999999999999" x14ac:dyDescent="0.2">
      <c r="A3073" s="1" t="str">
        <f t="shared" si="49"/>
        <v>SINAPI 92868</v>
      </c>
      <c r="B3073" s="3" t="s">
        <v>21783</v>
      </c>
      <c r="C3073" s="3" t="s">
        <v>3132</v>
      </c>
      <c r="D3073" s="2" t="s">
        <v>10875</v>
      </c>
      <c r="E3073" s="3" t="s">
        <v>15533</v>
      </c>
      <c r="F3073" s="66" t="s">
        <v>18292</v>
      </c>
      <c r="I3073" s="3" t="s">
        <v>21785</v>
      </c>
      <c r="J3073" s="3" t="str">
        <f>IF($B3073="SINAPI",IF(ISNUMBER(MATCH(Banco!$C3073,Analitico!$A:$A,0)),INDEX(Analitico!E:E,MATCH(Banco!$C3073,Analitico!$A:$A,0))&amp;"%",""),"")</f>
        <v>77,3305085%</v>
      </c>
      <c r="K3073" s="3" t="str">
        <f>IF($B3073="SINAPI",IF(ISNUMBER(MATCH(Banco!$C3073,Analitico!$A:$A,0)),INDEX(Analitico!F:F,MATCH(Banco!$C3073,Analitico!$A:$A,0))&amp;"%",""),"")</f>
        <v>%</v>
      </c>
    </row>
    <row r="3074" spans="1:11" ht="20.399999999999999" x14ac:dyDescent="0.2">
      <c r="A3074" s="1" t="str">
        <f t="shared" si="49"/>
        <v>SINAPI 92869</v>
      </c>
      <c r="B3074" s="3" t="s">
        <v>21783</v>
      </c>
      <c r="C3074" s="3" t="s">
        <v>3133</v>
      </c>
      <c r="D3074" s="2" t="s">
        <v>10876</v>
      </c>
      <c r="E3074" s="3" t="s">
        <v>15533</v>
      </c>
      <c r="F3074" s="66" t="s">
        <v>16468</v>
      </c>
      <c r="I3074" s="3" t="s">
        <v>21785</v>
      </c>
      <c r="J3074" s="3" t="str">
        <f>IF($B3074="SINAPI",IF(ISNUMBER(MATCH(Banco!$C3074,Analitico!$A:$A,0)),INDEX(Analitico!E:E,MATCH(Banco!$C3074,Analitico!$A:$A,0))&amp;"%",""),"")</f>
        <v>71,8260870%</v>
      </c>
      <c r="K3074" s="3" t="str">
        <f>IF($B3074="SINAPI",IF(ISNUMBER(MATCH(Banco!$C3074,Analitico!$A:$A,0)),INDEX(Analitico!F:F,MATCH(Banco!$C3074,Analitico!$A:$A,0))&amp;"%",""),"")</f>
        <v>%</v>
      </c>
    </row>
    <row r="3075" spans="1:11" ht="20.399999999999999" x14ac:dyDescent="0.2">
      <c r="A3075" s="1" t="str">
        <f t="shared" si="49"/>
        <v>SINAPI 92870</v>
      </c>
      <c r="B3075" s="3" t="s">
        <v>21783</v>
      </c>
      <c r="C3075" s="3" t="s">
        <v>3134</v>
      </c>
      <c r="D3075" s="2" t="s">
        <v>10877</v>
      </c>
      <c r="E3075" s="3" t="s">
        <v>15533</v>
      </c>
      <c r="F3075" s="66" t="s">
        <v>18293</v>
      </c>
      <c r="I3075" s="3" t="s">
        <v>21785</v>
      </c>
      <c r="J3075" s="3" t="str">
        <f>IF($B3075="SINAPI",IF(ISNUMBER(MATCH(Banco!$C3075,Analitico!$A:$A,0)),INDEX(Analitico!E:E,MATCH(Banco!$C3075,Analitico!$A:$A,0))&amp;"%",""),"")</f>
        <v>77,2357724%</v>
      </c>
      <c r="K3075" s="3" t="str">
        <f>IF($B3075="SINAPI",IF(ISNUMBER(MATCH(Banco!$C3075,Analitico!$A:$A,0)),INDEX(Analitico!F:F,MATCH(Banco!$C3075,Analitico!$A:$A,0))&amp;"%",""),"")</f>
        <v>%</v>
      </c>
    </row>
    <row r="3076" spans="1:11" ht="20.399999999999999" x14ac:dyDescent="0.2">
      <c r="A3076" s="1" t="str">
        <f t="shared" si="49"/>
        <v>SINAPI 92871</v>
      </c>
      <c r="B3076" s="3" t="s">
        <v>21783</v>
      </c>
      <c r="C3076" s="3" t="s">
        <v>3135</v>
      </c>
      <c r="D3076" s="2" t="s">
        <v>10878</v>
      </c>
      <c r="E3076" s="3" t="s">
        <v>15533</v>
      </c>
      <c r="F3076" s="66" t="s">
        <v>18294</v>
      </c>
      <c r="I3076" s="3" t="s">
        <v>21785</v>
      </c>
      <c r="J3076" s="3" t="str">
        <f>IF($B3076="SINAPI",IF(ISNUMBER(MATCH(Banco!$C3076,Analitico!$A:$A,0)),INDEX(Analitico!E:E,MATCH(Banco!$C3076,Analitico!$A:$A,0))&amp;"%",""),"")</f>
        <v>70,8665106%</v>
      </c>
      <c r="K3076" s="3" t="str">
        <f>IF($B3076="SINAPI",IF(ISNUMBER(MATCH(Banco!$C3076,Analitico!$A:$A,0)),INDEX(Analitico!F:F,MATCH(Banco!$C3076,Analitico!$A:$A,0))&amp;"%",""),"")</f>
        <v>%</v>
      </c>
    </row>
    <row r="3077" spans="1:11" ht="20.399999999999999" x14ac:dyDescent="0.2">
      <c r="A3077" s="1" t="str">
        <f t="shared" si="49"/>
        <v>SINAPI 92872</v>
      </c>
      <c r="B3077" s="3" t="s">
        <v>21783</v>
      </c>
      <c r="C3077" s="3" t="s">
        <v>3136</v>
      </c>
      <c r="D3077" s="2" t="s">
        <v>10879</v>
      </c>
      <c r="E3077" s="3" t="s">
        <v>15533</v>
      </c>
      <c r="F3077" s="66" t="s">
        <v>18295</v>
      </c>
      <c r="I3077" s="3" t="s">
        <v>21785</v>
      </c>
      <c r="J3077" s="3" t="str">
        <f>IF($B3077="SINAPI",IF(ISNUMBER(MATCH(Banco!$C3077,Analitico!$A:$A,0)),INDEX(Analitico!E:E,MATCH(Banco!$C3077,Analitico!$A:$A,0))&amp;"%",""),"")</f>
        <v>62,5457206%</v>
      </c>
      <c r="K3077" s="3" t="str">
        <f>IF($B3077="SINAPI",IF(ISNUMBER(MATCH(Banco!$C3077,Analitico!$A:$A,0)),INDEX(Analitico!F:F,MATCH(Banco!$C3077,Analitico!$A:$A,0))&amp;"%",""),"")</f>
        <v>%</v>
      </c>
    </row>
    <row r="3078" spans="1:11" ht="20.399999999999999" x14ac:dyDescent="0.2">
      <c r="A3078" s="1" t="str">
        <f t="shared" si="49"/>
        <v>SINAPI 95777</v>
      </c>
      <c r="B3078" s="3" t="s">
        <v>21783</v>
      </c>
      <c r="C3078" s="3" t="s">
        <v>3137</v>
      </c>
      <c r="D3078" s="2" t="s">
        <v>10880</v>
      </c>
      <c r="E3078" s="3" t="s">
        <v>15533</v>
      </c>
      <c r="F3078" s="66" t="s">
        <v>18296</v>
      </c>
      <c r="I3078" s="3" t="s">
        <v>21785</v>
      </c>
      <c r="J3078" s="3" t="str">
        <f>IF($B3078="SINAPI",IF(ISNUMBER(MATCH(Banco!$C3078,Analitico!$A:$A,0)),INDEX(Analitico!E:E,MATCH(Banco!$C3078,Analitico!$A:$A,0))&amp;"%",""),"")</f>
        <v>42,9268292%</v>
      </c>
      <c r="K3078" s="3" t="str">
        <f>IF($B3078="SINAPI",IF(ISNUMBER(MATCH(Banco!$C3078,Analitico!$A:$A,0)),INDEX(Analitico!F:F,MATCH(Banco!$C3078,Analitico!$A:$A,0))&amp;"%",""),"")</f>
        <v>%</v>
      </c>
    </row>
    <row r="3079" spans="1:11" ht="20.399999999999999" x14ac:dyDescent="0.2">
      <c r="A3079" s="1" t="str">
        <f t="shared" si="49"/>
        <v>SINAPI 95778</v>
      </c>
      <c r="B3079" s="3" t="s">
        <v>21783</v>
      </c>
      <c r="C3079" s="3" t="s">
        <v>3138</v>
      </c>
      <c r="D3079" s="2" t="s">
        <v>10881</v>
      </c>
      <c r="E3079" s="3" t="s">
        <v>15533</v>
      </c>
      <c r="F3079" s="66" t="s">
        <v>18297</v>
      </c>
      <c r="I3079" s="3" t="s">
        <v>21785</v>
      </c>
      <c r="J3079" s="3" t="str">
        <f>IF($B3079="SINAPI",IF(ISNUMBER(MATCH(Banco!$C3079,Analitico!$A:$A,0)),INDEX(Analitico!E:E,MATCH(Banco!$C3079,Analitico!$A:$A,0))&amp;"%",""),"")</f>
        <v>45,3239812%</v>
      </c>
      <c r="K3079" s="3" t="str">
        <f>IF($B3079="SINAPI",IF(ISNUMBER(MATCH(Banco!$C3079,Analitico!$A:$A,0)),INDEX(Analitico!F:F,MATCH(Banco!$C3079,Analitico!$A:$A,0))&amp;"%",""),"")</f>
        <v>%</v>
      </c>
    </row>
    <row r="3080" spans="1:11" ht="20.399999999999999" x14ac:dyDescent="0.2">
      <c r="A3080" s="1" t="str">
        <f t="shared" si="49"/>
        <v>SINAPI 95779</v>
      </c>
      <c r="B3080" s="3" t="s">
        <v>21783</v>
      </c>
      <c r="C3080" s="3" t="s">
        <v>3139</v>
      </c>
      <c r="D3080" s="2" t="s">
        <v>10882</v>
      </c>
      <c r="E3080" s="3" t="s">
        <v>15533</v>
      </c>
      <c r="F3080" s="66" t="s">
        <v>18298</v>
      </c>
      <c r="I3080" s="3" t="s">
        <v>21785</v>
      </c>
      <c r="J3080" s="3" t="str">
        <f>IF($B3080="SINAPI",IF(ISNUMBER(MATCH(Banco!$C3080,Analitico!$A:$A,0)),INDEX(Analitico!E:E,MATCH(Banco!$C3080,Analitico!$A:$A,0))&amp;"%",""),"")</f>
        <v>46,1104393%</v>
      </c>
      <c r="K3080" s="3" t="str">
        <f>IF($B3080="SINAPI",IF(ISNUMBER(MATCH(Banco!$C3080,Analitico!$A:$A,0)),INDEX(Analitico!F:F,MATCH(Banco!$C3080,Analitico!$A:$A,0))&amp;"%",""),"")</f>
        <v>%</v>
      </c>
    </row>
    <row r="3081" spans="1:11" ht="20.399999999999999" x14ac:dyDescent="0.2">
      <c r="A3081" s="1" t="str">
        <f t="shared" si="49"/>
        <v>SINAPI 95780</v>
      </c>
      <c r="B3081" s="3" t="s">
        <v>21783</v>
      </c>
      <c r="C3081" s="3" t="s">
        <v>3140</v>
      </c>
      <c r="D3081" s="2" t="s">
        <v>10883</v>
      </c>
      <c r="E3081" s="3" t="s">
        <v>15533</v>
      </c>
      <c r="F3081" s="66" t="s">
        <v>18299</v>
      </c>
      <c r="I3081" s="3" t="s">
        <v>21785</v>
      </c>
      <c r="J3081" s="3" t="str">
        <f>IF($B3081="SINAPI",IF(ISNUMBER(MATCH(Banco!$C3081,Analitico!$A:$A,0)),INDEX(Analitico!E:E,MATCH(Banco!$C3081,Analitico!$A:$A,0))&amp;"%",""),"")</f>
        <v>39,9182132%</v>
      </c>
      <c r="K3081" s="3" t="str">
        <f>IF($B3081="SINAPI",IF(ISNUMBER(MATCH(Banco!$C3081,Analitico!$A:$A,0)),INDEX(Analitico!F:F,MATCH(Banco!$C3081,Analitico!$A:$A,0))&amp;"%",""),"")</f>
        <v>%</v>
      </c>
    </row>
    <row r="3082" spans="1:11" ht="20.399999999999999" x14ac:dyDescent="0.2">
      <c r="A3082" s="1" t="str">
        <f t="shared" si="49"/>
        <v>SINAPI 95781</v>
      </c>
      <c r="B3082" s="3" t="s">
        <v>21783</v>
      </c>
      <c r="C3082" s="3" t="s">
        <v>3141</v>
      </c>
      <c r="D3082" s="2" t="s">
        <v>10884</v>
      </c>
      <c r="E3082" s="3" t="s">
        <v>15533</v>
      </c>
      <c r="F3082" s="66" t="s">
        <v>18300</v>
      </c>
      <c r="I3082" s="3" t="s">
        <v>21785</v>
      </c>
      <c r="J3082" s="3" t="str">
        <f>IF($B3082="SINAPI",IF(ISNUMBER(MATCH(Banco!$C3082,Analitico!$A:$A,0)),INDEX(Analitico!E:E,MATCH(Banco!$C3082,Analitico!$A:$A,0))&amp;"%",""),"")</f>
        <v>44,2668136%</v>
      </c>
      <c r="K3082" s="3" t="str">
        <f>IF($B3082="SINAPI",IF(ISNUMBER(MATCH(Banco!$C3082,Analitico!$A:$A,0)),INDEX(Analitico!F:F,MATCH(Banco!$C3082,Analitico!$A:$A,0))&amp;"%",""),"")</f>
        <v>%</v>
      </c>
    </row>
    <row r="3083" spans="1:11" ht="20.399999999999999" x14ac:dyDescent="0.2">
      <c r="A3083" s="1" t="str">
        <f t="shared" si="49"/>
        <v>SINAPI 95782</v>
      </c>
      <c r="B3083" s="3" t="s">
        <v>21783</v>
      </c>
      <c r="C3083" s="3" t="s">
        <v>3142</v>
      </c>
      <c r="D3083" s="2" t="s">
        <v>10885</v>
      </c>
      <c r="E3083" s="3" t="s">
        <v>15533</v>
      </c>
      <c r="F3083" s="66" t="s">
        <v>18301</v>
      </c>
      <c r="I3083" s="3" t="s">
        <v>21785</v>
      </c>
      <c r="J3083" s="3" t="str">
        <f>IF($B3083="SINAPI",IF(ISNUMBER(MATCH(Banco!$C3083,Analitico!$A:$A,0)),INDEX(Analitico!E:E,MATCH(Banco!$C3083,Analitico!$A:$A,0))&amp;"%",""),"")</f>
        <v>37,4446739%</v>
      </c>
      <c r="K3083" s="3" t="str">
        <f>IF($B3083="SINAPI",IF(ISNUMBER(MATCH(Banco!$C3083,Analitico!$A:$A,0)),INDEX(Analitico!F:F,MATCH(Banco!$C3083,Analitico!$A:$A,0))&amp;"%",""),"")</f>
        <v>%</v>
      </c>
    </row>
    <row r="3084" spans="1:11" ht="20.399999999999999" x14ac:dyDescent="0.2">
      <c r="A3084" s="1" t="str">
        <f t="shared" si="49"/>
        <v>SINAPI 95785</v>
      </c>
      <c r="B3084" s="3" t="s">
        <v>21783</v>
      </c>
      <c r="C3084" s="3" t="s">
        <v>3143</v>
      </c>
      <c r="D3084" s="2" t="s">
        <v>10886</v>
      </c>
      <c r="E3084" s="3" t="s">
        <v>15533</v>
      </c>
      <c r="F3084" s="66" t="s">
        <v>18302</v>
      </c>
      <c r="I3084" s="3" t="s">
        <v>21785</v>
      </c>
      <c r="J3084" s="3" t="str">
        <f>IF($B3084="SINAPI",IF(ISNUMBER(MATCH(Banco!$C3084,Analitico!$A:$A,0)),INDEX(Analitico!E:E,MATCH(Banco!$C3084,Analitico!$A:$A,0))&amp;"%",""),"")</f>
        <v>35,9581360%</v>
      </c>
      <c r="K3084" s="3" t="str">
        <f>IF($B3084="SINAPI",IF(ISNUMBER(MATCH(Banco!$C3084,Analitico!$A:$A,0)),INDEX(Analitico!F:F,MATCH(Banco!$C3084,Analitico!$A:$A,0))&amp;"%",""),"")</f>
        <v>%</v>
      </c>
    </row>
    <row r="3085" spans="1:11" ht="20.399999999999999" x14ac:dyDescent="0.2">
      <c r="A3085" s="1" t="str">
        <f t="shared" si="49"/>
        <v>SINAPI 95787</v>
      </c>
      <c r="B3085" s="3" t="s">
        <v>21783</v>
      </c>
      <c r="C3085" s="3" t="s">
        <v>3144</v>
      </c>
      <c r="D3085" s="2" t="s">
        <v>10887</v>
      </c>
      <c r="E3085" s="3" t="s">
        <v>15533</v>
      </c>
      <c r="F3085" s="66" t="s">
        <v>18303</v>
      </c>
      <c r="I3085" s="3" t="s">
        <v>21785</v>
      </c>
      <c r="J3085" s="3" t="str">
        <f>IF($B3085="SINAPI",IF(ISNUMBER(MATCH(Banco!$C3085,Analitico!$A:$A,0)),INDEX(Analitico!E:E,MATCH(Banco!$C3085,Analitico!$A:$A,0))&amp;"%",""),"")</f>
        <v>52,0398010%</v>
      </c>
      <c r="K3085" s="3" t="str">
        <f>IF($B3085="SINAPI",IF(ISNUMBER(MATCH(Banco!$C3085,Analitico!$A:$A,0)),INDEX(Analitico!F:F,MATCH(Banco!$C3085,Analitico!$A:$A,0))&amp;"%",""),"")</f>
        <v>%</v>
      </c>
    </row>
    <row r="3086" spans="1:11" ht="20.399999999999999" x14ac:dyDescent="0.2">
      <c r="A3086" s="1" t="str">
        <f t="shared" si="49"/>
        <v>SINAPI 95789</v>
      </c>
      <c r="B3086" s="3" t="s">
        <v>21783</v>
      </c>
      <c r="C3086" s="3" t="s">
        <v>3145</v>
      </c>
      <c r="D3086" s="2" t="s">
        <v>10888</v>
      </c>
      <c r="E3086" s="3" t="s">
        <v>15533</v>
      </c>
      <c r="F3086" s="66" t="s">
        <v>18272</v>
      </c>
      <c r="I3086" s="3" t="s">
        <v>21785</v>
      </c>
      <c r="J3086" s="3" t="str">
        <f>IF($B3086="SINAPI",IF(ISNUMBER(MATCH(Banco!$C3086,Analitico!$A:$A,0)),INDEX(Analitico!E:E,MATCH(Banco!$C3086,Analitico!$A:$A,0))&amp;"%",""),"")</f>
        <v>47,2377707%</v>
      </c>
      <c r="K3086" s="3" t="str">
        <f>IF($B3086="SINAPI",IF(ISNUMBER(MATCH(Banco!$C3086,Analitico!$A:$A,0)),INDEX(Analitico!F:F,MATCH(Banco!$C3086,Analitico!$A:$A,0))&amp;"%",""),"")</f>
        <v>%</v>
      </c>
    </row>
    <row r="3087" spans="1:11" ht="20.399999999999999" x14ac:dyDescent="0.2">
      <c r="A3087" s="1" t="str">
        <f t="shared" si="49"/>
        <v>SINAPI 95791</v>
      </c>
      <c r="B3087" s="3" t="s">
        <v>21783</v>
      </c>
      <c r="C3087" s="3" t="s">
        <v>3146</v>
      </c>
      <c r="D3087" s="2" t="s">
        <v>10889</v>
      </c>
      <c r="E3087" s="3" t="s">
        <v>15533</v>
      </c>
      <c r="F3087" s="66" t="s">
        <v>17744</v>
      </c>
      <c r="I3087" s="3" t="s">
        <v>21785</v>
      </c>
      <c r="J3087" s="3" t="str">
        <f>IF($B3087="SINAPI",IF(ISNUMBER(MATCH(Banco!$C3087,Analitico!$A:$A,0)),INDEX(Analitico!E:E,MATCH(Banco!$C3087,Analitico!$A:$A,0))&amp;"%",""),"")</f>
        <v>43,1197478%</v>
      </c>
      <c r="K3087" s="3" t="str">
        <f>IF($B3087="SINAPI",IF(ISNUMBER(MATCH(Banco!$C3087,Analitico!$A:$A,0)),INDEX(Analitico!F:F,MATCH(Banco!$C3087,Analitico!$A:$A,0))&amp;"%",""),"")</f>
        <v>%</v>
      </c>
    </row>
    <row r="3088" spans="1:11" ht="20.399999999999999" x14ac:dyDescent="0.2">
      <c r="A3088" s="1" t="str">
        <f t="shared" si="49"/>
        <v>SINAPI 95795</v>
      </c>
      <c r="B3088" s="3" t="s">
        <v>21783</v>
      </c>
      <c r="C3088" s="3" t="s">
        <v>3147</v>
      </c>
      <c r="D3088" s="2" t="s">
        <v>10890</v>
      </c>
      <c r="E3088" s="3" t="s">
        <v>15533</v>
      </c>
      <c r="F3088" s="66" t="s">
        <v>18304</v>
      </c>
      <c r="I3088" s="3" t="s">
        <v>21785</v>
      </c>
      <c r="J3088" s="3" t="str">
        <f>IF($B3088="SINAPI",IF(ISNUMBER(MATCH(Banco!$C3088,Analitico!$A:$A,0)),INDEX(Analitico!E:E,MATCH(Banco!$C3088,Analitico!$A:$A,0))&amp;"%",""),"")</f>
        <v>51,8173888%</v>
      </c>
      <c r="K3088" s="3" t="str">
        <f>IF($B3088="SINAPI",IF(ISNUMBER(MATCH(Banco!$C3088,Analitico!$A:$A,0)),INDEX(Analitico!F:F,MATCH(Banco!$C3088,Analitico!$A:$A,0))&amp;"%",""),"")</f>
        <v>%</v>
      </c>
    </row>
    <row r="3089" spans="1:11" ht="20.399999999999999" x14ac:dyDescent="0.2">
      <c r="A3089" s="1" t="str">
        <f t="shared" si="49"/>
        <v>SINAPI 95796</v>
      </c>
      <c r="B3089" s="3" t="s">
        <v>21783</v>
      </c>
      <c r="C3089" s="3" t="s">
        <v>3148</v>
      </c>
      <c r="D3089" s="2" t="s">
        <v>10891</v>
      </c>
      <c r="E3089" s="3" t="s">
        <v>15533</v>
      </c>
      <c r="F3089" s="66" t="s">
        <v>18305</v>
      </c>
      <c r="I3089" s="3" t="s">
        <v>21785</v>
      </c>
      <c r="J3089" s="3" t="str">
        <f>IF($B3089="SINAPI",IF(ISNUMBER(MATCH(Banco!$C3089,Analitico!$A:$A,0)),INDEX(Analitico!E:E,MATCH(Banco!$C3089,Analitico!$A:$A,0))&amp;"%",""),"")</f>
        <v>47,1940360%</v>
      </c>
      <c r="K3089" s="3" t="str">
        <f>IF($B3089="SINAPI",IF(ISNUMBER(MATCH(Banco!$C3089,Analitico!$A:$A,0)),INDEX(Analitico!F:F,MATCH(Banco!$C3089,Analitico!$A:$A,0))&amp;"%",""),"")</f>
        <v>%</v>
      </c>
    </row>
    <row r="3090" spans="1:11" ht="20.399999999999999" x14ac:dyDescent="0.2">
      <c r="A3090" s="1" t="str">
        <f t="shared" si="49"/>
        <v>SINAPI 95797</v>
      </c>
      <c r="B3090" s="3" t="s">
        <v>21783</v>
      </c>
      <c r="C3090" s="3" t="s">
        <v>3149</v>
      </c>
      <c r="D3090" s="2" t="s">
        <v>10892</v>
      </c>
      <c r="E3090" s="3" t="s">
        <v>15533</v>
      </c>
      <c r="F3090" s="66" t="s">
        <v>18306</v>
      </c>
      <c r="I3090" s="3" t="s">
        <v>21785</v>
      </c>
      <c r="J3090" s="3" t="str">
        <f>IF($B3090="SINAPI",IF(ISNUMBER(MATCH(Banco!$C3090,Analitico!$A:$A,0)),INDEX(Analitico!E:E,MATCH(Banco!$C3090,Analitico!$A:$A,0))&amp;"%",""),"")</f>
        <v>44,5142942%</v>
      </c>
      <c r="K3090" s="3" t="str">
        <f>IF($B3090="SINAPI",IF(ISNUMBER(MATCH(Banco!$C3090,Analitico!$A:$A,0)),INDEX(Analitico!F:F,MATCH(Banco!$C3090,Analitico!$A:$A,0))&amp;"%",""),"")</f>
        <v>%</v>
      </c>
    </row>
    <row r="3091" spans="1:11" ht="20.399999999999999" x14ac:dyDescent="0.2">
      <c r="A3091" s="1" t="str">
        <f t="shared" si="49"/>
        <v>SINAPI 95801</v>
      </c>
      <c r="B3091" s="3" t="s">
        <v>21783</v>
      </c>
      <c r="C3091" s="3" t="s">
        <v>3150</v>
      </c>
      <c r="D3091" s="2" t="s">
        <v>10893</v>
      </c>
      <c r="E3091" s="3" t="s">
        <v>15533</v>
      </c>
      <c r="F3091" s="66" t="s">
        <v>18307</v>
      </c>
      <c r="I3091" s="3" t="s">
        <v>21785</v>
      </c>
      <c r="J3091" s="3" t="str">
        <f>IF($B3091="SINAPI",IF(ISNUMBER(MATCH(Banco!$C3091,Analitico!$A:$A,0)),INDEX(Analitico!E:E,MATCH(Banco!$C3091,Analitico!$A:$A,0))&amp;"%",""),"")</f>
        <v>48,4693877%</v>
      </c>
      <c r="K3091" s="3" t="str">
        <f>IF($B3091="SINAPI",IF(ISNUMBER(MATCH(Banco!$C3091,Analitico!$A:$A,0)),INDEX(Analitico!F:F,MATCH(Banco!$C3091,Analitico!$A:$A,0))&amp;"%",""),"")</f>
        <v>%</v>
      </c>
    </row>
    <row r="3092" spans="1:11" ht="20.399999999999999" x14ac:dyDescent="0.2">
      <c r="A3092" s="1" t="str">
        <f t="shared" si="49"/>
        <v>SINAPI 95802</v>
      </c>
      <c r="B3092" s="3" t="s">
        <v>21783</v>
      </c>
      <c r="C3092" s="3" t="s">
        <v>3151</v>
      </c>
      <c r="D3092" s="2" t="s">
        <v>10894</v>
      </c>
      <c r="E3092" s="3" t="s">
        <v>15533</v>
      </c>
      <c r="F3092" s="66" t="s">
        <v>18308</v>
      </c>
      <c r="I3092" s="3" t="s">
        <v>21785</v>
      </c>
      <c r="J3092" s="3" t="str">
        <f>IF($B3092="SINAPI",IF(ISNUMBER(MATCH(Banco!$C3092,Analitico!$A:$A,0)),INDEX(Analitico!E:E,MATCH(Banco!$C3092,Analitico!$A:$A,0))&amp;"%",""),"")</f>
        <v>50,9544216%</v>
      </c>
      <c r="K3092" s="3" t="str">
        <f>IF($B3092="SINAPI",IF(ISNUMBER(MATCH(Banco!$C3092,Analitico!$A:$A,0)),INDEX(Analitico!F:F,MATCH(Banco!$C3092,Analitico!$A:$A,0))&amp;"%",""),"")</f>
        <v>%</v>
      </c>
    </row>
    <row r="3093" spans="1:11" ht="20.399999999999999" x14ac:dyDescent="0.2">
      <c r="A3093" s="1" t="str">
        <f t="shared" si="49"/>
        <v>SINAPI 95803</v>
      </c>
      <c r="B3093" s="3" t="s">
        <v>21783</v>
      </c>
      <c r="C3093" s="3" t="s">
        <v>3152</v>
      </c>
      <c r="D3093" s="2" t="s">
        <v>10895</v>
      </c>
      <c r="E3093" s="3" t="s">
        <v>15533</v>
      </c>
      <c r="F3093" s="66" t="s">
        <v>18309</v>
      </c>
      <c r="I3093" s="3" t="s">
        <v>21785</v>
      </c>
      <c r="J3093" s="3" t="str">
        <f>IF($B3093="SINAPI",IF(ISNUMBER(MATCH(Banco!$C3093,Analitico!$A:$A,0)),INDEX(Analitico!E:E,MATCH(Banco!$C3093,Analitico!$A:$A,0))&amp;"%",""),"")</f>
        <v>46,7346117%</v>
      </c>
      <c r="K3093" s="3" t="str">
        <f>IF($B3093="SINAPI",IF(ISNUMBER(MATCH(Banco!$C3093,Analitico!$A:$A,0)),INDEX(Analitico!F:F,MATCH(Banco!$C3093,Analitico!$A:$A,0))&amp;"%",""),"")</f>
        <v>%</v>
      </c>
    </row>
    <row r="3094" spans="1:11" ht="20.399999999999999" x14ac:dyDescent="0.2">
      <c r="A3094" s="1" t="str">
        <f t="shared" si="49"/>
        <v>SINAPI 95804</v>
      </c>
      <c r="B3094" s="3" t="s">
        <v>21783</v>
      </c>
      <c r="C3094" s="3" t="s">
        <v>3153</v>
      </c>
      <c r="D3094" s="2" t="s">
        <v>10896</v>
      </c>
      <c r="E3094" s="3" t="s">
        <v>15533</v>
      </c>
      <c r="F3094" s="66" t="s">
        <v>18310</v>
      </c>
      <c r="I3094" s="3" t="s">
        <v>21785</v>
      </c>
      <c r="J3094" s="3" t="str">
        <f>IF($B3094="SINAPI",IF(ISNUMBER(MATCH(Banco!$C3094,Analitico!$A:$A,0)),INDEX(Analitico!E:E,MATCH(Banco!$C3094,Analitico!$A:$A,0))&amp;"%",""),"")</f>
        <v>44,7798742%</v>
      </c>
      <c r="K3094" s="3" t="str">
        <f>IF($B3094="SINAPI",IF(ISNUMBER(MATCH(Banco!$C3094,Analitico!$A:$A,0)),INDEX(Analitico!F:F,MATCH(Banco!$C3094,Analitico!$A:$A,0))&amp;"%",""),"")</f>
        <v>%</v>
      </c>
    </row>
    <row r="3095" spans="1:11" ht="20.399999999999999" x14ac:dyDescent="0.2">
      <c r="A3095" s="1" t="str">
        <f t="shared" si="49"/>
        <v>SINAPI 95805</v>
      </c>
      <c r="B3095" s="3" t="s">
        <v>21783</v>
      </c>
      <c r="C3095" s="3" t="s">
        <v>3154</v>
      </c>
      <c r="D3095" s="2" t="s">
        <v>10897</v>
      </c>
      <c r="E3095" s="3" t="s">
        <v>15533</v>
      </c>
      <c r="F3095" s="66" t="s">
        <v>18311</v>
      </c>
      <c r="I3095" s="3" t="s">
        <v>21785</v>
      </c>
      <c r="J3095" s="3" t="str">
        <f>IF($B3095="SINAPI",IF(ISNUMBER(MATCH(Banco!$C3095,Analitico!$A:$A,0)),INDEX(Analitico!E:E,MATCH(Banco!$C3095,Analitico!$A:$A,0))&amp;"%",""),"")</f>
        <v>47,1169036%</v>
      </c>
      <c r="K3095" s="3" t="str">
        <f>IF($B3095="SINAPI",IF(ISNUMBER(MATCH(Banco!$C3095,Analitico!$A:$A,0)),INDEX(Analitico!F:F,MATCH(Banco!$C3095,Analitico!$A:$A,0))&amp;"%",""),"")</f>
        <v>%</v>
      </c>
    </row>
    <row r="3096" spans="1:11" ht="20.399999999999999" x14ac:dyDescent="0.2">
      <c r="A3096" s="1" t="str">
        <f t="shared" si="49"/>
        <v>SINAPI 95806</v>
      </c>
      <c r="B3096" s="3" t="s">
        <v>21783</v>
      </c>
      <c r="C3096" s="3" t="s">
        <v>3155</v>
      </c>
      <c r="D3096" s="2" t="s">
        <v>10898</v>
      </c>
      <c r="E3096" s="3" t="s">
        <v>15533</v>
      </c>
      <c r="F3096" s="66" t="s">
        <v>18312</v>
      </c>
      <c r="I3096" s="3" t="s">
        <v>21785</v>
      </c>
      <c r="J3096" s="3" t="str">
        <f>IF($B3096="SINAPI",IF(ISNUMBER(MATCH(Banco!$C3096,Analitico!$A:$A,0)),INDEX(Analitico!E:E,MATCH(Banco!$C3096,Analitico!$A:$A,0))&amp;"%",""),"")</f>
        <v>49,0660919%</v>
      </c>
      <c r="K3096" s="3" t="str">
        <f>IF($B3096="SINAPI",IF(ISNUMBER(MATCH(Banco!$C3096,Analitico!$A:$A,0)),INDEX(Analitico!F:F,MATCH(Banco!$C3096,Analitico!$A:$A,0))&amp;"%",""),"")</f>
        <v>%</v>
      </c>
    </row>
    <row r="3097" spans="1:11" ht="20.399999999999999" x14ac:dyDescent="0.2">
      <c r="A3097" s="1" t="str">
        <f t="shared" si="49"/>
        <v>SINAPI 95807</v>
      </c>
      <c r="B3097" s="3" t="s">
        <v>21783</v>
      </c>
      <c r="C3097" s="3" t="s">
        <v>3156</v>
      </c>
      <c r="D3097" s="2" t="s">
        <v>10899</v>
      </c>
      <c r="E3097" s="3" t="s">
        <v>15533</v>
      </c>
      <c r="F3097" s="66" t="s">
        <v>18313</v>
      </c>
      <c r="I3097" s="3" t="s">
        <v>21785</v>
      </c>
      <c r="J3097" s="3" t="str">
        <f>IF($B3097="SINAPI",IF(ISNUMBER(MATCH(Banco!$C3097,Analitico!$A:$A,0)),INDEX(Analitico!E:E,MATCH(Banco!$C3097,Analitico!$A:$A,0))&amp;"%",""),"")</f>
        <v>47,5700603%</v>
      </c>
      <c r="K3097" s="3" t="str">
        <f>IF($B3097="SINAPI",IF(ISNUMBER(MATCH(Banco!$C3097,Analitico!$A:$A,0)),INDEX(Analitico!F:F,MATCH(Banco!$C3097,Analitico!$A:$A,0))&amp;"%",""),"")</f>
        <v>%</v>
      </c>
    </row>
    <row r="3098" spans="1:11" ht="20.399999999999999" x14ac:dyDescent="0.2">
      <c r="A3098" s="1" t="str">
        <f t="shared" si="49"/>
        <v>SINAPI 95808</v>
      </c>
      <c r="B3098" s="3" t="s">
        <v>21783</v>
      </c>
      <c r="C3098" s="3" t="s">
        <v>3157</v>
      </c>
      <c r="D3098" s="2" t="s">
        <v>10900</v>
      </c>
      <c r="E3098" s="3" t="s">
        <v>15533</v>
      </c>
      <c r="F3098" s="66" t="s">
        <v>18314</v>
      </c>
      <c r="I3098" s="3" t="s">
        <v>21785</v>
      </c>
      <c r="J3098" s="3" t="str">
        <f>IF($B3098="SINAPI",IF(ISNUMBER(MATCH(Banco!$C3098,Analitico!$A:$A,0)),INDEX(Analitico!E:E,MATCH(Banco!$C3098,Analitico!$A:$A,0))&amp;"%",""),"")</f>
        <v>52,6736325%</v>
      </c>
      <c r="K3098" s="3" t="str">
        <f>IF($B3098="SINAPI",IF(ISNUMBER(MATCH(Banco!$C3098,Analitico!$A:$A,0)),INDEX(Analitico!F:F,MATCH(Banco!$C3098,Analitico!$A:$A,0))&amp;"%",""),"")</f>
        <v>%</v>
      </c>
    </row>
    <row r="3099" spans="1:11" ht="20.399999999999999" x14ac:dyDescent="0.2">
      <c r="A3099" s="1" t="str">
        <f t="shared" si="49"/>
        <v>SINAPI 95809</v>
      </c>
      <c r="B3099" s="3" t="s">
        <v>21783</v>
      </c>
      <c r="C3099" s="3" t="s">
        <v>3158</v>
      </c>
      <c r="D3099" s="2" t="s">
        <v>10901</v>
      </c>
      <c r="E3099" s="3" t="s">
        <v>15533</v>
      </c>
      <c r="F3099" s="66" t="s">
        <v>18315</v>
      </c>
      <c r="I3099" s="3" t="s">
        <v>21785</v>
      </c>
      <c r="J3099" s="3" t="str">
        <f>IF($B3099="SINAPI",IF(ISNUMBER(MATCH(Banco!$C3099,Analitico!$A:$A,0)),INDEX(Analitico!E:E,MATCH(Banco!$C3099,Analitico!$A:$A,0))&amp;"%",""),"")</f>
        <v>55,0492611%</v>
      </c>
      <c r="K3099" s="3" t="str">
        <f>IF($B3099="SINAPI",IF(ISNUMBER(MATCH(Banco!$C3099,Analitico!$A:$A,0)),INDEX(Analitico!F:F,MATCH(Banco!$C3099,Analitico!$A:$A,0))&amp;"%",""),"")</f>
        <v>%</v>
      </c>
    </row>
    <row r="3100" spans="1:11" ht="20.399999999999999" x14ac:dyDescent="0.2">
      <c r="A3100" s="1" t="str">
        <f t="shared" si="49"/>
        <v>SINAPI 95810</v>
      </c>
      <c r="B3100" s="3" t="s">
        <v>21783</v>
      </c>
      <c r="C3100" s="3" t="s">
        <v>3159</v>
      </c>
      <c r="D3100" s="2" t="s">
        <v>10902</v>
      </c>
      <c r="E3100" s="3" t="s">
        <v>15533</v>
      </c>
      <c r="F3100" s="66" t="s">
        <v>18316</v>
      </c>
      <c r="I3100" s="3" t="s">
        <v>21785</v>
      </c>
      <c r="J3100" s="3" t="str">
        <f>IF($B3100="SINAPI",IF(ISNUMBER(MATCH(Banco!$C3100,Analitico!$A:$A,0)),INDEX(Analitico!E:E,MATCH(Banco!$C3100,Analitico!$A:$A,0))&amp;"%",""),"")</f>
        <v>24,1134751%</v>
      </c>
      <c r="K3100" s="3" t="str">
        <f>IF($B3100="SINAPI",IF(ISNUMBER(MATCH(Banco!$C3100,Analitico!$A:$A,0)),INDEX(Analitico!F:F,MATCH(Banco!$C3100,Analitico!$A:$A,0))&amp;"%",""),"")</f>
        <v>%</v>
      </c>
    </row>
    <row r="3101" spans="1:11" ht="20.399999999999999" x14ac:dyDescent="0.2">
      <c r="A3101" s="1" t="str">
        <f t="shared" si="49"/>
        <v>SINAPI 95811</v>
      </c>
      <c r="B3101" s="3" t="s">
        <v>21783</v>
      </c>
      <c r="C3101" s="3" t="s">
        <v>3160</v>
      </c>
      <c r="D3101" s="2" t="s">
        <v>10903</v>
      </c>
      <c r="E3101" s="3" t="s">
        <v>15533</v>
      </c>
      <c r="F3101" s="66" t="s">
        <v>18317</v>
      </c>
      <c r="I3101" s="3" t="s">
        <v>21785</v>
      </c>
      <c r="J3101" s="3" t="str">
        <f>IF($B3101="SINAPI",IF(ISNUMBER(MATCH(Banco!$C3101,Analitico!$A:$A,0)),INDEX(Analitico!E:E,MATCH(Banco!$C3101,Analitico!$A:$A,0))&amp;"%",""),"")</f>
        <v>36,6886171%</v>
      </c>
      <c r="K3101" s="3" t="str">
        <f>IF($B3101="SINAPI",IF(ISNUMBER(MATCH(Banco!$C3101,Analitico!$A:$A,0)),INDEX(Analitico!F:F,MATCH(Banco!$C3101,Analitico!$A:$A,0))&amp;"%",""),"")</f>
        <v>%</v>
      </c>
    </row>
    <row r="3102" spans="1:11" ht="20.399999999999999" x14ac:dyDescent="0.2">
      <c r="A3102" s="1" t="str">
        <f t="shared" si="49"/>
        <v>SINAPI 95812</v>
      </c>
      <c r="B3102" s="3" t="s">
        <v>21783</v>
      </c>
      <c r="C3102" s="3" t="s">
        <v>3161</v>
      </c>
      <c r="D3102" s="2" t="s">
        <v>10904</v>
      </c>
      <c r="E3102" s="3" t="s">
        <v>15533</v>
      </c>
      <c r="F3102" s="66" t="s">
        <v>18318</v>
      </c>
      <c r="I3102" s="3" t="s">
        <v>21785</v>
      </c>
      <c r="J3102" s="3" t="str">
        <f>IF($B3102="SINAPI",IF(ISNUMBER(MATCH(Banco!$C3102,Analitico!$A:$A,0)),INDEX(Analitico!E:E,MATCH(Banco!$C3102,Analitico!$A:$A,0))&amp;"%",""),"")</f>
        <v>44,3119891%</v>
      </c>
      <c r="K3102" s="3" t="str">
        <f>IF($B3102="SINAPI",IF(ISNUMBER(MATCH(Banco!$C3102,Analitico!$A:$A,0)),INDEX(Analitico!F:F,MATCH(Banco!$C3102,Analitico!$A:$A,0))&amp;"%",""),"")</f>
        <v>%</v>
      </c>
    </row>
    <row r="3103" spans="1:11" ht="20.399999999999999" x14ac:dyDescent="0.2">
      <c r="A3103" s="1" t="str">
        <f t="shared" si="49"/>
        <v>SINAPI 95813</v>
      </c>
      <c r="B3103" s="3" t="s">
        <v>21783</v>
      </c>
      <c r="C3103" s="3" t="s">
        <v>3162</v>
      </c>
      <c r="D3103" s="2" t="s">
        <v>10905</v>
      </c>
      <c r="E3103" s="3" t="s">
        <v>15533</v>
      </c>
      <c r="F3103" s="66" t="s">
        <v>18319</v>
      </c>
      <c r="I3103" s="3" t="s">
        <v>21785</v>
      </c>
      <c r="J3103" s="3" t="str">
        <f>IF($B3103="SINAPI",IF(ISNUMBER(MATCH(Banco!$C3103,Analitico!$A:$A,0)),INDEX(Analitico!E:E,MATCH(Banco!$C3103,Analitico!$A:$A,0))&amp;"%",""),"")</f>
        <v>27,5391611%</v>
      </c>
      <c r="K3103" s="3" t="str">
        <f>IF($B3103="SINAPI",IF(ISNUMBER(MATCH(Banco!$C3103,Analitico!$A:$A,0)),INDEX(Analitico!F:F,MATCH(Banco!$C3103,Analitico!$A:$A,0))&amp;"%",""),"")</f>
        <v>%</v>
      </c>
    </row>
    <row r="3104" spans="1:11" ht="20.399999999999999" x14ac:dyDescent="0.2">
      <c r="A3104" s="1" t="str">
        <f t="shared" si="49"/>
        <v>SINAPI 95814</v>
      </c>
      <c r="B3104" s="3" t="s">
        <v>21783</v>
      </c>
      <c r="C3104" s="3" t="s">
        <v>3163</v>
      </c>
      <c r="D3104" s="2" t="s">
        <v>10906</v>
      </c>
      <c r="E3104" s="3" t="s">
        <v>15533</v>
      </c>
      <c r="F3104" s="66" t="s">
        <v>18320</v>
      </c>
      <c r="I3104" s="3" t="s">
        <v>21785</v>
      </c>
      <c r="J3104" s="3" t="str">
        <f>IF($B3104="SINAPI",IF(ISNUMBER(MATCH(Banco!$C3104,Analitico!$A:$A,0)),INDEX(Analitico!E:E,MATCH(Banco!$C3104,Analitico!$A:$A,0))&amp;"%",""),"")</f>
        <v>40,7204385%</v>
      </c>
      <c r="K3104" s="3" t="str">
        <f>IF($B3104="SINAPI",IF(ISNUMBER(MATCH(Banco!$C3104,Analitico!$A:$A,0)),INDEX(Analitico!F:F,MATCH(Banco!$C3104,Analitico!$A:$A,0))&amp;"%",""),"")</f>
        <v>%</v>
      </c>
    </row>
    <row r="3105" spans="1:11" ht="20.399999999999999" x14ac:dyDescent="0.2">
      <c r="A3105" s="1" t="str">
        <f t="shared" si="49"/>
        <v>SINAPI 95815</v>
      </c>
      <c r="B3105" s="3" t="s">
        <v>21783</v>
      </c>
      <c r="C3105" s="3" t="s">
        <v>3164</v>
      </c>
      <c r="D3105" s="2" t="s">
        <v>10907</v>
      </c>
      <c r="E3105" s="3" t="s">
        <v>15533</v>
      </c>
      <c r="F3105" s="66" t="s">
        <v>18321</v>
      </c>
      <c r="I3105" s="3" t="s">
        <v>21785</v>
      </c>
      <c r="J3105" s="3" t="str">
        <f>IF($B3105="SINAPI",IF(ISNUMBER(MATCH(Banco!$C3105,Analitico!$A:$A,0)),INDEX(Analitico!E:E,MATCH(Banco!$C3105,Analitico!$A:$A,0))&amp;"%",""),"")</f>
        <v>45,7662885%</v>
      </c>
      <c r="K3105" s="3" t="str">
        <f>IF($B3105="SINAPI",IF(ISNUMBER(MATCH(Banco!$C3105,Analitico!$A:$A,0)),INDEX(Analitico!F:F,MATCH(Banco!$C3105,Analitico!$A:$A,0))&amp;"%",""),"")</f>
        <v>%</v>
      </c>
    </row>
    <row r="3106" spans="1:11" ht="20.399999999999999" x14ac:dyDescent="0.2">
      <c r="A3106" s="1" t="str">
        <f t="shared" si="49"/>
        <v>SINAPI 95816</v>
      </c>
      <c r="B3106" s="3" t="s">
        <v>21783</v>
      </c>
      <c r="C3106" s="3" t="s">
        <v>3165</v>
      </c>
      <c r="D3106" s="2" t="s">
        <v>10908</v>
      </c>
      <c r="E3106" s="3" t="s">
        <v>15533</v>
      </c>
      <c r="F3106" s="66" t="s">
        <v>18322</v>
      </c>
      <c r="I3106" s="3" t="s">
        <v>21785</v>
      </c>
      <c r="J3106" s="3" t="str">
        <f>IF($B3106="SINAPI",IF(ISNUMBER(MATCH(Banco!$C3106,Analitico!$A:$A,0)),INDEX(Analitico!E:E,MATCH(Banco!$C3106,Analitico!$A:$A,0))&amp;"%",""),"")</f>
        <v>47,2482435%</v>
      </c>
      <c r="K3106" s="3" t="str">
        <f>IF($B3106="SINAPI",IF(ISNUMBER(MATCH(Banco!$C3106,Analitico!$A:$A,0)),INDEX(Analitico!F:F,MATCH(Banco!$C3106,Analitico!$A:$A,0))&amp;"%",""),"")</f>
        <v>%</v>
      </c>
    </row>
    <row r="3107" spans="1:11" ht="20.399999999999999" x14ac:dyDescent="0.2">
      <c r="A3107" s="1" t="str">
        <f t="shared" ref="A3107:A3170" si="50">CONCATENAR</f>
        <v>SINAPI 95817</v>
      </c>
      <c r="B3107" s="3" t="s">
        <v>21783</v>
      </c>
      <c r="C3107" s="3" t="s">
        <v>3166</v>
      </c>
      <c r="D3107" s="2" t="s">
        <v>10909</v>
      </c>
      <c r="E3107" s="3" t="s">
        <v>15533</v>
      </c>
      <c r="F3107" s="66" t="s">
        <v>18323</v>
      </c>
      <c r="I3107" s="3" t="s">
        <v>21785</v>
      </c>
      <c r="J3107" s="3" t="str">
        <f>IF($B3107="SINAPI",IF(ISNUMBER(MATCH(Banco!$C3107,Analitico!$A:$A,0)),INDEX(Analitico!E:E,MATCH(Banco!$C3107,Analitico!$A:$A,0))&amp;"%",""),"")</f>
        <v>54,6588408%</v>
      </c>
      <c r="K3107" s="3" t="str">
        <f>IF($B3107="SINAPI",IF(ISNUMBER(MATCH(Banco!$C3107,Analitico!$A:$A,0)),INDEX(Analitico!F:F,MATCH(Banco!$C3107,Analitico!$A:$A,0))&amp;"%",""),"")</f>
        <v>%</v>
      </c>
    </row>
    <row r="3108" spans="1:11" ht="20.399999999999999" x14ac:dyDescent="0.2">
      <c r="A3108" s="1" t="str">
        <f t="shared" si="50"/>
        <v>SINAPI 95818</v>
      </c>
      <c r="B3108" s="3" t="s">
        <v>21783</v>
      </c>
      <c r="C3108" s="3" t="s">
        <v>3167</v>
      </c>
      <c r="D3108" s="2" t="s">
        <v>10910</v>
      </c>
      <c r="E3108" s="3" t="s">
        <v>15533</v>
      </c>
      <c r="F3108" s="66" t="s">
        <v>18324</v>
      </c>
      <c r="I3108" s="3" t="s">
        <v>21785</v>
      </c>
      <c r="J3108" s="3" t="str">
        <f>IF($B3108="SINAPI",IF(ISNUMBER(MATCH(Banco!$C3108,Analitico!$A:$A,0)),INDEX(Analitico!E:E,MATCH(Banco!$C3108,Analitico!$A:$A,0))&amp;"%",""),"")</f>
        <v>54,6671364%</v>
      </c>
      <c r="K3108" s="3" t="str">
        <f>IF($B3108="SINAPI",IF(ISNUMBER(MATCH(Banco!$C3108,Analitico!$A:$A,0)),INDEX(Analitico!F:F,MATCH(Banco!$C3108,Analitico!$A:$A,0))&amp;"%",""),"")</f>
        <v>%</v>
      </c>
    </row>
    <row r="3109" spans="1:11" ht="20.399999999999999" x14ac:dyDescent="0.2">
      <c r="A3109" s="1" t="str">
        <f t="shared" si="50"/>
        <v>SINAPI 97881</v>
      </c>
      <c r="B3109" s="3" t="s">
        <v>21783</v>
      </c>
      <c r="C3109" s="3" t="s">
        <v>3168</v>
      </c>
      <c r="D3109" s="2" t="s">
        <v>10911</v>
      </c>
      <c r="E3109" s="3" t="s">
        <v>15533</v>
      </c>
      <c r="F3109" s="66" t="s">
        <v>18325</v>
      </c>
      <c r="I3109" s="3" t="s">
        <v>21786</v>
      </c>
      <c r="J3109" s="3" t="str">
        <f>IF($B3109="SINAPI",IF(ISNUMBER(MATCH(Banco!$C3109,Analitico!$A:$A,0)),INDEX(Analitico!E:E,MATCH(Banco!$C3109,Analitico!$A:$A,0))&amp;"%",""),"")</f>
        <v>16,2551733%</v>
      </c>
      <c r="K3109" s="3" t="str">
        <f>IF($B3109="SINAPI",IF(ISNUMBER(MATCH(Banco!$C3109,Analitico!$A:$A,0)),INDEX(Analitico!F:F,MATCH(Banco!$C3109,Analitico!$A:$A,0))&amp;"%",""),"")</f>
        <v>%</v>
      </c>
    </row>
    <row r="3110" spans="1:11" ht="20.399999999999999" x14ac:dyDescent="0.2">
      <c r="A3110" s="1" t="str">
        <f t="shared" si="50"/>
        <v>SINAPI 97882</v>
      </c>
      <c r="B3110" s="3" t="s">
        <v>21783</v>
      </c>
      <c r="C3110" s="3" t="s">
        <v>3169</v>
      </c>
      <c r="D3110" s="2" t="s">
        <v>10912</v>
      </c>
      <c r="E3110" s="3" t="s">
        <v>15533</v>
      </c>
      <c r="F3110" s="66" t="s">
        <v>18326</v>
      </c>
      <c r="I3110" s="3" t="s">
        <v>21786</v>
      </c>
      <c r="J3110" s="3" t="str">
        <f>IF($B3110="SINAPI",IF(ISNUMBER(MATCH(Banco!$C3110,Analitico!$A:$A,0)),INDEX(Analitico!E:E,MATCH(Banco!$C3110,Analitico!$A:$A,0))&amp;"%",""),"")</f>
        <v>14,6316215%</v>
      </c>
      <c r="K3110" s="3" t="str">
        <f>IF($B3110="SINAPI",IF(ISNUMBER(MATCH(Banco!$C3110,Analitico!$A:$A,0)),INDEX(Analitico!F:F,MATCH(Banco!$C3110,Analitico!$A:$A,0))&amp;"%",""),"")</f>
        <v>%</v>
      </c>
    </row>
    <row r="3111" spans="1:11" ht="20.399999999999999" x14ac:dyDescent="0.2">
      <c r="A3111" s="1" t="str">
        <f t="shared" si="50"/>
        <v>SINAPI 97883</v>
      </c>
      <c r="B3111" s="3" t="s">
        <v>21783</v>
      </c>
      <c r="C3111" s="3" t="s">
        <v>3170</v>
      </c>
      <c r="D3111" s="2" t="s">
        <v>10913</v>
      </c>
      <c r="E3111" s="3" t="s">
        <v>15533</v>
      </c>
      <c r="F3111" s="66" t="s">
        <v>18327</v>
      </c>
      <c r="I3111" s="3" t="s">
        <v>21786</v>
      </c>
      <c r="J3111" s="3" t="str">
        <f>IF($B3111="SINAPI",IF(ISNUMBER(MATCH(Banco!$C3111,Analitico!$A:$A,0)),INDEX(Analitico!E:E,MATCH(Banco!$C3111,Analitico!$A:$A,0))&amp;"%",""),"")</f>
        <v>13,1061751%</v>
      </c>
      <c r="K3111" s="3" t="str">
        <f>IF($B3111="SINAPI",IF(ISNUMBER(MATCH(Banco!$C3111,Analitico!$A:$A,0)),INDEX(Analitico!F:F,MATCH(Banco!$C3111,Analitico!$A:$A,0))&amp;"%",""),"")</f>
        <v>%</v>
      </c>
    </row>
    <row r="3112" spans="1:11" ht="20.399999999999999" x14ac:dyDescent="0.2">
      <c r="A3112" s="1" t="str">
        <f t="shared" si="50"/>
        <v>SINAPI 97884</v>
      </c>
      <c r="B3112" s="3" t="s">
        <v>21783</v>
      </c>
      <c r="C3112" s="3" t="s">
        <v>3171</v>
      </c>
      <c r="D3112" s="2" t="s">
        <v>10914</v>
      </c>
      <c r="E3112" s="3" t="s">
        <v>15533</v>
      </c>
      <c r="F3112" s="66" t="s">
        <v>18328</v>
      </c>
      <c r="I3112" s="3" t="s">
        <v>21786</v>
      </c>
      <c r="J3112" s="3" t="str">
        <f>IF($B3112="SINAPI",IF(ISNUMBER(MATCH(Banco!$C3112,Analitico!$A:$A,0)),INDEX(Analitico!E:E,MATCH(Banco!$C3112,Analitico!$A:$A,0))&amp;"%",""),"")</f>
        <v>11,1658340%</v>
      </c>
      <c r="K3112" s="3" t="str">
        <f>IF($B3112="SINAPI",IF(ISNUMBER(MATCH(Banco!$C3112,Analitico!$A:$A,0)),INDEX(Analitico!F:F,MATCH(Banco!$C3112,Analitico!$A:$A,0))&amp;"%",""),"")</f>
        <v>%</v>
      </c>
    </row>
    <row r="3113" spans="1:11" ht="20.399999999999999" x14ac:dyDescent="0.2">
      <c r="A3113" s="1" t="str">
        <f t="shared" si="50"/>
        <v>SINAPI 97885</v>
      </c>
      <c r="B3113" s="3" t="s">
        <v>21783</v>
      </c>
      <c r="C3113" s="3" t="s">
        <v>3172</v>
      </c>
      <c r="D3113" s="2" t="s">
        <v>10915</v>
      </c>
      <c r="E3113" s="3" t="s">
        <v>15533</v>
      </c>
      <c r="F3113" s="66" t="s">
        <v>18329</v>
      </c>
      <c r="I3113" s="3" t="s">
        <v>21786</v>
      </c>
      <c r="J3113" s="3" t="str">
        <f>IF($B3113="SINAPI",IF(ISNUMBER(MATCH(Banco!$C3113,Analitico!$A:$A,0)),INDEX(Analitico!E:E,MATCH(Banco!$C3113,Analitico!$A:$A,0))&amp;"%",""),"")</f>
        <v>9,8108294%</v>
      </c>
      <c r="K3113" s="3" t="str">
        <f>IF($B3113="SINAPI",IF(ISNUMBER(MATCH(Banco!$C3113,Analitico!$A:$A,0)),INDEX(Analitico!F:F,MATCH(Banco!$C3113,Analitico!$A:$A,0))&amp;"%",""),"")</f>
        <v>%</v>
      </c>
    </row>
    <row r="3114" spans="1:11" ht="20.399999999999999" x14ac:dyDescent="0.2">
      <c r="A3114" s="1" t="str">
        <f t="shared" si="50"/>
        <v>SINAPI 97886</v>
      </c>
      <c r="B3114" s="3" t="s">
        <v>21783</v>
      </c>
      <c r="C3114" s="3" t="s">
        <v>3173</v>
      </c>
      <c r="D3114" s="2" t="s">
        <v>10916</v>
      </c>
      <c r="E3114" s="3" t="s">
        <v>15533</v>
      </c>
      <c r="F3114" s="66" t="s">
        <v>18330</v>
      </c>
      <c r="I3114" s="3" t="s">
        <v>21786</v>
      </c>
      <c r="J3114" s="3" t="str">
        <f>IF($B3114="SINAPI",IF(ISNUMBER(MATCH(Banco!$C3114,Analitico!$A:$A,0)),INDEX(Analitico!E:E,MATCH(Banco!$C3114,Analitico!$A:$A,0))&amp;"%",""),"")</f>
        <v>48,3149265%</v>
      </c>
      <c r="K3114" s="3" t="str">
        <f>IF($B3114="SINAPI",IF(ISNUMBER(MATCH(Banco!$C3114,Analitico!$A:$A,0)),INDEX(Analitico!F:F,MATCH(Banco!$C3114,Analitico!$A:$A,0))&amp;"%",""),"")</f>
        <v>%</v>
      </c>
    </row>
    <row r="3115" spans="1:11" ht="20.399999999999999" x14ac:dyDescent="0.2">
      <c r="A3115" s="1" t="str">
        <f t="shared" si="50"/>
        <v>SINAPI 97887</v>
      </c>
      <c r="B3115" s="3" t="s">
        <v>21783</v>
      </c>
      <c r="C3115" s="3" t="s">
        <v>3174</v>
      </c>
      <c r="D3115" s="2" t="s">
        <v>10917</v>
      </c>
      <c r="E3115" s="3" t="s">
        <v>15533</v>
      </c>
      <c r="F3115" s="66" t="s">
        <v>18331</v>
      </c>
      <c r="I3115" s="3" t="s">
        <v>21786</v>
      </c>
      <c r="J3115" s="3" t="str">
        <f>IF($B3115="SINAPI",IF(ISNUMBER(MATCH(Banco!$C3115,Analitico!$A:$A,0)),INDEX(Analitico!E:E,MATCH(Banco!$C3115,Analitico!$A:$A,0))&amp;"%",""),"")</f>
        <v>47,9919389%</v>
      </c>
      <c r="K3115" s="3" t="str">
        <f>IF($B3115="SINAPI",IF(ISNUMBER(MATCH(Banco!$C3115,Analitico!$A:$A,0)),INDEX(Analitico!F:F,MATCH(Banco!$C3115,Analitico!$A:$A,0))&amp;"%",""),"")</f>
        <v>%</v>
      </c>
    </row>
    <row r="3116" spans="1:11" ht="20.399999999999999" x14ac:dyDescent="0.2">
      <c r="A3116" s="1" t="str">
        <f t="shared" si="50"/>
        <v>SINAPI 97888</v>
      </c>
      <c r="B3116" s="3" t="s">
        <v>21783</v>
      </c>
      <c r="C3116" s="3" t="s">
        <v>3175</v>
      </c>
      <c r="D3116" s="2" t="s">
        <v>10918</v>
      </c>
      <c r="E3116" s="3" t="s">
        <v>15533</v>
      </c>
      <c r="F3116" s="66" t="s">
        <v>18332</v>
      </c>
      <c r="I3116" s="3" t="s">
        <v>21786</v>
      </c>
      <c r="J3116" s="3" t="str">
        <f>IF($B3116="SINAPI",IF(ISNUMBER(MATCH(Banco!$C3116,Analitico!$A:$A,0)),INDEX(Analitico!E:E,MATCH(Banco!$C3116,Analitico!$A:$A,0))&amp;"%",""),"")</f>
        <v>46,0903216%</v>
      </c>
      <c r="K3116" s="3" t="str">
        <f>IF($B3116="SINAPI",IF(ISNUMBER(MATCH(Banco!$C3116,Analitico!$A:$A,0)),INDEX(Analitico!F:F,MATCH(Banco!$C3116,Analitico!$A:$A,0))&amp;"%",""),"")</f>
        <v>%</v>
      </c>
    </row>
    <row r="3117" spans="1:11" ht="20.399999999999999" x14ac:dyDescent="0.2">
      <c r="A3117" s="1" t="str">
        <f t="shared" si="50"/>
        <v>SINAPI 97889</v>
      </c>
      <c r="B3117" s="3" t="s">
        <v>21783</v>
      </c>
      <c r="C3117" s="3" t="s">
        <v>3176</v>
      </c>
      <c r="D3117" s="2" t="s">
        <v>10919</v>
      </c>
      <c r="E3117" s="3" t="s">
        <v>15533</v>
      </c>
      <c r="F3117" s="66" t="s">
        <v>18333</v>
      </c>
      <c r="I3117" s="3" t="s">
        <v>21786</v>
      </c>
      <c r="J3117" s="3" t="str">
        <f>IF($B3117="SINAPI",IF(ISNUMBER(MATCH(Banco!$C3117,Analitico!$A:$A,0)),INDEX(Analitico!E:E,MATCH(Banco!$C3117,Analitico!$A:$A,0))&amp;"%",""),"")</f>
        <v>46,3935324%</v>
      </c>
      <c r="K3117" s="3" t="str">
        <f>IF($B3117="SINAPI",IF(ISNUMBER(MATCH(Banco!$C3117,Analitico!$A:$A,0)),INDEX(Analitico!F:F,MATCH(Banco!$C3117,Analitico!$A:$A,0))&amp;"%",""),"")</f>
        <v>%</v>
      </c>
    </row>
    <row r="3118" spans="1:11" ht="20.399999999999999" x14ac:dyDescent="0.2">
      <c r="A3118" s="1" t="str">
        <f t="shared" si="50"/>
        <v>SINAPI 97890</v>
      </c>
      <c r="B3118" s="3" t="s">
        <v>21783</v>
      </c>
      <c r="C3118" s="3" t="s">
        <v>3177</v>
      </c>
      <c r="D3118" s="2" t="s">
        <v>10920</v>
      </c>
      <c r="E3118" s="3" t="s">
        <v>15533</v>
      </c>
      <c r="F3118" s="66" t="s">
        <v>18334</v>
      </c>
      <c r="I3118" s="3" t="s">
        <v>21786</v>
      </c>
      <c r="J3118" s="3" t="str">
        <f>IF($B3118="SINAPI",IF(ISNUMBER(MATCH(Banco!$C3118,Analitico!$A:$A,0)),INDEX(Analitico!E:E,MATCH(Banco!$C3118,Analitico!$A:$A,0))&amp;"%",""),"")</f>
        <v>41,3349927%</v>
      </c>
      <c r="K3118" s="3" t="str">
        <f>IF($B3118="SINAPI",IF(ISNUMBER(MATCH(Banco!$C3118,Analitico!$A:$A,0)),INDEX(Analitico!F:F,MATCH(Banco!$C3118,Analitico!$A:$A,0))&amp;"%",""),"")</f>
        <v>%</v>
      </c>
    </row>
    <row r="3119" spans="1:11" ht="20.399999999999999" x14ac:dyDescent="0.2">
      <c r="A3119" s="1" t="str">
        <f t="shared" si="50"/>
        <v>SINAPI 97891</v>
      </c>
      <c r="B3119" s="3" t="s">
        <v>21783</v>
      </c>
      <c r="C3119" s="3" t="s">
        <v>3178</v>
      </c>
      <c r="D3119" s="2" t="s">
        <v>10921</v>
      </c>
      <c r="E3119" s="3" t="s">
        <v>15533</v>
      </c>
      <c r="F3119" s="66" t="s">
        <v>18335</v>
      </c>
      <c r="I3119" s="3" t="s">
        <v>21786</v>
      </c>
      <c r="J3119" s="3" t="str">
        <f>IF($B3119="SINAPI",IF(ISNUMBER(MATCH(Banco!$C3119,Analitico!$A:$A,0)),INDEX(Analitico!E:E,MATCH(Banco!$C3119,Analitico!$A:$A,0))&amp;"%",""),"")</f>
        <v>50,3418183%</v>
      </c>
      <c r="K3119" s="3" t="str">
        <f>IF($B3119="SINAPI",IF(ISNUMBER(MATCH(Banco!$C3119,Analitico!$A:$A,0)),INDEX(Analitico!F:F,MATCH(Banco!$C3119,Analitico!$A:$A,0))&amp;"%",""),"")</f>
        <v>%</v>
      </c>
    </row>
    <row r="3120" spans="1:11" ht="20.399999999999999" x14ac:dyDescent="0.2">
      <c r="A3120" s="1" t="str">
        <f t="shared" si="50"/>
        <v>SINAPI 97892</v>
      </c>
      <c r="B3120" s="3" t="s">
        <v>21783</v>
      </c>
      <c r="C3120" s="3" t="s">
        <v>3179</v>
      </c>
      <c r="D3120" s="2" t="s">
        <v>10922</v>
      </c>
      <c r="E3120" s="3" t="s">
        <v>15533</v>
      </c>
      <c r="F3120" s="66" t="s">
        <v>18336</v>
      </c>
      <c r="I3120" s="3" t="s">
        <v>21786</v>
      </c>
      <c r="J3120" s="3" t="str">
        <f>IF($B3120="SINAPI",IF(ISNUMBER(MATCH(Banco!$C3120,Analitico!$A:$A,0)),INDEX(Analitico!E:E,MATCH(Banco!$C3120,Analitico!$A:$A,0))&amp;"%",""),"")</f>
        <v>47,9772505%</v>
      </c>
      <c r="K3120" s="3" t="str">
        <f>IF($B3120="SINAPI",IF(ISNUMBER(MATCH(Banco!$C3120,Analitico!$A:$A,0)),INDEX(Analitico!F:F,MATCH(Banco!$C3120,Analitico!$A:$A,0))&amp;"%",""),"")</f>
        <v>%</v>
      </c>
    </row>
    <row r="3121" spans="1:11" ht="20.399999999999999" x14ac:dyDescent="0.2">
      <c r="A3121" s="1" t="str">
        <f t="shared" si="50"/>
        <v>SINAPI 97893</v>
      </c>
      <c r="B3121" s="3" t="s">
        <v>21783</v>
      </c>
      <c r="C3121" s="3" t="s">
        <v>3180</v>
      </c>
      <c r="D3121" s="2" t="s">
        <v>10923</v>
      </c>
      <c r="E3121" s="3" t="s">
        <v>15533</v>
      </c>
      <c r="F3121" s="66" t="s">
        <v>18337</v>
      </c>
      <c r="I3121" s="3" t="s">
        <v>21786</v>
      </c>
      <c r="J3121" s="3" t="str">
        <f>IF($B3121="SINAPI",IF(ISNUMBER(MATCH(Banco!$C3121,Analitico!$A:$A,0)),INDEX(Analitico!E:E,MATCH(Banco!$C3121,Analitico!$A:$A,0))&amp;"%",""),"")</f>
        <v>48,2409719%</v>
      </c>
      <c r="K3121" s="3" t="str">
        <f>IF($B3121="SINAPI",IF(ISNUMBER(MATCH(Banco!$C3121,Analitico!$A:$A,0)),INDEX(Analitico!F:F,MATCH(Banco!$C3121,Analitico!$A:$A,0))&amp;"%",""),"")</f>
        <v>%</v>
      </c>
    </row>
    <row r="3122" spans="1:11" ht="20.399999999999999" x14ac:dyDescent="0.2">
      <c r="A3122" s="1" t="str">
        <f t="shared" si="50"/>
        <v>SINAPI 97894</v>
      </c>
      <c r="B3122" s="3" t="s">
        <v>21783</v>
      </c>
      <c r="C3122" s="3" t="s">
        <v>3181</v>
      </c>
      <c r="D3122" s="2" t="s">
        <v>10924</v>
      </c>
      <c r="E3122" s="3" t="s">
        <v>15533</v>
      </c>
      <c r="F3122" s="66" t="s">
        <v>18338</v>
      </c>
      <c r="I3122" s="3" t="s">
        <v>21786</v>
      </c>
      <c r="J3122" s="3" t="str">
        <f>IF($B3122="SINAPI",IF(ISNUMBER(MATCH(Banco!$C3122,Analitico!$A:$A,0)),INDEX(Analitico!E:E,MATCH(Banco!$C3122,Analitico!$A:$A,0))&amp;"%",""),"")</f>
        <v>41,3680186%</v>
      </c>
      <c r="K3122" s="3" t="str">
        <f>IF($B3122="SINAPI",IF(ISNUMBER(MATCH(Banco!$C3122,Analitico!$A:$A,0)),INDEX(Analitico!F:F,MATCH(Banco!$C3122,Analitico!$A:$A,0))&amp;"%",""),"")</f>
        <v>%</v>
      </c>
    </row>
    <row r="3123" spans="1:11" ht="20.399999999999999" x14ac:dyDescent="0.2">
      <c r="A3123" s="1" t="str">
        <f t="shared" si="50"/>
        <v>SINAPI 104396</v>
      </c>
      <c r="B3123" s="3" t="s">
        <v>21783</v>
      </c>
      <c r="C3123" s="3" t="s">
        <v>3182</v>
      </c>
      <c r="D3123" s="2" t="s">
        <v>10925</v>
      </c>
      <c r="E3123" s="3" t="s">
        <v>15533</v>
      </c>
      <c r="F3123" s="66" t="s">
        <v>18339</v>
      </c>
      <c r="I3123" s="3" t="s">
        <v>21785</v>
      </c>
      <c r="J3123" s="3" t="str">
        <f>IF($B3123="SINAPI",IF(ISNUMBER(MATCH(Banco!$C3123,Analitico!$A:$A,0)),INDEX(Analitico!E:E,MATCH(Banco!$C3123,Analitico!$A:$A,0))&amp;"%",""),"")</f>
        <v>49,7705465%</v>
      </c>
      <c r="K3123" s="3" t="str">
        <f>IF($B3123="SINAPI",IF(ISNUMBER(MATCH(Banco!$C3123,Analitico!$A:$A,0)),INDEX(Analitico!F:F,MATCH(Banco!$C3123,Analitico!$A:$A,0))&amp;"%",""),"")</f>
        <v>%</v>
      </c>
    </row>
    <row r="3124" spans="1:11" ht="20.399999999999999" x14ac:dyDescent="0.2">
      <c r="A3124" s="1" t="str">
        <f t="shared" si="50"/>
        <v>SINAPI 104397</v>
      </c>
      <c r="B3124" s="3" t="s">
        <v>21783</v>
      </c>
      <c r="C3124" s="3" t="s">
        <v>3183</v>
      </c>
      <c r="D3124" s="2" t="s">
        <v>10926</v>
      </c>
      <c r="E3124" s="3" t="s">
        <v>15533</v>
      </c>
      <c r="F3124" s="66" t="s">
        <v>16473</v>
      </c>
      <c r="I3124" s="3" t="s">
        <v>21785</v>
      </c>
      <c r="J3124" s="3" t="str">
        <f>IF($B3124="SINAPI",IF(ISNUMBER(MATCH(Banco!$C3124,Analitico!$A:$A,0)),INDEX(Analitico!E:E,MATCH(Banco!$C3124,Analitico!$A:$A,0))&amp;"%",""),"")</f>
        <v>47,9466479%</v>
      </c>
      <c r="K3124" s="3" t="str">
        <f>IF($B3124="SINAPI",IF(ISNUMBER(MATCH(Banco!$C3124,Analitico!$A:$A,0)),INDEX(Analitico!F:F,MATCH(Banco!$C3124,Analitico!$A:$A,0))&amp;"%",""),"")</f>
        <v>%</v>
      </c>
    </row>
    <row r="3125" spans="1:11" ht="20.399999999999999" x14ac:dyDescent="0.2">
      <c r="A3125" s="1" t="str">
        <f t="shared" si="50"/>
        <v>SINAPI 104398</v>
      </c>
      <c r="B3125" s="3" t="s">
        <v>21783</v>
      </c>
      <c r="C3125" s="3" t="s">
        <v>3184</v>
      </c>
      <c r="D3125" s="2" t="s">
        <v>10927</v>
      </c>
      <c r="E3125" s="3" t="s">
        <v>15533</v>
      </c>
      <c r="F3125" s="66" t="s">
        <v>18340</v>
      </c>
      <c r="I3125" s="3" t="s">
        <v>21785</v>
      </c>
      <c r="J3125" s="3" t="str">
        <f>IF($B3125="SINAPI",IF(ISNUMBER(MATCH(Banco!$C3125,Analitico!$A:$A,0)),INDEX(Analitico!E:E,MATCH(Banco!$C3125,Analitico!$A:$A,0))&amp;"%",""),"")</f>
        <v>47,5869410%</v>
      </c>
      <c r="K3125" s="3" t="str">
        <f>IF($B3125="SINAPI",IF(ISNUMBER(MATCH(Banco!$C3125,Analitico!$A:$A,0)),INDEX(Analitico!F:F,MATCH(Banco!$C3125,Analitico!$A:$A,0))&amp;"%",""),"")</f>
        <v>%</v>
      </c>
    </row>
    <row r="3126" spans="1:11" ht="20.399999999999999" x14ac:dyDescent="0.2">
      <c r="A3126" s="1" t="str">
        <f t="shared" si="50"/>
        <v>SINAPI 104399</v>
      </c>
      <c r="B3126" s="3" t="s">
        <v>21783</v>
      </c>
      <c r="C3126" s="3" t="s">
        <v>3185</v>
      </c>
      <c r="D3126" s="2" t="s">
        <v>10928</v>
      </c>
      <c r="E3126" s="3" t="s">
        <v>15533</v>
      </c>
      <c r="F3126" s="66" t="s">
        <v>18341</v>
      </c>
      <c r="I3126" s="3" t="s">
        <v>21785</v>
      </c>
      <c r="J3126" s="3" t="str">
        <f>IF($B3126="SINAPI",IF(ISNUMBER(MATCH(Banco!$C3126,Analitico!$A:$A,0)),INDEX(Analitico!E:E,MATCH(Banco!$C3126,Analitico!$A:$A,0))&amp;"%",""),"")</f>
        <v>54,9711354%</v>
      </c>
      <c r="K3126" s="3" t="str">
        <f>IF($B3126="SINAPI",IF(ISNUMBER(MATCH(Banco!$C3126,Analitico!$A:$A,0)),INDEX(Analitico!F:F,MATCH(Banco!$C3126,Analitico!$A:$A,0))&amp;"%",""),"")</f>
        <v>%</v>
      </c>
    </row>
    <row r="3127" spans="1:11" ht="20.399999999999999" x14ac:dyDescent="0.2">
      <c r="A3127" s="1" t="str">
        <f t="shared" si="50"/>
        <v>SINAPI 104400</v>
      </c>
      <c r="B3127" s="3" t="s">
        <v>21783</v>
      </c>
      <c r="C3127" s="3" t="s">
        <v>3186</v>
      </c>
      <c r="D3127" s="2" t="s">
        <v>10929</v>
      </c>
      <c r="E3127" s="3" t="s">
        <v>15533</v>
      </c>
      <c r="F3127" s="66" t="s">
        <v>18342</v>
      </c>
      <c r="I3127" s="3" t="s">
        <v>21785</v>
      </c>
      <c r="J3127" s="3" t="str">
        <f>IF($B3127="SINAPI",IF(ISNUMBER(MATCH(Banco!$C3127,Analitico!$A:$A,0)),INDEX(Analitico!E:E,MATCH(Banco!$C3127,Analitico!$A:$A,0))&amp;"%",""),"")</f>
        <v>55,8610348%</v>
      </c>
      <c r="K3127" s="3" t="str">
        <f>IF($B3127="SINAPI",IF(ISNUMBER(MATCH(Banco!$C3127,Analitico!$A:$A,0)),INDEX(Analitico!F:F,MATCH(Banco!$C3127,Analitico!$A:$A,0))&amp;"%",""),"")</f>
        <v>%</v>
      </c>
    </row>
    <row r="3128" spans="1:11" ht="20.399999999999999" x14ac:dyDescent="0.2">
      <c r="A3128" s="1" t="str">
        <f t="shared" si="50"/>
        <v>SINAPI 104401</v>
      </c>
      <c r="B3128" s="3" t="s">
        <v>21783</v>
      </c>
      <c r="C3128" s="3" t="s">
        <v>3187</v>
      </c>
      <c r="D3128" s="2" t="s">
        <v>10930</v>
      </c>
      <c r="E3128" s="3" t="s">
        <v>15533</v>
      </c>
      <c r="F3128" s="66" t="s">
        <v>18343</v>
      </c>
      <c r="I3128" s="3" t="s">
        <v>21785</v>
      </c>
      <c r="J3128" s="3" t="str">
        <f>IF($B3128="SINAPI",IF(ISNUMBER(MATCH(Banco!$C3128,Analitico!$A:$A,0)),INDEX(Analitico!E:E,MATCH(Banco!$C3128,Analitico!$A:$A,0))&amp;"%",""),"")</f>
        <v>45,3348382%</v>
      </c>
      <c r="K3128" s="3" t="str">
        <f>IF($B3128="SINAPI",IF(ISNUMBER(MATCH(Banco!$C3128,Analitico!$A:$A,0)),INDEX(Analitico!F:F,MATCH(Banco!$C3128,Analitico!$A:$A,0))&amp;"%",""),"")</f>
        <v>%</v>
      </c>
    </row>
    <row r="3129" spans="1:11" ht="20.399999999999999" x14ac:dyDescent="0.2">
      <c r="A3129" s="1" t="str">
        <f t="shared" si="50"/>
        <v>SINAPI 104402</v>
      </c>
      <c r="B3129" s="3" t="s">
        <v>21783</v>
      </c>
      <c r="C3129" s="3" t="s">
        <v>3188</v>
      </c>
      <c r="D3129" s="2" t="s">
        <v>10931</v>
      </c>
      <c r="E3129" s="3" t="s">
        <v>15533</v>
      </c>
      <c r="F3129" s="66" t="s">
        <v>18344</v>
      </c>
      <c r="I3129" s="3" t="s">
        <v>21785</v>
      </c>
      <c r="J3129" s="3" t="str">
        <f>IF($B3129="SINAPI",IF(ISNUMBER(MATCH(Banco!$C3129,Analitico!$A:$A,0)),INDEX(Analitico!E:E,MATCH(Banco!$C3129,Analitico!$A:$A,0))&amp;"%",""),"")</f>
        <v>51,6530395%</v>
      </c>
      <c r="K3129" s="3" t="str">
        <f>IF($B3129="SINAPI",IF(ISNUMBER(MATCH(Banco!$C3129,Analitico!$A:$A,0)),INDEX(Analitico!F:F,MATCH(Banco!$C3129,Analitico!$A:$A,0))&amp;"%",""),"")</f>
        <v>%</v>
      </c>
    </row>
    <row r="3130" spans="1:11" ht="20.399999999999999" x14ac:dyDescent="0.2">
      <c r="A3130" s="1" t="str">
        <f t="shared" si="50"/>
        <v>SINAPI 104403</v>
      </c>
      <c r="B3130" s="3" t="s">
        <v>21783</v>
      </c>
      <c r="C3130" s="3" t="s">
        <v>3189</v>
      </c>
      <c r="D3130" s="2" t="s">
        <v>10932</v>
      </c>
      <c r="E3130" s="3" t="s">
        <v>15533</v>
      </c>
      <c r="F3130" s="66" t="s">
        <v>18345</v>
      </c>
      <c r="I3130" s="3" t="s">
        <v>21785</v>
      </c>
      <c r="J3130" s="3" t="str">
        <f>IF($B3130="SINAPI",IF(ISNUMBER(MATCH(Banco!$C3130,Analitico!$A:$A,0)),INDEX(Analitico!E:E,MATCH(Banco!$C3130,Analitico!$A:$A,0))&amp;"%",""),"")</f>
        <v>51,5307583%</v>
      </c>
      <c r="K3130" s="3" t="str">
        <f>IF($B3130="SINAPI",IF(ISNUMBER(MATCH(Banco!$C3130,Analitico!$A:$A,0)),INDEX(Analitico!F:F,MATCH(Banco!$C3130,Analitico!$A:$A,0))&amp;"%",""),"")</f>
        <v>%</v>
      </c>
    </row>
    <row r="3131" spans="1:11" ht="20.399999999999999" x14ac:dyDescent="0.2">
      <c r="A3131" s="1" t="str">
        <f t="shared" si="50"/>
        <v>SINAPI 104404</v>
      </c>
      <c r="B3131" s="3" t="s">
        <v>21783</v>
      </c>
      <c r="C3131" s="3" t="s">
        <v>3190</v>
      </c>
      <c r="D3131" s="2" t="s">
        <v>10933</v>
      </c>
      <c r="E3131" s="3" t="s">
        <v>15533</v>
      </c>
      <c r="F3131" s="66" t="s">
        <v>18346</v>
      </c>
      <c r="I3131" s="3" t="s">
        <v>21785</v>
      </c>
      <c r="J3131" s="3" t="str">
        <f>IF($B3131="SINAPI",IF(ISNUMBER(MATCH(Banco!$C3131,Analitico!$A:$A,0)),INDEX(Analitico!E:E,MATCH(Banco!$C3131,Analitico!$A:$A,0))&amp;"%",""),"")</f>
        <v>54,2731520%</v>
      </c>
      <c r="K3131" s="3" t="str">
        <f>IF($B3131="SINAPI",IF(ISNUMBER(MATCH(Banco!$C3131,Analitico!$A:$A,0)),INDEX(Analitico!F:F,MATCH(Banco!$C3131,Analitico!$A:$A,0))&amp;"%",""),"")</f>
        <v>%</v>
      </c>
    </row>
    <row r="3132" spans="1:11" ht="20.399999999999999" x14ac:dyDescent="0.2">
      <c r="A3132" s="1" t="str">
        <f t="shared" si="50"/>
        <v>SINAPI 104405</v>
      </c>
      <c r="B3132" s="3" t="s">
        <v>21783</v>
      </c>
      <c r="C3132" s="3" t="s">
        <v>3191</v>
      </c>
      <c r="D3132" s="2" t="s">
        <v>10934</v>
      </c>
      <c r="E3132" s="3" t="s">
        <v>15533</v>
      </c>
      <c r="F3132" s="66" t="s">
        <v>18347</v>
      </c>
      <c r="I3132" s="3" t="s">
        <v>21785</v>
      </c>
      <c r="J3132" s="3" t="str">
        <f>IF($B3132="SINAPI",IF(ISNUMBER(MATCH(Banco!$C3132,Analitico!$A:$A,0)),INDEX(Analitico!E:E,MATCH(Banco!$C3132,Analitico!$A:$A,0))&amp;"%",""),"")</f>
        <v>54,2589958%</v>
      </c>
      <c r="K3132" s="3" t="str">
        <f>IF($B3132="SINAPI",IF(ISNUMBER(MATCH(Banco!$C3132,Analitico!$A:$A,0)),INDEX(Analitico!F:F,MATCH(Banco!$C3132,Analitico!$A:$A,0))&amp;"%",""),"")</f>
        <v>%</v>
      </c>
    </row>
    <row r="3133" spans="1:11" x14ac:dyDescent="0.2">
      <c r="A3133" s="1" t="str">
        <f t="shared" si="50"/>
        <v>SINAPI 93653</v>
      </c>
      <c r="B3133" s="3" t="s">
        <v>21783</v>
      </c>
      <c r="C3133" s="3" t="s">
        <v>3192</v>
      </c>
      <c r="D3133" s="2" t="s">
        <v>10935</v>
      </c>
      <c r="E3133" s="3" t="s">
        <v>15533</v>
      </c>
      <c r="F3133" s="66" t="s">
        <v>18348</v>
      </c>
      <c r="I3133" s="3" t="s">
        <v>21785</v>
      </c>
      <c r="J3133" s="3" t="str">
        <f>IF($B3133="SINAPI",IF(ISNUMBER(MATCH(Banco!$C3133,Analitico!$A:$A,0)),INDEX(Analitico!E:E,MATCH(Banco!$C3133,Analitico!$A:$A,0))&amp;"%",""),"")</f>
        <v>15,3097345%</v>
      </c>
      <c r="K3133" s="3" t="str">
        <f>IF($B3133="SINAPI",IF(ISNUMBER(MATCH(Banco!$C3133,Analitico!$A:$A,0)),INDEX(Analitico!F:F,MATCH(Banco!$C3133,Analitico!$A:$A,0))&amp;"%",""),"")</f>
        <v>%</v>
      </c>
    </row>
    <row r="3134" spans="1:11" x14ac:dyDescent="0.2">
      <c r="A3134" s="1" t="str">
        <f t="shared" si="50"/>
        <v>SINAPI 93654</v>
      </c>
      <c r="B3134" s="3" t="s">
        <v>21783</v>
      </c>
      <c r="C3134" s="3" t="s">
        <v>3193</v>
      </c>
      <c r="D3134" s="2" t="s">
        <v>10936</v>
      </c>
      <c r="E3134" s="3" t="s">
        <v>15533</v>
      </c>
      <c r="F3134" s="66" t="s">
        <v>18349</v>
      </c>
      <c r="I3134" s="3" t="s">
        <v>21785</v>
      </c>
      <c r="J3134" s="3" t="str">
        <f>IF($B3134="SINAPI",IF(ISNUMBER(MATCH(Banco!$C3134,Analitico!$A:$A,0)),INDEX(Analitico!E:E,MATCH(Banco!$C3134,Analitico!$A:$A,0))&amp;"%",""),"")</f>
        <v>19,5850622%</v>
      </c>
      <c r="K3134" s="3" t="str">
        <f>IF($B3134="SINAPI",IF(ISNUMBER(MATCH(Banco!$C3134,Analitico!$A:$A,0)),INDEX(Analitico!F:F,MATCH(Banco!$C3134,Analitico!$A:$A,0))&amp;"%",""),"")</f>
        <v>%</v>
      </c>
    </row>
    <row r="3135" spans="1:11" x14ac:dyDescent="0.2">
      <c r="A3135" s="1" t="str">
        <f t="shared" si="50"/>
        <v>SINAPI 93655</v>
      </c>
      <c r="B3135" s="3" t="s">
        <v>21783</v>
      </c>
      <c r="C3135" s="3" t="s">
        <v>3194</v>
      </c>
      <c r="D3135" s="2" t="s">
        <v>10937</v>
      </c>
      <c r="E3135" s="3" t="s">
        <v>15533</v>
      </c>
      <c r="F3135" s="66" t="s">
        <v>18350</v>
      </c>
      <c r="I3135" s="3" t="s">
        <v>21785</v>
      </c>
      <c r="J3135" s="3" t="str">
        <f>IF($B3135="SINAPI",IF(ISNUMBER(MATCH(Banco!$C3135,Analitico!$A:$A,0)),INDEX(Analitico!E:E,MATCH(Banco!$C3135,Analitico!$A:$A,0))&amp;"%",""),"")</f>
        <v>24,5339299%</v>
      </c>
      <c r="K3135" s="3" t="str">
        <f>IF($B3135="SINAPI",IF(ISNUMBER(MATCH(Banco!$C3135,Analitico!$A:$A,0)),INDEX(Analitico!F:F,MATCH(Banco!$C3135,Analitico!$A:$A,0))&amp;"%",""),"")</f>
        <v>%</v>
      </c>
    </row>
    <row r="3136" spans="1:11" x14ac:dyDescent="0.2">
      <c r="A3136" s="1" t="str">
        <f t="shared" si="50"/>
        <v>SINAPI 93656</v>
      </c>
      <c r="B3136" s="3" t="s">
        <v>21783</v>
      </c>
      <c r="C3136" s="3" t="s">
        <v>3195</v>
      </c>
      <c r="D3136" s="2" t="s">
        <v>10938</v>
      </c>
      <c r="E3136" s="3" t="s">
        <v>15533</v>
      </c>
      <c r="F3136" s="66" t="s">
        <v>18350</v>
      </c>
      <c r="I3136" s="3" t="s">
        <v>21785</v>
      </c>
      <c r="J3136" s="3" t="str">
        <f>IF($B3136="SINAPI",IF(ISNUMBER(MATCH(Banco!$C3136,Analitico!$A:$A,0)),INDEX(Analitico!E:E,MATCH(Banco!$C3136,Analitico!$A:$A,0))&amp;"%",""),"")</f>
        <v>24,5339299%</v>
      </c>
      <c r="K3136" s="3" t="str">
        <f>IF($B3136="SINAPI",IF(ISNUMBER(MATCH(Banco!$C3136,Analitico!$A:$A,0)),INDEX(Analitico!F:F,MATCH(Banco!$C3136,Analitico!$A:$A,0))&amp;"%",""),"")</f>
        <v>%</v>
      </c>
    </row>
    <row r="3137" spans="1:11" x14ac:dyDescent="0.2">
      <c r="A3137" s="1" t="str">
        <f t="shared" si="50"/>
        <v>SINAPI 93657</v>
      </c>
      <c r="B3137" s="3" t="s">
        <v>21783</v>
      </c>
      <c r="C3137" s="3" t="s">
        <v>3196</v>
      </c>
      <c r="D3137" s="2" t="s">
        <v>10939</v>
      </c>
      <c r="E3137" s="3" t="s">
        <v>15533</v>
      </c>
      <c r="F3137" s="66" t="s">
        <v>18351</v>
      </c>
      <c r="I3137" s="3" t="s">
        <v>21785</v>
      </c>
      <c r="J3137" s="3" t="str">
        <f>IF($B3137="SINAPI",IF(ISNUMBER(MATCH(Banco!$C3137,Analitico!$A:$A,0)),INDEX(Analitico!E:E,MATCH(Banco!$C3137,Analitico!$A:$A,0))&amp;"%",""),"")</f>
        <v>29,8873426%</v>
      </c>
      <c r="K3137" s="3" t="str">
        <f>IF($B3137="SINAPI",IF(ISNUMBER(MATCH(Banco!$C3137,Analitico!$A:$A,0)),INDEX(Analitico!F:F,MATCH(Banco!$C3137,Analitico!$A:$A,0))&amp;"%",""),"")</f>
        <v>%</v>
      </c>
    </row>
    <row r="3138" spans="1:11" x14ac:dyDescent="0.2">
      <c r="A3138" s="1" t="str">
        <f t="shared" si="50"/>
        <v>SINAPI 93658</v>
      </c>
      <c r="B3138" s="3" t="s">
        <v>21783</v>
      </c>
      <c r="C3138" s="3" t="s">
        <v>3197</v>
      </c>
      <c r="D3138" s="2" t="s">
        <v>10940</v>
      </c>
      <c r="E3138" s="3" t="s">
        <v>15533</v>
      </c>
      <c r="F3138" s="66" t="s">
        <v>18352</v>
      </c>
      <c r="I3138" s="3" t="s">
        <v>21785</v>
      </c>
      <c r="J3138" s="3" t="str">
        <f>IF($B3138="SINAPI",IF(ISNUMBER(MATCH(Banco!$C3138,Analitico!$A:$A,0)),INDEX(Analitico!E:E,MATCH(Banco!$C3138,Analitico!$A:$A,0))&amp;"%",""),"")</f>
        <v>30,7833256%</v>
      </c>
      <c r="K3138" s="3" t="str">
        <f>IF($B3138="SINAPI",IF(ISNUMBER(MATCH(Banco!$C3138,Analitico!$A:$A,0)),INDEX(Analitico!F:F,MATCH(Banco!$C3138,Analitico!$A:$A,0))&amp;"%",""),"")</f>
        <v>%</v>
      </c>
    </row>
    <row r="3139" spans="1:11" x14ac:dyDescent="0.2">
      <c r="A3139" s="1" t="str">
        <f t="shared" si="50"/>
        <v>SINAPI 93659</v>
      </c>
      <c r="B3139" s="3" t="s">
        <v>21783</v>
      </c>
      <c r="C3139" s="3" t="s">
        <v>3198</v>
      </c>
      <c r="D3139" s="2" t="s">
        <v>10941</v>
      </c>
      <c r="E3139" s="3" t="s">
        <v>15533</v>
      </c>
      <c r="F3139" s="66" t="s">
        <v>18353</v>
      </c>
      <c r="I3139" s="3" t="s">
        <v>21785</v>
      </c>
      <c r="J3139" s="3" t="str">
        <f>IF($B3139="SINAPI",IF(ISNUMBER(MATCH(Banco!$C3139,Analitico!$A:$A,0)),INDEX(Analitico!E:E,MATCH(Banco!$C3139,Analitico!$A:$A,0))&amp;"%",""),"")</f>
        <v>37,2231012%</v>
      </c>
      <c r="K3139" s="3" t="str">
        <f>IF($B3139="SINAPI",IF(ISNUMBER(MATCH(Banco!$C3139,Analitico!$A:$A,0)),INDEX(Analitico!F:F,MATCH(Banco!$C3139,Analitico!$A:$A,0))&amp;"%",""),"")</f>
        <v>%</v>
      </c>
    </row>
    <row r="3140" spans="1:11" x14ac:dyDescent="0.2">
      <c r="A3140" s="1" t="str">
        <f t="shared" si="50"/>
        <v>SINAPI 93660</v>
      </c>
      <c r="B3140" s="3" t="s">
        <v>21783</v>
      </c>
      <c r="C3140" s="3" t="s">
        <v>3199</v>
      </c>
      <c r="D3140" s="2" t="s">
        <v>10942</v>
      </c>
      <c r="E3140" s="3" t="s">
        <v>15533</v>
      </c>
      <c r="F3140" s="66" t="s">
        <v>18354</v>
      </c>
      <c r="I3140" s="3" t="s">
        <v>21785</v>
      </c>
      <c r="J3140" s="3" t="str">
        <f>IF($B3140="SINAPI",IF(ISNUMBER(MATCH(Banco!$C3140,Analitico!$A:$A,0)),INDEX(Analitico!E:E,MATCH(Banco!$C3140,Analitico!$A:$A,0))&amp;"%",""),"")</f>
        <v>6,4804469%</v>
      </c>
      <c r="K3140" s="3" t="str">
        <f>IF($B3140="SINAPI",IF(ISNUMBER(MATCH(Banco!$C3140,Analitico!$A:$A,0)),INDEX(Analitico!F:F,MATCH(Banco!$C3140,Analitico!$A:$A,0))&amp;"%",""),"")</f>
        <v>%</v>
      </c>
    </row>
    <row r="3141" spans="1:11" x14ac:dyDescent="0.2">
      <c r="A3141" s="1" t="str">
        <f t="shared" si="50"/>
        <v>SINAPI 93661</v>
      </c>
      <c r="B3141" s="3" t="s">
        <v>21783</v>
      </c>
      <c r="C3141" s="3" t="s">
        <v>3200</v>
      </c>
      <c r="D3141" s="2" t="s">
        <v>10943</v>
      </c>
      <c r="E3141" s="3" t="s">
        <v>15533</v>
      </c>
      <c r="F3141" s="66" t="s">
        <v>18355</v>
      </c>
      <c r="I3141" s="3" t="s">
        <v>21785</v>
      </c>
      <c r="J3141" s="3" t="str">
        <f>IF($B3141="SINAPI",IF(ISNUMBER(MATCH(Banco!$C3141,Analitico!$A:$A,0)),INDEX(Analitico!E:E,MATCH(Banco!$C3141,Analitico!$A:$A,0))&amp;"%",""),"")</f>
        <v>8,5735000%</v>
      </c>
      <c r="K3141" s="3" t="str">
        <f>IF($B3141="SINAPI",IF(ISNUMBER(MATCH(Banco!$C3141,Analitico!$A:$A,0)),INDEX(Analitico!F:F,MATCH(Banco!$C3141,Analitico!$A:$A,0))&amp;"%",""),"")</f>
        <v>%</v>
      </c>
    </row>
    <row r="3142" spans="1:11" x14ac:dyDescent="0.2">
      <c r="A3142" s="1" t="str">
        <f t="shared" si="50"/>
        <v>SINAPI 93662</v>
      </c>
      <c r="B3142" s="3" t="s">
        <v>21783</v>
      </c>
      <c r="C3142" s="3" t="s">
        <v>3201</v>
      </c>
      <c r="D3142" s="2" t="s">
        <v>10944</v>
      </c>
      <c r="E3142" s="3" t="s">
        <v>15533</v>
      </c>
      <c r="F3142" s="66" t="s">
        <v>18161</v>
      </c>
      <c r="I3142" s="3" t="s">
        <v>21785</v>
      </c>
      <c r="J3142" s="3" t="str">
        <f>IF($B3142="SINAPI",IF(ISNUMBER(MATCH(Banco!$C3142,Analitico!$A:$A,0)),INDEX(Analitico!E:E,MATCH(Banco!$C3142,Analitico!$A:$A,0))&amp;"%",""),"")</f>
        <v>11,3604972%</v>
      </c>
      <c r="K3142" s="3" t="str">
        <f>IF($B3142="SINAPI",IF(ISNUMBER(MATCH(Banco!$C3142,Analitico!$A:$A,0)),INDEX(Analitico!F:F,MATCH(Banco!$C3142,Analitico!$A:$A,0))&amp;"%",""),"")</f>
        <v>%</v>
      </c>
    </row>
    <row r="3143" spans="1:11" x14ac:dyDescent="0.2">
      <c r="A3143" s="1" t="str">
        <f t="shared" si="50"/>
        <v>SINAPI 93663</v>
      </c>
      <c r="B3143" s="3" t="s">
        <v>21783</v>
      </c>
      <c r="C3143" s="3" t="s">
        <v>3202</v>
      </c>
      <c r="D3143" s="2" t="s">
        <v>10945</v>
      </c>
      <c r="E3143" s="3" t="s">
        <v>15533</v>
      </c>
      <c r="F3143" s="66" t="s">
        <v>18161</v>
      </c>
      <c r="I3143" s="3" t="s">
        <v>21785</v>
      </c>
      <c r="J3143" s="3" t="str">
        <f>IF($B3143="SINAPI",IF(ISNUMBER(MATCH(Banco!$C3143,Analitico!$A:$A,0)),INDEX(Analitico!E:E,MATCH(Banco!$C3143,Analitico!$A:$A,0))&amp;"%",""),"")</f>
        <v>11,3604972%</v>
      </c>
      <c r="K3143" s="3" t="str">
        <f>IF($B3143="SINAPI",IF(ISNUMBER(MATCH(Banco!$C3143,Analitico!$A:$A,0)),INDEX(Analitico!F:F,MATCH(Banco!$C3143,Analitico!$A:$A,0))&amp;"%",""),"")</f>
        <v>%</v>
      </c>
    </row>
    <row r="3144" spans="1:11" x14ac:dyDescent="0.2">
      <c r="A3144" s="1" t="str">
        <f t="shared" si="50"/>
        <v>SINAPI 93664</v>
      </c>
      <c r="B3144" s="3" t="s">
        <v>21783</v>
      </c>
      <c r="C3144" s="3" t="s">
        <v>3203</v>
      </c>
      <c r="D3144" s="2" t="s">
        <v>10946</v>
      </c>
      <c r="E3144" s="3" t="s">
        <v>15533</v>
      </c>
      <c r="F3144" s="66" t="s">
        <v>18356</v>
      </c>
      <c r="I3144" s="3" t="s">
        <v>21785</v>
      </c>
      <c r="J3144" s="3" t="str">
        <f>IF($B3144="SINAPI",IF(ISNUMBER(MATCH(Banco!$C3144,Analitico!$A:$A,0)),INDEX(Analitico!E:E,MATCH(Banco!$C3144,Analitico!$A:$A,0))&amp;"%",""),"")</f>
        <v>14,7749510%</v>
      </c>
      <c r="K3144" s="3" t="str">
        <f>IF($B3144="SINAPI",IF(ISNUMBER(MATCH(Banco!$C3144,Analitico!$A:$A,0)),INDEX(Analitico!F:F,MATCH(Banco!$C3144,Analitico!$A:$A,0))&amp;"%",""),"")</f>
        <v>%</v>
      </c>
    </row>
    <row r="3145" spans="1:11" x14ac:dyDescent="0.2">
      <c r="A3145" s="1" t="str">
        <f t="shared" si="50"/>
        <v>SINAPI 93665</v>
      </c>
      <c r="B3145" s="3" t="s">
        <v>21783</v>
      </c>
      <c r="C3145" s="3" t="s">
        <v>3204</v>
      </c>
      <c r="D3145" s="2" t="s">
        <v>10947</v>
      </c>
      <c r="E3145" s="3" t="s">
        <v>15533</v>
      </c>
      <c r="F3145" s="66" t="s">
        <v>18357</v>
      </c>
      <c r="I3145" s="3" t="s">
        <v>21785</v>
      </c>
      <c r="J3145" s="3" t="str">
        <f>IF($B3145="SINAPI",IF(ISNUMBER(MATCH(Banco!$C3145,Analitico!$A:$A,0)),INDEX(Analitico!E:E,MATCH(Banco!$C3145,Analitico!$A:$A,0))&amp;"%",""),"")</f>
        <v>20,3970298%</v>
      </c>
      <c r="K3145" s="3" t="str">
        <f>IF($B3145="SINAPI",IF(ISNUMBER(MATCH(Banco!$C3145,Analitico!$A:$A,0)),INDEX(Analitico!F:F,MATCH(Banco!$C3145,Analitico!$A:$A,0))&amp;"%",""),"")</f>
        <v>%</v>
      </c>
    </row>
    <row r="3146" spans="1:11" x14ac:dyDescent="0.2">
      <c r="A3146" s="1" t="str">
        <f t="shared" si="50"/>
        <v>SINAPI 93666</v>
      </c>
      <c r="B3146" s="3" t="s">
        <v>21783</v>
      </c>
      <c r="C3146" s="3" t="s">
        <v>3205</v>
      </c>
      <c r="D3146" s="2" t="s">
        <v>10948</v>
      </c>
      <c r="E3146" s="3" t="s">
        <v>15533</v>
      </c>
      <c r="F3146" s="66" t="s">
        <v>18358</v>
      </c>
      <c r="I3146" s="3" t="s">
        <v>21785</v>
      </c>
      <c r="J3146" s="3" t="str">
        <f>IF($B3146="SINAPI",IF(ISNUMBER(MATCH(Banco!$C3146,Analitico!$A:$A,0)),INDEX(Analitico!E:E,MATCH(Banco!$C3146,Analitico!$A:$A,0))&amp;"%",""),"")</f>
        <v>25,8369923%</v>
      </c>
      <c r="K3146" s="3" t="str">
        <f>IF($B3146="SINAPI",IF(ISNUMBER(MATCH(Banco!$C3146,Analitico!$A:$A,0)),INDEX(Analitico!F:F,MATCH(Banco!$C3146,Analitico!$A:$A,0))&amp;"%",""),"")</f>
        <v>%</v>
      </c>
    </row>
    <row r="3147" spans="1:11" x14ac:dyDescent="0.2">
      <c r="A3147" s="1" t="str">
        <f t="shared" si="50"/>
        <v>SINAPI 93667</v>
      </c>
      <c r="B3147" s="3" t="s">
        <v>21783</v>
      </c>
      <c r="C3147" s="3" t="s">
        <v>3206</v>
      </c>
      <c r="D3147" s="2" t="s">
        <v>10949</v>
      </c>
      <c r="E3147" s="3" t="s">
        <v>15533</v>
      </c>
      <c r="F3147" s="66" t="s">
        <v>15883</v>
      </c>
      <c r="I3147" s="3" t="s">
        <v>21785</v>
      </c>
      <c r="J3147" s="3" t="str">
        <f>IF($B3147="SINAPI",IF(ISNUMBER(MATCH(Banco!$C3147,Analitico!$A:$A,0)),INDEX(Analitico!E:E,MATCH(Banco!$C3147,Analitico!$A:$A,0))&amp;"%",""),"")</f>
        <v>7,7629629%</v>
      </c>
      <c r="K3147" s="3" t="str">
        <f>IF($B3147="SINAPI",IF(ISNUMBER(MATCH(Banco!$C3147,Analitico!$A:$A,0)),INDEX(Analitico!F:F,MATCH(Banco!$C3147,Analitico!$A:$A,0))&amp;"%",""),"")</f>
        <v>%</v>
      </c>
    </row>
    <row r="3148" spans="1:11" x14ac:dyDescent="0.2">
      <c r="A3148" s="1" t="str">
        <f t="shared" si="50"/>
        <v>SINAPI 93668</v>
      </c>
      <c r="B3148" s="3" t="s">
        <v>21783</v>
      </c>
      <c r="C3148" s="3" t="s">
        <v>3207</v>
      </c>
      <c r="D3148" s="2" t="s">
        <v>10950</v>
      </c>
      <c r="E3148" s="3" t="s">
        <v>15533</v>
      </c>
      <c r="F3148" s="66" t="s">
        <v>18359</v>
      </c>
      <c r="I3148" s="3" t="s">
        <v>21785</v>
      </c>
      <c r="J3148" s="3" t="str">
        <f>IF($B3148="SINAPI",IF(ISNUMBER(MATCH(Banco!$C3148,Analitico!$A:$A,0)),INDEX(Analitico!E:E,MATCH(Banco!$C3148,Analitico!$A:$A,0))&amp;"%",""),"")</f>
        <v>10,1865136%</v>
      </c>
      <c r="K3148" s="3" t="str">
        <f>IF($B3148="SINAPI",IF(ISNUMBER(MATCH(Banco!$C3148,Analitico!$A:$A,0)),INDEX(Analitico!F:F,MATCH(Banco!$C3148,Analitico!$A:$A,0))&amp;"%",""),"")</f>
        <v>%</v>
      </c>
    </row>
    <row r="3149" spans="1:11" x14ac:dyDescent="0.2">
      <c r="A3149" s="1" t="str">
        <f t="shared" si="50"/>
        <v>SINAPI 93669</v>
      </c>
      <c r="B3149" s="3" t="s">
        <v>21783</v>
      </c>
      <c r="C3149" s="3" t="s">
        <v>3208</v>
      </c>
      <c r="D3149" s="2" t="s">
        <v>10951</v>
      </c>
      <c r="E3149" s="3" t="s">
        <v>15533</v>
      </c>
      <c r="F3149" s="66" t="s">
        <v>18360</v>
      </c>
      <c r="I3149" s="3" t="s">
        <v>21785</v>
      </c>
      <c r="J3149" s="3" t="str">
        <f>IF($B3149="SINAPI",IF(ISNUMBER(MATCH(Banco!$C3149,Analitico!$A:$A,0)),INDEX(Analitico!E:E,MATCH(Banco!$C3149,Analitico!$A:$A,0))&amp;"%",""),"")</f>
        <v>13,4091832%</v>
      </c>
      <c r="K3149" s="3" t="str">
        <f>IF($B3149="SINAPI",IF(ISNUMBER(MATCH(Banco!$C3149,Analitico!$A:$A,0)),INDEX(Analitico!F:F,MATCH(Banco!$C3149,Analitico!$A:$A,0))&amp;"%",""),"")</f>
        <v>%</v>
      </c>
    </row>
    <row r="3150" spans="1:11" x14ac:dyDescent="0.2">
      <c r="A3150" s="1" t="str">
        <f t="shared" si="50"/>
        <v>SINAPI 93670</v>
      </c>
      <c r="B3150" s="3" t="s">
        <v>21783</v>
      </c>
      <c r="C3150" s="3" t="s">
        <v>3209</v>
      </c>
      <c r="D3150" s="2" t="s">
        <v>10952</v>
      </c>
      <c r="E3150" s="3" t="s">
        <v>15533</v>
      </c>
      <c r="F3150" s="66" t="s">
        <v>18360</v>
      </c>
      <c r="I3150" s="3" t="s">
        <v>21785</v>
      </c>
      <c r="J3150" s="3" t="str">
        <f>IF($B3150="SINAPI",IF(ISNUMBER(MATCH(Banco!$C3150,Analitico!$A:$A,0)),INDEX(Analitico!E:E,MATCH(Banco!$C3150,Analitico!$A:$A,0))&amp;"%",""),"")</f>
        <v>13,4091832%</v>
      </c>
      <c r="K3150" s="3" t="str">
        <f>IF($B3150="SINAPI",IF(ISNUMBER(MATCH(Banco!$C3150,Analitico!$A:$A,0)),INDEX(Analitico!F:F,MATCH(Banco!$C3150,Analitico!$A:$A,0))&amp;"%",""),"")</f>
        <v>%</v>
      </c>
    </row>
    <row r="3151" spans="1:11" x14ac:dyDescent="0.2">
      <c r="A3151" s="1" t="str">
        <f t="shared" si="50"/>
        <v>SINAPI 93671</v>
      </c>
      <c r="B3151" s="3" t="s">
        <v>21783</v>
      </c>
      <c r="C3151" s="3" t="s">
        <v>3210</v>
      </c>
      <c r="D3151" s="2" t="s">
        <v>10953</v>
      </c>
      <c r="E3151" s="3" t="s">
        <v>15533</v>
      </c>
      <c r="F3151" s="66" t="s">
        <v>18361</v>
      </c>
      <c r="I3151" s="3" t="s">
        <v>21785</v>
      </c>
      <c r="J3151" s="3" t="str">
        <f>IF($B3151="SINAPI",IF(ISNUMBER(MATCH(Banco!$C3151,Analitico!$A:$A,0)),INDEX(Analitico!E:E,MATCH(Banco!$C3151,Analitico!$A:$A,0))&amp;"%",""),"")</f>
        <v>17,2260924%</v>
      </c>
      <c r="K3151" s="3" t="str">
        <f>IF($B3151="SINAPI",IF(ISNUMBER(MATCH(Banco!$C3151,Analitico!$A:$A,0)),INDEX(Analitico!F:F,MATCH(Banco!$C3151,Analitico!$A:$A,0))&amp;"%",""),"")</f>
        <v>%</v>
      </c>
    </row>
    <row r="3152" spans="1:11" x14ac:dyDescent="0.2">
      <c r="A3152" s="1" t="str">
        <f t="shared" si="50"/>
        <v>SINAPI 93672</v>
      </c>
      <c r="B3152" s="3" t="s">
        <v>21783</v>
      </c>
      <c r="C3152" s="3" t="s">
        <v>3211</v>
      </c>
      <c r="D3152" s="2" t="s">
        <v>10954</v>
      </c>
      <c r="E3152" s="3" t="s">
        <v>15533</v>
      </c>
      <c r="F3152" s="66" t="s">
        <v>18362</v>
      </c>
      <c r="I3152" s="3" t="s">
        <v>21785</v>
      </c>
      <c r="J3152" s="3" t="str">
        <f>IF($B3152="SINAPI",IF(ISNUMBER(MATCH(Banco!$C3152,Analitico!$A:$A,0)),INDEX(Analitico!E:E,MATCH(Banco!$C3152,Analitico!$A:$A,0))&amp;"%",""),"")</f>
        <v>23,2042293%</v>
      </c>
      <c r="K3152" s="3" t="str">
        <f>IF($B3152="SINAPI",IF(ISNUMBER(MATCH(Banco!$C3152,Analitico!$A:$A,0)),INDEX(Analitico!F:F,MATCH(Banco!$C3152,Analitico!$A:$A,0))&amp;"%",""),"")</f>
        <v>%</v>
      </c>
    </row>
    <row r="3153" spans="1:11" x14ac:dyDescent="0.2">
      <c r="A3153" s="1" t="str">
        <f t="shared" si="50"/>
        <v>SINAPI 93673</v>
      </c>
      <c r="B3153" s="3" t="s">
        <v>21783</v>
      </c>
      <c r="C3153" s="3" t="s">
        <v>3212</v>
      </c>
      <c r="D3153" s="2" t="s">
        <v>10955</v>
      </c>
      <c r="E3153" s="3" t="s">
        <v>15533</v>
      </c>
      <c r="F3153" s="66" t="s">
        <v>18363</v>
      </c>
      <c r="I3153" s="3" t="s">
        <v>21785</v>
      </c>
      <c r="J3153" s="3" t="str">
        <f>IF($B3153="SINAPI",IF(ISNUMBER(MATCH(Banco!$C3153,Analitico!$A:$A,0)),INDEX(Analitico!E:E,MATCH(Banco!$C3153,Analitico!$A:$A,0))&amp;"%",""),"")</f>
        <v>29,0276209%</v>
      </c>
      <c r="K3153" s="3" t="str">
        <f>IF($B3153="SINAPI",IF(ISNUMBER(MATCH(Banco!$C3153,Analitico!$A:$A,0)),INDEX(Analitico!F:F,MATCH(Banco!$C3153,Analitico!$A:$A,0))&amp;"%",""),"")</f>
        <v>%</v>
      </c>
    </row>
    <row r="3154" spans="1:11" x14ac:dyDescent="0.2">
      <c r="A3154" s="1" t="str">
        <f t="shared" si="50"/>
        <v>SINAPI 97359</v>
      </c>
      <c r="B3154" s="3" t="s">
        <v>21783</v>
      </c>
      <c r="C3154" s="3" t="s">
        <v>3213</v>
      </c>
      <c r="D3154" s="2" t="s">
        <v>10956</v>
      </c>
      <c r="E3154" s="3" t="s">
        <v>15533</v>
      </c>
      <c r="F3154" s="66" t="s">
        <v>18364</v>
      </c>
      <c r="I3154" s="3" t="s">
        <v>21785</v>
      </c>
      <c r="J3154" s="3" t="str">
        <f>IF($B3154="SINAPI",IF(ISNUMBER(MATCH(Banco!$C3154,Analitico!$A:$A,0)),INDEX(Analitico!E:E,MATCH(Banco!$C3154,Analitico!$A:$A,0))&amp;"%",""),"")</f>
        <v>3,9612154%</v>
      </c>
      <c r="K3154" s="3" t="str">
        <f>IF($B3154="SINAPI",IF(ISNUMBER(MATCH(Banco!$C3154,Analitico!$A:$A,0)),INDEX(Analitico!F:F,MATCH(Banco!$C3154,Analitico!$A:$A,0))&amp;"%",""),"")</f>
        <v>%</v>
      </c>
    </row>
    <row r="3155" spans="1:11" x14ac:dyDescent="0.2">
      <c r="A3155" s="1" t="str">
        <f t="shared" si="50"/>
        <v>SINAPI 97360</v>
      </c>
      <c r="B3155" s="3" t="s">
        <v>21783</v>
      </c>
      <c r="C3155" s="3" t="s">
        <v>3214</v>
      </c>
      <c r="D3155" s="2" t="s">
        <v>10957</v>
      </c>
      <c r="E3155" s="3" t="s">
        <v>15533</v>
      </c>
      <c r="F3155" s="66" t="s">
        <v>18365</v>
      </c>
      <c r="I3155" s="3" t="s">
        <v>21785</v>
      </c>
      <c r="J3155" s="3" t="str">
        <f>IF($B3155="SINAPI",IF(ISNUMBER(MATCH(Banco!$C3155,Analitico!$A:$A,0)),INDEX(Analitico!E:E,MATCH(Banco!$C3155,Analitico!$A:$A,0))&amp;"%",""),"")</f>
        <v>3,0799057%</v>
      </c>
      <c r="K3155" s="3" t="str">
        <f>IF($B3155="SINAPI",IF(ISNUMBER(MATCH(Banco!$C3155,Analitico!$A:$A,0)),INDEX(Analitico!F:F,MATCH(Banco!$C3155,Analitico!$A:$A,0))&amp;"%",""),"")</f>
        <v>%</v>
      </c>
    </row>
    <row r="3156" spans="1:11" x14ac:dyDescent="0.2">
      <c r="A3156" s="1" t="str">
        <f t="shared" si="50"/>
        <v>SINAPI 97361</v>
      </c>
      <c r="B3156" s="3" t="s">
        <v>21783</v>
      </c>
      <c r="C3156" s="3" t="s">
        <v>3215</v>
      </c>
      <c r="D3156" s="2" t="s">
        <v>10958</v>
      </c>
      <c r="E3156" s="3" t="s">
        <v>15533</v>
      </c>
      <c r="F3156" s="66" t="s">
        <v>18366</v>
      </c>
      <c r="I3156" s="3" t="s">
        <v>21785</v>
      </c>
      <c r="J3156" s="3" t="str">
        <f>IF($B3156="SINAPI",IF(ISNUMBER(MATCH(Banco!$C3156,Analitico!$A:$A,0)),INDEX(Analitico!E:E,MATCH(Banco!$C3156,Analitico!$A:$A,0))&amp;"%",""),"")</f>
        <v>3,0800810%</v>
      </c>
      <c r="K3156" s="3" t="str">
        <f>IF($B3156="SINAPI",IF(ISNUMBER(MATCH(Banco!$C3156,Analitico!$A:$A,0)),INDEX(Analitico!F:F,MATCH(Banco!$C3156,Analitico!$A:$A,0))&amp;"%",""),"")</f>
        <v>%</v>
      </c>
    </row>
    <row r="3157" spans="1:11" ht="20.399999999999999" x14ac:dyDescent="0.2">
      <c r="A3157" s="1" t="str">
        <f t="shared" si="50"/>
        <v>SINAPI 97362</v>
      </c>
      <c r="B3157" s="3" t="s">
        <v>21783</v>
      </c>
      <c r="C3157" s="3" t="s">
        <v>3216</v>
      </c>
      <c r="D3157" s="2" t="s">
        <v>10959</v>
      </c>
      <c r="E3157" s="3" t="s">
        <v>15533</v>
      </c>
      <c r="F3157" s="66" t="s">
        <v>18367</v>
      </c>
      <c r="I3157" s="3" t="s">
        <v>21785</v>
      </c>
      <c r="J3157" s="3" t="str">
        <f>IF($B3157="SINAPI",IF(ISNUMBER(MATCH(Banco!$C3157,Analitico!$A:$A,0)),INDEX(Analitico!E:E,MATCH(Banco!$C3157,Analitico!$A:$A,0))&amp;"%",""),"")</f>
        <v>2,4472021%</v>
      </c>
      <c r="K3157" s="3" t="str">
        <f>IF($B3157="SINAPI",IF(ISNUMBER(MATCH(Banco!$C3157,Analitico!$A:$A,0)),INDEX(Analitico!F:F,MATCH(Banco!$C3157,Analitico!$A:$A,0))&amp;"%",""),"")</f>
        <v>%</v>
      </c>
    </row>
    <row r="3158" spans="1:11" ht="20.399999999999999" x14ac:dyDescent="0.2">
      <c r="A3158" s="1" t="str">
        <f t="shared" si="50"/>
        <v>SINAPI 101875</v>
      </c>
      <c r="B3158" s="3" t="s">
        <v>21783</v>
      </c>
      <c r="C3158" s="3" t="s">
        <v>3217</v>
      </c>
      <c r="D3158" s="2" t="s">
        <v>10960</v>
      </c>
      <c r="E3158" s="3" t="s">
        <v>15533</v>
      </c>
      <c r="F3158" s="66" t="s">
        <v>18368</v>
      </c>
      <c r="I3158" s="3" t="s">
        <v>21785</v>
      </c>
      <c r="J3158" s="3" t="str">
        <f>IF($B3158="SINAPI",IF(ISNUMBER(MATCH(Banco!$C3158,Analitico!$A:$A,0)),INDEX(Analitico!E:E,MATCH(Banco!$C3158,Analitico!$A:$A,0))&amp;"%",""),"")</f>
        <v>6,9543471%</v>
      </c>
      <c r="K3158" s="3" t="str">
        <f>IF($B3158="SINAPI",IF(ISNUMBER(MATCH(Banco!$C3158,Analitico!$A:$A,0)),INDEX(Analitico!F:F,MATCH(Banco!$C3158,Analitico!$A:$A,0))&amp;"%",""),"")</f>
        <v>%</v>
      </c>
    </row>
    <row r="3159" spans="1:11" ht="20.399999999999999" x14ac:dyDescent="0.2">
      <c r="A3159" s="1" t="str">
        <f t="shared" si="50"/>
        <v>SINAPI 101876</v>
      </c>
      <c r="B3159" s="3" t="s">
        <v>21783</v>
      </c>
      <c r="C3159" s="3" t="s">
        <v>3218</v>
      </c>
      <c r="D3159" s="2" t="s">
        <v>10961</v>
      </c>
      <c r="E3159" s="3" t="s">
        <v>15533</v>
      </c>
      <c r="F3159" s="66" t="s">
        <v>18369</v>
      </c>
      <c r="I3159" s="3" t="s">
        <v>21785</v>
      </c>
      <c r="J3159" s="3" t="str">
        <f>IF($B3159="SINAPI",IF(ISNUMBER(MATCH(Banco!$C3159,Analitico!$A:$A,0)),INDEX(Analitico!E:E,MATCH(Banco!$C3159,Analitico!$A:$A,0))&amp;"%",""),"")</f>
        <v>16,8064738%</v>
      </c>
      <c r="K3159" s="3" t="str">
        <f>IF($B3159="SINAPI",IF(ISNUMBER(MATCH(Banco!$C3159,Analitico!$A:$A,0)),INDEX(Analitico!F:F,MATCH(Banco!$C3159,Analitico!$A:$A,0))&amp;"%",""),"")</f>
        <v>%</v>
      </c>
    </row>
    <row r="3160" spans="1:11" ht="20.399999999999999" x14ac:dyDescent="0.2">
      <c r="A3160" s="1" t="str">
        <f t="shared" si="50"/>
        <v>SINAPI 101877</v>
      </c>
      <c r="B3160" s="3" t="s">
        <v>21783</v>
      </c>
      <c r="C3160" s="3" t="s">
        <v>3219</v>
      </c>
      <c r="D3160" s="2" t="s">
        <v>10962</v>
      </c>
      <c r="E3160" s="3" t="s">
        <v>15533</v>
      </c>
      <c r="F3160" s="66" t="s">
        <v>18370</v>
      </c>
      <c r="I3160" s="3" t="s">
        <v>21785</v>
      </c>
      <c r="J3160" s="3" t="str">
        <f>IF($B3160="SINAPI",IF(ISNUMBER(MATCH(Banco!$C3160,Analitico!$A:$A,0)),INDEX(Analitico!E:E,MATCH(Banco!$C3160,Analitico!$A:$A,0))&amp;"%",""),"")</f>
        <v>21,7935799%</v>
      </c>
      <c r="K3160" s="3" t="str">
        <f>IF($B3160="SINAPI",IF(ISNUMBER(MATCH(Banco!$C3160,Analitico!$A:$A,0)),INDEX(Analitico!F:F,MATCH(Banco!$C3160,Analitico!$A:$A,0))&amp;"%",""),"")</f>
        <v>%</v>
      </c>
    </row>
    <row r="3161" spans="1:11" ht="20.399999999999999" x14ac:dyDescent="0.2">
      <c r="A3161" s="1" t="str">
        <f t="shared" si="50"/>
        <v>SINAPI 101878</v>
      </c>
      <c r="B3161" s="3" t="s">
        <v>21783</v>
      </c>
      <c r="C3161" s="3" t="s">
        <v>3220</v>
      </c>
      <c r="D3161" s="2" t="s">
        <v>10963</v>
      </c>
      <c r="E3161" s="3" t="s">
        <v>15533</v>
      </c>
      <c r="F3161" s="66" t="s">
        <v>18371</v>
      </c>
      <c r="I3161" s="3" t="s">
        <v>21785</v>
      </c>
      <c r="J3161" s="3" t="str">
        <f>IF($B3161="SINAPI",IF(ISNUMBER(MATCH(Banco!$C3161,Analitico!$A:$A,0)),INDEX(Analitico!E:E,MATCH(Banco!$C3161,Analitico!$A:$A,0))&amp;"%",""),"")</f>
        <v>14,3391662%</v>
      </c>
      <c r="K3161" s="3" t="str">
        <f>IF($B3161="SINAPI",IF(ISNUMBER(MATCH(Banco!$C3161,Analitico!$A:$A,0)),INDEX(Analitico!F:F,MATCH(Banco!$C3161,Analitico!$A:$A,0))&amp;"%",""),"")</f>
        <v>%</v>
      </c>
    </row>
    <row r="3162" spans="1:11" ht="20.399999999999999" x14ac:dyDescent="0.2">
      <c r="A3162" s="1" t="str">
        <f t="shared" si="50"/>
        <v>SINAPI 101879</v>
      </c>
      <c r="B3162" s="3" t="s">
        <v>21783</v>
      </c>
      <c r="C3162" s="3" t="s">
        <v>3221</v>
      </c>
      <c r="D3162" s="2" t="s">
        <v>10964</v>
      </c>
      <c r="E3162" s="3" t="s">
        <v>15533</v>
      </c>
      <c r="F3162" s="66" t="s">
        <v>18372</v>
      </c>
      <c r="I3162" s="3" t="s">
        <v>21785</v>
      </c>
      <c r="J3162" s="3" t="str">
        <f>IF($B3162="SINAPI",IF(ISNUMBER(MATCH(Banco!$C3162,Analitico!$A:$A,0)),INDEX(Analitico!E:E,MATCH(Banco!$C3162,Analitico!$A:$A,0))&amp;"%",""),"")</f>
        <v>5,4119428%</v>
      </c>
      <c r="K3162" s="3" t="str">
        <f>IF($B3162="SINAPI",IF(ISNUMBER(MATCH(Banco!$C3162,Analitico!$A:$A,0)),INDEX(Analitico!F:F,MATCH(Banco!$C3162,Analitico!$A:$A,0))&amp;"%",""),"")</f>
        <v>%</v>
      </c>
    </row>
    <row r="3163" spans="1:11" ht="20.399999999999999" x14ac:dyDescent="0.2">
      <c r="A3163" s="1" t="str">
        <f t="shared" si="50"/>
        <v>SINAPI 101880</v>
      </c>
      <c r="B3163" s="3" t="s">
        <v>21783</v>
      </c>
      <c r="C3163" s="3" t="s">
        <v>3222</v>
      </c>
      <c r="D3163" s="2" t="s">
        <v>10965</v>
      </c>
      <c r="E3163" s="3" t="s">
        <v>15533</v>
      </c>
      <c r="F3163" s="66" t="s">
        <v>18373</v>
      </c>
      <c r="I3163" s="3" t="s">
        <v>21785</v>
      </c>
      <c r="J3163" s="3" t="str">
        <f>IF($B3163="SINAPI",IF(ISNUMBER(MATCH(Banco!$C3163,Analitico!$A:$A,0)),INDEX(Analitico!E:E,MATCH(Banco!$C3163,Analitico!$A:$A,0))&amp;"%",""),"")</f>
        <v>5,6314786%</v>
      </c>
      <c r="K3163" s="3" t="str">
        <f>IF($B3163="SINAPI",IF(ISNUMBER(MATCH(Banco!$C3163,Analitico!$A:$A,0)),INDEX(Analitico!F:F,MATCH(Banco!$C3163,Analitico!$A:$A,0))&amp;"%",""),"")</f>
        <v>%</v>
      </c>
    </row>
    <row r="3164" spans="1:11" ht="20.399999999999999" x14ac:dyDescent="0.2">
      <c r="A3164" s="1" t="str">
        <f t="shared" si="50"/>
        <v>SINAPI 101881</v>
      </c>
      <c r="B3164" s="3" t="s">
        <v>21783</v>
      </c>
      <c r="C3164" s="3" t="s">
        <v>3223</v>
      </c>
      <c r="D3164" s="2" t="s">
        <v>10966</v>
      </c>
      <c r="E3164" s="3" t="s">
        <v>15533</v>
      </c>
      <c r="F3164" s="66" t="s">
        <v>18374</v>
      </c>
      <c r="I3164" s="3" t="s">
        <v>21785</v>
      </c>
      <c r="J3164" s="3" t="str">
        <f>IF($B3164="SINAPI",IF(ISNUMBER(MATCH(Banco!$C3164,Analitico!$A:$A,0)),INDEX(Analitico!E:E,MATCH(Banco!$C3164,Analitico!$A:$A,0))&amp;"%",""),"")</f>
        <v>3,9573342%</v>
      </c>
      <c r="K3164" s="3" t="str">
        <f>IF($B3164="SINAPI",IF(ISNUMBER(MATCH(Banco!$C3164,Analitico!$A:$A,0)),INDEX(Analitico!F:F,MATCH(Banco!$C3164,Analitico!$A:$A,0))&amp;"%",""),"")</f>
        <v>%</v>
      </c>
    </row>
    <row r="3165" spans="1:11" ht="20.399999999999999" x14ac:dyDescent="0.2">
      <c r="A3165" s="1" t="str">
        <f t="shared" si="50"/>
        <v>SINAPI 101882</v>
      </c>
      <c r="B3165" s="3" t="s">
        <v>21783</v>
      </c>
      <c r="C3165" s="3" t="s">
        <v>3224</v>
      </c>
      <c r="D3165" s="2" t="s">
        <v>10967</v>
      </c>
      <c r="E3165" s="3" t="s">
        <v>15533</v>
      </c>
      <c r="F3165" s="66" t="s">
        <v>18375</v>
      </c>
      <c r="I3165" s="3" t="s">
        <v>21785</v>
      </c>
      <c r="J3165" s="3" t="str">
        <f>IF($B3165="SINAPI",IF(ISNUMBER(MATCH(Banco!$C3165,Analitico!$A:$A,0)),INDEX(Analitico!E:E,MATCH(Banco!$C3165,Analitico!$A:$A,0))&amp;"%",""),"")</f>
        <v>2,7900123%</v>
      </c>
      <c r="K3165" s="3" t="str">
        <f>IF($B3165="SINAPI",IF(ISNUMBER(MATCH(Banco!$C3165,Analitico!$A:$A,0)),INDEX(Analitico!F:F,MATCH(Banco!$C3165,Analitico!$A:$A,0))&amp;"%",""),"")</f>
        <v>%</v>
      </c>
    </row>
    <row r="3166" spans="1:11" ht="20.399999999999999" x14ac:dyDescent="0.2">
      <c r="A3166" s="1" t="str">
        <f t="shared" si="50"/>
        <v>SINAPI 101883</v>
      </c>
      <c r="B3166" s="3" t="s">
        <v>21783</v>
      </c>
      <c r="C3166" s="3" t="s">
        <v>3225</v>
      </c>
      <c r="D3166" s="2" t="s">
        <v>10968</v>
      </c>
      <c r="E3166" s="3" t="s">
        <v>15533</v>
      </c>
      <c r="F3166" s="66" t="s">
        <v>18376</v>
      </c>
      <c r="I3166" s="3" t="s">
        <v>21785</v>
      </c>
      <c r="J3166" s="3" t="str">
        <f>IF($B3166="SINAPI",IF(ISNUMBER(MATCH(Banco!$C3166,Analitico!$A:$A,0)),INDEX(Analitico!E:E,MATCH(Banco!$C3166,Analitico!$A:$A,0))&amp;"%",""),"")</f>
        <v>5,6254597%</v>
      </c>
      <c r="K3166" s="3" t="str">
        <f>IF($B3166="SINAPI",IF(ISNUMBER(MATCH(Banco!$C3166,Analitico!$A:$A,0)),INDEX(Analitico!F:F,MATCH(Banco!$C3166,Analitico!$A:$A,0))&amp;"%",""),"")</f>
        <v>%</v>
      </c>
    </row>
    <row r="3167" spans="1:11" x14ac:dyDescent="0.2">
      <c r="A3167" s="1" t="str">
        <f t="shared" si="50"/>
        <v>SINAPI 101890</v>
      </c>
      <c r="B3167" s="3" t="s">
        <v>21783</v>
      </c>
      <c r="C3167" s="3" t="s">
        <v>3226</v>
      </c>
      <c r="D3167" s="2" t="s">
        <v>10969</v>
      </c>
      <c r="E3167" s="3" t="s">
        <v>15533</v>
      </c>
      <c r="F3167" s="66" t="s">
        <v>17951</v>
      </c>
      <c r="I3167" s="3" t="s">
        <v>21785</v>
      </c>
      <c r="J3167" s="3" t="str">
        <f>IF($B3167="SINAPI",IF(ISNUMBER(MATCH(Banco!$C3167,Analitico!$A:$A,0)),INDEX(Analitico!E:E,MATCH(Banco!$C3167,Analitico!$A:$A,0))&amp;"%",""),"")</f>
        <v>20,7309388%</v>
      </c>
      <c r="K3167" s="3" t="str">
        <f>IF($B3167="SINAPI",IF(ISNUMBER(MATCH(Banco!$C3167,Analitico!$A:$A,0)),INDEX(Analitico!F:F,MATCH(Banco!$C3167,Analitico!$A:$A,0))&amp;"%",""),"")</f>
        <v>%</v>
      </c>
    </row>
    <row r="3168" spans="1:11" x14ac:dyDescent="0.2">
      <c r="A3168" s="1" t="str">
        <f t="shared" si="50"/>
        <v>SINAPI 101891</v>
      </c>
      <c r="B3168" s="3" t="s">
        <v>21783</v>
      </c>
      <c r="C3168" s="3" t="s">
        <v>3227</v>
      </c>
      <c r="D3168" s="2" t="s">
        <v>10970</v>
      </c>
      <c r="E3168" s="3" t="s">
        <v>15533</v>
      </c>
      <c r="F3168" s="66" t="s">
        <v>16609</v>
      </c>
      <c r="I3168" s="3" t="s">
        <v>21785</v>
      </c>
      <c r="J3168" s="3" t="str">
        <f>IF($B3168="SINAPI",IF(ISNUMBER(MATCH(Banco!$C3168,Analitico!$A:$A,0)),INDEX(Analitico!E:E,MATCH(Banco!$C3168,Analitico!$A:$A,0))&amp;"%",""),"")</f>
        <v>24,3831640%</v>
      </c>
      <c r="K3168" s="3" t="str">
        <f>IF($B3168="SINAPI",IF(ISNUMBER(MATCH(Banco!$C3168,Analitico!$A:$A,0)),INDEX(Analitico!F:F,MATCH(Banco!$C3168,Analitico!$A:$A,0))&amp;"%",""),"")</f>
        <v>%</v>
      </c>
    </row>
    <row r="3169" spans="1:11" x14ac:dyDescent="0.2">
      <c r="A3169" s="1" t="str">
        <f t="shared" si="50"/>
        <v>SINAPI 101892</v>
      </c>
      <c r="B3169" s="3" t="s">
        <v>21783</v>
      </c>
      <c r="C3169" s="3" t="s">
        <v>3228</v>
      </c>
      <c r="D3169" s="2" t="s">
        <v>10971</v>
      </c>
      <c r="E3169" s="3" t="s">
        <v>15533</v>
      </c>
      <c r="F3169" s="66" t="s">
        <v>18377</v>
      </c>
      <c r="I3169" s="3" t="s">
        <v>21785</v>
      </c>
      <c r="J3169" s="3" t="str">
        <f>IF($B3169="SINAPI",IF(ISNUMBER(MATCH(Banco!$C3169,Analitico!$A:$A,0)),INDEX(Analitico!E:E,MATCH(Banco!$C3169,Analitico!$A:$A,0))&amp;"%",""),"")</f>
        <v>9,6452653%</v>
      </c>
      <c r="K3169" s="3" t="str">
        <f>IF($B3169="SINAPI",IF(ISNUMBER(MATCH(Banco!$C3169,Analitico!$A:$A,0)),INDEX(Analitico!F:F,MATCH(Banco!$C3169,Analitico!$A:$A,0))&amp;"%",""),"")</f>
        <v>%</v>
      </c>
    </row>
    <row r="3170" spans="1:11" x14ac:dyDescent="0.2">
      <c r="A3170" s="1" t="str">
        <f t="shared" si="50"/>
        <v>SINAPI 101893</v>
      </c>
      <c r="B3170" s="3" t="s">
        <v>21783</v>
      </c>
      <c r="C3170" s="3" t="s">
        <v>3229</v>
      </c>
      <c r="D3170" s="2" t="s">
        <v>10972</v>
      </c>
      <c r="E3170" s="3" t="s">
        <v>15533</v>
      </c>
      <c r="F3170" s="66" t="s">
        <v>18378</v>
      </c>
      <c r="I3170" s="3" t="s">
        <v>21785</v>
      </c>
      <c r="J3170" s="3" t="str">
        <f>IF($B3170="SINAPI",IF(ISNUMBER(MATCH(Banco!$C3170,Analitico!$A:$A,0)),INDEX(Analitico!E:E,MATCH(Banco!$C3170,Analitico!$A:$A,0))&amp;"%",""),"")</f>
        <v>11,2859097%</v>
      </c>
      <c r="K3170" s="3" t="str">
        <f>IF($B3170="SINAPI",IF(ISNUMBER(MATCH(Banco!$C3170,Analitico!$A:$A,0)),INDEX(Analitico!F:F,MATCH(Banco!$C3170,Analitico!$A:$A,0))&amp;"%",""),"")</f>
        <v>%</v>
      </c>
    </row>
    <row r="3171" spans="1:11" x14ac:dyDescent="0.2">
      <c r="A3171" s="1" t="str">
        <f t="shared" ref="A3171:A3234" si="51">CONCATENAR</f>
        <v>SINAPI 101894</v>
      </c>
      <c r="B3171" s="3" t="s">
        <v>21783</v>
      </c>
      <c r="C3171" s="3" t="s">
        <v>3230</v>
      </c>
      <c r="D3171" s="2" t="s">
        <v>10973</v>
      </c>
      <c r="E3171" s="3" t="s">
        <v>15533</v>
      </c>
      <c r="F3171" s="66" t="s">
        <v>18379</v>
      </c>
      <c r="I3171" s="3" t="s">
        <v>21785</v>
      </c>
      <c r="J3171" s="3" t="str">
        <f>IF($B3171="SINAPI",IF(ISNUMBER(MATCH(Banco!$C3171,Analitico!$A:$A,0)),INDEX(Analitico!E:E,MATCH(Banco!$C3171,Analitico!$A:$A,0))&amp;"%",""),"")</f>
        <v>25,0578257%</v>
      </c>
      <c r="K3171" s="3" t="str">
        <f>IF($B3171="SINAPI",IF(ISNUMBER(MATCH(Banco!$C3171,Analitico!$A:$A,0)),INDEX(Analitico!F:F,MATCH(Banco!$C3171,Analitico!$A:$A,0))&amp;"%",""),"")</f>
        <v>%</v>
      </c>
    </row>
    <row r="3172" spans="1:11" x14ac:dyDescent="0.2">
      <c r="A3172" s="1" t="str">
        <f t="shared" si="51"/>
        <v>SINAPI 101895</v>
      </c>
      <c r="B3172" s="3" t="s">
        <v>21783</v>
      </c>
      <c r="C3172" s="3" t="s">
        <v>3231</v>
      </c>
      <c r="D3172" s="2" t="s">
        <v>10974</v>
      </c>
      <c r="E3172" s="3" t="s">
        <v>15533</v>
      </c>
      <c r="F3172" s="66" t="s">
        <v>18380</v>
      </c>
      <c r="I3172" s="3" t="s">
        <v>21785</v>
      </c>
      <c r="J3172" s="3" t="str">
        <f>IF($B3172="SINAPI",IF(ISNUMBER(MATCH(Banco!$C3172,Analitico!$A:$A,0)),INDEX(Analitico!E:E,MATCH(Banco!$C3172,Analitico!$A:$A,0))&amp;"%",""),"")</f>
        <v>16,0073820%</v>
      </c>
      <c r="K3172" s="3" t="str">
        <f>IF($B3172="SINAPI",IF(ISNUMBER(MATCH(Banco!$C3172,Analitico!$A:$A,0)),INDEX(Analitico!F:F,MATCH(Banco!$C3172,Analitico!$A:$A,0))&amp;"%",""),"")</f>
        <v>%</v>
      </c>
    </row>
    <row r="3173" spans="1:11" x14ac:dyDescent="0.2">
      <c r="A3173" s="1" t="str">
        <f t="shared" si="51"/>
        <v>SINAPI 101896</v>
      </c>
      <c r="B3173" s="3" t="s">
        <v>21783</v>
      </c>
      <c r="C3173" s="3" t="s">
        <v>3232</v>
      </c>
      <c r="D3173" s="2" t="s">
        <v>10975</v>
      </c>
      <c r="E3173" s="3" t="s">
        <v>15533</v>
      </c>
      <c r="F3173" s="66" t="s">
        <v>18381</v>
      </c>
      <c r="I3173" s="3" t="s">
        <v>21785</v>
      </c>
      <c r="J3173" s="3" t="str">
        <f>IF($B3173="SINAPI",IF(ISNUMBER(MATCH(Banco!$C3173,Analitico!$A:$A,0)),INDEX(Analitico!E:E,MATCH(Banco!$C3173,Analitico!$A:$A,0))&amp;"%",""),"")</f>
        <v>10,8193277%</v>
      </c>
      <c r="K3173" s="3" t="str">
        <f>IF($B3173="SINAPI",IF(ISNUMBER(MATCH(Banco!$C3173,Analitico!$A:$A,0)),INDEX(Analitico!F:F,MATCH(Banco!$C3173,Analitico!$A:$A,0))&amp;"%",""),"")</f>
        <v>%</v>
      </c>
    </row>
    <row r="3174" spans="1:11" x14ac:dyDescent="0.2">
      <c r="A3174" s="1" t="str">
        <f t="shared" si="51"/>
        <v>SINAPI 101897</v>
      </c>
      <c r="B3174" s="3" t="s">
        <v>21783</v>
      </c>
      <c r="C3174" s="3" t="s">
        <v>3233</v>
      </c>
      <c r="D3174" s="2" t="s">
        <v>10976</v>
      </c>
      <c r="E3174" s="3" t="s">
        <v>15533</v>
      </c>
      <c r="F3174" s="66" t="s">
        <v>18382</v>
      </c>
      <c r="I3174" s="3" t="s">
        <v>21785</v>
      </c>
      <c r="J3174" s="3" t="str">
        <f>IF($B3174="SINAPI",IF(ISNUMBER(MATCH(Banco!$C3174,Analitico!$A:$A,0)),INDEX(Analitico!E:E,MATCH(Banco!$C3174,Analitico!$A:$A,0))&amp;"%",""),"")</f>
        <v>6,8541720%</v>
      </c>
      <c r="K3174" s="3" t="str">
        <f>IF($B3174="SINAPI",IF(ISNUMBER(MATCH(Banco!$C3174,Analitico!$A:$A,0)),INDEX(Analitico!F:F,MATCH(Banco!$C3174,Analitico!$A:$A,0))&amp;"%",""),"")</f>
        <v>%</v>
      </c>
    </row>
    <row r="3175" spans="1:11" x14ac:dyDescent="0.2">
      <c r="A3175" s="1" t="str">
        <f t="shared" si="51"/>
        <v>SINAPI 101898</v>
      </c>
      <c r="B3175" s="3" t="s">
        <v>21783</v>
      </c>
      <c r="C3175" s="3" t="s">
        <v>3234</v>
      </c>
      <c r="D3175" s="2" t="s">
        <v>10977</v>
      </c>
      <c r="E3175" s="3" t="s">
        <v>15533</v>
      </c>
      <c r="F3175" s="66" t="s">
        <v>18383</v>
      </c>
      <c r="I3175" s="3" t="s">
        <v>21785</v>
      </c>
      <c r="J3175" s="3" t="str">
        <f>IF($B3175="SINAPI",IF(ISNUMBER(MATCH(Banco!$C3175,Analitico!$A:$A,0)),INDEX(Analitico!E:E,MATCH(Banco!$C3175,Analitico!$A:$A,0))&amp;"%",""),"")</f>
        <v>5,1537042%</v>
      </c>
      <c r="K3175" s="3" t="str">
        <f>IF($B3175="SINAPI",IF(ISNUMBER(MATCH(Banco!$C3175,Analitico!$A:$A,0)),INDEX(Analitico!F:F,MATCH(Banco!$C3175,Analitico!$A:$A,0))&amp;"%",""),"")</f>
        <v>%</v>
      </c>
    </row>
    <row r="3176" spans="1:11" x14ac:dyDescent="0.2">
      <c r="A3176" s="1" t="str">
        <f t="shared" si="51"/>
        <v>SINAPI 101899</v>
      </c>
      <c r="B3176" s="3" t="s">
        <v>21783</v>
      </c>
      <c r="C3176" s="3" t="s">
        <v>3235</v>
      </c>
      <c r="D3176" s="2" t="s">
        <v>10978</v>
      </c>
      <c r="E3176" s="3" t="s">
        <v>15533</v>
      </c>
      <c r="F3176" s="66" t="s">
        <v>18384</v>
      </c>
      <c r="I3176" s="3" t="s">
        <v>21785</v>
      </c>
      <c r="J3176" s="3" t="str">
        <f>IF($B3176="SINAPI",IF(ISNUMBER(MATCH(Banco!$C3176,Analitico!$A:$A,0)),INDEX(Analitico!E:E,MATCH(Banco!$C3176,Analitico!$A:$A,0))&amp;"%",""),"")</f>
        <v>3,2410639%</v>
      </c>
      <c r="K3176" s="3" t="str">
        <f>IF($B3176="SINAPI",IF(ISNUMBER(MATCH(Banco!$C3176,Analitico!$A:$A,0)),INDEX(Analitico!F:F,MATCH(Banco!$C3176,Analitico!$A:$A,0))&amp;"%",""),"")</f>
        <v>%</v>
      </c>
    </row>
    <row r="3177" spans="1:11" x14ac:dyDescent="0.2">
      <c r="A3177" s="1" t="str">
        <f t="shared" si="51"/>
        <v>SINAPI 101900</v>
      </c>
      <c r="B3177" s="3" t="s">
        <v>21783</v>
      </c>
      <c r="C3177" s="3" t="s">
        <v>3236</v>
      </c>
      <c r="D3177" s="2" t="s">
        <v>10979</v>
      </c>
      <c r="E3177" s="3" t="s">
        <v>15533</v>
      </c>
      <c r="F3177" s="66" t="s">
        <v>18385</v>
      </c>
      <c r="I3177" s="3" t="s">
        <v>21785</v>
      </c>
      <c r="J3177" s="3" t="str">
        <f>IF($B3177="SINAPI",IF(ISNUMBER(MATCH(Banco!$C3177,Analitico!$A:$A,0)),INDEX(Analitico!E:E,MATCH(Banco!$C3177,Analitico!$A:$A,0))&amp;"%",""),"")</f>
        <v>1,5620149%</v>
      </c>
      <c r="K3177" s="3" t="str">
        <f>IF($B3177="SINAPI",IF(ISNUMBER(MATCH(Banco!$C3177,Analitico!$A:$A,0)),INDEX(Analitico!F:F,MATCH(Banco!$C3177,Analitico!$A:$A,0))&amp;"%",""),"")</f>
        <v>%</v>
      </c>
    </row>
    <row r="3178" spans="1:11" x14ac:dyDescent="0.2">
      <c r="A3178" s="1" t="str">
        <f t="shared" si="51"/>
        <v>SINAPI 101901</v>
      </c>
      <c r="B3178" s="3" t="s">
        <v>21783</v>
      </c>
      <c r="C3178" s="3" t="s">
        <v>3237</v>
      </c>
      <c r="D3178" s="2" t="s">
        <v>10980</v>
      </c>
      <c r="E3178" s="3" t="s">
        <v>15533</v>
      </c>
      <c r="F3178" s="66" t="s">
        <v>18386</v>
      </c>
      <c r="I3178" s="3" t="s">
        <v>21785</v>
      </c>
      <c r="J3178" s="3" t="str">
        <f>IF($B3178="SINAPI",IF(ISNUMBER(MATCH(Banco!$C3178,Analitico!$A:$A,0)),INDEX(Analitico!E:E,MATCH(Banco!$C3178,Analitico!$A:$A,0))&amp;"%",""),"")</f>
        <v>5,6470213%</v>
      </c>
      <c r="K3178" s="3" t="str">
        <f>IF($B3178="SINAPI",IF(ISNUMBER(MATCH(Banco!$C3178,Analitico!$A:$A,0)),INDEX(Analitico!F:F,MATCH(Banco!$C3178,Analitico!$A:$A,0))&amp;"%",""),"")</f>
        <v>%</v>
      </c>
    </row>
    <row r="3179" spans="1:11" x14ac:dyDescent="0.2">
      <c r="A3179" s="1" t="str">
        <f t="shared" si="51"/>
        <v>SINAPI 101902</v>
      </c>
      <c r="B3179" s="3" t="s">
        <v>21783</v>
      </c>
      <c r="C3179" s="3" t="s">
        <v>3238</v>
      </c>
      <c r="D3179" s="2" t="s">
        <v>10981</v>
      </c>
      <c r="E3179" s="3" t="s">
        <v>15533</v>
      </c>
      <c r="F3179" s="66" t="s">
        <v>18387</v>
      </c>
      <c r="I3179" s="3" t="s">
        <v>21785</v>
      </c>
      <c r="J3179" s="3" t="str">
        <f>IF($B3179="SINAPI",IF(ISNUMBER(MATCH(Banco!$C3179,Analitico!$A:$A,0)),INDEX(Analitico!E:E,MATCH(Banco!$C3179,Analitico!$A:$A,0))&amp;"%",""),"")</f>
        <v>6,3567484%</v>
      </c>
      <c r="K3179" s="3" t="str">
        <f>IF($B3179="SINAPI",IF(ISNUMBER(MATCH(Banco!$C3179,Analitico!$A:$A,0)),INDEX(Analitico!F:F,MATCH(Banco!$C3179,Analitico!$A:$A,0))&amp;"%",""),"")</f>
        <v>%</v>
      </c>
    </row>
    <row r="3180" spans="1:11" x14ac:dyDescent="0.2">
      <c r="A3180" s="1" t="str">
        <f t="shared" si="51"/>
        <v>SINAPI 101903</v>
      </c>
      <c r="B3180" s="3" t="s">
        <v>21783</v>
      </c>
      <c r="C3180" s="3" t="s">
        <v>3239</v>
      </c>
      <c r="D3180" s="2" t="s">
        <v>10982</v>
      </c>
      <c r="E3180" s="3" t="s">
        <v>15533</v>
      </c>
      <c r="F3180" s="66" t="s">
        <v>18388</v>
      </c>
      <c r="I3180" s="3" t="s">
        <v>21785</v>
      </c>
      <c r="J3180" s="3" t="str">
        <f>IF($B3180="SINAPI",IF(ISNUMBER(MATCH(Banco!$C3180,Analitico!$A:$A,0)),INDEX(Analitico!E:E,MATCH(Banco!$C3180,Analitico!$A:$A,0))&amp;"%",""),"")</f>
        <v>6,2280214%</v>
      </c>
      <c r="K3180" s="3" t="str">
        <f>IF($B3180="SINAPI",IF(ISNUMBER(MATCH(Banco!$C3180,Analitico!$A:$A,0)),INDEX(Analitico!F:F,MATCH(Banco!$C3180,Analitico!$A:$A,0))&amp;"%",""),"")</f>
        <v>%</v>
      </c>
    </row>
    <row r="3181" spans="1:11" x14ac:dyDescent="0.2">
      <c r="A3181" s="1" t="str">
        <f t="shared" si="51"/>
        <v>SINAPI 101904</v>
      </c>
      <c r="B3181" s="3" t="s">
        <v>21783</v>
      </c>
      <c r="C3181" s="3" t="s">
        <v>3240</v>
      </c>
      <c r="D3181" s="2" t="s">
        <v>10983</v>
      </c>
      <c r="E3181" s="3" t="s">
        <v>15533</v>
      </c>
      <c r="F3181" s="66" t="s">
        <v>18389</v>
      </c>
      <c r="I3181" s="3" t="s">
        <v>21785</v>
      </c>
      <c r="J3181" s="3" t="str">
        <f>IF($B3181="SINAPI",IF(ISNUMBER(MATCH(Banco!$C3181,Analitico!$A:$A,0)),INDEX(Analitico!E:E,MATCH(Banco!$C3181,Analitico!$A:$A,0))&amp;"%",""),"")</f>
        <v>3,3105274%</v>
      </c>
      <c r="K3181" s="3" t="str">
        <f>IF($B3181="SINAPI",IF(ISNUMBER(MATCH(Banco!$C3181,Analitico!$A:$A,0)),INDEX(Analitico!F:F,MATCH(Banco!$C3181,Analitico!$A:$A,0))&amp;"%",""),"")</f>
        <v>%</v>
      </c>
    </row>
    <row r="3182" spans="1:11" x14ac:dyDescent="0.2">
      <c r="A3182" s="1" t="str">
        <f t="shared" si="51"/>
        <v>SINAPI 101938</v>
      </c>
      <c r="B3182" s="3" t="s">
        <v>21783</v>
      </c>
      <c r="C3182" s="3" t="s">
        <v>3241</v>
      </c>
      <c r="D3182" s="2" t="s">
        <v>10984</v>
      </c>
      <c r="E3182" s="3" t="s">
        <v>15533</v>
      </c>
      <c r="F3182" s="66" t="s">
        <v>18390</v>
      </c>
      <c r="I3182" s="3" t="s">
        <v>21785</v>
      </c>
      <c r="J3182" s="3" t="str">
        <f>IF($B3182="SINAPI",IF(ISNUMBER(MATCH(Banco!$C3182,Analitico!$A:$A,0)),INDEX(Analitico!E:E,MATCH(Banco!$C3182,Analitico!$A:$A,0))&amp;"%",""),"")</f>
        <v>15,6394963%</v>
      </c>
      <c r="K3182" s="3" t="str">
        <f>IF($B3182="SINAPI",IF(ISNUMBER(MATCH(Banco!$C3182,Analitico!$A:$A,0)),INDEX(Analitico!F:F,MATCH(Banco!$C3182,Analitico!$A:$A,0))&amp;"%",""),"")</f>
        <v>%</v>
      </c>
    </row>
    <row r="3183" spans="1:11" x14ac:dyDescent="0.2">
      <c r="A3183" s="1" t="str">
        <f t="shared" si="51"/>
        <v>SINAPI 101946</v>
      </c>
      <c r="B3183" s="3" t="s">
        <v>21783</v>
      </c>
      <c r="C3183" s="3" t="s">
        <v>3242</v>
      </c>
      <c r="D3183" s="2" t="s">
        <v>10985</v>
      </c>
      <c r="E3183" s="3" t="s">
        <v>15533</v>
      </c>
      <c r="F3183" s="66" t="s">
        <v>18391</v>
      </c>
      <c r="I3183" s="3" t="s">
        <v>21785</v>
      </c>
      <c r="J3183" s="3" t="str">
        <f>IF($B3183="SINAPI",IF(ISNUMBER(MATCH(Banco!$C3183,Analitico!$A:$A,0)),INDEX(Analitico!E:E,MATCH(Banco!$C3183,Analitico!$A:$A,0))&amp;"%",""),"")</f>
        <v>38,6866523%</v>
      </c>
      <c r="K3183" s="3" t="str">
        <f>IF($B3183="SINAPI",IF(ISNUMBER(MATCH(Banco!$C3183,Analitico!$A:$A,0)),INDEX(Analitico!F:F,MATCH(Banco!$C3183,Analitico!$A:$A,0))&amp;"%",""),"")</f>
        <v>%</v>
      </c>
    </row>
    <row r="3184" spans="1:11" ht="20.399999999999999" x14ac:dyDescent="0.2">
      <c r="A3184" s="1" t="str">
        <f t="shared" si="51"/>
        <v>SINAPI 91945</v>
      </c>
      <c r="B3184" s="3" t="s">
        <v>21783</v>
      </c>
      <c r="C3184" s="3" t="s">
        <v>3243</v>
      </c>
      <c r="D3184" s="2" t="s">
        <v>10986</v>
      </c>
      <c r="E3184" s="3" t="s">
        <v>15533</v>
      </c>
      <c r="F3184" s="66" t="s">
        <v>18392</v>
      </c>
      <c r="I3184" s="3" t="s">
        <v>21785</v>
      </c>
      <c r="J3184" s="3" t="str">
        <f>IF($B3184="SINAPI",IF(ISNUMBER(MATCH(Banco!$C3184,Analitico!$A:$A,0)),INDEX(Analitico!E:E,MATCH(Banco!$C3184,Analitico!$A:$A,0))&amp;"%",""),"")</f>
        <v>60,3638727%</v>
      </c>
      <c r="K3184" s="3" t="str">
        <f>IF($B3184="SINAPI",IF(ISNUMBER(MATCH(Banco!$C3184,Analitico!$A:$A,0)),INDEX(Analitico!F:F,MATCH(Banco!$C3184,Analitico!$A:$A,0))&amp;"%",""),"")</f>
        <v>%</v>
      </c>
    </row>
    <row r="3185" spans="1:11" ht="20.399999999999999" x14ac:dyDescent="0.2">
      <c r="A3185" s="1" t="str">
        <f t="shared" si="51"/>
        <v>SINAPI 91946</v>
      </c>
      <c r="B3185" s="3" t="s">
        <v>21783</v>
      </c>
      <c r="C3185" s="3" t="s">
        <v>3244</v>
      </c>
      <c r="D3185" s="2" t="s">
        <v>10987</v>
      </c>
      <c r="E3185" s="3" t="s">
        <v>15533</v>
      </c>
      <c r="F3185" s="66" t="s">
        <v>17614</v>
      </c>
      <c r="I3185" s="3" t="s">
        <v>21785</v>
      </c>
      <c r="J3185" s="3" t="str">
        <f>IF($B3185="SINAPI",IF(ISNUMBER(MATCH(Banco!$C3185,Analitico!$A:$A,0)),INDEX(Analitico!E:E,MATCH(Banco!$C3185,Analitico!$A:$A,0))&amp;"%",""),"")</f>
        <v>53,0884809%</v>
      </c>
      <c r="K3185" s="3" t="str">
        <f>IF($B3185="SINAPI",IF(ISNUMBER(MATCH(Banco!$C3185,Analitico!$A:$A,0)),INDEX(Analitico!F:F,MATCH(Banco!$C3185,Analitico!$A:$A,0))&amp;"%",""),"")</f>
        <v>%</v>
      </c>
    </row>
    <row r="3186" spans="1:11" ht="20.399999999999999" x14ac:dyDescent="0.2">
      <c r="A3186" s="1" t="str">
        <f t="shared" si="51"/>
        <v>SINAPI 91947</v>
      </c>
      <c r="B3186" s="3" t="s">
        <v>21783</v>
      </c>
      <c r="C3186" s="3" t="s">
        <v>3245</v>
      </c>
      <c r="D3186" s="2" t="s">
        <v>10988</v>
      </c>
      <c r="E3186" s="3" t="s">
        <v>15533</v>
      </c>
      <c r="F3186" s="66" t="s">
        <v>17911</v>
      </c>
      <c r="I3186" s="3" t="s">
        <v>21785</v>
      </c>
      <c r="J3186" s="3" t="str">
        <f>IF($B3186="SINAPI",IF(ISNUMBER(MATCH(Banco!$C3186,Analitico!$A:$A,0)),INDEX(Analitico!E:E,MATCH(Banco!$C3186,Analitico!$A:$A,0))&amp;"%",""),"")</f>
        <v>45,9734964%</v>
      </c>
      <c r="K3186" s="3" t="str">
        <f>IF($B3186="SINAPI",IF(ISNUMBER(MATCH(Banco!$C3186,Analitico!$A:$A,0)),INDEX(Analitico!F:F,MATCH(Banco!$C3186,Analitico!$A:$A,0))&amp;"%",""),"")</f>
        <v>%</v>
      </c>
    </row>
    <row r="3187" spans="1:11" ht="20.399999999999999" x14ac:dyDescent="0.2">
      <c r="A3187" s="1" t="str">
        <f t="shared" si="51"/>
        <v>SINAPI 91949</v>
      </c>
      <c r="B3187" s="3" t="s">
        <v>21783</v>
      </c>
      <c r="C3187" s="3" t="s">
        <v>3246</v>
      </c>
      <c r="D3187" s="2" t="s">
        <v>10989</v>
      </c>
      <c r="E3187" s="3" t="s">
        <v>15533</v>
      </c>
      <c r="F3187" s="66" t="s">
        <v>18393</v>
      </c>
      <c r="I3187" s="3" t="s">
        <v>21785</v>
      </c>
      <c r="J3187" s="3" t="str">
        <f>IF($B3187="SINAPI",IF(ISNUMBER(MATCH(Banco!$C3187,Analitico!$A:$A,0)),INDEX(Analitico!E:E,MATCH(Banco!$C3187,Analitico!$A:$A,0))&amp;"%",""),"")</f>
        <v>51,2534819%</v>
      </c>
      <c r="K3187" s="3" t="str">
        <f>IF($B3187="SINAPI",IF(ISNUMBER(MATCH(Banco!$C3187,Analitico!$A:$A,0)),INDEX(Analitico!F:F,MATCH(Banco!$C3187,Analitico!$A:$A,0))&amp;"%",""),"")</f>
        <v>%</v>
      </c>
    </row>
    <row r="3188" spans="1:11" ht="20.399999999999999" x14ac:dyDescent="0.2">
      <c r="A3188" s="1" t="str">
        <f t="shared" si="51"/>
        <v>SINAPI 91950</v>
      </c>
      <c r="B3188" s="3" t="s">
        <v>21783</v>
      </c>
      <c r="C3188" s="3" t="s">
        <v>3247</v>
      </c>
      <c r="D3188" s="2" t="s">
        <v>10990</v>
      </c>
      <c r="E3188" s="3" t="s">
        <v>15533</v>
      </c>
      <c r="F3188" s="66" t="s">
        <v>18394</v>
      </c>
      <c r="I3188" s="3" t="s">
        <v>21785</v>
      </c>
      <c r="J3188" s="3" t="str">
        <f>IF($B3188="SINAPI",IF(ISNUMBER(MATCH(Banco!$C3188,Analitico!$A:$A,0)),INDEX(Analitico!E:E,MATCH(Banco!$C3188,Analitico!$A:$A,0))&amp;"%",""),"")</f>
        <v>42,8407130%</v>
      </c>
      <c r="K3188" s="3" t="str">
        <f>IF($B3188="SINAPI",IF(ISNUMBER(MATCH(Banco!$C3188,Analitico!$A:$A,0)),INDEX(Analitico!F:F,MATCH(Banco!$C3188,Analitico!$A:$A,0))&amp;"%",""),"")</f>
        <v>%</v>
      </c>
    </row>
    <row r="3189" spans="1:11" ht="20.399999999999999" x14ac:dyDescent="0.2">
      <c r="A3189" s="1" t="str">
        <f t="shared" si="51"/>
        <v>SINAPI 91951</v>
      </c>
      <c r="B3189" s="3" t="s">
        <v>21783</v>
      </c>
      <c r="C3189" s="3" t="s">
        <v>3248</v>
      </c>
      <c r="D3189" s="2" t="s">
        <v>10991</v>
      </c>
      <c r="E3189" s="3" t="s">
        <v>15533</v>
      </c>
      <c r="F3189" s="66" t="s">
        <v>18395</v>
      </c>
      <c r="I3189" s="3" t="s">
        <v>21785</v>
      </c>
      <c r="J3189" s="3" t="str">
        <f>IF($B3189="SINAPI",IF(ISNUMBER(MATCH(Banco!$C3189,Analitico!$A:$A,0)),INDEX(Analitico!E:E,MATCH(Banco!$C3189,Analitico!$A:$A,0))&amp;"%",""),"")</f>
        <v>35,7046979%</v>
      </c>
      <c r="K3189" s="3" t="str">
        <f>IF($B3189="SINAPI",IF(ISNUMBER(MATCH(Banco!$C3189,Analitico!$A:$A,0)),INDEX(Analitico!F:F,MATCH(Banco!$C3189,Analitico!$A:$A,0))&amp;"%",""),"")</f>
        <v>%</v>
      </c>
    </row>
    <row r="3190" spans="1:11" x14ac:dyDescent="0.2">
      <c r="A3190" s="1" t="str">
        <f t="shared" si="51"/>
        <v>SINAPI 91952</v>
      </c>
      <c r="B3190" s="3" t="s">
        <v>21783</v>
      </c>
      <c r="C3190" s="3" t="s">
        <v>3249</v>
      </c>
      <c r="D3190" s="2" t="s">
        <v>10992</v>
      </c>
      <c r="E3190" s="3" t="s">
        <v>15533</v>
      </c>
      <c r="F3190" s="66" t="s">
        <v>18396</v>
      </c>
      <c r="I3190" s="3" t="s">
        <v>21785</v>
      </c>
      <c r="J3190" s="3" t="str">
        <f>IF($B3190="SINAPI",IF(ISNUMBER(MATCH(Banco!$C3190,Analitico!$A:$A,0)),INDEX(Analitico!E:E,MATCH(Banco!$C3190,Analitico!$A:$A,0))&amp;"%",""),"")</f>
        <v>56,1284047%</v>
      </c>
      <c r="K3190" s="3" t="str">
        <f>IF($B3190="SINAPI",IF(ISNUMBER(MATCH(Banco!$C3190,Analitico!$A:$A,0)),INDEX(Analitico!F:F,MATCH(Banco!$C3190,Analitico!$A:$A,0))&amp;"%",""),"")</f>
        <v>%</v>
      </c>
    </row>
    <row r="3191" spans="1:11" x14ac:dyDescent="0.2">
      <c r="A3191" s="1" t="str">
        <f t="shared" si="51"/>
        <v>SINAPI 91953</v>
      </c>
      <c r="B3191" s="3" t="s">
        <v>21783</v>
      </c>
      <c r="C3191" s="3" t="s">
        <v>3250</v>
      </c>
      <c r="D3191" s="2" t="s">
        <v>10993</v>
      </c>
      <c r="E3191" s="3" t="s">
        <v>15533</v>
      </c>
      <c r="F3191" s="66" t="s">
        <v>18397</v>
      </c>
      <c r="I3191" s="3" t="s">
        <v>21785</v>
      </c>
      <c r="J3191" s="3" t="str">
        <f>IF($B3191="SINAPI",IF(ISNUMBER(MATCH(Banco!$C3191,Analitico!$A:$A,0)),INDEX(Analitico!E:E,MATCH(Banco!$C3191,Analitico!$A:$A,0))&amp;"%",""),"")</f>
        <v>55,0092195%</v>
      </c>
      <c r="K3191" s="3" t="str">
        <f>IF($B3191="SINAPI",IF(ISNUMBER(MATCH(Banco!$C3191,Analitico!$A:$A,0)),INDEX(Analitico!F:F,MATCH(Banco!$C3191,Analitico!$A:$A,0))&amp;"%",""),"")</f>
        <v>%</v>
      </c>
    </row>
    <row r="3192" spans="1:11" x14ac:dyDescent="0.2">
      <c r="A3192" s="1" t="str">
        <f t="shared" si="51"/>
        <v>SINAPI 91954</v>
      </c>
      <c r="B3192" s="3" t="s">
        <v>21783</v>
      </c>
      <c r="C3192" s="3" t="s">
        <v>3251</v>
      </c>
      <c r="D3192" s="2" t="s">
        <v>10994</v>
      </c>
      <c r="E3192" s="3" t="s">
        <v>15533</v>
      </c>
      <c r="F3192" s="66" t="s">
        <v>17294</v>
      </c>
      <c r="I3192" s="3" t="s">
        <v>21785</v>
      </c>
      <c r="J3192" s="3" t="str">
        <f>IF($B3192="SINAPI",IF(ISNUMBER(MATCH(Banco!$C3192,Analitico!$A:$A,0)),INDEX(Analitico!E:E,MATCH(Banco!$C3192,Analitico!$A:$A,0))&amp;"%",""),"")</f>
        <v>57,0292736%</v>
      </c>
      <c r="K3192" s="3" t="str">
        <f>IF($B3192="SINAPI",IF(ISNUMBER(MATCH(Banco!$C3192,Analitico!$A:$A,0)),INDEX(Analitico!F:F,MATCH(Banco!$C3192,Analitico!$A:$A,0))&amp;"%",""),"")</f>
        <v>%</v>
      </c>
    </row>
    <row r="3193" spans="1:11" x14ac:dyDescent="0.2">
      <c r="A3193" s="1" t="str">
        <f t="shared" si="51"/>
        <v>SINAPI 91955</v>
      </c>
      <c r="B3193" s="3" t="s">
        <v>21783</v>
      </c>
      <c r="C3193" s="3" t="s">
        <v>3252</v>
      </c>
      <c r="D3193" s="2" t="s">
        <v>10995</v>
      </c>
      <c r="E3193" s="3" t="s">
        <v>15533</v>
      </c>
      <c r="F3193" s="66" t="s">
        <v>18398</v>
      </c>
      <c r="I3193" s="3" t="s">
        <v>21785</v>
      </c>
      <c r="J3193" s="3" t="str">
        <f>IF($B3193="SINAPI",IF(ISNUMBER(MATCH(Banco!$C3193,Analitico!$A:$A,0)),INDEX(Analitico!E:E,MATCH(Banco!$C3193,Analitico!$A:$A,0))&amp;"%",""),"")</f>
        <v>55,8385877%</v>
      </c>
      <c r="K3193" s="3" t="str">
        <f>IF($B3193="SINAPI",IF(ISNUMBER(MATCH(Banco!$C3193,Analitico!$A:$A,0)),INDEX(Analitico!F:F,MATCH(Banco!$C3193,Analitico!$A:$A,0))&amp;"%",""),"")</f>
        <v>%</v>
      </c>
    </row>
    <row r="3194" spans="1:11" ht="20.399999999999999" x14ac:dyDescent="0.2">
      <c r="A3194" s="1" t="str">
        <f t="shared" si="51"/>
        <v>SINAPI 91956</v>
      </c>
      <c r="B3194" s="3" t="s">
        <v>21783</v>
      </c>
      <c r="C3194" s="3" t="s">
        <v>3253</v>
      </c>
      <c r="D3194" s="2" t="s">
        <v>10996</v>
      </c>
      <c r="E3194" s="3" t="s">
        <v>15533</v>
      </c>
      <c r="F3194" s="66" t="s">
        <v>18399</v>
      </c>
      <c r="I3194" s="3" t="s">
        <v>21785</v>
      </c>
      <c r="J3194" s="3" t="str">
        <f>IF($B3194="SINAPI",IF(ISNUMBER(MATCH(Banco!$C3194,Analitico!$A:$A,0)),INDEX(Analitico!E:E,MATCH(Banco!$C3194,Analitico!$A:$A,0))&amp;"%",""),"")</f>
        <v>54,1890682%</v>
      </c>
      <c r="K3194" s="3" t="str">
        <f>IF($B3194="SINAPI",IF(ISNUMBER(MATCH(Banco!$C3194,Analitico!$A:$A,0)),INDEX(Analitico!F:F,MATCH(Banco!$C3194,Analitico!$A:$A,0))&amp;"%",""),"")</f>
        <v>%</v>
      </c>
    </row>
    <row r="3195" spans="1:11" ht="20.399999999999999" x14ac:dyDescent="0.2">
      <c r="A3195" s="1" t="str">
        <f t="shared" si="51"/>
        <v>SINAPI 91957</v>
      </c>
      <c r="B3195" s="3" t="s">
        <v>21783</v>
      </c>
      <c r="C3195" s="3" t="s">
        <v>3254</v>
      </c>
      <c r="D3195" s="2" t="s">
        <v>10997</v>
      </c>
      <c r="E3195" s="3" t="s">
        <v>15533</v>
      </c>
      <c r="F3195" s="66" t="s">
        <v>18400</v>
      </c>
      <c r="I3195" s="3" t="s">
        <v>21785</v>
      </c>
      <c r="J3195" s="3" t="str">
        <f>IF($B3195="SINAPI",IF(ISNUMBER(MATCH(Banco!$C3195,Analitico!$A:$A,0)),INDEX(Analitico!E:E,MATCH(Banco!$C3195,Analitico!$A:$A,0))&amp;"%",""),"")</f>
        <v>53,9561993%</v>
      </c>
      <c r="K3195" s="3" t="str">
        <f>IF($B3195="SINAPI",IF(ISNUMBER(MATCH(Banco!$C3195,Analitico!$A:$A,0)),INDEX(Analitico!F:F,MATCH(Banco!$C3195,Analitico!$A:$A,0))&amp;"%",""),"")</f>
        <v>%</v>
      </c>
    </row>
    <row r="3196" spans="1:11" x14ac:dyDescent="0.2">
      <c r="A3196" s="1" t="str">
        <f t="shared" si="51"/>
        <v>SINAPI 91958</v>
      </c>
      <c r="B3196" s="3" t="s">
        <v>21783</v>
      </c>
      <c r="C3196" s="3" t="s">
        <v>3255</v>
      </c>
      <c r="D3196" s="2" t="s">
        <v>10998</v>
      </c>
      <c r="E3196" s="3" t="s">
        <v>15533</v>
      </c>
      <c r="F3196" s="66" t="s">
        <v>18401</v>
      </c>
      <c r="I3196" s="3" t="s">
        <v>21785</v>
      </c>
      <c r="J3196" s="3" t="str">
        <f>IF($B3196="SINAPI",IF(ISNUMBER(MATCH(Banco!$C3196,Analitico!$A:$A,0)),INDEX(Analitico!E:E,MATCH(Banco!$C3196,Analitico!$A:$A,0))&amp;"%",""),"")</f>
        <v>53,2039352%</v>
      </c>
      <c r="K3196" s="3" t="str">
        <f>IF($B3196="SINAPI",IF(ISNUMBER(MATCH(Banco!$C3196,Analitico!$A:$A,0)),INDEX(Analitico!F:F,MATCH(Banco!$C3196,Analitico!$A:$A,0))&amp;"%",""),"")</f>
        <v>%</v>
      </c>
    </row>
    <row r="3197" spans="1:11" x14ac:dyDescent="0.2">
      <c r="A3197" s="1" t="str">
        <f t="shared" si="51"/>
        <v>SINAPI 91959</v>
      </c>
      <c r="B3197" s="3" t="s">
        <v>21783</v>
      </c>
      <c r="C3197" s="3" t="s">
        <v>3256</v>
      </c>
      <c r="D3197" s="2" t="s">
        <v>10999</v>
      </c>
      <c r="E3197" s="3" t="s">
        <v>15533</v>
      </c>
      <c r="F3197" s="66" t="s">
        <v>18402</v>
      </c>
      <c r="I3197" s="3" t="s">
        <v>21785</v>
      </c>
      <c r="J3197" s="3" t="str">
        <f>IF($B3197="SINAPI",IF(ISNUMBER(MATCH(Banco!$C3197,Analitico!$A:$A,0)),INDEX(Analitico!E:E,MATCH(Banco!$C3197,Analitico!$A:$A,0))&amp;"%",""),"")</f>
        <v>53,1760436%</v>
      </c>
      <c r="K3197" s="3" t="str">
        <f>IF($B3197="SINAPI",IF(ISNUMBER(MATCH(Banco!$C3197,Analitico!$A:$A,0)),INDEX(Analitico!F:F,MATCH(Banco!$C3197,Analitico!$A:$A,0))&amp;"%",""),"")</f>
        <v>%</v>
      </c>
    </row>
    <row r="3198" spans="1:11" x14ac:dyDescent="0.2">
      <c r="A3198" s="1" t="str">
        <f t="shared" si="51"/>
        <v>SINAPI 91960</v>
      </c>
      <c r="B3198" s="3" t="s">
        <v>21783</v>
      </c>
      <c r="C3198" s="3" t="s">
        <v>3257</v>
      </c>
      <c r="D3198" s="2" t="s">
        <v>11000</v>
      </c>
      <c r="E3198" s="3" t="s">
        <v>15533</v>
      </c>
      <c r="F3198" s="66" t="s">
        <v>18403</v>
      </c>
      <c r="I3198" s="3" t="s">
        <v>21785</v>
      </c>
      <c r="J3198" s="3" t="str">
        <f>IF($B3198="SINAPI",IF(ISNUMBER(MATCH(Banco!$C3198,Analitico!$A:$A,0)),INDEX(Analitico!E:E,MATCH(Banco!$C3198,Analitico!$A:$A,0))&amp;"%",""),"")</f>
        <v>54,9806950%</v>
      </c>
      <c r="K3198" s="3" t="str">
        <f>IF($B3198="SINAPI",IF(ISNUMBER(MATCH(Banco!$C3198,Analitico!$A:$A,0)),INDEX(Analitico!F:F,MATCH(Banco!$C3198,Analitico!$A:$A,0))&amp;"%",""),"")</f>
        <v>%</v>
      </c>
    </row>
    <row r="3199" spans="1:11" x14ac:dyDescent="0.2">
      <c r="A3199" s="1" t="str">
        <f t="shared" si="51"/>
        <v>SINAPI 91961</v>
      </c>
      <c r="B3199" s="3" t="s">
        <v>21783</v>
      </c>
      <c r="C3199" s="3" t="s">
        <v>3258</v>
      </c>
      <c r="D3199" s="2" t="s">
        <v>11001</v>
      </c>
      <c r="E3199" s="3" t="s">
        <v>15533</v>
      </c>
      <c r="F3199" s="66" t="s">
        <v>18404</v>
      </c>
      <c r="I3199" s="3" t="s">
        <v>21785</v>
      </c>
      <c r="J3199" s="3" t="str">
        <f>IF($B3199="SINAPI",IF(ISNUMBER(MATCH(Banco!$C3199,Analitico!$A:$A,0)),INDEX(Analitico!E:E,MATCH(Banco!$C3199,Analitico!$A:$A,0))&amp;"%",""),"")</f>
        <v>54,6252744%</v>
      </c>
      <c r="K3199" s="3" t="str">
        <f>IF($B3199="SINAPI",IF(ISNUMBER(MATCH(Banco!$C3199,Analitico!$A:$A,0)),INDEX(Analitico!F:F,MATCH(Banco!$C3199,Analitico!$A:$A,0))&amp;"%",""),"")</f>
        <v>%</v>
      </c>
    </row>
    <row r="3200" spans="1:11" ht="20.399999999999999" x14ac:dyDescent="0.2">
      <c r="A3200" s="1" t="str">
        <f t="shared" si="51"/>
        <v>SINAPI 91962</v>
      </c>
      <c r="B3200" s="3" t="s">
        <v>21783</v>
      </c>
      <c r="C3200" s="3" t="s">
        <v>3259</v>
      </c>
      <c r="D3200" s="2" t="s">
        <v>11002</v>
      </c>
      <c r="E3200" s="3" t="s">
        <v>15533</v>
      </c>
      <c r="F3200" s="66" t="s">
        <v>18405</v>
      </c>
      <c r="I3200" s="3" t="s">
        <v>21785</v>
      </c>
      <c r="J3200" s="3" t="str">
        <f>IF($B3200="SINAPI",IF(ISNUMBER(MATCH(Banco!$C3200,Analitico!$A:$A,0)),INDEX(Analitico!E:E,MATCH(Banco!$C3200,Analitico!$A:$A,0))&amp;"%",""),"")</f>
        <v>53,6649215%</v>
      </c>
      <c r="K3200" s="3" t="str">
        <f>IF($B3200="SINAPI",IF(ISNUMBER(MATCH(Banco!$C3200,Analitico!$A:$A,0)),INDEX(Analitico!F:F,MATCH(Banco!$C3200,Analitico!$A:$A,0))&amp;"%",""),"")</f>
        <v>%</v>
      </c>
    </row>
    <row r="3201" spans="1:11" ht="20.399999999999999" x14ac:dyDescent="0.2">
      <c r="A3201" s="1" t="str">
        <f t="shared" si="51"/>
        <v>SINAPI 91963</v>
      </c>
      <c r="B3201" s="3" t="s">
        <v>21783</v>
      </c>
      <c r="C3201" s="3" t="s">
        <v>3260</v>
      </c>
      <c r="D3201" s="2" t="s">
        <v>11003</v>
      </c>
      <c r="E3201" s="3" t="s">
        <v>15533</v>
      </c>
      <c r="F3201" s="66" t="s">
        <v>18406</v>
      </c>
      <c r="I3201" s="3" t="s">
        <v>21785</v>
      </c>
      <c r="J3201" s="3" t="str">
        <f>IF($B3201="SINAPI",IF(ISNUMBER(MATCH(Banco!$C3201,Analitico!$A:$A,0)),INDEX(Analitico!E:E,MATCH(Banco!$C3201,Analitico!$A:$A,0))&amp;"%",""),"")</f>
        <v>53,5793907%</v>
      </c>
      <c r="K3201" s="3" t="str">
        <f>IF($B3201="SINAPI",IF(ISNUMBER(MATCH(Banco!$C3201,Analitico!$A:$A,0)),INDEX(Analitico!F:F,MATCH(Banco!$C3201,Analitico!$A:$A,0))&amp;"%",""),"")</f>
        <v>%</v>
      </c>
    </row>
    <row r="3202" spans="1:11" ht="20.399999999999999" x14ac:dyDescent="0.2">
      <c r="A3202" s="1" t="str">
        <f t="shared" si="51"/>
        <v>SINAPI 91964</v>
      </c>
      <c r="B3202" s="3" t="s">
        <v>21783</v>
      </c>
      <c r="C3202" s="3" t="s">
        <v>3261</v>
      </c>
      <c r="D3202" s="2" t="s">
        <v>11004</v>
      </c>
      <c r="E3202" s="3" t="s">
        <v>15533</v>
      </c>
      <c r="F3202" s="66" t="s">
        <v>18407</v>
      </c>
      <c r="I3202" s="3" t="s">
        <v>21785</v>
      </c>
      <c r="J3202" s="3" t="str">
        <f>IF($B3202="SINAPI",IF(ISNUMBER(MATCH(Banco!$C3202,Analitico!$A:$A,0)),INDEX(Analitico!E:E,MATCH(Banco!$C3202,Analitico!$A:$A,0))&amp;"%",""),"")</f>
        <v>52,9764802%</v>
      </c>
      <c r="K3202" s="3" t="str">
        <f>IF($B3202="SINAPI",IF(ISNUMBER(MATCH(Banco!$C3202,Analitico!$A:$A,0)),INDEX(Analitico!F:F,MATCH(Banco!$C3202,Analitico!$A:$A,0))&amp;"%",""),"")</f>
        <v>%</v>
      </c>
    </row>
    <row r="3203" spans="1:11" ht="20.399999999999999" x14ac:dyDescent="0.2">
      <c r="A3203" s="1" t="str">
        <f t="shared" si="51"/>
        <v>SINAPI 91965</v>
      </c>
      <c r="B3203" s="3" t="s">
        <v>21783</v>
      </c>
      <c r="C3203" s="3" t="s">
        <v>3262</v>
      </c>
      <c r="D3203" s="2" t="s">
        <v>11005</v>
      </c>
      <c r="E3203" s="3" t="s">
        <v>15533</v>
      </c>
      <c r="F3203" s="66" t="s">
        <v>18408</v>
      </c>
      <c r="I3203" s="3" t="s">
        <v>21785</v>
      </c>
      <c r="J3203" s="3" t="str">
        <f>IF($B3203="SINAPI",IF(ISNUMBER(MATCH(Banco!$C3203,Analitico!$A:$A,0)),INDEX(Analitico!E:E,MATCH(Banco!$C3203,Analitico!$A:$A,0))&amp;"%",""),"")</f>
        <v>52,9947033%</v>
      </c>
      <c r="K3203" s="3" t="str">
        <f>IF($B3203="SINAPI",IF(ISNUMBER(MATCH(Banco!$C3203,Analitico!$A:$A,0)),INDEX(Analitico!F:F,MATCH(Banco!$C3203,Analitico!$A:$A,0))&amp;"%",""),"")</f>
        <v>%</v>
      </c>
    </row>
    <row r="3204" spans="1:11" x14ac:dyDescent="0.2">
      <c r="A3204" s="1" t="str">
        <f t="shared" si="51"/>
        <v>SINAPI 91966</v>
      </c>
      <c r="B3204" s="3" t="s">
        <v>21783</v>
      </c>
      <c r="C3204" s="3" t="s">
        <v>3263</v>
      </c>
      <c r="D3204" s="2" t="s">
        <v>11006</v>
      </c>
      <c r="E3204" s="3" t="s">
        <v>15533</v>
      </c>
      <c r="F3204" s="66" t="s">
        <v>18252</v>
      </c>
      <c r="I3204" s="3" t="s">
        <v>21785</v>
      </c>
      <c r="J3204" s="3" t="str">
        <f>IF($B3204="SINAPI",IF(ISNUMBER(MATCH(Banco!$C3204,Analitico!$A:$A,0)),INDEX(Analitico!E:E,MATCH(Banco!$C3204,Analitico!$A:$A,0))&amp;"%",""),"")</f>
        <v>52,1229869%</v>
      </c>
      <c r="K3204" s="3" t="str">
        <f>IF($B3204="SINAPI",IF(ISNUMBER(MATCH(Banco!$C3204,Analitico!$A:$A,0)),INDEX(Analitico!F:F,MATCH(Banco!$C3204,Analitico!$A:$A,0))&amp;"%",""),"")</f>
        <v>%</v>
      </c>
    </row>
    <row r="3205" spans="1:11" x14ac:dyDescent="0.2">
      <c r="A3205" s="1" t="str">
        <f t="shared" si="51"/>
        <v>SINAPI 91967</v>
      </c>
      <c r="B3205" s="3" t="s">
        <v>21783</v>
      </c>
      <c r="C3205" s="3" t="s">
        <v>3264</v>
      </c>
      <c r="D3205" s="2" t="s">
        <v>11007</v>
      </c>
      <c r="E3205" s="3" t="s">
        <v>15533</v>
      </c>
      <c r="F3205" s="66" t="s">
        <v>18409</v>
      </c>
      <c r="I3205" s="3" t="s">
        <v>21785</v>
      </c>
      <c r="J3205" s="3" t="str">
        <f>IF($B3205="SINAPI",IF(ISNUMBER(MATCH(Banco!$C3205,Analitico!$A:$A,0)),INDEX(Analitico!E:E,MATCH(Banco!$C3205,Analitico!$A:$A,0))&amp;"%",""),"")</f>
        <v>52,2966077%</v>
      </c>
      <c r="K3205" s="3" t="str">
        <f>IF($B3205="SINAPI",IF(ISNUMBER(MATCH(Banco!$C3205,Analitico!$A:$A,0)),INDEX(Analitico!F:F,MATCH(Banco!$C3205,Analitico!$A:$A,0))&amp;"%",""),"")</f>
        <v>%</v>
      </c>
    </row>
    <row r="3206" spans="1:11" x14ac:dyDescent="0.2">
      <c r="A3206" s="1" t="str">
        <f t="shared" si="51"/>
        <v>SINAPI 91968</v>
      </c>
      <c r="B3206" s="3" t="s">
        <v>21783</v>
      </c>
      <c r="C3206" s="3" t="s">
        <v>3265</v>
      </c>
      <c r="D3206" s="2" t="s">
        <v>11008</v>
      </c>
      <c r="E3206" s="3" t="s">
        <v>15533</v>
      </c>
      <c r="F3206" s="66" t="s">
        <v>18410</v>
      </c>
      <c r="I3206" s="3" t="s">
        <v>21785</v>
      </c>
      <c r="J3206" s="3" t="str">
        <f>IF($B3206="SINAPI",IF(ISNUMBER(MATCH(Banco!$C3206,Analitico!$A:$A,0)),INDEX(Analitico!E:E,MATCH(Banco!$C3206,Analitico!$A:$A,0))&amp;"%",""),"")</f>
        <v>54,2100409%</v>
      </c>
      <c r="K3206" s="3" t="str">
        <f>IF($B3206="SINAPI",IF(ISNUMBER(MATCH(Banco!$C3206,Analitico!$A:$A,0)),INDEX(Analitico!F:F,MATCH(Banco!$C3206,Analitico!$A:$A,0))&amp;"%",""),"")</f>
        <v>%</v>
      </c>
    </row>
    <row r="3207" spans="1:11" x14ac:dyDescent="0.2">
      <c r="A3207" s="1" t="str">
        <f t="shared" si="51"/>
        <v>SINAPI 91969</v>
      </c>
      <c r="B3207" s="3" t="s">
        <v>21783</v>
      </c>
      <c r="C3207" s="3" t="s">
        <v>3266</v>
      </c>
      <c r="D3207" s="2" t="s">
        <v>11009</v>
      </c>
      <c r="E3207" s="3" t="s">
        <v>15533</v>
      </c>
      <c r="F3207" s="66" t="s">
        <v>18411</v>
      </c>
      <c r="I3207" s="3" t="s">
        <v>21785</v>
      </c>
      <c r="J3207" s="3" t="str">
        <f>IF($B3207="SINAPI",IF(ISNUMBER(MATCH(Banco!$C3207,Analitico!$A:$A,0)),INDEX(Analitico!E:E,MATCH(Banco!$C3207,Analitico!$A:$A,0))&amp;"%",""),"")</f>
        <v>54,0571299%</v>
      </c>
      <c r="K3207" s="3" t="str">
        <f>IF($B3207="SINAPI",IF(ISNUMBER(MATCH(Banco!$C3207,Analitico!$A:$A,0)),INDEX(Analitico!F:F,MATCH(Banco!$C3207,Analitico!$A:$A,0))&amp;"%",""),"")</f>
        <v>%</v>
      </c>
    </row>
    <row r="3208" spans="1:11" ht="20.399999999999999" x14ac:dyDescent="0.2">
      <c r="A3208" s="1" t="str">
        <f t="shared" si="51"/>
        <v>SINAPI 91970</v>
      </c>
      <c r="B3208" s="3" t="s">
        <v>21783</v>
      </c>
      <c r="C3208" s="3" t="s">
        <v>3267</v>
      </c>
      <c r="D3208" s="2" t="s">
        <v>11010</v>
      </c>
      <c r="E3208" s="3" t="s">
        <v>15533</v>
      </c>
      <c r="F3208" s="66" t="s">
        <v>18412</v>
      </c>
      <c r="I3208" s="3" t="s">
        <v>21785</v>
      </c>
      <c r="J3208" s="3" t="str">
        <f>IF($B3208="SINAPI",IF(ISNUMBER(MATCH(Banco!$C3208,Analitico!$A:$A,0)),INDEX(Analitico!E:E,MATCH(Banco!$C3208,Analitico!$A:$A,0))&amp;"%",""),"")</f>
        <v>52,4393327%</v>
      </c>
      <c r="K3208" s="3" t="str">
        <f>IF($B3208="SINAPI",IF(ISNUMBER(MATCH(Banco!$C3208,Analitico!$A:$A,0)),INDEX(Analitico!F:F,MATCH(Banco!$C3208,Analitico!$A:$A,0))&amp;"%",""),"")</f>
        <v>%</v>
      </c>
    </row>
    <row r="3209" spans="1:11" ht="20.399999999999999" x14ac:dyDescent="0.2">
      <c r="A3209" s="1" t="str">
        <f t="shared" si="51"/>
        <v>SINAPI 91971</v>
      </c>
      <c r="B3209" s="3" t="s">
        <v>21783</v>
      </c>
      <c r="C3209" s="3" t="s">
        <v>3268</v>
      </c>
      <c r="D3209" s="2" t="s">
        <v>11011</v>
      </c>
      <c r="E3209" s="3" t="s">
        <v>15533</v>
      </c>
      <c r="F3209" s="66" t="s">
        <v>18413</v>
      </c>
      <c r="I3209" s="3" t="s">
        <v>21785</v>
      </c>
      <c r="J3209" s="3" t="str">
        <f>IF($B3209="SINAPI",IF(ISNUMBER(MATCH(Banco!$C3209,Analitico!$A:$A,0)),INDEX(Analitico!E:E,MATCH(Banco!$C3209,Analitico!$A:$A,0))&amp;"%",""),"")</f>
        <v>50,7097711%</v>
      </c>
      <c r="K3209" s="3" t="str">
        <f>IF($B3209="SINAPI",IF(ISNUMBER(MATCH(Banco!$C3209,Analitico!$A:$A,0)),INDEX(Analitico!F:F,MATCH(Banco!$C3209,Analitico!$A:$A,0))&amp;"%",""),"")</f>
        <v>%</v>
      </c>
    </row>
    <row r="3210" spans="1:11" ht="20.399999999999999" x14ac:dyDescent="0.2">
      <c r="A3210" s="1" t="str">
        <f t="shared" si="51"/>
        <v>SINAPI 91972</v>
      </c>
      <c r="B3210" s="3" t="s">
        <v>21783</v>
      </c>
      <c r="C3210" s="3" t="s">
        <v>3269</v>
      </c>
      <c r="D3210" s="2" t="s">
        <v>11012</v>
      </c>
      <c r="E3210" s="3" t="s">
        <v>15533</v>
      </c>
      <c r="F3210" s="66" t="s">
        <v>18414</v>
      </c>
      <c r="I3210" s="3" t="s">
        <v>21785</v>
      </c>
      <c r="J3210" s="3" t="str">
        <f>IF($B3210="SINAPI",IF(ISNUMBER(MATCH(Banco!$C3210,Analitico!$A:$A,0)),INDEX(Analitico!E:E,MATCH(Banco!$C3210,Analitico!$A:$A,0))&amp;"%",""),"")</f>
        <v>53,0420675%</v>
      </c>
      <c r="K3210" s="3" t="str">
        <f>IF($B3210="SINAPI",IF(ISNUMBER(MATCH(Banco!$C3210,Analitico!$A:$A,0)),INDEX(Analitico!F:F,MATCH(Banco!$C3210,Analitico!$A:$A,0))&amp;"%",""),"")</f>
        <v>%</v>
      </c>
    </row>
    <row r="3211" spans="1:11" ht="20.399999999999999" x14ac:dyDescent="0.2">
      <c r="A3211" s="1" t="str">
        <f t="shared" si="51"/>
        <v>SINAPI 91973</v>
      </c>
      <c r="B3211" s="3" t="s">
        <v>21783</v>
      </c>
      <c r="C3211" s="3" t="s">
        <v>3270</v>
      </c>
      <c r="D3211" s="2" t="s">
        <v>11013</v>
      </c>
      <c r="E3211" s="3" t="s">
        <v>15533</v>
      </c>
      <c r="F3211" s="66" t="s">
        <v>18415</v>
      </c>
      <c r="I3211" s="3" t="s">
        <v>21785</v>
      </c>
      <c r="J3211" s="3" t="str">
        <f>IF($B3211="SINAPI",IF(ISNUMBER(MATCH(Banco!$C3211,Analitico!$A:$A,0)),INDEX(Analitico!E:E,MATCH(Banco!$C3211,Analitico!$A:$A,0))&amp;"%",""),"")</f>
        <v>51,3310186%</v>
      </c>
      <c r="K3211" s="3" t="str">
        <f>IF($B3211="SINAPI",IF(ISNUMBER(MATCH(Banco!$C3211,Analitico!$A:$A,0)),INDEX(Analitico!F:F,MATCH(Banco!$C3211,Analitico!$A:$A,0))&amp;"%",""),"")</f>
        <v>%</v>
      </c>
    </row>
    <row r="3212" spans="1:11" x14ac:dyDescent="0.2">
      <c r="A3212" s="1" t="str">
        <f t="shared" si="51"/>
        <v>SINAPI 91974</v>
      </c>
      <c r="B3212" s="3" t="s">
        <v>21783</v>
      </c>
      <c r="C3212" s="3" t="s">
        <v>3271</v>
      </c>
      <c r="D3212" s="2" t="s">
        <v>11014</v>
      </c>
      <c r="E3212" s="3" t="s">
        <v>15533</v>
      </c>
      <c r="F3212" s="66" t="s">
        <v>18416</v>
      </c>
      <c r="I3212" s="3" t="s">
        <v>21785</v>
      </c>
      <c r="J3212" s="3" t="str">
        <f>IF($B3212="SINAPI",IF(ISNUMBER(MATCH(Banco!$C3212,Analitico!$A:$A,0)),INDEX(Analitico!E:E,MATCH(Banco!$C3212,Analitico!$A:$A,0))&amp;"%",""),"")</f>
        <v>51,7222223%</v>
      </c>
      <c r="K3212" s="3" t="str">
        <f>IF($B3212="SINAPI",IF(ISNUMBER(MATCH(Banco!$C3212,Analitico!$A:$A,0)),INDEX(Analitico!F:F,MATCH(Banco!$C3212,Analitico!$A:$A,0))&amp;"%",""),"")</f>
        <v>%</v>
      </c>
    </row>
    <row r="3213" spans="1:11" x14ac:dyDescent="0.2">
      <c r="A3213" s="1" t="str">
        <f t="shared" si="51"/>
        <v>SINAPI 91975</v>
      </c>
      <c r="B3213" s="3" t="s">
        <v>21783</v>
      </c>
      <c r="C3213" s="3" t="s">
        <v>3272</v>
      </c>
      <c r="D3213" s="2" t="s">
        <v>11015</v>
      </c>
      <c r="E3213" s="3" t="s">
        <v>15533</v>
      </c>
      <c r="F3213" s="66" t="s">
        <v>17085</v>
      </c>
      <c r="I3213" s="3" t="s">
        <v>21785</v>
      </c>
      <c r="J3213" s="3" t="str">
        <f>IF($B3213="SINAPI",IF(ISNUMBER(MATCH(Banco!$C3213,Analitico!$A:$A,0)),INDEX(Analitico!E:E,MATCH(Banco!$C3213,Analitico!$A:$A,0))&amp;"%",""),"")</f>
        <v>49,9944065%</v>
      </c>
      <c r="K3213" s="3" t="str">
        <f>IF($B3213="SINAPI",IF(ISNUMBER(MATCH(Banco!$C3213,Analitico!$A:$A,0)),INDEX(Analitico!F:F,MATCH(Banco!$C3213,Analitico!$A:$A,0))&amp;"%",""),"")</f>
        <v>%</v>
      </c>
    </row>
    <row r="3214" spans="1:11" x14ac:dyDescent="0.2">
      <c r="A3214" s="1" t="str">
        <f t="shared" si="51"/>
        <v>SINAPI 91976</v>
      </c>
      <c r="B3214" s="3" t="s">
        <v>21783</v>
      </c>
      <c r="C3214" s="3" t="s">
        <v>3273</v>
      </c>
      <c r="D3214" s="2" t="s">
        <v>11016</v>
      </c>
      <c r="E3214" s="3" t="s">
        <v>15533</v>
      </c>
      <c r="F3214" s="66" t="s">
        <v>18417</v>
      </c>
      <c r="I3214" s="3" t="s">
        <v>21785</v>
      </c>
      <c r="J3214" s="3" t="str">
        <f>IF($B3214="SINAPI",IF(ISNUMBER(MATCH(Banco!$C3214,Analitico!$A:$A,0)),INDEX(Analitico!E:E,MATCH(Banco!$C3214,Analitico!$A:$A,0))&amp;"%",""),"")</f>
        <v>51,0926903%</v>
      </c>
      <c r="K3214" s="3" t="str">
        <f>IF($B3214="SINAPI",IF(ISNUMBER(MATCH(Banco!$C3214,Analitico!$A:$A,0)),INDEX(Analitico!F:F,MATCH(Banco!$C3214,Analitico!$A:$A,0))&amp;"%",""),"")</f>
        <v>%</v>
      </c>
    </row>
    <row r="3215" spans="1:11" x14ac:dyDescent="0.2">
      <c r="A3215" s="1" t="str">
        <f t="shared" si="51"/>
        <v>SINAPI 91977</v>
      </c>
      <c r="B3215" s="3" t="s">
        <v>21783</v>
      </c>
      <c r="C3215" s="3" t="s">
        <v>3274</v>
      </c>
      <c r="D3215" s="2" t="s">
        <v>11017</v>
      </c>
      <c r="E3215" s="3" t="s">
        <v>15533</v>
      </c>
      <c r="F3215" s="66" t="s">
        <v>18418</v>
      </c>
      <c r="I3215" s="3" t="s">
        <v>21785</v>
      </c>
      <c r="J3215" s="3" t="str">
        <f>IF($B3215="SINAPI",IF(ISNUMBER(MATCH(Banco!$C3215,Analitico!$A:$A,0)),INDEX(Analitico!E:E,MATCH(Banco!$C3215,Analitico!$A:$A,0))&amp;"%",""),"")</f>
        <v>49,9312019%</v>
      </c>
      <c r="K3215" s="3" t="str">
        <f>IF($B3215="SINAPI",IF(ISNUMBER(MATCH(Banco!$C3215,Analitico!$A:$A,0)),INDEX(Analitico!F:F,MATCH(Banco!$C3215,Analitico!$A:$A,0))&amp;"%",""),"")</f>
        <v>%</v>
      </c>
    </row>
    <row r="3216" spans="1:11" ht="20.399999999999999" x14ac:dyDescent="0.2">
      <c r="A3216" s="1" t="str">
        <f t="shared" si="51"/>
        <v>SINAPI 91978</v>
      </c>
      <c r="B3216" s="3" t="s">
        <v>21783</v>
      </c>
      <c r="C3216" s="3" t="s">
        <v>3275</v>
      </c>
      <c r="D3216" s="2" t="s">
        <v>11018</v>
      </c>
      <c r="E3216" s="3" t="s">
        <v>15533</v>
      </c>
      <c r="F3216" s="66" t="s">
        <v>18419</v>
      </c>
      <c r="I3216" s="3" t="s">
        <v>21785</v>
      </c>
      <c r="J3216" s="3" t="str">
        <f>IF($B3216="SINAPI",IF(ISNUMBER(MATCH(Banco!$C3216,Analitico!$A:$A,0)),INDEX(Analitico!E:E,MATCH(Banco!$C3216,Analitico!$A:$A,0))&amp;"%",""),"")</f>
        <v>46,4161447%</v>
      </c>
      <c r="K3216" s="3" t="str">
        <f>IF($B3216="SINAPI",IF(ISNUMBER(MATCH(Banco!$C3216,Analitico!$A:$A,0)),INDEX(Analitico!F:F,MATCH(Banco!$C3216,Analitico!$A:$A,0))&amp;"%",""),"")</f>
        <v>%</v>
      </c>
    </row>
    <row r="3217" spans="1:11" ht="20.399999999999999" x14ac:dyDescent="0.2">
      <c r="A3217" s="1" t="str">
        <f t="shared" si="51"/>
        <v>SINAPI 91979</v>
      </c>
      <c r="B3217" s="3" t="s">
        <v>21783</v>
      </c>
      <c r="C3217" s="3" t="s">
        <v>3276</v>
      </c>
      <c r="D3217" s="2" t="s">
        <v>11019</v>
      </c>
      <c r="E3217" s="3" t="s">
        <v>15533</v>
      </c>
      <c r="F3217" s="66" t="s">
        <v>18420</v>
      </c>
      <c r="I3217" s="3" t="s">
        <v>21785</v>
      </c>
      <c r="J3217" s="3" t="str">
        <f>IF($B3217="SINAPI",IF(ISNUMBER(MATCH(Banco!$C3217,Analitico!$A:$A,0)),INDEX(Analitico!E:E,MATCH(Banco!$C3217,Analitico!$A:$A,0))&amp;"%",""),"")</f>
        <v>47,8671265%</v>
      </c>
      <c r="K3217" s="3" t="str">
        <f>IF($B3217="SINAPI",IF(ISNUMBER(MATCH(Banco!$C3217,Analitico!$A:$A,0)),INDEX(Analitico!F:F,MATCH(Banco!$C3217,Analitico!$A:$A,0))&amp;"%",""),"")</f>
        <v>%</v>
      </c>
    </row>
    <row r="3218" spans="1:11" x14ac:dyDescent="0.2">
      <c r="A3218" s="1" t="str">
        <f t="shared" si="51"/>
        <v>SINAPI 91980</v>
      </c>
      <c r="B3218" s="3" t="s">
        <v>21783</v>
      </c>
      <c r="C3218" s="3" t="s">
        <v>3277</v>
      </c>
      <c r="D3218" s="2" t="s">
        <v>11020</v>
      </c>
      <c r="E3218" s="3" t="s">
        <v>15533</v>
      </c>
      <c r="F3218" s="66" t="s">
        <v>18421</v>
      </c>
      <c r="I3218" s="3" t="s">
        <v>21785</v>
      </c>
      <c r="J3218" s="3" t="str">
        <f>IF($B3218="SINAPI",IF(ISNUMBER(MATCH(Banco!$C3218,Analitico!$A:$A,0)),INDEX(Analitico!E:E,MATCH(Banco!$C3218,Analitico!$A:$A,0))&amp;"%",""),"")</f>
        <v>47,8136200%</v>
      </c>
      <c r="K3218" s="3" t="str">
        <f>IF($B3218="SINAPI",IF(ISNUMBER(MATCH(Banco!$C3218,Analitico!$A:$A,0)),INDEX(Analitico!F:F,MATCH(Banco!$C3218,Analitico!$A:$A,0))&amp;"%",""),"")</f>
        <v>%</v>
      </c>
    </row>
    <row r="3219" spans="1:11" x14ac:dyDescent="0.2">
      <c r="A3219" s="1" t="str">
        <f t="shared" si="51"/>
        <v>SINAPI 91981</v>
      </c>
      <c r="B3219" s="3" t="s">
        <v>21783</v>
      </c>
      <c r="C3219" s="3" t="s">
        <v>3278</v>
      </c>
      <c r="D3219" s="2" t="s">
        <v>11021</v>
      </c>
      <c r="E3219" s="3" t="s">
        <v>15533</v>
      </c>
      <c r="F3219" s="66" t="s">
        <v>18422</v>
      </c>
      <c r="I3219" s="3" t="s">
        <v>21785</v>
      </c>
      <c r="J3219" s="3" t="str">
        <f>IF($B3219="SINAPI",IF(ISNUMBER(MATCH(Banco!$C3219,Analitico!$A:$A,0)),INDEX(Analitico!E:E,MATCH(Banco!$C3219,Analitico!$A:$A,0))&amp;"%",""),"")</f>
        <v>48,9875534%</v>
      </c>
      <c r="K3219" s="3" t="str">
        <f>IF($B3219="SINAPI",IF(ISNUMBER(MATCH(Banco!$C3219,Analitico!$A:$A,0)),INDEX(Analitico!F:F,MATCH(Banco!$C3219,Analitico!$A:$A,0))&amp;"%",""),"")</f>
        <v>%</v>
      </c>
    </row>
    <row r="3220" spans="1:11" x14ac:dyDescent="0.2">
      <c r="A3220" s="1" t="str">
        <f t="shared" si="51"/>
        <v>SINAPI 91982</v>
      </c>
      <c r="B3220" s="3" t="s">
        <v>21783</v>
      </c>
      <c r="C3220" s="3" t="s">
        <v>3279</v>
      </c>
      <c r="D3220" s="2" t="s">
        <v>11022</v>
      </c>
      <c r="E3220" s="3" t="s">
        <v>15533</v>
      </c>
      <c r="F3220" s="66" t="s">
        <v>18423</v>
      </c>
      <c r="I3220" s="3" t="s">
        <v>21785</v>
      </c>
      <c r="J3220" s="3" t="str">
        <f>IF($B3220="SINAPI",IF(ISNUMBER(MATCH(Banco!$C3220,Analitico!$A:$A,0)),INDEX(Analitico!E:E,MATCH(Banco!$C3220,Analitico!$A:$A,0))&amp;"%",""),"")</f>
        <v>12,3713550%</v>
      </c>
      <c r="K3220" s="3" t="str">
        <f>IF($B3220="SINAPI",IF(ISNUMBER(MATCH(Banco!$C3220,Analitico!$A:$A,0)),INDEX(Analitico!F:F,MATCH(Banco!$C3220,Analitico!$A:$A,0))&amp;"%",""),"")</f>
        <v>%</v>
      </c>
    </row>
    <row r="3221" spans="1:11" x14ac:dyDescent="0.2">
      <c r="A3221" s="1" t="str">
        <f t="shared" si="51"/>
        <v>SINAPI 91983</v>
      </c>
      <c r="B3221" s="3" t="s">
        <v>21783</v>
      </c>
      <c r="C3221" s="3" t="s">
        <v>3280</v>
      </c>
      <c r="D3221" s="2" t="s">
        <v>11023</v>
      </c>
      <c r="E3221" s="3" t="s">
        <v>15533</v>
      </c>
      <c r="F3221" s="66" t="s">
        <v>18424</v>
      </c>
      <c r="I3221" s="3" t="s">
        <v>21785</v>
      </c>
      <c r="J3221" s="3" t="str">
        <f>IF($B3221="SINAPI",IF(ISNUMBER(MATCH(Banco!$C3221,Analitico!$A:$A,0)),INDEX(Analitico!E:E,MATCH(Banco!$C3221,Analitico!$A:$A,0))&amp;"%",""),"")</f>
        <v>17,0055101%</v>
      </c>
      <c r="K3221" s="3" t="str">
        <f>IF($B3221="SINAPI",IF(ISNUMBER(MATCH(Banco!$C3221,Analitico!$A:$A,0)),INDEX(Analitico!F:F,MATCH(Banco!$C3221,Analitico!$A:$A,0))&amp;"%",""),"")</f>
        <v>%</v>
      </c>
    </row>
    <row r="3222" spans="1:11" ht="20.399999999999999" x14ac:dyDescent="0.2">
      <c r="A3222" s="1" t="str">
        <f t="shared" si="51"/>
        <v>SINAPI 91984</v>
      </c>
      <c r="B3222" s="3" t="s">
        <v>21783</v>
      </c>
      <c r="C3222" s="3" t="s">
        <v>3281</v>
      </c>
      <c r="D3222" s="2" t="s">
        <v>11024</v>
      </c>
      <c r="E3222" s="3" t="s">
        <v>15533</v>
      </c>
      <c r="F3222" s="66" t="s">
        <v>18425</v>
      </c>
      <c r="I3222" s="3" t="s">
        <v>21785</v>
      </c>
      <c r="J3222" s="3" t="str">
        <f>IF($B3222="SINAPI",IF(ISNUMBER(MATCH(Banco!$C3222,Analitico!$A:$A,0)),INDEX(Analitico!E:E,MATCH(Banco!$C3222,Analitico!$A:$A,0))&amp;"%",""),"")</f>
        <v>59,5152141%</v>
      </c>
      <c r="K3222" s="3" t="str">
        <f>IF($B3222="SINAPI",IF(ISNUMBER(MATCH(Banco!$C3222,Analitico!$A:$A,0)),INDEX(Analitico!F:F,MATCH(Banco!$C3222,Analitico!$A:$A,0))&amp;"%",""),"")</f>
        <v>%</v>
      </c>
    </row>
    <row r="3223" spans="1:11" ht="20.399999999999999" x14ac:dyDescent="0.2">
      <c r="A3223" s="1" t="str">
        <f t="shared" si="51"/>
        <v>SINAPI 91985</v>
      </c>
      <c r="B3223" s="3" t="s">
        <v>21783</v>
      </c>
      <c r="C3223" s="3" t="s">
        <v>3282</v>
      </c>
      <c r="D3223" s="2" t="s">
        <v>11025</v>
      </c>
      <c r="E3223" s="3" t="s">
        <v>15533</v>
      </c>
      <c r="F3223" s="66" t="s">
        <v>18426</v>
      </c>
      <c r="I3223" s="3" t="s">
        <v>21785</v>
      </c>
      <c r="J3223" s="3" t="str">
        <f>IF($B3223="SINAPI",IF(ISNUMBER(MATCH(Banco!$C3223,Analitico!$A:$A,0)),INDEX(Analitico!E:E,MATCH(Banco!$C3223,Analitico!$A:$A,0))&amp;"%",""),"")</f>
        <v>57,0608862%</v>
      </c>
      <c r="K3223" s="3" t="str">
        <f>IF($B3223="SINAPI",IF(ISNUMBER(MATCH(Banco!$C3223,Analitico!$A:$A,0)),INDEX(Analitico!F:F,MATCH(Banco!$C3223,Analitico!$A:$A,0))&amp;"%",""),"")</f>
        <v>%</v>
      </c>
    </row>
    <row r="3224" spans="1:11" x14ac:dyDescent="0.2">
      <c r="A3224" s="1" t="str">
        <f t="shared" si="51"/>
        <v>SINAPI 91986</v>
      </c>
      <c r="B3224" s="3" t="s">
        <v>21783</v>
      </c>
      <c r="C3224" s="3" t="s">
        <v>3283</v>
      </c>
      <c r="D3224" s="2" t="s">
        <v>11026</v>
      </c>
      <c r="E3224" s="3" t="s">
        <v>15533</v>
      </c>
      <c r="F3224" s="66" t="s">
        <v>18427</v>
      </c>
      <c r="I3224" s="3" t="s">
        <v>21785</v>
      </c>
      <c r="J3224" s="3" t="str">
        <f>IF($B3224="SINAPI",IF(ISNUMBER(MATCH(Banco!$C3224,Analitico!$A:$A,0)),INDEX(Analitico!E:E,MATCH(Banco!$C3224,Analitico!$A:$A,0))&amp;"%",""),"")</f>
        <v>44,8017950%</v>
      </c>
      <c r="K3224" s="3" t="str">
        <f>IF($B3224="SINAPI",IF(ISNUMBER(MATCH(Banco!$C3224,Analitico!$A:$A,0)),INDEX(Analitico!F:F,MATCH(Banco!$C3224,Analitico!$A:$A,0))&amp;"%",""),"")</f>
        <v>%</v>
      </c>
    </row>
    <row r="3225" spans="1:11" x14ac:dyDescent="0.2">
      <c r="A3225" s="1" t="str">
        <f t="shared" si="51"/>
        <v>SINAPI 91987</v>
      </c>
      <c r="B3225" s="3" t="s">
        <v>21783</v>
      </c>
      <c r="C3225" s="3" t="s">
        <v>3284</v>
      </c>
      <c r="D3225" s="2" t="s">
        <v>11027</v>
      </c>
      <c r="E3225" s="3" t="s">
        <v>15533</v>
      </c>
      <c r="F3225" s="66" t="s">
        <v>18428</v>
      </c>
      <c r="I3225" s="3" t="s">
        <v>21785</v>
      </c>
      <c r="J3225" s="3" t="str">
        <f>IF($B3225="SINAPI",IF(ISNUMBER(MATCH(Banco!$C3225,Analitico!$A:$A,0)),INDEX(Analitico!E:E,MATCH(Banco!$C3225,Analitico!$A:$A,0))&amp;"%",""),"")</f>
        <v>46,7076214%</v>
      </c>
      <c r="K3225" s="3" t="str">
        <f>IF($B3225="SINAPI",IF(ISNUMBER(MATCH(Banco!$C3225,Analitico!$A:$A,0)),INDEX(Analitico!F:F,MATCH(Banco!$C3225,Analitico!$A:$A,0))&amp;"%",""),"")</f>
        <v>%</v>
      </c>
    </row>
    <row r="3226" spans="1:11" ht="20.399999999999999" x14ac:dyDescent="0.2">
      <c r="A3226" s="1" t="str">
        <f t="shared" si="51"/>
        <v>SINAPI 91988</v>
      </c>
      <c r="B3226" s="3" t="s">
        <v>21783</v>
      </c>
      <c r="C3226" s="3" t="s">
        <v>3285</v>
      </c>
      <c r="D3226" s="2" t="s">
        <v>11028</v>
      </c>
      <c r="E3226" s="3" t="s">
        <v>15533</v>
      </c>
      <c r="F3226" s="66" t="s">
        <v>18429</v>
      </c>
      <c r="I3226" s="3" t="s">
        <v>21785</v>
      </c>
      <c r="J3226" s="3" t="str">
        <f>IF($B3226="SINAPI",IF(ISNUMBER(MATCH(Banco!$C3226,Analitico!$A:$A,0)),INDEX(Analitico!E:E,MATCH(Banco!$C3226,Analitico!$A:$A,0))&amp;"%",""),"")</f>
        <v>48,8569009%</v>
      </c>
      <c r="K3226" s="3" t="str">
        <f>IF($B3226="SINAPI",IF(ISNUMBER(MATCH(Banco!$C3226,Analitico!$A:$A,0)),INDEX(Analitico!F:F,MATCH(Banco!$C3226,Analitico!$A:$A,0))&amp;"%",""),"")</f>
        <v>%</v>
      </c>
    </row>
    <row r="3227" spans="1:11" ht="20.399999999999999" x14ac:dyDescent="0.2">
      <c r="A3227" s="1" t="str">
        <f t="shared" si="51"/>
        <v>SINAPI 91989</v>
      </c>
      <c r="B3227" s="3" t="s">
        <v>21783</v>
      </c>
      <c r="C3227" s="3" t="s">
        <v>3286</v>
      </c>
      <c r="D3227" s="2" t="s">
        <v>11029</v>
      </c>
      <c r="E3227" s="3" t="s">
        <v>15533</v>
      </c>
      <c r="F3227" s="66" t="s">
        <v>18430</v>
      </c>
      <c r="I3227" s="3" t="s">
        <v>21785</v>
      </c>
      <c r="J3227" s="3" t="str">
        <f>IF($B3227="SINAPI",IF(ISNUMBER(MATCH(Banco!$C3227,Analitico!$A:$A,0)),INDEX(Analitico!E:E,MATCH(Banco!$C3227,Analitico!$A:$A,0))&amp;"%",""),"")</f>
        <v>50,2808989%</v>
      </c>
      <c r="K3227" s="3" t="str">
        <f>IF($B3227="SINAPI",IF(ISNUMBER(MATCH(Banco!$C3227,Analitico!$A:$A,0)),INDEX(Analitico!F:F,MATCH(Banco!$C3227,Analitico!$A:$A,0))&amp;"%",""),"")</f>
        <v>%</v>
      </c>
    </row>
    <row r="3228" spans="1:11" x14ac:dyDescent="0.2">
      <c r="A3228" s="1" t="str">
        <f t="shared" si="51"/>
        <v>SINAPI 91990</v>
      </c>
      <c r="B3228" s="3" t="s">
        <v>21783</v>
      </c>
      <c r="C3228" s="3" t="s">
        <v>3287</v>
      </c>
      <c r="D3228" s="2" t="s">
        <v>11030</v>
      </c>
      <c r="E3228" s="3" t="s">
        <v>15533</v>
      </c>
      <c r="F3228" s="66" t="s">
        <v>18431</v>
      </c>
      <c r="I3228" s="3" t="s">
        <v>21785</v>
      </c>
      <c r="J3228" s="3" t="str">
        <f>IF($B3228="SINAPI",IF(ISNUMBER(MATCH(Banco!$C3228,Analitico!$A:$A,0)),INDEX(Analitico!E:E,MATCH(Banco!$C3228,Analitico!$A:$A,0))&amp;"%",""),"")</f>
        <v>67,3907285%</v>
      </c>
      <c r="K3228" s="3" t="str">
        <f>IF($B3228="SINAPI",IF(ISNUMBER(MATCH(Banco!$C3228,Analitico!$A:$A,0)),INDEX(Analitico!F:F,MATCH(Banco!$C3228,Analitico!$A:$A,0))&amp;"%",""),"")</f>
        <v>%</v>
      </c>
    </row>
    <row r="3229" spans="1:11" x14ac:dyDescent="0.2">
      <c r="A3229" s="1" t="str">
        <f t="shared" si="51"/>
        <v>SINAPI 91991</v>
      </c>
      <c r="B3229" s="3" t="s">
        <v>21783</v>
      </c>
      <c r="C3229" s="3" t="s">
        <v>3288</v>
      </c>
      <c r="D3229" s="2" t="s">
        <v>11031</v>
      </c>
      <c r="E3229" s="3" t="s">
        <v>15533</v>
      </c>
      <c r="F3229" s="66" t="s">
        <v>18432</v>
      </c>
      <c r="I3229" s="3" t="s">
        <v>21785</v>
      </c>
      <c r="J3229" s="3" t="str">
        <f>IF($B3229="SINAPI",IF(ISNUMBER(MATCH(Banco!$C3229,Analitico!$A:$A,0)),INDEX(Analitico!E:E,MATCH(Banco!$C3229,Analitico!$A:$A,0))&amp;"%",""),"")</f>
        <v>63,5523358%</v>
      </c>
      <c r="K3229" s="3" t="str">
        <f>IF($B3229="SINAPI",IF(ISNUMBER(MATCH(Banco!$C3229,Analitico!$A:$A,0)),INDEX(Analitico!F:F,MATCH(Banco!$C3229,Analitico!$A:$A,0))&amp;"%",""),"")</f>
        <v>%</v>
      </c>
    </row>
    <row r="3230" spans="1:11" ht="20.399999999999999" x14ac:dyDescent="0.2">
      <c r="A3230" s="1" t="str">
        <f t="shared" si="51"/>
        <v>SINAPI 91992</v>
      </c>
      <c r="B3230" s="3" t="s">
        <v>21783</v>
      </c>
      <c r="C3230" s="3" t="s">
        <v>3289</v>
      </c>
      <c r="D3230" s="2" t="s">
        <v>11032</v>
      </c>
      <c r="E3230" s="3" t="s">
        <v>15533</v>
      </c>
      <c r="F3230" s="66" t="s">
        <v>18433</v>
      </c>
      <c r="I3230" s="3" t="s">
        <v>21785</v>
      </c>
      <c r="J3230" s="3" t="str">
        <f>IF($B3230="SINAPI",IF(ISNUMBER(MATCH(Banco!$C3230,Analitico!$A:$A,0)),INDEX(Analitico!E:E,MATCH(Banco!$C3230,Analitico!$A:$A,0))&amp;"%",""),"")</f>
        <v>63,9453047%</v>
      </c>
      <c r="K3230" s="3" t="str">
        <f>IF($B3230="SINAPI",IF(ISNUMBER(MATCH(Banco!$C3230,Analitico!$A:$A,0)),INDEX(Analitico!F:F,MATCH(Banco!$C3230,Analitico!$A:$A,0))&amp;"%",""),"")</f>
        <v>%</v>
      </c>
    </row>
    <row r="3231" spans="1:11" ht="20.399999999999999" x14ac:dyDescent="0.2">
      <c r="A3231" s="1" t="str">
        <f t="shared" si="51"/>
        <v>SINAPI 91993</v>
      </c>
      <c r="B3231" s="3" t="s">
        <v>21783</v>
      </c>
      <c r="C3231" s="3" t="s">
        <v>3290</v>
      </c>
      <c r="D3231" s="2" t="s">
        <v>11033</v>
      </c>
      <c r="E3231" s="3" t="s">
        <v>15533</v>
      </c>
      <c r="F3231" s="66" t="s">
        <v>18434</v>
      </c>
      <c r="I3231" s="3" t="s">
        <v>21785</v>
      </c>
      <c r="J3231" s="3" t="str">
        <f>IF($B3231="SINAPI",IF(ISNUMBER(MATCH(Banco!$C3231,Analitico!$A:$A,0)),INDEX(Analitico!E:E,MATCH(Banco!$C3231,Analitico!$A:$A,0))&amp;"%",""),"")</f>
        <v>61,1420881%</v>
      </c>
      <c r="K3231" s="3" t="str">
        <f>IF($B3231="SINAPI",IF(ISNUMBER(MATCH(Banco!$C3231,Analitico!$A:$A,0)),INDEX(Analitico!F:F,MATCH(Banco!$C3231,Analitico!$A:$A,0))&amp;"%",""),"")</f>
        <v>%</v>
      </c>
    </row>
    <row r="3232" spans="1:11" ht="20.399999999999999" x14ac:dyDescent="0.2">
      <c r="A3232" s="1" t="str">
        <f t="shared" si="51"/>
        <v>SINAPI 91994</v>
      </c>
      <c r="B3232" s="3" t="s">
        <v>21783</v>
      </c>
      <c r="C3232" s="3" t="s">
        <v>3291</v>
      </c>
      <c r="D3232" s="2" t="s">
        <v>11034</v>
      </c>
      <c r="E3232" s="3" t="s">
        <v>15533</v>
      </c>
      <c r="F3232" s="66" t="s">
        <v>18435</v>
      </c>
      <c r="I3232" s="3" t="s">
        <v>21785</v>
      </c>
      <c r="J3232" s="3" t="str">
        <f>IF($B3232="SINAPI",IF(ISNUMBER(MATCH(Banco!$C3232,Analitico!$A:$A,0)),INDEX(Analitico!E:E,MATCH(Banco!$C3232,Analitico!$A:$A,0))&amp;"%",""),"")</f>
        <v>59,5696490%</v>
      </c>
      <c r="K3232" s="3" t="str">
        <f>IF($B3232="SINAPI",IF(ISNUMBER(MATCH(Banco!$C3232,Analitico!$A:$A,0)),INDEX(Analitico!F:F,MATCH(Banco!$C3232,Analitico!$A:$A,0))&amp;"%",""),"")</f>
        <v>%</v>
      </c>
    </row>
    <row r="3233" spans="1:11" ht="20.399999999999999" x14ac:dyDescent="0.2">
      <c r="A3233" s="1" t="str">
        <f t="shared" si="51"/>
        <v>SINAPI 91995</v>
      </c>
      <c r="B3233" s="3" t="s">
        <v>21783</v>
      </c>
      <c r="C3233" s="3" t="s">
        <v>3292</v>
      </c>
      <c r="D3233" s="2" t="s">
        <v>11035</v>
      </c>
      <c r="E3233" s="3" t="s">
        <v>15533</v>
      </c>
      <c r="F3233" s="66" t="s">
        <v>18436</v>
      </c>
      <c r="I3233" s="3" t="s">
        <v>21785</v>
      </c>
      <c r="J3233" s="3" t="str">
        <f>IF($B3233="SINAPI",IF(ISNUMBER(MATCH(Banco!$C3233,Analitico!$A:$A,0)),INDEX(Analitico!E:E,MATCH(Banco!$C3233,Analitico!$A:$A,0))&amp;"%",""),"")</f>
        <v>54,8488009%</v>
      </c>
      <c r="K3233" s="3" t="str">
        <f>IF($B3233="SINAPI",IF(ISNUMBER(MATCH(Banco!$C3233,Analitico!$A:$A,0)),INDEX(Analitico!F:F,MATCH(Banco!$C3233,Analitico!$A:$A,0))&amp;"%",""),"")</f>
        <v>%</v>
      </c>
    </row>
    <row r="3234" spans="1:11" ht="20.399999999999999" x14ac:dyDescent="0.2">
      <c r="A3234" s="1" t="str">
        <f t="shared" si="51"/>
        <v>SINAPI 91996</v>
      </c>
      <c r="B3234" s="3" t="s">
        <v>21783</v>
      </c>
      <c r="C3234" s="3" t="s">
        <v>3293</v>
      </c>
      <c r="D3234" s="2" t="s">
        <v>11036</v>
      </c>
      <c r="E3234" s="3" t="s">
        <v>15533</v>
      </c>
      <c r="F3234" s="66" t="s">
        <v>16367</v>
      </c>
      <c r="I3234" s="3" t="s">
        <v>21785</v>
      </c>
      <c r="J3234" s="3" t="str">
        <f>IF($B3234="SINAPI",IF(ISNUMBER(MATCH(Banco!$C3234,Analitico!$A:$A,0)),INDEX(Analitico!E:E,MATCH(Banco!$C3234,Analitico!$A:$A,0))&amp;"%",""),"")</f>
        <v>57,5513388%</v>
      </c>
      <c r="K3234" s="3" t="str">
        <f>IF($B3234="SINAPI",IF(ISNUMBER(MATCH(Banco!$C3234,Analitico!$A:$A,0)),INDEX(Analitico!F:F,MATCH(Banco!$C3234,Analitico!$A:$A,0))&amp;"%",""),"")</f>
        <v>%</v>
      </c>
    </row>
    <row r="3235" spans="1:11" ht="20.399999999999999" x14ac:dyDescent="0.2">
      <c r="A3235" s="1" t="str">
        <f t="shared" ref="A3235:A3298" si="52">CONCATENAR</f>
        <v>SINAPI 91997</v>
      </c>
      <c r="B3235" s="3" t="s">
        <v>21783</v>
      </c>
      <c r="C3235" s="3" t="s">
        <v>3294</v>
      </c>
      <c r="D3235" s="2" t="s">
        <v>11037</v>
      </c>
      <c r="E3235" s="3" t="s">
        <v>15533</v>
      </c>
      <c r="F3235" s="66" t="s">
        <v>18437</v>
      </c>
      <c r="I3235" s="3" t="s">
        <v>21785</v>
      </c>
      <c r="J3235" s="3" t="str">
        <f>IF($B3235="SINAPI",IF(ISNUMBER(MATCH(Banco!$C3235,Analitico!$A:$A,0)),INDEX(Analitico!E:E,MATCH(Banco!$C3235,Analitico!$A:$A,0))&amp;"%",""),"")</f>
        <v>54,3312884%</v>
      </c>
      <c r="K3235" s="3" t="str">
        <f>IF($B3235="SINAPI",IF(ISNUMBER(MATCH(Banco!$C3235,Analitico!$A:$A,0)),INDEX(Analitico!F:F,MATCH(Banco!$C3235,Analitico!$A:$A,0))&amp;"%",""),"")</f>
        <v>%</v>
      </c>
    </row>
    <row r="3236" spans="1:11" x14ac:dyDescent="0.2">
      <c r="A3236" s="1" t="str">
        <f t="shared" si="52"/>
        <v>SINAPI 91998</v>
      </c>
      <c r="B3236" s="3" t="s">
        <v>21783</v>
      </c>
      <c r="C3236" s="3" t="s">
        <v>3295</v>
      </c>
      <c r="D3236" s="2" t="s">
        <v>11038</v>
      </c>
      <c r="E3236" s="3" t="s">
        <v>15533</v>
      </c>
      <c r="F3236" s="66" t="s">
        <v>18438</v>
      </c>
      <c r="I3236" s="3" t="s">
        <v>21785</v>
      </c>
      <c r="J3236" s="3" t="str">
        <f>IF($B3236="SINAPI",IF(ISNUMBER(MATCH(Banco!$C3236,Analitico!$A:$A,0)),INDEX(Analitico!E:E,MATCH(Banco!$C3236,Analitico!$A:$A,0))&amp;"%",""),"")</f>
        <v>54,4057841%</v>
      </c>
      <c r="K3236" s="3" t="str">
        <f>IF($B3236="SINAPI",IF(ISNUMBER(MATCH(Banco!$C3236,Analitico!$A:$A,0)),INDEX(Analitico!F:F,MATCH(Banco!$C3236,Analitico!$A:$A,0))&amp;"%",""),"")</f>
        <v>%</v>
      </c>
    </row>
    <row r="3237" spans="1:11" x14ac:dyDescent="0.2">
      <c r="A3237" s="1" t="str">
        <f t="shared" si="52"/>
        <v>SINAPI 91999</v>
      </c>
      <c r="B3237" s="3" t="s">
        <v>21783</v>
      </c>
      <c r="C3237" s="3" t="s">
        <v>3296</v>
      </c>
      <c r="D3237" s="2" t="s">
        <v>11039</v>
      </c>
      <c r="E3237" s="3" t="s">
        <v>15533</v>
      </c>
      <c r="F3237" s="66" t="s">
        <v>15620</v>
      </c>
      <c r="I3237" s="3" t="s">
        <v>21785</v>
      </c>
      <c r="J3237" s="3" t="str">
        <f>IF($B3237="SINAPI",IF(ISNUMBER(MATCH(Banco!$C3237,Analitico!$A:$A,0)),INDEX(Analitico!E:E,MATCH(Banco!$C3237,Analitico!$A:$A,0))&amp;"%",""),"")</f>
        <v>49,3240475%</v>
      </c>
      <c r="K3237" s="3" t="str">
        <f>IF($B3237="SINAPI",IF(ISNUMBER(MATCH(Banco!$C3237,Analitico!$A:$A,0)),INDEX(Analitico!F:F,MATCH(Banco!$C3237,Analitico!$A:$A,0))&amp;"%",""),"")</f>
        <v>%</v>
      </c>
    </row>
    <row r="3238" spans="1:11" ht="20.399999999999999" x14ac:dyDescent="0.2">
      <c r="A3238" s="1" t="str">
        <f t="shared" si="52"/>
        <v>SINAPI 92000</v>
      </c>
      <c r="B3238" s="3" t="s">
        <v>21783</v>
      </c>
      <c r="C3238" s="3" t="s">
        <v>3297</v>
      </c>
      <c r="D3238" s="2" t="s">
        <v>11040</v>
      </c>
      <c r="E3238" s="3" t="s">
        <v>15533</v>
      </c>
      <c r="F3238" s="66" t="s">
        <v>18322</v>
      </c>
      <c r="I3238" s="3" t="s">
        <v>21785</v>
      </c>
      <c r="J3238" s="3" t="str">
        <f>IF($B3238="SINAPI",IF(ISNUMBER(MATCH(Banco!$C3238,Analitico!$A:$A,0)),INDEX(Analitico!E:E,MATCH(Banco!$C3238,Analitico!$A:$A,0))&amp;"%",""),"")</f>
        <v>53,9431252%</v>
      </c>
      <c r="K3238" s="3" t="str">
        <f>IF($B3238="SINAPI",IF(ISNUMBER(MATCH(Banco!$C3238,Analitico!$A:$A,0)),INDEX(Analitico!F:F,MATCH(Banco!$C3238,Analitico!$A:$A,0))&amp;"%",""),"")</f>
        <v>%</v>
      </c>
    </row>
    <row r="3239" spans="1:11" ht="20.399999999999999" x14ac:dyDescent="0.2">
      <c r="A3239" s="1" t="str">
        <f t="shared" si="52"/>
        <v>SINAPI 92001</v>
      </c>
      <c r="B3239" s="3" t="s">
        <v>21783</v>
      </c>
      <c r="C3239" s="3" t="s">
        <v>3298</v>
      </c>
      <c r="D3239" s="2" t="s">
        <v>11041</v>
      </c>
      <c r="E3239" s="3" t="s">
        <v>15533</v>
      </c>
      <c r="F3239" s="66" t="s">
        <v>18439</v>
      </c>
      <c r="I3239" s="3" t="s">
        <v>21785</v>
      </c>
      <c r="J3239" s="3" t="str">
        <f>IF($B3239="SINAPI",IF(ISNUMBER(MATCH(Banco!$C3239,Analitico!$A:$A,0)),INDEX(Analitico!E:E,MATCH(Banco!$C3239,Analitico!$A:$A,0))&amp;"%",""),"")</f>
        <v>50,5633416%</v>
      </c>
      <c r="K3239" s="3" t="str">
        <f>IF($B3239="SINAPI",IF(ISNUMBER(MATCH(Banco!$C3239,Analitico!$A:$A,0)),INDEX(Analitico!F:F,MATCH(Banco!$C3239,Analitico!$A:$A,0))&amp;"%",""),"")</f>
        <v>%</v>
      </c>
    </row>
    <row r="3240" spans="1:11" ht="20.399999999999999" x14ac:dyDescent="0.2">
      <c r="A3240" s="1" t="str">
        <f t="shared" si="52"/>
        <v>SINAPI 92002</v>
      </c>
      <c r="B3240" s="3" t="s">
        <v>21783</v>
      </c>
      <c r="C3240" s="3" t="s">
        <v>3299</v>
      </c>
      <c r="D3240" s="2" t="s">
        <v>11042</v>
      </c>
      <c r="E3240" s="3" t="s">
        <v>15533</v>
      </c>
      <c r="F3240" s="66" t="s">
        <v>18440</v>
      </c>
      <c r="I3240" s="3" t="s">
        <v>21785</v>
      </c>
      <c r="J3240" s="3" t="str">
        <f>IF($B3240="SINAPI",IF(ISNUMBER(MATCH(Banco!$C3240,Analitico!$A:$A,0)),INDEX(Analitico!E:E,MATCH(Banco!$C3240,Analitico!$A:$A,0))&amp;"%",""),"")</f>
        <v>57,6051780%</v>
      </c>
      <c r="K3240" s="3" t="str">
        <f>IF($B3240="SINAPI",IF(ISNUMBER(MATCH(Banco!$C3240,Analitico!$A:$A,0)),INDEX(Analitico!F:F,MATCH(Banco!$C3240,Analitico!$A:$A,0))&amp;"%",""),"")</f>
        <v>%</v>
      </c>
    </row>
    <row r="3241" spans="1:11" ht="20.399999999999999" x14ac:dyDescent="0.2">
      <c r="A3241" s="1" t="str">
        <f t="shared" si="52"/>
        <v>SINAPI 92003</v>
      </c>
      <c r="B3241" s="3" t="s">
        <v>21783</v>
      </c>
      <c r="C3241" s="3" t="s">
        <v>3300</v>
      </c>
      <c r="D3241" s="2" t="s">
        <v>11043</v>
      </c>
      <c r="E3241" s="3" t="s">
        <v>15533</v>
      </c>
      <c r="F3241" s="66" t="s">
        <v>18441</v>
      </c>
      <c r="I3241" s="3" t="s">
        <v>21785</v>
      </c>
      <c r="J3241" s="3" t="str">
        <f>IF($B3241="SINAPI",IF(ISNUMBER(MATCH(Banco!$C3241,Analitico!$A:$A,0)),INDEX(Analitico!E:E,MATCH(Banco!$C3241,Analitico!$A:$A,0))&amp;"%",""),"")</f>
        <v>52,7407408%</v>
      </c>
      <c r="K3241" s="3" t="str">
        <f>IF($B3241="SINAPI",IF(ISNUMBER(MATCH(Banco!$C3241,Analitico!$A:$A,0)),INDEX(Analitico!F:F,MATCH(Banco!$C3241,Analitico!$A:$A,0))&amp;"%",""),"")</f>
        <v>%</v>
      </c>
    </row>
    <row r="3242" spans="1:11" ht="20.399999999999999" x14ac:dyDescent="0.2">
      <c r="A3242" s="1" t="str">
        <f t="shared" si="52"/>
        <v>SINAPI 92004</v>
      </c>
      <c r="B3242" s="3" t="s">
        <v>21783</v>
      </c>
      <c r="C3242" s="3" t="s">
        <v>3301</v>
      </c>
      <c r="D3242" s="2" t="s">
        <v>11044</v>
      </c>
      <c r="E3242" s="3" t="s">
        <v>15533</v>
      </c>
      <c r="F3242" s="66" t="s">
        <v>18442</v>
      </c>
      <c r="I3242" s="3" t="s">
        <v>21785</v>
      </c>
      <c r="J3242" s="3" t="str">
        <f>IF($B3242="SINAPI",IF(ISNUMBER(MATCH(Banco!$C3242,Analitico!$A:$A,0)),INDEX(Analitico!E:E,MATCH(Banco!$C3242,Analitico!$A:$A,0))&amp;"%",""),"")</f>
        <v>56,7241941%</v>
      </c>
      <c r="K3242" s="3" t="str">
        <f>IF($B3242="SINAPI",IF(ISNUMBER(MATCH(Banco!$C3242,Analitico!$A:$A,0)),INDEX(Analitico!F:F,MATCH(Banco!$C3242,Analitico!$A:$A,0))&amp;"%",""),"")</f>
        <v>%</v>
      </c>
    </row>
    <row r="3243" spans="1:11" ht="20.399999999999999" x14ac:dyDescent="0.2">
      <c r="A3243" s="1" t="str">
        <f t="shared" si="52"/>
        <v>SINAPI 92005</v>
      </c>
      <c r="B3243" s="3" t="s">
        <v>21783</v>
      </c>
      <c r="C3243" s="3" t="s">
        <v>3302</v>
      </c>
      <c r="D3243" s="2" t="s">
        <v>11045</v>
      </c>
      <c r="E3243" s="3" t="s">
        <v>15533</v>
      </c>
      <c r="F3243" s="66" t="s">
        <v>18443</v>
      </c>
      <c r="I3243" s="3" t="s">
        <v>21785</v>
      </c>
      <c r="J3243" s="3" t="str">
        <f>IF($B3243="SINAPI",IF(ISNUMBER(MATCH(Banco!$C3243,Analitico!$A:$A,0)),INDEX(Analitico!E:E,MATCH(Banco!$C3243,Analitico!$A:$A,0))&amp;"%",""),"")</f>
        <v>52,8038800%</v>
      </c>
      <c r="K3243" s="3" t="str">
        <f>IF($B3243="SINAPI",IF(ISNUMBER(MATCH(Banco!$C3243,Analitico!$A:$A,0)),INDEX(Analitico!F:F,MATCH(Banco!$C3243,Analitico!$A:$A,0))&amp;"%",""),"")</f>
        <v>%</v>
      </c>
    </row>
    <row r="3244" spans="1:11" ht="20.399999999999999" x14ac:dyDescent="0.2">
      <c r="A3244" s="1" t="str">
        <f t="shared" si="52"/>
        <v>SINAPI 92006</v>
      </c>
      <c r="B3244" s="3" t="s">
        <v>21783</v>
      </c>
      <c r="C3244" s="3" t="s">
        <v>3303</v>
      </c>
      <c r="D3244" s="2" t="s">
        <v>11046</v>
      </c>
      <c r="E3244" s="3" t="s">
        <v>15533</v>
      </c>
      <c r="F3244" s="66" t="s">
        <v>18444</v>
      </c>
      <c r="I3244" s="3" t="s">
        <v>21785</v>
      </c>
      <c r="J3244" s="3" t="str">
        <f>IF($B3244="SINAPI",IF(ISNUMBER(MATCH(Banco!$C3244,Analitico!$A:$A,0)),INDEX(Analitico!E:E,MATCH(Banco!$C3244,Analitico!$A:$A,0))&amp;"%",""),"")</f>
        <v>51,5121712%</v>
      </c>
      <c r="K3244" s="3" t="str">
        <f>IF($B3244="SINAPI",IF(ISNUMBER(MATCH(Banco!$C3244,Analitico!$A:$A,0)),INDEX(Analitico!F:F,MATCH(Banco!$C3244,Analitico!$A:$A,0))&amp;"%",""),"")</f>
        <v>%</v>
      </c>
    </row>
    <row r="3245" spans="1:11" ht="20.399999999999999" x14ac:dyDescent="0.2">
      <c r="A3245" s="1" t="str">
        <f t="shared" si="52"/>
        <v>SINAPI 92007</v>
      </c>
      <c r="B3245" s="3" t="s">
        <v>21783</v>
      </c>
      <c r="C3245" s="3" t="s">
        <v>3304</v>
      </c>
      <c r="D3245" s="2" t="s">
        <v>11047</v>
      </c>
      <c r="E3245" s="3" t="s">
        <v>15533</v>
      </c>
      <c r="F3245" s="66" t="s">
        <v>18445</v>
      </c>
      <c r="I3245" s="3" t="s">
        <v>21785</v>
      </c>
      <c r="J3245" s="3" t="str">
        <f>IF($B3245="SINAPI",IF(ISNUMBER(MATCH(Banco!$C3245,Analitico!$A:$A,0)),INDEX(Analitico!E:E,MATCH(Banco!$C3245,Analitico!$A:$A,0))&amp;"%",""),"")</f>
        <v>46,3188149%</v>
      </c>
      <c r="K3245" s="3" t="str">
        <f>IF($B3245="SINAPI",IF(ISNUMBER(MATCH(Banco!$C3245,Analitico!$A:$A,0)),INDEX(Analitico!F:F,MATCH(Banco!$C3245,Analitico!$A:$A,0))&amp;"%",""),"")</f>
        <v>%</v>
      </c>
    </row>
    <row r="3246" spans="1:11" ht="20.399999999999999" x14ac:dyDescent="0.2">
      <c r="A3246" s="1" t="str">
        <f t="shared" si="52"/>
        <v>SINAPI 92008</v>
      </c>
      <c r="B3246" s="3" t="s">
        <v>21783</v>
      </c>
      <c r="C3246" s="3" t="s">
        <v>3305</v>
      </c>
      <c r="D3246" s="2" t="s">
        <v>11048</v>
      </c>
      <c r="E3246" s="3" t="s">
        <v>15533</v>
      </c>
      <c r="F3246" s="66" t="s">
        <v>18446</v>
      </c>
      <c r="I3246" s="3" t="s">
        <v>21785</v>
      </c>
      <c r="J3246" s="3" t="str">
        <f>IF($B3246="SINAPI",IF(ISNUMBER(MATCH(Banco!$C3246,Analitico!$A:$A,0)),INDEX(Analitico!E:E,MATCH(Banco!$C3246,Analitico!$A:$A,0))&amp;"%",""),"")</f>
        <v>51,8708453%</v>
      </c>
      <c r="K3246" s="3" t="str">
        <f>IF($B3246="SINAPI",IF(ISNUMBER(MATCH(Banco!$C3246,Analitico!$A:$A,0)),INDEX(Analitico!F:F,MATCH(Banco!$C3246,Analitico!$A:$A,0))&amp;"%",""),"")</f>
        <v>%</v>
      </c>
    </row>
    <row r="3247" spans="1:11" ht="20.399999999999999" x14ac:dyDescent="0.2">
      <c r="A3247" s="1" t="str">
        <f t="shared" si="52"/>
        <v>SINAPI 92009</v>
      </c>
      <c r="B3247" s="3" t="s">
        <v>21783</v>
      </c>
      <c r="C3247" s="3" t="s">
        <v>3306</v>
      </c>
      <c r="D3247" s="2" t="s">
        <v>11049</v>
      </c>
      <c r="E3247" s="3" t="s">
        <v>15533</v>
      </c>
      <c r="F3247" s="66" t="s">
        <v>18447</v>
      </c>
      <c r="I3247" s="3" t="s">
        <v>21785</v>
      </c>
      <c r="J3247" s="3" t="str">
        <f>IF($B3247="SINAPI",IF(ISNUMBER(MATCH(Banco!$C3247,Analitico!$A:$A,0)),INDEX(Analitico!E:E,MATCH(Banco!$C3247,Analitico!$A:$A,0))&amp;"%",""),"")</f>
        <v>47,7364097%</v>
      </c>
      <c r="K3247" s="3" t="str">
        <f>IF($B3247="SINAPI",IF(ISNUMBER(MATCH(Banco!$C3247,Analitico!$A:$A,0)),INDEX(Analitico!F:F,MATCH(Banco!$C3247,Analitico!$A:$A,0))&amp;"%",""),"")</f>
        <v>%</v>
      </c>
    </row>
    <row r="3248" spans="1:11" ht="20.399999999999999" x14ac:dyDescent="0.2">
      <c r="A3248" s="1" t="str">
        <f t="shared" si="52"/>
        <v>SINAPI 92010</v>
      </c>
      <c r="B3248" s="3" t="s">
        <v>21783</v>
      </c>
      <c r="C3248" s="3" t="s">
        <v>3307</v>
      </c>
      <c r="D3248" s="2" t="s">
        <v>11050</v>
      </c>
      <c r="E3248" s="3" t="s">
        <v>15533</v>
      </c>
      <c r="F3248" s="66" t="s">
        <v>18448</v>
      </c>
      <c r="I3248" s="3" t="s">
        <v>21785</v>
      </c>
      <c r="J3248" s="3" t="str">
        <f>IF($B3248="SINAPI",IF(ISNUMBER(MATCH(Banco!$C3248,Analitico!$A:$A,0)),INDEX(Analitico!E:E,MATCH(Banco!$C3248,Analitico!$A:$A,0))&amp;"%",""),"")</f>
        <v>56,8624741%</v>
      </c>
      <c r="K3248" s="3" t="str">
        <f>IF($B3248="SINAPI",IF(ISNUMBER(MATCH(Banco!$C3248,Analitico!$A:$A,0)),INDEX(Analitico!F:F,MATCH(Banco!$C3248,Analitico!$A:$A,0))&amp;"%",""),"")</f>
        <v>%</v>
      </c>
    </row>
    <row r="3249" spans="1:11" ht="20.399999999999999" x14ac:dyDescent="0.2">
      <c r="A3249" s="1" t="str">
        <f t="shared" si="52"/>
        <v>SINAPI 92011</v>
      </c>
      <c r="B3249" s="3" t="s">
        <v>21783</v>
      </c>
      <c r="C3249" s="3" t="s">
        <v>3308</v>
      </c>
      <c r="D3249" s="2" t="s">
        <v>11051</v>
      </c>
      <c r="E3249" s="3" t="s">
        <v>15533</v>
      </c>
      <c r="F3249" s="66" t="s">
        <v>18449</v>
      </c>
      <c r="I3249" s="3" t="s">
        <v>21785</v>
      </c>
      <c r="J3249" s="3" t="str">
        <f>IF($B3249="SINAPI",IF(ISNUMBER(MATCH(Banco!$C3249,Analitico!$A:$A,0)),INDEX(Analitico!E:E,MATCH(Banco!$C3249,Analitico!$A:$A,0))&amp;"%",""),"")</f>
        <v>51,9510040%</v>
      </c>
      <c r="K3249" s="3" t="str">
        <f>IF($B3249="SINAPI",IF(ISNUMBER(MATCH(Banco!$C3249,Analitico!$A:$A,0)),INDEX(Analitico!F:F,MATCH(Banco!$C3249,Analitico!$A:$A,0))&amp;"%",""),"")</f>
        <v>%</v>
      </c>
    </row>
    <row r="3250" spans="1:11" ht="20.399999999999999" x14ac:dyDescent="0.2">
      <c r="A3250" s="1" t="str">
        <f t="shared" si="52"/>
        <v>SINAPI 92012</v>
      </c>
      <c r="B3250" s="3" t="s">
        <v>21783</v>
      </c>
      <c r="C3250" s="3" t="s">
        <v>3309</v>
      </c>
      <c r="D3250" s="2" t="s">
        <v>11052</v>
      </c>
      <c r="E3250" s="3" t="s">
        <v>15533</v>
      </c>
      <c r="F3250" s="66" t="s">
        <v>18450</v>
      </c>
      <c r="I3250" s="3" t="s">
        <v>21785</v>
      </c>
      <c r="J3250" s="3" t="str">
        <f>IF($B3250="SINAPI",IF(ISNUMBER(MATCH(Banco!$C3250,Analitico!$A:$A,0)),INDEX(Analitico!E:E,MATCH(Banco!$C3250,Analitico!$A:$A,0))&amp;"%",""),"")</f>
        <v>56,3263371%</v>
      </c>
      <c r="K3250" s="3" t="str">
        <f>IF($B3250="SINAPI",IF(ISNUMBER(MATCH(Banco!$C3250,Analitico!$A:$A,0)),INDEX(Analitico!F:F,MATCH(Banco!$C3250,Analitico!$A:$A,0))&amp;"%",""),"")</f>
        <v>%</v>
      </c>
    </row>
    <row r="3251" spans="1:11" ht="20.399999999999999" x14ac:dyDescent="0.2">
      <c r="A3251" s="1" t="str">
        <f t="shared" si="52"/>
        <v>SINAPI 92013</v>
      </c>
      <c r="B3251" s="3" t="s">
        <v>21783</v>
      </c>
      <c r="C3251" s="3" t="s">
        <v>3310</v>
      </c>
      <c r="D3251" s="2" t="s">
        <v>11053</v>
      </c>
      <c r="E3251" s="3" t="s">
        <v>15533</v>
      </c>
      <c r="F3251" s="66" t="s">
        <v>18451</v>
      </c>
      <c r="I3251" s="3" t="s">
        <v>21785</v>
      </c>
      <c r="J3251" s="3" t="str">
        <f>IF($B3251="SINAPI",IF(ISNUMBER(MATCH(Banco!$C3251,Analitico!$A:$A,0)),INDEX(Analitico!E:E,MATCH(Banco!$C3251,Analitico!$A:$A,0))&amp;"%",""),"")</f>
        <v>52,1004717%</v>
      </c>
      <c r="K3251" s="3" t="str">
        <f>IF($B3251="SINAPI",IF(ISNUMBER(MATCH(Banco!$C3251,Analitico!$A:$A,0)),INDEX(Analitico!F:F,MATCH(Banco!$C3251,Analitico!$A:$A,0))&amp;"%",""),"")</f>
        <v>%</v>
      </c>
    </row>
    <row r="3252" spans="1:11" ht="20.399999999999999" x14ac:dyDescent="0.2">
      <c r="A3252" s="1" t="str">
        <f t="shared" si="52"/>
        <v>SINAPI 92014</v>
      </c>
      <c r="B3252" s="3" t="s">
        <v>21783</v>
      </c>
      <c r="C3252" s="3" t="s">
        <v>3311</v>
      </c>
      <c r="D3252" s="2" t="s">
        <v>11054</v>
      </c>
      <c r="E3252" s="3" t="s">
        <v>15533</v>
      </c>
      <c r="F3252" s="66" t="s">
        <v>18452</v>
      </c>
      <c r="I3252" s="3" t="s">
        <v>21785</v>
      </c>
      <c r="J3252" s="3" t="str">
        <f>IF($B3252="SINAPI",IF(ISNUMBER(MATCH(Banco!$C3252,Analitico!$A:$A,0)),INDEX(Analitico!E:E,MATCH(Banco!$C3252,Analitico!$A:$A,0))&amp;"%",""),"")</f>
        <v>50,4049950%</v>
      </c>
      <c r="K3252" s="3" t="str">
        <f>IF($B3252="SINAPI",IF(ISNUMBER(MATCH(Banco!$C3252,Analitico!$A:$A,0)),INDEX(Analitico!F:F,MATCH(Banco!$C3252,Analitico!$A:$A,0))&amp;"%",""),"")</f>
        <v>%</v>
      </c>
    </row>
    <row r="3253" spans="1:11" ht="20.399999999999999" x14ac:dyDescent="0.2">
      <c r="A3253" s="1" t="str">
        <f t="shared" si="52"/>
        <v>SINAPI 92015</v>
      </c>
      <c r="B3253" s="3" t="s">
        <v>21783</v>
      </c>
      <c r="C3253" s="3" t="s">
        <v>3312</v>
      </c>
      <c r="D3253" s="2" t="s">
        <v>11055</v>
      </c>
      <c r="E3253" s="3" t="s">
        <v>15533</v>
      </c>
      <c r="F3253" s="66" t="s">
        <v>18453</v>
      </c>
      <c r="I3253" s="3" t="s">
        <v>21785</v>
      </c>
      <c r="J3253" s="3" t="str">
        <f>IF($B3253="SINAPI",IF(ISNUMBER(MATCH(Banco!$C3253,Analitico!$A:$A,0)),INDEX(Analitico!E:E,MATCH(Banco!$C3253,Analitico!$A:$A,0))&amp;"%",""),"")</f>
        <v>45,1891074%</v>
      </c>
      <c r="K3253" s="3" t="str">
        <f>IF($B3253="SINAPI",IF(ISNUMBER(MATCH(Banco!$C3253,Analitico!$A:$A,0)),INDEX(Analitico!F:F,MATCH(Banco!$C3253,Analitico!$A:$A,0))&amp;"%",""),"")</f>
        <v>%</v>
      </c>
    </row>
    <row r="3254" spans="1:11" ht="20.399999999999999" x14ac:dyDescent="0.2">
      <c r="A3254" s="1" t="str">
        <f t="shared" si="52"/>
        <v>SINAPI 92016</v>
      </c>
      <c r="B3254" s="3" t="s">
        <v>21783</v>
      </c>
      <c r="C3254" s="3" t="s">
        <v>3313</v>
      </c>
      <c r="D3254" s="2" t="s">
        <v>11056</v>
      </c>
      <c r="E3254" s="3" t="s">
        <v>15533</v>
      </c>
      <c r="F3254" s="66" t="s">
        <v>18454</v>
      </c>
      <c r="I3254" s="3" t="s">
        <v>21785</v>
      </c>
      <c r="J3254" s="3" t="str">
        <f>IF($B3254="SINAPI",IF(ISNUMBER(MATCH(Banco!$C3254,Analitico!$A:$A,0)),INDEX(Analitico!E:E,MATCH(Banco!$C3254,Analitico!$A:$A,0))&amp;"%",""),"")</f>
        <v>50,8562606%</v>
      </c>
      <c r="K3254" s="3" t="str">
        <f>IF($B3254="SINAPI",IF(ISNUMBER(MATCH(Banco!$C3254,Analitico!$A:$A,0)),INDEX(Analitico!F:F,MATCH(Banco!$C3254,Analitico!$A:$A,0))&amp;"%",""),"")</f>
        <v>%</v>
      </c>
    </row>
    <row r="3255" spans="1:11" ht="20.399999999999999" x14ac:dyDescent="0.2">
      <c r="A3255" s="1" t="str">
        <f t="shared" si="52"/>
        <v>SINAPI 92017</v>
      </c>
      <c r="B3255" s="3" t="s">
        <v>21783</v>
      </c>
      <c r="C3255" s="3" t="s">
        <v>3314</v>
      </c>
      <c r="D3255" s="2" t="s">
        <v>11057</v>
      </c>
      <c r="E3255" s="3" t="s">
        <v>15533</v>
      </c>
      <c r="F3255" s="66" t="s">
        <v>18455</v>
      </c>
      <c r="I3255" s="3" t="s">
        <v>21785</v>
      </c>
      <c r="J3255" s="3" t="str">
        <f>IF($B3255="SINAPI",IF(ISNUMBER(MATCH(Banco!$C3255,Analitico!$A:$A,0)),INDEX(Analitico!E:E,MATCH(Banco!$C3255,Analitico!$A:$A,0))&amp;"%",""),"")</f>
        <v>46,4011270%</v>
      </c>
      <c r="K3255" s="3" t="str">
        <f>IF($B3255="SINAPI",IF(ISNUMBER(MATCH(Banco!$C3255,Analitico!$A:$A,0)),INDEX(Analitico!F:F,MATCH(Banco!$C3255,Analitico!$A:$A,0))&amp;"%",""),"")</f>
        <v>%</v>
      </c>
    </row>
    <row r="3256" spans="1:11" ht="20.399999999999999" x14ac:dyDescent="0.2">
      <c r="A3256" s="1" t="str">
        <f t="shared" si="52"/>
        <v>SINAPI 92018</v>
      </c>
      <c r="B3256" s="3" t="s">
        <v>21783</v>
      </c>
      <c r="C3256" s="3" t="s">
        <v>3315</v>
      </c>
      <c r="D3256" s="2" t="s">
        <v>11058</v>
      </c>
      <c r="E3256" s="3" t="s">
        <v>15533</v>
      </c>
      <c r="F3256" s="66" t="s">
        <v>18456</v>
      </c>
      <c r="I3256" s="3" t="s">
        <v>21785</v>
      </c>
      <c r="J3256" s="3" t="str">
        <f>IF($B3256="SINAPI",IF(ISNUMBER(MATCH(Banco!$C3256,Analitico!$A:$A,0)),INDEX(Analitico!E:E,MATCH(Banco!$C3256,Analitico!$A:$A,0))&amp;"%",""),"")</f>
        <v>50,1721281%</v>
      </c>
      <c r="K3256" s="3" t="str">
        <f>IF($B3256="SINAPI",IF(ISNUMBER(MATCH(Banco!$C3256,Analitico!$A:$A,0)),INDEX(Analitico!F:F,MATCH(Banco!$C3256,Analitico!$A:$A,0))&amp;"%",""),"")</f>
        <v>%</v>
      </c>
    </row>
    <row r="3257" spans="1:11" ht="20.399999999999999" x14ac:dyDescent="0.2">
      <c r="A3257" s="1" t="str">
        <f t="shared" si="52"/>
        <v>SINAPI 92019</v>
      </c>
      <c r="B3257" s="3" t="s">
        <v>21783</v>
      </c>
      <c r="C3257" s="3" t="s">
        <v>3316</v>
      </c>
      <c r="D3257" s="2" t="s">
        <v>11059</v>
      </c>
      <c r="E3257" s="3" t="s">
        <v>15533</v>
      </c>
      <c r="F3257" s="66" t="s">
        <v>18457</v>
      </c>
      <c r="I3257" s="3" t="s">
        <v>21785</v>
      </c>
      <c r="J3257" s="3" t="str">
        <f>IF($B3257="SINAPI",IF(ISNUMBER(MATCH(Banco!$C3257,Analitico!$A:$A,0)),INDEX(Analitico!E:E,MATCH(Banco!$C3257,Analitico!$A:$A,0))&amp;"%",""),"")</f>
        <v>48,8415779%</v>
      </c>
      <c r="K3257" s="3" t="str">
        <f>IF($B3257="SINAPI",IF(ISNUMBER(MATCH(Banco!$C3257,Analitico!$A:$A,0)),INDEX(Analitico!F:F,MATCH(Banco!$C3257,Analitico!$A:$A,0))&amp;"%",""),"")</f>
        <v>%</v>
      </c>
    </row>
    <row r="3258" spans="1:11" ht="20.399999999999999" x14ac:dyDescent="0.2">
      <c r="A3258" s="1" t="str">
        <f t="shared" si="52"/>
        <v>SINAPI 92020</v>
      </c>
      <c r="B3258" s="3" t="s">
        <v>21783</v>
      </c>
      <c r="C3258" s="3" t="s">
        <v>3317</v>
      </c>
      <c r="D3258" s="2" t="s">
        <v>11060</v>
      </c>
      <c r="E3258" s="3" t="s">
        <v>15533</v>
      </c>
      <c r="F3258" s="66" t="s">
        <v>18458</v>
      </c>
      <c r="I3258" s="3" t="s">
        <v>21785</v>
      </c>
      <c r="J3258" s="3" t="str">
        <f>IF($B3258="SINAPI",IF(ISNUMBER(MATCH(Banco!$C3258,Analitico!$A:$A,0)),INDEX(Analitico!E:E,MATCH(Banco!$C3258,Analitico!$A:$A,0))&amp;"%",""),"")</f>
        <v>49,5812829%</v>
      </c>
      <c r="K3258" s="3" t="str">
        <f>IF($B3258="SINAPI",IF(ISNUMBER(MATCH(Banco!$C3258,Analitico!$A:$A,0)),INDEX(Analitico!F:F,MATCH(Banco!$C3258,Analitico!$A:$A,0))&amp;"%",""),"")</f>
        <v>%</v>
      </c>
    </row>
    <row r="3259" spans="1:11" ht="20.399999999999999" x14ac:dyDescent="0.2">
      <c r="A3259" s="1" t="str">
        <f t="shared" si="52"/>
        <v>SINAPI 92021</v>
      </c>
      <c r="B3259" s="3" t="s">
        <v>21783</v>
      </c>
      <c r="C3259" s="3" t="s">
        <v>3318</v>
      </c>
      <c r="D3259" s="2" t="s">
        <v>11061</v>
      </c>
      <c r="E3259" s="3" t="s">
        <v>15533</v>
      </c>
      <c r="F3259" s="66" t="s">
        <v>18459</v>
      </c>
      <c r="I3259" s="3" t="s">
        <v>21785</v>
      </c>
      <c r="J3259" s="3" t="str">
        <f>IF($B3259="SINAPI",IF(ISNUMBER(MATCH(Banco!$C3259,Analitico!$A:$A,0)),INDEX(Analitico!E:E,MATCH(Banco!$C3259,Analitico!$A:$A,0))&amp;"%",""),"")</f>
        <v>48,7013961%</v>
      </c>
      <c r="K3259" s="3" t="str">
        <f>IF($B3259="SINAPI",IF(ISNUMBER(MATCH(Banco!$C3259,Analitico!$A:$A,0)),INDEX(Analitico!F:F,MATCH(Banco!$C3259,Analitico!$A:$A,0))&amp;"%",""),"")</f>
        <v>%</v>
      </c>
    </row>
    <row r="3260" spans="1:11" ht="20.399999999999999" x14ac:dyDescent="0.2">
      <c r="A3260" s="1" t="str">
        <f t="shared" si="52"/>
        <v>SINAPI 92022</v>
      </c>
      <c r="B3260" s="3" t="s">
        <v>21783</v>
      </c>
      <c r="C3260" s="3" t="s">
        <v>3319</v>
      </c>
      <c r="D3260" s="2" t="s">
        <v>11062</v>
      </c>
      <c r="E3260" s="3" t="s">
        <v>15533</v>
      </c>
      <c r="F3260" s="66" t="s">
        <v>18460</v>
      </c>
      <c r="I3260" s="3" t="s">
        <v>21785</v>
      </c>
      <c r="J3260" s="3" t="str">
        <f>IF($B3260="SINAPI",IF(ISNUMBER(MATCH(Banco!$C3260,Analitico!$A:$A,0)),INDEX(Analitico!E:E,MATCH(Banco!$C3260,Analitico!$A:$A,0))&amp;"%",""),"")</f>
        <v>55,6603774%</v>
      </c>
      <c r="K3260" s="3" t="str">
        <f>IF($B3260="SINAPI",IF(ISNUMBER(MATCH(Banco!$C3260,Analitico!$A:$A,0)),INDEX(Analitico!F:F,MATCH(Banco!$C3260,Analitico!$A:$A,0))&amp;"%",""),"")</f>
        <v>%</v>
      </c>
    </row>
    <row r="3261" spans="1:11" ht="20.399999999999999" x14ac:dyDescent="0.2">
      <c r="A3261" s="1" t="str">
        <f t="shared" si="52"/>
        <v>SINAPI 92023</v>
      </c>
      <c r="B3261" s="3" t="s">
        <v>21783</v>
      </c>
      <c r="C3261" s="3" t="s">
        <v>3320</v>
      </c>
      <c r="D3261" s="2" t="s">
        <v>11063</v>
      </c>
      <c r="E3261" s="3" t="s">
        <v>15533</v>
      </c>
      <c r="F3261" s="66" t="s">
        <v>18461</v>
      </c>
      <c r="I3261" s="3" t="s">
        <v>21785</v>
      </c>
      <c r="J3261" s="3" t="str">
        <f>IF($B3261="SINAPI",IF(ISNUMBER(MATCH(Banco!$C3261,Analitico!$A:$A,0)),INDEX(Analitico!E:E,MATCH(Banco!$C3261,Analitico!$A:$A,0))&amp;"%",""),"")</f>
        <v>55,1046177%</v>
      </c>
      <c r="K3261" s="3" t="str">
        <f>IF($B3261="SINAPI",IF(ISNUMBER(MATCH(Banco!$C3261,Analitico!$A:$A,0)),INDEX(Analitico!F:F,MATCH(Banco!$C3261,Analitico!$A:$A,0))&amp;"%",""),"")</f>
        <v>%</v>
      </c>
    </row>
    <row r="3262" spans="1:11" ht="20.399999999999999" x14ac:dyDescent="0.2">
      <c r="A3262" s="1" t="str">
        <f t="shared" si="52"/>
        <v>SINAPI 92024</v>
      </c>
      <c r="B3262" s="3" t="s">
        <v>21783</v>
      </c>
      <c r="C3262" s="3" t="s">
        <v>3321</v>
      </c>
      <c r="D3262" s="2" t="s">
        <v>11064</v>
      </c>
      <c r="E3262" s="3" t="s">
        <v>15533</v>
      </c>
      <c r="F3262" s="66" t="s">
        <v>18462</v>
      </c>
      <c r="I3262" s="3" t="s">
        <v>21785</v>
      </c>
      <c r="J3262" s="3" t="str">
        <f>IF($B3262="SINAPI",IF(ISNUMBER(MATCH(Banco!$C3262,Analitico!$A:$A,0)),INDEX(Analitico!E:E,MATCH(Banco!$C3262,Analitico!$A:$A,0))&amp;"%",""),"")</f>
        <v>55,5722892%</v>
      </c>
      <c r="K3262" s="3" t="str">
        <f>IF($B3262="SINAPI",IF(ISNUMBER(MATCH(Banco!$C3262,Analitico!$A:$A,0)),INDEX(Analitico!F:F,MATCH(Banco!$C3262,Analitico!$A:$A,0))&amp;"%",""),"")</f>
        <v>%</v>
      </c>
    </row>
    <row r="3263" spans="1:11" ht="20.399999999999999" x14ac:dyDescent="0.2">
      <c r="A3263" s="1" t="str">
        <f t="shared" si="52"/>
        <v>SINAPI 92025</v>
      </c>
      <c r="B3263" s="3" t="s">
        <v>21783</v>
      </c>
      <c r="C3263" s="3" t="s">
        <v>3322</v>
      </c>
      <c r="D3263" s="2" t="s">
        <v>11065</v>
      </c>
      <c r="E3263" s="3" t="s">
        <v>15533</v>
      </c>
      <c r="F3263" s="66" t="s">
        <v>16393</v>
      </c>
      <c r="I3263" s="3" t="s">
        <v>21785</v>
      </c>
      <c r="J3263" s="3" t="str">
        <f>IF($B3263="SINAPI",IF(ISNUMBER(MATCH(Banco!$C3263,Analitico!$A:$A,0)),INDEX(Analitico!E:E,MATCH(Banco!$C3263,Analitico!$A:$A,0))&amp;"%",""),"")</f>
        <v>55,1926512%</v>
      </c>
      <c r="K3263" s="3" t="str">
        <f>IF($B3263="SINAPI",IF(ISNUMBER(MATCH(Banco!$C3263,Analitico!$A:$A,0)),INDEX(Analitico!F:F,MATCH(Banco!$C3263,Analitico!$A:$A,0))&amp;"%",""),"")</f>
        <v>%</v>
      </c>
    </row>
    <row r="3264" spans="1:11" ht="20.399999999999999" x14ac:dyDescent="0.2">
      <c r="A3264" s="1" t="str">
        <f t="shared" si="52"/>
        <v>SINAPI 92026</v>
      </c>
      <c r="B3264" s="3" t="s">
        <v>21783</v>
      </c>
      <c r="C3264" s="3" t="s">
        <v>3323</v>
      </c>
      <c r="D3264" s="2" t="s">
        <v>11066</v>
      </c>
      <c r="E3264" s="3" t="s">
        <v>15533</v>
      </c>
      <c r="F3264" s="66" t="s">
        <v>18463</v>
      </c>
      <c r="I3264" s="3" t="s">
        <v>21785</v>
      </c>
      <c r="J3264" s="3" t="str">
        <f>IF($B3264="SINAPI",IF(ISNUMBER(MATCH(Banco!$C3264,Analitico!$A:$A,0)),INDEX(Analitico!E:E,MATCH(Banco!$C3264,Analitico!$A:$A,0))&amp;"%",""),"")</f>
        <v>54,0102531%</v>
      </c>
      <c r="K3264" s="3" t="str">
        <f>IF($B3264="SINAPI",IF(ISNUMBER(MATCH(Banco!$C3264,Analitico!$A:$A,0)),INDEX(Analitico!F:F,MATCH(Banco!$C3264,Analitico!$A:$A,0))&amp;"%",""),"")</f>
        <v>%</v>
      </c>
    </row>
    <row r="3265" spans="1:11" ht="20.399999999999999" x14ac:dyDescent="0.2">
      <c r="A3265" s="1" t="str">
        <f t="shared" si="52"/>
        <v>SINAPI 92027</v>
      </c>
      <c r="B3265" s="3" t="s">
        <v>21783</v>
      </c>
      <c r="C3265" s="3" t="s">
        <v>3324</v>
      </c>
      <c r="D3265" s="2" t="s">
        <v>11067</v>
      </c>
      <c r="E3265" s="3" t="s">
        <v>15533</v>
      </c>
      <c r="F3265" s="66" t="s">
        <v>18464</v>
      </c>
      <c r="I3265" s="3" t="s">
        <v>21785</v>
      </c>
      <c r="J3265" s="3" t="str">
        <f>IF($B3265="SINAPI",IF(ISNUMBER(MATCH(Banco!$C3265,Analitico!$A:$A,0)),INDEX(Analitico!E:E,MATCH(Banco!$C3265,Analitico!$A:$A,0))&amp;"%",""),"")</f>
        <v>53,8578330%</v>
      </c>
      <c r="K3265" s="3" t="str">
        <f>IF($B3265="SINAPI",IF(ISNUMBER(MATCH(Banco!$C3265,Analitico!$A:$A,0)),INDEX(Analitico!F:F,MATCH(Banco!$C3265,Analitico!$A:$A,0))&amp;"%",""),"")</f>
        <v>%</v>
      </c>
    </row>
    <row r="3266" spans="1:11" ht="20.399999999999999" x14ac:dyDescent="0.2">
      <c r="A3266" s="1" t="str">
        <f t="shared" si="52"/>
        <v>SINAPI 92028</v>
      </c>
      <c r="B3266" s="3" t="s">
        <v>21783</v>
      </c>
      <c r="C3266" s="3" t="s">
        <v>3325</v>
      </c>
      <c r="D3266" s="2" t="s">
        <v>11068</v>
      </c>
      <c r="E3266" s="3" t="s">
        <v>15533</v>
      </c>
      <c r="F3266" s="66" t="s">
        <v>18465</v>
      </c>
      <c r="I3266" s="3" t="s">
        <v>21785</v>
      </c>
      <c r="J3266" s="3" t="str">
        <f>IF($B3266="SINAPI",IF(ISNUMBER(MATCH(Banco!$C3266,Analitico!$A:$A,0)),INDEX(Analitico!E:E,MATCH(Banco!$C3266,Analitico!$A:$A,0))&amp;"%",""),"")</f>
        <v>56,2623469%</v>
      </c>
      <c r="K3266" s="3" t="str">
        <f>IF($B3266="SINAPI",IF(ISNUMBER(MATCH(Banco!$C3266,Analitico!$A:$A,0)),INDEX(Analitico!F:F,MATCH(Banco!$C3266,Analitico!$A:$A,0))&amp;"%",""),"")</f>
        <v>%</v>
      </c>
    </row>
    <row r="3267" spans="1:11" ht="20.399999999999999" x14ac:dyDescent="0.2">
      <c r="A3267" s="1" t="str">
        <f t="shared" si="52"/>
        <v>SINAPI 92029</v>
      </c>
      <c r="B3267" s="3" t="s">
        <v>21783</v>
      </c>
      <c r="C3267" s="3" t="s">
        <v>3326</v>
      </c>
      <c r="D3267" s="2" t="s">
        <v>11069</v>
      </c>
      <c r="E3267" s="3" t="s">
        <v>15533</v>
      </c>
      <c r="F3267" s="66" t="s">
        <v>18466</v>
      </c>
      <c r="I3267" s="3" t="s">
        <v>21785</v>
      </c>
      <c r="J3267" s="3" t="str">
        <f>IF($B3267="SINAPI",IF(ISNUMBER(MATCH(Banco!$C3267,Analitico!$A:$A,0)),INDEX(Analitico!E:E,MATCH(Banco!$C3267,Analitico!$A:$A,0))&amp;"%",""),"")</f>
        <v>55,6549521%</v>
      </c>
      <c r="K3267" s="3" t="str">
        <f>IF($B3267="SINAPI",IF(ISNUMBER(MATCH(Banco!$C3267,Analitico!$A:$A,0)),INDEX(Analitico!F:F,MATCH(Banco!$C3267,Analitico!$A:$A,0))&amp;"%",""),"")</f>
        <v>%</v>
      </c>
    </row>
    <row r="3268" spans="1:11" ht="20.399999999999999" x14ac:dyDescent="0.2">
      <c r="A3268" s="1" t="str">
        <f t="shared" si="52"/>
        <v>SINAPI 92030</v>
      </c>
      <c r="B3268" s="3" t="s">
        <v>21783</v>
      </c>
      <c r="C3268" s="3" t="s">
        <v>3327</v>
      </c>
      <c r="D3268" s="2" t="s">
        <v>11070</v>
      </c>
      <c r="E3268" s="3" t="s">
        <v>15533</v>
      </c>
      <c r="F3268" s="66" t="s">
        <v>18467</v>
      </c>
      <c r="I3268" s="3" t="s">
        <v>21785</v>
      </c>
      <c r="J3268" s="3" t="str">
        <f>IF($B3268="SINAPI",IF(ISNUMBER(MATCH(Banco!$C3268,Analitico!$A:$A,0)),INDEX(Analitico!E:E,MATCH(Banco!$C3268,Analitico!$A:$A,0))&amp;"%",""),"")</f>
        <v>55,9499525%</v>
      </c>
      <c r="K3268" s="3" t="str">
        <f>IF($B3268="SINAPI",IF(ISNUMBER(MATCH(Banco!$C3268,Analitico!$A:$A,0)),INDEX(Analitico!F:F,MATCH(Banco!$C3268,Analitico!$A:$A,0))&amp;"%",""),"")</f>
        <v>%</v>
      </c>
    </row>
    <row r="3269" spans="1:11" ht="20.399999999999999" x14ac:dyDescent="0.2">
      <c r="A3269" s="1" t="str">
        <f t="shared" si="52"/>
        <v>SINAPI 92031</v>
      </c>
      <c r="B3269" s="3" t="s">
        <v>21783</v>
      </c>
      <c r="C3269" s="3" t="s">
        <v>3328</v>
      </c>
      <c r="D3269" s="2" t="s">
        <v>11071</v>
      </c>
      <c r="E3269" s="3" t="s">
        <v>15533</v>
      </c>
      <c r="F3269" s="66" t="s">
        <v>18468</v>
      </c>
      <c r="I3269" s="3" t="s">
        <v>21785</v>
      </c>
      <c r="J3269" s="3" t="str">
        <f>IF($B3269="SINAPI",IF(ISNUMBER(MATCH(Banco!$C3269,Analitico!$A:$A,0)),INDEX(Analitico!E:E,MATCH(Banco!$C3269,Analitico!$A:$A,0))&amp;"%",""),"")</f>
        <v>55,5490586%</v>
      </c>
      <c r="K3269" s="3" t="str">
        <f>IF($B3269="SINAPI",IF(ISNUMBER(MATCH(Banco!$C3269,Analitico!$A:$A,0)),INDEX(Analitico!F:F,MATCH(Banco!$C3269,Analitico!$A:$A,0))&amp;"%",""),"")</f>
        <v>%</v>
      </c>
    </row>
    <row r="3270" spans="1:11" ht="20.399999999999999" x14ac:dyDescent="0.2">
      <c r="A3270" s="1" t="str">
        <f t="shared" si="52"/>
        <v>SINAPI 92032</v>
      </c>
      <c r="B3270" s="3" t="s">
        <v>21783</v>
      </c>
      <c r="C3270" s="3" t="s">
        <v>3329</v>
      </c>
      <c r="D3270" s="2" t="s">
        <v>11072</v>
      </c>
      <c r="E3270" s="3" t="s">
        <v>15533</v>
      </c>
      <c r="F3270" s="66" t="s">
        <v>18469</v>
      </c>
      <c r="I3270" s="3" t="s">
        <v>21785</v>
      </c>
      <c r="J3270" s="3" t="str">
        <f>IF($B3270="SINAPI",IF(ISNUMBER(MATCH(Banco!$C3270,Analitico!$A:$A,0)),INDEX(Analitico!E:E,MATCH(Banco!$C3270,Analitico!$A:$A,0))&amp;"%",""),"")</f>
        <v>55,0662562%</v>
      </c>
      <c r="K3270" s="3" t="str">
        <f>IF($B3270="SINAPI",IF(ISNUMBER(MATCH(Banco!$C3270,Analitico!$A:$A,0)),INDEX(Analitico!F:F,MATCH(Banco!$C3270,Analitico!$A:$A,0))&amp;"%",""),"")</f>
        <v>%</v>
      </c>
    </row>
    <row r="3271" spans="1:11" ht="20.399999999999999" x14ac:dyDescent="0.2">
      <c r="A3271" s="1" t="str">
        <f t="shared" si="52"/>
        <v>SINAPI 92033</v>
      </c>
      <c r="B3271" s="3" t="s">
        <v>21783</v>
      </c>
      <c r="C3271" s="3" t="s">
        <v>3330</v>
      </c>
      <c r="D3271" s="2" t="s">
        <v>11073</v>
      </c>
      <c r="E3271" s="3" t="s">
        <v>15533</v>
      </c>
      <c r="F3271" s="66" t="s">
        <v>15600</v>
      </c>
      <c r="I3271" s="3" t="s">
        <v>21785</v>
      </c>
      <c r="J3271" s="3" t="str">
        <f>IF($B3271="SINAPI",IF(ISNUMBER(MATCH(Banco!$C3271,Analitico!$A:$A,0)),INDEX(Analitico!E:E,MATCH(Banco!$C3271,Analitico!$A:$A,0))&amp;"%",""),"")</f>
        <v>54,7929404%</v>
      </c>
      <c r="K3271" s="3" t="str">
        <f>IF($B3271="SINAPI",IF(ISNUMBER(MATCH(Banco!$C3271,Analitico!$A:$A,0)),INDEX(Analitico!F:F,MATCH(Banco!$C3271,Analitico!$A:$A,0))&amp;"%",""),"")</f>
        <v>%</v>
      </c>
    </row>
    <row r="3272" spans="1:11" ht="20.399999999999999" x14ac:dyDescent="0.2">
      <c r="A3272" s="1" t="str">
        <f t="shared" si="52"/>
        <v>SINAPI 92034</v>
      </c>
      <c r="B3272" s="3" t="s">
        <v>21783</v>
      </c>
      <c r="C3272" s="3" t="s">
        <v>3331</v>
      </c>
      <c r="D3272" s="2" t="s">
        <v>11074</v>
      </c>
      <c r="E3272" s="3" t="s">
        <v>15533</v>
      </c>
      <c r="F3272" s="66" t="s">
        <v>18470</v>
      </c>
      <c r="I3272" s="3" t="s">
        <v>21785</v>
      </c>
      <c r="J3272" s="3" t="str">
        <f>IF($B3272="SINAPI",IF(ISNUMBER(MATCH(Banco!$C3272,Analitico!$A:$A,0)),INDEX(Analitico!E:E,MATCH(Banco!$C3272,Analitico!$A:$A,0))&amp;"%",""),"")</f>
        <v>54,6019533%</v>
      </c>
      <c r="K3272" s="3" t="str">
        <f>IF($B3272="SINAPI",IF(ISNUMBER(MATCH(Banco!$C3272,Analitico!$A:$A,0)),INDEX(Analitico!F:F,MATCH(Banco!$C3272,Analitico!$A:$A,0))&amp;"%",""),"")</f>
        <v>%</v>
      </c>
    </row>
    <row r="3273" spans="1:11" ht="20.399999999999999" x14ac:dyDescent="0.2">
      <c r="A3273" s="1" t="str">
        <f t="shared" si="52"/>
        <v>SINAPI 92035</v>
      </c>
      <c r="B3273" s="3" t="s">
        <v>21783</v>
      </c>
      <c r="C3273" s="3" t="s">
        <v>3332</v>
      </c>
      <c r="D3273" s="2" t="s">
        <v>11075</v>
      </c>
      <c r="E3273" s="3" t="s">
        <v>15533</v>
      </c>
      <c r="F3273" s="66" t="s">
        <v>18471</v>
      </c>
      <c r="I3273" s="3" t="s">
        <v>21785</v>
      </c>
      <c r="J3273" s="3" t="str">
        <f>IF($B3273="SINAPI",IF(ISNUMBER(MATCH(Banco!$C3273,Analitico!$A:$A,0)),INDEX(Analitico!E:E,MATCH(Banco!$C3273,Analitico!$A:$A,0))&amp;"%",""),"")</f>
        <v>54,3740574%</v>
      </c>
      <c r="K3273" s="3" t="str">
        <f>IF($B3273="SINAPI",IF(ISNUMBER(MATCH(Banco!$C3273,Analitico!$A:$A,0)),INDEX(Analitico!F:F,MATCH(Banco!$C3273,Analitico!$A:$A,0))&amp;"%",""),"")</f>
        <v>%</v>
      </c>
    </row>
    <row r="3274" spans="1:11" x14ac:dyDescent="0.2">
      <c r="A3274" s="1" t="str">
        <f t="shared" si="52"/>
        <v>SINAPI 97595</v>
      </c>
      <c r="B3274" s="3" t="s">
        <v>21783</v>
      </c>
      <c r="C3274" s="3" t="s">
        <v>3333</v>
      </c>
      <c r="D3274" s="2" t="s">
        <v>11076</v>
      </c>
      <c r="E3274" s="3" t="s">
        <v>15533</v>
      </c>
      <c r="F3274" s="66" t="s">
        <v>18472</v>
      </c>
      <c r="I3274" s="3" t="s">
        <v>21786</v>
      </c>
      <c r="J3274" s="3" t="str">
        <f>IF($B3274="SINAPI",IF(ISNUMBER(MATCH(Banco!$C3274,Analitico!$A:$A,0)),INDEX(Analitico!E:E,MATCH(Banco!$C3274,Analitico!$A:$A,0))&amp;"%",""),"")</f>
        <v>20,5811996%</v>
      </c>
      <c r="K3274" s="3" t="str">
        <f>IF($B3274="SINAPI",IF(ISNUMBER(MATCH(Banco!$C3274,Analitico!$A:$A,0)),INDEX(Analitico!F:F,MATCH(Banco!$C3274,Analitico!$A:$A,0))&amp;"%",""),"")</f>
        <v>%</v>
      </c>
    </row>
    <row r="3275" spans="1:11" x14ac:dyDescent="0.2">
      <c r="A3275" s="1" t="str">
        <f t="shared" si="52"/>
        <v>SINAPI 97596</v>
      </c>
      <c r="B3275" s="3" t="s">
        <v>21783</v>
      </c>
      <c r="C3275" s="3" t="s">
        <v>3334</v>
      </c>
      <c r="D3275" s="2" t="s">
        <v>11077</v>
      </c>
      <c r="E3275" s="3" t="s">
        <v>15533</v>
      </c>
      <c r="F3275" s="66" t="s">
        <v>18473</v>
      </c>
      <c r="I3275" s="3" t="s">
        <v>21786</v>
      </c>
      <c r="J3275" s="3" t="str">
        <f>IF($B3275="SINAPI",IF(ISNUMBER(MATCH(Banco!$C3275,Analitico!$A:$A,0)),INDEX(Analitico!E:E,MATCH(Banco!$C3275,Analitico!$A:$A,0))&amp;"%",""),"")</f>
        <v>29,0629300%</v>
      </c>
      <c r="K3275" s="3" t="str">
        <f>IF($B3275="SINAPI",IF(ISNUMBER(MATCH(Banco!$C3275,Analitico!$A:$A,0)),INDEX(Analitico!F:F,MATCH(Banco!$C3275,Analitico!$A:$A,0))&amp;"%",""),"")</f>
        <v>%</v>
      </c>
    </row>
    <row r="3276" spans="1:11" x14ac:dyDescent="0.2">
      <c r="A3276" s="1" t="str">
        <f t="shared" si="52"/>
        <v>SINAPI 97597</v>
      </c>
      <c r="B3276" s="3" t="s">
        <v>21783</v>
      </c>
      <c r="C3276" s="3" t="s">
        <v>3335</v>
      </c>
      <c r="D3276" s="2" t="s">
        <v>11078</v>
      </c>
      <c r="E3276" s="3" t="s">
        <v>15533</v>
      </c>
      <c r="F3276" s="66" t="s">
        <v>18474</v>
      </c>
      <c r="I3276" s="3" t="s">
        <v>21786</v>
      </c>
      <c r="J3276" s="3" t="str">
        <f>IF($B3276="SINAPI",IF(ISNUMBER(MATCH(Banco!$C3276,Analitico!$A:$A,0)),INDEX(Analitico!E:E,MATCH(Banco!$C3276,Analitico!$A:$A,0))&amp;"%",""),"")</f>
        <v>21,4303670%</v>
      </c>
      <c r="K3276" s="3" t="str">
        <f>IF($B3276="SINAPI",IF(ISNUMBER(MATCH(Banco!$C3276,Analitico!$A:$A,0)),INDEX(Analitico!F:F,MATCH(Banco!$C3276,Analitico!$A:$A,0))&amp;"%",""),"")</f>
        <v>%</v>
      </c>
    </row>
    <row r="3277" spans="1:11" x14ac:dyDescent="0.2">
      <c r="A3277" s="1" t="str">
        <f t="shared" si="52"/>
        <v>SINAPI 97598</v>
      </c>
      <c r="B3277" s="3" t="s">
        <v>21783</v>
      </c>
      <c r="C3277" s="3" t="s">
        <v>3336</v>
      </c>
      <c r="D3277" s="2" t="s">
        <v>11079</v>
      </c>
      <c r="E3277" s="3" t="s">
        <v>15533</v>
      </c>
      <c r="F3277" s="66" t="s">
        <v>18475</v>
      </c>
      <c r="I3277" s="3" t="s">
        <v>21786</v>
      </c>
      <c r="J3277" s="3" t="str">
        <f>IF($B3277="SINAPI",IF(ISNUMBER(MATCH(Banco!$C3277,Analitico!$A:$A,0)),INDEX(Analitico!E:E,MATCH(Banco!$C3277,Analitico!$A:$A,0))&amp;"%",""),"")</f>
        <v>22,6277372%</v>
      </c>
      <c r="K3277" s="3" t="str">
        <f>IF($B3277="SINAPI",IF(ISNUMBER(MATCH(Banco!$C3277,Analitico!$A:$A,0)),INDEX(Analitico!F:F,MATCH(Banco!$C3277,Analitico!$A:$A,0))&amp;"%",""),"")</f>
        <v>%</v>
      </c>
    </row>
    <row r="3278" spans="1:11" x14ac:dyDescent="0.2">
      <c r="A3278" s="1" t="str">
        <f t="shared" si="52"/>
        <v>SINAPI 97599</v>
      </c>
      <c r="B3278" s="3" t="s">
        <v>21783</v>
      </c>
      <c r="C3278" s="3" t="s">
        <v>3337</v>
      </c>
      <c r="D3278" s="2" t="s">
        <v>11080</v>
      </c>
      <c r="E3278" s="3" t="s">
        <v>15533</v>
      </c>
      <c r="F3278" s="66" t="s">
        <v>18476</v>
      </c>
      <c r="I3278" s="3" t="s">
        <v>21785</v>
      </c>
      <c r="J3278" s="3" t="str">
        <f>IF($B3278="SINAPI",IF(ISNUMBER(MATCH(Banco!$C3278,Analitico!$A:$A,0)),INDEX(Analitico!E:E,MATCH(Banco!$C3278,Analitico!$A:$A,0))&amp;"%",""),"")</f>
        <v>34,3700579%</v>
      </c>
      <c r="K3278" s="3" t="str">
        <f>IF($B3278="SINAPI",IF(ISNUMBER(MATCH(Banco!$C3278,Analitico!$A:$A,0)),INDEX(Analitico!F:F,MATCH(Banco!$C3278,Analitico!$A:$A,0))&amp;"%",""),"")</f>
        <v>%</v>
      </c>
    </row>
    <row r="3279" spans="1:11" x14ac:dyDescent="0.2">
      <c r="A3279" s="1" t="str">
        <f t="shared" si="52"/>
        <v>SINAPI 97609</v>
      </c>
      <c r="B3279" s="3" t="s">
        <v>21783</v>
      </c>
      <c r="C3279" s="3" t="s">
        <v>3338</v>
      </c>
      <c r="D3279" s="2" t="s">
        <v>11081</v>
      </c>
      <c r="E3279" s="3" t="s">
        <v>15533</v>
      </c>
      <c r="F3279" s="66" t="s">
        <v>18477</v>
      </c>
      <c r="I3279" s="3" t="s">
        <v>21785</v>
      </c>
      <c r="J3279" s="3" t="str">
        <f>IF($B3279="SINAPI",IF(ISNUMBER(MATCH(Banco!$C3279,Analitico!$A:$A,0)),INDEX(Analitico!E:E,MATCH(Banco!$C3279,Analitico!$A:$A,0))&amp;"%",""),"")</f>
        <v>39,9201596%</v>
      </c>
      <c r="K3279" s="3" t="str">
        <f>IF($B3279="SINAPI",IF(ISNUMBER(MATCH(Banco!$C3279,Analitico!$A:$A,0)),INDEX(Analitico!F:F,MATCH(Banco!$C3279,Analitico!$A:$A,0))&amp;"%",""),"")</f>
        <v>%</v>
      </c>
    </row>
    <row r="3280" spans="1:11" x14ac:dyDescent="0.2">
      <c r="A3280" s="1" t="str">
        <f t="shared" si="52"/>
        <v>SINAPI 97610</v>
      </c>
      <c r="B3280" s="3" t="s">
        <v>21783</v>
      </c>
      <c r="C3280" s="3" t="s">
        <v>3339</v>
      </c>
      <c r="D3280" s="2" t="s">
        <v>11082</v>
      </c>
      <c r="E3280" s="3" t="s">
        <v>15533</v>
      </c>
      <c r="F3280" s="66" t="s">
        <v>18478</v>
      </c>
      <c r="I3280" s="3" t="s">
        <v>21785</v>
      </c>
      <c r="J3280" s="3" t="str">
        <f>IF($B3280="SINAPI",IF(ISNUMBER(MATCH(Banco!$C3280,Analitico!$A:$A,0)),INDEX(Analitico!E:E,MATCH(Banco!$C3280,Analitico!$A:$A,0))&amp;"%",""),"")</f>
        <v>38,3631713%</v>
      </c>
      <c r="K3280" s="3" t="str">
        <f>IF($B3280="SINAPI",IF(ISNUMBER(MATCH(Banco!$C3280,Analitico!$A:$A,0)),INDEX(Analitico!F:F,MATCH(Banco!$C3280,Analitico!$A:$A,0))&amp;"%",""),"")</f>
        <v>%</v>
      </c>
    </row>
    <row r="3281" spans="1:11" x14ac:dyDescent="0.2">
      <c r="A3281" s="1" t="str">
        <f t="shared" si="52"/>
        <v>SINAPI 100902</v>
      </c>
      <c r="B3281" s="3" t="s">
        <v>21783</v>
      </c>
      <c r="C3281" s="3" t="s">
        <v>3340</v>
      </c>
      <c r="D3281" s="2" t="s">
        <v>11083</v>
      </c>
      <c r="E3281" s="3" t="s">
        <v>15533</v>
      </c>
      <c r="F3281" s="66" t="s">
        <v>18479</v>
      </c>
      <c r="I3281" s="3" t="s">
        <v>21785</v>
      </c>
      <c r="J3281" s="3" t="str">
        <f>IF($B3281="SINAPI",IF(ISNUMBER(MATCH(Banco!$C3281,Analitico!$A:$A,0)),INDEX(Analitico!E:E,MATCH(Banco!$C3281,Analitico!$A:$A,0))&amp;"%",""),"")</f>
        <v>46,9841269%</v>
      </c>
      <c r="K3281" s="3" t="str">
        <f>IF($B3281="SINAPI",IF(ISNUMBER(MATCH(Banco!$C3281,Analitico!$A:$A,0)),INDEX(Analitico!F:F,MATCH(Banco!$C3281,Analitico!$A:$A,0))&amp;"%",""),"")</f>
        <v>%</v>
      </c>
    </row>
    <row r="3282" spans="1:11" x14ac:dyDescent="0.2">
      <c r="A3282" s="1" t="str">
        <f t="shared" si="52"/>
        <v>SINAPI 100903</v>
      </c>
      <c r="B3282" s="3" t="s">
        <v>21783</v>
      </c>
      <c r="C3282" s="3" t="s">
        <v>3341</v>
      </c>
      <c r="D3282" s="2" t="s">
        <v>11084</v>
      </c>
      <c r="E3282" s="3" t="s">
        <v>15533</v>
      </c>
      <c r="F3282" s="66" t="s">
        <v>18480</v>
      </c>
      <c r="I3282" s="3" t="s">
        <v>21785</v>
      </c>
      <c r="J3282" s="3" t="str">
        <f>IF($B3282="SINAPI",IF(ISNUMBER(MATCH(Banco!$C3282,Analitico!$A:$A,0)),INDEX(Analitico!E:E,MATCH(Banco!$C3282,Analitico!$A:$A,0))&amp;"%",""),"")</f>
        <v>43,3128475%</v>
      </c>
      <c r="K3282" s="3" t="str">
        <f>IF($B3282="SINAPI",IF(ISNUMBER(MATCH(Banco!$C3282,Analitico!$A:$A,0)),INDEX(Analitico!F:F,MATCH(Banco!$C3282,Analitico!$A:$A,0))&amp;"%",""),"")</f>
        <v>%</v>
      </c>
    </row>
    <row r="3283" spans="1:11" x14ac:dyDescent="0.2">
      <c r="A3283" s="1" t="str">
        <f t="shared" si="52"/>
        <v>SINAPI 103782</v>
      </c>
      <c r="B3283" s="3" t="s">
        <v>21783</v>
      </c>
      <c r="C3283" s="3" t="s">
        <v>3342</v>
      </c>
      <c r="D3283" s="2" t="s">
        <v>11085</v>
      </c>
      <c r="E3283" s="3" t="s">
        <v>15533</v>
      </c>
      <c r="F3283" s="66" t="s">
        <v>17600</v>
      </c>
      <c r="I3283" s="3" t="s">
        <v>21785</v>
      </c>
      <c r="J3283" s="3" t="str">
        <f>IF($B3283="SINAPI",IF(ISNUMBER(MATCH(Banco!$C3283,Analitico!$A:$A,0)),INDEX(Analitico!E:E,MATCH(Banco!$C3283,Analitico!$A:$A,0))&amp;"%",""),"")</f>
        <v>57,6873386%</v>
      </c>
      <c r="K3283" s="3" t="str">
        <f>IF($B3283="SINAPI",IF(ISNUMBER(MATCH(Banco!$C3283,Analitico!$A:$A,0)),INDEX(Analitico!F:F,MATCH(Banco!$C3283,Analitico!$A:$A,0))&amp;"%",""),"")</f>
        <v>%</v>
      </c>
    </row>
    <row r="3284" spans="1:11" x14ac:dyDescent="0.2">
      <c r="A3284" s="1" t="str">
        <f t="shared" si="52"/>
        <v>SINAPI 105554</v>
      </c>
      <c r="B3284" s="3" t="s">
        <v>21783</v>
      </c>
      <c r="C3284" s="3" t="s">
        <v>3343</v>
      </c>
      <c r="D3284" s="2" t="s">
        <v>11086</v>
      </c>
      <c r="E3284" s="3" t="s">
        <v>15533</v>
      </c>
      <c r="F3284" s="66" t="s">
        <v>18481</v>
      </c>
      <c r="I3284" s="3" t="s">
        <v>21785</v>
      </c>
      <c r="J3284" s="3" t="str">
        <f>IF($B3284="SINAPI",IF(ISNUMBER(MATCH(Banco!$C3284,Analitico!$A:$A,0)),INDEX(Analitico!E:E,MATCH(Banco!$C3284,Analitico!$A:$A,0))&amp;"%",""),"")</f>
        <v>54,5006166%</v>
      </c>
      <c r="K3284" s="3" t="str">
        <f>IF($B3284="SINAPI",IF(ISNUMBER(MATCH(Banco!$C3284,Analitico!$A:$A,0)),INDEX(Analitico!F:F,MATCH(Banco!$C3284,Analitico!$A:$A,0))&amp;"%",""),"")</f>
        <v>%</v>
      </c>
    </row>
    <row r="3285" spans="1:11" ht="20.399999999999999" x14ac:dyDescent="0.2">
      <c r="A3285" s="1" t="str">
        <f t="shared" si="52"/>
        <v>SINAPI 101489</v>
      </c>
      <c r="B3285" s="3" t="s">
        <v>21783</v>
      </c>
      <c r="C3285" s="3" t="s">
        <v>3344</v>
      </c>
      <c r="D3285" s="2" t="s">
        <v>11087</v>
      </c>
      <c r="E3285" s="3" t="s">
        <v>15533</v>
      </c>
      <c r="F3285" s="66" t="s">
        <v>15973</v>
      </c>
      <c r="I3285" s="3" t="s">
        <v>21786</v>
      </c>
      <c r="J3285" s="3" t="str">
        <f>IF($B3285="SINAPI",IF(ISNUMBER(MATCH(Banco!$C3285,Analitico!$A:$A,0)),INDEX(Analitico!E:E,MATCH(Banco!$C3285,Analitico!$A:$A,0))&amp;"%",""),"")</f>
        <v>28,7950350%</v>
      </c>
      <c r="K3285" s="3" t="str">
        <f>IF($B3285="SINAPI",IF(ISNUMBER(MATCH(Banco!$C3285,Analitico!$A:$A,0)),INDEX(Analitico!F:F,MATCH(Banco!$C3285,Analitico!$A:$A,0))&amp;"%",""),"")</f>
        <v>%</v>
      </c>
    </row>
    <row r="3286" spans="1:11" ht="20.399999999999999" x14ac:dyDescent="0.2">
      <c r="A3286" s="1" t="str">
        <f t="shared" si="52"/>
        <v>SINAPI 101490</v>
      </c>
      <c r="B3286" s="3" t="s">
        <v>21783</v>
      </c>
      <c r="C3286" s="3" t="s">
        <v>3345</v>
      </c>
      <c r="D3286" s="2" t="s">
        <v>11088</v>
      </c>
      <c r="E3286" s="3" t="s">
        <v>15533</v>
      </c>
      <c r="F3286" s="66" t="s">
        <v>18482</v>
      </c>
      <c r="I3286" s="3" t="s">
        <v>21786</v>
      </c>
      <c r="J3286" s="3" t="str">
        <f>IF($B3286="SINAPI",IF(ISNUMBER(MATCH(Banco!$C3286,Analitico!$A:$A,0)),INDEX(Analitico!E:E,MATCH(Banco!$C3286,Analitico!$A:$A,0))&amp;"%",""),"")</f>
        <v>28,1725102%</v>
      </c>
      <c r="K3286" s="3" t="str">
        <f>IF($B3286="SINAPI",IF(ISNUMBER(MATCH(Banco!$C3286,Analitico!$A:$A,0)),INDEX(Analitico!F:F,MATCH(Banco!$C3286,Analitico!$A:$A,0))&amp;"%",""),"")</f>
        <v>%</v>
      </c>
    </row>
    <row r="3287" spans="1:11" ht="20.399999999999999" x14ac:dyDescent="0.2">
      <c r="A3287" s="1" t="str">
        <f t="shared" si="52"/>
        <v>SINAPI 101491</v>
      </c>
      <c r="B3287" s="3" t="s">
        <v>21783</v>
      </c>
      <c r="C3287" s="3" t="s">
        <v>3346</v>
      </c>
      <c r="D3287" s="2" t="s">
        <v>11089</v>
      </c>
      <c r="E3287" s="3" t="s">
        <v>15533</v>
      </c>
      <c r="F3287" s="66" t="s">
        <v>18483</v>
      </c>
      <c r="I3287" s="3" t="s">
        <v>21786</v>
      </c>
      <c r="J3287" s="3" t="str">
        <f>IF($B3287="SINAPI",IF(ISNUMBER(MATCH(Banco!$C3287,Analitico!$A:$A,0)),INDEX(Analitico!E:E,MATCH(Banco!$C3287,Analitico!$A:$A,0))&amp;"%",""),"")</f>
        <v>26,0150931%</v>
      </c>
      <c r="K3287" s="3" t="str">
        <f>IF($B3287="SINAPI",IF(ISNUMBER(MATCH(Banco!$C3287,Analitico!$A:$A,0)),INDEX(Analitico!F:F,MATCH(Banco!$C3287,Analitico!$A:$A,0))&amp;"%",""),"")</f>
        <v>%</v>
      </c>
    </row>
    <row r="3288" spans="1:11" ht="20.399999999999999" x14ac:dyDescent="0.2">
      <c r="A3288" s="1" t="str">
        <f t="shared" si="52"/>
        <v>SINAPI 101492</v>
      </c>
      <c r="B3288" s="3" t="s">
        <v>21783</v>
      </c>
      <c r="C3288" s="3" t="s">
        <v>3347</v>
      </c>
      <c r="D3288" s="2" t="s">
        <v>11090</v>
      </c>
      <c r="E3288" s="3" t="s">
        <v>15533</v>
      </c>
      <c r="F3288" s="66" t="s">
        <v>18484</v>
      </c>
      <c r="I3288" s="3" t="s">
        <v>21786</v>
      </c>
      <c r="J3288" s="3" t="str">
        <f>IF($B3288="SINAPI",IF(ISNUMBER(MATCH(Banco!$C3288,Analitico!$A:$A,0)),INDEX(Analitico!E:E,MATCH(Banco!$C3288,Analitico!$A:$A,0))&amp;"%",""),"")</f>
        <v>24,7207835%</v>
      </c>
      <c r="K3288" s="3" t="str">
        <f>IF($B3288="SINAPI",IF(ISNUMBER(MATCH(Banco!$C3288,Analitico!$A:$A,0)),INDEX(Analitico!F:F,MATCH(Banco!$C3288,Analitico!$A:$A,0))&amp;"%",""),"")</f>
        <v>%</v>
      </c>
    </row>
    <row r="3289" spans="1:11" ht="20.399999999999999" x14ac:dyDescent="0.2">
      <c r="A3289" s="1" t="str">
        <f t="shared" si="52"/>
        <v>SINAPI 101493</v>
      </c>
      <c r="B3289" s="3" t="s">
        <v>21783</v>
      </c>
      <c r="C3289" s="3" t="s">
        <v>3348</v>
      </c>
      <c r="D3289" s="2" t="s">
        <v>11091</v>
      </c>
      <c r="E3289" s="3" t="s">
        <v>15533</v>
      </c>
      <c r="F3289" s="66" t="s">
        <v>18485</v>
      </c>
      <c r="I3289" s="3" t="s">
        <v>21786</v>
      </c>
      <c r="J3289" s="3" t="str">
        <f>IF($B3289="SINAPI",IF(ISNUMBER(MATCH(Banco!$C3289,Analitico!$A:$A,0)),INDEX(Analitico!E:E,MATCH(Banco!$C3289,Analitico!$A:$A,0))&amp;"%",""),"")</f>
        <v>27,8483543%</v>
      </c>
      <c r="K3289" s="3" t="str">
        <f>IF($B3289="SINAPI",IF(ISNUMBER(MATCH(Banco!$C3289,Analitico!$A:$A,0)),INDEX(Analitico!F:F,MATCH(Banco!$C3289,Analitico!$A:$A,0))&amp;"%",""),"")</f>
        <v>%</v>
      </c>
    </row>
    <row r="3290" spans="1:11" ht="20.399999999999999" x14ac:dyDescent="0.2">
      <c r="A3290" s="1" t="str">
        <f t="shared" si="52"/>
        <v>SINAPI 101494</v>
      </c>
      <c r="B3290" s="3" t="s">
        <v>21783</v>
      </c>
      <c r="C3290" s="3" t="s">
        <v>3349</v>
      </c>
      <c r="D3290" s="2" t="s">
        <v>11092</v>
      </c>
      <c r="E3290" s="3" t="s">
        <v>15533</v>
      </c>
      <c r="F3290" s="66" t="s">
        <v>18486</v>
      </c>
      <c r="I3290" s="3" t="s">
        <v>21786</v>
      </c>
      <c r="J3290" s="3" t="str">
        <f>IF($B3290="SINAPI",IF(ISNUMBER(MATCH(Banco!$C3290,Analitico!$A:$A,0)),INDEX(Analitico!E:E,MATCH(Banco!$C3290,Analitico!$A:$A,0))&amp;"%",""),"")</f>
        <v>27,2803412%</v>
      </c>
      <c r="K3290" s="3" t="str">
        <f>IF($B3290="SINAPI",IF(ISNUMBER(MATCH(Banco!$C3290,Analitico!$A:$A,0)),INDEX(Analitico!F:F,MATCH(Banco!$C3290,Analitico!$A:$A,0))&amp;"%",""),"")</f>
        <v>%</v>
      </c>
    </row>
    <row r="3291" spans="1:11" ht="20.399999999999999" x14ac:dyDescent="0.2">
      <c r="A3291" s="1" t="str">
        <f t="shared" si="52"/>
        <v>SINAPI 101495</v>
      </c>
      <c r="B3291" s="3" t="s">
        <v>21783</v>
      </c>
      <c r="C3291" s="3" t="s">
        <v>3350</v>
      </c>
      <c r="D3291" s="2" t="s">
        <v>11093</v>
      </c>
      <c r="E3291" s="3" t="s">
        <v>15533</v>
      </c>
      <c r="F3291" s="66" t="s">
        <v>18487</v>
      </c>
      <c r="I3291" s="3" t="s">
        <v>21786</v>
      </c>
      <c r="J3291" s="3" t="str">
        <f>IF($B3291="SINAPI",IF(ISNUMBER(MATCH(Banco!$C3291,Analitico!$A:$A,0)),INDEX(Analitico!E:E,MATCH(Banco!$C3291,Analitico!$A:$A,0))&amp;"%",""),"")</f>
        <v>25,1111796%</v>
      </c>
      <c r="K3291" s="3" t="str">
        <f>IF($B3291="SINAPI",IF(ISNUMBER(MATCH(Banco!$C3291,Analitico!$A:$A,0)),INDEX(Analitico!F:F,MATCH(Banco!$C3291,Analitico!$A:$A,0))&amp;"%",""),"")</f>
        <v>%</v>
      </c>
    </row>
    <row r="3292" spans="1:11" ht="20.399999999999999" x14ac:dyDescent="0.2">
      <c r="A3292" s="1" t="str">
        <f t="shared" si="52"/>
        <v>SINAPI 101496</v>
      </c>
      <c r="B3292" s="3" t="s">
        <v>21783</v>
      </c>
      <c r="C3292" s="3" t="s">
        <v>3351</v>
      </c>
      <c r="D3292" s="2" t="s">
        <v>11094</v>
      </c>
      <c r="E3292" s="3" t="s">
        <v>15533</v>
      </c>
      <c r="F3292" s="66" t="s">
        <v>18488</v>
      </c>
      <c r="I3292" s="3" t="s">
        <v>21786</v>
      </c>
      <c r="J3292" s="3" t="str">
        <f>IF($B3292="SINAPI",IF(ISNUMBER(MATCH(Banco!$C3292,Analitico!$A:$A,0)),INDEX(Analitico!E:E,MATCH(Banco!$C3292,Analitico!$A:$A,0))&amp;"%",""),"")</f>
        <v>23,8793903%</v>
      </c>
      <c r="K3292" s="3" t="str">
        <f>IF($B3292="SINAPI",IF(ISNUMBER(MATCH(Banco!$C3292,Analitico!$A:$A,0)),INDEX(Analitico!F:F,MATCH(Banco!$C3292,Analitico!$A:$A,0))&amp;"%",""),"")</f>
        <v>%</v>
      </c>
    </row>
    <row r="3293" spans="1:11" ht="20.399999999999999" x14ac:dyDescent="0.2">
      <c r="A3293" s="1" t="str">
        <f t="shared" si="52"/>
        <v>SINAPI 101497</v>
      </c>
      <c r="B3293" s="3" t="s">
        <v>21783</v>
      </c>
      <c r="C3293" s="3" t="s">
        <v>3352</v>
      </c>
      <c r="D3293" s="2" t="s">
        <v>11095</v>
      </c>
      <c r="E3293" s="3" t="s">
        <v>15533</v>
      </c>
      <c r="F3293" s="66" t="s">
        <v>18489</v>
      </c>
      <c r="I3293" s="3" t="s">
        <v>21786</v>
      </c>
      <c r="J3293" s="3" t="str">
        <f>IF($B3293="SINAPI",IF(ISNUMBER(MATCH(Banco!$C3293,Analitico!$A:$A,0)),INDEX(Analitico!E:E,MATCH(Banco!$C3293,Analitico!$A:$A,0))&amp;"%",""),"")</f>
        <v>25,9172810%</v>
      </c>
      <c r="K3293" s="3" t="str">
        <f>IF($B3293="SINAPI",IF(ISNUMBER(MATCH(Banco!$C3293,Analitico!$A:$A,0)),INDEX(Analitico!F:F,MATCH(Banco!$C3293,Analitico!$A:$A,0))&amp;"%",""),"")</f>
        <v>%</v>
      </c>
    </row>
    <row r="3294" spans="1:11" ht="20.399999999999999" x14ac:dyDescent="0.2">
      <c r="A3294" s="1" t="str">
        <f t="shared" si="52"/>
        <v>SINAPI 101498</v>
      </c>
      <c r="B3294" s="3" t="s">
        <v>21783</v>
      </c>
      <c r="C3294" s="3" t="s">
        <v>3353</v>
      </c>
      <c r="D3294" s="2" t="s">
        <v>11096</v>
      </c>
      <c r="E3294" s="3" t="s">
        <v>15533</v>
      </c>
      <c r="F3294" s="66" t="s">
        <v>18490</v>
      </c>
      <c r="I3294" s="3" t="s">
        <v>21786</v>
      </c>
      <c r="J3294" s="3" t="str">
        <f>IF($B3294="SINAPI",IF(ISNUMBER(MATCH(Banco!$C3294,Analitico!$A:$A,0)),INDEX(Analitico!E:E,MATCH(Banco!$C3294,Analitico!$A:$A,0))&amp;"%",""),"")</f>
        <v>25,3708386%</v>
      </c>
      <c r="K3294" s="3" t="str">
        <f>IF($B3294="SINAPI",IF(ISNUMBER(MATCH(Banco!$C3294,Analitico!$A:$A,0)),INDEX(Analitico!F:F,MATCH(Banco!$C3294,Analitico!$A:$A,0))&amp;"%",""),"")</f>
        <v>%</v>
      </c>
    </row>
    <row r="3295" spans="1:11" ht="20.399999999999999" x14ac:dyDescent="0.2">
      <c r="A3295" s="1" t="str">
        <f t="shared" si="52"/>
        <v>SINAPI 101499</v>
      </c>
      <c r="B3295" s="3" t="s">
        <v>21783</v>
      </c>
      <c r="C3295" s="3" t="s">
        <v>3354</v>
      </c>
      <c r="D3295" s="2" t="s">
        <v>11097</v>
      </c>
      <c r="E3295" s="3" t="s">
        <v>15533</v>
      </c>
      <c r="F3295" s="66" t="s">
        <v>18491</v>
      </c>
      <c r="I3295" s="3" t="s">
        <v>21786</v>
      </c>
      <c r="J3295" s="3" t="str">
        <f>IF($B3295="SINAPI",IF(ISNUMBER(MATCH(Banco!$C3295,Analitico!$A:$A,0)),INDEX(Analitico!E:E,MATCH(Banco!$C3295,Analitico!$A:$A,0))&amp;"%",""),"")</f>
        <v>22,7320397%</v>
      </c>
      <c r="K3295" s="3" t="str">
        <f>IF($B3295="SINAPI",IF(ISNUMBER(MATCH(Banco!$C3295,Analitico!$A:$A,0)),INDEX(Analitico!F:F,MATCH(Banco!$C3295,Analitico!$A:$A,0))&amp;"%",""),"")</f>
        <v>%</v>
      </c>
    </row>
    <row r="3296" spans="1:11" ht="20.399999999999999" x14ac:dyDescent="0.2">
      <c r="A3296" s="1" t="str">
        <f t="shared" si="52"/>
        <v>SINAPI 101500</v>
      </c>
      <c r="B3296" s="3" t="s">
        <v>21783</v>
      </c>
      <c r="C3296" s="3" t="s">
        <v>3355</v>
      </c>
      <c r="D3296" s="2" t="s">
        <v>11098</v>
      </c>
      <c r="E3296" s="3" t="s">
        <v>15533</v>
      </c>
      <c r="F3296" s="66" t="s">
        <v>18492</v>
      </c>
      <c r="I3296" s="3" t="s">
        <v>21786</v>
      </c>
      <c r="J3296" s="3" t="str">
        <f>IF($B3296="SINAPI",IF(ISNUMBER(MATCH(Banco!$C3296,Analitico!$A:$A,0)),INDEX(Analitico!E:E,MATCH(Banco!$C3296,Analitico!$A:$A,0))&amp;"%",""),"")</f>
        <v>21,3773827%</v>
      </c>
      <c r="K3296" s="3" t="str">
        <f>IF($B3296="SINAPI",IF(ISNUMBER(MATCH(Banco!$C3296,Analitico!$A:$A,0)),INDEX(Analitico!F:F,MATCH(Banco!$C3296,Analitico!$A:$A,0))&amp;"%",""),"")</f>
        <v>%</v>
      </c>
    </row>
    <row r="3297" spans="1:11" ht="20.399999999999999" x14ac:dyDescent="0.2">
      <c r="A3297" s="1" t="str">
        <f t="shared" si="52"/>
        <v>SINAPI 101501</v>
      </c>
      <c r="B3297" s="3" t="s">
        <v>21783</v>
      </c>
      <c r="C3297" s="3" t="s">
        <v>3356</v>
      </c>
      <c r="D3297" s="2" t="s">
        <v>11099</v>
      </c>
      <c r="E3297" s="3" t="s">
        <v>15533</v>
      </c>
      <c r="F3297" s="66" t="s">
        <v>18493</v>
      </c>
      <c r="I3297" s="3" t="s">
        <v>21786</v>
      </c>
      <c r="J3297" s="3" t="str">
        <f>IF($B3297="SINAPI",IF(ISNUMBER(MATCH(Banco!$C3297,Analitico!$A:$A,0)),INDEX(Analitico!E:E,MATCH(Banco!$C3297,Analitico!$A:$A,0))&amp;"%",""),"")</f>
        <v>25,1768530%</v>
      </c>
      <c r="K3297" s="3" t="str">
        <f>IF($B3297="SINAPI",IF(ISNUMBER(MATCH(Banco!$C3297,Analitico!$A:$A,0)),INDEX(Analitico!F:F,MATCH(Banco!$C3297,Analitico!$A:$A,0))&amp;"%",""),"")</f>
        <v>%</v>
      </c>
    </row>
    <row r="3298" spans="1:11" ht="20.399999999999999" x14ac:dyDescent="0.2">
      <c r="A3298" s="1" t="str">
        <f t="shared" si="52"/>
        <v>SINAPI 101502</v>
      </c>
      <c r="B3298" s="3" t="s">
        <v>21783</v>
      </c>
      <c r="C3298" s="3" t="s">
        <v>3357</v>
      </c>
      <c r="D3298" s="2" t="s">
        <v>11100</v>
      </c>
      <c r="E3298" s="3" t="s">
        <v>15533</v>
      </c>
      <c r="F3298" s="66" t="s">
        <v>18494</v>
      </c>
      <c r="I3298" s="3" t="s">
        <v>21786</v>
      </c>
      <c r="J3298" s="3" t="str">
        <f>IF($B3298="SINAPI",IF(ISNUMBER(MATCH(Banco!$C3298,Analitico!$A:$A,0)),INDEX(Analitico!E:E,MATCH(Banco!$C3298,Analitico!$A:$A,0))&amp;"%",""),"")</f>
        <v>24,6877277%</v>
      </c>
      <c r="K3298" s="3" t="str">
        <f>IF($B3298="SINAPI",IF(ISNUMBER(MATCH(Banco!$C3298,Analitico!$A:$A,0)),INDEX(Analitico!F:F,MATCH(Banco!$C3298,Analitico!$A:$A,0))&amp;"%",""),"")</f>
        <v>%</v>
      </c>
    </row>
    <row r="3299" spans="1:11" ht="20.399999999999999" x14ac:dyDescent="0.2">
      <c r="A3299" s="1" t="str">
        <f t="shared" ref="A3299:A3362" si="53">CONCATENAR</f>
        <v>SINAPI 101503</v>
      </c>
      <c r="B3299" s="3" t="s">
        <v>21783</v>
      </c>
      <c r="C3299" s="3" t="s">
        <v>3358</v>
      </c>
      <c r="D3299" s="2" t="s">
        <v>11101</v>
      </c>
      <c r="E3299" s="3" t="s">
        <v>15533</v>
      </c>
      <c r="F3299" s="66" t="s">
        <v>18495</v>
      </c>
      <c r="I3299" s="3" t="s">
        <v>21786</v>
      </c>
      <c r="J3299" s="3" t="str">
        <f>IF($B3299="SINAPI",IF(ISNUMBER(MATCH(Banco!$C3299,Analitico!$A:$A,0)),INDEX(Analitico!E:E,MATCH(Banco!$C3299,Analitico!$A:$A,0))&amp;"%",""),"")</f>
        <v>22,0472364%</v>
      </c>
      <c r="K3299" s="3" t="str">
        <f>IF($B3299="SINAPI",IF(ISNUMBER(MATCH(Banco!$C3299,Analitico!$A:$A,0)),INDEX(Analitico!F:F,MATCH(Banco!$C3299,Analitico!$A:$A,0))&amp;"%",""),"")</f>
        <v>%</v>
      </c>
    </row>
    <row r="3300" spans="1:11" ht="20.399999999999999" x14ac:dyDescent="0.2">
      <c r="A3300" s="1" t="str">
        <f t="shared" si="53"/>
        <v>SINAPI 101504</v>
      </c>
      <c r="B3300" s="3" t="s">
        <v>21783</v>
      </c>
      <c r="C3300" s="3" t="s">
        <v>3359</v>
      </c>
      <c r="D3300" s="2" t="s">
        <v>11102</v>
      </c>
      <c r="E3300" s="3" t="s">
        <v>15533</v>
      </c>
      <c r="F3300" s="66" t="s">
        <v>18496</v>
      </c>
      <c r="I3300" s="3" t="s">
        <v>21786</v>
      </c>
      <c r="J3300" s="3" t="str">
        <f>IF($B3300="SINAPI",IF(ISNUMBER(MATCH(Banco!$C3300,Analitico!$A:$A,0)),INDEX(Analitico!E:E,MATCH(Banco!$C3300,Analitico!$A:$A,0))&amp;"%",""),"")</f>
        <v>20,7518843%</v>
      </c>
      <c r="K3300" s="3" t="str">
        <f>IF($B3300="SINAPI",IF(ISNUMBER(MATCH(Banco!$C3300,Analitico!$A:$A,0)),INDEX(Analitico!F:F,MATCH(Banco!$C3300,Analitico!$A:$A,0))&amp;"%",""),"")</f>
        <v>%</v>
      </c>
    </row>
    <row r="3301" spans="1:11" ht="20.399999999999999" x14ac:dyDescent="0.2">
      <c r="A3301" s="1" t="str">
        <f t="shared" si="53"/>
        <v>SINAPI 101505</v>
      </c>
      <c r="B3301" s="3" t="s">
        <v>21783</v>
      </c>
      <c r="C3301" s="3" t="s">
        <v>3360</v>
      </c>
      <c r="D3301" s="2" t="s">
        <v>11103</v>
      </c>
      <c r="E3301" s="3" t="s">
        <v>15533</v>
      </c>
      <c r="F3301" s="66" t="s">
        <v>18497</v>
      </c>
      <c r="I3301" s="3" t="s">
        <v>21786</v>
      </c>
      <c r="J3301" s="3" t="str">
        <f>IF($B3301="SINAPI",IF(ISNUMBER(MATCH(Banco!$C3301,Analitico!$A:$A,0)),INDEX(Analitico!E:E,MATCH(Banco!$C3301,Analitico!$A:$A,0))&amp;"%",""),"")</f>
        <v>25,8633198%</v>
      </c>
      <c r="K3301" s="3" t="str">
        <f>IF($B3301="SINAPI",IF(ISNUMBER(MATCH(Banco!$C3301,Analitico!$A:$A,0)),INDEX(Analitico!F:F,MATCH(Banco!$C3301,Analitico!$A:$A,0))&amp;"%",""),"")</f>
        <v>%</v>
      </c>
    </row>
    <row r="3302" spans="1:11" ht="20.399999999999999" x14ac:dyDescent="0.2">
      <c r="A3302" s="1" t="str">
        <f t="shared" si="53"/>
        <v>SINAPI 101506</v>
      </c>
      <c r="B3302" s="3" t="s">
        <v>21783</v>
      </c>
      <c r="C3302" s="3" t="s">
        <v>3361</v>
      </c>
      <c r="D3302" s="2" t="s">
        <v>11104</v>
      </c>
      <c r="E3302" s="3" t="s">
        <v>15533</v>
      </c>
      <c r="F3302" s="66" t="s">
        <v>18498</v>
      </c>
      <c r="I3302" s="3" t="s">
        <v>21786</v>
      </c>
      <c r="J3302" s="3" t="str">
        <f>IF($B3302="SINAPI",IF(ISNUMBER(MATCH(Banco!$C3302,Analitico!$A:$A,0)),INDEX(Analitico!E:E,MATCH(Banco!$C3302,Analitico!$A:$A,0))&amp;"%",""),"")</f>
        <v>25,1978861%</v>
      </c>
      <c r="K3302" s="3" t="str">
        <f>IF($B3302="SINAPI",IF(ISNUMBER(MATCH(Banco!$C3302,Analitico!$A:$A,0)),INDEX(Analitico!F:F,MATCH(Banco!$C3302,Analitico!$A:$A,0))&amp;"%",""),"")</f>
        <v>%</v>
      </c>
    </row>
    <row r="3303" spans="1:11" ht="20.399999999999999" x14ac:dyDescent="0.2">
      <c r="A3303" s="1" t="str">
        <f t="shared" si="53"/>
        <v>SINAPI 101507</v>
      </c>
      <c r="B3303" s="3" t="s">
        <v>21783</v>
      </c>
      <c r="C3303" s="3" t="s">
        <v>3362</v>
      </c>
      <c r="D3303" s="2" t="s">
        <v>11105</v>
      </c>
      <c r="E3303" s="3" t="s">
        <v>15533</v>
      </c>
      <c r="F3303" s="66" t="s">
        <v>18499</v>
      </c>
      <c r="I3303" s="3" t="s">
        <v>21786</v>
      </c>
      <c r="J3303" s="3" t="str">
        <f>IF($B3303="SINAPI",IF(ISNUMBER(MATCH(Banco!$C3303,Analitico!$A:$A,0)),INDEX(Analitico!E:E,MATCH(Banco!$C3303,Analitico!$A:$A,0))&amp;"%",""),"")</f>
        <v>21,9791652%</v>
      </c>
      <c r="K3303" s="3" t="str">
        <f>IF($B3303="SINAPI",IF(ISNUMBER(MATCH(Banco!$C3303,Analitico!$A:$A,0)),INDEX(Analitico!F:F,MATCH(Banco!$C3303,Analitico!$A:$A,0))&amp;"%",""),"")</f>
        <v>%</v>
      </c>
    </row>
    <row r="3304" spans="1:11" ht="20.399999999999999" x14ac:dyDescent="0.2">
      <c r="A3304" s="1" t="str">
        <f t="shared" si="53"/>
        <v>SINAPI 101508</v>
      </c>
      <c r="B3304" s="3" t="s">
        <v>21783</v>
      </c>
      <c r="C3304" s="3" t="s">
        <v>3363</v>
      </c>
      <c r="D3304" s="2" t="s">
        <v>11106</v>
      </c>
      <c r="E3304" s="3" t="s">
        <v>15533</v>
      </c>
      <c r="F3304" s="66" t="s">
        <v>18500</v>
      </c>
      <c r="I3304" s="3" t="s">
        <v>21786</v>
      </c>
      <c r="J3304" s="3" t="str">
        <f>IF($B3304="SINAPI",IF(ISNUMBER(MATCH(Banco!$C3304,Analitico!$A:$A,0)),INDEX(Analitico!E:E,MATCH(Banco!$C3304,Analitico!$A:$A,0))&amp;"%",""),"")</f>
        <v>20,3775083%</v>
      </c>
      <c r="K3304" s="3" t="str">
        <f>IF($B3304="SINAPI",IF(ISNUMBER(MATCH(Banco!$C3304,Analitico!$A:$A,0)),INDEX(Analitico!F:F,MATCH(Banco!$C3304,Analitico!$A:$A,0))&amp;"%",""),"")</f>
        <v>%</v>
      </c>
    </row>
    <row r="3305" spans="1:11" ht="20.399999999999999" x14ac:dyDescent="0.2">
      <c r="A3305" s="1" t="str">
        <f t="shared" si="53"/>
        <v>SINAPI 101509</v>
      </c>
      <c r="B3305" s="3" t="s">
        <v>21783</v>
      </c>
      <c r="C3305" s="3" t="s">
        <v>3364</v>
      </c>
      <c r="D3305" s="2" t="s">
        <v>11107</v>
      </c>
      <c r="E3305" s="3" t="s">
        <v>15533</v>
      </c>
      <c r="F3305" s="66" t="s">
        <v>18501</v>
      </c>
      <c r="I3305" s="3" t="s">
        <v>21786</v>
      </c>
      <c r="J3305" s="3" t="str">
        <f>IF($B3305="SINAPI",IF(ISNUMBER(MATCH(Banco!$C3305,Analitico!$A:$A,0)),INDEX(Analitico!E:E,MATCH(Banco!$C3305,Analitico!$A:$A,0))&amp;"%",""),"")</f>
        <v>25,1637659%</v>
      </c>
      <c r="K3305" s="3" t="str">
        <f>IF($B3305="SINAPI",IF(ISNUMBER(MATCH(Banco!$C3305,Analitico!$A:$A,0)),INDEX(Analitico!F:F,MATCH(Banco!$C3305,Analitico!$A:$A,0))&amp;"%",""),"")</f>
        <v>%</v>
      </c>
    </row>
    <row r="3306" spans="1:11" ht="20.399999999999999" x14ac:dyDescent="0.2">
      <c r="A3306" s="1" t="str">
        <f t="shared" si="53"/>
        <v>SINAPI 101510</v>
      </c>
      <c r="B3306" s="3" t="s">
        <v>21783</v>
      </c>
      <c r="C3306" s="3" t="s">
        <v>3365</v>
      </c>
      <c r="D3306" s="2" t="s">
        <v>11108</v>
      </c>
      <c r="E3306" s="3" t="s">
        <v>15533</v>
      </c>
      <c r="F3306" s="66" t="s">
        <v>18502</v>
      </c>
      <c r="I3306" s="3" t="s">
        <v>21786</v>
      </c>
      <c r="J3306" s="3" t="str">
        <f>IF($B3306="SINAPI",IF(ISNUMBER(MATCH(Banco!$C3306,Analitico!$A:$A,0)),INDEX(Analitico!E:E,MATCH(Banco!$C3306,Analitico!$A:$A,0))&amp;"%",""),"")</f>
        <v>24,5655194%</v>
      </c>
      <c r="K3306" s="3" t="str">
        <f>IF($B3306="SINAPI",IF(ISNUMBER(MATCH(Banco!$C3306,Analitico!$A:$A,0)),INDEX(Analitico!F:F,MATCH(Banco!$C3306,Analitico!$A:$A,0))&amp;"%",""),"")</f>
        <v>%</v>
      </c>
    </row>
    <row r="3307" spans="1:11" ht="20.399999999999999" x14ac:dyDescent="0.2">
      <c r="A3307" s="1" t="str">
        <f t="shared" si="53"/>
        <v>SINAPI 101511</v>
      </c>
      <c r="B3307" s="3" t="s">
        <v>21783</v>
      </c>
      <c r="C3307" s="3" t="s">
        <v>3366</v>
      </c>
      <c r="D3307" s="2" t="s">
        <v>11109</v>
      </c>
      <c r="E3307" s="3" t="s">
        <v>15533</v>
      </c>
      <c r="F3307" s="66" t="s">
        <v>18503</v>
      </c>
      <c r="I3307" s="3" t="s">
        <v>21786</v>
      </c>
      <c r="J3307" s="3" t="str">
        <f>IF($B3307="SINAPI",IF(ISNUMBER(MATCH(Banco!$C3307,Analitico!$A:$A,0)),INDEX(Analitico!E:E,MATCH(Banco!$C3307,Analitico!$A:$A,0))&amp;"%",""),"")</f>
        <v>21,3485793%</v>
      </c>
      <c r="K3307" s="3" t="str">
        <f>IF($B3307="SINAPI",IF(ISNUMBER(MATCH(Banco!$C3307,Analitico!$A:$A,0)),INDEX(Analitico!F:F,MATCH(Banco!$C3307,Analitico!$A:$A,0))&amp;"%",""),"")</f>
        <v>%</v>
      </c>
    </row>
    <row r="3308" spans="1:11" ht="20.399999999999999" x14ac:dyDescent="0.2">
      <c r="A3308" s="1" t="str">
        <f t="shared" si="53"/>
        <v>SINAPI 101512</v>
      </c>
      <c r="B3308" s="3" t="s">
        <v>21783</v>
      </c>
      <c r="C3308" s="3" t="s">
        <v>3367</v>
      </c>
      <c r="D3308" s="2" t="s">
        <v>11110</v>
      </c>
      <c r="E3308" s="3" t="s">
        <v>15533</v>
      </c>
      <c r="F3308" s="66" t="s">
        <v>18504</v>
      </c>
      <c r="I3308" s="3" t="s">
        <v>21786</v>
      </c>
      <c r="J3308" s="3" t="str">
        <f>IF($B3308="SINAPI",IF(ISNUMBER(MATCH(Banco!$C3308,Analitico!$A:$A,0)),INDEX(Analitico!E:E,MATCH(Banco!$C3308,Analitico!$A:$A,0))&amp;"%",""),"")</f>
        <v>19,8116112%</v>
      </c>
      <c r="K3308" s="3" t="str">
        <f>IF($B3308="SINAPI",IF(ISNUMBER(MATCH(Banco!$C3308,Analitico!$A:$A,0)),INDEX(Analitico!F:F,MATCH(Banco!$C3308,Analitico!$A:$A,0))&amp;"%",""),"")</f>
        <v>%</v>
      </c>
    </row>
    <row r="3309" spans="1:11" ht="20.399999999999999" x14ac:dyDescent="0.2">
      <c r="A3309" s="1" t="str">
        <f t="shared" si="53"/>
        <v>SINAPI 101513</v>
      </c>
      <c r="B3309" s="3" t="s">
        <v>21783</v>
      </c>
      <c r="C3309" s="3" t="s">
        <v>3368</v>
      </c>
      <c r="D3309" s="2" t="s">
        <v>11111</v>
      </c>
      <c r="E3309" s="3" t="s">
        <v>15533</v>
      </c>
      <c r="F3309" s="66" t="s">
        <v>18505</v>
      </c>
      <c r="I3309" s="3" t="s">
        <v>21785</v>
      </c>
      <c r="J3309" s="3" t="str">
        <f>IF($B3309="SINAPI",IF(ISNUMBER(MATCH(Banco!$C3309,Analitico!$A:$A,0)),INDEX(Analitico!E:E,MATCH(Banco!$C3309,Analitico!$A:$A,0))&amp;"%",""),"")</f>
        <v>23,6461639%</v>
      </c>
      <c r="K3309" s="3" t="str">
        <f>IF($B3309="SINAPI",IF(ISNUMBER(MATCH(Banco!$C3309,Analitico!$A:$A,0)),INDEX(Analitico!F:F,MATCH(Banco!$C3309,Analitico!$A:$A,0))&amp;"%",""),"")</f>
        <v>%</v>
      </c>
    </row>
    <row r="3310" spans="1:11" ht="20.399999999999999" x14ac:dyDescent="0.2">
      <c r="A3310" s="1" t="str">
        <f t="shared" si="53"/>
        <v>SINAPI 101514</v>
      </c>
      <c r="B3310" s="3" t="s">
        <v>21783</v>
      </c>
      <c r="C3310" s="3" t="s">
        <v>3369</v>
      </c>
      <c r="D3310" s="2" t="s">
        <v>11112</v>
      </c>
      <c r="E3310" s="3" t="s">
        <v>15533</v>
      </c>
      <c r="F3310" s="66" t="s">
        <v>18506</v>
      </c>
      <c r="I3310" s="3" t="s">
        <v>21785</v>
      </c>
      <c r="J3310" s="3" t="str">
        <f>IF($B3310="SINAPI",IF(ISNUMBER(MATCH(Banco!$C3310,Analitico!$A:$A,0)),INDEX(Analitico!E:E,MATCH(Banco!$C3310,Analitico!$A:$A,0))&amp;"%",""),"")</f>
        <v>23,0425055%</v>
      </c>
      <c r="K3310" s="3" t="str">
        <f>IF($B3310="SINAPI",IF(ISNUMBER(MATCH(Banco!$C3310,Analitico!$A:$A,0)),INDEX(Analitico!F:F,MATCH(Banco!$C3310,Analitico!$A:$A,0))&amp;"%",""),"")</f>
        <v>%</v>
      </c>
    </row>
    <row r="3311" spans="1:11" ht="20.399999999999999" x14ac:dyDescent="0.2">
      <c r="A3311" s="1" t="str">
        <f t="shared" si="53"/>
        <v>SINAPI 101515</v>
      </c>
      <c r="B3311" s="3" t="s">
        <v>21783</v>
      </c>
      <c r="C3311" s="3" t="s">
        <v>3370</v>
      </c>
      <c r="D3311" s="2" t="s">
        <v>11113</v>
      </c>
      <c r="E3311" s="3" t="s">
        <v>15533</v>
      </c>
      <c r="F3311" s="66" t="s">
        <v>18507</v>
      </c>
      <c r="I3311" s="3" t="s">
        <v>21785</v>
      </c>
      <c r="J3311" s="3" t="str">
        <f>IF($B3311="SINAPI",IF(ISNUMBER(MATCH(Banco!$C3311,Analitico!$A:$A,0)),INDEX(Analitico!E:E,MATCH(Banco!$C3311,Analitico!$A:$A,0))&amp;"%",""),"")</f>
        <v>18,7794415%</v>
      </c>
      <c r="K3311" s="3" t="str">
        <f>IF($B3311="SINAPI",IF(ISNUMBER(MATCH(Banco!$C3311,Analitico!$A:$A,0)),INDEX(Analitico!F:F,MATCH(Banco!$C3311,Analitico!$A:$A,0))&amp;"%",""),"")</f>
        <v>%</v>
      </c>
    </row>
    <row r="3312" spans="1:11" ht="20.399999999999999" x14ac:dyDescent="0.2">
      <c r="A3312" s="1" t="str">
        <f t="shared" si="53"/>
        <v>SINAPI 101516</v>
      </c>
      <c r="B3312" s="3" t="s">
        <v>21783</v>
      </c>
      <c r="C3312" s="3" t="s">
        <v>3371</v>
      </c>
      <c r="D3312" s="2" t="s">
        <v>11114</v>
      </c>
      <c r="E3312" s="3" t="s">
        <v>15533</v>
      </c>
      <c r="F3312" s="66" t="s">
        <v>18508</v>
      </c>
      <c r="I3312" s="3" t="s">
        <v>21785</v>
      </c>
      <c r="J3312" s="3" t="str">
        <f>IF($B3312="SINAPI",IF(ISNUMBER(MATCH(Banco!$C3312,Analitico!$A:$A,0)),INDEX(Analitico!E:E,MATCH(Banco!$C3312,Analitico!$A:$A,0))&amp;"%",""),"")</f>
        <v>16,8435452%</v>
      </c>
      <c r="K3312" s="3" t="str">
        <f>IF($B3312="SINAPI",IF(ISNUMBER(MATCH(Banco!$C3312,Analitico!$A:$A,0)),INDEX(Analitico!F:F,MATCH(Banco!$C3312,Analitico!$A:$A,0))&amp;"%",""),"")</f>
        <v>%</v>
      </c>
    </row>
    <row r="3313" spans="1:11" ht="20.399999999999999" x14ac:dyDescent="0.2">
      <c r="A3313" s="1" t="str">
        <f t="shared" si="53"/>
        <v>SINAPI 101517</v>
      </c>
      <c r="B3313" s="3" t="s">
        <v>21783</v>
      </c>
      <c r="C3313" s="3" t="s">
        <v>3372</v>
      </c>
      <c r="D3313" s="2" t="s">
        <v>11115</v>
      </c>
      <c r="E3313" s="3" t="s">
        <v>15533</v>
      </c>
      <c r="F3313" s="66" t="s">
        <v>18509</v>
      </c>
      <c r="I3313" s="3" t="s">
        <v>21785</v>
      </c>
      <c r="J3313" s="3" t="str">
        <f>IF($B3313="SINAPI",IF(ISNUMBER(MATCH(Banco!$C3313,Analitico!$A:$A,0)),INDEX(Analitico!E:E,MATCH(Banco!$C3313,Analitico!$A:$A,0))&amp;"%",""),"")</f>
        <v>21,7146855%</v>
      </c>
      <c r="K3313" s="3" t="str">
        <f>IF($B3313="SINAPI",IF(ISNUMBER(MATCH(Banco!$C3313,Analitico!$A:$A,0)),INDEX(Analitico!F:F,MATCH(Banco!$C3313,Analitico!$A:$A,0))&amp;"%",""),"")</f>
        <v>%</v>
      </c>
    </row>
    <row r="3314" spans="1:11" ht="20.399999999999999" x14ac:dyDescent="0.2">
      <c r="A3314" s="1" t="str">
        <f t="shared" si="53"/>
        <v>SINAPI 101518</v>
      </c>
      <c r="B3314" s="3" t="s">
        <v>21783</v>
      </c>
      <c r="C3314" s="3" t="s">
        <v>3373</v>
      </c>
      <c r="D3314" s="2" t="s">
        <v>11116</v>
      </c>
      <c r="E3314" s="3" t="s">
        <v>15533</v>
      </c>
      <c r="F3314" s="66" t="s">
        <v>18510</v>
      </c>
      <c r="I3314" s="3" t="s">
        <v>21785</v>
      </c>
      <c r="J3314" s="3" t="str">
        <f>IF($B3314="SINAPI",IF(ISNUMBER(MATCH(Banco!$C3314,Analitico!$A:$A,0)),INDEX(Analitico!E:E,MATCH(Banco!$C3314,Analitico!$A:$A,0))&amp;"%",""),"")</f>
        <v>21,3650981%</v>
      </c>
      <c r="K3314" s="3" t="str">
        <f>IF($B3314="SINAPI",IF(ISNUMBER(MATCH(Banco!$C3314,Analitico!$A:$A,0)),INDEX(Analitico!F:F,MATCH(Banco!$C3314,Analitico!$A:$A,0))&amp;"%",""),"")</f>
        <v>%</v>
      </c>
    </row>
    <row r="3315" spans="1:11" ht="20.399999999999999" x14ac:dyDescent="0.2">
      <c r="A3315" s="1" t="str">
        <f t="shared" si="53"/>
        <v>SINAPI 101519</v>
      </c>
      <c r="B3315" s="3" t="s">
        <v>21783</v>
      </c>
      <c r="C3315" s="3" t="s">
        <v>3374</v>
      </c>
      <c r="D3315" s="2" t="s">
        <v>11117</v>
      </c>
      <c r="E3315" s="3" t="s">
        <v>15533</v>
      </c>
      <c r="F3315" s="66" t="s">
        <v>18511</v>
      </c>
      <c r="I3315" s="3" t="s">
        <v>21785</v>
      </c>
      <c r="J3315" s="3" t="str">
        <f>IF($B3315="SINAPI",IF(ISNUMBER(MATCH(Banco!$C3315,Analitico!$A:$A,0)),INDEX(Analitico!E:E,MATCH(Banco!$C3315,Analitico!$A:$A,0))&amp;"%",""),"")</f>
        <v>17,0690537%</v>
      </c>
      <c r="K3315" s="3" t="str">
        <f>IF($B3315="SINAPI",IF(ISNUMBER(MATCH(Banco!$C3315,Analitico!$A:$A,0)),INDEX(Analitico!F:F,MATCH(Banco!$C3315,Analitico!$A:$A,0))&amp;"%",""),"")</f>
        <v>%</v>
      </c>
    </row>
    <row r="3316" spans="1:11" ht="20.399999999999999" x14ac:dyDescent="0.2">
      <c r="A3316" s="1" t="str">
        <f t="shared" si="53"/>
        <v>SINAPI 101520</v>
      </c>
      <c r="B3316" s="3" t="s">
        <v>21783</v>
      </c>
      <c r="C3316" s="3" t="s">
        <v>3375</v>
      </c>
      <c r="D3316" s="2" t="s">
        <v>11118</v>
      </c>
      <c r="E3316" s="3" t="s">
        <v>15533</v>
      </c>
      <c r="F3316" s="66" t="s">
        <v>18512</v>
      </c>
      <c r="I3316" s="3" t="s">
        <v>21785</v>
      </c>
      <c r="J3316" s="3" t="str">
        <f>IF($B3316="SINAPI",IF(ISNUMBER(MATCH(Banco!$C3316,Analitico!$A:$A,0)),INDEX(Analitico!E:E,MATCH(Banco!$C3316,Analitico!$A:$A,0))&amp;"%",""),"")</f>
        <v>15,3258709%</v>
      </c>
      <c r="K3316" s="3" t="str">
        <f>IF($B3316="SINAPI",IF(ISNUMBER(MATCH(Banco!$C3316,Analitico!$A:$A,0)),INDEX(Analitico!F:F,MATCH(Banco!$C3316,Analitico!$A:$A,0))&amp;"%",""),"")</f>
        <v>%</v>
      </c>
    </row>
    <row r="3317" spans="1:11" ht="20.399999999999999" x14ac:dyDescent="0.2">
      <c r="A3317" s="1" t="str">
        <f t="shared" si="53"/>
        <v>SINAPI 101521</v>
      </c>
      <c r="B3317" s="3" t="s">
        <v>21783</v>
      </c>
      <c r="C3317" s="3" t="s">
        <v>3376</v>
      </c>
      <c r="D3317" s="2" t="s">
        <v>11119</v>
      </c>
      <c r="E3317" s="3" t="s">
        <v>15533</v>
      </c>
      <c r="F3317" s="66" t="s">
        <v>18513</v>
      </c>
      <c r="I3317" s="3" t="s">
        <v>21785</v>
      </c>
      <c r="J3317" s="3" t="str">
        <f>IF($B3317="SINAPI",IF(ISNUMBER(MATCH(Banco!$C3317,Analitico!$A:$A,0)),INDEX(Analitico!E:E,MATCH(Banco!$C3317,Analitico!$A:$A,0))&amp;"%",""),"")</f>
        <v>20,2462942%</v>
      </c>
      <c r="K3317" s="3" t="str">
        <f>IF($B3317="SINAPI",IF(ISNUMBER(MATCH(Banco!$C3317,Analitico!$A:$A,0)),INDEX(Analitico!F:F,MATCH(Banco!$C3317,Analitico!$A:$A,0))&amp;"%",""),"")</f>
        <v>%</v>
      </c>
    </row>
    <row r="3318" spans="1:11" ht="20.399999999999999" x14ac:dyDescent="0.2">
      <c r="A3318" s="1" t="str">
        <f t="shared" si="53"/>
        <v>SINAPI 101522</v>
      </c>
      <c r="B3318" s="3" t="s">
        <v>21783</v>
      </c>
      <c r="C3318" s="3" t="s">
        <v>3377</v>
      </c>
      <c r="D3318" s="2" t="s">
        <v>11120</v>
      </c>
      <c r="E3318" s="3" t="s">
        <v>15533</v>
      </c>
      <c r="F3318" s="66" t="s">
        <v>18514</v>
      </c>
      <c r="I3318" s="3" t="s">
        <v>21785</v>
      </c>
      <c r="J3318" s="3" t="str">
        <f>IF($B3318="SINAPI",IF(ISNUMBER(MATCH(Banco!$C3318,Analitico!$A:$A,0)),INDEX(Analitico!E:E,MATCH(Banco!$C3318,Analitico!$A:$A,0))&amp;"%",""),"")</f>
        <v>20,0914809%</v>
      </c>
      <c r="K3318" s="3" t="str">
        <f>IF($B3318="SINAPI",IF(ISNUMBER(MATCH(Banco!$C3318,Analitico!$A:$A,0)),INDEX(Analitico!F:F,MATCH(Banco!$C3318,Analitico!$A:$A,0))&amp;"%",""),"")</f>
        <v>%</v>
      </c>
    </row>
    <row r="3319" spans="1:11" ht="20.399999999999999" x14ac:dyDescent="0.2">
      <c r="A3319" s="1" t="str">
        <f t="shared" si="53"/>
        <v>SINAPI 101523</v>
      </c>
      <c r="B3319" s="3" t="s">
        <v>21783</v>
      </c>
      <c r="C3319" s="3" t="s">
        <v>3378</v>
      </c>
      <c r="D3319" s="2" t="s">
        <v>11121</v>
      </c>
      <c r="E3319" s="3" t="s">
        <v>15533</v>
      </c>
      <c r="F3319" s="66" t="s">
        <v>18515</v>
      </c>
      <c r="I3319" s="3" t="s">
        <v>21785</v>
      </c>
      <c r="J3319" s="3" t="str">
        <f>IF($B3319="SINAPI",IF(ISNUMBER(MATCH(Banco!$C3319,Analitico!$A:$A,0)),INDEX(Analitico!E:E,MATCH(Banco!$C3319,Analitico!$A:$A,0))&amp;"%",""),"")</f>
        <v>15,5990723%</v>
      </c>
      <c r="K3319" s="3" t="str">
        <f>IF($B3319="SINAPI",IF(ISNUMBER(MATCH(Banco!$C3319,Analitico!$A:$A,0)),INDEX(Analitico!F:F,MATCH(Banco!$C3319,Analitico!$A:$A,0))&amp;"%",""),"")</f>
        <v>%</v>
      </c>
    </row>
    <row r="3320" spans="1:11" ht="20.399999999999999" x14ac:dyDescent="0.2">
      <c r="A3320" s="1" t="str">
        <f t="shared" si="53"/>
        <v>SINAPI 101524</v>
      </c>
      <c r="B3320" s="3" t="s">
        <v>21783</v>
      </c>
      <c r="C3320" s="3" t="s">
        <v>3379</v>
      </c>
      <c r="D3320" s="2" t="s">
        <v>11122</v>
      </c>
      <c r="E3320" s="3" t="s">
        <v>15533</v>
      </c>
      <c r="F3320" s="66" t="s">
        <v>18516</v>
      </c>
      <c r="I3320" s="3" t="s">
        <v>21785</v>
      </c>
      <c r="J3320" s="3" t="str">
        <f>IF($B3320="SINAPI",IF(ISNUMBER(MATCH(Banco!$C3320,Analitico!$A:$A,0)),INDEX(Analitico!E:E,MATCH(Banco!$C3320,Analitico!$A:$A,0))&amp;"%",""),"")</f>
        <v>13,9770550%</v>
      </c>
      <c r="K3320" s="3" t="str">
        <f>IF($B3320="SINAPI",IF(ISNUMBER(MATCH(Banco!$C3320,Analitico!$A:$A,0)),INDEX(Analitico!F:F,MATCH(Banco!$C3320,Analitico!$A:$A,0))&amp;"%",""),"")</f>
        <v>%</v>
      </c>
    </row>
    <row r="3321" spans="1:11" ht="20.399999999999999" x14ac:dyDescent="0.2">
      <c r="A3321" s="1" t="str">
        <f t="shared" si="53"/>
        <v>SINAPI 101525</v>
      </c>
      <c r="B3321" s="3" t="s">
        <v>21783</v>
      </c>
      <c r="C3321" s="3" t="s">
        <v>3380</v>
      </c>
      <c r="D3321" s="2" t="s">
        <v>11123</v>
      </c>
      <c r="E3321" s="3" t="s">
        <v>15533</v>
      </c>
      <c r="F3321" s="66" t="s">
        <v>18517</v>
      </c>
      <c r="I3321" s="3" t="s">
        <v>21785</v>
      </c>
      <c r="J3321" s="3" t="str">
        <f>IF($B3321="SINAPI",IF(ISNUMBER(MATCH(Banco!$C3321,Analitico!$A:$A,0)),INDEX(Analitico!E:E,MATCH(Banco!$C3321,Analitico!$A:$A,0))&amp;"%",""),"")</f>
        <v>18,9764648%</v>
      </c>
      <c r="K3321" s="3" t="str">
        <f>IF($B3321="SINAPI",IF(ISNUMBER(MATCH(Banco!$C3321,Analitico!$A:$A,0)),INDEX(Analitico!F:F,MATCH(Banco!$C3321,Analitico!$A:$A,0))&amp;"%",""),"")</f>
        <v>%</v>
      </c>
    </row>
    <row r="3322" spans="1:11" ht="20.399999999999999" x14ac:dyDescent="0.2">
      <c r="A3322" s="1" t="str">
        <f t="shared" si="53"/>
        <v>SINAPI 101526</v>
      </c>
      <c r="B3322" s="3" t="s">
        <v>21783</v>
      </c>
      <c r="C3322" s="3" t="s">
        <v>3381</v>
      </c>
      <c r="D3322" s="2" t="s">
        <v>11124</v>
      </c>
      <c r="E3322" s="3" t="s">
        <v>15533</v>
      </c>
      <c r="F3322" s="66" t="s">
        <v>18518</v>
      </c>
      <c r="I3322" s="3" t="s">
        <v>21785</v>
      </c>
      <c r="J3322" s="3" t="str">
        <f>IF($B3322="SINAPI",IF(ISNUMBER(MATCH(Banco!$C3322,Analitico!$A:$A,0)),INDEX(Analitico!E:E,MATCH(Banco!$C3322,Analitico!$A:$A,0))&amp;"%",""),"")</f>
        <v>19,0076485%</v>
      </c>
      <c r="K3322" s="3" t="str">
        <f>IF($B3322="SINAPI",IF(ISNUMBER(MATCH(Banco!$C3322,Analitico!$A:$A,0)),INDEX(Analitico!F:F,MATCH(Banco!$C3322,Analitico!$A:$A,0))&amp;"%",""),"")</f>
        <v>%</v>
      </c>
    </row>
    <row r="3323" spans="1:11" ht="20.399999999999999" x14ac:dyDescent="0.2">
      <c r="A3323" s="1" t="str">
        <f t="shared" si="53"/>
        <v>SINAPI 101527</v>
      </c>
      <c r="B3323" s="3" t="s">
        <v>21783</v>
      </c>
      <c r="C3323" s="3" t="s">
        <v>3382</v>
      </c>
      <c r="D3323" s="2" t="s">
        <v>11125</v>
      </c>
      <c r="E3323" s="3" t="s">
        <v>15533</v>
      </c>
      <c r="F3323" s="66" t="s">
        <v>18519</v>
      </c>
      <c r="I3323" s="3" t="s">
        <v>21785</v>
      </c>
      <c r="J3323" s="3" t="str">
        <f>IF($B3323="SINAPI",IF(ISNUMBER(MATCH(Banco!$C3323,Analitico!$A:$A,0)),INDEX(Analitico!E:E,MATCH(Banco!$C3323,Analitico!$A:$A,0))&amp;"%",""),"")</f>
        <v>14,5147348%</v>
      </c>
      <c r="K3323" s="3" t="str">
        <f>IF($B3323="SINAPI",IF(ISNUMBER(MATCH(Banco!$C3323,Analitico!$A:$A,0)),INDEX(Analitico!F:F,MATCH(Banco!$C3323,Analitico!$A:$A,0))&amp;"%",""),"")</f>
        <v>%</v>
      </c>
    </row>
    <row r="3324" spans="1:11" ht="20.399999999999999" x14ac:dyDescent="0.2">
      <c r="A3324" s="1" t="str">
        <f t="shared" si="53"/>
        <v>SINAPI 101528</v>
      </c>
      <c r="B3324" s="3" t="s">
        <v>21783</v>
      </c>
      <c r="C3324" s="3" t="s">
        <v>3383</v>
      </c>
      <c r="D3324" s="2" t="s">
        <v>11126</v>
      </c>
      <c r="E3324" s="3" t="s">
        <v>15533</v>
      </c>
      <c r="F3324" s="66" t="s">
        <v>18520</v>
      </c>
      <c r="I3324" s="3" t="s">
        <v>21785</v>
      </c>
      <c r="J3324" s="3" t="str">
        <f>IF($B3324="SINAPI",IF(ISNUMBER(MATCH(Banco!$C3324,Analitico!$A:$A,0)),INDEX(Analitico!E:E,MATCH(Banco!$C3324,Analitico!$A:$A,0))&amp;"%",""),"")</f>
        <v>13,0330540%</v>
      </c>
      <c r="K3324" s="3" t="str">
        <f>IF($B3324="SINAPI",IF(ISNUMBER(MATCH(Banco!$C3324,Analitico!$A:$A,0)),INDEX(Analitico!F:F,MATCH(Banco!$C3324,Analitico!$A:$A,0))&amp;"%",""),"")</f>
        <v>%</v>
      </c>
    </row>
    <row r="3325" spans="1:11" ht="20.399999999999999" x14ac:dyDescent="0.2">
      <c r="A3325" s="1" t="str">
        <f t="shared" si="53"/>
        <v>SINAPI 101529</v>
      </c>
      <c r="B3325" s="3" t="s">
        <v>21783</v>
      </c>
      <c r="C3325" s="3" t="s">
        <v>3384</v>
      </c>
      <c r="D3325" s="2" t="s">
        <v>11127</v>
      </c>
      <c r="E3325" s="3" t="s">
        <v>15533</v>
      </c>
      <c r="F3325" s="66" t="s">
        <v>18521</v>
      </c>
      <c r="I3325" s="3" t="s">
        <v>21785</v>
      </c>
      <c r="J3325" s="3" t="str">
        <f>IF($B3325="SINAPI",IF(ISNUMBER(MATCH(Banco!$C3325,Analitico!$A:$A,0)),INDEX(Analitico!E:E,MATCH(Banco!$C3325,Analitico!$A:$A,0))&amp;"%",""),"")</f>
        <v>20,7167900%</v>
      </c>
      <c r="K3325" s="3" t="str">
        <f>IF($B3325="SINAPI",IF(ISNUMBER(MATCH(Banco!$C3325,Analitico!$A:$A,0)),INDEX(Analitico!F:F,MATCH(Banco!$C3325,Analitico!$A:$A,0))&amp;"%",""),"")</f>
        <v>%</v>
      </c>
    </row>
    <row r="3326" spans="1:11" ht="20.399999999999999" x14ac:dyDescent="0.2">
      <c r="A3326" s="1" t="str">
        <f t="shared" si="53"/>
        <v>SINAPI 101530</v>
      </c>
      <c r="B3326" s="3" t="s">
        <v>21783</v>
      </c>
      <c r="C3326" s="3" t="s">
        <v>3385</v>
      </c>
      <c r="D3326" s="2" t="s">
        <v>11128</v>
      </c>
      <c r="E3326" s="3" t="s">
        <v>15533</v>
      </c>
      <c r="F3326" s="66" t="s">
        <v>18522</v>
      </c>
      <c r="I3326" s="3" t="s">
        <v>21785</v>
      </c>
      <c r="J3326" s="3" t="str">
        <f>IF($B3326="SINAPI",IF(ISNUMBER(MATCH(Banco!$C3326,Analitico!$A:$A,0)),INDEX(Analitico!E:E,MATCH(Banco!$C3326,Analitico!$A:$A,0))&amp;"%",""),"")</f>
        <v>20,4588118%</v>
      </c>
      <c r="K3326" s="3" t="str">
        <f>IF($B3326="SINAPI",IF(ISNUMBER(MATCH(Banco!$C3326,Analitico!$A:$A,0)),INDEX(Analitico!F:F,MATCH(Banco!$C3326,Analitico!$A:$A,0))&amp;"%",""),"")</f>
        <v>%</v>
      </c>
    </row>
    <row r="3327" spans="1:11" ht="20.399999999999999" x14ac:dyDescent="0.2">
      <c r="A3327" s="1" t="str">
        <f t="shared" si="53"/>
        <v>SINAPI 101531</v>
      </c>
      <c r="B3327" s="3" t="s">
        <v>21783</v>
      </c>
      <c r="C3327" s="3" t="s">
        <v>3386</v>
      </c>
      <c r="D3327" s="2" t="s">
        <v>11129</v>
      </c>
      <c r="E3327" s="3" t="s">
        <v>15533</v>
      </c>
      <c r="F3327" s="66" t="s">
        <v>18523</v>
      </c>
      <c r="I3327" s="3" t="s">
        <v>21785</v>
      </c>
      <c r="J3327" s="3" t="str">
        <f>IF($B3327="SINAPI",IF(ISNUMBER(MATCH(Banco!$C3327,Analitico!$A:$A,0)),INDEX(Analitico!E:E,MATCH(Banco!$C3327,Analitico!$A:$A,0))&amp;"%",""),"")</f>
        <v>15,2757755%</v>
      </c>
      <c r="K3327" s="3" t="str">
        <f>IF($B3327="SINAPI",IF(ISNUMBER(MATCH(Banco!$C3327,Analitico!$A:$A,0)),INDEX(Analitico!F:F,MATCH(Banco!$C3327,Analitico!$A:$A,0))&amp;"%",""),"")</f>
        <v>%</v>
      </c>
    </row>
    <row r="3328" spans="1:11" ht="20.399999999999999" x14ac:dyDescent="0.2">
      <c r="A3328" s="1" t="str">
        <f t="shared" si="53"/>
        <v>SINAPI 101532</v>
      </c>
      <c r="B3328" s="3" t="s">
        <v>21783</v>
      </c>
      <c r="C3328" s="3" t="s">
        <v>3387</v>
      </c>
      <c r="D3328" s="2" t="s">
        <v>11130</v>
      </c>
      <c r="E3328" s="3" t="s">
        <v>15533</v>
      </c>
      <c r="F3328" s="66" t="s">
        <v>18524</v>
      </c>
      <c r="I3328" s="3" t="s">
        <v>21785</v>
      </c>
      <c r="J3328" s="3" t="str">
        <f>IF($B3328="SINAPI",IF(ISNUMBER(MATCH(Banco!$C3328,Analitico!$A:$A,0)),INDEX(Analitico!E:E,MATCH(Banco!$C3328,Analitico!$A:$A,0))&amp;"%",""),"")</f>
        <v>13,4989183%</v>
      </c>
      <c r="K3328" s="3" t="str">
        <f>IF($B3328="SINAPI",IF(ISNUMBER(MATCH(Banco!$C3328,Analitico!$A:$A,0)),INDEX(Analitico!F:F,MATCH(Banco!$C3328,Analitico!$A:$A,0))&amp;"%",""),"")</f>
        <v>%</v>
      </c>
    </row>
    <row r="3329" spans="1:11" ht="20.399999999999999" x14ac:dyDescent="0.2">
      <c r="A3329" s="1" t="str">
        <f t="shared" si="53"/>
        <v>SINAPI 101533</v>
      </c>
      <c r="B3329" s="3" t="s">
        <v>21783</v>
      </c>
      <c r="C3329" s="3" t="s">
        <v>3388</v>
      </c>
      <c r="D3329" s="2" t="s">
        <v>11131</v>
      </c>
      <c r="E3329" s="3" t="s">
        <v>15533</v>
      </c>
      <c r="F3329" s="66" t="s">
        <v>18525</v>
      </c>
      <c r="I3329" s="3" t="s">
        <v>21785</v>
      </c>
      <c r="J3329" s="3" t="str">
        <f>IF($B3329="SINAPI",IF(ISNUMBER(MATCH(Banco!$C3329,Analitico!$A:$A,0)),INDEX(Analitico!E:E,MATCH(Banco!$C3329,Analitico!$A:$A,0))&amp;"%",""),"")</f>
        <v>19,5945468%</v>
      </c>
      <c r="K3329" s="3" t="str">
        <f>IF($B3329="SINAPI",IF(ISNUMBER(MATCH(Banco!$C3329,Analitico!$A:$A,0)),INDEX(Analitico!F:F,MATCH(Banco!$C3329,Analitico!$A:$A,0))&amp;"%",""),"")</f>
        <v>%</v>
      </c>
    </row>
    <row r="3330" spans="1:11" ht="20.399999999999999" x14ac:dyDescent="0.2">
      <c r="A3330" s="1" t="str">
        <f t="shared" si="53"/>
        <v>SINAPI 101534</v>
      </c>
      <c r="B3330" s="3" t="s">
        <v>21783</v>
      </c>
      <c r="C3330" s="3" t="s">
        <v>3389</v>
      </c>
      <c r="D3330" s="2" t="s">
        <v>11132</v>
      </c>
      <c r="E3330" s="3" t="s">
        <v>15533</v>
      </c>
      <c r="F3330" s="66" t="s">
        <v>18526</v>
      </c>
      <c r="I3330" s="3" t="s">
        <v>21785</v>
      </c>
      <c r="J3330" s="3" t="str">
        <f>IF($B3330="SINAPI",IF(ISNUMBER(MATCH(Banco!$C3330,Analitico!$A:$A,0)),INDEX(Analitico!E:E,MATCH(Banco!$C3330,Analitico!$A:$A,0))&amp;"%",""),"")</f>
        <v>19,5260144%</v>
      </c>
      <c r="K3330" s="3" t="str">
        <f>IF($B3330="SINAPI",IF(ISNUMBER(MATCH(Banco!$C3330,Analitico!$A:$A,0)),INDEX(Analitico!F:F,MATCH(Banco!$C3330,Analitico!$A:$A,0))&amp;"%",""),"")</f>
        <v>%</v>
      </c>
    </row>
    <row r="3331" spans="1:11" ht="20.399999999999999" x14ac:dyDescent="0.2">
      <c r="A3331" s="1" t="str">
        <f t="shared" si="53"/>
        <v>SINAPI 101535</v>
      </c>
      <c r="B3331" s="3" t="s">
        <v>21783</v>
      </c>
      <c r="C3331" s="3" t="s">
        <v>3390</v>
      </c>
      <c r="D3331" s="2" t="s">
        <v>11133</v>
      </c>
      <c r="E3331" s="3" t="s">
        <v>15533</v>
      </c>
      <c r="F3331" s="66" t="s">
        <v>18527</v>
      </c>
      <c r="I3331" s="3" t="s">
        <v>21785</v>
      </c>
      <c r="J3331" s="3" t="str">
        <f>IF($B3331="SINAPI",IF(ISNUMBER(MATCH(Banco!$C3331,Analitico!$A:$A,0)),INDEX(Analitico!E:E,MATCH(Banco!$C3331,Analitico!$A:$A,0))&amp;"%",""),"")</f>
        <v>14,3501821%</v>
      </c>
      <c r="K3331" s="3" t="str">
        <f>IF($B3331="SINAPI",IF(ISNUMBER(MATCH(Banco!$C3331,Analitico!$A:$A,0)),INDEX(Analitico!F:F,MATCH(Banco!$C3331,Analitico!$A:$A,0))&amp;"%",""),"")</f>
        <v>%</v>
      </c>
    </row>
    <row r="3332" spans="1:11" ht="20.399999999999999" x14ac:dyDescent="0.2">
      <c r="A3332" s="1" t="str">
        <f t="shared" si="53"/>
        <v>SINAPI 101536</v>
      </c>
      <c r="B3332" s="3" t="s">
        <v>21783</v>
      </c>
      <c r="C3332" s="3" t="s">
        <v>3391</v>
      </c>
      <c r="D3332" s="2" t="s">
        <v>11134</v>
      </c>
      <c r="E3332" s="3" t="s">
        <v>15533</v>
      </c>
      <c r="F3332" s="66" t="s">
        <v>18528</v>
      </c>
      <c r="I3332" s="3" t="s">
        <v>21785</v>
      </c>
      <c r="J3332" s="3" t="str">
        <f>IF($B3332="SINAPI",IF(ISNUMBER(MATCH(Banco!$C3332,Analitico!$A:$A,0)),INDEX(Analitico!E:E,MATCH(Banco!$C3332,Analitico!$A:$A,0))&amp;"%",""),"")</f>
        <v>12,7106778%</v>
      </c>
      <c r="K3332" s="3" t="str">
        <f>IF($B3332="SINAPI",IF(ISNUMBER(MATCH(Banco!$C3332,Analitico!$A:$A,0)),INDEX(Analitico!F:F,MATCH(Banco!$C3332,Analitico!$A:$A,0))&amp;"%",""),"")</f>
        <v>%</v>
      </c>
    </row>
    <row r="3333" spans="1:11" x14ac:dyDescent="0.2">
      <c r="A3333" s="1" t="str">
        <f t="shared" si="53"/>
        <v>SINAPI 101537</v>
      </c>
      <c r="B3333" s="3" t="s">
        <v>21783</v>
      </c>
      <c r="C3333" s="3" t="s">
        <v>3392</v>
      </c>
      <c r="D3333" s="2" t="s">
        <v>11135</v>
      </c>
      <c r="E3333" s="3" t="s">
        <v>15533</v>
      </c>
      <c r="F3333" s="66" t="s">
        <v>18529</v>
      </c>
      <c r="I3333" s="3" t="s">
        <v>21785</v>
      </c>
      <c r="J3333" s="3" t="str">
        <f>IF($B3333="SINAPI",IF(ISNUMBER(MATCH(Banco!$C3333,Analitico!$A:$A,0)),INDEX(Analitico!E:E,MATCH(Banco!$C3333,Analitico!$A:$A,0))&amp;"%",""),"")</f>
        <v>43,8062283%</v>
      </c>
      <c r="K3333" s="3" t="str">
        <f>IF($B3333="SINAPI",IF(ISNUMBER(MATCH(Banco!$C3333,Analitico!$A:$A,0)),INDEX(Analitico!F:F,MATCH(Banco!$C3333,Analitico!$A:$A,0))&amp;"%",""),"")</f>
        <v>%</v>
      </c>
    </row>
    <row r="3334" spans="1:11" x14ac:dyDescent="0.2">
      <c r="A3334" s="1" t="str">
        <f t="shared" si="53"/>
        <v>SINAPI 101538</v>
      </c>
      <c r="B3334" s="3" t="s">
        <v>21783</v>
      </c>
      <c r="C3334" s="3" t="s">
        <v>3393</v>
      </c>
      <c r="D3334" s="2" t="s">
        <v>11136</v>
      </c>
      <c r="E3334" s="3" t="s">
        <v>15533</v>
      </c>
      <c r="F3334" s="66" t="s">
        <v>18530</v>
      </c>
      <c r="I3334" s="3" t="s">
        <v>21786</v>
      </c>
      <c r="J3334" s="3" t="str">
        <f>IF($B3334="SINAPI",IF(ISNUMBER(MATCH(Banco!$C3334,Analitico!$A:$A,0)),INDEX(Analitico!E:E,MATCH(Banco!$C3334,Analitico!$A:$A,0))&amp;"%",""),"")</f>
        <v>20,4145418%</v>
      </c>
      <c r="K3334" s="3" t="str">
        <f>IF($B3334="SINAPI",IF(ISNUMBER(MATCH(Banco!$C3334,Analitico!$A:$A,0)),INDEX(Analitico!F:F,MATCH(Banco!$C3334,Analitico!$A:$A,0))&amp;"%",""),"")</f>
        <v>%</v>
      </c>
    </row>
    <row r="3335" spans="1:11" x14ac:dyDescent="0.2">
      <c r="A3335" s="1" t="str">
        <f t="shared" si="53"/>
        <v>SINAPI 101539</v>
      </c>
      <c r="B3335" s="3" t="s">
        <v>21783</v>
      </c>
      <c r="C3335" s="3" t="s">
        <v>3394</v>
      </c>
      <c r="D3335" s="2" t="s">
        <v>11137</v>
      </c>
      <c r="E3335" s="3" t="s">
        <v>15533</v>
      </c>
      <c r="F3335" s="66" t="s">
        <v>18531</v>
      </c>
      <c r="I3335" s="3" t="s">
        <v>21786</v>
      </c>
      <c r="J3335" s="3" t="str">
        <f>IF($B3335="SINAPI",IF(ISNUMBER(MATCH(Banco!$C3335,Analitico!$A:$A,0)),INDEX(Analitico!E:E,MATCH(Banco!$C3335,Analitico!$A:$A,0))&amp;"%",""),"")</f>
        <v>24,8723340%</v>
      </c>
      <c r="K3335" s="3" t="str">
        <f>IF($B3335="SINAPI",IF(ISNUMBER(MATCH(Banco!$C3335,Analitico!$A:$A,0)),INDEX(Analitico!F:F,MATCH(Banco!$C3335,Analitico!$A:$A,0))&amp;"%",""),"")</f>
        <v>%</v>
      </c>
    </row>
    <row r="3336" spans="1:11" x14ac:dyDescent="0.2">
      <c r="A3336" s="1" t="str">
        <f t="shared" si="53"/>
        <v>SINAPI 101540</v>
      </c>
      <c r="B3336" s="3" t="s">
        <v>21783</v>
      </c>
      <c r="C3336" s="3" t="s">
        <v>3395</v>
      </c>
      <c r="D3336" s="2" t="s">
        <v>11138</v>
      </c>
      <c r="E3336" s="3" t="s">
        <v>15533</v>
      </c>
      <c r="F3336" s="66" t="s">
        <v>18532</v>
      </c>
      <c r="I3336" s="3" t="s">
        <v>21786</v>
      </c>
      <c r="J3336" s="3" t="str">
        <f>IF($B3336="SINAPI",IF(ISNUMBER(MATCH(Banco!$C3336,Analitico!$A:$A,0)),INDEX(Analitico!E:E,MATCH(Banco!$C3336,Analitico!$A:$A,0))&amp;"%",""),"")</f>
        <v>22,0225781%</v>
      </c>
      <c r="K3336" s="3" t="str">
        <f>IF($B3336="SINAPI",IF(ISNUMBER(MATCH(Banco!$C3336,Analitico!$A:$A,0)),INDEX(Analitico!F:F,MATCH(Banco!$C3336,Analitico!$A:$A,0))&amp;"%",""),"")</f>
        <v>%</v>
      </c>
    </row>
    <row r="3337" spans="1:11" x14ac:dyDescent="0.2">
      <c r="A3337" s="1" t="str">
        <f t="shared" si="53"/>
        <v>SINAPI 101541</v>
      </c>
      <c r="B3337" s="3" t="s">
        <v>21783</v>
      </c>
      <c r="C3337" s="3" t="s">
        <v>3396</v>
      </c>
      <c r="D3337" s="2" t="s">
        <v>11139</v>
      </c>
      <c r="E3337" s="3" t="s">
        <v>15533</v>
      </c>
      <c r="F3337" s="66" t="s">
        <v>18533</v>
      </c>
      <c r="I3337" s="3" t="s">
        <v>21786</v>
      </c>
      <c r="J3337" s="3" t="str">
        <f>IF($B3337="SINAPI",IF(ISNUMBER(MATCH(Banco!$C3337,Analitico!$A:$A,0)),INDEX(Analitico!E:E,MATCH(Banco!$C3337,Analitico!$A:$A,0))&amp;"%",""),"")</f>
        <v>22,5351473%</v>
      </c>
      <c r="K3337" s="3" t="str">
        <f>IF($B3337="SINAPI",IF(ISNUMBER(MATCH(Banco!$C3337,Analitico!$A:$A,0)),INDEX(Analitico!F:F,MATCH(Banco!$C3337,Analitico!$A:$A,0))&amp;"%",""),"")</f>
        <v>%</v>
      </c>
    </row>
    <row r="3338" spans="1:11" x14ac:dyDescent="0.2">
      <c r="A3338" s="1" t="str">
        <f t="shared" si="53"/>
        <v>SINAPI 101542</v>
      </c>
      <c r="B3338" s="3" t="s">
        <v>21783</v>
      </c>
      <c r="C3338" s="3" t="s">
        <v>3397</v>
      </c>
      <c r="D3338" s="2" t="s">
        <v>11140</v>
      </c>
      <c r="E3338" s="3" t="s">
        <v>15533</v>
      </c>
      <c r="F3338" s="66" t="s">
        <v>18534</v>
      </c>
      <c r="I3338" s="3" t="s">
        <v>21786</v>
      </c>
      <c r="J3338" s="3" t="str">
        <f>IF($B3338="SINAPI",IF(ISNUMBER(MATCH(Banco!$C3338,Analitico!$A:$A,0)),INDEX(Analitico!E:E,MATCH(Banco!$C3338,Analitico!$A:$A,0))&amp;"%",""),"")</f>
        <v>22,6307725%</v>
      </c>
      <c r="K3338" s="3" t="str">
        <f>IF($B3338="SINAPI",IF(ISNUMBER(MATCH(Banco!$C3338,Analitico!$A:$A,0)),INDEX(Analitico!F:F,MATCH(Banco!$C3338,Analitico!$A:$A,0))&amp;"%",""),"")</f>
        <v>%</v>
      </c>
    </row>
    <row r="3339" spans="1:11" x14ac:dyDescent="0.2">
      <c r="A3339" s="1" t="str">
        <f t="shared" si="53"/>
        <v>SINAPI 101543</v>
      </c>
      <c r="B3339" s="3" t="s">
        <v>21783</v>
      </c>
      <c r="C3339" s="3" t="s">
        <v>3398</v>
      </c>
      <c r="D3339" s="2" t="s">
        <v>11141</v>
      </c>
      <c r="E3339" s="3" t="s">
        <v>15533</v>
      </c>
      <c r="F3339" s="66" t="s">
        <v>18535</v>
      </c>
      <c r="I3339" s="3" t="s">
        <v>21786</v>
      </c>
      <c r="J3339" s="3" t="str">
        <f>IF($B3339="SINAPI",IF(ISNUMBER(MATCH(Banco!$C3339,Analitico!$A:$A,0)),INDEX(Analitico!E:E,MATCH(Banco!$C3339,Analitico!$A:$A,0))&amp;"%",""),"")</f>
        <v>25,5995055%</v>
      </c>
      <c r="K3339" s="3" t="str">
        <f>IF($B3339="SINAPI",IF(ISNUMBER(MATCH(Banco!$C3339,Analitico!$A:$A,0)),INDEX(Analitico!F:F,MATCH(Banco!$C3339,Analitico!$A:$A,0))&amp;"%",""),"")</f>
        <v>%</v>
      </c>
    </row>
    <row r="3340" spans="1:11" x14ac:dyDescent="0.2">
      <c r="A3340" s="1" t="str">
        <f t="shared" si="53"/>
        <v>SINAPI 101544</v>
      </c>
      <c r="B3340" s="3" t="s">
        <v>21783</v>
      </c>
      <c r="C3340" s="3" t="s">
        <v>3399</v>
      </c>
      <c r="D3340" s="2" t="s">
        <v>11142</v>
      </c>
      <c r="E3340" s="3" t="s">
        <v>15533</v>
      </c>
      <c r="F3340" s="66" t="s">
        <v>18536</v>
      </c>
      <c r="I3340" s="3" t="s">
        <v>21786</v>
      </c>
      <c r="J3340" s="3" t="str">
        <f>IF($B3340="SINAPI",IF(ISNUMBER(MATCH(Banco!$C3340,Analitico!$A:$A,0)),INDEX(Analitico!E:E,MATCH(Banco!$C3340,Analitico!$A:$A,0))&amp;"%",""),"")</f>
        <v>23,9423595%</v>
      </c>
      <c r="K3340" s="3" t="str">
        <f>IF($B3340="SINAPI",IF(ISNUMBER(MATCH(Banco!$C3340,Analitico!$A:$A,0)),INDEX(Analitico!F:F,MATCH(Banco!$C3340,Analitico!$A:$A,0))&amp;"%",""),"")</f>
        <v>%</v>
      </c>
    </row>
    <row r="3341" spans="1:11" x14ac:dyDescent="0.2">
      <c r="A3341" s="1" t="str">
        <f t="shared" si="53"/>
        <v>SINAPI 101545</v>
      </c>
      <c r="B3341" s="3" t="s">
        <v>21783</v>
      </c>
      <c r="C3341" s="3" t="s">
        <v>3400</v>
      </c>
      <c r="D3341" s="2" t="s">
        <v>11143</v>
      </c>
      <c r="E3341" s="3" t="s">
        <v>15533</v>
      </c>
      <c r="F3341" s="66" t="s">
        <v>18537</v>
      </c>
      <c r="I3341" s="3" t="s">
        <v>21786</v>
      </c>
      <c r="J3341" s="3" t="str">
        <f>IF($B3341="SINAPI",IF(ISNUMBER(MATCH(Banco!$C3341,Analitico!$A:$A,0)),INDEX(Analitico!E:E,MATCH(Banco!$C3341,Analitico!$A:$A,0))&amp;"%",""),"")</f>
        <v>21,9405039%</v>
      </c>
      <c r="K3341" s="3" t="str">
        <f>IF($B3341="SINAPI",IF(ISNUMBER(MATCH(Banco!$C3341,Analitico!$A:$A,0)),INDEX(Analitico!F:F,MATCH(Banco!$C3341,Analitico!$A:$A,0))&amp;"%",""),"")</f>
        <v>%</v>
      </c>
    </row>
    <row r="3342" spans="1:11" x14ac:dyDescent="0.2">
      <c r="A3342" s="1" t="str">
        <f t="shared" si="53"/>
        <v>SINAPI 101546</v>
      </c>
      <c r="B3342" s="3" t="s">
        <v>21783</v>
      </c>
      <c r="C3342" s="3" t="s">
        <v>3401</v>
      </c>
      <c r="D3342" s="2" t="s">
        <v>11144</v>
      </c>
      <c r="E3342" s="3" t="s">
        <v>15533</v>
      </c>
      <c r="F3342" s="66" t="s">
        <v>18538</v>
      </c>
      <c r="I3342" s="3" t="s">
        <v>21785</v>
      </c>
      <c r="J3342" s="3" t="str">
        <f>IF($B3342="SINAPI",IF(ISNUMBER(MATCH(Banco!$C3342,Analitico!$A:$A,0)),INDEX(Analitico!E:E,MATCH(Banco!$C3342,Analitico!$A:$A,0))&amp;"%",""),"")</f>
        <v>7,8977932%</v>
      </c>
      <c r="K3342" s="3" t="str">
        <f>IF($B3342="SINAPI",IF(ISNUMBER(MATCH(Banco!$C3342,Analitico!$A:$A,0)),INDEX(Analitico!F:F,MATCH(Banco!$C3342,Analitico!$A:$A,0))&amp;"%",""),"")</f>
        <v>%</v>
      </c>
    </row>
    <row r="3343" spans="1:11" x14ac:dyDescent="0.2">
      <c r="A3343" s="1" t="str">
        <f t="shared" si="53"/>
        <v>SINAPI 101547</v>
      </c>
      <c r="B3343" s="3" t="s">
        <v>21783</v>
      </c>
      <c r="C3343" s="3" t="s">
        <v>3402</v>
      </c>
      <c r="D3343" s="2" t="s">
        <v>11145</v>
      </c>
      <c r="E3343" s="3" t="s">
        <v>15533</v>
      </c>
      <c r="F3343" s="66" t="s">
        <v>18539</v>
      </c>
      <c r="I3343" s="3" t="s">
        <v>21785</v>
      </c>
      <c r="J3343" s="3" t="str">
        <f>IF($B3343="SINAPI",IF(ISNUMBER(MATCH(Banco!$C3343,Analitico!$A:$A,0)),INDEX(Analitico!E:E,MATCH(Banco!$C3343,Analitico!$A:$A,0))&amp;"%",""),"")</f>
        <v>2,5754323%</v>
      </c>
      <c r="K3343" s="3" t="str">
        <f>IF($B3343="SINAPI",IF(ISNUMBER(MATCH(Banco!$C3343,Analitico!$A:$A,0)),INDEX(Analitico!F:F,MATCH(Banco!$C3343,Analitico!$A:$A,0))&amp;"%",""),"")</f>
        <v>%</v>
      </c>
    </row>
    <row r="3344" spans="1:11" x14ac:dyDescent="0.2">
      <c r="A3344" s="1" t="str">
        <f t="shared" si="53"/>
        <v>SINAPI 101548</v>
      </c>
      <c r="B3344" s="3" t="s">
        <v>21783</v>
      </c>
      <c r="C3344" s="3" t="s">
        <v>3403</v>
      </c>
      <c r="D3344" s="2" t="s">
        <v>11146</v>
      </c>
      <c r="E3344" s="3" t="s">
        <v>15533</v>
      </c>
      <c r="F3344" s="66" t="s">
        <v>18540</v>
      </c>
      <c r="I3344" s="3" t="s">
        <v>21785</v>
      </c>
      <c r="J3344" s="3" t="str">
        <f>IF($B3344="SINAPI",IF(ISNUMBER(MATCH(Banco!$C3344,Analitico!$A:$A,0)),INDEX(Analitico!E:E,MATCH(Banco!$C3344,Analitico!$A:$A,0))&amp;"%",""),"")</f>
        <v>29,1428571%</v>
      </c>
      <c r="K3344" s="3" t="str">
        <f>IF($B3344="SINAPI",IF(ISNUMBER(MATCH(Banco!$C3344,Analitico!$A:$A,0)),INDEX(Analitico!F:F,MATCH(Banco!$C3344,Analitico!$A:$A,0))&amp;"%",""),"")</f>
        <v>%</v>
      </c>
    </row>
    <row r="3345" spans="1:11" ht="20.399999999999999" x14ac:dyDescent="0.2">
      <c r="A3345" s="1" t="str">
        <f t="shared" si="53"/>
        <v>SINAPI 101549</v>
      </c>
      <c r="B3345" s="3" t="s">
        <v>21783</v>
      </c>
      <c r="C3345" s="3" t="s">
        <v>3404</v>
      </c>
      <c r="D3345" s="2" t="s">
        <v>11147</v>
      </c>
      <c r="E3345" s="3" t="s">
        <v>15533</v>
      </c>
      <c r="F3345" s="66" t="s">
        <v>18541</v>
      </c>
      <c r="I3345" s="3" t="s">
        <v>21785</v>
      </c>
      <c r="J3345" s="3" t="str">
        <f>IF($B3345="SINAPI",IF(ISNUMBER(MATCH(Banco!$C3345,Analitico!$A:$A,0)),INDEX(Analitico!E:E,MATCH(Banco!$C3345,Analitico!$A:$A,0))&amp;"%",""),"")</f>
        <v>32,7416173%</v>
      </c>
      <c r="K3345" s="3" t="str">
        <f>IF($B3345="SINAPI",IF(ISNUMBER(MATCH(Banco!$C3345,Analitico!$A:$A,0)),INDEX(Analitico!F:F,MATCH(Banco!$C3345,Analitico!$A:$A,0))&amp;"%",""),"")</f>
        <v>%</v>
      </c>
    </row>
    <row r="3346" spans="1:11" x14ac:dyDescent="0.2">
      <c r="A3346" s="1" t="str">
        <f t="shared" si="53"/>
        <v>SINAPI 101553</v>
      </c>
      <c r="B3346" s="3" t="s">
        <v>21783</v>
      </c>
      <c r="C3346" s="3" t="s">
        <v>3405</v>
      </c>
      <c r="D3346" s="2" t="s">
        <v>11148</v>
      </c>
      <c r="E3346" s="3" t="s">
        <v>15533</v>
      </c>
      <c r="F3346" s="66" t="s">
        <v>18542</v>
      </c>
      <c r="I3346" s="3" t="s">
        <v>21785</v>
      </c>
      <c r="J3346" s="3" t="str">
        <f>IF($B3346="SINAPI",IF(ISNUMBER(MATCH(Banco!$C3346,Analitico!$A:$A,0)),INDEX(Analitico!E:E,MATCH(Banco!$C3346,Analitico!$A:$A,0))&amp;"%",""),"")</f>
        <v>24,2664182%</v>
      </c>
      <c r="K3346" s="3" t="str">
        <f>IF($B3346="SINAPI",IF(ISNUMBER(MATCH(Banco!$C3346,Analitico!$A:$A,0)),INDEX(Analitico!F:F,MATCH(Banco!$C3346,Analitico!$A:$A,0))&amp;"%",""),"")</f>
        <v>%</v>
      </c>
    </row>
    <row r="3347" spans="1:11" x14ac:dyDescent="0.2">
      <c r="A3347" s="1" t="str">
        <f t="shared" si="53"/>
        <v>SINAPI 101554</v>
      </c>
      <c r="B3347" s="3" t="s">
        <v>21783</v>
      </c>
      <c r="C3347" s="3" t="s">
        <v>3406</v>
      </c>
      <c r="D3347" s="2" t="s">
        <v>11149</v>
      </c>
      <c r="E3347" s="3" t="s">
        <v>15533</v>
      </c>
      <c r="F3347" s="66" t="s">
        <v>18543</v>
      </c>
      <c r="I3347" s="3" t="s">
        <v>21785</v>
      </c>
      <c r="J3347" s="3" t="str">
        <f>IF($B3347="SINAPI",IF(ISNUMBER(MATCH(Banco!$C3347,Analitico!$A:$A,0)),INDEX(Analitico!E:E,MATCH(Banco!$C3347,Analitico!$A:$A,0))&amp;"%",""),"")</f>
        <v>34,0745585%</v>
      </c>
      <c r="K3347" s="3" t="str">
        <f>IF($B3347="SINAPI",IF(ISNUMBER(MATCH(Banco!$C3347,Analitico!$A:$A,0)),INDEX(Analitico!F:F,MATCH(Banco!$C3347,Analitico!$A:$A,0))&amp;"%",""),"")</f>
        <v>%</v>
      </c>
    </row>
    <row r="3348" spans="1:11" x14ac:dyDescent="0.2">
      <c r="A3348" s="1" t="str">
        <f t="shared" si="53"/>
        <v>SINAPI 101555</v>
      </c>
      <c r="B3348" s="3" t="s">
        <v>21783</v>
      </c>
      <c r="C3348" s="3" t="s">
        <v>3407</v>
      </c>
      <c r="D3348" s="2" t="s">
        <v>11150</v>
      </c>
      <c r="E3348" s="3" t="s">
        <v>15533</v>
      </c>
      <c r="F3348" s="66" t="s">
        <v>18544</v>
      </c>
      <c r="I3348" s="3" t="s">
        <v>21785</v>
      </c>
      <c r="J3348" s="3" t="str">
        <f>IF($B3348="SINAPI",IF(ISNUMBER(MATCH(Banco!$C3348,Analitico!$A:$A,0)),INDEX(Analitico!E:E,MATCH(Banco!$C3348,Analitico!$A:$A,0))&amp;"%",""),"")</f>
        <v>53,9337475%</v>
      </c>
      <c r="K3348" s="3" t="str">
        <f>IF($B3348="SINAPI",IF(ISNUMBER(MATCH(Banco!$C3348,Analitico!$A:$A,0)),INDEX(Analitico!F:F,MATCH(Banco!$C3348,Analitico!$A:$A,0))&amp;"%",""),"")</f>
        <v>%</v>
      </c>
    </row>
    <row r="3349" spans="1:11" x14ac:dyDescent="0.2">
      <c r="A3349" s="1" t="str">
        <f t="shared" si="53"/>
        <v>SINAPI 101556</v>
      </c>
      <c r="B3349" s="3" t="s">
        <v>21783</v>
      </c>
      <c r="C3349" s="3" t="s">
        <v>3408</v>
      </c>
      <c r="D3349" s="2" t="s">
        <v>11151</v>
      </c>
      <c r="E3349" s="3" t="s">
        <v>15533</v>
      </c>
      <c r="F3349" s="66" t="s">
        <v>16224</v>
      </c>
      <c r="I3349" s="3" t="s">
        <v>21785</v>
      </c>
      <c r="J3349" s="3" t="str">
        <f>IF($B3349="SINAPI",IF(ISNUMBER(MATCH(Banco!$C3349,Analitico!$A:$A,0)),INDEX(Analitico!E:E,MATCH(Banco!$C3349,Analitico!$A:$A,0))&amp;"%",""),"")</f>
        <v>59,4748859%</v>
      </c>
      <c r="K3349" s="3" t="str">
        <f>IF($B3349="SINAPI",IF(ISNUMBER(MATCH(Banco!$C3349,Analitico!$A:$A,0)),INDEX(Analitico!F:F,MATCH(Banco!$C3349,Analitico!$A:$A,0))&amp;"%",""),"")</f>
        <v>%</v>
      </c>
    </row>
    <row r="3350" spans="1:11" ht="20.399999999999999" x14ac:dyDescent="0.2">
      <c r="A3350" s="1" t="str">
        <f t="shared" si="53"/>
        <v>SINAPI 101560</v>
      </c>
      <c r="B3350" s="3" t="s">
        <v>21783</v>
      </c>
      <c r="C3350" s="3" t="s">
        <v>3409</v>
      </c>
      <c r="D3350" s="2" t="s">
        <v>11152</v>
      </c>
      <c r="E3350" s="3" t="s">
        <v>15532</v>
      </c>
      <c r="F3350" s="66" t="s">
        <v>17949</v>
      </c>
      <c r="I3350" s="3" t="s">
        <v>21785</v>
      </c>
      <c r="J3350" s="3" t="str">
        <f>IF($B3350="SINAPI",IF(ISNUMBER(MATCH(Banco!$C3350,Analitico!$A:$A,0)),INDEX(Analitico!E:E,MATCH(Banco!$C3350,Analitico!$A:$A,0))&amp;"%",""),"")</f>
        <v>0,7285974%</v>
      </c>
      <c r="K3350" s="3" t="str">
        <f>IF($B3350="SINAPI",IF(ISNUMBER(MATCH(Banco!$C3350,Analitico!$A:$A,0)),INDEX(Analitico!F:F,MATCH(Banco!$C3350,Analitico!$A:$A,0))&amp;"%",""),"")</f>
        <v>%</v>
      </c>
    </row>
    <row r="3351" spans="1:11" ht="20.399999999999999" x14ac:dyDescent="0.2">
      <c r="A3351" s="1" t="str">
        <f t="shared" si="53"/>
        <v>SINAPI 101561</v>
      </c>
      <c r="B3351" s="3" t="s">
        <v>21783</v>
      </c>
      <c r="C3351" s="3" t="s">
        <v>3410</v>
      </c>
      <c r="D3351" s="2" t="s">
        <v>11153</v>
      </c>
      <c r="E3351" s="3" t="s">
        <v>15532</v>
      </c>
      <c r="F3351" s="66" t="s">
        <v>18545</v>
      </c>
      <c r="I3351" s="3" t="s">
        <v>21785</v>
      </c>
      <c r="J3351" s="3" t="str">
        <f>IF($B3351="SINAPI",IF(ISNUMBER(MATCH(Banco!$C3351,Analitico!$A:$A,0)),INDEX(Analitico!E:E,MATCH(Banco!$C3351,Analitico!$A:$A,0))&amp;"%",""),"")</f>
        <v>0,4592422%</v>
      </c>
      <c r="K3351" s="3" t="str">
        <f>IF($B3351="SINAPI",IF(ISNUMBER(MATCH(Banco!$C3351,Analitico!$A:$A,0)),INDEX(Analitico!F:F,MATCH(Banco!$C3351,Analitico!$A:$A,0))&amp;"%",""),"")</f>
        <v>%</v>
      </c>
    </row>
    <row r="3352" spans="1:11" ht="20.399999999999999" x14ac:dyDescent="0.2">
      <c r="A3352" s="1" t="str">
        <f t="shared" si="53"/>
        <v>SINAPI 101562</v>
      </c>
      <c r="B3352" s="3" t="s">
        <v>21783</v>
      </c>
      <c r="C3352" s="3" t="s">
        <v>3411</v>
      </c>
      <c r="D3352" s="2" t="s">
        <v>11154</v>
      </c>
      <c r="E3352" s="3" t="s">
        <v>15532</v>
      </c>
      <c r="F3352" s="66" t="s">
        <v>18546</v>
      </c>
      <c r="I3352" s="3" t="s">
        <v>21785</v>
      </c>
      <c r="J3352" s="3" t="str">
        <f>IF($B3352="SINAPI",IF(ISNUMBER(MATCH(Banco!$C3352,Analitico!$A:$A,0)),INDEX(Analitico!E:E,MATCH(Banco!$C3352,Analitico!$A:$A,0))&amp;"%",""),"")</f>
        <v>0,2965159%</v>
      </c>
      <c r="K3352" s="3" t="str">
        <f>IF($B3352="SINAPI",IF(ISNUMBER(MATCH(Banco!$C3352,Analitico!$A:$A,0)),INDEX(Analitico!F:F,MATCH(Banco!$C3352,Analitico!$A:$A,0))&amp;"%",""),"")</f>
        <v>%</v>
      </c>
    </row>
    <row r="3353" spans="1:11" ht="20.399999999999999" x14ac:dyDescent="0.2">
      <c r="A3353" s="1" t="str">
        <f t="shared" si="53"/>
        <v>SINAPI 101563</v>
      </c>
      <c r="B3353" s="3" t="s">
        <v>21783</v>
      </c>
      <c r="C3353" s="3" t="s">
        <v>3412</v>
      </c>
      <c r="D3353" s="2" t="s">
        <v>11155</v>
      </c>
      <c r="E3353" s="3" t="s">
        <v>15532</v>
      </c>
      <c r="F3353" s="66" t="s">
        <v>18547</v>
      </c>
      <c r="I3353" s="3" t="s">
        <v>21785</v>
      </c>
      <c r="J3353" s="3" t="str">
        <f>IF($B3353="SINAPI",IF(ISNUMBER(MATCH(Banco!$C3353,Analitico!$A:$A,0)),INDEX(Analitico!E:E,MATCH(Banco!$C3353,Analitico!$A:$A,0))&amp;"%",""),"")</f>
        <v>0,2099737%</v>
      </c>
      <c r="K3353" s="3" t="str">
        <f>IF($B3353="SINAPI",IF(ISNUMBER(MATCH(Banco!$C3353,Analitico!$A:$A,0)),INDEX(Analitico!F:F,MATCH(Banco!$C3353,Analitico!$A:$A,0))&amp;"%",""),"")</f>
        <v>%</v>
      </c>
    </row>
    <row r="3354" spans="1:11" ht="20.399999999999999" x14ac:dyDescent="0.2">
      <c r="A3354" s="1" t="str">
        <f t="shared" si="53"/>
        <v>SINAPI 101564</v>
      </c>
      <c r="B3354" s="3" t="s">
        <v>21783</v>
      </c>
      <c r="C3354" s="3" t="s">
        <v>3413</v>
      </c>
      <c r="D3354" s="2" t="s">
        <v>11156</v>
      </c>
      <c r="E3354" s="3" t="s">
        <v>15532</v>
      </c>
      <c r="F3354" s="66" t="s">
        <v>18548</v>
      </c>
      <c r="I3354" s="3" t="s">
        <v>21785</v>
      </c>
      <c r="J3354" s="3" t="str">
        <f>IF($B3354="SINAPI",IF(ISNUMBER(MATCH(Banco!$C3354,Analitico!$A:$A,0)),INDEX(Analitico!E:E,MATCH(Banco!$C3354,Analitico!$A:$A,0))&amp;"%",""),"")</f>
        <v>0,1420959%</v>
      </c>
      <c r="K3354" s="3" t="str">
        <f>IF($B3354="SINAPI",IF(ISNUMBER(MATCH(Banco!$C3354,Analitico!$A:$A,0)),INDEX(Analitico!F:F,MATCH(Banco!$C3354,Analitico!$A:$A,0))&amp;"%",""),"")</f>
        <v>%</v>
      </c>
    </row>
    <row r="3355" spans="1:11" ht="20.399999999999999" x14ac:dyDescent="0.2">
      <c r="A3355" s="1" t="str">
        <f t="shared" si="53"/>
        <v>SINAPI 101565</v>
      </c>
      <c r="B3355" s="3" t="s">
        <v>21783</v>
      </c>
      <c r="C3355" s="3" t="s">
        <v>3414</v>
      </c>
      <c r="D3355" s="2" t="s">
        <v>11157</v>
      </c>
      <c r="E3355" s="3" t="s">
        <v>15532</v>
      </c>
      <c r="F3355" s="66" t="s">
        <v>18549</v>
      </c>
      <c r="I3355" s="3" t="s">
        <v>21785</v>
      </c>
      <c r="J3355" s="3" t="str">
        <f>IF($B3355="SINAPI",IF(ISNUMBER(MATCH(Banco!$C3355,Analitico!$A:$A,0)),INDEX(Analitico!E:E,MATCH(Banco!$C3355,Analitico!$A:$A,0))&amp;"%",""),"")</f>
        <v>0,1142857%</v>
      </c>
      <c r="K3355" s="3" t="str">
        <f>IF($B3355="SINAPI",IF(ISNUMBER(MATCH(Banco!$C3355,Analitico!$A:$A,0)),INDEX(Analitico!F:F,MATCH(Banco!$C3355,Analitico!$A:$A,0))&amp;"%",""),"")</f>
        <v>%</v>
      </c>
    </row>
    <row r="3356" spans="1:11" ht="20.399999999999999" x14ac:dyDescent="0.2">
      <c r="A3356" s="1" t="str">
        <f t="shared" si="53"/>
        <v>SINAPI 101567</v>
      </c>
      <c r="B3356" s="3" t="s">
        <v>21783</v>
      </c>
      <c r="C3356" s="3" t="s">
        <v>3415</v>
      </c>
      <c r="D3356" s="2" t="s">
        <v>11158</v>
      </c>
      <c r="E3356" s="3" t="s">
        <v>15532</v>
      </c>
      <c r="F3356" s="66" t="s">
        <v>18550</v>
      </c>
      <c r="I3356" s="3" t="s">
        <v>21785</v>
      </c>
      <c r="J3356" s="3" t="str">
        <f>IF($B3356="SINAPI",IF(ISNUMBER(MATCH(Banco!$C3356,Analitico!$A:$A,0)),INDEX(Analitico!E:E,MATCH(Banco!$C3356,Analitico!$A:$A,0))&amp;"%",""),"")</f>
        <v>0,0880453%</v>
      </c>
      <c r="K3356" s="3" t="str">
        <f>IF($B3356="SINAPI",IF(ISNUMBER(MATCH(Banco!$C3356,Analitico!$A:$A,0)),INDEX(Analitico!F:F,MATCH(Banco!$C3356,Analitico!$A:$A,0))&amp;"%",""),"")</f>
        <v>%</v>
      </c>
    </row>
    <row r="3357" spans="1:11" ht="20.399999999999999" x14ac:dyDescent="0.2">
      <c r="A3357" s="1" t="str">
        <f t="shared" si="53"/>
        <v>SINAPI 101568</v>
      </c>
      <c r="B3357" s="3" t="s">
        <v>21783</v>
      </c>
      <c r="C3357" s="3" t="s">
        <v>3416</v>
      </c>
      <c r="D3357" s="2" t="s">
        <v>11159</v>
      </c>
      <c r="E3357" s="3" t="s">
        <v>15532</v>
      </c>
      <c r="F3357" s="66" t="s">
        <v>18551</v>
      </c>
      <c r="I3357" s="3" t="s">
        <v>21785</v>
      </c>
      <c r="J3357" s="3" t="str">
        <f>IF($B3357="SINAPI",IF(ISNUMBER(MATCH(Banco!$C3357,Analitico!$A:$A,0)),INDEX(Analitico!E:E,MATCH(Banco!$C3357,Analitico!$A:$A,0))&amp;"%",""),"")</f>
        <v>0,0673451%</v>
      </c>
      <c r="K3357" s="3" t="str">
        <f>IF($B3357="SINAPI",IF(ISNUMBER(MATCH(Banco!$C3357,Analitico!$A:$A,0)),INDEX(Analitico!F:F,MATCH(Banco!$C3357,Analitico!$A:$A,0))&amp;"%",""),"")</f>
        <v>%</v>
      </c>
    </row>
    <row r="3358" spans="1:11" x14ac:dyDescent="0.2">
      <c r="A3358" s="1" t="str">
        <f t="shared" si="53"/>
        <v>SINAPI 101630</v>
      </c>
      <c r="B3358" s="3" t="s">
        <v>21783</v>
      </c>
      <c r="C3358" s="3" t="s">
        <v>3417</v>
      </c>
      <c r="D3358" s="2" t="s">
        <v>11160</v>
      </c>
      <c r="E3358" s="3" t="s">
        <v>15533</v>
      </c>
      <c r="F3358" s="66" t="s">
        <v>18552</v>
      </c>
      <c r="I3358" s="3" t="s">
        <v>21785</v>
      </c>
      <c r="J3358" s="3" t="str">
        <f>IF($B3358="SINAPI",IF(ISNUMBER(MATCH(Banco!$C3358,Analitico!$A:$A,0)),INDEX(Analitico!E:E,MATCH(Banco!$C3358,Analitico!$A:$A,0))&amp;"%",""),"")</f>
        <v>26,0516605%</v>
      </c>
      <c r="K3358" s="3" t="str">
        <f>IF($B3358="SINAPI",IF(ISNUMBER(MATCH(Banco!$C3358,Analitico!$A:$A,0)),INDEX(Analitico!F:F,MATCH(Banco!$C3358,Analitico!$A:$A,0))&amp;"%",""),"")</f>
        <v>%</v>
      </c>
    </row>
    <row r="3359" spans="1:11" x14ac:dyDescent="0.2">
      <c r="A3359" s="1" t="str">
        <f t="shared" si="53"/>
        <v>SINAPI 101632</v>
      </c>
      <c r="B3359" s="3" t="s">
        <v>21783</v>
      </c>
      <c r="C3359" s="3" t="s">
        <v>3418</v>
      </c>
      <c r="D3359" s="2" t="s">
        <v>11161</v>
      </c>
      <c r="E3359" s="3" t="s">
        <v>15533</v>
      </c>
      <c r="F3359" s="66" t="s">
        <v>18553</v>
      </c>
      <c r="I3359" s="3" t="s">
        <v>21786</v>
      </c>
      <c r="J3359" s="3" t="str">
        <f>IF($B3359="SINAPI",IF(ISNUMBER(MATCH(Banco!$C3359,Analitico!$A:$A,0)),INDEX(Analitico!E:E,MATCH(Banco!$C3359,Analitico!$A:$A,0))&amp;"%",""),"")</f>
        <v>2,0698254%</v>
      </c>
      <c r="K3359" s="3" t="str">
        <f>IF($B3359="SINAPI",IF(ISNUMBER(MATCH(Banco!$C3359,Analitico!$A:$A,0)),INDEX(Analitico!F:F,MATCH(Banco!$C3359,Analitico!$A:$A,0))&amp;"%",""),"")</f>
        <v>%</v>
      </c>
    </row>
    <row r="3360" spans="1:11" ht="20.399999999999999" x14ac:dyDescent="0.2">
      <c r="A3360" s="1" t="str">
        <f t="shared" si="53"/>
        <v>SINAPI 101633</v>
      </c>
      <c r="B3360" s="3" t="s">
        <v>21783</v>
      </c>
      <c r="C3360" s="3" t="s">
        <v>3419</v>
      </c>
      <c r="D3360" s="2" t="s">
        <v>11162</v>
      </c>
      <c r="E3360" s="3" t="s">
        <v>15533</v>
      </c>
      <c r="F3360" s="66" t="s">
        <v>18554</v>
      </c>
      <c r="I3360" s="3" t="s">
        <v>21786</v>
      </c>
      <c r="J3360" s="3" t="str">
        <f>IF($B3360="SINAPI",IF(ISNUMBER(MATCH(Banco!$C3360,Analitico!$A:$A,0)),INDEX(Analitico!E:E,MATCH(Banco!$C3360,Analitico!$A:$A,0))&amp;"%",""),"")</f>
        <v>8,4862169%</v>
      </c>
      <c r="K3360" s="3" t="str">
        <f>IF($B3360="SINAPI",IF(ISNUMBER(MATCH(Banco!$C3360,Analitico!$A:$A,0)),INDEX(Analitico!F:F,MATCH(Banco!$C3360,Analitico!$A:$A,0))&amp;"%",""),"")</f>
        <v>%</v>
      </c>
    </row>
    <row r="3361" spans="1:11" ht="20.399999999999999" x14ac:dyDescent="0.2">
      <c r="A3361" s="1" t="str">
        <f t="shared" si="53"/>
        <v>SINAPI 101636</v>
      </c>
      <c r="B3361" s="3" t="s">
        <v>21783</v>
      </c>
      <c r="C3361" s="3" t="s">
        <v>3420</v>
      </c>
      <c r="D3361" s="2" t="s">
        <v>11163</v>
      </c>
      <c r="E3361" s="3" t="s">
        <v>15533</v>
      </c>
      <c r="F3361" s="66" t="s">
        <v>18555</v>
      </c>
      <c r="I3361" s="3" t="s">
        <v>21786</v>
      </c>
      <c r="J3361" s="3" t="str">
        <f>IF($B3361="SINAPI",IF(ISNUMBER(MATCH(Banco!$C3361,Analitico!$A:$A,0)),INDEX(Analitico!E:E,MATCH(Banco!$C3361,Analitico!$A:$A,0))&amp;"%",""),"")</f>
        <v>25,3220213%</v>
      </c>
      <c r="K3361" s="3" t="str">
        <f>IF($B3361="SINAPI",IF(ISNUMBER(MATCH(Banco!$C3361,Analitico!$A:$A,0)),INDEX(Analitico!F:F,MATCH(Banco!$C3361,Analitico!$A:$A,0))&amp;"%",""),"")</f>
        <v>%</v>
      </c>
    </row>
    <row r="3362" spans="1:11" ht="20.399999999999999" x14ac:dyDescent="0.2">
      <c r="A3362" s="1" t="str">
        <f t="shared" si="53"/>
        <v>SINAPI 101637</v>
      </c>
      <c r="B3362" s="3" t="s">
        <v>21783</v>
      </c>
      <c r="C3362" s="3" t="s">
        <v>3421</v>
      </c>
      <c r="D3362" s="2" t="s">
        <v>11164</v>
      </c>
      <c r="E3362" s="3" t="s">
        <v>15533</v>
      </c>
      <c r="F3362" s="66" t="s">
        <v>18076</v>
      </c>
      <c r="I3362" s="3" t="s">
        <v>21786</v>
      </c>
      <c r="J3362" s="3" t="str">
        <f>IF($B3362="SINAPI",IF(ISNUMBER(MATCH(Banco!$C3362,Analitico!$A:$A,0)),INDEX(Analitico!E:E,MATCH(Banco!$C3362,Analitico!$A:$A,0))&amp;"%",""),"")</f>
        <v>26,2519260%</v>
      </c>
      <c r="K3362" s="3" t="str">
        <f>IF($B3362="SINAPI",IF(ISNUMBER(MATCH(Banco!$C3362,Analitico!$A:$A,0)),INDEX(Analitico!F:F,MATCH(Banco!$C3362,Analitico!$A:$A,0))&amp;"%",""),"")</f>
        <v>%</v>
      </c>
    </row>
    <row r="3363" spans="1:11" x14ac:dyDescent="0.2">
      <c r="A3363" s="1" t="str">
        <f t="shared" ref="A3363:A3426" si="54">CONCATENAR</f>
        <v>SINAPI 101651</v>
      </c>
      <c r="B3363" s="3" t="s">
        <v>21783</v>
      </c>
      <c r="C3363" s="3" t="s">
        <v>3422</v>
      </c>
      <c r="D3363" s="2" t="s">
        <v>11165</v>
      </c>
      <c r="E3363" s="3" t="s">
        <v>15533</v>
      </c>
      <c r="F3363" s="66" t="s">
        <v>18556</v>
      </c>
      <c r="I3363" s="3" t="s">
        <v>21785</v>
      </c>
      <c r="J3363" s="3" t="str">
        <f>IF($B3363="SINAPI",IF(ISNUMBER(MATCH(Banco!$C3363,Analitico!$A:$A,0)),INDEX(Analitico!E:E,MATCH(Banco!$C3363,Analitico!$A:$A,0))&amp;"%",""),"")</f>
        <v>14,9649941%</v>
      </c>
      <c r="K3363" s="3" t="str">
        <f>IF($B3363="SINAPI",IF(ISNUMBER(MATCH(Banco!$C3363,Analitico!$A:$A,0)),INDEX(Analitico!F:F,MATCH(Banco!$C3363,Analitico!$A:$A,0))&amp;"%",""),"")</f>
        <v>%</v>
      </c>
    </row>
    <row r="3364" spans="1:11" ht="30.6" x14ac:dyDescent="0.2">
      <c r="A3364" s="1" t="str">
        <f t="shared" si="54"/>
        <v>SINAPI 101653</v>
      </c>
      <c r="B3364" s="3" t="s">
        <v>21783</v>
      </c>
      <c r="C3364" s="3" t="s">
        <v>3423</v>
      </c>
      <c r="D3364" s="2" t="s">
        <v>11166</v>
      </c>
      <c r="E3364" s="3" t="s">
        <v>15533</v>
      </c>
      <c r="F3364" s="66" t="s">
        <v>18557</v>
      </c>
      <c r="I3364" s="3" t="s">
        <v>21786</v>
      </c>
      <c r="J3364" s="3" t="str">
        <f>IF($B3364="SINAPI",IF(ISNUMBER(MATCH(Banco!$C3364,Analitico!$A:$A,0)),INDEX(Analitico!E:E,MATCH(Banco!$C3364,Analitico!$A:$A,0))&amp;"%",""),"")</f>
        <v>27,0314318%</v>
      </c>
      <c r="K3364" s="3" t="str">
        <f>IF($B3364="SINAPI",IF(ISNUMBER(MATCH(Banco!$C3364,Analitico!$A:$A,0)),INDEX(Analitico!F:F,MATCH(Banco!$C3364,Analitico!$A:$A,0))&amp;"%",""),"")</f>
        <v>%</v>
      </c>
    </row>
    <row r="3365" spans="1:11" x14ac:dyDescent="0.2">
      <c r="A3365" s="1" t="str">
        <f t="shared" si="54"/>
        <v>SINAPI 101654</v>
      </c>
      <c r="B3365" s="3" t="s">
        <v>21783</v>
      </c>
      <c r="C3365" s="3" t="s">
        <v>3424</v>
      </c>
      <c r="D3365" s="2" t="s">
        <v>11167</v>
      </c>
      <c r="E3365" s="3" t="s">
        <v>15533</v>
      </c>
      <c r="F3365" s="66" t="s">
        <v>18558</v>
      </c>
      <c r="I3365" s="3" t="s">
        <v>21785</v>
      </c>
      <c r="J3365" s="3" t="str">
        <f>IF($B3365="SINAPI",IF(ISNUMBER(MATCH(Banco!$C3365,Analitico!$A:$A,0)),INDEX(Analitico!E:E,MATCH(Banco!$C3365,Analitico!$A:$A,0))&amp;"%",""),"")</f>
        <v>9,7281976%</v>
      </c>
      <c r="K3365" s="3" t="str">
        <f>IF($B3365="SINAPI",IF(ISNUMBER(MATCH(Banco!$C3365,Analitico!$A:$A,0)),INDEX(Analitico!F:F,MATCH(Banco!$C3365,Analitico!$A:$A,0))&amp;"%",""),"")</f>
        <v>%</v>
      </c>
    </row>
    <row r="3366" spans="1:11" x14ac:dyDescent="0.2">
      <c r="A3366" s="1" t="str">
        <f t="shared" si="54"/>
        <v>SINAPI 101655</v>
      </c>
      <c r="B3366" s="3" t="s">
        <v>21783</v>
      </c>
      <c r="C3366" s="3" t="s">
        <v>3425</v>
      </c>
      <c r="D3366" s="2" t="s">
        <v>11168</v>
      </c>
      <c r="E3366" s="3" t="s">
        <v>15533</v>
      </c>
      <c r="F3366" s="66" t="s">
        <v>18559</v>
      </c>
      <c r="I3366" s="3" t="s">
        <v>21785</v>
      </c>
      <c r="J3366" s="3" t="str">
        <f>IF($B3366="SINAPI",IF(ISNUMBER(MATCH(Banco!$C3366,Analitico!$A:$A,0)),INDEX(Analitico!E:E,MATCH(Banco!$C3366,Analitico!$A:$A,0))&amp;"%",""),"")</f>
        <v>6,4546462%</v>
      </c>
      <c r="K3366" s="3" t="str">
        <f>IF($B3366="SINAPI",IF(ISNUMBER(MATCH(Banco!$C3366,Analitico!$A:$A,0)),INDEX(Analitico!F:F,MATCH(Banco!$C3366,Analitico!$A:$A,0))&amp;"%",""),"")</f>
        <v>%</v>
      </c>
    </row>
    <row r="3367" spans="1:11" x14ac:dyDescent="0.2">
      <c r="A3367" s="1" t="str">
        <f t="shared" si="54"/>
        <v>SINAPI 101656</v>
      </c>
      <c r="B3367" s="3" t="s">
        <v>21783</v>
      </c>
      <c r="C3367" s="3" t="s">
        <v>3426</v>
      </c>
      <c r="D3367" s="2" t="s">
        <v>11169</v>
      </c>
      <c r="E3367" s="3" t="s">
        <v>15533</v>
      </c>
      <c r="F3367" s="66" t="s">
        <v>18560</v>
      </c>
      <c r="I3367" s="3" t="s">
        <v>21785</v>
      </c>
      <c r="J3367" s="3" t="str">
        <f>IF($B3367="SINAPI",IF(ISNUMBER(MATCH(Banco!$C3367,Analitico!$A:$A,0)),INDEX(Analitico!E:E,MATCH(Banco!$C3367,Analitico!$A:$A,0))&amp;"%",""),"")</f>
        <v>5,9845559%</v>
      </c>
      <c r="K3367" s="3" t="str">
        <f>IF($B3367="SINAPI",IF(ISNUMBER(MATCH(Banco!$C3367,Analitico!$A:$A,0)),INDEX(Analitico!F:F,MATCH(Banco!$C3367,Analitico!$A:$A,0))&amp;"%",""),"")</f>
        <v>%</v>
      </c>
    </row>
    <row r="3368" spans="1:11" x14ac:dyDescent="0.2">
      <c r="A3368" s="1" t="str">
        <f t="shared" si="54"/>
        <v>SINAPI 101657</v>
      </c>
      <c r="B3368" s="3" t="s">
        <v>21783</v>
      </c>
      <c r="C3368" s="3" t="s">
        <v>3427</v>
      </c>
      <c r="D3368" s="2" t="s">
        <v>11170</v>
      </c>
      <c r="E3368" s="3" t="s">
        <v>15533</v>
      </c>
      <c r="F3368" s="66" t="s">
        <v>18561</v>
      </c>
      <c r="I3368" s="3" t="s">
        <v>21785</v>
      </c>
      <c r="J3368" s="3" t="str">
        <f>IF($B3368="SINAPI",IF(ISNUMBER(MATCH(Banco!$C3368,Analitico!$A:$A,0)),INDEX(Analitico!E:E,MATCH(Banco!$C3368,Analitico!$A:$A,0))&amp;"%",""),"")</f>
        <v>5,1805929%</v>
      </c>
      <c r="K3368" s="3" t="str">
        <f>IF($B3368="SINAPI",IF(ISNUMBER(MATCH(Banco!$C3368,Analitico!$A:$A,0)),INDEX(Analitico!F:F,MATCH(Banco!$C3368,Analitico!$A:$A,0))&amp;"%",""),"")</f>
        <v>%</v>
      </c>
    </row>
    <row r="3369" spans="1:11" x14ac:dyDescent="0.2">
      <c r="A3369" s="1" t="str">
        <f t="shared" si="54"/>
        <v>SINAPI 101658</v>
      </c>
      <c r="B3369" s="3" t="s">
        <v>21783</v>
      </c>
      <c r="C3369" s="3" t="s">
        <v>3428</v>
      </c>
      <c r="D3369" s="2" t="s">
        <v>11171</v>
      </c>
      <c r="E3369" s="3" t="s">
        <v>15533</v>
      </c>
      <c r="F3369" s="66" t="s">
        <v>18562</v>
      </c>
      <c r="I3369" s="3" t="s">
        <v>21785</v>
      </c>
      <c r="J3369" s="3" t="str">
        <f>IF($B3369="SINAPI",IF(ISNUMBER(MATCH(Banco!$C3369,Analitico!$A:$A,0)),INDEX(Analitico!E:E,MATCH(Banco!$C3369,Analitico!$A:$A,0))&amp;"%",""),"")</f>
        <v>4,0593913%</v>
      </c>
      <c r="K3369" s="3" t="str">
        <f>IF($B3369="SINAPI",IF(ISNUMBER(MATCH(Banco!$C3369,Analitico!$A:$A,0)),INDEX(Analitico!F:F,MATCH(Banco!$C3369,Analitico!$A:$A,0))&amp;"%",""),"")</f>
        <v>%</v>
      </c>
    </row>
    <row r="3370" spans="1:11" x14ac:dyDescent="0.2">
      <c r="A3370" s="1" t="str">
        <f t="shared" si="54"/>
        <v>SINAPI 101659</v>
      </c>
      <c r="B3370" s="3" t="s">
        <v>21783</v>
      </c>
      <c r="C3370" s="3" t="s">
        <v>3429</v>
      </c>
      <c r="D3370" s="2" t="s">
        <v>11172</v>
      </c>
      <c r="E3370" s="3" t="s">
        <v>15533</v>
      </c>
      <c r="F3370" s="66" t="s">
        <v>18563</v>
      </c>
      <c r="I3370" s="3" t="s">
        <v>21785</v>
      </c>
      <c r="J3370" s="3" t="str">
        <f>IF($B3370="SINAPI",IF(ISNUMBER(MATCH(Banco!$C3370,Analitico!$A:$A,0)),INDEX(Analitico!E:E,MATCH(Banco!$C3370,Analitico!$A:$A,0))&amp;"%",""),"")</f>
        <v>3,5778108%</v>
      </c>
      <c r="K3370" s="3" t="str">
        <f>IF($B3370="SINAPI",IF(ISNUMBER(MATCH(Banco!$C3370,Analitico!$A:$A,0)),INDEX(Analitico!F:F,MATCH(Banco!$C3370,Analitico!$A:$A,0))&amp;"%",""),"")</f>
        <v>%</v>
      </c>
    </row>
    <row r="3371" spans="1:11" x14ac:dyDescent="0.2">
      <c r="A3371" s="1" t="str">
        <f t="shared" si="54"/>
        <v>SINAPI 101660</v>
      </c>
      <c r="B3371" s="3" t="s">
        <v>21783</v>
      </c>
      <c r="C3371" s="3" t="s">
        <v>3430</v>
      </c>
      <c r="D3371" s="2" t="s">
        <v>11173</v>
      </c>
      <c r="E3371" s="3" t="s">
        <v>15533</v>
      </c>
      <c r="F3371" s="66" t="s">
        <v>18564</v>
      </c>
      <c r="I3371" s="3" t="s">
        <v>21785</v>
      </c>
      <c r="J3371" s="3" t="str">
        <f>IF($B3371="SINAPI",IF(ISNUMBER(MATCH(Banco!$C3371,Analitico!$A:$A,0)),INDEX(Analitico!E:E,MATCH(Banco!$C3371,Analitico!$A:$A,0))&amp;"%",""),"")</f>
        <v>2,2933918%</v>
      </c>
      <c r="K3371" s="3" t="str">
        <f>IF($B3371="SINAPI",IF(ISNUMBER(MATCH(Banco!$C3371,Analitico!$A:$A,0)),INDEX(Analitico!F:F,MATCH(Banco!$C3371,Analitico!$A:$A,0))&amp;"%",""),"")</f>
        <v>%</v>
      </c>
    </row>
    <row r="3372" spans="1:11" ht="20.399999999999999" x14ac:dyDescent="0.2">
      <c r="A3372" s="1" t="str">
        <f t="shared" si="54"/>
        <v>SINAPI 101661</v>
      </c>
      <c r="B3372" s="3" t="s">
        <v>21783</v>
      </c>
      <c r="C3372" s="3" t="s">
        <v>3431</v>
      </c>
      <c r="D3372" s="2" t="s">
        <v>11174</v>
      </c>
      <c r="E3372" s="3" t="s">
        <v>15533</v>
      </c>
      <c r="F3372" s="66" t="s">
        <v>18565</v>
      </c>
      <c r="I3372" s="3" t="s">
        <v>21785</v>
      </c>
      <c r="J3372" s="3" t="str">
        <f>IF($B3372="SINAPI",IF(ISNUMBER(MATCH(Banco!$C3372,Analitico!$A:$A,0)),INDEX(Analitico!E:E,MATCH(Banco!$C3372,Analitico!$A:$A,0))&amp;"%",""),"")</f>
        <v>47,2940804%</v>
      </c>
      <c r="K3372" s="3" t="str">
        <f>IF($B3372="SINAPI",IF(ISNUMBER(MATCH(Banco!$C3372,Analitico!$A:$A,0)),INDEX(Analitico!F:F,MATCH(Banco!$C3372,Analitico!$A:$A,0))&amp;"%",""),"")</f>
        <v>%</v>
      </c>
    </row>
    <row r="3373" spans="1:11" x14ac:dyDescent="0.2">
      <c r="A3373" s="1" t="str">
        <f t="shared" si="54"/>
        <v>SINAPI 101663</v>
      </c>
      <c r="B3373" s="3" t="s">
        <v>21783</v>
      </c>
      <c r="C3373" s="3" t="s">
        <v>3432</v>
      </c>
      <c r="D3373" s="2" t="s">
        <v>11175</v>
      </c>
      <c r="E3373" s="3" t="s">
        <v>15533</v>
      </c>
      <c r="F3373" s="66" t="s">
        <v>18566</v>
      </c>
      <c r="I3373" s="3" t="s">
        <v>21785</v>
      </c>
      <c r="J3373" s="3" t="str">
        <f>IF($B3373="SINAPI",IF(ISNUMBER(MATCH(Banco!$C3373,Analitico!$A:$A,0)),INDEX(Analitico!E:E,MATCH(Banco!$C3373,Analitico!$A:$A,0))&amp;"%",""),"")</f>
        <v>57,7518156%</v>
      </c>
      <c r="K3373" s="3" t="str">
        <f>IF($B3373="SINAPI",IF(ISNUMBER(MATCH(Banco!$C3373,Analitico!$A:$A,0)),INDEX(Analitico!F:F,MATCH(Banco!$C3373,Analitico!$A:$A,0))&amp;"%",""),"")</f>
        <v>%</v>
      </c>
    </row>
    <row r="3374" spans="1:11" x14ac:dyDescent="0.2">
      <c r="A3374" s="1" t="str">
        <f t="shared" si="54"/>
        <v>SINAPI 101664</v>
      </c>
      <c r="B3374" s="3" t="s">
        <v>21783</v>
      </c>
      <c r="C3374" s="3" t="s">
        <v>3433</v>
      </c>
      <c r="D3374" s="2" t="s">
        <v>11176</v>
      </c>
      <c r="E3374" s="3" t="s">
        <v>15533</v>
      </c>
      <c r="F3374" s="66" t="s">
        <v>18567</v>
      </c>
      <c r="I3374" s="3" t="s">
        <v>21785</v>
      </c>
      <c r="J3374" s="3" t="str">
        <f>IF($B3374="SINAPI",IF(ISNUMBER(MATCH(Banco!$C3374,Analitico!$A:$A,0)),INDEX(Analitico!E:E,MATCH(Banco!$C3374,Analitico!$A:$A,0))&amp;"%",""),"")</f>
        <v>55,1069600%</v>
      </c>
      <c r="K3374" s="3" t="str">
        <f>IF($B3374="SINAPI",IF(ISNUMBER(MATCH(Banco!$C3374,Analitico!$A:$A,0)),INDEX(Analitico!F:F,MATCH(Banco!$C3374,Analitico!$A:$A,0))&amp;"%",""),"")</f>
        <v>%</v>
      </c>
    </row>
    <row r="3375" spans="1:11" x14ac:dyDescent="0.2">
      <c r="A3375" s="1" t="str">
        <f t="shared" si="54"/>
        <v>SINAPI 101665</v>
      </c>
      <c r="B3375" s="3" t="s">
        <v>21783</v>
      </c>
      <c r="C3375" s="3" t="s">
        <v>3434</v>
      </c>
      <c r="D3375" s="2" t="s">
        <v>11177</v>
      </c>
      <c r="E3375" s="3" t="s">
        <v>15533</v>
      </c>
      <c r="F3375" s="66" t="s">
        <v>18568</v>
      </c>
      <c r="I3375" s="3" t="s">
        <v>21785</v>
      </c>
      <c r="J3375" s="3" t="str">
        <f>IF($B3375="SINAPI",IF(ISNUMBER(MATCH(Banco!$C3375,Analitico!$A:$A,0)),INDEX(Analitico!E:E,MATCH(Banco!$C3375,Analitico!$A:$A,0))&amp;"%",""),"")</f>
        <v>46,0473313%</v>
      </c>
      <c r="K3375" s="3" t="str">
        <f>IF($B3375="SINAPI",IF(ISNUMBER(MATCH(Banco!$C3375,Analitico!$A:$A,0)),INDEX(Analitico!F:F,MATCH(Banco!$C3375,Analitico!$A:$A,0))&amp;"%",""),"")</f>
        <v>%</v>
      </c>
    </row>
    <row r="3376" spans="1:11" ht="20.399999999999999" x14ac:dyDescent="0.2">
      <c r="A3376" s="1" t="str">
        <f t="shared" si="54"/>
        <v>SINAPI 100578</v>
      </c>
      <c r="B3376" s="3" t="s">
        <v>21783</v>
      </c>
      <c r="C3376" s="3" t="s">
        <v>3435</v>
      </c>
      <c r="D3376" s="2" t="s">
        <v>11178</v>
      </c>
      <c r="E3376" s="3" t="s">
        <v>15533</v>
      </c>
      <c r="F3376" s="66" t="s">
        <v>18569</v>
      </c>
      <c r="I3376" s="3" t="s">
        <v>21785</v>
      </c>
      <c r="J3376" s="3" t="str">
        <f>IF($B3376="SINAPI",IF(ISNUMBER(MATCH(Banco!$C3376,Analitico!$A:$A,0)),INDEX(Analitico!E:E,MATCH(Banco!$C3376,Analitico!$A:$A,0))&amp;"%",""),"")</f>
        <v>27,3693405%</v>
      </c>
      <c r="K3376" s="3" t="str">
        <f>IF($B3376="SINAPI",IF(ISNUMBER(MATCH(Banco!$C3376,Analitico!$A:$A,0)),INDEX(Analitico!F:F,MATCH(Banco!$C3376,Analitico!$A:$A,0))&amp;"%",""),"")</f>
        <v>%</v>
      </c>
    </row>
    <row r="3377" spans="1:11" ht="20.399999999999999" x14ac:dyDescent="0.2">
      <c r="A3377" s="1" t="str">
        <f t="shared" si="54"/>
        <v>SINAPI 100579</v>
      </c>
      <c r="B3377" s="3" t="s">
        <v>21783</v>
      </c>
      <c r="C3377" s="3" t="s">
        <v>3436</v>
      </c>
      <c r="D3377" s="2" t="s">
        <v>11179</v>
      </c>
      <c r="E3377" s="3" t="s">
        <v>15533</v>
      </c>
      <c r="F3377" s="66" t="s">
        <v>18570</v>
      </c>
      <c r="I3377" s="3" t="s">
        <v>21785</v>
      </c>
      <c r="J3377" s="3" t="str">
        <f>IF($B3377="SINAPI",IF(ISNUMBER(MATCH(Banco!$C3377,Analitico!$A:$A,0)),INDEX(Analitico!E:E,MATCH(Banco!$C3377,Analitico!$A:$A,0))&amp;"%",""),"")</f>
        <v>26,8293087%</v>
      </c>
      <c r="K3377" s="3" t="str">
        <f>IF($B3377="SINAPI",IF(ISNUMBER(MATCH(Banco!$C3377,Analitico!$A:$A,0)),INDEX(Analitico!F:F,MATCH(Banco!$C3377,Analitico!$A:$A,0))&amp;"%",""),"")</f>
        <v>%</v>
      </c>
    </row>
    <row r="3378" spans="1:11" ht="20.399999999999999" x14ac:dyDescent="0.2">
      <c r="A3378" s="1" t="str">
        <f t="shared" si="54"/>
        <v>SINAPI 100580</v>
      </c>
      <c r="B3378" s="3" t="s">
        <v>21783</v>
      </c>
      <c r="C3378" s="3" t="s">
        <v>3437</v>
      </c>
      <c r="D3378" s="2" t="s">
        <v>11180</v>
      </c>
      <c r="E3378" s="3" t="s">
        <v>15533</v>
      </c>
      <c r="F3378" s="66" t="s">
        <v>18571</v>
      </c>
      <c r="I3378" s="3" t="s">
        <v>21785</v>
      </c>
      <c r="J3378" s="3" t="str">
        <f>IF($B3378="SINAPI",IF(ISNUMBER(MATCH(Banco!$C3378,Analitico!$A:$A,0)),INDEX(Analitico!E:E,MATCH(Banco!$C3378,Analitico!$A:$A,0))&amp;"%",""),"")</f>
        <v>31,8744988%</v>
      </c>
      <c r="K3378" s="3" t="str">
        <f>IF($B3378="SINAPI",IF(ISNUMBER(MATCH(Banco!$C3378,Analitico!$A:$A,0)),INDEX(Analitico!F:F,MATCH(Banco!$C3378,Analitico!$A:$A,0))&amp;"%",""),"")</f>
        <v>%</v>
      </c>
    </row>
    <row r="3379" spans="1:11" ht="20.399999999999999" x14ac:dyDescent="0.2">
      <c r="A3379" s="1" t="str">
        <f t="shared" si="54"/>
        <v>SINAPI 100581</v>
      </c>
      <c r="B3379" s="3" t="s">
        <v>21783</v>
      </c>
      <c r="C3379" s="3" t="s">
        <v>3438</v>
      </c>
      <c r="D3379" s="2" t="s">
        <v>11181</v>
      </c>
      <c r="E3379" s="3" t="s">
        <v>15533</v>
      </c>
      <c r="F3379" s="66" t="s">
        <v>18572</v>
      </c>
      <c r="I3379" s="3" t="s">
        <v>21785</v>
      </c>
      <c r="J3379" s="3" t="str">
        <f>IF($B3379="SINAPI",IF(ISNUMBER(MATCH(Banco!$C3379,Analitico!$A:$A,0)),INDEX(Analitico!E:E,MATCH(Banco!$C3379,Analitico!$A:$A,0))&amp;"%",""),"")</f>
        <v>26,5902296%</v>
      </c>
      <c r="K3379" s="3" t="str">
        <f>IF($B3379="SINAPI",IF(ISNUMBER(MATCH(Banco!$C3379,Analitico!$A:$A,0)),INDEX(Analitico!F:F,MATCH(Banco!$C3379,Analitico!$A:$A,0))&amp;"%",""),"")</f>
        <v>%</v>
      </c>
    </row>
    <row r="3380" spans="1:11" ht="20.399999999999999" x14ac:dyDescent="0.2">
      <c r="A3380" s="1" t="str">
        <f t="shared" si="54"/>
        <v>SINAPI 100582</v>
      </c>
      <c r="B3380" s="3" t="s">
        <v>21783</v>
      </c>
      <c r="C3380" s="3" t="s">
        <v>3439</v>
      </c>
      <c r="D3380" s="2" t="s">
        <v>11182</v>
      </c>
      <c r="E3380" s="3" t="s">
        <v>15533</v>
      </c>
      <c r="F3380" s="66" t="s">
        <v>18573</v>
      </c>
      <c r="I3380" s="3" t="s">
        <v>21785</v>
      </c>
      <c r="J3380" s="3" t="str">
        <f>IF($B3380="SINAPI",IF(ISNUMBER(MATCH(Banco!$C3380,Analitico!$A:$A,0)),INDEX(Analitico!E:E,MATCH(Banco!$C3380,Analitico!$A:$A,0))&amp;"%",""),"")</f>
        <v>34,8683941%</v>
      </c>
      <c r="K3380" s="3" t="str">
        <f>IF($B3380="SINAPI",IF(ISNUMBER(MATCH(Banco!$C3380,Analitico!$A:$A,0)),INDEX(Analitico!F:F,MATCH(Banco!$C3380,Analitico!$A:$A,0))&amp;"%",""),"")</f>
        <v>%</v>
      </c>
    </row>
    <row r="3381" spans="1:11" ht="20.399999999999999" x14ac:dyDescent="0.2">
      <c r="A3381" s="1" t="str">
        <f t="shared" si="54"/>
        <v>SINAPI 100583</v>
      </c>
      <c r="B3381" s="3" t="s">
        <v>21783</v>
      </c>
      <c r="C3381" s="3" t="s">
        <v>3440</v>
      </c>
      <c r="D3381" s="2" t="s">
        <v>11183</v>
      </c>
      <c r="E3381" s="3" t="s">
        <v>15533</v>
      </c>
      <c r="F3381" s="66" t="s">
        <v>18574</v>
      </c>
      <c r="I3381" s="3" t="s">
        <v>21785</v>
      </c>
      <c r="J3381" s="3" t="str">
        <f>IF($B3381="SINAPI",IF(ISNUMBER(MATCH(Banco!$C3381,Analitico!$A:$A,0)),INDEX(Analitico!E:E,MATCH(Banco!$C3381,Analitico!$A:$A,0))&amp;"%",""),"")</f>
        <v>26,5110120%</v>
      </c>
      <c r="K3381" s="3" t="str">
        <f>IF($B3381="SINAPI",IF(ISNUMBER(MATCH(Banco!$C3381,Analitico!$A:$A,0)),INDEX(Analitico!F:F,MATCH(Banco!$C3381,Analitico!$A:$A,0))&amp;"%",""),"")</f>
        <v>%</v>
      </c>
    </row>
    <row r="3382" spans="1:11" ht="20.399999999999999" x14ac:dyDescent="0.2">
      <c r="A3382" s="1" t="str">
        <f t="shared" si="54"/>
        <v>SINAPI 100584</v>
      </c>
      <c r="B3382" s="3" t="s">
        <v>21783</v>
      </c>
      <c r="C3382" s="3" t="s">
        <v>3441</v>
      </c>
      <c r="D3382" s="2" t="s">
        <v>11184</v>
      </c>
      <c r="E3382" s="3" t="s">
        <v>15533</v>
      </c>
      <c r="F3382" s="66" t="s">
        <v>18575</v>
      </c>
      <c r="I3382" s="3" t="s">
        <v>21785</v>
      </c>
      <c r="J3382" s="3" t="str">
        <f>IF($B3382="SINAPI",IF(ISNUMBER(MATCH(Banco!$C3382,Analitico!$A:$A,0)),INDEX(Analitico!E:E,MATCH(Banco!$C3382,Analitico!$A:$A,0))&amp;"%",""),"")</f>
        <v>31,5511138%</v>
      </c>
      <c r="K3382" s="3" t="str">
        <f>IF($B3382="SINAPI",IF(ISNUMBER(MATCH(Banco!$C3382,Analitico!$A:$A,0)),INDEX(Analitico!F:F,MATCH(Banco!$C3382,Analitico!$A:$A,0))&amp;"%",""),"")</f>
        <v>%</v>
      </c>
    </row>
    <row r="3383" spans="1:11" ht="20.399999999999999" x14ac:dyDescent="0.2">
      <c r="A3383" s="1" t="str">
        <f t="shared" si="54"/>
        <v>SINAPI 100585</v>
      </c>
      <c r="B3383" s="3" t="s">
        <v>21783</v>
      </c>
      <c r="C3383" s="3" t="s">
        <v>3442</v>
      </c>
      <c r="D3383" s="2" t="s">
        <v>11185</v>
      </c>
      <c r="E3383" s="3" t="s">
        <v>15533</v>
      </c>
      <c r="F3383" s="66" t="s">
        <v>18576</v>
      </c>
      <c r="I3383" s="3" t="s">
        <v>21785</v>
      </c>
      <c r="J3383" s="3" t="str">
        <f>IF($B3383="SINAPI",IF(ISNUMBER(MATCH(Banco!$C3383,Analitico!$A:$A,0)),INDEX(Analitico!E:E,MATCH(Banco!$C3383,Analitico!$A:$A,0))&amp;"%",""),"")</f>
        <v>26,2672811%</v>
      </c>
      <c r="K3383" s="3" t="str">
        <f>IF($B3383="SINAPI",IF(ISNUMBER(MATCH(Banco!$C3383,Analitico!$A:$A,0)),INDEX(Analitico!F:F,MATCH(Banco!$C3383,Analitico!$A:$A,0))&amp;"%",""),"")</f>
        <v>%</v>
      </c>
    </row>
    <row r="3384" spans="1:11" ht="20.399999999999999" x14ac:dyDescent="0.2">
      <c r="A3384" s="1" t="str">
        <f t="shared" si="54"/>
        <v>SINAPI 100586</v>
      </c>
      <c r="B3384" s="3" t="s">
        <v>21783</v>
      </c>
      <c r="C3384" s="3" t="s">
        <v>3443</v>
      </c>
      <c r="D3384" s="2" t="s">
        <v>11186</v>
      </c>
      <c r="E3384" s="3" t="s">
        <v>15533</v>
      </c>
      <c r="F3384" s="66" t="s">
        <v>18577</v>
      </c>
      <c r="I3384" s="3" t="s">
        <v>21785</v>
      </c>
      <c r="J3384" s="3" t="str">
        <f>IF($B3384="SINAPI",IF(ISNUMBER(MATCH(Banco!$C3384,Analitico!$A:$A,0)),INDEX(Analitico!E:E,MATCH(Banco!$C3384,Analitico!$A:$A,0))&amp;"%",""),"")</f>
        <v>33,3722947%</v>
      </c>
      <c r="K3384" s="3" t="str">
        <f>IF($B3384="SINAPI",IF(ISNUMBER(MATCH(Banco!$C3384,Analitico!$A:$A,0)),INDEX(Analitico!F:F,MATCH(Banco!$C3384,Analitico!$A:$A,0))&amp;"%",""),"")</f>
        <v>%</v>
      </c>
    </row>
    <row r="3385" spans="1:11" ht="20.399999999999999" x14ac:dyDescent="0.2">
      <c r="A3385" s="1" t="str">
        <f t="shared" si="54"/>
        <v>SINAPI 100587</v>
      </c>
      <c r="B3385" s="3" t="s">
        <v>21783</v>
      </c>
      <c r="C3385" s="3" t="s">
        <v>3444</v>
      </c>
      <c r="D3385" s="2" t="s">
        <v>11187</v>
      </c>
      <c r="E3385" s="3" t="s">
        <v>15533</v>
      </c>
      <c r="F3385" s="66" t="s">
        <v>18578</v>
      </c>
      <c r="I3385" s="3" t="s">
        <v>21785</v>
      </c>
      <c r="J3385" s="3" t="str">
        <f>IF($B3385="SINAPI",IF(ISNUMBER(MATCH(Banco!$C3385,Analitico!$A:$A,0)),INDEX(Analitico!E:E,MATCH(Banco!$C3385,Analitico!$A:$A,0))&amp;"%",""),"")</f>
        <v>26,2169652%</v>
      </c>
      <c r="K3385" s="3" t="str">
        <f>IF($B3385="SINAPI",IF(ISNUMBER(MATCH(Banco!$C3385,Analitico!$A:$A,0)),INDEX(Analitico!F:F,MATCH(Banco!$C3385,Analitico!$A:$A,0))&amp;"%",""),"")</f>
        <v>%</v>
      </c>
    </row>
    <row r="3386" spans="1:11" ht="20.399999999999999" x14ac:dyDescent="0.2">
      <c r="A3386" s="1" t="str">
        <f t="shared" si="54"/>
        <v>SINAPI 100588</v>
      </c>
      <c r="B3386" s="3" t="s">
        <v>21783</v>
      </c>
      <c r="C3386" s="3" t="s">
        <v>3445</v>
      </c>
      <c r="D3386" s="2" t="s">
        <v>11188</v>
      </c>
      <c r="E3386" s="3" t="s">
        <v>15533</v>
      </c>
      <c r="F3386" s="66" t="s">
        <v>18579</v>
      </c>
      <c r="I3386" s="3" t="s">
        <v>21785</v>
      </c>
      <c r="J3386" s="3" t="str">
        <f>IF($B3386="SINAPI",IF(ISNUMBER(MATCH(Banco!$C3386,Analitico!$A:$A,0)),INDEX(Analitico!E:E,MATCH(Banco!$C3386,Analitico!$A:$A,0))&amp;"%",""),"")</f>
        <v>31,5151944%</v>
      </c>
      <c r="K3386" s="3" t="str">
        <f>IF($B3386="SINAPI",IF(ISNUMBER(MATCH(Banco!$C3386,Analitico!$A:$A,0)),INDEX(Analitico!F:F,MATCH(Banco!$C3386,Analitico!$A:$A,0))&amp;"%",""),"")</f>
        <v>%</v>
      </c>
    </row>
    <row r="3387" spans="1:11" ht="20.399999999999999" x14ac:dyDescent="0.2">
      <c r="A3387" s="1" t="str">
        <f t="shared" si="54"/>
        <v>SINAPI 100589</v>
      </c>
      <c r="B3387" s="3" t="s">
        <v>21783</v>
      </c>
      <c r="C3387" s="3" t="s">
        <v>3446</v>
      </c>
      <c r="D3387" s="2" t="s">
        <v>11189</v>
      </c>
      <c r="E3387" s="3" t="s">
        <v>15533</v>
      </c>
      <c r="F3387" s="66" t="s">
        <v>18580</v>
      </c>
      <c r="I3387" s="3" t="s">
        <v>21785</v>
      </c>
      <c r="J3387" s="3" t="str">
        <f>IF($B3387="SINAPI",IF(ISNUMBER(MATCH(Banco!$C3387,Analitico!$A:$A,0)),INDEX(Analitico!E:E,MATCH(Banco!$C3387,Analitico!$A:$A,0))&amp;"%",""),"")</f>
        <v>29,9795649%</v>
      </c>
      <c r="K3387" s="3" t="str">
        <f>IF($B3387="SINAPI",IF(ISNUMBER(MATCH(Banco!$C3387,Analitico!$A:$A,0)),INDEX(Analitico!F:F,MATCH(Banco!$C3387,Analitico!$A:$A,0))&amp;"%",""),"")</f>
        <v>%</v>
      </c>
    </row>
    <row r="3388" spans="1:11" ht="20.399999999999999" x14ac:dyDescent="0.2">
      <c r="A3388" s="1" t="str">
        <f t="shared" si="54"/>
        <v>SINAPI 100590</v>
      </c>
      <c r="B3388" s="3" t="s">
        <v>21783</v>
      </c>
      <c r="C3388" s="3" t="s">
        <v>3447</v>
      </c>
      <c r="D3388" s="2" t="s">
        <v>11190</v>
      </c>
      <c r="E3388" s="3" t="s">
        <v>15533</v>
      </c>
      <c r="F3388" s="66" t="s">
        <v>18581</v>
      </c>
      <c r="I3388" s="3" t="s">
        <v>21785</v>
      </c>
      <c r="J3388" s="3" t="str">
        <f>IF($B3388="SINAPI",IF(ISNUMBER(MATCH(Banco!$C3388,Analitico!$A:$A,0)),INDEX(Analitico!E:E,MATCH(Banco!$C3388,Analitico!$A:$A,0))&amp;"%",""),"")</f>
        <v>34,5311121%</v>
      </c>
      <c r="K3388" s="3" t="str">
        <f>IF($B3388="SINAPI",IF(ISNUMBER(MATCH(Banco!$C3388,Analitico!$A:$A,0)),INDEX(Analitico!F:F,MATCH(Banco!$C3388,Analitico!$A:$A,0))&amp;"%",""),"")</f>
        <v>%</v>
      </c>
    </row>
    <row r="3389" spans="1:11" ht="20.399999999999999" x14ac:dyDescent="0.2">
      <c r="A3389" s="1" t="str">
        <f t="shared" si="54"/>
        <v>SINAPI 100591</v>
      </c>
      <c r="B3389" s="3" t="s">
        <v>21783</v>
      </c>
      <c r="C3389" s="3" t="s">
        <v>3448</v>
      </c>
      <c r="D3389" s="2" t="s">
        <v>11191</v>
      </c>
      <c r="E3389" s="3" t="s">
        <v>15533</v>
      </c>
      <c r="F3389" s="66" t="s">
        <v>18582</v>
      </c>
      <c r="I3389" s="3" t="s">
        <v>21785</v>
      </c>
      <c r="J3389" s="3" t="str">
        <f>IF($B3389="SINAPI",IF(ISNUMBER(MATCH(Banco!$C3389,Analitico!$A:$A,0)),INDEX(Analitico!E:E,MATCH(Banco!$C3389,Analitico!$A:$A,0))&amp;"%",""),"")</f>
        <v>27,5095178%</v>
      </c>
      <c r="K3389" s="3" t="str">
        <f>IF($B3389="SINAPI",IF(ISNUMBER(MATCH(Banco!$C3389,Analitico!$A:$A,0)),INDEX(Analitico!F:F,MATCH(Banco!$C3389,Analitico!$A:$A,0))&amp;"%",""),"")</f>
        <v>%</v>
      </c>
    </row>
    <row r="3390" spans="1:11" ht="20.399999999999999" x14ac:dyDescent="0.2">
      <c r="A3390" s="1" t="str">
        <f t="shared" si="54"/>
        <v>SINAPI 100592</v>
      </c>
      <c r="B3390" s="3" t="s">
        <v>21783</v>
      </c>
      <c r="C3390" s="3" t="s">
        <v>3449</v>
      </c>
      <c r="D3390" s="2" t="s">
        <v>11192</v>
      </c>
      <c r="E3390" s="3" t="s">
        <v>15533</v>
      </c>
      <c r="F3390" s="66" t="s">
        <v>18583</v>
      </c>
      <c r="I3390" s="3" t="s">
        <v>21785</v>
      </c>
      <c r="J3390" s="3" t="str">
        <f>IF($B3390="SINAPI",IF(ISNUMBER(MATCH(Banco!$C3390,Analitico!$A:$A,0)),INDEX(Analitico!E:E,MATCH(Banco!$C3390,Analitico!$A:$A,0))&amp;"%",""),"")</f>
        <v>31,5139529%</v>
      </c>
      <c r="K3390" s="3" t="str">
        <f>IF($B3390="SINAPI",IF(ISNUMBER(MATCH(Banco!$C3390,Analitico!$A:$A,0)),INDEX(Analitico!F:F,MATCH(Banco!$C3390,Analitico!$A:$A,0))&amp;"%",""),"")</f>
        <v>%</v>
      </c>
    </row>
    <row r="3391" spans="1:11" ht="20.399999999999999" x14ac:dyDescent="0.2">
      <c r="A3391" s="1" t="str">
        <f t="shared" si="54"/>
        <v>SINAPI 100593</v>
      </c>
      <c r="B3391" s="3" t="s">
        <v>21783</v>
      </c>
      <c r="C3391" s="3" t="s">
        <v>3450</v>
      </c>
      <c r="D3391" s="2" t="s">
        <v>11193</v>
      </c>
      <c r="E3391" s="3" t="s">
        <v>15533</v>
      </c>
      <c r="F3391" s="66" t="s">
        <v>18584</v>
      </c>
      <c r="I3391" s="3" t="s">
        <v>21785</v>
      </c>
      <c r="J3391" s="3" t="str">
        <f>IF($B3391="SINAPI",IF(ISNUMBER(MATCH(Banco!$C3391,Analitico!$A:$A,0)),INDEX(Analitico!E:E,MATCH(Banco!$C3391,Analitico!$A:$A,0))&amp;"%",""),"")</f>
        <v>27,5975853%</v>
      </c>
      <c r="K3391" s="3" t="str">
        <f>IF($B3391="SINAPI",IF(ISNUMBER(MATCH(Banco!$C3391,Analitico!$A:$A,0)),INDEX(Analitico!F:F,MATCH(Banco!$C3391,Analitico!$A:$A,0))&amp;"%",""),"")</f>
        <v>%</v>
      </c>
    </row>
    <row r="3392" spans="1:11" ht="20.399999999999999" x14ac:dyDescent="0.2">
      <c r="A3392" s="1" t="str">
        <f t="shared" si="54"/>
        <v>SINAPI 100594</v>
      </c>
      <c r="B3392" s="3" t="s">
        <v>21783</v>
      </c>
      <c r="C3392" s="3" t="s">
        <v>3451</v>
      </c>
      <c r="D3392" s="2" t="s">
        <v>11194</v>
      </c>
      <c r="E3392" s="3" t="s">
        <v>15533</v>
      </c>
      <c r="F3392" s="66" t="s">
        <v>18585</v>
      </c>
      <c r="I3392" s="3" t="s">
        <v>21785</v>
      </c>
      <c r="J3392" s="3" t="str">
        <f>IF($B3392="SINAPI",IF(ISNUMBER(MATCH(Banco!$C3392,Analitico!$A:$A,0)),INDEX(Analitico!E:E,MATCH(Banco!$C3392,Analitico!$A:$A,0))&amp;"%",""),"")</f>
        <v>33,6055480%</v>
      </c>
      <c r="K3392" s="3" t="str">
        <f>IF($B3392="SINAPI",IF(ISNUMBER(MATCH(Banco!$C3392,Analitico!$A:$A,0)),INDEX(Analitico!F:F,MATCH(Banco!$C3392,Analitico!$A:$A,0))&amp;"%",""),"")</f>
        <v>%</v>
      </c>
    </row>
    <row r="3393" spans="1:11" ht="20.399999999999999" x14ac:dyDescent="0.2">
      <c r="A3393" s="1" t="str">
        <f t="shared" si="54"/>
        <v>SINAPI 100595</v>
      </c>
      <c r="B3393" s="3" t="s">
        <v>21783</v>
      </c>
      <c r="C3393" s="3" t="s">
        <v>3452</v>
      </c>
      <c r="D3393" s="2" t="s">
        <v>11195</v>
      </c>
      <c r="E3393" s="3" t="s">
        <v>15533</v>
      </c>
      <c r="F3393" s="66" t="s">
        <v>18586</v>
      </c>
      <c r="I3393" s="3" t="s">
        <v>21785</v>
      </c>
      <c r="J3393" s="3" t="str">
        <f>IF($B3393="SINAPI",IF(ISNUMBER(MATCH(Banco!$C3393,Analitico!$A:$A,0)),INDEX(Analitico!E:E,MATCH(Banco!$C3393,Analitico!$A:$A,0))&amp;"%",""),"")</f>
        <v>27,8452947%</v>
      </c>
      <c r="K3393" s="3" t="str">
        <f>IF($B3393="SINAPI",IF(ISNUMBER(MATCH(Banco!$C3393,Analitico!$A:$A,0)),INDEX(Analitico!F:F,MATCH(Banco!$C3393,Analitico!$A:$A,0))&amp;"%",""),"")</f>
        <v>%</v>
      </c>
    </row>
    <row r="3394" spans="1:11" ht="20.399999999999999" x14ac:dyDescent="0.2">
      <c r="A3394" s="1" t="str">
        <f t="shared" si="54"/>
        <v>SINAPI 100596</v>
      </c>
      <c r="B3394" s="3" t="s">
        <v>21783</v>
      </c>
      <c r="C3394" s="3" t="s">
        <v>3453</v>
      </c>
      <c r="D3394" s="2" t="s">
        <v>11196</v>
      </c>
      <c r="E3394" s="3" t="s">
        <v>15533</v>
      </c>
      <c r="F3394" s="66" t="s">
        <v>18587</v>
      </c>
      <c r="I3394" s="3" t="s">
        <v>21785</v>
      </c>
      <c r="J3394" s="3" t="str">
        <f>IF($B3394="SINAPI",IF(ISNUMBER(MATCH(Banco!$C3394,Analitico!$A:$A,0)),INDEX(Analitico!E:E,MATCH(Banco!$C3394,Analitico!$A:$A,0))&amp;"%",""),"")</f>
        <v>34,4311183%</v>
      </c>
      <c r="K3394" s="3" t="str">
        <f>IF($B3394="SINAPI",IF(ISNUMBER(MATCH(Banco!$C3394,Analitico!$A:$A,0)),INDEX(Analitico!F:F,MATCH(Banco!$C3394,Analitico!$A:$A,0))&amp;"%",""),"")</f>
        <v>%</v>
      </c>
    </row>
    <row r="3395" spans="1:11" ht="20.399999999999999" x14ac:dyDescent="0.2">
      <c r="A3395" s="1" t="str">
        <f t="shared" si="54"/>
        <v>SINAPI 100597</v>
      </c>
      <c r="B3395" s="3" t="s">
        <v>21783</v>
      </c>
      <c r="C3395" s="3" t="s">
        <v>3454</v>
      </c>
      <c r="D3395" s="2" t="s">
        <v>11197</v>
      </c>
      <c r="E3395" s="3" t="s">
        <v>15533</v>
      </c>
      <c r="F3395" s="66" t="s">
        <v>18588</v>
      </c>
      <c r="I3395" s="3" t="s">
        <v>21785</v>
      </c>
      <c r="J3395" s="3" t="str">
        <f>IF($B3395="SINAPI",IF(ISNUMBER(MATCH(Banco!$C3395,Analitico!$A:$A,0)),INDEX(Analitico!E:E,MATCH(Banco!$C3395,Analitico!$A:$A,0))&amp;"%",""),"")</f>
        <v>30,1778018%</v>
      </c>
      <c r="K3395" s="3" t="str">
        <f>IF($B3395="SINAPI",IF(ISNUMBER(MATCH(Banco!$C3395,Analitico!$A:$A,0)),INDEX(Analitico!F:F,MATCH(Banco!$C3395,Analitico!$A:$A,0))&amp;"%",""),"")</f>
        <v>%</v>
      </c>
    </row>
    <row r="3396" spans="1:11" ht="20.399999999999999" x14ac:dyDescent="0.2">
      <c r="A3396" s="1" t="str">
        <f t="shared" si="54"/>
        <v>SINAPI 100598</v>
      </c>
      <c r="B3396" s="3" t="s">
        <v>21783</v>
      </c>
      <c r="C3396" s="3" t="s">
        <v>3455</v>
      </c>
      <c r="D3396" s="2" t="s">
        <v>11198</v>
      </c>
      <c r="E3396" s="3" t="s">
        <v>15533</v>
      </c>
      <c r="F3396" s="66" t="s">
        <v>18589</v>
      </c>
      <c r="I3396" s="3" t="s">
        <v>21785</v>
      </c>
      <c r="J3396" s="3" t="str">
        <f>IF($B3396="SINAPI",IF(ISNUMBER(MATCH(Banco!$C3396,Analitico!$A:$A,0)),INDEX(Analitico!E:E,MATCH(Banco!$C3396,Analitico!$A:$A,0))&amp;"%",""),"")</f>
        <v>34,8281439%</v>
      </c>
      <c r="K3396" s="3" t="str">
        <f>IF($B3396="SINAPI",IF(ISNUMBER(MATCH(Banco!$C3396,Analitico!$A:$A,0)),INDEX(Analitico!F:F,MATCH(Banco!$C3396,Analitico!$A:$A,0))&amp;"%",""),"")</f>
        <v>%</v>
      </c>
    </row>
    <row r="3397" spans="1:11" ht="20.399999999999999" x14ac:dyDescent="0.2">
      <c r="A3397" s="1" t="str">
        <f t="shared" si="54"/>
        <v>SINAPI 100599</v>
      </c>
      <c r="B3397" s="3" t="s">
        <v>21783</v>
      </c>
      <c r="C3397" s="3" t="s">
        <v>3456</v>
      </c>
      <c r="D3397" s="2" t="s">
        <v>11199</v>
      </c>
      <c r="E3397" s="3" t="s">
        <v>15533</v>
      </c>
      <c r="F3397" s="66" t="s">
        <v>18590</v>
      </c>
      <c r="I3397" s="3" t="s">
        <v>21785</v>
      </c>
      <c r="J3397" s="3" t="str">
        <f>IF($B3397="SINAPI",IF(ISNUMBER(MATCH(Banco!$C3397,Analitico!$A:$A,0)),INDEX(Analitico!E:E,MATCH(Banco!$C3397,Analitico!$A:$A,0))&amp;"%",""),"")</f>
        <v>21,7814463%</v>
      </c>
      <c r="K3397" s="3" t="str">
        <f>IF($B3397="SINAPI",IF(ISNUMBER(MATCH(Banco!$C3397,Analitico!$A:$A,0)),INDEX(Analitico!F:F,MATCH(Banco!$C3397,Analitico!$A:$A,0))&amp;"%",""),"")</f>
        <v>%</v>
      </c>
    </row>
    <row r="3398" spans="1:11" ht="20.399999999999999" x14ac:dyDescent="0.2">
      <c r="A3398" s="1" t="str">
        <f t="shared" si="54"/>
        <v>SINAPI 100600</v>
      </c>
      <c r="B3398" s="3" t="s">
        <v>21783</v>
      </c>
      <c r="C3398" s="3" t="s">
        <v>3457</v>
      </c>
      <c r="D3398" s="2" t="s">
        <v>11200</v>
      </c>
      <c r="E3398" s="3" t="s">
        <v>15533</v>
      </c>
      <c r="F3398" s="66" t="s">
        <v>18591</v>
      </c>
      <c r="I3398" s="3" t="s">
        <v>21785</v>
      </c>
      <c r="J3398" s="3" t="str">
        <f>IF($B3398="SINAPI",IF(ISNUMBER(MATCH(Banco!$C3398,Analitico!$A:$A,0)),INDEX(Analitico!E:E,MATCH(Banco!$C3398,Analitico!$A:$A,0))&amp;"%",""),"")</f>
        <v>26,6462594%</v>
      </c>
      <c r="K3398" s="3" t="str">
        <f>IF($B3398="SINAPI",IF(ISNUMBER(MATCH(Banco!$C3398,Analitico!$A:$A,0)),INDEX(Analitico!F:F,MATCH(Banco!$C3398,Analitico!$A:$A,0))&amp;"%",""),"")</f>
        <v>%</v>
      </c>
    </row>
    <row r="3399" spans="1:11" ht="20.399999999999999" x14ac:dyDescent="0.2">
      <c r="A3399" s="1" t="str">
        <f t="shared" si="54"/>
        <v>SINAPI 100601</v>
      </c>
      <c r="B3399" s="3" t="s">
        <v>21783</v>
      </c>
      <c r="C3399" s="3" t="s">
        <v>3458</v>
      </c>
      <c r="D3399" s="2" t="s">
        <v>11201</v>
      </c>
      <c r="E3399" s="3" t="s">
        <v>15533</v>
      </c>
      <c r="F3399" s="66" t="s">
        <v>18592</v>
      </c>
      <c r="I3399" s="3" t="s">
        <v>21785</v>
      </c>
      <c r="J3399" s="3" t="str">
        <f>IF($B3399="SINAPI",IF(ISNUMBER(MATCH(Banco!$C3399,Analitico!$A:$A,0)),INDEX(Analitico!E:E,MATCH(Banco!$C3399,Analitico!$A:$A,0))&amp;"%",""),"")</f>
        <v>30,7138614%</v>
      </c>
      <c r="K3399" s="3" t="str">
        <f>IF($B3399="SINAPI",IF(ISNUMBER(MATCH(Banco!$C3399,Analitico!$A:$A,0)),INDEX(Analitico!F:F,MATCH(Banco!$C3399,Analitico!$A:$A,0))&amp;"%",""),"")</f>
        <v>%</v>
      </c>
    </row>
    <row r="3400" spans="1:11" ht="20.399999999999999" x14ac:dyDescent="0.2">
      <c r="A3400" s="1" t="str">
        <f t="shared" si="54"/>
        <v>SINAPI 100602</v>
      </c>
      <c r="B3400" s="3" t="s">
        <v>21783</v>
      </c>
      <c r="C3400" s="3" t="s">
        <v>3459</v>
      </c>
      <c r="D3400" s="2" t="s">
        <v>11202</v>
      </c>
      <c r="E3400" s="3" t="s">
        <v>15533</v>
      </c>
      <c r="F3400" s="66" t="s">
        <v>18593</v>
      </c>
      <c r="I3400" s="3" t="s">
        <v>21785</v>
      </c>
      <c r="J3400" s="3" t="str">
        <f>IF($B3400="SINAPI",IF(ISNUMBER(MATCH(Banco!$C3400,Analitico!$A:$A,0)),INDEX(Analitico!E:E,MATCH(Banco!$C3400,Analitico!$A:$A,0))&amp;"%",""),"")</f>
        <v>33,8842746%</v>
      </c>
      <c r="K3400" s="3" t="str">
        <f>IF($B3400="SINAPI",IF(ISNUMBER(MATCH(Banco!$C3400,Analitico!$A:$A,0)),INDEX(Analitico!F:F,MATCH(Banco!$C3400,Analitico!$A:$A,0))&amp;"%",""),"")</f>
        <v>%</v>
      </c>
    </row>
    <row r="3401" spans="1:11" ht="20.399999999999999" x14ac:dyDescent="0.2">
      <c r="A3401" s="1" t="str">
        <f t="shared" si="54"/>
        <v>SINAPI 100603</v>
      </c>
      <c r="B3401" s="3" t="s">
        <v>21783</v>
      </c>
      <c r="C3401" s="3" t="s">
        <v>3460</v>
      </c>
      <c r="D3401" s="2" t="s">
        <v>11203</v>
      </c>
      <c r="E3401" s="3" t="s">
        <v>15533</v>
      </c>
      <c r="F3401" s="66" t="s">
        <v>18594</v>
      </c>
      <c r="I3401" s="3" t="s">
        <v>21785</v>
      </c>
      <c r="J3401" s="3" t="str">
        <f>IF($B3401="SINAPI",IF(ISNUMBER(MATCH(Banco!$C3401,Analitico!$A:$A,0)),INDEX(Analitico!E:E,MATCH(Banco!$C3401,Analitico!$A:$A,0))&amp;"%",""),"")</f>
        <v>38,3197199%</v>
      </c>
      <c r="K3401" s="3" t="str">
        <f>IF($B3401="SINAPI",IF(ISNUMBER(MATCH(Banco!$C3401,Analitico!$A:$A,0)),INDEX(Analitico!F:F,MATCH(Banco!$C3401,Analitico!$A:$A,0))&amp;"%",""),"")</f>
        <v>%</v>
      </c>
    </row>
    <row r="3402" spans="1:11" ht="20.399999999999999" x14ac:dyDescent="0.2">
      <c r="A3402" s="1" t="str">
        <f t="shared" si="54"/>
        <v>SINAPI 100604</v>
      </c>
      <c r="B3402" s="3" t="s">
        <v>21783</v>
      </c>
      <c r="C3402" s="3" t="s">
        <v>3461</v>
      </c>
      <c r="D3402" s="2" t="s">
        <v>11204</v>
      </c>
      <c r="E3402" s="3" t="s">
        <v>15533</v>
      </c>
      <c r="F3402" s="66" t="s">
        <v>18595</v>
      </c>
      <c r="I3402" s="3" t="s">
        <v>21785</v>
      </c>
      <c r="J3402" s="3" t="str">
        <f>IF($B3402="SINAPI",IF(ISNUMBER(MATCH(Banco!$C3402,Analitico!$A:$A,0)),INDEX(Analitico!E:E,MATCH(Banco!$C3402,Analitico!$A:$A,0))&amp;"%",""),"")</f>
        <v>25,9144261%</v>
      </c>
      <c r="K3402" s="3" t="str">
        <f>IF($B3402="SINAPI",IF(ISNUMBER(MATCH(Banco!$C3402,Analitico!$A:$A,0)),INDEX(Analitico!F:F,MATCH(Banco!$C3402,Analitico!$A:$A,0))&amp;"%",""),"")</f>
        <v>%</v>
      </c>
    </row>
    <row r="3403" spans="1:11" ht="20.399999999999999" x14ac:dyDescent="0.2">
      <c r="A3403" s="1" t="str">
        <f t="shared" si="54"/>
        <v>SINAPI 100605</v>
      </c>
      <c r="B3403" s="3" t="s">
        <v>21783</v>
      </c>
      <c r="C3403" s="3" t="s">
        <v>3462</v>
      </c>
      <c r="D3403" s="2" t="s">
        <v>11205</v>
      </c>
      <c r="E3403" s="3" t="s">
        <v>15533</v>
      </c>
      <c r="F3403" s="66" t="s">
        <v>18596</v>
      </c>
      <c r="I3403" s="3" t="s">
        <v>21785</v>
      </c>
      <c r="J3403" s="3" t="str">
        <f>IF($B3403="SINAPI",IF(ISNUMBER(MATCH(Banco!$C3403,Analitico!$A:$A,0)),INDEX(Analitico!E:E,MATCH(Banco!$C3403,Analitico!$A:$A,0))&amp;"%",""),"")</f>
        <v>33,6869374%</v>
      </c>
      <c r="K3403" s="3" t="str">
        <f>IF($B3403="SINAPI",IF(ISNUMBER(MATCH(Banco!$C3403,Analitico!$A:$A,0)),INDEX(Analitico!F:F,MATCH(Banco!$C3403,Analitico!$A:$A,0))&amp;"%",""),"")</f>
        <v>%</v>
      </c>
    </row>
    <row r="3404" spans="1:11" ht="20.399999999999999" x14ac:dyDescent="0.2">
      <c r="A3404" s="1" t="str">
        <f t="shared" si="54"/>
        <v>SINAPI 100606</v>
      </c>
      <c r="B3404" s="3" t="s">
        <v>21783</v>
      </c>
      <c r="C3404" s="3" t="s">
        <v>3463</v>
      </c>
      <c r="D3404" s="2" t="s">
        <v>11206</v>
      </c>
      <c r="E3404" s="3" t="s">
        <v>15533</v>
      </c>
      <c r="F3404" s="66" t="s">
        <v>18597</v>
      </c>
      <c r="I3404" s="3" t="s">
        <v>21785</v>
      </c>
      <c r="J3404" s="3" t="str">
        <f>IF($B3404="SINAPI",IF(ISNUMBER(MATCH(Banco!$C3404,Analitico!$A:$A,0)),INDEX(Analitico!E:E,MATCH(Banco!$C3404,Analitico!$A:$A,0))&amp;"%",""),"")</f>
        <v>38,4938514%</v>
      </c>
      <c r="K3404" s="3" t="str">
        <f>IF($B3404="SINAPI",IF(ISNUMBER(MATCH(Banco!$C3404,Analitico!$A:$A,0)),INDEX(Analitico!F:F,MATCH(Banco!$C3404,Analitico!$A:$A,0))&amp;"%",""),"")</f>
        <v>%</v>
      </c>
    </row>
    <row r="3405" spans="1:11" ht="20.399999999999999" x14ac:dyDescent="0.2">
      <c r="A3405" s="1" t="str">
        <f t="shared" si="54"/>
        <v>SINAPI 100607</v>
      </c>
      <c r="B3405" s="3" t="s">
        <v>21783</v>
      </c>
      <c r="C3405" s="3" t="s">
        <v>3464</v>
      </c>
      <c r="D3405" s="2" t="s">
        <v>11207</v>
      </c>
      <c r="E3405" s="3" t="s">
        <v>15533</v>
      </c>
      <c r="F3405" s="66" t="s">
        <v>18598</v>
      </c>
      <c r="I3405" s="3" t="s">
        <v>21785</v>
      </c>
      <c r="J3405" s="3" t="str">
        <f>IF($B3405="SINAPI",IF(ISNUMBER(MATCH(Banco!$C3405,Analitico!$A:$A,0)),INDEX(Analitico!E:E,MATCH(Banco!$C3405,Analitico!$A:$A,0))&amp;"%",""),"")</f>
        <v>25,5865301%</v>
      </c>
      <c r="K3405" s="3" t="str">
        <f>IF($B3405="SINAPI",IF(ISNUMBER(MATCH(Banco!$C3405,Analitico!$A:$A,0)),INDEX(Analitico!F:F,MATCH(Banco!$C3405,Analitico!$A:$A,0))&amp;"%",""),"")</f>
        <v>%</v>
      </c>
    </row>
    <row r="3406" spans="1:11" ht="20.399999999999999" x14ac:dyDescent="0.2">
      <c r="A3406" s="1" t="str">
        <f t="shared" si="54"/>
        <v>SINAPI 100608</v>
      </c>
      <c r="B3406" s="3" t="s">
        <v>21783</v>
      </c>
      <c r="C3406" s="3" t="s">
        <v>3465</v>
      </c>
      <c r="D3406" s="2" t="s">
        <v>11208</v>
      </c>
      <c r="E3406" s="3" t="s">
        <v>15533</v>
      </c>
      <c r="F3406" s="66" t="s">
        <v>18599</v>
      </c>
      <c r="I3406" s="3" t="s">
        <v>21785</v>
      </c>
      <c r="J3406" s="3" t="str">
        <f>IF($B3406="SINAPI",IF(ISNUMBER(MATCH(Banco!$C3406,Analitico!$A:$A,0)),INDEX(Analitico!E:E,MATCH(Banco!$C3406,Analitico!$A:$A,0))&amp;"%",""),"")</f>
        <v>33,5974793%</v>
      </c>
      <c r="K3406" s="3" t="str">
        <f>IF($B3406="SINAPI",IF(ISNUMBER(MATCH(Banco!$C3406,Analitico!$A:$A,0)),INDEX(Analitico!F:F,MATCH(Banco!$C3406,Analitico!$A:$A,0))&amp;"%",""),"")</f>
        <v>%</v>
      </c>
    </row>
    <row r="3407" spans="1:11" ht="20.399999999999999" x14ac:dyDescent="0.2">
      <c r="A3407" s="1" t="str">
        <f t="shared" si="54"/>
        <v>SINAPI 100609</v>
      </c>
      <c r="B3407" s="3" t="s">
        <v>21783</v>
      </c>
      <c r="C3407" s="3" t="s">
        <v>3466</v>
      </c>
      <c r="D3407" s="2" t="s">
        <v>11209</v>
      </c>
      <c r="E3407" s="3" t="s">
        <v>15533</v>
      </c>
      <c r="F3407" s="66" t="s">
        <v>18600</v>
      </c>
      <c r="I3407" s="3" t="s">
        <v>21785</v>
      </c>
      <c r="J3407" s="3" t="str">
        <f>IF($B3407="SINAPI",IF(ISNUMBER(MATCH(Banco!$C3407,Analitico!$A:$A,0)),INDEX(Analitico!E:E,MATCH(Banco!$C3407,Analitico!$A:$A,0))&amp;"%",""),"")</f>
        <v>38,6227663%</v>
      </c>
      <c r="K3407" s="3" t="str">
        <f>IF($B3407="SINAPI",IF(ISNUMBER(MATCH(Banco!$C3407,Analitico!$A:$A,0)),INDEX(Analitico!F:F,MATCH(Banco!$C3407,Analitico!$A:$A,0))&amp;"%",""),"")</f>
        <v>%</v>
      </c>
    </row>
    <row r="3408" spans="1:11" ht="20.399999999999999" x14ac:dyDescent="0.2">
      <c r="A3408" s="1" t="str">
        <f t="shared" si="54"/>
        <v>SINAPI 100610</v>
      </c>
      <c r="B3408" s="3" t="s">
        <v>21783</v>
      </c>
      <c r="C3408" s="3" t="s">
        <v>3467</v>
      </c>
      <c r="D3408" s="2" t="s">
        <v>11210</v>
      </c>
      <c r="E3408" s="3" t="s">
        <v>15533</v>
      </c>
      <c r="F3408" s="66" t="s">
        <v>18601</v>
      </c>
      <c r="I3408" s="3" t="s">
        <v>21785</v>
      </c>
      <c r="J3408" s="3" t="str">
        <f>IF($B3408="SINAPI",IF(ISNUMBER(MATCH(Banco!$C3408,Analitico!$A:$A,0)),INDEX(Analitico!E:E,MATCH(Banco!$C3408,Analitico!$A:$A,0))&amp;"%",""),"")</f>
        <v>25,2394016%</v>
      </c>
      <c r="K3408" s="3" t="str">
        <f>IF($B3408="SINAPI",IF(ISNUMBER(MATCH(Banco!$C3408,Analitico!$A:$A,0)),INDEX(Analitico!F:F,MATCH(Banco!$C3408,Analitico!$A:$A,0))&amp;"%",""),"")</f>
        <v>%</v>
      </c>
    </row>
    <row r="3409" spans="1:11" ht="20.399999999999999" x14ac:dyDescent="0.2">
      <c r="A3409" s="1" t="str">
        <f t="shared" si="54"/>
        <v>SINAPI 100611</v>
      </c>
      <c r="B3409" s="3" t="s">
        <v>21783</v>
      </c>
      <c r="C3409" s="3" t="s">
        <v>3468</v>
      </c>
      <c r="D3409" s="2" t="s">
        <v>11211</v>
      </c>
      <c r="E3409" s="3" t="s">
        <v>15533</v>
      </c>
      <c r="F3409" s="66" t="s">
        <v>18602</v>
      </c>
      <c r="I3409" s="3" t="s">
        <v>21785</v>
      </c>
      <c r="J3409" s="3" t="str">
        <f>IF($B3409="SINAPI",IF(ISNUMBER(MATCH(Banco!$C3409,Analitico!$A:$A,0)),INDEX(Analitico!E:E,MATCH(Banco!$C3409,Analitico!$A:$A,0))&amp;"%",""),"")</f>
        <v>29,8391511%</v>
      </c>
      <c r="K3409" s="3" t="str">
        <f>IF($B3409="SINAPI",IF(ISNUMBER(MATCH(Banco!$C3409,Analitico!$A:$A,0)),INDEX(Analitico!F:F,MATCH(Banco!$C3409,Analitico!$A:$A,0))&amp;"%",""),"")</f>
        <v>%</v>
      </c>
    </row>
    <row r="3410" spans="1:11" ht="20.399999999999999" x14ac:dyDescent="0.2">
      <c r="A3410" s="1" t="str">
        <f t="shared" si="54"/>
        <v>SINAPI 100612</v>
      </c>
      <c r="B3410" s="3" t="s">
        <v>21783</v>
      </c>
      <c r="C3410" s="3" t="s">
        <v>3469</v>
      </c>
      <c r="D3410" s="2" t="s">
        <v>11212</v>
      </c>
      <c r="E3410" s="3" t="s">
        <v>15533</v>
      </c>
      <c r="F3410" s="66" t="s">
        <v>18603</v>
      </c>
      <c r="I3410" s="3" t="s">
        <v>21785</v>
      </c>
      <c r="J3410" s="3" t="str">
        <f>IF($B3410="SINAPI",IF(ISNUMBER(MATCH(Banco!$C3410,Analitico!$A:$A,0)),INDEX(Analitico!E:E,MATCH(Banco!$C3410,Analitico!$A:$A,0))&amp;"%",""),"")</f>
        <v>33,4946399%</v>
      </c>
      <c r="K3410" s="3" t="str">
        <f>IF($B3410="SINAPI",IF(ISNUMBER(MATCH(Banco!$C3410,Analitico!$A:$A,0)),INDEX(Analitico!F:F,MATCH(Banco!$C3410,Analitico!$A:$A,0))&amp;"%",""),"")</f>
        <v>%</v>
      </c>
    </row>
    <row r="3411" spans="1:11" ht="20.399999999999999" x14ac:dyDescent="0.2">
      <c r="A3411" s="1" t="str">
        <f t="shared" si="54"/>
        <v>SINAPI 100613</v>
      </c>
      <c r="B3411" s="3" t="s">
        <v>21783</v>
      </c>
      <c r="C3411" s="3" t="s">
        <v>3470</v>
      </c>
      <c r="D3411" s="2" t="s">
        <v>11213</v>
      </c>
      <c r="E3411" s="3" t="s">
        <v>15533</v>
      </c>
      <c r="F3411" s="66" t="s">
        <v>18604</v>
      </c>
      <c r="I3411" s="3" t="s">
        <v>21785</v>
      </c>
      <c r="J3411" s="3" t="str">
        <f>IF($B3411="SINAPI",IF(ISNUMBER(MATCH(Banco!$C3411,Analitico!$A:$A,0)),INDEX(Analitico!E:E,MATCH(Banco!$C3411,Analitico!$A:$A,0))&amp;"%",""),"")</f>
        <v>38,7527236%</v>
      </c>
      <c r="K3411" s="3" t="str">
        <f>IF($B3411="SINAPI",IF(ISNUMBER(MATCH(Banco!$C3411,Analitico!$A:$A,0)),INDEX(Analitico!F:F,MATCH(Banco!$C3411,Analitico!$A:$A,0))&amp;"%",""),"")</f>
        <v>%</v>
      </c>
    </row>
    <row r="3412" spans="1:11" ht="20.399999999999999" x14ac:dyDescent="0.2">
      <c r="A3412" s="1" t="str">
        <f t="shared" si="54"/>
        <v>SINAPI 100614</v>
      </c>
      <c r="B3412" s="3" t="s">
        <v>21783</v>
      </c>
      <c r="C3412" s="3" t="s">
        <v>3471</v>
      </c>
      <c r="D3412" s="2" t="s">
        <v>11214</v>
      </c>
      <c r="E3412" s="3" t="s">
        <v>15533</v>
      </c>
      <c r="F3412" s="66" t="s">
        <v>18605</v>
      </c>
      <c r="I3412" s="3" t="s">
        <v>21785</v>
      </c>
      <c r="J3412" s="3" t="str">
        <f>IF($B3412="SINAPI",IF(ISNUMBER(MATCH(Banco!$C3412,Analitico!$A:$A,0)),INDEX(Analitico!E:E,MATCH(Banco!$C3412,Analitico!$A:$A,0))&amp;"%",""),"")</f>
        <v>29,4321642%</v>
      </c>
      <c r="K3412" s="3" t="str">
        <f>IF($B3412="SINAPI",IF(ISNUMBER(MATCH(Banco!$C3412,Analitico!$A:$A,0)),INDEX(Analitico!F:F,MATCH(Banco!$C3412,Analitico!$A:$A,0))&amp;"%",""),"")</f>
        <v>%</v>
      </c>
    </row>
    <row r="3413" spans="1:11" ht="20.399999999999999" x14ac:dyDescent="0.2">
      <c r="A3413" s="1" t="str">
        <f t="shared" si="54"/>
        <v>SINAPI 100615</v>
      </c>
      <c r="B3413" s="3" t="s">
        <v>21783</v>
      </c>
      <c r="C3413" s="3" t="s">
        <v>3472</v>
      </c>
      <c r="D3413" s="2" t="s">
        <v>11215</v>
      </c>
      <c r="E3413" s="3" t="s">
        <v>15533</v>
      </c>
      <c r="F3413" s="66" t="s">
        <v>18606</v>
      </c>
      <c r="I3413" s="3" t="s">
        <v>21785</v>
      </c>
      <c r="J3413" s="3" t="str">
        <f>IF($B3413="SINAPI",IF(ISNUMBER(MATCH(Banco!$C3413,Analitico!$A:$A,0)),INDEX(Analitico!E:E,MATCH(Banco!$C3413,Analitico!$A:$A,0))&amp;"%",""),"")</f>
        <v>33,3137248%</v>
      </c>
      <c r="K3413" s="3" t="str">
        <f>IF($B3413="SINAPI",IF(ISNUMBER(MATCH(Banco!$C3413,Analitico!$A:$A,0)),INDEX(Analitico!F:F,MATCH(Banco!$C3413,Analitico!$A:$A,0))&amp;"%",""),"")</f>
        <v>%</v>
      </c>
    </row>
    <row r="3414" spans="1:11" ht="20.399999999999999" x14ac:dyDescent="0.2">
      <c r="A3414" s="1" t="str">
        <f t="shared" si="54"/>
        <v>SINAPI 100616</v>
      </c>
      <c r="B3414" s="3" t="s">
        <v>21783</v>
      </c>
      <c r="C3414" s="3" t="s">
        <v>3473</v>
      </c>
      <c r="D3414" s="2" t="s">
        <v>11216</v>
      </c>
      <c r="E3414" s="3" t="s">
        <v>15533</v>
      </c>
      <c r="F3414" s="66" t="s">
        <v>18607</v>
      </c>
      <c r="I3414" s="3" t="s">
        <v>21785</v>
      </c>
      <c r="J3414" s="3" t="str">
        <f>IF($B3414="SINAPI",IF(ISNUMBER(MATCH(Banco!$C3414,Analitico!$A:$A,0)),INDEX(Analitico!E:E,MATCH(Banco!$C3414,Analitico!$A:$A,0))&amp;"%",""),"")</f>
        <v>39,0719676%</v>
      </c>
      <c r="K3414" s="3" t="str">
        <f>IF($B3414="SINAPI",IF(ISNUMBER(MATCH(Banco!$C3414,Analitico!$A:$A,0)),INDEX(Analitico!F:F,MATCH(Banco!$C3414,Analitico!$A:$A,0))&amp;"%",""),"")</f>
        <v>%</v>
      </c>
    </row>
    <row r="3415" spans="1:11" ht="20.399999999999999" x14ac:dyDescent="0.2">
      <c r="A3415" s="1" t="str">
        <f t="shared" si="54"/>
        <v>SINAPI 100617</v>
      </c>
      <c r="B3415" s="3" t="s">
        <v>21783</v>
      </c>
      <c r="C3415" s="3" t="s">
        <v>3474</v>
      </c>
      <c r="D3415" s="2" t="s">
        <v>11217</v>
      </c>
      <c r="E3415" s="3" t="s">
        <v>15533</v>
      </c>
      <c r="F3415" s="66" t="s">
        <v>18608</v>
      </c>
      <c r="I3415" s="3" t="s">
        <v>21785</v>
      </c>
      <c r="J3415" s="3" t="str">
        <f>IF($B3415="SINAPI",IF(ISNUMBER(MATCH(Banco!$C3415,Analitico!$A:$A,0)),INDEX(Analitico!E:E,MATCH(Banco!$C3415,Analitico!$A:$A,0))&amp;"%",""),"")</f>
        <v>33,1585916%</v>
      </c>
      <c r="K3415" s="3" t="str">
        <f>IF($B3415="SINAPI",IF(ISNUMBER(MATCH(Banco!$C3415,Analitico!$A:$A,0)),INDEX(Analitico!F:F,MATCH(Banco!$C3415,Analitico!$A:$A,0))&amp;"%",""),"")</f>
        <v>%</v>
      </c>
    </row>
    <row r="3416" spans="1:11" ht="30.6" x14ac:dyDescent="0.2">
      <c r="A3416" s="1" t="str">
        <f t="shared" si="54"/>
        <v>SINAPI 100618</v>
      </c>
      <c r="B3416" s="3" t="s">
        <v>21783</v>
      </c>
      <c r="C3416" s="3" t="s">
        <v>3475</v>
      </c>
      <c r="D3416" s="2" t="s">
        <v>11218</v>
      </c>
      <c r="E3416" s="3" t="s">
        <v>15533</v>
      </c>
      <c r="F3416" s="66" t="s">
        <v>18609</v>
      </c>
      <c r="I3416" s="3" t="s">
        <v>21785</v>
      </c>
      <c r="J3416" s="3" t="str">
        <f>IF($B3416="SINAPI",IF(ISNUMBER(MATCH(Banco!$C3416,Analitico!$A:$A,0)),INDEX(Analitico!E:E,MATCH(Banco!$C3416,Analitico!$A:$A,0))&amp;"%",""),"")</f>
        <v>39,0976983%</v>
      </c>
      <c r="K3416" s="3" t="str">
        <f>IF($B3416="SINAPI",IF(ISNUMBER(MATCH(Banco!$C3416,Analitico!$A:$A,0)),INDEX(Analitico!F:F,MATCH(Banco!$C3416,Analitico!$A:$A,0))&amp;"%",""),"")</f>
        <v>%</v>
      </c>
    </row>
    <row r="3417" spans="1:11" ht="20.399999999999999" x14ac:dyDescent="0.2">
      <c r="A3417" s="1" t="str">
        <f t="shared" si="54"/>
        <v>SINAPI 100619</v>
      </c>
      <c r="B3417" s="3" t="s">
        <v>21783</v>
      </c>
      <c r="C3417" s="3" t="s">
        <v>3476</v>
      </c>
      <c r="D3417" s="2" t="s">
        <v>11219</v>
      </c>
      <c r="E3417" s="3" t="s">
        <v>15533</v>
      </c>
      <c r="F3417" s="66" t="s">
        <v>18610</v>
      </c>
      <c r="I3417" s="3" t="s">
        <v>21786</v>
      </c>
      <c r="J3417" s="3" t="str">
        <f>IF($B3417="SINAPI",IF(ISNUMBER(MATCH(Banco!$C3417,Analitico!$A:$A,0)),INDEX(Analitico!E:E,MATCH(Banco!$C3417,Analitico!$A:$A,0))&amp;"%",""),"")</f>
        <v>20,4159094%</v>
      </c>
      <c r="K3417" s="3" t="str">
        <f>IF($B3417="SINAPI",IF(ISNUMBER(MATCH(Banco!$C3417,Analitico!$A:$A,0)),INDEX(Analitico!F:F,MATCH(Banco!$C3417,Analitico!$A:$A,0))&amp;"%",""),"")</f>
        <v>%</v>
      </c>
    </row>
    <row r="3418" spans="1:11" ht="20.399999999999999" x14ac:dyDescent="0.2">
      <c r="A3418" s="1" t="str">
        <f t="shared" si="54"/>
        <v>SINAPI 100620</v>
      </c>
      <c r="B3418" s="3" t="s">
        <v>21783</v>
      </c>
      <c r="C3418" s="3" t="s">
        <v>3477</v>
      </c>
      <c r="D3418" s="2" t="s">
        <v>11220</v>
      </c>
      <c r="E3418" s="3" t="s">
        <v>15533</v>
      </c>
      <c r="F3418" s="66" t="s">
        <v>18611</v>
      </c>
      <c r="I3418" s="3" t="s">
        <v>21786</v>
      </c>
      <c r="J3418" s="3" t="str">
        <f>IF($B3418="SINAPI",IF(ISNUMBER(MATCH(Banco!$C3418,Analitico!$A:$A,0)),INDEX(Analitico!E:E,MATCH(Banco!$C3418,Analitico!$A:$A,0))&amp;"%",""),"")</f>
        <v>2,9461017%</v>
      </c>
      <c r="K3418" s="3" t="str">
        <f>IF($B3418="SINAPI",IF(ISNUMBER(MATCH(Banco!$C3418,Analitico!$A:$A,0)),INDEX(Analitico!F:F,MATCH(Banco!$C3418,Analitico!$A:$A,0))&amp;"%",""),"")</f>
        <v>%</v>
      </c>
    </row>
    <row r="3419" spans="1:11" ht="20.399999999999999" x14ac:dyDescent="0.2">
      <c r="A3419" s="1" t="str">
        <f t="shared" si="54"/>
        <v>SINAPI 100621</v>
      </c>
      <c r="B3419" s="3" t="s">
        <v>21783</v>
      </c>
      <c r="C3419" s="3" t="s">
        <v>3478</v>
      </c>
      <c r="D3419" s="2" t="s">
        <v>11221</v>
      </c>
      <c r="E3419" s="3" t="s">
        <v>15533</v>
      </c>
      <c r="F3419" s="66" t="s">
        <v>18612</v>
      </c>
      <c r="I3419" s="3" t="s">
        <v>21786</v>
      </c>
      <c r="J3419" s="3" t="str">
        <f>IF($B3419="SINAPI",IF(ISNUMBER(MATCH(Banco!$C3419,Analitico!$A:$A,0)),INDEX(Analitico!E:E,MATCH(Banco!$C3419,Analitico!$A:$A,0))&amp;"%",""),"")</f>
        <v>3,6117381%</v>
      </c>
      <c r="K3419" s="3" t="str">
        <f>IF($B3419="SINAPI",IF(ISNUMBER(MATCH(Banco!$C3419,Analitico!$A:$A,0)),INDEX(Analitico!F:F,MATCH(Banco!$C3419,Analitico!$A:$A,0))&amp;"%",""),"")</f>
        <v>%</v>
      </c>
    </row>
    <row r="3420" spans="1:11" ht="20.399999999999999" x14ac:dyDescent="0.2">
      <c r="A3420" s="1" t="str">
        <f t="shared" si="54"/>
        <v>SINAPI 100622</v>
      </c>
      <c r="B3420" s="3" t="s">
        <v>21783</v>
      </c>
      <c r="C3420" s="3" t="s">
        <v>3479</v>
      </c>
      <c r="D3420" s="2" t="s">
        <v>11222</v>
      </c>
      <c r="E3420" s="3" t="s">
        <v>15533</v>
      </c>
      <c r="F3420" s="66" t="s">
        <v>18613</v>
      </c>
      <c r="I3420" s="3" t="s">
        <v>21786</v>
      </c>
      <c r="J3420" s="3" t="str">
        <f>IF($B3420="SINAPI",IF(ISNUMBER(MATCH(Banco!$C3420,Analitico!$A:$A,0)),INDEX(Analitico!E:E,MATCH(Banco!$C3420,Analitico!$A:$A,0))&amp;"%",""),"")</f>
        <v>5,7379633%</v>
      </c>
      <c r="K3420" s="3" t="str">
        <f>IF($B3420="SINAPI",IF(ISNUMBER(MATCH(Banco!$C3420,Analitico!$A:$A,0)),INDEX(Analitico!F:F,MATCH(Banco!$C3420,Analitico!$A:$A,0))&amp;"%",""),"")</f>
        <v>%</v>
      </c>
    </row>
    <row r="3421" spans="1:11" ht="20.399999999999999" x14ac:dyDescent="0.2">
      <c r="A3421" s="1" t="str">
        <f t="shared" si="54"/>
        <v>SINAPI 100623</v>
      </c>
      <c r="B3421" s="3" t="s">
        <v>21783</v>
      </c>
      <c r="C3421" s="3" t="s">
        <v>3480</v>
      </c>
      <c r="D3421" s="2" t="s">
        <v>11223</v>
      </c>
      <c r="E3421" s="3" t="s">
        <v>15533</v>
      </c>
      <c r="F3421" s="66" t="s">
        <v>18614</v>
      </c>
      <c r="I3421" s="3" t="s">
        <v>21786</v>
      </c>
      <c r="J3421" s="3" t="str">
        <f>IF($B3421="SINAPI",IF(ISNUMBER(MATCH(Banco!$C3421,Analitico!$A:$A,0)),INDEX(Analitico!E:E,MATCH(Banco!$C3421,Analitico!$A:$A,0))&amp;"%",""),"")</f>
        <v>6,6453411%</v>
      </c>
      <c r="K3421" s="3" t="str">
        <f>IF($B3421="SINAPI",IF(ISNUMBER(MATCH(Banco!$C3421,Analitico!$A:$A,0)),INDEX(Analitico!F:F,MATCH(Banco!$C3421,Analitico!$A:$A,0))&amp;"%",""),"")</f>
        <v>%</v>
      </c>
    </row>
    <row r="3422" spans="1:11" ht="20.399999999999999" x14ac:dyDescent="0.2">
      <c r="A3422" s="1" t="str">
        <f t="shared" si="54"/>
        <v>SINAPI 97605</v>
      </c>
      <c r="B3422" s="3" t="s">
        <v>21783</v>
      </c>
      <c r="C3422" s="3" t="s">
        <v>3481</v>
      </c>
      <c r="D3422" s="2" t="s">
        <v>11224</v>
      </c>
      <c r="E3422" s="3" t="s">
        <v>15533</v>
      </c>
      <c r="F3422" s="66" t="s">
        <v>18615</v>
      </c>
      <c r="I3422" s="3" t="s">
        <v>21786</v>
      </c>
      <c r="J3422" s="3" t="str">
        <f>IF($B3422="SINAPI",IF(ISNUMBER(MATCH(Banco!$C3422,Analitico!$A:$A,0)),INDEX(Analitico!E:E,MATCH(Banco!$C3422,Analitico!$A:$A,0))&amp;"%",""),"")</f>
        <v>15,3946368%</v>
      </c>
      <c r="K3422" s="3" t="str">
        <f>IF($B3422="SINAPI",IF(ISNUMBER(MATCH(Banco!$C3422,Analitico!$A:$A,0)),INDEX(Analitico!F:F,MATCH(Banco!$C3422,Analitico!$A:$A,0))&amp;"%",""),"")</f>
        <v>%</v>
      </c>
    </row>
    <row r="3423" spans="1:11" ht="20.399999999999999" x14ac:dyDescent="0.2">
      <c r="A3423" s="1" t="str">
        <f t="shared" si="54"/>
        <v>SINAPI 97607</v>
      </c>
      <c r="B3423" s="3" t="s">
        <v>21783</v>
      </c>
      <c r="C3423" s="3" t="s">
        <v>3482</v>
      </c>
      <c r="D3423" s="2" t="s">
        <v>11225</v>
      </c>
      <c r="E3423" s="3" t="s">
        <v>15533</v>
      </c>
      <c r="F3423" s="66" t="s">
        <v>18616</v>
      </c>
      <c r="I3423" s="3" t="s">
        <v>21786</v>
      </c>
      <c r="J3423" s="3" t="str">
        <f>IF($B3423="SINAPI",IF(ISNUMBER(MATCH(Banco!$C3423,Analitico!$A:$A,0)),INDEX(Analitico!E:E,MATCH(Banco!$C3423,Analitico!$A:$A,0))&amp;"%",""),"")</f>
        <v>18,1616832%</v>
      </c>
      <c r="K3423" s="3" t="str">
        <f>IF($B3423="SINAPI",IF(ISNUMBER(MATCH(Banco!$C3423,Analitico!$A:$A,0)),INDEX(Analitico!F:F,MATCH(Banco!$C3423,Analitico!$A:$A,0))&amp;"%",""),"")</f>
        <v>%</v>
      </c>
    </row>
    <row r="3424" spans="1:11" ht="20.399999999999999" x14ac:dyDescent="0.2">
      <c r="A3424" s="1" t="str">
        <f t="shared" si="54"/>
        <v>SINAPI 102102</v>
      </c>
      <c r="B3424" s="3" t="s">
        <v>21783</v>
      </c>
      <c r="C3424" s="3" t="s">
        <v>3483</v>
      </c>
      <c r="D3424" s="2" t="s">
        <v>11226</v>
      </c>
      <c r="E3424" s="3" t="s">
        <v>15533</v>
      </c>
      <c r="F3424" s="66" t="s">
        <v>18617</v>
      </c>
      <c r="I3424" s="3" t="s">
        <v>21786</v>
      </c>
      <c r="J3424" s="3" t="str">
        <f>IF($B3424="SINAPI",IF(ISNUMBER(MATCH(Banco!$C3424,Analitico!$A:$A,0)),INDEX(Analitico!E:E,MATCH(Banco!$C3424,Analitico!$A:$A,0))&amp;"%",""),"")</f>
        <v>3,9836229%</v>
      </c>
      <c r="K3424" s="3" t="str">
        <f>IF($B3424="SINAPI",IF(ISNUMBER(MATCH(Banco!$C3424,Analitico!$A:$A,0)),INDEX(Analitico!F:F,MATCH(Banco!$C3424,Analitico!$A:$A,0))&amp;"%",""),"")</f>
        <v>%</v>
      </c>
    </row>
    <row r="3425" spans="1:11" ht="20.399999999999999" x14ac:dyDescent="0.2">
      <c r="A3425" s="1" t="str">
        <f t="shared" si="54"/>
        <v>SINAPI 102103</v>
      </c>
      <c r="B3425" s="3" t="s">
        <v>21783</v>
      </c>
      <c r="C3425" s="3" t="s">
        <v>3484</v>
      </c>
      <c r="D3425" s="2" t="s">
        <v>11227</v>
      </c>
      <c r="E3425" s="3" t="s">
        <v>15533</v>
      </c>
      <c r="F3425" s="66" t="s">
        <v>18618</v>
      </c>
      <c r="I3425" s="3" t="s">
        <v>21786</v>
      </c>
      <c r="J3425" s="3" t="str">
        <f>IF($B3425="SINAPI",IF(ISNUMBER(MATCH(Banco!$C3425,Analitico!$A:$A,0)),INDEX(Analitico!E:E,MATCH(Banco!$C3425,Analitico!$A:$A,0))&amp;"%",""),"")</f>
        <v>3,6430049%</v>
      </c>
      <c r="K3425" s="3" t="str">
        <f>IF($B3425="SINAPI",IF(ISNUMBER(MATCH(Banco!$C3425,Analitico!$A:$A,0)),INDEX(Analitico!F:F,MATCH(Banco!$C3425,Analitico!$A:$A,0))&amp;"%",""),"")</f>
        <v>%</v>
      </c>
    </row>
    <row r="3426" spans="1:11" ht="20.399999999999999" x14ac:dyDescent="0.2">
      <c r="A3426" s="1" t="str">
        <f t="shared" si="54"/>
        <v>SINAPI 102104</v>
      </c>
      <c r="B3426" s="3" t="s">
        <v>21783</v>
      </c>
      <c r="C3426" s="3" t="s">
        <v>3485</v>
      </c>
      <c r="D3426" s="2" t="s">
        <v>11228</v>
      </c>
      <c r="E3426" s="3" t="s">
        <v>15533</v>
      </c>
      <c r="F3426" s="66" t="s">
        <v>18619</v>
      </c>
      <c r="I3426" s="3" t="s">
        <v>21786</v>
      </c>
      <c r="J3426" s="3" t="str">
        <f>IF($B3426="SINAPI",IF(ISNUMBER(MATCH(Banco!$C3426,Analitico!$A:$A,0)),INDEX(Analitico!E:E,MATCH(Banco!$C3426,Analitico!$A:$A,0))&amp;"%",""),"")</f>
        <v>2,9248431%</v>
      </c>
      <c r="K3426" s="3" t="str">
        <f>IF($B3426="SINAPI",IF(ISNUMBER(MATCH(Banco!$C3426,Analitico!$A:$A,0)),INDEX(Analitico!F:F,MATCH(Banco!$C3426,Analitico!$A:$A,0))&amp;"%",""),"")</f>
        <v>%</v>
      </c>
    </row>
    <row r="3427" spans="1:11" ht="20.399999999999999" x14ac:dyDescent="0.2">
      <c r="A3427" s="1" t="str">
        <f t="shared" ref="A3427:A3490" si="55">CONCATENAR</f>
        <v>SINAPI 102105</v>
      </c>
      <c r="B3427" s="3" t="s">
        <v>21783</v>
      </c>
      <c r="C3427" s="3" t="s">
        <v>3486</v>
      </c>
      <c r="D3427" s="2" t="s">
        <v>11229</v>
      </c>
      <c r="E3427" s="3" t="s">
        <v>15533</v>
      </c>
      <c r="F3427" s="66" t="s">
        <v>18620</v>
      </c>
      <c r="I3427" s="3" t="s">
        <v>21786</v>
      </c>
      <c r="J3427" s="3" t="str">
        <f>IF($B3427="SINAPI",IF(ISNUMBER(MATCH(Banco!$C3427,Analitico!$A:$A,0)),INDEX(Analitico!E:E,MATCH(Banco!$C3427,Analitico!$A:$A,0))&amp;"%",""),"")</f>
        <v>2,4482917%</v>
      </c>
      <c r="K3427" s="3" t="str">
        <f>IF($B3427="SINAPI",IF(ISNUMBER(MATCH(Banco!$C3427,Analitico!$A:$A,0)),INDEX(Analitico!F:F,MATCH(Banco!$C3427,Analitico!$A:$A,0))&amp;"%",""),"")</f>
        <v>%</v>
      </c>
    </row>
    <row r="3428" spans="1:11" ht="20.399999999999999" x14ac:dyDescent="0.2">
      <c r="A3428" s="1" t="str">
        <f t="shared" si="55"/>
        <v>SINAPI 102106</v>
      </c>
      <c r="B3428" s="3" t="s">
        <v>21783</v>
      </c>
      <c r="C3428" s="3" t="s">
        <v>3487</v>
      </c>
      <c r="D3428" s="2" t="s">
        <v>11230</v>
      </c>
      <c r="E3428" s="3" t="s">
        <v>15533</v>
      </c>
      <c r="F3428" s="66" t="s">
        <v>18621</v>
      </c>
      <c r="I3428" s="3" t="s">
        <v>21786</v>
      </c>
      <c r="J3428" s="3" t="str">
        <f>IF($B3428="SINAPI",IF(ISNUMBER(MATCH(Banco!$C3428,Analitico!$A:$A,0)),INDEX(Analitico!E:E,MATCH(Banco!$C3428,Analitico!$A:$A,0))&amp;"%",""),"")</f>
        <v>1,9840937%</v>
      </c>
      <c r="K3428" s="3" t="str">
        <f>IF($B3428="SINAPI",IF(ISNUMBER(MATCH(Banco!$C3428,Analitico!$A:$A,0)),INDEX(Analitico!F:F,MATCH(Banco!$C3428,Analitico!$A:$A,0))&amp;"%",""),"")</f>
        <v>%</v>
      </c>
    </row>
    <row r="3429" spans="1:11" ht="20.399999999999999" x14ac:dyDescent="0.2">
      <c r="A3429" s="1" t="str">
        <f t="shared" si="55"/>
        <v>SINAPI 102107</v>
      </c>
      <c r="B3429" s="3" t="s">
        <v>21783</v>
      </c>
      <c r="C3429" s="3" t="s">
        <v>3488</v>
      </c>
      <c r="D3429" s="2" t="s">
        <v>11231</v>
      </c>
      <c r="E3429" s="3" t="s">
        <v>15533</v>
      </c>
      <c r="F3429" s="66" t="s">
        <v>18622</v>
      </c>
      <c r="I3429" s="3" t="s">
        <v>21786</v>
      </c>
      <c r="J3429" s="3" t="str">
        <f>IF($B3429="SINAPI",IF(ISNUMBER(MATCH(Banco!$C3429,Analitico!$A:$A,0)),INDEX(Analitico!E:E,MATCH(Banco!$C3429,Analitico!$A:$A,0))&amp;"%",""),"")</f>
        <v>1,5061041%</v>
      </c>
      <c r="K3429" s="3" t="str">
        <f>IF($B3429="SINAPI",IF(ISNUMBER(MATCH(Banco!$C3429,Analitico!$A:$A,0)),INDEX(Analitico!F:F,MATCH(Banco!$C3429,Analitico!$A:$A,0))&amp;"%",""),"")</f>
        <v>%</v>
      </c>
    </row>
    <row r="3430" spans="1:11" ht="20.399999999999999" x14ac:dyDescent="0.2">
      <c r="A3430" s="1" t="str">
        <f t="shared" si="55"/>
        <v>SINAPI 102108</v>
      </c>
      <c r="B3430" s="3" t="s">
        <v>21783</v>
      </c>
      <c r="C3430" s="3" t="s">
        <v>3489</v>
      </c>
      <c r="D3430" s="2" t="s">
        <v>11232</v>
      </c>
      <c r="E3430" s="3" t="s">
        <v>15533</v>
      </c>
      <c r="F3430" s="66" t="s">
        <v>18623</v>
      </c>
      <c r="I3430" s="3" t="s">
        <v>21786</v>
      </c>
      <c r="J3430" s="3" t="str">
        <f>IF($B3430="SINAPI",IF(ISNUMBER(MATCH(Banco!$C3430,Analitico!$A:$A,0)),INDEX(Analitico!E:E,MATCH(Banco!$C3430,Analitico!$A:$A,0))&amp;"%",""),"")</f>
        <v>1,3376625%</v>
      </c>
      <c r="K3430" s="3" t="str">
        <f>IF($B3430="SINAPI",IF(ISNUMBER(MATCH(Banco!$C3430,Analitico!$A:$A,0)),INDEX(Analitico!F:F,MATCH(Banco!$C3430,Analitico!$A:$A,0))&amp;"%",""),"")</f>
        <v>%</v>
      </c>
    </row>
    <row r="3431" spans="1:11" x14ac:dyDescent="0.2">
      <c r="A3431" s="1" t="str">
        <f t="shared" si="55"/>
        <v>SINAPI 102109</v>
      </c>
      <c r="B3431" s="3" t="s">
        <v>21783</v>
      </c>
      <c r="C3431" s="3" t="s">
        <v>3490</v>
      </c>
      <c r="D3431" s="2" t="s">
        <v>11233</v>
      </c>
      <c r="E3431" s="3" t="s">
        <v>15533</v>
      </c>
      <c r="F3431" s="66" t="s">
        <v>18624</v>
      </c>
      <c r="I3431" s="3" t="s">
        <v>21785</v>
      </c>
      <c r="J3431" s="3" t="str">
        <f>IF($B3431="SINAPI",IF(ISNUMBER(MATCH(Banco!$C3431,Analitico!$A:$A,0)),INDEX(Analitico!E:E,MATCH(Banco!$C3431,Analitico!$A:$A,0))&amp;"%",""),"")</f>
        <v>28,1812380%</v>
      </c>
      <c r="K3431" s="3" t="str">
        <f>IF($B3431="SINAPI",IF(ISNUMBER(MATCH(Banco!$C3431,Analitico!$A:$A,0)),INDEX(Analitico!F:F,MATCH(Banco!$C3431,Analitico!$A:$A,0))&amp;"%",""),"")</f>
        <v>%</v>
      </c>
    </row>
    <row r="3432" spans="1:11" x14ac:dyDescent="0.2">
      <c r="A3432" s="1" t="str">
        <f t="shared" si="55"/>
        <v>SINAPI 102110</v>
      </c>
      <c r="B3432" s="3" t="s">
        <v>21783</v>
      </c>
      <c r="C3432" s="3" t="s">
        <v>3491</v>
      </c>
      <c r="D3432" s="2" t="s">
        <v>11234</v>
      </c>
      <c r="E3432" s="3" t="s">
        <v>15533</v>
      </c>
      <c r="F3432" s="66" t="s">
        <v>18625</v>
      </c>
      <c r="I3432" s="3" t="s">
        <v>21785</v>
      </c>
      <c r="J3432" s="3" t="str">
        <f>IF($B3432="SINAPI",IF(ISNUMBER(MATCH(Banco!$C3432,Analitico!$A:$A,0)),INDEX(Analitico!E:E,MATCH(Banco!$C3432,Analitico!$A:$A,0))&amp;"%",""),"")</f>
        <v>8,6422169%</v>
      </c>
      <c r="K3432" s="3" t="str">
        <f>IF($B3432="SINAPI",IF(ISNUMBER(MATCH(Banco!$C3432,Analitico!$A:$A,0)),INDEX(Analitico!F:F,MATCH(Banco!$C3432,Analitico!$A:$A,0))&amp;"%",""),"")</f>
        <v>%</v>
      </c>
    </row>
    <row r="3433" spans="1:11" ht="20.399999999999999" x14ac:dyDescent="0.2">
      <c r="A3433" s="1" t="str">
        <f t="shared" si="55"/>
        <v>SINAPI 103654</v>
      </c>
      <c r="B3433" s="3" t="s">
        <v>21783</v>
      </c>
      <c r="C3433" s="3" t="s">
        <v>3492</v>
      </c>
      <c r="D3433" s="2" t="s">
        <v>11235</v>
      </c>
      <c r="E3433" s="3" t="s">
        <v>15533</v>
      </c>
      <c r="F3433" s="66" t="s">
        <v>18626</v>
      </c>
      <c r="I3433" s="3" t="s">
        <v>21786</v>
      </c>
      <c r="J3433" s="3" t="str">
        <f>IF($B3433="SINAPI",IF(ISNUMBER(MATCH(Banco!$C3433,Analitico!$A:$A,0)),INDEX(Analitico!E:E,MATCH(Banco!$C3433,Analitico!$A:$A,0))&amp;"%",""),"")</f>
        <v>0,8581295%</v>
      </c>
      <c r="K3433" s="3" t="str">
        <f>IF($B3433="SINAPI",IF(ISNUMBER(MATCH(Banco!$C3433,Analitico!$A:$A,0)),INDEX(Analitico!F:F,MATCH(Banco!$C3433,Analitico!$A:$A,0))&amp;"%",""),"")</f>
        <v>%</v>
      </c>
    </row>
    <row r="3434" spans="1:11" ht="20.399999999999999" x14ac:dyDescent="0.2">
      <c r="A3434" s="1" t="str">
        <f t="shared" si="55"/>
        <v>SINAPI 103655</v>
      </c>
      <c r="B3434" s="3" t="s">
        <v>21783</v>
      </c>
      <c r="C3434" s="3" t="s">
        <v>3493</v>
      </c>
      <c r="D3434" s="2" t="s">
        <v>11236</v>
      </c>
      <c r="E3434" s="3" t="s">
        <v>15533</v>
      </c>
      <c r="F3434" s="66" t="s">
        <v>18627</v>
      </c>
      <c r="I3434" s="3" t="s">
        <v>21786</v>
      </c>
      <c r="J3434" s="3" t="str">
        <f>IF($B3434="SINAPI",IF(ISNUMBER(MATCH(Banco!$C3434,Analitico!$A:$A,0)),INDEX(Analitico!E:E,MATCH(Banco!$C3434,Analitico!$A:$A,0))&amp;"%",""),"")</f>
        <v>0,7335039%</v>
      </c>
      <c r="K3434" s="3" t="str">
        <f>IF($B3434="SINAPI",IF(ISNUMBER(MATCH(Banco!$C3434,Analitico!$A:$A,0)),INDEX(Analitico!F:F,MATCH(Banco!$C3434,Analitico!$A:$A,0))&amp;"%",""),"")</f>
        <v>%</v>
      </c>
    </row>
    <row r="3435" spans="1:11" ht="20.399999999999999" x14ac:dyDescent="0.2">
      <c r="A3435" s="1" t="str">
        <f t="shared" si="55"/>
        <v>SINAPI 103656</v>
      </c>
      <c r="B3435" s="3" t="s">
        <v>21783</v>
      </c>
      <c r="C3435" s="3" t="s">
        <v>3494</v>
      </c>
      <c r="D3435" s="2" t="s">
        <v>11237</v>
      </c>
      <c r="E3435" s="3" t="s">
        <v>15533</v>
      </c>
      <c r="F3435" s="66" t="s">
        <v>18628</v>
      </c>
      <c r="I3435" s="3" t="s">
        <v>21786</v>
      </c>
      <c r="J3435" s="3" t="str">
        <f>IF($B3435="SINAPI",IF(ISNUMBER(MATCH(Banco!$C3435,Analitico!$A:$A,0)),INDEX(Analitico!E:E,MATCH(Banco!$C3435,Analitico!$A:$A,0))&amp;"%",""),"")</f>
        <v>0,6007634%</v>
      </c>
      <c r="K3435" s="3" t="str">
        <f>IF($B3435="SINAPI",IF(ISNUMBER(MATCH(Banco!$C3435,Analitico!$A:$A,0)),INDEX(Analitico!F:F,MATCH(Banco!$C3435,Analitico!$A:$A,0))&amp;"%",""),"")</f>
        <v>%</v>
      </c>
    </row>
    <row r="3436" spans="1:11" x14ac:dyDescent="0.2">
      <c r="A3436" s="1" t="str">
        <f t="shared" si="55"/>
        <v>SINAPI 96973</v>
      </c>
      <c r="B3436" s="3" t="s">
        <v>21783</v>
      </c>
      <c r="C3436" s="3" t="s">
        <v>3495</v>
      </c>
      <c r="D3436" s="2" t="s">
        <v>11238</v>
      </c>
      <c r="E3436" s="3" t="s">
        <v>15532</v>
      </c>
      <c r="F3436" s="66" t="s">
        <v>18629</v>
      </c>
      <c r="I3436" s="3" t="s">
        <v>21786</v>
      </c>
      <c r="J3436" s="3" t="str">
        <f>IF($B3436="SINAPI",IF(ISNUMBER(MATCH(Banco!$C3436,Analitico!$A:$A,0)),INDEX(Analitico!E:E,MATCH(Banco!$C3436,Analitico!$A:$A,0))&amp;"%",""),"")</f>
        <v>30,4628632%</v>
      </c>
      <c r="K3436" s="3" t="str">
        <f>IF($B3436="SINAPI",IF(ISNUMBER(MATCH(Banco!$C3436,Analitico!$A:$A,0)),INDEX(Analitico!F:F,MATCH(Banco!$C3436,Analitico!$A:$A,0))&amp;"%",""),"")</f>
        <v>%</v>
      </c>
    </row>
    <row r="3437" spans="1:11" x14ac:dyDescent="0.2">
      <c r="A3437" s="1" t="str">
        <f t="shared" si="55"/>
        <v>SINAPI 96974</v>
      </c>
      <c r="B3437" s="3" t="s">
        <v>21783</v>
      </c>
      <c r="C3437" s="3" t="s">
        <v>3496</v>
      </c>
      <c r="D3437" s="2" t="s">
        <v>11239</v>
      </c>
      <c r="E3437" s="3" t="s">
        <v>15532</v>
      </c>
      <c r="F3437" s="66" t="s">
        <v>18630</v>
      </c>
      <c r="I3437" s="3" t="s">
        <v>21786</v>
      </c>
      <c r="J3437" s="3" t="str">
        <f>IF($B3437="SINAPI",IF(ISNUMBER(MATCH(Banco!$C3437,Analitico!$A:$A,0)),INDEX(Analitico!E:E,MATCH(Banco!$C3437,Analitico!$A:$A,0))&amp;"%",""),"")</f>
        <v>27,1905207%</v>
      </c>
      <c r="K3437" s="3" t="str">
        <f>IF($B3437="SINAPI",IF(ISNUMBER(MATCH(Banco!$C3437,Analitico!$A:$A,0)),INDEX(Analitico!F:F,MATCH(Banco!$C3437,Analitico!$A:$A,0))&amp;"%",""),"")</f>
        <v>%</v>
      </c>
    </row>
    <row r="3438" spans="1:11" x14ac:dyDescent="0.2">
      <c r="A3438" s="1" t="str">
        <f t="shared" si="55"/>
        <v>SINAPI 96975</v>
      </c>
      <c r="B3438" s="3" t="s">
        <v>21783</v>
      </c>
      <c r="C3438" s="3" t="s">
        <v>3497</v>
      </c>
      <c r="D3438" s="2" t="s">
        <v>11240</v>
      </c>
      <c r="E3438" s="3" t="s">
        <v>15532</v>
      </c>
      <c r="F3438" s="66" t="s">
        <v>18631</v>
      </c>
      <c r="I3438" s="3" t="s">
        <v>21786</v>
      </c>
      <c r="J3438" s="3" t="str">
        <f>IF($B3438="SINAPI",IF(ISNUMBER(MATCH(Banco!$C3438,Analitico!$A:$A,0)),INDEX(Analitico!E:E,MATCH(Banco!$C3438,Analitico!$A:$A,0))&amp;"%",""),"")</f>
        <v>24,7273947%</v>
      </c>
      <c r="K3438" s="3" t="str">
        <f>IF($B3438="SINAPI",IF(ISNUMBER(MATCH(Banco!$C3438,Analitico!$A:$A,0)),INDEX(Analitico!F:F,MATCH(Banco!$C3438,Analitico!$A:$A,0))&amp;"%",""),"")</f>
        <v>%</v>
      </c>
    </row>
    <row r="3439" spans="1:11" x14ac:dyDescent="0.2">
      <c r="A3439" s="1" t="str">
        <f t="shared" si="55"/>
        <v>SINAPI 96976</v>
      </c>
      <c r="B3439" s="3" t="s">
        <v>21783</v>
      </c>
      <c r="C3439" s="3" t="s">
        <v>3498</v>
      </c>
      <c r="D3439" s="2" t="s">
        <v>11241</v>
      </c>
      <c r="E3439" s="3" t="s">
        <v>15532</v>
      </c>
      <c r="F3439" s="66" t="s">
        <v>18632</v>
      </c>
      <c r="I3439" s="3" t="s">
        <v>21786</v>
      </c>
      <c r="J3439" s="3" t="str">
        <f>IF($B3439="SINAPI",IF(ISNUMBER(MATCH(Banco!$C3439,Analitico!$A:$A,0)),INDEX(Analitico!E:E,MATCH(Banco!$C3439,Analitico!$A:$A,0))&amp;"%",""),"")</f>
        <v>20,6499618%</v>
      </c>
      <c r="K3439" s="3" t="str">
        <f>IF($B3439="SINAPI",IF(ISNUMBER(MATCH(Banco!$C3439,Analitico!$A:$A,0)),INDEX(Analitico!F:F,MATCH(Banco!$C3439,Analitico!$A:$A,0))&amp;"%",""),"")</f>
        <v>%</v>
      </c>
    </row>
    <row r="3440" spans="1:11" x14ac:dyDescent="0.2">
      <c r="A3440" s="1" t="str">
        <f t="shared" si="55"/>
        <v>SINAPI 96977</v>
      </c>
      <c r="B3440" s="3" t="s">
        <v>21783</v>
      </c>
      <c r="C3440" s="3" t="s">
        <v>3499</v>
      </c>
      <c r="D3440" s="2" t="s">
        <v>11242</v>
      </c>
      <c r="E3440" s="3" t="s">
        <v>15532</v>
      </c>
      <c r="F3440" s="66" t="s">
        <v>15680</v>
      </c>
      <c r="I3440" s="3" t="s">
        <v>21785</v>
      </c>
      <c r="J3440" s="3" t="str">
        <f>IF($B3440="SINAPI",IF(ISNUMBER(MATCH(Banco!$C3440,Analitico!$A:$A,0)),INDEX(Analitico!E:E,MATCH(Banco!$C3440,Analitico!$A:$A,0))&amp;"%",""),"")</f>
        <v>2,6649333%</v>
      </c>
      <c r="K3440" s="3" t="str">
        <f>IF($B3440="SINAPI",IF(ISNUMBER(MATCH(Banco!$C3440,Analitico!$A:$A,0)),INDEX(Analitico!F:F,MATCH(Banco!$C3440,Analitico!$A:$A,0))&amp;"%",""),"")</f>
        <v>%</v>
      </c>
    </row>
    <row r="3441" spans="1:11" x14ac:dyDescent="0.2">
      <c r="A3441" s="1" t="str">
        <f t="shared" si="55"/>
        <v>SINAPI 96978</v>
      </c>
      <c r="B3441" s="3" t="s">
        <v>21783</v>
      </c>
      <c r="C3441" s="3" t="s">
        <v>3500</v>
      </c>
      <c r="D3441" s="2" t="s">
        <v>11243</v>
      </c>
      <c r="E3441" s="3" t="s">
        <v>15532</v>
      </c>
      <c r="F3441" s="66" t="s">
        <v>18633</v>
      </c>
      <c r="I3441" s="3" t="s">
        <v>21785</v>
      </c>
      <c r="J3441" s="3" t="str">
        <f>IF($B3441="SINAPI",IF(ISNUMBER(MATCH(Banco!$C3441,Analitico!$A:$A,0)),INDEX(Analitico!E:E,MATCH(Banco!$C3441,Analitico!$A:$A,0))&amp;"%",""),"")</f>
        <v>2,4417314%</v>
      </c>
      <c r="K3441" s="3" t="str">
        <f>IF($B3441="SINAPI",IF(ISNUMBER(MATCH(Banco!$C3441,Analitico!$A:$A,0)),INDEX(Analitico!F:F,MATCH(Banco!$C3441,Analitico!$A:$A,0))&amp;"%",""),"")</f>
        <v>%</v>
      </c>
    </row>
    <row r="3442" spans="1:11" x14ac:dyDescent="0.2">
      <c r="A3442" s="1" t="str">
        <f t="shared" si="55"/>
        <v>SINAPI 96979</v>
      </c>
      <c r="B3442" s="3" t="s">
        <v>21783</v>
      </c>
      <c r="C3442" s="3" t="s">
        <v>3501</v>
      </c>
      <c r="D3442" s="2" t="s">
        <v>11244</v>
      </c>
      <c r="E3442" s="3" t="s">
        <v>15532</v>
      </c>
      <c r="F3442" s="66" t="s">
        <v>18634</v>
      </c>
      <c r="I3442" s="3" t="s">
        <v>21785</v>
      </c>
      <c r="J3442" s="3" t="str">
        <f>IF($B3442="SINAPI",IF(ISNUMBER(MATCH(Banco!$C3442,Analitico!$A:$A,0)),INDEX(Analitico!E:E,MATCH(Banco!$C3442,Analitico!$A:$A,0))&amp;"%",""),"")</f>
        <v>1,9651784%</v>
      </c>
      <c r="K3442" s="3" t="str">
        <f>IF($B3442="SINAPI",IF(ISNUMBER(MATCH(Banco!$C3442,Analitico!$A:$A,0)),INDEX(Analitico!F:F,MATCH(Banco!$C3442,Analitico!$A:$A,0))&amp;"%",""),"")</f>
        <v>%</v>
      </c>
    </row>
    <row r="3443" spans="1:11" x14ac:dyDescent="0.2">
      <c r="A3443" s="1" t="str">
        <f t="shared" si="55"/>
        <v>SINAPI 96984</v>
      </c>
      <c r="B3443" s="3" t="s">
        <v>21783</v>
      </c>
      <c r="C3443" s="3" t="s">
        <v>3502</v>
      </c>
      <c r="D3443" s="2" t="s">
        <v>11245</v>
      </c>
      <c r="E3443" s="3" t="s">
        <v>15533</v>
      </c>
      <c r="F3443" s="66" t="s">
        <v>18442</v>
      </c>
      <c r="I3443" s="3" t="s">
        <v>21785</v>
      </c>
      <c r="J3443" s="3" t="str">
        <f>IF($B3443="SINAPI",IF(ISNUMBER(MATCH(Banco!$C3443,Analitico!$A:$A,0)),INDEX(Analitico!E:E,MATCH(Banco!$C3443,Analitico!$A:$A,0))&amp;"%",""),"")</f>
        <v>60,3871808%</v>
      </c>
      <c r="K3443" s="3" t="str">
        <f>IF($B3443="SINAPI",IF(ISNUMBER(MATCH(Banco!$C3443,Analitico!$A:$A,0)),INDEX(Analitico!F:F,MATCH(Banco!$C3443,Analitico!$A:$A,0))&amp;"%",""),"")</f>
        <v>%</v>
      </c>
    </row>
    <row r="3444" spans="1:11" x14ac:dyDescent="0.2">
      <c r="A3444" s="1" t="str">
        <f t="shared" si="55"/>
        <v>SINAPI 96985</v>
      </c>
      <c r="B3444" s="3" t="s">
        <v>21783</v>
      </c>
      <c r="C3444" s="3" t="s">
        <v>3503</v>
      </c>
      <c r="D3444" s="2" t="s">
        <v>11246</v>
      </c>
      <c r="E3444" s="3" t="s">
        <v>15533</v>
      </c>
      <c r="F3444" s="66" t="s">
        <v>18635</v>
      </c>
      <c r="I3444" s="3" t="s">
        <v>21785</v>
      </c>
      <c r="J3444" s="3" t="str">
        <f>IF($B3444="SINAPI",IF(ISNUMBER(MATCH(Banco!$C3444,Analitico!$A:$A,0)),INDEX(Analitico!E:E,MATCH(Banco!$C3444,Analitico!$A:$A,0))&amp;"%",""),"")</f>
        <v>15,4413603%</v>
      </c>
      <c r="K3444" s="3" t="str">
        <f>IF($B3444="SINAPI",IF(ISNUMBER(MATCH(Banco!$C3444,Analitico!$A:$A,0)),INDEX(Analitico!F:F,MATCH(Banco!$C3444,Analitico!$A:$A,0))&amp;"%",""),"")</f>
        <v>%</v>
      </c>
    </row>
    <row r="3445" spans="1:11" x14ac:dyDescent="0.2">
      <c r="A3445" s="1" t="str">
        <f t="shared" si="55"/>
        <v>SINAPI 96986</v>
      </c>
      <c r="B3445" s="3" t="s">
        <v>21783</v>
      </c>
      <c r="C3445" s="3" t="s">
        <v>3504</v>
      </c>
      <c r="D3445" s="2" t="s">
        <v>11247</v>
      </c>
      <c r="E3445" s="3" t="s">
        <v>15533</v>
      </c>
      <c r="F3445" s="66" t="s">
        <v>18636</v>
      </c>
      <c r="I3445" s="3" t="s">
        <v>21785</v>
      </c>
      <c r="J3445" s="3" t="str">
        <f>IF($B3445="SINAPI",IF(ISNUMBER(MATCH(Banco!$C3445,Analitico!$A:$A,0)),INDEX(Analitico!E:E,MATCH(Banco!$C3445,Analitico!$A:$A,0))&amp;"%",""),"")</f>
        <v>16,1565479%</v>
      </c>
      <c r="K3445" s="3" t="str">
        <f>IF($B3445="SINAPI",IF(ISNUMBER(MATCH(Banco!$C3445,Analitico!$A:$A,0)),INDEX(Analitico!F:F,MATCH(Banco!$C3445,Analitico!$A:$A,0))&amp;"%",""),"")</f>
        <v>%</v>
      </c>
    </row>
    <row r="3446" spans="1:11" x14ac:dyDescent="0.2">
      <c r="A3446" s="1" t="str">
        <f t="shared" si="55"/>
        <v>SINAPI 96987</v>
      </c>
      <c r="B3446" s="3" t="s">
        <v>21783</v>
      </c>
      <c r="C3446" s="3" t="s">
        <v>3505</v>
      </c>
      <c r="D3446" s="2" t="s">
        <v>11248</v>
      </c>
      <c r="E3446" s="3" t="s">
        <v>15533</v>
      </c>
      <c r="F3446" s="66" t="s">
        <v>18637</v>
      </c>
      <c r="I3446" s="3" t="s">
        <v>21786</v>
      </c>
      <c r="J3446" s="3" t="str">
        <f>IF($B3446="SINAPI",IF(ISNUMBER(MATCH(Banco!$C3446,Analitico!$A:$A,0)),INDEX(Analitico!E:E,MATCH(Banco!$C3446,Analitico!$A:$A,0))&amp;"%",""),"")</f>
        <v>46,3708724%</v>
      </c>
      <c r="K3446" s="3" t="str">
        <f>IF($B3446="SINAPI",IF(ISNUMBER(MATCH(Banco!$C3446,Analitico!$A:$A,0)),INDEX(Analitico!F:F,MATCH(Banco!$C3446,Analitico!$A:$A,0))&amp;"%",""),"")</f>
        <v>%</v>
      </c>
    </row>
    <row r="3447" spans="1:11" x14ac:dyDescent="0.2">
      <c r="A3447" s="1" t="str">
        <f t="shared" si="55"/>
        <v>SINAPI 96988</v>
      </c>
      <c r="B3447" s="3" t="s">
        <v>21783</v>
      </c>
      <c r="C3447" s="3" t="s">
        <v>3506</v>
      </c>
      <c r="D3447" s="2" t="s">
        <v>11249</v>
      </c>
      <c r="E3447" s="3" t="s">
        <v>15533</v>
      </c>
      <c r="F3447" s="66" t="s">
        <v>18638</v>
      </c>
      <c r="I3447" s="3" t="s">
        <v>21785</v>
      </c>
      <c r="J3447" s="3" t="str">
        <f>IF($B3447="SINAPI",IF(ISNUMBER(MATCH(Banco!$C3447,Analitico!$A:$A,0)),INDEX(Analitico!E:E,MATCH(Banco!$C3447,Analitico!$A:$A,0))&amp;"%",""),"")</f>
        <v>5,2342120%</v>
      </c>
      <c r="K3447" s="3" t="str">
        <f>IF($B3447="SINAPI",IF(ISNUMBER(MATCH(Banco!$C3447,Analitico!$A:$A,0)),INDEX(Analitico!F:F,MATCH(Banco!$C3447,Analitico!$A:$A,0))&amp;"%",""),"")</f>
        <v>%</v>
      </c>
    </row>
    <row r="3448" spans="1:11" x14ac:dyDescent="0.2">
      <c r="A3448" s="1" t="str">
        <f t="shared" si="55"/>
        <v>SINAPI 96989</v>
      </c>
      <c r="B3448" s="3" t="s">
        <v>21783</v>
      </c>
      <c r="C3448" s="3" t="s">
        <v>3507</v>
      </c>
      <c r="D3448" s="2" t="s">
        <v>11250</v>
      </c>
      <c r="E3448" s="3" t="s">
        <v>15533</v>
      </c>
      <c r="F3448" s="66" t="s">
        <v>18639</v>
      </c>
      <c r="I3448" s="3" t="s">
        <v>21785</v>
      </c>
      <c r="J3448" s="3" t="str">
        <f>IF($B3448="SINAPI",IF(ISNUMBER(MATCH(Banco!$C3448,Analitico!$A:$A,0)),INDEX(Analitico!E:E,MATCH(Banco!$C3448,Analitico!$A:$A,0))&amp;"%",""),"")</f>
        <v>5,0536334%</v>
      </c>
      <c r="K3448" s="3" t="str">
        <f>IF($B3448="SINAPI",IF(ISNUMBER(MATCH(Banco!$C3448,Analitico!$A:$A,0)),INDEX(Analitico!F:F,MATCH(Banco!$C3448,Analitico!$A:$A,0))&amp;"%",""),"")</f>
        <v>%</v>
      </c>
    </row>
    <row r="3449" spans="1:11" ht="20.399999999999999" x14ac:dyDescent="0.2">
      <c r="A3449" s="1" t="str">
        <f t="shared" si="55"/>
        <v>SINAPI 98463</v>
      </c>
      <c r="B3449" s="3" t="s">
        <v>21783</v>
      </c>
      <c r="C3449" s="3" t="s">
        <v>3508</v>
      </c>
      <c r="D3449" s="2" t="s">
        <v>11251</v>
      </c>
      <c r="E3449" s="3" t="s">
        <v>15533</v>
      </c>
      <c r="F3449" s="66" t="s">
        <v>18640</v>
      </c>
      <c r="I3449" s="3" t="s">
        <v>21786</v>
      </c>
      <c r="J3449" s="3" t="str">
        <f>IF($B3449="SINAPI",IF(ISNUMBER(MATCH(Banco!$C3449,Analitico!$A:$A,0)),INDEX(Analitico!E:E,MATCH(Banco!$C3449,Analitico!$A:$A,0))&amp;"%",""),"")</f>
        <v>56,6972478%</v>
      </c>
      <c r="K3449" s="3" t="str">
        <f>IF($B3449="SINAPI",IF(ISNUMBER(MATCH(Banco!$C3449,Analitico!$A:$A,0)),INDEX(Analitico!F:F,MATCH(Banco!$C3449,Analitico!$A:$A,0))&amp;"%",""),"")</f>
        <v>%</v>
      </c>
    </row>
    <row r="3450" spans="1:11" x14ac:dyDescent="0.2">
      <c r="A3450" s="1" t="str">
        <f t="shared" si="55"/>
        <v>SINAPI 104746</v>
      </c>
      <c r="B3450" s="3" t="s">
        <v>21783</v>
      </c>
      <c r="C3450" s="3" t="s">
        <v>3509</v>
      </c>
      <c r="D3450" s="2" t="s">
        <v>11252</v>
      </c>
      <c r="E3450" s="3" t="s">
        <v>15533</v>
      </c>
      <c r="F3450" s="66" t="s">
        <v>16348</v>
      </c>
      <c r="I3450" s="3" t="s">
        <v>21786</v>
      </c>
      <c r="J3450" s="3" t="str">
        <f>IF($B3450="SINAPI",IF(ISNUMBER(MATCH(Banco!$C3450,Analitico!$A:$A,0)),INDEX(Analitico!E:E,MATCH(Banco!$C3450,Analitico!$A:$A,0))&amp;"%",""),"")</f>
        <v>34,6491228%</v>
      </c>
      <c r="K3450" s="3" t="str">
        <f>IF($B3450="SINAPI",IF(ISNUMBER(MATCH(Banco!$C3450,Analitico!$A:$A,0)),INDEX(Analitico!F:F,MATCH(Banco!$C3450,Analitico!$A:$A,0))&amp;"%",""),"")</f>
        <v>%</v>
      </c>
    </row>
    <row r="3451" spans="1:11" ht="20.399999999999999" x14ac:dyDescent="0.2">
      <c r="A3451" s="1" t="str">
        <f t="shared" si="55"/>
        <v>SINAPI 104749</v>
      </c>
      <c r="B3451" s="3" t="s">
        <v>21783</v>
      </c>
      <c r="C3451" s="3" t="s">
        <v>3510</v>
      </c>
      <c r="D3451" s="2" t="s">
        <v>11253</v>
      </c>
      <c r="E3451" s="3" t="s">
        <v>15533</v>
      </c>
      <c r="F3451" s="66" t="s">
        <v>18641</v>
      </c>
      <c r="I3451" s="3" t="s">
        <v>21785</v>
      </c>
      <c r="J3451" s="3" t="str">
        <f>IF($B3451="SINAPI",IF(ISNUMBER(MATCH(Banco!$C3451,Analitico!$A:$A,0)),INDEX(Analitico!E:E,MATCH(Banco!$C3451,Analitico!$A:$A,0))&amp;"%",""),"")</f>
        <v>44,6050096%</v>
      </c>
      <c r="K3451" s="3" t="str">
        <f>IF($B3451="SINAPI",IF(ISNUMBER(MATCH(Banco!$C3451,Analitico!$A:$A,0)),INDEX(Analitico!F:F,MATCH(Banco!$C3451,Analitico!$A:$A,0))&amp;"%",""),"")</f>
        <v>%</v>
      </c>
    </row>
    <row r="3452" spans="1:11" ht="20.399999999999999" x14ac:dyDescent="0.2">
      <c r="A3452" s="1" t="str">
        <f t="shared" si="55"/>
        <v>SINAPI 104750</v>
      </c>
      <c r="B3452" s="3" t="s">
        <v>21783</v>
      </c>
      <c r="C3452" s="3" t="s">
        <v>3511</v>
      </c>
      <c r="D3452" s="2" t="s">
        <v>11254</v>
      </c>
      <c r="E3452" s="3" t="s">
        <v>15533</v>
      </c>
      <c r="F3452" s="66" t="s">
        <v>18642</v>
      </c>
      <c r="I3452" s="3" t="s">
        <v>21785</v>
      </c>
      <c r="J3452" s="3" t="str">
        <f>IF($B3452="SINAPI",IF(ISNUMBER(MATCH(Banco!$C3452,Analitico!$A:$A,0)),INDEX(Analitico!E:E,MATCH(Banco!$C3452,Analitico!$A:$A,0))&amp;"%",""),"")</f>
        <v>54,6312685%</v>
      </c>
      <c r="K3452" s="3" t="str">
        <f>IF($B3452="SINAPI",IF(ISNUMBER(MATCH(Banco!$C3452,Analitico!$A:$A,0)),INDEX(Analitico!F:F,MATCH(Banco!$C3452,Analitico!$A:$A,0))&amp;"%",""),"")</f>
        <v>%</v>
      </c>
    </row>
    <row r="3453" spans="1:11" ht="20.399999999999999" x14ac:dyDescent="0.2">
      <c r="A3453" s="1" t="str">
        <f t="shared" si="55"/>
        <v>SINAPI 104751</v>
      </c>
      <c r="B3453" s="3" t="s">
        <v>21783</v>
      </c>
      <c r="C3453" s="3" t="s">
        <v>3512</v>
      </c>
      <c r="D3453" s="2" t="s">
        <v>11255</v>
      </c>
      <c r="E3453" s="3" t="s">
        <v>15533</v>
      </c>
      <c r="F3453" s="66" t="s">
        <v>18643</v>
      </c>
      <c r="I3453" s="3" t="s">
        <v>21785</v>
      </c>
      <c r="J3453" s="3" t="str">
        <f>IF($B3453="SINAPI",IF(ISNUMBER(MATCH(Banco!$C3453,Analitico!$A:$A,0)),INDEX(Analitico!E:E,MATCH(Banco!$C3453,Analitico!$A:$A,0))&amp;"%",""),"")</f>
        <v>39,4042553%</v>
      </c>
      <c r="K3453" s="3" t="str">
        <f>IF($B3453="SINAPI",IF(ISNUMBER(MATCH(Banco!$C3453,Analitico!$A:$A,0)),INDEX(Analitico!F:F,MATCH(Banco!$C3453,Analitico!$A:$A,0))&amp;"%",""),"")</f>
        <v>%</v>
      </c>
    </row>
    <row r="3454" spans="1:11" x14ac:dyDescent="0.2">
      <c r="A3454" s="1" t="str">
        <f t="shared" si="55"/>
        <v>SINAPI 104752</v>
      </c>
      <c r="B3454" s="3" t="s">
        <v>21783</v>
      </c>
      <c r="C3454" s="3" t="s">
        <v>3513</v>
      </c>
      <c r="D3454" s="2" t="s">
        <v>11256</v>
      </c>
      <c r="E3454" s="3" t="s">
        <v>15533</v>
      </c>
      <c r="F3454" s="66" t="s">
        <v>18644</v>
      </c>
      <c r="I3454" s="3" t="s">
        <v>21785</v>
      </c>
      <c r="J3454" s="3" t="str">
        <f>IF($B3454="SINAPI",IF(ISNUMBER(MATCH(Banco!$C3454,Analitico!$A:$A,0)),INDEX(Analitico!E:E,MATCH(Banco!$C3454,Analitico!$A:$A,0))&amp;"%",""),"")</f>
        <v>43,8032166%</v>
      </c>
      <c r="K3454" s="3" t="str">
        <f>IF($B3454="SINAPI",IF(ISNUMBER(MATCH(Banco!$C3454,Analitico!$A:$A,0)),INDEX(Analitico!F:F,MATCH(Banco!$C3454,Analitico!$A:$A,0))&amp;"%",""),"")</f>
        <v>%</v>
      </c>
    </row>
    <row r="3455" spans="1:11" x14ac:dyDescent="0.2">
      <c r="A3455" s="1" t="str">
        <f t="shared" si="55"/>
        <v>SINAPI 104753</v>
      </c>
      <c r="B3455" s="3" t="s">
        <v>21783</v>
      </c>
      <c r="C3455" s="3" t="s">
        <v>3514</v>
      </c>
      <c r="D3455" s="2" t="s">
        <v>11257</v>
      </c>
      <c r="E3455" s="3" t="s">
        <v>15533</v>
      </c>
      <c r="F3455" s="66" t="s">
        <v>18645</v>
      </c>
      <c r="I3455" s="3" t="s">
        <v>21785</v>
      </c>
      <c r="J3455" s="3" t="str">
        <f>IF($B3455="SINAPI",IF(ISNUMBER(MATCH(Banco!$C3455,Analitico!$A:$A,0)),INDEX(Analitico!E:E,MATCH(Banco!$C3455,Analitico!$A:$A,0))&amp;"%",""),"")</f>
        <v>36,5430149%</v>
      </c>
      <c r="K3455" s="3" t="str">
        <f>IF($B3455="SINAPI",IF(ISNUMBER(MATCH(Banco!$C3455,Analitico!$A:$A,0)),INDEX(Analitico!F:F,MATCH(Banco!$C3455,Analitico!$A:$A,0))&amp;"%",""),"")</f>
        <v>%</v>
      </c>
    </row>
    <row r="3456" spans="1:11" x14ac:dyDescent="0.2">
      <c r="A3456" s="1" t="str">
        <f t="shared" si="55"/>
        <v>SINAPI 104754</v>
      </c>
      <c r="B3456" s="3" t="s">
        <v>21783</v>
      </c>
      <c r="C3456" s="3" t="s">
        <v>3515</v>
      </c>
      <c r="D3456" s="2" t="s">
        <v>11258</v>
      </c>
      <c r="E3456" s="3" t="s">
        <v>15533</v>
      </c>
      <c r="F3456" s="66" t="s">
        <v>18646</v>
      </c>
      <c r="I3456" s="3" t="s">
        <v>21785</v>
      </c>
      <c r="J3456" s="3" t="str">
        <f>IF($B3456="SINAPI",IF(ISNUMBER(MATCH(Banco!$C3456,Analitico!$A:$A,0)),INDEX(Analitico!E:E,MATCH(Banco!$C3456,Analitico!$A:$A,0))&amp;"%",""),"")</f>
        <v>28,4485407%</v>
      </c>
      <c r="K3456" s="3" t="str">
        <f>IF($B3456="SINAPI",IF(ISNUMBER(MATCH(Banco!$C3456,Analitico!$A:$A,0)),INDEX(Analitico!F:F,MATCH(Banco!$C3456,Analitico!$A:$A,0))&amp;"%",""),"")</f>
        <v>%</v>
      </c>
    </row>
    <row r="3457" spans="1:11" x14ac:dyDescent="0.2">
      <c r="A3457" s="1" t="str">
        <f t="shared" si="55"/>
        <v>SINAPI 104755</v>
      </c>
      <c r="B3457" s="3" t="s">
        <v>21783</v>
      </c>
      <c r="C3457" s="3" t="s">
        <v>3516</v>
      </c>
      <c r="D3457" s="2" t="s">
        <v>11259</v>
      </c>
      <c r="E3457" s="3" t="s">
        <v>15533</v>
      </c>
      <c r="F3457" s="66" t="s">
        <v>18647</v>
      </c>
      <c r="I3457" s="3" t="s">
        <v>21785</v>
      </c>
      <c r="J3457" s="3" t="str">
        <f>IF($B3457="SINAPI",IF(ISNUMBER(MATCH(Banco!$C3457,Analitico!$A:$A,0)),INDEX(Analitico!E:E,MATCH(Banco!$C3457,Analitico!$A:$A,0))&amp;"%",""),"")</f>
        <v>21,1802378%</v>
      </c>
      <c r="K3457" s="3" t="str">
        <f>IF($B3457="SINAPI",IF(ISNUMBER(MATCH(Banco!$C3457,Analitico!$A:$A,0)),INDEX(Analitico!F:F,MATCH(Banco!$C3457,Analitico!$A:$A,0))&amp;"%",""),"")</f>
        <v>%</v>
      </c>
    </row>
    <row r="3458" spans="1:11" ht="20.399999999999999" x14ac:dyDescent="0.2">
      <c r="A3458" s="1" t="str">
        <f t="shared" si="55"/>
        <v>SINAPI 103490</v>
      </c>
      <c r="B3458" s="3" t="s">
        <v>21783</v>
      </c>
      <c r="C3458" s="3" t="s">
        <v>3517</v>
      </c>
      <c r="D3458" s="2" t="s">
        <v>11260</v>
      </c>
      <c r="E3458" s="3" t="s">
        <v>15535</v>
      </c>
      <c r="F3458" s="66" t="s">
        <v>18648</v>
      </c>
      <c r="I3458" s="3" t="s">
        <v>21786</v>
      </c>
      <c r="J3458" s="3" t="str">
        <f>IF($B3458="SINAPI",IF(ISNUMBER(MATCH(Banco!$C3458,Analitico!$A:$A,0)),INDEX(Analitico!E:E,MATCH(Banco!$C3458,Analitico!$A:$A,0))&amp;"%",""),"")</f>
        <v>59,0607223%</v>
      </c>
      <c r="K3458" s="3" t="str">
        <f>IF($B3458="SINAPI",IF(ISNUMBER(MATCH(Banco!$C3458,Analitico!$A:$A,0)),INDEX(Analitico!F:F,MATCH(Banco!$C3458,Analitico!$A:$A,0))&amp;"%",""),"")</f>
        <v>%</v>
      </c>
    </row>
    <row r="3459" spans="1:11" ht="20.399999999999999" x14ac:dyDescent="0.2">
      <c r="A3459" s="1" t="str">
        <f t="shared" si="55"/>
        <v>SINAPI 103491</v>
      </c>
      <c r="B3459" s="3" t="s">
        <v>21783</v>
      </c>
      <c r="C3459" s="3" t="s">
        <v>3518</v>
      </c>
      <c r="D3459" s="2" t="s">
        <v>11261</v>
      </c>
      <c r="E3459" s="3" t="s">
        <v>15535</v>
      </c>
      <c r="F3459" s="66" t="s">
        <v>18649</v>
      </c>
      <c r="I3459" s="3" t="s">
        <v>21785</v>
      </c>
      <c r="J3459" s="3" t="str">
        <f>IF($B3459="SINAPI",IF(ISNUMBER(MATCH(Banco!$C3459,Analitico!$A:$A,0)),INDEX(Analitico!E:E,MATCH(Banco!$C3459,Analitico!$A:$A,0))&amp;"%",""),"")</f>
        <v>39,2829269%</v>
      </c>
      <c r="K3459" s="3" t="str">
        <f>IF($B3459="SINAPI",IF(ISNUMBER(MATCH(Banco!$C3459,Analitico!$A:$A,0)),INDEX(Analitico!F:F,MATCH(Banco!$C3459,Analitico!$A:$A,0))&amp;"%",""),"")</f>
        <v>%</v>
      </c>
    </row>
    <row r="3460" spans="1:11" x14ac:dyDescent="0.2">
      <c r="A3460" s="1" t="str">
        <f t="shared" si="55"/>
        <v>SINAPI 104758</v>
      </c>
      <c r="B3460" s="3" t="s">
        <v>21783</v>
      </c>
      <c r="C3460" s="3" t="s">
        <v>3519</v>
      </c>
      <c r="D3460" s="2" t="s">
        <v>11262</v>
      </c>
      <c r="E3460" s="3" t="s">
        <v>15533</v>
      </c>
      <c r="F3460" s="66" t="s">
        <v>18650</v>
      </c>
      <c r="I3460" s="3" t="s">
        <v>21785</v>
      </c>
      <c r="J3460" s="3" t="str">
        <f>IF($B3460="SINAPI",IF(ISNUMBER(MATCH(Banco!$C3460,Analitico!$A:$A,0)),INDEX(Analitico!E:E,MATCH(Banco!$C3460,Analitico!$A:$A,0))&amp;"%",""),"")</f>
        <v>87,6999449%</v>
      </c>
      <c r="K3460" s="3" t="str">
        <f>IF($B3460="SINAPI",IF(ISNUMBER(MATCH(Banco!$C3460,Analitico!$A:$A,0)),INDEX(Analitico!F:F,MATCH(Banco!$C3460,Analitico!$A:$A,0))&amp;"%",""),"")</f>
        <v>%</v>
      </c>
    </row>
    <row r="3461" spans="1:11" ht="20.399999999999999" x14ac:dyDescent="0.2">
      <c r="A3461" s="1" t="str">
        <f t="shared" si="55"/>
        <v>SINAPI 104759</v>
      </c>
      <c r="B3461" s="3" t="s">
        <v>21783</v>
      </c>
      <c r="C3461" s="3" t="s">
        <v>3520</v>
      </c>
      <c r="D3461" s="2" t="s">
        <v>11263</v>
      </c>
      <c r="E3461" s="3" t="s">
        <v>15533</v>
      </c>
      <c r="F3461" s="66" t="s">
        <v>18651</v>
      </c>
      <c r="I3461" s="3" t="s">
        <v>21785</v>
      </c>
      <c r="J3461" s="3" t="str">
        <f>IF($B3461="SINAPI",IF(ISNUMBER(MATCH(Banco!$C3461,Analitico!$A:$A,0)),INDEX(Analitico!E:E,MATCH(Banco!$C3461,Analitico!$A:$A,0))&amp;"%",""),"")</f>
        <v>87,5361123%</v>
      </c>
      <c r="K3461" s="3" t="str">
        <f>IF($B3461="SINAPI",IF(ISNUMBER(MATCH(Banco!$C3461,Analitico!$A:$A,0)),INDEX(Analitico!F:F,MATCH(Banco!$C3461,Analitico!$A:$A,0))&amp;"%",""),"")</f>
        <v>%</v>
      </c>
    </row>
    <row r="3462" spans="1:11" ht="20.399999999999999" x14ac:dyDescent="0.2">
      <c r="A3462" s="1" t="str">
        <f t="shared" si="55"/>
        <v>SINAPI 104760</v>
      </c>
      <c r="B3462" s="3" t="s">
        <v>21783</v>
      </c>
      <c r="C3462" s="3" t="s">
        <v>3521</v>
      </c>
      <c r="D3462" s="2" t="s">
        <v>11264</v>
      </c>
      <c r="E3462" s="3" t="s">
        <v>15533</v>
      </c>
      <c r="F3462" s="66" t="s">
        <v>15649</v>
      </c>
      <c r="I3462" s="3" t="s">
        <v>21785</v>
      </c>
      <c r="J3462" s="3" t="str">
        <f>IF($B3462="SINAPI",IF(ISNUMBER(MATCH(Banco!$C3462,Analitico!$A:$A,0)),INDEX(Analitico!E:E,MATCH(Banco!$C3462,Analitico!$A:$A,0))&amp;"%",""),"")</f>
        <v>87,5017653%</v>
      </c>
      <c r="K3462" s="3" t="str">
        <f>IF($B3462="SINAPI",IF(ISNUMBER(MATCH(Banco!$C3462,Analitico!$A:$A,0)),INDEX(Analitico!F:F,MATCH(Banco!$C3462,Analitico!$A:$A,0))&amp;"%",""),"")</f>
        <v>%</v>
      </c>
    </row>
    <row r="3463" spans="1:11" ht="20.399999999999999" x14ac:dyDescent="0.2">
      <c r="A3463" s="1" t="str">
        <f t="shared" si="55"/>
        <v>SINAPI 104761</v>
      </c>
      <c r="B3463" s="3" t="s">
        <v>21783</v>
      </c>
      <c r="C3463" s="3" t="s">
        <v>3522</v>
      </c>
      <c r="D3463" s="2" t="s">
        <v>11265</v>
      </c>
      <c r="E3463" s="3" t="s">
        <v>15533</v>
      </c>
      <c r="F3463" s="66" t="s">
        <v>17390</v>
      </c>
      <c r="I3463" s="3" t="s">
        <v>21785</v>
      </c>
      <c r="J3463" s="3" t="str">
        <f>IF($B3463="SINAPI",IF(ISNUMBER(MATCH(Banco!$C3463,Analitico!$A:$A,0)),INDEX(Analitico!E:E,MATCH(Banco!$C3463,Analitico!$A:$A,0))&amp;"%",""),"")</f>
        <v>82,5208087%</v>
      </c>
      <c r="K3463" s="3" t="str">
        <f>IF($B3463="SINAPI",IF(ISNUMBER(MATCH(Banco!$C3463,Analitico!$A:$A,0)),INDEX(Analitico!F:F,MATCH(Banco!$C3463,Analitico!$A:$A,0))&amp;"%",""),"")</f>
        <v>%</v>
      </c>
    </row>
    <row r="3464" spans="1:11" ht="20.399999999999999" x14ac:dyDescent="0.2">
      <c r="A3464" s="1" t="str">
        <f t="shared" si="55"/>
        <v>SINAPI 104762</v>
      </c>
      <c r="B3464" s="3" t="s">
        <v>21783</v>
      </c>
      <c r="C3464" s="3" t="s">
        <v>3523</v>
      </c>
      <c r="D3464" s="2" t="s">
        <v>11266</v>
      </c>
      <c r="E3464" s="3" t="s">
        <v>15533</v>
      </c>
      <c r="F3464" s="66" t="s">
        <v>18652</v>
      </c>
      <c r="I3464" s="3" t="s">
        <v>21785</v>
      </c>
      <c r="J3464" s="3" t="str">
        <f>IF($B3464="SINAPI",IF(ISNUMBER(MATCH(Banco!$C3464,Analitico!$A:$A,0)),INDEX(Analitico!E:E,MATCH(Banco!$C3464,Analitico!$A:$A,0))&amp;"%",""),"")</f>
        <v>82,0274460%</v>
      </c>
      <c r="K3464" s="3" t="str">
        <f>IF($B3464="SINAPI",IF(ISNUMBER(MATCH(Banco!$C3464,Analitico!$A:$A,0)),INDEX(Analitico!F:F,MATCH(Banco!$C3464,Analitico!$A:$A,0))&amp;"%",""),"")</f>
        <v>%</v>
      </c>
    </row>
    <row r="3465" spans="1:11" ht="20.399999999999999" x14ac:dyDescent="0.2">
      <c r="A3465" s="1" t="str">
        <f t="shared" si="55"/>
        <v>SINAPI 104763</v>
      </c>
      <c r="B3465" s="3" t="s">
        <v>21783</v>
      </c>
      <c r="C3465" s="3" t="s">
        <v>3524</v>
      </c>
      <c r="D3465" s="2" t="s">
        <v>11267</v>
      </c>
      <c r="E3465" s="3" t="s">
        <v>15533</v>
      </c>
      <c r="F3465" s="66" t="s">
        <v>18653</v>
      </c>
      <c r="I3465" s="3" t="s">
        <v>21785</v>
      </c>
      <c r="J3465" s="3" t="str">
        <f>IF($B3465="SINAPI",IF(ISNUMBER(MATCH(Banco!$C3465,Analitico!$A:$A,0)),INDEX(Analitico!E:E,MATCH(Banco!$C3465,Analitico!$A:$A,0))&amp;"%",""),"")</f>
        <v>81,9062028%</v>
      </c>
      <c r="K3465" s="3" t="str">
        <f>IF($B3465="SINAPI",IF(ISNUMBER(MATCH(Banco!$C3465,Analitico!$A:$A,0)),INDEX(Analitico!F:F,MATCH(Banco!$C3465,Analitico!$A:$A,0))&amp;"%",""),"")</f>
        <v>%</v>
      </c>
    </row>
    <row r="3466" spans="1:11" ht="20.399999999999999" x14ac:dyDescent="0.2">
      <c r="A3466" s="1" t="str">
        <f t="shared" si="55"/>
        <v>SINAPI 104764</v>
      </c>
      <c r="B3466" s="3" t="s">
        <v>21783</v>
      </c>
      <c r="C3466" s="3" t="s">
        <v>3525</v>
      </c>
      <c r="D3466" s="2" t="s">
        <v>11268</v>
      </c>
      <c r="E3466" s="3" t="s">
        <v>15532</v>
      </c>
      <c r="F3466" s="66" t="s">
        <v>18654</v>
      </c>
      <c r="I3466" s="3" t="s">
        <v>21786</v>
      </c>
      <c r="J3466" s="3" t="str">
        <f>IF($B3466="SINAPI",IF(ISNUMBER(MATCH(Banco!$C3466,Analitico!$A:$A,0)),INDEX(Analitico!E:E,MATCH(Banco!$C3466,Analitico!$A:$A,0))&amp;"%",""),"")</f>
        <v>39,0790029%</v>
      </c>
      <c r="K3466" s="3" t="str">
        <f>IF($B3466="SINAPI",IF(ISNUMBER(MATCH(Banco!$C3466,Analitico!$A:$A,0)),INDEX(Analitico!F:F,MATCH(Banco!$C3466,Analitico!$A:$A,0))&amp;"%",""),"")</f>
        <v>%</v>
      </c>
    </row>
    <row r="3467" spans="1:11" ht="20.399999999999999" x14ac:dyDescent="0.2">
      <c r="A3467" s="1" t="str">
        <f t="shared" si="55"/>
        <v>SINAPI 104765</v>
      </c>
      <c r="B3467" s="3" t="s">
        <v>21783</v>
      </c>
      <c r="C3467" s="3" t="s">
        <v>3526</v>
      </c>
      <c r="D3467" s="2" t="s">
        <v>11269</v>
      </c>
      <c r="E3467" s="3" t="s">
        <v>15532</v>
      </c>
      <c r="F3467" s="66" t="s">
        <v>18655</v>
      </c>
      <c r="I3467" s="3" t="s">
        <v>21786</v>
      </c>
      <c r="J3467" s="3" t="str">
        <f>IF($B3467="SINAPI",IF(ISNUMBER(MATCH(Banco!$C3467,Analitico!$A:$A,0)),INDEX(Analitico!E:E,MATCH(Banco!$C3467,Analitico!$A:$A,0))&amp;"%",""),"")</f>
        <v>55,5844156%</v>
      </c>
      <c r="K3467" s="3" t="str">
        <f>IF($B3467="SINAPI",IF(ISNUMBER(MATCH(Banco!$C3467,Analitico!$A:$A,0)),INDEX(Analitico!F:F,MATCH(Banco!$C3467,Analitico!$A:$A,0))&amp;"%",""),"")</f>
        <v>%</v>
      </c>
    </row>
    <row r="3468" spans="1:11" x14ac:dyDescent="0.2">
      <c r="A3468" s="1" t="str">
        <f t="shared" si="55"/>
        <v>SINAPI 104766</v>
      </c>
      <c r="B3468" s="3" t="s">
        <v>21783</v>
      </c>
      <c r="C3468" s="3" t="s">
        <v>3527</v>
      </c>
      <c r="D3468" s="2" t="s">
        <v>11270</v>
      </c>
      <c r="E3468" s="3" t="s">
        <v>15532</v>
      </c>
      <c r="F3468" s="66" t="s">
        <v>18656</v>
      </c>
      <c r="I3468" s="3" t="s">
        <v>21785</v>
      </c>
      <c r="J3468" s="3" t="str">
        <f>IF($B3468="SINAPI",IF(ISNUMBER(MATCH(Banco!$C3468,Analitico!$A:$A,0)),INDEX(Analitico!E:E,MATCH(Banco!$C3468,Analitico!$A:$A,0))&amp;"%",""),"")</f>
        <v>75,0275028%</v>
      </c>
      <c r="K3468" s="3" t="str">
        <f>IF($B3468="SINAPI",IF(ISNUMBER(MATCH(Banco!$C3468,Analitico!$A:$A,0)),INDEX(Analitico!F:F,MATCH(Banco!$C3468,Analitico!$A:$A,0))&amp;"%",""),"")</f>
        <v>%</v>
      </c>
    </row>
    <row r="3469" spans="1:11" x14ac:dyDescent="0.2">
      <c r="A3469" s="1" t="str">
        <f t="shared" si="55"/>
        <v>SINAPI 104768</v>
      </c>
      <c r="B3469" s="3" t="s">
        <v>21783</v>
      </c>
      <c r="C3469" s="3" t="s">
        <v>3528</v>
      </c>
      <c r="D3469" s="2" t="s">
        <v>11271</v>
      </c>
      <c r="E3469" s="3" t="s">
        <v>15533</v>
      </c>
      <c r="F3469" s="66" t="s">
        <v>16247</v>
      </c>
      <c r="I3469" s="3" t="s">
        <v>21785</v>
      </c>
      <c r="J3469" s="3" t="str">
        <f>IF($B3469="SINAPI",IF(ISNUMBER(MATCH(Banco!$C3469,Analitico!$A:$A,0)),INDEX(Analitico!E:E,MATCH(Banco!$C3469,Analitico!$A:$A,0))&amp;"%",""),"")</f>
        <v>91,6666667%</v>
      </c>
      <c r="K3469" s="3" t="str">
        <f>IF($B3469="SINAPI",IF(ISNUMBER(MATCH(Banco!$C3469,Analitico!$A:$A,0)),INDEX(Analitico!F:F,MATCH(Banco!$C3469,Analitico!$A:$A,0))&amp;"%",""),"")</f>
        <v>%</v>
      </c>
    </row>
    <row r="3470" spans="1:11" ht="20.399999999999999" x14ac:dyDescent="0.2">
      <c r="A3470" s="1" t="str">
        <f t="shared" si="55"/>
        <v>SINAPI 104770</v>
      </c>
      <c r="B3470" s="3" t="s">
        <v>21783</v>
      </c>
      <c r="C3470" s="3" t="s">
        <v>3529</v>
      </c>
      <c r="D3470" s="2" t="s">
        <v>11272</v>
      </c>
      <c r="E3470" s="3" t="s">
        <v>15533</v>
      </c>
      <c r="F3470" s="66" t="s">
        <v>18657</v>
      </c>
      <c r="I3470" s="3" t="s">
        <v>21785</v>
      </c>
      <c r="J3470" s="3" t="str">
        <f>IF($B3470="SINAPI",IF(ISNUMBER(MATCH(Banco!$C3470,Analitico!$A:$A,0)),INDEX(Analitico!E:E,MATCH(Banco!$C3470,Analitico!$A:$A,0))&amp;"%",""),"")</f>
        <v>89,5000000%</v>
      </c>
      <c r="K3470" s="3" t="str">
        <f>IF($B3470="SINAPI",IF(ISNUMBER(MATCH(Banco!$C3470,Analitico!$A:$A,0)),INDEX(Analitico!F:F,MATCH(Banco!$C3470,Analitico!$A:$A,0))&amp;"%",""),"")</f>
        <v>%</v>
      </c>
    </row>
    <row r="3471" spans="1:11" ht="20.399999999999999" x14ac:dyDescent="0.2">
      <c r="A3471" s="1" t="str">
        <f t="shared" si="55"/>
        <v>SINAPI 104772</v>
      </c>
      <c r="B3471" s="3" t="s">
        <v>21783</v>
      </c>
      <c r="C3471" s="3" t="s">
        <v>3530</v>
      </c>
      <c r="D3471" s="2" t="s">
        <v>11273</v>
      </c>
      <c r="E3471" s="3" t="s">
        <v>15533</v>
      </c>
      <c r="F3471" s="66" t="s">
        <v>16601</v>
      </c>
      <c r="I3471" s="3" t="s">
        <v>21785</v>
      </c>
      <c r="J3471" s="3" t="str">
        <f>IF($B3471="SINAPI",IF(ISNUMBER(MATCH(Banco!$C3471,Analitico!$A:$A,0)),INDEX(Analitico!E:E,MATCH(Banco!$C3471,Analitico!$A:$A,0))&amp;"%",""),"")</f>
        <v>88,8135594%</v>
      </c>
      <c r="K3471" s="3" t="str">
        <f>IF($B3471="SINAPI",IF(ISNUMBER(MATCH(Banco!$C3471,Analitico!$A:$A,0)),INDEX(Analitico!F:F,MATCH(Banco!$C3471,Analitico!$A:$A,0))&amp;"%",""),"")</f>
        <v>%</v>
      </c>
    </row>
    <row r="3472" spans="1:11" ht="20.399999999999999" x14ac:dyDescent="0.2">
      <c r="A3472" s="1" t="str">
        <f t="shared" si="55"/>
        <v>SINAPI 104774</v>
      </c>
      <c r="B3472" s="3" t="s">
        <v>21783</v>
      </c>
      <c r="C3472" s="3" t="s">
        <v>3531</v>
      </c>
      <c r="D3472" s="2" t="s">
        <v>11274</v>
      </c>
      <c r="E3472" s="3" t="s">
        <v>15533</v>
      </c>
      <c r="F3472" s="66" t="s">
        <v>18658</v>
      </c>
      <c r="I3472" s="3" t="s">
        <v>21785</v>
      </c>
      <c r="J3472" s="3" t="str">
        <f>IF($B3472="SINAPI",IF(ISNUMBER(MATCH(Banco!$C3472,Analitico!$A:$A,0)),INDEX(Analitico!E:E,MATCH(Banco!$C3472,Analitico!$A:$A,0))&amp;"%",""),"")</f>
        <v>83,2000000%</v>
      </c>
      <c r="K3472" s="3" t="str">
        <f>IF($B3472="SINAPI",IF(ISNUMBER(MATCH(Banco!$C3472,Analitico!$A:$A,0)),INDEX(Analitico!F:F,MATCH(Banco!$C3472,Analitico!$A:$A,0))&amp;"%",""),"")</f>
        <v>%</v>
      </c>
    </row>
    <row r="3473" spans="1:11" ht="20.399999999999999" x14ac:dyDescent="0.2">
      <c r="A3473" s="1" t="str">
        <f t="shared" si="55"/>
        <v>SINAPI 104776</v>
      </c>
      <c r="B3473" s="3" t="s">
        <v>21783</v>
      </c>
      <c r="C3473" s="3" t="s">
        <v>3532</v>
      </c>
      <c r="D3473" s="2" t="s">
        <v>11275</v>
      </c>
      <c r="E3473" s="3" t="s">
        <v>15533</v>
      </c>
      <c r="F3473" s="66" t="s">
        <v>18659</v>
      </c>
      <c r="I3473" s="3" t="s">
        <v>21785</v>
      </c>
      <c r="J3473" s="3" t="str">
        <f>IF($B3473="SINAPI",IF(ISNUMBER(MATCH(Banco!$C3473,Analitico!$A:$A,0)),INDEX(Analitico!E:E,MATCH(Banco!$C3473,Analitico!$A:$A,0))&amp;"%",""),"")</f>
        <v>81,7647060%</v>
      </c>
      <c r="K3473" s="3" t="str">
        <f>IF($B3473="SINAPI",IF(ISNUMBER(MATCH(Banco!$C3473,Analitico!$A:$A,0)),INDEX(Analitico!F:F,MATCH(Banco!$C3473,Analitico!$A:$A,0))&amp;"%",""),"")</f>
        <v>%</v>
      </c>
    </row>
    <row r="3474" spans="1:11" ht="20.399999999999999" x14ac:dyDescent="0.2">
      <c r="A3474" s="1" t="str">
        <f t="shared" si="55"/>
        <v>SINAPI 104778</v>
      </c>
      <c r="B3474" s="3" t="s">
        <v>21783</v>
      </c>
      <c r="C3474" s="3" t="s">
        <v>3533</v>
      </c>
      <c r="D3474" s="2" t="s">
        <v>11276</v>
      </c>
      <c r="E3474" s="3" t="s">
        <v>15533</v>
      </c>
      <c r="F3474" s="66" t="s">
        <v>18660</v>
      </c>
      <c r="I3474" s="3" t="s">
        <v>21785</v>
      </c>
      <c r="J3474" s="3" t="str">
        <f>IF($B3474="SINAPI",IF(ISNUMBER(MATCH(Banco!$C3474,Analitico!$A:$A,0)),INDEX(Analitico!E:E,MATCH(Banco!$C3474,Analitico!$A:$A,0))&amp;"%",""),"")</f>
        <v>81,3000000%</v>
      </c>
      <c r="K3474" s="3" t="str">
        <f>IF($B3474="SINAPI",IF(ISNUMBER(MATCH(Banco!$C3474,Analitico!$A:$A,0)),INDEX(Analitico!F:F,MATCH(Banco!$C3474,Analitico!$A:$A,0))&amp;"%",""),"")</f>
        <v>%</v>
      </c>
    </row>
    <row r="3475" spans="1:11" x14ac:dyDescent="0.2">
      <c r="A3475" s="1" t="str">
        <f t="shared" si="55"/>
        <v>SINAPI 104780</v>
      </c>
      <c r="B3475" s="3" t="s">
        <v>21783</v>
      </c>
      <c r="C3475" s="3" t="s">
        <v>3534</v>
      </c>
      <c r="D3475" s="2" t="s">
        <v>11277</v>
      </c>
      <c r="E3475" s="3" t="s">
        <v>15532</v>
      </c>
      <c r="F3475" s="66" t="s">
        <v>18661</v>
      </c>
      <c r="I3475" s="3" t="s">
        <v>21786</v>
      </c>
      <c r="J3475" s="3" t="str">
        <f>IF($B3475="SINAPI",IF(ISNUMBER(MATCH(Banco!$C3475,Analitico!$A:$A,0)),INDEX(Analitico!E:E,MATCH(Banco!$C3475,Analitico!$A:$A,0))&amp;"%",""),"")</f>
        <v>87,7622380%</v>
      </c>
      <c r="K3475" s="3" t="str">
        <f>IF($B3475="SINAPI",IF(ISNUMBER(MATCH(Banco!$C3475,Analitico!$A:$A,0)),INDEX(Analitico!F:F,MATCH(Banco!$C3475,Analitico!$A:$A,0))&amp;"%",""),"")</f>
        <v>%</v>
      </c>
    </row>
    <row r="3476" spans="1:11" ht="20.399999999999999" x14ac:dyDescent="0.2">
      <c r="A3476" s="1" t="str">
        <f t="shared" si="55"/>
        <v>SINAPI 104785</v>
      </c>
      <c r="B3476" s="3" t="s">
        <v>21783</v>
      </c>
      <c r="C3476" s="3" t="s">
        <v>3535</v>
      </c>
      <c r="D3476" s="2" t="s">
        <v>11278</v>
      </c>
      <c r="E3476" s="3" t="s">
        <v>15532</v>
      </c>
      <c r="F3476" s="66" t="s">
        <v>18662</v>
      </c>
      <c r="I3476" s="3" t="s">
        <v>21785</v>
      </c>
      <c r="J3476" s="3" t="str">
        <f>IF($B3476="SINAPI",IF(ISNUMBER(MATCH(Banco!$C3476,Analitico!$A:$A,0)),INDEX(Analitico!E:E,MATCH(Banco!$C3476,Analitico!$A:$A,0))&amp;"%",""),"")</f>
        <v>59,7911228%</v>
      </c>
      <c r="K3476" s="3" t="str">
        <f>IF($B3476="SINAPI",IF(ISNUMBER(MATCH(Banco!$C3476,Analitico!$A:$A,0)),INDEX(Analitico!F:F,MATCH(Banco!$C3476,Analitico!$A:$A,0))&amp;"%",""),"")</f>
        <v>%</v>
      </c>
    </row>
    <row r="3477" spans="1:11" ht="30.6" x14ac:dyDescent="0.2">
      <c r="A3477" s="1" t="str">
        <f t="shared" si="55"/>
        <v>SINAPI 96765</v>
      </c>
      <c r="B3477" s="3" t="s">
        <v>21783</v>
      </c>
      <c r="C3477" s="3" t="s">
        <v>3536</v>
      </c>
      <c r="D3477" s="2" t="s">
        <v>11279</v>
      </c>
      <c r="E3477" s="3" t="s">
        <v>15533</v>
      </c>
      <c r="F3477" s="66" t="s">
        <v>18663</v>
      </c>
      <c r="I3477" s="3" t="s">
        <v>21785</v>
      </c>
      <c r="J3477" s="3" t="str">
        <f>IF($B3477="SINAPI",IF(ISNUMBER(MATCH(Banco!$C3477,Analitico!$A:$A,0)),INDEX(Analitico!E:E,MATCH(Banco!$C3477,Analitico!$A:$A,0))&amp;"%",""),"")</f>
        <v>10,5003456%</v>
      </c>
      <c r="K3477" s="3" t="str">
        <f>IF($B3477="SINAPI",IF(ISNUMBER(MATCH(Banco!$C3477,Analitico!$A:$A,0)),INDEX(Analitico!F:F,MATCH(Banco!$C3477,Analitico!$A:$A,0))&amp;"%",""),"")</f>
        <v>%</v>
      </c>
    </row>
    <row r="3478" spans="1:11" ht="20.399999999999999" x14ac:dyDescent="0.2">
      <c r="A3478" s="1" t="str">
        <f t="shared" si="55"/>
        <v>SINAPI 101905</v>
      </c>
      <c r="B3478" s="3" t="s">
        <v>21783</v>
      </c>
      <c r="C3478" s="3" t="s">
        <v>3537</v>
      </c>
      <c r="D3478" s="2" t="s">
        <v>11280</v>
      </c>
      <c r="E3478" s="3" t="s">
        <v>15533</v>
      </c>
      <c r="F3478" s="66" t="s">
        <v>18664</v>
      </c>
      <c r="I3478" s="3" t="s">
        <v>21785</v>
      </c>
      <c r="J3478" s="3" t="str">
        <f>IF($B3478="SINAPI",IF(ISNUMBER(MATCH(Banco!$C3478,Analitico!$A:$A,0)),INDEX(Analitico!E:E,MATCH(Banco!$C3478,Analitico!$A:$A,0))&amp;"%",""),"")</f>
        <v>9,3544137%</v>
      </c>
      <c r="K3478" s="3" t="str">
        <f>IF($B3478="SINAPI",IF(ISNUMBER(MATCH(Banco!$C3478,Analitico!$A:$A,0)),INDEX(Analitico!F:F,MATCH(Banco!$C3478,Analitico!$A:$A,0))&amp;"%",""),"")</f>
        <v>%</v>
      </c>
    </row>
    <row r="3479" spans="1:11" x14ac:dyDescent="0.2">
      <c r="A3479" s="1" t="str">
        <f t="shared" si="55"/>
        <v>SINAPI 101906</v>
      </c>
      <c r="B3479" s="3" t="s">
        <v>21783</v>
      </c>
      <c r="C3479" s="3" t="s">
        <v>3538</v>
      </c>
      <c r="D3479" s="2" t="s">
        <v>11281</v>
      </c>
      <c r="E3479" s="3" t="s">
        <v>15533</v>
      </c>
      <c r="F3479" s="66" t="s">
        <v>18665</v>
      </c>
      <c r="I3479" s="3" t="s">
        <v>21785</v>
      </c>
      <c r="J3479" s="3" t="str">
        <f>IF($B3479="SINAPI",IF(ISNUMBER(MATCH(Banco!$C3479,Analitico!$A:$A,0)),INDEX(Analitico!E:E,MATCH(Banco!$C3479,Analitico!$A:$A,0))&amp;"%",""),"")</f>
        <v>3,2105424%</v>
      </c>
      <c r="K3479" s="3" t="str">
        <f>IF($B3479="SINAPI",IF(ISNUMBER(MATCH(Banco!$C3479,Analitico!$A:$A,0)),INDEX(Analitico!F:F,MATCH(Banco!$C3479,Analitico!$A:$A,0))&amp;"%",""),"")</f>
        <v>%</v>
      </c>
    </row>
    <row r="3480" spans="1:11" x14ac:dyDescent="0.2">
      <c r="A3480" s="1" t="str">
        <f t="shared" si="55"/>
        <v>SINAPI 101907</v>
      </c>
      <c r="B3480" s="3" t="s">
        <v>21783</v>
      </c>
      <c r="C3480" s="3" t="s">
        <v>3539</v>
      </c>
      <c r="D3480" s="2" t="s">
        <v>11282</v>
      </c>
      <c r="E3480" s="3" t="s">
        <v>15533</v>
      </c>
      <c r="F3480" s="66" t="s">
        <v>18666</v>
      </c>
      <c r="I3480" s="3" t="s">
        <v>21785</v>
      </c>
      <c r="J3480" s="3" t="str">
        <f>IF($B3480="SINAPI",IF(ISNUMBER(MATCH(Banco!$C3480,Analitico!$A:$A,0)),INDEX(Analitico!E:E,MATCH(Banco!$C3480,Analitico!$A:$A,0))&amp;"%",""),"")</f>
        <v>2,9726658%</v>
      </c>
      <c r="K3480" s="3" t="str">
        <f>IF($B3480="SINAPI",IF(ISNUMBER(MATCH(Banco!$C3480,Analitico!$A:$A,0)),INDEX(Analitico!F:F,MATCH(Banco!$C3480,Analitico!$A:$A,0))&amp;"%",""),"")</f>
        <v>%</v>
      </c>
    </row>
    <row r="3481" spans="1:11" x14ac:dyDescent="0.2">
      <c r="A3481" s="1" t="str">
        <f t="shared" si="55"/>
        <v>SINAPI 101908</v>
      </c>
      <c r="B3481" s="3" t="s">
        <v>21783</v>
      </c>
      <c r="C3481" s="3" t="s">
        <v>3540</v>
      </c>
      <c r="D3481" s="2" t="s">
        <v>11283</v>
      </c>
      <c r="E3481" s="3" t="s">
        <v>15533</v>
      </c>
      <c r="F3481" s="66" t="s">
        <v>18667</v>
      </c>
      <c r="I3481" s="3" t="s">
        <v>21785</v>
      </c>
      <c r="J3481" s="3" t="str">
        <f>IF($B3481="SINAPI",IF(ISNUMBER(MATCH(Banco!$C3481,Analitico!$A:$A,0)),INDEX(Analitico!E:E,MATCH(Banco!$C3481,Analitico!$A:$A,0))&amp;"%",""),"")</f>
        <v>9,6355176%</v>
      </c>
      <c r="K3481" s="3" t="str">
        <f>IF($B3481="SINAPI",IF(ISNUMBER(MATCH(Banco!$C3481,Analitico!$A:$A,0)),INDEX(Analitico!F:F,MATCH(Banco!$C3481,Analitico!$A:$A,0))&amp;"%",""),"")</f>
        <v>%</v>
      </c>
    </row>
    <row r="3482" spans="1:11" x14ac:dyDescent="0.2">
      <c r="A3482" s="1" t="str">
        <f t="shared" si="55"/>
        <v>SINAPI 101909</v>
      </c>
      <c r="B3482" s="3" t="s">
        <v>21783</v>
      </c>
      <c r="C3482" s="3" t="s">
        <v>3541</v>
      </c>
      <c r="D3482" s="2" t="s">
        <v>11284</v>
      </c>
      <c r="E3482" s="3" t="s">
        <v>15533</v>
      </c>
      <c r="F3482" s="66" t="s">
        <v>18668</v>
      </c>
      <c r="I3482" s="3" t="s">
        <v>21785</v>
      </c>
      <c r="J3482" s="3" t="str">
        <f>IF($B3482="SINAPI",IF(ISNUMBER(MATCH(Banco!$C3482,Analitico!$A:$A,0)),INDEX(Analitico!E:E,MATCH(Banco!$C3482,Analitico!$A:$A,0))&amp;"%",""),"")</f>
        <v>8,3054812%</v>
      </c>
      <c r="K3482" s="3" t="str">
        <f>IF($B3482="SINAPI",IF(ISNUMBER(MATCH(Banco!$C3482,Analitico!$A:$A,0)),INDEX(Analitico!F:F,MATCH(Banco!$C3482,Analitico!$A:$A,0))&amp;"%",""),"")</f>
        <v>%</v>
      </c>
    </row>
    <row r="3483" spans="1:11" x14ac:dyDescent="0.2">
      <c r="A3483" s="1" t="str">
        <f t="shared" si="55"/>
        <v>SINAPI 101910</v>
      </c>
      <c r="B3483" s="3" t="s">
        <v>21783</v>
      </c>
      <c r="C3483" s="3" t="s">
        <v>3542</v>
      </c>
      <c r="D3483" s="2" t="s">
        <v>11285</v>
      </c>
      <c r="E3483" s="3" t="s">
        <v>15533</v>
      </c>
      <c r="F3483" s="66" t="s">
        <v>18669</v>
      </c>
      <c r="I3483" s="3" t="s">
        <v>21785</v>
      </c>
      <c r="J3483" s="3" t="str">
        <f>IF($B3483="SINAPI",IF(ISNUMBER(MATCH(Banco!$C3483,Analitico!$A:$A,0)),INDEX(Analitico!E:E,MATCH(Banco!$C3483,Analitico!$A:$A,0))&amp;"%",""),"")</f>
        <v>7,0838084%</v>
      </c>
      <c r="K3483" s="3" t="str">
        <f>IF($B3483="SINAPI",IF(ISNUMBER(MATCH(Banco!$C3483,Analitico!$A:$A,0)),INDEX(Analitico!F:F,MATCH(Banco!$C3483,Analitico!$A:$A,0))&amp;"%",""),"")</f>
        <v>%</v>
      </c>
    </row>
    <row r="3484" spans="1:11" x14ac:dyDescent="0.2">
      <c r="A3484" s="1" t="str">
        <f t="shared" si="55"/>
        <v>SINAPI 101911</v>
      </c>
      <c r="B3484" s="3" t="s">
        <v>21783</v>
      </c>
      <c r="C3484" s="3" t="s">
        <v>3543</v>
      </c>
      <c r="D3484" s="2" t="s">
        <v>11286</v>
      </c>
      <c r="E3484" s="3" t="s">
        <v>15533</v>
      </c>
      <c r="F3484" s="66" t="s">
        <v>18670</v>
      </c>
      <c r="I3484" s="3" t="s">
        <v>21785</v>
      </c>
      <c r="J3484" s="3" t="str">
        <f>IF($B3484="SINAPI",IF(ISNUMBER(MATCH(Banco!$C3484,Analitico!$A:$A,0)),INDEX(Analitico!E:E,MATCH(Banco!$C3484,Analitico!$A:$A,0))&amp;"%",""),"")</f>
        <v>6,1752554%</v>
      </c>
      <c r="K3484" s="3" t="str">
        <f>IF($B3484="SINAPI",IF(ISNUMBER(MATCH(Banco!$C3484,Analitico!$A:$A,0)),INDEX(Analitico!F:F,MATCH(Banco!$C3484,Analitico!$A:$A,0))&amp;"%",""),"")</f>
        <v>%</v>
      </c>
    </row>
    <row r="3485" spans="1:11" ht="20.399999999999999" x14ac:dyDescent="0.2">
      <c r="A3485" s="1" t="str">
        <f t="shared" si="55"/>
        <v>SINAPI 101912</v>
      </c>
      <c r="B3485" s="3" t="s">
        <v>21783</v>
      </c>
      <c r="C3485" s="3" t="s">
        <v>3544</v>
      </c>
      <c r="D3485" s="2" t="s">
        <v>11287</v>
      </c>
      <c r="E3485" s="3" t="s">
        <v>15533</v>
      </c>
      <c r="F3485" s="66" t="s">
        <v>18671</v>
      </c>
      <c r="I3485" s="3" t="s">
        <v>21785</v>
      </c>
      <c r="J3485" s="3" t="str">
        <f>IF($B3485="SINAPI",IF(ISNUMBER(MATCH(Banco!$C3485,Analitico!$A:$A,0)),INDEX(Analitico!E:E,MATCH(Banco!$C3485,Analitico!$A:$A,0))&amp;"%",""),"")</f>
        <v>8,4711010%</v>
      </c>
      <c r="K3485" s="3" t="str">
        <f>IF($B3485="SINAPI",IF(ISNUMBER(MATCH(Banco!$C3485,Analitico!$A:$A,0)),INDEX(Analitico!F:F,MATCH(Banco!$C3485,Analitico!$A:$A,0))&amp;"%",""),"")</f>
        <v>%</v>
      </c>
    </row>
    <row r="3486" spans="1:11" x14ac:dyDescent="0.2">
      <c r="A3486" s="1" t="str">
        <f t="shared" si="55"/>
        <v>SINAPI 101913</v>
      </c>
      <c r="B3486" s="3" t="s">
        <v>21783</v>
      </c>
      <c r="C3486" s="3" t="s">
        <v>3545</v>
      </c>
      <c r="D3486" s="2" t="s">
        <v>11288</v>
      </c>
      <c r="E3486" s="3" t="s">
        <v>15533</v>
      </c>
      <c r="F3486" s="66" t="s">
        <v>18672</v>
      </c>
      <c r="I3486" s="3" t="s">
        <v>21785</v>
      </c>
      <c r="J3486" s="3" t="str">
        <f>IF($B3486="SINAPI",IF(ISNUMBER(MATCH(Banco!$C3486,Analitico!$A:$A,0)),INDEX(Analitico!E:E,MATCH(Banco!$C3486,Analitico!$A:$A,0))&amp;"%",""),"")</f>
        <v>13,2637727%</v>
      </c>
      <c r="K3486" s="3" t="str">
        <f>IF($B3486="SINAPI",IF(ISNUMBER(MATCH(Banco!$C3486,Analitico!$A:$A,0)),INDEX(Analitico!F:F,MATCH(Banco!$C3486,Analitico!$A:$A,0))&amp;"%",""),"")</f>
        <v>%</v>
      </c>
    </row>
    <row r="3487" spans="1:11" x14ac:dyDescent="0.2">
      <c r="A3487" s="1" t="str">
        <f t="shared" si="55"/>
        <v>SINAPI 101914</v>
      </c>
      <c r="B3487" s="3" t="s">
        <v>21783</v>
      </c>
      <c r="C3487" s="3" t="s">
        <v>3546</v>
      </c>
      <c r="D3487" s="2" t="s">
        <v>11289</v>
      </c>
      <c r="E3487" s="3" t="s">
        <v>15533</v>
      </c>
      <c r="F3487" s="66" t="s">
        <v>18673</v>
      </c>
      <c r="I3487" s="3" t="s">
        <v>21785</v>
      </c>
      <c r="J3487" s="3" t="str">
        <f>IF($B3487="SINAPI",IF(ISNUMBER(MATCH(Banco!$C3487,Analitico!$A:$A,0)),INDEX(Analitico!E:E,MATCH(Banco!$C3487,Analitico!$A:$A,0))&amp;"%",""),"")</f>
        <v>13,0344735%</v>
      </c>
      <c r="K3487" s="3" t="str">
        <f>IF($B3487="SINAPI",IF(ISNUMBER(MATCH(Banco!$C3487,Analitico!$A:$A,0)),INDEX(Analitico!F:F,MATCH(Banco!$C3487,Analitico!$A:$A,0))&amp;"%",""),"")</f>
        <v>%</v>
      </c>
    </row>
    <row r="3488" spans="1:11" ht="20.399999999999999" x14ac:dyDescent="0.2">
      <c r="A3488" s="1" t="str">
        <f t="shared" si="55"/>
        <v>SINAPI 101915</v>
      </c>
      <c r="B3488" s="3" t="s">
        <v>21783</v>
      </c>
      <c r="C3488" s="3" t="s">
        <v>3547</v>
      </c>
      <c r="D3488" s="2" t="s">
        <v>11290</v>
      </c>
      <c r="E3488" s="3" t="s">
        <v>15533</v>
      </c>
      <c r="F3488" s="66" t="s">
        <v>18674</v>
      </c>
      <c r="I3488" s="3" t="s">
        <v>21785</v>
      </c>
      <c r="J3488" s="3" t="str">
        <f>IF($B3488="SINAPI",IF(ISNUMBER(MATCH(Banco!$C3488,Analitico!$A:$A,0)),INDEX(Analitico!E:E,MATCH(Banco!$C3488,Analitico!$A:$A,0))&amp;"%",""),"")</f>
        <v>1,7223513%</v>
      </c>
      <c r="K3488" s="3" t="str">
        <f>IF($B3488="SINAPI",IF(ISNUMBER(MATCH(Banco!$C3488,Analitico!$A:$A,0)),INDEX(Analitico!F:F,MATCH(Banco!$C3488,Analitico!$A:$A,0))&amp;"%",""),"")</f>
        <v>%</v>
      </c>
    </row>
    <row r="3489" spans="1:11" x14ac:dyDescent="0.2">
      <c r="A3489" s="1" t="str">
        <f t="shared" si="55"/>
        <v>SINAPI 101916</v>
      </c>
      <c r="B3489" s="3" t="s">
        <v>21783</v>
      </c>
      <c r="C3489" s="3" t="s">
        <v>3548</v>
      </c>
      <c r="D3489" s="2" t="s">
        <v>11291</v>
      </c>
      <c r="E3489" s="3" t="s">
        <v>15533</v>
      </c>
      <c r="F3489" s="66" t="s">
        <v>18675</v>
      </c>
      <c r="I3489" s="3" t="s">
        <v>21786</v>
      </c>
      <c r="J3489" s="3" t="str">
        <f>IF($B3489="SINAPI",IF(ISNUMBER(MATCH(Banco!$C3489,Analitico!$A:$A,0)),INDEX(Analitico!E:E,MATCH(Banco!$C3489,Analitico!$A:$A,0))&amp;"%",""),"")</f>
        <v>5,6978922%</v>
      </c>
      <c r="K3489" s="3" t="str">
        <f>IF($B3489="SINAPI",IF(ISNUMBER(MATCH(Banco!$C3489,Analitico!$A:$A,0)),INDEX(Analitico!F:F,MATCH(Banco!$C3489,Analitico!$A:$A,0))&amp;"%",""),"")</f>
        <v>%</v>
      </c>
    </row>
    <row r="3490" spans="1:11" x14ac:dyDescent="0.2">
      <c r="A3490" s="1" t="str">
        <f t="shared" si="55"/>
        <v>SINAPI 101917</v>
      </c>
      <c r="B3490" s="3" t="s">
        <v>21783</v>
      </c>
      <c r="C3490" s="3" t="s">
        <v>3549</v>
      </c>
      <c r="D3490" s="2" t="s">
        <v>11292</v>
      </c>
      <c r="E3490" s="3" t="s">
        <v>15533</v>
      </c>
      <c r="F3490" s="66" t="s">
        <v>18676</v>
      </c>
      <c r="I3490" s="3" t="s">
        <v>21786</v>
      </c>
      <c r="J3490" s="3" t="str">
        <f>IF($B3490="SINAPI",IF(ISNUMBER(MATCH(Banco!$C3490,Analitico!$A:$A,0)),INDEX(Analitico!E:E,MATCH(Banco!$C3490,Analitico!$A:$A,0))&amp;"%",""),"")</f>
        <v>22,9110680%</v>
      </c>
      <c r="K3490" s="3" t="str">
        <f>IF($B3490="SINAPI",IF(ISNUMBER(MATCH(Banco!$C3490,Analitico!$A:$A,0)),INDEX(Analitico!F:F,MATCH(Banco!$C3490,Analitico!$A:$A,0))&amp;"%",""),"")</f>
        <v>%</v>
      </c>
    </row>
    <row r="3491" spans="1:11" x14ac:dyDescent="0.2">
      <c r="A3491" s="1" t="str">
        <f t="shared" ref="A3491:A3554" si="56">CONCATENAR</f>
        <v>SINAPI 98261</v>
      </c>
      <c r="B3491" s="3" t="s">
        <v>21783</v>
      </c>
      <c r="C3491" s="3" t="s">
        <v>3550</v>
      </c>
      <c r="D3491" s="2" t="s">
        <v>11293</v>
      </c>
      <c r="E3491" s="3" t="s">
        <v>15532</v>
      </c>
      <c r="F3491" s="66" t="s">
        <v>16650</v>
      </c>
      <c r="I3491" s="3" t="s">
        <v>21785</v>
      </c>
      <c r="J3491" s="3" t="str">
        <f>IF($B3491="SINAPI",IF(ISNUMBER(MATCH(Banco!$C3491,Analitico!$A:$A,0)),INDEX(Analitico!E:E,MATCH(Banco!$C3491,Analitico!$A:$A,0))&amp;"%",""),"")</f>
        <v>69,1780822%</v>
      </c>
      <c r="K3491" s="3" t="str">
        <f>IF($B3491="SINAPI",IF(ISNUMBER(MATCH(Banco!$C3491,Analitico!$A:$A,0)),INDEX(Analitico!F:F,MATCH(Banco!$C3491,Analitico!$A:$A,0))&amp;"%",""),"")</f>
        <v>%</v>
      </c>
    </row>
    <row r="3492" spans="1:11" ht="20.399999999999999" x14ac:dyDescent="0.2">
      <c r="A3492" s="1" t="str">
        <f t="shared" si="56"/>
        <v>SINAPI 98262</v>
      </c>
      <c r="B3492" s="3" t="s">
        <v>21783</v>
      </c>
      <c r="C3492" s="3" t="s">
        <v>3551</v>
      </c>
      <c r="D3492" s="2" t="s">
        <v>11294</v>
      </c>
      <c r="E3492" s="3" t="s">
        <v>15532</v>
      </c>
      <c r="F3492" s="66" t="s">
        <v>18677</v>
      </c>
      <c r="I3492" s="3" t="s">
        <v>21785</v>
      </c>
      <c r="J3492" s="3" t="str">
        <f>IF($B3492="SINAPI",IF(ISNUMBER(MATCH(Banco!$C3492,Analitico!$A:$A,0)),INDEX(Analitico!E:E,MATCH(Banco!$C3492,Analitico!$A:$A,0))&amp;"%",""),"")</f>
        <v>59,1417911%</v>
      </c>
      <c r="K3492" s="3" t="str">
        <f>IF($B3492="SINAPI",IF(ISNUMBER(MATCH(Banco!$C3492,Analitico!$A:$A,0)),INDEX(Analitico!F:F,MATCH(Banco!$C3492,Analitico!$A:$A,0))&amp;"%",""),"")</f>
        <v>%</v>
      </c>
    </row>
    <row r="3493" spans="1:11" ht="20.399999999999999" x14ac:dyDescent="0.2">
      <c r="A3493" s="1" t="str">
        <f t="shared" si="56"/>
        <v>SINAPI 98263</v>
      </c>
      <c r="B3493" s="3" t="s">
        <v>21783</v>
      </c>
      <c r="C3493" s="3" t="s">
        <v>3552</v>
      </c>
      <c r="D3493" s="2" t="s">
        <v>11295</v>
      </c>
      <c r="E3493" s="3" t="s">
        <v>15532</v>
      </c>
      <c r="F3493" s="66" t="s">
        <v>18678</v>
      </c>
      <c r="I3493" s="3" t="s">
        <v>21785</v>
      </c>
      <c r="J3493" s="3" t="str">
        <f>IF($B3493="SINAPI",IF(ISNUMBER(MATCH(Banco!$C3493,Analitico!$A:$A,0)),INDEX(Analitico!E:E,MATCH(Banco!$C3493,Analitico!$A:$A,0))&amp;"%",""),"")</f>
        <v>59,0339893%</v>
      </c>
      <c r="K3493" s="3" t="str">
        <f>IF($B3493="SINAPI",IF(ISNUMBER(MATCH(Banco!$C3493,Analitico!$A:$A,0)),INDEX(Analitico!F:F,MATCH(Banco!$C3493,Analitico!$A:$A,0))&amp;"%",""),"")</f>
        <v>%</v>
      </c>
    </row>
    <row r="3494" spans="1:11" ht="20.399999999999999" x14ac:dyDescent="0.2">
      <c r="A3494" s="1" t="str">
        <f t="shared" si="56"/>
        <v>SINAPI 98264</v>
      </c>
      <c r="B3494" s="3" t="s">
        <v>21783</v>
      </c>
      <c r="C3494" s="3" t="s">
        <v>3553</v>
      </c>
      <c r="D3494" s="2" t="s">
        <v>11296</v>
      </c>
      <c r="E3494" s="3" t="s">
        <v>15532</v>
      </c>
      <c r="F3494" s="66" t="s">
        <v>18679</v>
      </c>
      <c r="I3494" s="3" t="s">
        <v>21785</v>
      </c>
      <c r="J3494" s="3" t="str">
        <f>IF($B3494="SINAPI",IF(ISNUMBER(MATCH(Banco!$C3494,Analitico!$A:$A,0)),INDEX(Analitico!E:E,MATCH(Banco!$C3494,Analitico!$A:$A,0))&amp;"%",""),"")</f>
        <v>50,9745128%</v>
      </c>
      <c r="K3494" s="3" t="str">
        <f>IF($B3494="SINAPI",IF(ISNUMBER(MATCH(Banco!$C3494,Analitico!$A:$A,0)),INDEX(Analitico!F:F,MATCH(Banco!$C3494,Analitico!$A:$A,0))&amp;"%",""),"")</f>
        <v>%</v>
      </c>
    </row>
    <row r="3495" spans="1:11" ht="20.399999999999999" x14ac:dyDescent="0.2">
      <c r="A3495" s="1" t="str">
        <f t="shared" si="56"/>
        <v>SINAPI 98265</v>
      </c>
      <c r="B3495" s="3" t="s">
        <v>21783</v>
      </c>
      <c r="C3495" s="3" t="s">
        <v>3554</v>
      </c>
      <c r="D3495" s="2" t="s">
        <v>11297</v>
      </c>
      <c r="E3495" s="3" t="s">
        <v>15532</v>
      </c>
      <c r="F3495" s="66" t="s">
        <v>18680</v>
      </c>
      <c r="I3495" s="3" t="s">
        <v>21785</v>
      </c>
      <c r="J3495" s="3" t="str">
        <f>IF($B3495="SINAPI",IF(ISNUMBER(MATCH(Banco!$C3495,Analitico!$A:$A,0)),INDEX(Analitico!E:E,MATCH(Banco!$C3495,Analitico!$A:$A,0))&amp;"%",""),"")</f>
        <v>47,4114441%</v>
      </c>
      <c r="K3495" s="3" t="str">
        <f>IF($B3495="SINAPI",IF(ISNUMBER(MATCH(Banco!$C3495,Analitico!$A:$A,0)),INDEX(Analitico!F:F,MATCH(Banco!$C3495,Analitico!$A:$A,0))&amp;"%",""),"")</f>
        <v>%</v>
      </c>
    </row>
    <row r="3496" spans="1:11" ht="20.399999999999999" x14ac:dyDescent="0.2">
      <c r="A3496" s="1" t="str">
        <f t="shared" si="56"/>
        <v>SINAPI 98266</v>
      </c>
      <c r="B3496" s="3" t="s">
        <v>21783</v>
      </c>
      <c r="C3496" s="3" t="s">
        <v>3555</v>
      </c>
      <c r="D3496" s="2" t="s">
        <v>11298</v>
      </c>
      <c r="E3496" s="3" t="s">
        <v>15532</v>
      </c>
      <c r="F3496" s="66" t="s">
        <v>18681</v>
      </c>
      <c r="I3496" s="3" t="s">
        <v>21785</v>
      </c>
      <c r="J3496" s="3" t="str">
        <f>IF($B3496="SINAPI",IF(ISNUMBER(MATCH(Banco!$C3496,Analitico!$A:$A,0)),INDEX(Analitico!E:E,MATCH(Banco!$C3496,Analitico!$A:$A,0))&amp;"%",""),"")</f>
        <v>42,3076923%</v>
      </c>
      <c r="K3496" s="3" t="str">
        <f>IF($B3496="SINAPI",IF(ISNUMBER(MATCH(Banco!$C3496,Analitico!$A:$A,0)),INDEX(Analitico!F:F,MATCH(Banco!$C3496,Analitico!$A:$A,0))&amp;"%",""),"")</f>
        <v>%</v>
      </c>
    </row>
    <row r="3497" spans="1:11" x14ac:dyDescent="0.2">
      <c r="A3497" s="1" t="str">
        <f t="shared" si="56"/>
        <v>SINAPI 98267</v>
      </c>
      <c r="B3497" s="3" t="s">
        <v>21783</v>
      </c>
      <c r="C3497" s="3" t="s">
        <v>3556</v>
      </c>
      <c r="D3497" s="2" t="s">
        <v>11299</v>
      </c>
      <c r="E3497" s="3" t="s">
        <v>15532</v>
      </c>
      <c r="F3497" s="66" t="s">
        <v>18682</v>
      </c>
      <c r="I3497" s="3" t="s">
        <v>21785</v>
      </c>
      <c r="J3497" s="3" t="str">
        <f>IF($B3497="SINAPI",IF(ISNUMBER(MATCH(Banco!$C3497,Analitico!$A:$A,0)),INDEX(Analitico!E:E,MATCH(Banco!$C3497,Analitico!$A:$A,0))&amp;"%",""),"")</f>
        <v>34,8623853%</v>
      </c>
      <c r="K3497" s="3" t="str">
        <f>IF($B3497="SINAPI",IF(ISNUMBER(MATCH(Banco!$C3497,Analitico!$A:$A,0)),INDEX(Analitico!F:F,MATCH(Banco!$C3497,Analitico!$A:$A,0))&amp;"%",""),"")</f>
        <v>%</v>
      </c>
    </row>
    <row r="3498" spans="1:11" x14ac:dyDescent="0.2">
      <c r="A3498" s="1" t="str">
        <f t="shared" si="56"/>
        <v>SINAPI 98268</v>
      </c>
      <c r="B3498" s="3" t="s">
        <v>21783</v>
      </c>
      <c r="C3498" s="3" t="s">
        <v>3557</v>
      </c>
      <c r="D3498" s="2" t="s">
        <v>11300</v>
      </c>
      <c r="E3498" s="3" t="s">
        <v>15532</v>
      </c>
      <c r="F3498" s="66" t="s">
        <v>16327</v>
      </c>
      <c r="I3498" s="3" t="s">
        <v>21785</v>
      </c>
      <c r="J3498" s="3" t="str">
        <f>IF($B3498="SINAPI",IF(ISNUMBER(MATCH(Banco!$C3498,Analitico!$A:$A,0)),INDEX(Analitico!E:E,MATCH(Banco!$C3498,Analitico!$A:$A,0))&amp;"%",""),"")</f>
        <v>24,8196248%</v>
      </c>
      <c r="K3498" s="3" t="str">
        <f>IF($B3498="SINAPI",IF(ISNUMBER(MATCH(Banco!$C3498,Analitico!$A:$A,0)),INDEX(Analitico!F:F,MATCH(Banco!$C3498,Analitico!$A:$A,0))&amp;"%",""),"")</f>
        <v>%</v>
      </c>
    </row>
    <row r="3499" spans="1:11" x14ac:dyDescent="0.2">
      <c r="A3499" s="1" t="str">
        <f t="shared" si="56"/>
        <v>SINAPI 98269</v>
      </c>
      <c r="B3499" s="3" t="s">
        <v>21783</v>
      </c>
      <c r="C3499" s="3" t="s">
        <v>3558</v>
      </c>
      <c r="D3499" s="2" t="s">
        <v>11301</v>
      </c>
      <c r="E3499" s="3" t="s">
        <v>15532</v>
      </c>
      <c r="F3499" s="66" t="s">
        <v>18683</v>
      </c>
      <c r="I3499" s="3" t="s">
        <v>21785</v>
      </c>
      <c r="J3499" s="3" t="str">
        <f>IF($B3499="SINAPI",IF(ISNUMBER(MATCH(Banco!$C3499,Analitico!$A:$A,0)),INDEX(Analitico!E:E,MATCH(Banco!$C3499,Analitico!$A:$A,0))&amp;"%",""),"")</f>
        <v>20,0777659%</v>
      </c>
      <c r="K3499" s="3" t="str">
        <f>IF($B3499="SINAPI",IF(ISNUMBER(MATCH(Banco!$C3499,Analitico!$A:$A,0)),INDEX(Analitico!F:F,MATCH(Banco!$C3499,Analitico!$A:$A,0))&amp;"%",""),"")</f>
        <v>%</v>
      </c>
    </row>
    <row r="3500" spans="1:11" x14ac:dyDescent="0.2">
      <c r="A3500" s="1" t="str">
        <f t="shared" si="56"/>
        <v>SINAPI 98270</v>
      </c>
      <c r="B3500" s="3" t="s">
        <v>21783</v>
      </c>
      <c r="C3500" s="3" t="s">
        <v>3559</v>
      </c>
      <c r="D3500" s="2" t="s">
        <v>11302</v>
      </c>
      <c r="E3500" s="3" t="s">
        <v>15532</v>
      </c>
      <c r="F3500" s="66" t="s">
        <v>18684</v>
      </c>
      <c r="I3500" s="3" t="s">
        <v>21785</v>
      </c>
      <c r="J3500" s="3" t="str">
        <f>IF($B3500="SINAPI",IF(ISNUMBER(MATCH(Banco!$C3500,Analitico!$A:$A,0)),INDEX(Analitico!E:E,MATCH(Banco!$C3500,Analitico!$A:$A,0))&amp;"%",""),"")</f>
        <v>14,8314076%</v>
      </c>
      <c r="K3500" s="3" t="str">
        <f>IF($B3500="SINAPI",IF(ISNUMBER(MATCH(Banco!$C3500,Analitico!$A:$A,0)),INDEX(Analitico!F:F,MATCH(Banco!$C3500,Analitico!$A:$A,0))&amp;"%",""),"")</f>
        <v>%</v>
      </c>
    </row>
    <row r="3501" spans="1:11" x14ac:dyDescent="0.2">
      <c r="A3501" s="1" t="str">
        <f t="shared" si="56"/>
        <v>SINAPI 98271</v>
      </c>
      <c r="B3501" s="3" t="s">
        <v>21783</v>
      </c>
      <c r="C3501" s="3" t="s">
        <v>3560</v>
      </c>
      <c r="D3501" s="2" t="s">
        <v>11303</v>
      </c>
      <c r="E3501" s="3" t="s">
        <v>15532</v>
      </c>
      <c r="F3501" s="66" t="s">
        <v>18685</v>
      </c>
      <c r="I3501" s="3" t="s">
        <v>21785</v>
      </c>
      <c r="J3501" s="3" t="str">
        <f>IF($B3501="SINAPI",IF(ISNUMBER(MATCH(Banco!$C3501,Analitico!$A:$A,0)),INDEX(Analitico!E:E,MATCH(Banco!$C3501,Analitico!$A:$A,0))&amp;"%",""),"")</f>
        <v>11,5954224%</v>
      </c>
      <c r="K3501" s="3" t="str">
        <f>IF($B3501="SINAPI",IF(ISNUMBER(MATCH(Banco!$C3501,Analitico!$A:$A,0)),INDEX(Analitico!F:F,MATCH(Banco!$C3501,Analitico!$A:$A,0))&amp;"%",""),"")</f>
        <v>%</v>
      </c>
    </row>
    <row r="3502" spans="1:11" x14ac:dyDescent="0.2">
      <c r="A3502" s="1" t="str">
        <f t="shared" si="56"/>
        <v>SINAPI 98272</v>
      </c>
      <c r="B3502" s="3" t="s">
        <v>21783</v>
      </c>
      <c r="C3502" s="3" t="s">
        <v>3561</v>
      </c>
      <c r="D3502" s="2" t="s">
        <v>11304</v>
      </c>
      <c r="E3502" s="3" t="s">
        <v>15532</v>
      </c>
      <c r="F3502" s="66" t="s">
        <v>18686</v>
      </c>
      <c r="I3502" s="3" t="s">
        <v>21785</v>
      </c>
      <c r="J3502" s="3" t="str">
        <f>IF($B3502="SINAPI",IF(ISNUMBER(MATCH(Banco!$C3502,Analitico!$A:$A,0)),INDEX(Analitico!E:E,MATCH(Banco!$C3502,Analitico!$A:$A,0))&amp;"%",""),"")</f>
        <v>6,9595989%</v>
      </c>
      <c r="K3502" s="3" t="str">
        <f>IF($B3502="SINAPI",IF(ISNUMBER(MATCH(Banco!$C3502,Analitico!$A:$A,0)),INDEX(Analitico!F:F,MATCH(Banco!$C3502,Analitico!$A:$A,0))&amp;"%",""),"")</f>
        <v>%</v>
      </c>
    </row>
    <row r="3503" spans="1:11" x14ac:dyDescent="0.2">
      <c r="A3503" s="1" t="str">
        <f t="shared" si="56"/>
        <v>SINAPI 98273</v>
      </c>
      <c r="B3503" s="3" t="s">
        <v>21783</v>
      </c>
      <c r="C3503" s="3" t="s">
        <v>3562</v>
      </c>
      <c r="D3503" s="2" t="s">
        <v>11305</v>
      </c>
      <c r="E3503" s="3" t="s">
        <v>15532</v>
      </c>
      <c r="F3503" s="66" t="s">
        <v>18687</v>
      </c>
      <c r="I3503" s="3" t="s">
        <v>21785</v>
      </c>
      <c r="J3503" s="3" t="str">
        <f>IF($B3503="SINAPI",IF(ISNUMBER(MATCH(Banco!$C3503,Analitico!$A:$A,0)),INDEX(Analitico!E:E,MATCH(Banco!$C3503,Analitico!$A:$A,0))&amp;"%",""),"")</f>
        <v>12,8125000%</v>
      </c>
      <c r="K3503" s="3" t="str">
        <f>IF($B3503="SINAPI",IF(ISNUMBER(MATCH(Banco!$C3503,Analitico!$A:$A,0)),INDEX(Analitico!F:F,MATCH(Banco!$C3503,Analitico!$A:$A,0))&amp;"%",""),"")</f>
        <v>%</v>
      </c>
    </row>
    <row r="3504" spans="1:11" x14ac:dyDescent="0.2">
      <c r="A3504" s="1" t="str">
        <f t="shared" si="56"/>
        <v>SINAPI 98274</v>
      </c>
      <c r="B3504" s="3" t="s">
        <v>21783</v>
      </c>
      <c r="C3504" s="3" t="s">
        <v>3563</v>
      </c>
      <c r="D3504" s="2" t="s">
        <v>11306</v>
      </c>
      <c r="E3504" s="3" t="s">
        <v>15532</v>
      </c>
      <c r="F3504" s="66" t="s">
        <v>18688</v>
      </c>
      <c r="I3504" s="3" t="s">
        <v>21785</v>
      </c>
      <c r="J3504" s="3" t="str">
        <f>IF($B3504="SINAPI",IF(ISNUMBER(MATCH(Banco!$C3504,Analitico!$A:$A,0)),INDEX(Analitico!E:E,MATCH(Banco!$C3504,Analitico!$A:$A,0))&amp;"%",""),"")</f>
        <v>12,2077922%</v>
      </c>
      <c r="K3504" s="3" t="str">
        <f>IF($B3504="SINAPI",IF(ISNUMBER(MATCH(Banco!$C3504,Analitico!$A:$A,0)),INDEX(Analitico!F:F,MATCH(Banco!$C3504,Analitico!$A:$A,0))&amp;"%",""),"")</f>
        <v>%</v>
      </c>
    </row>
    <row r="3505" spans="1:11" x14ac:dyDescent="0.2">
      <c r="A3505" s="1" t="str">
        <f t="shared" si="56"/>
        <v>SINAPI 98275</v>
      </c>
      <c r="B3505" s="3" t="s">
        <v>21783</v>
      </c>
      <c r="C3505" s="3" t="s">
        <v>3564</v>
      </c>
      <c r="D3505" s="2" t="s">
        <v>11307</v>
      </c>
      <c r="E3505" s="3" t="s">
        <v>15532</v>
      </c>
      <c r="F3505" s="66" t="s">
        <v>18689</v>
      </c>
      <c r="I3505" s="3" t="s">
        <v>21785</v>
      </c>
      <c r="J3505" s="3" t="str">
        <f>IF($B3505="SINAPI",IF(ISNUMBER(MATCH(Banco!$C3505,Analitico!$A:$A,0)),INDEX(Analitico!E:E,MATCH(Banco!$C3505,Analitico!$A:$A,0))&amp;"%",""),"")</f>
        <v>10,7883817%</v>
      </c>
      <c r="K3505" s="3" t="str">
        <f>IF($B3505="SINAPI",IF(ISNUMBER(MATCH(Banco!$C3505,Analitico!$A:$A,0)),INDEX(Analitico!F:F,MATCH(Banco!$C3505,Analitico!$A:$A,0))&amp;"%",""),"")</f>
        <v>%</v>
      </c>
    </row>
    <row r="3506" spans="1:11" x14ac:dyDescent="0.2">
      <c r="A3506" s="1" t="str">
        <f t="shared" si="56"/>
        <v>SINAPI 98276</v>
      </c>
      <c r="B3506" s="3" t="s">
        <v>21783</v>
      </c>
      <c r="C3506" s="3" t="s">
        <v>3565</v>
      </c>
      <c r="D3506" s="2" t="s">
        <v>11308</v>
      </c>
      <c r="E3506" s="3" t="s">
        <v>15532</v>
      </c>
      <c r="F3506" s="66" t="s">
        <v>18690</v>
      </c>
      <c r="I3506" s="3" t="s">
        <v>21785</v>
      </c>
      <c r="J3506" s="3" t="str">
        <f>IF($B3506="SINAPI",IF(ISNUMBER(MATCH(Banco!$C3506,Analitico!$A:$A,0)),INDEX(Analitico!E:E,MATCH(Banco!$C3506,Analitico!$A:$A,0))&amp;"%",""),"")</f>
        <v>16,2500000%</v>
      </c>
      <c r="K3506" s="3" t="str">
        <f>IF($B3506="SINAPI",IF(ISNUMBER(MATCH(Banco!$C3506,Analitico!$A:$A,0)),INDEX(Analitico!F:F,MATCH(Banco!$C3506,Analitico!$A:$A,0))&amp;"%",""),"")</f>
        <v>%</v>
      </c>
    </row>
    <row r="3507" spans="1:11" x14ac:dyDescent="0.2">
      <c r="A3507" s="1" t="str">
        <f t="shared" si="56"/>
        <v>SINAPI 98277</v>
      </c>
      <c r="B3507" s="3" t="s">
        <v>21783</v>
      </c>
      <c r="C3507" s="3" t="s">
        <v>3566</v>
      </c>
      <c r="D3507" s="2" t="s">
        <v>11309</v>
      </c>
      <c r="E3507" s="3" t="s">
        <v>15532</v>
      </c>
      <c r="F3507" s="66" t="s">
        <v>18691</v>
      </c>
      <c r="I3507" s="3" t="s">
        <v>21785</v>
      </c>
      <c r="J3507" s="3" t="str">
        <f>IF($B3507="SINAPI",IF(ISNUMBER(MATCH(Banco!$C3507,Analitico!$A:$A,0)),INDEX(Analitico!E:E,MATCH(Banco!$C3507,Analitico!$A:$A,0))&amp;"%",""),"")</f>
        <v>12,5288683%</v>
      </c>
      <c r="K3507" s="3" t="str">
        <f>IF($B3507="SINAPI",IF(ISNUMBER(MATCH(Banco!$C3507,Analitico!$A:$A,0)),INDEX(Analitico!F:F,MATCH(Banco!$C3507,Analitico!$A:$A,0))&amp;"%",""),"")</f>
        <v>%</v>
      </c>
    </row>
    <row r="3508" spans="1:11" x14ac:dyDescent="0.2">
      <c r="A3508" s="1" t="str">
        <f t="shared" si="56"/>
        <v>SINAPI 98278</v>
      </c>
      <c r="B3508" s="3" t="s">
        <v>21783</v>
      </c>
      <c r="C3508" s="3" t="s">
        <v>3567</v>
      </c>
      <c r="D3508" s="2" t="s">
        <v>11310</v>
      </c>
      <c r="E3508" s="3" t="s">
        <v>15532</v>
      </c>
      <c r="F3508" s="66" t="s">
        <v>18692</v>
      </c>
      <c r="I3508" s="3" t="s">
        <v>21785</v>
      </c>
      <c r="J3508" s="3" t="str">
        <f>IF($B3508="SINAPI",IF(ISNUMBER(MATCH(Banco!$C3508,Analitico!$A:$A,0)),INDEX(Analitico!E:E,MATCH(Banco!$C3508,Analitico!$A:$A,0))&amp;"%",""),"")</f>
        <v>10,7661290%</v>
      </c>
      <c r="K3508" s="3" t="str">
        <f>IF($B3508="SINAPI",IF(ISNUMBER(MATCH(Banco!$C3508,Analitico!$A:$A,0)),INDEX(Analitico!F:F,MATCH(Banco!$C3508,Analitico!$A:$A,0))&amp;"%",""),"")</f>
        <v>%</v>
      </c>
    </row>
    <row r="3509" spans="1:11" x14ac:dyDescent="0.2">
      <c r="A3509" s="1" t="str">
        <f t="shared" si="56"/>
        <v>SINAPI 98279</v>
      </c>
      <c r="B3509" s="3" t="s">
        <v>21783</v>
      </c>
      <c r="C3509" s="3" t="s">
        <v>3568</v>
      </c>
      <c r="D3509" s="2" t="s">
        <v>11311</v>
      </c>
      <c r="E3509" s="3" t="s">
        <v>15532</v>
      </c>
      <c r="F3509" s="66" t="s">
        <v>18693</v>
      </c>
      <c r="I3509" s="3" t="s">
        <v>21785</v>
      </c>
      <c r="J3509" s="3" t="str">
        <f>IF($B3509="SINAPI",IF(ISNUMBER(MATCH(Banco!$C3509,Analitico!$A:$A,0)),INDEX(Analitico!E:E,MATCH(Banco!$C3509,Analitico!$A:$A,0))&amp;"%",""),"")</f>
        <v>8,4554099%</v>
      </c>
      <c r="K3509" s="3" t="str">
        <f>IF($B3509="SINAPI",IF(ISNUMBER(MATCH(Banco!$C3509,Analitico!$A:$A,0)),INDEX(Analitico!F:F,MATCH(Banco!$C3509,Analitico!$A:$A,0))&amp;"%",""),"")</f>
        <v>%</v>
      </c>
    </row>
    <row r="3510" spans="1:11" ht="20.399999999999999" x14ac:dyDescent="0.2">
      <c r="A3510" s="1" t="str">
        <f t="shared" si="56"/>
        <v>SINAPI 98280</v>
      </c>
      <c r="B3510" s="3" t="s">
        <v>21783</v>
      </c>
      <c r="C3510" s="3" t="s">
        <v>3569</v>
      </c>
      <c r="D3510" s="2" t="s">
        <v>11312</v>
      </c>
      <c r="E3510" s="3" t="s">
        <v>15532</v>
      </c>
      <c r="F3510" s="66" t="s">
        <v>18694</v>
      </c>
      <c r="I3510" s="3" t="s">
        <v>21785</v>
      </c>
      <c r="J3510" s="3" t="str">
        <f>IF($B3510="SINAPI",IF(ISNUMBER(MATCH(Banco!$C3510,Analitico!$A:$A,0)),INDEX(Analitico!E:E,MATCH(Banco!$C3510,Analitico!$A:$A,0))&amp;"%",""),"")</f>
        <v>77,7652371%</v>
      </c>
      <c r="K3510" s="3" t="str">
        <f>IF($B3510="SINAPI",IF(ISNUMBER(MATCH(Banco!$C3510,Analitico!$A:$A,0)),INDEX(Analitico!F:F,MATCH(Banco!$C3510,Analitico!$A:$A,0))&amp;"%",""),"")</f>
        <v>%</v>
      </c>
    </row>
    <row r="3511" spans="1:11" ht="20.399999999999999" x14ac:dyDescent="0.2">
      <c r="A3511" s="1" t="str">
        <f t="shared" si="56"/>
        <v>SINAPI 98281</v>
      </c>
      <c r="B3511" s="3" t="s">
        <v>21783</v>
      </c>
      <c r="C3511" s="3" t="s">
        <v>3570</v>
      </c>
      <c r="D3511" s="2" t="s">
        <v>11313</v>
      </c>
      <c r="E3511" s="3" t="s">
        <v>15532</v>
      </c>
      <c r="F3511" s="66" t="s">
        <v>18695</v>
      </c>
      <c r="I3511" s="3" t="s">
        <v>21785</v>
      </c>
      <c r="J3511" s="3" t="str">
        <f>IF($B3511="SINAPI",IF(ISNUMBER(MATCH(Banco!$C3511,Analitico!$A:$A,0)),INDEX(Analitico!E:E,MATCH(Banco!$C3511,Analitico!$A:$A,0))&amp;"%",""),"")</f>
        <v>71,4430895%</v>
      </c>
      <c r="K3511" s="3" t="str">
        <f>IF($B3511="SINAPI",IF(ISNUMBER(MATCH(Banco!$C3511,Analitico!$A:$A,0)),INDEX(Analitico!F:F,MATCH(Banco!$C3511,Analitico!$A:$A,0))&amp;"%",""),"")</f>
        <v>%</v>
      </c>
    </row>
    <row r="3512" spans="1:11" ht="20.399999999999999" x14ac:dyDescent="0.2">
      <c r="A3512" s="1" t="str">
        <f t="shared" si="56"/>
        <v>SINAPI 98282</v>
      </c>
      <c r="B3512" s="3" t="s">
        <v>21783</v>
      </c>
      <c r="C3512" s="3" t="s">
        <v>3571</v>
      </c>
      <c r="D3512" s="2" t="s">
        <v>11314</v>
      </c>
      <c r="E3512" s="3" t="s">
        <v>15532</v>
      </c>
      <c r="F3512" s="66" t="s">
        <v>17902</v>
      </c>
      <c r="I3512" s="3" t="s">
        <v>21785</v>
      </c>
      <c r="J3512" s="3" t="str">
        <f>IF($B3512="SINAPI",IF(ISNUMBER(MATCH(Banco!$C3512,Analitico!$A:$A,0)),INDEX(Analitico!E:E,MATCH(Banco!$C3512,Analitico!$A:$A,0))&amp;"%",""),"")</f>
        <v>70,8209694%</v>
      </c>
      <c r="K3512" s="3" t="str">
        <f>IF($B3512="SINAPI",IF(ISNUMBER(MATCH(Banco!$C3512,Analitico!$A:$A,0)),INDEX(Analitico!F:F,MATCH(Banco!$C3512,Analitico!$A:$A,0))&amp;"%",""),"")</f>
        <v>%</v>
      </c>
    </row>
    <row r="3513" spans="1:11" ht="20.399999999999999" x14ac:dyDescent="0.2">
      <c r="A3513" s="1" t="str">
        <f t="shared" si="56"/>
        <v>SINAPI 98283</v>
      </c>
      <c r="B3513" s="3" t="s">
        <v>21783</v>
      </c>
      <c r="C3513" s="3" t="s">
        <v>3572</v>
      </c>
      <c r="D3513" s="2" t="s">
        <v>11315</v>
      </c>
      <c r="E3513" s="3" t="s">
        <v>15532</v>
      </c>
      <c r="F3513" s="66" t="s">
        <v>15555</v>
      </c>
      <c r="I3513" s="3" t="s">
        <v>21785</v>
      </c>
      <c r="J3513" s="3" t="str">
        <f>IF($B3513="SINAPI",IF(ISNUMBER(MATCH(Banco!$C3513,Analitico!$A:$A,0)),INDEX(Analitico!E:E,MATCH(Banco!$C3513,Analitico!$A:$A,0))&amp;"%",""),"")</f>
        <v>65,1121077%</v>
      </c>
      <c r="K3513" s="3" t="str">
        <f>IF($B3513="SINAPI",IF(ISNUMBER(MATCH(Banco!$C3513,Analitico!$A:$A,0)),INDEX(Analitico!F:F,MATCH(Banco!$C3513,Analitico!$A:$A,0))&amp;"%",""),"")</f>
        <v>%</v>
      </c>
    </row>
    <row r="3514" spans="1:11" ht="20.399999999999999" x14ac:dyDescent="0.2">
      <c r="A3514" s="1" t="str">
        <f t="shared" si="56"/>
        <v>SINAPI 98284</v>
      </c>
      <c r="B3514" s="3" t="s">
        <v>21783</v>
      </c>
      <c r="C3514" s="3" t="s">
        <v>3573</v>
      </c>
      <c r="D3514" s="2" t="s">
        <v>11316</v>
      </c>
      <c r="E3514" s="3" t="s">
        <v>15532</v>
      </c>
      <c r="F3514" s="66" t="s">
        <v>16672</v>
      </c>
      <c r="I3514" s="3" t="s">
        <v>21785</v>
      </c>
      <c r="J3514" s="3" t="str">
        <f>IF($B3514="SINAPI",IF(ISNUMBER(MATCH(Banco!$C3514,Analitico!$A:$A,0)),INDEX(Analitico!E:E,MATCH(Banco!$C3514,Analitico!$A:$A,0))&amp;"%",""),"")</f>
        <v>62,0981388%</v>
      </c>
      <c r="K3514" s="3" t="str">
        <f>IF($B3514="SINAPI",IF(ISNUMBER(MATCH(Banco!$C3514,Analitico!$A:$A,0)),INDEX(Analitico!F:F,MATCH(Banco!$C3514,Analitico!$A:$A,0))&amp;"%",""),"")</f>
        <v>%</v>
      </c>
    </row>
    <row r="3515" spans="1:11" ht="20.399999999999999" x14ac:dyDescent="0.2">
      <c r="A3515" s="1" t="str">
        <f t="shared" si="56"/>
        <v>SINAPI 98285</v>
      </c>
      <c r="B3515" s="3" t="s">
        <v>21783</v>
      </c>
      <c r="C3515" s="3" t="s">
        <v>3574</v>
      </c>
      <c r="D3515" s="2" t="s">
        <v>11317</v>
      </c>
      <c r="E3515" s="3" t="s">
        <v>15532</v>
      </c>
      <c r="F3515" s="66" t="s">
        <v>17955</v>
      </c>
      <c r="I3515" s="3" t="s">
        <v>21785</v>
      </c>
      <c r="J3515" s="3" t="str">
        <f>IF($B3515="SINAPI",IF(ISNUMBER(MATCH(Banco!$C3515,Analitico!$A:$A,0)),INDEX(Analitico!E:E,MATCH(Banco!$C3515,Analitico!$A:$A,0))&amp;"%",""),"")</f>
        <v>57,7795153%</v>
      </c>
      <c r="K3515" s="3" t="str">
        <f>IF($B3515="SINAPI",IF(ISNUMBER(MATCH(Banco!$C3515,Analitico!$A:$A,0)),INDEX(Analitico!F:F,MATCH(Banco!$C3515,Analitico!$A:$A,0))&amp;"%",""),"")</f>
        <v>%</v>
      </c>
    </row>
    <row r="3516" spans="1:11" ht="20.399999999999999" x14ac:dyDescent="0.2">
      <c r="A3516" s="1" t="str">
        <f t="shared" si="56"/>
        <v>SINAPI 98286</v>
      </c>
      <c r="B3516" s="3" t="s">
        <v>21783</v>
      </c>
      <c r="C3516" s="3" t="s">
        <v>3575</v>
      </c>
      <c r="D3516" s="2" t="s">
        <v>11318</v>
      </c>
      <c r="E3516" s="3" t="s">
        <v>15532</v>
      </c>
      <c r="F3516" s="66" t="s">
        <v>18696</v>
      </c>
      <c r="I3516" s="3" t="s">
        <v>21785</v>
      </c>
      <c r="J3516" s="3" t="str">
        <f>IF($B3516="SINAPI",IF(ISNUMBER(MATCH(Banco!$C3516,Analitico!$A:$A,0)),INDEX(Analitico!E:E,MATCH(Banco!$C3516,Analitico!$A:$A,0))&amp;"%",""),"")</f>
        <v>47,8953356%</v>
      </c>
      <c r="K3516" s="3" t="str">
        <f>IF($B3516="SINAPI",IF(ISNUMBER(MATCH(Banco!$C3516,Analitico!$A:$A,0)),INDEX(Analitico!F:F,MATCH(Banco!$C3516,Analitico!$A:$A,0))&amp;"%",""),"")</f>
        <v>%</v>
      </c>
    </row>
    <row r="3517" spans="1:11" ht="20.399999999999999" x14ac:dyDescent="0.2">
      <c r="A3517" s="1" t="str">
        <f t="shared" si="56"/>
        <v>SINAPI 98287</v>
      </c>
      <c r="B3517" s="3" t="s">
        <v>21783</v>
      </c>
      <c r="C3517" s="3" t="s">
        <v>3576</v>
      </c>
      <c r="D3517" s="2" t="s">
        <v>11319</v>
      </c>
      <c r="E3517" s="3" t="s">
        <v>15532</v>
      </c>
      <c r="F3517" s="66" t="s">
        <v>16391</v>
      </c>
      <c r="I3517" s="3" t="s">
        <v>21785</v>
      </c>
      <c r="J3517" s="3" t="str">
        <f>IF($B3517="SINAPI",IF(ISNUMBER(MATCH(Banco!$C3517,Analitico!$A:$A,0)),INDEX(Analitico!E:E,MATCH(Banco!$C3517,Analitico!$A:$A,0))&amp;"%",""),"")</f>
        <v>43,1137724%</v>
      </c>
      <c r="K3517" s="3" t="str">
        <f>IF($B3517="SINAPI",IF(ISNUMBER(MATCH(Banco!$C3517,Analitico!$A:$A,0)),INDEX(Analitico!F:F,MATCH(Banco!$C3517,Analitico!$A:$A,0))&amp;"%",""),"")</f>
        <v>%</v>
      </c>
    </row>
    <row r="3518" spans="1:11" ht="20.399999999999999" x14ac:dyDescent="0.2">
      <c r="A3518" s="1" t="str">
        <f t="shared" si="56"/>
        <v>SINAPI 98288</v>
      </c>
      <c r="B3518" s="3" t="s">
        <v>21783</v>
      </c>
      <c r="C3518" s="3" t="s">
        <v>3577</v>
      </c>
      <c r="D3518" s="2" t="s">
        <v>11320</v>
      </c>
      <c r="E3518" s="3" t="s">
        <v>15532</v>
      </c>
      <c r="F3518" s="66" t="s">
        <v>18697</v>
      </c>
      <c r="I3518" s="3" t="s">
        <v>21785</v>
      </c>
      <c r="J3518" s="3" t="str">
        <f>IF($B3518="SINAPI",IF(ISNUMBER(MATCH(Banco!$C3518,Analitico!$A:$A,0)),INDEX(Analitico!E:E,MATCH(Banco!$C3518,Analitico!$A:$A,0))&amp;"%",""),"")</f>
        <v>31,9702602%</v>
      </c>
      <c r="K3518" s="3" t="str">
        <f>IF($B3518="SINAPI",IF(ISNUMBER(MATCH(Banco!$C3518,Analitico!$A:$A,0)),INDEX(Analitico!F:F,MATCH(Banco!$C3518,Analitico!$A:$A,0))&amp;"%",""),"")</f>
        <v>%</v>
      </c>
    </row>
    <row r="3519" spans="1:11" ht="20.399999999999999" x14ac:dyDescent="0.2">
      <c r="A3519" s="1" t="str">
        <f t="shared" si="56"/>
        <v>SINAPI 98289</v>
      </c>
      <c r="B3519" s="3" t="s">
        <v>21783</v>
      </c>
      <c r="C3519" s="3" t="s">
        <v>3578</v>
      </c>
      <c r="D3519" s="2" t="s">
        <v>11321</v>
      </c>
      <c r="E3519" s="3" t="s">
        <v>15532</v>
      </c>
      <c r="F3519" s="66" t="s">
        <v>18698</v>
      </c>
      <c r="I3519" s="3" t="s">
        <v>21785</v>
      </c>
      <c r="J3519" s="3" t="str">
        <f>IF($B3519="SINAPI",IF(ISNUMBER(MATCH(Banco!$C3519,Analitico!$A:$A,0)),INDEX(Analitico!E:E,MATCH(Banco!$C3519,Analitico!$A:$A,0))&amp;"%",""),"")</f>
        <v>33,6769759%</v>
      </c>
      <c r="K3519" s="3" t="str">
        <f>IF($B3519="SINAPI",IF(ISNUMBER(MATCH(Banco!$C3519,Analitico!$A:$A,0)),INDEX(Analitico!F:F,MATCH(Banco!$C3519,Analitico!$A:$A,0))&amp;"%",""),"")</f>
        <v>%</v>
      </c>
    </row>
    <row r="3520" spans="1:11" ht="20.399999999999999" x14ac:dyDescent="0.2">
      <c r="A3520" s="1" t="str">
        <f t="shared" si="56"/>
        <v>SINAPI 98290</v>
      </c>
      <c r="B3520" s="3" t="s">
        <v>21783</v>
      </c>
      <c r="C3520" s="3" t="s">
        <v>3579</v>
      </c>
      <c r="D3520" s="2" t="s">
        <v>11322</v>
      </c>
      <c r="E3520" s="3" t="s">
        <v>15532</v>
      </c>
      <c r="F3520" s="66" t="s">
        <v>16541</v>
      </c>
      <c r="I3520" s="3" t="s">
        <v>21785</v>
      </c>
      <c r="J3520" s="3" t="str">
        <f>IF($B3520="SINAPI",IF(ISNUMBER(MATCH(Banco!$C3520,Analitico!$A:$A,0)),INDEX(Analitico!E:E,MATCH(Banco!$C3520,Analitico!$A:$A,0))&amp;"%",""),"")</f>
        <v>27,3417721%</v>
      </c>
      <c r="K3520" s="3" t="str">
        <f>IF($B3520="SINAPI",IF(ISNUMBER(MATCH(Banco!$C3520,Analitico!$A:$A,0)),INDEX(Analitico!F:F,MATCH(Banco!$C3520,Analitico!$A:$A,0))&amp;"%",""),"")</f>
        <v>%</v>
      </c>
    </row>
    <row r="3521" spans="1:11" ht="20.399999999999999" x14ac:dyDescent="0.2">
      <c r="A3521" s="1" t="str">
        <f t="shared" si="56"/>
        <v>SINAPI 98291</v>
      </c>
      <c r="B3521" s="3" t="s">
        <v>21783</v>
      </c>
      <c r="C3521" s="3" t="s">
        <v>3580</v>
      </c>
      <c r="D3521" s="2" t="s">
        <v>11323</v>
      </c>
      <c r="E3521" s="3" t="s">
        <v>15532</v>
      </c>
      <c r="F3521" s="66" t="s">
        <v>15724</v>
      </c>
      <c r="I3521" s="3" t="s">
        <v>21785</v>
      </c>
      <c r="J3521" s="3" t="str">
        <f>IF($B3521="SINAPI",IF(ISNUMBER(MATCH(Banco!$C3521,Analitico!$A:$A,0)),INDEX(Analitico!E:E,MATCH(Banco!$C3521,Analitico!$A:$A,0))&amp;"%",""),"")</f>
        <v>25,0535331%</v>
      </c>
      <c r="K3521" s="3" t="str">
        <f>IF($B3521="SINAPI",IF(ISNUMBER(MATCH(Banco!$C3521,Analitico!$A:$A,0)),INDEX(Analitico!F:F,MATCH(Banco!$C3521,Analitico!$A:$A,0))&amp;"%",""),"")</f>
        <v>%</v>
      </c>
    </row>
    <row r="3522" spans="1:11" ht="20.399999999999999" x14ac:dyDescent="0.2">
      <c r="A3522" s="1" t="str">
        <f t="shared" si="56"/>
        <v>SINAPI 98292</v>
      </c>
      <c r="B3522" s="3" t="s">
        <v>21783</v>
      </c>
      <c r="C3522" s="3" t="s">
        <v>3581</v>
      </c>
      <c r="D3522" s="2" t="s">
        <v>11324</v>
      </c>
      <c r="E3522" s="3" t="s">
        <v>15532</v>
      </c>
      <c r="F3522" s="66" t="s">
        <v>18678</v>
      </c>
      <c r="I3522" s="3" t="s">
        <v>21785</v>
      </c>
      <c r="J3522" s="3" t="str">
        <f>IF($B3522="SINAPI",IF(ISNUMBER(MATCH(Banco!$C3522,Analitico!$A:$A,0)),INDEX(Analitico!E:E,MATCH(Banco!$C3522,Analitico!$A:$A,0))&amp;"%",""),"")</f>
        <v>21,3523131%</v>
      </c>
      <c r="K3522" s="3" t="str">
        <f>IF($B3522="SINAPI",IF(ISNUMBER(MATCH(Banco!$C3522,Analitico!$A:$A,0)),INDEX(Analitico!F:F,MATCH(Banco!$C3522,Analitico!$A:$A,0))&amp;"%",""),"")</f>
        <v>%</v>
      </c>
    </row>
    <row r="3523" spans="1:11" ht="20.399999999999999" x14ac:dyDescent="0.2">
      <c r="A3523" s="1" t="str">
        <f t="shared" si="56"/>
        <v>SINAPI 98293</v>
      </c>
      <c r="B3523" s="3" t="s">
        <v>21783</v>
      </c>
      <c r="C3523" s="3" t="s">
        <v>3582</v>
      </c>
      <c r="D3523" s="2" t="s">
        <v>11325</v>
      </c>
      <c r="E3523" s="3" t="s">
        <v>15532</v>
      </c>
      <c r="F3523" s="66" t="s">
        <v>18699</v>
      </c>
      <c r="I3523" s="3" t="s">
        <v>21785</v>
      </c>
      <c r="J3523" s="3" t="str">
        <f>IF($B3523="SINAPI",IF(ISNUMBER(MATCH(Banco!$C3523,Analitico!$A:$A,0)),INDEX(Analitico!E:E,MATCH(Banco!$C3523,Analitico!$A:$A,0))&amp;"%",""),"")</f>
        <v>21,5799614%</v>
      </c>
      <c r="K3523" s="3" t="str">
        <f>IF($B3523="SINAPI",IF(ISNUMBER(MATCH(Banco!$C3523,Analitico!$A:$A,0)),INDEX(Analitico!F:F,MATCH(Banco!$C3523,Analitico!$A:$A,0))&amp;"%",""),"")</f>
        <v>%</v>
      </c>
    </row>
    <row r="3524" spans="1:11" x14ac:dyDescent="0.2">
      <c r="A3524" s="1" t="str">
        <f t="shared" si="56"/>
        <v>SINAPI 98400</v>
      </c>
      <c r="B3524" s="3" t="s">
        <v>21783</v>
      </c>
      <c r="C3524" s="3" t="s">
        <v>3583</v>
      </c>
      <c r="D3524" s="2" t="s">
        <v>11326</v>
      </c>
      <c r="E3524" s="3" t="s">
        <v>15532</v>
      </c>
      <c r="F3524" s="66" t="s">
        <v>18700</v>
      </c>
      <c r="I3524" s="3" t="s">
        <v>21785</v>
      </c>
      <c r="J3524" s="3" t="str">
        <f>IF($B3524="SINAPI",IF(ISNUMBER(MATCH(Banco!$C3524,Analitico!$A:$A,0)),INDEX(Analitico!E:E,MATCH(Banco!$C3524,Analitico!$A:$A,0))&amp;"%",""),"")</f>
        <v>28,5893416%</v>
      </c>
      <c r="K3524" s="3" t="str">
        <f>IF($B3524="SINAPI",IF(ISNUMBER(MATCH(Banco!$C3524,Analitico!$A:$A,0)),INDEX(Analitico!F:F,MATCH(Banco!$C3524,Analitico!$A:$A,0))&amp;"%",""),"")</f>
        <v>%</v>
      </c>
    </row>
    <row r="3525" spans="1:11" x14ac:dyDescent="0.2">
      <c r="A3525" s="1" t="str">
        <f t="shared" si="56"/>
        <v>SINAPI 98401</v>
      </c>
      <c r="B3525" s="3" t="s">
        <v>21783</v>
      </c>
      <c r="C3525" s="3" t="s">
        <v>3584</v>
      </c>
      <c r="D3525" s="2" t="s">
        <v>11327</v>
      </c>
      <c r="E3525" s="3" t="s">
        <v>15532</v>
      </c>
      <c r="F3525" s="66" t="s">
        <v>18701</v>
      </c>
      <c r="I3525" s="3" t="s">
        <v>21785</v>
      </c>
      <c r="J3525" s="3" t="str">
        <f>IF($B3525="SINAPI",IF(ISNUMBER(MATCH(Banco!$C3525,Analitico!$A:$A,0)),INDEX(Analitico!E:E,MATCH(Banco!$C3525,Analitico!$A:$A,0))&amp;"%",""),"")</f>
        <v>20,8232445%</v>
      </c>
      <c r="K3525" s="3" t="str">
        <f>IF($B3525="SINAPI",IF(ISNUMBER(MATCH(Banco!$C3525,Analitico!$A:$A,0)),INDEX(Analitico!F:F,MATCH(Banco!$C3525,Analitico!$A:$A,0))&amp;"%",""),"")</f>
        <v>%</v>
      </c>
    </row>
    <row r="3526" spans="1:11" x14ac:dyDescent="0.2">
      <c r="A3526" s="1" t="str">
        <f t="shared" si="56"/>
        <v>SINAPI 98402</v>
      </c>
      <c r="B3526" s="3" t="s">
        <v>21783</v>
      </c>
      <c r="C3526" s="3" t="s">
        <v>3585</v>
      </c>
      <c r="D3526" s="2" t="s">
        <v>11328</v>
      </c>
      <c r="E3526" s="3" t="s">
        <v>15532</v>
      </c>
      <c r="F3526" s="66" t="s">
        <v>15593</v>
      </c>
      <c r="I3526" s="3" t="s">
        <v>21785</v>
      </c>
      <c r="J3526" s="3" t="str">
        <f>IF($B3526="SINAPI",IF(ISNUMBER(MATCH(Banco!$C3526,Analitico!$A:$A,0)),INDEX(Analitico!E:E,MATCH(Banco!$C3526,Analitico!$A:$A,0))&amp;"%",""),"")</f>
        <v>19,6471809%</v>
      </c>
      <c r="K3526" s="3" t="str">
        <f>IF($B3526="SINAPI",IF(ISNUMBER(MATCH(Banco!$C3526,Analitico!$A:$A,0)),INDEX(Analitico!F:F,MATCH(Banco!$C3526,Analitico!$A:$A,0))&amp;"%",""),"")</f>
        <v>%</v>
      </c>
    </row>
    <row r="3527" spans="1:11" x14ac:dyDescent="0.2">
      <c r="A3527" s="1" t="str">
        <f t="shared" si="56"/>
        <v>SINAPI 100556</v>
      </c>
      <c r="B3527" s="3" t="s">
        <v>21783</v>
      </c>
      <c r="C3527" s="3" t="s">
        <v>3586</v>
      </c>
      <c r="D3527" s="2" t="s">
        <v>11329</v>
      </c>
      <c r="E3527" s="3" t="s">
        <v>15533</v>
      </c>
      <c r="F3527" s="66" t="s">
        <v>18702</v>
      </c>
      <c r="I3527" s="3" t="s">
        <v>21785</v>
      </c>
      <c r="J3527" s="3" t="str">
        <f>IF($B3527="SINAPI",IF(ISNUMBER(MATCH(Banco!$C3527,Analitico!$A:$A,0)),INDEX(Analitico!E:E,MATCH(Banco!$C3527,Analitico!$A:$A,0))&amp;"%",""),"")</f>
        <v>41,6243654%</v>
      </c>
      <c r="K3527" s="3" t="str">
        <f>IF($B3527="SINAPI",IF(ISNUMBER(MATCH(Banco!$C3527,Analitico!$A:$A,0)),INDEX(Analitico!F:F,MATCH(Banco!$C3527,Analitico!$A:$A,0))&amp;"%",""),"")</f>
        <v>%</v>
      </c>
    </row>
    <row r="3528" spans="1:11" x14ac:dyDescent="0.2">
      <c r="A3528" s="1" t="str">
        <f t="shared" si="56"/>
        <v>SINAPI 100557</v>
      </c>
      <c r="B3528" s="3" t="s">
        <v>21783</v>
      </c>
      <c r="C3528" s="3" t="s">
        <v>3587</v>
      </c>
      <c r="D3528" s="2" t="s">
        <v>11330</v>
      </c>
      <c r="E3528" s="3" t="s">
        <v>15533</v>
      </c>
      <c r="F3528" s="66" t="s">
        <v>18703</v>
      </c>
      <c r="I3528" s="3" t="s">
        <v>21785</v>
      </c>
      <c r="J3528" s="3" t="str">
        <f>IF($B3528="SINAPI",IF(ISNUMBER(MATCH(Banco!$C3528,Analitico!$A:$A,0)),INDEX(Analitico!E:E,MATCH(Banco!$C3528,Analitico!$A:$A,0))&amp;"%",""),"")</f>
        <v>11,2129591%</v>
      </c>
      <c r="K3528" s="3" t="str">
        <f>IF($B3528="SINAPI",IF(ISNUMBER(MATCH(Banco!$C3528,Analitico!$A:$A,0)),INDEX(Analitico!F:F,MATCH(Banco!$C3528,Analitico!$A:$A,0))&amp;"%",""),"")</f>
        <v>%</v>
      </c>
    </row>
    <row r="3529" spans="1:11" ht="20.399999999999999" x14ac:dyDescent="0.2">
      <c r="A3529" s="1" t="str">
        <f t="shared" si="56"/>
        <v>SINAPI 100560</v>
      </c>
      <c r="B3529" s="3" t="s">
        <v>21783</v>
      </c>
      <c r="C3529" s="3" t="s">
        <v>3588</v>
      </c>
      <c r="D3529" s="2" t="s">
        <v>11331</v>
      </c>
      <c r="E3529" s="3" t="s">
        <v>15533</v>
      </c>
      <c r="F3529" s="66" t="s">
        <v>18704</v>
      </c>
      <c r="I3529" s="3" t="s">
        <v>21785</v>
      </c>
      <c r="J3529" s="3" t="str">
        <f>IF($B3529="SINAPI",IF(ISNUMBER(MATCH(Banco!$C3529,Analitico!$A:$A,0)),INDEX(Analitico!E:E,MATCH(Banco!$C3529,Analitico!$A:$A,0))&amp;"%",""),"")</f>
        <v>39,8303571%</v>
      </c>
      <c r="K3529" s="3" t="str">
        <f>IF($B3529="SINAPI",IF(ISNUMBER(MATCH(Banco!$C3529,Analitico!$A:$A,0)),INDEX(Analitico!F:F,MATCH(Banco!$C3529,Analitico!$A:$A,0))&amp;"%",""),"")</f>
        <v>%</v>
      </c>
    </row>
    <row r="3530" spans="1:11" ht="20.399999999999999" x14ac:dyDescent="0.2">
      <c r="A3530" s="1" t="str">
        <f t="shared" si="56"/>
        <v>SINAPI 100561</v>
      </c>
      <c r="B3530" s="3" t="s">
        <v>21783</v>
      </c>
      <c r="C3530" s="3" t="s">
        <v>3589</v>
      </c>
      <c r="D3530" s="2" t="s">
        <v>11332</v>
      </c>
      <c r="E3530" s="3" t="s">
        <v>15533</v>
      </c>
      <c r="F3530" s="66" t="s">
        <v>18705</v>
      </c>
      <c r="I3530" s="3" t="s">
        <v>21785</v>
      </c>
      <c r="J3530" s="3" t="str">
        <f>IF($B3530="SINAPI",IF(ISNUMBER(MATCH(Banco!$C3530,Analitico!$A:$A,0)),INDEX(Analitico!E:E,MATCH(Banco!$C3530,Analitico!$A:$A,0))&amp;"%",""),"")</f>
        <v>26,0804692%</v>
      </c>
      <c r="K3530" s="3" t="str">
        <f>IF($B3530="SINAPI",IF(ISNUMBER(MATCH(Banco!$C3530,Analitico!$A:$A,0)),INDEX(Analitico!F:F,MATCH(Banco!$C3530,Analitico!$A:$A,0))&amp;"%",""),"")</f>
        <v>%</v>
      </c>
    </row>
    <row r="3531" spans="1:11" ht="20.399999999999999" x14ac:dyDescent="0.2">
      <c r="A3531" s="1" t="str">
        <f t="shared" si="56"/>
        <v>SINAPI 100562</v>
      </c>
      <c r="B3531" s="3" t="s">
        <v>21783</v>
      </c>
      <c r="C3531" s="3" t="s">
        <v>3590</v>
      </c>
      <c r="D3531" s="2" t="s">
        <v>11333</v>
      </c>
      <c r="E3531" s="3" t="s">
        <v>15533</v>
      </c>
      <c r="F3531" s="66" t="s">
        <v>18706</v>
      </c>
      <c r="I3531" s="3" t="s">
        <v>21785</v>
      </c>
      <c r="J3531" s="3" t="str">
        <f>IF($B3531="SINAPI",IF(ISNUMBER(MATCH(Banco!$C3531,Analitico!$A:$A,0)),INDEX(Analitico!E:E,MATCH(Banco!$C3531,Analitico!$A:$A,0))&amp;"%",""),"")</f>
        <v>19,5184164%</v>
      </c>
      <c r="K3531" s="3" t="str">
        <f>IF($B3531="SINAPI",IF(ISNUMBER(MATCH(Banco!$C3531,Analitico!$A:$A,0)),INDEX(Analitico!F:F,MATCH(Banco!$C3531,Analitico!$A:$A,0))&amp;"%",""),"")</f>
        <v>%</v>
      </c>
    </row>
    <row r="3532" spans="1:11" ht="20.399999999999999" x14ac:dyDescent="0.2">
      <c r="A3532" s="1" t="str">
        <f t="shared" si="56"/>
        <v>SINAPI 100563</v>
      </c>
      <c r="B3532" s="3" t="s">
        <v>21783</v>
      </c>
      <c r="C3532" s="3" t="s">
        <v>3591</v>
      </c>
      <c r="D3532" s="2" t="s">
        <v>11334</v>
      </c>
      <c r="E3532" s="3" t="s">
        <v>15533</v>
      </c>
      <c r="F3532" s="66" t="s">
        <v>18707</v>
      </c>
      <c r="I3532" s="3" t="s">
        <v>21785</v>
      </c>
      <c r="J3532" s="3" t="str">
        <f>IF($B3532="SINAPI",IF(ISNUMBER(MATCH(Banco!$C3532,Analitico!$A:$A,0)),INDEX(Analitico!E:E,MATCH(Banco!$C3532,Analitico!$A:$A,0))&amp;"%",""),"")</f>
        <v>15,5115511%</v>
      </c>
      <c r="K3532" s="3" t="str">
        <f>IF($B3532="SINAPI",IF(ISNUMBER(MATCH(Banco!$C3532,Analitico!$A:$A,0)),INDEX(Analitico!F:F,MATCH(Banco!$C3532,Analitico!$A:$A,0))&amp;"%",""),"")</f>
        <v>%</v>
      </c>
    </row>
    <row r="3533" spans="1:11" ht="20.399999999999999" x14ac:dyDescent="0.2">
      <c r="A3533" s="1" t="str">
        <f t="shared" si="56"/>
        <v>SINAPI 101795</v>
      </c>
      <c r="B3533" s="3" t="s">
        <v>21783</v>
      </c>
      <c r="C3533" s="3" t="s">
        <v>3592</v>
      </c>
      <c r="D3533" s="2" t="s">
        <v>11335</v>
      </c>
      <c r="E3533" s="3" t="s">
        <v>15533</v>
      </c>
      <c r="F3533" s="66" t="s">
        <v>18708</v>
      </c>
      <c r="I3533" s="3" t="s">
        <v>21786</v>
      </c>
      <c r="J3533" s="3" t="str">
        <f>IF($B3533="SINAPI",IF(ISNUMBER(MATCH(Banco!$C3533,Analitico!$A:$A,0)),INDEX(Analitico!E:E,MATCH(Banco!$C3533,Analitico!$A:$A,0))&amp;"%",""),"")</f>
        <v>38,3079348%</v>
      </c>
      <c r="K3533" s="3" t="str">
        <f>IF($B3533="SINAPI",IF(ISNUMBER(MATCH(Banco!$C3533,Analitico!$A:$A,0)),INDEX(Analitico!F:F,MATCH(Banco!$C3533,Analitico!$A:$A,0))&amp;"%",""),"")</f>
        <v>%</v>
      </c>
    </row>
    <row r="3534" spans="1:11" ht="20.399999999999999" x14ac:dyDescent="0.2">
      <c r="A3534" s="1" t="str">
        <f t="shared" si="56"/>
        <v>SINAPI 101798</v>
      </c>
      <c r="B3534" s="3" t="s">
        <v>21783</v>
      </c>
      <c r="C3534" s="3" t="s">
        <v>3593</v>
      </c>
      <c r="D3534" s="2" t="s">
        <v>11336</v>
      </c>
      <c r="E3534" s="3" t="s">
        <v>15533</v>
      </c>
      <c r="F3534" s="66" t="s">
        <v>18709</v>
      </c>
      <c r="I3534" s="3" t="s">
        <v>21786</v>
      </c>
      <c r="J3534" s="3" t="str">
        <f>IF($B3534="SINAPI",IF(ISNUMBER(MATCH(Banco!$C3534,Analitico!$A:$A,0)),INDEX(Analitico!E:E,MATCH(Banco!$C3534,Analitico!$A:$A,0))&amp;"%",""),"")</f>
        <v>10,4640681%</v>
      </c>
      <c r="K3534" s="3" t="str">
        <f>IF($B3534="SINAPI",IF(ISNUMBER(MATCH(Banco!$C3534,Analitico!$A:$A,0)),INDEX(Analitico!F:F,MATCH(Banco!$C3534,Analitico!$A:$A,0))&amp;"%",""),"")</f>
        <v>%</v>
      </c>
    </row>
    <row r="3535" spans="1:11" ht="20.399999999999999" x14ac:dyDescent="0.2">
      <c r="A3535" s="1" t="str">
        <f t="shared" si="56"/>
        <v>SINAPI 101799</v>
      </c>
      <c r="B3535" s="3" t="s">
        <v>21783</v>
      </c>
      <c r="C3535" s="3" t="s">
        <v>3594</v>
      </c>
      <c r="D3535" s="2" t="s">
        <v>11337</v>
      </c>
      <c r="E3535" s="3" t="s">
        <v>15533</v>
      </c>
      <c r="F3535" s="66" t="s">
        <v>18710</v>
      </c>
      <c r="I3535" s="3" t="s">
        <v>21786</v>
      </c>
      <c r="J3535" s="3" t="str">
        <f>IF($B3535="SINAPI",IF(ISNUMBER(MATCH(Banco!$C3535,Analitico!$A:$A,0)),INDEX(Analitico!E:E,MATCH(Banco!$C3535,Analitico!$A:$A,0))&amp;"%",""),"")</f>
        <v>7,1337522%</v>
      </c>
      <c r="K3535" s="3" t="str">
        <f>IF($B3535="SINAPI",IF(ISNUMBER(MATCH(Banco!$C3535,Analitico!$A:$A,0)),INDEX(Analitico!F:F,MATCH(Banco!$C3535,Analitico!$A:$A,0))&amp;"%",""),"")</f>
        <v>%</v>
      </c>
    </row>
    <row r="3536" spans="1:11" x14ac:dyDescent="0.2">
      <c r="A3536" s="1" t="str">
        <f t="shared" si="56"/>
        <v>SINAPI 98397</v>
      </c>
      <c r="B3536" s="3" t="s">
        <v>21783</v>
      </c>
      <c r="C3536" s="3" t="s">
        <v>3595</v>
      </c>
      <c r="D3536" s="2" t="s">
        <v>11338</v>
      </c>
      <c r="E3536" s="3" t="s">
        <v>15534</v>
      </c>
      <c r="F3536" s="66" t="s">
        <v>18711</v>
      </c>
      <c r="I3536" s="3" t="s">
        <v>21785</v>
      </c>
      <c r="J3536" s="3" t="str">
        <f>IF($B3536="SINAPI",IF(ISNUMBER(MATCH(Banco!$C3536,Analitico!$A:$A,0)),INDEX(Analitico!E:E,MATCH(Banco!$C3536,Analitico!$A:$A,0))&amp;"%",""),"")</f>
        <v>50,8021391%</v>
      </c>
      <c r="K3536" s="3" t="str">
        <f>IF($B3536="SINAPI",IF(ISNUMBER(MATCH(Banco!$C3536,Analitico!$A:$A,0)),INDEX(Analitico!F:F,MATCH(Banco!$C3536,Analitico!$A:$A,0))&amp;"%",""),"")</f>
        <v>%</v>
      </c>
    </row>
    <row r="3537" spans="1:11" ht="20.399999999999999" x14ac:dyDescent="0.2">
      <c r="A3537" s="1" t="str">
        <f t="shared" si="56"/>
        <v>SINAPI 103244</v>
      </c>
      <c r="B3537" s="3" t="s">
        <v>21783</v>
      </c>
      <c r="C3537" s="3" t="s">
        <v>3596</v>
      </c>
      <c r="D3537" s="2" t="s">
        <v>11339</v>
      </c>
      <c r="E3537" s="3" t="s">
        <v>15533</v>
      </c>
      <c r="F3537" s="66" t="s">
        <v>18712</v>
      </c>
      <c r="I3537" s="3" t="s">
        <v>21786</v>
      </c>
      <c r="J3537" s="3" t="str">
        <f>IF($B3537="SINAPI",IF(ISNUMBER(MATCH(Banco!$C3537,Analitico!$A:$A,0)),INDEX(Analitico!E:E,MATCH(Banco!$C3537,Analitico!$A:$A,0))&amp;"%",""),"")</f>
        <v>4,4749544%</v>
      </c>
      <c r="K3537" s="3" t="str">
        <f>IF($B3537="SINAPI",IF(ISNUMBER(MATCH(Banco!$C3537,Analitico!$A:$A,0)),INDEX(Analitico!F:F,MATCH(Banco!$C3537,Analitico!$A:$A,0))&amp;"%",""),"")</f>
        <v>%</v>
      </c>
    </row>
    <row r="3538" spans="1:11" ht="20.399999999999999" x14ac:dyDescent="0.2">
      <c r="A3538" s="1" t="str">
        <f t="shared" si="56"/>
        <v>SINAPI 103245</v>
      </c>
      <c r="B3538" s="3" t="s">
        <v>21783</v>
      </c>
      <c r="C3538" s="3" t="s">
        <v>3597</v>
      </c>
      <c r="D3538" s="2" t="s">
        <v>11340</v>
      </c>
      <c r="E3538" s="3" t="s">
        <v>15533</v>
      </c>
      <c r="F3538" s="66" t="s">
        <v>18713</v>
      </c>
      <c r="I3538" s="3" t="s">
        <v>21786</v>
      </c>
      <c r="J3538" s="3" t="str">
        <f>IF($B3538="SINAPI",IF(ISNUMBER(MATCH(Banco!$C3538,Analitico!$A:$A,0)),INDEX(Analitico!E:E,MATCH(Banco!$C3538,Analitico!$A:$A,0))&amp;"%",""),"")</f>
        <v>5,6786230%</v>
      </c>
      <c r="K3538" s="3" t="str">
        <f>IF($B3538="SINAPI",IF(ISNUMBER(MATCH(Banco!$C3538,Analitico!$A:$A,0)),INDEX(Analitico!F:F,MATCH(Banco!$C3538,Analitico!$A:$A,0))&amp;"%",""),"")</f>
        <v>%</v>
      </c>
    </row>
    <row r="3539" spans="1:11" ht="20.399999999999999" x14ac:dyDescent="0.2">
      <c r="A3539" s="1" t="str">
        <f t="shared" si="56"/>
        <v>SINAPI 103246</v>
      </c>
      <c r="B3539" s="3" t="s">
        <v>21783</v>
      </c>
      <c r="C3539" s="3" t="s">
        <v>3598</v>
      </c>
      <c r="D3539" s="2" t="s">
        <v>11341</v>
      </c>
      <c r="E3539" s="3" t="s">
        <v>15533</v>
      </c>
      <c r="F3539" s="66" t="s">
        <v>18714</v>
      </c>
      <c r="I3539" s="3" t="s">
        <v>21786</v>
      </c>
      <c r="J3539" s="3" t="str">
        <f>IF($B3539="SINAPI",IF(ISNUMBER(MATCH(Banco!$C3539,Analitico!$A:$A,0)),INDEX(Analitico!E:E,MATCH(Banco!$C3539,Analitico!$A:$A,0))&amp;"%",""),"")</f>
        <v>5,2051453%</v>
      </c>
      <c r="K3539" s="3" t="str">
        <f>IF($B3539="SINAPI",IF(ISNUMBER(MATCH(Banco!$C3539,Analitico!$A:$A,0)),INDEX(Analitico!F:F,MATCH(Banco!$C3539,Analitico!$A:$A,0))&amp;"%",""),"")</f>
        <v>%</v>
      </c>
    </row>
    <row r="3540" spans="1:11" ht="20.399999999999999" x14ac:dyDescent="0.2">
      <c r="A3540" s="1" t="str">
        <f t="shared" si="56"/>
        <v>SINAPI 103247</v>
      </c>
      <c r="B3540" s="3" t="s">
        <v>21783</v>
      </c>
      <c r="C3540" s="3" t="s">
        <v>3599</v>
      </c>
      <c r="D3540" s="2" t="s">
        <v>11342</v>
      </c>
      <c r="E3540" s="3" t="s">
        <v>15533</v>
      </c>
      <c r="F3540" s="66" t="s">
        <v>18715</v>
      </c>
      <c r="I3540" s="3" t="s">
        <v>21786</v>
      </c>
      <c r="J3540" s="3" t="str">
        <f>IF($B3540="SINAPI",IF(ISNUMBER(MATCH(Banco!$C3540,Analitico!$A:$A,0)),INDEX(Analitico!E:E,MATCH(Banco!$C3540,Analitico!$A:$A,0))&amp;"%",""),"")</f>
        <v>4,0305911%</v>
      </c>
      <c r="K3540" s="3" t="str">
        <f>IF($B3540="SINAPI",IF(ISNUMBER(MATCH(Banco!$C3540,Analitico!$A:$A,0)),INDEX(Analitico!F:F,MATCH(Banco!$C3540,Analitico!$A:$A,0))&amp;"%",""),"")</f>
        <v>%</v>
      </c>
    </row>
    <row r="3541" spans="1:11" ht="20.399999999999999" x14ac:dyDescent="0.2">
      <c r="A3541" s="1" t="str">
        <f t="shared" si="56"/>
        <v>SINAPI 103248</v>
      </c>
      <c r="B3541" s="3" t="s">
        <v>21783</v>
      </c>
      <c r="C3541" s="3" t="s">
        <v>3600</v>
      </c>
      <c r="D3541" s="2" t="s">
        <v>11343</v>
      </c>
      <c r="E3541" s="3" t="s">
        <v>15533</v>
      </c>
      <c r="F3541" s="66" t="s">
        <v>18716</v>
      </c>
      <c r="I3541" s="3" t="s">
        <v>21786</v>
      </c>
      <c r="J3541" s="3" t="str">
        <f>IF($B3541="SINAPI",IF(ISNUMBER(MATCH(Banco!$C3541,Analitico!$A:$A,0)),INDEX(Analitico!E:E,MATCH(Banco!$C3541,Analitico!$A:$A,0))&amp;"%",""),"")</f>
        <v>4,9356747%</v>
      </c>
      <c r="K3541" s="3" t="str">
        <f>IF($B3541="SINAPI",IF(ISNUMBER(MATCH(Banco!$C3541,Analitico!$A:$A,0)),INDEX(Analitico!F:F,MATCH(Banco!$C3541,Analitico!$A:$A,0))&amp;"%",""),"")</f>
        <v>%</v>
      </c>
    </row>
    <row r="3542" spans="1:11" ht="20.399999999999999" x14ac:dyDescent="0.2">
      <c r="A3542" s="1" t="str">
        <f t="shared" si="56"/>
        <v>SINAPI 103249</v>
      </c>
      <c r="B3542" s="3" t="s">
        <v>21783</v>
      </c>
      <c r="C3542" s="3" t="s">
        <v>3601</v>
      </c>
      <c r="D3542" s="2" t="s">
        <v>11344</v>
      </c>
      <c r="E3542" s="3" t="s">
        <v>15533</v>
      </c>
      <c r="F3542" s="66" t="s">
        <v>18717</v>
      </c>
      <c r="I3542" s="3" t="s">
        <v>21786</v>
      </c>
      <c r="J3542" s="3" t="str">
        <f>IF($B3542="SINAPI",IF(ISNUMBER(MATCH(Banco!$C3542,Analitico!$A:$A,0)),INDEX(Analitico!E:E,MATCH(Banco!$C3542,Analitico!$A:$A,0))&amp;"%",""),"")</f>
        <v>4,5929680%</v>
      </c>
      <c r="K3542" s="3" t="str">
        <f>IF($B3542="SINAPI",IF(ISNUMBER(MATCH(Banco!$C3542,Analitico!$A:$A,0)),INDEX(Analitico!F:F,MATCH(Banco!$C3542,Analitico!$A:$A,0))&amp;"%",""),"")</f>
        <v>%</v>
      </c>
    </row>
    <row r="3543" spans="1:11" ht="20.399999999999999" x14ac:dyDescent="0.2">
      <c r="A3543" s="1" t="str">
        <f t="shared" si="56"/>
        <v>SINAPI 103250</v>
      </c>
      <c r="B3543" s="3" t="s">
        <v>21783</v>
      </c>
      <c r="C3543" s="3" t="s">
        <v>3602</v>
      </c>
      <c r="D3543" s="2" t="s">
        <v>11345</v>
      </c>
      <c r="E3543" s="3" t="s">
        <v>15533</v>
      </c>
      <c r="F3543" s="66" t="s">
        <v>18718</v>
      </c>
      <c r="I3543" s="3" t="s">
        <v>21786</v>
      </c>
      <c r="J3543" s="3" t="str">
        <f>IF($B3543="SINAPI",IF(ISNUMBER(MATCH(Banco!$C3543,Analitico!$A:$A,0)),INDEX(Analitico!E:E,MATCH(Banco!$C3543,Analitico!$A:$A,0))&amp;"%",""),"")</f>
        <v>2,9978796%</v>
      </c>
      <c r="K3543" s="3" t="str">
        <f>IF($B3543="SINAPI",IF(ISNUMBER(MATCH(Banco!$C3543,Analitico!$A:$A,0)),INDEX(Analitico!F:F,MATCH(Banco!$C3543,Analitico!$A:$A,0))&amp;"%",""),"")</f>
        <v>%</v>
      </c>
    </row>
    <row r="3544" spans="1:11" ht="20.399999999999999" x14ac:dyDescent="0.2">
      <c r="A3544" s="1" t="str">
        <f t="shared" si="56"/>
        <v>SINAPI 103251</v>
      </c>
      <c r="B3544" s="3" t="s">
        <v>21783</v>
      </c>
      <c r="C3544" s="3" t="s">
        <v>3603</v>
      </c>
      <c r="D3544" s="2" t="s">
        <v>11346</v>
      </c>
      <c r="E3544" s="3" t="s">
        <v>15533</v>
      </c>
      <c r="F3544" s="66" t="s">
        <v>18719</v>
      </c>
      <c r="I3544" s="3" t="s">
        <v>21786</v>
      </c>
      <c r="J3544" s="3" t="str">
        <f>IF($B3544="SINAPI",IF(ISNUMBER(MATCH(Banco!$C3544,Analitico!$A:$A,0)),INDEX(Analitico!E:E,MATCH(Banco!$C3544,Analitico!$A:$A,0))&amp;"%",""),"")</f>
        <v>3,7979479%</v>
      </c>
      <c r="K3544" s="3" t="str">
        <f>IF($B3544="SINAPI",IF(ISNUMBER(MATCH(Banco!$C3544,Analitico!$A:$A,0)),INDEX(Analitico!F:F,MATCH(Banco!$C3544,Analitico!$A:$A,0))&amp;"%",""),"")</f>
        <v>%</v>
      </c>
    </row>
    <row r="3545" spans="1:11" ht="20.399999999999999" x14ac:dyDescent="0.2">
      <c r="A3545" s="1" t="str">
        <f t="shared" si="56"/>
        <v>SINAPI 103252</v>
      </c>
      <c r="B3545" s="3" t="s">
        <v>21783</v>
      </c>
      <c r="C3545" s="3" t="s">
        <v>3604</v>
      </c>
      <c r="D3545" s="2" t="s">
        <v>11347</v>
      </c>
      <c r="E3545" s="3" t="s">
        <v>15533</v>
      </c>
      <c r="F3545" s="66" t="s">
        <v>18720</v>
      </c>
      <c r="I3545" s="3" t="s">
        <v>21786</v>
      </c>
      <c r="J3545" s="3" t="str">
        <f>IF($B3545="SINAPI",IF(ISNUMBER(MATCH(Banco!$C3545,Analitico!$A:$A,0)),INDEX(Analitico!E:E,MATCH(Banco!$C3545,Analitico!$A:$A,0))&amp;"%",""),"")</f>
        <v>3,4289110%</v>
      </c>
      <c r="K3545" s="3" t="str">
        <f>IF($B3545="SINAPI",IF(ISNUMBER(MATCH(Banco!$C3545,Analitico!$A:$A,0)),INDEX(Analitico!F:F,MATCH(Banco!$C3545,Analitico!$A:$A,0))&amp;"%",""),"")</f>
        <v>%</v>
      </c>
    </row>
    <row r="3546" spans="1:11" ht="20.399999999999999" x14ac:dyDescent="0.2">
      <c r="A3546" s="1" t="str">
        <f t="shared" si="56"/>
        <v>SINAPI 103253</v>
      </c>
      <c r="B3546" s="3" t="s">
        <v>21783</v>
      </c>
      <c r="C3546" s="3" t="s">
        <v>3605</v>
      </c>
      <c r="D3546" s="2" t="s">
        <v>11348</v>
      </c>
      <c r="E3546" s="3" t="s">
        <v>15533</v>
      </c>
      <c r="F3546" s="66" t="s">
        <v>18721</v>
      </c>
      <c r="I3546" s="3" t="s">
        <v>21786</v>
      </c>
      <c r="J3546" s="3" t="str">
        <f>IF($B3546="SINAPI",IF(ISNUMBER(MATCH(Banco!$C3546,Analitico!$A:$A,0)),INDEX(Analitico!E:E,MATCH(Banco!$C3546,Analitico!$A:$A,0))&amp;"%",""),"")</f>
        <v>2,2941633%</v>
      </c>
      <c r="K3546" s="3" t="str">
        <f>IF($B3546="SINAPI",IF(ISNUMBER(MATCH(Banco!$C3546,Analitico!$A:$A,0)),INDEX(Analitico!F:F,MATCH(Banco!$C3546,Analitico!$A:$A,0))&amp;"%",""),"")</f>
        <v>%</v>
      </c>
    </row>
    <row r="3547" spans="1:11" ht="20.399999999999999" x14ac:dyDescent="0.2">
      <c r="A3547" s="1" t="str">
        <f t="shared" si="56"/>
        <v>SINAPI 103254</v>
      </c>
      <c r="B3547" s="3" t="s">
        <v>21783</v>
      </c>
      <c r="C3547" s="3" t="s">
        <v>3606</v>
      </c>
      <c r="D3547" s="2" t="s">
        <v>11349</v>
      </c>
      <c r="E3547" s="3" t="s">
        <v>15533</v>
      </c>
      <c r="F3547" s="66" t="s">
        <v>18722</v>
      </c>
      <c r="I3547" s="3" t="s">
        <v>21786</v>
      </c>
      <c r="J3547" s="3" t="str">
        <f>IF($B3547="SINAPI",IF(ISNUMBER(MATCH(Banco!$C3547,Analitico!$A:$A,0)),INDEX(Analitico!E:E,MATCH(Banco!$C3547,Analitico!$A:$A,0))&amp;"%",""),"")</f>
        <v>3,0691662%</v>
      </c>
      <c r="K3547" s="3" t="str">
        <f>IF($B3547="SINAPI",IF(ISNUMBER(MATCH(Banco!$C3547,Analitico!$A:$A,0)),INDEX(Analitico!F:F,MATCH(Banco!$C3547,Analitico!$A:$A,0))&amp;"%",""),"")</f>
        <v>%</v>
      </c>
    </row>
    <row r="3548" spans="1:11" ht="20.399999999999999" x14ac:dyDescent="0.2">
      <c r="A3548" s="1" t="str">
        <f t="shared" si="56"/>
        <v>SINAPI 103255</v>
      </c>
      <c r="B3548" s="3" t="s">
        <v>21783</v>
      </c>
      <c r="C3548" s="3" t="s">
        <v>3607</v>
      </c>
      <c r="D3548" s="2" t="s">
        <v>11350</v>
      </c>
      <c r="E3548" s="3" t="s">
        <v>15533</v>
      </c>
      <c r="F3548" s="66" t="s">
        <v>18723</v>
      </c>
      <c r="I3548" s="3" t="s">
        <v>21786</v>
      </c>
      <c r="J3548" s="3" t="str">
        <f>IF($B3548="SINAPI",IF(ISNUMBER(MATCH(Banco!$C3548,Analitico!$A:$A,0)),INDEX(Analitico!E:E,MATCH(Banco!$C3548,Analitico!$A:$A,0))&amp;"%",""),"")</f>
        <v>2,7423128%</v>
      </c>
      <c r="K3548" s="3" t="str">
        <f>IF($B3548="SINAPI",IF(ISNUMBER(MATCH(Banco!$C3548,Analitico!$A:$A,0)),INDEX(Analitico!F:F,MATCH(Banco!$C3548,Analitico!$A:$A,0))&amp;"%",""),"")</f>
        <v>%</v>
      </c>
    </row>
    <row r="3549" spans="1:11" x14ac:dyDescent="0.2">
      <c r="A3549" s="1" t="str">
        <f t="shared" si="56"/>
        <v>SINAPI 103256</v>
      </c>
      <c r="B3549" s="3" t="s">
        <v>21783</v>
      </c>
      <c r="C3549" s="3" t="s">
        <v>3608</v>
      </c>
      <c r="D3549" s="2" t="s">
        <v>11351</v>
      </c>
      <c r="E3549" s="3" t="s">
        <v>15533</v>
      </c>
      <c r="F3549" s="66" t="s">
        <v>18724</v>
      </c>
      <c r="I3549" s="3" t="s">
        <v>21786</v>
      </c>
      <c r="J3549" s="3" t="str">
        <f>IF($B3549="SINAPI",IF(ISNUMBER(MATCH(Banco!$C3549,Analitico!$A:$A,0)),INDEX(Analitico!E:E,MATCH(Banco!$C3549,Analitico!$A:$A,0))&amp;"%",""),"")</f>
        <v>1,8140186%</v>
      </c>
      <c r="K3549" s="3" t="str">
        <f>IF($B3549="SINAPI",IF(ISNUMBER(MATCH(Banco!$C3549,Analitico!$A:$A,0)),INDEX(Analitico!F:F,MATCH(Banco!$C3549,Analitico!$A:$A,0))&amp;"%",""),"")</f>
        <v>%</v>
      </c>
    </row>
    <row r="3550" spans="1:11" x14ac:dyDescent="0.2">
      <c r="A3550" s="1" t="str">
        <f t="shared" si="56"/>
        <v>SINAPI 103257</v>
      </c>
      <c r="B3550" s="3" t="s">
        <v>21783</v>
      </c>
      <c r="C3550" s="3" t="s">
        <v>3609</v>
      </c>
      <c r="D3550" s="2" t="s">
        <v>11352</v>
      </c>
      <c r="E3550" s="3" t="s">
        <v>15533</v>
      </c>
      <c r="F3550" s="66" t="s">
        <v>18725</v>
      </c>
      <c r="I3550" s="3" t="s">
        <v>21786</v>
      </c>
      <c r="J3550" s="3" t="str">
        <f>IF($B3550="SINAPI",IF(ISNUMBER(MATCH(Banco!$C3550,Analitico!$A:$A,0)),INDEX(Analitico!E:E,MATCH(Banco!$C3550,Analitico!$A:$A,0))&amp;"%",""),"")</f>
        <v>3,1771408%</v>
      </c>
      <c r="K3550" s="3" t="str">
        <f>IF($B3550="SINAPI",IF(ISNUMBER(MATCH(Banco!$C3550,Analitico!$A:$A,0)),INDEX(Analitico!F:F,MATCH(Banco!$C3550,Analitico!$A:$A,0))&amp;"%",""),"")</f>
        <v>%</v>
      </c>
    </row>
    <row r="3551" spans="1:11" x14ac:dyDescent="0.2">
      <c r="A3551" s="1" t="str">
        <f t="shared" si="56"/>
        <v>SINAPI 103258</v>
      </c>
      <c r="B3551" s="3" t="s">
        <v>21783</v>
      </c>
      <c r="C3551" s="3" t="s">
        <v>3610</v>
      </c>
      <c r="D3551" s="2" t="s">
        <v>11353</v>
      </c>
      <c r="E3551" s="3" t="s">
        <v>15533</v>
      </c>
      <c r="F3551" s="66" t="s">
        <v>18726</v>
      </c>
      <c r="I3551" s="3" t="s">
        <v>21786</v>
      </c>
      <c r="J3551" s="3" t="str">
        <f>IF($B3551="SINAPI",IF(ISNUMBER(MATCH(Banco!$C3551,Analitico!$A:$A,0)),INDEX(Analitico!E:E,MATCH(Banco!$C3551,Analitico!$A:$A,0))&amp;"%",""),"")</f>
        <v>1,6655697%</v>
      </c>
      <c r="K3551" s="3" t="str">
        <f>IF($B3551="SINAPI",IF(ISNUMBER(MATCH(Banco!$C3551,Analitico!$A:$A,0)),INDEX(Analitico!F:F,MATCH(Banco!$C3551,Analitico!$A:$A,0))&amp;"%",""),"")</f>
        <v>%</v>
      </c>
    </row>
    <row r="3552" spans="1:11" x14ac:dyDescent="0.2">
      <c r="A3552" s="1" t="str">
        <f t="shared" si="56"/>
        <v>SINAPI 103259</v>
      </c>
      <c r="B3552" s="3" t="s">
        <v>21783</v>
      </c>
      <c r="C3552" s="3" t="s">
        <v>3611</v>
      </c>
      <c r="D3552" s="2" t="s">
        <v>11354</v>
      </c>
      <c r="E3552" s="3" t="s">
        <v>15533</v>
      </c>
      <c r="F3552" s="66" t="s">
        <v>18727</v>
      </c>
      <c r="I3552" s="3" t="s">
        <v>21786</v>
      </c>
      <c r="J3552" s="3" t="str">
        <f>IF($B3552="SINAPI",IF(ISNUMBER(MATCH(Banco!$C3552,Analitico!$A:$A,0)),INDEX(Analitico!E:E,MATCH(Banco!$C3552,Analitico!$A:$A,0))&amp;"%",""),"")</f>
        <v>3,0922438%</v>
      </c>
      <c r="K3552" s="3" t="str">
        <f>IF($B3552="SINAPI",IF(ISNUMBER(MATCH(Banco!$C3552,Analitico!$A:$A,0)),INDEX(Analitico!F:F,MATCH(Banco!$C3552,Analitico!$A:$A,0))&amp;"%",""),"")</f>
        <v>%</v>
      </c>
    </row>
    <row r="3553" spans="1:11" x14ac:dyDescent="0.2">
      <c r="A3553" s="1" t="str">
        <f t="shared" si="56"/>
        <v>SINAPI 103260</v>
      </c>
      <c r="B3553" s="3" t="s">
        <v>21783</v>
      </c>
      <c r="C3553" s="3" t="s">
        <v>3612</v>
      </c>
      <c r="D3553" s="2" t="s">
        <v>11355</v>
      </c>
      <c r="E3553" s="3" t="s">
        <v>15533</v>
      </c>
      <c r="F3553" s="66" t="s">
        <v>18728</v>
      </c>
      <c r="I3553" s="3" t="s">
        <v>21786</v>
      </c>
      <c r="J3553" s="3" t="str">
        <f>IF($B3553="SINAPI",IF(ISNUMBER(MATCH(Banco!$C3553,Analitico!$A:$A,0)),INDEX(Analitico!E:E,MATCH(Banco!$C3553,Analitico!$A:$A,0))&amp;"%",""),"")</f>
        <v>3,0101866%</v>
      </c>
      <c r="K3553" s="3" t="str">
        <f>IF($B3553="SINAPI",IF(ISNUMBER(MATCH(Banco!$C3553,Analitico!$A:$A,0)),INDEX(Analitico!F:F,MATCH(Banco!$C3553,Analitico!$A:$A,0))&amp;"%",""),"")</f>
        <v>%</v>
      </c>
    </row>
    <row r="3554" spans="1:11" x14ac:dyDescent="0.2">
      <c r="A3554" s="1" t="str">
        <f t="shared" si="56"/>
        <v>SINAPI 103261</v>
      </c>
      <c r="B3554" s="3" t="s">
        <v>21783</v>
      </c>
      <c r="C3554" s="3" t="s">
        <v>3613</v>
      </c>
      <c r="D3554" s="2" t="s">
        <v>11356</v>
      </c>
      <c r="E3554" s="3" t="s">
        <v>15533</v>
      </c>
      <c r="F3554" s="66" t="s">
        <v>18729</v>
      </c>
      <c r="I3554" s="3" t="s">
        <v>21786</v>
      </c>
      <c r="J3554" s="3" t="str">
        <f>IF($B3554="SINAPI",IF(ISNUMBER(MATCH(Banco!$C3554,Analitico!$A:$A,0)),INDEX(Analitico!E:E,MATCH(Banco!$C3554,Analitico!$A:$A,0))&amp;"%",""),"")</f>
        <v>1,6210021%</v>
      </c>
      <c r="K3554" s="3" t="str">
        <f>IF($B3554="SINAPI",IF(ISNUMBER(MATCH(Banco!$C3554,Analitico!$A:$A,0)),INDEX(Analitico!F:F,MATCH(Banco!$C3554,Analitico!$A:$A,0))&amp;"%",""),"")</f>
        <v>%</v>
      </c>
    </row>
    <row r="3555" spans="1:11" x14ac:dyDescent="0.2">
      <c r="A3555" s="1" t="str">
        <f t="shared" ref="A3555:A3618" si="57">CONCATENAR</f>
        <v>SINAPI 103262</v>
      </c>
      <c r="B3555" s="3" t="s">
        <v>21783</v>
      </c>
      <c r="C3555" s="3" t="s">
        <v>3614</v>
      </c>
      <c r="D3555" s="2" t="s">
        <v>11357</v>
      </c>
      <c r="E3555" s="3" t="s">
        <v>15533</v>
      </c>
      <c r="F3555" s="66" t="s">
        <v>18730</v>
      </c>
      <c r="I3555" s="3" t="s">
        <v>21786</v>
      </c>
      <c r="J3555" s="3" t="str">
        <f>IF($B3555="SINAPI",IF(ISNUMBER(MATCH(Banco!$C3555,Analitico!$A:$A,0)),INDEX(Analitico!E:E,MATCH(Banco!$C3555,Analitico!$A:$A,0))&amp;"%",""),"")</f>
        <v>2,5837346%</v>
      </c>
      <c r="K3555" s="3" t="str">
        <f>IF($B3555="SINAPI",IF(ISNUMBER(MATCH(Banco!$C3555,Analitico!$A:$A,0)),INDEX(Analitico!F:F,MATCH(Banco!$C3555,Analitico!$A:$A,0))&amp;"%",""),"")</f>
        <v>%</v>
      </c>
    </row>
    <row r="3556" spans="1:11" x14ac:dyDescent="0.2">
      <c r="A3556" s="1" t="str">
        <f t="shared" si="57"/>
        <v>SINAPI 103263</v>
      </c>
      <c r="B3556" s="3" t="s">
        <v>21783</v>
      </c>
      <c r="C3556" s="3" t="s">
        <v>3615</v>
      </c>
      <c r="D3556" s="2" t="s">
        <v>11358</v>
      </c>
      <c r="E3556" s="3" t="s">
        <v>15533</v>
      </c>
      <c r="F3556" s="66" t="s">
        <v>18731</v>
      </c>
      <c r="I3556" s="3" t="s">
        <v>21786</v>
      </c>
      <c r="J3556" s="3" t="str">
        <f>IF($B3556="SINAPI",IF(ISNUMBER(MATCH(Banco!$C3556,Analitico!$A:$A,0)),INDEX(Analitico!E:E,MATCH(Banco!$C3556,Analitico!$A:$A,0))&amp;"%",""),"")</f>
        <v>1,4659726%</v>
      </c>
      <c r="K3556" s="3" t="str">
        <f>IF($B3556="SINAPI",IF(ISNUMBER(MATCH(Banco!$C3556,Analitico!$A:$A,0)),INDEX(Analitico!F:F,MATCH(Banco!$C3556,Analitico!$A:$A,0))&amp;"%",""),"")</f>
        <v>%</v>
      </c>
    </row>
    <row r="3557" spans="1:11" x14ac:dyDescent="0.2">
      <c r="A3557" s="1" t="str">
        <f t="shared" si="57"/>
        <v>SINAPI 103264</v>
      </c>
      <c r="B3557" s="3" t="s">
        <v>21783</v>
      </c>
      <c r="C3557" s="3" t="s">
        <v>3616</v>
      </c>
      <c r="D3557" s="2" t="s">
        <v>11359</v>
      </c>
      <c r="E3557" s="3" t="s">
        <v>15533</v>
      </c>
      <c r="F3557" s="66" t="s">
        <v>18732</v>
      </c>
      <c r="I3557" s="3" t="s">
        <v>21786</v>
      </c>
      <c r="J3557" s="3" t="str">
        <f>IF($B3557="SINAPI",IF(ISNUMBER(MATCH(Banco!$C3557,Analitico!$A:$A,0)),INDEX(Analitico!E:E,MATCH(Banco!$C3557,Analitico!$A:$A,0))&amp;"%",""),"")</f>
        <v>2,6172900%</v>
      </c>
      <c r="K3557" s="3" t="str">
        <f>IF($B3557="SINAPI",IF(ISNUMBER(MATCH(Banco!$C3557,Analitico!$A:$A,0)),INDEX(Analitico!F:F,MATCH(Banco!$C3557,Analitico!$A:$A,0))&amp;"%",""),"")</f>
        <v>%</v>
      </c>
    </row>
    <row r="3558" spans="1:11" ht="20.399999999999999" x14ac:dyDescent="0.2">
      <c r="A3558" s="1" t="str">
        <f t="shared" si="57"/>
        <v>SINAPI 103265</v>
      </c>
      <c r="B3558" s="3" t="s">
        <v>21783</v>
      </c>
      <c r="C3558" s="3" t="s">
        <v>3617</v>
      </c>
      <c r="D3558" s="2" t="s">
        <v>11360</v>
      </c>
      <c r="E3558" s="3" t="s">
        <v>15533</v>
      </c>
      <c r="F3558" s="66" t="s">
        <v>18733</v>
      </c>
      <c r="I3558" s="3" t="s">
        <v>21786</v>
      </c>
      <c r="J3558" s="3" t="str">
        <f>IF($B3558="SINAPI",IF(ISNUMBER(MATCH(Banco!$C3558,Analitico!$A:$A,0)),INDEX(Analitico!E:E,MATCH(Banco!$C3558,Analitico!$A:$A,0))&amp;"%",""),"")</f>
        <v>1,2156634%</v>
      </c>
      <c r="K3558" s="3" t="str">
        <f>IF($B3558="SINAPI",IF(ISNUMBER(MATCH(Banco!$C3558,Analitico!$A:$A,0)),INDEX(Analitico!F:F,MATCH(Banco!$C3558,Analitico!$A:$A,0))&amp;"%",""),"")</f>
        <v>%</v>
      </c>
    </row>
    <row r="3559" spans="1:11" x14ac:dyDescent="0.2">
      <c r="A3559" s="1" t="str">
        <f t="shared" si="57"/>
        <v>SINAPI 103266</v>
      </c>
      <c r="B3559" s="3" t="s">
        <v>21783</v>
      </c>
      <c r="C3559" s="3" t="s">
        <v>3618</v>
      </c>
      <c r="D3559" s="2" t="s">
        <v>11361</v>
      </c>
      <c r="E3559" s="3" t="s">
        <v>15533</v>
      </c>
      <c r="F3559" s="66" t="s">
        <v>18734</v>
      </c>
      <c r="I3559" s="3" t="s">
        <v>21786</v>
      </c>
      <c r="J3559" s="3" t="str">
        <f>IF($B3559="SINAPI",IF(ISNUMBER(MATCH(Banco!$C3559,Analitico!$A:$A,0)),INDEX(Analitico!E:E,MATCH(Banco!$C3559,Analitico!$A:$A,0))&amp;"%",""),"")</f>
        <v>2,3428300%</v>
      </c>
      <c r="K3559" s="3" t="str">
        <f>IF($B3559="SINAPI",IF(ISNUMBER(MATCH(Banco!$C3559,Analitico!$A:$A,0)),INDEX(Analitico!F:F,MATCH(Banco!$C3559,Analitico!$A:$A,0))&amp;"%",""),"")</f>
        <v>%</v>
      </c>
    </row>
    <row r="3560" spans="1:11" x14ac:dyDescent="0.2">
      <c r="A3560" s="1" t="str">
        <f t="shared" si="57"/>
        <v>SINAPI 103267</v>
      </c>
      <c r="B3560" s="3" t="s">
        <v>21783</v>
      </c>
      <c r="C3560" s="3" t="s">
        <v>3619</v>
      </c>
      <c r="D3560" s="2" t="s">
        <v>11362</v>
      </c>
      <c r="E3560" s="3" t="s">
        <v>15533</v>
      </c>
      <c r="F3560" s="66" t="s">
        <v>18735</v>
      </c>
      <c r="I3560" s="3" t="s">
        <v>21786</v>
      </c>
      <c r="J3560" s="3" t="str">
        <f>IF($B3560="SINAPI",IF(ISNUMBER(MATCH(Banco!$C3560,Analitico!$A:$A,0)),INDEX(Analitico!E:E,MATCH(Banco!$C3560,Analitico!$A:$A,0))&amp;"%",""),"")</f>
        <v>2,9805497%</v>
      </c>
      <c r="K3560" s="3" t="str">
        <f>IF($B3560="SINAPI",IF(ISNUMBER(MATCH(Banco!$C3560,Analitico!$A:$A,0)),INDEX(Analitico!F:F,MATCH(Banco!$C3560,Analitico!$A:$A,0))&amp;"%",""),"")</f>
        <v>%</v>
      </c>
    </row>
    <row r="3561" spans="1:11" ht="20.399999999999999" x14ac:dyDescent="0.2">
      <c r="A3561" s="1" t="str">
        <f t="shared" si="57"/>
        <v>SINAPI 103268</v>
      </c>
      <c r="B3561" s="3" t="s">
        <v>21783</v>
      </c>
      <c r="C3561" s="3" t="s">
        <v>3620</v>
      </c>
      <c r="D3561" s="2" t="s">
        <v>11363</v>
      </c>
      <c r="E3561" s="3" t="s">
        <v>15533</v>
      </c>
      <c r="F3561" s="66" t="s">
        <v>18736</v>
      </c>
      <c r="I3561" s="3" t="s">
        <v>21786</v>
      </c>
      <c r="J3561" s="3" t="str">
        <f>IF($B3561="SINAPI",IF(ISNUMBER(MATCH(Banco!$C3561,Analitico!$A:$A,0)),INDEX(Analitico!E:E,MATCH(Banco!$C3561,Analitico!$A:$A,0))&amp;"%",""),"")</f>
        <v>2,5105377%</v>
      </c>
      <c r="K3561" s="3" t="str">
        <f>IF($B3561="SINAPI",IF(ISNUMBER(MATCH(Banco!$C3561,Analitico!$A:$A,0)),INDEX(Analitico!F:F,MATCH(Banco!$C3561,Analitico!$A:$A,0))&amp;"%",""),"")</f>
        <v>%</v>
      </c>
    </row>
    <row r="3562" spans="1:11" x14ac:dyDescent="0.2">
      <c r="A3562" s="1" t="str">
        <f t="shared" si="57"/>
        <v>SINAPI 103269</v>
      </c>
      <c r="B3562" s="3" t="s">
        <v>21783</v>
      </c>
      <c r="C3562" s="3" t="s">
        <v>3621</v>
      </c>
      <c r="D3562" s="2" t="s">
        <v>11364</v>
      </c>
      <c r="E3562" s="3" t="s">
        <v>15533</v>
      </c>
      <c r="F3562" s="66" t="s">
        <v>18737</v>
      </c>
      <c r="I3562" s="3" t="s">
        <v>21786</v>
      </c>
      <c r="J3562" s="3" t="str">
        <f>IF($B3562="SINAPI",IF(ISNUMBER(MATCH(Banco!$C3562,Analitico!$A:$A,0)),INDEX(Analitico!E:E,MATCH(Banco!$C3562,Analitico!$A:$A,0))&amp;"%",""),"")</f>
        <v>2,5206527%</v>
      </c>
      <c r="K3562" s="3" t="str">
        <f>IF($B3562="SINAPI",IF(ISNUMBER(MATCH(Banco!$C3562,Analitico!$A:$A,0)),INDEX(Analitico!F:F,MATCH(Banco!$C3562,Analitico!$A:$A,0))&amp;"%",""),"")</f>
        <v>%</v>
      </c>
    </row>
    <row r="3563" spans="1:11" ht="20.399999999999999" x14ac:dyDescent="0.2">
      <c r="A3563" s="1" t="str">
        <f t="shared" si="57"/>
        <v>SINAPI 103270</v>
      </c>
      <c r="B3563" s="3" t="s">
        <v>21783</v>
      </c>
      <c r="C3563" s="3" t="s">
        <v>3622</v>
      </c>
      <c r="D3563" s="2" t="s">
        <v>11365</v>
      </c>
      <c r="E3563" s="3" t="s">
        <v>15533</v>
      </c>
      <c r="F3563" s="66" t="s">
        <v>18738</v>
      </c>
      <c r="I3563" s="3" t="s">
        <v>21786</v>
      </c>
      <c r="J3563" s="3" t="str">
        <f>IF($B3563="SINAPI",IF(ISNUMBER(MATCH(Banco!$C3563,Analitico!$A:$A,0)),INDEX(Analitico!E:E,MATCH(Banco!$C3563,Analitico!$A:$A,0))&amp;"%",""),"")</f>
        <v>2,4282699%</v>
      </c>
      <c r="K3563" s="3" t="str">
        <f>IF($B3563="SINAPI",IF(ISNUMBER(MATCH(Banco!$C3563,Analitico!$A:$A,0)),INDEX(Analitico!F:F,MATCH(Banco!$C3563,Analitico!$A:$A,0))&amp;"%",""),"")</f>
        <v>%</v>
      </c>
    </row>
    <row r="3564" spans="1:11" x14ac:dyDescent="0.2">
      <c r="A3564" s="1" t="str">
        <f t="shared" si="57"/>
        <v>SINAPI 103271</v>
      </c>
      <c r="B3564" s="3" t="s">
        <v>21783</v>
      </c>
      <c r="C3564" s="3" t="s">
        <v>3623</v>
      </c>
      <c r="D3564" s="2" t="s">
        <v>11366</v>
      </c>
      <c r="E3564" s="3" t="s">
        <v>15533</v>
      </c>
      <c r="F3564" s="66" t="s">
        <v>18739</v>
      </c>
      <c r="I3564" s="3" t="s">
        <v>21786</v>
      </c>
      <c r="J3564" s="3" t="str">
        <f>IF($B3564="SINAPI",IF(ISNUMBER(MATCH(Banco!$C3564,Analitico!$A:$A,0)),INDEX(Analitico!E:E,MATCH(Banco!$C3564,Analitico!$A:$A,0))&amp;"%",""),"")</f>
        <v>1,9726370%</v>
      </c>
      <c r="K3564" s="3" t="str">
        <f>IF($B3564="SINAPI",IF(ISNUMBER(MATCH(Banco!$C3564,Analitico!$A:$A,0)),INDEX(Analitico!F:F,MATCH(Banco!$C3564,Analitico!$A:$A,0))&amp;"%",""),"")</f>
        <v>%</v>
      </c>
    </row>
    <row r="3565" spans="1:11" ht="20.399999999999999" x14ac:dyDescent="0.2">
      <c r="A3565" s="1" t="str">
        <f t="shared" si="57"/>
        <v>SINAPI 103272</v>
      </c>
      <c r="B3565" s="3" t="s">
        <v>21783</v>
      </c>
      <c r="C3565" s="3" t="s">
        <v>3624</v>
      </c>
      <c r="D3565" s="2" t="s">
        <v>11367</v>
      </c>
      <c r="E3565" s="3" t="s">
        <v>15533</v>
      </c>
      <c r="F3565" s="66" t="s">
        <v>18740</v>
      </c>
      <c r="I3565" s="3" t="s">
        <v>21786</v>
      </c>
      <c r="J3565" s="3" t="str">
        <f>IF($B3565="SINAPI",IF(ISNUMBER(MATCH(Banco!$C3565,Analitico!$A:$A,0)),INDEX(Analitico!E:E,MATCH(Banco!$C3565,Analitico!$A:$A,0))&amp;"%",""),"")</f>
        <v>1,9098248%</v>
      </c>
      <c r="K3565" s="3" t="str">
        <f>IF($B3565="SINAPI",IF(ISNUMBER(MATCH(Banco!$C3565,Analitico!$A:$A,0)),INDEX(Analitico!F:F,MATCH(Banco!$C3565,Analitico!$A:$A,0))&amp;"%",""),"")</f>
        <v>%</v>
      </c>
    </row>
    <row r="3566" spans="1:11" x14ac:dyDescent="0.2">
      <c r="A3566" s="1" t="str">
        <f t="shared" si="57"/>
        <v>SINAPI 103273</v>
      </c>
      <c r="B3566" s="3" t="s">
        <v>21783</v>
      </c>
      <c r="C3566" s="3" t="s">
        <v>3625</v>
      </c>
      <c r="D3566" s="2" t="s">
        <v>11368</v>
      </c>
      <c r="E3566" s="3" t="s">
        <v>15533</v>
      </c>
      <c r="F3566" s="66" t="s">
        <v>18741</v>
      </c>
      <c r="I3566" s="3" t="s">
        <v>21786</v>
      </c>
      <c r="J3566" s="3" t="str">
        <f>IF($B3566="SINAPI",IF(ISNUMBER(MATCH(Banco!$C3566,Analitico!$A:$A,0)),INDEX(Analitico!E:E,MATCH(Banco!$C3566,Analitico!$A:$A,0))&amp;"%",""),"")</f>
        <v>2,3113406%</v>
      </c>
      <c r="K3566" s="3" t="str">
        <f>IF($B3566="SINAPI",IF(ISNUMBER(MATCH(Banco!$C3566,Analitico!$A:$A,0)),INDEX(Analitico!F:F,MATCH(Banco!$C3566,Analitico!$A:$A,0))&amp;"%",""),"")</f>
        <v>%</v>
      </c>
    </row>
    <row r="3567" spans="1:11" ht="20.399999999999999" x14ac:dyDescent="0.2">
      <c r="A3567" s="1" t="str">
        <f t="shared" si="57"/>
        <v>SINAPI 103274</v>
      </c>
      <c r="B3567" s="3" t="s">
        <v>21783</v>
      </c>
      <c r="C3567" s="3" t="s">
        <v>3626</v>
      </c>
      <c r="D3567" s="2" t="s">
        <v>11369</v>
      </c>
      <c r="E3567" s="3" t="s">
        <v>15533</v>
      </c>
      <c r="F3567" s="66" t="s">
        <v>18742</v>
      </c>
      <c r="I3567" s="3" t="s">
        <v>21786</v>
      </c>
      <c r="J3567" s="3" t="str">
        <f>IF($B3567="SINAPI",IF(ISNUMBER(MATCH(Banco!$C3567,Analitico!$A:$A,0)),INDEX(Analitico!E:E,MATCH(Banco!$C3567,Analitico!$A:$A,0))&amp;"%",""),"")</f>
        <v>2,0171101%</v>
      </c>
      <c r="K3567" s="3" t="str">
        <f>IF($B3567="SINAPI",IF(ISNUMBER(MATCH(Banco!$C3567,Analitico!$A:$A,0)),INDEX(Analitico!F:F,MATCH(Banco!$C3567,Analitico!$A:$A,0))&amp;"%",""),"")</f>
        <v>%</v>
      </c>
    </row>
    <row r="3568" spans="1:11" x14ac:dyDescent="0.2">
      <c r="A3568" s="1" t="str">
        <f t="shared" si="57"/>
        <v>SINAPI 103275</v>
      </c>
      <c r="B3568" s="3" t="s">
        <v>21783</v>
      </c>
      <c r="C3568" s="3" t="s">
        <v>3627</v>
      </c>
      <c r="D3568" s="2" t="s">
        <v>11370</v>
      </c>
      <c r="E3568" s="3" t="s">
        <v>15533</v>
      </c>
      <c r="F3568" s="66" t="s">
        <v>18743</v>
      </c>
      <c r="I3568" s="3" t="s">
        <v>21786</v>
      </c>
      <c r="J3568" s="3" t="str">
        <f>IF($B3568="SINAPI",IF(ISNUMBER(MATCH(Banco!$C3568,Analitico!$A:$A,0)),INDEX(Analitico!E:E,MATCH(Banco!$C3568,Analitico!$A:$A,0))&amp;"%",""),"")</f>
        <v>2,0276487%</v>
      </c>
      <c r="K3568" s="3" t="str">
        <f>IF($B3568="SINAPI",IF(ISNUMBER(MATCH(Banco!$C3568,Analitico!$A:$A,0)),INDEX(Analitico!F:F,MATCH(Banco!$C3568,Analitico!$A:$A,0))&amp;"%",""),"")</f>
        <v>%</v>
      </c>
    </row>
    <row r="3569" spans="1:11" ht="20.399999999999999" x14ac:dyDescent="0.2">
      <c r="A3569" s="1" t="str">
        <f t="shared" si="57"/>
        <v>SINAPI 103276</v>
      </c>
      <c r="B3569" s="3" t="s">
        <v>21783</v>
      </c>
      <c r="C3569" s="3" t="s">
        <v>3628</v>
      </c>
      <c r="D3569" s="2" t="s">
        <v>11371</v>
      </c>
      <c r="E3569" s="3" t="s">
        <v>15533</v>
      </c>
      <c r="F3569" s="66" t="s">
        <v>18744</v>
      </c>
      <c r="I3569" s="3" t="s">
        <v>21786</v>
      </c>
      <c r="J3569" s="3" t="str">
        <f>IF($B3569="SINAPI",IF(ISNUMBER(MATCH(Banco!$C3569,Analitico!$A:$A,0)),INDEX(Analitico!E:E,MATCH(Banco!$C3569,Analitico!$A:$A,0))&amp;"%",""),"")</f>
        <v>1,9320274%</v>
      </c>
      <c r="K3569" s="3" t="str">
        <f>IF($B3569="SINAPI",IF(ISNUMBER(MATCH(Banco!$C3569,Analitico!$A:$A,0)),INDEX(Analitico!F:F,MATCH(Banco!$C3569,Analitico!$A:$A,0))&amp;"%",""),"")</f>
        <v>%</v>
      </c>
    </row>
    <row r="3570" spans="1:11" x14ac:dyDescent="0.2">
      <c r="A3570" s="1" t="str">
        <f t="shared" si="57"/>
        <v>SINAPI 103277</v>
      </c>
      <c r="B3570" s="3" t="s">
        <v>21783</v>
      </c>
      <c r="C3570" s="3" t="s">
        <v>3629</v>
      </c>
      <c r="D3570" s="2" t="s">
        <v>11372</v>
      </c>
      <c r="E3570" s="3" t="s">
        <v>15533</v>
      </c>
      <c r="F3570" s="66" t="s">
        <v>18745</v>
      </c>
      <c r="I3570" s="3" t="s">
        <v>21785</v>
      </c>
      <c r="J3570" s="3" t="str">
        <f>IF($B3570="SINAPI",IF(ISNUMBER(MATCH(Banco!$C3570,Analitico!$A:$A,0)),INDEX(Analitico!E:E,MATCH(Banco!$C3570,Analitico!$A:$A,0))&amp;"%",""),"")</f>
        <v>1,2676132%</v>
      </c>
      <c r="K3570" s="3" t="str">
        <f>IF($B3570="SINAPI",IF(ISNUMBER(MATCH(Banco!$C3570,Analitico!$A:$A,0)),INDEX(Analitico!F:F,MATCH(Banco!$C3570,Analitico!$A:$A,0))&amp;"%",""),"")</f>
        <v>%</v>
      </c>
    </row>
    <row r="3571" spans="1:11" x14ac:dyDescent="0.2">
      <c r="A3571" s="1" t="str">
        <f t="shared" si="57"/>
        <v>SINAPI 103278</v>
      </c>
      <c r="B3571" s="3" t="s">
        <v>21783</v>
      </c>
      <c r="C3571" s="3" t="s">
        <v>3630</v>
      </c>
      <c r="D3571" s="2" t="s">
        <v>11373</v>
      </c>
      <c r="E3571" s="3" t="s">
        <v>15533</v>
      </c>
      <c r="F3571" s="66" t="s">
        <v>18746</v>
      </c>
      <c r="I3571" s="3" t="s">
        <v>21785</v>
      </c>
      <c r="J3571" s="3" t="str">
        <f>IF($B3571="SINAPI",IF(ISNUMBER(MATCH(Banco!$C3571,Analitico!$A:$A,0)),INDEX(Analitico!E:E,MATCH(Banco!$C3571,Analitico!$A:$A,0))&amp;"%",""),"")</f>
        <v>1,0182892%</v>
      </c>
      <c r="K3571" s="3" t="str">
        <f>IF($B3571="SINAPI",IF(ISNUMBER(MATCH(Banco!$C3571,Analitico!$A:$A,0)),INDEX(Analitico!F:F,MATCH(Banco!$C3571,Analitico!$A:$A,0))&amp;"%",""),"")</f>
        <v>%</v>
      </c>
    </row>
    <row r="3572" spans="1:11" x14ac:dyDescent="0.2">
      <c r="A3572" s="1" t="str">
        <f t="shared" si="57"/>
        <v>SINAPI 103288</v>
      </c>
      <c r="B3572" s="3" t="s">
        <v>21783</v>
      </c>
      <c r="C3572" s="3" t="s">
        <v>3631</v>
      </c>
      <c r="D3572" s="2" t="s">
        <v>11374</v>
      </c>
      <c r="E3572" s="3" t="s">
        <v>15533</v>
      </c>
      <c r="F3572" s="66" t="s">
        <v>18747</v>
      </c>
      <c r="I3572" s="3" t="s">
        <v>21785</v>
      </c>
      <c r="J3572" s="3" t="str">
        <f>IF($B3572="SINAPI",IF(ISNUMBER(MATCH(Banco!$C3572,Analitico!$A:$A,0)),INDEX(Analitico!E:E,MATCH(Banco!$C3572,Analitico!$A:$A,0))&amp;"%",""),"")</f>
        <v>78,5760941%</v>
      </c>
      <c r="K3572" s="3" t="str">
        <f>IF($B3572="SINAPI",IF(ISNUMBER(MATCH(Banco!$C3572,Analitico!$A:$A,0)),INDEX(Analitico!F:F,MATCH(Banco!$C3572,Analitico!$A:$A,0))&amp;"%",""),"")</f>
        <v>%</v>
      </c>
    </row>
    <row r="3573" spans="1:11" ht="20.399999999999999" x14ac:dyDescent="0.2">
      <c r="A3573" s="1" t="str">
        <f t="shared" si="57"/>
        <v>SINAPI 103289</v>
      </c>
      <c r="B3573" s="3" t="s">
        <v>21783</v>
      </c>
      <c r="C3573" s="3" t="s">
        <v>3632</v>
      </c>
      <c r="D3573" s="2" t="s">
        <v>11375</v>
      </c>
      <c r="E3573" s="3" t="s">
        <v>15532</v>
      </c>
      <c r="F3573" s="66" t="s">
        <v>18748</v>
      </c>
      <c r="I3573" s="3" t="s">
        <v>21786</v>
      </c>
      <c r="J3573" s="3" t="str">
        <f>IF($B3573="SINAPI",IF(ISNUMBER(MATCH(Banco!$C3573,Analitico!$A:$A,0)),INDEX(Analitico!E:E,MATCH(Banco!$C3573,Analitico!$A:$A,0))&amp;"%",""),"")</f>
        <v>13,6658031%</v>
      </c>
      <c r="K3573" s="3" t="str">
        <f>IF($B3573="SINAPI",IF(ISNUMBER(MATCH(Banco!$C3573,Analitico!$A:$A,0)),INDEX(Analitico!F:F,MATCH(Banco!$C3573,Analitico!$A:$A,0))&amp;"%",""),"")</f>
        <v>%</v>
      </c>
    </row>
    <row r="3574" spans="1:11" ht="20.399999999999999" x14ac:dyDescent="0.2">
      <c r="A3574" s="1" t="str">
        <f t="shared" si="57"/>
        <v>SINAPI 103290</v>
      </c>
      <c r="B3574" s="3" t="s">
        <v>21783</v>
      </c>
      <c r="C3574" s="3" t="s">
        <v>3633</v>
      </c>
      <c r="D3574" s="2" t="s">
        <v>11376</v>
      </c>
      <c r="E3574" s="3" t="s">
        <v>15532</v>
      </c>
      <c r="F3574" s="66" t="s">
        <v>18749</v>
      </c>
      <c r="I3574" s="3" t="s">
        <v>21786</v>
      </c>
      <c r="J3574" s="3" t="str">
        <f>IF($B3574="SINAPI",IF(ISNUMBER(MATCH(Banco!$C3574,Analitico!$A:$A,0)),INDEX(Analitico!E:E,MATCH(Banco!$C3574,Analitico!$A:$A,0))&amp;"%",""),"")</f>
        <v>9,3880972%</v>
      </c>
      <c r="K3574" s="3" t="str">
        <f>IF($B3574="SINAPI",IF(ISNUMBER(MATCH(Banco!$C3574,Analitico!$A:$A,0)),INDEX(Analitico!F:F,MATCH(Banco!$C3574,Analitico!$A:$A,0))&amp;"%",""),"")</f>
        <v>%</v>
      </c>
    </row>
    <row r="3575" spans="1:11" ht="20.399999999999999" x14ac:dyDescent="0.2">
      <c r="A3575" s="1" t="str">
        <f t="shared" si="57"/>
        <v>SINAPI 103291</v>
      </c>
      <c r="B3575" s="3" t="s">
        <v>21783</v>
      </c>
      <c r="C3575" s="3" t="s">
        <v>3634</v>
      </c>
      <c r="D3575" s="2" t="s">
        <v>11377</v>
      </c>
      <c r="E3575" s="3" t="s">
        <v>15532</v>
      </c>
      <c r="F3575" s="66" t="s">
        <v>18750</v>
      </c>
      <c r="I3575" s="3" t="s">
        <v>21786</v>
      </c>
      <c r="J3575" s="3" t="str">
        <f>IF($B3575="SINAPI",IF(ISNUMBER(MATCH(Banco!$C3575,Analitico!$A:$A,0)),INDEX(Analitico!E:E,MATCH(Banco!$C3575,Analitico!$A:$A,0))&amp;"%",""),"")</f>
        <v>7,9176431%</v>
      </c>
      <c r="K3575" s="3" t="str">
        <f>IF($B3575="SINAPI",IF(ISNUMBER(MATCH(Banco!$C3575,Analitico!$A:$A,0)),INDEX(Analitico!F:F,MATCH(Banco!$C3575,Analitico!$A:$A,0))&amp;"%",""),"")</f>
        <v>%</v>
      </c>
    </row>
    <row r="3576" spans="1:11" ht="20.399999999999999" x14ac:dyDescent="0.2">
      <c r="A3576" s="1" t="str">
        <f t="shared" si="57"/>
        <v>SINAPI 103292</v>
      </c>
      <c r="B3576" s="3" t="s">
        <v>21783</v>
      </c>
      <c r="C3576" s="3" t="s">
        <v>3635</v>
      </c>
      <c r="D3576" s="2" t="s">
        <v>11378</v>
      </c>
      <c r="E3576" s="3" t="s">
        <v>15532</v>
      </c>
      <c r="F3576" s="66" t="s">
        <v>18751</v>
      </c>
      <c r="I3576" s="3" t="s">
        <v>21786</v>
      </c>
      <c r="J3576" s="3" t="str">
        <f>IF($B3576="SINAPI",IF(ISNUMBER(MATCH(Banco!$C3576,Analitico!$A:$A,0)),INDEX(Analitico!E:E,MATCH(Banco!$C3576,Analitico!$A:$A,0))&amp;"%",""),"")</f>
        <v>6,7888379%</v>
      </c>
      <c r="K3576" s="3" t="str">
        <f>IF($B3576="SINAPI",IF(ISNUMBER(MATCH(Banco!$C3576,Analitico!$A:$A,0)),INDEX(Analitico!F:F,MATCH(Banco!$C3576,Analitico!$A:$A,0))&amp;"%",""),"")</f>
        <v>%</v>
      </c>
    </row>
    <row r="3577" spans="1:11" ht="20.399999999999999" x14ac:dyDescent="0.2">
      <c r="A3577" s="1" t="str">
        <f t="shared" si="57"/>
        <v>SINAPI 101936</v>
      </c>
      <c r="B3577" s="3" t="s">
        <v>21783</v>
      </c>
      <c r="C3577" s="3" t="s">
        <v>3636</v>
      </c>
      <c r="D3577" s="2" t="s">
        <v>11379</v>
      </c>
      <c r="E3577" s="3" t="s">
        <v>15533</v>
      </c>
      <c r="F3577" s="66" t="s">
        <v>18752</v>
      </c>
      <c r="I3577" s="3" t="s">
        <v>21786</v>
      </c>
      <c r="J3577" s="3" t="str">
        <f>IF($B3577="SINAPI",IF(ISNUMBER(MATCH(Banco!$C3577,Analitico!$A:$A,0)),INDEX(Analitico!E:E,MATCH(Banco!$C3577,Analitico!$A:$A,0))&amp;"%",""),"")</f>
        <v>38,7708301%</v>
      </c>
      <c r="K3577" s="3" t="str">
        <f>IF($B3577="SINAPI",IF(ISNUMBER(MATCH(Banco!$C3577,Analitico!$A:$A,0)),INDEX(Analitico!F:F,MATCH(Banco!$C3577,Analitico!$A:$A,0))&amp;"%",""),"")</f>
        <v>%</v>
      </c>
    </row>
    <row r="3578" spans="1:11" ht="20.399999999999999" x14ac:dyDescent="0.2">
      <c r="A3578" s="1" t="str">
        <f t="shared" si="57"/>
        <v>SINAPI 101937</v>
      </c>
      <c r="B3578" s="3" t="s">
        <v>21783</v>
      </c>
      <c r="C3578" s="3" t="s">
        <v>3637</v>
      </c>
      <c r="D3578" s="2" t="s">
        <v>11380</v>
      </c>
      <c r="E3578" s="3" t="s">
        <v>15533</v>
      </c>
      <c r="F3578" s="66" t="s">
        <v>18753</v>
      </c>
      <c r="I3578" s="3" t="s">
        <v>21786</v>
      </c>
      <c r="J3578" s="3" t="str">
        <f>IF($B3578="SINAPI",IF(ISNUMBER(MATCH(Banco!$C3578,Analitico!$A:$A,0)),INDEX(Analitico!E:E,MATCH(Banco!$C3578,Analitico!$A:$A,0))&amp;"%",""),"")</f>
        <v>46,2067278%</v>
      </c>
      <c r="K3578" s="3" t="str">
        <f>IF($B3578="SINAPI",IF(ISNUMBER(MATCH(Banco!$C3578,Analitico!$A:$A,0)),INDEX(Analitico!F:F,MATCH(Banco!$C3578,Analitico!$A:$A,0))&amp;"%",""),"")</f>
        <v>%</v>
      </c>
    </row>
    <row r="3579" spans="1:11" x14ac:dyDescent="0.2">
      <c r="A3579" s="1" t="str">
        <f t="shared" si="57"/>
        <v>SINAPI 98294</v>
      </c>
      <c r="B3579" s="3" t="s">
        <v>21783</v>
      </c>
      <c r="C3579" s="3" t="s">
        <v>3638</v>
      </c>
      <c r="D3579" s="2" t="s">
        <v>11381</v>
      </c>
      <c r="E3579" s="3" t="s">
        <v>15532</v>
      </c>
      <c r="F3579" s="66" t="s">
        <v>17906</v>
      </c>
      <c r="I3579" s="3" t="s">
        <v>21785</v>
      </c>
      <c r="J3579" s="3" t="str">
        <f>IF($B3579="SINAPI",IF(ISNUMBER(MATCH(Banco!$C3579,Analitico!$A:$A,0)),INDEX(Analitico!E:E,MATCH(Banco!$C3579,Analitico!$A:$A,0))&amp;"%",""),"")</f>
        <v>10,5732484%</v>
      </c>
      <c r="K3579" s="3" t="str">
        <f>IF($B3579="SINAPI",IF(ISNUMBER(MATCH(Banco!$C3579,Analitico!$A:$A,0)),INDEX(Analitico!F:F,MATCH(Banco!$C3579,Analitico!$A:$A,0))&amp;"%",""),"")</f>
        <v>%</v>
      </c>
    </row>
    <row r="3580" spans="1:11" x14ac:dyDescent="0.2">
      <c r="A3580" s="1" t="str">
        <f t="shared" si="57"/>
        <v>SINAPI 98295</v>
      </c>
      <c r="B3580" s="3" t="s">
        <v>21783</v>
      </c>
      <c r="C3580" s="3" t="s">
        <v>3639</v>
      </c>
      <c r="D3580" s="2" t="s">
        <v>11382</v>
      </c>
      <c r="E3580" s="3" t="s">
        <v>15532</v>
      </c>
      <c r="F3580" s="66" t="s">
        <v>18540</v>
      </c>
      <c r="I3580" s="3" t="s">
        <v>21785</v>
      </c>
      <c r="J3580" s="3" t="str">
        <f>IF($B3580="SINAPI",IF(ISNUMBER(MATCH(Banco!$C3580,Analitico!$A:$A,0)),INDEX(Analitico!E:E,MATCH(Banco!$C3580,Analitico!$A:$A,0))&amp;"%",""),"")</f>
        <v>1,8492176%</v>
      </c>
      <c r="K3580" s="3" t="str">
        <f>IF($B3580="SINAPI",IF(ISNUMBER(MATCH(Banco!$C3580,Analitico!$A:$A,0)),INDEX(Analitico!F:F,MATCH(Banco!$C3580,Analitico!$A:$A,0))&amp;"%",""),"")</f>
        <v>%</v>
      </c>
    </row>
    <row r="3581" spans="1:11" x14ac:dyDescent="0.2">
      <c r="A3581" s="1" t="str">
        <f t="shared" si="57"/>
        <v>SINAPI 98296</v>
      </c>
      <c r="B3581" s="3" t="s">
        <v>21783</v>
      </c>
      <c r="C3581" s="3" t="s">
        <v>3640</v>
      </c>
      <c r="D3581" s="2" t="s">
        <v>11383</v>
      </c>
      <c r="E3581" s="3" t="s">
        <v>15532</v>
      </c>
      <c r="F3581" s="66" t="s">
        <v>15573</v>
      </c>
      <c r="I3581" s="3" t="s">
        <v>21785</v>
      </c>
      <c r="J3581" s="3" t="str">
        <f>IF($B3581="SINAPI",IF(ISNUMBER(MATCH(Banco!$C3581,Analitico!$A:$A,0)),INDEX(Analitico!E:E,MATCH(Banco!$C3581,Analitico!$A:$A,0))&amp;"%",""),"")</f>
        <v>11,6157205%</v>
      </c>
      <c r="K3581" s="3" t="str">
        <f>IF($B3581="SINAPI",IF(ISNUMBER(MATCH(Banco!$C3581,Analitico!$A:$A,0)),INDEX(Analitico!F:F,MATCH(Banco!$C3581,Analitico!$A:$A,0))&amp;"%",""),"")</f>
        <v>%</v>
      </c>
    </row>
    <row r="3582" spans="1:11" x14ac:dyDescent="0.2">
      <c r="A3582" s="1" t="str">
        <f t="shared" si="57"/>
        <v>SINAPI 98297</v>
      </c>
      <c r="B3582" s="3" t="s">
        <v>21783</v>
      </c>
      <c r="C3582" s="3" t="s">
        <v>3641</v>
      </c>
      <c r="D3582" s="2" t="s">
        <v>11384</v>
      </c>
      <c r="E3582" s="3" t="s">
        <v>15532</v>
      </c>
      <c r="F3582" s="66" t="s">
        <v>18754</v>
      </c>
      <c r="I3582" s="3" t="s">
        <v>21785</v>
      </c>
      <c r="J3582" s="3" t="str">
        <f>IF($B3582="SINAPI",IF(ISNUMBER(MATCH(Banco!$C3582,Analitico!$A:$A,0)),INDEX(Analitico!E:E,MATCH(Banco!$C3582,Analitico!$A:$A,0))&amp;"%",""),"")</f>
        <v>2,0689655%</v>
      </c>
      <c r="K3582" s="3" t="str">
        <f>IF($B3582="SINAPI",IF(ISNUMBER(MATCH(Banco!$C3582,Analitico!$A:$A,0)),INDEX(Analitico!F:F,MATCH(Banco!$C3582,Analitico!$A:$A,0))&amp;"%",""),"")</f>
        <v>%</v>
      </c>
    </row>
    <row r="3583" spans="1:11" x14ac:dyDescent="0.2">
      <c r="A3583" s="1" t="str">
        <f t="shared" si="57"/>
        <v>SINAPI 98298</v>
      </c>
      <c r="B3583" s="3" t="s">
        <v>21783</v>
      </c>
      <c r="C3583" s="3" t="s">
        <v>3642</v>
      </c>
      <c r="D3583" s="2" t="s">
        <v>11385</v>
      </c>
      <c r="E3583" s="3" t="s">
        <v>15532</v>
      </c>
      <c r="F3583" s="66" t="s">
        <v>18755</v>
      </c>
      <c r="I3583" s="3" t="s">
        <v>21785</v>
      </c>
      <c r="J3583" s="3" t="str">
        <f>IF($B3583="SINAPI",IF(ISNUMBER(MATCH(Banco!$C3583,Analitico!$A:$A,0)),INDEX(Analitico!E:E,MATCH(Banco!$C3583,Analitico!$A:$A,0))&amp;"%",""),"")</f>
        <v>5,8487874%</v>
      </c>
      <c r="K3583" s="3" t="str">
        <f>IF($B3583="SINAPI",IF(ISNUMBER(MATCH(Banco!$C3583,Analitico!$A:$A,0)),INDEX(Analitico!F:F,MATCH(Banco!$C3583,Analitico!$A:$A,0))&amp;"%",""),"")</f>
        <v>%</v>
      </c>
    </row>
    <row r="3584" spans="1:11" x14ac:dyDescent="0.2">
      <c r="A3584" s="1" t="str">
        <f t="shared" si="57"/>
        <v>SINAPI 98299</v>
      </c>
      <c r="B3584" s="3" t="s">
        <v>21783</v>
      </c>
      <c r="C3584" s="3" t="s">
        <v>3643</v>
      </c>
      <c r="D3584" s="2" t="s">
        <v>11386</v>
      </c>
      <c r="E3584" s="3" t="s">
        <v>15532</v>
      </c>
      <c r="F3584" s="66" t="s">
        <v>18756</v>
      </c>
      <c r="I3584" s="3" t="s">
        <v>21785</v>
      </c>
      <c r="J3584" s="3" t="str">
        <f>IF($B3584="SINAPI",IF(ISNUMBER(MATCH(Banco!$C3584,Analitico!$A:$A,0)),INDEX(Analitico!E:E,MATCH(Banco!$C3584,Analitico!$A:$A,0))&amp;"%",""),"")</f>
        <v>0,9458948%</v>
      </c>
      <c r="K3584" s="3" t="str">
        <f>IF($B3584="SINAPI",IF(ISNUMBER(MATCH(Banco!$C3584,Analitico!$A:$A,0)),INDEX(Analitico!F:F,MATCH(Banco!$C3584,Analitico!$A:$A,0))&amp;"%",""),"")</f>
        <v>%</v>
      </c>
    </row>
    <row r="3585" spans="1:11" x14ac:dyDescent="0.2">
      <c r="A3585" s="1" t="str">
        <f t="shared" si="57"/>
        <v>SINAPI 98300</v>
      </c>
      <c r="B3585" s="3" t="s">
        <v>21783</v>
      </c>
      <c r="C3585" s="3" t="s">
        <v>3644</v>
      </c>
      <c r="D3585" s="2" t="s">
        <v>11387</v>
      </c>
      <c r="E3585" s="3" t="s">
        <v>15532</v>
      </c>
      <c r="F3585" s="66" t="s">
        <v>18757</v>
      </c>
      <c r="I3585" s="3" t="s">
        <v>21785</v>
      </c>
      <c r="J3585" s="3" t="str">
        <f>IF($B3585="SINAPI",IF(ISNUMBER(MATCH(Banco!$C3585,Analitico!$A:$A,0)),INDEX(Analitico!E:E,MATCH(Banco!$C3585,Analitico!$A:$A,0))&amp;"%",""),"")</f>
        <v>55,7228916%</v>
      </c>
      <c r="K3585" s="3" t="str">
        <f>IF($B3585="SINAPI",IF(ISNUMBER(MATCH(Banco!$C3585,Analitico!$A:$A,0)),INDEX(Analitico!F:F,MATCH(Banco!$C3585,Analitico!$A:$A,0))&amp;"%",""),"")</f>
        <v>%</v>
      </c>
    </row>
    <row r="3586" spans="1:11" x14ac:dyDescent="0.2">
      <c r="A3586" s="1" t="str">
        <f t="shared" si="57"/>
        <v>SINAPI 98301</v>
      </c>
      <c r="B3586" s="3" t="s">
        <v>21783</v>
      </c>
      <c r="C3586" s="3" t="s">
        <v>3645</v>
      </c>
      <c r="D3586" s="2" t="s">
        <v>11388</v>
      </c>
      <c r="E3586" s="3" t="s">
        <v>15533</v>
      </c>
      <c r="F3586" s="66" t="s">
        <v>18758</v>
      </c>
      <c r="I3586" s="3" t="s">
        <v>21786</v>
      </c>
      <c r="J3586" s="3" t="str">
        <f>IF($B3586="SINAPI",IF(ISNUMBER(MATCH(Banco!$C3586,Analitico!$A:$A,0)),INDEX(Analitico!E:E,MATCH(Banco!$C3586,Analitico!$A:$A,0))&amp;"%",""),"")</f>
        <v>49,0817817%</v>
      </c>
      <c r="K3586" s="3" t="str">
        <f>IF($B3586="SINAPI",IF(ISNUMBER(MATCH(Banco!$C3586,Analitico!$A:$A,0)),INDEX(Analitico!F:F,MATCH(Banco!$C3586,Analitico!$A:$A,0))&amp;"%",""),"")</f>
        <v>%</v>
      </c>
    </row>
    <row r="3587" spans="1:11" x14ac:dyDescent="0.2">
      <c r="A3587" s="1" t="str">
        <f t="shared" si="57"/>
        <v>SINAPI 98302</v>
      </c>
      <c r="B3587" s="3" t="s">
        <v>21783</v>
      </c>
      <c r="C3587" s="3" t="s">
        <v>3646</v>
      </c>
      <c r="D3587" s="2" t="s">
        <v>11389</v>
      </c>
      <c r="E3587" s="3" t="s">
        <v>15533</v>
      </c>
      <c r="F3587" s="66" t="s">
        <v>18759</v>
      </c>
      <c r="I3587" s="3" t="s">
        <v>21786</v>
      </c>
      <c r="J3587" s="3" t="str">
        <f>IF($B3587="SINAPI",IF(ISNUMBER(MATCH(Banco!$C3587,Analitico!$A:$A,0)),INDEX(Analitico!E:E,MATCH(Banco!$C3587,Analitico!$A:$A,0))&amp;"%",""),"")</f>
        <v>28,5468774%</v>
      </c>
      <c r="K3587" s="3" t="str">
        <f>IF($B3587="SINAPI",IF(ISNUMBER(MATCH(Banco!$C3587,Analitico!$A:$A,0)),INDEX(Analitico!F:F,MATCH(Banco!$C3587,Analitico!$A:$A,0))&amp;"%",""),"")</f>
        <v>%</v>
      </c>
    </row>
    <row r="3588" spans="1:11" x14ac:dyDescent="0.2">
      <c r="A3588" s="1" t="str">
        <f t="shared" si="57"/>
        <v>SINAPI 98304</v>
      </c>
      <c r="B3588" s="3" t="s">
        <v>21783</v>
      </c>
      <c r="C3588" s="3" t="s">
        <v>3647</v>
      </c>
      <c r="D3588" s="2" t="s">
        <v>11390</v>
      </c>
      <c r="E3588" s="3" t="s">
        <v>15533</v>
      </c>
      <c r="F3588" s="66" t="s">
        <v>18760</v>
      </c>
      <c r="I3588" s="3" t="s">
        <v>21786</v>
      </c>
      <c r="J3588" s="3" t="str">
        <f>IF($B3588="SINAPI",IF(ISNUMBER(MATCH(Banco!$C3588,Analitico!$A:$A,0)),INDEX(Analitico!E:E,MATCH(Banco!$C3588,Analitico!$A:$A,0))&amp;"%",""),"")</f>
        <v>18,8257439%</v>
      </c>
      <c r="K3588" s="3" t="str">
        <f>IF($B3588="SINAPI",IF(ISNUMBER(MATCH(Banco!$C3588,Analitico!$A:$A,0)),INDEX(Analitico!F:F,MATCH(Banco!$C3588,Analitico!$A:$A,0))&amp;"%",""),"")</f>
        <v>%</v>
      </c>
    </row>
    <row r="3589" spans="1:11" x14ac:dyDescent="0.2">
      <c r="A3589" s="1" t="str">
        <f t="shared" si="57"/>
        <v>SINAPI 98305</v>
      </c>
      <c r="B3589" s="3" t="s">
        <v>21783</v>
      </c>
      <c r="C3589" s="3" t="s">
        <v>3648</v>
      </c>
      <c r="D3589" s="2" t="s">
        <v>11391</v>
      </c>
      <c r="E3589" s="3" t="s">
        <v>15533</v>
      </c>
      <c r="F3589" s="66" t="s">
        <v>18761</v>
      </c>
      <c r="I3589" s="3" t="s">
        <v>21786</v>
      </c>
      <c r="J3589" s="3" t="str">
        <f>IF($B3589="SINAPI",IF(ISNUMBER(MATCH(Banco!$C3589,Analitico!$A:$A,0)),INDEX(Analitico!E:E,MATCH(Banco!$C3589,Analitico!$A:$A,0))&amp;"%",""),"")</f>
        <v>2,2657036%</v>
      </c>
      <c r="K3589" s="3" t="str">
        <f>IF($B3589="SINAPI",IF(ISNUMBER(MATCH(Banco!$C3589,Analitico!$A:$A,0)),INDEX(Analitico!F:F,MATCH(Banco!$C3589,Analitico!$A:$A,0))&amp;"%",""),"")</f>
        <v>%</v>
      </c>
    </row>
    <row r="3590" spans="1:11" x14ac:dyDescent="0.2">
      <c r="A3590" s="1" t="str">
        <f t="shared" si="57"/>
        <v>SINAPI 98306</v>
      </c>
      <c r="B3590" s="3" t="s">
        <v>21783</v>
      </c>
      <c r="C3590" s="3" t="s">
        <v>3649</v>
      </c>
      <c r="D3590" s="2" t="s">
        <v>11392</v>
      </c>
      <c r="E3590" s="3" t="s">
        <v>15533</v>
      </c>
      <c r="F3590" s="66" t="s">
        <v>18762</v>
      </c>
      <c r="I3590" s="3" t="s">
        <v>21786</v>
      </c>
      <c r="J3590" s="3" t="str">
        <f>IF($B3590="SINAPI",IF(ISNUMBER(MATCH(Banco!$C3590,Analitico!$A:$A,0)),INDEX(Analitico!E:E,MATCH(Banco!$C3590,Analitico!$A:$A,0))&amp;"%",""),"")</f>
        <v>53,6227309%</v>
      </c>
      <c r="K3590" s="3" t="str">
        <f>IF($B3590="SINAPI",IF(ISNUMBER(MATCH(Banco!$C3590,Analitico!$A:$A,0)),INDEX(Analitico!F:F,MATCH(Banco!$C3590,Analitico!$A:$A,0))&amp;"%",""),"")</f>
        <v>%</v>
      </c>
    </row>
    <row r="3591" spans="1:11" x14ac:dyDescent="0.2">
      <c r="A3591" s="1" t="str">
        <f t="shared" si="57"/>
        <v>SINAPI 98307</v>
      </c>
      <c r="B3591" s="3" t="s">
        <v>21783</v>
      </c>
      <c r="C3591" s="3" t="s">
        <v>3650</v>
      </c>
      <c r="D3591" s="2" t="s">
        <v>11393</v>
      </c>
      <c r="E3591" s="3" t="s">
        <v>15533</v>
      </c>
      <c r="F3591" s="66" t="s">
        <v>18763</v>
      </c>
      <c r="I3591" s="3" t="s">
        <v>21785</v>
      </c>
      <c r="J3591" s="3" t="str">
        <f>IF($B3591="SINAPI",IF(ISNUMBER(MATCH(Banco!$C3591,Analitico!$A:$A,0)),INDEX(Analitico!E:E,MATCH(Banco!$C3591,Analitico!$A:$A,0))&amp;"%",""),"")</f>
        <v>20,8451848%</v>
      </c>
      <c r="K3591" s="3" t="str">
        <f>IF($B3591="SINAPI",IF(ISNUMBER(MATCH(Banco!$C3591,Analitico!$A:$A,0)),INDEX(Analitico!F:F,MATCH(Banco!$C3591,Analitico!$A:$A,0))&amp;"%",""),"")</f>
        <v>%</v>
      </c>
    </row>
    <row r="3592" spans="1:11" x14ac:dyDescent="0.2">
      <c r="A3592" s="1" t="str">
        <f t="shared" si="57"/>
        <v>SINAPI 98308</v>
      </c>
      <c r="B3592" s="3" t="s">
        <v>21783</v>
      </c>
      <c r="C3592" s="3" t="s">
        <v>3651</v>
      </c>
      <c r="D3592" s="2" t="s">
        <v>11394</v>
      </c>
      <c r="E3592" s="3" t="s">
        <v>15533</v>
      </c>
      <c r="F3592" s="66" t="s">
        <v>18764</v>
      </c>
      <c r="I3592" s="3" t="s">
        <v>21785</v>
      </c>
      <c r="J3592" s="3" t="str">
        <f>IF($B3592="SINAPI",IF(ISNUMBER(MATCH(Banco!$C3592,Analitico!$A:$A,0)),INDEX(Analitico!E:E,MATCH(Banco!$C3592,Analitico!$A:$A,0))&amp;"%",""),"")</f>
        <v>31,0532687%</v>
      </c>
      <c r="K3592" s="3" t="str">
        <f>IF($B3592="SINAPI",IF(ISNUMBER(MATCH(Banco!$C3592,Analitico!$A:$A,0)),INDEX(Analitico!F:F,MATCH(Banco!$C3592,Analitico!$A:$A,0))&amp;"%",""),"")</f>
        <v>%</v>
      </c>
    </row>
    <row r="3593" spans="1:11" x14ac:dyDescent="0.2">
      <c r="A3593" s="1" t="str">
        <f t="shared" si="57"/>
        <v>SINAPI 98593</v>
      </c>
      <c r="B3593" s="3" t="s">
        <v>21783</v>
      </c>
      <c r="C3593" s="3" t="s">
        <v>3652</v>
      </c>
      <c r="D3593" s="2" t="s">
        <v>11395</v>
      </c>
      <c r="E3593" s="3" t="s">
        <v>15533</v>
      </c>
      <c r="F3593" s="66" t="s">
        <v>18765</v>
      </c>
      <c r="I3593" s="3" t="s">
        <v>21786</v>
      </c>
      <c r="J3593" s="3" t="str">
        <f>IF($B3593="SINAPI",IF(ISNUMBER(MATCH(Banco!$C3593,Analitico!$A:$A,0)),INDEX(Analitico!E:E,MATCH(Banco!$C3593,Analitico!$A:$A,0))&amp;"%",""),"")</f>
        <v>26,2584882%</v>
      </c>
      <c r="K3593" s="3" t="str">
        <f>IF($B3593="SINAPI",IF(ISNUMBER(MATCH(Banco!$C3593,Analitico!$A:$A,0)),INDEX(Analitico!F:F,MATCH(Banco!$C3593,Analitico!$A:$A,0))&amp;"%",""),"")</f>
        <v>%</v>
      </c>
    </row>
    <row r="3594" spans="1:11" x14ac:dyDescent="0.2">
      <c r="A3594" s="1" t="str">
        <f t="shared" si="57"/>
        <v>SINAPI 100553</v>
      </c>
      <c r="B3594" s="3" t="s">
        <v>21783</v>
      </c>
      <c r="C3594" s="3" t="s">
        <v>3653</v>
      </c>
      <c r="D3594" s="2" t="s">
        <v>11396</v>
      </c>
      <c r="E3594" s="3" t="s">
        <v>15532</v>
      </c>
      <c r="F3594" s="66" t="s">
        <v>18766</v>
      </c>
      <c r="I3594" s="3" t="s">
        <v>21785</v>
      </c>
      <c r="J3594" s="3" t="str">
        <f>IF($B3594="SINAPI",IF(ISNUMBER(MATCH(Banco!$C3594,Analitico!$A:$A,0)),INDEX(Analitico!E:E,MATCH(Banco!$C3594,Analitico!$A:$A,0))&amp;"%",""),"")</f>
        <v>12,5752508%</v>
      </c>
      <c r="K3594" s="3" t="str">
        <f>IF($B3594="SINAPI",IF(ISNUMBER(MATCH(Banco!$C3594,Analitico!$A:$A,0)),INDEX(Analitico!F:F,MATCH(Banco!$C3594,Analitico!$A:$A,0))&amp;"%",""),"")</f>
        <v>%</v>
      </c>
    </row>
    <row r="3595" spans="1:11" x14ac:dyDescent="0.2">
      <c r="A3595" s="1" t="str">
        <f t="shared" si="57"/>
        <v>SINAPI 100554</v>
      </c>
      <c r="B3595" s="3" t="s">
        <v>21783</v>
      </c>
      <c r="C3595" s="3" t="s">
        <v>3654</v>
      </c>
      <c r="D3595" s="2" t="s">
        <v>11397</v>
      </c>
      <c r="E3595" s="3" t="s">
        <v>15532</v>
      </c>
      <c r="F3595" s="66" t="s">
        <v>16156</v>
      </c>
      <c r="I3595" s="3" t="s">
        <v>21785</v>
      </c>
      <c r="J3595" s="3" t="str">
        <f>IF($B3595="SINAPI",IF(ISNUMBER(MATCH(Banco!$C3595,Analitico!$A:$A,0)),INDEX(Analitico!E:E,MATCH(Banco!$C3595,Analitico!$A:$A,0))&amp;"%",""),"")</f>
        <v>55,5205048%</v>
      </c>
      <c r="K3595" s="3" t="str">
        <f>IF($B3595="SINAPI",IF(ISNUMBER(MATCH(Banco!$C3595,Analitico!$A:$A,0)),INDEX(Analitico!F:F,MATCH(Banco!$C3595,Analitico!$A:$A,0))&amp;"%",""),"")</f>
        <v>%</v>
      </c>
    </row>
    <row r="3596" spans="1:11" x14ac:dyDescent="0.2">
      <c r="A3596" s="1" t="str">
        <f t="shared" si="57"/>
        <v>SINAPI 100555</v>
      </c>
      <c r="B3596" s="3" t="s">
        <v>21783</v>
      </c>
      <c r="C3596" s="3" t="s">
        <v>3655</v>
      </c>
      <c r="D3596" s="2" t="s">
        <v>11398</v>
      </c>
      <c r="E3596" s="3" t="s">
        <v>15533</v>
      </c>
      <c r="F3596" s="66" t="s">
        <v>18767</v>
      </c>
      <c r="I3596" s="3" t="s">
        <v>21786</v>
      </c>
      <c r="J3596" s="3" t="str">
        <f>IF($B3596="SINAPI",IF(ISNUMBER(MATCH(Banco!$C3596,Analitico!$A:$A,0)),INDEX(Analitico!E:E,MATCH(Banco!$C3596,Analitico!$A:$A,0))&amp;"%",""),"")</f>
        <v>4,4878888%</v>
      </c>
      <c r="K3596" s="3" t="str">
        <f>IF($B3596="SINAPI",IF(ISNUMBER(MATCH(Banco!$C3596,Analitico!$A:$A,0)),INDEX(Analitico!F:F,MATCH(Banco!$C3596,Analitico!$A:$A,0))&amp;"%",""),"")</f>
        <v>%</v>
      </c>
    </row>
    <row r="3597" spans="1:11" x14ac:dyDescent="0.2">
      <c r="A3597" s="1" t="str">
        <f t="shared" si="57"/>
        <v>SINAPI 89355</v>
      </c>
      <c r="B3597" s="3" t="s">
        <v>21783</v>
      </c>
      <c r="C3597" s="3" t="s">
        <v>3656</v>
      </c>
      <c r="D3597" s="2" t="s">
        <v>11399</v>
      </c>
      <c r="E3597" s="3" t="s">
        <v>15532</v>
      </c>
      <c r="F3597" s="66" t="s">
        <v>18768</v>
      </c>
      <c r="I3597" s="3" t="s">
        <v>21785</v>
      </c>
      <c r="J3597" s="3" t="str">
        <f>IF($B3597="SINAPI",IF(ISNUMBER(MATCH(Banco!$C3597,Analitico!$A:$A,0)),INDEX(Analitico!E:E,MATCH(Banco!$C3597,Analitico!$A:$A,0))&amp;"%",""),"")</f>
        <v>70,2169626%</v>
      </c>
      <c r="K3597" s="3" t="str">
        <f>IF($B3597="SINAPI",IF(ISNUMBER(MATCH(Banco!$C3597,Analitico!$A:$A,0)),INDEX(Analitico!F:F,MATCH(Banco!$C3597,Analitico!$A:$A,0))&amp;"%",""),"")</f>
        <v>%</v>
      </c>
    </row>
    <row r="3598" spans="1:11" x14ac:dyDescent="0.2">
      <c r="A3598" s="1" t="str">
        <f t="shared" si="57"/>
        <v>SINAPI 89356</v>
      </c>
      <c r="B3598" s="3" t="s">
        <v>21783</v>
      </c>
      <c r="C3598" s="3" t="s">
        <v>3657</v>
      </c>
      <c r="D3598" s="2" t="s">
        <v>11400</v>
      </c>
      <c r="E3598" s="3" t="s">
        <v>15532</v>
      </c>
      <c r="F3598" s="66" t="s">
        <v>18769</v>
      </c>
      <c r="I3598" s="3" t="s">
        <v>21785</v>
      </c>
      <c r="J3598" s="3" t="str">
        <f>IF($B3598="SINAPI",IF(ISNUMBER(MATCH(Banco!$C3598,Analitico!$A:$A,0)),INDEX(Analitico!E:E,MATCH(Banco!$C3598,Analitico!$A:$A,0))&amp;"%",""),"")</f>
        <v>70,5982906%</v>
      </c>
      <c r="K3598" s="3" t="str">
        <f>IF($B3598="SINAPI",IF(ISNUMBER(MATCH(Banco!$C3598,Analitico!$A:$A,0)),INDEX(Analitico!F:F,MATCH(Banco!$C3598,Analitico!$A:$A,0))&amp;"%",""),"")</f>
        <v>%</v>
      </c>
    </row>
    <row r="3599" spans="1:11" x14ac:dyDescent="0.2">
      <c r="A3599" s="1" t="str">
        <f t="shared" si="57"/>
        <v>SINAPI 89357</v>
      </c>
      <c r="B3599" s="3" t="s">
        <v>21783</v>
      </c>
      <c r="C3599" s="3" t="s">
        <v>3658</v>
      </c>
      <c r="D3599" s="2" t="s">
        <v>11401</v>
      </c>
      <c r="E3599" s="3" t="s">
        <v>15532</v>
      </c>
      <c r="F3599" s="66" t="s">
        <v>18770</v>
      </c>
      <c r="I3599" s="3" t="s">
        <v>21785</v>
      </c>
      <c r="J3599" s="3" t="str">
        <f>IF($B3599="SINAPI",IF(ISNUMBER(MATCH(Banco!$C3599,Analitico!$A:$A,0)),INDEX(Analitico!E:E,MATCH(Banco!$C3599,Analitico!$A:$A,0))&amp;"%",""),"")</f>
        <v>61,6781466%</v>
      </c>
      <c r="K3599" s="3" t="str">
        <f>IF($B3599="SINAPI",IF(ISNUMBER(MATCH(Banco!$C3599,Analitico!$A:$A,0)),INDEX(Analitico!F:F,MATCH(Banco!$C3599,Analitico!$A:$A,0))&amp;"%",""),"")</f>
        <v>%</v>
      </c>
    </row>
    <row r="3600" spans="1:11" ht="20.399999999999999" x14ac:dyDescent="0.2">
      <c r="A3600" s="1" t="str">
        <f t="shared" si="57"/>
        <v>SINAPI 89401</v>
      </c>
      <c r="B3600" s="3" t="s">
        <v>21783</v>
      </c>
      <c r="C3600" s="3" t="s">
        <v>3659</v>
      </c>
      <c r="D3600" s="2" t="s">
        <v>11402</v>
      </c>
      <c r="E3600" s="3" t="s">
        <v>15532</v>
      </c>
      <c r="F3600" s="66" t="s">
        <v>18771</v>
      </c>
      <c r="I3600" s="3" t="s">
        <v>21785</v>
      </c>
      <c r="J3600" s="3" t="str">
        <f>IF($B3600="SINAPI",IF(ISNUMBER(MATCH(Banco!$C3600,Analitico!$A:$A,0)),INDEX(Analitico!E:E,MATCH(Banco!$C3600,Analitico!$A:$A,0))&amp;"%",""),"")</f>
        <v>56,1669830%</v>
      </c>
      <c r="K3600" s="3" t="str">
        <f>IF($B3600="SINAPI",IF(ISNUMBER(MATCH(Banco!$C3600,Analitico!$A:$A,0)),INDEX(Analitico!F:F,MATCH(Banco!$C3600,Analitico!$A:$A,0))&amp;"%",""),"")</f>
        <v>%</v>
      </c>
    </row>
    <row r="3601" spans="1:11" ht="20.399999999999999" x14ac:dyDescent="0.2">
      <c r="A3601" s="1" t="str">
        <f t="shared" si="57"/>
        <v>SINAPI 89402</v>
      </c>
      <c r="B3601" s="3" t="s">
        <v>21783</v>
      </c>
      <c r="C3601" s="3" t="s">
        <v>3660</v>
      </c>
      <c r="D3601" s="2" t="s">
        <v>11403</v>
      </c>
      <c r="E3601" s="3" t="s">
        <v>15532</v>
      </c>
      <c r="F3601" s="66" t="s">
        <v>18772</v>
      </c>
      <c r="I3601" s="3" t="s">
        <v>21785</v>
      </c>
      <c r="J3601" s="3" t="str">
        <f>IF($B3601="SINAPI",IF(ISNUMBER(MATCH(Banco!$C3601,Analitico!$A:$A,0)),INDEX(Analitico!E:E,MATCH(Banco!$C3601,Analitico!$A:$A,0))&amp;"%",""),"")</f>
        <v>56,7545305%</v>
      </c>
      <c r="K3601" s="3" t="str">
        <f>IF($B3601="SINAPI",IF(ISNUMBER(MATCH(Banco!$C3601,Analitico!$A:$A,0)),INDEX(Analitico!F:F,MATCH(Banco!$C3601,Analitico!$A:$A,0))&amp;"%",""),"")</f>
        <v>%</v>
      </c>
    </row>
    <row r="3602" spans="1:11" ht="20.399999999999999" x14ac:dyDescent="0.2">
      <c r="A3602" s="1" t="str">
        <f t="shared" si="57"/>
        <v>SINAPI 89403</v>
      </c>
      <c r="B3602" s="3" t="s">
        <v>21783</v>
      </c>
      <c r="C3602" s="3" t="s">
        <v>3661</v>
      </c>
      <c r="D3602" s="2" t="s">
        <v>11404</v>
      </c>
      <c r="E3602" s="3" t="s">
        <v>15532</v>
      </c>
      <c r="F3602" s="66" t="s">
        <v>16090</v>
      </c>
      <c r="I3602" s="3" t="s">
        <v>21785</v>
      </c>
      <c r="J3602" s="3" t="str">
        <f>IF($B3602="SINAPI",IF(ISNUMBER(MATCH(Banco!$C3602,Analitico!$A:$A,0)),INDEX(Analitico!E:E,MATCH(Banco!$C3602,Analitico!$A:$A,0))&amp;"%",""),"")</f>
        <v>44,3722943%</v>
      </c>
      <c r="K3602" s="3" t="str">
        <f>IF($B3602="SINAPI",IF(ISNUMBER(MATCH(Banco!$C3602,Analitico!$A:$A,0)),INDEX(Analitico!F:F,MATCH(Banco!$C3602,Analitico!$A:$A,0))&amp;"%",""),"")</f>
        <v>%</v>
      </c>
    </row>
    <row r="3603" spans="1:11" x14ac:dyDescent="0.2">
      <c r="A3603" s="1" t="str">
        <f t="shared" si="57"/>
        <v>SINAPI 89446</v>
      </c>
      <c r="B3603" s="3" t="s">
        <v>21783</v>
      </c>
      <c r="C3603" s="3" t="s">
        <v>3662</v>
      </c>
      <c r="D3603" s="2" t="s">
        <v>11405</v>
      </c>
      <c r="E3603" s="3" t="s">
        <v>15532</v>
      </c>
      <c r="F3603" s="66" t="s">
        <v>18773</v>
      </c>
      <c r="I3603" s="3" t="s">
        <v>21785</v>
      </c>
      <c r="J3603" s="3" t="str">
        <f>IF($B3603="SINAPI",IF(ISNUMBER(MATCH(Banco!$C3603,Analitico!$A:$A,0)),INDEX(Analitico!E:E,MATCH(Banco!$C3603,Analitico!$A:$A,0))&amp;"%",""),"")</f>
        <v>16,1735700%</v>
      </c>
      <c r="K3603" s="3" t="str">
        <f>IF($B3603="SINAPI",IF(ISNUMBER(MATCH(Banco!$C3603,Analitico!$A:$A,0)),INDEX(Analitico!F:F,MATCH(Banco!$C3603,Analitico!$A:$A,0))&amp;"%",""),"")</f>
        <v>%</v>
      </c>
    </row>
    <row r="3604" spans="1:11" x14ac:dyDescent="0.2">
      <c r="A3604" s="1" t="str">
        <f t="shared" si="57"/>
        <v>SINAPI 89447</v>
      </c>
      <c r="B3604" s="3" t="s">
        <v>21783</v>
      </c>
      <c r="C3604" s="3" t="s">
        <v>3663</v>
      </c>
      <c r="D3604" s="2" t="s">
        <v>11406</v>
      </c>
      <c r="E3604" s="3" t="s">
        <v>15532</v>
      </c>
      <c r="F3604" s="66" t="s">
        <v>18265</v>
      </c>
      <c r="I3604" s="3" t="s">
        <v>21785</v>
      </c>
      <c r="J3604" s="3" t="str">
        <f>IF($B3604="SINAPI",IF(ISNUMBER(MATCH(Banco!$C3604,Analitico!$A:$A,0)),INDEX(Analitico!E:E,MATCH(Banco!$C3604,Analitico!$A:$A,0))&amp;"%",""),"")</f>
        <v>9,9304865%</v>
      </c>
      <c r="K3604" s="3" t="str">
        <f>IF($B3604="SINAPI",IF(ISNUMBER(MATCH(Banco!$C3604,Analitico!$A:$A,0)),INDEX(Analitico!F:F,MATCH(Banco!$C3604,Analitico!$A:$A,0))&amp;"%",""),"")</f>
        <v>%</v>
      </c>
    </row>
    <row r="3605" spans="1:11" x14ac:dyDescent="0.2">
      <c r="A3605" s="1" t="str">
        <f t="shared" si="57"/>
        <v>SINAPI 89448</v>
      </c>
      <c r="B3605" s="3" t="s">
        <v>21783</v>
      </c>
      <c r="C3605" s="3" t="s">
        <v>3664</v>
      </c>
      <c r="D3605" s="2" t="s">
        <v>11407</v>
      </c>
      <c r="E3605" s="3" t="s">
        <v>15532</v>
      </c>
      <c r="F3605" s="66" t="s">
        <v>18774</v>
      </c>
      <c r="I3605" s="3" t="s">
        <v>21785</v>
      </c>
      <c r="J3605" s="3" t="str">
        <f>IF($B3605="SINAPI",IF(ISNUMBER(MATCH(Banco!$C3605,Analitico!$A:$A,0)),INDEX(Analitico!E:E,MATCH(Banco!$C3605,Analitico!$A:$A,0))&amp;"%",""),"")</f>
        <v>7,8724788%</v>
      </c>
      <c r="K3605" s="3" t="str">
        <f>IF($B3605="SINAPI",IF(ISNUMBER(MATCH(Banco!$C3605,Analitico!$A:$A,0)),INDEX(Analitico!F:F,MATCH(Banco!$C3605,Analitico!$A:$A,0))&amp;"%",""),"")</f>
        <v>%</v>
      </c>
    </row>
    <row r="3606" spans="1:11" x14ac:dyDescent="0.2">
      <c r="A3606" s="1" t="str">
        <f t="shared" si="57"/>
        <v>SINAPI 89449</v>
      </c>
      <c r="B3606" s="3" t="s">
        <v>21783</v>
      </c>
      <c r="C3606" s="3" t="s">
        <v>3665</v>
      </c>
      <c r="D3606" s="2" t="s">
        <v>11408</v>
      </c>
      <c r="E3606" s="3" t="s">
        <v>15532</v>
      </c>
      <c r="F3606" s="66" t="s">
        <v>18775</v>
      </c>
      <c r="I3606" s="3" t="s">
        <v>21785</v>
      </c>
      <c r="J3606" s="3" t="str">
        <f>IF($B3606="SINAPI",IF(ISNUMBER(MATCH(Banco!$C3606,Analitico!$A:$A,0)),INDEX(Analitico!E:E,MATCH(Banco!$C3606,Analitico!$A:$A,0))&amp;"%",""),"")</f>
        <v>8,5530169%</v>
      </c>
      <c r="K3606" s="3" t="str">
        <f>IF($B3606="SINAPI",IF(ISNUMBER(MATCH(Banco!$C3606,Analitico!$A:$A,0)),INDEX(Analitico!F:F,MATCH(Banco!$C3606,Analitico!$A:$A,0))&amp;"%",""),"")</f>
        <v>%</v>
      </c>
    </row>
    <row r="3607" spans="1:11" x14ac:dyDescent="0.2">
      <c r="A3607" s="1" t="str">
        <f t="shared" si="57"/>
        <v>SINAPI 89450</v>
      </c>
      <c r="B3607" s="3" t="s">
        <v>21783</v>
      </c>
      <c r="C3607" s="3" t="s">
        <v>3666</v>
      </c>
      <c r="D3607" s="2" t="s">
        <v>11409</v>
      </c>
      <c r="E3607" s="3" t="s">
        <v>15532</v>
      </c>
      <c r="F3607" s="66" t="s">
        <v>18267</v>
      </c>
      <c r="I3607" s="3" t="s">
        <v>21785</v>
      </c>
      <c r="J3607" s="3" t="str">
        <f>IF($B3607="SINAPI",IF(ISNUMBER(MATCH(Banco!$C3607,Analitico!$A:$A,0)),INDEX(Analitico!E:E,MATCH(Banco!$C3607,Analitico!$A:$A,0))&amp;"%",""),"")</f>
        <v>6,3300402%</v>
      </c>
      <c r="K3607" s="3" t="str">
        <f>IF($B3607="SINAPI",IF(ISNUMBER(MATCH(Banco!$C3607,Analitico!$A:$A,0)),INDEX(Analitico!F:F,MATCH(Banco!$C3607,Analitico!$A:$A,0))&amp;"%",""),"")</f>
        <v>%</v>
      </c>
    </row>
    <row r="3608" spans="1:11" x14ac:dyDescent="0.2">
      <c r="A3608" s="1" t="str">
        <f t="shared" si="57"/>
        <v>SINAPI 89451</v>
      </c>
      <c r="B3608" s="3" t="s">
        <v>21783</v>
      </c>
      <c r="C3608" s="3" t="s">
        <v>3667</v>
      </c>
      <c r="D3608" s="2" t="s">
        <v>11410</v>
      </c>
      <c r="E3608" s="3" t="s">
        <v>15532</v>
      </c>
      <c r="F3608" s="66" t="s">
        <v>18776</v>
      </c>
      <c r="I3608" s="3" t="s">
        <v>21785</v>
      </c>
      <c r="J3608" s="3" t="str">
        <f>IF($B3608="SINAPI",IF(ISNUMBER(MATCH(Banco!$C3608,Analitico!$A:$A,0)),INDEX(Analitico!E:E,MATCH(Banco!$C3608,Analitico!$A:$A,0))&amp;"%",""),"")</f>
        <v>4,7919010%</v>
      </c>
      <c r="K3608" s="3" t="str">
        <f>IF($B3608="SINAPI",IF(ISNUMBER(MATCH(Banco!$C3608,Analitico!$A:$A,0)),INDEX(Analitico!F:F,MATCH(Banco!$C3608,Analitico!$A:$A,0))&amp;"%",""),"")</f>
        <v>%</v>
      </c>
    </row>
    <row r="3609" spans="1:11" x14ac:dyDescent="0.2">
      <c r="A3609" s="1" t="str">
        <f t="shared" si="57"/>
        <v>SINAPI 89452</v>
      </c>
      <c r="B3609" s="3" t="s">
        <v>21783</v>
      </c>
      <c r="C3609" s="3" t="s">
        <v>3668</v>
      </c>
      <c r="D3609" s="2" t="s">
        <v>11411</v>
      </c>
      <c r="E3609" s="3" t="s">
        <v>15532</v>
      </c>
      <c r="F3609" s="66" t="s">
        <v>18777</v>
      </c>
      <c r="I3609" s="3" t="s">
        <v>21785</v>
      </c>
      <c r="J3609" s="3" t="str">
        <f>IF($B3609="SINAPI",IF(ISNUMBER(MATCH(Banco!$C3609,Analitico!$A:$A,0)),INDEX(Analitico!E:E,MATCH(Banco!$C3609,Analitico!$A:$A,0))&amp;"%",""),"")</f>
        <v>3,8920686%</v>
      </c>
      <c r="K3609" s="3" t="str">
        <f>IF($B3609="SINAPI",IF(ISNUMBER(MATCH(Banco!$C3609,Analitico!$A:$A,0)),INDEX(Analitico!F:F,MATCH(Banco!$C3609,Analitico!$A:$A,0))&amp;"%",""),"")</f>
        <v>%</v>
      </c>
    </row>
    <row r="3610" spans="1:11" x14ac:dyDescent="0.2">
      <c r="A3610" s="1" t="str">
        <f t="shared" si="57"/>
        <v>SINAPI 89508</v>
      </c>
      <c r="B3610" s="3" t="s">
        <v>21783</v>
      </c>
      <c r="C3610" s="3" t="s">
        <v>3669</v>
      </c>
      <c r="D3610" s="2" t="s">
        <v>11412</v>
      </c>
      <c r="E3610" s="3" t="s">
        <v>15532</v>
      </c>
      <c r="F3610" s="66" t="s">
        <v>18778</v>
      </c>
      <c r="I3610" s="3" t="s">
        <v>21785</v>
      </c>
      <c r="J3610" s="3" t="str">
        <f>IF($B3610="SINAPI",IF(ISNUMBER(MATCH(Banco!$C3610,Analitico!$A:$A,0)),INDEX(Analitico!E:E,MATCH(Banco!$C3610,Analitico!$A:$A,0))&amp;"%",""),"")</f>
        <v>41,0076530%</v>
      </c>
      <c r="K3610" s="3" t="str">
        <f>IF($B3610="SINAPI",IF(ISNUMBER(MATCH(Banco!$C3610,Analitico!$A:$A,0)),INDEX(Analitico!F:F,MATCH(Banco!$C3610,Analitico!$A:$A,0))&amp;"%",""),"")</f>
        <v>%</v>
      </c>
    </row>
    <row r="3611" spans="1:11" x14ac:dyDescent="0.2">
      <c r="A3611" s="1" t="str">
        <f t="shared" si="57"/>
        <v>SINAPI 89509</v>
      </c>
      <c r="B3611" s="3" t="s">
        <v>21783</v>
      </c>
      <c r="C3611" s="3" t="s">
        <v>3670</v>
      </c>
      <c r="D3611" s="2" t="s">
        <v>11413</v>
      </c>
      <c r="E3611" s="3" t="s">
        <v>15532</v>
      </c>
      <c r="F3611" s="66" t="s">
        <v>18241</v>
      </c>
      <c r="I3611" s="3" t="s">
        <v>21785</v>
      </c>
      <c r="J3611" s="3" t="str">
        <f>IF($B3611="SINAPI",IF(ISNUMBER(MATCH(Banco!$C3611,Analitico!$A:$A,0)),INDEX(Analitico!E:E,MATCH(Banco!$C3611,Analitico!$A:$A,0))&amp;"%",""),"")</f>
        <v>38,8941398%</v>
      </c>
      <c r="K3611" s="3" t="str">
        <f>IF($B3611="SINAPI",IF(ISNUMBER(MATCH(Banco!$C3611,Analitico!$A:$A,0)),INDEX(Analitico!F:F,MATCH(Banco!$C3611,Analitico!$A:$A,0))&amp;"%",""),"")</f>
        <v>%</v>
      </c>
    </row>
    <row r="3612" spans="1:11" x14ac:dyDescent="0.2">
      <c r="A3612" s="1" t="str">
        <f t="shared" si="57"/>
        <v>SINAPI 89511</v>
      </c>
      <c r="B3612" s="3" t="s">
        <v>21783</v>
      </c>
      <c r="C3612" s="3" t="s">
        <v>3671</v>
      </c>
      <c r="D3612" s="2" t="s">
        <v>11414</v>
      </c>
      <c r="E3612" s="3" t="s">
        <v>15532</v>
      </c>
      <c r="F3612" s="66" t="s">
        <v>18779</v>
      </c>
      <c r="I3612" s="3" t="s">
        <v>21785</v>
      </c>
      <c r="J3612" s="3" t="str">
        <f>IF($B3612="SINAPI",IF(ISNUMBER(MATCH(Banco!$C3612,Analitico!$A:$A,0)),INDEX(Analitico!E:E,MATCH(Banco!$C3612,Analitico!$A:$A,0))&amp;"%",""),"")</f>
        <v>35,4838709%</v>
      </c>
      <c r="K3612" s="3" t="str">
        <f>IF($B3612="SINAPI",IF(ISNUMBER(MATCH(Banco!$C3612,Analitico!$A:$A,0)),INDEX(Analitico!F:F,MATCH(Banco!$C3612,Analitico!$A:$A,0))&amp;"%",""),"")</f>
        <v>%</v>
      </c>
    </row>
    <row r="3613" spans="1:11" x14ac:dyDescent="0.2">
      <c r="A3613" s="1" t="str">
        <f t="shared" si="57"/>
        <v>SINAPI 89512</v>
      </c>
      <c r="B3613" s="3" t="s">
        <v>21783</v>
      </c>
      <c r="C3613" s="3" t="s">
        <v>3672</v>
      </c>
      <c r="D3613" s="2" t="s">
        <v>11415</v>
      </c>
      <c r="E3613" s="3" t="s">
        <v>15532</v>
      </c>
      <c r="F3613" s="66" t="s">
        <v>15633</v>
      </c>
      <c r="I3613" s="3" t="s">
        <v>21785</v>
      </c>
      <c r="J3613" s="3" t="str">
        <f>IF($B3613="SINAPI",IF(ISNUMBER(MATCH(Banco!$C3613,Analitico!$A:$A,0)),INDEX(Analitico!E:E,MATCH(Banco!$C3613,Analitico!$A:$A,0))&amp;"%",""),"")</f>
        <v>38,1961126%</v>
      </c>
      <c r="K3613" s="3" t="str">
        <f>IF($B3613="SINAPI",IF(ISNUMBER(MATCH(Banco!$C3613,Analitico!$A:$A,0)),INDEX(Analitico!F:F,MATCH(Banco!$C3613,Analitico!$A:$A,0))&amp;"%",""),"")</f>
        <v>%</v>
      </c>
    </row>
    <row r="3614" spans="1:11" ht="20.399999999999999" x14ac:dyDescent="0.2">
      <c r="A3614" s="1" t="str">
        <f t="shared" si="57"/>
        <v>SINAPI 89576</v>
      </c>
      <c r="B3614" s="3" t="s">
        <v>21783</v>
      </c>
      <c r="C3614" s="3" t="s">
        <v>3673</v>
      </c>
      <c r="D3614" s="2" t="s">
        <v>11416</v>
      </c>
      <c r="E3614" s="3" t="s">
        <v>15532</v>
      </c>
      <c r="F3614" s="66" t="s">
        <v>18780</v>
      </c>
      <c r="I3614" s="3" t="s">
        <v>21785</v>
      </c>
      <c r="J3614" s="3" t="str">
        <f>IF($B3614="SINAPI",IF(ISNUMBER(MATCH(Banco!$C3614,Analitico!$A:$A,0)),INDEX(Analitico!E:E,MATCH(Banco!$C3614,Analitico!$A:$A,0))&amp;"%",""),"")</f>
        <v>8,8060965%</v>
      </c>
      <c r="K3614" s="3" t="str">
        <f>IF($B3614="SINAPI",IF(ISNUMBER(MATCH(Banco!$C3614,Analitico!$A:$A,0)),INDEX(Analitico!F:F,MATCH(Banco!$C3614,Analitico!$A:$A,0))&amp;"%",""),"")</f>
        <v>%</v>
      </c>
    </row>
    <row r="3615" spans="1:11" ht="20.399999999999999" x14ac:dyDescent="0.2">
      <c r="A3615" s="1" t="str">
        <f t="shared" si="57"/>
        <v>SINAPI 89578</v>
      </c>
      <c r="B3615" s="3" t="s">
        <v>21783</v>
      </c>
      <c r="C3615" s="3" t="s">
        <v>3674</v>
      </c>
      <c r="D3615" s="2" t="s">
        <v>11417</v>
      </c>
      <c r="E3615" s="3" t="s">
        <v>15532</v>
      </c>
      <c r="F3615" s="66" t="s">
        <v>18781</v>
      </c>
      <c r="I3615" s="3" t="s">
        <v>21785</v>
      </c>
      <c r="J3615" s="3" t="str">
        <f>IF($B3615="SINAPI",IF(ISNUMBER(MATCH(Banco!$C3615,Analitico!$A:$A,0)),INDEX(Analitico!E:E,MATCH(Banco!$C3615,Analitico!$A:$A,0))&amp;"%",""),"")</f>
        <v>11,1148878%</v>
      </c>
      <c r="K3615" s="3" t="str">
        <f>IF($B3615="SINAPI",IF(ISNUMBER(MATCH(Banco!$C3615,Analitico!$A:$A,0)),INDEX(Analitico!F:F,MATCH(Banco!$C3615,Analitico!$A:$A,0))&amp;"%",""),"")</f>
        <v>%</v>
      </c>
    </row>
    <row r="3616" spans="1:11" ht="20.399999999999999" x14ac:dyDescent="0.2">
      <c r="A3616" s="1" t="str">
        <f t="shared" si="57"/>
        <v>SINAPI 89580</v>
      </c>
      <c r="B3616" s="3" t="s">
        <v>21783</v>
      </c>
      <c r="C3616" s="3" t="s">
        <v>3675</v>
      </c>
      <c r="D3616" s="2" t="s">
        <v>11418</v>
      </c>
      <c r="E3616" s="3" t="s">
        <v>15532</v>
      </c>
      <c r="F3616" s="66" t="s">
        <v>18782</v>
      </c>
      <c r="I3616" s="3" t="s">
        <v>21785</v>
      </c>
      <c r="J3616" s="3" t="str">
        <f>IF($B3616="SINAPI",IF(ISNUMBER(MATCH(Banco!$C3616,Analitico!$A:$A,0)),INDEX(Analitico!E:E,MATCH(Banco!$C3616,Analitico!$A:$A,0))&amp;"%",""),"")</f>
        <v>9,3379446%</v>
      </c>
      <c r="K3616" s="3" t="str">
        <f>IF($B3616="SINAPI",IF(ISNUMBER(MATCH(Banco!$C3616,Analitico!$A:$A,0)),INDEX(Analitico!F:F,MATCH(Banco!$C3616,Analitico!$A:$A,0))&amp;"%",""),"")</f>
        <v>%</v>
      </c>
    </row>
    <row r="3617" spans="1:11" ht="20.399999999999999" x14ac:dyDescent="0.2">
      <c r="A3617" s="1" t="str">
        <f t="shared" si="57"/>
        <v>SINAPI 89633</v>
      </c>
      <c r="B3617" s="3" t="s">
        <v>21783</v>
      </c>
      <c r="C3617" s="3" t="s">
        <v>3676</v>
      </c>
      <c r="D3617" s="2" t="s">
        <v>11419</v>
      </c>
      <c r="E3617" s="3" t="s">
        <v>15532</v>
      </c>
      <c r="F3617" s="66" t="s">
        <v>18783</v>
      </c>
      <c r="I3617" s="3" t="s">
        <v>21785</v>
      </c>
      <c r="J3617" s="3" t="str">
        <f>IF($B3617="SINAPI",IF(ISNUMBER(MATCH(Banco!$C3617,Analitico!$A:$A,0)),INDEX(Analitico!E:E,MATCH(Banco!$C3617,Analitico!$A:$A,0))&amp;"%",""),"")</f>
        <v>50,5698608%</v>
      </c>
      <c r="K3617" s="3" t="str">
        <f>IF($B3617="SINAPI",IF(ISNUMBER(MATCH(Banco!$C3617,Analitico!$A:$A,0)),INDEX(Analitico!F:F,MATCH(Banco!$C3617,Analitico!$A:$A,0))&amp;"%",""),"")</f>
        <v>%</v>
      </c>
    </row>
    <row r="3618" spans="1:11" ht="20.399999999999999" x14ac:dyDescent="0.2">
      <c r="A3618" s="1" t="str">
        <f t="shared" si="57"/>
        <v>SINAPI 89634</v>
      </c>
      <c r="B3618" s="3" t="s">
        <v>21783</v>
      </c>
      <c r="C3618" s="3" t="s">
        <v>3677</v>
      </c>
      <c r="D3618" s="2" t="s">
        <v>11420</v>
      </c>
      <c r="E3618" s="3" t="s">
        <v>15532</v>
      </c>
      <c r="F3618" s="66" t="s">
        <v>18784</v>
      </c>
      <c r="I3618" s="3" t="s">
        <v>21785</v>
      </c>
      <c r="J3618" s="3" t="str">
        <f>IF($B3618="SINAPI",IF(ISNUMBER(MATCH(Banco!$C3618,Analitico!$A:$A,0)),INDEX(Analitico!E:E,MATCH(Banco!$C3618,Analitico!$A:$A,0))&amp;"%",""),"")</f>
        <v>45,5639097%</v>
      </c>
      <c r="K3618" s="3" t="str">
        <f>IF($B3618="SINAPI",IF(ISNUMBER(MATCH(Banco!$C3618,Analitico!$A:$A,0)),INDEX(Analitico!F:F,MATCH(Banco!$C3618,Analitico!$A:$A,0))&amp;"%",""),"")</f>
        <v>%</v>
      </c>
    </row>
    <row r="3619" spans="1:11" ht="20.399999999999999" x14ac:dyDescent="0.2">
      <c r="A3619" s="1" t="str">
        <f t="shared" ref="A3619:A3682" si="58">CONCATENAR</f>
        <v>SINAPI 89635</v>
      </c>
      <c r="B3619" s="3" t="s">
        <v>21783</v>
      </c>
      <c r="C3619" s="3" t="s">
        <v>3678</v>
      </c>
      <c r="D3619" s="2" t="s">
        <v>11421</v>
      </c>
      <c r="E3619" s="3" t="s">
        <v>15532</v>
      </c>
      <c r="F3619" s="66" t="s">
        <v>16716</v>
      </c>
      <c r="I3619" s="3" t="s">
        <v>21785</v>
      </c>
      <c r="J3619" s="3" t="str">
        <f>IF($B3619="SINAPI",IF(ISNUMBER(MATCH(Banco!$C3619,Analitico!$A:$A,0)),INDEX(Analitico!E:E,MATCH(Banco!$C3619,Analitico!$A:$A,0))&amp;"%",""),"")</f>
        <v>37,3693015%</v>
      </c>
      <c r="K3619" s="3" t="str">
        <f>IF($B3619="SINAPI",IF(ISNUMBER(MATCH(Banco!$C3619,Analitico!$A:$A,0)),INDEX(Analitico!F:F,MATCH(Banco!$C3619,Analitico!$A:$A,0))&amp;"%",""),"")</f>
        <v>%</v>
      </c>
    </row>
    <row r="3620" spans="1:11" ht="20.399999999999999" x14ac:dyDescent="0.2">
      <c r="A3620" s="1" t="str">
        <f t="shared" si="58"/>
        <v>SINAPI 89636</v>
      </c>
      <c r="B3620" s="3" t="s">
        <v>21783</v>
      </c>
      <c r="C3620" s="3" t="s">
        <v>3679</v>
      </c>
      <c r="D3620" s="2" t="s">
        <v>11422</v>
      </c>
      <c r="E3620" s="3" t="s">
        <v>15532</v>
      </c>
      <c r="F3620" s="66" t="s">
        <v>18785</v>
      </c>
      <c r="I3620" s="3" t="s">
        <v>21785</v>
      </c>
      <c r="J3620" s="3" t="str">
        <f>IF($B3620="SINAPI",IF(ISNUMBER(MATCH(Banco!$C3620,Analitico!$A:$A,0)),INDEX(Analitico!E:E,MATCH(Banco!$C3620,Analitico!$A:$A,0))&amp;"%",""),"")</f>
        <v>35,1771390%</v>
      </c>
      <c r="K3620" s="3" t="str">
        <f>IF($B3620="SINAPI",IF(ISNUMBER(MATCH(Banco!$C3620,Analitico!$A:$A,0)),INDEX(Analitico!F:F,MATCH(Banco!$C3620,Analitico!$A:$A,0))&amp;"%",""),"")</f>
        <v>%</v>
      </c>
    </row>
    <row r="3621" spans="1:11" ht="20.399999999999999" x14ac:dyDescent="0.2">
      <c r="A3621" s="1" t="str">
        <f t="shared" si="58"/>
        <v>SINAPI 89711</v>
      </c>
      <c r="B3621" s="3" t="s">
        <v>21783</v>
      </c>
      <c r="C3621" s="3" t="s">
        <v>3680</v>
      </c>
      <c r="D3621" s="2" t="s">
        <v>11423</v>
      </c>
      <c r="E3621" s="3" t="s">
        <v>15532</v>
      </c>
      <c r="F3621" s="66" t="s">
        <v>15796</v>
      </c>
      <c r="I3621" s="3" t="s">
        <v>21785</v>
      </c>
      <c r="J3621" s="3" t="str">
        <f>IF($B3621="SINAPI",IF(ISNUMBER(MATCH(Banco!$C3621,Analitico!$A:$A,0)),INDEX(Analitico!E:E,MATCH(Banco!$C3621,Analitico!$A:$A,0))&amp;"%",""),"")</f>
        <v>61,2313613%</v>
      </c>
      <c r="K3621" s="3" t="str">
        <f>IF($B3621="SINAPI",IF(ISNUMBER(MATCH(Banco!$C3621,Analitico!$A:$A,0)),INDEX(Analitico!F:F,MATCH(Banco!$C3621,Analitico!$A:$A,0))&amp;"%",""),"")</f>
        <v>%</v>
      </c>
    </row>
    <row r="3622" spans="1:11" ht="20.399999999999999" x14ac:dyDescent="0.2">
      <c r="A3622" s="1" t="str">
        <f t="shared" si="58"/>
        <v>SINAPI 89712</v>
      </c>
      <c r="B3622" s="3" t="s">
        <v>21783</v>
      </c>
      <c r="C3622" s="3" t="s">
        <v>3681</v>
      </c>
      <c r="D3622" s="2" t="s">
        <v>11424</v>
      </c>
      <c r="E3622" s="3" t="s">
        <v>15532</v>
      </c>
      <c r="F3622" s="66" t="s">
        <v>18786</v>
      </c>
      <c r="I3622" s="3" t="s">
        <v>21785</v>
      </c>
      <c r="J3622" s="3" t="str">
        <f>IF($B3622="SINAPI",IF(ISNUMBER(MATCH(Banco!$C3622,Analitico!$A:$A,0)),INDEX(Analitico!E:E,MATCH(Banco!$C3622,Analitico!$A:$A,0))&amp;"%",""),"")</f>
        <v>53,3153431%</v>
      </c>
      <c r="K3622" s="3" t="str">
        <f>IF($B3622="SINAPI",IF(ISNUMBER(MATCH(Banco!$C3622,Analitico!$A:$A,0)),INDEX(Analitico!F:F,MATCH(Banco!$C3622,Analitico!$A:$A,0))&amp;"%",""),"")</f>
        <v>%</v>
      </c>
    </row>
    <row r="3623" spans="1:11" ht="20.399999999999999" x14ac:dyDescent="0.2">
      <c r="A3623" s="1" t="str">
        <f t="shared" si="58"/>
        <v>SINAPI 89713</v>
      </c>
      <c r="B3623" s="3" t="s">
        <v>21783</v>
      </c>
      <c r="C3623" s="3" t="s">
        <v>3682</v>
      </c>
      <c r="D3623" s="2" t="s">
        <v>11425</v>
      </c>
      <c r="E3623" s="3" t="s">
        <v>15532</v>
      </c>
      <c r="F3623" s="66" t="s">
        <v>18787</v>
      </c>
      <c r="I3623" s="3" t="s">
        <v>21785</v>
      </c>
      <c r="J3623" s="3" t="str">
        <f>IF($B3623="SINAPI",IF(ISNUMBER(MATCH(Banco!$C3623,Analitico!$A:$A,0)),INDEX(Analitico!E:E,MATCH(Banco!$C3623,Analitico!$A:$A,0))&amp;"%",""),"")</f>
        <v>51,3789898%</v>
      </c>
      <c r="K3623" s="3" t="str">
        <f>IF($B3623="SINAPI",IF(ISNUMBER(MATCH(Banco!$C3623,Analitico!$A:$A,0)),INDEX(Analitico!F:F,MATCH(Banco!$C3623,Analitico!$A:$A,0))&amp;"%",""),"")</f>
        <v>%</v>
      </c>
    </row>
    <row r="3624" spans="1:11" ht="20.399999999999999" x14ac:dyDescent="0.2">
      <c r="A3624" s="1" t="str">
        <f t="shared" si="58"/>
        <v>SINAPI 89714</v>
      </c>
      <c r="B3624" s="3" t="s">
        <v>21783</v>
      </c>
      <c r="C3624" s="3" t="s">
        <v>3683</v>
      </c>
      <c r="D3624" s="2" t="s">
        <v>11426</v>
      </c>
      <c r="E3624" s="3" t="s">
        <v>15532</v>
      </c>
      <c r="F3624" s="66" t="s">
        <v>18788</v>
      </c>
      <c r="I3624" s="3" t="s">
        <v>21785</v>
      </c>
      <c r="J3624" s="3" t="str">
        <f>IF($B3624="SINAPI",IF(ISNUMBER(MATCH(Banco!$C3624,Analitico!$A:$A,0)),INDEX(Analitico!E:E,MATCH(Banco!$C3624,Analitico!$A:$A,0))&amp;"%",""),"")</f>
        <v>53,3867847%</v>
      </c>
      <c r="K3624" s="3" t="str">
        <f>IF($B3624="SINAPI",IF(ISNUMBER(MATCH(Banco!$C3624,Analitico!$A:$A,0)),INDEX(Analitico!F:F,MATCH(Banco!$C3624,Analitico!$A:$A,0))&amp;"%",""),"")</f>
        <v>%</v>
      </c>
    </row>
    <row r="3625" spans="1:11" ht="20.399999999999999" x14ac:dyDescent="0.2">
      <c r="A3625" s="1" t="str">
        <f t="shared" si="58"/>
        <v>SINAPI 89716</v>
      </c>
      <c r="B3625" s="3" t="s">
        <v>21783</v>
      </c>
      <c r="C3625" s="3" t="s">
        <v>3684</v>
      </c>
      <c r="D3625" s="2" t="s">
        <v>11427</v>
      </c>
      <c r="E3625" s="3" t="s">
        <v>15532</v>
      </c>
      <c r="F3625" s="66" t="s">
        <v>18789</v>
      </c>
      <c r="I3625" s="3" t="s">
        <v>21785</v>
      </c>
      <c r="J3625" s="3" t="str">
        <f>IF($B3625="SINAPI",IF(ISNUMBER(MATCH(Banco!$C3625,Analitico!$A:$A,0)),INDEX(Analitico!E:E,MATCH(Banco!$C3625,Analitico!$A:$A,0))&amp;"%",""),"")</f>
        <v>27,3752711%</v>
      </c>
      <c r="K3625" s="3" t="str">
        <f>IF($B3625="SINAPI",IF(ISNUMBER(MATCH(Banco!$C3625,Analitico!$A:$A,0)),INDEX(Analitico!F:F,MATCH(Banco!$C3625,Analitico!$A:$A,0))&amp;"%",""),"")</f>
        <v>%</v>
      </c>
    </row>
    <row r="3626" spans="1:11" ht="20.399999999999999" x14ac:dyDescent="0.2">
      <c r="A3626" s="1" t="str">
        <f t="shared" si="58"/>
        <v>SINAPI 89717</v>
      </c>
      <c r="B3626" s="3" t="s">
        <v>21783</v>
      </c>
      <c r="C3626" s="3" t="s">
        <v>3685</v>
      </c>
      <c r="D3626" s="2" t="s">
        <v>11428</v>
      </c>
      <c r="E3626" s="3" t="s">
        <v>15532</v>
      </c>
      <c r="F3626" s="66" t="s">
        <v>18790</v>
      </c>
      <c r="I3626" s="3" t="s">
        <v>21785</v>
      </c>
      <c r="J3626" s="3" t="str">
        <f>IF($B3626="SINAPI",IF(ISNUMBER(MATCH(Banco!$C3626,Analitico!$A:$A,0)),INDEX(Analitico!E:E,MATCH(Banco!$C3626,Analitico!$A:$A,0))&amp;"%",""),"")</f>
        <v>20,8216880%</v>
      </c>
      <c r="K3626" s="3" t="str">
        <f>IF($B3626="SINAPI",IF(ISNUMBER(MATCH(Banco!$C3626,Analitico!$A:$A,0)),INDEX(Analitico!F:F,MATCH(Banco!$C3626,Analitico!$A:$A,0))&amp;"%",""),"")</f>
        <v>%</v>
      </c>
    </row>
    <row r="3627" spans="1:11" x14ac:dyDescent="0.2">
      <c r="A3627" s="1" t="str">
        <f t="shared" si="58"/>
        <v>SINAPI 89770</v>
      </c>
      <c r="B3627" s="3" t="s">
        <v>21783</v>
      </c>
      <c r="C3627" s="3" t="s">
        <v>3686</v>
      </c>
      <c r="D3627" s="2" t="s">
        <v>11429</v>
      </c>
      <c r="E3627" s="3" t="s">
        <v>15532</v>
      </c>
      <c r="F3627" s="66" t="s">
        <v>18791</v>
      </c>
      <c r="I3627" s="3" t="s">
        <v>21785</v>
      </c>
      <c r="J3627" s="3" t="str">
        <f>IF($B3627="SINAPI",IF(ISNUMBER(MATCH(Banco!$C3627,Analitico!$A:$A,0)),INDEX(Analitico!E:E,MATCH(Banco!$C3627,Analitico!$A:$A,0))&amp;"%",""),"")</f>
        <v>2,8859243%</v>
      </c>
      <c r="K3627" s="3" t="str">
        <f>IF($B3627="SINAPI",IF(ISNUMBER(MATCH(Banco!$C3627,Analitico!$A:$A,0)),INDEX(Analitico!F:F,MATCH(Banco!$C3627,Analitico!$A:$A,0))&amp;"%",""),"")</f>
        <v>%</v>
      </c>
    </row>
    <row r="3628" spans="1:11" x14ac:dyDescent="0.2">
      <c r="A3628" s="1" t="str">
        <f t="shared" si="58"/>
        <v>SINAPI 89771</v>
      </c>
      <c r="B3628" s="3" t="s">
        <v>21783</v>
      </c>
      <c r="C3628" s="3" t="s">
        <v>3687</v>
      </c>
      <c r="D3628" s="2" t="s">
        <v>11430</v>
      </c>
      <c r="E3628" s="3" t="s">
        <v>15532</v>
      </c>
      <c r="F3628" s="66" t="s">
        <v>18792</v>
      </c>
      <c r="I3628" s="3" t="s">
        <v>21785</v>
      </c>
      <c r="J3628" s="3" t="str">
        <f>IF($B3628="SINAPI",IF(ISNUMBER(MATCH(Banco!$C3628,Analitico!$A:$A,0)),INDEX(Analitico!E:E,MATCH(Banco!$C3628,Analitico!$A:$A,0))&amp;"%",""),"")</f>
        <v>2,5719534%</v>
      </c>
      <c r="K3628" s="3" t="str">
        <f>IF($B3628="SINAPI",IF(ISNUMBER(MATCH(Banco!$C3628,Analitico!$A:$A,0)),INDEX(Analitico!F:F,MATCH(Banco!$C3628,Analitico!$A:$A,0))&amp;"%",""),"")</f>
        <v>%</v>
      </c>
    </row>
    <row r="3629" spans="1:11" x14ac:dyDescent="0.2">
      <c r="A3629" s="1" t="str">
        <f t="shared" si="58"/>
        <v>SINAPI 89773</v>
      </c>
      <c r="B3629" s="3" t="s">
        <v>21783</v>
      </c>
      <c r="C3629" s="3" t="s">
        <v>3688</v>
      </c>
      <c r="D3629" s="2" t="s">
        <v>11431</v>
      </c>
      <c r="E3629" s="3" t="s">
        <v>15532</v>
      </c>
      <c r="F3629" s="66" t="s">
        <v>18793</v>
      </c>
      <c r="I3629" s="3" t="s">
        <v>21785</v>
      </c>
      <c r="J3629" s="3" t="str">
        <f>IF($B3629="SINAPI",IF(ISNUMBER(MATCH(Banco!$C3629,Analitico!$A:$A,0)),INDEX(Analitico!E:E,MATCH(Banco!$C3629,Analitico!$A:$A,0))&amp;"%",""),"")</f>
        <v>1,8082239%</v>
      </c>
      <c r="K3629" s="3" t="str">
        <f>IF($B3629="SINAPI",IF(ISNUMBER(MATCH(Banco!$C3629,Analitico!$A:$A,0)),INDEX(Analitico!F:F,MATCH(Banco!$C3629,Analitico!$A:$A,0))&amp;"%",""),"")</f>
        <v>%</v>
      </c>
    </row>
    <row r="3630" spans="1:11" x14ac:dyDescent="0.2">
      <c r="A3630" s="1" t="str">
        <f t="shared" si="58"/>
        <v>SINAPI 89775</v>
      </c>
      <c r="B3630" s="3" t="s">
        <v>21783</v>
      </c>
      <c r="C3630" s="3" t="s">
        <v>3689</v>
      </c>
      <c r="D3630" s="2" t="s">
        <v>11432</v>
      </c>
      <c r="E3630" s="3" t="s">
        <v>15532</v>
      </c>
      <c r="F3630" s="66" t="s">
        <v>18794</v>
      </c>
      <c r="I3630" s="3" t="s">
        <v>21785</v>
      </c>
      <c r="J3630" s="3" t="str">
        <f>IF($B3630="SINAPI",IF(ISNUMBER(MATCH(Banco!$C3630,Analitico!$A:$A,0)),INDEX(Analitico!E:E,MATCH(Banco!$C3630,Analitico!$A:$A,0))&amp;"%",""),"")</f>
        <v>1,3915173%</v>
      </c>
      <c r="K3630" s="3" t="str">
        <f>IF($B3630="SINAPI",IF(ISNUMBER(MATCH(Banco!$C3630,Analitico!$A:$A,0)),INDEX(Analitico!F:F,MATCH(Banco!$C3630,Analitico!$A:$A,0))&amp;"%",""),"")</f>
        <v>%</v>
      </c>
    </row>
    <row r="3631" spans="1:11" ht="20.399999999999999" x14ac:dyDescent="0.2">
      <c r="A3631" s="1" t="str">
        <f t="shared" si="58"/>
        <v>SINAPI 89798</v>
      </c>
      <c r="B3631" s="3" t="s">
        <v>21783</v>
      </c>
      <c r="C3631" s="3" t="s">
        <v>3690</v>
      </c>
      <c r="D3631" s="2" t="s">
        <v>11433</v>
      </c>
      <c r="E3631" s="3" t="s">
        <v>15532</v>
      </c>
      <c r="F3631" s="66" t="s">
        <v>18795</v>
      </c>
      <c r="I3631" s="3" t="s">
        <v>21785</v>
      </c>
      <c r="J3631" s="3" t="str">
        <f>IF($B3631="SINAPI",IF(ISNUMBER(MATCH(Banco!$C3631,Analitico!$A:$A,0)),INDEX(Analitico!E:E,MATCH(Banco!$C3631,Analitico!$A:$A,0))&amp;"%",""),"")</f>
        <v>14,8547717%</v>
      </c>
      <c r="K3631" s="3" t="str">
        <f>IF($B3631="SINAPI",IF(ISNUMBER(MATCH(Banco!$C3631,Analitico!$A:$A,0)),INDEX(Analitico!F:F,MATCH(Banco!$C3631,Analitico!$A:$A,0))&amp;"%",""),"")</f>
        <v>%</v>
      </c>
    </row>
    <row r="3632" spans="1:11" ht="20.399999999999999" x14ac:dyDescent="0.2">
      <c r="A3632" s="1" t="str">
        <f t="shared" si="58"/>
        <v>SINAPI 89799</v>
      </c>
      <c r="B3632" s="3" t="s">
        <v>21783</v>
      </c>
      <c r="C3632" s="3" t="s">
        <v>3691</v>
      </c>
      <c r="D3632" s="2" t="s">
        <v>11434</v>
      </c>
      <c r="E3632" s="3" t="s">
        <v>15532</v>
      </c>
      <c r="F3632" s="66" t="s">
        <v>18231</v>
      </c>
      <c r="I3632" s="3" t="s">
        <v>21785</v>
      </c>
      <c r="J3632" s="3" t="str">
        <f>IF($B3632="SINAPI",IF(ISNUMBER(MATCH(Banco!$C3632,Analitico!$A:$A,0)),INDEX(Analitico!E:E,MATCH(Banco!$C3632,Analitico!$A:$A,0))&amp;"%",""),"")</f>
        <v>31,9169483%</v>
      </c>
      <c r="K3632" s="3" t="str">
        <f>IF($B3632="SINAPI",IF(ISNUMBER(MATCH(Banco!$C3632,Analitico!$A:$A,0)),INDEX(Analitico!F:F,MATCH(Banco!$C3632,Analitico!$A:$A,0))&amp;"%",""),"")</f>
        <v>%</v>
      </c>
    </row>
    <row r="3633" spans="1:11" ht="20.399999999999999" x14ac:dyDescent="0.2">
      <c r="A3633" s="1" t="str">
        <f t="shared" si="58"/>
        <v>SINAPI 89800</v>
      </c>
      <c r="B3633" s="3" t="s">
        <v>21783</v>
      </c>
      <c r="C3633" s="3" t="s">
        <v>3692</v>
      </c>
      <c r="D3633" s="2" t="s">
        <v>11435</v>
      </c>
      <c r="E3633" s="3" t="s">
        <v>15532</v>
      </c>
      <c r="F3633" s="66" t="s">
        <v>18796</v>
      </c>
      <c r="I3633" s="3" t="s">
        <v>21785</v>
      </c>
      <c r="J3633" s="3" t="str">
        <f>IF($B3633="SINAPI",IF(ISNUMBER(MATCH(Banco!$C3633,Analitico!$A:$A,0)),INDEX(Analitico!E:E,MATCH(Banco!$C3633,Analitico!$A:$A,0))&amp;"%",""),"")</f>
        <v>42,2608053%</v>
      </c>
      <c r="K3633" s="3" t="str">
        <f>IF($B3633="SINAPI",IF(ISNUMBER(MATCH(Banco!$C3633,Analitico!$A:$A,0)),INDEX(Analitico!F:F,MATCH(Banco!$C3633,Analitico!$A:$A,0))&amp;"%",""),"")</f>
        <v>%</v>
      </c>
    </row>
    <row r="3634" spans="1:11" ht="20.399999999999999" x14ac:dyDescent="0.2">
      <c r="A3634" s="1" t="str">
        <f t="shared" si="58"/>
        <v>SINAPI 89848</v>
      </c>
      <c r="B3634" s="3" t="s">
        <v>21783</v>
      </c>
      <c r="C3634" s="3" t="s">
        <v>3693</v>
      </c>
      <c r="D3634" s="2" t="s">
        <v>11436</v>
      </c>
      <c r="E3634" s="3" t="s">
        <v>15532</v>
      </c>
      <c r="F3634" s="66" t="s">
        <v>16758</v>
      </c>
      <c r="I3634" s="3" t="s">
        <v>21785</v>
      </c>
      <c r="J3634" s="3" t="str">
        <f>IF($B3634="SINAPI",IF(ISNUMBER(MATCH(Banco!$C3634,Analitico!$A:$A,0)),INDEX(Analitico!E:E,MATCH(Banco!$C3634,Analitico!$A:$A,0))&amp;"%",""),"")</f>
        <v>40,2321083%</v>
      </c>
      <c r="K3634" s="3" t="str">
        <f>IF($B3634="SINAPI",IF(ISNUMBER(MATCH(Banco!$C3634,Analitico!$A:$A,0)),INDEX(Analitico!F:F,MATCH(Banco!$C3634,Analitico!$A:$A,0))&amp;"%",""),"")</f>
        <v>%</v>
      </c>
    </row>
    <row r="3635" spans="1:11" ht="20.399999999999999" x14ac:dyDescent="0.2">
      <c r="A3635" s="1" t="str">
        <f t="shared" si="58"/>
        <v>SINAPI 89849</v>
      </c>
      <c r="B3635" s="3" t="s">
        <v>21783</v>
      </c>
      <c r="C3635" s="3" t="s">
        <v>3694</v>
      </c>
      <c r="D3635" s="2" t="s">
        <v>11437</v>
      </c>
      <c r="E3635" s="3" t="s">
        <v>15532</v>
      </c>
      <c r="F3635" s="66" t="s">
        <v>18403</v>
      </c>
      <c r="I3635" s="3" t="s">
        <v>21785</v>
      </c>
      <c r="J3635" s="3" t="str">
        <f>IF($B3635="SINAPI",IF(ISNUMBER(MATCH(Banco!$C3635,Analitico!$A:$A,0)),INDEX(Analitico!E:E,MATCH(Banco!$C3635,Analitico!$A:$A,0))&amp;"%",""),"")</f>
        <v>26,1096101%</v>
      </c>
      <c r="K3635" s="3" t="str">
        <f>IF($B3635="SINAPI",IF(ISNUMBER(MATCH(Banco!$C3635,Analitico!$A:$A,0)),INDEX(Analitico!F:F,MATCH(Banco!$C3635,Analitico!$A:$A,0))&amp;"%",""),"")</f>
        <v>%</v>
      </c>
    </row>
    <row r="3636" spans="1:11" x14ac:dyDescent="0.2">
      <c r="A3636" s="1" t="str">
        <f t="shared" si="58"/>
        <v>SINAPI 89865</v>
      </c>
      <c r="B3636" s="3" t="s">
        <v>21783</v>
      </c>
      <c r="C3636" s="3" t="s">
        <v>3695</v>
      </c>
      <c r="D3636" s="2" t="s">
        <v>11438</v>
      </c>
      <c r="E3636" s="3" t="s">
        <v>15532</v>
      </c>
      <c r="F3636" s="66" t="s">
        <v>18226</v>
      </c>
      <c r="I3636" s="3" t="s">
        <v>21785</v>
      </c>
      <c r="J3636" s="3" t="str">
        <f>IF($B3636="SINAPI",IF(ISNUMBER(MATCH(Banco!$C3636,Analitico!$A:$A,0)),INDEX(Analitico!E:E,MATCH(Banco!$C3636,Analitico!$A:$A,0))&amp;"%",""),"")</f>
        <v>65,3121320%</v>
      </c>
      <c r="K3636" s="3" t="str">
        <f>IF($B3636="SINAPI",IF(ISNUMBER(MATCH(Banco!$C3636,Analitico!$A:$A,0)),INDEX(Analitico!F:F,MATCH(Banco!$C3636,Analitico!$A:$A,0))&amp;"%",""),"")</f>
        <v>%</v>
      </c>
    </row>
    <row r="3637" spans="1:11" ht="20.399999999999999" x14ac:dyDescent="0.2">
      <c r="A3637" s="1" t="str">
        <f t="shared" si="58"/>
        <v>SINAPI 92275</v>
      </c>
      <c r="B3637" s="3" t="s">
        <v>21783</v>
      </c>
      <c r="C3637" s="3" t="s">
        <v>3696</v>
      </c>
      <c r="D3637" s="2" t="s">
        <v>11439</v>
      </c>
      <c r="E3637" s="3" t="s">
        <v>15532</v>
      </c>
      <c r="F3637" s="66" t="s">
        <v>18797</v>
      </c>
      <c r="I3637" s="3" t="s">
        <v>21786</v>
      </c>
      <c r="J3637" s="3" t="str">
        <f>IF($B3637="SINAPI",IF(ISNUMBER(MATCH(Banco!$C3637,Analitico!$A:$A,0)),INDEX(Analitico!E:E,MATCH(Banco!$C3637,Analitico!$A:$A,0))&amp;"%",""),"")</f>
        <v>3,3956162%</v>
      </c>
      <c r="K3637" s="3" t="str">
        <f>IF($B3637="SINAPI",IF(ISNUMBER(MATCH(Banco!$C3637,Analitico!$A:$A,0)),INDEX(Analitico!F:F,MATCH(Banco!$C3637,Analitico!$A:$A,0))&amp;"%",""),"")</f>
        <v>%</v>
      </c>
    </row>
    <row r="3638" spans="1:11" ht="20.399999999999999" x14ac:dyDescent="0.2">
      <c r="A3638" s="1" t="str">
        <f t="shared" si="58"/>
        <v>SINAPI 92276</v>
      </c>
      <c r="B3638" s="3" t="s">
        <v>21783</v>
      </c>
      <c r="C3638" s="3" t="s">
        <v>3697</v>
      </c>
      <c r="D3638" s="2" t="s">
        <v>11440</v>
      </c>
      <c r="E3638" s="3" t="s">
        <v>15532</v>
      </c>
      <c r="F3638" s="66" t="s">
        <v>18798</v>
      </c>
      <c r="I3638" s="3" t="s">
        <v>21786</v>
      </c>
      <c r="J3638" s="3" t="str">
        <f>IF($B3638="SINAPI",IF(ISNUMBER(MATCH(Banco!$C3638,Analitico!$A:$A,0)),INDEX(Analitico!E:E,MATCH(Banco!$C3638,Analitico!$A:$A,0))&amp;"%",""),"")</f>
        <v>3,4633870%</v>
      </c>
      <c r="K3638" s="3" t="str">
        <f>IF($B3638="SINAPI",IF(ISNUMBER(MATCH(Banco!$C3638,Analitico!$A:$A,0)),INDEX(Analitico!F:F,MATCH(Banco!$C3638,Analitico!$A:$A,0))&amp;"%",""),"")</f>
        <v>%</v>
      </c>
    </row>
    <row r="3639" spans="1:11" ht="20.399999999999999" x14ac:dyDescent="0.2">
      <c r="A3639" s="1" t="str">
        <f t="shared" si="58"/>
        <v>SINAPI 92277</v>
      </c>
      <c r="B3639" s="3" t="s">
        <v>21783</v>
      </c>
      <c r="C3639" s="3" t="s">
        <v>3698</v>
      </c>
      <c r="D3639" s="2" t="s">
        <v>11441</v>
      </c>
      <c r="E3639" s="3" t="s">
        <v>15532</v>
      </c>
      <c r="F3639" s="66" t="s">
        <v>18799</v>
      </c>
      <c r="I3639" s="3" t="s">
        <v>21786</v>
      </c>
      <c r="J3639" s="3" t="str">
        <f>IF($B3639="SINAPI",IF(ISNUMBER(MATCH(Banco!$C3639,Analitico!$A:$A,0)),INDEX(Analitico!E:E,MATCH(Banco!$C3639,Analitico!$A:$A,0))&amp;"%",""),"")</f>
        <v>3,0231875%</v>
      </c>
      <c r="K3639" s="3" t="str">
        <f>IF($B3639="SINAPI",IF(ISNUMBER(MATCH(Banco!$C3639,Analitico!$A:$A,0)),INDEX(Analitico!F:F,MATCH(Banco!$C3639,Analitico!$A:$A,0))&amp;"%",""),"")</f>
        <v>%</v>
      </c>
    </row>
    <row r="3640" spans="1:11" ht="20.399999999999999" x14ac:dyDescent="0.2">
      <c r="A3640" s="1" t="str">
        <f t="shared" si="58"/>
        <v>SINAPI 92278</v>
      </c>
      <c r="B3640" s="3" t="s">
        <v>21783</v>
      </c>
      <c r="C3640" s="3" t="s">
        <v>3699</v>
      </c>
      <c r="D3640" s="2" t="s">
        <v>11442</v>
      </c>
      <c r="E3640" s="3" t="s">
        <v>15532</v>
      </c>
      <c r="F3640" s="66" t="s">
        <v>18800</v>
      </c>
      <c r="I3640" s="3" t="s">
        <v>21786</v>
      </c>
      <c r="J3640" s="3" t="str">
        <f>IF($B3640="SINAPI",IF(ISNUMBER(MATCH(Banco!$C3640,Analitico!$A:$A,0)),INDEX(Analitico!E:E,MATCH(Banco!$C3640,Analitico!$A:$A,0))&amp;"%",""),"")</f>
        <v>2,7264795%</v>
      </c>
      <c r="K3640" s="3" t="str">
        <f>IF($B3640="SINAPI",IF(ISNUMBER(MATCH(Banco!$C3640,Analitico!$A:$A,0)),INDEX(Analitico!F:F,MATCH(Banco!$C3640,Analitico!$A:$A,0))&amp;"%",""),"")</f>
        <v>%</v>
      </c>
    </row>
    <row r="3641" spans="1:11" ht="20.399999999999999" x14ac:dyDescent="0.2">
      <c r="A3641" s="1" t="str">
        <f t="shared" si="58"/>
        <v>SINAPI 92279</v>
      </c>
      <c r="B3641" s="3" t="s">
        <v>21783</v>
      </c>
      <c r="C3641" s="3" t="s">
        <v>3700</v>
      </c>
      <c r="D3641" s="2" t="s">
        <v>11443</v>
      </c>
      <c r="E3641" s="3" t="s">
        <v>15532</v>
      </c>
      <c r="F3641" s="66" t="s">
        <v>18801</v>
      </c>
      <c r="I3641" s="3" t="s">
        <v>21786</v>
      </c>
      <c r="J3641" s="3" t="str">
        <f>IF($B3641="SINAPI",IF(ISNUMBER(MATCH(Banco!$C3641,Analitico!$A:$A,0)),INDEX(Analitico!E:E,MATCH(Banco!$C3641,Analitico!$A:$A,0))&amp;"%",""),"")</f>
        <v>2,4396378%</v>
      </c>
      <c r="K3641" s="3" t="str">
        <f>IF($B3641="SINAPI",IF(ISNUMBER(MATCH(Banco!$C3641,Analitico!$A:$A,0)),INDEX(Analitico!F:F,MATCH(Banco!$C3641,Analitico!$A:$A,0))&amp;"%",""),"")</f>
        <v>%</v>
      </c>
    </row>
    <row r="3642" spans="1:11" ht="20.399999999999999" x14ac:dyDescent="0.2">
      <c r="A3642" s="1" t="str">
        <f t="shared" si="58"/>
        <v>SINAPI 92280</v>
      </c>
      <c r="B3642" s="3" t="s">
        <v>21783</v>
      </c>
      <c r="C3642" s="3" t="s">
        <v>3701</v>
      </c>
      <c r="D3642" s="2" t="s">
        <v>11444</v>
      </c>
      <c r="E3642" s="3" t="s">
        <v>15532</v>
      </c>
      <c r="F3642" s="66" t="s">
        <v>18802</v>
      </c>
      <c r="I3642" s="3" t="s">
        <v>21786</v>
      </c>
      <c r="J3642" s="3" t="str">
        <f>IF($B3642="SINAPI",IF(ISNUMBER(MATCH(Banco!$C3642,Analitico!$A:$A,0)),INDEX(Analitico!E:E,MATCH(Banco!$C3642,Analitico!$A:$A,0))&amp;"%",""),"")</f>
        <v>2,1355118%</v>
      </c>
      <c r="K3642" s="3" t="str">
        <f>IF($B3642="SINAPI",IF(ISNUMBER(MATCH(Banco!$C3642,Analitico!$A:$A,0)),INDEX(Analitico!F:F,MATCH(Banco!$C3642,Analitico!$A:$A,0))&amp;"%",""),"")</f>
        <v>%</v>
      </c>
    </row>
    <row r="3643" spans="1:11" ht="20.399999999999999" x14ac:dyDescent="0.2">
      <c r="A3643" s="1" t="str">
        <f t="shared" si="58"/>
        <v>SINAPI 92281</v>
      </c>
      <c r="B3643" s="3" t="s">
        <v>21783</v>
      </c>
      <c r="C3643" s="3" t="s">
        <v>3702</v>
      </c>
      <c r="D3643" s="2" t="s">
        <v>11445</v>
      </c>
      <c r="E3643" s="3" t="s">
        <v>15532</v>
      </c>
      <c r="F3643" s="66" t="s">
        <v>18803</v>
      </c>
      <c r="I3643" s="3" t="s">
        <v>21786</v>
      </c>
      <c r="J3643" s="3" t="str">
        <f>IF($B3643="SINAPI",IF(ISNUMBER(MATCH(Banco!$C3643,Analitico!$A:$A,0)),INDEX(Analitico!E:E,MATCH(Banco!$C3643,Analitico!$A:$A,0))&amp;"%",""),"")</f>
        <v>2,5346247%</v>
      </c>
      <c r="K3643" s="3" t="str">
        <f>IF($B3643="SINAPI",IF(ISNUMBER(MATCH(Banco!$C3643,Analitico!$A:$A,0)),INDEX(Analitico!F:F,MATCH(Banco!$C3643,Analitico!$A:$A,0))&amp;"%",""),"")</f>
        <v>%</v>
      </c>
    </row>
    <row r="3644" spans="1:11" ht="20.399999999999999" x14ac:dyDescent="0.2">
      <c r="A3644" s="1" t="str">
        <f t="shared" si="58"/>
        <v>SINAPI 92282</v>
      </c>
      <c r="B3644" s="3" t="s">
        <v>21783</v>
      </c>
      <c r="C3644" s="3" t="s">
        <v>3703</v>
      </c>
      <c r="D3644" s="2" t="s">
        <v>11446</v>
      </c>
      <c r="E3644" s="3" t="s">
        <v>15532</v>
      </c>
      <c r="F3644" s="66" t="s">
        <v>18804</v>
      </c>
      <c r="I3644" s="3" t="s">
        <v>21786</v>
      </c>
      <c r="J3644" s="3" t="str">
        <f>IF($B3644="SINAPI",IF(ISNUMBER(MATCH(Banco!$C3644,Analitico!$A:$A,0)),INDEX(Analitico!E:E,MATCH(Banco!$C3644,Analitico!$A:$A,0))&amp;"%",""),"")</f>
        <v>2,6144814%</v>
      </c>
      <c r="K3644" s="3" t="str">
        <f>IF($B3644="SINAPI",IF(ISNUMBER(MATCH(Banco!$C3644,Analitico!$A:$A,0)),INDEX(Analitico!F:F,MATCH(Banco!$C3644,Analitico!$A:$A,0))&amp;"%",""),"")</f>
        <v>%</v>
      </c>
    </row>
    <row r="3645" spans="1:11" ht="20.399999999999999" x14ac:dyDescent="0.2">
      <c r="A3645" s="1" t="str">
        <f t="shared" si="58"/>
        <v>SINAPI 92283</v>
      </c>
      <c r="B3645" s="3" t="s">
        <v>21783</v>
      </c>
      <c r="C3645" s="3" t="s">
        <v>3704</v>
      </c>
      <c r="D3645" s="2" t="s">
        <v>11447</v>
      </c>
      <c r="E3645" s="3" t="s">
        <v>15532</v>
      </c>
      <c r="F3645" s="66" t="s">
        <v>18805</v>
      </c>
      <c r="I3645" s="3" t="s">
        <v>21786</v>
      </c>
      <c r="J3645" s="3" t="str">
        <f>IF($B3645="SINAPI",IF(ISNUMBER(MATCH(Banco!$C3645,Analitico!$A:$A,0)),INDEX(Analitico!E:E,MATCH(Banco!$C3645,Analitico!$A:$A,0))&amp;"%",""),"")</f>
        <v>2,2912599%</v>
      </c>
      <c r="K3645" s="3" t="str">
        <f>IF($B3645="SINAPI",IF(ISNUMBER(MATCH(Banco!$C3645,Analitico!$A:$A,0)),INDEX(Analitico!F:F,MATCH(Banco!$C3645,Analitico!$A:$A,0))&amp;"%",""),"")</f>
        <v>%</v>
      </c>
    </row>
    <row r="3646" spans="1:11" ht="20.399999999999999" x14ac:dyDescent="0.2">
      <c r="A3646" s="1" t="str">
        <f t="shared" si="58"/>
        <v>SINAPI 92284</v>
      </c>
      <c r="B3646" s="3" t="s">
        <v>21783</v>
      </c>
      <c r="C3646" s="3" t="s">
        <v>3705</v>
      </c>
      <c r="D3646" s="2" t="s">
        <v>11448</v>
      </c>
      <c r="E3646" s="3" t="s">
        <v>15532</v>
      </c>
      <c r="F3646" s="66" t="s">
        <v>18806</v>
      </c>
      <c r="I3646" s="3" t="s">
        <v>21786</v>
      </c>
      <c r="J3646" s="3" t="str">
        <f>IF($B3646="SINAPI",IF(ISNUMBER(MATCH(Banco!$C3646,Analitico!$A:$A,0)),INDEX(Analitico!E:E,MATCH(Banco!$C3646,Analitico!$A:$A,0))&amp;"%",""),"")</f>
        <v>2,1138952%</v>
      </c>
      <c r="K3646" s="3" t="str">
        <f>IF($B3646="SINAPI",IF(ISNUMBER(MATCH(Banco!$C3646,Analitico!$A:$A,0)),INDEX(Analitico!F:F,MATCH(Banco!$C3646,Analitico!$A:$A,0))&amp;"%",""),"")</f>
        <v>%</v>
      </c>
    </row>
    <row r="3647" spans="1:11" ht="20.399999999999999" x14ac:dyDescent="0.2">
      <c r="A3647" s="1" t="str">
        <f t="shared" si="58"/>
        <v>SINAPI 92285</v>
      </c>
      <c r="B3647" s="3" t="s">
        <v>21783</v>
      </c>
      <c r="C3647" s="3" t="s">
        <v>3706</v>
      </c>
      <c r="D3647" s="2" t="s">
        <v>11449</v>
      </c>
      <c r="E3647" s="3" t="s">
        <v>15532</v>
      </c>
      <c r="F3647" s="66" t="s">
        <v>18807</v>
      </c>
      <c r="I3647" s="3" t="s">
        <v>21786</v>
      </c>
      <c r="J3647" s="3" t="str">
        <f>IF($B3647="SINAPI",IF(ISNUMBER(MATCH(Banco!$C3647,Analitico!$A:$A,0)),INDEX(Analitico!E:E,MATCH(Banco!$C3647,Analitico!$A:$A,0))&amp;"%",""),"")</f>
        <v>1,9346140%</v>
      </c>
      <c r="K3647" s="3" t="str">
        <f>IF($B3647="SINAPI",IF(ISNUMBER(MATCH(Banco!$C3647,Analitico!$A:$A,0)),INDEX(Analitico!F:F,MATCH(Banco!$C3647,Analitico!$A:$A,0))&amp;"%",""),"")</f>
        <v>%</v>
      </c>
    </row>
    <row r="3648" spans="1:11" ht="20.399999999999999" x14ac:dyDescent="0.2">
      <c r="A3648" s="1" t="str">
        <f t="shared" si="58"/>
        <v>SINAPI 92286</v>
      </c>
      <c r="B3648" s="3" t="s">
        <v>21783</v>
      </c>
      <c r="C3648" s="3" t="s">
        <v>3707</v>
      </c>
      <c r="D3648" s="2" t="s">
        <v>11450</v>
      </c>
      <c r="E3648" s="3" t="s">
        <v>15532</v>
      </c>
      <c r="F3648" s="66" t="s">
        <v>18808</v>
      </c>
      <c r="I3648" s="3" t="s">
        <v>21786</v>
      </c>
      <c r="J3648" s="3" t="str">
        <f>IF($B3648="SINAPI",IF(ISNUMBER(MATCH(Banco!$C3648,Analitico!$A:$A,0)),INDEX(Analitico!E:E,MATCH(Banco!$C3648,Analitico!$A:$A,0))&amp;"%",""),"")</f>
        <v>1,8131359%</v>
      </c>
      <c r="K3648" s="3" t="str">
        <f>IF($B3648="SINAPI",IF(ISNUMBER(MATCH(Banco!$C3648,Analitico!$A:$A,0)),INDEX(Analitico!F:F,MATCH(Banco!$C3648,Analitico!$A:$A,0))&amp;"%",""),"")</f>
        <v>%</v>
      </c>
    </row>
    <row r="3649" spans="1:11" ht="20.399999999999999" x14ac:dyDescent="0.2">
      <c r="A3649" s="1" t="str">
        <f t="shared" si="58"/>
        <v>SINAPI 92305</v>
      </c>
      <c r="B3649" s="3" t="s">
        <v>21783</v>
      </c>
      <c r="C3649" s="3" t="s">
        <v>3708</v>
      </c>
      <c r="D3649" s="2" t="s">
        <v>11451</v>
      </c>
      <c r="E3649" s="3" t="s">
        <v>15532</v>
      </c>
      <c r="F3649" s="66" t="s">
        <v>17273</v>
      </c>
      <c r="I3649" s="3" t="s">
        <v>21786</v>
      </c>
      <c r="J3649" s="3" t="str">
        <f>IF($B3649="SINAPI",IF(ISNUMBER(MATCH(Banco!$C3649,Analitico!$A:$A,0)),INDEX(Analitico!E:E,MATCH(Banco!$C3649,Analitico!$A:$A,0))&amp;"%",""),"")</f>
        <v>15,5227032%</v>
      </c>
      <c r="K3649" s="3" t="str">
        <f>IF($B3649="SINAPI",IF(ISNUMBER(MATCH(Banco!$C3649,Analitico!$A:$A,0)),INDEX(Analitico!F:F,MATCH(Banco!$C3649,Analitico!$A:$A,0))&amp;"%",""),"")</f>
        <v>%</v>
      </c>
    </row>
    <row r="3650" spans="1:11" ht="20.399999999999999" x14ac:dyDescent="0.2">
      <c r="A3650" s="1" t="str">
        <f t="shared" si="58"/>
        <v>SINAPI 92306</v>
      </c>
      <c r="B3650" s="3" t="s">
        <v>21783</v>
      </c>
      <c r="C3650" s="3" t="s">
        <v>3709</v>
      </c>
      <c r="D3650" s="2" t="s">
        <v>11452</v>
      </c>
      <c r="E3650" s="3" t="s">
        <v>15532</v>
      </c>
      <c r="F3650" s="66" t="s">
        <v>18809</v>
      </c>
      <c r="I3650" s="3" t="s">
        <v>21786</v>
      </c>
      <c r="J3650" s="3" t="str">
        <f>IF($B3650="SINAPI",IF(ISNUMBER(MATCH(Banco!$C3650,Analitico!$A:$A,0)),INDEX(Analitico!E:E,MATCH(Banco!$C3650,Analitico!$A:$A,0))&amp;"%",""),"")</f>
        <v>11,0730593%</v>
      </c>
      <c r="K3650" s="3" t="str">
        <f>IF($B3650="SINAPI",IF(ISNUMBER(MATCH(Banco!$C3650,Analitico!$A:$A,0)),INDEX(Analitico!F:F,MATCH(Banco!$C3650,Analitico!$A:$A,0))&amp;"%",""),"")</f>
        <v>%</v>
      </c>
    </row>
    <row r="3651" spans="1:11" ht="20.399999999999999" x14ac:dyDescent="0.2">
      <c r="A3651" s="1" t="str">
        <f t="shared" si="58"/>
        <v>SINAPI 92307</v>
      </c>
      <c r="B3651" s="3" t="s">
        <v>21783</v>
      </c>
      <c r="C3651" s="3" t="s">
        <v>3710</v>
      </c>
      <c r="D3651" s="2" t="s">
        <v>11453</v>
      </c>
      <c r="E3651" s="3" t="s">
        <v>15532</v>
      </c>
      <c r="F3651" s="66" t="s">
        <v>18810</v>
      </c>
      <c r="I3651" s="3" t="s">
        <v>21786</v>
      </c>
      <c r="J3651" s="3" t="str">
        <f>IF($B3651="SINAPI",IF(ISNUMBER(MATCH(Banco!$C3651,Analitico!$A:$A,0)),INDEX(Analitico!E:E,MATCH(Banco!$C3651,Analitico!$A:$A,0))&amp;"%",""),"")</f>
        <v>9,8747717%</v>
      </c>
      <c r="K3651" s="3" t="str">
        <f>IF($B3651="SINAPI",IF(ISNUMBER(MATCH(Banco!$C3651,Analitico!$A:$A,0)),INDEX(Analitico!F:F,MATCH(Banco!$C3651,Analitico!$A:$A,0))&amp;"%",""),"")</f>
        <v>%</v>
      </c>
    </row>
    <row r="3652" spans="1:11" ht="20.399999999999999" x14ac:dyDescent="0.2">
      <c r="A3652" s="1" t="str">
        <f t="shared" si="58"/>
        <v>SINAPI 92308</v>
      </c>
      <c r="B3652" s="3" t="s">
        <v>21783</v>
      </c>
      <c r="C3652" s="3" t="s">
        <v>3711</v>
      </c>
      <c r="D3652" s="2" t="s">
        <v>11454</v>
      </c>
      <c r="E3652" s="3" t="s">
        <v>15532</v>
      </c>
      <c r="F3652" s="66" t="s">
        <v>18811</v>
      </c>
      <c r="I3652" s="3" t="s">
        <v>21786</v>
      </c>
      <c r="J3652" s="3" t="str">
        <f>IF($B3652="SINAPI",IF(ISNUMBER(MATCH(Banco!$C3652,Analitico!$A:$A,0)),INDEX(Analitico!E:E,MATCH(Banco!$C3652,Analitico!$A:$A,0))&amp;"%",""),"")</f>
        <v>17,5632009%</v>
      </c>
      <c r="K3652" s="3" t="str">
        <f>IF($B3652="SINAPI",IF(ISNUMBER(MATCH(Banco!$C3652,Analitico!$A:$A,0)),INDEX(Analitico!F:F,MATCH(Banco!$C3652,Analitico!$A:$A,0))&amp;"%",""),"")</f>
        <v>%</v>
      </c>
    </row>
    <row r="3653" spans="1:11" ht="20.399999999999999" x14ac:dyDescent="0.2">
      <c r="A3653" s="1" t="str">
        <f t="shared" si="58"/>
        <v>SINAPI 92309</v>
      </c>
      <c r="B3653" s="3" t="s">
        <v>21783</v>
      </c>
      <c r="C3653" s="3" t="s">
        <v>3712</v>
      </c>
      <c r="D3653" s="2" t="s">
        <v>11455</v>
      </c>
      <c r="E3653" s="3" t="s">
        <v>15532</v>
      </c>
      <c r="F3653" s="66" t="s">
        <v>18812</v>
      </c>
      <c r="I3653" s="3" t="s">
        <v>21786</v>
      </c>
      <c r="J3653" s="3" t="str">
        <f>IF($B3653="SINAPI",IF(ISNUMBER(MATCH(Banco!$C3653,Analitico!$A:$A,0)),INDEX(Analitico!E:E,MATCH(Banco!$C3653,Analitico!$A:$A,0))&amp;"%",""),"")</f>
        <v>8,5322797%</v>
      </c>
      <c r="K3653" s="3" t="str">
        <f>IF($B3653="SINAPI",IF(ISNUMBER(MATCH(Banco!$C3653,Analitico!$A:$A,0)),INDEX(Analitico!F:F,MATCH(Banco!$C3653,Analitico!$A:$A,0))&amp;"%",""),"")</f>
        <v>%</v>
      </c>
    </row>
    <row r="3654" spans="1:11" ht="20.399999999999999" x14ac:dyDescent="0.2">
      <c r="A3654" s="1" t="str">
        <f t="shared" si="58"/>
        <v>SINAPI 92310</v>
      </c>
      <c r="B3654" s="3" t="s">
        <v>21783</v>
      </c>
      <c r="C3654" s="3" t="s">
        <v>3713</v>
      </c>
      <c r="D3654" s="2" t="s">
        <v>11456</v>
      </c>
      <c r="E3654" s="3" t="s">
        <v>15532</v>
      </c>
      <c r="F3654" s="66" t="s">
        <v>18813</v>
      </c>
      <c r="I3654" s="3" t="s">
        <v>21786</v>
      </c>
      <c r="J3654" s="3" t="str">
        <f>IF($B3654="SINAPI",IF(ISNUMBER(MATCH(Banco!$C3654,Analitico!$A:$A,0)),INDEX(Analitico!E:E,MATCH(Banco!$C3654,Analitico!$A:$A,0))&amp;"%",""),"")</f>
        <v>8,0073260%</v>
      </c>
      <c r="K3654" s="3" t="str">
        <f>IF($B3654="SINAPI",IF(ISNUMBER(MATCH(Banco!$C3654,Analitico!$A:$A,0)),INDEX(Analitico!F:F,MATCH(Banco!$C3654,Analitico!$A:$A,0))&amp;"%",""),"")</f>
        <v>%</v>
      </c>
    </row>
    <row r="3655" spans="1:11" ht="20.399999999999999" x14ac:dyDescent="0.2">
      <c r="A3655" s="1" t="str">
        <f t="shared" si="58"/>
        <v>SINAPI 92320</v>
      </c>
      <c r="B3655" s="3" t="s">
        <v>21783</v>
      </c>
      <c r="C3655" s="3" t="s">
        <v>3714</v>
      </c>
      <c r="D3655" s="2" t="s">
        <v>11457</v>
      </c>
      <c r="E3655" s="3" t="s">
        <v>15532</v>
      </c>
      <c r="F3655" s="66" t="s">
        <v>18814</v>
      </c>
      <c r="I3655" s="3" t="s">
        <v>21786</v>
      </c>
      <c r="J3655" s="3" t="str">
        <f>IF($B3655="SINAPI",IF(ISNUMBER(MATCH(Banco!$C3655,Analitico!$A:$A,0)),INDEX(Analitico!E:E,MATCH(Banco!$C3655,Analitico!$A:$A,0))&amp;"%",""),"")</f>
        <v>32,2567622%</v>
      </c>
      <c r="K3655" s="3" t="str">
        <f>IF($B3655="SINAPI",IF(ISNUMBER(MATCH(Banco!$C3655,Analitico!$A:$A,0)),INDEX(Analitico!F:F,MATCH(Banco!$C3655,Analitico!$A:$A,0))&amp;"%",""),"")</f>
        <v>%</v>
      </c>
    </row>
    <row r="3656" spans="1:11" ht="20.399999999999999" x14ac:dyDescent="0.2">
      <c r="A3656" s="1" t="str">
        <f t="shared" si="58"/>
        <v>SINAPI 92321</v>
      </c>
      <c r="B3656" s="3" t="s">
        <v>21783</v>
      </c>
      <c r="C3656" s="3" t="s">
        <v>3715</v>
      </c>
      <c r="D3656" s="2" t="s">
        <v>11458</v>
      </c>
      <c r="E3656" s="3" t="s">
        <v>15532</v>
      </c>
      <c r="F3656" s="66" t="s">
        <v>18815</v>
      </c>
      <c r="I3656" s="3" t="s">
        <v>21786</v>
      </c>
      <c r="J3656" s="3" t="str">
        <f>IF($B3656="SINAPI",IF(ISNUMBER(MATCH(Banco!$C3656,Analitico!$A:$A,0)),INDEX(Analitico!E:E,MATCH(Banco!$C3656,Analitico!$A:$A,0))&amp;"%",""),"")</f>
        <v>29,6869244%</v>
      </c>
      <c r="K3656" s="3" t="str">
        <f>IF($B3656="SINAPI",IF(ISNUMBER(MATCH(Banco!$C3656,Analitico!$A:$A,0)),INDEX(Analitico!F:F,MATCH(Banco!$C3656,Analitico!$A:$A,0))&amp;"%",""),"")</f>
        <v>%</v>
      </c>
    </row>
    <row r="3657" spans="1:11" ht="20.399999999999999" x14ac:dyDescent="0.2">
      <c r="A3657" s="1" t="str">
        <f t="shared" si="58"/>
        <v>SINAPI 92322</v>
      </c>
      <c r="B3657" s="3" t="s">
        <v>21783</v>
      </c>
      <c r="C3657" s="3" t="s">
        <v>3716</v>
      </c>
      <c r="D3657" s="2" t="s">
        <v>11459</v>
      </c>
      <c r="E3657" s="3" t="s">
        <v>15532</v>
      </c>
      <c r="F3657" s="66" t="s">
        <v>18816</v>
      </c>
      <c r="I3657" s="3" t="s">
        <v>21786</v>
      </c>
      <c r="J3657" s="3" t="str">
        <f>IF($B3657="SINAPI",IF(ISNUMBER(MATCH(Banco!$C3657,Analitico!$A:$A,0)),INDEX(Analitico!E:E,MATCH(Banco!$C3657,Analitico!$A:$A,0))&amp;"%",""),"")</f>
        <v>30,0028848%</v>
      </c>
      <c r="K3657" s="3" t="str">
        <f>IF($B3657="SINAPI",IF(ISNUMBER(MATCH(Banco!$C3657,Analitico!$A:$A,0)),INDEX(Analitico!F:F,MATCH(Banco!$C3657,Analitico!$A:$A,0))&amp;"%",""),"")</f>
        <v>%</v>
      </c>
    </row>
    <row r="3658" spans="1:11" ht="20.399999999999999" x14ac:dyDescent="0.2">
      <c r="A3658" s="1" t="str">
        <f t="shared" si="58"/>
        <v>SINAPI 92323</v>
      </c>
      <c r="B3658" s="3" t="s">
        <v>21783</v>
      </c>
      <c r="C3658" s="3" t="s">
        <v>3717</v>
      </c>
      <c r="D3658" s="2" t="s">
        <v>11460</v>
      </c>
      <c r="E3658" s="3" t="s">
        <v>15532</v>
      </c>
      <c r="F3658" s="66" t="s">
        <v>17620</v>
      </c>
      <c r="I3658" s="3" t="s">
        <v>21786</v>
      </c>
      <c r="J3658" s="3" t="str">
        <f>IF($B3658="SINAPI",IF(ISNUMBER(MATCH(Banco!$C3658,Analitico!$A:$A,0)),INDEX(Analitico!E:E,MATCH(Banco!$C3658,Analitico!$A:$A,0))&amp;"%",""),"")</f>
        <v>27,4869960%</v>
      </c>
      <c r="K3658" s="3" t="str">
        <f>IF($B3658="SINAPI",IF(ISNUMBER(MATCH(Banco!$C3658,Analitico!$A:$A,0)),INDEX(Analitico!F:F,MATCH(Banco!$C3658,Analitico!$A:$A,0))&amp;"%",""),"")</f>
        <v>%</v>
      </c>
    </row>
    <row r="3659" spans="1:11" ht="20.399999999999999" x14ac:dyDescent="0.2">
      <c r="A3659" s="1" t="str">
        <f t="shared" si="58"/>
        <v>SINAPI 92324</v>
      </c>
      <c r="B3659" s="3" t="s">
        <v>21783</v>
      </c>
      <c r="C3659" s="3" t="s">
        <v>3718</v>
      </c>
      <c r="D3659" s="2" t="s">
        <v>11461</v>
      </c>
      <c r="E3659" s="3" t="s">
        <v>15532</v>
      </c>
      <c r="F3659" s="66" t="s">
        <v>18817</v>
      </c>
      <c r="I3659" s="3" t="s">
        <v>21786</v>
      </c>
      <c r="J3659" s="3" t="str">
        <f>IF($B3659="SINAPI",IF(ISNUMBER(MATCH(Banco!$C3659,Analitico!$A:$A,0)),INDEX(Analitico!E:E,MATCH(Banco!$C3659,Analitico!$A:$A,0))&amp;"%",""),"")</f>
        <v>18,4160305%</v>
      </c>
      <c r="K3659" s="3" t="str">
        <f>IF($B3659="SINAPI",IF(ISNUMBER(MATCH(Banco!$C3659,Analitico!$A:$A,0)),INDEX(Analitico!F:F,MATCH(Banco!$C3659,Analitico!$A:$A,0))&amp;"%",""),"")</f>
        <v>%</v>
      </c>
    </row>
    <row r="3660" spans="1:11" ht="20.399999999999999" x14ac:dyDescent="0.2">
      <c r="A3660" s="1" t="str">
        <f t="shared" si="58"/>
        <v>SINAPI 92325</v>
      </c>
      <c r="B3660" s="3" t="s">
        <v>21783</v>
      </c>
      <c r="C3660" s="3" t="s">
        <v>3719</v>
      </c>
      <c r="D3660" s="2" t="s">
        <v>11462</v>
      </c>
      <c r="E3660" s="3" t="s">
        <v>15532</v>
      </c>
      <c r="F3660" s="66" t="s">
        <v>18818</v>
      </c>
      <c r="I3660" s="3" t="s">
        <v>21786</v>
      </c>
      <c r="J3660" s="3" t="str">
        <f>IF($B3660="SINAPI",IF(ISNUMBER(MATCH(Banco!$C3660,Analitico!$A:$A,0)),INDEX(Analitico!E:E,MATCH(Banco!$C3660,Analitico!$A:$A,0))&amp;"%",""),"")</f>
        <v>19,9515497%</v>
      </c>
      <c r="K3660" s="3" t="str">
        <f>IF($B3660="SINAPI",IF(ISNUMBER(MATCH(Banco!$C3660,Analitico!$A:$A,0)),INDEX(Analitico!F:F,MATCH(Banco!$C3660,Analitico!$A:$A,0))&amp;"%",""),"")</f>
        <v>%</v>
      </c>
    </row>
    <row r="3661" spans="1:11" ht="20.399999999999999" x14ac:dyDescent="0.2">
      <c r="A3661" s="1" t="str">
        <f t="shared" si="58"/>
        <v>SINAPI 92335</v>
      </c>
      <c r="B3661" s="3" t="s">
        <v>21783</v>
      </c>
      <c r="C3661" s="3" t="s">
        <v>3720</v>
      </c>
      <c r="D3661" s="2" t="s">
        <v>11463</v>
      </c>
      <c r="E3661" s="3" t="s">
        <v>15532</v>
      </c>
      <c r="F3661" s="66" t="s">
        <v>18819</v>
      </c>
      <c r="I3661" s="3" t="s">
        <v>21785</v>
      </c>
      <c r="J3661" s="3" t="str">
        <f>IF($B3661="SINAPI",IF(ISNUMBER(MATCH(Banco!$C3661,Analitico!$A:$A,0)),INDEX(Analitico!E:E,MATCH(Banco!$C3661,Analitico!$A:$A,0))&amp;"%",""),"")</f>
        <v>13,8411630%</v>
      </c>
      <c r="K3661" s="3" t="str">
        <f>IF($B3661="SINAPI",IF(ISNUMBER(MATCH(Banco!$C3661,Analitico!$A:$A,0)),INDEX(Analitico!F:F,MATCH(Banco!$C3661,Analitico!$A:$A,0))&amp;"%",""),"")</f>
        <v>%</v>
      </c>
    </row>
    <row r="3662" spans="1:11" ht="20.399999999999999" x14ac:dyDescent="0.2">
      <c r="A3662" s="1" t="str">
        <f t="shared" si="58"/>
        <v>SINAPI 92336</v>
      </c>
      <c r="B3662" s="3" t="s">
        <v>21783</v>
      </c>
      <c r="C3662" s="3" t="s">
        <v>3721</v>
      </c>
      <c r="D3662" s="2" t="s">
        <v>11464</v>
      </c>
      <c r="E3662" s="3" t="s">
        <v>15532</v>
      </c>
      <c r="F3662" s="66" t="s">
        <v>18820</v>
      </c>
      <c r="I3662" s="3" t="s">
        <v>21785</v>
      </c>
      <c r="J3662" s="3" t="str">
        <f>IF($B3662="SINAPI",IF(ISNUMBER(MATCH(Banco!$C3662,Analitico!$A:$A,0)),INDEX(Analitico!E:E,MATCH(Banco!$C3662,Analitico!$A:$A,0))&amp;"%",""),"")</f>
        <v>13,0251689%</v>
      </c>
      <c r="K3662" s="3" t="str">
        <f>IF($B3662="SINAPI",IF(ISNUMBER(MATCH(Banco!$C3662,Analitico!$A:$A,0)),INDEX(Analitico!F:F,MATCH(Banco!$C3662,Analitico!$A:$A,0))&amp;"%",""),"")</f>
        <v>%</v>
      </c>
    </row>
    <row r="3663" spans="1:11" ht="20.399999999999999" x14ac:dyDescent="0.2">
      <c r="A3663" s="1" t="str">
        <f t="shared" si="58"/>
        <v>SINAPI 92337</v>
      </c>
      <c r="B3663" s="3" t="s">
        <v>21783</v>
      </c>
      <c r="C3663" s="3" t="s">
        <v>3722</v>
      </c>
      <c r="D3663" s="2" t="s">
        <v>11465</v>
      </c>
      <c r="E3663" s="3" t="s">
        <v>15532</v>
      </c>
      <c r="F3663" s="66" t="s">
        <v>18821</v>
      </c>
      <c r="I3663" s="3" t="s">
        <v>21785</v>
      </c>
      <c r="J3663" s="3" t="str">
        <f>IF($B3663="SINAPI",IF(ISNUMBER(MATCH(Banco!$C3663,Analitico!$A:$A,0)),INDEX(Analitico!E:E,MATCH(Banco!$C3663,Analitico!$A:$A,0))&amp;"%",""),"")</f>
        <v>11,2072179%</v>
      </c>
      <c r="K3663" s="3" t="str">
        <f>IF($B3663="SINAPI",IF(ISNUMBER(MATCH(Banco!$C3663,Analitico!$A:$A,0)),INDEX(Analitico!F:F,MATCH(Banco!$C3663,Analitico!$A:$A,0))&amp;"%",""),"")</f>
        <v>%</v>
      </c>
    </row>
    <row r="3664" spans="1:11" ht="20.399999999999999" x14ac:dyDescent="0.2">
      <c r="A3664" s="1" t="str">
        <f t="shared" si="58"/>
        <v>SINAPI 92338</v>
      </c>
      <c r="B3664" s="3" t="s">
        <v>21783</v>
      </c>
      <c r="C3664" s="3" t="s">
        <v>3723</v>
      </c>
      <c r="D3664" s="2" t="s">
        <v>11466</v>
      </c>
      <c r="E3664" s="3" t="s">
        <v>15532</v>
      </c>
      <c r="F3664" s="66" t="s">
        <v>18822</v>
      </c>
      <c r="I3664" s="3" t="s">
        <v>21785</v>
      </c>
      <c r="J3664" s="3" t="str">
        <f>IF($B3664="SINAPI",IF(ISNUMBER(MATCH(Banco!$C3664,Analitico!$A:$A,0)),INDEX(Analitico!E:E,MATCH(Banco!$C3664,Analitico!$A:$A,0))&amp;"%",""),"")</f>
        <v>15,1524137%</v>
      </c>
      <c r="K3664" s="3" t="str">
        <f>IF($B3664="SINAPI",IF(ISNUMBER(MATCH(Banco!$C3664,Analitico!$A:$A,0)),INDEX(Analitico!F:F,MATCH(Banco!$C3664,Analitico!$A:$A,0))&amp;"%",""),"")</f>
        <v>%</v>
      </c>
    </row>
    <row r="3665" spans="1:11" ht="20.399999999999999" x14ac:dyDescent="0.2">
      <c r="A3665" s="1" t="str">
        <f t="shared" si="58"/>
        <v>SINAPI 92339</v>
      </c>
      <c r="B3665" s="3" t="s">
        <v>21783</v>
      </c>
      <c r="C3665" s="3" t="s">
        <v>3724</v>
      </c>
      <c r="D3665" s="2" t="s">
        <v>11467</v>
      </c>
      <c r="E3665" s="3" t="s">
        <v>15532</v>
      </c>
      <c r="F3665" s="66" t="s">
        <v>18823</v>
      </c>
      <c r="I3665" s="3" t="s">
        <v>21785</v>
      </c>
      <c r="J3665" s="3" t="str">
        <f>IF($B3665="SINAPI",IF(ISNUMBER(MATCH(Banco!$C3665,Analitico!$A:$A,0)),INDEX(Analitico!E:E,MATCH(Banco!$C3665,Analitico!$A:$A,0))&amp;"%",""),"")</f>
        <v>10,9810003%</v>
      </c>
      <c r="K3665" s="3" t="str">
        <f>IF($B3665="SINAPI",IF(ISNUMBER(MATCH(Banco!$C3665,Analitico!$A:$A,0)),INDEX(Analitico!F:F,MATCH(Banco!$C3665,Analitico!$A:$A,0))&amp;"%",""),"")</f>
        <v>%</v>
      </c>
    </row>
    <row r="3666" spans="1:11" ht="20.399999999999999" x14ac:dyDescent="0.2">
      <c r="A3666" s="1" t="str">
        <f t="shared" si="58"/>
        <v>SINAPI 92341</v>
      </c>
      <c r="B3666" s="3" t="s">
        <v>21783</v>
      </c>
      <c r="C3666" s="3" t="s">
        <v>3725</v>
      </c>
      <c r="D3666" s="2" t="s">
        <v>11468</v>
      </c>
      <c r="E3666" s="3" t="s">
        <v>15532</v>
      </c>
      <c r="F3666" s="66" t="s">
        <v>18824</v>
      </c>
      <c r="I3666" s="3" t="s">
        <v>21785</v>
      </c>
      <c r="J3666" s="3" t="str">
        <f>IF($B3666="SINAPI",IF(ISNUMBER(MATCH(Banco!$C3666,Analitico!$A:$A,0)),INDEX(Analitico!E:E,MATCH(Banco!$C3666,Analitico!$A:$A,0))&amp;"%",""),"")</f>
        <v>22,1299254%</v>
      </c>
      <c r="K3666" s="3" t="str">
        <f>IF($B3666="SINAPI",IF(ISNUMBER(MATCH(Banco!$C3666,Analitico!$A:$A,0)),INDEX(Analitico!F:F,MATCH(Banco!$C3666,Analitico!$A:$A,0))&amp;"%",""),"")</f>
        <v>%</v>
      </c>
    </row>
    <row r="3667" spans="1:11" ht="20.399999999999999" x14ac:dyDescent="0.2">
      <c r="A3667" s="1" t="str">
        <f t="shared" si="58"/>
        <v>SINAPI 92342</v>
      </c>
      <c r="B3667" s="3" t="s">
        <v>21783</v>
      </c>
      <c r="C3667" s="3" t="s">
        <v>3726</v>
      </c>
      <c r="D3667" s="2" t="s">
        <v>11469</v>
      </c>
      <c r="E3667" s="3" t="s">
        <v>15532</v>
      </c>
      <c r="F3667" s="66" t="s">
        <v>18825</v>
      </c>
      <c r="I3667" s="3" t="s">
        <v>21785</v>
      </c>
      <c r="J3667" s="3" t="str">
        <f>IF($B3667="SINAPI",IF(ISNUMBER(MATCH(Banco!$C3667,Analitico!$A:$A,0)),INDEX(Analitico!E:E,MATCH(Banco!$C3667,Analitico!$A:$A,0))&amp;"%",""),"")</f>
        <v>20,0301204%</v>
      </c>
      <c r="K3667" s="3" t="str">
        <f>IF($B3667="SINAPI",IF(ISNUMBER(MATCH(Banco!$C3667,Analitico!$A:$A,0)),INDEX(Analitico!F:F,MATCH(Banco!$C3667,Analitico!$A:$A,0))&amp;"%",""),"")</f>
        <v>%</v>
      </c>
    </row>
    <row r="3668" spans="1:11" ht="20.399999999999999" x14ac:dyDescent="0.2">
      <c r="A3668" s="1" t="str">
        <f t="shared" si="58"/>
        <v>SINAPI 92343</v>
      </c>
      <c r="B3668" s="3" t="s">
        <v>21783</v>
      </c>
      <c r="C3668" s="3" t="s">
        <v>3727</v>
      </c>
      <c r="D3668" s="2" t="s">
        <v>11470</v>
      </c>
      <c r="E3668" s="3" t="s">
        <v>15532</v>
      </c>
      <c r="F3668" s="66" t="s">
        <v>18826</v>
      </c>
      <c r="I3668" s="3" t="s">
        <v>21785</v>
      </c>
      <c r="J3668" s="3" t="str">
        <f>IF($B3668="SINAPI",IF(ISNUMBER(MATCH(Banco!$C3668,Analitico!$A:$A,0)),INDEX(Analitico!E:E,MATCH(Banco!$C3668,Analitico!$A:$A,0))&amp;"%",""),"")</f>
        <v>16,8551724%</v>
      </c>
      <c r="K3668" s="3" t="str">
        <f>IF($B3668="SINAPI",IF(ISNUMBER(MATCH(Banco!$C3668,Analitico!$A:$A,0)),INDEX(Analitico!F:F,MATCH(Banco!$C3668,Analitico!$A:$A,0))&amp;"%",""),"")</f>
        <v>%</v>
      </c>
    </row>
    <row r="3669" spans="1:11" ht="20.399999999999999" x14ac:dyDescent="0.2">
      <c r="A3669" s="1" t="str">
        <f t="shared" si="58"/>
        <v>SINAPI 92359</v>
      </c>
      <c r="B3669" s="3" t="s">
        <v>21783</v>
      </c>
      <c r="C3669" s="3" t="s">
        <v>3728</v>
      </c>
      <c r="D3669" s="2" t="s">
        <v>11471</v>
      </c>
      <c r="E3669" s="3" t="s">
        <v>15532</v>
      </c>
      <c r="F3669" s="66" t="s">
        <v>18827</v>
      </c>
      <c r="I3669" s="3" t="s">
        <v>21785</v>
      </c>
      <c r="J3669" s="3" t="str">
        <f>IF($B3669="SINAPI",IF(ISNUMBER(MATCH(Banco!$C3669,Analitico!$A:$A,0)),INDEX(Analitico!E:E,MATCH(Banco!$C3669,Analitico!$A:$A,0))&amp;"%",""),"")</f>
        <v>4,1225695%</v>
      </c>
      <c r="K3669" s="3" t="str">
        <f>IF($B3669="SINAPI",IF(ISNUMBER(MATCH(Banco!$C3669,Analitico!$A:$A,0)),INDEX(Analitico!F:F,MATCH(Banco!$C3669,Analitico!$A:$A,0))&amp;"%",""),"")</f>
        <v>%</v>
      </c>
    </row>
    <row r="3670" spans="1:11" ht="20.399999999999999" x14ac:dyDescent="0.2">
      <c r="A3670" s="1" t="str">
        <f t="shared" si="58"/>
        <v>SINAPI 92360</v>
      </c>
      <c r="B3670" s="3" t="s">
        <v>21783</v>
      </c>
      <c r="C3670" s="3" t="s">
        <v>3729</v>
      </c>
      <c r="D3670" s="2" t="s">
        <v>11472</v>
      </c>
      <c r="E3670" s="3" t="s">
        <v>15532</v>
      </c>
      <c r="F3670" s="66" t="s">
        <v>18828</v>
      </c>
      <c r="I3670" s="3" t="s">
        <v>21785</v>
      </c>
      <c r="J3670" s="3" t="str">
        <f>IF($B3670="SINAPI",IF(ISNUMBER(MATCH(Banco!$C3670,Analitico!$A:$A,0)),INDEX(Analitico!E:E,MATCH(Banco!$C3670,Analitico!$A:$A,0))&amp;"%",""),"")</f>
        <v>3,9565697%</v>
      </c>
      <c r="K3670" s="3" t="str">
        <f>IF($B3670="SINAPI",IF(ISNUMBER(MATCH(Banco!$C3670,Analitico!$A:$A,0)),INDEX(Analitico!F:F,MATCH(Banco!$C3670,Analitico!$A:$A,0))&amp;"%",""),"")</f>
        <v>%</v>
      </c>
    </row>
    <row r="3671" spans="1:11" ht="20.399999999999999" x14ac:dyDescent="0.2">
      <c r="A3671" s="1" t="str">
        <f t="shared" si="58"/>
        <v>SINAPI 92361</v>
      </c>
      <c r="B3671" s="3" t="s">
        <v>21783</v>
      </c>
      <c r="C3671" s="3" t="s">
        <v>3730</v>
      </c>
      <c r="D3671" s="2" t="s">
        <v>11473</v>
      </c>
      <c r="E3671" s="3" t="s">
        <v>15532</v>
      </c>
      <c r="F3671" s="66" t="s">
        <v>18829</v>
      </c>
      <c r="I3671" s="3" t="s">
        <v>21785</v>
      </c>
      <c r="J3671" s="3" t="str">
        <f>IF($B3671="SINAPI",IF(ISNUMBER(MATCH(Banco!$C3671,Analitico!$A:$A,0)),INDEX(Analitico!E:E,MATCH(Banco!$C3671,Analitico!$A:$A,0))&amp;"%",""),"")</f>
        <v>4,5997406%</v>
      </c>
      <c r="K3671" s="3" t="str">
        <f>IF($B3671="SINAPI",IF(ISNUMBER(MATCH(Banco!$C3671,Analitico!$A:$A,0)),INDEX(Analitico!F:F,MATCH(Banco!$C3671,Analitico!$A:$A,0))&amp;"%",""),"")</f>
        <v>%</v>
      </c>
    </row>
    <row r="3672" spans="1:11" ht="20.399999999999999" x14ac:dyDescent="0.2">
      <c r="A3672" s="1" t="str">
        <f t="shared" si="58"/>
        <v>SINAPI 92362</v>
      </c>
      <c r="B3672" s="3" t="s">
        <v>21783</v>
      </c>
      <c r="C3672" s="3" t="s">
        <v>3731</v>
      </c>
      <c r="D3672" s="2" t="s">
        <v>11474</v>
      </c>
      <c r="E3672" s="3" t="s">
        <v>15532</v>
      </c>
      <c r="F3672" s="66" t="s">
        <v>18830</v>
      </c>
      <c r="I3672" s="3" t="s">
        <v>21785</v>
      </c>
      <c r="J3672" s="3" t="str">
        <f>IF($B3672="SINAPI",IF(ISNUMBER(MATCH(Banco!$C3672,Analitico!$A:$A,0)),INDEX(Analitico!E:E,MATCH(Banco!$C3672,Analitico!$A:$A,0))&amp;"%",""),"")</f>
        <v>3,7331857%</v>
      </c>
      <c r="K3672" s="3" t="str">
        <f>IF($B3672="SINAPI",IF(ISNUMBER(MATCH(Banco!$C3672,Analitico!$A:$A,0)),INDEX(Analitico!F:F,MATCH(Banco!$C3672,Analitico!$A:$A,0))&amp;"%",""),"")</f>
        <v>%</v>
      </c>
    </row>
    <row r="3673" spans="1:11" ht="20.399999999999999" x14ac:dyDescent="0.2">
      <c r="A3673" s="1" t="str">
        <f t="shared" si="58"/>
        <v>SINAPI 92364</v>
      </c>
      <c r="B3673" s="3" t="s">
        <v>21783</v>
      </c>
      <c r="C3673" s="3" t="s">
        <v>3732</v>
      </c>
      <c r="D3673" s="2" t="s">
        <v>11475</v>
      </c>
      <c r="E3673" s="3" t="s">
        <v>15532</v>
      </c>
      <c r="F3673" s="66" t="s">
        <v>18465</v>
      </c>
      <c r="I3673" s="3" t="s">
        <v>21785</v>
      </c>
      <c r="J3673" s="3" t="str">
        <f>IF($B3673="SINAPI",IF(ISNUMBER(MATCH(Banco!$C3673,Analitico!$A:$A,0)),INDEX(Analitico!E:E,MATCH(Banco!$C3673,Analitico!$A:$A,0))&amp;"%",""),"")</f>
        <v>15,2736613%</v>
      </c>
      <c r="K3673" s="3" t="str">
        <f>IF($B3673="SINAPI",IF(ISNUMBER(MATCH(Banco!$C3673,Analitico!$A:$A,0)),INDEX(Analitico!F:F,MATCH(Banco!$C3673,Analitico!$A:$A,0))&amp;"%",""),"")</f>
        <v>%</v>
      </c>
    </row>
    <row r="3674" spans="1:11" ht="20.399999999999999" x14ac:dyDescent="0.2">
      <c r="A3674" s="1" t="str">
        <f t="shared" si="58"/>
        <v>SINAPI 92365</v>
      </c>
      <c r="B3674" s="3" t="s">
        <v>21783</v>
      </c>
      <c r="C3674" s="3" t="s">
        <v>3733</v>
      </c>
      <c r="D3674" s="2" t="s">
        <v>11476</v>
      </c>
      <c r="E3674" s="3" t="s">
        <v>15532</v>
      </c>
      <c r="F3674" s="66" t="s">
        <v>18831</v>
      </c>
      <c r="I3674" s="3" t="s">
        <v>21785</v>
      </c>
      <c r="J3674" s="3" t="str">
        <f>IF($B3674="SINAPI",IF(ISNUMBER(MATCH(Banco!$C3674,Analitico!$A:$A,0)),INDEX(Analitico!E:E,MATCH(Banco!$C3674,Analitico!$A:$A,0))&amp;"%",""),"")</f>
        <v>14,4601100%</v>
      </c>
      <c r="K3674" s="3" t="str">
        <f>IF($B3674="SINAPI",IF(ISNUMBER(MATCH(Banco!$C3674,Analitico!$A:$A,0)),INDEX(Analitico!F:F,MATCH(Banco!$C3674,Analitico!$A:$A,0))&amp;"%",""),"")</f>
        <v>%</v>
      </c>
    </row>
    <row r="3675" spans="1:11" ht="20.399999999999999" x14ac:dyDescent="0.2">
      <c r="A3675" s="1" t="str">
        <f t="shared" si="58"/>
        <v>SINAPI 92366</v>
      </c>
      <c r="B3675" s="3" t="s">
        <v>21783</v>
      </c>
      <c r="C3675" s="3" t="s">
        <v>3734</v>
      </c>
      <c r="D3675" s="2" t="s">
        <v>11477</v>
      </c>
      <c r="E3675" s="3" t="s">
        <v>15532</v>
      </c>
      <c r="F3675" s="66" t="s">
        <v>18832</v>
      </c>
      <c r="I3675" s="3" t="s">
        <v>21785</v>
      </c>
      <c r="J3675" s="3" t="str">
        <f>IF($B3675="SINAPI",IF(ISNUMBER(MATCH(Banco!$C3675,Analitico!$A:$A,0)),INDEX(Analitico!E:E,MATCH(Banco!$C3675,Analitico!$A:$A,0))&amp;"%",""),"")</f>
        <v>11,5604068%</v>
      </c>
      <c r="K3675" s="3" t="str">
        <f>IF($B3675="SINAPI",IF(ISNUMBER(MATCH(Banco!$C3675,Analitico!$A:$A,0)),INDEX(Analitico!F:F,MATCH(Banco!$C3675,Analitico!$A:$A,0))&amp;"%",""),"")</f>
        <v>%</v>
      </c>
    </row>
    <row r="3676" spans="1:11" ht="20.399999999999999" x14ac:dyDescent="0.2">
      <c r="A3676" s="1" t="str">
        <f t="shared" si="58"/>
        <v>SINAPI 92367</v>
      </c>
      <c r="B3676" s="3" t="s">
        <v>21783</v>
      </c>
      <c r="C3676" s="3" t="s">
        <v>3735</v>
      </c>
      <c r="D3676" s="2" t="s">
        <v>11478</v>
      </c>
      <c r="E3676" s="3" t="s">
        <v>15532</v>
      </c>
      <c r="F3676" s="66" t="s">
        <v>16988</v>
      </c>
      <c r="I3676" s="3" t="s">
        <v>21785</v>
      </c>
      <c r="J3676" s="3" t="str">
        <f>IF($B3676="SINAPI",IF(ISNUMBER(MATCH(Banco!$C3676,Analitico!$A:$A,0)),INDEX(Analitico!E:E,MATCH(Banco!$C3676,Analitico!$A:$A,0))&amp;"%",""),"")</f>
        <v>10,7485604%</v>
      </c>
      <c r="K3676" s="3" t="str">
        <f>IF($B3676="SINAPI",IF(ISNUMBER(MATCH(Banco!$C3676,Analitico!$A:$A,0)),INDEX(Analitico!F:F,MATCH(Banco!$C3676,Analitico!$A:$A,0))&amp;"%",""),"")</f>
        <v>%</v>
      </c>
    </row>
    <row r="3677" spans="1:11" ht="20.399999999999999" x14ac:dyDescent="0.2">
      <c r="A3677" s="1" t="str">
        <f t="shared" si="58"/>
        <v>SINAPI 92368</v>
      </c>
      <c r="B3677" s="3" t="s">
        <v>21783</v>
      </c>
      <c r="C3677" s="3" t="s">
        <v>3736</v>
      </c>
      <c r="D3677" s="2" t="s">
        <v>11479</v>
      </c>
      <c r="E3677" s="3" t="s">
        <v>15532</v>
      </c>
      <c r="F3677" s="66" t="s">
        <v>18833</v>
      </c>
      <c r="I3677" s="3" t="s">
        <v>21785</v>
      </c>
      <c r="J3677" s="3" t="str">
        <f>IF($B3677="SINAPI",IF(ISNUMBER(MATCH(Banco!$C3677,Analitico!$A:$A,0)),INDEX(Analitico!E:E,MATCH(Banco!$C3677,Analitico!$A:$A,0))&amp;"%",""),"")</f>
        <v>9,1814074%</v>
      </c>
      <c r="K3677" s="3" t="str">
        <f>IF($B3677="SINAPI",IF(ISNUMBER(MATCH(Banco!$C3677,Analitico!$A:$A,0)),INDEX(Analitico!F:F,MATCH(Banco!$C3677,Analitico!$A:$A,0))&amp;"%",""),"")</f>
        <v>%</v>
      </c>
    </row>
    <row r="3678" spans="1:11" ht="20.399999999999999" x14ac:dyDescent="0.2">
      <c r="A3678" s="1" t="str">
        <f t="shared" si="58"/>
        <v>SINAPI 92645</v>
      </c>
      <c r="B3678" s="3" t="s">
        <v>21783</v>
      </c>
      <c r="C3678" s="3" t="s">
        <v>3737</v>
      </c>
      <c r="D3678" s="2" t="s">
        <v>11480</v>
      </c>
      <c r="E3678" s="3" t="s">
        <v>15532</v>
      </c>
      <c r="F3678" s="66" t="s">
        <v>18834</v>
      </c>
      <c r="I3678" s="3" t="s">
        <v>21785</v>
      </c>
      <c r="J3678" s="3" t="str">
        <f>IF($B3678="SINAPI",IF(ISNUMBER(MATCH(Banco!$C3678,Analitico!$A:$A,0)),INDEX(Analitico!E:E,MATCH(Banco!$C3678,Analitico!$A:$A,0))&amp;"%",""),"")</f>
        <v>7,9070858%</v>
      </c>
      <c r="K3678" s="3" t="str">
        <f>IF($B3678="SINAPI",IF(ISNUMBER(MATCH(Banco!$C3678,Analitico!$A:$A,0)),INDEX(Analitico!F:F,MATCH(Banco!$C3678,Analitico!$A:$A,0))&amp;"%",""),"")</f>
        <v>%</v>
      </c>
    </row>
    <row r="3679" spans="1:11" ht="20.399999999999999" x14ac:dyDescent="0.2">
      <c r="A3679" s="1" t="str">
        <f t="shared" si="58"/>
        <v>SINAPI 92646</v>
      </c>
      <c r="B3679" s="3" t="s">
        <v>21783</v>
      </c>
      <c r="C3679" s="3" t="s">
        <v>3738</v>
      </c>
      <c r="D3679" s="2" t="s">
        <v>11481</v>
      </c>
      <c r="E3679" s="3" t="s">
        <v>15532</v>
      </c>
      <c r="F3679" s="66" t="s">
        <v>18835</v>
      </c>
      <c r="I3679" s="3" t="s">
        <v>21785</v>
      </c>
      <c r="J3679" s="3" t="str">
        <f>IF($B3679="SINAPI",IF(ISNUMBER(MATCH(Banco!$C3679,Analitico!$A:$A,0)),INDEX(Analitico!E:E,MATCH(Banco!$C3679,Analitico!$A:$A,0))&amp;"%",""),"")</f>
        <v>6,8157614%</v>
      </c>
      <c r="K3679" s="3" t="str">
        <f>IF($B3679="SINAPI",IF(ISNUMBER(MATCH(Banco!$C3679,Analitico!$A:$A,0)),INDEX(Analitico!F:F,MATCH(Banco!$C3679,Analitico!$A:$A,0))&amp;"%",""),"")</f>
        <v>%</v>
      </c>
    </row>
    <row r="3680" spans="1:11" ht="20.399999999999999" x14ac:dyDescent="0.2">
      <c r="A3680" s="1" t="str">
        <f t="shared" si="58"/>
        <v>SINAPI 92648</v>
      </c>
      <c r="B3680" s="3" t="s">
        <v>21783</v>
      </c>
      <c r="C3680" s="3" t="s">
        <v>3739</v>
      </c>
      <c r="D3680" s="2" t="s">
        <v>11482</v>
      </c>
      <c r="E3680" s="3" t="s">
        <v>15532</v>
      </c>
      <c r="F3680" s="66" t="s">
        <v>18836</v>
      </c>
      <c r="I3680" s="3" t="s">
        <v>21785</v>
      </c>
      <c r="J3680" s="3" t="str">
        <f>IF($B3680="SINAPI",IF(ISNUMBER(MATCH(Banco!$C3680,Analitico!$A:$A,0)),INDEX(Analitico!E:E,MATCH(Banco!$C3680,Analitico!$A:$A,0))&amp;"%",""),"")</f>
        <v>7,1156186%</v>
      </c>
      <c r="K3680" s="3" t="str">
        <f>IF($B3680="SINAPI",IF(ISNUMBER(MATCH(Banco!$C3680,Analitico!$A:$A,0)),INDEX(Analitico!F:F,MATCH(Banco!$C3680,Analitico!$A:$A,0))&amp;"%",""),"")</f>
        <v>%</v>
      </c>
    </row>
    <row r="3681" spans="1:11" ht="20.399999999999999" x14ac:dyDescent="0.2">
      <c r="A3681" s="1" t="str">
        <f t="shared" si="58"/>
        <v>SINAPI 92649</v>
      </c>
      <c r="B3681" s="3" t="s">
        <v>21783</v>
      </c>
      <c r="C3681" s="3" t="s">
        <v>3740</v>
      </c>
      <c r="D3681" s="2" t="s">
        <v>11483</v>
      </c>
      <c r="E3681" s="3" t="s">
        <v>15532</v>
      </c>
      <c r="F3681" s="66" t="s">
        <v>18837</v>
      </c>
      <c r="I3681" s="3" t="s">
        <v>21785</v>
      </c>
      <c r="J3681" s="3" t="str">
        <f>IF($B3681="SINAPI",IF(ISNUMBER(MATCH(Banco!$C3681,Analitico!$A:$A,0)),INDEX(Analitico!E:E,MATCH(Banco!$C3681,Analitico!$A:$A,0))&amp;"%",""),"")</f>
        <v>6,7189472%</v>
      </c>
      <c r="K3681" s="3" t="str">
        <f>IF($B3681="SINAPI",IF(ISNUMBER(MATCH(Banco!$C3681,Analitico!$A:$A,0)),INDEX(Analitico!F:F,MATCH(Banco!$C3681,Analitico!$A:$A,0))&amp;"%",""),"")</f>
        <v>%</v>
      </c>
    </row>
    <row r="3682" spans="1:11" ht="20.399999999999999" x14ac:dyDescent="0.2">
      <c r="A3682" s="1" t="str">
        <f t="shared" si="58"/>
        <v>SINAPI 92650</v>
      </c>
      <c r="B3682" s="3" t="s">
        <v>21783</v>
      </c>
      <c r="C3682" s="3" t="s">
        <v>3741</v>
      </c>
      <c r="D3682" s="2" t="s">
        <v>11484</v>
      </c>
      <c r="E3682" s="3" t="s">
        <v>15532</v>
      </c>
      <c r="F3682" s="66" t="s">
        <v>18838</v>
      </c>
      <c r="I3682" s="3" t="s">
        <v>21785</v>
      </c>
      <c r="J3682" s="3" t="str">
        <f>IF($B3682="SINAPI",IF(ISNUMBER(MATCH(Banco!$C3682,Analitico!$A:$A,0)),INDEX(Analitico!E:E,MATCH(Banco!$C3682,Analitico!$A:$A,0))&amp;"%",""),"")</f>
        <v>5,0858099%</v>
      </c>
      <c r="K3682" s="3" t="str">
        <f>IF($B3682="SINAPI",IF(ISNUMBER(MATCH(Banco!$C3682,Analitico!$A:$A,0)),INDEX(Analitico!F:F,MATCH(Banco!$C3682,Analitico!$A:$A,0))&amp;"%",""),"")</f>
        <v>%</v>
      </c>
    </row>
    <row r="3683" spans="1:11" ht="20.399999999999999" x14ac:dyDescent="0.2">
      <c r="A3683" s="1" t="str">
        <f t="shared" ref="A3683:A3746" si="59">CONCATENAR</f>
        <v>SINAPI 92652</v>
      </c>
      <c r="B3683" s="3" t="s">
        <v>21783</v>
      </c>
      <c r="C3683" s="3" t="s">
        <v>3742</v>
      </c>
      <c r="D3683" s="2" t="s">
        <v>11485</v>
      </c>
      <c r="E3683" s="3" t="s">
        <v>15532</v>
      </c>
      <c r="F3683" s="66" t="s">
        <v>15824</v>
      </c>
      <c r="I3683" s="3" t="s">
        <v>21785</v>
      </c>
      <c r="J3683" s="3" t="str">
        <f>IF($B3683="SINAPI",IF(ISNUMBER(MATCH(Banco!$C3683,Analitico!$A:$A,0)),INDEX(Analitico!E:E,MATCH(Banco!$C3683,Analitico!$A:$A,0))&amp;"%",""),"")</f>
        <v>21,5276526%</v>
      </c>
      <c r="K3683" s="3" t="str">
        <f>IF($B3683="SINAPI",IF(ISNUMBER(MATCH(Banco!$C3683,Analitico!$A:$A,0)),INDEX(Analitico!F:F,MATCH(Banco!$C3683,Analitico!$A:$A,0))&amp;"%",""),"")</f>
        <v>%</v>
      </c>
    </row>
    <row r="3684" spans="1:11" ht="20.399999999999999" x14ac:dyDescent="0.2">
      <c r="A3684" s="1" t="str">
        <f t="shared" si="59"/>
        <v>SINAPI 92653</v>
      </c>
      <c r="B3684" s="3" t="s">
        <v>21783</v>
      </c>
      <c r="C3684" s="3" t="s">
        <v>3743</v>
      </c>
      <c r="D3684" s="2" t="s">
        <v>11486</v>
      </c>
      <c r="E3684" s="3" t="s">
        <v>15532</v>
      </c>
      <c r="F3684" s="66" t="s">
        <v>18839</v>
      </c>
      <c r="I3684" s="3" t="s">
        <v>21785</v>
      </c>
      <c r="J3684" s="3" t="str">
        <f>IF($B3684="SINAPI",IF(ISNUMBER(MATCH(Banco!$C3684,Analitico!$A:$A,0)),INDEX(Analitico!E:E,MATCH(Banco!$C3684,Analitico!$A:$A,0))&amp;"%",""),"")</f>
        <v>20,0919030%</v>
      </c>
      <c r="K3684" s="3" t="str">
        <f>IF($B3684="SINAPI",IF(ISNUMBER(MATCH(Banco!$C3684,Analitico!$A:$A,0)),INDEX(Analitico!F:F,MATCH(Banco!$C3684,Analitico!$A:$A,0))&amp;"%",""),"")</f>
        <v>%</v>
      </c>
    </row>
    <row r="3685" spans="1:11" ht="20.399999999999999" x14ac:dyDescent="0.2">
      <c r="A3685" s="1" t="str">
        <f t="shared" si="59"/>
        <v>SINAPI 92654</v>
      </c>
      <c r="B3685" s="3" t="s">
        <v>21783</v>
      </c>
      <c r="C3685" s="3" t="s">
        <v>3744</v>
      </c>
      <c r="D3685" s="2" t="s">
        <v>11487</v>
      </c>
      <c r="E3685" s="3" t="s">
        <v>15532</v>
      </c>
      <c r="F3685" s="66" t="s">
        <v>18840</v>
      </c>
      <c r="I3685" s="3" t="s">
        <v>21785</v>
      </c>
      <c r="J3685" s="3" t="str">
        <f>IF($B3685="SINAPI",IF(ISNUMBER(MATCH(Banco!$C3685,Analitico!$A:$A,0)),INDEX(Analitico!E:E,MATCH(Banco!$C3685,Analitico!$A:$A,0))&amp;"%",""),"")</f>
        <v>15,8878504%</v>
      </c>
      <c r="K3685" s="3" t="str">
        <f>IF($B3685="SINAPI",IF(ISNUMBER(MATCH(Banco!$C3685,Analitico!$A:$A,0)),INDEX(Analitico!F:F,MATCH(Banco!$C3685,Analitico!$A:$A,0))&amp;"%",""),"")</f>
        <v>%</v>
      </c>
    </row>
    <row r="3686" spans="1:11" ht="20.399999999999999" x14ac:dyDescent="0.2">
      <c r="A3686" s="1" t="str">
        <f t="shared" si="59"/>
        <v>SINAPI 92655</v>
      </c>
      <c r="B3686" s="3" t="s">
        <v>21783</v>
      </c>
      <c r="C3686" s="3" t="s">
        <v>3745</v>
      </c>
      <c r="D3686" s="2" t="s">
        <v>11488</v>
      </c>
      <c r="E3686" s="3" t="s">
        <v>15532</v>
      </c>
      <c r="F3686" s="66" t="s">
        <v>18841</v>
      </c>
      <c r="I3686" s="3" t="s">
        <v>21785</v>
      </c>
      <c r="J3686" s="3" t="str">
        <f>IF($B3686="SINAPI",IF(ISNUMBER(MATCH(Banco!$C3686,Analitico!$A:$A,0)),INDEX(Analitico!E:E,MATCH(Banco!$C3686,Analitico!$A:$A,0))&amp;"%",""),"")</f>
        <v>14,4133756%</v>
      </c>
      <c r="K3686" s="3" t="str">
        <f>IF($B3686="SINAPI",IF(ISNUMBER(MATCH(Banco!$C3686,Analitico!$A:$A,0)),INDEX(Analitico!F:F,MATCH(Banco!$C3686,Analitico!$A:$A,0))&amp;"%",""),"")</f>
        <v>%</v>
      </c>
    </row>
    <row r="3687" spans="1:11" ht="20.399999999999999" x14ac:dyDescent="0.2">
      <c r="A3687" s="1" t="str">
        <f t="shared" si="59"/>
        <v>SINAPI 92656</v>
      </c>
      <c r="B3687" s="3" t="s">
        <v>21783</v>
      </c>
      <c r="C3687" s="3" t="s">
        <v>3746</v>
      </c>
      <c r="D3687" s="2" t="s">
        <v>11489</v>
      </c>
      <c r="E3687" s="3" t="s">
        <v>15532</v>
      </c>
      <c r="F3687" s="66" t="s">
        <v>18686</v>
      </c>
      <c r="I3687" s="3" t="s">
        <v>21785</v>
      </c>
      <c r="J3687" s="3" t="str">
        <f>IF($B3687="SINAPI",IF(ISNUMBER(MATCH(Banco!$C3687,Analitico!$A:$A,0)),INDEX(Analitico!E:E,MATCH(Banco!$C3687,Analitico!$A:$A,0))&amp;"%",""),"")</f>
        <v>12,0548551%</v>
      </c>
      <c r="K3687" s="3" t="str">
        <f>IF($B3687="SINAPI",IF(ISNUMBER(MATCH(Banco!$C3687,Analitico!$A:$A,0)),INDEX(Analitico!F:F,MATCH(Banco!$C3687,Analitico!$A:$A,0))&amp;"%",""),"")</f>
        <v>%</v>
      </c>
    </row>
    <row r="3688" spans="1:11" ht="20.399999999999999" x14ac:dyDescent="0.2">
      <c r="A3688" s="1" t="str">
        <f t="shared" si="59"/>
        <v>SINAPI 92687</v>
      </c>
      <c r="B3688" s="3" t="s">
        <v>21783</v>
      </c>
      <c r="C3688" s="3" t="s">
        <v>3747</v>
      </c>
      <c r="D3688" s="2" t="s">
        <v>11490</v>
      </c>
      <c r="E3688" s="3" t="s">
        <v>15532</v>
      </c>
      <c r="F3688" s="66" t="s">
        <v>18842</v>
      </c>
      <c r="I3688" s="3" t="s">
        <v>21785</v>
      </c>
      <c r="J3688" s="3" t="str">
        <f>IF($B3688="SINAPI",IF(ISNUMBER(MATCH(Banco!$C3688,Analitico!$A:$A,0)),INDEX(Analitico!E:E,MATCH(Banco!$C3688,Analitico!$A:$A,0))&amp;"%",""),"")</f>
        <v>28,5496764%</v>
      </c>
      <c r="K3688" s="3" t="str">
        <f>IF($B3688="SINAPI",IF(ISNUMBER(MATCH(Banco!$C3688,Analitico!$A:$A,0)),INDEX(Analitico!F:F,MATCH(Banco!$C3688,Analitico!$A:$A,0))&amp;"%",""),"")</f>
        <v>%</v>
      </c>
    </row>
    <row r="3689" spans="1:11" ht="20.399999999999999" x14ac:dyDescent="0.2">
      <c r="A3689" s="1" t="str">
        <f t="shared" si="59"/>
        <v>SINAPI 92688</v>
      </c>
      <c r="B3689" s="3" t="s">
        <v>21783</v>
      </c>
      <c r="C3689" s="3" t="s">
        <v>3748</v>
      </c>
      <c r="D3689" s="2" t="s">
        <v>11491</v>
      </c>
      <c r="E3689" s="3" t="s">
        <v>15532</v>
      </c>
      <c r="F3689" s="66" t="s">
        <v>18843</v>
      </c>
      <c r="I3689" s="3" t="s">
        <v>21785</v>
      </c>
      <c r="J3689" s="3" t="str">
        <f>IF($B3689="SINAPI",IF(ISNUMBER(MATCH(Banco!$C3689,Analitico!$A:$A,0)),INDEX(Analitico!E:E,MATCH(Banco!$C3689,Analitico!$A:$A,0))&amp;"%",""),"")</f>
        <v>34,7136326%</v>
      </c>
      <c r="K3689" s="3" t="str">
        <f>IF($B3689="SINAPI",IF(ISNUMBER(MATCH(Banco!$C3689,Analitico!$A:$A,0)),INDEX(Analitico!F:F,MATCH(Banco!$C3689,Analitico!$A:$A,0))&amp;"%",""),"")</f>
        <v>%</v>
      </c>
    </row>
    <row r="3690" spans="1:11" ht="20.399999999999999" x14ac:dyDescent="0.2">
      <c r="A3690" s="1" t="str">
        <f t="shared" si="59"/>
        <v>SINAPI 92689</v>
      </c>
      <c r="B3690" s="3" t="s">
        <v>21783</v>
      </c>
      <c r="C3690" s="3" t="s">
        <v>3749</v>
      </c>
      <c r="D3690" s="2" t="s">
        <v>11492</v>
      </c>
      <c r="E3690" s="3" t="s">
        <v>15532</v>
      </c>
      <c r="F3690" s="66" t="s">
        <v>18844</v>
      </c>
      <c r="I3690" s="3" t="s">
        <v>21785</v>
      </c>
      <c r="J3690" s="3" t="str">
        <f>IF($B3690="SINAPI",IF(ISNUMBER(MATCH(Banco!$C3690,Analitico!$A:$A,0)),INDEX(Analitico!E:E,MATCH(Banco!$C3690,Analitico!$A:$A,0))&amp;"%",""),"")</f>
        <v>12,9336476%</v>
      </c>
      <c r="K3690" s="3" t="str">
        <f>IF($B3690="SINAPI",IF(ISNUMBER(MATCH(Banco!$C3690,Analitico!$A:$A,0)),INDEX(Analitico!F:F,MATCH(Banco!$C3690,Analitico!$A:$A,0))&amp;"%",""),"")</f>
        <v>%</v>
      </c>
    </row>
    <row r="3691" spans="1:11" ht="20.399999999999999" x14ac:dyDescent="0.2">
      <c r="A3691" s="1" t="str">
        <f t="shared" si="59"/>
        <v>SINAPI 92690</v>
      </c>
      <c r="B3691" s="3" t="s">
        <v>21783</v>
      </c>
      <c r="C3691" s="3" t="s">
        <v>3750</v>
      </c>
      <c r="D3691" s="2" t="s">
        <v>11493</v>
      </c>
      <c r="E3691" s="3" t="s">
        <v>15532</v>
      </c>
      <c r="F3691" s="66" t="s">
        <v>18845</v>
      </c>
      <c r="I3691" s="3" t="s">
        <v>21785</v>
      </c>
      <c r="J3691" s="3" t="str">
        <f>IF($B3691="SINAPI",IF(ISNUMBER(MATCH(Banco!$C3691,Analitico!$A:$A,0)),INDEX(Analitico!E:E,MATCH(Banco!$C3691,Analitico!$A:$A,0))&amp;"%",""),"")</f>
        <v>15,7151335%</v>
      </c>
      <c r="K3691" s="3" t="str">
        <f>IF($B3691="SINAPI",IF(ISNUMBER(MATCH(Banco!$C3691,Analitico!$A:$A,0)),INDEX(Analitico!F:F,MATCH(Banco!$C3691,Analitico!$A:$A,0))&amp;"%",""),"")</f>
        <v>%</v>
      </c>
    </row>
    <row r="3692" spans="1:11" ht="20.399999999999999" x14ac:dyDescent="0.2">
      <c r="A3692" s="1" t="str">
        <f t="shared" si="59"/>
        <v>SINAPI 92691</v>
      </c>
      <c r="B3692" s="3" t="s">
        <v>21783</v>
      </c>
      <c r="C3692" s="3" t="s">
        <v>3751</v>
      </c>
      <c r="D3692" s="2" t="s">
        <v>11494</v>
      </c>
      <c r="E3692" s="3" t="s">
        <v>15532</v>
      </c>
      <c r="F3692" s="66" t="s">
        <v>18846</v>
      </c>
      <c r="I3692" s="3" t="s">
        <v>21785</v>
      </c>
      <c r="J3692" s="3" t="str">
        <f>IF($B3692="SINAPI",IF(ISNUMBER(MATCH(Banco!$C3692,Analitico!$A:$A,0)),INDEX(Analitico!E:E,MATCH(Banco!$C3692,Analitico!$A:$A,0))&amp;"%",""),"")</f>
        <v>23,9803028%</v>
      </c>
      <c r="K3692" s="3" t="str">
        <f>IF($B3692="SINAPI",IF(ISNUMBER(MATCH(Banco!$C3692,Analitico!$A:$A,0)),INDEX(Analitico!F:F,MATCH(Banco!$C3692,Analitico!$A:$A,0))&amp;"%",""),"")</f>
        <v>%</v>
      </c>
    </row>
    <row r="3693" spans="1:11" ht="20.399999999999999" x14ac:dyDescent="0.2">
      <c r="A3693" s="1" t="str">
        <f t="shared" si="59"/>
        <v>SINAPI 94462</v>
      </c>
      <c r="B3693" s="3" t="s">
        <v>21783</v>
      </c>
      <c r="C3693" s="3" t="s">
        <v>3752</v>
      </c>
      <c r="D3693" s="2" t="s">
        <v>11495</v>
      </c>
      <c r="E3693" s="3" t="s">
        <v>15532</v>
      </c>
      <c r="F3693" s="66" t="s">
        <v>18847</v>
      </c>
      <c r="I3693" s="3" t="s">
        <v>21785</v>
      </c>
      <c r="J3693" s="3" t="str">
        <f>IF($B3693="SINAPI",IF(ISNUMBER(MATCH(Banco!$C3693,Analitico!$A:$A,0)),INDEX(Analitico!E:E,MATCH(Banco!$C3693,Analitico!$A:$A,0))&amp;"%",""),"")</f>
        <v>18,4947688%</v>
      </c>
      <c r="K3693" s="3" t="str">
        <f>IF($B3693="SINAPI",IF(ISNUMBER(MATCH(Banco!$C3693,Analitico!$A:$A,0)),INDEX(Analitico!F:F,MATCH(Banco!$C3693,Analitico!$A:$A,0))&amp;"%",""),"")</f>
        <v>%</v>
      </c>
    </row>
    <row r="3694" spans="1:11" ht="20.399999999999999" x14ac:dyDescent="0.2">
      <c r="A3694" s="1" t="str">
        <f t="shared" si="59"/>
        <v>SINAPI 94463</v>
      </c>
      <c r="B3694" s="3" t="s">
        <v>21783</v>
      </c>
      <c r="C3694" s="3" t="s">
        <v>3753</v>
      </c>
      <c r="D3694" s="2" t="s">
        <v>11496</v>
      </c>
      <c r="E3694" s="3" t="s">
        <v>15532</v>
      </c>
      <c r="F3694" s="66" t="s">
        <v>18848</v>
      </c>
      <c r="I3694" s="3" t="s">
        <v>21785</v>
      </c>
      <c r="J3694" s="3" t="str">
        <f>IF($B3694="SINAPI",IF(ISNUMBER(MATCH(Banco!$C3694,Analitico!$A:$A,0)),INDEX(Analitico!E:E,MATCH(Banco!$C3694,Analitico!$A:$A,0))&amp;"%",""),"")</f>
        <v>17,6351785%</v>
      </c>
      <c r="K3694" s="3" t="str">
        <f>IF($B3694="SINAPI",IF(ISNUMBER(MATCH(Banco!$C3694,Analitico!$A:$A,0)),INDEX(Analitico!F:F,MATCH(Banco!$C3694,Analitico!$A:$A,0))&amp;"%",""),"")</f>
        <v>%</v>
      </c>
    </row>
    <row r="3695" spans="1:11" ht="20.399999999999999" x14ac:dyDescent="0.2">
      <c r="A3695" s="1" t="str">
        <f t="shared" si="59"/>
        <v>SINAPI 94464</v>
      </c>
      <c r="B3695" s="3" t="s">
        <v>21783</v>
      </c>
      <c r="C3695" s="3" t="s">
        <v>3754</v>
      </c>
      <c r="D3695" s="2" t="s">
        <v>11497</v>
      </c>
      <c r="E3695" s="3" t="s">
        <v>15532</v>
      </c>
      <c r="F3695" s="66" t="s">
        <v>18849</v>
      </c>
      <c r="I3695" s="3" t="s">
        <v>21785</v>
      </c>
      <c r="J3695" s="3" t="str">
        <f>IF($B3695="SINAPI",IF(ISNUMBER(MATCH(Banco!$C3695,Analitico!$A:$A,0)),INDEX(Analitico!E:E,MATCH(Banco!$C3695,Analitico!$A:$A,0))&amp;"%",""),"")</f>
        <v>15,8575825%</v>
      </c>
      <c r="K3695" s="3" t="str">
        <f>IF($B3695="SINAPI",IF(ISNUMBER(MATCH(Banco!$C3695,Analitico!$A:$A,0)),INDEX(Analitico!F:F,MATCH(Banco!$C3695,Analitico!$A:$A,0))&amp;"%",""),"")</f>
        <v>%</v>
      </c>
    </row>
    <row r="3696" spans="1:11" ht="20.399999999999999" x14ac:dyDescent="0.2">
      <c r="A3696" s="1" t="str">
        <f t="shared" si="59"/>
        <v>SINAPI 94602</v>
      </c>
      <c r="B3696" s="3" t="s">
        <v>21783</v>
      </c>
      <c r="C3696" s="3" t="s">
        <v>3755</v>
      </c>
      <c r="D3696" s="2" t="s">
        <v>11498</v>
      </c>
      <c r="E3696" s="3" t="s">
        <v>15532</v>
      </c>
      <c r="F3696" s="66" t="s">
        <v>18850</v>
      </c>
      <c r="I3696" s="3" t="s">
        <v>21786</v>
      </c>
      <c r="J3696" s="3" t="str">
        <f>IF($B3696="SINAPI",IF(ISNUMBER(MATCH(Banco!$C3696,Analitico!$A:$A,0)),INDEX(Analitico!E:E,MATCH(Banco!$C3696,Analitico!$A:$A,0))&amp;"%",""),"")</f>
        <v>9,8065285%</v>
      </c>
      <c r="K3696" s="3" t="str">
        <f>IF($B3696="SINAPI",IF(ISNUMBER(MATCH(Banco!$C3696,Analitico!$A:$A,0)),INDEX(Analitico!F:F,MATCH(Banco!$C3696,Analitico!$A:$A,0))&amp;"%",""),"")</f>
        <v>%</v>
      </c>
    </row>
    <row r="3697" spans="1:11" ht="20.399999999999999" x14ac:dyDescent="0.2">
      <c r="A3697" s="1" t="str">
        <f t="shared" si="59"/>
        <v>SINAPI 94603</v>
      </c>
      <c r="B3697" s="3" t="s">
        <v>21783</v>
      </c>
      <c r="C3697" s="3" t="s">
        <v>3756</v>
      </c>
      <c r="D3697" s="2" t="s">
        <v>11499</v>
      </c>
      <c r="E3697" s="3" t="s">
        <v>15532</v>
      </c>
      <c r="F3697" s="66" t="s">
        <v>18851</v>
      </c>
      <c r="I3697" s="3" t="s">
        <v>21786</v>
      </c>
      <c r="J3697" s="3" t="str">
        <f>IF($B3697="SINAPI",IF(ISNUMBER(MATCH(Banco!$C3697,Analitico!$A:$A,0)),INDEX(Analitico!E:E,MATCH(Banco!$C3697,Analitico!$A:$A,0))&amp;"%",""),"")</f>
        <v>7,4844074%</v>
      </c>
      <c r="K3697" s="3" t="str">
        <f>IF($B3697="SINAPI",IF(ISNUMBER(MATCH(Banco!$C3697,Analitico!$A:$A,0)),INDEX(Analitico!F:F,MATCH(Banco!$C3697,Analitico!$A:$A,0))&amp;"%",""),"")</f>
        <v>%</v>
      </c>
    </row>
    <row r="3698" spans="1:11" ht="20.399999999999999" x14ac:dyDescent="0.2">
      <c r="A3698" s="1" t="str">
        <f t="shared" si="59"/>
        <v>SINAPI 94604</v>
      </c>
      <c r="B3698" s="3" t="s">
        <v>21783</v>
      </c>
      <c r="C3698" s="3" t="s">
        <v>3757</v>
      </c>
      <c r="D3698" s="2" t="s">
        <v>11500</v>
      </c>
      <c r="E3698" s="3" t="s">
        <v>15532</v>
      </c>
      <c r="F3698" s="66" t="s">
        <v>18852</v>
      </c>
      <c r="I3698" s="3" t="s">
        <v>21786</v>
      </c>
      <c r="J3698" s="3" t="str">
        <f>IF($B3698="SINAPI",IF(ISNUMBER(MATCH(Banco!$C3698,Analitico!$A:$A,0)),INDEX(Analitico!E:E,MATCH(Banco!$C3698,Analitico!$A:$A,0))&amp;"%",""),"")</f>
        <v>5,4857680%</v>
      </c>
      <c r="K3698" s="3" t="str">
        <f>IF($B3698="SINAPI",IF(ISNUMBER(MATCH(Banco!$C3698,Analitico!$A:$A,0)),INDEX(Analitico!F:F,MATCH(Banco!$C3698,Analitico!$A:$A,0))&amp;"%",""),"")</f>
        <v>%</v>
      </c>
    </row>
    <row r="3699" spans="1:11" ht="20.399999999999999" x14ac:dyDescent="0.2">
      <c r="A3699" s="1" t="str">
        <f t="shared" si="59"/>
        <v>SINAPI 94605</v>
      </c>
      <c r="B3699" s="3" t="s">
        <v>21783</v>
      </c>
      <c r="C3699" s="3" t="s">
        <v>3758</v>
      </c>
      <c r="D3699" s="2" t="s">
        <v>11501</v>
      </c>
      <c r="E3699" s="3" t="s">
        <v>15532</v>
      </c>
      <c r="F3699" s="66" t="s">
        <v>18853</v>
      </c>
      <c r="I3699" s="3" t="s">
        <v>21786</v>
      </c>
      <c r="J3699" s="3" t="str">
        <f>IF($B3699="SINAPI",IF(ISNUMBER(MATCH(Banco!$C3699,Analitico!$A:$A,0)),INDEX(Analitico!E:E,MATCH(Banco!$C3699,Analitico!$A:$A,0))&amp;"%",""),"")</f>
        <v>4,0959397%</v>
      </c>
      <c r="K3699" s="3" t="str">
        <f>IF($B3699="SINAPI",IF(ISNUMBER(MATCH(Banco!$C3699,Analitico!$A:$A,0)),INDEX(Analitico!F:F,MATCH(Banco!$C3699,Analitico!$A:$A,0))&amp;"%",""),"")</f>
        <v>%</v>
      </c>
    </row>
    <row r="3700" spans="1:11" x14ac:dyDescent="0.2">
      <c r="A3700" s="1" t="str">
        <f t="shared" si="59"/>
        <v>SINAPI 94648</v>
      </c>
      <c r="B3700" s="3" t="s">
        <v>21783</v>
      </c>
      <c r="C3700" s="3" t="s">
        <v>3759</v>
      </c>
      <c r="D3700" s="2" t="s">
        <v>11502</v>
      </c>
      <c r="E3700" s="3" t="s">
        <v>15532</v>
      </c>
      <c r="F3700" s="66" t="s">
        <v>16631</v>
      </c>
      <c r="I3700" s="3" t="s">
        <v>21785</v>
      </c>
      <c r="J3700" s="3" t="str">
        <f>IF($B3700="SINAPI",IF(ISNUMBER(MATCH(Banco!$C3700,Analitico!$A:$A,0)),INDEX(Analitico!E:E,MATCH(Banco!$C3700,Analitico!$A:$A,0))&amp;"%",""),"")</f>
        <v>30,9968847%</v>
      </c>
      <c r="K3700" s="3" t="str">
        <f>IF($B3700="SINAPI",IF(ISNUMBER(MATCH(Banco!$C3700,Analitico!$A:$A,0)),INDEX(Analitico!F:F,MATCH(Banco!$C3700,Analitico!$A:$A,0))&amp;"%",""),"")</f>
        <v>%</v>
      </c>
    </row>
    <row r="3701" spans="1:11" x14ac:dyDescent="0.2">
      <c r="A3701" s="1" t="str">
        <f t="shared" si="59"/>
        <v>SINAPI 94649</v>
      </c>
      <c r="B3701" s="3" t="s">
        <v>21783</v>
      </c>
      <c r="C3701" s="3" t="s">
        <v>3760</v>
      </c>
      <c r="D3701" s="2" t="s">
        <v>11503</v>
      </c>
      <c r="E3701" s="3" t="s">
        <v>15532</v>
      </c>
      <c r="F3701" s="66" t="s">
        <v>18854</v>
      </c>
      <c r="I3701" s="3" t="s">
        <v>21785</v>
      </c>
      <c r="J3701" s="3" t="str">
        <f>IF($B3701="SINAPI",IF(ISNUMBER(MATCH(Banco!$C3701,Analitico!$A:$A,0)),INDEX(Analitico!E:E,MATCH(Banco!$C3701,Analitico!$A:$A,0))&amp;"%",""),"")</f>
        <v>21,9614417%</v>
      </c>
      <c r="K3701" s="3" t="str">
        <f>IF($B3701="SINAPI",IF(ISNUMBER(MATCH(Banco!$C3701,Analitico!$A:$A,0)),INDEX(Analitico!F:F,MATCH(Banco!$C3701,Analitico!$A:$A,0))&amp;"%",""),"")</f>
        <v>%</v>
      </c>
    </row>
    <row r="3702" spans="1:11" x14ac:dyDescent="0.2">
      <c r="A3702" s="1" t="str">
        <f t="shared" si="59"/>
        <v>SINAPI 94650</v>
      </c>
      <c r="B3702" s="3" t="s">
        <v>21783</v>
      </c>
      <c r="C3702" s="3" t="s">
        <v>3761</v>
      </c>
      <c r="D3702" s="2" t="s">
        <v>11504</v>
      </c>
      <c r="E3702" s="3" t="s">
        <v>15532</v>
      </c>
      <c r="F3702" s="66" t="s">
        <v>18855</v>
      </c>
      <c r="I3702" s="3" t="s">
        <v>21785</v>
      </c>
      <c r="J3702" s="3" t="str">
        <f>IF($B3702="SINAPI",IF(ISNUMBER(MATCH(Banco!$C3702,Analitico!$A:$A,0)),INDEX(Analitico!E:E,MATCH(Banco!$C3702,Analitico!$A:$A,0))&amp;"%",""),"")</f>
        <v>19,3905817%</v>
      </c>
      <c r="K3702" s="3" t="str">
        <f>IF($B3702="SINAPI",IF(ISNUMBER(MATCH(Banco!$C3702,Analitico!$A:$A,0)),INDEX(Analitico!F:F,MATCH(Banco!$C3702,Analitico!$A:$A,0))&amp;"%",""),"")</f>
        <v>%</v>
      </c>
    </row>
    <row r="3703" spans="1:11" x14ac:dyDescent="0.2">
      <c r="A3703" s="1" t="str">
        <f t="shared" si="59"/>
        <v>SINAPI 94651</v>
      </c>
      <c r="B3703" s="3" t="s">
        <v>21783</v>
      </c>
      <c r="C3703" s="3" t="s">
        <v>3762</v>
      </c>
      <c r="D3703" s="2" t="s">
        <v>11505</v>
      </c>
      <c r="E3703" s="3" t="s">
        <v>15532</v>
      </c>
      <c r="F3703" s="66" t="s">
        <v>18856</v>
      </c>
      <c r="I3703" s="3" t="s">
        <v>21785</v>
      </c>
      <c r="J3703" s="3" t="str">
        <f>IF($B3703="SINAPI",IF(ISNUMBER(MATCH(Banco!$C3703,Analitico!$A:$A,0)),INDEX(Analitico!E:E,MATCH(Banco!$C3703,Analitico!$A:$A,0))&amp;"%",""),"")</f>
        <v>23,2414448%</v>
      </c>
      <c r="K3703" s="3" t="str">
        <f>IF($B3703="SINAPI",IF(ISNUMBER(MATCH(Banco!$C3703,Analitico!$A:$A,0)),INDEX(Analitico!F:F,MATCH(Banco!$C3703,Analitico!$A:$A,0))&amp;"%",""),"")</f>
        <v>%</v>
      </c>
    </row>
    <row r="3704" spans="1:11" x14ac:dyDescent="0.2">
      <c r="A3704" s="1" t="str">
        <f t="shared" si="59"/>
        <v>SINAPI 94652</v>
      </c>
      <c r="B3704" s="3" t="s">
        <v>21783</v>
      </c>
      <c r="C3704" s="3" t="s">
        <v>3763</v>
      </c>
      <c r="D3704" s="2" t="s">
        <v>11506</v>
      </c>
      <c r="E3704" s="3" t="s">
        <v>15532</v>
      </c>
      <c r="F3704" s="66" t="s">
        <v>18857</v>
      </c>
      <c r="I3704" s="3" t="s">
        <v>21785</v>
      </c>
      <c r="J3704" s="3" t="str">
        <f>IF($B3704="SINAPI",IF(ISNUMBER(MATCH(Banco!$C3704,Analitico!$A:$A,0)),INDEX(Analitico!E:E,MATCH(Banco!$C3704,Analitico!$A:$A,0))&amp;"%",""),"")</f>
        <v>19,9757134%</v>
      </c>
      <c r="K3704" s="3" t="str">
        <f>IF($B3704="SINAPI",IF(ISNUMBER(MATCH(Banco!$C3704,Analitico!$A:$A,0)),INDEX(Analitico!F:F,MATCH(Banco!$C3704,Analitico!$A:$A,0))&amp;"%",""),"")</f>
        <v>%</v>
      </c>
    </row>
    <row r="3705" spans="1:11" x14ac:dyDescent="0.2">
      <c r="A3705" s="1" t="str">
        <f t="shared" si="59"/>
        <v>SINAPI 94653</v>
      </c>
      <c r="B3705" s="3" t="s">
        <v>21783</v>
      </c>
      <c r="C3705" s="3" t="s">
        <v>3764</v>
      </c>
      <c r="D3705" s="2" t="s">
        <v>11507</v>
      </c>
      <c r="E3705" s="3" t="s">
        <v>15532</v>
      </c>
      <c r="F3705" s="66" t="s">
        <v>18858</v>
      </c>
      <c r="I3705" s="3" t="s">
        <v>21785</v>
      </c>
      <c r="J3705" s="3" t="str">
        <f>IF($B3705="SINAPI",IF(ISNUMBER(MATCH(Banco!$C3705,Analitico!$A:$A,0)),INDEX(Analitico!E:E,MATCH(Banco!$C3705,Analitico!$A:$A,0))&amp;"%",""),"")</f>
        <v>18,2638105%</v>
      </c>
      <c r="K3705" s="3" t="str">
        <f>IF($B3705="SINAPI",IF(ISNUMBER(MATCH(Banco!$C3705,Analitico!$A:$A,0)),INDEX(Analitico!F:F,MATCH(Banco!$C3705,Analitico!$A:$A,0))&amp;"%",""),"")</f>
        <v>%</v>
      </c>
    </row>
    <row r="3706" spans="1:11" x14ac:dyDescent="0.2">
      <c r="A3706" s="1" t="str">
        <f t="shared" si="59"/>
        <v>SINAPI 94654</v>
      </c>
      <c r="B3706" s="3" t="s">
        <v>21783</v>
      </c>
      <c r="C3706" s="3" t="s">
        <v>3765</v>
      </c>
      <c r="D3706" s="2" t="s">
        <v>11508</v>
      </c>
      <c r="E3706" s="3" t="s">
        <v>15532</v>
      </c>
      <c r="F3706" s="66" t="s">
        <v>18859</v>
      </c>
      <c r="I3706" s="3" t="s">
        <v>21785</v>
      </c>
      <c r="J3706" s="3" t="str">
        <f>IF($B3706="SINAPI",IF(ISNUMBER(MATCH(Banco!$C3706,Analitico!$A:$A,0)),INDEX(Analitico!E:E,MATCH(Banco!$C3706,Analitico!$A:$A,0))&amp;"%",""),"")</f>
        <v>16,7930511%</v>
      </c>
      <c r="K3706" s="3" t="str">
        <f>IF($B3706="SINAPI",IF(ISNUMBER(MATCH(Banco!$C3706,Analitico!$A:$A,0)),INDEX(Analitico!F:F,MATCH(Banco!$C3706,Analitico!$A:$A,0))&amp;"%",""),"")</f>
        <v>%</v>
      </c>
    </row>
    <row r="3707" spans="1:11" x14ac:dyDescent="0.2">
      <c r="A3707" s="1" t="str">
        <f t="shared" si="59"/>
        <v>SINAPI 94655</v>
      </c>
      <c r="B3707" s="3" t="s">
        <v>21783</v>
      </c>
      <c r="C3707" s="3" t="s">
        <v>3766</v>
      </c>
      <c r="D3707" s="2" t="s">
        <v>11509</v>
      </c>
      <c r="E3707" s="3" t="s">
        <v>15532</v>
      </c>
      <c r="F3707" s="66" t="s">
        <v>18860</v>
      </c>
      <c r="I3707" s="3" t="s">
        <v>21785</v>
      </c>
      <c r="J3707" s="3" t="str">
        <f>IF($B3707="SINAPI",IF(ISNUMBER(MATCH(Banco!$C3707,Analitico!$A:$A,0)),INDEX(Analitico!E:E,MATCH(Banco!$C3707,Analitico!$A:$A,0))&amp;"%",""),"")</f>
        <v>17,2326273%</v>
      </c>
      <c r="K3707" s="3" t="str">
        <f>IF($B3707="SINAPI",IF(ISNUMBER(MATCH(Banco!$C3707,Analitico!$A:$A,0)),INDEX(Analitico!F:F,MATCH(Banco!$C3707,Analitico!$A:$A,0))&amp;"%",""),"")</f>
        <v>%</v>
      </c>
    </row>
    <row r="3708" spans="1:11" ht="20.399999999999999" x14ac:dyDescent="0.2">
      <c r="A3708" s="1" t="str">
        <f t="shared" si="59"/>
        <v>SINAPI 94716</v>
      </c>
      <c r="B3708" s="3" t="s">
        <v>21783</v>
      </c>
      <c r="C3708" s="3" t="s">
        <v>3767</v>
      </c>
      <c r="D3708" s="2" t="s">
        <v>11510</v>
      </c>
      <c r="E3708" s="3" t="s">
        <v>15532</v>
      </c>
      <c r="F3708" s="66" t="s">
        <v>16712</v>
      </c>
      <c r="I3708" s="3" t="s">
        <v>21785</v>
      </c>
      <c r="J3708" s="3" t="str">
        <f>IF($B3708="SINAPI",IF(ISNUMBER(MATCH(Banco!$C3708,Analitico!$A:$A,0)),INDEX(Analitico!E:E,MATCH(Banco!$C3708,Analitico!$A:$A,0))&amp;"%",""),"")</f>
        <v>9,9887766%</v>
      </c>
      <c r="K3708" s="3" t="str">
        <f>IF($B3708="SINAPI",IF(ISNUMBER(MATCH(Banco!$C3708,Analitico!$A:$A,0)),INDEX(Analitico!F:F,MATCH(Banco!$C3708,Analitico!$A:$A,0))&amp;"%",""),"")</f>
        <v>%</v>
      </c>
    </row>
    <row r="3709" spans="1:11" ht="20.399999999999999" x14ac:dyDescent="0.2">
      <c r="A3709" s="1" t="str">
        <f t="shared" si="59"/>
        <v>SINAPI 94717</v>
      </c>
      <c r="B3709" s="3" t="s">
        <v>21783</v>
      </c>
      <c r="C3709" s="3" t="s">
        <v>3768</v>
      </c>
      <c r="D3709" s="2" t="s">
        <v>11511</v>
      </c>
      <c r="E3709" s="3" t="s">
        <v>15532</v>
      </c>
      <c r="F3709" s="66" t="s">
        <v>18861</v>
      </c>
      <c r="I3709" s="3" t="s">
        <v>21785</v>
      </c>
      <c r="J3709" s="3" t="str">
        <f>IF($B3709="SINAPI",IF(ISNUMBER(MATCH(Banco!$C3709,Analitico!$A:$A,0)),INDEX(Analitico!E:E,MATCH(Banco!$C3709,Analitico!$A:$A,0))&amp;"%",""),"")</f>
        <v>7,4983187%</v>
      </c>
      <c r="K3709" s="3" t="str">
        <f>IF($B3709="SINAPI",IF(ISNUMBER(MATCH(Banco!$C3709,Analitico!$A:$A,0)),INDEX(Analitico!F:F,MATCH(Banco!$C3709,Analitico!$A:$A,0))&amp;"%",""),"")</f>
        <v>%</v>
      </c>
    </row>
    <row r="3710" spans="1:11" ht="20.399999999999999" x14ac:dyDescent="0.2">
      <c r="A3710" s="1" t="str">
        <f t="shared" si="59"/>
        <v>SINAPI 94718</v>
      </c>
      <c r="B3710" s="3" t="s">
        <v>21783</v>
      </c>
      <c r="C3710" s="3" t="s">
        <v>3769</v>
      </c>
      <c r="D3710" s="2" t="s">
        <v>11512</v>
      </c>
      <c r="E3710" s="3" t="s">
        <v>15532</v>
      </c>
      <c r="F3710" s="66" t="s">
        <v>18862</v>
      </c>
      <c r="I3710" s="3" t="s">
        <v>21785</v>
      </c>
      <c r="J3710" s="3" t="str">
        <f>IF($B3710="SINAPI",IF(ISNUMBER(MATCH(Banco!$C3710,Analitico!$A:$A,0)),INDEX(Analitico!E:E,MATCH(Banco!$C3710,Analitico!$A:$A,0))&amp;"%",""),"")</f>
        <v>7,5044975%</v>
      </c>
      <c r="K3710" s="3" t="str">
        <f>IF($B3710="SINAPI",IF(ISNUMBER(MATCH(Banco!$C3710,Analitico!$A:$A,0)),INDEX(Analitico!F:F,MATCH(Banco!$C3710,Analitico!$A:$A,0))&amp;"%",""),"")</f>
        <v>%</v>
      </c>
    </row>
    <row r="3711" spans="1:11" ht="20.399999999999999" x14ac:dyDescent="0.2">
      <c r="A3711" s="1" t="str">
        <f t="shared" si="59"/>
        <v>SINAPI 94719</v>
      </c>
      <c r="B3711" s="3" t="s">
        <v>21783</v>
      </c>
      <c r="C3711" s="3" t="s">
        <v>3770</v>
      </c>
      <c r="D3711" s="2" t="s">
        <v>11513</v>
      </c>
      <c r="E3711" s="3" t="s">
        <v>15532</v>
      </c>
      <c r="F3711" s="66" t="s">
        <v>18863</v>
      </c>
      <c r="I3711" s="3" t="s">
        <v>21785</v>
      </c>
      <c r="J3711" s="3" t="str">
        <f>IF($B3711="SINAPI",IF(ISNUMBER(MATCH(Banco!$C3711,Analitico!$A:$A,0)),INDEX(Analitico!E:E,MATCH(Banco!$C3711,Analitico!$A:$A,0))&amp;"%",""),"")</f>
        <v>7,2282189%</v>
      </c>
      <c r="K3711" s="3" t="str">
        <f>IF($B3711="SINAPI",IF(ISNUMBER(MATCH(Banco!$C3711,Analitico!$A:$A,0)),INDEX(Analitico!F:F,MATCH(Banco!$C3711,Analitico!$A:$A,0))&amp;"%",""),"")</f>
        <v>%</v>
      </c>
    </row>
    <row r="3712" spans="1:11" ht="20.399999999999999" x14ac:dyDescent="0.2">
      <c r="A3712" s="1" t="str">
        <f t="shared" si="59"/>
        <v>SINAPI 94720</v>
      </c>
      <c r="B3712" s="3" t="s">
        <v>21783</v>
      </c>
      <c r="C3712" s="3" t="s">
        <v>3771</v>
      </c>
      <c r="D3712" s="2" t="s">
        <v>11514</v>
      </c>
      <c r="E3712" s="3" t="s">
        <v>15532</v>
      </c>
      <c r="F3712" s="66" t="s">
        <v>17528</v>
      </c>
      <c r="I3712" s="3" t="s">
        <v>21785</v>
      </c>
      <c r="J3712" s="3" t="str">
        <f>IF($B3712="SINAPI",IF(ISNUMBER(MATCH(Banco!$C3712,Analitico!$A:$A,0)),INDEX(Analitico!E:E,MATCH(Banco!$C3712,Analitico!$A:$A,0))&amp;"%",""),"")</f>
        <v>7,2744014%</v>
      </c>
      <c r="K3712" s="3" t="str">
        <f>IF($B3712="SINAPI",IF(ISNUMBER(MATCH(Banco!$C3712,Analitico!$A:$A,0)),INDEX(Analitico!F:F,MATCH(Banco!$C3712,Analitico!$A:$A,0))&amp;"%",""),"")</f>
        <v>%</v>
      </c>
    </row>
    <row r="3713" spans="1:11" ht="20.399999999999999" x14ac:dyDescent="0.2">
      <c r="A3713" s="1" t="str">
        <f t="shared" si="59"/>
        <v>SINAPI 94721</v>
      </c>
      <c r="B3713" s="3" t="s">
        <v>21783</v>
      </c>
      <c r="C3713" s="3" t="s">
        <v>3772</v>
      </c>
      <c r="D3713" s="2" t="s">
        <v>11515</v>
      </c>
      <c r="E3713" s="3" t="s">
        <v>15532</v>
      </c>
      <c r="F3713" s="66" t="s">
        <v>18864</v>
      </c>
      <c r="I3713" s="3" t="s">
        <v>21785</v>
      </c>
      <c r="J3713" s="3" t="str">
        <f>IF($B3713="SINAPI",IF(ISNUMBER(MATCH(Banco!$C3713,Analitico!$A:$A,0)),INDEX(Analitico!E:E,MATCH(Banco!$C3713,Analitico!$A:$A,0))&amp;"%",""),"")</f>
        <v>7,5032446%</v>
      </c>
      <c r="K3713" s="3" t="str">
        <f>IF($B3713="SINAPI",IF(ISNUMBER(MATCH(Banco!$C3713,Analitico!$A:$A,0)),INDEX(Analitico!F:F,MATCH(Banco!$C3713,Analitico!$A:$A,0))&amp;"%",""),"")</f>
        <v>%</v>
      </c>
    </row>
    <row r="3714" spans="1:11" ht="20.399999999999999" x14ac:dyDescent="0.2">
      <c r="A3714" s="1" t="str">
        <f t="shared" si="59"/>
        <v>SINAPI 94722</v>
      </c>
      <c r="B3714" s="3" t="s">
        <v>21783</v>
      </c>
      <c r="C3714" s="3" t="s">
        <v>3773</v>
      </c>
      <c r="D3714" s="2" t="s">
        <v>11516</v>
      </c>
      <c r="E3714" s="3" t="s">
        <v>15532</v>
      </c>
      <c r="F3714" s="66" t="s">
        <v>18865</v>
      </c>
      <c r="I3714" s="3" t="s">
        <v>21785</v>
      </c>
      <c r="J3714" s="3" t="str">
        <f>IF($B3714="SINAPI",IF(ISNUMBER(MATCH(Banco!$C3714,Analitico!$A:$A,0)),INDEX(Analitico!E:E,MATCH(Banco!$C3714,Analitico!$A:$A,0))&amp;"%",""),"")</f>
        <v>6,8929612%</v>
      </c>
      <c r="K3714" s="3" t="str">
        <f>IF($B3714="SINAPI",IF(ISNUMBER(MATCH(Banco!$C3714,Analitico!$A:$A,0)),INDEX(Analitico!F:F,MATCH(Banco!$C3714,Analitico!$A:$A,0))&amp;"%",""),"")</f>
        <v>%</v>
      </c>
    </row>
    <row r="3715" spans="1:11" ht="20.399999999999999" x14ac:dyDescent="0.2">
      <c r="A3715" s="1" t="str">
        <f t="shared" si="59"/>
        <v>SINAPI 94723</v>
      </c>
      <c r="B3715" s="3" t="s">
        <v>21783</v>
      </c>
      <c r="C3715" s="3" t="s">
        <v>3774</v>
      </c>
      <c r="D3715" s="2" t="s">
        <v>11517</v>
      </c>
      <c r="E3715" s="3" t="s">
        <v>15532</v>
      </c>
      <c r="F3715" s="66" t="s">
        <v>18866</v>
      </c>
      <c r="I3715" s="3" t="s">
        <v>21785</v>
      </c>
      <c r="J3715" s="3" t="str">
        <f>IF($B3715="SINAPI",IF(ISNUMBER(MATCH(Banco!$C3715,Analitico!$A:$A,0)),INDEX(Analitico!E:E,MATCH(Banco!$C3715,Analitico!$A:$A,0))&amp;"%",""),"")</f>
        <v>5,8391530%</v>
      </c>
      <c r="K3715" s="3" t="str">
        <f>IF($B3715="SINAPI",IF(ISNUMBER(MATCH(Banco!$C3715,Analitico!$A:$A,0)),INDEX(Analitico!F:F,MATCH(Banco!$C3715,Analitico!$A:$A,0))&amp;"%",""),"")</f>
        <v>%</v>
      </c>
    </row>
    <row r="3716" spans="1:11" ht="20.399999999999999" x14ac:dyDescent="0.2">
      <c r="A3716" s="1" t="str">
        <f t="shared" si="59"/>
        <v>SINAPI 95697</v>
      </c>
      <c r="B3716" s="3" t="s">
        <v>21783</v>
      </c>
      <c r="C3716" s="3" t="s">
        <v>3775</v>
      </c>
      <c r="D3716" s="2" t="s">
        <v>11518</v>
      </c>
      <c r="E3716" s="3" t="s">
        <v>15532</v>
      </c>
      <c r="F3716" s="66" t="s">
        <v>18867</v>
      </c>
      <c r="I3716" s="3" t="s">
        <v>21785</v>
      </c>
      <c r="J3716" s="3" t="str">
        <f>IF($B3716="SINAPI",IF(ISNUMBER(MATCH(Banco!$C3716,Analitico!$A:$A,0)),INDEX(Analitico!E:E,MATCH(Banco!$C3716,Analitico!$A:$A,0))&amp;"%",""),"")</f>
        <v>4,5107738%</v>
      </c>
      <c r="K3716" s="3" t="str">
        <f>IF($B3716="SINAPI",IF(ISNUMBER(MATCH(Banco!$C3716,Analitico!$A:$A,0)),INDEX(Analitico!F:F,MATCH(Banco!$C3716,Analitico!$A:$A,0))&amp;"%",""),"")</f>
        <v>%</v>
      </c>
    </row>
    <row r="3717" spans="1:11" x14ac:dyDescent="0.2">
      <c r="A3717" s="1" t="str">
        <f t="shared" si="59"/>
        <v>SINAPI 96635</v>
      </c>
      <c r="B3717" s="3" t="s">
        <v>21783</v>
      </c>
      <c r="C3717" s="3" t="s">
        <v>3776</v>
      </c>
      <c r="D3717" s="2" t="s">
        <v>11519</v>
      </c>
      <c r="E3717" s="3" t="s">
        <v>15532</v>
      </c>
      <c r="F3717" s="66" t="s">
        <v>15860</v>
      </c>
      <c r="I3717" s="3" t="s">
        <v>21786</v>
      </c>
      <c r="J3717" s="3" t="str">
        <f>IF($B3717="SINAPI",IF(ISNUMBER(MATCH(Banco!$C3717,Analitico!$A:$A,0)),INDEX(Analitico!E:E,MATCH(Banco!$C3717,Analitico!$A:$A,0))&amp;"%",""),"")</f>
        <v>55,9139786%</v>
      </c>
      <c r="K3717" s="3" t="str">
        <f>IF($B3717="SINAPI",IF(ISNUMBER(MATCH(Banco!$C3717,Analitico!$A:$A,0)),INDEX(Analitico!F:F,MATCH(Banco!$C3717,Analitico!$A:$A,0))&amp;"%",""),"")</f>
        <v>%</v>
      </c>
    </row>
    <row r="3718" spans="1:11" x14ac:dyDescent="0.2">
      <c r="A3718" s="1" t="str">
        <f t="shared" si="59"/>
        <v>SINAPI 96636</v>
      </c>
      <c r="B3718" s="3" t="s">
        <v>21783</v>
      </c>
      <c r="C3718" s="3" t="s">
        <v>3777</v>
      </c>
      <c r="D3718" s="2" t="s">
        <v>11520</v>
      </c>
      <c r="E3718" s="3" t="s">
        <v>15532</v>
      </c>
      <c r="F3718" s="66" t="s">
        <v>18868</v>
      </c>
      <c r="I3718" s="3" t="s">
        <v>21786</v>
      </c>
      <c r="J3718" s="3" t="str">
        <f>IF($B3718="SINAPI",IF(ISNUMBER(MATCH(Banco!$C3718,Analitico!$A:$A,0)),INDEX(Analitico!E:E,MATCH(Banco!$C3718,Analitico!$A:$A,0))&amp;"%",""),"")</f>
        <v>54,2079209%</v>
      </c>
      <c r="K3718" s="3" t="str">
        <f>IF($B3718="SINAPI",IF(ISNUMBER(MATCH(Banco!$C3718,Analitico!$A:$A,0)),INDEX(Analitico!F:F,MATCH(Banco!$C3718,Analitico!$A:$A,0))&amp;"%",""),"")</f>
        <v>%</v>
      </c>
    </row>
    <row r="3719" spans="1:11" ht="20.399999999999999" x14ac:dyDescent="0.2">
      <c r="A3719" s="1" t="str">
        <f t="shared" si="59"/>
        <v>SINAPI 96644</v>
      </c>
      <c r="B3719" s="3" t="s">
        <v>21783</v>
      </c>
      <c r="C3719" s="3" t="s">
        <v>3778</v>
      </c>
      <c r="D3719" s="2" t="s">
        <v>11521</v>
      </c>
      <c r="E3719" s="3" t="s">
        <v>15532</v>
      </c>
      <c r="F3719" s="66" t="s">
        <v>18869</v>
      </c>
      <c r="I3719" s="3" t="s">
        <v>21786</v>
      </c>
      <c r="J3719" s="3" t="str">
        <f>IF($B3719="SINAPI",IF(ISNUMBER(MATCH(Banco!$C3719,Analitico!$A:$A,0)),INDEX(Analitico!E:E,MATCH(Banco!$C3719,Analitico!$A:$A,0))&amp;"%",""),"")</f>
        <v>31,9965502%</v>
      </c>
      <c r="K3719" s="3" t="str">
        <f>IF($B3719="SINAPI",IF(ISNUMBER(MATCH(Banco!$C3719,Analitico!$A:$A,0)),INDEX(Analitico!F:F,MATCH(Banco!$C3719,Analitico!$A:$A,0))&amp;"%",""),"")</f>
        <v>%</v>
      </c>
    </row>
    <row r="3720" spans="1:11" ht="20.399999999999999" x14ac:dyDescent="0.2">
      <c r="A3720" s="1" t="str">
        <f t="shared" si="59"/>
        <v>SINAPI 96645</v>
      </c>
      <c r="B3720" s="3" t="s">
        <v>21783</v>
      </c>
      <c r="C3720" s="3" t="s">
        <v>3779</v>
      </c>
      <c r="D3720" s="2" t="s">
        <v>11522</v>
      </c>
      <c r="E3720" s="3" t="s">
        <v>15532</v>
      </c>
      <c r="F3720" s="66" t="s">
        <v>18870</v>
      </c>
      <c r="I3720" s="3" t="s">
        <v>21786</v>
      </c>
      <c r="J3720" s="3" t="str">
        <f>IF($B3720="SINAPI",IF(ISNUMBER(MATCH(Banco!$C3720,Analitico!$A:$A,0)),INDEX(Analitico!E:E,MATCH(Banco!$C3720,Analitico!$A:$A,0))&amp;"%",""),"")</f>
        <v>35,8886718%</v>
      </c>
      <c r="K3720" s="3" t="str">
        <f>IF($B3720="SINAPI",IF(ISNUMBER(MATCH(Banco!$C3720,Analitico!$A:$A,0)),INDEX(Analitico!F:F,MATCH(Banco!$C3720,Analitico!$A:$A,0))&amp;"%",""),"")</f>
        <v>%</v>
      </c>
    </row>
    <row r="3721" spans="1:11" ht="20.399999999999999" x14ac:dyDescent="0.2">
      <c r="A3721" s="1" t="str">
        <f t="shared" si="59"/>
        <v>SINAPI 96646</v>
      </c>
      <c r="B3721" s="3" t="s">
        <v>21783</v>
      </c>
      <c r="C3721" s="3" t="s">
        <v>3780</v>
      </c>
      <c r="D3721" s="2" t="s">
        <v>11523</v>
      </c>
      <c r="E3721" s="3" t="s">
        <v>15532</v>
      </c>
      <c r="F3721" s="66" t="s">
        <v>18871</v>
      </c>
      <c r="I3721" s="3" t="s">
        <v>21786</v>
      </c>
      <c r="J3721" s="3" t="str">
        <f>IF($B3721="SINAPI",IF(ISNUMBER(MATCH(Banco!$C3721,Analitico!$A:$A,0)),INDEX(Analitico!E:E,MATCH(Banco!$C3721,Analitico!$A:$A,0))&amp;"%",""),"")</f>
        <v>30,9438470%</v>
      </c>
      <c r="K3721" s="3" t="str">
        <f>IF($B3721="SINAPI",IF(ISNUMBER(MATCH(Banco!$C3721,Analitico!$A:$A,0)),INDEX(Analitico!F:F,MATCH(Banco!$C3721,Analitico!$A:$A,0))&amp;"%",""),"")</f>
        <v>%</v>
      </c>
    </row>
    <row r="3722" spans="1:11" ht="20.399999999999999" x14ac:dyDescent="0.2">
      <c r="A3722" s="1" t="str">
        <f t="shared" si="59"/>
        <v>SINAPI 96647</v>
      </c>
      <c r="B3722" s="3" t="s">
        <v>21783</v>
      </c>
      <c r="C3722" s="3" t="s">
        <v>3781</v>
      </c>
      <c r="D3722" s="2" t="s">
        <v>11524</v>
      </c>
      <c r="E3722" s="3" t="s">
        <v>15532</v>
      </c>
      <c r="F3722" s="66" t="s">
        <v>18872</v>
      </c>
      <c r="I3722" s="3" t="s">
        <v>21786</v>
      </c>
      <c r="J3722" s="3" t="str">
        <f>IF($B3722="SINAPI",IF(ISNUMBER(MATCH(Banco!$C3722,Analitico!$A:$A,0)),INDEX(Analitico!E:E,MATCH(Banco!$C3722,Analitico!$A:$A,0))&amp;"%",""),"")</f>
        <v>30,3174603%</v>
      </c>
      <c r="K3722" s="3" t="str">
        <f>IF($B3722="SINAPI",IF(ISNUMBER(MATCH(Banco!$C3722,Analitico!$A:$A,0)),INDEX(Analitico!F:F,MATCH(Banco!$C3722,Analitico!$A:$A,0))&amp;"%",""),"")</f>
        <v>%</v>
      </c>
    </row>
    <row r="3723" spans="1:11" ht="20.399999999999999" x14ac:dyDescent="0.2">
      <c r="A3723" s="1" t="str">
        <f t="shared" si="59"/>
        <v>SINAPI 96648</v>
      </c>
      <c r="B3723" s="3" t="s">
        <v>21783</v>
      </c>
      <c r="C3723" s="3" t="s">
        <v>3782</v>
      </c>
      <c r="D3723" s="2" t="s">
        <v>11525</v>
      </c>
      <c r="E3723" s="3" t="s">
        <v>15532</v>
      </c>
      <c r="F3723" s="66" t="s">
        <v>18873</v>
      </c>
      <c r="I3723" s="3" t="s">
        <v>21786</v>
      </c>
      <c r="J3723" s="3" t="str">
        <f>IF($B3723="SINAPI",IF(ISNUMBER(MATCH(Banco!$C3723,Analitico!$A:$A,0)),INDEX(Analitico!E:E,MATCH(Banco!$C3723,Analitico!$A:$A,0))&amp;"%",""),"")</f>
        <v>25,7692307%</v>
      </c>
      <c r="K3723" s="3" t="str">
        <f>IF($B3723="SINAPI",IF(ISNUMBER(MATCH(Banco!$C3723,Analitico!$A:$A,0)),INDEX(Analitico!F:F,MATCH(Banco!$C3723,Analitico!$A:$A,0))&amp;"%",""),"")</f>
        <v>%</v>
      </c>
    </row>
    <row r="3724" spans="1:11" ht="20.399999999999999" x14ac:dyDescent="0.2">
      <c r="A3724" s="1" t="str">
        <f t="shared" si="59"/>
        <v>SINAPI 96649</v>
      </c>
      <c r="B3724" s="3" t="s">
        <v>21783</v>
      </c>
      <c r="C3724" s="3" t="s">
        <v>3783</v>
      </c>
      <c r="D3724" s="2" t="s">
        <v>11526</v>
      </c>
      <c r="E3724" s="3" t="s">
        <v>15532</v>
      </c>
      <c r="F3724" s="66" t="s">
        <v>18874</v>
      </c>
      <c r="I3724" s="3" t="s">
        <v>21786</v>
      </c>
      <c r="J3724" s="3" t="str">
        <f>IF($B3724="SINAPI",IF(ISNUMBER(MATCH(Banco!$C3724,Analitico!$A:$A,0)),INDEX(Analitico!E:E,MATCH(Banco!$C3724,Analitico!$A:$A,0))&amp;"%",""),"")</f>
        <v>20,5115830%</v>
      </c>
      <c r="K3724" s="3" t="str">
        <f>IF($B3724="SINAPI",IF(ISNUMBER(MATCH(Banco!$C3724,Analitico!$A:$A,0)),INDEX(Analitico!F:F,MATCH(Banco!$C3724,Analitico!$A:$A,0))&amp;"%",""),"")</f>
        <v>%</v>
      </c>
    </row>
    <row r="3725" spans="1:11" x14ac:dyDescent="0.2">
      <c r="A3725" s="1" t="str">
        <f t="shared" si="59"/>
        <v>SINAPI 96668</v>
      </c>
      <c r="B3725" s="3" t="s">
        <v>21783</v>
      </c>
      <c r="C3725" s="3" t="s">
        <v>3784</v>
      </c>
      <c r="D3725" s="2" t="s">
        <v>11527</v>
      </c>
      <c r="E3725" s="3" t="s">
        <v>15532</v>
      </c>
      <c r="F3725" s="66" t="s">
        <v>18875</v>
      </c>
      <c r="I3725" s="3" t="s">
        <v>21786</v>
      </c>
      <c r="J3725" s="3" t="str">
        <f>IF($B3725="SINAPI",IF(ISNUMBER(MATCH(Banco!$C3725,Analitico!$A:$A,0)),INDEX(Analitico!E:E,MATCH(Banco!$C3725,Analitico!$A:$A,0))&amp;"%",""),"")</f>
        <v>17,3531026%</v>
      </c>
      <c r="K3725" s="3" t="str">
        <f>IF($B3725="SINAPI",IF(ISNUMBER(MATCH(Banco!$C3725,Analitico!$A:$A,0)),INDEX(Analitico!F:F,MATCH(Banco!$C3725,Analitico!$A:$A,0))&amp;"%",""),"")</f>
        <v>%</v>
      </c>
    </row>
    <row r="3726" spans="1:11" x14ac:dyDescent="0.2">
      <c r="A3726" s="1" t="str">
        <f t="shared" si="59"/>
        <v>SINAPI 96669</v>
      </c>
      <c r="B3726" s="3" t="s">
        <v>21783</v>
      </c>
      <c r="C3726" s="3" t="s">
        <v>3785</v>
      </c>
      <c r="D3726" s="2" t="s">
        <v>11528</v>
      </c>
      <c r="E3726" s="3" t="s">
        <v>15532</v>
      </c>
      <c r="F3726" s="66" t="s">
        <v>18876</v>
      </c>
      <c r="I3726" s="3" t="s">
        <v>21786</v>
      </c>
      <c r="J3726" s="3" t="str">
        <f>IF($B3726="SINAPI",IF(ISNUMBER(MATCH(Banco!$C3726,Analitico!$A:$A,0)),INDEX(Analitico!E:E,MATCH(Banco!$C3726,Analitico!$A:$A,0))&amp;"%",""),"")</f>
        <v>28,4913067%</v>
      </c>
      <c r="K3726" s="3" t="str">
        <f>IF($B3726="SINAPI",IF(ISNUMBER(MATCH(Banco!$C3726,Analitico!$A:$A,0)),INDEX(Analitico!F:F,MATCH(Banco!$C3726,Analitico!$A:$A,0))&amp;"%",""),"")</f>
        <v>%</v>
      </c>
    </row>
    <row r="3727" spans="1:11" x14ac:dyDescent="0.2">
      <c r="A3727" s="1" t="str">
        <f t="shared" si="59"/>
        <v>SINAPI 96670</v>
      </c>
      <c r="B3727" s="3" t="s">
        <v>21783</v>
      </c>
      <c r="C3727" s="3" t="s">
        <v>3786</v>
      </c>
      <c r="D3727" s="2" t="s">
        <v>11529</v>
      </c>
      <c r="E3727" s="3" t="s">
        <v>15532</v>
      </c>
      <c r="F3727" s="66" t="s">
        <v>18184</v>
      </c>
      <c r="I3727" s="3" t="s">
        <v>21786</v>
      </c>
      <c r="J3727" s="3" t="str">
        <f>IF($B3727="SINAPI",IF(ISNUMBER(MATCH(Banco!$C3727,Analitico!$A:$A,0)),INDEX(Analitico!E:E,MATCH(Banco!$C3727,Analitico!$A:$A,0))&amp;"%",""),"")</f>
        <v>26,4313387%</v>
      </c>
      <c r="K3727" s="3" t="str">
        <f>IF($B3727="SINAPI",IF(ISNUMBER(MATCH(Banco!$C3727,Analitico!$A:$A,0)),INDEX(Analitico!F:F,MATCH(Banco!$C3727,Analitico!$A:$A,0))&amp;"%",""),"")</f>
        <v>%</v>
      </c>
    </row>
    <row r="3728" spans="1:11" x14ac:dyDescent="0.2">
      <c r="A3728" s="1" t="str">
        <f t="shared" si="59"/>
        <v>SINAPI 96671</v>
      </c>
      <c r="B3728" s="3" t="s">
        <v>21783</v>
      </c>
      <c r="C3728" s="3" t="s">
        <v>3787</v>
      </c>
      <c r="D3728" s="2" t="s">
        <v>11530</v>
      </c>
      <c r="E3728" s="3" t="s">
        <v>15532</v>
      </c>
      <c r="F3728" s="66" t="s">
        <v>18877</v>
      </c>
      <c r="I3728" s="3" t="s">
        <v>21786</v>
      </c>
      <c r="J3728" s="3" t="str">
        <f>IF($B3728="SINAPI",IF(ISNUMBER(MATCH(Banco!$C3728,Analitico!$A:$A,0)),INDEX(Analitico!E:E,MATCH(Banco!$C3728,Analitico!$A:$A,0))&amp;"%",""),"")</f>
        <v>21,0928652%</v>
      </c>
      <c r="K3728" s="3" t="str">
        <f>IF($B3728="SINAPI",IF(ISNUMBER(MATCH(Banco!$C3728,Analitico!$A:$A,0)),INDEX(Analitico!F:F,MATCH(Banco!$C3728,Analitico!$A:$A,0))&amp;"%",""),"")</f>
        <v>%</v>
      </c>
    </row>
    <row r="3729" spans="1:11" x14ac:dyDescent="0.2">
      <c r="A3729" s="1" t="str">
        <f t="shared" si="59"/>
        <v>SINAPI 96672</v>
      </c>
      <c r="B3729" s="3" t="s">
        <v>21783</v>
      </c>
      <c r="C3729" s="3" t="s">
        <v>3788</v>
      </c>
      <c r="D3729" s="2" t="s">
        <v>11531</v>
      </c>
      <c r="E3729" s="3" t="s">
        <v>15532</v>
      </c>
      <c r="F3729" s="66" t="s">
        <v>18878</v>
      </c>
      <c r="I3729" s="3" t="s">
        <v>21786</v>
      </c>
      <c r="J3729" s="3" t="str">
        <f>IF($B3729="SINAPI",IF(ISNUMBER(MATCH(Banco!$C3729,Analitico!$A:$A,0)),INDEX(Analitico!E:E,MATCH(Banco!$C3729,Analitico!$A:$A,0))&amp;"%",""),"")</f>
        <v>16,9538632%</v>
      </c>
      <c r="K3729" s="3" t="str">
        <f>IF($B3729="SINAPI",IF(ISNUMBER(MATCH(Banco!$C3729,Analitico!$A:$A,0)),INDEX(Analitico!F:F,MATCH(Banco!$C3729,Analitico!$A:$A,0))&amp;"%",""),"")</f>
        <v>%</v>
      </c>
    </row>
    <row r="3730" spans="1:11" x14ac:dyDescent="0.2">
      <c r="A3730" s="1" t="str">
        <f t="shared" si="59"/>
        <v>SINAPI 96673</v>
      </c>
      <c r="B3730" s="3" t="s">
        <v>21783</v>
      </c>
      <c r="C3730" s="3" t="s">
        <v>3789</v>
      </c>
      <c r="D3730" s="2" t="s">
        <v>11532</v>
      </c>
      <c r="E3730" s="3" t="s">
        <v>15532</v>
      </c>
      <c r="F3730" s="66" t="s">
        <v>18879</v>
      </c>
      <c r="I3730" s="3" t="s">
        <v>21786</v>
      </c>
      <c r="J3730" s="3" t="str">
        <f>IF($B3730="SINAPI",IF(ISNUMBER(MATCH(Banco!$C3730,Analitico!$A:$A,0)),INDEX(Analitico!E:E,MATCH(Banco!$C3730,Analitico!$A:$A,0))&amp;"%",""),"")</f>
        <v>15,7415565%</v>
      </c>
      <c r="K3730" s="3" t="str">
        <f>IF($B3730="SINAPI",IF(ISNUMBER(MATCH(Banco!$C3730,Analitico!$A:$A,0)),INDEX(Analitico!F:F,MATCH(Banco!$C3730,Analitico!$A:$A,0))&amp;"%",""),"")</f>
        <v>%</v>
      </c>
    </row>
    <row r="3731" spans="1:11" x14ac:dyDescent="0.2">
      <c r="A3731" s="1" t="str">
        <f t="shared" si="59"/>
        <v>SINAPI 96674</v>
      </c>
      <c r="B3731" s="3" t="s">
        <v>21783</v>
      </c>
      <c r="C3731" s="3" t="s">
        <v>3790</v>
      </c>
      <c r="D3731" s="2" t="s">
        <v>11533</v>
      </c>
      <c r="E3731" s="3" t="s">
        <v>15532</v>
      </c>
      <c r="F3731" s="66" t="s">
        <v>18880</v>
      </c>
      <c r="I3731" s="3" t="s">
        <v>21786</v>
      </c>
      <c r="J3731" s="3" t="str">
        <f>IF($B3731="SINAPI",IF(ISNUMBER(MATCH(Banco!$C3731,Analitico!$A:$A,0)),INDEX(Analitico!E:E,MATCH(Banco!$C3731,Analitico!$A:$A,0))&amp;"%",""),"")</f>
        <v>11,4976895%</v>
      </c>
      <c r="K3731" s="3" t="str">
        <f>IF($B3731="SINAPI",IF(ISNUMBER(MATCH(Banco!$C3731,Analitico!$A:$A,0)),INDEX(Analitico!F:F,MATCH(Banco!$C3731,Analitico!$A:$A,0))&amp;"%",""),"")</f>
        <v>%</v>
      </c>
    </row>
    <row r="3732" spans="1:11" x14ac:dyDescent="0.2">
      <c r="A3732" s="1" t="str">
        <f t="shared" si="59"/>
        <v>SINAPI 96675</v>
      </c>
      <c r="B3732" s="3" t="s">
        <v>21783</v>
      </c>
      <c r="C3732" s="3" t="s">
        <v>3791</v>
      </c>
      <c r="D3732" s="2" t="s">
        <v>11534</v>
      </c>
      <c r="E3732" s="3" t="s">
        <v>15532</v>
      </c>
      <c r="F3732" s="66" t="s">
        <v>18881</v>
      </c>
      <c r="I3732" s="3" t="s">
        <v>21786</v>
      </c>
      <c r="J3732" s="3" t="str">
        <f>IF($B3732="SINAPI",IF(ISNUMBER(MATCH(Banco!$C3732,Analitico!$A:$A,0)),INDEX(Analitico!E:E,MATCH(Banco!$C3732,Analitico!$A:$A,0))&amp;"%",""),"")</f>
        <v>9,5300342%</v>
      </c>
      <c r="K3732" s="3" t="str">
        <f>IF($B3732="SINAPI",IF(ISNUMBER(MATCH(Banco!$C3732,Analitico!$A:$A,0)),INDEX(Analitico!F:F,MATCH(Banco!$C3732,Analitico!$A:$A,0))&amp;"%",""),"")</f>
        <v>%</v>
      </c>
    </row>
    <row r="3733" spans="1:11" x14ac:dyDescent="0.2">
      <c r="A3733" s="1" t="str">
        <f t="shared" si="59"/>
        <v>SINAPI 96676</v>
      </c>
      <c r="B3733" s="3" t="s">
        <v>21783</v>
      </c>
      <c r="C3733" s="3" t="s">
        <v>3792</v>
      </c>
      <c r="D3733" s="2" t="s">
        <v>11535</v>
      </c>
      <c r="E3733" s="3" t="s">
        <v>15532</v>
      </c>
      <c r="F3733" s="66" t="s">
        <v>16273</v>
      </c>
      <c r="I3733" s="3" t="s">
        <v>21786</v>
      </c>
      <c r="J3733" s="3" t="str">
        <f>IF($B3733="SINAPI",IF(ISNUMBER(MATCH(Banco!$C3733,Analitico!$A:$A,0)),INDEX(Analitico!E:E,MATCH(Banco!$C3733,Analitico!$A:$A,0))&amp;"%",""),"")</f>
        <v>24,8146532%</v>
      </c>
      <c r="K3733" s="3" t="str">
        <f>IF($B3733="SINAPI",IF(ISNUMBER(MATCH(Banco!$C3733,Analitico!$A:$A,0)),INDEX(Analitico!F:F,MATCH(Banco!$C3733,Analitico!$A:$A,0))&amp;"%",""),"")</f>
        <v>%</v>
      </c>
    </row>
    <row r="3734" spans="1:11" x14ac:dyDescent="0.2">
      <c r="A3734" s="1" t="str">
        <f t="shared" si="59"/>
        <v>SINAPI 96677</v>
      </c>
      <c r="B3734" s="3" t="s">
        <v>21783</v>
      </c>
      <c r="C3734" s="3" t="s">
        <v>3793</v>
      </c>
      <c r="D3734" s="2" t="s">
        <v>11536</v>
      </c>
      <c r="E3734" s="3" t="s">
        <v>15532</v>
      </c>
      <c r="F3734" s="66" t="s">
        <v>18882</v>
      </c>
      <c r="I3734" s="3" t="s">
        <v>21786</v>
      </c>
      <c r="J3734" s="3" t="str">
        <f>IF($B3734="SINAPI",IF(ISNUMBER(MATCH(Banco!$C3734,Analitico!$A:$A,0)),INDEX(Analitico!E:E,MATCH(Banco!$C3734,Analitico!$A:$A,0))&amp;"%",""),"")</f>
        <v>23,2107023%</v>
      </c>
      <c r="K3734" s="3" t="str">
        <f>IF($B3734="SINAPI",IF(ISNUMBER(MATCH(Banco!$C3734,Analitico!$A:$A,0)),INDEX(Analitico!F:F,MATCH(Banco!$C3734,Analitico!$A:$A,0))&amp;"%",""),"")</f>
        <v>%</v>
      </c>
    </row>
    <row r="3735" spans="1:11" x14ac:dyDescent="0.2">
      <c r="A3735" s="1" t="str">
        <f t="shared" si="59"/>
        <v>SINAPI 96678</v>
      </c>
      <c r="B3735" s="3" t="s">
        <v>21783</v>
      </c>
      <c r="C3735" s="3" t="s">
        <v>3794</v>
      </c>
      <c r="D3735" s="2" t="s">
        <v>11537</v>
      </c>
      <c r="E3735" s="3" t="s">
        <v>15532</v>
      </c>
      <c r="F3735" s="66" t="s">
        <v>18883</v>
      </c>
      <c r="I3735" s="3" t="s">
        <v>21786</v>
      </c>
      <c r="J3735" s="3" t="str">
        <f>IF($B3735="SINAPI",IF(ISNUMBER(MATCH(Banco!$C3735,Analitico!$A:$A,0)),INDEX(Analitico!E:E,MATCH(Banco!$C3735,Analitico!$A:$A,0))&amp;"%",""),"")</f>
        <v>20,2810758%</v>
      </c>
      <c r="K3735" s="3" t="str">
        <f>IF($B3735="SINAPI",IF(ISNUMBER(MATCH(Banco!$C3735,Analitico!$A:$A,0)),INDEX(Analitico!F:F,MATCH(Banco!$C3735,Analitico!$A:$A,0))&amp;"%",""),"")</f>
        <v>%</v>
      </c>
    </row>
    <row r="3736" spans="1:11" x14ac:dyDescent="0.2">
      <c r="A3736" s="1" t="str">
        <f t="shared" si="59"/>
        <v>SINAPI 96679</v>
      </c>
      <c r="B3736" s="3" t="s">
        <v>21783</v>
      </c>
      <c r="C3736" s="3" t="s">
        <v>3795</v>
      </c>
      <c r="D3736" s="2" t="s">
        <v>11538</v>
      </c>
      <c r="E3736" s="3" t="s">
        <v>15532</v>
      </c>
      <c r="F3736" s="66" t="s">
        <v>18884</v>
      </c>
      <c r="I3736" s="3" t="s">
        <v>21786</v>
      </c>
      <c r="J3736" s="3" t="str">
        <f>IF($B3736="SINAPI",IF(ISNUMBER(MATCH(Banco!$C3736,Analitico!$A:$A,0)),INDEX(Analitico!E:E,MATCH(Banco!$C3736,Analitico!$A:$A,0))&amp;"%",""),"")</f>
        <v>16,4749716%</v>
      </c>
      <c r="K3736" s="3" t="str">
        <f>IF($B3736="SINAPI",IF(ISNUMBER(MATCH(Banco!$C3736,Analitico!$A:$A,0)),INDEX(Analitico!F:F,MATCH(Banco!$C3736,Analitico!$A:$A,0))&amp;"%",""),"")</f>
        <v>%</v>
      </c>
    </row>
    <row r="3737" spans="1:11" x14ac:dyDescent="0.2">
      <c r="A3737" s="1" t="str">
        <f t="shared" si="59"/>
        <v>SINAPI 96680</v>
      </c>
      <c r="B3737" s="3" t="s">
        <v>21783</v>
      </c>
      <c r="C3737" s="3" t="s">
        <v>3796</v>
      </c>
      <c r="D3737" s="2" t="s">
        <v>11539</v>
      </c>
      <c r="E3737" s="3" t="s">
        <v>15532</v>
      </c>
      <c r="F3737" s="66" t="s">
        <v>18885</v>
      </c>
      <c r="I3737" s="3" t="s">
        <v>21786</v>
      </c>
      <c r="J3737" s="3" t="str">
        <f>IF($B3737="SINAPI",IF(ISNUMBER(MATCH(Banco!$C3737,Analitico!$A:$A,0)),INDEX(Analitico!E:E,MATCH(Banco!$C3737,Analitico!$A:$A,0))&amp;"%",""),"")</f>
        <v>12,2032242%</v>
      </c>
      <c r="K3737" s="3" t="str">
        <f>IF($B3737="SINAPI",IF(ISNUMBER(MATCH(Banco!$C3737,Analitico!$A:$A,0)),INDEX(Analitico!F:F,MATCH(Banco!$C3737,Analitico!$A:$A,0))&amp;"%",""),"")</f>
        <v>%</v>
      </c>
    </row>
    <row r="3738" spans="1:11" x14ac:dyDescent="0.2">
      <c r="A3738" s="1" t="str">
        <f t="shared" si="59"/>
        <v>SINAPI 96681</v>
      </c>
      <c r="B3738" s="3" t="s">
        <v>21783</v>
      </c>
      <c r="C3738" s="3" t="s">
        <v>3797</v>
      </c>
      <c r="D3738" s="2" t="s">
        <v>11540</v>
      </c>
      <c r="E3738" s="3" t="s">
        <v>15532</v>
      </c>
      <c r="F3738" s="66" t="s">
        <v>18886</v>
      </c>
      <c r="I3738" s="3" t="s">
        <v>21786</v>
      </c>
      <c r="J3738" s="3" t="str">
        <f>IF($B3738="SINAPI",IF(ISNUMBER(MATCH(Banco!$C3738,Analitico!$A:$A,0)),INDEX(Analitico!E:E,MATCH(Banco!$C3738,Analitico!$A:$A,0))&amp;"%",""),"")</f>
        <v>10,6274936%</v>
      </c>
      <c r="K3738" s="3" t="str">
        <f>IF($B3738="SINAPI",IF(ISNUMBER(MATCH(Banco!$C3738,Analitico!$A:$A,0)),INDEX(Analitico!F:F,MATCH(Banco!$C3738,Analitico!$A:$A,0))&amp;"%",""),"")</f>
        <v>%</v>
      </c>
    </row>
    <row r="3739" spans="1:11" x14ac:dyDescent="0.2">
      <c r="A3739" s="1" t="str">
        <f t="shared" si="59"/>
        <v>SINAPI 96682</v>
      </c>
      <c r="B3739" s="3" t="s">
        <v>21783</v>
      </c>
      <c r="C3739" s="3" t="s">
        <v>3798</v>
      </c>
      <c r="D3739" s="2" t="s">
        <v>11541</v>
      </c>
      <c r="E3739" s="3" t="s">
        <v>15532</v>
      </c>
      <c r="F3739" s="66" t="s">
        <v>18887</v>
      </c>
      <c r="I3739" s="3" t="s">
        <v>21786</v>
      </c>
      <c r="J3739" s="3" t="str">
        <f>IF($B3739="SINAPI",IF(ISNUMBER(MATCH(Banco!$C3739,Analitico!$A:$A,0)),INDEX(Analitico!E:E,MATCH(Banco!$C3739,Analitico!$A:$A,0))&amp;"%",""),"")</f>
        <v>7,6062148%</v>
      </c>
      <c r="K3739" s="3" t="str">
        <f>IF($B3739="SINAPI",IF(ISNUMBER(MATCH(Banco!$C3739,Analitico!$A:$A,0)),INDEX(Analitico!F:F,MATCH(Banco!$C3739,Analitico!$A:$A,0))&amp;"%",""),"")</f>
        <v>%</v>
      </c>
    </row>
    <row r="3740" spans="1:11" x14ac:dyDescent="0.2">
      <c r="A3740" s="1" t="str">
        <f t="shared" si="59"/>
        <v>SINAPI 96683</v>
      </c>
      <c r="B3740" s="3" t="s">
        <v>21783</v>
      </c>
      <c r="C3740" s="3" t="s">
        <v>3799</v>
      </c>
      <c r="D3740" s="2" t="s">
        <v>11542</v>
      </c>
      <c r="E3740" s="3" t="s">
        <v>15532</v>
      </c>
      <c r="F3740" s="66" t="s">
        <v>18888</v>
      </c>
      <c r="I3740" s="3" t="s">
        <v>21786</v>
      </c>
      <c r="J3740" s="3" t="str">
        <f>IF($B3740="SINAPI",IF(ISNUMBER(MATCH(Banco!$C3740,Analitico!$A:$A,0)),INDEX(Analitico!E:E,MATCH(Banco!$C3740,Analitico!$A:$A,0))&amp;"%",""),"")</f>
        <v>6,6830733%</v>
      </c>
      <c r="K3740" s="3" t="str">
        <f>IF($B3740="SINAPI",IF(ISNUMBER(MATCH(Banco!$C3740,Analitico!$A:$A,0)),INDEX(Analitico!F:F,MATCH(Banco!$C3740,Analitico!$A:$A,0))&amp;"%",""),"")</f>
        <v>%</v>
      </c>
    </row>
    <row r="3741" spans="1:11" ht="20.399999999999999" x14ac:dyDescent="0.2">
      <c r="A3741" s="1" t="str">
        <f t="shared" si="59"/>
        <v>SINAPI 96718</v>
      </c>
      <c r="B3741" s="3" t="s">
        <v>21783</v>
      </c>
      <c r="C3741" s="3" t="s">
        <v>3800</v>
      </c>
      <c r="D3741" s="2" t="s">
        <v>11543</v>
      </c>
      <c r="E3741" s="3" t="s">
        <v>15532</v>
      </c>
      <c r="F3741" s="66" t="s">
        <v>16570</v>
      </c>
      <c r="I3741" s="3" t="s">
        <v>21786</v>
      </c>
      <c r="J3741" s="3" t="str">
        <f>IF($B3741="SINAPI",IF(ISNUMBER(MATCH(Banco!$C3741,Analitico!$A:$A,0)),INDEX(Analitico!E:E,MATCH(Banco!$C3741,Analitico!$A:$A,0))&amp;"%",""),"")</f>
        <v>23,7837837%</v>
      </c>
      <c r="K3741" s="3" t="str">
        <f>IF($B3741="SINAPI",IF(ISNUMBER(MATCH(Banco!$C3741,Analitico!$A:$A,0)),INDEX(Analitico!F:F,MATCH(Banco!$C3741,Analitico!$A:$A,0))&amp;"%",""),"")</f>
        <v>%</v>
      </c>
    </row>
    <row r="3742" spans="1:11" ht="20.399999999999999" x14ac:dyDescent="0.2">
      <c r="A3742" s="1" t="str">
        <f t="shared" si="59"/>
        <v>SINAPI 96719</v>
      </c>
      <c r="B3742" s="3" t="s">
        <v>21783</v>
      </c>
      <c r="C3742" s="3" t="s">
        <v>3801</v>
      </c>
      <c r="D3742" s="2" t="s">
        <v>11544</v>
      </c>
      <c r="E3742" s="3" t="s">
        <v>15532</v>
      </c>
      <c r="F3742" s="66" t="s">
        <v>18889</v>
      </c>
      <c r="I3742" s="3" t="s">
        <v>21786</v>
      </c>
      <c r="J3742" s="3" t="str">
        <f>IF($B3742="SINAPI",IF(ISNUMBER(MATCH(Banco!$C3742,Analitico!$A:$A,0)),INDEX(Analitico!E:E,MATCH(Banco!$C3742,Analitico!$A:$A,0))&amp;"%",""),"")</f>
        <v>20,3363110%</v>
      </c>
      <c r="K3742" s="3" t="str">
        <f>IF($B3742="SINAPI",IF(ISNUMBER(MATCH(Banco!$C3742,Analitico!$A:$A,0)),INDEX(Analitico!F:F,MATCH(Banco!$C3742,Analitico!$A:$A,0))&amp;"%",""),"")</f>
        <v>%</v>
      </c>
    </row>
    <row r="3743" spans="1:11" ht="20.399999999999999" x14ac:dyDescent="0.2">
      <c r="A3743" s="1" t="str">
        <f t="shared" si="59"/>
        <v>SINAPI 96720</v>
      </c>
      <c r="B3743" s="3" t="s">
        <v>21783</v>
      </c>
      <c r="C3743" s="3" t="s">
        <v>3802</v>
      </c>
      <c r="D3743" s="2" t="s">
        <v>11545</v>
      </c>
      <c r="E3743" s="3" t="s">
        <v>15532</v>
      </c>
      <c r="F3743" s="66" t="s">
        <v>18890</v>
      </c>
      <c r="I3743" s="3" t="s">
        <v>21786</v>
      </c>
      <c r="J3743" s="3" t="str">
        <f>IF($B3743="SINAPI",IF(ISNUMBER(MATCH(Banco!$C3743,Analitico!$A:$A,0)),INDEX(Analitico!E:E,MATCH(Banco!$C3743,Analitico!$A:$A,0))&amp;"%",""),"")</f>
        <v>26,1682242%</v>
      </c>
      <c r="K3743" s="3" t="str">
        <f>IF($B3743="SINAPI",IF(ISNUMBER(MATCH(Banco!$C3743,Analitico!$A:$A,0)),INDEX(Analitico!F:F,MATCH(Banco!$C3743,Analitico!$A:$A,0))&amp;"%",""),"")</f>
        <v>%</v>
      </c>
    </row>
    <row r="3744" spans="1:11" ht="20.399999999999999" x14ac:dyDescent="0.2">
      <c r="A3744" s="1" t="str">
        <f t="shared" si="59"/>
        <v>SINAPI 96721</v>
      </c>
      <c r="B3744" s="3" t="s">
        <v>21783</v>
      </c>
      <c r="C3744" s="3" t="s">
        <v>3803</v>
      </c>
      <c r="D3744" s="2" t="s">
        <v>11546</v>
      </c>
      <c r="E3744" s="3" t="s">
        <v>15532</v>
      </c>
      <c r="F3744" s="66" t="s">
        <v>18891</v>
      </c>
      <c r="I3744" s="3" t="s">
        <v>21786</v>
      </c>
      <c r="J3744" s="3" t="str">
        <f>IF($B3744="SINAPI",IF(ISNUMBER(MATCH(Banco!$C3744,Analitico!$A:$A,0)),INDEX(Analitico!E:E,MATCH(Banco!$C3744,Analitico!$A:$A,0))&amp;"%",""),"")</f>
        <v>23,9928379%</v>
      </c>
      <c r="K3744" s="3" t="str">
        <f>IF($B3744="SINAPI",IF(ISNUMBER(MATCH(Banco!$C3744,Analitico!$A:$A,0)),INDEX(Analitico!F:F,MATCH(Banco!$C3744,Analitico!$A:$A,0))&amp;"%",""),"")</f>
        <v>%</v>
      </c>
    </row>
    <row r="3745" spans="1:11" ht="20.399999999999999" x14ac:dyDescent="0.2">
      <c r="A3745" s="1" t="str">
        <f t="shared" si="59"/>
        <v>SINAPI 96722</v>
      </c>
      <c r="B3745" s="3" t="s">
        <v>21783</v>
      </c>
      <c r="C3745" s="3" t="s">
        <v>3804</v>
      </c>
      <c r="D3745" s="2" t="s">
        <v>11547</v>
      </c>
      <c r="E3745" s="3" t="s">
        <v>15532</v>
      </c>
      <c r="F3745" s="66" t="s">
        <v>18892</v>
      </c>
      <c r="I3745" s="3" t="s">
        <v>21786</v>
      </c>
      <c r="J3745" s="3" t="str">
        <f>IF($B3745="SINAPI",IF(ISNUMBER(MATCH(Banco!$C3745,Analitico!$A:$A,0)),INDEX(Analitico!E:E,MATCH(Banco!$C3745,Analitico!$A:$A,0))&amp;"%",""),"")</f>
        <v>19,5475638%</v>
      </c>
      <c r="K3745" s="3" t="str">
        <f>IF($B3745="SINAPI",IF(ISNUMBER(MATCH(Banco!$C3745,Analitico!$A:$A,0)),INDEX(Analitico!F:F,MATCH(Banco!$C3745,Analitico!$A:$A,0))&amp;"%",""),"")</f>
        <v>%</v>
      </c>
    </row>
    <row r="3746" spans="1:11" ht="20.399999999999999" x14ac:dyDescent="0.2">
      <c r="A3746" s="1" t="str">
        <f t="shared" si="59"/>
        <v>SINAPI 96723</v>
      </c>
      <c r="B3746" s="3" t="s">
        <v>21783</v>
      </c>
      <c r="C3746" s="3" t="s">
        <v>3805</v>
      </c>
      <c r="D3746" s="2" t="s">
        <v>11548</v>
      </c>
      <c r="E3746" s="3" t="s">
        <v>15532</v>
      </c>
      <c r="F3746" s="66" t="s">
        <v>18893</v>
      </c>
      <c r="I3746" s="3" t="s">
        <v>21786</v>
      </c>
      <c r="J3746" s="3" t="str">
        <f>IF($B3746="SINAPI",IF(ISNUMBER(MATCH(Banco!$C3746,Analitico!$A:$A,0)),INDEX(Analitico!E:E,MATCH(Banco!$C3746,Analitico!$A:$A,0))&amp;"%",""),"")</f>
        <v>16,7472118%</v>
      </c>
      <c r="K3746" s="3" t="str">
        <f>IF($B3746="SINAPI",IF(ISNUMBER(MATCH(Banco!$C3746,Analitico!$A:$A,0)),INDEX(Analitico!F:F,MATCH(Banco!$C3746,Analitico!$A:$A,0))&amp;"%",""),"")</f>
        <v>%</v>
      </c>
    </row>
    <row r="3747" spans="1:11" ht="20.399999999999999" x14ac:dyDescent="0.2">
      <c r="A3747" s="1" t="str">
        <f t="shared" ref="A3747:A3810" si="60">CONCATENAR</f>
        <v>SINAPI 96724</v>
      </c>
      <c r="B3747" s="3" t="s">
        <v>21783</v>
      </c>
      <c r="C3747" s="3" t="s">
        <v>3806</v>
      </c>
      <c r="D3747" s="2" t="s">
        <v>11549</v>
      </c>
      <c r="E3747" s="3" t="s">
        <v>15532</v>
      </c>
      <c r="F3747" s="66" t="s">
        <v>18894</v>
      </c>
      <c r="I3747" s="3" t="s">
        <v>21786</v>
      </c>
      <c r="J3747" s="3" t="str">
        <f>IF($B3747="SINAPI",IF(ISNUMBER(MATCH(Banco!$C3747,Analitico!$A:$A,0)),INDEX(Analitico!E:E,MATCH(Banco!$C3747,Analitico!$A:$A,0))&amp;"%",""),"")</f>
        <v>16,7438494%</v>
      </c>
      <c r="K3747" s="3" t="str">
        <f>IF($B3747="SINAPI",IF(ISNUMBER(MATCH(Banco!$C3747,Analitico!$A:$A,0)),INDEX(Analitico!F:F,MATCH(Banco!$C3747,Analitico!$A:$A,0))&amp;"%",""),"")</f>
        <v>%</v>
      </c>
    </row>
    <row r="3748" spans="1:11" ht="20.399999999999999" x14ac:dyDescent="0.2">
      <c r="A3748" s="1" t="str">
        <f t="shared" si="60"/>
        <v>SINAPI 96725</v>
      </c>
      <c r="B3748" s="3" t="s">
        <v>21783</v>
      </c>
      <c r="C3748" s="3" t="s">
        <v>3807</v>
      </c>
      <c r="D3748" s="2" t="s">
        <v>11550</v>
      </c>
      <c r="E3748" s="3" t="s">
        <v>15532</v>
      </c>
      <c r="F3748" s="66" t="s">
        <v>18895</v>
      </c>
      <c r="I3748" s="3" t="s">
        <v>21786</v>
      </c>
      <c r="J3748" s="3" t="str">
        <f>IF($B3748="SINAPI",IF(ISNUMBER(MATCH(Banco!$C3748,Analitico!$A:$A,0)),INDEX(Analitico!E:E,MATCH(Banco!$C3748,Analitico!$A:$A,0))&amp;"%",""),"")</f>
        <v>13,5558883%</v>
      </c>
      <c r="K3748" s="3" t="str">
        <f>IF($B3748="SINAPI",IF(ISNUMBER(MATCH(Banco!$C3748,Analitico!$A:$A,0)),INDEX(Analitico!F:F,MATCH(Banco!$C3748,Analitico!$A:$A,0))&amp;"%",""),"")</f>
        <v>%</v>
      </c>
    </row>
    <row r="3749" spans="1:11" ht="20.399999999999999" x14ac:dyDescent="0.2">
      <c r="A3749" s="1" t="str">
        <f t="shared" si="60"/>
        <v>SINAPI 96726</v>
      </c>
      <c r="B3749" s="3" t="s">
        <v>21783</v>
      </c>
      <c r="C3749" s="3" t="s">
        <v>3808</v>
      </c>
      <c r="D3749" s="2" t="s">
        <v>11551</v>
      </c>
      <c r="E3749" s="3" t="s">
        <v>15532</v>
      </c>
      <c r="F3749" s="66" t="s">
        <v>18896</v>
      </c>
      <c r="I3749" s="3" t="s">
        <v>21786</v>
      </c>
      <c r="J3749" s="3" t="str">
        <f>IF($B3749="SINAPI",IF(ISNUMBER(MATCH(Banco!$C3749,Analitico!$A:$A,0)),INDEX(Analitico!E:E,MATCH(Banco!$C3749,Analitico!$A:$A,0))&amp;"%",""),"")</f>
        <v>12,8296719%</v>
      </c>
      <c r="K3749" s="3" t="str">
        <f>IF($B3749="SINAPI",IF(ISNUMBER(MATCH(Banco!$C3749,Analitico!$A:$A,0)),INDEX(Analitico!F:F,MATCH(Banco!$C3749,Analitico!$A:$A,0))&amp;"%",""),"")</f>
        <v>%</v>
      </c>
    </row>
    <row r="3750" spans="1:11" ht="20.399999999999999" x14ac:dyDescent="0.2">
      <c r="A3750" s="1" t="str">
        <f t="shared" si="60"/>
        <v>SINAPI 96727</v>
      </c>
      <c r="B3750" s="3" t="s">
        <v>21783</v>
      </c>
      <c r="C3750" s="3" t="s">
        <v>3809</v>
      </c>
      <c r="D3750" s="2" t="s">
        <v>11552</v>
      </c>
      <c r="E3750" s="3" t="s">
        <v>15532</v>
      </c>
      <c r="F3750" s="66" t="s">
        <v>18897</v>
      </c>
      <c r="I3750" s="3" t="s">
        <v>21786</v>
      </c>
      <c r="J3750" s="3" t="str">
        <f>IF($B3750="SINAPI",IF(ISNUMBER(MATCH(Banco!$C3750,Analitico!$A:$A,0)),INDEX(Analitico!E:E,MATCH(Banco!$C3750,Analitico!$A:$A,0))&amp;"%",""),"")</f>
        <v>25,7431629%</v>
      </c>
      <c r="K3750" s="3" t="str">
        <f>IF($B3750="SINAPI",IF(ISNUMBER(MATCH(Banco!$C3750,Analitico!$A:$A,0)),INDEX(Analitico!F:F,MATCH(Banco!$C3750,Analitico!$A:$A,0))&amp;"%",""),"")</f>
        <v>%</v>
      </c>
    </row>
    <row r="3751" spans="1:11" ht="20.399999999999999" x14ac:dyDescent="0.2">
      <c r="A3751" s="1" t="str">
        <f t="shared" si="60"/>
        <v>SINAPI 96728</v>
      </c>
      <c r="B3751" s="3" t="s">
        <v>21783</v>
      </c>
      <c r="C3751" s="3" t="s">
        <v>3810</v>
      </c>
      <c r="D3751" s="2" t="s">
        <v>11553</v>
      </c>
      <c r="E3751" s="3" t="s">
        <v>15532</v>
      </c>
      <c r="F3751" s="66" t="s">
        <v>18898</v>
      </c>
      <c r="I3751" s="3" t="s">
        <v>21786</v>
      </c>
      <c r="J3751" s="3" t="str">
        <f>IF($B3751="SINAPI",IF(ISNUMBER(MATCH(Banco!$C3751,Analitico!$A:$A,0)),INDEX(Analitico!E:E,MATCH(Banco!$C3751,Analitico!$A:$A,0))&amp;"%",""),"")</f>
        <v>21,7132386%</v>
      </c>
      <c r="K3751" s="3" t="str">
        <f>IF($B3751="SINAPI",IF(ISNUMBER(MATCH(Banco!$C3751,Analitico!$A:$A,0)),INDEX(Analitico!F:F,MATCH(Banco!$C3751,Analitico!$A:$A,0))&amp;"%",""),"")</f>
        <v>%</v>
      </c>
    </row>
    <row r="3752" spans="1:11" ht="20.399999999999999" x14ac:dyDescent="0.2">
      <c r="A3752" s="1" t="str">
        <f t="shared" si="60"/>
        <v>SINAPI 96729</v>
      </c>
      <c r="B3752" s="3" t="s">
        <v>21783</v>
      </c>
      <c r="C3752" s="3" t="s">
        <v>3811</v>
      </c>
      <c r="D3752" s="2" t="s">
        <v>11554</v>
      </c>
      <c r="E3752" s="3" t="s">
        <v>15532</v>
      </c>
      <c r="F3752" s="66" t="s">
        <v>18899</v>
      </c>
      <c r="I3752" s="3" t="s">
        <v>21786</v>
      </c>
      <c r="J3752" s="3" t="str">
        <f>IF($B3752="SINAPI",IF(ISNUMBER(MATCH(Banco!$C3752,Analitico!$A:$A,0)),INDEX(Analitico!E:E,MATCH(Banco!$C3752,Analitico!$A:$A,0))&amp;"%",""),"")</f>
        <v>19,4690265%</v>
      </c>
      <c r="K3752" s="3" t="str">
        <f>IF($B3752="SINAPI",IF(ISNUMBER(MATCH(Banco!$C3752,Analitico!$A:$A,0)),INDEX(Analitico!F:F,MATCH(Banco!$C3752,Analitico!$A:$A,0))&amp;"%",""),"")</f>
        <v>%</v>
      </c>
    </row>
    <row r="3753" spans="1:11" ht="20.399999999999999" x14ac:dyDescent="0.2">
      <c r="A3753" s="1" t="str">
        <f t="shared" si="60"/>
        <v>SINAPI 96730</v>
      </c>
      <c r="B3753" s="3" t="s">
        <v>21783</v>
      </c>
      <c r="C3753" s="3" t="s">
        <v>3812</v>
      </c>
      <c r="D3753" s="2" t="s">
        <v>11555</v>
      </c>
      <c r="E3753" s="3" t="s">
        <v>15532</v>
      </c>
      <c r="F3753" s="66" t="s">
        <v>18900</v>
      </c>
      <c r="I3753" s="3" t="s">
        <v>21786</v>
      </c>
      <c r="J3753" s="3" t="str">
        <f>IF($B3753="SINAPI",IF(ISNUMBER(MATCH(Banco!$C3753,Analitico!$A:$A,0)),INDEX(Analitico!E:E,MATCH(Banco!$C3753,Analitico!$A:$A,0))&amp;"%",""),"")</f>
        <v>16,8069370%</v>
      </c>
      <c r="K3753" s="3" t="str">
        <f>IF($B3753="SINAPI",IF(ISNUMBER(MATCH(Banco!$C3753,Analitico!$A:$A,0)),INDEX(Analitico!F:F,MATCH(Banco!$C3753,Analitico!$A:$A,0))&amp;"%",""),"")</f>
        <v>%</v>
      </c>
    </row>
    <row r="3754" spans="1:11" ht="20.399999999999999" x14ac:dyDescent="0.2">
      <c r="A3754" s="1" t="str">
        <f t="shared" si="60"/>
        <v>SINAPI 96731</v>
      </c>
      <c r="B3754" s="3" t="s">
        <v>21783</v>
      </c>
      <c r="C3754" s="3" t="s">
        <v>3813</v>
      </c>
      <c r="D3754" s="2" t="s">
        <v>11556</v>
      </c>
      <c r="E3754" s="3" t="s">
        <v>15532</v>
      </c>
      <c r="F3754" s="66" t="s">
        <v>18901</v>
      </c>
      <c r="I3754" s="3" t="s">
        <v>21786</v>
      </c>
      <c r="J3754" s="3" t="str">
        <f>IF($B3754="SINAPI",IF(ISNUMBER(MATCH(Banco!$C3754,Analitico!$A:$A,0)),INDEX(Analitico!E:E,MATCH(Banco!$C3754,Analitico!$A:$A,0))&amp;"%",""),"")</f>
        <v>13,9280913%</v>
      </c>
      <c r="K3754" s="3" t="str">
        <f>IF($B3754="SINAPI",IF(ISNUMBER(MATCH(Banco!$C3754,Analitico!$A:$A,0)),INDEX(Analitico!F:F,MATCH(Banco!$C3754,Analitico!$A:$A,0))&amp;"%",""),"")</f>
        <v>%</v>
      </c>
    </row>
    <row r="3755" spans="1:11" ht="20.399999999999999" x14ac:dyDescent="0.2">
      <c r="A3755" s="1" t="str">
        <f t="shared" si="60"/>
        <v>SINAPI 96732</v>
      </c>
      <c r="B3755" s="3" t="s">
        <v>21783</v>
      </c>
      <c r="C3755" s="3" t="s">
        <v>3814</v>
      </c>
      <c r="D3755" s="2" t="s">
        <v>11557</v>
      </c>
      <c r="E3755" s="3" t="s">
        <v>15532</v>
      </c>
      <c r="F3755" s="66" t="s">
        <v>18902</v>
      </c>
      <c r="I3755" s="3" t="s">
        <v>21786</v>
      </c>
      <c r="J3755" s="3" t="str">
        <f>IF($B3755="SINAPI",IF(ISNUMBER(MATCH(Banco!$C3755,Analitico!$A:$A,0)),INDEX(Analitico!E:E,MATCH(Banco!$C3755,Analitico!$A:$A,0))&amp;"%",""),"")</f>
        <v>11,0085368%</v>
      </c>
      <c r="K3755" s="3" t="str">
        <f>IF($B3755="SINAPI",IF(ISNUMBER(MATCH(Banco!$C3755,Analitico!$A:$A,0)),INDEX(Analitico!F:F,MATCH(Banco!$C3755,Analitico!$A:$A,0))&amp;"%",""),"")</f>
        <v>%</v>
      </c>
    </row>
    <row r="3756" spans="1:11" ht="20.399999999999999" x14ac:dyDescent="0.2">
      <c r="A3756" s="1" t="str">
        <f t="shared" si="60"/>
        <v>SINAPI 96733</v>
      </c>
      <c r="B3756" s="3" t="s">
        <v>21783</v>
      </c>
      <c r="C3756" s="3" t="s">
        <v>3815</v>
      </c>
      <c r="D3756" s="2" t="s">
        <v>11558</v>
      </c>
      <c r="E3756" s="3" t="s">
        <v>15532</v>
      </c>
      <c r="F3756" s="66" t="s">
        <v>18903</v>
      </c>
      <c r="I3756" s="3" t="s">
        <v>21786</v>
      </c>
      <c r="J3756" s="3" t="str">
        <f>IF($B3756="SINAPI",IF(ISNUMBER(MATCH(Banco!$C3756,Analitico!$A:$A,0)),INDEX(Analitico!E:E,MATCH(Banco!$C3756,Analitico!$A:$A,0))&amp;"%",""),"")</f>
        <v>10,3523587%</v>
      </c>
      <c r="K3756" s="3" t="str">
        <f>IF($B3756="SINAPI",IF(ISNUMBER(MATCH(Banco!$C3756,Analitico!$A:$A,0)),INDEX(Analitico!F:F,MATCH(Banco!$C3756,Analitico!$A:$A,0))&amp;"%",""),"")</f>
        <v>%</v>
      </c>
    </row>
    <row r="3757" spans="1:11" ht="20.399999999999999" x14ac:dyDescent="0.2">
      <c r="A3757" s="1" t="str">
        <f t="shared" si="60"/>
        <v>SINAPI 96734</v>
      </c>
      <c r="B3757" s="3" t="s">
        <v>21783</v>
      </c>
      <c r="C3757" s="3" t="s">
        <v>3816</v>
      </c>
      <c r="D3757" s="2" t="s">
        <v>11559</v>
      </c>
      <c r="E3757" s="3" t="s">
        <v>15532</v>
      </c>
      <c r="F3757" s="66" t="s">
        <v>18904</v>
      </c>
      <c r="I3757" s="3" t="s">
        <v>21786</v>
      </c>
      <c r="J3757" s="3" t="str">
        <f>IF($B3757="SINAPI",IF(ISNUMBER(MATCH(Banco!$C3757,Analitico!$A:$A,0)),INDEX(Analitico!E:E,MATCH(Banco!$C3757,Analitico!$A:$A,0))&amp;"%",""),"")</f>
        <v>8,2364720%</v>
      </c>
      <c r="K3757" s="3" t="str">
        <f>IF($B3757="SINAPI",IF(ISNUMBER(MATCH(Banco!$C3757,Analitico!$A:$A,0)),INDEX(Analitico!F:F,MATCH(Banco!$C3757,Analitico!$A:$A,0))&amp;"%",""),"")</f>
        <v>%</v>
      </c>
    </row>
    <row r="3758" spans="1:11" ht="20.399999999999999" x14ac:dyDescent="0.2">
      <c r="A3758" s="1" t="str">
        <f t="shared" si="60"/>
        <v>SINAPI 96735</v>
      </c>
      <c r="B3758" s="3" t="s">
        <v>21783</v>
      </c>
      <c r="C3758" s="3" t="s">
        <v>3817</v>
      </c>
      <c r="D3758" s="2" t="s">
        <v>11560</v>
      </c>
      <c r="E3758" s="3" t="s">
        <v>15532</v>
      </c>
      <c r="F3758" s="66" t="s">
        <v>18905</v>
      </c>
      <c r="I3758" s="3" t="s">
        <v>21786</v>
      </c>
      <c r="J3758" s="3" t="str">
        <f>IF($B3758="SINAPI",IF(ISNUMBER(MATCH(Banco!$C3758,Analitico!$A:$A,0)),INDEX(Analitico!E:E,MATCH(Banco!$C3758,Analitico!$A:$A,0))&amp;"%",""),"")</f>
        <v>8,2955079%</v>
      </c>
      <c r="K3758" s="3" t="str">
        <f>IF($B3758="SINAPI",IF(ISNUMBER(MATCH(Banco!$C3758,Analitico!$A:$A,0)),INDEX(Analitico!F:F,MATCH(Banco!$C3758,Analitico!$A:$A,0))&amp;"%",""),"")</f>
        <v>%</v>
      </c>
    </row>
    <row r="3759" spans="1:11" ht="20.399999999999999" x14ac:dyDescent="0.2">
      <c r="A3759" s="1" t="str">
        <f t="shared" si="60"/>
        <v>SINAPI 96798</v>
      </c>
      <c r="B3759" s="3" t="s">
        <v>21783</v>
      </c>
      <c r="C3759" s="3" t="s">
        <v>3818</v>
      </c>
      <c r="D3759" s="2" t="s">
        <v>11561</v>
      </c>
      <c r="E3759" s="3" t="s">
        <v>15532</v>
      </c>
      <c r="F3759" s="66" t="s">
        <v>15898</v>
      </c>
      <c r="I3759" s="3" t="s">
        <v>21786</v>
      </c>
      <c r="J3759" s="3" t="str">
        <f>IF($B3759="SINAPI",IF(ISNUMBER(MATCH(Banco!$C3759,Analitico!$A:$A,0)),INDEX(Analitico!E:E,MATCH(Banco!$C3759,Analitico!$A:$A,0))&amp;"%",""),"")</f>
        <v>32,8244274%</v>
      </c>
      <c r="K3759" s="3" t="str">
        <f>IF($B3759="SINAPI",IF(ISNUMBER(MATCH(Banco!$C3759,Analitico!$A:$A,0)),INDEX(Analitico!F:F,MATCH(Banco!$C3759,Analitico!$A:$A,0))&amp;"%",""),"")</f>
        <v>%</v>
      </c>
    </row>
    <row r="3760" spans="1:11" ht="20.399999999999999" x14ac:dyDescent="0.2">
      <c r="A3760" s="1" t="str">
        <f t="shared" si="60"/>
        <v>SINAPI 96799</v>
      </c>
      <c r="B3760" s="3" t="s">
        <v>21783</v>
      </c>
      <c r="C3760" s="3" t="s">
        <v>3819</v>
      </c>
      <c r="D3760" s="2" t="s">
        <v>11562</v>
      </c>
      <c r="E3760" s="3" t="s">
        <v>15532</v>
      </c>
      <c r="F3760" s="66" t="s">
        <v>17948</v>
      </c>
      <c r="I3760" s="3" t="s">
        <v>21786</v>
      </c>
      <c r="J3760" s="3" t="str">
        <f>IF($B3760="SINAPI",IF(ISNUMBER(MATCH(Banco!$C3760,Analitico!$A:$A,0)),INDEX(Analitico!E:E,MATCH(Banco!$C3760,Analitico!$A:$A,0))&amp;"%",""),"")</f>
        <v>32,4726911%</v>
      </c>
      <c r="K3760" s="3" t="str">
        <f>IF($B3760="SINAPI",IF(ISNUMBER(MATCH(Banco!$C3760,Analitico!$A:$A,0)),INDEX(Analitico!F:F,MATCH(Banco!$C3760,Analitico!$A:$A,0))&amp;"%",""),"")</f>
        <v>%</v>
      </c>
    </row>
    <row r="3761" spans="1:11" ht="20.399999999999999" x14ac:dyDescent="0.2">
      <c r="A3761" s="1" t="str">
        <f t="shared" si="60"/>
        <v>SINAPI 96800</v>
      </c>
      <c r="B3761" s="3" t="s">
        <v>21783</v>
      </c>
      <c r="C3761" s="3" t="s">
        <v>3820</v>
      </c>
      <c r="D3761" s="2" t="s">
        <v>11563</v>
      </c>
      <c r="E3761" s="3" t="s">
        <v>15532</v>
      </c>
      <c r="F3761" s="66" t="s">
        <v>18295</v>
      </c>
      <c r="I3761" s="3" t="s">
        <v>21786</v>
      </c>
      <c r="J3761" s="3" t="str">
        <f>IF($B3761="SINAPI",IF(ISNUMBER(MATCH(Banco!$C3761,Analitico!$A:$A,0)),INDEX(Analitico!E:E,MATCH(Banco!$C3761,Analitico!$A:$A,0))&amp;"%",""),"")</f>
        <v>29,9344501%</v>
      </c>
      <c r="K3761" s="3" t="str">
        <f>IF($B3761="SINAPI",IF(ISNUMBER(MATCH(Banco!$C3761,Analitico!$A:$A,0)),INDEX(Analitico!F:F,MATCH(Banco!$C3761,Analitico!$A:$A,0))&amp;"%",""),"")</f>
        <v>%</v>
      </c>
    </row>
    <row r="3762" spans="1:11" ht="20.399999999999999" x14ac:dyDescent="0.2">
      <c r="A3762" s="1" t="str">
        <f t="shared" si="60"/>
        <v>SINAPI 96801</v>
      </c>
      <c r="B3762" s="3" t="s">
        <v>21783</v>
      </c>
      <c r="C3762" s="3" t="s">
        <v>3821</v>
      </c>
      <c r="D3762" s="2" t="s">
        <v>11564</v>
      </c>
      <c r="E3762" s="3" t="s">
        <v>15532</v>
      </c>
      <c r="F3762" s="66" t="s">
        <v>18906</v>
      </c>
      <c r="I3762" s="3" t="s">
        <v>21786</v>
      </c>
      <c r="J3762" s="3" t="str">
        <f>IF($B3762="SINAPI",IF(ISNUMBER(MATCH(Banco!$C3762,Analitico!$A:$A,0)),INDEX(Analitico!E:E,MATCH(Banco!$C3762,Analitico!$A:$A,0))&amp;"%",""),"")</f>
        <v>25,3473885%</v>
      </c>
      <c r="K3762" s="3" t="str">
        <f>IF($B3762="SINAPI",IF(ISNUMBER(MATCH(Banco!$C3762,Analitico!$A:$A,0)),INDEX(Analitico!F:F,MATCH(Banco!$C3762,Analitico!$A:$A,0))&amp;"%",""),"")</f>
        <v>%</v>
      </c>
    </row>
    <row r="3763" spans="1:11" ht="20.399999999999999" x14ac:dyDescent="0.2">
      <c r="A3763" s="1" t="str">
        <f t="shared" si="60"/>
        <v>SINAPI 97327</v>
      </c>
      <c r="B3763" s="3" t="s">
        <v>21783</v>
      </c>
      <c r="C3763" s="3" t="s">
        <v>3822</v>
      </c>
      <c r="D3763" s="2" t="s">
        <v>11565</v>
      </c>
      <c r="E3763" s="3" t="s">
        <v>15532</v>
      </c>
      <c r="F3763" s="66" t="s">
        <v>18907</v>
      </c>
      <c r="I3763" s="3" t="s">
        <v>21786</v>
      </c>
      <c r="J3763" s="3" t="str">
        <f>IF($B3763="SINAPI",IF(ISNUMBER(MATCH(Banco!$C3763,Analitico!$A:$A,0)),INDEX(Analitico!E:E,MATCH(Banco!$C3763,Analitico!$A:$A,0))&amp;"%",""),"")</f>
        <v>8,5506134%</v>
      </c>
      <c r="K3763" s="3" t="str">
        <f>IF($B3763="SINAPI",IF(ISNUMBER(MATCH(Banco!$C3763,Analitico!$A:$A,0)),INDEX(Analitico!F:F,MATCH(Banco!$C3763,Analitico!$A:$A,0))&amp;"%",""),"")</f>
        <v>%</v>
      </c>
    </row>
    <row r="3764" spans="1:11" ht="20.399999999999999" x14ac:dyDescent="0.2">
      <c r="A3764" s="1" t="str">
        <f t="shared" si="60"/>
        <v>SINAPI 97328</v>
      </c>
      <c r="B3764" s="3" t="s">
        <v>21783</v>
      </c>
      <c r="C3764" s="3" t="s">
        <v>3823</v>
      </c>
      <c r="D3764" s="2" t="s">
        <v>11566</v>
      </c>
      <c r="E3764" s="3" t="s">
        <v>15532</v>
      </c>
      <c r="F3764" s="66" t="s">
        <v>18908</v>
      </c>
      <c r="I3764" s="3" t="s">
        <v>21786</v>
      </c>
      <c r="J3764" s="3" t="str">
        <f>IF($B3764="SINAPI",IF(ISNUMBER(MATCH(Banco!$C3764,Analitico!$A:$A,0)),INDEX(Analitico!E:E,MATCH(Banco!$C3764,Analitico!$A:$A,0))&amp;"%",""),"")</f>
        <v>5,7382785%</v>
      </c>
      <c r="K3764" s="3" t="str">
        <f>IF($B3764="SINAPI",IF(ISNUMBER(MATCH(Banco!$C3764,Analitico!$A:$A,0)),INDEX(Analitico!F:F,MATCH(Banco!$C3764,Analitico!$A:$A,0))&amp;"%",""),"")</f>
        <v>%</v>
      </c>
    </row>
    <row r="3765" spans="1:11" ht="20.399999999999999" x14ac:dyDescent="0.2">
      <c r="A3765" s="1" t="str">
        <f t="shared" si="60"/>
        <v>SINAPI 97329</v>
      </c>
      <c r="B3765" s="3" t="s">
        <v>21783</v>
      </c>
      <c r="C3765" s="3" t="s">
        <v>3824</v>
      </c>
      <c r="D3765" s="2" t="s">
        <v>11567</v>
      </c>
      <c r="E3765" s="3" t="s">
        <v>15532</v>
      </c>
      <c r="F3765" s="66" t="s">
        <v>18909</v>
      </c>
      <c r="I3765" s="3" t="s">
        <v>21786</v>
      </c>
      <c r="J3765" s="3" t="str">
        <f>IF($B3765="SINAPI",IF(ISNUMBER(MATCH(Banco!$C3765,Analitico!$A:$A,0)),INDEX(Analitico!E:E,MATCH(Banco!$C3765,Analitico!$A:$A,0))&amp;"%",""),"")</f>
        <v>4,8175182%</v>
      </c>
      <c r="K3765" s="3" t="str">
        <f>IF($B3765="SINAPI",IF(ISNUMBER(MATCH(Banco!$C3765,Analitico!$A:$A,0)),INDEX(Analitico!F:F,MATCH(Banco!$C3765,Analitico!$A:$A,0))&amp;"%",""),"")</f>
        <v>%</v>
      </c>
    </row>
    <row r="3766" spans="1:11" ht="20.399999999999999" x14ac:dyDescent="0.2">
      <c r="A3766" s="1" t="str">
        <f t="shared" si="60"/>
        <v>SINAPI 97330</v>
      </c>
      <c r="B3766" s="3" t="s">
        <v>21783</v>
      </c>
      <c r="C3766" s="3" t="s">
        <v>3825</v>
      </c>
      <c r="D3766" s="2" t="s">
        <v>11568</v>
      </c>
      <c r="E3766" s="3" t="s">
        <v>15532</v>
      </c>
      <c r="F3766" s="66" t="s">
        <v>18910</v>
      </c>
      <c r="I3766" s="3" t="s">
        <v>21786</v>
      </c>
      <c r="J3766" s="3" t="str">
        <f>IF($B3766="SINAPI",IF(ISNUMBER(MATCH(Banco!$C3766,Analitico!$A:$A,0)),INDEX(Analitico!E:E,MATCH(Banco!$C3766,Analitico!$A:$A,0))&amp;"%",""),"")</f>
        <v>4,1306292%</v>
      </c>
      <c r="K3766" s="3" t="str">
        <f>IF($B3766="SINAPI",IF(ISNUMBER(MATCH(Banco!$C3766,Analitico!$A:$A,0)),INDEX(Analitico!F:F,MATCH(Banco!$C3766,Analitico!$A:$A,0))&amp;"%",""),"")</f>
        <v>%</v>
      </c>
    </row>
    <row r="3767" spans="1:11" ht="20.399999999999999" x14ac:dyDescent="0.2">
      <c r="A3767" s="1" t="str">
        <f t="shared" si="60"/>
        <v>SINAPI 97331</v>
      </c>
      <c r="B3767" s="3" t="s">
        <v>21783</v>
      </c>
      <c r="C3767" s="3" t="s">
        <v>3826</v>
      </c>
      <c r="D3767" s="2" t="s">
        <v>11569</v>
      </c>
      <c r="E3767" s="3" t="s">
        <v>15532</v>
      </c>
      <c r="F3767" s="66" t="s">
        <v>18911</v>
      </c>
      <c r="I3767" s="3" t="s">
        <v>21786</v>
      </c>
      <c r="J3767" s="3" t="str">
        <f>IF($B3767="SINAPI",IF(ISNUMBER(MATCH(Banco!$C3767,Analitico!$A:$A,0)),INDEX(Analitico!E:E,MATCH(Banco!$C3767,Analitico!$A:$A,0))&amp;"%",""),"")</f>
        <v>9,6786389%</v>
      </c>
      <c r="K3767" s="3" t="str">
        <f>IF($B3767="SINAPI",IF(ISNUMBER(MATCH(Banco!$C3767,Analitico!$A:$A,0)),INDEX(Analitico!F:F,MATCH(Banco!$C3767,Analitico!$A:$A,0))&amp;"%",""),"")</f>
        <v>%</v>
      </c>
    </row>
    <row r="3768" spans="1:11" ht="20.399999999999999" x14ac:dyDescent="0.2">
      <c r="A3768" s="1" t="str">
        <f t="shared" si="60"/>
        <v>SINAPI 97332</v>
      </c>
      <c r="B3768" s="3" t="s">
        <v>21783</v>
      </c>
      <c r="C3768" s="3" t="s">
        <v>3827</v>
      </c>
      <c r="D3768" s="2" t="s">
        <v>11570</v>
      </c>
      <c r="E3768" s="3" t="s">
        <v>15532</v>
      </c>
      <c r="F3768" s="66" t="s">
        <v>16937</v>
      </c>
      <c r="I3768" s="3" t="s">
        <v>21786</v>
      </c>
      <c r="J3768" s="3" t="str">
        <f>IF($B3768="SINAPI",IF(ISNUMBER(MATCH(Banco!$C3768,Analitico!$A:$A,0)),INDEX(Analitico!E:E,MATCH(Banco!$C3768,Analitico!$A:$A,0))&amp;"%",""),"")</f>
        <v>6,5142065%</v>
      </c>
      <c r="K3768" s="3" t="str">
        <f>IF($B3768="SINAPI",IF(ISNUMBER(MATCH(Banco!$C3768,Analitico!$A:$A,0)),INDEX(Analitico!F:F,MATCH(Banco!$C3768,Analitico!$A:$A,0))&amp;"%",""),"")</f>
        <v>%</v>
      </c>
    </row>
    <row r="3769" spans="1:11" ht="20.399999999999999" x14ac:dyDescent="0.2">
      <c r="A3769" s="1" t="str">
        <f t="shared" si="60"/>
        <v>SINAPI 97333</v>
      </c>
      <c r="B3769" s="3" t="s">
        <v>21783</v>
      </c>
      <c r="C3769" s="3" t="s">
        <v>3828</v>
      </c>
      <c r="D3769" s="2" t="s">
        <v>11571</v>
      </c>
      <c r="E3769" s="3" t="s">
        <v>15532</v>
      </c>
      <c r="F3769" s="66" t="s">
        <v>18912</v>
      </c>
      <c r="I3769" s="3" t="s">
        <v>21786</v>
      </c>
      <c r="J3769" s="3" t="str">
        <f>IF($B3769="SINAPI",IF(ISNUMBER(MATCH(Banco!$C3769,Analitico!$A:$A,0)),INDEX(Analitico!E:E,MATCH(Banco!$C3769,Analitico!$A:$A,0))&amp;"%",""),"")</f>
        <v>5,5505333%</v>
      </c>
      <c r="K3769" s="3" t="str">
        <f>IF($B3769="SINAPI",IF(ISNUMBER(MATCH(Banco!$C3769,Analitico!$A:$A,0)),INDEX(Analitico!F:F,MATCH(Banco!$C3769,Analitico!$A:$A,0))&amp;"%",""),"")</f>
        <v>%</v>
      </c>
    </row>
    <row r="3770" spans="1:11" ht="20.399999999999999" x14ac:dyDescent="0.2">
      <c r="A3770" s="1" t="str">
        <f t="shared" si="60"/>
        <v>SINAPI 97334</v>
      </c>
      <c r="B3770" s="3" t="s">
        <v>21783</v>
      </c>
      <c r="C3770" s="3" t="s">
        <v>3829</v>
      </c>
      <c r="D3770" s="2" t="s">
        <v>11572</v>
      </c>
      <c r="E3770" s="3" t="s">
        <v>15532</v>
      </c>
      <c r="F3770" s="66" t="s">
        <v>18913</v>
      </c>
      <c r="I3770" s="3" t="s">
        <v>21786</v>
      </c>
      <c r="J3770" s="3" t="str">
        <f>IF($B3770="SINAPI",IF(ISNUMBER(MATCH(Banco!$C3770,Analitico!$A:$A,0)),INDEX(Analitico!E:E,MATCH(Banco!$C3770,Analitico!$A:$A,0))&amp;"%",""),"")</f>
        <v>4,7781065%</v>
      </c>
      <c r="K3770" s="3" t="str">
        <f>IF($B3770="SINAPI",IF(ISNUMBER(MATCH(Banco!$C3770,Analitico!$A:$A,0)),INDEX(Analitico!F:F,MATCH(Banco!$C3770,Analitico!$A:$A,0))&amp;"%",""),"")</f>
        <v>%</v>
      </c>
    </row>
    <row r="3771" spans="1:11" ht="20.399999999999999" x14ac:dyDescent="0.2">
      <c r="A3771" s="1" t="str">
        <f t="shared" si="60"/>
        <v>SINAPI 97335</v>
      </c>
      <c r="B3771" s="3" t="s">
        <v>21783</v>
      </c>
      <c r="C3771" s="3" t="s">
        <v>3830</v>
      </c>
      <c r="D3771" s="2" t="s">
        <v>11573</v>
      </c>
      <c r="E3771" s="3" t="s">
        <v>15532</v>
      </c>
      <c r="F3771" s="66" t="s">
        <v>18914</v>
      </c>
      <c r="I3771" s="3" t="s">
        <v>21786</v>
      </c>
      <c r="J3771" s="3" t="str">
        <f>IF($B3771="SINAPI",IF(ISNUMBER(MATCH(Banco!$C3771,Analitico!$A:$A,0)),INDEX(Analitico!E:E,MATCH(Banco!$C3771,Analitico!$A:$A,0))&amp;"%",""),"")</f>
        <v>2,3595505%</v>
      </c>
      <c r="K3771" s="3" t="str">
        <f>IF($B3771="SINAPI",IF(ISNUMBER(MATCH(Banco!$C3771,Analitico!$A:$A,0)),INDEX(Analitico!F:F,MATCH(Banco!$C3771,Analitico!$A:$A,0))&amp;"%",""),"")</f>
        <v>%</v>
      </c>
    </row>
    <row r="3772" spans="1:11" ht="20.399999999999999" x14ac:dyDescent="0.2">
      <c r="A3772" s="1" t="str">
        <f t="shared" si="60"/>
        <v>SINAPI 97336</v>
      </c>
      <c r="B3772" s="3" t="s">
        <v>21783</v>
      </c>
      <c r="C3772" s="3" t="s">
        <v>3831</v>
      </c>
      <c r="D3772" s="2" t="s">
        <v>11574</v>
      </c>
      <c r="E3772" s="3" t="s">
        <v>15532</v>
      </c>
      <c r="F3772" s="66" t="s">
        <v>18915</v>
      </c>
      <c r="I3772" s="3" t="s">
        <v>21786</v>
      </c>
      <c r="J3772" s="3" t="str">
        <f>IF($B3772="SINAPI",IF(ISNUMBER(MATCH(Banco!$C3772,Analitico!$A:$A,0)),INDEX(Analitico!E:E,MATCH(Banco!$C3772,Analitico!$A:$A,0))&amp;"%",""),"")</f>
        <v>2,4024318%</v>
      </c>
      <c r="K3772" s="3" t="str">
        <f>IF($B3772="SINAPI",IF(ISNUMBER(MATCH(Banco!$C3772,Analitico!$A:$A,0)),INDEX(Analitico!F:F,MATCH(Banco!$C3772,Analitico!$A:$A,0))&amp;"%",""),"")</f>
        <v>%</v>
      </c>
    </row>
    <row r="3773" spans="1:11" ht="20.399999999999999" x14ac:dyDescent="0.2">
      <c r="A3773" s="1" t="str">
        <f t="shared" si="60"/>
        <v>SINAPI 97337</v>
      </c>
      <c r="B3773" s="3" t="s">
        <v>21783</v>
      </c>
      <c r="C3773" s="3" t="s">
        <v>3832</v>
      </c>
      <c r="D3773" s="2" t="s">
        <v>11575</v>
      </c>
      <c r="E3773" s="3" t="s">
        <v>15532</v>
      </c>
      <c r="F3773" s="66" t="s">
        <v>18916</v>
      </c>
      <c r="I3773" s="3" t="s">
        <v>21786</v>
      </c>
      <c r="J3773" s="3" t="str">
        <f>IF($B3773="SINAPI",IF(ISNUMBER(MATCH(Banco!$C3773,Analitico!$A:$A,0)),INDEX(Analitico!E:E,MATCH(Banco!$C3773,Analitico!$A:$A,0))&amp;"%",""),"")</f>
        <v>2,0151297%</v>
      </c>
      <c r="K3773" s="3" t="str">
        <f>IF($B3773="SINAPI",IF(ISNUMBER(MATCH(Banco!$C3773,Analitico!$A:$A,0)),INDEX(Analitico!F:F,MATCH(Banco!$C3773,Analitico!$A:$A,0))&amp;"%",""),"")</f>
        <v>%</v>
      </c>
    </row>
    <row r="3774" spans="1:11" ht="20.399999999999999" x14ac:dyDescent="0.2">
      <c r="A3774" s="1" t="str">
        <f t="shared" si="60"/>
        <v>SINAPI 97338</v>
      </c>
      <c r="B3774" s="3" t="s">
        <v>21783</v>
      </c>
      <c r="C3774" s="3" t="s">
        <v>3833</v>
      </c>
      <c r="D3774" s="2" t="s">
        <v>11576</v>
      </c>
      <c r="E3774" s="3" t="s">
        <v>15532</v>
      </c>
      <c r="F3774" s="66" t="s">
        <v>18917</v>
      </c>
      <c r="I3774" s="3" t="s">
        <v>21786</v>
      </c>
      <c r="J3774" s="3" t="str">
        <f>IF($B3774="SINAPI",IF(ISNUMBER(MATCH(Banco!$C3774,Analitico!$A:$A,0)),INDEX(Analitico!E:E,MATCH(Banco!$C3774,Analitico!$A:$A,0))&amp;"%",""),"")</f>
        <v>2,0321898%</v>
      </c>
      <c r="K3774" s="3" t="str">
        <f>IF($B3774="SINAPI",IF(ISNUMBER(MATCH(Banco!$C3774,Analitico!$A:$A,0)),INDEX(Analitico!F:F,MATCH(Banco!$C3774,Analitico!$A:$A,0))&amp;"%",""),"")</f>
        <v>%</v>
      </c>
    </row>
    <row r="3775" spans="1:11" ht="20.399999999999999" x14ac:dyDescent="0.2">
      <c r="A3775" s="1" t="str">
        <f t="shared" si="60"/>
        <v>SINAPI 97339</v>
      </c>
      <c r="B3775" s="3" t="s">
        <v>21783</v>
      </c>
      <c r="C3775" s="3" t="s">
        <v>3834</v>
      </c>
      <c r="D3775" s="2" t="s">
        <v>11577</v>
      </c>
      <c r="E3775" s="3" t="s">
        <v>15532</v>
      </c>
      <c r="F3775" s="66" t="s">
        <v>18801</v>
      </c>
      <c r="I3775" s="3" t="s">
        <v>21786</v>
      </c>
      <c r="J3775" s="3" t="str">
        <f>IF($B3775="SINAPI",IF(ISNUMBER(MATCH(Banco!$C3775,Analitico!$A:$A,0)),INDEX(Analitico!E:E,MATCH(Banco!$C3775,Analitico!$A:$A,0))&amp;"%",""),"")</f>
        <v>2,4396378%</v>
      </c>
      <c r="K3775" s="3" t="str">
        <f>IF($B3775="SINAPI",IF(ISNUMBER(MATCH(Banco!$C3775,Analitico!$A:$A,0)),INDEX(Analitico!F:F,MATCH(Banco!$C3775,Analitico!$A:$A,0))&amp;"%",""),"")</f>
        <v>%</v>
      </c>
    </row>
    <row r="3776" spans="1:11" ht="20.399999999999999" x14ac:dyDescent="0.2">
      <c r="A3776" s="1" t="str">
        <f t="shared" si="60"/>
        <v>SINAPI 97340</v>
      </c>
      <c r="B3776" s="3" t="s">
        <v>21783</v>
      </c>
      <c r="C3776" s="3" t="s">
        <v>3835</v>
      </c>
      <c r="D3776" s="2" t="s">
        <v>11578</v>
      </c>
      <c r="E3776" s="3" t="s">
        <v>15532</v>
      </c>
      <c r="F3776" s="66" t="s">
        <v>18918</v>
      </c>
      <c r="I3776" s="3" t="s">
        <v>21786</v>
      </c>
      <c r="J3776" s="3" t="str">
        <f>IF($B3776="SINAPI",IF(ISNUMBER(MATCH(Banco!$C3776,Analitico!$A:$A,0)),INDEX(Analitico!E:E,MATCH(Banco!$C3776,Analitico!$A:$A,0))&amp;"%",""),"")</f>
        <v>2,9786596%</v>
      </c>
      <c r="K3776" s="3" t="str">
        <f>IF($B3776="SINAPI",IF(ISNUMBER(MATCH(Banco!$C3776,Analitico!$A:$A,0)),INDEX(Analitico!F:F,MATCH(Banco!$C3776,Analitico!$A:$A,0))&amp;"%",""),"")</f>
        <v>%</v>
      </c>
    </row>
    <row r="3777" spans="1:11" ht="20.399999999999999" x14ac:dyDescent="0.2">
      <c r="A3777" s="1" t="str">
        <f t="shared" si="60"/>
        <v>SINAPI 97498</v>
      </c>
      <c r="B3777" s="3" t="s">
        <v>21783</v>
      </c>
      <c r="C3777" s="3" t="s">
        <v>3836</v>
      </c>
      <c r="D3777" s="2" t="s">
        <v>11579</v>
      </c>
      <c r="E3777" s="3" t="s">
        <v>15532</v>
      </c>
      <c r="F3777" s="66" t="s">
        <v>18919</v>
      </c>
      <c r="I3777" s="3" t="s">
        <v>21785</v>
      </c>
      <c r="J3777" s="3" t="str">
        <f>IF($B3777="SINAPI",IF(ISNUMBER(MATCH(Banco!$C3777,Analitico!$A:$A,0)),INDEX(Analitico!E:E,MATCH(Banco!$C3777,Analitico!$A:$A,0))&amp;"%",""),"")</f>
        <v>17,1677982%</v>
      </c>
      <c r="K3777" s="3" t="str">
        <f>IF($B3777="SINAPI",IF(ISNUMBER(MATCH(Banco!$C3777,Analitico!$A:$A,0)),INDEX(Analitico!F:F,MATCH(Banco!$C3777,Analitico!$A:$A,0))&amp;"%",""),"")</f>
        <v>%</v>
      </c>
    </row>
    <row r="3778" spans="1:11" ht="20.399999999999999" x14ac:dyDescent="0.2">
      <c r="A3778" s="1" t="str">
        <f t="shared" si="60"/>
        <v>SINAPI 97535</v>
      </c>
      <c r="B3778" s="3" t="s">
        <v>21783</v>
      </c>
      <c r="C3778" s="3" t="s">
        <v>3837</v>
      </c>
      <c r="D3778" s="2" t="s">
        <v>11580</v>
      </c>
      <c r="E3778" s="3" t="s">
        <v>15532</v>
      </c>
      <c r="F3778" s="66" t="s">
        <v>18920</v>
      </c>
      <c r="I3778" s="3" t="s">
        <v>21785</v>
      </c>
      <c r="J3778" s="3" t="str">
        <f>IF($B3778="SINAPI",IF(ISNUMBER(MATCH(Banco!$C3778,Analitico!$A:$A,0)),INDEX(Analitico!E:E,MATCH(Banco!$C3778,Analitico!$A:$A,0))&amp;"%",""),"")</f>
        <v>24,5013009%</v>
      </c>
      <c r="K3778" s="3" t="str">
        <f>IF($B3778="SINAPI",IF(ISNUMBER(MATCH(Banco!$C3778,Analitico!$A:$A,0)),INDEX(Analitico!F:F,MATCH(Banco!$C3778,Analitico!$A:$A,0))&amp;"%",""),"")</f>
        <v>%</v>
      </c>
    </row>
    <row r="3779" spans="1:11" ht="20.399999999999999" x14ac:dyDescent="0.2">
      <c r="A3779" s="1" t="str">
        <f t="shared" si="60"/>
        <v>SINAPI 97536</v>
      </c>
      <c r="B3779" s="3" t="s">
        <v>21783</v>
      </c>
      <c r="C3779" s="3" t="s">
        <v>3838</v>
      </c>
      <c r="D3779" s="2" t="s">
        <v>11581</v>
      </c>
      <c r="E3779" s="3" t="s">
        <v>15532</v>
      </c>
      <c r="F3779" s="66" t="s">
        <v>18921</v>
      </c>
      <c r="I3779" s="3" t="s">
        <v>21785</v>
      </c>
      <c r="J3779" s="3" t="str">
        <f>IF($B3779="SINAPI",IF(ISNUMBER(MATCH(Banco!$C3779,Analitico!$A:$A,0)),INDEX(Analitico!E:E,MATCH(Banco!$C3779,Analitico!$A:$A,0))&amp;"%",""),"")</f>
        <v>36,6364270%</v>
      </c>
      <c r="K3779" s="3" t="str">
        <f>IF($B3779="SINAPI",IF(ISNUMBER(MATCH(Banco!$C3779,Analitico!$A:$A,0)),INDEX(Analitico!F:F,MATCH(Banco!$C3779,Analitico!$A:$A,0))&amp;"%",""),"")</f>
        <v>%</v>
      </c>
    </row>
    <row r="3780" spans="1:11" ht="20.399999999999999" x14ac:dyDescent="0.2">
      <c r="A3780" s="1" t="str">
        <f t="shared" si="60"/>
        <v>SINAPI 100788</v>
      </c>
      <c r="B3780" s="3" t="s">
        <v>21783</v>
      </c>
      <c r="C3780" s="3" t="s">
        <v>3839</v>
      </c>
      <c r="D3780" s="2" t="s">
        <v>11582</v>
      </c>
      <c r="E3780" s="3" t="s">
        <v>15533</v>
      </c>
      <c r="F3780" s="66" t="s">
        <v>18922</v>
      </c>
      <c r="I3780" s="3" t="s">
        <v>21786</v>
      </c>
      <c r="J3780" s="3" t="str">
        <f>IF($B3780="SINAPI",IF(ISNUMBER(MATCH(Banco!$C3780,Analitico!$A:$A,0)),INDEX(Analitico!E:E,MATCH(Banco!$C3780,Analitico!$A:$A,0))&amp;"%",""),"")</f>
        <v>23,0494940%</v>
      </c>
      <c r="K3780" s="3" t="str">
        <f>IF($B3780="SINAPI",IF(ISNUMBER(MATCH(Banco!$C3780,Analitico!$A:$A,0)),INDEX(Analitico!F:F,MATCH(Banco!$C3780,Analitico!$A:$A,0))&amp;"%",""),"")</f>
        <v>%</v>
      </c>
    </row>
    <row r="3781" spans="1:11" ht="20.399999999999999" x14ac:dyDescent="0.2">
      <c r="A3781" s="1" t="str">
        <f t="shared" si="60"/>
        <v>SINAPI 100791</v>
      </c>
      <c r="B3781" s="3" t="s">
        <v>21783</v>
      </c>
      <c r="C3781" s="3" t="s">
        <v>3840</v>
      </c>
      <c r="D3781" s="2" t="s">
        <v>11583</v>
      </c>
      <c r="E3781" s="3" t="s">
        <v>15532</v>
      </c>
      <c r="F3781" s="66" t="s">
        <v>15753</v>
      </c>
      <c r="I3781" s="3" t="s">
        <v>21786</v>
      </c>
      <c r="J3781" s="3" t="str">
        <f>IF($B3781="SINAPI",IF(ISNUMBER(MATCH(Banco!$C3781,Analitico!$A:$A,0)),INDEX(Analitico!E:E,MATCH(Banco!$C3781,Analitico!$A:$A,0))&amp;"%",""),"")</f>
        <v>40,5797101%</v>
      </c>
      <c r="K3781" s="3" t="str">
        <f>IF($B3781="SINAPI",IF(ISNUMBER(MATCH(Banco!$C3781,Analitico!$A:$A,0)),INDEX(Analitico!F:F,MATCH(Banco!$C3781,Analitico!$A:$A,0))&amp;"%",""),"")</f>
        <v>%</v>
      </c>
    </row>
    <row r="3782" spans="1:11" ht="20.399999999999999" x14ac:dyDescent="0.2">
      <c r="A3782" s="1" t="str">
        <f t="shared" si="60"/>
        <v>SINAPI 100792</v>
      </c>
      <c r="B3782" s="3" t="s">
        <v>21783</v>
      </c>
      <c r="C3782" s="3" t="s">
        <v>3841</v>
      </c>
      <c r="D3782" s="2" t="s">
        <v>11584</v>
      </c>
      <c r="E3782" s="3" t="s">
        <v>15532</v>
      </c>
      <c r="F3782" s="66" t="s">
        <v>16710</v>
      </c>
      <c r="I3782" s="3" t="s">
        <v>21786</v>
      </c>
      <c r="J3782" s="3" t="str">
        <f>IF($B3782="SINAPI",IF(ISNUMBER(MATCH(Banco!$C3782,Analitico!$A:$A,0)),INDEX(Analitico!E:E,MATCH(Banco!$C3782,Analitico!$A:$A,0))&amp;"%",""),"")</f>
        <v>33,6577453%</v>
      </c>
      <c r="K3782" s="3" t="str">
        <f>IF($B3782="SINAPI",IF(ISNUMBER(MATCH(Banco!$C3782,Analitico!$A:$A,0)),INDEX(Analitico!F:F,MATCH(Banco!$C3782,Analitico!$A:$A,0))&amp;"%",""),"")</f>
        <v>%</v>
      </c>
    </row>
    <row r="3783" spans="1:11" ht="20.399999999999999" x14ac:dyDescent="0.2">
      <c r="A3783" s="1" t="str">
        <f t="shared" si="60"/>
        <v>SINAPI 100793</v>
      </c>
      <c r="B3783" s="3" t="s">
        <v>21783</v>
      </c>
      <c r="C3783" s="3" t="s">
        <v>3842</v>
      </c>
      <c r="D3783" s="2" t="s">
        <v>11585</v>
      </c>
      <c r="E3783" s="3" t="s">
        <v>15532</v>
      </c>
      <c r="F3783" s="66" t="s">
        <v>18923</v>
      </c>
      <c r="I3783" s="3" t="s">
        <v>21786</v>
      </c>
      <c r="J3783" s="3" t="str">
        <f>IF($B3783="SINAPI",IF(ISNUMBER(MATCH(Banco!$C3783,Analitico!$A:$A,0)),INDEX(Analitico!E:E,MATCH(Banco!$C3783,Analitico!$A:$A,0))&amp;"%",""),"")</f>
        <v>30,6670784%</v>
      </c>
      <c r="K3783" s="3" t="str">
        <f>IF($B3783="SINAPI",IF(ISNUMBER(MATCH(Banco!$C3783,Analitico!$A:$A,0)),INDEX(Analitico!F:F,MATCH(Banco!$C3783,Analitico!$A:$A,0))&amp;"%",""),"")</f>
        <v>%</v>
      </c>
    </row>
    <row r="3784" spans="1:11" ht="20.399999999999999" x14ac:dyDescent="0.2">
      <c r="A3784" s="1" t="str">
        <f t="shared" si="60"/>
        <v>SINAPI 100794</v>
      </c>
      <c r="B3784" s="3" t="s">
        <v>21783</v>
      </c>
      <c r="C3784" s="3" t="s">
        <v>3843</v>
      </c>
      <c r="D3784" s="2" t="s">
        <v>11586</v>
      </c>
      <c r="E3784" s="3" t="s">
        <v>15532</v>
      </c>
      <c r="F3784" s="66" t="s">
        <v>18924</v>
      </c>
      <c r="I3784" s="3" t="s">
        <v>21786</v>
      </c>
      <c r="J3784" s="3" t="str">
        <f>IF($B3784="SINAPI",IF(ISNUMBER(MATCH(Banco!$C3784,Analitico!$A:$A,0)),INDEX(Analitico!E:E,MATCH(Banco!$C3784,Analitico!$A:$A,0))&amp;"%",""),"")</f>
        <v>28,2217090%</v>
      </c>
      <c r="K3784" s="3" t="str">
        <f>IF($B3784="SINAPI",IF(ISNUMBER(MATCH(Banco!$C3784,Analitico!$A:$A,0)),INDEX(Analitico!F:F,MATCH(Banco!$C3784,Analitico!$A:$A,0))&amp;"%",""),"")</f>
        <v>%</v>
      </c>
    </row>
    <row r="3785" spans="1:11" ht="20.399999999999999" x14ac:dyDescent="0.2">
      <c r="A3785" s="1" t="str">
        <f t="shared" si="60"/>
        <v>SINAPI 100799</v>
      </c>
      <c r="B3785" s="3" t="s">
        <v>21783</v>
      </c>
      <c r="C3785" s="3" t="s">
        <v>3844</v>
      </c>
      <c r="D3785" s="2" t="s">
        <v>11587</v>
      </c>
      <c r="E3785" s="3" t="s">
        <v>15532</v>
      </c>
      <c r="F3785" s="66" t="s">
        <v>18925</v>
      </c>
      <c r="I3785" s="3" t="s">
        <v>21786</v>
      </c>
      <c r="J3785" s="3" t="str">
        <f>IF($B3785="SINAPI",IF(ISNUMBER(MATCH(Banco!$C3785,Analitico!$A:$A,0)),INDEX(Analitico!E:E,MATCH(Banco!$C3785,Analitico!$A:$A,0))&amp;"%",""),"")</f>
        <v>41,9627749%</v>
      </c>
      <c r="K3785" s="3" t="str">
        <f>IF($B3785="SINAPI",IF(ISNUMBER(MATCH(Banco!$C3785,Analitico!$A:$A,0)),INDEX(Analitico!F:F,MATCH(Banco!$C3785,Analitico!$A:$A,0))&amp;"%",""),"")</f>
        <v>%</v>
      </c>
    </row>
    <row r="3786" spans="1:11" ht="20.399999999999999" x14ac:dyDescent="0.2">
      <c r="A3786" s="1" t="str">
        <f t="shared" si="60"/>
        <v>SINAPI 100800</v>
      </c>
      <c r="B3786" s="3" t="s">
        <v>21783</v>
      </c>
      <c r="C3786" s="3" t="s">
        <v>3845</v>
      </c>
      <c r="D3786" s="2" t="s">
        <v>11588</v>
      </c>
      <c r="E3786" s="3" t="s">
        <v>15532</v>
      </c>
      <c r="F3786" s="66" t="s">
        <v>18926</v>
      </c>
      <c r="I3786" s="3" t="s">
        <v>21786</v>
      </c>
      <c r="J3786" s="3" t="str">
        <f>IF($B3786="SINAPI",IF(ISNUMBER(MATCH(Banco!$C3786,Analitico!$A:$A,0)),INDEX(Analitico!E:E,MATCH(Banco!$C3786,Analitico!$A:$A,0))&amp;"%",""),"")</f>
        <v>34,7498014%</v>
      </c>
      <c r="K3786" s="3" t="str">
        <f>IF($B3786="SINAPI",IF(ISNUMBER(MATCH(Banco!$C3786,Analitico!$A:$A,0)),INDEX(Analitico!F:F,MATCH(Banco!$C3786,Analitico!$A:$A,0))&amp;"%",""),"")</f>
        <v>%</v>
      </c>
    </row>
    <row r="3787" spans="1:11" ht="20.399999999999999" x14ac:dyDescent="0.2">
      <c r="A3787" s="1" t="str">
        <f t="shared" si="60"/>
        <v>SINAPI 100801</v>
      </c>
      <c r="B3787" s="3" t="s">
        <v>21783</v>
      </c>
      <c r="C3787" s="3" t="s">
        <v>3846</v>
      </c>
      <c r="D3787" s="2" t="s">
        <v>11589</v>
      </c>
      <c r="E3787" s="3" t="s">
        <v>15532</v>
      </c>
      <c r="F3787" s="66" t="s">
        <v>18927</v>
      </c>
      <c r="I3787" s="3" t="s">
        <v>21786</v>
      </c>
      <c r="J3787" s="3" t="str">
        <f>IF($B3787="SINAPI",IF(ISNUMBER(MATCH(Banco!$C3787,Analitico!$A:$A,0)),INDEX(Analitico!E:E,MATCH(Banco!$C3787,Analitico!$A:$A,0))&amp;"%",""),"")</f>
        <v>31,5789473%</v>
      </c>
      <c r="K3787" s="3" t="str">
        <f>IF($B3787="SINAPI",IF(ISNUMBER(MATCH(Banco!$C3787,Analitico!$A:$A,0)),INDEX(Analitico!F:F,MATCH(Banco!$C3787,Analitico!$A:$A,0))&amp;"%",""),"")</f>
        <v>%</v>
      </c>
    </row>
    <row r="3788" spans="1:11" ht="20.399999999999999" x14ac:dyDescent="0.2">
      <c r="A3788" s="1" t="str">
        <f t="shared" si="60"/>
        <v>SINAPI 100802</v>
      </c>
      <c r="B3788" s="3" t="s">
        <v>21783</v>
      </c>
      <c r="C3788" s="3" t="s">
        <v>3847</v>
      </c>
      <c r="D3788" s="2" t="s">
        <v>11590</v>
      </c>
      <c r="E3788" s="3" t="s">
        <v>15532</v>
      </c>
      <c r="F3788" s="66" t="s">
        <v>18928</v>
      </c>
      <c r="I3788" s="3" t="s">
        <v>21786</v>
      </c>
      <c r="J3788" s="3" t="str">
        <f>IF($B3788="SINAPI",IF(ISNUMBER(MATCH(Banco!$C3788,Analitico!$A:$A,0)),INDEX(Analitico!E:E,MATCH(Banco!$C3788,Analitico!$A:$A,0))&amp;"%",""),"")</f>
        <v>28,9041095%</v>
      </c>
      <c r="K3788" s="3" t="str">
        <f>IF($B3788="SINAPI",IF(ISNUMBER(MATCH(Banco!$C3788,Analitico!$A:$A,0)),INDEX(Analitico!F:F,MATCH(Banco!$C3788,Analitico!$A:$A,0))&amp;"%",""),"")</f>
        <v>%</v>
      </c>
    </row>
    <row r="3789" spans="1:11" ht="20.399999999999999" x14ac:dyDescent="0.2">
      <c r="A3789" s="1" t="str">
        <f t="shared" si="60"/>
        <v>SINAPI 100803</v>
      </c>
      <c r="B3789" s="3" t="s">
        <v>21783</v>
      </c>
      <c r="C3789" s="3" t="s">
        <v>3848</v>
      </c>
      <c r="D3789" s="2" t="s">
        <v>11591</v>
      </c>
      <c r="E3789" s="3" t="s">
        <v>15532</v>
      </c>
      <c r="F3789" s="66" t="s">
        <v>18929</v>
      </c>
      <c r="I3789" s="3" t="s">
        <v>21786</v>
      </c>
      <c r="J3789" s="3" t="str">
        <f>IF($B3789="SINAPI",IF(ISNUMBER(MATCH(Banco!$C3789,Analitico!$A:$A,0)),INDEX(Analitico!E:E,MATCH(Banco!$C3789,Analitico!$A:$A,0))&amp;"%",""),"")</f>
        <v>37,6158122%</v>
      </c>
      <c r="K3789" s="3" t="str">
        <f>IF($B3789="SINAPI",IF(ISNUMBER(MATCH(Banco!$C3789,Analitico!$A:$A,0)),INDEX(Analitico!F:F,MATCH(Banco!$C3789,Analitico!$A:$A,0))&amp;"%",""),"")</f>
        <v>%</v>
      </c>
    </row>
    <row r="3790" spans="1:11" ht="20.399999999999999" x14ac:dyDescent="0.2">
      <c r="A3790" s="1" t="str">
        <f t="shared" si="60"/>
        <v>SINAPI 100804</v>
      </c>
      <c r="B3790" s="3" t="s">
        <v>21783</v>
      </c>
      <c r="C3790" s="3" t="s">
        <v>3849</v>
      </c>
      <c r="D3790" s="2" t="s">
        <v>11592</v>
      </c>
      <c r="E3790" s="3" t="s">
        <v>15532</v>
      </c>
      <c r="F3790" s="66" t="s">
        <v>16848</v>
      </c>
      <c r="I3790" s="3" t="s">
        <v>21786</v>
      </c>
      <c r="J3790" s="3" t="str">
        <f>IF($B3790="SINAPI",IF(ISNUMBER(MATCH(Banco!$C3790,Analitico!$A:$A,0)),INDEX(Analitico!E:E,MATCH(Banco!$C3790,Analitico!$A:$A,0))&amp;"%",""),"")</f>
        <v>30,8283518%</v>
      </c>
      <c r="K3790" s="3" t="str">
        <f>IF($B3790="SINAPI",IF(ISNUMBER(MATCH(Banco!$C3790,Analitico!$A:$A,0)),INDEX(Analitico!F:F,MATCH(Banco!$C3790,Analitico!$A:$A,0))&amp;"%",""),"")</f>
        <v>%</v>
      </c>
    </row>
    <row r="3791" spans="1:11" ht="20.399999999999999" x14ac:dyDescent="0.2">
      <c r="A3791" s="1" t="str">
        <f t="shared" si="60"/>
        <v>SINAPI 100805</v>
      </c>
      <c r="B3791" s="3" t="s">
        <v>21783</v>
      </c>
      <c r="C3791" s="3" t="s">
        <v>3850</v>
      </c>
      <c r="D3791" s="2" t="s">
        <v>11593</v>
      </c>
      <c r="E3791" s="3" t="s">
        <v>15532</v>
      </c>
      <c r="F3791" s="66" t="s">
        <v>16490</v>
      </c>
      <c r="I3791" s="3" t="s">
        <v>21786</v>
      </c>
      <c r="J3791" s="3" t="str">
        <f>IF($B3791="SINAPI",IF(ISNUMBER(MATCH(Banco!$C3791,Analitico!$A:$A,0)),INDEX(Analitico!E:E,MATCH(Banco!$C3791,Analitico!$A:$A,0))&amp;"%",""),"")</f>
        <v>27,9935275%</v>
      </c>
      <c r="K3791" s="3" t="str">
        <f>IF($B3791="SINAPI",IF(ISNUMBER(MATCH(Banco!$C3791,Analitico!$A:$A,0)),INDEX(Analitico!F:F,MATCH(Banco!$C3791,Analitico!$A:$A,0))&amp;"%",""),"")</f>
        <v>%</v>
      </c>
    </row>
    <row r="3792" spans="1:11" ht="20.399999999999999" x14ac:dyDescent="0.2">
      <c r="A3792" s="1" t="str">
        <f t="shared" si="60"/>
        <v>SINAPI 100806</v>
      </c>
      <c r="B3792" s="3" t="s">
        <v>21783</v>
      </c>
      <c r="C3792" s="3" t="s">
        <v>3851</v>
      </c>
      <c r="D3792" s="2" t="s">
        <v>11594</v>
      </c>
      <c r="E3792" s="3" t="s">
        <v>15532</v>
      </c>
      <c r="F3792" s="66" t="s">
        <v>18930</v>
      </c>
      <c r="I3792" s="3" t="s">
        <v>21786</v>
      </c>
      <c r="J3792" s="3" t="str">
        <f>IF($B3792="SINAPI",IF(ISNUMBER(MATCH(Banco!$C3792,Analitico!$A:$A,0)),INDEX(Analitico!E:E,MATCH(Banco!$C3792,Analitico!$A:$A,0))&amp;"%",""),"")</f>
        <v>25,6027000%</v>
      </c>
      <c r="K3792" s="3" t="str">
        <f>IF($B3792="SINAPI",IF(ISNUMBER(MATCH(Banco!$C3792,Analitico!$A:$A,0)),INDEX(Analitico!F:F,MATCH(Banco!$C3792,Analitico!$A:$A,0))&amp;"%",""),"")</f>
        <v>%</v>
      </c>
    </row>
    <row r="3793" spans="1:11" ht="20.399999999999999" x14ac:dyDescent="0.2">
      <c r="A3793" s="1" t="str">
        <f t="shared" si="60"/>
        <v>SINAPI 100807</v>
      </c>
      <c r="B3793" s="3" t="s">
        <v>21783</v>
      </c>
      <c r="C3793" s="3" t="s">
        <v>3852</v>
      </c>
      <c r="D3793" s="2" t="s">
        <v>11595</v>
      </c>
      <c r="E3793" s="3" t="s">
        <v>15532</v>
      </c>
      <c r="F3793" s="66" t="s">
        <v>18931</v>
      </c>
      <c r="I3793" s="3" t="s">
        <v>21786</v>
      </c>
      <c r="J3793" s="3" t="str">
        <f>IF($B3793="SINAPI",IF(ISNUMBER(MATCH(Banco!$C3793,Analitico!$A:$A,0)),INDEX(Analitico!E:E,MATCH(Banco!$C3793,Analitico!$A:$A,0))&amp;"%",""),"")</f>
        <v>53,3586819%</v>
      </c>
      <c r="K3793" s="3" t="str">
        <f>IF($B3793="SINAPI",IF(ISNUMBER(MATCH(Banco!$C3793,Analitico!$A:$A,0)),INDEX(Analitico!F:F,MATCH(Banco!$C3793,Analitico!$A:$A,0))&amp;"%",""),"")</f>
        <v>%</v>
      </c>
    </row>
    <row r="3794" spans="1:11" ht="20.399999999999999" x14ac:dyDescent="0.2">
      <c r="A3794" s="1" t="str">
        <f t="shared" si="60"/>
        <v>SINAPI 100808</v>
      </c>
      <c r="B3794" s="3" t="s">
        <v>21783</v>
      </c>
      <c r="C3794" s="3" t="s">
        <v>3853</v>
      </c>
      <c r="D3794" s="2" t="s">
        <v>11596</v>
      </c>
      <c r="E3794" s="3" t="s">
        <v>15532</v>
      </c>
      <c r="F3794" s="66" t="s">
        <v>18932</v>
      </c>
      <c r="I3794" s="3" t="s">
        <v>21786</v>
      </c>
      <c r="J3794" s="3" t="str">
        <f>IF($B3794="SINAPI",IF(ISNUMBER(MATCH(Banco!$C3794,Analitico!$A:$A,0)),INDEX(Analitico!E:E,MATCH(Banco!$C3794,Analitico!$A:$A,0))&amp;"%",""),"")</f>
        <v>46,2899720%</v>
      </c>
      <c r="K3794" s="3" t="str">
        <f>IF($B3794="SINAPI",IF(ISNUMBER(MATCH(Banco!$C3794,Analitico!$A:$A,0)),INDEX(Analitico!F:F,MATCH(Banco!$C3794,Analitico!$A:$A,0))&amp;"%",""),"")</f>
        <v>%</v>
      </c>
    </row>
    <row r="3795" spans="1:11" ht="20.399999999999999" x14ac:dyDescent="0.2">
      <c r="A3795" s="1" t="str">
        <f t="shared" si="60"/>
        <v>SINAPI 100809</v>
      </c>
      <c r="B3795" s="3" t="s">
        <v>21783</v>
      </c>
      <c r="C3795" s="3" t="s">
        <v>3854</v>
      </c>
      <c r="D3795" s="2" t="s">
        <v>11597</v>
      </c>
      <c r="E3795" s="3" t="s">
        <v>15532</v>
      </c>
      <c r="F3795" s="66" t="s">
        <v>18933</v>
      </c>
      <c r="I3795" s="3" t="s">
        <v>21786</v>
      </c>
      <c r="J3795" s="3" t="str">
        <f>IF($B3795="SINAPI",IF(ISNUMBER(MATCH(Banco!$C3795,Analitico!$A:$A,0)),INDEX(Analitico!E:E,MATCH(Banco!$C3795,Analitico!$A:$A,0))&amp;"%",""),"")</f>
        <v>42,9678044%</v>
      </c>
      <c r="K3795" s="3" t="str">
        <f>IF($B3795="SINAPI",IF(ISNUMBER(MATCH(Banco!$C3795,Analitico!$A:$A,0)),INDEX(Analitico!F:F,MATCH(Banco!$C3795,Analitico!$A:$A,0))&amp;"%",""),"")</f>
        <v>%</v>
      </c>
    </row>
    <row r="3796" spans="1:11" ht="20.399999999999999" x14ac:dyDescent="0.2">
      <c r="A3796" s="1" t="str">
        <f t="shared" si="60"/>
        <v>SINAPI 100810</v>
      </c>
      <c r="B3796" s="3" t="s">
        <v>21783</v>
      </c>
      <c r="C3796" s="3" t="s">
        <v>3855</v>
      </c>
      <c r="D3796" s="2" t="s">
        <v>11598</v>
      </c>
      <c r="E3796" s="3" t="s">
        <v>15532</v>
      </c>
      <c r="F3796" s="66" t="s">
        <v>18934</v>
      </c>
      <c r="I3796" s="3" t="s">
        <v>21786</v>
      </c>
      <c r="J3796" s="3" t="str">
        <f>IF($B3796="SINAPI",IF(ISNUMBER(MATCH(Banco!$C3796,Analitico!$A:$A,0)),INDEX(Analitico!E:E,MATCH(Banco!$C3796,Analitico!$A:$A,0))&amp;"%",""),"")</f>
        <v>40,1071494%</v>
      </c>
      <c r="K3796" s="3" t="str">
        <f>IF($B3796="SINAPI",IF(ISNUMBER(MATCH(Banco!$C3796,Analitico!$A:$A,0)),INDEX(Analitico!F:F,MATCH(Banco!$C3796,Analitico!$A:$A,0))&amp;"%",""),"")</f>
        <v>%</v>
      </c>
    </row>
    <row r="3797" spans="1:11" ht="20.399999999999999" x14ac:dyDescent="0.2">
      <c r="A3797" s="1" t="str">
        <f t="shared" si="60"/>
        <v>SINAPI 101918</v>
      </c>
      <c r="B3797" s="3" t="s">
        <v>21783</v>
      </c>
      <c r="C3797" s="3" t="s">
        <v>3856</v>
      </c>
      <c r="D3797" s="2" t="s">
        <v>11599</v>
      </c>
      <c r="E3797" s="3" t="s">
        <v>15532</v>
      </c>
      <c r="F3797" s="66" t="s">
        <v>18935</v>
      </c>
      <c r="I3797" s="3" t="s">
        <v>21785</v>
      </c>
      <c r="J3797" s="3" t="str">
        <f>IF($B3797="SINAPI",IF(ISNUMBER(MATCH(Banco!$C3797,Analitico!$A:$A,0)),INDEX(Analitico!E:E,MATCH(Banco!$C3797,Analitico!$A:$A,0))&amp;"%",""),"")</f>
        <v>14,0692527%</v>
      </c>
      <c r="K3797" s="3" t="str">
        <f>IF($B3797="SINAPI",IF(ISNUMBER(MATCH(Banco!$C3797,Analitico!$A:$A,0)),INDEX(Analitico!F:F,MATCH(Banco!$C3797,Analitico!$A:$A,0))&amp;"%",""),"")</f>
        <v>%</v>
      </c>
    </row>
    <row r="3798" spans="1:11" ht="20.399999999999999" x14ac:dyDescent="0.2">
      <c r="A3798" s="1" t="str">
        <f t="shared" si="60"/>
        <v>SINAPI 101919</v>
      </c>
      <c r="B3798" s="3" t="s">
        <v>21783</v>
      </c>
      <c r="C3798" s="3" t="s">
        <v>3857</v>
      </c>
      <c r="D3798" s="2" t="s">
        <v>11600</v>
      </c>
      <c r="E3798" s="3" t="s">
        <v>15533</v>
      </c>
      <c r="F3798" s="66" t="s">
        <v>18936</v>
      </c>
      <c r="I3798" s="3" t="s">
        <v>21786</v>
      </c>
      <c r="J3798" s="3" t="str">
        <f>IF($B3798="SINAPI",IF(ISNUMBER(MATCH(Banco!$C3798,Analitico!$A:$A,0)),INDEX(Analitico!E:E,MATCH(Banco!$C3798,Analitico!$A:$A,0))&amp;"%",""),"")</f>
        <v>8,0622347%</v>
      </c>
      <c r="K3798" s="3" t="str">
        <f>IF($B3798="SINAPI",IF(ISNUMBER(MATCH(Banco!$C3798,Analitico!$A:$A,0)),INDEX(Analitico!F:F,MATCH(Banco!$C3798,Analitico!$A:$A,0))&amp;"%",""),"")</f>
        <v>%</v>
      </c>
    </row>
    <row r="3799" spans="1:11" ht="20.399999999999999" x14ac:dyDescent="0.2">
      <c r="A3799" s="1" t="str">
        <f t="shared" si="60"/>
        <v>SINAPI 101920</v>
      </c>
      <c r="B3799" s="3" t="s">
        <v>21783</v>
      </c>
      <c r="C3799" s="3" t="s">
        <v>3858</v>
      </c>
      <c r="D3799" s="2" t="s">
        <v>11601</v>
      </c>
      <c r="E3799" s="3" t="s">
        <v>15533</v>
      </c>
      <c r="F3799" s="66" t="s">
        <v>18937</v>
      </c>
      <c r="I3799" s="3" t="s">
        <v>21786</v>
      </c>
      <c r="J3799" s="3" t="str">
        <f>IF($B3799="SINAPI",IF(ISNUMBER(MATCH(Banco!$C3799,Analitico!$A:$A,0)),INDEX(Analitico!E:E,MATCH(Banco!$C3799,Analitico!$A:$A,0))&amp;"%",""),"")</f>
        <v>17,0858507%</v>
      </c>
      <c r="K3799" s="3" t="str">
        <f>IF($B3799="SINAPI",IF(ISNUMBER(MATCH(Banco!$C3799,Analitico!$A:$A,0)),INDEX(Analitico!F:F,MATCH(Banco!$C3799,Analitico!$A:$A,0))&amp;"%",""),"")</f>
        <v>%</v>
      </c>
    </row>
    <row r="3800" spans="1:11" ht="20.399999999999999" x14ac:dyDescent="0.2">
      <c r="A3800" s="1" t="str">
        <f t="shared" si="60"/>
        <v>SINAPI 101921</v>
      </c>
      <c r="B3800" s="3" t="s">
        <v>21783</v>
      </c>
      <c r="C3800" s="3" t="s">
        <v>3859</v>
      </c>
      <c r="D3800" s="2" t="s">
        <v>11602</v>
      </c>
      <c r="E3800" s="3" t="s">
        <v>15533</v>
      </c>
      <c r="F3800" s="66" t="s">
        <v>18938</v>
      </c>
      <c r="I3800" s="3" t="s">
        <v>21786</v>
      </c>
      <c r="J3800" s="3" t="str">
        <f>IF($B3800="SINAPI",IF(ISNUMBER(MATCH(Banco!$C3800,Analitico!$A:$A,0)),INDEX(Analitico!E:E,MATCH(Banco!$C3800,Analitico!$A:$A,0))&amp;"%",""),"")</f>
        <v>14,9336826%</v>
      </c>
      <c r="K3800" s="3" t="str">
        <f>IF($B3800="SINAPI",IF(ISNUMBER(MATCH(Banco!$C3800,Analitico!$A:$A,0)),INDEX(Analitico!F:F,MATCH(Banco!$C3800,Analitico!$A:$A,0))&amp;"%",""),"")</f>
        <v>%</v>
      </c>
    </row>
    <row r="3801" spans="1:11" ht="20.399999999999999" x14ac:dyDescent="0.2">
      <c r="A3801" s="1" t="str">
        <f t="shared" si="60"/>
        <v>SINAPI 101922</v>
      </c>
      <c r="B3801" s="3" t="s">
        <v>21783</v>
      </c>
      <c r="C3801" s="3" t="s">
        <v>3860</v>
      </c>
      <c r="D3801" s="2" t="s">
        <v>11603</v>
      </c>
      <c r="E3801" s="3" t="s">
        <v>15533</v>
      </c>
      <c r="F3801" s="66" t="s">
        <v>18938</v>
      </c>
      <c r="I3801" s="3" t="s">
        <v>21786</v>
      </c>
      <c r="J3801" s="3" t="str">
        <f>IF($B3801="SINAPI",IF(ISNUMBER(MATCH(Banco!$C3801,Analitico!$A:$A,0)),INDEX(Analitico!E:E,MATCH(Banco!$C3801,Analitico!$A:$A,0))&amp;"%",""),"")</f>
        <v>14,9336826%</v>
      </c>
      <c r="K3801" s="3" t="str">
        <f>IF($B3801="SINAPI",IF(ISNUMBER(MATCH(Banco!$C3801,Analitico!$A:$A,0)),INDEX(Analitico!F:F,MATCH(Banco!$C3801,Analitico!$A:$A,0))&amp;"%",""),"")</f>
        <v>%</v>
      </c>
    </row>
    <row r="3802" spans="1:11" ht="20.399999999999999" x14ac:dyDescent="0.2">
      <c r="A3802" s="1" t="str">
        <f t="shared" si="60"/>
        <v>SINAPI 101923</v>
      </c>
      <c r="B3802" s="3" t="s">
        <v>21783</v>
      </c>
      <c r="C3802" s="3" t="s">
        <v>3861</v>
      </c>
      <c r="D3802" s="2" t="s">
        <v>11604</v>
      </c>
      <c r="E3802" s="3" t="s">
        <v>15533</v>
      </c>
      <c r="F3802" s="66" t="s">
        <v>18938</v>
      </c>
      <c r="I3802" s="3" t="s">
        <v>21786</v>
      </c>
      <c r="J3802" s="3" t="str">
        <f>IF($B3802="SINAPI",IF(ISNUMBER(MATCH(Banco!$C3802,Analitico!$A:$A,0)),INDEX(Analitico!E:E,MATCH(Banco!$C3802,Analitico!$A:$A,0))&amp;"%",""),"")</f>
        <v>14,9336826%</v>
      </c>
      <c r="K3802" s="3" t="str">
        <f>IF($B3802="SINAPI",IF(ISNUMBER(MATCH(Banco!$C3802,Analitico!$A:$A,0)),INDEX(Analitico!F:F,MATCH(Banco!$C3802,Analitico!$A:$A,0))&amp;"%",""),"")</f>
        <v>%</v>
      </c>
    </row>
    <row r="3803" spans="1:11" ht="20.399999999999999" x14ac:dyDescent="0.2">
      <c r="A3803" s="1" t="str">
        <f t="shared" si="60"/>
        <v>SINAPI 101924</v>
      </c>
      <c r="B3803" s="3" t="s">
        <v>21783</v>
      </c>
      <c r="C3803" s="3" t="s">
        <v>3862</v>
      </c>
      <c r="D3803" s="2" t="s">
        <v>11605</v>
      </c>
      <c r="E3803" s="3" t="s">
        <v>15533</v>
      </c>
      <c r="F3803" s="66" t="s">
        <v>18939</v>
      </c>
      <c r="I3803" s="3" t="s">
        <v>21786</v>
      </c>
      <c r="J3803" s="3" t="str">
        <f>IF($B3803="SINAPI",IF(ISNUMBER(MATCH(Banco!$C3803,Analitico!$A:$A,0)),INDEX(Analitico!E:E,MATCH(Banco!$C3803,Analitico!$A:$A,0))&amp;"%",""),"")</f>
        <v>18,1827244%</v>
      </c>
      <c r="K3803" s="3" t="str">
        <f>IF($B3803="SINAPI",IF(ISNUMBER(MATCH(Banco!$C3803,Analitico!$A:$A,0)),INDEX(Analitico!F:F,MATCH(Banco!$C3803,Analitico!$A:$A,0))&amp;"%",""),"")</f>
        <v>%</v>
      </c>
    </row>
    <row r="3804" spans="1:11" ht="20.399999999999999" x14ac:dyDescent="0.2">
      <c r="A3804" s="1" t="str">
        <f t="shared" si="60"/>
        <v>SINAPI 101925</v>
      </c>
      <c r="B3804" s="3" t="s">
        <v>21783</v>
      </c>
      <c r="C3804" s="3" t="s">
        <v>3863</v>
      </c>
      <c r="D3804" s="2" t="s">
        <v>11606</v>
      </c>
      <c r="E3804" s="3" t="s">
        <v>15533</v>
      </c>
      <c r="F3804" s="66" t="s">
        <v>18940</v>
      </c>
      <c r="I3804" s="3" t="s">
        <v>21786</v>
      </c>
      <c r="J3804" s="3" t="str">
        <f>IF($B3804="SINAPI",IF(ISNUMBER(MATCH(Banco!$C3804,Analitico!$A:$A,0)),INDEX(Analitico!E:E,MATCH(Banco!$C3804,Analitico!$A:$A,0))&amp;"%",""),"")</f>
        <v>16,2698058%</v>
      </c>
      <c r="K3804" s="3" t="str">
        <f>IF($B3804="SINAPI",IF(ISNUMBER(MATCH(Banco!$C3804,Analitico!$A:$A,0)),INDEX(Analitico!F:F,MATCH(Banco!$C3804,Analitico!$A:$A,0))&amp;"%",""),"")</f>
        <v>%</v>
      </c>
    </row>
    <row r="3805" spans="1:11" ht="20.399999999999999" x14ac:dyDescent="0.2">
      <c r="A3805" s="1" t="str">
        <f t="shared" si="60"/>
        <v>SINAPI 101926</v>
      </c>
      <c r="B3805" s="3" t="s">
        <v>21783</v>
      </c>
      <c r="C3805" s="3" t="s">
        <v>3864</v>
      </c>
      <c r="D3805" s="2" t="s">
        <v>11607</v>
      </c>
      <c r="E3805" s="3" t="s">
        <v>15533</v>
      </c>
      <c r="F3805" s="66" t="s">
        <v>18941</v>
      </c>
      <c r="I3805" s="3" t="s">
        <v>21786</v>
      </c>
      <c r="J3805" s="3" t="str">
        <f>IF($B3805="SINAPI",IF(ISNUMBER(MATCH(Banco!$C3805,Analitico!$A:$A,0)),INDEX(Analitico!E:E,MATCH(Banco!$C3805,Analitico!$A:$A,0))&amp;"%",""),"")</f>
        <v>16,8385593%</v>
      </c>
      <c r="K3805" s="3" t="str">
        <f>IF($B3805="SINAPI",IF(ISNUMBER(MATCH(Banco!$C3805,Analitico!$A:$A,0)),INDEX(Analitico!F:F,MATCH(Banco!$C3805,Analitico!$A:$A,0))&amp;"%",""),"")</f>
        <v>%</v>
      </c>
    </row>
    <row r="3806" spans="1:11" ht="20.399999999999999" x14ac:dyDescent="0.2">
      <c r="A3806" s="1" t="str">
        <f t="shared" si="60"/>
        <v>SINAPI 101927</v>
      </c>
      <c r="B3806" s="3" t="s">
        <v>21783</v>
      </c>
      <c r="C3806" s="3" t="s">
        <v>3865</v>
      </c>
      <c r="D3806" s="2" t="s">
        <v>11608</v>
      </c>
      <c r="E3806" s="3" t="s">
        <v>15532</v>
      </c>
      <c r="F3806" s="66" t="s">
        <v>18942</v>
      </c>
      <c r="I3806" s="3" t="s">
        <v>21785</v>
      </c>
      <c r="J3806" s="3" t="str">
        <f>IF($B3806="SINAPI",IF(ISNUMBER(MATCH(Banco!$C3806,Analitico!$A:$A,0)),INDEX(Analitico!E:E,MATCH(Banco!$C3806,Analitico!$A:$A,0))&amp;"%",""),"")</f>
        <v>7,8389231%</v>
      </c>
      <c r="K3806" s="3" t="str">
        <f>IF($B3806="SINAPI",IF(ISNUMBER(MATCH(Banco!$C3806,Analitico!$A:$A,0)),INDEX(Analitico!F:F,MATCH(Banco!$C3806,Analitico!$A:$A,0))&amp;"%",""),"")</f>
        <v>%</v>
      </c>
    </row>
    <row r="3807" spans="1:11" ht="20.399999999999999" x14ac:dyDescent="0.2">
      <c r="A3807" s="1" t="str">
        <f t="shared" si="60"/>
        <v>SINAPI 101928</v>
      </c>
      <c r="B3807" s="3" t="s">
        <v>21783</v>
      </c>
      <c r="C3807" s="3" t="s">
        <v>3866</v>
      </c>
      <c r="D3807" s="2" t="s">
        <v>11609</v>
      </c>
      <c r="E3807" s="3" t="s">
        <v>15533</v>
      </c>
      <c r="F3807" s="66" t="s">
        <v>18943</v>
      </c>
      <c r="I3807" s="3" t="s">
        <v>21786</v>
      </c>
      <c r="J3807" s="3" t="str">
        <f>IF($B3807="SINAPI",IF(ISNUMBER(MATCH(Banco!$C3807,Analitico!$A:$A,0)),INDEX(Analitico!E:E,MATCH(Banco!$C3807,Analitico!$A:$A,0))&amp;"%",""),"")</f>
        <v>9,0591726%</v>
      </c>
      <c r="K3807" s="3" t="str">
        <f>IF($B3807="SINAPI",IF(ISNUMBER(MATCH(Banco!$C3807,Analitico!$A:$A,0)),INDEX(Analitico!F:F,MATCH(Banco!$C3807,Analitico!$A:$A,0))&amp;"%",""),"")</f>
        <v>%</v>
      </c>
    </row>
    <row r="3808" spans="1:11" ht="20.399999999999999" x14ac:dyDescent="0.2">
      <c r="A3808" s="1" t="str">
        <f t="shared" si="60"/>
        <v>SINAPI 101929</v>
      </c>
      <c r="B3808" s="3" t="s">
        <v>21783</v>
      </c>
      <c r="C3808" s="3" t="s">
        <v>3867</v>
      </c>
      <c r="D3808" s="2" t="s">
        <v>11610</v>
      </c>
      <c r="E3808" s="3" t="s">
        <v>15533</v>
      </c>
      <c r="F3808" s="66" t="s">
        <v>18944</v>
      </c>
      <c r="I3808" s="3" t="s">
        <v>21786</v>
      </c>
      <c r="J3808" s="3" t="str">
        <f>IF($B3808="SINAPI",IF(ISNUMBER(MATCH(Banco!$C3808,Analitico!$A:$A,0)),INDEX(Analitico!E:E,MATCH(Banco!$C3808,Analitico!$A:$A,0))&amp;"%",""),"")</f>
        <v>18,9286528%</v>
      </c>
      <c r="K3808" s="3" t="str">
        <f>IF($B3808="SINAPI",IF(ISNUMBER(MATCH(Banco!$C3808,Analitico!$A:$A,0)),INDEX(Analitico!F:F,MATCH(Banco!$C3808,Analitico!$A:$A,0))&amp;"%",""),"")</f>
        <v>%</v>
      </c>
    </row>
    <row r="3809" spans="1:11" ht="20.399999999999999" x14ac:dyDescent="0.2">
      <c r="A3809" s="1" t="str">
        <f t="shared" si="60"/>
        <v>SINAPI 101930</v>
      </c>
      <c r="B3809" s="3" t="s">
        <v>21783</v>
      </c>
      <c r="C3809" s="3" t="s">
        <v>3868</v>
      </c>
      <c r="D3809" s="2" t="s">
        <v>11611</v>
      </c>
      <c r="E3809" s="3" t="s">
        <v>15533</v>
      </c>
      <c r="F3809" s="66" t="s">
        <v>17840</v>
      </c>
      <c r="I3809" s="3" t="s">
        <v>21786</v>
      </c>
      <c r="J3809" s="3" t="str">
        <f>IF($B3809="SINAPI",IF(ISNUMBER(MATCH(Banco!$C3809,Analitico!$A:$A,0)),INDEX(Analitico!E:E,MATCH(Banco!$C3809,Analitico!$A:$A,0))&amp;"%",""),"")</f>
        <v>16,6000319%</v>
      </c>
      <c r="K3809" s="3" t="str">
        <f>IF($B3809="SINAPI",IF(ISNUMBER(MATCH(Banco!$C3809,Analitico!$A:$A,0)),INDEX(Analitico!F:F,MATCH(Banco!$C3809,Analitico!$A:$A,0))&amp;"%",""),"")</f>
        <v>%</v>
      </c>
    </row>
    <row r="3810" spans="1:11" ht="20.399999999999999" x14ac:dyDescent="0.2">
      <c r="A3810" s="1" t="str">
        <f t="shared" si="60"/>
        <v>SINAPI 101931</v>
      </c>
      <c r="B3810" s="3" t="s">
        <v>21783</v>
      </c>
      <c r="C3810" s="3" t="s">
        <v>3869</v>
      </c>
      <c r="D3810" s="2" t="s">
        <v>11612</v>
      </c>
      <c r="E3810" s="3" t="s">
        <v>15533</v>
      </c>
      <c r="F3810" s="66" t="s">
        <v>17840</v>
      </c>
      <c r="I3810" s="3" t="s">
        <v>21786</v>
      </c>
      <c r="J3810" s="3" t="str">
        <f>IF($B3810="SINAPI",IF(ISNUMBER(MATCH(Banco!$C3810,Analitico!$A:$A,0)),INDEX(Analitico!E:E,MATCH(Banco!$C3810,Analitico!$A:$A,0))&amp;"%",""),"")</f>
        <v>16,6000319%</v>
      </c>
      <c r="K3810" s="3" t="str">
        <f>IF($B3810="SINAPI",IF(ISNUMBER(MATCH(Banco!$C3810,Analitico!$A:$A,0)),INDEX(Analitico!F:F,MATCH(Banco!$C3810,Analitico!$A:$A,0))&amp;"%",""),"")</f>
        <v>%</v>
      </c>
    </row>
    <row r="3811" spans="1:11" ht="20.399999999999999" x14ac:dyDescent="0.2">
      <c r="A3811" s="1" t="str">
        <f t="shared" ref="A3811:A3874" si="61">CONCATENAR</f>
        <v>SINAPI 101932</v>
      </c>
      <c r="B3811" s="3" t="s">
        <v>21783</v>
      </c>
      <c r="C3811" s="3" t="s">
        <v>3870</v>
      </c>
      <c r="D3811" s="2" t="s">
        <v>11613</v>
      </c>
      <c r="E3811" s="3" t="s">
        <v>15533</v>
      </c>
      <c r="F3811" s="66" t="s">
        <v>17840</v>
      </c>
      <c r="I3811" s="3" t="s">
        <v>21786</v>
      </c>
      <c r="J3811" s="3" t="str">
        <f>IF($B3811="SINAPI",IF(ISNUMBER(MATCH(Banco!$C3811,Analitico!$A:$A,0)),INDEX(Analitico!E:E,MATCH(Banco!$C3811,Analitico!$A:$A,0))&amp;"%",""),"")</f>
        <v>16,6000319%</v>
      </c>
      <c r="K3811" s="3" t="str">
        <f>IF($B3811="SINAPI",IF(ISNUMBER(MATCH(Banco!$C3811,Analitico!$A:$A,0)),INDEX(Analitico!F:F,MATCH(Banco!$C3811,Analitico!$A:$A,0))&amp;"%",""),"")</f>
        <v>%</v>
      </c>
    </row>
    <row r="3812" spans="1:11" ht="20.399999999999999" x14ac:dyDescent="0.2">
      <c r="A3812" s="1" t="str">
        <f t="shared" si="61"/>
        <v>SINAPI 101933</v>
      </c>
      <c r="B3812" s="3" t="s">
        <v>21783</v>
      </c>
      <c r="C3812" s="3" t="s">
        <v>3871</v>
      </c>
      <c r="D3812" s="2" t="s">
        <v>11614</v>
      </c>
      <c r="E3812" s="3" t="s">
        <v>15533</v>
      </c>
      <c r="F3812" s="66" t="s">
        <v>18945</v>
      </c>
      <c r="I3812" s="3" t="s">
        <v>21786</v>
      </c>
      <c r="J3812" s="3" t="str">
        <f>IF($B3812="SINAPI",IF(ISNUMBER(MATCH(Banco!$C3812,Analitico!$A:$A,0)),INDEX(Analitico!E:E,MATCH(Banco!$C3812,Analitico!$A:$A,0))&amp;"%",""),"")</f>
        <v>20,1094590%</v>
      </c>
      <c r="K3812" s="3" t="str">
        <f>IF($B3812="SINAPI",IF(ISNUMBER(MATCH(Banco!$C3812,Analitico!$A:$A,0)),INDEX(Analitico!F:F,MATCH(Banco!$C3812,Analitico!$A:$A,0))&amp;"%",""),"")</f>
        <v>%</v>
      </c>
    </row>
    <row r="3813" spans="1:11" ht="20.399999999999999" x14ac:dyDescent="0.2">
      <c r="A3813" s="1" t="str">
        <f t="shared" si="61"/>
        <v>SINAPI 101934</v>
      </c>
      <c r="B3813" s="3" t="s">
        <v>21783</v>
      </c>
      <c r="C3813" s="3" t="s">
        <v>3872</v>
      </c>
      <c r="D3813" s="2" t="s">
        <v>11615</v>
      </c>
      <c r="E3813" s="3" t="s">
        <v>15533</v>
      </c>
      <c r="F3813" s="66" t="s">
        <v>18946</v>
      </c>
      <c r="I3813" s="3" t="s">
        <v>21786</v>
      </c>
      <c r="J3813" s="3" t="str">
        <f>IF($B3813="SINAPI",IF(ISNUMBER(MATCH(Banco!$C3813,Analitico!$A:$A,0)),INDEX(Analitico!E:E,MATCH(Banco!$C3813,Analitico!$A:$A,0))&amp;"%",""),"")</f>
        <v>18,0506461%</v>
      </c>
      <c r="K3813" s="3" t="str">
        <f>IF($B3813="SINAPI",IF(ISNUMBER(MATCH(Banco!$C3813,Analitico!$A:$A,0)),INDEX(Analitico!F:F,MATCH(Banco!$C3813,Analitico!$A:$A,0))&amp;"%",""),"")</f>
        <v>%</v>
      </c>
    </row>
    <row r="3814" spans="1:11" ht="20.399999999999999" x14ac:dyDescent="0.2">
      <c r="A3814" s="1" t="str">
        <f t="shared" si="61"/>
        <v>SINAPI 101935</v>
      </c>
      <c r="B3814" s="3" t="s">
        <v>21783</v>
      </c>
      <c r="C3814" s="3" t="s">
        <v>3873</v>
      </c>
      <c r="D3814" s="2" t="s">
        <v>11616</v>
      </c>
      <c r="E3814" s="3" t="s">
        <v>15533</v>
      </c>
      <c r="F3814" s="66" t="s">
        <v>18947</v>
      </c>
      <c r="I3814" s="3" t="s">
        <v>21786</v>
      </c>
      <c r="J3814" s="3" t="str">
        <f>IF($B3814="SINAPI",IF(ISNUMBER(MATCH(Banco!$C3814,Analitico!$A:$A,0)),INDEX(Analitico!E:E,MATCH(Banco!$C3814,Analitico!$A:$A,0))&amp;"%",""),"")</f>
        <v>18,6613943%</v>
      </c>
      <c r="K3814" s="3" t="str">
        <f>IF($B3814="SINAPI",IF(ISNUMBER(MATCH(Banco!$C3814,Analitico!$A:$A,0)),INDEX(Analitico!F:F,MATCH(Banco!$C3814,Analitico!$A:$A,0))&amp;"%",""),"")</f>
        <v>%</v>
      </c>
    </row>
    <row r="3815" spans="1:11" ht="20.399999999999999" x14ac:dyDescent="0.2">
      <c r="A3815" s="1" t="str">
        <f t="shared" si="61"/>
        <v>SINAPI 103802</v>
      </c>
      <c r="B3815" s="3" t="s">
        <v>21783</v>
      </c>
      <c r="C3815" s="3" t="s">
        <v>3874</v>
      </c>
      <c r="D3815" s="2" t="s">
        <v>11617</v>
      </c>
      <c r="E3815" s="3" t="s">
        <v>15532</v>
      </c>
      <c r="F3815" s="66" t="s">
        <v>18948</v>
      </c>
      <c r="I3815" s="3" t="s">
        <v>21786</v>
      </c>
      <c r="J3815" s="3" t="str">
        <f>IF($B3815="SINAPI",IF(ISNUMBER(MATCH(Banco!$C3815,Analitico!$A:$A,0)),INDEX(Analitico!E:E,MATCH(Banco!$C3815,Analitico!$A:$A,0))&amp;"%",""),"")</f>
        <v>19,5115873%</v>
      </c>
      <c r="K3815" s="3" t="str">
        <f>IF($B3815="SINAPI",IF(ISNUMBER(MATCH(Banco!$C3815,Analitico!$A:$A,0)),INDEX(Analitico!F:F,MATCH(Banco!$C3815,Analitico!$A:$A,0))&amp;"%",""),"")</f>
        <v>%</v>
      </c>
    </row>
    <row r="3816" spans="1:11" ht="20.399999999999999" x14ac:dyDescent="0.2">
      <c r="A3816" s="1" t="str">
        <f t="shared" si="61"/>
        <v>SINAPI 103803</v>
      </c>
      <c r="B3816" s="3" t="s">
        <v>21783</v>
      </c>
      <c r="C3816" s="3" t="s">
        <v>3875</v>
      </c>
      <c r="D3816" s="2" t="s">
        <v>11618</v>
      </c>
      <c r="E3816" s="3" t="s">
        <v>15532</v>
      </c>
      <c r="F3816" s="66" t="s">
        <v>18949</v>
      </c>
      <c r="I3816" s="3" t="s">
        <v>21786</v>
      </c>
      <c r="J3816" s="3" t="str">
        <f>IF($B3816="SINAPI",IF(ISNUMBER(MATCH(Banco!$C3816,Analitico!$A:$A,0)),INDEX(Analitico!E:E,MATCH(Banco!$C3816,Analitico!$A:$A,0))&amp;"%",""),"")</f>
        <v>19,4581280%</v>
      </c>
      <c r="K3816" s="3" t="str">
        <f>IF($B3816="SINAPI",IF(ISNUMBER(MATCH(Banco!$C3816,Analitico!$A:$A,0)),INDEX(Analitico!F:F,MATCH(Banco!$C3816,Analitico!$A:$A,0))&amp;"%",""),"")</f>
        <v>%</v>
      </c>
    </row>
    <row r="3817" spans="1:11" ht="20.399999999999999" x14ac:dyDescent="0.2">
      <c r="A3817" s="1" t="str">
        <f t="shared" si="61"/>
        <v>SINAPI 103804</v>
      </c>
      <c r="B3817" s="3" t="s">
        <v>21783</v>
      </c>
      <c r="C3817" s="3" t="s">
        <v>3876</v>
      </c>
      <c r="D3817" s="2" t="s">
        <v>11619</v>
      </c>
      <c r="E3817" s="3" t="s">
        <v>15532</v>
      </c>
      <c r="F3817" s="66" t="s">
        <v>18950</v>
      </c>
      <c r="I3817" s="3" t="s">
        <v>21786</v>
      </c>
      <c r="J3817" s="3" t="str">
        <f>IF($B3817="SINAPI",IF(ISNUMBER(MATCH(Banco!$C3817,Analitico!$A:$A,0)),INDEX(Analitico!E:E,MATCH(Banco!$C3817,Analitico!$A:$A,0))&amp;"%",""),"")</f>
        <v>16,0953978%</v>
      </c>
      <c r="K3817" s="3" t="str">
        <f>IF($B3817="SINAPI",IF(ISNUMBER(MATCH(Banco!$C3817,Analitico!$A:$A,0)),INDEX(Analitico!F:F,MATCH(Banco!$C3817,Analitico!$A:$A,0))&amp;"%",""),"")</f>
        <v>%</v>
      </c>
    </row>
    <row r="3818" spans="1:11" ht="20.399999999999999" x14ac:dyDescent="0.2">
      <c r="A3818" s="1" t="str">
        <f t="shared" si="61"/>
        <v>SINAPI 103835</v>
      </c>
      <c r="B3818" s="3" t="s">
        <v>21783</v>
      </c>
      <c r="C3818" s="3" t="s">
        <v>3877</v>
      </c>
      <c r="D3818" s="2" t="s">
        <v>11620</v>
      </c>
      <c r="E3818" s="3" t="s">
        <v>15532</v>
      </c>
      <c r="F3818" s="66" t="s">
        <v>18951</v>
      </c>
      <c r="I3818" s="3" t="s">
        <v>21786</v>
      </c>
      <c r="J3818" s="3" t="str">
        <f>IF($B3818="SINAPI",IF(ISNUMBER(MATCH(Banco!$C3818,Analitico!$A:$A,0)),INDEX(Analitico!E:E,MATCH(Banco!$C3818,Analitico!$A:$A,0))&amp;"%",""),"")</f>
        <v>20,1434262%</v>
      </c>
      <c r="K3818" s="3" t="str">
        <f>IF($B3818="SINAPI",IF(ISNUMBER(MATCH(Banco!$C3818,Analitico!$A:$A,0)),INDEX(Analitico!F:F,MATCH(Banco!$C3818,Analitico!$A:$A,0))&amp;"%",""),"")</f>
        <v>%</v>
      </c>
    </row>
    <row r="3819" spans="1:11" ht="20.399999999999999" x14ac:dyDescent="0.2">
      <c r="A3819" s="1" t="str">
        <f t="shared" si="61"/>
        <v>SINAPI 103836</v>
      </c>
      <c r="B3819" s="3" t="s">
        <v>21783</v>
      </c>
      <c r="C3819" s="3" t="s">
        <v>3878</v>
      </c>
      <c r="D3819" s="2" t="s">
        <v>11621</v>
      </c>
      <c r="E3819" s="3" t="s">
        <v>15532</v>
      </c>
      <c r="F3819" s="66" t="s">
        <v>18952</v>
      </c>
      <c r="I3819" s="3" t="s">
        <v>21786</v>
      </c>
      <c r="J3819" s="3" t="str">
        <f>IF($B3819="SINAPI",IF(ISNUMBER(MATCH(Banco!$C3819,Analitico!$A:$A,0)),INDEX(Analitico!E:E,MATCH(Banco!$C3819,Analitico!$A:$A,0))&amp;"%",""),"")</f>
        <v>17,2877527%</v>
      </c>
      <c r="K3819" s="3" t="str">
        <f>IF($B3819="SINAPI",IF(ISNUMBER(MATCH(Banco!$C3819,Analitico!$A:$A,0)),INDEX(Analitico!F:F,MATCH(Banco!$C3819,Analitico!$A:$A,0))&amp;"%",""),"")</f>
        <v>%</v>
      </c>
    </row>
    <row r="3820" spans="1:11" ht="20.399999999999999" x14ac:dyDescent="0.2">
      <c r="A3820" s="1" t="str">
        <f t="shared" si="61"/>
        <v>SINAPI 103837</v>
      </c>
      <c r="B3820" s="3" t="s">
        <v>21783</v>
      </c>
      <c r="C3820" s="3" t="s">
        <v>3879</v>
      </c>
      <c r="D3820" s="2" t="s">
        <v>11622</v>
      </c>
      <c r="E3820" s="3" t="s">
        <v>15532</v>
      </c>
      <c r="F3820" s="66" t="s">
        <v>18953</v>
      </c>
      <c r="I3820" s="3" t="s">
        <v>21786</v>
      </c>
      <c r="J3820" s="3" t="str">
        <f>IF($B3820="SINAPI",IF(ISNUMBER(MATCH(Banco!$C3820,Analitico!$A:$A,0)),INDEX(Analitico!E:E,MATCH(Banco!$C3820,Analitico!$A:$A,0))&amp;"%",""),"")</f>
        <v>16,6625946%</v>
      </c>
      <c r="K3820" s="3" t="str">
        <f>IF($B3820="SINAPI",IF(ISNUMBER(MATCH(Banco!$C3820,Analitico!$A:$A,0)),INDEX(Analitico!F:F,MATCH(Banco!$C3820,Analitico!$A:$A,0))&amp;"%",""),"")</f>
        <v>%</v>
      </c>
    </row>
    <row r="3821" spans="1:11" ht="20.399999999999999" x14ac:dyDescent="0.2">
      <c r="A3821" s="1" t="str">
        <f t="shared" si="61"/>
        <v>SINAPI 103868</v>
      </c>
      <c r="B3821" s="3" t="s">
        <v>21783</v>
      </c>
      <c r="C3821" s="3" t="s">
        <v>3880</v>
      </c>
      <c r="D3821" s="2" t="s">
        <v>11623</v>
      </c>
      <c r="E3821" s="3" t="s">
        <v>15532</v>
      </c>
      <c r="F3821" s="66" t="s">
        <v>18954</v>
      </c>
      <c r="I3821" s="3" t="s">
        <v>21786</v>
      </c>
      <c r="J3821" s="3" t="str">
        <f>IF($B3821="SINAPI",IF(ISNUMBER(MATCH(Banco!$C3821,Analitico!$A:$A,0)),INDEX(Analitico!E:E,MATCH(Banco!$C3821,Analitico!$A:$A,0))&amp;"%",""),"")</f>
        <v>32,9479768%</v>
      </c>
      <c r="K3821" s="3" t="str">
        <f>IF($B3821="SINAPI",IF(ISNUMBER(MATCH(Banco!$C3821,Analitico!$A:$A,0)),INDEX(Analitico!F:F,MATCH(Banco!$C3821,Analitico!$A:$A,0))&amp;"%",""),"")</f>
        <v>%</v>
      </c>
    </row>
    <row r="3822" spans="1:11" ht="20.399999999999999" x14ac:dyDescent="0.2">
      <c r="A3822" s="1" t="str">
        <f t="shared" si="61"/>
        <v>SINAPI 103869</v>
      </c>
      <c r="B3822" s="3" t="s">
        <v>21783</v>
      </c>
      <c r="C3822" s="3" t="s">
        <v>3881</v>
      </c>
      <c r="D3822" s="2" t="s">
        <v>11624</v>
      </c>
      <c r="E3822" s="3" t="s">
        <v>15532</v>
      </c>
      <c r="F3822" s="66" t="s">
        <v>18955</v>
      </c>
      <c r="I3822" s="3" t="s">
        <v>21786</v>
      </c>
      <c r="J3822" s="3" t="str">
        <f>IF($B3822="SINAPI",IF(ISNUMBER(MATCH(Banco!$C3822,Analitico!$A:$A,0)),INDEX(Analitico!E:E,MATCH(Banco!$C3822,Analitico!$A:$A,0))&amp;"%",""),"")</f>
        <v>25,6673241%</v>
      </c>
      <c r="K3822" s="3" t="str">
        <f>IF($B3822="SINAPI",IF(ISNUMBER(MATCH(Banco!$C3822,Analitico!$A:$A,0)),INDEX(Analitico!F:F,MATCH(Banco!$C3822,Analitico!$A:$A,0))&amp;"%",""),"")</f>
        <v>%</v>
      </c>
    </row>
    <row r="3823" spans="1:11" ht="20.399999999999999" x14ac:dyDescent="0.2">
      <c r="A3823" s="1" t="str">
        <f t="shared" si="61"/>
        <v>SINAPI 103870</v>
      </c>
      <c r="B3823" s="3" t="s">
        <v>21783</v>
      </c>
      <c r="C3823" s="3" t="s">
        <v>3882</v>
      </c>
      <c r="D3823" s="2" t="s">
        <v>11625</v>
      </c>
      <c r="E3823" s="3" t="s">
        <v>15532</v>
      </c>
      <c r="F3823" s="66" t="s">
        <v>18956</v>
      </c>
      <c r="I3823" s="3" t="s">
        <v>21786</v>
      </c>
      <c r="J3823" s="3" t="str">
        <f>IF($B3823="SINAPI",IF(ISNUMBER(MATCH(Banco!$C3823,Analitico!$A:$A,0)),INDEX(Analitico!E:E,MATCH(Banco!$C3823,Analitico!$A:$A,0))&amp;"%",""),"")</f>
        <v>23,6357800%</v>
      </c>
      <c r="K3823" s="3" t="str">
        <f>IF($B3823="SINAPI",IF(ISNUMBER(MATCH(Banco!$C3823,Analitico!$A:$A,0)),INDEX(Analitico!F:F,MATCH(Banco!$C3823,Analitico!$A:$A,0))&amp;"%",""),"")</f>
        <v>%</v>
      </c>
    </row>
    <row r="3824" spans="1:11" ht="20.399999999999999" x14ac:dyDescent="0.2">
      <c r="A3824" s="1" t="str">
        <f t="shared" si="61"/>
        <v>SINAPI 103871</v>
      </c>
      <c r="B3824" s="3" t="s">
        <v>21783</v>
      </c>
      <c r="C3824" s="3" t="s">
        <v>3883</v>
      </c>
      <c r="D3824" s="2" t="s">
        <v>11626</v>
      </c>
      <c r="E3824" s="3" t="s">
        <v>15532</v>
      </c>
      <c r="F3824" s="66" t="s">
        <v>18957</v>
      </c>
      <c r="I3824" s="3" t="s">
        <v>21786</v>
      </c>
      <c r="J3824" s="3" t="str">
        <f>IF($B3824="SINAPI",IF(ISNUMBER(MATCH(Banco!$C3824,Analitico!$A:$A,0)),INDEX(Analitico!E:E,MATCH(Banco!$C3824,Analitico!$A:$A,0))&amp;"%",""),"")</f>
        <v>27,9838709%</v>
      </c>
      <c r="K3824" s="3" t="str">
        <f>IF($B3824="SINAPI",IF(ISNUMBER(MATCH(Banco!$C3824,Analitico!$A:$A,0)),INDEX(Analitico!F:F,MATCH(Banco!$C3824,Analitico!$A:$A,0))&amp;"%",""),"")</f>
        <v>%</v>
      </c>
    </row>
    <row r="3825" spans="1:11" ht="20.399999999999999" x14ac:dyDescent="0.2">
      <c r="A3825" s="1" t="str">
        <f t="shared" si="61"/>
        <v>SINAPI 103872</v>
      </c>
      <c r="B3825" s="3" t="s">
        <v>21783</v>
      </c>
      <c r="C3825" s="3" t="s">
        <v>3884</v>
      </c>
      <c r="D3825" s="2" t="s">
        <v>11627</v>
      </c>
      <c r="E3825" s="3" t="s">
        <v>15532</v>
      </c>
      <c r="F3825" s="66" t="s">
        <v>18958</v>
      </c>
      <c r="I3825" s="3" t="s">
        <v>21786</v>
      </c>
      <c r="J3825" s="3" t="str">
        <f>IF($B3825="SINAPI",IF(ISNUMBER(MATCH(Banco!$C3825,Analitico!$A:$A,0)),INDEX(Analitico!E:E,MATCH(Banco!$C3825,Analitico!$A:$A,0))&amp;"%",""),"")</f>
        <v>15,5587852%</v>
      </c>
      <c r="K3825" s="3" t="str">
        <f>IF($B3825="SINAPI",IF(ISNUMBER(MATCH(Banco!$C3825,Analitico!$A:$A,0)),INDEX(Analitico!F:F,MATCH(Banco!$C3825,Analitico!$A:$A,0))&amp;"%",""),"")</f>
        <v>%</v>
      </c>
    </row>
    <row r="3826" spans="1:11" ht="20.399999999999999" x14ac:dyDescent="0.2">
      <c r="A3826" s="1" t="str">
        <f t="shared" si="61"/>
        <v>SINAPI 103873</v>
      </c>
      <c r="B3826" s="3" t="s">
        <v>21783</v>
      </c>
      <c r="C3826" s="3" t="s">
        <v>3885</v>
      </c>
      <c r="D3826" s="2" t="s">
        <v>11628</v>
      </c>
      <c r="E3826" s="3" t="s">
        <v>15532</v>
      </c>
      <c r="F3826" s="66" t="s">
        <v>18959</v>
      </c>
      <c r="I3826" s="3" t="s">
        <v>21786</v>
      </c>
      <c r="J3826" s="3" t="str">
        <f>IF($B3826="SINAPI",IF(ISNUMBER(MATCH(Banco!$C3826,Analitico!$A:$A,0)),INDEX(Analitico!E:E,MATCH(Banco!$C3826,Analitico!$A:$A,0))&amp;"%",""),"")</f>
        <v>15,2367650%</v>
      </c>
      <c r="K3826" s="3" t="str">
        <f>IF($B3826="SINAPI",IF(ISNUMBER(MATCH(Banco!$C3826,Analitico!$A:$A,0)),INDEX(Analitico!F:F,MATCH(Banco!$C3826,Analitico!$A:$A,0))&amp;"%",""),"")</f>
        <v>%</v>
      </c>
    </row>
    <row r="3827" spans="1:11" ht="20.399999999999999" x14ac:dyDescent="0.2">
      <c r="A3827" s="1" t="str">
        <f t="shared" si="61"/>
        <v>SINAPI 103978</v>
      </c>
      <c r="B3827" s="3" t="s">
        <v>21783</v>
      </c>
      <c r="C3827" s="3" t="s">
        <v>3886</v>
      </c>
      <c r="D3827" s="2" t="s">
        <v>11629</v>
      </c>
      <c r="E3827" s="3" t="s">
        <v>15532</v>
      </c>
      <c r="F3827" s="66" t="s">
        <v>18960</v>
      </c>
      <c r="I3827" s="3" t="s">
        <v>21785</v>
      </c>
      <c r="J3827" s="3" t="str">
        <f>IF($B3827="SINAPI",IF(ISNUMBER(MATCH(Banco!$C3827,Analitico!$A:$A,0)),INDEX(Analitico!E:E,MATCH(Banco!$C3827,Analitico!$A:$A,0))&amp;"%",""),"")</f>
        <v>38,5132463%</v>
      </c>
      <c r="K3827" s="3" t="str">
        <f>IF($B3827="SINAPI",IF(ISNUMBER(MATCH(Banco!$C3827,Analitico!$A:$A,0)),INDEX(Analitico!F:F,MATCH(Banco!$C3827,Analitico!$A:$A,0))&amp;"%",""),"")</f>
        <v>%</v>
      </c>
    </row>
    <row r="3828" spans="1:11" ht="20.399999999999999" x14ac:dyDescent="0.2">
      <c r="A3828" s="1" t="str">
        <f t="shared" si="61"/>
        <v>SINAPI 103979</v>
      </c>
      <c r="B3828" s="3" t="s">
        <v>21783</v>
      </c>
      <c r="C3828" s="3" t="s">
        <v>3887</v>
      </c>
      <c r="D3828" s="2" t="s">
        <v>11630</v>
      </c>
      <c r="E3828" s="3" t="s">
        <v>15532</v>
      </c>
      <c r="F3828" s="66" t="s">
        <v>18961</v>
      </c>
      <c r="I3828" s="3" t="s">
        <v>21785</v>
      </c>
      <c r="J3828" s="3" t="str">
        <f>IF($B3828="SINAPI",IF(ISNUMBER(MATCH(Banco!$C3828,Analitico!$A:$A,0)),INDEX(Analitico!E:E,MATCH(Banco!$C3828,Analitico!$A:$A,0))&amp;"%",""),"")</f>
        <v>40,2700831%</v>
      </c>
      <c r="K3828" s="3" t="str">
        <f>IF($B3828="SINAPI",IF(ISNUMBER(MATCH(Banco!$C3828,Analitico!$A:$A,0)),INDEX(Analitico!F:F,MATCH(Banco!$C3828,Analitico!$A:$A,0))&amp;"%",""),"")</f>
        <v>%</v>
      </c>
    </row>
    <row r="3829" spans="1:11" ht="20.399999999999999" x14ac:dyDescent="0.2">
      <c r="A3829" s="1" t="str">
        <f t="shared" si="61"/>
        <v>SINAPI 104021</v>
      </c>
      <c r="B3829" s="3" t="s">
        <v>21783</v>
      </c>
      <c r="C3829" s="3" t="s">
        <v>3888</v>
      </c>
      <c r="D3829" s="2" t="s">
        <v>11631</v>
      </c>
      <c r="E3829" s="3" t="s">
        <v>15532</v>
      </c>
      <c r="F3829" s="66" t="s">
        <v>18962</v>
      </c>
      <c r="I3829" s="3" t="s">
        <v>21785</v>
      </c>
      <c r="J3829" s="3" t="str">
        <f>IF($B3829="SINAPI",IF(ISNUMBER(MATCH(Banco!$C3829,Analitico!$A:$A,0)),INDEX(Analitico!E:E,MATCH(Banco!$C3829,Analitico!$A:$A,0))&amp;"%",""),"")</f>
        <v>17,0661715%</v>
      </c>
      <c r="K3829" s="3" t="str">
        <f>IF($B3829="SINAPI",IF(ISNUMBER(MATCH(Banco!$C3829,Analitico!$A:$A,0)),INDEX(Analitico!F:F,MATCH(Banco!$C3829,Analitico!$A:$A,0))&amp;"%",""),"")</f>
        <v>%</v>
      </c>
    </row>
    <row r="3830" spans="1:11" x14ac:dyDescent="0.2">
      <c r="A3830" s="1" t="str">
        <f t="shared" si="61"/>
        <v>SINAPI 104166</v>
      </c>
      <c r="B3830" s="3" t="s">
        <v>21783</v>
      </c>
      <c r="C3830" s="3" t="s">
        <v>3889</v>
      </c>
      <c r="D3830" s="2" t="s">
        <v>11632</v>
      </c>
      <c r="E3830" s="3" t="s">
        <v>15532</v>
      </c>
      <c r="F3830" s="66" t="s">
        <v>18963</v>
      </c>
      <c r="I3830" s="3" t="s">
        <v>21785</v>
      </c>
      <c r="J3830" s="3" t="str">
        <f>IF($B3830="SINAPI",IF(ISNUMBER(MATCH(Banco!$C3830,Analitico!$A:$A,0)),INDEX(Analitico!E:E,MATCH(Banco!$C3830,Analitico!$A:$A,0))&amp;"%",""),"")</f>
        <v>16,4868105%</v>
      </c>
      <c r="K3830" s="3" t="str">
        <f>IF($B3830="SINAPI",IF(ISNUMBER(MATCH(Banco!$C3830,Analitico!$A:$A,0)),INDEX(Analitico!F:F,MATCH(Banco!$C3830,Analitico!$A:$A,0))&amp;"%",""),"")</f>
        <v>%</v>
      </c>
    </row>
    <row r="3831" spans="1:11" x14ac:dyDescent="0.2">
      <c r="A3831" s="1" t="str">
        <f t="shared" si="61"/>
        <v>SINAPI 104194</v>
      </c>
      <c r="B3831" s="3" t="s">
        <v>21783</v>
      </c>
      <c r="C3831" s="3" t="s">
        <v>3890</v>
      </c>
      <c r="D3831" s="2" t="s">
        <v>11633</v>
      </c>
      <c r="E3831" s="3" t="s">
        <v>15532</v>
      </c>
      <c r="F3831" s="66" t="s">
        <v>18964</v>
      </c>
      <c r="I3831" s="3" t="s">
        <v>21786</v>
      </c>
      <c r="J3831" s="3" t="str">
        <f>IF($B3831="SINAPI",IF(ISNUMBER(MATCH(Banco!$C3831,Analitico!$A:$A,0)),INDEX(Analitico!E:E,MATCH(Banco!$C3831,Analitico!$A:$A,0))&amp;"%",""),"")</f>
        <v>44,3140794%</v>
      </c>
      <c r="K3831" s="3" t="str">
        <f>IF($B3831="SINAPI",IF(ISNUMBER(MATCH(Banco!$C3831,Analitico!$A:$A,0)),INDEX(Analitico!F:F,MATCH(Banco!$C3831,Analitico!$A:$A,0))&amp;"%",""),"")</f>
        <v>%</v>
      </c>
    </row>
    <row r="3832" spans="1:11" x14ac:dyDescent="0.2">
      <c r="A3832" s="1" t="str">
        <f t="shared" si="61"/>
        <v>SINAPI 104195</v>
      </c>
      <c r="B3832" s="3" t="s">
        <v>21783</v>
      </c>
      <c r="C3832" s="3" t="s">
        <v>3891</v>
      </c>
      <c r="D3832" s="2" t="s">
        <v>11634</v>
      </c>
      <c r="E3832" s="3" t="s">
        <v>15532</v>
      </c>
      <c r="F3832" s="66" t="s">
        <v>18965</v>
      </c>
      <c r="I3832" s="3" t="s">
        <v>21786</v>
      </c>
      <c r="J3832" s="3" t="str">
        <f>IF($B3832="SINAPI",IF(ISNUMBER(MATCH(Banco!$C3832,Analitico!$A:$A,0)),INDEX(Analitico!E:E,MATCH(Banco!$C3832,Analitico!$A:$A,0))&amp;"%",""),"")</f>
        <v>42,8692699%</v>
      </c>
      <c r="K3832" s="3" t="str">
        <f>IF($B3832="SINAPI",IF(ISNUMBER(MATCH(Banco!$C3832,Analitico!$A:$A,0)),INDEX(Analitico!F:F,MATCH(Banco!$C3832,Analitico!$A:$A,0))&amp;"%",""),"")</f>
        <v>%</v>
      </c>
    </row>
    <row r="3833" spans="1:11" x14ac:dyDescent="0.2">
      <c r="A3833" s="1" t="str">
        <f t="shared" si="61"/>
        <v>SINAPI 104315</v>
      </c>
      <c r="B3833" s="3" t="s">
        <v>21783</v>
      </c>
      <c r="C3833" s="3" t="s">
        <v>3892</v>
      </c>
      <c r="D3833" s="2" t="s">
        <v>11635</v>
      </c>
      <c r="E3833" s="3" t="s">
        <v>15532</v>
      </c>
      <c r="F3833" s="66" t="s">
        <v>18966</v>
      </c>
      <c r="I3833" s="3" t="s">
        <v>21785</v>
      </c>
      <c r="J3833" s="3" t="str">
        <f>IF($B3833="SINAPI",IF(ISNUMBER(MATCH(Banco!$C3833,Analitico!$A:$A,0)),INDEX(Analitico!E:E,MATCH(Banco!$C3833,Analitico!$A:$A,0))&amp;"%",""),"")</f>
        <v>66,5404041%</v>
      </c>
      <c r="K3833" s="3" t="str">
        <f>IF($B3833="SINAPI",IF(ISNUMBER(MATCH(Banco!$C3833,Analitico!$A:$A,0)),INDEX(Analitico!F:F,MATCH(Banco!$C3833,Analitico!$A:$A,0))&amp;"%",""),"")</f>
        <v>%</v>
      </c>
    </row>
    <row r="3834" spans="1:11" x14ac:dyDescent="0.2">
      <c r="A3834" s="1" t="str">
        <f t="shared" si="61"/>
        <v>SINAPI 104316</v>
      </c>
      <c r="B3834" s="3" t="s">
        <v>21783</v>
      </c>
      <c r="C3834" s="3" t="s">
        <v>3893</v>
      </c>
      <c r="D3834" s="2" t="s">
        <v>11636</v>
      </c>
      <c r="E3834" s="3" t="s">
        <v>15532</v>
      </c>
      <c r="F3834" s="66" t="s">
        <v>18967</v>
      </c>
      <c r="I3834" s="3" t="s">
        <v>21785</v>
      </c>
      <c r="J3834" s="3" t="str">
        <f>IF($B3834="SINAPI",IF(ISNUMBER(MATCH(Banco!$C3834,Analitico!$A:$A,0)),INDEX(Analitico!E:E,MATCH(Banco!$C3834,Analitico!$A:$A,0))&amp;"%",""),"")</f>
        <v>52,2947926%</v>
      </c>
      <c r="K3834" s="3" t="str">
        <f>IF($B3834="SINAPI",IF(ISNUMBER(MATCH(Banco!$C3834,Analitico!$A:$A,0)),INDEX(Analitico!F:F,MATCH(Banco!$C3834,Analitico!$A:$A,0))&amp;"%",""),"")</f>
        <v>%</v>
      </c>
    </row>
    <row r="3835" spans="1:11" ht="20.399999999999999" x14ac:dyDescent="0.2">
      <c r="A3835" s="1" t="str">
        <f t="shared" si="61"/>
        <v>SINAPI 105138</v>
      </c>
      <c r="B3835" s="3" t="s">
        <v>21783</v>
      </c>
      <c r="C3835" s="3" t="s">
        <v>3894</v>
      </c>
      <c r="D3835" s="2" t="s">
        <v>11637</v>
      </c>
      <c r="E3835" s="3" t="s">
        <v>15533</v>
      </c>
      <c r="F3835" s="66" t="s">
        <v>18968</v>
      </c>
      <c r="I3835" s="3" t="s">
        <v>21785</v>
      </c>
      <c r="J3835" s="3" t="str">
        <f>IF($B3835="SINAPI",IF(ISNUMBER(MATCH(Banco!$C3835,Analitico!$A:$A,0)),INDEX(Analitico!E:E,MATCH(Banco!$C3835,Analitico!$A:$A,0))&amp;"%",""),"")</f>
        <v>21,6331505%</v>
      </c>
      <c r="K3835" s="3" t="str">
        <f>IF($B3835="SINAPI",IF(ISNUMBER(MATCH(Banco!$C3835,Analitico!$A:$A,0)),INDEX(Analitico!F:F,MATCH(Banco!$C3835,Analitico!$A:$A,0))&amp;"%",""),"")</f>
        <v>%</v>
      </c>
    </row>
    <row r="3836" spans="1:11" ht="20.399999999999999" x14ac:dyDescent="0.2">
      <c r="A3836" s="1" t="str">
        <f t="shared" si="61"/>
        <v>SINAPI 105139</v>
      </c>
      <c r="B3836" s="3" t="s">
        <v>21783</v>
      </c>
      <c r="C3836" s="3" t="s">
        <v>3895</v>
      </c>
      <c r="D3836" s="2" t="s">
        <v>11638</v>
      </c>
      <c r="E3836" s="3" t="s">
        <v>15533</v>
      </c>
      <c r="F3836" s="66" t="s">
        <v>18969</v>
      </c>
      <c r="I3836" s="3" t="s">
        <v>21785</v>
      </c>
      <c r="J3836" s="3" t="str">
        <f>IF($B3836="SINAPI",IF(ISNUMBER(MATCH(Banco!$C3836,Analitico!$A:$A,0)),INDEX(Analitico!E:E,MATCH(Banco!$C3836,Analitico!$A:$A,0))&amp;"%",""),"")</f>
        <v>19,7505197%</v>
      </c>
      <c r="K3836" s="3" t="str">
        <f>IF($B3836="SINAPI",IF(ISNUMBER(MATCH(Banco!$C3836,Analitico!$A:$A,0)),INDEX(Analitico!F:F,MATCH(Banco!$C3836,Analitico!$A:$A,0))&amp;"%",""),"")</f>
        <v>%</v>
      </c>
    </row>
    <row r="3837" spans="1:11" ht="20.399999999999999" x14ac:dyDescent="0.2">
      <c r="A3837" s="1" t="str">
        <f t="shared" si="61"/>
        <v>SINAPI 105140</v>
      </c>
      <c r="B3837" s="3" t="s">
        <v>21783</v>
      </c>
      <c r="C3837" s="3" t="s">
        <v>3896</v>
      </c>
      <c r="D3837" s="2" t="s">
        <v>11639</v>
      </c>
      <c r="E3837" s="3" t="s">
        <v>15533</v>
      </c>
      <c r="F3837" s="66" t="s">
        <v>18970</v>
      </c>
      <c r="I3837" s="3" t="s">
        <v>21785</v>
      </c>
      <c r="J3837" s="3" t="str">
        <f>IF($B3837="SINAPI",IF(ISNUMBER(MATCH(Banco!$C3837,Analitico!$A:$A,0)),INDEX(Analitico!E:E,MATCH(Banco!$C3837,Analitico!$A:$A,0))&amp;"%",""),"")</f>
        <v>19,1437802%</v>
      </c>
      <c r="K3837" s="3" t="str">
        <f>IF($B3837="SINAPI",IF(ISNUMBER(MATCH(Banco!$C3837,Analitico!$A:$A,0)),INDEX(Analitico!F:F,MATCH(Banco!$C3837,Analitico!$A:$A,0))&amp;"%",""),"")</f>
        <v>%</v>
      </c>
    </row>
    <row r="3838" spans="1:11" ht="20.399999999999999" x14ac:dyDescent="0.2">
      <c r="A3838" s="1" t="str">
        <f t="shared" si="61"/>
        <v>SINAPI 105141</v>
      </c>
      <c r="B3838" s="3" t="s">
        <v>21783</v>
      </c>
      <c r="C3838" s="3" t="s">
        <v>3897</v>
      </c>
      <c r="D3838" s="2" t="s">
        <v>11640</v>
      </c>
      <c r="E3838" s="3" t="s">
        <v>15533</v>
      </c>
      <c r="F3838" s="66" t="s">
        <v>18971</v>
      </c>
      <c r="I3838" s="3" t="s">
        <v>21785</v>
      </c>
      <c r="J3838" s="3" t="str">
        <f>IF($B3838="SINAPI",IF(ISNUMBER(MATCH(Banco!$C3838,Analitico!$A:$A,0)),INDEX(Analitico!E:E,MATCH(Banco!$C3838,Analitico!$A:$A,0))&amp;"%",""),"")</f>
        <v>20,4737732%</v>
      </c>
      <c r="K3838" s="3" t="str">
        <f>IF($B3838="SINAPI",IF(ISNUMBER(MATCH(Banco!$C3838,Analitico!$A:$A,0)),INDEX(Analitico!F:F,MATCH(Banco!$C3838,Analitico!$A:$A,0))&amp;"%",""),"")</f>
        <v>%</v>
      </c>
    </row>
    <row r="3839" spans="1:11" ht="20.399999999999999" x14ac:dyDescent="0.2">
      <c r="A3839" s="1" t="str">
        <f t="shared" si="61"/>
        <v>SINAPI 105142</v>
      </c>
      <c r="B3839" s="3" t="s">
        <v>21783</v>
      </c>
      <c r="C3839" s="3" t="s">
        <v>3898</v>
      </c>
      <c r="D3839" s="2" t="s">
        <v>11641</v>
      </c>
      <c r="E3839" s="3" t="s">
        <v>15533</v>
      </c>
      <c r="F3839" s="66" t="s">
        <v>18972</v>
      </c>
      <c r="I3839" s="3" t="s">
        <v>21785</v>
      </c>
      <c r="J3839" s="3" t="str">
        <f>IF($B3839="SINAPI",IF(ISNUMBER(MATCH(Banco!$C3839,Analitico!$A:$A,0)),INDEX(Analitico!E:E,MATCH(Banco!$C3839,Analitico!$A:$A,0))&amp;"%",""),"")</f>
        <v>29,2944785%</v>
      </c>
      <c r="K3839" s="3" t="str">
        <f>IF($B3839="SINAPI",IF(ISNUMBER(MATCH(Banco!$C3839,Analitico!$A:$A,0)),INDEX(Analitico!F:F,MATCH(Banco!$C3839,Analitico!$A:$A,0))&amp;"%",""),"")</f>
        <v>%</v>
      </c>
    </row>
    <row r="3840" spans="1:11" ht="20.399999999999999" x14ac:dyDescent="0.2">
      <c r="A3840" s="1" t="str">
        <f t="shared" si="61"/>
        <v>SINAPI 105143</v>
      </c>
      <c r="B3840" s="3" t="s">
        <v>21783</v>
      </c>
      <c r="C3840" s="3" t="s">
        <v>3899</v>
      </c>
      <c r="D3840" s="2" t="s">
        <v>11642</v>
      </c>
      <c r="E3840" s="3" t="s">
        <v>15533</v>
      </c>
      <c r="F3840" s="66" t="s">
        <v>18973</v>
      </c>
      <c r="I3840" s="3" t="s">
        <v>21785</v>
      </c>
      <c r="J3840" s="3" t="str">
        <f>IF($B3840="SINAPI",IF(ISNUMBER(MATCH(Banco!$C3840,Analitico!$A:$A,0)),INDEX(Analitico!E:E,MATCH(Banco!$C3840,Analitico!$A:$A,0))&amp;"%",""),"")</f>
        <v>25,9221311%</v>
      </c>
      <c r="K3840" s="3" t="str">
        <f>IF($B3840="SINAPI",IF(ISNUMBER(MATCH(Banco!$C3840,Analitico!$A:$A,0)),INDEX(Analitico!F:F,MATCH(Banco!$C3840,Analitico!$A:$A,0))&amp;"%",""),"")</f>
        <v>%</v>
      </c>
    </row>
    <row r="3841" spans="1:11" ht="20.399999999999999" x14ac:dyDescent="0.2">
      <c r="A3841" s="1" t="str">
        <f t="shared" si="61"/>
        <v>SINAPI 105144</v>
      </c>
      <c r="B3841" s="3" t="s">
        <v>21783</v>
      </c>
      <c r="C3841" s="3" t="s">
        <v>3900</v>
      </c>
      <c r="D3841" s="2" t="s">
        <v>11643</v>
      </c>
      <c r="E3841" s="3" t="s">
        <v>15533</v>
      </c>
      <c r="F3841" s="66" t="s">
        <v>17953</v>
      </c>
      <c r="I3841" s="3" t="s">
        <v>21785</v>
      </c>
      <c r="J3841" s="3" t="str">
        <f>IF($B3841="SINAPI",IF(ISNUMBER(MATCH(Banco!$C3841,Analitico!$A:$A,0)),INDEX(Analitico!E:E,MATCH(Banco!$C3841,Analitico!$A:$A,0))&amp;"%",""),"")</f>
        <v>22,8985507%</v>
      </c>
      <c r="K3841" s="3" t="str">
        <f>IF($B3841="SINAPI",IF(ISNUMBER(MATCH(Banco!$C3841,Analitico!$A:$A,0)),INDEX(Analitico!F:F,MATCH(Banco!$C3841,Analitico!$A:$A,0))&amp;"%",""),"")</f>
        <v>%</v>
      </c>
    </row>
    <row r="3842" spans="1:11" ht="20.399999999999999" x14ac:dyDescent="0.2">
      <c r="A3842" s="1" t="str">
        <f t="shared" si="61"/>
        <v>SINAPI 105145</v>
      </c>
      <c r="B3842" s="3" t="s">
        <v>21783</v>
      </c>
      <c r="C3842" s="3" t="s">
        <v>3901</v>
      </c>
      <c r="D3842" s="2" t="s">
        <v>11644</v>
      </c>
      <c r="E3842" s="3" t="s">
        <v>15533</v>
      </c>
      <c r="F3842" s="66" t="s">
        <v>16936</v>
      </c>
      <c r="I3842" s="3" t="s">
        <v>21785</v>
      </c>
      <c r="J3842" s="3" t="str">
        <f>IF($B3842="SINAPI",IF(ISNUMBER(MATCH(Banco!$C3842,Analitico!$A:$A,0)),INDEX(Analitico!E:E,MATCH(Banco!$C3842,Analitico!$A:$A,0))&amp;"%",""),"")</f>
        <v>25,1766784%</v>
      </c>
      <c r="K3842" s="3" t="str">
        <f>IF($B3842="SINAPI",IF(ISNUMBER(MATCH(Banco!$C3842,Analitico!$A:$A,0)),INDEX(Analitico!F:F,MATCH(Banco!$C3842,Analitico!$A:$A,0))&amp;"%",""),"")</f>
        <v>%</v>
      </c>
    </row>
    <row r="3843" spans="1:11" ht="20.399999999999999" x14ac:dyDescent="0.2">
      <c r="A3843" s="1" t="str">
        <f t="shared" si="61"/>
        <v>SINAPI 105153</v>
      </c>
      <c r="B3843" s="3" t="s">
        <v>21783</v>
      </c>
      <c r="C3843" s="3" t="s">
        <v>3902</v>
      </c>
      <c r="D3843" s="2" t="s">
        <v>11645</v>
      </c>
      <c r="E3843" s="3" t="s">
        <v>15533</v>
      </c>
      <c r="F3843" s="66" t="s">
        <v>18974</v>
      </c>
      <c r="I3843" s="3" t="s">
        <v>21786</v>
      </c>
      <c r="J3843" s="3" t="str">
        <f>IF($B3843="SINAPI",IF(ISNUMBER(MATCH(Banco!$C3843,Analitico!$A:$A,0)),INDEX(Analitico!E:E,MATCH(Banco!$C3843,Analitico!$A:$A,0))&amp;"%",""),"")</f>
        <v>21,0753901%</v>
      </c>
      <c r="K3843" s="3" t="str">
        <f>IF($B3843="SINAPI",IF(ISNUMBER(MATCH(Banco!$C3843,Analitico!$A:$A,0)),INDEX(Analitico!F:F,MATCH(Banco!$C3843,Analitico!$A:$A,0))&amp;"%",""),"")</f>
        <v>%</v>
      </c>
    </row>
    <row r="3844" spans="1:11" ht="20.399999999999999" x14ac:dyDescent="0.2">
      <c r="A3844" s="1" t="str">
        <f t="shared" si="61"/>
        <v>SINAPI 89358</v>
      </c>
      <c r="B3844" s="3" t="s">
        <v>21783</v>
      </c>
      <c r="C3844" s="3" t="s">
        <v>3903</v>
      </c>
      <c r="D3844" s="2" t="s">
        <v>11646</v>
      </c>
      <c r="E3844" s="3" t="s">
        <v>15533</v>
      </c>
      <c r="F3844" s="66" t="s">
        <v>15553</v>
      </c>
      <c r="I3844" s="3" t="s">
        <v>21785</v>
      </c>
      <c r="J3844" s="3" t="str">
        <f>IF($B3844="SINAPI",IF(ISNUMBER(MATCH(Banco!$C3844,Analitico!$A:$A,0)),INDEX(Analitico!E:E,MATCH(Banco!$C3844,Analitico!$A:$A,0))&amp;"%",""),"")</f>
        <v>71,0000000%</v>
      </c>
      <c r="K3844" s="3" t="str">
        <f>IF($B3844="SINAPI",IF(ISNUMBER(MATCH(Banco!$C3844,Analitico!$A:$A,0)),INDEX(Analitico!F:F,MATCH(Banco!$C3844,Analitico!$A:$A,0))&amp;"%",""),"")</f>
        <v>%</v>
      </c>
    </row>
    <row r="3845" spans="1:11" ht="20.399999999999999" x14ac:dyDescent="0.2">
      <c r="A3845" s="1" t="str">
        <f t="shared" si="61"/>
        <v>SINAPI 89359</v>
      </c>
      <c r="B3845" s="3" t="s">
        <v>21783</v>
      </c>
      <c r="C3845" s="3" t="s">
        <v>3904</v>
      </c>
      <c r="D3845" s="2" t="s">
        <v>11647</v>
      </c>
      <c r="E3845" s="3" t="s">
        <v>15533</v>
      </c>
      <c r="F3845" s="66" t="s">
        <v>18975</v>
      </c>
      <c r="I3845" s="3" t="s">
        <v>21785</v>
      </c>
      <c r="J3845" s="3" t="str">
        <f>IF($B3845="SINAPI",IF(ISNUMBER(MATCH(Banco!$C3845,Analitico!$A:$A,0)),INDEX(Analitico!E:E,MATCH(Banco!$C3845,Analitico!$A:$A,0))&amp;"%",""),"")</f>
        <v>66,6666667%</v>
      </c>
      <c r="K3845" s="3" t="str">
        <f>IF($B3845="SINAPI",IF(ISNUMBER(MATCH(Banco!$C3845,Analitico!$A:$A,0)),INDEX(Analitico!F:F,MATCH(Banco!$C3845,Analitico!$A:$A,0))&amp;"%",""),"")</f>
        <v>%</v>
      </c>
    </row>
    <row r="3846" spans="1:11" ht="20.399999999999999" x14ac:dyDescent="0.2">
      <c r="A3846" s="1" t="str">
        <f t="shared" si="61"/>
        <v>SINAPI 89360</v>
      </c>
      <c r="B3846" s="3" t="s">
        <v>21783</v>
      </c>
      <c r="C3846" s="3" t="s">
        <v>3905</v>
      </c>
      <c r="D3846" s="2" t="s">
        <v>11648</v>
      </c>
      <c r="E3846" s="3" t="s">
        <v>15533</v>
      </c>
      <c r="F3846" s="66" t="s">
        <v>16407</v>
      </c>
      <c r="I3846" s="3" t="s">
        <v>21785</v>
      </c>
      <c r="J3846" s="3" t="str">
        <f>IF($B3846="SINAPI",IF(ISNUMBER(MATCH(Banco!$C3846,Analitico!$A:$A,0)),INDEX(Analitico!E:E,MATCH(Banco!$C3846,Analitico!$A:$A,0))&amp;"%",""),"")</f>
        <v>60,1058202%</v>
      </c>
      <c r="K3846" s="3" t="str">
        <f>IF($B3846="SINAPI",IF(ISNUMBER(MATCH(Banco!$C3846,Analitico!$A:$A,0)),INDEX(Analitico!F:F,MATCH(Banco!$C3846,Analitico!$A:$A,0))&amp;"%",""),"")</f>
        <v>%</v>
      </c>
    </row>
    <row r="3847" spans="1:11" ht="20.399999999999999" x14ac:dyDescent="0.2">
      <c r="A3847" s="1" t="str">
        <f t="shared" si="61"/>
        <v>SINAPI 89361</v>
      </c>
      <c r="B3847" s="3" t="s">
        <v>21783</v>
      </c>
      <c r="C3847" s="3" t="s">
        <v>3906</v>
      </c>
      <c r="D3847" s="2" t="s">
        <v>11649</v>
      </c>
      <c r="E3847" s="3" t="s">
        <v>15533</v>
      </c>
      <c r="F3847" s="66" t="s">
        <v>17924</v>
      </c>
      <c r="I3847" s="3" t="s">
        <v>21785</v>
      </c>
      <c r="J3847" s="3" t="str">
        <f>IF($B3847="SINAPI",IF(ISNUMBER(MATCH(Banco!$C3847,Analitico!$A:$A,0)),INDEX(Analitico!E:E,MATCH(Banco!$C3847,Analitico!$A:$A,0))&amp;"%",""),"")</f>
        <v>59,6638656%</v>
      </c>
      <c r="K3847" s="3" t="str">
        <f>IF($B3847="SINAPI",IF(ISNUMBER(MATCH(Banco!$C3847,Analitico!$A:$A,0)),INDEX(Analitico!F:F,MATCH(Banco!$C3847,Analitico!$A:$A,0))&amp;"%",""),"")</f>
        <v>%</v>
      </c>
    </row>
    <row r="3848" spans="1:11" ht="20.399999999999999" x14ac:dyDescent="0.2">
      <c r="A3848" s="1" t="str">
        <f t="shared" si="61"/>
        <v>SINAPI 89362</v>
      </c>
      <c r="B3848" s="3" t="s">
        <v>21783</v>
      </c>
      <c r="C3848" s="3" t="s">
        <v>3907</v>
      </c>
      <c r="D3848" s="2" t="s">
        <v>11650</v>
      </c>
      <c r="E3848" s="3" t="s">
        <v>15533</v>
      </c>
      <c r="F3848" s="66" t="s">
        <v>16674</v>
      </c>
      <c r="I3848" s="3" t="s">
        <v>21785</v>
      </c>
      <c r="J3848" s="3" t="str">
        <f>IF($B3848="SINAPI",IF(ISNUMBER(MATCH(Banco!$C3848,Analitico!$A:$A,0)),INDEX(Analitico!E:E,MATCH(Banco!$C3848,Analitico!$A:$A,0))&amp;"%",""),"")</f>
        <v>69,1500525%</v>
      </c>
      <c r="K3848" s="3" t="str">
        <f>IF($B3848="SINAPI",IF(ISNUMBER(MATCH(Banco!$C3848,Analitico!$A:$A,0)),INDEX(Analitico!F:F,MATCH(Banco!$C3848,Analitico!$A:$A,0))&amp;"%",""),"")</f>
        <v>%</v>
      </c>
    </row>
    <row r="3849" spans="1:11" ht="20.399999999999999" x14ac:dyDescent="0.2">
      <c r="A3849" s="1" t="str">
        <f t="shared" si="61"/>
        <v>SINAPI 89363</v>
      </c>
      <c r="B3849" s="3" t="s">
        <v>21783</v>
      </c>
      <c r="C3849" s="3" t="s">
        <v>3908</v>
      </c>
      <c r="D3849" s="2" t="s">
        <v>11651</v>
      </c>
      <c r="E3849" s="3" t="s">
        <v>15533</v>
      </c>
      <c r="F3849" s="66" t="s">
        <v>15891</v>
      </c>
      <c r="I3849" s="3" t="s">
        <v>21785</v>
      </c>
      <c r="J3849" s="3" t="str">
        <f>IF($B3849="SINAPI",IF(ISNUMBER(MATCH(Banco!$C3849,Analitico!$A:$A,0)),INDEX(Analitico!E:E,MATCH(Banco!$C3849,Analitico!$A:$A,0))&amp;"%",""),"")</f>
        <v>64,1674781%</v>
      </c>
      <c r="K3849" s="3" t="str">
        <f>IF($B3849="SINAPI",IF(ISNUMBER(MATCH(Banco!$C3849,Analitico!$A:$A,0)),INDEX(Analitico!F:F,MATCH(Banco!$C3849,Analitico!$A:$A,0))&amp;"%",""),"")</f>
        <v>%</v>
      </c>
    </row>
    <row r="3850" spans="1:11" ht="20.399999999999999" x14ac:dyDescent="0.2">
      <c r="A3850" s="1" t="str">
        <f t="shared" si="61"/>
        <v>SINAPI 89364</v>
      </c>
      <c r="B3850" s="3" t="s">
        <v>21783</v>
      </c>
      <c r="C3850" s="3" t="s">
        <v>3909</v>
      </c>
      <c r="D3850" s="2" t="s">
        <v>11652</v>
      </c>
      <c r="E3850" s="3" t="s">
        <v>15533</v>
      </c>
      <c r="F3850" s="66" t="s">
        <v>18976</v>
      </c>
      <c r="I3850" s="3" t="s">
        <v>21785</v>
      </c>
      <c r="J3850" s="3" t="str">
        <f>IF($B3850="SINAPI",IF(ISNUMBER(MATCH(Banco!$C3850,Analitico!$A:$A,0)),INDEX(Analitico!E:E,MATCH(Banco!$C3850,Analitico!$A:$A,0))&amp;"%",""),"")</f>
        <v>56,4212329%</v>
      </c>
      <c r="K3850" s="3" t="str">
        <f>IF($B3850="SINAPI",IF(ISNUMBER(MATCH(Banco!$C3850,Analitico!$A:$A,0)),INDEX(Analitico!F:F,MATCH(Banco!$C3850,Analitico!$A:$A,0))&amp;"%",""),"")</f>
        <v>%</v>
      </c>
    </row>
    <row r="3851" spans="1:11" ht="20.399999999999999" x14ac:dyDescent="0.2">
      <c r="A3851" s="1" t="str">
        <f t="shared" si="61"/>
        <v>SINAPI 89365</v>
      </c>
      <c r="B3851" s="3" t="s">
        <v>21783</v>
      </c>
      <c r="C3851" s="3" t="s">
        <v>3910</v>
      </c>
      <c r="D3851" s="2" t="s">
        <v>11653</v>
      </c>
      <c r="E3851" s="3" t="s">
        <v>15533</v>
      </c>
      <c r="F3851" s="66" t="s">
        <v>18977</v>
      </c>
      <c r="I3851" s="3" t="s">
        <v>21785</v>
      </c>
      <c r="J3851" s="3" t="str">
        <f>IF($B3851="SINAPI",IF(ISNUMBER(MATCH(Banco!$C3851,Analitico!$A:$A,0)),INDEX(Analitico!E:E,MATCH(Banco!$C3851,Analitico!$A:$A,0))&amp;"%",""),"")</f>
        <v>58,9973143%</v>
      </c>
      <c r="K3851" s="3" t="str">
        <f>IF($B3851="SINAPI",IF(ISNUMBER(MATCH(Banco!$C3851,Analitico!$A:$A,0)),INDEX(Analitico!F:F,MATCH(Banco!$C3851,Analitico!$A:$A,0))&amp;"%",""),"")</f>
        <v>%</v>
      </c>
    </row>
    <row r="3852" spans="1:11" ht="20.399999999999999" x14ac:dyDescent="0.2">
      <c r="A3852" s="1" t="str">
        <f t="shared" si="61"/>
        <v>SINAPI 89366</v>
      </c>
      <c r="B3852" s="3" t="s">
        <v>21783</v>
      </c>
      <c r="C3852" s="3" t="s">
        <v>3911</v>
      </c>
      <c r="D3852" s="2" t="s">
        <v>11654</v>
      </c>
      <c r="E3852" s="3" t="s">
        <v>15533</v>
      </c>
      <c r="F3852" s="66" t="s">
        <v>18978</v>
      </c>
      <c r="I3852" s="3" t="s">
        <v>21785</v>
      </c>
      <c r="J3852" s="3" t="str">
        <f>IF($B3852="SINAPI",IF(ISNUMBER(MATCH(Banco!$C3852,Analitico!$A:$A,0)),INDEX(Analitico!E:E,MATCH(Banco!$C3852,Analitico!$A:$A,0))&amp;"%",""),"")</f>
        <v>38,8257575%</v>
      </c>
      <c r="K3852" s="3" t="str">
        <f>IF($B3852="SINAPI",IF(ISNUMBER(MATCH(Banco!$C3852,Analitico!$A:$A,0)),INDEX(Analitico!F:F,MATCH(Banco!$C3852,Analitico!$A:$A,0))&amp;"%",""),"")</f>
        <v>%</v>
      </c>
    </row>
    <row r="3853" spans="1:11" ht="20.399999999999999" x14ac:dyDescent="0.2">
      <c r="A3853" s="1" t="str">
        <f t="shared" si="61"/>
        <v>SINAPI 89367</v>
      </c>
      <c r="B3853" s="3" t="s">
        <v>21783</v>
      </c>
      <c r="C3853" s="3" t="s">
        <v>3912</v>
      </c>
      <c r="D3853" s="2" t="s">
        <v>11655</v>
      </c>
      <c r="E3853" s="3" t="s">
        <v>15533</v>
      </c>
      <c r="F3853" s="66" t="s">
        <v>18979</v>
      </c>
      <c r="I3853" s="3" t="s">
        <v>21785</v>
      </c>
      <c r="J3853" s="3" t="str">
        <f>IF($B3853="SINAPI",IF(ISNUMBER(MATCH(Banco!$C3853,Analitico!$A:$A,0)),INDEX(Analitico!E:E,MATCH(Banco!$C3853,Analitico!$A:$A,0))&amp;"%",""),"")</f>
        <v>60,2142311%</v>
      </c>
      <c r="K3853" s="3" t="str">
        <f>IF($B3853="SINAPI",IF(ISNUMBER(MATCH(Banco!$C3853,Analitico!$A:$A,0)),INDEX(Analitico!F:F,MATCH(Banco!$C3853,Analitico!$A:$A,0))&amp;"%",""),"")</f>
        <v>%</v>
      </c>
    </row>
    <row r="3854" spans="1:11" ht="20.399999999999999" x14ac:dyDescent="0.2">
      <c r="A3854" s="1" t="str">
        <f t="shared" si="61"/>
        <v>SINAPI 89368</v>
      </c>
      <c r="B3854" s="3" t="s">
        <v>21783</v>
      </c>
      <c r="C3854" s="3" t="s">
        <v>3913</v>
      </c>
      <c r="D3854" s="2" t="s">
        <v>11656</v>
      </c>
      <c r="E3854" s="3" t="s">
        <v>15533</v>
      </c>
      <c r="F3854" s="66" t="s">
        <v>18980</v>
      </c>
      <c r="I3854" s="3" t="s">
        <v>21785</v>
      </c>
      <c r="J3854" s="3" t="str">
        <f>IF($B3854="SINAPI",IF(ISNUMBER(MATCH(Banco!$C3854,Analitico!$A:$A,0)),INDEX(Analitico!E:E,MATCH(Banco!$C3854,Analitico!$A:$A,0))&amp;"%",""),"")</f>
        <v>53,5010198%</v>
      </c>
      <c r="K3854" s="3" t="str">
        <f>IF($B3854="SINAPI",IF(ISNUMBER(MATCH(Banco!$C3854,Analitico!$A:$A,0)),INDEX(Analitico!F:F,MATCH(Banco!$C3854,Analitico!$A:$A,0))&amp;"%",""),"")</f>
        <v>%</v>
      </c>
    </row>
    <row r="3855" spans="1:11" ht="20.399999999999999" x14ac:dyDescent="0.2">
      <c r="A3855" s="1" t="str">
        <f t="shared" si="61"/>
        <v>SINAPI 89369</v>
      </c>
      <c r="B3855" s="3" t="s">
        <v>21783</v>
      </c>
      <c r="C3855" s="3" t="s">
        <v>3914</v>
      </c>
      <c r="D3855" s="2" t="s">
        <v>11657</v>
      </c>
      <c r="E3855" s="3" t="s">
        <v>15533</v>
      </c>
      <c r="F3855" s="66" t="s">
        <v>18981</v>
      </c>
      <c r="I3855" s="3" t="s">
        <v>21785</v>
      </c>
      <c r="J3855" s="3" t="str">
        <f>IF($B3855="SINAPI",IF(ISNUMBER(MATCH(Banco!$C3855,Analitico!$A:$A,0)),INDEX(Analitico!E:E,MATCH(Banco!$C3855,Analitico!$A:$A,0))&amp;"%",""),"")</f>
        <v>46,5405085%</v>
      </c>
      <c r="K3855" s="3" t="str">
        <f>IF($B3855="SINAPI",IF(ISNUMBER(MATCH(Banco!$C3855,Analitico!$A:$A,0)),INDEX(Analitico!F:F,MATCH(Banco!$C3855,Analitico!$A:$A,0))&amp;"%",""),"")</f>
        <v>%</v>
      </c>
    </row>
    <row r="3856" spans="1:11" ht="20.399999999999999" x14ac:dyDescent="0.2">
      <c r="A3856" s="1" t="str">
        <f t="shared" si="61"/>
        <v>SINAPI 89370</v>
      </c>
      <c r="B3856" s="3" t="s">
        <v>21783</v>
      </c>
      <c r="C3856" s="3" t="s">
        <v>3915</v>
      </c>
      <c r="D3856" s="2" t="s">
        <v>11658</v>
      </c>
      <c r="E3856" s="3" t="s">
        <v>15533</v>
      </c>
      <c r="F3856" s="66" t="s">
        <v>18982</v>
      </c>
      <c r="I3856" s="3" t="s">
        <v>21785</v>
      </c>
      <c r="J3856" s="3" t="str">
        <f>IF($B3856="SINAPI",IF(ISNUMBER(MATCH(Banco!$C3856,Analitico!$A:$A,0)),INDEX(Analitico!E:E,MATCH(Banco!$C3856,Analitico!$A:$A,0))&amp;"%",""),"")</f>
        <v>52,3968043%</v>
      </c>
      <c r="K3856" s="3" t="str">
        <f>IF($B3856="SINAPI",IF(ISNUMBER(MATCH(Banco!$C3856,Analitico!$A:$A,0)),INDEX(Analitico!F:F,MATCH(Banco!$C3856,Analitico!$A:$A,0))&amp;"%",""),"")</f>
        <v>%</v>
      </c>
    </row>
    <row r="3857" spans="1:11" x14ac:dyDescent="0.2">
      <c r="A3857" s="1" t="str">
        <f t="shared" si="61"/>
        <v>SINAPI 89371</v>
      </c>
      <c r="B3857" s="3" t="s">
        <v>21783</v>
      </c>
      <c r="C3857" s="3" t="s">
        <v>3916</v>
      </c>
      <c r="D3857" s="2" t="s">
        <v>11659</v>
      </c>
      <c r="E3857" s="3" t="s">
        <v>15533</v>
      </c>
      <c r="F3857" s="66" t="s">
        <v>16214</v>
      </c>
      <c r="I3857" s="3" t="s">
        <v>21785</v>
      </c>
      <c r="J3857" s="3" t="str">
        <f>IF($B3857="SINAPI",IF(ISNUMBER(MATCH(Banco!$C3857,Analitico!$A:$A,0)),INDEX(Analitico!E:E,MATCH(Banco!$C3857,Analitico!$A:$A,0))&amp;"%",""),"")</f>
        <v>63,3779265%</v>
      </c>
      <c r="K3857" s="3" t="str">
        <f>IF($B3857="SINAPI",IF(ISNUMBER(MATCH(Banco!$C3857,Analitico!$A:$A,0)),INDEX(Analitico!F:F,MATCH(Banco!$C3857,Analitico!$A:$A,0))&amp;"%",""),"")</f>
        <v>%</v>
      </c>
    </row>
    <row r="3858" spans="1:11" ht="20.399999999999999" x14ac:dyDescent="0.2">
      <c r="A3858" s="1" t="str">
        <f t="shared" si="61"/>
        <v>SINAPI 89372</v>
      </c>
      <c r="B3858" s="3" t="s">
        <v>21783</v>
      </c>
      <c r="C3858" s="3" t="s">
        <v>3917</v>
      </c>
      <c r="D3858" s="2" t="s">
        <v>11660</v>
      </c>
      <c r="E3858" s="3" t="s">
        <v>15533</v>
      </c>
      <c r="F3858" s="66" t="s">
        <v>18983</v>
      </c>
      <c r="I3858" s="3" t="s">
        <v>21785</v>
      </c>
      <c r="J3858" s="3" t="str">
        <f>IF($B3858="SINAPI",IF(ISNUMBER(MATCH(Banco!$C3858,Analitico!$A:$A,0)),INDEX(Analitico!E:E,MATCH(Banco!$C3858,Analitico!$A:$A,0))&amp;"%",""),"")</f>
        <v>24,7227658%</v>
      </c>
      <c r="K3858" s="3" t="str">
        <f>IF($B3858="SINAPI",IF(ISNUMBER(MATCH(Banco!$C3858,Analitico!$A:$A,0)),INDEX(Analitico!F:F,MATCH(Banco!$C3858,Analitico!$A:$A,0))&amp;"%",""),"")</f>
        <v>%</v>
      </c>
    </row>
    <row r="3859" spans="1:11" ht="20.399999999999999" x14ac:dyDescent="0.2">
      <c r="A3859" s="1" t="str">
        <f t="shared" si="61"/>
        <v>SINAPI 89373</v>
      </c>
      <c r="B3859" s="3" t="s">
        <v>21783</v>
      </c>
      <c r="C3859" s="3" t="s">
        <v>3918</v>
      </c>
      <c r="D3859" s="2" t="s">
        <v>11661</v>
      </c>
      <c r="E3859" s="3" t="s">
        <v>15533</v>
      </c>
      <c r="F3859" s="66" t="s">
        <v>18984</v>
      </c>
      <c r="I3859" s="3" t="s">
        <v>21785</v>
      </c>
      <c r="J3859" s="3" t="str">
        <f>IF($B3859="SINAPI",IF(ISNUMBER(MATCH(Banco!$C3859,Analitico!$A:$A,0)),INDEX(Analitico!E:E,MATCH(Banco!$C3859,Analitico!$A:$A,0))&amp;"%",""),"")</f>
        <v>57,5246133%</v>
      </c>
      <c r="K3859" s="3" t="str">
        <f>IF($B3859="SINAPI",IF(ISNUMBER(MATCH(Banco!$C3859,Analitico!$A:$A,0)),INDEX(Analitico!F:F,MATCH(Banco!$C3859,Analitico!$A:$A,0))&amp;"%",""),"")</f>
        <v>%</v>
      </c>
    </row>
    <row r="3860" spans="1:11" ht="20.399999999999999" x14ac:dyDescent="0.2">
      <c r="A3860" s="1" t="str">
        <f t="shared" si="61"/>
        <v>SINAPI 89374</v>
      </c>
      <c r="B3860" s="3" t="s">
        <v>21783</v>
      </c>
      <c r="C3860" s="3" t="s">
        <v>3919</v>
      </c>
      <c r="D3860" s="2" t="s">
        <v>11662</v>
      </c>
      <c r="E3860" s="3" t="s">
        <v>15533</v>
      </c>
      <c r="F3860" s="66" t="s">
        <v>16159</v>
      </c>
      <c r="I3860" s="3" t="s">
        <v>21785</v>
      </c>
      <c r="J3860" s="3" t="str">
        <f>IF($B3860="SINAPI",IF(ISNUMBER(MATCH(Banco!$C3860,Analitico!$A:$A,0)),INDEX(Analitico!E:E,MATCH(Banco!$C3860,Analitico!$A:$A,0))&amp;"%",""),"")</f>
        <v>35,4740061%</v>
      </c>
      <c r="K3860" s="3" t="str">
        <f>IF($B3860="SINAPI",IF(ISNUMBER(MATCH(Banco!$C3860,Analitico!$A:$A,0)),INDEX(Analitico!F:F,MATCH(Banco!$C3860,Analitico!$A:$A,0))&amp;"%",""),"")</f>
        <v>%</v>
      </c>
    </row>
    <row r="3861" spans="1:11" ht="20.399999999999999" x14ac:dyDescent="0.2">
      <c r="A3861" s="1" t="str">
        <f t="shared" si="61"/>
        <v>SINAPI 89375</v>
      </c>
      <c r="B3861" s="3" t="s">
        <v>21783</v>
      </c>
      <c r="C3861" s="3" t="s">
        <v>3920</v>
      </c>
      <c r="D3861" s="2" t="s">
        <v>11663</v>
      </c>
      <c r="E3861" s="3" t="s">
        <v>15533</v>
      </c>
      <c r="F3861" s="66" t="s">
        <v>18985</v>
      </c>
      <c r="I3861" s="3" t="s">
        <v>21785</v>
      </c>
      <c r="J3861" s="3" t="str">
        <f>IF($B3861="SINAPI",IF(ISNUMBER(MATCH(Banco!$C3861,Analitico!$A:$A,0)),INDEX(Analitico!E:E,MATCH(Banco!$C3861,Analitico!$A:$A,0))&amp;"%",""),"")</f>
        <v>32,8138528%</v>
      </c>
      <c r="K3861" s="3" t="str">
        <f>IF($B3861="SINAPI",IF(ISNUMBER(MATCH(Banco!$C3861,Analitico!$A:$A,0)),INDEX(Analitico!F:F,MATCH(Banco!$C3861,Analitico!$A:$A,0))&amp;"%",""),"")</f>
        <v>%</v>
      </c>
    </row>
    <row r="3862" spans="1:11" ht="20.399999999999999" x14ac:dyDescent="0.2">
      <c r="A3862" s="1" t="str">
        <f t="shared" si="61"/>
        <v>SINAPI 89376</v>
      </c>
      <c r="B3862" s="3" t="s">
        <v>21783</v>
      </c>
      <c r="C3862" s="3" t="s">
        <v>3921</v>
      </c>
      <c r="D3862" s="2" t="s">
        <v>11664</v>
      </c>
      <c r="E3862" s="3" t="s">
        <v>15533</v>
      </c>
      <c r="F3862" s="66" t="s">
        <v>18986</v>
      </c>
      <c r="I3862" s="3" t="s">
        <v>21785</v>
      </c>
      <c r="J3862" s="3" t="str">
        <f>IF($B3862="SINAPI",IF(ISNUMBER(MATCH(Banco!$C3862,Analitico!$A:$A,0)),INDEX(Analitico!E:E,MATCH(Banco!$C3862,Analitico!$A:$A,0))&amp;"%",""),"")</f>
        <v>61,3756614%</v>
      </c>
      <c r="K3862" s="3" t="str">
        <f>IF($B3862="SINAPI",IF(ISNUMBER(MATCH(Banco!$C3862,Analitico!$A:$A,0)),INDEX(Analitico!F:F,MATCH(Banco!$C3862,Analitico!$A:$A,0))&amp;"%",""),"")</f>
        <v>%</v>
      </c>
    </row>
    <row r="3863" spans="1:11" ht="20.399999999999999" x14ac:dyDescent="0.2">
      <c r="A3863" s="1" t="str">
        <f t="shared" si="61"/>
        <v>SINAPI 89377</v>
      </c>
      <c r="B3863" s="3" t="s">
        <v>21783</v>
      </c>
      <c r="C3863" s="3" t="s">
        <v>3922</v>
      </c>
      <c r="D3863" s="2" t="s">
        <v>11665</v>
      </c>
      <c r="E3863" s="3" t="s">
        <v>15533</v>
      </c>
      <c r="F3863" s="66" t="s">
        <v>15968</v>
      </c>
      <c r="I3863" s="3" t="s">
        <v>21785</v>
      </c>
      <c r="J3863" s="3" t="str">
        <f>IF($B3863="SINAPI",IF(ISNUMBER(MATCH(Banco!$C3863,Analitico!$A:$A,0)),INDEX(Analitico!E:E,MATCH(Banco!$C3863,Analitico!$A:$A,0))&amp;"%",""),"")</f>
        <v>38,1671701%</v>
      </c>
      <c r="K3863" s="3" t="str">
        <f>IF($B3863="SINAPI",IF(ISNUMBER(MATCH(Banco!$C3863,Analitico!$A:$A,0)),INDEX(Analitico!F:F,MATCH(Banco!$C3863,Analitico!$A:$A,0))&amp;"%",""),"")</f>
        <v>%</v>
      </c>
    </row>
    <row r="3864" spans="1:11" x14ac:dyDescent="0.2">
      <c r="A3864" s="1" t="str">
        <f t="shared" si="61"/>
        <v>SINAPI 89378</v>
      </c>
      <c r="B3864" s="3" t="s">
        <v>21783</v>
      </c>
      <c r="C3864" s="3" t="s">
        <v>3923</v>
      </c>
      <c r="D3864" s="2" t="s">
        <v>11666</v>
      </c>
      <c r="E3864" s="3" t="s">
        <v>15533</v>
      </c>
      <c r="F3864" s="66" t="s">
        <v>18987</v>
      </c>
      <c r="I3864" s="3" t="s">
        <v>21785</v>
      </c>
      <c r="J3864" s="3" t="str">
        <f>IF($B3864="SINAPI",IF(ISNUMBER(MATCH(Banco!$C3864,Analitico!$A:$A,0)),INDEX(Analitico!E:E,MATCH(Banco!$C3864,Analitico!$A:$A,0))&amp;"%",""),"")</f>
        <v>62,0056498%</v>
      </c>
      <c r="K3864" s="3" t="str">
        <f>IF($B3864="SINAPI",IF(ISNUMBER(MATCH(Banco!$C3864,Analitico!$A:$A,0)),INDEX(Analitico!F:F,MATCH(Banco!$C3864,Analitico!$A:$A,0))&amp;"%",""),"")</f>
        <v>%</v>
      </c>
    </row>
    <row r="3865" spans="1:11" ht="20.399999999999999" x14ac:dyDescent="0.2">
      <c r="A3865" s="1" t="str">
        <f t="shared" si="61"/>
        <v>SINAPI 89379</v>
      </c>
      <c r="B3865" s="3" t="s">
        <v>21783</v>
      </c>
      <c r="C3865" s="3" t="s">
        <v>3924</v>
      </c>
      <c r="D3865" s="2" t="s">
        <v>11667</v>
      </c>
      <c r="E3865" s="3" t="s">
        <v>15533</v>
      </c>
      <c r="F3865" s="66" t="s">
        <v>18988</v>
      </c>
      <c r="I3865" s="3" t="s">
        <v>21785</v>
      </c>
      <c r="J3865" s="3" t="str">
        <f>IF($B3865="SINAPI",IF(ISNUMBER(MATCH(Banco!$C3865,Analitico!$A:$A,0)),INDEX(Analitico!E:E,MATCH(Banco!$C3865,Analitico!$A:$A,0))&amp;"%",""),"")</f>
        <v>24,3348115%</v>
      </c>
      <c r="K3865" s="3" t="str">
        <f>IF($B3865="SINAPI",IF(ISNUMBER(MATCH(Banco!$C3865,Analitico!$A:$A,0)),INDEX(Analitico!F:F,MATCH(Banco!$C3865,Analitico!$A:$A,0))&amp;"%",""),"")</f>
        <v>%</v>
      </c>
    </row>
    <row r="3866" spans="1:11" ht="20.399999999999999" x14ac:dyDescent="0.2">
      <c r="A3866" s="1" t="str">
        <f t="shared" si="61"/>
        <v>SINAPI 89380</v>
      </c>
      <c r="B3866" s="3" t="s">
        <v>21783</v>
      </c>
      <c r="C3866" s="3" t="s">
        <v>3925</v>
      </c>
      <c r="D3866" s="2" t="s">
        <v>11668</v>
      </c>
      <c r="E3866" s="3" t="s">
        <v>15533</v>
      </c>
      <c r="F3866" s="66" t="s">
        <v>18989</v>
      </c>
      <c r="I3866" s="3" t="s">
        <v>21785</v>
      </c>
      <c r="J3866" s="3" t="str">
        <f>IF($B3866="SINAPI",IF(ISNUMBER(MATCH(Banco!$C3866,Analitico!$A:$A,0)),INDEX(Analitico!E:E,MATCH(Banco!$C3866,Analitico!$A:$A,0))&amp;"%",""),"")</f>
        <v>48,2931726%</v>
      </c>
      <c r="K3866" s="3" t="str">
        <f>IF($B3866="SINAPI",IF(ISNUMBER(MATCH(Banco!$C3866,Analitico!$A:$A,0)),INDEX(Analitico!F:F,MATCH(Banco!$C3866,Analitico!$A:$A,0))&amp;"%",""),"")</f>
        <v>%</v>
      </c>
    </row>
    <row r="3867" spans="1:11" ht="20.399999999999999" x14ac:dyDescent="0.2">
      <c r="A3867" s="1" t="str">
        <f t="shared" si="61"/>
        <v>SINAPI 89381</v>
      </c>
      <c r="B3867" s="3" t="s">
        <v>21783</v>
      </c>
      <c r="C3867" s="3" t="s">
        <v>3926</v>
      </c>
      <c r="D3867" s="2" t="s">
        <v>11669</v>
      </c>
      <c r="E3867" s="3" t="s">
        <v>15533</v>
      </c>
      <c r="F3867" s="66" t="s">
        <v>18990</v>
      </c>
      <c r="I3867" s="3" t="s">
        <v>21785</v>
      </c>
      <c r="J3867" s="3" t="str">
        <f>IF($B3867="SINAPI",IF(ISNUMBER(MATCH(Banco!$C3867,Analitico!$A:$A,0)),INDEX(Analitico!E:E,MATCH(Banco!$C3867,Analitico!$A:$A,0))&amp;"%",""),"")</f>
        <v>34,0266222%</v>
      </c>
      <c r="K3867" s="3" t="str">
        <f>IF($B3867="SINAPI",IF(ISNUMBER(MATCH(Banco!$C3867,Analitico!$A:$A,0)),INDEX(Analitico!F:F,MATCH(Banco!$C3867,Analitico!$A:$A,0))&amp;"%",""),"")</f>
        <v>%</v>
      </c>
    </row>
    <row r="3868" spans="1:11" ht="20.399999999999999" x14ac:dyDescent="0.2">
      <c r="A3868" s="1" t="str">
        <f t="shared" si="61"/>
        <v>SINAPI 89382</v>
      </c>
      <c r="B3868" s="3" t="s">
        <v>21783</v>
      </c>
      <c r="C3868" s="3" t="s">
        <v>3927</v>
      </c>
      <c r="D3868" s="2" t="s">
        <v>11670</v>
      </c>
      <c r="E3868" s="3" t="s">
        <v>15533</v>
      </c>
      <c r="F3868" s="66" t="s">
        <v>18991</v>
      </c>
      <c r="I3868" s="3" t="s">
        <v>21785</v>
      </c>
      <c r="J3868" s="3" t="str">
        <f>IF($B3868="SINAPI",IF(ISNUMBER(MATCH(Banco!$C3868,Analitico!$A:$A,0)),INDEX(Analitico!E:E,MATCH(Banco!$C3868,Analitico!$A:$A,0))&amp;"%",""),"")</f>
        <v>31,5827338%</v>
      </c>
      <c r="K3868" s="3" t="str">
        <f>IF($B3868="SINAPI",IF(ISNUMBER(MATCH(Banco!$C3868,Analitico!$A:$A,0)),INDEX(Analitico!F:F,MATCH(Banco!$C3868,Analitico!$A:$A,0))&amp;"%",""),"")</f>
        <v>%</v>
      </c>
    </row>
    <row r="3869" spans="1:11" ht="20.399999999999999" x14ac:dyDescent="0.2">
      <c r="A3869" s="1" t="str">
        <f t="shared" si="61"/>
        <v>SINAPI 89383</v>
      </c>
      <c r="B3869" s="3" t="s">
        <v>21783</v>
      </c>
      <c r="C3869" s="3" t="s">
        <v>3928</v>
      </c>
      <c r="D3869" s="2" t="s">
        <v>11671</v>
      </c>
      <c r="E3869" s="3" t="s">
        <v>15533</v>
      </c>
      <c r="F3869" s="66" t="s">
        <v>18992</v>
      </c>
      <c r="I3869" s="3" t="s">
        <v>21785</v>
      </c>
      <c r="J3869" s="3" t="str">
        <f>IF($B3869="SINAPI",IF(ISNUMBER(MATCH(Banco!$C3869,Analitico!$A:$A,0)),INDEX(Analitico!E:E,MATCH(Banco!$C3869,Analitico!$A:$A,0))&amp;"%",""),"")</f>
        <v>61,6892912%</v>
      </c>
      <c r="K3869" s="3" t="str">
        <f>IF($B3869="SINAPI",IF(ISNUMBER(MATCH(Banco!$C3869,Analitico!$A:$A,0)),INDEX(Analitico!F:F,MATCH(Banco!$C3869,Analitico!$A:$A,0))&amp;"%",""),"")</f>
        <v>%</v>
      </c>
    </row>
    <row r="3870" spans="1:11" ht="20.399999999999999" x14ac:dyDescent="0.2">
      <c r="A3870" s="1" t="str">
        <f t="shared" si="61"/>
        <v>SINAPI 89384</v>
      </c>
      <c r="B3870" s="3" t="s">
        <v>21783</v>
      </c>
      <c r="C3870" s="3" t="s">
        <v>3929</v>
      </c>
      <c r="D3870" s="2" t="s">
        <v>11672</v>
      </c>
      <c r="E3870" s="3" t="s">
        <v>15533</v>
      </c>
      <c r="F3870" s="66" t="s">
        <v>18993</v>
      </c>
      <c r="I3870" s="3" t="s">
        <v>21785</v>
      </c>
      <c r="J3870" s="3" t="str">
        <f>IF($B3870="SINAPI",IF(ISNUMBER(MATCH(Banco!$C3870,Analitico!$A:$A,0)),INDEX(Analitico!E:E,MATCH(Banco!$C3870,Analitico!$A:$A,0))&amp;"%",""),"")</f>
        <v>34,6761453%</v>
      </c>
      <c r="K3870" s="3" t="str">
        <f>IF($B3870="SINAPI",IF(ISNUMBER(MATCH(Banco!$C3870,Analitico!$A:$A,0)),INDEX(Analitico!F:F,MATCH(Banco!$C3870,Analitico!$A:$A,0))&amp;"%",""),"")</f>
        <v>%</v>
      </c>
    </row>
    <row r="3871" spans="1:11" ht="20.399999999999999" x14ac:dyDescent="0.2">
      <c r="A3871" s="1" t="str">
        <f t="shared" si="61"/>
        <v>SINAPI 89385</v>
      </c>
      <c r="B3871" s="3" t="s">
        <v>21783</v>
      </c>
      <c r="C3871" s="3" t="s">
        <v>3930</v>
      </c>
      <c r="D3871" s="2" t="s">
        <v>11673</v>
      </c>
      <c r="E3871" s="3" t="s">
        <v>15533</v>
      </c>
      <c r="F3871" s="66" t="s">
        <v>15803</v>
      </c>
      <c r="I3871" s="3" t="s">
        <v>21785</v>
      </c>
      <c r="J3871" s="3" t="str">
        <f>IF($B3871="SINAPI",IF(ISNUMBER(MATCH(Banco!$C3871,Analitico!$A:$A,0)),INDEX(Analitico!E:E,MATCH(Banco!$C3871,Analitico!$A:$A,0))&amp;"%",""),"")</f>
        <v>56,6481995%</v>
      </c>
      <c r="K3871" s="3" t="str">
        <f>IF($B3871="SINAPI",IF(ISNUMBER(MATCH(Banco!$C3871,Analitico!$A:$A,0)),INDEX(Analitico!F:F,MATCH(Banco!$C3871,Analitico!$A:$A,0))&amp;"%",""),"")</f>
        <v>%</v>
      </c>
    </row>
    <row r="3872" spans="1:11" x14ac:dyDescent="0.2">
      <c r="A3872" s="1" t="str">
        <f t="shared" si="61"/>
        <v>SINAPI 89386</v>
      </c>
      <c r="B3872" s="3" t="s">
        <v>21783</v>
      </c>
      <c r="C3872" s="3" t="s">
        <v>3931</v>
      </c>
      <c r="D3872" s="2" t="s">
        <v>11674</v>
      </c>
      <c r="E3872" s="3" t="s">
        <v>15533</v>
      </c>
      <c r="F3872" s="66" t="s">
        <v>17910</v>
      </c>
      <c r="I3872" s="3" t="s">
        <v>21785</v>
      </c>
      <c r="J3872" s="3" t="str">
        <f>IF($B3872="SINAPI",IF(ISNUMBER(MATCH(Banco!$C3872,Analitico!$A:$A,0)),INDEX(Analitico!E:E,MATCH(Banco!$C3872,Analitico!$A:$A,0))&amp;"%",""),"")</f>
        <v>54,4698545%</v>
      </c>
      <c r="K3872" s="3" t="str">
        <f>IF($B3872="SINAPI",IF(ISNUMBER(MATCH(Banco!$C3872,Analitico!$A:$A,0)),INDEX(Analitico!F:F,MATCH(Banco!$C3872,Analitico!$A:$A,0))&amp;"%",""),"")</f>
        <v>%</v>
      </c>
    </row>
    <row r="3873" spans="1:11" ht="20.399999999999999" x14ac:dyDescent="0.2">
      <c r="A3873" s="1" t="str">
        <f t="shared" si="61"/>
        <v>SINAPI 89387</v>
      </c>
      <c r="B3873" s="3" t="s">
        <v>21783</v>
      </c>
      <c r="C3873" s="3" t="s">
        <v>3932</v>
      </c>
      <c r="D3873" s="2" t="s">
        <v>11675</v>
      </c>
      <c r="E3873" s="3" t="s">
        <v>15533</v>
      </c>
      <c r="F3873" s="66" t="s">
        <v>18994</v>
      </c>
      <c r="I3873" s="3" t="s">
        <v>21785</v>
      </c>
      <c r="J3873" s="3" t="str">
        <f>IF($B3873="SINAPI",IF(ISNUMBER(MATCH(Banco!$C3873,Analitico!$A:$A,0)),INDEX(Analitico!E:E,MATCH(Banco!$C3873,Analitico!$A:$A,0))&amp;"%",""),"")</f>
        <v>18,3473389%</v>
      </c>
      <c r="K3873" s="3" t="str">
        <f>IF($B3873="SINAPI",IF(ISNUMBER(MATCH(Banco!$C3873,Analitico!$A:$A,0)),INDEX(Analitico!F:F,MATCH(Banco!$C3873,Analitico!$A:$A,0))&amp;"%",""),"")</f>
        <v>%</v>
      </c>
    </row>
    <row r="3874" spans="1:11" ht="20.399999999999999" x14ac:dyDescent="0.2">
      <c r="A3874" s="1" t="str">
        <f t="shared" si="61"/>
        <v>SINAPI 89389</v>
      </c>
      <c r="B3874" s="3" t="s">
        <v>21783</v>
      </c>
      <c r="C3874" s="3" t="s">
        <v>3933</v>
      </c>
      <c r="D3874" s="2" t="s">
        <v>11676</v>
      </c>
      <c r="E3874" s="3" t="s">
        <v>15533</v>
      </c>
      <c r="F3874" s="66" t="s">
        <v>18348</v>
      </c>
      <c r="I3874" s="3" t="s">
        <v>21785</v>
      </c>
      <c r="J3874" s="3" t="str">
        <f>IF($B3874="SINAPI",IF(ISNUMBER(MATCH(Banco!$C3874,Analitico!$A:$A,0)),INDEX(Analitico!E:E,MATCH(Banco!$C3874,Analitico!$A:$A,0))&amp;"%",""),"")</f>
        <v>42,6040744%</v>
      </c>
      <c r="K3874" s="3" t="str">
        <f>IF($B3874="SINAPI",IF(ISNUMBER(MATCH(Banco!$C3874,Analitico!$A:$A,0)),INDEX(Analitico!F:F,MATCH(Banco!$C3874,Analitico!$A:$A,0))&amp;"%",""),"")</f>
        <v>%</v>
      </c>
    </row>
    <row r="3875" spans="1:11" ht="20.399999999999999" x14ac:dyDescent="0.2">
      <c r="A3875" s="1" t="str">
        <f t="shared" ref="A3875:A3938" si="62">CONCATENAR</f>
        <v>SINAPI 89390</v>
      </c>
      <c r="B3875" s="3" t="s">
        <v>21783</v>
      </c>
      <c r="C3875" s="3" t="s">
        <v>3934</v>
      </c>
      <c r="D3875" s="2" t="s">
        <v>11677</v>
      </c>
      <c r="E3875" s="3" t="s">
        <v>15533</v>
      </c>
      <c r="F3875" s="66" t="s">
        <v>18995</v>
      </c>
      <c r="I3875" s="3" t="s">
        <v>21785</v>
      </c>
      <c r="J3875" s="3" t="str">
        <f>IF($B3875="SINAPI",IF(ISNUMBER(MATCH(Banco!$C3875,Analitico!$A:$A,0)),INDEX(Analitico!E:E,MATCH(Banco!$C3875,Analitico!$A:$A,0))&amp;"%",""),"")</f>
        <v>25,5360623%</v>
      </c>
      <c r="K3875" s="3" t="str">
        <f>IF($B3875="SINAPI",IF(ISNUMBER(MATCH(Banco!$C3875,Analitico!$A:$A,0)),INDEX(Analitico!F:F,MATCH(Banco!$C3875,Analitico!$A:$A,0))&amp;"%",""),"")</f>
        <v>%</v>
      </c>
    </row>
    <row r="3876" spans="1:11" ht="20.399999999999999" x14ac:dyDescent="0.2">
      <c r="A3876" s="1" t="str">
        <f t="shared" si="62"/>
        <v>SINAPI 89391</v>
      </c>
      <c r="B3876" s="3" t="s">
        <v>21783</v>
      </c>
      <c r="C3876" s="3" t="s">
        <v>3935</v>
      </c>
      <c r="D3876" s="2" t="s">
        <v>11678</v>
      </c>
      <c r="E3876" s="3" t="s">
        <v>15533</v>
      </c>
      <c r="F3876" s="66" t="s">
        <v>18996</v>
      </c>
      <c r="I3876" s="3" t="s">
        <v>21785</v>
      </c>
      <c r="J3876" s="3" t="str">
        <f>IF($B3876="SINAPI",IF(ISNUMBER(MATCH(Banco!$C3876,Analitico!$A:$A,0)),INDEX(Analitico!E:E,MATCH(Banco!$C3876,Analitico!$A:$A,0))&amp;"%",""),"")</f>
        <v>55,2238806%</v>
      </c>
      <c r="K3876" s="3" t="str">
        <f>IF($B3876="SINAPI",IF(ISNUMBER(MATCH(Banco!$C3876,Analitico!$A:$A,0)),INDEX(Analitico!F:F,MATCH(Banco!$C3876,Analitico!$A:$A,0))&amp;"%",""),"")</f>
        <v>%</v>
      </c>
    </row>
    <row r="3877" spans="1:11" ht="20.399999999999999" x14ac:dyDescent="0.2">
      <c r="A3877" s="1" t="str">
        <f t="shared" si="62"/>
        <v>SINAPI 89392</v>
      </c>
      <c r="B3877" s="3" t="s">
        <v>21783</v>
      </c>
      <c r="C3877" s="3" t="s">
        <v>3936</v>
      </c>
      <c r="D3877" s="2" t="s">
        <v>11679</v>
      </c>
      <c r="E3877" s="3" t="s">
        <v>15533</v>
      </c>
      <c r="F3877" s="66" t="s">
        <v>18997</v>
      </c>
      <c r="I3877" s="3" t="s">
        <v>21785</v>
      </c>
      <c r="J3877" s="3" t="str">
        <f>IF($B3877="SINAPI",IF(ISNUMBER(MATCH(Banco!$C3877,Analitico!$A:$A,0)),INDEX(Analitico!E:E,MATCH(Banco!$C3877,Analitico!$A:$A,0))&amp;"%",""),"")</f>
        <v>22,3835967%</v>
      </c>
      <c r="K3877" s="3" t="str">
        <f>IF($B3877="SINAPI",IF(ISNUMBER(MATCH(Banco!$C3877,Analitico!$A:$A,0)),INDEX(Analitico!F:F,MATCH(Banco!$C3877,Analitico!$A:$A,0))&amp;"%",""),"")</f>
        <v>%</v>
      </c>
    </row>
    <row r="3878" spans="1:11" x14ac:dyDescent="0.2">
      <c r="A3878" s="1" t="str">
        <f t="shared" si="62"/>
        <v>SINAPI 89393</v>
      </c>
      <c r="B3878" s="3" t="s">
        <v>21783</v>
      </c>
      <c r="C3878" s="3" t="s">
        <v>3937</v>
      </c>
      <c r="D3878" s="2" t="s">
        <v>11680</v>
      </c>
      <c r="E3878" s="3" t="s">
        <v>15533</v>
      </c>
      <c r="F3878" s="66" t="s">
        <v>16730</v>
      </c>
      <c r="I3878" s="3" t="s">
        <v>21785</v>
      </c>
      <c r="J3878" s="3" t="str">
        <f>IF($B3878="SINAPI",IF(ISNUMBER(MATCH(Banco!$C3878,Analitico!$A:$A,0)),INDEX(Analitico!E:E,MATCH(Banco!$C3878,Analitico!$A:$A,0))&amp;"%",""),"")</f>
        <v>68,3168317%</v>
      </c>
      <c r="K3878" s="3" t="str">
        <f>IF($B3878="SINAPI",IF(ISNUMBER(MATCH(Banco!$C3878,Analitico!$A:$A,0)),INDEX(Analitico!F:F,MATCH(Banco!$C3878,Analitico!$A:$A,0))&amp;"%",""),"")</f>
        <v>%</v>
      </c>
    </row>
    <row r="3879" spans="1:11" ht="20.399999999999999" x14ac:dyDescent="0.2">
      <c r="A3879" s="1" t="str">
        <f t="shared" si="62"/>
        <v>SINAPI 89394</v>
      </c>
      <c r="B3879" s="3" t="s">
        <v>21783</v>
      </c>
      <c r="C3879" s="3" t="s">
        <v>3938</v>
      </c>
      <c r="D3879" s="2" t="s">
        <v>11681</v>
      </c>
      <c r="E3879" s="3" t="s">
        <v>15533</v>
      </c>
      <c r="F3879" s="66" t="s">
        <v>16607</v>
      </c>
      <c r="I3879" s="3" t="s">
        <v>21785</v>
      </c>
      <c r="J3879" s="3" t="str">
        <f>IF($B3879="SINAPI",IF(ISNUMBER(MATCH(Banco!$C3879,Analitico!$A:$A,0)),INDEX(Analitico!E:E,MATCH(Banco!$C3879,Analitico!$A:$A,0))&amp;"%",""),"")</f>
        <v>38,5635359%</v>
      </c>
      <c r="K3879" s="3" t="str">
        <f>IF($B3879="SINAPI",IF(ISNUMBER(MATCH(Banco!$C3879,Analitico!$A:$A,0)),INDEX(Analitico!F:F,MATCH(Banco!$C3879,Analitico!$A:$A,0))&amp;"%",""),"")</f>
        <v>%</v>
      </c>
    </row>
    <row r="3880" spans="1:11" x14ac:dyDescent="0.2">
      <c r="A3880" s="1" t="str">
        <f t="shared" si="62"/>
        <v>SINAPI 89395</v>
      </c>
      <c r="B3880" s="3" t="s">
        <v>21783</v>
      </c>
      <c r="C3880" s="3" t="s">
        <v>3939</v>
      </c>
      <c r="D3880" s="2" t="s">
        <v>11682</v>
      </c>
      <c r="E3880" s="3" t="s">
        <v>15533</v>
      </c>
      <c r="F3880" s="66" t="s">
        <v>18228</v>
      </c>
      <c r="I3880" s="3" t="s">
        <v>21785</v>
      </c>
      <c r="J3880" s="3" t="str">
        <f>IF($B3880="SINAPI",IF(ISNUMBER(MATCH(Banco!$C3880,Analitico!$A:$A,0)),INDEX(Analitico!E:E,MATCH(Banco!$C3880,Analitico!$A:$A,0))&amp;"%",""),"")</f>
        <v>66,7172101%</v>
      </c>
      <c r="K3880" s="3" t="str">
        <f>IF($B3880="SINAPI",IF(ISNUMBER(MATCH(Banco!$C3880,Analitico!$A:$A,0)),INDEX(Analitico!F:F,MATCH(Banco!$C3880,Analitico!$A:$A,0))&amp;"%",""),"")</f>
        <v>%</v>
      </c>
    </row>
    <row r="3881" spans="1:11" ht="20.399999999999999" x14ac:dyDescent="0.2">
      <c r="A3881" s="1" t="str">
        <f t="shared" si="62"/>
        <v>SINAPI 89396</v>
      </c>
      <c r="B3881" s="3" t="s">
        <v>21783</v>
      </c>
      <c r="C3881" s="3" t="s">
        <v>3940</v>
      </c>
      <c r="D3881" s="2" t="s">
        <v>11683</v>
      </c>
      <c r="E3881" s="3" t="s">
        <v>15533</v>
      </c>
      <c r="F3881" s="66" t="s">
        <v>18998</v>
      </c>
      <c r="I3881" s="3" t="s">
        <v>21785</v>
      </c>
      <c r="J3881" s="3" t="str">
        <f>IF($B3881="SINAPI",IF(ISNUMBER(MATCH(Banco!$C3881,Analitico!$A:$A,0)),INDEX(Analitico!E:E,MATCH(Banco!$C3881,Analitico!$A:$A,0))&amp;"%",""),"")</f>
        <v>38,1407035%</v>
      </c>
      <c r="K3881" s="3" t="str">
        <f>IF($B3881="SINAPI",IF(ISNUMBER(MATCH(Banco!$C3881,Analitico!$A:$A,0)),INDEX(Analitico!F:F,MATCH(Banco!$C3881,Analitico!$A:$A,0))&amp;"%",""),"")</f>
        <v>%</v>
      </c>
    </row>
    <row r="3882" spans="1:11" ht="20.399999999999999" x14ac:dyDescent="0.2">
      <c r="A3882" s="1" t="str">
        <f t="shared" si="62"/>
        <v>SINAPI 89397</v>
      </c>
      <c r="B3882" s="3" t="s">
        <v>21783</v>
      </c>
      <c r="C3882" s="3" t="s">
        <v>3941</v>
      </c>
      <c r="D3882" s="2" t="s">
        <v>11684</v>
      </c>
      <c r="E3882" s="3" t="s">
        <v>15533</v>
      </c>
      <c r="F3882" s="66" t="s">
        <v>18999</v>
      </c>
      <c r="I3882" s="3" t="s">
        <v>21785</v>
      </c>
      <c r="J3882" s="3" t="str">
        <f>IF($B3882="SINAPI",IF(ISNUMBER(MATCH(Banco!$C3882,Analitico!$A:$A,0)),INDEX(Analitico!E:E,MATCH(Banco!$C3882,Analitico!$A:$A,0))&amp;"%",""),"")</f>
        <v>55,6008147%</v>
      </c>
      <c r="K3882" s="3" t="str">
        <f>IF($B3882="SINAPI",IF(ISNUMBER(MATCH(Banco!$C3882,Analitico!$A:$A,0)),INDEX(Analitico!F:F,MATCH(Banco!$C3882,Analitico!$A:$A,0))&amp;"%",""),"")</f>
        <v>%</v>
      </c>
    </row>
    <row r="3883" spans="1:11" x14ac:dyDescent="0.2">
      <c r="A3883" s="1" t="str">
        <f t="shared" si="62"/>
        <v>SINAPI 89398</v>
      </c>
      <c r="B3883" s="3" t="s">
        <v>21783</v>
      </c>
      <c r="C3883" s="3" t="s">
        <v>3942</v>
      </c>
      <c r="D3883" s="2" t="s">
        <v>11685</v>
      </c>
      <c r="E3883" s="3" t="s">
        <v>15533</v>
      </c>
      <c r="F3883" s="66" t="s">
        <v>19000</v>
      </c>
      <c r="I3883" s="3" t="s">
        <v>21785</v>
      </c>
      <c r="J3883" s="3" t="str">
        <f>IF($B3883="SINAPI",IF(ISNUMBER(MATCH(Banco!$C3883,Analitico!$A:$A,0)),INDEX(Analitico!E:E,MATCH(Banco!$C3883,Analitico!$A:$A,0))&amp;"%",""),"")</f>
        <v>57,4794521%</v>
      </c>
      <c r="K3883" s="3" t="str">
        <f>IF($B3883="SINAPI",IF(ISNUMBER(MATCH(Banco!$C3883,Analitico!$A:$A,0)),INDEX(Analitico!F:F,MATCH(Banco!$C3883,Analitico!$A:$A,0))&amp;"%",""),"")</f>
        <v>%</v>
      </c>
    </row>
    <row r="3884" spans="1:11" ht="20.399999999999999" x14ac:dyDescent="0.2">
      <c r="A3884" s="1" t="str">
        <f t="shared" si="62"/>
        <v>SINAPI 89399</v>
      </c>
      <c r="B3884" s="3" t="s">
        <v>21783</v>
      </c>
      <c r="C3884" s="3" t="s">
        <v>3943</v>
      </c>
      <c r="D3884" s="2" t="s">
        <v>11686</v>
      </c>
      <c r="E3884" s="3" t="s">
        <v>15533</v>
      </c>
      <c r="F3884" s="66" t="s">
        <v>16845</v>
      </c>
      <c r="I3884" s="3" t="s">
        <v>21785</v>
      </c>
      <c r="J3884" s="3" t="str">
        <f>IF($B3884="SINAPI",IF(ISNUMBER(MATCH(Banco!$C3884,Analitico!$A:$A,0)),INDEX(Analitico!E:E,MATCH(Banco!$C3884,Analitico!$A:$A,0))&amp;"%",""),"")</f>
        <v>35,8091286%</v>
      </c>
      <c r="K3884" s="3" t="str">
        <f>IF($B3884="SINAPI",IF(ISNUMBER(MATCH(Banco!$C3884,Analitico!$A:$A,0)),INDEX(Analitico!F:F,MATCH(Banco!$C3884,Analitico!$A:$A,0))&amp;"%",""),"")</f>
        <v>%</v>
      </c>
    </row>
    <row r="3885" spans="1:11" ht="20.399999999999999" x14ac:dyDescent="0.2">
      <c r="A3885" s="1" t="str">
        <f t="shared" si="62"/>
        <v>SINAPI 89400</v>
      </c>
      <c r="B3885" s="3" t="s">
        <v>21783</v>
      </c>
      <c r="C3885" s="3" t="s">
        <v>3944</v>
      </c>
      <c r="D3885" s="2" t="s">
        <v>11687</v>
      </c>
      <c r="E3885" s="3" t="s">
        <v>15533</v>
      </c>
      <c r="F3885" s="66" t="s">
        <v>19001</v>
      </c>
      <c r="I3885" s="3" t="s">
        <v>21785</v>
      </c>
      <c r="J3885" s="3" t="str">
        <f>IF($B3885="SINAPI",IF(ISNUMBER(MATCH(Banco!$C3885,Analitico!$A:$A,0)),INDEX(Analitico!E:E,MATCH(Banco!$C3885,Analitico!$A:$A,0))&amp;"%",""),"")</f>
        <v>48,9340101%</v>
      </c>
      <c r="K3885" s="3" t="str">
        <f>IF($B3885="SINAPI",IF(ISNUMBER(MATCH(Banco!$C3885,Analitico!$A:$A,0)),INDEX(Analitico!F:F,MATCH(Banco!$C3885,Analitico!$A:$A,0))&amp;"%",""),"")</f>
        <v>%</v>
      </c>
    </row>
    <row r="3886" spans="1:11" ht="20.399999999999999" x14ac:dyDescent="0.2">
      <c r="A3886" s="1" t="str">
        <f t="shared" si="62"/>
        <v>SINAPI 89404</v>
      </c>
      <c r="B3886" s="3" t="s">
        <v>21783</v>
      </c>
      <c r="C3886" s="3" t="s">
        <v>3945</v>
      </c>
      <c r="D3886" s="2" t="s">
        <v>11688</v>
      </c>
      <c r="E3886" s="3" t="s">
        <v>15533</v>
      </c>
      <c r="F3886" s="66" t="s">
        <v>19002</v>
      </c>
      <c r="I3886" s="3" t="s">
        <v>21785</v>
      </c>
      <c r="J3886" s="3" t="str">
        <f>IF($B3886="SINAPI",IF(ISNUMBER(MATCH(Banco!$C3886,Analitico!$A:$A,0)),INDEX(Analitico!E:E,MATCH(Banco!$C3886,Analitico!$A:$A,0))&amp;"%",""),"")</f>
        <v>69,6844994%</v>
      </c>
      <c r="K3886" s="3" t="str">
        <f>IF($B3886="SINAPI",IF(ISNUMBER(MATCH(Banco!$C3886,Analitico!$A:$A,0)),INDEX(Analitico!F:F,MATCH(Banco!$C3886,Analitico!$A:$A,0))&amp;"%",""),"")</f>
        <v>%</v>
      </c>
    </row>
    <row r="3887" spans="1:11" ht="20.399999999999999" x14ac:dyDescent="0.2">
      <c r="A3887" s="1" t="str">
        <f t="shared" si="62"/>
        <v>SINAPI 89405</v>
      </c>
      <c r="B3887" s="3" t="s">
        <v>21783</v>
      </c>
      <c r="C3887" s="3" t="s">
        <v>3946</v>
      </c>
      <c r="D3887" s="2" t="s">
        <v>11689</v>
      </c>
      <c r="E3887" s="3" t="s">
        <v>15533</v>
      </c>
      <c r="F3887" s="66" t="s">
        <v>19003</v>
      </c>
      <c r="I3887" s="3" t="s">
        <v>21785</v>
      </c>
      <c r="J3887" s="3" t="str">
        <f>IF($B3887="SINAPI",IF(ISNUMBER(MATCH(Banco!$C3887,Analitico!$A:$A,0)),INDEX(Analitico!E:E,MATCH(Banco!$C3887,Analitico!$A:$A,0))&amp;"%",""),"")</f>
        <v>65,0448144%</v>
      </c>
      <c r="K3887" s="3" t="str">
        <f>IF($B3887="SINAPI",IF(ISNUMBER(MATCH(Banco!$C3887,Analitico!$A:$A,0)),INDEX(Analitico!F:F,MATCH(Banco!$C3887,Analitico!$A:$A,0))&amp;"%",""),"")</f>
        <v>%</v>
      </c>
    </row>
    <row r="3888" spans="1:11" ht="20.399999999999999" x14ac:dyDescent="0.2">
      <c r="A3888" s="1" t="str">
        <f t="shared" si="62"/>
        <v>SINAPI 89406</v>
      </c>
      <c r="B3888" s="3" t="s">
        <v>21783</v>
      </c>
      <c r="C3888" s="3" t="s">
        <v>3947</v>
      </c>
      <c r="D3888" s="2" t="s">
        <v>11690</v>
      </c>
      <c r="E3888" s="3" t="s">
        <v>15533</v>
      </c>
      <c r="F3888" s="66" t="s">
        <v>16474</v>
      </c>
      <c r="I3888" s="3" t="s">
        <v>21785</v>
      </c>
      <c r="J3888" s="3" t="str">
        <f>IF($B3888="SINAPI",IF(ISNUMBER(MATCH(Banco!$C3888,Analitico!$A:$A,0)),INDEX(Analitico!E:E,MATCH(Banco!$C3888,Analitico!$A:$A,0))&amp;"%",""),"")</f>
        <v>58,1235698%</v>
      </c>
      <c r="K3888" s="3" t="str">
        <f>IF($B3888="SINAPI",IF(ISNUMBER(MATCH(Banco!$C3888,Analitico!$A:$A,0)),INDEX(Analitico!F:F,MATCH(Banco!$C3888,Analitico!$A:$A,0))&amp;"%",""),"")</f>
        <v>%</v>
      </c>
    </row>
    <row r="3889" spans="1:11" ht="20.399999999999999" x14ac:dyDescent="0.2">
      <c r="A3889" s="1" t="str">
        <f t="shared" si="62"/>
        <v>SINAPI 89407</v>
      </c>
      <c r="B3889" s="3" t="s">
        <v>21783</v>
      </c>
      <c r="C3889" s="3" t="s">
        <v>3948</v>
      </c>
      <c r="D3889" s="2" t="s">
        <v>11691</v>
      </c>
      <c r="E3889" s="3" t="s">
        <v>15533</v>
      </c>
      <c r="F3889" s="66" t="s">
        <v>19004</v>
      </c>
      <c r="I3889" s="3" t="s">
        <v>21785</v>
      </c>
      <c r="J3889" s="3" t="str">
        <f>IF($B3889="SINAPI",IF(ISNUMBER(MATCH(Banco!$C3889,Analitico!$A:$A,0)),INDEX(Analitico!E:E,MATCH(Banco!$C3889,Analitico!$A:$A,0))&amp;"%",""),"")</f>
        <v>57,6617481%</v>
      </c>
      <c r="K3889" s="3" t="str">
        <f>IF($B3889="SINAPI",IF(ISNUMBER(MATCH(Banco!$C3889,Analitico!$A:$A,0)),INDEX(Analitico!F:F,MATCH(Banco!$C3889,Analitico!$A:$A,0))&amp;"%",""),"")</f>
        <v>%</v>
      </c>
    </row>
    <row r="3890" spans="1:11" ht="20.399999999999999" x14ac:dyDescent="0.2">
      <c r="A3890" s="1" t="str">
        <f t="shared" si="62"/>
        <v>SINAPI 89408</v>
      </c>
      <c r="B3890" s="3" t="s">
        <v>21783</v>
      </c>
      <c r="C3890" s="3" t="s">
        <v>3949</v>
      </c>
      <c r="D3890" s="2" t="s">
        <v>11692</v>
      </c>
      <c r="E3890" s="3" t="s">
        <v>15533</v>
      </c>
      <c r="F3890" s="66" t="s">
        <v>18996</v>
      </c>
      <c r="I3890" s="3" t="s">
        <v>21785</v>
      </c>
      <c r="J3890" s="3" t="str">
        <f>IF($B3890="SINAPI",IF(ISNUMBER(MATCH(Banco!$C3890,Analitico!$A:$A,0)),INDEX(Analitico!E:E,MATCH(Banco!$C3890,Analitico!$A:$A,0))&amp;"%",""),"")</f>
        <v>67,5086108%</v>
      </c>
      <c r="K3890" s="3" t="str">
        <f>IF($B3890="SINAPI",IF(ISNUMBER(MATCH(Banco!$C3890,Analitico!$A:$A,0)),INDEX(Analitico!F:F,MATCH(Banco!$C3890,Analitico!$A:$A,0))&amp;"%",""),"")</f>
        <v>%</v>
      </c>
    </row>
    <row r="3891" spans="1:11" ht="20.399999999999999" x14ac:dyDescent="0.2">
      <c r="A3891" s="1" t="str">
        <f t="shared" si="62"/>
        <v>SINAPI 89409</v>
      </c>
      <c r="B3891" s="3" t="s">
        <v>21783</v>
      </c>
      <c r="C3891" s="3" t="s">
        <v>3950</v>
      </c>
      <c r="D3891" s="2" t="s">
        <v>11693</v>
      </c>
      <c r="E3891" s="3" t="s">
        <v>15533</v>
      </c>
      <c r="F3891" s="66" t="s">
        <v>16407</v>
      </c>
      <c r="I3891" s="3" t="s">
        <v>21785</v>
      </c>
      <c r="J3891" s="3" t="str">
        <f>IF($B3891="SINAPI",IF(ISNUMBER(MATCH(Banco!$C3891,Analitico!$A:$A,0)),INDEX(Analitico!E:E,MATCH(Banco!$C3891,Analitico!$A:$A,0))&amp;"%",""),"")</f>
        <v>62,2222223%</v>
      </c>
      <c r="K3891" s="3" t="str">
        <f>IF($B3891="SINAPI",IF(ISNUMBER(MATCH(Banco!$C3891,Analitico!$A:$A,0)),INDEX(Analitico!F:F,MATCH(Banco!$C3891,Analitico!$A:$A,0))&amp;"%",""),"")</f>
        <v>%</v>
      </c>
    </row>
    <row r="3892" spans="1:11" ht="20.399999999999999" x14ac:dyDescent="0.2">
      <c r="A3892" s="1" t="str">
        <f t="shared" si="62"/>
        <v>SINAPI 89410</v>
      </c>
      <c r="B3892" s="3" t="s">
        <v>21783</v>
      </c>
      <c r="C3892" s="3" t="s">
        <v>3951</v>
      </c>
      <c r="D3892" s="2" t="s">
        <v>11694</v>
      </c>
      <c r="E3892" s="3" t="s">
        <v>15533</v>
      </c>
      <c r="F3892" s="66" t="s">
        <v>17956</v>
      </c>
      <c r="I3892" s="3" t="s">
        <v>21785</v>
      </c>
      <c r="J3892" s="3" t="str">
        <f>IF($B3892="SINAPI",IF(ISNUMBER(MATCH(Banco!$C3892,Analitico!$A:$A,0)),INDEX(Analitico!E:E,MATCH(Banco!$C3892,Analitico!$A:$A,0))&amp;"%",""),"")</f>
        <v>54,1436465%</v>
      </c>
      <c r="K3892" s="3" t="str">
        <f>IF($B3892="SINAPI",IF(ISNUMBER(MATCH(Banco!$C3892,Analitico!$A:$A,0)),INDEX(Analitico!F:F,MATCH(Banco!$C3892,Analitico!$A:$A,0))&amp;"%",""),"")</f>
        <v>%</v>
      </c>
    </row>
    <row r="3893" spans="1:11" ht="20.399999999999999" x14ac:dyDescent="0.2">
      <c r="A3893" s="1" t="str">
        <f t="shared" si="62"/>
        <v>SINAPI 89411</v>
      </c>
      <c r="B3893" s="3" t="s">
        <v>21783</v>
      </c>
      <c r="C3893" s="3" t="s">
        <v>3952</v>
      </c>
      <c r="D3893" s="2" t="s">
        <v>11695</v>
      </c>
      <c r="E3893" s="3" t="s">
        <v>15533</v>
      </c>
      <c r="F3893" s="66" t="s">
        <v>16368</v>
      </c>
      <c r="I3893" s="3" t="s">
        <v>21785</v>
      </c>
      <c r="J3893" s="3" t="str">
        <f>IF($B3893="SINAPI",IF(ISNUMBER(MATCH(Banco!$C3893,Analitico!$A:$A,0)),INDEX(Analitico!E:E,MATCH(Banco!$C3893,Analitico!$A:$A,0))&amp;"%",""),"")</f>
        <v>56,8115943%</v>
      </c>
      <c r="K3893" s="3" t="str">
        <f>IF($B3893="SINAPI",IF(ISNUMBER(MATCH(Banco!$C3893,Analitico!$A:$A,0)),INDEX(Analitico!F:F,MATCH(Banco!$C3893,Analitico!$A:$A,0))&amp;"%",""),"")</f>
        <v>%</v>
      </c>
    </row>
    <row r="3894" spans="1:11" ht="20.399999999999999" x14ac:dyDescent="0.2">
      <c r="A3894" s="1" t="str">
        <f t="shared" si="62"/>
        <v>SINAPI 89412</v>
      </c>
      <c r="B3894" s="3" t="s">
        <v>21783</v>
      </c>
      <c r="C3894" s="3" t="s">
        <v>3953</v>
      </c>
      <c r="D3894" s="2" t="s">
        <v>11696</v>
      </c>
      <c r="E3894" s="3" t="s">
        <v>15533</v>
      </c>
      <c r="F3894" s="66" t="s">
        <v>19005</v>
      </c>
      <c r="I3894" s="3" t="s">
        <v>21785</v>
      </c>
      <c r="J3894" s="3" t="str">
        <f>IF($B3894="SINAPI",IF(ISNUMBER(MATCH(Banco!$C3894,Analitico!$A:$A,0)),INDEX(Analitico!E:E,MATCH(Banco!$C3894,Analitico!$A:$A,0))&amp;"%",""),"")</f>
        <v>56,7148761%</v>
      </c>
      <c r="K3894" s="3" t="str">
        <f>IF($B3894="SINAPI",IF(ISNUMBER(MATCH(Banco!$C3894,Analitico!$A:$A,0)),INDEX(Analitico!F:F,MATCH(Banco!$C3894,Analitico!$A:$A,0))&amp;"%",""),"")</f>
        <v>%</v>
      </c>
    </row>
    <row r="3895" spans="1:11" ht="20.399999999999999" x14ac:dyDescent="0.2">
      <c r="A3895" s="1" t="str">
        <f t="shared" si="62"/>
        <v>SINAPI 89413</v>
      </c>
      <c r="B3895" s="3" t="s">
        <v>21783</v>
      </c>
      <c r="C3895" s="3" t="s">
        <v>3954</v>
      </c>
      <c r="D3895" s="2" t="s">
        <v>11697</v>
      </c>
      <c r="E3895" s="3" t="s">
        <v>15533</v>
      </c>
      <c r="F3895" s="66" t="s">
        <v>17613</v>
      </c>
      <c r="I3895" s="3" t="s">
        <v>21785</v>
      </c>
      <c r="J3895" s="3" t="str">
        <f>IF($B3895="SINAPI",IF(ISNUMBER(MATCH(Banco!$C3895,Analitico!$A:$A,0)),INDEX(Analitico!E:E,MATCH(Banco!$C3895,Analitico!$A:$A,0))&amp;"%",""),"")</f>
        <v>58,1472292%</v>
      </c>
      <c r="K3895" s="3" t="str">
        <f>IF($B3895="SINAPI",IF(ISNUMBER(MATCH(Banco!$C3895,Analitico!$A:$A,0)),INDEX(Analitico!F:F,MATCH(Banco!$C3895,Analitico!$A:$A,0))&amp;"%",""),"")</f>
        <v>%</v>
      </c>
    </row>
    <row r="3896" spans="1:11" ht="20.399999999999999" x14ac:dyDescent="0.2">
      <c r="A3896" s="1" t="str">
        <f t="shared" si="62"/>
        <v>SINAPI 89414</v>
      </c>
      <c r="B3896" s="3" t="s">
        <v>21783</v>
      </c>
      <c r="C3896" s="3" t="s">
        <v>3955</v>
      </c>
      <c r="D3896" s="2" t="s">
        <v>11698</v>
      </c>
      <c r="E3896" s="3" t="s">
        <v>15533</v>
      </c>
      <c r="F3896" s="66" t="s">
        <v>18295</v>
      </c>
      <c r="I3896" s="3" t="s">
        <v>21785</v>
      </c>
      <c r="J3896" s="3" t="str">
        <f>IF($B3896="SINAPI",IF(ISNUMBER(MATCH(Banco!$C3896,Analitico!$A:$A,0)),INDEX(Analitico!E:E,MATCH(Banco!$C3896,Analitico!$A:$A,0))&amp;"%",""),"")</f>
        <v>51,2017480%</v>
      </c>
      <c r="K3896" s="3" t="str">
        <f>IF($B3896="SINAPI",IF(ISNUMBER(MATCH(Banco!$C3896,Analitico!$A:$A,0)),INDEX(Analitico!F:F,MATCH(Banco!$C3896,Analitico!$A:$A,0))&amp;"%",""),"")</f>
        <v>%</v>
      </c>
    </row>
    <row r="3897" spans="1:11" ht="20.399999999999999" x14ac:dyDescent="0.2">
      <c r="A3897" s="1" t="str">
        <f t="shared" si="62"/>
        <v>SINAPI 89415</v>
      </c>
      <c r="B3897" s="3" t="s">
        <v>21783</v>
      </c>
      <c r="C3897" s="3" t="s">
        <v>3956</v>
      </c>
      <c r="D3897" s="2" t="s">
        <v>11699</v>
      </c>
      <c r="E3897" s="3" t="s">
        <v>15533</v>
      </c>
      <c r="F3897" s="66" t="s">
        <v>18238</v>
      </c>
      <c r="I3897" s="3" t="s">
        <v>21785</v>
      </c>
      <c r="J3897" s="3" t="str">
        <f>IF($B3897="SINAPI",IF(ISNUMBER(MATCH(Banco!$C3897,Analitico!$A:$A,0)),INDEX(Analitico!E:E,MATCH(Banco!$C3897,Analitico!$A:$A,0))&amp;"%",""),"")</f>
        <v>44,1305712%</v>
      </c>
      <c r="K3897" s="3" t="str">
        <f>IF($B3897="SINAPI",IF(ISNUMBER(MATCH(Banco!$C3897,Analitico!$A:$A,0)),INDEX(Analitico!F:F,MATCH(Banco!$C3897,Analitico!$A:$A,0))&amp;"%",""),"")</f>
        <v>%</v>
      </c>
    </row>
    <row r="3898" spans="1:11" ht="20.399999999999999" x14ac:dyDescent="0.2">
      <c r="A3898" s="1" t="str">
        <f t="shared" si="62"/>
        <v>SINAPI 89416</v>
      </c>
      <c r="B3898" s="3" t="s">
        <v>21783</v>
      </c>
      <c r="C3898" s="3" t="s">
        <v>3957</v>
      </c>
      <c r="D3898" s="2" t="s">
        <v>11700</v>
      </c>
      <c r="E3898" s="3" t="s">
        <v>15533</v>
      </c>
      <c r="F3898" s="66" t="s">
        <v>19006</v>
      </c>
      <c r="I3898" s="3" t="s">
        <v>21785</v>
      </c>
      <c r="J3898" s="3" t="str">
        <f>IF($B3898="SINAPI",IF(ISNUMBER(MATCH(Banco!$C3898,Analitico!$A:$A,0)),INDEX(Analitico!E:E,MATCH(Banco!$C3898,Analitico!$A:$A,0))&amp;"%",""),"")</f>
        <v>50,0712251%</v>
      </c>
      <c r="K3898" s="3" t="str">
        <f>IF($B3898="SINAPI",IF(ISNUMBER(MATCH(Banco!$C3898,Analitico!$A:$A,0)),INDEX(Analitico!F:F,MATCH(Banco!$C3898,Analitico!$A:$A,0))&amp;"%",""),"")</f>
        <v>%</v>
      </c>
    </row>
    <row r="3899" spans="1:11" ht="20.399999999999999" x14ac:dyDescent="0.2">
      <c r="A3899" s="1" t="str">
        <f t="shared" si="62"/>
        <v>SINAPI 89417</v>
      </c>
      <c r="B3899" s="3" t="s">
        <v>21783</v>
      </c>
      <c r="C3899" s="3" t="s">
        <v>3958</v>
      </c>
      <c r="D3899" s="2" t="s">
        <v>11701</v>
      </c>
      <c r="E3899" s="3" t="s">
        <v>15533</v>
      </c>
      <c r="F3899" s="66" t="s">
        <v>19007</v>
      </c>
      <c r="I3899" s="3" t="s">
        <v>21785</v>
      </c>
      <c r="J3899" s="3" t="str">
        <f>IF($B3899="SINAPI",IF(ISNUMBER(MATCH(Banco!$C3899,Analitico!$A:$A,0)),INDEX(Analitico!E:E,MATCH(Banco!$C3899,Analitico!$A:$A,0))&amp;"%",""),"")</f>
        <v>61,1615246%</v>
      </c>
      <c r="K3899" s="3" t="str">
        <f>IF($B3899="SINAPI",IF(ISNUMBER(MATCH(Banco!$C3899,Analitico!$A:$A,0)),INDEX(Analitico!F:F,MATCH(Banco!$C3899,Analitico!$A:$A,0))&amp;"%",""),"")</f>
        <v>%</v>
      </c>
    </row>
    <row r="3900" spans="1:11" ht="20.399999999999999" x14ac:dyDescent="0.2">
      <c r="A3900" s="1" t="str">
        <f t="shared" si="62"/>
        <v>SINAPI 89418</v>
      </c>
      <c r="B3900" s="3" t="s">
        <v>21783</v>
      </c>
      <c r="C3900" s="3" t="s">
        <v>3959</v>
      </c>
      <c r="D3900" s="2" t="s">
        <v>11702</v>
      </c>
      <c r="E3900" s="3" t="s">
        <v>15533</v>
      </c>
      <c r="F3900" s="66" t="s">
        <v>19008</v>
      </c>
      <c r="I3900" s="3" t="s">
        <v>21785</v>
      </c>
      <c r="J3900" s="3" t="str">
        <f>IF($B3900="SINAPI",IF(ISNUMBER(MATCH(Banco!$C3900,Analitico!$A:$A,0)),INDEX(Analitico!E:E,MATCH(Banco!$C3900,Analitico!$A:$A,0))&amp;"%",""),"")</f>
        <v>22,6783310%</v>
      </c>
      <c r="K3900" s="3" t="str">
        <f>IF($B3900="SINAPI",IF(ISNUMBER(MATCH(Banco!$C3900,Analitico!$A:$A,0)),INDEX(Analitico!F:F,MATCH(Banco!$C3900,Analitico!$A:$A,0))&amp;"%",""),"")</f>
        <v>%</v>
      </c>
    </row>
    <row r="3901" spans="1:11" ht="20.399999999999999" x14ac:dyDescent="0.2">
      <c r="A3901" s="1" t="str">
        <f t="shared" si="62"/>
        <v>SINAPI 89419</v>
      </c>
      <c r="B3901" s="3" t="s">
        <v>21783</v>
      </c>
      <c r="C3901" s="3" t="s">
        <v>3960</v>
      </c>
      <c r="D3901" s="2" t="s">
        <v>11703</v>
      </c>
      <c r="E3901" s="3" t="s">
        <v>15533</v>
      </c>
      <c r="F3901" s="66" t="s">
        <v>16792</v>
      </c>
      <c r="I3901" s="3" t="s">
        <v>21785</v>
      </c>
      <c r="J3901" s="3" t="str">
        <f>IF($B3901="SINAPI",IF(ISNUMBER(MATCH(Banco!$C3901,Analitico!$A:$A,0)),INDEX(Analitico!E:E,MATCH(Banco!$C3901,Analitico!$A:$A,0))&amp;"%",""),"")</f>
        <v>55,5386950%</v>
      </c>
      <c r="K3901" s="3" t="str">
        <f>IF($B3901="SINAPI",IF(ISNUMBER(MATCH(Banco!$C3901,Analitico!$A:$A,0)),INDEX(Analitico!F:F,MATCH(Banco!$C3901,Analitico!$A:$A,0))&amp;"%",""),"")</f>
        <v>%</v>
      </c>
    </row>
    <row r="3902" spans="1:11" ht="20.399999999999999" x14ac:dyDescent="0.2">
      <c r="A3902" s="1" t="str">
        <f t="shared" si="62"/>
        <v>SINAPI 89421</v>
      </c>
      <c r="B3902" s="3" t="s">
        <v>21783</v>
      </c>
      <c r="C3902" s="3" t="s">
        <v>3961</v>
      </c>
      <c r="D3902" s="2" t="s">
        <v>11704</v>
      </c>
      <c r="E3902" s="3" t="s">
        <v>15533</v>
      </c>
      <c r="F3902" s="66" t="s">
        <v>19009</v>
      </c>
      <c r="I3902" s="3" t="s">
        <v>21785</v>
      </c>
      <c r="J3902" s="3" t="str">
        <f>IF($B3902="SINAPI",IF(ISNUMBER(MATCH(Banco!$C3902,Analitico!$A:$A,0)),INDEX(Analitico!E:E,MATCH(Banco!$C3902,Analitico!$A:$A,0))&amp;"%",""),"")</f>
        <v>30,4151624%</v>
      </c>
      <c r="K3902" s="3" t="str">
        <f>IF($B3902="SINAPI",IF(ISNUMBER(MATCH(Banco!$C3902,Analitico!$A:$A,0)),INDEX(Analitico!F:F,MATCH(Banco!$C3902,Analitico!$A:$A,0))&amp;"%",""),"")</f>
        <v>%</v>
      </c>
    </row>
    <row r="3903" spans="1:11" ht="20.399999999999999" x14ac:dyDescent="0.2">
      <c r="A3903" s="1" t="str">
        <f t="shared" si="62"/>
        <v>SINAPI 89423</v>
      </c>
      <c r="B3903" s="3" t="s">
        <v>21783</v>
      </c>
      <c r="C3903" s="3" t="s">
        <v>3962</v>
      </c>
      <c r="D3903" s="2" t="s">
        <v>11705</v>
      </c>
      <c r="E3903" s="3" t="s">
        <v>15533</v>
      </c>
      <c r="F3903" s="66" t="s">
        <v>19010</v>
      </c>
      <c r="I3903" s="3" t="s">
        <v>21785</v>
      </c>
      <c r="J3903" s="3" t="str">
        <f>IF($B3903="SINAPI",IF(ISNUMBER(MATCH(Banco!$C3903,Analitico!$A:$A,0)),INDEX(Analitico!E:E,MATCH(Banco!$C3903,Analitico!$A:$A,0))&amp;"%",""),"")</f>
        <v>35,6236786%</v>
      </c>
      <c r="K3903" s="3" t="str">
        <f>IF($B3903="SINAPI",IF(ISNUMBER(MATCH(Banco!$C3903,Analitico!$A:$A,0)),INDEX(Analitico!F:F,MATCH(Banco!$C3903,Analitico!$A:$A,0))&amp;"%",""),"")</f>
        <v>%</v>
      </c>
    </row>
    <row r="3904" spans="1:11" ht="20.399999999999999" x14ac:dyDescent="0.2">
      <c r="A3904" s="1" t="str">
        <f t="shared" si="62"/>
        <v>SINAPI 89424</v>
      </c>
      <c r="B3904" s="3" t="s">
        <v>21783</v>
      </c>
      <c r="C3904" s="3" t="s">
        <v>3963</v>
      </c>
      <c r="D3904" s="2" t="s">
        <v>11706</v>
      </c>
      <c r="E3904" s="3" t="s">
        <v>15533</v>
      </c>
      <c r="F3904" s="66" t="s">
        <v>18972</v>
      </c>
      <c r="I3904" s="3" t="s">
        <v>21785</v>
      </c>
      <c r="J3904" s="3" t="str">
        <f>IF($B3904="SINAPI",IF(ISNUMBER(MATCH(Banco!$C3904,Analitico!$A:$A,0)),INDEX(Analitico!E:E,MATCH(Banco!$C3904,Analitico!$A:$A,0))&amp;"%",""),"")</f>
        <v>60,1226994%</v>
      </c>
      <c r="K3904" s="3" t="str">
        <f>IF($B3904="SINAPI",IF(ISNUMBER(MATCH(Banco!$C3904,Analitico!$A:$A,0)),INDEX(Analitico!F:F,MATCH(Banco!$C3904,Analitico!$A:$A,0))&amp;"%",""),"")</f>
        <v>%</v>
      </c>
    </row>
    <row r="3905" spans="1:11" ht="20.399999999999999" x14ac:dyDescent="0.2">
      <c r="A3905" s="1" t="str">
        <f t="shared" si="62"/>
        <v>SINAPI 89425</v>
      </c>
      <c r="B3905" s="3" t="s">
        <v>21783</v>
      </c>
      <c r="C3905" s="3" t="s">
        <v>3964</v>
      </c>
      <c r="D3905" s="2" t="s">
        <v>11707</v>
      </c>
      <c r="E3905" s="3" t="s">
        <v>15533</v>
      </c>
      <c r="F3905" s="66" t="s">
        <v>19011</v>
      </c>
      <c r="I3905" s="3" t="s">
        <v>21785</v>
      </c>
      <c r="J3905" s="3" t="str">
        <f>IF($B3905="SINAPI",IF(ISNUMBER(MATCH(Banco!$C3905,Analitico!$A:$A,0)),INDEX(Analitico!E:E,MATCH(Banco!$C3905,Analitico!$A:$A,0))&amp;"%",""),"")</f>
        <v>22,4256292%</v>
      </c>
      <c r="K3905" s="3" t="str">
        <f>IF($B3905="SINAPI",IF(ISNUMBER(MATCH(Banco!$C3905,Analitico!$A:$A,0)),INDEX(Analitico!F:F,MATCH(Banco!$C3905,Analitico!$A:$A,0))&amp;"%",""),"")</f>
        <v>%</v>
      </c>
    </row>
    <row r="3906" spans="1:11" ht="20.399999999999999" x14ac:dyDescent="0.2">
      <c r="A3906" s="1" t="str">
        <f t="shared" si="62"/>
        <v>SINAPI 89426</v>
      </c>
      <c r="B3906" s="3" t="s">
        <v>21783</v>
      </c>
      <c r="C3906" s="3" t="s">
        <v>3965</v>
      </c>
      <c r="D3906" s="2" t="s">
        <v>11708</v>
      </c>
      <c r="E3906" s="3" t="s">
        <v>15533</v>
      </c>
      <c r="F3906" s="66" t="s">
        <v>16500</v>
      </c>
      <c r="I3906" s="3" t="s">
        <v>21785</v>
      </c>
      <c r="J3906" s="3" t="str">
        <f>IF($B3906="SINAPI",IF(ISNUMBER(MATCH(Banco!$C3906,Analitico!$A:$A,0)),INDEX(Analitico!E:E,MATCH(Banco!$C3906,Analitico!$A:$A,0))&amp;"%",""),"")</f>
        <v>45,8998935%</v>
      </c>
      <c r="K3906" s="3" t="str">
        <f>IF($B3906="SINAPI",IF(ISNUMBER(MATCH(Banco!$C3906,Analitico!$A:$A,0)),INDEX(Analitico!F:F,MATCH(Banco!$C3906,Analitico!$A:$A,0))&amp;"%",""),"")</f>
        <v>%</v>
      </c>
    </row>
    <row r="3907" spans="1:11" ht="20.399999999999999" x14ac:dyDescent="0.2">
      <c r="A3907" s="1" t="str">
        <f t="shared" si="62"/>
        <v>SINAPI 89427</v>
      </c>
      <c r="B3907" s="3" t="s">
        <v>21783</v>
      </c>
      <c r="C3907" s="3" t="s">
        <v>3966</v>
      </c>
      <c r="D3907" s="2" t="s">
        <v>11709</v>
      </c>
      <c r="E3907" s="3" t="s">
        <v>15533</v>
      </c>
      <c r="F3907" s="66" t="s">
        <v>18662</v>
      </c>
      <c r="I3907" s="3" t="s">
        <v>21785</v>
      </c>
      <c r="J3907" s="3" t="str">
        <f>IF($B3907="SINAPI",IF(ISNUMBER(MATCH(Banco!$C3907,Analitico!$A:$A,0)),INDEX(Analitico!E:E,MATCH(Banco!$C3907,Analitico!$A:$A,0))&amp;"%",""),"")</f>
        <v>31,8260869%</v>
      </c>
      <c r="K3907" s="3" t="str">
        <f>IF($B3907="SINAPI",IF(ISNUMBER(MATCH(Banco!$C3907,Analitico!$A:$A,0)),INDEX(Analitico!F:F,MATCH(Banco!$C3907,Analitico!$A:$A,0))&amp;"%",""),"")</f>
        <v>%</v>
      </c>
    </row>
    <row r="3908" spans="1:11" ht="20.399999999999999" x14ac:dyDescent="0.2">
      <c r="A3908" s="1" t="str">
        <f t="shared" si="62"/>
        <v>SINAPI 89428</v>
      </c>
      <c r="B3908" s="3" t="s">
        <v>21783</v>
      </c>
      <c r="C3908" s="3" t="s">
        <v>3967</v>
      </c>
      <c r="D3908" s="2" t="s">
        <v>11710</v>
      </c>
      <c r="E3908" s="3" t="s">
        <v>15533</v>
      </c>
      <c r="F3908" s="66" t="s">
        <v>17890</v>
      </c>
      <c r="I3908" s="3" t="s">
        <v>21785</v>
      </c>
      <c r="J3908" s="3" t="str">
        <f>IF($B3908="SINAPI",IF(ISNUMBER(MATCH(Banco!$C3908,Analitico!$A:$A,0)),INDEX(Analitico!E:E,MATCH(Banco!$C3908,Analitico!$A:$A,0))&amp;"%",""),"")</f>
        <v>29,3853073%</v>
      </c>
      <c r="K3908" s="3" t="str">
        <f>IF($B3908="SINAPI",IF(ISNUMBER(MATCH(Banco!$C3908,Analitico!$A:$A,0)),INDEX(Analitico!F:F,MATCH(Banco!$C3908,Analitico!$A:$A,0))&amp;"%",""),"")</f>
        <v>%</v>
      </c>
    </row>
    <row r="3909" spans="1:11" ht="20.399999999999999" x14ac:dyDescent="0.2">
      <c r="A3909" s="1" t="str">
        <f t="shared" si="62"/>
        <v>SINAPI 89429</v>
      </c>
      <c r="B3909" s="3" t="s">
        <v>21783</v>
      </c>
      <c r="C3909" s="3" t="s">
        <v>3968</v>
      </c>
      <c r="D3909" s="2" t="s">
        <v>11711</v>
      </c>
      <c r="E3909" s="3" t="s">
        <v>15533</v>
      </c>
      <c r="F3909" s="66" t="s">
        <v>19012</v>
      </c>
      <c r="I3909" s="3" t="s">
        <v>21785</v>
      </c>
      <c r="J3909" s="3" t="str">
        <f>IF($B3909="SINAPI",IF(ISNUMBER(MATCH(Banco!$C3909,Analitico!$A:$A,0)),INDEX(Analitico!E:E,MATCH(Banco!$C3909,Analitico!$A:$A,0))&amp;"%",""),"")</f>
        <v>59,9018004%</v>
      </c>
      <c r="K3909" s="3" t="str">
        <f>IF($B3909="SINAPI",IF(ISNUMBER(MATCH(Banco!$C3909,Analitico!$A:$A,0)),INDEX(Analitico!F:F,MATCH(Banco!$C3909,Analitico!$A:$A,0))&amp;"%",""),"")</f>
        <v>%</v>
      </c>
    </row>
    <row r="3910" spans="1:11" ht="20.399999999999999" x14ac:dyDescent="0.2">
      <c r="A3910" s="1" t="str">
        <f t="shared" si="62"/>
        <v>SINAPI 89430</v>
      </c>
      <c r="B3910" s="3" t="s">
        <v>21783</v>
      </c>
      <c r="C3910" s="3" t="s">
        <v>3969</v>
      </c>
      <c r="D3910" s="2" t="s">
        <v>11712</v>
      </c>
      <c r="E3910" s="3" t="s">
        <v>15533</v>
      </c>
      <c r="F3910" s="66" t="s">
        <v>15614</v>
      </c>
      <c r="I3910" s="3" t="s">
        <v>21785</v>
      </c>
      <c r="J3910" s="3" t="str">
        <f>IF($B3910="SINAPI",IF(ISNUMBER(MATCH(Banco!$C3910,Analitico!$A:$A,0)),INDEX(Analitico!E:E,MATCH(Banco!$C3910,Analitico!$A:$A,0))&amp;"%",""),"")</f>
        <v>32,3966942%</v>
      </c>
      <c r="K3910" s="3" t="str">
        <f>IF($B3910="SINAPI",IF(ISNUMBER(MATCH(Banco!$C3910,Analitico!$A:$A,0)),INDEX(Analitico!F:F,MATCH(Banco!$C3910,Analitico!$A:$A,0))&amp;"%",""),"")</f>
        <v>%</v>
      </c>
    </row>
    <row r="3911" spans="1:11" ht="20.399999999999999" x14ac:dyDescent="0.2">
      <c r="A3911" s="1" t="str">
        <f t="shared" si="62"/>
        <v>SINAPI 89431</v>
      </c>
      <c r="B3911" s="3" t="s">
        <v>21783</v>
      </c>
      <c r="C3911" s="3" t="s">
        <v>3970</v>
      </c>
      <c r="D3911" s="2" t="s">
        <v>11713</v>
      </c>
      <c r="E3911" s="3" t="s">
        <v>15533</v>
      </c>
      <c r="F3911" s="66" t="s">
        <v>19013</v>
      </c>
      <c r="I3911" s="3" t="s">
        <v>21785</v>
      </c>
      <c r="J3911" s="3" t="str">
        <f>IF($B3911="SINAPI",IF(ISNUMBER(MATCH(Banco!$C3911,Analitico!$A:$A,0)),INDEX(Analitico!E:E,MATCH(Banco!$C3911,Analitico!$A:$A,0))&amp;"%",""),"")</f>
        <v>52,1158130%</v>
      </c>
      <c r="K3911" s="3" t="str">
        <f>IF($B3911="SINAPI",IF(ISNUMBER(MATCH(Banco!$C3911,Analitico!$A:$A,0)),INDEX(Analitico!F:F,MATCH(Banco!$C3911,Analitico!$A:$A,0))&amp;"%",""),"")</f>
        <v>%</v>
      </c>
    </row>
    <row r="3912" spans="1:11" ht="20.399999999999999" x14ac:dyDescent="0.2">
      <c r="A3912" s="1" t="str">
        <f t="shared" si="62"/>
        <v>SINAPI 89432</v>
      </c>
      <c r="B3912" s="3" t="s">
        <v>21783</v>
      </c>
      <c r="C3912" s="3" t="s">
        <v>3971</v>
      </c>
      <c r="D3912" s="2" t="s">
        <v>11714</v>
      </c>
      <c r="E3912" s="3" t="s">
        <v>15533</v>
      </c>
      <c r="F3912" s="66" t="s">
        <v>19014</v>
      </c>
      <c r="I3912" s="3" t="s">
        <v>21785</v>
      </c>
      <c r="J3912" s="3" t="str">
        <f>IF($B3912="SINAPI",IF(ISNUMBER(MATCH(Banco!$C3912,Analitico!$A:$A,0)),INDEX(Analitico!E:E,MATCH(Banco!$C3912,Analitico!$A:$A,0))&amp;"%",""),"")</f>
        <v>16,7621776%</v>
      </c>
      <c r="K3912" s="3" t="str">
        <f>IF($B3912="SINAPI",IF(ISNUMBER(MATCH(Banco!$C3912,Analitico!$A:$A,0)),INDEX(Analitico!F:F,MATCH(Banco!$C3912,Analitico!$A:$A,0))&amp;"%",""),"")</f>
        <v>%</v>
      </c>
    </row>
    <row r="3913" spans="1:11" ht="20.399999999999999" x14ac:dyDescent="0.2">
      <c r="A3913" s="1" t="str">
        <f t="shared" si="62"/>
        <v>SINAPI 89433</v>
      </c>
      <c r="B3913" s="3" t="s">
        <v>21783</v>
      </c>
      <c r="C3913" s="3" t="s">
        <v>3972</v>
      </c>
      <c r="D3913" s="2" t="s">
        <v>11715</v>
      </c>
      <c r="E3913" s="3" t="s">
        <v>15533</v>
      </c>
      <c r="F3913" s="66" t="s">
        <v>17937</v>
      </c>
      <c r="I3913" s="3" t="s">
        <v>21785</v>
      </c>
      <c r="J3913" s="3" t="str">
        <f>IF($B3913="SINAPI",IF(ISNUMBER(MATCH(Banco!$C3913,Analitico!$A:$A,0)),INDEX(Analitico!E:E,MATCH(Banco!$C3913,Analitico!$A:$A,0))&amp;"%",""),"")</f>
        <v>39,9375975%</v>
      </c>
      <c r="K3913" s="3" t="str">
        <f>IF($B3913="SINAPI",IF(ISNUMBER(MATCH(Banco!$C3913,Analitico!$A:$A,0)),INDEX(Analitico!F:F,MATCH(Banco!$C3913,Analitico!$A:$A,0))&amp;"%",""),"")</f>
        <v>%</v>
      </c>
    </row>
    <row r="3914" spans="1:11" ht="20.399999999999999" x14ac:dyDescent="0.2">
      <c r="A3914" s="1" t="str">
        <f t="shared" si="62"/>
        <v>SINAPI 89434</v>
      </c>
      <c r="B3914" s="3" t="s">
        <v>21783</v>
      </c>
      <c r="C3914" s="3" t="s">
        <v>3973</v>
      </c>
      <c r="D3914" s="2" t="s">
        <v>11716</v>
      </c>
      <c r="E3914" s="3" t="s">
        <v>15533</v>
      </c>
      <c r="F3914" s="66" t="s">
        <v>19015</v>
      </c>
      <c r="I3914" s="3" t="s">
        <v>21785</v>
      </c>
      <c r="J3914" s="3" t="str">
        <f>IF($B3914="SINAPI",IF(ISNUMBER(MATCH(Banco!$C3914,Analitico!$A:$A,0)),INDEX(Analitico!E:E,MATCH(Banco!$C3914,Analitico!$A:$A,0))&amp;"%",""),"")</f>
        <v>40,2052238%</v>
      </c>
      <c r="K3914" s="3" t="str">
        <f>IF($B3914="SINAPI",IF(ISNUMBER(MATCH(Banco!$C3914,Analitico!$A:$A,0)),INDEX(Analitico!F:F,MATCH(Banco!$C3914,Analitico!$A:$A,0))&amp;"%",""),"")</f>
        <v>%</v>
      </c>
    </row>
    <row r="3915" spans="1:11" ht="20.399999999999999" x14ac:dyDescent="0.2">
      <c r="A3915" s="1" t="str">
        <f t="shared" si="62"/>
        <v>SINAPI 89435</v>
      </c>
      <c r="B3915" s="3" t="s">
        <v>21783</v>
      </c>
      <c r="C3915" s="3" t="s">
        <v>3974</v>
      </c>
      <c r="D3915" s="2" t="s">
        <v>11717</v>
      </c>
      <c r="E3915" s="3" t="s">
        <v>15533</v>
      </c>
      <c r="F3915" s="66" t="s">
        <v>19016</v>
      </c>
      <c r="I3915" s="3" t="s">
        <v>21785</v>
      </c>
      <c r="J3915" s="3" t="str">
        <f>IF($B3915="SINAPI",IF(ISNUMBER(MATCH(Banco!$C3915,Analitico!$A:$A,0)),INDEX(Analitico!E:E,MATCH(Banco!$C3915,Analitico!$A:$A,0))&amp;"%",""),"")</f>
        <v>23,5412474%</v>
      </c>
      <c r="K3915" s="3" t="str">
        <f>IF($B3915="SINAPI",IF(ISNUMBER(MATCH(Banco!$C3915,Analitico!$A:$A,0)),INDEX(Analitico!F:F,MATCH(Banco!$C3915,Analitico!$A:$A,0))&amp;"%",""),"")</f>
        <v>%</v>
      </c>
    </row>
    <row r="3916" spans="1:11" ht="20.399999999999999" x14ac:dyDescent="0.2">
      <c r="A3916" s="1" t="str">
        <f t="shared" si="62"/>
        <v>SINAPI 89436</v>
      </c>
      <c r="B3916" s="3" t="s">
        <v>21783</v>
      </c>
      <c r="C3916" s="3" t="s">
        <v>3975</v>
      </c>
      <c r="D3916" s="2" t="s">
        <v>11718</v>
      </c>
      <c r="E3916" s="3" t="s">
        <v>15533</v>
      </c>
      <c r="F3916" s="66" t="s">
        <v>19017</v>
      </c>
      <c r="I3916" s="3" t="s">
        <v>21785</v>
      </c>
      <c r="J3916" s="3" t="str">
        <f>IF($B3916="SINAPI",IF(ISNUMBER(MATCH(Banco!$C3916,Analitico!$A:$A,0)),INDEX(Analitico!E:E,MATCH(Banco!$C3916,Analitico!$A:$A,0))&amp;"%",""),"")</f>
        <v>52,9484030%</v>
      </c>
      <c r="K3916" s="3" t="str">
        <f>IF($B3916="SINAPI",IF(ISNUMBER(MATCH(Banco!$C3916,Analitico!$A:$A,0)),INDEX(Analitico!F:F,MATCH(Banco!$C3916,Analitico!$A:$A,0))&amp;"%",""),"")</f>
        <v>%</v>
      </c>
    </row>
    <row r="3917" spans="1:11" ht="20.399999999999999" x14ac:dyDescent="0.2">
      <c r="A3917" s="1" t="str">
        <f t="shared" si="62"/>
        <v>SINAPI 89437</v>
      </c>
      <c r="B3917" s="3" t="s">
        <v>21783</v>
      </c>
      <c r="C3917" s="3" t="s">
        <v>3976</v>
      </c>
      <c r="D3917" s="2" t="s">
        <v>11719</v>
      </c>
      <c r="E3917" s="3" t="s">
        <v>15533</v>
      </c>
      <c r="F3917" s="66" t="s">
        <v>16436</v>
      </c>
      <c r="I3917" s="3" t="s">
        <v>21785</v>
      </c>
      <c r="J3917" s="3" t="str">
        <f>IF($B3917="SINAPI",IF(ISNUMBER(MATCH(Banco!$C3917,Analitico!$A:$A,0)),INDEX(Analitico!E:E,MATCH(Banco!$C3917,Analitico!$A:$A,0))&amp;"%",""),"")</f>
        <v>20,5533596%</v>
      </c>
      <c r="K3917" s="3" t="str">
        <f>IF($B3917="SINAPI",IF(ISNUMBER(MATCH(Banco!$C3917,Analitico!$A:$A,0)),INDEX(Analitico!F:F,MATCH(Banco!$C3917,Analitico!$A:$A,0))&amp;"%",""),"")</f>
        <v>%</v>
      </c>
    </row>
    <row r="3918" spans="1:11" x14ac:dyDescent="0.2">
      <c r="A3918" s="1" t="str">
        <f t="shared" si="62"/>
        <v>SINAPI 89438</v>
      </c>
      <c r="B3918" s="3" t="s">
        <v>21783</v>
      </c>
      <c r="C3918" s="3" t="s">
        <v>3977</v>
      </c>
      <c r="D3918" s="2" t="s">
        <v>11720</v>
      </c>
      <c r="E3918" s="3" t="s">
        <v>15533</v>
      </c>
      <c r="F3918" s="66" t="s">
        <v>19018</v>
      </c>
      <c r="I3918" s="3" t="s">
        <v>21785</v>
      </c>
      <c r="J3918" s="3" t="str">
        <f>IF($B3918="SINAPI",IF(ISNUMBER(MATCH(Banco!$C3918,Analitico!$A:$A,0)),INDEX(Analitico!E:E,MATCH(Banco!$C3918,Analitico!$A:$A,0))&amp;"%",""),"")</f>
        <v>66,7980296%</v>
      </c>
      <c r="K3918" s="3" t="str">
        <f>IF($B3918="SINAPI",IF(ISNUMBER(MATCH(Banco!$C3918,Analitico!$A:$A,0)),INDEX(Analitico!F:F,MATCH(Banco!$C3918,Analitico!$A:$A,0))&amp;"%",""),"")</f>
        <v>%</v>
      </c>
    </row>
    <row r="3919" spans="1:11" ht="20.399999999999999" x14ac:dyDescent="0.2">
      <c r="A3919" s="1" t="str">
        <f t="shared" si="62"/>
        <v>SINAPI 89439</v>
      </c>
      <c r="B3919" s="3" t="s">
        <v>21783</v>
      </c>
      <c r="C3919" s="3" t="s">
        <v>3978</v>
      </c>
      <c r="D3919" s="2" t="s">
        <v>11721</v>
      </c>
      <c r="E3919" s="3" t="s">
        <v>15533</v>
      </c>
      <c r="F3919" s="66" t="s">
        <v>19019</v>
      </c>
      <c r="I3919" s="3" t="s">
        <v>21785</v>
      </c>
      <c r="J3919" s="3" t="str">
        <f>IF($B3919="SINAPI",IF(ISNUMBER(MATCH(Banco!$C3919,Analitico!$A:$A,0)),INDEX(Analitico!E:E,MATCH(Banco!$C3919,Analitico!$A:$A,0))&amp;"%",""),"")</f>
        <v>58,7012988%</v>
      </c>
      <c r="K3919" s="3" t="str">
        <f>IF($B3919="SINAPI",IF(ISNUMBER(MATCH(Banco!$C3919,Analitico!$A:$A,0)),INDEX(Analitico!F:F,MATCH(Banco!$C3919,Analitico!$A:$A,0))&amp;"%",""),"")</f>
        <v>%</v>
      </c>
    </row>
    <row r="3920" spans="1:11" x14ac:dyDescent="0.2">
      <c r="A3920" s="1" t="str">
        <f t="shared" si="62"/>
        <v>SINAPI 89440</v>
      </c>
      <c r="B3920" s="3" t="s">
        <v>21783</v>
      </c>
      <c r="C3920" s="3" t="s">
        <v>3979</v>
      </c>
      <c r="D3920" s="2" t="s">
        <v>11722</v>
      </c>
      <c r="E3920" s="3" t="s">
        <v>15533</v>
      </c>
      <c r="F3920" s="66" t="s">
        <v>17613</v>
      </c>
      <c r="I3920" s="3" t="s">
        <v>21785</v>
      </c>
      <c r="J3920" s="3" t="str">
        <f>IF($B3920="SINAPI",IF(ISNUMBER(MATCH(Banco!$C3920,Analitico!$A:$A,0)),INDEX(Analitico!E:E,MATCH(Banco!$C3920,Analitico!$A:$A,0))&amp;"%",""),"")</f>
        <v>65,0951200%</v>
      </c>
      <c r="K3920" s="3" t="str">
        <f>IF($B3920="SINAPI",IF(ISNUMBER(MATCH(Banco!$C3920,Analitico!$A:$A,0)),INDEX(Analitico!F:F,MATCH(Banco!$C3920,Analitico!$A:$A,0))&amp;"%",""),"")</f>
        <v>%</v>
      </c>
    </row>
    <row r="3921" spans="1:11" ht="20.399999999999999" x14ac:dyDescent="0.2">
      <c r="A3921" s="1" t="str">
        <f t="shared" si="62"/>
        <v>SINAPI 89442</v>
      </c>
      <c r="B3921" s="3" t="s">
        <v>21783</v>
      </c>
      <c r="C3921" s="3" t="s">
        <v>3980</v>
      </c>
      <c r="D3921" s="2" t="s">
        <v>11723</v>
      </c>
      <c r="E3921" s="3" t="s">
        <v>15533</v>
      </c>
      <c r="F3921" s="66" t="s">
        <v>19020</v>
      </c>
      <c r="I3921" s="3" t="s">
        <v>21785</v>
      </c>
      <c r="J3921" s="3" t="str">
        <f>IF($B3921="SINAPI",IF(ISNUMBER(MATCH(Banco!$C3921,Analitico!$A:$A,0)),INDEX(Analitico!E:E,MATCH(Banco!$C3921,Analitico!$A:$A,0))&amp;"%",""),"")</f>
        <v>53,5427320%</v>
      </c>
      <c r="K3921" s="3" t="str">
        <f>IF($B3921="SINAPI",IF(ISNUMBER(MATCH(Banco!$C3921,Analitico!$A:$A,0)),INDEX(Analitico!F:F,MATCH(Banco!$C3921,Analitico!$A:$A,0))&amp;"%",""),"")</f>
        <v>%</v>
      </c>
    </row>
    <row r="3922" spans="1:11" x14ac:dyDescent="0.2">
      <c r="A3922" s="1" t="str">
        <f t="shared" si="62"/>
        <v>SINAPI 89443</v>
      </c>
      <c r="B3922" s="3" t="s">
        <v>21783</v>
      </c>
      <c r="C3922" s="3" t="s">
        <v>3981</v>
      </c>
      <c r="D3922" s="2" t="s">
        <v>11724</v>
      </c>
      <c r="E3922" s="3" t="s">
        <v>15533</v>
      </c>
      <c r="F3922" s="66" t="s">
        <v>18642</v>
      </c>
      <c r="I3922" s="3" t="s">
        <v>21785</v>
      </c>
      <c r="J3922" s="3" t="str">
        <f>IF($B3922="SINAPI",IF(ISNUMBER(MATCH(Banco!$C3922,Analitico!$A:$A,0)),INDEX(Analitico!E:E,MATCH(Banco!$C3922,Analitico!$A:$A,0))&amp;"%",""),"")</f>
        <v>55,3719009%</v>
      </c>
      <c r="K3922" s="3" t="str">
        <f>IF($B3922="SINAPI",IF(ISNUMBER(MATCH(Banco!$C3922,Analitico!$A:$A,0)),INDEX(Analitico!F:F,MATCH(Banco!$C3922,Analitico!$A:$A,0))&amp;"%",""),"")</f>
        <v>%</v>
      </c>
    </row>
    <row r="3923" spans="1:11" ht="20.399999999999999" x14ac:dyDescent="0.2">
      <c r="A3923" s="1" t="str">
        <f t="shared" si="62"/>
        <v>SINAPI 89444</v>
      </c>
      <c r="B3923" s="3" t="s">
        <v>21783</v>
      </c>
      <c r="C3923" s="3" t="s">
        <v>3982</v>
      </c>
      <c r="D3923" s="2" t="s">
        <v>11725</v>
      </c>
      <c r="E3923" s="3" t="s">
        <v>15533</v>
      </c>
      <c r="F3923" s="66" t="s">
        <v>16742</v>
      </c>
      <c r="I3923" s="3" t="s">
        <v>21785</v>
      </c>
      <c r="J3923" s="3" t="str">
        <f>IF($B3923="SINAPI",IF(ISNUMBER(MATCH(Banco!$C3923,Analitico!$A:$A,0)),INDEX(Analitico!E:E,MATCH(Banco!$C3923,Analitico!$A:$A,0))&amp;"%",""),"")</f>
        <v>34,4709897%</v>
      </c>
      <c r="K3923" s="3" t="str">
        <f>IF($B3923="SINAPI",IF(ISNUMBER(MATCH(Banco!$C3923,Analitico!$A:$A,0)),INDEX(Analitico!F:F,MATCH(Banco!$C3923,Analitico!$A:$A,0))&amp;"%",""),"")</f>
        <v>%</v>
      </c>
    </row>
    <row r="3924" spans="1:11" ht="20.399999999999999" x14ac:dyDescent="0.2">
      <c r="A3924" s="1" t="str">
        <f t="shared" si="62"/>
        <v>SINAPI 89445</v>
      </c>
      <c r="B3924" s="3" t="s">
        <v>21783</v>
      </c>
      <c r="C3924" s="3" t="s">
        <v>3983</v>
      </c>
      <c r="D3924" s="2" t="s">
        <v>11726</v>
      </c>
      <c r="E3924" s="3" t="s">
        <v>15533</v>
      </c>
      <c r="F3924" s="66" t="s">
        <v>19021</v>
      </c>
      <c r="I3924" s="3" t="s">
        <v>21785</v>
      </c>
      <c r="J3924" s="3" t="str">
        <f>IF($B3924="SINAPI",IF(ISNUMBER(MATCH(Banco!$C3924,Analitico!$A:$A,0)),INDEX(Analitico!E:E,MATCH(Banco!$C3924,Analitico!$A:$A,0))&amp;"%",""),"")</f>
        <v>46,5731246%</v>
      </c>
      <c r="K3924" s="3" t="str">
        <f>IF($B3924="SINAPI",IF(ISNUMBER(MATCH(Banco!$C3924,Analitico!$A:$A,0)),INDEX(Analitico!F:F,MATCH(Banco!$C3924,Analitico!$A:$A,0))&amp;"%",""),"")</f>
        <v>%</v>
      </c>
    </row>
    <row r="3925" spans="1:11" ht="20.399999999999999" x14ac:dyDescent="0.2">
      <c r="A3925" s="1" t="str">
        <f t="shared" si="62"/>
        <v>SINAPI 89481</v>
      </c>
      <c r="B3925" s="3" t="s">
        <v>21783</v>
      </c>
      <c r="C3925" s="3" t="s">
        <v>3984</v>
      </c>
      <c r="D3925" s="2" t="s">
        <v>11727</v>
      </c>
      <c r="E3925" s="3" t="s">
        <v>15533</v>
      </c>
      <c r="F3925" s="66" t="s">
        <v>19022</v>
      </c>
      <c r="I3925" s="3" t="s">
        <v>21785</v>
      </c>
      <c r="J3925" s="3" t="str">
        <f>IF($B3925="SINAPI",IF(ISNUMBER(MATCH(Banco!$C3925,Analitico!$A:$A,0)),INDEX(Analitico!E:E,MATCH(Banco!$C3925,Analitico!$A:$A,0))&amp;"%",""),"")</f>
        <v>56,6666667%</v>
      </c>
      <c r="K3925" s="3" t="str">
        <f>IF($B3925="SINAPI",IF(ISNUMBER(MATCH(Banco!$C3925,Analitico!$A:$A,0)),INDEX(Analitico!F:F,MATCH(Banco!$C3925,Analitico!$A:$A,0))&amp;"%",""),"")</f>
        <v>%</v>
      </c>
    </row>
    <row r="3926" spans="1:11" ht="20.399999999999999" x14ac:dyDescent="0.2">
      <c r="A3926" s="1" t="str">
        <f t="shared" si="62"/>
        <v>SINAPI 89485</v>
      </c>
      <c r="B3926" s="3" t="s">
        <v>21783</v>
      </c>
      <c r="C3926" s="3" t="s">
        <v>3985</v>
      </c>
      <c r="D3926" s="2" t="s">
        <v>11728</v>
      </c>
      <c r="E3926" s="3" t="s">
        <v>15533</v>
      </c>
      <c r="F3926" s="66" t="s">
        <v>19023</v>
      </c>
      <c r="I3926" s="3" t="s">
        <v>21785</v>
      </c>
      <c r="J3926" s="3" t="str">
        <f>IF($B3926="SINAPI",IF(ISNUMBER(MATCH(Banco!$C3926,Analitico!$A:$A,0)),INDEX(Analitico!E:E,MATCH(Banco!$C3926,Analitico!$A:$A,0))&amp;"%",""),"")</f>
        <v>49,8371335%</v>
      </c>
      <c r="K3926" s="3" t="str">
        <f>IF($B3926="SINAPI",IF(ISNUMBER(MATCH(Banco!$C3926,Analitico!$A:$A,0)),INDEX(Analitico!F:F,MATCH(Banco!$C3926,Analitico!$A:$A,0))&amp;"%",""),"")</f>
        <v>%</v>
      </c>
    </row>
    <row r="3927" spans="1:11" x14ac:dyDescent="0.2">
      <c r="A3927" s="1" t="str">
        <f t="shared" si="62"/>
        <v>SINAPI 89489</v>
      </c>
      <c r="B3927" s="3" t="s">
        <v>21783</v>
      </c>
      <c r="C3927" s="3" t="s">
        <v>3986</v>
      </c>
      <c r="D3927" s="2" t="s">
        <v>11729</v>
      </c>
      <c r="E3927" s="3" t="s">
        <v>15533</v>
      </c>
      <c r="F3927" s="66" t="s">
        <v>18223</v>
      </c>
      <c r="I3927" s="3" t="s">
        <v>21785</v>
      </c>
      <c r="J3927" s="3" t="str">
        <f>IF($B3927="SINAPI",IF(ISNUMBER(MATCH(Banco!$C3927,Analitico!$A:$A,0)),INDEX(Analitico!E:E,MATCH(Banco!$C3927,Analitico!$A:$A,0))&amp;"%",""),"")</f>
        <v>40,5298013%</v>
      </c>
      <c r="K3927" s="3" t="str">
        <f>IF($B3927="SINAPI",IF(ISNUMBER(MATCH(Banco!$C3927,Analitico!$A:$A,0)),INDEX(Analitico!F:F,MATCH(Banco!$C3927,Analitico!$A:$A,0))&amp;"%",""),"")</f>
        <v>%</v>
      </c>
    </row>
    <row r="3928" spans="1:11" x14ac:dyDescent="0.2">
      <c r="A3928" s="1" t="str">
        <f t="shared" si="62"/>
        <v>SINAPI 89490</v>
      </c>
      <c r="B3928" s="3" t="s">
        <v>21783</v>
      </c>
      <c r="C3928" s="3" t="s">
        <v>3987</v>
      </c>
      <c r="D3928" s="2" t="s">
        <v>11730</v>
      </c>
      <c r="E3928" s="3" t="s">
        <v>15533</v>
      </c>
      <c r="F3928" s="66" t="s">
        <v>16506</v>
      </c>
      <c r="I3928" s="3" t="s">
        <v>21785</v>
      </c>
      <c r="J3928" s="3" t="str">
        <f>IF($B3928="SINAPI",IF(ISNUMBER(MATCH(Banco!$C3928,Analitico!$A:$A,0)),INDEX(Analitico!E:E,MATCH(Banco!$C3928,Analitico!$A:$A,0))&amp;"%",""),"")</f>
        <v>43,4659090%</v>
      </c>
      <c r="K3928" s="3" t="str">
        <f>IF($B3928="SINAPI",IF(ISNUMBER(MATCH(Banco!$C3928,Analitico!$A:$A,0)),INDEX(Analitico!F:F,MATCH(Banco!$C3928,Analitico!$A:$A,0))&amp;"%",""),"")</f>
        <v>%</v>
      </c>
    </row>
    <row r="3929" spans="1:11" ht="20.399999999999999" x14ac:dyDescent="0.2">
      <c r="A3929" s="1" t="str">
        <f t="shared" si="62"/>
        <v>SINAPI 89492</v>
      </c>
      <c r="B3929" s="3" t="s">
        <v>21783</v>
      </c>
      <c r="C3929" s="3" t="s">
        <v>3988</v>
      </c>
      <c r="D3929" s="2" t="s">
        <v>11731</v>
      </c>
      <c r="E3929" s="3" t="s">
        <v>15533</v>
      </c>
      <c r="F3929" s="66" t="s">
        <v>19024</v>
      </c>
      <c r="I3929" s="3" t="s">
        <v>21785</v>
      </c>
      <c r="J3929" s="3" t="str">
        <f>IF($B3929="SINAPI",IF(ISNUMBER(MATCH(Banco!$C3929,Analitico!$A:$A,0)),INDEX(Analitico!E:E,MATCH(Banco!$C3929,Analitico!$A:$A,0))&amp;"%",""),"")</f>
        <v>45,3105968%</v>
      </c>
      <c r="K3929" s="3" t="str">
        <f>IF($B3929="SINAPI",IF(ISNUMBER(MATCH(Banco!$C3929,Analitico!$A:$A,0)),INDEX(Analitico!F:F,MATCH(Banco!$C3929,Analitico!$A:$A,0))&amp;"%",""),"")</f>
        <v>%</v>
      </c>
    </row>
    <row r="3930" spans="1:11" ht="20.399999999999999" x14ac:dyDescent="0.2">
      <c r="A3930" s="1" t="str">
        <f t="shared" si="62"/>
        <v>SINAPI 89493</v>
      </c>
      <c r="B3930" s="3" t="s">
        <v>21783</v>
      </c>
      <c r="C3930" s="3" t="s">
        <v>3989</v>
      </c>
      <c r="D3930" s="2" t="s">
        <v>11732</v>
      </c>
      <c r="E3930" s="3" t="s">
        <v>15533</v>
      </c>
      <c r="F3930" s="66" t="s">
        <v>17938</v>
      </c>
      <c r="I3930" s="3" t="s">
        <v>21785</v>
      </c>
      <c r="J3930" s="3" t="str">
        <f>IF($B3930="SINAPI",IF(ISNUMBER(MATCH(Banco!$C3930,Analitico!$A:$A,0)),INDEX(Analitico!E:E,MATCH(Banco!$C3930,Analitico!$A:$A,0))&amp;"%",""),"")</f>
        <v>37,7664974%</v>
      </c>
      <c r="K3930" s="3" t="str">
        <f>IF($B3930="SINAPI",IF(ISNUMBER(MATCH(Banco!$C3930,Analitico!$A:$A,0)),INDEX(Analitico!F:F,MATCH(Banco!$C3930,Analitico!$A:$A,0))&amp;"%",""),"")</f>
        <v>%</v>
      </c>
    </row>
    <row r="3931" spans="1:11" x14ac:dyDescent="0.2">
      <c r="A3931" s="1" t="str">
        <f t="shared" si="62"/>
        <v>SINAPI 89494</v>
      </c>
      <c r="B3931" s="3" t="s">
        <v>21783</v>
      </c>
      <c r="C3931" s="3" t="s">
        <v>3990</v>
      </c>
      <c r="D3931" s="2" t="s">
        <v>11733</v>
      </c>
      <c r="E3931" s="3" t="s">
        <v>15533</v>
      </c>
      <c r="F3931" s="66" t="s">
        <v>18795</v>
      </c>
      <c r="I3931" s="3" t="s">
        <v>21785</v>
      </c>
      <c r="J3931" s="3" t="str">
        <f>IF($B3931="SINAPI",IF(ISNUMBER(MATCH(Banco!$C3931,Analitico!$A:$A,0)),INDEX(Analitico!E:E,MATCH(Banco!$C3931,Analitico!$A:$A,0))&amp;"%",""),"")</f>
        <v>30,8713692%</v>
      </c>
      <c r="K3931" s="3" t="str">
        <f>IF($B3931="SINAPI",IF(ISNUMBER(MATCH(Banco!$C3931,Analitico!$A:$A,0)),INDEX(Analitico!F:F,MATCH(Banco!$C3931,Analitico!$A:$A,0))&amp;"%",""),"")</f>
        <v>%</v>
      </c>
    </row>
    <row r="3932" spans="1:11" x14ac:dyDescent="0.2">
      <c r="A3932" s="1" t="str">
        <f t="shared" si="62"/>
        <v>SINAPI 89496</v>
      </c>
      <c r="B3932" s="3" t="s">
        <v>21783</v>
      </c>
      <c r="C3932" s="3" t="s">
        <v>3991</v>
      </c>
      <c r="D3932" s="2" t="s">
        <v>11734</v>
      </c>
      <c r="E3932" s="3" t="s">
        <v>15533</v>
      </c>
      <c r="F3932" s="66" t="s">
        <v>15572</v>
      </c>
      <c r="I3932" s="3" t="s">
        <v>21785</v>
      </c>
      <c r="J3932" s="3" t="str">
        <f>IF($B3932="SINAPI",IF(ISNUMBER(MATCH(Banco!$C3932,Analitico!$A:$A,0)),INDEX(Analitico!E:E,MATCH(Banco!$C3932,Analitico!$A:$A,0))&amp;"%",""),"")</f>
        <v>36,6141732%</v>
      </c>
      <c r="K3932" s="3" t="str">
        <f>IF($B3932="SINAPI",IF(ISNUMBER(MATCH(Banco!$C3932,Analitico!$A:$A,0)),INDEX(Analitico!F:F,MATCH(Banco!$C3932,Analitico!$A:$A,0))&amp;"%",""),"")</f>
        <v>%</v>
      </c>
    </row>
    <row r="3933" spans="1:11" ht="20.399999999999999" x14ac:dyDescent="0.2">
      <c r="A3933" s="1" t="str">
        <f t="shared" si="62"/>
        <v>SINAPI 89497</v>
      </c>
      <c r="B3933" s="3" t="s">
        <v>21783</v>
      </c>
      <c r="C3933" s="3" t="s">
        <v>3992</v>
      </c>
      <c r="D3933" s="2" t="s">
        <v>11735</v>
      </c>
      <c r="E3933" s="3" t="s">
        <v>15533</v>
      </c>
      <c r="F3933" s="66" t="s">
        <v>19025</v>
      </c>
      <c r="I3933" s="3" t="s">
        <v>21785</v>
      </c>
      <c r="J3933" s="3" t="str">
        <f>IF($B3933="SINAPI",IF(ISNUMBER(MATCH(Banco!$C3933,Analitico!$A:$A,0)),INDEX(Analitico!E:E,MATCH(Banco!$C3933,Analitico!$A:$A,0))&amp;"%",""),"")</f>
        <v>35,1162790%</v>
      </c>
      <c r="K3933" s="3" t="str">
        <f>IF($B3933="SINAPI",IF(ISNUMBER(MATCH(Banco!$C3933,Analitico!$A:$A,0)),INDEX(Analitico!F:F,MATCH(Banco!$C3933,Analitico!$A:$A,0))&amp;"%",""),"")</f>
        <v>%</v>
      </c>
    </row>
    <row r="3934" spans="1:11" ht="20.399999999999999" x14ac:dyDescent="0.2">
      <c r="A3934" s="1" t="str">
        <f t="shared" si="62"/>
        <v>SINAPI 89498</v>
      </c>
      <c r="B3934" s="3" t="s">
        <v>21783</v>
      </c>
      <c r="C3934" s="3" t="s">
        <v>3993</v>
      </c>
      <c r="D3934" s="2" t="s">
        <v>11736</v>
      </c>
      <c r="E3934" s="3" t="s">
        <v>15533</v>
      </c>
      <c r="F3934" s="66" t="s">
        <v>19026</v>
      </c>
      <c r="I3934" s="3" t="s">
        <v>21785</v>
      </c>
      <c r="J3934" s="3" t="str">
        <f>IF($B3934="SINAPI",IF(ISNUMBER(MATCH(Banco!$C3934,Analitico!$A:$A,0)),INDEX(Analitico!E:E,MATCH(Banco!$C3934,Analitico!$A:$A,0))&amp;"%",""),"")</f>
        <v>34,9537037%</v>
      </c>
      <c r="K3934" s="3" t="str">
        <f>IF($B3934="SINAPI",IF(ISNUMBER(MATCH(Banco!$C3934,Analitico!$A:$A,0)),INDEX(Analitico!F:F,MATCH(Banco!$C3934,Analitico!$A:$A,0))&amp;"%",""),"")</f>
        <v>%</v>
      </c>
    </row>
    <row r="3935" spans="1:11" x14ac:dyDescent="0.2">
      <c r="A3935" s="1" t="str">
        <f t="shared" si="62"/>
        <v>SINAPI 89499</v>
      </c>
      <c r="B3935" s="3" t="s">
        <v>21783</v>
      </c>
      <c r="C3935" s="3" t="s">
        <v>3994</v>
      </c>
      <c r="D3935" s="2" t="s">
        <v>11737</v>
      </c>
      <c r="E3935" s="3" t="s">
        <v>15533</v>
      </c>
      <c r="F3935" s="66" t="s">
        <v>19027</v>
      </c>
      <c r="I3935" s="3" t="s">
        <v>21785</v>
      </c>
      <c r="J3935" s="3" t="str">
        <f>IF($B3935="SINAPI",IF(ISNUMBER(MATCH(Banco!$C3935,Analitico!$A:$A,0)),INDEX(Analitico!E:E,MATCH(Banco!$C3935,Analitico!$A:$A,0))&amp;"%",""),"")</f>
        <v>24,1987179%</v>
      </c>
      <c r="K3935" s="3" t="str">
        <f>IF($B3935="SINAPI",IF(ISNUMBER(MATCH(Banco!$C3935,Analitico!$A:$A,0)),INDEX(Analitico!F:F,MATCH(Banco!$C3935,Analitico!$A:$A,0))&amp;"%",""),"")</f>
        <v>%</v>
      </c>
    </row>
    <row r="3936" spans="1:11" x14ac:dyDescent="0.2">
      <c r="A3936" s="1" t="str">
        <f t="shared" si="62"/>
        <v>SINAPI 89500</v>
      </c>
      <c r="B3936" s="3" t="s">
        <v>21783</v>
      </c>
      <c r="C3936" s="3" t="s">
        <v>3995</v>
      </c>
      <c r="D3936" s="2" t="s">
        <v>11738</v>
      </c>
      <c r="E3936" s="3" t="s">
        <v>15533</v>
      </c>
      <c r="F3936" s="66" t="s">
        <v>16537</v>
      </c>
      <c r="I3936" s="3" t="s">
        <v>21785</v>
      </c>
      <c r="J3936" s="3" t="str">
        <f>IF($B3936="SINAPI",IF(ISNUMBER(MATCH(Banco!$C3936,Analitico!$A:$A,0)),INDEX(Analitico!E:E,MATCH(Banco!$C3936,Analitico!$A:$A,0))&amp;"%",""),"")</f>
        <v>36,4147909%</v>
      </c>
      <c r="K3936" s="3" t="str">
        <f>IF($B3936="SINAPI",IF(ISNUMBER(MATCH(Banco!$C3936,Analitico!$A:$A,0)),INDEX(Analitico!F:F,MATCH(Banco!$C3936,Analitico!$A:$A,0))&amp;"%",""),"")</f>
        <v>%</v>
      </c>
    </row>
    <row r="3937" spans="1:11" ht="20.399999999999999" x14ac:dyDescent="0.2">
      <c r="A3937" s="1" t="str">
        <f t="shared" si="62"/>
        <v>SINAPI 89501</v>
      </c>
      <c r="B3937" s="3" t="s">
        <v>21783</v>
      </c>
      <c r="C3937" s="3" t="s">
        <v>3996</v>
      </c>
      <c r="D3937" s="2" t="s">
        <v>11739</v>
      </c>
      <c r="E3937" s="3" t="s">
        <v>15533</v>
      </c>
      <c r="F3937" s="66" t="s">
        <v>19028</v>
      </c>
      <c r="I3937" s="3" t="s">
        <v>21785</v>
      </c>
      <c r="J3937" s="3" t="str">
        <f>IF($B3937="SINAPI",IF(ISNUMBER(MATCH(Banco!$C3937,Analitico!$A:$A,0)),INDEX(Analitico!E:E,MATCH(Banco!$C3937,Analitico!$A:$A,0))&amp;"%",""),"")</f>
        <v>38,8732394%</v>
      </c>
      <c r="K3937" s="3" t="str">
        <f>IF($B3937="SINAPI",IF(ISNUMBER(MATCH(Banco!$C3937,Analitico!$A:$A,0)),INDEX(Analitico!F:F,MATCH(Banco!$C3937,Analitico!$A:$A,0))&amp;"%",""),"")</f>
        <v>%</v>
      </c>
    </row>
    <row r="3938" spans="1:11" ht="20.399999999999999" x14ac:dyDescent="0.2">
      <c r="A3938" s="1" t="str">
        <f t="shared" si="62"/>
        <v>SINAPI 89502</v>
      </c>
      <c r="B3938" s="3" t="s">
        <v>21783</v>
      </c>
      <c r="C3938" s="3" t="s">
        <v>3997</v>
      </c>
      <c r="D3938" s="2" t="s">
        <v>11740</v>
      </c>
      <c r="E3938" s="3" t="s">
        <v>15533</v>
      </c>
      <c r="F3938" s="66" t="s">
        <v>15575</v>
      </c>
      <c r="I3938" s="3" t="s">
        <v>21785</v>
      </c>
      <c r="J3938" s="3" t="str">
        <f>IF($B3938="SINAPI",IF(ISNUMBER(MATCH(Banco!$C3938,Analitico!$A:$A,0)),INDEX(Analitico!E:E,MATCH(Banco!$C3938,Analitico!$A:$A,0))&amp;"%",""),"")</f>
        <v>33,3132166%</v>
      </c>
      <c r="K3938" s="3" t="str">
        <f>IF($B3938="SINAPI",IF(ISNUMBER(MATCH(Banco!$C3938,Analitico!$A:$A,0)),INDEX(Analitico!F:F,MATCH(Banco!$C3938,Analitico!$A:$A,0))&amp;"%",""),"")</f>
        <v>%</v>
      </c>
    </row>
    <row r="3939" spans="1:11" x14ac:dyDescent="0.2">
      <c r="A3939" s="1" t="str">
        <f t="shared" ref="A3939:A4002" si="63">CONCATENAR</f>
        <v>SINAPI 89503</v>
      </c>
      <c r="B3939" s="3" t="s">
        <v>21783</v>
      </c>
      <c r="C3939" s="3" t="s">
        <v>3998</v>
      </c>
      <c r="D3939" s="2" t="s">
        <v>11741</v>
      </c>
      <c r="E3939" s="3" t="s">
        <v>15533</v>
      </c>
      <c r="F3939" s="66" t="s">
        <v>19029</v>
      </c>
      <c r="I3939" s="3" t="s">
        <v>21785</v>
      </c>
      <c r="J3939" s="3" t="str">
        <f>IF($B3939="SINAPI",IF(ISNUMBER(MATCH(Banco!$C3939,Analitico!$A:$A,0)),INDEX(Analitico!E:E,MATCH(Banco!$C3939,Analitico!$A:$A,0))&amp;"%",""),"")</f>
        <v>25,2516010%</v>
      </c>
      <c r="K3939" s="3" t="str">
        <f>IF($B3939="SINAPI",IF(ISNUMBER(MATCH(Banco!$C3939,Analitico!$A:$A,0)),INDEX(Analitico!F:F,MATCH(Banco!$C3939,Analitico!$A:$A,0))&amp;"%",""),"")</f>
        <v>%</v>
      </c>
    </row>
    <row r="3940" spans="1:11" x14ac:dyDescent="0.2">
      <c r="A3940" s="1" t="str">
        <f t="shared" si="63"/>
        <v>SINAPI 89504</v>
      </c>
      <c r="B3940" s="3" t="s">
        <v>21783</v>
      </c>
      <c r="C3940" s="3" t="s">
        <v>3999</v>
      </c>
      <c r="D3940" s="2" t="s">
        <v>11742</v>
      </c>
      <c r="E3940" s="3" t="s">
        <v>15533</v>
      </c>
      <c r="F3940" s="66" t="s">
        <v>19030</v>
      </c>
      <c r="I3940" s="3" t="s">
        <v>21785</v>
      </c>
      <c r="J3940" s="3" t="str">
        <f>IF($B3940="SINAPI",IF(ISNUMBER(MATCH(Banco!$C3940,Analitico!$A:$A,0)),INDEX(Analitico!E:E,MATCH(Banco!$C3940,Analitico!$A:$A,0))&amp;"%",""),"")</f>
        <v>30,2134646%</v>
      </c>
      <c r="K3940" s="3" t="str">
        <f>IF($B3940="SINAPI",IF(ISNUMBER(MATCH(Banco!$C3940,Analitico!$A:$A,0)),INDEX(Analitico!F:F,MATCH(Banco!$C3940,Analitico!$A:$A,0))&amp;"%",""),"")</f>
        <v>%</v>
      </c>
    </row>
    <row r="3941" spans="1:11" ht="20.399999999999999" x14ac:dyDescent="0.2">
      <c r="A3941" s="1" t="str">
        <f t="shared" si="63"/>
        <v>SINAPI 89505</v>
      </c>
      <c r="B3941" s="3" t="s">
        <v>21783</v>
      </c>
      <c r="C3941" s="3" t="s">
        <v>4000</v>
      </c>
      <c r="D3941" s="2" t="s">
        <v>11743</v>
      </c>
      <c r="E3941" s="3" t="s">
        <v>15533</v>
      </c>
      <c r="F3941" s="66" t="s">
        <v>19031</v>
      </c>
      <c r="I3941" s="3" t="s">
        <v>21785</v>
      </c>
      <c r="J3941" s="3" t="str">
        <f>IF($B3941="SINAPI",IF(ISNUMBER(MATCH(Banco!$C3941,Analitico!$A:$A,0)),INDEX(Analitico!E:E,MATCH(Banco!$C3941,Analitico!$A:$A,0))&amp;"%",""),"")</f>
        <v>16,6709216%</v>
      </c>
      <c r="K3941" s="3" t="str">
        <f>IF($B3941="SINAPI",IF(ISNUMBER(MATCH(Banco!$C3941,Analitico!$A:$A,0)),INDEX(Analitico!F:F,MATCH(Banco!$C3941,Analitico!$A:$A,0))&amp;"%",""),"")</f>
        <v>%</v>
      </c>
    </row>
    <row r="3942" spans="1:11" ht="20.399999999999999" x14ac:dyDescent="0.2">
      <c r="A3942" s="1" t="str">
        <f t="shared" si="63"/>
        <v>SINAPI 89506</v>
      </c>
      <c r="B3942" s="3" t="s">
        <v>21783</v>
      </c>
      <c r="C3942" s="3" t="s">
        <v>4001</v>
      </c>
      <c r="D3942" s="2" t="s">
        <v>11744</v>
      </c>
      <c r="E3942" s="3" t="s">
        <v>15533</v>
      </c>
      <c r="F3942" s="66" t="s">
        <v>19032</v>
      </c>
      <c r="I3942" s="3" t="s">
        <v>21785</v>
      </c>
      <c r="J3942" s="3" t="str">
        <f>IF($B3942="SINAPI",IF(ISNUMBER(MATCH(Banco!$C3942,Analitico!$A:$A,0)),INDEX(Analitico!E:E,MATCH(Banco!$C3942,Analitico!$A:$A,0))&amp;"%",""),"")</f>
        <v>17,4086910%</v>
      </c>
      <c r="K3942" s="3" t="str">
        <f>IF($B3942="SINAPI",IF(ISNUMBER(MATCH(Banco!$C3942,Analitico!$A:$A,0)),INDEX(Analitico!F:F,MATCH(Banco!$C3942,Analitico!$A:$A,0))&amp;"%",""),"")</f>
        <v>%</v>
      </c>
    </row>
    <row r="3943" spans="1:11" x14ac:dyDescent="0.2">
      <c r="A3943" s="1" t="str">
        <f t="shared" si="63"/>
        <v>SINAPI 89507</v>
      </c>
      <c r="B3943" s="3" t="s">
        <v>21783</v>
      </c>
      <c r="C3943" s="3" t="s">
        <v>4002</v>
      </c>
      <c r="D3943" s="2" t="s">
        <v>11745</v>
      </c>
      <c r="E3943" s="3" t="s">
        <v>15533</v>
      </c>
      <c r="F3943" s="66" t="s">
        <v>19033</v>
      </c>
      <c r="I3943" s="3" t="s">
        <v>21785</v>
      </c>
      <c r="J3943" s="3" t="str">
        <f>IF($B3943="SINAPI",IF(ISNUMBER(MATCH(Banco!$C3943,Analitico!$A:$A,0)),INDEX(Analitico!E:E,MATCH(Banco!$C3943,Analitico!$A:$A,0))&amp;"%",""),"")</f>
        <v>14,8173360%</v>
      </c>
      <c r="K3943" s="3" t="str">
        <f>IF($B3943="SINAPI",IF(ISNUMBER(MATCH(Banco!$C3943,Analitico!$A:$A,0)),INDEX(Analitico!F:F,MATCH(Banco!$C3943,Analitico!$A:$A,0))&amp;"%",""),"")</f>
        <v>%</v>
      </c>
    </row>
    <row r="3944" spans="1:11" x14ac:dyDescent="0.2">
      <c r="A3944" s="1" t="str">
        <f t="shared" si="63"/>
        <v>SINAPI 89510</v>
      </c>
      <c r="B3944" s="3" t="s">
        <v>21783</v>
      </c>
      <c r="C3944" s="3" t="s">
        <v>4003</v>
      </c>
      <c r="D3944" s="2" t="s">
        <v>11746</v>
      </c>
      <c r="E3944" s="3" t="s">
        <v>15533</v>
      </c>
      <c r="F3944" s="66" t="s">
        <v>19034</v>
      </c>
      <c r="I3944" s="3" t="s">
        <v>21785</v>
      </c>
      <c r="J3944" s="3" t="str">
        <f>IF($B3944="SINAPI",IF(ISNUMBER(MATCH(Banco!$C3944,Analitico!$A:$A,0)),INDEX(Analitico!E:E,MATCH(Banco!$C3944,Analitico!$A:$A,0))&amp;"%",""),"")</f>
        <v>25,2318392%</v>
      </c>
      <c r="K3944" s="3" t="str">
        <f>IF($B3944="SINAPI",IF(ISNUMBER(MATCH(Banco!$C3944,Analitico!$A:$A,0)),INDEX(Analitico!F:F,MATCH(Banco!$C3944,Analitico!$A:$A,0))&amp;"%",""),"")</f>
        <v>%</v>
      </c>
    </row>
    <row r="3945" spans="1:11" ht="20.399999999999999" x14ac:dyDescent="0.2">
      <c r="A3945" s="1" t="str">
        <f t="shared" si="63"/>
        <v>SINAPI 89513</v>
      </c>
      <c r="B3945" s="3" t="s">
        <v>21783</v>
      </c>
      <c r="C3945" s="3" t="s">
        <v>4004</v>
      </c>
      <c r="D3945" s="2" t="s">
        <v>11747</v>
      </c>
      <c r="E3945" s="3" t="s">
        <v>15533</v>
      </c>
      <c r="F3945" s="66" t="s">
        <v>19035</v>
      </c>
      <c r="I3945" s="3" t="s">
        <v>21785</v>
      </c>
      <c r="J3945" s="3" t="str">
        <f>IF($B3945="SINAPI",IF(ISNUMBER(MATCH(Banco!$C3945,Analitico!$A:$A,0)),INDEX(Analitico!E:E,MATCH(Banco!$C3945,Analitico!$A:$A,0))&amp;"%",""),"")</f>
        <v>8,2919254%</v>
      </c>
      <c r="K3945" s="3" t="str">
        <f>IF($B3945="SINAPI",IF(ISNUMBER(MATCH(Banco!$C3945,Analitico!$A:$A,0)),INDEX(Analitico!F:F,MATCH(Banco!$C3945,Analitico!$A:$A,0))&amp;"%",""),"")</f>
        <v>%</v>
      </c>
    </row>
    <row r="3946" spans="1:11" ht="20.399999999999999" x14ac:dyDescent="0.2">
      <c r="A3946" s="1" t="str">
        <f t="shared" si="63"/>
        <v>SINAPI 89514</v>
      </c>
      <c r="B3946" s="3" t="s">
        <v>21783</v>
      </c>
      <c r="C3946" s="3" t="s">
        <v>4005</v>
      </c>
      <c r="D3946" s="2" t="s">
        <v>11748</v>
      </c>
      <c r="E3946" s="3" t="s">
        <v>15533</v>
      </c>
      <c r="F3946" s="66" t="s">
        <v>19036</v>
      </c>
      <c r="I3946" s="3" t="s">
        <v>21785</v>
      </c>
      <c r="J3946" s="3" t="str">
        <f>IF($B3946="SINAPI",IF(ISNUMBER(MATCH(Banco!$C3946,Analitico!$A:$A,0)),INDEX(Analitico!E:E,MATCH(Banco!$C3946,Analitico!$A:$A,0))&amp;"%",""),"")</f>
        <v>25,9872611%</v>
      </c>
      <c r="K3946" s="3" t="str">
        <f>IF($B3946="SINAPI",IF(ISNUMBER(MATCH(Banco!$C3946,Analitico!$A:$A,0)),INDEX(Analitico!F:F,MATCH(Banco!$C3946,Analitico!$A:$A,0))&amp;"%",""),"")</f>
        <v>%</v>
      </c>
    </row>
    <row r="3947" spans="1:11" ht="20.399999999999999" x14ac:dyDescent="0.2">
      <c r="A3947" s="1" t="str">
        <f t="shared" si="63"/>
        <v>SINAPI 89515</v>
      </c>
      <c r="B3947" s="3" t="s">
        <v>21783</v>
      </c>
      <c r="C3947" s="3" t="s">
        <v>4006</v>
      </c>
      <c r="D3947" s="2" t="s">
        <v>11749</v>
      </c>
      <c r="E3947" s="3" t="s">
        <v>15533</v>
      </c>
      <c r="F3947" s="66" t="s">
        <v>19037</v>
      </c>
      <c r="I3947" s="3" t="s">
        <v>21785</v>
      </c>
      <c r="J3947" s="3" t="str">
        <f>IF($B3947="SINAPI",IF(ISNUMBER(MATCH(Banco!$C3947,Analitico!$A:$A,0)),INDEX(Analitico!E:E,MATCH(Banco!$C3947,Analitico!$A:$A,0))&amp;"%",""),"")</f>
        <v>10,3448275%</v>
      </c>
      <c r="K3947" s="3" t="str">
        <f>IF($B3947="SINAPI",IF(ISNUMBER(MATCH(Banco!$C3947,Analitico!$A:$A,0)),INDEX(Analitico!F:F,MATCH(Banco!$C3947,Analitico!$A:$A,0))&amp;"%",""),"")</f>
        <v>%</v>
      </c>
    </row>
    <row r="3948" spans="1:11" ht="20.399999999999999" x14ac:dyDescent="0.2">
      <c r="A3948" s="1" t="str">
        <f t="shared" si="63"/>
        <v>SINAPI 89516</v>
      </c>
      <c r="B3948" s="3" t="s">
        <v>21783</v>
      </c>
      <c r="C3948" s="3" t="s">
        <v>4007</v>
      </c>
      <c r="D3948" s="2" t="s">
        <v>11750</v>
      </c>
      <c r="E3948" s="3" t="s">
        <v>15533</v>
      </c>
      <c r="F3948" s="66" t="s">
        <v>19038</v>
      </c>
      <c r="I3948" s="3" t="s">
        <v>21785</v>
      </c>
      <c r="J3948" s="3" t="str">
        <f>IF($B3948="SINAPI",IF(ISNUMBER(MATCH(Banco!$C3948,Analitico!$A:$A,0)),INDEX(Analitico!E:E,MATCH(Banco!$C3948,Analitico!$A:$A,0))&amp;"%",""),"")</f>
        <v>25,7575757%</v>
      </c>
      <c r="K3948" s="3" t="str">
        <f>IF($B3948="SINAPI",IF(ISNUMBER(MATCH(Banco!$C3948,Analitico!$A:$A,0)),INDEX(Analitico!F:F,MATCH(Banco!$C3948,Analitico!$A:$A,0))&amp;"%",""),"")</f>
        <v>%</v>
      </c>
    </row>
    <row r="3949" spans="1:11" x14ac:dyDescent="0.2">
      <c r="A3949" s="1" t="str">
        <f t="shared" si="63"/>
        <v>SINAPI 89517</v>
      </c>
      <c r="B3949" s="3" t="s">
        <v>21783</v>
      </c>
      <c r="C3949" s="3" t="s">
        <v>4008</v>
      </c>
      <c r="D3949" s="2" t="s">
        <v>11751</v>
      </c>
      <c r="E3949" s="3" t="s">
        <v>15533</v>
      </c>
      <c r="F3949" s="66" t="s">
        <v>19039</v>
      </c>
      <c r="I3949" s="3" t="s">
        <v>21785</v>
      </c>
      <c r="J3949" s="3" t="str">
        <f>IF($B3949="SINAPI",IF(ISNUMBER(MATCH(Banco!$C3949,Analitico!$A:$A,0)),INDEX(Analitico!E:E,MATCH(Banco!$C3949,Analitico!$A:$A,0))&amp;"%",""),"")</f>
        <v>12,2871606%</v>
      </c>
      <c r="K3949" s="3" t="str">
        <f>IF($B3949="SINAPI",IF(ISNUMBER(MATCH(Banco!$C3949,Analitico!$A:$A,0)),INDEX(Analitico!F:F,MATCH(Banco!$C3949,Analitico!$A:$A,0))&amp;"%",""),"")</f>
        <v>%</v>
      </c>
    </row>
    <row r="3950" spans="1:11" ht="20.399999999999999" x14ac:dyDescent="0.2">
      <c r="A3950" s="1" t="str">
        <f t="shared" si="63"/>
        <v>SINAPI 89518</v>
      </c>
      <c r="B3950" s="3" t="s">
        <v>21783</v>
      </c>
      <c r="C3950" s="3" t="s">
        <v>4009</v>
      </c>
      <c r="D3950" s="2" t="s">
        <v>11752</v>
      </c>
      <c r="E3950" s="3" t="s">
        <v>15533</v>
      </c>
      <c r="F3950" s="66" t="s">
        <v>19040</v>
      </c>
      <c r="I3950" s="3" t="s">
        <v>21785</v>
      </c>
      <c r="J3950" s="3" t="str">
        <f>IF($B3950="SINAPI",IF(ISNUMBER(MATCH(Banco!$C3950,Analitico!$A:$A,0)),INDEX(Analitico!E:E,MATCH(Banco!$C3950,Analitico!$A:$A,0))&amp;"%",""),"")</f>
        <v>18,9617880%</v>
      </c>
      <c r="K3950" s="3" t="str">
        <f>IF($B3950="SINAPI",IF(ISNUMBER(MATCH(Banco!$C3950,Analitico!$A:$A,0)),INDEX(Analitico!F:F,MATCH(Banco!$C3950,Analitico!$A:$A,0))&amp;"%",""),"")</f>
        <v>%</v>
      </c>
    </row>
    <row r="3951" spans="1:11" x14ac:dyDescent="0.2">
      <c r="A3951" s="1" t="str">
        <f t="shared" si="63"/>
        <v>SINAPI 89519</v>
      </c>
      <c r="B3951" s="3" t="s">
        <v>21783</v>
      </c>
      <c r="C3951" s="3" t="s">
        <v>4010</v>
      </c>
      <c r="D3951" s="2" t="s">
        <v>11753</v>
      </c>
      <c r="E3951" s="3" t="s">
        <v>15533</v>
      </c>
      <c r="F3951" s="66" t="s">
        <v>19041</v>
      </c>
      <c r="I3951" s="3" t="s">
        <v>21785</v>
      </c>
      <c r="J3951" s="3" t="str">
        <f>IF($B3951="SINAPI",IF(ISNUMBER(MATCH(Banco!$C3951,Analitico!$A:$A,0)),INDEX(Analitico!E:E,MATCH(Banco!$C3951,Analitico!$A:$A,0))&amp;"%",""),"")</f>
        <v>17,8635147%</v>
      </c>
      <c r="K3951" s="3" t="str">
        <f>IF($B3951="SINAPI",IF(ISNUMBER(MATCH(Banco!$C3951,Analitico!$A:$A,0)),INDEX(Analitico!F:F,MATCH(Banco!$C3951,Analitico!$A:$A,0))&amp;"%",""),"")</f>
        <v>%</v>
      </c>
    </row>
    <row r="3952" spans="1:11" ht="20.399999999999999" x14ac:dyDescent="0.2">
      <c r="A3952" s="1" t="str">
        <f t="shared" si="63"/>
        <v>SINAPI 89520</v>
      </c>
      <c r="B3952" s="3" t="s">
        <v>21783</v>
      </c>
      <c r="C3952" s="3" t="s">
        <v>4011</v>
      </c>
      <c r="D3952" s="2" t="s">
        <v>11754</v>
      </c>
      <c r="E3952" s="3" t="s">
        <v>15533</v>
      </c>
      <c r="F3952" s="66" t="s">
        <v>19042</v>
      </c>
      <c r="I3952" s="3" t="s">
        <v>21785</v>
      </c>
      <c r="J3952" s="3" t="str">
        <f>IF($B3952="SINAPI",IF(ISNUMBER(MATCH(Banco!$C3952,Analitico!$A:$A,0)),INDEX(Analitico!E:E,MATCH(Banco!$C3952,Analitico!$A:$A,0))&amp;"%",""),"")</f>
        <v>18,1379310%</v>
      </c>
      <c r="K3952" s="3" t="str">
        <f>IF($B3952="SINAPI",IF(ISNUMBER(MATCH(Banco!$C3952,Analitico!$A:$A,0)),INDEX(Analitico!F:F,MATCH(Banco!$C3952,Analitico!$A:$A,0))&amp;"%",""),"")</f>
        <v>%</v>
      </c>
    </row>
    <row r="3953" spans="1:11" ht="20.399999999999999" x14ac:dyDescent="0.2">
      <c r="A3953" s="1" t="str">
        <f t="shared" si="63"/>
        <v>SINAPI 89521</v>
      </c>
      <c r="B3953" s="3" t="s">
        <v>21783</v>
      </c>
      <c r="C3953" s="3" t="s">
        <v>4012</v>
      </c>
      <c r="D3953" s="2" t="s">
        <v>11755</v>
      </c>
      <c r="E3953" s="3" t="s">
        <v>15533</v>
      </c>
      <c r="F3953" s="66" t="s">
        <v>19043</v>
      </c>
      <c r="I3953" s="3" t="s">
        <v>21785</v>
      </c>
      <c r="J3953" s="3" t="str">
        <f>IF($B3953="SINAPI",IF(ISNUMBER(MATCH(Banco!$C3953,Analitico!$A:$A,0)),INDEX(Analitico!E:E,MATCH(Banco!$C3953,Analitico!$A:$A,0))&amp;"%",""),"")</f>
        <v>7,8065300%</v>
      </c>
      <c r="K3953" s="3" t="str">
        <f>IF($B3953="SINAPI",IF(ISNUMBER(MATCH(Banco!$C3953,Analitico!$A:$A,0)),INDEX(Analitico!F:F,MATCH(Banco!$C3953,Analitico!$A:$A,0))&amp;"%",""),"")</f>
        <v>%</v>
      </c>
    </row>
    <row r="3954" spans="1:11" ht="20.399999999999999" x14ac:dyDescent="0.2">
      <c r="A3954" s="1" t="str">
        <f t="shared" si="63"/>
        <v>SINAPI 89522</v>
      </c>
      <c r="B3954" s="3" t="s">
        <v>21783</v>
      </c>
      <c r="C3954" s="3" t="s">
        <v>4013</v>
      </c>
      <c r="D3954" s="2" t="s">
        <v>11756</v>
      </c>
      <c r="E3954" s="3" t="s">
        <v>15533</v>
      </c>
      <c r="F3954" s="66" t="s">
        <v>19044</v>
      </c>
      <c r="I3954" s="3" t="s">
        <v>21785</v>
      </c>
      <c r="J3954" s="3" t="str">
        <f>IF($B3954="SINAPI",IF(ISNUMBER(MATCH(Banco!$C3954,Analitico!$A:$A,0)),INDEX(Analitico!E:E,MATCH(Banco!$C3954,Analitico!$A:$A,0))&amp;"%",""),"")</f>
        <v>15,2580403%</v>
      </c>
      <c r="K3954" s="3" t="str">
        <f>IF($B3954="SINAPI",IF(ISNUMBER(MATCH(Banco!$C3954,Analitico!$A:$A,0)),INDEX(Analitico!F:F,MATCH(Banco!$C3954,Analitico!$A:$A,0))&amp;"%",""),"")</f>
        <v>%</v>
      </c>
    </row>
    <row r="3955" spans="1:11" ht="20.399999999999999" x14ac:dyDescent="0.2">
      <c r="A3955" s="1" t="str">
        <f t="shared" si="63"/>
        <v>SINAPI 89523</v>
      </c>
      <c r="B3955" s="3" t="s">
        <v>21783</v>
      </c>
      <c r="C3955" s="3" t="s">
        <v>4014</v>
      </c>
      <c r="D3955" s="2" t="s">
        <v>11757</v>
      </c>
      <c r="E3955" s="3" t="s">
        <v>15533</v>
      </c>
      <c r="F3955" s="66" t="s">
        <v>19045</v>
      </c>
      <c r="I3955" s="3" t="s">
        <v>21785</v>
      </c>
      <c r="J3955" s="3" t="str">
        <f>IF($B3955="SINAPI",IF(ISNUMBER(MATCH(Banco!$C3955,Analitico!$A:$A,0)),INDEX(Analitico!E:E,MATCH(Banco!$C3955,Analitico!$A:$A,0))&amp;"%",""),"")</f>
        <v>9,5001585%</v>
      </c>
      <c r="K3955" s="3" t="str">
        <f>IF($B3955="SINAPI",IF(ISNUMBER(MATCH(Banco!$C3955,Analitico!$A:$A,0)),INDEX(Analitico!F:F,MATCH(Banco!$C3955,Analitico!$A:$A,0))&amp;"%",""),"")</f>
        <v>%</v>
      </c>
    </row>
    <row r="3956" spans="1:11" ht="20.399999999999999" x14ac:dyDescent="0.2">
      <c r="A3956" s="1" t="str">
        <f t="shared" si="63"/>
        <v>SINAPI 89524</v>
      </c>
      <c r="B3956" s="3" t="s">
        <v>21783</v>
      </c>
      <c r="C3956" s="3" t="s">
        <v>4015</v>
      </c>
      <c r="D3956" s="2" t="s">
        <v>11758</v>
      </c>
      <c r="E3956" s="3" t="s">
        <v>15533</v>
      </c>
      <c r="F3956" s="66" t="s">
        <v>19046</v>
      </c>
      <c r="I3956" s="3" t="s">
        <v>21785</v>
      </c>
      <c r="J3956" s="3" t="str">
        <f>IF($B3956="SINAPI",IF(ISNUMBER(MATCH(Banco!$C3956,Analitico!$A:$A,0)),INDEX(Analitico!E:E,MATCH(Banco!$C3956,Analitico!$A:$A,0))&amp;"%",""),"")</f>
        <v>15,0331613%</v>
      </c>
      <c r="K3956" s="3" t="str">
        <f>IF($B3956="SINAPI",IF(ISNUMBER(MATCH(Banco!$C3956,Analitico!$A:$A,0)),INDEX(Analitico!F:F,MATCH(Banco!$C3956,Analitico!$A:$A,0))&amp;"%",""),"")</f>
        <v>%</v>
      </c>
    </row>
    <row r="3957" spans="1:11" x14ac:dyDescent="0.2">
      <c r="A3957" s="1" t="str">
        <f t="shared" si="63"/>
        <v>SINAPI 89525</v>
      </c>
      <c r="B3957" s="3" t="s">
        <v>21783</v>
      </c>
      <c r="C3957" s="3" t="s">
        <v>4016</v>
      </c>
      <c r="D3957" s="2" t="s">
        <v>11759</v>
      </c>
      <c r="E3957" s="3" t="s">
        <v>15533</v>
      </c>
      <c r="F3957" s="66" t="s">
        <v>19047</v>
      </c>
      <c r="I3957" s="3" t="s">
        <v>21785</v>
      </c>
      <c r="J3957" s="3" t="str">
        <f>IF($B3957="SINAPI",IF(ISNUMBER(MATCH(Banco!$C3957,Analitico!$A:$A,0)),INDEX(Analitico!E:E,MATCH(Banco!$C3957,Analitico!$A:$A,0))&amp;"%",""),"")</f>
        <v>10,9808232%</v>
      </c>
      <c r="K3957" s="3" t="str">
        <f>IF($B3957="SINAPI",IF(ISNUMBER(MATCH(Banco!$C3957,Analitico!$A:$A,0)),INDEX(Analitico!F:F,MATCH(Banco!$C3957,Analitico!$A:$A,0))&amp;"%",""),"")</f>
        <v>%</v>
      </c>
    </row>
    <row r="3958" spans="1:11" ht="20.399999999999999" x14ac:dyDescent="0.2">
      <c r="A3958" s="1" t="str">
        <f t="shared" si="63"/>
        <v>SINAPI 89526</v>
      </c>
      <c r="B3958" s="3" t="s">
        <v>21783</v>
      </c>
      <c r="C3958" s="3" t="s">
        <v>4017</v>
      </c>
      <c r="D3958" s="2" t="s">
        <v>11760</v>
      </c>
      <c r="E3958" s="3" t="s">
        <v>15533</v>
      </c>
      <c r="F3958" s="66" t="s">
        <v>19048</v>
      </c>
      <c r="I3958" s="3" t="s">
        <v>21785</v>
      </c>
      <c r="J3958" s="3" t="str">
        <f>IF($B3958="SINAPI",IF(ISNUMBER(MATCH(Banco!$C3958,Analitico!$A:$A,0)),INDEX(Analitico!E:E,MATCH(Banco!$C3958,Analitico!$A:$A,0))&amp;"%",""),"")</f>
        <v>11,8089725%</v>
      </c>
      <c r="K3958" s="3" t="str">
        <f>IF($B3958="SINAPI",IF(ISNUMBER(MATCH(Banco!$C3958,Analitico!$A:$A,0)),INDEX(Analitico!F:F,MATCH(Banco!$C3958,Analitico!$A:$A,0))&amp;"%",""),"")</f>
        <v>%</v>
      </c>
    </row>
    <row r="3959" spans="1:11" x14ac:dyDescent="0.2">
      <c r="A3959" s="1" t="str">
        <f t="shared" si="63"/>
        <v>SINAPI 89527</v>
      </c>
      <c r="B3959" s="3" t="s">
        <v>21783</v>
      </c>
      <c r="C3959" s="3" t="s">
        <v>4018</v>
      </c>
      <c r="D3959" s="2" t="s">
        <v>11761</v>
      </c>
      <c r="E3959" s="3" t="s">
        <v>15533</v>
      </c>
      <c r="F3959" s="66" t="s">
        <v>19049</v>
      </c>
      <c r="I3959" s="3" t="s">
        <v>21785</v>
      </c>
      <c r="J3959" s="3" t="str">
        <f>IF($B3959="SINAPI",IF(ISNUMBER(MATCH(Banco!$C3959,Analitico!$A:$A,0)),INDEX(Analitico!E:E,MATCH(Banco!$C3959,Analitico!$A:$A,0))&amp;"%",""),"")</f>
        <v>16,6419844%</v>
      </c>
      <c r="K3959" s="3" t="str">
        <f>IF($B3959="SINAPI",IF(ISNUMBER(MATCH(Banco!$C3959,Analitico!$A:$A,0)),INDEX(Analitico!F:F,MATCH(Banco!$C3959,Analitico!$A:$A,0))&amp;"%",""),"")</f>
        <v>%</v>
      </c>
    </row>
    <row r="3960" spans="1:11" x14ac:dyDescent="0.2">
      <c r="A3960" s="1" t="str">
        <f t="shared" si="63"/>
        <v>SINAPI 89528</v>
      </c>
      <c r="B3960" s="3" t="s">
        <v>21783</v>
      </c>
      <c r="C3960" s="3" t="s">
        <v>4019</v>
      </c>
      <c r="D3960" s="2" t="s">
        <v>11762</v>
      </c>
      <c r="E3960" s="3" t="s">
        <v>15533</v>
      </c>
      <c r="F3960" s="66" t="s">
        <v>19050</v>
      </c>
      <c r="I3960" s="3" t="s">
        <v>21785</v>
      </c>
      <c r="J3960" s="3" t="str">
        <f>IF($B3960="SINAPI",IF(ISNUMBER(MATCH(Banco!$C3960,Analitico!$A:$A,0)),INDEX(Analitico!E:E,MATCH(Banco!$C3960,Analitico!$A:$A,0))&amp;"%",""),"")</f>
        <v>47,2093023%</v>
      </c>
      <c r="K3960" s="3" t="str">
        <f>IF($B3960="SINAPI",IF(ISNUMBER(MATCH(Banco!$C3960,Analitico!$A:$A,0)),INDEX(Analitico!F:F,MATCH(Banco!$C3960,Analitico!$A:$A,0))&amp;"%",""),"")</f>
        <v>%</v>
      </c>
    </row>
    <row r="3961" spans="1:11" ht="20.399999999999999" x14ac:dyDescent="0.2">
      <c r="A3961" s="1" t="str">
        <f t="shared" si="63"/>
        <v>SINAPI 89529</v>
      </c>
      <c r="B3961" s="3" t="s">
        <v>21783</v>
      </c>
      <c r="C3961" s="3" t="s">
        <v>4020</v>
      </c>
      <c r="D3961" s="2" t="s">
        <v>11763</v>
      </c>
      <c r="E3961" s="3" t="s">
        <v>15533</v>
      </c>
      <c r="F3961" s="66" t="s">
        <v>19051</v>
      </c>
      <c r="I3961" s="3" t="s">
        <v>21785</v>
      </c>
      <c r="J3961" s="3" t="str">
        <f>IF($B3961="SINAPI",IF(ISNUMBER(MATCH(Banco!$C3961,Analitico!$A:$A,0)),INDEX(Analitico!E:E,MATCH(Banco!$C3961,Analitico!$A:$A,0))&amp;"%",""),"")</f>
        <v>16,7065152%</v>
      </c>
      <c r="K3961" s="3" t="str">
        <f>IF($B3961="SINAPI",IF(ISNUMBER(MATCH(Banco!$C3961,Analitico!$A:$A,0)),INDEX(Analitico!F:F,MATCH(Banco!$C3961,Analitico!$A:$A,0))&amp;"%",""),"")</f>
        <v>%</v>
      </c>
    </row>
    <row r="3962" spans="1:11" x14ac:dyDescent="0.2">
      <c r="A3962" s="1" t="str">
        <f t="shared" si="63"/>
        <v>SINAPI 89530</v>
      </c>
      <c r="B3962" s="3" t="s">
        <v>21783</v>
      </c>
      <c r="C3962" s="3" t="s">
        <v>4021</v>
      </c>
      <c r="D3962" s="2" t="s">
        <v>11764</v>
      </c>
      <c r="E3962" s="3" t="s">
        <v>15533</v>
      </c>
      <c r="F3962" s="66" t="s">
        <v>19052</v>
      </c>
      <c r="I3962" s="3" t="s">
        <v>21785</v>
      </c>
      <c r="J3962" s="3" t="str">
        <f>IF($B3962="SINAPI",IF(ISNUMBER(MATCH(Banco!$C3962,Analitico!$A:$A,0)),INDEX(Analitico!E:E,MATCH(Banco!$C3962,Analitico!$A:$A,0))&amp;"%",""),"")</f>
        <v>13,3027522%</v>
      </c>
      <c r="K3962" s="3" t="str">
        <f>IF($B3962="SINAPI",IF(ISNUMBER(MATCH(Banco!$C3962,Analitico!$A:$A,0)),INDEX(Analitico!F:F,MATCH(Banco!$C3962,Analitico!$A:$A,0))&amp;"%",""),"")</f>
        <v>%</v>
      </c>
    </row>
    <row r="3963" spans="1:11" ht="20.399999999999999" x14ac:dyDescent="0.2">
      <c r="A3963" s="1" t="str">
        <f t="shared" si="63"/>
        <v>SINAPI 89531</v>
      </c>
      <c r="B3963" s="3" t="s">
        <v>21783</v>
      </c>
      <c r="C3963" s="3" t="s">
        <v>4022</v>
      </c>
      <c r="D3963" s="2" t="s">
        <v>11765</v>
      </c>
      <c r="E3963" s="3" t="s">
        <v>15533</v>
      </c>
      <c r="F3963" s="66" t="s">
        <v>19053</v>
      </c>
      <c r="I3963" s="3" t="s">
        <v>21785</v>
      </c>
      <c r="J3963" s="3" t="str">
        <f>IF($B3963="SINAPI",IF(ISNUMBER(MATCH(Banco!$C3963,Analitico!$A:$A,0)),INDEX(Analitico!E:E,MATCH(Banco!$C3963,Analitico!$A:$A,0))&amp;"%",""),"")</f>
        <v>16,2641838%</v>
      </c>
      <c r="K3963" s="3" t="str">
        <f>IF($B3963="SINAPI",IF(ISNUMBER(MATCH(Banco!$C3963,Analitico!$A:$A,0)),INDEX(Analitico!F:F,MATCH(Banco!$C3963,Analitico!$A:$A,0))&amp;"%",""),"")</f>
        <v>%</v>
      </c>
    </row>
    <row r="3964" spans="1:11" ht="20.399999999999999" x14ac:dyDescent="0.2">
      <c r="A3964" s="1" t="str">
        <f t="shared" si="63"/>
        <v>SINAPI 89532</v>
      </c>
      <c r="B3964" s="3" t="s">
        <v>21783</v>
      </c>
      <c r="C3964" s="3" t="s">
        <v>4023</v>
      </c>
      <c r="D3964" s="2" t="s">
        <v>11766</v>
      </c>
      <c r="E3964" s="3" t="s">
        <v>15533</v>
      </c>
      <c r="F3964" s="66" t="s">
        <v>19054</v>
      </c>
      <c r="I3964" s="3" t="s">
        <v>21785</v>
      </c>
      <c r="J3964" s="3" t="str">
        <f>IF($B3964="SINAPI",IF(ISNUMBER(MATCH(Banco!$C3964,Analitico!$A:$A,0)),INDEX(Analitico!E:E,MATCH(Banco!$C3964,Analitico!$A:$A,0))&amp;"%",""),"")</f>
        <v>32,3741007%</v>
      </c>
      <c r="K3964" s="3" t="str">
        <f>IF($B3964="SINAPI",IF(ISNUMBER(MATCH(Banco!$C3964,Analitico!$A:$A,0)),INDEX(Analitico!F:F,MATCH(Banco!$C3964,Analitico!$A:$A,0))&amp;"%",""),"")</f>
        <v>%</v>
      </c>
    </row>
    <row r="3965" spans="1:11" ht="20.399999999999999" x14ac:dyDescent="0.2">
      <c r="A3965" s="1" t="str">
        <f t="shared" si="63"/>
        <v>SINAPI 89535</v>
      </c>
      <c r="B3965" s="3" t="s">
        <v>21783</v>
      </c>
      <c r="C3965" s="3" t="s">
        <v>4024</v>
      </c>
      <c r="D3965" s="2" t="s">
        <v>11767</v>
      </c>
      <c r="E3965" s="3" t="s">
        <v>15533</v>
      </c>
      <c r="F3965" s="66" t="s">
        <v>16853</v>
      </c>
      <c r="I3965" s="3" t="s">
        <v>21785</v>
      </c>
      <c r="J3965" s="3" t="str">
        <f>IF($B3965="SINAPI",IF(ISNUMBER(MATCH(Banco!$C3965,Analitico!$A:$A,0)),INDEX(Analitico!E:E,MATCH(Banco!$C3965,Analitico!$A:$A,0))&amp;"%",""),"")</f>
        <v>14,6182008%</v>
      </c>
      <c r="K3965" s="3" t="str">
        <f>IF($B3965="SINAPI",IF(ISNUMBER(MATCH(Banco!$C3965,Analitico!$A:$A,0)),INDEX(Analitico!F:F,MATCH(Banco!$C3965,Analitico!$A:$A,0))&amp;"%",""),"")</f>
        <v>%</v>
      </c>
    </row>
    <row r="3966" spans="1:11" x14ac:dyDescent="0.2">
      <c r="A3966" s="1" t="str">
        <f t="shared" si="63"/>
        <v>SINAPI 89536</v>
      </c>
      <c r="B3966" s="3" t="s">
        <v>21783</v>
      </c>
      <c r="C3966" s="3" t="s">
        <v>4025</v>
      </c>
      <c r="D3966" s="2" t="s">
        <v>11768</v>
      </c>
      <c r="E3966" s="3" t="s">
        <v>15533</v>
      </c>
      <c r="F3966" s="66" t="s">
        <v>16730</v>
      </c>
      <c r="I3966" s="3" t="s">
        <v>21785</v>
      </c>
      <c r="J3966" s="3" t="str">
        <f>IF($B3966="SINAPI",IF(ISNUMBER(MATCH(Banco!$C3966,Analitico!$A:$A,0)),INDEX(Analitico!E:E,MATCH(Banco!$C3966,Analitico!$A:$A,0))&amp;"%",""),"")</f>
        <v>18,2553956%</v>
      </c>
      <c r="K3966" s="3" t="str">
        <f>IF($B3966="SINAPI",IF(ISNUMBER(MATCH(Banco!$C3966,Analitico!$A:$A,0)),INDEX(Analitico!F:F,MATCH(Banco!$C3966,Analitico!$A:$A,0))&amp;"%",""),"")</f>
        <v>%</v>
      </c>
    </row>
    <row r="3967" spans="1:11" ht="20.399999999999999" x14ac:dyDescent="0.2">
      <c r="A3967" s="1" t="str">
        <f t="shared" si="63"/>
        <v>SINAPI 89540</v>
      </c>
      <c r="B3967" s="3" t="s">
        <v>21783</v>
      </c>
      <c r="C3967" s="3" t="s">
        <v>4026</v>
      </c>
      <c r="D3967" s="2" t="s">
        <v>11769</v>
      </c>
      <c r="E3967" s="3" t="s">
        <v>15533</v>
      </c>
      <c r="F3967" s="66" t="s">
        <v>19055</v>
      </c>
      <c r="I3967" s="3" t="s">
        <v>21785</v>
      </c>
      <c r="J3967" s="3" t="str">
        <f>IF($B3967="SINAPI",IF(ISNUMBER(MATCH(Banco!$C3967,Analitico!$A:$A,0)),INDEX(Analitico!E:E,MATCH(Banco!$C3967,Analitico!$A:$A,0))&amp;"%",""),"")</f>
        <v>20,5465587%</v>
      </c>
      <c r="K3967" s="3" t="str">
        <f>IF($B3967="SINAPI",IF(ISNUMBER(MATCH(Banco!$C3967,Analitico!$A:$A,0)),INDEX(Analitico!F:F,MATCH(Banco!$C3967,Analitico!$A:$A,0))&amp;"%",""),"")</f>
        <v>%</v>
      </c>
    </row>
    <row r="3968" spans="1:11" x14ac:dyDescent="0.2">
      <c r="A3968" s="1" t="str">
        <f t="shared" si="63"/>
        <v>SINAPI 89541</v>
      </c>
      <c r="B3968" s="3" t="s">
        <v>21783</v>
      </c>
      <c r="C3968" s="3" t="s">
        <v>4027</v>
      </c>
      <c r="D3968" s="2" t="s">
        <v>11770</v>
      </c>
      <c r="E3968" s="3" t="s">
        <v>15533</v>
      </c>
      <c r="F3968" s="66" t="s">
        <v>19056</v>
      </c>
      <c r="I3968" s="3" t="s">
        <v>21785</v>
      </c>
      <c r="J3968" s="3" t="str">
        <f>IF($B3968="SINAPI",IF(ISNUMBER(MATCH(Banco!$C3968,Analitico!$A:$A,0)),INDEX(Analitico!E:E,MATCH(Banco!$C3968,Analitico!$A:$A,0))&amp;"%",""),"")</f>
        <v>39,1236306%</v>
      </c>
      <c r="K3968" s="3" t="str">
        <f>IF($B3968="SINAPI",IF(ISNUMBER(MATCH(Banco!$C3968,Analitico!$A:$A,0)),INDEX(Analitico!F:F,MATCH(Banco!$C3968,Analitico!$A:$A,0))&amp;"%",""),"")</f>
        <v>%</v>
      </c>
    </row>
    <row r="3969" spans="1:11" x14ac:dyDescent="0.2">
      <c r="A3969" s="1" t="str">
        <f t="shared" si="63"/>
        <v>SINAPI 89542</v>
      </c>
      <c r="B3969" s="3" t="s">
        <v>21783</v>
      </c>
      <c r="C3969" s="3" t="s">
        <v>4028</v>
      </c>
      <c r="D3969" s="2" t="s">
        <v>11771</v>
      </c>
      <c r="E3969" s="3" t="s">
        <v>15533</v>
      </c>
      <c r="F3969" s="66" t="s">
        <v>19057</v>
      </c>
      <c r="I3969" s="3" t="s">
        <v>21785</v>
      </c>
      <c r="J3969" s="3" t="str">
        <f>IF($B3969="SINAPI",IF(ISNUMBER(MATCH(Banco!$C3969,Analitico!$A:$A,0)),INDEX(Analitico!E:E,MATCH(Banco!$C3969,Analitico!$A:$A,0))&amp;"%",""),"")</f>
        <v>9,8697196%</v>
      </c>
      <c r="K3969" s="3" t="str">
        <f>IF($B3969="SINAPI",IF(ISNUMBER(MATCH(Banco!$C3969,Analitico!$A:$A,0)),INDEX(Analitico!F:F,MATCH(Banco!$C3969,Analitico!$A:$A,0))&amp;"%",""),"")</f>
        <v>%</v>
      </c>
    </row>
    <row r="3970" spans="1:11" ht="20.399999999999999" x14ac:dyDescent="0.2">
      <c r="A3970" s="1" t="str">
        <f t="shared" si="63"/>
        <v>SINAPI 89544</v>
      </c>
      <c r="B3970" s="3" t="s">
        <v>21783</v>
      </c>
      <c r="C3970" s="3" t="s">
        <v>4029</v>
      </c>
      <c r="D3970" s="2" t="s">
        <v>11772</v>
      </c>
      <c r="E3970" s="3" t="s">
        <v>15533</v>
      </c>
      <c r="F3970" s="66" t="s">
        <v>19038</v>
      </c>
      <c r="I3970" s="3" t="s">
        <v>21785</v>
      </c>
      <c r="J3970" s="3" t="str">
        <f>IF($B3970="SINAPI",IF(ISNUMBER(MATCH(Banco!$C3970,Analitico!$A:$A,0)),INDEX(Analitico!E:E,MATCH(Banco!$C3970,Analitico!$A:$A,0))&amp;"%",""),"")</f>
        <v>17,1717171%</v>
      </c>
      <c r="K3970" s="3" t="str">
        <f>IF($B3970="SINAPI",IF(ISNUMBER(MATCH(Banco!$C3970,Analitico!$A:$A,0)),INDEX(Analitico!F:F,MATCH(Banco!$C3970,Analitico!$A:$A,0))&amp;"%",""),"")</f>
        <v>%</v>
      </c>
    </row>
    <row r="3971" spans="1:11" ht="20.399999999999999" x14ac:dyDescent="0.2">
      <c r="A3971" s="1" t="str">
        <f t="shared" si="63"/>
        <v>SINAPI 89545</v>
      </c>
      <c r="B3971" s="3" t="s">
        <v>21783</v>
      </c>
      <c r="C3971" s="3" t="s">
        <v>4030</v>
      </c>
      <c r="D3971" s="2" t="s">
        <v>11773</v>
      </c>
      <c r="E3971" s="3" t="s">
        <v>15533</v>
      </c>
      <c r="F3971" s="66" t="s">
        <v>19058</v>
      </c>
      <c r="I3971" s="3" t="s">
        <v>21785</v>
      </c>
      <c r="J3971" s="3" t="str">
        <f>IF($B3971="SINAPI",IF(ISNUMBER(MATCH(Banco!$C3971,Analitico!$A:$A,0)),INDEX(Analitico!E:E,MATCH(Banco!$C3971,Analitico!$A:$A,0))&amp;"%",""),"")</f>
        <v>11,5055884%</v>
      </c>
      <c r="K3971" s="3" t="str">
        <f>IF($B3971="SINAPI",IF(ISNUMBER(MATCH(Banco!$C3971,Analitico!$A:$A,0)),INDEX(Analitico!F:F,MATCH(Banco!$C3971,Analitico!$A:$A,0))&amp;"%",""),"")</f>
        <v>%</v>
      </c>
    </row>
    <row r="3972" spans="1:11" ht="20.399999999999999" x14ac:dyDescent="0.2">
      <c r="A3972" s="1" t="str">
        <f t="shared" si="63"/>
        <v>SINAPI 89546</v>
      </c>
      <c r="B3972" s="3" t="s">
        <v>21783</v>
      </c>
      <c r="C3972" s="3" t="s">
        <v>4031</v>
      </c>
      <c r="D3972" s="2" t="s">
        <v>11774</v>
      </c>
      <c r="E3972" s="3" t="s">
        <v>15533</v>
      </c>
      <c r="F3972" s="66" t="s">
        <v>19059</v>
      </c>
      <c r="I3972" s="3" t="s">
        <v>21785</v>
      </c>
      <c r="J3972" s="3" t="str">
        <f>IF($B3972="SINAPI",IF(ISNUMBER(MATCH(Banco!$C3972,Analitico!$A:$A,0)),INDEX(Analitico!E:E,MATCH(Banco!$C3972,Analitico!$A:$A,0))&amp;"%",""),"")</f>
        <v>15,1367187%</v>
      </c>
      <c r="K3972" s="3" t="str">
        <f>IF($B3972="SINAPI",IF(ISNUMBER(MATCH(Banco!$C3972,Analitico!$A:$A,0)),INDEX(Analitico!F:F,MATCH(Banco!$C3972,Analitico!$A:$A,0))&amp;"%",""),"")</f>
        <v>%</v>
      </c>
    </row>
    <row r="3973" spans="1:11" ht="20.399999999999999" x14ac:dyDescent="0.2">
      <c r="A3973" s="1" t="str">
        <f t="shared" si="63"/>
        <v>SINAPI 89547</v>
      </c>
      <c r="B3973" s="3" t="s">
        <v>21783</v>
      </c>
      <c r="C3973" s="3" t="s">
        <v>4032</v>
      </c>
      <c r="D3973" s="2" t="s">
        <v>11775</v>
      </c>
      <c r="E3973" s="3" t="s">
        <v>15533</v>
      </c>
      <c r="F3973" s="66" t="s">
        <v>19060</v>
      </c>
      <c r="I3973" s="3" t="s">
        <v>21785</v>
      </c>
      <c r="J3973" s="3" t="str">
        <f>IF($B3973="SINAPI",IF(ISNUMBER(MATCH(Banco!$C3973,Analitico!$A:$A,0)),INDEX(Analitico!E:E,MATCH(Banco!$C3973,Analitico!$A:$A,0))&amp;"%",""),"")</f>
        <v>13,1425800%</v>
      </c>
      <c r="K3973" s="3" t="str">
        <f>IF($B3973="SINAPI",IF(ISNUMBER(MATCH(Banco!$C3973,Analitico!$A:$A,0)),INDEX(Analitico!F:F,MATCH(Banco!$C3973,Analitico!$A:$A,0))&amp;"%",""),"")</f>
        <v>%</v>
      </c>
    </row>
    <row r="3974" spans="1:11" ht="20.399999999999999" x14ac:dyDescent="0.2">
      <c r="A3974" s="1" t="str">
        <f t="shared" si="63"/>
        <v>SINAPI 89548</v>
      </c>
      <c r="B3974" s="3" t="s">
        <v>21783</v>
      </c>
      <c r="C3974" s="3" t="s">
        <v>4033</v>
      </c>
      <c r="D3974" s="2" t="s">
        <v>11776</v>
      </c>
      <c r="E3974" s="3" t="s">
        <v>15533</v>
      </c>
      <c r="F3974" s="66" t="s">
        <v>17566</v>
      </c>
      <c r="I3974" s="3" t="s">
        <v>21785</v>
      </c>
      <c r="J3974" s="3" t="str">
        <f>IF($B3974="SINAPI",IF(ISNUMBER(MATCH(Banco!$C3974,Analitico!$A:$A,0)),INDEX(Analitico!E:E,MATCH(Banco!$C3974,Analitico!$A:$A,0))&amp;"%",""),"")</f>
        <v>13,0854659%</v>
      </c>
      <c r="K3974" s="3" t="str">
        <f>IF($B3974="SINAPI",IF(ISNUMBER(MATCH(Banco!$C3974,Analitico!$A:$A,0)),INDEX(Analitico!F:F,MATCH(Banco!$C3974,Analitico!$A:$A,0))&amp;"%",""),"")</f>
        <v>%</v>
      </c>
    </row>
    <row r="3975" spans="1:11" ht="20.399999999999999" x14ac:dyDescent="0.2">
      <c r="A3975" s="1" t="str">
        <f t="shared" si="63"/>
        <v>SINAPI 89549</v>
      </c>
      <c r="B3975" s="3" t="s">
        <v>21783</v>
      </c>
      <c r="C3975" s="3" t="s">
        <v>4034</v>
      </c>
      <c r="D3975" s="2" t="s">
        <v>11777</v>
      </c>
      <c r="E3975" s="3" t="s">
        <v>15533</v>
      </c>
      <c r="F3975" s="66" t="s">
        <v>18217</v>
      </c>
      <c r="I3975" s="3" t="s">
        <v>21785</v>
      </c>
      <c r="J3975" s="3" t="str">
        <f>IF($B3975="SINAPI",IF(ISNUMBER(MATCH(Banco!$C3975,Analitico!$A:$A,0)),INDEX(Analitico!E:E,MATCH(Banco!$C3975,Analitico!$A:$A,0))&amp;"%",""),"")</f>
        <v>12,9370629%</v>
      </c>
      <c r="K3975" s="3" t="str">
        <f>IF($B3975="SINAPI",IF(ISNUMBER(MATCH(Banco!$C3975,Analitico!$A:$A,0)),INDEX(Analitico!F:F,MATCH(Banco!$C3975,Analitico!$A:$A,0))&amp;"%",""),"")</f>
        <v>%</v>
      </c>
    </row>
    <row r="3976" spans="1:11" ht="20.399999999999999" x14ac:dyDescent="0.2">
      <c r="A3976" s="1" t="str">
        <f t="shared" si="63"/>
        <v>SINAPI 89550</v>
      </c>
      <c r="B3976" s="3" t="s">
        <v>21783</v>
      </c>
      <c r="C3976" s="3" t="s">
        <v>4035</v>
      </c>
      <c r="D3976" s="2" t="s">
        <v>11778</v>
      </c>
      <c r="E3976" s="3" t="s">
        <v>15533</v>
      </c>
      <c r="F3976" s="66" t="s">
        <v>19061</v>
      </c>
      <c r="I3976" s="3" t="s">
        <v>21785</v>
      </c>
      <c r="J3976" s="3" t="str">
        <f>IF($B3976="SINAPI",IF(ISNUMBER(MATCH(Banco!$C3976,Analitico!$A:$A,0)),INDEX(Analitico!E:E,MATCH(Banco!$C3976,Analitico!$A:$A,0))&amp;"%",""),"")</f>
        <v>7,4799889%</v>
      </c>
      <c r="K3976" s="3" t="str">
        <f>IF($B3976="SINAPI",IF(ISNUMBER(MATCH(Banco!$C3976,Analitico!$A:$A,0)),INDEX(Analitico!F:F,MATCH(Banco!$C3976,Analitico!$A:$A,0))&amp;"%",""),"")</f>
        <v>%</v>
      </c>
    </row>
    <row r="3977" spans="1:11" ht="20.399999999999999" x14ac:dyDescent="0.2">
      <c r="A3977" s="1" t="str">
        <f t="shared" si="63"/>
        <v>SINAPI 89551</v>
      </c>
      <c r="B3977" s="3" t="s">
        <v>21783</v>
      </c>
      <c r="C3977" s="3" t="s">
        <v>4036</v>
      </c>
      <c r="D3977" s="2" t="s">
        <v>11779</v>
      </c>
      <c r="E3977" s="3" t="s">
        <v>15533</v>
      </c>
      <c r="F3977" s="66" t="s">
        <v>16371</v>
      </c>
      <c r="I3977" s="3" t="s">
        <v>21785</v>
      </c>
      <c r="J3977" s="3" t="str">
        <f>IF($B3977="SINAPI",IF(ISNUMBER(MATCH(Banco!$C3977,Analitico!$A:$A,0)),INDEX(Analitico!E:E,MATCH(Banco!$C3977,Analitico!$A:$A,0))&amp;"%",""),"")</f>
        <v>27,1739130%</v>
      </c>
      <c r="K3977" s="3" t="str">
        <f>IF($B3977="SINAPI",IF(ISNUMBER(MATCH(Banco!$C3977,Analitico!$A:$A,0)),INDEX(Analitico!F:F,MATCH(Banco!$C3977,Analitico!$A:$A,0))&amp;"%",""),"")</f>
        <v>%</v>
      </c>
    </row>
    <row r="3978" spans="1:11" x14ac:dyDescent="0.2">
      <c r="A3978" s="1" t="str">
        <f t="shared" si="63"/>
        <v>SINAPI 89552</v>
      </c>
      <c r="B3978" s="3" t="s">
        <v>21783</v>
      </c>
      <c r="C3978" s="3" t="s">
        <v>4037</v>
      </c>
      <c r="D3978" s="2" t="s">
        <v>11780</v>
      </c>
      <c r="E3978" s="3" t="s">
        <v>15533</v>
      </c>
      <c r="F3978" s="66" t="s">
        <v>19062</v>
      </c>
      <c r="I3978" s="3" t="s">
        <v>21785</v>
      </c>
      <c r="J3978" s="3" t="str">
        <f>IF($B3978="SINAPI",IF(ISNUMBER(MATCH(Banco!$C3978,Analitico!$A:$A,0)),INDEX(Analitico!E:E,MATCH(Banco!$C3978,Analitico!$A:$A,0))&amp;"%",""),"")</f>
        <v>14,4592249%</v>
      </c>
      <c r="K3978" s="3" t="str">
        <f>IF($B3978="SINAPI",IF(ISNUMBER(MATCH(Banco!$C3978,Analitico!$A:$A,0)),INDEX(Analitico!F:F,MATCH(Banco!$C3978,Analitico!$A:$A,0))&amp;"%",""),"")</f>
        <v>%</v>
      </c>
    </row>
    <row r="3979" spans="1:11" ht="20.399999999999999" x14ac:dyDescent="0.2">
      <c r="A3979" s="1" t="str">
        <f t="shared" si="63"/>
        <v>SINAPI 89553</v>
      </c>
      <c r="B3979" s="3" t="s">
        <v>21783</v>
      </c>
      <c r="C3979" s="3" t="s">
        <v>4038</v>
      </c>
      <c r="D3979" s="2" t="s">
        <v>11781</v>
      </c>
      <c r="E3979" s="3" t="s">
        <v>15533</v>
      </c>
      <c r="F3979" s="66" t="s">
        <v>19063</v>
      </c>
      <c r="I3979" s="3" t="s">
        <v>21785</v>
      </c>
      <c r="J3979" s="3" t="str">
        <f>IF($B3979="SINAPI",IF(ISNUMBER(MATCH(Banco!$C3979,Analitico!$A:$A,0)),INDEX(Analitico!E:E,MATCH(Banco!$C3979,Analitico!$A:$A,0))&amp;"%",""),"")</f>
        <v>39,4736842%</v>
      </c>
      <c r="K3979" s="3" t="str">
        <f>IF($B3979="SINAPI",IF(ISNUMBER(MATCH(Banco!$C3979,Analitico!$A:$A,0)),INDEX(Analitico!F:F,MATCH(Banco!$C3979,Analitico!$A:$A,0))&amp;"%",""),"")</f>
        <v>%</v>
      </c>
    </row>
    <row r="3980" spans="1:11" ht="20.399999999999999" x14ac:dyDescent="0.2">
      <c r="A3980" s="1" t="str">
        <f t="shared" si="63"/>
        <v>SINAPI 89554</v>
      </c>
      <c r="B3980" s="3" t="s">
        <v>21783</v>
      </c>
      <c r="C3980" s="3" t="s">
        <v>4039</v>
      </c>
      <c r="D3980" s="2" t="s">
        <v>11782</v>
      </c>
      <c r="E3980" s="3" t="s">
        <v>15533</v>
      </c>
      <c r="F3980" s="66" t="s">
        <v>18911</v>
      </c>
      <c r="I3980" s="3" t="s">
        <v>21785</v>
      </c>
      <c r="J3980" s="3" t="str">
        <f>IF($B3980="SINAPI",IF(ISNUMBER(MATCH(Banco!$C3980,Analitico!$A:$A,0)),INDEX(Analitico!E:E,MATCH(Banco!$C3980,Analitico!$A:$A,0))&amp;"%",""),"")</f>
        <v>14,0589569%</v>
      </c>
      <c r="K3980" s="3" t="str">
        <f>IF($B3980="SINAPI",IF(ISNUMBER(MATCH(Banco!$C3980,Analitico!$A:$A,0)),INDEX(Analitico!F:F,MATCH(Banco!$C3980,Analitico!$A:$A,0))&amp;"%",""),"")</f>
        <v>%</v>
      </c>
    </row>
    <row r="3981" spans="1:11" ht="20.399999999999999" x14ac:dyDescent="0.2">
      <c r="A3981" s="1" t="str">
        <f t="shared" si="63"/>
        <v>SINAPI 89555</v>
      </c>
      <c r="B3981" s="3" t="s">
        <v>21783</v>
      </c>
      <c r="C3981" s="3" t="s">
        <v>4040</v>
      </c>
      <c r="D3981" s="2" t="s">
        <v>11783</v>
      </c>
      <c r="E3981" s="3" t="s">
        <v>15533</v>
      </c>
      <c r="F3981" s="66" t="s">
        <v>19064</v>
      </c>
      <c r="I3981" s="3" t="s">
        <v>21785</v>
      </c>
      <c r="J3981" s="3" t="str">
        <f>IF($B3981="SINAPI",IF(ISNUMBER(MATCH(Banco!$C3981,Analitico!$A:$A,0)),INDEX(Analitico!E:E,MATCH(Banco!$C3981,Analitico!$A:$A,0))&amp;"%",""),"")</f>
        <v>12,3885034%</v>
      </c>
      <c r="K3981" s="3" t="str">
        <f>IF($B3981="SINAPI",IF(ISNUMBER(MATCH(Banco!$C3981,Analitico!$A:$A,0)),INDEX(Analitico!F:F,MATCH(Banco!$C3981,Analitico!$A:$A,0))&amp;"%",""),"")</f>
        <v>%</v>
      </c>
    </row>
    <row r="3982" spans="1:11" ht="20.399999999999999" x14ac:dyDescent="0.2">
      <c r="A3982" s="1" t="str">
        <f t="shared" si="63"/>
        <v>SINAPI 89556</v>
      </c>
      <c r="B3982" s="3" t="s">
        <v>21783</v>
      </c>
      <c r="C3982" s="3" t="s">
        <v>4041</v>
      </c>
      <c r="D3982" s="2" t="s">
        <v>11784</v>
      </c>
      <c r="E3982" s="3" t="s">
        <v>15533</v>
      </c>
      <c r="F3982" s="66" t="s">
        <v>19065</v>
      </c>
      <c r="I3982" s="3" t="s">
        <v>21785</v>
      </c>
      <c r="J3982" s="3" t="str">
        <f>IF($B3982="SINAPI",IF(ISNUMBER(MATCH(Banco!$C3982,Analitico!$A:$A,0)),INDEX(Analitico!E:E,MATCH(Banco!$C3982,Analitico!$A:$A,0))&amp;"%",""),"")</f>
        <v>10,3910614%</v>
      </c>
      <c r="K3982" s="3" t="str">
        <f>IF($B3982="SINAPI",IF(ISNUMBER(MATCH(Banco!$C3982,Analitico!$A:$A,0)),INDEX(Analitico!F:F,MATCH(Banco!$C3982,Analitico!$A:$A,0))&amp;"%",""),"")</f>
        <v>%</v>
      </c>
    </row>
    <row r="3983" spans="1:11" ht="20.399999999999999" x14ac:dyDescent="0.2">
      <c r="A3983" s="1" t="str">
        <f t="shared" si="63"/>
        <v>SINAPI 89557</v>
      </c>
      <c r="B3983" s="3" t="s">
        <v>21783</v>
      </c>
      <c r="C3983" s="3" t="s">
        <v>4042</v>
      </c>
      <c r="D3983" s="2" t="s">
        <v>11785</v>
      </c>
      <c r="E3983" s="3" t="s">
        <v>15533</v>
      </c>
      <c r="F3983" s="66" t="s">
        <v>16473</v>
      </c>
      <c r="I3983" s="3" t="s">
        <v>21785</v>
      </c>
      <c r="J3983" s="3" t="str">
        <f>IF($B3983="SINAPI",IF(ISNUMBER(MATCH(Banco!$C3983,Analitico!$A:$A,0)),INDEX(Analitico!E:E,MATCH(Banco!$C3983,Analitico!$A:$A,0))&amp;"%",""),"")</f>
        <v>11,2671112%</v>
      </c>
      <c r="K3983" s="3" t="str">
        <f>IF($B3983="SINAPI",IF(ISNUMBER(MATCH(Banco!$C3983,Analitico!$A:$A,0)),INDEX(Analitico!F:F,MATCH(Banco!$C3983,Analitico!$A:$A,0))&amp;"%",""),"")</f>
        <v>%</v>
      </c>
    </row>
    <row r="3984" spans="1:11" x14ac:dyDescent="0.2">
      <c r="A3984" s="1" t="str">
        <f t="shared" si="63"/>
        <v>SINAPI 89558</v>
      </c>
      <c r="B3984" s="3" t="s">
        <v>21783</v>
      </c>
      <c r="C3984" s="3" t="s">
        <v>4043</v>
      </c>
      <c r="D3984" s="2" t="s">
        <v>11786</v>
      </c>
      <c r="E3984" s="3" t="s">
        <v>15533</v>
      </c>
      <c r="F3984" s="66" t="s">
        <v>19066</v>
      </c>
      <c r="I3984" s="3" t="s">
        <v>21785</v>
      </c>
      <c r="J3984" s="3" t="str">
        <f>IF($B3984="SINAPI",IF(ISNUMBER(MATCH(Banco!$C3984,Analitico!$A:$A,0)),INDEX(Analitico!E:E,MATCH(Banco!$C3984,Analitico!$A:$A,0))&amp;"%",""),"")</f>
        <v>31,3479623%</v>
      </c>
      <c r="K3984" s="3" t="str">
        <f>IF($B3984="SINAPI",IF(ISNUMBER(MATCH(Banco!$C3984,Analitico!$A:$A,0)),INDEX(Analitico!F:F,MATCH(Banco!$C3984,Analitico!$A:$A,0))&amp;"%",""),"")</f>
        <v>%</v>
      </c>
    </row>
    <row r="3985" spans="1:11" ht="20.399999999999999" x14ac:dyDescent="0.2">
      <c r="A3985" s="1" t="str">
        <f t="shared" si="63"/>
        <v>SINAPI 89559</v>
      </c>
      <c r="B3985" s="3" t="s">
        <v>21783</v>
      </c>
      <c r="C3985" s="3" t="s">
        <v>4044</v>
      </c>
      <c r="D3985" s="2" t="s">
        <v>11787</v>
      </c>
      <c r="E3985" s="3" t="s">
        <v>15533</v>
      </c>
      <c r="F3985" s="66" t="s">
        <v>19067</v>
      </c>
      <c r="I3985" s="3" t="s">
        <v>21785</v>
      </c>
      <c r="J3985" s="3" t="str">
        <f>IF($B3985="SINAPI",IF(ISNUMBER(MATCH(Banco!$C3985,Analitico!$A:$A,0)),INDEX(Analitico!E:E,MATCH(Banco!$C3985,Analitico!$A:$A,0))&amp;"%",""),"")</f>
        <v>6,3329928%</v>
      </c>
      <c r="K3985" s="3" t="str">
        <f>IF($B3985="SINAPI",IF(ISNUMBER(MATCH(Banco!$C3985,Analitico!$A:$A,0)),INDEX(Analitico!F:F,MATCH(Banco!$C3985,Analitico!$A:$A,0))&amp;"%",""),"")</f>
        <v>%</v>
      </c>
    </row>
    <row r="3986" spans="1:11" x14ac:dyDescent="0.2">
      <c r="A3986" s="1" t="str">
        <f t="shared" si="63"/>
        <v>SINAPI 89560</v>
      </c>
      <c r="B3986" s="3" t="s">
        <v>21783</v>
      </c>
      <c r="C3986" s="3" t="s">
        <v>4045</v>
      </c>
      <c r="D3986" s="2" t="s">
        <v>11788</v>
      </c>
      <c r="E3986" s="3" t="s">
        <v>15533</v>
      </c>
      <c r="F3986" s="66" t="s">
        <v>19068</v>
      </c>
      <c r="I3986" s="3" t="s">
        <v>21785</v>
      </c>
      <c r="J3986" s="3" t="str">
        <f>IF($B3986="SINAPI",IF(ISNUMBER(MATCH(Banco!$C3986,Analitico!$A:$A,0)),INDEX(Analitico!E:E,MATCH(Banco!$C3986,Analitico!$A:$A,0))&amp;"%",""),"")</f>
        <v>9,2421441%</v>
      </c>
      <c r="K3986" s="3" t="str">
        <f>IF($B3986="SINAPI",IF(ISNUMBER(MATCH(Banco!$C3986,Analitico!$A:$A,0)),INDEX(Analitico!F:F,MATCH(Banco!$C3986,Analitico!$A:$A,0))&amp;"%",""),"")</f>
        <v>%</v>
      </c>
    </row>
    <row r="3987" spans="1:11" ht="20.399999999999999" x14ac:dyDescent="0.2">
      <c r="A3987" s="1" t="str">
        <f t="shared" si="63"/>
        <v>SINAPI 89561</v>
      </c>
      <c r="B3987" s="3" t="s">
        <v>21783</v>
      </c>
      <c r="C3987" s="3" t="s">
        <v>4046</v>
      </c>
      <c r="D3987" s="2" t="s">
        <v>11789</v>
      </c>
      <c r="E3987" s="3" t="s">
        <v>15533</v>
      </c>
      <c r="F3987" s="66" t="s">
        <v>18295</v>
      </c>
      <c r="I3987" s="3" t="s">
        <v>21785</v>
      </c>
      <c r="J3987" s="3" t="str">
        <f>IF($B3987="SINAPI",IF(ISNUMBER(MATCH(Banco!$C3987,Analitico!$A:$A,0)),INDEX(Analitico!E:E,MATCH(Banco!$C3987,Analitico!$A:$A,0))&amp;"%",""),"")</f>
        <v>19,9417758%</v>
      </c>
      <c r="K3987" s="3" t="str">
        <f>IF($B3987="SINAPI",IF(ISNUMBER(MATCH(Banco!$C3987,Analitico!$A:$A,0)),INDEX(Analitico!F:F,MATCH(Banco!$C3987,Analitico!$A:$A,0))&amp;"%",""),"")</f>
        <v>%</v>
      </c>
    </row>
    <row r="3988" spans="1:11" ht="20.399999999999999" x14ac:dyDescent="0.2">
      <c r="A3988" s="1" t="str">
        <f t="shared" si="63"/>
        <v>SINAPI 89562</v>
      </c>
      <c r="B3988" s="3" t="s">
        <v>21783</v>
      </c>
      <c r="C3988" s="3" t="s">
        <v>4047</v>
      </c>
      <c r="D3988" s="2" t="s">
        <v>11790</v>
      </c>
      <c r="E3988" s="3" t="s">
        <v>15533</v>
      </c>
      <c r="F3988" s="66" t="s">
        <v>15791</v>
      </c>
      <c r="I3988" s="3" t="s">
        <v>21785</v>
      </c>
      <c r="J3988" s="3" t="str">
        <f>IF($B3988="SINAPI",IF(ISNUMBER(MATCH(Banco!$C3988,Analitico!$A:$A,0)),INDEX(Analitico!E:E,MATCH(Banco!$C3988,Analitico!$A:$A,0))&amp;"%",""),"")</f>
        <v>27,4177467%</v>
      </c>
      <c r="K3988" s="3" t="str">
        <f>IF($B3988="SINAPI",IF(ISNUMBER(MATCH(Banco!$C3988,Analitico!$A:$A,0)),INDEX(Analitico!F:F,MATCH(Banco!$C3988,Analitico!$A:$A,0))&amp;"%",""),"")</f>
        <v>%</v>
      </c>
    </row>
    <row r="3989" spans="1:11" ht="20.399999999999999" x14ac:dyDescent="0.2">
      <c r="A3989" s="1" t="str">
        <f t="shared" si="63"/>
        <v>SINAPI 89563</v>
      </c>
      <c r="B3989" s="3" t="s">
        <v>21783</v>
      </c>
      <c r="C3989" s="3" t="s">
        <v>4048</v>
      </c>
      <c r="D3989" s="2" t="s">
        <v>11791</v>
      </c>
      <c r="E3989" s="3" t="s">
        <v>15533</v>
      </c>
      <c r="F3989" s="66" t="s">
        <v>19069</v>
      </c>
      <c r="I3989" s="3" t="s">
        <v>21785</v>
      </c>
      <c r="J3989" s="3" t="str">
        <f>IF($B3989="SINAPI",IF(ISNUMBER(MATCH(Banco!$C3989,Analitico!$A:$A,0)),INDEX(Analitico!E:E,MATCH(Banco!$C3989,Analitico!$A:$A,0))&amp;"%",""),"")</f>
        <v>11,3268608%</v>
      </c>
      <c r="K3989" s="3" t="str">
        <f>IF($B3989="SINAPI",IF(ISNUMBER(MATCH(Banco!$C3989,Analitico!$A:$A,0)),INDEX(Analitico!F:F,MATCH(Banco!$C3989,Analitico!$A:$A,0))&amp;"%",""),"")</f>
        <v>%</v>
      </c>
    </row>
    <row r="3990" spans="1:11" ht="20.399999999999999" x14ac:dyDescent="0.2">
      <c r="A3990" s="1" t="str">
        <f t="shared" si="63"/>
        <v>SINAPI 89564</v>
      </c>
      <c r="B3990" s="3" t="s">
        <v>21783</v>
      </c>
      <c r="C3990" s="3" t="s">
        <v>4049</v>
      </c>
      <c r="D3990" s="2" t="s">
        <v>11792</v>
      </c>
      <c r="E3990" s="3" t="s">
        <v>15533</v>
      </c>
      <c r="F3990" s="66" t="s">
        <v>16570</v>
      </c>
      <c r="I3990" s="3" t="s">
        <v>21785</v>
      </c>
      <c r="J3990" s="3" t="str">
        <f>IF($B3990="SINAPI",IF(ISNUMBER(MATCH(Banco!$C3990,Analitico!$A:$A,0)),INDEX(Analitico!E:E,MATCH(Banco!$C3990,Analitico!$A:$A,0))&amp;"%",""),"")</f>
        <v>18,5685347%</v>
      </c>
      <c r="K3990" s="3" t="str">
        <f>IF($B3990="SINAPI",IF(ISNUMBER(MATCH(Banco!$C3990,Analitico!$A:$A,0)),INDEX(Analitico!F:F,MATCH(Banco!$C3990,Analitico!$A:$A,0))&amp;"%",""),"")</f>
        <v>%</v>
      </c>
    </row>
    <row r="3991" spans="1:11" ht="20.399999999999999" x14ac:dyDescent="0.2">
      <c r="A3991" s="1" t="str">
        <f t="shared" si="63"/>
        <v>SINAPI 89565</v>
      </c>
      <c r="B3991" s="3" t="s">
        <v>21783</v>
      </c>
      <c r="C3991" s="3" t="s">
        <v>4050</v>
      </c>
      <c r="D3991" s="2" t="s">
        <v>11793</v>
      </c>
      <c r="E3991" s="3" t="s">
        <v>15533</v>
      </c>
      <c r="F3991" s="66" t="s">
        <v>19070</v>
      </c>
      <c r="I3991" s="3" t="s">
        <v>21785</v>
      </c>
      <c r="J3991" s="3" t="str">
        <f>IF($B3991="SINAPI",IF(ISNUMBER(MATCH(Banco!$C3991,Analitico!$A:$A,0)),INDEX(Analitico!E:E,MATCH(Banco!$C3991,Analitico!$A:$A,0))&amp;"%",""),"")</f>
        <v>10,9387590%</v>
      </c>
      <c r="K3991" s="3" t="str">
        <f>IF($B3991="SINAPI",IF(ISNUMBER(MATCH(Banco!$C3991,Analitico!$A:$A,0)),INDEX(Analitico!F:F,MATCH(Banco!$C3991,Analitico!$A:$A,0))&amp;"%",""),"")</f>
        <v>%</v>
      </c>
    </row>
    <row r="3992" spans="1:11" ht="20.399999999999999" x14ac:dyDescent="0.2">
      <c r="A3992" s="1" t="str">
        <f t="shared" si="63"/>
        <v>SINAPI 89566</v>
      </c>
      <c r="B3992" s="3" t="s">
        <v>21783</v>
      </c>
      <c r="C3992" s="3" t="s">
        <v>4051</v>
      </c>
      <c r="D3992" s="2" t="s">
        <v>11794</v>
      </c>
      <c r="E3992" s="3" t="s">
        <v>15533</v>
      </c>
      <c r="F3992" s="66" t="s">
        <v>19071</v>
      </c>
      <c r="I3992" s="3" t="s">
        <v>21785</v>
      </c>
      <c r="J3992" s="3" t="str">
        <f>IF($B3992="SINAPI",IF(ISNUMBER(MATCH(Banco!$C3992,Analitico!$A:$A,0)),INDEX(Analitico!E:E,MATCH(Banco!$C3992,Analitico!$A:$A,0))&amp;"%",""),"")</f>
        <v>12,8186968%</v>
      </c>
      <c r="K3992" s="3" t="str">
        <f>IF($B3992="SINAPI",IF(ISNUMBER(MATCH(Banco!$C3992,Analitico!$A:$A,0)),INDEX(Analitico!F:F,MATCH(Banco!$C3992,Analitico!$A:$A,0))&amp;"%",""),"")</f>
        <v>%</v>
      </c>
    </row>
    <row r="3993" spans="1:11" ht="20.399999999999999" x14ac:dyDescent="0.2">
      <c r="A3993" s="1" t="str">
        <f t="shared" si="63"/>
        <v>SINAPI 89567</v>
      </c>
      <c r="B3993" s="3" t="s">
        <v>21783</v>
      </c>
      <c r="C3993" s="3" t="s">
        <v>4052</v>
      </c>
      <c r="D3993" s="2" t="s">
        <v>11795</v>
      </c>
      <c r="E3993" s="3" t="s">
        <v>15533</v>
      </c>
      <c r="F3993" s="66" t="s">
        <v>19072</v>
      </c>
      <c r="I3993" s="3" t="s">
        <v>21785</v>
      </c>
      <c r="J3993" s="3" t="str">
        <f>IF($B3993="SINAPI",IF(ISNUMBER(MATCH(Banco!$C3993,Analitico!$A:$A,0)),INDEX(Analitico!E:E,MATCH(Banco!$C3993,Analitico!$A:$A,0))&amp;"%",""),"")</f>
        <v>10,4576080%</v>
      </c>
      <c r="K3993" s="3" t="str">
        <f>IF($B3993="SINAPI",IF(ISNUMBER(MATCH(Banco!$C3993,Analitico!$A:$A,0)),INDEX(Analitico!F:F,MATCH(Banco!$C3993,Analitico!$A:$A,0))&amp;"%",""),"")</f>
        <v>%</v>
      </c>
    </row>
    <row r="3994" spans="1:11" x14ac:dyDescent="0.2">
      <c r="A3994" s="1" t="str">
        <f t="shared" si="63"/>
        <v>SINAPI 89568</v>
      </c>
      <c r="B3994" s="3" t="s">
        <v>21783</v>
      </c>
      <c r="C3994" s="3" t="s">
        <v>4053</v>
      </c>
      <c r="D3994" s="2" t="s">
        <v>11796</v>
      </c>
      <c r="E3994" s="3" t="s">
        <v>15533</v>
      </c>
      <c r="F3994" s="66" t="s">
        <v>19073</v>
      </c>
      <c r="I3994" s="3" t="s">
        <v>21785</v>
      </c>
      <c r="J3994" s="3" t="str">
        <f>IF($B3994="SINAPI",IF(ISNUMBER(MATCH(Banco!$C3994,Analitico!$A:$A,0)),INDEX(Analitico!E:E,MATCH(Banco!$C3994,Analitico!$A:$A,0))&amp;"%",""),"")</f>
        <v>9,9568536%</v>
      </c>
      <c r="K3994" s="3" t="str">
        <f>IF($B3994="SINAPI",IF(ISNUMBER(MATCH(Banco!$C3994,Analitico!$A:$A,0)),INDEX(Analitico!F:F,MATCH(Banco!$C3994,Analitico!$A:$A,0))&amp;"%",""),"")</f>
        <v>%</v>
      </c>
    </row>
    <row r="3995" spans="1:11" ht="20.399999999999999" x14ac:dyDescent="0.2">
      <c r="A3995" s="1" t="str">
        <f t="shared" si="63"/>
        <v>SINAPI 89569</v>
      </c>
      <c r="B3995" s="3" t="s">
        <v>21783</v>
      </c>
      <c r="C3995" s="3" t="s">
        <v>4054</v>
      </c>
      <c r="D3995" s="2" t="s">
        <v>11797</v>
      </c>
      <c r="E3995" s="3" t="s">
        <v>15533</v>
      </c>
      <c r="F3995" s="66" t="s">
        <v>19074</v>
      </c>
      <c r="I3995" s="3" t="s">
        <v>21785</v>
      </c>
      <c r="J3995" s="3" t="str">
        <f>IF($B3995="SINAPI",IF(ISNUMBER(MATCH(Banco!$C3995,Analitico!$A:$A,0)),INDEX(Analitico!E:E,MATCH(Banco!$C3995,Analitico!$A:$A,0))&amp;"%",""),"")</f>
        <v>8,2281553%</v>
      </c>
      <c r="K3995" s="3" t="str">
        <f>IF($B3995="SINAPI",IF(ISNUMBER(MATCH(Banco!$C3995,Analitico!$A:$A,0)),INDEX(Analitico!F:F,MATCH(Banco!$C3995,Analitico!$A:$A,0))&amp;"%",""),"")</f>
        <v>%</v>
      </c>
    </row>
    <row r="3996" spans="1:11" ht="20.399999999999999" x14ac:dyDescent="0.2">
      <c r="A3996" s="1" t="str">
        <f t="shared" si="63"/>
        <v>SINAPI 89570</v>
      </c>
      <c r="B3996" s="3" t="s">
        <v>21783</v>
      </c>
      <c r="C3996" s="3" t="s">
        <v>4055</v>
      </c>
      <c r="D3996" s="2" t="s">
        <v>11798</v>
      </c>
      <c r="E3996" s="3" t="s">
        <v>15533</v>
      </c>
      <c r="F3996" s="66" t="s">
        <v>17918</v>
      </c>
      <c r="I3996" s="3" t="s">
        <v>21785</v>
      </c>
      <c r="J3996" s="3" t="str">
        <f>IF($B3996="SINAPI",IF(ISNUMBER(MATCH(Banco!$C3996,Analitico!$A:$A,0)),INDEX(Analitico!E:E,MATCH(Banco!$C3996,Analitico!$A:$A,0))&amp;"%",""),"")</f>
        <v>25,8386219%</v>
      </c>
      <c r="K3996" s="3" t="str">
        <f>IF($B3996="SINAPI",IF(ISNUMBER(MATCH(Banco!$C3996,Analitico!$A:$A,0)),INDEX(Analitico!F:F,MATCH(Banco!$C3996,Analitico!$A:$A,0))&amp;"%",""),"")</f>
        <v>%</v>
      </c>
    </row>
    <row r="3997" spans="1:11" ht="20.399999999999999" x14ac:dyDescent="0.2">
      <c r="A3997" s="1" t="str">
        <f t="shared" si="63"/>
        <v>SINAPI 89571</v>
      </c>
      <c r="B3997" s="3" t="s">
        <v>21783</v>
      </c>
      <c r="C3997" s="3" t="s">
        <v>4056</v>
      </c>
      <c r="D3997" s="2" t="s">
        <v>11799</v>
      </c>
      <c r="E3997" s="3" t="s">
        <v>15533</v>
      </c>
      <c r="F3997" s="66" t="s">
        <v>19075</v>
      </c>
      <c r="I3997" s="3" t="s">
        <v>21785</v>
      </c>
      <c r="J3997" s="3" t="str">
        <f>IF($B3997="SINAPI",IF(ISNUMBER(MATCH(Banco!$C3997,Analitico!$A:$A,0)),INDEX(Analitico!E:E,MATCH(Banco!$C3997,Analitico!$A:$A,0))&amp;"%",""),"")</f>
        <v>12,0006443%</v>
      </c>
      <c r="K3997" s="3" t="str">
        <f>IF($B3997="SINAPI",IF(ISNUMBER(MATCH(Banco!$C3997,Analitico!$A:$A,0)),INDEX(Analitico!F:F,MATCH(Banco!$C3997,Analitico!$A:$A,0))&amp;"%",""),"")</f>
        <v>%</v>
      </c>
    </row>
    <row r="3998" spans="1:11" ht="20.399999999999999" x14ac:dyDescent="0.2">
      <c r="A3998" s="1" t="str">
        <f t="shared" si="63"/>
        <v>SINAPI 89572</v>
      </c>
      <c r="B3998" s="3" t="s">
        <v>21783</v>
      </c>
      <c r="C3998" s="3" t="s">
        <v>4057</v>
      </c>
      <c r="D3998" s="2" t="s">
        <v>11800</v>
      </c>
      <c r="E3998" s="3" t="s">
        <v>15533</v>
      </c>
      <c r="F3998" s="66" t="s">
        <v>19076</v>
      </c>
      <c r="I3998" s="3" t="s">
        <v>21785</v>
      </c>
      <c r="J3998" s="3" t="str">
        <f>IF($B3998="SINAPI",IF(ISNUMBER(MATCH(Banco!$C3998,Analitico!$A:$A,0)),INDEX(Analitico!E:E,MATCH(Banco!$C3998,Analitico!$A:$A,0))&amp;"%",""),"")</f>
        <v>32,3149236%</v>
      </c>
      <c r="K3998" s="3" t="str">
        <f>IF($B3998="SINAPI",IF(ISNUMBER(MATCH(Banco!$C3998,Analitico!$A:$A,0)),INDEX(Analitico!F:F,MATCH(Banco!$C3998,Analitico!$A:$A,0))&amp;"%",""),"")</f>
        <v>%</v>
      </c>
    </row>
    <row r="3999" spans="1:11" ht="20.399999999999999" x14ac:dyDescent="0.2">
      <c r="A3999" s="1" t="str">
        <f t="shared" si="63"/>
        <v>SINAPI 89573</v>
      </c>
      <c r="B3999" s="3" t="s">
        <v>21783</v>
      </c>
      <c r="C3999" s="3" t="s">
        <v>4058</v>
      </c>
      <c r="D3999" s="2" t="s">
        <v>11801</v>
      </c>
      <c r="E3999" s="3" t="s">
        <v>15533</v>
      </c>
      <c r="F3999" s="66" t="s">
        <v>19077</v>
      </c>
      <c r="I3999" s="3" t="s">
        <v>21785</v>
      </c>
      <c r="J3999" s="3" t="str">
        <f>IF($B3999="SINAPI",IF(ISNUMBER(MATCH(Banco!$C3999,Analitico!$A:$A,0)),INDEX(Analitico!E:E,MATCH(Banco!$C3999,Analitico!$A:$A,0))&amp;"%",""),"")</f>
        <v>10,0340387%</v>
      </c>
      <c r="K3999" s="3" t="str">
        <f>IF($B3999="SINAPI",IF(ISNUMBER(MATCH(Banco!$C3999,Analitico!$A:$A,0)),INDEX(Analitico!F:F,MATCH(Banco!$C3999,Analitico!$A:$A,0))&amp;"%",""),"")</f>
        <v>%</v>
      </c>
    </row>
    <row r="4000" spans="1:11" ht="20.399999999999999" x14ac:dyDescent="0.2">
      <c r="A4000" s="1" t="str">
        <f t="shared" si="63"/>
        <v>SINAPI 89574</v>
      </c>
      <c r="B4000" s="3" t="s">
        <v>21783</v>
      </c>
      <c r="C4000" s="3" t="s">
        <v>4059</v>
      </c>
      <c r="D4000" s="2" t="s">
        <v>11802</v>
      </c>
      <c r="E4000" s="3" t="s">
        <v>15533</v>
      </c>
      <c r="F4000" s="66" t="s">
        <v>19078</v>
      </c>
      <c r="I4000" s="3" t="s">
        <v>21785</v>
      </c>
      <c r="J4000" s="3" t="str">
        <f>IF($B4000="SINAPI",IF(ISNUMBER(MATCH(Banco!$C4000,Analitico!$A:$A,0)),INDEX(Analitico!E:E,MATCH(Banco!$C4000,Analitico!$A:$A,0))&amp;"%",""),"")</f>
        <v>8,2243128%</v>
      </c>
      <c r="K4000" s="3" t="str">
        <f>IF($B4000="SINAPI",IF(ISNUMBER(MATCH(Banco!$C4000,Analitico!$A:$A,0)),INDEX(Analitico!F:F,MATCH(Banco!$C4000,Analitico!$A:$A,0))&amp;"%",""),"")</f>
        <v>%</v>
      </c>
    </row>
    <row r="4001" spans="1:11" x14ac:dyDescent="0.2">
      <c r="A4001" s="1" t="str">
        <f t="shared" si="63"/>
        <v>SINAPI 89575</v>
      </c>
      <c r="B4001" s="3" t="s">
        <v>21783</v>
      </c>
      <c r="C4001" s="3" t="s">
        <v>4060</v>
      </c>
      <c r="D4001" s="2" t="s">
        <v>11803</v>
      </c>
      <c r="E4001" s="3" t="s">
        <v>15533</v>
      </c>
      <c r="F4001" s="66" t="s">
        <v>18216</v>
      </c>
      <c r="I4001" s="3" t="s">
        <v>21785</v>
      </c>
      <c r="J4001" s="3" t="str">
        <f>IF($B4001="SINAPI",IF(ISNUMBER(MATCH(Banco!$C4001,Analitico!$A:$A,0)),INDEX(Analitico!E:E,MATCH(Banco!$C4001,Analitico!$A:$A,0))&amp;"%",""),"")</f>
        <v>32,0524017%</v>
      </c>
      <c r="K4001" s="3" t="str">
        <f>IF($B4001="SINAPI",IF(ISNUMBER(MATCH(Banco!$C4001,Analitico!$A:$A,0)),INDEX(Analitico!F:F,MATCH(Banco!$C4001,Analitico!$A:$A,0))&amp;"%",""),"")</f>
        <v>%</v>
      </c>
    </row>
    <row r="4002" spans="1:11" x14ac:dyDescent="0.2">
      <c r="A4002" s="1" t="str">
        <f t="shared" si="63"/>
        <v>SINAPI 89577</v>
      </c>
      <c r="B4002" s="3" t="s">
        <v>21783</v>
      </c>
      <c r="C4002" s="3" t="s">
        <v>4061</v>
      </c>
      <c r="D4002" s="2" t="s">
        <v>11804</v>
      </c>
      <c r="E4002" s="3" t="s">
        <v>15533</v>
      </c>
      <c r="F4002" s="66" t="s">
        <v>16005</v>
      </c>
      <c r="I4002" s="3" t="s">
        <v>21785</v>
      </c>
      <c r="J4002" s="3" t="str">
        <f>IF($B4002="SINAPI",IF(ISNUMBER(MATCH(Banco!$C4002,Analitico!$A:$A,0)),INDEX(Analitico!E:E,MATCH(Banco!$C4002,Analitico!$A:$A,0))&amp;"%",""),"")</f>
        <v>10,6500290%</v>
      </c>
      <c r="K4002" s="3" t="str">
        <f>IF($B4002="SINAPI",IF(ISNUMBER(MATCH(Banco!$C4002,Analitico!$A:$A,0)),INDEX(Analitico!F:F,MATCH(Banco!$C4002,Analitico!$A:$A,0))&amp;"%",""),"")</f>
        <v>%</v>
      </c>
    </row>
    <row r="4003" spans="1:11" ht="20.399999999999999" x14ac:dyDescent="0.2">
      <c r="A4003" s="1" t="str">
        <f t="shared" ref="A4003:A4066" si="64">CONCATENAR</f>
        <v>SINAPI 89579</v>
      </c>
      <c r="B4003" s="3" t="s">
        <v>21783</v>
      </c>
      <c r="C4003" s="3" t="s">
        <v>4062</v>
      </c>
      <c r="D4003" s="2" t="s">
        <v>11805</v>
      </c>
      <c r="E4003" s="3" t="s">
        <v>15533</v>
      </c>
      <c r="F4003" s="66" t="s">
        <v>17887</v>
      </c>
      <c r="I4003" s="3" t="s">
        <v>21785</v>
      </c>
      <c r="J4003" s="3" t="str">
        <f>IF($B4003="SINAPI",IF(ISNUMBER(MATCH(Banco!$C4003,Analitico!$A:$A,0)),INDEX(Analitico!E:E,MATCH(Banco!$C4003,Analitico!$A:$A,0))&amp;"%",""),"")</f>
        <v>25,1544571%</v>
      </c>
      <c r="K4003" s="3" t="str">
        <f>IF($B4003="SINAPI",IF(ISNUMBER(MATCH(Banco!$C4003,Analitico!$A:$A,0)),INDEX(Analitico!F:F,MATCH(Banco!$C4003,Analitico!$A:$A,0))&amp;"%",""),"")</f>
        <v>%</v>
      </c>
    </row>
    <row r="4004" spans="1:11" ht="20.399999999999999" x14ac:dyDescent="0.2">
      <c r="A4004" s="1" t="str">
        <f t="shared" si="64"/>
        <v>SINAPI 89581</v>
      </c>
      <c r="B4004" s="3" t="s">
        <v>21783</v>
      </c>
      <c r="C4004" s="3" t="s">
        <v>4063</v>
      </c>
      <c r="D4004" s="2" t="s">
        <v>11806</v>
      </c>
      <c r="E4004" s="3" t="s">
        <v>15533</v>
      </c>
      <c r="F4004" s="66" t="s">
        <v>19079</v>
      </c>
      <c r="I4004" s="3" t="s">
        <v>21785</v>
      </c>
      <c r="J4004" s="3" t="str">
        <f>IF($B4004="SINAPI",IF(ISNUMBER(MATCH(Banco!$C4004,Analitico!$A:$A,0)),INDEX(Analitico!E:E,MATCH(Banco!$C4004,Analitico!$A:$A,0))&amp;"%",""),"")</f>
        <v>24,5123537%</v>
      </c>
      <c r="K4004" s="3" t="str">
        <f>IF($B4004="SINAPI",IF(ISNUMBER(MATCH(Banco!$C4004,Analitico!$A:$A,0)),INDEX(Analitico!F:F,MATCH(Banco!$C4004,Analitico!$A:$A,0))&amp;"%",""),"")</f>
        <v>%</v>
      </c>
    </row>
    <row r="4005" spans="1:11" ht="20.399999999999999" x14ac:dyDescent="0.2">
      <c r="A4005" s="1" t="str">
        <f t="shared" si="64"/>
        <v>SINAPI 89582</v>
      </c>
      <c r="B4005" s="3" t="s">
        <v>21783</v>
      </c>
      <c r="C4005" s="3" t="s">
        <v>4064</v>
      </c>
      <c r="D4005" s="2" t="s">
        <v>11807</v>
      </c>
      <c r="E4005" s="3" t="s">
        <v>15533</v>
      </c>
      <c r="F4005" s="66" t="s">
        <v>19080</v>
      </c>
      <c r="I4005" s="3" t="s">
        <v>21785</v>
      </c>
      <c r="J4005" s="3" t="str">
        <f>IF($B4005="SINAPI",IF(ISNUMBER(MATCH(Banco!$C4005,Analitico!$A:$A,0)),INDEX(Analitico!E:E,MATCH(Banco!$C4005,Analitico!$A:$A,0))&amp;"%",""),"")</f>
        <v>24,1976893%</v>
      </c>
      <c r="K4005" s="3" t="str">
        <f>IF($B4005="SINAPI",IF(ISNUMBER(MATCH(Banco!$C4005,Analitico!$A:$A,0)),INDEX(Analitico!F:F,MATCH(Banco!$C4005,Analitico!$A:$A,0))&amp;"%",""),"")</f>
        <v>%</v>
      </c>
    </row>
    <row r="4006" spans="1:11" ht="20.399999999999999" x14ac:dyDescent="0.2">
      <c r="A4006" s="1" t="str">
        <f t="shared" si="64"/>
        <v>SINAPI 89583</v>
      </c>
      <c r="B4006" s="3" t="s">
        <v>21783</v>
      </c>
      <c r="C4006" s="3" t="s">
        <v>4065</v>
      </c>
      <c r="D4006" s="2" t="s">
        <v>11808</v>
      </c>
      <c r="E4006" s="3" t="s">
        <v>15533</v>
      </c>
      <c r="F4006" s="66" t="s">
        <v>19081</v>
      </c>
      <c r="I4006" s="3" t="s">
        <v>21785</v>
      </c>
      <c r="J4006" s="3" t="str">
        <f>IF($B4006="SINAPI",IF(ISNUMBER(MATCH(Banco!$C4006,Analitico!$A:$A,0)),INDEX(Analitico!E:E,MATCH(Banco!$C4006,Analitico!$A:$A,0))&amp;"%",""),"")</f>
        <v>19,5488721%</v>
      </c>
      <c r="K4006" s="3" t="str">
        <f>IF($B4006="SINAPI",IF(ISNUMBER(MATCH(Banco!$C4006,Analitico!$A:$A,0)),INDEX(Analitico!F:F,MATCH(Banco!$C4006,Analitico!$A:$A,0))&amp;"%",""),"")</f>
        <v>%</v>
      </c>
    </row>
    <row r="4007" spans="1:11" ht="20.399999999999999" x14ac:dyDescent="0.2">
      <c r="A4007" s="1" t="str">
        <f t="shared" si="64"/>
        <v>SINAPI 89584</v>
      </c>
      <c r="B4007" s="3" t="s">
        <v>21783</v>
      </c>
      <c r="C4007" s="3" t="s">
        <v>4066</v>
      </c>
      <c r="D4007" s="2" t="s">
        <v>11809</v>
      </c>
      <c r="E4007" s="3" t="s">
        <v>15533</v>
      </c>
      <c r="F4007" s="66" t="s">
        <v>19082</v>
      </c>
      <c r="I4007" s="3" t="s">
        <v>21785</v>
      </c>
      <c r="J4007" s="3" t="str">
        <f>IF($B4007="SINAPI",IF(ISNUMBER(MATCH(Banco!$C4007,Analitico!$A:$A,0)),INDEX(Analitico!E:E,MATCH(Banco!$C4007,Analitico!$A:$A,0))&amp;"%",""),"")</f>
        <v>29,1154791%</v>
      </c>
      <c r="K4007" s="3" t="str">
        <f>IF($B4007="SINAPI",IF(ISNUMBER(MATCH(Banco!$C4007,Analitico!$A:$A,0)),INDEX(Analitico!F:F,MATCH(Banco!$C4007,Analitico!$A:$A,0))&amp;"%",""),"")</f>
        <v>%</v>
      </c>
    </row>
    <row r="4008" spans="1:11" ht="20.399999999999999" x14ac:dyDescent="0.2">
      <c r="A4008" s="1" t="str">
        <f t="shared" si="64"/>
        <v>SINAPI 89585</v>
      </c>
      <c r="B4008" s="3" t="s">
        <v>21783</v>
      </c>
      <c r="C4008" s="3" t="s">
        <v>4067</v>
      </c>
      <c r="D4008" s="2" t="s">
        <v>11810</v>
      </c>
      <c r="E4008" s="3" t="s">
        <v>15533</v>
      </c>
      <c r="F4008" s="66" t="s">
        <v>19083</v>
      </c>
      <c r="I4008" s="3" t="s">
        <v>21785</v>
      </c>
      <c r="J4008" s="3" t="str">
        <f>IF($B4008="SINAPI",IF(ISNUMBER(MATCH(Banco!$C4008,Analitico!$A:$A,0)),INDEX(Analitico!E:E,MATCH(Banco!$C4008,Analitico!$A:$A,0))&amp;"%",""),"")</f>
        <v>28,4787310%</v>
      </c>
      <c r="K4008" s="3" t="str">
        <f>IF($B4008="SINAPI",IF(ISNUMBER(MATCH(Banco!$C4008,Analitico!$A:$A,0)),INDEX(Analitico!F:F,MATCH(Banco!$C4008,Analitico!$A:$A,0))&amp;"%",""),"")</f>
        <v>%</v>
      </c>
    </row>
    <row r="4009" spans="1:11" ht="20.399999999999999" x14ac:dyDescent="0.2">
      <c r="A4009" s="1" t="str">
        <f t="shared" si="64"/>
        <v>SINAPI 89587</v>
      </c>
      <c r="B4009" s="3" t="s">
        <v>21783</v>
      </c>
      <c r="C4009" s="3" t="s">
        <v>4068</v>
      </c>
      <c r="D4009" s="2" t="s">
        <v>11811</v>
      </c>
      <c r="E4009" s="3" t="s">
        <v>15533</v>
      </c>
      <c r="F4009" s="66" t="s">
        <v>16269</v>
      </c>
      <c r="I4009" s="3" t="s">
        <v>21785</v>
      </c>
      <c r="J4009" s="3" t="str">
        <f>IF($B4009="SINAPI",IF(ISNUMBER(MATCH(Banco!$C4009,Analitico!$A:$A,0)),INDEX(Analitico!E:E,MATCH(Banco!$C4009,Analitico!$A:$A,0))&amp;"%",""),"")</f>
        <v>26,0554089%</v>
      </c>
      <c r="K4009" s="3" t="str">
        <f>IF($B4009="SINAPI",IF(ISNUMBER(MATCH(Banco!$C4009,Analitico!$A:$A,0)),INDEX(Analitico!F:F,MATCH(Banco!$C4009,Analitico!$A:$A,0))&amp;"%",""),"")</f>
        <v>%</v>
      </c>
    </row>
    <row r="4010" spans="1:11" ht="20.399999999999999" x14ac:dyDescent="0.2">
      <c r="A4010" s="1" t="str">
        <f t="shared" si="64"/>
        <v>SINAPI 89590</v>
      </c>
      <c r="B4010" s="3" t="s">
        <v>21783</v>
      </c>
      <c r="C4010" s="3" t="s">
        <v>4069</v>
      </c>
      <c r="D4010" s="2" t="s">
        <v>11812</v>
      </c>
      <c r="E4010" s="3" t="s">
        <v>15533</v>
      </c>
      <c r="F4010" s="66" t="s">
        <v>19084</v>
      </c>
      <c r="I4010" s="3" t="s">
        <v>21785</v>
      </c>
      <c r="J4010" s="3" t="str">
        <f>IF($B4010="SINAPI",IF(ISNUMBER(MATCH(Banco!$C4010,Analitico!$A:$A,0)),INDEX(Analitico!E:E,MATCH(Banco!$C4010,Analitico!$A:$A,0))&amp;"%",""),"")</f>
        <v>17,1939246%</v>
      </c>
      <c r="K4010" s="3" t="str">
        <f>IF($B4010="SINAPI",IF(ISNUMBER(MATCH(Banco!$C4010,Analitico!$A:$A,0)),INDEX(Analitico!F:F,MATCH(Banco!$C4010,Analitico!$A:$A,0))&amp;"%",""),"")</f>
        <v>%</v>
      </c>
    </row>
    <row r="4011" spans="1:11" ht="20.399999999999999" x14ac:dyDescent="0.2">
      <c r="A4011" s="1" t="str">
        <f t="shared" si="64"/>
        <v>SINAPI 89591</v>
      </c>
      <c r="B4011" s="3" t="s">
        <v>21783</v>
      </c>
      <c r="C4011" s="3" t="s">
        <v>4070</v>
      </c>
      <c r="D4011" s="2" t="s">
        <v>11813</v>
      </c>
      <c r="E4011" s="3" t="s">
        <v>15533</v>
      </c>
      <c r="F4011" s="66" t="s">
        <v>19085</v>
      </c>
      <c r="I4011" s="3" t="s">
        <v>21785</v>
      </c>
      <c r="J4011" s="3" t="str">
        <f>IF($B4011="SINAPI",IF(ISNUMBER(MATCH(Banco!$C4011,Analitico!$A:$A,0)),INDEX(Analitico!E:E,MATCH(Banco!$C4011,Analitico!$A:$A,0))&amp;"%",""),"")</f>
        <v>17,6030927%</v>
      </c>
      <c r="K4011" s="3" t="str">
        <f>IF($B4011="SINAPI",IF(ISNUMBER(MATCH(Banco!$C4011,Analitico!$A:$A,0)),INDEX(Analitico!F:F,MATCH(Banco!$C4011,Analitico!$A:$A,0))&amp;"%",""),"")</f>
        <v>%</v>
      </c>
    </row>
    <row r="4012" spans="1:11" ht="20.399999999999999" x14ac:dyDescent="0.2">
      <c r="A4012" s="1" t="str">
        <f t="shared" si="64"/>
        <v>SINAPI 89592</v>
      </c>
      <c r="B4012" s="3" t="s">
        <v>21783</v>
      </c>
      <c r="C4012" s="3" t="s">
        <v>4071</v>
      </c>
      <c r="D4012" s="2" t="s">
        <v>11814</v>
      </c>
      <c r="E4012" s="3" t="s">
        <v>15533</v>
      </c>
      <c r="F4012" s="66" t="s">
        <v>19086</v>
      </c>
      <c r="I4012" s="3" t="s">
        <v>21785</v>
      </c>
      <c r="J4012" s="3" t="str">
        <f>IF($B4012="SINAPI",IF(ISNUMBER(MATCH(Banco!$C4012,Analitico!$A:$A,0)),INDEX(Analitico!E:E,MATCH(Banco!$C4012,Analitico!$A:$A,0))&amp;"%",""),"")</f>
        <v>14,5660055%</v>
      </c>
      <c r="K4012" s="3" t="str">
        <f>IF($B4012="SINAPI",IF(ISNUMBER(MATCH(Banco!$C4012,Analitico!$A:$A,0)),INDEX(Analitico!F:F,MATCH(Banco!$C4012,Analitico!$A:$A,0))&amp;"%",""),"")</f>
        <v>%</v>
      </c>
    </row>
    <row r="4013" spans="1:11" ht="20.399999999999999" x14ac:dyDescent="0.2">
      <c r="A4013" s="1" t="str">
        <f t="shared" si="64"/>
        <v>SINAPI 89593</v>
      </c>
      <c r="B4013" s="3" t="s">
        <v>21783</v>
      </c>
      <c r="C4013" s="3" t="s">
        <v>4072</v>
      </c>
      <c r="D4013" s="2" t="s">
        <v>11815</v>
      </c>
      <c r="E4013" s="3" t="s">
        <v>15533</v>
      </c>
      <c r="F4013" s="66" t="s">
        <v>19087</v>
      </c>
      <c r="I4013" s="3" t="s">
        <v>21785</v>
      </c>
      <c r="J4013" s="3" t="str">
        <f>IF($B4013="SINAPI",IF(ISNUMBER(MATCH(Banco!$C4013,Analitico!$A:$A,0)),INDEX(Analitico!E:E,MATCH(Banco!$C4013,Analitico!$A:$A,0))&amp;"%",""),"")</f>
        <v>13,5955536%</v>
      </c>
      <c r="K4013" s="3" t="str">
        <f>IF($B4013="SINAPI",IF(ISNUMBER(MATCH(Banco!$C4013,Analitico!$A:$A,0)),INDEX(Analitico!F:F,MATCH(Banco!$C4013,Analitico!$A:$A,0))&amp;"%",""),"")</f>
        <v>%</v>
      </c>
    </row>
    <row r="4014" spans="1:11" x14ac:dyDescent="0.2">
      <c r="A4014" s="1" t="str">
        <f t="shared" si="64"/>
        <v>SINAPI 89594</v>
      </c>
      <c r="B4014" s="3" t="s">
        <v>21783</v>
      </c>
      <c r="C4014" s="3" t="s">
        <v>4073</v>
      </c>
      <c r="D4014" s="2" t="s">
        <v>11816</v>
      </c>
      <c r="E4014" s="3" t="s">
        <v>15533</v>
      </c>
      <c r="F4014" s="66" t="s">
        <v>19088</v>
      </c>
      <c r="I4014" s="3" t="s">
        <v>21785</v>
      </c>
      <c r="J4014" s="3" t="str">
        <f>IF($B4014="SINAPI",IF(ISNUMBER(MATCH(Banco!$C4014,Analitico!$A:$A,0)),INDEX(Analitico!E:E,MATCH(Banco!$C4014,Analitico!$A:$A,0))&amp;"%",""),"")</f>
        <v>10,9291244%</v>
      </c>
      <c r="K4014" s="3" t="str">
        <f>IF($B4014="SINAPI",IF(ISNUMBER(MATCH(Banco!$C4014,Analitico!$A:$A,0)),INDEX(Analitico!F:F,MATCH(Banco!$C4014,Analitico!$A:$A,0))&amp;"%",""),"")</f>
        <v>%</v>
      </c>
    </row>
    <row r="4015" spans="1:11" ht="20.399999999999999" x14ac:dyDescent="0.2">
      <c r="A4015" s="1" t="str">
        <f t="shared" si="64"/>
        <v>SINAPI 89595</v>
      </c>
      <c r="B4015" s="3" t="s">
        <v>21783</v>
      </c>
      <c r="C4015" s="3" t="s">
        <v>4074</v>
      </c>
      <c r="D4015" s="2" t="s">
        <v>11817</v>
      </c>
      <c r="E4015" s="3" t="s">
        <v>15533</v>
      </c>
      <c r="F4015" s="66" t="s">
        <v>19089</v>
      </c>
      <c r="I4015" s="3" t="s">
        <v>21785</v>
      </c>
      <c r="J4015" s="3" t="str">
        <f>IF($B4015="SINAPI",IF(ISNUMBER(MATCH(Banco!$C4015,Analitico!$A:$A,0)),INDEX(Analitico!E:E,MATCH(Banco!$C4015,Analitico!$A:$A,0))&amp;"%",""),"")</f>
        <v>22,1264367%</v>
      </c>
      <c r="K4015" s="3" t="str">
        <f>IF($B4015="SINAPI",IF(ISNUMBER(MATCH(Banco!$C4015,Analitico!$A:$A,0)),INDEX(Analitico!F:F,MATCH(Banco!$C4015,Analitico!$A:$A,0))&amp;"%",""),"")</f>
        <v>%</v>
      </c>
    </row>
    <row r="4016" spans="1:11" ht="20.399999999999999" x14ac:dyDescent="0.2">
      <c r="A4016" s="1" t="str">
        <f t="shared" si="64"/>
        <v>SINAPI 89596</v>
      </c>
      <c r="B4016" s="3" t="s">
        <v>21783</v>
      </c>
      <c r="C4016" s="3" t="s">
        <v>4075</v>
      </c>
      <c r="D4016" s="2" t="s">
        <v>11818</v>
      </c>
      <c r="E4016" s="3" t="s">
        <v>15533</v>
      </c>
      <c r="F4016" s="66" t="s">
        <v>15981</v>
      </c>
      <c r="I4016" s="3" t="s">
        <v>21785</v>
      </c>
      <c r="J4016" s="3" t="str">
        <f>IF($B4016="SINAPI",IF(ISNUMBER(MATCH(Banco!$C4016,Analitico!$A:$A,0)),INDEX(Analitico!E:E,MATCH(Banco!$C4016,Analitico!$A:$A,0))&amp;"%",""),"")</f>
        <v>31,0243902%</v>
      </c>
      <c r="K4016" s="3" t="str">
        <f>IF($B4016="SINAPI",IF(ISNUMBER(MATCH(Banco!$C4016,Analitico!$A:$A,0)),INDEX(Analitico!F:F,MATCH(Banco!$C4016,Analitico!$A:$A,0))&amp;"%",""),"")</f>
        <v>%</v>
      </c>
    </row>
    <row r="4017" spans="1:11" x14ac:dyDescent="0.2">
      <c r="A4017" s="1" t="str">
        <f t="shared" si="64"/>
        <v>SINAPI 89597</v>
      </c>
      <c r="B4017" s="3" t="s">
        <v>21783</v>
      </c>
      <c r="C4017" s="3" t="s">
        <v>4076</v>
      </c>
      <c r="D4017" s="2" t="s">
        <v>11819</v>
      </c>
      <c r="E4017" s="3" t="s">
        <v>15533</v>
      </c>
      <c r="F4017" s="66" t="s">
        <v>19090</v>
      </c>
      <c r="I4017" s="3" t="s">
        <v>21785</v>
      </c>
      <c r="J4017" s="3" t="str">
        <f>IF($B4017="SINAPI",IF(ISNUMBER(MATCH(Banco!$C4017,Analitico!$A:$A,0)),INDEX(Analitico!E:E,MATCH(Banco!$C4017,Analitico!$A:$A,0))&amp;"%",""),"")</f>
        <v>19,8441796%</v>
      </c>
      <c r="K4017" s="3" t="str">
        <f>IF($B4017="SINAPI",IF(ISNUMBER(MATCH(Banco!$C4017,Analitico!$A:$A,0)),INDEX(Analitico!F:F,MATCH(Banco!$C4017,Analitico!$A:$A,0))&amp;"%",""),"")</f>
        <v>%</v>
      </c>
    </row>
    <row r="4018" spans="1:11" x14ac:dyDescent="0.2">
      <c r="A4018" s="1" t="str">
        <f t="shared" si="64"/>
        <v>SINAPI 89598</v>
      </c>
      <c r="B4018" s="3" t="s">
        <v>21783</v>
      </c>
      <c r="C4018" s="3" t="s">
        <v>4077</v>
      </c>
      <c r="D4018" s="2" t="s">
        <v>11820</v>
      </c>
      <c r="E4018" s="3" t="s">
        <v>15533</v>
      </c>
      <c r="F4018" s="66" t="s">
        <v>19091</v>
      </c>
      <c r="I4018" s="3" t="s">
        <v>21785</v>
      </c>
      <c r="J4018" s="3" t="str">
        <f>IF($B4018="SINAPI",IF(ISNUMBER(MATCH(Banco!$C4018,Analitico!$A:$A,0)),INDEX(Analitico!E:E,MATCH(Banco!$C4018,Analitico!$A:$A,0))&amp;"%",""),"")</f>
        <v>9,3218514%</v>
      </c>
      <c r="K4018" s="3" t="str">
        <f>IF($B4018="SINAPI",IF(ISNUMBER(MATCH(Banco!$C4018,Analitico!$A:$A,0)),INDEX(Analitico!F:F,MATCH(Banco!$C4018,Analitico!$A:$A,0))&amp;"%",""),"")</f>
        <v>%</v>
      </c>
    </row>
    <row r="4019" spans="1:11" ht="20.399999999999999" x14ac:dyDescent="0.2">
      <c r="A4019" s="1" t="str">
        <f t="shared" si="64"/>
        <v>SINAPI 89599</v>
      </c>
      <c r="B4019" s="3" t="s">
        <v>21783</v>
      </c>
      <c r="C4019" s="3" t="s">
        <v>4078</v>
      </c>
      <c r="D4019" s="2" t="s">
        <v>11821</v>
      </c>
      <c r="E4019" s="3" t="s">
        <v>15533</v>
      </c>
      <c r="F4019" s="66" t="s">
        <v>19092</v>
      </c>
      <c r="I4019" s="3" t="s">
        <v>21785</v>
      </c>
      <c r="J4019" s="3" t="str">
        <f>IF($B4019="SINAPI",IF(ISNUMBER(MATCH(Banco!$C4019,Analitico!$A:$A,0)),INDEX(Analitico!E:E,MATCH(Banco!$C4019,Analitico!$A:$A,0))&amp;"%",""),"")</f>
        <v>21,5450643%</v>
      </c>
      <c r="K4019" s="3" t="str">
        <f>IF($B4019="SINAPI",IF(ISNUMBER(MATCH(Banco!$C4019,Analitico!$A:$A,0)),INDEX(Analitico!F:F,MATCH(Banco!$C4019,Analitico!$A:$A,0))&amp;"%",""),"")</f>
        <v>%</v>
      </c>
    </row>
    <row r="4020" spans="1:11" ht="20.399999999999999" x14ac:dyDescent="0.2">
      <c r="A4020" s="1" t="str">
        <f t="shared" si="64"/>
        <v>SINAPI 89600</v>
      </c>
      <c r="B4020" s="3" t="s">
        <v>21783</v>
      </c>
      <c r="C4020" s="3" t="s">
        <v>4079</v>
      </c>
      <c r="D4020" s="2" t="s">
        <v>11822</v>
      </c>
      <c r="E4020" s="3" t="s">
        <v>15533</v>
      </c>
      <c r="F4020" s="66" t="s">
        <v>18259</v>
      </c>
      <c r="I4020" s="3" t="s">
        <v>21785</v>
      </c>
      <c r="J4020" s="3" t="str">
        <f>IF($B4020="SINAPI",IF(ISNUMBER(MATCH(Banco!$C4020,Analitico!$A:$A,0)),INDEX(Analitico!E:E,MATCH(Banco!$C4020,Analitico!$A:$A,0))&amp;"%",""),"")</f>
        <v>21,4713430%</v>
      </c>
      <c r="K4020" s="3" t="str">
        <f>IF($B4020="SINAPI",IF(ISNUMBER(MATCH(Banco!$C4020,Analitico!$A:$A,0)),INDEX(Analitico!F:F,MATCH(Banco!$C4020,Analitico!$A:$A,0))&amp;"%",""),"")</f>
        <v>%</v>
      </c>
    </row>
    <row r="4021" spans="1:11" ht="20.399999999999999" x14ac:dyDescent="0.2">
      <c r="A4021" s="1" t="str">
        <f t="shared" si="64"/>
        <v>SINAPI 89605</v>
      </c>
      <c r="B4021" s="3" t="s">
        <v>21783</v>
      </c>
      <c r="C4021" s="3" t="s">
        <v>4080</v>
      </c>
      <c r="D4021" s="2" t="s">
        <v>11823</v>
      </c>
      <c r="E4021" s="3" t="s">
        <v>15533</v>
      </c>
      <c r="F4021" s="66" t="s">
        <v>18258</v>
      </c>
      <c r="I4021" s="3" t="s">
        <v>21785</v>
      </c>
      <c r="J4021" s="3" t="str">
        <f>IF($B4021="SINAPI",IF(ISNUMBER(MATCH(Banco!$C4021,Analitico!$A:$A,0)),INDEX(Analitico!E:E,MATCH(Banco!$C4021,Analitico!$A:$A,0))&amp;"%",""),"")</f>
        <v>20,1913393%</v>
      </c>
      <c r="K4021" s="3" t="str">
        <f>IF($B4021="SINAPI",IF(ISNUMBER(MATCH(Banco!$C4021,Analitico!$A:$A,0)),INDEX(Analitico!F:F,MATCH(Banco!$C4021,Analitico!$A:$A,0))&amp;"%",""),"")</f>
        <v>%</v>
      </c>
    </row>
    <row r="4022" spans="1:11" x14ac:dyDescent="0.2">
      <c r="A4022" s="1" t="str">
        <f t="shared" si="64"/>
        <v>SINAPI 89609</v>
      </c>
      <c r="B4022" s="3" t="s">
        <v>21783</v>
      </c>
      <c r="C4022" s="3" t="s">
        <v>4081</v>
      </c>
      <c r="D4022" s="2" t="s">
        <v>11824</v>
      </c>
      <c r="E4022" s="3" t="s">
        <v>15533</v>
      </c>
      <c r="F4022" s="66" t="s">
        <v>17691</v>
      </c>
      <c r="I4022" s="3" t="s">
        <v>21785</v>
      </c>
      <c r="J4022" s="3" t="str">
        <f>IF($B4022="SINAPI",IF(ISNUMBER(MATCH(Banco!$C4022,Analitico!$A:$A,0)),INDEX(Analitico!E:E,MATCH(Banco!$C4022,Analitico!$A:$A,0))&amp;"%",""),"")</f>
        <v>5,5870967%</v>
      </c>
      <c r="K4022" s="3" t="str">
        <f>IF($B4022="SINAPI",IF(ISNUMBER(MATCH(Banco!$C4022,Analitico!$A:$A,0)),INDEX(Analitico!F:F,MATCH(Banco!$C4022,Analitico!$A:$A,0))&amp;"%",""),"")</f>
        <v>%</v>
      </c>
    </row>
    <row r="4023" spans="1:11" ht="20.399999999999999" x14ac:dyDescent="0.2">
      <c r="A4023" s="1" t="str">
        <f t="shared" si="64"/>
        <v>SINAPI 89610</v>
      </c>
      <c r="B4023" s="3" t="s">
        <v>21783</v>
      </c>
      <c r="C4023" s="3" t="s">
        <v>4082</v>
      </c>
      <c r="D4023" s="2" t="s">
        <v>11825</v>
      </c>
      <c r="E4023" s="3" t="s">
        <v>15533</v>
      </c>
      <c r="F4023" s="66" t="s">
        <v>19093</v>
      </c>
      <c r="I4023" s="3" t="s">
        <v>21785</v>
      </c>
      <c r="J4023" s="3" t="str">
        <f>IF($B4023="SINAPI",IF(ISNUMBER(MATCH(Banco!$C4023,Analitico!$A:$A,0)),INDEX(Analitico!E:E,MATCH(Banco!$C4023,Analitico!$A:$A,0))&amp;"%",""),"")</f>
        <v>21,2732095%</v>
      </c>
      <c r="K4023" s="3" t="str">
        <f>IF($B4023="SINAPI",IF(ISNUMBER(MATCH(Banco!$C4023,Analitico!$A:$A,0)),INDEX(Analitico!F:F,MATCH(Banco!$C4023,Analitico!$A:$A,0))&amp;"%",""),"")</f>
        <v>%</v>
      </c>
    </row>
    <row r="4024" spans="1:11" x14ac:dyDescent="0.2">
      <c r="A4024" s="1" t="str">
        <f t="shared" si="64"/>
        <v>SINAPI 89611</v>
      </c>
      <c r="B4024" s="3" t="s">
        <v>21783</v>
      </c>
      <c r="C4024" s="3" t="s">
        <v>4083</v>
      </c>
      <c r="D4024" s="2" t="s">
        <v>11826</v>
      </c>
      <c r="E4024" s="3" t="s">
        <v>15533</v>
      </c>
      <c r="F4024" s="66" t="s">
        <v>19094</v>
      </c>
      <c r="I4024" s="3" t="s">
        <v>21785</v>
      </c>
      <c r="J4024" s="3" t="str">
        <f>IF($B4024="SINAPI",IF(ISNUMBER(MATCH(Banco!$C4024,Analitico!$A:$A,0)),INDEX(Analitico!E:E,MATCH(Banco!$C4024,Analitico!$A:$A,0))&amp;"%",""),"")</f>
        <v>17,2178988%</v>
      </c>
      <c r="K4024" s="3" t="str">
        <f>IF($B4024="SINAPI",IF(ISNUMBER(MATCH(Banco!$C4024,Analitico!$A:$A,0)),INDEX(Analitico!F:F,MATCH(Banco!$C4024,Analitico!$A:$A,0))&amp;"%",""),"")</f>
        <v>%</v>
      </c>
    </row>
    <row r="4025" spans="1:11" x14ac:dyDescent="0.2">
      <c r="A4025" s="1" t="str">
        <f t="shared" si="64"/>
        <v>SINAPI 89612</v>
      </c>
      <c r="B4025" s="3" t="s">
        <v>21783</v>
      </c>
      <c r="C4025" s="3" t="s">
        <v>4084</v>
      </c>
      <c r="D4025" s="2" t="s">
        <v>11827</v>
      </c>
      <c r="E4025" s="3" t="s">
        <v>15533</v>
      </c>
      <c r="F4025" s="66" t="s">
        <v>19095</v>
      </c>
      <c r="I4025" s="3" t="s">
        <v>21785</v>
      </c>
      <c r="J4025" s="3" t="str">
        <f>IF($B4025="SINAPI",IF(ISNUMBER(MATCH(Banco!$C4025,Analitico!$A:$A,0)),INDEX(Analitico!E:E,MATCH(Banco!$C4025,Analitico!$A:$A,0))&amp;"%",""),"")</f>
        <v>3,5044878%</v>
      </c>
      <c r="K4025" s="3" t="str">
        <f>IF($B4025="SINAPI",IF(ISNUMBER(MATCH(Banco!$C4025,Analitico!$A:$A,0)),INDEX(Analitico!F:F,MATCH(Banco!$C4025,Analitico!$A:$A,0))&amp;"%",""),"")</f>
        <v>%</v>
      </c>
    </row>
    <row r="4026" spans="1:11" ht="20.399999999999999" x14ac:dyDescent="0.2">
      <c r="A4026" s="1" t="str">
        <f t="shared" si="64"/>
        <v>SINAPI 89613</v>
      </c>
      <c r="B4026" s="3" t="s">
        <v>21783</v>
      </c>
      <c r="C4026" s="3" t="s">
        <v>4085</v>
      </c>
      <c r="D4026" s="2" t="s">
        <v>11828</v>
      </c>
      <c r="E4026" s="3" t="s">
        <v>15533</v>
      </c>
      <c r="F4026" s="66" t="s">
        <v>19096</v>
      </c>
      <c r="I4026" s="3" t="s">
        <v>21785</v>
      </c>
      <c r="J4026" s="3" t="str">
        <f>IF($B4026="SINAPI",IF(ISNUMBER(MATCH(Banco!$C4026,Analitico!$A:$A,0)),INDEX(Analitico!E:E,MATCH(Banco!$C4026,Analitico!$A:$A,0))&amp;"%",""),"")</f>
        <v>16,5125042%</v>
      </c>
      <c r="K4026" s="3" t="str">
        <f>IF($B4026="SINAPI",IF(ISNUMBER(MATCH(Banco!$C4026,Analitico!$A:$A,0)),INDEX(Analitico!F:F,MATCH(Banco!$C4026,Analitico!$A:$A,0))&amp;"%",""),"")</f>
        <v>%</v>
      </c>
    </row>
    <row r="4027" spans="1:11" x14ac:dyDescent="0.2">
      <c r="A4027" s="1" t="str">
        <f t="shared" si="64"/>
        <v>SINAPI 89614</v>
      </c>
      <c r="B4027" s="3" t="s">
        <v>21783</v>
      </c>
      <c r="C4027" s="3" t="s">
        <v>4086</v>
      </c>
      <c r="D4027" s="2" t="s">
        <v>11829</v>
      </c>
      <c r="E4027" s="3" t="s">
        <v>15533</v>
      </c>
      <c r="F4027" s="66" t="s">
        <v>16444</v>
      </c>
      <c r="I4027" s="3" t="s">
        <v>21785</v>
      </c>
      <c r="J4027" s="3" t="str">
        <f>IF($B4027="SINAPI",IF(ISNUMBER(MATCH(Banco!$C4027,Analitico!$A:$A,0)),INDEX(Analitico!E:E,MATCH(Banco!$C4027,Analitico!$A:$A,0))&amp;"%",""),"")</f>
        <v>10,6020245%</v>
      </c>
      <c r="K4027" s="3" t="str">
        <f>IF($B4027="SINAPI",IF(ISNUMBER(MATCH(Banco!$C4027,Analitico!$A:$A,0)),INDEX(Analitico!F:F,MATCH(Banco!$C4027,Analitico!$A:$A,0))&amp;"%",""),"")</f>
        <v>%</v>
      </c>
    </row>
    <row r="4028" spans="1:11" x14ac:dyDescent="0.2">
      <c r="A4028" s="1" t="str">
        <f t="shared" si="64"/>
        <v>SINAPI 89615</v>
      </c>
      <c r="B4028" s="3" t="s">
        <v>21783</v>
      </c>
      <c r="C4028" s="3" t="s">
        <v>4087</v>
      </c>
      <c r="D4028" s="2" t="s">
        <v>11830</v>
      </c>
      <c r="E4028" s="3" t="s">
        <v>15533</v>
      </c>
      <c r="F4028" s="66" t="s">
        <v>19097</v>
      </c>
      <c r="I4028" s="3" t="s">
        <v>21785</v>
      </c>
      <c r="J4028" s="3" t="str">
        <f>IF($B4028="SINAPI",IF(ISNUMBER(MATCH(Banco!$C4028,Analitico!$A:$A,0)),INDEX(Analitico!E:E,MATCH(Banco!$C4028,Analitico!$A:$A,0))&amp;"%",""),"")</f>
        <v>3,3346366%</v>
      </c>
      <c r="K4028" s="3" t="str">
        <f>IF($B4028="SINAPI",IF(ISNUMBER(MATCH(Banco!$C4028,Analitico!$A:$A,0)),INDEX(Analitico!F:F,MATCH(Banco!$C4028,Analitico!$A:$A,0))&amp;"%",""),"")</f>
        <v>%</v>
      </c>
    </row>
    <row r="4029" spans="1:11" ht="20.399999999999999" x14ac:dyDescent="0.2">
      <c r="A4029" s="1" t="str">
        <f t="shared" si="64"/>
        <v>SINAPI 89616</v>
      </c>
      <c r="B4029" s="3" t="s">
        <v>21783</v>
      </c>
      <c r="C4029" s="3" t="s">
        <v>4088</v>
      </c>
      <c r="D4029" s="2" t="s">
        <v>11831</v>
      </c>
      <c r="E4029" s="3" t="s">
        <v>15533</v>
      </c>
      <c r="F4029" s="66" t="s">
        <v>19098</v>
      </c>
      <c r="I4029" s="3" t="s">
        <v>21785</v>
      </c>
      <c r="J4029" s="3" t="str">
        <f>IF($B4029="SINAPI",IF(ISNUMBER(MATCH(Banco!$C4029,Analitico!$A:$A,0)),INDEX(Analitico!E:E,MATCH(Banco!$C4029,Analitico!$A:$A,0))&amp;"%",""),"")</f>
        <v>14,4801026%</v>
      </c>
      <c r="K4029" s="3" t="str">
        <f>IF($B4029="SINAPI",IF(ISNUMBER(MATCH(Banco!$C4029,Analitico!$A:$A,0)),INDEX(Analitico!F:F,MATCH(Banco!$C4029,Analitico!$A:$A,0))&amp;"%",""),"")</f>
        <v>%</v>
      </c>
    </row>
    <row r="4030" spans="1:11" x14ac:dyDescent="0.2">
      <c r="A4030" s="1" t="str">
        <f t="shared" si="64"/>
        <v>SINAPI 89617</v>
      </c>
      <c r="B4030" s="3" t="s">
        <v>21783</v>
      </c>
      <c r="C4030" s="3" t="s">
        <v>4089</v>
      </c>
      <c r="D4030" s="2" t="s">
        <v>11832</v>
      </c>
      <c r="E4030" s="3" t="s">
        <v>15533</v>
      </c>
      <c r="F4030" s="66" t="s">
        <v>19099</v>
      </c>
      <c r="I4030" s="3" t="s">
        <v>21785</v>
      </c>
      <c r="J4030" s="3" t="str">
        <f>IF($B4030="SINAPI",IF(ISNUMBER(MATCH(Banco!$C4030,Analitico!$A:$A,0)),INDEX(Analitico!E:E,MATCH(Banco!$C4030,Analitico!$A:$A,0))&amp;"%",""),"")</f>
        <v>53,4731324%</v>
      </c>
      <c r="K4030" s="3" t="str">
        <f>IF($B4030="SINAPI",IF(ISNUMBER(MATCH(Banco!$C4030,Analitico!$A:$A,0)),INDEX(Analitico!F:F,MATCH(Banco!$C4030,Analitico!$A:$A,0))&amp;"%",""),"")</f>
        <v>%</v>
      </c>
    </row>
    <row r="4031" spans="1:11" x14ac:dyDescent="0.2">
      <c r="A4031" s="1" t="str">
        <f t="shared" si="64"/>
        <v>SINAPI 89620</v>
      </c>
      <c r="B4031" s="3" t="s">
        <v>21783</v>
      </c>
      <c r="C4031" s="3" t="s">
        <v>4090</v>
      </c>
      <c r="D4031" s="2" t="s">
        <v>11833</v>
      </c>
      <c r="E4031" s="3" t="s">
        <v>15533</v>
      </c>
      <c r="F4031" s="66" t="s">
        <v>19100</v>
      </c>
      <c r="I4031" s="3" t="s">
        <v>21785</v>
      </c>
      <c r="J4031" s="3" t="str">
        <f>IF($B4031="SINAPI",IF(ISNUMBER(MATCH(Banco!$C4031,Analitico!$A:$A,0)),INDEX(Analitico!E:E,MATCH(Banco!$C4031,Analitico!$A:$A,0))&amp;"%",""),"")</f>
        <v>42,2881355%</v>
      </c>
      <c r="K4031" s="3" t="str">
        <f>IF($B4031="SINAPI",IF(ISNUMBER(MATCH(Banco!$C4031,Analitico!$A:$A,0)),INDEX(Analitico!F:F,MATCH(Banco!$C4031,Analitico!$A:$A,0))&amp;"%",""),"")</f>
        <v>%</v>
      </c>
    </row>
    <row r="4032" spans="1:11" ht="20.399999999999999" x14ac:dyDescent="0.2">
      <c r="A4032" s="1" t="str">
        <f t="shared" si="64"/>
        <v>SINAPI 89622</v>
      </c>
      <c r="B4032" s="3" t="s">
        <v>21783</v>
      </c>
      <c r="C4032" s="3" t="s">
        <v>4091</v>
      </c>
      <c r="D4032" s="2" t="s">
        <v>11834</v>
      </c>
      <c r="E4032" s="3" t="s">
        <v>15533</v>
      </c>
      <c r="F4032" s="66" t="s">
        <v>19101</v>
      </c>
      <c r="I4032" s="3" t="s">
        <v>21785</v>
      </c>
      <c r="J4032" s="3" t="str">
        <f>IF($B4032="SINAPI",IF(ISNUMBER(MATCH(Banco!$C4032,Analitico!$A:$A,0)),INDEX(Analitico!E:E,MATCH(Banco!$C4032,Analitico!$A:$A,0))&amp;"%",""),"")</f>
        <v>32,9934450%</v>
      </c>
      <c r="K4032" s="3" t="str">
        <f>IF($B4032="SINAPI",IF(ISNUMBER(MATCH(Banco!$C4032,Analitico!$A:$A,0)),INDEX(Analitico!F:F,MATCH(Banco!$C4032,Analitico!$A:$A,0))&amp;"%",""),"")</f>
        <v>%</v>
      </c>
    </row>
    <row r="4033" spans="1:11" x14ac:dyDescent="0.2">
      <c r="A4033" s="1" t="str">
        <f t="shared" si="64"/>
        <v>SINAPI 89623</v>
      </c>
      <c r="B4033" s="3" t="s">
        <v>21783</v>
      </c>
      <c r="C4033" s="3" t="s">
        <v>4092</v>
      </c>
      <c r="D4033" s="2" t="s">
        <v>11835</v>
      </c>
      <c r="E4033" s="3" t="s">
        <v>15533</v>
      </c>
      <c r="F4033" s="66" t="s">
        <v>19102</v>
      </c>
      <c r="I4033" s="3" t="s">
        <v>21785</v>
      </c>
      <c r="J4033" s="3" t="str">
        <f>IF($B4033="SINAPI",IF(ISNUMBER(MATCH(Banco!$C4033,Analitico!$A:$A,0)),INDEX(Analitico!E:E,MATCH(Banco!$C4033,Analitico!$A:$A,0))&amp;"%",""),"")</f>
        <v>32,2392800%</v>
      </c>
      <c r="K4033" s="3" t="str">
        <f>IF($B4033="SINAPI",IF(ISNUMBER(MATCH(Banco!$C4033,Analitico!$A:$A,0)),INDEX(Analitico!F:F,MATCH(Banco!$C4033,Analitico!$A:$A,0))&amp;"%",""),"")</f>
        <v>%</v>
      </c>
    </row>
    <row r="4034" spans="1:11" ht="20.399999999999999" x14ac:dyDescent="0.2">
      <c r="A4034" s="1" t="str">
        <f t="shared" si="64"/>
        <v>SINAPI 89624</v>
      </c>
      <c r="B4034" s="3" t="s">
        <v>21783</v>
      </c>
      <c r="C4034" s="3" t="s">
        <v>4093</v>
      </c>
      <c r="D4034" s="2" t="s">
        <v>11836</v>
      </c>
      <c r="E4034" s="3" t="s">
        <v>15533</v>
      </c>
      <c r="F4034" s="66" t="s">
        <v>19103</v>
      </c>
      <c r="I4034" s="3" t="s">
        <v>21785</v>
      </c>
      <c r="J4034" s="3" t="str">
        <f>IF($B4034="SINAPI",IF(ISNUMBER(MATCH(Banco!$C4034,Analitico!$A:$A,0)),INDEX(Analitico!E:E,MATCH(Banco!$C4034,Analitico!$A:$A,0))&amp;"%",""),"")</f>
        <v>31,8025258%</v>
      </c>
      <c r="K4034" s="3" t="str">
        <f>IF($B4034="SINAPI",IF(ISNUMBER(MATCH(Banco!$C4034,Analitico!$A:$A,0)),INDEX(Analitico!F:F,MATCH(Banco!$C4034,Analitico!$A:$A,0))&amp;"%",""),"")</f>
        <v>%</v>
      </c>
    </row>
    <row r="4035" spans="1:11" x14ac:dyDescent="0.2">
      <c r="A4035" s="1" t="str">
        <f t="shared" si="64"/>
        <v>SINAPI 89625</v>
      </c>
      <c r="B4035" s="3" t="s">
        <v>21783</v>
      </c>
      <c r="C4035" s="3" t="s">
        <v>4094</v>
      </c>
      <c r="D4035" s="2" t="s">
        <v>11837</v>
      </c>
      <c r="E4035" s="3" t="s">
        <v>15533</v>
      </c>
      <c r="F4035" s="66" t="s">
        <v>19104</v>
      </c>
      <c r="I4035" s="3" t="s">
        <v>21785</v>
      </c>
      <c r="J4035" s="3" t="str">
        <f>IF($B4035="SINAPI",IF(ISNUMBER(MATCH(Banco!$C4035,Analitico!$A:$A,0)),INDEX(Analitico!E:E,MATCH(Banco!$C4035,Analitico!$A:$A,0))&amp;"%",""),"")</f>
        <v>32,9596412%</v>
      </c>
      <c r="K4035" s="3" t="str">
        <f>IF($B4035="SINAPI",IF(ISNUMBER(MATCH(Banco!$C4035,Analitico!$A:$A,0)),INDEX(Analitico!F:F,MATCH(Banco!$C4035,Analitico!$A:$A,0))&amp;"%",""),"")</f>
        <v>%</v>
      </c>
    </row>
    <row r="4036" spans="1:11" ht="20.399999999999999" x14ac:dyDescent="0.2">
      <c r="A4036" s="1" t="str">
        <f t="shared" si="64"/>
        <v>SINAPI 89626</v>
      </c>
      <c r="B4036" s="3" t="s">
        <v>21783</v>
      </c>
      <c r="C4036" s="3" t="s">
        <v>4095</v>
      </c>
      <c r="D4036" s="2" t="s">
        <v>11838</v>
      </c>
      <c r="E4036" s="3" t="s">
        <v>15533</v>
      </c>
      <c r="F4036" s="66" t="s">
        <v>19105</v>
      </c>
      <c r="I4036" s="3" t="s">
        <v>21785</v>
      </c>
      <c r="J4036" s="3" t="str">
        <f>IF($B4036="SINAPI",IF(ISNUMBER(MATCH(Banco!$C4036,Analitico!$A:$A,0)),INDEX(Analitico!E:E,MATCH(Banco!$C4036,Analitico!$A:$A,0))&amp;"%",""),"")</f>
        <v>23,2905241%</v>
      </c>
      <c r="K4036" s="3" t="str">
        <f>IF($B4036="SINAPI",IF(ISNUMBER(MATCH(Banco!$C4036,Analitico!$A:$A,0)),INDEX(Analitico!F:F,MATCH(Banco!$C4036,Analitico!$A:$A,0))&amp;"%",""),"")</f>
        <v>%</v>
      </c>
    </row>
    <row r="4037" spans="1:11" ht="20.399999999999999" x14ac:dyDescent="0.2">
      <c r="A4037" s="1" t="str">
        <f t="shared" si="64"/>
        <v>SINAPI 89627</v>
      </c>
      <c r="B4037" s="3" t="s">
        <v>21783</v>
      </c>
      <c r="C4037" s="3" t="s">
        <v>4096</v>
      </c>
      <c r="D4037" s="2" t="s">
        <v>11839</v>
      </c>
      <c r="E4037" s="3" t="s">
        <v>15533</v>
      </c>
      <c r="F4037" s="66" t="s">
        <v>19106</v>
      </c>
      <c r="I4037" s="3" t="s">
        <v>21785</v>
      </c>
      <c r="J4037" s="3" t="str">
        <f>IF($B4037="SINAPI",IF(ISNUMBER(MATCH(Banco!$C4037,Analitico!$A:$A,0)),INDEX(Analitico!E:E,MATCH(Banco!$C4037,Analitico!$A:$A,0))&amp;"%",""),"")</f>
        <v>29,2970754%</v>
      </c>
      <c r="K4037" s="3" t="str">
        <f>IF($B4037="SINAPI",IF(ISNUMBER(MATCH(Banco!$C4037,Analitico!$A:$A,0)),INDEX(Analitico!F:F,MATCH(Banco!$C4037,Analitico!$A:$A,0))&amp;"%",""),"")</f>
        <v>%</v>
      </c>
    </row>
    <row r="4038" spans="1:11" x14ac:dyDescent="0.2">
      <c r="A4038" s="1" t="str">
        <f t="shared" si="64"/>
        <v>SINAPI 89628</v>
      </c>
      <c r="B4038" s="3" t="s">
        <v>21783</v>
      </c>
      <c r="C4038" s="3" t="s">
        <v>4097</v>
      </c>
      <c r="D4038" s="2" t="s">
        <v>11840</v>
      </c>
      <c r="E4038" s="3" t="s">
        <v>15533</v>
      </c>
      <c r="F4038" s="66" t="s">
        <v>19107</v>
      </c>
      <c r="I4038" s="3" t="s">
        <v>21785</v>
      </c>
      <c r="J4038" s="3" t="str">
        <f>IF($B4038="SINAPI",IF(ISNUMBER(MATCH(Banco!$C4038,Analitico!$A:$A,0)),INDEX(Analitico!E:E,MATCH(Banco!$C4038,Analitico!$A:$A,0))&amp;"%",""),"")</f>
        <v>19,0236427%</v>
      </c>
      <c r="K4038" s="3" t="str">
        <f>IF($B4038="SINAPI",IF(ISNUMBER(MATCH(Banco!$C4038,Analitico!$A:$A,0)),INDEX(Analitico!F:F,MATCH(Banco!$C4038,Analitico!$A:$A,0))&amp;"%",""),"")</f>
        <v>%</v>
      </c>
    </row>
    <row r="4039" spans="1:11" x14ac:dyDescent="0.2">
      <c r="A4039" s="1" t="str">
        <f t="shared" si="64"/>
        <v>SINAPI 89629</v>
      </c>
      <c r="B4039" s="3" t="s">
        <v>21783</v>
      </c>
      <c r="C4039" s="3" t="s">
        <v>4098</v>
      </c>
      <c r="D4039" s="2" t="s">
        <v>11841</v>
      </c>
      <c r="E4039" s="3" t="s">
        <v>15533</v>
      </c>
      <c r="F4039" s="66" t="s">
        <v>19108</v>
      </c>
      <c r="I4039" s="3" t="s">
        <v>21785</v>
      </c>
      <c r="J4039" s="3" t="str">
        <f>IF($B4039="SINAPI",IF(ISNUMBER(MATCH(Banco!$C4039,Analitico!$A:$A,0)),INDEX(Analitico!E:E,MATCH(Banco!$C4039,Analitico!$A:$A,0))&amp;"%",""),"")</f>
        <v>14,0157480%</v>
      </c>
      <c r="K4039" s="3" t="str">
        <f>IF($B4039="SINAPI",IF(ISNUMBER(MATCH(Banco!$C4039,Analitico!$A:$A,0)),INDEX(Analitico!F:F,MATCH(Banco!$C4039,Analitico!$A:$A,0))&amp;"%",""),"")</f>
        <v>%</v>
      </c>
    </row>
    <row r="4040" spans="1:11" ht="20.399999999999999" x14ac:dyDescent="0.2">
      <c r="A4040" s="1" t="str">
        <f t="shared" si="64"/>
        <v>SINAPI 89630</v>
      </c>
      <c r="B4040" s="3" t="s">
        <v>21783</v>
      </c>
      <c r="C4040" s="3" t="s">
        <v>4099</v>
      </c>
      <c r="D4040" s="2" t="s">
        <v>11842</v>
      </c>
      <c r="E4040" s="3" t="s">
        <v>15533</v>
      </c>
      <c r="F4040" s="66" t="s">
        <v>19109</v>
      </c>
      <c r="I4040" s="3" t="s">
        <v>21785</v>
      </c>
      <c r="J4040" s="3" t="str">
        <f>IF($B4040="SINAPI",IF(ISNUMBER(MATCH(Banco!$C4040,Analitico!$A:$A,0)),INDEX(Analitico!E:E,MATCH(Banco!$C4040,Analitico!$A:$A,0))&amp;"%",""),"")</f>
        <v>15,5666897%</v>
      </c>
      <c r="K4040" s="3" t="str">
        <f>IF($B4040="SINAPI",IF(ISNUMBER(MATCH(Banco!$C4040,Analitico!$A:$A,0)),INDEX(Analitico!F:F,MATCH(Banco!$C4040,Analitico!$A:$A,0))&amp;"%",""),"")</f>
        <v>%</v>
      </c>
    </row>
    <row r="4041" spans="1:11" x14ac:dyDescent="0.2">
      <c r="A4041" s="1" t="str">
        <f t="shared" si="64"/>
        <v>SINAPI 89631</v>
      </c>
      <c r="B4041" s="3" t="s">
        <v>21783</v>
      </c>
      <c r="C4041" s="3" t="s">
        <v>4100</v>
      </c>
      <c r="D4041" s="2" t="s">
        <v>11843</v>
      </c>
      <c r="E4041" s="3" t="s">
        <v>15533</v>
      </c>
      <c r="F4041" s="66" t="s">
        <v>19110</v>
      </c>
      <c r="I4041" s="3" t="s">
        <v>21785</v>
      </c>
      <c r="J4041" s="3" t="str">
        <f>IF($B4041="SINAPI",IF(ISNUMBER(MATCH(Banco!$C4041,Analitico!$A:$A,0)),INDEX(Analitico!E:E,MATCH(Banco!$C4041,Analitico!$A:$A,0))&amp;"%",""),"")</f>
        <v>12,0401002%</v>
      </c>
      <c r="K4041" s="3" t="str">
        <f>IF($B4041="SINAPI",IF(ISNUMBER(MATCH(Banco!$C4041,Analitico!$A:$A,0)),INDEX(Analitico!F:F,MATCH(Banco!$C4041,Analitico!$A:$A,0))&amp;"%",""),"")</f>
        <v>%</v>
      </c>
    </row>
    <row r="4042" spans="1:11" ht="20.399999999999999" x14ac:dyDescent="0.2">
      <c r="A4042" s="1" t="str">
        <f t="shared" si="64"/>
        <v>SINAPI 89632</v>
      </c>
      <c r="B4042" s="3" t="s">
        <v>21783</v>
      </c>
      <c r="C4042" s="3" t="s">
        <v>4101</v>
      </c>
      <c r="D4042" s="2" t="s">
        <v>11844</v>
      </c>
      <c r="E4042" s="3" t="s">
        <v>15533</v>
      </c>
      <c r="F4042" s="66" t="s">
        <v>19111</v>
      </c>
      <c r="I4042" s="3" t="s">
        <v>21785</v>
      </c>
      <c r="J4042" s="3" t="str">
        <f>IF($B4042="SINAPI",IF(ISNUMBER(MATCH(Banco!$C4042,Analitico!$A:$A,0)),INDEX(Analitico!E:E,MATCH(Banco!$C4042,Analitico!$A:$A,0))&amp;"%",""),"")</f>
        <v>9,0424602%</v>
      </c>
      <c r="K4042" s="3" t="str">
        <f>IF($B4042="SINAPI",IF(ISNUMBER(MATCH(Banco!$C4042,Analitico!$A:$A,0)),INDEX(Analitico!F:F,MATCH(Banco!$C4042,Analitico!$A:$A,0))&amp;"%",""),"")</f>
        <v>%</v>
      </c>
    </row>
    <row r="4043" spans="1:11" ht="20.399999999999999" x14ac:dyDescent="0.2">
      <c r="A4043" s="1" t="str">
        <f t="shared" si="64"/>
        <v>SINAPI 89637</v>
      </c>
      <c r="B4043" s="3" t="s">
        <v>21783</v>
      </c>
      <c r="C4043" s="3" t="s">
        <v>4102</v>
      </c>
      <c r="D4043" s="2" t="s">
        <v>11845</v>
      </c>
      <c r="E4043" s="3" t="s">
        <v>15533</v>
      </c>
      <c r="F4043" s="66" t="s">
        <v>18195</v>
      </c>
      <c r="I4043" s="3" t="s">
        <v>21785</v>
      </c>
      <c r="J4043" s="3" t="str">
        <f>IF($B4043="SINAPI",IF(ISNUMBER(MATCH(Banco!$C4043,Analitico!$A:$A,0)),INDEX(Analitico!E:E,MATCH(Banco!$C4043,Analitico!$A:$A,0))&amp;"%",""),"")</f>
        <v>46,3106796%</v>
      </c>
      <c r="K4043" s="3" t="str">
        <f>IF($B4043="SINAPI",IF(ISNUMBER(MATCH(Banco!$C4043,Analitico!$A:$A,0)),INDEX(Analitico!F:F,MATCH(Banco!$C4043,Analitico!$A:$A,0))&amp;"%",""),"")</f>
        <v>%</v>
      </c>
    </row>
    <row r="4044" spans="1:11" ht="20.399999999999999" x14ac:dyDescent="0.2">
      <c r="A4044" s="1" t="str">
        <f t="shared" si="64"/>
        <v>SINAPI 89638</v>
      </c>
      <c r="B4044" s="3" t="s">
        <v>21783</v>
      </c>
      <c r="C4044" s="3" t="s">
        <v>4103</v>
      </c>
      <c r="D4044" s="2" t="s">
        <v>11846</v>
      </c>
      <c r="E4044" s="3" t="s">
        <v>15533</v>
      </c>
      <c r="F4044" s="66" t="s">
        <v>19112</v>
      </c>
      <c r="I4044" s="3" t="s">
        <v>21785</v>
      </c>
      <c r="J4044" s="3" t="str">
        <f>IF($B4044="SINAPI",IF(ISNUMBER(MATCH(Banco!$C4044,Analitico!$A:$A,0)),INDEX(Analitico!E:E,MATCH(Banco!$C4044,Analitico!$A:$A,0))&amp;"%",""),"")</f>
        <v>43,2456935%</v>
      </c>
      <c r="K4044" s="3" t="str">
        <f>IF($B4044="SINAPI",IF(ISNUMBER(MATCH(Banco!$C4044,Analitico!$A:$A,0)),INDEX(Analitico!F:F,MATCH(Banco!$C4044,Analitico!$A:$A,0))&amp;"%",""),"")</f>
        <v>%</v>
      </c>
    </row>
    <row r="4045" spans="1:11" ht="20.399999999999999" x14ac:dyDescent="0.2">
      <c r="A4045" s="1" t="str">
        <f t="shared" si="64"/>
        <v>SINAPI 89639</v>
      </c>
      <c r="B4045" s="3" t="s">
        <v>21783</v>
      </c>
      <c r="C4045" s="3" t="s">
        <v>4104</v>
      </c>
      <c r="D4045" s="2" t="s">
        <v>11847</v>
      </c>
      <c r="E4045" s="3" t="s">
        <v>15533</v>
      </c>
      <c r="F4045" s="66" t="s">
        <v>18985</v>
      </c>
      <c r="I4045" s="3" t="s">
        <v>21785</v>
      </c>
      <c r="J4045" s="3" t="str">
        <f>IF($B4045="SINAPI",IF(ISNUMBER(MATCH(Banco!$C4045,Analitico!$A:$A,0)),INDEX(Analitico!E:E,MATCH(Banco!$C4045,Analitico!$A:$A,0))&amp;"%",""),"")</f>
        <v>41,3344887%</v>
      </c>
      <c r="K4045" s="3" t="str">
        <f>IF($B4045="SINAPI",IF(ISNUMBER(MATCH(Banco!$C4045,Analitico!$A:$A,0)),INDEX(Analitico!F:F,MATCH(Banco!$C4045,Analitico!$A:$A,0))&amp;"%",""),"")</f>
        <v>%</v>
      </c>
    </row>
    <row r="4046" spans="1:11" ht="20.399999999999999" x14ac:dyDescent="0.2">
      <c r="A4046" s="1" t="str">
        <f t="shared" si="64"/>
        <v>SINAPI 89640</v>
      </c>
      <c r="B4046" s="3" t="s">
        <v>21783</v>
      </c>
      <c r="C4046" s="3" t="s">
        <v>4105</v>
      </c>
      <c r="D4046" s="2" t="s">
        <v>11848</v>
      </c>
      <c r="E4046" s="3" t="s">
        <v>15533</v>
      </c>
      <c r="F4046" s="66" t="s">
        <v>18775</v>
      </c>
      <c r="I4046" s="3" t="s">
        <v>21785</v>
      </c>
      <c r="J4046" s="3" t="str">
        <f>IF($B4046="SINAPI",IF(ISNUMBER(MATCH(Banco!$C4046,Analitico!$A:$A,0)),INDEX(Analitico!E:E,MATCH(Banco!$C4046,Analitico!$A:$A,0))&amp;"%",""),"")</f>
        <v>27,9929577%</v>
      </c>
      <c r="K4046" s="3" t="str">
        <f>IF($B4046="SINAPI",IF(ISNUMBER(MATCH(Banco!$C4046,Analitico!$A:$A,0)),INDEX(Analitico!F:F,MATCH(Banco!$C4046,Analitico!$A:$A,0))&amp;"%",""),"")</f>
        <v>%</v>
      </c>
    </row>
    <row r="4047" spans="1:11" ht="20.399999999999999" x14ac:dyDescent="0.2">
      <c r="A4047" s="1" t="str">
        <f t="shared" si="64"/>
        <v>SINAPI 89641</v>
      </c>
      <c r="B4047" s="3" t="s">
        <v>21783</v>
      </c>
      <c r="C4047" s="3" t="s">
        <v>4106</v>
      </c>
      <c r="D4047" s="2" t="s">
        <v>11849</v>
      </c>
      <c r="E4047" s="3" t="s">
        <v>15533</v>
      </c>
      <c r="F4047" s="66" t="s">
        <v>19113</v>
      </c>
      <c r="I4047" s="3" t="s">
        <v>21785</v>
      </c>
      <c r="J4047" s="3" t="str">
        <f>IF($B4047="SINAPI",IF(ISNUMBER(MATCH(Banco!$C4047,Analitico!$A:$A,0)),INDEX(Analitico!E:E,MATCH(Banco!$C4047,Analitico!$A:$A,0))&amp;"%",""),"")</f>
        <v>45,0222882%</v>
      </c>
      <c r="K4047" s="3" t="str">
        <f>IF($B4047="SINAPI",IF(ISNUMBER(MATCH(Banco!$C4047,Analitico!$A:$A,0)),INDEX(Analitico!F:F,MATCH(Banco!$C4047,Analitico!$A:$A,0))&amp;"%",""),"")</f>
        <v>%</v>
      </c>
    </row>
    <row r="4048" spans="1:11" ht="20.399999999999999" x14ac:dyDescent="0.2">
      <c r="A4048" s="1" t="str">
        <f t="shared" si="64"/>
        <v>SINAPI 89642</v>
      </c>
      <c r="B4048" s="3" t="s">
        <v>21783</v>
      </c>
      <c r="C4048" s="3" t="s">
        <v>4107</v>
      </c>
      <c r="D4048" s="2" t="s">
        <v>11850</v>
      </c>
      <c r="E4048" s="3" t="s">
        <v>15533</v>
      </c>
      <c r="F4048" s="66" t="s">
        <v>19114</v>
      </c>
      <c r="I4048" s="3" t="s">
        <v>21785</v>
      </c>
      <c r="J4048" s="3" t="str">
        <f>IF($B4048="SINAPI",IF(ISNUMBER(MATCH(Banco!$C4048,Analitico!$A:$A,0)),INDEX(Analitico!E:E,MATCH(Banco!$C4048,Analitico!$A:$A,0))&amp;"%",""),"")</f>
        <v>41,1405295%</v>
      </c>
      <c r="K4048" s="3" t="str">
        <f>IF($B4048="SINAPI",IF(ISNUMBER(MATCH(Banco!$C4048,Analitico!$A:$A,0)),INDEX(Analitico!F:F,MATCH(Banco!$C4048,Analitico!$A:$A,0))&amp;"%",""),"")</f>
        <v>%</v>
      </c>
    </row>
    <row r="4049" spans="1:11" ht="20.399999999999999" x14ac:dyDescent="0.2">
      <c r="A4049" s="1" t="str">
        <f t="shared" si="64"/>
        <v>SINAPI 89643</v>
      </c>
      <c r="B4049" s="3" t="s">
        <v>21783</v>
      </c>
      <c r="C4049" s="3" t="s">
        <v>4108</v>
      </c>
      <c r="D4049" s="2" t="s">
        <v>11851</v>
      </c>
      <c r="E4049" s="3" t="s">
        <v>15533</v>
      </c>
      <c r="F4049" s="66" t="s">
        <v>19115</v>
      </c>
      <c r="I4049" s="3" t="s">
        <v>21785</v>
      </c>
      <c r="J4049" s="3" t="str">
        <f>IF($B4049="SINAPI",IF(ISNUMBER(MATCH(Banco!$C4049,Analitico!$A:$A,0)),INDEX(Analitico!E:E,MATCH(Banco!$C4049,Analitico!$A:$A,0))&amp;"%",""),"")</f>
        <v>38,5006353%</v>
      </c>
      <c r="K4049" s="3" t="str">
        <f>IF($B4049="SINAPI",IF(ISNUMBER(MATCH(Banco!$C4049,Analitico!$A:$A,0)),INDEX(Analitico!F:F,MATCH(Banco!$C4049,Analitico!$A:$A,0))&amp;"%",""),"")</f>
        <v>%</v>
      </c>
    </row>
    <row r="4050" spans="1:11" ht="20.399999999999999" x14ac:dyDescent="0.2">
      <c r="A4050" s="1" t="str">
        <f t="shared" si="64"/>
        <v>SINAPI 89644</v>
      </c>
      <c r="B4050" s="3" t="s">
        <v>21783</v>
      </c>
      <c r="C4050" s="3" t="s">
        <v>4109</v>
      </c>
      <c r="D4050" s="2" t="s">
        <v>11852</v>
      </c>
      <c r="E4050" s="3" t="s">
        <v>15533</v>
      </c>
      <c r="F4050" s="66" t="s">
        <v>19116</v>
      </c>
      <c r="I4050" s="3" t="s">
        <v>21785</v>
      </c>
      <c r="J4050" s="3" t="str">
        <f>IF($B4050="SINAPI",IF(ISNUMBER(MATCH(Banco!$C4050,Analitico!$A:$A,0)),INDEX(Analitico!E:E,MATCH(Banco!$C4050,Analitico!$A:$A,0))&amp;"%",""),"")</f>
        <v>26,1456825%</v>
      </c>
      <c r="K4050" s="3" t="str">
        <f>IF($B4050="SINAPI",IF(ISNUMBER(MATCH(Banco!$C4050,Analitico!$A:$A,0)),INDEX(Analitico!F:F,MATCH(Banco!$C4050,Analitico!$A:$A,0))&amp;"%",""),"")</f>
        <v>%</v>
      </c>
    </row>
    <row r="4051" spans="1:11" ht="20.399999999999999" x14ac:dyDescent="0.2">
      <c r="A4051" s="1" t="str">
        <f t="shared" si="64"/>
        <v>SINAPI 89645</v>
      </c>
      <c r="B4051" s="3" t="s">
        <v>21783</v>
      </c>
      <c r="C4051" s="3" t="s">
        <v>4110</v>
      </c>
      <c r="D4051" s="2" t="s">
        <v>11853</v>
      </c>
      <c r="E4051" s="3" t="s">
        <v>15533</v>
      </c>
      <c r="F4051" s="66" t="s">
        <v>19117</v>
      </c>
      <c r="I4051" s="3" t="s">
        <v>21785</v>
      </c>
      <c r="J4051" s="3" t="str">
        <f>IF($B4051="SINAPI",IF(ISNUMBER(MATCH(Banco!$C4051,Analitico!$A:$A,0)),INDEX(Analitico!E:E,MATCH(Banco!$C4051,Analitico!$A:$A,0))&amp;"%",""),"")</f>
        <v>20,6701940%</v>
      </c>
      <c r="K4051" s="3" t="str">
        <f>IF($B4051="SINAPI",IF(ISNUMBER(MATCH(Banco!$C4051,Analitico!$A:$A,0)),INDEX(Analitico!F:F,MATCH(Banco!$C4051,Analitico!$A:$A,0))&amp;"%",""),"")</f>
        <v>%</v>
      </c>
    </row>
    <row r="4052" spans="1:11" ht="20.399999999999999" x14ac:dyDescent="0.2">
      <c r="A4052" s="1" t="str">
        <f t="shared" si="64"/>
        <v>SINAPI 89646</v>
      </c>
      <c r="B4052" s="3" t="s">
        <v>21783</v>
      </c>
      <c r="C4052" s="3" t="s">
        <v>4111</v>
      </c>
      <c r="D4052" s="2" t="s">
        <v>11854</v>
      </c>
      <c r="E4052" s="3" t="s">
        <v>15533</v>
      </c>
      <c r="F4052" s="66" t="s">
        <v>18202</v>
      </c>
      <c r="I4052" s="3" t="s">
        <v>21785</v>
      </c>
      <c r="J4052" s="3" t="str">
        <f>IF($B4052="SINAPI",IF(ISNUMBER(MATCH(Banco!$C4052,Analitico!$A:$A,0)),INDEX(Analitico!E:E,MATCH(Banco!$C4052,Analitico!$A:$A,0))&amp;"%",""),"")</f>
        <v>36,3404689%</v>
      </c>
      <c r="K4052" s="3" t="str">
        <f>IF($B4052="SINAPI",IF(ISNUMBER(MATCH(Banco!$C4052,Analitico!$A:$A,0)),INDEX(Analitico!F:F,MATCH(Banco!$C4052,Analitico!$A:$A,0))&amp;"%",""),"")</f>
        <v>%</v>
      </c>
    </row>
    <row r="4053" spans="1:11" ht="20.399999999999999" x14ac:dyDescent="0.2">
      <c r="A4053" s="1" t="str">
        <f t="shared" si="64"/>
        <v>SINAPI 89647</v>
      </c>
      <c r="B4053" s="3" t="s">
        <v>21783</v>
      </c>
      <c r="C4053" s="3" t="s">
        <v>4112</v>
      </c>
      <c r="D4053" s="2" t="s">
        <v>11855</v>
      </c>
      <c r="E4053" s="3" t="s">
        <v>15533</v>
      </c>
      <c r="F4053" s="66" t="s">
        <v>18207</v>
      </c>
      <c r="I4053" s="3" t="s">
        <v>21785</v>
      </c>
      <c r="J4053" s="3" t="str">
        <f>IF($B4053="SINAPI",IF(ISNUMBER(MATCH(Banco!$C4053,Analitico!$A:$A,0)),INDEX(Analitico!E:E,MATCH(Banco!$C4053,Analitico!$A:$A,0))&amp;"%",""),"")</f>
        <v>37,3493975%</v>
      </c>
      <c r="K4053" s="3" t="str">
        <f>IF($B4053="SINAPI",IF(ISNUMBER(MATCH(Banco!$C4053,Analitico!$A:$A,0)),INDEX(Analitico!F:F,MATCH(Banco!$C4053,Analitico!$A:$A,0))&amp;"%",""),"")</f>
        <v>%</v>
      </c>
    </row>
    <row r="4054" spans="1:11" ht="20.399999999999999" x14ac:dyDescent="0.2">
      <c r="A4054" s="1" t="str">
        <f t="shared" si="64"/>
        <v>SINAPI 89648</v>
      </c>
      <c r="B4054" s="3" t="s">
        <v>21783</v>
      </c>
      <c r="C4054" s="3" t="s">
        <v>4113</v>
      </c>
      <c r="D4054" s="2" t="s">
        <v>11856</v>
      </c>
      <c r="E4054" s="3" t="s">
        <v>15533</v>
      </c>
      <c r="F4054" s="66" t="s">
        <v>19118</v>
      </c>
      <c r="I4054" s="3" t="s">
        <v>21785</v>
      </c>
      <c r="J4054" s="3" t="str">
        <f>IF($B4054="SINAPI",IF(ISNUMBER(MATCH(Banco!$C4054,Analitico!$A:$A,0)),INDEX(Analitico!E:E,MATCH(Banco!$C4054,Analitico!$A:$A,0))&amp;"%",""),"")</f>
        <v>30,9193408%</v>
      </c>
      <c r="K4054" s="3" t="str">
        <f>IF($B4054="SINAPI",IF(ISNUMBER(MATCH(Banco!$C4054,Analitico!$A:$A,0)),INDEX(Analitico!F:F,MATCH(Banco!$C4054,Analitico!$A:$A,0))&amp;"%",""),"")</f>
        <v>%</v>
      </c>
    </row>
    <row r="4055" spans="1:11" ht="20.399999999999999" x14ac:dyDescent="0.2">
      <c r="A4055" s="1" t="str">
        <f t="shared" si="64"/>
        <v>SINAPI 89649</v>
      </c>
      <c r="B4055" s="3" t="s">
        <v>21783</v>
      </c>
      <c r="C4055" s="3" t="s">
        <v>4114</v>
      </c>
      <c r="D4055" s="2" t="s">
        <v>11857</v>
      </c>
      <c r="E4055" s="3" t="s">
        <v>15533</v>
      </c>
      <c r="F4055" s="66" t="s">
        <v>18755</v>
      </c>
      <c r="I4055" s="3" t="s">
        <v>21785</v>
      </c>
      <c r="J4055" s="3" t="str">
        <f>IF($B4055="SINAPI",IF(ISNUMBER(MATCH(Banco!$C4055,Analitico!$A:$A,0)),INDEX(Analitico!E:E,MATCH(Banco!$C4055,Analitico!$A:$A,0))&amp;"%",""),"")</f>
        <v>29,9892895%</v>
      </c>
      <c r="K4055" s="3" t="str">
        <f>IF($B4055="SINAPI",IF(ISNUMBER(MATCH(Banco!$C4055,Analitico!$A:$A,0)),INDEX(Analitico!F:F,MATCH(Banco!$C4055,Analitico!$A:$A,0))&amp;"%",""),"")</f>
        <v>%</v>
      </c>
    </row>
    <row r="4056" spans="1:11" ht="20.399999999999999" x14ac:dyDescent="0.2">
      <c r="A4056" s="1" t="str">
        <f t="shared" si="64"/>
        <v>SINAPI 89650</v>
      </c>
      <c r="B4056" s="3" t="s">
        <v>21783</v>
      </c>
      <c r="C4056" s="3" t="s">
        <v>4115</v>
      </c>
      <c r="D4056" s="2" t="s">
        <v>11858</v>
      </c>
      <c r="E4056" s="3" t="s">
        <v>15533</v>
      </c>
      <c r="F4056" s="66" t="s">
        <v>18057</v>
      </c>
      <c r="I4056" s="3" t="s">
        <v>21785</v>
      </c>
      <c r="J4056" s="3" t="str">
        <f>IF($B4056="SINAPI",IF(ISNUMBER(MATCH(Banco!$C4056,Analitico!$A:$A,0)),INDEX(Analitico!E:E,MATCH(Banco!$C4056,Analitico!$A:$A,0))&amp;"%",""),"")</f>
        <v>31,4488955%</v>
      </c>
      <c r="K4056" s="3" t="str">
        <f>IF($B4056="SINAPI",IF(ISNUMBER(MATCH(Banco!$C4056,Analitico!$A:$A,0)),INDEX(Analitico!F:F,MATCH(Banco!$C4056,Analitico!$A:$A,0))&amp;"%",""),"")</f>
        <v>%</v>
      </c>
    </row>
    <row r="4057" spans="1:11" ht="20.399999999999999" x14ac:dyDescent="0.2">
      <c r="A4057" s="1" t="str">
        <f t="shared" si="64"/>
        <v>SINAPI 89651</v>
      </c>
      <c r="B4057" s="3" t="s">
        <v>21783</v>
      </c>
      <c r="C4057" s="3" t="s">
        <v>4116</v>
      </c>
      <c r="D4057" s="2" t="s">
        <v>11859</v>
      </c>
      <c r="E4057" s="3" t="s">
        <v>15533</v>
      </c>
      <c r="F4057" s="66" t="s">
        <v>16687</v>
      </c>
      <c r="I4057" s="3" t="s">
        <v>21785</v>
      </c>
      <c r="J4057" s="3" t="str">
        <f>IF($B4057="SINAPI",IF(ISNUMBER(MATCH(Banco!$C4057,Analitico!$A:$A,0)),INDEX(Analitico!E:E,MATCH(Banco!$C4057,Analitico!$A:$A,0))&amp;"%",""),"")</f>
        <v>44,6002805%</v>
      </c>
      <c r="K4057" s="3" t="str">
        <f>IF($B4057="SINAPI",IF(ISNUMBER(MATCH(Banco!$C4057,Analitico!$A:$A,0)),INDEX(Analitico!F:F,MATCH(Banco!$C4057,Analitico!$A:$A,0))&amp;"%",""),"")</f>
        <v>%</v>
      </c>
    </row>
    <row r="4058" spans="1:11" ht="20.399999999999999" x14ac:dyDescent="0.2">
      <c r="A4058" s="1" t="str">
        <f t="shared" si="64"/>
        <v>SINAPI 89652</v>
      </c>
      <c r="B4058" s="3" t="s">
        <v>21783</v>
      </c>
      <c r="C4058" s="3" t="s">
        <v>4117</v>
      </c>
      <c r="D4058" s="2" t="s">
        <v>11860</v>
      </c>
      <c r="E4058" s="3" t="s">
        <v>15533</v>
      </c>
      <c r="F4058" s="66" t="s">
        <v>18977</v>
      </c>
      <c r="I4058" s="3" t="s">
        <v>21785</v>
      </c>
      <c r="J4058" s="3" t="str">
        <f>IF($B4058="SINAPI",IF(ISNUMBER(MATCH(Banco!$C4058,Analitico!$A:$A,0)),INDEX(Analitico!E:E,MATCH(Banco!$C4058,Analitico!$A:$A,0))&amp;"%",""),"")</f>
        <v>28,4691136%</v>
      </c>
      <c r="K4058" s="3" t="str">
        <f>IF($B4058="SINAPI",IF(ISNUMBER(MATCH(Banco!$C4058,Analitico!$A:$A,0)),INDEX(Analitico!F:F,MATCH(Banco!$C4058,Analitico!$A:$A,0))&amp;"%",""),"")</f>
        <v>%</v>
      </c>
    </row>
    <row r="4059" spans="1:11" ht="20.399999999999999" x14ac:dyDescent="0.2">
      <c r="A4059" s="1" t="str">
        <f t="shared" si="64"/>
        <v>SINAPI 89653</v>
      </c>
      <c r="B4059" s="3" t="s">
        <v>21783</v>
      </c>
      <c r="C4059" s="3" t="s">
        <v>4118</v>
      </c>
      <c r="D4059" s="2" t="s">
        <v>11861</v>
      </c>
      <c r="E4059" s="3" t="s">
        <v>15533</v>
      </c>
      <c r="F4059" s="66" t="s">
        <v>19119</v>
      </c>
      <c r="I4059" s="3" t="s">
        <v>21785</v>
      </c>
      <c r="J4059" s="3" t="str">
        <f>IF($B4059="SINAPI",IF(ISNUMBER(MATCH(Banco!$C4059,Analitico!$A:$A,0)),INDEX(Analitico!E:E,MATCH(Banco!$C4059,Analitico!$A:$A,0))&amp;"%",""),"")</f>
        <v>20,8251473%</v>
      </c>
      <c r="K4059" s="3" t="str">
        <f>IF($B4059="SINAPI",IF(ISNUMBER(MATCH(Banco!$C4059,Analitico!$A:$A,0)),INDEX(Analitico!F:F,MATCH(Banco!$C4059,Analitico!$A:$A,0))&amp;"%",""),"")</f>
        <v>%</v>
      </c>
    </row>
    <row r="4060" spans="1:11" ht="20.399999999999999" x14ac:dyDescent="0.2">
      <c r="A4060" s="1" t="str">
        <f t="shared" si="64"/>
        <v>SINAPI 89654</v>
      </c>
      <c r="B4060" s="3" t="s">
        <v>21783</v>
      </c>
      <c r="C4060" s="3" t="s">
        <v>4119</v>
      </c>
      <c r="D4060" s="2" t="s">
        <v>11862</v>
      </c>
      <c r="E4060" s="3" t="s">
        <v>15533</v>
      </c>
      <c r="F4060" s="66" t="s">
        <v>16505</v>
      </c>
      <c r="I4060" s="3" t="s">
        <v>21785</v>
      </c>
      <c r="J4060" s="3" t="str">
        <f>IF($B4060="SINAPI",IF(ISNUMBER(MATCH(Banco!$C4060,Analitico!$A:$A,0)),INDEX(Analitico!E:E,MATCH(Banco!$C4060,Analitico!$A:$A,0))&amp;"%",""),"")</f>
        <v>18,2130584%</v>
      </c>
      <c r="K4060" s="3" t="str">
        <f>IF($B4060="SINAPI",IF(ISNUMBER(MATCH(Banco!$C4060,Analitico!$A:$A,0)),INDEX(Analitico!F:F,MATCH(Banco!$C4060,Analitico!$A:$A,0))&amp;"%",""),"")</f>
        <v>%</v>
      </c>
    </row>
    <row r="4061" spans="1:11" ht="20.399999999999999" x14ac:dyDescent="0.2">
      <c r="A4061" s="1" t="str">
        <f t="shared" si="64"/>
        <v>SINAPI 89655</v>
      </c>
      <c r="B4061" s="3" t="s">
        <v>21783</v>
      </c>
      <c r="C4061" s="3" t="s">
        <v>4120</v>
      </c>
      <c r="D4061" s="2" t="s">
        <v>11863</v>
      </c>
      <c r="E4061" s="3" t="s">
        <v>15533</v>
      </c>
      <c r="F4061" s="66" t="s">
        <v>19120</v>
      </c>
      <c r="I4061" s="3" t="s">
        <v>21785</v>
      </c>
      <c r="J4061" s="3" t="str">
        <f>IF($B4061="SINAPI",IF(ISNUMBER(MATCH(Banco!$C4061,Analitico!$A:$A,0)),INDEX(Analitico!E:E,MATCH(Banco!$C4061,Analitico!$A:$A,0))&amp;"%",""),"")</f>
        <v>15,4895275%</v>
      </c>
      <c r="K4061" s="3" t="str">
        <f>IF($B4061="SINAPI",IF(ISNUMBER(MATCH(Banco!$C4061,Analitico!$A:$A,0)),INDEX(Analitico!F:F,MATCH(Banco!$C4061,Analitico!$A:$A,0))&amp;"%",""),"")</f>
        <v>%</v>
      </c>
    </row>
    <row r="4062" spans="1:11" ht="20.399999999999999" x14ac:dyDescent="0.2">
      <c r="A4062" s="1" t="str">
        <f t="shared" si="64"/>
        <v>SINAPI 89656</v>
      </c>
      <c r="B4062" s="3" t="s">
        <v>21783</v>
      </c>
      <c r="C4062" s="3" t="s">
        <v>4121</v>
      </c>
      <c r="D4062" s="2" t="s">
        <v>11864</v>
      </c>
      <c r="E4062" s="3" t="s">
        <v>15533</v>
      </c>
      <c r="F4062" s="66" t="s">
        <v>19121</v>
      </c>
      <c r="I4062" s="3" t="s">
        <v>21785</v>
      </c>
      <c r="J4062" s="3" t="str">
        <f>IF($B4062="SINAPI",IF(ISNUMBER(MATCH(Banco!$C4062,Analitico!$A:$A,0)),INDEX(Analitico!E:E,MATCH(Banco!$C4062,Analitico!$A:$A,0))&amp;"%",""),"")</f>
        <v>16,5366614%</v>
      </c>
      <c r="K4062" s="3" t="str">
        <f>IF($B4062="SINAPI",IF(ISNUMBER(MATCH(Banco!$C4062,Analitico!$A:$A,0)),INDEX(Analitico!F:F,MATCH(Banco!$C4062,Analitico!$A:$A,0))&amp;"%",""),"")</f>
        <v>%</v>
      </c>
    </row>
    <row r="4063" spans="1:11" ht="20.399999999999999" x14ac:dyDescent="0.2">
      <c r="A4063" s="1" t="str">
        <f t="shared" si="64"/>
        <v>SINAPI 89657</v>
      </c>
      <c r="B4063" s="3" t="s">
        <v>21783</v>
      </c>
      <c r="C4063" s="3" t="s">
        <v>4122</v>
      </c>
      <c r="D4063" s="2" t="s">
        <v>11865</v>
      </c>
      <c r="E4063" s="3" t="s">
        <v>15533</v>
      </c>
      <c r="F4063" s="66" t="s">
        <v>19122</v>
      </c>
      <c r="I4063" s="3" t="s">
        <v>21785</v>
      </c>
      <c r="J4063" s="3" t="str">
        <f>IF($B4063="SINAPI",IF(ISNUMBER(MATCH(Banco!$C4063,Analitico!$A:$A,0)),INDEX(Analitico!E:E,MATCH(Banco!$C4063,Analitico!$A:$A,0))&amp;"%",""),"")</f>
        <v>25,5216693%</v>
      </c>
      <c r="K4063" s="3" t="str">
        <f>IF($B4063="SINAPI",IF(ISNUMBER(MATCH(Banco!$C4063,Analitico!$A:$A,0)),INDEX(Analitico!F:F,MATCH(Banco!$C4063,Analitico!$A:$A,0))&amp;"%",""),"")</f>
        <v>%</v>
      </c>
    </row>
    <row r="4064" spans="1:11" ht="20.399999999999999" x14ac:dyDescent="0.2">
      <c r="A4064" s="1" t="str">
        <f t="shared" si="64"/>
        <v>SINAPI 89658</v>
      </c>
      <c r="B4064" s="3" t="s">
        <v>21783</v>
      </c>
      <c r="C4064" s="3" t="s">
        <v>4123</v>
      </c>
      <c r="D4064" s="2" t="s">
        <v>11866</v>
      </c>
      <c r="E4064" s="3" t="s">
        <v>15533</v>
      </c>
      <c r="F4064" s="66" t="s">
        <v>18690</v>
      </c>
      <c r="I4064" s="3" t="s">
        <v>21785</v>
      </c>
      <c r="J4064" s="3" t="str">
        <f>IF($B4064="SINAPI",IF(ISNUMBER(MATCH(Banco!$C4064,Analitico!$A:$A,0)),INDEX(Analitico!E:E,MATCH(Banco!$C4064,Analitico!$A:$A,0))&amp;"%",""),"")</f>
        <v>42,1107628%</v>
      </c>
      <c r="K4064" s="3" t="str">
        <f>IF($B4064="SINAPI",IF(ISNUMBER(MATCH(Banco!$C4064,Analitico!$A:$A,0)),INDEX(Analitico!F:F,MATCH(Banco!$C4064,Analitico!$A:$A,0))&amp;"%",""),"")</f>
        <v>%</v>
      </c>
    </row>
    <row r="4065" spans="1:11" ht="20.399999999999999" x14ac:dyDescent="0.2">
      <c r="A4065" s="1" t="str">
        <f t="shared" si="64"/>
        <v>SINAPI 89659</v>
      </c>
      <c r="B4065" s="3" t="s">
        <v>21783</v>
      </c>
      <c r="C4065" s="3" t="s">
        <v>4124</v>
      </c>
      <c r="D4065" s="2" t="s">
        <v>11867</v>
      </c>
      <c r="E4065" s="3" t="s">
        <v>15533</v>
      </c>
      <c r="F4065" s="66" t="s">
        <v>19123</v>
      </c>
      <c r="I4065" s="3" t="s">
        <v>21785</v>
      </c>
      <c r="J4065" s="3" t="str">
        <f>IF($B4065="SINAPI",IF(ISNUMBER(MATCH(Banco!$C4065,Analitico!$A:$A,0)),INDEX(Analitico!E:E,MATCH(Banco!$C4065,Analitico!$A:$A,0))&amp;"%",""),"")</f>
        <v>25,7179323%</v>
      </c>
      <c r="K4065" s="3" t="str">
        <f>IF($B4065="SINAPI",IF(ISNUMBER(MATCH(Banco!$C4065,Analitico!$A:$A,0)),INDEX(Analitico!F:F,MATCH(Banco!$C4065,Analitico!$A:$A,0))&amp;"%",""),"")</f>
        <v>%</v>
      </c>
    </row>
    <row r="4066" spans="1:11" ht="20.399999999999999" x14ac:dyDescent="0.2">
      <c r="A4066" s="1" t="str">
        <f t="shared" si="64"/>
        <v>SINAPI 89660</v>
      </c>
      <c r="B4066" s="3" t="s">
        <v>21783</v>
      </c>
      <c r="C4066" s="3" t="s">
        <v>4125</v>
      </c>
      <c r="D4066" s="2" t="s">
        <v>11868</v>
      </c>
      <c r="E4066" s="3" t="s">
        <v>15533</v>
      </c>
      <c r="F4066" s="66" t="s">
        <v>19124</v>
      </c>
      <c r="I4066" s="3" t="s">
        <v>21785</v>
      </c>
      <c r="J4066" s="3" t="str">
        <f>IF($B4066="SINAPI",IF(ISNUMBER(MATCH(Banco!$C4066,Analitico!$A:$A,0)),INDEX(Analitico!E:E,MATCH(Banco!$C4066,Analitico!$A:$A,0))&amp;"%",""),"")</f>
        <v>42,9887410%</v>
      </c>
      <c r="K4066" s="3" t="str">
        <f>IF($B4066="SINAPI",IF(ISNUMBER(MATCH(Banco!$C4066,Analitico!$A:$A,0)),INDEX(Analitico!F:F,MATCH(Banco!$C4066,Analitico!$A:$A,0))&amp;"%",""),"")</f>
        <v>%</v>
      </c>
    </row>
    <row r="4067" spans="1:11" ht="20.399999999999999" x14ac:dyDescent="0.2">
      <c r="A4067" s="1" t="str">
        <f t="shared" ref="A4067:A4130" si="65">CONCATENAR</f>
        <v>SINAPI 89661</v>
      </c>
      <c r="B4067" s="3" t="s">
        <v>21783</v>
      </c>
      <c r="C4067" s="3" t="s">
        <v>4126</v>
      </c>
      <c r="D4067" s="2" t="s">
        <v>11869</v>
      </c>
      <c r="E4067" s="3" t="s">
        <v>15533</v>
      </c>
      <c r="F4067" s="66" t="s">
        <v>19125</v>
      </c>
      <c r="I4067" s="3" t="s">
        <v>21785</v>
      </c>
      <c r="J4067" s="3" t="str">
        <f>IF($B4067="SINAPI",IF(ISNUMBER(MATCH(Banco!$C4067,Analitico!$A:$A,0)),INDEX(Analitico!E:E,MATCH(Banco!$C4067,Analitico!$A:$A,0))&amp;"%",""),"")</f>
        <v>19,4874274%</v>
      </c>
      <c r="K4067" s="3" t="str">
        <f>IF($B4067="SINAPI",IF(ISNUMBER(MATCH(Banco!$C4067,Analitico!$A:$A,0)),INDEX(Analitico!F:F,MATCH(Banco!$C4067,Analitico!$A:$A,0))&amp;"%",""),"")</f>
        <v>%</v>
      </c>
    </row>
    <row r="4068" spans="1:11" ht="20.399999999999999" x14ac:dyDescent="0.2">
      <c r="A4068" s="1" t="str">
        <f t="shared" si="65"/>
        <v>SINAPI 89662</v>
      </c>
      <c r="B4068" s="3" t="s">
        <v>21783</v>
      </c>
      <c r="C4068" s="3" t="s">
        <v>4127</v>
      </c>
      <c r="D4068" s="2" t="s">
        <v>11870</v>
      </c>
      <c r="E4068" s="3" t="s">
        <v>15533</v>
      </c>
      <c r="F4068" s="66" t="s">
        <v>19126</v>
      </c>
      <c r="I4068" s="3" t="s">
        <v>21785</v>
      </c>
      <c r="J4068" s="3" t="str">
        <f>IF($B4068="SINAPI",IF(ISNUMBER(MATCH(Banco!$C4068,Analitico!$A:$A,0)),INDEX(Analitico!E:E,MATCH(Banco!$C4068,Analitico!$A:$A,0))&amp;"%",""),"")</f>
        <v>13,6208853%</v>
      </c>
      <c r="K4068" s="3" t="str">
        <f>IF($B4068="SINAPI",IF(ISNUMBER(MATCH(Banco!$C4068,Analitico!$A:$A,0)),INDEX(Analitico!F:F,MATCH(Banco!$C4068,Analitico!$A:$A,0))&amp;"%",""),"")</f>
        <v>%</v>
      </c>
    </row>
    <row r="4069" spans="1:11" ht="20.399999999999999" x14ac:dyDescent="0.2">
      <c r="A4069" s="1" t="str">
        <f t="shared" si="65"/>
        <v>SINAPI 89663</v>
      </c>
      <c r="B4069" s="3" t="s">
        <v>21783</v>
      </c>
      <c r="C4069" s="3" t="s">
        <v>4128</v>
      </c>
      <c r="D4069" s="2" t="s">
        <v>11871</v>
      </c>
      <c r="E4069" s="3" t="s">
        <v>15533</v>
      </c>
      <c r="F4069" s="66" t="s">
        <v>19127</v>
      </c>
      <c r="I4069" s="3" t="s">
        <v>21785</v>
      </c>
      <c r="J4069" s="3" t="str">
        <f>IF($B4069="SINAPI",IF(ISNUMBER(MATCH(Banco!$C4069,Analitico!$A:$A,0)),INDEX(Analitico!E:E,MATCH(Banco!$C4069,Analitico!$A:$A,0))&amp;"%",""),"")</f>
        <v>15,6020131%</v>
      </c>
      <c r="K4069" s="3" t="str">
        <f>IF($B4069="SINAPI",IF(ISNUMBER(MATCH(Banco!$C4069,Analitico!$A:$A,0)),INDEX(Analitico!F:F,MATCH(Banco!$C4069,Analitico!$A:$A,0))&amp;"%",""),"")</f>
        <v>%</v>
      </c>
    </row>
    <row r="4070" spans="1:11" ht="20.399999999999999" x14ac:dyDescent="0.2">
      <c r="A4070" s="1" t="str">
        <f t="shared" si="65"/>
        <v>SINAPI 89664</v>
      </c>
      <c r="B4070" s="3" t="s">
        <v>21783</v>
      </c>
      <c r="C4070" s="3" t="s">
        <v>4129</v>
      </c>
      <c r="D4070" s="2" t="s">
        <v>11872</v>
      </c>
      <c r="E4070" s="3" t="s">
        <v>15533</v>
      </c>
      <c r="F4070" s="66" t="s">
        <v>19128</v>
      </c>
      <c r="I4070" s="3" t="s">
        <v>21785</v>
      </c>
      <c r="J4070" s="3" t="str">
        <f>IF($B4070="SINAPI",IF(ISNUMBER(MATCH(Banco!$C4070,Analitico!$A:$A,0)),INDEX(Analitico!E:E,MATCH(Banco!$C4070,Analitico!$A:$A,0))&amp;"%",""),"")</f>
        <v>25,8002560%</v>
      </c>
      <c r="K4070" s="3" t="str">
        <f>IF($B4070="SINAPI",IF(ISNUMBER(MATCH(Banco!$C4070,Analitico!$A:$A,0)),INDEX(Analitico!F:F,MATCH(Banco!$C4070,Analitico!$A:$A,0))&amp;"%",""),"")</f>
        <v>%</v>
      </c>
    </row>
    <row r="4071" spans="1:11" ht="20.399999999999999" x14ac:dyDescent="0.2">
      <c r="A4071" s="1" t="str">
        <f t="shared" si="65"/>
        <v>SINAPI 89666</v>
      </c>
      <c r="B4071" s="3" t="s">
        <v>21783</v>
      </c>
      <c r="C4071" s="3" t="s">
        <v>4130</v>
      </c>
      <c r="D4071" s="2" t="s">
        <v>11873</v>
      </c>
      <c r="E4071" s="3" t="s">
        <v>15533</v>
      </c>
      <c r="F4071" s="66" t="s">
        <v>19129</v>
      </c>
      <c r="I4071" s="3" t="s">
        <v>21785</v>
      </c>
      <c r="J4071" s="3" t="str">
        <f>IF($B4071="SINAPI",IF(ISNUMBER(MATCH(Banco!$C4071,Analitico!$A:$A,0)),INDEX(Analitico!E:E,MATCH(Banco!$C4071,Analitico!$A:$A,0))&amp;"%",""),"")</f>
        <v>47,4308300%</v>
      </c>
      <c r="K4071" s="3" t="str">
        <f>IF($B4071="SINAPI",IF(ISNUMBER(MATCH(Banco!$C4071,Analitico!$A:$A,0)),INDEX(Analitico!F:F,MATCH(Banco!$C4071,Analitico!$A:$A,0))&amp;"%",""),"")</f>
        <v>%</v>
      </c>
    </row>
    <row r="4072" spans="1:11" ht="20.399999999999999" x14ac:dyDescent="0.2">
      <c r="A4072" s="1" t="str">
        <f t="shared" si="65"/>
        <v>SINAPI 89667</v>
      </c>
      <c r="B4072" s="3" t="s">
        <v>21783</v>
      </c>
      <c r="C4072" s="3" t="s">
        <v>4131</v>
      </c>
      <c r="D4072" s="2" t="s">
        <v>11874</v>
      </c>
      <c r="E4072" s="3" t="s">
        <v>15533</v>
      </c>
      <c r="F4072" s="66" t="s">
        <v>19130</v>
      </c>
      <c r="I4072" s="3" t="s">
        <v>21785</v>
      </c>
      <c r="J4072" s="3" t="str">
        <f>IF($B4072="SINAPI",IF(ISNUMBER(MATCH(Banco!$C4072,Analitico!$A:$A,0)),INDEX(Analitico!E:E,MATCH(Banco!$C4072,Analitico!$A:$A,0))&amp;"%",""),"")</f>
        <v>12,9048843%</v>
      </c>
      <c r="K4072" s="3" t="str">
        <f>IF($B4072="SINAPI",IF(ISNUMBER(MATCH(Banco!$C4072,Analitico!$A:$A,0)),INDEX(Analitico!F:F,MATCH(Banco!$C4072,Analitico!$A:$A,0))&amp;"%",""),"")</f>
        <v>%</v>
      </c>
    </row>
    <row r="4073" spans="1:11" ht="20.399999999999999" x14ac:dyDescent="0.2">
      <c r="A4073" s="1" t="str">
        <f t="shared" si="65"/>
        <v>SINAPI 89668</v>
      </c>
      <c r="B4073" s="3" t="s">
        <v>21783</v>
      </c>
      <c r="C4073" s="3" t="s">
        <v>4132</v>
      </c>
      <c r="D4073" s="2" t="s">
        <v>11875</v>
      </c>
      <c r="E4073" s="3" t="s">
        <v>15533</v>
      </c>
      <c r="F4073" s="66" t="s">
        <v>18872</v>
      </c>
      <c r="I4073" s="3" t="s">
        <v>21785</v>
      </c>
      <c r="J4073" s="3" t="str">
        <f>IF($B4073="SINAPI",IF(ISNUMBER(MATCH(Banco!$C4073,Analitico!$A:$A,0)),INDEX(Analitico!E:E,MATCH(Banco!$C4073,Analitico!$A:$A,0))&amp;"%",""),"")</f>
        <v>15,4974237%</v>
      </c>
      <c r="K4073" s="3" t="str">
        <f>IF($B4073="SINAPI",IF(ISNUMBER(MATCH(Banco!$C4073,Analitico!$A:$A,0)),INDEX(Analitico!F:F,MATCH(Banco!$C4073,Analitico!$A:$A,0))&amp;"%",""),"")</f>
        <v>%</v>
      </c>
    </row>
    <row r="4074" spans="1:11" ht="20.399999999999999" x14ac:dyDescent="0.2">
      <c r="A4074" s="1" t="str">
        <f t="shared" si="65"/>
        <v>SINAPI 89669</v>
      </c>
      <c r="B4074" s="3" t="s">
        <v>21783</v>
      </c>
      <c r="C4074" s="3" t="s">
        <v>4133</v>
      </c>
      <c r="D4074" s="2" t="s">
        <v>11876</v>
      </c>
      <c r="E4074" s="3" t="s">
        <v>15533</v>
      </c>
      <c r="F4074" s="66" t="s">
        <v>19131</v>
      </c>
      <c r="I4074" s="3" t="s">
        <v>21785</v>
      </c>
      <c r="J4074" s="3" t="str">
        <f>IF($B4074="SINAPI",IF(ISNUMBER(MATCH(Banco!$C4074,Analitico!$A:$A,0)),INDEX(Analitico!E:E,MATCH(Banco!$C4074,Analitico!$A:$A,0))&amp;"%",""),"")</f>
        <v>25,1996167%</v>
      </c>
      <c r="K4074" s="3" t="str">
        <f>IF($B4074="SINAPI",IF(ISNUMBER(MATCH(Banco!$C4074,Analitico!$A:$A,0)),INDEX(Analitico!F:F,MATCH(Banco!$C4074,Analitico!$A:$A,0))&amp;"%",""),"")</f>
        <v>%</v>
      </c>
    </row>
    <row r="4075" spans="1:11" ht="20.399999999999999" x14ac:dyDescent="0.2">
      <c r="A4075" s="1" t="str">
        <f t="shared" si="65"/>
        <v>SINAPI 89670</v>
      </c>
      <c r="B4075" s="3" t="s">
        <v>21783</v>
      </c>
      <c r="C4075" s="3" t="s">
        <v>4134</v>
      </c>
      <c r="D4075" s="2" t="s">
        <v>11877</v>
      </c>
      <c r="E4075" s="3" t="s">
        <v>15533</v>
      </c>
      <c r="F4075" s="66" t="s">
        <v>16464</v>
      </c>
      <c r="I4075" s="3" t="s">
        <v>21785</v>
      </c>
      <c r="J4075" s="3" t="str">
        <f>IF($B4075="SINAPI",IF(ISNUMBER(MATCH(Banco!$C4075,Analitico!$A:$A,0)),INDEX(Analitico!E:E,MATCH(Banco!$C4075,Analitico!$A:$A,0))&amp;"%",""),"")</f>
        <v>34,4226579%</v>
      </c>
      <c r="K4075" s="3" t="str">
        <f>IF($B4075="SINAPI",IF(ISNUMBER(MATCH(Banco!$C4075,Analitico!$A:$A,0)),INDEX(Analitico!F:F,MATCH(Banco!$C4075,Analitico!$A:$A,0))&amp;"%",""),"")</f>
        <v>%</v>
      </c>
    </row>
    <row r="4076" spans="1:11" ht="20.399999999999999" x14ac:dyDescent="0.2">
      <c r="A4076" s="1" t="str">
        <f t="shared" si="65"/>
        <v>SINAPI 89671</v>
      </c>
      <c r="B4076" s="3" t="s">
        <v>21783</v>
      </c>
      <c r="C4076" s="3" t="s">
        <v>4135</v>
      </c>
      <c r="D4076" s="2" t="s">
        <v>11878</v>
      </c>
      <c r="E4076" s="3" t="s">
        <v>15533</v>
      </c>
      <c r="F4076" s="66" t="s">
        <v>19132</v>
      </c>
      <c r="I4076" s="3" t="s">
        <v>21785</v>
      </c>
      <c r="J4076" s="3" t="str">
        <f>IF($B4076="SINAPI",IF(ISNUMBER(MATCH(Banco!$C4076,Analitico!$A:$A,0)),INDEX(Analitico!E:E,MATCH(Banco!$C4076,Analitico!$A:$A,0))&amp;"%",""),"")</f>
        <v>19,4287121%</v>
      </c>
      <c r="K4076" s="3" t="str">
        <f>IF($B4076="SINAPI",IF(ISNUMBER(MATCH(Banco!$C4076,Analitico!$A:$A,0)),INDEX(Analitico!F:F,MATCH(Banco!$C4076,Analitico!$A:$A,0))&amp;"%",""),"")</f>
        <v>%</v>
      </c>
    </row>
    <row r="4077" spans="1:11" ht="20.399999999999999" x14ac:dyDescent="0.2">
      <c r="A4077" s="1" t="str">
        <f t="shared" si="65"/>
        <v>SINAPI 89672</v>
      </c>
      <c r="B4077" s="3" t="s">
        <v>21783</v>
      </c>
      <c r="C4077" s="3" t="s">
        <v>4136</v>
      </c>
      <c r="D4077" s="2" t="s">
        <v>11879</v>
      </c>
      <c r="E4077" s="3" t="s">
        <v>15533</v>
      </c>
      <c r="F4077" s="66" t="s">
        <v>19133</v>
      </c>
      <c r="I4077" s="3" t="s">
        <v>21785</v>
      </c>
      <c r="J4077" s="3" t="str">
        <f>IF($B4077="SINAPI",IF(ISNUMBER(MATCH(Banco!$C4077,Analitico!$A:$A,0)),INDEX(Analitico!E:E,MATCH(Banco!$C4077,Analitico!$A:$A,0))&amp;"%",""),"")</f>
        <v>22,1910112%</v>
      </c>
      <c r="K4077" s="3" t="str">
        <f>IF($B4077="SINAPI",IF(ISNUMBER(MATCH(Banco!$C4077,Analitico!$A:$A,0)),INDEX(Analitico!F:F,MATCH(Banco!$C4077,Analitico!$A:$A,0))&amp;"%",""),"")</f>
        <v>%</v>
      </c>
    </row>
    <row r="4078" spans="1:11" ht="20.399999999999999" x14ac:dyDescent="0.2">
      <c r="A4078" s="1" t="str">
        <f t="shared" si="65"/>
        <v>SINAPI 89673</v>
      </c>
      <c r="B4078" s="3" t="s">
        <v>21783</v>
      </c>
      <c r="C4078" s="3" t="s">
        <v>4137</v>
      </c>
      <c r="D4078" s="2" t="s">
        <v>11880</v>
      </c>
      <c r="E4078" s="3" t="s">
        <v>15533</v>
      </c>
      <c r="F4078" s="66" t="s">
        <v>18787</v>
      </c>
      <c r="I4078" s="3" t="s">
        <v>21785</v>
      </c>
      <c r="J4078" s="3" t="str">
        <f>IF($B4078="SINAPI",IF(ISNUMBER(MATCH(Banco!$C4078,Analitico!$A:$A,0)),INDEX(Analitico!E:E,MATCH(Banco!$C4078,Analitico!$A:$A,0))&amp;"%",""),"")</f>
        <v>20,0372208%</v>
      </c>
      <c r="K4078" s="3" t="str">
        <f>IF($B4078="SINAPI",IF(ISNUMBER(MATCH(Banco!$C4078,Analitico!$A:$A,0)),INDEX(Analitico!F:F,MATCH(Banco!$C4078,Analitico!$A:$A,0))&amp;"%",""),"")</f>
        <v>%</v>
      </c>
    </row>
    <row r="4079" spans="1:11" ht="20.399999999999999" x14ac:dyDescent="0.2">
      <c r="A4079" s="1" t="str">
        <f t="shared" si="65"/>
        <v>SINAPI 89674</v>
      </c>
      <c r="B4079" s="3" t="s">
        <v>21783</v>
      </c>
      <c r="C4079" s="3" t="s">
        <v>4138</v>
      </c>
      <c r="D4079" s="2" t="s">
        <v>11881</v>
      </c>
      <c r="E4079" s="3" t="s">
        <v>15533</v>
      </c>
      <c r="F4079" s="66" t="s">
        <v>19134</v>
      </c>
      <c r="I4079" s="3" t="s">
        <v>21785</v>
      </c>
      <c r="J4079" s="3" t="str">
        <f>IF($B4079="SINAPI",IF(ISNUMBER(MATCH(Banco!$C4079,Analitico!$A:$A,0)),INDEX(Analitico!E:E,MATCH(Banco!$C4079,Analitico!$A:$A,0))&amp;"%",""),"")</f>
        <v>17,6536312%</v>
      </c>
      <c r="K4079" s="3" t="str">
        <f>IF($B4079="SINAPI",IF(ISNUMBER(MATCH(Banco!$C4079,Analitico!$A:$A,0)),INDEX(Analitico!F:F,MATCH(Banco!$C4079,Analitico!$A:$A,0))&amp;"%",""),"")</f>
        <v>%</v>
      </c>
    </row>
    <row r="4080" spans="1:11" ht="20.399999999999999" x14ac:dyDescent="0.2">
      <c r="A4080" s="1" t="str">
        <f t="shared" si="65"/>
        <v>SINAPI 89675</v>
      </c>
      <c r="B4080" s="3" t="s">
        <v>21783</v>
      </c>
      <c r="C4080" s="3" t="s">
        <v>4139</v>
      </c>
      <c r="D4080" s="2" t="s">
        <v>11882</v>
      </c>
      <c r="E4080" s="3" t="s">
        <v>15533</v>
      </c>
      <c r="F4080" s="66" t="s">
        <v>19135</v>
      </c>
      <c r="I4080" s="3" t="s">
        <v>21785</v>
      </c>
      <c r="J4080" s="3" t="str">
        <f>IF($B4080="SINAPI",IF(ISNUMBER(MATCH(Banco!$C4080,Analitico!$A:$A,0)),INDEX(Analitico!E:E,MATCH(Banco!$C4080,Analitico!$A:$A,0))&amp;"%",""),"")</f>
        <v>12,4154209%</v>
      </c>
      <c r="K4080" s="3" t="str">
        <f>IF($B4080="SINAPI",IF(ISNUMBER(MATCH(Banco!$C4080,Analitico!$A:$A,0)),INDEX(Analitico!F:F,MATCH(Banco!$C4080,Analitico!$A:$A,0))&amp;"%",""),"")</f>
        <v>%</v>
      </c>
    </row>
    <row r="4081" spans="1:11" ht="20.399999999999999" x14ac:dyDescent="0.2">
      <c r="A4081" s="1" t="str">
        <f t="shared" si="65"/>
        <v>SINAPI 89676</v>
      </c>
      <c r="B4081" s="3" t="s">
        <v>21783</v>
      </c>
      <c r="C4081" s="3" t="s">
        <v>4140</v>
      </c>
      <c r="D4081" s="2" t="s">
        <v>11883</v>
      </c>
      <c r="E4081" s="3" t="s">
        <v>15533</v>
      </c>
      <c r="F4081" s="66" t="s">
        <v>19136</v>
      </c>
      <c r="I4081" s="3" t="s">
        <v>21785</v>
      </c>
      <c r="J4081" s="3" t="str">
        <f>IF($B4081="SINAPI",IF(ISNUMBER(MATCH(Banco!$C4081,Analitico!$A:$A,0)),INDEX(Analitico!E:E,MATCH(Banco!$C4081,Analitico!$A:$A,0))&amp;"%",""),"")</f>
        <v>14,4483085%</v>
      </c>
      <c r="K4081" s="3" t="str">
        <f>IF($B4081="SINAPI",IF(ISNUMBER(MATCH(Banco!$C4081,Analitico!$A:$A,0)),INDEX(Analitico!F:F,MATCH(Banco!$C4081,Analitico!$A:$A,0))&amp;"%",""),"")</f>
        <v>%</v>
      </c>
    </row>
    <row r="4082" spans="1:11" ht="20.399999999999999" x14ac:dyDescent="0.2">
      <c r="A4082" s="1" t="str">
        <f t="shared" si="65"/>
        <v>SINAPI 89677</v>
      </c>
      <c r="B4082" s="3" t="s">
        <v>21783</v>
      </c>
      <c r="C4082" s="3" t="s">
        <v>4141</v>
      </c>
      <c r="D4082" s="2" t="s">
        <v>11884</v>
      </c>
      <c r="E4082" s="3" t="s">
        <v>15533</v>
      </c>
      <c r="F4082" s="66" t="s">
        <v>18798</v>
      </c>
      <c r="I4082" s="3" t="s">
        <v>21785</v>
      </c>
      <c r="J4082" s="3" t="str">
        <f>IF($B4082="SINAPI",IF(ISNUMBER(MATCH(Banco!$C4082,Analitico!$A:$A,0)),INDEX(Analitico!E:E,MATCH(Banco!$C4082,Analitico!$A:$A,0))&amp;"%",""),"")</f>
        <v>19,3101498%</v>
      </c>
      <c r="K4082" s="3" t="str">
        <f>IF($B4082="SINAPI",IF(ISNUMBER(MATCH(Banco!$C4082,Analitico!$A:$A,0)),INDEX(Analitico!F:F,MATCH(Banco!$C4082,Analitico!$A:$A,0))&amp;"%",""),"")</f>
        <v>%</v>
      </c>
    </row>
    <row r="4083" spans="1:11" ht="20.399999999999999" x14ac:dyDescent="0.2">
      <c r="A4083" s="1" t="str">
        <f t="shared" si="65"/>
        <v>SINAPI 89678</v>
      </c>
      <c r="B4083" s="3" t="s">
        <v>21783</v>
      </c>
      <c r="C4083" s="3" t="s">
        <v>4142</v>
      </c>
      <c r="D4083" s="2" t="s">
        <v>11885</v>
      </c>
      <c r="E4083" s="3" t="s">
        <v>15533</v>
      </c>
      <c r="F4083" s="66" t="s">
        <v>16750</v>
      </c>
      <c r="I4083" s="3" t="s">
        <v>21785</v>
      </c>
      <c r="J4083" s="3" t="str">
        <f>IF($B4083="SINAPI",IF(ISNUMBER(MATCH(Banco!$C4083,Analitico!$A:$A,0)),INDEX(Analitico!E:E,MATCH(Banco!$C4083,Analitico!$A:$A,0))&amp;"%",""),"")</f>
        <v>37,1308016%</v>
      </c>
      <c r="K4083" s="3" t="str">
        <f>IF($B4083="SINAPI",IF(ISNUMBER(MATCH(Banco!$C4083,Analitico!$A:$A,0)),INDEX(Analitico!F:F,MATCH(Banco!$C4083,Analitico!$A:$A,0))&amp;"%",""),"")</f>
        <v>%</v>
      </c>
    </row>
    <row r="4084" spans="1:11" ht="20.399999999999999" x14ac:dyDescent="0.2">
      <c r="A4084" s="1" t="str">
        <f t="shared" si="65"/>
        <v>SINAPI 89679</v>
      </c>
      <c r="B4084" s="3" t="s">
        <v>21783</v>
      </c>
      <c r="C4084" s="3" t="s">
        <v>4143</v>
      </c>
      <c r="D4084" s="2" t="s">
        <v>11886</v>
      </c>
      <c r="E4084" s="3" t="s">
        <v>15533</v>
      </c>
      <c r="F4084" s="66" t="s">
        <v>19137</v>
      </c>
      <c r="I4084" s="3" t="s">
        <v>21785</v>
      </c>
      <c r="J4084" s="3" t="str">
        <f>IF($B4084="SINAPI",IF(ISNUMBER(MATCH(Banco!$C4084,Analitico!$A:$A,0)),INDEX(Analitico!E:E,MATCH(Banco!$C4084,Analitico!$A:$A,0))&amp;"%",""),"")</f>
        <v>12,4942833%</v>
      </c>
      <c r="K4084" s="3" t="str">
        <f>IF($B4084="SINAPI",IF(ISNUMBER(MATCH(Banco!$C4084,Analitico!$A:$A,0)),INDEX(Analitico!F:F,MATCH(Banco!$C4084,Analitico!$A:$A,0))&amp;"%",""),"")</f>
        <v>%</v>
      </c>
    </row>
    <row r="4085" spans="1:11" ht="20.399999999999999" x14ac:dyDescent="0.2">
      <c r="A4085" s="1" t="str">
        <f t="shared" si="65"/>
        <v>SINAPI 89680</v>
      </c>
      <c r="B4085" s="3" t="s">
        <v>21783</v>
      </c>
      <c r="C4085" s="3" t="s">
        <v>4144</v>
      </c>
      <c r="D4085" s="2" t="s">
        <v>11887</v>
      </c>
      <c r="E4085" s="3" t="s">
        <v>15533</v>
      </c>
      <c r="F4085" s="66" t="s">
        <v>19138</v>
      </c>
      <c r="I4085" s="3" t="s">
        <v>21785</v>
      </c>
      <c r="J4085" s="3" t="str">
        <f>IF($B4085="SINAPI",IF(ISNUMBER(MATCH(Banco!$C4085,Analitico!$A:$A,0)),INDEX(Analitico!E:E,MATCH(Banco!$C4085,Analitico!$A:$A,0))&amp;"%",""),"")</f>
        <v>26,6539742%</v>
      </c>
      <c r="K4085" s="3" t="str">
        <f>IF($B4085="SINAPI",IF(ISNUMBER(MATCH(Banco!$C4085,Analitico!$A:$A,0)),INDEX(Analitico!F:F,MATCH(Banco!$C4085,Analitico!$A:$A,0))&amp;"%",""),"")</f>
        <v>%</v>
      </c>
    </row>
    <row r="4086" spans="1:11" ht="20.399999999999999" x14ac:dyDescent="0.2">
      <c r="A4086" s="1" t="str">
        <f t="shared" si="65"/>
        <v>SINAPI 89681</v>
      </c>
      <c r="B4086" s="3" t="s">
        <v>21783</v>
      </c>
      <c r="C4086" s="3" t="s">
        <v>4145</v>
      </c>
      <c r="D4086" s="2" t="s">
        <v>11888</v>
      </c>
      <c r="E4086" s="3" t="s">
        <v>15533</v>
      </c>
      <c r="F4086" s="66" t="s">
        <v>16507</v>
      </c>
      <c r="I4086" s="3" t="s">
        <v>21785</v>
      </c>
      <c r="J4086" s="3" t="str">
        <f>IF($B4086="SINAPI",IF(ISNUMBER(MATCH(Banco!$C4086,Analitico!$A:$A,0)),INDEX(Analitico!E:E,MATCH(Banco!$C4086,Analitico!$A:$A,0))&amp;"%",""),"")</f>
        <v>13,4935536%</v>
      </c>
      <c r="K4086" s="3" t="str">
        <f>IF($B4086="SINAPI",IF(ISNUMBER(MATCH(Banco!$C4086,Analitico!$A:$A,0)),INDEX(Analitico!F:F,MATCH(Banco!$C4086,Analitico!$A:$A,0))&amp;"%",""),"")</f>
        <v>%</v>
      </c>
    </row>
    <row r="4087" spans="1:11" ht="20.399999999999999" x14ac:dyDescent="0.2">
      <c r="A4087" s="1" t="str">
        <f t="shared" si="65"/>
        <v>SINAPI 89682</v>
      </c>
      <c r="B4087" s="3" t="s">
        <v>21783</v>
      </c>
      <c r="C4087" s="3" t="s">
        <v>4146</v>
      </c>
      <c r="D4087" s="2" t="s">
        <v>11889</v>
      </c>
      <c r="E4087" s="3" t="s">
        <v>15533</v>
      </c>
      <c r="F4087" s="66" t="s">
        <v>15669</v>
      </c>
      <c r="I4087" s="3" t="s">
        <v>21785</v>
      </c>
      <c r="J4087" s="3" t="str">
        <f>IF($B4087="SINAPI",IF(ISNUMBER(MATCH(Banco!$C4087,Analitico!$A:$A,0)),INDEX(Analitico!E:E,MATCH(Banco!$C4087,Analitico!$A:$A,0))&amp;"%",""),"")</f>
        <v>19,8793042%</v>
      </c>
      <c r="K4087" s="3" t="str">
        <f>IF($B4087="SINAPI",IF(ISNUMBER(MATCH(Banco!$C4087,Analitico!$A:$A,0)),INDEX(Analitico!F:F,MATCH(Banco!$C4087,Analitico!$A:$A,0))&amp;"%",""),"")</f>
        <v>%</v>
      </c>
    </row>
    <row r="4088" spans="1:11" ht="20.399999999999999" x14ac:dyDescent="0.2">
      <c r="A4088" s="1" t="str">
        <f t="shared" si="65"/>
        <v>SINAPI 89683</v>
      </c>
      <c r="B4088" s="3" t="s">
        <v>21783</v>
      </c>
      <c r="C4088" s="3" t="s">
        <v>4147</v>
      </c>
      <c r="D4088" s="2" t="s">
        <v>11890</v>
      </c>
      <c r="E4088" s="3" t="s">
        <v>15533</v>
      </c>
      <c r="F4088" s="66" t="s">
        <v>19139</v>
      </c>
      <c r="I4088" s="3" t="s">
        <v>21785</v>
      </c>
      <c r="J4088" s="3" t="str">
        <f>IF($B4088="SINAPI",IF(ISNUMBER(MATCH(Banco!$C4088,Analitico!$A:$A,0)),INDEX(Analitico!E:E,MATCH(Banco!$C4088,Analitico!$A:$A,0))&amp;"%",""),"")</f>
        <v>5,5659685%</v>
      </c>
      <c r="K4088" s="3" t="str">
        <f>IF($B4088="SINAPI",IF(ISNUMBER(MATCH(Banco!$C4088,Analitico!$A:$A,0)),INDEX(Analitico!F:F,MATCH(Banco!$C4088,Analitico!$A:$A,0))&amp;"%",""),"")</f>
        <v>%</v>
      </c>
    </row>
    <row r="4089" spans="1:11" ht="20.399999999999999" x14ac:dyDescent="0.2">
      <c r="A4089" s="1" t="str">
        <f t="shared" si="65"/>
        <v>SINAPI 89684</v>
      </c>
      <c r="B4089" s="3" t="s">
        <v>21783</v>
      </c>
      <c r="C4089" s="3" t="s">
        <v>4148</v>
      </c>
      <c r="D4089" s="2" t="s">
        <v>11891</v>
      </c>
      <c r="E4089" s="3" t="s">
        <v>15533</v>
      </c>
      <c r="F4089" s="66" t="s">
        <v>19140</v>
      </c>
      <c r="I4089" s="3" t="s">
        <v>21785</v>
      </c>
      <c r="J4089" s="3" t="str">
        <f>IF($B4089="SINAPI",IF(ISNUMBER(MATCH(Banco!$C4089,Analitico!$A:$A,0)),INDEX(Analitico!E:E,MATCH(Banco!$C4089,Analitico!$A:$A,0))&amp;"%",""),"")</f>
        <v>14,5719489%</v>
      </c>
      <c r="K4089" s="3" t="str">
        <f>IF($B4089="SINAPI",IF(ISNUMBER(MATCH(Banco!$C4089,Analitico!$A:$A,0)),INDEX(Analitico!F:F,MATCH(Banco!$C4089,Analitico!$A:$A,0))&amp;"%",""),"")</f>
        <v>%</v>
      </c>
    </row>
    <row r="4090" spans="1:11" ht="20.399999999999999" x14ac:dyDescent="0.2">
      <c r="A4090" s="1" t="str">
        <f t="shared" si="65"/>
        <v>SINAPI 89685</v>
      </c>
      <c r="B4090" s="3" t="s">
        <v>21783</v>
      </c>
      <c r="C4090" s="3" t="s">
        <v>4149</v>
      </c>
      <c r="D4090" s="2" t="s">
        <v>11892</v>
      </c>
      <c r="E4090" s="3" t="s">
        <v>15533</v>
      </c>
      <c r="F4090" s="66" t="s">
        <v>19141</v>
      </c>
      <c r="I4090" s="3" t="s">
        <v>21785</v>
      </c>
      <c r="J4090" s="3" t="str">
        <f>IF($B4090="SINAPI",IF(ISNUMBER(MATCH(Banco!$C4090,Analitico!$A:$A,0)),INDEX(Analitico!E:E,MATCH(Banco!$C4090,Analitico!$A:$A,0))&amp;"%",""),"")</f>
        <v>18,2875840%</v>
      </c>
      <c r="K4090" s="3" t="str">
        <f>IF($B4090="SINAPI",IF(ISNUMBER(MATCH(Banco!$C4090,Analitico!$A:$A,0)),INDEX(Analitico!F:F,MATCH(Banco!$C4090,Analitico!$A:$A,0))&amp;"%",""),"")</f>
        <v>%</v>
      </c>
    </row>
    <row r="4091" spans="1:11" ht="20.399999999999999" x14ac:dyDescent="0.2">
      <c r="A4091" s="1" t="str">
        <f t="shared" si="65"/>
        <v>SINAPI 89686</v>
      </c>
      <c r="B4091" s="3" t="s">
        <v>21783</v>
      </c>
      <c r="C4091" s="3" t="s">
        <v>4150</v>
      </c>
      <c r="D4091" s="2" t="s">
        <v>11893</v>
      </c>
      <c r="E4091" s="3" t="s">
        <v>15533</v>
      </c>
      <c r="F4091" s="66" t="s">
        <v>19142</v>
      </c>
      <c r="I4091" s="3" t="s">
        <v>21785</v>
      </c>
      <c r="J4091" s="3" t="str">
        <f>IF($B4091="SINAPI",IF(ISNUMBER(MATCH(Banco!$C4091,Analitico!$A:$A,0)),INDEX(Analitico!E:E,MATCH(Banco!$C4091,Analitico!$A:$A,0))&amp;"%",""),"")</f>
        <v>11,3341698%</v>
      </c>
      <c r="K4091" s="3" t="str">
        <f>IF($B4091="SINAPI",IF(ISNUMBER(MATCH(Banco!$C4091,Analitico!$A:$A,0)),INDEX(Analitico!F:F,MATCH(Banco!$C4091,Analitico!$A:$A,0))&amp;"%",""),"")</f>
        <v>%</v>
      </c>
    </row>
    <row r="4092" spans="1:11" ht="20.399999999999999" x14ac:dyDescent="0.2">
      <c r="A4092" s="1" t="str">
        <f t="shared" si="65"/>
        <v>SINAPI 89687</v>
      </c>
      <c r="B4092" s="3" t="s">
        <v>21783</v>
      </c>
      <c r="C4092" s="3" t="s">
        <v>4151</v>
      </c>
      <c r="D4092" s="2" t="s">
        <v>11894</v>
      </c>
      <c r="E4092" s="3" t="s">
        <v>15533</v>
      </c>
      <c r="F4092" s="66" t="s">
        <v>19143</v>
      </c>
      <c r="I4092" s="3" t="s">
        <v>21785</v>
      </c>
      <c r="J4092" s="3" t="str">
        <f>IF($B4092="SINAPI",IF(ISNUMBER(MATCH(Banco!$C4092,Analitico!$A:$A,0)),INDEX(Analitico!E:E,MATCH(Banco!$C4092,Analitico!$A:$A,0))&amp;"%",""),"")</f>
        <v>21,0768908%</v>
      </c>
      <c r="K4092" s="3" t="str">
        <f>IF($B4092="SINAPI",IF(ISNUMBER(MATCH(Banco!$C4092,Analitico!$A:$A,0)),INDEX(Analitico!F:F,MATCH(Banco!$C4092,Analitico!$A:$A,0))&amp;"%",""),"")</f>
        <v>%</v>
      </c>
    </row>
    <row r="4093" spans="1:11" ht="20.399999999999999" x14ac:dyDescent="0.2">
      <c r="A4093" s="1" t="str">
        <f t="shared" si="65"/>
        <v>SINAPI 89689</v>
      </c>
      <c r="B4093" s="3" t="s">
        <v>21783</v>
      </c>
      <c r="C4093" s="3" t="s">
        <v>4152</v>
      </c>
      <c r="D4093" s="2" t="s">
        <v>11895</v>
      </c>
      <c r="E4093" s="3" t="s">
        <v>15533</v>
      </c>
      <c r="F4093" s="66" t="s">
        <v>19144</v>
      </c>
      <c r="I4093" s="3" t="s">
        <v>21785</v>
      </c>
      <c r="J4093" s="3" t="str">
        <f>IF($B4093="SINAPI",IF(ISNUMBER(MATCH(Banco!$C4093,Analitico!$A:$A,0)),INDEX(Analitico!E:E,MATCH(Banco!$C4093,Analitico!$A:$A,0))&amp;"%",""),"")</f>
        <v>15,8458244%</v>
      </c>
      <c r="K4093" s="3" t="str">
        <f>IF($B4093="SINAPI",IF(ISNUMBER(MATCH(Banco!$C4093,Analitico!$A:$A,0)),INDEX(Analitico!F:F,MATCH(Banco!$C4093,Analitico!$A:$A,0))&amp;"%",""),"")</f>
        <v>%</v>
      </c>
    </row>
    <row r="4094" spans="1:11" ht="20.399999999999999" x14ac:dyDescent="0.2">
      <c r="A4094" s="1" t="str">
        <f t="shared" si="65"/>
        <v>SINAPI 89690</v>
      </c>
      <c r="B4094" s="3" t="s">
        <v>21783</v>
      </c>
      <c r="C4094" s="3" t="s">
        <v>4153</v>
      </c>
      <c r="D4094" s="2" t="s">
        <v>11896</v>
      </c>
      <c r="E4094" s="3" t="s">
        <v>15533</v>
      </c>
      <c r="F4094" s="66" t="s">
        <v>19145</v>
      </c>
      <c r="I4094" s="3" t="s">
        <v>21785</v>
      </c>
      <c r="J4094" s="3" t="str">
        <f>IF($B4094="SINAPI",IF(ISNUMBER(MATCH(Banco!$C4094,Analitico!$A:$A,0)),INDEX(Analitico!E:E,MATCH(Banco!$C4094,Analitico!$A:$A,0))&amp;"%",""),"")</f>
        <v>19,5474777%</v>
      </c>
      <c r="K4094" s="3" t="str">
        <f>IF($B4094="SINAPI",IF(ISNUMBER(MATCH(Banco!$C4094,Analitico!$A:$A,0)),INDEX(Analitico!F:F,MATCH(Banco!$C4094,Analitico!$A:$A,0))&amp;"%",""),"")</f>
        <v>%</v>
      </c>
    </row>
    <row r="4095" spans="1:11" x14ac:dyDescent="0.2">
      <c r="A4095" s="1" t="str">
        <f t="shared" si="65"/>
        <v>SINAPI 89691</v>
      </c>
      <c r="B4095" s="3" t="s">
        <v>21783</v>
      </c>
      <c r="C4095" s="3" t="s">
        <v>4154</v>
      </c>
      <c r="D4095" s="2" t="s">
        <v>11897</v>
      </c>
      <c r="E4095" s="3" t="s">
        <v>15533</v>
      </c>
      <c r="F4095" s="66" t="s">
        <v>16981</v>
      </c>
      <c r="I4095" s="3" t="s">
        <v>21785</v>
      </c>
      <c r="J4095" s="3" t="str">
        <f>IF($B4095="SINAPI",IF(ISNUMBER(MATCH(Banco!$C4095,Analitico!$A:$A,0)),INDEX(Analitico!E:E,MATCH(Banco!$C4095,Analitico!$A:$A,0))&amp;"%",""),"")</f>
        <v>47,2942920%</v>
      </c>
      <c r="K4095" s="3" t="str">
        <f>IF($B4095="SINAPI",IF(ISNUMBER(MATCH(Banco!$C4095,Analitico!$A:$A,0)),INDEX(Analitico!F:F,MATCH(Banco!$C4095,Analitico!$A:$A,0))&amp;"%",""),"")</f>
        <v>%</v>
      </c>
    </row>
    <row r="4096" spans="1:11" ht="20.399999999999999" x14ac:dyDescent="0.2">
      <c r="A4096" s="1" t="str">
        <f t="shared" si="65"/>
        <v>SINAPI 89692</v>
      </c>
      <c r="B4096" s="3" t="s">
        <v>21783</v>
      </c>
      <c r="C4096" s="3" t="s">
        <v>4155</v>
      </c>
      <c r="D4096" s="2" t="s">
        <v>11898</v>
      </c>
      <c r="E4096" s="3" t="s">
        <v>15533</v>
      </c>
      <c r="F4096" s="66" t="s">
        <v>19146</v>
      </c>
      <c r="I4096" s="3" t="s">
        <v>21785</v>
      </c>
      <c r="J4096" s="3" t="str">
        <f>IF($B4096="SINAPI",IF(ISNUMBER(MATCH(Banco!$C4096,Analitico!$A:$A,0)),INDEX(Analitico!E:E,MATCH(Banco!$C4096,Analitico!$A:$A,0))&amp;"%",""),"")</f>
        <v>15,3294338%</v>
      </c>
      <c r="K4096" s="3" t="str">
        <f>IF($B4096="SINAPI",IF(ISNUMBER(MATCH(Banco!$C4096,Analitico!$A:$A,0)),INDEX(Analitico!F:F,MATCH(Banco!$C4096,Analitico!$A:$A,0))&amp;"%",""),"")</f>
        <v>%</v>
      </c>
    </row>
    <row r="4097" spans="1:11" ht="20.399999999999999" x14ac:dyDescent="0.2">
      <c r="A4097" s="1" t="str">
        <f t="shared" si="65"/>
        <v>SINAPI 89693</v>
      </c>
      <c r="B4097" s="3" t="s">
        <v>21783</v>
      </c>
      <c r="C4097" s="3" t="s">
        <v>4156</v>
      </c>
      <c r="D4097" s="2" t="s">
        <v>11899</v>
      </c>
      <c r="E4097" s="3" t="s">
        <v>15533</v>
      </c>
      <c r="F4097" s="66" t="s">
        <v>19147</v>
      </c>
      <c r="I4097" s="3" t="s">
        <v>21785</v>
      </c>
      <c r="J4097" s="3" t="str">
        <f>IF($B4097="SINAPI",IF(ISNUMBER(MATCH(Banco!$C4097,Analitico!$A:$A,0)),INDEX(Analitico!E:E,MATCH(Banco!$C4097,Analitico!$A:$A,0))&amp;"%",""),"")</f>
        <v>22,0440602%</v>
      </c>
      <c r="K4097" s="3" t="str">
        <f>IF($B4097="SINAPI",IF(ISNUMBER(MATCH(Banco!$C4097,Analitico!$A:$A,0)),INDEX(Analitico!F:F,MATCH(Banco!$C4097,Analitico!$A:$A,0))&amp;"%",""),"")</f>
        <v>%</v>
      </c>
    </row>
    <row r="4098" spans="1:11" ht="20.399999999999999" x14ac:dyDescent="0.2">
      <c r="A4098" s="1" t="str">
        <f t="shared" si="65"/>
        <v>SINAPI 89694</v>
      </c>
      <c r="B4098" s="3" t="s">
        <v>21783</v>
      </c>
      <c r="C4098" s="3" t="s">
        <v>4157</v>
      </c>
      <c r="D4098" s="2" t="s">
        <v>11900</v>
      </c>
      <c r="E4098" s="3" t="s">
        <v>15533</v>
      </c>
      <c r="F4098" s="66" t="s">
        <v>19148</v>
      </c>
      <c r="I4098" s="3" t="s">
        <v>21785</v>
      </c>
      <c r="J4098" s="3" t="str">
        <f>IF($B4098="SINAPI",IF(ISNUMBER(MATCH(Banco!$C4098,Analitico!$A:$A,0)),INDEX(Analitico!E:E,MATCH(Banco!$C4098,Analitico!$A:$A,0))&amp;"%",""),"")</f>
        <v>34,1541755%</v>
      </c>
      <c r="K4098" s="3" t="str">
        <f>IF($B4098="SINAPI",IF(ISNUMBER(MATCH(Banco!$C4098,Analitico!$A:$A,0)),INDEX(Analitico!F:F,MATCH(Banco!$C4098,Analitico!$A:$A,0))&amp;"%",""),"")</f>
        <v>%</v>
      </c>
    </row>
    <row r="4099" spans="1:11" ht="20.399999999999999" x14ac:dyDescent="0.2">
      <c r="A4099" s="1" t="str">
        <f t="shared" si="65"/>
        <v>SINAPI 89695</v>
      </c>
      <c r="B4099" s="3" t="s">
        <v>21783</v>
      </c>
      <c r="C4099" s="3" t="s">
        <v>4158</v>
      </c>
      <c r="D4099" s="2" t="s">
        <v>11901</v>
      </c>
      <c r="E4099" s="3" t="s">
        <v>15533</v>
      </c>
      <c r="F4099" s="66" t="s">
        <v>19149</v>
      </c>
      <c r="I4099" s="3" t="s">
        <v>21785</v>
      </c>
      <c r="J4099" s="3" t="str">
        <f>IF($B4099="SINAPI",IF(ISNUMBER(MATCH(Banco!$C4099,Analitico!$A:$A,0)),INDEX(Analitico!E:E,MATCH(Banco!$C4099,Analitico!$A:$A,0))&amp;"%",""),"")</f>
        <v>39,1651319%</v>
      </c>
      <c r="K4099" s="3" t="str">
        <f>IF($B4099="SINAPI",IF(ISNUMBER(MATCH(Banco!$C4099,Analitico!$A:$A,0)),INDEX(Analitico!F:F,MATCH(Banco!$C4099,Analitico!$A:$A,0))&amp;"%",""),"")</f>
        <v>%</v>
      </c>
    </row>
    <row r="4100" spans="1:11" ht="20.399999999999999" x14ac:dyDescent="0.2">
      <c r="A4100" s="1" t="str">
        <f t="shared" si="65"/>
        <v>SINAPI 89696</v>
      </c>
      <c r="B4100" s="3" t="s">
        <v>21783</v>
      </c>
      <c r="C4100" s="3" t="s">
        <v>4159</v>
      </c>
      <c r="D4100" s="2" t="s">
        <v>11902</v>
      </c>
      <c r="E4100" s="3" t="s">
        <v>15533</v>
      </c>
      <c r="F4100" s="66" t="s">
        <v>19150</v>
      </c>
      <c r="I4100" s="3" t="s">
        <v>21785</v>
      </c>
      <c r="J4100" s="3" t="str">
        <f>IF($B4100="SINAPI",IF(ISNUMBER(MATCH(Banco!$C4100,Analitico!$A:$A,0)),INDEX(Analitico!E:E,MATCH(Banco!$C4100,Analitico!$A:$A,0))&amp;"%",""),"")</f>
        <v>18,3293745%</v>
      </c>
      <c r="K4100" s="3" t="str">
        <f>IF($B4100="SINAPI",IF(ISNUMBER(MATCH(Banco!$C4100,Analitico!$A:$A,0)),INDEX(Analitico!F:F,MATCH(Banco!$C4100,Analitico!$A:$A,0))&amp;"%",""),"")</f>
        <v>%</v>
      </c>
    </row>
    <row r="4101" spans="1:11" x14ac:dyDescent="0.2">
      <c r="A4101" s="1" t="str">
        <f t="shared" si="65"/>
        <v>SINAPI 89697</v>
      </c>
      <c r="B4101" s="3" t="s">
        <v>21783</v>
      </c>
      <c r="C4101" s="3" t="s">
        <v>4160</v>
      </c>
      <c r="D4101" s="2" t="s">
        <v>11903</v>
      </c>
      <c r="E4101" s="3" t="s">
        <v>15533</v>
      </c>
      <c r="F4101" s="66" t="s">
        <v>16457</v>
      </c>
      <c r="I4101" s="3" t="s">
        <v>21785</v>
      </c>
      <c r="J4101" s="3" t="str">
        <f>IF($B4101="SINAPI",IF(ISNUMBER(MATCH(Banco!$C4101,Analitico!$A:$A,0)),INDEX(Analitico!E:E,MATCH(Banco!$C4101,Analitico!$A:$A,0))&amp;"%",""),"")</f>
        <v>45,5211267%</v>
      </c>
      <c r="K4101" s="3" t="str">
        <f>IF($B4101="SINAPI",IF(ISNUMBER(MATCH(Banco!$C4101,Analitico!$A:$A,0)),INDEX(Analitico!F:F,MATCH(Banco!$C4101,Analitico!$A:$A,0))&amp;"%",""),"")</f>
        <v>%</v>
      </c>
    </row>
    <row r="4102" spans="1:11" ht="20.399999999999999" x14ac:dyDescent="0.2">
      <c r="A4102" s="1" t="str">
        <f t="shared" si="65"/>
        <v>SINAPI 89698</v>
      </c>
      <c r="B4102" s="3" t="s">
        <v>21783</v>
      </c>
      <c r="C4102" s="3" t="s">
        <v>4161</v>
      </c>
      <c r="D4102" s="2" t="s">
        <v>11904</v>
      </c>
      <c r="E4102" s="3" t="s">
        <v>15533</v>
      </c>
      <c r="F4102" s="66" t="s">
        <v>19151</v>
      </c>
      <c r="I4102" s="3" t="s">
        <v>21785</v>
      </c>
      <c r="J4102" s="3" t="str">
        <f>IF($B4102="SINAPI",IF(ISNUMBER(MATCH(Banco!$C4102,Analitico!$A:$A,0)),INDEX(Analitico!E:E,MATCH(Banco!$C4102,Analitico!$A:$A,0))&amp;"%",""),"")</f>
        <v>11,6804855%</v>
      </c>
      <c r="K4102" s="3" t="str">
        <f>IF($B4102="SINAPI",IF(ISNUMBER(MATCH(Banco!$C4102,Analitico!$A:$A,0)),INDEX(Analitico!F:F,MATCH(Banco!$C4102,Analitico!$A:$A,0))&amp;"%",""),"")</f>
        <v>%</v>
      </c>
    </row>
    <row r="4103" spans="1:11" ht="20.399999999999999" x14ac:dyDescent="0.2">
      <c r="A4103" s="1" t="str">
        <f t="shared" si="65"/>
        <v>SINAPI 89699</v>
      </c>
      <c r="B4103" s="3" t="s">
        <v>21783</v>
      </c>
      <c r="C4103" s="3" t="s">
        <v>4162</v>
      </c>
      <c r="D4103" s="2" t="s">
        <v>11905</v>
      </c>
      <c r="E4103" s="3" t="s">
        <v>15533</v>
      </c>
      <c r="F4103" s="66" t="s">
        <v>19152</v>
      </c>
      <c r="I4103" s="3" t="s">
        <v>21785</v>
      </c>
      <c r="J4103" s="3" t="str">
        <f>IF($B4103="SINAPI",IF(ISNUMBER(MATCH(Banco!$C4103,Analitico!$A:$A,0)),INDEX(Analitico!E:E,MATCH(Banco!$C4103,Analitico!$A:$A,0))&amp;"%",""),"")</f>
        <v>13,2330572%</v>
      </c>
      <c r="K4103" s="3" t="str">
        <f>IF($B4103="SINAPI",IF(ISNUMBER(MATCH(Banco!$C4103,Analitico!$A:$A,0)),INDEX(Analitico!F:F,MATCH(Banco!$C4103,Analitico!$A:$A,0))&amp;"%",""),"")</f>
        <v>%</v>
      </c>
    </row>
    <row r="4104" spans="1:11" ht="20.399999999999999" x14ac:dyDescent="0.2">
      <c r="A4104" s="1" t="str">
        <f t="shared" si="65"/>
        <v>SINAPI 89700</v>
      </c>
      <c r="B4104" s="3" t="s">
        <v>21783</v>
      </c>
      <c r="C4104" s="3" t="s">
        <v>4163</v>
      </c>
      <c r="D4104" s="2" t="s">
        <v>11906</v>
      </c>
      <c r="E4104" s="3" t="s">
        <v>15533</v>
      </c>
      <c r="F4104" s="66" t="s">
        <v>19153</v>
      </c>
      <c r="I4104" s="3" t="s">
        <v>21785</v>
      </c>
      <c r="J4104" s="3" t="str">
        <f>IF($B4104="SINAPI",IF(ISNUMBER(MATCH(Banco!$C4104,Analitico!$A:$A,0)),INDEX(Analitico!E:E,MATCH(Banco!$C4104,Analitico!$A:$A,0))&amp;"%",""),"")</f>
        <v>33,6596736%</v>
      </c>
      <c r="K4104" s="3" t="str">
        <f>IF($B4104="SINAPI",IF(ISNUMBER(MATCH(Banco!$C4104,Analitico!$A:$A,0)),INDEX(Analitico!F:F,MATCH(Banco!$C4104,Analitico!$A:$A,0))&amp;"%",""),"")</f>
        <v>%</v>
      </c>
    </row>
    <row r="4105" spans="1:11" ht="20.399999999999999" x14ac:dyDescent="0.2">
      <c r="A4105" s="1" t="str">
        <f t="shared" si="65"/>
        <v>SINAPI 89701</v>
      </c>
      <c r="B4105" s="3" t="s">
        <v>21783</v>
      </c>
      <c r="C4105" s="3" t="s">
        <v>4164</v>
      </c>
      <c r="D4105" s="2" t="s">
        <v>11907</v>
      </c>
      <c r="E4105" s="3" t="s">
        <v>15533</v>
      </c>
      <c r="F4105" s="66" t="s">
        <v>19154</v>
      </c>
      <c r="I4105" s="3" t="s">
        <v>21785</v>
      </c>
      <c r="J4105" s="3" t="str">
        <f>IF($B4105="SINAPI",IF(ISNUMBER(MATCH(Banco!$C4105,Analitico!$A:$A,0)),INDEX(Analitico!E:E,MATCH(Banco!$C4105,Analitico!$A:$A,0))&amp;"%",""),"")</f>
        <v>15,6037681%</v>
      </c>
      <c r="K4105" s="3" t="str">
        <f>IF($B4105="SINAPI",IF(ISNUMBER(MATCH(Banco!$C4105,Analitico!$A:$A,0)),INDEX(Analitico!F:F,MATCH(Banco!$C4105,Analitico!$A:$A,0))&amp;"%",""),"")</f>
        <v>%</v>
      </c>
    </row>
    <row r="4106" spans="1:11" ht="20.399999999999999" x14ac:dyDescent="0.2">
      <c r="A4106" s="1" t="str">
        <f t="shared" si="65"/>
        <v>SINAPI 89702</v>
      </c>
      <c r="B4106" s="3" t="s">
        <v>21783</v>
      </c>
      <c r="C4106" s="3" t="s">
        <v>4165</v>
      </c>
      <c r="D4106" s="2" t="s">
        <v>11908</v>
      </c>
      <c r="E4106" s="3" t="s">
        <v>15533</v>
      </c>
      <c r="F4106" s="66" t="s">
        <v>18241</v>
      </c>
      <c r="I4106" s="3" t="s">
        <v>21785</v>
      </c>
      <c r="J4106" s="3" t="str">
        <f>IF($B4106="SINAPI",IF(ISNUMBER(MATCH(Banco!$C4106,Analitico!$A:$A,0)),INDEX(Analitico!E:E,MATCH(Banco!$C4106,Analitico!$A:$A,0))&amp;"%",""),"")</f>
        <v>38,2033096%</v>
      </c>
      <c r="K4106" s="3" t="str">
        <f>IF($B4106="SINAPI",IF(ISNUMBER(MATCH(Banco!$C4106,Analitico!$A:$A,0)),INDEX(Analitico!F:F,MATCH(Banco!$C4106,Analitico!$A:$A,0))&amp;"%",""),"")</f>
        <v>%</v>
      </c>
    </row>
    <row r="4107" spans="1:11" ht="20.399999999999999" x14ac:dyDescent="0.2">
      <c r="A4107" s="1" t="str">
        <f t="shared" si="65"/>
        <v>SINAPI 89703</v>
      </c>
      <c r="B4107" s="3" t="s">
        <v>21783</v>
      </c>
      <c r="C4107" s="3" t="s">
        <v>4166</v>
      </c>
      <c r="D4107" s="2" t="s">
        <v>11909</v>
      </c>
      <c r="E4107" s="3" t="s">
        <v>15533</v>
      </c>
      <c r="F4107" s="66" t="s">
        <v>19155</v>
      </c>
      <c r="I4107" s="3" t="s">
        <v>21785</v>
      </c>
      <c r="J4107" s="3" t="str">
        <f>IF($B4107="SINAPI",IF(ISNUMBER(MATCH(Banco!$C4107,Analitico!$A:$A,0)),INDEX(Analitico!E:E,MATCH(Banco!$C4107,Analitico!$A:$A,0))&amp;"%",""),"")</f>
        <v>18,8597546%</v>
      </c>
      <c r="K4107" s="3" t="str">
        <f>IF($B4107="SINAPI",IF(ISNUMBER(MATCH(Banco!$C4107,Analitico!$A:$A,0)),INDEX(Analitico!F:F,MATCH(Banco!$C4107,Analitico!$A:$A,0))&amp;"%",""),"")</f>
        <v>%</v>
      </c>
    </row>
    <row r="4108" spans="1:11" ht="20.399999999999999" x14ac:dyDescent="0.2">
      <c r="A4108" s="1" t="str">
        <f t="shared" si="65"/>
        <v>SINAPI 89704</v>
      </c>
      <c r="B4108" s="3" t="s">
        <v>21783</v>
      </c>
      <c r="C4108" s="3" t="s">
        <v>4167</v>
      </c>
      <c r="D4108" s="2" t="s">
        <v>11910</v>
      </c>
      <c r="E4108" s="3" t="s">
        <v>15533</v>
      </c>
      <c r="F4108" s="66" t="s">
        <v>19156</v>
      </c>
      <c r="I4108" s="3" t="s">
        <v>21785</v>
      </c>
      <c r="J4108" s="3" t="str">
        <f>IF($B4108="SINAPI",IF(ISNUMBER(MATCH(Banco!$C4108,Analitico!$A:$A,0)),INDEX(Analitico!E:E,MATCH(Banco!$C4108,Analitico!$A:$A,0))&amp;"%",""),"")</f>
        <v>17,2669802%</v>
      </c>
      <c r="K4108" s="3" t="str">
        <f>IF($B4108="SINAPI",IF(ISNUMBER(MATCH(Banco!$C4108,Analitico!$A:$A,0)),INDEX(Analitico!F:F,MATCH(Banco!$C4108,Analitico!$A:$A,0))&amp;"%",""),"")</f>
        <v>%</v>
      </c>
    </row>
    <row r="4109" spans="1:11" x14ac:dyDescent="0.2">
      <c r="A4109" s="1" t="str">
        <f t="shared" si="65"/>
        <v>SINAPI 89705</v>
      </c>
      <c r="B4109" s="3" t="s">
        <v>21783</v>
      </c>
      <c r="C4109" s="3" t="s">
        <v>4168</v>
      </c>
      <c r="D4109" s="2" t="s">
        <v>11911</v>
      </c>
      <c r="E4109" s="3" t="s">
        <v>15533</v>
      </c>
      <c r="F4109" s="66" t="s">
        <v>19157</v>
      </c>
      <c r="I4109" s="3" t="s">
        <v>21785</v>
      </c>
      <c r="J4109" s="3" t="str">
        <f>IF($B4109="SINAPI",IF(ISNUMBER(MATCH(Banco!$C4109,Analitico!$A:$A,0)),INDEX(Analitico!E:E,MATCH(Banco!$C4109,Analitico!$A:$A,0))&amp;"%",""),"")</f>
        <v>38,2790510%</v>
      </c>
      <c r="K4109" s="3" t="str">
        <f>IF($B4109="SINAPI",IF(ISNUMBER(MATCH(Banco!$C4109,Analitico!$A:$A,0)),INDEX(Analitico!F:F,MATCH(Banco!$C4109,Analitico!$A:$A,0))&amp;"%",""),"")</f>
        <v>%</v>
      </c>
    </row>
    <row r="4110" spans="1:11" x14ac:dyDescent="0.2">
      <c r="A4110" s="1" t="str">
        <f t="shared" si="65"/>
        <v>SINAPI 89706</v>
      </c>
      <c r="B4110" s="3" t="s">
        <v>21783</v>
      </c>
      <c r="C4110" s="3" t="s">
        <v>4169</v>
      </c>
      <c r="D4110" s="2" t="s">
        <v>11912</v>
      </c>
      <c r="E4110" s="3" t="s">
        <v>15533</v>
      </c>
      <c r="F4110" s="66" t="s">
        <v>19158</v>
      </c>
      <c r="I4110" s="3" t="s">
        <v>21785</v>
      </c>
      <c r="J4110" s="3" t="str">
        <f>IF($B4110="SINAPI",IF(ISNUMBER(MATCH(Banco!$C4110,Analitico!$A:$A,0)),INDEX(Analitico!E:E,MATCH(Banco!$C4110,Analitico!$A:$A,0))&amp;"%",""),"")</f>
        <v>22,3216060%</v>
      </c>
      <c r="K4110" s="3" t="str">
        <f>IF($B4110="SINAPI",IF(ISNUMBER(MATCH(Banco!$C4110,Analitico!$A:$A,0)),INDEX(Analitico!F:F,MATCH(Banco!$C4110,Analitico!$A:$A,0))&amp;"%",""),"")</f>
        <v>%</v>
      </c>
    </row>
    <row r="4111" spans="1:11" ht="20.399999999999999" x14ac:dyDescent="0.2">
      <c r="A4111" s="1" t="str">
        <f t="shared" si="65"/>
        <v>SINAPI 89718</v>
      </c>
      <c r="B4111" s="3" t="s">
        <v>21783</v>
      </c>
      <c r="C4111" s="3" t="s">
        <v>4170</v>
      </c>
      <c r="D4111" s="2" t="s">
        <v>11913</v>
      </c>
      <c r="E4111" s="3" t="s">
        <v>15532</v>
      </c>
      <c r="F4111" s="66" t="s">
        <v>19159</v>
      </c>
      <c r="I4111" s="3" t="s">
        <v>21785</v>
      </c>
      <c r="J4111" s="3" t="str">
        <f>IF($B4111="SINAPI",IF(ISNUMBER(MATCH(Banco!$C4111,Analitico!$A:$A,0)),INDEX(Analitico!E:E,MATCH(Banco!$C4111,Analitico!$A:$A,0))&amp;"%",""),"")</f>
        <v>19,2425569%</v>
      </c>
      <c r="K4111" s="3" t="str">
        <f>IF($B4111="SINAPI",IF(ISNUMBER(MATCH(Banco!$C4111,Analitico!$A:$A,0)),INDEX(Analitico!F:F,MATCH(Banco!$C4111,Analitico!$A:$A,0))&amp;"%",""),"")</f>
        <v>%</v>
      </c>
    </row>
    <row r="4112" spans="1:11" ht="20.399999999999999" x14ac:dyDescent="0.2">
      <c r="A4112" s="1" t="str">
        <f t="shared" si="65"/>
        <v>SINAPI 89719</v>
      </c>
      <c r="B4112" s="3" t="s">
        <v>21783</v>
      </c>
      <c r="C4112" s="3" t="s">
        <v>4171</v>
      </c>
      <c r="D4112" s="2" t="s">
        <v>11914</v>
      </c>
      <c r="E4112" s="3" t="s">
        <v>15533</v>
      </c>
      <c r="F4112" s="66" t="s">
        <v>17301</v>
      </c>
      <c r="I4112" s="3" t="s">
        <v>21785</v>
      </c>
      <c r="J4112" s="3" t="str">
        <f>IF($B4112="SINAPI",IF(ISNUMBER(MATCH(Banco!$C4112,Analitico!$A:$A,0)),INDEX(Analitico!E:E,MATCH(Banco!$C4112,Analitico!$A:$A,0))&amp;"%",""),"")</f>
        <v>42,5649095%</v>
      </c>
      <c r="K4112" s="3" t="str">
        <f>IF($B4112="SINAPI",IF(ISNUMBER(MATCH(Banco!$C4112,Analitico!$A:$A,0)),INDEX(Analitico!F:F,MATCH(Banco!$C4112,Analitico!$A:$A,0))&amp;"%",""),"")</f>
        <v>%</v>
      </c>
    </row>
    <row r="4113" spans="1:11" ht="20.399999999999999" x14ac:dyDescent="0.2">
      <c r="A4113" s="1" t="str">
        <f t="shared" si="65"/>
        <v>SINAPI 89720</v>
      </c>
      <c r="B4113" s="3" t="s">
        <v>21783</v>
      </c>
      <c r="C4113" s="3" t="s">
        <v>4172</v>
      </c>
      <c r="D4113" s="2" t="s">
        <v>11915</v>
      </c>
      <c r="E4113" s="3" t="s">
        <v>15533</v>
      </c>
      <c r="F4113" s="66" t="s">
        <v>15663</v>
      </c>
      <c r="I4113" s="3" t="s">
        <v>21785</v>
      </c>
      <c r="J4113" s="3" t="str">
        <f>IF($B4113="SINAPI",IF(ISNUMBER(MATCH(Banco!$C4113,Analitico!$A:$A,0)),INDEX(Analitico!E:E,MATCH(Banco!$C4113,Analitico!$A:$A,0))&amp;"%",""),"")</f>
        <v>38,6981402%</v>
      </c>
      <c r="K4113" s="3" t="str">
        <f>IF($B4113="SINAPI",IF(ISNUMBER(MATCH(Banco!$C4113,Analitico!$A:$A,0)),INDEX(Analitico!F:F,MATCH(Banco!$C4113,Analitico!$A:$A,0))&amp;"%",""),"")</f>
        <v>%</v>
      </c>
    </row>
    <row r="4114" spans="1:11" ht="20.399999999999999" x14ac:dyDescent="0.2">
      <c r="A4114" s="1" t="str">
        <f t="shared" si="65"/>
        <v>SINAPI 89721</v>
      </c>
      <c r="B4114" s="3" t="s">
        <v>21783</v>
      </c>
      <c r="C4114" s="3" t="s">
        <v>4173</v>
      </c>
      <c r="D4114" s="2" t="s">
        <v>11916</v>
      </c>
      <c r="E4114" s="3" t="s">
        <v>15533</v>
      </c>
      <c r="F4114" s="66" t="s">
        <v>18213</v>
      </c>
      <c r="I4114" s="3" t="s">
        <v>21785</v>
      </c>
      <c r="J4114" s="3" t="str">
        <f>IF($B4114="SINAPI",IF(ISNUMBER(MATCH(Banco!$C4114,Analitico!$A:$A,0)),INDEX(Analitico!E:E,MATCH(Banco!$C4114,Analitico!$A:$A,0))&amp;"%",""),"")</f>
        <v>36,0907271%</v>
      </c>
      <c r="K4114" s="3" t="str">
        <f>IF($B4114="SINAPI",IF(ISNUMBER(MATCH(Banco!$C4114,Analitico!$A:$A,0)),INDEX(Analitico!F:F,MATCH(Banco!$C4114,Analitico!$A:$A,0))&amp;"%",""),"")</f>
        <v>%</v>
      </c>
    </row>
    <row r="4115" spans="1:11" ht="20.399999999999999" x14ac:dyDescent="0.2">
      <c r="A4115" s="1" t="str">
        <f t="shared" si="65"/>
        <v>SINAPI 89723</v>
      </c>
      <c r="B4115" s="3" t="s">
        <v>21783</v>
      </c>
      <c r="C4115" s="3" t="s">
        <v>4174</v>
      </c>
      <c r="D4115" s="2" t="s">
        <v>11917</v>
      </c>
      <c r="E4115" s="3" t="s">
        <v>15533</v>
      </c>
      <c r="F4115" s="66" t="s">
        <v>19160</v>
      </c>
      <c r="I4115" s="3" t="s">
        <v>21785</v>
      </c>
      <c r="J4115" s="3" t="str">
        <f>IF($B4115="SINAPI",IF(ISNUMBER(MATCH(Banco!$C4115,Analitico!$A:$A,0)),INDEX(Analitico!E:E,MATCH(Banco!$C4115,Analitico!$A:$A,0))&amp;"%",""),"")</f>
        <v>34,0630005%</v>
      </c>
      <c r="K4115" s="3" t="str">
        <f>IF($B4115="SINAPI",IF(ISNUMBER(MATCH(Banco!$C4115,Analitico!$A:$A,0)),INDEX(Analitico!F:F,MATCH(Banco!$C4115,Analitico!$A:$A,0))&amp;"%",""),"")</f>
        <v>%</v>
      </c>
    </row>
    <row r="4116" spans="1:11" ht="20.399999999999999" x14ac:dyDescent="0.2">
      <c r="A4116" s="1" t="str">
        <f t="shared" si="65"/>
        <v>SINAPI 89724</v>
      </c>
      <c r="B4116" s="3" t="s">
        <v>21783</v>
      </c>
      <c r="C4116" s="3" t="s">
        <v>4175</v>
      </c>
      <c r="D4116" s="2" t="s">
        <v>11918</v>
      </c>
      <c r="E4116" s="3" t="s">
        <v>15533</v>
      </c>
      <c r="F4116" s="66" t="s">
        <v>19161</v>
      </c>
      <c r="I4116" s="3" t="s">
        <v>21785</v>
      </c>
      <c r="J4116" s="3" t="str">
        <f>IF($B4116="SINAPI",IF(ISNUMBER(MATCH(Banco!$C4116,Analitico!$A:$A,0)),INDEX(Analitico!E:E,MATCH(Banco!$C4116,Analitico!$A:$A,0))&amp;"%",""),"")</f>
        <v>54,0275050%</v>
      </c>
      <c r="K4116" s="3" t="str">
        <f>IF($B4116="SINAPI",IF(ISNUMBER(MATCH(Banco!$C4116,Analitico!$A:$A,0)),INDEX(Analitico!F:F,MATCH(Banco!$C4116,Analitico!$A:$A,0))&amp;"%",""),"")</f>
        <v>%</v>
      </c>
    </row>
    <row r="4117" spans="1:11" ht="20.399999999999999" x14ac:dyDescent="0.2">
      <c r="A4117" s="1" t="str">
        <f t="shared" si="65"/>
        <v>SINAPI 89725</v>
      </c>
      <c r="B4117" s="3" t="s">
        <v>21783</v>
      </c>
      <c r="C4117" s="3" t="s">
        <v>4176</v>
      </c>
      <c r="D4117" s="2" t="s">
        <v>11919</v>
      </c>
      <c r="E4117" s="3" t="s">
        <v>15533</v>
      </c>
      <c r="F4117" s="66" t="s">
        <v>19162</v>
      </c>
      <c r="I4117" s="3" t="s">
        <v>21785</v>
      </c>
      <c r="J4117" s="3" t="str">
        <f>IF($B4117="SINAPI",IF(ISNUMBER(MATCH(Banco!$C4117,Analitico!$A:$A,0)),INDEX(Analitico!E:E,MATCH(Banco!$C4117,Analitico!$A:$A,0))&amp;"%",""),"")</f>
        <v>35,0549450%</v>
      </c>
      <c r="K4117" s="3" t="str">
        <f>IF($B4117="SINAPI",IF(ISNUMBER(MATCH(Banco!$C4117,Analitico!$A:$A,0)),INDEX(Analitico!F:F,MATCH(Banco!$C4117,Analitico!$A:$A,0))&amp;"%",""),"")</f>
        <v>%</v>
      </c>
    </row>
    <row r="4118" spans="1:11" ht="20.399999999999999" x14ac:dyDescent="0.2">
      <c r="A4118" s="1" t="str">
        <f t="shared" si="65"/>
        <v>SINAPI 89726</v>
      </c>
      <c r="B4118" s="3" t="s">
        <v>21783</v>
      </c>
      <c r="C4118" s="3" t="s">
        <v>4177</v>
      </c>
      <c r="D4118" s="2" t="s">
        <v>11920</v>
      </c>
      <c r="E4118" s="3" t="s">
        <v>15533</v>
      </c>
      <c r="F4118" s="66" t="s">
        <v>19163</v>
      </c>
      <c r="I4118" s="3" t="s">
        <v>21785</v>
      </c>
      <c r="J4118" s="3" t="str">
        <f>IF($B4118="SINAPI",IF(ISNUMBER(MATCH(Banco!$C4118,Analitico!$A:$A,0)),INDEX(Analitico!E:E,MATCH(Banco!$C4118,Analitico!$A:$A,0))&amp;"%",""),"")</f>
        <v>52,9865126%</v>
      </c>
      <c r="K4118" s="3" t="str">
        <f>IF($B4118="SINAPI",IF(ISNUMBER(MATCH(Banco!$C4118,Analitico!$A:$A,0)),INDEX(Analitico!F:F,MATCH(Banco!$C4118,Analitico!$A:$A,0))&amp;"%",""),"")</f>
        <v>%</v>
      </c>
    </row>
    <row r="4119" spans="1:11" ht="20.399999999999999" x14ac:dyDescent="0.2">
      <c r="A4119" s="1" t="str">
        <f t="shared" si="65"/>
        <v>SINAPI 89727</v>
      </c>
      <c r="B4119" s="3" t="s">
        <v>21783</v>
      </c>
      <c r="C4119" s="3" t="s">
        <v>4178</v>
      </c>
      <c r="D4119" s="2" t="s">
        <v>11921</v>
      </c>
      <c r="E4119" s="3" t="s">
        <v>15533</v>
      </c>
      <c r="F4119" s="66" t="s">
        <v>19164</v>
      </c>
      <c r="I4119" s="3" t="s">
        <v>21785</v>
      </c>
      <c r="J4119" s="3" t="str">
        <f>IF($B4119="SINAPI",IF(ISNUMBER(MATCH(Banco!$C4119,Analitico!$A:$A,0)),INDEX(Analitico!E:E,MATCH(Banco!$C4119,Analitico!$A:$A,0))&amp;"%",""),"")</f>
        <v>28,7776274%</v>
      </c>
      <c r="K4119" s="3" t="str">
        <f>IF($B4119="SINAPI",IF(ISNUMBER(MATCH(Banco!$C4119,Analitico!$A:$A,0)),INDEX(Analitico!F:F,MATCH(Banco!$C4119,Analitico!$A:$A,0))&amp;"%",""),"")</f>
        <v>%</v>
      </c>
    </row>
    <row r="4120" spans="1:11" ht="20.399999999999999" x14ac:dyDescent="0.2">
      <c r="A4120" s="1" t="str">
        <f t="shared" si="65"/>
        <v>SINAPI 89728</v>
      </c>
      <c r="B4120" s="3" t="s">
        <v>21783</v>
      </c>
      <c r="C4120" s="3" t="s">
        <v>4179</v>
      </c>
      <c r="D4120" s="2" t="s">
        <v>11922</v>
      </c>
      <c r="E4120" s="3" t="s">
        <v>15533</v>
      </c>
      <c r="F4120" s="66" t="s">
        <v>15556</v>
      </c>
      <c r="I4120" s="3" t="s">
        <v>21785</v>
      </c>
      <c r="J4120" s="3" t="str">
        <f>IF($B4120="SINAPI",IF(ISNUMBER(MATCH(Banco!$C4120,Analitico!$A:$A,0)),INDEX(Analitico!E:E,MATCH(Banco!$C4120,Analitico!$A:$A,0))&amp;"%",""),"")</f>
        <v>43,1711145%</v>
      </c>
      <c r="K4120" s="3" t="str">
        <f>IF($B4120="SINAPI",IF(ISNUMBER(MATCH(Banco!$C4120,Analitico!$A:$A,0)),INDEX(Analitico!F:F,MATCH(Banco!$C4120,Analitico!$A:$A,0))&amp;"%",""),"")</f>
        <v>%</v>
      </c>
    </row>
    <row r="4121" spans="1:11" ht="20.399999999999999" x14ac:dyDescent="0.2">
      <c r="A4121" s="1" t="str">
        <f t="shared" si="65"/>
        <v>SINAPI 89729</v>
      </c>
      <c r="B4121" s="3" t="s">
        <v>21783</v>
      </c>
      <c r="C4121" s="3" t="s">
        <v>4180</v>
      </c>
      <c r="D4121" s="2" t="s">
        <v>11923</v>
      </c>
      <c r="E4121" s="3" t="s">
        <v>15533</v>
      </c>
      <c r="F4121" s="66" t="s">
        <v>19165</v>
      </c>
      <c r="I4121" s="3" t="s">
        <v>21785</v>
      </c>
      <c r="J4121" s="3" t="str">
        <f>IF($B4121="SINAPI",IF(ISNUMBER(MATCH(Banco!$C4121,Analitico!$A:$A,0)),INDEX(Analitico!E:E,MATCH(Banco!$C4121,Analitico!$A:$A,0))&amp;"%",""),"")</f>
        <v>27,8415401%</v>
      </c>
      <c r="K4121" s="3" t="str">
        <f>IF($B4121="SINAPI",IF(ISNUMBER(MATCH(Banco!$C4121,Analitico!$A:$A,0)),INDEX(Analitico!F:F,MATCH(Banco!$C4121,Analitico!$A:$A,0))&amp;"%",""),"")</f>
        <v>%</v>
      </c>
    </row>
    <row r="4122" spans="1:11" ht="20.399999999999999" x14ac:dyDescent="0.2">
      <c r="A4122" s="1" t="str">
        <f t="shared" si="65"/>
        <v>SINAPI 89730</v>
      </c>
      <c r="B4122" s="3" t="s">
        <v>21783</v>
      </c>
      <c r="C4122" s="3" t="s">
        <v>4181</v>
      </c>
      <c r="D4122" s="2" t="s">
        <v>11924</v>
      </c>
      <c r="E4122" s="3" t="s">
        <v>15533</v>
      </c>
      <c r="F4122" s="66" t="s">
        <v>16108</v>
      </c>
      <c r="I4122" s="3" t="s">
        <v>21785</v>
      </c>
      <c r="J4122" s="3" t="str">
        <f>IF($B4122="SINAPI",IF(ISNUMBER(MATCH(Banco!$C4122,Analitico!$A:$A,0)),INDEX(Analitico!E:E,MATCH(Banco!$C4122,Analitico!$A:$A,0))&amp;"%",""),"")</f>
        <v>38,1679389%</v>
      </c>
      <c r="K4122" s="3" t="str">
        <f>IF($B4122="SINAPI",IF(ISNUMBER(MATCH(Banco!$C4122,Analitico!$A:$A,0)),INDEX(Analitico!F:F,MATCH(Banco!$C4122,Analitico!$A:$A,0))&amp;"%",""),"")</f>
        <v>%</v>
      </c>
    </row>
    <row r="4123" spans="1:11" ht="20.399999999999999" x14ac:dyDescent="0.2">
      <c r="A4123" s="1" t="str">
        <f t="shared" si="65"/>
        <v>SINAPI 89731</v>
      </c>
      <c r="B4123" s="3" t="s">
        <v>21783</v>
      </c>
      <c r="C4123" s="3" t="s">
        <v>4182</v>
      </c>
      <c r="D4123" s="2" t="s">
        <v>11925</v>
      </c>
      <c r="E4123" s="3" t="s">
        <v>15533</v>
      </c>
      <c r="F4123" s="66" t="s">
        <v>19166</v>
      </c>
      <c r="I4123" s="3" t="s">
        <v>21785</v>
      </c>
      <c r="J4123" s="3" t="str">
        <f>IF($B4123="SINAPI",IF(ISNUMBER(MATCH(Banco!$C4123,Analitico!$A:$A,0)),INDEX(Analitico!E:E,MATCH(Banco!$C4123,Analitico!$A:$A,0))&amp;"%",""),"")</f>
        <v>42,1720733%</v>
      </c>
      <c r="K4123" s="3" t="str">
        <f>IF($B4123="SINAPI",IF(ISNUMBER(MATCH(Banco!$C4123,Analitico!$A:$A,0)),INDEX(Analitico!F:F,MATCH(Banco!$C4123,Analitico!$A:$A,0))&amp;"%",""),"")</f>
        <v>%</v>
      </c>
    </row>
    <row r="4124" spans="1:11" ht="20.399999999999999" x14ac:dyDescent="0.2">
      <c r="A4124" s="1" t="str">
        <f t="shared" si="65"/>
        <v>SINAPI 89732</v>
      </c>
      <c r="B4124" s="3" t="s">
        <v>21783</v>
      </c>
      <c r="C4124" s="3" t="s">
        <v>4183</v>
      </c>
      <c r="D4124" s="2" t="s">
        <v>11926</v>
      </c>
      <c r="E4124" s="3" t="s">
        <v>15533</v>
      </c>
      <c r="F4124" s="66" t="s">
        <v>17643</v>
      </c>
      <c r="I4124" s="3" t="s">
        <v>21785</v>
      </c>
      <c r="J4124" s="3" t="str">
        <f>IF($B4124="SINAPI",IF(ISNUMBER(MATCH(Banco!$C4124,Analitico!$A:$A,0)),INDEX(Analitico!E:E,MATCH(Banco!$C4124,Analitico!$A:$A,0))&amp;"%",""),"")</f>
        <v>40,3508771%</v>
      </c>
      <c r="K4124" s="3" t="str">
        <f>IF($B4124="SINAPI",IF(ISNUMBER(MATCH(Banco!$C4124,Analitico!$A:$A,0)),INDEX(Analitico!F:F,MATCH(Banco!$C4124,Analitico!$A:$A,0))&amp;"%",""),"")</f>
        <v>%</v>
      </c>
    </row>
    <row r="4125" spans="1:11" ht="20.399999999999999" x14ac:dyDescent="0.2">
      <c r="A4125" s="1" t="str">
        <f t="shared" si="65"/>
        <v>SINAPI 89733</v>
      </c>
      <c r="B4125" s="3" t="s">
        <v>21783</v>
      </c>
      <c r="C4125" s="3" t="s">
        <v>4184</v>
      </c>
      <c r="D4125" s="2" t="s">
        <v>11927</v>
      </c>
      <c r="E4125" s="3" t="s">
        <v>15533</v>
      </c>
      <c r="F4125" s="66" t="s">
        <v>19167</v>
      </c>
      <c r="I4125" s="3" t="s">
        <v>21785</v>
      </c>
      <c r="J4125" s="3" t="str">
        <f>IF($B4125="SINAPI",IF(ISNUMBER(MATCH(Banco!$C4125,Analitico!$A:$A,0)),INDEX(Analitico!E:E,MATCH(Banco!$C4125,Analitico!$A:$A,0))&amp;"%",""),"")</f>
        <v>27,6723739%</v>
      </c>
      <c r="K4125" s="3" t="str">
        <f>IF($B4125="SINAPI",IF(ISNUMBER(MATCH(Banco!$C4125,Analitico!$A:$A,0)),INDEX(Analitico!F:F,MATCH(Banco!$C4125,Analitico!$A:$A,0))&amp;"%",""),"")</f>
        <v>%</v>
      </c>
    </row>
    <row r="4126" spans="1:11" ht="20.399999999999999" x14ac:dyDescent="0.2">
      <c r="A4126" s="1" t="str">
        <f t="shared" si="65"/>
        <v>SINAPI 89734</v>
      </c>
      <c r="B4126" s="3" t="s">
        <v>21783</v>
      </c>
      <c r="C4126" s="3" t="s">
        <v>4185</v>
      </c>
      <c r="D4126" s="2" t="s">
        <v>11928</v>
      </c>
      <c r="E4126" s="3" t="s">
        <v>15533</v>
      </c>
      <c r="F4126" s="66" t="s">
        <v>16499</v>
      </c>
      <c r="I4126" s="3" t="s">
        <v>21785</v>
      </c>
      <c r="J4126" s="3" t="str">
        <f>IF($B4126="SINAPI",IF(ISNUMBER(MATCH(Banco!$C4126,Analitico!$A:$A,0)),INDEX(Analitico!E:E,MATCH(Banco!$C4126,Analitico!$A:$A,0))&amp;"%",""),"")</f>
        <v>29,2493193%</v>
      </c>
      <c r="K4126" s="3" t="str">
        <f>IF($B4126="SINAPI",IF(ISNUMBER(MATCH(Banco!$C4126,Analitico!$A:$A,0)),INDEX(Analitico!F:F,MATCH(Banco!$C4126,Analitico!$A:$A,0))&amp;"%",""),"")</f>
        <v>%</v>
      </c>
    </row>
    <row r="4127" spans="1:11" ht="20.399999999999999" x14ac:dyDescent="0.2">
      <c r="A4127" s="1" t="str">
        <f t="shared" si="65"/>
        <v>SINAPI 89735</v>
      </c>
      <c r="B4127" s="3" t="s">
        <v>21783</v>
      </c>
      <c r="C4127" s="3" t="s">
        <v>4186</v>
      </c>
      <c r="D4127" s="2" t="s">
        <v>11929</v>
      </c>
      <c r="E4127" s="3" t="s">
        <v>15533</v>
      </c>
      <c r="F4127" s="66" t="s">
        <v>19168</v>
      </c>
      <c r="I4127" s="3" t="s">
        <v>21785</v>
      </c>
      <c r="J4127" s="3" t="str">
        <f>IF($B4127="SINAPI",IF(ISNUMBER(MATCH(Banco!$C4127,Analitico!$A:$A,0)),INDEX(Analitico!E:E,MATCH(Banco!$C4127,Analitico!$A:$A,0))&amp;"%",""),"")</f>
        <v>25,4143646%</v>
      </c>
      <c r="K4127" s="3" t="str">
        <f>IF($B4127="SINAPI",IF(ISNUMBER(MATCH(Banco!$C4127,Analitico!$A:$A,0)),INDEX(Analitico!F:F,MATCH(Banco!$C4127,Analitico!$A:$A,0))&amp;"%",""),"")</f>
        <v>%</v>
      </c>
    </row>
    <row r="4128" spans="1:11" ht="20.399999999999999" x14ac:dyDescent="0.2">
      <c r="A4128" s="1" t="str">
        <f t="shared" si="65"/>
        <v>SINAPI 89736</v>
      </c>
      <c r="B4128" s="3" t="s">
        <v>21783</v>
      </c>
      <c r="C4128" s="3" t="s">
        <v>4187</v>
      </c>
      <c r="D4128" s="2" t="s">
        <v>11930</v>
      </c>
      <c r="E4128" s="3" t="s">
        <v>15533</v>
      </c>
      <c r="F4128" s="66" t="s">
        <v>19169</v>
      </c>
      <c r="I4128" s="3" t="s">
        <v>21785</v>
      </c>
      <c r="J4128" s="3" t="str">
        <f>IF($B4128="SINAPI",IF(ISNUMBER(MATCH(Banco!$C4128,Analitico!$A:$A,0)),INDEX(Analitico!E:E,MATCH(Banco!$C4128,Analitico!$A:$A,0))&amp;"%",""),"")</f>
        <v>39,6475770%</v>
      </c>
      <c r="K4128" s="3" t="str">
        <f>IF($B4128="SINAPI",IF(ISNUMBER(MATCH(Banco!$C4128,Analitico!$A:$A,0)),INDEX(Analitico!F:F,MATCH(Banco!$C4128,Analitico!$A:$A,0))&amp;"%",""),"")</f>
        <v>%</v>
      </c>
    </row>
    <row r="4129" spans="1:11" ht="20.399999999999999" x14ac:dyDescent="0.2">
      <c r="A4129" s="1" t="str">
        <f t="shared" si="65"/>
        <v>SINAPI 89737</v>
      </c>
      <c r="B4129" s="3" t="s">
        <v>21783</v>
      </c>
      <c r="C4129" s="3" t="s">
        <v>4188</v>
      </c>
      <c r="D4129" s="2" t="s">
        <v>11931</v>
      </c>
      <c r="E4129" s="3" t="s">
        <v>15533</v>
      </c>
      <c r="F4129" s="66" t="s">
        <v>16083</v>
      </c>
      <c r="I4129" s="3" t="s">
        <v>21785</v>
      </c>
      <c r="J4129" s="3" t="str">
        <f>IF($B4129="SINAPI",IF(ISNUMBER(MATCH(Banco!$C4129,Analitico!$A:$A,0)),INDEX(Analitico!E:E,MATCH(Banco!$C4129,Analitico!$A:$A,0))&amp;"%",""),"")</f>
        <v>33,7729627%</v>
      </c>
      <c r="K4129" s="3" t="str">
        <f>IF($B4129="SINAPI",IF(ISNUMBER(MATCH(Banco!$C4129,Analitico!$A:$A,0)),INDEX(Analitico!F:F,MATCH(Banco!$C4129,Analitico!$A:$A,0))&amp;"%",""),"")</f>
        <v>%</v>
      </c>
    </row>
    <row r="4130" spans="1:11" ht="20.399999999999999" x14ac:dyDescent="0.2">
      <c r="A4130" s="1" t="str">
        <f t="shared" si="65"/>
        <v>SINAPI 89738</v>
      </c>
      <c r="B4130" s="3" t="s">
        <v>21783</v>
      </c>
      <c r="C4130" s="3" t="s">
        <v>4189</v>
      </c>
      <c r="D4130" s="2" t="s">
        <v>11932</v>
      </c>
      <c r="E4130" s="3" t="s">
        <v>15533</v>
      </c>
      <c r="F4130" s="66" t="s">
        <v>18103</v>
      </c>
      <c r="I4130" s="3" t="s">
        <v>21785</v>
      </c>
      <c r="J4130" s="3" t="str">
        <f>IF($B4130="SINAPI",IF(ISNUMBER(MATCH(Banco!$C4130,Analitico!$A:$A,0)),INDEX(Analitico!E:E,MATCH(Banco!$C4130,Analitico!$A:$A,0))&amp;"%",""),"")</f>
        <v>23,7154150%</v>
      </c>
      <c r="K4130" s="3" t="str">
        <f>IF($B4130="SINAPI",IF(ISNUMBER(MATCH(Banco!$C4130,Analitico!$A:$A,0)),INDEX(Analitico!F:F,MATCH(Banco!$C4130,Analitico!$A:$A,0))&amp;"%",""),"")</f>
        <v>%</v>
      </c>
    </row>
    <row r="4131" spans="1:11" ht="20.399999999999999" x14ac:dyDescent="0.2">
      <c r="A4131" s="1" t="str">
        <f t="shared" ref="A4131:A4194" si="66">CONCATENAR</f>
        <v>SINAPI 89739</v>
      </c>
      <c r="B4131" s="3" t="s">
        <v>21783</v>
      </c>
      <c r="C4131" s="3" t="s">
        <v>4190</v>
      </c>
      <c r="D4131" s="2" t="s">
        <v>11933</v>
      </c>
      <c r="E4131" s="3" t="s">
        <v>15533</v>
      </c>
      <c r="F4131" s="66" t="s">
        <v>19170</v>
      </c>
      <c r="I4131" s="3" t="s">
        <v>21785</v>
      </c>
      <c r="J4131" s="3" t="str">
        <f>IF($B4131="SINAPI",IF(ISNUMBER(MATCH(Banco!$C4131,Analitico!$A:$A,0)),INDEX(Analitico!E:E,MATCH(Banco!$C4131,Analitico!$A:$A,0))&amp;"%",""),"")</f>
        <v>32,4581258%</v>
      </c>
      <c r="K4131" s="3" t="str">
        <f>IF($B4131="SINAPI",IF(ISNUMBER(MATCH(Banco!$C4131,Analitico!$A:$A,0)),INDEX(Analitico!F:F,MATCH(Banco!$C4131,Analitico!$A:$A,0))&amp;"%",""),"")</f>
        <v>%</v>
      </c>
    </row>
    <row r="4132" spans="1:11" ht="20.399999999999999" x14ac:dyDescent="0.2">
      <c r="A4132" s="1" t="str">
        <f t="shared" si="66"/>
        <v>SINAPI 89740</v>
      </c>
      <c r="B4132" s="3" t="s">
        <v>21783</v>
      </c>
      <c r="C4132" s="3" t="s">
        <v>4191</v>
      </c>
      <c r="D4132" s="2" t="s">
        <v>11934</v>
      </c>
      <c r="E4132" s="3" t="s">
        <v>15533</v>
      </c>
      <c r="F4132" s="66" t="s">
        <v>19171</v>
      </c>
      <c r="I4132" s="3" t="s">
        <v>21785</v>
      </c>
      <c r="J4132" s="3" t="str">
        <f>IF($B4132="SINAPI",IF(ISNUMBER(MATCH(Banco!$C4132,Analitico!$A:$A,0)),INDEX(Analitico!E:E,MATCH(Banco!$C4132,Analitico!$A:$A,0))&amp;"%",""),"")</f>
        <v>40,8008658%</v>
      </c>
      <c r="K4132" s="3" t="str">
        <f>IF($B4132="SINAPI",IF(ISNUMBER(MATCH(Banco!$C4132,Analitico!$A:$A,0)),INDEX(Analitico!F:F,MATCH(Banco!$C4132,Analitico!$A:$A,0))&amp;"%",""),"")</f>
        <v>%</v>
      </c>
    </row>
    <row r="4133" spans="1:11" ht="20.399999999999999" x14ac:dyDescent="0.2">
      <c r="A4133" s="1" t="str">
        <f t="shared" si="66"/>
        <v>SINAPI 89741</v>
      </c>
      <c r="B4133" s="3" t="s">
        <v>21783</v>
      </c>
      <c r="C4133" s="3" t="s">
        <v>4192</v>
      </c>
      <c r="D4133" s="2" t="s">
        <v>11935</v>
      </c>
      <c r="E4133" s="3" t="s">
        <v>15533</v>
      </c>
      <c r="F4133" s="66" t="s">
        <v>19172</v>
      </c>
      <c r="I4133" s="3" t="s">
        <v>21785</v>
      </c>
      <c r="J4133" s="3" t="str">
        <f>IF($B4133="SINAPI",IF(ISNUMBER(MATCH(Banco!$C4133,Analitico!$A:$A,0)),INDEX(Analitico!E:E,MATCH(Banco!$C4133,Analitico!$A:$A,0))&amp;"%",""),"")</f>
        <v>17,8306092%</v>
      </c>
      <c r="K4133" s="3" t="str">
        <f>IF($B4133="SINAPI",IF(ISNUMBER(MATCH(Banco!$C4133,Analitico!$A:$A,0)),INDEX(Analitico!F:F,MATCH(Banco!$C4133,Analitico!$A:$A,0))&amp;"%",""),"")</f>
        <v>%</v>
      </c>
    </row>
    <row r="4134" spans="1:11" ht="20.399999999999999" x14ac:dyDescent="0.2">
      <c r="A4134" s="1" t="str">
        <f t="shared" si="66"/>
        <v>SINAPI 89742</v>
      </c>
      <c r="B4134" s="3" t="s">
        <v>21783</v>
      </c>
      <c r="C4134" s="3" t="s">
        <v>4193</v>
      </c>
      <c r="D4134" s="2" t="s">
        <v>11936</v>
      </c>
      <c r="E4134" s="3" t="s">
        <v>15533</v>
      </c>
      <c r="F4134" s="66" t="s">
        <v>19061</v>
      </c>
      <c r="I4134" s="3" t="s">
        <v>21785</v>
      </c>
      <c r="J4134" s="3" t="str">
        <f>IF($B4134="SINAPI",IF(ISNUMBER(MATCH(Banco!$C4134,Analitico!$A:$A,0)),INDEX(Analitico!E:E,MATCH(Banco!$C4134,Analitico!$A:$A,0))&amp;"%",""),"")</f>
        <v>19,7902290%</v>
      </c>
      <c r="K4134" s="3" t="str">
        <f>IF($B4134="SINAPI",IF(ISNUMBER(MATCH(Banco!$C4134,Analitico!$A:$A,0)),INDEX(Analitico!F:F,MATCH(Banco!$C4134,Analitico!$A:$A,0))&amp;"%",""),"")</f>
        <v>%</v>
      </c>
    </row>
    <row r="4135" spans="1:11" ht="20.399999999999999" x14ac:dyDescent="0.2">
      <c r="A4135" s="1" t="str">
        <f t="shared" si="66"/>
        <v>SINAPI 89743</v>
      </c>
      <c r="B4135" s="3" t="s">
        <v>21783</v>
      </c>
      <c r="C4135" s="3" t="s">
        <v>4194</v>
      </c>
      <c r="D4135" s="2" t="s">
        <v>11937</v>
      </c>
      <c r="E4135" s="3" t="s">
        <v>15533</v>
      </c>
      <c r="F4135" s="66" t="s">
        <v>16975</v>
      </c>
      <c r="I4135" s="3" t="s">
        <v>21785</v>
      </c>
      <c r="J4135" s="3" t="str">
        <f>IF($B4135="SINAPI",IF(ISNUMBER(MATCH(Banco!$C4135,Analitico!$A:$A,0)),INDEX(Analitico!E:E,MATCH(Banco!$C4135,Analitico!$A:$A,0))&amp;"%",""),"")</f>
        <v>13,2019885%</v>
      </c>
      <c r="K4135" s="3" t="str">
        <f>IF($B4135="SINAPI",IF(ISNUMBER(MATCH(Banco!$C4135,Analitico!$A:$A,0)),INDEX(Analitico!F:F,MATCH(Banco!$C4135,Analitico!$A:$A,0))&amp;"%",""),"")</f>
        <v>%</v>
      </c>
    </row>
    <row r="4136" spans="1:11" ht="20.399999999999999" x14ac:dyDescent="0.2">
      <c r="A4136" s="1" t="str">
        <f t="shared" si="66"/>
        <v>SINAPI 89744</v>
      </c>
      <c r="B4136" s="3" t="s">
        <v>21783</v>
      </c>
      <c r="C4136" s="3" t="s">
        <v>4195</v>
      </c>
      <c r="D4136" s="2" t="s">
        <v>11938</v>
      </c>
      <c r="E4136" s="3" t="s">
        <v>15533</v>
      </c>
      <c r="F4136" s="66" t="s">
        <v>18786</v>
      </c>
      <c r="I4136" s="3" t="s">
        <v>21785</v>
      </c>
      <c r="J4136" s="3" t="str">
        <f>IF($B4136="SINAPI",IF(ISNUMBER(MATCH(Banco!$C4136,Analitico!$A:$A,0)),INDEX(Analitico!E:E,MATCH(Banco!$C4136,Analitico!$A:$A,0))&amp;"%",""),"")</f>
        <v>32,2020825%</v>
      </c>
      <c r="K4136" s="3" t="str">
        <f>IF($B4136="SINAPI",IF(ISNUMBER(MATCH(Banco!$C4136,Analitico!$A:$A,0)),INDEX(Analitico!F:F,MATCH(Banco!$C4136,Analitico!$A:$A,0))&amp;"%",""),"")</f>
        <v>%</v>
      </c>
    </row>
    <row r="4137" spans="1:11" ht="20.399999999999999" x14ac:dyDescent="0.2">
      <c r="A4137" s="1" t="str">
        <f t="shared" si="66"/>
        <v>SINAPI 89746</v>
      </c>
      <c r="B4137" s="3" t="s">
        <v>21783</v>
      </c>
      <c r="C4137" s="3" t="s">
        <v>4196</v>
      </c>
      <c r="D4137" s="2" t="s">
        <v>11939</v>
      </c>
      <c r="E4137" s="3" t="s">
        <v>15533</v>
      </c>
      <c r="F4137" s="66" t="s">
        <v>19173</v>
      </c>
      <c r="I4137" s="3" t="s">
        <v>21785</v>
      </c>
      <c r="J4137" s="3" t="str">
        <f>IF($B4137="SINAPI",IF(ISNUMBER(MATCH(Banco!$C4137,Analitico!$A:$A,0)),INDEX(Analitico!E:E,MATCH(Banco!$C4137,Analitico!$A:$A,0))&amp;"%",""),"")</f>
        <v>31,3085864%</v>
      </c>
      <c r="K4137" s="3" t="str">
        <f>IF($B4137="SINAPI",IF(ISNUMBER(MATCH(Banco!$C4137,Analitico!$A:$A,0)),INDEX(Analitico!F:F,MATCH(Banco!$C4137,Analitico!$A:$A,0))&amp;"%",""),"")</f>
        <v>%</v>
      </c>
    </row>
    <row r="4138" spans="1:11" ht="20.399999999999999" x14ac:dyDescent="0.2">
      <c r="A4138" s="1" t="str">
        <f t="shared" si="66"/>
        <v>SINAPI 89747</v>
      </c>
      <c r="B4138" s="3" t="s">
        <v>21783</v>
      </c>
      <c r="C4138" s="3" t="s">
        <v>4197</v>
      </c>
      <c r="D4138" s="2" t="s">
        <v>11940</v>
      </c>
      <c r="E4138" s="3" t="s">
        <v>15533</v>
      </c>
      <c r="F4138" s="66" t="s">
        <v>18311</v>
      </c>
      <c r="I4138" s="3" t="s">
        <v>21785</v>
      </c>
      <c r="J4138" s="3" t="str">
        <f>IF($B4138="SINAPI",IF(ISNUMBER(MATCH(Banco!$C4138,Analitico!$A:$A,0)),INDEX(Analitico!E:E,MATCH(Banco!$C4138,Analitico!$A:$A,0))&amp;"%",""),"")</f>
        <v>14,2067876%</v>
      </c>
      <c r="K4138" s="3" t="str">
        <f>IF($B4138="SINAPI",IF(ISNUMBER(MATCH(Banco!$C4138,Analitico!$A:$A,0)),INDEX(Analitico!F:F,MATCH(Banco!$C4138,Analitico!$A:$A,0))&amp;"%",""),"")</f>
        <v>%</v>
      </c>
    </row>
    <row r="4139" spans="1:11" ht="20.399999999999999" x14ac:dyDescent="0.2">
      <c r="A4139" s="1" t="str">
        <f t="shared" si="66"/>
        <v>SINAPI 89748</v>
      </c>
      <c r="B4139" s="3" t="s">
        <v>21783</v>
      </c>
      <c r="C4139" s="3" t="s">
        <v>4198</v>
      </c>
      <c r="D4139" s="2" t="s">
        <v>11941</v>
      </c>
      <c r="E4139" s="3" t="s">
        <v>15533</v>
      </c>
      <c r="F4139" s="66" t="s">
        <v>19174</v>
      </c>
      <c r="I4139" s="3" t="s">
        <v>21785</v>
      </c>
      <c r="J4139" s="3" t="str">
        <f>IF($B4139="SINAPI",IF(ISNUMBER(MATCH(Banco!$C4139,Analitico!$A:$A,0)),INDEX(Analitico!E:E,MATCH(Banco!$C4139,Analitico!$A:$A,0))&amp;"%",""),"")</f>
        <v>21,3282247%</v>
      </c>
      <c r="K4139" s="3" t="str">
        <f>IF($B4139="SINAPI",IF(ISNUMBER(MATCH(Banco!$C4139,Analitico!$A:$A,0)),INDEX(Analitico!F:F,MATCH(Banco!$C4139,Analitico!$A:$A,0))&amp;"%",""),"")</f>
        <v>%</v>
      </c>
    </row>
    <row r="4140" spans="1:11" ht="20.399999999999999" x14ac:dyDescent="0.2">
      <c r="A4140" s="1" t="str">
        <f t="shared" si="66"/>
        <v>SINAPI 89749</v>
      </c>
      <c r="B4140" s="3" t="s">
        <v>21783</v>
      </c>
      <c r="C4140" s="3" t="s">
        <v>4199</v>
      </c>
      <c r="D4140" s="2" t="s">
        <v>11942</v>
      </c>
      <c r="E4140" s="3" t="s">
        <v>15533</v>
      </c>
      <c r="F4140" s="66" t="s">
        <v>19175</v>
      </c>
      <c r="I4140" s="3" t="s">
        <v>21785</v>
      </c>
      <c r="J4140" s="3" t="str">
        <f>IF($B4140="SINAPI",IF(ISNUMBER(MATCH(Banco!$C4140,Analitico!$A:$A,0)),INDEX(Analitico!E:E,MATCH(Banco!$C4140,Analitico!$A:$A,0))&amp;"%",""),"")</f>
        <v>23,7937871%</v>
      </c>
      <c r="K4140" s="3" t="str">
        <f>IF($B4140="SINAPI",IF(ISNUMBER(MATCH(Banco!$C4140,Analitico!$A:$A,0)),INDEX(Analitico!F:F,MATCH(Banco!$C4140,Analitico!$A:$A,0))&amp;"%",""),"")</f>
        <v>%</v>
      </c>
    </row>
    <row r="4141" spans="1:11" ht="20.399999999999999" x14ac:dyDescent="0.2">
      <c r="A4141" s="1" t="str">
        <f t="shared" si="66"/>
        <v>SINAPI 89750</v>
      </c>
      <c r="B4141" s="3" t="s">
        <v>21783</v>
      </c>
      <c r="C4141" s="3" t="s">
        <v>4200</v>
      </c>
      <c r="D4141" s="2" t="s">
        <v>11943</v>
      </c>
      <c r="E4141" s="3" t="s">
        <v>15533</v>
      </c>
      <c r="F4141" s="66" t="s">
        <v>19176</v>
      </c>
      <c r="I4141" s="3" t="s">
        <v>21785</v>
      </c>
      <c r="J4141" s="3" t="str">
        <f>IF($B4141="SINAPI",IF(ISNUMBER(MATCH(Banco!$C4141,Analitico!$A:$A,0)),INDEX(Analitico!E:E,MATCH(Banco!$C4141,Analitico!$A:$A,0))&amp;"%",""),"")</f>
        <v>11,9405119%</v>
      </c>
      <c r="K4141" s="3" t="str">
        <f>IF($B4141="SINAPI",IF(ISNUMBER(MATCH(Banco!$C4141,Analitico!$A:$A,0)),INDEX(Analitico!F:F,MATCH(Banco!$C4141,Analitico!$A:$A,0))&amp;"%",""),"")</f>
        <v>%</v>
      </c>
    </row>
    <row r="4142" spans="1:11" ht="20.399999999999999" x14ac:dyDescent="0.2">
      <c r="A4142" s="1" t="str">
        <f t="shared" si="66"/>
        <v>SINAPI 89752</v>
      </c>
      <c r="B4142" s="3" t="s">
        <v>21783</v>
      </c>
      <c r="C4142" s="3" t="s">
        <v>4201</v>
      </c>
      <c r="D4142" s="2" t="s">
        <v>11944</v>
      </c>
      <c r="E4142" s="3" t="s">
        <v>15533</v>
      </c>
      <c r="F4142" s="66" t="s">
        <v>19177</v>
      </c>
      <c r="I4142" s="3" t="s">
        <v>21785</v>
      </c>
      <c r="J4142" s="3" t="str">
        <f>IF($B4142="SINAPI",IF(ISNUMBER(MATCH(Banco!$C4142,Analitico!$A:$A,0)),INDEX(Analitico!E:E,MATCH(Banco!$C4142,Analitico!$A:$A,0))&amp;"%",""),"")</f>
        <v>48,2894736%</v>
      </c>
      <c r="K4142" s="3" t="str">
        <f>IF($B4142="SINAPI",IF(ISNUMBER(MATCH(Banco!$C4142,Analitico!$A:$A,0)),INDEX(Analitico!F:F,MATCH(Banco!$C4142,Analitico!$A:$A,0))&amp;"%",""),"")</f>
        <v>%</v>
      </c>
    </row>
    <row r="4143" spans="1:11" ht="20.399999999999999" x14ac:dyDescent="0.2">
      <c r="A4143" s="1" t="str">
        <f t="shared" si="66"/>
        <v>SINAPI 89753</v>
      </c>
      <c r="B4143" s="3" t="s">
        <v>21783</v>
      </c>
      <c r="C4143" s="3" t="s">
        <v>4202</v>
      </c>
      <c r="D4143" s="2" t="s">
        <v>11945</v>
      </c>
      <c r="E4143" s="3" t="s">
        <v>15533</v>
      </c>
      <c r="F4143" s="66" t="s">
        <v>19178</v>
      </c>
      <c r="I4143" s="3" t="s">
        <v>21785</v>
      </c>
      <c r="J4143" s="3" t="str">
        <f>IF($B4143="SINAPI",IF(ISNUMBER(MATCH(Banco!$C4143,Analitico!$A:$A,0)),INDEX(Analitico!E:E,MATCH(Banco!$C4143,Analitico!$A:$A,0))&amp;"%",""),"")</f>
        <v>44,2222222%</v>
      </c>
      <c r="K4143" s="3" t="str">
        <f>IF($B4143="SINAPI",IF(ISNUMBER(MATCH(Banco!$C4143,Analitico!$A:$A,0)),INDEX(Analitico!F:F,MATCH(Banco!$C4143,Analitico!$A:$A,0))&amp;"%",""),"")</f>
        <v>%</v>
      </c>
    </row>
    <row r="4144" spans="1:11" ht="20.399999999999999" x14ac:dyDescent="0.2">
      <c r="A4144" s="1" t="str">
        <f t="shared" si="66"/>
        <v>SINAPI 89754</v>
      </c>
      <c r="B4144" s="3" t="s">
        <v>21783</v>
      </c>
      <c r="C4144" s="3" t="s">
        <v>4203</v>
      </c>
      <c r="D4144" s="2" t="s">
        <v>11946</v>
      </c>
      <c r="E4144" s="3" t="s">
        <v>15533</v>
      </c>
      <c r="F4144" s="66" t="s">
        <v>19179</v>
      </c>
      <c r="I4144" s="3" t="s">
        <v>21785</v>
      </c>
      <c r="J4144" s="3" t="str">
        <f>IF($B4144="SINAPI",IF(ISNUMBER(MATCH(Banco!$C4144,Analitico!$A:$A,0)),INDEX(Analitico!E:E,MATCH(Banco!$C4144,Analitico!$A:$A,0))&amp;"%",""),"")</f>
        <v>20,8704771%</v>
      </c>
      <c r="K4144" s="3" t="str">
        <f>IF($B4144="SINAPI",IF(ISNUMBER(MATCH(Banco!$C4144,Analitico!$A:$A,0)),INDEX(Analitico!F:F,MATCH(Banco!$C4144,Analitico!$A:$A,0))&amp;"%",""),"")</f>
        <v>%</v>
      </c>
    </row>
    <row r="4145" spans="1:11" ht="20.399999999999999" x14ac:dyDescent="0.2">
      <c r="A4145" s="1" t="str">
        <f t="shared" si="66"/>
        <v>SINAPI 89755</v>
      </c>
      <c r="B4145" s="3" t="s">
        <v>21783</v>
      </c>
      <c r="C4145" s="3" t="s">
        <v>4204</v>
      </c>
      <c r="D4145" s="2" t="s">
        <v>11947</v>
      </c>
      <c r="E4145" s="3" t="s">
        <v>15533</v>
      </c>
      <c r="F4145" s="66" t="s">
        <v>16734</v>
      </c>
      <c r="I4145" s="3" t="s">
        <v>21785</v>
      </c>
      <c r="J4145" s="3" t="str">
        <f>IF($B4145="SINAPI",IF(ISNUMBER(MATCH(Banco!$C4145,Analitico!$A:$A,0)),INDEX(Analitico!E:E,MATCH(Banco!$C4145,Analitico!$A:$A,0))&amp;"%",""),"")</f>
        <v>32,1995464%</v>
      </c>
      <c r="K4145" s="3" t="str">
        <f>IF($B4145="SINAPI",IF(ISNUMBER(MATCH(Banco!$C4145,Analitico!$A:$A,0)),INDEX(Analitico!F:F,MATCH(Banco!$C4145,Analitico!$A:$A,0))&amp;"%",""),"")</f>
        <v>%</v>
      </c>
    </row>
    <row r="4146" spans="1:11" ht="20.399999999999999" x14ac:dyDescent="0.2">
      <c r="A4146" s="1" t="str">
        <f t="shared" si="66"/>
        <v>SINAPI 89756</v>
      </c>
      <c r="B4146" s="3" t="s">
        <v>21783</v>
      </c>
      <c r="C4146" s="3" t="s">
        <v>4205</v>
      </c>
      <c r="D4146" s="2" t="s">
        <v>11948</v>
      </c>
      <c r="E4146" s="3" t="s">
        <v>15533</v>
      </c>
      <c r="F4146" s="66" t="s">
        <v>19180</v>
      </c>
      <c r="I4146" s="3" t="s">
        <v>21785</v>
      </c>
      <c r="J4146" s="3" t="str">
        <f>IF($B4146="SINAPI",IF(ISNUMBER(MATCH(Banco!$C4146,Analitico!$A:$A,0)),INDEX(Analitico!E:E,MATCH(Banco!$C4146,Analitico!$A:$A,0))&amp;"%",""),"")</f>
        <v>20,4610951%</v>
      </c>
      <c r="K4146" s="3" t="str">
        <f>IF($B4146="SINAPI",IF(ISNUMBER(MATCH(Banco!$C4146,Analitico!$A:$A,0)),INDEX(Analitico!F:F,MATCH(Banco!$C4146,Analitico!$A:$A,0))&amp;"%",""),"")</f>
        <v>%</v>
      </c>
    </row>
    <row r="4147" spans="1:11" ht="20.399999999999999" x14ac:dyDescent="0.2">
      <c r="A4147" s="1" t="str">
        <f t="shared" si="66"/>
        <v>SINAPI 89757</v>
      </c>
      <c r="B4147" s="3" t="s">
        <v>21783</v>
      </c>
      <c r="C4147" s="3" t="s">
        <v>4206</v>
      </c>
      <c r="D4147" s="2" t="s">
        <v>11949</v>
      </c>
      <c r="E4147" s="3" t="s">
        <v>15533</v>
      </c>
      <c r="F4147" s="66" t="s">
        <v>19181</v>
      </c>
      <c r="I4147" s="3" t="s">
        <v>21785</v>
      </c>
      <c r="J4147" s="3" t="str">
        <f>IF($B4147="SINAPI",IF(ISNUMBER(MATCH(Banco!$C4147,Analitico!$A:$A,0)),INDEX(Analitico!E:E,MATCH(Banco!$C4147,Analitico!$A:$A,0))&amp;"%",""),"")</f>
        <v>16,1915621%</v>
      </c>
      <c r="K4147" s="3" t="str">
        <f>IF($B4147="SINAPI",IF(ISNUMBER(MATCH(Banco!$C4147,Analitico!$A:$A,0)),INDEX(Analitico!F:F,MATCH(Banco!$C4147,Analitico!$A:$A,0))&amp;"%",""),"")</f>
        <v>%</v>
      </c>
    </row>
    <row r="4148" spans="1:11" ht="20.399999999999999" x14ac:dyDescent="0.2">
      <c r="A4148" s="1" t="str">
        <f t="shared" si="66"/>
        <v>SINAPI 89758</v>
      </c>
      <c r="B4148" s="3" t="s">
        <v>21783</v>
      </c>
      <c r="C4148" s="3" t="s">
        <v>4207</v>
      </c>
      <c r="D4148" s="2" t="s">
        <v>11950</v>
      </c>
      <c r="E4148" s="3" t="s">
        <v>15533</v>
      </c>
      <c r="F4148" s="66" t="s">
        <v>19182</v>
      </c>
      <c r="I4148" s="3" t="s">
        <v>21785</v>
      </c>
      <c r="J4148" s="3" t="str">
        <f>IF($B4148="SINAPI",IF(ISNUMBER(MATCH(Banco!$C4148,Analitico!$A:$A,0)),INDEX(Analitico!E:E,MATCH(Banco!$C4148,Analitico!$A:$A,0))&amp;"%",""),"")</f>
        <v>12,9512349%</v>
      </c>
      <c r="K4148" s="3" t="str">
        <f>IF($B4148="SINAPI",IF(ISNUMBER(MATCH(Banco!$C4148,Analitico!$A:$A,0)),INDEX(Analitico!F:F,MATCH(Banco!$C4148,Analitico!$A:$A,0))&amp;"%",""),"")</f>
        <v>%</v>
      </c>
    </row>
    <row r="4149" spans="1:11" ht="20.399999999999999" x14ac:dyDescent="0.2">
      <c r="A4149" s="1" t="str">
        <f t="shared" si="66"/>
        <v>SINAPI 89759</v>
      </c>
      <c r="B4149" s="3" t="s">
        <v>21783</v>
      </c>
      <c r="C4149" s="3" t="s">
        <v>4208</v>
      </c>
      <c r="D4149" s="2" t="s">
        <v>11951</v>
      </c>
      <c r="E4149" s="3" t="s">
        <v>15533</v>
      </c>
      <c r="F4149" s="66" t="s">
        <v>18348</v>
      </c>
      <c r="I4149" s="3" t="s">
        <v>21785</v>
      </c>
      <c r="J4149" s="3" t="str">
        <f>IF($B4149="SINAPI",IF(ISNUMBER(MATCH(Banco!$C4149,Analitico!$A:$A,0)),INDEX(Analitico!E:E,MATCH(Banco!$C4149,Analitico!$A:$A,0))&amp;"%",""),"")</f>
        <v>34,7209920%</v>
      </c>
      <c r="K4149" s="3" t="str">
        <f>IF($B4149="SINAPI",IF(ISNUMBER(MATCH(Banco!$C4149,Analitico!$A:$A,0)),INDEX(Analitico!F:F,MATCH(Banco!$C4149,Analitico!$A:$A,0))&amp;"%",""),"")</f>
        <v>%</v>
      </c>
    </row>
    <row r="4150" spans="1:11" ht="20.399999999999999" x14ac:dyDescent="0.2">
      <c r="A4150" s="1" t="str">
        <f t="shared" si="66"/>
        <v>SINAPI 89760</v>
      </c>
      <c r="B4150" s="3" t="s">
        <v>21783</v>
      </c>
      <c r="C4150" s="3" t="s">
        <v>4209</v>
      </c>
      <c r="D4150" s="2" t="s">
        <v>11952</v>
      </c>
      <c r="E4150" s="3" t="s">
        <v>15533</v>
      </c>
      <c r="F4150" s="66" t="s">
        <v>19183</v>
      </c>
      <c r="I4150" s="3" t="s">
        <v>21785</v>
      </c>
      <c r="J4150" s="3" t="str">
        <f>IF($B4150="SINAPI",IF(ISNUMBER(MATCH(Banco!$C4150,Analitico!$A:$A,0)),INDEX(Analitico!E:E,MATCH(Banco!$C4150,Analitico!$A:$A,0))&amp;"%",""),"")</f>
        <v>24,6555118%</v>
      </c>
      <c r="K4150" s="3" t="str">
        <f>IF($B4150="SINAPI",IF(ISNUMBER(MATCH(Banco!$C4150,Analitico!$A:$A,0)),INDEX(Analitico!F:F,MATCH(Banco!$C4150,Analitico!$A:$A,0))&amp;"%",""),"")</f>
        <v>%</v>
      </c>
    </row>
    <row r="4151" spans="1:11" ht="20.399999999999999" x14ac:dyDescent="0.2">
      <c r="A4151" s="1" t="str">
        <f t="shared" si="66"/>
        <v>SINAPI 89761</v>
      </c>
      <c r="B4151" s="3" t="s">
        <v>21783</v>
      </c>
      <c r="C4151" s="3" t="s">
        <v>4210</v>
      </c>
      <c r="D4151" s="2" t="s">
        <v>11953</v>
      </c>
      <c r="E4151" s="3" t="s">
        <v>15533</v>
      </c>
      <c r="F4151" s="66" t="s">
        <v>19184</v>
      </c>
      <c r="I4151" s="3" t="s">
        <v>21785</v>
      </c>
      <c r="J4151" s="3" t="str">
        <f>IF($B4151="SINAPI",IF(ISNUMBER(MATCH(Banco!$C4151,Analitico!$A:$A,0)),INDEX(Analitico!E:E,MATCH(Banco!$C4151,Analitico!$A:$A,0))&amp;"%",""),"")</f>
        <v>18,2314410%</v>
      </c>
      <c r="K4151" s="3" t="str">
        <f>IF($B4151="SINAPI",IF(ISNUMBER(MATCH(Banco!$C4151,Analitico!$A:$A,0)),INDEX(Analitico!F:F,MATCH(Banco!$C4151,Analitico!$A:$A,0))&amp;"%",""),"")</f>
        <v>%</v>
      </c>
    </row>
    <row r="4152" spans="1:11" ht="20.399999999999999" x14ac:dyDescent="0.2">
      <c r="A4152" s="1" t="str">
        <f t="shared" si="66"/>
        <v>SINAPI 89762</v>
      </c>
      <c r="B4152" s="3" t="s">
        <v>21783</v>
      </c>
      <c r="C4152" s="3" t="s">
        <v>4211</v>
      </c>
      <c r="D4152" s="2" t="s">
        <v>11954</v>
      </c>
      <c r="E4152" s="3" t="s">
        <v>15533</v>
      </c>
      <c r="F4152" s="66" t="s">
        <v>19185</v>
      </c>
      <c r="I4152" s="3" t="s">
        <v>21785</v>
      </c>
      <c r="J4152" s="3" t="str">
        <f>IF($B4152="SINAPI",IF(ISNUMBER(MATCH(Banco!$C4152,Analitico!$A:$A,0)),INDEX(Analitico!E:E,MATCH(Banco!$C4152,Analitico!$A:$A,0))&amp;"%",""),"")</f>
        <v>13,2750397%</v>
      </c>
      <c r="K4152" s="3" t="str">
        <f>IF($B4152="SINAPI",IF(ISNUMBER(MATCH(Banco!$C4152,Analitico!$A:$A,0)),INDEX(Analitico!F:F,MATCH(Banco!$C4152,Analitico!$A:$A,0))&amp;"%",""),"")</f>
        <v>%</v>
      </c>
    </row>
    <row r="4153" spans="1:11" ht="20.399999999999999" x14ac:dyDescent="0.2">
      <c r="A4153" s="1" t="str">
        <f t="shared" si="66"/>
        <v>SINAPI 89763</v>
      </c>
      <c r="B4153" s="3" t="s">
        <v>21783</v>
      </c>
      <c r="C4153" s="3" t="s">
        <v>4212</v>
      </c>
      <c r="D4153" s="2" t="s">
        <v>11955</v>
      </c>
      <c r="E4153" s="3" t="s">
        <v>15533</v>
      </c>
      <c r="F4153" s="66" t="s">
        <v>18066</v>
      </c>
      <c r="I4153" s="3" t="s">
        <v>21785</v>
      </c>
      <c r="J4153" s="3" t="str">
        <f>IF($B4153="SINAPI",IF(ISNUMBER(MATCH(Banco!$C4153,Analitico!$A:$A,0)),INDEX(Analitico!E:E,MATCH(Banco!$C4153,Analitico!$A:$A,0))&amp;"%",""),"")</f>
        <v>10,2863202%</v>
      </c>
      <c r="K4153" s="3" t="str">
        <f>IF($B4153="SINAPI",IF(ISNUMBER(MATCH(Banco!$C4153,Analitico!$A:$A,0)),INDEX(Analitico!F:F,MATCH(Banco!$C4153,Analitico!$A:$A,0))&amp;"%",""),"")</f>
        <v>%</v>
      </c>
    </row>
    <row r="4154" spans="1:11" ht="20.399999999999999" x14ac:dyDescent="0.2">
      <c r="A4154" s="1" t="str">
        <f t="shared" si="66"/>
        <v>SINAPI 89764</v>
      </c>
      <c r="B4154" s="3" t="s">
        <v>21783</v>
      </c>
      <c r="C4154" s="3" t="s">
        <v>4213</v>
      </c>
      <c r="D4154" s="2" t="s">
        <v>11956</v>
      </c>
      <c r="E4154" s="3" t="s">
        <v>15533</v>
      </c>
      <c r="F4154" s="66" t="s">
        <v>15562</v>
      </c>
      <c r="I4154" s="3" t="s">
        <v>21785</v>
      </c>
      <c r="J4154" s="3" t="str">
        <f>IF($B4154="SINAPI",IF(ISNUMBER(MATCH(Banco!$C4154,Analitico!$A:$A,0)),INDEX(Analitico!E:E,MATCH(Banco!$C4154,Analitico!$A:$A,0))&amp;"%",""),"")</f>
        <v>14,4059869%</v>
      </c>
      <c r="K4154" s="3" t="str">
        <f>IF($B4154="SINAPI",IF(ISNUMBER(MATCH(Banco!$C4154,Analitico!$A:$A,0)),INDEX(Analitico!F:F,MATCH(Banco!$C4154,Analitico!$A:$A,0))&amp;"%",""),"")</f>
        <v>%</v>
      </c>
    </row>
    <row r="4155" spans="1:11" ht="20.399999999999999" x14ac:dyDescent="0.2">
      <c r="A4155" s="1" t="str">
        <f t="shared" si="66"/>
        <v>SINAPI 89765</v>
      </c>
      <c r="B4155" s="3" t="s">
        <v>21783</v>
      </c>
      <c r="C4155" s="3" t="s">
        <v>4214</v>
      </c>
      <c r="D4155" s="2" t="s">
        <v>11957</v>
      </c>
      <c r="E4155" s="3" t="s">
        <v>15533</v>
      </c>
      <c r="F4155" s="66" t="s">
        <v>19186</v>
      </c>
      <c r="I4155" s="3" t="s">
        <v>21785</v>
      </c>
      <c r="J4155" s="3" t="str">
        <f>IF($B4155="SINAPI",IF(ISNUMBER(MATCH(Banco!$C4155,Analitico!$A:$A,0)),INDEX(Analitico!E:E,MATCH(Banco!$C4155,Analitico!$A:$A,0))&amp;"%",""),"")</f>
        <v>43,0190930%</v>
      </c>
      <c r="K4155" s="3" t="str">
        <f>IF($B4155="SINAPI",IF(ISNUMBER(MATCH(Banco!$C4155,Analitico!$A:$A,0)),INDEX(Analitico!F:F,MATCH(Banco!$C4155,Analitico!$A:$A,0))&amp;"%",""),"")</f>
        <v>%</v>
      </c>
    </row>
    <row r="4156" spans="1:11" ht="20.399999999999999" x14ac:dyDescent="0.2">
      <c r="A4156" s="1" t="str">
        <f t="shared" si="66"/>
        <v>SINAPI 89767</v>
      </c>
      <c r="B4156" s="3" t="s">
        <v>21783</v>
      </c>
      <c r="C4156" s="3" t="s">
        <v>4215</v>
      </c>
      <c r="D4156" s="2" t="s">
        <v>11958</v>
      </c>
      <c r="E4156" s="3" t="s">
        <v>15533</v>
      </c>
      <c r="F4156" s="66" t="s">
        <v>19064</v>
      </c>
      <c r="I4156" s="3" t="s">
        <v>21785</v>
      </c>
      <c r="J4156" s="3" t="str">
        <f>IF($B4156="SINAPI",IF(ISNUMBER(MATCH(Banco!$C4156,Analitico!$A:$A,0)),INDEX(Analitico!E:E,MATCH(Banco!$C4156,Analitico!$A:$A,0))&amp;"%",""),"")</f>
        <v>35,7638888%</v>
      </c>
      <c r="K4156" s="3" t="str">
        <f>IF($B4156="SINAPI",IF(ISNUMBER(MATCH(Banco!$C4156,Analitico!$A:$A,0)),INDEX(Analitico!F:F,MATCH(Banco!$C4156,Analitico!$A:$A,0))&amp;"%",""),"")</f>
        <v>%</v>
      </c>
    </row>
    <row r="4157" spans="1:11" ht="20.399999999999999" x14ac:dyDescent="0.2">
      <c r="A4157" s="1" t="str">
        <f t="shared" si="66"/>
        <v>SINAPI 89768</v>
      </c>
      <c r="B4157" s="3" t="s">
        <v>21783</v>
      </c>
      <c r="C4157" s="3" t="s">
        <v>4216</v>
      </c>
      <c r="D4157" s="2" t="s">
        <v>11959</v>
      </c>
      <c r="E4157" s="3" t="s">
        <v>15533</v>
      </c>
      <c r="F4157" s="66" t="s">
        <v>19187</v>
      </c>
      <c r="I4157" s="3" t="s">
        <v>21785</v>
      </c>
      <c r="J4157" s="3" t="str">
        <f>IF($B4157="SINAPI",IF(ISNUMBER(MATCH(Banco!$C4157,Analitico!$A:$A,0)),INDEX(Analitico!E:E,MATCH(Banco!$C4157,Analitico!$A:$A,0))&amp;"%",""),"")</f>
        <v>35,9612141%</v>
      </c>
      <c r="K4157" s="3" t="str">
        <f>IF($B4157="SINAPI",IF(ISNUMBER(MATCH(Banco!$C4157,Analitico!$A:$A,0)),INDEX(Analitico!F:F,MATCH(Banco!$C4157,Analitico!$A:$A,0))&amp;"%",""),"")</f>
        <v>%</v>
      </c>
    </row>
    <row r="4158" spans="1:11" x14ac:dyDescent="0.2">
      <c r="A4158" s="1" t="str">
        <f t="shared" si="66"/>
        <v>SINAPI 89769</v>
      </c>
      <c r="B4158" s="3" t="s">
        <v>21783</v>
      </c>
      <c r="C4158" s="3" t="s">
        <v>4217</v>
      </c>
      <c r="D4158" s="2" t="s">
        <v>11960</v>
      </c>
      <c r="E4158" s="3" t="s">
        <v>15533</v>
      </c>
      <c r="F4158" s="66" t="s">
        <v>19188</v>
      </c>
      <c r="I4158" s="3" t="s">
        <v>21785</v>
      </c>
      <c r="J4158" s="3" t="str">
        <f>IF($B4158="SINAPI",IF(ISNUMBER(MATCH(Banco!$C4158,Analitico!$A:$A,0)),INDEX(Analitico!E:E,MATCH(Banco!$C4158,Analitico!$A:$A,0))&amp;"%",""),"")</f>
        <v>20,5070537%</v>
      </c>
      <c r="K4158" s="3" t="str">
        <f>IF($B4158="SINAPI",IF(ISNUMBER(MATCH(Banco!$C4158,Analitico!$A:$A,0)),INDEX(Analitico!F:F,MATCH(Banco!$C4158,Analitico!$A:$A,0))&amp;"%",""),"")</f>
        <v>%</v>
      </c>
    </row>
    <row r="4159" spans="1:11" x14ac:dyDescent="0.2">
      <c r="A4159" s="1" t="str">
        <f t="shared" si="66"/>
        <v>SINAPI 89772</v>
      </c>
      <c r="B4159" s="3" t="s">
        <v>21783</v>
      </c>
      <c r="C4159" s="3" t="s">
        <v>4218</v>
      </c>
      <c r="D4159" s="2" t="s">
        <v>11961</v>
      </c>
      <c r="E4159" s="3" t="s">
        <v>15532</v>
      </c>
      <c r="F4159" s="66" t="s">
        <v>19189</v>
      </c>
      <c r="I4159" s="3" t="s">
        <v>21785</v>
      </c>
      <c r="J4159" s="3" t="str">
        <f>IF($B4159="SINAPI",IF(ISNUMBER(MATCH(Banco!$C4159,Analitico!$A:$A,0)),INDEX(Analitico!E:E,MATCH(Banco!$C4159,Analitico!$A:$A,0))&amp;"%",""),"")</f>
        <v>2,1976483%</v>
      </c>
      <c r="K4159" s="3" t="str">
        <f>IF($B4159="SINAPI",IF(ISNUMBER(MATCH(Banco!$C4159,Analitico!$A:$A,0)),INDEX(Analitico!F:F,MATCH(Banco!$C4159,Analitico!$A:$A,0))&amp;"%",""),"")</f>
        <v>%</v>
      </c>
    </row>
    <row r="4160" spans="1:11" ht="20.399999999999999" x14ac:dyDescent="0.2">
      <c r="A4160" s="1" t="str">
        <f t="shared" si="66"/>
        <v>SINAPI 89774</v>
      </c>
      <c r="B4160" s="3" t="s">
        <v>21783</v>
      </c>
      <c r="C4160" s="3" t="s">
        <v>4219</v>
      </c>
      <c r="D4160" s="2" t="s">
        <v>11962</v>
      </c>
      <c r="E4160" s="3" t="s">
        <v>15533</v>
      </c>
      <c r="F4160" s="66" t="s">
        <v>19190</v>
      </c>
      <c r="I4160" s="3" t="s">
        <v>21785</v>
      </c>
      <c r="J4160" s="3" t="str">
        <f>IF($B4160="SINAPI",IF(ISNUMBER(MATCH(Banco!$C4160,Analitico!$A:$A,0)),INDEX(Analitico!E:E,MATCH(Banco!$C4160,Analitico!$A:$A,0))&amp;"%",""),"")</f>
        <v>31,9919517%</v>
      </c>
      <c r="K4160" s="3" t="str">
        <f>IF($B4160="SINAPI",IF(ISNUMBER(MATCH(Banco!$C4160,Analitico!$A:$A,0)),INDEX(Analitico!F:F,MATCH(Banco!$C4160,Analitico!$A:$A,0))&amp;"%",""),"")</f>
        <v>%</v>
      </c>
    </row>
    <row r="4161" spans="1:11" ht="20.399999999999999" x14ac:dyDescent="0.2">
      <c r="A4161" s="1" t="str">
        <f t="shared" si="66"/>
        <v>SINAPI 89776</v>
      </c>
      <c r="B4161" s="3" t="s">
        <v>21783</v>
      </c>
      <c r="C4161" s="3" t="s">
        <v>4220</v>
      </c>
      <c r="D4161" s="2" t="s">
        <v>11963</v>
      </c>
      <c r="E4161" s="3" t="s">
        <v>15533</v>
      </c>
      <c r="F4161" s="66" t="s">
        <v>19191</v>
      </c>
      <c r="I4161" s="3" t="s">
        <v>21785</v>
      </c>
      <c r="J4161" s="3" t="str">
        <f>IF($B4161="SINAPI",IF(ISNUMBER(MATCH(Banco!$C4161,Analitico!$A:$A,0)),INDEX(Analitico!E:E,MATCH(Banco!$C4161,Analitico!$A:$A,0))&amp;"%",""),"")</f>
        <v>20,4457779%</v>
      </c>
      <c r="K4161" s="3" t="str">
        <f>IF($B4161="SINAPI",IF(ISNUMBER(MATCH(Banco!$C4161,Analitico!$A:$A,0)),INDEX(Analitico!F:F,MATCH(Banco!$C4161,Analitico!$A:$A,0))&amp;"%",""),"")</f>
        <v>%</v>
      </c>
    </row>
    <row r="4162" spans="1:11" ht="20.399999999999999" x14ac:dyDescent="0.2">
      <c r="A4162" s="1" t="str">
        <f t="shared" si="66"/>
        <v>SINAPI 89777</v>
      </c>
      <c r="B4162" s="3" t="s">
        <v>21783</v>
      </c>
      <c r="C4162" s="3" t="s">
        <v>4221</v>
      </c>
      <c r="D4162" s="2" t="s">
        <v>11964</v>
      </c>
      <c r="E4162" s="3" t="s">
        <v>15533</v>
      </c>
      <c r="F4162" s="66" t="s">
        <v>19192</v>
      </c>
      <c r="I4162" s="3" t="s">
        <v>21785</v>
      </c>
      <c r="J4162" s="3" t="str">
        <f>IF($B4162="SINAPI",IF(ISNUMBER(MATCH(Banco!$C4162,Analitico!$A:$A,0)),INDEX(Analitico!E:E,MATCH(Banco!$C4162,Analitico!$A:$A,0))&amp;"%",""),"")</f>
        <v>17,5163398%</v>
      </c>
      <c r="K4162" s="3" t="str">
        <f>IF($B4162="SINAPI",IF(ISNUMBER(MATCH(Banco!$C4162,Analitico!$A:$A,0)),INDEX(Analitico!F:F,MATCH(Banco!$C4162,Analitico!$A:$A,0))&amp;"%",""),"")</f>
        <v>%</v>
      </c>
    </row>
    <row r="4163" spans="1:11" ht="20.399999999999999" x14ac:dyDescent="0.2">
      <c r="A4163" s="1" t="str">
        <f t="shared" si="66"/>
        <v>SINAPI 89778</v>
      </c>
      <c r="B4163" s="3" t="s">
        <v>21783</v>
      </c>
      <c r="C4163" s="3" t="s">
        <v>4222</v>
      </c>
      <c r="D4163" s="2" t="s">
        <v>11965</v>
      </c>
      <c r="E4163" s="3" t="s">
        <v>15533</v>
      </c>
      <c r="F4163" s="66" t="s">
        <v>19193</v>
      </c>
      <c r="I4163" s="3" t="s">
        <v>21785</v>
      </c>
      <c r="J4163" s="3" t="str">
        <f>IF($B4163="SINAPI",IF(ISNUMBER(MATCH(Banco!$C4163,Analitico!$A:$A,0)),INDEX(Analitico!E:E,MATCH(Banco!$C4163,Analitico!$A:$A,0))&amp;"%",""),"")</f>
        <v>32,0852534%</v>
      </c>
      <c r="K4163" s="3" t="str">
        <f>IF($B4163="SINAPI",IF(ISNUMBER(MATCH(Banco!$C4163,Analitico!$A:$A,0)),INDEX(Analitico!F:F,MATCH(Banco!$C4163,Analitico!$A:$A,0))&amp;"%",""),"")</f>
        <v>%</v>
      </c>
    </row>
    <row r="4164" spans="1:11" ht="20.399999999999999" x14ac:dyDescent="0.2">
      <c r="A4164" s="1" t="str">
        <f t="shared" si="66"/>
        <v>SINAPI 89779</v>
      </c>
      <c r="B4164" s="3" t="s">
        <v>21783</v>
      </c>
      <c r="C4164" s="3" t="s">
        <v>4223</v>
      </c>
      <c r="D4164" s="2" t="s">
        <v>11966</v>
      </c>
      <c r="E4164" s="3" t="s">
        <v>15533</v>
      </c>
      <c r="F4164" s="66" t="s">
        <v>19194</v>
      </c>
      <c r="I4164" s="3" t="s">
        <v>21785</v>
      </c>
      <c r="J4164" s="3" t="str">
        <f>IF($B4164="SINAPI",IF(ISNUMBER(MATCH(Banco!$C4164,Analitico!$A:$A,0)),INDEX(Analitico!E:E,MATCH(Banco!$C4164,Analitico!$A:$A,0))&amp;"%",""),"")</f>
        <v>17,5931775%</v>
      </c>
      <c r="K4164" s="3" t="str">
        <f>IF($B4164="SINAPI",IF(ISNUMBER(MATCH(Banco!$C4164,Analitico!$A:$A,0)),INDEX(Analitico!F:F,MATCH(Banco!$C4164,Analitico!$A:$A,0))&amp;"%",""),"")</f>
        <v>%</v>
      </c>
    </row>
    <row r="4165" spans="1:11" ht="20.399999999999999" x14ac:dyDescent="0.2">
      <c r="A4165" s="1" t="str">
        <f t="shared" si="66"/>
        <v>SINAPI 89780</v>
      </c>
      <c r="B4165" s="3" t="s">
        <v>21783</v>
      </c>
      <c r="C4165" s="3" t="s">
        <v>4224</v>
      </c>
      <c r="D4165" s="2" t="s">
        <v>11967</v>
      </c>
      <c r="E4165" s="3" t="s">
        <v>15533</v>
      </c>
      <c r="F4165" s="66" t="s">
        <v>19195</v>
      </c>
      <c r="I4165" s="3" t="s">
        <v>21785</v>
      </c>
      <c r="J4165" s="3" t="str">
        <f>IF($B4165="SINAPI",IF(ISNUMBER(MATCH(Banco!$C4165,Analitico!$A:$A,0)),INDEX(Analitico!E:E,MATCH(Banco!$C4165,Analitico!$A:$A,0))&amp;"%",""),"")</f>
        <v>18,5681293%</v>
      </c>
      <c r="K4165" s="3" t="str">
        <f>IF($B4165="SINAPI",IF(ISNUMBER(MATCH(Banco!$C4165,Analitico!$A:$A,0)),INDEX(Analitico!F:F,MATCH(Banco!$C4165,Analitico!$A:$A,0))&amp;"%",""),"")</f>
        <v>%</v>
      </c>
    </row>
    <row r="4166" spans="1:11" ht="20.399999999999999" x14ac:dyDescent="0.2">
      <c r="A4166" s="1" t="str">
        <f t="shared" si="66"/>
        <v>SINAPI 89781</v>
      </c>
      <c r="B4166" s="3" t="s">
        <v>21783</v>
      </c>
      <c r="C4166" s="3" t="s">
        <v>4225</v>
      </c>
      <c r="D4166" s="2" t="s">
        <v>11968</v>
      </c>
      <c r="E4166" s="3" t="s">
        <v>15533</v>
      </c>
      <c r="F4166" s="66" t="s">
        <v>19196</v>
      </c>
      <c r="I4166" s="3" t="s">
        <v>21785</v>
      </c>
      <c r="J4166" s="3" t="str">
        <f>IF($B4166="SINAPI",IF(ISNUMBER(MATCH(Banco!$C4166,Analitico!$A:$A,0)),INDEX(Analitico!E:E,MATCH(Banco!$C4166,Analitico!$A:$A,0))&amp;"%",""),"")</f>
        <v>14,8310387%</v>
      </c>
      <c r="K4166" s="3" t="str">
        <f>IF($B4166="SINAPI",IF(ISNUMBER(MATCH(Banco!$C4166,Analitico!$A:$A,0)),INDEX(Analitico!F:F,MATCH(Banco!$C4166,Analitico!$A:$A,0))&amp;"%",""),"")</f>
        <v>%</v>
      </c>
    </row>
    <row r="4167" spans="1:11" ht="20.399999999999999" x14ac:dyDescent="0.2">
      <c r="A4167" s="1" t="str">
        <f t="shared" si="66"/>
        <v>SINAPI 89782</v>
      </c>
      <c r="B4167" s="3" t="s">
        <v>21783</v>
      </c>
      <c r="C4167" s="3" t="s">
        <v>4226</v>
      </c>
      <c r="D4167" s="2" t="s">
        <v>11969</v>
      </c>
      <c r="E4167" s="3" t="s">
        <v>15533</v>
      </c>
      <c r="F4167" s="66" t="s">
        <v>18980</v>
      </c>
      <c r="I4167" s="3" t="s">
        <v>21785</v>
      </c>
      <c r="J4167" s="3" t="str">
        <f>IF($B4167="SINAPI",IF(ISNUMBER(MATCH(Banco!$C4167,Analitico!$A:$A,0)),INDEX(Analitico!E:E,MATCH(Banco!$C4167,Analitico!$A:$A,0))&amp;"%",""),"")</f>
        <v>50,0000000%</v>
      </c>
      <c r="K4167" s="3" t="str">
        <f>IF($B4167="SINAPI",IF(ISNUMBER(MATCH(Banco!$C4167,Analitico!$A:$A,0)),INDEX(Analitico!F:F,MATCH(Banco!$C4167,Analitico!$A:$A,0))&amp;"%",""),"")</f>
        <v>%</v>
      </c>
    </row>
    <row r="4168" spans="1:11" ht="20.399999999999999" x14ac:dyDescent="0.2">
      <c r="A4168" s="1" t="str">
        <f t="shared" si="66"/>
        <v>SINAPI 89783</v>
      </c>
      <c r="B4168" s="3" t="s">
        <v>21783</v>
      </c>
      <c r="C4168" s="3" t="s">
        <v>4227</v>
      </c>
      <c r="D4168" s="2" t="s">
        <v>11970</v>
      </c>
      <c r="E4168" s="3" t="s">
        <v>15533</v>
      </c>
      <c r="F4168" s="66" t="s">
        <v>19197</v>
      </c>
      <c r="I4168" s="3" t="s">
        <v>21785</v>
      </c>
      <c r="J4168" s="3" t="str">
        <f>IF($B4168="SINAPI",IF(ISNUMBER(MATCH(Banco!$C4168,Analitico!$A:$A,0)),INDEX(Analitico!E:E,MATCH(Banco!$C4168,Analitico!$A:$A,0))&amp;"%",""),"")</f>
        <v>49,6957403%</v>
      </c>
      <c r="K4168" s="3" t="str">
        <f>IF($B4168="SINAPI",IF(ISNUMBER(MATCH(Banco!$C4168,Analitico!$A:$A,0)),INDEX(Analitico!F:F,MATCH(Banco!$C4168,Analitico!$A:$A,0))&amp;"%",""),"")</f>
        <v>%</v>
      </c>
    </row>
    <row r="4169" spans="1:11" ht="20.399999999999999" x14ac:dyDescent="0.2">
      <c r="A4169" s="1" t="str">
        <f t="shared" si="66"/>
        <v>SINAPI 89784</v>
      </c>
      <c r="B4169" s="3" t="s">
        <v>21783</v>
      </c>
      <c r="C4169" s="3" t="s">
        <v>4228</v>
      </c>
      <c r="D4169" s="2" t="s">
        <v>11971</v>
      </c>
      <c r="E4169" s="3" t="s">
        <v>15533</v>
      </c>
      <c r="F4169" s="66" t="s">
        <v>16290</v>
      </c>
      <c r="I4169" s="3" t="s">
        <v>21785</v>
      </c>
      <c r="J4169" s="3" t="str">
        <f>IF($B4169="SINAPI",IF(ISNUMBER(MATCH(Banco!$C4169,Analitico!$A:$A,0)),INDEX(Analitico!E:E,MATCH(Banco!$C4169,Analitico!$A:$A,0))&amp;"%",""),"")</f>
        <v>35,1232394%</v>
      </c>
      <c r="K4169" s="3" t="str">
        <f>IF($B4169="SINAPI",IF(ISNUMBER(MATCH(Banco!$C4169,Analitico!$A:$A,0)),INDEX(Analitico!F:F,MATCH(Banco!$C4169,Analitico!$A:$A,0))&amp;"%",""),"")</f>
        <v>%</v>
      </c>
    </row>
    <row r="4170" spans="1:11" ht="20.399999999999999" x14ac:dyDescent="0.2">
      <c r="A4170" s="1" t="str">
        <f t="shared" si="66"/>
        <v>SINAPI 89785</v>
      </c>
      <c r="B4170" s="3" t="s">
        <v>21783</v>
      </c>
      <c r="C4170" s="3" t="s">
        <v>4229</v>
      </c>
      <c r="D4170" s="2" t="s">
        <v>11972</v>
      </c>
      <c r="E4170" s="3" t="s">
        <v>15533</v>
      </c>
      <c r="F4170" s="66" t="s">
        <v>18701</v>
      </c>
      <c r="I4170" s="3" t="s">
        <v>21785</v>
      </c>
      <c r="J4170" s="3" t="str">
        <f>IF($B4170="SINAPI",IF(ISNUMBER(MATCH(Banco!$C4170,Analitico!$A:$A,0)),INDEX(Analitico!E:E,MATCH(Banco!$C4170,Analitico!$A:$A,0))&amp;"%",""),"")</f>
        <v>32,1903993%</v>
      </c>
      <c r="K4170" s="3" t="str">
        <f>IF($B4170="SINAPI",IF(ISNUMBER(MATCH(Banco!$C4170,Analitico!$A:$A,0)),INDEX(Analitico!F:F,MATCH(Banco!$C4170,Analitico!$A:$A,0))&amp;"%",""),"")</f>
        <v>%</v>
      </c>
    </row>
    <row r="4171" spans="1:11" ht="20.399999999999999" x14ac:dyDescent="0.2">
      <c r="A4171" s="1" t="str">
        <f t="shared" si="66"/>
        <v>SINAPI 89786</v>
      </c>
      <c r="B4171" s="3" t="s">
        <v>21783</v>
      </c>
      <c r="C4171" s="3" t="s">
        <v>4230</v>
      </c>
      <c r="D4171" s="2" t="s">
        <v>11973</v>
      </c>
      <c r="E4171" s="3" t="s">
        <v>15533</v>
      </c>
      <c r="F4171" s="66" t="s">
        <v>19198</v>
      </c>
      <c r="I4171" s="3" t="s">
        <v>21785</v>
      </c>
      <c r="J4171" s="3" t="str">
        <f>IF($B4171="SINAPI",IF(ISNUMBER(MATCH(Banco!$C4171,Analitico!$A:$A,0)),INDEX(Analitico!E:E,MATCH(Banco!$C4171,Analitico!$A:$A,0))&amp;"%",""),"")</f>
        <v>26,6425389%</v>
      </c>
      <c r="K4171" s="3" t="str">
        <f>IF($B4171="SINAPI",IF(ISNUMBER(MATCH(Banco!$C4171,Analitico!$A:$A,0)),INDEX(Analitico!F:F,MATCH(Banco!$C4171,Analitico!$A:$A,0))&amp;"%",""),"")</f>
        <v>%</v>
      </c>
    </row>
    <row r="4172" spans="1:11" ht="20.399999999999999" x14ac:dyDescent="0.2">
      <c r="A4172" s="1" t="str">
        <f t="shared" si="66"/>
        <v>SINAPI 89787</v>
      </c>
      <c r="B4172" s="3" t="s">
        <v>21783</v>
      </c>
      <c r="C4172" s="3" t="s">
        <v>4231</v>
      </c>
      <c r="D4172" s="2" t="s">
        <v>11974</v>
      </c>
      <c r="E4172" s="3" t="s">
        <v>15533</v>
      </c>
      <c r="F4172" s="66" t="s">
        <v>19199</v>
      </c>
      <c r="I4172" s="3" t="s">
        <v>21785</v>
      </c>
      <c r="J4172" s="3" t="str">
        <f>IF($B4172="SINAPI",IF(ISNUMBER(MATCH(Banco!$C4172,Analitico!$A:$A,0)),INDEX(Analitico!E:E,MATCH(Banco!$C4172,Analitico!$A:$A,0))&amp;"%",""),"")</f>
        <v>14,9810366%</v>
      </c>
      <c r="K4172" s="3" t="str">
        <f>IF($B4172="SINAPI",IF(ISNUMBER(MATCH(Banco!$C4172,Analitico!$A:$A,0)),INDEX(Analitico!F:F,MATCH(Banco!$C4172,Analitico!$A:$A,0))&amp;"%",""),"")</f>
        <v>%</v>
      </c>
    </row>
    <row r="4173" spans="1:11" ht="20.399999999999999" x14ac:dyDescent="0.2">
      <c r="A4173" s="1" t="str">
        <f t="shared" si="66"/>
        <v>SINAPI 89788</v>
      </c>
      <c r="B4173" s="3" t="s">
        <v>21783</v>
      </c>
      <c r="C4173" s="3" t="s">
        <v>4232</v>
      </c>
      <c r="D4173" s="2" t="s">
        <v>11975</v>
      </c>
      <c r="E4173" s="3" t="s">
        <v>15533</v>
      </c>
      <c r="F4173" s="66" t="s">
        <v>19200</v>
      </c>
      <c r="I4173" s="3" t="s">
        <v>21785</v>
      </c>
      <c r="J4173" s="3" t="str">
        <f>IF($B4173="SINAPI",IF(ISNUMBER(MATCH(Banco!$C4173,Analitico!$A:$A,0)),INDEX(Analitico!E:E,MATCH(Banco!$C4173,Analitico!$A:$A,0))&amp;"%",""),"")</f>
        <v>8,8752064%</v>
      </c>
      <c r="K4173" s="3" t="str">
        <f>IF($B4173="SINAPI",IF(ISNUMBER(MATCH(Banco!$C4173,Analitico!$A:$A,0)),INDEX(Analitico!F:F,MATCH(Banco!$C4173,Analitico!$A:$A,0))&amp;"%",""),"")</f>
        <v>%</v>
      </c>
    </row>
    <row r="4174" spans="1:11" ht="20.399999999999999" x14ac:dyDescent="0.2">
      <c r="A4174" s="1" t="str">
        <f t="shared" si="66"/>
        <v>SINAPI 89789</v>
      </c>
      <c r="B4174" s="3" t="s">
        <v>21783</v>
      </c>
      <c r="C4174" s="3" t="s">
        <v>4233</v>
      </c>
      <c r="D4174" s="2" t="s">
        <v>11976</v>
      </c>
      <c r="E4174" s="3" t="s">
        <v>15533</v>
      </c>
      <c r="F4174" s="66" t="s">
        <v>19201</v>
      </c>
      <c r="I4174" s="3" t="s">
        <v>21785</v>
      </c>
      <c r="J4174" s="3" t="str">
        <f>IF($B4174="SINAPI",IF(ISNUMBER(MATCH(Banco!$C4174,Analitico!$A:$A,0)),INDEX(Analitico!E:E,MATCH(Banco!$C4174,Analitico!$A:$A,0))&amp;"%",""),"")</f>
        <v>10,3520756%</v>
      </c>
      <c r="K4174" s="3" t="str">
        <f>IF($B4174="SINAPI",IF(ISNUMBER(MATCH(Banco!$C4174,Analitico!$A:$A,0)),INDEX(Analitico!F:F,MATCH(Banco!$C4174,Analitico!$A:$A,0))&amp;"%",""),"")</f>
        <v>%</v>
      </c>
    </row>
    <row r="4175" spans="1:11" ht="20.399999999999999" x14ac:dyDescent="0.2">
      <c r="A4175" s="1" t="str">
        <f t="shared" si="66"/>
        <v>SINAPI 89790</v>
      </c>
      <c r="B4175" s="3" t="s">
        <v>21783</v>
      </c>
      <c r="C4175" s="3" t="s">
        <v>4234</v>
      </c>
      <c r="D4175" s="2" t="s">
        <v>11977</v>
      </c>
      <c r="E4175" s="3" t="s">
        <v>15533</v>
      </c>
      <c r="F4175" s="66" t="s">
        <v>19202</v>
      </c>
      <c r="I4175" s="3" t="s">
        <v>21785</v>
      </c>
      <c r="J4175" s="3" t="str">
        <f>IF($B4175="SINAPI",IF(ISNUMBER(MATCH(Banco!$C4175,Analitico!$A:$A,0)),INDEX(Analitico!E:E,MATCH(Banco!$C4175,Analitico!$A:$A,0))&amp;"%",""),"")</f>
        <v>6,0029170%</v>
      </c>
      <c r="K4175" s="3" t="str">
        <f>IF($B4175="SINAPI",IF(ISNUMBER(MATCH(Banco!$C4175,Analitico!$A:$A,0)),INDEX(Analitico!F:F,MATCH(Banco!$C4175,Analitico!$A:$A,0))&amp;"%",""),"")</f>
        <v>%</v>
      </c>
    </row>
    <row r="4176" spans="1:11" ht="20.399999999999999" x14ac:dyDescent="0.2">
      <c r="A4176" s="1" t="str">
        <f t="shared" si="66"/>
        <v>SINAPI 89791</v>
      </c>
      <c r="B4176" s="3" t="s">
        <v>21783</v>
      </c>
      <c r="C4176" s="3" t="s">
        <v>4235</v>
      </c>
      <c r="D4176" s="2" t="s">
        <v>11978</v>
      </c>
      <c r="E4176" s="3" t="s">
        <v>15533</v>
      </c>
      <c r="F4176" s="66" t="s">
        <v>19203</v>
      </c>
      <c r="I4176" s="3" t="s">
        <v>21785</v>
      </c>
      <c r="J4176" s="3" t="str">
        <f>IF($B4176="SINAPI",IF(ISNUMBER(MATCH(Banco!$C4176,Analitico!$A:$A,0)),INDEX(Analitico!E:E,MATCH(Banco!$C4176,Analitico!$A:$A,0))&amp;"%",""),"")</f>
        <v>6,2073344%</v>
      </c>
      <c r="K4176" s="3" t="str">
        <f>IF($B4176="SINAPI",IF(ISNUMBER(MATCH(Banco!$C4176,Analitico!$A:$A,0)),INDEX(Analitico!F:F,MATCH(Banco!$C4176,Analitico!$A:$A,0))&amp;"%",""),"")</f>
        <v>%</v>
      </c>
    </row>
    <row r="4177" spans="1:11" ht="20.399999999999999" x14ac:dyDescent="0.2">
      <c r="A4177" s="1" t="str">
        <f t="shared" si="66"/>
        <v>SINAPI 89792</v>
      </c>
      <c r="B4177" s="3" t="s">
        <v>21783</v>
      </c>
      <c r="C4177" s="3" t="s">
        <v>4236</v>
      </c>
      <c r="D4177" s="2" t="s">
        <v>11979</v>
      </c>
      <c r="E4177" s="3" t="s">
        <v>15533</v>
      </c>
      <c r="F4177" s="66" t="s">
        <v>19204</v>
      </c>
      <c r="I4177" s="3" t="s">
        <v>21785</v>
      </c>
      <c r="J4177" s="3" t="str">
        <f>IF($B4177="SINAPI",IF(ISNUMBER(MATCH(Banco!$C4177,Analitico!$A:$A,0)),INDEX(Analitico!E:E,MATCH(Banco!$C4177,Analitico!$A:$A,0))&amp;"%",""),"")</f>
        <v>6,0512424%</v>
      </c>
      <c r="K4177" s="3" t="str">
        <f>IF($B4177="SINAPI",IF(ISNUMBER(MATCH(Banco!$C4177,Analitico!$A:$A,0)),INDEX(Analitico!F:F,MATCH(Banco!$C4177,Analitico!$A:$A,0))&amp;"%",""),"")</f>
        <v>%</v>
      </c>
    </row>
    <row r="4178" spans="1:11" ht="20.399999999999999" x14ac:dyDescent="0.2">
      <c r="A4178" s="1" t="str">
        <f t="shared" si="66"/>
        <v>SINAPI 89793</v>
      </c>
      <c r="B4178" s="3" t="s">
        <v>21783</v>
      </c>
      <c r="C4178" s="3" t="s">
        <v>4237</v>
      </c>
      <c r="D4178" s="2" t="s">
        <v>11980</v>
      </c>
      <c r="E4178" s="3" t="s">
        <v>15533</v>
      </c>
      <c r="F4178" s="66" t="s">
        <v>19205</v>
      </c>
      <c r="I4178" s="3" t="s">
        <v>21785</v>
      </c>
      <c r="J4178" s="3" t="str">
        <f>IF($B4178="SINAPI",IF(ISNUMBER(MATCH(Banco!$C4178,Analitico!$A:$A,0)),INDEX(Analitico!E:E,MATCH(Banco!$C4178,Analitico!$A:$A,0))&amp;"%",""),"")</f>
        <v>5,1625659%</v>
      </c>
      <c r="K4178" s="3" t="str">
        <f>IF($B4178="SINAPI",IF(ISNUMBER(MATCH(Banco!$C4178,Analitico!$A:$A,0)),INDEX(Analitico!F:F,MATCH(Banco!$C4178,Analitico!$A:$A,0))&amp;"%",""),"")</f>
        <v>%</v>
      </c>
    </row>
    <row r="4179" spans="1:11" x14ac:dyDescent="0.2">
      <c r="A4179" s="1" t="str">
        <f t="shared" si="66"/>
        <v>SINAPI 89794</v>
      </c>
      <c r="B4179" s="3" t="s">
        <v>21783</v>
      </c>
      <c r="C4179" s="3" t="s">
        <v>4238</v>
      </c>
      <c r="D4179" s="2" t="s">
        <v>11981</v>
      </c>
      <c r="E4179" s="3" t="s">
        <v>15533</v>
      </c>
      <c r="F4179" s="66" t="s">
        <v>19206</v>
      </c>
      <c r="I4179" s="3" t="s">
        <v>21785</v>
      </c>
      <c r="J4179" s="3" t="str">
        <f>IF($B4179="SINAPI",IF(ISNUMBER(MATCH(Banco!$C4179,Analitico!$A:$A,0)),INDEX(Analitico!E:E,MATCH(Banco!$C4179,Analitico!$A:$A,0))&amp;"%",""),"")</f>
        <v>15,2974504%</v>
      </c>
      <c r="K4179" s="3" t="str">
        <f>IF($B4179="SINAPI",IF(ISNUMBER(MATCH(Banco!$C4179,Analitico!$A:$A,0)),INDEX(Analitico!F:F,MATCH(Banco!$C4179,Analitico!$A:$A,0))&amp;"%",""),"")</f>
        <v>%</v>
      </c>
    </row>
    <row r="4180" spans="1:11" ht="20.399999999999999" x14ac:dyDescent="0.2">
      <c r="A4180" s="1" t="str">
        <f t="shared" si="66"/>
        <v>SINAPI 89795</v>
      </c>
      <c r="B4180" s="3" t="s">
        <v>21783</v>
      </c>
      <c r="C4180" s="3" t="s">
        <v>4239</v>
      </c>
      <c r="D4180" s="2" t="s">
        <v>11982</v>
      </c>
      <c r="E4180" s="3" t="s">
        <v>15533</v>
      </c>
      <c r="F4180" s="66" t="s">
        <v>16328</v>
      </c>
      <c r="I4180" s="3" t="s">
        <v>21785</v>
      </c>
      <c r="J4180" s="3" t="str">
        <f>IF($B4180="SINAPI",IF(ISNUMBER(MATCH(Banco!$C4180,Analitico!$A:$A,0)),INDEX(Analitico!E:E,MATCH(Banco!$C4180,Analitico!$A:$A,0))&amp;"%",""),"")</f>
        <v>25,3577106%</v>
      </c>
      <c r="K4180" s="3" t="str">
        <f>IF($B4180="SINAPI",IF(ISNUMBER(MATCH(Banco!$C4180,Analitico!$A:$A,0)),INDEX(Analitico!F:F,MATCH(Banco!$C4180,Analitico!$A:$A,0))&amp;"%",""),"")</f>
        <v>%</v>
      </c>
    </row>
    <row r="4181" spans="1:11" ht="20.399999999999999" x14ac:dyDescent="0.2">
      <c r="A4181" s="1" t="str">
        <f t="shared" si="66"/>
        <v>SINAPI 89796</v>
      </c>
      <c r="B4181" s="3" t="s">
        <v>21783</v>
      </c>
      <c r="C4181" s="3" t="s">
        <v>4240</v>
      </c>
      <c r="D4181" s="2" t="s">
        <v>11983</v>
      </c>
      <c r="E4181" s="3" t="s">
        <v>15533</v>
      </c>
      <c r="F4181" s="66" t="s">
        <v>19207</v>
      </c>
      <c r="I4181" s="3" t="s">
        <v>21785</v>
      </c>
      <c r="J4181" s="3" t="str">
        <f>IF($B4181="SINAPI",IF(ISNUMBER(MATCH(Banco!$C4181,Analitico!$A:$A,0)),INDEX(Analitico!E:E,MATCH(Banco!$C4181,Analitico!$A:$A,0))&amp;"%",""),"")</f>
        <v>27,5623610%</v>
      </c>
      <c r="K4181" s="3" t="str">
        <f>IF($B4181="SINAPI",IF(ISNUMBER(MATCH(Banco!$C4181,Analitico!$A:$A,0)),INDEX(Analitico!F:F,MATCH(Banco!$C4181,Analitico!$A:$A,0))&amp;"%",""),"")</f>
        <v>%</v>
      </c>
    </row>
    <row r="4182" spans="1:11" ht="20.399999999999999" x14ac:dyDescent="0.2">
      <c r="A4182" s="1" t="str">
        <f t="shared" si="66"/>
        <v>SINAPI 89797</v>
      </c>
      <c r="B4182" s="3" t="s">
        <v>21783</v>
      </c>
      <c r="C4182" s="3" t="s">
        <v>4241</v>
      </c>
      <c r="D4182" s="2" t="s">
        <v>11984</v>
      </c>
      <c r="E4182" s="3" t="s">
        <v>15533</v>
      </c>
      <c r="F4182" s="66" t="s">
        <v>19208</v>
      </c>
      <c r="I4182" s="3" t="s">
        <v>21785</v>
      </c>
      <c r="J4182" s="3" t="str">
        <f>IF($B4182="SINAPI",IF(ISNUMBER(MATCH(Banco!$C4182,Analitico!$A:$A,0)),INDEX(Analitico!E:E,MATCH(Banco!$C4182,Analitico!$A:$A,0))&amp;"%",""),"")</f>
        <v>23,4700315%</v>
      </c>
      <c r="K4182" s="3" t="str">
        <f>IF($B4182="SINAPI",IF(ISNUMBER(MATCH(Banco!$C4182,Analitico!$A:$A,0)),INDEX(Analitico!F:F,MATCH(Banco!$C4182,Analitico!$A:$A,0))&amp;"%",""),"")</f>
        <v>%</v>
      </c>
    </row>
    <row r="4183" spans="1:11" ht="20.399999999999999" x14ac:dyDescent="0.2">
      <c r="A4183" s="1" t="str">
        <f t="shared" si="66"/>
        <v>SINAPI 89801</v>
      </c>
      <c r="B4183" s="3" t="s">
        <v>21783</v>
      </c>
      <c r="C4183" s="3" t="s">
        <v>4242</v>
      </c>
      <c r="D4183" s="2" t="s">
        <v>11985</v>
      </c>
      <c r="E4183" s="3" t="s">
        <v>15533</v>
      </c>
      <c r="F4183" s="66" t="s">
        <v>19209</v>
      </c>
      <c r="I4183" s="3" t="s">
        <v>21785</v>
      </c>
      <c r="J4183" s="3" t="str">
        <f>IF($B4183="SINAPI",IF(ISNUMBER(MATCH(Banco!$C4183,Analitico!$A:$A,0)),INDEX(Analitico!E:E,MATCH(Banco!$C4183,Analitico!$A:$A,0))&amp;"%",""),"")</f>
        <v>16,4444444%</v>
      </c>
      <c r="K4183" s="3" t="str">
        <f>IF($B4183="SINAPI",IF(ISNUMBER(MATCH(Banco!$C4183,Analitico!$A:$A,0)),INDEX(Analitico!F:F,MATCH(Banco!$C4183,Analitico!$A:$A,0))&amp;"%",""),"")</f>
        <v>%</v>
      </c>
    </row>
    <row r="4184" spans="1:11" ht="20.399999999999999" x14ac:dyDescent="0.2">
      <c r="A4184" s="1" t="str">
        <f t="shared" si="66"/>
        <v>SINAPI 89802</v>
      </c>
      <c r="B4184" s="3" t="s">
        <v>21783</v>
      </c>
      <c r="C4184" s="3" t="s">
        <v>4243</v>
      </c>
      <c r="D4184" s="2" t="s">
        <v>11986</v>
      </c>
      <c r="E4184" s="3" t="s">
        <v>15533</v>
      </c>
      <c r="F4184" s="66" t="s">
        <v>18192</v>
      </c>
      <c r="I4184" s="3" t="s">
        <v>21785</v>
      </c>
      <c r="J4184" s="3" t="str">
        <f>IF($B4184="SINAPI",IF(ISNUMBER(MATCH(Banco!$C4184,Analitico!$A:$A,0)),INDEX(Analitico!E:E,MATCH(Banco!$C4184,Analitico!$A:$A,0))&amp;"%",""),"")</f>
        <v>15,3526970%</v>
      </c>
      <c r="K4184" s="3" t="str">
        <f>IF($B4184="SINAPI",IF(ISNUMBER(MATCH(Banco!$C4184,Analitico!$A:$A,0)),INDEX(Analitico!F:F,MATCH(Banco!$C4184,Analitico!$A:$A,0))&amp;"%",""),"")</f>
        <v>%</v>
      </c>
    </row>
    <row r="4185" spans="1:11" ht="20.399999999999999" x14ac:dyDescent="0.2">
      <c r="A4185" s="1" t="str">
        <f t="shared" si="66"/>
        <v>SINAPI 89803</v>
      </c>
      <c r="B4185" s="3" t="s">
        <v>21783</v>
      </c>
      <c r="C4185" s="3" t="s">
        <v>4244</v>
      </c>
      <c r="D4185" s="2" t="s">
        <v>11987</v>
      </c>
      <c r="E4185" s="3" t="s">
        <v>15533</v>
      </c>
      <c r="F4185" s="66" t="s">
        <v>19210</v>
      </c>
      <c r="I4185" s="3" t="s">
        <v>21785</v>
      </c>
      <c r="J4185" s="3" t="str">
        <f>IF($B4185="SINAPI",IF(ISNUMBER(MATCH(Banco!$C4185,Analitico!$A:$A,0)),INDEX(Analitico!E:E,MATCH(Banco!$C4185,Analitico!$A:$A,0))&amp;"%",""),"")</f>
        <v>9,0079123%</v>
      </c>
      <c r="K4185" s="3" t="str">
        <f>IF($B4185="SINAPI",IF(ISNUMBER(MATCH(Banco!$C4185,Analitico!$A:$A,0)),INDEX(Analitico!F:F,MATCH(Banco!$C4185,Analitico!$A:$A,0))&amp;"%",""),"")</f>
        <v>%</v>
      </c>
    </row>
    <row r="4186" spans="1:11" ht="20.399999999999999" x14ac:dyDescent="0.2">
      <c r="A4186" s="1" t="str">
        <f t="shared" si="66"/>
        <v>SINAPI 89804</v>
      </c>
      <c r="B4186" s="3" t="s">
        <v>21783</v>
      </c>
      <c r="C4186" s="3" t="s">
        <v>4245</v>
      </c>
      <c r="D4186" s="2" t="s">
        <v>11988</v>
      </c>
      <c r="E4186" s="3" t="s">
        <v>15533</v>
      </c>
      <c r="F4186" s="66" t="s">
        <v>19211</v>
      </c>
      <c r="I4186" s="3" t="s">
        <v>21785</v>
      </c>
      <c r="J4186" s="3" t="str">
        <f>IF($B4186="SINAPI",IF(ISNUMBER(MATCH(Banco!$C4186,Analitico!$A:$A,0)),INDEX(Analitico!E:E,MATCH(Banco!$C4186,Analitico!$A:$A,0))&amp;"%",""),"")</f>
        <v>8,0653950%</v>
      </c>
      <c r="K4186" s="3" t="str">
        <f>IF($B4186="SINAPI",IF(ISNUMBER(MATCH(Banco!$C4186,Analitico!$A:$A,0)),INDEX(Analitico!F:F,MATCH(Banco!$C4186,Analitico!$A:$A,0))&amp;"%",""),"")</f>
        <v>%</v>
      </c>
    </row>
    <row r="4187" spans="1:11" ht="20.399999999999999" x14ac:dyDescent="0.2">
      <c r="A4187" s="1" t="str">
        <f t="shared" si="66"/>
        <v>SINAPI 89805</v>
      </c>
      <c r="B4187" s="3" t="s">
        <v>21783</v>
      </c>
      <c r="C4187" s="3" t="s">
        <v>4246</v>
      </c>
      <c r="D4187" s="2" t="s">
        <v>11989</v>
      </c>
      <c r="E4187" s="3" t="s">
        <v>15533</v>
      </c>
      <c r="F4187" s="66" t="s">
        <v>19212</v>
      </c>
      <c r="I4187" s="3" t="s">
        <v>21785</v>
      </c>
      <c r="J4187" s="3" t="str">
        <f>IF($B4187="SINAPI",IF(ISNUMBER(MATCH(Banco!$C4187,Analitico!$A:$A,0)),INDEX(Analitico!E:E,MATCH(Banco!$C4187,Analitico!$A:$A,0))&amp;"%",""),"")</f>
        <v>28,3411336%</v>
      </c>
      <c r="K4187" s="3" t="str">
        <f>IF($B4187="SINAPI",IF(ISNUMBER(MATCH(Banco!$C4187,Analitico!$A:$A,0)),INDEX(Analitico!F:F,MATCH(Banco!$C4187,Analitico!$A:$A,0))&amp;"%",""),"")</f>
        <v>%</v>
      </c>
    </row>
    <row r="4188" spans="1:11" ht="20.399999999999999" x14ac:dyDescent="0.2">
      <c r="A4188" s="1" t="str">
        <f t="shared" si="66"/>
        <v>SINAPI 89806</v>
      </c>
      <c r="B4188" s="3" t="s">
        <v>21783</v>
      </c>
      <c r="C4188" s="3" t="s">
        <v>4247</v>
      </c>
      <c r="D4188" s="2" t="s">
        <v>11990</v>
      </c>
      <c r="E4188" s="3" t="s">
        <v>15533</v>
      </c>
      <c r="F4188" s="66" t="s">
        <v>17772</v>
      </c>
      <c r="I4188" s="3" t="s">
        <v>21785</v>
      </c>
      <c r="J4188" s="3" t="str">
        <f>IF($B4188="SINAPI",IF(ISNUMBER(MATCH(Banco!$C4188,Analitico!$A:$A,0)),INDEX(Analitico!E:E,MATCH(Banco!$C4188,Analitico!$A:$A,0))&amp;"%",""),"")</f>
        <v>27,1279243%</v>
      </c>
      <c r="K4188" s="3" t="str">
        <f>IF($B4188="SINAPI",IF(ISNUMBER(MATCH(Banco!$C4188,Analitico!$A:$A,0)),INDEX(Analitico!F:F,MATCH(Banco!$C4188,Analitico!$A:$A,0))&amp;"%",""),"")</f>
        <v>%</v>
      </c>
    </row>
    <row r="4189" spans="1:11" ht="20.399999999999999" x14ac:dyDescent="0.2">
      <c r="A4189" s="1" t="str">
        <f t="shared" si="66"/>
        <v>SINAPI 89807</v>
      </c>
      <c r="B4189" s="3" t="s">
        <v>21783</v>
      </c>
      <c r="C4189" s="3" t="s">
        <v>4248</v>
      </c>
      <c r="D4189" s="2" t="s">
        <v>11991</v>
      </c>
      <c r="E4189" s="3" t="s">
        <v>15533</v>
      </c>
      <c r="F4189" s="66" t="s">
        <v>19213</v>
      </c>
      <c r="I4189" s="3" t="s">
        <v>21785</v>
      </c>
      <c r="J4189" s="3" t="str">
        <f>IF($B4189="SINAPI",IF(ISNUMBER(MATCH(Banco!$C4189,Analitico!$A:$A,0)),INDEX(Analitico!E:E,MATCH(Banco!$C4189,Analitico!$A:$A,0))&amp;"%",""),"")</f>
        <v>15,9217061%</v>
      </c>
      <c r="K4189" s="3" t="str">
        <f>IF($B4189="SINAPI",IF(ISNUMBER(MATCH(Banco!$C4189,Analitico!$A:$A,0)),INDEX(Analitico!F:F,MATCH(Banco!$C4189,Analitico!$A:$A,0))&amp;"%",""),"")</f>
        <v>%</v>
      </c>
    </row>
    <row r="4190" spans="1:11" ht="20.399999999999999" x14ac:dyDescent="0.2">
      <c r="A4190" s="1" t="str">
        <f t="shared" si="66"/>
        <v>SINAPI 89808</v>
      </c>
      <c r="B4190" s="3" t="s">
        <v>21783</v>
      </c>
      <c r="C4190" s="3" t="s">
        <v>4249</v>
      </c>
      <c r="D4190" s="2" t="s">
        <v>11992</v>
      </c>
      <c r="E4190" s="3" t="s">
        <v>15533</v>
      </c>
      <c r="F4190" s="66" t="s">
        <v>19214</v>
      </c>
      <c r="I4190" s="3" t="s">
        <v>21785</v>
      </c>
      <c r="J4190" s="3" t="str">
        <f>IF($B4190="SINAPI",IF(ISNUMBER(MATCH(Banco!$C4190,Analitico!$A:$A,0)),INDEX(Analitico!E:E,MATCH(Banco!$C4190,Analitico!$A:$A,0))&amp;"%",""),"")</f>
        <v>10,4186580%</v>
      </c>
      <c r="K4190" s="3" t="str">
        <f>IF($B4190="SINAPI",IF(ISNUMBER(MATCH(Banco!$C4190,Analitico!$A:$A,0)),INDEX(Analitico!F:F,MATCH(Banco!$C4190,Analitico!$A:$A,0))&amp;"%",""),"")</f>
        <v>%</v>
      </c>
    </row>
    <row r="4191" spans="1:11" ht="20.399999999999999" x14ac:dyDescent="0.2">
      <c r="A4191" s="1" t="str">
        <f t="shared" si="66"/>
        <v>SINAPI 89809</v>
      </c>
      <c r="B4191" s="3" t="s">
        <v>21783</v>
      </c>
      <c r="C4191" s="3" t="s">
        <v>4250</v>
      </c>
      <c r="D4191" s="2" t="s">
        <v>11993</v>
      </c>
      <c r="E4191" s="3" t="s">
        <v>15533</v>
      </c>
      <c r="F4191" s="66" t="s">
        <v>18051</v>
      </c>
      <c r="I4191" s="3" t="s">
        <v>21785</v>
      </c>
      <c r="J4191" s="3" t="str">
        <f>IF($B4191="SINAPI",IF(ISNUMBER(MATCH(Banco!$C4191,Analitico!$A:$A,0)),INDEX(Analitico!E:E,MATCH(Banco!$C4191,Analitico!$A:$A,0))&amp;"%",""),"")</f>
        <v>34,6563763%</v>
      </c>
      <c r="K4191" s="3" t="str">
        <f>IF($B4191="SINAPI",IF(ISNUMBER(MATCH(Banco!$C4191,Analitico!$A:$A,0)),INDEX(Analitico!F:F,MATCH(Banco!$C4191,Analitico!$A:$A,0))&amp;"%",""),"")</f>
        <v>%</v>
      </c>
    </row>
    <row r="4192" spans="1:11" ht="20.399999999999999" x14ac:dyDescent="0.2">
      <c r="A4192" s="1" t="str">
        <f t="shared" si="66"/>
        <v>SINAPI 89810</v>
      </c>
      <c r="B4192" s="3" t="s">
        <v>21783</v>
      </c>
      <c r="C4192" s="3" t="s">
        <v>4251</v>
      </c>
      <c r="D4192" s="2" t="s">
        <v>11994</v>
      </c>
      <c r="E4192" s="3" t="s">
        <v>15533</v>
      </c>
      <c r="F4192" s="66" t="s">
        <v>19215</v>
      </c>
      <c r="I4192" s="3" t="s">
        <v>21785</v>
      </c>
      <c r="J4192" s="3" t="str">
        <f>IF($B4192="SINAPI",IF(ISNUMBER(MATCH(Banco!$C4192,Analitico!$A:$A,0)),INDEX(Analitico!E:E,MATCH(Banco!$C4192,Analitico!$A:$A,0))&amp;"%",""),"")</f>
        <v>33,7388193%</v>
      </c>
      <c r="K4192" s="3" t="str">
        <f>IF($B4192="SINAPI",IF(ISNUMBER(MATCH(Banco!$C4192,Analitico!$A:$A,0)),INDEX(Analitico!F:F,MATCH(Banco!$C4192,Analitico!$A:$A,0))&amp;"%",""),"")</f>
        <v>%</v>
      </c>
    </row>
    <row r="4193" spans="1:11" ht="20.399999999999999" x14ac:dyDescent="0.2">
      <c r="A4193" s="1" t="str">
        <f t="shared" si="66"/>
        <v>SINAPI 89811</v>
      </c>
      <c r="B4193" s="3" t="s">
        <v>21783</v>
      </c>
      <c r="C4193" s="3" t="s">
        <v>4252</v>
      </c>
      <c r="D4193" s="2" t="s">
        <v>11995</v>
      </c>
      <c r="E4193" s="3" t="s">
        <v>15533</v>
      </c>
      <c r="F4193" s="66" t="s">
        <v>19216</v>
      </c>
      <c r="I4193" s="3" t="s">
        <v>21785</v>
      </c>
      <c r="J4193" s="3" t="str">
        <f>IF($B4193="SINAPI",IF(ISNUMBER(MATCH(Banco!$C4193,Analitico!$A:$A,0)),INDEX(Analitico!E:E,MATCH(Banco!$C4193,Analitico!$A:$A,0))&amp;"%",""),"")</f>
        <v>23,3242641%</v>
      </c>
      <c r="K4193" s="3" t="str">
        <f>IF($B4193="SINAPI",IF(ISNUMBER(MATCH(Banco!$C4193,Analitico!$A:$A,0)),INDEX(Analitico!F:F,MATCH(Banco!$C4193,Analitico!$A:$A,0))&amp;"%",""),"")</f>
        <v>%</v>
      </c>
    </row>
    <row r="4194" spans="1:11" ht="20.399999999999999" x14ac:dyDescent="0.2">
      <c r="A4194" s="1" t="str">
        <f t="shared" si="66"/>
        <v>SINAPI 89812</v>
      </c>
      <c r="B4194" s="3" t="s">
        <v>21783</v>
      </c>
      <c r="C4194" s="3" t="s">
        <v>4253</v>
      </c>
      <c r="D4194" s="2" t="s">
        <v>11996</v>
      </c>
      <c r="E4194" s="3" t="s">
        <v>15533</v>
      </c>
      <c r="F4194" s="66" t="s">
        <v>19217</v>
      </c>
      <c r="I4194" s="3" t="s">
        <v>21785</v>
      </c>
      <c r="J4194" s="3" t="str">
        <f>IF($B4194="SINAPI",IF(ISNUMBER(MATCH(Banco!$C4194,Analitico!$A:$A,0)),INDEX(Analitico!E:E,MATCH(Banco!$C4194,Analitico!$A:$A,0))&amp;"%",""),"")</f>
        <v>13,2425221%</v>
      </c>
      <c r="K4194" s="3" t="str">
        <f>IF($B4194="SINAPI",IF(ISNUMBER(MATCH(Banco!$C4194,Analitico!$A:$A,0)),INDEX(Analitico!F:F,MATCH(Banco!$C4194,Analitico!$A:$A,0))&amp;"%",""),"")</f>
        <v>%</v>
      </c>
    </row>
    <row r="4195" spans="1:11" ht="20.399999999999999" x14ac:dyDescent="0.2">
      <c r="A4195" s="1" t="str">
        <f t="shared" ref="A4195:A4258" si="67">CONCATENAR</f>
        <v>SINAPI 89813</v>
      </c>
      <c r="B4195" s="3" t="s">
        <v>21783</v>
      </c>
      <c r="C4195" s="3" t="s">
        <v>4254</v>
      </c>
      <c r="D4195" s="2" t="s">
        <v>11997</v>
      </c>
      <c r="E4195" s="3" t="s">
        <v>15533</v>
      </c>
      <c r="F4195" s="66" t="s">
        <v>19218</v>
      </c>
      <c r="I4195" s="3" t="s">
        <v>21785</v>
      </c>
      <c r="J4195" s="3" t="str">
        <f>IF($B4195="SINAPI",IF(ISNUMBER(MATCH(Banco!$C4195,Analitico!$A:$A,0)),INDEX(Analitico!E:E,MATCH(Banco!$C4195,Analitico!$A:$A,0))&amp;"%",""),"")</f>
        <v>17,7330895%</v>
      </c>
      <c r="K4195" s="3" t="str">
        <f>IF($B4195="SINAPI",IF(ISNUMBER(MATCH(Banco!$C4195,Analitico!$A:$A,0)),INDEX(Analitico!F:F,MATCH(Banco!$C4195,Analitico!$A:$A,0))&amp;"%",""),"")</f>
        <v>%</v>
      </c>
    </row>
    <row r="4196" spans="1:11" ht="20.399999999999999" x14ac:dyDescent="0.2">
      <c r="A4196" s="1" t="str">
        <f t="shared" si="67"/>
        <v>SINAPI 89814</v>
      </c>
      <c r="B4196" s="3" t="s">
        <v>21783</v>
      </c>
      <c r="C4196" s="3" t="s">
        <v>4255</v>
      </c>
      <c r="D4196" s="2" t="s">
        <v>11998</v>
      </c>
      <c r="E4196" s="3" t="s">
        <v>15533</v>
      </c>
      <c r="F4196" s="66" t="s">
        <v>19219</v>
      </c>
      <c r="I4196" s="3" t="s">
        <v>21785</v>
      </c>
      <c r="J4196" s="3" t="str">
        <f>IF($B4196="SINAPI",IF(ISNUMBER(MATCH(Banco!$C4196,Analitico!$A:$A,0)),INDEX(Analitico!E:E,MATCH(Banco!$C4196,Analitico!$A:$A,0))&amp;"%",""),"")</f>
        <v>6,2099871%</v>
      </c>
      <c r="K4196" s="3" t="str">
        <f>IF($B4196="SINAPI",IF(ISNUMBER(MATCH(Banco!$C4196,Analitico!$A:$A,0)),INDEX(Analitico!F:F,MATCH(Banco!$C4196,Analitico!$A:$A,0))&amp;"%",""),"")</f>
        <v>%</v>
      </c>
    </row>
    <row r="4197" spans="1:11" x14ac:dyDescent="0.2">
      <c r="A4197" s="1" t="str">
        <f t="shared" si="67"/>
        <v>SINAPI 89815</v>
      </c>
      <c r="B4197" s="3" t="s">
        <v>21783</v>
      </c>
      <c r="C4197" s="3" t="s">
        <v>4256</v>
      </c>
      <c r="D4197" s="2" t="s">
        <v>11999</v>
      </c>
      <c r="E4197" s="3" t="s">
        <v>15533</v>
      </c>
      <c r="F4197" s="66" t="s">
        <v>19220</v>
      </c>
      <c r="I4197" s="3" t="s">
        <v>21785</v>
      </c>
      <c r="J4197" s="3" t="str">
        <f>IF($B4197="SINAPI",IF(ISNUMBER(MATCH(Banco!$C4197,Analitico!$A:$A,0)),INDEX(Analitico!E:E,MATCH(Banco!$C4197,Analitico!$A:$A,0))&amp;"%",""),"")</f>
        <v>10,8827085%</v>
      </c>
      <c r="K4197" s="3" t="str">
        <f>IF($B4197="SINAPI",IF(ISNUMBER(MATCH(Banco!$C4197,Analitico!$A:$A,0)),INDEX(Analitico!F:F,MATCH(Banco!$C4197,Analitico!$A:$A,0))&amp;"%",""),"")</f>
        <v>%</v>
      </c>
    </row>
    <row r="4198" spans="1:11" x14ac:dyDescent="0.2">
      <c r="A4198" s="1" t="str">
        <f t="shared" si="67"/>
        <v>SINAPI 89816</v>
      </c>
      <c r="B4198" s="3" t="s">
        <v>21783</v>
      </c>
      <c r="C4198" s="3" t="s">
        <v>4257</v>
      </c>
      <c r="D4198" s="2" t="s">
        <v>12000</v>
      </c>
      <c r="E4198" s="3" t="s">
        <v>15533</v>
      </c>
      <c r="F4198" s="66" t="s">
        <v>15833</v>
      </c>
      <c r="I4198" s="3" t="s">
        <v>21785</v>
      </c>
      <c r="J4198" s="3" t="str">
        <f>IF($B4198="SINAPI",IF(ISNUMBER(MATCH(Banco!$C4198,Analitico!$A:$A,0)),INDEX(Analitico!E:E,MATCH(Banco!$C4198,Analitico!$A:$A,0))&amp;"%",""),"")</f>
        <v>7,6988879%</v>
      </c>
      <c r="K4198" s="3" t="str">
        <f>IF($B4198="SINAPI",IF(ISNUMBER(MATCH(Banco!$C4198,Analitico!$A:$A,0)),INDEX(Analitico!F:F,MATCH(Banco!$C4198,Analitico!$A:$A,0))&amp;"%",""),"")</f>
        <v>%</v>
      </c>
    </row>
    <row r="4199" spans="1:11" ht="20.399999999999999" x14ac:dyDescent="0.2">
      <c r="A4199" s="1" t="str">
        <f t="shared" si="67"/>
        <v>SINAPI 89817</v>
      </c>
      <c r="B4199" s="3" t="s">
        <v>21783</v>
      </c>
      <c r="C4199" s="3" t="s">
        <v>4258</v>
      </c>
      <c r="D4199" s="2" t="s">
        <v>12001</v>
      </c>
      <c r="E4199" s="3" t="s">
        <v>15533</v>
      </c>
      <c r="F4199" s="66" t="s">
        <v>19221</v>
      </c>
      <c r="I4199" s="3" t="s">
        <v>21785</v>
      </c>
      <c r="J4199" s="3" t="str">
        <f>IF($B4199="SINAPI",IF(ISNUMBER(MATCH(Banco!$C4199,Analitico!$A:$A,0)),INDEX(Analitico!E:E,MATCH(Banco!$C4199,Analitico!$A:$A,0))&amp;"%",""),"")</f>
        <v>26,7896678%</v>
      </c>
      <c r="K4199" s="3" t="str">
        <f>IF($B4199="SINAPI",IF(ISNUMBER(MATCH(Banco!$C4199,Analitico!$A:$A,0)),INDEX(Analitico!F:F,MATCH(Banco!$C4199,Analitico!$A:$A,0))&amp;"%",""),"")</f>
        <v>%</v>
      </c>
    </row>
    <row r="4200" spans="1:11" ht="20.399999999999999" x14ac:dyDescent="0.2">
      <c r="A4200" s="1" t="str">
        <f t="shared" si="67"/>
        <v>SINAPI 89818</v>
      </c>
      <c r="B4200" s="3" t="s">
        <v>21783</v>
      </c>
      <c r="C4200" s="3" t="s">
        <v>4259</v>
      </c>
      <c r="D4200" s="2" t="s">
        <v>12002</v>
      </c>
      <c r="E4200" s="3" t="s">
        <v>15533</v>
      </c>
      <c r="F4200" s="66" t="s">
        <v>15908</v>
      </c>
      <c r="I4200" s="3" t="s">
        <v>21785</v>
      </c>
      <c r="J4200" s="3" t="str">
        <f>IF($B4200="SINAPI",IF(ISNUMBER(MATCH(Banco!$C4200,Analitico!$A:$A,0)),INDEX(Analitico!E:E,MATCH(Banco!$C4200,Analitico!$A:$A,0))&amp;"%",""),"")</f>
        <v>5,8348294%</v>
      </c>
      <c r="K4200" s="3" t="str">
        <f>IF($B4200="SINAPI",IF(ISNUMBER(MATCH(Banco!$C4200,Analitico!$A:$A,0)),INDEX(Analitico!F:F,MATCH(Banco!$C4200,Analitico!$A:$A,0))&amp;"%",""),"")</f>
        <v>%</v>
      </c>
    </row>
    <row r="4201" spans="1:11" ht="20.399999999999999" x14ac:dyDescent="0.2">
      <c r="A4201" s="1" t="str">
        <f t="shared" si="67"/>
        <v>SINAPI 89819</v>
      </c>
      <c r="B4201" s="3" t="s">
        <v>21783</v>
      </c>
      <c r="C4201" s="3" t="s">
        <v>4260</v>
      </c>
      <c r="D4201" s="2" t="s">
        <v>12003</v>
      </c>
      <c r="E4201" s="3" t="s">
        <v>15533</v>
      </c>
      <c r="F4201" s="66" t="s">
        <v>19222</v>
      </c>
      <c r="I4201" s="3" t="s">
        <v>21785</v>
      </c>
      <c r="J4201" s="3" t="str">
        <f>IF($B4201="SINAPI",IF(ISNUMBER(MATCH(Banco!$C4201,Analitico!$A:$A,0)),INDEX(Analitico!E:E,MATCH(Banco!$C4201,Analitico!$A:$A,0))&amp;"%",""),"")</f>
        <v>16,4925034%</v>
      </c>
      <c r="K4201" s="3" t="str">
        <f>IF($B4201="SINAPI",IF(ISNUMBER(MATCH(Banco!$C4201,Analitico!$A:$A,0)),INDEX(Analitico!F:F,MATCH(Banco!$C4201,Analitico!$A:$A,0))&amp;"%",""),"")</f>
        <v>%</v>
      </c>
    </row>
    <row r="4202" spans="1:11" ht="20.399999999999999" x14ac:dyDescent="0.2">
      <c r="A4202" s="1" t="str">
        <f t="shared" si="67"/>
        <v>SINAPI 89821</v>
      </c>
      <c r="B4202" s="3" t="s">
        <v>21783</v>
      </c>
      <c r="C4202" s="3" t="s">
        <v>4261</v>
      </c>
      <c r="D4202" s="2" t="s">
        <v>12004</v>
      </c>
      <c r="E4202" s="3" t="s">
        <v>15533</v>
      </c>
      <c r="F4202" s="66" t="s">
        <v>19223</v>
      </c>
      <c r="I4202" s="3" t="s">
        <v>21785</v>
      </c>
      <c r="J4202" s="3" t="str">
        <f>IF($B4202="SINAPI",IF(ISNUMBER(MATCH(Banco!$C4202,Analitico!$A:$A,0)),INDEX(Analitico!E:E,MATCH(Banco!$C4202,Analitico!$A:$A,0))&amp;"%",""),"")</f>
        <v>34,5244639%</v>
      </c>
      <c r="K4202" s="3" t="str">
        <f>IF($B4202="SINAPI",IF(ISNUMBER(MATCH(Banco!$C4202,Analitico!$A:$A,0)),INDEX(Analitico!F:F,MATCH(Banco!$C4202,Analitico!$A:$A,0))&amp;"%",""),"")</f>
        <v>%</v>
      </c>
    </row>
    <row r="4203" spans="1:11" x14ac:dyDescent="0.2">
      <c r="A4203" s="1" t="str">
        <f t="shared" si="67"/>
        <v>SINAPI 89822</v>
      </c>
      <c r="B4203" s="3" t="s">
        <v>21783</v>
      </c>
      <c r="C4203" s="3" t="s">
        <v>4262</v>
      </c>
      <c r="D4203" s="2" t="s">
        <v>12005</v>
      </c>
      <c r="E4203" s="3" t="s">
        <v>15533</v>
      </c>
      <c r="F4203" s="66" t="s">
        <v>19224</v>
      </c>
      <c r="I4203" s="3" t="s">
        <v>21785</v>
      </c>
      <c r="J4203" s="3" t="str">
        <f>IF($B4203="SINAPI",IF(ISNUMBER(MATCH(Banco!$C4203,Analitico!$A:$A,0)),INDEX(Analitico!E:E,MATCH(Banco!$C4203,Analitico!$A:$A,0))&amp;"%",""),"")</f>
        <v>13,8036809%</v>
      </c>
      <c r="K4203" s="3" t="str">
        <f>IF($B4203="SINAPI",IF(ISNUMBER(MATCH(Banco!$C4203,Analitico!$A:$A,0)),INDEX(Analitico!F:F,MATCH(Banco!$C4203,Analitico!$A:$A,0))&amp;"%",""),"")</f>
        <v>%</v>
      </c>
    </row>
    <row r="4204" spans="1:11" ht="20.399999999999999" x14ac:dyDescent="0.2">
      <c r="A4204" s="1" t="str">
        <f t="shared" si="67"/>
        <v>SINAPI 89823</v>
      </c>
      <c r="B4204" s="3" t="s">
        <v>21783</v>
      </c>
      <c r="C4204" s="3" t="s">
        <v>4263</v>
      </c>
      <c r="D4204" s="2" t="s">
        <v>12006</v>
      </c>
      <c r="E4204" s="3" t="s">
        <v>15533</v>
      </c>
      <c r="F4204" s="66" t="s">
        <v>16707</v>
      </c>
      <c r="I4204" s="3" t="s">
        <v>21785</v>
      </c>
      <c r="J4204" s="3" t="str">
        <f>IF($B4204="SINAPI",IF(ISNUMBER(MATCH(Banco!$C4204,Analitico!$A:$A,0)),INDEX(Analitico!E:E,MATCH(Banco!$C4204,Analitico!$A:$A,0))&amp;"%",""),"")</f>
        <v>19,3290243%</v>
      </c>
      <c r="K4204" s="3" t="str">
        <f>IF($B4204="SINAPI",IF(ISNUMBER(MATCH(Banco!$C4204,Analitico!$A:$A,0)),INDEX(Analitico!F:F,MATCH(Banco!$C4204,Analitico!$A:$A,0))&amp;"%",""),"")</f>
        <v>%</v>
      </c>
    </row>
    <row r="4205" spans="1:11" x14ac:dyDescent="0.2">
      <c r="A4205" s="1" t="str">
        <f t="shared" si="67"/>
        <v>SINAPI 89824</v>
      </c>
      <c r="B4205" s="3" t="s">
        <v>21783</v>
      </c>
      <c r="C4205" s="3" t="s">
        <v>4264</v>
      </c>
      <c r="D4205" s="2" t="s">
        <v>12007</v>
      </c>
      <c r="E4205" s="3" t="s">
        <v>15533</v>
      </c>
      <c r="F4205" s="66" t="s">
        <v>19225</v>
      </c>
      <c r="I4205" s="3" t="s">
        <v>21785</v>
      </c>
      <c r="J4205" s="3" t="str">
        <f>IF($B4205="SINAPI",IF(ISNUMBER(MATCH(Banco!$C4205,Analitico!$A:$A,0)),INDEX(Analitico!E:E,MATCH(Banco!$C4205,Analitico!$A:$A,0))&amp;"%",""),"")</f>
        <v>9,4452773%</v>
      </c>
      <c r="K4205" s="3" t="str">
        <f>IF($B4205="SINAPI",IF(ISNUMBER(MATCH(Banco!$C4205,Analitico!$A:$A,0)),INDEX(Analitico!F:F,MATCH(Banco!$C4205,Analitico!$A:$A,0))&amp;"%",""),"")</f>
        <v>%</v>
      </c>
    </row>
    <row r="4206" spans="1:11" ht="20.399999999999999" x14ac:dyDescent="0.2">
      <c r="A4206" s="1" t="str">
        <f t="shared" si="67"/>
        <v>SINAPI 89825</v>
      </c>
      <c r="B4206" s="3" t="s">
        <v>21783</v>
      </c>
      <c r="C4206" s="3" t="s">
        <v>4265</v>
      </c>
      <c r="D4206" s="2" t="s">
        <v>12008</v>
      </c>
      <c r="E4206" s="3" t="s">
        <v>15533</v>
      </c>
      <c r="F4206" s="66" t="s">
        <v>19226</v>
      </c>
      <c r="I4206" s="3" t="s">
        <v>21785</v>
      </c>
      <c r="J4206" s="3" t="str">
        <f>IF($B4206="SINAPI",IF(ISNUMBER(MATCH(Banco!$C4206,Analitico!$A:$A,0)),INDEX(Analitico!E:E,MATCH(Banco!$C4206,Analitico!$A:$A,0))&amp;"%",""),"")</f>
        <v>12,4762507%</v>
      </c>
      <c r="K4206" s="3" t="str">
        <f>IF($B4206="SINAPI",IF(ISNUMBER(MATCH(Banco!$C4206,Analitico!$A:$A,0)),INDEX(Analitico!F:F,MATCH(Banco!$C4206,Analitico!$A:$A,0))&amp;"%",""),"")</f>
        <v>%</v>
      </c>
    </row>
    <row r="4207" spans="1:11" ht="20.399999999999999" x14ac:dyDescent="0.2">
      <c r="A4207" s="1" t="str">
        <f t="shared" si="67"/>
        <v>SINAPI 89826</v>
      </c>
      <c r="B4207" s="3" t="s">
        <v>21783</v>
      </c>
      <c r="C4207" s="3" t="s">
        <v>4266</v>
      </c>
      <c r="D4207" s="2" t="s">
        <v>12009</v>
      </c>
      <c r="E4207" s="3" t="s">
        <v>15533</v>
      </c>
      <c r="F4207" s="66" t="s">
        <v>19227</v>
      </c>
      <c r="I4207" s="3" t="s">
        <v>21785</v>
      </c>
      <c r="J4207" s="3" t="str">
        <f>IF($B4207="SINAPI",IF(ISNUMBER(MATCH(Banco!$C4207,Analitico!$A:$A,0)),INDEX(Analitico!E:E,MATCH(Banco!$C4207,Analitico!$A:$A,0))&amp;"%",""),"")</f>
        <v>2,8341259%</v>
      </c>
      <c r="K4207" s="3" t="str">
        <f>IF($B4207="SINAPI",IF(ISNUMBER(MATCH(Banco!$C4207,Analitico!$A:$A,0)),INDEX(Analitico!F:F,MATCH(Banco!$C4207,Analitico!$A:$A,0))&amp;"%",""),"")</f>
        <v>%</v>
      </c>
    </row>
    <row r="4208" spans="1:11" ht="20.399999999999999" x14ac:dyDescent="0.2">
      <c r="A4208" s="1" t="str">
        <f t="shared" si="67"/>
        <v>SINAPI 89827</v>
      </c>
      <c r="B4208" s="3" t="s">
        <v>21783</v>
      </c>
      <c r="C4208" s="3" t="s">
        <v>4267</v>
      </c>
      <c r="D4208" s="2" t="s">
        <v>12010</v>
      </c>
      <c r="E4208" s="3" t="s">
        <v>15533</v>
      </c>
      <c r="F4208" s="66" t="s">
        <v>19228</v>
      </c>
      <c r="I4208" s="3" t="s">
        <v>21785</v>
      </c>
      <c r="J4208" s="3" t="str">
        <f>IF($B4208="SINAPI",IF(ISNUMBER(MATCH(Banco!$C4208,Analitico!$A:$A,0)),INDEX(Analitico!E:E,MATCH(Banco!$C4208,Analitico!$A:$A,0))&amp;"%",""),"")</f>
        <v>11,0302351%</v>
      </c>
      <c r="K4208" s="3" t="str">
        <f>IF($B4208="SINAPI",IF(ISNUMBER(MATCH(Banco!$C4208,Analitico!$A:$A,0)),INDEX(Analitico!F:F,MATCH(Banco!$C4208,Analitico!$A:$A,0))&amp;"%",""),"")</f>
        <v>%</v>
      </c>
    </row>
    <row r="4209" spans="1:11" x14ac:dyDescent="0.2">
      <c r="A4209" s="1" t="str">
        <f t="shared" si="67"/>
        <v>SINAPI 89828</v>
      </c>
      <c r="B4209" s="3" t="s">
        <v>21783</v>
      </c>
      <c r="C4209" s="3" t="s">
        <v>4268</v>
      </c>
      <c r="D4209" s="2" t="s">
        <v>12011</v>
      </c>
      <c r="E4209" s="3" t="s">
        <v>15533</v>
      </c>
      <c r="F4209" s="66" t="s">
        <v>19229</v>
      </c>
      <c r="I4209" s="3" t="s">
        <v>21785</v>
      </c>
      <c r="J4209" s="3" t="str">
        <f>IF($B4209="SINAPI",IF(ISNUMBER(MATCH(Banco!$C4209,Analitico!$A:$A,0)),INDEX(Analitico!E:E,MATCH(Banco!$C4209,Analitico!$A:$A,0))&amp;"%",""),"")</f>
        <v>6,2351543%</v>
      </c>
      <c r="K4209" s="3" t="str">
        <f>IF($B4209="SINAPI",IF(ISNUMBER(MATCH(Banco!$C4209,Analitico!$A:$A,0)),INDEX(Analitico!F:F,MATCH(Banco!$C4209,Analitico!$A:$A,0))&amp;"%",""),"")</f>
        <v>%</v>
      </c>
    </row>
    <row r="4210" spans="1:11" ht="20.399999999999999" x14ac:dyDescent="0.2">
      <c r="A4210" s="1" t="str">
        <f t="shared" si="67"/>
        <v>SINAPI 89829</v>
      </c>
      <c r="B4210" s="3" t="s">
        <v>21783</v>
      </c>
      <c r="C4210" s="3" t="s">
        <v>4269</v>
      </c>
      <c r="D4210" s="2" t="s">
        <v>12012</v>
      </c>
      <c r="E4210" s="3" t="s">
        <v>15533</v>
      </c>
      <c r="F4210" s="66" t="s">
        <v>19230</v>
      </c>
      <c r="I4210" s="3" t="s">
        <v>21785</v>
      </c>
      <c r="J4210" s="3" t="str">
        <f>IF($B4210="SINAPI",IF(ISNUMBER(MATCH(Banco!$C4210,Analitico!$A:$A,0)),INDEX(Analitico!E:E,MATCH(Banco!$C4210,Analitico!$A:$A,0))&amp;"%",""),"")</f>
        <v>21,8815749%</v>
      </c>
      <c r="K4210" s="3" t="str">
        <f>IF($B4210="SINAPI",IF(ISNUMBER(MATCH(Banco!$C4210,Analitico!$A:$A,0)),INDEX(Analitico!F:F,MATCH(Banco!$C4210,Analitico!$A:$A,0))&amp;"%",""),"")</f>
        <v>%</v>
      </c>
    </row>
    <row r="4211" spans="1:11" ht="20.399999999999999" x14ac:dyDescent="0.2">
      <c r="A4211" s="1" t="str">
        <f t="shared" si="67"/>
        <v>SINAPI 89830</v>
      </c>
      <c r="B4211" s="3" t="s">
        <v>21783</v>
      </c>
      <c r="C4211" s="3" t="s">
        <v>4270</v>
      </c>
      <c r="D4211" s="2" t="s">
        <v>12013</v>
      </c>
      <c r="E4211" s="3" t="s">
        <v>15533</v>
      </c>
      <c r="F4211" s="66" t="s">
        <v>17272</v>
      </c>
      <c r="I4211" s="3" t="s">
        <v>21785</v>
      </c>
      <c r="J4211" s="3" t="str">
        <f>IF($B4211="SINAPI",IF(ISNUMBER(MATCH(Banco!$C4211,Analitico!$A:$A,0)),INDEX(Analitico!E:E,MATCH(Banco!$C4211,Analitico!$A:$A,0))&amp;"%",""),"")</f>
        <v>20,7466514%</v>
      </c>
      <c r="K4211" s="3" t="str">
        <f>IF($B4211="SINAPI",IF(ISNUMBER(MATCH(Banco!$C4211,Analitico!$A:$A,0)),INDEX(Analitico!F:F,MATCH(Banco!$C4211,Analitico!$A:$A,0))&amp;"%",""),"")</f>
        <v>%</v>
      </c>
    </row>
    <row r="4212" spans="1:11" ht="20.399999999999999" x14ac:dyDescent="0.2">
      <c r="A4212" s="1" t="str">
        <f t="shared" si="67"/>
        <v>SINAPI 89831</v>
      </c>
      <c r="B4212" s="3" t="s">
        <v>21783</v>
      </c>
      <c r="C4212" s="3" t="s">
        <v>4271</v>
      </c>
      <c r="D4212" s="2" t="s">
        <v>12014</v>
      </c>
      <c r="E4212" s="3" t="s">
        <v>15533</v>
      </c>
      <c r="F4212" s="66" t="s">
        <v>19231</v>
      </c>
      <c r="I4212" s="3" t="s">
        <v>21785</v>
      </c>
      <c r="J4212" s="3" t="str">
        <f>IF($B4212="SINAPI",IF(ISNUMBER(MATCH(Banco!$C4212,Analitico!$A:$A,0)),INDEX(Analitico!E:E,MATCH(Banco!$C4212,Analitico!$A:$A,0))&amp;"%",""),"")</f>
        <v>5,4416697%</v>
      </c>
      <c r="K4212" s="3" t="str">
        <f>IF($B4212="SINAPI",IF(ISNUMBER(MATCH(Banco!$C4212,Analitico!$A:$A,0)),INDEX(Analitico!F:F,MATCH(Banco!$C4212,Analitico!$A:$A,0))&amp;"%",""),"")</f>
        <v>%</v>
      </c>
    </row>
    <row r="4213" spans="1:11" ht="20.399999999999999" x14ac:dyDescent="0.2">
      <c r="A4213" s="1" t="str">
        <f t="shared" si="67"/>
        <v>SINAPI 89832</v>
      </c>
      <c r="B4213" s="3" t="s">
        <v>21783</v>
      </c>
      <c r="C4213" s="3" t="s">
        <v>4272</v>
      </c>
      <c r="D4213" s="2" t="s">
        <v>12015</v>
      </c>
      <c r="E4213" s="3" t="s">
        <v>15533</v>
      </c>
      <c r="F4213" s="66" t="s">
        <v>19232</v>
      </c>
      <c r="I4213" s="3" t="s">
        <v>21785</v>
      </c>
      <c r="J4213" s="3" t="str">
        <f>IF($B4213="SINAPI",IF(ISNUMBER(MATCH(Banco!$C4213,Analitico!$A:$A,0)),INDEX(Analitico!E:E,MATCH(Banco!$C4213,Analitico!$A:$A,0))&amp;"%",""),"")</f>
        <v>13,1905298%</v>
      </c>
      <c r="K4213" s="3" t="str">
        <f>IF($B4213="SINAPI",IF(ISNUMBER(MATCH(Banco!$C4213,Analitico!$A:$A,0)),INDEX(Analitico!F:F,MATCH(Banco!$C4213,Analitico!$A:$A,0))&amp;"%",""),"")</f>
        <v>%</v>
      </c>
    </row>
    <row r="4214" spans="1:11" ht="20.399999999999999" x14ac:dyDescent="0.2">
      <c r="A4214" s="1" t="str">
        <f t="shared" si="67"/>
        <v>SINAPI 89833</v>
      </c>
      <c r="B4214" s="3" t="s">
        <v>21783</v>
      </c>
      <c r="C4214" s="3" t="s">
        <v>4273</v>
      </c>
      <c r="D4214" s="2" t="s">
        <v>12016</v>
      </c>
      <c r="E4214" s="3" t="s">
        <v>15533</v>
      </c>
      <c r="F4214" s="66" t="s">
        <v>19233</v>
      </c>
      <c r="I4214" s="3" t="s">
        <v>21785</v>
      </c>
      <c r="J4214" s="3" t="str">
        <f>IF($B4214="SINAPI",IF(ISNUMBER(MATCH(Banco!$C4214,Analitico!$A:$A,0)),INDEX(Analitico!E:E,MATCH(Banco!$C4214,Analitico!$A:$A,0))&amp;"%",""),"")</f>
        <v>29,8741391%</v>
      </c>
      <c r="K4214" s="3" t="str">
        <f>IF($B4214="SINAPI",IF(ISNUMBER(MATCH(Banco!$C4214,Analitico!$A:$A,0)),INDEX(Analitico!F:F,MATCH(Banco!$C4214,Analitico!$A:$A,0))&amp;"%",""),"")</f>
        <v>%</v>
      </c>
    </row>
    <row r="4215" spans="1:11" ht="20.399999999999999" x14ac:dyDescent="0.2">
      <c r="A4215" s="1" t="str">
        <f t="shared" si="67"/>
        <v>SINAPI 89834</v>
      </c>
      <c r="B4215" s="3" t="s">
        <v>21783</v>
      </c>
      <c r="C4215" s="3" t="s">
        <v>4274</v>
      </c>
      <c r="D4215" s="2" t="s">
        <v>12017</v>
      </c>
      <c r="E4215" s="3" t="s">
        <v>15533</v>
      </c>
      <c r="F4215" s="66" t="s">
        <v>19234</v>
      </c>
      <c r="I4215" s="3" t="s">
        <v>21785</v>
      </c>
      <c r="J4215" s="3" t="str">
        <f>IF($B4215="SINAPI",IF(ISNUMBER(MATCH(Banco!$C4215,Analitico!$A:$A,0)),INDEX(Analitico!E:E,MATCH(Banco!$C4215,Analitico!$A:$A,0))&amp;"%",""),"")</f>
        <v>25,5847061%</v>
      </c>
      <c r="K4215" s="3" t="str">
        <f>IF($B4215="SINAPI",IF(ISNUMBER(MATCH(Banco!$C4215,Analitico!$A:$A,0)),INDEX(Analitico!F:F,MATCH(Banco!$C4215,Analitico!$A:$A,0))&amp;"%",""),"")</f>
        <v>%</v>
      </c>
    </row>
    <row r="4216" spans="1:11" x14ac:dyDescent="0.2">
      <c r="A4216" s="1" t="str">
        <f t="shared" si="67"/>
        <v>SINAPI 89835</v>
      </c>
      <c r="B4216" s="3" t="s">
        <v>21783</v>
      </c>
      <c r="C4216" s="3" t="s">
        <v>4275</v>
      </c>
      <c r="D4216" s="2" t="s">
        <v>12018</v>
      </c>
      <c r="E4216" s="3" t="s">
        <v>15533</v>
      </c>
      <c r="F4216" s="66" t="s">
        <v>19235</v>
      </c>
      <c r="I4216" s="3" t="s">
        <v>21785</v>
      </c>
      <c r="J4216" s="3" t="str">
        <f>IF($B4216="SINAPI",IF(ISNUMBER(MATCH(Banco!$C4216,Analitico!$A:$A,0)),INDEX(Analitico!E:E,MATCH(Banco!$C4216,Analitico!$A:$A,0))&amp;"%",""),"")</f>
        <v>10,2833158%</v>
      </c>
      <c r="K4216" s="3" t="str">
        <f>IF($B4216="SINAPI",IF(ISNUMBER(MATCH(Banco!$C4216,Analitico!$A:$A,0)),INDEX(Analitico!F:F,MATCH(Banco!$C4216,Analitico!$A:$A,0))&amp;"%",""),"")</f>
        <v>%</v>
      </c>
    </row>
    <row r="4217" spans="1:11" ht="20.399999999999999" x14ac:dyDescent="0.2">
      <c r="A4217" s="1" t="str">
        <f t="shared" si="67"/>
        <v>SINAPI 89836</v>
      </c>
      <c r="B4217" s="3" t="s">
        <v>21783</v>
      </c>
      <c r="C4217" s="3" t="s">
        <v>4276</v>
      </c>
      <c r="D4217" s="2" t="s">
        <v>12019</v>
      </c>
      <c r="E4217" s="3" t="s">
        <v>15533</v>
      </c>
      <c r="F4217" s="66" t="s">
        <v>19236</v>
      </c>
      <c r="I4217" s="3" t="s">
        <v>21785</v>
      </c>
      <c r="J4217" s="3" t="str">
        <f>IF($B4217="SINAPI",IF(ISNUMBER(MATCH(Banco!$C4217,Analitico!$A:$A,0)),INDEX(Analitico!E:E,MATCH(Banco!$C4217,Analitico!$A:$A,0))&amp;"%",""),"")</f>
        <v>2,3538156%</v>
      </c>
      <c r="K4217" s="3" t="str">
        <f>IF($B4217="SINAPI",IF(ISNUMBER(MATCH(Banco!$C4217,Analitico!$A:$A,0)),INDEX(Analitico!F:F,MATCH(Banco!$C4217,Analitico!$A:$A,0))&amp;"%",""),"")</f>
        <v>%</v>
      </c>
    </row>
    <row r="4218" spans="1:11" x14ac:dyDescent="0.2">
      <c r="A4218" s="1" t="str">
        <f t="shared" si="67"/>
        <v>SINAPI 89837</v>
      </c>
      <c r="B4218" s="3" t="s">
        <v>21783</v>
      </c>
      <c r="C4218" s="3" t="s">
        <v>4277</v>
      </c>
      <c r="D4218" s="2" t="s">
        <v>12020</v>
      </c>
      <c r="E4218" s="3" t="s">
        <v>15533</v>
      </c>
      <c r="F4218" s="66" t="s">
        <v>19237</v>
      </c>
      <c r="I4218" s="3" t="s">
        <v>21785</v>
      </c>
      <c r="J4218" s="3" t="str">
        <f>IF($B4218="SINAPI",IF(ISNUMBER(MATCH(Banco!$C4218,Analitico!$A:$A,0)),INDEX(Analitico!E:E,MATCH(Banco!$C4218,Analitico!$A:$A,0))&amp;"%",""),"")</f>
        <v>3,5864592%</v>
      </c>
      <c r="K4218" s="3" t="str">
        <f>IF($B4218="SINAPI",IF(ISNUMBER(MATCH(Banco!$C4218,Analitico!$A:$A,0)),INDEX(Analitico!F:F,MATCH(Banco!$C4218,Analitico!$A:$A,0))&amp;"%",""),"")</f>
        <v>%</v>
      </c>
    </row>
    <row r="4219" spans="1:11" x14ac:dyDescent="0.2">
      <c r="A4219" s="1" t="str">
        <f t="shared" si="67"/>
        <v>SINAPI 89838</v>
      </c>
      <c r="B4219" s="3" t="s">
        <v>21783</v>
      </c>
      <c r="C4219" s="3" t="s">
        <v>4278</v>
      </c>
      <c r="D4219" s="2" t="s">
        <v>12021</v>
      </c>
      <c r="E4219" s="3" t="s">
        <v>15533</v>
      </c>
      <c r="F4219" s="66" t="s">
        <v>19238</v>
      </c>
      <c r="I4219" s="3" t="s">
        <v>21785</v>
      </c>
      <c r="J4219" s="3" t="str">
        <f>IF($B4219="SINAPI",IF(ISNUMBER(MATCH(Banco!$C4219,Analitico!$A:$A,0)),INDEX(Analitico!E:E,MATCH(Banco!$C4219,Analitico!$A:$A,0))&amp;"%",""),"")</f>
        <v>4,1507329%</v>
      </c>
      <c r="K4219" s="3" t="str">
        <f>IF($B4219="SINAPI",IF(ISNUMBER(MATCH(Banco!$C4219,Analitico!$A:$A,0)),INDEX(Analitico!F:F,MATCH(Banco!$C4219,Analitico!$A:$A,0))&amp;"%",""),"")</f>
        <v>%</v>
      </c>
    </row>
    <row r="4220" spans="1:11" x14ac:dyDescent="0.2">
      <c r="A4220" s="1" t="str">
        <f t="shared" si="67"/>
        <v>SINAPI 89839</v>
      </c>
      <c r="B4220" s="3" t="s">
        <v>21783</v>
      </c>
      <c r="C4220" s="3" t="s">
        <v>4279</v>
      </c>
      <c r="D4220" s="2" t="s">
        <v>12022</v>
      </c>
      <c r="E4220" s="3" t="s">
        <v>15533</v>
      </c>
      <c r="F4220" s="66" t="s">
        <v>19239</v>
      </c>
      <c r="I4220" s="3" t="s">
        <v>21785</v>
      </c>
      <c r="J4220" s="3" t="str">
        <f>IF($B4220="SINAPI",IF(ISNUMBER(MATCH(Banco!$C4220,Analitico!$A:$A,0)),INDEX(Analitico!E:E,MATCH(Banco!$C4220,Analitico!$A:$A,0))&amp;"%",""),"")</f>
        <v>3,6736708%</v>
      </c>
      <c r="K4220" s="3" t="str">
        <f>IF($B4220="SINAPI",IF(ISNUMBER(MATCH(Banco!$C4220,Analitico!$A:$A,0)),INDEX(Analitico!F:F,MATCH(Banco!$C4220,Analitico!$A:$A,0))&amp;"%",""),"")</f>
        <v>%</v>
      </c>
    </row>
    <row r="4221" spans="1:11" x14ac:dyDescent="0.2">
      <c r="A4221" s="1" t="str">
        <f t="shared" si="67"/>
        <v>SINAPI 89840</v>
      </c>
      <c r="B4221" s="3" t="s">
        <v>21783</v>
      </c>
      <c r="C4221" s="3" t="s">
        <v>4280</v>
      </c>
      <c r="D4221" s="2" t="s">
        <v>12023</v>
      </c>
      <c r="E4221" s="3" t="s">
        <v>15533</v>
      </c>
      <c r="F4221" s="66" t="s">
        <v>19240</v>
      </c>
      <c r="I4221" s="3" t="s">
        <v>21785</v>
      </c>
      <c r="J4221" s="3" t="str">
        <f>IF($B4221="SINAPI",IF(ISNUMBER(MATCH(Banco!$C4221,Analitico!$A:$A,0)),INDEX(Analitico!E:E,MATCH(Banco!$C4221,Analitico!$A:$A,0))&amp;"%",""),"")</f>
        <v>4,2062960%</v>
      </c>
      <c r="K4221" s="3" t="str">
        <f>IF($B4221="SINAPI",IF(ISNUMBER(MATCH(Banco!$C4221,Analitico!$A:$A,0)),INDEX(Analitico!F:F,MATCH(Banco!$C4221,Analitico!$A:$A,0))&amp;"%",""),"")</f>
        <v>%</v>
      </c>
    </row>
    <row r="4222" spans="1:11" x14ac:dyDescent="0.2">
      <c r="A4222" s="1" t="str">
        <f t="shared" si="67"/>
        <v>SINAPI 89841</v>
      </c>
      <c r="B4222" s="3" t="s">
        <v>21783</v>
      </c>
      <c r="C4222" s="3" t="s">
        <v>4281</v>
      </c>
      <c r="D4222" s="2" t="s">
        <v>12024</v>
      </c>
      <c r="E4222" s="3" t="s">
        <v>15533</v>
      </c>
      <c r="F4222" s="66" t="s">
        <v>17807</v>
      </c>
      <c r="I4222" s="3" t="s">
        <v>21785</v>
      </c>
      <c r="J4222" s="3" t="str">
        <f>IF($B4222="SINAPI",IF(ISNUMBER(MATCH(Banco!$C4222,Analitico!$A:$A,0)),INDEX(Analitico!E:E,MATCH(Banco!$C4222,Analitico!$A:$A,0))&amp;"%",""),"")</f>
        <v>2,9155060%</v>
      </c>
      <c r="K4222" s="3" t="str">
        <f>IF($B4222="SINAPI",IF(ISNUMBER(MATCH(Banco!$C4222,Analitico!$A:$A,0)),INDEX(Analitico!F:F,MATCH(Banco!$C4222,Analitico!$A:$A,0))&amp;"%",""),"")</f>
        <v>%</v>
      </c>
    </row>
    <row r="4223" spans="1:11" x14ac:dyDescent="0.2">
      <c r="A4223" s="1" t="str">
        <f t="shared" si="67"/>
        <v>SINAPI 89842</v>
      </c>
      <c r="B4223" s="3" t="s">
        <v>21783</v>
      </c>
      <c r="C4223" s="3" t="s">
        <v>4282</v>
      </c>
      <c r="D4223" s="2" t="s">
        <v>12025</v>
      </c>
      <c r="E4223" s="3" t="s">
        <v>15533</v>
      </c>
      <c r="F4223" s="66" t="s">
        <v>19241</v>
      </c>
      <c r="I4223" s="3" t="s">
        <v>21785</v>
      </c>
      <c r="J4223" s="3" t="str">
        <f>IF($B4223="SINAPI",IF(ISNUMBER(MATCH(Banco!$C4223,Analitico!$A:$A,0)),INDEX(Analitico!E:E,MATCH(Banco!$C4223,Analitico!$A:$A,0))&amp;"%",""),"")</f>
        <v>12,4168005%</v>
      </c>
      <c r="K4223" s="3" t="str">
        <f>IF($B4223="SINAPI",IF(ISNUMBER(MATCH(Banco!$C4223,Analitico!$A:$A,0)),INDEX(Analitico!F:F,MATCH(Banco!$C4223,Analitico!$A:$A,0))&amp;"%",""),"")</f>
        <v>%</v>
      </c>
    </row>
    <row r="4224" spans="1:11" x14ac:dyDescent="0.2">
      <c r="A4224" s="1" t="str">
        <f t="shared" si="67"/>
        <v>SINAPI 89844</v>
      </c>
      <c r="B4224" s="3" t="s">
        <v>21783</v>
      </c>
      <c r="C4224" s="3" t="s">
        <v>4283</v>
      </c>
      <c r="D4224" s="2" t="s">
        <v>12026</v>
      </c>
      <c r="E4224" s="3" t="s">
        <v>15533</v>
      </c>
      <c r="F4224" s="66" t="s">
        <v>19242</v>
      </c>
      <c r="I4224" s="3" t="s">
        <v>21785</v>
      </c>
      <c r="J4224" s="3" t="str">
        <f>IF($B4224="SINAPI",IF(ISNUMBER(MATCH(Banco!$C4224,Analitico!$A:$A,0)),INDEX(Analitico!E:E,MATCH(Banco!$C4224,Analitico!$A:$A,0))&amp;"%",""),"")</f>
        <v>11,5870400%</v>
      </c>
      <c r="K4224" s="3" t="str">
        <f>IF($B4224="SINAPI",IF(ISNUMBER(MATCH(Banco!$C4224,Analitico!$A:$A,0)),INDEX(Analitico!F:F,MATCH(Banco!$C4224,Analitico!$A:$A,0))&amp;"%",""),"")</f>
        <v>%</v>
      </c>
    </row>
    <row r="4225" spans="1:11" x14ac:dyDescent="0.2">
      <c r="A4225" s="1" t="str">
        <f t="shared" si="67"/>
        <v>SINAPI 89845</v>
      </c>
      <c r="B4225" s="3" t="s">
        <v>21783</v>
      </c>
      <c r="C4225" s="3" t="s">
        <v>4284</v>
      </c>
      <c r="D4225" s="2" t="s">
        <v>12027</v>
      </c>
      <c r="E4225" s="3" t="s">
        <v>15533</v>
      </c>
      <c r="F4225" s="66" t="s">
        <v>15769</v>
      </c>
      <c r="I4225" s="3" t="s">
        <v>21785</v>
      </c>
      <c r="J4225" s="3" t="str">
        <f>IF($B4225="SINAPI",IF(ISNUMBER(MATCH(Banco!$C4225,Analitico!$A:$A,0)),INDEX(Analitico!E:E,MATCH(Banco!$C4225,Analitico!$A:$A,0))&amp;"%",""),"")</f>
        <v>9,3905620%</v>
      </c>
      <c r="K4225" s="3" t="str">
        <f>IF($B4225="SINAPI",IF(ISNUMBER(MATCH(Banco!$C4225,Analitico!$A:$A,0)),INDEX(Analitico!F:F,MATCH(Banco!$C4225,Analitico!$A:$A,0))&amp;"%",""),"")</f>
        <v>%</v>
      </c>
    </row>
    <row r="4226" spans="1:11" x14ac:dyDescent="0.2">
      <c r="A4226" s="1" t="str">
        <f t="shared" si="67"/>
        <v>SINAPI 89846</v>
      </c>
      <c r="B4226" s="3" t="s">
        <v>21783</v>
      </c>
      <c r="C4226" s="3" t="s">
        <v>4285</v>
      </c>
      <c r="D4226" s="2" t="s">
        <v>12028</v>
      </c>
      <c r="E4226" s="3" t="s">
        <v>15533</v>
      </c>
      <c r="F4226" s="66" t="s">
        <v>19243</v>
      </c>
      <c r="I4226" s="3" t="s">
        <v>21785</v>
      </c>
      <c r="J4226" s="3" t="str">
        <f>IF($B4226="SINAPI",IF(ISNUMBER(MATCH(Banco!$C4226,Analitico!$A:$A,0)),INDEX(Analitico!E:E,MATCH(Banco!$C4226,Analitico!$A:$A,0))&amp;"%",""),"")</f>
        <v>5,9302259%</v>
      </c>
      <c r="K4226" s="3" t="str">
        <f>IF($B4226="SINAPI",IF(ISNUMBER(MATCH(Banco!$C4226,Analitico!$A:$A,0)),INDEX(Analitico!F:F,MATCH(Banco!$C4226,Analitico!$A:$A,0))&amp;"%",""),"")</f>
        <v>%</v>
      </c>
    </row>
    <row r="4227" spans="1:11" x14ac:dyDescent="0.2">
      <c r="A4227" s="1" t="str">
        <f t="shared" si="67"/>
        <v>SINAPI 89847</v>
      </c>
      <c r="B4227" s="3" t="s">
        <v>21783</v>
      </c>
      <c r="C4227" s="3" t="s">
        <v>4286</v>
      </c>
      <c r="D4227" s="2" t="s">
        <v>12029</v>
      </c>
      <c r="E4227" s="3" t="s">
        <v>15533</v>
      </c>
      <c r="F4227" s="66" t="s">
        <v>19244</v>
      </c>
      <c r="I4227" s="3" t="s">
        <v>21785</v>
      </c>
      <c r="J4227" s="3" t="str">
        <f>IF($B4227="SINAPI",IF(ISNUMBER(MATCH(Banco!$C4227,Analitico!$A:$A,0)),INDEX(Analitico!E:E,MATCH(Banco!$C4227,Analitico!$A:$A,0))&amp;"%",""),"")</f>
        <v>5,9131913%</v>
      </c>
      <c r="K4227" s="3" t="str">
        <f>IF($B4227="SINAPI",IF(ISNUMBER(MATCH(Banco!$C4227,Analitico!$A:$A,0)),INDEX(Analitico!F:F,MATCH(Banco!$C4227,Analitico!$A:$A,0))&amp;"%",""),"")</f>
        <v>%</v>
      </c>
    </row>
    <row r="4228" spans="1:11" ht="20.399999999999999" x14ac:dyDescent="0.2">
      <c r="A4228" s="1" t="str">
        <f t="shared" si="67"/>
        <v>SINAPI 89850</v>
      </c>
      <c r="B4228" s="3" t="s">
        <v>21783</v>
      </c>
      <c r="C4228" s="3" t="s">
        <v>4287</v>
      </c>
      <c r="D4228" s="2" t="s">
        <v>12030</v>
      </c>
      <c r="E4228" s="3" t="s">
        <v>15533</v>
      </c>
      <c r="F4228" s="66" t="s">
        <v>19245</v>
      </c>
      <c r="I4228" s="3" t="s">
        <v>21785</v>
      </c>
      <c r="J4228" s="3" t="str">
        <f>IF($B4228="SINAPI",IF(ISNUMBER(MATCH(Banco!$C4228,Analitico!$A:$A,0)),INDEX(Analitico!E:E,MATCH(Banco!$C4228,Analitico!$A:$A,0))&amp;"%",""),"")</f>
        <v>39,8347107%</v>
      </c>
      <c r="K4228" s="3" t="str">
        <f>IF($B4228="SINAPI",IF(ISNUMBER(MATCH(Banco!$C4228,Analitico!$A:$A,0)),INDEX(Analitico!F:F,MATCH(Banco!$C4228,Analitico!$A:$A,0))&amp;"%",""),"")</f>
        <v>%</v>
      </c>
    </row>
    <row r="4229" spans="1:11" ht="20.399999999999999" x14ac:dyDescent="0.2">
      <c r="A4229" s="1" t="str">
        <f t="shared" si="67"/>
        <v>SINAPI 89851</v>
      </c>
      <c r="B4229" s="3" t="s">
        <v>21783</v>
      </c>
      <c r="C4229" s="3" t="s">
        <v>4288</v>
      </c>
      <c r="D4229" s="2" t="s">
        <v>12031</v>
      </c>
      <c r="E4229" s="3" t="s">
        <v>15533</v>
      </c>
      <c r="F4229" s="66" t="s">
        <v>19246</v>
      </c>
      <c r="I4229" s="3" t="s">
        <v>21785</v>
      </c>
      <c r="J4229" s="3" t="str">
        <f>IF($B4229="SINAPI",IF(ISNUMBER(MATCH(Banco!$C4229,Analitico!$A:$A,0)),INDEX(Analitico!E:E,MATCH(Banco!$C4229,Analitico!$A:$A,0))&amp;"%",""),"")</f>
        <v>38,8835108%</v>
      </c>
      <c r="K4229" s="3" t="str">
        <f>IF($B4229="SINAPI",IF(ISNUMBER(MATCH(Banco!$C4229,Analitico!$A:$A,0)),INDEX(Analitico!F:F,MATCH(Banco!$C4229,Analitico!$A:$A,0))&amp;"%",""),"")</f>
        <v>%</v>
      </c>
    </row>
    <row r="4230" spans="1:11" ht="20.399999999999999" x14ac:dyDescent="0.2">
      <c r="A4230" s="1" t="str">
        <f t="shared" si="67"/>
        <v>SINAPI 89852</v>
      </c>
      <c r="B4230" s="3" t="s">
        <v>21783</v>
      </c>
      <c r="C4230" s="3" t="s">
        <v>4289</v>
      </c>
      <c r="D4230" s="2" t="s">
        <v>12032</v>
      </c>
      <c r="E4230" s="3" t="s">
        <v>15533</v>
      </c>
      <c r="F4230" s="66" t="s">
        <v>19247</v>
      </c>
      <c r="I4230" s="3" t="s">
        <v>21785</v>
      </c>
      <c r="J4230" s="3" t="str">
        <f>IF($B4230="SINAPI",IF(ISNUMBER(MATCH(Banco!$C4230,Analitico!$A:$A,0)),INDEX(Analitico!E:E,MATCH(Banco!$C4230,Analitico!$A:$A,0))&amp;"%",""),"")</f>
        <v>27,7202668%</v>
      </c>
      <c r="K4230" s="3" t="str">
        <f>IF($B4230="SINAPI",IF(ISNUMBER(MATCH(Banco!$C4230,Analitico!$A:$A,0)),INDEX(Analitico!F:F,MATCH(Banco!$C4230,Analitico!$A:$A,0))&amp;"%",""),"")</f>
        <v>%</v>
      </c>
    </row>
    <row r="4231" spans="1:11" ht="20.399999999999999" x14ac:dyDescent="0.2">
      <c r="A4231" s="1" t="str">
        <f t="shared" si="67"/>
        <v>SINAPI 89853</v>
      </c>
      <c r="B4231" s="3" t="s">
        <v>21783</v>
      </c>
      <c r="C4231" s="3" t="s">
        <v>4290</v>
      </c>
      <c r="D4231" s="2" t="s">
        <v>12033</v>
      </c>
      <c r="E4231" s="3" t="s">
        <v>15533</v>
      </c>
      <c r="F4231" s="66" t="s">
        <v>19248</v>
      </c>
      <c r="I4231" s="3" t="s">
        <v>21785</v>
      </c>
      <c r="J4231" s="3" t="str">
        <f>IF($B4231="SINAPI",IF(ISNUMBER(MATCH(Banco!$C4231,Analitico!$A:$A,0)),INDEX(Analitico!E:E,MATCH(Banco!$C4231,Analitico!$A:$A,0))&amp;"%",""),"")</f>
        <v>16,2289562%</v>
      </c>
      <c r="K4231" s="3" t="str">
        <f>IF($B4231="SINAPI",IF(ISNUMBER(MATCH(Banco!$C4231,Analitico!$A:$A,0)),INDEX(Analitico!F:F,MATCH(Banco!$C4231,Analitico!$A:$A,0))&amp;"%",""),"")</f>
        <v>%</v>
      </c>
    </row>
    <row r="4232" spans="1:11" ht="20.399999999999999" x14ac:dyDescent="0.2">
      <c r="A4232" s="1" t="str">
        <f t="shared" si="67"/>
        <v>SINAPI 89854</v>
      </c>
      <c r="B4232" s="3" t="s">
        <v>21783</v>
      </c>
      <c r="C4232" s="3" t="s">
        <v>4291</v>
      </c>
      <c r="D4232" s="2" t="s">
        <v>12034</v>
      </c>
      <c r="E4232" s="3" t="s">
        <v>15533</v>
      </c>
      <c r="F4232" s="66" t="s">
        <v>19249</v>
      </c>
      <c r="I4232" s="3" t="s">
        <v>21785</v>
      </c>
      <c r="J4232" s="3" t="str">
        <f>IF($B4232="SINAPI",IF(ISNUMBER(MATCH(Banco!$C4232,Analitico!$A:$A,0)),INDEX(Analitico!E:E,MATCH(Banco!$C4232,Analitico!$A:$A,0))&amp;"%",""),"")</f>
        <v>16,3619266%</v>
      </c>
      <c r="K4232" s="3" t="str">
        <f>IF($B4232="SINAPI",IF(ISNUMBER(MATCH(Banco!$C4232,Analitico!$A:$A,0)),INDEX(Analitico!F:F,MATCH(Banco!$C4232,Analitico!$A:$A,0))&amp;"%",""),"")</f>
        <v>%</v>
      </c>
    </row>
    <row r="4233" spans="1:11" ht="20.399999999999999" x14ac:dyDescent="0.2">
      <c r="A4233" s="1" t="str">
        <f t="shared" si="67"/>
        <v>SINAPI 89855</v>
      </c>
      <c r="B4233" s="3" t="s">
        <v>21783</v>
      </c>
      <c r="C4233" s="3" t="s">
        <v>4292</v>
      </c>
      <c r="D4233" s="2" t="s">
        <v>12035</v>
      </c>
      <c r="E4233" s="3" t="s">
        <v>15533</v>
      </c>
      <c r="F4233" s="66" t="s">
        <v>19250</v>
      </c>
      <c r="I4233" s="3" t="s">
        <v>21785</v>
      </c>
      <c r="J4233" s="3" t="str">
        <f>IF($B4233="SINAPI",IF(ISNUMBER(MATCH(Banco!$C4233,Analitico!$A:$A,0)),INDEX(Analitico!E:E,MATCH(Banco!$C4233,Analitico!$A:$A,0))&amp;"%",""),"")</f>
        <v>15,6147173%</v>
      </c>
      <c r="K4233" s="3" t="str">
        <f>IF($B4233="SINAPI",IF(ISNUMBER(MATCH(Banco!$C4233,Analitico!$A:$A,0)),INDEX(Analitico!F:F,MATCH(Banco!$C4233,Analitico!$A:$A,0))&amp;"%",""),"")</f>
        <v>%</v>
      </c>
    </row>
    <row r="4234" spans="1:11" ht="20.399999999999999" x14ac:dyDescent="0.2">
      <c r="A4234" s="1" t="str">
        <f t="shared" si="67"/>
        <v>SINAPI 89856</v>
      </c>
      <c r="B4234" s="3" t="s">
        <v>21783</v>
      </c>
      <c r="C4234" s="3" t="s">
        <v>4293</v>
      </c>
      <c r="D4234" s="2" t="s">
        <v>12036</v>
      </c>
      <c r="E4234" s="3" t="s">
        <v>15533</v>
      </c>
      <c r="F4234" s="66" t="s">
        <v>19251</v>
      </c>
      <c r="I4234" s="3" t="s">
        <v>21785</v>
      </c>
      <c r="J4234" s="3" t="str">
        <f>IF($B4234="SINAPI",IF(ISNUMBER(MATCH(Banco!$C4234,Analitico!$A:$A,0)),INDEX(Analitico!E:E,MATCH(Banco!$C4234,Analitico!$A:$A,0))&amp;"%",""),"")</f>
        <v>39,7524752%</v>
      </c>
      <c r="K4234" s="3" t="str">
        <f>IF($B4234="SINAPI",IF(ISNUMBER(MATCH(Banco!$C4234,Analitico!$A:$A,0)),INDEX(Analitico!F:F,MATCH(Banco!$C4234,Analitico!$A:$A,0))&amp;"%",""),"")</f>
        <v>%</v>
      </c>
    </row>
    <row r="4235" spans="1:11" ht="20.399999999999999" x14ac:dyDescent="0.2">
      <c r="A4235" s="1" t="str">
        <f t="shared" si="67"/>
        <v>SINAPI 89857</v>
      </c>
      <c r="B4235" s="3" t="s">
        <v>21783</v>
      </c>
      <c r="C4235" s="3" t="s">
        <v>4294</v>
      </c>
      <c r="D4235" s="2" t="s">
        <v>12037</v>
      </c>
      <c r="E4235" s="3" t="s">
        <v>15533</v>
      </c>
      <c r="F4235" s="66" t="s">
        <v>19252</v>
      </c>
      <c r="I4235" s="3" t="s">
        <v>21785</v>
      </c>
      <c r="J4235" s="3" t="str">
        <f>IF($B4235="SINAPI",IF(ISNUMBER(MATCH(Banco!$C4235,Analitico!$A:$A,0)),INDEX(Analitico!E:E,MATCH(Banco!$C4235,Analitico!$A:$A,0))&amp;"%",""),"")</f>
        <v>23,2753623%</v>
      </c>
      <c r="K4235" s="3" t="str">
        <f>IF($B4235="SINAPI",IF(ISNUMBER(MATCH(Banco!$C4235,Analitico!$A:$A,0)),INDEX(Analitico!F:F,MATCH(Banco!$C4235,Analitico!$A:$A,0))&amp;"%",""),"")</f>
        <v>%</v>
      </c>
    </row>
    <row r="4236" spans="1:11" ht="20.399999999999999" x14ac:dyDescent="0.2">
      <c r="A4236" s="1" t="str">
        <f t="shared" si="67"/>
        <v>SINAPI 89860</v>
      </c>
      <c r="B4236" s="3" t="s">
        <v>21783</v>
      </c>
      <c r="C4236" s="3" t="s">
        <v>4295</v>
      </c>
      <c r="D4236" s="2" t="s">
        <v>12038</v>
      </c>
      <c r="E4236" s="3" t="s">
        <v>15533</v>
      </c>
      <c r="F4236" s="66" t="s">
        <v>15872</v>
      </c>
      <c r="I4236" s="3" t="s">
        <v>21785</v>
      </c>
      <c r="J4236" s="3" t="str">
        <f>IF($B4236="SINAPI",IF(ISNUMBER(MATCH(Banco!$C4236,Analitico!$A:$A,0)),INDEX(Analitico!E:E,MATCH(Banco!$C4236,Analitico!$A:$A,0))&amp;"%",""),"")</f>
        <v>34,7986141%</v>
      </c>
      <c r="K4236" s="3" t="str">
        <f>IF($B4236="SINAPI",IF(ISNUMBER(MATCH(Banco!$C4236,Analitico!$A:$A,0)),INDEX(Analitico!F:F,MATCH(Banco!$C4236,Analitico!$A:$A,0))&amp;"%",""),"")</f>
        <v>%</v>
      </c>
    </row>
    <row r="4237" spans="1:11" ht="20.399999999999999" x14ac:dyDescent="0.2">
      <c r="A4237" s="1" t="str">
        <f t="shared" si="67"/>
        <v>SINAPI 89861</v>
      </c>
      <c r="B4237" s="3" t="s">
        <v>21783</v>
      </c>
      <c r="C4237" s="3" t="s">
        <v>4296</v>
      </c>
      <c r="D4237" s="2" t="s">
        <v>12039</v>
      </c>
      <c r="E4237" s="3" t="s">
        <v>15533</v>
      </c>
      <c r="F4237" s="66" t="s">
        <v>19253</v>
      </c>
      <c r="I4237" s="3" t="s">
        <v>21785</v>
      </c>
      <c r="J4237" s="3" t="str">
        <f>IF($B4237="SINAPI",IF(ISNUMBER(MATCH(Banco!$C4237,Analitico!$A:$A,0)),INDEX(Analitico!E:E,MATCH(Banco!$C4237,Analitico!$A:$A,0))&amp;"%",""),"")</f>
        <v>30,1840721%</v>
      </c>
      <c r="K4237" s="3" t="str">
        <f>IF($B4237="SINAPI",IF(ISNUMBER(MATCH(Banco!$C4237,Analitico!$A:$A,0)),INDEX(Analitico!F:F,MATCH(Banco!$C4237,Analitico!$A:$A,0))&amp;"%",""),"")</f>
        <v>%</v>
      </c>
    </row>
    <row r="4238" spans="1:11" ht="20.399999999999999" x14ac:dyDescent="0.2">
      <c r="A4238" s="1" t="str">
        <f t="shared" si="67"/>
        <v>SINAPI 89866</v>
      </c>
      <c r="B4238" s="3" t="s">
        <v>21783</v>
      </c>
      <c r="C4238" s="3" t="s">
        <v>4297</v>
      </c>
      <c r="D4238" s="2" t="s">
        <v>12040</v>
      </c>
      <c r="E4238" s="3" t="s">
        <v>15533</v>
      </c>
      <c r="F4238" s="66" t="s">
        <v>18191</v>
      </c>
      <c r="I4238" s="3" t="s">
        <v>21785</v>
      </c>
      <c r="J4238" s="3" t="str">
        <f>IF($B4238="SINAPI",IF(ISNUMBER(MATCH(Banco!$C4238,Analitico!$A:$A,0)),INDEX(Analitico!E:E,MATCH(Banco!$C4238,Analitico!$A:$A,0))&amp;"%",""),"")</f>
        <v>64,9051491%</v>
      </c>
      <c r="K4238" s="3" t="str">
        <f>IF($B4238="SINAPI",IF(ISNUMBER(MATCH(Banco!$C4238,Analitico!$A:$A,0)),INDEX(Analitico!F:F,MATCH(Banco!$C4238,Analitico!$A:$A,0))&amp;"%",""),"")</f>
        <v>%</v>
      </c>
    </row>
    <row r="4239" spans="1:11" ht="20.399999999999999" x14ac:dyDescent="0.2">
      <c r="A4239" s="1" t="str">
        <f t="shared" si="67"/>
        <v>SINAPI 89867</v>
      </c>
      <c r="B4239" s="3" t="s">
        <v>21783</v>
      </c>
      <c r="C4239" s="3" t="s">
        <v>4298</v>
      </c>
      <c r="D4239" s="2" t="s">
        <v>12041</v>
      </c>
      <c r="E4239" s="3" t="s">
        <v>15533</v>
      </c>
      <c r="F4239" s="66" t="s">
        <v>19017</v>
      </c>
      <c r="I4239" s="3" t="s">
        <v>21785</v>
      </c>
      <c r="J4239" s="3" t="str">
        <f>IF($B4239="SINAPI",IF(ISNUMBER(MATCH(Banco!$C4239,Analitico!$A:$A,0)),INDEX(Analitico!E:E,MATCH(Banco!$C4239,Analitico!$A:$A,0))&amp;"%",""),"")</f>
        <v>58,9901478%</v>
      </c>
      <c r="K4239" s="3" t="str">
        <f>IF($B4239="SINAPI",IF(ISNUMBER(MATCH(Banco!$C4239,Analitico!$A:$A,0)),INDEX(Analitico!F:F,MATCH(Banco!$C4239,Analitico!$A:$A,0))&amp;"%",""),"")</f>
        <v>%</v>
      </c>
    </row>
    <row r="4240" spans="1:11" x14ac:dyDescent="0.2">
      <c r="A4240" s="1" t="str">
        <f t="shared" si="67"/>
        <v>SINAPI 89868</v>
      </c>
      <c r="B4240" s="3" t="s">
        <v>21783</v>
      </c>
      <c r="C4240" s="3" t="s">
        <v>4299</v>
      </c>
      <c r="D4240" s="2" t="s">
        <v>12042</v>
      </c>
      <c r="E4240" s="3" t="s">
        <v>15533</v>
      </c>
      <c r="F4240" s="66" t="s">
        <v>16139</v>
      </c>
      <c r="I4240" s="3" t="s">
        <v>21785</v>
      </c>
      <c r="J4240" s="3" t="str">
        <f>IF($B4240="SINAPI",IF(ISNUMBER(MATCH(Banco!$C4240,Analitico!$A:$A,0)),INDEX(Analitico!E:E,MATCH(Banco!$C4240,Analitico!$A:$A,0))&amp;"%",""),"")</f>
        <v>56,7857143%</v>
      </c>
      <c r="K4240" s="3" t="str">
        <f>IF($B4240="SINAPI",IF(ISNUMBER(MATCH(Banco!$C4240,Analitico!$A:$A,0)),INDEX(Analitico!F:F,MATCH(Banco!$C4240,Analitico!$A:$A,0))&amp;"%",""),"")</f>
        <v>%</v>
      </c>
    </row>
    <row r="4241" spans="1:11" x14ac:dyDescent="0.2">
      <c r="A4241" s="1" t="str">
        <f t="shared" si="67"/>
        <v>SINAPI 89869</v>
      </c>
      <c r="B4241" s="3" t="s">
        <v>21783</v>
      </c>
      <c r="C4241" s="3" t="s">
        <v>4300</v>
      </c>
      <c r="D4241" s="2" t="s">
        <v>12043</v>
      </c>
      <c r="E4241" s="3" t="s">
        <v>15533</v>
      </c>
      <c r="F4241" s="66" t="s">
        <v>16580</v>
      </c>
      <c r="I4241" s="3" t="s">
        <v>21785</v>
      </c>
      <c r="J4241" s="3" t="str">
        <f>IF($B4241="SINAPI",IF(ISNUMBER(MATCH(Banco!$C4241,Analitico!$A:$A,0)),INDEX(Analitico!E:E,MATCH(Banco!$C4241,Analitico!$A:$A,0))&amp;"%",""),"")</f>
        <v>62,1963071%</v>
      </c>
      <c r="K4241" s="3" t="str">
        <f>IF($B4241="SINAPI",IF(ISNUMBER(MATCH(Banco!$C4241,Analitico!$A:$A,0)),INDEX(Analitico!F:F,MATCH(Banco!$C4241,Analitico!$A:$A,0))&amp;"%",""),"")</f>
        <v>%</v>
      </c>
    </row>
    <row r="4242" spans="1:11" ht="20.399999999999999" x14ac:dyDescent="0.2">
      <c r="A4242" s="1" t="str">
        <f t="shared" si="67"/>
        <v>SINAPI 89979</v>
      </c>
      <c r="B4242" s="3" t="s">
        <v>21783</v>
      </c>
      <c r="C4242" s="3" t="s">
        <v>4301</v>
      </c>
      <c r="D4242" s="2" t="s">
        <v>12044</v>
      </c>
      <c r="E4242" s="3" t="s">
        <v>15533</v>
      </c>
      <c r="F4242" s="66" t="s">
        <v>19168</v>
      </c>
      <c r="I4242" s="3" t="s">
        <v>21785</v>
      </c>
      <c r="J4242" s="3" t="str">
        <f>IF($B4242="SINAPI",IF(ISNUMBER(MATCH(Banco!$C4242,Analitico!$A:$A,0)),INDEX(Analitico!E:E,MATCH(Banco!$C4242,Analitico!$A:$A,0))&amp;"%",""),"")</f>
        <v>20,4419889%</v>
      </c>
      <c r="K4242" s="3" t="str">
        <f>IF($B4242="SINAPI",IF(ISNUMBER(MATCH(Banco!$C4242,Analitico!$A:$A,0)),INDEX(Analitico!F:F,MATCH(Banco!$C4242,Analitico!$A:$A,0))&amp;"%",""),"")</f>
        <v>%</v>
      </c>
    </row>
    <row r="4243" spans="1:11" ht="20.399999999999999" x14ac:dyDescent="0.2">
      <c r="A4243" s="1" t="str">
        <f t="shared" si="67"/>
        <v>SINAPI 89981</v>
      </c>
      <c r="B4243" s="3" t="s">
        <v>21783</v>
      </c>
      <c r="C4243" s="3" t="s">
        <v>4302</v>
      </c>
      <c r="D4243" s="2" t="s">
        <v>12045</v>
      </c>
      <c r="E4243" s="3" t="s">
        <v>15533</v>
      </c>
      <c r="F4243" s="66" t="s">
        <v>15813</v>
      </c>
      <c r="I4243" s="3" t="s">
        <v>21785</v>
      </c>
      <c r="J4243" s="3" t="str">
        <f>IF($B4243="SINAPI",IF(ISNUMBER(MATCH(Banco!$C4243,Analitico!$A:$A,0)),INDEX(Analitico!E:E,MATCH(Banco!$C4243,Analitico!$A:$A,0))&amp;"%",""),"")</f>
        <v>10,9649122%</v>
      </c>
      <c r="K4243" s="3" t="str">
        <f>IF($B4243="SINAPI",IF(ISNUMBER(MATCH(Banco!$C4243,Analitico!$A:$A,0)),INDEX(Analitico!F:F,MATCH(Banco!$C4243,Analitico!$A:$A,0))&amp;"%",""),"")</f>
        <v>%</v>
      </c>
    </row>
    <row r="4244" spans="1:11" ht="20.399999999999999" x14ac:dyDescent="0.2">
      <c r="A4244" s="1" t="str">
        <f t="shared" si="67"/>
        <v>SINAPI 90373</v>
      </c>
      <c r="B4244" s="3" t="s">
        <v>21783</v>
      </c>
      <c r="C4244" s="3" t="s">
        <v>4303</v>
      </c>
      <c r="D4244" s="2" t="s">
        <v>12046</v>
      </c>
      <c r="E4244" s="3" t="s">
        <v>15533</v>
      </c>
      <c r="F4244" s="66" t="s">
        <v>17301</v>
      </c>
      <c r="I4244" s="3" t="s">
        <v>21785</v>
      </c>
      <c r="J4244" s="3" t="str">
        <f>IF($B4244="SINAPI",IF(ISNUMBER(MATCH(Banco!$C4244,Analitico!$A:$A,0)),INDEX(Analitico!E:E,MATCH(Banco!$C4244,Analitico!$A:$A,0))&amp;"%",""),"")</f>
        <v>44,7678992%</v>
      </c>
      <c r="K4244" s="3" t="str">
        <f>IF($B4244="SINAPI",IF(ISNUMBER(MATCH(Banco!$C4244,Analitico!$A:$A,0)),INDEX(Analitico!F:F,MATCH(Banco!$C4244,Analitico!$A:$A,0))&amp;"%",""),"")</f>
        <v>%</v>
      </c>
    </row>
    <row r="4245" spans="1:11" ht="20.399999999999999" x14ac:dyDescent="0.2">
      <c r="A4245" s="1" t="str">
        <f t="shared" si="67"/>
        <v>SINAPI 90374</v>
      </c>
      <c r="B4245" s="3" t="s">
        <v>21783</v>
      </c>
      <c r="C4245" s="3" t="s">
        <v>4304</v>
      </c>
      <c r="D4245" s="2" t="s">
        <v>12047</v>
      </c>
      <c r="E4245" s="3" t="s">
        <v>15533</v>
      </c>
      <c r="F4245" s="66" t="s">
        <v>19254</v>
      </c>
      <c r="I4245" s="3" t="s">
        <v>21785</v>
      </c>
      <c r="J4245" s="3" t="str">
        <f>IF($B4245="SINAPI",IF(ISNUMBER(MATCH(Banco!$C4245,Analitico!$A:$A,0)),INDEX(Analitico!E:E,MATCH(Banco!$C4245,Analitico!$A:$A,0))&amp;"%",""),"")</f>
        <v>38,0046403%</v>
      </c>
      <c r="K4245" s="3" t="str">
        <f>IF($B4245="SINAPI",IF(ISNUMBER(MATCH(Banco!$C4245,Analitico!$A:$A,0)),INDEX(Analitico!F:F,MATCH(Banco!$C4245,Analitico!$A:$A,0))&amp;"%",""),"")</f>
        <v>%</v>
      </c>
    </row>
    <row r="4246" spans="1:11" ht="20.399999999999999" x14ac:dyDescent="0.2">
      <c r="A4246" s="1" t="str">
        <f t="shared" si="67"/>
        <v>SINAPI 92287</v>
      </c>
      <c r="B4246" s="3" t="s">
        <v>21783</v>
      </c>
      <c r="C4246" s="3" t="s">
        <v>4305</v>
      </c>
      <c r="D4246" s="2" t="s">
        <v>12048</v>
      </c>
      <c r="E4246" s="3" t="s">
        <v>15533</v>
      </c>
      <c r="F4246" s="66" t="s">
        <v>19255</v>
      </c>
      <c r="I4246" s="3" t="s">
        <v>21786</v>
      </c>
      <c r="J4246" s="3" t="str">
        <f>IF($B4246="SINAPI",IF(ISNUMBER(MATCH(Banco!$C4246,Analitico!$A:$A,0)),INDEX(Analitico!E:E,MATCH(Banco!$C4246,Analitico!$A:$A,0))&amp;"%",""),"")</f>
        <v>22,0504009%</v>
      </c>
      <c r="K4246" s="3" t="str">
        <f>IF($B4246="SINAPI",IF(ISNUMBER(MATCH(Banco!$C4246,Analitico!$A:$A,0)),INDEX(Analitico!F:F,MATCH(Banco!$C4246,Analitico!$A:$A,0))&amp;"%",""),"")</f>
        <v>%</v>
      </c>
    </row>
    <row r="4247" spans="1:11" ht="20.399999999999999" x14ac:dyDescent="0.2">
      <c r="A4247" s="1" t="str">
        <f t="shared" si="67"/>
        <v>SINAPI 92288</v>
      </c>
      <c r="B4247" s="3" t="s">
        <v>21783</v>
      </c>
      <c r="C4247" s="3" t="s">
        <v>4306</v>
      </c>
      <c r="D4247" s="2" t="s">
        <v>12049</v>
      </c>
      <c r="E4247" s="3" t="s">
        <v>15533</v>
      </c>
      <c r="F4247" s="66" t="s">
        <v>19256</v>
      </c>
      <c r="I4247" s="3" t="s">
        <v>21786</v>
      </c>
      <c r="J4247" s="3" t="str">
        <f>IF($B4247="SINAPI",IF(ISNUMBER(MATCH(Banco!$C4247,Analitico!$A:$A,0)),INDEX(Analitico!E:E,MATCH(Banco!$C4247,Analitico!$A:$A,0))&amp;"%",""),"")</f>
        <v>18,0565627%</v>
      </c>
      <c r="K4247" s="3" t="str">
        <f>IF($B4247="SINAPI",IF(ISNUMBER(MATCH(Banco!$C4247,Analitico!$A:$A,0)),INDEX(Analitico!F:F,MATCH(Banco!$C4247,Analitico!$A:$A,0))&amp;"%",""),"")</f>
        <v>%</v>
      </c>
    </row>
    <row r="4248" spans="1:11" ht="20.399999999999999" x14ac:dyDescent="0.2">
      <c r="A4248" s="1" t="str">
        <f t="shared" si="67"/>
        <v>SINAPI 92289</v>
      </c>
      <c r="B4248" s="3" t="s">
        <v>21783</v>
      </c>
      <c r="C4248" s="3" t="s">
        <v>4307</v>
      </c>
      <c r="D4248" s="2" t="s">
        <v>12050</v>
      </c>
      <c r="E4248" s="3" t="s">
        <v>15533</v>
      </c>
      <c r="F4248" s="66" t="s">
        <v>16877</v>
      </c>
      <c r="I4248" s="3" t="s">
        <v>21786</v>
      </c>
      <c r="J4248" s="3" t="str">
        <f>IF($B4248="SINAPI",IF(ISNUMBER(MATCH(Banco!$C4248,Analitico!$A:$A,0)),INDEX(Analitico!E:E,MATCH(Banco!$C4248,Analitico!$A:$A,0))&amp;"%",""),"")</f>
        <v>12,8530495%</v>
      </c>
      <c r="K4248" s="3" t="str">
        <f>IF($B4248="SINAPI",IF(ISNUMBER(MATCH(Banco!$C4248,Analitico!$A:$A,0)),INDEX(Analitico!F:F,MATCH(Banco!$C4248,Analitico!$A:$A,0))&amp;"%",""),"")</f>
        <v>%</v>
      </c>
    </row>
    <row r="4249" spans="1:11" ht="20.399999999999999" x14ac:dyDescent="0.2">
      <c r="A4249" s="1" t="str">
        <f t="shared" si="67"/>
        <v>SINAPI 92290</v>
      </c>
      <c r="B4249" s="3" t="s">
        <v>21783</v>
      </c>
      <c r="C4249" s="3" t="s">
        <v>4308</v>
      </c>
      <c r="D4249" s="2" t="s">
        <v>12051</v>
      </c>
      <c r="E4249" s="3" t="s">
        <v>15533</v>
      </c>
      <c r="F4249" s="66" t="s">
        <v>19257</v>
      </c>
      <c r="I4249" s="3" t="s">
        <v>21786</v>
      </c>
      <c r="J4249" s="3" t="str">
        <f>IF($B4249="SINAPI",IF(ISNUMBER(MATCH(Banco!$C4249,Analitico!$A:$A,0)),INDEX(Analitico!E:E,MATCH(Banco!$C4249,Analitico!$A:$A,0))&amp;"%",""),"")</f>
        <v>10,2567567%</v>
      </c>
      <c r="K4249" s="3" t="str">
        <f>IF($B4249="SINAPI",IF(ISNUMBER(MATCH(Banco!$C4249,Analitico!$A:$A,0)),INDEX(Analitico!F:F,MATCH(Banco!$C4249,Analitico!$A:$A,0))&amp;"%",""),"")</f>
        <v>%</v>
      </c>
    </row>
    <row r="4250" spans="1:11" ht="20.399999999999999" x14ac:dyDescent="0.2">
      <c r="A4250" s="1" t="str">
        <f t="shared" si="67"/>
        <v>SINAPI 92291</v>
      </c>
      <c r="B4250" s="3" t="s">
        <v>21783</v>
      </c>
      <c r="C4250" s="3" t="s">
        <v>4309</v>
      </c>
      <c r="D4250" s="2" t="s">
        <v>12052</v>
      </c>
      <c r="E4250" s="3" t="s">
        <v>15533</v>
      </c>
      <c r="F4250" s="66" t="s">
        <v>19258</v>
      </c>
      <c r="I4250" s="3" t="s">
        <v>21786</v>
      </c>
      <c r="J4250" s="3" t="str">
        <f>IF($B4250="SINAPI",IF(ISNUMBER(MATCH(Banco!$C4250,Analitico!$A:$A,0)),INDEX(Analitico!E:E,MATCH(Banco!$C4250,Analitico!$A:$A,0))&amp;"%",""),"")</f>
        <v>8,5811458%</v>
      </c>
      <c r="K4250" s="3" t="str">
        <f>IF($B4250="SINAPI",IF(ISNUMBER(MATCH(Banco!$C4250,Analitico!$A:$A,0)),INDEX(Analitico!F:F,MATCH(Banco!$C4250,Analitico!$A:$A,0))&amp;"%",""),"")</f>
        <v>%</v>
      </c>
    </row>
    <row r="4251" spans="1:11" ht="20.399999999999999" x14ac:dyDescent="0.2">
      <c r="A4251" s="1" t="str">
        <f t="shared" si="67"/>
        <v>SINAPI 92292</v>
      </c>
      <c r="B4251" s="3" t="s">
        <v>21783</v>
      </c>
      <c r="C4251" s="3" t="s">
        <v>4310</v>
      </c>
      <c r="D4251" s="2" t="s">
        <v>12053</v>
      </c>
      <c r="E4251" s="3" t="s">
        <v>15533</v>
      </c>
      <c r="F4251" s="66" t="s">
        <v>19259</v>
      </c>
      <c r="I4251" s="3" t="s">
        <v>21786</v>
      </c>
      <c r="J4251" s="3" t="str">
        <f>IF($B4251="SINAPI",IF(ISNUMBER(MATCH(Banco!$C4251,Analitico!$A:$A,0)),INDEX(Analitico!E:E,MATCH(Banco!$C4251,Analitico!$A:$A,0))&amp;"%",""),"")</f>
        <v>3,4058256%</v>
      </c>
      <c r="K4251" s="3" t="str">
        <f>IF($B4251="SINAPI",IF(ISNUMBER(MATCH(Banco!$C4251,Analitico!$A:$A,0)),INDEX(Analitico!F:F,MATCH(Banco!$C4251,Analitico!$A:$A,0))&amp;"%",""),"")</f>
        <v>%</v>
      </c>
    </row>
    <row r="4252" spans="1:11" ht="20.399999999999999" x14ac:dyDescent="0.2">
      <c r="A4252" s="1" t="str">
        <f t="shared" si="67"/>
        <v>SINAPI 92293</v>
      </c>
      <c r="B4252" s="3" t="s">
        <v>21783</v>
      </c>
      <c r="C4252" s="3" t="s">
        <v>4311</v>
      </c>
      <c r="D4252" s="2" t="s">
        <v>12054</v>
      </c>
      <c r="E4252" s="3" t="s">
        <v>15533</v>
      </c>
      <c r="F4252" s="66" t="s">
        <v>17905</v>
      </c>
      <c r="I4252" s="3" t="s">
        <v>21786</v>
      </c>
      <c r="J4252" s="3" t="str">
        <f>IF($B4252="SINAPI",IF(ISNUMBER(MATCH(Banco!$C4252,Analitico!$A:$A,0)),INDEX(Analitico!E:E,MATCH(Banco!$C4252,Analitico!$A:$A,0))&amp;"%",""),"")</f>
        <v>25,9595959%</v>
      </c>
      <c r="K4252" s="3" t="str">
        <f>IF($B4252="SINAPI",IF(ISNUMBER(MATCH(Banco!$C4252,Analitico!$A:$A,0)),INDEX(Analitico!F:F,MATCH(Banco!$C4252,Analitico!$A:$A,0))&amp;"%",""),"")</f>
        <v>%</v>
      </c>
    </row>
    <row r="4253" spans="1:11" ht="20.399999999999999" x14ac:dyDescent="0.2">
      <c r="A4253" s="1" t="str">
        <f t="shared" si="67"/>
        <v>SINAPI 92294</v>
      </c>
      <c r="B4253" s="3" t="s">
        <v>21783</v>
      </c>
      <c r="C4253" s="3" t="s">
        <v>4312</v>
      </c>
      <c r="D4253" s="2" t="s">
        <v>12055</v>
      </c>
      <c r="E4253" s="3" t="s">
        <v>15533</v>
      </c>
      <c r="F4253" s="66" t="s">
        <v>19260</v>
      </c>
      <c r="I4253" s="3" t="s">
        <v>21786</v>
      </c>
      <c r="J4253" s="3" t="str">
        <f>IF($B4253="SINAPI",IF(ISNUMBER(MATCH(Banco!$C4253,Analitico!$A:$A,0)),INDEX(Analitico!E:E,MATCH(Banco!$C4253,Analitico!$A:$A,0))&amp;"%",""),"")</f>
        <v>19,6662693%</v>
      </c>
      <c r="K4253" s="3" t="str">
        <f>IF($B4253="SINAPI",IF(ISNUMBER(MATCH(Banco!$C4253,Analitico!$A:$A,0)),INDEX(Analitico!F:F,MATCH(Banco!$C4253,Analitico!$A:$A,0))&amp;"%",""),"")</f>
        <v>%</v>
      </c>
    </row>
    <row r="4254" spans="1:11" ht="20.399999999999999" x14ac:dyDescent="0.2">
      <c r="A4254" s="1" t="str">
        <f t="shared" si="67"/>
        <v>SINAPI 92295</v>
      </c>
      <c r="B4254" s="3" t="s">
        <v>21783</v>
      </c>
      <c r="C4254" s="3" t="s">
        <v>4313</v>
      </c>
      <c r="D4254" s="2" t="s">
        <v>12056</v>
      </c>
      <c r="E4254" s="3" t="s">
        <v>15533</v>
      </c>
      <c r="F4254" s="66" t="s">
        <v>18566</v>
      </c>
      <c r="I4254" s="3" t="s">
        <v>21786</v>
      </c>
      <c r="J4254" s="3" t="str">
        <f>IF($B4254="SINAPI",IF(ISNUMBER(MATCH(Banco!$C4254,Analitico!$A:$A,0)),INDEX(Analitico!E:E,MATCH(Banco!$C4254,Analitico!$A:$A,0))&amp;"%",""),"")</f>
        <v>13,2027795%</v>
      </c>
      <c r="K4254" s="3" t="str">
        <f>IF($B4254="SINAPI",IF(ISNUMBER(MATCH(Banco!$C4254,Analitico!$A:$A,0)),INDEX(Analitico!F:F,MATCH(Banco!$C4254,Analitico!$A:$A,0))&amp;"%",""),"")</f>
        <v>%</v>
      </c>
    </row>
    <row r="4255" spans="1:11" ht="20.399999999999999" x14ac:dyDescent="0.2">
      <c r="A4255" s="1" t="str">
        <f t="shared" si="67"/>
        <v>SINAPI 92296</v>
      </c>
      <c r="B4255" s="3" t="s">
        <v>21783</v>
      </c>
      <c r="C4255" s="3" t="s">
        <v>4314</v>
      </c>
      <c r="D4255" s="2" t="s">
        <v>12057</v>
      </c>
      <c r="E4255" s="3" t="s">
        <v>15533</v>
      </c>
      <c r="F4255" s="66" t="s">
        <v>19261</v>
      </c>
      <c r="I4255" s="3" t="s">
        <v>21786</v>
      </c>
      <c r="J4255" s="3" t="str">
        <f>IF($B4255="SINAPI",IF(ISNUMBER(MATCH(Banco!$C4255,Analitico!$A:$A,0)),INDEX(Analitico!E:E,MATCH(Banco!$C4255,Analitico!$A:$A,0))&amp;"%",""),"")</f>
        <v>12,0562306%</v>
      </c>
      <c r="K4255" s="3" t="str">
        <f>IF($B4255="SINAPI",IF(ISNUMBER(MATCH(Banco!$C4255,Analitico!$A:$A,0)),INDEX(Analitico!F:F,MATCH(Banco!$C4255,Analitico!$A:$A,0))&amp;"%",""),"")</f>
        <v>%</v>
      </c>
    </row>
    <row r="4256" spans="1:11" ht="20.399999999999999" x14ac:dyDescent="0.2">
      <c r="A4256" s="1" t="str">
        <f t="shared" si="67"/>
        <v>SINAPI 92297</v>
      </c>
      <c r="B4256" s="3" t="s">
        <v>21783</v>
      </c>
      <c r="C4256" s="3" t="s">
        <v>4315</v>
      </c>
      <c r="D4256" s="2" t="s">
        <v>12058</v>
      </c>
      <c r="E4256" s="3" t="s">
        <v>15533</v>
      </c>
      <c r="F4256" s="66" t="s">
        <v>19262</v>
      </c>
      <c r="I4256" s="3" t="s">
        <v>21786</v>
      </c>
      <c r="J4256" s="3" t="str">
        <f>IF($B4256="SINAPI",IF(ISNUMBER(MATCH(Banco!$C4256,Analitico!$A:$A,0)),INDEX(Analitico!E:E,MATCH(Banco!$C4256,Analitico!$A:$A,0))&amp;"%",""),"")</f>
        <v>10,0568094%</v>
      </c>
      <c r="K4256" s="3" t="str">
        <f>IF($B4256="SINAPI",IF(ISNUMBER(MATCH(Banco!$C4256,Analitico!$A:$A,0)),INDEX(Analitico!F:F,MATCH(Banco!$C4256,Analitico!$A:$A,0))&amp;"%",""),"")</f>
        <v>%</v>
      </c>
    </row>
    <row r="4257" spans="1:11" ht="20.399999999999999" x14ac:dyDescent="0.2">
      <c r="A4257" s="1" t="str">
        <f t="shared" si="67"/>
        <v>SINAPI 92298</v>
      </c>
      <c r="B4257" s="3" t="s">
        <v>21783</v>
      </c>
      <c r="C4257" s="3" t="s">
        <v>4316</v>
      </c>
      <c r="D4257" s="2" t="s">
        <v>12059</v>
      </c>
      <c r="E4257" s="3" t="s">
        <v>15533</v>
      </c>
      <c r="F4257" s="66" t="s">
        <v>19263</v>
      </c>
      <c r="I4257" s="3" t="s">
        <v>21786</v>
      </c>
      <c r="J4257" s="3" t="str">
        <f>IF($B4257="SINAPI",IF(ISNUMBER(MATCH(Banco!$C4257,Analitico!$A:$A,0)),INDEX(Analitico!E:E,MATCH(Banco!$C4257,Analitico!$A:$A,0))&amp;"%",""),"")</f>
        <v>4,4022749%</v>
      </c>
      <c r="K4257" s="3" t="str">
        <f>IF($B4257="SINAPI",IF(ISNUMBER(MATCH(Banco!$C4257,Analitico!$A:$A,0)),INDEX(Analitico!F:F,MATCH(Banco!$C4257,Analitico!$A:$A,0))&amp;"%",""),"")</f>
        <v>%</v>
      </c>
    </row>
    <row r="4258" spans="1:11" ht="20.399999999999999" x14ac:dyDescent="0.2">
      <c r="A4258" s="1" t="str">
        <f t="shared" si="67"/>
        <v>SINAPI 92299</v>
      </c>
      <c r="B4258" s="3" t="s">
        <v>21783</v>
      </c>
      <c r="C4258" s="3" t="s">
        <v>4317</v>
      </c>
      <c r="D4258" s="2" t="s">
        <v>12060</v>
      </c>
      <c r="E4258" s="3" t="s">
        <v>15533</v>
      </c>
      <c r="F4258" s="66" t="s">
        <v>19264</v>
      </c>
      <c r="I4258" s="3" t="s">
        <v>21786</v>
      </c>
      <c r="J4258" s="3" t="str">
        <f>IF($B4258="SINAPI",IF(ISNUMBER(MATCH(Banco!$C4258,Analitico!$A:$A,0)),INDEX(Analitico!E:E,MATCH(Banco!$C4258,Analitico!$A:$A,0))&amp;"%",""),"")</f>
        <v>22,3815732%</v>
      </c>
      <c r="K4258" s="3" t="str">
        <f>IF($B4258="SINAPI",IF(ISNUMBER(MATCH(Banco!$C4258,Analitico!$A:$A,0)),INDEX(Analitico!F:F,MATCH(Banco!$C4258,Analitico!$A:$A,0))&amp;"%",""),"")</f>
        <v>%</v>
      </c>
    </row>
    <row r="4259" spans="1:11" ht="20.399999999999999" x14ac:dyDescent="0.2">
      <c r="A4259" s="1" t="str">
        <f t="shared" ref="A4259:A4322" si="68">CONCATENAR</f>
        <v>SINAPI 92300</v>
      </c>
      <c r="B4259" s="3" t="s">
        <v>21783</v>
      </c>
      <c r="C4259" s="3" t="s">
        <v>4318</v>
      </c>
      <c r="D4259" s="2" t="s">
        <v>12061</v>
      </c>
      <c r="E4259" s="3" t="s">
        <v>15533</v>
      </c>
      <c r="F4259" s="66" t="s">
        <v>19265</v>
      </c>
      <c r="I4259" s="3" t="s">
        <v>21786</v>
      </c>
      <c r="J4259" s="3" t="str">
        <f>IF($B4259="SINAPI",IF(ISNUMBER(MATCH(Banco!$C4259,Analitico!$A:$A,0)),INDEX(Analitico!E:E,MATCH(Banco!$C4259,Analitico!$A:$A,0))&amp;"%",""),"")</f>
        <v>18,9335614%</v>
      </c>
      <c r="K4259" s="3" t="str">
        <f>IF($B4259="SINAPI",IF(ISNUMBER(MATCH(Banco!$C4259,Analitico!$A:$A,0)),INDEX(Analitico!F:F,MATCH(Banco!$C4259,Analitico!$A:$A,0))&amp;"%",""),"")</f>
        <v>%</v>
      </c>
    </row>
    <row r="4260" spans="1:11" ht="20.399999999999999" x14ac:dyDescent="0.2">
      <c r="A4260" s="1" t="str">
        <f t="shared" si="68"/>
        <v>SINAPI 92301</v>
      </c>
      <c r="B4260" s="3" t="s">
        <v>21783</v>
      </c>
      <c r="C4260" s="3" t="s">
        <v>4319</v>
      </c>
      <c r="D4260" s="2" t="s">
        <v>12062</v>
      </c>
      <c r="E4260" s="3" t="s">
        <v>15533</v>
      </c>
      <c r="F4260" s="66" t="s">
        <v>19266</v>
      </c>
      <c r="I4260" s="3" t="s">
        <v>21786</v>
      </c>
      <c r="J4260" s="3" t="str">
        <f>IF($B4260="SINAPI",IF(ISNUMBER(MATCH(Banco!$C4260,Analitico!$A:$A,0)),INDEX(Analitico!E:E,MATCH(Banco!$C4260,Analitico!$A:$A,0))&amp;"%",""),"")</f>
        <v>12,0674740%</v>
      </c>
      <c r="K4260" s="3" t="str">
        <f>IF($B4260="SINAPI",IF(ISNUMBER(MATCH(Banco!$C4260,Analitico!$A:$A,0)),INDEX(Analitico!F:F,MATCH(Banco!$C4260,Analitico!$A:$A,0))&amp;"%",""),"")</f>
        <v>%</v>
      </c>
    </row>
    <row r="4261" spans="1:11" ht="20.399999999999999" x14ac:dyDescent="0.2">
      <c r="A4261" s="1" t="str">
        <f t="shared" si="68"/>
        <v>SINAPI 92302</v>
      </c>
      <c r="B4261" s="3" t="s">
        <v>21783</v>
      </c>
      <c r="C4261" s="3" t="s">
        <v>4320</v>
      </c>
      <c r="D4261" s="2" t="s">
        <v>12063</v>
      </c>
      <c r="E4261" s="3" t="s">
        <v>15533</v>
      </c>
      <c r="F4261" s="66" t="s">
        <v>19267</v>
      </c>
      <c r="I4261" s="3" t="s">
        <v>21786</v>
      </c>
      <c r="J4261" s="3" t="str">
        <f>IF($B4261="SINAPI",IF(ISNUMBER(MATCH(Banco!$C4261,Analitico!$A:$A,0)),INDEX(Analitico!E:E,MATCH(Banco!$C4261,Analitico!$A:$A,0))&amp;"%",""),"")</f>
        <v>11,0480968%</v>
      </c>
      <c r="K4261" s="3" t="str">
        <f>IF($B4261="SINAPI",IF(ISNUMBER(MATCH(Banco!$C4261,Analitico!$A:$A,0)),INDEX(Analitico!F:F,MATCH(Banco!$C4261,Analitico!$A:$A,0))&amp;"%",""),"")</f>
        <v>%</v>
      </c>
    </row>
    <row r="4262" spans="1:11" ht="20.399999999999999" x14ac:dyDescent="0.2">
      <c r="A4262" s="1" t="str">
        <f t="shared" si="68"/>
        <v>SINAPI 92303</v>
      </c>
      <c r="B4262" s="3" t="s">
        <v>21783</v>
      </c>
      <c r="C4262" s="3" t="s">
        <v>4321</v>
      </c>
      <c r="D4262" s="2" t="s">
        <v>12064</v>
      </c>
      <c r="E4262" s="3" t="s">
        <v>15533</v>
      </c>
      <c r="F4262" s="66" t="s">
        <v>19268</v>
      </c>
      <c r="I4262" s="3" t="s">
        <v>21786</v>
      </c>
      <c r="J4262" s="3" t="str">
        <f>IF($B4262="SINAPI",IF(ISNUMBER(MATCH(Banco!$C4262,Analitico!$A:$A,0)),INDEX(Analitico!E:E,MATCH(Banco!$C4262,Analitico!$A:$A,0))&amp;"%",""),"")</f>
        <v>7,7979197%</v>
      </c>
      <c r="K4262" s="3" t="str">
        <f>IF($B4262="SINAPI",IF(ISNUMBER(MATCH(Banco!$C4262,Analitico!$A:$A,0)),INDEX(Analitico!F:F,MATCH(Banco!$C4262,Analitico!$A:$A,0))&amp;"%",""),"")</f>
        <v>%</v>
      </c>
    </row>
    <row r="4263" spans="1:11" ht="20.399999999999999" x14ac:dyDescent="0.2">
      <c r="A4263" s="1" t="str">
        <f t="shared" si="68"/>
        <v>SINAPI 92304</v>
      </c>
      <c r="B4263" s="3" t="s">
        <v>21783</v>
      </c>
      <c r="C4263" s="3" t="s">
        <v>4322</v>
      </c>
      <c r="D4263" s="2" t="s">
        <v>12065</v>
      </c>
      <c r="E4263" s="3" t="s">
        <v>15533</v>
      </c>
      <c r="F4263" s="66" t="s">
        <v>19269</v>
      </c>
      <c r="I4263" s="3" t="s">
        <v>21786</v>
      </c>
      <c r="J4263" s="3" t="str">
        <f>IF($B4263="SINAPI",IF(ISNUMBER(MATCH(Banco!$C4263,Analitico!$A:$A,0)),INDEX(Analitico!E:E,MATCH(Banco!$C4263,Analitico!$A:$A,0))&amp;"%",""),"")</f>
        <v>3,6929279%</v>
      </c>
      <c r="K4263" s="3" t="str">
        <f>IF($B4263="SINAPI",IF(ISNUMBER(MATCH(Banco!$C4263,Analitico!$A:$A,0)),INDEX(Analitico!F:F,MATCH(Banco!$C4263,Analitico!$A:$A,0))&amp;"%",""),"")</f>
        <v>%</v>
      </c>
    </row>
    <row r="4264" spans="1:11" ht="20.399999999999999" x14ac:dyDescent="0.2">
      <c r="A4264" s="1" t="str">
        <f t="shared" si="68"/>
        <v>SINAPI 92311</v>
      </c>
      <c r="B4264" s="3" t="s">
        <v>21783</v>
      </c>
      <c r="C4264" s="3" t="s">
        <v>4323</v>
      </c>
      <c r="D4264" s="2" t="s">
        <v>12066</v>
      </c>
      <c r="E4264" s="3" t="s">
        <v>15533</v>
      </c>
      <c r="F4264" s="66" t="s">
        <v>19270</v>
      </c>
      <c r="I4264" s="3" t="s">
        <v>21786</v>
      </c>
      <c r="J4264" s="3" t="str">
        <f>IF($B4264="SINAPI",IF(ISNUMBER(MATCH(Banco!$C4264,Analitico!$A:$A,0)),INDEX(Analitico!E:E,MATCH(Banco!$C4264,Analitico!$A:$A,0))&amp;"%",""),"")</f>
        <v>45,5103607%</v>
      </c>
      <c r="K4264" s="3" t="str">
        <f>IF($B4264="SINAPI",IF(ISNUMBER(MATCH(Banco!$C4264,Analitico!$A:$A,0)),INDEX(Analitico!F:F,MATCH(Banco!$C4264,Analitico!$A:$A,0))&amp;"%",""),"")</f>
        <v>%</v>
      </c>
    </row>
    <row r="4265" spans="1:11" ht="20.399999999999999" x14ac:dyDescent="0.2">
      <c r="A4265" s="1" t="str">
        <f t="shared" si="68"/>
        <v>SINAPI 92312</v>
      </c>
      <c r="B4265" s="3" t="s">
        <v>21783</v>
      </c>
      <c r="C4265" s="3" t="s">
        <v>4324</v>
      </c>
      <c r="D4265" s="2" t="s">
        <v>12067</v>
      </c>
      <c r="E4265" s="3" t="s">
        <v>15533</v>
      </c>
      <c r="F4265" s="66" t="s">
        <v>18218</v>
      </c>
      <c r="I4265" s="3" t="s">
        <v>21786</v>
      </c>
      <c r="J4265" s="3" t="str">
        <f>IF($B4265="SINAPI",IF(ISNUMBER(MATCH(Banco!$C4265,Analitico!$A:$A,0)),INDEX(Analitico!E:E,MATCH(Banco!$C4265,Analitico!$A:$A,0))&amp;"%",""),"")</f>
        <v>34,4066237%</v>
      </c>
      <c r="K4265" s="3" t="str">
        <f>IF($B4265="SINAPI",IF(ISNUMBER(MATCH(Banco!$C4265,Analitico!$A:$A,0)),INDEX(Analitico!F:F,MATCH(Banco!$C4265,Analitico!$A:$A,0))&amp;"%",""),"")</f>
        <v>%</v>
      </c>
    </row>
    <row r="4266" spans="1:11" ht="20.399999999999999" x14ac:dyDescent="0.2">
      <c r="A4266" s="1" t="str">
        <f t="shared" si="68"/>
        <v>SINAPI 92313</v>
      </c>
      <c r="B4266" s="3" t="s">
        <v>21783</v>
      </c>
      <c r="C4266" s="3" t="s">
        <v>4325</v>
      </c>
      <c r="D4266" s="2" t="s">
        <v>12068</v>
      </c>
      <c r="E4266" s="3" t="s">
        <v>15533</v>
      </c>
      <c r="F4266" s="66" t="s">
        <v>19271</v>
      </c>
      <c r="I4266" s="3" t="s">
        <v>21786</v>
      </c>
      <c r="J4266" s="3" t="str">
        <f>IF($B4266="SINAPI",IF(ISNUMBER(MATCH(Banco!$C4266,Analitico!$A:$A,0)),INDEX(Analitico!E:E,MATCH(Banco!$C4266,Analitico!$A:$A,0))&amp;"%",""),"")</f>
        <v>26,5014299%</v>
      </c>
      <c r="K4266" s="3" t="str">
        <f>IF($B4266="SINAPI",IF(ISNUMBER(MATCH(Banco!$C4266,Analitico!$A:$A,0)),INDEX(Analitico!F:F,MATCH(Banco!$C4266,Analitico!$A:$A,0))&amp;"%",""),"")</f>
        <v>%</v>
      </c>
    </row>
    <row r="4267" spans="1:11" ht="20.399999999999999" x14ac:dyDescent="0.2">
      <c r="A4267" s="1" t="str">
        <f t="shared" si="68"/>
        <v>SINAPI 92314</v>
      </c>
      <c r="B4267" s="3" t="s">
        <v>21783</v>
      </c>
      <c r="C4267" s="3" t="s">
        <v>4326</v>
      </c>
      <c r="D4267" s="2" t="s">
        <v>12069</v>
      </c>
      <c r="E4267" s="3" t="s">
        <v>15533</v>
      </c>
      <c r="F4267" s="66" t="s">
        <v>19272</v>
      </c>
      <c r="I4267" s="3" t="s">
        <v>21786</v>
      </c>
      <c r="J4267" s="3" t="str">
        <f>IF($B4267="SINAPI",IF(ISNUMBER(MATCH(Banco!$C4267,Analitico!$A:$A,0)),INDEX(Analitico!E:E,MATCH(Banco!$C4267,Analitico!$A:$A,0))&amp;"%",""),"")</f>
        <v>49,3135011%</v>
      </c>
      <c r="K4267" s="3" t="str">
        <f>IF($B4267="SINAPI",IF(ISNUMBER(MATCH(Banco!$C4267,Analitico!$A:$A,0)),INDEX(Analitico!F:F,MATCH(Banco!$C4267,Analitico!$A:$A,0))&amp;"%",""),"")</f>
        <v>%</v>
      </c>
    </row>
    <row r="4268" spans="1:11" ht="20.399999999999999" x14ac:dyDescent="0.2">
      <c r="A4268" s="1" t="str">
        <f t="shared" si="68"/>
        <v>SINAPI 92315</v>
      </c>
      <c r="B4268" s="3" t="s">
        <v>21783</v>
      </c>
      <c r="C4268" s="3" t="s">
        <v>4327</v>
      </c>
      <c r="D4268" s="2" t="s">
        <v>12070</v>
      </c>
      <c r="E4268" s="3" t="s">
        <v>15533</v>
      </c>
      <c r="F4268" s="66" t="s">
        <v>15574</v>
      </c>
      <c r="I4268" s="3" t="s">
        <v>21786</v>
      </c>
      <c r="J4268" s="3" t="str">
        <f>IF($B4268="SINAPI",IF(ISNUMBER(MATCH(Banco!$C4268,Analitico!$A:$A,0)),INDEX(Analitico!E:E,MATCH(Banco!$C4268,Analitico!$A:$A,0))&amp;"%",""),"")</f>
        <v>39,0282131%</v>
      </c>
      <c r="K4268" s="3" t="str">
        <f>IF($B4268="SINAPI",IF(ISNUMBER(MATCH(Banco!$C4268,Analitico!$A:$A,0)),INDEX(Analitico!F:F,MATCH(Banco!$C4268,Analitico!$A:$A,0))&amp;"%",""),"")</f>
        <v>%</v>
      </c>
    </row>
    <row r="4269" spans="1:11" ht="20.399999999999999" x14ac:dyDescent="0.2">
      <c r="A4269" s="1" t="str">
        <f t="shared" si="68"/>
        <v>SINAPI 92316</v>
      </c>
      <c r="B4269" s="3" t="s">
        <v>21783</v>
      </c>
      <c r="C4269" s="3" t="s">
        <v>4328</v>
      </c>
      <c r="D4269" s="2" t="s">
        <v>12071</v>
      </c>
      <c r="E4269" s="3" t="s">
        <v>15533</v>
      </c>
      <c r="F4269" s="66" t="s">
        <v>19273</v>
      </c>
      <c r="I4269" s="3" t="s">
        <v>21786</v>
      </c>
      <c r="J4269" s="3" t="str">
        <f>IF($B4269="SINAPI",IF(ISNUMBER(MATCH(Banco!$C4269,Analitico!$A:$A,0)),INDEX(Analitico!E:E,MATCH(Banco!$C4269,Analitico!$A:$A,0))&amp;"%",""),"")</f>
        <v>28,6082474%</v>
      </c>
      <c r="K4269" s="3" t="str">
        <f>IF($B4269="SINAPI",IF(ISNUMBER(MATCH(Banco!$C4269,Analitico!$A:$A,0)),INDEX(Analitico!F:F,MATCH(Banco!$C4269,Analitico!$A:$A,0))&amp;"%",""),"")</f>
        <v>%</v>
      </c>
    </row>
    <row r="4270" spans="1:11" ht="20.399999999999999" x14ac:dyDescent="0.2">
      <c r="A4270" s="1" t="str">
        <f t="shared" si="68"/>
        <v>SINAPI 92317</v>
      </c>
      <c r="B4270" s="3" t="s">
        <v>21783</v>
      </c>
      <c r="C4270" s="3" t="s">
        <v>4329</v>
      </c>
      <c r="D4270" s="2" t="s">
        <v>12072</v>
      </c>
      <c r="E4270" s="3" t="s">
        <v>15533</v>
      </c>
      <c r="F4270" s="66" t="s">
        <v>19274</v>
      </c>
      <c r="I4270" s="3" t="s">
        <v>21786</v>
      </c>
      <c r="J4270" s="3" t="str">
        <f>IF($B4270="SINAPI",IF(ISNUMBER(MATCH(Banco!$C4270,Analitico!$A:$A,0)),INDEX(Analitico!E:E,MATCH(Banco!$C4270,Analitico!$A:$A,0))&amp;"%",""),"")</f>
        <v>47,2191930%</v>
      </c>
      <c r="K4270" s="3" t="str">
        <f>IF($B4270="SINAPI",IF(ISNUMBER(MATCH(Banco!$C4270,Analitico!$A:$A,0)),INDEX(Analitico!F:F,MATCH(Banco!$C4270,Analitico!$A:$A,0))&amp;"%",""),"")</f>
        <v>%</v>
      </c>
    </row>
    <row r="4271" spans="1:11" ht="20.399999999999999" x14ac:dyDescent="0.2">
      <c r="A4271" s="1" t="str">
        <f t="shared" si="68"/>
        <v>SINAPI 92318</v>
      </c>
      <c r="B4271" s="3" t="s">
        <v>21783</v>
      </c>
      <c r="C4271" s="3" t="s">
        <v>4330</v>
      </c>
      <c r="D4271" s="2" t="s">
        <v>12073</v>
      </c>
      <c r="E4271" s="3" t="s">
        <v>15533</v>
      </c>
      <c r="F4271" s="66" t="s">
        <v>19275</v>
      </c>
      <c r="I4271" s="3" t="s">
        <v>21786</v>
      </c>
      <c r="J4271" s="3" t="str">
        <f>IF($B4271="SINAPI",IF(ISNUMBER(MATCH(Banco!$C4271,Analitico!$A:$A,0)),INDEX(Analitico!E:E,MATCH(Banco!$C4271,Analitico!$A:$A,0))&amp;"%",""),"")</f>
        <v>34,8099058%</v>
      </c>
      <c r="K4271" s="3" t="str">
        <f>IF($B4271="SINAPI",IF(ISNUMBER(MATCH(Banco!$C4271,Analitico!$A:$A,0)),INDEX(Analitico!F:F,MATCH(Banco!$C4271,Analitico!$A:$A,0))&amp;"%",""),"")</f>
        <v>%</v>
      </c>
    </row>
    <row r="4272" spans="1:11" ht="20.399999999999999" x14ac:dyDescent="0.2">
      <c r="A4272" s="1" t="str">
        <f t="shared" si="68"/>
        <v>SINAPI 92319</v>
      </c>
      <c r="B4272" s="3" t="s">
        <v>21783</v>
      </c>
      <c r="C4272" s="3" t="s">
        <v>4331</v>
      </c>
      <c r="D4272" s="2" t="s">
        <v>12074</v>
      </c>
      <c r="E4272" s="3" t="s">
        <v>15533</v>
      </c>
      <c r="F4272" s="66" t="s">
        <v>19276</v>
      </c>
      <c r="I4272" s="3" t="s">
        <v>21786</v>
      </c>
      <c r="J4272" s="3" t="str">
        <f>IF($B4272="SINAPI",IF(ISNUMBER(MATCH(Banco!$C4272,Analitico!$A:$A,0)),INDEX(Analitico!E:E,MATCH(Banco!$C4272,Analitico!$A:$A,0))&amp;"%",""),"")</f>
        <v>27,6041666%</v>
      </c>
      <c r="K4272" s="3" t="str">
        <f>IF($B4272="SINAPI",IF(ISNUMBER(MATCH(Banco!$C4272,Analitico!$A:$A,0)),INDEX(Analitico!F:F,MATCH(Banco!$C4272,Analitico!$A:$A,0))&amp;"%",""),"")</f>
        <v>%</v>
      </c>
    </row>
    <row r="4273" spans="1:11" ht="20.399999999999999" x14ac:dyDescent="0.2">
      <c r="A4273" s="1" t="str">
        <f t="shared" si="68"/>
        <v>SINAPI 92326</v>
      </c>
      <c r="B4273" s="3" t="s">
        <v>21783</v>
      </c>
      <c r="C4273" s="3" t="s">
        <v>4332</v>
      </c>
      <c r="D4273" s="2" t="s">
        <v>12075</v>
      </c>
      <c r="E4273" s="3" t="s">
        <v>15533</v>
      </c>
      <c r="F4273" s="66" t="s">
        <v>19277</v>
      </c>
      <c r="I4273" s="3" t="s">
        <v>21786</v>
      </c>
      <c r="J4273" s="3" t="str">
        <f>IF($B4273="SINAPI",IF(ISNUMBER(MATCH(Banco!$C4273,Analitico!$A:$A,0)),INDEX(Analitico!E:E,MATCH(Banco!$C4273,Analitico!$A:$A,0))&amp;"%",""),"")</f>
        <v>48,7645348%</v>
      </c>
      <c r="K4273" s="3" t="str">
        <f>IF($B4273="SINAPI",IF(ISNUMBER(MATCH(Banco!$C4273,Analitico!$A:$A,0)),INDEX(Analitico!F:F,MATCH(Banco!$C4273,Analitico!$A:$A,0))&amp;"%",""),"")</f>
        <v>%</v>
      </c>
    </row>
    <row r="4274" spans="1:11" ht="20.399999999999999" x14ac:dyDescent="0.2">
      <c r="A4274" s="1" t="str">
        <f t="shared" si="68"/>
        <v>SINAPI 92327</v>
      </c>
      <c r="B4274" s="3" t="s">
        <v>21783</v>
      </c>
      <c r="C4274" s="3" t="s">
        <v>4333</v>
      </c>
      <c r="D4274" s="2" t="s">
        <v>12076</v>
      </c>
      <c r="E4274" s="3" t="s">
        <v>15533</v>
      </c>
      <c r="F4274" s="66" t="s">
        <v>19278</v>
      </c>
      <c r="I4274" s="3" t="s">
        <v>21786</v>
      </c>
      <c r="J4274" s="3" t="str">
        <f>IF($B4274="SINAPI",IF(ISNUMBER(MATCH(Banco!$C4274,Analitico!$A:$A,0)),INDEX(Analitico!E:E,MATCH(Banco!$C4274,Analitico!$A:$A,0))&amp;"%",""),"")</f>
        <v>40,8286403%</v>
      </c>
      <c r="K4274" s="3" t="str">
        <f>IF($B4274="SINAPI",IF(ISNUMBER(MATCH(Banco!$C4274,Analitico!$A:$A,0)),INDEX(Analitico!F:F,MATCH(Banco!$C4274,Analitico!$A:$A,0))&amp;"%",""),"")</f>
        <v>%</v>
      </c>
    </row>
    <row r="4275" spans="1:11" ht="20.399999999999999" x14ac:dyDescent="0.2">
      <c r="A4275" s="1" t="str">
        <f t="shared" si="68"/>
        <v>SINAPI 92328</v>
      </c>
      <c r="B4275" s="3" t="s">
        <v>21783</v>
      </c>
      <c r="C4275" s="3" t="s">
        <v>4334</v>
      </c>
      <c r="D4275" s="2" t="s">
        <v>12077</v>
      </c>
      <c r="E4275" s="3" t="s">
        <v>15533</v>
      </c>
      <c r="F4275" s="66" t="s">
        <v>17082</v>
      </c>
      <c r="I4275" s="3" t="s">
        <v>21786</v>
      </c>
      <c r="J4275" s="3" t="str">
        <f>IF($B4275="SINAPI",IF(ISNUMBER(MATCH(Banco!$C4275,Analitico!$A:$A,0)),INDEX(Analitico!E:E,MATCH(Banco!$C4275,Analitico!$A:$A,0))&amp;"%",""),"")</f>
        <v>35,3543519%</v>
      </c>
      <c r="K4275" s="3" t="str">
        <f>IF($B4275="SINAPI",IF(ISNUMBER(MATCH(Banco!$C4275,Analitico!$A:$A,0)),INDEX(Analitico!F:F,MATCH(Banco!$C4275,Analitico!$A:$A,0))&amp;"%",""),"")</f>
        <v>%</v>
      </c>
    </row>
    <row r="4276" spans="1:11" ht="20.399999999999999" x14ac:dyDescent="0.2">
      <c r="A4276" s="1" t="str">
        <f t="shared" si="68"/>
        <v>SINAPI 92329</v>
      </c>
      <c r="B4276" s="3" t="s">
        <v>21783</v>
      </c>
      <c r="C4276" s="3" t="s">
        <v>4335</v>
      </c>
      <c r="D4276" s="2" t="s">
        <v>12078</v>
      </c>
      <c r="E4276" s="3" t="s">
        <v>15533</v>
      </c>
      <c r="F4276" s="66" t="s">
        <v>17901</v>
      </c>
      <c r="I4276" s="3" t="s">
        <v>21786</v>
      </c>
      <c r="J4276" s="3" t="str">
        <f>IF($B4276="SINAPI",IF(ISNUMBER(MATCH(Banco!$C4276,Analitico!$A:$A,0)),INDEX(Analitico!E:E,MATCH(Banco!$C4276,Analitico!$A:$A,0))&amp;"%",""),"")</f>
        <v>50,2247192%</v>
      </c>
      <c r="K4276" s="3" t="str">
        <f>IF($B4276="SINAPI",IF(ISNUMBER(MATCH(Banco!$C4276,Analitico!$A:$A,0)),INDEX(Analitico!F:F,MATCH(Banco!$C4276,Analitico!$A:$A,0))&amp;"%",""),"")</f>
        <v>%</v>
      </c>
    </row>
    <row r="4277" spans="1:11" ht="20.399999999999999" x14ac:dyDescent="0.2">
      <c r="A4277" s="1" t="str">
        <f t="shared" si="68"/>
        <v>SINAPI 92330</v>
      </c>
      <c r="B4277" s="3" t="s">
        <v>21783</v>
      </c>
      <c r="C4277" s="3" t="s">
        <v>4336</v>
      </c>
      <c r="D4277" s="2" t="s">
        <v>12079</v>
      </c>
      <c r="E4277" s="3" t="s">
        <v>15533</v>
      </c>
      <c r="F4277" s="66" t="s">
        <v>19279</v>
      </c>
      <c r="I4277" s="3" t="s">
        <v>21786</v>
      </c>
      <c r="J4277" s="3" t="str">
        <f>IF($B4277="SINAPI",IF(ISNUMBER(MATCH(Banco!$C4277,Analitico!$A:$A,0)),INDEX(Analitico!E:E,MATCH(Banco!$C4277,Analitico!$A:$A,0))&amp;"%",""),"")</f>
        <v>45,5218855%</v>
      </c>
      <c r="K4277" s="3" t="str">
        <f>IF($B4277="SINAPI",IF(ISNUMBER(MATCH(Banco!$C4277,Analitico!$A:$A,0)),INDEX(Analitico!F:F,MATCH(Banco!$C4277,Analitico!$A:$A,0))&amp;"%",""),"")</f>
        <v>%</v>
      </c>
    </row>
    <row r="4278" spans="1:11" ht="20.399999999999999" x14ac:dyDescent="0.2">
      <c r="A4278" s="1" t="str">
        <f t="shared" si="68"/>
        <v>SINAPI 92331</v>
      </c>
      <c r="B4278" s="3" t="s">
        <v>21783</v>
      </c>
      <c r="C4278" s="3" t="s">
        <v>4337</v>
      </c>
      <c r="D4278" s="2" t="s">
        <v>12080</v>
      </c>
      <c r="E4278" s="3" t="s">
        <v>15533</v>
      </c>
      <c r="F4278" s="66" t="s">
        <v>18869</v>
      </c>
      <c r="I4278" s="3" t="s">
        <v>21786</v>
      </c>
      <c r="J4278" s="3" t="str">
        <f>IF($B4278="SINAPI",IF(ISNUMBER(MATCH(Banco!$C4278,Analitico!$A:$A,0)),INDEX(Analitico!E:E,MATCH(Banco!$C4278,Analitico!$A:$A,0))&amp;"%",""),"")</f>
        <v>37,6886589%</v>
      </c>
      <c r="K4278" s="3" t="str">
        <f>IF($B4278="SINAPI",IF(ISNUMBER(MATCH(Banco!$C4278,Analitico!$A:$A,0)),INDEX(Analitico!F:F,MATCH(Banco!$C4278,Analitico!$A:$A,0))&amp;"%",""),"")</f>
        <v>%</v>
      </c>
    </row>
    <row r="4279" spans="1:11" ht="20.399999999999999" x14ac:dyDescent="0.2">
      <c r="A4279" s="1" t="str">
        <f t="shared" si="68"/>
        <v>SINAPI 92332</v>
      </c>
      <c r="B4279" s="3" t="s">
        <v>21783</v>
      </c>
      <c r="C4279" s="3" t="s">
        <v>4338</v>
      </c>
      <c r="D4279" s="2" t="s">
        <v>12081</v>
      </c>
      <c r="E4279" s="3" t="s">
        <v>15533</v>
      </c>
      <c r="F4279" s="66" t="s">
        <v>19027</v>
      </c>
      <c r="I4279" s="3" t="s">
        <v>21786</v>
      </c>
      <c r="J4279" s="3" t="str">
        <f>IF($B4279="SINAPI",IF(ISNUMBER(MATCH(Banco!$C4279,Analitico!$A:$A,0)),INDEX(Analitico!E:E,MATCH(Banco!$C4279,Analitico!$A:$A,0))&amp;"%",""),"")</f>
        <v>47,9400749%</v>
      </c>
      <c r="K4279" s="3" t="str">
        <f>IF($B4279="SINAPI",IF(ISNUMBER(MATCH(Banco!$C4279,Analitico!$A:$A,0)),INDEX(Analitico!F:F,MATCH(Banco!$C4279,Analitico!$A:$A,0))&amp;"%",""),"")</f>
        <v>%</v>
      </c>
    </row>
    <row r="4280" spans="1:11" ht="20.399999999999999" x14ac:dyDescent="0.2">
      <c r="A4280" s="1" t="str">
        <f t="shared" si="68"/>
        <v>SINAPI 92333</v>
      </c>
      <c r="B4280" s="3" t="s">
        <v>21783</v>
      </c>
      <c r="C4280" s="3" t="s">
        <v>4339</v>
      </c>
      <c r="D4280" s="2" t="s">
        <v>12082</v>
      </c>
      <c r="E4280" s="3" t="s">
        <v>15533</v>
      </c>
      <c r="F4280" s="66" t="s">
        <v>19280</v>
      </c>
      <c r="I4280" s="3" t="s">
        <v>21786</v>
      </c>
      <c r="J4280" s="3" t="str">
        <f>IF($B4280="SINAPI",IF(ISNUMBER(MATCH(Banco!$C4280,Analitico!$A:$A,0)),INDEX(Analitico!E:E,MATCH(Banco!$C4280,Analitico!$A:$A,0))&amp;"%",""),"")</f>
        <v>41,1675281%</v>
      </c>
      <c r="K4280" s="3" t="str">
        <f>IF($B4280="SINAPI",IF(ISNUMBER(MATCH(Banco!$C4280,Analitico!$A:$A,0)),INDEX(Analitico!F:F,MATCH(Banco!$C4280,Analitico!$A:$A,0))&amp;"%",""),"")</f>
        <v>%</v>
      </c>
    </row>
    <row r="4281" spans="1:11" ht="20.399999999999999" x14ac:dyDescent="0.2">
      <c r="A4281" s="1" t="str">
        <f t="shared" si="68"/>
        <v>SINAPI 92334</v>
      </c>
      <c r="B4281" s="3" t="s">
        <v>21783</v>
      </c>
      <c r="C4281" s="3" t="s">
        <v>4340</v>
      </c>
      <c r="D4281" s="2" t="s">
        <v>12083</v>
      </c>
      <c r="E4281" s="3" t="s">
        <v>15533</v>
      </c>
      <c r="F4281" s="66" t="s">
        <v>19142</v>
      </c>
      <c r="I4281" s="3" t="s">
        <v>21786</v>
      </c>
      <c r="J4281" s="3" t="str">
        <f>IF($B4281="SINAPI",IF(ISNUMBER(MATCH(Banco!$C4281,Analitico!$A:$A,0)),INDEX(Analitico!E:E,MATCH(Banco!$C4281,Analitico!$A:$A,0))&amp;"%",""),"")</f>
        <v>36,5899581%</v>
      </c>
      <c r="K4281" s="3" t="str">
        <f>IF($B4281="SINAPI",IF(ISNUMBER(MATCH(Banco!$C4281,Analitico!$A:$A,0)),INDEX(Analitico!F:F,MATCH(Banco!$C4281,Analitico!$A:$A,0))&amp;"%",""),"")</f>
        <v>%</v>
      </c>
    </row>
    <row r="4282" spans="1:11" ht="20.399999999999999" x14ac:dyDescent="0.2">
      <c r="A4282" s="1" t="str">
        <f t="shared" si="68"/>
        <v>SINAPI 92344</v>
      </c>
      <c r="B4282" s="3" t="s">
        <v>21783</v>
      </c>
      <c r="C4282" s="3" t="s">
        <v>4341</v>
      </c>
      <c r="D4282" s="2" t="s">
        <v>12084</v>
      </c>
      <c r="E4282" s="3" t="s">
        <v>15533</v>
      </c>
      <c r="F4282" s="66" t="s">
        <v>17693</v>
      </c>
      <c r="I4282" s="3" t="s">
        <v>21786</v>
      </c>
      <c r="J4282" s="3" t="str">
        <f>IF($B4282="SINAPI",IF(ISNUMBER(MATCH(Banco!$C4282,Analitico!$A:$A,0)),INDEX(Analitico!E:E,MATCH(Banco!$C4282,Analitico!$A:$A,0))&amp;"%",""),"")</f>
        <v>38,8043177%</v>
      </c>
      <c r="K4282" s="3" t="str">
        <f>IF($B4282="SINAPI",IF(ISNUMBER(MATCH(Banco!$C4282,Analitico!$A:$A,0)),INDEX(Analitico!F:F,MATCH(Banco!$C4282,Analitico!$A:$A,0))&amp;"%",""),"")</f>
        <v>%</v>
      </c>
    </row>
    <row r="4283" spans="1:11" ht="20.399999999999999" x14ac:dyDescent="0.2">
      <c r="A4283" s="1" t="str">
        <f t="shared" si="68"/>
        <v>SINAPI 92345</v>
      </c>
      <c r="B4283" s="3" t="s">
        <v>21783</v>
      </c>
      <c r="C4283" s="3" t="s">
        <v>4342</v>
      </c>
      <c r="D4283" s="2" t="s">
        <v>12085</v>
      </c>
      <c r="E4283" s="3" t="s">
        <v>15533</v>
      </c>
      <c r="F4283" s="66" t="s">
        <v>19281</v>
      </c>
      <c r="I4283" s="3" t="s">
        <v>21786</v>
      </c>
      <c r="J4283" s="3" t="str">
        <f>IF($B4283="SINAPI",IF(ISNUMBER(MATCH(Banco!$C4283,Analitico!$A:$A,0)),INDEX(Analitico!E:E,MATCH(Banco!$C4283,Analitico!$A:$A,0))&amp;"%",""),"")</f>
        <v>38,8204347%</v>
      </c>
      <c r="K4283" s="3" t="str">
        <f>IF($B4283="SINAPI",IF(ISNUMBER(MATCH(Banco!$C4283,Analitico!$A:$A,0)),INDEX(Analitico!F:F,MATCH(Banco!$C4283,Analitico!$A:$A,0))&amp;"%",""),"")</f>
        <v>%</v>
      </c>
    </row>
    <row r="4284" spans="1:11" ht="20.399999999999999" x14ac:dyDescent="0.2">
      <c r="A4284" s="1" t="str">
        <f t="shared" si="68"/>
        <v>SINAPI 92346</v>
      </c>
      <c r="B4284" s="3" t="s">
        <v>21783</v>
      </c>
      <c r="C4284" s="3" t="s">
        <v>4343</v>
      </c>
      <c r="D4284" s="2" t="s">
        <v>12086</v>
      </c>
      <c r="E4284" s="3" t="s">
        <v>15533</v>
      </c>
      <c r="F4284" s="66" t="s">
        <v>19282</v>
      </c>
      <c r="I4284" s="3" t="s">
        <v>21786</v>
      </c>
      <c r="J4284" s="3" t="str">
        <f>IF($B4284="SINAPI",IF(ISNUMBER(MATCH(Banco!$C4284,Analitico!$A:$A,0)),INDEX(Analitico!E:E,MATCH(Banco!$C4284,Analitico!$A:$A,0))&amp;"%",""),"")</f>
        <v>31,7623803%</v>
      </c>
      <c r="K4284" s="3" t="str">
        <f>IF($B4284="SINAPI",IF(ISNUMBER(MATCH(Banco!$C4284,Analitico!$A:$A,0)),INDEX(Analitico!F:F,MATCH(Banco!$C4284,Analitico!$A:$A,0))&amp;"%",""),"")</f>
        <v>%</v>
      </c>
    </row>
    <row r="4285" spans="1:11" ht="20.399999999999999" x14ac:dyDescent="0.2">
      <c r="A4285" s="1" t="str">
        <f t="shared" si="68"/>
        <v>SINAPI 92347</v>
      </c>
      <c r="B4285" s="3" t="s">
        <v>21783</v>
      </c>
      <c r="C4285" s="3" t="s">
        <v>4344</v>
      </c>
      <c r="D4285" s="2" t="s">
        <v>12087</v>
      </c>
      <c r="E4285" s="3" t="s">
        <v>15533</v>
      </c>
      <c r="F4285" s="66" t="s">
        <v>19283</v>
      </c>
      <c r="I4285" s="3" t="s">
        <v>21786</v>
      </c>
      <c r="J4285" s="3" t="str">
        <f>IF($B4285="SINAPI",IF(ISNUMBER(MATCH(Banco!$C4285,Analitico!$A:$A,0)),INDEX(Analitico!E:E,MATCH(Banco!$C4285,Analitico!$A:$A,0))&amp;"%",""),"")</f>
        <v>28,3762431%</v>
      </c>
      <c r="K4285" s="3" t="str">
        <f>IF($B4285="SINAPI",IF(ISNUMBER(MATCH(Banco!$C4285,Analitico!$A:$A,0)),INDEX(Analitico!F:F,MATCH(Banco!$C4285,Analitico!$A:$A,0))&amp;"%",""),"")</f>
        <v>%</v>
      </c>
    </row>
    <row r="4286" spans="1:11" ht="20.399999999999999" x14ac:dyDescent="0.2">
      <c r="A4286" s="1" t="str">
        <f t="shared" si="68"/>
        <v>SINAPI 92348</v>
      </c>
      <c r="B4286" s="3" t="s">
        <v>21783</v>
      </c>
      <c r="C4286" s="3" t="s">
        <v>4345</v>
      </c>
      <c r="D4286" s="2" t="s">
        <v>12088</v>
      </c>
      <c r="E4286" s="3" t="s">
        <v>15533</v>
      </c>
      <c r="F4286" s="66" t="s">
        <v>19284</v>
      </c>
      <c r="I4286" s="3" t="s">
        <v>21786</v>
      </c>
      <c r="J4286" s="3" t="str">
        <f>IF($B4286="SINAPI",IF(ISNUMBER(MATCH(Banco!$C4286,Analitico!$A:$A,0)),INDEX(Analitico!E:E,MATCH(Banco!$C4286,Analitico!$A:$A,0))&amp;"%",""),"")</f>
        <v>24,1149795%</v>
      </c>
      <c r="K4286" s="3" t="str">
        <f>IF($B4286="SINAPI",IF(ISNUMBER(MATCH(Banco!$C4286,Analitico!$A:$A,0)),INDEX(Analitico!F:F,MATCH(Banco!$C4286,Analitico!$A:$A,0))&amp;"%",""),"")</f>
        <v>%</v>
      </c>
    </row>
    <row r="4287" spans="1:11" ht="20.399999999999999" x14ac:dyDescent="0.2">
      <c r="A4287" s="1" t="str">
        <f t="shared" si="68"/>
        <v>SINAPI 92349</v>
      </c>
      <c r="B4287" s="3" t="s">
        <v>21783</v>
      </c>
      <c r="C4287" s="3" t="s">
        <v>4346</v>
      </c>
      <c r="D4287" s="2" t="s">
        <v>12089</v>
      </c>
      <c r="E4287" s="3" t="s">
        <v>15533</v>
      </c>
      <c r="F4287" s="66" t="s">
        <v>19285</v>
      </c>
      <c r="I4287" s="3" t="s">
        <v>21786</v>
      </c>
      <c r="J4287" s="3" t="str">
        <f>IF($B4287="SINAPI",IF(ISNUMBER(MATCH(Banco!$C4287,Analitico!$A:$A,0)),INDEX(Analitico!E:E,MATCH(Banco!$C4287,Analitico!$A:$A,0))&amp;"%",""),"")</f>
        <v>22,4392567%</v>
      </c>
      <c r="K4287" s="3" t="str">
        <f>IF($B4287="SINAPI",IF(ISNUMBER(MATCH(Banco!$C4287,Analitico!$A:$A,0)),INDEX(Analitico!F:F,MATCH(Banco!$C4287,Analitico!$A:$A,0))&amp;"%",""),"")</f>
        <v>%</v>
      </c>
    </row>
    <row r="4288" spans="1:11" ht="20.399999999999999" x14ac:dyDescent="0.2">
      <c r="A4288" s="1" t="str">
        <f t="shared" si="68"/>
        <v>SINAPI 92350</v>
      </c>
      <c r="B4288" s="3" t="s">
        <v>21783</v>
      </c>
      <c r="C4288" s="3" t="s">
        <v>4347</v>
      </c>
      <c r="D4288" s="2" t="s">
        <v>12090</v>
      </c>
      <c r="E4288" s="3" t="s">
        <v>15533</v>
      </c>
      <c r="F4288" s="66" t="s">
        <v>19286</v>
      </c>
      <c r="I4288" s="3" t="s">
        <v>21786</v>
      </c>
      <c r="J4288" s="3" t="str">
        <f>IF($B4288="SINAPI",IF(ISNUMBER(MATCH(Banco!$C4288,Analitico!$A:$A,0)),INDEX(Analitico!E:E,MATCH(Banco!$C4288,Analitico!$A:$A,0))&amp;"%",""),"")</f>
        <v>39,1421659%</v>
      </c>
      <c r="K4288" s="3" t="str">
        <f>IF($B4288="SINAPI",IF(ISNUMBER(MATCH(Banco!$C4288,Analitico!$A:$A,0)),INDEX(Analitico!F:F,MATCH(Banco!$C4288,Analitico!$A:$A,0))&amp;"%",""),"")</f>
        <v>%</v>
      </c>
    </row>
    <row r="4289" spans="1:11" ht="20.399999999999999" x14ac:dyDescent="0.2">
      <c r="A4289" s="1" t="str">
        <f t="shared" si="68"/>
        <v>SINAPI 92351</v>
      </c>
      <c r="B4289" s="3" t="s">
        <v>21783</v>
      </c>
      <c r="C4289" s="3" t="s">
        <v>4348</v>
      </c>
      <c r="D4289" s="2" t="s">
        <v>12091</v>
      </c>
      <c r="E4289" s="3" t="s">
        <v>15533</v>
      </c>
      <c r="F4289" s="66" t="s">
        <v>19287</v>
      </c>
      <c r="I4289" s="3" t="s">
        <v>21786</v>
      </c>
      <c r="J4289" s="3" t="str">
        <f>IF($B4289="SINAPI",IF(ISNUMBER(MATCH(Banco!$C4289,Analitico!$A:$A,0)),INDEX(Analitico!E:E,MATCH(Banco!$C4289,Analitico!$A:$A,0))&amp;"%",""),"")</f>
        <v>40,0933955%</v>
      </c>
      <c r="K4289" s="3" t="str">
        <f>IF($B4289="SINAPI",IF(ISNUMBER(MATCH(Banco!$C4289,Analitico!$A:$A,0)),INDEX(Analitico!F:F,MATCH(Banco!$C4289,Analitico!$A:$A,0))&amp;"%",""),"")</f>
        <v>%</v>
      </c>
    </row>
    <row r="4290" spans="1:11" ht="20.399999999999999" x14ac:dyDescent="0.2">
      <c r="A4290" s="1" t="str">
        <f t="shared" si="68"/>
        <v>SINAPI 92352</v>
      </c>
      <c r="B4290" s="3" t="s">
        <v>21783</v>
      </c>
      <c r="C4290" s="3" t="s">
        <v>4349</v>
      </c>
      <c r="D4290" s="2" t="s">
        <v>12092</v>
      </c>
      <c r="E4290" s="3" t="s">
        <v>15533</v>
      </c>
      <c r="F4290" s="66" t="s">
        <v>19288</v>
      </c>
      <c r="I4290" s="3" t="s">
        <v>21786</v>
      </c>
      <c r="J4290" s="3" t="str">
        <f>IF($B4290="SINAPI",IF(ISNUMBER(MATCH(Banco!$C4290,Analitico!$A:$A,0)),INDEX(Analitico!E:E,MATCH(Banco!$C4290,Analitico!$A:$A,0))&amp;"%",""),"")</f>
        <v>27,5138320%</v>
      </c>
      <c r="K4290" s="3" t="str">
        <f>IF($B4290="SINAPI",IF(ISNUMBER(MATCH(Banco!$C4290,Analitico!$A:$A,0)),INDEX(Analitico!F:F,MATCH(Banco!$C4290,Analitico!$A:$A,0))&amp;"%",""),"")</f>
        <v>%</v>
      </c>
    </row>
    <row r="4291" spans="1:11" ht="20.399999999999999" x14ac:dyDescent="0.2">
      <c r="A4291" s="1" t="str">
        <f t="shared" si="68"/>
        <v>SINAPI 92353</v>
      </c>
      <c r="B4291" s="3" t="s">
        <v>21783</v>
      </c>
      <c r="C4291" s="3" t="s">
        <v>4350</v>
      </c>
      <c r="D4291" s="2" t="s">
        <v>12093</v>
      </c>
      <c r="E4291" s="3" t="s">
        <v>15533</v>
      </c>
      <c r="F4291" s="66" t="s">
        <v>19289</v>
      </c>
      <c r="I4291" s="3" t="s">
        <v>21786</v>
      </c>
      <c r="J4291" s="3" t="str">
        <f>IF($B4291="SINAPI",IF(ISNUMBER(MATCH(Banco!$C4291,Analitico!$A:$A,0)),INDEX(Analitico!E:E,MATCH(Banco!$C4291,Analitico!$A:$A,0))&amp;"%",""),"")</f>
        <v>29,5066107%</v>
      </c>
      <c r="K4291" s="3" t="str">
        <f>IF($B4291="SINAPI",IF(ISNUMBER(MATCH(Banco!$C4291,Analitico!$A:$A,0)),INDEX(Analitico!F:F,MATCH(Banco!$C4291,Analitico!$A:$A,0))&amp;"%",""),"")</f>
        <v>%</v>
      </c>
    </row>
    <row r="4292" spans="1:11" ht="20.399999999999999" x14ac:dyDescent="0.2">
      <c r="A4292" s="1" t="str">
        <f t="shared" si="68"/>
        <v>SINAPI 92354</v>
      </c>
      <c r="B4292" s="3" t="s">
        <v>21783</v>
      </c>
      <c r="C4292" s="3" t="s">
        <v>4351</v>
      </c>
      <c r="D4292" s="2" t="s">
        <v>12094</v>
      </c>
      <c r="E4292" s="3" t="s">
        <v>15533</v>
      </c>
      <c r="F4292" s="66" t="s">
        <v>19290</v>
      </c>
      <c r="I4292" s="3" t="s">
        <v>21786</v>
      </c>
      <c r="J4292" s="3" t="str">
        <f>IF($B4292="SINAPI",IF(ISNUMBER(MATCH(Banco!$C4292,Analitico!$A:$A,0)),INDEX(Analitico!E:E,MATCH(Banco!$C4292,Analitico!$A:$A,0))&amp;"%",""),"")</f>
        <v>22,2047597%</v>
      </c>
      <c r="K4292" s="3" t="str">
        <f>IF($B4292="SINAPI",IF(ISNUMBER(MATCH(Banco!$C4292,Analitico!$A:$A,0)),INDEX(Analitico!F:F,MATCH(Banco!$C4292,Analitico!$A:$A,0))&amp;"%",""),"")</f>
        <v>%</v>
      </c>
    </row>
    <row r="4293" spans="1:11" ht="20.399999999999999" x14ac:dyDescent="0.2">
      <c r="A4293" s="1" t="str">
        <f t="shared" si="68"/>
        <v>SINAPI 92355</v>
      </c>
      <c r="B4293" s="3" t="s">
        <v>21783</v>
      </c>
      <c r="C4293" s="3" t="s">
        <v>4352</v>
      </c>
      <c r="D4293" s="2" t="s">
        <v>12095</v>
      </c>
      <c r="E4293" s="3" t="s">
        <v>15533</v>
      </c>
      <c r="F4293" s="66" t="s">
        <v>19291</v>
      </c>
      <c r="I4293" s="3" t="s">
        <v>21786</v>
      </c>
      <c r="J4293" s="3" t="str">
        <f>IF($B4293="SINAPI",IF(ISNUMBER(MATCH(Banco!$C4293,Analitico!$A:$A,0)),INDEX(Analitico!E:E,MATCH(Banco!$C4293,Analitico!$A:$A,0))&amp;"%",""),"")</f>
        <v>24,5946483%</v>
      </c>
      <c r="K4293" s="3" t="str">
        <f>IF($B4293="SINAPI",IF(ISNUMBER(MATCH(Banco!$C4293,Analitico!$A:$A,0)),INDEX(Analitico!F:F,MATCH(Banco!$C4293,Analitico!$A:$A,0))&amp;"%",""),"")</f>
        <v>%</v>
      </c>
    </row>
    <row r="4294" spans="1:11" ht="20.399999999999999" x14ac:dyDescent="0.2">
      <c r="A4294" s="1" t="str">
        <f t="shared" si="68"/>
        <v>SINAPI 92356</v>
      </c>
      <c r="B4294" s="3" t="s">
        <v>21783</v>
      </c>
      <c r="C4294" s="3" t="s">
        <v>4353</v>
      </c>
      <c r="D4294" s="2" t="s">
        <v>12096</v>
      </c>
      <c r="E4294" s="3" t="s">
        <v>15533</v>
      </c>
      <c r="F4294" s="66" t="s">
        <v>19292</v>
      </c>
      <c r="I4294" s="3" t="s">
        <v>21786</v>
      </c>
      <c r="J4294" s="3" t="str">
        <f>IF($B4294="SINAPI",IF(ISNUMBER(MATCH(Banco!$C4294,Analitico!$A:$A,0)),INDEX(Analitico!E:E,MATCH(Banco!$C4294,Analitico!$A:$A,0))&amp;"%",""),"")</f>
        <v>40,1129539%</v>
      </c>
      <c r="K4294" s="3" t="str">
        <f>IF($B4294="SINAPI",IF(ISNUMBER(MATCH(Banco!$C4294,Analitico!$A:$A,0)),INDEX(Analitico!F:F,MATCH(Banco!$C4294,Analitico!$A:$A,0))&amp;"%",""),"")</f>
        <v>%</v>
      </c>
    </row>
    <row r="4295" spans="1:11" ht="20.399999999999999" x14ac:dyDescent="0.2">
      <c r="A4295" s="1" t="str">
        <f t="shared" si="68"/>
        <v>SINAPI 92357</v>
      </c>
      <c r="B4295" s="3" t="s">
        <v>21783</v>
      </c>
      <c r="C4295" s="3" t="s">
        <v>4354</v>
      </c>
      <c r="D4295" s="2" t="s">
        <v>12097</v>
      </c>
      <c r="E4295" s="3" t="s">
        <v>15533</v>
      </c>
      <c r="F4295" s="66" t="s">
        <v>19293</v>
      </c>
      <c r="I4295" s="3" t="s">
        <v>21786</v>
      </c>
      <c r="J4295" s="3" t="str">
        <f>IF($B4295="SINAPI",IF(ISNUMBER(MATCH(Banco!$C4295,Analitico!$A:$A,0)),INDEX(Analitico!E:E,MATCH(Banco!$C4295,Analitico!$A:$A,0))&amp;"%",""),"")</f>
        <v>28,7355239%</v>
      </c>
      <c r="K4295" s="3" t="str">
        <f>IF($B4295="SINAPI",IF(ISNUMBER(MATCH(Banco!$C4295,Analitico!$A:$A,0)),INDEX(Analitico!F:F,MATCH(Banco!$C4295,Analitico!$A:$A,0))&amp;"%",""),"")</f>
        <v>%</v>
      </c>
    </row>
    <row r="4296" spans="1:11" ht="20.399999999999999" x14ac:dyDescent="0.2">
      <c r="A4296" s="1" t="str">
        <f t="shared" si="68"/>
        <v>SINAPI 92358</v>
      </c>
      <c r="B4296" s="3" t="s">
        <v>21783</v>
      </c>
      <c r="C4296" s="3" t="s">
        <v>4355</v>
      </c>
      <c r="D4296" s="2" t="s">
        <v>12098</v>
      </c>
      <c r="E4296" s="3" t="s">
        <v>15533</v>
      </c>
      <c r="F4296" s="66" t="s">
        <v>19294</v>
      </c>
      <c r="I4296" s="3" t="s">
        <v>21786</v>
      </c>
      <c r="J4296" s="3" t="str">
        <f>IF($B4296="SINAPI",IF(ISNUMBER(MATCH(Banco!$C4296,Analitico!$A:$A,0)),INDEX(Analitico!E:E,MATCH(Banco!$C4296,Analitico!$A:$A,0))&amp;"%",""),"")</f>
        <v>24,7932641%</v>
      </c>
      <c r="K4296" s="3" t="str">
        <f>IF($B4296="SINAPI",IF(ISNUMBER(MATCH(Banco!$C4296,Analitico!$A:$A,0)),INDEX(Analitico!F:F,MATCH(Banco!$C4296,Analitico!$A:$A,0))&amp;"%",""),"")</f>
        <v>%</v>
      </c>
    </row>
    <row r="4297" spans="1:11" ht="20.399999999999999" x14ac:dyDescent="0.2">
      <c r="A4297" s="1" t="str">
        <f t="shared" si="68"/>
        <v>SINAPI 92369</v>
      </c>
      <c r="B4297" s="3" t="s">
        <v>21783</v>
      </c>
      <c r="C4297" s="3" t="s">
        <v>4356</v>
      </c>
      <c r="D4297" s="2" t="s">
        <v>12099</v>
      </c>
      <c r="E4297" s="3" t="s">
        <v>15533</v>
      </c>
      <c r="F4297" s="66" t="s">
        <v>19295</v>
      </c>
      <c r="I4297" s="3" t="s">
        <v>21786</v>
      </c>
      <c r="J4297" s="3" t="str">
        <f>IF($B4297="SINAPI",IF(ISNUMBER(MATCH(Banco!$C4297,Analitico!$A:$A,0)),INDEX(Analitico!E:E,MATCH(Banco!$C4297,Analitico!$A:$A,0))&amp;"%",""),"")</f>
        <v>56,3492064%</v>
      </c>
      <c r="K4297" s="3" t="str">
        <f>IF($B4297="SINAPI",IF(ISNUMBER(MATCH(Banco!$C4297,Analitico!$A:$A,0)),INDEX(Analitico!F:F,MATCH(Banco!$C4297,Analitico!$A:$A,0))&amp;"%",""),"")</f>
        <v>%</v>
      </c>
    </row>
    <row r="4298" spans="1:11" ht="20.399999999999999" x14ac:dyDescent="0.2">
      <c r="A4298" s="1" t="str">
        <f t="shared" si="68"/>
        <v>SINAPI 92370</v>
      </c>
      <c r="B4298" s="3" t="s">
        <v>21783</v>
      </c>
      <c r="C4298" s="3" t="s">
        <v>4357</v>
      </c>
      <c r="D4298" s="2" t="s">
        <v>12100</v>
      </c>
      <c r="E4298" s="3" t="s">
        <v>15533</v>
      </c>
      <c r="F4298" s="66" t="s">
        <v>19296</v>
      </c>
      <c r="I4298" s="3" t="s">
        <v>21786</v>
      </c>
      <c r="J4298" s="3" t="str">
        <f>IF($B4298="SINAPI",IF(ISNUMBER(MATCH(Banco!$C4298,Analitico!$A:$A,0)),INDEX(Analitico!E:E,MATCH(Banco!$C4298,Analitico!$A:$A,0))&amp;"%",""),"")</f>
        <v>53,4370297%</v>
      </c>
      <c r="K4298" s="3" t="str">
        <f>IF($B4298="SINAPI",IF(ISNUMBER(MATCH(Banco!$C4298,Analitico!$A:$A,0)),INDEX(Analitico!F:F,MATCH(Banco!$C4298,Analitico!$A:$A,0))&amp;"%",""),"")</f>
        <v>%</v>
      </c>
    </row>
    <row r="4299" spans="1:11" ht="20.399999999999999" x14ac:dyDescent="0.2">
      <c r="A4299" s="1" t="str">
        <f t="shared" si="68"/>
        <v>SINAPI 92371</v>
      </c>
      <c r="B4299" s="3" t="s">
        <v>21783</v>
      </c>
      <c r="C4299" s="3" t="s">
        <v>4358</v>
      </c>
      <c r="D4299" s="2" t="s">
        <v>12101</v>
      </c>
      <c r="E4299" s="3" t="s">
        <v>15533</v>
      </c>
      <c r="F4299" s="66" t="s">
        <v>19297</v>
      </c>
      <c r="I4299" s="3" t="s">
        <v>21786</v>
      </c>
      <c r="J4299" s="3" t="str">
        <f>IF($B4299="SINAPI",IF(ISNUMBER(MATCH(Banco!$C4299,Analitico!$A:$A,0)),INDEX(Analitico!E:E,MATCH(Banco!$C4299,Analitico!$A:$A,0))&amp;"%",""),"")</f>
        <v>50,1623026%</v>
      </c>
      <c r="K4299" s="3" t="str">
        <f>IF($B4299="SINAPI",IF(ISNUMBER(MATCH(Banco!$C4299,Analitico!$A:$A,0)),INDEX(Analitico!F:F,MATCH(Banco!$C4299,Analitico!$A:$A,0))&amp;"%",""),"")</f>
        <v>%</v>
      </c>
    </row>
    <row r="4300" spans="1:11" ht="20.399999999999999" x14ac:dyDescent="0.2">
      <c r="A4300" s="1" t="str">
        <f t="shared" si="68"/>
        <v>SINAPI 92372</v>
      </c>
      <c r="B4300" s="3" t="s">
        <v>21783</v>
      </c>
      <c r="C4300" s="3" t="s">
        <v>4359</v>
      </c>
      <c r="D4300" s="2" t="s">
        <v>12102</v>
      </c>
      <c r="E4300" s="3" t="s">
        <v>15533</v>
      </c>
      <c r="F4300" s="66" t="s">
        <v>19298</v>
      </c>
      <c r="I4300" s="3" t="s">
        <v>21786</v>
      </c>
      <c r="J4300" s="3" t="str">
        <f>IF($B4300="SINAPI",IF(ISNUMBER(MATCH(Banco!$C4300,Analitico!$A:$A,0)),INDEX(Analitico!E:E,MATCH(Banco!$C4300,Analitico!$A:$A,0))&amp;"%",""),"")</f>
        <v>48,1512255%</v>
      </c>
      <c r="K4300" s="3" t="str">
        <f>IF($B4300="SINAPI",IF(ISNUMBER(MATCH(Banco!$C4300,Analitico!$A:$A,0)),INDEX(Analitico!F:F,MATCH(Banco!$C4300,Analitico!$A:$A,0))&amp;"%",""),"")</f>
        <v>%</v>
      </c>
    </row>
    <row r="4301" spans="1:11" ht="20.399999999999999" x14ac:dyDescent="0.2">
      <c r="A4301" s="1" t="str">
        <f t="shared" si="68"/>
        <v>SINAPI 92373</v>
      </c>
      <c r="B4301" s="3" t="s">
        <v>21783</v>
      </c>
      <c r="C4301" s="3" t="s">
        <v>4360</v>
      </c>
      <c r="D4301" s="2" t="s">
        <v>12103</v>
      </c>
      <c r="E4301" s="3" t="s">
        <v>15533</v>
      </c>
      <c r="F4301" s="66" t="s">
        <v>19299</v>
      </c>
      <c r="I4301" s="3" t="s">
        <v>21786</v>
      </c>
      <c r="J4301" s="3" t="str">
        <f>IF($B4301="SINAPI",IF(ISNUMBER(MATCH(Banco!$C4301,Analitico!$A:$A,0)),INDEX(Analitico!E:E,MATCH(Banco!$C4301,Analitico!$A:$A,0))&amp;"%",""),"")</f>
        <v>46,0334788%</v>
      </c>
      <c r="K4301" s="3" t="str">
        <f>IF($B4301="SINAPI",IF(ISNUMBER(MATCH(Banco!$C4301,Analitico!$A:$A,0)),INDEX(Analitico!F:F,MATCH(Banco!$C4301,Analitico!$A:$A,0))&amp;"%",""),"")</f>
        <v>%</v>
      </c>
    </row>
    <row r="4302" spans="1:11" ht="20.399999999999999" x14ac:dyDescent="0.2">
      <c r="A4302" s="1" t="str">
        <f t="shared" si="68"/>
        <v>SINAPI 92374</v>
      </c>
      <c r="B4302" s="3" t="s">
        <v>21783</v>
      </c>
      <c r="C4302" s="3" t="s">
        <v>4361</v>
      </c>
      <c r="D4302" s="2" t="s">
        <v>12104</v>
      </c>
      <c r="E4302" s="3" t="s">
        <v>15533</v>
      </c>
      <c r="F4302" s="66" t="s">
        <v>19300</v>
      </c>
      <c r="I4302" s="3" t="s">
        <v>21786</v>
      </c>
      <c r="J4302" s="3" t="str">
        <f>IF($B4302="SINAPI",IF(ISNUMBER(MATCH(Banco!$C4302,Analitico!$A:$A,0)),INDEX(Analitico!E:E,MATCH(Banco!$C4302,Analitico!$A:$A,0))&amp;"%",""),"")</f>
        <v>45,7256461%</v>
      </c>
      <c r="K4302" s="3" t="str">
        <f>IF($B4302="SINAPI",IF(ISNUMBER(MATCH(Banco!$C4302,Analitico!$A:$A,0)),INDEX(Analitico!F:F,MATCH(Banco!$C4302,Analitico!$A:$A,0))&amp;"%",""),"")</f>
        <v>%</v>
      </c>
    </row>
    <row r="4303" spans="1:11" ht="20.399999999999999" x14ac:dyDescent="0.2">
      <c r="A4303" s="1" t="str">
        <f t="shared" si="68"/>
        <v>SINAPI 92375</v>
      </c>
      <c r="B4303" s="3" t="s">
        <v>21783</v>
      </c>
      <c r="C4303" s="3" t="s">
        <v>4362</v>
      </c>
      <c r="D4303" s="2" t="s">
        <v>12105</v>
      </c>
      <c r="E4303" s="3" t="s">
        <v>15533</v>
      </c>
      <c r="F4303" s="66" t="s">
        <v>19301</v>
      </c>
      <c r="I4303" s="3" t="s">
        <v>21786</v>
      </c>
      <c r="J4303" s="3" t="str">
        <f>IF($B4303="SINAPI",IF(ISNUMBER(MATCH(Banco!$C4303,Analitico!$A:$A,0)),INDEX(Analitico!E:E,MATCH(Banco!$C4303,Analitico!$A:$A,0))&amp;"%",""),"")</f>
        <v>38,7789007%</v>
      </c>
      <c r="K4303" s="3" t="str">
        <f>IF($B4303="SINAPI",IF(ISNUMBER(MATCH(Banco!$C4303,Analitico!$A:$A,0)),INDEX(Analitico!F:F,MATCH(Banco!$C4303,Analitico!$A:$A,0))&amp;"%",""),"")</f>
        <v>%</v>
      </c>
    </row>
    <row r="4304" spans="1:11" ht="20.399999999999999" x14ac:dyDescent="0.2">
      <c r="A4304" s="1" t="str">
        <f t="shared" si="68"/>
        <v>SINAPI 92376</v>
      </c>
      <c r="B4304" s="3" t="s">
        <v>21783</v>
      </c>
      <c r="C4304" s="3" t="s">
        <v>4363</v>
      </c>
      <c r="D4304" s="2" t="s">
        <v>12106</v>
      </c>
      <c r="E4304" s="3" t="s">
        <v>15533</v>
      </c>
      <c r="F4304" s="66" t="s">
        <v>19302</v>
      </c>
      <c r="I4304" s="3" t="s">
        <v>21786</v>
      </c>
      <c r="J4304" s="3" t="str">
        <f>IF($B4304="SINAPI",IF(ISNUMBER(MATCH(Banco!$C4304,Analitico!$A:$A,0)),INDEX(Analitico!E:E,MATCH(Banco!$C4304,Analitico!$A:$A,0))&amp;"%",""),"")</f>
        <v>38,7950138%</v>
      </c>
      <c r="K4304" s="3" t="str">
        <f>IF($B4304="SINAPI",IF(ISNUMBER(MATCH(Banco!$C4304,Analitico!$A:$A,0)),INDEX(Analitico!F:F,MATCH(Banco!$C4304,Analitico!$A:$A,0))&amp;"%",""),"")</f>
        <v>%</v>
      </c>
    </row>
    <row r="4305" spans="1:11" ht="20.399999999999999" x14ac:dyDescent="0.2">
      <c r="A4305" s="1" t="str">
        <f t="shared" si="68"/>
        <v>SINAPI 92377</v>
      </c>
      <c r="B4305" s="3" t="s">
        <v>21783</v>
      </c>
      <c r="C4305" s="3" t="s">
        <v>4364</v>
      </c>
      <c r="D4305" s="2" t="s">
        <v>12107</v>
      </c>
      <c r="E4305" s="3" t="s">
        <v>15533</v>
      </c>
      <c r="F4305" s="66" t="s">
        <v>19303</v>
      </c>
      <c r="I4305" s="3" t="s">
        <v>21786</v>
      </c>
      <c r="J4305" s="3" t="str">
        <f>IF($B4305="SINAPI",IF(ISNUMBER(MATCH(Banco!$C4305,Analitico!$A:$A,0)),INDEX(Analitico!E:E,MATCH(Banco!$C4305,Analitico!$A:$A,0))&amp;"%",""),"")</f>
        <v>32,7233694%</v>
      </c>
      <c r="K4305" s="3" t="str">
        <f>IF($B4305="SINAPI",IF(ISNUMBER(MATCH(Banco!$C4305,Analitico!$A:$A,0)),INDEX(Analitico!F:F,MATCH(Banco!$C4305,Analitico!$A:$A,0))&amp;"%",""),"")</f>
        <v>%</v>
      </c>
    </row>
    <row r="4306" spans="1:11" ht="20.399999999999999" x14ac:dyDescent="0.2">
      <c r="A4306" s="1" t="str">
        <f t="shared" si="68"/>
        <v>SINAPI 92378</v>
      </c>
      <c r="B4306" s="3" t="s">
        <v>21783</v>
      </c>
      <c r="C4306" s="3" t="s">
        <v>4365</v>
      </c>
      <c r="D4306" s="2" t="s">
        <v>12108</v>
      </c>
      <c r="E4306" s="3" t="s">
        <v>15533</v>
      </c>
      <c r="F4306" s="66" t="s">
        <v>19137</v>
      </c>
      <c r="I4306" s="3" t="s">
        <v>21786</v>
      </c>
      <c r="J4306" s="3" t="str">
        <f>IF($B4306="SINAPI",IF(ISNUMBER(MATCH(Banco!$C4306,Analitico!$A:$A,0)),INDEX(Analitico!E:E,MATCH(Banco!$C4306,Analitico!$A:$A,0))&amp;"%",""),"")</f>
        <v>29,2890474%</v>
      </c>
      <c r="K4306" s="3" t="str">
        <f>IF($B4306="SINAPI",IF(ISNUMBER(MATCH(Banco!$C4306,Analitico!$A:$A,0)),INDEX(Analitico!F:F,MATCH(Banco!$C4306,Analitico!$A:$A,0))&amp;"%",""),"")</f>
        <v>%</v>
      </c>
    </row>
    <row r="4307" spans="1:11" ht="20.399999999999999" x14ac:dyDescent="0.2">
      <c r="A4307" s="1" t="str">
        <f t="shared" si="68"/>
        <v>SINAPI 92379</v>
      </c>
      <c r="B4307" s="3" t="s">
        <v>21783</v>
      </c>
      <c r="C4307" s="3" t="s">
        <v>4366</v>
      </c>
      <c r="D4307" s="2" t="s">
        <v>12109</v>
      </c>
      <c r="E4307" s="3" t="s">
        <v>15533</v>
      </c>
      <c r="F4307" s="66" t="s">
        <v>19304</v>
      </c>
      <c r="I4307" s="3" t="s">
        <v>21786</v>
      </c>
      <c r="J4307" s="3" t="str">
        <f>IF($B4307="SINAPI",IF(ISNUMBER(MATCH(Banco!$C4307,Analitico!$A:$A,0)),INDEX(Analitico!E:E,MATCH(Banco!$C4307,Analitico!$A:$A,0))&amp;"%",""),"")</f>
        <v>25,6847360%</v>
      </c>
      <c r="K4307" s="3" t="str">
        <f>IF($B4307="SINAPI",IF(ISNUMBER(MATCH(Banco!$C4307,Analitico!$A:$A,0)),INDEX(Analitico!F:F,MATCH(Banco!$C4307,Analitico!$A:$A,0))&amp;"%",""),"")</f>
        <v>%</v>
      </c>
    </row>
    <row r="4308" spans="1:11" ht="20.399999999999999" x14ac:dyDescent="0.2">
      <c r="A4308" s="1" t="str">
        <f t="shared" si="68"/>
        <v>SINAPI 92380</v>
      </c>
      <c r="B4308" s="3" t="s">
        <v>21783</v>
      </c>
      <c r="C4308" s="3" t="s">
        <v>4367</v>
      </c>
      <c r="D4308" s="2" t="s">
        <v>12110</v>
      </c>
      <c r="E4308" s="3" t="s">
        <v>15533</v>
      </c>
      <c r="F4308" s="66" t="s">
        <v>19305</v>
      </c>
      <c r="I4308" s="3" t="s">
        <v>21786</v>
      </c>
      <c r="J4308" s="3" t="str">
        <f>IF($B4308="SINAPI",IF(ISNUMBER(MATCH(Banco!$C4308,Analitico!$A:$A,0)),INDEX(Analitico!E:E,MATCH(Banco!$C4308,Analitico!$A:$A,0))&amp;"%",""),"")</f>
        <v>23,9412273%</v>
      </c>
      <c r="K4308" s="3" t="str">
        <f>IF($B4308="SINAPI",IF(ISNUMBER(MATCH(Banco!$C4308,Analitico!$A:$A,0)),INDEX(Analitico!F:F,MATCH(Banco!$C4308,Analitico!$A:$A,0))&amp;"%",""),"")</f>
        <v>%</v>
      </c>
    </row>
    <row r="4309" spans="1:11" ht="20.399999999999999" x14ac:dyDescent="0.2">
      <c r="A4309" s="1" t="str">
        <f t="shared" si="68"/>
        <v>SINAPI 92381</v>
      </c>
      <c r="B4309" s="3" t="s">
        <v>21783</v>
      </c>
      <c r="C4309" s="3" t="s">
        <v>4368</v>
      </c>
      <c r="D4309" s="2" t="s">
        <v>12111</v>
      </c>
      <c r="E4309" s="3" t="s">
        <v>15533</v>
      </c>
      <c r="F4309" s="66" t="s">
        <v>16300</v>
      </c>
      <c r="I4309" s="3" t="s">
        <v>21786</v>
      </c>
      <c r="J4309" s="3" t="str">
        <f>IF($B4309="SINAPI",IF(ISNUMBER(MATCH(Banco!$C4309,Analitico!$A:$A,0)),INDEX(Analitico!E:E,MATCH(Banco!$C4309,Analitico!$A:$A,0))&amp;"%",""),"")</f>
        <v>55,7357044%</v>
      </c>
      <c r="K4309" s="3" t="str">
        <f>IF($B4309="SINAPI",IF(ISNUMBER(MATCH(Banco!$C4309,Analitico!$A:$A,0)),INDEX(Analitico!F:F,MATCH(Banco!$C4309,Analitico!$A:$A,0))&amp;"%",""),"")</f>
        <v>%</v>
      </c>
    </row>
    <row r="4310" spans="1:11" ht="20.399999999999999" x14ac:dyDescent="0.2">
      <c r="A4310" s="1" t="str">
        <f t="shared" si="68"/>
        <v>SINAPI 92382</v>
      </c>
      <c r="B4310" s="3" t="s">
        <v>21783</v>
      </c>
      <c r="C4310" s="3" t="s">
        <v>4369</v>
      </c>
      <c r="D4310" s="2" t="s">
        <v>12112</v>
      </c>
      <c r="E4310" s="3" t="s">
        <v>15533</v>
      </c>
      <c r="F4310" s="66" t="s">
        <v>18252</v>
      </c>
      <c r="I4310" s="3" t="s">
        <v>21786</v>
      </c>
      <c r="J4310" s="3" t="str">
        <f>IF($B4310="SINAPI",IF(ISNUMBER(MATCH(Banco!$C4310,Analitico!$A:$A,0)),INDEX(Analitico!E:E,MATCH(Banco!$C4310,Analitico!$A:$A,0))&amp;"%",""),"")</f>
        <v>58,5316734%</v>
      </c>
      <c r="K4310" s="3" t="str">
        <f>IF($B4310="SINAPI",IF(ISNUMBER(MATCH(Banco!$C4310,Analitico!$A:$A,0)),INDEX(Analitico!F:F,MATCH(Banco!$C4310,Analitico!$A:$A,0))&amp;"%",""),"")</f>
        <v>%</v>
      </c>
    </row>
    <row r="4311" spans="1:11" ht="20.399999999999999" x14ac:dyDescent="0.2">
      <c r="A4311" s="1" t="str">
        <f t="shared" si="68"/>
        <v>SINAPI 92383</v>
      </c>
      <c r="B4311" s="3" t="s">
        <v>21783</v>
      </c>
      <c r="C4311" s="3" t="s">
        <v>4370</v>
      </c>
      <c r="D4311" s="2" t="s">
        <v>12113</v>
      </c>
      <c r="E4311" s="3" t="s">
        <v>15533</v>
      </c>
      <c r="F4311" s="66" t="s">
        <v>19306</v>
      </c>
      <c r="I4311" s="3" t="s">
        <v>21786</v>
      </c>
      <c r="J4311" s="3" t="str">
        <f>IF($B4311="SINAPI",IF(ISNUMBER(MATCH(Banco!$C4311,Analitico!$A:$A,0)),INDEX(Analitico!E:E,MATCH(Banco!$C4311,Analitico!$A:$A,0))&amp;"%",""),"")</f>
        <v>47,4143812%</v>
      </c>
      <c r="K4311" s="3" t="str">
        <f>IF($B4311="SINAPI",IF(ISNUMBER(MATCH(Banco!$C4311,Analitico!$A:$A,0)),INDEX(Analitico!F:F,MATCH(Banco!$C4311,Analitico!$A:$A,0))&amp;"%",""),"")</f>
        <v>%</v>
      </c>
    </row>
    <row r="4312" spans="1:11" ht="20.399999999999999" x14ac:dyDescent="0.2">
      <c r="A4312" s="1" t="str">
        <f t="shared" si="68"/>
        <v>SINAPI 92384</v>
      </c>
      <c r="B4312" s="3" t="s">
        <v>21783</v>
      </c>
      <c r="C4312" s="3" t="s">
        <v>4371</v>
      </c>
      <c r="D4312" s="2" t="s">
        <v>12114</v>
      </c>
      <c r="E4312" s="3" t="s">
        <v>15533</v>
      </c>
      <c r="F4312" s="66" t="s">
        <v>19307</v>
      </c>
      <c r="I4312" s="3" t="s">
        <v>21786</v>
      </c>
      <c r="J4312" s="3" t="str">
        <f>IF($B4312="SINAPI",IF(ISNUMBER(MATCH(Banco!$C4312,Analitico!$A:$A,0)),INDEX(Analitico!E:E,MATCH(Banco!$C4312,Analitico!$A:$A,0))&amp;"%",""),"")</f>
        <v>51,2234670%</v>
      </c>
      <c r="K4312" s="3" t="str">
        <f>IF($B4312="SINAPI",IF(ISNUMBER(MATCH(Banco!$C4312,Analitico!$A:$A,0)),INDEX(Analitico!F:F,MATCH(Banco!$C4312,Analitico!$A:$A,0))&amp;"%",""),"")</f>
        <v>%</v>
      </c>
    </row>
    <row r="4313" spans="1:11" ht="20.399999999999999" x14ac:dyDescent="0.2">
      <c r="A4313" s="1" t="str">
        <f t="shared" si="68"/>
        <v>SINAPI 92385</v>
      </c>
      <c r="B4313" s="3" t="s">
        <v>21783</v>
      </c>
      <c r="C4313" s="3" t="s">
        <v>4372</v>
      </c>
      <c r="D4313" s="2" t="s">
        <v>12115</v>
      </c>
      <c r="E4313" s="3" t="s">
        <v>15533</v>
      </c>
      <c r="F4313" s="66" t="s">
        <v>19308</v>
      </c>
      <c r="I4313" s="3" t="s">
        <v>21786</v>
      </c>
      <c r="J4313" s="3" t="str">
        <f>IF($B4313="SINAPI",IF(ISNUMBER(MATCH(Banco!$C4313,Analitico!$A:$A,0)),INDEX(Analitico!E:E,MATCH(Banco!$C4313,Analitico!$A:$A,0))&amp;"%",""),"")</f>
        <v>45,0106660%</v>
      </c>
      <c r="K4313" s="3" t="str">
        <f>IF($B4313="SINAPI",IF(ISNUMBER(MATCH(Banco!$C4313,Analitico!$A:$A,0)),INDEX(Analitico!F:F,MATCH(Banco!$C4313,Analitico!$A:$A,0))&amp;"%",""),"")</f>
        <v>%</v>
      </c>
    </row>
    <row r="4314" spans="1:11" ht="20.399999999999999" x14ac:dyDescent="0.2">
      <c r="A4314" s="1" t="str">
        <f t="shared" si="68"/>
        <v>SINAPI 92386</v>
      </c>
      <c r="B4314" s="3" t="s">
        <v>21783</v>
      </c>
      <c r="C4314" s="3" t="s">
        <v>4373</v>
      </c>
      <c r="D4314" s="2" t="s">
        <v>12116</v>
      </c>
      <c r="E4314" s="3" t="s">
        <v>15533</v>
      </c>
      <c r="F4314" s="66" t="s">
        <v>19309</v>
      </c>
      <c r="I4314" s="3" t="s">
        <v>21786</v>
      </c>
      <c r="J4314" s="3" t="str">
        <f>IF($B4314="SINAPI",IF(ISNUMBER(MATCH(Banco!$C4314,Analitico!$A:$A,0)),INDEX(Analitico!E:E,MATCH(Banco!$C4314,Analitico!$A:$A,0))&amp;"%",""),"")</f>
        <v>47,1098982%</v>
      </c>
      <c r="K4314" s="3" t="str">
        <f>IF($B4314="SINAPI",IF(ISNUMBER(MATCH(Banco!$C4314,Analitico!$A:$A,0)),INDEX(Analitico!F:F,MATCH(Banco!$C4314,Analitico!$A:$A,0))&amp;"%",""),"")</f>
        <v>%</v>
      </c>
    </row>
    <row r="4315" spans="1:11" ht="20.399999999999999" x14ac:dyDescent="0.2">
      <c r="A4315" s="1" t="str">
        <f t="shared" si="68"/>
        <v>SINAPI 92387</v>
      </c>
      <c r="B4315" s="3" t="s">
        <v>21783</v>
      </c>
      <c r="C4315" s="3" t="s">
        <v>4374</v>
      </c>
      <c r="D4315" s="2" t="s">
        <v>12117</v>
      </c>
      <c r="E4315" s="3" t="s">
        <v>15533</v>
      </c>
      <c r="F4315" s="66" t="s">
        <v>19310</v>
      </c>
      <c r="I4315" s="3" t="s">
        <v>21786</v>
      </c>
      <c r="J4315" s="3" t="str">
        <f>IF($B4315="SINAPI",IF(ISNUMBER(MATCH(Banco!$C4315,Analitico!$A:$A,0)),INDEX(Analitico!E:E,MATCH(Banco!$C4315,Analitico!$A:$A,0))&amp;"%",""),"")</f>
        <v>39,0911630%</v>
      </c>
      <c r="K4315" s="3" t="str">
        <f>IF($B4315="SINAPI",IF(ISNUMBER(MATCH(Banco!$C4315,Analitico!$A:$A,0)),INDEX(Analitico!F:F,MATCH(Banco!$C4315,Analitico!$A:$A,0))&amp;"%",""),"")</f>
        <v>%</v>
      </c>
    </row>
    <row r="4316" spans="1:11" ht="20.399999999999999" x14ac:dyDescent="0.2">
      <c r="A4316" s="1" t="str">
        <f t="shared" si="68"/>
        <v>SINAPI 92388</v>
      </c>
      <c r="B4316" s="3" t="s">
        <v>21783</v>
      </c>
      <c r="C4316" s="3" t="s">
        <v>4375</v>
      </c>
      <c r="D4316" s="2" t="s">
        <v>12118</v>
      </c>
      <c r="E4316" s="3" t="s">
        <v>15533</v>
      </c>
      <c r="F4316" s="66" t="s">
        <v>19311</v>
      </c>
      <c r="I4316" s="3" t="s">
        <v>21786</v>
      </c>
      <c r="J4316" s="3" t="str">
        <f>IF($B4316="SINAPI",IF(ISNUMBER(MATCH(Banco!$C4316,Analitico!$A:$A,0)),INDEX(Analitico!E:E,MATCH(Banco!$C4316,Analitico!$A:$A,0))&amp;"%",""),"")</f>
        <v>40,0419687%</v>
      </c>
      <c r="K4316" s="3" t="str">
        <f>IF($B4316="SINAPI",IF(ISNUMBER(MATCH(Banco!$C4316,Analitico!$A:$A,0)),INDEX(Analitico!F:F,MATCH(Banco!$C4316,Analitico!$A:$A,0))&amp;"%",""),"")</f>
        <v>%</v>
      </c>
    </row>
    <row r="4317" spans="1:11" ht="20.399999999999999" x14ac:dyDescent="0.2">
      <c r="A4317" s="1" t="str">
        <f t="shared" si="68"/>
        <v>SINAPI 92389</v>
      </c>
      <c r="B4317" s="3" t="s">
        <v>21783</v>
      </c>
      <c r="C4317" s="3" t="s">
        <v>4376</v>
      </c>
      <c r="D4317" s="2" t="s">
        <v>12119</v>
      </c>
      <c r="E4317" s="3" t="s">
        <v>15533</v>
      </c>
      <c r="F4317" s="66" t="s">
        <v>19312</v>
      </c>
      <c r="I4317" s="3" t="s">
        <v>21786</v>
      </c>
      <c r="J4317" s="3" t="str">
        <f>IF($B4317="SINAPI",IF(ISNUMBER(MATCH(Banco!$C4317,Analitico!$A:$A,0)),INDEX(Analitico!E:E,MATCH(Banco!$C4317,Analitico!$A:$A,0))&amp;"%",""),"")</f>
        <v>28,4293410%</v>
      </c>
      <c r="K4317" s="3" t="str">
        <f>IF($B4317="SINAPI",IF(ISNUMBER(MATCH(Banco!$C4317,Analitico!$A:$A,0)),INDEX(Analitico!F:F,MATCH(Banco!$C4317,Analitico!$A:$A,0))&amp;"%",""),"")</f>
        <v>%</v>
      </c>
    </row>
    <row r="4318" spans="1:11" ht="20.399999999999999" x14ac:dyDescent="0.2">
      <c r="A4318" s="1" t="str">
        <f t="shared" si="68"/>
        <v>SINAPI 92390</v>
      </c>
      <c r="B4318" s="3" t="s">
        <v>21783</v>
      </c>
      <c r="C4318" s="3" t="s">
        <v>4377</v>
      </c>
      <c r="D4318" s="2" t="s">
        <v>12120</v>
      </c>
      <c r="E4318" s="3" t="s">
        <v>15533</v>
      </c>
      <c r="F4318" s="66" t="s">
        <v>19313</v>
      </c>
      <c r="I4318" s="3" t="s">
        <v>21786</v>
      </c>
      <c r="J4318" s="3" t="str">
        <f>IF($B4318="SINAPI",IF(ISNUMBER(MATCH(Banco!$C4318,Analitico!$A:$A,0)),INDEX(Analitico!E:E,MATCH(Banco!$C4318,Analitico!$A:$A,0))&amp;"%",""),"")</f>
        <v>30,4540842%</v>
      </c>
      <c r="K4318" s="3" t="str">
        <f>IF($B4318="SINAPI",IF(ISNUMBER(MATCH(Banco!$C4318,Analitico!$A:$A,0)),INDEX(Analitico!F:F,MATCH(Banco!$C4318,Analitico!$A:$A,0))&amp;"%",""),"")</f>
        <v>%</v>
      </c>
    </row>
    <row r="4319" spans="1:11" ht="20.399999999999999" x14ac:dyDescent="0.2">
      <c r="A4319" s="1" t="str">
        <f t="shared" si="68"/>
        <v>SINAPI 92635</v>
      </c>
      <c r="B4319" s="3" t="s">
        <v>21783</v>
      </c>
      <c r="C4319" s="3" t="s">
        <v>4378</v>
      </c>
      <c r="D4319" s="2" t="s">
        <v>12121</v>
      </c>
      <c r="E4319" s="3" t="s">
        <v>15533</v>
      </c>
      <c r="F4319" s="66" t="s">
        <v>19314</v>
      </c>
      <c r="I4319" s="3" t="s">
        <v>21786</v>
      </c>
      <c r="J4319" s="3" t="str">
        <f>IF($B4319="SINAPI",IF(ISNUMBER(MATCH(Banco!$C4319,Analitico!$A:$A,0)),INDEX(Analitico!E:E,MATCH(Banco!$C4319,Analitico!$A:$A,0))&amp;"%",""),"")</f>
        <v>23,6994473%</v>
      </c>
      <c r="K4319" s="3" t="str">
        <f>IF($B4319="SINAPI",IF(ISNUMBER(MATCH(Banco!$C4319,Analitico!$A:$A,0)),INDEX(Analitico!F:F,MATCH(Banco!$C4319,Analitico!$A:$A,0))&amp;"%",""),"")</f>
        <v>%</v>
      </c>
    </row>
    <row r="4320" spans="1:11" ht="20.399999999999999" x14ac:dyDescent="0.2">
      <c r="A4320" s="1" t="str">
        <f t="shared" si="68"/>
        <v>SINAPI 92636</v>
      </c>
      <c r="B4320" s="3" t="s">
        <v>21783</v>
      </c>
      <c r="C4320" s="3" t="s">
        <v>4379</v>
      </c>
      <c r="D4320" s="2" t="s">
        <v>12122</v>
      </c>
      <c r="E4320" s="3" t="s">
        <v>15533</v>
      </c>
      <c r="F4320" s="66" t="s">
        <v>19315</v>
      </c>
      <c r="I4320" s="3" t="s">
        <v>21786</v>
      </c>
      <c r="J4320" s="3" t="str">
        <f>IF($B4320="SINAPI",IF(ISNUMBER(MATCH(Banco!$C4320,Analitico!$A:$A,0)),INDEX(Analitico!E:E,MATCH(Banco!$C4320,Analitico!$A:$A,0))&amp;"%",""),"")</f>
        <v>26,1849374%</v>
      </c>
      <c r="K4320" s="3" t="str">
        <f>IF($B4320="SINAPI",IF(ISNUMBER(MATCH(Banco!$C4320,Analitico!$A:$A,0)),INDEX(Analitico!F:F,MATCH(Banco!$C4320,Analitico!$A:$A,0))&amp;"%",""),"")</f>
        <v>%</v>
      </c>
    </row>
    <row r="4321" spans="1:11" ht="20.399999999999999" x14ac:dyDescent="0.2">
      <c r="A4321" s="1" t="str">
        <f t="shared" si="68"/>
        <v>SINAPI 92637</v>
      </c>
      <c r="B4321" s="3" t="s">
        <v>21783</v>
      </c>
      <c r="C4321" s="3" t="s">
        <v>4380</v>
      </c>
      <c r="D4321" s="2" t="s">
        <v>12123</v>
      </c>
      <c r="E4321" s="3" t="s">
        <v>15533</v>
      </c>
      <c r="F4321" s="66" t="s">
        <v>19316</v>
      </c>
      <c r="I4321" s="3" t="s">
        <v>21786</v>
      </c>
      <c r="J4321" s="3" t="str">
        <f>IF($B4321="SINAPI",IF(ISNUMBER(MATCH(Banco!$C4321,Analitico!$A:$A,0)),INDEX(Analitico!E:E,MATCH(Banco!$C4321,Analitico!$A:$A,0))&amp;"%",""),"")</f>
        <v>57,6938693%</v>
      </c>
      <c r="K4321" s="3" t="str">
        <f>IF($B4321="SINAPI",IF(ISNUMBER(MATCH(Banco!$C4321,Analitico!$A:$A,0)),INDEX(Analitico!F:F,MATCH(Banco!$C4321,Analitico!$A:$A,0))&amp;"%",""),"")</f>
        <v>%</v>
      </c>
    </row>
    <row r="4322" spans="1:11" ht="20.399999999999999" x14ac:dyDescent="0.2">
      <c r="A4322" s="1" t="str">
        <f t="shared" si="68"/>
        <v>SINAPI 92638</v>
      </c>
      <c r="B4322" s="3" t="s">
        <v>21783</v>
      </c>
      <c r="C4322" s="3" t="s">
        <v>4381</v>
      </c>
      <c r="D4322" s="2" t="s">
        <v>12124</v>
      </c>
      <c r="E4322" s="3" t="s">
        <v>15533</v>
      </c>
      <c r="F4322" s="66" t="s">
        <v>17376</v>
      </c>
      <c r="I4322" s="3" t="s">
        <v>21786</v>
      </c>
      <c r="J4322" s="3" t="str">
        <f>IF($B4322="SINAPI",IF(ISNUMBER(MATCH(Banco!$C4322,Analitico!$A:$A,0)),INDEX(Analitico!E:E,MATCH(Banco!$C4322,Analitico!$A:$A,0))&amp;"%",""),"")</f>
        <v>50,8610289%</v>
      </c>
      <c r="K4322" s="3" t="str">
        <f>IF($B4322="SINAPI",IF(ISNUMBER(MATCH(Banco!$C4322,Analitico!$A:$A,0)),INDEX(Analitico!F:F,MATCH(Banco!$C4322,Analitico!$A:$A,0))&amp;"%",""),"")</f>
        <v>%</v>
      </c>
    </row>
    <row r="4323" spans="1:11" ht="20.399999999999999" x14ac:dyDescent="0.2">
      <c r="A4323" s="1" t="str">
        <f t="shared" ref="A4323:A4386" si="69">CONCATENAR</f>
        <v>SINAPI 92639</v>
      </c>
      <c r="B4323" s="3" t="s">
        <v>21783</v>
      </c>
      <c r="C4323" s="3" t="s">
        <v>4382</v>
      </c>
      <c r="D4323" s="2" t="s">
        <v>12125</v>
      </c>
      <c r="E4323" s="3" t="s">
        <v>15533</v>
      </c>
      <c r="F4323" s="66" t="s">
        <v>19317</v>
      </c>
      <c r="I4323" s="3" t="s">
        <v>21786</v>
      </c>
      <c r="J4323" s="3" t="str">
        <f>IF($B4323="SINAPI",IF(ISNUMBER(MATCH(Banco!$C4323,Analitico!$A:$A,0)),INDEX(Analitico!E:E,MATCH(Banco!$C4323,Analitico!$A:$A,0))&amp;"%",""),"")</f>
        <v>47,7416313%</v>
      </c>
      <c r="K4323" s="3" t="str">
        <f>IF($B4323="SINAPI",IF(ISNUMBER(MATCH(Banco!$C4323,Analitico!$A:$A,0)),INDEX(Analitico!F:F,MATCH(Banco!$C4323,Analitico!$A:$A,0))&amp;"%",""),"")</f>
        <v>%</v>
      </c>
    </row>
    <row r="4324" spans="1:11" ht="20.399999999999999" x14ac:dyDescent="0.2">
      <c r="A4324" s="1" t="str">
        <f t="shared" si="69"/>
        <v>SINAPI 92640</v>
      </c>
      <c r="B4324" s="3" t="s">
        <v>21783</v>
      </c>
      <c r="C4324" s="3" t="s">
        <v>4383</v>
      </c>
      <c r="D4324" s="2" t="s">
        <v>12126</v>
      </c>
      <c r="E4324" s="3" t="s">
        <v>15533</v>
      </c>
      <c r="F4324" s="66" t="s">
        <v>19318</v>
      </c>
      <c r="I4324" s="3" t="s">
        <v>21786</v>
      </c>
      <c r="J4324" s="3" t="str">
        <f>IF($B4324="SINAPI",IF(ISNUMBER(MATCH(Banco!$C4324,Analitico!$A:$A,0)),INDEX(Analitico!E:E,MATCH(Banco!$C4324,Analitico!$A:$A,0))&amp;"%",""),"")</f>
        <v>40,0615340%</v>
      </c>
      <c r="K4324" s="3" t="str">
        <f>IF($B4324="SINAPI",IF(ISNUMBER(MATCH(Banco!$C4324,Analitico!$A:$A,0)),INDEX(Analitico!F:F,MATCH(Banco!$C4324,Analitico!$A:$A,0))&amp;"%",""),"")</f>
        <v>%</v>
      </c>
    </row>
    <row r="4325" spans="1:11" ht="20.399999999999999" x14ac:dyDescent="0.2">
      <c r="A4325" s="1" t="str">
        <f t="shared" si="69"/>
        <v>SINAPI 92642</v>
      </c>
      <c r="B4325" s="3" t="s">
        <v>21783</v>
      </c>
      <c r="C4325" s="3" t="s">
        <v>4384</v>
      </c>
      <c r="D4325" s="2" t="s">
        <v>12127</v>
      </c>
      <c r="E4325" s="3" t="s">
        <v>15533</v>
      </c>
      <c r="F4325" s="66" t="s">
        <v>19319</v>
      </c>
      <c r="I4325" s="3" t="s">
        <v>21786</v>
      </c>
      <c r="J4325" s="3" t="str">
        <f>IF($B4325="SINAPI",IF(ISNUMBER(MATCH(Banco!$C4325,Analitico!$A:$A,0)),INDEX(Analitico!E:E,MATCH(Banco!$C4325,Analitico!$A:$A,0))&amp;"%",""),"")</f>
        <v>29,6543415%</v>
      </c>
      <c r="K4325" s="3" t="str">
        <f>IF($B4325="SINAPI",IF(ISNUMBER(MATCH(Banco!$C4325,Analitico!$A:$A,0)),INDEX(Analitico!F:F,MATCH(Banco!$C4325,Analitico!$A:$A,0))&amp;"%",""),"")</f>
        <v>%</v>
      </c>
    </row>
    <row r="4326" spans="1:11" ht="20.399999999999999" x14ac:dyDescent="0.2">
      <c r="A4326" s="1" t="str">
        <f t="shared" si="69"/>
        <v>SINAPI 92644</v>
      </c>
      <c r="B4326" s="3" t="s">
        <v>21783</v>
      </c>
      <c r="C4326" s="3" t="s">
        <v>4385</v>
      </c>
      <c r="D4326" s="2" t="s">
        <v>12128</v>
      </c>
      <c r="E4326" s="3" t="s">
        <v>15533</v>
      </c>
      <c r="F4326" s="66" t="s">
        <v>19320</v>
      </c>
      <c r="I4326" s="3" t="s">
        <v>21786</v>
      </c>
      <c r="J4326" s="3" t="str">
        <f>IF($B4326="SINAPI",IF(ISNUMBER(MATCH(Banco!$C4326,Analitico!$A:$A,0)),INDEX(Analitico!E:E,MATCH(Banco!$C4326,Analitico!$A:$A,0))&amp;"%",""),"")</f>
        <v>26,3851759%</v>
      </c>
      <c r="K4326" s="3" t="str">
        <f>IF($B4326="SINAPI",IF(ISNUMBER(MATCH(Banco!$C4326,Analitico!$A:$A,0)),INDEX(Analitico!F:F,MATCH(Banco!$C4326,Analitico!$A:$A,0))&amp;"%",""),"")</f>
        <v>%</v>
      </c>
    </row>
    <row r="4327" spans="1:11" ht="20.399999999999999" x14ac:dyDescent="0.2">
      <c r="A4327" s="1" t="str">
        <f t="shared" si="69"/>
        <v>SINAPI 92657</v>
      </c>
      <c r="B4327" s="3" t="s">
        <v>21783</v>
      </c>
      <c r="C4327" s="3" t="s">
        <v>4386</v>
      </c>
      <c r="D4327" s="2" t="s">
        <v>12129</v>
      </c>
      <c r="E4327" s="3" t="s">
        <v>15533</v>
      </c>
      <c r="F4327" s="66" t="s">
        <v>19321</v>
      </c>
      <c r="I4327" s="3" t="s">
        <v>21786</v>
      </c>
      <c r="J4327" s="3" t="str">
        <f>IF($B4327="SINAPI",IF(ISNUMBER(MATCH(Banco!$C4327,Analitico!$A:$A,0)),INDEX(Analitico!E:E,MATCH(Banco!$C4327,Analitico!$A:$A,0))&amp;"%",""),"")</f>
        <v>46,1864406%</v>
      </c>
      <c r="K4327" s="3" t="str">
        <f>IF($B4327="SINAPI",IF(ISNUMBER(MATCH(Banco!$C4327,Analitico!$A:$A,0)),INDEX(Analitico!F:F,MATCH(Banco!$C4327,Analitico!$A:$A,0))&amp;"%",""),"")</f>
        <v>%</v>
      </c>
    </row>
    <row r="4328" spans="1:11" ht="20.399999999999999" x14ac:dyDescent="0.2">
      <c r="A4328" s="1" t="str">
        <f t="shared" si="69"/>
        <v>SINAPI 92658</v>
      </c>
      <c r="B4328" s="3" t="s">
        <v>21783</v>
      </c>
      <c r="C4328" s="3" t="s">
        <v>4387</v>
      </c>
      <c r="D4328" s="2" t="s">
        <v>12130</v>
      </c>
      <c r="E4328" s="3" t="s">
        <v>15533</v>
      </c>
      <c r="F4328" s="66" t="s">
        <v>19322</v>
      </c>
      <c r="I4328" s="3" t="s">
        <v>21786</v>
      </c>
      <c r="J4328" s="3" t="str">
        <f>IF($B4328="SINAPI",IF(ISNUMBER(MATCH(Banco!$C4328,Analitico!$A:$A,0)),INDEX(Analitico!E:E,MATCH(Banco!$C4328,Analitico!$A:$A,0))&amp;"%",""),"")</f>
        <v>43,0546412%</v>
      </c>
      <c r="K4328" s="3" t="str">
        <f>IF($B4328="SINAPI",IF(ISNUMBER(MATCH(Banco!$C4328,Analitico!$A:$A,0)),INDEX(Analitico!F:F,MATCH(Banco!$C4328,Analitico!$A:$A,0))&amp;"%",""),"")</f>
        <v>%</v>
      </c>
    </row>
    <row r="4329" spans="1:11" ht="20.399999999999999" x14ac:dyDescent="0.2">
      <c r="A4329" s="1" t="str">
        <f t="shared" si="69"/>
        <v>SINAPI 92659</v>
      </c>
      <c r="B4329" s="3" t="s">
        <v>21783</v>
      </c>
      <c r="C4329" s="3" t="s">
        <v>4388</v>
      </c>
      <c r="D4329" s="2" t="s">
        <v>12131</v>
      </c>
      <c r="E4329" s="3" t="s">
        <v>15533</v>
      </c>
      <c r="F4329" s="66" t="s">
        <v>19323</v>
      </c>
      <c r="I4329" s="3" t="s">
        <v>21786</v>
      </c>
      <c r="J4329" s="3" t="str">
        <f>IF($B4329="SINAPI",IF(ISNUMBER(MATCH(Banco!$C4329,Analitico!$A:$A,0)),INDEX(Analitico!E:E,MATCH(Banco!$C4329,Analitico!$A:$A,0))&amp;"%",""),"")</f>
        <v>39,0726604%</v>
      </c>
      <c r="K4329" s="3" t="str">
        <f>IF($B4329="SINAPI",IF(ISNUMBER(MATCH(Banco!$C4329,Analitico!$A:$A,0)),INDEX(Analitico!F:F,MATCH(Banco!$C4329,Analitico!$A:$A,0))&amp;"%",""),"")</f>
        <v>%</v>
      </c>
    </row>
    <row r="4330" spans="1:11" ht="20.399999999999999" x14ac:dyDescent="0.2">
      <c r="A4330" s="1" t="str">
        <f t="shared" si="69"/>
        <v>SINAPI 92660</v>
      </c>
      <c r="B4330" s="3" t="s">
        <v>21783</v>
      </c>
      <c r="C4330" s="3" t="s">
        <v>4389</v>
      </c>
      <c r="D4330" s="2" t="s">
        <v>12132</v>
      </c>
      <c r="E4330" s="3" t="s">
        <v>15533</v>
      </c>
      <c r="F4330" s="66" t="s">
        <v>19324</v>
      </c>
      <c r="I4330" s="3" t="s">
        <v>21786</v>
      </c>
      <c r="J4330" s="3" t="str">
        <f>IF($B4330="SINAPI",IF(ISNUMBER(MATCH(Banco!$C4330,Analitico!$A:$A,0)),INDEX(Analitico!E:E,MATCH(Banco!$C4330,Analitico!$A:$A,0))&amp;"%",""),"")</f>
        <v>37,0509383%</v>
      </c>
      <c r="K4330" s="3" t="str">
        <f>IF($B4330="SINAPI",IF(ISNUMBER(MATCH(Banco!$C4330,Analitico!$A:$A,0)),INDEX(Analitico!F:F,MATCH(Banco!$C4330,Analitico!$A:$A,0))&amp;"%",""),"")</f>
        <v>%</v>
      </c>
    </row>
    <row r="4331" spans="1:11" ht="20.399999999999999" x14ac:dyDescent="0.2">
      <c r="A4331" s="1" t="str">
        <f t="shared" si="69"/>
        <v>SINAPI 92661</v>
      </c>
      <c r="B4331" s="3" t="s">
        <v>21783</v>
      </c>
      <c r="C4331" s="3" t="s">
        <v>4390</v>
      </c>
      <c r="D4331" s="2" t="s">
        <v>12133</v>
      </c>
      <c r="E4331" s="3" t="s">
        <v>15533</v>
      </c>
      <c r="F4331" s="66" t="s">
        <v>19325</v>
      </c>
      <c r="I4331" s="3" t="s">
        <v>21786</v>
      </c>
      <c r="J4331" s="3" t="str">
        <f>IF($B4331="SINAPI",IF(ISNUMBER(MATCH(Banco!$C4331,Analitico!$A:$A,0)),INDEX(Analitico!E:E,MATCH(Banco!$C4331,Analitico!$A:$A,0))&amp;"%",""),"")</f>
        <v>34,3493552%</v>
      </c>
      <c r="K4331" s="3" t="str">
        <f>IF($B4331="SINAPI",IF(ISNUMBER(MATCH(Banco!$C4331,Analitico!$A:$A,0)),INDEX(Analitico!F:F,MATCH(Banco!$C4331,Analitico!$A:$A,0))&amp;"%",""),"")</f>
        <v>%</v>
      </c>
    </row>
    <row r="4332" spans="1:11" ht="20.399999999999999" x14ac:dyDescent="0.2">
      <c r="A4332" s="1" t="str">
        <f t="shared" si="69"/>
        <v>SINAPI 92662</v>
      </c>
      <c r="B4332" s="3" t="s">
        <v>21783</v>
      </c>
      <c r="C4332" s="3" t="s">
        <v>4391</v>
      </c>
      <c r="D4332" s="2" t="s">
        <v>12134</v>
      </c>
      <c r="E4332" s="3" t="s">
        <v>15533</v>
      </c>
      <c r="F4332" s="66" t="s">
        <v>19326</v>
      </c>
      <c r="I4332" s="3" t="s">
        <v>21786</v>
      </c>
      <c r="J4332" s="3" t="str">
        <f>IF($B4332="SINAPI",IF(ISNUMBER(MATCH(Banco!$C4332,Analitico!$A:$A,0)),INDEX(Analitico!E:E,MATCH(Banco!$C4332,Analitico!$A:$A,0))&amp;"%",""),"")</f>
        <v>34,0539284%</v>
      </c>
      <c r="K4332" s="3" t="str">
        <f>IF($B4332="SINAPI",IF(ISNUMBER(MATCH(Banco!$C4332,Analitico!$A:$A,0)),INDEX(Analitico!F:F,MATCH(Banco!$C4332,Analitico!$A:$A,0))&amp;"%",""),"")</f>
        <v>%</v>
      </c>
    </row>
    <row r="4333" spans="1:11" ht="20.399999999999999" x14ac:dyDescent="0.2">
      <c r="A4333" s="1" t="str">
        <f t="shared" si="69"/>
        <v>SINAPI 92663</v>
      </c>
      <c r="B4333" s="3" t="s">
        <v>21783</v>
      </c>
      <c r="C4333" s="3" t="s">
        <v>4392</v>
      </c>
      <c r="D4333" s="2" t="s">
        <v>12135</v>
      </c>
      <c r="E4333" s="3" t="s">
        <v>15533</v>
      </c>
      <c r="F4333" s="66" t="s">
        <v>19327</v>
      </c>
      <c r="I4333" s="3" t="s">
        <v>21786</v>
      </c>
      <c r="J4333" s="3" t="str">
        <f>IF($B4333="SINAPI",IF(ISNUMBER(MATCH(Banco!$C4333,Analitico!$A:$A,0)),INDEX(Analitico!E:E,MATCH(Banco!$C4333,Analitico!$A:$A,0))&amp;"%",""),"")</f>
        <v>27,1098863%</v>
      </c>
      <c r="K4333" s="3" t="str">
        <f>IF($B4333="SINAPI",IF(ISNUMBER(MATCH(Banco!$C4333,Analitico!$A:$A,0)),INDEX(Analitico!F:F,MATCH(Banco!$C4333,Analitico!$A:$A,0))&amp;"%",""),"")</f>
        <v>%</v>
      </c>
    </row>
    <row r="4334" spans="1:11" ht="20.399999999999999" x14ac:dyDescent="0.2">
      <c r="A4334" s="1" t="str">
        <f t="shared" si="69"/>
        <v>SINAPI 92664</v>
      </c>
      <c r="B4334" s="3" t="s">
        <v>21783</v>
      </c>
      <c r="C4334" s="3" t="s">
        <v>4393</v>
      </c>
      <c r="D4334" s="2" t="s">
        <v>12136</v>
      </c>
      <c r="E4334" s="3" t="s">
        <v>15533</v>
      </c>
      <c r="F4334" s="66" t="s">
        <v>19328</v>
      </c>
      <c r="I4334" s="3" t="s">
        <v>21786</v>
      </c>
      <c r="J4334" s="3" t="str">
        <f>IF($B4334="SINAPI",IF(ISNUMBER(MATCH(Banco!$C4334,Analitico!$A:$A,0)),INDEX(Analitico!E:E,MATCH(Banco!$C4334,Analitico!$A:$A,0))&amp;"%",""),"")</f>
        <v>27,1239014%</v>
      </c>
      <c r="K4334" s="3" t="str">
        <f>IF($B4334="SINAPI",IF(ISNUMBER(MATCH(Banco!$C4334,Analitico!$A:$A,0)),INDEX(Analitico!F:F,MATCH(Banco!$C4334,Analitico!$A:$A,0))&amp;"%",""),"")</f>
        <v>%</v>
      </c>
    </row>
    <row r="4335" spans="1:11" ht="20.399999999999999" x14ac:dyDescent="0.2">
      <c r="A4335" s="1" t="str">
        <f t="shared" si="69"/>
        <v>SINAPI 92665</v>
      </c>
      <c r="B4335" s="3" t="s">
        <v>21783</v>
      </c>
      <c r="C4335" s="3" t="s">
        <v>4394</v>
      </c>
      <c r="D4335" s="2" t="s">
        <v>12137</v>
      </c>
      <c r="E4335" s="3" t="s">
        <v>15533</v>
      </c>
      <c r="F4335" s="66" t="s">
        <v>19329</v>
      </c>
      <c r="I4335" s="3" t="s">
        <v>21786</v>
      </c>
      <c r="J4335" s="3" t="str">
        <f>IF($B4335="SINAPI",IF(ISNUMBER(MATCH(Banco!$C4335,Analitico!$A:$A,0)),INDEX(Analitico!E:E,MATCH(Banco!$C4335,Analitico!$A:$A,0))&amp;"%",""),"")</f>
        <v>21,4029444%</v>
      </c>
      <c r="K4335" s="3" t="str">
        <f>IF($B4335="SINAPI",IF(ISNUMBER(MATCH(Banco!$C4335,Analitico!$A:$A,0)),INDEX(Analitico!F:F,MATCH(Banco!$C4335,Analitico!$A:$A,0))&amp;"%",""),"")</f>
        <v>%</v>
      </c>
    </row>
    <row r="4336" spans="1:11" ht="20.399999999999999" x14ac:dyDescent="0.2">
      <c r="A4336" s="1" t="str">
        <f t="shared" si="69"/>
        <v>SINAPI 92666</v>
      </c>
      <c r="B4336" s="3" t="s">
        <v>21783</v>
      </c>
      <c r="C4336" s="3" t="s">
        <v>4395</v>
      </c>
      <c r="D4336" s="2" t="s">
        <v>12138</v>
      </c>
      <c r="E4336" s="3" t="s">
        <v>15533</v>
      </c>
      <c r="F4336" s="66" t="s">
        <v>19330</v>
      </c>
      <c r="I4336" s="3" t="s">
        <v>21786</v>
      </c>
      <c r="J4336" s="3" t="str">
        <f>IF($B4336="SINAPI",IF(ISNUMBER(MATCH(Banco!$C4336,Analitico!$A:$A,0)),INDEX(Analitico!E:E,MATCH(Banco!$C4336,Analitico!$A:$A,0))&amp;"%",""),"")</f>
        <v>18,7432286%</v>
      </c>
      <c r="K4336" s="3" t="str">
        <f>IF($B4336="SINAPI",IF(ISNUMBER(MATCH(Banco!$C4336,Analitico!$A:$A,0)),INDEX(Analitico!F:F,MATCH(Banco!$C4336,Analitico!$A:$A,0))&amp;"%",""),"")</f>
        <v>%</v>
      </c>
    </row>
    <row r="4337" spans="1:11" ht="20.399999999999999" x14ac:dyDescent="0.2">
      <c r="A4337" s="1" t="str">
        <f t="shared" si="69"/>
        <v>SINAPI 92667</v>
      </c>
      <c r="B4337" s="3" t="s">
        <v>21783</v>
      </c>
      <c r="C4337" s="3" t="s">
        <v>4396</v>
      </c>
      <c r="D4337" s="2" t="s">
        <v>12139</v>
      </c>
      <c r="E4337" s="3" t="s">
        <v>15533</v>
      </c>
      <c r="F4337" s="66" t="s">
        <v>19331</v>
      </c>
      <c r="I4337" s="3" t="s">
        <v>21786</v>
      </c>
      <c r="J4337" s="3" t="str">
        <f>IF($B4337="SINAPI",IF(ISNUMBER(MATCH(Banco!$C4337,Analitico!$A:$A,0)),INDEX(Analitico!E:E,MATCH(Banco!$C4337,Analitico!$A:$A,0))&amp;"%",""),"")</f>
        <v>15,6981570%</v>
      </c>
      <c r="K4337" s="3" t="str">
        <f>IF($B4337="SINAPI",IF(ISNUMBER(MATCH(Banco!$C4337,Analitico!$A:$A,0)),INDEX(Analitico!F:F,MATCH(Banco!$C4337,Analitico!$A:$A,0))&amp;"%",""),"")</f>
        <v>%</v>
      </c>
    </row>
    <row r="4338" spans="1:11" ht="20.399999999999999" x14ac:dyDescent="0.2">
      <c r="A4338" s="1" t="str">
        <f t="shared" si="69"/>
        <v>SINAPI 92668</v>
      </c>
      <c r="B4338" s="3" t="s">
        <v>21783</v>
      </c>
      <c r="C4338" s="3" t="s">
        <v>4397</v>
      </c>
      <c r="D4338" s="2" t="s">
        <v>12140</v>
      </c>
      <c r="E4338" s="3" t="s">
        <v>15533</v>
      </c>
      <c r="F4338" s="66" t="s">
        <v>19332</v>
      </c>
      <c r="I4338" s="3" t="s">
        <v>21786</v>
      </c>
      <c r="J4338" s="3" t="str">
        <f>IF($B4338="SINAPI",IF(ISNUMBER(MATCH(Banco!$C4338,Analitico!$A:$A,0)),INDEX(Analitico!E:E,MATCH(Banco!$C4338,Analitico!$A:$A,0))&amp;"%",""),"")</f>
        <v>14,4715696%</v>
      </c>
      <c r="K4338" s="3" t="str">
        <f>IF($B4338="SINAPI",IF(ISNUMBER(MATCH(Banco!$C4338,Analitico!$A:$A,0)),INDEX(Analitico!F:F,MATCH(Banco!$C4338,Analitico!$A:$A,0))&amp;"%",""),"")</f>
        <v>%</v>
      </c>
    </row>
    <row r="4339" spans="1:11" ht="20.399999999999999" x14ac:dyDescent="0.2">
      <c r="A4339" s="1" t="str">
        <f t="shared" si="69"/>
        <v>SINAPI 92669</v>
      </c>
      <c r="B4339" s="3" t="s">
        <v>21783</v>
      </c>
      <c r="C4339" s="3" t="s">
        <v>4398</v>
      </c>
      <c r="D4339" s="2" t="s">
        <v>12141</v>
      </c>
      <c r="E4339" s="3" t="s">
        <v>15533</v>
      </c>
      <c r="F4339" s="66" t="s">
        <v>19333</v>
      </c>
      <c r="I4339" s="3" t="s">
        <v>21786</v>
      </c>
      <c r="J4339" s="3" t="str">
        <f>IF($B4339="SINAPI",IF(ISNUMBER(MATCH(Banco!$C4339,Analitico!$A:$A,0)),INDEX(Analitico!E:E,MATCH(Banco!$C4339,Analitico!$A:$A,0))&amp;"%",""),"")</f>
        <v>45,5326061%</v>
      </c>
      <c r="K4339" s="3" t="str">
        <f>IF($B4339="SINAPI",IF(ISNUMBER(MATCH(Banco!$C4339,Analitico!$A:$A,0)),INDEX(Analitico!F:F,MATCH(Banco!$C4339,Analitico!$A:$A,0))&amp;"%",""),"")</f>
        <v>%</v>
      </c>
    </row>
    <row r="4340" spans="1:11" ht="20.399999999999999" x14ac:dyDescent="0.2">
      <c r="A4340" s="1" t="str">
        <f t="shared" si="69"/>
        <v>SINAPI 92670</v>
      </c>
      <c r="B4340" s="3" t="s">
        <v>21783</v>
      </c>
      <c r="C4340" s="3" t="s">
        <v>4399</v>
      </c>
      <c r="D4340" s="2" t="s">
        <v>12142</v>
      </c>
      <c r="E4340" s="3" t="s">
        <v>15533</v>
      </c>
      <c r="F4340" s="66" t="s">
        <v>19334</v>
      </c>
      <c r="I4340" s="3" t="s">
        <v>21786</v>
      </c>
      <c r="J4340" s="3" t="str">
        <f>IF($B4340="SINAPI",IF(ISNUMBER(MATCH(Banco!$C4340,Analitico!$A:$A,0)),INDEX(Analitico!E:E,MATCH(Banco!$C4340,Analitico!$A:$A,0))&amp;"%",""),"")</f>
        <v>48,6245353%</v>
      </c>
      <c r="K4340" s="3" t="str">
        <f>IF($B4340="SINAPI",IF(ISNUMBER(MATCH(Banco!$C4340,Analitico!$A:$A,0)),INDEX(Analitico!F:F,MATCH(Banco!$C4340,Analitico!$A:$A,0))&amp;"%",""),"")</f>
        <v>%</v>
      </c>
    </row>
    <row r="4341" spans="1:11" ht="20.399999999999999" x14ac:dyDescent="0.2">
      <c r="A4341" s="1" t="str">
        <f t="shared" si="69"/>
        <v>SINAPI 92671</v>
      </c>
      <c r="B4341" s="3" t="s">
        <v>21783</v>
      </c>
      <c r="C4341" s="3" t="s">
        <v>4400</v>
      </c>
      <c r="D4341" s="2" t="s">
        <v>12143</v>
      </c>
      <c r="E4341" s="3" t="s">
        <v>15533</v>
      </c>
      <c r="F4341" s="66" t="s">
        <v>19201</v>
      </c>
      <c r="I4341" s="3" t="s">
        <v>21786</v>
      </c>
      <c r="J4341" s="3" t="str">
        <f>IF($B4341="SINAPI",IF(ISNUMBER(MATCH(Banco!$C4341,Analitico!$A:$A,0)),INDEX(Analitico!E:E,MATCH(Banco!$C4341,Analitico!$A:$A,0))&amp;"%",""),"")</f>
        <v>36,3349684%</v>
      </c>
      <c r="K4341" s="3" t="str">
        <f>IF($B4341="SINAPI",IF(ISNUMBER(MATCH(Banco!$C4341,Analitico!$A:$A,0)),INDEX(Analitico!F:F,MATCH(Banco!$C4341,Analitico!$A:$A,0))&amp;"%",""),"")</f>
        <v>%</v>
      </c>
    </row>
    <row r="4342" spans="1:11" ht="20.399999999999999" x14ac:dyDescent="0.2">
      <c r="A4342" s="1" t="str">
        <f t="shared" si="69"/>
        <v>SINAPI 92672</v>
      </c>
      <c r="B4342" s="3" t="s">
        <v>21783</v>
      </c>
      <c r="C4342" s="3" t="s">
        <v>4401</v>
      </c>
      <c r="D4342" s="2" t="s">
        <v>12144</v>
      </c>
      <c r="E4342" s="3" t="s">
        <v>15533</v>
      </c>
      <c r="F4342" s="66" t="s">
        <v>19335</v>
      </c>
      <c r="I4342" s="3" t="s">
        <v>21786</v>
      </c>
      <c r="J4342" s="3" t="str">
        <f>IF($B4342="SINAPI",IF(ISNUMBER(MATCH(Banco!$C4342,Analitico!$A:$A,0)),INDEX(Analitico!E:E,MATCH(Banco!$C4342,Analitico!$A:$A,0))&amp;"%",""),"")</f>
        <v>40,1704435%</v>
      </c>
      <c r="K4342" s="3" t="str">
        <f>IF($B4342="SINAPI",IF(ISNUMBER(MATCH(Banco!$C4342,Analitico!$A:$A,0)),INDEX(Analitico!F:F,MATCH(Banco!$C4342,Analitico!$A:$A,0))&amp;"%",""),"")</f>
        <v>%</v>
      </c>
    </row>
    <row r="4343" spans="1:11" ht="20.399999999999999" x14ac:dyDescent="0.2">
      <c r="A4343" s="1" t="str">
        <f t="shared" si="69"/>
        <v>SINAPI 92673</v>
      </c>
      <c r="B4343" s="3" t="s">
        <v>21783</v>
      </c>
      <c r="C4343" s="3" t="s">
        <v>4402</v>
      </c>
      <c r="D4343" s="2" t="s">
        <v>12145</v>
      </c>
      <c r="E4343" s="3" t="s">
        <v>15533</v>
      </c>
      <c r="F4343" s="66" t="s">
        <v>16769</v>
      </c>
      <c r="I4343" s="3" t="s">
        <v>21786</v>
      </c>
      <c r="J4343" s="3" t="str">
        <f>IF($B4343="SINAPI",IF(ISNUMBER(MATCH(Banco!$C4343,Analitico!$A:$A,0)),INDEX(Analitico!E:E,MATCH(Banco!$C4343,Analitico!$A:$A,0))&amp;"%",""),"")</f>
        <v>33,3839150%</v>
      </c>
      <c r="K4343" s="3" t="str">
        <f>IF($B4343="SINAPI",IF(ISNUMBER(MATCH(Banco!$C4343,Analitico!$A:$A,0)),INDEX(Analitico!F:F,MATCH(Banco!$C4343,Analitico!$A:$A,0))&amp;"%",""),"")</f>
        <v>%</v>
      </c>
    </row>
    <row r="4344" spans="1:11" ht="20.399999999999999" x14ac:dyDescent="0.2">
      <c r="A4344" s="1" t="str">
        <f t="shared" si="69"/>
        <v>SINAPI 92674</v>
      </c>
      <c r="B4344" s="3" t="s">
        <v>21783</v>
      </c>
      <c r="C4344" s="3" t="s">
        <v>4403</v>
      </c>
      <c r="D4344" s="2" t="s">
        <v>12146</v>
      </c>
      <c r="E4344" s="3" t="s">
        <v>15533</v>
      </c>
      <c r="F4344" s="66" t="s">
        <v>19336</v>
      </c>
      <c r="I4344" s="3" t="s">
        <v>21786</v>
      </c>
      <c r="J4344" s="3" t="str">
        <f>IF($B4344="SINAPI",IF(ISNUMBER(MATCH(Banco!$C4344,Analitico!$A:$A,0)),INDEX(Analitico!E:E,MATCH(Banco!$C4344,Analitico!$A:$A,0))&amp;"%",""),"")</f>
        <v>35,4039266%</v>
      </c>
      <c r="K4344" s="3" t="str">
        <f>IF($B4344="SINAPI",IF(ISNUMBER(MATCH(Banco!$C4344,Analitico!$A:$A,0)),INDEX(Analitico!F:F,MATCH(Banco!$C4344,Analitico!$A:$A,0))&amp;"%",""),"")</f>
        <v>%</v>
      </c>
    </row>
    <row r="4345" spans="1:11" ht="20.399999999999999" x14ac:dyDescent="0.2">
      <c r="A4345" s="1" t="str">
        <f t="shared" si="69"/>
        <v>SINAPI 92675</v>
      </c>
      <c r="B4345" s="3" t="s">
        <v>21783</v>
      </c>
      <c r="C4345" s="3" t="s">
        <v>4404</v>
      </c>
      <c r="D4345" s="2" t="s">
        <v>12147</v>
      </c>
      <c r="E4345" s="3" t="s">
        <v>15533</v>
      </c>
      <c r="F4345" s="66" t="s">
        <v>19337</v>
      </c>
      <c r="I4345" s="3" t="s">
        <v>21786</v>
      </c>
      <c r="J4345" s="3" t="str">
        <f>IF($B4345="SINAPI",IF(ISNUMBER(MATCH(Banco!$C4345,Analitico!$A:$A,0)),INDEX(Analitico!E:E,MATCH(Banco!$C4345,Analitico!$A:$A,0))&amp;"%",""),"")</f>
        <v>27,4025069%</v>
      </c>
      <c r="K4345" s="3" t="str">
        <f>IF($B4345="SINAPI",IF(ISNUMBER(MATCH(Banco!$C4345,Analitico!$A:$A,0)),INDEX(Analitico!F:F,MATCH(Banco!$C4345,Analitico!$A:$A,0))&amp;"%",""),"")</f>
        <v>%</v>
      </c>
    </row>
    <row r="4346" spans="1:11" ht="20.399999999999999" x14ac:dyDescent="0.2">
      <c r="A4346" s="1" t="str">
        <f t="shared" si="69"/>
        <v>SINAPI 92676</v>
      </c>
      <c r="B4346" s="3" t="s">
        <v>21783</v>
      </c>
      <c r="C4346" s="3" t="s">
        <v>4405</v>
      </c>
      <c r="D4346" s="2" t="s">
        <v>12148</v>
      </c>
      <c r="E4346" s="3" t="s">
        <v>15533</v>
      </c>
      <c r="F4346" s="66" t="s">
        <v>19338</v>
      </c>
      <c r="I4346" s="3" t="s">
        <v>21786</v>
      </c>
      <c r="J4346" s="3" t="str">
        <f>IF($B4346="SINAPI",IF(ISNUMBER(MATCH(Banco!$C4346,Analitico!$A:$A,0)),INDEX(Analitico!E:E,MATCH(Banco!$C4346,Analitico!$A:$A,0))&amp;"%",""),"")</f>
        <v>28,2382490%</v>
      </c>
      <c r="K4346" s="3" t="str">
        <f>IF($B4346="SINAPI",IF(ISNUMBER(MATCH(Banco!$C4346,Analitico!$A:$A,0)),INDEX(Analitico!F:F,MATCH(Banco!$C4346,Analitico!$A:$A,0))&amp;"%",""),"")</f>
        <v>%</v>
      </c>
    </row>
    <row r="4347" spans="1:11" ht="20.399999999999999" x14ac:dyDescent="0.2">
      <c r="A4347" s="1" t="str">
        <f t="shared" si="69"/>
        <v>SINAPI 92677</v>
      </c>
      <c r="B4347" s="3" t="s">
        <v>21783</v>
      </c>
      <c r="C4347" s="3" t="s">
        <v>4406</v>
      </c>
      <c r="D4347" s="2" t="s">
        <v>12149</v>
      </c>
      <c r="E4347" s="3" t="s">
        <v>15533</v>
      </c>
      <c r="F4347" s="66" t="s">
        <v>19339</v>
      </c>
      <c r="I4347" s="3" t="s">
        <v>21786</v>
      </c>
      <c r="J4347" s="3" t="str">
        <f>IF($B4347="SINAPI",IF(ISNUMBER(MATCH(Banco!$C4347,Analitico!$A:$A,0)),INDEX(Analitico!E:E,MATCH(Banco!$C4347,Analitico!$A:$A,0))&amp;"%",""),"")</f>
        <v>18,1330172%</v>
      </c>
      <c r="K4347" s="3" t="str">
        <f>IF($B4347="SINAPI",IF(ISNUMBER(MATCH(Banco!$C4347,Analitico!$A:$A,0)),INDEX(Analitico!F:F,MATCH(Banco!$C4347,Analitico!$A:$A,0))&amp;"%",""),"")</f>
        <v>%</v>
      </c>
    </row>
    <row r="4348" spans="1:11" ht="20.399999999999999" x14ac:dyDescent="0.2">
      <c r="A4348" s="1" t="str">
        <f t="shared" si="69"/>
        <v>SINAPI 92678</v>
      </c>
      <c r="B4348" s="3" t="s">
        <v>21783</v>
      </c>
      <c r="C4348" s="3" t="s">
        <v>4407</v>
      </c>
      <c r="D4348" s="2" t="s">
        <v>12150</v>
      </c>
      <c r="E4348" s="3" t="s">
        <v>15533</v>
      </c>
      <c r="F4348" s="66" t="s">
        <v>19340</v>
      </c>
      <c r="I4348" s="3" t="s">
        <v>21786</v>
      </c>
      <c r="J4348" s="3" t="str">
        <f>IF($B4348="SINAPI",IF(ISNUMBER(MATCH(Banco!$C4348,Analitico!$A:$A,0)),INDEX(Analitico!E:E,MATCH(Banco!$C4348,Analitico!$A:$A,0))&amp;"%",""),"")</f>
        <v>19,6732471%</v>
      </c>
      <c r="K4348" s="3" t="str">
        <f>IF($B4348="SINAPI",IF(ISNUMBER(MATCH(Banco!$C4348,Analitico!$A:$A,0)),INDEX(Analitico!F:F,MATCH(Banco!$C4348,Analitico!$A:$A,0))&amp;"%",""),"")</f>
        <v>%</v>
      </c>
    </row>
    <row r="4349" spans="1:11" ht="20.399999999999999" x14ac:dyDescent="0.2">
      <c r="A4349" s="1" t="str">
        <f t="shared" si="69"/>
        <v>SINAPI 92679</v>
      </c>
      <c r="B4349" s="3" t="s">
        <v>21783</v>
      </c>
      <c r="C4349" s="3" t="s">
        <v>4408</v>
      </c>
      <c r="D4349" s="2" t="s">
        <v>12151</v>
      </c>
      <c r="E4349" s="3" t="s">
        <v>15533</v>
      </c>
      <c r="F4349" s="66" t="s">
        <v>19341</v>
      </c>
      <c r="I4349" s="3" t="s">
        <v>21786</v>
      </c>
      <c r="J4349" s="3" t="str">
        <f>IF($B4349="SINAPI",IF(ISNUMBER(MATCH(Banco!$C4349,Analitico!$A:$A,0)),INDEX(Analitico!E:E,MATCH(Banco!$C4349,Analitico!$A:$A,0))&amp;"%",""),"")</f>
        <v>14,3181245%</v>
      </c>
      <c r="K4349" s="3" t="str">
        <f>IF($B4349="SINAPI",IF(ISNUMBER(MATCH(Banco!$C4349,Analitico!$A:$A,0)),INDEX(Analitico!F:F,MATCH(Banco!$C4349,Analitico!$A:$A,0))&amp;"%",""),"")</f>
        <v>%</v>
      </c>
    </row>
    <row r="4350" spans="1:11" ht="20.399999999999999" x14ac:dyDescent="0.2">
      <c r="A4350" s="1" t="str">
        <f t="shared" si="69"/>
        <v>SINAPI 92680</v>
      </c>
      <c r="B4350" s="3" t="s">
        <v>21783</v>
      </c>
      <c r="C4350" s="3" t="s">
        <v>4409</v>
      </c>
      <c r="D4350" s="2" t="s">
        <v>12152</v>
      </c>
      <c r="E4350" s="3" t="s">
        <v>15533</v>
      </c>
      <c r="F4350" s="66" t="s">
        <v>19342</v>
      </c>
      <c r="I4350" s="3" t="s">
        <v>21786</v>
      </c>
      <c r="J4350" s="3" t="str">
        <f>IF($B4350="SINAPI",IF(ISNUMBER(MATCH(Banco!$C4350,Analitico!$A:$A,0)),INDEX(Analitico!E:E,MATCH(Banco!$C4350,Analitico!$A:$A,0))&amp;"%",""),"")</f>
        <v>16,0715296%</v>
      </c>
      <c r="K4350" s="3" t="str">
        <f>IF($B4350="SINAPI",IF(ISNUMBER(MATCH(Banco!$C4350,Analitico!$A:$A,0)),INDEX(Analitico!F:F,MATCH(Banco!$C4350,Analitico!$A:$A,0))&amp;"%",""),"")</f>
        <v>%</v>
      </c>
    </row>
    <row r="4351" spans="1:11" ht="20.399999999999999" x14ac:dyDescent="0.2">
      <c r="A4351" s="1" t="str">
        <f t="shared" si="69"/>
        <v>SINAPI 92681</v>
      </c>
      <c r="B4351" s="3" t="s">
        <v>21783</v>
      </c>
      <c r="C4351" s="3" t="s">
        <v>4410</v>
      </c>
      <c r="D4351" s="2" t="s">
        <v>12153</v>
      </c>
      <c r="E4351" s="3" t="s">
        <v>15533</v>
      </c>
      <c r="F4351" s="66" t="s">
        <v>19343</v>
      </c>
      <c r="I4351" s="3" t="s">
        <v>21786</v>
      </c>
      <c r="J4351" s="3" t="str">
        <f>IF($B4351="SINAPI",IF(ISNUMBER(MATCH(Banco!$C4351,Analitico!$A:$A,0)),INDEX(Analitico!E:E,MATCH(Banco!$C4351,Analitico!$A:$A,0))&amp;"%",""),"")</f>
        <v>47,6563924%</v>
      </c>
      <c r="K4351" s="3" t="str">
        <f>IF($B4351="SINAPI",IF(ISNUMBER(MATCH(Banco!$C4351,Analitico!$A:$A,0)),INDEX(Analitico!F:F,MATCH(Banco!$C4351,Analitico!$A:$A,0))&amp;"%",""),"")</f>
        <v>%</v>
      </c>
    </row>
    <row r="4352" spans="1:11" ht="20.399999999999999" x14ac:dyDescent="0.2">
      <c r="A4352" s="1" t="str">
        <f t="shared" si="69"/>
        <v>SINAPI 92682</v>
      </c>
      <c r="B4352" s="3" t="s">
        <v>21783</v>
      </c>
      <c r="C4352" s="3" t="s">
        <v>4411</v>
      </c>
      <c r="D4352" s="2" t="s">
        <v>12154</v>
      </c>
      <c r="E4352" s="3" t="s">
        <v>15533</v>
      </c>
      <c r="F4352" s="66" t="s">
        <v>19344</v>
      </c>
      <c r="I4352" s="3" t="s">
        <v>21786</v>
      </c>
      <c r="J4352" s="3" t="str">
        <f>IF($B4352="SINAPI",IF(ISNUMBER(MATCH(Banco!$C4352,Analitico!$A:$A,0)),INDEX(Analitico!E:E,MATCH(Banco!$C4352,Analitico!$A:$A,0))&amp;"%",""),"")</f>
        <v>39,7524467%</v>
      </c>
      <c r="K4352" s="3" t="str">
        <f>IF($B4352="SINAPI",IF(ISNUMBER(MATCH(Banco!$C4352,Analitico!$A:$A,0)),INDEX(Analitico!F:F,MATCH(Banco!$C4352,Analitico!$A:$A,0))&amp;"%",""),"")</f>
        <v>%</v>
      </c>
    </row>
    <row r="4353" spans="1:11" ht="20.399999999999999" x14ac:dyDescent="0.2">
      <c r="A4353" s="1" t="str">
        <f t="shared" si="69"/>
        <v>SINAPI 92683</v>
      </c>
      <c r="B4353" s="3" t="s">
        <v>21783</v>
      </c>
      <c r="C4353" s="3" t="s">
        <v>4412</v>
      </c>
      <c r="D4353" s="2" t="s">
        <v>12155</v>
      </c>
      <c r="E4353" s="3" t="s">
        <v>15533</v>
      </c>
      <c r="F4353" s="66" t="s">
        <v>19345</v>
      </c>
      <c r="I4353" s="3" t="s">
        <v>21786</v>
      </c>
      <c r="J4353" s="3" t="str">
        <f>IF($B4353="SINAPI",IF(ISNUMBER(MATCH(Banco!$C4353,Analitico!$A:$A,0)),INDEX(Analitico!E:E,MATCH(Banco!$C4353,Analitico!$A:$A,0))&amp;"%",""),"")</f>
        <v>36,0599361%</v>
      </c>
      <c r="K4353" s="3" t="str">
        <f>IF($B4353="SINAPI",IF(ISNUMBER(MATCH(Banco!$C4353,Analitico!$A:$A,0)),INDEX(Analitico!F:F,MATCH(Banco!$C4353,Analitico!$A:$A,0))&amp;"%",""),"")</f>
        <v>%</v>
      </c>
    </row>
    <row r="4354" spans="1:11" ht="20.399999999999999" x14ac:dyDescent="0.2">
      <c r="A4354" s="1" t="str">
        <f t="shared" si="69"/>
        <v>SINAPI 92684</v>
      </c>
      <c r="B4354" s="3" t="s">
        <v>21783</v>
      </c>
      <c r="C4354" s="3" t="s">
        <v>4413</v>
      </c>
      <c r="D4354" s="2" t="s">
        <v>12156</v>
      </c>
      <c r="E4354" s="3" t="s">
        <v>15533</v>
      </c>
      <c r="F4354" s="66" t="s">
        <v>19346</v>
      </c>
      <c r="I4354" s="3" t="s">
        <v>21786</v>
      </c>
      <c r="J4354" s="3" t="str">
        <f>IF($B4354="SINAPI",IF(ISNUMBER(MATCH(Banco!$C4354,Analitico!$A:$A,0)),INDEX(Analitico!E:E,MATCH(Banco!$C4354,Analitico!$A:$A,0))&amp;"%",""),"")</f>
        <v>28,2624304%</v>
      </c>
      <c r="K4354" s="3" t="str">
        <f>IF($B4354="SINAPI",IF(ISNUMBER(MATCH(Banco!$C4354,Analitico!$A:$A,0)),INDEX(Analitico!F:F,MATCH(Banco!$C4354,Analitico!$A:$A,0))&amp;"%",""),"")</f>
        <v>%</v>
      </c>
    </row>
    <row r="4355" spans="1:11" ht="20.399999999999999" x14ac:dyDescent="0.2">
      <c r="A4355" s="1" t="str">
        <f t="shared" si="69"/>
        <v>SINAPI 92685</v>
      </c>
      <c r="B4355" s="3" t="s">
        <v>21783</v>
      </c>
      <c r="C4355" s="3" t="s">
        <v>4414</v>
      </c>
      <c r="D4355" s="2" t="s">
        <v>12157</v>
      </c>
      <c r="E4355" s="3" t="s">
        <v>15533</v>
      </c>
      <c r="F4355" s="66" t="s">
        <v>19347</v>
      </c>
      <c r="I4355" s="3" t="s">
        <v>21786</v>
      </c>
      <c r="J4355" s="3" t="str">
        <f>IF($B4355="SINAPI",IF(ISNUMBER(MATCH(Banco!$C4355,Analitico!$A:$A,0)),INDEX(Analitico!E:E,MATCH(Banco!$C4355,Analitico!$A:$A,0))&amp;"%",""),"")</f>
        <v>19,0565207%</v>
      </c>
      <c r="K4355" s="3" t="str">
        <f>IF($B4355="SINAPI",IF(ISNUMBER(MATCH(Banco!$C4355,Analitico!$A:$A,0)),INDEX(Analitico!F:F,MATCH(Banco!$C4355,Analitico!$A:$A,0))&amp;"%",""),"")</f>
        <v>%</v>
      </c>
    </row>
    <row r="4356" spans="1:11" ht="20.399999999999999" x14ac:dyDescent="0.2">
      <c r="A4356" s="1" t="str">
        <f t="shared" si="69"/>
        <v>SINAPI 92686</v>
      </c>
      <c r="B4356" s="3" t="s">
        <v>21783</v>
      </c>
      <c r="C4356" s="3" t="s">
        <v>4415</v>
      </c>
      <c r="D4356" s="2" t="s">
        <v>12158</v>
      </c>
      <c r="E4356" s="3" t="s">
        <v>15533</v>
      </c>
      <c r="F4356" s="66" t="s">
        <v>19348</v>
      </c>
      <c r="I4356" s="3" t="s">
        <v>21786</v>
      </c>
      <c r="J4356" s="3" t="str">
        <f>IF($B4356="SINAPI",IF(ISNUMBER(MATCH(Banco!$C4356,Analitico!$A:$A,0)),INDEX(Analitico!E:E,MATCH(Banco!$C4356,Analitico!$A:$A,0))&amp;"%",""),"")</f>
        <v>16,2055674%</v>
      </c>
      <c r="K4356" s="3" t="str">
        <f>IF($B4356="SINAPI",IF(ISNUMBER(MATCH(Banco!$C4356,Analitico!$A:$A,0)),INDEX(Analitico!F:F,MATCH(Banco!$C4356,Analitico!$A:$A,0))&amp;"%",""),"")</f>
        <v>%</v>
      </c>
    </row>
    <row r="4357" spans="1:11" ht="20.399999999999999" x14ac:dyDescent="0.2">
      <c r="A4357" s="1" t="str">
        <f t="shared" si="69"/>
        <v>SINAPI 92692</v>
      </c>
      <c r="B4357" s="3" t="s">
        <v>21783</v>
      </c>
      <c r="C4357" s="3" t="s">
        <v>4416</v>
      </c>
      <c r="D4357" s="2" t="s">
        <v>12159</v>
      </c>
      <c r="E4357" s="3" t="s">
        <v>15533</v>
      </c>
      <c r="F4357" s="66" t="s">
        <v>19349</v>
      </c>
      <c r="I4357" s="3" t="s">
        <v>21786</v>
      </c>
      <c r="J4357" s="3" t="str">
        <f>IF($B4357="SINAPI",IF(ISNUMBER(MATCH(Banco!$C4357,Analitico!$A:$A,0)),INDEX(Analitico!E:E,MATCH(Banco!$C4357,Analitico!$A:$A,0))&amp;"%",""),"")</f>
        <v>49,5049504%</v>
      </c>
      <c r="K4357" s="3" t="str">
        <f>IF($B4357="SINAPI",IF(ISNUMBER(MATCH(Banco!$C4357,Analitico!$A:$A,0)),INDEX(Analitico!F:F,MATCH(Banco!$C4357,Analitico!$A:$A,0))&amp;"%",""),"")</f>
        <v>%</v>
      </c>
    </row>
    <row r="4358" spans="1:11" ht="20.399999999999999" x14ac:dyDescent="0.2">
      <c r="A4358" s="1" t="str">
        <f t="shared" si="69"/>
        <v>SINAPI 92693</v>
      </c>
      <c r="B4358" s="3" t="s">
        <v>21783</v>
      </c>
      <c r="C4358" s="3" t="s">
        <v>4417</v>
      </c>
      <c r="D4358" s="2" t="s">
        <v>12160</v>
      </c>
      <c r="E4358" s="3" t="s">
        <v>15533</v>
      </c>
      <c r="F4358" s="66" t="s">
        <v>19219</v>
      </c>
      <c r="I4358" s="3" t="s">
        <v>21786</v>
      </c>
      <c r="J4358" s="3" t="str">
        <f>IF($B4358="SINAPI",IF(ISNUMBER(MATCH(Banco!$C4358,Analitico!$A:$A,0)),INDEX(Analitico!E:E,MATCH(Banco!$C4358,Analitico!$A:$A,0))&amp;"%",""),"")</f>
        <v>48,0461242%</v>
      </c>
      <c r="K4358" s="3" t="str">
        <f>IF($B4358="SINAPI",IF(ISNUMBER(MATCH(Banco!$C4358,Analitico!$A:$A,0)),INDEX(Analitico!F:F,MATCH(Banco!$C4358,Analitico!$A:$A,0))&amp;"%",""),"")</f>
        <v>%</v>
      </c>
    </row>
    <row r="4359" spans="1:11" ht="20.399999999999999" x14ac:dyDescent="0.2">
      <c r="A4359" s="1" t="str">
        <f t="shared" si="69"/>
        <v>SINAPI 92694</v>
      </c>
      <c r="B4359" s="3" t="s">
        <v>21783</v>
      </c>
      <c r="C4359" s="3" t="s">
        <v>4418</v>
      </c>
      <c r="D4359" s="2" t="s">
        <v>12161</v>
      </c>
      <c r="E4359" s="3" t="s">
        <v>15533</v>
      </c>
      <c r="F4359" s="66" t="s">
        <v>19350</v>
      </c>
      <c r="I4359" s="3" t="s">
        <v>21786</v>
      </c>
      <c r="J4359" s="3" t="str">
        <f>IF($B4359="SINAPI",IF(ISNUMBER(MATCH(Banco!$C4359,Analitico!$A:$A,0)),INDEX(Analitico!E:E,MATCH(Banco!$C4359,Analitico!$A:$A,0))&amp;"%",""),"")</f>
        <v>53,9264829%</v>
      </c>
      <c r="K4359" s="3" t="str">
        <f>IF($B4359="SINAPI",IF(ISNUMBER(MATCH(Banco!$C4359,Analitico!$A:$A,0)),INDEX(Analitico!F:F,MATCH(Banco!$C4359,Analitico!$A:$A,0))&amp;"%",""),"")</f>
        <v>%</v>
      </c>
    </row>
    <row r="4360" spans="1:11" ht="20.399999999999999" x14ac:dyDescent="0.2">
      <c r="A4360" s="1" t="str">
        <f t="shared" si="69"/>
        <v>SINAPI 92695</v>
      </c>
      <c r="B4360" s="3" t="s">
        <v>21783</v>
      </c>
      <c r="C4360" s="3" t="s">
        <v>4419</v>
      </c>
      <c r="D4360" s="2" t="s">
        <v>12162</v>
      </c>
      <c r="E4360" s="3" t="s">
        <v>15533</v>
      </c>
      <c r="F4360" s="66" t="s">
        <v>19351</v>
      </c>
      <c r="I4360" s="3" t="s">
        <v>21786</v>
      </c>
      <c r="J4360" s="3" t="str">
        <f>IF($B4360="SINAPI",IF(ISNUMBER(MATCH(Banco!$C4360,Analitico!$A:$A,0)),INDEX(Analitico!E:E,MATCH(Banco!$C4360,Analitico!$A:$A,0))&amp;"%",""),"")</f>
        <v>52,9098361%</v>
      </c>
      <c r="K4360" s="3" t="str">
        <f>IF($B4360="SINAPI",IF(ISNUMBER(MATCH(Banco!$C4360,Analitico!$A:$A,0)),INDEX(Analitico!F:F,MATCH(Banco!$C4360,Analitico!$A:$A,0))&amp;"%",""),"")</f>
        <v>%</v>
      </c>
    </row>
    <row r="4361" spans="1:11" ht="20.399999999999999" x14ac:dyDescent="0.2">
      <c r="A4361" s="1" t="str">
        <f t="shared" si="69"/>
        <v>SINAPI 92696</v>
      </c>
      <c r="B4361" s="3" t="s">
        <v>21783</v>
      </c>
      <c r="C4361" s="3" t="s">
        <v>4420</v>
      </c>
      <c r="D4361" s="2" t="s">
        <v>12163</v>
      </c>
      <c r="E4361" s="3" t="s">
        <v>15533</v>
      </c>
      <c r="F4361" s="66" t="s">
        <v>17755</v>
      </c>
      <c r="I4361" s="3" t="s">
        <v>21786</v>
      </c>
      <c r="J4361" s="3" t="str">
        <f>IF($B4361="SINAPI",IF(ISNUMBER(MATCH(Banco!$C4361,Analitico!$A:$A,0)),INDEX(Analitico!E:E,MATCH(Banco!$C4361,Analitico!$A:$A,0))&amp;"%",""),"")</f>
        <v>56,0010693%</v>
      </c>
      <c r="K4361" s="3" t="str">
        <f>IF($B4361="SINAPI",IF(ISNUMBER(MATCH(Banco!$C4361,Analitico!$A:$A,0)),INDEX(Analitico!F:F,MATCH(Banco!$C4361,Analitico!$A:$A,0))&amp;"%",""),"")</f>
        <v>%</v>
      </c>
    </row>
    <row r="4362" spans="1:11" ht="20.399999999999999" x14ac:dyDescent="0.2">
      <c r="A4362" s="1" t="str">
        <f t="shared" si="69"/>
        <v>SINAPI 92697</v>
      </c>
      <c r="B4362" s="3" t="s">
        <v>21783</v>
      </c>
      <c r="C4362" s="3" t="s">
        <v>4421</v>
      </c>
      <c r="D4362" s="2" t="s">
        <v>12164</v>
      </c>
      <c r="E4362" s="3" t="s">
        <v>15533</v>
      </c>
      <c r="F4362" s="66" t="s">
        <v>16162</v>
      </c>
      <c r="I4362" s="3" t="s">
        <v>21786</v>
      </c>
      <c r="J4362" s="3" t="str">
        <f>IF($B4362="SINAPI",IF(ISNUMBER(MATCH(Banco!$C4362,Analitico!$A:$A,0)),INDEX(Analitico!E:E,MATCH(Banco!$C4362,Analitico!$A:$A,0))&amp;"%",""),"")</f>
        <v>53,0782874%</v>
      </c>
      <c r="K4362" s="3" t="str">
        <f>IF($B4362="SINAPI",IF(ISNUMBER(MATCH(Banco!$C4362,Analitico!$A:$A,0)),INDEX(Analitico!F:F,MATCH(Banco!$C4362,Analitico!$A:$A,0))&amp;"%",""),"")</f>
        <v>%</v>
      </c>
    </row>
    <row r="4363" spans="1:11" ht="20.399999999999999" x14ac:dyDescent="0.2">
      <c r="A4363" s="1" t="str">
        <f t="shared" si="69"/>
        <v>SINAPI 92698</v>
      </c>
      <c r="B4363" s="3" t="s">
        <v>21783</v>
      </c>
      <c r="C4363" s="3" t="s">
        <v>4422</v>
      </c>
      <c r="D4363" s="2" t="s">
        <v>12165</v>
      </c>
      <c r="E4363" s="3" t="s">
        <v>15533</v>
      </c>
      <c r="F4363" s="66" t="s">
        <v>19352</v>
      </c>
      <c r="I4363" s="3" t="s">
        <v>21786</v>
      </c>
      <c r="J4363" s="3" t="str">
        <f>IF($B4363="SINAPI",IF(ISNUMBER(MATCH(Banco!$C4363,Analitico!$A:$A,0)),INDEX(Analitico!E:E,MATCH(Banco!$C4363,Analitico!$A:$A,0))&amp;"%",""),"")</f>
        <v>50,2230152%</v>
      </c>
      <c r="K4363" s="3" t="str">
        <f>IF($B4363="SINAPI",IF(ISNUMBER(MATCH(Banco!$C4363,Analitico!$A:$A,0)),INDEX(Analitico!F:F,MATCH(Banco!$C4363,Analitico!$A:$A,0))&amp;"%",""),"")</f>
        <v>%</v>
      </c>
    </row>
    <row r="4364" spans="1:11" ht="20.399999999999999" x14ac:dyDescent="0.2">
      <c r="A4364" s="1" t="str">
        <f t="shared" si="69"/>
        <v>SINAPI 92699</v>
      </c>
      <c r="B4364" s="3" t="s">
        <v>21783</v>
      </c>
      <c r="C4364" s="3" t="s">
        <v>4423</v>
      </c>
      <c r="D4364" s="2" t="s">
        <v>12166</v>
      </c>
      <c r="E4364" s="3" t="s">
        <v>15533</v>
      </c>
      <c r="F4364" s="66" t="s">
        <v>19353</v>
      </c>
      <c r="I4364" s="3" t="s">
        <v>21786</v>
      </c>
      <c r="J4364" s="3" t="str">
        <f>IF($B4364="SINAPI",IF(ISNUMBER(MATCH(Banco!$C4364,Analitico!$A:$A,0)),INDEX(Analitico!E:E,MATCH(Banco!$C4364,Analitico!$A:$A,0))&amp;"%",""),"")</f>
        <v>53,7983756%</v>
      </c>
      <c r="K4364" s="3" t="str">
        <f>IF($B4364="SINAPI",IF(ISNUMBER(MATCH(Banco!$C4364,Analitico!$A:$A,0)),INDEX(Analitico!F:F,MATCH(Banco!$C4364,Analitico!$A:$A,0))&amp;"%",""),"")</f>
        <v>%</v>
      </c>
    </row>
    <row r="4365" spans="1:11" ht="20.399999999999999" x14ac:dyDescent="0.2">
      <c r="A4365" s="1" t="str">
        <f t="shared" si="69"/>
        <v>SINAPI 92700</v>
      </c>
      <c r="B4365" s="3" t="s">
        <v>21783</v>
      </c>
      <c r="C4365" s="3" t="s">
        <v>4424</v>
      </c>
      <c r="D4365" s="2" t="s">
        <v>12167</v>
      </c>
      <c r="E4365" s="3" t="s">
        <v>15533</v>
      </c>
      <c r="F4365" s="66" t="s">
        <v>19354</v>
      </c>
      <c r="I4365" s="3" t="s">
        <v>21786</v>
      </c>
      <c r="J4365" s="3" t="str">
        <f>IF($B4365="SINAPI",IF(ISNUMBER(MATCH(Banco!$C4365,Analitico!$A:$A,0)),INDEX(Analitico!E:E,MATCH(Banco!$C4365,Analitico!$A:$A,0))&amp;"%",""),"")</f>
        <v>53,1301483%</v>
      </c>
      <c r="K4365" s="3" t="str">
        <f>IF($B4365="SINAPI",IF(ISNUMBER(MATCH(Banco!$C4365,Analitico!$A:$A,0)),INDEX(Analitico!F:F,MATCH(Banco!$C4365,Analitico!$A:$A,0))&amp;"%",""),"")</f>
        <v>%</v>
      </c>
    </row>
    <row r="4366" spans="1:11" ht="20.399999999999999" x14ac:dyDescent="0.2">
      <c r="A4366" s="1" t="str">
        <f t="shared" si="69"/>
        <v>SINAPI 92701</v>
      </c>
      <c r="B4366" s="3" t="s">
        <v>21783</v>
      </c>
      <c r="C4366" s="3" t="s">
        <v>4425</v>
      </c>
      <c r="D4366" s="2" t="s">
        <v>12168</v>
      </c>
      <c r="E4366" s="3" t="s">
        <v>15533</v>
      </c>
      <c r="F4366" s="66" t="s">
        <v>19355</v>
      </c>
      <c r="I4366" s="3" t="s">
        <v>21786</v>
      </c>
      <c r="J4366" s="3" t="str">
        <f>IF($B4366="SINAPI",IF(ISNUMBER(MATCH(Banco!$C4366,Analitico!$A:$A,0)),INDEX(Analitico!E:E,MATCH(Banco!$C4366,Analitico!$A:$A,0))&amp;"%",""),"")</f>
        <v>56,5789474%</v>
      </c>
      <c r="K4366" s="3" t="str">
        <f>IF($B4366="SINAPI",IF(ISNUMBER(MATCH(Banco!$C4366,Analitico!$A:$A,0)),INDEX(Analitico!F:F,MATCH(Banco!$C4366,Analitico!$A:$A,0))&amp;"%",""),"")</f>
        <v>%</v>
      </c>
    </row>
    <row r="4367" spans="1:11" ht="20.399999999999999" x14ac:dyDescent="0.2">
      <c r="A4367" s="1" t="str">
        <f t="shared" si="69"/>
        <v>SINAPI 92702</v>
      </c>
      <c r="B4367" s="3" t="s">
        <v>21783</v>
      </c>
      <c r="C4367" s="3" t="s">
        <v>4426</v>
      </c>
      <c r="D4367" s="2" t="s">
        <v>12169</v>
      </c>
      <c r="E4367" s="3" t="s">
        <v>15533</v>
      </c>
      <c r="F4367" s="66" t="s">
        <v>16987</v>
      </c>
      <c r="I4367" s="3" t="s">
        <v>21786</v>
      </c>
      <c r="J4367" s="3" t="str">
        <f>IF($B4367="SINAPI",IF(ISNUMBER(MATCH(Banco!$C4367,Analitico!$A:$A,0)),INDEX(Analitico!E:E,MATCH(Banco!$C4367,Analitico!$A:$A,0))&amp;"%",""),"")</f>
        <v>55,4011260%</v>
      </c>
      <c r="K4367" s="3" t="str">
        <f>IF($B4367="SINAPI",IF(ISNUMBER(MATCH(Banco!$C4367,Analitico!$A:$A,0)),INDEX(Analitico!F:F,MATCH(Banco!$C4367,Analitico!$A:$A,0))&amp;"%",""),"")</f>
        <v>%</v>
      </c>
    </row>
    <row r="4368" spans="1:11" ht="20.399999999999999" x14ac:dyDescent="0.2">
      <c r="A4368" s="1" t="str">
        <f t="shared" si="69"/>
        <v>SINAPI 92703</v>
      </c>
      <c r="B4368" s="3" t="s">
        <v>21783</v>
      </c>
      <c r="C4368" s="3" t="s">
        <v>4427</v>
      </c>
      <c r="D4368" s="2" t="s">
        <v>12170</v>
      </c>
      <c r="E4368" s="3" t="s">
        <v>15533</v>
      </c>
      <c r="F4368" s="66" t="s">
        <v>19356</v>
      </c>
      <c r="I4368" s="3" t="s">
        <v>21786</v>
      </c>
      <c r="J4368" s="3" t="str">
        <f>IF($B4368="SINAPI",IF(ISNUMBER(MATCH(Banco!$C4368,Analitico!$A:$A,0)),INDEX(Analitico!E:E,MATCH(Banco!$C4368,Analitico!$A:$A,0))&amp;"%",""),"")</f>
        <v>58,2070241%</v>
      </c>
      <c r="K4368" s="3" t="str">
        <f>IF($B4368="SINAPI",IF(ISNUMBER(MATCH(Banco!$C4368,Analitico!$A:$A,0)),INDEX(Analitico!F:F,MATCH(Banco!$C4368,Analitico!$A:$A,0))&amp;"%",""),"")</f>
        <v>%</v>
      </c>
    </row>
    <row r="4369" spans="1:11" ht="20.399999999999999" x14ac:dyDescent="0.2">
      <c r="A4369" s="1" t="str">
        <f t="shared" si="69"/>
        <v>SINAPI 92704</v>
      </c>
      <c r="B4369" s="3" t="s">
        <v>21783</v>
      </c>
      <c r="C4369" s="3" t="s">
        <v>4428</v>
      </c>
      <c r="D4369" s="2" t="s">
        <v>12171</v>
      </c>
      <c r="E4369" s="3" t="s">
        <v>15533</v>
      </c>
      <c r="F4369" s="66" t="s">
        <v>19357</v>
      </c>
      <c r="I4369" s="3" t="s">
        <v>21786</v>
      </c>
      <c r="J4369" s="3" t="str">
        <f>IF($B4369="SINAPI",IF(ISNUMBER(MATCH(Banco!$C4369,Analitico!$A:$A,0)),INDEX(Analitico!E:E,MATCH(Banco!$C4369,Analitico!$A:$A,0))&amp;"%",""),"")</f>
        <v>53,3167790%</v>
      </c>
      <c r="K4369" s="3" t="str">
        <f>IF($B4369="SINAPI",IF(ISNUMBER(MATCH(Banco!$C4369,Analitico!$A:$A,0)),INDEX(Analitico!F:F,MATCH(Banco!$C4369,Analitico!$A:$A,0))&amp;"%",""),"")</f>
        <v>%</v>
      </c>
    </row>
    <row r="4370" spans="1:11" ht="20.399999999999999" x14ac:dyDescent="0.2">
      <c r="A4370" s="1" t="str">
        <f t="shared" si="69"/>
        <v>SINAPI 92705</v>
      </c>
      <c r="B4370" s="3" t="s">
        <v>21783</v>
      </c>
      <c r="C4370" s="3" t="s">
        <v>4429</v>
      </c>
      <c r="D4370" s="2" t="s">
        <v>12172</v>
      </c>
      <c r="E4370" s="3" t="s">
        <v>15533</v>
      </c>
      <c r="F4370" s="66" t="s">
        <v>19358</v>
      </c>
      <c r="I4370" s="3" t="s">
        <v>21786</v>
      </c>
      <c r="J4370" s="3" t="str">
        <f>IF($B4370="SINAPI",IF(ISNUMBER(MATCH(Banco!$C4370,Analitico!$A:$A,0)),INDEX(Analitico!E:E,MATCH(Banco!$C4370,Analitico!$A:$A,0))&amp;"%",""),"")</f>
        <v>57,0796461%</v>
      </c>
      <c r="K4370" s="3" t="str">
        <f>IF($B4370="SINAPI",IF(ISNUMBER(MATCH(Banco!$C4370,Analitico!$A:$A,0)),INDEX(Analitico!F:F,MATCH(Banco!$C4370,Analitico!$A:$A,0))&amp;"%",""),"")</f>
        <v>%</v>
      </c>
    </row>
    <row r="4371" spans="1:11" ht="20.399999999999999" x14ac:dyDescent="0.2">
      <c r="A4371" s="1" t="str">
        <f t="shared" si="69"/>
        <v>SINAPI 92706</v>
      </c>
      <c r="B4371" s="3" t="s">
        <v>21783</v>
      </c>
      <c r="C4371" s="3" t="s">
        <v>4430</v>
      </c>
      <c r="D4371" s="2" t="s">
        <v>12173</v>
      </c>
      <c r="E4371" s="3" t="s">
        <v>15533</v>
      </c>
      <c r="F4371" s="66" t="s">
        <v>19359</v>
      </c>
      <c r="I4371" s="3" t="s">
        <v>21786</v>
      </c>
      <c r="J4371" s="3" t="str">
        <f>IF($B4371="SINAPI",IF(ISNUMBER(MATCH(Banco!$C4371,Analitico!$A:$A,0)),INDEX(Analitico!E:E,MATCH(Banco!$C4371,Analitico!$A:$A,0))&amp;"%",""),"")</f>
        <v>57,3967734%</v>
      </c>
      <c r="K4371" s="3" t="str">
        <f>IF($B4371="SINAPI",IF(ISNUMBER(MATCH(Banco!$C4371,Analitico!$A:$A,0)),INDEX(Analitico!F:F,MATCH(Banco!$C4371,Analitico!$A:$A,0))&amp;"%",""),"")</f>
        <v>%</v>
      </c>
    </row>
    <row r="4372" spans="1:11" ht="20.399999999999999" x14ac:dyDescent="0.2">
      <c r="A4372" s="1" t="str">
        <f t="shared" si="69"/>
        <v>SINAPI 92889</v>
      </c>
      <c r="B4372" s="3" t="s">
        <v>21783</v>
      </c>
      <c r="C4372" s="3" t="s">
        <v>4431</v>
      </c>
      <c r="D4372" s="2" t="s">
        <v>12174</v>
      </c>
      <c r="E4372" s="3" t="s">
        <v>15533</v>
      </c>
      <c r="F4372" s="66" t="s">
        <v>19360</v>
      </c>
      <c r="I4372" s="3" t="s">
        <v>21786</v>
      </c>
      <c r="J4372" s="3" t="str">
        <f>IF($B4372="SINAPI",IF(ISNUMBER(MATCH(Banco!$C4372,Analitico!$A:$A,0)),INDEX(Analitico!E:E,MATCH(Banco!$C4372,Analitico!$A:$A,0))&amp;"%",""),"")</f>
        <v>19,1112322%</v>
      </c>
      <c r="K4372" s="3" t="str">
        <f>IF($B4372="SINAPI",IF(ISNUMBER(MATCH(Banco!$C4372,Analitico!$A:$A,0)),INDEX(Analitico!F:F,MATCH(Banco!$C4372,Analitico!$A:$A,0))&amp;"%",""),"")</f>
        <v>%</v>
      </c>
    </row>
    <row r="4373" spans="1:11" ht="20.399999999999999" x14ac:dyDescent="0.2">
      <c r="A4373" s="1" t="str">
        <f t="shared" si="69"/>
        <v>SINAPI 92890</v>
      </c>
      <c r="B4373" s="3" t="s">
        <v>21783</v>
      </c>
      <c r="C4373" s="3" t="s">
        <v>4432</v>
      </c>
      <c r="D4373" s="2" t="s">
        <v>12175</v>
      </c>
      <c r="E4373" s="3" t="s">
        <v>15533</v>
      </c>
      <c r="F4373" s="66" t="s">
        <v>19361</v>
      </c>
      <c r="I4373" s="3" t="s">
        <v>21786</v>
      </c>
      <c r="J4373" s="3" t="str">
        <f>IF($B4373="SINAPI",IF(ISNUMBER(MATCH(Banco!$C4373,Analitico!$A:$A,0)),INDEX(Analitico!E:E,MATCH(Banco!$C4373,Analitico!$A:$A,0))&amp;"%",""),"")</f>
        <v>13,6185208%</v>
      </c>
      <c r="K4373" s="3" t="str">
        <f>IF($B4373="SINAPI",IF(ISNUMBER(MATCH(Banco!$C4373,Analitico!$A:$A,0)),INDEX(Analitico!F:F,MATCH(Banco!$C4373,Analitico!$A:$A,0))&amp;"%",""),"")</f>
        <v>%</v>
      </c>
    </row>
    <row r="4374" spans="1:11" ht="20.399999999999999" x14ac:dyDescent="0.2">
      <c r="A4374" s="1" t="str">
        <f t="shared" si="69"/>
        <v>SINAPI 92891</v>
      </c>
      <c r="B4374" s="3" t="s">
        <v>21783</v>
      </c>
      <c r="C4374" s="3" t="s">
        <v>4433</v>
      </c>
      <c r="D4374" s="2" t="s">
        <v>12176</v>
      </c>
      <c r="E4374" s="3" t="s">
        <v>15533</v>
      </c>
      <c r="F4374" s="66" t="s">
        <v>19362</v>
      </c>
      <c r="I4374" s="3" t="s">
        <v>21786</v>
      </c>
      <c r="J4374" s="3" t="str">
        <f>IF($B4374="SINAPI",IF(ISNUMBER(MATCH(Banco!$C4374,Analitico!$A:$A,0)),INDEX(Analitico!E:E,MATCH(Banco!$C4374,Analitico!$A:$A,0))&amp;"%",""),"")</f>
        <v>9,9766998%</v>
      </c>
      <c r="K4374" s="3" t="str">
        <f>IF($B4374="SINAPI",IF(ISNUMBER(MATCH(Banco!$C4374,Analitico!$A:$A,0)),INDEX(Analitico!F:F,MATCH(Banco!$C4374,Analitico!$A:$A,0))&amp;"%",""),"")</f>
        <v>%</v>
      </c>
    </row>
    <row r="4375" spans="1:11" ht="20.399999999999999" x14ac:dyDescent="0.2">
      <c r="A4375" s="1" t="str">
        <f t="shared" si="69"/>
        <v>SINAPI 92892</v>
      </c>
      <c r="B4375" s="3" t="s">
        <v>21783</v>
      </c>
      <c r="C4375" s="3" t="s">
        <v>4434</v>
      </c>
      <c r="D4375" s="2" t="s">
        <v>12177</v>
      </c>
      <c r="E4375" s="3" t="s">
        <v>15533</v>
      </c>
      <c r="F4375" s="66" t="s">
        <v>19075</v>
      </c>
      <c r="I4375" s="3" t="s">
        <v>21786</v>
      </c>
      <c r="J4375" s="3" t="str">
        <f>IF($B4375="SINAPI",IF(ISNUMBER(MATCH(Banco!$C4375,Analitico!$A:$A,0)),INDEX(Analitico!E:E,MATCH(Banco!$C4375,Analitico!$A:$A,0))&amp;"%",""),"")</f>
        <v>34,3382234%</v>
      </c>
      <c r="K4375" s="3" t="str">
        <f>IF($B4375="SINAPI",IF(ISNUMBER(MATCH(Banco!$C4375,Analitico!$A:$A,0)),INDEX(Analitico!F:F,MATCH(Banco!$C4375,Analitico!$A:$A,0))&amp;"%",""),"")</f>
        <v>%</v>
      </c>
    </row>
    <row r="4376" spans="1:11" ht="20.399999999999999" x14ac:dyDescent="0.2">
      <c r="A4376" s="1" t="str">
        <f t="shared" si="69"/>
        <v>SINAPI 92893</v>
      </c>
      <c r="B4376" s="3" t="s">
        <v>21783</v>
      </c>
      <c r="C4376" s="3" t="s">
        <v>4435</v>
      </c>
      <c r="D4376" s="2" t="s">
        <v>12178</v>
      </c>
      <c r="E4376" s="3" t="s">
        <v>15533</v>
      </c>
      <c r="F4376" s="66" t="s">
        <v>19363</v>
      </c>
      <c r="I4376" s="3" t="s">
        <v>21786</v>
      </c>
      <c r="J4376" s="3" t="str">
        <f>IF($B4376="SINAPI",IF(ISNUMBER(MATCH(Banco!$C4376,Analitico!$A:$A,0)),INDEX(Analitico!E:E,MATCH(Banco!$C4376,Analitico!$A:$A,0))&amp;"%",""),"")</f>
        <v>25,9429210%</v>
      </c>
      <c r="K4376" s="3" t="str">
        <f>IF($B4376="SINAPI",IF(ISNUMBER(MATCH(Banco!$C4376,Analitico!$A:$A,0)),INDEX(Analitico!F:F,MATCH(Banco!$C4376,Analitico!$A:$A,0))&amp;"%",""),"")</f>
        <v>%</v>
      </c>
    </row>
    <row r="4377" spans="1:11" ht="20.399999999999999" x14ac:dyDescent="0.2">
      <c r="A4377" s="1" t="str">
        <f t="shared" si="69"/>
        <v>SINAPI 92894</v>
      </c>
      <c r="B4377" s="3" t="s">
        <v>21783</v>
      </c>
      <c r="C4377" s="3" t="s">
        <v>4436</v>
      </c>
      <c r="D4377" s="2" t="s">
        <v>12179</v>
      </c>
      <c r="E4377" s="3" t="s">
        <v>15533</v>
      </c>
      <c r="F4377" s="66" t="s">
        <v>19364</v>
      </c>
      <c r="I4377" s="3" t="s">
        <v>21786</v>
      </c>
      <c r="J4377" s="3" t="str">
        <f>IF($B4377="SINAPI",IF(ISNUMBER(MATCH(Banco!$C4377,Analitico!$A:$A,0)),INDEX(Analitico!E:E,MATCH(Banco!$C4377,Analitico!$A:$A,0))&amp;"%",""),"")</f>
        <v>23,6338159%</v>
      </c>
      <c r="K4377" s="3" t="str">
        <f>IF($B4377="SINAPI",IF(ISNUMBER(MATCH(Banco!$C4377,Analitico!$A:$A,0)),INDEX(Analitico!F:F,MATCH(Banco!$C4377,Analitico!$A:$A,0))&amp;"%",""),"")</f>
        <v>%</v>
      </c>
    </row>
    <row r="4378" spans="1:11" ht="20.399999999999999" x14ac:dyDescent="0.2">
      <c r="A4378" s="1" t="str">
        <f t="shared" si="69"/>
        <v>SINAPI 92895</v>
      </c>
      <c r="B4378" s="3" t="s">
        <v>21783</v>
      </c>
      <c r="C4378" s="3" t="s">
        <v>4437</v>
      </c>
      <c r="D4378" s="2" t="s">
        <v>12180</v>
      </c>
      <c r="E4378" s="3" t="s">
        <v>15533</v>
      </c>
      <c r="F4378" s="66" t="s">
        <v>19365</v>
      </c>
      <c r="I4378" s="3" t="s">
        <v>21786</v>
      </c>
      <c r="J4378" s="3" t="str">
        <f>IF($B4378="SINAPI",IF(ISNUMBER(MATCH(Banco!$C4378,Analitico!$A:$A,0)),INDEX(Analitico!E:E,MATCH(Banco!$C4378,Analitico!$A:$A,0))&amp;"%",""),"")</f>
        <v>19,0946894%</v>
      </c>
      <c r="K4378" s="3" t="str">
        <f>IF($B4378="SINAPI",IF(ISNUMBER(MATCH(Banco!$C4378,Analitico!$A:$A,0)),INDEX(Analitico!F:F,MATCH(Banco!$C4378,Analitico!$A:$A,0))&amp;"%",""),"")</f>
        <v>%</v>
      </c>
    </row>
    <row r="4379" spans="1:11" ht="20.399999999999999" x14ac:dyDescent="0.2">
      <c r="A4379" s="1" t="str">
        <f t="shared" si="69"/>
        <v>SINAPI 92896</v>
      </c>
      <c r="B4379" s="3" t="s">
        <v>21783</v>
      </c>
      <c r="C4379" s="3" t="s">
        <v>4438</v>
      </c>
      <c r="D4379" s="2" t="s">
        <v>12181</v>
      </c>
      <c r="E4379" s="3" t="s">
        <v>15533</v>
      </c>
      <c r="F4379" s="66" t="s">
        <v>19366</v>
      </c>
      <c r="I4379" s="3" t="s">
        <v>21786</v>
      </c>
      <c r="J4379" s="3" t="str">
        <f>IF($B4379="SINAPI",IF(ISNUMBER(MATCH(Banco!$C4379,Analitico!$A:$A,0)),INDEX(Analitico!E:E,MATCH(Banco!$C4379,Analitico!$A:$A,0))&amp;"%",""),"")</f>
        <v>14,1712413%</v>
      </c>
      <c r="K4379" s="3" t="str">
        <f>IF($B4379="SINAPI",IF(ISNUMBER(MATCH(Banco!$C4379,Analitico!$A:$A,0)),INDEX(Analitico!F:F,MATCH(Banco!$C4379,Analitico!$A:$A,0))&amp;"%",""),"")</f>
        <v>%</v>
      </c>
    </row>
    <row r="4380" spans="1:11" ht="20.399999999999999" x14ac:dyDescent="0.2">
      <c r="A4380" s="1" t="str">
        <f t="shared" si="69"/>
        <v>SINAPI 92897</v>
      </c>
      <c r="B4380" s="3" t="s">
        <v>21783</v>
      </c>
      <c r="C4380" s="3" t="s">
        <v>4439</v>
      </c>
      <c r="D4380" s="2" t="s">
        <v>12182</v>
      </c>
      <c r="E4380" s="3" t="s">
        <v>15533</v>
      </c>
      <c r="F4380" s="66" t="s">
        <v>19367</v>
      </c>
      <c r="I4380" s="3" t="s">
        <v>21786</v>
      </c>
      <c r="J4380" s="3" t="str">
        <f>IF($B4380="SINAPI",IF(ISNUMBER(MATCH(Banco!$C4380,Analitico!$A:$A,0)),INDEX(Analitico!E:E,MATCH(Banco!$C4380,Analitico!$A:$A,0))&amp;"%",""),"")</f>
        <v>10,7830513%</v>
      </c>
      <c r="K4380" s="3" t="str">
        <f>IF($B4380="SINAPI",IF(ISNUMBER(MATCH(Banco!$C4380,Analitico!$A:$A,0)),INDEX(Analitico!F:F,MATCH(Banco!$C4380,Analitico!$A:$A,0))&amp;"%",""),"")</f>
        <v>%</v>
      </c>
    </row>
    <row r="4381" spans="1:11" ht="20.399999999999999" x14ac:dyDescent="0.2">
      <c r="A4381" s="1" t="str">
        <f t="shared" si="69"/>
        <v>SINAPI 92898</v>
      </c>
      <c r="B4381" s="3" t="s">
        <v>21783</v>
      </c>
      <c r="C4381" s="3" t="s">
        <v>4440</v>
      </c>
      <c r="D4381" s="2" t="s">
        <v>12183</v>
      </c>
      <c r="E4381" s="3" t="s">
        <v>15533</v>
      </c>
      <c r="F4381" s="66" t="s">
        <v>19368</v>
      </c>
      <c r="I4381" s="3" t="s">
        <v>21786</v>
      </c>
      <c r="J4381" s="3" t="str">
        <f>IF($B4381="SINAPI",IF(ISNUMBER(MATCH(Banco!$C4381,Analitico!$A:$A,0)),INDEX(Analitico!E:E,MATCH(Banco!$C4381,Analitico!$A:$A,0))&amp;"%",""),"")</f>
        <v>24,8905803%</v>
      </c>
      <c r="K4381" s="3" t="str">
        <f>IF($B4381="SINAPI",IF(ISNUMBER(MATCH(Banco!$C4381,Analitico!$A:$A,0)),INDEX(Analitico!F:F,MATCH(Banco!$C4381,Analitico!$A:$A,0))&amp;"%",""),"")</f>
        <v>%</v>
      </c>
    </row>
    <row r="4382" spans="1:11" ht="20.399999999999999" x14ac:dyDescent="0.2">
      <c r="A4382" s="1" t="str">
        <f t="shared" si="69"/>
        <v>SINAPI 92899</v>
      </c>
      <c r="B4382" s="3" t="s">
        <v>21783</v>
      </c>
      <c r="C4382" s="3" t="s">
        <v>4441</v>
      </c>
      <c r="D4382" s="2" t="s">
        <v>12184</v>
      </c>
      <c r="E4382" s="3" t="s">
        <v>15533</v>
      </c>
      <c r="F4382" s="66" t="s">
        <v>19369</v>
      </c>
      <c r="I4382" s="3" t="s">
        <v>21786</v>
      </c>
      <c r="J4382" s="3" t="str">
        <f>IF($B4382="SINAPI",IF(ISNUMBER(MATCH(Banco!$C4382,Analitico!$A:$A,0)),INDEX(Analitico!E:E,MATCH(Banco!$C4382,Analitico!$A:$A,0))&amp;"%",""),"")</f>
        <v>17,6028531%</v>
      </c>
      <c r="K4382" s="3" t="str">
        <f>IF($B4382="SINAPI",IF(ISNUMBER(MATCH(Banco!$C4382,Analitico!$A:$A,0)),INDEX(Analitico!F:F,MATCH(Banco!$C4382,Analitico!$A:$A,0))&amp;"%",""),"")</f>
        <v>%</v>
      </c>
    </row>
    <row r="4383" spans="1:11" ht="20.399999999999999" x14ac:dyDescent="0.2">
      <c r="A4383" s="1" t="str">
        <f t="shared" si="69"/>
        <v>SINAPI 92900</v>
      </c>
      <c r="B4383" s="3" t="s">
        <v>21783</v>
      </c>
      <c r="C4383" s="3" t="s">
        <v>4442</v>
      </c>
      <c r="D4383" s="2" t="s">
        <v>12185</v>
      </c>
      <c r="E4383" s="3" t="s">
        <v>15533</v>
      </c>
      <c r="F4383" s="66" t="s">
        <v>19370</v>
      </c>
      <c r="I4383" s="3" t="s">
        <v>21786</v>
      </c>
      <c r="J4383" s="3" t="str">
        <f>IF($B4383="SINAPI",IF(ISNUMBER(MATCH(Banco!$C4383,Analitico!$A:$A,0)),INDEX(Analitico!E:E,MATCH(Banco!$C4383,Analitico!$A:$A,0))&amp;"%",""),"")</f>
        <v>15,4633734%</v>
      </c>
      <c r="K4383" s="3" t="str">
        <f>IF($B4383="SINAPI",IF(ISNUMBER(MATCH(Banco!$C4383,Analitico!$A:$A,0)),INDEX(Analitico!F:F,MATCH(Banco!$C4383,Analitico!$A:$A,0))&amp;"%",""),"")</f>
        <v>%</v>
      </c>
    </row>
    <row r="4384" spans="1:11" ht="20.399999999999999" x14ac:dyDescent="0.2">
      <c r="A4384" s="1" t="str">
        <f t="shared" si="69"/>
        <v>SINAPI 92901</v>
      </c>
      <c r="B4384" s="3" t="s">
        <v>21783</v>
      </c>
      <c r="C4384" s="3" t="s">
        <v>4443</v>
      </c>
      <c r="D4384" s="2" t="s">
        <v>12186</v>
      </c>
      <c r="E4384" s="3" t="s">
        <v>15533</v>
      </c>
      <c r="F4384" s="66" t="s">
        <v>19371</v>
      </c>
      <c r="I4384" s="3" t="s">
        <v>21786</v>
      </c>
      <c r="J4384" s="3" t="str">
        <f>IF($B4384="SINAPI",IF(ISNUMBER(MATCH(Banco!$C4384,Analitico!$A:$A,0)),INDEX(Analitico!E:E,MATCH(Banco!$C4384,Analitico!$A:$A,0))&amp;"%",""),"")</f>
        <v>11,8774524%</v>
      </c>
      <c r="K4384" s="3" t="str">
        <f>IF($B4384="SINAPI",IF(ISNUMBER(MATCH(Banco!$C4384,Analitico!$A:$A,0)),INDEX(Analitico!F:F,MATCH(Banco!$C4384,Analitico!$A:$A,0))&amp;"%",""),"")</f>
        <v>%</v>
      </c>
    </row>
    <row r="4385" spans="1:11" ht="20.399999999999999" x14ac:dyDescent="0.2">
      <c r="A4385" s="1" t="str">
        <f t="shared" si="69"/>
        <v>SINAPI 92902</v>
      </c>
      <c r="B4385" s="3" t="s">
        <v>21783</v>
      </c>
      <c r="C4385" s="3" t="s">
        <v>4444</v>
      </c>
      <c r="D4385" s="2" t="s">
        <v>12187</v>
      </c>
      <c r="E4385" s="3" t="s">
        <v>15533</v>
      </c>
      <c r="F4385" s="66" t="s">
        <v>19372</v>
      </c>
      <c r="I4385" s="3" t="s">
        <v>21786</v>
      </c>
      <c r="J4385" s="3" t="str">
        <f>IF($B4385="SINAPI",IF(ISNUMBER(MATCH(Banco!$C4385,Analitico!$A:$A,0)),INDEX(Analitico!E:E,MATCH(Banco!$C4385,Analitico!$A:$A,0))&amp;"%",""),"")</f>
        <v>8,2818708%</v>
      </c>
      <c r="K4385" s="3" t="str">
        <f>IF($B4385="SINAPI",IF(ISNUMBER(MATCH(Banco!$C4385,Analitico!$A:$A,0)),INDEX(Analitico!F:F,MATCH(Banco!$C4385,Analitico!$A:$A,0))&amp;"%",""),"")</f>
        <v>%</v>
      </c>
    </row>
    <row r="4386" spans="1:11" ht="20.399999999999999" x14ac:dyDescent="0.2">
      <c r="A4386" s="1" t="str">
        <f t="shared" si="69"/>
        <v>SINAPI 92903</v>
      </c>
      <c r="B4386" s="3" t="s">
        <v>21783</v>
      </c>
      <c r="C4386" s="3" t="s">
        <v>4445</v>
      </c>
      <c r="D4386" s="2" t="s">
        <v>12188</v>
      </c>
      <c r="E4386" s="3" t="s">
        <v>15533</v>
      </c>
      <c r="F4386" s="66" t="s">
        <v>19373</v>
      </c>
      <c r="I4386" s="3" t="s">
        <v>21786</v>
      </c>
      <c r="J4386" s="3" t="str">
        <f>IF($B4386="SINAPI",IF(ISNUMBER(MATCH(Banco!$C4386,Analitico!$A:$A,0)),INDEX(Analitico!E:E,MATCH(Banco!$C4386,Analitico!$A:$A,0))&amp;"%",""),"")</f>
        <v>6,0182680%</v>
      </c>
      <c r="K4386" s="3" t="str">
        <f>IF($B4386="SINAPI",IF(ISNUMBER(MATCH(Banco!$C4386,Analitico!$A:$A,0)),INDEX(Analitico!F:F,MATCH(Banco!$C4386,Analitico!$A:$A,0))&amp;"%",""),"")</f>
        <v>%</v>
      </c>
    </row>
    <row r="4387" spans="1:11" ht="20.399999999999999" x14ac:dyDescent="0.2">
      <c r="A4387" s="1" t="str">
        <f t="shared" ref="A4387:A4450" si="70">CONCATENAR</f>
        <v>SINAPI 92904</v>
      </c>
      <c r="B4387" s="3" t="s">
        <v>21783</v>
      </c>
      <c r="C4387" s="3" t="s">
        <v>4446</v>
      </c>
      <c r="D4387" s="2" t="s">
        <v>12189</v>
      </c>
      <c r="E4387" s="3" t="s">
        <v>15533</v>
      </c>
      <c r="F4387" s="66" t="s">
        <v>19374</v>
      </c>
      <c r="I4387" s="3" t="s">
        <v>21786</v>
      </c>
      <c r="J4387" s="3" t="str">
        <f>IF($B4387="SINAPI",IF(ISNUMBER(MATCH(Banco!$C4387,Analitico!$A:$A,0)),INDEX(Analitico!E:E,MATCH(Banco!$C4387,Analitico!$A:$A,0))&amp;"%",""),"")</f>
        <v>20,8565072%</v>
      </c>
      <c r="K4387" s="3" t="str">
        <f>IF($B4387="SINAPI",IF(ISNUMBER(MATCH(Banco!$C4387,Analitico!$A:$A,0)),INDEX(Analitico!F:F,MATCH(Banco!$C4387,Analitico!$A:$A,0))&amp;"%",""),"")</f>
        <v>%</v>
      </c>
    </row>
    <row r="4388" spans="1:11" ht="20.399999999999999" x14ac:dyDescent="0.2">
      <c r="A4388" s="1" t="str">
        <f t="shared" si="70"/>
        <v>SINAPI 92905</v>
      </c>
      <c r="B4388" s="3" t="s">
        <v>21783</v>
      </c>
      <c r="C4388" s="3" t="s">
        <v>4447</v>
      </c>
      <c r="D4388" s="2" t="s">
        <v>12190</v>
      </c>
      <c r="E4388" s="3" t="s">
        <v>15533</v>
      </c>
      <c r="F4388" s="66" t="s">
        <v>19375</v>
      </c>
      <c r="I4388" s="3" t="s">
        <v>21786</v>
      </c>
      <c r="J4388" s="3" t="str">
        <f>IF($B4388="SINAPI",IF(ISNUMBER(MATCH(Banco!$C4388,Analitico!$A:$A,0)),INDEX(Analitico!E:E,MATCH(Banco!$C4388,Analitico!$A:$A,0))&amp;"%",""),"")</f>
        <v>25,2641878%</v>
      </c>
      <c r="K4388" s="3" t="str">
        <f>IF($B4388="SINAPI",IF(ISNUMBER(MATCH(Banco!$C4388,Analitico!$A:$A,0)),INDEX(Analitico!F:F,MATCH(Banco!$C4388,Analitico!$A:$A,0))&amp;"%",""),"")</f>
        <v>%</v>
      </c>
    </row>
    <row r="4389" spans="1:11" ht="20.399999999999999" x14ac:dyDescent="0.2">
      <c r="A4389" s="1" t="str">
        <f t="shared" si="70"/>
        <v>SINAPI 92906</v>
      </c>
      <c r="B4389" s="3" t="s">
        <v>21783</v>
      </c>
      <c r="C4389" s="3" t="s">
        <v>4448</v>
      </c>
      <c r="D4389" s="2" t="s">
        <v>12191</v>
      </c>
      <c r="E4389" s="3" t="s">
        <v>15533</v>
      </c>
      <c r="F4389" s="66" t="s">
        <v>19376</v>
      </c>
      <c r="I4389" s="3" t="s">
        <v>21786</v>
      </c>
      <c r="J4389" s="3" t="str">
        <f>IF($B4389="SINAPI",IF(ISNUMBER(MATCH(Banco!$C4389,Analitico!$A:$A,0)),INDEX(Analitico!E:E,MATCH(Banco!$C4389,Analitico!$A:$A,0))&amp;"%",""),"")</f>
        <v>33,9876703%</v>
      </c>
      <c r="K4389" s="3" t="str">
        <f>IF($B4389="SINAPI",IF(ISNUMBER(MATCH(Banco!$C4389,Analitico!$A:$A,0)),INDEX(Analitico!F:F,MATCH(Banco!$C4389,Analitico!$A:$A,0))&amp;"%",""),"")</f>
        <v>%</v>
      </c>
    </row>
    <row r="4390" spans="1:11" ht="20.399999999999999" x14ac:dyDescent="0.2">
      <c r="A4390" s="1" t="str">
        <f t="shared" si="70"/>
        <v>SINAPI 92907</v>
      </c>
      <c r="B4390" s="3" t="s">
        <v>21783</v>
      </c>
      <c r="C4390" s="3" t="s">
        <v>4449</v>
      </c>
      <c r="D4390" s="2" t="s">
        <v>12192</v>
      </c>
      <c r="E4390" s="3" t="s">
        <v>15533</v>
      </c>
      <c r="F4390" s="66" t="s">
        <v>19377</v>
      </c>
      <c r="I4390" s="3" t="s">
        <v>21786</v>
      </c>
      <c r="J4390" s="3" t="str">
        <f>IF($B4390="SINAPI",IF(ISNUMBER(MATCH(Banco!$C4390,Analitico!$A:$A,0)),INDEX(Analitico!E:E,MATCH(Banco!$C4390,Analitico!$A:$A,0))&amp;"%",""),"")</f>
        <v>36,6248693%</v>
      </c>
      <c r="K4390" s="3" t="str">
        <f>IF($B4390="SINAPI",IF(ISNUMBER(MATCH(Banco!$C4390,Analitico!$A:$A,0)),INDEX(Analitico!F:F,MATCH(Banco!$C4390,Analitico!$A:$A,0))&amp;"%",""),"")</f>
        <v>%</v>
      </c>
    </row>
    <row r="4391" spans="1:11" ht="20.399999999999999" x14ac:dyDescent="0.2">
      <c r="A4391" s="1" t="str">
        <f t="shared" si="70"/>
        <v>SINAPI 92908</v>
      </c>
      <c r="B4391" s="3" t="s">
        <v>21783</v>
      </c>
      <c r="C4391" s="3" t="s">
        <v>4450</v>
      </c>
      <c r="D4391" s="2" t="s">
        <v>12193</v>
      </c>
      <c r="E4391" s="3" t="s">
        <v>15533</v>
      </c>
      <c r="F4391" s="66" t="s">
        <v>19377</v>
      </c>
      <c r="I4391" s="3" t="s">
        <v>21786</v>
      </c>
      <c r="J4391" s="3" t="str">
        <f>IF($B4391="SINAPI",IF(ISNUMBER(MATCH(Banco!$C4391,Analitico!$A:$A,0)),INDEX(Analitico!E:E,MATCH(Banco!$C4391,Analitico!$A:$A,0))&amp;"%",""),"")</f>
        <v>36,6248693%</v>
      </c>
      <c r="K4391" s="3" t="str">
        <f>IF($B4391="SINAPI",IF(ISNUMBER(MATCH(Banco!$C4391,Analitico!$A:$A,0)),INDEX(Analitico!F:F,MATCH(Banco!$C4391,Analitico!$A:$A,0))&amp;"%",""),"")</f>
        <v>%</v>
      </c>
    </row>
    <row r="4392" spans="1:11" ht="20.399999999999999" x14ac:dyDescent="0.2">
      <c r="A4392" s="1" t="str">
        <f t="shared" si="70"/>
        <v>SINAPI 92909</v>
      </c>
      <c r="B4392" s="3" t="s">
        <v>21783</v>
      </c>
      <c r="C4392" s="3" t="s">
        <v>4451</v>
      </c>
      <c r="D4392" s="2" t="s">
        <v>12194</v>
      </c>
      <c r="E4392" s="3" t="s">
        <v>15533</v>
      </c>
      <c r="F4392" s="66" t="s">
        <v>19377</v>
      </c>
      <c r="I4392" s="3" t="s">
        <v>21786</v>
      </c>
      <c r="J4392" s="3" t="str">
        <f>IF($B4392="SINAPI",IF(ISNUMBER(MATCH(Banco!$C4392,Analitico!$A:$A,0)),INDEX(Analitico!E:E,MATCH(Banco!$C4392,Analitico!$A:$A,0))&amp;"%",""),"")</f>
        <v>36,6248693%</v>
      </c>
      <c r="K4392" s="3" t="str">
        <f>IF($B4392="SINAPI",IF(ISNUMBER(MATCH(Banco!$C4392,Analitico!$A:$A,0)),INDEX(Analitico!F:F,MATCH(Banco!$C4392,Analitico!$A:$A,0))&amp;"%",""),"")</f>
        <v>%</v>
      </c>
    </row>
    <row r="4393" spans="1:11" ht="20.399999999999999" x14ac:dyDescent="0.2">
      <c r="A4393" s="1" t="str">
        <f t="shared" si="70"/>
        <v>SINAPI 92910</v>
      </c>
      <c r="B4393" s="3" t="s">
        <v>21783</v>
      </c>
      <c r="C4393" s="3" t="s">
        <v>4452</v>
      </c>
      <c r="D4393" s="2" t="s">
        <v>12195</v>
      </c>
      <c r="E4393" s="3" t="s">
        <v>15533</v>
      </c>
      <c r="F4393" s="66" t="s">
        <v>19378</v>
      </c>
      <c r="I4393" s="3" t="s">
        <v>21786</v>
      </c>
      <c r="J4393" s="3" t="str">
        <f>IF($B4393="SINAPI",IF(ISNUMBER(MATCH(Banco!$C4393,Analitico!$A:$A,0)),INDEX(Analitico!E:E,MATCH(Banco!$C4393,Analitico!$A:$A,0))&amp;"%",""),"")</f>
        <v>27,1522589%</v>
      </c>
      <c r="K4393" s="3" t="str">
        <f>IF($B4393="SINAPI",IF(ISNUMBER(MATCH(Banco!$C4393,Analitico!$A:$A,0)),INDEX(Analitico!F:F,MATCH(Banco!$C4393,Analitico!$A:$A,0))&amp;"%",""),"")</f>
        <v>%</v>
      </c>
    </row>
    <row r="4394" spans="1:11" ht="20.399999999999999" x14ac:dyDescent="0.2">
      <c r="A4394" s="1" t="str">
        <f t="shared" si="70"/>
        <v>SINAPI 92911</v>
      </c>
      <c r="B4394" s="3" t="s">
        <v>21783</v>
      </c>
      <c r="C4394" s="3" t="s">
        <v>4453</v>
      </c>
      <c r="D4394" s="2" t="s">
        <v>12196</v>
      </c>
      <c r="E4394" s="3" t="s">
        <v>15533</v>
      </c>
      <c r="F4394" s="66" t="s">
        <v>19378</v>
      </c>
      <c r="I4394" s="3" t="s">
        <v>21786</v>
      </c>
      <c r="J4394" s="3" t="str">
        <f>IF($B4394="SINAPI",IF(ISNUMBER(MATCH(Banco!$C4394,Analitico!$A:$A,0)),INDEX(Analitico!E:E,MATCH(Banco!$C4394,Analitico!$A:$A,0))&amp;"%",""),"")</f>
        <v>27,1522589%</v>
      </c>
      <c r="K4394" s="3" t="str">
        <f>IF($B4394="SINAPI",IF(ISNUMBER(MATCH(Banco!$C4394,Analitico!$A:$A,0)),INDEX(Analitico!F:F,MATCH(Banco!$C4394,Analitico!$A:$A,0))&amp;"%",""),"")</f>
        <v>%</v>
      </c>
    </row>
    <row r="4395" spans="1:11" ht="20.399999999999999" x14ac:dyDescent="0.2">
      <c r="A4395" s="1" t="str">
        <f t="shared" si="70"/>
        <v>SINAPI 92912</v>
      </c>
      <c r="B4395" s="3" t="s">
        <v>21783</v>
      </c>
      <c r="C4395" s="3" t="s">
        <v>4454</v>
      </c>
      <c r="D4395" s="2" t="s">
        <v>12197</v>
      </c>
      <c r="E4395" s="3" t="s">
        <v>15533</v>
      </c>
      <c r="F4395" s="66" t="s">
        <v>19379</v>
      </c>
      <c r="I4395" s="3" t="s">
        <v>21786</v>
      </c>
      <c r="J4395" s="3" t="str">
        <f>IF($B4395="SINAPI",IF(ISNUMBER(MATCH(Banco!$C4395,Analitico!$A:$A,0)),INDEX(Analitico!E:E,MATCH(Banco!$C4395,Analitico!$A:$A,0))&amp;"%",""),"")</f>
        <v>20,0288657%</v>
      </c>
      <c r="K4395" s="3" t="str">
        <f>IF($B4395="SINAPI",IF(ISNUMBER(MATCH(Banco!$C4395,Analitico!$A:$A,0)),INDEX(Analitico!F:F,MATCH(Banco!$C4395,Analitico!$A:$A,0))&amp;"%",""),"")</f>
        <v>%</v>
      </c>
    </row>
    <row r="4396" spans="1:11" ht="20.399999999999999" x14ac:dyDescent="0.2">
      <c r="A4396" s="1" t="str">
        <f t="shared" si="70"/>
        <v>SINAPI 92913</v>
      </c>
      <c r="B4396" s="3" t="s">
        <v>21783</v>
      </c>
      <c r="C4396" s="3" t="s">
        <v>4455</v>
      </c>
      <c r="D4396" s="2" t="s">
        <v>12198</v>
      </c>
      <c r="E4396" s="3" t="s">
        <v>15533</v>
      </c>
      <c r="F4396" s="66" t="s">
        <v>19380</v>
      </c>
      <c r="I4396" s="3" t="s">
        <v>21786</v>
      </c>
      <c r="J4396" s="3" t="str">
        <f>IF($B4396="SINAPI",IF(ISNUMBER(MATCH(Banco!$C4396,Analitico!$A:$A,0)),INDEX(Analitico!E:E,MATCH(Banco!$C4396,Analitico!$A:$A,0))&amp;"%",""),"")</f>
        <v>21,2175815%</v>
      </c>
      <c r="K4396" s="3" t="str">
        <f>IF($B4396="SINAPI",IF(ISNUMBER(MATCH(Banco!$C4396,Analitico!$A:$A,0)),INDEX(Analitico!F:F,MATCH(Banco!$C4396,Analitico!$A:$A,0))&amp;"%",""),"")</f>
        <v>%</v>
      </c>
    </row>
    <row r="4397" spans="1:11" ht="20.399999999999999" x14ac:dyDescent="0.2">
      <c r="A4397" s="1" t="str">
        <f t="shared" si="70"/>
        <v>SINAPI 92914</v>
      </c>
      <c r="B4397" s="3" t="s">
        <v>21783</v>
      </c>
      <c r="C4397" s="3" t="s">
        <v>4456</v>
      </c>
      <c r="D4397" s="2" t="s">
        <v>12199</v>
      </c>
      <c r="E4397" s="3" t="s">
        <v>15533</v>
      </c>
      <c r="F4397" s="66" t="s">
        <v>19380</v>
      </c>
      <c r="I4397" s="3" t="s">
        <v>21786</v>
      </c>
      <c r="J4397" s="3" t="str">
        <f>IF($B4397="SINAPI",IF(ISNUMBER(MATCH(Banco!$C4397,Analitico!$A:$A,0)),INDEX(Analitico!E:E,MATCH(Banco!$C4397,Analitico!$A:$A,0))&amp;"%",""),"")</f>
        <v>21,2175815%</v>
      </c>
      <c r="K4397" s="3" t="str">
        <f>IF($B4397="SINAPI",IF(ISNUMBER(MATCH(Banco!$C4397,Analitico!$A:$A,0)),INDEX(Analitico!F:F,MATCH(Banco!$C4397,Analitico!$A:$A,0))&amp;"%",""),"")</f>
        <v>%</v>
      </c>
    </row>
    <row r="4398" spans="1:11" ht="20.399999999999999" x14ac:dyDescent="0.2">
      <c r="A4398" s="1" t="str">
        <f t="shared" si="70"/>
        <v>SINAPI 92918</v>
      </c>
      <c r="B4398" s="3" t="s">
        <v>21783</v>
      </c>
      <c r="C4398" s="3" t="s">
        <v>4457</v>
      </c>
      <c r="D4398" s="2" t="s">
        <v>12200</v>
      </c>
      <c r="E4398" s="3" t="s">
        <v>15533</v>
      </c>
      <c r="F4398" s="66" t="s">
        <v>18568</v>
      </c>
      <c r="I4398" s="3" t="s">
        <v>21786</v>
      </c>
      <c r="J4398" s="3" t="str">
        <f>IF($B4398="SINAPI",IF(ISNUMBER(MATCH(Banco!$C4398,Analitico!$A:$A,0)),INDEX(Analitico!E:E,MATCH(Banco!$C4398,Analitico!$A:$A,0))&amp;"%",""),"")</f>
        <v>53,6659109%</v>
      </c>
      <c r="K4398" s="3" t="str">
        <f>IF($B4398="SINAPI",IF(ISNUMBER(MATCH(Banco!$C4398,Analitico!$A:$A,0)),INDEX(Analitico!F:F,MATCH(Banco!$C4398,Analitico!$A:$A,0))&amp;"%",""),"")</f>
        <v>%</v>
      </c>
    </row>
    <row r="4399" spans="1:11" ht="20.399999999999999" x14ac:dyDescent="0.2">
      <c r="A4399" s="1" t="str">
        <f t="shared" si="70"/>
        <v>SINAPI 92920</v>
      </c>
      <c r="B4399" s="3" t="s">
        <v>21783</v>
      </c>
      <c r="C4399" s="3" t="s">
        <v>4458</v>
      </c>
      <c r="D4399" s="2" t="s">
        <v>12201</v>
      </c>
      <c r="E4399" s="3" t="s">
        <v>15533</v>
      </c>
      <c r="F4399" s="66" t="s">
        <v>18342</v>
      </c>
      <c r="I4399" s="3" t="s">
        <v>21786</v>
      </c>
      <c r="J4399" s="3" t="str">
        <f>IF($B4399="SINAPI",IF(ISNUMBER(MATCH(Banco!$C4399,Analitico!$A:$A,0)),INDEX(Analitico!E:E,MATCH(Banco!$C4399,Analitico!$A:$A,0))&amp;"%",""),"")</f>
        <v>53,2766384%</v>
      </c>
      <c r="K4399" s="3" t="str">
        <f>IF($B4399="SINAPI",IF(ISNUMBER(MATCH(Banco!$C4399,Analitico!$A:$A,0)),INDEX(Analitico!F:F,MATCH(Banco!$C4399,Analitico!$A:$A,0))&amp;"%",""),"")</f>
        <v>%</v>
      </c>
    </row>
    <row r="4400" spans="1:11" ht="20.399999999999999" x14ac:dyDescent="0.2">
      <c r="A4400" s="1" t="str">
        <f t="shared" si="70"/>
        <v>SINAPI 92925</v>
      </c>
      <c r="B4400" s="3" t="s">
        <v>21783</v>
      </c>
      <c r="C4400" s="3" t="s">
        <v>4459</v>
      </c>
      <c r="D4400" s="2" t="s">
        <v>12202</v>
      </c>
      <c r="E4400" s="3" t="s">
        <v>15533</v>
      </c>
      <c r="F4400" s="66" t="s">
        <v>19381</v>
      </c>
      <c r="I4400" s="3" t="s">
        <v>21786</v>
      </c>
      <c r="J4400" s="3" t="str">
        <f>IF($B4400="SINAPI",IF(ISNUMBER(MATCH(Banco!$C4400,Analitico!$A:$A,0)),INDEX(Analitico!E:E,MATCH(Banco!$C4400,Analitico!$A:$A,0))&amp;"%",""),"")</f>
        <v>46,6680088%</v>
      </c>
      <c r="K4400" s="3" t="str">
        <f>IF($B4400="SINAPI",IF(ISNUMBER(MATCH(Banco!$C4400,Analitico!$A:$A,0)),INDEX(Analitico!F:F,MATCH(Banco!$C4400,Analitico!$A:$A,0))&amp;"%",""),"")</f>
        <v>%</v>
      </c>
    </row>
    <row r="4401" spans="1:11" ht="20.399999999999999" x14ac:dyDescent="0.2">
      <c r="A4401" s="1" t="str">
        <f t="shared" si="70"/>
        <v>SINAPI 92926</v>
      </c>
      <c r="B4401" s="3" t="s">
        <v>21783</v>
      </c>
      <c r="C4401" s="3" t="s">
        <v>4460</v>
      </c>
      <c r="D4401" s="2" t="s">
        <v>12203</v>
      </c>
      <c r="E4401" s="3" t="s">
        <v>15533</v>
      </c>
      <c r="F4401" s="66" t="s">
        <v>19070</v>
      </c>
      <c r="I4401" s="3" t="s">
        <v>21786</v>
      </c>
      <c r="J4401" s="3" t="str">
        <f>IF($B4401="SINAPI",IF(ISNUMBER(MATCH(Banco!$C4401,Analitico!$A:$A,0)),INDEX(Analitico!E:E,MATCH(Banco!$C4401,Analitico!$A:$A,0))&amp;"%",""),"")</f>
        <v>46,6774063%</v>
      </c>
      <c r="K4401" s="3" t="str">
        <f>IF($B4401="SINAPI",IF(ISNUMBER(MATCH(Banco!$C4401,Analitico!$A:$A,0)),INDEX(Analitico!F:F,MATCH(Banco!$C4401,Analitico!$A:$A,0))&amp;"%",""),"")</f>
        <v>%</v>
      </c>
    </row>
    <row r="4402" spans="1:11" ht="20.399999999999999" x14ac:dyDescent="0.2">
      <c r="A4402" s="1" t="str">
        <f t="shared" si="70"/>
        <v>SINAPI 92927</v>
      </c>
      <c r="B4402" s="3" t="s">
        <v>21783</v>
      </c>
      <c r="C4402" s="3" t="s">
        <v>4461</v>
      </c>
      <c r="D4402" s="2" t="s">
        <v>12204</v>
      </c>
      <c r="E4402" s="3" t="s">
        <v>15533</v>
      </c>
      <c r="F4402" s="66" t="s">
        <v>19070</v>
      </c>
      <c r="I4402" s="3" t="s">
        <v>21786</v>
      </c>
      <c r="J4402" s="3" t="str">
        <f>IF($B4402="SINAPI",IF(ISNUMBER(MATCH(Banco!$C4402,Analitico!$A:$A,0)),INDEX(Analitico!E:E,MATCH(Banco!$C4402,Analitico!$A:$A,0))&amp;"%",""),"")</f>
        <v>46,6774063%</v>
      </c>
      <c r="K4402" s="3" t="str">
        <f>IF($B4402="SINAPI",IF(ISNUMBER(MATCH(Banco!$C4402,Analitico!$A:$A,0)),INDEX(Analitico!F:F,MATCH(Banco!$C4402,Analitico!$A:$A,0))&amp;"%",""),"")</f>
        <v>%</v>
      </c>
    </row>
    <row r="4403" spans="1:11" ht="20.399999999999999" x14ac:dyDescent="0.2">
      <c r="A4403" s="1" t="str">
        <f t="shared" si="70"/>
        <v>SINAPI 92928</v>
      </c>
      <c r="B4403" s="3" t="s">
        <v>21783</v>
      </c>
      <c r="C4403" s="3" t="s">
        <v>4462</v>
      </c>
      <c r="D4403" s="2" t="s">
        <v>12205</v>
      </c>
      <c r="E4403" s="3" t="s">
        <v>15533</v>
      </c>
      <c r="F4403" s="66" t="s">
        <v>19382</v>
      </c>
      <c r="I4403" s="3" t="s">
        <v>21786</v>
      </c>
      <c r="J4403" s="3" t="str">
        <f>IF($B4403="SINAPI",IF(ISNUMBER(MATCH(Banco!$C4403,Analitico!$A:$A,0)),INDEX(Analitico!E:E,MATCH(Banco!$C4403,Analitico!$A:$A,0))&amp;"%",""),"")</f>
        <v>44,4405410%</v>
      </c>
      <c r="K4403" s="3" t="str">
        <f>IF($B4403="SINAPI",IF(ISNUMBER(MATCH(Banco!$C4403,Analitico!$A:$A,0)),INDEX(Analitico!F:F,MATCH(Banco!$C4403,Analitico!$A:$A,0))&amp;"%",""),"")</f>
        <v>%</v>
      </c>
    </row>
    <row r="4404" spans="1:11" ht="20.399999999999999" x14ac:dyDescent="0.2">
      <c r="A4404" s="1" t="str">
        <f t="shared" si="70"/>
        <v>SINAPI 92929</v>
      </c>
      <c r="B4404" s="3" t="s">
        <v>21783</v>
      </c>
      <c r="C4404" s="3" t="s">
        <v>4463</v>
      </c>
      <c r="D4404" s="2" t="s">
        <v>12206</v>
      </c>
      <c r="E4404" s="3" t="s">
        <v>15533</v>
      </c>
      <c r="F4404" s="66" t="s">
        <v>19382</v>
      </c>
      <c r="I4404" s="3" t="s">
        <v>21786</v>
      </c>
      <c r="J4404" s="3" t="str">
        <f>IF($B4404="SINAPI",IF(ISNUMBER(MATCH(Banco!$C4404,Analitico!$A:$A,0)),INDEX(Analitico!E:E,MATCH(Banco!$C4404,Analitico!$A:$A,0))&amp;"%",""),"")</f>
        <v>44,4405410%</v>
      </c>
      <c r="K4404" s="3" t="str">
        <f>IF($B4404="SINAPI",IF(ISNUMBER(MATCH(Banco!$C4404,Analitico!$A:$A,0)),INDEX(Analitico!F:F,MATCH(Banco!$C4404,Analitico!$A:$A,0))&amp;"%",""),"")</f>
        <v>%</v>
      </c>
    </row>
    <row r="4405" spans="1:11" ht="20.399999999999999" x14ac:dyDescent="0.2">
      <c r="A4405" s="1" t="str">
        <f t="shared" si="70"/>
        <v>SINAPI 92930</v>
      </c>
      <c r="B4405" s="3" t="s">
        <v>21783</v>
      </c>
      <c r="C4405" s="3" t="s">
        <v>4464</v>
      </c>
      <c r="D4405" s="2" t="s">
        <v>12207</v>
      </c>
      <c r="E4405" s="3" t="s">
        <v>15533</v>
      </c>
      <c r="F4405" s="66" t="s">
        <v>19382</v>
      </c>
      <c r="I4405" s="3" t="s">
        <v>21786</v>
      </c>
      <c r="J4405" s="3" t="str">
        <f>IF($B4405="SINAPI",IF(ISNUMBER(MATCH(Banco!$C4405,Analitico!$A:$A,0)),INDEX(Analitico!E:E,MATCH(Banco!$C4405,Analitico!$A:$A,0))&amp;"%",""),"")</f>
        <v>44,4405410%</v>
      </c>
      <c r="K4405" s="3" t="str">
        <f>IF($B4405="SINAPI",IF(ISNUMBER(MATCH(Banco!$C4405,Analitico!$A:$A,0)),INDEX(Analitico!F:F,MATCH(Banco!$C4405,Analitico!$A:$A,0))&amp;"%",""),"")</f>
        <v>%</v>
      </c>
    </row>
    <row r="4406" spans="1:11" ht="20.399999999999999" x14ac:dyDescent="0.2">
      <c r="A4406" s="1" t="str">
        <f t="shared" si="70"/>
        <v>SINAPI 92931</v>
      </c>
      <c r="B4406" s="3" t="s">
        <v>21783</v>
      </c>
      <c r="C4406" s="3" t="s">
        <v>4465</v>
      </c>
      <c r="D4406" s="2" t="s">
        <v>12208</v>
      </c>
      <c r="E4406" s="3" t="s">
        <v>15533</v>
      </c>
      <c r="F4406" s="66" t="s">
        <v>19383</v>
      </c>
      <c r="I4406" s="3" t="s">
        <v>21786</v>
      </c>
      <c r="J4406" s="3" t="str">
        <f>IF($B4406="SINAPI",IF(ISNUMBER(MATCH(Banco!$C4406,Analitico!$A:$A,0)),INDEX(Analitico!E:E,MATCH(Banco!$C4406,Analitico!$A:$A,0))&amp;"%",""),"")</f>
        <v>36,6000261%</v>
      </c>
      <c r="K4406" s="3" t="str">
        <f>IF($B4406="SINAPI",IF(ISNUMBER(MATCH(Banco!$C4406,Analitico!$A:$A,0)),INDEX(Analitico!F:F,MATCH(Banco!$C4406,Analitico!$A:$A,0))&amp;"%",""),"")</f>
        <v>%</v>
      </c>
    </row>
    <row r="4407" spans="1:11" ht="20.399999999999999" x14ac:dyDescent="0.2">
      <c r="A4407" s="1" t="str">
        <f t="shared" si="70"/>
        <v>SINAPI 92932</v>
      </c>
      <c r="B4407" s="3" t="s">
        <v>21783</v>
      </c>
      <c r="C4407" s="3" t="s">
        <v>4466</v>
      </c>
      <c r="D4407" s="2" t="s">
        <v>12209</v>
      </c>
      <c r="E4407" s="3" t="s">
        <v>15533</v>
      </c>
      <c r="F4407" s="66" t="s">
        <v>19383</v>
      </c>
      <c r="I4407" s="3" t="s">
        <v>21786</v>
      </c>
      <c r="J4407" s="3" t="str">
        <f>IF($B4407="SINAPI",IF(ISNUMBER(MATCH(Banco!$C4407,Analitico!$A:$A,0)),INDEX(Analitico!E:E,MATCH(Banco!$C4407,Analitico!$A:$A,0))&amp;"%",""),"")</f>
        <v>36,6000261%</v>
      </c>
      <c r="K4407" s="3" t="str">
        <f>IF($B4407="SINAPI",IF(ISNUMBER(MATCH(Banco!$C4407,Analitico!$A:$A,0)),INDEX(Analitico!F:F,MATCH(Banco!$C4407,Analitico!$A:$A,0))&amp;"%",""),"")</f>
        <v>%</v>
      </c>
    </row>
    <row r="4408" spans="1:11" ht="20.399999999999999" x14ac:dyDescent="0.2">
      <c r="A4408" s="1" t="str">
        <f t="shared" si="70"/>
        <v>SINAPI 92933</v>
      </c>
      <c r="B4408" s="3" t="s">
        <v>21783</v>
      </c>
      <c r="C4408" s="3" t="s">
        <v>4467</v>
      </c>
      <c r="D4408" s="2" t="s">
        <v>12210</v>
      </c>
      <c r="E4408" s="3" t="s">
        <v>15533</v>
      </c>
      <c r="F4408" s="66" t="s">
        <v>19383</v>
      </c>
      <c r="I4408" s="3" t="s">
        <v>21786</v>
      </c>
      <c r="J4408" s="3" t="str">
        <f>IF($B4408="SINAPI",IF(ISNUMBER(MATCH(Banco!$C4408,Analitico!$A:$A,0)),INDEX(Analitico!E:E,MATCH(Banco!$C4408,Analitico!$A:$A,0))&amp;"%",""),"")</f>
        <v>36,6000261%</v>
      </c>
      <c r="K4408" s="3" t="str">
        <f>IF($B4408="SINAPI",IF(ISNUMBER(MATCH(Banco!$C4408,Analitico!$A:$A,0)),INDEX(Analitico!F:F,MATCH(Banco!$C4408,Analitico!$A:$A,0))&amp;"%",""),"")</f>
        <v>%</v>
      </c>
    </row>
    <row r="4409" spans="1:11" ht="20.399999999999999" x14ac:dyDescent="0.2">
      <c r="A4409" s="1" t="str">
        <f t="shared" si="70"/>
        <v>SINAPI 92934</v>
      </c>
      <c r="B4409" s="3" t="s">
        <v>21783</v>
      </c>
      <c r="C4409" s="3" t="s">
        <v>4468</v>
      </c>
      <c r="D4409" s="2" t="s">
        <v>12211</v>
      </c>
      <c r="E4409" s="3" t="s">
        <v>15533</v>
      </c>
      <c r="F4409" s="66" t="s">
        <v>19384</v>
      </c>
      <c r="I4409" s="3" t="s">
        <v>21786</v>
      </c>
      <c r="J4409" s="3" t="str">
        <f>IF($B4409="SINAPI",IF(ISNUMBER(MATCH(Banco!$C4409,Analitico!$A:$A,0)),INDEX(Analitico!E:E,MATCH(Banco!$C4409,Analitico!$A:$A,0))&amp;"%",""),"")</f>
        <v>28,0445067%</v>
      </c>
      <c r="K4409" s="3" t="str">
        <f>IF($B4409="SINAPI",IF(ISNUMBER(MATCH(Banco!$C4409,Analitico!$A:$A,0)),INDEX(Analitico!F:F,MATCH(Banco!$C4409,Analitico!$A:$A,0))&amp;"%",""),"")</f>
        <v>%</v>
      </c>
    </row>
    <row r="4410" spans="1:11" ht="20.399999999999999" x14ac:dyDescent="0.2">
      <c r="A4410" s="1" t="str">
        <f t="shared" si="70"/>
        <v>SINAPI 92935</v>
      </c>
      <c r="B4410" s="3" t="s">
        <v>21783</v>
      </c>
      <c r="C4410" s="3" t="s">
        <v>4469</v>
      </c>
      <c r="D4410" s="2" t="s">
        <v>12212</v>
      </c>
      <c r="E4410" s="3" t="s">
        <v>15533</v>
      </c>
      <c r="F4410" s="66" t="s">
        <v>19384</v>
      </c>
      <c r="I4410" s="3" t="s">
        <v>21786</v>
      </c>
      <c r="J4410" s="3" t="str">
        <f>IF($B4410="SINAPI",IF(ISNUMBER(MATCH(Banco!$C4410,Analitico!$A:$A,0)),INDEX(Analitico!E:E,MATCH(Banco!$C4410,Analitico!$A:$A,0))&amp;"%",""),"")</f>
        <v>28,0445067%</v>
      </c>
      <c r="K4410" s="3" t="str">
        <f>IF($B4410="SINAPI",IF(ISNUMBER(MATCH(Banco!$C4410,Analitico!$A:$A,0)),INDEX(Analitico!F:F,MATCH(Banco!$C4410,Analitico!$A:$A,0))&amp;"%",""),"")</f>
        <v>%</v>
      </c>
    </row>
    <row r="4411" spans="1:11" ht="20.399999999999999" x14ac:dyDescent="0.2">
      <c r="A4411" s="1" t="str">
        <f t="shared" si="70"/>
        <v>SINAPI 92936</v>
      </c>
      <c r="B4411" s="3" t="s">
        <v>21783</v>
      </c>
      <c r="C4411" s="3" t="s">
        <v>4470</v>
      </c>
      <c r="D4411" s="2" t="s">
        <v>12213</v>
      </c>
      <c r="E4411" s="3" t="s">
        <v>15533</v>
      </c>
      <c r="F4411" s="66" t="s">
        <v>19385</v>
      </c>
      <c r="I4411" s="3" t="s">
        <v>21786</v>
      </c>
      <c r="J4411" s="3" t="str">
        <f>IF($B4411="SINAPI",IF(ISNUMBER(MATCH(Banco!$C4411,Analitico!$A:$A,0)),INDEX(Analitico!E:E,MATCH(Banco!$C4411,Analitico!$A:$A,0))&amp;"%",""),"")</f>
        <v>22,6663309%</v>
      </c>
      <c r="K4411" s="3" t="str">
        <f>IF($B4411="SINAPI",IF(ISNUMBER(MATCH(Banco!$C4411,Analitico!$A:$A,0)),INDEX(Analitico!F:F,MATCH(Banco!$C4411,Analitico!$A:$A,0))&amp;"%",""),"")</f>
        <v>%</v>
      </c>
    </row>
    <row r="4412" spans="1:11" ht="20.399999999999999" x14ac:dyDescent="0.2">
      <c r="A4412" s="1" t="str">
        <f t="shared" si="70"/>
        <v>SINAPI 92937</v>
      </c>
      <c r="B4412" s="3" t="s">
        <v>21783</v>
      </c>
      <c r="C4412" s="3" t="s">
        <v>4471</v>
      </c>
      <c r="D4412" s="2" t="s">
        <v>12214</v>
      </c>
      <c r="E4412" s="3" t="s">
        <v>15533</v>
      </c>
      <c r="F4412" s="66" t="s">
        <v>19385</v>
      </c>
      <c r="I4412" s="3" t="s">
        <v>21786</v>
      </c>
      <c r="J4412" s="3" t="str">
        <f>IF($B4412="SINAPI",IF(ISNUMBER(MATCH(Banco!$C4412,Analitico!$A:$A,0)),INDEX(Analitico!E:E,MATCH(Banco!$C4412,Analitico!$A:$A,0))&amp;"%",""),"")</f>
        <v>22,6663309%</v>
      </c>
      <c r="K4412" s="3" t="str">
        <f>IF($B4412="SINAPI",IF(ISNUMBER(MATCH(Banco!$C4412,Analitico!$A:$A,0)),INDEX(Analitico!F:F,MATCH(Banco!$C4412,Analitico!$A:$A,0))&amp;"%",""),"")</f>
        <v>%</v>
      </c>
    </row>
    <row r="4413" spans="1:11" ht="20.399999999999999" x14ac:dyDescent="0.2">
      <c r="A4413" s="1" t="str">
        <f t="shared" si="70"/>
        <v>SINAPI 92938</v>
      </c>
      <c r="B4413" s="3" t="s">
        <v>21783</v>
      </c>
      <c r="C4413" s="3" t="s">
        <v>4472</v>
      </c>
      <c r="D4413" s="2" t="s">
        <v>12215</v>
      </c>
      <c r="E4413" s="3" t="s">
        <v>15533</v>
      </c>
      <c r="F4413" s="66" t="s">
        <v>19386</v>
      </c>
      <c r="I4413" s="3" t="s">
        <v>21786</v>
      </c>
      <c r="J4413" s="3" t="str">
        <f>IF($B4413="SINAPI",IF(ISNUMBER(MATCH(Banco!$C4413,Analitico!$A:$A,0)),INDEX(Analitico!E:E,MATCH(Banco!$C4413,Analitico!$A:$A,0))&amp;"%",""),"")</f>
        <v>43,2969215%</v>
      </c>
      <c r="K4413" s="3" t="str">
        <f>IF($B4413="SINAPI",IF(ISNUMBER(MATCH(Banco!$C4413,Analitico!$A:$A,0)),INDEX(Analitico!F:F,MATCH(Banco!$C4413,Analitico!$A:$A,0))&amp;"%",""),"")</f>
        <v>%</v>
      </c>
    </row>
    <row r="4414" spans="1:11" ht="20.399999999999999" x14ac:dyDescent="0.2">
      <c r="A4414" s="1" t="str">
        <f t="shared" si="70"/>
        <v>SINAPI 92939</v>
      </c>
      <c r="B4414" s="3" t="s">
        <v>21783</v>
      </c>
      <c r="C4414" s="3" t="s">
        <v>4473</v>
      </c>
      <c r="D4414" s="2" t="s">
        <v>12216</v>
      </c>
      <c r="E4414" s="3" t="s">
        <v>15533</v>
      </c>
      <c r="F4414" s="66" t="s">
        <v>19387</v>
      </c>
      <c r="I4414" s="3" t="s">
        <v>21786</v>
      </c>
      <c r="J4414" s="3" t="str">
        <f>IF($B4414="SINAPI",IF(ISNUMBER(MATCH(Banco!$C4414,Analitico!$A:$A,0)),INDEX(Analitico!E:E,MATCH(Banco!$C4414,Analitico!$A:$A,0))&amp;"%",""),"")</f>
        <v>42,8852459%</v>
      </c>
      <c r="K4414" s="3" t="str">
        <f>IF($B4414="SINAPI",IF(ISNUMBER(MATCH(Banco!$C4414,Analitico!$A:$A,0)),INDEX(Analitico!F:F,MATCH(Banco!$C4414,Analitico!$A:$A,0))&amp;"%",""),"")</f>
        <v>%</v>
      </c>
    </row>
    <row r="4415" spans="1:11" ht="20.399999999999999" x14ac:dyDescent="0.2">
      <c r="A4415" s="1" t="str">
        <f t="shared" si="70"/>
        <v>SINAPI 92940</v>
      </c>
      <c r="B4415" s="3" t="s">
        <v>21783</v>
      </c>
      <c r="C4415" s="3" t="s">
        <v>4474</v>
      </c>
      <c r="D4415" s="2" t="s">
        <v>12217</v>
      </c>
      <c r="E4415" s="3" t="s">
        <v>15533</v>
      </c>
      <c r="F4415" s="66" t="s">
        <v>19388</v>
      </c>
      <c r="I4415" s="3" t="s">
        <v>21786</v>
      </c>
      <c r="J4415" s="3" t="str">
        <f>IF($B4415="SINAPI",IF(ISNUMBER(MATCH(Banco!$C4415,Analitico!$A:$A,0)),INDEX(Analitico!E:E,MATCH(Banco!$C4415,Analitico!$A:$A,0))&amp;"%",""),"")</f>
        <v>35,5910378%</v>
      </c>
      <c r="K4415" s="3" t="str">
        <f>IF($B4415="SINAPI",IF(ISNUMBER(MATCH(Banco!$C4415,Analitico!$A:$A,0)),INDEX(Analitico!F:F,MATCH(Banco!$C4415,Analitico!$A:$A,0))&amp;"%",""),"")</f>
        <v>%</v>
      </c>
    </row>
    <row r="4416" spans="1:11" ht="20.399999999999999" x14ac:dyDescent="0.2">
      <c r="A4416" s="1" t="str">
        <f t="shared" si="70"/>
        <v>SINAPI 92941</v>
      </c>
      <c r="B4416" s="3" t="s">
        <v>21783</v>
      </c>
      <c r="C4416" s="3" t="s">
        <v>4475</v>
      </c>
      <c r="D4416" s="2" t="s">
        <v>12218</v>
      </c>
      <c r="E4416" s="3" t="s">
        <v>15533</v>
      </c>
      <c r="F4416" s="66" t="s">
        <v>19389</v>
      </c>
      <c r="I4416" s="3" t="s">
        <v>21786</v>
      </c>
      <c r="J4416" s="3" t="str">
        <f>IF($B4416="SINAPI",IF(ISNUMBER(MATCH(Banco!$C4416,Analitico!$A:$A,0)),INDEX(Analitico!E:E,MATCH(Banco!$C4416,Analitico!$A:$A,0))&amp;"%",""),"")</f>
        <v>35,6002060%</v>
      </c>
      <c r="K4416" s="3" t="str">
        <f>IF($B4416="SINAPI",IF(ISNUMBER(MATCH(Banco!$C4416,Analitico!$A:$A,0)),INDEX(Analitico!F:F,MATCH(Banco!$C4416,Analitico!$A:$A,0))&amp;"%",""),"")</f>
        <v>%</v>
      </c>
    </row>
    <row r="4417" spans="1:11" ht="20.399999999999999" x14ac:dyDescent="0.2">
      <c r="A4417" s="1" t="str">
        <f t="shared" si="70"/>
        <v>SINAPI 92942</v>
      </c>
      <c r="B4417" s="3" t="s">
        <v>21783</v>
      </c>
      <c r="C4417" s="3" t="s">
        <v>4476</v>
      </c>
      <c r="D4417" s="2" t="s">
        <v>12219</v>
      </c>
      <c r="E4417" s="3" t="s">
        <v>15533</v>
      </c>
      <c r="F4417" s="66" t="s">
        <v>19389</v>
      </c>
      <c r="I4417" s="3" t="s">
        <v>21786</v>
      </c>
      <c r="J4417" s="3" t="str">
        <f>IF($B4417="SINAPI",IF(ISNUMBER(MATCH(Banco!$C4417,Analitico!$A:$A,0)),INDEX(Analitico!E:E,MATCH(Banco!$C4417,Analitico!$A:$A,0))&amp;"%",""),"")</f>
        <v>35,6002060%</v>
      </c>
      <c r="K4417" s="3" t="str">
        <f>IF($B4417="SINAPI",IF(ISNUMBER(MATCH(Banco!$C4417,Analitico!$A:$A,0)),INDEX(Analitico!F:F,MATCH(Banco!$C4417,Analitico!$A:$A,0))&amp;"%",""),"")</f>
        <v>%</v>
      </c>
    </row>
    <row r="4418" spans="1:11" ht="20.399999999999999" x14ac:dyDescent="0.2">
      <c r="A4418" s="1" t="str">
        <f t="shared" si="70"/>
        <v>SINAPI 92943</v>
      </c>
      <c r="B4418" s="3" t="s">
        <v>21783</v>
      </c>
      <c r="C4418" s="3" t="s">
        <v>4477</v>
      </c>
      <c r="D4418" s="2" t="s">
        <v>12220</v>
      </c>
      <c r="E4418" s="3" t="s">
        <v>15533</v>
      </c>
      <c r="F4418" s="66" t="s">
        <v>19390</v>
      </c>
      <c r="I4418" s="3" t="s">
        <v>21786</v>
      </c>
      <c r="J4418" s="3" t="str">
        <f>IF($B4418="SINAPI",IF(ISNUMBER(MATCH(Banco!$C4418,Analitico!$A:$A,0)),INDEX(Analitico!E:E,MATCH(Banco!$C4418,Analitico!$A:$A,0))&amp;"%",""),"")</f>
        <v>32,8328103%</v>
      </c>
      <c r="K4418" s="3" t="str">
        <f>IF($B4418="SINAPI",IF(ISNUMBER(MATCH(Banco!$C4418,Analitico!$A:$A,0)),INDEX(Analitico!F:F,MATCH(Banco!$C4418,Analitico!$A:$A,0))&amp;"%",""),"")</f>
        <v>%</v>
      </c>
    </row>
    <row r="4419" spans="1:11" ht="20.399999999999999" x14ac:dyDescent="0.2">
      <c r="A4419" s="1" t="str">
        <f t="shared" si="70"/>
        <v>SINAPI 92944</v>
      </c>
      <c r="B4419" s="3" t="s">
        <v>21783</v>
      </c>
      <c r="C4419" s="3" t="s">
        <v>4478</v>
      </c>
      <c r="D4419" s="2" t="s">
        <v>12221</v>
      </c>
      <c r="E4419" s="3" t="s">
        <v>15533</v>
      </c>
      <c r="F4419" s="66" t="s">
        <v>19390</v>
      </c>
      <c r="I4419" s="3" t="s">
        <v>21786</v>
      </c>
      <c r="J4419" s="3" t="str">
        <f>IF($B4419="SINAPI",IF(ISNUMBER(MATCH(Banco!$C4419,Analitico!$A:$A,0)),INDEX(Analitico!E:E,MATCH(Banco!$C4419,Analitico!$A:$A,0))&amp;"%",""),"")</f>
        <v>32,8328103%</v>
      </c>
      <c r="K4419" s="3" t="str">
        <f>IF($B4419="SINAPI",IF(ISNUMBER(MATCH(Banco!$C4419,Analitico!$A:$A,0)),INDEX(Analitico!F:F,MATCH(Banco!$C4419,Analitico!$A:$A,0))&amp;"%",""),"")</f>
        <v>%</v>
      </c>
    </row>
    <row r="4420" spans="1:11" ht="20.399999999999999" x14ac:dyDescent="0.2">
      <c r="A4420" s="1" t="str">
        <f t="shared" si="70"/>
        <v>SINAPI 92945</v>
      </c>
      <c r="B4420" s="3" t="s">
        <v>21783</v>
      </c>
      <c r="C4420" s="3" t="s">
        <v>4479</v>
      </c>
      <c r="D4420" s="2" t="s">
        <v>12222</v>
      </c>
      <c r="E4420" s="3" t="s">
        <v>15533</v>
      </c>
      <c r="F4420" s="66" t="s">
        <v>19390</v>
      </c>
      <c r="I4420" s="3" t="s">
        <v>21786</v>
      </c>
      <c r="J4420" s="3" t="str">
        <f>IF($B4420="SINAPI",IF(ISNUMBER(MATCH(Banco!$C4420,Analitico!$A:$A,0)),INDEX(Analitico!E:E,MATCH(Banco!$C4420,Analitico!$A:$A,0))&amp;"%",""),"")</f>
        <v>32,8328103%</v>
      </c>
      <c r="K4420" s="3" t="str">
        <f>IF($B4420="SINAPI",IF(ISNUMBER(MATCH(Banco!$C4420,Analitico!$A:$A,0)),INDEX(Analitico!F:F,MATCH(Banco!$C4420,Analitico!$A:$A,0))&amp;"%",""),"")</f>
        <v>%</v>
      </c>
    </row>
    <row r="4421" spans="1:11" ht="20.399999999999999" x14ac:dyDescent="0.2">
      <c r="A4421" s="1" t="str">
        <f t="shared" si="70"/>
        <v>SINAPI 92946</v>
      </c>
      <c r="B4421" s="3" t="s">
        <v>21783</v>
      </c>
      <c r="C4421" s="3" t="s">
        <v>4480</v>
      </c>
      <c r="D4421" s="2" t="s">
        <v>12223</v>
      </c>
      <c r="E4421" s="3" t="s">
        <v>15533</v>
      </c>
      <c r="F4421" s="66" t="s">
        <v>19391</v>
      </c>
      <c r="I4421" s="3" t="s">
        <v>21786</v>
      </c>
      <c r="J4421" s="3" t="str">
        <f>IF($B4421="SINAPI",IF(ISNUMBER(MATCH(Banco!$C4421,Analitico!$A:$A,0)),INDEX(Analitico!E:E,MATCH(Banco!$C4421,Analitico!$A:$A,0))&amp;"%",""),"")</f>
        <v>25,2405388%</v>
      </c>
      <c r="K4421" s="3" t="str">
        <f>IF($B4421="SINAPI",IF(ISNUMBER(MATCH(Banco!$C4421,Analitico!$A:$A,0)),INDEX(Analitico!F:F,MATCH(Banco!$C4421,Analitico!$A:$A,0))&amp;"%",""),"")</f>
        <v>%</v>
      </c>
    </row>
    <row r="4422" spans="1:11" ht="20.399999999999999" x14ac:dyDescent="0.2">
      <c r="A4422" s="1" t="str">
        <f t="shared" si="70"/>
        <v>SINAPI 92947</v>
      </c>
      <c r="B4422" s="3" t="s">
        <v>21783</v>
      </c>
      <c r="C4422" s="3" t="s">
        <v>4481</v>
      </c>
      <c r="D4422" s="2" t="s">
        <v>12224</v>
      </c>
      <c r="E4422" s="3" t="s">
        <v>15533</v>
      </c>
      <c r="F4422" s="66" t="s">
        <v>19391</v>
      </c>
      <c r="I4422" s="3" t="s">
        <v>21786</v>
      </c>
      <c r="J4422" s="3" t="str">
        <f>IF($B4422="SINAPI",IF(ISNUMBER(MATCH(Banco!$C4422,Analitico!$A:$A,0)),INDEX(Analitico!E:E,MATCH(Banco!$C4422,Analitico!$A:$A,0))&amp;"%",""),"")</f>
        <v>25,2405388%</v>
      </c>
      <c r="K4422" s="3" t="str">
        <f>IF($B4422="SINAPI",IF(ISNUMBER(MATCH(Banco!$C4422,Analitico!$A:$A,0)),INDEX(Analitico!F:F,MATCH(Banco!$C4422,Analitico!$A:$A,0))&amp;"%",""),"")</f>
        <v>%</v>
      </c>
    </row>
    <row r="4423" spans="1:11" ht="20.399999999999999" x14ac:dyDescent="0.2">
      <c r="A4423" s="1" t="str">
        <f t="shared" si="70"/>
        <v>SINAPI 92948</v>
      </c>
      <c r="B4423" s="3" t="s">
        <v>21783</v>
      </c>
      <c r="C4423" s="3" t="s">
        <v>4482</v>
      </c>
      <c r="D4423" s="2" t="s">
        <v>12225</v>
      </c>
      <c r="E4423" s="3" t="s">
        <v>15533</v>
      </c>
      <c r="F4423" s="66" t="s">
        <v>19391</v>
      </c>
      <c r="I4423" s="3" t="s">
        <v>21786</v>
      </c>
      <c r="J4423" s="3" t="str">
        <f>IF($B4423="SINAPI",IF(ISNUMBER(MATCH(Banco!$C4423,Analitico!$A:$A,0)),INDEX(Analitico!E:E,MATCH(Banco!$C4423,Analitico!$A:$A,0))&amp;"%",""),"")</f>
        <v>25,2405388%</v>
      </c>
      <c r="K4423" s="3" t="str">
        <f>IF($B4423="SINAPI",IF(ISNUMBER(MATCH(Banco!$C4423,Analitico!$A:$A,0)),INDEX(Analitico!F:F,MATCH(Banco!$C4423,Analitico!$A:$A,0))&amp;"%",""),"")</f>
        <v>%</v>
      </c>
    </row>
    <row r="4424" spans="1:11" ht="20.399999999999999" x14ac:dyDescent="0.2">
      <c r="A4424" s="1" t="str">
        <f t="shared" si="70"/>
        <v>SINAPI 92949</v>
      </c>
      <c r="B4424" s="3" t="s">
        <v>21783</v>
      </c>
      <c r="C4424" s="3" t="s">
        <v>4483</v>
      </c>
      <c r="D4424" s="2" t="s">
        <v>12226</v>
      </c>
      <c r="E4424" s="3" t="s">
        <v>15533</v>
      </c>
      <c r="F4424" s="66" t="s">
        <v>19392</v>
      </c>
      <c r="I4424" s="3" t="s">
        <v>21786</v>
      </c>
      <c r="J4424" s="3" t="str">
        <f>IF($B4424="SINAPI",IF(ISNUMBER(MATCH(Banco!$C4424,Analitico!$A:$A,0)),INDEX(Analitico!E:E,MATCH(Banco!$C4424,Analitico!$A:$A,0))&amp;"%",""),"")</f>
        <v>17,8075141%</v>
      </c>
      <c r="K4424" s="3" t="str">
        <f>IF($B4424="SINAPI",IF(ISNUMBER(MATCH(Banco!$C4424,Analitico!$A:$A,0)),INDEX(Analitico!F:F,MATCH(Banco!$C4424,Analitico!$A:$A,0))&amp;"%",""),"")</f>
        <v>%</v>
      </c>
    </row>
    <row r="4425" spans="1:11" ht="20.399999999999999" x14ac:dyDescent="0.2">
      <c r="A4425" s="1" t="str">
        <f t="shared" si="70"/>
        <v>SINAPI 92950</v>
      </c>
      <c r="B4425" s="3" t="s">
        <v>21783</v>
      </c>
      <c r="C4425" s="3" t="s">
        <v>4484</v>
      </c>
      <c r="D4425" s="2" t="s">
        <v>12227</v>
      </c>
      <c r="E4425" s="3" t="s">
        <v>15533</v>
      </c>
      <c r="F4425" s="66" t="s">
        <v>19392</v>
      </c>
      <c r="I4425" s="3" t="s">
        <v>21786</v>
      </c>
      <c r="J4425" s="3" t="str">
        <f>IF($B4425="SINAPI",IF(ISNUMBER(MATCH(Banco!$C4425,Analitico!$A:$A,0)),INDEX(Analitico!E:E,MATCH(Banco!$C4425,Analitico!$A:$A,0))&amp;"%",""),"")</f>
        <v>17,8075141%</v>
      </c>
      <c r="K4425" s="3" t="str">
        <f>IF($B4425="SINAPI",IF(ISNUMBER(MATCH(Banco!$C4425,Analitico!$A:$A,0)),INDEX(Analitico!F:F,MATCH(Banco!$C4425,Analitico!$A:$A,0))&amp;"%",""),"")</f>
        <v>%</v>
      </c>
    </row>
    <row r="4426" spans="1:11" ht="20.399999999999999" x14ac:dyDescent="0.2">
      <c r="A4426" s="1" t="str">
        <f t="shared" si="70"/>
        <v>SINAPI 92951</v>
      </c>
      <c r="B4426" s="3" t="s">
        <v>21783</v>
      </c>
      <c r="C4426" s="3" t="s">
        <v>4485</v>
      </c>
      <c r="D4426" s="2" t="s">
        <v>12228</v>
      </c>
      <c r="E4426" s="3" t="s">
        <v>15533</v>
      </c>
      <c r="F4426" s="66" t="s">
        <v>19393</v>
      </c>
      <c r="I4426" s="3" t="s">
        <v>21786</v>
      </c>
      <c r="J4426" s="3" t="str">
        <f>IF($B4426="SINAPI",IF(ISNUMBER(MATCH(Banco!$C4426,Analitico!$A:$A,0)),INDEX(Analitico!E:E,MATCH(Banco!$C4426,Analitico!$A:$A,0))&amp;"%",""),"")</f>
        <v>13,5916049%</v>
      </c>
      <c r="K4426" s="3" t="str">
        <f>IF($B4426="SINAPI",IF(ISNUMBER(MATCH(Banco!$C4426,Analitico!$A:$A,0)),INDEX(Analitico!F:F,MATCH(Banco!$C4426,Analitico!$A:$A,0))&amp;"%",""),"")</f>
        <v>%</v>
      </c>
    </row>
    <row r="4427" spans="1:11" ht="20.399999999999999" x14ac:dyDescent="0.2">
      <c r="A4427" s="1" t="str">
        <f t="shared" si="70"/>
        <v>SINAPI 92952</v>
      </c>
      <c r="B4427" s="3" t="s">
        <v>21783</v>
      </c>
      <c r="C4427" s="3" t="s">
        <v>4486</v>
      </c>
      <c r="D4427" s="2" t="s">
        <v>12229</v>
      </c>
      <c r="E4427" s="3" t="s">
        <v>15533</v>
      </c>
      <c r="F4427" s="66" t="s">
        <v>19393</v>
      </c>
      <c r="I4427" s="3" t="s">
        <v>21786</v>
      </c>
      <c r="J4427" s="3" t="str">
        <f>IF($B4427="SINAPI",IF(ISNUMBER(MATCH(Banco!$C4427,Analitico!$A:$A,0)),INDEX(Analitico!E:E,MATCH(Banco!$C4427,Analitico!$A:$A,0))&amp;"%",""),"")</f>
        <v>13,5916049%</v>
      </c>
      <c r="K4427" s="3" t="str">
        <f>IF($B4427="SINAPI",IF(ISNUMBER(MATCH(Banco!$C4427,Analitico!$A:$A,0)),INDEX(Analitico!F:F,MATCH(Banco!$C4427,Analitico!$A:$A,0))&amp;"%",""),"")</f>
        <v>%</v>
      </c>
    </row>
    <row r="4428" spans="1:11" ht="20.399999999999999" x14ac:dyDescent="0.2">
      <c r="A4428" s="1" t="str">
        <f t="shared" si="70"/>
        <v>SINAPI 92953</v>
      </c>
      <c r="B4428" s="3" t="s">
        <v>21783</v>
      </c>
      <c r="C4428" s="3" t="s">
        <v>4487</v>
      </c>
      <c r="D4428" s="2" t="s">
        <v>12230</v>
      </c>
      <c r="E4428" s="3" t="s">
        <v>15533</v>
      </c>
      <c r="F4428" s="66" t="s">
        <v>19394</v>
      </c>
      <c r="I4428" s="3" t="s">
        <v>21786</v>
      </c>
      <c r="J4428" s="3" t="str">
        <f>IF($B4428="SINAPI",IF(ISNUMBER(MATCH(Banco!$C4428,Analitico!$A:$A,0)),INDEX(Analitico!E:E,MATCH(Banco!$C4428,Analitico!$A:$A,0))&amp;"%",""),"")</f>
        <v>49,8648126%</v>
      </c>
      <c r="K4428" s="3" t="str">
        <f>IF($B4428="SINAPI",IF(ISNUMBER(MATCH(Banco!$C4428,Analitico!$A:$A,0)),INDEX(Analitico!F:F,MATCH(Banco!$C4428,Analitico!$A:$A,0))&amp;"%",""),"")</f>
        <v>%</v>
      </c>
    </row>
    <row r="4429" spans="1:11" ht="20.399999999999999" x14ac:dyDescent="0.2">
      <c r="A4429" s="1" t="str">
        <f t="shared" si="70"/>
        <v>SINAPI 93050</v>
      </c>
      <c r="B4429" s="3" t="s">
        <v>21783</v>
      </c>
      <c r="C4429" s="3" t="s">
        <v>4488</v>
      </c>
      <c r="D4429" s="2" t="s">
        <v>12231</v>
      </c>
      <c r="E4429" s="3" t="s">
        <v>15533</v>
      </c>
      <c r="F4429" s="66" t="s">
        <v>18108</v>
      </c>
      <c r="I4429" s="3" t="s">
        <v>21786</v>
      </c>
      <c r="J4429" s="3" t="str">
        <f>IF($B4429="SINAPI",IF(ISNUMBER(MATCH(Banco!$C4429,Analitico!$A:$A,0)),INDEX(Analitico!E:E,MATCH(Banco!$C4429,Analitico!$A:$A,0))&amp;"%",""),"")</f>
        <v>22,9259589%</v>
      </c>
      <c r="K4429" s="3" t="str">
        <f>IF($B4429="SINAPI",IF(ISNUMBER(MATCH(Banco!$C4429,Analitico!$A:$A,0)),INDEX(Analitico!F:F,MATCH(Banco!$C4429,Analitico!$A:$A,0))&amp;"%",""),"")</f>
        <v>%</v>
      </c>
    </row>
    <row r="4430" spans="1:11" ht="20.399999999999999" x14ac:dyDescent="0.2">
      <c r="A4430" s="1" t="str">
        <f t="shared" si="70"/>
        <v>SINAPI 93052</v>
      </c>
      <c r="B4430" s="3" t="s">
        <v>21783</v>
      </c>
      <c r="C4430" s="3" t="s">
        <v>4489</v>
      </c>
      <c r="D4430" s="2" t="s">
        <v>12232</v>
      </c>
      <c r="E4430" s="3" t="s">
        <v>15533</v>
      </c>
      <c r="F4430" s="66" t="s">
        <v>19395</v>
      </c>
      <c r="I4430" s="3" t="s">
        <v>21786</v>
      </c>
      <c r="J4430" s="3" t="str">
        <f>IF($B4430="SINAPI",IF(ISNUMBER(MATCH(Banco!$C4430,Analitico!$A:$A,0)),INDEX(Analitico!E:E,MATCH(Banco!$C4430,Analitico!$A:$A,0))&amp;"%",""),"")</f>
        <v>0,4982454%</v>
      </c>
      <c r="K4430" s="3" t="str">
        <f>IF($B4430="SINAPI",IF(ISNUMBER(MATCH(Banco!$C4430,Analitico!$A:$A,0)),INDEX(Analitico!F:F,MATCH(Banco!$C4430,Analitico!$A:$A,0))&amp;"%",""),"")</f>
        <v>%</v>
      </c>
    </row>
    <row r="4431" spans="1:11" ht="20.399999999999999" x14ac:dyDescent="0.2">
      <c r="A4431" s="1" t="str">
        <f t="shared" si="70"/>
        <v>SINAPI 93054</v>
      </c>
      <c r="B4431" s="3" t="s">
        <v>21783</v>
      </c>
      <c r="C4431" s="3" t="s">
        <v>4490</v>
      </c>
      <c r="D4431" s="2" t="s">
        <v>12233</v>
      </c>
      <c r="E4431" s="3" t="s">
        <v>15533</v>
      </c>
      <c r="F4431" s="66" t="s">
        <v>18891</v>
      </c>
      <c r="I4431" s="3" t="s">
        <v>21786</v>
      </c>
      <c r="J4431" s="3" t="str">
        <f>IF($B4431="SINAPI",IF(ISNUMBER(MATCH(Banco!$C4431,Analitico!$A:$A,0)),INDEX(Analitico!E:E,MATCH(Banco!$C4431,Analitico!$A:$A,0))&amp;"%",""),"")</f>
        <v>16,4653243%</v>
      </c>
      <c r="K4431" s="3" t="str">
        <f>IF($B4431="SINAPI",IF(ISNUMBER(MATCH(Banco!$C4431,Analitico!$A:$A,0)),INDEX(Analitico!F:F,MATCH(Banco!$C4431,Analitico!$A:$A,0))&amp;"%",""),"")</f>
        <v>%</v>
      </c>
    </row>
    <row r="4432" spans="1:11" ht="20.399999999999999" x14ac:dyDescent="0.2">
      <c r="A4432" s="1" t="str">
        <f t="shared" si="70"/>
        <v>SINAPI 93055</v>
      </c>
      <c r="B4432" s="3" t="s">
        <v>21783</v>
      </c>
      <c r="C4432" s="3" t="s">
        <v>4491</v>
      </c>
      <c r="D4432" s="2" t="s">
        <v>12234</v>
      </c>
      <c r="E4432" s="3" t="s">
        <v>15533</v>
      </c>
      <c r="F4432" s="66" t="s">
        <v>19396</v>
      </c>
      <c r="I4432" s="3" t="s">
        <v>21786</v>
      </c>
      <c r="J4432" s="3" t="str">
        <f>IF($B4432="SINAPI",IF(ISNUMBER(MATCH(Banco!$C4432,Analitico!$A:$A,0)),INDEX(Analitico!E:E,MATCH(Banco!$C4432,Analitico!$A:$A,0))&amp;"%",""),"")</f>
        <v>5,7584584%</v>
      </c>
      <c r="K4432" s="3" t="str">
        <f>IF($B4432="SINAPI",IF(ISNUMBER(MATCH(Banco!$C4432,Analitico!$A:$A,0)),INDEX(Analitico!F:F,MATCH(Banco!$C4432,Analitico!$A:$A,0))&amp;"%",""),"")</f>
        <v>%</v>
      </c>
    </row>
    <row r="4433" spans="1:11" ht="20.399999999999999" x14ac:dyDescent="0.2">
      <c r="A4433" s="1" t="str">
        <f t="shared" si="70"/>
        <v>SINAPI 93056</v>
      </c>
      <c r="B4433" s="3" t="s">
        <v>21783</v>
      </c>
      <c r="C4433" s="3" t="s">
        <v>4492</v>
      </c>
      <c r="D4433" s="2" t="s">
        <v>12235</v>
      </c>
      <c r="E4433" s="3" t="s">
        <v>15533</v>
      </c>
      <c r="F4433" s="66" t="s">
        <v>19260</v>
      </c>
      <c r="I4433" s="3" t="s">
        <v>21786</v>
      </c>
      <c r="J4433" s="3" t="str">
        <f>IF($B4433="SINAPI",IF(ISNUMBER(MATCH(Banco!$C4433,Analitico!$A:$A,0)),INDEX(Analitico!E:E,MATCH(Banco!$C4433,Analitico!$A:$A,0))&amp;"%",""),"")</f>
        <v>19,6662693%</v>
      </c>
      <c r="K4433" s="3" t="str">
        <f>IF($B4433="SINAPI",IF(ISNUMBER(MATCH(Banco!$C4433,Analitico!$A:$A,0)),INDEX(Analitico!F:F,MATCH(Banco!$C4433,Analitico!$A:$A,0))&amp;"%",""),"")</f>
        <v>%</v>
      </c>
    </row>
    <row r="4434" spans="1:11" ht="20.399999999999999" x14ac:dyDescent="0.2">
      <c r="A4434" s="1" t="str">
        <f t="shared" si="70"/>
        <v>SINAPI 93057</v>
      </c>
      <c r="B4434" s="3" t="s">
        <v>21783</v>
      </c>
      <c r="C4434" s="3" t="s">
        <v>4493</v>
      </c>
      <c r="D4434" s="2" t="s">
        <v>12236</v>
      </c>
      <c r="E4434" s="3" t="s">
        <v>15533</v>
      </c>
      <c r="F4434" s="66" t="s">
        <v>15904</v>
      </c>
      <c r="I4434" s="3" t="s">
        <v>21786</v>
      </c>
      <c r="J4434" s="3" t="str">
        <f>IF($B4434="SINAPI",IF(ISNUMBER(MATCH(Banco!$C4434,Analitico!$A:$A,0)),INDEX(Analitico!E:E,MATCH(Banco!$C4434,Analitico!$A:$A,0))&amp;"%",""),"")</f>
        <v>21,0150107%</v>
      </c>
      <c r="K4434" s="3" t="str">
        <f>IF($B4434="SINAPI",IF(ISNUMBER(MATCH(Banco!$C4434,Analitico!$A:$A,0)),INDEX(Analitico!F:F,MATCH(Banco!$C4434,Analitico!$A:$A,0))&amp;"%",""),"")</f>
        <v>%</v>
      </c>
    </row>
    <row r="4435" spans="1:11" ht="20.399999999999999" x14ac:dyDescent="0.2">
      <c r="A4435" s="1" t="str">
        <f t="shared" si="70"/>
        <v>SINAPI 93058</v>
      </c>
      <c r="B4435" s="3" t="s">
        <v>21783</v>
      </c>
      <c r="C4435" s="3" t="s">
        <v>4494</v>
      </c>
      <c r="D4435" s="2" t="s">
        <v>12237</v>
      </c>
      <c r="E4435" s="3" t="s">
        <v>15533</v>
      </c>
      <c r="F4435" s="66" t="s">
        <v>19397</v>
      </c>
      <c r="I4435" s="3" t="s">
        <v>21786</v>
      </c>
      <c r="J4435" s="3" t="str">
        <f>IF($B4435="SINAPI",IF(ISNUMBER(MATCH(Banco!$C4435,Analitico!$A:$A,0)),INDEX(Analitico!E:E,MATCH(Banco!$C4435,Analitico!$A:$A,0))&amp;"%",""),"")</f>
        <v>0,5814977%</v>
      </c>
      <c r="K4435" s="3" t="str">
        <f>IF($B4435="SINAPI",IF(ISNUMBER(MATCH(Banco!$C4435,Analitico!$A:$A,0)),INDEX(Analitico!F:F,MATCH(Banco!$C4435,Analitico!$A:$A,0))&amp;"%",""),"")</f>
        <v>%</v>
      </c>
    </row>
    <row r="4436" spans="1:11" ht="20.399999999999999" x14ac:dyDescent="0.2">
      <c r="A4436" s="1" t="str">
        <f t="shared" si="70"/>
        <v>SINAPI 93059</v>
      </c>
      <c r="B4436" s="3" t="s">
        <v>21783</v>
      </c>
      <c r="C4436" s="3" t="s">
        <v>4495</v>
      </c>
      <c r="D4436" s="2" t="s">
        <v>12238</v>
      </c>
      <c r="E4436" s="3" t="s">
        <v>15533</v>
      </c>
      <c r="F4436" s="66" t="s">
        <v>19398</v>
      </c>
      <c r="I4436" s="3" t="s">
        <v>21786</v>
      </c>
      <c r="J4436" s="3" t="str">
        <f>IF($B4436="SINAPI",IF(ISNUMBER(MATCH(Banco!$C4436,Analitico!$A:$A,0)),INDEX(Analitico!E:E,MATCH(Banco!$C4436,Analitico!$A:$A,0))&amp;"%",""),"")</f>
        <v>10,9927859%</v>
      </c>
      <c r="K4436" s="3" t="str">
        <f>IF($B4436="SINAPI",IF(ISNUMBER(MATCH(Banco!$C4436,Analitico!$A:$A,0)),INDEX(Analitico!F:F,MATCH(Banco!$C4436,Analitico!$A:$A,0))&amp;"%",""),"")</f>
        <v>%</v>
      </c>
    </row>
    <row r="4437" spans="1:11" ht="20.399999999999999" x14ac:dyDescent="0.2">
      <c r="A4437" s="1" t="str">
        <f t="shared" si="70"/>
        <v>SINAPI 93060</v>
      </c>
      <c r="B4437" s="3" t="s">
        <v>21783</v>
      </c>
      <c r="C4437" s="3" t="s">
        <v>4496</v>
      </c>
      <c r="D4437" s="2" t="s">
        <v>12239</v>
      </c>
      <c r="E4437" s="3" t="s">
        <v>15533</v>
      </c>
      <c r="F4437" s="66" t="s">
        <v>19399</v>
      </c>
      <c r="I4437" s="3" t="s">
        <v>21786</v>
      </c>
      <c r="J4437" s="3" t="str">
        <f>IF($B4437="SINAPI",IF(ISNUMBER(MATCH(Banco!$C4437,Analitico!$A:$A,0)),INDEX(Analitico!E:E,MATCH(Banco!$C4437,Analitico!$A:$A,0))&amp;"%",""),"")</f>
        <v>4,2183305%</v>
      </c>
      <c r="K4437" s="3" t="str">
        <f>IF($B4437="SINAPI",IF(ISNUMBER(MATCH(Banco!$C4437,Analitico!$A:$A,0)),INDEX(Analitico!F:F,MATCH(Banco!$C4437,Analitico!$A:$A,0))&amp;"%",""),"")</f>
        <v>%</v>
      </c>
    </row>
    <row r="4438" spans="1:11" ht="20.399999999999999" x14ac:dyDescent="0.2">
      <c r="A4438" s="1" t="str">
        <f t="shared" si="70"/>
        <v>SINAPI 93061</v>
      </c>
      <c r="B4438" s="3" t="s">
        <v>21783</v>
      </c>
      <c r="C4438" s="3" t="s">
        <v>4497</v>
      </c>
      <c r="D4438" s="2" t="s">
        <v>12240</v>
      </c>
      <c r="E4438" s="3" t="s">
        <v>15533</v>
      </c>
      <c r="F4438" s="66" t="s">
        <v>19400</v>
      </c>
      <c r="I4438" s="3" t="s">
        <v>21786</v>
      </c>
      <c r="J4438" s="3" t="str">
        <f>IF($B4438="SINAPI",IF(ISNUMBER(MATCH(Banco!$C4438,Analitico!$A:$A,0)),INDEX(Analitico!E:E,MATCH(Banco!$C4438,Analitico!$A:$A,0))&amp;"%",""),"")</f>
        <v>13,1487889%</v>
      </c>
      <c r="K4438" s="3" t="str">
        <f>IF($B4438="SINAPI",IF(ISNUMBER(MATCH(Banco!$C4438,Analitico!$A:$A,0)),INDEX(Analitico!F:F,MATCH(Banco!$C4438,Analitico!$A:$A,0))&amp;"%",""),"")</f>
        <v>%</v>
      </c>
    </row>
    <row r="4439" spans="1:11" ht="20.399999999999999" x14ac:dyDescent="0.2">
      <c r="A4439" s="1" t="str">
        <f t="shared" si="70"/>
        <v>SINAPI 93062</v>
      </c>
      <c r="B4439" s="3" t="s">
        <v>21783</v>
      </c>
      <c r="C4439" s="3" t="s">
        <v>4498</v>
      </c>
      <c r="D4439" s="2" t="s">
        <v>12241</v>
      </c>
      <c r="E4439" s="3" t="s">
        <v>15533</v>
      </c>
      <c r="F4439" s="66" t="s">
        <v>19401</v>
      </c>
      <c r="I4439" s="3" t="s">
        <v>21786</v>
      </c>
      <c r="J4439" s="3" t="str">
        <f>IF($B4439="SINAPI",IF(ISNUMBER(MATCH(Banco!$C4439,Analitico!$A:$A,0)),INDEX(Analitico!E:E,MATCH(Banco!$C4439,Analitico!$A:$A,0))&amp;"%",""),"")</f>
        <v>13,9873181%</v>
      </c>
      <c r="K4439" s="3" t="str">
        <f>IF($B4439="SINAPI",IF(ISNUMBER(MATCH(Banco!$C4439,Analitico!$A:$A,0)),INDEX(Analitico!F:F,MATCH(Banco!$C4439,Analitico!$A:$A,0))&amp;"%",""),"")</f>
        <v>%</v>
      </c>
    </row>
    <row r="4440" spans="1:11" ht="20.399999999999999" x14ac:dyDescent="0.2">
      <c r="A4440" s="1" t="str">
        <f t="shared" si="70"/>
        <v>SINAPI 93063</v>
      </c>
      <c r="B4440" s="3" t="s">
        <v>21783</v>
      </c>
      <c r="C4440" s="3" t="s">
        <v>4499</v>
      </c>
      <c r="D4440" s="2" t="s">
        <v>12242</v>
      </c>
      <c r="E4440" s="3" t="s">
        <v>15533</v>
      </c>
      <c r="F4440" s="66" t="s">
        <v>19402</v>
      </c>
      <c r="I4440" s="3" t="s">
        <v>21786</v>
      </c>
      <c r="J4440" s="3" t="str">
        <f>IF($B4440="SINAPI",IF(ISNUMBER(MATCH(Banco!$C4440,Analitico!$A:$A,0)),INDEX(Analitico!E:E,MATCH(Banco!$C4440,Analitico!$A:$A,0))&amp;"%",""),"")</f>
        <v>0,6427506%</v>
      </c>
      <c r="K4440" s="3" t="str">
        <f>IF($B4440="SINAPI",IF(ISNUMBER(MATCH(Banco!$C4440,Analitico!$A:$A,0)),INDEX(Analitico!F:F,MATCH(Banco!$C4440,Analitico!$A:$A,0))&amp;"%",""),"")</f>
        <v>%</v>
      </c>
    </row>
    <row r="4441" spans="1:11" ht="20.399999999999999" x14ac:dyDescent="0.2">
      <c r="A4441" s="1" t="str">
        <f t="shared" si="70"/>
        <v>SINAPI 93064</v>
      </c>
      <c r="B4441" s="3" t="s">
        <v>21783</v>
      </c>
      <c r="C4441" s="3" t="s">
        <v>4500</v>
      </c>
      <c r="D4441" s="2" t="s">
        <v>12243</v>
      </c>
      <c r="E4441" s="3" t="s">
        <v>15533</v>
      </c>
      <c r="F4441" s="66" t="s">
        <v>19403</v>
      </c>
      <c r="I4441" s="3" t="s">
        <v>21786</v>
      </c>
      <c r="J4441" s="3" t="str">
        <f>IF($B4441="SINAPI",IF(ISNUMBER(MATCH(Banco!$C4441,Analitico!$A:$A,0)),INDEX(Analitico!E:E,MATCH(Banco!$C4441,Analitico!$A:$A,0))&amp;"%",""),"")</f>
        <v>10,3709776%</v>
      </c>
      <c r="K4441" s="3" t="str">
        <f>IF($B4441="SINAPI",IF(ISNUMBER(MATCH(Banco!$C4441,Analitico!$A:$A,0)),INDEX(Analitico!F:F,MATCH(Banco!$C4441,Analitico!$A:$A,0))&amp;"%",""),"")</f>
        <v>%</v>
      </c>
    </row>
    <row r="4442" spans="1:11" ht="20.399999999999999" x14ac:dyDescent="0.2">
      <c r="A4442" s="1" t="str">
        <f t="shared" si="70"/>
        <v>SINAPI 93065</v>
      </c>
      <c r="B4442" s="3" t="s">
        <v>21783</v>
      </c>
      <c r="C4442" s="3" t="s">
        <v>4501</v>
      </c>
      <c r="D4442" s="2" t="s">
        <v>12244</v>
      </c>
      <c r="E4442" s="3" t="s">
        <v>15533</v>
      </c>
      <c r="F4442" s="66" t="s">
        <v>19404</v>
      </c>
      <c r="I4442" s="3" t="s">
        <v>21786</v>
      </c>
      <c r="J4442" s="3" t="str">
        <f>IF($B4442="SINAPI",IF(ISNUMBER(MATCH(Banco!$C4442,Analitico!$A:$A,0)),INDEX(Analitico!E:E,MATCH(Banco!$C4442,Analitico!$A:$A,0))&amp;"%",""),"")</f>
        <v>10,5431309%</v>
      </c>
      <c r="K4442" s="3" t="str">
        <f>IF($B4442="SINAPI",IF(ISNUMBER(MATCH(Banco!$C4442,Analitico!$A:$A,0)),INDEX(Analitico!F:F,MATCH(Banco!$C4442,Analitico!$A:$A,0))&amp;"%",""),"")</f>
        <v>%</v>
      </c>
    </row>
    <row r="4443" spans="1:11" ht="20.399999999999999" x14ac:dyDescent="0.2">
      <c r="A4443" s="1" t="str">
        <f t="shared" si="70"/>
        <v>SINAPI 93066</v>
      </c>
      <c r="B4443" s="3" t="s">
        <v>21783</v>
      </c>
      <c r="C4443" s="3" t="s">
        <v>4502</v>
      </c>
      <c r="D4443" s="2" t="s">
        <v>12245</v>
      </c>
      <c r="E4443" s="3" t="s">
        <v>15533</v>
      </c>
      <c r="F4443" s="66" t="s">
        <v>19405</v>
      </c>
      <c r="I4443" s="3" t="s">
        <v>21786</v>
      </c>
      <c r="J4443" s="3" t="str">
        <f>IF($B4443="SINAPI",IF(ISNUMBER(MATCH(Banco!$C4443,Analitico!$A:$A,0)),INDEX(Analitico!E:E,MATCH(Banco!$C4443,Analitico!$A:$A,0))&amp;"%",""),"")</f>
        <v>0,6199840%</v>
      </c>
      <c r="K4443" s="3" t="str">
        <f>IF($B4443="SINAPI",IF(ISNUMBER(MATCH(Banco!$C4443,Analitico!$A:$A,0)),INDEX(Analitico!F:F,MATCH(Banco!$C4443,Analitico!$A:$A,0))&amp;"%",""),"")</f>
        <v>%</v>
      </c>
    </row>
    <row r="4444" spans="1:11" ht="20.399999999999999" x14ac:dyDescent="0.2">
      <c r="A4444" s="1" t="str">
        <f t="shared" si="70"/>
        <v>SINAPI 93067</v>
      </c>
      <c r="B4444" s="3" t="s">
        <v>21783</v>
      </c>
      <c r="C4444" s="3" t="s">
        <v>4503</v>
      </c>
      <c r="D4444" s="2" t="s">
        <v>12246</v>
      </c>
      <c r="E4444" s="3" t="s">
        <v>15533</v>
      </c>
      <c r="F4444" s="66" t="s">
        <v>19406</v>
      </c>
      <c r="I4444" s="3" t="s">
        <v>21786</v>
      </c>
      <c r="J4444" s="3" t="str">
        <f>IF($B4444="SINAPI",IF(ISNUMBER(MATCH(Banco!$C4444,Analitico!$A:$A,0)),INDEX(Analitico!E:E,MATCH(Banco!$C4444,Analitico!$A:$A,0))&amp;"%",""),"")</f>
        <v>9,0282563%</v>
      </c>
      <c r="K4444" s="3" t="str">
        <f>IF($B4444="SINAPI",IF(ISNUMBER(MATCH(Banco!$C4444,Analitico!$A:$A,0)),INDEX(Analitico!F:F,MATCH(Banco!$C4444,Analitico!$A:$A,0))&amp;"%",""),"")</f>
        <v>%</v>
      </c>
    </row>
    <row r="4445" spans="1:11" ht="20.399999999999999" x14ac:dyDescent="0.2">
      <c r="A4445" s="1" t="str">
        <f t="shared" si="70"/>
        <v>SINAPI 93068</v>
      </c>
      <c r="B4445" s="3" t="s">
        <v>21783</v>
      </c>
      <c r="C4445" s="3" t="s">
        <v>4504</v>
      </c>
      <c r="D4445" s="2" t="s">
        <v>12247</v>
      </c>
      <c r="E4445" s="3" t="s">
        <v>15533</v>
      </c>
      <c r="F4445" s="66" t="s">
        <v>18407</v>
      </c>
      <c r="I4445" s="3" t="s">
        <v>21786</v>
      </c>
      <c r="J4445" s="3" t="str">
        <f>IF($B4445="SINAPI",IF(ISNUMBER(MATCH(Banco!$C4445,Analitico!$A:$A,0)),INDEX(Analitico!E:E,MATCH(Banco!$C4445,Analitico!$A:$A,0))&amp;"%",""),"")</f>
        <v>9,3886816%</v>
      </c>
      <c r="K4445" s="3" t="str">
        <f>IF($B4445="SINAPI",IF(ISNUMBER(MATCH(Banco!$C4445,Analitico!$A:$A,0)),INDEX(Analitico!F:F,MATCH(Banco!$C4445,Analitico!$A:$A,0))&amp;"%",""),"")</f>
        <v>%</v>
      </c>
    </row>
    <row r="4446" spans="1:11" ht="20.399999999999999" x14ac:dyDescent="0.2">
      <c r="A4446" s="1" t="str">
        <f t="shared" si="70"/>
        <v>SINAPI 93069</v>
      </c>
      <c r="B4446" s="3" t="s">
        <v>21783</v>
      </c>
      <c r="C4446" s="3" t="s">
        <v>4505</v>
      </c>
      <c r="D4446" s="2" t="s">
        <v>12248</v>
      </c>
      <c r="E4446" s="3" t="s">
        <v>15533</v>
      </c>
      <c r="F4446" s="66" t="s">
        <v>19407</v>
      </c>
      <c r="I4446" s="3" t="s">
        <v>21786</v>
      </c>
      <c r="J4446" s="3" t="str">
        <f>IF($B4446="SINAPI",IF(ISNUMBER(MATCH(Banco!$C4446,Analitico!$A:$A,0)),INDEX(Analitico!E:E,MATCH(Banco!$C4446,Analitico!$A:$A,0))&amp;"%",""),"")</f>
        <v>0,5789748%</v>
      </c>
      <c r="K4446" s="3" t="str">
        <f>IF($B4446="SINAPI",IF(ISNUMBER(MATCH(Banco!$C4446,Analitico!$A:$A,0)),INDEX(Analitico!F:F,MATCH(Banco!$C4446,Analitico!$A:$A,0))&amp;"%",""),"")</f>
        <v>%</v>
      </c>
    </row>
    <row r="4447" spans="1:11" ht="20.399999999999999" x14ac:dyDescent="0.2">
      <c r="A4447" s="1" t="str">
        <f t="shared" si="70"/>
        <v>SINAPI 93070</v>
      </c>
      <c r="B4447" s="3" t="s">
        <v>21783</v>
      </c>
      <c r="C4447" s="3" t="s">
        <v>4506</v>
      </c>
      <c r="D4447" s="2" t="s">
        <v>12249</v>
      </c>
      <c r="E4447" s="3" t="s">
        <v>15533</v>
      </c>
      <c r="F4447" s="66" t="s">
        <v>19263</v>
      </c>
      <c r="I4447" s="3" t="s">
        <v>21786</v>
      </c>
      <c r="J4447" s="3" t="str">
        <f>IF($B4447="SINAPI",IF(ISNUMBER(MATCH(Banco!$C4447,Analitico!$A:$A,0)),INDEX(Analitico!E:E,MATCH(Banco!$C4447,Analitico!$A:$A,0))&amp;"%",""),"")</f>
        <v>4,4022749%</v>
      </c>
      <c r="K4447" s="3" t="str">
        <f>IF($B4447="SINAPI",IF(ISNUMBER(MATCH(Banco!$C4447,Analitico!$A:$A,0)),INDEX(Analitico!F:F,MATCH(Banco!$C4447,Analitico!$A:$A,0))&amp;"%",""),"")</f>
        <v>%</v>
      </c>
    </row>
    <row r="4448" spans="1:11" ht="20.399999999999999" x14ac:dyDescent="0.2">
      <c r="A4448" s="1" t="str">
        <f t="shared" si="70"/>
        <v>SINAPI 93071</v>
      </c>
      <c r="B4448" s="3" t="s">
        <v>21783</v>
      </c>
      <c r="C4448" s="3" t="s">
        <v>4507</v>
      </c>
      <c r="D4448" s="2" t="s">
        <v>12250</v>
      </c>
      <c r="E4448" s="3" t="s">
        <v>15533</v>
      </c>
      <c r="F4448" s="66" t="s">
        <v>19408</v>
      </c>
      <c r="I4448" s="3" t="s">
        <v>21786</v>
      </c>
      <c r="J4448" s="3" t="str">
        <f>IF($B4448="SINAPI",IF(ISNUMBER(MATCH(Banco!$C4448,Analitico!$A:$A,0)),INDEX(Analitico!E:E,MATCH(Banco!$C4448,Analitico!$A:$A,0))&amp;"%",""),"")</f>
        <v>4,3426531%</v>
      </c>
      <c r="K4448" s="3" t="str">
        <f>IF($B4448="SINAPI",IF(ISNUMBER(MATCH(Banco!$C4448,Analitico!$A:$A,0)),INDEX(Analitico!F:F,MATCH(Banco!$C4448,Analitico!$A:$A,0))&amp;"%",""),"")</f>
        <v>%</v>
      </c>
    </row>
    <row r="4449" spans="1:11" ht="20.399999999999999" x14ac:dyDescent="0.2">
      <c r="A4449" s="1" t="str">
        <f t="shared" si="70"/>
        <v>SINAPI 93072</v>
      </c>
      <c r="B4449" s="3" t="s">
        <v>21783</v>
      </c>
      <c r="C4449" s="3" t="s">
        <v>4508</v>
      </c>
      <c r="D4449" s="2" t="s">
        <v>12251</v>
      </c>
      <c r="E4449" s="3" t="s">
        <v>15533</v>
      </c>
      <c r="F4449" s="66" t="s">
        <v>19409</v>
      </c>
      <c r="I4449" s="3" t="s">
        <v>21786</v>
      </c>
      <c r="J4449" s="3" t="str">
        <f>IF($B4449="SINAPI",IF(ISNUMBER(MATCH(Banco!$C4449,Analitico!$A:$A,0)),INDEX(Analitico!E:E,MATCH(Banco!$C4449,Analitico!$A:$A,0))&amp;"%",""),"")</f>
        <v>0,5391792%</v>
      </c>
      <c r="K4449" s="3" t="str">
        <f>IF($B4449="SINAPI",IF(ISNUMBER(MATCH(Banco!$C4449,Analitico!$A:$A,0)),INDEX(Analitico!F:F,MATCH(Banco!$C4449,Analitico!$A:$A,0))&amp;"%",""),"")</f>
        <v>%</v>
      </c>
    </row>
    <row r="4450" spans="1:11" ht="20.399999999999999" x14ac:dyDescent="0.2">
      <c r="A4450" s="1" t="str">
        <f t="shared" si="70"/>
        <v>SINAPI 93074</v>
      </c>
      <c r="B4450" s="3" t="s">
        <v>21783</v>
      </c>
      <c r="C4450" s="3" t="s">
        <v>4509</v>
      </c>
      <c r="D4450" s="2" t="s">
        <v>12252</v>
      </c>
      <c r="E4450" s="3" t="s">
        <v>15533</v>
      </c>
      <c r="F4450" s="66" t="s">
        <v>19410</v>
      </c>
      <c r="I4450" s="3" t="s">
        <v>21786</v>
      </c>
      <c r="J4450" s="3" t="str">
        <f>IF($B4450="SINAPI",IF(ISNUMBER(MATCH(Banco!$C4450,Analitico!$A:$A,0)),INDEX(Analitico!E:E,MATCH(Banco!$C4450,Analitico!$A:$A,0))&amp;"%",""),"")</f>
        <v>48,1454005%</v>
      </c>
      <c r="K4450" s="3" t="str">
        <f>IF($B4450="SINAPI",IF(ISNUMBER(MATCH(Banco!$C4450,Analitico!$A:$A,0)),INDEX(Analitico!F:F,MATCH(Banco!$C4450,Analitico!$A:$A,0))&amp;"%",""),"")</f>
        <v>%</v>
      </c>
    </row>
    <row r="4451" spans="1:11" ht="20.399999999999999" x14ac:dyDescent="0.2">
      <c r="A4451" s="1" t="str">
        <f t="shared" ref="A4451:A4514" si="71">CONCATENAR</f>
        <v>SINAPI 93075</v>
      </c>
      <c r="B4451" s="3" t="s">
        <v>21783</v>
      </c>
      <c r="C4451" s="3" t="s">
        <v>4510</v>
      </c>
      <c r="D4451" s="2" t="s">
        <v>12253</v>
      </c>
      <c r="E4451" s="3" t="s">
        <v>15533</v>
      </c>
      <c r="F4451" s="66" t="s">
        <v>19411</v>
      </c>
      <c r="I4451" s="3" t="s">
        <v>21786</v>
      </c>
      <c r="J4451" s="3" t="str">
        <f>IF($B4451="SINAPI",IF(ISNUMBER(MATCH(Banco!$C4451,Analitico!$A:$A,0)),INDEX(Analitico!E:E,MATCH(Banco!$C4451,Analitico!$A:$A,0))&amp;"%",""),"")</f>
        <v>24,3394308%</v>
      </c>
      <c r="K4451" s="3" t="str">
        <f>IF($B4451="SINAPI",IF(ISNUMBER(MATCH(Banco!$C4451,Analitico!$A:$A,0)),INDEX(Analitico!F:F,MATCH(Banco!$C4451,Analitico!$A:$A,0))&amp;"%",""),"")</f>
        <v>%</v>
      </c>
    </row>
    <row r="4452" spans="1:11" ht="20.399999999999999" x14ac:dyDescent="0.2">
      <c r="A4452" s="1" t="str">
        <f t="shared" si="71"/>
        <v>SINAPI 93076</v>
      </c>
      <c r="B4452" s="3" t="s">
        <v>21783</v>
      </c>
      <c r="C4452" s="3" t="s">
        <v>4511</v>
      </c>
      <c r="D4452" s="2" t="s">
        <v>12254</v>
      </c>
      <c r="E4452" s="3" t="s">
        <v>15533</v>
      </c>
      <c r="F4452" s="66" t="s">
        <v>19412</v>
      </c>
      <c r="I4452" s="3" t="s">
        <v>21786</v>
      </c>
      <c r="J4452" s="3" t="str">
        <f>IF($B4452="SINAPI",IF(ISNUMBER(MATCH(Banco!$C4452,Analitico!$A:$A,0)),INDEX(Analitico!E:E,MATCH(Banco!$C4452,Analitico!$A:$A,0))&amp;"%",""),"")</f>
        <v>34,8717948%</v>
      </c>
      <c r="K4452" s="3" t="str">
        <f>IF($B4452="SINAPI",IF(ISNUMBER(MATCH(Banco!$C4452,Analitico!$A:$A,0)),INDEX(Analitico!F:F,MATCH(Banco!$C4452,Analitico!$A:$A,0))&amp;"%",""),"")</f>
        <v>%</v>
      </c>
    </row>
    <row r="4453" spans="1:11" ht="20.399999999999999" x14ac:dyDescent="0.2">
      <c r="A4453" s="1" t="str">
        <f t="shared" si="71"/>
        <v>SINAPI 93077</v>
      </c>
      <c r="B4453" s="3" t="s">
        <v>21783</v>
      </c>
      <c r="C4453" s="3" t="s">
        <v>4512</v>
      </c>
      <c r="D4453" s="2" t="s">
        <v>12255</v>
      </c>
      <c r="E4453" s="3" t="s">
        <v>15533</v>
      </c>
      <c r="F4453" s="66" t="s">
        <v>19413</v>
      </c>
      <c r="I4453" s="3" t="s">
        <v>21786</v>
      </c>
      <c r="J4453" s="3" t="str">
        <f>IF($B4453="SINAPI",IF(ISNUMBER(MATCH(Banco!$C4453,Analitico!$A:$A,0)),INDEX(Analitico!E:E,MATCH(Banco!$C4453,Analitico!$A:$A,0))&amp;"%",""),"")</f>
        <v>19,0647482%</v>
      </c>
      <c r="K4453" s="3" t="str">
        <f>IF($B4453="SINAPI",IF(ISNUMBER(MATCH(Banco!$C4453,Analitico!$A:$A,0)),INDEX(Analitico!F:F,MATCH(Banco!$C4453,Analitico!$A:$A,0))&amp;"%",""),"")</f>
        <v>%</v>
      </c>
    </row>
    <row r="4454" spans="1:11" ht="20.399999999999999" x14ac:dyDescent="0.2">
      <c r="A4454" s="1" t="str">
        <f t="shared" si="71"/>
        <v>SINAPI 93078</v>
      </c>
      <c r="B4454" s="3" t="s">
        <v>21783</v>
      </c>
      <c r="C4454" s="3" t="s">
        <v>4513</v>
      </c>
      <c r="D4454" s="2" t="s">
        <v>12256</v>
      </c>
      <c r="E4454" s="3" t="s">
        <v>15533</v>
      </c>
      <c r="F4454" s="66" t="s">
        <v>19414</v>
      </c>
      <c r="I4454" s="3" t="s">
        <v>21786</v>
      </c>
      <c r="J4454" s="3" t="str">
        <f>IF($B4454="SINAPI",IF(ISNUMBER(MATCH(Banco!$C4454,Analitico!$A:$A,0)),INDEX(Analitico!E:E,MATCH(Banco!$C4454,Analitico!$A:$A,0))&amp;"%",""),"")</f>
        <v>19,6040868%</v>
      </c>
      <c r="K4454" s="3" t="str">
        <f>IF($B4454="SINAPI",IF(ISNUMBER(MATCH(Banco!$C4454,Analitico!$A:$A,0)),INDEX(Analitico!F:F,MATCH(Banco!$C4454,Analitico!$A:$A,0))&amp;"%",""),"")</f>
        <v>%</v>
      </c>
    </row>
    <row r="4455" spans="1:11" ht="20.399999999999999" x14ac:dyDescent="0.2">
      <c r="A4455" s="1" t="str">
        <f t="shared" si="71"/>
        <v>SINAPI 93079</v>
      </c>
      <c r="B4455" s="3" t="s">
        <v>21783</v>
      </c>
      <c r="C4455" s="3" t="s">
        <v>4514</v>
      </c>
      <c r="D4455" s="2" t="s">
        <v>12257</v>
      </c>
      <c r="E4455" s="3" t="s">
        <v>15533</v>
      </c>
      <c r="F4455" s="66" t="s">
        <v>19415</v>
      </c>
      <c r="I4455" s="3" t="s">
        <v>21786</v>
      </c>
      <c r="J4455" s="3" t="str">
        <f>IF($B4455="SINAPI",IF(ISNUMBER(MATCH(Banco!$C4455,Analitico!$A:$A,0)),INDEX(Analitico!E:E,MATCH(Banco!$C4455,Analitico!$A:$A,0))&amp;"%",""),"")</f>
        <v>28,0713564%</v>
      </c>
      <c r="K4455" s="3" t="str">
        <f>IF($B4455="SINAPI",IF(ISNUMBER(MATCH(Banco!$C4455,Analitico!$A:$A,0)),INDEX(Analitico!F:F,MATCH(Banco!$C4455,Analitico!$A:$A,0))&amp;"%",""),"")</f>
        <v>%</v>
      </c>
    </row>
    <row r="4456" spans="1:11" ht="20.399999999999999" x14ac:dyDescent="0.2">
      <c r="A4456" s="1" t="str">
        <f t="shared" si="71"/>
        <v>SINAPI 93080</v>
      </c>
      <c r="B4456" s="3" t="s">
        <v>21783</v>
      </c>
      <c r="C4456" s="3" t="s">
        <v>4515</v>
      </c>
      <c r="D4456" s="2" t="s">
        <v>12258</v>
      </c>
      <c r="E4456" s="3" t="s">
        <v>15533</v>
      </c>
      <c r="F4456" s="66" t="s">
        <v>16254</v>
      </c>
      <c r="I4456" s="3" t="s">
        <v>21786</v>
      </c>
      <c r="J4456" s="3" t="str">
        <f>IF($B4456="SINAPI",IF(ISNUMBER(MATCH(Banco!$C4456,Analitico!$A:$A,0)),INDEX(Analitico!E:E,MATCH(Banco!$C4456,Analitico!$A:$A,0))&amp;"%",""),"")</f>
        <v>49,1448118%</v>
      </c>
      <c r="K4456" s="3" t="str">
        <f>IF($B4456="SINAPI",IF(ISNUMBER(MATCH(Banco!$C4456,Analitico!$A:$A,0)),INDEX(Analitico!F:F,MATCH(Banco!$C4456,Analitico!$A:$A,0))&amp;"%",""),"")</f>
        <v>%</v>
      </c>
    </row>
    <row r="4457" spans="1:11" ht="20.399999999999999" x14ac:dyDescent="0.2">
      <c r="A4457" s="1" t="str">
        <f t="shared" si="71"/>
        <v>SINAPI 93081</v>
      </c>
      <c r="B4457" s="3" t="s">
        <v>21783</v>
      </c>
      <c r="C4457" s="3" t="s">
        <v>4516</v>
      </c>
      <c r="D4457" s="2" t="s">
        <v>12259</v>
      </c>
      <c r="E4457" s="3" t="s">
        <v>15533</v>
      </c>
      <c r="F4457" s="66" t="s">
        <v>19416</v>
      </c>
      <c r="I4457" s="3" t="s">
        <v>21786</v>
      </c>
      <c r="J4457" s="3" t="str">
        <f>IF($B4457="SINAPI",IF(ISNUMBER(MATCH(Banco!$C4457,Analitico!$A:$A,0)),INDEX(Analitico!E:E,MATCH(Banco!$C4457,Analitico!$A:$A,0))&amp;"%",""),"")</f>
        <v>20,0539083%</v>
      </c>
      <c r="K4457" s="3" t="str">
        <f>IF($B4457="SINAPI",IF(ISNUMBER(MATCH(Banco!$C4457,Analitico!$A:$A,0)),INDEX(Analitico!F:F,MATCH(Banco!$C4457,Analitico!$A:$A,0))&amp;"%",""),"")</f>
        <v>%</v>
      </c>
    </row>
    <row r="4458" spans="1:11" ht="20.399999999999999" x14ac:dyDescent="0.2">
      <c r="A4458" s="1" t="str">
        <f t="shared" si="71"/>
        <v>SINAPI 93082</v>
      </c>
      <c r="B4458" s="3" t="s">
        <v>21783</v>
      </c>
      <c r="C4458" s="3" t="s">
        <v>4517</v>
      </c>
      <c r="D4458" s="2" t="s">
        <v>12260</v>
      </c>
      <c r="E4458" s="3" t="s">
        <v>15533</v>
      </c>
      <c r="F4458" s="66" t="s">
        <v>19417</v>
      </c>
      <c r="I4458" s="3" t="s">
        <v>21786</v>
      </c>
      <c r="J4458" s="3" t="str">
        <f>IF($B4458="SINAPI",IF(ISNUMBER(MATCH(Banco!$C4458,Analitico!$A:$A,0)),INDEX(Analitico!E:E,MATCH(Banco!$C4458,Analitico!$A:$A,0))&amp;"%",""),"")</f>
        <v>17,9733110%</v>
      </c>
      <c r="K4458" s="3" t="str">
        <f>IF($B4458="SINAPI",IF(ISNUMBER(MATCH(Banco!$C4458,Analitico!$A:$A,0)),INDEX(Analitico!F:F,MATCH(Banco!$C4458,Analitico!$A:$A,0))&amp;"%",""),"")</f>
        <v>%</v>
      </c>
    </row>
    <row r="4459" spans="1:11" ht="20.399999999999999" x14ac:dyDescent="0.2">
      <c r="A4459" s="1" t="str">
        <f t="shared" si="71"/>
        <v>SINAPI 93083</v>
      </c>
      <c r="B4459" s="3" t="s">
        <v>21783</v>
      </c>
      <c r="C4459" s="3" t="s">
        <v>4518</v>
      </c>
      <c r="D4459" s="2" t="s">
        <v>12261</v>
      </c>
      <c r="E4459" s="3" t="s">
        <v>15533</v>
      </c>
      <c r="F4459" s="66" t="s">
        <v>19418</v>
      </c>
      <c r="I4459" s="3" t="s">
        <v>21786</v>
      </c>
      <c r="J4459" s="3" t="str">
        <f>IF($B4459="SINAPI",IF(ISNUMBER(MATCH(Banco!$C4459,Analitico!$A:$A,0)),INDEX(Analitico!E:E,MATCH(Banco!$C4459,Analitico!$A:$A,0))&amp;"%",""),"")</f>
        <v>0,9647237%</v>
      </c>
      <c r="K4459" s="3" t="str">
        <f>IF($B4459="SINAPI",IF(ISNUMBER(MATCH(Banco!$C4459,Analitico!$A:$A,0)),INDEX(Analitico!F:F,MATCH(Banco!$C4459,Analitico!$A:$A,0))&amp;"%",""),"")</f>
        <v>%</v>
      </c>
    </row>
    <row r="4460" spans="1:11" ht="20.399999999999999" x14ac:dyDescent="0.2">
      <c r="A4460" s="1" t="str">
        <f t="shared" si="71"/>
        <v>SINAPI 93084</v>
      </c>
      <c r="B4460" s="3" t="s">
        <v>21783</v>
      </c>
      <c r="C4460" s="3" t="s">
        <v>4519</v>
      </c>
      <c r="D4460" s="2" t="s">
        <v>12262</v>
      </c>
      <c r="E4460" s="3" t="s">
        <v>15533</v>
      </c>
      <c r="F4460" s="66" t="s">
        <v>19419</v>
      </c>
      <c r="I4460" s="3" t="s">
        <v>21786</v>
      </c>
      <c r="J4460" s="3" t="str">
        <f>IF($B4460="SINAPI",IF(ISNUMBER(MATCH(Banco!$C4460,Analitico!$A:$A,0)),INDEX(Analitico!E:E,MATCH(Banco!$C4460,Analitico!$A:$A,0))&amp;"%",""),"")</f>
        <v>35,3944562%</v>
      </c>
      <c r="K4460" s="3" t="str">
        <f>IF($B4460="SINAPI",IF(ISNUMBER(MATCH(Banco!$C4460,Analitico!$A:$A,0)),INDEX(Analitico!F:F,MATCH(Banco!$C4460,Analitico!$A:$A,0))&amp;"%",""),"")</f>
        <v>%</v>
      </c>
    </row>
    <row r="4461" spans="1:11" ht="20.399999999999999" x14ac:dyDescent="0.2">
      <c r="A4461" s="1" t="str">
        <f t="shared" si="71"/>
        <v>SINAPI 93085</v>
      </c>
      <c r="B4461" s="3" t="s">
        <v>21783</v>
      </c>
      <c r="C4461" s="3" t="s">
        <v>4520</v>
      </c>
      <c r="D4461" s="2" t="s">
        <v>12263</v>
      </c>
      <c r="E4461" s="3" t="s">
        <v>15533</v>
      </c>
      <c r="F4461" s="66" t="s">
        <v>19058</v>
      </c>
      <c r="I4461" s="3" t="s">
        <v>21786</v>
      </c>
      <c r="J4461" s="3" t="str">
        <f>IF($B4461="SINAPI",IF(ISNUMBER(MATCH(Banco!$C4461,Analitico!$A:$A,0)),INDEX(Analitico!E:E,MATCH(Banco!$C4461,Analitico!$A:$A,0))&amp;"%",""),"")</f>
        <v>46,0474308%</v>
      </c>
      <c r="K4461" s="3" t="str">
        <f>IF($B4461="SINAPI",IF(ISNUMBER(MATCH(Banco!$C4461,Analitico!$A:$A,0)),INDEX(Analitico!F:F,MATCH(Banco!$C4461,Analitico!$A:$A,0))&amp;"%",""),"")</f>
        <v>%</v>
      </c>
    </row>
    <row r="4462" spans="1:11" ht="20.399999999999999" x14ac:dyDescent="0.2">
      <c r="A4462" s="1" t="str">
        <f t="shared" si="71"/>
        <v>SINAPI 93086</v>
      </c>
      <c r="B4462" s="3" t="s">
        <v>21783</v>
      </c>
      <c r="C4462" s="3" t="s">
        <v>4521</v>
      </c>
      <c r="D4462" s="2" t="s">
        <v>12264</v>
      </c>
      <c r="E4462" s="3" t="s">
        <v>15533</v>
      </c>
      <c r="F4462" s="66" t="s">
        <v>19420</v>
      </c>
      <c r="I4462" s="3" t="s">
        <v>21786</v>
      </c>
      <c r="J4462" s="3" t="str">
        <f>IF($B4462="SINAPI",IF(ISNUMBER(MATCH(Banco!$C4462,Analitico!$A:$A,0)),INDEX(Analitico!E:E,MATCH(Banco!$C4462,Analitico!$A:$A,0))&amp;"%",""),"")</f>
        <v>0,9601480%</v>
      </c>
      <c r="K4462" s="3" t="str">
        <f>IF($B4462="SINAPI",IF(ISNUMBER(MATCH(Banco!$C4462,Analitico!$A:$A,0)),INDEX(Analitico!F:F,MATCH(Banco!$C4462,Analitico!$A:$A,0))&amp;"%",""),"")</f>
        <v>%</v>
      </c>
    </row>
    <row r="4463" spans="1:11" ht="20.399999999999999" x14ac:dyDescent="0.2">
      <c r="A4463" s="1" t="str">
        <f t="shared" si="71"/>
        <v>SINAPI 93087</v>
      </c>
      <c r="B4463" s="3" t="s">
        <v>21783</v>
      </c>
      <c r="C4463" s="3" t="s">
        <v>4522</v>
      </c>
      <c r="D4463" s="2" t="s">
        <v>12265</v>
      </c>
      <c r="E4463" s="3" t="s">
        <v>15533</v>
      </c>
      <c r="F4463" s="66" t="s">
        <v>19421</v>
      </c>
      <c r="I4463" s="3" t="s">
        <v>21786</v>
      </c>
      <c r="J4463" s="3" t="str">
        <f>IF($B4463="SINAPI",IF(ISNUMBER(MATCH(Banco!$C4463,Analitico!$A:$A,0)),INDEX(Analitico!E:E,MATCH(Banco!$C4463,Analitico!$A:$A,0))&amp;"%",""),"")</f>
        <v>20,8032955%</v>
      </c>
      <c r="K4463" s="3" t="str">
        <f>IF($B4463="SINAPI",IF(ISNUMBER(MATCH(Banco!$C4463,Analitico!$A:$A,0)),INDEX(Analitico!F:F,MATCH(Banco!$C4463,Analitico!$A:$A,0))&amp;"%",""),"")</f>
        <v>%</v>
      </c>
    </row>
    <row r="4464" spans="1:11" ht="20.399999999999999" x14ac:dyDescent="0.2">
      <c r="A4464" s="1" t="str">
        <f t="shared" si="71"/>
        <v>SINAPI 93088</v>
      </c>
      <c r="B4464" s="3" t="s">
        <v>21783</v>
      </c>
      <c r="C4464" s="3" t="s">
        <v>4523</v>
      </c>
      <c r="D4464" s="2" t="s">
        <v>12266</v>
      </c>
      <c r="E4464" s="3" t="s">
        <v>15533</v>
      </c>
      <c r="F4464" s="66" t="s">
        <v>16845</v>
      </c>
      <c r="I4464" s="3" t="s">
        <v>21786</v>
      </c>
      <c r="J4464" s="3" t="str">
        <f>IF($B4464="SINAPI",IF(ISNUMBER(MATCH(Banco!$C4464,Analitico!$A:$A,0)),INDEX(Analitico!E:E,MATCH(Banco!$C4464,Analitico!$A:$A,0))&amp;"%",""),"")</f>
        <v>20,2904564%</v>
      </c>
      <c r="K4464" s="3" t="str">
        <f>IF($B4464="SINAPI",IF(ISNUMBER(MATCH(Banco!$C4464,Analitico!$A:$A,0)),INDEX(Analitico!F:F,MATCH(Banco!$C4464,Analitico!$A:$A,0))&amp;"%",""),"")</f>
        <v>%</v>
      </c>
    </row>
    <row r="4465" spans="1:11" ht="20.399999999999999" x14ac:dyDescent="0.2">
      <c r="A4465" s="1" t="str">
        <f t="shared" si="71"/>
        <v>SINAPI 93089</v>
      </c>
      <c r="B4465" s="3" t="s">
        <v>21783</v>
      </c>
      <c r="C4465" s="3" t="s">
        <v>4524</v>
      </c>
      <c r="D4465" s="2" t="s">
        <v>12267</v>
      </c>
      <c r="E4465" s="3" t="s">
        <v>15533</v>
      </c>
      <c r="F4465" s="66" t="s">
        <v>19422</v>
      </c>
      <c r="I4465" s="3" t="s">
        <v>21786</v>
      </c>
      <c r="J4465" s="3" t="str">
        <f>IF($B4465="SINAPI",IF(ISNUMBER(MATCH(Banco!$C4465,Analitico!$A:$A,0)),INDEX(Analitico!E:E,MATCH(Banco!$C4465,Analitico!$A:$A,0))&amp;"%",""),"")</f>
        <v>10,4864181%</v>
      </c>
      <c r="K4465" s="3" t="str">
        <f>IF($B4465="SINAPI",IF(ISNUMBER(MATCH(Banco!$C4465,Analitico!$A:$A,0)),INDEX(Analitico!F:F,MATCH(Banco!$C4465,Analitico!$A:$A,0))&amp;"%",""),"")</f>
        <v>%</v>
      </c>
    </row>
    <row r="4466" spans="1:11" ht="20.399999999999999" x14ac:dyDescent="0.2">
      <c r="A4466" s="1" t="str">
        <f t="shared" si="71"/>
        <v>SINAPI 93090</v>
      </c>
      <c r="B4466" s="3" t="s">
        <v>21783</v>
      </c>
      <c r="C4466" s="3" t="s">
        <v>4525</v>
      </c>
      <c r="D4466" s="2" t="s">
        <v>12268</v>
      </c>
      <c r="E4466" s="3" t="s">
        <v>15533</v>
      </c>
      <c r="F4466" s="66" t="s">
        <v>19273</v>
      </c>
      <c r="I4466" s="3" t="s">
        <v>21786</v>
      </c>
      <c r="J4466" s="3" t="str">
        <f>IF($B4466="SINAPI",IF(ISNUMBER(MATCH(Banco!$C4466,Analitico!$A:$A,0)),INDEX(Analitico!E:E,MATCH(Banco!$C4466,Analitico!$A:$A,0))&amp;"%",""),"")</f>
        <v>28,6082474%</v>
      </c>
      <c r="K4466" s="3" t="str">
        <f>IF($B4466="SINAPI",IF(ISNUMBER(MATCH(Banco!$C4466,Analitico!$A:$A,0)),INDEX(Analitico!F:F,MATCH(Banco!$C4466,Analitico!$A:$A,0))&amp;"%",""),"")</f>
        <v>%</v>
      </c>
    </row>
    <row r="4467" spans="1:11" ht="20.399999999999999" x14ac:dyDescent="0.2">
      <c r="A4467" s="1" t="str">
        <f t="shared" si="71"/>
        <v>SINAPI 93091</v>
      </c>
      <c r="B4467" s="3" t="s">
        <v>21783</v>
      </c>
      <c r="C4467" s="3" t="s">
        <v>4526</v>
      </c>
      <c r="D4467" s="2" t="s">
        <v>12269</v>
      </c>
      <c r="E4467" s="3" t="s">
        <v>15533</v>
      </c>
      <c r="F4467" s="66" t="s">
        <v>18181</v>
      </c>
      <c r="I4467" s="3" t="s">
        <v>21786</v>
      </c>
      <c r="J4467" s="3" t="str">
        <f>IF($B4467="SINAPI",IF(ISNUMBER(MATCH(Banco!$C4467,Analitico!$A:$A,0)),INDEX(Analitico!E:E,MATCH(Banco!$C4467,Analitico!$A:$A,0))&amp;"%",""),"")</f>
        <v>31,5947242%</v>
      </c>
      <c r="K4467" s="3" t="str">
        <f>IF($B4467="SINAPI",IF(ISNUMBER(MATCH(Banco!$C4467,Analitico!$A:$A,0)),INDEX(Analitico!F:F,MATCH(Banco!$C4467,Analitico!$A:$A,0))&amp;"%",""),"")</f>
        <v>%</v>
      </c>
    </row>
    <row r="4468" spans="1:11" ht="20.399999999999999" x14ac:dyDescent="0.2">
      <c r="A4468" s="1" t="str">
        <f t="shared" si="71"/>
        <v>SINAPI 93092</v>
      </c>
      <c r="B4468" s="3" t="s">
        <v>21783</v>
      </c>
      <c r="C4468" s="3" t="s">
        <v>4527</v>
      </c>
      <c r="D4468" s="2" t="s">
        <v>12270</v>
      </c>
      <c r="E4468" s="3" t="s">
        <v>15533</v>
      </c>
      <c r="F4468" s="66" t="s">
        <v>19423</v>
      </c>
      <c r="I4468" s="3" t="s">
        <v>21786</v>
      </c>
      <c r="J4468" s="3" t="str">
        <f>IF($B4468="SINAPI",IF(ISNUMBER(MATCH(Banco!$C4468,Analitico!$A:$A,0)),INDEX(Analitico!E:E,MATCH(Banco!$C4468,Analitico!$A:$A,0))&amp;"%",""),"")</f>
        <v>0,9734792%</v>
      </c>
      <c r="K4468" s="3" t="str">
        <f>IF($B4468="SINAPI",IF(ISNUMBER(MATCH(Banco!$C4468,Analitico!$A:$A,0)),INDEX(Analitico!F:F,MATCH(Banco!$C4468,Analitico!$A:$A,0))&amp;"%",""),"")</f>
        <v>%</v>
      </c>
    </row>
    <row r="4469" spans="1:11" ht="20.399999999999999" x14ac:dyDescent="0.2">
      <c r="A4469" s="1" t="str">
        <f t="shared" si="71"/>
        <v>SINAPI 93093</v>
      </c>
      <c r="B4469" s="3" t="s">
        <v>21783</v>
      </c>
      <c r="C4469" s="3" t="s">
        <v>4528</v>
      </c>
      <c r="D4469" s="2" t="s">
        <v>12271</v>
      </c>
      <c r="E4469" s="3" t="s">
        <v>15533</v>
      </c>
      <c r="F4469" s="66" t="s">
        <v>19424</v>
      </c>
      <c r="I4469" s="3" t="s">
        <v>21786</v>
      </c>
      <c r="J4469" s="3" t="str">
        <f>IF($B4469="SINAPI",IF(ISNUMBER(MATCH(Banco!$C4469,Analitico!$A:$A,0)),INDEX(Analitico!E:E,MATCH(Banco!$C4469,Analitico!$A:$A,0))&amp;"%",""),"")</f>
        <v>14,2200328%</v>
      </c>
      <c r="K4469" s="3" t="str">
        <f>IF($B4469="SINAPI",IF(ISNUMBER(MATCH(Banco!$C4469,Analitico!$A:$A,0)),INDEX(Analitico!F:F,MATCH(Banco!$C4469,Analitico!$A:$A,0))&amp;"%",""),"")</f>
        <v>%</v>
      </c>
    </row>
    <row r="4470" spans="1:11" ht="20.399999999999999" x14ac:dyDescent="0.2">
      <c r="A4470" s="1" t="str">
        <f t="shared" si="71"/>
        <v>SINAPI 93094</v>
      </c>
      <c r="B4470" s="3" t="s">
        <v>21783</v>
      </c>
      <c r="C4470" s="3" t="s">
        <v>4529</v>
      </c>
      <c r="D4470" s="2" t="s">
        <v>12272</v>
      </c>
      <c r="E4470" s="3" t="s">
        <v>15533</v>
      </c>
      <c r="F4470" s="66" t="s">
        <v>19425</v>
      </c>
      <c r="I4470" s="3" t="s">
        <v>21786</v>
      </c>
      <c r="J4470" s="3" t="str">
        <f>IF($B4470="SINAPI",IF(ISNUMBER(MATCH(Banco!$C4470,Analitico!$A:$A,0)),INDEX(Analitico!E:E,MATCH(Banco!$C4470,Analitico!$A:$A,0))&amp;"%",""),"")</f>
        <v>6,8645640%</v>
      </c>
      <c r="K4470" s="3" t="str">
        <f>IF($B4470="SINAPI",IF(ISNUMBER(MATCH(Banco!$C4470,Analitico!$A:$A,0)),INDEX(Analitico!F:F,MATCH(Banco!$C4470,Analitico!$A:$A,0))&amp;"%",""),"")</f>
        <v>%</v>
      </c>
    </row>
    <row r="4471" spans="1:11" ht="20.399999999999999" x14ac:dyDescent="0.2">
      <c r="A4471" s="1" t="str">
        <f t="shared" si="71"/>
        <v>SINAPI 93097</v>
      </c>
      <c r="B4471" s="3" t="s">
        <v>21783</v>
      </c>
      <c r="C4471" s="3" t="s">
        <v>4530</v>
      </c>
      <c r="D4471" s="2" t="s">
        <v>12273</v>
      </c>
      <c r="E4471" s="3" t="s">
        <v>15533</v>
      </c>
      <c r="F4471" s="66" t="s">
        <v>19426</v>
      </c>
      <c r="I4471" s="3" t="s">
        <v>21786</v>
      </c>
      <c r="J4471" s="3" t="str">
        <f>IF($B4471="SINAPI",IF(ISNUMBER(MATCH(Banco!$C4471,Analitico!$A:$A,0)),INDEX(Analitico!E:E,MATCH(Banco!$C4471,Analitico!$A:$A,0))&amp;"%",""),"")</f>
        <v>48,8355167%</v>
      </c>
      <c r="K4471" s="3" t="str">
        <f>IF($B4471="SINAPI",IF(ISNUMBER(MATCH(Banco!$C4471,Analitico!$A:$A,0)),INDEX(Analitico!F:F,MATCH(Banco!$C4471,Analitico!$A:$A,0))&amp;"%",""),"")</f>
        <v>%</v>
      </c>
    </row>
    <row r="4472" spans="1:11" ht="20.399999999999999" x14ac:dyDescent="0.2">
      <c r="A4472" s="1" t="str">
        <f t="shared" si="71"/>
        <v>SINAPI 93098</v>
      </c>
      <c r="B4472" s="3" t="s">
        <v>21783</v>
      </c>
      <c r="C4472" s="3" t="s">
        <v>4531</v>
      </c>
      <c r="D4472" s="2" t="s">
        <v>12274</v>
      </c>
      <c r="E4472" s="3" t="s">
        <v>15533</v>
      </c>
      <c r="F4472" s="66" t="s">
        <v>16755</v>
      </c>
      <c r="I4472" s="3" t="s">
        <v>21786</v>
      </c>
      <c r="J4472" s="3" t="str">
        <f>IF($B4472="SINAPI",IF(ISNUMBER(MATCH(Banco!$C4472,Analitico!$A:$A,0)),INDEX(Analitico!E:E,MATCH(Banco!$C4472,Analitico!$A:$A,0))&amp;"%",""),"")</f>
        <v>24,7479838%</v>
      </c>
      <c r="K4472" s="3" t="str">
        <f>IF($B4472="SINAPI",IF(ISNUMBER(MATCH(Banco!$C4472,Analitico!$A:$A,0)),INDEX(Analitico!F:F,MATCH(Banco!$C4472,Analitico!$A:$A,0))&amp;"%",""),"")</f>
        <v>%</v>
      </c>
    </row>
    <row r="4473" spans="1:11" ht="20.399999999999999" x14ac:dyDescent="0.2">
      <c r="A4473" s="1" t="str">
        <f t="shared" si="71"/>
        <v>SINAPI 93099</v>
      </c>
      <c r="B4473" s="3" t="s">
        <v>21783</v>
      </c>
      <c r="C4473" s="3" t="s">
        <v>4532</v>
      </c>
      <c r="D4473" s="2" t="s">
        <v>12275</v>
      </c>
      <c r="E4473" s="3" t="s">
        <v>15533</v>
      </c>
      <c r="F4473" s="66" t="s">
        <v>16366</v>
      </c>
      <c r="I4473" s="3" t="s">
        <v>21786</v>
      </c>
      <c r="J4473" s="3" t="str">
        <f>IF($B4473="SINAPI",IF(ISNUMBER(MATCH(Banco!$C4473,Analitico!$A:$A,0)),INDEX(Analitico!E:E,MATCH(Banco!$C4473,Analitico!$A:$A,0))&amp;"%",""),"")</f>
        <v>41,3105413%</v>
      </c>
      <c r="K4473" s="3" t="str">
        <f>IF($B4473="SINAPI",IF(ISNUMBER(MATCH(Banco!$C4473,Analitico!$A:$A,0)),INDEX(Analitico!F:F,MATCH(Banco!$C4473,Analitico!$A:$A,0))&amp;"%",""),"")</f>
        <v>%</v>
      </c>
    </row>
    <row r="4474" spans="1:11" ht="20.399999999999999" x14ac:dyDescent="0.2">
      <c r="A4474" s="1" t="str">
        <f t="shared" si="71"/>
        <v>SINAPI 93100</v>
      </c>
      <c r="B4474" s="3" t="s">
        <v>21783</v>
      </c>
      <c r="C4474" s="3" t="s">
        <v>4533</v>
      </c>
      <c r="D4474" s="2" t="s">
        <v>12276</v>
      </c>
      <c r="E4474" s="3" t="s">
        <v>15533</v>
      </c>
      <c r="F4474" s="66" t="s">
        <v>19427</v>
      </c>
      <c r="I4474" s="3" t="s">
        <v>21786</v>
      </c>
      <c r="J4474" s="3" t="str">
        <f>IF($B4474="SINAPI",IF(ISNUMBER(MATCH(Banco!$C4474,Analitico!$A:$A,0)),INDEX(Analitico!E:E,MATCH(Banco!$C4474,Analitico!$A:$A,0))&amp;"%",""),"")</f>
        <v>22,6004084%</v>
      </c>
      <c r="K4474" s="3" t="str">
        <f>IF($B4474="SINAPI",IF(ISNUMBER(MATCH(Banco!$C4474,Analitico!$A:$A,0)),INDEX(Analitico!F:F,MATCH(Banco!$C4474,Analitico!$A:$A,0))&amp;"%",""),"")</f>
        <v>%</v>
      </c>
    </row>
    <row r="4475" spans="1:11" ht="20.399999999999999" x14ac:dyDescent="0.2">
      <c r="A4475" s="1" t="str">
        <f t="shared" si="71"/>
        <v>SINAPI 93101</v>
      </c>
      <c r="B4475" s="3" t="s">
        <v>21783</v>
      </c>
      <c r="C4475" s="3" t="s">
        <v>4534</v>
      </c>
      <c r="D4475" s="2" t="s">
        <v>12277</v>
      </c>
      <c r="E4475" s="3" t="s">
        <v>15533</v>
      </c>
      <c r="F4475" s="66" t="s">
        <v>19280</v>
      </c>
      <c r="I4475" s="3" t="s">
        <v>21786</v>
      </c>
      <c r="J4475" s="3" t="str">
        <f>IF($B4475="SINAPI",IF(ISNUMBER(MATCH(Banco!$C4475,Analitico!$A:$A,0)),INDEX(Analitico!E:E,MATCH(Banco!$C4475,Analitico!$A:$A,0))&amp;"%",""),"")</f>
        <v>22,6982680%</v>
      </c>
      <c r="K4475" s="3" t="str">
        <f>IF($B4475="SINAPI",IF(ISNUMBER(MATCH(Banco!$C4475,Analitico!$A:$A,0)),INDEX(Analitico!F:F,MATCH(Banco!$C4475,Analitico!$A:$A,0))&amp;"%",""),"")</f>
        <v>%</v>
      </c>
    </row>
    <row r="4476" spans="1:11" ht="20.399999999999999" x14ac:dyDescent="0.2">
      <c r="A4476" s="1" t="str">
        <f t="shared" si="71"/>
        <v>SINAPI 93102</v>
      </c>
      <c r="B4476" s="3" t="s">
        <v>21783</v>
      </c>
      <c r="C4476" s="3" t="s">
        <v>4535</v>
      </c>
      <c r="D4476" s="2" t="s">
        <v>12278</v>
      </c>
      <c r="E4476" s="3" t="s">
        <v>15533</v>
      </c>
      <c r="F4476" s="66" t="s">
        <v>19428</v>
      </c>
      <c r="I4476" s="3" t="s">
        <v>21786</v>
      </c>
      <c r="J4476" s="3" t="str">
        <f>IF($B4476="SINAPI",IF(ISNUMBER(MATCH(Banco!$C4476,Analitico!$A:$A,0)),INDEX(Analitico!E:E,MATCH(Banco!$C4476,Analitico!$A:$A,0))&amp;"%",""),"")</f>
        <v>37,1145685%</v>
      </c>
      <c r="K4476" s="3" t="str">
        <f>IF($B4476="SINAPI",IF(ISNUMBER(MATCH(Banco!$C4476,Analitico!$A:$A,0)),INDEX(Analitico!F:F,MATCH(Banco!$C4476,Analitico!$A:$A,0))&amp;"%",""),"")</f>
        <v>%</v>
      </c>
    </row>
    <row r="4477" spans="1:11" ht="20.399999999999999" x14ac:dyDescent="0.2">
      <c r="A4477" s="1" t="str">
        <f t="shared" si="71"/>
        <v>SINAPI 93103</v>
      </c>
      <c r="B4477" s="3" t="s">
        <v>21783</v>
      </c>
      <c r="C4477" s="3" t="s">
        <v>4536</v>
      </c>
      <c r="D4477" s="2" t="s">
        <v>12279</v>
      </c>
      <c r="E4477" s="3" t="s">
        <v>15533</v>
      </c>
      <c r="F4477" s="66" t="s">
        <v>19429</v>
      </c>
      <c r="I4477" s="3" t="s">
        <v>21786</v>
      </c>
      <c r="J4477" s="3" t="str">
        <f>IF($B4477="SINAPI",IF(ISNUMBER(MATCH(Banco!$C4477,Analitico!$A:$A,0)),INDEX(Analitico!E:E,MATCH(Banco!$C4477,Analitico!$A:$A,0))&amp;"%",""),"")</f>
        <v>50,0559911%</v>
      </c>
      <c r="K4477" s="3" t="str">
        <f>IF($B4477="SINAPI",IF(ISNUMBER(MATCH(Banco!$C4477,Analitico!$A:$A,0)),INDEX(Analitico!F:F,MATCH(Banco!$C4477,Analitico!$A:$A,0))&amp;"%",""),"")</f>
        <v>%</v>
      </c>
    </row>
    <row r="4478" spans="1:11" ht="20.399999999999999" x14ac:dyDescent="0.2">
      <c r="A4478" s="1" t="str">
        <f t="shared" si="71"/>
        <v>SINAPI 93104</v>
      </c>
      <c r="B4478" s="3" t="s">
        <v>21783</v>
      </c>
      <c r="C4478" s="3" t="s">
        <v>4537</v>
      </c>
      <c r="D4478" s="2" t="s">
        <v>12280</v>
      </c>
      <c r="E4478" s="3" t="s">
        <v>15533</v>
      </c>
      <c r="F4478" s="66" t="s">
        <v>19430</v>
      </c>
      <c r="I4478" s="3" t="s">
        <v>21786</v>
      </c>
      <c r="J4478" s="3" t="str">
        <f>IF($B4478="SINAPI",IF(ISNUMBER(MATCH(Banco!$C4478,Analitico!$A:$A,0)),INDEX(Analitico!E:E,MATCH(Banco!$C4478,Analitico!$A:$A,0))&amp;"%",""),"")</f>
        <v>20,3544575%</v>
      </c>
      <c r="K4478" s="3" t="str">
        <f>IF($B4478="SINAPI",IF(ISNUMBER(MATCH(Banco!$C4478,Analitico!$A:$A,0)),INDEX(Analitico!F:F,MATCH(Banco!$C4478,Analitico!$A:$A,0))&amp;"%",""),"")</f>
        <v>%</v>
      </c>
    </row>
    <row r="4479" spans="1:11" ht="20.399999999999999" x14ac:dyDescent="0.2">
      <c r="A4479" s="1" t="str">
        <f t="shared" si="71"/>
        <v>SINAPI 93105</v>
      </c>
      <c r="B4479" s="3" t="s">
        <v>21783</v>
      </c>
      <c r="C4479" s="3" t="s">
        <v>4538</v>
      </c>
      <c r="D4479" s="2" t="s">
        <v>12281</v>
      </c>
      <c r="E4479" s="3" t="s">
        <v>15533</v>
      </c>
      <c r="F4479" s="66" t="s">
        <v>19431</v>
      </c>
      <c r="I4479" s="3" t="s">
        <v>21786</v>
      </c>
      <c r="J4479" s="3" t="str">
        <f>IF($B4479="SINAPI",IF(ISNUMBER(MATCH(Banco!$C4479,Analitico!$A:$A,0)),INDEX(Analitico!E:E,MATCH(Banco!$C4479,Analitico!$A:$A,0))&amp;"%",""),"")</f>
        <v>18,5169842%</v>
      </c>
      <c r="K4479" s="3" t="str">
        <f>IF($B4479="SINAPI",IF(ISNUMBER(MATCH(Banco!$C4479,Analitico!$A:$A,0)),INDEX(Analitico!F:F,MATCH(Banco!$C4479,Analitico!$A:$A,0))&amp;"%",""),"")</f>
        <v>%</v>
      </c>
    </row>
    <row r="4480" spans="1:11" ht="20.399999999999999" x14ac:dyDescent="0.2">
      <c r="A4480" s="1" t="str">
        <f t="shared" si="71"/>
        <v>SINAPI 93106</v>
      </c>
      <c r="B4480" s="3" t="s">
        <v>21783</v>
      </c>
      <c r="C4480" s="3" t="s">
        <v>4539</v>
      </c>
      <c r="D4480" s="2" t="s">
        <v>12282</v>
      </c>
      <c r="E4480" s="3" t="s">
        <v>15533</v>
      </c>
      <c r="F4480" s="66" t="s">
        <v>19432</v>
      </c>
      <c r="I4480" s="3" t="s">
        <v>21786</v>
      </c>
      <c r="J4480" s="3" t="str">
        <f>IF($B4480="SINAPI",IF(ISNUMBER(MATCH(Banco!$C4480,Analitico!$A:$A,0)),INDEX(Analitico!E:E,MATCH(Banco!$C4480,Analitico!$A:$A,0))&amp;"%",""),"")</f>
        <v>1,0001790%</v>
      </c>
      <c r="K4480" s="3" t="str">
        <f>IF($B4480="SINAPI",IF(ISNUMBER(MATCH(Banco!$C4480,Analitico!$A:$A,0)),INDEX(Analitico!F:F,MATCH(Banco!$C4480,Analitico!$A:$A,0))&amp;"%",""),"")</f>
        <v>%</v>
      </c>
    </row>
    <row r="4481" spans="1:11" ht="20.399999999999999" x14ac:dyDescent="0.2">
      <c r="A4481" s="1" t="str">
        <f t="shared" si="71"/>
        <v>SINAPI 93107</v>
      </c>
      <c r="B4481" s="3" t="s">
        <v>21783</v>
      </c>
      <c r="C4481" s="3" t="s">
        <v>4540</v>
      </c>
      <c r="D4481" s="2" t="s">
        <v>12283</v>
      </c>
      <c r="E4481" s="3" t="s">
        <v>15533</v>
      </c>
      <c r="F4481" s="66" t="s">
        <v>17941</v>
      </c>
      <c r="I4481" s="3" t="s">
        <v>21786</v>
      </c>
      <c r="J4481" s="3" t="str">
        <f>IF($B4481="SINAPI",IF(ISNUMBER(MATCH(Banco!$C4481,Analitico!$A:$A,0)),INDEX(Analitico!E:E,MATCH(Banco!$C4481,Analitico!$A:$A,0))&amp;"%",""),"")</f>
        <v>41,8316831%</v>
      </c>
      <c r="K4481" s="3" t="str">
        <f>IF($B4481="SINAPI",IF(ISNUMBER(MATCH(Banco!$C4481,Analitico!$A:$A,0)),INDEX(Analitico!F:F,MATCH(Banco!$C4481,Analitico!$A:$A,0))&amp;"%",""),"")</f>
        <v>%</v>
      </c>
    </row>
    <row r="4482" spans="1:11" ht="20.399999999999999" x14ac:dyDescent="0.2">
      <c r="A4482" s="1" t="str">
        <f t="shared" si="71"/>
        <v>SINAPI 93108</v>
      </c>
      <c r="B4482" s="3" t="s">
        <v>21783</v>
      </c>
      <c r="C4482" s="3" t="s">
        <v>4541</v>
      </c>
      <c r="D4482" s="2" t="s">
        <v>12284</v>
      </c>
      <c r="E4482" s="3" t="s">
        <v>15533</v>
      </c>
      <c r="F4482" s="66" t="s">
        <v>16519</v>
      </c>
      <c r="I4482" s="3" t="s">
        <v>21786</v>
      </c>
      <c r="J4482" s="3" t="str">
        <f>IF($B4482="SINAPI",IF(ISNUMBER(MATCH(Banco!$C4482,Analitico!$A:$A,0)),INDEX(Analitico!E:E,MATCH(Banco!$C4482,Analitico!$A:$A,0))&amp;"%",""),"")</f>
        <v>41,2023460%</v>
      </c>
      <c r="K4482" s="3" t="str">
        <f>IF($B4482="SINAPI",IF(ISNUMBER(MATCH(Banco!$C4482,Analitico!$A:$A,0)),INDEX(Analitico!F:F,MATCH(Banco!$C4482,Analitico!$A:$A,0))&amp;"%",""),"")</f>
        <v>%</v>
      </c>
    </row>
    <row r="4483" spans="1:11" ht="20.399999999999999" x14ac:dyDescent="0.2">
      <c r="A4483" s="1" t="str">
        <f t="shared" si="71"/>
        <v>SINAPI 93109</v>
      </c>
      <c r="B4483" s="3" t="s">
        <v>21783</v>
      </c>
      <c r="C4483" s="3" t="s">
        <v>4542</v>
      </c>
      <c r="D4483" s="2" t="s">
        <v>12285</v>
      </c>
      <c r="E4483" s="3" t="s">
        <v>15533</v>
      </c>
      <c r="F4483" s="66" t="s">
        <v>19433</v>
      </c>
      <c r="I4483" s="3" t="s">
        <v>21786</v>
      </c>
      <c r="J4483" s="3" t="str">
        <f>IF($B4483="SINAPI",IF(ISNUMBER(MATCH(Banco!$C4483,Analitico!$A:$A,0)),INDEX(Analitico!E:E,MATCH(Banco!$C4483,Analitico!$A:$A,0))&amp;"%",""),"")</f>
        <v>1,2981027%</v>
      </c>
      <c r="K4483" s="3" t="str">
        <f>IF($B4483="SINAPI",IF(ISNUMBER(MATCH(Banco!$C4483,Analitico!$A:$A,0)),INDEX(Analitico!F:F,MATCH(Banco!$C4483,Analitico!$A:$A,0))&amp;"%",""),"")</f>
        <v>%</v>
      </c>
    </row>
    <row r="4484" spans="1:11" ht="20.399999999999999" x14ac:dyDescent="0.2">
      <c r="A4484" s="1" t="str">
        <f t="shared" si="71"/>
        <v>SINAPI 93110</v>
      </c>
      <c r="B4484" s="3" t="s">
        <v>21783</v>
      </c>
      <c r="C4484" s="3" t="s">
        <v>4543</v>
      </c>
      <c r="D4484" s="2" t="s">
        <v>12286</v>
      </c>
      <c r="E4484" s="3" t="s">
        <v>15533</v>
      </c>
      <c r="F4484" s="66" t="s">
        <v>19434</v>
      </c>
      <c r="I4484" s="3" t="s">
        <v>21786</v>
      </c>
      <c r="J4484" s="3" t="str">
        <f>IF($B4484="SINAPI",IF(ISNUMBER(MATCH(Banco!$C4484,Analitico!$A:$A,0)),INDEX(Analitico!E:E,MATCH(Banco!$C4484,Analitico!$A:$A,0))&amp;"%",""),"")</f>
        <v>24,0975609%</v>
      </c>
      <c r="K4484" s="3" t="str">
        <f>IF($B4484="SINAPI",IF(ISNUMBER(MATCH(Banco!$C4484,Analitico!$A:$A,0)),INDEX(Analitico!F:F,MATCH(Banco!$C4484,Analitico!$A:$A,0))&amp;"%",""),"")</f>
        <v>%</v>
      </c>
    </row>
    <row r="4485" spans="1:11" ht="20.399999999999999" x14ac:dyDescent="0.2">
      <c r="A4485" s="1" t="str">
        <f t="shared" si="71"/>
        <v>SINAPI 93111</v>
      </c>
      <c r="B4485" s="3" t="s">
        <v>21783</v>
      </c>
      <c r="C4485" s="3" t="s">
        <v>4544</v>
      </c>
      <c r="D4485" s="2" t="s">
        <v>12287</v>
      </c>
      <c r="E4485" s="3" t="s">
        <v>15533</v>
      </c>
      <c r="F4485" s="66" t="s">
        <v>19435</v>
      </c>
      <c r="I4485" s="3" t="s">
        <v>21786</v>
      </c>
      <c r="J4485" s="3" t="str">
        <f>IF($B4485="SINAPI",IF(ISNUMBER(MATCH(Banco!$C4485,Analitico!$A:$A,0)),INDEX(Analitico!E:E,MATCH(Banco!$C4485,Analitico!$A:$A,0))&amp;"%",""),"")</f>
        <v>23,2070910%</v>
      </c>
      <c r="K4485" s="3" t="str">
        <f>IF($B4485="SINAPI",IF(ISNUMBER(MATCH(Banco!$C4485,Analitico!$A:$A,0)),INDEX(Analitico!F:F,MATCH(Banco!$C4485,Analitico!$A:$A,0))&amp;"%",""),"")</f>
        <v>%</v>
      </c>
    </row>
    <row r="4486" spans="1:11" ht="20.399999999999999" x14ac:dyDescent="0.2">
      <c r="A4486" s="1" t="str">
        <f t="shared" si="71"/>
        <v>SINAPI 93112</v>
      </c>
      <c r="B4486" s="3" t="s">
        <v>21783</v>
      </c>
      <c r="C4486" s="3" t="s">
        <v>4545</v>
      </c>
      <c r="D4486" s="2" t="s">
        <v>12288</v>
      </c>
      <c r="E4486" s="3" t="s">
        <v>15533</v>
      </c>
      <c r="F4486" s="66" t="s">
        <v>19436</v>
      </c>
      <c r="I4486" s="3" t="s">
        <v>21786</v>
      </c>
      <c r="J4486" s="3" t="str">
        <f>IF($B4486="SINAPI",IF(ISNUMBER(MATCH(Banco!$C4486,Analitico!$A:$A,0)),INDEX(Analitico!E:E,MATCH(Banco!$C4486,Analitico!$A:$A,0))&amp;"%",""),"")</f>
        <v>13,6345300%</v>
      </c>
      <c r="K4486" s="3" t="str">
        <f>IF($B4486="SINAPI",IF(ISNUMBER(MATCH(Banco!$C4486,Analitico!$A:$A,0)),INDEX(Analitico!F:F,MATCH(Banco!$C4486,Analitico!$A:$A,0))&amp;"%",""),"")</f>
        <v>%</v>
      </c>
    </row>
    <row r="4487" spans="1:11" ht="20.399999999999999" x14ac:dyDescent="0.2">
      <c r="A4487" s="1" t="str">
        <f t="shared" si="71"/>
        <v>SINAPI 93113</v>
      </c>
      <c r="B4487" s="3" t="s">
        <v>21783</v>
      </c>
      <c r="C4487" s="3" t="s">
        <v>4546</v>
      </c>
      <c r="D4487" s="2" t="s">
        <v>12289</v>
      </c>
      <c r="E4487" s="3" t="s">
        <v>15533</v>
      </c>
      <c r="F4487" s="66" t="s">
        <v>18869</v>
      </c>
      <c r="I4487" s="3" t="s">
        <v>21786</v>
      </c>
      <c r="J4487" s="3" t="str">
        <f>IF($B4487="SINAPI",IF(ISNUMBER(MATCH(Banco!$C4487,Analitico!$A:$A,0)),INDEX(Analitico!E:E,MATCH(Banco!$C4487,Analitico!$A:$A,0))&amp;"%",""),"")</f>
        <v>37,6886589%</v>
      </c>
      <c r="K4487" s="3" t="str">
        <f>IF($B4487="SINAPI",IF(ISNUMBER(MATCH(Banco!$C4487,Analitico!$A:$A,0)),INDEX(Analitico!F:F,MATCH(Banco!$C4487,Analitico!$A:$A,0))&amp;"%",""),"")</f>
        <v>%</v>
      </c>
    </row>
    <row r="4488" spans="1:11" ht="20.399999999999999" x14ac:dyDescent="0.2">
      <c r="A4488" s="1" t="str">
        <f t="shared" si="71"/>
        <v>SINAPI 93114</v>
      </c>
      <c r="B4488" s="3" t="s">
        <v>21783</v>
      </c>
      <c r="C4488" s="3" t="s">
        <v>4547</v>
      </c>
      <c r="D4488" s="2" t="s">
        <v>12290</v>
      </c>
      <c r="E4488" s="3" t="s">
        <v>15533</v>
      </c>
      <c r="F4488" s="66" t="s">
        <v>16118</v>
      </c>
      <c r="I4488" s="3" t="s">
        <v>21786</v>
      </c>
      <c r="J4488" s="3" t="str">
        <f>IF($B4488="SINAPI",IF(ISNUMBER(MATCH(Banco!$C4488,Analitico!$A:$A,0)),INDEX(Analitico!E:E,MATCH(Banco!$C4488,Analitico!$A:$A,0))&amp;"%",""),"")</f>
        <v>18,2858910%</v>
      </c>
      <c r="K4488" s="3" t="str">
        <f>IF($B4488="SINAPI",IF(ISNUMBER(MATCH(Banco!$C4488,Analitico!$A:$A,0)),INDEX(Analitico!F:F,MATCH(Banco!$C4488,Analitico!$A:$A,0))&amp;"%",""),"")</f>
        <v>%</v>
      </c>
    </row>
    <row r="4489" spans="1:11" ht="20.399999999999999" x14ac:dyDescent="0.2">
      <c r="A4489" s="1" t="str">
        <f t="shared" si="71"/>
        <v>SINAPI 93115</v>
      </c>
      <c r="B4489" s="3" t="s">
        <v>21783</v>
      </c>
      <c r="C4489" s="3" t="s">
        <v>4548</v>
      </c>
      <c r="D4489" s="2" t="s">
        <v>12291</v>
      </c>
      <c r="E4489" s="3" t="s">
        <v>15533</v>
      </c>
      <c r="F4489" s="66" t="s">
        <v>19437</v>
      </c>
      <c r="I4489" s="3" t="s">
        <v>21786</v>
      </c>
      <c r="J4489" s="3" t="str">
        <f>IF($B4489="SINAPI",IF(ISNUMBER(MATCH(Banco!$C4489,Analitico!$A:$A,0)),INDEX(Analitico!E:E,MATCH(Banco!$C4489,Analitico!$A:$A,0))&amp;"%",""),"")</f>
        <v>10,3260869%</v>
      </c>
      <c r="K4489" s="3" t="str">
        <f>IF($B4489="SINAPI",IF(ISNUMBER(MATCH(Banco!$C4489,Analitico!$A:$A,0)),INDEX(Analitico!F:F,MATCH(Banco!$C4489,Analitico!$A:$A,0))&amp;"%",""),"")</f>
        <v>%</v>
      </c>
    </row>
    <row r="4490" spans="1:11" ht="20.399999999999999" x14ac:dyDescent="0.2">
      <c r="A4490" s="1" t="str">
        <f t="shared" si="71"/>
        <v>SINAPI 93116</v>
      </c>
      <c r="B4490" s="3" t="s">
        <v>21783</v>
      </c>
      <c r="C4490" s="3" t="s">
        <v>4549</v>
      </c>
      <c r="D4490" s="2" t="s">
        <v>12292</v>
      </c>
      <c r="E4490" s="3" t="s">
        <v>15533</v>
      </c>
      <c r="F4490" s="66" t="s">
        <v>19438</v>
      </c>
      <c r="I4490" s="3" t="s">
        <v>21786</v>
      </c>
      <c r="J4490" s="3" t="str">
        <f>IF($B4490="SINAPI",IF(ISNUMBER(MATCH(Banco!$C4490,Analitico!$A:$A,0)),INDEX(Analitico!E:E,MATCH(Banco!$C4490,Analitico!$A:$A,0))&amp;"%",""),"")</f>
        <v>1,5228868%</v>
      </c>
      <c r="K4490" s="3" t="str">
        <f>IF($B4490="SINAPI",IF(ISNUMBER(MATCH(Banco!$C4490,Analitico!$A:$A,0)),INDEX(Analitico!F:F,MATCH(Banco!$C4490,Analitico!$A:$A,0))&amp;"%",""),"")</f>
        <v>%</v>
      </c>
    </row>
    <row r="4491" spans="1:11" ht="20.399999999999999" x14ac:dyDescent="0.2">
      <c r="A4491" s="1" t="str">
        <f t="shared" si="71"/>
        <v>SINAPI 93117</v>
      </c>
      <c r="B4491" s="3" t="s">
        <v>21783</v>
      </c>
      <c r="C4491" s="3" t="s">
        <v>4550</v>
      </c>
      <c r="D4491" s="2" t="s">
        <v>12293</v>
      </c>
      <c r="E4491" s="3" t="s">
        <v>15533</v>
      </c>
      <c r="F4491" s="66" t="s">
        <v>16946</v>
      </c>
      <c r="I4491" s="3" t="s">
        <v>21786</v>
      </c>
      <c r="J4491" s="3" t="str">
        <f>IF($B4491="SINAPI",IF(ISNUMBER(MATCH(Banco!$C4491,Analitico!$A:$A,0)),INDEX(Analitico!E:E,MATCH(Banco!$C4491,Analitico!$A:$A,0))&amp;"%",""),"")</f>
        <v>10,5654504%</v>
      </c>
      <c r="K4491" s="3" t="str">
        <f>IF($B4491="SINAPI",IF(ISNUMBER(MATCH(Banco!$C4491,Analitico!$A:$A,0)),INDEX(Analitico!F:F,MATCH(Banco!$C4491,Analitico!$A:$A,0))&amp;"%",""),"")</f>
        <v>%</v>
      </c>
    </row>
    <row r="4492" spans="1:11" ht="20.399999999999999" x14ac:dyDescent="0.2">
      <c r="A4492" s="1" t="str">
        <f t="shared" si="71"/>
        <v>SINAPI 93118</v>
      </c>
      <c r="B4492" s="3" t="s">
        <v>21783</v>
      </c>
      <c r="C4492" s="3" t="s">
        <v>4551</v>
      </c>
      <c r="D4492" s="2" t="s">
        <v>12294</v>
      </c>
      <c r="E4492" s="3" t="s">
        <v>15533</v>
      </c>
      <c r="F4492" s="66" t="s">
        <v>19439</v>
      </c>
      <c r="I4492" s="3" t="s">
        <v>21786</v>
      </c>
      <c r="J4492" s="3" t="str">
        <f>IF($B4492="SINAPI",IF(ISNUMBER(MATCH(Banco!$C4492,Analitico!$A:$A,0)),INDEX(Analitico!E:E,MATCH(Banco!$C4492,Analitico!$A:$A,0))&amp;"%",""),"")</f>
        <v>10,8973607%</v>
      </c>
      <c r="K4492" s="3" t="str">
        <f>IF($B4492="SINAPI",IF(ISNUMBER(MATCH(Banco!$C4492,Analitico!$A:$A,0)),INDEX(Analitico!F:F,MATCH(Banco!$C4492,Analitico!$A:$A,0))&amp;"%",""),"")</f>
        <v>%</v>
      </c>
    </row>
    <row r="4493" spans="1:11" ht="20.399999999999999" x14ac:dyDescent="0.2">
      <c r="A4493" s="1" t="str">
        <f t="shared" si="71"/>
        <v>SINAPI 93119</v>
      </c>
      <c r="B4493" s="3" t="s">
        <v>21783</v>
      </c>
      <c r="C4493" s="3" t="s">
        <v>4552</v>
      </c>
      <c r="D4493" s="2" t="s">
        <v>12295</v>
      </c>
      <c r="E4493" s="3" t="s">
        <v>15533</v>
      </c>
      <c r="F4493" s="66" t="s">
        <v>19440</v>
      </c>
      <c r="I4493" s="3" t="s">
        <v>21786</v>
      </c>
      <c r="J4493" s="3" t="str">
        <f>IF($B4493="SINAPI",IF(ISNUMBER(MATCH(Banco!$C4493,Analitico!$A:$A,0)),INDEX(Analitico!E:E,MATCH(Banco!$C4493,Analitico!$A:$A,0))&amp;"%",""),"")</f>
        <v>22,4228305%</v>
      </c>
      <c r="K4493" s="3" t="str">
        <f>IF($B4493="SINAPI",IF(ISNUMBER(MATCH(Banco!$C4493,Analitico!$A:$A,0)),INDEX(Analitico!F:F,MATCH(Banco!$C4493,Analitico!$A:$A,0))&amp;"%",""),"")</f>
        <v>%</v>
      </c>
    </row>
    <row r="4494" spans="1:11" ht="20.399999999999999" x14ac:dyDescent="0.2">
      <c r="A4494" s="1" t="str">
        <f t="shared" si="71"/>
        <v>SINAPI 93120</v>
      </c>
      <c r="B4494" s="3" t="s">
        <v>21783</v>
      </c>
      <c r="C4494" s="3" t="s">
        <v>4553</v>
      </c>
      <c r="D4494" s="2" t="s">
        <v>12296</v>
      </c>
      <c r="E4494" s="3" t="s">
        <v>15533</v>
      </c>
      <c r="F4494" s="66" t="s">
        <v>16499</v>
      </c>
      <c r="I4494" s="3" t="s">
        <v>21786</v>
      </c>
      <c r="J4494" s="3" t="str">
        <f>IF($B4494="SINAPI",IF(ISNUMBER(MATCH(Banco!$C4494,Analitico!$A:$A,0)),INDEX(Analitico!E:E,MATCH(Banco!$C4494,Analitico!$A:$A,0))&amp;"%",""),"")</f>
        <v>13,5461268%</v>
      </c>
      <c r="K4494" s="3" t="str">
        <f>IF($B4494="SINAPI",IF(ISNUMBER(MATCH(Banco!$C4494,Analitico!$A:$A,0)),INDEX(Analitico!F:F,MATCH(Banco!$C4494,Analitico!$A:$A,0))&amp;"%",""),"")</f>
        <v>%</v>
      </c>
    </row>
    <row r="4495" spans="1:11" ht="20.399999999999999" x14ac:dyDescent="0.2">
      <c r="A4495" s="1" t="str">
        <f t="shared" si="71"/>
        <v>SINAPI 93121</v>
      </c>
      <c r="B4495" s="3" t="s">
        <v>21783</v>
      </c>
      <c r="C4495" s="3" t="s">
        <v>4554</v>
      </c>
      <c r="D4495" s="2" t="s">
        <v>12297</v>
      </c>
      <c r="E4495" s="3" t="s">
        <v>15533</v>
      </c>
      <c r="F4495" s="66" t="s">
        <v>19441</v>
      </c>
      <c r="I4495" s="3" t="s">
        <v>21786</v>
      </c>
      <c r="J4495" s="3" t="str">
        <f>IF($B4495="SINAPI",IF(ISNUMBER(MATCH(Banco!$C4495,Analitico!$A:$A,0)),INDEX(Analitico!E:E,MATCH(Banco!$C4495,Analitico!$A:$A,0))&amp;"%",""),"")</f>
        <v>14,7602739%</v>
      </c>
      <c r="K4495" s="3" t="str">
        <f>IF($B4495="SINAPI",IF(ISNUMBER(MATCH(Banco!$C4495,Analitico!$A:$A,0)),INDEX(Analitico!F:F,MATCH(Banco!$C4495,Analitico!$A:$A,0))&amp;"%",""),"")</f>
        <v>%</v>
      </c>
    </row>
    <row r="4496" spans="1:11" ht="20.399999999999999" x14ac:dyDescent="0.2">
      <c r="A4496" s="1" t="str">
        <f t="shared" si="71"/>
        <v>SINAPI 93122</v>
      </c>
      <c r="B4496" s="3" t="s">
        <v>21783</v>
      </c>
      <c r="C4496" s="3" t="s">
        <v>4555</v>
      </c>
      <c r="D4496" s="2" t="s">
        <v>12298</v>
      </c>
      <c r="E4496" s="3" t="s">
        <v>15533</v>
      </c>
      <c r="F4496" s="66" t="s">
        <v>18246</v>
      </c>
      <c r="I4496" s="3" t="s">
        <v>21786</v>
      </c>
      <c r="J4496" s="3" t="str">
        <f>IF($B4496="SINAPI",IF(ISNUMBER(MATCH(Banco!$C4496,Analitico!$A:$A,0)),INDEX(Analitico!E:E,MATCH(Banco!$C4496,Analitico!$A:$A,0))&amp;"%",""),"")</f>
        <v>19,2873741%</v>
      </c>
      <c r="K4496" s="3" t="str">
        <f>IF($B4496="SINAPI",IF(ISNUMBER(MATCH(Banco!$C4496,Analitico!$A:$A,0)),INDEX(Analitico!F:F,MATCH(Banco!$C4496,Analitico!$A:$A,0))&amp;"%",""),"")</f>
        <v>%</v>
      </c>
    </row>
    <row r="4497" spans="1:11" ht="20.399999999999999" x14ac:dyDescent="0.2">
      <c r="A4497" s="1" t="str">
        <f t="shared" si="71"/>
        <v>SINAPI 93123</v>
      </c>
      <c r="B4497" s="3" t="s">
        <v>21783</v>
      </c>
      <c r="C4497" s="3" t="s">
        <v>4556</v>
      </c>
      <c r="D4497" s="2" t="s">
        <v>12299</v>
      </c>
      <c r="E4497" s="3" t="s">
        <v>15533</v>
      </c>
      <c r="F4497" s="66" t="s">
        <v>19442</v>
      </c>
      <c r="I4497" s="3" t="s">
        <v>21786</v>
      </c>
      <c r="J4497" s="3" t="str">
        <f>IF($B4497="SINAPI",IF(ISNUMBER(MATCH(Banco!$C4497,Analitico!$A:$A,0)),INDEX(Analitico!E:E,MATCH(Banco!$C4497,Analitico!$A:$A,0))&amp;"%",""),"")</f>
        <v>10,9255393%</v>
      </c>
      <c r="K4497" s="3" t="str">
        <f>IF($B4497="SINAPI",IF(ISNUMBER(MATCH(Banco!$C4497,Analitico!$A:$A,0)),INDEX(Analitico!F:F,MATCH(Banco!$C4497,Analitico!$A:$A,0))&amp;"%",""),"")</f>
        <v>%</v>
      </c>
    </row>
    <row r="4498" spans="1:11" ht="20.399999999999999" x14ac:dyDescent="0.2">
      <c r="A4498" s="1" t="str">
        <f t="shared" si="71"/>
        <v>SINAPI 93124</v>
      </c>
      <c r="B4498" s="3" t="s">
        <v>21783</v>
      </c>
      <c r="C4498" s="3" t="s">
        <v>4557</v>
      </c>
      <c r="D4498" s="2" t="s">
        <v>12300</v>
      </c>
      <c r="E4498" s="3" t="s">
        <v>15533</v>
      </c>
      <c r="F4498" s="66" t="s">
        <v>19443</v>
      </c>
      <c r="I4498" s="3" t="s">
        <v>21786</v>
      </c>
      <c r="J4498" s="3" t="str">
        <f>IF($B4498="SINAPI",IF(ISNUMBER(MATCH(Banco!$C4498,Analitico!$A:$A,0)),INDEX(Analitico!E:E,MATCH(Banco!$C4498,Analitico!$A:$A,0))&amp;"%",""),"")</f>
        <v>8,4155671%</v>
      </c>
      <c r="K4498" s="3" t="str">
        <f>IF($B4498="SINAPI",IF(ISNUMBER(MATCH(Banco!$C4498,Analitico!$A:$A,0)),INDEX(Analitico!F:F,MATCH(Banco!$C4498,Analitico!$A:$A,0))&amp;"%",""),"")</f>
        <v>%</v>
      </c>
    </row>
    <row r="4499" spans="1:11" ht="20.399999999999999" x14ac:dyDescent="0.2">
      <c r="A4499" s="1" t="str">
        <f t="shared" si="71"/>
        <v>SINAPI 93125</v>
      </c>
      <c r="B4499" s="3" t="s">
        <v>21783</v>
      </c>
      <c r="C4499" s="3" t="s">
        <v>4558</v>
      </c>
      <c r="D4499" s="2" t="s">
        <v>12301</v>
      </c>
      <c r="E4499" s="3" t="s">
        <v>15533</v>
      </c>
      <c r="F4499" s="66" t="s">
        <v>19444</v>
      </c>
      <c r="I4499" s="3" t="s">
        <v>21786</v>
      </c>
      <c r="J4499" s="3" t="str">
        <f>IF($B4499="SINAPI",IF(ISNUMBER(MATCH(Banco!$C4499,Analitico!$A:$A,0)),INDEX(Analitico!E:E,MATCH(Banco!$C4499,Analitico!$A:$A,0))&amp;"%",""),"")</f>
        <v>7,4208144%</v>
      </c>
      <c r="K4499" s="3" t="str">
        <f>IF($B4499="SINAPI",IF(ISNUMBER(MATCH(Banco!$C4499,Analitico!$A:$A,0)),INDEX(Analitico!F:F,MATCH(Banco!$C4499,Analitico!$A:$A,0))&amp;"%",""),"")</f>
        <v>%</v>
      </c>
    </row>
    <row r="4500" spans="1:11" ht="20.399999999999999" x14ac:dyDescent="0.2">
      <c r="A4500" s="1" t="str">
        <f t="shared" si="71"/>
        <v>SINAPI 93126</v>
      </c>
      <c r="B4500" s="3" t="s">
        <v>21783</v>
      </c>
      <c r="C4500" s="3" t="s">
        <v>4559</v>
      </c>
      <c r="D4500" s="2" t="s">
        <v>12302</v>
      </c>
      <c r="E4500" s="3" t="s">
        <v>15533</v>
      </c>
      <c r="F4500" s="66" t="s">
        <v>19445</v>
      </c>
      <c r="I4500" s="3" t="s">
        <v>21786</v>
      </c>
      <c r="J4500" s="3" t="str">
        <f>IF($B4500="SINAPI",IF(ISNUMBER(MATCH(Banco!$C4500,Analitico!$A:$A,0)),INDEX(Analitico!E:E,MATCH(Banco!$C4500,Analitico!$A:$A,0))&amp;"%",""),"")</f>
        <v>4,1310736%</v>
      </c>
      <c r="K4500" s="3" t="str">
        <f>IF($B4500="SINAPI",IF(ISNUMBER(MATCH(Banco!$C4500,Analitico!$A:$A,0)),INDEX(Analitico!F:F,MATCH(Banco!$C4500,Analitico!$A:$A,0))&amp;"%",""),"")</f>
        <v>%</v>
      </c>
    </row>
    <row r="4501" spans="1:11" ht="20.399999999999999" x14ac:dyDescent="0.2">
      <c r="A4501" s="1" t="str">
        <f t="shared" si="71"/>
        <v>SINAPI 93133</v>
      </c>
      <c r="B4501" s="3" t="s">
        <v>21783</v>
      </c>
      <c r="C4501" s="3" t="s">
        <v>4560</v>
      </c>
      <c r="D4501" s="2" t="s">
        <v>12303</v>
      </c>
      <c r="E4501" s="3" t="s">
        <v>15533</v>
      </c>
      <c r="F4501" s="66" t="s">
        <v>19446</v>
      </c>
      <c r="I4501" s="3" t="s">
        <v>21786</v>
      </c>
      <c r="J4501" s="3" t="str">
        <f>IF($B4501="SINAPI",IF(ISNUMBER(MATCH(Banco!$C4501,Analitico!$A:$A,0)),INDEX(Analitico!E:E,MATCH(Banco!$C4501,Analitico!$A:$A,0))&amp;"%",""),"")</f>
        <v>39,5206527%</v>
      </c>
      <c r="K4501" s="3" t="str">
        <f>IF($B4501="SINAPI",IF(ISNUMBER(MATCH(Banco!$C4501,Analitico!$A:$A,0)),INDEX(Analitico!F:F,MATCH(Banco!$C4501,Analitico!$A:$A,0))&amp;"%",""),"")</f>
        <v>%</v>
      </c>
    </row>
    <row r="4502" spans="1:11" ht="20.399999999999999" x14ac:dyDescent="0.2">
      <c r="A4502" s="1" t="str">
        <f t="shared" si="71"/>
        <v>SINAPI 94465</v>
      </c>
      <c r="B4502" s="3" t="s">
        <v>21783</v>
      </c>
      <c r="C4502" s="3" t="s">
        <v>4561</v>
      </c>
      <c r="D4502" s="2" t="s">
        <v>12304</v>
      </c>
      <c r="E4502" s="3" t="s">
        <v>15533</v>
      </c>
      <c r="F4502" s="66" t="s">
        <v>19447</v>
      </c>
      <c r="I4502" s="3" t="s">
        <v>21786</v>
      </c>
      <c r="J4502" s="3" t="str">
        <f>IF($B4502="SINAPI",IF(ISNUMBER(MATCH(Banco!$C4502,Analitico!$A:$A,0)),INDEX(Analitico!E:E,MATCH(Banco!$C4502,Analitico!$A:$A,0))&amp;"%",""),"")</f>
        <v>24,5048613%</v>
      </c>
      <c r="K4502" s="3" t="str">
        <f>IF($B4502="SINAPI",IF(ISNUMBER(MATCH(Banco!$C4502,Analitico!$A:$A,0)),INDEX(Analitico!F:F,MATCH(Banco!$C4502,Analitico!$A:$A,0))&amp;"%",""),"")</f>
        <v>%</v>
      </c>
    </row>
    <row r="4503" spans="1:11" ht="20.399999999999999" x14ac:dyDescent="0.2">
      <c r="A4503" s="1" t="str">
        <f t="shared" si="71"/>
        <v>SINAPI 94466</v>
      </c>
      <c r="B4503" s="3" t="s">
        <v>21783</v>
      </c>
      <c r="C4503" s="3" t="s">
        <v>4562</v>
      </c>
      <c r="D4503" s="2" t="s">
        <v>12305</v>
      </c>
      <c r="E4503" s="3" t="s">
        <v>15533</v>
      </c>
      <c r="F4503" s="66" t="s">
        <v>19448</v>
      </c>
      <c r="I4503" s="3" t="s">
        <v>21786</v>
      </c>
      <c r="J4503" s="3" t="str">
        <f>IF($B4503="SINAPI",IF(ISNUMBER(MATCH(Banco!$C4503,Analitico!$A:$A,0)),INDEX(Analitico!E:E,MATCH(Banco!$C4503,Analitico!$A:$A,0))&amp;"%",""),"")</f>
        <v>24,4916321%</v>
      </c>
      <c r="K4503" s="3" t="str">
        <f>IF($B4503="SINAPI",IF(ISNUMBER(MATCH(Banco!$C4503,Analitico!$A:$A,0)),INDEX(Analitico!F:F,MATCH(Banco!$C4503,Analitico!$A:$A,0))&amp;"%",""),"")</f>
        <v>%</v>
      </c>
    </row>
    <row r="4504" spans="1:11" ht="20.399999999999999" x14ac:dyDescent="0.2">
      <c r="A4504" s="1" t="str">
        <f t="shared" si="71"/>
        <v>SINAPI 94467</v>
      </c>
      <c r="B4504" s="3" t="s">
        <v>21783</v>
      </c>
      <c r="C4504" s="3" t="s">
        <v>4563</v>
      </c>
      <c r="D4504" s="2" t="s">
        <v>12306</v>
      </c>
      <c r="E4504" s="3" t="s">
        <v>15533</v>
      </c>
      <c r="F4504" s="66" t="s">
        <v>19449</v>
      </c>
      <c r="I4504" s="3" t="s">
        <v>21786</v>
      </c>
      <c r="J4504" s="3" t="str">
        <f>IF($B4504="SINAPI",IF(ISNUMBER(MATCH(Banco!$C4504,Analitico!$A:$A,0)),INDEX(Analitico!E:E,MATCH(Banco!$C4504,Analitico!$A:$A,0))&amp;"%",""),"")</f>
        <v>17,5413450%</v>
      </c>
      <c r="K4504" s="3" t="str">
        <f>IF($B4504="SINAPI",IF(ISNUMBER(MATCH(Banco!$C4504,Analitico!$A:$A,0)),INDEX(Analitico!F:F,MATCH(Banco!$C4504,Analitico!$A:$A,0))&amp;"%",""),"")</f>
        <v>%</v>
      </c>
    </row>
    <row r="4505" spans="1:11" ht="20.399999999999999" x14ac:dyDescent="0.2">
      <c r="A4505" s="1" t="str">
        <f t="shared" si="71"/>
        <v>SINAPI 94468</v>
      </c>
      <c r="B4505" s="3" t="s">
        <v>21783</v>
      </c>
      <c r="C4505" s="3" t="s">
        <v>4564</v>
      </c>
      <c r="D4505" s="2" t="s">
        <v>12307</v>
      </c>
      <c r="E4505" s="3" t="s">
        <v>15533</v>
      </c>
      <c r="F4505" s="66" t="s">
        <v>19450</v>
      </c>
      <c r="I4505" s="3" t="s">
        <v>21786</v>
      </c>
      <c r="J4505" s="3" t="str">
        <f>IF($B4505="SINAPI",IF(ISNUMBER(MATCH(Banco!$C4505,Analitico!$A:$A,0)),INDEX(Analitico!E:E,MATCH(Banco!$C4505,Analitico!$A:$A,0))&amp;"%",""),"")</f>
        <v>20,0807774%</v>
      </c>
      <c r="K4505" s="3" t="str">
        <f>IF($B4505="SINAPI",IF(ISNUMBER(MATCH(Banco!$C4505,Analitico!$A:$A,0)),INDEX(Analitico!F:F,MATCH(Banco!$C4505,Analitico!$A:$A,0))&amp;"%",""),"")</f>
        <v>%</v>
      </c>
    </row>
    <row r="4506" spans="1:11" ht="20.399999999999999" x14ac:dyDescent="0.2">
      <c r="A4506" s="1" t="str">
        <f t="shared" si="71"/>
        <v>SINAPI 94469</v>
      </c>
      <c r="B4506" s="3" t="s">
        <v>21783</v>
      </c>
      <c r="C4506" s="3" t="s">
        <v>4565</v>
      </c>
      <c r="D4506" s="2" t="s">
        <v>12308</v>
      </c>
      <c r="E4506" s="3" t="s">
        <v>15533</v>
      </c>
      <c r="F4506" s="66" t="s">
        <v>19451</v>
      </c>
      <c r="I4506" s="3" t="s">
        <v>21786</v>
      </c>
      <c r="J4506" s="3" t="str">
        <f>IF($B4506="SINAPI",IF(ISNUMBER(MATCH(Banco!$C4506,Analitico!$A:$A,0)),INDEX(Analitico!E:E,MATCH(Banco!$C4506,Analitico!$A:$A,0))&amp;"%",""),"")</f>
        <v>14,3874971%</v>
      </c>
      <c r="K4506" s="3" t="str">
        <f>IF($B4506="SINAPI",IF(ISNUMBER(MATCH(Banco!$C4506,Analitico!$A:$A,0)),INDEX(Analitico!F:F,MATCH(Banco!$C4506,Analitico!$A:$A,0))&amp;"%",""),"")</f>
        <v>%</v>
      </c>
    </row>
    <row r="4507" spans="1:11" ht="20.399999999999999" x14ac:dyDescent="0.2">
      <c r="A4507" s="1" t="str">
        <f t="shared" si="71"/>
        <v>SINAPI 94470</v>
      </c>
      <c r="B4507" s="3" t="s">
        <v>21783</v>
      </c>
      <c r="C4507" s="3" t="s">
        <v>4566</v>
      </c>
      <c r="D4507" s="2" t="s">
        <v>12309</v>
      </c>
      <c r="E4507" s="3" t="s">
        <v>15533</v>
      </c>
      <c r="F4507" s="66" t="s">
        <v>19452</v>
      </c>
      <c r="I4507" s="3" t="s">
        <v>21786</v>
      </c>
      <c r="J4507" s="3" t="str">
        <f>IF($B4507="SINAPI",IF(ISNUMBER(MATCH(Banco!$C4507,Analitico!$A:$A,0)),INDEX(Analitico!E:E,MATCH(Banco!$C4507,Analitico!$A:$A,0))&amp;"%",""),"")</f>
        <v>15,6083776%</v>
      </c>
      <c r="K4507" s="3" t="str">
        <f>IF($B4507="SINAPI",IF(ISNUMBER(MATCH(Banco!$C4507,Analitico!$A:$A,0)),INDEX(Analitico!F:F,MATCH(Banco!$C4507,Analitico!$A:$A,0))&amp;"%",""),"")</f>
        <v>%</v>
      </c>
    </row>
    <row r="4508" spans="1:11" ht="20.399999999999999" x14ac:dyDescent="0.2">
      <c r="A4508" s="1" t="str">
        <f t="shared" si="71"/>
        <v>SINAPI 94471</v>
      </c>
      <c r="B4508" s="3" t="s">
        <v>21783</v>
      </c>
      <c r="C4508" s="3" t="s">
        <v>4567</v>
      </c>
      <c r="D4508" s="2" t="s">
        <v>12310</v>
      </c>
      <c r="E4508" s="3" t="s">
        <v>15533</v>
      </c>
      <c r="F4508" s="66" t="s">
        <v>19453</v>
      </c>
      <c r="I4508" s="3" t="s">
        <v>21786</v>
      </c>
      <c r="J4508" s="3" t="str">
        <f>IF($B4508="SINAPI",IF(ISNUMBER(MATCH(Banco!$C4508,Analitico!$A:$A,0)),INDEX(Analitico!E:E,MATCH(Banco!$C4508,Analitico!$A:$A,0))&amp;"%",""),"")</f>
        <v>25,5633450%</v>
      </c>
      <c r="K4508" s="3" t="str">
        <f>IF($B4508="SINAPI",IF(ISNUMBER(MATCH(Banco!$C4508,Analitico!$A:$A,0)),INDEX(Analitico!F:F,MATCH(Banco!$C4508,Analitico!$A:$A,0))&amp;"%",""),"")</f>
        <v>%</v>
      </c>
    </row>
    <row r="4509" spans="1:11" ht="20.399999999999999" x14ac:dyDescent="0.2">
      <c r="A4509" s="1" t="str">
        <f t="shared" si="71"/>
        <v>SINAPI 94472</v>
      </c>
      <c r="B4509" s="3" t="s">
        <v>21783</v>
      </c>
      <c r="C4509" s="3" t="s">
        <v>4568</v>
      </c>
      <c r="D4509" s="2" t="s">
        <v>12311</v>
      </c>
      <c r="E4509" s="3" t="s">
        <v>15533</v>
      </c>
      <c r="F4509" s="66" t="s">
        <v>19454</v>
      </c>
      <c r="I4509" s="3" t="s">
        <v>21786</v>
      </c>
      <c r="J4509" s="3" t="str">
        <f>IF($B4509="SINAPI",IF(ISNUMBER(MATCH(Banco!$C4509,Analitico!$A:$A,0)),INDEX(Analitico!E:E,MATCH(Banco!$C4509,Analitico!$A:$A,0))&amp;"%",""),"")</f>
        <v>24,7725342%</v>
      </c>
      <c r="K4509" s="3" t="str">
        <f>IF($B4509="SINAPI",IF(ISNUMBER(MATCH(Banco!$C4509,Analitico!$A:$A,0)),INDEX(Analitico!F:F,MATCH(Banco!$C4509,Analitico!$A:$A,0))&amp;"%",""),"")</f>
        <v>%</v>
      </c>
    </row>
    <row r="4510" spans="1:11" ht="20.399999999999999" x14ac:dyDescent="0.2">
      <c r="A4510" s="1" t="str">
        <f t="shared" si="71"/>
        <v>SINAPI 94473</v>
      </c>
      <c r="B4510" s="3" t="s">
        <v>21783</v>
      </c>
      <c r="C4510" s="3" t="s">
        <v>4569</v>
      </c>
      <c r="D4510" s="2" t="s">
        <v>12312</v>
      </c>
      <c r="E4510" s="3" t="s">
        <v>15533</v>
      </c>
      <c r="F4510" s="66" t="s">
        <v>19455</v>
      </c>
      <c r="I4510" s="3" t="s">
        <v>21786</v>
      </c>
      <c r="J4510" s="3" t="str">
        <f>IF($B4510="SINAPI",IF(ISNUMBER(MATCH(Banco!$C4510,Analitico!$A:$A,0)),INDEX(Analitico!E:E,MATCH(Banco!$C4510,Analitico!$A:$A,0))&amp;"%",""),"")</f>
        <v>18,3892100%</v>
      </c>
      <c r="K4510" s="3" t="str">
        <f>IF($B4510="SINAPI",IF(ISNUMBER(MATCH(Banco!$C4510,Analitico!$A:$A,0)),INDEX(Analitico!F:F,MATCH(Banco!$C4510,Analitico!$A:$A,0))&amp;"%",""),"")</f>
        <v>%</v>
      </c>
    </row>
    <row r="4511" spans="1:11" ht="20.399999999999999" x14ac:dyDescent="0.2">
      <c r="A4511" s="1" t="str">
        <f t="shared" si="71"/>
        <v>SINAPI 94474</v>
      </c>
      <c r="B4511" s="3" t="s">
        <v>21783</v>
      </c>
      <c r="C4511" s="3" t="s">
        <v>4570</v>
      </c>
      <c r="D4511" s="2" t="s">
        <v>12313</v>
      </c>
      <c r="E4511" s="3" t="s">
        <v>15533</v>
      </c>
      <c r="F4511" s="66" t="s">
        <v>19456</v>
      </c>
      <c r="I4511" s="3" t="s">
        <v>21786</v>
      </c>
      <c r="J4511" s="3" t="str">
        <f>IF($B4511="SINAPI",IF(ISNUMBER(MATCH(Banco!$C4511,Analitico!$A:$A,0)),INDEX(Analitico!E:E,MATCH(Banco!$C4511,Analitico!$A:$A,0))&amp;"%",""),"")</f>
        <v>16,9243864%</v>
      </c>
      <c r="K4511" s="3" t="str">
        <f>IF($B4511="SINAPI",IF(ISNUMBER(MATCH(Banco!$C4511,Analitico!$A:$A,0)),INDEX(Analitico!F:F,MATCH(Banco!$C4511,Analitico!$A:$A,0))&amp;"%",""),"")</f>
        <v>%</v>
      </c>
    </row>
    <row r="4512" spans="1:11" ht="20.399999999999999" x14ac:dyDescent="0.2">
      <c r="A4512" s="1" t="str">
        <f t="shared" si="71"/>
        <v>SINAPI 94475</v>
      </c>
      <c r="B4512" s="3" t="s">
        <v>21783</v>
      </c>
      <c r="C4512" s="3" t="s">
        <v>4571</v>
      </c>
      <c r="D4512" s="2" t="s">
        <v>12314</v>
      </c>
      <c r="E4512" s="3" t="s">
        <v>15533</v>
      </c>
      <c r="F4512" s="66" t="s">
        <v>19457</v>
      </c>
      <c r="I4512" s="3" t="s">
        <v>21786</v>
      </c>
      <c r="J4512" s="3" t="str">
        <f>IF($B4512="SINAPI",IF(ISNUMBER(MATCH(Banco!$C4512,Analitico!$A:$A,0)),INDEX(Analitico!E:E,MATCH(Banco!$C4512,Analitico!$A:$A,0))&amp;"%",""),"")</f>
        <v>15,9630532%</v>
      </c>
      <c r="K4512" s="3" t="str">
        <f>IF($B4512="SINAPI",IF(ISNUMBER(MATCH(Banco!$C4512,Analitico!$A:$A,0)),INDEX(Analitico!F:F,MATCH(Banco!$C4512,Analitico!$A:$A,0))&amp;"%",""),"")</f>
        <v>%</v>
      </c>
    </row>
    <row r="4513" spans="1:11" ht="20.399999999999999" x14ac:dyDescent="0.2">
      <c r="A4513" s="1" t="str">
        <f t="shared" si="71"/>
        <v>SINAPI 94476</v>
      </c>
      <c r="B4513" s="3" t="s">
        <v>21783</v>
      </c>
      <c r="C4513" s="3" t="s">
        <v>4572</v>
      </c>
      <c r="D4513" s="2" t="s">
        <v>12315</v>
      </c>
      <c r="E4513" s="3" t="s">
        <v>15533</v>
      </c>
      <c r="F4513" s="66" t="s">
        <v>19458</v>
      </c>
      <c r="I4513" s="3" t="s">
        <v>21786</v>
      </c>
      <c r="J4513" s="3" t="str">
        <f>IF($B4513="SINAPI",IF(ISNUMBER(MATCH(Banco!$C4513,Analitico!$A:$A,0)),INDEX(Analitico!E:E,MATCH(Banco!$C4513,Analitico!$A:$A,0))&amp;"%",""),"")</f>
        <v>14,2193730%</v>
      </c>
      <c r="K4513" s="3" t="str">
        <f>IF($B4513="SINAPI",IF(ISNUMBER(MATCH(Banco!$C4513,Analitico!$A:$A,0)),INDEX(Analitico!F:F,MATCH(Banco!$C4513,Analitico!$A:$A,0))&amp;"%",""),"")</f>
        <v>%</v>
      </c>
    </row>
    <row r="4514" spans="1:11" ht="20.399999999999999" x14ac:dyDescent="0.2">
      <c r="A4514" s="1" t="str">
        <f t="shared" si="71"/>
        <v>SINAPI 94477</v>
      </c>
      <c r="B4514" s="3" t="s">
        <v>21783</v>
      </c>
      <c r="C4514" s="3" t="s">
        <v>4573</v>
      </c>
      <c r="D4514" s="2" t="s">
        <v>12316</v>
      </c>
      <c r="E4514" s="3" t="s">
        <v>15533</v>
      </c>
      <c r="F4514" s="66" t="s">
        <v>19459</v>
      </c>
      <c r="I4514" s="3" t="s">
        <v>21786</v>
      </c>
      <c r="J4514" s="3" t="str">
        <f>IF($B4514="SINAPI",IF(ISNUMBER(MATCH(Banco!$C4514,Analitico!$A:$A,0)),INDEX(Analitico!E:E,MATCH(Banco!$C4514,Analitico!$A:$A,0))&amp;"%",""),"")</f>
        <v>25,5776817%</v>
      </c>
      <c r="K4514" s="3" t="str">
        <f>IF($B4514="SINAPI",IF(ISNUMBER(MATCH(Banco!$C4514,Analitico!$A:$A,0)),INDEX(Analitico!F:F,MATCH(Banco!$C4514,Analitico!$A:$A,0))&amp;"%",""),"")</f>
        <v>%</v>
      </c>
    </row>
    <row r="4515" spans="1:11" ht="20.399999999999999" x14ac:dyDescent="0.2">
      <c r="A4515" s="1" t="str">
        <f t="shared" ref="A4515:A4578" si="72">CONCATENAR</f>
        <v>SINAPI 94478</v>
      </c>
      <c r="B4515" s="3" t="s">
        <v>21783</v>
      </c>
      <c r="C4515" s="3" t="s">
        <v>4574</v>
      </c>
      <c r="D4515" s="2" t="s">
        <v>12317</v>
      </c>
      <c r="E4515" s="3" t="s">
        <v>15533</v>
      </c>
      <c r="F4515" s="66" t="s">
        <v>19460</v>
      </c>
      <c r="I4515" s="3" t="s">
        <v>21786</v>
      </c>
      <c r="J4515" s="3" t="str">
        <f>IF($B4515="SINAPI",IF(ISNUMBER(MATCH(Banco!$C4515,Analitico!$A:$A,0)),INDEX(Analitico!E:E,MATCH(Banco!$C4515,Analitico!$A:$A,0))&amp;"%",""),"")</f>
        <v>17,8265494%</v>
      </c>
      <c r="K4515" s="3" t="str">
        <f>IF($B4515="SINAPI",IF(ISNUMBER(MATCH(Banco!$C4515,Analitico!$A:$A,0)),INDEX(Analitico!F:F,MATCH(Banco!$C4515,Analitico!$A:$A,0))&amp;"%",""),"")</f>
        <v>%</v>
      </c>
    </row>
    <row r="4516" spans="1:11" ht="20.399999999999999" x14ac:dyDescent="0.2">
      <c r="A4516" s="1" t="str">
        <f t="shared" si="72"/>
        <v>SINAPI 94479</v>
      </c>
      <c r="B4516" s="3" t="s">
        <v>21783</v>
      </c>
      <c r="C4516" s="3" t="s">
        <v>4575</v>
      </c>
      <c r="D4516" s="2" t="s">
        <v>12318</v>
      </c>
      <c r="E4516" s="3" t="s">
        <v>15533</v>
      </c>
      <c r="F4516" s="66" t="s">
        <v>19461</v>
      </c>
      <c r="I4516" s="3" t="s">
        <v>21786</v>
      </c>
      <c r="J4516" s="3" t="str">
        <f>IF($B4516="SINAPI",IF(ISNUMBER(MATCH(Banco!$C4516,Analitico!$A:$A,0)),INDEX(Analitico!E:E,MATCH(Banco!$C4516,Analitico!$A:$A,0))&amp;"%",""),"")</f>
        <v>16,1163050%</v>
      </c>
      <c r="K4516" s="3" t="str">
        <f>IF($B4516="SINAPI",IF(ISNUMBER(MATCH(Banco!$C4516,Analitico!$A:$A,0)),INDEX(Analitico!F:F,MATCH(Banco!$C4516,Analitico!$A:$A,0))&amp;"%",""),"")</f>
        <v>%</v>
      </c>
    </row>
    <row r="4517" spans="1:11" ht="20.399999999999999" x14ac:dyDescent="0.2">
      <c r="A4517" s="1" t="str">
        <f t="shared" si="72"/>
        <v>SINAPI 94606</v>
      </c>
      <c r="B4517" s="3" t="s">
        <v>21783</v>
      </c>
      <c r="C4517" s="3" t="s">
        <v>4576</v>
      </c>
      <c r="D4517" s="2" t="s">
        <v>12319</v>
      </c>
      <c r="E4517" s="3" t="s">
        <v>15533</v>
      </c>
      <c r="F4517" s="66" t="s">
        <v>19462</v>
      </c>
      <c r="I4517" s="3" t="s">
        <v>21786</v>
      </c>
      <c r="J4517" s="3" t="str">
        <f>IF($B4517="SINAPI",IF(ISNUMBER(MATCH(Banco!$C4517,Analitico!$A:$A,0)),INDEX(Analitico!E:E,MATCH(Banco!$C4517,Analitico!$A:$A,0))&amp;"%",""),"")</f>
        <v>22,6963988%</v>
      </c>
      <c r="K4517" s="3" t="str">
        <f>IF($B4517="SINAPI",IF(ISNUMBER(MATCH(Banco!$C4517,Analitico!$A:$A,0)),INDEX(Analitico!F:F,MATCH(Banco!$C4517,Analitico!$A:$A,0))&amp;"%",""),"")</f>
        <v>%</v>
      </c>
    </row>
    <row r="4518" spans="1:11" ht="20.399999999999999" x14ac:dyDescent="0.2">
      <c r="A4518" s="1" t="str">
        <f t="shared" si="72"/>
        <v>SINAPI 94608</v>
      </c>
      <c r="B4518" s="3" t="s">
        <v>21783</v>
      </c>
      <c r="C4518" s="3" t="s">
        <v>4577</v>
      </c>
      <c r="D4518" s="2" t="s">
        <v>12320</v>
      </c>
      <c r="E4518" s="3" t="s">
        <v>15533</v>
      </c>
      <c r="F4518" s="66" t="s">
        <v>19463</v>
      </c>
      <c r="I4518" s="3" t="s">
        <v>21786</v>
      </c>
      <c r="J4518" s="3" t="str">
        <f>IF($B4518="SINAPI",IF(ISNUMBER(MATCH(Banco!$C4518,Analitico!$A:$A,0)),INDEX(Analitico!E:E,MATCH(Banco!$C4518,Analitico!$A:$A,0))&amp;"%",""),"")</f>
        <v>9,4822720%</v>
      </c>
      <c r="K4518" s="3" t="str">
        <f>IF($B4518="SINAPI",IF(ISNUMBER(MATCH(Banco!$C4518,Analitico!$A:$A,0)),INDEX(Analitico!F:F,MATCH(Banco!$C4518,Analitico!$A:$A,0))&amp;"%",""),"")</f>
        <v>%</v>
      </c>
    </row>
    <row r="4519" spans="1:11" ht="20.399999999999999" x14ac:dyDescent="0.2">
      <c r="A4519" s="1" t="str">
        <f t="shared" si="72"/>
        <v>SINAPI 94610</v>
      </c>
      <c r="B4519" s="3" t="s">
        <v>21783</v>
      </c>
      <c r="C4519" s="3" t="s">
        <v>4578</v>
      </c>
      <c r="D4519" s="2" t="s">
        <v>12321</v>
      </c>
      <c r="E4519" s="3" t="s">
        <v>15533</v>
      </c>
      <c r="F4519" s="66" t="s">
        <v>19464</v>
      </c>
      <c r="I4519" s="3" t="s">
        <v>21786</v>
      </c>
      <c r="J4519" s="3" t="str">
        <f>IF($B4519="SINAPI",IF(ISNUMBER(MATCH(Banco!$C4519,Analitico!$A:$A,0)),INDEX(Analitico!E:E,MATCH(Banco!$C4519,Analitico!$A:$A,0))&amp;"%",""),"")</f>
        <v>6,7745445%</v>
      </c>
      <c r="K4519" s="3" t="str">
        <f>IF($B4519="SINAPI",IF(ISNUMBER(MATCH(Banco!$C4519,Analitico!$A:$A,0)),INDEX(Analitico!F:F,MATCH(Banco!$C4519,Analitico!$A:$A,0))&amp;"%",""),"")</f>
        <v>%</v>
      </c>
    </row>
    <row r="4520" spans="1:11" ht="20.399999999999999" x14ac:dyDescent="0.2">
      <c r="A4520" s="1" t="str">
        <f t="shared" si="72"/>
        <v>SINAPI 94612</v>
      </c>
      <c r="B4520" s="3" t="s">
        <v>21783</v>
      </c>
      <c r="C4520" s="3" t="s">
        <v>4579</v>
      </c>
      <c r="D4520" s="2" t="s">
        <v>12322</v>
      </c>
      <c r="E4520" s="3" t="s">
        <v>15533</v>
      </c>
      <c r="F4520" s="66" t="s">
        <v>19465</v>
      </c>
      <c r="I4520" s="3" t="s">
        <v>21786</v>
      </c>
      <c r="J4520" s="3" t="str">
        <f>IF($B4520="SINAPI",IF(ISNUMBER(MATCH(Banco!$C4520,Analitico!$A:$A,0)),INDEX(Analitico!E:E,MATCH(Banco!$C4520,Analitico!$A:$A,0))&amp;"%",""),"")</f>
        <v>5,1641916%</v>
      </c>
      <c r="K4520" s="3" t="str">
        <f>IF($B4520="SINAPI",IF(ISNUMBER(MATCH(Banco!$C4520,Analitico!$A:$A,0)),INDEX(Analitico!F:F,MATCH(Banco!$C4520,Analitico!$A:$A,0))&amp;"%",""),"")</f>
        <v>%</v>
      </c>
    </row>
    <row r="4521" spans="1:11" ht="20.399999999999999" x14ac:dyDescent="0.2">
      <c r="A4521" s="1" t="str">
        <f t="shared" si="72"/>
        <v>SINAPI 94614</v>
      </c>
      <c r="B4521" s="3" t="s">
        <v>21783</v>
      </c>
      <c r="C4521" s="3" t="s">
        <v>4580</v>
      </c>
      <c r="D4521" s="2" t="s">
        <v>12323</v>
      </c>
      <c r="E4521" s="3" t="s">
        <v>15533</v>
      </c>
      <c r="F4521" s="66" t="s">
        <v>19466</v>
      </c>
      <c r="I4521" s="3" t="s">
        <v>21786</v>
      </c>
      <c r="J4521" s="3" t="str">
        <f>IF($B4521="SINAPI",IF(ISNUMBER(MATCH(Banco!$C4521,Analitico!$A:$A,0)),INDEX(Analitico!E:E,MATCH(Banco!$C4521,Analitico!$A:$A,0))&amp;"%",""),"")</f>
        <v>19,9849680%</v>
      </c>
      <c r="K4521" s="3" t="str">
        <f>IF($B4521="SINAPI",IF(ISNUMBER(MATCH(Banco!$C4521,Analitico!$A:$A,0)),INDEX(Analitico!F:F,MATCH(Banco!$C4521,Analitico!$A:$A,0))&amp;"%",""),"")</f>
        <v>%</v>
      </c>
    </row>
    <row r="4522" spans="1:11" ht="20.399999999999999" x14ac:dyDescent="0.2">
      <c r="A4522" s="1" t="str">
        <f t="shared" si="72"/>
        <v>SINAPI 94615</v>
      </c>
      <c r="B4522" s="3" t="s">
        <v>21783</v>
      </c>
      <c r="C4522" s="3" t="s">
        <v>4581</v>
      </c>
      <c r="D4522" s="2" t="s">
        <v>12324</v>
      </c>
      <c r="E4522" s="3" t="s">
        <v>15533</v>
      </c>
      <c r="F4522" s="66" t="s">
        <v>19467</v>
      </c>
      <c r="I4522" s="3" t="s">
        <v>21786</v>
      </c>
      <c r="J4522" s="3" t="str">
        <f>IF($B4522="SINAPI",IF(ISNUMBER(MATCH(Banco!$C4522,Analitico!$A:$A,0)),INDEX(Analitico!E:E,MATCH(Banco!$C4522,Analitico!$A:$A,0))&amp;"%",""),"")</f>
        <v>17,6116041%</v>
      </c>
      <c r="K4522" s="3" t="str">
        <f>IF($B4522="SINAPI",IF(ISNUMBER(MATCH(Banco!$C4522,Analitico!$A:$A,0)),INDEX(Analitico!F:F,MATCH(Banco!$C4522,Analitico!$A:$A,0))&amp;"%",""),"")</f>
        <v>%</v>
      </c>
    </row>
    <row r="4523" spans="1:11" ht="20.399999999999999" x14ac:dyDescent="0.2">
      <c r="A4523" s="1" t="str">
        <f t="shared" si="72"/>
        <v>SINAPI 94616</v>
      </c>
      <c r="B4523" s="3" t="s">
        <v>21783</v>
      </c>
      <c r="C4523" s="3" t="s">
        <v>4582</v>
      </c>
      <c r="D4523" s="2" t="s">
        <v>12325</v>
      </c>
      <c r="E4523" s="3" t="s">
        <v>15533</v>
      </c>
      <c r="F4523" s="66" t="s">
        <v>19468</v>
      </c>
      <c r="I4523" s="3" t="s">
        <v>21786</v>
      </c>
      <c r="J4523" s="3" t="str">
        <f>IF($B4523="SINAPI",IF(ISNUMBER(MATCH(Banco!$C4523,Analitico!$A:$A,0)),INDEX(Analitico!E:E,MATCH(Banco!$C4523,Analitico!$A:$A,0))&amp;"%",""),"")</f>
        <v>7,4564234%</v>
      </c>
      <c r="K4523" s="3" t="str">
        <f>IF($B4523="SINAPI",IF(ISNUMBER(MATCH(Banco!$C4523,Analitico!$A:$A,0)),INDEX(Analitico!F:F,MATCH(Banco!$C4523,Analitico!$A:$A,0))&amp;"%",""),"")</f>
        <v>%</v>
      </c>
    </row>
    <row r="4524" spans="1:11" ht="20.399999999999999" x14ac:dyDescent="0.2">
      <c r="A4524" s="1" t="str">
        <f t="shared" si="72"/>
        <v>SINAPI 94617</v>
      </c>
      <c r="B4524" s="3" t="s">
        <v>21783</v>
      </c>
      <c r="C4524" s="3" t="s">
        <v>4583</v>
      </c>
      <c r="D4524" s="2" t="s">
        <v>12326</v>
      </c>
      <c r="E4524" s="3" t="s">
        <v>15533</v>
      </c>
      <c r="F4524" s="66" t="s">
        <v>19469</v>
      </c>
      <c r="I4524" s="3" t="s">
        <v>21786</v>
      </c>
      <c r="J4524" s="3" t="str">
        <f>IF($B4524="SINAPI",IF(ISNUMBER(MATCH(Banco!$C4524,Analitico!$A:$A,0)),INDEX(Analitico!E:E,MATCH(Banco!$C4524,Analitico!$A:$A,0))&amp;"%",""),"")</f>
        <v>8,9581178%</v>
      </c>
      <c r="K4524" s="3" t="str">
        <f>IF($B4524="SINAPI",IF(ISNUMBER(MATCH(Banco!$C4524,Analitico!$A:$A,0)),INDEX(Analitico!F:F,MATCH(Banco!$C4524,Analitico!$A:$A,0))&amp;"%",""),"")</f>
        <v>%</v>
      </c>
    </row>
    <row r="4525" spans="1:11" ht="20.399999999999999" x14ac:dyDescent="0.2">
      <c r="A4525" s="1" t="str">
        <f t="shared" si="72"/>
        <v>SINAPI 94618</v>
      </c>
      <c r="B4525" s="3" t="s">
        <v>21783</v>
      </c>
      <c r="C4525" s="3" t="s">
        <v>4584</v>
      </c>
      <c r="D4525" s="2" t="s">
        <v>12327</v>
      </c>
      <c r="E4525" s="3" t="s">
        <v>15533</v>
      </c>
      <c r="F4525" s="66" t="s">
        <v>19470</v>
      </c>
      <c r="I4525" s="3" t="s">
        <v>21786</v>
      </c>
      <c r="J4525" s="3" t="str">
        <f>IF($B4525="SINAPI",IF(ISNUMBER(MATCH(Banco!$C4525,Analitico!$A:$A,0)),INDEX(Analitico!E:E,MATCH(Banco!$C4525,Analitico!$A:$A,0))&amp;"%",""),"")</f>
        <v>8,0128382%</v>
      </c>
      <c r="K4525" s="3" t="str">
        <f>IF($B4525="SINAPI",IF(ISNUMBER(MATCH(Banco!$C4525,Analitico!$A:$A,0)),INDEX(Analitico!F:F,MATCH(Banco!$C4525,Analitico!$A:$A,0))&amp;"%",""),"")</f>
        <v>%</v>
      </c>
    </row>
    <row r="4526" spans="1:11" ht="20.399999999999999" x14ac:dyDescent="0.2">
      <c r="A4526" s="1" t="str">
        <f t="shared" si="72"/>
        <v>SINAPI 94620</v>
      </c>
      <c r="B4526" s="3" t="s">
        <v>21783</v>
      </c>
      <c r="C4526" s="3" t="s">
        <v>4585</v>
      </c>
      <c r="D4526" s="2" t="s">
        <v>12328</v>
      </c>
      <c r="E4526" s="3" t="s">
        <v>15533</v>
      </c>
      <c r="F4526" s="66" t="s">
        <v>19471</v>
      </c>
      <c r="I4526" s="3" t="s">
        <v>21786</v>
      </c>
      <c r="J4526" s="3" t="str">
        <f>IF($B4526="SINAPI",IF(ISNUMBER(MATCH(Banco!$C4526,Analitico!$A:$A,0)),INDEX(Analitico!E:E,MATCH(Banco!$C4526,Analitico!$A:$A,0))&amp;"%",""),"")</f>
        <v>3,7642539%</v>
      </c>
      <c r="K4526" s="3" t="str">
        <f>IF($B4526="SINAPI",IF(ISNUMBER(MATCH(Banco!$C4526,Analitico!$A:$A,0)),INDEX(Analitico!F:F,MATCH(Banco!$C4526,Analitico!$A:$A,0))&amp;"%",""),"")</f>
        <v>%</v>
      </c>
    </row>
    <row r="4527" spans="1:11" ht="20.399999999999999" x14ac:dyDescent="0.2">
      <c r="A4527" s="1" t="str">
        <f t="shared" si="72"/>
        <v>SINAPI 94622</v>
      </c>
      <c r="B4527" s="3" t="s">
        <v>21783</v>
      </c>
      <c r="C4527" s="3" t="s">
        <v>4586</v>
      </c>
      <c r="D4527" s="2" t="s">
        <v>12329</v>
      </c>
      <c r="E4527" s="3" t="s">
        <v>15533</v>
      </c>
      <c r="F4527" s="66" t="s">
        <v>19472</v>
      </c>
      <c r="I4527" s="3" t="s">
        <v>21786</v>
      </c>
      <c r="J4527" s="3" t="str">
        <f>IF($B4527="SINAPI",IF(ISNUMBER(MATCH(Banco!$C4527,Analitico!$A:$A,0)),INDEX(Analitico!E:E,MATCH(Banco!$C4527,Analitico!$A:$A,0))&amp;"%",""),"")</f>
        <v>18,2666048%</v>
      </c>
      <c r="K4527" s="3" t="str">
        <f>IF($B4527="SINAPI",IF(ISNUMBER(MATCH(Banco!$C4527,Analitico!$A:$A,0)),INDEX(Analitico!F:F,MATCH(Banco!$C4527,Analitico!$A:$A,0))&amp;"%",""),"")</f>
        <v>%</v>
      </c>
    </row>
    <row r="4528" spans="1:11" ht="20.399999999999999" x14ac:dyDescent="0.2">
      <c r="A4528" s="1" t="str">
        <f t="shared" si="72"/>
        <v>SINAPI 94623</v>
      </c>
      <c r="B4528" s="3" t="s">
        <v>21783</v>
      </c>
      <c r="C4528" s="3" t="s">
        <v>4587</v>
      </c>
      <c r="D4528" s="2" t="s">
        <v>12330</v>
      </c>
      <c r="E4528" s="3" t="s">
        <v>15533</v>
      </c>
      <c r="F4528" s="66" t="s">
        <v>19473</v>
      </c>
      <c r="I4528" s="3" t="s">
        <v>21786</v>
      </c>
      <c r="J4528" s="3" t="str">
        <f>IF($B4528="SINAPI",IF(ISNUMBER(MATCH(Banco!$C4528,Analitico!$A:$A,0)),INDEX(Analitico!E:E,MATCH(Banco!$C4528,Analitico!$A:$A,0))&amp;"%",""),"")</f>
        <v>8,0293555%</v>
      </c>
      <c r="K4528" s="3" t="str">
        <f>IF($B4528="SINAPI",IF(ISNUMBER(MATCH(Banco!$C4528,Analitico!$A:$A,0)),INDEX(Analitico!F:F,MATCH(Banco!$C4528,Analitico!$A:$A,0))&amp;"%",""),"")</f>
        <v>%</v>
      </c>
    </row>
    <row r="4529" spans="1:11" ht="20.399999999999999" x14ac:dyDescent="0.2">
      <c r="A4529" s="1" t="str">
        <f t="shared" si="72"/>
        <v>SINAPI 94624</v>
      </c>
      <c r="B4529" s="3" t="s">
        <v>21783</v>
      </c>
      <c r="C4529" s="3" t="s">
        <v>4588</v>
      </c>
      <c r="D4529" s="2" t="s">
        <v>12331</v>
      </c>
      <c r="E4529" s="3" t="s">
        <v>15533</v>
      </c>
      <c r="F4529" s="66" t="s">
        <v>19474</v>
      </c>
      <c r="I4529" s="3" t="s">
        <v>21786</v>
      </c>
      <c r="J4529" s="3" t="str">
        <f>IF($B4529="SINAPI",IF(ISNUMBER(MATCH(Banco!$C4529,Analitico!$A:$A,0)),INDEX(Analitico!E:E,MATCH(Banco!$C4529,Analitico!$A:$A,0))&amp;"%",""),"")</f>
        <v>5,5739076%</v>
      </c>
      <c r="K4529" s="3" t="str">
        <f>IF($B4529="SINAPI",IF(ISNUMBER(MATCH(Banco!$C4529,Analitico!$A:$A,0)),INDEX(Analitico!F:F,MATCH(Banco!$C4529,Analitico!$A:$A,0))&amp;"%",""),"")</f>
        <v>%</v>
      </c>
    </row>
    <row r="4530" spans="1:11" ht="20.399999999999999" x14ac:dyDescent="0.2">
      <c r="A4530" s="1" t="str">
        <f t="shared" si="72"/>
        <v>SINAPI 94625</v>
      </c>
      <c r="B4530" s="3" t="s">
        <v>21783</v>
      </c>
      <c r="C4530" s="3" t="s">
        <v>4589</v>
      </c>
      <c r="D4530" s="2" t="s">
        <v>12332</v>
      </c>
      <c r="E4530" s="3" t="s">
        <v>15533</v>
      </c>
      <c r="F4530" s="66" t="s">
        <v>19475</v>
      </c>
      <c r="I4530" s="3" t="s">
        <v>21786</v>
      </c>
      <c r="J4530" s="3" t="str">
        <f>IF($B4530="SINAPI",IF(ISNUMBER(MATCH(Banco!$C4530,Analitico!$A:$A,0)),INDEX(Analitico!E:E,MATCH(Banco!$C4530,Analitico!$A:$A,0))&amp;"%",""),"")</f>
        <v>2,8831772%</v>
      </c>
      <c r="K4530" s="3" t="str">
        <f>IF($B4530="SINAPI",IF(ISNUMBER(MATCH(Banco!$C4530,Analitico!$A:$A,0)),INDEX(Analitico!F:F,MATCH(Banco!$C4530,Analitico!$A:$A,0))&amp;"%",""),"")</f>
        <v>%</v>
      </c>
    </row>
    <row r="4531" spans="1:11" ht="20.399999999999999" x14ac:dyDescent="0.2">
      <c r="A4531" s="1" t="str">
        <f t="shared" si="72"/>
        <v>SINAPI 94656</v>
      </c>
      <c r="B4531" s="3" t="s">
        <v>21783</v>
      </c>
      <c r="C4531" s="3" t="s">
        <v>4590</v>
      </c>
      <c r="D4531" s="2" t="s">
        <v>12333</v>
      </c>
      <c r="E4531" s="3" t="s">
        <v>15533</v>
      </c>
      <c r="F4531" s="66" t="s">
        <v>19476</v>
      </c>
      <c r="I4531" s="3" t="s">
        <v>21785</v>
      </c>
      <c r="J4531" s="3" t="str">
        <f>IF($B4531="SINAPI",IF(ISNUMBER(MATCH(Banco!$C4531,Analitico!$A:$A,0)),INDEX(Analitico!E:E,MATCH(Banco!$C4531,Analitico!$A:$A,0))&amp;"%",""),"")</f>
        <v>48,2456140%</v>
      </c>
      <c r="K4531" s="3" t="str">
        <f>IF($B4531="SINAPI",IF(ISNUMBER(MATCH(Banco!$C4531,Analitico!$A:$A,0)),INDEX(Analitico!F:F,MATCH(Banco!$C4531,Analitico!$A:$A,0))&amp;"%",""),"")</f>
        <v>%</v>
      </c>
    </row>
    <row r="4532" spans="1:11" x14ac:dyDescent="0.2">
      <c r="A4532" s="1" t="str">
        <f t="shared" si="72"/>
        <v>SINAPI 94657</v>
      </c>
      <c r="B4532" s="3" t="s">
        <v>21783</v>
      </c>
      <c r="C4532" s="3" t="s">
        <v>4591</v>
      </c>
      <c r="D4532" s="2" t="s">
        <v>12334</v>
      </c>
      <c r="E4532" s="3" t="s">
        <v>15533</v>
      </c>
      <c r="F4532" s="66" t="s">
        <v>18688</v>
      </c>
      <c r="I4532" s="3" t="s">
        <v>21785</v>
      </c>
      <c r="J4532" s="3" t="str">
        <f>IF($B4532="SINAPI",IF(ISNUMBER(MATCH(Banco!$C4532,Analitico!$A:$A,0)),INDEX(Analitico!E:E,MATCH(Banco!$C4532,Analitico!$A:$A,0))&amp;"%",""),"")</f>
        <v>42,6356589%</v>
      </c>
      <c r="K4532" s="3" t="str">
        <f>IF($B4532="SINAPI",IF(ISNUMBER(MATCH(Banco!$C4532,Analitico!$A:$A,0)),INDEX(Analitico!F:F,MATCH(Banco!$C4532,Analitico!$A:$A,0))&amp;"%",""),"")</f>
        <v>%</v>
      </c>
    </row>
    <row r="4533" spans="1:11" ht="20.399999999999999" x14ac:dyDescent="0.2">
      <c r="A4533" s="1" t="str">
        <f t="shared" si="72"/>
        <v>SINAPI 94658</v>
      </c>
      <c r="B4533" s="3" t="s">
        <v>21783</v>
      </c>
      <c r="C4533" s="3" t="s">
        <v>4592</v>
      </c>
      <c r="D4533" s="2" t="s">
        <v>12335</v>
      </c>
      <c r="E4533" s="3" t="s">
        <v>15533</v>
      </c>
      <c r="F4533" s="66" t="s">
        <v>19477</v>
      </c>
      <c r="I4533" s="3" t="s">
        <v>21785</v>
      </c>
      <c r="J4533" s="3" t="str">
        <f>IF($B4533="SINAPI",IF(ISNUMBER(MATCH(Banco!$C4533,Analitico!$A:$A,0)),INDEX(Analitico!E:E,MATCH(Banco!$C4533,Analitico!$A:$A,0))&amp;"%",""),"")</f>
        <v>42,3529411%</v>
      </c>
      <c r="K4533" s="3" t="str">
        <f>IF($B4533="SINAPI",IF(ISNUMBER(MATCH(Banco!$C4533,Analitico!$A:$A,0)),INDEX(Analitico!F:F,MATCH(Banco!$C4533,Analitico!$A:$A,0))&amp;"%",""),"")</f>
        <v>%</v>
      </c>
    </row>
    <row r="4534" spans="1:11" x14ac:dyDescent="0.2">
      <c r="A4534" s="1" t="str">
        <f t="shared" si="72"/>
        <v>SINAPI 94659</v>
      </c>
      <c r="B4534" s="3" t="s">
        <v>21783</v>
      </c>
      <c r="C4534" s="3" t="s">
        <v>4593</v>
      </c>
      <c r="D4534" s="2" t="s">
        <v>12336</v>
      </c>
      <c r="E4534" s="3" t="s">
        <v>15533</v>
      </c>
      <c r="F4534" s="66" t="s">
        <v>19478</v>
      </c>
      <c r="I4534" s="3" t="s">
        <v>21785</v>
      </c>
      <c r="J4534" s="3" t="str">
        <f>IF($B4534="SINAPI",IF(ISNUMBER(MATCH(Banco!$C4534,Analitico!$A:$A,0)),INDEX(Analitico!E:E,MATCH(Banco!$C4534,Analitico!$A:$A,0))&amp;"%",""),"")</f>
        <v>36,0000000%</v>
      </c>
      <c r="K4534" s="3" t="str">
        <f>IF($B4534="SINAPI",IF(ISNUMBER(MATCH(Banco!$C4534,Analitico!$A:$A,0)),INDEX(Analitico!F:F,MATCH(Banco!$C4534,Analitico!$A:$A,0))&amp;"%",""),"")</f>
        <v>%</v>
      </c>
    </row>
    <row r="4535" spans="1:11" ht="20.399999999999999" x14ac:dyDescent="0.2">
      <c r="A4535" s="1" t="str">
        <f t="shared" si="72"/>
        <v>SINAPI 94660</v>
      </c>
      <c r="B4535" s="3" t="s">
        <v>21783</v>
      </c>
      <c r="C4535" s="3" t="s">
        <v>4594</v>
      </c>
      <c r="D4535" s="2" t="s">
        <v>12337</v>
      </c>
      <c r="E4535" s="3" t="s">
        <v>15533</v>
      </c>
      <c r="F4535" s="66" t="s">
        <v>19479</v>
      </c>
      <c r="I4535" s="3" t="s">
        <v>21785</v>
      </c>
      <c r="J4535" s="3" t="str">
        <f>IF($B4535="SINAPI",IF(ISNUMBER(MATCH(Banco!$C4535,Analitico!$A:$A,0)),INDEX(Analitico!E:E,MATCH(Banco!$C4535,Analitico!$A:$A,0))&amp;"%",""),"")</f>
        <v>36,1596009%</v>
      </c>
      <c r="K4535" s="3" t="str">
        <f>IF($B4535="SINAPI",IF(ISNUMBER(MATCH(Banco!$C4535,Analitico!$A:$A,0)),INDEX(Analitico!F:F,MATCH(Banco!$C4535,Analitico!$A:$A,0))&amp;"%",""),"")</f>
        <v>%</v>
      </c>
    </row>
    <row r="4536" spans="1:11" x14ac:dyDescent="0.2">
      <c r="A4536" s="1" t="str">
        <f t="shared" si="72"/>
        <v>SINAPI 94661</v>
      </c>
      <c r="B4536" s="3" t="s">
        <v>21783</v>
      </c>
      <c r="C4536" s="3" t="s">
        <v>4595</v>
      </c>
      <c r="D4536" s="2" t="s">
        <v>12338</v>
      </c>
      <c r="E4536" s="3" t="s">
        <v>15533</v>
      </c>
      <c r="F4536" s="66" t="s">
        <v>19480</v>
      </c>
      <c r="I4536" s="3" t="s">
        <v>21785</v>
      </c>
      <c r="J4536" s="3" t="str">
        <f>IF($B4536="SINAPI",IF(ISNUMBER(MATCH(Banco!$C4536,Analitico!$A:$A,0)),INDEX(Analitico!E:E,MATCH(Banco!$C4536,Analitico!$A:$A,0))&amp;"%",""),"")</f>
        <v>30,7203389%</v>
      </c>
      <c r="K4536" s="3" t="str">
        <f>IF($B4536="SINAPI",IF(ISNUMBER(MATCH(Banco!$C4536,Analitico!$A:$A,0)),INDEX(Analitico!F:F,MATCH(Banco!$C4536,Analitico!$A:$A,0))&amp;"%",""),"")</f>
        <v>%</v>
      </c>
    </row>
    <row r="4537" spans="1:11" ht="20.399999999999999" x14ac:dyDescent="0.2">
      <c r="A4537" s="1" t="str">
        <f t="shared" si="72"/>
        <v>SINAPI 94662</v>
      </c>
      <c r="B4537" s="3" t="s">
        <v>21783</v>
      </c>
      <c r="C4537" s="3" t="s">
        <v>4596</v>
      </c>
      <c r="D4537" s="2" t="s">
        <v>12339</v>
      </c>
      <c r="E4537" s="3" t="s">
        <v>15533</v>
      </c>
      <c r="F4537" s="66" t="s">
        <v>16195</v>
      </c>
      <c r="I4537" s="3" t="s">
        <v>21785</v>
      </c>
      <c r="J4537" s="3" t="str">
        <f>IF($B4537="SINAPI",IF(ISNUMBER(MATCH(Banco!$C4537,Analitico!$A:$A,0)),INDEX(Analitico!E:E,MATCH(Banco!$C4537,Analitico!$A:$A,0))&amp;"%",""),"")</f>
        <v>38,2213812%</v>
      </c>
      <c r="K4537" s="3" t="str">
        <f>IF($B4537="SINAPI",IF(ISNUMBER(MATCH(Banco!$C4537,Analitico!$A:$A,0)),INDEX(Analitico!F:F,MATCH(Banco!$C4537,Analitico!$A:$A,0))&amp;"%",""),"")</f>
        <v>%</v>
      </c>
    </row>
    <row r="4538" spans="1:11" x14ac:dyDescent="0.2">
      <c r="A4538" s="1" t="str">
        <f t="shared" si="72"/>
        <v>SINAPI 94663</v>
      </c>
      <c r="B4538" s="3" t="s">
        <v>21783</v>
      </c>
      <c r="C4538" s="3" t="s">
        <v>4597</v>
      </c>
      <c r="D4538" s="2" t="s">
        <v>12340</v>
      </c>
      <c r="E4538" s="3" t="s">
        <v>15533</v>
      </c>
      <c r="F4538" s="66" t="s">
        <v>19481</v>
      </c>
      <c r="I4538" s="3" t="s">
        <v>21785</v>
      </c>
      <c r="J4538" s="3" t="str">
        <f>IF($B4538="SINAPI",IF(ISNUMBER(MATCH(Banco!$C4538,Analitico!$A:$A,0)),INDEX(Analitico!E:E,MATCH(Banco!$C4538,Analitico!$A:$A,0))&amp;"%",""),"")</f>
        <v>34,0353833%</v>
      </c>
      <c r="K4538" s="3" t="str">
        <f>IF($B4538="SINAPI",IF(ISNUMBER(MATCH(Banco!$C4538,Analitico!$A:$A,0)),INDEX(Analitico!F:F,MATCH(Banco!$C4538,Analitico!$A:$A,0))&amp;"%",""),"")</f>
        <v>%</v>
      </c>
    </row>
    <row r="4539" spans="1:11" ht="20.399999999999999" x14ac:dyDescent="0.2">
      <c r="A4539" s="1" t="str">
        <f t="shared" si="72"/>
        <v>SINAPI 94664</v>
      </c>
      <c r="B4539" s="3" t="s">
        <v>21783</v>
      </c>
      <c r="C4539" s="3" t="s">
        <v>4598</v>
      </c>
      <c r="D4539" s="2" t="s">
        <v>12341</v>
      </c>
      <c r="E4539" s="3" t="s">
        <v>15533</v>
      </c>
      <c r="F4539" s="66" t="s">
        <v>18187</v>
      </c>
      <c r="I4539" s="3" t="s">
        <v>21785</v>
      </c>
      <c r="J4539" s="3" t="str">
        <f>IF($B4539="SINAPI",IF(ISNUMBER(MATCH(Banco!$C4539,Analitico!$A:$A,0)),INDEX(Analitico!E:E,MATCH(Banco!$C4539,Analitico!$A:$A,0))&amp;"%",""),"")</f>
        <v>28,4743991%</v>
      </c>
      <c r="K4539" s="3" t="str">
        <f>IF($B4539="SINAPI",IF(ISNUMBER(MATCH(Banco!$C4539,Analitico!$A:$A,0)),INDEX(Analitico!F:F,MATCH(Banco!$C4539,Analitico!$A:$A,0))&amp;"%",""),"")</f>
        <v>%</v>
      </c>
    </row>
    <row r="4540" spans="1:11" x14ac:dyDescent="0.2">
      <c r="A4540" s="1" t="str">
        <f t="shared" si="72"/>
        <v>SINAPI 94665</v>
      </c>
      <c r="B4540" s="3" t="s">
        <v>21783</v>
      </c>
      <c r="C4540" s="3" t="s">
        <v>4599</v>
      </c>
      <c r="D4540" s="2" t="s">
        <v>12342</v>
      </c>
      <c r="E4540" s="3" t="s">
        <v>15533</v>
      </c>
      <c r="F4540" s="66" t="s">
        <v>19482</v>
      </c>
      <c r="I4540" s="3" t="s">
        <v>21785</v>
      </c>
      <c r="J4540" s="3" t="str">
        <f>IF($B4540="SINAPI",IF(ISNUMBER(MATCH(Banco!$C4540,Analitico!$A:$A,0)),INDEX(Analitico!E:E,MATCH(Banco!$C4540,Analitico!$A:$A,0))&amp;"%",""),"")</f>
        <v>23,5930735%</v>
      </c>
      <c r="K4540" s="3" t="str">
        <f>IF($B4540="SINAPI",IF(ISNUMBER(MATCH(Banco!$C4540,Analitico!$A:$A,0)),INDEX(Analitico!F:F,MATCH(Banco!$C4540,Analitico!$A:$A,0))&amp;"%",""),"")</f>
        <v>%</v>
      </c>
    </row>
    <row r="4541" spans="1:11" ht="20.399999999999999" x14ac:dyDescent="0.2">
      <c r="A4541" s="1" t="str">
        <f t="shared" si="72"/>
        <v>SINAPI 94666</v>
      </c>
      <c r="B4541" s="3" t="s">
        <v>21783</v>
      </c>
      <c r="C4541" s="3" t="s">
        <v>4600</v>
      </c>
      <c r="D4541" s="2" t="s">
        <v>12343</v>
      </c>
      <c r="E4541" s="3" t="s">
        <v>15533</v>
      </c>
      <c r="F4541" s="66" t="s">
        <v>19483</v>
      </c>
      <c r="I4541" s="3" t="s">
        <v>21785</v>
      </c>
      <c r="J4541" s="3" t="str">
        <f>IF($B4541="SINAPI",IF(ISNUMBER(MATCH(Banco!$C4541,Analitico!$A:$A,0)),INDEX(Analitico!E:E,MATCH(Banco!$C4541,Analitico!$A:$A,0))&amp;"%",""),"")</f>
        <v>25,8365508%</v>
      </c>
      <c r="K4541" s="3" t="str">
        <f>IF($B4541="SINAPI",IF(ISNUMBER(MATCH(Banco!$C4541,Analitico!$A:$A,0)),INDEX(Analitico!F:F,MATCH(Banco!$C4541,Analitico!$A:$A,0))&amp;"%",""),"")</f>
        <v>%</v>
      </c>
    </row>
    <row r="4542" spans="1:11" x14ac:dyDescent="0.2">
      <c r="A4542" s="1" t="str">
        <f t="shared" si="72"/>
        <v>SINAPI 94667</v>
      </c>
      <c r="B4542" s="3" t="s">
        <v>21783</v>
      </c>
      <c r="C4542" s="3" t="s">
        <v>4601</v>
      </c>
      <c r="D4542" s="2" t="s">
        <v>12344</v>
      </c>
      <c r="E4542" s="3" t="s">
        <v>15533</v>
      </c>
      <c r="F4542" s="66" t="s">
        <v>19484</v>
      </c>
      <c r="I4542" s="3" t="s">
        <v>21785</v>
      </c>
      <c r="J4542" s="3" t="str">
        <f>IF($B4542="SINAPI",IF(ISNUMBER(MATCH(Banco!$C4542,Analitico!$A:$A,0)),INDEX(Analitico!E:E,MATCH(Banco!$C4542,Analitico!$A:$A,0))&amp;"%",""),"")</f>
        <v>23,6107027%</v>
      </c>
      <c r="K4542" s="3" t="str">
        <f>IF($B4542="SINAPI",IF(ISNUMBER(MATCH(Banco!$C4542,Analitico!$A:$A,0)),INDEX(Analitico!F:F,MATCH(Banco!$C4542,Analitico!$A:$A,0))&amp;"%",""),"")</f>
        <v>%</v>
      </c>
    </row>
    <row r="4543" spans="1:11" ht="20.399999999999999" x14ac:dyDescent="0.2">
      <c r="A4543" s="1" t="str">
        <f t="shared" si="72"/>
        <v>SINAPI 94668</v>
      </c>
      <c r="B4543" s="3" t="s">
        <v>21783</v>
      </c>
      <c r="C4543" s="3" t="s">
        <v>4602</v>
      </c>
      <c r="D4543" s="2" t="s">
        <v>12345</v>
      </c>
      <c r="E4543" s="3" t="s">
        <v>15533</v>
      </c>
      <c r="F4543" s="66" t="s">
        <v>19485</v>
      </c>
      <c r="I4543" s="3" t="s">
        <v>21785</v>
      </c>
      <c r="J4543" s="3" t="str">
        <f>IF($B4543="SINAPI",IF(ISNUMBER(MATCH(Banco!$C4543,Analitico!$A:$A,0)),INDEX(Analitico!E:E,MATCH(Banco!$C4543,Analitico!$A:$A,0))&amp;"%",""),"")</f>
        <v>24,4008714%</v>
      </c>
      <c r="K4543" s="3" t="str">
        <f>IF($B4543="SINAPI",IF(ISNUMBER(MATCH(Banco!$C4543,Analitico!$A:$A,0)),INDEX(Analitico!F:F,MATCH(Banco!$C4543,Analitico!$A:$A,0))&amp;"%",""),"")</f>
        <v>%</v>
      </c>
    </row>
    <row r="4544" spans="1:11" x14ac:dyDescent="0.2">
      <c r="A4544" s="1" t="str">
        <f t="shared" si="72"/>
        <v>SINAPI 94669</v>
      </c>
      <c r="B4544" s="3" t="s">
        <v>21783</v>
      </c>
      <c r="C4544" s="3" t="s">
        <v>4603</v>
      </c>
      <c r="D4544" s="2" t="s">
        <v>12346</v>
      </c>
      <c r="E4544" s="3" t="s">
        <v>15533</v>
      </c>
      <c r="F4544" s="66" t="s">
        <v>19486</v>
      </c>
      <c r="I4544" s="3" t="s">
        <v>21785</v>
      </c>
      <c r="J4544" s="3" t="str">
        <f>IF($B4544="SINAPI",IF(ISNUMBER(MATCH(Banco!$C4544,Analitico!$A:$A,0)),INDEX(Analitico!E:E,MATCH(Banco!$C4544,Analitico!$A:$A,0))&amp;"%",""),"")</f>
        <v>16,4975450%</v>
      </c>
      <c r="K4544" s="3" t="str">
        <f>IF($B4544="SINAPI",IF(ISNUMBER(MATCH(Banco!$C4544,Analitico!$A:$A,0)),INDEX(Analitico!F:F,MATCH(Banco!$C4544,Analitico!$A:$A,0))&amp;"%",""),"")</f>
        <v>%</v>
      </c>
    </row>
    <row r="4545" spans="1:11" ht="20.399999999999999" x14ac:dyDescent="0.2">
      <c r="A4545" s="1" t="str">
        <f t="shared" si="72"/>
        <v>SINAPI 94670</v>
      </c>
      <c r="B4545" s="3" t="s">
        <v>21783</v>
      </c>
      <c r="C4545" s="3" t="s">
        <v>4604</v>
      </c>
      <c r="D4545" s="2" t="s">
        <v>12347</v>
      </c>
      <c r="E4545" s="3" t="s">
        <v>15533</v>
      </c>
      <c r="F4545" s="66" t="s">
        <v>19487</v>
      </c>
      <c r="I4545" s="3" t="s">
        <v>21785</v>
      </c>
      <c r="J4545" s="3" t="str">
        <f>IF($B4545="SINAPI",IF(ISNUMBER(MATCH(Banco!$C4545,Analitico!$A:$A,0)),INDEX(Analitico!E:E,MATCH(Banco!$C4545,Analitico!$A:$A,0))&amp;"%",""),"")</f>
        <v>24,8703082%</v>
      </c>
      <c r="K4545" s="3" t="str">
        <f>IF($B4545="SINAPI",IF(ISNUMBER(MATCH(Banco!$C4545,Analitico!$A:$A,0)),INDEX(Analitico!F:F,MATCH(Banco!$C4545,Analitico!$A:$A,0))&amp;"%",""),"")</f>
        <v>%</v>
      </c>
    </row>
    <row r="4546" spans="1:11" ht="20.399999999999999" x14ac:dyDescent="0.2">
      <c r="A4546" s="1" t="str">
        <f t="shared" si="72"/>
        <v>SINAPI 94671</v>
      </c>
      <c r="B4546" s="3" t="s">
        <v>21783</v>
      </c>
      <c r="C4546" s="3" t="s">
        <v>4605</v>
      </c>
      <c r="D4546" s="2" t="s">
        <v>12348</v>
      </c>
      <c r="E4546" s="3" t="s">
        <v>15533</v>
      </c>
      <c r="F4546" s="66" t="s">
        <v>19488</v>
      </c>
      <c r="I4546" s="3" t="s">
        <v>21785</v>
      </c>
      <c r="J4546" s="3" t="str">
        <f>IF($B4546="SINAPI",IF(ISNUMBER(MATCH(Banco!$C4546,Analitico!$A:$A,0)),INDEX(Analitico!E:E,MATCH(Banco!$C4546,Analitico!$A:$A,0))&amp;"%",""),"")</f>
        <v>16,2967406%</v>
      </c>
      <c r="K4546" s="3" t="str">
        <f>IF($B4546="SINAPI",IF(ISNUMBER(MATCH(Banco!$C4546,Analitico!$A:$A,0)),INDEX(Analitico!F:F,MATCH(Banco!$C4546,Analitico!$A:$A,0))&amp;"%",""),"")</f>
        <v>%</v>
      </c>
    </row>
    <row r="4547" spans="1:11" ht="20.399999999999999" x14ac:dyDescent="0.2">
      <c r="A4547" s="1" t="str">
        <f t="shared" si="72"/>
        <v>SINAPI 94672</v>
      </c>
      <c r="B4547" s="3" t="s">
        <v>21783</v>
      </c>
      <c r="C4547" s="3" t="s">
        <v>4606</v>
      </c>
      <c r="D4547" s="2" t="s">
        <v>12349</v>
      </c>
      <c r="E4547" s="3" t="s">
        <v>15533</v>
      </c>
      <c r="F4547" s="66" t="s">
        <v>16359</v>
      </c>
      <c r="I4547" s="3" t="s">
        <v>21785</v>
      </c>
      <c r="J4547" s="3" t="str">
        <f>IF($B4547="SINAPI",IF(ISNUMBER(MATCH(Banco!$C4547,Analitico!$A:$A,0)),INDEX(Analitico!E:E,MATCH(Banco!$C4547,Analitico!$A:$A,0))&amp;"%",""),"")</f>
        <v>42,6850258%</v>
      </c>
      <c r="K4547" s="3" t="str">
        <f>IF($B4547="SINAPI",IF(ISNUMBER(MATCH(Banco!$C4547,Analitico!$A:$A,0)),INDEX(Analitico!F:F,MATCH(Banco!$C4547,Analitico!$A:$A,0))&amp;"%",""),"")</f>
        <v>%</v>
      </c>
    </row>
    <row r="4548" spans="1:11" ht="20.399999999999999" x14ac:dyDescent="0.2">
      <c r="A4548" s="1" t="str">
        <f t="shared" si="72"/>
        <v>SINAPI 94673</v>
      </c>
      <c r="B4548" s="3" t="s">
        <v>21783</v>
      </c>
      <c r="C4548" s="3" t="s">
        <v>4607</v>
      </c>
      <c r="D4548" s="2" t="s">
        <v>12350</v>
      </c>
      <c r="E4548" s="3" t="s">
        <v>15533</v>
      </c>
      <c r="F4548" s="66" t="s">
        <v>19489</v>
      </c>
      <c r="I4548" s="3" t="s">
        <v>21785</v>
      </c>
      <c r="J4548" s="3" t="str">
        <f>IF($B4548="SINAPI",IF(ISNUMBER(MATCH(Banco!$C4548,Analitico!$A:$A,0)),INDEX(Analitico!E:E,MATCH(Banco!$C4548,Analitico!$A:$A,0))&amp;"%",""),"")</f>
        <v>36,1516034%</v>
      </c>
      <c r="K4548" s="3" t="str">
        <f>IF($B4548="SINAPI",IF(ISNUMBER(MATCH(Banco!$C4548,Analitico!$A:$A,0)),INDEX(Analitico!F:F,MATCH(Banco!$C4548,Analitico!$A:$A,0))&amp;"%",""),"")</f>
        <v>%</v>
      </c>
    </row>
    <row r="4549" spans="1:11" ht="20.399999999999999" x14ac:dyDescent="0.2">
      <c r="A4549" s="1" t="str">
        <f t="shared" si="72"/>
        <v>SINAPI 94674</v>
      </c>
      <c r="B4549" s="3" t="s">
        <v>21783</v>
      </c>
      <c r="C4549" s="3" t="s">
        <v>4608</v>
      </c>
      <c r="D4549" s="2" t="s">
        <v>12351</v>
      </c>
      <c r="E4549" s="3" t="s">
        <v>15533</v>
      </c>
      <c r="F4549" s="66" t="s">
        <v>19490</v>
      </c>
      <c r="I4549" s="3" t="s">
        <v>21785</v>
      </c>
      <c r="J4549" s="3" t="str">
        <f>IF($B4549="SINAPI",IF(ISNUMBER(MATCH(Banco!$C4549,Analitico!$A:$A,0)),INDEX(Analitico!E:E,MATCH(Banco!$C4549,Analitico!$A:$A,0))&amp;"%",""),"")</f>
        <v>42,4836601%</v>
      </c>
      <c r="K4549" s="3" t="str">
        <f>IF($B4549="SINAPI",IF(ISNUMBER(MATCH(Banco!$C4549,Analitico!$A:$A,0)),INDEX(Analitico!F:F,MATCH(Banco!$C4549,Analitico!$A:$A,0))&amp;"%",""),"")</f>
        <v>%</v>
      </c>
    </row>
    <row r="4550" spans="1:11" ht="20.399999999999999" x14ac:dyDescent="0.2">
      <c r="A4550" s="1" t="str">
        <f t="shared" si="72"/>
        <v>SINAPI 94675</v>
      </c>
      <c r="B4550" s="3" t="s">
        <v>21783</v>
      </c>
      <c r="C4550" s="3" t="s">
        <v>4609</v>
      </c>
      <c r="D4550" s="2" t="s">
        <v>12352</v>
      </c>
      <c r="E4550" s="3" t="s">
        <v>15533</v>
      </c>
      <c r="F4550" s="66" t="s">
        <v>19491</v>
      </c>
      <c r="I4550" s="3" t="s">
        <v>21785</v>
      </c>
      <c r="J4550" s="3" t="str">
        <f>IF($B4550="SINAPI",IF(ISNUMBER(MATCH(Banco!$C4550,Analitico!$A:$A,0)),INDEX(Analitico!E:E,MATCH(Banco!$C4550,Analitico!$A:$A,0))&amp;"%",""),"")</f>
        <v>28,2854656%</v>
      </c>
      <c r="K4550" s="3" t="str">
        <f>IF($B4550="SINAPI",IF(ISNUMBER(MATCH(Banco!$C4550,Analitico!$A:$A,0)),INDEX(Analitico!F:F,MATCH(Banco!$C4550,Analitico!$A:$A,0))&amp;"%",""),"")</f>
        <v>%</v>
      </c>
    </row>
    <row r="4551" spans="1:11" ht="20.399999999999999" x14ac:dyDescent="0.2">
      <c r="A4551" s="1" t="str">
        <f t="shared" si="72"/>
        <v>SINAPI 94676</v>
      </c>
      <c r="B4551" s="3" t="s">
        <v>21783</v>
      </c>
      <c r="C4551" s="3" t="s">
        <v>4610</v>
      </c>
      <c r="D4551" s="2" t="s">
        <v>12353</v>
      </c>
      <c r="E4551" s="3" t="s">
        <v>15533</v>
      </c>
      <c r="F4551" s="66" t="s">
        <v>17927</v>
      </c>
      <c r="I4551" s="3" t="s">
        <v>21785</v>
      </c>
      <c r="J4551" s="3" t="str">
        <f>IF($B4551="SINAPI",IF(ISNUMBER(MATCH(Banco!$C4551,Analitico!$A:$A,0)),INDEX(Analitico!E:E,MATCH(Banco!$C4551,Analitico!$A:$A,0))&amp;"%",""),"")</f>
        <v>34,3848580%</v>
      </c>
      <c r="K4551" s="3" t="str">
        <f>IF($B4551="SINAPI",IF(ISNUMBER(MATCH(Banco!$C4551,Analitico!$A:$A,0)),INDEX(Analitico!F:F,MATCH(Banco!$C4551,Analitico!$A:$A,0))&amp;"%",""),"")</f>
        <v>%</v>
      </c>
    </row>
    <row r="4552" spans="1:11" ht="20.399999999999999" x14ac:dyDescent="0.2">
      <c r="A4552" s="1" t="str">
        <f t="shared" si="72"/>
        <v>SINAPI 94677</v>
      </c>
      <c r="B4552" s="3" t="s">
        <v>21783</v>
      </c>
      <c r="C4552" s="3" t="s">
        <v>4611</v>
      </c>
      <c r="D4552" s="2" t="s">
        <v>12354</v>
      </c>
      <c r="E4552" s="3" t="s">
        <v>15533</v>
      </c>
      <c r="F4552" s="66" t="s">
        <v>16090</v>
      </c>
      <c r="I4552" s="3" t="s">
        <v>21785</v>
      </c>
      <c r="J4552" s="3" t="str">
        <f>IF($B4552="SINAPI",IF(ISNUMBER(MATCH(Banco!$C4552,Analitico!$A:$A,0)),INDEX(Analitico!E:E,MATCH(Banco!$C4552,Analitico!$A:$A,0))&amp;"%",""),"")</f>
        <v>23,5675675%</v>
      </c>
      <c r="K4552" s="3" t="str">
        <f>IF($B4552="SINAPI",IF(ISNUMBER(MATCH(Banco!$C4552,Analitico!$A:$A,0)),INDEX(Analitico!F:F,MATCH(Banco!$C4552,Analitico!$A:$A,0))&amp;"%",""),"")</f>
        <v>%</v>
      </c>
    </row>
    <row r="4553" spans="1:11" ht="20.399999999999999" x14ac:dyDescent="0.2">
      <c r="A4553" s="1" t="str">
        <f t="shared" si="72"/>
        <v>SINAPI 94678</v>
      </c>
      <c r="B4553" s="3" t="s">
        <v>21783</v>
      </c>
      <c r="C4553" s="3" t="s">
        <v>4612</v>
      </c>
      <c r="D4553" s="2" t="s">
        <v>12355</v>
      </c>
      <c r="E4553" s="3" t="s">
        <v>15533</v>
      </c>
      <c r="F4553" s="66" t="s">
        <v>16445</v>
      </c>
      <c r="I4553" s="3" t="s">
        <v>21785</v>
      </c>
      <c r="J4553" s="3" t="str">
        <f>IF($B4553="SINAPI",IF(ISNUMBER(MATCH(Banco!$C4553,Analitico!$A:$A,0)),INDEX(Analitico!E:E,MATCH(Banco!$C4553,Analitico!$A:$A,0))&amp;"%",""),"")</f>
        <v>41,0377358%</v>
      </c>
      <c r="K4553" s="3" t="str">
        <f>IF($B4553="SINAPI",IF(ISNUMBER(MATCH(Banco!$C4553,Analitico!$A:$A,0)),INDEX(Analitico!F:F,MATCH(Banco!$C4553,Analitico!$A:$A,0))&amp;"%",""),"")</f>
        <v>%</v>
      </c>
    </row>
    <row r="4554" spans="1:11" ht="20.399999999999999" x14ac:dyDescent="0.2">
      <c r="A4554" s="1" t="str">
        <f t="shared" si="72"/>
        <v>SINAPI 94679</v>
      </c>
      <c r="B4554" s="3" t="s">
        <v>21783</v>
      </c>
      <c r="C4554" s="3" t="s">
        <v>4613</v>
      </c>
      <c r="D4554" s="2" t="s">
        <v>12356</v>
      </c>
      <c r="E4554" s="3" t="s">
        <v>15533</v>
      </c>
      <c r="F4554" s="66" t="s">
        <v>19492</v>
      </c>
      <c r="I4554" s="3" t="s">
        <v>21785</v>
      </c>
      <c r="J4554" s="3" t="str">
        <f>IF($B4554="SINAPI",IF(ISNUMBER(MATCH(Banco!$C4554,Analitico!$A:$A,0)),INDEX(Analitico!E:E,MATCH(Banco!$C4554,Analitico!$A:$A,0))&amp;"%",""),"")</f>
        <v>27,0666666%</v>
      </c>
      <c r="K4554" s="3" t="str">
        <f>IF($B4554="SINAPI",IF(ISNUMBER(MATCH(Banco!$C4554,Analitico!$A:$A,0)),INDEX(Analitico!F:F,MATCH(Banco!$C4554,Analitico!$A:$A,0))&amp;"%",""),"")</f>
        <v>%</v>
      </c>
    </row>
    <row r="4555" spans="1:11" ht="20.399999999999999" x14ac:dyDescent="0.2">
      <c r="A4555" s="1" t="str">
        <f t="shared" si="72"/>
        <v>SINAPI 94680</v>
      </c>
      <c r="B4555" s="3" t="s">
        <v>21783</v>
      </c>
      <c r="C4555" s="3" t="s">
        <v>4614</v>
      </c>
      <c r="D4555" s="2" t="s">
        <v>12357</v>
      </c>
      <c r="E4555" s="3" t="s">
        <v>15533</v>
      </c>
      <c r="F4555" s="66" t="s">
        <v>19493</v>
      </c>
      <c r="I4555" s="3" t="s">
        <v>21785</v>
      </c>
      <c r="J4555" s="3" t="str">
        <f>IF($B4555="SINAPI",IF(ISNUMBER(MATCH(Banco!$C4555,Analitico!$A:$A,0)),INDEX(Analitico!E:E,MATCH(Banco!$C4555,Analitico!$A:$A,0))&amp;"%",""),"")</f>
        <v>19,9123661%</v>
      </c>
      <c r="K4555" s="3" t="str">
        <f>IF($B4555="SINAPI",IF(ISNUMBER(MATCH(Banco!$C4555,Analitico!$A:$A,0)),INDEX(Analitico!F:F,MATCH(Banco!$C4555,Analitico!$A:$A,0))&amp;"%",""),"")</f>
        <v>%</v>
      </c>
    </row>
    <row r="4556" spans="1:11" ht="20.399999999999999" x14ac:dyDescent="0.2">
      <c r="A4556" s="1" t="str">
        <f t="shared" si="72"/>
        <v>SINAPI 94681</v>
      </c>
      <c r="B4556" s="3" t="s">
        <v>21783</v>
      </c>
      <c r="C4556" s="3" t="s">
        <v>4615</v>
      </c>
      <c r="D4556" s="2" t="s">
        <v>12358</v>
      </c>
      <c r="E4556" s="3" t="s">
        <v>15533</v>
      </c>
      <c r="F4556" s="66" t="s">
        <v>19494</v>
      </c>
      <c r="I4556" s="3" t="s">
        <v>21785</v>
      </c>
      <c r="J4556" s="3" t="str">
        <f>IF($B4556="SINAPI",IF(ISNUMBER(MATCH(Banco!$C4556,Analitico!$A:$A,0)),INDEX(Analitico!E:E,MATCH(Banco!$C4556,Analitico!$A:$A,0))&amp;"%",""),"")</f>
        <v>17,7903436%</v>
      </c>
      <c r="K4556" s="3" t="str">
        <f>IF($B4556="SINAPI",IF(ISNUMBER(MATCH(Banco!$C4556,Analitico!$A:$A,0)),INDEX(Analitico!F:F,MATCH(Banco!$C4556,Analitico!$A:$A,0))&amp;"%",""),"")</f>
        <v>%</v>
      </c>
    </row>
    <row r="4557" spans="1:11" ht="20.399999999999999" x14ac:dyDescent="0.2">
      <c r="A4557" s="1" t="str">
        <f t="shared" si="72"/>
        <v>SINAPI 94682</v>
      </c>
      <c r="B4557" s="3" t="s">
        <v>21783</v>
      </c>
      <c r="C4557" s="3" t="s">
        <v>4616</v>
      </c>
      <c r="D4557" s="2" t="s">
        <v>12359</v>
      </c>
      <c r="E4557" s="3" t="s">
        <v>15533</v>
      </c>
      <c r="F4557" s="66" t="s">
        <v>19495</v>
      </c>
      <c r="I4557" s="3" t="s">
        <v>21785</v>
      </c>
      <c r="J4557" s="3" t="str">
        <f>IF($B4557="SINAPI",IF(ISNUMBER(MATCH(Banco!$C4557,Analitico!$A:$A,0)),INDEX(Analitico!E:E,MATCH(Banco!$C4557,Analitico!$A:$A,0))&amp;"%",""),"")</f>
        <v>11,9028819%</v>
      </c>
      <c r="K4557" s="3" t="str">
        <f>IF($B4557="SINAPI",IF(ISNUMBER(MATCH(Banco!$C4557,Analitico!$A:$A,0)),INDEX(Analitico!F:F,MATCH(Banco!$C4557,Analitico!$A:$A,0))&amp;"%",""),"")</f>
        <v>%</v>
      </c>
    </row>
    <row r="4558" spans="1:11" ht="20.399999999999999" x14ac:dyDescent="0.2">
      <c r="A4558" s="1" t="str">
        <f t="shared" si="72"/>
        <v>SINAPI 94683</v>
      </c>
      <c r="B4558" s="3" t="s">
        <v>21783</v>
      </c>
      <c r="C4558" s="3" t="s">
        <v>4617</v>
      </c>
      <c r="D4558" s="2" t="s">
        <v>12360</v>
      </c>
      <c r="E4558" s="3" t="s">
        <v>15533</v>
      </c>
      <c r="F4558" s="66" t="s">
        <v>19496</v>
      </c>
      <c r="I4558" s="3" t="s">
        <v>21785</v>
      </c>
      <c r="J4558" s="3" t="str">
        <f>IF($B4558="SINAPI",IF(ISNUMBER(MATCH(Banco!$C4558,Analitico!$A:$A,0)),INDEX(Analitico!E:E,MATCH(Banco!$C4558,Analitico!$A:$A,0))&amp;"%",""),"")</f>
        <v>17,2507509%</v>
      </c>
      <c r="K4558" s="3" t="str">
        <f>IF($B4558="SINAPI",IF(ISNUMBER(MATCH(Banco!$C4558,Analitico!$A:$A,0)),INDEX(Analitico!F:F,MATCH(Banco!$C4558,Analitico!$A:$A,0))&amp;"%",""),"")</f>
        <v>%</v>
      </c>
    </row>
    <row r="4559" spans="1:11" ht="20.399999999999999" x14ac:dyDescent="0.2">
      <c r="A4559" s="1" t="str">
        <f t="shared" si="72"/>
        <v>SINAPI 94684</v>
      </c>
      <c r="B4559" s="3" t="s">
        <v>21783</v>
      </c>
      <c r="C4559" s="3" t="s">
        <v>4618</v>
      </c>
      <c r="D4559" s="2" t="s">
        <v>12361</v>
      </c>
      <c r="E4559" s="3" t="s">
        <v>15533</v>
      </c>
      <c r="F4559" s="66" t="s">
        <v>19497</v>
      </c>
      <c r="I4559" s="3" t="s">
        <v>21785</v>
      </c>
      <c r="J4559" s="3" t="str">
        <f>IF($B4559="SINAPI",IF(ISNUMBER(MATCH(Banco!$C4559,Analitico!$A:$A,0)),INDEX(Analitico!E:E,MATCH(Banco!$C4559,Analitico!$A:$A,0))&amp;"%",""),"")</f>
        <v>12,3660750%</v>
      </c>
      <c r="K4559" s="3" t="str">
        <f>IF($B4559="SINAPI",IF(ISNUMBER(MATCH(Banco!$C4559,Analitico!$A:$A,0)),INDEX(Analitico!F:F,MATCH(Banco!$C4559,Analitico!$A:$A,0))&amp;"%",""),"")</f>
        <v>%</v>
      </c>
    </row>
    <row r="4560" spans="1:11" ht="20.399999999999999" x14ac:dyDescent="0.2">
      <c r="A4560" s="1" t="str">
        <f t="shared" si="72"/>
        <v>SINAPI 94685</v>
      </c>
      <c r="B4560" s="3" t="s">
        <v>21783</v>
      </c>
      <c r="C4560" s="3" t="s">
        <v>4619</v>
      </c>
      <c r="D4560" s="2" t="s">
        <v>12362</v>
      </c>
      <c r="E4560" s="3" t="s">
        <v>15533</v>
      </c>
      <c r="F4560" s="66" t="s">
        <v>19498</v>
      </c>
      <c r="I4560" s="3" t="s">
        <v>21785</v>
      </c>
      <c r="J4560" s="3" t="str">
        <f>IF($B4560="SINAPI",IF(ISNUMBER(MATCH(Banco!$C4560,Analitico!$A:$A,0)),INDEX(Analitico!E:E,MATCH(Banco!$C4560,Analitico!$A:$A,0))&amp;"%",""),"")</f>
        <v>16,9925826%</v>
      </c>
      <c r="K4560" s="3" t="str">
        <f>IF($B4560="SINAPI",IF(ISNUMBER(MATCH(Banco!$C4560,Analitico!$A:$A,0)),INDEX(Analitico!F:F,MATCH(Banco!$C4560,Analitico!$A:$A,0))&amp;"%",""),"")</f>
        <v>%</v>
      </c>
    </row>
    <row r="4561" spans="1:11" ht="20.399999999999999" x14ac:dyDescent="0.2">
      <c r="A4561" s="1" t="str">
        <f t="shared" si="72"/>
        <v>SINAPI 94686</v>
      </c>
      <c r="B4561" s="3" t="s">
        <v>21783</v>
      </c>
      <c r="C4561" s="3" t="s">
        <v>4620</v>
      </c>
      <c r="D4561" s="2" t="s">
        <v>12363</v>
      </c>
      <c r="E4561" s="3" t="s">
        <v>15533</v>
      </c>
      <c r="F4561" s="66" t="s">
        <v>19499</v>
      </c>
      <c r="I4561" s="3" t="s">
        <v>21785</v>
      </c>
      <c r="J4561" s="3" t="str">
        <f>IF($B4561="SINAPI",IF(ISNUMBER(MATCH(Banco!$C4561,Analitico!$A:$A,0)),INDEX(Analitico!E:E,MATCH(Banco!$C4561,Analitico!$A:$A,0))&amp;"%",""),"")</f>
        <v>10,3930316%</v>
      </c>
      <c r="K4561" s="3" t="str">
        <f>IF($B4561="SINAPI",IF(ISNUMBER(MATCH(Banco!$C4561,Analitico!$A:$A,0)),INDEX(Analitico!F:F,MATCH(Banco!$C4561,Analitico!$A:$A,0))&amp;"%",""),"")</f>
        <v>%</v>
      </c>
    </row>
    <row r="4562" spans="1:11" ht="20.399999999999999" x14ac:dyDescent="0.2">
      <c r="A4562" s="1" t="str">
        <f t="shared" si="72"/>
        <v>SINAPI 94687</v>
      </c>
      <c r="B4562" s="3" t="s">
        <v>21783</v>
      </c>
      <c r="C4562" s="3" t="s">
        <v>4621</v>
      </c>
      <c r="D4562" s="2" t="s">
        <v>12364</v>
      </c>
      <c r="E4562" s="3" t="s">
        <v>15533</v>
      </c>
      <c r="F4562" s="66" t="s">
        <v>19500</v>
      </c>
      <c r="I4562" s="3" t="s">
        <v>21785</v>
      </c>
      <c r="J4562" s="3" t="str">
        <f>IF($B4562="SINAPI",IF(ISNUMBER(MATCH(Banco!$C4562,Analitico!$A:$A,0)),INDEX(Analitico!E:E,MATCH(Banco!$C4562,Analitico!$A:$A,0))&amp;"%",""),"")</f>
        <v>11,4701055%</v>
      </c>
      <c r="K4562" s="3" t="str">
        <f>IF($B4562="SINAPI",IF(ISNUMBER(MATCH(Banco!$C4562,Analitico!$A:$A,0)),INDEX(Analitico!F:F,MATCH(Banco!$C4562,Analitico!$A:$A,0))&amp;"%",""),"")</f>
        <v>%</v>
      </c>
    </row>
    <row r="4563" spans="1:11" x14ac:dyDescent="0.2">
      <c r="A4563" s="1" t="str">
        <f t="shared" si="72"/>
        <v>SINAPI 94688</v>
      </c>
      <c r="B4563" s="3" t="s">
        <v>21783</v>
      </c>
      <c r="C4563" s="3" t="s">
        <v>4622</v>
      </c>
      <c r="D4563" s="2" t="s">
        <v>12365</v>
      </c>
      <c r="E4563" s="3" t="s">
        <v>15533</v>
      </c>
      <c r="F4563" s="66" t="s">
        <v>16592</v>
      </c>
      <c r="I4563" s="3" t="s">
        <v>21785</v>
      </c>
      <c r="J4563" s="3" t="str">
        <f>IF($B4563="SINAPI",IF(ISNUMBER(MATCH(Banco!$C4563,Analitico!$A:$A,0)),INDEX(Analitico!E:E,MATCH(Banco!$C4563,Analitico!$A:$A,0))&amp;"%",""),"")</f>
        <v>49,1097922%</v>
      </c>
      <c r="K4563" s="3" t="str">
        <f>IF($B4563="SINAPI",IF(ISNUMBER(MATCH(Banco!$C4563,Analitico!$A:$A,0)),INDEX(Analitico!F:F,MATCH(Banco!$C4563,Analitico!$A:$A,0))&amp;"%",""),"")</f>
        <v>%</v>
      </c>
    </row>
    <row r="4564" spans="1:11" ht="20.399999999999999" x14ac:dyDescent="0.2">
      <c r="A4564" s="1" t="str">
        <f t="shared" si="72"/>
        <v>SINAPI 94689</v>
      </c>
      <c r="B4564" s="3" t="s">
        <v>21783</v>
      </c>
      <c r="C4564" s="3" t="s">
        <v>4623</v>
      </c>
      <c r="D4564" s="2" t="s">
        <v>12366</v>
      </c>
      <c r="E4564" s="3" t="s">
        <v>15533</v>
      </c>
      <c r="F4564" s="66" t="s">
        <v>15899</v>
      </c>
      <c r="I4564" s="3" t="s">
        <v>21785</v>
      </c>
      <c r="J4564" s="3" t="str">
        <f>IF($B4564="SINAPI",IF(ISNUMBER(MATCH(Banco!$C4564,Analitico!$A:$A,0)),INDEX(Analitico!E:E,MATCH(Banco!$C4564,Analitico!$A:$A,0))&amp;"%",""),"")</f>
        <v>36,3736263%</v>
      </c>
      <c r="K4564" s="3" t="str">
        <f>IF($B4564="SINAPI",IF(ISNUMBER(MATCH(Banco!$C4564,Analitico!$A:$A,0)),INDEX(Analitico!F:F,MATCH(Banco!$C4564,Analitico!$A:$A,0))&amp;"%",""),"")</f>
        <v>%</v>
      </c>
    </row>
    <row r="4565" spans="1:11" x14ac:dyDescent="0.2">
      <c r="A4565" s="1" t="str">
        <f t="shared" si="72"/>
        <v>SINAPI 94690</v>
      </c>
      <c r="B4565" s="3" t="s">
        <v>21783</v>
      </c>
      <c r="C4565" s="3" t="s">
        <v>4624</v>
      </c>
      <c r="D4565" s="2" t="s">
        <v>12367</v>
      </c>
      <c r="E4565" s="3" t="s">
        <v>15533</v>
      </c>
      <c r="F4565" s="66" t="s">
        <v>17918</v>
      </c>
      <c r="I4565" s="3" t="s">
        <v>21785</v>
      </c>
      <c r="J4565" s="3" t="str">
        <f>IF($B4565="SINAPI",IF(ISNUMBER(MATCH(Banco!$C4565,Analitico!$A:$A,0)),INDEX(Analitico!E:E,MATCH(Banco!$C4565,Analitico!$A:$A,0))&amp;"%",""),"")</f>
        <v>39,3115942%</v>
      </c>
      <c r="K4565" s="3" t="str">
        <f>IF($B4565="SINAPI",IF(ISNUMBER(MATCH(Banco!$C4565,Analitico!$A:$A,0)),INDEX(Analitico!F:F,MATCH(Banco!$C4565,Analitico!$A:$A,0))&amp;"%",""),"")</f>
        <v>%</v>
      </c>
    </row>
    <row r="4566" spans="1:11" ht="20.399999999999999" x14ac:dyDescent="0.2">
      <c r="A4566" s="1" t="str">
        <f t="shared" si="72"/>
        <v>SINAPI 94691</v>
      </c>
      <c r="B4566" s="3" t="s">
        <v>21783</v>
      </c>
      <c r="C4566" s="3" t="s">
        <v>4625</v>
      </c>
      <c r="D4566" s="2" t="s">
        <v>12368</v>
      </c>
      <c r="E4566" s="3" t="s">
        <v>15533</v>
      </c>
      <c r="F4566" s="66" t="s">
        <v>18682</v>
      </c>
      <c r="I4566" s="3" t="s">
        <v>21785</v>
      </c>
      <c r="J4566" s="3" t="str">
        <f>IF($B4566="SINAPI",IF(ISNUMBER(MATCH(Banco!$C4566,Analitico!$A:$A,0)),INDEX(Analitico!E:E,MATCH(Banco!$C4566,Analitico!$A:$A,0))&amp;"%",""),"")</f>
        <v>30,6340718%</v>
      </c>
      <c r="K4566" s="3" t="str">
        <f>IF($B4566="SINAPI",IF(ISNUMBER(MATCH(Banco!$C4566,Analitico!$A:$A,0)),INDEX(Analitico!F:F,MATCH(Banco!$C4566,Analitico!$A:$A,0))&amp;"%",""),"")</f>
        <v>%</v>
      </c>
    </row>
    <row r="4567" spans="1:11" x14ac:dyDescent="0.2">
      <c r="A4567" s="1" t="str">
        <f t="shared" si="72"/>
        <v>SINAPI 94692</v>
      </c>
      <c r="B4567" s="3" t="s">
        <v>21783</v>
      </c>
      <c r="C4567" s="3" t="s">
        <v>4626</v>
      </c>
      <c r="D4567" s="2" t="s">
        <v>12369</v>
      </c>
      <c r="E4567" s="3" t="s">
        <v>15533</v>
      </c>
      <c r="F4567" s="66" t="s">
        <v>19501</v>
      </c>
      <c r="I4567" s="3" t="s">
        <v>21785</v>
      </c>
      <c r="J4567" s="3" t="str">
        <f>IF($B4567="SINAPI",IF(ISNUMBER(MATCH(Banco!$C4567,Analitico!$A:$A,0)),INDEX(Analitico!E:E,MATCH(Banco!$C4567,Analitico!$A:$A,0))&amp;"%",""),"")</f>
        <v>31,2668463%</v>
      </c>
      <c r="K4567" s="3" t="str">
        <f>IF($B4567="SINAPI",IF(ISNUMBER(MATCH(Banco!$C4567,Analitico!$A:$A,0)),INDEX(Analitico!F:F,MATCH(Banco!$C4567,Analitico!$A:$A,0))&amp;"%",""),"")</f>
        <v>%</v>
      </c>
    </row>
    <row r="4568" spans="1:11" ht="20.399999999999999" x14ac:dyDescent="0.2">
      <c r="A4568" s="1" t="str">
        <f t="shared" si="72"/>
        <v>SINAPI 94693</v>
      </c>
      <c r="B4568" s="3" t="s">
        <v>21783</v>
      </c>
      <c r="C4568" s="3" t="s">
        <v>4627</v>
      </c>
      <c r="D4568" s="2" t="s">
        <v>12370</v>
      </c>
      <c r="E4568" s="3" t="s">
        <v>15533</v>
      </c>
      <c r="F4568" s="66" t="s">
        <v>19502</v>
      </c>
      <c r="I4568" s="3" t="s">
        <v>21785</v>
      </c>
      <c r="J4568" s="3" t="str">
        <f>IF($B4568="SINAPI",IF(ISNUMBER(MATCH(Banco!$C4568,Analitico!$A:$A,0)),INDEX(Analitico!E:E,MATCH(Banco!$C4568,Analitico!$A:$A,0))&amp;"%",""),"")</f>
        <v>31,0787172%</v>
      </c>
      <c r="K4568" s="3" t="str">
        <f>IF($B4568="SINAPI",IF(ISNUMBER(MATCH(Banco!$C4568,Analitico!$A:$A,0)),INDEX(Analitico!F:F,MATCH(Banco!$C4568,Analitico!$A:$A,0))&amp;"%",""),"")</f>
        <v>%</v>
      </c>
    </row>
    <row r="4569" spans="1:11" x14ac:dyDescent="0.2">
      <c r="A4569" s="1" t="str">
        <f t="shared" si="72"/>
        <v>SINAPI 94694</v>
      </c>
      <c r="B4569" s="3" t="s">
        <v>21783</v>
      </c>
      <c r="C4569" s="3" t="s">
        <v>4628</v>
      </c>
      <c r="D4569" s="2" t="s">
        <v>12371</v>
      </c>
      <c r="E4569" s="3" t="s">
        <v>15533</v>
      </c>
      <c r="F4569" s="66" t="s">
        <v>19503</v>
      </c>
      <c r="I4569" s="3" t="s">
        <v>21785</v>
      </c>
      <c r="J4569" s="3" t="str">
        <f>IF($B4569="SINAPI",IF(ISNUMBER(MATCH(Banco!$C4569,Analitico!$A:$A,0)),INDEX(Analitico!E:E,MATCH(Banco!$C4569,Analitico!$A:$A,0))&amp;"%",""),"")</f>
        <v>34,9892008%</v>
      </c>
      <c r="K4569" s="3" t="str">
        <f>IF($B4569="SINAPI",IF(ISNUMBER(MATCH(Banco!$C4569,Analitico!$A:$A,0)),INDEX(Analitico!F:F,MATCH(Banco!$C4569,Analitico!$A:$A,0))&amp;"%",""),"")</f>
        <v>%</v>
      </c>
    </row>
    <row r="4570" spans="1:11" ht="20.399999999999999" x14ac:dyDescent="0.2">
      <c r="A4570" s="1" t="str">
        <f t="shared" si="72"/>
        <v>SINAPI 94695</v>
      </c>
      <c r="B4570" s="3" t="s">
        <v>21783</v>
      </c>
      <c r="C4570" s="3" t="s">
        <v>4629</v>
      </c>
      <c r="D4570" s="2" t="s">
        <v>12372</v>
      </c>
      <c r="E4570" s="3" t="s">
        <v>15533</v>
      </c>
      <c r="F4570" s="66" t="s">
        <v>19504</v>
      </c>
      <c r="I4570" s="3" t="s">
        <v>21785</v>
      </c>
      <c r="J4570" s="3" t="str">
        <f>IF($B4570="SINAPI",IF(ISNUMBER(MATCH(Banco!$C4570,Analitico!$A:$A,0)),INDEX(Analitico!E:E,MATCH(Banco!$C4570,Analitico!$A:$A,0))&amp;"%",""),"")</f>
        <v>24,6809939%</v>
      </c>
      <c r="K4570" s="3" t="str">
        <f>IF($B4570="SINAPI",IF(ISNUMBER(MATCH(Banco!$C4570,Analitico!$A:$A,0)),INDEX(Analitico!F:F,MATCH(Banco!$C4570,Analitico!$A:$A,0))&amp;"%",""),"")</f>
        <v>%</v>
      </c>
    </row>
    <row r="4571" spans="1:11" x14ac:dyDescent="0.2">
      <c r="A4571" s="1" t="str">
        <f t="shared" si="72"/>
        <v>SINAPI 94696</v>
      </c>
      <c r="B4571" s="3" t="s">
        <v>21783</v>
      </c>
      <c r="C4571" s="3" t="s">
        <v>4630</v>
      </c>
      <c r="D4571" s="2" t="s">
        <v>12373</v>
      </c>
      <c r="E4571" s="3" t="s">
        <v>15533</v>
      </c>
      <c r="F4571" s="66" t="s">
        <v>19505</v>
      </c>
      <c r="I4571" s="3" t="s">
        <v>21785</v>
      </c>
      <c r="J4571" s="3" t="str">
        <f>IF($B4571="SINAPI",IF(ISNUMBER(MATCH(Banco!$C4571,Analitico!$A:$A,0)),INDEX(Analitico!E:E,MATCH(Banco!$C4571,Analitico!$A:$A,0))&amp;"%",""),"")</f>
        <v>22,6207754%</v>
      </c>
      <c r="K4571" s="3" t="str">
        <f>IF($B4571="SINAPI",IF(ISNUMBER(MATCH(Banco!$C4571,Analitico!$A:$A,0)),INDEX(Analitico!F:F,MATCH(Banco!$C4571,Analitico!$A:$A,0))&amp;"%",""),"")</f>
        <v>%</v>
      </c>
    </row>
    <row r="4572" spans="1:11" x14ac:dyDescent="0.2">
      <c r="A4572" s="1" t="str">
        <f t="shared" si="72"/>
        <v>SINAPI 94697</v>
      </c>
      <c r="B4572" s="3" t="s">
        <v>21783</v>
      </c>
      <c r="C4572" s="3" t="s">
        <v>4631</v>
      </c>
      <c r="D4572" s="2" t="s">
        <v>12374</v>
      </c>
      <c r="E4572" s="3" t="s">
        <v>15533</v>
      </c>
      <c r="F4572" s="66" t="s">
        <v>19506</v>
      </c>
      <c r="I4572" s="3" t="s">
        <v>21785</v>
      </c>
      <c r="J4572" s="3" t="str">
        <f>IF($B4572="SINAPI",IF(ISNUMBER(MATCH(Banco!$C4572,Analitico!$A:$A,0)),INDEX(Analitico!E:E,MATCH(Banco!$C4572,Analitico!$A:$A,0))&amp;"%",""),"")</f>
        <v>19,4932719%</v>
      </c>
      <c r="K4572" s="3" t="str">
        <f>IF($B4572="SINAPI",IF(ISNUMBER(MATCH(Banco!$C4572,Analitico!$A:$A,0)),INDEX(Analitico!F:F,MATCH(Banco!$C4572,Analitico!$A:$A,0))&amp;"%",""),"")</f>
        <v>%</v>
      </c>
    </row>
    <row r="4573" spans="1:11" ht="20.399999999999999" x14ac:dyDescent="0.2">
      <c r="A4573" s="1" t="str">
        <f t="shared" si="72"/>
        <v>SINAPI 94698</v>
      </c>
      <c r="B4573" s="3" t="s">
        <v>21783</v>
      </c>
      <c r="C4573" s="3" t="s">
        <v>4632</v>
      </c>
      <c r="D4573" s="2" t="s">
        <v>12375</v>
      </c>
      <c r="E4573" s="3" t="s">
        <v>15533</v>
      </c>
      <c r="F4573" s="66" t="s">
        <v>19507</v>
      </c>
      <c r="I4573" s="3" t="s">
        <v>21785</v>
      </c>
      <c r="J4573" s="3" t="str">
        <f>IF($B4573="SINAPI",IF(ISNUMBER(MATCH(Banco!$C4573,Analitico!$A:$A,0)),INDEX(Analitico!E:E,MATCH(Banco!$C4573,Analitico!$A:$A,0))&amp;"%",""),"")</f>
        <v>21,0633626%</v>
      </c>
      <c r="K4573" s="3" t="str">
        <f>IF($B4573="SINAPI",IF(ISNUMBER(MATCH(Banco!$C4573,Analitico!$A:$A,0)),INDEX(Analitico!F:F,MATCH(Banco!$C4573,Analitico!$A:$A,0))&amp;"%",""),"")</f>
        <v>%</v>
      </c>
    </row>
    <row r="4574" spans="1:11" x14ac:dyDescent="0.2">
      <c r="A4574" s="1" t="str">
        <f t="shared" si="72"/>
        <v>SINAPI 94699</v>
      </c>
      <c r="B4574" s="3" t="s">
        <v>21783</v>
      </c>
      <c r="C4574" s="3" t="s">
        <v>4633</v>
      </c>
      <c r="D4574" s="2" t="s">
        <v>12376</v>
      </c>
      <c r="E4574" s="3" t="s">
        <v>15533</v>
      </c>
      <c r="F4574" s="66" t="s">
        <v>19508</v>
      </c>
      <c r="I4574" s="3" t="s">
        <v>21785</v>
      </c>
      <c r="J4574" s="3" t="str">
        <f>IF($B4574="SINAPI",IF(ISNUMBER(MATCH(Banco!$C4574,Analitico!$A:$A,0)),INDEX(Analitico!E:E,MATCH(Banco!$C4574,Analitico!$A:$A,0))&amp;"%",""),"")</f>
        <v>18,4673136%</v>
      </c>
      <c r="K4574" s="3" t="str">
        <f>IF($B4574="SINAPI",IF(ISNUMBER(MATCH(Banco!$C4574,Analitico!$A:$A,0)),INDEX(Analitico!F:F,MATCH(Banco!$C4574,Analitico!$A:$A,0))&amp;"%",""),"")</f>
        <v>%</v>
      </c>
    </row>
    <row r="4575" spans="1:11" ht="20.399999999999999" x14ac:dyDescent="0.2">
      <c r="A4575" s="1" t="str">
        <f t="shared" si="72"/>
        <v>SINAPI 94700</v>
      </c>
      <c r="B4575" s="3" t="s">
        <v>21783</v>
      </c>
      <c r="C4575" s="3" t="s">
        <v>4634</v>
      </c>
      <c r="D4575" s="2" t="s">
        <v>12377</v>
      </c>
      <c r="E4575" s="3" t="s">
        <v>15533</v>
      </c>
      <c r="F4575" s="66" t="s">
        <v>19509</v>
      </c>
      <c r="I4575" s="3" t="s">
        <v>21785</v>
      </c>
      <c r="J4575" s="3" t="str">
        <f>IF($B4575="SINAPI",IF(ISNUMBER(MATCH(Banco!$C4575,Analitico!$A:$A,0)),INDEX(Analitico!E:E,MATCH(Banco!$C4575,Analitico!$A:$A,0))&amp;"%",""),"")</f>
        <v>13,8821237%</v>
      </c>
      <c r="K4575" s="3" t="str">
        <f>IF($B4575="SINAPI",IF(ISNUMBER(MATCH(Banco!$C4575,Analitico!$A:$A,0)),INDEX(Analitico!F:F,MATCH(Banco!$C4575,Analitico!$A:$A,0))&amp;"%",""),"")</f>
        <v>%</v>
      </c>
    </row>
    <row r="4576" spans="1:11" x14ac:dyDescent="0.2">
      <c r="A4576" s="1" t="str">
        <f t="shared" si="72"/>
        <v>SINAPI 94701</v>
      </c>
      <c r="B4576" s="3" t="s">
        <v>21783</v>
      </c>
      <c r="C4576" s="3" t="s">
        <v>4635</v>
      </c>
      <c r="D4576" s="2" t="s">
        <v>12378</v>
      </c>
      <c r="E4576" s="3" t="s">
        <v>15533</v>
      </c>
      <c r="F4576" s="66" t="s">
        <v>19510</v>
      </c>
      <c r="I4576" s="3" t="s">
        <v>21785</v>
      </c>
      <c r="J4576" s="3" t="str">
        <f>IF($B4576="SINAPI",IF(ISNUMBER(MATCH(Banco!$C4576,Analitico!$A:$A,0)),INDEX(Analitico!E:E,MATCH(Banco!$C4576,Analitico!$A:$A,0))&amp;"%",""),"")</f>
        <v>15,3365294%</v>
      </c>
      <c r="K4576" s="3" t="str">
        <f>IF($B4576="SINAPI",IF(ISNUMBER(MATCH(Banco!$C4576,Analitico!$A:$A,0)),INDEX(Analitico!F:F,MATCH(Banco!$C4576,Analitico!$A:$A,0))&amp;"%",""),"")</f>
        <v>%</v>
      </c>
    </row>
    <row r="4577" spans="1:11" ht="20.399999999999999" x14ac:dyDescent="0.2">
      <c r="A4577" s="1" t="str">
        <f t="shared" si="72"/>
        <v>SINAPI 94702</v>
      </c>
      <c r="B4577" s="3" t="s">
        <v>21783</v>
      </c>
      <c r="C4577" s="3" t="s">
        <v>4636</v>
      </c>
      <c r="D4577" s="2" t="s">
        <v>12379</v>
      </c>
      <c r="E4577" s="3" t="s">
        <v>15533</v>
      </c>
      <c r="F4577" s="66" t="s">
        <v>19511</v>
      </c>
      <c r="I4577" s="3" t="s">
        <v>21785</v>
      </c>
      <c r="J4577" s="3" t="str">
        <f>IF($B4577="SINAPI",IF(ISNUMBER(MATCH(Banco!$C4577,Analitico!$A:$A,0)),INDEX(Analitico!E:E,MATCH(Banco!$C4577,Analitico!$A:$A,0))&amp;"%",""),"")</f>
        <v>14,3268254%</v>
      </c>
      <c r="K4577" s="3" t="str">
        <f>IF($B4577="SINAPI",IF(ISNUMBER(MATCH(Banco!$C4577,Analitico!$A:$A,0)),INDEX(Analitico!F:F,MATCH(Banco!$C4577,Analitico!$A:$A,0))&amp;"%",""),"")</f>
        <v>%</v>
      </c>
    </row>
    <row r="4578" spans="1:11" ht="20.399999999999999" x14ac:dyDescent="0.2">
      <c r="A4578" s="1" t="str">
        <f t="shared" si="72"/>
        <v>SINAPI 94703</v>
      </c>
      <c r="B4578" s="3" t="s">
        <v>21783</v>
      </c>
      <c r="C4578" s="3" t="s">
        <v>4637</v>
      </c>
      <c r="D4578" s="2" t="s">
        <v>12380</v>
      </c>
      <c r="E4578" s="3" t="s">
        <v>15533</v>
      </c>
      <c r="F4578" s="66" t="s">
        <v>19512</v>
      </c>
      <c r="I4578" s="3" t="s">
        <v>21785</v>
      </c>
      <c r="J4578" s="3" t="str">
        <f>IF($B4578="SINAPI",IF(ISNUMBER(MATCH(Banco!$C4578,Analitico!$A:$A,0)),INDEX(Analitico!E:E,MATCH(Banco!$C4578,Analitico!$A:$A,0))&amp;"%",""),"")</f>
        <v>30,5379746%</v>
      </c>
      <c r="K4578" s="3" t="str">
        <f>IF($B4578="SINAPI",IF(ISNUMBER(MATCH(Banco!$C4578,Analitico!$A:$A,0)),INDEX(Analitico!F:F,MATCH(Banco!$C4578,Analitico!$A:$A,0))&amp;"%",""),"")</f>
        <v>%</v>
      </c>
    </row>
    <row r="4579" spans="1:11" ht="20.399999999999999" x14ac:dyDescent="0.2">
      <c r="A4579" s="1" t="str">
        <f t="shared" ref="A4579:A4642" si="73">CONCATENAR</f>
        <v>SINAPI 94704</v>
      </c>
      <c r="B4579" s="3" t="s">
        <v>21783</v>
      </c>
      <c r="C4579" s="3" t="s">
        <v>4638</v>
      </c>
      <c r="D4579" s="2" t="s">
        <v>12381</v>
      </c>
      <c r="E4579" s="3" t="s">
        <v>15533</v>
      </c>
      <c r="F4579" s="66" t="s">
        <v>18214</v>
      </c>
      <c r="I4579" s="3" t="s">
        <v>21785</v>
      </c>
      <c r="J4579" s="3" t="str">
        <f>IF($B4579="SINAPI",IF(ISNUMBER(MATCH(Banco!$C4579,Analitico!$A:$A,0)),INDEX(Analitico!E:E,MATCH(Banco!$C4579,Analitico!$A:$A,0))&amp;"%",""),"")</f>
        <v>23,5759493%</v>
      </c>
      <c r="K4579" s="3" t="str">
        <f>IF($B4579="SINAPI",IF(ISNUMBER(MATCH(Banco!$C4579,Analitico!$A:$A,0)),INDEX(Analitico!F:F,MATCH(Banco!$C4579,Analitico!$A:$A,0))&amp;"%",""),"")</f>
        <v>%</v>
      </c>
    </row>
    <row r="4580" spans="1:11" ht="20.399999999999999" x14ac:dyDescent="0.2">
      <c r="A4580" s="1" t="str">
        <f t="shared" si="73"/>
        <v>SINAPI 94705</v>
      </c>
      <c r="B4580" s="3" t="s">
        <v>21783</v>
      </c>
      <c r="C4580" s="3" t="s">
        <v>4639</v>
      </c>
      <c r="D4580" s="2" t="s">
        <v>12382</v>
      </c>
      <c r="E4580" s="3" t="s">
        <v>15533</v>
      </c>
      <c r="F4580" s="66" t="s">
        <v>19513</v>
      </c>
      <c r="I4580" s="3" t="s">
        <v>21785</v>
      </c>
      <c r="J4580" s="3" t="str">
        <f>IF($B4580="SINAPI",IF(ISNUMBER(MATCH(Banco!$C4580,Analitico!$A:$A,0)),INDEX(Analitico!E:E,MATCH(Banco!$C4580,Analitico!$A:$A,0))&amp;"%",""),"")</f>
        <v>17,8447276%</v>
      </c>
      <c r="K4580" s="3" t="str">
        <f>IF($B4580="SINAPI",IF(ISNUMBER(MATCH(Banco!$C4580,Analitico!$A:$A,0)),INDEX(Analitico!F:F,MATCH(Banco!$C4580,Analitico!$A:$A,0))&amp;"%",""),"")</f>
        <v>%</v>
      </c>
    </row>
    <row r="4581" spans="1:11" ht="20.399999999999999" x14ac:dyDescent="0.2">
      <c r="A4581" s="1" t="str">
        <f t="shared" si="73"/>
        <v>SINAPI 94706</v>
      </c>
      <c r="B4581" s="3" t="s">
        <v>21783</v>
      </c>
      <c r="C4581" s="3" t="s">
        <v>4640</v>
      </c>
      <c r="D4581" s="2" t="s">
        <v>12383</v>
      </c>
      <c r="E4581" s="3" t="s">
        <v>15533</v>
      </c>
      <c r="F4581" s="66" t="s">
        <v>16322</v>
      </c>
      <c r="I4581" s="3" t="s">
        <v>21785</v>
      </c>
      <c r="J4581" s="3" t="str">
        <f>IF($B4581="SINAPI",IF(ISNUMBER(MATCH(Banco!$C4581,Analitico!$A:$A,0)),INDEX(Analitico!E:E,MATCH(Banco!$C4581,Analitico!$A:$A,0))&amp;"%",""),"")</f>
        <v>18,8757396%</v>
      </c>
      <c r="K4581" s="3" t="str">
        <f>IF($B4581="SINAPI",IF(ISNUMBER(MATCH(Banco!$C4581,Analitico!$A:$A,0)),INDEX(Analitico!F:F,MATCH(Banco!$C4581,Analitico!$A:$A,0))&amp;"%",""),"")</f>
        <v>%</v>
      </c>
    </row>
    <row r="4582" spans="1:11" ht="20.399999999999999" x14ac:dyDescent="0.2">
      <c r="A4582" s="1" t="str">
        <f t="shared" si="73"/>
        <v>SINAPI 94707</v>
      </c>
      <c r="B4582" s="3" t="s">
        <v>21783</v>
      </c>
      <c r="C4582" s="3" t="s">
        <v>4641</v>
      </c>
      <c r="D4582" s="2" t="s">
        <v>12384</v>
      </c>
      <c r="E4582" s="3" t="s">
        <v>15533</v>
      </c>
      <c r="F4582" s="66" t="s">
        <v>18858</v>
      </c>
      <c r="I4582" s="3" t="s">
        <v>21785</v>
      </c>
      <c r="J4582" s="3" t="str">
        <f>IF($B4582="SINAPI",IF(ISNUMBER(MATCH(Banco!$C4582,Analitico!$A:$A,0)),INDEX(Analitico!E:E,MATCH(Banco!$C4582,Analitico!$A:$A,0))&amp;"%",""),"")</f>
        <v>12,4342599%</v>
      </c>
      <c r="K4582" s="3" t="str">
        <f>IF($B4582="SINAPI",IF(ISNUMBER(MATCH(Banco!$C4582,Analitico!$A:$A,0)),INDEX(Analitico!F:F,MATCH(Banco!$C4582,Analitico!$A:$A,0))&amp;"%",""),"")</f>
        <v>%</v>
      </c>
    </row>
    <row r="4583" spans="1:11" ht="20.399999999999999" x14ac:dyDescent="0.2">
      <c r="A4583" s="1" t="str">
        <f t="shared" si="73"/>
        <v>SINAPI 94713</v>
      </c>
      <c r="B4583" s="3" t="s">
        <v>21783</v>
      </c>
      <c r="C4583" s="3" t="s">
        <v>4642</v>
      </c>
      <c r="D4583" s="2" t="s">
        <v>12385</v>
      </c>
      <c r="E4583" s="3" t="s">
        <v>15533</v>
      </c>
      <c r="F4583" s="66" t="s">
        <v>19514</v>
      </c>
      <c r="I4583" s="3" t="s">
        <v>21785</v>
      </c>
      <c r="J4583" s="3" t="str">
        <f>IF($B4583="SINAPI",IF(ISNUMBER(MATCH(Banco!$C4583,Analitico!$A:$A,0)),INDEX(Analitico!E:E,MATCH(Banco!$C4583,Analitico!$A:$A,0))&amp;"%",""),"")</f>
        <v>5,3811863%</v>
      </c>
      <c r="K4583" s="3" t="str">
        <f>IF($B4583="SINAPI",IF(ISNUMBER(MATCH(Banco!$C4583,Analitico!$A:$A,0)),INDEX(Analitico!F:F,MATCH(Banco!$C4583,Analitico!$A:$A,0))&amp;"%",""),"")</f>
        <v>%</v>
      </c>
    </row>
    <row r="4584" spans="1:11" ht="20.399999999999999" x14ac:dyDescent="0.2">
      <c r="A4584" s="1" t="str">
        <f t="shared" si="73"/>
        <v>SINAPI 94714</v>
      </c>
      <c r="B4584" s="3" t="s">
        <v>21783</v>
      </c>
      <c r="C4584" s="3" t="s">
        <v>4643</v>
      </c>
      <c r="D4584" s="2" t="s">
        <v>12386</v>
      </c>
      <c r="E4584" s="3" t="s">
        <v>15533</v>
      </c>
      <c r="F4584" s="66" t="s">
        <v>19515</v>
      </c>
      <c r="I4584" s="3" t="s">
        <v>21785</v>
      </c>
      <c r="J4584" s="3" t="str">
        <f>IF($B4584="SINAPI",IF(ISNUMBER(MATCH(Banco!$C4584,Analitico!$A:$A,0)),INDEX(Analitico!E:E,MATCH(Banco!$C4584,Analitico!$A:$A,0))&amp;"%",""),"")</f>
        <v>3,9722429%</v>
      </c>
      <c r="K4584" s="3" t="str">
        <f>IF($B4584="SINAPI",IF(ISNUMBER(MATCH(Banco!$C4584,Analitico!$A:$A,0)),INDEX(Analitico!F:F,MATCH(Banco!$C4584,Analitico!$A:$A,0))&amp;"%",""),"")</f>
        <v>%</v>
      </c>
    </row>
    <row r="4585" spans="1:11" ht="20.399999999999999" x14ac:dyDescent="0.2">
      <c r="A4585" s="1" t="str">
        <f t="shared" si="73"/>
        <v>SINAPI 94715</v>
      </c>
      <c r="B4585" s="3" t="s">
        <v>21783</v>
      </c>
      <c r="C4585" s="3" t="s">
        <v>4644</v>
      </c>
      <c r="D4585" s="2" t="s">
        <v>12387</v>
      </c>
      <c r="E4585" s="3" t="s">
        <v>15533</v>
      </c>
      <c r="F4585" s="66" t="s">
        <v>19516</v>
      </c>
      <c r="I4585" s="3" t="s">
        <v>21785</v>
      </c>
      <c r="J4585" s="3" t="str">
        <f>IF($B4585="SINAPI",IF(ISNUMBER(MATCH(Banco!$C4585,Analitico!$A:$A,0)),INDEX(Analitico!E:E,MATCH(Banco!$C4585,Analitico!$A:$A,0))&amp;"%",""),"")</f>
        <v>4,8162045%</v>
      </c>
      <c r="K4585" s="3" t="str">
        <f>IF($B4585="SINAPI",IF(ISNUMBER(MATCH(Banco!$C4585,Analitico!$A:$A,0)),INDEX(Analitico!F:F,MATCH(Banco!$C4585,Analitico!$A:$A,0))&amp;"%",""),"")</f>
        <v>%</v>
      </c>
    </row>
    <row r="4586" spans="1:11" ht="20.399999999999999" x14ac:dyDescent="0.2">
      <c r="A4586" s="1" t="str">
        <f t="shared" si="73"/>
        <v>SINAPI 94724</v>
      </c>
      <c r="B4586" s="3" t="s">
        <v>21783</v>
      </c>
      <c r="C4586" s="3" t="s">
        <v>4645</v>
      </c>
      <c r="D4586" s="2" t="s">
        <v>12388</v>
      </c>
      <c r="E4586" s="3" t="s">
        <v>15533</v>
      </c>
      <c r="F4586" s="66" t="s">
        <v>19517</v>
      </c>
      <c r="I4586" s="3" t="s">
        <v>21785</v>
      </c>
      <c r="J4586" s="3" t="str">
        <f>IF($B4586="SINAPI",IF(ISNUMBER(MATCH(Banco!$C4586,Analitico!$A:$A,0)),INDEX(Analitico!E:E,MATCH(Banco!$C4586,Analitico!$A:$A,0))&amp;"%",""),"")</f>
        <v>7,0033349%</v>
      </c>
      <c r="K4586" s="3" t="str">
        <f>IF($B4586="SINAPI",IF(ISNUMBER(MATCH(Banco!$C4586,Analitico!$A:$A,0)),INDEX(Analitico!F:F,MATCH(Banco!$C4586,Analitico!$A:$A,0))&amp;"%",""),"")</f>
        <v>%</v>
      </c>
    </row>
    <row r="4587" spans="1:11" ht="20.399999999999999" x14ac:dyDescent="0.2">
      <c r="A4587" s="1" t="str">
        <f t="shared" si="73"/>
        <v>SINAPI 94725</v>
      </c>
      <c r="B4587" s="3" t="s">
        <v>21783</v>
      </c>
      <c r="C4587" s="3" t="s">
        <v>4646</v>
      </c>
      <c r="D4587" s="2" t="s">
        <v>12389</v>
      </c>
      <c r="E4587" s="3" t="s">
        <v>15533</v>
      </c>
      <c r="F4587" s="66" t="s">
        <v>19518</v>
      </c>
      <c r="I4587" s="3" t="s">
        <v>21785</v>
      </c>
      <c r="J4587" s="3" t="str">
        <f>IF($B4587="SINAPI",IF(ISNUMBER(MATCH(Banco!$C4587,Analitico!$A:$A,0)),INDEX(Analitico!E:E,MATCH(Banco!$C4587,Analitico!$A:$A,0))&amp;"%",""),"")</f>
        <v>22,1719457%</v>
      </c>
      <c r="K4587" s="3" t="str">
        <f>IF($B4587="SINAPI",IF(ISNUMBER(MATCH(Banco!$C4587,Analitico!$A:$A,0)),INDEX(Analitico!F:F,MATCH(Banco!$C4587,Analitico!$A:$A,0))&amp;"%",""),"")</f>
        <v>%</v>
      </c>
    </row>
    <row r="4588" spans="1:11" ht="20.399999999999999" x14ac:dyDescent="0.2">
      <c r="A4588" s="1" t="str">
        <f t="shared" si="73"/>
        <v>SINAPI 94726</v>
      </c>
      <c r="B4588" s="3" t="s">
        <v>21783</v>
      </c>
      <c r="C4588" s="3" t="s">
        <v>4647</v>
      </c>
      <c r="D4588" s="2" t="s">
        <v>12390</v>
      </c>
      <c r="E4588" s="3" t="s">
        <v>15533</v>
      </c>
      <c r="F4588" s="66" t="s">
        <v>19519</v>
      </c>
      <c r="I4588" s="3" t="s">
        <v>21785</v>
      </c>
      <c r="J4588" s="3" t="str">
        <f>IF($B4588="SINAPI",IF(ISNUMBER(MATCH(Banco!$C4588,Analitico!$A:$A,0)),INDEX(Analitico!E:E,MATCH(Banco!$C4588,Analitico!$A:$A,0))&amp;"%",""),"")</f>
        <v>6,8366592%</v>
      </c>
      <c r="K4588" s="3" t="str">
        <f>IF($B4588="SINAPI",IF(ISNUMBER(MATCH(Banco!$C4588,Analitico!$A:$A,0)),INDEX(Analitico!F:F,MATCH(Banco!$C4588,Analitico!$A:$A,0))&amp;"%",""),"")</f>
        <v>%</v>
      </c>
    </row>
    <row r="4589" spans="1:11" ht="20.399999999999999" x14ac:dyDescent="0.2">
      <c r="A4589" s="1" t="str">
        <f t="shared" si="73"/>
        <v>SINAPI 94727</v>
      </c>
      <c r="B4589" s="3" t="s">
        <v>21783</v>
      </c>
      <c r="C4589" s="3" t="s">
        <v>4648</v>
      </c>
      <c r="D4589" s="2" t="s">
        <v>12391</v>
      </c>
      <c r="E4589" s="3" t="s">
        <v>15533</v>
      </c>
      <c r="F4589" s="66" t="s">
        <v>19520</v>
      </c>
      <c r="I4589" s="3" t="s">
        <v>21785</v>
      </c>
      <c r="J4589" s="3" t="str">
        <f>IF($B4589="SINAPI",IF(ISNUMBER(MATCH(Banco!$C4589,Analitico!$A:$A,0)),INDEX(Analitico!E:E,MATCH(Banco!$C4589,Analitico!$A:$A,0))&amp;"%",""),"")</f>
        <v>17,7543186%</v>
      </c>
      <c r="K4589" s="3" t="str">
        <f>IF($B4589="SINAPI",IF(ISNUMBER(MATCH(Banco!$C4589,Analitico!$A:$A,0)),INDEX(Analitico!F:F,MATCH(Banco!$C4589,Analitico!$A:$A,0))&amp;"%",""),"")</f>
        <v>%</v>
      </c>
    </row>
    <row r="4590" spans="1:11" ht="20.399999999999999" x14ac:dyDescent="0.2">
      <c r="A4590" s="1" t="str">
        <f t="shared" si="73"/>
        <v>SINAPI 94728</v>
      </c>
      <c r="B4590" s="3" t="s">
        <v>21783</v>
      </c>
      <c r="C4590" s="3" t="s">
        <v>4649</v>
      </c>
      <c r="D4590" s="2" t="s">
        <v>12392</v>
      </c>
      <c r="E4590" s="3" t="s">
        <v>15533</v>
      </c>
      <c r="F4590" s="66" t="s">
        <v>19521</v>
      </c>
      <c r="I4590" s="3" t="s">
        <v>21785</v>
      </c>
      <c r="J4590" s="3" t="str">
        <f>IF($B4590="SINAPI",IF(ISNUMBER(MATCH(Banco!$C4590,Analitico!$A:$A,0)),INDEX(Analitico!E:E,MATCH(Banco!$C4590,Analitico!$A:$A,0))&amp;"%",""),"")</f>
        <v>5,7701478%</v>
      </c>
      <c r="K4590" s="3" t="str">
        <f>IF($B4590="SINAPI",IF(ISNUMBER(MATCH(Banco!$C4590,Analitico!$A:$A,0)),INDEX(Analitico!F:F,MATCH(Banco!$C4590,Analitico!$A:$A,0))&amp;"%",""),"")</f>
        <v>%</v>
      </c>
    </row>
    <row r="4591" spans="1:11" ht="20.399999999999999" x14ac:dyDescent="0.2">
      <c r="A4591" s="1" t="str">
        <f t="shared" si="73"/>
        <v>SINAPI 94729</v>
      </c>
      <c r="B4591" s="3" t="s">
        <v>21783</v>
      </c>
      <c r="C4591" s="3" t="s">
        <v>4650</v>
      </c>
      <c r="D4591" s="2" t="s">
        <v>12393</v>
      </c>
      <c r="E4591" s="3" t="s">
        <v>15533</v>
      </c>
      <c r="F4591" s="66" t="s">
        <v>18691</v>
      </c>
      <c r="I4591" s="3" t="s">
        <v>21785</v>
      </c>
      <c r="J4591" s="3" t="str">
        <f>IF($B4591="SINAPI",IF(ISNUMBER(MATCH(Banco!$C4591,Analitico!$A:$A,0)),INDEX(Analitico!E:E,MATCH(Banco!$C4591,Analitico!$A:$A,0))&amp;"%",""),"")</f>
        <v>13,9803581%</v>
      </c>
      <c r="K4591" s="3" t="str">
        <f>IF($B4591="SINAPI",IF(ISNUMBER(MATCH(Banco!$C4591,Analitico!$A:$A,0)),INDEX(Analitico!F:F,MATCH(Banco!$C4591,Analitico!$A:$A,0))&amp;"%",""),"")</f>
        <v>%</v>
      </c>
    </row>
    <row r="4592" spans="1:11" ht="20.399999999999999" x14ac:dyDescent="0.2">
      <c r="A4592" s="1" t="str">
        <f t="shared" si="73"/>
        <v>SINAPI 94730</v>
      </c>
      <c r="B4592" s="3" t="s">
        <v>21783</v>
      </c>
      <c r="C4592" s="3" t="s">
        <v>4651</v>
      </c>
      <c r="D4592" s="2" t="s">
        <v>12394</v>
      </c>
      <c r="E4592" s="3" t="s">
        <v>15533</v>
      </c>
      <c r="F4592" s="66" t="s">
        <v>19522</v>
      </c>
      <c r="I4592" s="3" t="s">
        <v>21785</v>
      </c>
      <c r="J4592" s="3" t="str">
        <f>IF($B4592="SINAPI",IF(ISNUMBER(MATCH(Banco!$C4592,Analitico!$A:$A,0)),INDEX(Analitico!E:E,MATCH(Banco!$C4592,Analitico!$A:$A,0))&amp;"%",""),"")</f>
        <v>6,0240963%</v>
      </c>
      <c r="K4592" s="3" t="str">
        <f>IF($B4592="SINAPI",IF(ISNUMBER(MATCH(Banco!$C4592,Analitico!$A:$A,0)),INDEX(Analitico!F:F,MATCH(Banco!$C4592,Analitico!$A:$A,0))&amp;"%",""),"")</f>
        <v>%</v>
      </c>
    </row>
    <row r="4593" spans="1:11" ht="20.399999999999999" x14ac:dyDescent="0.2">
      <c r="A4593" s="1" t="str">
        <f t="shared" si="73"/>
        <v>SINAPI 94731</v>
      </c>
      <c r="B4593" s="3" t="s">
        <v>21783</v>
      </c>
      <c r="C4593" s="3" t="s">
        <v>4652</v>
      </c>
      <c r="D4593" s="2" t="s">
        <v>12395</v>
      </c>
      <c r="E4593" s="3" t="s">
        <v>15533</v>
      </c>
      <c r="F4593" s="66" t="s">
        <v>19523</v>
      </c>
      <c r="I4593" s="3" t="s">
        <v>21785</v>
      </c>
      <c r="J4593" s="3" t="str">
        <f>IF($B4593="SINAPI",IF(ISNUMBER(MATCH(Banco!$C4593,Analitico!$A:$A,0)),INDEX(Analitico!E:E,MATCH(Banco!$C4593,Analitico!$A:$A,0))&amp;"%",""),"")</f>
        <v>13,6144049%</v>
      </c>
      <c r="K4593" s="3" t="str">
        <f>IF($B4593="SINAPI",IF(ISNUMBER(MATCH(Banco!$C4593,Analitico!$A:$A,0)),INDEX(Analitico!F:F,MATCH(Banco!$C4593,Analitico!$A:$A,0))&amp;"%",""),"")</f>
        <v>%</v>
      </c>
    </row>
    <row r="4594" spans="1:11" ht="20.399999999999999" x14ac:dyDescent="0.2">
      <c r="A4594" s="1" t="str">
        <f t="shared" si="73"/>
        <v>SINAPI 94732</v>
      </c>
      <c r="B4594" s="3" t="s">
        <v>21783</v>
      </c>
      <c r="C4594" s="3" t="s">
        <v>4653</v>
      </c>
      <c r="D4594" s="2" t="s">
        <v>12396</v>
      </c>
      <c r="E4594" s="3" t="s">
        <v>15533</v>
      </c>
      <c r="F4594" s="66" t="s">
        <v>19524</v>
      </c>
      <c r="I4594" s="3" t="s">
        <v>21785</v>
      </c>
      <c r="J4594" s="3" t="str">
        <f>IF($B4594="SINAPI",IF(ISNUMBER(MATCH(Banco!$C4594,Analitico!$A:$A,0)),INDEX(Analitico!E:E,MATCH(Banco!$C4594,Analitico!$A:$A,0))&amp;"%",""),"")</f>
        <v>5,5643492%</v>
      </c>
      <c r="K4594" s="3" t="str">
        <f>IF($B4594="SINAPI",IF(ISNUMBER(MATCH(Banco!$C4594,Analitico!$A:$A,0)),INDEX(Analitico!F:F,MATCH(Banco!$C4594,Analitico!$A:$A,0))&amp;"%",""),"")</f>
        <v>%</v>
      </c>
    </row>
    <row r="4595" spans="1:11" ht="20.399999999999999" x14ac:dyDescent="0.2">
      <c r="A4595" s="1" t="str">
        <f t="shared" si="73"/>
        <v>SINAPI 94733</v>
      </c>
      <c r="B4595" s="3" t="s">
        <v>21783</v>
      </c>
      <c r="C4595" s="3" t="s">
        <v>4654</v>
      </c>
      <c r="D4595" s="2" t="s">
        <v>12397</v>
      </c>
      <c r="E4595" s="3" t="s">
        <v>15533</v>
      </c>
      <c r="F4595" s="66" t="s">
        <v>18862</v>
      </c>
      <c r="I4595" s="3" t="s">
        <v>21785</v>
      </c>
      <c r="J4595" s="3" t="str">
        <f>IF($B4595="SINAPI",IF(ISNUMBER(MATCH(Banco!$C4595,Analitico!$A:$A,0)),INDEX(Analitico!E:E,MATCH(Banco!$C4595,Analitico!$A:$A,0))&amp;"%",""),"")</f>
        <v>11,7510928%</v>
      </c>
      <c r="K4595" s="3" t="str">
        <f>IF($B4595="SINAPI",IF(ISNUMBER(MATCH(Banco!$C4595,Analitico!$A:$A,0)),INDEX(Analitico!F:F,MATCH(Banco!$C4595,Analitico!$A:$A,0))&amp;"%",""),"")</f>
        <v>%</v>
      </c>
    </row>
    <row r="4596" spans="1:11" ht="20.399999999999999" x14ac:dyDescent="0.2">
      <c r="A4596" s="1" t="str">
        <f t="shared" si="73"/>
        <v>SINAPI 94734</v>
      </c>
      <c r="B4596" s="3" t="s">
        <v>21783</v>
      </c>
      <c r="C4596" s="3" t="s">
        <v>4655</v>
      </c>
      <c r="D4596" s="2" t="s">
        <v>12398</v>
      </c>
      <c r="E4596" s="3" t="s">
        <v>15533</v>
      </c>
      <c r="F4596" s="66" t="s">
        <v>19525</v>
      </c>
      <c r="I4596" s="3" t="s">
        <v>21785</v>
      </c>
      <c r="J4596" s="3" t="str">
        <f>IF($B4596="SINAPI",IF(ISNUMBER(MATCH(Banco!$C4596,Analitico!$A:$A,0)),INDEX(Analitico!E:E,MATCH(Banco!$C4596,Analitico!$A:$A,0))&amp;"%",""),"")</f>
        <v>2,5989007%</v>
      </c>
      <c r="K4596" s="3" t="str">
        <f>IF($B4596="SINAPI",IF(ISNUMBER(MATCH(Banco!$C4596,Analitico!$A:$A,0)),INDEX(Analitico!F:F,MATCH(Banco!$C4596,Analitico!$A:$A,0))&amp;"%",""),"")</f>
        <v>%</v>
      </c>
    </row>
    <row r="4597" spans="1:11" ht="20.399999999999999" x14ac:dyDescent="0.2">
      <c r="A4597" s="1" t="str">
        <f t="shared" si="73"/>
        <v>SINAPI 94736</v>
      </c>
      <c r="B4597" s="3" t="s">
        <v>21783</v>
      </c>
      <c r="C4597" s="3" t="s">
        <v>4656</v>
      </c>
      <c r="D4597" s="2" t="s">
        <v>12399</v>
      </c>
      <c r="E4597" s="3" t="s">
        <v>15533</v>
      </c>
      <c r="F4597" s="66" t="s">
        <v>19526</v>
      </c>
      <c r="I4597" s="3" t="s">
        <v>21785</v>
      </c>
      <c r="J4597" s="3" t="str">
        <f>IF($B4597="SINAPI",IF(ISNUMBER(MATCH(Banco!$C4597,Analitico!$A:$A,0)),INDEX(Analitico!E:E,MATCH(Banco!$C4597,Analitico!$A:$A,0))&amp;"%",""),"")</f>
        <v>2,5560893%</v>
      </c>
      <c r="K4597" s="3" t="str">
        <f>IF($B4597="SINAPI",IF(ISNUMBER(MATCH(Banco!$C4597,Analitico!$A:$A,0)),INDEX(Analitico!F:F,MATCH(Banco!$C4597,Analitico!$A:$A,0))&amp;"%",""),"")</f>
        <v>%</v>
      </c>
    </row>
    <row r="4598" spans="1:11" ht="20.399999999999999" x14ac:dyDescent="0.2">
      <c r="A4598" s="1" t="str">
        <f t="shared" si="73"/>
        <v>SINAPI 94737</v>
      </c>
      <c r="B4598" s="3" t="s">
        <v>21783</v>
      </c>
      <c r="C4598" s="3" t="s">
        <v>4657</v>
      </c>
      <c r="D4598" s="2" t="s">
        <v>12400</v>
      </c>
      <c r="E4598" s="3" t="s">
        <v>15533</v>
      </c>
      <c r="F4598" s="66" t="s">
        <v>19527</v>
      </c>
      <c r="I4598" s="3" t="s">
        <v>21785</v>
      </c>
      <c r="J4598" s="3" t="str">
        <f>IF($B4598="SINAPI",IF(ISNUMBER(MATCH(Banco!$C4598,Analitico!$A:$A,0)),INDEX(Analitico!E:E,MATCH(Banco!$C4598,Analitico!$A:$A,0))&amp;"%",""),"")</f>
        <v>7,0846800%</v>
      </c>
      <c r="K4598" s="3" t="str">
        <f>IF($B4598="SINAPI",IF(ISNUMBER(MATCH(Banco!$C4598,Analitico!$A:$A,0)),INDEX(Analitico!F:F,MATCH(Banco!$C4598,Analitico!$A:$A,0))&amp;"%",""),"")</f>
        <v>%</v>
      </c>
    </row>
    <row r="4599" spans="1:11" ht="20.399999999999999" x14ac:dyDescent="0.2">
      <c r="A4599" s="1" t="str">
        <f t="shared" si="73"/>
        <v>SINAPI 94738</v>
      </c>
      <c r="B4599" s="3" t="s">
        <v>21783</v>
      </c>
      <c r="C4599" s="3" t="s">
        <v>4658</v>
      </c>
      <c r="D4599" s="2" t="s">
        <v>12401</v>
      </c>
      <c r="E4599" s="3" t="s">
        <v>15533</v>
      </c>
      <c r="F4599" s="66" t="s">
        <v>19528</v>
      </c>
      <c r="I4599" s="3" t="s">
        <v>21785</v>
      </c>
      <c r="J4599" s="3" t="str">
        <f>IF($B4599="SINAPI",IF(ISNUMBER(MATCH(Banco!$C4599,Analitico!$A:$A,0)),INDEX(Analitico!E:E,MATCH(Banco!$C4599,Analitico!$A:$A,0))&amp;"%",""),"")</f>
        <v>1,3573463%</v>
      </c>
      <c r="K4599" s="3" t="str">
        <f>IF($B4599="SINAPI",IF(ISNUMBER(MATCH(Banco!$C4599,Analitico!$A:$A,0)),INDEX(Analitico!F:F,MATCH(Banco!$C4599,Analitico!$A:$A,0))&amp;"%",""),"")</f>
        <v>%</v>
      </c>
    </row>
    <row r="4600" spans="1:11" ht="20.399999999999999" x14ac:dyDescent="0.2">
      <c r="A4600" s="1" t="str">
        <f t="shared" si="73"/>
        <v>SINAPI 94739</v>
      </c>
      <c r="B4600" s="3" t="s">
        <v>21783</v>
      </c>
      <c r="C4600" s="3" t="s">
        <v>4659</v>
      </c>
      <c r="D4600" s="2" t="s">
        <v>12402</v>
      </c>
      <c r="E4600" s="3" t="s">
        <v>15533</v>
      </c>
      <c r="F4600" s="66" t="s">
        <v>19529</v>
      </c>
      <c r="I4600" s="3" t="s">
        <v>21785</v>
      </c>
      <c r="J4600" s="3" t="str">
        <f>IF($B4600="SINAPI",IF(ISNUMBER(MATCH(Banco!$C4600,Analitico!$A:$A,0)),INDEX(Analitico!E:E,MATCH(Banco!$C4600,Analitico!$A:$A,0))&amp;"%",""),"")</f>
        <v>9,0343970%</v>
      </c>
      <c r="K4600" s="3" t="str">
        <f>IF($B4600="SINAPI",IF(ISNUMBER(MATCH(Banco!$C4600,Analitico!$A:$A,0)),INDEX(Analitico!F:F,MATCH(Banco!$C4600,Analitico!$A:$A,0))&amp;"%",""),"")</f>
        <v>%</v>
      </c>
    </row>
    <row r="4601" spans="1:11" ht="20.399999999999999" x14ac:dyDescent="0.2">
      <c r="A4601" s="1" t="str">
        <f t="shared" si="73"/>
        <v>SINAPI 94740</v>
      </c>
      <c r="B4601" s="3" t="s">
        <v>21783</v>
      </c>
      <c r="C4601" s="3" t="s">
        <v>4660</v>
      </c>
      <c r="D4601" s="2" t="s">
        <v>12403</v>
      </c>
      <c r="E4601" s="3" t="s">
        <v>15533</v>
      </c>
      <c r="F4601" s="66" t="s">
        <v>16739</v>
      </c>
      <c r="I4601" s="3" t="s">
        <v>21785</v>
      </c>
      <c r="J4601" s="3" t="str">
        <f>IF($B4601="SINAPI",IF(ISNUMBER(MATCH(Banco!$C4601,Analitico!$A:$A,0)),INDEX(Analitico!E:E,MATCH(Banco!$C4601,Analitico!$A:$A,0))&amp;"%",""),"")</f>
        <v>24,5283018%</v>
      </c>
      <c r="K4601" s="3" t="str">
        <f>IF($B4601="SINAPI",IF(ISNUMBER(MATCH(Banco!$C4601,Analitico!$A:$A,0)),INDEX(Analitico!F:F,MATCH(Banco!$C4601,Analitico!$A:$A,0))&amp;"%",""),"")</f>
        <v>%</v>
      </c>
    </row>
    <row r="4602" spans="1:11" ht="20.399999999999999" x14ac:dyDescent="0.2">
      <c r="A4602" s="1" t="str">
        <f t="shared" si="73"/>
        <v>SINAPI 94741</v>
      </c>
      <c r="B4602" s="3" t="s">
        <v>21783</v>
      </c>
      <c r="C4602" s="3" t="s">
        <v>4661</v>
      </c>
      <c r="D4602" s="2" t="s">
        <v>12404</v>
      </c>
      <c r="E4602" s="3" t="s">
        <v>15533</v>
      </c>
      <c r="F4602" s="66" t="s">
        <v>18348</v>
      </c>
      <c r="I4602" s="3" t="s">
        <v>21785</v>
      </c>
      <c r="J4602" s="3" t="str">
        <f>IF($B4602="SINAPI",IF(ISNUMBER(MATCH(Banco!$C4602,Analitico!$A:$A,0)),INDEX(Analitico!E:E,MATCH(Banco!$C4602,Analitico!$A:$A,0))&amp;"%",""),"")</f>
        <v>19,5748449%</v>
      </c>
      <c r="K4602" s="3" t="str">
        <f>IF($B4602="SINAPI",IF(ISNUMBER(MATCH(Banco!$C4602,Analitico!$A:$A,0)),INDEX(Analitico!F:F,MATCH(Banco!$C4602,Analitico!$A:$A,0))&amp;"%",""),"")</f>
        <v>%</v>
      </c>
    </row>
    <row r="4603" spans="1:11" ht="20.399999999999999" x14ac:dyDescent="0.2">
      <c r="A4603" s="1" t="str">
        <f t="shared" si="73"/>
        <v>SINAPI 94742</v>
      </c>
      <c r="B4603" s="3" t="s">
        <v>21783</v>
      </c>
      <c r="C4603" s="3" t="s">
        <v>4662</v>
      </c>
      <c r="D4603" s="2" t="s">
        <v>12405</v>
      </c>
      <c r="E4603" s="3" t="s">
        <v>15533</v>
      </c>
      <c r="F4603" s="66" t="s">
        <v>16465</v>
      </c>
      <c r="I4603" s="3" t="s">
        <v>21785</v>
      </c>
      <c r="J4603" s="3" t="str">
        <f>IF($B4603="SINAPI",IF(ISNUMBER(MATCH(Banco!$C4603,Analitico!$A:$A,0)),INDEX(Analitico!E:E,MATCH(Banco!$C4603,Analitico!$A:$A,0))&amp;"%",""),"")</f>
        <v>19,1649555%</v>
      </c>
      <c r="K4603" s="3" t="str">
        <f>IF($B4603="SINAPI",IF(ISNUMBER(MATCH(Banco!$C4603,Analitico!$A:$A,0)),INDEX(Analitico!F:F,MATCH(Banco!$C4603,Analitico!$A:$A,0))&amp;"%",""),"")</f>
        <v>%</v>
      </c>
    </row>
    <row r="4604" spans="1:11" ht="20.399999999999999" x14ac:dyDescent="0.2">
      <c r="A4604" s="1" t="str">
        <f t="shared" si="73"/>
        <v>SINAPI 94743</v>
      </c>
      <c r="B4604" s="3" t="s">
        <v>21783</v>
      </c>
      <c r="C4604" s="3" t="s">
        <v>4663</v>
      </c>
      <c r="D4604" s="2" t="s">
        <v>12406</v>
      </c>
      <c r="E4604" s="3" t="s">
        <v>15533</v>
      </c>
      <c r="F4604" s="66" t="s">
        <v>17940</v>
      </c>
      <c r="I4604" s="3" t="s">
        <v>21785</v>
      </c>
      <c r="J4604" s="3" t="str">
        <f>IF($B4604="SINAPI",IF(ISNUMBER(MATCH(Banco!$C4604,Analitico!$A:$A,0)),INDEX(Analitico!E:E,MATCH(Banco!$C4604,Analitico!$A:$A,0))&amp;"%",""),"")</f>
        <v>15,5124653%</v>
      </c>
      <c r="K4604" s="3" t="str">
        <f>IF($B4604="SINAPI",IF(ISNUMBER(MATCH(Banco!$C4604,Analitico!$A:$A,0)),INDEX(Analitico!F:F,MATCH(Banco!$C4604,Analitico!$A:$A,0))&amp;"%",""),"")</f>
        <v>%</v>
      </c>
    </row>
    <row r="4605" spans="1:11" ht="20.399999999999999" x14ac:dyDescent="0.2">
      <c r="A4605" s="1" t="str">
        <f t="shared" si="73"/>
        <v>SINAPI 94744</v>
      </c>
      <c r="B4605" s="3" t="s">
        <v>21783</v>
      </c>
      <c r="C4605" s="3" t="s">
        <v>4664</v>
      </c>
      <c r="D4605" s="2" t="s">
        <v>12407</v>
      </c>
      <c r="E4605" s="3" t="s">
        <v>15533</v>
      </c>
      <c r="F4605" s="66" t="s">
        <v>19530</v>
      </c>
      <c r="I4605" s="3" t="s">
        <v>21785</v>
      </c>
      <c r="J4605" s="3" t="str">
        <f>IF($B4605="SINAPI",IF(ISNUMBER(MATCH(Banco!$C4605,Analitico!$A:$A,0)),INDEX(Analitico!E:E,MATCH(Banco!$C4605,Analitico!$A:$A,0))&amp;"%",""),"")</f>
        <v>16,2078152%</v>
      </c>
      <c r="K4605" s="3" t="str">
        <f>IF($B4605="SINAPI",IF(ISNUMBER(MATCH(Banco!$C4605,Analitico!$A:$A,0)),INDEX(Analitico!F:F,MATCH(Banco!$C4605,Analitico!$A:$A,0))&amp;"%",""),"")</f>
        <v>%</v>
      </c>
    </row>
    <row r="4606" spans="1:11" ht="20.399999999999999" x14ac:dyDescent="0.2">
      <c r="A4606" s="1" t="str">
        <f t="shared" si="73"/>
        <v>SINAPI 94746</v>
      </c>
      <c r="B4606" s="3" t="s">
        <v>21783</v>
      </c>
      <c r="C4606" s="3" t="s">
        <v>4665</v>
      </c>
      <c r="D4606" s="2" t="s">
        <v>12408</v>
      </c>
      <c r="E4606" s="3" t="s">
        <v>15533</v>
      </c>
      <c r="F4606" s="66" t="s">
        <v>19531</v>
      </c>
      <c r="I4606" s="3" t="s">
        <v>21785</v>
      </c>
      <c r="J4606" s="3" t="str">
        <f>IF($B4606="SINAPI",IF(ISNUMBER(MATCH(Banco!$C4606,Analitico!$A:$A,0)),INDEX(Analitico!E:E,MATCH(Banco!$C4606,Analitico!$A:$A,0))&amp;"%",""),"")</f>
        <v>14,6173149%</v>
      </c>
      <c r="K4606" s="3" t="str">
        <f>IF($B4606="SINAPI",IF(ISNUMBER(MATCH(Banco!$C4606,Analitico!$A:$A,0)),INDEX(Analitico!F:F,MATCH(Banco!$C4606,Analitico!$A:$A,0))&amp;"%",""),"")</f>
        <v>%</v>
      </c>
    </row>
    <row r="4607" spans="1:11" ht="20.399999999999999" x14ac:dyDescent="0.2">
      <c r="A4607" s="1" t="str">
        <f t="shared" si="73"/>
        <v>SINAPI 94748</v>
      </c>
      <c r="B4607" s="3" t="s">
        <v>21783</v>
      </c>
      <c r="C4607" s="3" t="s">
        <v>4666</v>
      </c>
      <c r="D4607" s="2" t="s">
        <v>12409</v>
      </c>
      <c r="E4607" s="3" t="s">
        <v>15533</v>
      </c>
      <c r="F4607" s="66" t="s">
        <v>19532</v>
      </c>
      <c r="I4607" s="3" t="s">
        <v>21785</v>
      </c>
      <c r="J4607" s="3" t="str">
        <f>IF($B4607="SINAPI",IF(ISNUMBER(MATCH(Banco!$C4607,Analitico!$A:$A,0)),INDEX(Analitico!E:E,MATCH(Banco!$C4607,Analitico!$A:$A,0))&amp;"%",""),"")</f>
        <v>10,1492096%</v>
      </c>
      <c r="K4607" s="3" t="str">
        <f>IF($B4607="SINAPI",IF(ISNUMBER(MATCH(Banco!$C4607,Analitico!$A:$A,0)),INDEX(Analitico!F:F,MATCH(Banco!$C4607,Analitico!$A:$A,0))&amp;"%",""),"")</f>
        <v>%</v>
      </c>
    </row>
    <row r="4608" spans="1:11" ht="20.399999999999999" x14ac:dyDescent="0.2">
      <c r="A4608" s="1" t="str">
        <f t="shared" si="73"/>
        <v>SINAPI 94750</v>
      </c>
      <c r="B4608" s="3" t="s">
        <v>21783</v>
      </c>
      <c r="C4608" s="3" t="s">
        <v>4667</v>
      </c>
      <c r="D4608" s="2" t="s">
        <v>12410</v>
      </c>
      <c r="E4608" s="3" t="s">
        <v>15533</v>
      </c>
      <c r="F4608" s="66" t="s">
        <v>19533</v>
      </c>
      <c r="I4608" s="3" t="s">
        <v>21785</v>
      </c>
      <c r="J4608" s="3" t="str">
        <f>IF($B4608="SINAPI",IF(ISNUMBER(MATCH(Banco!$C4608,Analitico!$A:$A,0)),INDEX(Analitico!E:E,MATCH(Banco!$C4608,Analitico!$A:$A,0))&amp;"%",""),"")</f>
        <v>8,5402110%</v>
      </c>
      <c r="K4608" s="3" t="str">
        <f>IF($B4608="SINAPI",IF(ISNUMBER(MATCH(Banco!$C4608,Analitico!$A:$A,0)),INDEX(Analitico!F:F,MATCH(Banco!$C4608,Analitico!$A:$A,0))&amp;"%",""),"")</f>
        <v>%</v>
      </c>
    </row>
    <row r="4609" spans="1:11" ht="20.399999999999999" x14ac:dyDescent="0.2">
      <c r="A4609" s="1" t="str">
        <f t="shared" si="73"/>
        <v>SINAPI 94752</v>
      </c>
      <c r="B4609" s="3" t="s">
        <v>21783</v>
      </c>
      <c r="C4609" s="3" t="s">
        <v>4668</v>
      </c>
      <c r="D4609" s="2" t="s">
        <v>12411</v>
      </c>
      <c r="E4609" s="3" t="s">
        <v>15533</v>
      </c>
      <c r="F4609" s="66" t="s">
        <v>19534</v>
      </c>
      <c r="I4609" s="3" t="s">
        <v>21785</v>
      </c>
      <c r="J4609" s="3" t="str">
        <f>IF($B4609="SINAPI",IF(ISNUMBER(MATCH(Banco!$C4609,Analitico!$A:$A,0)),INDEX(Analitico!E:E,MATCH(Banco!$C4609,Analitico!$A:$A,0))&amp;"%",""),"")</f>
        <v>10,0672782%</v>
      </c>
      <c r="K4609" s="3" t="str">
        <f>IF($B4609="SINAPI",IF(ISNUMBER(MATCH(Banco!$C4609,Analitico!$A:$A,0)),INDEX(Analitico!F:F,MATCH(Banco!$C4609,Analitico!$A:$A,0))&amp;"%",""),"")</f>
        <v>%</v>
      </c>
    </row>
    <row r="4610" spans="1:11" ht="20.399999999999999" x14ac:dyDescent="0.2">
      <c r="A4610" s="1" t="str">
        <f t="shared" si="73"/>
        <v>SINAPI 94754</v>
      </c>
      <c r="B4610" s="3" t="s">
        <v>21783</v>
      </c>
      <c r="C4610" s="3" t="s">
        <v>4669</v>
      </c>
      <c r="D4610" s="2" t="s">
        <v>12412</v>
      </c>
      <c r="E4610" s="3" t="s">
        <v>15533</v>
      </c>
      <c r="F4610" s="66" t="s">
        <v>19535</v>
      </c>
      <c r="I4610" s="3" t="s">
        <v>21785</v>
      </c>
      <c r="J4610" s="3" t="str">
        <f>IF($B4610="SINAPI",IF(ISNUMBER(MATCH(Banco!$C4610,Analitico!$A:$A,0)),INDEX(Analitico!E:E,MATCH(Banco!$C4610,Analitico!$A:$A,0))&amp;"%",""),"")</f>
        <v>11,0965061%</v>
      </c>
      <c r="K4610" s="3" t="str">
        <f>IF($B4610="SINAPI",IF(ISNUMBER(MATCH(Banco!$C4610,Analitico!$A:$A,0)),INDEX(Analitico!F:F,MATCH(Banco!$C4610,Analitico!$A:$A,0))&amp;"%",""),"")</f>
        <v>%</v>
      </c>
    </row>
    <row r="4611" spans="1:11" x14ac:dyDescent="0.2">
      <c r="A4611" s="1" t="str">
        <f t="shared" si="73"/>
        <v>SINAPI 94756</v>
      </c>
      <c r="B4611" s="3" t="s">
        <v>21783</v>
      </c>
      <c r="C4611" s="3" t="s">
        <v>4670</v>
      </c>
      <c r="D4611" s="2" t="s">
        <v>12413</v>
      </c>
      <c r="E4611" s="3" t="s">
        <v>15533</v>
      </c>
      <c r="F4611" s="66" t="s">
        <v>16750</v>
      </c>
      <c r="I4611" s="3" t="s">
        <v>21785</v>
      </c>
      <c r="J4611" s="3" t="str">
        <f>IF($B4611="SINAPI",IF(ISNUMBER(MATCH(Banco!$C4611,Analitico!$A:$A,0)),INDEX(Analitico!E:E,MATCH(Banco!$C4611,Analitico!$A:$A,0))&amp;"%",""),"")</f>
        <v>24,9368155%</v>
      </c>
      <c r="K4611" s="3" t="str">
        <f>IF($B4611="SINAPI",IF(ISNUMBER(MATCH(Banco!$C4611,Analitico!$A:$A,0)),INDEX(Analitico!F:F,MATCH(Banco!$C4611,Analitico!$A:$A,0))&amp;"%",""),"")</f>
        <v>%</v>
      </c>
    </row>
    <row r="4612" spans="1:11" x14ac:dyDescent="0.2">
      <c r="A4612" s="1" t="str">
        <f t="shared" si="73"/>
        <v>SINAPI 94757</v>
      </c>
      <c r="B4612" s="3" t="s">
        <v>21783</v>
      </c>
      <c r="C4612" s="3" t="s">
        <v>4671</v>
      </c>
      <c r="D4612" s="2" t="s">
        <v>12414</v>
      </c>
      <c r="E4612" s="3" t="s">
        <v>15533</v>
      </c>
      <c r="F4612" s="66" t="s">
        <v>19536</v>
      </c>
      <c r="I4612" s="3" t="s">
        <v>21785</v>
      </c>
      <c r="J4612" s="3" t="str">
        <f>IF($B4612="SINAPI",IF(ISNUMBER(MATCH(Banco!$C4612,Analitico!$A:$A,0)),INDEX(Analitico!E:E,MATCH(Banco!$C4612,Analitico!$A:$A,0))&amp;"%",""),"")</f>
        <v>20,5170517%</v>
      </c>
      <c r="K4612" s="3" t="str">
        <f>IF($B4612="SINAPI",IF(ISNUMBER(MATCH(Banco!$C4612,Analitico!$A:$A,0)),INDEX(Analitico!F:F,MATCH(Banco!$C4612,Analitico!$A:$A,0))&amp;"%",""),"")</f>
        <v>%</v>
      </c>
    </row>
    <row r="4613" spans="1:11" x14ac:dyDescent="0.2">
      <c r="A4613" s="1" t="str">
        <f t="shared" si="73"/>
        <v>SINAPI 94758</v>
      </c>
      <c r="B4613" s="3" t="s">
        <v>21783</v>
      </c>
      <c r="C4613" s="3" t="s">
        <v>4672</v>
      </c>
      <c r="D4613" s="2" t="s">
        <v>12415</v>
      </c>
      <c r="E4613" s="3" t="s">
        <v>15533</v>
      </c>
      <c r="F4613" s="66" t="s">
        <v>19537</v>
      </c>
      <c r="I4613" s="3" t="s">
        <v>21785</v>
      </c>
      <c r="J4613" s="3" t="str">
        <f>IF($B4613="SINAPI",IF(ISNUMBER(MATCH(Banco!$C4613,Analitico!$A:$A,0)),INDEX(Analitico!E:E,MATCH(Banco!$C4613,Analitico!$A:$A,0))&amp;"%",""),"")</f>
        <v>11,3027266%</v>
      </c>
      <c r="K4613" s="3" t="str">
        <f>IF($B4613="SINAPI",IF(ISNUMBER(MATCH(Banco!$C4613,Analitico!$A:$A,0)),INDEX(Analitico!F:F,MATCH(Banco!$C4613,Analitico!$A:$A,0))&amp;"%",""),"")</f>
        <v>%</v>
      </c>
    </row>
    <row r="4614" spans="1:11" x14ac:dyDescent="0.2">
      <c r="A4614" s="1" t="str">
        <f t="shared" si="73"/>
        <v>SINAPI 94759</v>
      </c>
      <c r="B4614" s="3" t="s">
        <v>21783</v>
      </c>
      <c r="C4614" s="3" t="s">
        <v>4673</v>
      </c>
      <c r="D4614" s="2" t="s">
        <v>12416</v>
      </c>
      <c r="E4614" s="3" t="s">
        <v>15533</v>
      </c>
      <c r="F4614" s="66" t="s">
        <v>19538</v>
      </c>
      <c r="I4614" s="3" t="s">
        <v>21785</v>
      </c>
      <c r="J4614" s="3" t="str">
        <f>IF($B4614="SINAPI",IF(ISNUMBER(MATCH(Banco!$C4614,Analitico!$A:$A,0)),INDEX(Analitico!E:E,MATCH(Banco!$C4614,Analitico!$A:$A,0))&amp;"%",""),"")</f>
        <v>11,4249037%</v>
      </c>
      <c r="K4614" s="3" t="str">
        <f>IF($B4614="SINAPI",IF(ISNUMBER(MATCH(Banco!$C4614,Analitico!$A:$A,0)),INDEX(Analitico!F:F,MATCH(Banco!$C4614,Analitico!$A:$A,0))&amp;"%",""),"")</f>
        <v>%</v>
      </c>
    </row>
    <row r="4615" spans="1:11" x14ac:dyDescent="0.2">
      <c r="A4615" s="1" t="str">
        <f t="shared" si="73"/>
        <v>SINAPI 94760</v>
      </c>
      <c r="B4615" s="3" t="s">
        <v>21783</v>
      </c>
      <c r="C4615" s="3" t="s">
        <v>4674</v>
      </c>
      <c r="D4615" s="2" t="s">
        <v>12417</v>
      </c>
      <c r="E4615" s="3" t="s">
        <v>15533</v>
      </c>
      <c r="F4615" s="66" t="s">
        <v>19539</v>
      </c>
      <c r="I4615" s="3" t="s">
        <v>21785</v>
      </c>
      <c r="J4615" s="3" t="str">
        <f>IF($B4615="SINAPI",IF(ISNUMBER(MATCH(Banco!$C4615,Analitico!$A:$A,0)),INDEX(Analitico!E:E,MATCH(Banco!$C4615,Analitico!$A:$A,0))&amp;"%",""),"")</f>
        <v>10,6888914%</v>
      </c>
      <c r="K4615" s="3" t="str">
        <f>IF($B4615="SINAPI",IF(ISNUMBER(MATCH(Banco!$C4615,Analitico!$A:$A,0)),INDEX(Analitico!F:F,MATCH(Banco!$C4615,Analitico!$A:$A,0))&amp;"%",""),"")</f>
        <v>%</v>
      </c>
    </row>
    <row r="4616" spans="1:11" x14ac:dyDescent="0.2">
      <c r="A4616" s="1" t="str">
        <f t="shared" si="73"/>
        <v>SINAPI 94761</v>
      </c>
      <c r="B4616" s="3" t="s">
        <v>21783</v>
      </c>
      <c r="C4616" s="3" t="s">
        <v>4675</v>
      </c>
      <c r="D4616" s="2" t="s">
        <v>12418</v>
      </c>
      <c r="E4616" s="3" t="s">
        <v>15533</v>
      </c>
      <c r="F4616" s="66" t="s">
        <v>19540</v>
      </c>
      <c r="I4616" s="3" t="s">
        <v>21785</v>
      </c>
      <c r="J4616" s="3" t="str">
        <f>IF($B4616="SINAPI",IF(ISNUMBER(MATCH(Banco!$C4616,Analitico!$A:$A,0)),INDEX(Analitico!E:E,MATCH(Banco!$C4616,Analitico!$A:$A,0))&amp;"%",""),"")</f>
        <v>8,4468214%</v>
      </c>
      <c r="K4616" s="3" t="str">
        <f>IF($B4616="SINAPI",IF(ISNUMBER(MATCH(Banco!$C4616,Analitico!$A:$A,0)),INDEX(Analitico!F:F,MATCH(Banco!$C4616,Analitico!$A:$A,0))&amp;"%",""),"")</f>
        <v>%</v>
      </c>
    </row>
    <row r="4617" spans="1:11" x14ac:dyDescent="0.2">
      <c r="A4617" s="1" t="str">
        <f t="shared" si="73"/>
        <v>SINAPI 94762</v>
      </c>
      <c r="B4617" s="3" t="s">
        <v>21783</v>
      </c>
      <c r="C4617" s="3" t="s">
        <v>4676</v>
      </c>
      <c r="D4617" s="2" t="s">
        <v>12419</v>
      </c>
      <c r="E4617" s="3" t="s">
        <v>15533</v>
      </c>
      <c r="F4617" s="66" t="s">
        <v>18165</v>
      </c>
      <c r="I4617" s="3" t="s">
        <v>21785</v>
      </c>
      <c r="J4617" s="3" t="str">
        <f>IF($B4617="SINAPI",IF(ISNUMBER(MATCH(Banco!$C4617,Analitico!$A:$A,0)),INDEX(Analitico!E:E,MATCH(Banco!$C4617,Analitico!$A:$A,0))&amp;"%",""),"")</f>
        <v>9,8589651%</v>
      </c>
      <c r="K4617" s="3" t="str">
        <f>IF($B4617="SINAPI",IF(ISNUMBER(MATCH(Banco!$C4617,Analitico!$A:$A,0)),INDEX(Analitico!F:F,MATCH(Banco!$C4617,Analitico!$A:$A,0))&amp;"%",""),"")</f>
        <v>%</v>
      </c>
    </row>
    <row r="4618" spans="1:11" x14ac:dyDescent="0.2">
      <c r="A4618" s="1" t="str">
        <f t="shared" si="73"/>
        <v>SINAPI 94763</v>
      </c>
      <c r="B4618" s="3" t="s">
        <v>21783</v>
      </c>
      <c r="C4618" s="3" t="s">
        <v>4677</v>
      </c>
      <c r="D4618" s="2" t="s">
        <v>12420</v>
      </c>
      <c r="E4618" s="3" t="s">
        <v>15533</v>
      </c>
      <c r="F4618" s="66" t="s">
        <v>19541</v>
      </c>
      <c r="I4618" s="3" t="s">
        <v>21785</v>
      </c>
      <c r="J4618" s="3" t="str">
        <f>IF($B4618="SINAPI",IF(ISNUMBER(MATCH(Banco!$C4618,Analitico!$A:$A,0)),INDEX(Analitico!E:E,MATCH(Banco!$C4618,Analitico!$A:$A,0))&amp;"%",""),"")</f>
        <v>11,7774103%</v>
      </c>
      <c r="K4618" s="3" t="str">
        <f>IF($B4618="SINAPI",IF(ISNUMBER(MATCH(Banco!$C4618,Analitico!$A:$A,0)),INDEX(Analitico!F:F,MATCH(Banco!$C4618,Analitico!$A:$A,0))&amp;"%",""),"")</f>
        <v>%</v>
      </c>
    </row>
    <row r="4619" spans="1:11" ht="20.399999999999999" x14ac:dyDescent="0.2">
      <c r="A4619" s="1" t="str">
        <f t="shared" si="73"/>
        <v>SINAPI 94764</v>
      </c>
      <c r="B4619" s="3" t="s">
        <v>21783</v>
      </c>
      <c r="C4619" s="3" t="s">
        <v>4678</v>
      </c>
      <c r="D4619" s="2" t="s">
        <v>12421</v>
      </c>
      <c r="E4619" s="3" t="s">
        <v>15533</v>
      </c>
      <c r="F4619" s="66" t="s">
        <v>19542</v>
      </c>
      <c r="I4619" s="3" t="s">
        <v>21785</v>
      </c>
      <c r="J4619" s="3" t="str">
        <f>IF($B4619="SINAPI",IF(ISNUMBER(MATCH(Banco!$C4619,Analitico!$A:$A,0)),INDEX(Analitico!E:E,MATCH(Banco!$C4619,Analitico!$A:$A,0))&amp;"%",""),"")</f>
        <v>18,4498178%</v>
      </c>
      <c r="K4619" s="3" t="str">
        <f>IF($B4619="SINAPI",IF(ISNUMBER(MATCH(Banco!$C4619,Analitico!$A:$A,0)),INDEX(Analitico!F:F,MATCH(Banco!$C4619,Analitico!$A:$A,0))&amp;"%",""),"")</f>
        <v>%</v>
      </c>
    </row>
    <row r="4620" spans="1:11" ht="20.399999999999999" x14ac:dyDescent="0.2">
      <c r="A4620" s="1" t="str">
        <f t="shared" si="73"/>
        <v>SINAPI 94765</v>
      </c>
      <c r="B4620" s="3" t="s">
        <v>21783</v>
      </c>
      <c r="C4620" s="3" t="s">
        <v>4679</v>
      </c>
      <c r="D4620" s="2" t="s">
        <v>12422</v>
      </c>
      <c r="E4620" s="3" t="s">
        <v>15533</v>
      </c>
      <c r="F4620" s="66" t="s">
        <v>19543</v>
      </c>
      <c r="I4620" s="3" t="s">
        <v>21785</v>
      </c>
      <c r="J4620" s="3" t="str">
        <f>IF($B4620="SINAPI",IF(ISNUMBER(MATCH(Banco!$C4620,Analitico!$A:$A,0)),INDEX(Analitico!E:E,MATCH(Banco!$C4620,Analitico!$A:$A,0))&amp;"%",""),"")</f>
        <v>17,0570570%</v>
      </c>
      <c r="K4620" s="3" t="str">
        <f>IF($B4620="SINAPI",IF(ISNUMBER(MATCH(Banco!$C4620,Analitico!$A:$A,0)),INDEX(Analitico!F:F,MATCH(Banco!$C4620,Analitico!$A:$A,0))&amp;"%",""),"")</f>
        <v>%</v>
      </c>
    </row>
    <row r="4621" spans="1:11" ht="20.399999999999999" x14ac:dyDescent="0.2">
      <c r="A4621" s="1" t="str">
        <f t="shared" si="73"/>
        <v>SINAPI 94766</v>
      </c>
      <c r="B4621" s="3" t="s">
        <v>21783</v>
      </c>
      <c r="C4621" s="3" t="s">
        <v>4680</v>
      </c>
      <c r="D4621" s="2" t="s">
        <v>12423</v>
      </c>
      <c r="E4621" s="3" t="s">
        <v>15533</v>
      </c>
      <c r="F4621" s="66" t="s">
        <v>19544</v>
      </c>
      <c r="I4621" s="3" t="s">
        <v>21785</v>
      </c>
      <c r="J4621" s="3" t="str">
        <f>IF($B4621="SINAPI",IF(ISNUMBER(MATCH(Banco!$C4621,Analitico!$A:$A,0)),INDEX(Analitico!E:E,MATCH(Banco!$C4621,Analitico!$A:$A,0))&amp;"%",""),"")</f>
        <v>15,5603332%</v>
      </c>
      <c r="K4621" s="3" t="str">
        <f>IF($B4621="SINAPI",IF(ISNUMBER(MATCH(Banco!$C4621,Analitico!$A:$A,0)),INDEX(Analitico!F:F,MATCH(Banco!$C4621,Analitico!$A:$A,0))&amp;"%",""),"")</f>
        <v>%</v>
      </c>
    </row>
    <row r="4622" spans="1:11" ht="20.399999999999999" x14ac:dyDescent="0.2">
      <c r="A4622" s="1" t="str">
        <f t="shared" si="73"/>
        <v>SINAPI 94767</v>
      </c>
      <c r="B4622" s="3" t="s">
        <v>21783</v>
      </c>
      <c r="C4622" s="3" t="s">
        <v>4681</v>
      </c>
      <c r="D4622" s="2" t="s">
        <v>12424</v>
      </c>
      <c r="E4622" s="3" t="s">
        <v>15533</v>
      </c>
      <c r="F4622" s="66" t="s">
        <v>19538</v>
      </c>
      <c r="I4622" s="3" t="s">
        <v>21785</v>
      </c>
      <c r="J4622" s="3" t="str">
        <f>IF($B4622="SINAPI",IF(ISNUMBER(MATCH(Banco!$C4622,Analitico!$A:$A,0)),INDEX(Analitico!E:E,MATCH(Banco!$C4622,Analitico!$A:$A,0))&amp;"%",""),"")</f>
        <v>10,9337736%</v>
      </c>
      <c r="K4622" s="3" t="str">
        <f>IF($B4622="SINAPI",IF(ISNUMBER(MATCH(Banco!$C4622,Analitico!$A:$A,0)),INDEX(Analitico!F:F,MATCH(Banco!$C4622,Analitico!$A:$A,0))&amp;"%",""),"")</f>
        <v>%</v>
      </c>
    </row>
    <row r="4623" spans="1:11" ht="20.399999999999999" x14ac:dyDescent="0.2">
      <c r="A4623" s="1" t="str">
        <f t="shared" si="73"/>
        <v>SINAPI 94768</v>
      </c>
      <c r="B4623" s="3" t="s">
        <v>21783</v>
      </c>
      <c r="C4623" s="3" t="s">
        <v>4682</v>
      </c>
      <c r="D4623" s="2" t="s">
        <v>12425</v>
      </c>
      <c r="E4623" s="3" t="s">
        <v>15533</v>
      </c>
      <c r="F4623" s="66" t="s">
        <v>17278</v>
      </c>
      <c r="I4623" s="3" t="s">
        <v>21785</v>
      </c>
      <c r="J4623" s="3" t="str">
        <f>IF($B4623="SINAPI",IF(ISNUMBER(MATCH(Banco!$C4623,Analitico!$A:$A,0)),INDEX(Analitico!E:E,MATCH(Banco!$C4623,Analitico!$A:$A,0))&amp;"%",""),"")</f>
        <v>9,9789405%</v>
      </c>
      <c r="K4623" s="3" t="str">
        <f>IF($B4623="SINAPI",IF(ISNUMBER(MATCH(Banco!$C4623,Analitico!$A:$A,0)),INDEX(Analitico!F:F,MATCH(Banco!$C4623,Analitico!$A:$A,0))&amp;"%",""),"")</f>
        <v>%</v>
      </c>
    </row>
    <row r="4624" spans="1:11" ht="20.399999999999999" x14ac:dyDescent="0.2">
      <c r="A4624" s="1" t="str">
        <f t="shared" si="73"/>
        <v>SINAPI 94769</v>
      </c>
      <c r="B4624" s="3" t="s">
        <v>21783</v>
      </c>
      <c r="C4624" s="3" t="s">
        <v>4683</v>
      </c>
      <c r="D4624" s="2" t="s">
        <v>12426</v>
      </c>
      <c r="E4624" s="3" t="s">
        <v>15533</v>
      </c>
      <c r="F4624" s="66" t="s">
        <v>19545</v>
      </c>
      <c r="I4624" s="3" t="s">
        <v>21785</v>
      </c>
      <c r="J4624" s="3" t="str">
        <f>IF($B4624="SINAPI",IF(ISNUMBER(MATCH(Banco!$C4624,Analitico!$A:$A,0)),INDEX(Analitico!E:E,MATCH(Banco!$C4624,Analitico!$A:$A,0))&amp;"%",""),"")</f>
        <v>7,7871353%</v>
      </c>
      <c r="K4624" s="3" t="str">
        <f>IF($B4624="SINAPI",IF(ISNUMBER(MATCH(Banco!$C4624,Analitico!$A:$A,0)),INDEX(Analitico!F:F,MATCH(Banco!$C4624,Analitico!$A:$A,0))&amp;"%",""),"")</f>
        <v>%</v>
      </c>
    </row>
    <row r="4625" spans="1:11" ht="20.399999999999999" x14ac:dyDescent="0.2">
      <c r="A4625" s="1" t="str">
        <f t="shared" si="73"/>
        <v>SINAPI 94783</v>
      </c>
      <c r="B4625" s="3" t="s">
        <v>21783</v>
      </c>
      <c r="C4625" s="3" t="s">
        <v>4684</v>
      </c>
      <c r="D4625" s="2" t="s">
        <v>12427</v>
      </c>
      <c r="E4625" s="3" t="s">
        <v>15533</v>
      </c>
      <c r="F4625" s="66" t="s">
        <v>19546</v>
      </c>
      <c r="I4625" s="3" t="s">
        <v>21785</v>
      </c>
      <c r="J4625" s="3" t="str">
        <f>IF($B4625="SINAPI",IF(ISNUMBER(MATCH(Banco!$C4625,Analitico!$A:$A,0)),INDEX(Analitico!E:E,MATCH(Banco!$C4625,Analitico!$A:$A,0))&amp;"%",""),"")</f>
        <v>32,0722755%</v>
      </c>
      <c r="K4625" s="3" t="str">
        <f>IF($B4625="SINAPI",IF(ISNUMBER(MATCH(Banco!$C4625,Analitico!$A:$A,0)),INDEX(Analitico!F:F,MATCH(Banco!$C4625,Analitico!$A:$A,0))&amp;"%",""),"")</f>
        <v>%</v>
      </c>
    </row>
    <row r="4626" spans="1:11" ht="20.399999999999999" x14ac:dyDescent="0.2">
      <c r="A4626" s="1" t="str">
        <f t="shared" si="73"/>
        <v>SINAPI 94863</v>
      </c>
      <c r="B4626" s="3" t="s">
        <v>21783</v>
      </c>
      <c r="C4626" s="3" t="s">
        <v>4685</v>
      </c>
      <c r="D4626" s="2" t="s">
        <v>12428</v>
      </c>
      <c r="E4626" s="3" t="s">
        <v>15533</v>
      </c>
      <c r="F4626" s="66" t="s">
        <v>19547</v>
      </c>
      <c r="I4626" s="3" t="s">
        <v>21785</v>
      </c>
      <c r="J4626" s="3" t="str">
        <f>IF($B4626="SINAPI",IF(ISNUMBER(MATCH(Banco!$C4626,Analitico!$A:$A,0)),INDEX(Analitico!E:E,MATCH(Banco!$C4626,Analitico!$A:$A,0))&amp;"%",""),"")</f>
        <v>5,9680560%</v>
      </c>
      <c r="K4626" s="3" t="str">
        <f>IF($B4626="SINAPI",IF(ISNUMBER(MATCH(Banco!$C4626,Analitico!$A:$A,0)),INDEX(Analitico!F:F,MATCH(Banco!$C4626,Analitico!$A:$A,0))&amp;"%",""),"")</f>
        <v>%</v>
      </c>
    </row>
    <row r="4627" spans="1:11" ht="20.399999999999999" x14ac:dyDescent="0.2">
      <c r="A4627" s="1" t="str">
        <f t="shared" si="73"/>
        <v>SINAPI 95237</v>
      </c>
      <c r="B4627" s="3" t="s">
        <v>21783</v>
      </c>
      <c r="C4627" s="3" t="s">
        <v>4686</v>
      </c>
      <c r="D4627" s="2" t="s">
        <v>12429</v>
      </c>
      <c r="E4627" s="3" t="s">
        <v>15533</v>
      </c>
      <c r="F4627" s="66" t="s">
        <v>19192</v>
      </c>
      <c r="I4627" s="3" t="s">
        <v>21785</v>
      </c>
      <c r="J4627" s="3" t="str">
        <f>IF($B4627="SINAPI",IF(ISNUMBER(MATCH(Banco!$C4627,Analitico!$A:$A,0)),INDEX(Analitico!E:E,MATCH(Banco!$C4627,Analitico!$A:$A,0))&amp;"%",""),"")</f>
        <v>18,7717770%</v>
      </c>
      <c r="K4627" s="3" t="str">
        <f>IF($B4627="SINAPI",IF(ISNUMBER(MATCH(Banco!$C4627,Analitico!$A:$A,0)),INDEX(Analitico!F:F,MATCH(Banco!$C4627,Analitico!$A:$A,0))&amp;"%",""),"")</f>
        <v>%</v>
      </c>
    </row>
    <row r="4628" spans="1:11" ht="20.399999999999999" x14ac:dyDescent="0.2">
      <c r="A4628" s="1" t="str">
        <f t="shared" si="73"/>
        <v>SINAPI 95693</v>
      </c>
      <c r="B4628" s="3" t="s">
        <v>21783</v>
      </c>
      <c r="C4628" s="3" t="s">
        <v>4687</v>
      </c>
      <c r="D4628" s="2" t="s">
        <v>12430</v>
      </c>
      <c r="E4628" s="3" t="s">
        <v>15533</v>
      </c>
      <c r="F4628" s="66" t="s">
        <v>19548</v>
      </c>
      <c r="I4628" s="3" t="s">
        <v>21785</v>
      </c>
      <c r="J4628" s="3" t="str">
        <f>IF($B4628="SINAPI",IF(ISNUMBER(MATCH(Banco!$C4628,Analitico!$A:$A,0)),INDEX(Analitico!E:E,MATCH(Banco!$C4628,Analitico!$A:$A,0))&amp;"%",""),"")</f>
        <v>22,0299641%</v>
      </c>
      <c r="K4628" s="3" t="str">
        <f>IF($B4628="SINAPI",IF(ISNUMBER(MATCH(Banco!$C4628,Analitico!$A:$A,0)),INDEX(Analitico!F:F,MATCH(Banco!$C4628,Analitico!$A:$A,0))&amp;"%",""),"")</f>
        <v>%</v>
      </c>
    </row>
    <row r="4629" spans="1:11" ht="20.399999999999999" x14ac:dyDescent="0.2">
      <c r="A4629" s="1" t="str">
        <f t="shared" si="73"/>
        <v>SINAPI 95694</v>
      </c>
      <c r="B4629" s="3" t="s">
        <v>21783</v>
      </c>
      <c r="C4629" s="3" t="s">
        <v>4688</v>
      </c>
      <c r="D4629" s="2" t="s">
        <v>12431</v>
      </c>
      <c r="E4629" s="3" t="s">
        <v>15533</v>
      </c>
      <c r="F4629" s="66" t="s">
        <v>19549</v>
      </c>
      <c r="I4629" s="3" t="s">
        <v>21785</v>
      </c>
      <c r="J4629" s="3" t="str">
        <f>IF($B4629="SINAPI",IF(ISNUMBER(MATCH(Banco!$C4629,Analitico!$A:$A,0)),INDEX(Analitico!E:E,MATCH(Banco!$C4629,Analitico!$A:$A,0))&amp;"%",""),"")</f>
        <v>11,7436974%</v>
      </c>
      <c r="K4629" s="3" t="str">
        <f>IF($B4629="SINAPI",IF(ISNUMBER(MATCH(Banco!$C4629,Analitico!$A:$A,0)),INDEX(Analitico!F:F,MATCH(Banco!$C4629,Analitico!$A:$A,0))&amp;"%",""),"")</f>
        <v>%</v>
      </c>
    </row>
    <row r="4630" spans="1:11" ht="20.399999999999999" x14ac:dyDescent="0.2">
      <c r="A4630" s="1" t="str">
        <f t="shared" si="73"/>
        <v>SINAPI 95695</v>
      </c>
      <c r="B4630" s="3" t="s">
        <v>21783</v>
      </c>
      <c r="C4630" s="3" t="s">
        <v>4689</v>
      </c>
      <c r="D4630" s="2" t="s">
        <v>12432</v>
      </c>
      <c r="E4630" s="3" t="s">
        <v>15533</v>
      </c>
      <c r="F4630" s="66" t="s">
        <v>19550</v>
      </c>
      <c r="I4630" s="3" t="s">
        <v>21785</v>
      </c>
      <c r="J4630" s="3" t="str">
        <f>IF($B4630="SINAPI",IF(ISNUMBER(MATCH(Banco!$C4630,Analitico!$A:$A,0)),INDEX(Analitico!E:E,MATCH(Banco!$C4630,Analitico!$A:$A,0))&amp;"%",""),"")</f>
        <v>21,6083150%</v>
      </c>
      <c r="K4630" s="3" t="str">
        <f>IF($B4630="SINAPI",IF(ISNUMBER(MATCH(Banco!$C4630,Analitico!$A:$A,0)),INDEX(Analitico!F:F,MATCH(Banco!$C4630,Analitico!$A:$A,0))&amp;"%",""),"")</f>
        <v>%</v>
      </c>
    </row>
    <row r="4631" spans="1:11" x14ac:dyDescent="0.2">
      <c r="A4631" s="1" t="str">
        <f t="shared" si="73"/>
        <v>SINAPI 95696</v>
      </c>
      <c r="B4631" s="3" t="s">
        <v>21783</v>
      </c>
      <c r="C4631" s="3" t="s">
        <v>4690</v>
      </c>
      <c r="D4631" s="2" t="s">
        <v>12433</v>
      </c>
      <c r="E4631" s="3" t="s">
        <v>15533</v>
      </c>
      <c r="F4631" s="66" t="s">
        <v>19551</v>
      </c>
      <c r="I4631" s="3" t="s">
        <v>21786</v>
      </c>
      <c r="J4631" s="3" t="str">
        <f>IF($B4631="SINAPI",IF(ISNUMBER(MATCH(Banco!$C4631,Analitico!$A:$A,0)),INDEX(Analitico!E:E,MATCH(Banco!$C4631,Analitico!$A:$A,0))&amp;"%",""),"")</f>
        <v>8,2113821%</v>
      </c>
      <c r="K4631" s="3" t="str">
        <f>IF($B4631="SINAPI",IF(ISNUMBER(MATCH(Banco!$C4631,Analitico!$A:$A,0)),INDEX(Analitico!F:F,MATCH(Banco!$C4631,Analitico!$A:$A,0))&amp;"%",""),"")</f>
        <v>%</v>
      </c>
    </row>
    <row r="4632" spans="1:11" ht="20.399999999999999" x14ac:dyDescent="0.2">
      <c r="A4632" s="1" t="str">
        <f t="shared" si="73"/>
        <v>SINAPI 96637</v>
      </c>
      <c r="B4632" s="3" t="s">
        <v>21783</v>
      </c>
      <c r="C4632" s="3" t="s">
        <v>4691</v>
      </c>
      <c r="D4632" s="2" t="s">
        <v>12434</v>
      </c>
      <c r="E4632" s="3" t="s">
        <v>15533</v>
      </c>
      <c r="F4632" s="66" t="s">
        <v>19552</v>
      </c>
      <c r="I4632" s="3" t="s">
        <v>21786</v>
      </c>
      <c r="J4632" s="3" t="str">
        <f>IF($B4632="SINAPI",IF(ISNUMBER(MATCH(Banco!$C4632,Analitico!$A:$A,0)),INDEX(Analitico!E:E,MATCH(Banco!$C4632,Analitico!$A:$A,0))&amp;"%",""),"")</f>
        <v>71,6730039%</v>
      </c>
      <c r="K4632" s="3" t="str">
        <f>IF($B4632="SINAPI",IF(ISNUMBER(MATCH(Banco!$C4632,Analitico!$A:$A,0)),INDEX(Analitico!F:F,MATCH(Banco!$C4632,Analitico!$A:$A,0))&amp;"%",""),"")</f>
        <v>%</v>
      </c>
    </row>
    <row r="4633" spans="1:11" ht="20.399999999999999" x14ac:dyDescent="0.2">
      <c r="A4633" s="1" t="str">
        <f t="shared" si="73"/>
        <v>SINAPI 96638</v>
      </c>
      <c r="B4633" s="3" t="s">
        <v>21783</v>
      </c>
      <c r="C4633" s="3" t="s">
        <v>4692</v>
      </c>
      <c r="D4633" s="2" t="s">
        <v>12435</v>
      </c>
      <c r="E4633" s="3" t="s">
        <v>15533</v>
      </c>
      <c r="F4633" s="66" t="s">
        <v>17877</v>
      </c>
      <c r="I4633" s="3" t="s">
        <v>21786</v>
      </c>
      <c r="J4633" s="3" t="str">
        <f>IF($B4633="SINAPI",IF(ISNUMBER(MATCH(Banco!$C4633,Analitico!$A:$A,0)),INDEX(Analitico!E:E,MATCH(Banco!$C4633,Analitico!$A:$A,0))&amp;"%",""),"")</f>
        <v>69,8579371%</v>
      </c>
      <c r="K4633" s="3" t="str">
        <f>IF($B4633="SINAPI",IF(ISNUMBER(MATCH(Banco!$C4633,Analitico!$A:$A,0)),INDEX(Analitico!F:F,MATCH(Banco!$C4633,Analitico!$A:$A,0))&amp;"%",""),"")</f>
        <v>%</v>
      </c>
    </row>
    <row r="4634" spans="1:11" ht="20.399999999999999" x14ac:dyDescent="0.2">
      <c r="A4634" s="1" t="str">
        <f t="shared" si="73"/>
        <v>SINAPI 96639</v>
      </c>
      <c r="B4634" s="3" t="s">
        <v>21783</v>
      </c>
      <c r="C4634" s="3" t="s">
        <v>4693</v>
      </c>
      <c r="D4634" s="2" t="s">
        <v>12436</v>
      </c>
      <c r="E4634" s="3" t="s">
        <v>15533</v>
      </c>
      <c r="F4634" s="66" t="s">
        <v>19553</v>
      </c>
      <c r="I4634" s="3" t="s">
        <v>21786</v>
      </c>
      <c r="J4634" s="3" t="str">
        <f>IF($B4634="SINAPI",IF(ISNUMBER(MATCH(Banco!$C4634,Analitico!$A:$A,0)),INDEX(Analitico!E:E,MATCH(Banco!$C4634,Analitico!$A:$A,0))&amp;"%",""),"")</f>
        <v>68,5168336%</v>
      </c>
      <c r="K4634" s="3" t="str">
        <f>IF($B4634="SINAPI",IF(ISNUMBER(MATCH(Banco!$C4634,Analitico!$A:$A,0)),INDEX(Analitico!F:F,MATCH(Banco!$C4634,Analitico!$A:$A,0))&amp;"%",""),"")</f>
        <v>%</v>
      </c>
    </row>
    <row r="4635" spans="1:11" ht="20.399999999999999" x14ac:dyDescent="0.2">
      <c r="A4635" s="1" t="str">
        <f t="shared" si="73"/>
        <v>SINAPI 96640</v>
      </c>
      <c r="B4635" s="3" t="s">
        <v>21783</v>
      </c>
      <c r="C4635" s="3" t="s">
        <v>4694</v>
      </c>
      <c r="D4635" s="2" t="s">
        <v>12437</v>
      </c>
      <c r="E4635" s="3" t="s">
        <v>15533</v>
      </c>
      <c r="F4635" s="66" t="s">
        <v>19554</v>
      </c>
      <c r="I4635" s="3" t="s">
        <v>21786</v>
      </c>
      <c r="J4635" s="3" t="str">
        <f>IF($B4635="SINAPI",IF(ISNUMBER(MATCH(Banco!$C4635,Analitico!$A:$A,0)),INDEX(Analitico!E:E,MATCH(Banco!$C4635,Analitico!$A:$A,0))&amp;"%",""),"")</f>
        <v>20,3422053%</v>
      </c>
      <c r="K4635" s="3" t="str">
        <f>IF($B4635="SINAPI",IF(ISNUMBER(MATCH(Banco!$C4635,Analitico!$A:$A,0)),INDEX(Analitico!F:F,MATCH(Banco!$C4635,Analitico!$A:$A,0))&amp;"%",""),"")</f>
        <v>%</v>
      </c>
    </row>
    <row r="4636" spans="1:11" ht="20.399999999999999" x14ac:dyDescent="0.2">
      <c r="A4636" s="1" t="str">
        <f t="shared" si="73"/>
        <v>SINAPI 96641</v>
      </c>
      <c r="B4636" s="3" t="s">
        <v>21783</v>
      </c>
      <c r="C4636" s="3" t="s">
        <v>4695</v>
      </c>
      <c r="D4636" s="2" t="s">
        <v>12438</v>
      </c>
      <c r="E4636" s="3" t="s">
        <v>15533</v>
      </c>
      <c r="F4636" s="66" t="s">
        <v>19555</v>
      </c>
      <c r="I4636" s="3" t="s">
        <v>21786</v>
      </c>
      <c r="J4636" s="3" t="str">
        <f>IF($B4636="SINAPI",IF(ISNUMBER(MATCH(Banco!$C4636,Analitico!$A:$A,0)),INDEX(Analitico!E:E,MATCH(Banco!$C4636,Analitico!$A:$A,0))&amp;"%",""),"")</f>
        <v>30,6766055%</v>
      </c>
      <c r="K4636" s="3" t="str">
        <f>IF($B4636="SINAPI",IF(ISNUMBER(MATCH(Banco!$C4636,Analitico!$A:$A,0)),INDEX(Analitico!F:F,MATCH(Banco!$C4636,Analitico!$A:$A,0))&amp;"%",""),"")</f>
        <v>%</v>
      </c>
    </row>
    <row r="4637" spans="1:11" ht="20.399999999999999" x14ac:dyDescent="0.2">
      <c r="A4637" s="1" t="str">
        <f t="shared" si="73"/>
        <v>SINAPI 96642</v>
      </c>
      <c r="B4637" s="3" t="s">
        <v>21783</v>
      </c>
      <c r="C4637" s="3" t="s">
        <v>4696</v>
      </c>
      <c r="D4637" s="2" t="s">
        <v>12439</v>
      </c>
      <c r="E4637" s="3" t="s">
        <v>15533</v>
      </c>
      <c r="F4637" s="66" t="s">
        <v>19180</v>
      </c>
      <c r="I4637" s="3" t="s">
        <v>21786</v>
      </c>
      <c r="J4637" s="3" t="str">
        <f>IF($B4637="SINAPI",IF(ISNUMBER(MATCH(Banco!$C4637,Analitico!$A:$A,0)),INDEX(Analitico!E:E,MATCH(Banco!$C4637,Analitico!$A:$A,0))&amp;"%",""),"")</f>
        <v>72,6746989%</v>
      </c>
      <c r="K4637" s="3" t="str">
        <f>IF($B4637="SINAPI",IF(ISNUMBER(MATCH(Banco!$C4637,Analitico!$A:$A,0)),INDEX(Analitico!F:F,MATCH(Banco!$C4637,Analitico!$A:$A,0))&amp;"%",""),"")</f>
        <v>%</v>
      </c>
    </row>
    <row r="4638" spans="1:11" ht="20.399999999999999" x14ac:dyDescent="0.2">
      <c r="A4638" s="1" t="str">
        <f t="shared" si="73"/>
        <v>SINAPI 96643</v>
      </c>
      <c r="B4638" s="3" t="s">
        <v>21783</v>
      </c>
      <c r="C4638" s="3" t="s">
        <v>4697</v>
      </c>
      <c r="D4638" s="2" t="s">
        <v>12440</v>
      </c>
      <c r="E4638" s="3" t="s">
        <v>15533</v>
      </c>
      <c r="F4638" s="66" t="s">
        <v>19556</v>
      </c>
      <c r="I4638" s="3" t="s">
        <v>21786</v>
      </c>
      <c r="J4638" s="3" t="str">
        <f>IF($B4638="SINAPI",IF(ISNUMBER(MATCH(Banco!$C4638,Analitico!$A:$A,0)),INDEX(Analitico!E:E,MATCH(Banco!$C4638,Analitico!$A:$A,0))&amp;"%",""),"")</f>
        <v>23,2472324%</v>
      </c>
      <c r="K4638" s="3" t="str">
        <f>IF($B4638="SINAPI",IF(ISNUMBER(MATCH(Banco!$C4638,Analitico!$A:$A,0)),INDEX(Analitico!F:F,MATCH(Banco!$C4638,Analitico!$A:$A,0))&amp;"%",""),"")</f>
        <v>%</v>
      </c>
    </row>
    <row r="4639" spans="1:11" ht="20.399999999999999" x14ac:dyDescent="0.2">
      <c r="A4639" s="1" t="str">
        <f t="shared" si="73"/>
        <v>SINAPI 96650</v>
      </c>
      <c r="B4639" s="3" t="s">
        <v>21783</v>
      </c>
      <c r="C4639" s="3" t="s">
        <v>4698</v>
      </c>
      <c r="D4639" s="2" t="s">
        <v>12441</v>
      </c>
      <c r="E4639" s="3" t="s">
        <v>15533</v>
      </c>
      <c r="F4639" s="66" t="s">
        <v>18694</v>
      </c>
      <c r="I4639" s="3" t="s">
        <v>21786</v>
      </c>
      <c r="J4639" s="3" t="str">
        <f>IF($B4639="SINAPI",IF(ISNUMBER(MATCH(Banco!$C4639,Analitico!$A:$A,0)),INDEX(Analitico!E:E,MATCH(Banco!$C4639,Analitico!$A:$A,0))&amp;"%",""),"")</f>
        <v>60,7223477%</v>
      </c>
      <c r="K4639" s="3" t="str">
        <f>IF($B4639="SINAPI",IF(ISNUMBER(MATCH(Banco!$C4639,Analitico!$A:$A,0)),INDEX(Analitico!F:F,MATCH(Banco!$C4639,Analitico!$A:$A,0))&amp;"%",""),"")</f>
        <v>%</v>
      </c>
    </row>
    <row r="4640" spans="1:11" ht="20.399999999999999" x14ac:dyDescent="0.2">
      <c r="A4640" s="1" t="str">
        <f t="shared" si="73"/>
        <v>SINAPI 96651</v>
      </c>
      <c r="B4640" s="3" t="s">
        <v>21783</v>
      </c>
      <c r="C4640" s="3" t="s">
        <v>4699</v>
      </c>
      <c r="D4640" s="2" t="s">
        <v>12442</v>
      </c>
      <c r="E4640" s="3" t="s">
        <v>15533</v>
      </c>
      <c r="F4640" s="66" t="s">
        <v>16584</v>
      </c>
      <c r="I4640" s="3" t="s">
        <v>21786</v>
      </c>
      <c r="J4640" s="3" t="str">
        <f>IF($B4640="SINAPI",IF(ISNUMBER(MATCH(Banco!$C4640,Analitico!$A:$A,0)),INDEX(Analitico!E:E,MATCH(Banco!$C4640,Analitico!$A:$A,0))&amp;"%",""),"")</f>
        <v>58,0366776%</v>
      </c>
      <c r="K4640" s="3" t="str">
        <f>IF($B4640="SINAPI",IF(ISNUMBER(MATCH(Banco!$C4640,Analitico!$A:$A,0)),INDEX(Analitico!F:F,MATCH(Banco!$C4640,Analitico!$A:$A,0))&amp;"%",""),"")</f>
        <v>%</v>
      </c>
    </row>
    <row r="4641" spans="1:11" ht="20.399999999999999" x14ac:dyDescent="0.2">
      <c r="A4641" s="1" t="str">
        <f t="shared" si="73"/>
        <v>SINAPI 96652</v>
      </c>
      <c r="B4641" s="3" t="s">
        <v>21783</v>
      </c>
      <c r="C4641" s="3" t="s">
        <v>4700</v>
      </c>
      <c r="D4641" s="2" t="s">
        <v>12443</v>
      </c>
      <c r="E4641" s="3" t="s">
        <v>15533</v>
      </c>
      <c r="F4641" s="66" t="s">
        <v>16610</v>
      </c>
      <c r="I4641" s="3" t="s">
        <v>21786</v>
      </c>
      <c r="J4641" s="3" t="str">
        <f>IF($B4641="SINAPI",IF(ISNUMBER(MATCH(Banco!$C4641,Analitico!$A:$A,0)),INDEX(Analitico!E:E,MATCH(Banco!$C4641,Analitico!$A:$A,0))&amp;"%",""),"")</f>
        <v>53,5984850%</v>
      </c>
      <c r="K4641" s="3" t="str">
        <f>IF($B4641="SINAPI",IF(ISNUMBER(MATCH(Banco!$C4641,Analitico!$A:$A,0)),INDEX(Analitico!F:F,MATCH(Banco!$C4641,Analitico!$A:$A,0))&amp;"%",""),"")</f>
        <v>%</v>
      </c>
    </row>
    <row r="4642" spans="1:11" ht="20.399999999999999" x14ac:dyDescent="0.2">
      <c r="A4642" s="1" t="str">
        <f t="shared" si="73"/>
        <v>SINAPI 96653</v>
      </c>
      <c r="B4642" s="3" t="s">
        <v>21783</v>
      </c>
      <c r="C4642" s="3" t="s">
        <v>4701</v>
      </c>
      <c r="D4642" s="2" t="s">
        <v>12444</v>
      </c>
      <c r="E4642" s="3" t="s">
        <v>15533</v>
      </c>
      <c r="F4642" s="66" t="s">
        <v>19557</v>
      </c>
      <c r="I4642" s="3" t="s">
        <v>21786</v>
      </c>
      <c r="J4642" s="3" t="str">
        <f>IF($B4642="SINAPI",IF(ISNUMBER(MATCH(Banco!$C4642,Analitico!$A:$A,0)),INDEX(Analitico!E:E,MATCH(Banco!$C4642,Analitico!$A:$A,0))&amp;"%",""),"")</f>
        <v>40,3997144%</v>
      </c>
      <c r="K4642" s="3" t="str">
        <f>IF($B4642="SINAPI",IF(ISNUMBER(MATCH(Banco!$C4642,Analitico!$A:$A,0)),INDEX(Analitico!F:F,MATCH(Banco!$C4642,Analitico!$A:$A,0))&amp;"%",""),"")</f>
        <v>%</v>
      </c>
    </row>
    <row r="4643" spans="1:11" ht="20.399999999999999" x14ac:dyDescent="0.2">
      <c r="A4643" s="1" t="str">
        <f t="shared" ref="A4643:A4706" si="74">CONCATENAR</f>
        <v>SINAPI 96654</v>
      </c>
      <c r="B4643" s="3" t="s">
        <v>21783</v>
      </c>
      <c r="C4643" s="3" t="s">
        <v>4702</v>
      </c>
      <c r="D4643" s="2" t="s">
        <v>12445</v>
      </c>
      <c r="E4643" s="3" t="s">
        <v>15533</v>
      </c>
      <c r="F4643" s="66" t="s">
        <v>18290</v>
      </c>
      <c r="I4643" s="3" t="s">
        <v>21786</v>
      </c>
      <c r="J4643" s="3" t="str">
        <f>IF($B4643="SINAPI",IF(ISNUMBER(MATCH(Banco!$C4643,Analitico!$A:$A,0)),INDEX(Analitico!E:E,MATCH(Banco!$C4643,Analitico!$A:$A,0))&amp;"%",""),"")</f>
        <v>37,4921630%</v>
      </c>
      <c r="K4643" s="3" t="str">
        <f>IF($B4643="SINAPI",IF(ISNUMBER(MATCH(Banco!$C4643,Analitico!$A:$A,0)),INDEX(Analitico!F:F,MATCH(Banco!$C4643,Analitico!$A:$A,0))&amp;"%",""),"")</f>
        <v>%</v>
      </c>
    </row>
    <row r="4644" spans="1:11" ht="20.399999999999999" x14ac:dyDescent="0.2">
      <c r="A4644" s="1" t="str">
        <f t="shared" si="74"/>
        <v>SINAPI 96655</v>
      </c>
      <c r="B4644" s="3" t="s">
        <v>21783</v>
      </c>
      <c r="C4644" s="3" t="s">
        <v>4703</v>
      </c>
      <c r="D4644" s="2" t="s">
        <v>12446</v>
      </c>
      <c r="E4644" s="3" t="s">
        <v>15533</v>
      </c>
      <c r="F4644" s="66" t="s">
        <v>18104</v>
      </c>
      <c r="I4644" s="3" t="s">
        <v>21786</v>
      </c>
      <c r="J4644" s="3" t="str">
        <f>IF($B4644="SINAPI",IF(ISNUMBER(MATCH(Banco!$C4644,Analitico!$A:$A,0)),INDEX(Analitico!E:E,MATCH(Banco!$C4644,Analitico!$A:$A,0))&amp;"%",""),"")</f>
        <v>27,7494199%</v>
      </c>
      <c r="K4644" s="3" t="str">
        <f>IF($B4644="SINAPI",IF(ISNUMBER(MATCH(Banco!$C4644,Analitico!$A:$A,0)),INDEX(Analitico!F:F,MATCH(Banco!$C4644,Analitico!$A:$A,0))&amp;"%",""),"")</f>
        <v>%</v>
      </c>
    </row>
    <row r="4645" spans="1:11" ht="20.399999999999999" x14ac:dyDescent="0.2">
      <c r="A4645" s="1" t="str">
        <f t="shared" si="74"/>
        <v>SINAPI 96656</v>
      </c>
      <c r="B4645" s="3" t="s">
        <v>21783</v>
      </c>
      <c r="C4645" s="3" t="s">
        <v>4704</v>
      </c>
      <c r="D4645" s="2" t="s">
        <v>12447</v>
      </c>
      <c r="E4645" s="3" t="s">
        <v>15533</v>
      </c>
      <c r="F4645" s="66" t="s">
        <v>19056</v>
      </c>
      <c r="I4645" s="3" t="s">
        <v>21786</v>
      </c>
      <c r="J4645" s="3" t="str">
        <f>IF($B4645="SINAPI",IF(ISNUMBER(MATCH(Banco!$C4645,Analitico!$A:$A,0)),INDEX(Analitico!E:E,MATCH(Banco!$C4645,Analitico!$A:$A,0))&amp;"%",""),"")</f>
        <v>56,1128527%</v>
      </c>
      <c r="K4645" s="3" t="str">
        <f>IF($B4645="SINAPI",IF(ISNUMBER(MATCH(Banco!$C4645,Analitico!$A:$A,0)),INDEX(Analitico!F:F,MATCH(Banco!$C4645,Analitico!$A:$A,0))&amp;"%",""),"")</f>
        <v>%</v>
      </c>
    </row>
    <row r="4646" spans="1:11" ht="20.399999999999999" x14ac:dyDescent="0.2">
      <c r="A4646" s="1" t="str">
        <f t="shared" si="74"/>
        <v>SINAPI 96657</v>
      </c>
      <c r="B4646" s="3" t="s">
        <v>21783</v>
      </c>
      <c r="C4646" s="3" t="s">
        <v>4705</v>
      </c>
      <c r="D4646" s="2" t="s">
        <v>12448</v>
      </c>
      <c r="E4646" s="3" t="s">
        <v>15533</v>
      </c>
      <c r="F4646" s="66" t="s">
        <v>19558</v>
      </c>
      <c r="I4646" s="3" t="s">
        <v>21786</v>
      </c>
      <c r="J4646" s="3" t="str">
        <f>IF($B4646="SINAPI",IF(ISNUMBER(MATCH(Banco!$C4646,Analitico!$A:$A,0)),INDEX(Analitico!E:E,MATCH(Banco!$C4646,Analitico!$A:$A,0))&amp;"%",""),"")</f>
        <v>14,7750722%</v>
      </c>
      <c r="K4646" s="3" t="str">
        <f>IF($B4646="SINAPI",IF(ISNUMBER(MATCH(Banco!$C4646,Analitico!$A:$A,0)),INDEX(Analitico!F:F,MATCH(Banco!$C4646,Analitico!$A:$A,0))&amp;"%",""),"")</f>
        <v>%</v>
      </c>
    </row>
    <row r="4647" spans="1:11" ht="20.399999999999999" x14ac:dyDescent="0.2">
      <c r="A4647" s="1" t="str">
        <f t="shared" si="74"/>
        <v>SINAPI 96658</v>
      </c>
      <c r="B4647" s="3" t="s">
        <v>21783</v>
      </c>
      <c r="C4647" s="3" t="s">
        <v>4706</v>
      </c>
      <c r="D4647" s="2" t="s">
        <v>12449</v>
      </c>
      <c r="E4647" s="3" t="s">
        <v>15533</v>
      </c>
      <c r="F4647" s="66" t="s">
        <v>19559</v>
      </c>
      <c r="I4647" s="3" t="s">
        <v>21786</v>
      </c>
      <c r="J4647" s="3" t="str">
        <f>IF($B4647="SINAPI",IF(ISNUMBER(MATCH(Banco!$C4647,Analitico!$A:$A,0)),INDEX(Analitico!E:E,MATCH(Banco!$C4647,Analitico!$A:$A,0))&amp;"%",""),"")</f>
        <v>23,2921275%</v>
      </c>
      <c r="K4647" s="3" t="str">
        <f>IF($B4647="SINAPI",IF(ISNUMBER(MATCH(Banco!$C4647,Analitico!$A:$A,0)),INDEX(Analitico!F:F,MATCH(Banco!$C4647,Analitico!$A:$A,0))&amp;"%",""),"")</f>
        <v>%</v>
      </c>
    </row>
    <row r="4648" spans="1:11" ht="20.399999999999999" x14ac:dyDescent="0.2">
      <c r="A4648" s="1" t="str">
        <f t="shared" si="74"/>
        <v>SINAPI 96659</v>
      </c>
      <c r="B4648" s="3" t="s">
        <v>21783</v>
      </c>
      <c r="C4648" s="3" t="s">
        <v>4707</v>
      </c>
      <c r="D4648" s="2" t="s">
        <v>12450</v>
      </c>
      <c r="E4648" s="3" t="s">
        <v>15533</v>
      </c>
      <c r="F4648" s="66" t="s">
        <v>19560</v>
      </c>
      <c r="I4648" s="3" t="s">
        <v>21786</v>
      </c>
      <c r="J4648" s="3" t="str">
        <f>IF($B4648="SINAPI",IF(ISNUMBER(MATCH(Banco!$C4648,Analitico!$A:$A,0)),INDEX(Analitico!E:E,MATCH(Banco!$C4648,Analitico!$A:$A,0))&amp;"%",""),"")</f>
        <v>44,9344457%</v>
      </c>
      <c r="K4648" s="3" t="str">
        <f>IF($B4648="SINAPI",IF(ISNUMBER(MATCH(Banco!$C4648,Analitico!$A:$A,0)),INDEX(Analitico!F:F,MATCH(Banco!$C4648,Analitico!$A:$A,0))&amp;"%",""),"")</f>
        <v>%</v>
      </c>
    </row>
    <row r="4649" spans="1:11" ht="20.399999999999999" x14ac:dyDescent="0.2">
      <c r="A4649" s="1" t="str">
        <f t="shared" si="74"/>
        <v>SINAPI 96660</v>
      </c>
      <c r="B4649" s="3" t="s">
        <v>21783</v>
      </c>
      <c r="C4649" s="3" t="s">
        <v>4708</v>
      </c>
      <c r="D4649" s="2" t="s">
        <v>12451</v>
      </c>
      <c r="E4649" s="3" t="s">
        <v>15533</v>
      </c>
      <c r="F4649" s="66" t="s">
        <v>16404</v>
      </c>
      <c r="I4649" s="3" t="s">
        <v>21786</v>
      </c>
      <c r="J4649" s="3" t="str">
        <f>IF($B4649="SINAPI",IF(ISNUMBER(MATCH(Banco!$C4649,Analitico!$A:$A,0)),INDEX(Analitico!E:E,MATCH(Banco!$C4649,Analitico!$A:$A,0))&amp;"%",""),"")</f>
        <v>11,1548954%</v>
      </c>
      <c r="K4649" s="3" t="str">
        <f>IF($B4649="SINAPI",IF(ISNUMBER(MATCH(Banco!$C4649,Analitico!$A:$A,0)),INDEX(Analitico!F:F,MATCH(Banco!$C4649,Analitico!$A:$A,0))&amp;"%",""),"")</f>
        <v>%</v>
      </c>
    </row>
    <row r="4650" spans="1:11" ht="20.399999999999999" x14ac:dyDescent="0.2">
      <c r="A4650" s="1" t="str">
        <f t="shared" si="74"/>
        <v>SINAPI 96661</v>
      </c>
      <c r="B4650" s="3" t="s">
        <v>21783</v>
      </c>
      <c r="C4650" s="3" t="s">
        <v>4709</v>
      </c>
      <c r="D4650" s="2" t="s">
        <v>12452</v>
      </c>
      <c r="E4650" s="3" t="s">
        <v>15533</v>
      </c>
      <c r="F4650" s="66" t="s">
        <v>19561</v>
      </c>
      <c r="I4650" s="3" t="s">
        <v>21786</v>
      </c>
      <c r="J4650" s="3" t="str">
        <f>IF($B4650="SINAPI",IF(ISNUMBER(MATCH(Banco!$C4650,Analitico!$A:$A,0)),INDEX(Analitico!E:E,MATCH(Banco!$C4650,Analitico!$A:$A,0))&amp;"%",""),"")</f>
        <v>11,2607099%</v>
      </c>
      <c r="K4650" s="3" t="str">
        <f>IF($B4650="SINAPI",IF(ISNUMBER(MATCH(Banco!$C4650,Analitico!$A:$A,0)),INDEX(Analitico!F:F,MATCH(Banco!$C4650,Analitico!$A:$A,0))&amp;"%",""),"")</f>
        <v>%</v>
      </c>
    </row>
    <row r="4651" spans="1:11" ht="20.399999999999999" x14ac:dyDescent="0.2">
      <c r="A4651" s="1" t="str">
        <f t="shared" si="74"/>
        <v>SINAPI 96662</v>
      </c>
      <c r="B4651" s="3" t="s">
        <v>21783</v>
      </c>
      <c r="C4651" s="3" t="s">
        <v>4710</v>
      </c>
      <c r="D4651" s="2" t="s">
        <v>12453</v>
      </c>
      <c r="E4651" s="3" t="s">
        <v>15533</v>
      </c>
      <c r="F4651" s="66" t="s">
        <v>17055</v>
      </c>
      <c r="I4651" s="3" t="s">
        <v>21786</v>
      </c>
      <c r="J4651" s="3" t="str">
        <f>IF($B4651="SINAPI",IF(ISNUMBER(MATCH(Banco!$C4651,Analitico!$A:$A,0)),INDEX(Analitico!E:E,MATCH(Banco!$C4651,Analitico!$A:$A,0))&amp;"%",""),"")</f>
        <v>39,2742796%</v>
      </c>
      <c r="K4651" s="3" t="str">
        <f>IF($B4651="SINAPI",IF(ISNUMBER(MATCH(Banco!$C4651,Analitico!$A:$A,0)),INDEX(Analitico!F:F,MATCH(Banco!$C4651,Analitico!$A:$A,0))&amp;"%",""),"")</f>
        <v>%</v>
      </c>
    </row>
    <row r="4652" spans="1:11" ht="20.399999999999999" x14ac:dyDescent="0.2">
      <c r="A4652" s="1" t="str">
        <f t="shared" si="74"/>
        <v>SINAPI 96663</v>
      </c>
      <c r="B4652" s="3" t="s">
        <v>21783</v>
      </c>
      <c r="C4652" s="3" t="s">
        <v>4711</v>
      </c>
      <c r="D4652" s="2" t="s">
        <v>12454</v>
      </c>
      <c r="E4652" s="3" t="s">
        <v>15533</v>
      </c>
      <c r="F4652" s="66" t="s">
        <v>19562</v>
      </c>
      <c r="I4652" s="3" t="s">
        <v>21786</v>
      </c>
      <c r="J4652" s="3" t="str">
        <f>IF($B4652="SINAPI",IF(ISNUMBER(MATCH(Banco!$C4652,Analitico!$A:$A,0)),INDEX(Analitico!E:E,MATCH(Banco!$C4652,Analitico!$A:$A,0))&amp;"%",""),"")</f>
        <v>24,7358607%</v>
      </c>
      <c r="K4652" s="3" t="str">
        <f>IF($B4652="SINAPI",IF(ISNUMBER(MATCH(Banco!$C4652,Analitico!$A:$A,0)),INDEX(Analitico!F:F,MATCH(Banco!$C4652,Analitico!$A:$A,0))&amp;"%",""),"")</f>
        <v>%</v>
      </c>
    </row>
    <row r="4653" spans="1:11" ht="20.399999999999999" x14ac:dyDescent="0.2">
      <c r="A4653" s="1" t="str">
        <f t="shared" si="74"/>
        <v>SINAPI 96664</v>
      </c>
      <c r="B4653" s="3" t="s">
        <v>21783</v>
      </c>
      <c r="C4653" s="3" t="s">
        <v>4712</v>
      </c>
      <c r="D4653" s="2" t="s">
        <v>12455</v>
      </c>
      <c r="E4653" s="3" t="s">
        <v>15533</v>
      </c>
      <c r="F4653" s="66" t="s">
        <v>18925</v>
      </c>
      <c r="I4653" s="3" t="s">
        <v>21786</v>
      </c>
      <c r="J4653" s="3" t="str">
        <f>IF($B4653="SINAPI",IF(ISNUMBER(MATCH(Banco!$C4653,Analitico!$A:$A,0)),INDEX(Analitico!E:E,MATCH(Banco!$C4653,Analitico!$A:$A,0))&amp;"%",""),"")</f>
        <v>21,3197969%</v>
      </c>
      <c r="K4653" s="3" t="str">
        <f>IF($B4653="SINAPI",IF(ISNUMBER(MATCH(Banco!$C4653,Analitico!$A:$A,0)),INDEX(Analitico!F:F,MATCH(Banco!$C4653,Analitico!$A:$A,0))&amp;"%",""),"")</f>
        <v>%</v>
      </c>
    </row>
    <row r="4654" spans="1:11" ht="20.399999999999999" x14ac:dyDescent="0.2">
      <c r="A4654" s="1" t="str">
        <f t="shared" si="74"/>
        <v>SINAPI 96665</v>
      </c>
      <c r="B4654" s="3" t="s">
        <v>21783</v>
      </c>
      <c r="C4654" s="3" t="s">
        <v>4713</v>
      </c>
      <c r="D4654" s="2" t="s">
        <v>12456</v>
      </c>
      <c r="E4654" s="3" t="s">
        <v>15533</v>
      </c>
      <c r="F4654" s="66" t="s">
        <v>18985</v>
      </c>
      <c r="I4654" s="3" t="s">
        <v>21786</v>
      </c>
      <c r="J4654" s="3" t="str">
        <f>IF($B4654="SINAPI",IF(ISNUMBER(MATCH(Banco!$C4654,Analitico!$A:$A,0)),INDEX(Analitico!E:E,MATCH(Banco!$C4654,Analitico!$A:$A,0))&amp;"%",""),"")</f>
        <v>62,2183710%</v>
      </c>
      <c r="K4654" s="3" t="str">
        <f>IF($B4654="SINAPI",IF(ISNUMBER(MATCH(Banco!$C4654,Analitico!$A:$A,0)),INDEX(Analitico!F:F,MATCH(Banco!$C4654,Analitico!$A:$A,0))&amp;"%",""),"")</f>
        <v>%</v>
      </c>
    </row>
    <row r="4655" spans="1:11" ht="20.399999999999999" x14ac:dyDescent="0.2">
      <c r="A4655" s="1" t="str">
        <f t="shared" si="74"/>
        <v>SINAPI 96666</v>
      </c>
      <c r="B4655" s="3" t="s">
        <v>21783</v>
      </c>
      <c r="C4655" s="3" t="s">
        <v>4714</v>
      </c>
      <c r="D4655" s="2" t="s">
        <v>12457</v>
      </c>
      <c r="E4655" s="3" t="s">
        <v>15533</v>
      </c>
      <c r="F4655" s="66" t="s">
        <v>18897</v>
      </c>
      <c r="I4655" s="3" t="s">
        <v>21786</v>
      </c>
      <c r="J4655" s="3" t="str">
        <f>IF($B4655="SINAPI",IF(ISNUMBER(MATCH(Banco!$C4655,Analitico!$A:$A,0)),INDEX(Analitico!E:E,MATCH(Banco!$C4655,Analitico!$A:$A,0))&amp;"%",""),"")</f>
        <v>44,9672424%</v>
      </c>
      <c r="K4655" s="3" t="str">
        <f>IF($B4655="SINAPI",IF(ISNUMBER(MATCH(Banco!$C4655,Analitico!$A:$A,0)),INDEX(Analitico!F:F,MATCH(Banco!$C4655,Analitico!$A:$A,0))&amp;"%",""),"")</f>
        <v>%</v>
      </c>
    </row>
    <row r="4656" spans="1:11" ht="20.399999999999999" x14ac:dyDescent="0.2">
      <c r="A4656" s="1" t="str">
        <f t="shared" si="74"/>
        <v>SINAPI 96667</v>
      </c>
      <c r="B4656" s="3" t="s">
        <v>21783</v>
      </c>
      <c r="C4656" s="3" t="s">
        <v>4715</v>
      </c>
      <c r="D4656" s="2" t="s">
        <v>12458</v>
      </c>
      <c r="E4656" s="3" t="s">
        <v>15533</v>
      </c>
      <c r="F4656" s="66" t="s">
        <v>19563</v>
      </c>
      <c r="I4656" s="3" t="s">
        <v>21786</v>
      </c>
      <c r="J4656" s="3" t="str">
        <f>IF($B4656="SINAPI",IF(ISNUMBER(MATCH(Banco!$C4656,Analitico!$A:$A,0)),INDEX(Analitico!E:E,MATCH(Banco!$C4656,Analitico!$A:$A,0))&amp;"%",""),"")</f>
        <v>33,4030975%</v>
      </c>
      <c r="K4656" s="3" t="str">
        <f>IF($B4656="SINAPI",IF(ISNUMBER(MATCH(Banco!$C4656,Analitico!$A:$A,0)),INDEX(Analitico!F:F,MATCH(Banco!$C4656,Analitico!$A:$A,0))&amp;"%",""),"")</f>
        <v>%</v>
      </c>
    </row>
    <row r="4657" spans="1:11" ht="20.399999999999999" x14ac:dyDescent="0.2">
      <c r="A4657" s="1" t="str">
        <f t="shared" si="74"/>
        <v>SINAPI 96684</v>
      </c>
      <c r="B4657" s="3" t="s">
        <v>21783</v>
      </c>
      <c r="C4657" s="3" t="s">
        <v>4716</v>
      </c>
      <c r="D4657" s="2" t="s">
        <v>12459</v>
      </c>
      <c r="E4657" s="3" t="s">
        <v>15533</v>
      </c>
      <c r="F4657" s="66" t="s">
        <v>19564</v>
      </c>
      <c r="I4657" s="3" t="s">
        <v>21786</v>
      </c>
      <c r="J4657" s="3" t="str">
        <f>IF($B4657="SINAPI",IF(ISNUMBER(MATCH(Banco!$C4657,Analitico!$A:$A,0)),INDEX(Analitico!E:E,MATCH(Banco!$C4657,Analitico!$A:$A,0))&amp;"%",""),"")</f>
        <v>66,1971832%</v>
      </c>
      <c r="K4657" s="3" t="str">
        <f>IF($B4657="SINAPI",IF(ISNUMBER(MATCH(Banco!$C4657,Analitico!$A:$A,0)),INDEX(Analitico!F:F,MATCH(Banco!$C4657,Analitico!$A:$A,0))&amp;"%",""),"")</f>
        <v>%</v>
      </c>
    </row>
    <row r="4658" spans="1:11" ht="20.399999999999999" x14ac:dyDescent="0.2">
      <c r="A4658" s="1" t="str">
        <f t="shared" si="74"/>
        <v>SINAPI 96685</v>
      </c>
      <c r="B4658" s="3" t="s">
        <v>21783</v>
      </c>
      <c r="C4658" s="3" t="s">
        <v>4717</v>
      </c>
      <c r="D4658" s="2" t="s">
        <v>12460</v>
      </c>
      <c r="E4658" s="3" t="s">
        <v>15533</v>
      </c>
      <c r="F4658" s="66" t="s">
        <v>19565</v>
      </c>
      <c r="I4658" s="3" t="s">
        <v>21786</v>
      </c>
      <c r="J4658" s="3" t="str">
        <f>IF($B4658="SINAPI",IF(ISNUMBER(MATCH(Banco!$C4658,Analitico!$A:$A,0)),INDEX(Analitico!E:E,MATCH(Banco!$C4658,Analitico!$A:$A,0))&amp;"%",""),"")</f>
        <v>63,8912490%</v>
      </c>
      <c r="K4658" s="3" t="str">
        <f>IF($B4658="SINAPI",IF(ISNUMBER(MATCH(Banco!$C4658,Analitico!$A:$A,0)),INDEX(Analitico!F:F,MATCH(Banco!$C4658,Analitico!$A:$A,0))&amp;"%",""),"")</f>
        <v>%</v>
      </c>
    </row>
    <row r="4659" spans="1:11" ht="20.399999999999999" x14ac:dyDescent="0.2">
      <c r="A4659" s="1" t="str">
        <f t="shared" si="74"/>
        <v>SINAPI 96686</v>
      </c>
      <c r="B4659" s="3" t="s">
        <v>21783</v>
      </c>
      <c r="C4659" s="3" t="s">
        <v>4718</v>
      </c>
      <c r="D4659" s="2" t="s">
        <v>12461</v>
      </c>
      <c r="E4659" s="3" t="s">
        <v>15533</v>
      </c>
      <c r="F4659" s="66" t="s">
        <v>19566</v>
      </c>
      <c r="I4659" s="3" t="s">
        <v>21786</v>
      </c>
      <c r="J4659" s="3" t="str">
        <f>IF($B4659="SINAPI",IF(ISNUMBER(MATCH(Banco!$C4659,Analitico!$A:$A,0)),INDEX(Analitico!E:E,MATCH(Banco!$C4659,Analitico!$A:$A,0))&amp;"%",""),"")</f>
        <v>62,5511598%</v>
      </c>
      <c r="K4659" s="3" t="str">
        <f>IF($B4659="SINAPI",IF(ISNUMBER(MATCH(Banco!$C4659,Analitico!$A:$A,0)),INDEX(Analitico!F:F,MATCH(Banco!$C4659,Analitico!$A:$A,0))&amp;"%",""),"")</f>
        <v>%</v>
      </c>
    </row>
    <row r="4660" spans="1:11" ht="20.399999999999999" x14ac:dyDescent="0.2">
      <c r="A4660" s="1" t="str">
        <f t="shared" si="74"/>
        <v>SINAPI 96687</v>
      </c>
      <c r="B4660" s="3" t="s">
        <v>21783</v>
      </c>
      <c r="C4660" s="3" t="s">
        <v>4719</v>
      </c>
      <c r="D4660" s="2" t="s">
        <v>12462</v>
      </c>
      <c r="E4660" s="3" t="s">
        <v>15533</v>
      </c>
      <c r="F4660" s="66" t="s">
        <v>16752</v>
      </c>
      <c r="I4660" s="3" t="s">
        <v>21786</v>
      </c>
      <c r="J4660" s="3" t="str">
        <f>IF($B4660="SINAPI",IF(ISNUMBER(MATCH(Banco!$C4660,Analitico!$A:$A,0)),INDEX(Analitico!E:E,MATCH(Banco!$C4660,Analitico!$A:$A,0))&amp;"%",""),"")</f>
        <v>50,6350084%</v>
      </c>
      <c r="K4660" s="3" t="str">
        <f>IF($B4660="SINAPI",IF(ISNUMBER(MATCH(Banco!$C4660,Analitico!$A:$A,0)),INDEX(Analitico!F:F,MATCH(Banco!$C4660,Analitico!$A:$A,0))&amp;"%",""),"")</f>
        <v>%</v>
      </c>
    </row>
    <row r="4661" spans="1:11" ht="20.399999999999999" x14ac:dyDescent="0.2">
      <c r="A4661" s="1" t="str">
        <f t="shared" si="74"/>
        <v>SINAPI 96688</v>
      </c>
      <c r="B4661" s="3" t="s">
        <v>21783</v>
      </c>
      <c r="C4661" s="3" t="s">
        <v>4720</v>
      </c>
      <c r="D4661" s="2" t="s">
        <v>12463</v>
      </c>
      <c r="E4661" s="3" t="s">
        <v>15533</v>
      </c>
      <c r="F4661" s="66" t="s">
        <v>19567</v>
      </c>
      <c r="I4661" s="3" t="s">
        <v>21786</v>
      </c>
      <c r="J4661" s="3" t="str">
        <f>IF($B4661="SINAPI",IF(ISNUMBER(MATCH(Banco!$C4661,Analitico!$A:$A,0)),INDEX(Analitico!E:E,MATCH(Banco!$C4661,Analitico!$A:$A,0))&amp;"%",""),"")</f>
        <v>50,5022832%</v>
      </c>
      <c r="K4661" s="3" t="str">
        <f>IF($B4661="SINAPI",IF(ISNUMBER(MATCH(Banco!$C4661,Analitico!$A:$A,0)),INDEX(Analitico!F:F,MATCH(Banco!$C4661,Analitico!$A:$A,0))&amp;"%",""),"")</f>
        <v>%</v>
      </c>
    </row>
    <row r="4662" spans="1:11" ht="20.399999999999999" x14ac:dyDescent="0.2">
      <c r="A4662" s="1" t="str">
        <f t="shared" si="74"/>
        <v>SINAPI 96689</v>
      </c>
      <c r="B4662" s="3" t="s">
        <v>21783</v>
      </c>
      <c r="C4662" s="3" t="s">
        <v>4721</v>
      </c>
      <c r="D4662" s="2" t="s">
        <v>12464</v>
      </c>
      <c r="E4662" s="3" t="s">
        <v>15533</v>
      </c>
      <c r="F4662" s="66" t="s">
        <v>19568</v>
      </c>
      <c r="I4662" s="3" t="s">
        <v>21786</v>
      </c>
      <c r="J4662" s="3" t="str">
        <f>IF($B4662="SINAPI",IF(ISNUMBER(MATCH(Banco!$C4662,Analitico!$A:$A,0)),INDEX(Analitico!E:E,MATCH(Banco!$C4662,Analitico!$A:$A,0))&amp;"%",""),"")</f>
        <v>40,2181818%</v>
      </c>
      <c r="K4662" s="3" t="str">
        <f>IF($B4662="SINAPI",IF(ISNUMBER(MATCH(Banco!$C4662,Analitico!$A:$A,0)),INDEX(Analitico!F:F,MATCH(Banco!$C4662,Analitico!$A:$A,0))&amp;"%",""),"")</f>
        <v>%</v>
      </c>
    </row>
    <row r="4663" spans="1:11" ht="20.399999999999999" x14ac:dyDescent="0.2">
      <c r="A4663" s="1" t="str">
        <f t="shared" si="74"/>
        <v>SINAPI 96690</v>
      </c>
      <c r="B4663" s="3" t="s">
        <v>21783</v>
      </c>
      <c r="C4663" s="3" t="s">
        <v>4722</v>
      </c>
      <c r="D4663" s="2" t="s">
        <v>12465</v>
      </c>
      <c r="E4663" s="3" t="s">
        <v>15533</v>
      </c>
      <c r="F4663" s="66" t="s">
        <v>19569</v>
      </c>
      <c r="I4663" s="3" t="s">
        <v>21786</v>
      </c>
      <c r="J4663" s="3" t="str">
        <f>IF($B4663="SINAPI",IF(ISNUMBER(MATCH(Banco!$C4663,Analitico!$A:$A,0)),INDEX(Analitico!E:E,MATCH(Banco!$C4663,Analitico!$A:$A,0))&amp;"%",""),"")</f>
        <v>43,8275636%</v>
      </c>
      <c r="K4663" s="3" t="str">
        <f>IF($B4663="SINAPI",IF(ISNUMBER(MATCH(Banco!$C4663,Analitico!$A:$A,0)),INDEX(Analitico!F:F,MATCH(Banco!$C4663,Analitico!$A:$A,0))&amp;"%",""),"")</f>
        <v>%</v>
      </c>
    </row>
    <row r="4664" spans="1:11" ht="20.399999999999999" x14ac:dyDescent="0.2">
      <c r="A4664" s="1" t="str">
        <f t="shared" si="74"/>
        <v>SINAPI 96691</v>
      </c>
      <c r="B4664" s="3" t="s">
        <v>21783</v>
      </c>
      <c r="C4664" s="3" t="s">
        <v>4723</v>
      </c>
      <c r="D4664" s="2" t="s">
        <v>12466</v>
      </c>
      <c r="E4664" s="3" t="s">
        <v>15533</v>
      </c>
      <c r="F4664" s="66" t="s">
        <v>16162</v>
      </c>
      <c r="I4664" s="3" t="s">
        <v>21786</v>
      </c>
      <c r="J4664" s="3" t="str">
        <f>IF($B4664="SINAPI",IF(ISNUMBER(MATCH(Banco!$C4664,Analitico!$A:$A,0)),INDEX(Analitico!E:E,MATCH(Banco!$C4664,Analitico!$A:$A,0))&amp;"%",""),"")</f>
        <v>33,9918946%</v>
      </c>
      <c r="K4664" s="3" t="str">
        <f>IF($B4664="SINAPI",IF(ISNUMBER(MATCH(Banco!$C4664,Analitico!$A:$A,0)),INDEX(Analitico!F:F,MATCH(Banco!$C4664,Analitico!$A:$A,0))&amp;"%",""),"")</f>
        <v>%</v>
      </c>
    </row>
    <row r="4665" spans="1:11" ht="20.399999999999999" x14ac:dyDescent="0.2">
      <c r="A4665" s="1" t="str">
        <f t="shared" si="74"/>
        <v>SINAPI 96692</v>
      </c>
      <c r="B4665" s="3" t="s">
        <v>21783</v>
      </c>
      <c r="C4665" s="3" t="s">
        <v>4724</v>
      </c>
      <c r="D4665" s="2" t="s">
        <v>12467</v>
      </c>
      <c r="E4665" s="3" t="s">
        <v>15533</v>
      </c>
      <c r="F4665" s="66" t="s">
        <v>19570</v>
      </c>
      <c r="I4665" s="3" t="s">
        <v>21786</v>
      </c>
      <c r="J4665" s="3" t="str">
        <f>IF($B4665="SINAPI",IF(ISNUMBER(MATCH(Banco!$C4665,Analitico!$A:$A,0)),INDEX(Analitico!E:E,MATCH(Banco!$C4665,Analitico!$A:$A,0))&amp;"%",""),"")</f>
        <v>37,8906250%</v>
      </c>
      <c r="K4665" s="3" t="str">
        <f>IF($B4665="SINAPI",IF(ISNUMBER(MATCH(Banco!$C4665,Analitico!$A:$A,0)),INDEX(Analitico!F:F,MATCH(Banco!$C4665,Analitico!$A:$A,0))&amp;"%",""),"")</f>
        <v>%</v>
      </c>
    </row>
    <row r="4666" spans="1:11" ht="20.399999999999999" x14ac:dyDescent="0.2">
      <c r="A4666" s="1" t="str">
        <f t="shared" si="74"/>
        <v>SINAPI 96693</v>
      </c>
      <c r="B4666" s="3" t="s">
        <v>21783</v>
      </c>
      <c r="C4666" s="3" t="s">
        <v>4725</v>
      </c>
      <c r="D4666" s="2" t="s">
        <v>12468</v>
      </c>
      <c r="E4666" s="3" t="s">
        <v>15533</v>
      </c>
      <c r="F4666" s="66" t="s">
        <v>19571</v>
      </c>
      <c r="I4666" s="3" t="s">
        <v>21786</v>
      </c>
      <c r="J4666" s="3" t="str">
        <f>IF($B4666="SINAPI",IF(ISNUMBER(MATCH(Banco!$C4666,Analitico!$A:$A,0)),INDEX(Analitico!E:E,MATCH(Banco!$C4666,Analitico!$A:$A,0))&amp;"%",""),"")</f>
        <v>27,7890124%</v>
      </c>
      <c r="K4666" s="3" t="str">
        <f>IF($B4666="SINAPI",IF(ISNUMBER(MATCH(Banco!$C4666,Analitico!$A:$A,0)),INDEX(Analitico!F:F,MATCH(Banco!$C4666,Analitico!$A:$A,0))&amp;"%",""),"")</f>
        <v>%</v>
      </c>
    </row>
    <row r="4667" spans="1:11" ht="20.399999999999999" x14ac:dyDescent="0.2">
      <c r="A4667" s="1" t="str">
        <f t="shared" si="74"/>
        <v>SINAPI 96694</v>
      </c>
      <c r="B4667" s="3" t="s">
        <v>21783</v>
      </c>
      <c r="C4667" s="3" t="s">
        <v>4726</v>
      </c>
      <c r="D4667" s="2" t="s">
        <v>12469</v>
      </c>
      <c r="E4667" s="3" t="s">
        <v>15533</v>
      </c>
      <c r="F4667" s="66" t="s">
        <v>19572</v>
      </c>
      <c r="I4667" s="3" t="s">
        <v>21786</v>
      </c>
      <c r="J4667" s="3" t="str">
        <f>IF($B4667="SINAPI",IF(ISNUMBER(MATCH(Banco!$C4667,Analitico!$A:$A,0)),INDEX(Analitico!E:E,MATCH(Banco!$C4667,Analitico!$A:$A,0))&amp;"%",""),"")</f>
        <v>20,7340631%</v>
      </c>
      <c r="K4667" s="3" t="str">
        <f>IF($B4667="SINAPI",IF(ISNUMBER(MATCH(Banco!$C4667,Analitico!$A:$A,0)),INDEX(Analitico!F:F,MATCH(Banco!$C4667,Analitico!$A:$A,0))&amp;"%",""),"")</f>
        <v>%</v>
      </c>
    </row>
    <row r="4668" spans="1:11" ht="20.399999999999999" x14ac:dyDescent="0.2">
      <c r="A4668" s="1" t="str">
        <f t="shared" si="74"/>
        <v>SINAPI 96695</v>
      </c>
      <c r="B4668" s="3" t="s">
        <v>21783</v>
      </c>
      <c r="C4668" s="3" t="s">
        <v>4727</v>
      </c>
      <c r="D4668" s="2" t="s">
        <v>12470</v>
      </c>
      <c r="E4668" s="3" t="s">
        <v>15533</v>
      </c>
      <c r="F4668" s="66" t="s">
        <v>19573</v>
      </c>
      <c r="I4668" s="3" t="s">
        <v>21786</v>
      </c>
      <c r="J4668" s="3" t="str">
        <f>IF($B4668="SINAPI",IF(ISNUMBER(MATCH(Banco!$C4668,Analitico!$A:$A,0)),INDEX(Analitico!E:E,MATCH(Banco!$C4668,Analitico!$A:$A,0))&amp;"%",""),"")</f>
        <v>18,7882913%</v>
      </c>
      <c r="K4668" s="3" t="str">
        <f>IF($B4668="SINAPI",IF(ISNUMBER(MATCH(Banco!$C4668,Analitico!$A:$A,0)),INDEX(Analitico!F:F,MATCH(Banco!$C4668,Analitico!$A:$A,0))&amp;"%",""),"")</f>
        <v>%</v>
      </c>
    </row>
    <row r="4669" spans="1:11" ht="20.399999999999999" x14ac:dyDescent="0.2">
      <c r="A4669" s="1" t="str">
        <f t="shared" si="74"/>
        <v>SINAPI 96696</v>
      </c>
      <c r="B4669" s="3" t="s">
        <v>21783</v>
      </c>
      <c r="C4669" s="3" t="s">
        <v>4728</v>
      </c>
      <c r="D4669" s="2" t="s">
        <v>12471</v>
      </c>
      <c r="E4669" s="3" t="s">
        <v>15533</v>
      </c>
      <c r="F4669" s="66" t="s">
        <v>19574</v>
      </c>
      <c r="I4669" s="3" t="s">
        <v>21786</v>
      </c>
      <c r="J4669" s="3" t="str">
        <f>IF($B4669="SINAPI",IF(ISNUMBER(MATCH(Banco!$C4669,Analitico!$A:$A,0)),INDEX(Analitico!E:E,MATCH(Banco!$C4669,Analitico!$A:$A,0))&amp;"%",""),"")</f>
        <v>19,6290571%</v>
      </c>
      <c r="K4669" s="3" t="str">
        <f>IF($B4669="SINAPI",IF(ISNUMBER(MATCH(Banco!$C4669,Analitico!$A:$A,0)),INDEX(Analitico!F:F,MATCH(Banco!$C4669,Analitico!$A:$A,0))&amp;"%",""),"")</f>
        <v>%</v>
      </c>
    </row>
    <row r="4670" spans="1:11" ht="20.399999999999999" x14ac:dyDescent="0.2">
      <c r="A4670" s="1" t="str">
        <f t="shared" si="74"/>
        <v>SINAPI 96697</v>
      </c>
      <c r="B4670" s="3" t="s">
        <v>21783</v>
      </c>
      <c r="C4670" s="3" t="s">
        <v>4729</v>
      </c>
      <c r="D4670" s="2" t="s">
        <v>12472</v>
      </c>
      <c r="E4670" s="3" t="s">
        <v>15533</v>
      </c>
      <c r="F4670" s="66" t="s">
        <v>19575</v>
      </c>
      <c r="I4670" s="3" t="s">
        <v>21786</v>
      </c>
      <c r="J4670" s="3" t="str">
        <f>IF($B4670="SINAPI",IF(ISNUMBER(MATCH(Banco!$C4670,Analitico!$A:$A,0)),INDEX(Analitico!E:E,MATCH(Banco!$C4670,Analitico!$A:$A,0))&amp;"%",""),"")</f>
        <v>7,9494050%</v>
      </c>
      <c r="K4670" s="3" t="str">
        <f>IF($B4670="SINAPI",IF(ISNUMBER(MATCH(Banco!$C4670,Analitico!$A:$A,0)),INDEX(Analitico!F:F,MATCH(Banco!$C4670,Analitico!$A:$A,0))&amp;"%",""),"")</f>
        <v>%</v>
      </c>
    </row>
    <row r="4671" spans="1:11" x14ac:dyDescent="0.2">
      <c r="A4671" s="1" t="str">
        <f t="shared" si="74"/>
        <v>SINAPI 96698</v>
      </c>
      <c r="B4671" s="3" t="s">
        <v>21783</v>
      </c>
      <c r="C4671" s="3" t="s">
        <v>4730</v>
      </c>
      <c r="D4671" s="2" t="s">
        <v>12473</v>
      </c>
      <c r="E4671" s="3" t="s">
        <v>15533</v>
      </c>
      <c r="F4671" s="66" t="s">
        <v>19576</v>
      </c>
      <c r="I4671" s="3" t="s">
        <v>21786</v>
      </c>
      <c r="J4671" s="3" t="str">
        <f>IF($B4671="SINAPI",IF(ISNUMBER(MATCH(Banco!$C4671,Analitico!$A:$A,0)),INDEX(Analitico!E:E,MATCH(Banco!$C4671,Analitico!$A:$A,0))&amp;"%",""),"")</f>
        <v>62,2360249%</v>
      </c>
      <c r="K4671" s="3" t="str">
        <f>IF($B4671="SINAPI",IF(ISNUMBER(MATCH(Banco!$C4671,Analitico!$A:$A,0)),INDEX(Analitico!F:F,MATCH(Banco!$C4671,Analitico!$A:$A,0))&amp;"%",""),"")</f>
        <v>%</v>
      </c>
    </row>
    <row r="4672" spans="1:11" ht="20.399999999999999" x14ac:dyDescent="0.2">
      <c r="A4672" s="1" t="str">
        <f t="shared" si="74"/>
        <v>SINAPI 96699</v>
      </c>
      <c r="B4672" s="3" t="s">
        <v>21783</v>
      </c>
      <c r="C4672" s="3" t="s">
        <v>4731</v>
      </c>
      <c r="D4672" s="2" t="s">
        <v>12474</v>
      </c>
      <c r="E4672" s="3" t="s">
        <v>15533</v>
      </c>
      <c r="F4672" s="66" t="s">
        <v>19034</v>
      </c>
      <c r="I4672" s="3" t="s">
        <v>21786</v>
      </c>
      <c r="J4672" s="3" t="str">
        <f>IF($B4672="SINAPI",IF(ISNUMBER(MATCH(Banco!$C4672,Analitico!$A:$A,0)),INDEX(Analitico!E:E,MATCH(Banco!$C4672,Analitico!$A:$A,0))&amp;"%",""),"")</f>
        <v>19,3436293%</v>
      </c>
      <c r="K4672" s="3" t="str">
        <f>IF($B4672="SINAPI",IF(ISNUMBER(MATCH(Banco!$C4672,Analitico!$A:$A,0)),INDEX(Analitico!F:F,MATCH(Banco!$C4672,Analitico!$A:$A,0))&amp;"%",""),"")</f>
        <v>%</v>
      </c>
    </row>
    <row r="4673" spans="1:11" ht="20.399999999999999" x14ac:dyDescent="0.2">
      <c r="A4673" s="1" t="str">
        <f t="shared" si="74"/>
        <v>SINAPI 96700</v>
      </c>
      <c r="B4673" s="3" t="s">
        <v>21783</v>
      </c>
      <c r="C4673" s="3" t="s">
        <v>4732</v>
      </c>
      <c r="D4673" s="2" t="s">
        <v>12475</v>
      </c>
      <c r="E4673" s="3" t="s">
        <v>15533</v>
      </c>
      <c r="F4673" s="66" t="s">
        <v>17565</v>
      </c>
      <c r="I4673" s="3" t="s">
        <v>21786</v>
      </c>
      <c r="J4673" s="3" t="str">
        <f>IF($B4673="SINAPI",IF(ISNUMBER(MATCH(Banco!$C4673,Analitico!$A:$A,0)),INDEX(Analitico!E:E,MATCH(Banco!$C4673,Analitico!$A:$A,0))&amp;"%",""),"")</f>
        <v>29,4014084%</v>
      </c>
      <c r="K4673" s="3" t="str">
        <f>IF($B4673="SINAPI",IF(ISNUMBER(MATCH(Banco!$C4673,Analitico!$A:$A,0)),INDEX(Analitico!F:F,MATCH(Banco!$C4673,Analitico!$A:$A,0))&amp;"%",""),"")</f>
        <v>%</v>
      </c>
    </row>
    <row r="4674" spans="1:11" x14ac:dyDescent="0.2">
      <c r="A4674" s="1" t="str">
        <f t="shared" si="74"/>
        <v>SINAPI 96701</v>
      </c>
      <c r="B4674" s="3" t="s">
        <v>21783</v>
      </c>
      <c r="C4674" s="3" t="s">
        <v>4733</v>
      </c>
      <c r="D4674" s="2" t="s">
        <v>12476</v>
      </c>
      <c r="E4674" s="3" t="s">
        <v>15533</v>
      </c>
      <c r="F4674" s="66" t="s">
        <v>19577</v>
      </c>
      <c r="I4674" s="3" t="s">
        <v>21786</v>
      </c>
      <c r="J4674" s="3" t="str">
        <f>IF($B4674="SINAPI",IF(ISNUMBER(MATCH(Banco!$C4674,Analitico!$A:$A,0)),INDEX(Analitico!E:E,MATCH(Banco!$C4674,Analitico!$A:$A,0))&amp;"%",""),"")</f>
        <v>55,0359714%</v>
      </c>
      <c r="K4674" s="3" t="str">
        <f>IF($B4674="SINAPI",IF(ISNUMBER(MATCH(Banco!$C4674,Analitico!$A:$A,0)),INDEX(Analitico!F:F,MATCH(Banco!$C4674,Analitico!$A:$A,0))&amp;"%",""),"")</f>
        <v>%</v>
      </c>
    </row>
    <row r="4675" spans="1:11" ht="20.399999999999999" x14ac:dyDescent="0.2">
      <c r="A4675" s="1" t="str">
        <f t="shared" si="74"/>
        <v>SINAPI 96702</v>
      </c>
      <c r="B4675" s="3" t="s">
        <v>21783</v>
      </c>
      <c r="C4675" s="3" t="s">
        <v>4734</v>
      </c>
      <c r="D4675" s="2" t="s">
        <v>12477</v>
      </c>
      <c r="E4675" s="3" t="s">
        <v>15533</v>
      </c>
      <c r="F4675" s="66" t="s">
        <v>19578</v>
      </c>
      <c r="I4675" s="3" t="s">
        <v>21786</v>
      </c>
      <c r="J4675" s="3" t="str">
        <f>IF($B4675="SINAPI",IF(ISNUMBER(MATCH(Banco!$C4675,Analitico!$A:$A,0)),INDEX(Analitico!E:E,MATCH(Banco!$C4675,Analitico!$A:$A,0))&amp;"%",""),"")</f>
        <v>48,0519480%</v>
      </c>
      <c r="K4675" s="3" t="str">
        <f>IF($B4675="SINAPI",IF(ISNUMBER(MATCH(Banco!$C4675,Analitico!$A:$A,0)),INDEX(Analitico!F:F,MATCH(Banco!$C4675,Analitico!$A:$A,0))&amp;"%",""),"")</f>
        <v>%</v>
      </c>
    </row>
    <row r="4676" spans="1:11" x14ac:dyDescent="0.2">
      <c r="A4676" s="1" t="str">
        <f t="shared" si="74"/>
        <v>SINAPI 96703</v>
      </c>
      <c r="B4676" s="3" t="s">
        <v>21783</v>
      </c>
      <c r="C4676" s="3" t="s">
        <v>4735</v>
      </c>
      <c r="D4676" s="2" t="s">
        <v>12478</v>
      </c>
      <c r="E4676" s="3" t="s">
        <v>15533</v>
      </c>
      <c r="F4676" s="66" t="s">
        <v>18287</v>
      </c>
      <c r="I4676" s="3" t="s">
        <v>21786</v>
      </c>
      <c r="J4676" s="3" t="str">
        <f>IF($B4676="SINAPI",IF(ISNUMBER(MATCH(Banco!$C4676,Analitico!$A:$A,0)),INDEX(Analitico!E:E,MATCH(Banco!$C4676,Analitico!$A:$A,0))&amp;"%",""),"")</f>
        <v>36,7581047%</v>
      </c>
      <c r="K4676" s="3" t="str">
        <f>IF($B4676="SINAPI",IF(ISNUMBER(MATCH(Banco!$C4676,Analitico!$A:$A,0)),INDEX(Analitico!F:F,MATCH(Banco!$C4676,Analitico!$A:$A,0))&amp;"%",""),"")</f>
        <v>%</v>
      </c>
    </row>
    <row r="4677" spans="1:11" ht="20.399999999999999" x14ac:dyDescent="0.2">
      <c r="A4677" s="1" t="str">
        <f t="shared" si="74"/>
        <v>SINAPI 96704</v>
      </c>
      <c r="B4677" s="3" t="s">
        <v>21783</v>
      </c>
      <c r="C4677" s="3" t="s">
        <v>4736</v>
      </c>
      <c r="D4677" s="2" t="s">
        <v>12479</v>
      </c>
      <c r="E4677" s="3" t="s">
        <v>15533</v>
      </c>
      <c r="F4677" s="66" t="s">
        <v>19579</v>
      </c>
      <c r="I4677" s="3" t="s">
        <v>21786</v>
      </c>
      <c r="J4677" s="3" t="str">
        <f>IF($B4677="SINAPI",IF(ISNUMBER(MATCH(Banco!$C4677,Analitico!$A:$A,0)),INDEX(Analitico!E:E,MATCH(Banco!$C4677,Analitico!$A:$A,0))&amp;"%",""),"")</f>
        <v>30,1070038%</v>
      </c>
      <c r="K4677" s="3" t="str">
        <f>IF($B4677="SINAPI",IF(ISNUMBER(MATCH(Banco!$C4677,Analitico!$A:$A,0)),INDEX(Analitico!F:F,MATCH(Banco!$C4677,Analitico!$A:$A,0))&amp;"%",""),"")</f>
        <v>%</v>
      </c>
    </row>
    <row r="4678" spans="1:11" x14ac:dyDescent="0.2">
      <c r="A4678" s="1" t="str">
        <f t="shared" si="74"/>
        <v>SINAPI 96705</v>
      </c>
      <c r="B4678" s="3" t="s">
        <v>21783</v>
      </c>
      <c r="C4678" s="3" t="s">
        <v>4737</v>
      </c>
      <c r="D4678" s="2" t="s">
        <v>12480</v>
      </c>
      <c r="E4678" s="3" t="s">
        <v>15533</v>
      </c>
      <c r="F4678" s="66" t="s">
        <v>19580</v>
      </c>
      <c r="I4678" s="3" t="s">
        <v>21786</v>
      </c>
      <c r="J4678" s="3" t="str">
        <f>IF($B4678="SINAPI",IF(ISNUMBER(MATCH(Banco!$C4678,Analitico!$A:$A,0)),INDEX(Analitico!E:E,MATCH(Banco!$C4678,Analitico!$A:$A,0))&amp;"%",""),"")</f>
        <v>36,7447595%</v>
      </c>
      <c r="K4678" s="3" t="str">
        <f>IF($B4678="SINAPI",IF(ISNUMBER(MATCH(Banco!$C4678,Analitico!$A:$A,0)),INDEX(Analitico!F:F,MATCH(Banco!$C4678,Analitico!$A:$A,0))&amp;"%",""),"")</f>
        <v>%</v>
      </c>
    </row>
    <row r="4679" spans="1:11" x14ac:dyDescent="0.2">
      <c r="A4679" s="1" t="str">
        <f t="shared" si="74"/>
        <v>SINAPI 96706</v>
      </c>
      <c r="B4679" s="3" t="s">
        <v>21783</v>
      </c>
      <c r="C4679" s="3" t="s">
        <v>4738</v>
      </c>
      <c r="D4679" s="2" t="s">
        <v>12481</v>
      </c>
      <c r="E4679" s="3" t="s">
        <v>15533</v>
      </c>
      <c r="F4679" s="66" t="s">
        <v>19581</v>
      </c>
      <c r="I4679" s="3" t="s">
        <v>21786</v>
      </c>
      <c r="J4679" s="3" t="str">
        <f>IF($B4679="SINAPI",IF(ISNUMBER(MATCH(Banco!$C4679,Analitico!$A:$A,0)),INDEX(Analitico!E:E,MATCH(Banco!$C4679,Analitico!$A:$A,0))&amp;"%",""),"")</f>
        <v>30,3231151%</v>
      </c>
      <c r="K4679" s="3" t="str">
        <f>IF($B4679="SINAPI",IF(ISNUMBER(MATCH(Banco!$C4679,Analitico!$A:$A,0)),INDEX(Analitico!F:F,MATCH(Banco!$C4679,Analitico!$A:$A,0))&amp;"%",""),"")</f>
        <v>%</v>
      </c>
    </row>
    <row r="4680" spans="1:11" x14ac:dyDescent="0.2">
      <c r="A4680" s="1" t="str">
        <f t="shared" si="74"/>
        <v>SINAPI 96707</v>
      </c>
      <c r="B4680" s="3" t="s">
        <v>21783</v>
      </c>
      <c r="C4680" s="3" t="s">
        <v>4739</v>
      </c>
      <c r="D4680" s="2" t="s">
        <v>12482</v>
      </c>
      <c r="E4680" s="3" t="s">
        <v>15533</v>
      </c>
      <c r="F4680" s="66" t="s">
        <v>19582</v>
      </c>
      <c r="I4680" s="3" t="s">
        <v>21786</v>
      </c>
      <c r="J4680" s="3" t="str">
        <f>IF($B4680="SINAPI",IF(ISNUMBER(MATCH(Banco!$C4680,Analitico!$A:$A,0)),INDEX(Analitico!E:E,MATCH(Banco!$C4680,Analitico!$A:$A,0))&amp;"%",""),"")</f>
        <v>22,0020498%</v>
      </c>
      <c r="K4680" s="3" t="str">
        <f>IF($B4680="SINAPI",IF(ISNUMBER(MATCH(Banco!$C4680,Analitico!$A:$A,0)),INDEX(Analitico!F:F,MATCH(Banco!$C4680,Analitico!$A:$A,0))&amp;"%",""),"")</f>
        <v>%</v>
      </c>
    </row>
    <row r="4681" spans="1:11" x14ac:dyDescent="0.2">
      <c r="A4681" s="1" t="str">
        <f t="shared" si="74"/>
        <v>SINAPI 96708</v>
      </c>
      <c r="B4681" s="3" t="s">
        <v>21783</v>
      </c>
      <c r="C4681" s="3" t="s">
        <v>4740</v>
      </c>
      <c r="D4681" s="2" t="s">
        <v>12483</v>
      </c>
      <c r="E4681" s="3" t="s">
        <v>15533</v>
      </c>
      <c r="F4681" s="66" t="s">
        <v>19583</v>
      </c>
      <c r="I4681" s="3" t="s">
        <v>21786</v>
      </c>
      <c r="J4681" s="3" t="str">
        <f>IF($B4681="SINAPI",IF(ISNUMBER(MATCH(Banco!$C4681,Analitico!$A:$A,0)),INDEX(Analitico!E:E,MATCH(Banco!$C4681,Analitico!$A:$A,0))&amp;"%",""),"")</f>
        <v>17,1274443%</v>
      </c>
      <c r="K4681" s="3" t="str">
        <f>IF($B4681="SINAPI",IF(ISNUMBER(MATCH(Banco!$C4681,Analitico!$A:$A,0)),INDEX(Analitico!F:F,MATCH(Banco!$C4681,Analitico!$A:$A,0))&amp;"%",""),"")</f>
        <v>%</v>
      </c>
    </row>
    <row r="4682" spans="1:11" x14ac:dyDescent="0.2">
      <c r="A4682" s="1" t="str">
        <f t="shared" si="74"/>
        <v>SINAPI 96709</v>
      </c>
      <c r="B4682" s="3" t="s">
        <v>21783</v>
      </c>
      <c r="C4682" s="3" t="s">
        <v>4741</v>
      </c>
      <c r="D4682" s="2" t="s">
        <v>12484</v>
      </c>
      <c r="E4682" s="3" t="s">
        <v>15533</v>
      </c>
      <c r="F4682" s="66" t="s">
        <v>19584</v>
      </c>
      <c r="I4682" s="3" t="s">
        <v>21786</v>
      </c>
      <c r="J4682" s="3" t="str">
        <f>IF($B4682="SINAPI",IF(ISNUMBER(MATCH(Banco!$C4682,Analitico!$A:$A,0)),INDEX(Analitico!E:E,MATCH(Banco!$C4682,Analitico!$A:$A,0))&amp;"%",""),"")</f>
        <v>16,1855307%</v>
      </c>
      <c r="K4682" s="3" t="str">
        <f>IF($B4682="SINAPI",IF(ISNUMBER(MATCH(Banco!$C4682,Analitico!$A:$A,0)),INDEX(Analitico!F:F,MATCH(Banco!$C4682,Analitico!$A:$A,0))&amp;"%",""),"")</f>
        <v>%</v>
      </c>
    </row>
    <row r="4683" spans="1:11" x14ac:dyDescent="0.2">
      <c r="A4683" s="1" t="str">
        <f t="shared" si="74"/>
        <v>SINAPI 96710</v>
      </c>
      <c r="B4683" s="3" t="s">
        <v>21783</v>
      </c>
      <c r="C4683" s="3" t="s">
        <v>4742</v>
      </c>
      <c r="D4683" s="2" t="s">
        <v>12485</v>
      </c>
      <c r="E4683" s="3" t="s">
        <v>15533</v>
      </c>
      <c r="F4683" s="66" t="s">
        <v>19585</v>
      </c>
      <c r="I4683" s="3" t="s">
        <v>21786</v>
      </c>
      <c r="J4683" s="3" t="str">
        <f>IF($B4683="SINAPI",IF(ISNUMBER(MATCH(Banco!$C4683,Analitico!$A:$A,0)),INDEX(Analitico!E:E,MATCH(Banco!$C4683,Analitico!$A:$A,0))&amp;"%",""),"")</f>
        <v>67,4059140%</v>
      </c>
      <c r="K4683" s="3" t="str">
        <f>IF($B4683="SINAPI",IF(ISNUMBER(MATCH(Banco!$C4683,Analitico!$A:$A,0)),INDEX(Analitico!F:F,MATCH(Banco!$C4683,Analitico!$A:$A,0))&amp;"%",""),"")</f>
        <v>%</v>
      </c>
    </row>
    <row r="4684" spans="1:11" x14ac:dyDescent="0.2">
      <c r="A4684" s="1" t="str">
        <f t="shared" si="74"/>
        <v>SINAPI 96711</v>
      </c>
      <c r="B4684" s="3" t="s">
        <v>21783</v>
      </c>
      <c r="C4684" s="3" t="s">
        <v>4743</v>
      </c>
      <c r="D4684" s="2" t="s">
        <v>12486</v>
      </c>
      <c r="E4684" s="3" t="s">
        <v>15533</v>
      </c>
      <c r="F4684" s="66" t="s">
        <v>19586</v>
      </c>
      <c r="I4684" s="3" t="s">
        <v>21786</v>
      </c>
      <c r="J4684" s="3" t="str">
        <f>IF($B4684="SINAPI",IF(ISNUMBER(MATCH(Banco!$C4684,Analitico!$A:$A,0)),INDEX(Analitico!E:E,MATCH(Banco!$C4684,Analitico!$A:$A,0))&amp;"%",""),"")</f>
        <v>54,9865231%</v>
      </c>
      <c r="K4684" s="3" t="str">
        <f>IF($B4684="SINAPI",IF(ISNUMBER(MATCH(Banco!$C4684,Analitico!$A:$A,0)),INDEX(Analitico!F:F,MATCH(Banco!$C4684,Analitico!$A:$A,0))&amp;"%",""),"")</f>
        <v>%</v>
      </c>
    </row>
    <row r="4685" spans="1:11" x14ac:dyDescent="0.2">
      <c r="A4685" s="1" t="str">
        <f t="shared" si="74"/>
        <v>SINAPI 96712</v>
      </c>
      <c r="B4685" s="3" t="s">
        <v>21783</v>
      </c>
      <c r="C4685" s="3" t="s">
        <v>4744</v>
      </c>
      <c r="D4685" s="2" t="s">
        <v>12487</v>
      </c>
      <c r="E4685" s="3" t="s">
        <v>15533</v>
      </c>
      <c r="F4685" s="66" t="s">
        <v>19587</v>
      </c>
      <c r="I4685" s="3" t="s">
        <v>21786</v>
      </c>
      <c r="J4685" s="3" t="str">
        <f>IF($B4685="SINAPI",IF(ISNUMBER(MATCH(Banco!$C4685,Analitico!$A:$A,0)),INDEX(Analitico!E:E,MATCH(Banco!$C4685,Analitico!$A:$A,0))&amp;"%",""),"")</f>
        <v>46,3859208%</v>
      </c>
      <c r="K4685" s="3" t="str">
        <f>IF($B4685="SINAPI",IF(ISNUMBER(MATCH(Banco!$C4685,Analitico!$A:$A,0)),INDEX(Analitico!F:F,MATCH(Banco!$C4685,Analitico!$A:$A,0))&amp;"%",""),"")</f>
        <v>%</v>
      </c>
    </row>
    <row r="4686" spans="1:11" x14ac:dyDescent="0.2">
      <c r="A4686" s="1" t="str">
        <f t="shared" si="74"/>
        <v>SINAPI 96713</v>
      </c>
      <c r="B4686" s="3" t="s">
        <v>21783</v>
      </c>
      <c r="C4686" s="3" t="s">
        <v>4745</v>
      </c>
      <c r="D4686" s="2" t="s">
        <v>12488</v>
      </c>
      <c r="E4686" s="3" t="s">
        <v>15533</v>
      </c>
      <c r="F4686" s="66" t="s">
        <v>19588</v>
      </c>
      <c r="I4686" s="3" t="s">
        <v>21786</v>
      </c>
      <c r="J4686" s="3" t="str">
        <f>IF($B4686="SINAPI",IF(ISNUMBER(MATCH(Banco!$C4686,Analitico!$A:$A,0)),INDEX(Analitico!E:E,MATCH(Banco!$C4686,Analitico!$A:$A,0))&amp;"%",""),"")</f>
        <v>36,4933741%</v>
      </c>
      <c r="K4686" s="3" t="str">
        <f>IF($B4686="SINAPI",IF(ISNUMBER(MATCH(Banco!$C4686,Analitico!$A:$A,0)),INDEX(Analitico!F:F,MATCH(Banco!$C4686,Analitico!$A:$A,0))&amp;"%",""),"")</f>
        <v>%</v>
      </c>
    </row>
    <row r="4687" spans="1:11" x14ac:dyDescent="0.2">
      <c r="A4687" s="1" t="str">
        <f t="shared" si="74"/>
        <v>SINAPI 96714</v>
      </c>
      <c r="B4687" s="3" t="s">
        <v>21783</v>
      </c>
      <c r="C4687" s="3" t="s">
        <v>4746</v>
      </c>
      <c r="D4687" s="2" t="s">
        <v>12489</v>
      </c>
      <c r="E4687" s="3" t="s">
        <v>15533</v>
      </c>
      <c r="F4687" s="66" t="s">
        <v>17739</v>
      </c>
      <c r="I4687" s="3" t="s">
        <v>21786</v>
      </c>
      <c r="J4687" s="3" t="str">
        <f>IF($B4687="SINAPI",IF(ISNUMBER(MATCH(Banco!$C4687,Analitico!$A:$A,0)),INDEX(Analitico!E:E,MATCH(Banco!$C4687,Analitico!$A:$A,0))&amp;"%",""),"")</f>
        <v>31,4240822%</v>
      </c>
      <c r="K4687" s="3" t="str">
        <f>IF($B4687="SINAPI",IF(ISNUMBER(MATCH(Banco!$C4687,Analitico!$A:$A,0)),INDEX(Analitico!F:F,MATCH(Banco!$C4687,Analitico!$A:$A,0))&amp;"%",""),"")</f>
        <v>%</v>
      </c>
    </row>
    <row r="4688" spans="1:11" x14ac:dyDescent="0.2">
      <c r="A4688" s="1" t="str">
        <f t="shared" si="74"/>
        <v>SINAPI 96715</v>
      </c>
      <c r="B4688" s="3" t="s">
        <v>21783</v>
      </c>
      <c r="C4688" s="3" t="s">
        <v>4747</v>
      </c>
      <c r="D4688" s="2" t="s">
        <v>12490</v>
      </c>
      <c r="E4688" s="3" t="s">
        <v>15533</v>
      </c>
      <c r="F4688" s="66" t="s">
        <v>16030</v>
      </c>
      <c r="I4688" s="3" t="s">
        <v>21786</v>
      </c>
      <c r="J4688" s="3" t="str">
        <f>IF($B4688="SINAPI",IF(ISNUMBER(MATCH(Banco!$C4688,Analitico!$A:$A,0)),INDEX(Analitico!E:E,MATCH(Banco!$C4688,Analitico!$A:$A,0))&amp;"%",""),"")</f>
        <v>20,5598532%</v>
      </c>
      <c r="K4688" s="3" t="str">
        <f>IF($B4688="SINAPI",IF(ISNUMBER(MATCH(Banco!$C4688,Analitico!$A:$A,0)),INDEX(Analitico!F:F,MATCH(Banco!$C4688,Analitico!$A:$A,0))&amp;"%",""),"")</f>
        <v>%</v>
      </c>
    </row>
    <row r="4689" spans="1:11" x14ac:dyDescent="0.2">
      <c r="A4689" s="1" t="str">
        <f t="shared" si="74"/>
        <v>SINAPI 96716</v>
      </c>
      <c r="B4689" s="3" t="s">
        <v>21783</v>
      </c>
      <c r="C4689" s="3" t="s">
        <v>4748</v>
      </c>
      <c r="D4689" s="2" t="s">
        <v>12491</v>
      </c>
      <c r="E4689" s="3" t="s">
        <v>15533</v>
      </c>
      <c r="F4689" s="66" t="s">
        <v>17664</v>
      </c>
      <c r="I4689" s="3" t="s">
        <v>21786</v>
      </c>
      <c r="J4689" s="3" t="str">
        <f>IF($B4689="SINAPI",IF(ISNUMBER(MATCH(Banco!$C4689,Analitico!$A:$A,0)),INDEX(Analitico!E:E,MATCH(Banco!$C4689,Analitico!$A:$A,0))&amp;"%",""),"")</f>
        <v>18,6589991%</v>
      </c>
      <c r="K4689" s="3" t="str">
        <f>IF($B4689="SINAPI",IF(ISNUMBER(MATCH(Banco!$C4689,Analitico!$A:$A,0)),INDEX(Analitico!F:F,MATCH(Banco!$C4689,Analitico!$A:$A,0))&amp;"%",""),"")</f>
        <v>%</v>
      </c>
    </row>
    <row r="4690" spans="1:11" x14ac:dyDescent="0.2">
      <c r="A4690" s="1" t="str">
        <f t="shared" si="74"/>
        <v>SINAPI 96717</v>
      </c>
      <c r="B4690" s="3" t="s">
        <v>21783</v>
      </c>
      <c r="C4690" s="3" t="s">
        <v>4749</v>
      </c>
      <c r="D4690" s="2" t="s">
        <v>12492</v>
      </c>
      <c r="E4690" s="3" t="s">
        <v>15533</v>
      </c>
      <c r="F4690" s="66" t="s">
        <v>19589</v>
      </c>
      <c r="I4690" s="3" t="s">
        <v>21786</v>
      </c>
      <c r="J4690" s="3" t="str">
        <f>IF($B4690="SINAPI",IF(ISNUMBER(MATCH(Banco!$C4690,Analitico!$A:$A,0)),INDEX(Analitico!E:E,MATCH(Banco!$C4690,Analitico!$A:$A,0))&amp;"%",""),"")</f>
        <v>11,6745470%</v>
      </c>
      <c r="K4690" s="3" t="str">
        <f>IF($B4690="SINAPI",IF(ISNUMBER(MATCH(Banco!$C4690,Analitico!$A:$A,0)),INDEX(Analitico!F:F,MATCH(Banco!$C4690,Analitico!$A:$A,0))&amp;"%",""),"")</f>
        <v>%</v>
      </c>
    </row>
    <row r="4691" spans="1:11" x14ac:dyDescent="0.2">
      <c r="A4691" s="1" t="str">
        <f t="shared" si="74"/>
        <v>SINAPI 96736</v>
      </c>
      <c r="B4691" s="3" t="s">
        <v>21783</v>
      </c>
      <c r="C4691" s="3" t="s">
        <v>4750</v>
      </c>
      <c r="D4691" s="2" t="s">
        <v>12493</v>
      </c>
      <c r="E4691" s="3" t="s">
        <v>15533</v>
      </c>
      <c r="F4691" s="66" t="s">
        <v>16359</v>
      </c>
      <c r="I4691" s="3" t="s">
        <v>21786</v>
      </c>
      <c r="J4691" s="3" t="str">
        <f>IF($B4691="SINAPI",IF(ISNUMBER(MATCH(Banco!$C4691,Analitico!$A:$A,0)),INDEX(Analitico!E:E,MATCH(Banco!$C4691,Analitico!$A:$A,0))&amp;"%",""),"")</f>
        <v>49,7435897%</v>
      </c>
      <c r="K4691" s="3" t="str">
        <f>IF($B4691="SINAPI",IF(ISNUMBER(MATCH(Banco!$C4691,Analitico!$A:$A,0)),INDEX(Analitico!F:F,MATCH(Banco!$C4691,Analitico!$A:$A,0))&amp;"%",""),"")</f>
        <v>%</v>
      </c>
    </row>
    <row r="4692" spans="1:11" x14ac:dyDescent="0.2">
      <c r="A4692" s="1" t="str">
        <f t="shared" si="74"/>
        <v>SINAPI 96737</v>
      </c>
      <c r="B4692" s="3" t="s">
        <v>21783</v>
      </c>
      <c r="C4692" s="3" t="s">
        <v>4751</v>
      </c>
      <c r="D4692" s="2" t="s">
        <v>12494</v>
      </c>
      <c r="E4692" s="3" t="s">
        <v>15533</v>
      </c>
      <c r="F4692" s="66" t="s">
        <v>19590</v>
      </c>
      <c r="I4692" s="3" t="s">
        <v>21786</v>
      </c>
      <c r="J4692" s="3" t="str">
        <f>IF($B4692="SINAPI",IF(ISNUMBER(MATCH(Banco!$C4692,Analitico!$A:$A,0)),INDEX(Analitico!E:E,MATCH(Banco!$C4692,Analitico!$A:$A,0))&amp;"%",""),"")</f>
        <v>53,8983052%</v>
      </c>
      <c r="K4692" s="3" t="str">
        <f>IF($B4692="SINAPI",IF(ISNUMBER(MATCH(Banco!$C4692,Analitico!$A:$A,0)),INDEX(Analitico!F:F,MATCH(Banco!$C4692,Analitico!$A:$A,0))&amp;"%",""),"")</f>
        <v>%</v>
      </c>
    </row>
    <row r="4693" spans="1:11" ht="20.399999999999999" x14ac:dyDescent="0.2">
      <c r="A4693" s="1" t="str">
        <f t="shared" si="74"/>
        <v>SINAPI 96738</v>
      </c>
      <c r="B4693" s="3" t="s">
        <v>21783</v>
      </c>
      <c r="C4693" s="3" t="s">
        <v>4752</v>
      </c>
      <c r="D4693" s="2" t="s">
        <v>12495</v>
      </c>
      <c r="E4693" s="3" t="s">
        <v>15533</v>
      </c>
      <c r="F4693" s="66" t="s">
        <v>19591</v>
      </c>
      <c r="I4693" s="3" t="s">
        <v>21786</v>
      </c>
      <c r="J4693" s="3" t="str">
        <f>IF($B4693="SINAPI",IF(ISNUMBER(MATCH(Banco!$C4693,Analitico!$A:$A,0)),INDEX(Analitico!E:E,MATCH(Banco!$C4693,Analitico!$A:$A,0))&amp;"%",""),"")</f>
        <v>13,3557328%</v>
      </c>
      <c r="K4693" s="3" t="str">
        <f>IF($B4693="SINAPI",IF(ISNUMBER(MATCH(Banco!$C4693,Analitico!$A:$A,0)),INDEX(Analitico!F:F,MATCH(Banco!$C4693,Analitico!$A:$A,0))&amp;"%",""),"")</f>
        <v>%</v>
      </c>
    </row>
    <row r="4694" spans="1:11" ht="20.399999999999999" x14ac:dyDescent="0.2">
      <c r="A4694" s="1" t="str">
        <f t="shared" si="74"/>
        <v>SINAPI 96739</v>
      </c>
      <c r="B4694" s="3" t="s">
        <v>21783</v>
      </c>
      <c r="C4694" s="3" t="s">
        <v>4753</v>
      </c>
      <c r="D4694" s="2" t="s">
        <v>12496</v>
      </c>
      <c r="E4694" s="3" t="s">
        <v>15533</v>
      </c>
      <c r="F4694" s="66" t="s">
        <v>18681</v>
      </c>
      <c r="I4694" s="3" t="s">
        <v>21786</v>
      </c>
      <c r="J4694" s="3" t="str">
        <f>IF($B4694="SINAPI",IF(ISNUMBER(MATCH(Banco!$C4694,Analitico!$A:$A,0)),INDEX(Analitico!E:E,MATCH(Banco!$C4694,Analitico!$A:$A,0))&amp;"%",""),"")</f>
        <v>44,4711538%</v>
      </c>
      <c r="K4694" s="3" t="str">
        <f>IF($B4694="SINAPI",IF(ISNUMBER(MATCH(Banco!$C4694,Analitico!$A:$A,0)),INDEX(Analitico!F:F,MATCH(Banco!$C4694,Analitico!$A:$A,0))&amp;"%",""),"")</f>
        <v>%</v>
      </c>
    </row>
    <row r="4695" spans="1:11" ht="20.399999999999999" x14ac:dyDescent="0.2">
      <c r="A4695" s="1" t="str">
        <f t="shared" si="74"/>
        <v>SINAPI 96740</v>
      </c>
      <c r="B4695" s="3" t="s">
        <v>21783</v>
      </c>
      <c r="C4695" s="3" t="s">
        <v>4754</v>
      </c>
      <c r="D4695" s="2" t="s">
        <v>12497</v>
      </c>
      <c r="E4695" s="3" t="s">
        <v>15533</v>
      </c>
      <c r="F4695" s="66" t="s">
        <v>19592</v>
      </c>
      <c r="I4695" s="3" t="s">
        <v>21786</v>
      </c>
      <c r="J4695" s="3" t="str">
        <f>IF($B4695="SINAPI",IF(ISNUMBER(MATCH(Banco!$C4695,Analitico!$A:$A,0)),INDEX(Analitico!E:E,MATCH(Banco!$C4695,Analitico!$A:$A,0))&amp;"%",""),"")</f>
        <v>11,1782477%</v>
      </c>
      <c r="K4695" s="3" t="str">
        <f>IF($B4695="SINAPI",IF(ISNUMBER(MATCH(Banco!$C4695,Analitico!$A:$A,0)),INDEX(Analitico!F:F,MATCH(Banco!$C4695,Analitico!$A:$A,0))&amp;"%",""),"")</f>
        <v>%</v>
      </c>
    </row>
    <row r="4696" spans="1:11" ht="20.399999999999999" x14ac:dyDescent="0.2">
      <c r="A4696" s="1" t="str">
        <f t="shared" si="74"/>
        <v>SINAPI 96741</v>
      </c>
      <c r="B4696" s="3" t="s">
        <v>21783</v>
      </c>
      <c r="C4696" s="3" t="s">
        <v>4755</v>
      </c>
      <c r="D4696" s="2" t="s">
        <v>12498</v>
      </c>
      <c r="E4696" s="3" t="s">
        <v>15533</v>
      </c>
      <c r="F4696" s="66" t="s">
        <v>19593</v>
      </c>
      <c r="I4696" s="3" t="s">
        <v>21786</v>
      </c>
      <c r="J4696" s="3" t="str">
        <f>IF($B4696="SINAPI",IF(ISNUMBER(MATCH(Banco!$C4696,Analitico!$A:$A,0)),INDEX(Analitico!E:E,MATCH(Banco!$C4696,Analitico!$A:$A,0))&amp;"%",""),"")</f>
        <v>26,6546329%</v>
      </c>
      <c r="K4696" s="3" t="str">
        <f>IF($B4696="SINAPI",IF(ISNUMBER(MATCH(Banco!$C4696,Analitico!$A:$A,0)),INDEX(Analitico!F:F,MATCH(Banco!$C4696,Analitico!$A:$A,0))&amp;"%",""),"")</f>
        <v>%</v>
      </c>
    </row>
    <row r="4697" spans="1:11" ht="20.399999999999999" x14ac:dyDescent="0.2">
      <c r="A4697" s="1" t="str">
        <f t="shared" si="74"/>
        <v>SINAPI 96742</v>
      </c>
      <c r="B4697" s="3" t="s">
        <v>21783</v>
      </c>
      <c r="C4697" s="3" t="s">
        <v>4756</v>
      </c>
      <c r="D4697" s="2" t="s">
        <v>12499</v>
      </c>
      <c r="E4697" s="3" t="s">
        <v>15533</v>
      </c>
      <c r="F4697" s="66" t="s">
        <v>19594</v>
      </c>
      <c r="I4697" s="3" t="s">
        <v>21786</v>
      </c>
      <c r="J4697" s="3" t="str">
        <f>IF($B4697="SINAPI",IF(ISNUMBER(MATCH(Banco!$C4697,Analitico!$A:$A,0)),INDEX(Analitico!E:E,MATCH(Banco!$C4697,Analitico!$A:$A,0))&amp;"%",""),"")</f>
        <v>27,3751224%</v>
      </c>
      <c r="K4697" s="3" t="str">
        <f>IF($B4697="SINAPI",IF(ISNUMBER(MATCH(Banco!$C4697,Analitico!$A:$A,0)),INDEX(Analitico!F:F,MATCH(Banco!$C4697,Analitico!$A:$A,0))&amp;"%",""),"")</f>
        <v>%</v>
      </c>
    </row>
    <row r="4698" spans="1:11" ht="20.399999999999999" x14ac:dyDescent="0.2">
      <c r="A4698" s="1" t="str">
        <f t="shared" si="74"/>
        <v>SINAPI 96743</v>
      </c>
      <c r="B4698" s="3" t="s">
        <v>21783</v>
      </c>
      <c r="C4698" s="3" t="s">
        <v>4757</v>
      </c>
      <c r="D4698" s="2" t="s">
        <v>12500</v>
      </c>
      <c r="E4698" s="3" t="s">
        <v>15533</v>
      </c>
      <c r="F4698" s="66" t="s">
        <v>19595</v>
      </c>
      <c r="I4698" s="3" t="s">
        <v>21786</v>
      </c>
      <c r="J4698" s="3" t="str">
        <f>IF($B4698="SINAPI",IF(ISNUMBER(MATCH(Banco!$C4698,Analitico!$A:$A,0)),INDEX(Analitico!E:E,MATCH(Banco!$C4698,Analitico!$A:$A,0))&amp;"%",""),"")</f>
        <v>23,2492997%</v>
      </c>
      <c r="K4698" s="3" t="str">
        <f>IF($B4698="SINAPI",IF(ISNUMBER(MATCH(Banco!$C4698,Analitico!$A:$A,0)),INDEX(Analitico!F:F,MATCH(Banco!$C4698,Analitico!$A:$A,0))&amp;"%",""),"")</f>
        <v>%</v>
      </c>
    </row>
    <row r="4699" spans="1:11" ht="20.399999999999999" x14ac:dyDescent="0.2">
      <c r="A4699" s="1" t="str">
        <f t="shared" si="74"/>
        <v>SINAPI 96744</v>
      </c>
      <c r="B4699" s="3" t="s">
        <v>21783</v>
      </c>
      <c r="C4699" s="3" t="s">
        <v>4758</v>
      </c>
      <c r="D4699" s="2" t="s">
        <v>12501</v>
      </c>
      <c r="E4699" s="3" t="s">
        <v>15533</v>
      </c>
      <c r="F4699" s="66" t="s">
        <v>19596</v>
      </c>
      <c r="I4699" s="3" t="s">
        <v>21786</v>
      </c>
      <c r="J4699" s="3" t="str">
        <f>IF($B4699="SINAPI",IF(ISNUMBER(MATCH(Banco!$C4699,Analitico!$A:$A,0)),INDEX(Analitico!E:E,MATCH(Banco!$C4699,Analitico!$A:$A,0))&amp;"%",""),"")</f>
        <v>17,5178473%</v>
      </c>
      <c r="K4699" s="3" t="str">
        <f>IF($B4699="SINAPI",IF(ISNUMBER(MATCH(Banco!$C4699,Analitico!$A:$A,0)),INDEX(Analitico!F:F,MATCH(Banco!$C4699,Analitico!$A:$A,0))&amp;"%",""),"")</f>
        <v>%</v>
      </c>
    </row>
    <row r="4700" spans="1:11" ht="20.399999999999999" x14ac:dyDescent="0.2">
      <c r="A4700" s="1" t="str">
        <f t="shared" si="74"/>
        <v>SINAPI 96745</v>
      </c>
      <c r="B4700" s="3" t="s">
        <v>21783</v>
      </c>
      <c r="C4700" s="3" t="s">
        <v>4759</v>
      </c>
      <c r="D4700" s="2" t="s">
        <v>12502</v>
      </c>
      <c r="E4700" s="3" t="s">
        <v>15533</v>
      </c>
      <c r="F4700" s="66" t="s">
        <v>19597</v>
      </c>
      <c r="I4700" s="3" t="s">
        <v>21786</v>
      </c>
      <c r="J4700" s="3" t="str">
        <f>IF($B4700="SINAPI",IF(ISNUMBER(MATCH(Banco!$C4700,Analitico!$A:$A,0)),INDEX(Analitico!E:E,MATCH(Banco!$C4700,Analitico!$A:$A,0))&amp;"%",""),"")</f>
        <v>14,7868509%</v>
      </c>
      <c r="K4700" s="3" t="str">
        <f>IF($B4700="SINAPI",IF(ISNUMBER(MATCH(Banco!$C4700,Analitico!$A:$A,0)),INDEX(Analitico!F:F,MATCH(Banco!$C4700,Analitico!$A:$A,0))&amp;"%",""),"")</f>
        <v>%</v>
      </c>
    </row>
    <row r="4701" spans="1:11" ht="20.399999999999999" x14ac:dyDescent="0.2">
      <c r="A4701" s="1" t="str">
        <f t="shared" si="74"/>
        <v>SINAPI 96746</v>
      </c>
      <c r="B4701" s="3" t="s">
        <v>21783</v>
      </c>
      <c r="C4701" s="3" t="s">
        <v>4760</v>
      </c>
      <c r="D4701" s="2" t="s">
        <v>12503</v>
      </c>
      <c r="E4701" s="3" t="s">
        <v>15533</v>
      </c>
      <c r="F4701" s="66" t="s">
        <v>19598</v>
      </c>
      <c r="I4701" s="3" t="s">
        <v>21786</v>
      </c>
      <c r="J4701" s="3" t="str">
        <f>IF($B4701="SINAPI",IF(ISNUMBER(MATCH(Banco!$C4701,Analitico!$A:$A,0)),INDEX(Analitico!E:E,MATCH(Banco!$C4701,Analitico!$A:$A,0))&amp;"%",""),"")</f>
        <v>15,7890078%</v>
      </c>
      <c r="K4701" s="3" t="str">
        <f>IF($B4701="SINAPI",IF(ISNUMBER(MATCH(Banco!$C4701,Analitico!$A:$A,0)),INDEX(Analitico!F:F,MATCH(Banco!$C4701,Analitico!$A:$A,0))&amp;"%",""),"")</f>
        <v>%</v>
      </c>
    </row>
    <row r="4702" spans="1:11" ht="20.399999999999999" x14ac:dyDescent="0.2">
      <c r="A4702" s="1" t="str">
        <f t="shared" si="74"/>
        <v>SINAPI 96747</v>
      </c>
      <c r="B4702" s="3" t="s">
        <v>21783</v>
      </c>
      <c r="C4702" s="3" t="s">
        <v>4761</v>
      </c>
      <c r="D4702" s="2" t="s">
        <v>12504</v>
      </c>
      <c r="E4702" s="3" t="s">
        <v>15533</v>
      </c>
      <c r="F4702" s="66" t="s">
        <v>19599</v>
      </c>
      <c r="I4702" s="3" t="s">
        <v>21786</v>
      </c>
      <c r="J4702" s="3" t="str">
        <f>IF($B4702="SINAPI",IF(ISNUMBER(MATCH(Banco!$C4702,Analitico!$A:$A,0)),INDEX(Analitico!E:E,MATCH(Banco!$C4702,Analitico!$A:$A,0))&amp;"%",""),"")</f>
        <v>62,4821684%</v>
      </c>
      <c r="K4702" s="3" t="str">
        <f>IF($B4702="SINAPI",IF(ISNUMBER(MATCH(Banco!$C4702,Analitico!$A:$A,0)),INDEX(Analitico!F:F,MATCH(Banco!$C4702,Analitico!$A:$A,0))&amp;"%",""),"")</f>
        <v>%</v>
      </c>
    </row>
    <row r="4703" spans="1:11" ht="20.399999999999999" x14ac:dyDescent="0.2">
      <c r="A4703" s="1" t="str">
        <f t="shared" si="74"/>
        <v>SINAPI 96748</v>
      </c>
      <c r="B4703" s="3" t="s">
        <v>21783</v>
      </c>
      <c r="C4703" s="3" t="s">
        <v>4762</v>
      </c>
      <c r="D4703" s="2" t="s">
        <v>12505</v>
      </c>
      <c r="E4703" s="3" t="s">
        <v>15533</v>
      </c>
      <c r="F4703" s="66" t="s">
        <v>19024</v>
      </c>
      <c r="I4703" s="3" t="s">
        <v>21786</v>
      </c>
      <c r="J4703" s="3" t="str">
        <f>IF($B4703="SINAPI",IF(ISNUMBER(MATCH(Banco!$C4703,Analitico!$A:$A,0)),INDEX(Analitico!E:E,MATCH(Banco!$C4703,Analitico!$A:$A,0))&amp;"%",""),"")</f>
        <v>58,7009805%</v>
      </c>
      <c r="K4703" s="3" t="str">
        <f>IF($B4703="SINAPI",IF(ISNUMBER(MATCH(Banco!$C4703,Analitico!$A:$A,0)),INDEX(Analitico!F:F,MATCH(Banco!$C4703,Analitico!$A:$A,0))&amp;"%",""),"")</f>
        <v>%</v>
      </c>
    </row>
    <row r="4704" spans="1:11" ht="20.399999999999999" x14ac:dyDescent="0.2">
      <c r="A4704" s="1" t="str">
        <f t="shared" si="74"/>
        <v>SINAPI 96749</v>
      </c>
      <c r="B4704" s="3" t="s">
        <v>21783</v>
      </c>
      <c r="C4704" s="3" t="s">
        <v>4763</v>
      </c>
      <c r="D4704" s="2" t="s">
        <v>12506</v>
      </c>
      <c r="E4704" s="3" t="s">
        <v>15533</v>
      </c>
      <c r="F4704" s="66" t="s">
        <v>17925</v>
      </c>
      <c r="I4704" s="3" t="s">
        <v>21786</v>
      </c>
      <c r="J4704" s="3" t="str">
        <f>IF($B4704="SINAPI",IF(ISNUMBER(MATCH(Banco!$C4704,Analitico!$A:$A,0)),INDEX(Analitico!E:E,MATCH(Banco!$C4704,Analitico!$A:$A,0))&amp;"%",""),"")</f>
        <v>53,3014355%</v>
      </c>
      <c r="K4704" s="3" t="str">
        <f>IF($B4704="SINAPI",IF(ISNUMBER(MATCH(Banco!$C4704,Analitico!$A:$A,0)),INDEX(Analitico!F:F,MATCH(Banco!$C4704,Analitico!$A:$A,0))&amp;"%",""),"")</f>
        <v>%</v>
      </c>
    </row>
    <row r="4705" spans="1:11" ht="20.399999999999999" x14ac:dyDescent="0.2">
      <c r="A4705" s="1" t="str">
        <f t="shared" si="74"/>
        <v>SINAPI 96750</v>
      </c>
      <c r="B4705" s="3" t="s">
        <v>21783</v>
      </c>
      <c r="C4705" s="3" t="s">
        <v>4764</v>
      </c>
      <c r="D4705" s="2" t="s">
        <v>12507</v>
      </c>
      <c r="E4705" s="3" t="s">
        <v>15533</v>
      </c>
      <c r="F4705" s="66" t="s">
        <v>19600</v>
      </c>
      <c r="I4705" s="3" t="s">
        <v>21786</v>
      </c>
      <c r="J4705" s="3" t="str">
        <f>IF($B4705="SINAPI",IF(ISNUMBER(MATCH(Banco!$C4705,Analitico!$A:$A,0)),INDEX(Analitico!E:E,MATCH(Banco!$C4705,Analitico!$A:$A,0))&amp;"%",""),"")</f>
        <v>39,8208955%</v>
      </c>
      <c r="K4705" s="3" t="str">
        <f>IF($B4705="SINAPI",IF(ISNUMBER(MATCH(Banco!$C4705,Analitico!$A:$A,0)),INDEX(Analitico!F:F,MATCH(Banco!$C4705,Analitico!$A:$A,0))&amp;"%",""),"")</f>
        <v>%</v>
      </c>
    </row>
    <row r="4706" spans="1:11" ht="20.399999999999999" x14ac:dyDescent="0.2">
      <c r="A4706" s="1" t="str">
        <f t="shared" si="74"/>
        <v>SINAPI 96751</v>
      </c>
      <c r="B4706" s="3" t="s">
        <v>21783</v>
      </c>
      <c r="C4706" s="3" t="s">
        <v>4765</v>
      </c>
      <c r="D4706" s="2" t="s">
        <v>12508</v>
      </c>
      <c r="E4706" s="3" t="s">
        <v>15533</v>
      </c>
      <c r="F4706" s="66" t="s">
        <v>18970</v>
      </c>
      <c r="I4706" s="3" t="s">
        <v>21786</v>
      </c>
      <c r="J4706" s="3" t="str">
        <f>IF($B4706="SINAPI",IF(ISNUMBER(MATCH(Banco!$C4706,Analitico!$A:$A,0)),INDEX(Analitico!E:E,MATCH(Banco!$C4706,Analitico!$A:$A,0))&amp;"%",""),"")</f>
        <v>33,9538648%</v>
      </c>
      <c r="K4706" s="3" t="str">
        <f>IF($B4706="SINAPI",IF(ISNUMBER(MATCH(Banco!$C4706,Analitico!$A:$A,0)),INDEX(Analitico!F:F,MATCH(Banco!$C4706,Analitico!$A:$A,0))&amp;"%",""),"")</f>
        <v>%</v>
      </c>
    </row>
    <row r="4707" spans="1:11" ht="20.399999999999999" x14ac:dyDescent="0.2">
      <c r="A4707" s="1" t="str">
        <f t="shared" ref="A4707:A4770" si="75">CONCATENAR</f>
        <v>SINAPI 96752</v>
      </c>
      <c r="B4707" s="3" t="s">
        <v>21783</v>
      </c>
      <c r="C4707" s="3" t="s">
        <v>4766</v>
      </c>
      <c r="D4707" s="2" t="s">
        <v>12509</v>
      </c>
      <c r="E4707" s="3" t="s">
        <v>15533</v>
      </c>
      <c r="F4707" s="66" t="s">
        <v>19601</v>
      </c>
      <c r="I4707" s="3" t="s">
        <v>21786</v>
      </c>
      <c r="J4707" s="3" t="str">
        <f>IF($B4707="SINAPI",IF(ISNUMBER(MATCH(Banco!$C4707,Analitico!$A:$A,0)),INDEX(Analitico!E:E,MATCH(Banco!$C4707,Analitico!$A:$A,0))&amp;"%",""),"")</f>
        <v>29,9973240%</v>
      </c>
      <c r="K4707" s="3" t="str">
        <f>IF($B4707="SINAPI",IF(ISNUMBER(MATCH(Banco!$C4707,Analitico!$A:$A,0)),INDEX(Analitico!F:F,MATCH(Banco!$C4707,Analitico!$A:$A,0))&amp;"%",""),"")</f>
        <v>%</v>
      </c>
    </row>
    <row r="4708" spans="1:11" ht="20.399999999999999" x14ac:dyDescent="0.2">
      <c r="A4708" s="1" t="str">
        <f t="shared" si="75"/>
        <v>SINAPI 96753</v>
      </c>
      <c r="B4708" s="3" t="s">
        <v>21783</v>
      </c>
      <c r="C4708" s="3" t="s">
        <v>4767</v>
      </c>
      <c r="D4708" s="2" t="s">
        <v>12510</v>
      </c>
      <c r="E4708" s="3" t="s">
        <v>15533</v>
      </c>
      <c r="F4708" s="66" t="s">
        <v>19602</v>
      </c>
      <c r="I4708" s="3" t="s">
        <v>21786</v>
      </c>
      <c r="J4708" s="3" t="str">
        <f>IF($B4708="SINAPI",IF(ISNUMBER(MATCH(Banco!$C4708,Analitico!$A:$A,0)),INDEX(Analitico!E:E,MATCH(Banco!$C4708,Analitico!$A:$A,0))&amp;"%",""),"")</f>
        <v>16,4378860%</v>
      </c>
      <c r="K4708" s="3" t="str">
        <f>IF($B4708="SINAPI",IF(ISNUMBER(MATCH(Banco!$C4708,Analitico!$A:$A,0)),INDEX(Analitico!F:F,MATCH(Banco!$C4708,Analitico!$A:$A,0))&amp;"%",""),"")</f>
        <v>%</v>
      </c>
    </row>
    <row r="4709" spans="1:11" ht="20.399999999999999" x14ac:dyDescent="0.2">
      <c r="A4709" s="1" t="str">
        <f t="shared" si="75"/>
        <v>SINAPI 96754</v>
      </c>
      <c r="B4709" s="3" t="s">
        <v>21783</v>
      </c>
      <c r="C4709" s="3" t="s">
        <v>4768</v>
      </c>
      <c r="D4709" s="2" t="s">
        <v>12511</v>
      </c>
      <c r="E4709" s="3" t="s">
        <v>15533</v>
      </c>
      <c r="F4709" s="66" t="s">
        <v>18704</v>
      </c>
      <c r="I4709" s="3" t="s">
        <v>21786</v>
      </c>
      <c r="J4709" s="3" t="str">
        <f>IF($B4709="SINAPI",IF(ISNUMBER(MATCH(Banco!$C4709,Analitico!$A:$A,0)),INDEX(Analitico!E:E,MATCH(Banco!$C4709,Analitico!$A:$A,0))&amp;"%",""),"")</f>
        <v>17,0638107%</v>
      </c>
      <c r="K4709" s="3" t="str">
        <f>IF($B4709="SINAPI",IF(ISNUMBER(MATCH(Banco!$C4709,Analitico!$A:$A,0)),INDEX(Analitico!F:F,MATCH(Banco!$C4709,Analitico!$A:$A,0))&amp;"%",""),"")</f>
        <v>%</v>
      </c>
    </row>
    <row r="4710" spans="1:11" ht="20.399999999999999" x14ac:dyDescent="0.2">
      <c r="A4710" s="1" t="str">
        <f t="shared" si="75"/>
        <v>SINAPI 96755</v>
      </c>
      <c r="B4710" s="3" t="s">
        <v>21783</v>
      </c>
      <c r="C4710" s="3" t="s">
        <v>4769</v>
      </c>
      <c r="D4710" s="2" t="s">
        <v>12512</v>
      </c>
      <c r="E4710" s="3" t="s">
        <v>15533</v>
      </c>
      <c r="F4710" s="66" t="s">
        <v>19603</v>
      </c>
      <c r="I4710" s="3" t="s">
        <v>21786</v>
      </c>
      <c r="J4710" s="3" t="str">
        <f>IF($B4710="SINAPI",IF(ISNUMBER(MATCH(Banco!$C4710,Analitico!$A:$A,0)),INDEX(Analitico!E:E,MATCH(Banco!$C4710,Analitico!$A:$A,0))&amp;"%",""),"")</f>
        <v>7,7372009%</v>
      </c>
      <c r="K4710" s="3" t="str">
        <f>IF($B4710="SINAPI",IF(ISNUMBER(MATCH(Banco!$C4710,Analitico!$A:$A,0)),INDEX(Analitico!F:F,MATCH(Banco!$C4710,Analitico!$A:$A,0))&amp;"%",""),"")</f>
        <v>%</v>
      </c>
    </row>
    <row r="4711" spans="1:11" x14ac:dyDescent="0.2">
      <c r="A4711" s="1" t="str">
        <f t="shared" si="75"/>
        <v>SINAPI 96758</v>
      </c>
      <c r="B4711" s="3" t="s">
        <v>21783</v>
      </c>
      <c r="C4711" s="3" t="s">
        <v>4770</v>
      </c>
      <c r="D4711" s="2" t="s">
        <v>12513</v>
      </c>
      <c r="E4711" s="3" t="s">
        <v>15533</v>
      </c>
      <c r="F4711" s="66" t="s">
        <v>19604</v>
      </c>
      <c r="I4711" s="3" t="s">
        <v>21786</v>
      </c>
      <c r="J4711" s="3" t="str">
        <f>IF($B4711="SINAPI",IF(ISNUMBER(MATCH(Banco!$C4711,Analitico!$A:$A,0)),INDEX(Analitico!E:E,MATCH(Banco!$C4711,Analitico!$A:$A,0))&amp;"%",""),"")</f>
        <v>44,6246246%</v>
      </c>
      <c r="K4711" s="3" t="str">
        <f>IF($B4711="SINAPI",IF(ISNUMBER(MATCH(Banco!$C4711,Analitico!$A:$A,0)),INDEX(Analitico!F:F,MATCH(Banco!$C4711,Analitico!$A:$A,0))&amp;"%",""),"")</f>
        <v>%</v>
      </c>
    </row>
    <row r="4712" spans="1:11" x14ac:dyDescent="0.2">
      <c r="A4712" s="1" t="str">
        <f t="shared" si="75"/>
        <v>SINAPI 96759</v>
      </c>
      <c r="B4712" s="3" t="s">
        <v>21783</v>
      </c>
      <c r="C4712" s="3" t="s">
        <v>4771</v>
      </c>
      <c r="D4712" s="2" t="s">
        <v>12514</v>
      </c>
      <c r="E4712" s="3" t="s">
        <v>15533</v>
      </c>
      <c r="F4712" s="66" t="s">
        <v>19605</v>
      </c>
      <c r="I4712" s="3" t="s">
        <v>21786</v>
      </c>
      <c r="J4712" s="3" t="str">
        <f>IF($B4712="SINAPI",IF(ISNUMBER(MATCH(Banco!$C4712,Analitico!$A:$A,0)),INDEX(Analitico!E:E,MATCH(Banco!$C4712,Analitico!$A:$A,0))&amp;"%",""),"")</f>
        <v>35,6027232%</v>
      </c>
      <c r="K4712" s="3" t="str">
        <f>IF($B4712="SINAPI",IF(ISNUMBER(MATCH(Banco!$C4712,Analitico!$A:$A,0)),INDEX(Analitico!F:F,MATCH(Banco!$C4712,Analitico!$A:$A,0))&amp;"%",""),"")</f>
        <v>%</v>
      </c>
    </row>
    <row r="4713" spans="1:11" x14ac:dyDescent="0.2">
      <c r="A4713" s="1" t="str">
        <f t="shared" si="75"/>
        <v>SINAPI 96760</v>
      </c>
      <c r="B4713" s="3" t="s">
        <v>21783</v>
      </c>
      <c r="C4713" s="3" t="s">
        <v>4772</v>
      </c>
      <c r="D4713" s="2" t="s">
        <v>12515</v>
      </c>
      <c r="E4713" s="3" t="s">
        <v>15533</v>
      </c>
      <c r="F4713" s="66" t="s">
        <v>19606</v>
      </c>
      <c r="I4713" s="3" t="s">
        <v>21786</v>
      </c>
      <c r="J4713" s="3" t="str">
        <f>IF($B4713="SINAPI",IF(ISNUMBER(MATCH(Banco!$C4713,Analitico!$A:$A,0)),INDEX(Analitico!E:E,MATCH(Banco!$C4713,Analitico!$A:$A,0))&amp;"%",""),"")</f>
        <v>27,1515151%</v>
      </c>
      <c r="K4713" s="3" t="str">
        <f>IF($B4713="SINAPI",IF(ISNUMBER(MATCH(Banco!$C4713,Analitico!$A:$A,0)),INDEX(Analitico!F:F,MATCH(Banco!$C4713,Analitico!$A:$A,0))&amp;"%",""),"")</f>
        <v>%</v>
      </c>
    </row>
    <row r="4714" spans="1:11" x14ac:dyDescent="0.2">
      <c r="A4714" s="1" t="str">
        <f t="shared" si="75"/>
        <v>SINAPI 96761</v>
      </c>
      <c r="B4714" s="3" t="s">
        <v>21783</v>
      </c>
      <c r="C4714" s="3" t="s">
        <v>4773</v>
      </c>
      <c r="D4714" s="2" t="s">
        <v>12516</v>
      </c>
      <c r="E4714" s="3" t="s">
        <v>15533</v>
      </c>
      <c r="F4714" s="66" t="s">
        <v>19607</v>
      </c>
      <c r="I4714" s="3" t="s">
        <v>21786</v>
      </c>
      <c r="J4714" s="3" t="str">
        <f>IF($B4714="SINAPI",IF(ISNUMBER(MATCH(Banco!$C4714,Analitico!$A:$A,0)),INDEX(Analitico!E:E,MATCH(Banco!$C4714,Analitico!$A:$A,0))&amp;"%",""),"")</f>
        <v>24,1948535%</v>
      </c>
      <c r="K4714" s="3" t="str">
        <f>IF($B4714="SINAPI",IF(ISNUMBER(MATCH(Banco!$C4714,Analitico!$A:$A,0)),INDEX(Analitico!F:F,MATCH(Banco!$C4714,Analitico!$A:$A,0))&amp;"%",""),"")</f>
        <v>%</v>
      </c>
    </row>
    <row r="4715" spans="1:11" x14ac:dyDescent="0.2">
      <c r="A4715" s="1" t="str">
        <f t="shared" si="75"/>
        <v>SINAPI 96762</v>
      </c>
      <c r="B4715" s="3" t="s">
        <v>21783</v>
      </c>
      <c r="C4715" s="3" t="s">
        <v>4774</v>
      </c>
      <c r="D4715" s="2" t="s">
        <v>12517</v>
      </c>
      <c r="E4715" s="3" t="s">
        <v>15533</v>
      </c>
      <c r="F4715" s="66" t="s">
        <v>19608</v>
      </c>
      <c r="I4715" s="3" t="s">
        <v>21786</v>
      </c>
      <c r="J4715" s="3" t="str">
        <f>IF($B4715="SINAPI",IF(ISNUMBER(MATCH(Banco!$C4715,Analitico!$A:$A,0)),INDEX(Analitico!E:E,MATCH(Banco!$C4715,Analitico!$A:$A,0))&amp;"%",""),"")</f>
        <v>16,2954777%</v>
      </c>
      <c r="K4715" s="3" t="str">
        <f>IF($B4715="SINAPI",IF(ISNUMBER(MATCH(Banco!$C4715,Analitico!$A:$A,0)),INDEX(Analitico!F:F,MATCH(Banco!$C4715,Analitico!$A:$A,0))&amp;"%",""),"")</f>
        <v>%</v>
      </c>
    </row>
    <row r="4716" spans="1:11" x14ac:dyDescent="0.2">
      <c r="A4716" s="1" t="str">
        <f t="shared" si="75"/>
        <v>SINAPI 96763</v>
      </c>
      <c r="B4716" s="3" t="s">
        <v>21783</v>
      </c>
      <c r="C4716" s="3" t="s">
        <v>4775</v>
      </c>
      <c r="D4716" s="2" t="s">
        <v>12518</v>
      </c>
      <c r="E4716" s="3" t="s">
        <v>15533</v>
      </c>
      <c r="F4716" s="66" t="s">
        <v>19609</v>
      </c>
      <c r="I4716" s="3" t="s">
        <v>21786</v>
      </c>
      <c r="J4716" s="3" t="str">
        <f>IF($B4716="SINAPI",IF(ISNUMBER(MATCH(Banco!$C4716,Analitico!$A:$A,0)),INDEX(Analitico!E:E,MATCH(Banco!$C4716,Analitico!$A:$A,0))&amp;"%",""),"")</f>
        <v>16,1707796%</v>
      </c>
      <c r="K4716" s="3" t="str">
        <f>IF($B4716="SINAPI",IF(ISNUMBER(MATCH(Banco!$C4716,Analitico!$A:$A,0)),INDEX(Analitico!F:F,MATCH(Banco!$C4716,Analitico!$A:$A,0))&amp;"%",""),"")</f>
        <v>%</v>
      </c>
    </row>
    <row r="4717" spans="1:11" x14ac:dyDescent="0.2">
      <c r="A4717" s="1" t="str">
        <f t="shared" si="75"/>
        <v>SINAPI 96764</v>
      </c>
      <c r="B4717" s="3" t="s">
        <v>21783</v>
      </c>
      <c r="C4717" s="3" t="s">
        <v>4776</v>
      </c>
      <c r="D4717" s="2" t="s">
        <v>12519</v>
      </c>
      <c r="E4717" s="3" t="s">
        <v>15533</v>
      </c>
      <c r="F4717" s="66" t="s">
        <v>19610</v>
      </c>
      <c r="I4717" s="3" t="s">
        <v>21786</v>
      </c>
      <c r="J4717" s="3" t="str">
        <f>IF($B4717="SINAPI",IF(ISNUMBER(MATCH(Banco!$C4717,Analitico!$A:$A,0)),INDEX(Analitico!E:E,MATCH(Banco!$C4717,Analitico!$A:$A,0))&amp;"%",""),"")</f>
        <v>11,3762344%</v>
      </c>
      <c r="K4717" s="3" t="str">
        <f>IF($B4717="SINAPI",IF(ISNUMBER(MATCH(Banco!$C4717,Analitico!$A:$A,0)),INDEX(Analitico!F:F,MATCH(Banco!$C4717,Analitico!$A:$A,0))&amp;"%",""),"")</f>
        <v>%</v>
      </c>
    </row>
    <row r="4718" spans="1:11" ht="20.399999999999999" x14ac:dyDescent="0.2">
      <c r="A4718" s="1" t="str">
        <f t="shared" si="75"/>
        <v>SINAPI 96802</v>
      </c>
      <c r="B4718" s="3" t="s">
        <v>21783</v>
      </c>
      <c r="C4718" s="3" t="s">
        <v>4777</v>
      </c>
      <c r="D4718" s="2" t="s">
        <v>12520</v>
      </c>
      <c r="E4718" s="3" t="s">
        <v>15533</v>
      </c>
      <c r="F4718" s="66" t="s">
        <v>19611</v>
      </c>
      <c r="I4718" s="3" t="s">
        <v>21786</v>
      </c>
      <c r="J4718" s="3" t="str">
        <f>IF($B4718="SINAPI",IF(ISNUMBER(MATCH(Banco!$C4718,Analitico!$A:$A,0)),INDEX(Analitico!E:E,MATCH(Banco!$C4718,Analitico!$A:$A,0))&amp;"%",""),"")</f>
        <v>4,3238200%</v>
      </c>
      <c r="K4718" s="3" t="str">
        <f>IF($B4718="SINAPI",IF(ISNUMBER(MATCH(Banco!$C4718,Analitico!$A:$A,0)),INDEX(Analitico!F:F,MATCH(Banco!$C4718,Analitico!$A:$A,0))&amp;"%",""),"")</f>
        <v>%</v>
      </c>
    </row>
    <row r="4719" spans="1:11" ht="20.399999999999999" x14ac:dyDescent="0.2">
      <c r="A4719" s="1" t="str">
        <f t="shared" si="75"/>
        <v>SINAPI 96803</v>
      </c>
      <c r="B4719" s="3" t="s">
        <v>21783</v>
      </c>
      <c r="C4719" s="3" t="s">
        <v>4778</v>
      </c>
      <c r="D4719" s="2" t="s">
        <v>12521</v>
      </c>
      <c r="E4719" s="3" t="s">
        <v>15533</v>
      </c>
      <c r="F4719" s="66" t="s">
        <v>19281</v>
      </c>
      <c r="I4719" s="3" t="s">
        <v>21786</v>
      </c>
      <c r="J4719" s="3" t="str">
        <f>IF($B4719="SINAPI",IF(ISNUMBER(MATCH(Banco!$C4719,Analitico!$A:$A,0)),INDEX(Analitico!E:E,MATCH(Banco!$C4719,Analitico!$A:$A,0))&amp;"%",""),"")</f>
        <v>19,6623771%</v>
      </c>
      <c r="K4719" s="3" t="str">
        <f>IF($B4719="SINAPI",IF(ISNUMBER(MATCH(Banco!$C4719,Analitico!$A:$A,0)),INDEX(Analitico!F:F,MATCH(Banco!$C4719,Analitico!$A:$A,0))&amp;"%",""),"")</f>
        <v>%</v>
      </c>
    </row>
    <row r="4720" spans="1:11" ht="20.399999999999999" x14ac:dyDescent="0.2">
      <c r="A4720" s="1" t="str">
        <f t="shared" si="75"/>
        <v>SINAPI 96804</v>
      </c>
      <c r="B4720" s="3" t="s">
        <v>21783</v>
      </c>
      <c r="C4720" s="3" t="s">
        <v>4779</v>
      </c>
      <c r="D4720" s="2" t="s">
        <v>12522</v>
      </c>
      <c r="E4720" s="3" t="s">
        <v>15533</v>
      </c>
      <c r="F4720" s="66" t="s">
        <v>19574</v>
      </c>
      <c r="I4720" s="3" t="s">
        <v>21786</v>
      </c>
      <c r="J4720" s="3" t="str">
        <f>IF($B4720="SINAPI",IF(ISNUMBER(MATCH(Banco!$C4720,Analitico!$A:$A,0)),INDEX(Analitico!E:E,MATCH(Banco!$C4720,Analitico!$A:$A,0))&amp;"%",""),"")</f>
        <v>28,8425210%</v>
      </c>
      <c r="K4720" s="3" t="str">
        <f>IF($B4720="SINAPI",IF(ISNUMBER(MATCH(Banco!$C4720,Analitico!$A:$A,0)),INDEX(Analitico!F:F,MATCH(Banco!$C4720,Analitico!$A:$A,0))&amp;"%",""),"")</f>
        <v>%</v>
      </c>
    </row>
    <row r="4721" spans="1:11" ht="20.399999999999999" x14ac:dyDescent="0.2">
      <c r="A4721" s="1" t="str">
        <f t="shared" si="75"/>
        <v>SINAPI 96805</v>
      </c>
      <c r="B4721" s="3" t="s">
        <v>21783</v>
      </c>
      <c r="C4721" s="3" t="s">
        <v>4780</v>
      </c>
      <c r="D4721" s="2" t="s">
        <v>12523</v>
      </c>
      <c r="E4721" s="3" t="s">
        <v>15533</v>
      </c>
      <c r="F4721" s="66" t="s">
        <v>19612</v>
      </c>
      <c r="I4721" s="3" t="s">
        <v>21786</v>
      </c>
      <c r="J4721" s="3" t="str">
        <f>IF($B4721="SINAPI",IF(ISNUMBER(MATCH(Banco!$C4721,Analitico!$A:$A,0)),INDEX(Analitico!E:E,MATCH(Banco!$C4721,Analitico!$A:$A,0))&amp;"%",""),"")</f>
        <v>11,2053832%</v>
      </c>
      <c r="K4721" s="3" t="str">
        <f>IF($B4721="SINAPI",IF(ISNUMBER(MATCH(Banco!$C4721,Analitico!$A:$A,0)),INDEX(Analitico!F:F,MATCH(Banco!$C4721,Analitico!$A:$A,0))&amp;"%",""),"")</f>
        <v>%</v>
      </c>
    </row>
    <row r="4722" spans="1:11" ht="20.399999999999999" x14ac:dyDescent="0.2">
      <c r="A4722" s="1" t="str">
        <f t="shared" si="75"/>
        <v>SINAPI 96806</v>
      </c>
      <c r="B4722" s="3" t="s">
        <v>21783</v>
      </c>
      <c r="C4722" s="3" t="s">
        <v>4781</v>
      </c>
      <c r="D4722" s="2" t="s">
        <v>12524</v>
      </c>
      <c r="E4722" s="3" t="s">
        <v>15533</v>
      </c>
      <c r="F4722" s="66" t="s">
        <v>19613</v>
      </c>
      <c r="I4722" s="3" t="s">
        <v>21786</v>
      </c>
      <c r="J4722" s="3" t="str">
        <f>IF($B4722="SINAPI",IF(ISNUMBER(MATCH(Banco!$C4722,Analitico!$A:$A,0)),INDEX(Analitico!E:E,MATCH(Banco!$C4722,Analitico!$A:$A,0))&amp;"%",""),"")</f>
        <v>25,3513992%</v>
      </c>
      <c r="K4722" s="3" t="str">
        <f>IF($B4722="SINAPI",IF(ISNUMBER(MATCH(Banco!$C4722,Analitico!$A:$A,0)),INDEX(Analitico!F:F,MATCH(Banco!$C4722,Analitico!$A:$A,0))&amp;"%",""),"")</f>
        <v>%</v>
      </c>
    </row>
    <row r="4723" spans="1:11" ht="20.399999999999999" x14ac:dyDescent="0.2">
      <c r="A4723" s="1" t="str">
        <f t="shared" si="75"/>
        <v>SINAPI 96807</v>
      </c>
      <c r="B4723" s="3" t="s">
        <v>21783</v>
      </c>
      <c r="C4723" s="3" t="s">
        <v>4782</v>
      </c>
      <c r="D4723" s="2" t="s">
        <v>12525</v>
      </c>
      <c r="E4723" s="3" t="s">
        <v>15533</v>
      </c>
      <c r="F4723" s="66" t="s">
        <v>18637</v>
      </c>
      <c r="I4723" s="3" t="s">
        <v>21786</v>
      </c>
      <c r="J4723" s="3" t="str">
        <f>IF($B4723="SINAPI",IF(ISNUMBER(MATCH(Banco!$C4723,Analitico!$A:$A,0)),INDEX(Analitico!E:E,MATCH(Banco!$C4723,Analitico!$A:$A,0))&amp;"%",""),"")</f>
        <v>31,0583970%</v>
      </c>
      <c r="K4723" s="3" t="str">
        <f>IF($B4723="SINAPI",IF(ISNUMBER(MATCH(Banco!$C4723,Analitico!$A:$A,0)),INDEX(Analitico!F:F,MATCH(Banco!$C4723,Analitico!$A:$A,0))&amp;"%",""),"")</f>
        <v>%</v>
      </c>
    </row>
    <row r="4724" spans="1:11" ht="20.399999999999999" x14ac:dyDescent="0.2">
      <c r="A4724" s="1" t="str">
        <f t="shared" si="75"/>
        <v>SINAPI 96808</v>
      </c>
      <c r="B4724" s="3" t="s">
        <v>21783</v>
      </c>
      <c r="C4724" s="3" t="s">
        <v>4783</v>
      </c>
      <c r="D4724" s="2" t="s">
        <v>12526</v>
      </c>
      <c r="E4724" s="3" t="s">
        <v>15533</v>
      </c>
      <c r="F4724" s="66" t="s">
        <v>19614</v>
      </c>
      <c r="I4724" s="3" t="s">
        <v>21786</v>
      </c>
      <c r="J4724" s="3" t="str">
        <f>IF($B4724="SINAPI",IF(ISNUMBER(MATCH(Banco!$C4724,Analitico!$A:$A,0)),INDEX(Analitico!E:E,MATCH(Banco!$C4724,Analitico!$A:$A,0))&amp;"%",""),"")</f>
        <v>47,0915841%</v>
      </c>
      <c r="K4724" s="3" t="str">
        <f>IF($B4724="SINAPI",IF(ISNUMBER(MATCH(Banco!$C4724,Analitico!$A:$A,0)),INDEX(Analitico!F:F,MATCH(Banco!$C4724,Analitico!$A:$A,0))&amp;"%",""),"")</f>
        <v>%</v>
      </c>
    </row>
    <row r="4725" spans="1:11" ht="20.399999999999999" x14ac:dyDescent="0.2">
      <c r="A4725" s="1" t="str">
        <f t="shared" si="75"/>
        <v>SINAPI 96809</v>
      </c>
      <c r="B4725" s="3" t="s">
        <v>21783</v>
      </c>
      <c r="C4725" s="3" t="s">
        <v>4784</v>
      </c>
      <c r="D4725" s="2" t="s">
        <v>12527</v>
      </c>
      <c r="E4725" s="3" t="s">
        <v>15533</v>
      </c>
      <c r="F4725" s="66" t="s">
        <v>19615</v>
      </c>
      <c r="I4725" s="3" t="s">
        <v>21786</v>
      </c>
      <c r="J4725" s="3" t="str">
        <f>IF($B4725="SINAPI",IF(ISNUMBER(MATCH(Banco!$C4725,Analitico!$A:$A,0)),INDEX(Analitico!E:E,MATCH(Banco!$C4725,Analitico!$A:$A,0))&amp;"%",""),"")</f>
        <v>42,6808749%</v>
      </c>
      <c r="K4725" s="3" t="str">
        <f>IF($B4725="SINAPI",IF(ISNUMBER(MATCH(Banco!$C4725,Analitico!$A:$A,0)),INDEX(Analitico!F:F,MATCH(Banco!$C4725,Analitico!$A:$A,0))&amp;"%",""),"")</f>
        <v>%</v>
      </c>
    </row>
    <row r="4726" spans="1:11" ht="20.399999999999999" x14ac:dyDescent="0.2">
      <c r="A4726" s="1" t="str">
        <f t="shared" si="75"/>
        <v>SINAPI 96810</v>
      </c>
      <c r="B4726" s="3" t="s">
        <v>21783</v>
      </c>
      <c r="C4726" s="3" t="s">
        <v>4785</v>
      </c>
      <c r="D4726" s="2" t="s">
        <v>12528</v>
      </c>
      <c r="E4726" s="3" t="s">
        <v>15533</v>
      </c>
      <c r="F4726" s="66" t="s">
        <v>19616</v>
      </c>
      <c r="I4726" s="3" t="s">
        <v>21786</v>
      </c>
      <c r="J4726" s="3" t="str">
        <f>IF($B4726="SINAPI",IF(ISNUMBER(MATCH(Banco!$C4726,Analitico!$A:$A,0)),INDEX(Analitico!E:E,MATCH(Banco!$C4726,Analitico!$A:$A,0))&amp;"%",""),"")</f>
        <v>43,8306659%</v>
      </c>
      <c r="K4726" s="3" t="str">
        <f>IF($B4726="SINAPI",IF(ISNUMBER(MATCH(Banco!$C4726,Analitico!$A:$A,0)),INDEX(Analitico!F:F,MATCH(Banco!$C4726,Analitico!$A:$A,0))&amp;"%",""),"")</f>
        <v>%</v>
      </c>
    </row>
    <row r="4727" spans="1:11" ht="20.399999999999999" x14ac:dyDescent="0.2">
      <c r="A4727" s="1" t="str">
        <f t="shared" si="75"/>
        <v>SINAPI 96811</v>
      </c>
      <c r="B4727" s="3" t="s">
        <v>21783</v>
      </c>
      <c r="C4727" s="3" t="s">
        <v>4786</v>
      </c>
      <c r="D4727" s="2" t="s">
        <v>12529</v>
      </c>
      <c r="E4727" s="3" t="s">
        <v>15533</v>
      </c>
      <c r="F4727" s="66" t="s">
        <v>19617</v>
      </c>
      <c r="I4727" s="3" t="s">
        <v>21786</v>
      </c>
      <c r="J4727" s="3" t="str">
        <f>IF($B4727="SINAPI",IF(ISNUMBER(MATCH(Banco!$C4727,Analitico!$A:$A,0)),INDEX(Analitico!E:E,MATCH(Banco!$C4727,Analitico!$A:$A,0))&amp;"%",""),"")</f>
        <v>44,1723800%</v>
      </c>
      <c r="K4727" s="3" t="str">
        <f>IF($B4727="SINAPI",IF(ISNUMBER(MATCH(Banco!$C4727,Analitico!$A:$A,0)),INDEX(Analitico!F:F,MATCH(Banco!$C4727,Analitico!$A:$A,0))&amp;"%",""),"")</f>
        <v>%</v>
      </c>
    </row>
    <row r="4728" spans="1:11" ht="20.399999999999999" x14ac:dyDescent="0.2">
      <c r="A4728" s="1" t="str">
        <f t="shared" si="75"/>
        <v>SINAPI 96812</v>
      </c>
      <c r="B4728" s="3" t="s">
        <v>21783</v>
      </c>
      <c r="C4728" s="3" t="s">
        <v>4787</v>
      </c>
      <c r="D4728" s="2" t="s">
        <v>12530</v>
      </c>
      <c r="E4728" s="3" t="s">
        <v>15533</v>
      </c>
      <c r="F4728" s="66" t="s">
        <v>19618</v>
      </c>
      <c r="I4728" s="3" t="s">
        <v>21786</v>
      </c>
      <c r="J4728" s="3" t="str">
        <f>IF($B4728="SINAPI",IF(ISNUMBER(MATCH(Banco!$C4728,Analitico!$A:$A,0)),INDEX(Analitico!E:E,MATCH(Banco!$C4728,Analitico!$A:$A,0))&amp;"%",""),"")</f>
        <v>43,7936593%</v>
      </c>
      <c r="K4728" s="3" t="str">
        <f>IF($B4728="SINAPI",IF(ISNUMBER(MATCH(Banco!$C4728,Analitico!$A:$A,0)),INDEX(Analitico!F:F,MATCH(Banco!$C4728,Analitico!$A:$A,0))&amp;"%",""),"")</f>
        <v>%</v>
      </c>
    </row>
    <row r="4729" spans="1:11" ht="20.399999999999999" x14ac:dyDescent="0.2">
      <c r="A4729" s="1" t="str">
        <f t="shared" si="75"/>
        <v>SINAPI 96813</v>
      </c>
      <c r="B4729" s="3" t="s">
        <v>21783</v>
      </c>
      <c r="C4729" s="3" t="s">
        <v>4788</v>
      </c>
      <c r="D4729" s="2" t="s">
        <v>12531</v>
      </c>
      <c r="E4729" s="3" t="s">
        <v>15533</v>
      </c>
      <c r="F4729" s="66" t="s">
        <v>15559</v>
      </c>
      <c r="I4729" s="3" t="s">
        <v>21786</v>
      </c>
      <c r="J4729" s="3" t="str">
        <f>IF($B4729="SINAPI",IF(ISNUMBER(MATCH(Banco!$C4729,Analitico!$A:$A,0)),INDEX(Analitico!E:E,MATCH(Banco!$C4729,Analitico!$A:$A,0))&amp;"%",""),"")</f>
        <v>42,5672487%</v>
      </c>
      <c r="K4729" s="3" t="str">
        <f>IF($B4729="SINAPI",IF(ISNUMBER(MATCH(Banco!$C4729,Analitico!$A:$A,0)),INDEX(Analitico!F:F,MATCH(Banco!$C4729,Analitico!$A:$A,0))&amp;"%",""),"")</f>
        <v>%</v>
      </c>
    </row>
    <row r="4730" spans="1:11" ht="20.399999999999999" x14ac:dyDescent="0.2">
      <c r="A4730" s="1" t="str">
        <f t="shared" si="75"/>
        <v>SINAPI 96814</v>
      </c>
      <c r="B4730" s="3" t="s">
        <v>21783</v>
      </c>
      <c r="C4730" s="3" t="s">
        <v>4789</v>
      </c>
      <c r="D4730" s="2" t="s">
        <v>12532</v>
      </c>
      <c r="E4730" s="3" t="s">
        <v>15533</v>
      </c>
      <c r="F4730" s="66" t="s">
        <v>18100</v>
      </c>
      <c r="I4730" s="3" t="s">
        <v>21786</v>
      </c>
      <c r="J4730" s="3" t="str">
        <f>IF($B4730="SINAPI",IF(ISNUMBER(MATCH(Banco!$C4730,Analitico!$A:$A,0)),INDEX(Analitico!E:E,MATCH(Banco!$C4730,Analitico!$A:$A,0))&amp;"%",""),"")</f>
        <v>40,7747866%</v>
      </c>
      <c r="K4730" s="3" t="str">
        <f>IF($B4730="SINAPI",IF(ISNUMBER(MATCH(Banco!$C4730,Analitico!$A:$A,0)),INDEX(Analitico!F:F,MATCH(Banco!$C4730,Analitico!$A:$A,0))&amp;"%",""),"")</f>
        <v>%</v>
      </c>
    </row>
    <row r="4731" spans="1:11" ht="20.399999999999999" x14ac:dyDescent="0.2">
      <c r="A4731" s="1" t="str">
        <f t="shared" si="75"/>
        <v>SINAPI 96815</v>
      </c>
      <c r="B4731" s="3" t="s">
        <v>21783</v>
      </c>
      <c r="C4731" s="3" t="s">
        <v>4790</v>
      </c>
      <c r="D4731" s="2" t="s">
        <v>12533</v>
      </c>
      <c r="E4731" s="3" t="s">
        <v>15533</v>
      </c>
      <c r="F4731" s="66" t="s">
        <v>19619</v>
      </c>
      <c r="I4731" s="3" t="s">
        <v>21786</v>
      </c>
      <c r="J4731" s="3" t="str">
        <f>IF($B4731="SINAPI",IF(ISNUMBER(MATCH(Banco!$C4731,Analitico!$A:$A,0)),INDEX(Analitico!E:E,MATCH(Banco!$C4731,Analitico!$A:$A,0))&amp;"%",""),"")</f>
        <v>34,0063091%</v>
      </c>
      <c r="K4731" s="3" t="str">
        <f>IF($B4731="SINAPI",IF(ISNUMBER(MATCH(Banco!$C4731,Analitico!$A:$A,0)),INDEX(Analitico!F:F,MATCH(Banco!$C4731,Analitico!$A:$A,0))&amp;"%",""),"")</f>
        <v>%</v>
      </c>
    </row>
    <row r="4732" spans="1:11" ht="20.399999999999999" x14ac:dyDescent="0.2">
      <c r="A4732" s="1" t="str">
        <f t="shared" si="75"/>
        <v>SINAPI 96816</v>
      </c>
      <c r="B4732" s="3" t="s">
        <v>21783</v>
      </c>
      <c r="C4732" s="3" t="s">
        <v>4791</v>
      </c>
      <c r="D4732" s="2" t="s">
        <v>12534</v>
      </c>
      <c r="E4732" s="3" t="s">
        <v>15533</v>
      </c>
      <c r="F4732" s="66" t="s">
        <v>19620</v>
      </c>
      <c r="I4732" s="3" t="s">
        <v>21786</v>
      </c>
      <c r="J4732" s="3" t="str">
        <f>IF($B4732="SINAPI",IF(ISNUMBER(MATCH(Banco!$C4732,Analitico!$A:$A,0)),INDEX(Analitico!E:E,MATCH(Banco!$C4732,Analitico!$A:$A,0))&amp;"%",""),"")</f>
        <v>40,4255319%</v>
      </c>
      <c r="K4732" s="3" t="str">
        <f>IF($B4732="SINAPI",IF(ISNUMBER(MATCH(Banco!$C4732,Analitico!$A:$A,0)),INDEX(Analitico!F:F,MATCH(Banco!$C4732,Analitico!$A:$A,0))&amp;"%",""),"")</f>
        <v>%</v>
      </c>
    </row>
    <row r="4733" spans="1:11" ht="20.399999999999999" x14ac:dyDescent="0.2">
      <c r="A4733" s="1" t="str">
        <f t="shared" si="75"/>
        <v>SINAPI 96817</v>
      </c>
      <c r="B4733" s="3" t="s">
        <v>21783</v>
      </c>
      <c r="C4733" s="3" t="s">
        <v>4792</v>
      </c>
      <c r="D4733" s="2" t="s">
        <v>12535</v>
      </c>
      <c r="E4733" s="3" t="s">
        <v>15533</v>
      </c>
      <c r="F4733" s="66" t="s">
        <v>19621</v>
      </c>
      <c r="I4733" s="3" t="s">
        <v>21786</v>
      </c>
      <c r="J4733" s="3" t="str">
        <f>IF($B4733="SINAPI",IF(ISNUMBER(MATCH(Banco!$C4733,Analitico!$A:$A,0)),INDEX(Analitico!E:E,MATCH(Banco!$C4733,Analitico!$A:$A,0))&amp;"%",""),"")</f>
        <v>33,7402190%</v>
      </c>
      <c r="K4733" s="3" t="str">
        <f>IF($B4733="SINAPI",IF(ISNUMBER(MATCH(Banco!$C4733,Analitico!$A:$A,0)),INDEX(Analitico!F:F,MATCH(Banco!$C4733,Analitico!$A:$A,0))&amp;"%",""),"")</f>
        <v>%</v>
      </c>
    </row>
    <row r="4734" spans="1:11" ht="20.399999999999999" x14ac:dyDescent="0.2">
      <c r="A4734" s="1" t="str">
        <f t="shared" si="75"/>
        <v>SINAPI 96818</v>
      </c>
      <c r="B4734" s="3" t="s">
        <v>21783</v>
      </c>
      <c r="C4734" s="3" t="s">
        <v>4793</v>
      </c>
      <c r="D4734" s="2" t="s">
        <v>12536</v>
      </c>
      <c r="E4734" s="3" t="s">
        <v>15533</v>
      </c>
      <c r="F4734" s="66" t="s">
        <v>19434</v>
      </c>
      <c r="I4734" s="3" t="s">
        <v>21786</v>
      </c>
      <c r="J4734" s="3" t="str">
        <f>IF($B4734="SINAPI",IF(ISNUMBER(MATCH(Banco!$C4734,Analitico!$A:$A,0)),INDEX(Analitico!E:E,MATCH(Banco!$C4734,Analitico!$A:$A,0))&amp;"%",""),"")</f>
        <v>33,5288367%</v>
      </c>
      <c r="K4734" s="3" t="str">
        <f>IF($B4734="SINAPI",IF(ISNUMBER(MATCH(Banco!$C4734,Analitico!$A:$A,0)),INDEX(Analitico!F:F,MATCH(Banco!$C4734,Analitico!$A:$A,0))&amp;"%",""),"")</f>
        <v>%</v>
      </c>
    </row>
    <row r="4735" spans="1:11" ht="20.399999999999999" x14ac:dyDescent="0.2">
      <c r="A4735" s="1" t="str">
        <f t="shared" si="75"/>
        <v>SINAPI 96819</v>
      </c>
      <c r="B4735" s="3" t="s">
        <v>21783</v>
      </c>
      <c r="C4735" s="3" t="s">
        <v>4794</v>
      </c>
      <c r="D4735" s="2" t="s">
        <v>12537</v>
      </c>
      <c r="E4735" s="3" t="s">
        <v>15533</v>
      </c>
      <c r="F4735" s="66" t="s">
        <v>19622</v>
      </c>
      <c r="I4735" s="3" t="s">
        <v>21786</v>
      </c>
      <c r="J4735" s="3" t="str">
        <f>IF($B4735="SINAPI",IF(ISNUMBER(MATCH(Banco!$C4735,Analitico!$A:$A,0)),INDEX(Analitico!E:E,MATCH(Banco!$C4735,Analitico!$A:$A,0))&amp;"%",""),"")</f>
        <v>33,6674259%</v>
      </c>
      <c r="K4735" s="3" t="str">
        <f>IF($B4735="SINAPI",IF(ISNUMBER(MATCH(Banco!$C4735,Analitico!$A:$A,0)),INDEX(Analitico!F:F,MATCH(Banco!$C4735,Analitico!$A:$A,0))&amp;"%",""),"")</f>
        <v>%</v>
      </c>
    </row>
    <row r="4736" spans="1:11" ht="20.399999999999999" x14ac:dyDescent="0.2">
      <c r="A4736" s="1" t="str">
        <f t="shared" si="75"/>
        <v>SINAPI 96820</v>
      </c>
      <c r="B4736" s="3" t="s">
        <v>21783</v>
      </c>
      <c r="C4736" s="3" t="s">
        <v>4795</v>
      </c>
      <c r="D4736" s="2" t="s">
        <v>12538</v>
      </c>
      <c r="E4736" s="3" t="s">
        <v>15533</v>
      </c>
      <c r="F4736" s="66" t="s">
        <v>19623</v>
      </c>
      <c r="I4736" s="3" t="s">
        <v>21786</v>
      </c>
      <c r="J4736" s="3" t="str">
        <f>IF($B4736="SINAPI",IF(ISNUMBER(MATCH(Banco!$C4736,Analitico!$A:$A,0)),INDEX(Analitico!E:E,MATCH(Banco!$C4736,Analitico!$A:$A,0))&amp;"%",""),"")</f>
        <v>34,7746331%</v>
      </c>
      <c r="K4736" s="3" t="str">
        <f>IF($B4736="SINAPI",IF(ISNUMBER(MATCH(Banco!$C4736,Analitico!$A:$A,0)),INDEX(Analitico!F:F,MATCH(Banco!$C4736,Analitico!$A:$A,0))&amp;"%",""),"")</f>
        <v>%</v>
      </c>
    </row>
    <row r="4737" spans="1:11" ht="20.399999999999999" x14ac:dyDescent="0.2">
      <c r="A4737" s="1" t="str">
        <f t="shared" si="75"/>
        <v>SINAPI 96821</v>
      </c>
      <c r="B4737" s="3" t="s">
        <v>21783</v>
      </c>
      <c r="C4737" s="3" t="s">
        <v>4796</v>
      </c>
      <c r="D4737" s="2" t="s">
        <v>12539</v>
      </c>
      <c r="E4737" s="3" t="s">
        <v>15533</v>
      </c>
      <c r="F4737" s="66" t="s">
        <v>19624</v>
      </c>
      <c r="I4737" s="3" t="s">
        <v>21786</v>
      </c>
      <c r="J4737" s="3" t="str">
        <f>IF($B4737="SINAPI",IF(ISNUMBER(MATCH(Banco!$C4737,Analitico!$A:$A,0)),INDEX(Analitico!E:E,MATCH(Banco!$C4737,Analitico!$A:$A,0))&amp;"%",""),"")</f>
        <v>32,9025007%</v>
      </c>
      <c r="K4737" s="3" t="str">
        <f>IF($B4737="SINAPI",IF(ISNUMBER(MATCH(Banco!$C4737,Analitico!$A:$A,0)),INDEX(Analitico!F:F,MATCH(Banco!$C4737,Analitico!$A:$A,0))&amp;"%",""),"")</f>
        <v>%</v>
      </c>
    </row>
    <row r="4738" spans="1:11" ht="20.399999999999999" x14ac:dyDescent="0.2">
      <c r="A4738" s="1" t="str">
        <f t="shared" si="75"/>
        <v>SINAPI 96822</v>
      </c>
      <c r="B4738" s="3" t="s">
        <v>21783</v>
      </c>
      <c r="C4738" s="3" t="s">
        <v>4797</v>
      </c>
      <c r="D4738" s="2" t="s">
        <v>12540</v>
      </c>
      <c r="E4738" s="3" t="s">
        <v>15533</v>
      </c>
      <c r="F4738" s="66" t="s">
        <v>19625</v>
      </c>
      <c r="I4738" s="3" t="s">
        <v>21786</v>
      </c>
      <c r="J4738" s="3" t="str">
        <f>IF($B4738="SINAPI",IF(ISNUMBER(MATCH(Banco!$C4738,Analitico!$A:$A,0)),INDEX(Analitico!E:E,MATCH(Banco!$C4738,Analitico!$A:$A,0))&amp;"%",""),"")</f>
        <v>31,1265164%</v>
      </c>
      <c r="K4738" s="3" t="str">
        <f>IF($B4738="SINAPI",IF(ISNUMBER(MATCH(Banco!$C4738,Analitico!$A:$A,0)),INDEX(Analitico!F:F,MATCH(Banco!$C4738,Analitico!$A:$A,0))&amp;"%",""),"")</f>
        <v>%</v>
      </c>
    </row>
    <row r="4739" spans="1:11" x14ac:dyDescent="0.2">
      <c r="A4739" s="1" t="str">
        <f t="shared" si="75"/>
        <v>SINAPI 96823</v>
      </c>
      <c r="B4739" s="3" t="s">
        <v>21783</v>
      </c>
      <c r="C4739" s="3" t="s">
        <v>4798</v>
      </c>
      <c r="D4739" s="2" t="s">
        <v>12541</v>
      </c>
      <c r="E4739" s="3" t="s">
        <v>15533</v>
      </c>
      <c r="F4739" s="66" t="s">
        <v>19626</v>
      </c>
      <c r="I4739" s="3" t="s">
        <v>21786</v>
      </c>
      <c r="J4739" s="3" t="str">
        <f>IF($B4739="SINAPI",IF(ISNUMBER(MATCH(Banco!$C4739,Analitico!$A:$A,0)),INDEX(Analitico!E:E,MATCH(Banco!$C4739,Analitico!$A:$A,0))&amp;"%",""),"")</f>
        <v>37,0093457%</v>
      </c>
      <c r="K4739" s="3" t="str">
        <f>IF($B4739="SINAPI",IF(ISNUMBER(MATCH(Banco!$C4739,Analitico!$A:$A,0)),INDEX(Analitico!F:F,MATCH(Banco!$C4739,Analitico!$A:$A,0))&amp;"%",""),"")</f>
        <v>%</v>
      </c>
    </row>
    <row r="4740" spans="1:11" ht="20.399999999999999" x14ac:dyDescent="0.2">
      <c r="A4740" s="1" t="str">
        <f t="shared" si="75"/>
        <v>SINAPI 96824</v>
      </c>
      <c r="B4740" s="3" t="s">
        <v>21783</v>
      </c>
      <c r="C4740" s="3" t="s">
        <v>4799</v>
      </c>
      <c r="D4740" s="2" t="s">
        <v>12542</v>
      </c>
      <c r="E4740" s="3" t="s">
        <v>15533</v>
      </c>
      <c r="F4740" s="66" t="s">
        <v>19627</v>
      </c>
      <c r="I4740" s="3" t="s">
        <v>21786</v>
      </c>
      <c r="J4740" s="3" t="str">
        <f>IF($B4740="SINAPI",IF(ISNUMBER(MATCH(Banco!$C4740,Analitico!$A:$A,0)),INDEX(Analitico!E:E,MATCH(Banco!$C4740,Analitico!$A:$A,0))&amp;"%",""),"")</f>
        <v>40,4548174%</v>
      </c>
      <c r="K4740" s="3" t="str">
        <f>IF($B4740="SINAPI",IF(ISNUMBER(MATCH(Banco!$C4740,Analitico!$A:$A,0)),INDEX(Analitico!F:F,MATCH(Banco!$C4740,Analitico!$A:$A,0))&amp;"%",""),"")</f>
        <v>%</v>
      </c>
    </row>
    <row r="4741" spans="1:11" x14ac:dyDescent="0.2">
      <c r="A4741" s="1" t="str">
        <f t="shared" si="75"/>
        <v>SINAPI 96826</v>
      </c>
      <c r="B4741" s="3" t="s">
        <v>21783</v>
      </c>
      <c r="C4741" s="3" t="s">
        <v>4800</v>
      </c>
      <c r="D4741" s="2" t="s">
        <v>12543</v>
      </c>
      <c r="E4741" s="3" t="s">
        <v>15533</v>
      </c>
      <c r="F4741" s="66" t="s">
        <v>19628</v>
      </c>
      <c r="I4741" s="3" t="s">
        <v>21786</v>
      </c>
      <c r="J4741" s="3" t="str">
        <f>IF($B4741="SINAPI",IF(ISNUMBER(MATCH(Banco!$C4741,Analitico!$A:$A,0)),INDEX(Analitico!E:E,MATCH(Banco!$C4741,Analitico!$A:$A,0))&amp;"%",""),"")</f>
        <v>37,8726833%</v>
      </c>
      <c r="K4741" s="3" t="str">
        <f>IF($B4741="SINAPI",IF(ISNUMBER(MATCH(Banco!$C4741,Analitico!$A:$A,0)),INDEX(Analitico!F:F,MATCH(Banco!$C4741,Analitico!$A:$A,0))&amp;"%",""),"")</f>
        <v>%</v>
      </c>
    </row>
    <row r="4742" spans="1:11" ht="20.399999999999999" x14ac:dyDescent="0.2">
      <c r="A4742" s="1" t="str">
        <f t="shared" si="75"/>
        <v>SINAPI 96827</v>
      </c>
      <c r="B4742" s="3" t="s">
        <v>21783</v>
      </c>
      <c r="C4742" s="3" t="s">
        <v>4801</v>
      </c>
      <c r="D4742" s="2" t="s">
        <v>12544</v>
      </c>
      <c r="E4742" s="3" t="s">
        <v>15533</v>
      </c>
      <c r="F4742" s="66" t="s">
        <v>19629</v>
      </c>
      <c r="I4742" s="3" t="s">
        <v>21786</v>
      </c>
      <c r="J4742" s="3" t="str">
        <f>IF($B4742="SINAPI",IF(ISNUMBER(MATCH(Banco!$C4742,Analitico!$A:$A,0)),INDEX(Analitico!E:E,MATCH(Banco!$C4742,Analitico!$A:$A,0))&amp;"%",""),"")</f>
        <v>39,0993959%</v>
      </c>
      <c r="K4742" s="3" t="str">
        <f>IF($B4742="SINAPI",IF(ISNUMBER(MATCH(Banco!$C4742,Analitico!$A:$A,0)),INDEX(Analitico!F:F,MATCH(Banco!$C4742,Analitico!$A:$A,0))&amp;"%",""),"")</f>
        <v>%</v>
      </c>
    </row>
    <row r="4743" spans="1:11" ht="20.399999999999999" x14ac:dyDescent="0.2">
      <c r="A4743" s="1" t="str">
        <f t="shared" si="75"/>
        <v>SINAPI 96828</v>
      </c>
      <c r="B4743" s="3" t="s">
        <v>21783</v>
      </c>
      <c r="C4743" s="3" t="s">
        <v>4802</v>
      </c>
      <c r="D4743" s="2" t="s">
        <v>12545</v>
      </c>
      <c r="E4743" s="3" t="s">
        <v>15533</v>
      </c>
      <c r="F4743" s="66" t="s">
        <v>16294</v>
      </c>
      <c r="I4743" s="3" t="s">
        <v>21786</v>
      </c>
      <c r="J4743" s="3" t="str">
        <f>IF($B4743="SINAPI",IF(ISNUMBER(MATCH(Banco!$C4743,Analitico!$A:$A,0)),INDEX(Analitico!E:E,MATCH(Banco!$C4743,Analitico!$A:$A,0))&amp;"%",""),"")</f>
        <v>35,6475300%</v>
      </c>
      <c r="K4743" s="3" t="str">
        <f>IF($B4743="SINAPI",IF(ISNUMBER(MATCH(Banco!$C4743,Analitico!$A:$A,0)),INDEX(Analitico!F:F,MATCH(Banco!$C4743,Analitico!$A:$A,0))&amp;"%",""),"")</f>
        <v>%</v>
      </c>
    </row>
    <row r="4744" spans="1:11" ht="20.399999999999999" x14ac:dyDescent="0.2">
      <c r="A4744" s="1" t="str">
        <f t="shared" si="75"/>
        <v>SINAPI 96829</v>
      </c>
      <c r="B4744" s="3" t="s">
        <v>21783</v>
      </c>
      <c r="C4744" s="3" t="s">
        <v>4803</v>
      </c>
      <c r="D4744" s="2" t="s">
        <v>12546</v>
      </c>
      <c r="E4744" s="3" t="s">
        <v>15533</v>
      </c>
      <c r="F4744" s="66" t="s">
        <v>18185</v>
      </c>
      <c r="I4744" s="3" t="s">
        <v>21786</v>
      </c>
      <c r="J4744" s="3" t="str">
        <f>IF($B4744="SINAPI",IF(ISNUMBER(MATCH(Banco!$C4744,Analitico!$A:$A,0)),INDEX(Analitico!E:E,MATCH(Banco!$C4744,Analitico!$A:$A,0))&amp;"%",""),"")</f>
        <v>24,8275862%</v>
      </c>
      <c r="K4744" s="3" t="str">
        <f>IF($B4744="SINAPI",IF(ISNUMBER(MATCH(Banco!$C4744,Analitico!$A:$A,0)),INDEX(Analitico!F:F,MATCH(Banco!$C4744,Analitico!$A:$A,0))&amp;"%",""),"")</f>
        <v>%</v>
      </c>
    </row>
    <row r="4745" spans="1:11" x14ac:dyDescent="0.2">
      <c r="A4745" s="1" t="str">
        <f t="shared" si="75"/>
        <v>SINAPI 96830</v>
      </c>
      <c r="B4745" s="3" t="s">
        <v>21783</v>
      </c>
      <c r="C4745" s="3" t="s">
        <v>4804</v>
      </c>
      <c r="D4745" s="2" t="s">
        <v>12547</v>
      </c>
      <c r="E4745" s="3" t="s">
        <v>15533</v>
      </c>
      <c r="F4745" s="66" t="s">
        <v>19630</v>
      </c>
      <c r="I4745" s="3" t="s">
        <v>21786</v>
      </c>
      <c r="J4745" s="3" t="str">
        <f>IF($B4745="SINAPI",IF(ISNUMBER(MATCH(Banco!$C4745,Analitico!$A:$A,0)),INDEX(Analitico!E:E,MATCH(Banco!$C4745,Analitico!$A:$A,0))&amp;"%",""),"")</f>
        <v>28,7027579%</v>
      </c>
      <c r="K4745" s="3" t="str">
        <f>IF($B4745="SINAPI",IF(ISNUMBER(MATCH(Banco!$C4745,Analitico!$A:$A,0)),INDEX(Analitico!F:F,MATCH(Banco!$C4745,Analitico!$A:$A,0))&amp;"%",""),"")</f>
        <v>%</v>
      </c>
    </row>
    <row r="4746" spans="1:11" ht="20.399999999999999" x14ac:dyDescent="0.2">
      <c r="A4746" s="1" t="str">
        <f t="shared" si="75"/>
        <v>SINAPI 96832</v>
      </c>
      <c r="B4746" s="3" t="s">
        <v>21783</v>
      </c>
      <c r="C4746" s="3" t="s">
        <v>4805</v>
      </c>
      <c r="D4746" s="2" t="s">
        <v>12548</v>
      </c>
      <c r="E4746" s="3" t="s">
        <v>15533</v>
      </c>
      <c r="F4746" s="66" t="s">
        <v>19631</v>
      </c>
      <c r="I4746" s="3" t="s">
        <v>21786</v>
      </c>
      <c r="J4746" s="3" t="str">
        <f>IF($B4746="SINAPI",IF(ISNUMBER(MATCH(Banco!$C4746,Analitico!$A:$A,0)),INDEX(Analitico!E:E,MATCH(Banco!$C4746,Analitico!$A:$A,0))&amp;"%",""),"")</f>
        <v>29,9469026%</v>
      </c>
      <c r="K4746" s="3" t="str">
        <f>IF($B4746="SINAPI",IF(ISNUMBER(MATCH(Banco!$C4746,Analitico!$A:$A,0)),INDEX(Analitico!F:F,MATCH(Banco!$C4746,Analitico!$A:$A,0))&amp;"%",""),"")</f>
        <v>%</v>
      </c>
    </row>
    <row r="4747" spans="1:11" ht="20.399999999999999" x14ac:dyDescent="0.2">
      <c r="A4747" s="1" t="str">
        <f t="shared" si="75"/>
        <v>SINAPI 96833</v>
      </c>
      <c r="B4747" s="3" t="s">
        <v>21783</v>
      </c>
      <c r="C4747" s="3" t="s">
        <v>4806</v>
      </c>
      <c r="D4747" s="2" t="s">
        <v>12549</v>
      </c>
      <c r="E4747" s="3" t="s">
        <v>15533</v>
      </c>
      <c r="F4747" s="66" t="s">
        <v>19632</v>
      </c>
      <c r="I4747" s="3" t="s">
        <v>21786</v>
      </c>
      <c r="J4747" s="3" t="str">
        <f>IF($B4747="SINAPI",IF(ISNUMBER(MATCH(Banco!$C4747,Analitico!$A:$A,0)),INDEX(Analitico!E:E,MATCH(Banco!$C4747,Analitico!$A:$A,0))&amp;"%",""),"")</f>
        <v>21,5668617%</v>
      </c>
      <c r="K4747" s="3" t="str">
        <f>IF($B4747="SINAPI",IF(ISNUMBER(MATCH(Banco!$C4747,Analitico!$A:$A,0)),INDEX(Analitico!F:F,MATCH(Banco!$C4747,Analitico!$A:$A,0))&amp;"%",""),"")</f>
        <v>%</v>
      </c>
    </row>
    <row r="4748" spans="1:11" x14ac:dyDescent="0.2">
      <c r="A4748" s="1" t="str">
        <f t="shared" si="75"/>
        <v>SINAPI 96834</v>
      </c>
      <c r="B4748" s="3" t="s">
        <v>21783</v>
      </c>
      <c r="C4748" s="3" t="s">
        <v>4807</v>
      </c>
      <c r="D4748" s="2" t="s">
        <v>12550</v>
      </c>
      <c r="E4748" s="3" t="s">
        <v>15533</v>
      </c>
      <c r="F4748" s="66" t="s">
        <v>19633</v>
      </c>
      <c r="I4748" s="3" t="s">
        <v>21786</v>
      </c>
      <c r="J4748" s="3" t="str">
        <f>IF($B4748="SINAPI",IF(ISNUMBER(MATCH(Banco!$C4748,Analitico!$A:$A,0)),INDEX(Analitico!E:E,MATCH(Banco!$C4748,Analitico!$A:$A,0))&amp;"%",""),"")</f>
        <v>26,0459856%</v>
      </c>
      <c r="K4748" s="3" t="str">
        <f>IF($B4748="SINAPI",IF(ISNUMBER(MATCH(Banco!$C4748,Analitico!$A:$A,0)),INDEX(Analitico!F:F,MATCH(Banco!$C4748,Analitico!$A:$A,0))&amp;"%",""),"")</f>
        <v>%</v>
      </c>
    </row>
    <row r="4749" spans="1:11" ht="20.399999999999999" x14ac:dyDescent="0.2">
      <c r="A4749" s="1" t="str">
        <f t="shared" si="75"/>
        <v>SINAPI 96836</v>
      </c>
      <c r="B4749" s="3" t="s">
        <v>21783</v>
      </c>
      <c r="C4749" s="3" t="s">
        <v>4808</v>
      </c>
      <c r="D4749" s="2" t="s">
        <v>12551</v>
      </c>
      <c r="E4749" s="3" t="s">
        <v>15533</v>
      </c>
      <c r="F4749" s="66" t="s">
        <v>19400</v>
      </c>
      <c r="I4749" s="3" t="s">
        <v>21786</v>
      </c>
      <c r="J4749" s="3" t="str">
        <f>IF($B4749="SINAPI",IF(ISNUMBER(MATCH(Banco!$C4749,Analitico!$A:$A,0)),INDEX(Analitico!E:E,MATCH(Banco!$C4749,Analitico!$A:$A,0))&amp;"%",""),"")</f>
        <v>19,6979232%</v>
      </c>
      <c r="K4749" s="3" t="str">
        <f>IF($B4749="SINAPI",IF(ISNUMBER(MATCH(Banco!$C4749,Analitico!$A:$A,0)),INDEX(Analitico!F:F,MATCH(Banco!$C4749,Analitico!$A:$A,0))&amp;"%",""),"")</f>
        <v>%</v>
      </c>
    </row>
    <row r="4750" spans="1:11" ht="20.399999999999999" x14ac:dyDescent="0.2">
      <c r="A4750" s="1" t="str">
        <f t="shared" si="75"/>
        <v>SINAPI 96837</v>
      </c>
      <c r="B4750" s="3" t="s">
        <v>21783</v>
      </c>
      <c r="C4750" s="3" t="s">
        <v>4809</v>
      </c>
      <c r="D4750" s="2" t="s">
        <v>12552</v>
      </c>
      <c r="E4750" s="3" t="s">
        <v>15533</v>
      </c>
      <c r="F4750" s="66" t="s">
        <v>17627</v>
      </c>
      <c r="I4750" s="3" t="s">
        <v>21786</v>
      </c>
      <c r="J4750" s="3" t="str">
        <f>IF($B4750="SINAPI",IF(ISNUMBER(MATCH(Banco!$C4750,Analitico!$A:$A,0)),INDEX(Analitico!E:E,MATCH(Banco!$C4750,Analitico!$A:$A,0))&amp;"%",""),"")</f>
        <v>42,9003021%</v>
      </c>
      <c r="K4750" s="3" t="str">
        <f>IF($B4750="SINAPI",IF(ISNUMBER(MATCH(Banco!$C4750,Analitico!$A:$A,0)),INDEX(Analitico!F:F,MATCH(Banco!$C4750,Analitico!$A:$A,0))&amp;"%",""),"")</f>
        <v>%</v>
      </c>
    </row>
    <row r="4751" spans="1:11" ht="20.399999999999999" x14ac:dyDescent="0.2">
      <c r="A4751" s="1" t="str">
        <f t="shared" si="75"/>
        <v>SINAPI 96838</v>
      </c>
      <c r="B4751" s="3" t="s">
        <v>21783</v>
      </c>
      <c r="C4751" s="3" t="s">
        <v>4810</v>
      </c>
      <c r="D4751" s="2" t="s">
        <v>12553</v>
      </c>
      <c r="E4751" s="3" t="s">
        <v>15533</v>
      </c>
      <c r="F4751" s="66" t="s">
        <v>19620</v>
      </c>
      <c r="I4751" s="3" t="s">
        <v>21786</v>
      </c>
      <c r="J4751" s="3" t="str">
        <f>IF($B4751="SINAPI",IF(ISNUMBER(MATCH(Banco!$C4751,Analitico!$A:$A,0)),INDEX(Analitico!E:E,MATCH(Banco!$C4751,Analitico!$A:$A,0))&amp;"%",""),"")</f>
        <v>47,7025898%</v>
      </c>
      <c r="K4751" s="3" t="str">
        <f>IF($B4751="SINAPI",IF(ISNUMBER(MATCH(Banco!$C4751,Analitico!$A:$A,0)),INDEX(Analitico!F:F,MATCH(Banco!$C4751,Analitico!$A:$A,0))&amp;"%",""),"")</f>
        <v>%</v>
      </c>
    </row>
    <row r="4752" spans="1:11" ht="20.399999999999999" x14ac:dyDescent="0.2">
      <c r="A4752" s="1" t="str">
        <f t="shared" si="75"/>
        <v>SINAPI 96839</v>
      </c>
      <c r="B4752" s="3" t="s">
        <v>21783</v>
      </c>
      <c r="C4752" s="3" t="s">
        <v>4811</v>
      </c>
      <c r="D4752" s="2" t="s">
        <v>12554</v>
      </c>
      <c r="E4752" s="3" t="s">
        <v>15533</v>
      </c>
      <c r="F4752" s="66" t="s">
        <v>18970</v>
      </c>
      <c r="I4752" s="3" t="s">
        <v>21786</v>
      </c>
      <c r="J4752" s="3" t="str">
        <f>IF($B4752="SINAPI",IF(ISNUMBER(MATCH(Banco!$C4752,Analitico!$A:$A,0)),INDEX(Analitico!E:E,MATCH(Banco!$C4752,Analitico!$A:$A,0))&amp;"%",""),"")</f>
        <v>46,1414141%</v>
      </c>
      <c r="K4752" s="3" t="str">
        <f>IF($B4752="SINAPI",IF(ISNUMBER(MATCH(Banco!$C4752,Analitico!$A:$A,0)),INDEX(Analitico!F:F,MATCH(Banco!$C4752,Analitico!$A:$A,0))&amp;"%",""),"")</f>
        <v>%</v>
      </c>
    </row>
    <row r="4753" spans="1:11" ht="20.399999999999999" x14ac:dyDescent="0.2">
      <c r="A4753" s="1" t="str">
        <f t="shared" si="75"/>
        <v>SINAPI 96840</v>
      </c>
      <c r="B4753" s="3" t="s">
        <v>21783</v>
      </c>
      <c r="C4753" s="3" t="s">
        <v>4812</v>
      </c>
      <c r="D4753" s="2" t="s">
        <v>12555</v>
      </c>
      <c r="E4753" s="3" t="s">
        <v>15533</v>
      </c>
      <c r="F4753" s="66" t="s">
        <v>19634</v>
      </c>
      <c r="I4753" s="3" t="s">
        <v>21786</v>
      </c>
      <c r="J4753" s="3" t="str">
        <f>IF($B4753="SINAPI",IF(ISNUMBER(MATCH(Banco!$C4753,Analitico!$A:$A,0)),INDEX(Analitico!E:E,MATCH(Banco!$C4753,Analitico!$A:$A,0))&amp;"%",""),"")</f>
        <v>42,1250000%</v>
      </c>
      <c r="K4753" s="3" t="str">
        <f>IF($B4753="SINAPI",IF(ISNUMBER(MATCH(Banco!$C4753,Analitico!$A:$A,0)),INDEX(Analitico!F:F,MATCH(Banco!$C4753,Analitico!$A:$A,0))&amp;"%",""),"")</f>
        <v>%</v>
      </c>
    </row>
    <row r="4754" spans="1:11" ht="20.399999999999999" x14ac:dyDescent="0.2">
      <c r="A4754" s="1" t="str">
        <f t="shared" si="75"/>
        <v>SINAPI 96841</v>
      </c>
      <c r="B4754" s="3" t="s">
        <v>21783</v>
      </c>
      <c r="C4754" s="3" t="s">
        <v>4813</v>
      </c>
      <c r="D4754" s="2" t="s">
        <v>12556</v>
      </c>
      <c r="E4754" s="3" t="s">
        <v>15533</v>
      </c>
      <c r="F4754" s="66" t="s">
        <v>19635</v>
      </c>
      <c r="I4754" s="3" t="s">
        <v>21786</v>
      </c>
      <c r="J4754" s="3" t="str">
        <f>IF($B4754="SINAPI",IF(ISNUMBER(MATCH(Banco!$C4754,Analitico!$A:$A,0)),INDEX(Analitico!E:E,MATCH(Banco!$C4754,Analitico!$A:$A,0))&amp;"%",""),"")</f>
        <v>45,9398496%</v>
      </c>
      <c r="K4754" s="3" t="str">
        <f>IF($B4754="SINAPI",IF(ISNUMBER(MATCH(Banco!$C4754,Analitico!$A:$A,0)),INDEX(Analitico!F:F,MATCH(Banco!$C4754,Analitico!$A:$A,0))&amp;"%",""),"")</f>
        <v>%</v>
      </c>
    </row>
    <row r="4755" spans="1:11" ht="20.399999999999999" x14ac:dyDescent="0.2">
      <c r="A4755" s="1" t="str">
        <f t="shared" si="75"/>
        <v>SINAPI 96842</v>
      </c>
      <c r="B4755" s="3" t="s">
        <v>21783</v>
      </c>
      <c r="C4755" s="3" t="s">
        <v>4814</v>
      </c>
      <c r="D4755" s="2" t="s">
        <v>12557</v>
      </c>
      <c r="E4755" s="3" t="s">
        <v>15533</v>
      </c>
      <c r="F4755" s="66" t="s">
        <v>19636</v>
      </c>
      <c r="I4755" s="3" t="s">
        <v>21786</v>
      </c>
      <c r="J4755" s="3" t="str">
        <f>IF($B4755="SINAPI",IF(ISNUMBER(MATCH(Banco!$C4755,Analitico!$A:$A,0)),INDEX(Analitico!E:E,MATCH(Banco!$C4755,Analitico!$A:$A,0))&amp;"%",""),"")</f>
        <v>44,4845699%</v>
      </c>
      <c r="K4755" s="3" t="str">
        <f>IF($B4755="SINAPI",IF(ISNUMBER(MATCH(Banco!$C4755,Analitico!$A:$A,0)),INDEX(Analitico!F:F,MATCH(Banco!$C4755,Analitico!$A:$A,0))&amp;"%",""),"")</f>
        <v>%</v>
      </c>
    </row>
    <row r="4756" spans="1:11" ht="20.399999999999999" x14ac:dyDescent="0.2">
      <c r="A4756" s="1" t="str">
        <f t="shared" si="75"/>
        <v>SINAPI 96843</v>
      </c>
      <c r="B4756" s="3" t="s">
        <v>21783</v>
      </c>
      <c r="C4756" s="3" t="s">
        <v>4815</v>
      </c>
      <c r="D4756" s="2" t="s">
        <v>12558</v>
      </c>
      <c r="E4756" s="3" t="s">
        <v>15533</v>
      </c>
      <c r="F4756" s="66" t="s">
        <v>16044</v>
      </c>
      <c r="I4756" s="3" t="s">
        <v>21786</v>
      </c>
      <c r="J4756" s="3" t="str">
        <f>IF($B4756="SINAPI",IF(ISNUMBER(MATCH(Banco!$C4756,Analitico!$A:$A,0)),INDEX(Analitico!E:E,MATCH(Banco!$C4756,Analitico!$A:$A,0))&amp;"%",""),"")</f>
        <v>44,1155234%</v>
      </c>
      <c r="K4756" s="3" t="str">
        <f>IF($B4756="SINAPI",IF(ISNUMBER(MATCH(Banco!$C4756,Analitico!$A:$A,0)),INDEX(Analitico!F:F,MATCH(Banco!$C4756,Analitico!$A:$A,0))&amp;"%",""),"")</f>
        <v>%</v>
      </c>
    </row>
    <row r="4757" spans="1:11" ht="20.399999999999999" x14ac:dyDescent="0.2">
      <c r="A4757" s="1" t="str">
        <f t="shared" si="75"/>
        <v>SINAPI 96844</v>
      </c>
      <c r="B4757" s="3" t="s">
        <v>21783</v>
      </c>
      <c r="C4757" s="3" t="s">
        <v>4816</v>
      </c>
      <c r="D4757" s="2" t="s">
        <v>12559</v>
      </c>
      <c r="E4757" s="3" t="s">
        <v>15533</v>
      </c>
      <c r="F4757" s="66" t="s">
        <v>18067</v>
      </c>
      <c r="I4757" s="3" t="s">
        <v>21786</v>
      </c>
      <c r="J4757" s="3" t="str">
        <f>IF($B4757="SINAPI",IF(ISNUMBER(MATCH(Banco!$C4757,Analitico!$A:$A,0)),INDEX(Analitico!E:E,MATCH(Banco!$C4757,Analitico!$A:$A,0))&amp;"%",""),"")</f>
        <v>42,5031367%</v>
      </c>
      <c r="K4757" s="3" t="str">
        <f>IF($B4757="SINAPI",IF(ISNUMBER(MATCH(Banco!$C4757,Analitico!$A:$A,0)),INDEX(Analitico!F:F,MATCH(Banco!$C4757,Analitico!$A:$A,0))&amp;"%",""),"")</f>
        <v>%</v>
      </c>
    </row>
    <row r="4758" spans="1:11" ht="20.399999999999999" x14ac:dyDescent="0.2">
      <c r="A4758" s="1" t="str">
        <f t="shared" si="75"/>
        <v>SINAPI 96845</v>
      </c>
      <c r="B4758" s="3" t="s">
        <v>21783</v>
      </c>
      <c r="C4758" s="3" t="s">
        <v>4817</v>
      </c>
      <c r="D4758" s="2" t="s">
        <v>12560</v>
      </c>
      <c r="E4758" s="3" t="s">
        <v>15533</v>
      </c>
      <c r="F4758" s="66" t="s">
        <v>19637</v>
      </c>
      <c r="I4758" s="3" t="s">
        <v>21786</v>
      </c>
      <c r="J4758" s="3" t="str">
        <f>IF($B4758="SINAPI",IF(ISNUMBER(MATCH(Banco!$C4758,Analitico!$A:$A,0)),INDEX(Analitico!E:E,MATCH(Banco!$C4758,Analitico!$A:$A,0))&amp;"%",""),"")</f>
        <v>32,0010587%</v>
      </c>
      <c r="K4758" s="3" t="str">
        <f>IF($B4758="SINAPI",IF(ISNUMBER(MATCH(Banco!$C4758,Analitico!$A:$A,0)),INDEX(Analitico!F:F,MATCH(Banco!$C4758,Analitico!$A:$A,0))&amp;"%",""),"")</f>
        <v>%</v>
      </c>
    </row>
    <row r="4759" spans="1:11" ht="20.399999999999999" x14ac:dyDescent="0.2">
      <c r="A4759" s="1" t="str">
        <f t="shared" si="75"/>
        <v>SINAPI 96846</v>
      </c>
      <c r="B4759" s="3" t="s">
        <v>21783</v>
      </c>
      <c r="C4759" s="3" t="s">
        <v>4818</v>
      </c>
      <c r="D4759" s="2" t="s">
        <v>12561</v>
      </c>
      <c r="E4759" s="3" t="s">
        <v>15533</v>
      </c>
      <c r="F4759" s="66" t="s">
        <v>19638</v>
      </c>
      <c r="I4759" s="3" t="s">
        <v>21786</v>
      </c>
      <c r="J4759" s="3" t="str">
        <f>IF($B4759="SINAPI",IF(ISNUMBER(MATCH(Banco!$C4759,Analitico!$A:$A,0)),INDEX(Analitico!E:E,MATCH(Banco!$C4759,Analitico!$A:$A,0))&amp;"%",""),"")</f>
        <v>40,9065315%</v>
      </c>
      <c r="K4759" s="3" t="str">
        <f>IF($B4759="SINAPI",IF(ISNUMBER(MATCH(Banco!$C4759,Analitico!$A:$A,0)),INDEX(Analitico!F:F,MATCH(Banco!$C4759,Analitico!$A:$A,0))&amp;"%",""),"")</f>
        <v>%</v>
      </c>
    </row>
    <row r="4760" spans="1:11" ht="20.399999999999999" x14ac:dyDescent="0.2">
      <c r="A4760" s="1" t="str">
        <f t="shared" si="75"/>
        <v>SINAPI 96847</v>
      </c>
      <c r="B4760" s="3" t="s">
        <v>21783</v>
      </c>
      <c r="C4760" s="3" t="s">
        <v>4819</v>
      </c>
      <c r="D4760" s="2" t="s">
        <v>12562</v>
      </c>
      <c r="E4760" s="3" t="s">
        <v>15533</v>
      </c>
      <c r="F4760" s="66" t="s">
        <v>19639</v>
      </c>
      <c r="I4760" s="3" t="s">
        <v>21786</v>
      </c>
      <c r="J4760" s="3" t="str">
        <f>IF($B4760="SINAPI",IF(ISNUMBER(MATCH(Banco!$C4760,Analitico!$A:$A,0)),INDEX(Analitico!E:E,MATCH(Banco!$C4760,Analitico!$A:$A,0))&amp;"%",""),"")</f>
        <v>41,4668949%</v>
      </c>
      <c r="K4760" s="3" t="str">
        <f>IF($B4760="SINAPI",IF(ISNUMBER(MATCH(Banco!$C4760,Analitico!$A:$A,0)),INDEX(Analitico!F:F,MATCH(Banco!$C4760,Analitico!$A:$A,0))&amp;"%",""),"")</f>
        <v>%</v>
      </c>
    </row>
    <row r="4761" spans="1:11" ht="20.399999999999999" x14ac:dyDescent="0.2">
      <c r="A4761" s="1" t="str">
        <f t="shared" si="75"/>
        <v>SINAPI 96848</v>
      </c>
      <c r="B4761" s="3" t="s">
        <v>21783</v>
      </c>
      <c r="C4761" s="3" t="s">
        <v>4820</v>
      </c>
      <c r="D4761" s="2" t="s">
        <v>12563</v>
      </c>
      <c r="E4761" s="3" t="s">
        <v>15533</v>
      </c>
      <c r="F4761" s="66" t="s">
        <v>19640</v>
      </c>
      <c r="I4761" s="3" t="s">
        <v>21786</v>
      </c>
      <c r="J4761" s="3" t="str">
        <f>IF($B4761="SINAPI",IF(ISNUMBER(MATCH(Banco!$C4761,Analitico!$A:$A,0)),INDEX(Analitico!E:E,MATCH(Banco!$C4761,Analitico!$A:$A,0))&amp;"%",""),"")</f>
        <v>29,6451355%</v>
      </c>
      <c r="K4761" s="3" t="str">
        <f>IF($B4761="SINAPI",IF(ISNUMBER(MATCH(Banco!$C4761,Analitico!$A:$A,0)),INDEX(Analitico!F:F,MATCH(Banco!$C4761,Analitico!$A:$A,0))&amp;"%",""),"")</f>
        <v>%</v>
      </c>
    </row>
    <row r="4762" spans="1:11" ht="20.399999999999999" x14ac:dyDescent="0.2">
      <c r="A4762" s="1" t="str">
        <f t="shared" si="75"/>
        <v>SINAPI 96849</v>
      </c>
      <c r="B4762" s="3" t="s">
        <v>21783</v>
      </c>
      <c r="C4762" s="3" t="s">
        <v>4821</v>
      </c>
      <c r="D4762" s="2" t="s">
        <v>12564</v>
      </c>
      <c r="E4762" s="3" t="s">
        <v>15533</v>
      </c>
      <c r="F4762" s="66" t="s">
        <v>19641</v>
      </c>
      <c r="I4762" s="3" t="s">
        <v>21786</v>
      </c>
      <c r="J4762" s="3" t="str">
        <f>IF($B4762="SINAPI",IF(ISNUMBER(MATCH(Banco!$C4762,Analitico!$A:$A,0)),INDEX(Analitico!E:E,MATCH(Banco!$C4762,Analitico!$A:$A,0))&amp;"%",""),"")</f>
        <v>37,6106194%</v>
      </c>
      <c r="K4762" s="3" t="str">
        <f>IF($B4762="SINAPI",IF(ISNUMBER(MATCH(Banco!$C4762,Analitico!$A:$A,0)),INDEX(Analitico!F:F,MATCH(Banco!$C4762,Analitico!$A:$A,0))&amp;"%",""),"")</f>
        <v>%</v>
      </c>
    </row>
    <row r="4763" spans="1:11" ht="20.399999999999999" x14ac:dyDescent="0.2">
      <c r="A4763" s="1" t="str">
        <f t="shared" si="75"/>
        <v>SINAPI 96850</v>
      </c>
      <c r="B4763" s="3" t="s">
        <v>21783</v>
      </c>
      <c r="C4763" s="3" t="s">
        <v>4822</v>
      </c>
      <c r="D4763" s="2" t="s">
        <v>12565</v>
      </c>
      <c r="E4763" s="3" t="s">
        <v>15533</v>
      </c>
      <c r="F4763" s="66" t="s">
        <v>19642</v>
      </c>
      <c r="I4763" s="3" t="s">
        <v>21786</v>
      </c>
      <c r="J4763" s="3" t="str">
        <f>IF($B4763="SINAPI",IF(ISNUMBER(MATCH(Banco!$C4763,Analitico!$A:$A,0)),INDEX(Analitico!E:E,MATCH(Banco!$C4763,Analitico!$A:$A,0))&amp;"%",""),"")</f>
        <v>45,3853046%</v>
      </c>
      <c r="K4763" s="3" t="str">
        <f>IF($B4763="SINAPI",IF(ISNUMBER(MATCH(Banco!$C4763,Analitico!$A:$A,0)),INDEX(Analitico!F:F,MATCH(Banco!$C4763,Analitico!$A:$A,0))&amp;"%",""),"")</f>
        <v>%</v>
      </c>
    </row>
    <row r="4764" spans="1:11" ht="20.399999999999999" x14ac:dyDescent="0.2">
      <c r="A4764" s="1" t="str">
        <f t="shared" si="75"/>
        <v>SINAPI 96852</v>
      </c>
      <c r="B4764" s="3" t="s">
        <v>21783</v>
      </c>
      <c r="C4764" s="3" t="s">
        <v>4823</v>
      </c>
      <c r="D4764" s="2" t="s">
        <v>12566</v>
      </c>
      <c r="E4764" s="3" t="s">
        <v>15533</v>
      </c>
      <c r="F4764" s="66" t="s">
        <v>19643</v>
      </c>
      <c r="I4764" s="3" t="s">
        <v>21786</v>
      </c>
      <c r="J4764" s="3" t="str">
        <f>IF($B4764="SINAPI",IF(ISNUMBER(MATCH(Banco!$C4764,Analitico!$A:$A,0)),INDEX(Analitico!E:E,MATCH(Banco!$C4764,Analitico!$A:$A,0))&amp;"%",""),"")</f>
        <v>35,0049652%</v>
      </c>
      <c r="K4764" s="3" t="str">
        <f>IF($B4764="SINAPI",IF(ISNUMBER(MATCH(Banco!$C4764,Analitico!$A:$A,0)),INDEX(Analitico!F:F,MATCH(Banco!$C4764,Analitico!$A:$A,0))&amp;"%",""),"")</f>
        <v>%</v>
      </c>
    </row>
    <row r="4765" spans="1:11" ht="20.399999999999999" x14ac:dyDescent="0.2">
      <c r="A4765" s="1" t="str">
        <f t="shared" si="75"/>
        <v>SINAPI 96853</v>
      </c>
      <c r="B4765" s="3" t="s">
        <v>21783</v>
      </c>
      <c r="C4765" s="3" t="s">
        <v>4824</v>
      </c>
      <c r="D4765" s="2" t="s">
        <v>12567</v>
      </c>
      <c r="E4765" s="3" t="s">
        <v>15533</v>
      </c>
      <c r="F4765" s="66" t="s">
        <v>19634</v>
      </c>
      <c r="I4765" s="3" t="s">
        <v>21786</v>
      </c>
      <c r="J4765" s="3" t="str">
        <f>IF($B4765="SINAPI",IF(ISNUMBER(MATCH(Banco!$C4765,Analitico!$A:$A,0)),INDEX(Analitico!E:E,MATCH(Banco!$C4765,Analitico!$A:$A,0))&amp;"%",""),"")</f>
        <v>44,5371142%</v>
      </c>
      <c r="K4765" s="3" t="str">
        <f>IF($B4765="SINAPI",IF(ISNUMBER(MATCH(Banco!$C4765,Analitico!$A:$A,0)),INDEX(Analitico!F:F,MATCH(Banco!$C4765,Analitico!$A:$A,0))&amp;"%",""),"")</f>
        <v>%</v>
      </c>
    </row>
    <row r="4766" spans="1:11" ht="20.399999999999999" x14ac:dyDescent="0.2">
      <c r="A4766" s="1" t="str">
        <f t="shared" si="75"/>
        <v>SINAPI 96854</v>
      </c>
      <c r="B4766" s="3" t="s">
        <v>21783</v>
      </c>
      <c r="C4766" s="3" t="s">
        <v>4825</v>
      </c>
      <c r="D4766" s="2" t="s">
        <v>12568</v>
      </c>
      <c r="E4766" s="3" t="s">
        <v>15533</v>
      </c>
      <c r="F4766" s="66" t="s">
        <v>19644</v>
      </c>
      <c r="I4766" s="3" t="s">
        <v>21786</v>
      </c>
      <c r="J4766" s="3" t="str">
        <f>IF($B4766="SINAPI",IF(ISNUMBER(MATCH(Banco!$C4766,Analitico!$A:$A,0)),INDEX(Analitico!E:E,MATCH(Banco!$C4766,Analitico!$A:$A,0))&amp;"%",""),"")</f>
        <v>40,6567366%</v>
      </c>
      <c r="K4766" s="3" t="str">
        <f>IF($B4766="SINAPI",IF(ISNUMBER(MATCH(Banco!$C4766,Analitico!$A:$A,0)),INDEX(Analitico!F:F,MATCH(Banco!$C4766,Analitico!$A:$A,0))&amp;"%",""),"")</f>
        <v>%</v>
      </c>
    </row>
    <row r="4767" spans="1:11" ht="20.399999999999999" x14ac:dyDescent="0.2">
      <c r="A4767" s="1" t="str">
        <f t="shared" si="75"/>
        <v>SINAPI 96855</v>
      </c>
      <c r="B4767" s="3" t="s">
        <v>21783</v>
      </c>
      <c r="C4767" s="3" t="s">
        <v>4826</v>
      </c>
      <c r="D4767" s="2" t="s">
        <v>12569</v>
      </c>
      <c r="E4767" s="3" t="s">
        <v>15533</v>
      </c>
      <c r="F4767" s="66" t="s">
        <v>19136</v>
      </c>
      <c r="I4767" s="3" t="s">
        <v>21786</v>
      </c>
      <c r="J4767" s="3" t="str">
        <f>IF($B4767="SINAPI",IF(ISNUMBER(MATCH(Banco!$C4767,Analitico!$A:$A,0)),INDEX(Analitico!E:E,MATCH(Banco!$C4767,Analitico!$A:$A,0))&amp;"%",""),"")</f>
        <v>26,6856600%</v>
      </c>
      <c r="K4767" s="3" t="str">
        <f>IF($B4767="SINAPI",IF(ISNUMBER(MATCH(Banco!$C4767,Analitico!$A:$A,0)),INDEX(Analitico!F:F,MATCH(Banco!$C4767,Analitico!$A:$A,0))&amp;"%",""),"")</f>
        <v>%</v>
      </c>
    </row>
    <row r="4768" spans="1:11" ht="20.399999999999999" x14ac:dyDescent="0.2">
      <c r="A4768" s="1" t="str">
        <f t="shared" si="75"/>
        <v>SINAPI 96856</v>
      </c>
      <c r="B4768" s="3" t="s">
        <v>21783</v>
      </c>
      <c r="C4768" s="3" t="s">
        <v>4827</v>
      </c>
      <c r="D4768" s="2" t="s">
        <v>12570</v>
      </c>
      <c r="E4768" s="3" t="s">
        <v>15533</v>
      </c>
      <c r="F4768" s="66" t="s">
        <v>19645</v>
      </c>
      <c r="I4768" s="3" t="s">
        <v>21786</v>
      </c>
      <c r="J4768" s="3" t="str">
        <f>IF($B4768="SINAPI",IF(ISNUMBER(MATCH(Banco!$C4768,Analitico!$A:$A,0)),INDEX(Analitico!E:E,MATCH(Banco!$C4768,Analitico!$A:$A,0))&amp;"%",""),"")</f>
        <v>33,5891381%</v>
      </c>
      <c r="K4768" s="3" t="str">
        <f>IF($B4768="SINAPI",IF(ISNUMBER(MATCH(Banco!$C4768,Analitico!$A:$A,0)),INDEX(Analitico!F:F,MATCH(Banco!$C4768,Analitico!$A:$A,0))&amp;"%",""),"")</f>
        <v>%</v>
      </c>
    </row>
    <row r="4769" spans="1:11" ht="20.399999999999999" x14ac:dyDescent="0.2">
      <c r="A4769" s="1" t="str">
        <f t="shared" si="75"/>
        <v>SINAPI 96860</v>
      </c>
      <c r="B4769" s="3" t="s">
        <v>21783</v>
      </c>
      <c r="C4769" s="3" t="s">
        <v>4828</v>
      </c>
      <c r="D4769" s="2" t="s">
        <v>12571</v>
      </c>
      <c r="E4769" s="3" t="s">
        <v>15533</v>
      </c>
      <c r="F4769" s="66" t="s">
        <v>19646</v>
      </c>
      <c r="I4769" s="3" t="s">
        <v>21786</v>
      </c>
      <c r="J4769" s="3" t="str">
        <f>IF($B4769="SINAPI",IF(ISNUMBER(MATCH(Banco!$C4769,Analitico!$A:$A,0)),INDEX(Analitico!E:E,MATCH(Banco!$C4769,Analitico!$A:$A,0))&amp;"%",""),"")</f>
        <v>40,0140646%</v>
      </c>
      <c r="K4769" s="3" t="str">
        <f>IF($B4769="SINAPI",IF(ISNUMBER(MATCH(Banco!$C4769,Analitico!$A:$A,0)),INDEX(Analitico!F:F,MATCH(Banco!$C4769,Analitico!$A:$A,0))&amp;"%",""),"")</f>
        <v>%</v>
      </c>
    </row>
    <row r="4770" spans="1:11" ht="20.399999999999999" x14ac:dyDescent="0.2">
      <c r="A4770" s="1" t="str">
        <f t="shared" si="75"/>
        <v>SINAPI 96861</v>
      </c>
      <c r="B4770" s="3" t="s">
        <v>21783</v>
      </c>
      <c r="C4770" s="3" t="s">
        <v>4829</v>
      </c>
      <c r="D4770" s="2" t="s">
        <v>12572</v>
      </c>
      <c r="E4770" s="3" t="s">
        <v>15533</v>
      </c>
      <c r="F4770" s="66" t="s">
        <v>19374</v>
      </c>
      <c r="I4770" s="3" t="s">
        <v>21786</v>
      </c>
      <c r="J4770" s="3" t="str">
        <f>IF($B4770="SINAPI",IF(ISNUMBER(MATCH(Banco!$C4770,Analitico!$A:$A,0)),INDEX(Analitico!E:E,MATCH(Banco!$C4770,Analitico!$A:$A,0))&amp;"%",""),"")</f>
        <v>38,8038942%</v>
      </c>
      <c r="K4770" s="3" t="str">
        <f>IF($B4770="SINAPI",IF(ISNUMBER(MATCH(Banco!$C4770,Analitico!$A:$A,0)),INDEX(Analitico!F:F,MATCH(Banco!$C4770,Analitico!$A:$A,0))&amp;"%",""),"")</f>
        <v>%</v>
      </c>
    </row>
    <row r="4771" spans="1:11" ht="20.399999999999999" x14ac:dyDescent="0.2">
      <c r="A4771" s="1" t="str">
        <f t="shared" ref="A4771:A4834" si="76">CONCATENAR</f>
        <v>SINAPI 96862</v>
      </c>
      <c r="B4771" s="3" t="s">
        <v>21783</v>
      </c>
      <c r="C4771" s="3" t="s">
        <v>4830</v>
      </c>
      <c r="D4771" s="2" t="s">
        <v>12573</v>
      </c>
      <c r="E4771" s="3" t="s">
        <v>15533</v>
      </c>
      <c r="F4771" s="66" t="s">
        <v>19647</v>
      </c>
      <c r="I4771" s="3" t="s">
        <v>21786</v>
      </c>
      <c r="J4771" s="3" t="str">
        <f>IF($B4771="SINAPI",IF(ISNUMBER(MATCH(Banco!$C4771,Analitico!$A:$A,0)),INDEX(Analitico!E:E,MATCH(Banco!$C4771,Analitico!$A:$A,0))&amp;"%",""),"")</f>
        <v>38,5759222%</v>
      </c>
      <c r="K4771" s="3" t="str">
        <f>IF($B4771="SINAPI",IF(ISNUMBER(MATCH(Banco!$C4771,Analitico!$A:$A,0)),INDEX(Analitico!F:F,MATCH(Banco!$C4771,Analitico!$A:$A,0))&amp;"%",""),"")</f>
        <v>%</v>
      </c>
    </row>
    <row r="4772" spans="1:11" ht="20.399999999999999" x14ac:dyDescent="0.2">
      <c r="A4772" s="1" t="str">
        <f t="shared" si="76"/>
        <v>SINAPI 96863</v>
      </c>
      <c r="B4772" s="3" t="s">
        <v>21783</v>
      </c>
      <c r="C4772" s="3" t="s">
        <v>4831</v>
      </c>
      <c r="D4772" s="2" t="s">
        <v>12574</v>
      </c>
      <c r="E4772" s="3" t="s">
        <v>15533</v>
      </c>
      <c r="F4772" s="66" t="s">
        <v>19648</v>
      </c>
      <c r="I4772" s="3" t="s">
        <v>21786</v>
      </c>
      <c r="J4772" s="3" t="str">
        <f>IF($B4772="SINAPI",IF(ISNUMBER(MATCH(Banco!$C4772,Analitico!$A:$A,0)),INDEX(Analitico!E:E,MATCH(Banco!$C4772,Analitico!$A:$A,0))&amp;"%",""),"")</f>
        <v>41,6711882%</v>
      </c>
      <c r="K4772" s="3" t="str">
        <f>IF($B4772="SINAPI",IF(ISNUMBER(MATCH(Banco!$C4772,Analitico!$A:$A,0)),INDEX(Analitico!F:F,MATCH(Banco!$C4772,Analitico!$A:$A,0))&amp;"%",""),"")</f>
        <v>%</v>
      </c>
    </row>
    <row r="4773" spans="1:11" ht="20.399999999999999" x14ac:dyDescent="0.2">
      <c r="A4773" s="1" t="str">
        <f t="shared" si="76"/>
        <v>SINAPI 96864</v>
      </c>
      <c r="B4773" s="3" t="s">
        <v>21783</v>
      </c>
      <c r="C4773" s="3" t="s">
        <v>4832</v>
      </c>
      <c r="D4773" s="2" t="s">
        <v>12575</v>
      </c>
      <c r="E4773" s="3" t="s">
        <v>15533</v>
      </c>
      <c r="F4773" s="66" t="s">
        <v>19649</v>
      </c>
      <c r="I4773" s="3" t="s">
        <v>21786</v>
      </c>
      <c r="J4773" s="3" t="str">
        <f>IF($B4773="SINAPI",IF(ISNUMBER(MATCH(Banco!$C4773,Analitico!$A:$A,0)),INDEX(Analitico!E:E,MATCH(Banco!$C4773,Analitico!$A:$A,0))&amp;"%",""),"")</f>
        <v>32,6447954%</v>
      </c>
      <c r="K4773" s="3" t="str">
        <f>IF($B4773="SINAPI",IF(ISNUMBER(MATCH(Banco!$C4773,Analitico!$A:$A,0)),INDEX(Analitico!F:F,MATCH(Banco!$C4773,Analitico!$A:$A,0))&amp;"%",""),"")</f>
        <v>%</v>
      </c>
    </row>
    <row r="4774" spans="1:11" ht="20.399999999999999" x14ac:dyDescent="0.2">
      <c r="A4774" s="1" t="str">
        <f t="shared" si="76"/>
        <v>SINAPI 96865</v>
      </c>
      <c r="B4774" s="3" t="s">
        <v>21783</v>
      </c>
      <c r="C4774" s="3" t="s">
        <v>4833</v>
      </c>
      <c r="D4774" s="2" t="s">
        <v>12576</v>
      </c>
      <c r="E4774" s="3" t="s">
        <v>15533</v>
      </c>
      <c r="F4774" s="66" t="s">
        <v>19650</v>
      </c>
      <c r="I4774" s="3" t="s">
        <v>21786</v>
      </c>
      <c r="J4774" s="3" t="str">
        <f>IF($B4774="SINAPI",IF(ISNUMBER(MATCH(Banco!$C4774,Analitico!$A:$A,0)),INDEX(Analitico!E:E,MATCH(Banco!$C4774,Analitico!$A:$A,0))&amp;"%",""),"")</f>
        <v>42,0556449%</v>
      </c>
      <c r="K4774" s="3" t="str">
        <f>IF($B4774="SINAPI",IF(ISNUMBER(MATCH(Banco!$C4774,Analitico!$A:$A,0)),INDEX(Analitico!F:F,MATCH(Banco!$C4774,Analitico!$A:$A,0))&amp;"%",""),"")</f>
        <v>%</v>
      </c>
    </row>
    <row r="4775" spans="1:11" ht="20.399999999999999" x14ac:dyDescent="0.2">
      <c r="A4775" s="1" t="str">
        <f t="shared" si="76"/>
        <v>SINAPI 96866</v>
      </c>
      <c r="B4775" s="3" t="s">
        <v>21783</v>
      </c>
      <c r="C4775" s="3" t="s">
        <v>4834</v>
      </c>
      <c r="D4775" s="2" t="s">
        <v>12577</v>
      </c>
      <c r="E4775" s="3" t="s">
        <v>15533</v>
      </c>
      <c r="F4775" s="66" t="s">
        <v>19651</v>
      </c>
      <c r="I4775" s="3" t="s">
        <v>21786</v>
      </c>
      <c r="J4775" s="3" t="str">
        <f>IF($B4775="SINAPI",IF(ISNUMBER(MATCH(Banco!$C4775,Analitico!$A:$A,0)),INDEX(Analitico!E:E,MATCH(Banco!$C4775,Analitico!$A:$A,0))&amp;"%",""),"")</f>
        <v>30,8434484%</v>
      </c>
      <c r="K4775" s="3" t="str">
        <f>IF($B4775="SINAPI",IF(ISNUMBER(MATCH(Banco!$C4775,Analitico!$A:$A,0)),INDEX(Analitico!F:F,MATCH(Banco!$C4775,Analitico!$A:$A,0))&amp;"%",""),"")</f>
        <v>%</v>
      </c>
    </row>
    <row r="4776" spans="1:11" x14ac:dyDescent="0.2">
      <c r="A4776" s="1" t="str">
        <f t="shared" si="76"/>
        <v>SINAPI 96868</v>
      </c>
      <c r="B4776" s="3" t="s">
        <v>21783</v>
      </c>
      <c r="C4776" s="3" t="s">
        <v>4835</v>
      </c>
      <c r="D4776" s="2" t="s">
        <v>12578</v>
      </c>
      <c r="E4776" s="3" t="s">
        <v>15533</v>
      </c>
      <c r="F4776" s="66" t="s">
        <v>19652</v>
      </c>
      <c r="I4776" s="3" t="s">
        <v>21786</v>
      </c>
      <c r="J4776" s="3" t="str">
        <f>IF($B4776="SINAPI",IF(ISNUMBER(MATCH(Banco!$C4776,Analitico!$A:$A,0)),INDEX(Analitico!E:E,MATCH(Banco!$C4776,Analitico!$A:$A,0))&amp;"%",""),"")</f>
        <v>42,7801724%</v>
      </c>
      <c r="K4776" s="3" t="str">
        <f>IF($B4776="SINAPI",IF(ISNUMBER(MATCH(Banco!$C4776,Analitico!$A:$A,0)),INDEX(Analitico!F:F,MATCH(Banco!$C4776,Analitico!$A:$A,0))&amp;"%",""),"")</f>
        <v>%</v>
      </c>
    </row>
    <row r="4777" spans="1:11" x14ac:dyDescent="0.2">
      <c r="A4777" s="1" t="str">
        <f t="shared" si="76"/>
        <v>SINAPI 96869</v>
      </c>
      <c r="B4777" s="3" t="s">
        <v>21783</v>
      </c>
      <c r="C4777" s="3" t="s">
        <v>4836</v>
      </c>
      <c r="D4777" s="2" t="s">
        <v>12579</v>
      </c>
      <c r="E4777" s="3" t="s">
        <v>15533</v>
      </c>
      <c r="F4777" s="66" t="s">
        <v>15612</v>
      </c>
      <c r="I4777" s="3" t="s">
        <v>21786</v>
      </c>
      <c r="J4777" s="3" t="str">
        <f>IF($B4777="SINAPI",IF(ISNUMBER(MATCH(Banco!$C4777,Analitico!$A:$A,0)),INDEX(Analitico!E:E,MATCH(Banco!$C4777,Analitico!$A:$A,0))&amp;"%",""),"")</f>
        <v>33,0988392%</v>
      </c>
      <c r="K4777" s="3" t="str">
        <f>IF($B4777="SINAPI",IF(ISNUMBER(MATCH(Banco!$C4777,Analitico!$A:$A,0)),INDEX(Analitico!F:F,MATCH(Banco!$C4777,Analitico!$A:$A,0))&amp;"%",""),"")</f>
        <v>%</v>
      </c>
    </row>
    <row r="4778" spans="1:11" x14ac:dyDescent="0.2">
      <c r="A4778" s="1" t="str">
        <f t="shared" si="76"/>
        <v>SINAPI 96870</v>
      </c>
      <c r="B4778" s="3" t="s">
        <v>21783</v>
      </c>
      <c r="C4778" s="3" t="s">
        <v>4837</v>
      </c>
      <c r="D4778" s="2" t="s">
        <v>12580</v>
      </c>
      <c r="E4778" s="3" t="s">
        <v>15533</v>
      </c>
      <c r="F4778" s="66" t="s">
        <v>16347</v>
      </c>
      <c r="I4778" s="3" t="s">
        <v>21786</v>
      </c>
      <c r="J4778" s="3" t="str">
        <f>IF($B4778="SINAPI",IF(ISNUMBER(MATCH(Banco!$C4778,Analitico!$A:$A,0)),INDEX(Analitico!E:E,MATCH(Banco!$C4778,Analitico!$A:$A,0))&amp;"%",""),"")</f>
        <v>26,3576779%</v>
      </c>
      <c r="K4778" s="3" t="str">
        <f>IF($B4778="SINAPI",IF(ISNUMBER(MATCH(Banco!$C4778,Analitico!$A:$A,0)),INDEX(Analitico!F:F,MATCH(Banco!$C4778,Analitico!$A:$A,0))&amp;"%",""),"")</f>
        <v>%</v>
      </c>
    </row>
    <row r="4779" spans="1:11" x14ac:dyDescent="0.2">
      <c r="A4779" s="1" t="str">
        <f t="shared" si="76"/>
        <v>SINAPI 96871</v>
      </c>
      <c r="B4779" s="3" t="s">
        <v>21783</v>
      </c>
      <c r="C4779" s="3" t="s">
        <v>4838</v>
      </c>
      <c r="D4779" s="2" t="s">
        <v>12581</v>
      </c>
      <c r="E4779" s="3" t="s">
        <v>15533</v>
      </c>
      <c r="F4779" s="66" t="s">
        <v>19653</v>
      </c>
      <c r="I4779" s="3" t="s">
        <v>21786</v>
      </c>
      <c r="J4779" s="3" t="str">
        <f>IF($B4779="SINAPI",IF(ISNUMBER(MATCH(Banco!$C4779,Analitico!$A:$A,0)),INDEX(Analitico!E:E,MATCH(Banco!$C4779,Analitico!$A:$A,0))&amp;"%",""),"")</f>
        <v>28,3169533%</v>
      </c>
      <c r="K4779" s="3" t="str">
        <f>IF($B4779="SINAPI",IF(ISNUMBER(MATCH(Banco!$C4779,Analitico!$A:$A,0)),INDEX(Analitico!F:F,MATCH(Banco!$C4779,Analitico!$A:$A,0))&amp;"%",""),"")</f>
        <v>%</v>
      </c>
    </row>
    <row r="4780" spans="1:11" ht="20.399999999999999" x14ac:dyDescent="0.2">
      <c r="A4780" s="1" t="str">
        <f t="shared" si="76"/>
        <v>SINAPI 96872</v>
      </c>
      <c r="B4780" s="3" t="s">
        <v>21783</v>
      </c>
      <c r="C4780" s="3" t="s">
        <v>4839</v>
      </c>
      <c r="D4780" s="2" t="s">
        <v>12582</v>
      </c>
      <c r="E4780" s="3" t="s">
        <v>15533</v>
      </c>
      <c r="F4780" s="66" t="s">
        <v>19654</v>
      </c>
      <c r="I4780" s="3" t="s">
        <v>21786</v>
      </c>
      <c r="J4780" s="3" t="str">
        <f>IF($B4780="SINAPI",IF(ISNUMBER(MATCH(Banco!$C4780,Analitico!$A:$A,0)),INDEX(Analitico!E:E,MATCH(Banco!$C4780,Analitico!$A:$A,0))&amp;"%",""),"")</f>
        <v>34,9591701%</v>
      </c>
      <c r="K4780" s="3" t="str">
        <f>IF($B4780="SINAPI",IF(ISNUMBER(MATCH(Banco!$C4780,Analitico!$A:$A,0)),INDEX(Analitico!F:F,MATCH(Banco!$C4780,Analitico!$A:$A,0))&amp;"%",""),"")</f>
        <v>%</v>
      </c>
    </row>
    <row r="4781" spans="1:11" ht="20.399999999999999" x14ac:dyDescent="0.2">
      <c r="A4781" s="1" t="str">
        <f t="shared" si="76"/>
        <v>SINAPI 96873</v>
      </c>
      <c r="B4781" s="3" t="s">
        <v>21783</v>
      </c>
      <c r="C4781" s="3" t="s">
        <v>4840</v>
      </c>
      <c r="D4781" s="2" t="s">
        <v>12583</v>
      </c>
      <c r="E4781" s="3" t="s">
        <v>15533</v>
      </c>
      <c r="F4781" s="66" t="s">
        <v>19655</v>
      </c>
      <c r="I4781" s="3" t="s">
        <v>21786</v>
      </c>
      <c r="J4781" s="3" t="str">
        <f>IF($B4781="SINAPI",IF(ISNUMBER(MATCH(Banco!$C4781,Analitico!$A:$A,0)),INDEX(Analitico!E:E,MATCH(Banco!$C4781,Analitico!$A:$A,0))&amp;"%",""),"")</f>
        <v>29,5326483%</v>
      </c>
      <c r="K4781" s="3" t="str">
        <f>IF($B4781="SINAPI",IF(ISNUMBER(MATCH(Banco!$C4781,Analitico!$A:$A,0)),INDEX(Analitico!F:F,MATCH(Banco!$C4781,Analitico!$A:$A,0))&amp;"%",""),"")</f>
        <v>%</v>
      </c>
    </row>
    <row r="4782" spans="1:11" ht="20.399999999999999" x14ac:dyDescent="0.2">
      <c r="A4782" s="1" t="str">
        <f t="shared" si="76"/>
        <v>SINAPI 96874</v>
      </c>
      <c r="B4782" s="3" t="s">
        <v>21783</v>
      </c>
      <c r="C4782" s="3" t="s">
        <v>4841</v>
      </c>
      <c r="D4782" s="2" t="s">
        <v>12584</v>
      </c>
      <c r="E4782" s="3" t="s">
        <v>15533</v>
      </c>
      <c r="F4782" s="66" t="s">
        <v>19656</v>
      </c>
      <c r="I4782" s="3" t="s">
        <v>21786</v>
      </c>
      <c r="J4782" s="3" t="str">
        <f>IF($B4782="SINAPI",IF(ISNUMBER(MATCH(Banco!$C4782,Analitico!$A:$A,0)),INDEX(Analitico!E:E,MATCH(Banco!$C4782,Analitico!$A:$A,0))&amp;"%",""),"")</f>
        <v>33,9081502%</v>
      </c>
      <c r="K4782" s="3" t="str">
        <f>IF($B4782="SINAPI",IF(ISNUMBER(MATCH(Banco!$C4782,Analitico!$A:$A,0)),INDEX(Analitico!F:F,MATCH(Banco!$C4782,Analitico!$A:$A,0))&amp;"%",""),"")</f>
        <v>%</v>
      </c>
    </row>
    <row r="4783" spans="1:11" ht="20.399999999999999" x14ac:dyDescent="0.2">
      <c r="A4783" s="1" t="str">
        <f t="shared" si="76"/>
        <v>SINAPI 96875</v>
      </c>
      <c r="B4783" s="3" t="s">
        <v>21783</v>
      </c>
      <c r="C4783" s="3" t="s">
        <v>4842</v>
      </c>
      <c r="D4783" s="2" t="s">
        <v>12585</v>
      </c>
      <c r="E4783" s="3" t="s">
        <v>15533</v>
      </c>
      <c r="F4783" s="66" t="s">
        <v>19657</v>
      </c>
      <c r="I4783" s="3" t="s">
        <v>21786</v>
      </c>
      <c r="J4783" s="3" t="str">
        <f>IF($B4783="SINAPI",IF(ISNUMBER(MATCH(Banco!$C4783,Analitico!$A:$A,0)),INDEX(Analitico!E:E,MATCH(Banco!$C4783,Analitico!$A:$A,0))&amp;"%",""),"")</f>
        <v>28,5813053%</v>
      </c>
      <c r="K4783" s="3" t="str">
        <f>IF($B4783="SINAPI",IF(ISNUMBER(MATCH(Banco!$C4783,Analitico!$A:$A,0)),INDEX(Analitico!F:F,MATCH(Banco!$C4783,Analitico!$A:$A,0))&amp;"%",""),"")</f>
        <v>%</v>
      </c>
    </row>
    <row r="4784" spans="1:11" ht="20.399999999999999" x14ac:dyDescent="0.2">
      <c r="A4784" s="1" t="str">
        <f t="shared" si="76"/>
        <v>SINAPI 96876</v>
      </c>
      <c r="B4784" s="3" t="s">
        <v>21783</v>
      </c>
      <c r="C4784" s="3" t="s">
        <v>4843</v>
      </c>
      <c r="D4784" s="2" t="s">
        <v>12586</v>
      </c>
      <c r="E4784" s="3" t="s">
        <v>15533</v>
      </c>
      <c r="F4784" s="66" t="s">
        <v>19658</v>
      </c>
      <c r="I4784" s="3" t="s">
        <v>21786</v>
      </c>
      <c r="J4784" s="3" t="str">
        <f>IF($B4784="SINAPI",IF(ISNUMBER(MATCH(Banco!$C4784,Analitico!$A:$A,0)),INDEX(Analitico!E:E,MATCH(Banco!$C4784,Analitico!$A:$A,0))&amp;"%",""),"")</f>
        <v>11,1196183%</v>
      </c>
      <c r="K4784" s="3" t="str">
        <f>IF($B4784="SINAPI",IF(ISNUMBER(MATCH(Banco!$C4784,Analitico!$A:$A,0)),INDEX(Analitico!F:F,MATCH(Banco!$C4784,Analitico!$A:$A,0))&amp;"%",""),"")</f>
        <v>%</v>
      </c>
    </row>
    <row r="4785" spans="1:11" ht="20.399999999999999" x14ac:dyDescent="0.2">
      <c r="A4785" s="1" t="str">
        <f t="shared" si="76"/>
        <v>SINAPI 96878</v>
      </c>
      <c r="B4785" s="3" t="s">
        <v>21783</v>
      </c>
      <c r="C4785" s="3" t="s">
        <v>4844</v>
      </c>
      <c r="D4785" s="2" t="s">
        <v>12587</v>
      </c>
      <c r="E4785" s="3" t="s">
        <v>15533</v>
      </c>
      <c r="F4785" s="66" t="s">
        <v>19659</v>
      </c>
      <c r="I4785" s="3" t="s">
        <v>21786</v>
      </c>
      <c r="J4785" s="3" t="str">
        <f>IF($B4785="SINAPI",IF(ISNUMBER(MATCH(Banco!$C4785,Analitico!$A:$A,0)),INDEX(Analitico!E:E,MATCH(Banco!$C4785,Analitico!$A:$A,0))&amp;"%",""),"")</f>
        <v>10,7853953%</v>
      </c>
      <c r="K4785" s="3" t="str">
        <f>IF($B4785="SINAPI",IF(ISNUMBER(MATCH(Banco!$C4785,Analitico!$A:$A,0)),INDEX(Analitico!F:F,MATCH(Banco!$C4785,Analitico!$A:$A,0))&amp;"%",""),"")</f>
        <v>%</v>
      </c>
    </row>
    <row r="4786" spans="1:11" ht="20.399999999999999" x14ac:dyDescent="0.2">
      <c r="A4786" s="1" t="str">
        <f t="shared" si="76"/>
        <v>SINAPI 96879</v>
      </c>
      <c r="B4786" s="3" t="s">
        <v>21783</v>
      </c>
      <c r="C4786" s="3" t="s">
        <v>4845</v>
      </c>
      <c r="D4786" s="2" t="s">
        <v>12588</v>
      </c>
      <c r="E4786" s="3" t="s">
        <v>15533</v>
      </c>
      <c r="F4786" s="66" t="s">
        <v>19660</v>
      </c>
      <c r="I4786" s="3" t="s">
        <v>21786</v>
      </c>
      <c r="J4786" s="3" t="str">
        <f>IF($B4786="SINAPI",IF(ISNUMBER(MATCH(Banco!$C4786,Analitico!$A:$A,0)),INDEX(Analitico!E:E,MATCH(Banco!$C4786,Analitico!$A:$A,0))&amp;"%",""),"")</f>
        <v>11,3140070%</v>
      </c>
      <c r="K4786" s="3" t="str">
        <f>IF($B4786="SINAPI",IF(ISNUMBER(MATCH(Banco!$C4786,Analitico!$A:$A,0)),INDEX(Analitico!F:F,MATCH(Banco!$C4786,Analitico!$A:$A,0))&amp;"%",""),"")</f>
        <v>%</v>
      </c>
    </row>
    <row r="4787" spans="1:11" ht="20.399999999999999" x14ac:dyDescent="0.2">
      <c r="A4787" s="1" t="str">
        <f t="shared" si="76"/>
        <v>SINAPI 96881</v>
      </c>
      <c r="B4787" s="3" t="s">
        <v>21783</v>
      </c>
      <c r="C4787" s="3" t="s">
        <v>4846</v>
      </c>
      <c r="D4787" s="2" t="s">
        <v>12589</v>
      </c>
      <c r="E4787" s="3" t="s">
        <v>15533</v>
      </c>
      <c r="F4787" s="66" t="s">
        <v>16483</v>
      </c>
      <c r="I4787" s="3" t="s">
        <v>21786</v>
      </c>
      <c r="J4787" s="3" t="str">
        <f>IF($B4787="SINAPI",IF(ISNUMBER(MATCH(Banco!$C4787,Analitico!$A:$A,0)),INDEX(Analitico!E:E,MATCH(Banco!$C4787,Analitico!$A:$A,0))&amp;"%",""),"")</f>
        <v>10,6894341%</v>
      </c>
      <c r="K4787" s="3" t="str">
        <f>IF($B4787="SINAPI",IF(ISNUMBER(MATCH(Banco!$C4787,Analitico!$A:$A,0)),INDEX(Analitico!F:F,MATCH(Banco!$C4787,Analitico!$A:$A,0))&amp;"%",""),"")</f>
        <v>%</v>
      </c>
    </row>
    <row r="4788" spans="1:11" ht="20.399999999999999" x14ac:dyDescent="0.2">
      <c r="A4788" s="1" t="str">
        <f t="shared" si="76"/>
        <v>SINAPI 97430</v>
      </c>
      <c r="B4788" s="3" t="s">
        <v>21783</v>
      </c>
      <c r="C4788" s="3" t="s">
        <v>4847</v>
      </c>
      <c r="D4788" s="2" t="s">
        <v>12590</v>
      </c>
      <c r="E4788" s="3" t="s">
        <v>15533</v>
      </c>
      <c r="F4788" s="66" t="s">
        <v>19661</v>
      </c>
      <c r="I4788" s="3" t="s">
        <v>21786</v>
      </c>
      <c r="J4788" s="3" t="str">
        <f>IF($B4788="SINAPI",IF(ISNUMBER(MATCH(Banco!$C4788,Analitico!$A:$A,0)),INDEX(Analitico!E:E,MATCH(Banco!$C4788,Analitico!$A:$A,0))&amp;"%",""),"")</f>
        <v>40,7970634%</v>
      </c>
      <c r="K4788" s="3" t="str">
        <f>IF($B4788="SINAPI",IF(ISNUMBER(MATCH(Banco!$C4788,Analitico!$A:$A,0)),INDEX(Analitico!F:F,MATCH(Banco!$C4788,Analitico!$A:$A,0))&amp;"%",""),"")</f>
        <v>%</v>
      </c>
    </row>
    <row r="4789" spans="1:11" ht="20.399999999999999" x14ac:dyDescent="0.2">
      <c r="A4789" s="1" t="str">
        <f t="shared" si="76"/>
        <v>SINAPI 97431</v>
      </c>
      <c r="B4789" s="3" t="s">
        <v>21783</v>
      </c>
      <c r="C4789" s="3" t="s">
        <v>4848</v>
      </c>
      <c r="D4789" s="2" t="s">
        <v>12591</v>
      </c>
      <c r="E4789" s="3" t="s">
        <v>15533</v>
      </c>
      <c r="F4789" s="66" t="s">
        <v>19662</v>
      </c>
      <c r="I4789" s="3" t="s">
        <v>21786</v>
      </c>
      <c r="J4789" s="3" t="str">
        <f>IF($B4789="SINAPI",IF(ISNUMBER(MATCH(Banco!$C4789,Analitico!$A:$A,0)),INDEX(Analitico!E:E,MATCH(Banco!$C4789,Analitico!$A:$A,0))&amp;"%",""),"")</f>
        <v>42,0768870%</v>
      </c>
      <c r="K4789" s="3" t="str">
        <f>IF($B4789="SINAPI",IF(ISNUMBER(MATCH(Banco!$C4789,Analitico!$A:$A,0)),INDEX(Analitico!F:F,MATCH(Banco!$C4789,Analitico!$A:$A,0))&amp;"%",""),"")</f>
        <v>%</v>
      </c>
    </row>
    <row r="4790" spans="1:11" ht="20.399999999999999" x14ac:dyDescent="0.2">
      <c r="A4790" s="1" t="str">
        <f t="shared" si="76"/>
        <v>SINAPI 97432</v>
      </c>
      <c r="B4790" s="3" t="s">
        <v>21783</v>
      </c>
      <c r="C4790" s="3" t="s">
        <v>4849</v>
      </c>
      <c r="D4790" s="2" t="s">
        <v>12592</v>
      </c>
      <c r="E4790" s="3" t="s">
        <v>15533</v>
      </c>
      <c r="F4790" s="66" t="s">
        <v>19663</v>
      </c>
      <c r="I4790" s="3" t="s">
        <v>21786</v>
      </c>
      <c r="J4790" s="3" t="str">
        <f>IF($B4790="SINAPI",IF(ISNUMBER(MATCH(Banco!$C4790,Analitico!$A:$A,0)),INDEX(Analitico!E:E,MATCH(Banco!$C4790,Analitico!$A:$A,0))&amp;"%",""),"")</f>
        <v>42,1249221%</v>
      </c>
      <c r="K4790" s="3" t="str">
        <f>IF($B4790="SINAPI",IF(ISNUMBER(MATCH(Banco!$C4790,Analitico!$A:$A,0)),INDEX(Analitico!F:F,MATCH(Banco!$C4790,Analitico!$A:$A,0))&amp;"%",""),"")</f>
        <v>%</v>
      </c>
    </row>
    <row r="4791" spans="1:11" ht="20.399999999999999" x14ac:dyDescent="0.2">
      <c r="A4791" s="1" t="str">
        <f t="shared" si="76"/>
        <v>SINAPI 97433</v>
      </c>
      <c r="B4791" s="3" t="s">
        <v>21783</v>
      </c>
      <c r="C4791" s="3" t="s">
        <v>4850</v>
      </c>
      <c r="D4791" s="2" t="s">
        <v>12593</v>
      </c>
      <c r="E4791" s="3" t="s">
        <v>15533</v>
      </c>
      <c r="F4791" s="66" t="s">
        <v>19664</v>
      </c>
      <c r="I4791" s="3" t="s">
        <v>21786</v>
      </c>
      <c r="J4791" s="3" t="str">
        <f>IF($B4791="SINAPI",IF(ISNUMBER(MATCH(Banco!$C4791,Analitico!$A:$A,0)),INDEX(Analitico!E:E,MATCH(Banco!$C4791,Analitico!$A:$A,0))&amp;"%",""),"")</f>
        <v>27,5276926%</v>
      </c>
      <c r="K4791" s="3" t="str">
        <f>IF($B4791="SINAPI",IF(ISNUMBER(MATCH(Banco!$C4791,Analitico!$A:$A,0)),INDEX(Analitico!F:F,MATCH(Banco!$C4791,Analitico!$A:$A,0))&amp;"%",""),"")</f>
        <v>%</v>
      </c>
    </row>
    <row r="4792" spans="1:11" ht="20.399999999999999" x14ac:dyDescent="0.2">
      <c r="A4792" s="1" t="str">
        <f t="shared" si="76"/>
        <v>SINAPI 97434</v>
      </c>
      <c r="B4792" s="3" t="s">
        <v>21783</v>
      </c>
      <c r="C4792" s="3" t="s">
        <v>4851</v>
      </c>
      <c r="D4792" s="2" t="s">
        <v>12594</v>
      </c>
      <c r="E4792" s="3" t="s">
        <v>15533</v>
      </c>
      <c r="F4792" s="66" t="s">
        <v>19665</v>
      </c>
      <c r="I4792" s="3" t="s">
        <v>21786</v>
      </c>
      <c r="J4792" s="3" t="str">
        <f>IF($B4792="SINAPI",IF(ISNUMBER(MATCH(Banco!$C4792,Analitico!$A:$A,0)),INDEX(Analitico!E:E,MATCH(Banco!$C4792,Analitico!$A:$A,0))&amp;"%",""),"")</f>
        <v>27,0464281%</v>
      </c>
      <c r="K4792" s="3" t="str">
        <f>IF($B4792="SINAPI",IF(ISNUMBER(MATCH(Banco!$C4792,Analitico!$A:$A,0)),INDEX(Analitico!F:F,MATCH(Banco!$C4792,Analitico!$A:$A,0))&amp;"%",""),"")</f>
        <v>%</v>
      </c>
    </row>
    <row r="4793" spans="1:11" ht="20.399999999999999" x14ac:dyDescent="0.2">
      <c r="A4793" s="1" t="str">
        <f t="shared" si="76"/>
        <v>SINAPI 97435</v>
      </c>
      <c r="B4793" s="3" t="s">
        <v>21783</v>
      </c>
      <c r="C4793" s="3" t="s">
        <v>4852</v>
      </c>
      <c r="D4793" s="2" t="s">
        <v>12595</v>
      </c>
      <c r="E4793" s="3" t="s">
        <v>15533</v>
      </c>
      <c r="F4793" s="66" t="s">
        <v>19666</v>
      </c>
      <c r="I4793" s="3" t="s">
        <v>21786</v>
      </c>
      <c r="J4793" s="3" t="str">
        <f>IF($B4793="SINAPI",IF(ISNUMBER(MATCH(Banco!$C4793,Analitico!$A:$A,0)),INDEX(Analitico!E:E,MATCH(Banco!$C4793,Analitico!$A:$A,0))&amp;"%",""),"")</f>
        <v>27,1288924%</v>
      </c>
      <c r="K4793" s="3" t="str">
        <f>IF($B4793="SINAPI",IF(ISNUMBER(MATCH(Banco!$C4793,Analitico!$A:$A,0)),INDEX(Analitico!F:F,MATCH(Banco!$C4793,Analitico!$A:$A,0))&amp;"%",""),"")</f>
        <v>%</v>
      </c>
    </row>
    <row r="4794" spans="1:11" ht="20.399999999999999" x14ac:dyDescent="0.2">
      <c r="A4794" s="1" t="str">
        <f t="shared" si="76"/>
        <v>SINAPI 97436</v>
      </c>
      <c r="B4794" s="3" t="s">
        <v>21783</v>
      </c>
      <c r="C4794" s="3" t="s">
        <v>4853</v>
      </c>
      <c r="D4794" s="2" t="s">
        <v>12596</v>
      </c>
      <c r="E4794" s="3" t="s">
        <v>15533</v>
      </c>
      <c r="F4794" s="66" t="s">
        <v>19667</v>
      </c>
      <c r="I4794" s="3" t="s">
        <v>21786</v>
      </c>
      <c r="J4794" s="3" t="str">
        <f>IF($B4794="SINAPI",IF(ISNUMBER(MATCH(Banco!$C4794,Analitico!$A:$A,0)),INDEX(Analitico!E:E,MATCH(Banco!$C4794,Analitico!$A:$A,0))&amp;"%",""),"")</f>
        <v>26,3585626%</v>
      </c>
      <c r="K4794" s="3" t="str">
        <f>IF($B4794="SINAPI",IF(ISNUMBER(MATCH(Banco!$C4794,Analitico!$A:$A,0)),INDEX(Analitico!F:F,MATCH(Banco!$C4794,Analitico!$A:$A,0))&amp;"%",""),"")</f>
        <v>%</v>
      </c>
    </row>
    <row r="4795" spans="1:11" ht="20.399999999999999" x14ac:dyDescent="0.2">
      <c r="A4795" s="1" t="str">
        <f t="shared" si="76"/>
        <v>SINAPI 97437</v>
      </c>
      <c r="B4795" s="3" t="s">
        <v>21783</v>
      </c>
      <c r="C4795" s="3" t="s">
        <v>4854</v>
      </c>
      <c r="D4795" s="2" t="s">
        <v>12597</v>
      </c>
      <c r="E4795" s="3" t="s">
        <v>15533</v>
      </c>
      <c r="F4795" s="66" t="s">
        <v>19668</v>
      </c>
      <c r="I4795" s="3" t="s">
        <v>21786</v>
      </c>
      <c r="J4795" s="3" t="str">
        <f>IF($B4795="SINAPI",IF(ISNUMBER(MATCH(Banco!$C4795,Analitico!$A:$A,0)),INDEX(Analitico!E:E,MATCH(Banco!$C4795,Analitico!$A:$A,0))&amp;"%",""),"")</f>
        <v>26,8475292%</v>
      </c>
      <c r="K4795" s="3" t="str">
        <f>IF($B4795="SINAPI",IF(ISNUMBER(MATCH(Banco!$C4795,Analitico!$A:$A,0)),INDEX(Analitico!F:F,MATCH(Banco!$C4795,Analitico!$A:$A,0))&amp;"%",""),"")</f>
        <v>%</v>
      </c>
    </row>
    <row r="4796" spans="1:11" ht="20.399999999999999" x14ac:dyDescent="0.2">
      <c r="A4796" s="1" t="str">
        <f t="shared" si="76"/>
        <v>SINAPI 97438</v>
      </c>
      <c r="B4796" s="3" t="s">
        <v>21783</v>
      </c>
      <c r="C4796" s="3" t="s">
        <v>4855</v>
      </c>
      <c r="D4796" s="2" t="s">
        <v>12598</v>
      </c>
      <c r="E4796" s="3" t="s">
        <v>15533</v>
      </c>
      <c r="F4796" s="66" t="s">
        <v>19669</v>
      </c>
      <c r="I4796" s="3" t="s">
        <v>21786</v>
      </c>
      <c r="J4796" s="3" t="str">
        <f>IF($B4796="SINAPI",IF(ISNUMBER(MATCH(Banco!$C4796,Analitico!$A:$A,0)),INDEX(Analitico!E:E,MATCH(Banco!$C4796,Analitico!$A:$A,0))&amp;"%",""),"")</f>
        <v>26,1339278%</v>
      </c>
      <c r="K4796" s="3" t="str">
        <f>IF($B4796="SINAPI",IF(ISNUMBER(MATCH(Banco!$C4796,Analitico!$A:$A,0)),INDEX(Analitico!F:F,MATCH(Banco!$C4796,Analitico!$A:$A,0))&amp;"%",""),"")</f>
        <v>%</v>
      </c>
    </row>
    <row r="4797" spans="1:11" x14ac:dyDescent="0.2">
      <c r="A4797" s="1" t="str">
        <f t="shared" si="76"/>
        <v>SINAPI 97439</v>
      </c>
      <c r="B4797" s="3" t="s">
        <v>21783</v>
      </c>
      <c r="C4797" s="3" t="s">
        <v>4856</v>
      </c>
      <c r="D4797" s="2" t="s">
        <v>12599</v>
      </c>
      <c r="E4797" s="3" t="s">
        <v>15533</v>
      </c>
      <c r="F4797" s="66" t="s">
        <v>19670</v>
      </c>
      <c r="I4797" s="3" t="s">
        <v>21786</v>
      </c>
      <c r="J4797" s="3" t="str">
        <f>IF($B4797="SINAPI",IF(ISNUMBER(MATCH(Banco!$C4797,Analitico!$A:$A,0)),INDEX(Analitico!E:E,MATCH(Banco!$C4797,Analitico!$A:$A,0))&amp;"%",""),"")</f>
        <v>24,3908172%</v>
      </c>
      <c r="K4797" s="3" t="str">
        <f>IF($B4797="SINAPI",IF(ISNUMBER(MATCH(Banco!$C4797,Analitico!$A:$A,0)),INDEX(Analitico!F:F,MATCH(Banco!$C4797,Analitico!$A:$A,0))&amp;"%",""),"")</f>
        <v>%</v>
      </c>
    </row>
    <row r="4798" spans="1:11" x14ac:dyDescent="0.2">
      <c r="A4798" s="1" t="str">
        <f t="shared" si="76"/>
        <v>SINAPI 97440</v>
      </c>
      <c r="B4798" s="3" t="s">
        <v>21783</v>
      </c>
      <c r="C4798" s="3" t="s">
        <v>4857</v>
      </c>
      <c r="D4798" s="2" t="s">
        <v>12600</v>
      </c>
      <c r="E4798" s="3" t="s">
        <v>15533</v>
      </c>
      <c r="F4798" s="66" t="s">
        <v>19671</v>
      </c>
      <c r="I4798" s="3" t="s">
        <v>21786</v>
      </c>
      <c r="J4798" s="3" t="str">
        <f>IF($B4798="SINAPI",IF(ISNUMBER(MATCH(Banco!$C4798,Analitico!$A:$A,0)),INDEX(Analitico!E:E,MATCH(Banco!$C4798,Analitico!$A:$A,0))&amp;"%",""),"")</f>
        <v>23,4851459%</v>
      </c>
      <c r="K4798" s="3" t="str">
        <f>IF($B4798="SINAPI",IF(ISNUMBER(MATCH(Banco!$C4798,Analitico!$A:$A,0)),INDEX(Analitico!F:F,MATCH(Banco!$C4798,Analitico!$A:$A,0))&amp;"%",""),"")</f>
        <v>%</v>
      </c>
    </row>
    <row r="4799" spans="1:11" x14ac:dyDescent="0.2">
      <c r="A4799" s="1" t="str">
        <f t="shared" si="76"/>
        <v>SINAPI 97442</v>
      </c>
      <c r="B4799" s="3" t="s">
        <v>21783</v>
      </c>
      <c r="C4799" s="3" t="s">
        <v>4858</v>
      </c>
      <c r="D4799" s="2" t="s">
        <v>12601</v>
      </c>
      <c r="E4799" s="3" t="s">
        <v>15533</v>
      </c>
      <c r="F4799" s="66" t="s">
        <v>19672</v>
      </c>
      <c r="I4799" s="3" t="s">
        <v>21786</v>
      </c>
      <c r="J4799" s="3" t="str">
        <f>IF($B4799="SINAPI",IF(ISNUMBER(MATCH(Banco!$C4799,Analitico!$A:$A,0)),INDEX(Analitico!E:E,MATCH(Banco!$C4799,Analitico!$A:$A,0))&amp;"%",""),"")</f>
        <v>24,0528060%</v>
      </c>
      <c r="K4799" s="3" t="str">
        <f>IF($B4799="SINAPI",IF(ISNUMBER(MATCH(Banco!$C4799,Analitico!$A:$A,0)),INDEX(Analitico!F:F,MATCH(Banco!$C4799,Analitico!$A:$A,0))&amp;"%",""),"")</f>
        <v>%</v>
      </c>
    </row>
    <row r="4800" spans="1:11" x14ac:dyDescent="0.2">
      <c r="A4800" s="1" t="str">
        <f t="shared" si="76"/>
        <v>SINAPI 97443</v>
      </c>
      <c r="B4800" s="3" t="s">
        <v>21783</v>
      </c>
      <c r="C4800" s="3" t="s">
        <v>4859</v>
      </c>
      <c r="D4800" s="2" t="s">
        <v>12602</v>
      </c>
      <c r="E4800" s="3" t="s">
        <v>15533</v>
      </c>
      <c r="F4800" s="66" t="s">
        <v>19673</v>
      </c>
      <c r="I4800" s="3" t="s">
        <v>21786</v>
      </c>
      <c r="J4800" s="3" t="str">
        <f>IF($B4800="SINAPI",IF(ISNUMBER(MATCH(Banco!$C4800,Analitico!$A:$A,0)),INDEX(Analitico!E:E,MATCH(Banco!$C4800,Analitico!$A:$A,0))&amp;"%",""),"")</f>
        <v>30,3381642%</v>
      </c>
      <c r="K4800" s="3" t="str">
        <f>IF($B4800="SINAPI",IF(ISNUMBER(MATCH(Banco!$C4800,Analitico!$A:$A,0)),INDEX(Analitico!F:F,MATCH(Banco!$C4800,Analitico!$A:$A,0))&amp;"%",""),"")</f>
        <v>%</v>
      </c>
    </row>
    <row r="4801" spans="1:11" ht="20.399999999999999" x14ac:dyDescent="0.2">
      <c r="A4801" s="1" t="str">
        <f t="shared" si="76"/>
        <v>SINAPI 97444</v>
      </c>
      <c r="B4801" s="3" t="s">
        <v>21783</v>
      </c>
      <c r="C4801" s="3" t="s">
        <v>4860</v>
      </c>
      <c r="D4801" s="2" t="s">
        <v>12603</v>
      </c>
      <c r="E4801" s="3" t="s">
        <v>15533</v>
      </c>
      <c r="F4801" s="66" t="s">
        <v>19674</v>
      </c>
      <c r="I4801" s="3" t="s">
        <v>21786</v>
      </c>
      <c r="J4801" s="3" t="str">
        <f>IF($B4801="SINAPI",IF(ISNUMBER(MATCH(Banco!$C4801,Analitico!$A:$A,0)),INDEX(Analitico!E:E,MATCH(Banco!$C4801,Analitico!$A:$A,0))&amp;"%",""),"")</f>
        <v>25,7300357%</v>
      </c>
      <c r="K4801" s="3" t="str">
        <f>IF($B4801="SINAPI",IF(ISNUMBER(MATCH(Banco!$C4801,Analitico!$A:$A,0)),INDEX(Analitico!F:F,MATCH(Banco!$C4801,Analitico!$A:$A,0))&amp;"%",""),"")</f>
        <v>%</v>
      </c>
    </row>
    <row r="4802" spans="1:11" x14ac:dyDescent="0.2">
      <c r="A4802" s="1" t="str">
        <f t="shared" si="76"/>
        <v>SINAPI 97446</v>
      </c>
      <c r="B4802" s="3" t="s">
        <v>21783</v>
      </c>
      <c r="C4802" s="3" t="s">
        <v>4861</v>
      </c>
      <c r="D4802" s="2" t="s">
        <v>12604</v>
      </c>
      <c r="E4802" s="3" t="s">
        <v>15533</v>
      </c>
      <c r="F4802" s="66" t="s">
        <v>19675</v>
      </c>
      <c r="I4802" s="3" t="s">
        <v>21786</v>
      </c>
      <c r="J4802" s="3" t="str">
        <f>IF($B4802="SINAPI",IF(ISNUMBER(MATCH(Banco!$C4802,Analitico!$A:$A,0)),INDEX(Analitico!E:E,MATCH(Banco!$C4802,Analitico!$A:$A,0))&amp;"%",""),"")</f>
        <v>16,3976648%</v>
      </c>
      <c r="K4802" s="3" t="str">
        <f>IF($B4802="SINAPI",IF(ISNUMBER(MATCH(Banco!$C4802,Analitico!$A:$A,0)),INDEX(Analitico!F:F,MATCH(Banco!$C4802,Analitico!$A:$A,0))&amp;"%",""),"")</f>
        <v>%</v>
      </c>
    </row>
    <row r="4803" spans="1:11" ht="20.399999999999999" x14ac:dyDescent="0.2">
      <c r="A4803" s="1" t="str">
        <f t="shared" si="76"/>
        <v>SINAPI 97447</v>
      </c>
      <c r="B4803" s="3" t="s">
        <v>21783</v>
      </c>
      <c r="C4803" s="3" t="s">
        <v>4862</v>
      </c>
      <c r="D4803" s="2" t="s">
        <v>12605</v>
      </c>
      <c r="E4803" s="3" t="s">
        <v>15533</v>
      </c>
      <c r="F4803" s="66" t="s">
        <v>19675</v>
      </c>
      <c r="I4803" s="3" t="s">
        <v>21786</v>
      </c>
      <c r="J4803" s="3" t="str">
        <f>IF($B4803="SINAPI",IF(ISNUMBER(MATCH(Banco!$C4803,Analitico!$A:$A,0)),INDEX(Analitico!E:E,MATCH(Banco!$C4803,Analitico!$A:$A,0))&amp;"%",""),"")</f>
        <v>16,3976648%</v>
      </c>
      <c r="K4803" s="3" t="str">
        <f>IF($B4803="SINAPI",IF(ISNUMBER(MATCH(Banco!$C4803,Analitico!$A:$A,0)),INDEX(Analitico!F:F,MATCH(Banco!$C4803,Analitico!$A:$A,0))&amp;"%",""),"")</f>
        <v>%</v>
      </c>
    </row>
    <row r="4804" spans="1:11" x14ac:dyDescent="0.2">
      <c r="A4804" s="1" t="str">
        <f t="shared" si="76"/>
        <v>SINAPI 97449</v>
      </c>
      <c r="B4804" s="3" t="s">
        <v>21783</v>
      </c>
      <c r="C4804" s="3" t="s">
        <v>4863</v>
      </c>
      <c r="D4804" s="2" t="s">
        <v>12606</v>
      </c>
      <c r="E4804" s="3" t="s">
        <v>15533</v>
      </c>
      <c r="F4804" s="66" t="s">
        <v>19676</v>
      </c>
      <c r="I4804" s="3" t="s">
        <v>21786</v>
      </c>
      <c r="J4804" s="3" t="str">
        <f>IF($B4804="SINAPI",IF(ISNUMBER(MATCH(Banco!$C4804,Analitico!$A:$A,0)),INDEX(Analitico!E:E,MATCH(Banco!$C4804,Analitico!$A:$A,0))&amp;"%",""),"")</f>
        <v>16,8984560%</v>
      </c>
      <c r="K4804" s="3" t="str">
        <f>IF($B4804="SINAPI",IF(ISNUMBER(MATCH(Banco!$C4804,Analitico!$A:$A,0)),INDEX(Analitico!F:F,MATCH(Banco!$C4804,Analitico!$A:$A,0))&amp;"%",""),"")</f>
        <v>%</v>
      </c>
    </row>
    <row r="4805" spans="1:11" ht="20.399999999999999" x14ac:dyDescent="0.2">
      <c r="A4805" s="1" t="str">
        <f t="shared" si="76"/>
        <v>SINAPI 97450</v>
      </c>
      <c r="B4805" s="3" t="s">
        <v>21783</v>
      </c>
      <c r="C4805" s="3" t="s">
        <v>4864</v>
      </c>
      <c r="D4805" s="2" t="s">
        <v>12607</v>
      </c>
      <c r="E4805" s="3" t="s">
        <v>15533</v>
      </c>
      <c r="F4805" s="66" t="s">
        <v>19677</v>
      </c>
      <c r="I4805" s="3" t="s">
        <v>21786</v>
      </c>
      <c r="J4805" s="3" t="str">
        <f>IF($B4805="SINAPI",IF(ISNUMBER(MATCH(Banco!$C4805,Analitico!$A:$A,0)),INDEX(Analitico!E:E,MATCH(Banco!$C4805,Analitico!$A:$A,0))&amp;"%",""),"")</f>
        <v>13,8080964%</v>
      </c>
      <c r="K4805" s="3" t="str">
        <f>IF($B4805="SINAPI",IF(ISNUMBER(MATCH(Banco!$C4805,Analitico!$A:$A,0)),INDEX(Analitico!F:F,MATCH(Banco!$C4805,Analitico!$A:$A,0))&amp;"%",""),"")</f>
        <v>%</v>
      </c>
    </row>
    <row r="4806" spans="1:11" ht="20.399999999999999" x14ac:dyDescent="0.2">
      <c r="A4806" s="1" t="str">
        <f t="shared" si="76"/>
        <v>SINAPI 97452</v>
      </c>
      <c r="B4806" s="3" t="s">
        <v>21783</v>
      </c>
      <c r="C4806" s="3" t="s">
        <v>4865</v>
      </c>
      <c r="D4806" s="2" t="s">
        <v>12608</v>
      </c>
      <c r="E4806" s="3" t="s">
        <v>15533</v>
      </c>
      <c r="F4806" s="66" t="s">
        <v>19678</v>
      </c>
      <c r="I4806" s="3" t="s">
        <v>21786</v>
      </c>
      <c r="J4806" s="3" t="str">
        <f>IF($B4806="SINAPI",IF(ISNUMBER(MATCH(Banco!$C4806,Analitico!$A:$A,0)),INDEX(Analitico!E:E,MATCH(Banco!$C4806,Analitico!$A:$A,0))&amp;"%",""),"")</f>
        <v>27,6207742%</v>
      </c>
      <c r="K4806" s="3" t="str">
        <f>IF($B4806="SINAPI",IF(ISNUMBER(MATCH(Banco!$C4806,Analitico!$A:$A,0)),INDEX(Analitico!F:F,MATCH(Banco!$C4806,Analitico!$A:$A,0))&amp;"%",""),"")</f>
        <v>%</v>
      </c>
    </row>
    <row r="4807" spans="1:11" ht="20.399999999999999" x14ac:dyDescent="0.2">
      <c r="A4807" s="1" t="str">
        <f t="shared" si="76"/>
        <v>SINAPI 97453</v>
      </c>
      <c r="B4807" s="3" t="s">
        <v>21783</v>
      </c>
      <c r="C4807" s="3" t="s">
        <v>4866</v>
      </c>
      <c r="D4807" s="2" t="s">
        <v>12609</v>
      </c>
      <c r="E4807" s="3" t="s">
        <v>15533</v>
      </c>
      <c r="F4807" s="66" t="s">
        <v>17699</v>
      </c>
      <c r="I4807" s="3" t="s">
        <v>21786</v>
      </c>
      <c r="J4807" s="3" t="str">
        <f>IF($B4807="SINAPI",IF(ISNUMBER(MATCH(Banco!$C4807,Analitico!$A:$A,0)),INDEX(Analitico!E:E,MATCH(Banco!$C4807,Analitico!$A:$A,0))&amp;"%",""),"")</f>
        <v>26,0066271%</v>
      </c>
      <c r="K4807" s="3" t="str">
        <f>IF($B4807="SINAPI",IF(ISNUMBER(MATCH(Banco!$C4807,Analitico!$A:$A,0)),INDEX(Analitico!F:F,MATCH(Banco!$C4807,Analitico!$A:$A,0))&amp;"%",""),"")</f>
        <v>%</v>
      </c>
    </row>
    <row r="4808" spans="1:11" ht="20.399999999999999" x14ac:dyDescent="0.2">
      <c r="A4808" s="1" t="str">
        <f t="shared" si="76"/>
        <v>SINAPI 97454</v>
      </c>
      <c r="B4808" s="3" t="s">
        <v>21783</v>
      </c>
      <c r="C4808" s="3" t="s">
        <v>4867</v>
      </c>
      <c r="D4808" s="2" t="s">
        <v>12610</v>
      </c>
      <c r="E4808" s="3" t="s">
        <v>15533</v>
      </c>
      <c r="F4808" s="66" t="s">
        <v>19679</v>
      </c>
      <c r="I4808" s="3" t="s">
        <v>21786</v>
      </c>
      <c r="J4808" s="3" t="str">
        <f>IF($B4808="SINAPI",IF(ISNUMBER(MATCH(Banco!$C4808,Analitico!$A:$A,0)),INDEX(Analitico!E:E,MATCH(Banco!$C4808,Analitico!$A:$A,0))&amp;"%",""),"")</f>
        <v>17,9123590%</v>
      </c>
      <c r="K4808" s="3" t="str">
        <f>IF($B4808="SINAPI",IF(ISNUMBER(MATCH(Banco!$C4808,Analitico!$A:$A,0)),INDEX(Analitico!F:F,MATCH(Banco!$C4808,Analitico!$A:$A,0))&amp;"%",""),"")</f>
        <v>%</v>
      </c>
    </row>
    <row r="4809" spans="1:11" ht="20.399999999999999" x14ac:dyDescent="0.2">
      <c r="A4809" s="1" t="str">
        <f t="shared" si="76"/>
        <v>SINAPI 97455</v>
      </c>
      <c r="B4809" s="3" t="s">
        <v>21783</v>
      </c>
      <c r="C4809" s="3" t="s">
        <v>4868</v>
      </c>
      <c r="D4809" s="2" t="s">
        <v>12611</v>
      </c>
      <c r="E4809" s="3" t="s">
        <v>15533</v>
      </c>
      <c r="F4809" s="66" t="s">
        <v>19680</v>
      </c>
      <c r="I4809" s="3" t="s">
        <v>21786</v>
      </c>
      <c r="J4809" s="3" t="str">
        <f>IF($B4809="SINAPI",IF(ISNUMBER(MATCH(Banco!$C4809,Analitico!$A:$A,0)),INDEX(Analitico!E:E,MATCH(Banco!$C4809,Analitico!$A:$A,0))&amp;"%",""),"")</f>
        <v>16,9283901%</v>
      </c>
      <c r="K4809" s="3" t="str">
        <f>IF($B4809="SINAPI",IF(ISNUMBER(MATCH(Banco!$C4809,Analitico!$A:$A,0)),INDEX(Analitico!F:F,MATCH(Banco!$C4809,Analitico!$A:$A,0))&amp;"%",""),"")</f>
        <v>%</v>
      </c>
    </row>
    <row r="4810" spans="1:11" ht="20.399999999999999" x14ac:dyDescent="0.2">
      <c r="A4810" s="1" t="str">
        <f t="shared" si="76"/>
        <v>SINAPI 97456</v>
      </c>
      <c r="B4810" s="3" t="s">
        <v>21783</v>
      </c>
      <c r="C4810" s="3" t="s">
        <v>4869</v>
      </c>
      <c r="D4810" s="2" t="s">
        <v>12612</v>
      </c>
      <c r="E4810" s="3" t="s">
        <v>15533</v>
      </c>
      <c r="F4810" s="66" t="s">
        <v>19681</v>
      </c>
      <c r="I4810" s="3" t="s">
        <v>21786</v>
      </c>
      <c r="J4810" s="3" t="str">
        <f>IF($B4810="SINAPI",IF(ISNUMBER(MATCH(Banco!$C4810,Analitico!$A:$A,0)),INDEX(Analitico!E:E,MATCH(Banco!$C4810,Analitico!$A:$A,0))&amp;"%",""),"")</f>
        <v>8,6464563%</v>
      </c>
      <c r="K4810" s="3" t="str">
        <f>IF($B4810="SINAPI",IF(ISNUMBER(MATCH(Banco!$C4810,Analitico!$A:$A,0)),INDEX(Analitico!F:F,MATCH(Banco!$C4810,Analitico!$A:$A,0))&amp;"%",""),"")</f>
        <v>%</v>
      </c>
    </row>
    <row r="4811" spans="1:11" ht="20.399999999999999" x14ac:dyDescent="0.2">
      <c r="A4811" s="1" t="str">
        <f t="shared" si="76"/>
        <v>SINAPI 97457</v>
      </c>
      <c r="B4811" s="3" t="s">
        <v>21783</v>
      </c>
      <c r="C4811" s="3" t="s">
        <v>4870</v>
      </c>
      <c r="D4811" s="2" t="s">
        <v>12613</v>
      </c>
      <c r="E4811" s="3" t="s">
        <v>15533</v>
      </c>
      <c r="F4811" s="66" t="s">
        <v>19682</v>
      </c>
      <c r="I4811" s="3" t="s">
        <v>21786</v>
      </c>
      <c r="J4811" s="3" t="str">
        <f>IF($B4811="SINAPI",IF(ISNUMBER(MATCH(Banco!$C4811,Analitico!$A:$A,0)),INDEX(Analitico!E:E,MATCH(Banco!$C4811,Analitico!$A:$A,0))&amp;"%",""),"")</f>
        <v>9,7676513%</v>
      </c>
      <c r="K4811" s="3" t="str">
        <f>IF($B4811="SINAPI",IF(ISNUMBER(MATCH(Banco!$C4811,Analitico!$A:$A,0)),INDEX(Analitico!F:F,MATCH(Banco!$C4811,Analitico!$A:$A,0))&amp;"%",""),"")</f>
        <v>%</v>
      </c>
    </row>
    <row r="4812" spans="1:11" x14ac:dyDescent="0.2">
      <c r="A4812" s="1" t="str">
        <f t="shared" si="76"/>
        <v>SINAPI 97458</v>
      </c>
      <c r="B4812" s="3" t="s">
        <v>21783</v>
      </c>
      <c r="C4812" s="3" t="s">
        <v>4871</v>
      </c>
      <c r="D4812" s="2" t="s">
        <v>12614</v>
      </c>
      <c r="E4812" s="3" t="s">
        <v>15533</v>
      </c>
      <c r="F4812" s="66" t="s">
        <v>19683</v>
      </c>
      <c r="I4812" s="3" t="s">
        <v>21786</v>
      </c>
      <c r="J4812" s="3" t="str">
        <f>IF($B4812="SINAPI",IF(ISNUMBER(MATCH(Banco!$C4812,Analitico!$A:$A,0)),INDEX(Analitico!E:E,MATCH(Banco!$C4812,Analitico!$A:$A,0))&amp;"%",""),"")</f>
        <v>23,2852715%</v>
      </c>
      <c r="K4812" s="3" t="str">
        <f>IF($B4812="SINAPI",IF(ISNUMBER(MATCH(Banco!$C4812,Analitico!$A:$A,0)),INDEX(Analitico!F:F,MATCH(Banco!$C4812,Analitico!$A:$A,0))&amp;"%",""),"")</f>
        <v>%</v>
      </c>
    </row>
    <row r="4813" spans="1:11" x14ac:dyDescent="0.2">
      <c r="A4813" s="1" t="str">
        <f t="shared" si="76"/>
        <v>SINAPI 97459</v>
      </c>
      <c r="B4813" s="3" t="s">
        <v>21783</v>
      </c>
      <c r="C4813" s="3" t="s">
        <v>4872</v>
      </c>
      <c r="D4813" s="2" t="s">
        <v>12615</v>
      </c>
      <c r="E4813" s="3" t="s">
        <v>15533</v>
      </c>
      <c r="F4813" s="66" t="s">
        <v>19684</v>
      </c>
      <c r="I4813" s="3" t="s">
        <v>21786</v>
      </c>
      <c r="J4813" s="3" t="str">
        <f>IF($B4813="SINAPI",IF(ISNUMBER(MATCH(Banco!$C4813,Analitico!$A:$A,0)),INDEX(Analitico!E:E,MATCH(Banco!$C4813,Analitico!$A:$A,0))&amp;"%",""),"")</f>
        <v>14,9827626%</v>
      </c>
      <c r="K4813" s="3" t="str">
        <f>IF($B4813="SINAPI",IF(ISNUMBER(MATCH(Banco!$C4813,Analitico!$A:$A,0)),INDEX(Analitico!F:F,MATCH(Banco!$C4813,Analitico!$A:$A,0))&amp;"%",""),"")</f>
        <v>%</v>
      </c>
    </row>
    <row r="4814" spans="1:11" x14ac:dyDescent="0.2">
      <c r="A4814" s="1" t="str">
        <f t="shared" si="76"/>
        <v>SINAPI 97460</v>
      </c>
      <c r="B4814" s="3" t="s">
        <v>21783</v>
      </c>
      <c r="C4814" s="3" t="s">
        <v>4873</v>
      </c>
      <c r="D4814" s="2" t="s">
        <v>12616</v>
      </c>
      <c r="E4814" s="3" t="s">
        <v>15533</v>
      </c>
      <c r="F4814" s="66" t="s">
        <v>19685</v>
      </c>
      <c r="I4814" s="3" t="s">
        <v>21786</v>
      </c>
      <c r="J4814" s="3" t="str">
        <f>IF($B4814="SINAPI",IF(ISNUMBER(MATCH(Banco!$C4814,Analitico!$A:$A,0)),INDEX(Analitico!E:E,MATCH(Banco!$C4814,Analitico!$A:$A,0))&amp;"%",""),"")</f>
        <v>10,6738283%</v>
      </c>
      <c r="K4814" s="3" t="str">
        <f>IF($B4814="SINAPI",IF(ISNUMBER(MATCH(Banco!$C4814,Analitico!$A:$A,0)),INDEX(Analitico!F:F,MATCH(Banco!$C4814,Analitico!$A:$A,0))&amp;"%",""),"")</f>
        <v>%</v>
      </c>
    </row>
    <row r="4815" spans="1:11" ht="20.399999999999999" x14ac:dyDescent="0.2">
      <c r="A4815" s="1" t="str">
        <f t="shared" si="76"/>
        <v>SINAPI 97461</v>
      </c>
      <c r="B4815" s="3" t="s">
        <v>21783</v>
      </c>
      <c r="C4815" s="3" t="s">
        <v>4874</v>
      </c>
      <c r="D4815" s="2" t="s">
        <v>12617</v>
      </c>
      <c r="E4815" s="3" t="s">
        <v>15533</v>
      </c>
      <c r="F4815" s="66" t="s">
        <v>19686</v>
      </c>
      <c r="I4815" s="3" t="s">
        <v>21786</v>
      </c>
      <c r="J4815" s="3" t="str">
        <f>IF($B4815="SINAPI",IF(ISNUMBER(MATCH(Banco!$C4815,Analitico!$A:$A,0)),INDEX(Analitico!E:E,MATCH(Banco!$C4815,Analitico!$A:$A,0))&amp;"%",""),"")</f>
        <v>28,2323373%</v>
      </c>
      <c r="K4815" s="3" t="str">
        <f>IF($B4815="SINAPI",IF(ISNUMBER(MATCH(Banco!$C4815,Analitico!$A:$A,0)),INDEX(Analitico!F:F,MATCH(Banco!$C4815,Analitico!$A:$A,0))&amp;"%",""),"")</f>
        <v>%</v>
      </c>
    </row>
    <row r="4816" spans="1:11" ht="20.399999999999999" x14ac:dyDescent="0.2">
      <c r="A4816" s="1" t="str">
        <f t="shared" si="76"/>
        <v>SINAPI 97462</v>
      </c>
      <c r="B4816" s="3" t="s">
        <v>21783</v>
      </c>
      <c r="C4816" s="3" t="s">
        <v>4875</v>
      </c>
      <c r="D4816" s="2" t="s">
        <v>12618</v>
      </c>
      <c r="E4816" s="3" t="s">
        <v>15533</v>
      </c>
      <c r="F4816" s="66" t="s">
        <v>18766</v>
      </c>
      <c r="I4816" s="3" t="s">
        <v>21786</v>
      </c>
      <c r="J4816" s="3" t="str">
        <f>IF($B4816="SINAPI",IF(ISNUMBER(MATCH(Banco!$C4816,Analitico!$A:$A,0)),INDEX(Analitico!E:E,MATCH(Banco!$C4816,Analitico!$A:$A,0))&amp;"%",""),"")</f>
        <v>33,8806970%</v>
      </c>
      <c r="K4816" s="3" t="str">
        <f>IF($B4816="SINAPI",IF(ISNUMBER(MATCH(Banco!$C4816,Analitico!$A:$A,0)),INDEX(Analitico!F:F,MATCH(Banco!$C4816,Analitico!$A:$A,0))&amp;"%",""),"")</f>
        <v>%</v>
      </c>
    </row>
    <row r="4817" spans="1:11" ht="20.399999999999999" x14ac:dyDescent="0.2">
      <c r="A4817" s="1" t="str">
        <f t="shared" si="76"/>
        <v>SINAPI 97464</v>
      </c>
      <c r="B4817" s="3" t="s">
        <v>21783</v>
      </c>
      <c r="C4817" s="3" t="s">
        <v>4876</v>
      </c>
      <c r="D4817" s="2" t="s">
        <v>12619</v>
      </c>
      <c r="E4817" s="3" t="s">
        <v>15533</v>
      </c>
      <c r="F4817" s="66" t="s">
        <v>19687</v>
      </c>
      <c r="I4817" s="3" t="s">
        <v>21786</v>
      </c>
      <c r="J4817" s="3" t="str">
        <f>IF($B4817="SINAPI",IF(ISNUMBER(MATCH(Banco!$C4817,Analitico!$A:$A,0)),INDEX(Analitico!E:E,MATCH(Banco!$C4817,Analitico!$A:$A,0))&amp;"%",""),"")</f>
        <v>25,0532429%</v>
      </c>
      <c r="K4817" s="3" t="str">
        <f>IF($B4817="SINAPI",IF(ISNUMBER(MATCH(Banco!$C4817,Analitico!$A:$A,0)),INDEX(Analitico!F:F,MATCH(Banco!$C4817,Analitico!$A:$A,0))&amp;"%",""),"")</f>
        <v>%</v>
      </c>
    </row>
    <row r="4818" spans="1:11" ht="20.399999999999999" x14ac:dyDescent="0.2">
      <c r="A4818" s="1" t="str">
        <f t="shared" si="76"/>
        <v>SINAPI 97465</v>
      </c>
      <c r="B4818" s="3" t="s">
        <v>21783</v>
      </c>
      <c r="C4818" s="3" t="s">
        <v>4877</v>
      </c>
      <c r="D4818" s="2" t="s">
        <v>12620</v>
      </c>
      <c r="E4818" s="3" t="s">
        <v>15533</v>
      </c>
      <c r="F4818" s="66" t="s">
        <v>19607</v>
      </c>
      <c r="I4818" s="3" t="s">
        <v>21786</v>
      </c>
      <c r="J4818" s="3" t="str">
        <f>IF($B4818="SINAPI",IF(ISNUMBER(MATCH(Banco!$C4818,Analitico!$A:$A,0)),INDEX(Analitico!E:E,MATCH(Banco!$C4818,Analitico!$A:$A,0))&amp;"%",""),"")</f>
        <v>20,9656513%</v>
      </c>
      <c r="K4818" s="3" t="str">
        <f>IF($B4818="SINAPI",IF(ISNUMBER(MATCH(Banco!$C4818,Analitico!$A:$A,0)),INDEX(Analitico!F:F,MATCH(Banco!$C4818,Analitico!$A:$A,0))&amp;"%",""),"")</f>
        <v>%</v>
      </c>
    </row>
    <row r="4819" spans="1:11" ht="20.399999999999999" x14ac:dyDescent="0.2">
      <c r="A4819" s="1" t="str">
        <f t="shared" si="76"/>
        <v>SINAPI 97467</v>
      </c>
      <c r="B4819" s="3" t="s">
        <v>21783</v>
      </c>
      <c r="C4819" s="3" t="s">
        <v>4878</v>
      </c>
      <c r="D4819" s="2" t="s">
        <v>12621</v>
      </c>
      <c r="E4819" s="3" t="s">
        <v>15533</v>
      </c>
      <c r="F4819" s="66" t="s">
        <v>19688</v>
      </c>
      <c r="I4819" s="3" t="s">
        <v>21786</v>
      </c>
      <c r="J4819" s="3" t="str">
        <f>IF($B4819="SINAPI",IF(ISNUMBER(MATCH(Banco!$C4819,Analitico!$A:$A,0)),INDEX(Analitico!E:E,MATCH(Banco!$C4819,Analitico!$A:$A,0))&amp;"%",""),"")</f>
        <v>24,6913580%</v>
      </c>
      <c r="K4819" s="3" t="str">
        <f>IF($B4819="SINAPI",IF(ISNUMBER(MATCH(Banco!$C4819,Analitico!$A:$A,0)),INDEX(Analitico!F:F,MATCH(Banco!$C4819,Analitico!$A:$A,0))&amp;"%",""),"")</f>
        <v>%</v>
      </c>
    </row>
    <row r="4820" spans="1:11" ht="20.399999999999999" x14ac:dyDescent="0.2">
      <c r="A4820" s="1" t="str">
        <f t="shared" si="76"/>
        <v>SINAPI 97468</v>
      </c>
      <c r="B4820" s="3" t="s">
        <v>21783</v>
      </c>
      <c r="C4820" s="3" t="s">
        <v>4879</v>
      </c>
      <c r="D4820" s="2" t="s">
        <v>12622</v>
      </c>
      <c r="E4820" s="3" t="s">
        <v>15533</v>
      </c>
      <c r="F4820" s="66" t="s">
        <v>19689</v>
      </c>
      <c r="I4820" s="3" t="s">
        <v>21786</v>
      </c>
      <c r="J4820" s="3" t="str">
        <f>IF($B4820="SINAPI",IF(ISNUMBER(MATCH(Banco!$C4820,Analitico!$A:$A,0)),INDEX(Analitico!E:E,MATCH(Banco!$C4820,Analitico!$A:$A,0))&amp;"%",""),"")</f>
        <v>20,6343141%</v>
      </c>
      <c r="K4820" s="3" t="str">
        <f>IF($B4820="SINAPI",IF(ISNUMBER(MATCH(Banco!$C4820,Analitico!$A:$A,0)),INDEX(Analitico!F:F,MATCH(Banco!$C4820,Analitico!$A:$A,0))&amp;"%",""),"")</f>
        <v>%</v>
      </c>
    </row>
    <row r="4821" spans="1:11" ht="20.399999999999999" x14ac:dyDescent="0.2">
      <c r="A4821" s="1" t="str">
        <f t="shared" si="76"/>
        <v>SINAPI 97470</v>
      </c>
      <c r="B4821" s="3" t="s">
        <v>21783</v>
      </c>
      <c r="C4821" s="3" t="s">
        <v>4880</v>
      </c>
      <c r="D4821" s="2" t="s">
        <v>12623</v>
      </c>
      <c r="E4821" s="3" t="s">
        <v>15533</v>
      </c>
      <c r="F4821" s="66" t="s">
        <v>19690</v>
      </c>
      <c r="I4821" s="3" t="s">
        <v>21786</v>
      </c>
      <c r="J4821" s="3" t="str">
        <f>IF($B4821="SINAPI",IF(ISNUMBER(MATCH(Banco!$C4821,Analitico!$A:$A,0)),INDEX(Analitico!E:E,MATCH(Banco!$C4821,Analitico!$A:$A,0))&amp;"%",""),"")</f>
        <v>20,8736863%</v>
      </c>
      <c r="K4821" s="3" t="str">
        <f>IF($B4821="SINAPI",IF(ISNUMBER(MATCH(Banco!$C4821,Analitico!$A:$A,0)),INDEX(Analitico!F:F,MATCH(Banco!$C4821,Analitico!$A:$A,0))&amp;"%",""),"")</f>
        <v>%</v>
      </c>
    </row>
    <row r="4822" spans="1:11" ht="20.399999999999999" x14ac:dyDescent="0.2">
      <c r="A4822" s="1" t="str">
        <f t="shared" si="76"/>
        <v>SINAPI 97471</v>
      </c>
      <c r="B4822" s="3" t="s">
        <v>21783</v>
      </c>
      <c r="C4822" s="3" t="s">
        <v>4881</v>
      </c>
      <c r="D4822" s="2" t="s">
        <v>12624</v>
      </c>
      <c r="E4822" s="3" t="s">
        <v>15533</v>
      </c>
      <c r="F4822" s="66" t="s">
        <v>19691</v>
      </c>
      <c r="I4822" s="3" t="s">
        <v>21786</v>
      </c>
      <c r="J4822" s="3" t="str">
        <f>IF($B4822="SINAPI",IF(ISNUMBER(MATCH(Banco!$C4822,Analitico!$A:$A,0)),INDEX(Analitico!E:E,MATCH(Banco!$C4822,Analitico!$A:$A,0))&amp;"%",""),"")</f>
        <v>17,2498935%</v>
      </c>
      <c r="K4822" s="3" t="str">
        <f>IF($B4822="SINAPI",IF(ISNUMBER(MATCH(Banco!$C4822,Analitico!$A:$A,0)),INDEX(Analitico!F:F,MATCH(Banco!$C4822,Analitico!$A:$A,0))&amp;"%",""),"")</f>
        <v>%</v>
      </c>
    </row>
    <row r="4823" spans="1:11" ht="20.399999999999999" x14ac:dyDescent="0.2">
      <c r="A4823" s="1" t="str">
        <f t="shared" si="76"/>
        <v>SINAPI 97474</v>
      </c>
      <c r="B4823" s="3" t="s">
        <v>21783</v>
      </c>
      <c r="C4823" s="3" t="s">
        <v>4882</v>
      </c>
      <c r="D4823" s="2" t="s">
        <v>12625</v>
      </c>
      <c r="E4823" s="3" t="s">
        <v>15533</v>
      </c>
      <c r="F4823" s="66" t="s">
        <v>19692</v>
      </c>
      <c r="I4823" s="3" t="s">
        <v>21786</v>
      </c>
      <c r="J4823" s="3" t="str">
        <f>IF($B4823="SINAPI",IF(ISNUMBER(MATCH(Banco!$C4823,Analitico!$A:$A,0)),INDEX(Analitico!E:E,MATCH(Banco!$C4823,Analitico!$A:$A,0))&amp;"%",""),"")</f>
        <v>14,8206454%</v>
      </c>
      <c r="K4823" s="3" t="str">
        <f>IF($B4823="SINAPI",IF(ISNUMBER(MATCH(Banco!$C4823,Analitico!$A:$A,0)),INDEX(Analitico!F:F,MATCH(Banco!$C4823,Analitico!$A:$A,0))&amp;"%",""),"")</f>
        <v>%</v>
      </c>
    </row>
    <row r="4824" spans="1:11" ht="20.399999999999999" x14ac:dyDescent="0.2">
      <c r="A4824" s="1" t="str">
        <f t="shared" si="76"/>
        <v>SINAPI 97475</v>
      </c>
      <c r="B4824" s="3" t="s">
        <v>21783</v>
      </c>
      <c r="C4824" s="3" t="s">
        <v>4883</v>
      </c>
      <c r="D4824" s="2" t="s">
        <v>12626</v>
      </c>
      <c r="E4824" s="3" t="s">
        <v>15533</v>
      </c>
      <c r="F4824" s="66" t="s">
        <v>19693</v>
      </c>
      <c r="I4824" s="3" t="s">
        <v>21786</v>
      </c>
      <c r="J4824" s="3" t="str">
        <f>IF($B4824="SINAPI",IF(ISNUMBER(MATCH(Banco!$C4824,Analitico!$A:$A,0)),INDEX(Analitico!E:E,MATCH(Banco!$C4824,Analitico!$A:$A,0))&amp;"%",""),"")</f>
        <v>12,0326836%</v>
      </c>
      <c r="K4824" s="3" t="str">
        <f>IF($B4824="SINAPI",IF(ISNUMBER(MATCH(Banco!$C4824,Analitico!$A:$A,0)),INDEX(Analitico!F:F,MATCH(Banco!$C4824,Analitico!$A:$A,0))&amp;"%",""),"")</f>
        <v>%</v>
      </c>
    </row>
    <row r="4825" spans="1:11" ht="20.399999999999999" x14ac:dyDescent="0.2">
      <c r="A4825" s="1" t="str">
        <f t="shared" si="76"/>
        <v>SINAPI 97477</v>
      </c>
      <c r="B4825" s="3" t="s">
        <v>21783</v>
      </c>
      <c r="C4825" s="3" t="s">
        <v>4884</v>
      </c>
      <c r="D4825" s="2" t="s">
        <v>12627</v>
      </c>
      <c r="E4825" s="3" t="s">
        <v>15533</v>
      </c>
      <c r="F4825" s="66" t="s">
        <v>19694</v>
      </c>
      <c r="I4825" s="3" t="s">
        <v>21786</v>
      </c>
      <c r="J4825" s="3" t="str">
        <f>IF($B4825="SINAPI",IF(ISNUMBER(MATCH(Banco!$C4825,Analitico!$A:$A,0)),INDEX(Analitico!E:E,MATCH(Banco!$C4825,Analitico!$A:$A,0))&amp;"%",""),"")</f>
        <v>13,7220979%</v>
      </c>
      <c r="K4825" s="3" t="str">
        <f>IF($B4825="SINAPI",IF(ISNUMBER(MATCH(Banco!$C4825,Analitico!$A:$A,0)),INDEX(Analitico!F:F,MATCH(Banco!$C4825,Analitico!$A:$A,0))&amp;"%",""),"")</f>
        <v>%</v>
      </c>
    </row>
    <row r="4826" spans="1:11" ht="20.399999999999999" x14ac:dyDescent="0.2">
      <c r="A4826" s="1" t="str">
        <f t="shared" si="76"/>
        <v>SINAPI 97478</v>
      </c>
      <c r="B4826" s="3" t="s">
        <v>21783</v>
      </c>
      <c r="C4826" s="3" t="s">
        <v>4885</v>
      </c>
      <c r="D4826" s="2" t="s">
        <v>12628</v>
      </c>
      <c r="E4826" s="3" t="s">
        <v>15533</v>
      </c>
      <c r="F4826" s="66" t="s">
        <v>19695</v>
      </c>
      <c r="I4826" s="3" t="s">
        <v>21786</v>
      </c>
      <c r="J4826" s="3" t="str">
        <f>IF($B4826="SINAPI",IF(ISNUMBER(MATCH(Banco!$C4826,Analitico!$A:$A,0)),INDEX(Analitico!E:E,MATCH(Banco!$C4826,Analitico!$A:$A,0))&amp;"%",""),"")</f>
        <v>11,1175686%</v>
      </c>
      <c r="K4826" s="3" t="str">
        <f>IF($B4826="SINAPI",IF(ISNUMBER(MATCH(Banco!$C4826,Analitico!$A:$A,0)),INDEX(Analitico!F:F,MATCH(Banco!$C4826,Analitico!$A:$A,0))&amp;"%",""),"")</f>
        <v>%</v>
      </c>
    </row>
    <row r="4827" spans="1:11" ht="20.399999999999999" x14ac:dyDescent="0.2">
      <c r="A4827" s="1" t="str">
        <f t="shared" si="76"/>
        <v>SINAPI 97479</v>
      </c>
      <c r="B4827" s="3" t="s">
        <v>21783</v>
      </c>
      <c r="C4827" s="3" t="s">
        <v>4886</v>
      </c>
      <c r="D4827" s="2" t="s">
        <v>12629</v>
      </c>
      <c r="E4827" s="3" t="s">
        <v>15533</v>
      </c>
      <c r="F4827" s="66" t="s">
        <v>15635</v>
      </c>
      <c r="I4827" s="3" t="s">
        <v>21786</v>
      </c>
      <c r="J4827" s="3" t="str">
        <f>IF($B4827="SINAPI",IF(ISNUMBER(MATCH(Banco!$C4827,Analitico!$A:$A,0)),INDEX(Analitico!E:E,MATCH(Banco!$C4827,Analitico!$A:$A,0))&amp;"%",""),"")</f>
        <v>26,2530245%</v>
      </c>
      <c r="K4827" s="3" t="str">
        <f>IF($B4827="SINAPI",IF(ISNUMBER(MATCH(Banco!$C4827,Analitico!$A:$A,0)),INDEX(Analitico!F:F,MATCH(Banco!$C4827,Analitico!$A:$A,0))&amp;"%",""),"")</f>
        <v>%</v>
      </c>
    </row>
    <row r="4828" spans="1:11" ht="20.399999999999999" x14ac:dyDescent="0.2">
      <c r="A4828" s="1" t="str">
        <f t="shared" si="76"/>
        <v>SINAPI 97480</v>
      </c>
      <c r="B4828" s="3" t="s">
        <v>21783</v>
      </c>
      <c r="C4828" s="3" t="s">
        <v>4887</v>
      </c>
      <c r="D4828" s="2" t="s">
        <v>12630</v>
      </c>
      <c r="E4828" s="3" t="s">
        <v>15533</v>
      </c>
      <c r="F4828" s="66" t="s">
        <v>15635</v>
      </c>
      <c r="I4828" s="3" t="s">
        <v>21786</v>
      </c>
      <c r="J4828" s="3" t="str">
        <f>IF($B4828="SINAPI",IF(ISNUMBER(MATCH(Banco!$C4828,Analitico!$A:$A,0)),INDEX(Analitico!E:E,MATCH(Banco!$C4828,Analitico!$A:$A,0))&amp;"%",""),"")</f>
        <v>26,2530245%</v>
      </c>
      <c r="K4828" s="3" t="str">
        <f>IF($B4828="SINAPI",IF(ISNUMBER(MATCH(Banco!$C4828,Analitico!$A:$A,0)),INDEX(Analitico!F:F,MATCH(Banco!$C4828,Analitico!$A:$A,0))&amp;"%",""),"")</f>
        <v>%</v>
      </c>
    </row>
    <row r="4829" spans="1:11" ht="20.399999999999999" x14ac:dyDescent="0.2">
      <c r="A4829" s="1" t="str">
        <f t="shared" si="76"/>
        <v>SINAPI 97481</v>
      </c>
      <c r="B4829" s="3" t="s">
        <v>21783</v>
      </c>
      <c r="C4829" s="3" t="s">
        <v>4888</v>
      </c>
      <c r="D4829" s="2" t="s">
        <v>12631</v>
      </c>
      <c r="E4829" s="3" t="s">
        <v>15533</v>
      </c>
      <c r="F4829" s="66" t="s">
        <v>19696</v>
      </c>
      <c r="I4829" s="3" t="s">
        <v>21786</v>
      </c>
      <c r="J4829" s="3" t="str">
        <f>IF($B4829="SINAPI",IF(ISNUMBER(MATCH(Banco!$C4829,Analitico!$A:$A,0)),INDEX(Analitico!E:E,MATCH(Banco!$C4829,Analitico!$A:$A,0))&amp;"%",""),"")</f>
        <v>23,1630344%</v>
      </c>
      <c r="K4829" s="3" t="str">
        <f>IF($B4829="SINAPI",IF(ISNUMBER(MATCH(Banco!$C4829,Analitico!$A:$A,0)),INDEX(Analitico!F:F,MATCH(Banco!$C4829,Analitico!$A:$A,0))&amp;"%",""),"")</f>
        <v>%</v>
      </c>
    </row>
    <row r="4830" spans="1:11" ht="20.399999999999999" x14ac:dyDescent="0.2">
      <c r="A4830" s="1" t="str">
        <f t="shared" si="76"/>
        <v>SINAPI 97482</v>
      </c>
      <c r="B4830" s="3" t="s">
        <v>21783</v>
      </c>
      <c r="C4830" s="3" t="s">
        <v>4889</v>
      </c>
      <c r="D4830" s="2" t="s">
        <v>12632</v>
      </c>
      <c r="E4830" s="3" t="s">
        <v>15533</v>
      </c>
      <c r="F4830" s="66" t="s">
        <v>19696</v>
      </c>
      <c r="I4830" s="3" t="s">
        <v>21786</v>
      </c>
      <c r="J4830" s="3" t="str">
        <f>IF($B4830="SINAPI",IF(ISNUMBER(MATCH(Banco!$C4830,Analitico!$A:$A,0)),INDEX(Analitico!E:E,MATCH(Banco!$C4830,Analitico!$A:$A,0))&amp;"%",""),"")</f>
        <v>23,1630344%</v>
      </c>
      <c r="K4830" s="3" t="str">
        <f>IF($B4830="SINAPI",IF(ISNUMBER(MATCH(Banco!$C4830,Analitico!$A:$A,0)),INDEX(Analitico!F:F,MATCH(Banco!$C4830,Analitico!$A:$A,0))&amp;"%",""),"")</f>
        <v>%</v>
      </c>
    </row>
    <row r="4831" spans="1:11" ht="20.399999999999999" x14ac:dyDescent="0.2">
      <c r="A4831" s="1" t="str">
        <f t="shared" si="76"/>
        <v>SINAPI 97483</v>
      </c>
      <c r="B4831" s="3" t="s">
        <v>21783</v>
      </c>
      <c r="C4831" s="3" t="s">
        <v>4890</v>
      </c>
      <c r="D4831" s="2" t="s">
        <v>12633</v>
      </c>
      <c r="E4831" s="3" t="s">
        <v>15533</v>
      </c>
      <c r="F4831" s="66" t="s">
        <v>19697</v>
      </c>
      <c r="I4831" s="3" t="s">
        <v>21786</v>
      </c>
      <c r="J4831" s="3" t="str">
        <f>IF($B4831="SINAPI",IF(ISNUMBER(MATCH(Banco!$C4831,Analitico!$A:$A,0)),INDEX(Analitico!E:E,MATCH(Banco!$C4831,Analitico!$A:$A,0))&amp;"%",""),"")</f>
        <v>20,6574365%</v>
      </c>
      <c r="K4831" s="3" t="str">
        <f>IF($B4831="SINAPI",IF(ISNUMBER(MATCH(Banco!$C4831,Analitico!$A:$A,0)),INDEX(Analitico!F:F,MATCH(Banco!$C4831,Analitico!$A:$A,0))&amp;"%",""),"")</f>
        <v>%</v>
      </c>
    </row>
    <row r="4832" spans="1:11" ht="20.399999999999999" x14ac:dyDescent="0.2">
      <c r="A4832" s="1" t="str">
        <f t="shared" si="76"/>
        <v>SINAPI 97484</v>
      </c>
      <c r="B4832" s="3" t="s">
        <v>21783</v>
      </c>
      <c r="C4832" s="3" t="s">
        <v>4891</v>
      </c>
      <c r="D4832" s="2" t="s">
        <v>12634</v>
      </c>
      <c r="E4832" s="3" t="s">
        <v>15533</v>
      </c>
      <c r="F4832" s="66" t="s">
        <v>19697</v>
      </c>
      <c r="I4832" s="3" t="s">
        <v>21786</v>
      </c>
      <c r="J4832" s="3" t="str">
        <f>IF($B4832="SINAPI",IF(ISNUMBER(MATCH(Banco!$C4832,Analitico!$A:$A,0)),INDEX(Analitico!E:E,MATCH(Banco!$C4832,Analitico!$A:$A,0))&amp;"%",""),"")</f>
        <v>20,6574365%</v>
      </c>
      <c r="K4832" s="3" t="str">
        <f>IF($B4832="SINAPI",IF(ISNUMBER(MATCH(Banco!$C4832,Analitico!$A:$A,0)),INDEX(Analitico!F:F,MATCH(Banco!$C4832,Analitico!$A:$A,0))&amp;"%",""),"")</f>
        <v>%</v>
      </c>
    </row>
    <row r="4833" spans="1:11" ht="20.399999999999999" x14ac:dyDescent="0.2">
      <c r="A4833" s="1" t="str">
        <f t="shared" si="76"/>
        <v>SINAPI 97485</v>
      </c>
      <c r="B4833" s="3" t="s">
        <v>21783</v>
      </c>
      <c r="C4833" s="3" t="s">
        <v>4892</v>
      </c>
      <c r="D4833" s="2" t="s">
        <v>12635</v>
      </c>
      <c r="E4833" s="3" t="s">
        <v>15533</v>
      </c>
      <c r="F4833" s="66" t="s">
        <v>19698</v>
      </c>
      <c r="I4833" s="3" t="s">
        <v>21786</v>
      </c>
      <c r="J4833" s="3" t="str">
        <f>IF($B4833="SINAPI",IF(ISNUMBER(MATCH(Banco!$C4833,Analitico!$A:$A,0)),INDEX(Analitico!E:E,MATCH(Banco!$C4833,Analitico!$A:$A,0))&amp;"%",""),"")</f>
        <v>18,7265225%</v>
      </c>
      <c r="K4833" s="3" t="str">
        <f>IF($B4833="SINAPI",IF(ISNUMBER(MATCH(Banco!$C4833,Analitico!$A:$A,0)),INDEX(Analitico!F:F,MATCH(Banco!$C4833,Analitico!$A:$A,0))&amp;"%",""),"")</f>
        <v>%</v>
      </c>
    </row>
    <row r="4834" spans="1:11" ht="20.399999999999999" x14ac:dyDescent="0.2">
      <c r="A4834" s="1" t="str">
        <f t="shared" si="76"/>
        <v>SINAPI 97486</v>
      </c>
      <c r="B4834" s="3" t="s">
        <v>21783</v>
      </c>
      <c r="C4834" s="3" t="s">
        <v>4893</v>
      </c>
      <c r="D4834" s="2" t="s">
        <v>12636</v>
      </c>
      <c r="E4834" s="3" t="s">
        <v>15533</v>
      </c>
      <c r="F4834" s="66" t="s">
        <v>19699</v>
      </c>
      <c r="I4834" s="3" t="s">
        <v>21786</v>
      </c>
      <c r="J4834" s="3" t="str">
        <f>IF($B4834="SINAPI",IF(ISNUMBER(MATCH(Banco!$C4834,Analitico!$A:$A,0)),INDEX(Analitico!E:E,MATCH(Banco!$C4834,Analitico!$A:$A,0))&amp;"%",""),"")</f>
        <v>17,4739987%</v>
      </c>
      <c r="K4834" s="3" t="str">
        <f>IF($B4834="SINAPI",IF(ISNUMBER(MATCH(Banco!$C4834,Analitico!$A:$A,0)),INDEX(Analitico!F:F,MATCH(Banco!$C4834,Analitico!$A:$A,0))&amp;"%",""),"")</f>
        <v>%</v>
      </c>
    </row>
    <row r="4835" spans="1:11" ht="20.399999999999999" x14ac:dyDescent="0.2">
      <c r="A4835" s="1" t="str">
        <f t="shared" ref="A4835:A4898" si="77">CONCATENAR</f>
        <v>SINAPI 97487</v>
      </c>
      <c r="B4835" s="3" t="s">
        <v>21783</v>
      </c>
      <c r="C4835" s="3" t="s">
        <v>4894</v>
      </c>
      <c r="D4835" s="2" t="s">
        <v>12637</v>
      </c>
      <c r="E4835" s="3" t="s">
        <v>15533</v>
      </c>
      <c r="F4835" s="66" t="s">
        <v>19700</v>
      </c>
      <c r="I4835" s="3" t="s">
        <v>21786</v>
      </c>
      <c r="J4835" s="3" t="str">
        <f>IF($B4835="SINAPI",IF(ISNUMBER(MATCH(Banco!$C4835,Analitico!$A:$A,0)),INDEX(Analitico!E:E,MATCH(Banco!$C4835,Analitico!$A:$A,0))&amp;"%",""),"")</f>
        <v>13,2349011%</v>
      </c>
      <c r="K4835" s="3" t="str">
        <f>IF($B4835="SINAPI",IF(ISNUMBER(MATCH(Banco!$C4835,Analitico!$A:$A,0)),INDEX(Analitico!F:F,MATCH(Banco!$C4835,Analitico!$A:$A,0))&amp;"%",""),"")</f>
        <v>%</v>
      </c>
    </row>
    <row r="4836" spans="1:11" ht="20.399999999999999" x14ac:dyDescent="0.2">
      <c r="A4836" s="1" t="str">
        <f t="shared" si="77"/>
        <v>SINAPI 97488</v>
      </c>
      <c r="B4836" s="3" t="s">
        <v>21783</v>
      </c>
      <c r="C4836" s="3" t="s">
        <v>4895</v>
      </c>
      <c r="D4836" s="2" t="s">
        <v>12638</v>
      </c>
      <c r="E4836" s="3" t="s">
        <v>15533</v>
      </c>
      <c r="F4836" s="66" t="s">
        <v>19701</v>
      </c>
      <c r="I4836" s="3" t="s">
        <v>21786</v>
      </c>
      <c r="J4836" s="3" t="str">
        <f>IF($B4836="SINAPI",IF(ISNUMBER(MATCH(Banco!$C4836,Analitico!$A:$A,0)),INDEX(Analitico!E:E,MATCH(Banco!$C4836,Analitico!$A:$A,0))&amp;"%",""),"")</f>
        <v>12,4602949%</v>
      </c>
      <c r="K4836" s="3" t="str">
        <f>IF($B4836="SINAPI",IF(ISNUMBER(MATCH(Banco!$C4836,Analitico!$A:$A,0)),INDEX(Analitico!F:F,MATCH(Banco!$C4836,Analitico!$A:$A,0))&amp;"%",""),"")</f>
        <v>%</v>
      </c>
    </row>
    <row r="4837" spans="1:11" ht="20.399999999999999" x14ac:dyDescent="0.2">
      <c r="A4837" s="1" t="str">
        <f t="shared" si="77"/>
        <v>SINAPI 97489</v>
      </c>
      <c r="B4837" s="3" t="s">
        <v>21783</v>
      </c>
      <c r="C4837" s="3" t="s">
        <v>4896</v>
      </c>
      <c r="D4837" s="2" t="s">
        <v>12639</v>
      </c>
      <c r="E4837" s="3" t="s">
        <v>15533</v>
      </c>
      <c r="F4837" s="66" t="s">
        <v>19702</v>
      </c>
      <c r="I4837" s="3" t="s">
        <v>21786</v>
      </c>
      <c r="J4837" s="3" t="str">
        <f>IF($B4837="SINAPI",IF(ISNUMBER(MATCH(Banco!$C4837,Analitico!$A:$A,0)),INDEX(Analitico!E:E,MATCH(Banco!$C4837,Analitico!$A:$A,0))&amp;"%",""),"")</f>
        <v>6,8591448%</v>
      </c>
      <c r="K4837" s="3" t="str">
        <f>IF($B4837="SINAPI",IF(ISNUMBER(MATCH(Banco!$C4837,Analitico!$A:$A,0)),INDEX(Analitico!F:F,MATCH(Banco!$C4837,Analitico!$A:$A,0))&amp;"%",""),"")</f>
        <v>%</v>
      </c>
    </row>
    <row r="4838" spans="1:11" ht="20.399999999999999" x14ac:dyDescent="0.2">
      <c r="A4838" s="1" t="str">
        <f t="shared" si="77"/>
        <v>SINAPI 97490</v>
      </c>
      <c r="B4838" s="3" t="s">
        <v>21783</v>
      </c>
      <c r="C4838" s="3" t="s">
        <v>4897</v>
      </c>
      <c r="D4838" s="2" t="s">
        <v>12640</v>
      </c>
      <c r="E4838" s="3" t="s">
        <v>15533</v>
      </c>
      <c r="F4838" s="66" t="s">
        <v>19703</v>
      </c>
      <c r="I4838" s="3" t="s">
        <v>21786</v>
      </c>
      <c r="J4838" s="3" t="str">
        <f>IF($B4838="SINAPI",IF(ISNUMBER(MATCH(Banco!$C4838,Analitico!$A:$A,0)),INDEX(Analitico!E:E,MATCH(Banco!$C4838,Analitico!$A:$A,0))&amp;"%",""),"")</f>
        <v>7,7721446%</v>
      </c>
      <c r="K4838" s="3" t="str">
        <f>IF($B4838="SINAPI",IF(ISNUMBER(MATCH(Banco!$C4838,Analitico!$A:$A,0)),INDEX(Analitico!F:F,MATCH(Banco!$C4838,Analitico!$A:$A,0))&amp;"%",""),"")</f>
        <v>%</v>
      </c>
    </row>
    <row r="4839" spans="1:11" ht="20.399999999999999" x14ac:dyDescent="0.2">
      <c r="A4839" s="1" t="str">
        <f t="shared" si="77"/>
        <v>SINAPI 97491</v>
      </c>
      <c r="B4839" s="3" t="s">
        <v>21783</v>
      </c>
      <c r="C4839" s="3" t="s">
        <v>4898</v>
      </c>
      <c r="D4839" s="2" t="s">
        <v>12641</v>
      </c>
      <c r="E4839" s="3" t="s">
        <v>15533</v>
      </c>
      <c r="F4839" s="66" t="s">
        <v>19704</v>
      </c>
      <c r="I4839" s="3" t="s">
        <v>21786</v>
      </c>
      <c r="J4839" s="3" t="str">
        <f>IF($B4839="SINAPI",IF(ISNUMBER(MATCH(Banco!$C4839,Analitico!$A:$A,0)),INDEX(Analitico!E:E,MATCH(Banco!$C4839,Analitico!$A:$A,0))&amp;"%",""),"")</f>
        <v>22,5633582%</v>
      </c>
      <c r="K4839" s="3" t="str">
        <f>IF($B4839="SINAPI",IF(ISNUMBER(MATCH(Banco!$C4839,Analitico!$A:$A,0)),INDEX(Analitico!F:F,MATCH(Banco!$C4839,Analitico!$A:$A,0))&amp;"%",""),"")</f>
        <v>%</v>
      </c>
    </row>
    <row r="4840" spans="1:11" ht="20.399999999999999" x14ac:dyDescent="0.2">
      <c r="A4840" s="1" t="str">
        <f t="shared" si="77"/>
        <v>SINAPI 97492</v>
      </c>
      <c r="B4840" s="3" t="s">
        <v>21783</v>
      </c>
      <c r="C4840" s="3" t="s">
        <v>4899</v>
      </c>
      <c r="D4840" s="2" t="s">
        <v>12642</v>
      </c>
      <c r="E4840" s="3" t="s">
        <v>15533</v>
      </c>
      <c r="F4840" s="66" t="s">
        <v>19705</v>
      </c>
      <c r="I4840" s="3" t="s">
        <v>21786</v>
      </c>
      <c r="J4840" s="3" t="str">
        <f>IF($B4840="SINAPI",IF(ISNUMBER(MATCH(Banco!$C4840,Analitico!$A:$A,0)),INDEX(Analitico!E:E,MATCH(Banco!$C4840,Analitico!$A:$A,0))&amp;"%",""),"")</f>
        <v>19,7367419%</v>
      </c>
      <c r="K4840" s="3" t="str">
        <f>IF($B4840="SINAPI",IF(ISNUMBER(MATCH(Banco!$C4840,Analitico!$A:$A,0)),INDEX(Analitico!F:F,MATCH(Banco!$C4840,Analitico!$A:$A,0))&amp;"%",""),"")</f>
        <v>%</v>
      </c>
    </row>
    <row r="4841" spans="1:11" ht="20.399999999999999" x14ac:dyDescent="0.2">
      <c r="A4841" s="1" t="str">
        <f t="shared" si="77"/>
        <v>SINAPI 97493</v>
      </c>
      <c r="B4841" s="3" t="s">
        <v>21783</v>
      </c>
      <c r="C4841" s="3" t="s">
        <v>4900</v>
      </c>
      <c r="D4841" s="2" t="s">
        <v>12643</v>
      </c>
      <c r="E4841" s="3" t="s">
        <v>15533</v>
      </c>
      <c r="F4841" s="66" t="s">
        <v>19706</v>
      </c>
      <c r="I4841" s="3" t="s">
        <v>21786</v>
      </c>
      <c r="J4841" s="3" t="str">
        <f>IF($B4841="SINAPI",IF(ISNUMBER(MATCH(Banco!$C4841,Analitico!$A:$A,0)),INDEX(Analitico!E:E,MATCH(Banco!$C4841,Analitico!$A:$A,0))&amp;"%",""),"")</f>
        <v>19,1318707%</v>
      </c>
      <c r="K4841" s="3" t="str">
        <f>IF($B4841="SINAPI",IF(ISNUMBER(MATCH(Banco!$C4841,Analitico!$A:$A,0)),INDEX(Analitico!F:F,MATCH(Banco!$C4841,Analitico!$A:$A,0))&amp;"%",""),"")</f>
        <v>%</v>
      </c>
    </row>
    <row r="4842" spans="1:11" ht="20.399999999999999" x14ac:dyDescent="0.2">
      <c r="A4842" s="1" t="str">
        <f t="shared" si="77"/>
        <v>SINAPI 97494</v>
      </c>
      <c r="B4842" s="3" t="s">
        <v>21783</v>
      </c>
      <c r="C4842" s="3" t="s">
        <v>4901</v>
      </c>
      <c r="D4842" s="2" t="s">
        <v>12644</v>
      </c>
      <c r="E4842" s="3" t="s">
        <v>15533</v>
      </c>
      <c r="F4842" s="66" t="s">
        <v>19707</v>
      </c>
      <c r="I4842" s="3" t="s">
        <v>21786</v>
      </c>
      <c r="J4842" s="3" t="str">
        <f>IF($B4842="SINAPI",IF(ISNUMBER(MATCH(Banco!$C4842,Analitico!$A:$A,0)),INDEX(Analitico!E:E,MATCH(Banco!$C4842,Analitico!$A:$A,0))&amp;"%",""),"")</f>
        <v>15,4062369%</v>
      </c>
      <c r="K4842" s="3" t="str">
        <f>IF($B4842="SINAPI",IF(ISNUMBER(MATCH(Banco!$C4842,Analitico!$A:$A,0)),INDEX(Analitico!F:F,MATCH(Banco!$C4842,Analitico!$A:$A,0))&amp;"%",""),"")</f>
        <v>%</v>
      </c>
    </row>
    <row r="4843" spans="1:11" ht="20.399999999999999" x14ac:dyDescent="0.2">
      <c r="A4843" s="1" t="str">
        <f t="shared" si="77"/>
        <v>SINAPI 97495</v>
      </c>
      <c r="B4843" s="3" t="s">
        <v>21783</v>
      </c>
      <c r="C4843" s="3" t="s">
        <v>4902</v>
      </c>
      <c r="D4843" s="2" t="s">
        <v>12645</v>
      </c>
      <c r="E4843" s="3" t="s">
        <v>15533</v>
      </c>
      <c r="F4843" s="66" t="s">
        <v>19708</v>
      </c>
      <c r="I4843" s="3" t="s">
        <v>21786</v>
      </c>
      <c r="J4843" s="3" t="str">
        <f>IF($B4843="SINAPI",IF(ISNUMBER(MATCH(Banco!$C4843,Analitico!$A:$A,0)),INDEX(Analitico!E:E,MATCH(Banco!$C4843,Analitico!$A:$A,0))&amp;"%",""),"")</f>
        <v>10,9432945%</v>
      </c>
      <c r="K4843" s="3" t="str">
        <f>IF($B4843="SINAPI",IF(ISNUMBER(MATCH(Banco!$C4843,Analitico!$A:$A,0)),INDEX(Analitico!F:F,MATCH(Banco!$C4843,Analitico!$A:$A,0))&amp;"%",""),"")</f>
        <v>%</v>
      </c>
    </row>
    <row r="4844" spans="1:11" ht="20.399999999999999" x14ac:dyDescent="0.2">
      <c r="A4844" s="1" t="str">
        <f t="shared" si="77"/>
        <v>SINAPI 97496</v>
      </c>
      <c r="B4844" s="3" t="s">
        <v>21783</v>
      </c>
      <c r="C4844" s="3" t="s">
        <v>4903</v>
      </c>
      <c r="D4844" s="2" t="s">
        <v>12646</v>
      </c>
      <c r="E4844" s="3" t="s">
        <v>15533</v>
      </c>
      <c r="F4844" s="66" t="s">
        <v>19709</v>
      </c>
      <c r="I4844" s="3" t="s">
        <v>21786</v>
      </c>
      <c r="J4844" s="3" t="str">
        <f>IF($B4844="SINAPI",IF(ISNUMBER(MATCH(Banco!$C4844,Analitico!$A:$A,0)),INDEX(Analitico!E:E,MATCH(Banco!$C4844,Analitico!$A:$A,0))&amp;"%",""),"")</f>
        <v>8,5211719%</v>
      </c>
      <c r="K4844" s="3" t="str">
        <f>IF($B4844="SINAPI",IF(ISNUMBER(MATCH(Banco!$C4844,Analitico!$A:$A,0)),INDEX(Analitico!F:F,MATCH(Banco!$C4844,Analitico!$A:$A,0))&amp;"%",""),"")</f>
        <v>%</v>
      </c>
    </row>
    <row r="4845" spans="1:11" ht="20.399999999999999" x14ac:dyDescent="0.2">
      <c r="A4845" s="1" t="str">
        <f t="shared" si="77"/>
        <v>SINAPI 97499</v>
      </c>
      <c r="B4845" s="3" t="s">
        <v>21783</v>
      </c>
      <c r="C4845" s="3" t="s">
        <v>4904</v>
      </c>
      <c r="D4845" s="2" t="s">
        <v>12647</v>
      </c>
      <c r="E4845" s="3" t="s">
        <v>15533</v>
      </c>
      <c r="F4845" s="66" t="s">
        <v>19710</v>
      </c>
      <c r="I4845" s="3" t="s">
        <v>21786</v>
      </c>
      <c r="J4845" s="3" t="str">
        <f>IF($B4845="SINAPI",IF(ISNUMBER(MATCH(Banco!$C4845,Analitico!$A:$A,0)),INDEX(Analitico!E:E,MATCH(Banco!$C4845,Analitico!$A:$A,0))&amp;"%",""),"")</f>
        <v>23,6039843%</v>
      </c>
      <c r="K4845" s="3" t="str">
        <f>IF($B4845="SINAPI",IF(ISNUMBER(MATCH(Banco!$C4845,Analitico!$A:$A,0)),INDEX(Analitico!F:F,MATCH(Banco!$C4845,Analitico!$A:$A,0))&amp;"%",""),"")</f>
        <v>%</v>
      </c>
    </row>
    <row r="4846" spans="1:11" ht="20.399999999999999" x14ac:dyDescent="0.2">
      <c r="A4846" s="1" t="str">
        <f t="shared" si="77"/>
        <v>SINAPI 97500</v>
      </c>
      <c r="B4846" s="3" t="s">
        <v>21783</v>
      </c>
      <c r="C4846" s="3" t="s">
        <v>4905</v>
      </c>
      <c r="D4846" s="2" t="s">
        <v>12648</v>
      </c>
      <c r="E4846" s="3" t="s">
        <v>15533</v>
      </c>
      <c r="F4846" s="66" t="s">
        <v>19711</v>
      </c>
      <c r="I4846" s="3" t="s">
        <v>21786</v>
      </c>
      <c r="J4846" s="3" t="str">
        <f>IF($B4846="SINAPI",IF(ISNUMBER(MATCH(Banco!$C4846,Analitico!$A:$A,0)),INDEX(Analitico!E:E,MATCH(Banco!$C4846,Analitico!$A:$A,0))&amp;"%",""),"")</f>
        <v>28,7923416%</v>
      </c>
      <c r="K4846" s="3" t="str">
        <f>IF($B4846="SINAPI",IF(ISNUMBER(MATCH(Banco!$C4846,Analitico!$A:$A,0)),INDEX(Analitico!F:F,MATCH(Banco!$C4846,Analitico!$A:$A,0))&amp;"%",""),"")</f>
        <v>%</v>
      </c>
    </row>
    <row r="4847" spans="1:11" ht="20.399999999999999" x14ac:dyDescent="0.2">
      <c r="A4847" s="1" t="str">
        <f t="shared" si="77"/>
        <v>SINAPI 97502</v>
      </c>
      <c r="B4847" s="3" t="s">
        <v>21783</v>
      </c>
      <c r="C4847" s="3" t="s">
        <v>4906</v>
      </c>
      <c r="D4847" s="2" t="s">
        <v>12649</v>
      </c>
      <c r="E4847" s="3" t="s">
        <v>15533</v>
      </c>
      <c r="F4847" s="66" t="s">
        <v>19712</v>
      </c>
      <c r="I4847" s="3" t="s">
        <v>21786</v>
      </c>
      <c r="J4847" s="3" t="str">
        <f>IF($B4847="SINAPI",IF(ISNUMBER(MATCH(Banco!$C4847,Analitico!$A:$A,0)),INDEX(Analitico!E:E,MATCH(Banco!$C4847,Analitico!$A:$A,0))&amp;"%",""),"")</f>
        <v>18,5852090%</v>
      </c>
      <c r="K4847" s="3" t="str">
        <f>IF($B4847="SINAPI",IF(ISNUMBER(MATCH(Banco!$C4847,Analitico!$A:$A,0)),INDEX(Analitico!F:F,MATCH(Banco!$C4847,Analitico!$A:$A,0))&amp;"%",""),"")</f>
        <v>%</v>
      </c>
    </row>
    <row r="4848" spans="1:11" ht="20.399999999999999" x14ac:dyDescent="0.2">
      <c r="A4848" s="1" t="str">
        <f t="shared" si="77"/>
        <v>SINAPI 97503</v>
      </c>
      <c r="B4848" s="3" t="s">
        <v>21783</v>
      </c>
      <c r="C4848" s="3" t="s">
        <v>4907</v>
      </c>
      <c r="D4848" s="2" t="s">
        <v>12650</v>
      </c>
      <c r="E4848" s="3" t="s">
        <v>15533</v>
      </c>
      <c r="F4848" s="66" t="s">
        <v>19713</v>
      </c>
      <c r="I4848" s="3" t="s">
        <v>21786</v>
      </c>
      <c r="J4848" s="3" t="str">
        <f>IF($B4848="SINAPI",IF(ISNUMBER(MATCH(Banco!$C4848,Analitico!$A:$A,0)),INDEX(Analitico!E:E,MATCH(Banco!$C4848,Analitico!$A:$A,0))&amp;"%",""),"")</f>
        <v>15,6195156%</v>
      </c>
      <c r="K4848" s="3" t="str">
        <f>IF($B4848="SINAPI",IF(ISNUMBER(MATCH(Banco!$C4848,Analitico!$A:$A,0)),INDEX(Analitico!F:F,MATCH(Banco!$C4848,Analitico!$A:$A,0))&amp;"%",""),"")</f>
        <v>%</v>
      </c>
    </row>
    <row r="4849" spans="1:11" ht="20.399999999999999" x14ac:dyDescent="0.2">
      <c r="A4849" s="1" t="str">
        <f t="shared" si="77"/>
        <v>SINAPI 97505</v>
      </c>
      <c r="B4849" s="3" t="s">
        <v>21783</v>
      </c>
      <c r="C4849" s="3" t="s">
        <v>4908</v>
      </c>
      <c r="D4849" s="2" t="s">
        <v>12651</v>
      </c>
      <c r="E4849" s="3" t="s">
        <v>15533</v>
      </c>
      <c r="F4849" s="66" t="s">
        <v>19714</v>
      </c>
      <c r="I4849" s="3" t="s">
        <v>21786</v>
      </c>
      <c r="J4849" s="3" t="str">
        <f>IF($B4849="SINAPI",IF(ISNUMBER(MATCH(Banco!$C4849,Analitico!$A:$A,0)),INDEX(Analitico!E:E,MATCH(Banco!$C4849,Analitico!$A:$A,0))&amp;"%",""),"")</f>
        <v>17,3868488%</v>
      </c>
      <c r="K4849" s="3" t="str">
        <f>IF($B4849="SINAPI",IF(ISNUMBER(MATCH(Banco!$C4849,Analitico!$A:$A,0)),INDEX(Analitico!F:F,MATCH(Banco!$C4849,Analitico!$A:$A,0))&amp;"%",""),"")</f>
        <v>%</v>
      </c>
    </row>
    <row r="4850" spans="1:11" ht="20.399999999999999" x14ac:dyDescent="0.2">
      <c r="A4850" s="1" t="str">
        <f t="shared" si="77"/>
        <v>SINAPI 97506</v>
      </c>
      <c r="B4850" s="3" t="s">
        <v>21783</v>
      </c>
      <c r="C4850" s="3" t="s">
        <v>4909</v>
      </c>
      <c r="D4850" s="2" t="s">
        <v>12652</v>
      </c>
      <c r="E4850" s="3" t="s">
        <v>15533</v>
      </c>
      <c r="F4850" s="66" t="s">
        <v>19715</v>
      </c>
      <c r="I4850" s="3" t="s">
        <v>21786</v>
      </c>
      <c r="J4850" s="3" t="str">
        <f>IF($B4850="SINAPI",IF(ISNUMBER(MATCH(Banco!$C4850,Analitico!$A:$A,0)),INDEX(Analitico!E:E,MATCH(Banco!$C4850,Analitico!$A:$A,0))&amp;"%",""),"")</f>
        <v>14,2477256%</v>
      </c>
      <c r="K4850" s="3" t="str">
        <f>IF($B4850="SINAPI",IF(ISNUMBER(MATCH(Banco!$C4850,Analitico!$A:$A,0)),INDEX(Analitico!F:F,MATCH(Banco!$C4850,Analitico!$A:$A,0))&amp;"%",""),"")</f>
        <v>%</v>
      </c>
    </row>
    <row r="4851" spans="1:11" ht="20.399999999999999" x14ac:dyDescent="0.2">
      <c r="A4851" s="1" t="str">
        <f t="shared" si="77"/>
        <v>SINAPI 97508</v>
      </c>
      <c r="B4851" s="3" t="s">
        <v>21783</v>
      </c>
      <c r="C4851" s="3" t="s">
        <v>4910</v>
      </c>
      <c r="D4851" s="2" t="s">
        <v>12653</v>
      </c>
      <c r="E4851" s="3" t="s">
        <v>15533</v>
      </c>
      <c r="F4851" s="66" t="s">
        <v>19716</v>
      </c>
      <c r="I4851" s="3" t="s">
        <v>21786</v>
      </c>
      <c r="J4851" s="3" t="str">
        <f>IF($B4851="SINAPI",IF(ISNUMBER(MATCH(Banco!$C4851,Analitico!$A:$A,0)),INDEX(Analitico!E:E,MATCH(Banco!$C4851,Analitico!$A:$A,0))&amp;"%",""),"")</f>
        <v>13,4865020%</v>
      </c>
      <c r="K4851" s="3" t="str">
        <f>IF($B4851="SINAPI",IF(ISNUMBER(MATCH(Banco!$C4851,Analitico!$A:$A,0)),INDEX(Analitico!F:F,MATCH(Banco!$C4851,Analitico!$A:$A,0))&amp;"%",""),"")</f>
        <v>%</v>
      </c>
    </row>
    <row r="4852" spans="1:11" ht="20.399999999999999" x14ac:dyDescent="0.2">
      <c r="A4852" s="1" t="str">
        <f t="shared" si="77"/>
        <v>SINAPI 97509</v>
      </c>
      <c r="B4852" s="3" t="s">
        <v>21783</v>
      </c>
      <c r="C4852" s="3" t="s">
        <v>4911</v>
      </c>
      <c r="D4852" s="2" t="s">
        <v>12654</v>
      </c>
      <c r="E4852" s="3" t="s">
        <v>15533</v>
      </c>
      <c r="F4852" s="66" t="s">
        <v>19717</v>
      </c>
      <c r="I4852" s="3" t="s">
        <v>21786</v>
      </c>
      <c r="J4852" s="3" t="str">
        <f>IF($B4852="SINAPI",IF(ISNUMBER(MATCH(Banco!$C4852,Analitico!$A:$A,0)),INDEX(Analitico!E:E,MATCH(Banco!$C4852,Analitico!$A:$A,0))&amp;"%",""),"")</f>
        <v>10,9270290%</v>
      </c>
      <c r="K4852" s="3" t="str">
        <f>IF($B4852="SINAPI",IF(ISNUMBER(MATCH(Banco!$C4852,Analitico!$A:$A,0)),INDEX(Analitico!F:F,MATCH(Banco!$C4852,Analitico!$A:$A,0))&amp;"%",""),"")</f>
        <v>%</v>
      </c>
    </row>
    <row r="4853" spans="1:11" ht="20.399999999999999" x14ac:dyDescent="0.2">
      <c r="A4853" s="1" t="str">
        <f t="shared" si="77"/>
        <v>SINAPI 97511</v>
      </c>
      <c r="B4853" s="3" t="s">
        <v>21783</v>
      </c>
      <c r="C4853" s="3" t="s">
        <v>4912</v>
      </c>
      <c r="D4853" s="2" t="s">
        <v>12655</v>
      </c>
      <c r="E4853" s="3" t="s">
        <v>15533</v>
      </c>
      <c r="F4853" s="66" t="s">
        <v>19534</v>
      </c>
      <c r="I4853" s="3" t="s">
        <v>21786</v>
      </c>
      <c r="J4853" s="3" t="str">
        <f>IF($B4853="SINAPI",IF(ISNUMBER(MATCH(Banco!$C4853,Analitico!$A:$A,0)),INDEX(Analitico!E:E,MATCH(Banco!$C4853,Analitico!$A:$A,0))&amp;"%",""),"")</f>
        <v>8,6376705%</v>
      </c>
      <c r="K4853" s="3" t="str">
        <f>IF($B4853="SINAPI",IF(ISNUMBER(MATCH(Banco!$C4853,Analitico!$A:$A,0)),INDEX(Analitico!F:F,MATCH(Banco!$C4853,Analitico!$A:$A,0))&amp;"%",""),"")</f>
        <v>%</v>
      </c>
    </row>
    <row r="4854" spans="1:11" ht="20.399999999999999" x14ac:dyDescent="0.2">
      <c r="A4854" s="1" t="str">
        <f t="shared" si="77"/>
        <v>SINAPI 97512</v>
      </c>
      <c r="B4854" s="3" t="s">
        <v>21783</v>
      </c>
      <c r="C4854" s="3" t="s">
        <v>4913</v>
      </c>
      <c r="D4854" s="2" t="s">
        <v>12656</v>
      </c>
      <c r="E4854" s="3" t="s">
        <v>15533</v>
      </c>
      <c r="F4854" s="66" t="s">
        <v>19718</v>
      </c>
      <c r="I4854" s="3" t="s">
        <v>21786</v>
      </c>
      <c r="J4854" s="3" t="str">
        <f>IF($B4854="SINAPI",IF(ISNUMBER(MATCH(Banco!$C4854,Analitico!$A:$A,0)),INDEX(Analitico!E:E,MATCH(Banco!$C4854,Analitico!$A:$A,0))&amp;"%",""),"")</f>
        <v>6,8985733%</v>
      </c>
      <c r="K4854" s="3" t="str">
        <f>IF($B4854="SINAPI",IF(ISNUMBER(MATCH(Banco!$C4854,Analitico!$A:$A,0)),INDEX(Analitico!F:F,MATCH(Banco!$C4854,Analitico!$A:$A,0))&amp;"%",""),"")</f>
        <v>%</v>
      </c>
    </row>
    <row r="4855" spans="1:11" ht="20.399999999999999" x14ac:dyDescent="0.2">
      <c r="A4855" s="1" t="str">
        <f t="shared" si="77"/>
        <v>SINAPI 97514</v>
      </c>
      <c r="B4855" s="3" t="s">
        <v>21783</v>
      </c>
      <c r="C4855" s="3" t="s">
        <v>4914</v>
      </c>
      <c r="D4855" s="2" t="s">
        <v>12657</v>
      </c>
      <c r="E4855" s="3" t="s">
        <v>15533</v>
      </c>
      <c r="F4855" s="66" t="s">
        <v>19719</v>
      </c>
      <c r="I4855" s="3" t="s">
        <v>21786</v>
      </c>
      <c r="J4855" s="3" t="str">
        <f>IF($B4855="SINAPI",IF(ISNUMBER(MATCH(Banco!$C4855,Analitico!$A:$A,0)),INDEX(Analitico!E:E,MATCH(Banco!$C4855,Analitico!$A:$A,0))&amp;"%",""),"")</f>
        <v>7,5261419%</v>
      </c>
      <c r="K4855" s="3" t="str">
        <f>IF($B4855="SINAPI",IF(ISNUMBER(MATCH(Banco!$C4855,Analitico!$A:$A,0)),INDEX(Analitico!F:F,MATCH(Banco!$C4855,Analitico!$A:$A,0))&amp;"%",""),"")</f>
        <v>%</v>
      </c>
    </row>
    <row r="4856" spans="1:11" ht="20.399999999999999" x14ac:dyDescent="0.2">
      <c r="A4856" s="1" t="str">
        <f t="shared" si="77"/>
        <v>SINAPI 97515</v>
      </c>
      <c r="B4856" s="3" t="s">
        <v>21783</v>
      </c>
      <c r="C4856" s="3" t="s">
        <v>4915</v>
      </c>
      <c r="D4856" s="2" t="s">
        <v>12658</v>
      </c>
      <c r="E4856" s="3" t="s">
        <v>15533</v>
      </c>
      <c r="F4856" s="66" t="s">
        <v>19720</v>
      </c>
      <c r="I4856" s="3" t="s">
        <v>21786</v>
      </c>
      <c r="J4856" s="3" t="str">
        <f>IF($B4856="SINAPI",IF(ISNUMBER(MATCH(Banco!$C4856,Analitico!$A:$A,0)),INDEX(Analitico!E:E,MATCH(Banco!$C4856,Analitico!$A:$A,0))&amp;"%",""),"")</f>
        <v>5,9986840%</v>
      </c>
      <c r="K4856" s="3" t="str">
        <f>IF($B4856="SINAPI",IF(ISNUMBER(MATCH(Banco!$C4856,Analitico!$A:$A,0)),INDEX(Analitico!F:F,MATCH(Banco!$C4856,Analitico!$A:$A,0))&amp;"%",""),"")</f>
        <v>%</v>
      </c>
    </row>
    <row r="4857" spans="1:11" ht="20.399999999999999" x14ac:dyDescent="0.2">
      <c r="A4857" s="1" t="str">
        <f t="shared" si="77"/>
        <v>SINAPI 97517</v>
      </c>
      <c r="B4857" s="3" t="s">
        <v>21783</v>
      </c>
      <c r="C4857" s="3" t="s">
        <v>4916</v>
      </c>
      <c r="D4857" s="2" t="s">
        <v>12659</v>
      </c>
      <c r="E4857" s="3" t="s">
        <v>15533</v>
      </c>
      <c r="F4857" s="66" t="s">
        <v>19721</v>
      </c>
      <c r="I4857" s="3" t="s">
        <v>21786</v>
      </c>
      <c r="J4857" s="3" t="str">
        <f>IF($B4857="SINAPI",IF(ISNUMBER(MATCH(Banco!$C4857,Analitico!$A:$A,0)),INDEX(Analitico!E:E,MATCH(Banco!$C4857,Analitico!$A:$A,0))&amp;"%",""),"")</f>
        <v>21,8053491%</v>
      </c>
      <c r="K4857" s="3" t="str">
        <f>IF($B4857="SINAPI",IF(ISNUMBER(MATCH(Banco!$C4857,Analitico!$A:$A,0)),INDEX(Analitico!F:F,MATCH(Banco!$C4857,Analitico!$A:$A,0))&amp;"%",""),"")</f>
        <v>%</v>
      </c>
    </row>
    <row r="4858" spans="1:11" ht="20.399999999999999" x14ac:dyDescent="0.2">
      <c r="A4858" s="1" t="str">
        <f t="shared" si="77"/>
        <v>SINAPI 97518</v>
      </c>
      <c r="B4858" s="3" t="s">
        <v>21783</v>
      </c>
      <c r="C4858" s="3" t="s">
        <v>4917</v>
      </c>
      <c r="D4858" s="2" t="s">
        <v>12660</v>
      </c>
      <c r="E4858" s="3" t="s">
        <v>15533</v>
      </c>
      <c r="F4858" s="66" t="s">
        <v>19721</v>
      </c>
      <c r="I4858" s="3" t="s">
        <v>21786</v>
      </c>
      <c r="J4858" s="3" t="str">
        <f>IF($B4858="SINAPI",IF(ISNUMBER(MATCH(Banco!$C4858,Analitico!$A:$A,0)),INDEX(Analitico!E:E,MATCH(Banco!$C4858,Analitico!$A:$A,0))&amp;"%",""),"")</f>
        <v>21,8053491%</v>
      </c>
      <c r="K4858" s="3" t="str">
        <f>IF($B4858="SINAPI",IF(ISNUMBER(MATCH(Banco!$C4858,Analitico!$A:$A,0)),INDEX(Analitico!F:F,MATCH(Banco!$C4858,Analitico!$A:$A,0))&amp;"%",""),"")</f>
        <v>%</v>
      </c>
    </row>
    <row r="4859" spans="1:11" ht="20.399999999999999" x14ac:dyDescent="0.2">
      <c r="A4859" s="1" t="str">
        <f t="shared" si="77"/>
        <v>SINAPI 97519</v>
      </c>
      <c r="B4859" s="3" t="s">
        <v>21783</v>
      </c>
      <c r="C4859" s="3" t="s">
        <v>4918</v>
      </c>
      <c r="D4859" s="2" t="s">
        <v>12661</v>
      </c>
      <c r="E4859" s="3" t="s">
        <v>15533</v>
      </c>
      <c r="F4859" s="66" t="s">
        <v>19722</v>
      </c>
      <c r="I4859" s="3" t="s">
        <v>21786</v>
      </c>
      <c r="J4859" s="3" t="str">
        <f>IF($B4859="SINAPI",IF(ISNUMBER(MATCH(Banco!$C4859,Analitico!$A:$A,0)),INDEX(Analitico!E:E,MATCH(Banco!$C4859,Analitico!$A:$A,0))&amp;"%",""),"")</f>
        <v>17,4065876%</v>
      </c>
      <c r="K4859" s="3" t="str">
        <f>IF($B4859="SINAPI",IF(ISNUMBER(MATCH(Banco!$C4859,Analitico!$A:$A,0)),INDEX(Analitico!F:F,MATCH(Banco!$C4859,Analitico!$A:$A,0))&amp;"%",""),"")</f>
        <v>%</v>
      </c>
    </row>
    <row r="4860" spans="1:11" ht="20.399999999999999" x14ac:dyDescent="0.2">
      <c r="A4860" s="1" t="str">
        <f t="shared" si="77"/>
        <v>SINAPI 97520</v>
      </c>
      <c r="B4860" s="3" t="s">
        <v>21783</v>
      </c>
      <c r="C4860" s="3" t="s">
        <v>4919</v>
      </c>
      <c r="D4860" s="2" t="s">
        <v>12662</v>
      </c>
      <c r="E4860" s="3" t="s">
        <v>15533</v>
      </c>
      <c r="F4860" s="66" t="s">
        <v>19722</v>
      </c>
      <c r="I4860" s="3" t="s">
        <v>21786</v>
      </c>
      <c r="J4860" s="3" t="str">
        <f>IF($B4860="SINAPI",IF(ISNUMBER(MATCH(Banco!$C4860,Analitico!$A:$A,0)),INDEX(Analitico!E:E,MATCH(Banco!$C4860,Analitico!$A:$A,0))&amp;"%",""),"")</f>
        <v>17,4065876%</v>
      </c>
      <c r="K4860" s="3" t="str">
        <f>IF($B4860="SINAPI",IF(ISNUMBER(MATCH(Banco!$C4860,Analitico!$A:$A,0)),INDEX(Analitico!F:F,MATCH(Banco!$C4860,Analitico!$A:$A,0))&amp;"%",""),"")</f>
        <v>%</v>
      </c>
    </row>
    <row r="4861" spans="1:11" ht="20.399999999999999" x14ac:dyDescent="0.2">
      <c r="A4861" s="1" t="str">
        <f t="shared" si="77"/>
        <v>SINAPI 97521</v>
      </c>
      <c r="B4861" s="3" t="s">
        <v>21783</v>
      </c>
      <c r="C4861" s="3" t="s">
        <v>4920</v>
      </c>
      <c r="D4861" s="2" t="s">
        <v>12663</v>
      </c>
      <c r="E4861" s="3" t="s">
        <v>15533</v>
      </c>
      <c r="F4861" s="66" t="s">
        <v>19723</v>
      </c>
      <c r="I4861" s="3" t="s">
        <v>21786</v>
      </c>
      <c r="J4861" s="3" t="str">
        <f>IF($B4861="SINAPI",IF(ISNUMBER(MATCH(Banco!$C4861,Analitico!$A:$A,0)),INDEX(Analitico!E:E,MATCH(Banco!$C4861,Analitico!$A:$A,0))&amp;"%",""),"")</f>
        <v>14,2643624%</v>
      </c>
      <c r="K4861" s="3" t="str">
        <f>IF($B4861="SINAPI",IF(ISNUMBER(MATCH(Banco!$C4861,Analitico!$A:$A,0)),INDEX(Analitico!F:F,MATCH(Banco!$C4861,Analitico!$A:$A,0))&amp;"%",""),"")</f>
        <v>%</v>
      </c>
    </row>
    <row r="4862" spans="1:11" ht="20.399999999999999" x14ac:dyDescent="0.2">
      <c r="A4862" s="1" t="str">
        <f t="shared" si="77"/>
        <v>SINAPI 97522</v>
      </c>
      <c r="B4862" s="3" t="s">
        <v>21783</v>
      </c>
      <c r="C4862" s="3" t="s">
        <v>4921</v>
      </c>
      <c r="D4862" s="2" t="s">
        <v>12664</v>
      </c>
      <c r="E4862" s="3" t="s">
        <v>15533</v>
      </c>
      <c r="F4862" s="66" t="s">
        <v>19723</v>
      </c>
      <c r="I4862" s="3" t="s">
        <v>21786</v>
      </c>
      <c r="J4862" s="3" t="str">
        <f>IF($B4862="SINAPI",IF(ISNUMBER(MATCH(Banco!$C4862,Analitico!$A:$A,0)),INDEX(Analitico!E:E,MATCH(Banco!$C4862,Analitico!$A:$A,0))&amp;"%",""),"")</f>
        <v>14,2643624%</v>
      </c>
      <c r="K4862" s="3" t="str">
        <f>IF($B4862="SINAPI",IF(ISNUMBER(MATCH(Banco!$C4862,Analitico!$A:$A,0)),INDEX(Analitico!F:F,MATCH(Banco!$C4862,Analitico!$A:$A,0))&amp;"%",""),"")</f>
        <v>%</v>
      </c>
    </row>
    <row r="4863" spans="1:11" ht="20.399999999999999" x14ac:dyDescent="0.2">
      <c r="A4863" s="1" t="str">
        <f t="shared" si="77"/>
        <v>SINAPI 97523</v>
      </c>
      <c r="B4863" s="3" t="s">
        <v>21783</v>
      </c>
      <c r="C4863" s="3" t="s">
        <v>4922</v>
      </c>
      <c r="D4863" s="2" t="s">
        <v>12665</v>
      </c>
      <c r="E4863" s="3" t="s">
        <v>15533</v>
      </c>
      <c r="F4863" s="66" t="s">
        <v>19724</v>
      </c>
      <c r="I4863" s="3" t="s">
        <v>21786</v>
      </c>
      <c r="J4863" s="3" t="str">
        <f>IF($B4863="SINAPI",IF(ISNUMBER(MATCH(Banco!$C4863,Analitico!$A:$A,0)),INDEX(Analitico!E:E,MATCH(Banco!$C4863,Analitico!$A:$A,0))&amp;"%",""),"")</f>
        <v>11,9690595%</v>
      </c>
      <c r="K4863" s="3" t="str">
        <f>IF($B4863="SINAPI",IF(ISNUMBER(MATCH(Banco!$C4863,Analitico!$A:$A,0)),INDEX(Analitico!F:F,MATCH(Banco!$C4863,Analitico!$A:$A,0))&amp;"%",""),"")</f>
        <v>%</v>
      </c>
    </row>
    <row r="4864" spans="1:11" ht="20.399999999999999" x14ac:dyDescent="0.2">
      <c r="A4864" s="1" t="str">
        <f t="shared" si="77"/>
        <v>SINAPI 97524</v>
      </c>
      <c r="B4864" s="3" t="s">
        <v>21783</v>
      </c>
      <c r="C4864" s="3" t="s">
        <v>4923</v>
      </c>
      <c r="D4864" s="2" t="s">
        <v>12666</v>
      </c>
      <c r="E4864" s="3" t="s">
        <v>15533</v>
      </c>
      <c r="F4864" s="66" t="s">
        <v>19725</v>
      </c>
      <c r="I4864" s="3" t="s">
        <v>21786</v>
      </c>
      <c r="J4864" s="3" t="str">
        <f>IF($B4864="SINAPI",IF(ISNUMBER(MATCH(Banco!$C4864,Analitico!$A:$A,0)),INDEX(Analitico!E:E,MATCH(Banco!$C4864,Analitico!$A:$A,0))&amp;"%",""),"")</f>
        <v>11,0929442%</v>
      </c>
      <c r="K4864" s="3" t="str">
        <f>IF($B4864="SINAPI",IF(ISNUMBER(MATCH(Banco!$C4864,Analitico!$A:$A,0)),INDEX(Analitico!F:F,MATCH(Banco!$C4864,Analitico!$A:$A,0))&amp;"%",""),"")</f>
        <v>%</v>
      </c>
    </row>
    <row r="4865" spans="1:11" ht="20.399999999999999" x14ac:dyDescent="0.2">
      <c r="A4865" s="1" t="str">
        <f t="shared" si="77"/>
        <v>SINAPI 97525</v>
      </c>
      <c r="B4865" s="3" t="s">
        <v>21783</v>
      </c>
      <c r="C4865" s="3" t="s">
        <v>4924</v>
      </c>
      <c r="D4865" s="2" t="s">
        <v>12667</v>
      </c>
      <c r="E4865" s="3" t="s">
        <v>15533</v>
      </c>
      <c r="F4865" s="66" t="s">
        <v>19726</v>
      </c>
      <c r="I4865" s="3" t="s">
        <v>21786</v>
      </c>
      <c r="J4865" s="3" t="str">
        <f>IF($B4865="SINAPI",IF(ISNUMBER(MATCH(Banco!$C4865,Analitico!$A:$A,0)),INDEX(Analitico!E:E,MATCH(Banco!$C4865,Analitico!$A:$A,0))&amp;"%",""),"")</f>
        <v>7,6147251%</v>
      </c>
      <c r="K4865" s="3" t="str">
        <f>IF($B4865="SINAPI",IF(ISNUMBER(MATCH(Banco!$C4865,Analitico!$A:$A,0)),INDEX(Analitico!F:F,MATCH(Banco!$C4865,Analitico!$A:$A,0))&amp;"%",""),"")</f>
        <v>%</v>
      </c>
    </row>
    <row r="4866" spans="1:11" ht="20.399999999999999" x14ac:dyDescent="0.2">
      <c r="A4866" s="1" t="str">
        <f t="shared" si="77"/>
        <v>SINAPI 97526</v>
      </c>
      <c r="B4866" s="3" t="s">
        <v>21783</v>
      </c>
      <c r="C4866" s="3" t="s">
        <v>4925</v>
      </c>
      <c r="D4866" s="2" t="s">
        <v>12668</v>
      </c>
      <c r="E4866" s="3" t="s">
        <v>15533</v>
      </c>
      <c r="F4866" s="66" t="s">
        <v>19727</v>
      </c>
      <c r="I4866" s="3" t="s">
        <v>21786</v>
      </c>
      <c r="J4866" s="3" t="str">
        <f>IF($B4866="SINAPI",IF(ISNUMBER(MATCH(Banco!$C4866,Analitico!$A:$A,0)),INDEX(Analitico!E:E,MATCH(Banco!$C4866,Analitico!$A:$A,0))&amp;"%",""),"")</f>
        <v>7,1363467%</v>
      </c>
      <c r="K4866" s="3" t="str">
        <f>IF($B4866="SINAPI",IF(ISNUMBER(MATCH(Banco!$C4866,Analitico!$A:$A,0)),INDEX(Analitico!F:F,MATCH(Banco!$C4866,Analitico!$A:$A,0))&amp;"%",""),"")</f>
        <v>%</v>
      </c>
    </row>
    <row r="4867" spans="1:11" ht="20.399999999999999" x14ac:dyDescent="0.2">
      <c r="A4867" s="1" t="str">
        <f t="shared" si="77"/>
        <v>SINAPI 97527</v>
      </c>
      <c r="B4867" s="3" t="s">
        <v>21783</v>
      </c>
      <c r="C4867" s="3" t="s">
        <v>4926</v>
      </c>
      <c r="D4867" s="2" t="s">
        <v>12669</v>
      </c>
      <c r="E4867" s="3" t="s">
        <v>15533</v>
      </c>
      <c r="F4867" s="66" t="s">
        <v>19728</v>
      </c>
      <c r="I4867" s="3" t="s">
        <v>21786</v>
      </c>
      <c r="J4867" s="3" t="str">
        <f>IF($B4867="SINAPI",IF(ISNUMBER(MATCH(Banco!$C4867,Analitico!$A:$A,0)),INDEX(Analitico!E:E,MATCH(Banco!$C4867,Analitico!$A:$A,0))&amp;"%",""),"")</f>
        <v>3,6136103%</v>
      </c>
      <c r="K4867" s="3" t="str">
        <f>IF($B4867="SINAPI",IF(ISNUMBER(MATCH(Banco!$C4867,Analitico!$A:$A,0)),INDEX(Analitico!F:F,MATCH(Banco!$C4867,Analitico!$A:$A,0))&amp;"%",""),"")</f>
        <v>%</v>
      </c>
    </row>
    <row r="4868" spans="1:11" ht="20.399999999999999" x14ac:dyDescent="0.2">
      <c r="A4868" s="1" t="str">
        <f t="shared" si="77"/>
        <v>SINAPI 97528</v>
      </c>
      <c r="B4868" s="3" t="s">
        <v>21783</v>
      </c>
      <c r="C4868" s="3" t="s">
        <v>4927</v>
      </c>
      <c r="D4868" s="2" t="s">
        <v>12670</v>
      </c>
      <c r="E4868" s="3" t="s">
        <v>15533</v>
      </c>
      <c r="F4868" s="66" t="s">
        <v>19729</v>
      </c>
      <c r="I4868" s="3" t="s">
        <v>21786</v>
      </c>
      <c r="J4868" s="3" t="str">
        <f>IF($B4868="SINAPI",IF(ISNUMBER(MATCH(Banco!$C4868,Analitico!$A:$A,0)),INDEX(Analitico!E:E,MATCH(Banco!$C4868,Analitico!$A:$A,0))&amp;"%",""),"")</f>
        <v>4,1173425%</v>
      </c>
      <c r="K4868" s="3" t="str">
        <f>IF($B4868="SINAPI",IF(ISNUMBER(MATCH(Banco!$C4868,Analitico!$A:$A,0)),INDEX(Analitico!F:F,MATCH(Banco!$C4868,Analitico!$A:$A,0))&amp;"%",""),"")</f>
        <v>%</v>
      </c>
    </row>
    <row r="4869" spans="1:11" ht="20.399999999999999" x14ac:dyDescent="0.2">
      <c r="A4869" s="1" t="str">
        <f t="shared" si="77"/>
        <v>SINAPI 97529</v>
      </c>
      <c r="B4869" s="3" t="s">
        <v>21783</v>
      </c>
      <c r="C4869" s="3" t="s">
        <v>4928</v>
      </c>
      <c r="D4869" s="2" t="s">
        <v>12671</v>
      </c>
      <c r="E4869" s="3" t="s">
        <v>15533</v>
      </c>
      <c r="F4869" s="66" t="s">
        <v>16498</v>
      </c>
      <c r="I4869" s="3" t="s">
        <v>21786</v>
      </c>
      <c r="J4869" s="3" t="str">
        <f>IF($B4869="SINAPI",IF(ISNUMBER(MATCH(Banco!$C4869,Analitico!$A:$A,0)),INDEX(Analitico!E:E,MATCH(Banco!$C4869,Analitico!$A:$A,0))&amp;"%",""),"")</f>
        <v>18,6038228%</v>
      </c>
      <c r="K4869" s="3" t="str">
        <f>IF($B4869="SINAPI",IF(ISNUMBER(MATCH(Banco!$C4869,Analitico!$A:$A,0)),INDEX(Analitico!F:F,MATCH(Banco!$C4869,Analitico!$A:$A,0))&amp;"%",""),"")</f>
        <v>%</v>
      </c>
    </row>
    <row r="4870" spans="1:11" ht="20.399999999999999" x14ac:dyDescent="0.2">
      <c r="A4870" s="1" t="str">
        <f t="shared" si="77"/>
        <v>SINAPI 97530</v>
      </c>
      <c r="B4870" s="3" t="s">
        <v>21783</v>
      </c>
      <c r="C4870" s="3" t="s">
        <v>4929</v>
      </c>
      <c r="D4870" s="2" t="s">
        <v>12672</v>
      </c>
      <c r="E4870" s="3" t="s">
        <v>15533</v>
      </c>
      <c r="F4870" s="66" t="s">
        <v>19730</v>
      </c>
      <c r="I4870" s="3" t="s">
        <v>21786</v>
      </c>
      <c r="J4870" s="3" t="str">
        <f>IF($B4870="SINAPI",IF(ISNUMBER(MATCH(Banco!$C4870,Analitico!$A:$A,0)),INDEX(Analitico!E:E,MATCH(Banco!$C4870,Analitico!$A:$A,0))&amp;"%",""),"")</f>
        <v>14,6277468%</v>
      </c>
      <c r="K4870" s="3" t="str">
        <f>IF($B4870="SINAPI",IF(ISNUMBER(MATCH(Banco!$C4870,Analitico!$A:$A,0)),INDEX(Analitico!F:F,MATCH(Banco!$C4870,Analitico!$A:$A,0))&amp;"%",""),"")</f>
        <v>%</v>
      </c>
    </row>
    <row r="4871" spans="1:11" ht="20.399999999999999" x14ac:dyDescent="0.2">
      <c r="A4871" s="1" t="str">
        <f t="shared" si="77"/>
        <v>SINAPI 97531</v>
      </c>
      <c r="B4871" s="3" t="s">
        <v>21783</v>
      </c>
      <c r="C4871" s="3" t="s">
        <v>4930</v>
      </c>
      <c r="D4871" s="2" t="s">
        <v>12673</v>
      </c>
      <c r="E4871" s="3" t="s">
        <v>15533</v>
      </c>
      <c r="F4871" s="66" t="s">
        <v>19380</v>
      </c>
      <c r="I4871" s="3" t="s">
        <v>21786</v>
      </c>
      <c r="J4871" s="3" t="str">
        <f>IF($B4871="SINAPI",IF(ISNUMBER(MATCH(Banco!$C4871,Analitico!$A:$A,0)),INDEX(Analitico!E:E,MATCH(Banco!$C4871,Analitico!$A:$A,0))&amp;"%",""),"")</f>
        <v>13,0921730%</v>
      </c>
      <c r="K4871" s="3" t="str">
        <f>IF($B4871="SINAPI",IF(ISNUMBER(MATCH(Banco!$C4871,Analitico!$A:$A,0)),INDEX(Analitico!F:F,MATCH(Banco!$C4871,Analitico!$A:$A,0))&amp;"%",""),"")</f>
        <v>%</v>
      </c>
    </row>
    <row r="4872" spans="1:11" ht="20.399999999999999" x14ac:dyDescent="0.2">
      <c r="A4872" s="1" t="str">
        <f t="shared" si="77"/>
        <v>SINAPI 97532</v>
      </c>
      <c r="B4872" s="3" t="s">
        <v>21783</v>
      </c>
      <c r="C4872" s="3" t="s">
        <v>4931</v>
      </c>
      <c r="D4872" s="2" t="s">
        <v>12674</v>
      </c>
      <c r="E4872" s="3" t="s">
        <v>15533</v>
      </c>
      <c r="F4872" s="66" t="s">
        <v>19731</v>
      </c>
      <c r="I4872" s="3" t="s">
        <v>21786</v>
      </c>
      <c r="J4872" s="3" t="str">
        <f>IF($B4872="SINAPI",IF(ISNUMBER(MATCH(Banco!$C4872,Analitico!$A:$A,0)),INDEX(Analitico!E:E,MATCH(Banco!$C4872,Analitico!$A:$A,0))&amp;"%",""),"")</f>
        <v>9,6669407%</v>
      </c>
      <c r="K4872" s="3" t="str">
        <f>IF($B4872="SINAPI",IF(ISNUMBER(MATCH(Banco!$C4872,Analitico!$A:$A,0)),INDEX(Analitico!F:F,MATCH(Banco!$C4872,Analitico!$A:$A,0))&amp;"%",""),"")</f>
        <v>%</v>
      </c>
    </row>
    <row r="4873" spans="1:11" ht="20.399999999999999" x14ac:dyDescent="0.2">
      <c r="A4873" s="1" t="str">
        <f t="shared" si="77"/>
        <v>SINAPI 97533</v>
      </c>
      <c r="B4873" s="3" t="s">
        <v>21783</v>
      </c>
      <c r="C4873" s="3" t="s">
        <v>4932</v>
      </c>
      <c r="D4873" s="2" t="s">
        <v>12675</v>
      </c>
      <c r="E4873" s="3" t="s">
        <v>15533</v>
      </c>
      <c r="F4873" s="66" t="s">
        <v>19732</v>
      </c>
      <c r="I4873" s="3" t="s">
        <v>21786</v>
      </c>
      <c r="J4873" s="3" t="str">
        <f>IF($B4873="SINAPI",IF(ISNUMBER(MATCH(Banco!$C4873,Analitico!$A:$A,0)),INDEX(Analitico!E:E,MATCH(Banco!$C4873,Analitico!$A:$A,0))&amp;"%",""),"")</f>
        <v>6,9519650%</v>
      </c>
      <c r="K4873" s="3" t="str">
        <f>IF($B4873="SINAPI",IF(ISNUMBER(MATCH(Banco!$C4873,Analitico!$A:$A,0)),INDEX(Analitico!F:F,MATCH(Banco!$C4873,Analitico!$A:$A,0))&amp;"%",""),"")</f>
        <v>%</v>
      </c>
    </row>
    <row r="4874" spans="1:11" ht="20.399999999999999" x14ac:dyDescent="0.2">
      <c r="A4874" s="1" t="str">
        <f t="shared" si="77"/>
        <v>SINAPI 97534</v>
      </c>
      <c r="B4874" s="3" t="s">
        <v>21783</v>
      </c>
      <c r="C4874" s="3" t="s">
        <v>4933</v>
      </c>
      <c r="D4874" s="2" t="s">
        <v>12676</v>
      </c>
      <c r="E4874" s="3" t="s">
        <v>15533</v>
      </c>
      <c r="F4874" s="66" t="s">
        <v>19733</v>
      </c>
      <c r="I4874" s="3" t="s">
        <v>21786</v>
      </c>
      <c r="J4874" s="3" t="str">
        <f>IF($B4874="SINAPI",IF(ISNUMBER(MATCH(Banco!$C4874,Analitico!$A:$A,0)),INDEX(Analitico!E:E,MATCH(Banco!$C4874,Analitico!$A:$A,0))&amp;"%",""),"")</f>
        <v>4,5358722%</v>
      </c>
      <c r="K4874" s="3" t="str">
        <f>IF($B4874="SINAPI",IF(ISNUMBER(MATCH(Banco!$C4874,Analitico!$A:$A,0)),INDEX(Analitico!F:F,MATCH(Banco!$C4874,Analitico!$A:$A,0))&amp;"%",""),"")</f>
        <v>%</v>
      </c>
    </row>
    <row r="4875" spans="1:11" ht="20.399999999999999" x14ac:dyDescent="0.2">
      <c r="A4875" s="1" t="str">
        <f t="shared" si="77"/>
        <v>SINAPI 97537</v>
      </c>
      <c r="B4875" s="3" t="s">
        <v>21783</v>
      </c>
      <c r="C4875" s="3" t="s">
        <v>4934</v>
      </c>
      <c r="D4875" s="2" t="s">
        <v>12677</v>
      </c>
      <c r="E4875" s="3" t="s">
        <v>15533</v>
      </c>
      <c r="F4875" s="66" t="s">
        <v>19734</v>
      </c>
      <c r="I4875" s="3" t="s">
        <v>21786</v>
      </c>
      <c r="J4875" s="3" t="str">
        <f>IF($B4875="SINAPI",IF(ISNUMBER(MATCH(Banco!$C4875,Analitico!$A:$A,0)),INDEX(Analitico!E:E,MATCH(Banco!$C4875,Analitico!$A:$A,0))&amp;"%",""),"")</f>
        <v>30,9303262%</v>
      </c>
      <c r="K4875" s="3" t="str">
        <f>IF($B4875="SINAPI",IF(ISNUMBER(MATCH(Banco!$C4875,Analitico!$A:$A,0)),INDEX(Analitico!F:F,MATCH(Banco!$C4875,Analitico!$A:$A,0))&amp;"%",""),"")</f>
        <v>%</v>
      </c>
    </row>
    <row r="4876" spans="1:11" ht="20.399999999999999" x14ac:dyDescent="0.2">
      <c r="A4876" s="1" t="str">
        <f t="shared" si="77"/>
        <v>SINAPI 97540</v>
      </c>
      <c r="B4876" s="3" t="s">
        <v>21783</v>
      </c>
      <c r="C4876" s="3" t="s">
        <v>4935</v>
      </c>
      <c r="D4876" s="2" t="s">
        <v>12678</v>
      </c>
      <c r="E4876" s="3" t="s">
        <v>15533</v>
      </c>
      <c r="F4876" s="66" t="s">
        <v>19225</v>
      </c>
      <c r="I4876" s="3" t="s">
        <v>21786</v>
      </c>
      <c r="J4876" s="3" t="str">
        <f>IF($B4876="SINAPI",IF(ISNUMBER(MATCH(Banco!$C4876,Analitico!$A:$A,0)),INDEX(Analitico!E:E,MATCH(Banco!$C4876,Analitico!$A:$A,0))&amp;"%",""),"")</f>
        <v>39,7120575%</v>
      </c>
      <c r="K4876" s="3" t="str">
        <f>IF($B4876="SINAPI",IF(ISNUMBER(MATCH(Banco!$C4876,Analitico!$A:$A,0)),INDEX(Analitico!F:F,MATCH(Banco!$C4876,Analitico!$A:$A,0))&amp;"%",""),"")</f>
        <v>%</v>
      </c>
    </row>
    <row r="4877" spans="1:11" ht="20.399999999999999" x14ac:dyDescent="0.2">
      <c r="A4877" s="1" t="str">
        <f t="shared" si="77"/>
        <v>SINAPI 97541</v>
      </c>
      <c r="B4877" s="3" t="s">
        <v>21783</v>
      </c>
      <c r="C4877" s="3" t="s">
        <v>4936</v>
      </c>
      <c r="D4877" s="2" t="s">
        <v>12679</v>
      </c>
      <c r="E4877" s="3" t="s">
        <v>15533</v>
      </c>
      <c r="F4877" s="66" t="s">
        <v>19735</v>
      </c>
      <c r="I4877" s="3" t="s">
        <v>21786</v>
      </c>
      <c r="J4877" s="3" t="str">
        <f>IF($B4877="SINAPI",IF(ISNUMBER(MATCH(Banco!$C4877,Analitico!$A:$A,0)),INDEX(Analitico!E:E,MATCH(Banco!$C4877,Analitico!$A:$A,0))&amp;"%",""),"")</f>
        <v>46,6525722%</v>
      </c>
      <c r="K4877" s="3" t="str">
        <f>IF($B4877="SINAPI",IF(ISNUMBER(MATCH(Banco!$C4877,Analitico!$A:$A,0)),INDEX(Analitico!F:F,MATCH(Banco!$C4877,Analitico!$A:$A,0))&amp;"%",""),"")</f>
        <v>%</v>
      </c>
    </row>
    <row r="4878" spans="1:11" ht="20.399999999999999" x14ac:dyDescent="0.2">
      <c r="A4878" s="1" t="str">
        <f t="shared" si="77"/>
        <v>SINAPI 97543</v>
      </c>
      <c r="B4878" s="3" t="s">
        <v>21783</v>
      </c>
      <c r="C4878" s="3" t="s">
        <v>4937</v>
      </c>
      <c r="D4878" s="2" t="s">
        <v>12680</v>
      </c>
      <c r="E4878" s="3" t="s">
        <v>15533</v>
      </c>
      <c r="F4878" s="66" t="s">
        <v>19736</v>
      </c>
      <c r="I4878" s="3" t="s">
        <v>21786</v>
      </c>
      <c r="J4878" s="3" t="str">
        <f>IF($B4878="SINAPI",IF(ISNUMBER(MATCH(Banco!$C4878,Analitico!$A:$A,0)),INDEX(Analitico!E:E,MATCH(Banco!$C4878,Analitico!$A:$A,0))&amp;"%",""),"")</f>
        <v>47,4995386%</v>
      </c>
      <c r="K4878" s="3" t="str">
        <f>IF($B4878="SINAPI",IF(ISNUMBER(MATCH(Banco!$C4878,Analitico!$A:$A,0)),INDEX(Analitico!F:F,MATCH(Banco!$C4878,Analitico!$A:$A,0))&amp;"%",""),"")</f>
        <v>%</v>
      </c>
    </row>
    <row r="4879" spans="1:11" ht="20.399999999999999" x14ac:dyDescent="0.2">
      <c r="A4879" s="1" t="str">
        <f t="shared" si="77"/>
        <v>SINAPI 97544</v>
      </c>
      <c r="B4879" s="3" t="s">
        <v>21783</v>
      </c>
      <c r="C4879" s="3" t="s">
        <v>4938</v>
      </c>
      <c r="D4879" s="2" t="s">
        <v>12681</v>
      </c>
      <c r="E4879" s="3" t="s">
        <v>15533</v>
      </c>
      <c r="F4879" s="66" t="s">
        <v>19737</v>
      </c>
      <c r="I4879" s="3" t="s">
        <v>21786</v>
      </c>
      <c r="J4879" s="3" t="str">
        <f>IF($B4879="SINAPI",IF(ISNUMBER(MATCH(Banco!$C4879,Analitico!$A:$A,0)),INDEX(Analitico!E:E,MATCH(Banco!$C4879,Analitico!$A:$A,0))&amp;"%",""),"")</f>
        <v>53,3803402%</v>
      </c>
      <c r="K4879" s="3" t="str">
        <f>IF($B4879="SINAPI",IF(ISNUMBER(MATCH(Banco!$C4879,Analitico!$A:$A,0)),INDEX(Analitico!F:F,MATCH(Banco!$C4879,Analitico!$A:$A,0))&amp;"%",""),"")</f>
        <v>%</v>
      </c>
    </row>
    <row r="4880" spans="1:11" ht="20.399999999999999" x14ac:dyDescent="0.2">
      <c r="A4880" s="1" t="str">
        <f t="shared" si="77"/>
        <v>SINAPI 97546</v>
      </c>
      <c r="B4880" s="3" t="s">
        <v>21783</v>
      </c>
      <c r="C4880" s="3" t="s">
        <v>4939</v>
      </c>
      <c r="D4880" s="2" t="s">
        <v>12682</v>
      </c>
      <c r="E4880" s="3" t="s">
        <v>15533</v>
      </c>
      <c r="F4880" s="66" t="s">
        <v>19738</v>
      </c>
      <c r="I4880" s="3" t="s">
        <v>21786</v>
      </c>
      <c r="J4880" s="3" t="str">
        <f>IF($B4880="SINAPI",IF(ISNUMBER(MATCH(Banco!$C4880,Analitico!$A:$A,0)),INDEX(Analitico!E:E,MATCH(Banco!$C4880,Analitico!$A:$A,0))&amp;"%",""),"")</f>
        <v>33,3908541%</v>
      </c>
      <c r="K4880" s="3" t="str">
        <f>IF($B4880="SINAPI",IF(ISNUMBER(MATCH(Banco!$C4880,Analitico!$A:$A,0)),INDEX(Analitico!F:F,MATCH(Banco!$C4880,Analitico!$A:$A,0))&amp;"%",""),"")</f>
        <v>%</v>
      </c>
    </row>
    <row r="4881" spans="1:11" ht="20.399999999999999" x14ac:dyDescent="0.2">
      <c r="A4881" s="1" t="str">
        <f t="shared" si="77"/>
        <v>SINAPI 97547</v>
      </c>
      <c r="B4881" s="3" t="s">
        <v>21783</v>
      </c>
      <c r="C4881" s="3" t="s">
        <v>4940</v>
      </c>
      <c r="D4881" s="2" t="s">
        <v>12683</v>
      </c>
      <c r="E4881" s="3" t="s">
        <v>15533</v>
      </c>
      <c r="F4881" s="66" t="s">
        <v>19738</v>
      </c>
      <c r="I4881" s="3" t="s">
        <v>21786</v>
      </c>
      <c r="J4881" s="3" t="str">
        <f>IF($B4881="SINAPI",IF(ISNUMBER(MATCH(Banco!$C4881,Analitico!$A:$A,0)),INDEX(Analitico!E:E,MATCH(Banco!$C4881,Analitico!$A:$A,0))&amp;"%",""),"")</f>
        <v>33,3908541%</v>
      </c>
      <c r="K4881" s="3" t="str">
        <f>IF($B4881="SINAPI",IF(ISNUMBER(MATCH(Banco!$C4881,Analitico!$A:$A,0)),INDEX(Analitico!F:F,MATCH(Banco!$C4881,Analitico!$A:$A,0))&amp;"%",""),"")</f>
        <v>%</v>
      </c>
    </row>
    <row r="4882" spans="1:11" ht="20.399999999999999" x14ac:dyDescent="0.2">
      <c r="A4882" s="1" t="str">
        <f t="shared" si="77"/>
        <v>SINAPI 97548</v>
      </c>
      <c r="B4882" s="3" t="s">
        <v>21783</v>
      </c>
      <c r="C4882" s="3" t="s">
        <v>4941</v>
      </c>
      <c r="D4882" s="2" t="s">
        <v>12684</v>
      </c>
      <c r="E4882" s="3" t="s">
        <v>15533</v>
      </c>
      <c r="F4882" s="66" t="s">
        <v>19739</v>
      </c>
      <c r="I4882" s="3" t="s">
        <v>21786</v>
      </c>
      <c r="J4882" s="3" t="str">
        <f>IF($B4882="SINAPI",IF(ISNUMBER(MATCH(Banco!$C4882,Analitico!$A:$A,0)),INDEX(Analitico!E:E,MATCH(Banco!$C4882,Analitico!$A:$A,0))&amp;"%",""),"")</f>
        <v>38,5331781%</v>
      </c>
      <c r="K4882" s="3" t="str">
        <f>IF($B4882="SINAPI",IF(ISNUMBER(MATCH(Banco!$C4882,Analitico!$A:$A,0)),INDEX(Analitico!F:F,MATCH(Banco!$C4882,Analitico!$A:$A,0))&amp;"%",""),"")</f>
        <v>%</v>
      </c>
    </row>
    <row r="4883" spans="1:11" ht="20.399999999999999" x14ac:dyDescent="0.2">
      <c r="A4883" s="1" t="str">
        <f t="shared" si="77"/>
        <v>SINAPI 97549</v>
      </c>
      <c r="B4883" s="3" t="s">
        <v>21783</v>
      </c>
      <c r="C4883" s="3" t="s">
        <v>4942</v>
      </c>
      <c r="D4883" s="2" t="s">
        <v>12685</v>
      </c>
      <c r="E4883" s="3" t="s">
        <v>15533</v>
      </c>
      <c r="F4883" s="66" t="s">
        <v>19739</v>
      </c>
      <c r="I4883" s="3" t="s">
        <v>21786</v>
      </c>
      <c r="J4883" s="3" t="str">
        <f>IF($B4883="SINAPI",IF(ISNUMBER(MATCH(Banco!$C4883,Analitico!$A:$A,0)),INDEX(Analitico!E:E,MATCH(Banco!$C4883,Analitico!$A:$A,0))&amp;"%",""),"")</f>
        <v>38,5331781%</v>
      </c>
      <c r="K4883" s="3" t="str">
        <f>IF($B4883="SINAPI",IF(ISNUMBER(MATCH(Banco!$C4883,Analitico!$A:$A,0)),INDEX(Analitico!F:F,MATCH(Banco!$C4883,Analitico!$A:$A,0))&amp;"%",""),"")</f>
        <v>%</v>
      </c>
    </row>
    <row r="4884" spans="1:11" ht="20.399999999999999" x14ac:dyDescent="0.2">
      <c r="A4884" s="1" t="str">
        <f t="shared" si="77"/>
        <v>SINAPI 97550</v>
      </c>
      <c r="B4884" s="3" t="s">
        <v>21783</v>
      </c>
      <c r="C4884" s="3" t="s">
        <v>4943</v>
      </c>
      <c r="D4884" s="2" t="s">
        <v>12686</v>
      </c>
      <c r="E4884" s="3" t="s">
        <v>15533</v>
      </c>
      <c r="F4884" s="66" t="s">
        <v>16024</v>
      </c>
      <c r="I4884" s="3" t="s">
        <v>21786</v>
      </c>
      <c r="J4884" s="3" t="str">
        <f>IF($B4884="SINAPI",IF(ISNUMBER(MATCH(Banco!$C4884,Analitico!$A:$A,0)),INDEX(Analitico!E:E,MATCH(Banco!$C4884,Analitico!$A:$A,0))&amp;"%",""),"")</f>
        <v>45,2386523%</v>
      </c>
      <c r="K4884" s="3" t="str">
        <f>IF($B4884="SINAPI",IF(ISNUMBER(MATCH(Banco!$C4884,Analitico!$A:$A,0)),INDEX(Analitico!F:F,MATCH(Banco!$C4884,Analitico!$A:$A,0))&amp;"%",""),"")</f>
        <v>%</v>
      </c>
    </row>
    <row r="4885" spans="1:11" ht="20.399999999999999" x14ac:dyDescent="0.2">
      <c r="A4885" s="1" t="str">
        <f t="shared" si="77"/>
        <v>SINAPI 97551</v>
      </c>
      <c r="B4885" s="3" t="s">
        <v>21783</v>
      </c>
      <c r="C4885" s="3" t="s">
        <v>4944</v>
      </c>
      <c r="D4885" s="2" t="s">
        <v>12687</v>
      </c>
      <c r="E4885" s="3" t="s">
        <v>15533</v>
      </c>
      <c r="F4885" s="66" t="s">
        <v>16024</v>
      </c>
      <c r="I4885" s="3" t="s">
        <v>21786</v>
      </c>
      <c r="J4885" s="3" t="str">
        <f>IF($B4885="SINAPI",IF(ISNUMBER(MATCH(Banco!$C4885,Analitico!$A:$A,0)),INDEX(Analitico!E:E,MATCH(Banco!$C4885,Analitico!$A:$A,0))&amp;"%",""),"")</f>
        <v>45,2386523%</v>
      </c>
      <c r="K4885" s="3" t="str">
        <f>IF($B4885="SINAPI",IF(ISNUMBER(MATCH(Banco!$C4885,Analitico!$A:$A,0)),INDEX(Analitico!F:F,MATCH(Banco!$C4885,Analitico!$A:$A,0))&amp;"%",""),"")</f>
        <v>%</v>
      </c>
    </row>
    <row r="4886" spans="1:11" ht="20.399999999999999" x14ac:dyDescent="0.2">
      <c r="A4886" s="1" t="str">
        <f t="shared" si="77"/>
        <v>SINAPI 97552</v>
      </c>
      <c r="B4886" s="3" t="s">
        <v>21783</v>
      </c>
      <c r="C4886" s="3" t="s">
        <v>4945</v>
      </c>
      <c r="D4886" s="2" t="s">
        <v>12688</v>
      </c>
      <c r="E4886" s="3" t="s">
        <v>15533</v>
      </c>
      <c r="F4886" s="66" t="s">
        <v>19740</v>
      </c>
      <c r="I4886" s="3" t="s">
        <v>21786</v>
      </c>
      <c r="J4886" s="3" t="str">
        <f>IF($B4886="SINAPI",IF(ISNUMBER(MATCH(Banco!$C4886,Analitico!$A:$A,0)),INDEX(Analitico!E:E,MATCH(Banco!$C4886,Analitico!$A:$A,0))&amp;"%",""),"")</f>
        <v>30,5171733%</v>
      </c>
      <c r="K4886" s="3" t="str">
        <f>IF($B4886="SINAPI",IF(ISNUMBER(MATCH(Banco!$C4886,Analitico!$A:$A,0)),INDEX(Analitico!F:F,MATCH(Banco!$C4886,Analitico!$A:$A,0))&amp;"%",""),"")</f>
        <v>%</v>
      </c>
    </row>
    <row r="4887" spans="1:11" ht="20.399999999999999" x14ac:dyDescent="0.2">
      <c r="A4887" s="1" t="str">
        <f t="shared" si="77"/>
        <v>SINAPI 97553</v>
      </c>
      <c r="B4887" s="3" t="s">
        <v>21783</v>
      </c>
      <c r="C4887" s="3" t="s">
        <v>4946</v>
      </c>
      <c r="D4887" s="2" t="s">
        <v>12689</v>
      </c>
      <c r="E4887" s="3" t="s">
        <v>15533</v>
      </c>
      <c r="F4887" s="66" t="s">
        <v>19741</v>
      </c>
      <c r="I4887" s="3" t="s">
        <v>21786</v>
      </c>
      <c r="J4887" s="3" t="str">
        <f>IF($B4887="SINAPI",IF(ISNUMBER(MATCH(Banco!$C4887,Analitico!$A:$A,0)),INDEX(Analitico!E:E,MATCH(Banco!$C4887,Analitico!$A:$A,0))&amp;"%",""),"")</f>
        <v>36,2864576%</v>
      </c>
      <c r="K4887" s="3" t="str">
        <f>IF($B4887="SINAPI",IF(ISNUMBER(MATCH(Banco!$C4887,Analitico!$A:$A,0)),INDEX(Analitico!F:F,MATCH(Banco!$C4887,Analitico!$A:$A,0))&amp;"%",""),"")</f>
        <v>%</v>
      </c>
    </row>
    <row r="4888" spans="1:11" ht="20.399999999999999" x14ac:dyDescent="0.2">
      <c r="A4888" s="1" t="str">
        <f t="shared" si="77"/>
        <v>SINAPI 97554</v>
      </c>
      <c r="B4888" s="3" t="s">
        <v>21783</v>
      </c>
      <c r="C4888" s="3" t="s">
        <v>4947</v>
      </c>
      <c r="D4888" s="2" t="s">
        <v>12690</v>
      </c>
      <c r="E4888" s="3" t="s">
        <v>15533</v>
      </c>
      <c r="F4888" s="66" t="s">
        <v>19742</v>
      </c>
      <c r="I4888" s="3" t="s">
        <v>21786</v>
      </c>
      <c r="J4888" s="3" t="str">
        <f>IF($B4888="SINAPI",IF(ISNUMBER(MATCH(Banco!$C4888,Analitico!$A:$A,0)),INDEX(Analitico!E:E,MATCH(Banco!$C4888,Analitico!$A:$A,0))&amp;"%",""),"")</f>
        <v>40,8051886%</v>
      </c>
      <c r="K4888" s="3" t="str">
        <f>IF($B4888="SINAPI",IF(ISNUMBER(MATCH(Banco!$C4888,Analitico!$A:$A,0)),INDEX(Analitico!F:F,MATCH(Banco!$C4888,Analitico!$A:$A,0))&amp;"%",""),"")</f>
        <v>%</v>
      </c>
    </row>
    <row r="4889" spans="1:11" ht="20.399999999999999" x14ac:dyDescent="0.2">
      <c r="A4889" s="1" t="str">
        <f t="shared" si="77"/>
        <v>SINAPI 98602</v>
      </c>
      <c r="B4889" s="3" t="s">
        <v>21783</v>
      </c>
      <c r="C4889" s="3" t="s">
        <v>4948</v>
      </c>
      <c r="D4889" s="2" t="s">
        <v>12691</v>
      </c>
      <c r="E4889" s="3" t="s">
        <v>15533</v>
      </c>
      <c r="F4889" s="66" t="s">
        <v>19743</v>
      </c>
      <c r="I4889" s="3" t="s">
        <v>21786</v>
      </c>
      <c r="J4889" s="3" t="str">
        <f>IF($B4889="SINAPI",IF(ISNUMBER(MATCH(Banco!$C4889,Analitico!$A:$A,0)),INDEX(Analitico!E:E,MATCH(Banco!$C4889,Analitico!$A:$A,0))&amp;"%",""),"")</f>
        <v>15,7690172%</v>
      </c>
      <c r="K4889" s="3" t="str">
        <f>IF($B4889="SINAPI",IF(ISNUMBER(MATCH(Banco!$C4889,Analitico!$A:$A,0)),INDEX(Analitico!F:F,MATCH(Banco!$C4889,Analitico!$A:$A,0))&amp;"%",""),"")</f>
        <v>%</v>
      </c>
    </row>
    <row r="4890" spans="1:11" ht="20.399999999999999" x14ac:dyDescent="0.2">
      <c r="A4890" s="1" t="str">
        <f t="shared" si="77"/>
        <v>SINAPI 103805</v>
      </c>
      <c r="B4890" s="3" t="s">
        <v>21783</v>
      </c>
      <c r="C4890" s="3" t="s">
        <v>4949</v>
      </c>
      <c r="D4890" s="2" t="s">
        <v>12692</v>
      </c>
      <c r="E4890" s="3" t="s">
        <v>15533</v>
      </c>
      <c r="F4890" s="66" t="s">
        <v>19744</v>
      </c>
      <c r="I4890" s="3" t="s">
        <v>21786</v>
      </c>
      <c r="J4890" s="3" t="str">
        <f>IF($B4890="SINAPI",IF(ISNUMBER(MATCH(Banco!$C4890,Analitico!$A:$A,0)),INDEX(Analitico!E:E,MATCH(Banco!$C4890,Analitico!$A:$A,0))&amp;"%",""),"")</f>
        <v>57,7217963%</v>
      </c>
      <c r="K4890" s="3" t="str">
        <f>IF($B4890="SINAPI",IF(ISNUMBER(MATCH(Banco!$C4890,Analitico!$A:$A,0)),INDEX(Analitico!F:F,MATCH(Banco!$C4890,Analitico!$A:$A,0))&amp;"%",""),"")</f>
        <v>%</v>
      </c>
    </row>
    <row r="4891" spans="1:11" ht="20.399999999999999" x14ac:dyDescent="0.2">
      <c r="A4891" s="1" t="str">
        <f t="shared" si="77"/>
        <v>SINAPI 103806</v>
      </c>
      <c r="B4891" s="3" t="s">
        <v>21783</v>
      </c>
      <c r="C4891" s="3" t="s">
        <v>4950</v>
      </c>
      <c r="D4891" s="2" t="s">
        <v>12693</v>
      </c>
      <c r="E4891" s="3" t="s">
        <v>15533</v>
      </c>
      <c r="F4891" s="66" t="s">
        <v>19000</v>
      </c>
      <c r="I4891" s="3" t="s">
        <v>21786</v>
      </c>
      <c r="J4891" s="3" t="str">
        <f>IF($B4891="SINAPI",IF(ISNUMBER(MATCH(Banco!$C4891,Analitico!$A:$A,0)),INDEX(Analitico!E:E,MATCH(Banco!$C4891,Analitico!$A:$A,0))&amp;"%",""),"")</f>
        <v>57,8167856%</v>
      </c>
      <c r="K4891" s="3" t="str">
        <f>IF($B4891="SINAPI",IF(ISNUMBER(MATCH(Banco!$C4891,Analitico!$A:$A,0)),INDEX(Analitico!F:F,MATCH(Banco!$C4891,Analitico!$A:$A,0))&amp;"%",""),"")</f>
        <v>%</v>
      </c>
    </row>
    <row r="4892" spans="1:11" ht="20.399999999999999" x14ac:dyDescent="0.2">
      <c r="A4892" s="1" t="str">
        <f t="shared" si="77"/>
        <v>SINAPI 103807</v>
      </c>
      <c r="B4892" s="3" t="s">
        <v>21783</v>
      </c>
      <c r="C4892" s="3" t="s">
        <v>4951</v>
      </c>
      <c r="D4892" s="2" t="s">
        <v>12694</v>
      </c>
      <c r="E4892" s="3" t="s">
        <v>15533</v>
      </c>
      <c r="F4892" s="66" t="s">
        <v>19745</v>
      </c>
      <c r="I4892" s="3" t="s">
        <v>21786</v>
      </c>
      <c r="J4892" s="3" t="str">
        <f>IF($B4892="SINAPI",IF(ISNUMBER(MATCH(Banco!$C4892,Analitico!$A:$A,0)),INDEX(Analitico!E:E,MATCH(Banco!$C4892,Analitico!$A:$A,0))&amp;"%",""),"")</f>
        <v>30,9642372%</v>
      </c>
      <c r="K4892" s="3" t="str">
        <f>IF($B4892="SINAPI",IF(ISNUMBER(MATCH(Banco!$C4892,Analitico!$A:$A,0)),INDEX(Analitico!F:F,MATCH(Banco!$C4892,Analitico!$A:$A,0))&amp;"%",""),"")</f>
        <v>%</v>
      </c>
    </row>
    <row r="4893" spans="1:11" ht="20.399999999999999" x14ac:dyDescent="0.2">
      <c r="A4893" s="1" t="str">
        <f t="shared" si="77"/>
        <v>SINAPI 103808</v>
      </c>
      <c r="B4893" s="3" t="s">
        <v>21783</v>
      </c>
      <c r="C4893" s="3" t="s">
        <v>4952</v>
      </c>
      <c r="D4893" s="2" t="s">
        <v>12695</v>
      </c>
      <c r="E4893" s="3" t="s">
        <v>15533</v>
      </c>
      <c r="F4893" s="66" t="s">
        <v>19746</v>
      </c>
      <c r="I4893" s="3" t="s">
        <v>21786</v>
      </c>
      <c r="J4893" s="3" t="str">
        <f>IF($B4893="SINAPI",IF(ISNUMBER(MATCH(Banco!$C4893,Analitico!$A:$A,0)),INDEX(Analitico!E:E,MATCH(Banco!$C4893,Analitico!$A:$A,0))&amp;"%",""),"")</f>
        <v>52,9239767%</v>
      </c>
      <c r="K4893" s="3" t="str">
        <f>IF($B4893="SINAPI",IF(ISNUMBER(MATCH(Banco!$C4893,Analitico!$A:$A,0)),INDEX(Analitico!F:F,MATCH(Banco!$C4893,Analitico!$A:$A,0))&amp;"%",""),"")</f>
        <v>%</v>
      </c>
    </row>
    <row r="4894" spans="1:11" ht="20.399999999999999" x14ac:dyDescent="0.2">
      <c r="A4894" s="1" t="str">
        <f t="shared" si="77"/>
        <v>SINAPI 103809</v>
      </c>
      <c r="B4894" s="3" t="s">
        <v>21783</v>
      </c>
      <c r="C4894" s="3" t="s">
        <v>4953</v>
      </c>
      <c r="D4894" s="2" t="s">
        <v>12696</v>
      </c>
      <c r="E4894" s="3" t="s">
        <v>15533</v>
      </c>
      <c r="F4894" s="66" t="s">
        <v>19747</v>
      </c>
      <c r="I4894" s="3" t="s">
        <v>21786</v>
      </c>
      <c r="J4894" s="3" t="str">
        <f>IF($B4894="SINAPI",IF(ISNUMBER(MATCH(Banco!$C4894,Analitico!$A:$A,0)),INDEX(Analitico!E:E,MATCH(Banco!$C4894,Analitico!$A:$A,0))&amp;"%",""),"")</f>
        <v>53,3765851%</v>
      </c>
      <c r="K4894" s="3" t="str">
        <f>IF($B4894="SINAPI",IF(ISNUMBER(MATCH(Banco!$C4894,Analitico!$A:$A,0)),INDEX(Analitico!F:F,MATCH(Banco!$C4894,Analitico!$A:$A,0))&amp;"%",""),"")</f>
        <v>%</v>
      </c>
    </row>
    <row r="4895" spans="1:11" ht="20.399999999999999" x14ac:dyDescent="0.2">
      <c r="A4895" s="1" t="str">
        <f t="shared" si="77"/>
        <v>SINAPI 103810</v>
      </c>
      <c r="B4895" s="3" t="s">
        <v>21783</v>
      </c>
      <c r="C4895" s="3" t="s">
        <v>4954</v>
      </c>
      <c r="D4895" s="2" t="s">
        <v>12697</v>
      </c>
      <c r="E4895" s="3" t="s">
        <v>15533</v>
      </c>
      <c r="F4895" s="66" t="s">
        <v>19748</v>
      </c>
      <c r="I4895" s="3" t="s">
        <v>21786</v>
      </c>
      <c r="J4895" s="3" t="str">
        <f>IF($B4895="SINAPI",IF(ISNUMBER(MATCH(Banco!$C4895,Analitico!$A:$A,0)),INDEX(Analitico!E:E,MATCH(Banco!$C4895,Analitico!$A:$A,0))&amp;"%",""),"")</f>
        <v>31,1581422%</v>
      </c>
      <c r="K4895" s="3" t="str">
        <f>IF($B4895="SINAPI",IF(ISNUMBER(MATCH(Banco!$C4895,Analitico!$A:$A,0)),INDEX(Analitico!F:F,MATCH(Banco!$C4895,Analitico!$A:$A,0))&amp;"%",""),"")</f>
        <v>%</v>
      </c>
    </row>
    <row r="4896" spans="1:11" ht="20.399999999999999" x14ac:dyDescent="0.2">
      <c r="A4896" s="1" t="str">
        <f t="shared" si="77"/>
        <v>SINAPI 103811</v>
      </c>
      <c r="B4896" s="3" t="s">
        <v>21783</v>
      </c>
      <c r="C4896" s="3" t="s">
        <v>4955</v>
      </c>
      <c r="D4896" s="2" t="s">
        <v>12698</v>
      </c>
      <c r="E4896" s="3" t="s">
        <v>15533</v>
      </c>
      <c r="F4896" s="66" t="s">
        <v>19749</v>
      </c>
      <c r="I4896" s="3" t="s">
        <v>21786</v>
      </c>
      <c r="J4896" s="3" t="str">
        <f>IF($B4896="SINAPI",IF(ISNUMBER(MATCH(Banco!$C4896,Analitico!$A:$A,0)),INDEX(Analitico!E:E,MATCH(Banco!$C4896,Analitico!$A:$A,0))&amp;"%",""),"")</f>
        <v>30,4417243%</v>
      </c>
      <c r="K4896" s="3" t="str">
        <f>IF($B4896="SINAPI",IF(ISNUMBER(MATCH(Banco!$C4896,Analitico!$A:$A,0)),INDEX(Analitico!F:F,MATCH(Banco!$C4896,Analitico!$A:$A,0))&amp;"%",""),"")</f>
        <v>%</v>
      </c>
    </row>
    <row r="4897" spans="1:11" ht="20.399999999999999" x14ac:dyDescent="0.2">
      <c r="A4897" s="1" t="str">
        <f t="shared" si="77"/>
        <v>SINAPI 103812</v>
      </c>
      <c r="B4897" s="3" t="s">
        <v>21783</v>
      </c>
      <c r="C4897" s="3" t="s">
        <v>4956</v>
      </c>
      <c r="D4897" s="2" t="s">
        <v>12699</v>
      </c>
      <c r="E4897" s="3" t="s">
        <v>15533</v>
      </c>
      <c r="F4897" s="66" t="s">
        <v>19750</v>
      </c>
      <c r="I4897" s="3" t="s">
        <v>21786</v>
      </c>
      <c r="J4897" s="3" t="str">
        <f>IF($B4897="SINAPI",IF(ISNUMBER(MATCH(Banco!$C4897,Analitico!$A:$A,0)),INDEX(Analitico!E:E,MATCH(Banco!$C4897,Analitico!$A:$A,0))&amp;"%",""),"")</f>
        <v>48,5951721%</v>
      </c>
      <c r="K4897" s="3" t="str">
        <f>IF($B4897="SINAPI",IF(ISNUMBER(MATCH(Banco!$C4897,Analitico!$A:$A,0)),INDEX(Analitico!F:F,MATCH(Banco!$C4897,Analitico!$A:$A,0))&amp;"%",""),"")</f>
        <v>%</v>
      </c>
    </row>
    <row r="4898" spans="1:11" ht="20.399999999999999" x14ac:dyDescent="0.2">
      <c r="A4898" s="1" t="str">
        <f t="shared" si="77"/>
        <v>SINAPI 103813</v>
      </c>
      <c r="B4898" s="3" t="s">
        <v>21783</v>
      </c>
      <c r="C4898" s="3" t="s">
        <v>4957</v>
      </c>
      <c r="D4898" s="2" t="s">
        <v>12700</v>
      </c>
      <c r="E4898" s="3" t="s">
        <v>15533</v>
      </c>
      <c r="F4898" s="66" t="s">
        <v>19751</v>
      </c>
      <c r="I4898" s="3" t="s">
        <v>21786</v>
      </c>
      <c r="J4898" s="3" t="str">
        <f>IF($B4898="SINAPI",IF(ISNUMBER(MATCH(Banco!$C4898,Analitico!$A:$A,0)),INDEX(Analitico!E:E,MATCH(Banco!$C4898,Analitico!$A:$A,0))&amp;"%",""),"")</f>
        <v>50,3485035%</v>
      </c>
      <c r="K4898" s="3" t="str">
        <f>IF($B4898="SINAPI",IF(ISNUMBER(MATCH(Banco!$C4898,Analitico!$A:$A,0)),INDEX(Analitico!F:F,MATCH(Banco!$C4898,Analitico!$A:$A,0))&amp;"%",""),"")</f>
        <v>%</v>
      </c>
    </row>
    <row r="4899" spans="1:11" ht="20.399999999999999" x14ac:dyDescent="0.2">
      <c r="A4899" s="1" t="str">
        <f t="shared" ref="A4899:A4962" si="78">CONCATENAR</f>
        <v>SINAPI 103814</v>
      </c>
      <c r="B4899" s="3" t="s">
        <v>21783</v>
      </c>
      <c r="C4899" s="3" t="s">
        <v>4958</v>
      </c>
      <c r="D4899" s="2" t="s">
        <v>12701</v>
      </c>
      <c r="E4899" s="3" t="s">
        <v>15533</v>
      </c>
      <c r="F4899" s="66" t="s">
        <v>19752</v>
      </c>
      <c r="I4899" s="3" t="s">
        <v>21786</v>
      </c>
      <c r="J4899" s="3" t="str">
        <f>IF($B4899="SINAPI",IF(ISNUMBER(MATCH(Banco!$C4899,Analitico!$A:$A,0)),INDEX(Analitico!E:E,MATCH(Banco!$C4899,Analitico!$A:$A,0))&amp;"%",""),"")</f>
        <v>58,7792643%</v>
      </c>
      <c r="K4899" s="3" t="str">
        <f>IF($B4899="SINAPI",IF(ISNUMBER(MATCH(Banco!$C4899,Analitico!$A:$A,0)),INDEX(Analitico!F:F,MATCH(Banco!$C4899,Analitico!$A:$A,0))&amp;"%",""),"")</f>
        <v>%</v>
      </c>
    </row>
    <row r="4900" spans="1:11" ht="20.399999999999999" x14ac:dyDescent="0.2">
      <c r="A4900" s="1" t="str">
        <f t="shared" si="78"/>
        <v>SINAPI 103815</v>
      </c>
      <c r="B4900" s="3" t="s">
        <v>21783</v>
      </c>
      <c r="C4900" s="3" t="s">
        <v>4959</v>
      </c>
      <c r="D4900" s="2" t="s">
        <v>12702</v>
      </c>
      <c r="E4900" s="3" t="s">
        <v>15533</v>
      </c>
      <c r="F4900" s="66" t="s">
        <v>19753</v>
      </c>
      <c r="I4900" s="3" t="s">
        <v>21786</v>
      </c>
      <c r="J4900" s="3" t="str">
        <f>IF($B4900="SINAPI",IF(ISNUMBER(MATCH(Banco!$C4900,Analitico!$A:$A,0)),INDEX(Analitico!E:E,MATCH(Banco!$C4900,Analitico!$A:$A,0))&amp;"%",""),"")</f>
        <v>58,6321935%</v>
      </c>
      <c r="K4900" s="3" t="str">
        <f>IF($B4900="SINAPI",IF(ISNUMBER(MATCH(Banco!$C4900,Analitico!$A:$A,0)),INDEX(Analitico!F:F,MATCH(Banco!$C4900,Analitico!$A:$A,0))&amp;"%",""),"")</f>
        <v>%</v>
      </c>
    </row>
    <row r="4901" spans="1:11" ht="20.399999999999999" x14ac:dyDescent="0.2">
      <c r="A4901" s="1" t="str">
        <f t="shared" si="78"/>
        <v>SINAPI 103816</v>
      </c>
      <c r="B4901" s="3" t="s">
        <v>21783</v>
      </c>
      <c r="C4901" s="3" t="s">
        <v>4960</v>
      </c>
      <c r="D4901" s="2" t="s">
        <v>12703</v>
      </c>
      <c r="E4901" s="3" t="s">
        <v>15533</v>
      </c>
      <c r="F4901" s="66" t="s">
        <v>19711</v>
      </c>
      <c r="I4901" s="3" t="s">
        <v>21786</v>
      </c>
      <c r="J4901" s="3" t="str">
        <f>IF($B4901="SINAPI",IF(ISNUMBER(MATCH(Banco!$C4901,Analitico!$A:$A,0)),INDEX(Analitico!E:E,MATCH(Banco!$C4901,Analitico!$A:$A,0))&amp;"%",""),"")</f>
        <v>25,8455882%</v>
      </c>
      <c r="K4901" s="3" t="str">
        <f>IF($B4901="SINAPI",IF(ISNUMBER(MATCH(Banco!$C4901,Analitico!$A:$A,0)),INDEX(Analitico!F:F,MATCH(Banco!$C4901,Analitico!$A:$A,0))&amp;"%",""),"")</f>
        <v>%</v>
      </c>
    </row>
    <row r="4902" spans="1:11" ht="20.399999999999999" x14ac:dyDescent="0.2">
      <c r="A4902" s="1" t="str">
        <f t="shared" si="78"/>
        <v>SINAPI 103817</v>
      </c>
      <c r="B4902" s="3" t="s">
        <v>21783</v>
      </c>
      <c r="C4902" s="3" t="s">
        <v>4961</v>
      </c>
      <c r="D4902" s="2" t="s">
        <v>12704</v>
      </c>
      <c r="E4902" s="3" t="s">
        <v>15533</v>
      </c>
      <c r="F4902" s="66" t="s">
        <v>19754</v>
      </c>
      <c r="I4902" s="3" t="s">
        <v>21786</v>
      </c>
      <c r="J4902" s="3" t="str">
        <f>IF($B4902="SINAPI",IF(ISNUMBER(MATCH(Banco!$C4902,Analitico!$A:$A,0)),INDEX(Analitico!E:E,MATCH(Banco!$C4902,Analitico!$A:$A,0))&amp;"%",""),"")</f>
        <v>1,5622916%</v>
      </c>
      <c r="K4902" s="3" t="str">
        <f>IF($B4902="SINAPI",IF(ISNUMBER(MATCH(Banco!$C4902,Analitico!$A:$A,0)),INDEX(Analitico!F:F,MATCH(Banco!$C4902,Analitico!$A:$A,0))&amp;"%",""),"")</f>
        <v>%</v>
      </c>
    </row>
    <row r="4903" spans="1:11" ht="20.399999999999999" x14ac:dyDescent="0.2">
      <c r="A4903" s="1" t="str">
        <f t="shared" si="78"/>
        <v>SINAPI 103818</v>
      </c>
      <c r="B4903" s="3" t="s">
        <v>21783</v>
      </c>
      <c r="C4903" s="3" t="s">
        <v>4962</v>
      </c>
      <c r="D4903" s="2" t="s">
        <v>12705</v>
      </c>
      <c r="E4903" s="3" t="s">
        <v>15533</v>
      </c>
      <c r="F4903" s="66" t="s">
        <v>15797</v>
      </c>
      <c r="I4903" s="3" t="s">
        <v>21786</v>
      </c>
      <c r="J4903" s="3" t="str">
        <f>IF($B4903="SINAPI",IF(ISNUMBER(MATCH(Banco!$C4903,Analitico!$A:$A,0)),INDEX(Analitico!E:E,MATCH(Banco!$C4903,Analitico!$A:$A,0))&amp;"%",""),"")</f>
        <v>25,1366120%</v>
      </c>
      <c r="K4903" s="3" t="str">
        <f>IF($B4903="SINAPI",IF(ISNUMBER(MATCH(Banco!$C4903,Analitico!$A:$A,0)),INDEX(Analitico!F:F,MATCH(Banco!$C4903,Analitico!$A:$A,0))&amp;"%",""),"")</f>
        <v>%</v>
      </c>
    </row>
    <row r="4904" spans="1:11" ht="20.399999999999999" x14ac:dyDescent="0.2">
      <c r="A4904" s="1" t="str">
        <f t="shared" si="78"/>
        <v>SINAPI 103819</v>
      </c>
      <c r="B4904" s="3" t="s">
        <v>21783</v>
      </c>
      <c r="C4904" s="3" t="s">
        <v>4963</v>
      </c>
      <c r="D4904" s="2" t="s">
        <v>12706</v>
      </c>
      <c r="E4904" s="3" t="s">
        <v>15533</v>
      </c>
      <c r="F4904" s="66" t="s">
        <v>19755</v>
      </c>
      <c r="I4904" s="3" t="s">
        <v>21786</v>
      </c>
      <c r="J4904" s="3" t="str">
        <f>IF($B4904="SINAPI",IF(ISNUMBER(MATCH(Banco!$C4904,Analitico!$A:$A,0)),INDEX(Analitico!E:E,MATCH(Banco!$C4904,Analitico!$A:$A,0))&amp;"%",""),"")</f>
        <v>56,9739953%</v>
      </c>
      <c r="K4904" s="3" t="str">
        <f>IF($B4904="SINAPI",IF(ISNUMBER(MATCH(Banco!$C4904,Analitico!$A:$A,0)),INDEX(Analitico!F:F,MATCH(Banco!$C4904,Analitico!$A:$A,0))&amp;"%",""),"")</f>
        <v>%</v>
      </c>
    </row>
    <row r="4905" spans="1:11" ht="20.399999999999999" x14ac:dyDescent="0.2">
      <c r="A4905" s="1" t="str">
        <f t="shared" si="78"/>
        <v>SINAPI 103820</v>
      </c>
      <c r="B4905" s="3" t="s">
        <v>21783</v>
      </c>
      <c r="C4905" s="3" t="s">
        <v>4964</v>
      </c>
      <c r="D4905" s="2" t="s">
        <v>12707</v>
      </c>
      <c r="E4905" s="3" t="s">
        <v>15533</v>
      </c>
      <c r="F4905" s="66" t="s">
        <v>17573</v>
      </c>
      <c r="I4905" s="3" t="s">
        <v>21786</v>
      </c>
      <c r="J4905" s="3" t="str">
        <f>IF($B4905="SINAPI",IF(ISNUMBER(MATCH(Banco!$C4905,Analitico!$A:$A,0)),INDEX(Analitico!E:E,MATCH(Banco!$C4905,Analitico!$A:$A,0))&amp;"%",""),"")</f>
        <v>53,6509350%</v>
      </c>
      <c r="K4905" s="3" t="str">
        <f>IF($B4905="SINAPI",IF(ISNUMBER(MATCH(Banco!$C4905,Analitico!$A:$A,0)),INDEX(Analitico!F:F,MATCH(Banco!$C4905,Analitico!$A:$A,0))&amp;"%",""),"")</f>
        <v>%</v>
      </c>
    </row>
    <row r="4906" spans="1:11" ht="20.399999999999999" x14ac:dyDescent="0.2">
      <c r="A4906" s="1" t="str">
        <f t="shared" si="78"/>
        <v>SINAPI 103821</v>
      </c>
      <c r="B4906" s="3" t="s">
        <v>21783</v>
      </c>
      <c r="C4906" s="3" t="s">
        <v>4965</v>
      </c>
      <c r="D4906" s="2" t="s">
        <v>12708</v>
      </c>
      <c r="E4906" s="3" t="s">
        <v>15533</v>
      </c>
      <c r="F4906" s="66" t="s">
        <v>19756</v>
      </c>
      <c r="I4906" s="3" t="s">
        <v>21786</v>
      </c>
      <c r="J4906" s="3" t="str">
        <f>IF($B4906="SINAPI",IF(ISNUMBER(MATCH(Banco!$C4906,Analitico!$A:$A,0)),INDEX(Analitico!E:E,MATCH(Banco!$C4906,Analitico!$A:$A,0))&amp;"%",""),"")</f>
        <v>2,2862672%</v>
      </c>
      <c r="K4906" s="3" t="str">
        <f>IF($B4906="SINAPI",IF(ISNUMBER(MATCH(Banco!$C4906,Analitico!$A:$A,0)),INDEX(Analitico!F:F,MATCH(Banco!$C4906,Analitico!$A:$A,0))&amp;"%",""),"")</f>
        <v>%</v>
      </c>
    </row>
    <row r="4907" spans="1:11" ht="20.399999999999999" x14ac:dyDescent="0.2">
      <c r="A4907" s="1" t="str">
        <f t="shared" si="78"/>
        <v>SINAPI 103822</v>
      </c>
      <c r="B4907" s="3" t="s">
        <v>21783</v>
      </c>
      <c r="C4907" s="3" t="s">
        <v>4966</v>
      </c>
      <c r="D4907" s="2" t="s">
        <v>12709</v>
      </c>
      <c r="E4907" s="3" t="s">
        <v>15533</v>
      </c>
      <c r="F4907" s="66" t="s">
        <v>19757</v>
      </c>
      <c r="I4907" s="3" t="s">
        <v>21786</v>
      </c>
      <c r="J4907" s="3" t="str">
        <f>IF($B4907="SINAPI",IF(ISNUMBER(MATCH(Banco!$C4907,Analitico!$A:$A,0)),INDEX(Analitico!E:E,MATCH(Banco!$C4907,Analitico!$A:$A,0))&amp;"%",""),"")</f>
        <v>21,5640658%</v>
      </c>
      <c r="K4907" s="3" t="str">
        <f>IF($B4907="SINAPI",IF(ISNUMBER(MATCH(Banco!$C4907,Analitico!$A:$A,0)),INDEX(Analitico!F:F,MATCH(Banco!$C4907,Analitico!$A:$A,0))&amp;"%",""),"")</f>
        <v>%</v>
      </c>
    </row>
    <row r="4908" spans="1:11" ht="20.399999999999999" x14ac:dyDescent="0.2">
      <c r="A4908" s="1" t="str">
        <f t="shared" si="78"/>
        <v>SINAPI 103823</v>
      </c>
      <c r="B4908" s="3" t="s">
        <v>21783</v>
      </c>
      <c r="C4908" s="3" t="s">
        <v>4967</v>
      </c>
      <c r="D4908" s="2" t="s">
        <v>12710</v>
      </c>
      <c r="E4908" s="3" t="s">
        <v>15533</v>
      </c>
      <c r="F4908" s="66" t="s">
        <v>19758</v>
      </c>
      <c r="I4908" s="3" t="s">
        <v>21786</v>
      </c>
      <c r="J4908" s="3" t="str">
        <f>IF($B4908="SINAPI",IF(ISNUMBER(MATCH(Banco!$C4908,Analitico!$A:$A,0)),INDEX(Analitico!E:E,MATCH(Banco!$C4908,Analitico!$A:$A,0))&amp;"%",""),"")</f>
        <v>52,2167488%</v>
      </c>
      <c r="K4908" s="3" t="str">
        <f>IF($B4908="SINAPI",IF(ISNUMBER(MATCH(Banco!$C4908,Analitico!$A:$A,0)),INDEX(Analitico!F:F,MATCH(Banco!$C4908,Analitico!$A:$A,0))&amp;"%",""),"")</f>
        <v>%</v>
      </c>
    </row>
    <row r="4909" spans="1:11" ht="20.399999999999999" x14ac:dyDescent="0.2">
      <c r="A4909" s="1" t="str">
        <f t="shared" si="78"/>
        <v>SINAPI 103824</v>
      </c>
      <c r="B4909" s="3" t="s">
        <v>21783</v>
      </c>
      <c r="C4909" s="3" t="s">
        <v>4968</v>
      </c>
      <c r="D4909" s="2" t="s">
        <v>12711</v>
      </c>
      <c r="E4909" s="3" t="s">
        <v>15533</v>
      </c>
      <c r="F4909" s="66" t="s">
        <v>18429</v>
      </c>
      <c r="I4909" s="3" t="s">
        <v>21786</v>
      </c>
      <c r="J4909" s="3" t="str">
        <f>IF($B4909="SINAPI",IF(ISNUMBER(MATCH(Banco!$C4909,Analitico!$A:$A,0)),INDEX(Analitico!E:E,MATCH(Banco!$C4909,Analitico!$A:$A,0))&amp;"%",""),"")</f>
        <v>32,1201862%</v>
      </c>
      <c r="K4909" s="3" t="str">
        <f>IF($B4909="SINAPI",IF(ISNUMBER(MATCH(Banco!$C4909,Analitico!$A:$A,0)),INDEX(Analitico!F:F,MATCH(Banco!$C4909,Analitico!$A:$A,0))&amp;"%",""),"")</f>
        <v>%</v>
      </c>
    </row>
    <row r="4910" spans="1:11" ht="20.399999999999999" x14ac:dyDescent="0.2">
      <c r="A4910" s="1" t="str">
        <f t="shared" si="78"/>
        <v>SINAPI 103825</v>
      </c>
      <c r="B4910" s="3" t="s">
        <v>21783</v>
      </c>
      <c r="C4910" s="3" t="s">
        <v>4969</v>
      </c>
      <c r="D4910" s="2" t="s">
        <v>12712</v>
      </c>
      <c r="E4910" s="3" t="s">
        <v>15533</v>
      </c>
      <c r="F4910" s="66" t="s">
        <v>19759</v>
      </c>
      <c r="I4910" s="3" t="s">
        <v>21786</v>
      </c>
      <c r="J4910" s="3" t="str">
        <f>IF($B4910="SINAPI",IF(ISNUMBER(MATCH(Banco!$C4910,Analitico!$A:$A,0)),INDEX(Analitico!E:E,MATCH(Banco!$C4910,Analitico!$A:$A,0))&amp;"%",""),"")</f>
        <v>30,0894454%</v>
      </c>
      <c r="K4910" s="3" t="str">
        <f>IF($B4910="SINAPI",IF(ISNUMBER(MATCH(Banco!$C4910,Analitico!$A:$A,0)),INDEX(Analitico!F:F,MATCH(Banco!$C4910,Analitico!$A:$A,0))&amp;"%",""),"")</f>
        <v>%</v>
      </c>
    </row>
    <row r="4911" spans="1:11" ht="20.399999999999999" x14ac:dyDescent="0.2">
      <c r="A4911" s="1" t="str">
        <f t="shared" si="78"/>
        <v>SINAPI 103826</v>
      </c>
      <c r="B4911" s="3" t="s">
        <v>21783</v>
      </c>
      <c r="C4911" s="3" t="s">
        <v>4970</v>
      </c>
      <c r="D4911" s="2" t="s">
        <v>12713</v>
      </c>
      <c r="E4911" s="3" t="s">
        <v>15533</v>
      </c>
      <c r="F4911" s="66" t="s">
        <v>19760</v>
      </c>
      <c r="I4911" s="3" t="s">
        <v>21786</v>
      </c>
      <c r="J4911" s="3" t="str">
        <f>IF($B4911="SINAPI",IF(ISNUMBER(MATCH(Banco!$C4911,Analitico!$A:$A,0)),INDEX(Analitico!E:E,MATCH(Banco!$C4911,Analitico!$A:$A,0))&amp;"%",""),"")</f>
        <v>51,5915538%</v>
      </c>
      <c r="K4911" s="3" t="str">
        <f>IF($B4911="SINAPI",IF(ISNUMBER(MATCH(Banco!$C4911,Analitico!$A:$A,0)),INDEX(Analitico!F:F,MATCH(Banco!$C4911,Analitico!$A:$A,0))&amp;"%",""),"")</f>
        <v>%</v>
      </c>
    </row>
    <row r="4912" spans="1:11" ht="20.399999999999999" x14ac:dyDescent="0.2">
      <c r="A4912" s="1" t="str">
        <f t="shared" si="78"/>
        <v>SINAPI 103827</v>
      </c>
      <c r="B4912" s="3" t="s">
        <v>21783</v>
      </c>
      <c r="C4912" s="3" t="s">
        <v>4971</v>
      </c>
      <c r="D4912" s="2" t="s">
        <v>12714</v>
      </c>
      <c r="E4912" s="3" t="s">
        <v>15533</v>
      </c>
      <c r="F4912" s="66" t="s">
        <v>19760</v>
      </c>
      <c r="I4912" s="3" t="s">
        <v>21786</v>
      </c>
      <c r="J4912" s="3" t="str">
        <f>IF($B4912="SINAPI",IF(ISNUMBER(MATCH(Banco!$C4912,Analitico!$A:$A,0)),INDEX(Analitico!E:E,MATCH(Banco!$C4912,Analitico!$A:$A,0))&amp;"%",""),"")</f>
        <v>51,5915538%</v>
      </c>
      <c r="K4912" s="3" t="str">
        <f>IF($B4912="SINAPI",IF(ISNUMBER(MATCH(Banco!$C4912,Analitico!$A:$A,0)),INDEX(Analitico!F:F,MATCH(Banco!$C4912,Analitico!$A:$A,0))&amp;"%",""),"")</f>
        <v>%</v>
      </c>
    </row>
    <row r="4913" spans="1:11" ht="20.399999999999999" x14ac:dyDescent="0.2">
      <c r="A4913" s="1" t="str">
        <f t="shared" si="78"/>
        <v>SINAPI 103828</v>
      </c>
      <c r="B4913" s="3" t="s">
        <v>21783</v>
      </c>
      <c r="C4913" s="3" t="s">
        <v>4972</v>
      </c>
      <c r="D4913" s="2" t="s">
        <v>12715</v>
      </c>
      <c r="E4913" s="3" t="s">
        <v>15533</v>
      </c>
      <c r="F4913" s="66" t="s">
        <v>16970</v>
      </c>
      <c r="I4913" s="3" t="s">
        <v>21786</v>
      </c>
      <c r="J4913" s="3" t="str">
        <f>IF($B4913="SINAPI",IF(ISNUMBER(MATCH(Banco!$C4913,Analitico!$A:$A,0)),INDEX(Analitico!E:E,MATCH(Banco!$C4913,Analitico!$A:$A,0))&amp;"%",""),"")</f>
        <v>17,5681476%</v>
      </c>
      <c r="K4913" s="3" t="str">
        <f>IF($B4913="SINAPI",IF(ISNUMBER(MATCH(Banco!$C4913,Analitico!$A:$A,0)),INDEX(Analitico!F:F,MATCH(Banco!$C4913,Analitico!$A:$A,0))&amp;"%",""),"")</f>
        <v>%</v>
      </c>
    </row>
    <row r="4914" spans="1:11" ht="20.399999999999999" x14ac:dyDescent="0.2">
      <c r="A4914" s="1" t="str">
        <f t="shared" si="78"/>
        <v>SINAPI 103829</v>
      </c>
      <c r="B4914" s="3" t="s">
        <v>21783</v>
      </c>
      <c r="C4914" s="3" t="s">
        <v>4973</v>
      </c>
      <c r="D4914" s="2" t="s">
        <v>12716</v>
      </c>
      <c r="E4914" s="3" t="s">
        <v>15533</v>
      </c>
      <c r="F4914" s="66" t="s">
        <v>19761</v>
      </c>
      <c r="I4914" s="3" t="s">
        <v>21786</v>
      </c>
      <c r="J4914" s="3" t="str">
        <f>IF($B4914="SINAPI",IF(ISNUMBER(MATCH(Banco!$C4914,Analitico!$A:$A,0)),INDEX(Analitico!E:E,MATCH(Banco!$C4914,Analitico!$A:$A,0))&amp;"%",""),"")</f>
        <v>2,8105416%</v>
      </c>
      <c r="K4914" s="3" t="str">
        <f>IF($B4914="SINAPI",IF(ISNUMBER(MATCH(Banco!$C4914,Analitico!$A:$A,0)),INDEX(Analitico!F:F,MATCH(Banco!$C4914,Analitico!$A:$A,0))&amp;"%",""),"")</f>
        <v>%</v>
      </c>
    </row>
    <row r="4915" spans="1:11" ht="20.399999999999999" x14ac:dyDescent="0.2">
      <c r="A4915" s="1" t="str">
        <f t="shared" si="78"/>
        <v>SINAPI 103830</v>
      </c>
      <c r="B4915" s="3" t="s">
        <v>21783</v>
      </c>
      <c r="C4915" s="3" t="s">
        <v>4974</v>
      </c>
      <c r="D4915" s="2" t="s">
        <v>12717</v>
      </c>
      <c r="E4915" s="3" t="s">
        <v>15533</v>
      </c>
      <c r="F4915" s="66" t="s">
        <v>19762</v>
      </c>
      <c r="I4915" s="3" t="s">
        <v>21786</v>
      </c>
      <c r="J4915" s="3" t="str">
        <f>IF($B4915="SINAPI",IF(ISNUMBER(MATCH(Banco!$C4915,Analitico!$A:$A,0)),INDEX(Analitico!E:E,MATCH(Banco!$C4915,Analitico!$A:$A,0))&amp;"%",""),"")</f>
        <v>26,6320677%</v>
      </c>
      <c r="K4915" s="3" t="str">
        <f>IF($B4915="SINAPI",IF(ISNUMBER(MATCH(Banco!$C4915,Analitico!$A:$A,0)),INDEX(Analitico!F:F,MATCH(Banco!$C4915,Analitico!$A:$A,0))&amp;"%",""),"")</f>
        <v>%</v>
      </c>
    </row>
    <row r="4916" spans="1:11" ht="20.399999999999999" x14ac:dyDescent="0.2">
      <c r="A4916" s="1" t="str">
        <f t="shared" si="78"/>
        <v>SINAPI 103831</v>
      </c>
      <c r="B4916" s="3" t="s">
        <v>21783</v>
      </c>
      <c r="C4916" s="3" t="s">
        <v>4975</v>
      </c>
      <c r="D4916" s="2" t="s">
        <v>12718</v>
      </c>
      <c r="E4916" s="3" t="s">
        <v>15533</v>
      </c>
      <c r="F4916" s="66" t="s">
        <v>16648</v>
      </c>
      <c r="I4916" s="3" t="s">
        <v>21786</v>
      </c>
      <c r="J4916" s="3" t="str">
        <f>IF($B4916="SINAPI",IF(ISNUMBER(MATCH(Banco!$C4916,Analitico!$A:$A,0)),INDEX(Analitico!E:E,MATCH(Banco!$C4916,Analitico!$A:$A,0))&amp;"%",""),"")</f>
        <v>52,0703555%</v>
      </c>
      <c r="K4916" s="3" t="str">
        <f>IF($B4916="SINAPI",IF(ISNUMBER(MATCH(Banco!$C4916,Analitico!$A:$A,0)),INDEX(Analitico!F:F,MATCH(Banco!$C4916,Analitico!$A:$A,0))&amp;"%",""),"")</f>
        <v>%</v>
      </c>
    </row>
    <row r="4917" spans="1:11" ht="20.399999999999999" x14ac:dyDescent="0.2">
      <c r="A4917" s="1" t="str">
        <f t="shared" si="78"/>
        <v>SINAPI 103832</v>
      </c>
      <c r="B4917" s="3" t="s">
        <v>21783</v>
      </c>
      <c r="C4917" s="3" t="s">
        <v>4976</v>
      </c>
      <c r="D4917" s="2" t="s">
        <v>12719</v>
      </c>
      <c r="E4917" s="3" t="s">
        <v>15533</v>
      </c>
      <c r="F4917" s="66" t="s">
        <v>19763</v>
      </c>
      <c r="I4917" s="3" t="s">
        <v>21786</v>
      </c>
      <c r="J4917" s="3" t="str">
        <f>IF($B4917="SINAPI",IF(ISNUMBER(MATCH(Banco!$C4917,Analitico!$A:$A,0)),INDEX(Analitico!E:E,MATCH(Banco!$C4917,Analitico!$A:$A,0))&amp;"%",""),"")</f>
        <v>56,8484849%</v>
      </c>
      <c r="K4917" s="3" t="str">
        <f>IF($B4917="SINAPI",IF(ISNUMBER(MATCH(Banco!$C4917,Analitico!$A:$A,0)),INDEX(Analitico!F:F,MATCH(Banco!$C4917,Analitico!$A:$A,0))&amp;"%",""),"")</f>
        <v>%</v>
      </c>
    </row>
    <row r="4918" spans="1:11" ht="20.399999999999999" x14ac:dyDescent="0.2">
      <c r="A4918" s="1" t="str">
        <f t="shared" si="78"/>
        <v>SINAPI 103833</v>
      </c>
      <c r="B4918" s="3" t="s">
        <v>21783</v>
      </c>
      <c r="C4918" s="3" t="s">
        <v>4977</v>
      </c>
      <c r="D4918" s="2" t="s">
        <v>12720</v>
      </c>
      <c r="E4918" s="3" t="s">
        <v>15533</v>
      </c>
      <c r="F4918" s="66" t="s">
        <v>19764</v>
      </c>
      <c r="I4918" s="3" t="s">
        <v>21786</v>
      </c>
      <c r="J4918" s="3" t="str">
        <f>IF($B4918="SINAPI",IF(ISNUMBER(MATCH(Banco!$C4918,Analitico!$A:$A,0)),INDEX(Analitico!E:E,MATCH(Banco!$C4918,Analitico!$A:$A,0))&amp;"%",""),"")</f>
        <v>53,1966491%</v>
      </c>
      <c r="K4918" s="3" t="str">
        <f>IF($B4918="SINAPI",IF(ISNUMBER(MATCH(Banco!$C4918,Analitico!$A:$A,0)),INDEX(Analitico!F:F,MATCH(Banco!$C4918,Analitico!$A:$A,0))&amp;"%",""),"")</f>
        <v>%</v>
      </c>
    </row>
    <row r="4919" spans="1:11" ht="20.399999999999999" x14ac:dyDescent="0.2">
      <c r="A4919" s="1" t="str">
        <f t="shared" si="78"/>
        <v>SINAPI 103834</v>
      </c>
      <c r="B4919" s="3" t="s">
        <v>21783</v>
      </c>
      <c r="C4919" s="3" t="s">
        <v>4978</v>
      </c>
      <c r="D4919" s="2" t="s">
        <v>12721</v>
      </c>
      <c r="E4919" s="3" t="s">
        <v>15533</v>
      </c>
      <c r="F4919" s="66" t="s">
        <v>19765</v>
      </c>
      <c r="I4919" s="3" t="s">
        <v>21786</v>
      </c>
      <c r="J4919" s="3" t="str">
        <f>IF($B4919="SINAPI",IF(ISNUMBER(MATCH(Banco!$C4919,Analitico!$A:$A,0)),INDEX(Analitico!E:E,MATCH(Banco!$C4919,Analitico!$A:$A,0))&amp;"%",""),"")</f>
        <v>49,8100015%</v>
      </c>
      <c r="K4919" s="3" t="str">
        <f>IF($B4919="SINAPI",IF(ISNUMBER(MATCH(Banco!$C4919,Analitico!$A:$A,0)),INDEX(Analitico!F:F,MATCH(Banco!$C4919,Analitico!$A:$A,0))&amp;"%",""),"")</f>
        <v>%</v>
      </c>
    </row>
    <row r="4920" spans="1:11" ht="20.399999999999999" x14ac:dyDescent="0.2">
      <c r="A4920" s="1" t="str">
        <f t="shared" si="78"/>
        <v>SINAPI 103838</v>
      </c>
      <c r="B4920" s="3" t="s">
        <v>21783</v>
      </c>
      <c r="C4920" s="3" t="s">
        <v>4979</v>
      </c>
      <c r="D4920" s="2" t="s">
        <v>12722</v>
      </c>
      <c r="E4920" s="3" t="s">
        <v>15533</v>
      </c>
      <c r="F4920" s="66" t="s">
        <v>15666</v>
      </c>
      <c r="I4920" s="3" t="s">
        <v>21786</v>
      </c>
      <c r="J4920" s="3" t="str">
        <f>IF($B4920="SINAPI",IF(ISNUMBER(MATCH(Banco!$C4920,Analitico!$A:$A,0)),INDEX(Analitico!E:E,MATCH(Banco!$C4920,Analitico!$A:$A,0))&amp;"%",""),"")</f>
        <v>56,5811966%</v>
      </c>
      <c r="K4920" s="3" t="str">
        <f>IF($B4920="SINAPI",IF(ISNUMBER(MATCH(Banco!$C4920,Analitico!$A:$A,0)),INDEX(Analitico!F:F,MATCH(Banco!$C4920,Analitico!$A:$A,0))&amp;"%",""),"")</f>
        <v>%</v>
      </c>
    </row>
    <row r="4921" spans="1:11" ht="20.399999999999999" x14ac:dyDescent="0.2">
      <c r="A4921" s="1" t="str">
        <f t="shared" si="78"/>
        <v>SINAPI 103839</v>
      </c>
      <c r="B4921" s="3" t="s">
        <v>21783</v>
      </c>
      <c r="C4921" s="3" t="s">
        <v>4980</v>
      </c>
      <c r="D4921" s="2" t="s">
        <v>12723</v>
      </c>
      <c r="E4921" s="3" t="s">
        <v>15533</v>
      </c>
      <c r="F4921" s="66" t="s">
        <v>18286</v>
      </c>
      <c r="I4921" s="3" t="s">
        <v>21786</v>
      </c>
      <c r="J4921" s="3" t="str">
        <f>IF($B4921="SINAPI",IF(ISNUMBER(MATCH(Banco!$C4921,Analitico!$A:$A,0)),INDEX(Analitico!E:E,MATCH(Banco!$C4921,Analitico!$A:$A,0))&amp;"%",""),"")</f>
        <v>56,6780822%</v>
      </c>
      <c r="K4921" s="3" t="str">
        <f>IF($B4921="SINAPI",IF(ISNUMBER(MATCH(Banco!$C4921,Analitico!$A:$A,0)),INDEX(Analitico!F:F,MATCH(Banco!$C4921,Analitico!$A:$A,0))&amp;"%",""),"")</f>
        <v>%</v>
      </c>
    </row>
    <row r="4922" spans="1:11" ht="20.399999999999999" x14ac:dyDescent="0.2">
      <c r="A4922" s="1" t="str">
        <f t="shared" si="78"/>
        <v>SINAPI 103840</v>
      </c>
      <c r="B4922" s="3" t="s">
        <v>21783</v>
      </c>
      <c r="C4922" s="3" t="s">
        <v>4981</v>
      </c>
      <c r="D4922" s="2" t="s">
        <v>12724</v>
      </c>
      <c r="E4922" s="3" t="s">
        <v>15533</v>
      </c>
      <c r="F4922" s="66" t="s">
        <v>18218</v>
      </c>
      <c r="I4922" s="3" t="s">
        <v>21786</v>
      </c>
      <c r="J4922" s="3" t="str">
        <f>IF($B4922="SINAPI",IF(ISNUMBER(MATCH(Banco!$C4922,Analitico!$A:$A,0)),INDEX(Analitico!E:E,MATCH(Banco!$C4922,Analitico!$A:$A,0))&amp;"%",""),"")</f>
        <v>30,0460829%</v>
      </c>
      <c r="K4922" s="3" t="str">
        <f>IF($B4922="SINAPI",IF(ISNUMBER(MATCH(Banco!$C4922,Analitico!$A:$A,0)),INDEX(Analitico!F:F,MATCH(Banco!$C4922,Analitico!$A:$A,0))&amp;"%",""),"")</f>
        <v>%</v>
      </c>
    </row>
    <row r="4923" spans="1:11" ht="20.399999999999999" x14ac:dyDescent="0.2">
      <c r="A4923" s="1" t="str">
        <f t="shared" si="78"/>
        <v>SINAPI 103841</v>
      </c>
      <c r="B4923" s="3" t="s">
        <v>21783</v>
      </c>
      <c r="C4923" s="3" t="s">
        <v>4982</v>
      </c>
      <c r="D4923" s="2" t="s">
        <v>12725</v>
      </c>
      <c r="E4923" s="3" t="s">
        <v>15533</v>
      </c>
      <c r="F4923" s="66" t="s">
        <v>19766</v>
      </c>
      <c r="I4923" s="3" t="s">
        <v>21786</v>
      </c>
      <c r="J4923" s="3" t="str">
        <f>IF($B4923="SINAPI",IF(ISNUMBER(MATCH(Banco!$C4923,Analitico!$A:$A,0)),INDEX(Analitico!E:E,MATCH(Banco!$C4923,Analitico!$A:$A,0))&amp;"%",""),"")</f>
        <v>46,4724464%</v>
      </c>
      <c r="K4923" s="3" t="str">
        <f>IF($B4923="SINAPI",IF(ISNUMBER(MATCH(Banco!$C4923,Analitico!$A:$A,0)),INDEX(Analitico!F:F,MATCH(Banco!$C4923,Analitico!$A:$A,0))&amp;"%",""),"")</f>
        <v>%</v>
      </c>
    </row>
    <row r="4924" spans="1:11" ht="20.399999999999999" x14ac:dyDescent="0.2">
      <c r="A4924" s="1" t="str">
        <f t="shared" si="78"/>
        <v>SINAPI 103842</v>
      </c>
      <c r="B4924" s="3" t="s">
        <v>21783</v>
      </c>
      <c r="C4924" s="3" t="s">
        <v>4983</v>
      </c>
      <c r="D4924" s="2" t="s">
        <v>12726</v>
      </c>
      <c r="E4924" s="3" t="s">
        <v>15533</v>
      </c>
      <c r="F4924" s="66" t="s">
        <v>19767</v>
      </c>
      <c r="I4924" s="3" t="s">
        <v>21786</v>
      </c>
      <c r="J4924" s="3" t="str">
        <f>IF($B4924="SINAPI",IF(ISNUMBER(MATCH(Banco!$C4924,Analitico!$A:$A,0)),INDEX(Analitico!E:E,MATCH(Banco!$C4924,Analitico!$A:$A,0))&amp;"%",""),"")</f>
        <v>46,9503546%</v>
      </c>
      <c r="K4924" s="3" t="str">
        <f>IF($B4924="SINAPI",IF(ISNUMBER(MATCH(Banco!$C4924,Analitico!$A:$A,0)),INDEX(Analitico!F:F,MATCH(Banco!$C4924,Analitico!$A:$A,0))&amp;"%",""),"")</f>
        <v>%</v>
      </c>
    </row>
    <row r="4925" spans="1:11" ht="20.399999999999999" x14ac:dyDescent="0.2">
      <c r="A4925" s="1" t="str">
        <f t="shared" si="78"/>
        <v>SINAPI 103843</v>
      </c>
      <c r="B4925" s="3" t="s">
        <v>21783</v>
      </c>
      <c r="C4925" s="3" t="s">
        <v>4984</v>
      </c>
      <c r="D4925" s="2" t="s">
        <v>12727</v>
      </c>
      <c r="E4925" s="3" t="s">
        <v>15533</v>
      </c>
      <c r="F4925" s="66" t="s">
        <v>19768</v>
      </c>
      <c r="I4925" s="3" t="s">
        <v>21786</v>
      </c>
      <c r="J4925" s="3" t="str">
        <f>IF($B4925="SINAPI",IF(ISNUMBER(MATCH(Banco!$C4925,Analitico!$A:$A,0)),INDEX(Analitico!E:E,MATCH(Banco!$C4925,Analitico!$A:$A,0))&amp;"%",""),"")</f>
        <v>26,2026940%</v>
      </c>
      <c r="K4925" s="3" t="str">
        <f>IF($B4925="SINAPI",IF(ISNUMBER(MATCH(Banco!$C4925,Analitico!$A:$A,0)),INDEX(Analitico!F:F,MATCH(Banco!$C4925,Analitico!$A:$A,0))&amp;"%",""),"")</f>
        <v>%</v>
      </c>
    </row>
    <row r="4926" spans="1:11" ht="20.399999999999999" x14ac:dyDescent="0.2">
      <c r="A4926" s="1" t="str">
        <f t="shared" si="78"/>
        <v>SINAPI 103844</v>
      </c>
      <c r="B4926" s="3" t="s">
        <v>21783</v>
      </c>
      <c r="C4926" s="3" t="s">
        <v>4985</v>
      </c>
      <c r="D4926" s="2" t="s">
        <v>12728</v>
      </c>
      <c r="E4926" s="3" t="s">
        <v>15533</v>
      </c>
      <c r="F4926" s="66" t="s">
        <v>19769</v>
      </c>
      <c r="I4926" s="3" t="s">
        <v>21786</v>
      </c>
      <c r="J4926" s="3" t="str">
        <f>IF($B4926="SINAPI",IF(ISNUMBER(MATCH(Banco!$C4926,Analitico!$A:$A,0)),INDEX(Analitico!E:E,MATCH(Banco!$C4926,Analitico!$A:$A,0))&amp;"%",""),"")</f>
        <v>25,9803921%</v>
      </c>
      <c r="K4926" s="3" t="str">
        <f>IF($B4926="SINAPI",IF(ISNUMBER(MATCH(Banco!$C4926,Analitico!$A:$A,0)),INDEX(Analitico!F:F,MATCH(Banco!$C4926,Analitico!$A:$A,0))&amp;"%",""),"")</f>
        <v>%</v>
      </c>
    </row>
    <row r="4927" spans="1:11" ht="20.399999999999999" x14ac:dyDescent="0.2">
      <c r="A4927" s="1" t="str">
        <f t="shared" si="78"/>
        <v>SINAPI 103845</v>
      </c>
      <c r="B4927" s="3" t="s">
        <v>21783</v>
      </c>
      <c r="C4927" s="3" t="s">
        <v>4986</v>
      </c>
      <c r="D4927" s="2" t="s">
        <v>12729</v>
      </c>
      <c r="E4927" s="3" t="s">
        <v>15533</v>
      </c>
      <c r="F4927" s="66" t="s">
        <v>19770</v>
      </c>
      <c r="I4927" s="3" t="s">
        <v>21786</v>
      </c>
      <c r="J4927" s="3" t="str">
        <f>IF($B4927="SINAPI",IF(ISNUMBER(MATCH(Banco!$C4927,Analitico!$A:$A,0)),INDEX(Analitico!E:E,MATCH(Banco!$C4927,Analitico!$A:$A,0))&amp;"%",""),"")</f>
        <v>39,5910322%</v>
      </c>
      <c r="K4927" s="3" t="str">
        <f>IF($B4927="SINAPI",IF(ISNUMBER(MATCH(Banco!$C4927,Analitico!$A:$A,0)),INDEX(Analitico!F:F,MATCH(Banco!$C4927,Analitico!$A:$A,0))&amp;"%",""),"")</f>
        <v>%</v>
      </c>
    </row>
    <row r="4928" spans="1:11" ht="20.399999999999999" x14ac:dyDescent="0.2">
      <c r="A4928" s="1" t="str">
        <f t="shared" si="78"/>
        <v>SINAPI 103846</v>
      </c>
      <c r="B4928" s="3" t="s">
        <v>21783</v>
      </c>
      <c r="C4928" s="3" t="s">
        <v>4987</v>
      </c>
      <c r="D4928" s="2" t="s">
        <v>12730</v>
      </c>
      <c r="E4928" s="3" t="s">
        <v>15533</v>
      </c>
      <c r="F4928" s="66" t="s">
        <v>15907</v>
      </c>
      <c r="I4928" s="3" t="s">
        <v>21786</v>
      </c>
      <c r="J4928" s="3" t="str">
        <f>IF($B4928="SINAPI",IF(ISNUMBER(MATCH(Banco!$C4928,Analitico!$A:$A,0)),INDEX(Analitico!E:E,MATCH(Banco!$C4928,Analitico!$A:$A,0))&amp;"%",""),"")</f>
        <v>41,3855266%</v>
      </c>
      <c r="K4928" s="3" t="str">
        <f>IF($B4928="SINAPI",IF(ISNUMBER(MATCH(Banco!$C4928,Analitico!$A:$A,0)),INDEX(Analitico!F:F,MATCH(Banco!$C4928,Analitico!$A:$A,0))&amp;"%",""),"")</f>
        <v>%</v>
      </c>
    </row>
    <row r="4929" spans="1:11" ht="20.399999999999999" x14ac:dyDescent="0.2">
      <c r="A4929" s="1" t="str">
        <f t="shared" si="78"/>
        <v>SINAPI 103847</v>
      </c>
      <c r="B4929" s="3" t="s">
        <v>21783</v>
      </c>
      <c r="C4929" s="3" t="s">
        <v>4988</v>
      </c>
      <c r="D4929" s="2" t="s">
        <v>12731</v>
      </c>
      <c r="E4929" s="3" t="s">
        <v>15533</v>
      </c>
      <c r="F4929" s="66" t="s">
        <v>19771</v>
      </c>
      <c r="I4929" s="3" t="s">
        <v>21786</v>
      </c>
      <c r="J4929" s="3" t="str">
        <f>IF($B4929="SINAPI",IF(ISNUMBER(MATCH(Banco!$C4929,Analitico!$A:$A,0)),INDEX(Analitico!E:E,MATCH(Banco!$C4929,Analitico!$A:$A,0))&amp;"%",""),"")</f>
        <v>57,7797203%</v>
      </c>
      <c r="K4929" s="3" t="str">
        <f>IF($B4929="SINAPI",IF(ISNUMBER(MATCH(Banco!$C4929,Analitico!$A:$A,0)),INDEX(Analitico!F:F,MATCH(Banco!$C4929,Analitico!$A:$A,0))&amp;"%",""),"")</f>
        <v>%</v>
      </c>
    </row>
    <row r="4930" spans="1:11" ht="20.399999999999999" x14ac:dyDescent="0.2">
      <c r="A4930" s="1" t="str">
        <f t="shared" si="78"/>
        <v>SINAPI 103848</v>
      </c>
      <c r="B4930" s="3" t="s">
        <v>21783</v>
      </c>
      <c r="C4930" s="3" t="s">
        <v>4989</v>
      </c>
      <c r="D4930" s="2" t="s">
        <v>12732</v>
      </c>
      <c r="E4930" s="3" t="s">
        <v>15533</v>
      </c>
      <c r="F4930" s="66" t="s">
        <v>19772</v>
      </c>
      <c r="I4930" s="3" t="s">
        <v>21786</v>
      </c>
      <c r="J4930" s="3" t="str">
        <f>IF($B4930="SINAPI",IF(ISNUMBER(MATCH(Banco!$C4930,Analitico!$A:$A,0)),INDEX(Analitico!E:E,MATCH(Banco!$C4930,Analitico!$A:$A,0))&amp;"%",""),"")</f>
        <v>57,6285964%</v>
      </c>
      <c r="K4930" s="3" t="str">
        <f>IF($B4930="SINAPI",IF(ISNUMBER(MATCH(Banco!$C4930,Analitico!$A:$A,0)),INDEX(Analitico!F:F,MATCH(Banco!$C4930,Analitico!$A:$A,0))&amp;"%",""),"")</f>
        <v>%</v>
      </c>
    </row>
    <row r="4931" spans="1:11" ht="20.399999999999999" x14ac:dyDescent="0.2">
      <c r="A4931" s="1" t="str">
        <f t="shared" si="78"/>
        <v>SINAPI 103849</v>
      </c>
      <c r="B4931" s="3" t="s">
        <v>21783</v>
      </c>
      <c r="C4931" s="3" t="s">
        <v>4990</v>
      </c>
      <c r="D4931" s="2" t="s">
        <v>12733</v>
      </c>
      <c r="E4931" s="3" t="s">
        <v>15533</v>
      </c>
      <c r="F4931" s="66" t="s">
        <v>18296</v>
      </c>
      <c r="I4931" s="3" t="s">
        <v>21786</v>
      </c>
      <c r="J4931" s="3" t="str">
        <f>IF($B4931="SINAPI",IF(ISNUMBER(MATCH(Banco!$C4931,Analitico!$A:$A,0)),INDEX(Analitico!E:E,MATCH(Banco!$C4931,Analitico!$A:$A,0))&amp;"%",""),"")</f>
        <v>24,7751124%</v>
      </c>
      <c r="K4931" s="3" t="str">
        <f>IF($B4931="SINAPI",IF(ISNUMBER(MATCH(Banco!$C4931,Analitico!$A:$A,0)),INDEX(Analitico!F:F,MATCH(Banco!$C4931,Analitico!$A:$A,0))&amp;"%",""),"")</f>
        <v>%</v>
      </c>
    </row>
    <row r="4932" spans="1:11" ht="20.399999999999999" x14ac:dyDescent="0.2">
      <c r="A4932" s="1" t="str">
        <f t="shared" si="78"/>
        <v>SINAPI 103850</v>
      </c>
      <c r="B4932" s="3" t="s">
        <v>21783</v>
      </c>
      <c r="C4932" s="3" t="s">
        <v>4991</v>
      </c>
      <c r="D4932" s="2" t="s">
        <v>12734</v>
      </c>
      <c r="E4932" s="3" t="s">
        <v>15533</v>
      </c>
      <c r="F4932" s="66" t="s">
        <v>19773</v>
      </c>
      <c r="I4932" s="3" t="s">
        <v>21786</v>
      </c>
      <c r="J4932" s="3" t="str">
        <f>IF($B4932="SINAPI",IF(ISNUMBER(MATCH(Banco!$C4932,Analitico!$A:$A,0)),INDEX(Analitico!E:E,MATCH(Banco!$C4932,Analitico!$A:$A,0))&amp;"%",""),"")</f>
        <v>1,4706536%</v>
      </c>
      <c r="K4932" s="3" t="str">
        <f>IF($B4932="SINAPI",IF(ISNUMBER(MATCH(Banco!$C4932,Analitico!$A:$A,0)),INDEX(Analitico!F:F,MATCH(Banco!$C4932,Analitico!$A:$A,0))&amp;"%",""),"")</f>
        <v>%</v>
      </c>
    </row>
    <row r="4933" spans="1:11" ht="20.399999999999999" x14ac:dyDescent="0.2">
      <c r="A4933" s="1" t="str">
        <f t="shared" si="78"/>
        <v>SINAPI 103851</v>
      </c>
      <c r="B4933" s="3" t="s">
        <v>21783</v>
      </c>
      <c r="C4933" s="3" t="s">
        <v>4992</v>
      </c>
      <c r="D4933" s="2" t="s">
        <v>12735</v>
      </c>
      <c r="E4933" s="3" t="s">
        <v>15533</v>
      </c>
      <c r="F4933" s="66" t="s">
        <v>18998</v>
      </c>
      <c r="I4933" s="3" t="s">
        <v>21786</v>
      </c>
      <c r="J4933" s="3" t="str">
        <f>IF($B4933="SINAPI",IF(ISNUMBER(MATCH(Banco!$C4933,Analitico!$A:$A,0)),INDEX(Analitico!E:E,MATCH(Banco!$C4933,Analitico!$A:$A,0))&amp;"%",""),"")</f>
        <v>24,4600703%</v>
      </c>
      <c r="K4933" s="3" t="str">
        <f>IF($B4933="SINAPI",IF(ISNUMBER(MATCH(Banco!$C4933,Analitico!$A:$A,0)),INDEX(Analitico!F:F,MATCH(Banco!$C4933,Analitico!$A:$A,0))&amp;"%",""),"")</f>
        <v>%</v>
      </c>
    </row>
    <row r="4934" spans="1:11" ht="20.399999999999999" x14ac:dyDescent="0.2">
      <c r="A4934" s="1" t="str">
        <f t="shared" si="78"/>
        <v>SINAPI 103852</v>
      </c>
      <c r="B4934" s="3" t="s">
        <v>21783</v>
      </c>
      <c r="C4934" s="3" t="s">
        <v>4993</v>
      </c>
      <c r="D4934" s="2" t="s">
        <v>12736</v>
      </c>
      <c r="E4934" s="3" t="s">
        <v>15533</v>
      </c>
      <c r="F4934" s="66" t="s">
        <v>19774</v>
      </c>
      <c r="I4934" s="3" t="s">
        <v>21786</v>
      </c>
      <c r="J4934" s="3" t="str">
        <f>IF($B4934="SINAPI",IF(ISNUMBER(MATCH(Banco!$C4934,Analitico!$A:$A,0)),INDEX(Analitico!E:E,MATCH(Banco!$C4934,Analitico!$A:$A,0))&amp;"%",""),"")</f>
        <v>50,9532063%</v>
      </c>
      <c r="K4934" s="3" t="str">
        <f>IF($B4934="SINAPI",IF(ISNUMBER(MATCH(Banco!$C4934,Analitico!$A:$A,0)),INDEX(Analitico!F:F,MATCH(Banco!$C4934,Analitico!$A:$A,0))&amp;"%",""),"")</f>
        <v>%</v>
      </c>
    </row>
    <row r="4935" spans="1:11" ht="20.399999999999999" x14ac:dyDescent="0.2">
      <c r="A4935" s="1" t="str">
        <f t="shared" si="78"/>
        <v>SINAPI 103853</v>
      </c>
      <c r="B4935" s="3" t="s">
        <v>21783</v>
      </c>
      <c r="C4935" s="3" t="s">
        <v>4994</v>
      </c>
      <c r="D4935" s="2" t="s">
        <v>12737</v>
      </c>
      <c r="E4935" s="3" t="s">
        <v>15533</v>
      </c>
      <c r="F4935" s="66" t="s">
        <v>19775</v>
      </c>
      <c r="I4935" s="3" t="s">
        <v>21786</v>
      </c>
      <c r="J4935" s="3" t="str">
        <f>IF($B4935="SINAPI",IF(ISNUMBER(MATCH(Banco!$C4935,Analitico!$A:$A,0)),INDEX(Analitico!E:E,MATCH(Banco!$C4935,Analitico!$A:$A,0))&amp;"%",""),"")</f>
        <v>47,3684210%</v>
      </c>
      <c r="K4935" s="3" t="str">
        <f>IF($B4935="SINAPI",IF(ISNUMBER(MATCH(Banco!$C4935,Analitico!$A:$A,0)),INDEX(Analitico!F:F,MATCH(Banco!$C4935,Analitico!$A:$A,0))&amp;"%",""),"")</f>
        <v>%</v>
      </c>
    </row>
    <row r="4936" spans="1:11" ht="20.399999999999999" x14ac:dyDescent="0.2">
      <c r="A4936" s="1" t="str">
        <f t="shared" si="78"/>
        <v>SINAPI 103854</v>
      </c>
      <c r="B4936" s="3" t="s">
        <v>21783</v>
      </c>
      <c r="C4936" s="3" t="s">
        <v>4995</v>
      </c>
      <c r="D4936" s="2" t="s">
        <v>12738</v>
      </c>
      <c r="E4936" s="3" t="s">
        <v>15533</v>
      </c>
      <c r="F4936" s="66" t="s">
        <v>19776</v>
      </c>
      <c r="I4936" s="3" t="s">
        <v>21786</v>
      </c>
      <c r="J4936" s="3" t="str">
        <f>IF($B4936="SINAPI",IF(ISNUMBER(MATCH(Banco!$C4936,Analitico!$A:$A,0)),INDEX(Analitico!E:E,MATCH(Banco!$C4936,Analitico!$A:$A,0))&amp;"%",""),"")</f>
        <v>1,6857153%</v>
      </c>
      <c r="K4936" s="3" t="str">
        <f>IF($B4936="SINAPI",IF(ISNUMBER(MATCH(Banco!$C4936,Analitico!$A:$A,0)),INDEX(Analitico!F:F,MATCH(Banco!$C4936,Analitico!$A:$A,0))&amp;"%",""),"")</f>
        <v>%</v>
      </c>
    </row>
    <row r="4937" spans="1:11" ht="20.399999999999999" x14ac:dyDescent="0.2">
      <c r="A4937" s="1" t="str">
        <f t="shared" si="78"/>
        <v>SINAPI 103855</v>
      </c>
      <c r="B4937" s="3" t="s">
        <v>21783</v>
      </c>
      <c r="C4937" s="3" t="s">
        <v>4996</v>
      </c>
      <c r="D4937" s="2" t="s">
        <v>12739</v>
      </c>
      <c r="E4937" s="3" t="s">
        <v>15533</v>
      </c>
      <c r="F4937" s="66" t="s">
        <v>16731</v>
      </c>
      <c r="I4937" s="3" t="s">
        <v>21786</v>
      </c>
      <c r="J4937" s="3" t="str">
        <f>IF($B4937="SINAPI",IF(ISNUMBER(MATCH(Banco!$C4937,Analitico!$A:$A,0)),INDEX(Analitico!E:E,MATCH(Banco!$C4937,Analitico!$A:$A,0))&amp;"%",""),"")</f>
        <v>16,9485011%</v>
      </c>
      <c r="K4937" s="3" t="str">
        <f>IF($B4937="SINAPI",IF(ISNUMBER(MATCH(Banco!$C4937,Analitico!$A:$A,0)),INDEX(Analitico!F:F,MATCH(Banco!$C4937,Analitico!$A:$A,0))&amp;"%",""),"")</f>
        <v>%</v>
      </c>
    </row>
    <row r="4938" spans="1:11" ht="20.399999999999999" x14ac:dyDescent="0.2">
      <c r="A4938" s="1" t="str">
        <f t="shared" si="78"/>
        <v>SINAPI 103856</v>
      </c>
      <c r="B4938" s="3" t="s">
        <v>21783</v>
      </c>
      <c r="C4938" s="3" t="s">
        <v>4997</v>
      </c>
      <c r="D4938" s="2" t="s">
        <v>12740</v>
      </c>
      <c r="E4938" s="3" t="s">
        <v>15533</v>
      </c>
      <c r="F4938" s="66" t="s">
        <v>19777</v>
      </c>
      <c r="I4938" s="3" t="s">
        <v>21786</v>
      </c>
      <c r="J4938" s="3" t="str">
        <f>IF($B4938="SINAPI",IF(ISNUMBER(MATCH(Banco!$C4938,Analitico!$A:$A,0)),INDEX(Analitico!E:E,MATCH(Banco!$C4938,Analitico!$A:$A,0))&amp;"%",""),"")</f>
        <v>47,6249228%</v>
      </c>
      <c r="K4938" s="3" t="str">
        <f>IF($B4938="SINAPI",IF(ISNUMBER(MATCH(Banco!$C4938,Analitico!$A:$A,0)),INDEX(Analitico!F:F,MATCH(Banco!$C4938,Analitico!$A:$A,0))&amp;"%",""),"")</f>
        <v>%</v>
      </c>
    </row>
    <row r="4939" spans="1:11" ht="20.399999999999999" x14ac:dyDescent="0.2">
      <c r="A4939" s="1" t="str">
        <f t="shared" si="78"/>
        <v>SINAPI 103857</v>
      </c>
      <c r="B4939" s="3" t="s">
        <v>21783</v>
      </c>
      <c r="C4939" s="3" t="s">
        <v>4998</v>
      </c>
      <c r="D4939" s="2" t="s">
        <v>12741</v>
      </c>
      <c r="E4939" s="3" t="s">
        <v>15533</v>
      </c>
      <c r="F4939" s="66" t="s">
        <v>19778</v>
      </c>
      <c r="I4939" s="3" t="s">
        <v>21786</v>
      </c>
      <c r="J4939" s="3" t="str">
        <f>IF($B4939="SINAPI",IF(ISNUMBER(MATCH(Banco!$C4939,Analitico!$A:$A,0)),INDEX(Analitico!E:E,MATCH(Banco!$C4939,Analitico!$A:$A,0))&amp;"%",""),"")</f>
        <v>27,4781005%</v>
      </c>
      <c r="K4939" s="3" t="str">
        <f>IF($B4939="SINAPI",IF(ISNUMBER(MATCH(Banco!$C4939,Analitico!$A:$A,0)),INDEX(Analitico!F:F,MATCH(Banco!$C4939,Analitico!$A:$A,0))&amp;"%",""),"")</f>
        <v>%</v>
      </c>
    </row>
    <row r="4940" spans="1:11" ht="20.399999999999999" x14ac:dyDescent="0.2">
      <c r="A4940" s="1" t="str">
        <f t="shared" si="78"/>
        <v>SINAPI 103858</v>
      </c>
      <c r="B4940" s="3" t="s">
        <v>21783</v>
      </c>
      <c r="C4940" s="3" t="s">
        <v>4999</v>
      </c>
      <c r="D4940" s="2" t="s">
        <v>12742</v>
      </c>
      <c r="E4940" s="3" t="s">
        <v>15533</v>
      </c>
      <c r="F4940" s="66" t="s">
        <v>19779</v>
      </c>
      <c r="I4940" s="3" t="s">
        <v>21786</v>
      </c>
      <c r="J4940" s="3" t="str">
        <f>IF($B4940="SINAPI",IF(ISNUMBER(MATCH(Banco!$C4940,Analitico!$A:$A,0)),INDEX(Analitico!E:E,MATCH(Banco!$C4940,Analitico!$A:$A,0))&amp;"%",""),"")</f>
        <v>26,0953112%</v>
      </c>
      <c r="K4940" s="3" t="str">
        <f>IF($B4940="SINAPI",IF(ISNUMBER(MATCH(Banco!$C4940,Analitico!$A:$A,0)),INDEX(Analitico!F:F,MATCH(Banco!$C4940,Analitico!$A:$A,0))&amp;"%",""),"")</f>
        <v>%</v>
      </c>
    </row>
    <row r="4941" spans="1:11" ht="20.399999999999999" x14ac:dyDescent="0.2">
      <c r="A4941" s="1" t="str">
        <f t="shared" si="78"/>
        <v>SINAPI 103859</v>
      </c>
      <c r="B4941" s="3" t="s">
        <v>21783</v>
      </c>
      <c r="C4941" s="3" t="s">
        <v>5000</v>
      </c>
      <c r="D4941" s="2" t="s">
        <v>12743</v>
      </c>
      <c r="E4941" s="3" t="s">
        <v>15533</v>
      </c>
      <c r="F4941" s="66" t="s">
        <v>19780</v>
      </c>
      <c r="I4941" s="3" t="s">
        <v>21786</v>
      </c>
      <c r="J4941" s="3" t="str">
        <f>IF($B4941="SINAPI",IF(ISNUMBER(MATCH(Banco!$C4941,Analitico!$A:$A,0)),INDEX(Analitico!E:E,MATCH(Banco!$C4941,Analitico!$A:$A,0))&amp;"%",""),"")</f>
        <v>41,9506462%</v>
      </c>
      <c r="K4941" s="3" t="str">
        <f>IF($B4941="SINAPI",IF(ISNUMBER(MATCH(Banco!$C4941,Analitico!$A:$A,0)),INDEX(Analitico!F:F,MATCH(Banco!$C4941,Analitico!$A:$A,0))&amp;"%",""),"")</f>
        <v>%</v>
      </c>
    </row>
    <row r="4942" spans="1:11" ht="20.399999999999999" x14ac:dyDescent="0.2">
      <c r="A4942" s="1" t="str">
        <f t="shared" si="78"/>
        <v>SINAPI 103860</v>
      </c>
      <c r="B4942" s="3" t="s">
        <v>21783</v>
      </c>
      <c r="C4942" s="3" t="s">
        <v>5001</v>
      </c>
      <c r="D4942" s="2" t="s">
        <v>12744</v>
      </c>
      <c r="E4942" s="3" t="s">
        <v>15533</v>
      </c>
      <c r="F4942" s="66" t="s">
        <v>19780</v>
      </c>
      <c r="I4942" s="3" t="s">
        <v>21786</v>
      </c>
      <c r="J4942" s="3" t="str">
        <f>IF($B4942="SINAPI",IF(ISNUMBER(MATCH(Banco!$C4942,Analitico!$A:$A,0)),INDEX(Analitico!E:E,MATCH(Banco!$C4942,Analitico!$A:$A,0))&amp;"%",""),"")</f>
        <v>41,9506462%</v>
      </c>
      <c r="K4942" s="3" t="str">
        <f>IF($B4942="SINAPI",IF(ISNUMBER(MATCH(Banco!$C4942,Analitico!$A:$A,0)),INDEX(Analitico!F:F,MATCH(Banco!$C4942,Analitico!$A:$A,0))&amp;"%",""),"")</f>
        <v>%</v>
      </c>
    </row>
    <row r="4943" spans="1:11" ht="20.399999999999999" x14ac:dyDescent="0.2">
      <c r="A4943" s="1" t="str">
        <f t="shared" si="78"/>
        <v>SINAPI 103861</v>
      </c>
      <c r="B4943" s="3" t="s">
        <v>21783</v>
      </c>
      <c r="C4943" s="3" t="s">
        <v>5002</v>
      </c>
      <c r="D4943" s="2" t="s">
        <v>12745</v>
      </c>
      <c r="E4943" s="3" t="s">
        <v>15533</v>
      </c>
      <c r="F4943" s="66" t="s">
        <v>19781</v>
      </c>
      <c r="I4943" s="3" t="s">
        <v>21786</v>
      </c>
      <c r="J4943" s="3" t="str">
        <f>IF($B4943="SINAPI",IF(ISNUMBER(MATCH(Banco!$C4943,Analitico!$A:$A,0)),INDEX(Analitico!E:E,MATCH(Banco!$C4943,Analitico!$A:$A,0))&amp;"%",""),"")</f>
        <v>12,3131754%</v>
      </c>
      <c r="K4943" s="3" t="str">
        <f>IF($B4943="SINAPI",IF(ISNUMBER(MATCH(Banco!$C4943,Analitico!$A:$A,0)),INDEX(Analitico!F:F,MATCH(Banco!$C4943,Analitico!$A:$A,0))&amp;"%",""),"")</f>
        <v>%</v>
      </c>
    </row>
    <row r="4944" spans="1:11" ht="20.399999999999999" x14ac:dyDescent="0.2">
      <c r="A4944" s="1" t="str">
        <f t="shared" si="78"/>
        <v>SINAPI 103862</v>
      </c>
      <c r="B4944" s="3" t="s">
        <v>21783</v>
      </c>
      <c r="C4944" s="3" t="s">
        <v>5003</v>
      </c>
      <c r="D4944" s="2" t="s">
        <v>12746</v>
      </c>
      <c r="E4944" s="3" t="s">
        <v>15533</v>
      </c>
      <c r="F4944" s="66" t="s">
        <v>19782</v>
      </c>
      <c r="I4944" s="3" t="s">
        <v>21786</v>
      </c>
      <c r="J4944" s="3" t="str">
        <f>IF($B4944="SINAPI",IF(ISNUMBER(MATCH(Banco!$C4944,Analitico!$A:$A,0)),INDEX(Analitico!E:E,MATCH(Banco!$C4944,Analitico!$A:$A,0))&amp;"%",""),"")</f>
        <v>1,8585683%</v>
      </c>
      <c r="K4944" s="3" t="str">
        <f>IF($B4944="SINAPI",IF(ISNUMBER(MATCH(Banco!$C4944,Analitico!$A:$A,0)),INDEX(Analitico!F:F,MATCH(Banco!$C4944,Analitico!$A:$A,0))&amp;"%",""),"")</f>
        <v>%</v>
      </c>
    </row>
    <row r="4945" spans="1:11" ht="20.399999999999999" x14ac:dyDescent="0.2">
      <c r="A4945" s="1" t="str">
        <f t="shared" si="78"/>
        <v>SINAPI 103863</v>
      </c>
      <c r="B4945" s="3" t="s">
        <v>21783</v>
      </c>
      <c r="C4945" s="3" t="s">
        <v>5004</v>
      </c>
      <c r="D4945" s="2" t="s">
        <v>12747</v>
      </c>
      <c r="E4945" s="3" t="s">
        <v>15533</v>
      </c>
      <c r="F4945" s="66" t="s">
        <v>19783</v>
      </c>
      <c r="I4945" s="3" t="s">
        <v>21786</v>
      </c>
      <c r="J4945" s="3" t="str">
        <f>IF($B4945="SINAPI",IF(ISNUMBER(MATCH(Banco!$C4945,Analitico!$A:$A,0)),INDEX(Analitico!E:E,MATCH(Banco!$C4945,Analitico!$A:$A,0))&amp;"%",""),"")</f>
        <v>20,6330247%</v>
      </c>
      <c r="K4945" s="3" t="str">
        <f>IF($B4945="SINAPI",IF(ISNUMBER(MATCH(Banco!$C4945,Analitico!$A:$A,0)),INDEX(Analitico!F:F,MATCH(Banco!$C4945,Analitico!$A:$A,0))&amp;"%",""),"")</f>
        <v>%</v>
      </c>
    </row>
    <row r="4946" spans="1:11" ht="20.399999999999999" x14ac:dyDescent="0.2">
      <c r="A4946" s="1" t="str">
        <f t="shared" si="78"/>
        <v>SINAPI 103864</v>
      </c>
      <c r="B4946" s="3" t="s">
        <v>21783</v>
      </c>
      <c r="C4946" s="3" t="s">
        <v>5005</v>
      </c>
      <c r="D4946" s="2" t="s">
        <v>12748</v>
      </c>
      <c r="E4946" s="3" t="s">
        <v>15533</v>
      </c>
      <c r="F4946" s="66" t="s">
        <v>18964</v>
      </c>
      <c r="I4946" s="3" t="s">
        <v>21786</v>
      </c>
      <c r="J4946" s="3" t="str">
        <f>IF($B4946="SINAPI",IF(ISNUMBER(MATCH(Banco!$C4946,Analitico!$A:$A,0)),INDEX(Analitico!E:E,MATCH(Banco!$C4946,Analitico!$A:$A,0))&amp;"%",""),"")</f>
        <v>44,1282746%</v>
      </c>
      <c r="K4946" s="3" t="str">
        <f>IF($B4946="SINAPI",IF(ISNUMBER(MATCH(Banco!$C4946,Analitico!$A:$A,0)),INDEX(Analitico!F:F,MATCH(Banco!$C4946,Analitico!$A:$A,0))&amp;"%",""),"")</f>
        <v>%</v>
      </c>
    </row>
    <row r="4947" spans="1:11" ht="20.399999999999999" x14ac:dyDescent="0.2">
      <c r="A4947" s="1" t="str">
        <f t="shared" si="78"/>
        <v>SINAPI 103865</v>
      </c>
      <c r="B4947" s="3" t="s">
        <v>21783</v>
      </c>
      <c r="C4947" s="3" t="s">
        <v>5006</v>
      </c>
      <c r="D4947" s="2" t="s">
        <v>12749</v>
      </c>
      <c r="E4947" s="3" t="s">
        <v>15533</v>
      </c>
      <c r="F4947" s="66" t="s">
        <v>19784</v>
      </c>
      <c r="I4947" s="3" t="s">
        <v>21786</v>
      </c>
      <c r="J4947" s="3" t="str">
        <f>IF($B4947="SINAPI",IF(ISNUMBER(MATCH(Banco!$C4947,Analitico!$A:$A,0)),INDEX(Analitico!E:E,MATCH(Banco!$C4947,Analitico!$A:$A,0))&amp;"%",""),"")</f>
        <v>55,7708509%</v>
      </c>
      <c r="K4947" s="3" t="str">
        <f>IF($B4947="SINAPI",IF(ISNUMBER(MATCH(Banco!$C4947,Analitico!$A:$A,0)),INDEX(Analitico!F:F,MATCH(Banco!$C4947,Analitico!$A:$A,0))&amp;"%",""),"")</f>
        <v>%</v>
      </c>
    </row>
    <row r="4948" spans="1:11" ht="20.399999999999999" x14ac:dyDescent="0.2">
      <c r="A4948" s="1" t="str">
        <f t="shared" si="78"/>
        <v>SINAPI 103866</v>
      </c>
      <c r="B4948" s="3" t="s">
        <v>21783</v>
      </c>
      <c r="C4948" s="3" t="s">
        <v>5007</v>
      </c>
      <c r="D4948" s="2" t="s">
        <v>12750</v>
      </c>
      <c r="E4948" s="3" t="s">
        <v>15533</v>
      </c>
      <c r="F4948" s="66" t="s">
        <v>19785</v>
      </c>
      <c r="I4948" s="3" t="s">
        <v>21786</v>
      </c>
      <c r="J4948" s="3" t="str">
        <f>IF($B4948="SINAPI",IF(ISNUMBER(MATCH(Banco!$C4948,Analitico!$A:$A,0)),INDEX(Analitico!E:E,MATCH(Banco!$C4948,Analitico!$A:$A,0))&amp;"%",""),"")</f>
        <v>46,7921527%</v>
      </c>
      <c r="K4948" s="3" t="str">
        <f>IF($B4948="SINAPI",IF(ISNUMBER(MATCH(Banco!$C4948,Analitico!$A:$A,0)),INDEX(Analitico!F:F,MATCH(Banco!$C4948,Analitico!$A:$A,0))&amp;"%",""),"")</f>
        <v>%</v>
      </c>
    </row>
    <row r="4949" spans="1:11" ht="20.399999999999999" x14ac:dyDescent="0.2">
      <c r="A4949" s="1" t="str">
        <f t="shared" si="78"/>
        <v>SINAPI 103867</v>
      </c>
      <c r="B4949" s="3" t="s">
        <v>21783</v>
      </c>
      <c r="C4949" s="3" t="s">
        <v>5008</v>
      </c>
      <c r="D4949" s="2" t="s">
        <v>12751</v>
      </c>
      <c r="E4949" s="3" t="s">
        <v>15533</v>
      </c>
      <c r="F4949" s="66" t="s">
        <v>19786</v>
      </c>
      <c r="I4949" s="3" t="s">
        <v>21786</v>
      </c>
      <c r="J4949" s="3" t="str">
        <f>IF($B4949="SINAPI",IF(ISNUMBER(MATCH(Banco!$C4949,Analitico!$A:$A,0)),INDEX(Analitico!E:E,MATCH(Banco!$C4949,Analitico!$A:$A,0))&amp;"%",""),"")</f>
        <v>40,8536585%</v>
      </c>
      <c r="K4949" s="3" t="str">
        <f>IF($B4949="SINAPI",IF(ISNUMBER(MATCH(Banco!$C4949,Analitico!$A:$A,0)),INDEX(Analitico!F:F,MATCH(Banco!$C4949,Analitico!$A:$A,0))&amp;"%",""),"")</f>
        <v>%</v>
      </c>
    </row>
    <row r="4950" spans="1:11" ht="20.399999999999999" x14ac:dyDescent="0.2">
      <c r="A4950" s="1" t="str">
        <f t="shared" si="78"/>
        <v>SINAPI 103874</v>
      </c>
      <c r="B4950" s="3" t="s">
        <v>21783</v>
      </c>
      <c r="C4950" s="3" t="s">
        <v>5009</v>
      </c>
      <c r="D4950" s="2" t="s">
        <v>12752</v>
      </c>
      <c r="E4950" s="3" t="s">
        <v>15533</v>
      </c>
      <c r="F4950" s="66" t="s">
        <v>19787</v>
      </c>
      <c r="I4950" s="3" t="s">
        <v>21786</v>
      </c>
      <c r="J4950" s="3" t="str">
        <f>IF($B4950="SINAPI",IF(ISNUMBER(MATCH(Banco!$C4950,Analitico!$A:$A,0)),INDEX(Analitico!E:E,MATCH(Banco!$C4950,Analitico!$A:$A,0))&amp;"%",""),"")</f>
        <v>58,1738656%</v>
      </c>
      <c r="K4950" s="3" t="str">
        <f>IF($B4950="SINAPI",IF(ISNUMBER(MATCH(Banco!$C4950,Analitico!$A:$A,0)),INDEX(Analitico!F:F,MATCH(Banco!$C4950,Analitico!$A:$A,0))&amp;"%",""),"")</f>
        <v>%</v>
      </c>
    </row>
    <row r="4951" spans="1:11" ht="20.399999999999999" x14ac:dyDescent="0.2">
      <c r="A4951" s="1" t="str">
        <f t="shared" si="78"/>
        <v>SINAPI 103875</v>
      </c>
      <c r="B4951" s="3" t="s">
        <v>21783</v>
      </c>
      <c r="C4951" s="3" t="s">
        <v>5010</v>
      </c>
      <c r="D4951" s="2" t="s">
        <v>12753</v>
      </c>
      <c r="E4951" s="3" t="s">
        <v>15533</v>
      </c>
      <c r="F4951" s="66" t="s">
        <v>19788</v>
      </c>
      <c r="I4951" s="3" t="s">
        <v>21786</v>
      </c>
      <c r="J4951" s="3" t="str">
        <f>IF($B4951="SINAPI",IF(ISNUMBER(MATCH(Banco!$C4951,Analitico!$A:$A,0)),INDEX(Analitico!E:E,MATCH(Banco!$C4951,Analitico!$A:$A,0))&amp;"%",""),"")</f>
        <v>58,2694415%</v>
      </c>
      <c r="K4951" s="3" t="str">
        <f>IF($B4951="SINAPI",IF(ISNUMBER(MATCH(Banco!$C4951,Analitico!$A:$A,0)),INDEX(Analitico!F:F,MATCH(Banco!$C4951,Analitico!$A:$A,0))&amp;"%",""),"")</f>
        <v>%</v>
      </c>
    </row>
    <row r="4952" spans="1:11" ht="20.399999999999999" x14ac:dyDescent="0.2">
      <c r="A4952" s="1" t="str">
        <f t="shared" si="78"/>
        <v>SINAPI 103876</v>
      </c>
      <c r="B4952" s="3" t="s">
        <v>21783</v>
      </c>
      <c r="C4952" s="3" t="s">
        <v>5011</v>
      </c>
      <c r="D4952" s="2" t="s">
        <v>12754</v>
      </c>
      <c r="E4952" s="3" t="s">
        <v>15533</v>
      </c>
      <c r="F4952" s="66" t="s">
        <v>19789</v>
      </c>
      <c r="I4952" s="3" t="s">
        <v>21786</v>
      </c>
      <c r="J4952" s="3" t="str">
        <f>IF($B4952="SINAPI",IF(ISNUMBER(MATCH(Banco!$C4952,Analitico!$A:$A,0)),INDEX(Analitico!E:E,MATCH(Banco!$C4952,Analitico!$A:$A,0))&amp;"%",""),"")</f>
        <v>31,1764705%</v>
      </c>
      <c r="K4952" s="3" t="str">
        <f>IF($B4952="SINAPI",IF(ISNUMBER(MATCH(Banco!$C4952,Analitico!$A:$A,0)),INDEX(Analitico!F:F,MATCH(Banco!$C4952,Analitico!$A:$A,0))&amp;"%",""),"")</f>
        <v>%</v>
      </c>
    </row>
    <row r="4953" spans="1:11" ht="20.399999999999999" x14ac:dyDescent="0.2">
      <c r="A4953" s="1" t="str">
        <f t="shared" si="78"/>
        <v>SINAPI 103877</v>
      </c>
      <c r="B4953" s="3" t="s">
        <v>21783</v>
      </c>
      <c r="C4953" s="3" t="s">
        <v>5012</v>
      </c>
      <c r="D4953" s="2" t="s">
        <v>12755</v>
      </c>
      <c r="E4953" s="3" t="s">
        <v>15533</v>
      </c>
      <c r="F4953" s="66" t="s">
        <v>19790</v>
      </c>
      <c r="I4953" s="3" t="s">
        <v>21786</v>
      </c>
      <c r="J4953" s="3" t="str">
        <f>IF($B4953="SINAPI",IF(ISNUMBER(MATCH(Banco!$C4953,Analitico!$A:$A,0)),INDEX(Analitico!E:E,MATCH(Banco!$C4953,Analitico!$A:$A,0))&amp;"%",""),"")</f>
        <v>45,5467052%</v>
      </c>
      <c r="K4953" s="3" t="str">
        <f>IF($B4953="SINAPI",IF(ISNUMBER(MATCH(Banco!$C4953,Analitico!$A:$A,0)),INDEX(Analitico!F:F,MATCH(Banco!$C4953,Analitico!$A:$A,0))&amp;"%",""),"")</f>
        <v>%</v>
      </c>
    </row>
    <row r="4954" spans="1:11" ht="20.399999999999999" x14ac:dyDescent="0.2">
      <c r="A4954" s="1" t="str">
        <f t="shared" si="78"/>
        <v>SINAPI 103878</v>
      </c>
      <c r="B4954" s="3" t="s">
        <v>21783</v>
      </c>
      <c r="C4954" s="3" t="s">
        <v>5013</v>
      </c>
      <c r="D4954" s="2" t="s">
        <v>12756</v>
      </c>
      <c r="E4954" s="3" t="s">
        <v>15533</v>
      </c>
      <c r="F4954" s="66" t="s">
        <v>16348</v>
      </c>
      <c r="I4954" s="3" t="s">
        <v>21786</v>
      </c>
      <c r="J4954" s="3" t="str">
        <f>IF($B4954="SINAPI",IF(ISNUMBER(MATCH(Banco!$C4954,Analitico!$A:$A,0)),INDEX(Analitico!E:E,MATCH(Banco!$C4954,Analitico!$A:$A,0))&amp;"%",""),"")</f>
        <v>46,0300036%</v>
      </c>
      <c r="K4954" s="3" t="str">
        <f>IF($B4954="SINAPI",IF(ISNUMBER(MATCH(Banco!$C4954,Analitico!$A:$A,0)),INDEX(Analitico!F:F,MATCH(Banco!$C4954,Analitico!$A:$A,0))&amp;"%",""),"")</f>
        <v>%</v>
      </c>
    </row>
    <row r="4955" spans="1:11" ht="20.399999999999999" x14ac:dyDescent="0.2">
      <c r="A4955" s="1" t="str">
        <f t="shared" si="78"/>
        <v>SINAPI 103879</v>
      </c>
      <c r="B4955" s="3" t="s">
        <v>21783</v>
      </c>
      <c r="C4955" s="3" t="s">
        <v>5014</v>
      </c>
      <c r="D4955" s="2" t="s">
        <v>12757</v>
      </c>
      <c r="E4955" s="3" t="s">
        <v>15533</v>
      </c>
      <c r="F4955" s="66" t="s">
        <v>19791</v>
      </c>
      <c r="I4955" s="3" t="s">
        <v>21786</v>
      </c>
      <c r="J4955" s="3" t="str">
        <f>IF($B4955="SINAPI",IF(ISNUMBER(MATCH(Banco!$C4955,Analitico!$A:$A,0)),INDEX(Analitico!E:E,MATCH(Banco!$C4955,Analitico!$A:$A,0))&amp;"%",""),"")</f>
        <v>25,5035737%</v>
      </c>
      <c r="K4955" s="3" t="str">
        <f>IF($B4955="SINAPI",IF(ISNUMBER(MATCH(Banco!$C4955,Analitico!$A:$A,0)),INDEX(Analitico!F:F,MATCH(Banco!$C4955,Analitico!$A:$A,0))&amp;"%",""),"")</f>
        <v>%</v>
      </c>
    </row>
    <row r="4956" spans="1:11" ht="20.399999999999999" x14ac:dyDescent="0.2">
      <c r="A4956" s="1" t="str">
        <f t="shared" si="78"/>
        <v>SINAPI 103880</v>
      </c>
      <c r="B4956" s="3" t="s">
        <v>21783</v>
      </c>
      <c r="C4956" s="3" t="s">
        <v>5015</v>
      </c>
      <c r="D4956" s="2" t="s">
        <v>12758</v>
      </c>
      <c r="E4956" s="3" t="s">
        <v>15533</v>
      </c>
      <c r="F4956" s="66" t="s">
        <v>19792</v>
      </c>
      <c r="I4956" s="3" t="s">
        <v>21786</v>
      </c>
      <c r="J4956" s="3" t="str">
        <f>IF($B4956="SINAPI",IF(ISNUMBER(MATCH(Banco!$C4956,Analitico!$A:$A,0)),INDEX(Analitico!E:E,MATCH(Banco!$C4956,Analitico!$A:$A,0))&amp;"%",""),"")</f>
        <v>25,3500583%</v>
      </c>
      <c r="K4956" s="3" t="str">
        <f>IF($B4956="SINAPI",IF(ISNUMBER(MATCH(Banco!$C4956,Analitico!$A:$A,0)),INDEX(Analitico!F:F,MATCH(Banco!$C4956,Analitico!$A:$A,0))&amp;"%",""),"")</f>
        <v>%</v>
      </c>
    </row>
    <row r="4957" spans="1:11" ht="20.399999999999999" x14ac:dyDescent="0.2">
      <c r="A4957" s="1" t="str">
        <f t="shared" si="78"/>
        <v>SINAPI 103881</v>
      </c>
      <c r="B4957" s="3" t="s">
        <v>21783</v>
      </c>
      <c r="C4957" s="3" t="s">
        <v>5016</v>
      </c>
      <c r="D4957" s="2" t="s">
        <v>12759</v>
      </c>
      <c r="E4957" s="3" t="s">
        <v>15533</v>
      </c>
      <c r="F4957" s="66" t="s">
        <v>19793</v>
      </c>
      <c r="I4957" s="3" t="s">
        <v>21786</v>
      </c>
      <c r="J4957" s="3" t="str">
        <f>IF($B4957="SINAPI",IF(ISNUMBER(MATCH(Banco!$C4957,Analitico!$A:$A,0)),INDEX(Analitico!E:E,MATCH(Banco!$C4957,Analitico!$A:$A,0))&amp;"%",""),"")</f>
        <v>37,1413667%</v>
      </c>
      <c r="K4957" s="3" t="str">
        <f>IF($B4957="SINAPI",IF(ISNUMBER(MATCH(Banco!$C4957,Analitico!$A:$A,0)),INDEX(Analitico!F:F,MATCH(Banco!$C4957,Analitico!$A:$A,0))&amp;"%",""),"")</f>
        <v>%</v>
      </c>
    </row>
    <row r="4958" spans="1:11" ht="20.399999999999999" x14ac:dyDescent="0.2">
      <c r="A4958" s="1" t="str">
        <f t="shared" si="78"/>
        <v>SINAPI 103882</v>
      </c>
      <c r="B4958" s="3" t="s">
        <v>21783</v>
      </c>
      <c r="C4958" s="3" t="s">
        <v>5017</v>
      </c>
      <c r="D4958" s="2" t="s">
        <v>12760</v>
      </c>
      <c r="E4958" s="3" t="s">
        <v>15533</v>
      </c>
      <c r="F4958" s="66" t="s">
        <v>19794</v>
      </c>
      <c r="I4958" s="3" t="s">
        <v>21786</v>
      </c>
      <c r="J4958" s="3" t="str">
        <f>IF($B4958="SINAPI",IF(ISNUMBER(MATCH(Banco!$C4958,Analitico!$A:$A,0)),INDEX(Analitico!E:E,MATCH(Banco!$C4958,Analitico!$A:$A,0))&amp;"%",""),"")</f>
        <v>38,9283761%</v>
      </c>
      <c r="K4958" s="3" t="str">
        <f>IF($B4958="SINAPI",IF(ISNUMBER(MATCH(Banco!$C4958,Analitico!$A:$A,0)),INDEX(Analitico!F:F,MATCH(Banco!$C4958,Analitico!$A:$A,0))&amp;"%",""),"")</f>
        <v>%</v>
      </c>
    </row>
    <row r="4959" spans="1:11" ht="20.399999999999999" x14ac:dyDescent="0.2">
      <c r="A4959" s="1" t="str">
        <f t="shared" si="78"/>
        <v>SINAPI 103883</v>
      </c>
      <c r="B4959" s="3" t="s">
        <v>21783</v>
      </c>
      <c r="C4959" s="3" t="s">
        <v>5018</v>
      </c>
      <c r="D4959" s="2" t="s">
        <v>12761</v>
      </c>
      <c r="E4959" s="3" t="s">
        <v>15533</v>
      </c>
      <c r="F4959" s="66" t="s">
        <v>19795</v>
      </c>
      <c r="I4959" s="3" t="s">
        <v>21786</v>
      </c>
      <c r="J4959" s="3" t="str">
        <f>IF($B4959="SINAPI",IF(ISNUMBER(MATCH(Banco!$C4959,Analitico!$A:$A,0)),INDEX(Analitico!E:E,MATCH(Banco!$C4959,Analitico!$A:$A,0))&amp;"%",""),"")</f>
        <v>59,3645485%</v>
      </c>
      <c r="K4959" s="3" t="str">
        <f>IF($B4959="SINAPI",IF(ISNUMBER(MATCH(Banco!$C4959,Analitico!$A:$A,0)),INDEX(Analitico!F:F,MATCH(Banco!$C4959,Analitico!$A:$A,0))&amp;"%",""),"")</f>
        <v>%</v>
      </c>
    </row>
    <row r="4960" spans="1:11" ht="20.399999999999999" x14ac:dyDescent="0.2">
      <c r="A4960" s="1" t="str">
        <f t="shared" si="78"/>
        <v>SINAPI 103884</v>
      </c>
      <c r="B4960" s="3" t="s">
        <v>21783</v>
      </c>
      <c r="C4960" s="3" t="s">
        <v>5019</v>
      </c>
      <c r="D4960" s="2" t="s">
        <v>12762</v>
      </c>
      <c r="E4960" s="3" t="s">
        <v>15533</v>
      </c>
      <c r="F4960" s="66" t="s">
        <v>15809</v>
      </c>
      <c r="I4960" s="3" t="s">
        <v>21786</v>
      </c>
      <c r="J4960" s="3" t="str">
        <f>IF($B4960="SINAPI",IF(ISNUMBER(MATCH(Banco!$C4960,Analitico!$A:$A,0)),INDEX(Analitico!E:E,MATCH(Banco!$C4960,Analitico!$A:$A,0))&amp;"%",""),"")</f>
        <v>59,2160134%</v>
      </c>
      <c r="K4960" s="3" t="str">
        <f>IF($B4960="SINAPI",IF(ISNUMBER(MATCH(Banco!$C4960,Analitico!$A:$A,0)),INDEX(Analitico!F:F,MATCH(Banco!$C4960,Analitico!$A:$A,0))&amp;"%",""),"")</f>
        <v>%</v>
      </c>
    </row>
    <row r="4961" spans="1:11" ht="20.399999999999999" x14ac:dyDescent="0.2">
      <c r="A4961" s="1" t="str">
        <f t="shared" si="78"/>
        <v>SINAPI 103885</v>
      </c>
      <c r="B4961" s="3" t="s">
        <v>21783</v>
      </c>
      <c r="C4961" s="3" t="s">
        <v>5020</v>
      </c>
      <c r="D4961" s="2" t="s">
        <v>12763</v>
      </c>
      <c r="E4961" s="3" t="s">
        <v>15533</v>
      </c>
      <c r="F4961" s="66" t="s">
        <v>18051</v>
      </c>
      <c r="I4961" s="3" t="s">
        <v>21786</v>
      </c>
      <c r="J4961" s="3" t="str">
        <f>IF($B4961="SINAPI",IF(ISNUMBER(MATCH(Banco!$C4961,Analitico!$A:$A,0)),INDEX(Analitico!E:E,MATCH(Banco!$C4961,Analitico!$A:$A,0))&amp;"%",""),"")</f>
        <v>26,1029411%</v>
      </c>
      <c r="K4961" s="3" t="str">
        <f>IF($B4961="SINAPI",IF(ISNUMBER(MATCH(Banco!$C4961,Analitico!$A:$A,0)),INDEX(Analitico!F:F,MATCH(Banco!$C4961,Analitico!$A:$A,0))&amp;"%",""),"")</f>
        <v>%</v>
      </c>
    </row>
    <row r="4962" spans="1:11" ht="20.399999999999999" x14ac:dyDescent="0.2">
      <c r="A4962" s="1" t="str">
        <f t="shared" si="78"/>
        <v>SINAPI 103886</v>
      </c>
      <c r="B4962" s="3" t="s">
        <v>21783</v>
      </c>
      <c r="C4962" s="3" t="s">
        <v>5021</v>
      </c>
      <c r="D4962" s="2" t="s">
        <v>12764</v>
      </c>
      <c r="E4962" s="3" t="s">
        <v>15533</v>
      </c>
      <c r="F4962" s="66" t="s">
        <v>19796</v>
      </c>
      <c r="I4962" s="3" t="s">
        <v>21786</v>
      </c>
      <c r="J4962" s="3" t="str">
        <f>IF($B4962="SINAPI",IF(ISNUMBER(MATCH(Banco!$C4962,Analitico!$A:$A,0)),INDEX(Analitico!E:E,MATCH(Banco!$C4962,Analitico!$A:$A,0))&amp;"%",""),"")</f>
        <v>1,5778479%</v>
      </c>
      <c r="K4962" s="3" t="str">
        <f>IF($B4962="SINAPI",IF(ISNUMBER(MATCH(Banco!$C4962,Analitico!$A:$A,0)),INDEX(Analitico!F:F,MATCH(Banco!$C4962,Analitico!$A:$A,0))&amp;"%",""),"")</f>
        <v>%</v>
      </c>
    </row>
    <row r="4963" spans="1:11" ht="20.399999999999999" x14ac:dyDescent="0.2">
      <c r="A4963" s="1" t="str">
        <f t="shared" ref="A4963:A5026" si="79">CONCATENAR</f>
        <v>SINAPI 103887</v>
      </c>
      <c r="B4963" s="3" t="s">
        <v>21783</v>
      </c>
      <c r="C4963" s="3" t="s">
        <v>5022</v>
      </c>
      <c r="D4963" s="2" t="s">
        <v>12765</v>
      </c>
      <c r="E4963" s="3" t="s">
        <v>15533</v>
      </c>
      <c r="F4963" s="66" t="s">
        <v>15797</v>
      </c>
      <c r="I4963" s="3" t="s">
        <v>21786</v>
      </c>
      <c r="J4963" s="3" t="str">
        <f>IF($B4963="SINAPI",IF(ISNUMBER(MATCH(Banco!$C4963,Analitico!$A:$A,0)),INDEX(Analitico!E:E,MATCH(Banco!$C4963,Analitico!$A:$A,0))&amp;"%",""),"")</f>
        <v>25,3723932%</v>
      </c>
      <c r="K4963" s="3" t="str">
        <f>IF($B4963="SINAPI",IF(ISNUMBER(MATCH(Banco!$C4963,Analitico!$A:$A,0)),INDEX(Analitico!F:F,MATCH(Banco!$C4963,Analitico!$A:$A,0))&amp;"%",""),"")</f>
        <v>%</v>
      </c>
    </row>
    <row r="4964" spans="1:11" ht="20.399999999999999" x14ac:dyDescent="0.2">
      <c r="A4964" s="1" t="str">
        <f t="shared" si="79"/>
        <v>SINAPI 103888</v>
      </c>
      <c r="B4964" s="3" t="s">
        <v>21783</v>
      </c>
      <c r="C4964" s="3" t="s">
        <v>5023</v>
      </c>
      <c r="D4964" s="2" t="s">
        <v>12766</v>
      </c>
      <c r="E4964" s="3" t="s">
        <v>15533</v>
      </c>
      <c r="F4964" s="66" t="s">
        <v>19627</v>
      </c>
      <c r="I4964" s="3" t="s">
        <v>21786</v>
      </c>
      <c r="J4964" s="3" t="str">
        <f>IF($B4964="SINAPI",IF(ISNUMBER(MATCH(Banco!$C4964,Analitico!$A:$A,0)),INDEX(Analitico!E:E,MATCH(Banco!$C4964,Analitico!$A:$A,0))&amp;"%",""),"")</f>
        <v>50,2099581%</v>
      </c>
      <c r="K4964" s="3" t="str">
        <f>IF($B4964="SINAPI",IF(ISNUMBER(MATCH(Banco!$C4964,Analitico!$A:$A,0)),INDEX(Analitico!F:F,MATCH(Banco!$C4964,Analitico!$A:$A,0))&amp;"%",""),"")</f>
        <v>%</v>
      </c>
    </row>
    <row r="4965" spans="1:11" ht="20.399999999999999" x14ac:dyDescent="0.2">
      <c r="A4965" s="1" t="str">
        <f t="shared" si="79"/>
        <v>SINAPI 103889</v>
      </c>
      <c r="B4965" s="3" t="s">
        <v>21783</v>
      </c>
      <c r="C4965" s="3" t="s">
        <v>5024</v>
      </c>
      <c r="D4965" s="2" t="s">
        <v>12767</v>
      </c>
      <c r="E4965" s="3" t="s">
        <v>15533</v>
      </c>
      <c r="F4965" s="66" t="s">
        <v>19797</v>
      </c>
      <c r="I4965" s="3" t="s">
        <v>21786</v>
      </c>
      <c r="J4965" s="3" t="str">
        <f>IF($B4965="SINAPI",IF(ISNUMBER(MATCH(Banco!$C4965,Analitico!$A:$A,0)),INDEX(Analitico!E:E,MATCH(Banco!$C4965,Analitico!$A:$A,0))&amp;"%",""),"")</f>
        <v>46,5517241%</v>
      </c>
      <c r="K4965" s="3" t="str">
        <f>IF($B4965="SINAPI",IF(ISNUMBER(MATCH(Banco!$C4965,Analitico!$A:$A,0)),INDEX(Analitico!F:F,MATCH(Banco!$C4965,Analitico!$A:$A,0))&amp;"%",""),"")</f>
        <v>%</v>
      </c>
    </row>
    <row r="4966" spans="1:11" ht="20.399999999999999" x14ac:dyDescent="0.2">
      <c r="A4966" s="1" t="str">
        <f t="shared" si="79"/>
        <v>SINAPI 103890</v>
      </c>
      <c r="B4966" s="3" t="s">
        <v>21783</v>
      </c>
      <c r="C4966" s="3" t="s">
        <v>5025</v>
      </c>
      <c r="D4966" s="2" t="s">
        <v>12768</v>
      </c>
      <c r="E4966" s="3" t="s">
        <v>15533</v>
      </c>
      <c r="F4966" s="66" t="s">
        <v>19798</v>
      </c>
      <c r="I4966" s="3" t="s">
        <v>21786</v>
      </c>
      <c r="J4966" s="3" t="str">
        <f>IF($B4966="SINAPI",IF(ISNUMBER(MATCH(Banco!$C4966,Analitico!$A:$A,0)),INDEX(Analitico!E:E,MATCH(Banco!$C4966,Analitico!$A:$A,0))&amp;"%",""),"")</f>
        <v>1,6016686%</v>
      </c>
      <c r="K4966" s="3" t="str">
        <f>IF($B4966="SINAPI",IF(ISNUMBER(MATCH(Banco!$C4966,Analitico!$A:$A,0)),INDEX(Analitico!F:F,MATCH(Banco!$C4966,Analitico!$A:$A,0))&amp;"%",""),"")</f>
        <v>%</v>
      </c>
    </row>
    <row r="4967" spans="1:11" ht="20.399999999999999" x14ac:dyDescent="0.2">
      <c r="A4967" s="1" t="str">
        <f t="shared" si="79"/>
        <v>SINAPI 103891</v>
      </c>
      <c r="B4967" s="3" t="s">
        <v>21783</v>
      </c>
      <c r="C4967" s="3" t="s">
        <v>5026</v>
      </c>
      <c r="D4967" s="2" t="s">
        <v>12769</v>
      </c>
      <c r="E4967" s="3" t="s">
        <v>15533</v>
      </c>
      <c r="F4967" s="66" t="s">
        <v>19799</v>
      </c>
      <c r="I4967" s="3" t="s">
        <v>21786</v>
      </c>
      <c r="J4967" s="3" t="str">
        <f>IF($B4967="SINAPI",IF(ISNUMBER(MATCH(Banco!$C4967,Analitico!$A:$A,0)),INDEX(Analitico!E:E,MATCH(Banco!$C4967,Analitico!$A:$A,0))&amp;"%",""),"")</f>
        <v>16,2840466%</v>
      </c>
      <c r="K4967" s="3" t="str">
        <f>IF($B4967="SINAPI",IF(ISNUMBER(MATCH(Banco!$C4967,Analitico!$A:$A,0)),INDEX(Analitico!F:F,MATCH(Banco!$C4967,Analitico!$A:$A,0))&amp;"%",""),"")</f>
        <v>%</v>
      </c>
    </row>
    <row r="4968" spans="1:11" ht="20.399999999999999" x14ac:dyDescent="0.2">
      <c r="A4968" s="1" t="str">
        <f t="shared" si="79"/>
        <v>SINAPI 103892</v>
      </c>
      <c r="B4968" s="3" t="s">
        <v>21783</v>
      </c>
      <c r="C4968" s="3" t="s">
        <v>5027</v>
      </c>
      <c r="D4968" s="2" t="s">
        <v>12770</v>
      </c>
      <c r="E4968" s="3" t="s">
        <v>15533</v>
      </c>
      <c r="F4968" s="66" t="s">
        <v>17877</v>
      </c>
      <c r="I4968" s="3" t="s">
        <v>21786</v>
      </c>
      <c r="J4968" s="3" t="str">
        <f>IF($B4968="SINAPI",IF(ISNUMBER(MATCH(Banco!$C4968,Analitico!$A:$A,0)),INDEX(Analitico!E:E,MATCH(Banco!$C4968,Analitico!$A:$A,0))&amp;"%",""),"")</f>
        <v>47,8395061%</v>
      </c>
      <c r="K4968" s="3" t="str">
        <f>IF($B4968="SINAPI",IF(ISNUMBER(MATCH(Banco!$C4968,Analitico!$A:$A,0)),INDEX(Analitico!F:F,MATCH(Banco!$C4968,Analitico!$A:$A,0))&amp;"%",""),"")</f>
        <v>%</v>
      </c>
    </row>
    <row r="4969" spans="1:11" ht="20.399999999999999" x14ac:dyDescent="0.2">
      <c r="A4969" s="1" t="str">
        <f t="shared" si="79"/>
        <v>SINAPI 103893</v>
      </c>
      <c r="B4969" s="3" t="s">
        <v>21783</v>
      </c>
      <c r="C4969" s="3" t="s">
        <v>5028</v>
      </c>
      <c r="D4969" s="2" t="s">
        <v>12771</v>
      </c>
      <c r="E4969" s="3" t="s">
        <v>15533</v>
      </c>
      <c r="F4969" s="66" t="s">
        <v>19800</v>
      </c>
      <c r="I4969" s="3" t="s">
        <v>21786</v>
      </c>
      <c r="J4969" s="3" t="str">
        <f>IF($B4969="SINAPI",IF(ISNUMBER(MATCH(Banco!$C4969,Analitico!$A:$A,0)),INDEX(Analitico!E:E,MATCH(Banco!$C4969,Analitico!$A:$A,0))&amp;"%",""),"")</f>
        <v>26,8099019%</v>
      </c>
      <c r="K4969" s="3" t="str">
        <f>IF($B4969="SINAPI",IF(ISNUMBER(MATCH(Banco!$C4969,Analitico!$A:$A,0)),INDEX(Analitico!F:F,MATCH(Banco!$C4969,Analitico!$A:$A,0))&amp;"%",""),"")</f>
        <v>%</v>
      </c>
    </row>
    <row r="4970" spans="1:11" ht="20.399999999999999" x14ac:dyDescent="0.2">
      <c r="A4970" s="1" t="str">
        <f t="shared" si="79"/>
        <v>SINAPI 103894</v>
      </c>
      <c r="B4970" s="3" t="s">
        <v>21783</v>
      </c>
      <c r="C4970" s="3" t="s">
        <v>5029</v>
      </c>
      <c r="D4970" s="2" t="s">
        <v>12772</v>
      </c>
      <c r="E4970" s="3" t="s">
        <v>15533</v>
      </c>
      <c r="F4970" s="66" t="s">
        <v>19801</v>
      </c>
      <c r="I4970" s="3" t="s">
        <v>21786</v>
      </c>
      <c r="J4970" s="3" t="str">
        <f>IF($B4970="SINAPI",IF(ISNUMBER(MATCH(Banco!$C4970,Analitico!$A:$A,0)),INDEX(Analitico!E:E,MATCH(Banco!$C4970,Analitico!$A:$A,0))&amp;"%",""),"")</f>
        <v>25,5533980%</v>
      </c>
      <c r="K4970" s="3" t="str">
        <f>IF($B4970="SINAPI",IF(ISNUMBER(MATCH(Banco!$C4970,Analitico!$A:$A,0)),INDEX(Analitico!F:F,MATCH(Banco!$C4970,Analitico!$A:$A,0))&amp;"%",""),"")</f>
        <v>%</v>
      </c>
    </row>
    <row r="4971" spans="1:11" ht="20.399999999999999" x14ac:dyDescent="0.2">
      <c r="A4971" s="1" t="str">
        <f t="shared" si="79"/>
        <v>SINAPI 103895</v>
      </c>
      <c r="B4971" s="3" t="s">
        <v>21783</v>
      </c>
      <c r="C4971" s="3" t="s">
        <v>5030</v>
      </c>
      <c r="D4971" s="2" t="s">
        <v>12773</v>
      </c>
      <c r="E4971" s="3" t="s">
        <v>15533</v>
      </c>
      <c r="F4971" s="66" t="s">
        <v>19802</v>
      </c>
      <c r="I4971" s="3" t="s">
        <v>21786</v>
      </c>
      <c r="J4971" s="3" t="str">
        <f>IF($B4971="SINAPI",IF(ISNUMBER(MATCH(Banco!$C4971,Analitico!$A:$A,0)),INDEX(Analitico!E:E,MATCH(Banco!$C4971,Analitico!$A:$A,0))&amp;"%",""),"")</f>
        <v>39,5581492%</v>
      </c>
      <c r="K4971" s="3" t="str">
        <f>IF($B4971="SINAPI",IF(ISNUMBER(MATCH(Banco!$C4971,Analitico!$A:$A,0)),INDEX(Analitico!F:F,MATCH(Banco!$C4971,Analitico!$A:$A,0))&amp;"%",""),"")</f>
        <v>%</v>
      </c>
    </row>
    <row r="4972" spans="1:11" ht="20.399999999999999" x14ac:dyDescent="0.2">
      <c r="A4972" s="1" t="str">
        <f t="shared" si="79"/>
        <v>SINAPI 103896</v>
      </c>
      <c r="B4972" s="3" t="s">
        <v>21783</v>
      </c>
      <c r="C4972" s="3" t="s">
        <v>5031</v>
      </c>
      <c r="D4972" s="2" t="s">
        <v>12774</v>
      </c>
      <c r="E4972" s="3" t="s">
        <v>15533</v>
      </c>
      <c r="F4972" s="66" t="s">
        <v>19802</v>
      </c>
      <c r="I4972" s="3" t="s">
        <v>21786</v>
      </c>
      <c r="J4972" s="3" t="str">
        <f>IF($B4972="SINAPI",IF(ISNUMBER(MATCH(Banco!$C4972,Analitico!$A:$A,0)),INDEX(Analitico!E:E,MATCH(Banco!$C4972,Analitico!$A:$A,0))&amp;"%",""),"")</f>
        <v>39,5581492%</v>
      </c>
      <c r="K4972" s="3" t="str">
        <f>IF($B4972="SINAPI",IF(ISNUMBER(MATCH(Banco!$C4972,Analitico!$A:$A,0)),INDEX(Analitico!F:F,MATCH(Banco!$C4972,Analitico!$A:$A,0))&amp;"%",""),"")</f>
        <v>%</v>
      </c>
    </row>
    <row r="4973" spans="1:11" ht="20.399999999999999" x14ac:dyDescent="0.2">
      <c r="A4973" s="1" t="str">
        <f t="shared" si="79"/>
        <v>SINAPI 103897</v>
      </c>
      <c r="B4973" s="3" t="s">
        <v>21783</v>
      </c>
      <c r="C4973" s="3" t="s">
        <v>5032</v>
      </c>
      <c r="D4973" s="2" t="s">
        <v>12775</v>
      </c>
      <c r="E4973" s="3" t="s">
        <v>15533</v>
      </c>
      <c r="F4973" s="66" t="s">
        <v>19803</v>
      </c>
      <c r="I4973" s="3" t="s">
        <v>21786</v>
      </c>
      <c r="J4973" s="3" t="str">
        <f>IF($B4973="SINAPI",IF(ISNUMBER(MATCH(Banco!$C4973,Analitico!$A:$A,0)),INDEX(Analitico!E:E,MATCH(Banco!$C4973,Analitico!$A:$A,0))&amp;"%",""),"")</f>
        <v>11,1072097%</v>
      </c>
      <c r="K4973" s="3" t="str">
        <f>IF($B4973="SINAPI",IF(ISNUMBER(MATCH(Banco!$C4973,Analitico!$A:$A,0)),INDEX(Analitico!F:F,MATCH(Banco!$C4973,Analitico!$A:$A,0))&amp;"%",""),"")</f>
        <v>%</v>
      </c>
    </row>
    <row r="4974" spans="1:11" ht="20.399999999999999" x14ac:dyDescent="0.2">
      <c r="A4974" s="1" t="str">
        <f t="shared" si="79"/>
        <v>SINAPI 103898</v>
      </c>
      <c r="B4974" s="3" t="s">
        <v>21783</v>
      </c>
      <c r="C4974" s="3" t="s">
        <v>5033</v>
      </c>
      <c r="D4974" s="2" t="s">
        <v>12776</v>
      </c>
      <c r="E4974" s="3" t="s">
        <v>15533</v>
      </c>
      <c r="F4974" s="66" t="s">
        <v>19804</v>
      </c>
      <c r="I4974" s="3" t="s">
        <v>21786</v>
      </c>
      <c r="J4974" s="3" t="str">
        <f>IF($B4974="SINAPI",IF(ISNUMBER(MATCH(Banco!$C4974,Analitico!$A:$A,0)),INDEX(Analitico!E:E,MATCH(Banco!$C4974,Analitico!$A:$A,0))&amp;"%",""),"")</f>
        <v>1,6512675%</v>
      </c>
      <c r="K4974" s="3" t="str">
        <f>IF($B4974="SINAPI",IF(ISNUMBER(MATCH(Banco!$C4974,Analitico!$A:$A,0)),INDEX(Analitico!F:F,MATCH(Banco!$C4974,Analitico!$A:$A,0))&amp;"%",""),"")</f>
        <v>%</v>
      </c>
    </row>
    <row r="4975" spans="1:11" ht="20.399999999999999" x14ac:dyDescent="0.2">
      <c r="A4975" s="1" t="str">
        <f t="shared" si="79"/>
        <v>SINAPI 103899</v>
      </c>
      <c r="B4975" s="3" t="s">
        <v>21783</v>
      </c>
      <c r="C4975" s="3" t="s">
        <v>5034</v>
      </c>
      <c r="D4975" s="2" t="s">
        <v>12777</v>
      </c>
      <c r="E4975" s="3" t="s">
        <v>15533</v>
      </c>
      <c r="F4975" s="66" t="s">
        <v>19805</v>
      </c>
      <c r="I4975" s="3" t="s">
        <v>21786</v>
      </c>
      <c r="J4975" s="3" t="str">
        <f>IF($B4975="SINAPI",IF(ISNUMBER(MATCH(Banco!$C4975,Analitico!$A:$A,0)),INDEX(Analitico!E:E,MATCH(Banco!$C4975,Analitico!$A:$A,0))&amp;"%",""),"")</f>
        <v>19,2425167%</v>
      </c>
      <c r="K4975" s="3" t="str">
        <f>IF($B4975="SINAPI",IF(ISNUMBER(MATCH(Banco!$C4975,Analitico!$A:$A,0)),INDEX(Analitico!F:F,MATCH(Banco!$C4975,Analitico!$A:$A,0))&amp;"%",""),"")</f>
        <v>%</v>
      </c>
    </row>
    <row r="4976" spans="1:11" ht="20.399999999999999" x14ac:dyDescent="0.2">
      <c r="A4976" s="1" t="str">
        <f t="shared" si="79"/>
        <v>SINAPI 103900</v>
      </c>
      <c r="B4976" s="3" t="s">
        <v>21783</v>
      </c>
      <c r="C4976" s="3" t="s">
        <v>5035</v>
      </c>
      <c r="D4976" s="2" t="s">
        <v>12778</v>
      </c>
      <c r="E4976" s="3" t="s">
        <v>15533</v>
      </c>
      <c r="F4976" s="66" t="s">
        <v>16597</v>
      </c>
      <c r="I4976" s="3" t="s">
        <v>21786</v>
      </c>
      <c r="J4976" s="3" t="str">
        <f>IF($B4976="SINAPI",IF(ISNUMBER(MATCH(Banco!$C4976,Analitico!$A:$A,0)),INDEX(Analitico!E:E,MATCH(Banco!$C4976,Analitico!$A:$A,0))&amp;"%",""),"")</f>
        <v>42,6730310%</v>
      </c>
      <c r="K4976" s="3" t="str">
        <f>IF($B4976="SINAPI",IF(ISNUMBER(MATCH(Banco!$C4976,Analitico!$A:$A,0)),INDEX(Analitico!F:F,MATCH(Banco!$C4976,Analitico!$A:$A,0))&amp;"%",""),"")</f>
        <v>%</v>
      </c>
    </row>
    <row r="4977" spans="1:11" ht="20.399999999999999" x14ac:dyDescent="0.2">
      <c r="A4977" s="1" t="str">
        <f t="shared" si="79"/>
        <v>SINAPI 103901</v>
      </c>
      <c r="B4977" s="3" t="s">
        <v>21783</v>
      </c>
      <c r="C4977" s="3" t="s">
        <v>5036</v>
      </c>
      <c r="D4977" s="2" t="s">
        <v>12779</v>
      </c>
      <c r="E4977" s="3" t="s">
        <v>15533</v>
      </c>
      <c r="F4977" s="66" t="s">
        <v>18692</v>
      </c>
      <c r="I4977" s="3" t="s">
        <v>21786</v>
      </c>
      <c r="J4977" s="3" t="str">
        <f>IF($B4977="SINAPI",IF(ISNUMBER(MATCH(Banco!$C4977,Analitico!$A:$A,0)),INDEX(Analitico!E:E,MATCH(Banco!$C4977,Analitico!$A:$A,0))&amp;"%",""),"")</f>
        <v>57,3042777%</v>
      </c>
      <c r="K4977" s="3" t="str">
        <f>IF($B4977="SINAPI",IF(ISNUMBER(MATCH(Banco!$C4977,Analitico!$A:$A,0)),INDEX(Analitico!F:F,MATCH(Banco!$C4977,Analitico!$A:$A,0))&amp;"%",""),"")</f>
        <v>%</v>
      </c>
    </row>
    <row r="4978" spans="1:11" ht="20.399999999999999" x14ac:dyDescent="0.2">
      <c r="A4978" s="1" t="str">
        <f t="shared" si="79"/>
        <v>SINAPI 103902</v>
      </c>
      <c r="B4978" s="3" t="s">
        <v>21783</v>
      </c>
      <c r="C4978" s="3" t="s">
        <v>5037</v>
      </c>
      <c r="D4978" s="2" t="s">
        <v>12780</v>
      </c>
      <c r="E4978" s="3" t="s">
        <v>15533</v>
      </c>
      <c r="F4978" s="66" t="s">
        <v>19806</v>
      </c>
      <c r="I4978" s="3" t="s">
        <v>21786</v>
      </c>
      <c r="J4978" s="3" t="str">
        <f>IF($B4978="SINAPI",IF(ISNUMBER(MATCH(Banco!$C4978,Analitico!$A:$A,0)),INDEX(Analitico!E:E,MATCH(Banco!$C4978,Analitico!$A:$A,0))&amp;"%",""),"")</f>
        <v>45,8971553%</v>
      </c>
      <c r="K4978" s="3" t="str">
        <f>IF($B4978="SINAPI",IF(ISNUMBER(MATCH(Banco!$C4978,Analitico!$A:$A,0)),INDEX(Analitico!F:F,MATCH(Banco!$C4978,Analitico!$A:$A,0))&amp;"%",""),"")</f>
        <v>%</v>
      </c>
    </row>
    <row r="4979" spans="1:11" ht="20.399999999999999" x14ac:dyDescent="0.2">
      <c r="A4979" s="1" t="str">
        <f t="shared" si="79"/>
        <v>SINAPI 103903</v>
      </c>
      <c r="B4979" s="3" t="s">
        <v>21783</v>
      </c>
      <c r="C4979" s="3" t="s">
        <v>5038</v>
      </c>
      <c r="D4979" s="2" t="s">
        <v>12781</v>
      </c>
      <c r="E4979" s="3" t="s">
        <v>15533</v>
      </c>
      <c r="F4979" s="66" t="s">
        <v>18440</v>
      </c>
      <c r="I4979" s="3" t="s">
        <v>21786</v>
      </c>
      <c r="J4979" s="3" t="str">
        <f>IF($B4979="SINAPI",IF(ISNUMBER(MATCH(Banco!$C4979,Analitico!$A:$A,0)),INDEX(Analitico!E:E,MATCH(Banco!$C4979,Analitico!$A:$A,0))&amp;"%",""),"")</f>
        <v>38,4226491%</v>
      </c>
      <c r="K4979" s="3" t="str">
        <f>IF($B4979="SINAPI",IF(ISNUMBER(MATCH(Banco!$C4979,Analitico!$A:$A,0)),INDEX(Analitico!F:F,MATCH(Banco!$C4979,Analitico!$A:$A,0))&amp;"%",""),"")</f>
        <v>%</v>
      </c>
    </row>
    <row r="4980" spans="1:11" ht="20.399999999999999" x14ac:dyDescent="0.2">
      <c r="A4980" s="1" t="str">
        <f t="shared" si="79"/>
        <v>SINAPI 103947</v>
      </c>
      <c r="B4980" s="3" t="s">
        <v>21783</v>
      </c>
      <c r="C4980" s="3" t="s">
        <v>5039</v>
      </c>
      <c r="D4980" s="2" t="s">
        <v>12782</v>
      </c>
      <c r="E4980" s="3" t="s">
        <v>15533</v>
      </c>
      <c r="F4980" s="66" t="s">
        <v>19807</v>
      </c>
      <c r="I4980" s="3" t="s">
        <v>21785</v>
      </c>
      <c r="J4980" s="3" t="str">
        <f>IF($B4980="SINAPI",IF(ISNUMBER(MATCH(Banco!$C4980,Analitico!$A:$A,0)),INDEX(Analitico!E:E,MATCH(Banco!$C4980,Analitico!$A:$A,0))&amp;"%",""),"")</f>
        <v>64,5110411%</v>
      </c>
      <c r="K4980" s="3" t="str">
        <f>IF($B4980="SINAPI",IF(ISNUMBER(MATCH(Banco!$C4980,Analitico!$A:$A,0)),INDEX(Analitico!F:F,MATCH(Banco!$C4980,Analitico!$A:$A,0))&amp;"%",""),"")</f>
        <v>%</v>
      </c>
    </row>
    <row r="4981" spans="1:11" ht="20.399999999999999" x14ac:dyDescent="0.2">
      <c r="A4981" s="1" t="str">
        <f t="shared" si="79"/>
        <v>SINAPI 103948</v>
      </c>
      <c r="B4981" s="3" t="s">
        <v>21783</v>
      </c>
      <c r="C4981" s="3" t="s">
        <v>5040</v>
      </c>
      <c r="D4981" s="2" t="s">
        <v>12783</v>
      </c>
      <c r="E4981" s="3" t="s">
        <v>15533</v>
      </c>
      <c r="F4981" s="66" t="s">
        <v>19808</v>
      </c>
      <c r="I4981" s="3" t="s">
        <v>21785</v>
      </c>
      <c r="J4981" s="3" t="str">
        <f>IF($B4981="SINAPI",IF(ISNUMBER(MATCH(Banco!$C4981,Analitico!$A:$A,0)),INDEX(Analitico!E:E,MATCH(Banco!$C4981,Analitico!$A:$A,0))&amp;"%",""),"")</f>
        <v>60,7323233%</v>
      </c>
      <c r="K4981" s="3" t="str">
        <f>IF($B4981="SINAPI",IF(ISNUMBER(MATCH(Banco!$C4981,Analitico!$A:$A,0)),INDEX(Analitico!F:F,MATCH(Banco!$C4981,Analitico!$A:$A,0))&amp;"%",""),"")</f>
        <v>%</v>
      </c>
    </row>
    <row r="4982" spans="1:11" ht="20.399999999999999" x14ac:dyDescent="0.2">
      <c r="A4982" s="1" t="str">
        <f t="shared" si="79"/>
        <v>SINAPI 103949</v>
      </c>
      <c r="B4982" s="3" t="s">
        <v>21783</v>
      </c>
      <c r="C4982" s="3" t="s">
        <v>5041</v>
      </c>
      <c r="D4982" s="2" t="s">
        <v>12784</v>
      </c>
      <c r="E4982" s="3" t="s">
        <v>15533</v>
      </c>
      <c r="F4982" s="66" t="s">
        <v>16658</v>
      </c>
      <c r="I4982" s="3" t="s">
        <v>21785</v>
      </c>
      <c r="J4982" s="3" t="str">
        <f>IF($B4982="SINAPI",IF(ISNUMBER(MATCH(Banco!$C4982,Analitico!$A:$A,0)),INDEX(Analitico!E:E,MATCH(Banco!$C4982,Analitico!$A:$A,0))&amp;"%",""),"")</f>
        <v>49,2358078%</v>
      </c>
      <c r="K4982" s="3" t="str">
        <f>IF($B4982="SINAPI",IF(ISNUMBER(MATCH(Banco!$C4982,Analitico!$A:$A,0)),INDEX(Analitico!F:F,MATCH(Banco!$C4982,Analitico!$A:$A,0))&amp;"%",""),"")</f>
        <v>%</v>
      </c>
    </row>
    <row r="4983" spans="1:11" ht="20.399999999999999" x14ac:dyDescent="0.2">
      <c r="A4983" s="1" t="str">
        <f t="shared" si="79"/>
        <v>SINAPI 103950</v>
      </c>
      <c r="B4983" s="3" t="s">
        <v>21783</v>
      </c>
      <c r="C4983" s="3" t="s">
        <v>5042</v>
      </c>
      <c r="D4983" s="2" t="s">
        <v>12785</v>
      </c>
      <c r="E4983" s="3" t="s">
        <v>15533</v>
      </c>
      <c r="F4983" s="66" t="s">
        <v>17932</v>
      </c>
      <c r="I4983" s="3" t="s">
        <v>21785</v>
      </c>
      <c r="J4983" s="3" t="str">
        <f>IF($B4983="SINAPI",IF(ISNUMBER(MATCH(Banco!$C4983,Analitico!$A:$A,0)),INDEX(Analitico!E:E,MATCH(Banco!$C4983,Analitico!$A:$A,0))&amp;"%",""),"")</f>
        <v>57,1561339%</v>
      </c>
      <c r="K4983" s="3" t="str">
        <f>IF($B4983="SINAPI",IF(ISNUMBER(MATCH(Banco!$C4983,Analitico!$A:$A,0)),INDEX(Analitico!F:F,MATCH(Banco!$C4983,Analitico!$A:$A,0))&amp;"%",""),"")</f>
        <v>%</v>
      </c>
    </row>
    <row r="4984" spans="1:11" ht="20.399999999999999" x14ac:dyDescent="0.2">
      <c r="A4984" s="1" t="str">
        <f t="shared" si="79"/>
        <v>SINAPI 103951</v>
      </c>
      <c r="B4984" s="3" t="s">
        <v>21783</v>
      </c>
      <c r="C4984" s="3" t="s">
        <v>5043</v>
      </c>
      <c r="D4984" s="2" t="s">
        <v>12786</v>
      </c>
      <c r="E4984" s="3" t="s">
        <v>15533</v>
      </c>
      <c r="F4984" s="66" t="s">
        <v>19809</v>
      </c>
      <c r="I4984" s="3" t="s">
        <v>21785</v>
      </c>
      <c r="J4984" s="3" t="str">
        <f>IF($B4984="SINAPI",IF(ISNUMBER(MATCH(Banco!$C4984,Analitico!$A:$A,0)),INDEX(Analitico!E:E,MATCH(Banco!$C4984,Analitico!$A:$A,0))&amp;"%",""),"")</f>
        <v>49,0835030%</v>
      </c>
      <c r="K4984" s="3" t="str">
        <f>IF($B4984="SINAPI",IF(ISNUMBER(MATCH(Banco!$C4984,Analitico!$A:$A,0)),INDEX(Analitico!F:F,MATCH(Banco!$C4984,Analitico!$A:$A,0))&amp;"%",""),"")</f>
        <v>%</v>
      </c>
    </row>
    <row r="4985" spans="1:11" ht="20.399999999999999" x14ac:dyDescent="0.2">
      <c r="A4985" s="1" t="str">
        <f t="shared" si="79"/>
        <v>SINAPI 103952</v>
      </c>
      <c r="B4985" s="3" t="s">
        <v>21783</v>
      </c>
      <c r="C4985" s="3" t="s">
        <v>5044</v>
      </c>
      <c r="D4985" s="2" t="s">
        <v>12787</v>
      </c>
      <c r="E4985" s="3" t="s">
        <v>15533</v>
      </c>
      <c r="F4985" s="66" t="s">
        <v>16359</v>
      </c>
      <c r="I4985" s="3" t="s">
        <v>21785</v>
      </c>
      <c r="J4985" s="3" t="str">
        <f>IF($B4985="SINAPI",IF(ISNUMBER(MATCH(Banco!$C4985,Analitico!$A:$A,0)),INDEX(Analitico!E:E,MATCH(Banco!$C4985,Analitico!$A:$A,0))&amp;"%",""),"")</f>
        <v>62,8865980%</v>
      </c>
      <c r="K4985" s="3" t="str">
        <f>IF($B4985="SINAPI",IF(ISNUMBER(MATCH(Banco!$C4985,Analitico!$A:$A,0)),INDEX(Analitico!F:F,MATCH(Banco!$C4985,Analitico!$A:$A,0))&amp;"%",""),"")</f>
        <v>%</v>
      </c>
    </row>
    <row r="4986" spans="1:11" ht="20.399999999999999" x14ac:dyDescent="0.2">
      <c r="A4986" s="1" t="str">
        <f t="shared" si="79"/>
        <v>SINAPI 103953</v>
      </c>
      <c r="B4986" s="3" t="s">
        <v>21783</v>
      </c>
      <c r="C4986" s="3" t="s">
        <v>5045</v>
      </c>
      <c r="D4986" s="2" t="s">
        <v>12788</v>
      </c>
      <c r="E4986" s="3" t="s">
        <v>15533</v>
      </c>
      <c r="F4986" s="66" t="s">
        <v>19810</v>
      </c>
      <c r="I4986" s="3" t="s">
        <v>21785</v>
      </c>
      <c r="J4986" s="3" t="str">
        <f>IF($B4986="SINAPI",IF(ISNUMBER(MATCH(Banco!$C4986,Analitico!$A:$A,0)),INDEX(Analitico!E:E,MATCH(Banco!$C4986,Analitico!$A:$A,0))&amp;"%",""),"")</f>
        <v>58,6394558%</v>
      </c>
      <c r="K4986" s="3" t="str">
        <f>IF($B4986="SINAPI",IF(ISNUMBER(MATCH(Banco!$C4986,Analitico!$A:$A,0)),INDEX(Analitico!F:F,MATCH(Banco!$C4986,Analitico!$A:$A,0))&amp;"%",""),"")</f>
        <v>%</v>
      </c>
    </row>
    <row r="4987" spans="1:11" ht="20.399999999999999" x14ac:dyDescent="0.2">
      <c r="A4987" s="1" t="str">
        <f t="shared" si="79"/>
        <v>SINAPI 103954</v>
      </c>
      <c r="B4987" s="3" t="s">
        <v>21783</v>
      </c>
      <c r="C4987" s="3" t="s">
        <v>5046</v>
      </c>
      <c r="D4987" s="2" t="s">
        <v>12789</v>
      </c>
      <c r="E4987" s="3" t="s">
        <v>15533</v>
      </c>
      <c r="F4987" s="66" t="s">
        <v>19811</v>
      </c>
      <c r="I4987" s="3" t="s">
        <v>21785</v>
      </c>
      <c r="J4987" s="3" t="str">
        <f>IF($B4987="SINAPI",IF(ISNUMBER(MATCH(Banco!$C4987,Analitico!$A:$A,0)),INDEX(Analitico!E:E,MATCH(Banco!$C4987,Analitico!$A:$A,0))&amp;"%",""),"")</f>
        <v>46,9696969%</v>
      </c>
      <c r="K4987" s="3" t="str">
        <f>IF($B4987="SINAPI",IF(ISNUMBER(MATCH(Banco!$C4987,Analitico!$A:$A,0)),INDEX(Analitico!F:F,MATCH(Banco!$C4987,Analitico!$A:$A,0))&amp;"%",""),"")</f>
        <v>%</v>
      </c>
    </row>
    <row r="4988" spans="1:11" ht="20.399999999999999" x14ac:dyDescent="0.2">
      <c r="A4988" s="1" t="str">
        <f t="shared" si="79"/>
        <v>SINAPI 103955</v>
      </c>
      <c r="B4988" s="3" t="s">
        <v>21783</v>
      </c>
      <c r="C4988" s="3" t="s">
        <v>5047</v>
      </c>
      <c r="D4988" s="2" t="s">
        <v>12790</v>
      </c>
      <c r="E4988" s="3" t="s">
        <v>15533</v>
      </c>
      <c r="F4988" s="66" t="s">
        <v>16708</v>
      </c>
      <c r="I4988" s="3" t="s">
        <v>21785</v>
      </c>
      <c r="J4988" s="3" t="str">
        <f>IF($B4988="SINAPI",IF(ISNUMBER(MATCH(Banco!$C4988,Analitico!$A:$A,0)),INDEX(Analitico!E:E,MATCH(Banco!$C4988,Analitico!$A:$A,0))&amp;"%",""),"")</f>
        <v>55,0651956%</v>
      </c>
      <c r="K4988" s="3" t="str">
        <f>IF($B4988="SINAPI",IF(ISNUMBER(MATCH(Banco!$C4988,Analitico!$A:$A,0)),INDEX(Analitico!F:F,MATCH(Banco!$C4988,Analitico!$A:$A,0))&amp;"%",""),"")</f>
        <v>%</v>
      </c>
    </row>
    <row r="4989" spans="1:11" ht="20.399999999999999" x14ac:dyDescent="0.2">
      <c r="A4989" s="1" t="str">
        <f t="shared" si="79"/>
        <v>SINAPI 103956</v>
      </c>
      <c r="B4989" s="3" t="s">
        <v>21783</v>
      </c>
      <c r="C4989" s="3" t="s">
        <v>5048</v>
      </c>
      <c r="D4989" s="2" t="s">
        <v>12791</v>
      </c>
      <c r="E4989" s="3" t="s">
        <v>15533</v>
      </c>
      <c r="F4989" s="66" t="s">
        <v>18102</v>
      </c>
      <c r="I4989" s="3" t="s">
        <v>21785</v>
      </c>
      <c r="J4989" s="3" t="str">
        <f>IF($B4989="SINAPI",IF(ISNUMBER(MATCH(Banco!$C4989,Analitico!$A:$A,0)),INDEX(Analitico!E:E,MATCH(Banco!$C4989,Analitico!$A:$A,0))&amp;"%",""),"")</f>
        <v>46,8162083%</v>
      </c>
      <c r="K4989" s="3" t="str">
        <f>IF($B4989="SINAPI",IF(ISNUMBER(MATCH(Banco!$C4989,Analitico!$A:$A,0)),INDEX(Analitico!F:F,MATCH(Banco!$C4989,Analitico!$A:$A,0))&amp;"%",""),"")</f>
        <v>%</v>
      </c>
    </row>
    <row r="4990" spans="1:11" ht="20.399999999999999" x14ac:dyDescent="0.2">
      <c r="A4990" s="1" t="str">
        <f t="shared" si="79"/>
        <v>SINAPI 103957</v>
      </c>
      <c r="B4990" s="3" t="s">
        <v>21783</v>
      </c>
      <c r="C4990" s="3" t="s">
        <v>5049</v>
      </c>
      <c r="D4990" s="2" t="s">
        <v>12792</v>
      </c>
      <c r="E4990" s="3" t="s">
        <v>15533</v>
      </c>
      <c r="F4990" s="66" t="s">
        <v>19812</v>
      </c>
      <c r="I4990" s="3" t="s">
        <v>21785</v>
      </c>
      <c r="J4990" s="3" t="str">
        <f>IF($B4990="SINAPI",IF(ISNUMBER(MATCH(Banco!$C4990,Analitico!$A:$A,0)),INDEX(Analitico!E:E,MATCH(Banco!$C4990,Analitico!$A:$A,0))&amp;"%",""),"")</f>
        <v>45,8248472%</v>
      </c>
      <c r="K4990" s="3" t="str">
        <f>IF($B4990="SINAPI",IF(ISNUMBER(MATCH(Banco!$C4990,Analitico!$A:$A,0)),INDEX(Analitico!F:F,MATCH(Banco!$C4990,Analitico!$A:$A,0))&amp;"%",""),"")</f>
        <v>%</v>
      </c>
    </row>
    <row r="4991" spans="1:11" ht="20.399999999999999" x14ac:dyDescent="0.2">
      <c r="A4991" s="1" t="str">
        <f t="shared" si="79"/>
        <v>SINAPI 103958</v>
      </c>
      <c r="B4991" s="3" t="s">
        <v>21783</v>
      </c>
      <c r="C4991" s="3" t="s">
        <v>5050</v>
      </c>
      <c r="D4991" s="2" t="s">
        <v>12793</v>
      </c>
      <c r="E4991" s="3" t="s">
        <v>15533</v>
      </c>
      <c r="F4991" s="66" t="s">
        <v>19813</v>
      </c>
      <c r="I4991" s="3" t="s">
        <v>21785</v>
      </c>
      <c r="J4991" s="3" t="str">
        <f>IF($B4991="SINAPI",IF(ISNUMBER(MATCH(Banco!$C4991,Analitico!$A:$A,0)),INDEX(Analitico!E:E,MATCH(Banco!$C4991,Analitico!$A:$A,0))&amp;"%",""),"")</f>
        <v>33,6363636%</v>
      </c>
      <c r="K4991" s="3" t="str">
        <f>IF($B4991="SINAPI",IF(ISNUMBER(MATCH(Banco!$C4991,Analitico!$A:$A,0)),INDEX(Analitico!F:F,MATCH(Banco!$C4991,Analitico!$A:$A,0))&amp;"%",""),"")</f>
        <v>%</v>
      </c>
    </row>
    <row r="4992" spans="1:11" ht="20.399999999999999" x14ac:dyDescent="0.2">
      <c r="A4992" s="1" t="str">
        <f t="shared" si="79"/>
        <v>SINAPI 103959</v>
      </c>
      <c r="B4992" s="3" t="s">
        <v>21783</v>
      </c>
      <c r="C4992" s="3" t="s">
        <v>5051</v>
      </c>
      <c r="D4992" s="2" t="s">
        <v>12794</v>
      </c>
      <c r="E4992" s="3" t="s">
        <v>15533</v>
      </c>
      <c r="F4992" s="66" t="s">
        <v>15794</v>
      </c>
      <c r="I4992" s="3" t="s">
        <v>21785</v>
      </c>
      <c r="J4992" s="3" t="str">
        <f>IF($B4992="SINAPI",IF(ISNUMBER(MATCH(Banco!$C4992,Analitico!$A:$A,0)),INDEX(Analitico!E:E,MATCH(Banco!$C4992,Analitico!$A:$A,0))&amp;"%",""),"")</f>
        <v>27,2603670%</v>
      </c>
      <c r="K4992" s="3" t="str">
        <f>IF($B4992="SINAPI",IF(ISNUMBER(MATCH(Banco!$C4992,Analitico!$A:$A,0)),INDEX(Analitico!F:F,MATCH(Banco!$C4992,Analitico!$A:$A,0))&amp;"%",""),"")</f>
        <v>%</v>
      </c>
    </row>
    <row r="4993" spans="1:11" ht="20.399999999999999" x14ac:dyDescent="0.2">
      <c r="A4993" s="1" t="str">
        <f t="shared" si="79"/>
        <v>SINAPI 103962</v>
      </c>
      <c r="B4993" s="3" t="s">
        <v>21783</v>
      </c>
      <c r="C4993" s="3" t="s">
        <v>5052</v>
      </c>
      <c r="D4993" s="2" t="s">
        <v>12795</v>
      </c>
      <c r="E4993" s="3" t="s">
        <v>15533</v>
      </c>
      <c r="F4993" s="66" t="s">
        <v>16049</v>
      </c>
      <c r="I4993" s="3" t="s">
        <v>21785</v>
      </c>
      <c r="J4993" s="3" t="str">
        <f>IF($B4993="SINAPI",IF(ISNUMBER(MATCH(Banco!$C4993,Analitico!$A:$A,0)),INDEX(Analitico!E:E,MATCH(Banco!$C4993,Analitico!$A:$A,0))&amp;"%",""),"")</f>
        <v>32,4840764%</v>
      </c>
      <c r="K4993" s="3" t="str">
        <f>IF($B4993="SINAPI",IF(ISNUMBER(MATCH(Banco!$C4993,Analitico!$A:$A,0)),INDEX(Analitico!F:F,MATCH(Banco!$C4993,Analitico!$A:$A,0))&amp;"%",""),"")</f>
        <v>%</v>
      </c>
    </row>
    <row r="4994" spans="1:11" ht="20.399999999999999" x14ac:dyDescent="0.2">
      <c r="A4994" s="1" t="str">
        <f t="shared" si="79"/>
        <v>SINAPI 103964</v>
      </c>
      <c r="B4994" s="3" t="s">
        <v>21783</v>
      </c>
      <c r="C4994" s="3" t="s">
        <v>5053</v>
      </c>
      <c r="D4994" s="2" t="s">
        <v>12796</v>
      </c>
      <c r="E4994" s="3" t="s">
        <v>15533</v>
      </c>
      <c r="F4994" s="66" t="s">
        <v>19814</v>
      </c>
      <c r="I4994" s="3" t="s">
        <v>21785</v>
      </c>
      <c r="J4994" s="3" t="str">
        <f>IF($B4994="SINAPI",IF(ISNUMBER(MATCH(Banco!$C4994,Analitico!$A:$A,0)),INDEX(Analitico!E:E,MATCH(Banco!$C4994,Analitico!$A:$A,0))&amp;"%",""),"")</f>
        <v>31,4930991%</v>
      </c>
      <c r="K4994" s="3" t="str">
        <f>IF($B4994="SINAPI",IF(ISNUMBER(MATCH(Banco!$C4994,Analitico!$A:$A,0)),INDEX(Analitico!F:F,MATCH(Banco!$C4994,Analitico!$A:$A,0))&amp;"%",""),"")</f>
        <v>%</v>
      </c>
    </row>
    <row r="4995" spans="1:11" ht="20.399999999999999" x14ac:dyDescent="0.2">
      <c r="A4995" s="1" t="str">
        <f t="shared" si="79"/>
        <v>SINAPI 103966</v>
      </c>
      <c r="B4995" s="3" t="s">
        <v>21783</v>
      </c>
      <c r="C4995" s="3" t="s">
        <v>5054</v>
      </c>
      <c r="D4995" s="2" t="s">
        <v>12797</v>
      </c>
      <c r="E4995" s="3" t="s">
        <v>15533</v>
      </c>
      <c r="F4995" s="66" t="s">
        <v>19815</v>
      </c>
      <c r="I4995" s="3" t="s">
        <v>21785</v>
      </c>
      <c r="J4995" s="3" t="str">
        <f>IF($B4995="SINAPI",IF(ISNUMBER(MATCH(Banco!$C4995,Analitico!$A:$A,0)),INDEX(Analitico!E:E,MATCH(Banco!$C4995,Analitico!$A:$A,0))&amp;"%",""),"")</f>
        <v>30,1906779%</v>
      </c>
      <c r="K4995" s="3" t="str">
        <f>IF($B4995="SINAPI",IF(ISNUMBER(MATCH(Banco!$C4995,Analitico!$A:$A,0)),INDEX(Analitico!F:F,MATCH(Banco!$C4995,Analitico!$A:$A,0))&amp;"%",""),"")</f>
        <v>%</v>
      </c>
    </row>
    <row r="4996" spans="1:11" ht="20.399999999999999" x14ac:dyDescent="0.2">
      <c r="A4996" s="1" t="str">
        <f t="shared" si="79"/>
        <v>SINAPI 103967</v>
      </c>
      <c r="B4996" s="3" t="s">
        <v>21783</v>
      </c>
      <c r="C4996" s="3" t="s">
        <v>5055</v>
      </c>
      <c r="D4996" s="2" t="s">
        <v>12798</v>
      </c>
      <c r="E4996" s="3" t="s">
        <v>15533</v>
      </c>
      <c r="F4996" s="66" t="s">
        <v>19816</v>
      </c>
      <c r="I4996" s="3" t="s">
        <v>21785</v>
      </c>
      <c r="J4996" s="3" t="str">
        <f>IF($B4996="SINAPI",IF(ISNUMBER(MATCH(Banco!$C4996,Analitico!$A:$A,0)),INDEX(Analitico!E:E,MATCH(Banco!$C4996,Analitico!$A:$A,0))&amp;"%",""),"")</f>
        <v>27,1604938%</v>
      </c>
      <c r="K4996" s="3" t="str">
        <f>IF($B4996="SINAPI",IF(ISNUMBER(MATCH(Banco!$C4996,Analitico!$A:$A,0)),INDEX(Analitico!F:F,MATCH(Banco!$C4996,Analitico!$A:$A,0))&amp;"%",""),"")</f>
        <v>%</v>
      </c>
    </row>
    <row r="4997" spans="1:11" ht="20.399999999999999" x14ac:dyDescent="0.2">
      <c r="A4997" s="1" t="str">
        <f t="shared" si="79"/>
        <v>SINAPI 103968</v>
      </c>
      <c r="B4997" s="3" t="s">
        <v>21783</v>
      </c>
      <c r="C4997" s="3" t="s">
        <v>5056</v>
      </c>
      <c r="D4997" s="2" t="s">
        <v>12799</v>
      </c>
      <c r="E4997" s="3" t="s">
        <v>15533</v>
      </c>
      <c r="F4997" s="66" t="s">
        <v>19817</v>
      </c>
      <c r="I4997" s="3" t="s">
        <v>21785</v>
      </c>
      <c r="J4997" s="3" t="str">
        <f>IF($B4997="SINAPI",IF(ISNUMBER(MATCH(Banco!$C4997,Analitico!$A:$A,0)),INDEX(Analitico!E:E,MATCH(Banco!$C4997,Analitico!$A:$A,0))&amp;"%",""),"")</f>
        <v>19,8874296%</v>
      </c>
      <c r="K4997" s="3" t="str">
        <f>IF($B4997="SINAPI",IF(ISNUMBER(MATCH(Banco!$C4997,Analitico!$A:$A,0)),INDEX(Analitico!F:F,MATCH(Banco!$C4997,Analitico!$A:$A,0))&amp;"%",""),"")</f>
        <v>%</v>
      </c>
    </row>
    <row r="4998" spans="1:11" ht="20.399999999999999" x14ac:dyDescent="0.2">
      <c r="A4998" s="1" t="str">
        <f t="shared" si="79"/>
        <v>SINAPI 103969</v>
      </c>
      <c r="B4998" s="3" t="s">
        <v>21783</v>
      </c>
      <c r="C4998" s="3" t="s">
        <v>5057</v>
      </c>
      <c r="D4998" s="2" t="s">
        <v>12800</v>
      </c>
      <c r="E4998" s="3" t="s">
        <v>15533</v>
      </c>
      <c r="F4998" s="66" t="s">
        <v>19818</v>
      </c>
      <c r="I4998" s="3" t="s">
        <v>21785</v>
      </c>
      <c r="J4998" s="3" t="str">
        <f>IF($B4998="SINAPI",IF(ISNUMBER(MATCH(Banco!$C4998,Analitico!$A:$A,0)),INDEX(Analitico!E:E,MATCH(Banco!$C4998,Analitico!$A:$A,0))&amp;"%",""),"")</f>
        <v>18,1190223%</v>
      </c>
      <c r="K4998" s="3" t="str">
        <f>IF($B4998="SINAPI",IF(ISNUMBER(MATCH(Banco!$C4998,Analitico!$A:$A,0)),INDEX(Analitico!F:F,MATCH(Banco!$C4998,Analitico!$A:$A,0))&amp;"%",""),"")</f>
        <v>%</v>
      </c>
    </row>
    <row r="4999" spans="1:11" ht="20.399999999999999" x14ac:dyDescent="0.2">
      <c r="A4999" s="1" t="str">
        <f t="shared" si="79"/>
        <v>SINAPI 103971</v>
      </c>
      <c r="B4999" s="3" t="s">
        <v>21783</v>
      </c>
      <c r="C4999" s="3" t="s">
        <v>5058</v>
      </c>
      <c r="D4999" s="2" t="s">
        <v>12801</v>
      </c>
      <c r="E4999" s="3" t="s">
        <v>15533</v>
      </c>
      <c r="F4999" s="66" t="s">
        <v>19819</v>
      </c>
      <c r="I4999" s="3" t="s">
        <v>21785</v>
      </c>
      <c r="J4999" s="3" t="str">
        <f>IF($B4999="SINAPI",IF(ISNUMBER(MATCH(Banco!$C4999,Analitico!$A:$A,0)),INDEX(Analitico!E:E,MATCH(Banco!$C4999,Analitico!$A:$A,0))&amp;"%",""),"")</f>
        <v>16,7642140%</v>
      </c>
      <c r="K4999" s="3" t="str">
        <f>IF($B4999="SINAPI",IF(ISNUMBER(MATCH(Banco!$C4999,Analitico!$A:$A,0)),INDEX(Analitico!F:F,MATCH(Banco!$C4999,Analitico!$A:$A,0))&amp;"%",""),"")</f>
        <v>%</v>
      </c>
    </row>
    <row r="5000" spans="1:11" ht="20.399999999999999" x14ac:dyDescent="0.2">
      <c r="A5000" s="1" t="str">
        <f t="shared" si="79"/>
        <v>SINAPI 103972</v>
      </c>
      <c r="B5000" s="3" t="s">
        <v>21783</v>
      </c>
      <c r="C5000" s="3" t="s">
        <v>5059</v>
      </c>
      <c r="D5000" s="2" t="s">
        <v>12802</v>
      </c>
      <c r="E5000" s="3" t="s">
        <v>15533</v>
      </c>
      <c r="F5000" s="66" t="s">
        <v>19820</v>
      </c>
      <c r="I5000" s="3" t="s">
        <v>21785</v>
      </c>
      <c r="J5000" s="3" t="str">
        <f>IF($B5000="SINAPI",IF(ISNUMBER(MATCH(Banco!$C5000,Analitico!$A:$A,0)),INDEX(Analitico!E:E,MATCH(Banco!$C5000,Analitico!$A:$A,0))&amp;"%",""),"")</f>
        <v>16,1616161%</v>
      </c>
      <c r="K5000" s="3" t="str">
        <f>IF($B5000="SINAPI",IF(ISNUMBER(MATCH(Banco!$C5000,Analitico!$A:$A,0)),INDEX(Analitico!F:F,MATCH(Banco!$C5000,Analitico!$A:$A,0))&amp;"%",""),"")</f>
        <v>%</v>
      </c>
    </row>
    <row r="5001" spans="1:11" ht="20.399999999999999" x14ac:dyDescent="0.2">
      <c r="A5001" s="1" t="str">
        <f t="shared" si="79"/>
        <v>SINAPI 103974</v>
      </c>
      <c r="B5001" s="3" t="s">
        <v>21783</v>
      </c>
      <c r="C5001" s="3" t="s">
        <v>5060</v>
      </c>
      <c r="D5001" s="2" t="s">
        <v>12803</v>
      </c>
      <c r="E5001" s="3" t="s">
        <v>15533</v>
      </c>
      <c r="F5001" s="66" t="s">
        <v>19821</v>
      </c>
      <c r="I5001" s="3" t="s">
        <v>21785</v>
      </c>
      <c r="J5001" s="3" t="str">
        <f>IF($B5001="SINAPI",IF(ISNUMBER(MATCH(Banco!$C5001,Analitico!$A:$A,0)),INDEX(Analitico!E:E,MATCH(Banco!$C5001,Analitico!$A:$A,0))&amp;"%",""),"")</f>
        <v>32,9745596%</v>
      </c>
      <c r="K5001" s="3" t="str">
        <f>IF($B5001="SINAPI",IF(ISNUMBER(MATCH(Banco!$C5001,Analitico!$A:$A,0)),INDEX(Analitico!F:F,MATCH(Banco!$C5001,Analitico!$A:$A,0))&amp;"%",""),"")</f>
        <v>%</v>
      </c>
    </row>
    <row r="5002" spans="1:11" ht="20.399999999999999" x14ac:dyDescent="0.2">
      <c r="A5002" s="1" t="str">
        <f t="shared" si="79"/>
        <v>SINAPI 103975</v>
      </c>
      <c r="B5002" s="3" t="s">
        <v>21783</v>
      </c>
      <c r="C5002" s="3" t="s">
        <v>5061</v>
      </c>
      <c r="D5002" s="2" t="s">
        <v>12804</v>
      </c>
      <c r="E5002" s="3" t="s">
        <v>15533</v>
      </c>
      <c r="F5002" s="66" t="s">
        <v>19774</v>
      </c>
      <c r="I5002" s="3" t="s">
        <v>21785</v>
      </c>
      <c r="J5002" s="3" t="str">
        <f>IF($B5002="SINAPI",IF(ISNUMBER(MATCH(Banco!$C5002,Analitico!$A:$A,0)),INDEX(Analitico!E:E,MATCH(Banco!$C5002,Analitico!$A:$A,0))&amp;"%",""),"")</f>
        <v>30,5957200%</v>
      </c>
      <c r="K5002" s="3" t="str">
        <f>IF($B5002="SINAPI",IF(ISNUMBER(MATCH(Banco!$C5002,Analitico!$A:$A,0)),INDEX(Analitico!F:F,MATCH(Banco!$C5002,Analitico!$A:$A,0))&amp;"%",""),"")</f>
        <v>%</v>
      </c>
    </row>
    <row r="5003" spans="1:11" ht="20.399999999999999" x14ac:dyDescent="0.2">
      <c r="A5003" s="1" t="str">
        <f t="shared" si="79"/>
        <v>SINAPI 103976</v>
      </c>
      <c r="B5003" s="3" t="s">
        <v>21783</v>
      </c>
      <c r="C5003" s="3" t="s">
        <v>5062</v>
      </c>
      <c r="D5003" s="2" t="s">
        <v>12805</v>
      </c>
      <c r="E5003" s="3" t="s">
        <v>15533</v>
      </c>
      <c r="F5003" s="66" t="s">
        <v>18970</v>
      </c>
      <c r="I5003" s="3" t="s">
        <v>21785</v>
      </c>
      <c r="J5003" s="3" t="str">
        <f>IF($B5003="SINAPI",IF(ISNUMBER(MATCH(Banco!$C5003,Analitico!$A:$A,0)),INDEX(Analitico!E:E,MATCH(Banco!$C5003,Analitico!$A:$A,0))&amp;"%",""),"")</f>
        <v>24,9697458%</v>
      </c>
      <c r="K5003" s="3" t="str">
        <f>IF($B5003="SINAPI",IF(ISNUMBER(MATCH(Banco!$C5003,Analitico!$A:$A,0)),INDEX(Analitico!F:F,MATCH(Banco!$C5003,Analitico!$A:$A,0))&amp;"%",""),"")</f>
        <v>%</v>
      </c>
    </row>
    <row r="5004" spans="1:11" ht="20.399999999999999" x14ac:dyDescent="0.2">
      <c r="A5004" s="1" t="str">
        <f t="shared" si="79"/>
        <v>SINAPI 103980</v>
      </c>
      <c r="B5004" s="3" t="s">
        <v>21783</v>
      </c>
      <c r="C5004" s="3" t="s">
        <v>5063</v>
      </c>
      <c r="D5004" s="2" t="s">
        <v>12806</v>
      </c>
      <c r="E5004" s="3" t="s">
        <v>15533</v>
      </c>
      <c r="F5004" s="66" t="s">
        <v>19193</v>
      </c>
      <c r="I5004" s="3" t="s">
        <v>21785</v>
      </c>
      <c r="J5004" s="3" t="str">
        <f>IF($B5004="SINAPI",IF(ISNUMBER(MATCH(Banco!$C5004,Analitico!$A:$A,0)),INDEX(Analitico!E:E,MATCH(Banco!$C5004,Analitico!$A:$A,0))&amp;"%",""),"")</f>
        <v>48,0369515%</v>
      </c>
      <c r="K5004" s="3" t="str">
        <f>IF($B5004="SINAPI",IF(ISNUMBER(MATCH(Banco!$C5004,Analitico!$A:$A,0)),INDEX(Analitico!F:F,MATCH(Banco!$C5004,Analitico!$A:$A,0))&amp;"%",""),"")</f>
        <v>%</v>
      </c>
    </row>
    <row r="5005" spans="1:11" ht="20.399999999999999" x14ac:dyDescent="0.2">
      <c r="A5005" s="1" t="str">
        <f t="shared" si="79"/>
        <v>SINAPI 103981</v>
      </c>
      <c r="B5005" s="3" t="s">
        <v>21783</v>
      </c>
      <c r="C5005" s="3" t="s">
        <v>5064</v>
      </c>
      <c r="D5005" s="2" t="s">
        <v>12807</v>
      </c>
      <c r="E5005" s="3" t="s">
        <v>15533</v>
      </c>
      <c r="F5005" s="66" t="s">
        <v>19103</v>
      </c>
      <c r="I5005" s="3" t="s">
        <v>21785</v>
      </c>
      <c r="J5005" s="3" t="str">
        <f>IF($B5005="SINAPI",IF(ISNUMBER(MATCH(Banco!$C5005,Analitico!$A:$A,0)),INDEX(Analitico!E:E,MATCH(Banco!$C5005,Analitico!$A:$A,0))&amp;"%",""),"")</f>
        <v>47,8711162%</v>
      </c>
      <c r="K5005" s="3" t="str">
        <f>IF($B5005="SINAPI",IF(ISNUMBER(MATCH(Banco!$C5005,Analitico!$A:$A,0)),INDEX(Analitico!F:F,MATCH(Banco!$C5005,Analitico!$A:$A,0))&amp;"%",""),"")</f>
        <v>%</v>
      </c>
    </row>
    <row r="5006" spans="1:11" ht="20.399999999999999" x14ac:dyDescent="0.2">
      <c r="A5006" s="1" t="str">
        <f t="shared" si="79"/>
        <v>SINAPI 103982</v>
      </c>
      <c r="B5006" s="3" t="s">
        <v>21783</v>
      </c>
      <c r="C5006" s="3" t="s">
        <v>5065</v>
      </c>
      <c r="D5006" s="2" t="s">
        <v>12808</v>
      </c>
      <c r="E5006" s="3" t="s">
        <v>15533</v>
      </c>
      <c r="F5006" s="66" t="s">
        <v>19822</v>
      </c>
      <c r="I5006" s="3" t="s">
        <v>21785</v>
      </c>
      <c r="J5006" s="3" t="str">
        <f>IF($B5006="SINAPI",IF(ISNUMBER(MATCH(Banco!$C5006,Analitico!$A:$A,0)),INDEX(Analitico!E:E,MATCH(Banco!$C5006,Analitico!$A:$A,0))&amp;"%",""),"")</f>
        <v>35,9550561%</v>
      </c>
      <c r="K5006" s="3" t="str">
        <f>IF($B5006="SINAPI",IF(ISNUMBER(MATCH(Banco!$C5006,Analitico!$A:$A,0)),INDEX(Analitico!F:F,MATCH(Banco!$C5006,Analitico!$A:$A,0))&amp;"%",""),"")</f>
        <v>%</v>
      </c>
    </row>
    <row r="5007" spans="1:11" ht="20.399999999999999" x14ac:dyDescent="0.2">
      <c r="A5007" s="1" t="str">
        <f t="shared" si="79"/>
        <v>SINAPI 103983</v>
      </c>
      <c r="B5007" s="3" t="s">
        <v>21783</v>
      </c>
      <c r="C5007" s="3" t="s">
        <v>5066</v>
      </c>
      <c r="D5007" s="2" t="s">
        <v>12809</v>
      </c>
      <c r="E5007" s="3" t="s">
        <v>15533</v>
      </c>
      <c r="F5007" s="66" t="s">
        <v>19823</v>
      </c>
      <c r="I5007" s="3" t="s">
        <v>21785</v>
      </c>
      <c r="J5007" s="3" t="str">
        <f>IF($B5007="SINAPI",IF(ISNUMBER(MATCH(Banco!$C5007,Analitico!$A:$A,0)),INDEX(Analitico!E:E,MATCH(Banco!$C5007,Analitico!$A:$A,0))&amp;"%",""),"")</f>
        <v>49,3475682%</v>
      </c>
      <c r="K5007" s="3" t="str">
        <f>IF($B5007="SINAPI",IF(ISNUMBER(MATCH(Banco!$C5007,Analitico!$A:$A,0)),INDEX(Analitico!F:F,MATCH(Banco!$C5007,Analitico!$A:$A,0))&amp;"%",""),"")</f>
        <v>%</v>
      </c>
    </row>
    <row r="5008" spans="1:11" ht="20.399999999999999" x14ac:dyDescent="0.2">
      <c r="A5008" s="1" t="str">
        <f t="shared" si="79"/>
        <v>SINAPI 103984</v>
      </c>
      <c r="B5008" s="3" t="s">
        <v>21783</v>
      </c>
      <c r="C5008" s="3" t="s">
        <v>5067</v>
      </c>
      <c r="D5008" s="2" t="s">
        <v>12810</v>
      </c>
      <c r="E5008" s="3" t="s">
        <v>15533</v>
      </c>
      <c r="F5008" s="66" t="s">
        <v>19824</v>
      </c>
      <c r="I5008" s="3" t="s">
        <v>21785</v>
      </c>
      <c r="J5008" s="3" t="str">
        <f>IF($B5008="SINAPI",IF(ISNUMBER(MATCH(Banco!$C5008,Analitico!$A:$A,0)),INDEX(Analitico!E:E,MATCH(Banco!$C5008,Analitico!$A:$A,0))&amp;"%",""),"")</f>
        <v>51,3402062%</v>
      </c>
      <c r="K5008" s="3" t="str">
        <f>IF($B5008="SINAPI",IF(ISNUMBER(MATCH(Banco!$C5008,Analitico!$A:$A,0)),INDEX(Analitico!F:F,MATCH(Banco!$C5008,Analitico!$A:$A,0))&amp;"%",""),"")</f>
        <v>%</v>
      </c>
    </row>
    <row r="5009" spans="1:11" ht="20.399999999999999" x14ac:dyDescent="0.2">
      <c r="A5009" s="1" t="str">
        <f t="shared" si="79"/>
        <v>SINAPI 103985</v>
      </c>
      <c r="B5009" s="3" t="s">
        <v>21783</v>
      </c>
      <c r="C5009" s="3" t="s">
        <v>5068</v>
      </c>
      <c r="D5009" s="2" t="s">
        <v>12811</v>
      </c>
      <c r="E5009" s="3" t="s">
        <v>15533</v>
      </c>
      <c r="F5009" s="66" t="s">
        <v>19825</v>
      </c>
      <c r="I5009" s="3" t="s">
        <v>21785</v>
      </c>
      <c r="J5009" s="3" t="str">
        <f>IF($B5009="SINAPI",IF(ISNUMBER(MATCH(Banco!$C5009,Analitico!$A:$A,0)),INDEX(Analitico!E:E,MATCH(Banco!$C5009,Analitico!$A:$A,0))&amp;"%",""),"")</f>
        <v>45,7510335%</v>
      </c>
      <c r="K5009" s="3" t="str">
        <f>IF($B5009="SINAPI",IF(ISNUMBER(MATCH(Banco!$C5009,Analitico!$A:$A,0)),INDEX(Analitico!F:F,MATCH(Banco!$C5009,Analitico!$A:$A,0))&amp;"%",""),"")</f>
        <v>%</v>
      </c>
    </row>
    <row r="5010" spans="1:11" ht="20.399999999999999" x14ac:dyDescent="0.2">
      <c r="A5010" s="1" t="str">
        <f t="shared" si="79"/>
        <v>SINAPI 103986</v>
      </c>
      <c r="B5010" s="3" t="s">
        <v>21783</v>
      </c>
      <c r="C5010" s="3" t="s">
        <v>5069</v>
      </c>
      <c r="D5010" s="2" t="s">
        <v>12812</v>
      </c>
      <c r="E5010" s="3" t="s">
        <v>15533</v>
      </c>
      <c r="F5010" s="66" t="s">
        <v>19826</v>
      </c>
      <c r="I5010" s="3" t="s">
        <v>21785</v>
      </c>
      <c r="J5010" s="3" t="str">
        <f>IF($B5010="SINAPI",IF(ISNUMBER(MATCH(Banco!$C5010,Analitico!$A:$A,0)),INDEX(Analitico!E:E,MATCH(Banco!$C5010,Analitico!$A:$A,0))&amp;"%",""),"")</f>
        <v>36,8070953%</v>
      </c>
      <c r="K5010" s="3" t="str">
        <f>IF($B5010="SINAPI",IF(ISNUMBER(MATCH(Banco!$C5010,Analitico!$A:$A,0)),INDEX(Analitico!F:F,MATCH(Banco!$C5010,Analitico!$A:$A,0))&amp;"%",""),"")</f>
        <v>%</v>
      </c>
    </row>
    <row r="5011" spans="1:11" ht="20.399999999999999" x14ac:dyDescent="0.2">
      <c r="A5011" s="1" t="str">
        <f t="shared" si="79"/>
        <v>SINAPI 103987</v>
      </c>
      <c r="B5011" s="3" t="s">
        <v>21783</v>
      </c>
      <c r="C5011" s="3" t="s">
        <v>5070</v>
      </c>
      <c r="D5011" s="2" t="s">
        <v>12813</v>
      </c>
      <c r="E5011" s="3" t="s">
        <v>15533</v>
      </c>
      <c r="F5011" s="66" t="s">
        <v>19827</v>
      </c>
      <c r="I5011" s="3" t="s">
        <v>21785</v>
      </c>
      <c r="J5011" s="3" t="str">
        <f>IF($B5011="SINAPI",IF(ISNUMBER(MATCH(Banco!$C5011,Analitico!$A:$A,0)),INDEX(Analitico!E:E,MATCH(Banco!$C5011,Analitico!$A:$A,0))&amp;"%",""),"")</f>
        <v>42,4371538%</v>
      </c>
      <c r="K5011" s="3" t="str">
        <f>IF($B5011="SINAPI",IF(ISNUMBER(MATCH(Banco!$C5011,Analitico!$A:$A,0)),INDEX(Analitico!F:F,MATCH(Banco!$C5011,Analitico!$A:$A,0))&amp;"%",""),"")</f>
        <v>%</v>
      </c>
    </row>
    <row r="5012" spans="1:11" ht="20.399999999999999" x14ac:dyDescent="0.2">
      <c r="A5012" s="1" t="str">
        <f t="shared" si="79"/>
        <v>SINAPI 103988</v>
      </c>
      <c r="B5012" s="3" t="s">
        <v>21783</v>
      </c>
      <c r="C5012" s="3" t="s">
        <v>5071</v>
      </c>
      <c r="D5012" s="2" t="s">
        <v>12814</v>
      </c>
      <c r="E5012" s="3" t="s">
        <v>15533</v>
      </c>
      <c r="F5012" s="66" t="s">
        <v>19828</v>
      </c>
      <c r="I5012" s="3" t="s">
        <v>21785</v>
      </c>
      <c r="J5012" s="3" t="str">
        <f>IF($B5012="SINAPI",IF(ISNUMBER(MATCH(Banco!$C5012,Analitico!$A:$A,0)),INDEX(Analitico!E:E,MATCH(Banco!$C5012,Analitico!$A:$A,0))&amp;"%",""),"")</f>
        <v>44,1527446%</v>
      </c>
      <c r="K5012" s="3" t="str">
        <f>IF($B5012="SINAPI",IF(ISNUMBER(MATCH(Banco!$C5012,Analitico!$A:$A,0)),INDEX(Analitico!F:F,MATCH(Banco!$C5012,Analitico!$A:$A,0))&amp;"%",""),"")</f>
        <v>%</v>
      </c>
    </row>
    <row r="5013" spans="1:11" ht="20.399999999999999" x14ac:dyDescent="0.2">
      <c r="A5013" s="1" t="str">
        <f t="shared" si="79"/>
        <v>SINAPI 103990</v>
      </c>
      <c r="B5013" s="3" t="s">
        <v>21783</v>
      </c>
      <c r="C5013" s="3" t="s">
        <v>5072</v>
      </c>
      <c r="D5013" s="2" t="s">
        <v>12815</v>
      </c>
      <c r="E5013" s="3" t="s">
        <v>15533</v>
      </c>
      <c r="F5013" s="66" t="s">
        <v>19829</v>
      </c>
      <c r="I5013" s="3" t="s">
        <v>21785</v>
      </c>
      <c r="J5013" s="3" t="str">
        <f>IF($B5013="SINAPI",IF(ISNUMBER(MATCH(Banco!$C5013,Analitico!$A:$A,0)),INDEX(Analitico!E:E,MATCH(Banco!$C5013,Analitico!$A:$A,0))&amp;"%",""),"")</f>
        <v>16,7521883%</v>
      </c>
      <c r="K5013" s="3" t="str">
        <f>IF($B5013="SINAPI",IF(ISNUMBER(MATCH(Banco!$C5013,Analitico!$A:$A,0)),INDEX(Analitico!F:F,MATCH(Banco!$C5013,Analitico!$A:$A,0))&amp;"%",""),"")</f>
        <v>%</v>
      </c>
    </row>
    <row r="5014" spans="1:11" ht="20.399999999999999" x14ac:dyDescent="0.2">
      <c r="A5014" s="1" t="str">
        <f t="shared" si="79"/>
        <v>SINAPI 103991</v>
      </c>
      <c r="B5014" s="3" t="s">
        <v>21783</v>
      </c>
      <c r="C5014" s="3" t="s">
        <v>5073</v>
      </c>
      <c r="D5014" s="2" t="s">
        <v>12816</v>
      </c>
      <c r="E5014" s="3" t="s">
        <v>15533</v>
      </c>
      <c r="F5014" s="66" t="s">
        <v>19830</v>
      </c>
      <c r="I5014" s="3" t="s">
        <v>21785</v>
      </c>
      <c r="J5014" s="3" t="str">
        <f>IF($B5014="SINAPI",IF(ISNUMBER(MATCH(Banco!$C5014,Analitico!$A:$A,0)),INDEX(Analitico!E:E,MATCH(Banco!$C5014,Analitico!$A:$A,0))&amp;"%",""),"")</f>
        <v>29,0909090%</v>
      </c>
      <c r="K5014" s="3" t="str">
        <f>IF($B5014="SINAPI",IF(ISNUMBER(MATCH(Banco!$C5014,Analitico!$A:$A,0)),INDEX(Analitico!F:F,MATCH(Banco!$C5014,Analitico!$A:$A,0))&amp;"%",""),"")</f>
        <v>%</v>
      </c>
    </row>
    <row r="5015" spans="1:11" ht="20.399999999999999" x14ac:dyDescent="0.2">
      <c r="A5015" s="1" t="str">
        <f t="shared" si="79"/>
        <v>SINAPI 103992</v>
      </c>
      <c r="B5015" s="3" t="s">
        <v>21783</v>
      </c>
      <c r="C5015" s="3" t="s">
        <v>5074</v>
      </c>
      <c r="D5015" s="2" t="s">
        <v>12817</v>
      </c>
      <c r="E5015" s="3" t="s">
        <v>15533</v>
      </c>
      <c r="F5015" s="66" t="s">
        <v>16936</v>
      </c>
      <c r="I5015" s="3" t="s">
        <v>21785</v>
      </c>
      <c r="J5015" s="3" t="str">
        <f>IF($B5015="SINAPI",IF(ISNUMBER(MATCH(Banco!$C5015,Analitico!$A:$A,0)),INDEX(Analitico!E:E,MATCH(Banco!$C5015,Analitico!$A:$A,0))&amp;"%",""),"")</f>
        <v>45,3097345%</v>
      </c>
      <c r="K5015" s="3" t="str">
        <f>IF($B5015="SINAPI",IF(ISNUMBER(MATCH(Banco!$C5015,Analitico!$A:$A,0)),INDEX(Analitico!F:F,MATCH(Banco!$C5015,Analitico!$A:$A,0))&amp;"%",""),"")</f>
        <v>%</v>
      </c>
    </row>
    <row r="5016" spans="1:11" ht="20.399999999999999" x14ac:dyDescent="0.2">
      <c r="A5016" s="1" t="str">
        <f t="shared" si="79"/>
        <v>SINAPI 103993</v>
      </c>
      <c r="B5016" s="3" t="s">
        <v>21783</v>
      </c>
      <c r="C5016" s="3" t="s">
        <v>5075</v>
      </c>
      <c r="D5016" s="2" t="s">
        <v>12818</v>
      </c>
      <c r="E5016" s="3" t="s">
        <v>15533</v>
      </c>
      <c r="F5016" s="66" t="s">
        <v>19831</v>
      </c>
      <c r="I5016" s="3" t="s">
        <v>21785</v>
      </c>
      <c r="J5016" s="3" t="str">
        <f>IF($B5016="SINAPI",IF(ISNUMBER(MATCH(Banco!$C5016,Analitico!$A:$A,0)),INDEX(Analitico!E:E,MATCH(Banco!$C5016,Analitico!$A:$A,0))&amp;"%",""),"")</f>
        <v>52,3517383%</v>
      </c>
      <c r="K5016" s="3" t="str">
        <f>IF($B5016="SINAPI",IF(ISNUMBER(MATCH(Banco!$C5016,Analitico!$A:$A,0)),INDEX(Analitico!F:F,MATCH(Banco!$C5016,Analitico!$A:$A,0))&amp;"%",""),"")</f>
        <v>%</v>
      </c>
    </row>
    <row r="5017" spans="1:11" ht="20.399999999999999" x14ac:dyDescent="0.2">
      <c r="A5017" s="1" t="str">
        <f t="shared" si="79"/>
        <v>SINAPI 103994</v>
      </c>
      <c r="B5017" s="3" t="s">
        <v>21783</v>
      </c>
      <c r="C5017" s="3" t="s">
        <v>5076</v>
      </c>
      <c r="D5017" s="2" t="s">
        <v>12819</v>
      </c>
      <c r="E5017" s="3" t="s">
        <v>15533</v>
      </c>
      <c r="F5017" s="66" t="s">
        <v>19832</v>
      </c>
      <c r="I5017" s="3" t="s">
        <v>21785</v>
      </c>
      <c r="J5017" s="3" t="str">
        <f>IF($B5017="SINAPI",IF(ISNUMBER(MATCH(Banco!$C5017,Analitico!$A:$A,0)),INDEX(Analitico!E:E,MATCH(Banco!$C5017,Analitico!$A:$A,0))&amp;"%",""),"")</f>
        <v>36,2518089%</v>
      </c>
      <c r="K5017" s="3" t="str">
        <f>IF($B5017="SINAPI",IF(ISNUMBER(MATCH(Banco!$C5017,Analitico!$A:$A,0)),INDEX(Analitico!F:F,MATCH(Banco!$C5017,Analitico!$A:$A,0))&amp;"%",""),"")</f>
        <v>%</v>
      </c>
    </row>
    <row r="5018" spans="1:11" ht="20.399999999999999" x14ac:dyDescent="0.2">
      <c r="A5018" s="1" t="str">
        <f t="shared" si="79"/>
        <v>SINAPI 103995</v>
      </c>
      <c r="B5018" s="3" t="s">
        <v>21783</v>
      </c>
      <c r="C5018" s="3" t="s">
        <v>5077</v>
      </c>
      <c r="D5018" s="2" t="s">
        <v>12820</v>
      </c>
      <c r="E5018" s="3" t="s">
        <v>15533</v>
      </c>
      <c r="F5018" s="66" t="s">
        <v>19833</v>
      </c>
      <c r="I5018" s="3" t="s">
        <v>21785</v>
      </c>
      <c r="J5018" s="3" t="str">
        <f>IF($B5018="SINAPI",IF(ISNUMBER(MATCH(Banco!$C5018,Analitico!$A:$A,0)),INDEX(Analitico!E:E,MATCH(Banco!$C5018,Analitico!$A:$A,0))&amp;"%",""),"")</f>
        <v>44,3850267%</v>
      </c>
      <c r="K5018" s="3" t="str">
        <f>IF($B5018="SINAPI",IF(ISNUMBER(MATCH(Banco!$C5018,Analitico!$A:$A,0)),INDEX(Analitico!F:F,MATCH(Banco!$C5018,Analitico!$A:$A,0))&amp;"%",""),"")</f>
        <v>%</v>
      </c>
    </row>
    <row r="5019" spans="1:11" ht="20.399999999999999" x14ac:dyDescent="0.2">
      <c r="A5019" s="1" t="str">
        <f t="shared" si="79"/>
        <v>SINAPI 103996</v>
      </c>
      <c r="B5019" s="3" t="s">
        <v>21783</v>
      </c>
      <c r="C5019" s="3" t="s">
        <v>5078</v>
      </c>
      <c r="D5019" s="2" t="s">
        <v>12821</v>
      </c>
      <c r="E5019" s="3" t="s">
        <v>15533</v>
      </c>
      <c r="F5019" s="66" t="s">
        <v>19834</v>
      </c>
      <c r="I5019" s="3" t="s">
        <v>21785</v>
      </c>
      <c r="J5019" s="3" t="str">
        <f>IF($B5019="SINAPI",IF(ISNUMBER(MATCH(Banco!$C5019,Analitico!$A:$A,0)),INDEX(Analitico!E:E,MATCH(Banco!$C5019,Analitico!$A:$A,0))&amp;"%",""),"")</f>
        <v>17,4874901%</v>
      </c>
      <c r="K5019" s="3" t="str">
        <f>IF($B5019="SINAPI",IF(ISNUMBER(MATCH(Banco!$C5019,Analitico!$A:$A,0)),INDEX(Analitico!F:F,MATCH(Banco!$C5019,Analitico!$A:$A,0))&amp;"%",""),"")</f>
        <v>%</v>
      </c>
    </row>
    <row r="5020" spans="1:11" ht="20.399999999999999" x14ac:dyDescent="0.2">
      <c r="A5020" s="1" t="str">
        <f t="shared" si="79"/>
        <v>SINAPI 103997</v>
      </c>
      <c r="B5020" s="3" t="s">
        <v>21783</v>
      </c>
      <c r="C5020" s="3" t="s">
        <v>5079</v>
      </c>
      <c r="D5020" s="2" t="s">
        <v>12822</v>
      </c>
      <c r="E5020" s="3" t="s">
        <v>15533</v>
      </c>
      <c r="F5020" s="66" t="s">
        <v>19835</v>
      </c>
      <c r="I5020" s="3" t="s">
        <v>21785</v>
      </c>
      <c r="J5020" s="3" t="str">
        <f>IF($B5020="SINAPI",IF(ISNUMBER(MATCH(Banco!$C5020,Analitico!$A:$A,0)),INDEX(Analitico!E:E,MATCH(Banco!$C5020,Analitico!$A:$A,0))&amp;"%",""),"")</f>
        <v>17,9023995%</v>
      </c>
      <c r="K5020" s="3" t="str">
        <f>IF($B5020="SINAPI",IF(ISNUMBER(MATCH(Banco!$C5020,Analitico!$A:$A,0)),INDEX(Analitico!F:F,MATCH(Banco!$C5020,Analitico!$A:$A,0))&amp;"%",""),"")</f>
        <v>%</v>
      </c>
    </row>
    <row r="5021" spans="1:11" ht="20.399999999999999" x14ac:dyDescent="0.2">
      <c r="A5021" s="1" t="str">
        <f t="shared" si="79"/>
        <v>SINAPI 103998</v>
      </c>
      <c r="B5021" s="3" t="s">
        <v>21783</v>
      </c>
      <c r="C5021" s="3" t="s">
        <v>5080</v>
      </c>
      <c r="D5021" s="2" t="s">
        <v>12823</v>
      </c>
      <c r="E5021" s="3" t="s">
        <v>15533</v>
      </c>
      <c r="F5021" s="66" t="s">
        <v>17889</v>
      </c>
      <c r="I5021" s="3" t="s">
        <v>21785</v>
      </c>
      <c r="J5021" s="3" t="str">
        <f>IF($B5021="SINAPI",IF(ISNUMBER(MATCH(Banco!$C5021,Analitico!$A:$A,0)),INDEX(Analitico!E:E,MATCH(Banco!$C5021,Analitico!$A:$A,0))&amp;"%",""),"")</f>
        <v>37,2093023%</v>
      </c>
      <c r="K5021" s="3" t="str">
        <f>IF($B5021="SINAPI",IF(ISNUMBER(MATCH(Banco!$C5021,Analitico!$A:$A,0)),INDEX(Analitico!F:F,MATCH(Banco!$C5021,Analitico!$A:$A,0))&amp;"%",""),"")</f>
        <v>%</v>
      </c>
    </row>
    <row r="5022" spans="1:11" ht="20.399999999999999" x14ac:dyDescent="0.2">
      <c r="A5022" s="1" t="str">
        <f t="shared" si="79"/>
        <v>SINAPI 103999</v>
      </c>
      <c r="B5022" s="3" t="s">
        <v>21783</v>
      </c>
      <c r="C5022" s="3" t="s">
        <v>5081</v>
      </c>
      <c r="D5022" s="2" t="s">
        <v>12824</v>
      </c>
      <c r="E5022" s="3" t="s">
        <v>15533</v>
      </c>
      <c r="F5022" s="66" t="s">
        <v>16764</v>
      </c>
      <c r="I5022" s="3" t="s">
        <v>21785</v>
      </c>
      <c r="J5022" s="3" t="str">
        <f>IF($B5022="SINAPI",IF(ISNUMBER(MATCH(Banco!$C5022,Analitico!$A:$A,0)),INDEX(Analitico!E:E,MATCH(Banco!$C5022,Analitico!$A:$A,0))&amp;"%",""),"")</f>
        <v>42,9268292%</v>
      </c>
      <c r="K5022" s="3" t="str">
        <f>IF($B5022="SINAPI",IF(ISNUMBER(MATCH(Banco!$C5022,Analitico!$A:$A,0)),INDEX(Analitico!F:F,MATCH(Banco!$C5022,Analitico!$A:$A,0))&amp;"%",""),"")</f>
        <v>%</v>
      </c>
    </row>
    <row r="5023" spans="1:11" ht="20.399999999999999" x14ac:dyDescent="0.2">
      <c r="A5023" s="1" t="str">
        <f t="shared" si="79"/>
        <v>SINAPI 104000</v>
      </c>
      <c r="B5023" s="3" t="s">
        <v>21783</v>
      </c>
      <c r="C5023" s="3" t="s">
        <v>5082</v>
      </c>
      <c r="D5023" s="2" t="s">
        <v>12825</v>
      </c>
      <c r="E5023" s="3" t="s">
        <v>15533</v>
      </c>
      <c r="F5023" s="66" t="s">
        <v>19836</v>
      </c>
      <c r="I5023" s="3" t="s">
        <v>21785</v>
      </c>
      <c r="J5023" s="3" t="str">
        <f>IF($B5023="SINAPI",IF(ISNUMBER(MATCH(Banco!$C5023,Analitico!$A:$A,0)),INDEX(Analitico!E:E,MATCH(Banco!$C5023,Analitico!$A:$A,0))&amp;"%",""),"")</f>
        <v>21,7440119%</v>
      </c>
      <c r="K5023" s="3" t="str">
        <f>IF($B5023="SINAPI",IF(ISNUMBER(MATCH(Banco!$C5023,Analitico!$A:$A,0)),INDEX(Analitico!F:F,MATCH(Banco!$C5023,Analitico!$A:$A,0))&amp;"%",""),"")</f>
        <v>%</v>
      </c>
    </row>
    <row r="5024" spans="1:11" ht="20.399999999999999" x14ac:dyDescent="0.2">
      <c r="A5024" s="1" t="str">
        <f t="shared" si="79"/>
        <v>SINAPI 104001</v>
      </c>
      <c r="B5024" s="3" t="s">
        <v>21783</v>
      </c>
      <c r="C5024" s="3" t="s">
        <v>5083</v>
      </c>
      <c r="D5024" s="2" t="s">
        <v>12826</v>
      </c>
      <c r="E5024" s="3" t="s">
        <v>15533</v>
      </c>
      <c r="F5024" s="66" t="s">
        <v>19837</v>
      </c>
      <c r="I5024" s="3" t="s">
        <v>21785</v>
      </c>
      <c r="J5024" s="3" t="str">
        <f>IF($B5024="SINAPI",IF(ISNUMBER(MATCH(Banco!$C5024,Analitico!$A:$A,0)),INDEX(Analitico!E:E,MATCH(Banco!$C5024,Analitico!$A:$A,0))&amp;"%",""),"")</f>
        <v>42,7835051%</v>
      </c>
      <c r="K5024" s="3" t="str">
        <f>IF($B5024="SINAPI",IF(ISNUMBER(MATCH(Banco!$C5024,Analitico!$A:$A,0)),INDEX(Analitico!F:F,MATCH(Banco!$C5024,Analitico!$A:$A,0))&amp;"%",""),"")</f>
        <v>%</v>
      </c>
    </row>
    <row r="5025" spans="1:11" ht="20.399999999999999" x14ac:dyDescent="0.2">
      <c r="A5025" s="1" t="str">
        <f t="shared" si="79"/>
        <v>SINAPI 104002</v>
      </c>
      <c r="B5025" s="3" t="s">
        <v>21783</v>
      </c>
      <c r="C5025" s="3" t="s">
        <v>5084</v>
      </c>
      <c r="D5025" s="2" t="s">
        <v>12827</v>
      </c>
      <c r="E5025" s="3" t="s">
        <v>15533</v>
      </c>
      <c r="F5025" s="66" t="s">
        <v>18226</v>
      </c>
      <c r="I5025" s="3" t="s">
        <v>21785</v>
      </c>
      <c r="J5025" s="3" t="str">
        <f>IF($B5025="SINAPI",IF(ISNUMBER(MATCH(Banco!$C5025,Analitico!$A:$A,0)),INDEX(Analitico!E:E,MATCH(Banco!$C5025,Analitico!$A:$A,0))&amp;"%",""),"")</f>
        <v>33,3726415%</v>
      </c>
      <c r="K5025" s="3" t="str">
        <f>IF($B5025="SINAPI",IF(ISNUMBER(MATCH(Banco!$C5025,Analitico!$A:$A,0)),INDEX(Analitico!F:F,MATCH(Banco!$C5025,Analitico!$A:$A,0))&amp;"%",""),"")</f>
        <v>%</v>
      </c>
    </row>
    <row r="5026" spans="1:11" ht="20.399999999999999" x14ac:dyDescent="0.2">
      <c r="A5026" s="1" t="str">
        <f t="shared" si="79"/>
        <v>SINAPI 104003</v>
      </c>
      <c r="B5026" s="3" t="s">
        <v>21783</v>
      </c>
      <c r="C5026" s="3" t="s">
        <v>5085</v>
      </c>
      <c r="D5026" s="2" t="s">
        <v>12828</v>
      </c>
      <c r="E5026" s="3" t="s">
        <v>15533</v>
      </c>
      <c r="F5026" s="66" t="s">
        <v>19838</v>
      </c>
      <c r="I5026" s="3" t="s">
        <v>21785</v>
      </c>
      <c r="J5026" s="3" t="str">
        <f>IF($B5026="SINAPI",IF(ISNUMBER(MATCH(Banco!$C5026,Analitico!$A:$A,0)),INDEX(Analitico!E:E,MATCH(Banco!$C5026,Analitico!$A:$A,0))&amp;"%",""),"")</f>
        <v>39,3602225%</v>
      </c>
      <c r="K5026" s="3" t="str">
        <f>IF($B5026="SINAPI",IF(ISNUMBER(MATCH(Banco!$C5026,Analitico!$A:$A,0)),INDEX(Analitico!F:F,MATCH(Banco!$C5026,Analitico!$A:$A,0))&amp;"%",""),"")</f>
        <v>%</v>
      </c>
    </row>
    <row r="5027" spans="1:11" x14ac:dyDescent="0.2">
      <c r="A5027" s="1" t="str">
        <f t="shared" ref="A5027:A5090" si="80">CONCATENAR</f>
        <v>SINAPI 104004</v>
      </c>
      <c r="B5027" s="3" t="s">
        <v>21783</v>
      </c>
      <c r="C5027" s="3" t="s">
        <v>5086</v>
      </c>
      <c r="D5027" s="2" t="s">
        <v>12829</v>
      </c>
      <c r="E5027" s="3" t="s">
        <v>15533</v>
      </c>
      <c r="F5027" s="66" t="s">
        <v>19839</v>
      </c>
      <c r="I5027" s="3" t="s">
        <v>21785</v>
      </c>
      <c r="J5027" s="3" t="str">
        <f>IF($B5027="SINAPI",IF(ISNUMBER(MATCH(Banco!$C5027,Analitico!$A:$A,0)),INDEX(Analitico!E:E,MATCH(Banco!$C5027,Analitico!$A:$A,0))&amp;"%",""),"")</f>
        <v>45,4079890%</v>
      </c>
      <c r="K5027" s="3" t="str">
        <f>IF($B5027="SINAPI",IF(ISNUMBER(MATCH(Banco!$C5027,Analitico!$A:$A,0)),INDEX(Analitico!F:F,MATCH(Banco!$C5027,Analitico!$A:$A,0))&amp;"%",""),"")</f>
        <v>%</v>
      </c>
    </row>
    <row r="5028" spans="1:11" ht="20.399999999999999" x14ac:dyDescent="0.2">
      <c r="A5028" s="1" t="str">
        <f t="shared" si="80"/>
        <v>SINAPI 104005</v>
      </c>
      <c r="B5028" s="3" t="s">
        <v>21783</v>
      </c>
      <c r="C5028" s="3" t="s">
        <v>5087</v>
      </c>
      <c r="D5028" s="2" t="s">
        <v>12830</v>
      </c>
      <c r="E5028" s="3" t="s">
        <v>15533</v>
      </c>
      <c r="F5028" s="66" t="s">
        <v>19840</v>
      </c>
      <c r="I5028" s="3" t="s">
        <v>21785</v>
      </c>
      <c r="J5028" s="3" t="str">
        <f>IF($B5028="SINAPI",IF(ISNUMBER(MATCH(Banco!$C5028,Analitico!$A:$A,0)),INDEX(Analitico!E:E,MATCH(Banco!$C5028,Analitico!$A:$A,0))&amp;"%",""),"")</f>
        <v>34,5990365%</v>
      </c>
      <c r="K5028" s="3" t="str">
        <f>IF($B5028="SINAPI",IF(ISNUMBER(MATCH(Banco!$C5028,Analitico!$A:$A,0)),INDEX(Analitico!F:F,MATCH(Banco!$C5028,Analitico!$A:$A,0))&amp;"%",""),"")</f>
        <v>%</v>
      </c>
    </row>
    <row r="5029" spans="1:11" ht="20.399999999999999" x14ac:dyDescent="0.2">
      <c r="A5029" s="1" t="str">
        <f t="shared" si="80"/>
        <v>SINAPI 104006</v>
      </c>
      <c r="B5029" s="3" t="s">
        <v>21783</v>
      </c>
      <c r="C5029" s="3" t="s">
        <v>5088</v>
      </c>
      <c r="D5029" s="2" t="s">
        <v>12831</v>
      </c>
      <c r="E5029" s="3" t="s">
        <v>15533</v>
      </c>
      <c r="F5029" s="66" t="s">
        <v>19841</v>
      </c>
      <c r="I5029" s="3" t="s">
        <v>21785</v>
      </c>
      <c r="J5029" s="3" t="str">
        <f>IF($B5029="SINAPI",IF(ISNUMBER(MATCH(Banco!$C5029,Analitico!$A:$A,0)),INDEX(Analitico!E:E,MATCH(Banco!$C5029,Analitico!$A:$A,0))&amp;"%",""),"")</f>
        <v>40,7889385%</v>
      </c>
      <c r="K5029" s="3" t="str">
        <f>IF($B5029="SINAPI",IF(ISNUMBER(MATCH(Banco!$C5029,Analitico!$A:$A,0)),INDEX(Analitico!F:F,MATCH(Banco!$C5029,Analitico!$A:$A,0))&amp;"%",""),"")</f>
        <v>%</v>
      </c>
    </row>
    <row r="5030" spans="1:11" ht="20.399999999999999" x14ac:dyDescent="0.2">
      <c r="A5030" s="1" t="str">
        <f t="shared" si="80"/>
        <v>SINAPI 104007</v>
      </c>
      <c r="B5030" s="3" t="s">
        <v>21783</v>
      </c>
      <c r="C5030" s="3" t="s">
        <v>5089</v>
      </c>
      <c r="D5030" s="2" t="s">
        <v>12832</v>
      </c>
      <c r="E5030" s="3" t="s">
        <v>15533</v>
      </c>
      <c r="F5030" s="66" t="s">
        <v>19842</v>
      </c>
      <c r="I5030" s="3" t="s">
        <v>21785</v>
      </c>
      <c r="J5030" s="3" t="str">
        <f>IF($B5030="SINAPI",IF(ISNUMBER(MATCH(Banco!$C5030,Analitico!$A:$A,0)),INDEX(Analitico!E:E,MATCH(Banco!$C5030,Analitico!$A:$A,0))&amp;"%",""),"")</f>
        <v>41,2337662%</v>
      </c>
      <c r="K5030" s="3" t="str">
        <f>IF($B5030="SINAPI",IF(ISNUMBER(MATCH(Banco!$C5030,Analitico!$A:$A,0)),INDEX(Analitico!F:F,MATCH(Banco!$C5030,Analitico!$A:$A,0))&amp;"%",""),"")</f>
        <v>%</v>
      </c>
    </row>
    <row r="5031" spans="1:11" ht="20.399999999999999" x14ac:dyDescent="0.2">
      <c r="A5031" s="1" t="str">
        <f t="shared" si="80"/>
        <v>SINAPI 104008</v>
      </c>
      <c r="B5031" s="3" t="s">
        <v>21783</v>
      </c>
      <c r="C5031" s="3" t="s">
        <v>5090</v>
      </c>
      <c r="D5031" s="2" t="s">
        <v>12833</v>
      </c>
      <c r="E5031" s="3" t="s">
        <v>15533</v>
      </c>
      <c r="F5031" s="66" t="s">
        <v>19843</v>
      </c>
      <c r="I5031" s="3" t="s">
        <v>21785</v>
      </c>
      <c r="J5031" s="3" t="str">
        <f>IF($B5031="SINAPI",IF(ISNUMBER(MATCH(Banco!$C5031,Analitico!$A:$A,0)),INDEX(Analitico!E:E,MATCH(Banco!$C5031,Analitico!$A:$A,0))&amp;"%",""),"")</f>
        <v>36,8028534%</v>
      </c>
      <c r="K5031" s="3" t="str">
        <f>IF($B5031="SINAPI",IF(ISNUMBER(MATCH(Banco!$C5031,Analitico!$A:$A,0)),INDEX(Analitico!F:F,MATCH(Banco!$C5031,Analitico!$A:$A,0))&amp;"%",""),"")</f>
        <v>%</v>
      </c>
    </row>
    <row r="5032" spans="1:11" ht="20.399999999999999" x14ac:dyDescent="0.2">
      <c r="A5032" s="1" t="str">
        <f t="shared" si="80"/>
        <v>SINAPI 104009</v>
      </c>
      <c r="B5032" s="3" t="s">
        <v>21783</v>
      </c>
      <c r="C5032" s="3" t="s">
        <v>5091</v>
      </c>
      <c r="D5032" s="2" t="s">
        <v>12834</v>
      </c>
      <c r="E5032" s="3" t="s">
        <v>15533</v>
      </c>
      <c r="F5032" s="66" t="s">
        <v>19844</v>
      </c>
      <c r="I5032" s="3" t="s">
        <v>21785</v>
      </c>
      <c r="J5032" s="3" t="str">
        <f>IF($B5032="SINAPI",IF(ISNUMBER(MATCH(Banco!$C5032,Analitico!$A:$A,0)),INDEX(Analitico!E:E,MATCH(Banco!$C5032,Analitico!$A:$A,0))&amp;"%",""),"")</f>
        <v>46,4231354%</v>
      </c>
      <c r="K5032" s="3" t="str">
        <f>IF($B5032="SINAPI",IF(ISNUMBER(MATCH(Banco!$C5032,Analitico!$A:$A,0)),INDEX(Analitico!F:F,MATCH(Banco!$C5032,Analitico!$A:$A,0))&amp;"%",""),"")</f>
        <v>%</v>
      </c>
    </row>
    <row r="5033" spans="1:11" x14ac:dyDescent="0.2">
      <c r="A5033" s="1" t="str">
        <f t="shared" si="80"/>
        <v>SINAPI 104011</v>
      </c>
      <c r="B5033" s="3" t="s">
        <v>21783</v>
      </c>
      <c r="C5033" s="3" t="s">
        <v>5092</v>
      </c>
      <c r="D5033" s="2" t="s">
        <v>12835</v>
      </c>
      <c r="E5033" s="3" t="s">
        <v>15533</v>
      </c>
      <c r="F5033" s="66" t="s">
        <v>18701</v>
      </c>
      <c r="I5033" s="3" t="s">
        <v>21785</v>
      </c>
      <c r="J5033" s="3" t="str">
        <f>IF($B5033="SINAPI",IF(ISNUMBER(MATCH(Banco!$C5033,Analitico!$A:$A,0)),INDEX(Analitico!E:E,MATCH(Banco!$C5033,Analitico!$A:$A,0))&amp;"%",""),"")</f>
        <v>44,8248086%</v>
      </c>
      <c r="K5033" s="3" t="str">
        <f>IF($B5033="SINAPI",IF(ISNUMBER(MATCH(Banco!$C5033,Analitico!$A:$A,0)),INDEX(Analitico!F:F,MATCH(Banco!$C5033,Analitico!$A:$A,0))&amp;"%",""),"")</f>
        <v>%</v>
      </c>
    </row>
    <row r="5034" spans="1:11" ht="20.399999999999999" x14ac:dyDescent="0.2">
      <c r="A5034" s="1" t="str">
        <f t="shared" si="80"/>
        <v>SINAPI 104012</v>
      </c>
      <c r="B5034" s="3" t="s">
        <v>21783</v>
      </c>
      <c r="C5034" s="3" t="s">
        <v>5093</v>
      </c>
      <c r="D5034" s="2" t="s">
        <v>12836</v>
      </c>
      <c r="E5034" s="3" t="s">
        <v>15533</v>
      </c>
      <c r="F5034" s="66" t="s">
        <v>19845</v>
      </c>
      <c r="I5034" s="3" t="s">
        <v>21785</v>
      </c>
      <c r="J5034" s="3" t="str">
        <f>IF($B5034="SINAPI",IF(ISNUMBER(MATCH(Banco!$C5034,Analitico!$A:$A,0)),INDEX(Analitico!E:E,MATCH(Banco!$C5034,Analitico!$A:$A,0))&amp;"%",""),"")</f>
        <v>44,6475195%</v>
      </c>
      <c r="K5034" s="3" t="str">
        <f>IF($B5034="SINAPI",IF(ISNUMBER(MATCH(Banco!$C5034,Analitico!$A:$A,0)),INDEX(Analitico!F:F,MATCH(Banco!$C5034,Analitico!$A:$A,0))&amp;"%",""),"")</f>
        <v>%</v>
      </c>
    </row>
    <row r="5035" spans="1:11" ht="20.399999999999999" x14ac:dyDescent="0.2">
      <c r="A5035" s="1" t="str">
        <f t="shared" si="80"/>
        <v>SINAPI 104014</v>
      </c>
      <c r="B5035" s="3" t="s">
        <v>21783</v>
      </c>
      <c r="C5035" s="3" t="s">
        <v>5094</v>
      </c>
      <c r="D5035" s="2" t="s">
        <v>12837</v>
      </c>
      <c r="E5035" s="3" t="s">
        <v>15533</v>
      </c>
      <c r="F5035" s="66" t="s">
        <v>17883</v>
      </c>
      <c r="I5035" s="3" t="s">
        <v>21785</v>
      </c>
      <c r="J5035" s="3" t="str">
        <f>IF($B5035="SINAPI",IF(ISNUMBER(MATCH(Banco!$C5035,Analitico!$A:$A,0)),INDEX(Analitico!E:E,MATCH(Banco!$C5035,Analitico!$A:$A,0))&amp;"%",""),"")</f>
        <v>44,5805843%</v>
      </c>
      <c r="K5035" s="3" t="str">
        <f>IF($B5035="SINAPI",IF(ISNUMBER(MATCH(Banco!$C5035,Analitico!$A:$A,0)),INDEX(Analitico!F:F,MATCH(Banco!$C5035,Analitico!$A:$A,0))&amp;"%",""),"")</f>
        <v>%</v>
      </c>
    </row>
    <row r="5036" spans="1:11" ht="20.399999999999999" x14ac:dyDescent="0.2">
      <c r="A5036" s="1" t="str">
        <f t="shared" si="80"/>
        <v>SINAPI 104015</v>
      </c>
      <c r="B5036" s="3" t="s">
        <v>21783</v>
      </c>
      <c r="C5036" s="3" t="s">
        <v>5095</v>
      </c>
      <c r="D5036" s="2" t="s">
        <v>12838</v>
      </c>
      <c r="E5036" s="3" t="s">
        <v>15533</v>
      </c>
      <c r="F5036" s="66" t="s">
        <v>18197</v>
      </c>
      <c r="I5036" s="3" t="s">
        <v>21785</v>
      </c>
      <c r="J5036" s="3" t="str">
        <f>IF($B5036="SINAPI",IF(ISNUMBER(MATCH(Banco!$C5036,Analitico!$A:$A,0)),INDEX(Analitico!E:E,MATCH(Banco!$C5036,Analitico!$A:$A,0))&amp;"%",""),"")</f>
        <v>44,6229913%</v>
      </c>
      <c r="K5036" s="3" t="str">
        <f>IF($B5036="SINAPI",IF(ISNUMBER(MATCH(Banco!$C5036,Analitico!$A:$A,0)),INDEX(Analitico!F:F,MATCH(Banco!$C5036,Analitico!$A:$A,0))&amp;"%",""),"")</f>
        <v>%</v>
      </c>
    </row>
    <row r="5037" spans="1:11" ht="20.399999999999999" x14ac:dyDescent="0.2">
      <c r="A5037" s="1" t="str">
        <f t="shared" si="80"/>
        <v>SINAPI 104016</v>
      </c>
      <c r="B5037" s="3" t="s">
        <v>21783</v>
      </c>
      <c r="C5037" s="3" t="s">
        <v>5096</v>
      </c>
      <c r="D5037" s="2" t="s">
        <v>12839</v>
      </c>
      <c r="E5037" s="3" t="s">
        <v>15533</v>
      </c>
      <c r="F5037" s="66" t="s">
        <v>19846</v>
      </c>
      <c r="I5037" s="3" t="s">
        <v>21785</v>
      </c>
      <c r="J5037" s="3" t="str">
        <f>IF($B5037="SINAPI",IF(ISNUMBER(MATCH(Banco!$C5037,Analitico!$A:$A,0)),INDEX(Analitico!E:E,MATCH(Banco!$C5037,Analitico!$A:$A,0))&amp;"%",""),"")</f>
        <v>40,7493061%</v>
      </c>
      <c r="K5037" s="3" t="str">
        <f>IF($B5037="SINAPI",IF(ISNUMBER(MATCH(Banco!$C5037,Analitico!$A:$A,0)),INDEX(Analitico!F:F,MATCH(Banco!$C5037,Analitico!$A:$A,0))&amp;"%",""),"")</f>
        <v>%</v>
      </c>
    </row>
    <row r="5038" spans="1:11" ht="20.399999999999999" x14ac:dyDescent="0.2">
      <c r="A5038" s="1" t="str">
        <f t="shared" si="80"/>
        <v>SINAPI 104017</v>
      </c>
      <c r="B5038" s="3" t="s">
        <v>21783</v>
      </c>
      <c r="C5038" s="3" t="s">
        <v>5097</v>
      </c>
      <c r="D5038" s="2" t="s">
        <v>12840</v>
      </c>
      <c r="E5038" s="3" t="s">
        <v>15533</v>
      </c>
      <c r="F5038" s="66" t="s">
        <v>19847</v>
      </c>
      <c r="I5038" s="3" t="s">
        <v>21785</v>
      </c>
      <c r="J5038" s="3" t="str">
        <f>IF($B5038="SINAPI",IF(ISNUMBER(MATCH(Banco!$C5038,Analitico!$A:$A,0)),INDEX(Analitico!E:E,MATCH(Banco!$C5038,Analitico!$A:$A,0))&amp;"%",""),"")</f>
        <v>25,4228977%</v>
      </c>
      <c r="K5038" s="3" t="str">
        <f>IF($B5038="SINAPI",IF(ISNUMBER(MATCH(Banco!$C5038,Analitico!$A:$A,0)),INDEX(Analitico!F:F,MATCH(Banco!$C5038,Analitico!$A:$A,0))&amp;"%",""),"")</f>
        <v>%</v>
      </c>
    </row>
    <row r="5039" spans="1:11" ht="20.399999999999999" x14ac:dyDescent="0.2">
      <c r="A5039" s="1" t="str">
        <f t="shared" si="80"/>
        <v>SINAPI 104018</v>
      </c>
      <c r="B5039" s="3" t="s">
        <v>21783</v>
      </c>
      <c r="C5039" s="3" t="s">
        <v>5098</v>
      </c>
      <c r="D5039" s="2" t="s">
        <v>12841</v>
      </c>
      <c r="E5039" s="3" t="s">
        <v>15533</v>
      </c>
      <c r="F5039" s="66" t="s">
        <v>15813</v>
      </c>
      <c r="I5039" s="3" t="s">
        <v>21785</v>
      </c>
      <c r="J5039" s="3" t="str">
        <f>IF($B5039="SINAPI",IF(ISNUMBER(MATCH(Banco!$C5039,Analitico!$A:$A,0)),INDEX(Analitico!E:E,MATCH(Banco!$C5039,Analitico!$A:$A,0))&amp;"%",""),"")</f>
        <v>38,3528265%</v>
      </c>
      <c r="K5039" s="3" t="str">
        <f>IF($B5039="SINAPI",IF(ISNUMBER(MATCH(Banco!$C5039,Analitico!$A:$A,0)),INDEX(Analitico!F:F,MATCH(Banco!$C5039,Analitico!$A:$A,0))&amp;"%",""),"")</f>
        <v>%</v>
      </c>
    </row>
    <row r="5040" spans="1:11" ht="20.399999999999999" x14ac:dyDescent="0.2">
      <c r="A5040" s="1" t="str">
        <f t="shared" si="80"/>
        <v>SINAPI 104019</v>
      </c>
      <c r="B5040" s="3" t="s">
        <v>21783</v>
      </c>
      <c r="C5040" s="3" t="s">
        <v>5099</v>
      </c>
      <c r="D5040" s="2" t="s">
        <v>12842</v>
      </c>
      <c r="E5040" s="3" t="s">
        <v>15533</v>
      </c>
      <c r="F5040" s="66" t="s">
        <v>19848</v>
      </c>
      <c r="I5040" s="3" t="s">
        <v>21785</v>
      </c>
      <c r="J5040" s="3" t="str">
        <f>IF($B5040="SINAPI",IF(ISNUMBER(MATCH(Banco!$C5040,Analitico!$A:$A,0)),INDEX(Analitico!E:E,MATCH(Banco!$C5040,Analitico!$A:$A,0))&amp;"%",""),"")</f>
        <v>23,4624145%</v>
      </c>
      <c r="K5040" s="3" t="str">
        <f>IF($B5040="SINAPI",IF(ISNUMBER(MATCH(Banco!$C5040,Analitico!$A:$A,0)),INDEX(Analitico!F:F,MATCH(Banco!$C5040,Analitico!$A:$A,0))&amp;"%",""),"")</f>
        <v>%</v>
      </c>
    </row>
    <row r="5041" spans="1:11" ht="20.399999999999999" x14ac:dyDescent="0.2">
      <c r="A5041" s="1" t="str">
        <f t="shared" si="80"/>
        <v>SINAPI 104020</v>
      </c>
      <c r="B5041" s="3" t="s">
        <v>21783</v>
      </c>
      <c r="C5041" s="3" t="s">
        <v>5100</v>
      </c>
      <c r="D5041" s="2" t="s">
        <v>12843</v>
      </c>
      <c r="E5041" s="3" t="s">
        <v>15533</v>
      </c>
      <c r="F5041" s="66" t="s">
        <v>19849</v>
      </c>
      <c r="I5041" s="3" t="s">
        <v>21785</v>
      </c>
      <c r="J5041" s="3" t="str">
        <f>IF($B5041="SINAPI",IF(ISNUMBER(MATCH(Banco!$C5041,Analitico!$A:$A,0)),INDEX(Analitico!E:E,MATCH(Banco!$C5041,Analitico!$A:$A,0))&amp;"%",""),"")</f>
        <v>12,1299937%</v>
      </c>
      <c r="K5041" s="3" t="str">
        <f>IF($B5041="SINAPI",IF(ISNUMBER(MATCH(Banco!$C5041,Analitico!$A:$A,0)),INDEX(Analitico!F:F,MATCH(Banco!$C5041,Analitico!$A:$A,0))&amp;"%",""),"")</f>
        <v>%</v>
      </c>
    </row>
    <row r="5042" spans="1:11" ht="20.399999999999999" x14ac:dyDescent="0.2">
      <c r="A5042" s="1" t="str">
        <f t="shared" si="80"/>
        <v>SINAPI 104022</v>
      </c>
      <c r="B5042" s="3" t="s">
        <v>21783</v>
      </c>
      <c r="C5042" s="3" t="s">
        <v>5101</v>
      </c>
      <c r="D5042" s="2" t="s">
        <v>12844</v>
      </c>
      <c r="E5042" s="3" t="s">
        <v>15533</v>
      </c>
      <c r="F5042" s="66" t="s">
        <v>16212</v>
      </c>
      <c r="I5042" s="3" t="s">
        <v>21785</v>
      </c>
      <c r="J5042" s="3" t="str">
        <f>IF($B5042="SINAPI",IF(ISNUMBER(MATCH(Banco!$C5042,Analitico!$A:$A,0)),INDEX(Analitico!E:E,MATCH(Banco!$C5042,Analitico!$A:$A,0))&amp;"%",""),"")</f>
        <v>19,0444810%</v>
      </c>
      <c r="K5042" s="3" t="str">
        <f>IF($B5042="SINAPI",IF(ISNUMBER(MATCH(Banco!$C5042,Analitico!$A:$A,0)),INDEX(Analitico!F:F,MATCH(Banco!$C5042,Analitico!$A:$A,0))&amp;"%",""),"")</f>
        <v>%</v>
      </c>
    </row>
    <row r="5043" spans="1:11" ht="20.399999999999999" x14ac:dyDescent="0.2">
      <c r="A5043" s="1" t="str">
        <f t="shared" si="80"/>
        <v>SINAPI 104023</v>
      </c>
      <c r="B5043" s="3" t="s">
        <v>21783</v>
      </c>
      <c r="C5043" s="3" t="s">
        <v>5102</v>
      </c>
      <c r="D5043" s="2" t="s">
        <v>12845</v>
      </c>
      <c r="E5043" s="3" t="s">
        <v>15533</v>
      </c>
      <c r="F5043" s="66" t="s">
        <v>19850</v>
      </c>
      <c r="I5043" s="3" t="s">
        <v>21785</v>
      </c>
      <c r="J5043" s="3" t="str">
        <f>IF($B5043="SINAPI",IF(ISNUMBER(MATCH(Banco!$C5043,Analitico!$A:$A,0)),INDEX(Analitico!E:E,MATCH(Banco!$C5043,Analitico!$A:$A,0))&amp;"%",""),"")</f>
        <v>23,7599342%</v>
      </c>
      <c r="K5043" s="3" t="str">
        <f>IF($B5043="SINAPI",IF(ISNUMBER(MATCH(Banco!$C5043,Analitico!$A:$A,0)),INDEX(Analitico!F:F,MATCH(Banco!$C5043,Analitico!$A:$A,0))&amp;"%",""),"")</f>
        <v>%</v>
      </c>
    </row>
    <row r="5044" spans="1:11" ht="20.399999999999999" x14ac:dyDescent="0.2">
      <c r="A5044" s="1" t="str">
        <f t="shared" si="80"/>
        <v>SINAPI 104024</v>
      </c>
      <c r="B5044" s="3" t="s">
        <v>21783</v>
      </c>
      <c r="C5044" s="3" t="s">
        <v>5103</v>
      </c>
      <c r="D5044" s="2" t="s">
        <v>12846</v>
      </c>
      <c r="E5044" s="3" t="s">
        <v>15533</v>
      </c>
      <c r="F5044" s="66" t="s">
        <v>19851</v>
      </c>
      <c r="I5044" s="3" t="s">
        <v>21785</v>
      </c>
      <c r="J5044" s="3" t="str">
        <f>IF($B5044="SINAPI",IF(ISNUMBER(MATCH(Banco!$C5044,Analitico!$A:$A,0)),INDEX(Analitico!E:E,MATCH(Banco!$C5044,Analitico!$A:$A,0))&amp;"%",""),"")</f>
        <v>23,9701410%</v>
      </c>
      <c r="K5044" s="3" t="str">
        <f>IF($B5044="SINAPI",IF(ISNUMBER(MATCH(Banco!$C5044,Analitico!$A:$A,0)),INDEX(Analitico!F:F,MATCH(Banco!$C5044,Analitico!$A:$A,0))&amp;"%",""),"")</f>
        <v>%</v>
      </c>
    </row>
    <row r="5045" spans="1:11" ht="20.399999999999999" x14ac:dyDescent="0.2">
      <c r="A5045" s="1" t="str">
        <f t="shared" si="80"/>
        <v>SINAPI 104025</v>
      </c>
      <c r="B5045" s="3" t="s">
        <v>21783</v>
      </c>
      <c r="C5045" s="3" t="s">
        <v>5104</v>
      </c>
      <c r="D5045" s="2" t="s">
        <v>12847</v>
      </c>
      <c r="E5045" s="3" t="s">
        <v>15533</v>
      </c>
      <c r="F5045" s="66" t="s">
        <v>16203</v>
      </c>
      <c r="I5045" s="3" t="s">
        <v>21785</v>
      </c>
      <c r="J5045" s="3" t="str">
        <f>IF($B5045="SINAPI",IF(ISNUMBER(MATCH(Banco!$C5045,Analitico!$A:$A,0)),INDEX(Analitico!E:E,MATCH(Banco!$C5045,Analitico!$A:$A,0))&amp;"%",""),"")</f>
        <v>22,2823984%</v>
      </c>
      <c r="K5045" s="3" t="str">
        <f>IF($B5045="SINAPI",IF(ISNUMBER(MATCH(Banco!$C5045,Analitico!$A:$A,0)),INDEX(Analitico!F:F,MATCH(Banco!$C5045,Analitico!$A:$A,0))&amp;"%",""),"")</f>
        <v>%</v>
      </c>
    </row>
    <row r="5046" spans="1:11" ht="20.399999999999999" x14ac:dyDescent="0.2">
      <c r="A5046" s="1" t="str">
        <f t="shared" si="80"/>
        <v>SINAPI 104026</v>
      </c>
      <c r="B5046" s="3" t="s">
        <v>21783</v>
      </c>
      <c r="C5046" s="3" t="s">
        <v>5105</v>
      </c>
      <c r="D5046" s="2" t="s">
        <v>12848</v>
      </c>
      <c r="E5046" s="3" t="s">
        <v>15533</v>
      </c>
      <c r="F5046" s="66" t="s">
        <v>19852</v>
      </c>
      <c r="I5046" s="3" t="s">
        <v>21785</v>
      </c>
      <c r="J5046" s="3" t="str">
        <f>IF($B5046="SINAPI",IF(ISNUMBER(MATCH(Banco!$C5046,Analitico!$A:$A,0)),INDEX(Analitico!E:E,MATCH(Banco!$C5046,Analitico!$A:$A,0))&amp;"%",""),"")</f>
        <v>15,8328752%</v>
      </c>
      <c r="K5046" s="3" t="str">
        <f>IF($B5046="SINAPI",IF(ISNUMBER(MATCH(Banco!$C5046,Analitico!$A:$A,0)),INDEX(Analitico!F:F,MATCH(Banco!$C5046,Analitico!$A:$A,0))&amp;"%",""),"")</f>
        <v>%</v>
      </c>
    </row>
    <row r="5047" spans="1:11" ht="20.399999999999999" x14ac:dyDescent="0.2">
      <c r="A5047" s="1" t="str">
        <f t="shared" si="80"/>
        <v>SINAPI 104027</v>
      </c>
      <c r="B5047" s="3" t="s">
        <v>21783</v>
      </c>
      <c r="C5047" s="3" t="s">
        <v>5106</v>
      </c>
      <c r="D5047" s="2" t="s">
        <v>12849</v>
      </c>
      <c r="E5047" s="3" t="s">
        <v>15533</v>
      </c>
      <c r="F5047" s="66" t="s">
        <v>19853</v>
      </c>
      <c r="I5047" s="3" t="s">
        <v>21785</v>
      </c>
      <c r="J5047" s="3" t="str">
        <f>IF($B5047="SINAPI",IF(ISNUMBER(MATCH(Banco!$C5047,Analitico!$A:$A,0)),INDEX(Analitico!E:E,MATCH(Banco!$C5047,Analitico!$A:$A,0))&amp;"%",""),"")</f>
        <v>10,7563025%</v>
      </c>
      <c r="K5047" s="3" t="str">
        <f>IF($B5047="SINAPI",IF(ISNUMBER(MATCH(Banco!$C5047,Analitico!$A:$A,0)),INDEX(Analitico!F:F,MATCH(Banco!$C5047,Analitico!$A:$A,0))&amp;"%",""),"")</f>
        <v>%</v>
      </c>
    </row>
    <row r="5048" spans="1:11" ht="20.399999999999999" x14ac:dyDescent="0.2">
      <c r="A5048" s="1" t="str">
        <f t="shared" si="80"/>
        <v>SINAPI 104028</v>
      </c>
      <c r="B5048" s="3" t="s">
        <v>21783</v>
      </c>
      <c r="C5048" s="3" t="s">
        <v>5107</v>
      </c>
      <c r="D5048" s="2" t="s">
        <v>12850</v>
      </c>
      <c r="E5048" s="3" t="s">
        <v>15533</v>
      </c>
      <c r="F5048" s="66" t="s">
        <v>19854</v>
      </c>
      <c r="I5048" s="3" t="s">
        <v>21785</v>
      </c>
      <c r="J5048" s="3" t="str">
        <f>IF($B5048="SINAPI",IF(ISNUMBER(MATCH(Banco!$C5048,Analitico!$A:$A,0)),INDEX(Analitico!E:E,MATCH(Banco!$C5048,Analitico!$A:$A,0))&amp;"%",""),"")</f>
        <v>5,0916304%</v>
      </c>
      <c r="K5048" s="3" t="str">
        <f>IF($B5048="SINAPI",IF(ISNUMBER(MATCH(Banco!$C5048,Analitico!$A:$A,0)),INDEX(Analitico!F:F,MATCH(Banco!$C5048,Analitico!$A:$A,0))&amp;"%",""),"")</f>
        <v>%</v>
      </c>
    </row>
    <row r="5049" spans="1:11" ht="20.399999999999999" x14ac:dyDescent="0.2">
      <c r="A5049" s="1" t="str">
        <f t="shared" si="80"/>
        <v>SINAPI 104029</v>
      </c>
      <c r="B5049" s="3" t="s">
        <v>21783</v>
      </c>
      <c r="C5049" s="3" t="s">
        <v>5108</v>
      </c>
      <c r="D5049" s="2" t="s">
        <v>12851</v>
      </c>
      <c r="E5049" s="3" t="s">
        <v>15533</v>
      </c>
      <c r="F5049" s="66" t="s">
        <v>19855</v>
      </c>
      <c r="I5049" s="3" t="s">
        <v>21785</v>
      </c>
      <c r="J5049" s="3" t="str">
        <f>IF($B5049="SINAPI",IF(ISNUMBER(MATCH(Banco!$C5049,Analitico!$A:$A,0)),INDEX(Analitico!E:E,MATCH(Banco!$C5049,Analitico!$A:$A,0))&amp;"%",""),"")</f>
        <v>9,5415117%</v>
      </c>
      <c r="K5049" s="3" t="str">
        <f>IF($B5049="SINAPI",IF(ISNUMBER(MATCH(Banco!$C5049,Analitico!$A:$A,0)),INDEX(Analitico!F:F,MATCH(Banco!$C5049,Analitico!$A:$A,0))&amp;"%",""),"")</f>
        <v>%</v>
      </c>
    </row>
    <row r="5050" spans="1:11" ht="20.399999999999999" x14ac:dyDescent="0.2">
      <c r="A5050" s="1" t="str">
        <f t="shared" si="80"/>
        <v>SINAPI 104030</v>
      </c>
      <c r="B5050" s="3" t="s">
        <v>21783</v>
      </c>
      <c r="C5050" s="3" t="s">
        <v>5109</v>
      </c>
      <c r="D5050" s="2" t="s">
        <v>12852</v>
      </c>
      <c r="E5050" s="3" t="s">
        <v>15533</v>
      </c>
      <c r="F5050" s="66" t="s">
        <v>19856</v>
      </c>
      <c r="I5050" s="3" t="s">
        <v>21785</v>
      </c>
      <c r="J5050" s="3" t="str">
        <f>IF($B5050="SINAPI",IF(ISNUMBER(MATCH(Banco!$C5050,Analitico!$A:$A,0)),INDEX(Analitico!E:E,MATCH(Banco!$C5050,Analitico!$A:$A,0))&amp;"%",""),"")</f>
        <v>19,9814814%</v>
      </c>
      <c r="K5050" s="3" t="str">
        <f>IF($B5050="SINAPI",IF(ISNUMBER(MATCH(Banco!$C5050,Analitico!$A:$A,0)),INDEX(Analitico!F:F,MATCH(Banco!$C5050,Analitico!$A:$A,0))&amp;"%",""),"")</f>
        <v>%</v>
      </c>
    </row>
    <row r="5051" spans="1:11" ht="20.399999999999999" x14ac:dyDescent="0.2">
      <c r="A5051" s="1" t="str">
        <f t="shared" si="80"/>
        <v>SINAPI 104159</v>
      </c>
      <c r="B5051" s="3" t="s">
        <v>21783</v>
      </c>
      <c r="C5051" s="3" t="s">
        <v>5110</v>
      </c>
      <c r="D5051" s="2" t="s">
        <v>12853</v>
      </c>
      <c r="E5051" s="3" t="s">
        <v>15533</v>
      </c>
      <c r="F5051" s="66" t="s">
        <v>19857</v>
      </c>
      <c r="I5051" s="3" t="s">
        <v>21785</v>
      </c>
      <c r="J5051" s="3" t="str">
        <f>IF($B5051="SINAPI",IF(ISNUMBER(MATCH(Banco!$C5051,Analitico!$A:$A,0)),INDEX(Analitico!E:E,MATCH(Banco!$C5051,Analitico!$A:$A,0))&amp;"%",""),"")</f>
        <v>15,6514382%</v>
      </c>
      <c r="K5051" s="3" t="str">
        <f>IF($B5051="SINAPI",IF(ISNUMBER(MATCH(Banco!$C5051,Analitico!$A:$A,0)),INDEX(Analitico!F:F,MATCH(Banco!$C5051,Analitico!$A:$A,0))&amp;"%",""),"")</f>
        <v>%</v>
      </c>
    </row>
    <row r="5052" spans="1:11" ht="20.399999999999999" x14ac:dyDescent="0.2">
      <c r="A5052" s="1" t="str">
        <f t="shared" si="80"/>
        <v>SINAPI 104167</v>
      </c>
      <c r="B5052" s="3" t="s">
        <v>21783</v>
      </c>
      <c r="C5052" s="3" t="s">
        <v>5111</v>
      </c>
      <c r="D5052" s="2" t="s">
        <v>12854</v>
      </c>
      <c r="E5052" s="3" t="s">
        <v>15533</v>
      </c>
      <c r="F5052" s="66" t="s">
        <v>19858</v>
      </c>
      <c r="I5052" s="3" t="s">
        <v>21785</v>
      </c>
      <c r="J5052" s="3" t="str">
        <f>IF($B5052="SINAPI",IF(ISNUMBER(MATCH(Banco!$C5052,Analitico!$A:$A,0)),INDEX(Analitico!E:E,MATCH(Banco!$C5052,Analitico!$A:$A,0))&amp;"%",""),"")</f>
        <v>10,4089904%</v>
      </c>
      <c r="K5052" s="3" t="str">
        <f>IF($B5052="SINAPI",IF(ISNUMBER(MATCH(Banco!$C5052,Analitico!$A:$A,0)),INDEX(Analitico!F:F,MATCH(Banco!$C5052,Analitico!$A:$A,0))&amp;"%",""),"")</f>
        <v>%</v>
      </c>
    </row>
    <row r="5053" spans="1:11" ht="20.399999999999999" x14ac:dyDescent="0.2">
      <c r="A5053" s="1" t="str">
        <f t="shared" si="80"/>
        <v>SINAPI 104168</v>
      </c>
      <c r="B5053" s="3" t="s">
        <v>21783</v>
      </c>
      <c r="C5053" s="3" t="s">
        <v>5112</v>
      </c>
      <c r="D5053" s="2" t="s">
        <v>12855</v>
      </c>
      <c r="E5053" s="3" t="s">
        <v>15533</v>
      </c>
      <c r="F5053" s="66" t="s">
        <v>19859</v>
      </c>
      <c r="I5053" s="3" t="s">
        <v>21785</v>
      </c>
      <c r="J5053" s="3" t="str">
        <f>IF($B5053="SINAPI",IF(ISNUMBER(MATCH(Banco!$C5053,Analitico!$A:$A,0)),INDEX(Analitico!E:E,MATCH(Banco!$C5053,Analitico!$A:$A,0))&amp;"%",""),"")</f>
        <v>10,6815388%</v>
      </c>
      <c r="K5053" s="3" t="str">
        <f>IF($B5053="SINAPI",IF(ISNUMBER(MATCH(Banco!$C5053,Analitico!$A:$A,0)),INDEX(Analitico!F:F,MATCH(Banco!$C5053,Analitico!$A:$A,0))&amp;"%",""),"")</f>
        <v>%</v>
      </c>
    </row>
    <row r="5054" spans="1:11" ht="20.399999999999999" x14ac:dyDescent="0.2">
      <c r="A5054" s="1" t="str">
        <f t="shared" si="80"/>
        <v>SINAPI 104169</v>
      </c>
      <c r="B5054" s="3" t="s">
        <v>21783</v>
      </c>
      <c r="C5054" s="3" t="s">
        <v>5113</v>
      </c>
      <c r="D5054" s="2" t="s">
        <v>12856</v>
      </c>
      <c r="E5054" s="3" t="s">
        <v>15533</v>
      </c>
      <c r="F5054" s="66" t="s">
        <v>19860</v>
      </c>
      <c r="I5054" s="3" t="s">
        <v>21785</v>
      </c>
      <c r="J5054" s="3" t="str">
        <f>IF($B5054="SINAPI",IF(ISNUMBER(MATCH(Banco!$C5054,Analitico!$A:$A,0)),INDEX(Analitico!E:E,MATCH(Banco!$C5054,Analitico!$A:$A,0))&amp;"%",""),"")</f>
        <v>8,6882977%</v>
      </c>
      <c r="K5054" s="3" t="str">
        <f>IF($B5054="SINAPI",IF(ISNUMBER(MATCH(Banco!$C5054,Analitico!$A:$A,0)),INDEX(Analitico!F:F,MATCH(Banco!$C5054,Analitico!$A:$A,0))&amp;"%",""),"")</f>
        <v>%</v>
      </c>
    </row>
    <row r="5055" spans="1:11" ht="20.399999999999999" x14ac:dyDescent="0.2">
      <c r="A5055" s="1" t="str">
        <f t="shared" si="80"/>
        <v>SINAPI 104170</v>
      </c>
      <c r="B5055" s="3" t="s">
        <v>21783</v>
      </c>
      <c r="C5055" s="3" t="s">
        <v>5114</v>
      </c>
      <c r="D5055" s="2" t="s">
        <v>12857</v>
      </c>
      <c r="E5055" s="3" t="s">
        <v>15533</v>
      </c>
      <c r="F5055" s="66" t="s">
        <v>19861</v>
      </c>
      <c r="I5055" s="3" t="s">
        <v>21785</v>
      </c>
      <c r="J5055" s="3" t="str">
        <f>IF($B5055="SINAPI",IF(ISNUMBER(MATCH(Banco!$C5055,Analitico!$A:$A,0)),INDEX(Analitico!E:E,MATCH(Banco!$C5055,Analitico!$A:$A,0))&amp;"%",""),"")</f>
        <v>11,8555888%</v>
      </c>
      <c r="K5055" s="3" t="str">
        <f>IF($B5055="SINAPI",IF(ISNUMBER(MATCH(Banco!$C5055,Analitico!$A:$A,0)),INDEX(Analitico!F:F,MATCH(Banco!$C5055,Analitico!$A:$A,0))&amp;"%",""),"")</f>
        <v>%</v>
      </c>
    </row>
    <row r="5056" spans="1:11" ht="20.399999999999999" x14ac:dyDescent="0.2">
      <c r="A5056" s="1" t="str">
        <f t="shared" si="80"/>
        <v>SINAPI 104171</v>
      </c>
      <c r="B5056" s="3" t="s">
        <v>21783</v>
      </c>
      <c r="C5056" s="3" t="s">
        <v>5115</v>
      </c>
      <c r="D5056" s="2" t="s">
        <v>12858</v>
      </c>
      <c r="E5056" s="3" t="s">
        <v>15533</v>
      </c>
      <c r="F5056" s="66" t="s">
        <v>19862</v>
      </c>
      <c r="I5056" s="3" t="s">
        <v>21785</v>
      </c>
      <c r="J5056" s="3" t="str">
        <f>IF($B5056="SINAPI",IF(ISNUMBER(MATCH(Banco!$C5056,Analitico!$A:$A,0)),INDEX(Analitico!E:E,MATCH(Banco!$C5056,Analitico!$A:$A,0))&amp;"%",""),"")</f>
        <v>8,8983552%</v>
      </c>
      <c r="K5056" s="3" t="str">
        <f>IF($B5056="SINAPI",IF(ISNUMBER(MATCH(Banco!$C5056,Analitico!$A:$A,0)),INDEX(Analitico!F:F,MATCH(Banco!$C5056,Analitico!$A:$A,0))&amp;"%",""),"")</f>
        <v>%</v>
      </c>
    </row>
    <row r="5057" spans="1:11" ht="20.399999999999999" x14ac:dyDescent="0.2">
      <c r="A5057" s="1" t="str">
        <f t="shared" si="80"/>
        <v>SINAPI 104172</v>
      </c>
      <c r="B5057" s="3" t="s">
        <v>21783</v>
      </c>
      <c r="C5057" s="3" t="s">
        <v>5116</v>
      </c>
      <c r="D5057" s="2" t="s">
        <v>12859</v>
      </c>
      <c r="E5057" s="3" t="s">
        <v>15533</v>
      </c>
      <c r="F5057" s="66" t="s">
        <v>19863</v>
      </c>
      <c r="I5057" s="3" t="s">
        <v>21785</v>
      </c>
      <c r="J5057" s="3" t="str">
        <f>IF($B5057="SINAPI",IF(ISNUMBER(MATCH(Banco!$C5057,Analitico!$A:$A,0)),INDEX(Analitico!E:E,MATCH(Banco!$C5057,Analitico!$A:$A,0))&amp;"%",""),"")</f>
        <v>3,1554212%</v>
      </c>
      <c r="K5057" s="3" t="str">
        <f>IF($B5057="SINAPI",IF(ISNUMBER(MATCH(Banco!$C5057,Analitico!$A:$A,0)),INDEX(Analitico!F:F,MATCH(Banco!$C5057,Analitico!$A:$A,0))&amp;"%",""),"")</f>
        <v>%</v>
      </c>
    </row>
    <row r="5058" spans="1:11" ht="20.399999999999999" x14ac:dyDescent="0.2">
      <c r="A5058" s="1" t="str">
        <f t="shared" si="80"/>
        <v>SINAPI 104173</v>
      </c>
      <c r="B5058" s="3" t="s">
        <v>21783</v>
      </c>
      <c r="C5058" s="3" t="s">
        <v>5117</v>
      </c>
      <c r="D5058" s="2" t="s">
        <v>12860</v>
      </c>
      <c r="E5058" s="3" t="s">
        <v>15533</v>
      </c>
      <c r="F5058" s="66" t="s">
        <v>19864</v>
      </c>
      <c r="I5058" s="3" t="s">
        <v>21785</v>
      </c>
      <c r="J5058" s="3" t="str">
        <f>IF($B5058="SINAPI",IF(ISNUMBER(MATCH(Banco!$C5058,Analitico!$A:$A,0)),INDEX(Analitico!E:E,MATCH(Banco!$C5058,Analitico!$A:$A,0))&amp;"%",""),"")</f>
        <v>8,7819829%</v>
      </c>
      <c r="K5058" s="3" t="str">
        <f>IF($B5058="SINAPI",IF(ISNUMBER(MATCH(Banco!$C5058,Analitico!$A:$A,0)),INDEX(Analitico!F:F,MATCH(Banco!$C5058,Analitico!$A:$A,0))&amp;"%",""),"")</f>
        <v>%</v>
      </c>
    </row>
    <row r="5059" spans="1:11" ht="20.399999999999999" x14ac:dyDescent="0.2">
      <c r="A5059" s="1" t="str">
        <f t="shared" si="80"/>
        <v>SINAPI 104174</v>
      </c>
      <c r="B5059" s="3" t="s">
        <v>21783</v>
      </c>
      <c r="C5059" s="3" t="s">
        <v>5118</v>
      </c>
      <c r="D5059" s="2" t="s">
        <v>12861</v>
      </c>
      <c r="E5059" s="3" t="s">
        <v>15533</v>
      </c>
      <c r="F5059" s="66" t="s">
        <v>19865</v>
      </c>
      <c r="I5059" s="3" t="s">
        <v>21785</v>
      </c>
      <c r="J5059" s="3" t="str">
        <f>IF($B5059="SINAPI",IF(ISNUMBER(MATCH(Banco!$C5059,Analitico!$A:$A,0)),INDEX(Analitico!E:E,MATCH(Banco!$C5059,Analitico!$A:$A,0))&amp;"%",""),"")</f>
        <v>8,3102826%</v>
      </c>
      <c r="K5059" s="3" t="str">
        <f>IF($B5059="SINAPI",IF(ISNUMBER(MATCH(Banco!$C5059,Analitico!$A:$A,0)),INDEX(Analitico!F:F,MATCH(Banco!$C5059,Analitico!$A:$A,0))&amp;"%",""),"")</f>
        <v>%</v>
      </c>
    </row>
    <row r="5060" spans="1:11" ht="20.399999999999999" x14ac:dyDescent="0.2">
      <c r="A5060" s="1" t="str">
        <f t="shared" si="80"/>
        <v>SINAPI 104175</v>
      </c>
      <c r="B5060" s="3" t="s">
        <v>21783</v>
      </c>
      <c r="C5060" s="3" t="s">
        <v>5119</v>
      </c>
      <c r="D5060" s="2" t="s">
        <v>12862</v>
      </c>
      <c r="E5060" s="3" t="s">
        <v>15533</v>
      </c>
      <c r="F5060" s="66" t="s">
        <v>19866</v>
      </c>
      <c r="I5060" s="3" t="s">
        <v>21785</v>
      </c>
      <c r="J5060" s="3" t="str">
        <f>IF($B5060="SINAPI",IF(ISNUMBER(MATCH(Banco!$C5060,Analitico!$A:$A,0)),INDEX(Analitico!E:E,MATCH(Banco!$C5060,Analitico!$A:$A,0))&amp;"%",""),"")</f>
        <v>11,0710566%</v>
      </c>
      <c r="K5060" s="3" t="str">
        <f>IF($B5060="SINAPI",IF(ISNUMBER(MATCH(Banco!$C5060,Analitico!$A:$A,0)),INDEX(Analitico!F:F,MATCH(Banco!$C5060,Analitico!$A:$A,0))&amp;"%",""),"")</f>
        <v>%</v>
      </c>
    </row>
    <row r="5061" spans="1:11" ht="20.399999999999999" x14ac:dyDescent="0.2">
      <c r="A5061" s="1" t="str">
        <f t="shared" si="80"/>
        <v>SINAPI 104176</v>
      </c>
      <c r="B5061" s="3" t="s">
        <v>21783</v>
      </c>
      <c r="C5061" s="3" t="s">
        <v>5120</v>
      </c>
      <c r="D5061" s="2" t="s">
        <v>12863</v>
      </c>
      <c r="E5061" s="3" t="s">
        <v>15533</v>
      </c>
      <c r="F5061" s="66" t="s">
        <v>19867</v>
      </c>
      <c r="I5061" s="3" t="s">
        <v>21785</v>
      </c>
      <c r="J5061" s="3" t="str">
        <f>IF($B5061="SINAPI",IF(ISNUMBER(MATCH(Banco!$C5061,Analitico!$A:$A,0)),INDEX(Analitico!E:E,MATCH(Banco!$C5061,Analitico!$A:$A,0))&amp;"%",""),"")</f>
        <v>6,8562329%</v>
      </c>
      <c r="K5061" s="3" t="str">
        <f>IF($B5061="SINAPI",IF(ISNUMBER(MATCH(Banco!$C5061,Analitico!$A:$A,0)),INDEX(Analitico!F:F,MATCH(Banco!$C5061,Analitico!$A:$A,0))&amp;"%",""),"")</f>
        <v>%</v>
      </c>
    </row>
    <row r="5062" spans="1:11" ht="20.399999999999999" x14ac:dyDescent="0.2">
      <c r="A5062" s="1" t="str">
        <f t="shared" si="80"/>
        <v>SINAPI 104177</v>
      </c>
      <c r="B5062" s="3" t="s">
        <v>21783</v>
      </c>
      <c r="C5062" s="3" t="s">
        <v>5121</v>
      </c>
      <c r="D5062" s="2" t="s">
        <v>12864</v>
      </c>
      <c r="E5062" s="3" t="s">
        <v>15533</v>
      </c>
      <c r="F5062" s="66" t="s">
        <v>19868</v>
      </c>
      <c r="I5062" s="3" t="s">
        <v>21785</v>
      </c>
      <c r="J5062" s="3" t="str">
        <f>IF($B5062="SINAPI",IF(ISNUMBER(MATCH(Banco!$C5062,Analitico!$A:$A,0)),INDEX(Analitico!E:E,MATCH(Banco!$C5062,Analitico!$A:$A,0))&amp;"%",""),"")</f>
        <v>9,3619929%</v>
      </c>
      <c r="K5062" s="3" t="str">
        <f>IF($B5062="SINAPI",IF(ISNUMBER(MATCH(Banco!$C5062,Analitico!$A:$A,0)),INDEX(Analitico!F:F,MATCH(Banco!$C5062,Analitico!$A:$A,0))&amp;"%",""),"")</f>
        <v>%</v>
      </c>
    </row>
    <row r="5063" spans="1:11" ht="20.399999999999999" x14ac:dyDescent="0.2">
      <c r="A5063" s="1" t="str">
        <f t="shared" si="80"/>
        <v>SINAPI 104178</v>
      </c>
      <c r="B5063" s="3" t="s">
        <v>21783</v>
      </c>
      <c r="C5063" s="3" t="s">
        <v>5122</v>
      </c>
      <c r="D5063" s="2" t="s">
        <v>12865</v>
      </c>
      <c r="E5063" s="3" t="s">
        <v>15533</v>
      </c>
      <c r="F5063" s="66" t="s">
        <v>19869</v>
      </c>
      <c r="I5063" s="3" t="s">
        <v>21785</v>
      </c>
      <c r="J5063" s="3" t="str">
        <f>IF($B5063="SINAPI",IF(ISNUMBER(MATCH(Banco!$C5063,Analitico!$A:$A,0)),INDEX(Analitico!E:E,MATCH(Banco!$C5063,Analitico!$A:$A,0))&amp;"%",""),"")</f>
        <v>14,4541260%</v>
      </c>
      <c r="K5063" s="3" t="str">
        <f>IF($B5063="SINAPI",IF(ISNUMBER(MATCH(Banco!$C5063,Analitico!$A:$A,0)),INDEX(Analitico!F:F,MATCH(Banco!$C5063,Analitico!$A:$A,0))&amp;"%",""),"")</f>
        <v>%</v>
      </c>
    </row>
    <row r="5064" spans="1:11" ht="20.399999999999999" x14ac:dyDescent="0.2">
      <c r="A5064" s="1" t="str">
        <f t="shared" si="80"/>
        <v>SINAPI 104179</v>
      </c>
      <c r="B5064" s="3" t="s">
        <v>21783</v>
      </c>
      <c r="C5064" s="3" t="s">
        <v>5123</v>
      </c>
      <c r="D5064" s="2" t="s">
        <v>12866</v>
      </c>
      <c r="E5064" s="3" t="s">
        <v>15533</v>
      </c>
      <c r="F5064" s="66" t="s">
        <v>19870</v>
      </c>
      <c r="I5064" s="3" t="s">
        <v>21785</v>
      </c>
      <c r="J5064" s="3" t="str">
        <f>IF($B5064="SINAPI",IF(ISNUMBER(MATCH(Banco!$C5064,Analitico!$A:$A,0)),INDEX(Analitico!E:E,MATCH(Banco!$C5064,Analitico!$A:$A,0))&amp;"%",""),"")</f>
        <v>5,1617343%</v>
      </c>
      <c r="K5064" s="3" t="str">
        <f>IF($B5064="SINAPI",IF(ISNUMBER(MATCH(Banco!$C5064,Analitico!$A:$A,0)),INDEX(Analitico!F:F,MATCH(Banco!$C5064,Analitico!$A:$A,0))&amp;"%",""),"")</f>
        <v>%</v>
      </c>
    </row>
    <row r="5065" spans="1:11" ht="20.399999999999999" x14ac:dyDescent="0.2">
      <c r="A5065" s="1" t="str">
        <f t="shared" si="80"/>
        <v>SINAPI 104191</v>
      </c>
      <c r="B5065" s="3" t="s">
        <v>21783</v>
      </c>
      <c r="C5065" s="3" t="s">
        <v>5124</v>
      </c>
      <c r="D5065" s="2" t="s">
        <v>12867</v>
      </c>
      <c r="E5065" s="3" t="s">
        <v>15533</v>
      </c>
      <c r="F5065" s="66" t="s">
        <v>17056</v>
      </c>
      <c r="I5065" s="3" t="s">
        <v>21786</v>
      </c>
      <c r="J5065" s="3" t="str">
        <f>IF($B5065="SINAPI",IF(ISNUMBER(MATCH(Banco!$C5065,Analitico!$A:$A,0)),INDEX(Analitico!E:E,MATCH(Banco!$C5065,Analitico!$A:$A,0))&amp;"%",""),"")</f>
        <v>51,3435702%</v>
      </c>
      <c r="K5065" s="3" t="str">
        <f>IF($B5065="SINAPI",IF(ISNUMBER(MATCH(Banco!$C5065,Analitico!$A:$A,0)),INDEX(Analitico!F:F,MATCH(Banco!$C5065,Analitico!$A:$A,0))&amp;"%",""),"")</f>
        <v>%</v>
      </c>
    </row>
    <row r="5066" spans="1:11" ht="20.399999999999999" x14ac:dyDescent="0.2">
      <c r="A5066" s="1" t="str">
        <f t="shared" si="80"/>
        <v>SINAPI 104192</v>
      </c>
      <c r="B5066" s="3" t="s">
        <v>21783</v>
      </c>
      <c r="C5066" s="3" t="s">
        <v>5125</v>
      </c>
      <c r="D5066" s="2" t="s">
        <v>12868</v>
      </c>
      <c r="E5066" s="3" t="s">
        <v>15533</v>
      </c>
      <c r="F5066" s="66" t="s">
        <v>19871</v>
      </c>
      <c r="I5066" s="3" t="s">
        <v>21786</v>
      </c>
      <c r="J5066" s="3" t="str">
        <f>IF($B5066="SINAPI",IF(ISNUMBER(MATCH(Banco!$C5066,Analitico!$A:$A,0)),INDEX(Analitico!E:E,MATCH(Banco!$C5066,Analitico!$A:$A,0))&amp;"%",""),"")</f>
        <v>36,5279672%</v>
      </c>
      <c r="K5066" s="3" t="str">
        <f>IF($B5066="SINAPI",IF(ISNUMBER(MATCH(Banco!$C5066,Analitico!$A:$A,0)),INDEX(Analitico!F:F,MATCH(Banco!$C5066,Analitico!$A:$A,0))&amp;"%",""),"")</f>
        <v>%</v>
      </c>
    </row>
    <row r="5067" spans="1:11" x14ac:dyDescent="0.2">
      <c r="A5067" s="1" t="str">
        <f t="shared" si="80"/>
        <v>SINAPI 104193</v>
      </c>
      <c r="B5067" s="3" t="s">
        <v>21783</v>
      </c>
      <c r="C5067" s="3" t="s">
        <v>5126</v>
      </c>
      <c r="D5067" s="2" t="s">
        <v>12869</v>
      </c>
      <c r="E5067" s="3" t="s">
        <v>15533</v>
      </c>
      <c r="F5067" s="66" t="s">
        <v>19872</v>
      </c>
      <c r="I5067" s="3" t="s">
        <v>21786</v>
      </c>
      <c r="J5067" s="3" t="str">
        <f>IF($B5067="SINAPI",IF(ISNUMBER(MATCH(Banco!$C5067,Analitico!$A:$A,0)),INDEX(Analitico!E:E,MATCH(Banco!$C5067,Analitico!$A:$A,0))&amp;"%",""),"")</f>
        <v>13,3551440%</v>
      </c>
      <c r="K5067" s="3" t="str">
        <f>IF($B5067="SINAPI",IF(ISNUMBER(MATCH(Banco!$C5067,Analitico!$A:$A,0)),INDEX(Analitico!F:F,MATCH(Banco!$C5067,Analitico!$A:$A,0))&amp;"%",""),"")</f>
        <v>%</v>
      </c>
    </row>
    <row r="5068" spans="1:11" ht="20.399999999999999" x14ac:dyDescent="0.2">
      <c r="A5068" s="1" t="str">
        <f t="shared" si="80"/>
        <v>SINAPI 104196</v>
      </c>
      <c r="B5068" s="3" t="s">
        <v>21783</v>
      </c>
      <c r="C5068" s="3" t="s">
        <v>5127</v>
      </c>
      <c r="D5068" s="2" t="s">
        <v>12870</v>
      </c>
      <c r="E5068" s="3" t="s">
        <v>15533</v>
      </c>
      <c r="F5068" s="66" t="s">
        <v>19614</v>
      </c>
      <c r="I5068" s="3" t="s">
        <v>21786</v>
      </c>
      <c r="J5068" s="3" t="str">
        <f>IF($B5068="SINAPI",IF(ISNUMBER(MATCH(Banco!$C5068,Analitico!$A:$A,0)),INDEX(Analitico!E:E,MATCH(Banco!$C5068,Analitico!$A:$A,0))&amp;"%",""),"")</f>
        <v>29,3060718%</v>
      </c>
      <c r="K5068" s="3" t="str">
        <f>IF($B5068="SINAPI",IF(ISNUMBER(MATCH(Banco!$C5068,Analitico!$A:$A,0)),INDEX(Analitico!F:F,MATCH(Banco!$C5068,Analitico!$A:$A,0))&amp;"%",""),"")</f>
        <v>%</v>
      </c>
    </row>
    <row r="5069" spans="1:11" ht="20.399999999999999" x14ac:dyDescent="0.2">
      <c r="A5069" s="1" t="str">
        <f t="shared" si="80"/>
        <v>SINAPI 104197</v>
      </c>
      <c r="B5069" s="3" t="s">
        <v>21783</v>
      </c>
      <c r="C5069" s="3" t="s">
        <v>5128</v>
      </c>
      <c r="D5069" s="2" t="s">
        <v>12871</v>
      </c>
      <c r="E5069" s="3" t="s">
        <v>15533</v>
      </c>
      <c r="F5069" s="66" t="s">
        <v>19873</v>
      </c>
      <c r="I5069" s="3" t="s">
        <v>21786</v>
      </c>
      <c r="J5069" s="3" t="str">
        <f>IF($B5069="SINAPI",IF(ISNUMBER(MATCH(Banco!$C5069,Analitico!$A:$A,0)),INDEX(Analitico!E:E,MATCH(Banco!$C5069,Analitico!$A:$A,0))&amp;"%",""),"")</f>
        <v>37,3021108%</v>
      </c>
      <c r="K5069" s="3" t="str">
        <f>IF($B5069="SINAPI",IF(ISNUMBER(MATCH(Banco!$C5069,Analitico!$A:$A,0)),INDEX(Analitico!F:F,MATCH(Banco!$C5069,Analitico!$A:$A,0))&amp;"%",""),"")</f>
        <v>%</v>
      </c>
    </row>
    <row r="5070" spans="1:11" ht="20.399999999999999" x14ac:dyDescent="0.2">
      <c r="A5070" s="1" t="str">
        <f t="shared" si="80"/>
        <v>SINAPI 104198</v>
      </c>
      <c r="B5070" s="3" t="s">
        <v>21783</v>
      </c>
      <c r="C5070" s="3" t="s">
        <v>5129</v>
      </c>
      <c r="D5070" s="2" t="s">
        <v>12872</v>
      </c>
      <c r="E5070" s="3" t="s">
        <v>15533</v>
      </c>
      <c r="F5070" s="66" t="s">
        <v>19874</v>
      </c>
      <c r="I5070" s="3" t="s">
        <v>21786</v>
      </c>
      <c r="J5070" s="3" t="str">
        <f>IF($B5070="SINAPI",IF(ISNUMBER(MATCH(Banco!$C5070,Analitico!$A:$A,0)),INDEX(Analitico!E:E,MATCH(Banco!$C5070,Analitico!$A:$A,0))&amp;"%",""),"")</f>
        <v>61,6688398%</v>
      </c>
      <c r="K5070" s="3" t="str">
        <f>IF($B5070="SINAPI",IF(ISNUMBER(MATCH(Banco!$C5070,Analitico!$A:$A,0)),INDEX(Analitico!F:F,MATCH(Banco!$C5070,Analitico!$A:$A,0))&amp;"%",""),"")</f>
        <v>%</v>
      </c>
    </row>
    <row r="5071" spans="1:11" ht="20.399999999999999" x14ac:dyDescent="0.2">
      <c r="A5071" s="1" t="str">
        <f t="shared" si="80"/>
        <v>SINAPI 104199</v>
      </c>
      <c r="B5071" s="3" t="s">
        <v>21783</v>
      </c>
      <c r="C5071" s="3" t="s">
        <v>5130</v>
      </c>
      <c r="D5071" s="2" t="s">
        <v>12873</v>
      </c>
      <c r="E5071" s="3" t="s">
        <v>15533</v>
      </c>
      <c r="F5071" s="66" t="s">
        <v>19875</v>
      </c>
      <c r="I5071" s="3" t="s">
        <v>21786</v>
      </c>
      <c r="J5071" s="3" t="str">
        <f>IF($B5071="SINAPI",IF(ISNUMBER(MATCH(Banco!$C5071,Analitico!$A:$A,0)),INDEX(Analitico!E:E,MATCH(Banco!$C5071,Analitico!$A:$A,0))&amp;"%",""),"")</f>
        <v>63,7466308%</v>
      </c>
      <c r="K5071" s="3" t="str">
        <f>IF($B5071="SINAPI",IF(ISNUMBER(MATCH(Banco!$C5071,Analitico!$A:$A,0)),INDEX(Analitico!F:F,MATCH(Banco!$C5071,Analitico!$A:$A,0))&amp;"%",""),"")</f>
        <v>%</v>
      </c>
    </row>
    <row r="5072" spans="1:11" x14ac:dyDescent="0.2">
      <c r="A5072" s="1" t="str">
        <f t="shared" si="80"/>
        <v>SINAPI 104200</v>
      </c>
      <c r="B5072" s="3" t="s">
        <v>21783</v>
      </c>
      <c r="C5072" s="3" t="s">
        <v>5131</v>
      </c>
      <c r="D5072" s="2" t="s">
        <v>12874</v>
      </c>
      <c r="E5072" s="3" t="s">
        <v>15533</v>
      </c>
      <c r="F5072" s="66" t="s">
        <v>19012</v>
      </c>
      <c r="I5072" s="3" t="s">
        <v>21786</v>
      </c>
      <c r="J5072" s="3" t="str">
        <f>IF($B5072="SINAPI",IF(ISNUMBER(MATCH(Banco!$C5072,Analitico!$A:$A,0)),INDEX(Analitico!E:E,MATCH(Banco!$C5072,Analitico!$A:$A,0))&amp;"%",""),"")</f>
        <v>51,7241380%</v>
      </c>
      <c r="K5072" s="3" t="str">
        <f>IF($B5072="SINAPI",IF(ISNUMBER(MATCH(Banco!$C5072,Analitico!$A:$A,0)),INDEX(Analitico!F:F,MATCH(Banco!$C5072,Analitico!$A:$A,0))&amp;"%",""),"")</f>
        <v>%</v>
      </c>
    </row>
    <row r="5073" spans="1:11" ht="20.399999999999999" x14ac:dyDescent="0.2">
      <c r="A5073" s="1" t="str">
        <f t="shared" si="80"/>
        <v>SINAPI 104201</v>
      </c>
      <c r="B5073" s="3" t="s">
        <v>21783</v>
      </c>
      <c r="C5073" s="3" t="s">
        <v>5132</v>
      </c>
      <c r="D5073" s="2" t="s">
        <v>12875</v>
      </c>
      <c r="E5073" s="3" t="s">
        <v>15533</v>
      </c>
      <c r="F5073" s="66" t="s">
        <v>19876</v>
      </c>
      <c r="I5073" s="3" t="s">
        <v>21786</v>
      </c>
      <c r="J5073" s="3" t="str">
        <f>IF($B5073="SINAPI",IF(ISNUMBER(MATCH(Banco!$C5073,Analitico!$A:$A,0)),INDEX(Analitico!E:E,MATCH(Banco!$C5073,Analitico!$A:$A,0))&amp;"%",""),"")</f>
        <v>31,7611640%</v>
      </c>
      <c r="K5073" s="3" t="str">
        <f>IF($B5073="SINAPI",IF(ISNUMBER(MATCH(Banco!$C5073,Analitico!$A:$A,0)),INDEX(Analitico!F:F,MATCH(Banco!$C5073,Analitico!$A:$A,0))&amp;"%",""),"")</f>
        <v>%</v>
      </c>
    </row>
    <row r="5074" spans="1:11" ht="20.399999999999999" x14ac:dyDescent="0.2">
      <c r="A5074" s="1" t="str">
        <f t="shared" si="80"/>
        <v>SINAPI 104202</v>
      </c>
      <c r="B5074" s="3" t="s">
        <v>21783</v>
      </c>
      <c r="C5074" s="3" t="s">
        <v>5133</v>
      </c>
      <c r="D5074" s="2" t="s">
        <v>12876</v>
      </c>
      <c r="E5074" s="3" t="s">
        <v>15533</v>
      </c>
      <c r="F5074" s="66" t="s">
        <v>19877</v>
      </c>
      <c r="I5074" s="3" t="s">
        <v>21786</v>
      </c>
      <c r="J5074" s="3" t="str">
        <f>IF($B5074="SINAPI",IF(ISNUMBER(MATCH(Banco!$C5074,Analitico!$A:$A,0)),INDEX(Analitico!E:E,MATCH(Banco!$C5074,Analitico!$A:$A,0))&amp;"%",""),"")</f>
        <v>57,1299640%</v>
      </c>
      <c r="K5074" s="3" t="str">
        <f>IF($B5074="SINAPI",IF(ISNUMBER(MATCH(Banco!$C5074,Analitico!$A:$A,0)),INDEX(Analitico!F:F,MATCH(Banco!$C5074,Analitico!$A:$A,0))&amp;"%",""),"")</f>
        <v>%</v>
      </c>
    </row>
    <row r="5075" spans="1:11" ht="20.399999999999999" x14ac:dyDescent="0.2">
      <c r="A5075" s="1" t="str">
        <f t="shared" si="80"/>
        <v>SINAPI 104317</v>
      </c>
      <c r="B5075" s="3" t="s">
        <v>21783</v>
      </c>
      <c r="C5075" s="3" t="s">
        <v>5134</v>
      </c>
      <c r="D5075" s="2" t="s">
        <v>12877</v>
      </c>
      <c r="E5075" s="3" t="s">
        <v>15533</v>
      </c>
      <c r="F5075" s="66" t="s">
        <v>16536</v>
      </c>
      <c r="I5075" s="3" t="s">
        <v>21785</v>
      </c>
      <c r="J5075" s="3" t="str">
        <f>IF($B5075="SINAPI",IF(ISNUMBER(MATCH(Banco!$C5075,Analitico!$A:$A,0)),INDEX(Analitico!E:E,MATCH(Banco!$C5075,Analitico!$A:$A,0))&amp;"%",""),"")</f>
        <v>67,6077266%</v>
      </c>
      <c r="K5075" s="3" t="str">
        <f>IF($B5075="SINAPI",IF(ISNUMBER(MATCH(Banco!$C5075,Analitico!$A:$A,0)),INDEX(Analitico!F:F,MATCH(Banco!$C5075,Analitico!$A:$A,0))&amp;"%",""),"")</f>
        <v>%</v>
      </c>
    </row>
    <row r="5076" spans="1:11" ht="20.399999999999999" x14ac:dyDescent="0.2">
      <c r="A5076" s="1" t="str">
        <f t="shared" si="80"/>
        <v>SINAPI 104318</v>
      </c>
      <c r="B5076" s="3" t="s">
        <v>21783</v>
      </c>
      <c r="C5076" s="3" t="s">
        <v>5135</v>
      </c>
      <c r="D5076" s="2" t="s">
        <v>12878</v>
      </c>
      <c r="E5076" s="3" t="s">
        <v>15533</v>
      </c>
      <c r="F5076" s="66" t="s">
        <v>19878</v>
      </c>
      <c r="I5076" s="3" t="s">
        <v>21785</v>
      </c>
      <c r="J5076" s="3" t="str">
        <f>IF($B5076="SINAPI",IF(ISNUMBER(MATCH(Banco!$C5076,Analitico!$A:$A,0)),INDEX(Analitico!E:E,MATCH(Banco!$C5076,Analitico!$A:$A,0))&amp;"%",""),"")</f>
        <v>62,7586207%</v>
      </c>
      <c r="K5076" s="3" t="str">
        <f>IF($B5076="SINAPI",IF(ISNUMBER(MATCH(Banco!$C5076,Analitico!$A:$A,0)),INDEX(Analitico!F:F,MATCH(Banco!$C5076,Analitico!$A:$A,0))&amp;"%",""),"")</f>
        <v>%</v>
      </c>
    </row>
    <row r="5077" spans="1:11" ht="20.399999999999999" x14ac:dyDescent="0.2">
      <c r="A5077" s="1" t="str">
        <f t="shared" si="80"/>
        <v>SINAPI 104319</v>
      </c>
      <c r="B5077" s="3" t="s">
        <v>21783</v>
      </c>
      <c r="C5077" s="3" t="s">
        <v>5136</v>
      </c>
      <c r="D5077" s="2" t="s">
        <v>12879</v>
      </c>
      <c r="E5077" s="3" t="s">
        <v>15533</v>
      </c>
      <c r="F5077" s="66" t="s">
        <v>17912</v>
      </c>
      <c r="I5077" s="3" t="s">
        <v>21785</v>
      </c>
      <c r="J5077" s="3" t="str">
        <f>IF($B5077="SINAPI",IF(ISNUMBER(MATCH(Banco!$C5077,Analitico!$A:$A,0)),INDEX(Analitico!E:E,MATCH(Banco!$C5077,Analitico!$A:$A,0))&amp;"%",""),"")</f>
        <v>52,3955148%</v>
      </c>
      <c r="K5077" s="3" t="str">
        <f>IF($B5077="SINAPI",IF(ISNUMBER(MATCH(Banco!$C5077,Analitico!$A:$A,0)),INDEX(Analitico!F:F,MATCH(Banco!$C5077,Analitico!$A:$A,0))&amp;"%",""),"")</f>
        <v>%</v>
      </c>
    </row>
    <row r="5078" spans="1:11" ht="20.399999999999999" x14ac:dyDescent="0.2">
      <c r="A5078" s="1" t="str">
        <f t="shared" si="80"/>
        <v>SINAPI 104320</v>
      </c>
      <c r="B5078" s="3" t="s">
        <v>21783</v>
      </c>
      <c r="C5078" s="3" t="s">
        <v>5137</v>
      </c>
      <c r="D5078" s="2" t="s">
        <v>12880</v>
      </c>
      <c r="E5078" s="3" t="s">
        <v>15533</v>
      </c>
      <c r="F5078" s="66" t="s">
        <v>19771</v>
      </c>
      <c r="I5078" s="3" t="s">
        <v>21785</v>
      </c>
      <c r="J5078" s="3" t="str">
        <f>IF($B5078="SINAPI",IF(ISNUMBER(MATCH(Banco!$C5078,Analitico!$A:$A,0)),INDEX(Analitico!E:E,MATCH(Banco!$C5078,Analitico!$A:$A,0))&amp;"%",""),"")</f>
        <v>44,8908296%</v>
      </c>
      <c r="K5078" s="3" t="str">
        <f>IF($B5078="SINAPI",IF(ISNUMBER(MATCH(Banco!$C5078,Analitico!$A:$A,0)),INDEX(Analitico!F:F,MATCH(Banco!$C5078,Analitico!$A:$A,0))&amp;"%",""),"")</f>
        <v>%</v>
      </c>
    </row>
    <row r="5079" spans="1:11" x14ac:dyDescent="0.2">
      <c r="A5079" s="1" t="str">
        <f t="shared" si="80"/>
        <v>SINAPI 104321</v>
      </c>
      <c r="B5079" s="3" t="s">
        <v>21783</v>
      </c>
      <c r="C5079" s="3" t="s">
        <v>5138</v>
      </c>
      <c r="D5079" s="2" t="s">
        <v>12881</v>
      </c>
      <c r="E5079" s="3" t="s">
        <v>15533</v>
      </c>
      <c r="F5079" s="66" t="s">
        <v>19879</v>
      </c>
      <c r="I5079" s="3" t="s">
        <v>21785</v>
      </c>
      <c r="J5079" s="3" t="str">
        <f>IF($B5079="SINAPI",IF(ISNUMBER(MATCH(Banco!$C5079,Analitico!$A:$A,0)),INDEX(Analitico!E:E,MATCH(Banco!$C5079,Analitico!$A:$A,0))&amp;"%",""),"")</f>
        <v>58,9494164%</v>
      </c>
      <c r="K5079" s="3" t="str">
        <f>IF($B5079="SINAPI",IF(ISNUMBER(MATCH(Banco!$C5079,Analitico!$A:$A,0)),INDEX(Analitico!F:F,MATCH(Banco!$C5079,Analitico!$A:$A,0))&amp;"%",""),"")</f>
        <v>%</v>
      </c>
    </row>
    <row r="5080" spans="1:11" x14ac:dyDescent="0.2">
      <c r="A5080" s="1" t="str">
        <f t="shared" si="80"/>
        <v>SINAPI 104322</v>
      </c>
      <c r="B5080" s="3" t="s">
        <v>21783</v>
      </c>
      <c r="C5080" s="3" t="s">
        <v>5139</v>
      </c>
      <c r="D5080" s="2" t="s">
        <v>12882</v>
      </c>
      <c r="E5080" s="3" t="s">
        <v>15533</v>
      </c>
      <c r="F5080" s="66" t="s">
        <v>19880</v>
      </c>
      <c r="I5080" s="3" t="s">
        <v>21785</v>
      </c>
      <c r="J5080" s="3" t="str">
        <f>IF($B5080="SINAPI",IF(ISNUMBER(MATCH(Banco!$C5080,Analitico!$A:$A,0)),INDEX(Analitico!E:E,MATCH(Banco!$C5080,Analitico!$A:$A,0))&amp;"%",""),"")</f>
        <v>45,8333333%</v>
      </c>
      <c r="K5080" s="3" t="str">
        <f>IF($B5080="SINAPI",IF(ISNUMBER(MATCH(Banco!$C5080,Analitico!$A:$A,0)),INDEX(Analitico!F:F,MATCH(Banco!$C5080,Analitico!$A:$A,0))&amp;"%",""),"")</f>
        <v>%</v>
      </c>
    </row>
    <row r="5081" spans="1:11" x14ac:dyDescent="0.2">
      <c r="A5081" s="1" t="str">
        <f t="shared" si="80"/>
        <v>SINAPI 104323</v>
      </c>
      <c r="B5081" s="3" t="s">
        <v>21783</v>
      </c>
      <c r="C5081" s="3" t="s">
        <v>5140</v>
      </c>
      <c r="D5081" s="2" t="s">
        <v>12883</v>
      </c>
      <c r="E5081" s="3" t="s">
        <v>15533</v>
      </c>
      <c r="F5081" s="66" t="s">
        <v>19480</v>
      </c>
      <c r="I5081" s="3" t="s">
        <v>21785</v>
      </c>
      <c r="J5081" s="3" t="str">
        <f>IF($B5081="SINAPI",IF(ISNUMBER(MATCH(Banco!$C5081,Analitico!$A:$A,0)),INDEX(Analitico!E:E,MATCH(Banco!$C5081,Analitico!$A:$A,0))&amp;"%",""),"")</f>
        <v>64,6496816%</v>
      </c>
      <c r="K5081" s="3" t="str">
        <f>IF($B5081="SINAPI",IF(ISNUMBER(MATCH(Banco!$C5081,Analitico!$A:$A,0)),INDEX(Analitico!F:F,MATCH(Banco!$C5081,Analitico!$A:$A,0))&amp;"%",""),"")</f>
        <v>%</v>
      </c>
    </row>
    <row r="5082" spans="1:11" x14ac:dyDescent="0.2">
      <c r="A5082" s="1" t="str">
        <f t="shared" si="80"/>
        <v>SINAPI 104324</v>
      </c>
      <c r="B5082" s="3" t="s">
        <v>21783</v>
      </c>
      <c r="C5082" s="3" t="s">
        <v>5141</v>
      </c>
      <c r="D5082" s="2" t="s">
        <v>12884</v>
      </c>
      <c r="E5082" s="3" t="s">
        <v>15533</v>
      </c>
      <c r="F5082" s="66" t="s">
        <v>19881</v>
      </c>
      <c r="I5082" s="3" t="s">
        <v>21785</v>
      </c>
      <c r="J5082" s="3" t="str">
        <f>IF($B5082="SINAPI",IF(ISNUMBER(MATCH(Banco!$C5082,Analitico!$A:$A,0)),INDEX(Analitico!E:E,MATCH(Banco!$C5082,Analitico!$A:$A,0))&amp;"%",""),"")</f>
        <v>49,1732566%</v>
      </c>
      <c r="K5082" s="3" t="str">
        <f>IF($B5082="SINAPI",IF(ISNUMBER(MATCH(Banco!$C5082,Analitico!$A:$A,0)),INDEX(Analitico!F:F,MATCH(Banco!$C5082,Analitico!$A:$A,0))&amp;"%",""),"")</f>
        <v>%</v>
      </c>
    </row>
    <row r="5083" spans="1:11" ht="20.399999999999999" x14ac:dyDescent="0.2">
      <c r="A5083" s="1" t="str">
        <f t="shared" si="80"/>
        <v>SINAPI 104341</v>
      </c>
      <c r="B5083" s="3" t="s">
        <v>21783</v>
      </c>
      <c r="C5083" s="3" t="s">
        <v>5142</v>
      </c>
      <c r="D5083" s="2" t="s">
        <v>12885</v>
      </c>
      <c r="E5083" s="3" t="s">
        <v>15533</v>
      </c>
      <c r="F5083" s="66" t="s">
        <v>19882</v>
      </c>
      <c r="I5083" s="3" t="s">
        <v>21785</v>
      </c>
      <c r="J5083" s="3" t="str">
        <f>IF($B5083="SINAPI",IF(ISNUMBER(MATCH(Banco!$C5083,Analitico!$A:$A,0)),INDEX(Analitico!E:E,MATCH(Banco!$C5083,Analitico!$A:$A,0))&amp;"%",""),"")</f>
        <v>36,7661212%</v>
      </c>
      <c r="K5083" s="3" t="str">
        <f>IF($B5083="SINAPI",IF(ISNUMBER(MATCH(Banco!$C5083,Analitico!$A:$A,0)),INDEX(Analitico!F:F,MATCH(Banco!$C5083,Analitico!$A:$A,0))&amp;"%",""),"")</f>
        <v>%</v>
      </c>
    </row>
    <row r="5084" spans="1:11" ht="20.399999999999999" x14ac:dyDescent="0.2">
      <c r="A5084" s="1" t="str">
        <f t="shared" si="80"/>
        <v>SINAPI 104343</v>
      </c>
      <c r="B5084" s="3" t="s">
        <v>21783</v>
      </c>
      <c r="C5084" s="3" t="s">
        <v>5143</v>
      </c>
      <c r="D5084" s="2" t="s">
        <v>12886</v>
      </c>
      <c r="E5084" s="3" t="s">
        <v>15533</v>
      </c>
      <c r="F5084" s="66" t="s">
        <v>19883</v>
      </c>
      <c r="I5084" s="3" t="s">
        <v>21785</v>
      </c>
      <c r="J5084" s="3" t="str">
        <f>IF($B5084="SINAPI",IF(ISNUMBER(MATCH(Banco!$C5084,Analitico!$A:$A,0)),INDEX(Analitico!E:E,MATCH(Banco!$C5084,Analitico!$A:$A,0))&amp;"%",""),"")</f>
        <v>28,6257124%</v>
      </c>
      <c r="K5084" s="3" t="str">
        <f>IF($B5084="SINAPI",IF(ISNUMBER(MATCH(Banco!$C5084,Analitico!$A:$A,0)),INDEX(Analitico!F:F,MATCH(Banco!$C5084,Analitico!$A:$A,0))&amp;"%",""),"")</f>
        <v>%</v>
      </c>
    </row>
    <row r="5085" spans="1:11" ht="20.399999999999999" x14ac:dyDescent="0.2">
      <c r="A5085" s="1" t="str">
        <f t="shared" si="80"/>
        <v>SINAPI 104344</v>
      </c>
      <c r="B5085" s="3" t="s">
        <v>21783</v>
      </c>
      <c r="C5085" s="3" t="s">
        <v>5144</v>
      </c>
      <c r="D5085" s="2" t="s">
        <v>12887</v>
      </c>
      <c r="E5085" s="3" t="s">
        <v>15533</v>
      </c>
      <c r="F5085" s="66" t="s">
        <v>18321</v>
      </c>
      <c r="I5085" s="3" t="s">
        <v>21785</v>
      </c>
      <c r="J5085" s="3" t="str">
        <f>IF($B5085="SINAPI",IF(ISNUMBER(MATCH(Banco!$C5085,Analitico!$A:$A,0)),INDEX(Analitico!E:E,MATCH(Banco!$C5085,Analitico!$A:$A,0))&amp;"%",""),"")</f>
        <v>26,6069546%</v>
      </c>
      <c r="K5085" s="3" t="str">
        <f>IF($B5085="SINAPI",IF(ISNUMBER(MATCH(Banco!$C5085,Analitico!$A:$A,0)),INDEX(Analitico!F:F,MATCH(Banco!$C5085,Analitico!$A:$A,0))&amp;"%",""),"")</f>
        <v>%</v>
      </c>
    </row>
    <row r="5086" spans="1:11" ht="20.399999999999999" x14ac:dyDescent="0.2">
      <c r="A5086" s="1" t="str">
        <f t="shared" si="80"/>
        <v>SINAPI 104345</v>
      </c>
      <c r="B5086" s="3" t="s">
        <v>21783</v>
      </c>
      <c r="C5086" s="3" t="s">
        <v>5145</v>
      </c>
      <c r="D5086" s="2" t="s">
        <v>12888</v>
      </c>
      <c r="E5086" s="3" t="s">
        <v>15533</v>
      </c>
      <c r="F5086" s="66" t="s">
        <v>19884</v>
      </c>
      <c r="I5086" s="3" t="s">
        <v>21785</v>
      </c>
      <c r="J5086" s="3" t="str">
        <f>IF($B5086="SINAPI",IF(ISNUMBER(MATCH(Banco!$C5086,Analitico!$A:$A,0)),INDEX(Analitico!E:E,MATCH(Banco!$C5086,Analitico!$A:$A,0))&amp;"%",""),"")</f>
        <v>25,3896430%</v>
      </c>
      <c r="K5086" s="3" t="str">
        <f>IF($B5086="SINAPI",IF(ISNUMBER(MATCH(Banco!$C5086,Analitico!$A:$A,0)),INDEX(Analitico!F:F,MATCH(Banco!$C5086,Analitico!$A:$A,0))&amp;"%",""),"")</f>
        <v>%</v>
      </c>
    </row>
    <row r="5087" spans="1:11" ht="20.399999999999999" x14ac:dyDescent="0.2">
      <c r="A5087" s="1" t="str">
        <f t="shared" si="80"/>
        <v>SINAPI 104346</v>
      </c>
      <c r="B5087" s="3" t="s">
        <v>21783</v>
      </c>
      <c r="C5087" s="3" t="s">
        <v>5146</v>
      </c>
      <c r="D5087" s="2" t="s">
        <v>12889</v>
      </c>
      <c r="E5087" s="3" t="s">
        <v>15533</v>
      </c>
      <c r="F5087" s="66" t="s">
        <v>19885</v>
      </c>
      <c r="I5087" s="3" t="s">
        <v>21785</v>
      </c>
      <c r="J5087" s="3" t="str">
        <f>IF($B5087="SINAPI",IF(ISNUMBER(MATCH(Banco!$C5087,Analitico!$A:$A,0)),INDEX(Analitico!E:E,MATCH(Banco!$C5087,Analitico!$A:$A,0))&amp;"%",""),"")</f>
        <v>25,3763440%</v>
      </c>
      <c r="K5087" s="3" t="str">
        <f>IF($B5087="SINAPI",IF(ISNUMBER(MATCH(Banco!$C5087,Analitico!$A:$A,0)),INDEX(Analitico!F:F,MATCH(Banco!$C5087,Analitico!$A:$A,0))&amp;"%",""),"")</f>
        <v>%</v>
      </c>
    </row>
    <row r="5088" spans="1:11" ht="20.399999999999999" x14ac:dyDescent="0.2">
      <c r="A5088" s="1" t="str">
        <f t="shared" si="80"/>
        <v>SINAPI 104347</v>
      </c>
      <c r="B5088" s="3" t="s">
        <v>21783</v>
      </c>
      <c r="C5088" s="3" t="s">
        <v>5147</v>
      </c>
      <c r="D5088" s="2" t="s">
        <v>12890</v>
      </c>
      <c r="E5088" s="3" t="s">
        <v>15533</v>
      </c>
      <c r="F5088" s="66" t="s">
        <v>19886</v>
      </c>
      <c r="I5088" s="3" t="s">
        <v>21785</v>
      </c>
      <c r="J5088" s="3" t="str">
        <f>IF($B5088="SINAPI",IF(ISNUMBER(MATCH(Banco!$C5088,Analitico!$A:$A,0)),INDEX(Analitico!E:E,MATCH(Banco!$C5088,Analitico!$A:$A,0))&amp;"%",""),"")</f>
        <v>24,0271493%</v>
      </c>
      <c r="K5088" s="3" t="str">
        <f>IF($B5088="SINAPI",IF(ISNUMBER(MATCH(Banco!$C5088,Analitico!$A:$A,0)),INDEX(Analitico!F:F,MATCH(Banco!$C5088,Analitico!$A:$A,0))&amp;"%",""),"")</f>
        <v>%</v>
      </c>
    </row>
    <row r="5089" spans="1:11" ht="20.399999999999999" x14ac:dyDescent="0.2">
      <c r="A5089" s="1" t="str">
        <f t="shared" si="80"/>
        <v>SINAPI 104348</v>
      </c>
      <c r="B5089" s="3" t="s">
        <v>21783</v>
      </c>
      <c r="C5089" s="3" t="s">
        <v>5148</v>
      </c>
      <c r="D5089" s="2" t="s">
        <v>12891</v>
      </c>
      <c r="E5089" s="3" t="s">
        <v>15533</v>
      </c>
      <c r="F5089" s="66" t="s">
        <v>17904</v>
      </c>
      <c r="I5089" s="3" t="s">
        <v>21785</v>
      </c>
      <c r="J5089" s="3" t="str">
        <f>IF($B5089="SINAPI",IF(ISNUMBER(MATCH(Banco!$C5089,Analitico!$A:$A,0)),INDEX(Analitico!E:E,MATCH(Banco!$C5089,Analitico!$A:$A,0))&amp;"%",""),"")</f>
        <v>4,7904191%</v>
      </c>
      <c r="K5089" s="3" t="str">
        <f>IF($B5089="SINAPI",IF(ISNUMBER(MATCH(Banco!$C5089,Analitico!$A:$A,0)),INDEX(Analitico!F:F,MATCH(Banco!$C5089,Analitico!$A:$A,0))&amp;"%",""),"")</f>
        <v>%</v>
      </c>
    </row>
    <row r="5090" spans="1:11" ht="20.399999999999999" x14ac:dyDescent="0.2">
      <c r="A5090" s="1" t="str">
        <f t="shared" si="80"/>
        <v>SINAPI 104350</v>
      </c>
      <c r="B5090" s="3" t="s">
        <v>21783</v>
      </c>
      <c r="C5090" s="3" t="s">
        <v>5149</v>
      </c>
      <c r="D5090" s="2" t="s">
        <v>12892</v>
      </c>
      <c r="E5090" s="3" t="s">
        <v>15533</v>
      </c>
      <c r="F5090" s="66" t="s">
        <v>19568</v>
      </c>
      <c r="I5090" s="3" t="s">
        <v>21785</v>
      </c>
      <c r="J5090" s="3" t="str">
        <f>IF($B5090="SINAPI",IF(ISNUMBER(MATCH(Banco!$C5090,Analitico!$A:$A,0)),INDEX(Analitico!E:E,MATCH(Banco!$C5090,Analitico!$A:$A,0))&amp;"%",""),"")</f>
        <v>20,0000000%</v>
      </c>
      <c r="K5090" s="3" t="str">
        <f>IF($B5090="SINAPI",IF(ISNUMBER(MATCH(Banco!$C5090,Analitico!$A:$A,0)),INDEX(Analitico!F:F,MATCH(Banco!$C5090,Analitico!$A:$A,0))&amp;"%",""),"")</f>
        <v>%</v>
      </c>
    </row>
    <row r="5091" spans="1:11" ht="20.399999999999999" x14ac:dyDescent="0.2">
      <c r="A5091" s="1" t="str">
        <f t="shared" ref="A5091:A5154" si="81">CONCATENAR</f>
        <v>SINAPI 104351</v>
      </c>
      <c r="B5091" s="3" t="s">
        <v>21783</v>
      </c>
      <c r="C5091" s="3" t="s">
        <v>5150</v>
      </c>
      <c r="D5091" s="2" t="s">
        <v>12893</v>
      </c>
      <c r="E5091" s="3" t="s">
        <v>15533</v>
      </c>
      <c r="F5091" s="66" t="s">
        <v>19887</v>
      </c>
      <c r="I5091" s="3" t="s">
        <v>21785</v>
      </c>
      <c r="J5091" s="3" t="str">
        <f>IF($B5091="SINAPI",IF(ISNUMBER(MATCH(Banco!$C5091,Analitico!$A:$A,0)),INDEX(Analitico!E:E,MATCH(Banco!$C5091,Analitico!$A:$A,0))&amp;"%",""),"")</f>
        <v>8,5795996%</v>
      </c>
      <c r="K5091" s="3" t="str">
        <f>IF($B5091="SINAPI",IF(ISNUMBER(MATCH(Banco!$C5091,Analitico!$A:$A,0)),INDEX(Analitico!F:F,MATCH(Banco!$C5091,Analitico!$A:$A,0))&amp;"%",""),"")</f>
        <v>%</v>
      </c>
    </row>
    <row r="5092" spans="1:11" ht="20.399999999999999" x14ac:dyDescent="0.2">
      <c r="A5092" s="1" t="str">
        <f t="shared" si="81"/>
        <v>SINAPI 104352</v>
      </c>
      <c r="B5092" s="3" t="s">
        <v>21783</v>
      </c>
      <c r="C5092" s="3" t="s">
        <v>5151</v>
      </c>
      <c r="D5092" s="2" t="s">
        <v>12894</v>
      </c>
      <c r="E5092" s="3" t="s">
        <v>15533</v>
      </c>
      <c r="F5092" s="66" t="s">
        <v>19888</v>
      </c>
      <c r="I5092" s="3" t="s">
        <v>21785</v>
      </c>
      <c r="J5092" s="3" t="str">
        <f>IF($B5092="SINAPI",IF(ISNUMBER(MATCH(Banco!$C5092,Analitico!$A:$A,0)),INDEX(Analitico!E:E,MATCH(Banco!$C5092,Analitico!$A:$A,0))&amp;"%",""),"")</f>
        <v>24,6392594%</v>
      </c>
      <c r="K5092" s="3" t="str">
        <f>IF($B5092="SINAPI",IF(ISNUMBER(MATCH(Banco!$C5092,Analitico!$A:$A,0)),INDEX(Analitico!F:F,MATCH(Banco!$C5092,Analitico!$A:$A,0))&amp;"%",""),"")</f>
        <v>%</v>
      </c>
    </row>
    <row r="5093" spans="1:11" ht="20.399999999999999" x14ac:dyDescent="0.2">
      <c r="A5093" s="1" t="str">
        <f t="shared" si="81"/>
        <v>SINAPI 104353</v>
      </c>
      <c r="B5093" s="3" t="s">
        <v>21783</v>
      </c>
      <c r="C5093" s="3" t="s">
        <v>5152</v>
      </c>
      <c r="D5093" s="2" t="s">
        <v>12895</v>
      </c>
      <c r="E5093" s="3" t="s">
        <v>15533</v>
      </c>
      <c r="F5093" s="66" t="s">
        <v>19081</v>
      </c>
      <c r="I5093" s="3" t="s">
        <v>21785</v>
      </c>
      <c r="J5093" s="3" t="str">
        <f>IF($B5093="SINAPI",IF(ISNUMBER(MATCH(Banco!$C5093,Analitico!$A:$A,0)),INDEX(Analitico!E:E,MATCH(Banco!$C5093,Analitico!$A:$A,0))&amp;"%",""),"")</f>
        <v>23,4760051%</v>
      </c>
      <c r="K5093" s="3" t="str">
        <f>IF($B5093="SINAPI",IF(ISNUMBER(MATCH(Banco!$C5093,Analitico!$A:$A,0)),INDEX(Analitico!F:F,MATCH(Banco!$C5093,Analitico!$A:$A,0))&amp;"%",""),"")</f>
        <v>%</v>
      </c>
    </row>
    <row r="5094" spans="1:11" ht="20.399999999999999" x14ac:dyDescent="0.2">
      <c r="A5094" s="1" t="str">
        <f t="shared" si="81"/>
        <v>SINAPI 104354</v>
      </c>
      <c r="B5094" s="3" t="s">
        <v>21783</v>
      </c>
      <c r="C5094" s="3" t="s">
        <v>5153</v>
      </c>
      <c r="D5094" s="2" t="s">
        <v>12896</v>
      </c>
      <c r="E5094" s="3" t="s">
        <v>15533</v>
      </c>
      <c r="F5094" s="66" t="s">
        <v>19889</v>
      </c>
      <c r="I5094" s="3" t="s">
        <v>21785</v>
      </c>
      <c r="J5094" s="3" t="str">
        <f>IF($B5094="SINAPI",IF(ISNUMBER(MATCH(Banco!$C5094,Analitico!$A:$A,0)),INDEX(Analitico!E:E,MATCH(Banco!$C5094,Analitico!$A:$A,0))&amp;"%",""),"")</f>
        <v>25,6769596%</v>
      </c>
      <c r="K5094" s="3" t="str">
        <f>IF($B5094="SINAPI",IF(ISNUMBER(MATCH(Banco!$C5094,Analitico!$A:$A,0)),INDEX(Analitico!F:F,MATCH(Banco!$C5094,Analitico!$A:$A,0))&amp;"%",""),"")</f>
        <v>%</v>
      </c>
    </row>
    <row r="5095" spans="1:11" ht="20.399999999999999" x14ac:dyDescent="0.2">
      <c r="A5095" s="1" t="str">
        <f t="shared" si="81"/>
        <v>SINAPI 104355</v>
      </c>
      <c r="B5095" s="3" t="s">
        <v>21783</v>
      </c>
      <c r="C5095" s="3" t="s">
        <v>5154</v>
      </c>
      <c r="D5095" s="2" t="s">
        <v>12897</v>
      </c>
      <c r="E5095" s="3" t="s">
        <v>15533</v>
      </c>
      <c r="F5095" s="66" t="s">
        <v>19890</v>
      </c>
      <c r="I5095" s="3" t="s">
        <v>21785</v>
      </c>
      <c r="J5095" s="3" t="str">
        <f>IF($B5095="SINAPI",IF(ISNUMBER(MATCH(Banco!$C5095,Analitico!$A:$A,0)),INDEX(Analitico!E:E,MATCH(Banco!$C5095,Analitico!$A:$A,0))&amp;"%",""),"")</f>
        <v>24,3194600%</v>
      </c>
      <c r="K5095" s="3" t="str">
        <f>IF($B5095="SINAPI",IF(ISNUMBER(MATCH(Banco!$C5095,Analitico!$A:$A,0)),INDEX(Analitico!F:F,MATCH(Banco!$C5095,Analitico!$A:$A,0))&amp;"%",""),"")</f>
        <v>%</v>
      </c>
    </row>
    <row r="5096" spans="1:11" ht="20.399999999999999" x14ac:dyDescent="0.2">
      <c r="A5096" s="1" t="str">
        <f t="shared" si="81"/>
        <v>SINAPI 104356</v>
      </c>
      <c r="B5096" s="3" t="s">
        <v>21783</v>
      </c>
      <c r="C5096" s="3" t="s">
        <v>5155</v>
      </c>
      <c r="D5096" s="2" t="s">
        <v>12898</v>
      </c>
      <c r="E5096" s="3" t="s">
        <v>15533</v>
      </c>
      <c r="F5096" s="66" t="s">
        <v>16278</v>
      </c>
      <c r="I5096" s="3" t="s">
        <v>21785</v>
      </c>
      <c r="J5096" s="3" t="str">
        <f>IF($B5096="SINAPI",IF(ISNUMBER(MATCH(Banco!$C5096,Analitico!$A:$A,0)),INDEX(Analitico!E:E,MATCH(Banco!$C5096,Analitico!$A:$A,0))&amp;"%",""),"")</f>
        <v>11,1506946%</v>
      </c>
      <c r="K5096" s="3" t="str">
        <f>IF($B5096="SINAPI",IF(ISNUMBER(MATCH(Banco!$C5096,Analitico!$A:$A,0)),INDEX(Analitico!F:F,MATCH(Banco!$C5096,Analitico!$A:$A,0))&amp;"%",""),"")</f>
        <v>%</v>
      </c>
    </row>
    <row r="5097" spans="1:11" ht="20.399999999999999" x14ac:dyDescent="0.2">
      <c r="A5097" s="1" t="str">
        <f t="shared" si="81"/>
        <v>SINAPI 104357</v>
      </c>
      <c r="B5097" s="3" t="s">
        <v>21783</v>
      </c>
      <c r="C5097" s="3" t="s">
        <v>5156</v>
      </c>
      <c r="D5097" s="2" t="s">
        <v>12899</v>
      </c>
      <c r="E5097" s="3" t="s">
        <v>15533</v>
      </c>
      <c r="F5097" s="66" t="s">
        <v>19891</v>
      </c>
      <c r="I5097" s="3" t="s">
        <v>21785</v>
      </c>
      <c r="J5097" s="3" t="str">
        <f>IF($B5097="SINAPI",IF(ISNUMBER(MATCH(Banco!$C5097,Analitico!$A:$A,0)),INDEX(Analitico!E:E,MATCH(Banco!$C5097,Analitico!$A:$A,0))&amp;"%",""),"")</f>
        <v>22,7840909%</v>
      </c>
      <c r="K5097" s="3" t="str">
        <f>IF($B5097="SINAPI",IF(ISNUMBER(MATCH(Banco!$C5097,Analitico!$A:$A,0)),INDEX(Analitico!F:F,MATCH(Banco!$C5097,Analitico!$A:$A,0))&amp;"%",""),"")</f>
        <v>%</v>
      </c>
    </row>
    <row r="5098" spans="1:11" ht="20.399999999999999" x14ac:dyDescent="0.2">
      <c r="A5098" s="1" t="str">
        <f t="shared" si="81"/>
        <v>SINAPI 104576</v>
      </c>
      <c r="B5098" s="3" t="s">
        <v>21783</v>
      </c>
      <c r="C5098" s="3" t="s">
        <v>5157</v>
      </c>
      <c r="D5098" s="2" t="s">
        <v>12900</v>
      </c>
      <c r="E5098" s="3" t="s">
        <v>15533</v>
      </c>
      <c r="F5098" s="66" t="s">
        <v>18100</v>
      </c>
      <c r="I5098" s="3" t="s">
        <v>21786</v>
      </c>
      <c r="J5098" s="3" t="str">
        <f>IF($B5098="SINAPI",IF(ISNUMBER(MATCH(Banco!$C5098,Analitico!$A:$A,0)),INDEX(Analitico!E:E,MATCH(Banco!$C5098,Analitico!$A:$A,0))&amp;"%",""),"")</f>
        <v>40,7747866%</v>
      </c>
      <c r="K5098" s="3" t="str">
        <f>IF($B5098="SINAPI",IF(ISNUMBER(MATCH(Banco!$C5098,Analitico!$A:$A,0)),INDEX(Analitico!F:F,MATCH(Banco!$C5098,Analitico!$A:$A,0))&amp;"%",""),"")</f>
        <v>%</v>
      </c>
    </row>
    <row r="5099" spans="1:11" ht="20.399999999999999" x14ac:dyDescent="0.2">
      <c r="A5099" s="1" t="str">
        <f t="shared" si="81"/>
        <v>SINAPI 104577</v>
      </c>
      <c r="B5099" s="3" t="s">
        <v>21783</v>
      </c>
      <c r="C5099" s="3" t="s">
        <v>5158</v>
      </c>
      <c r="D5099" s="2" t="s">
        <v>12901</v>
      </c>
      <c r="E5099" s="3" t="s">
        <v>15533</v>
      </c>
      <c r="F5099" s="66" t="s">
        <v>19434</v>
      </c>
      <c r="I5099" s="3" t="s">
        <v>21786</v>
      </c>
      <c r="J5099" s="3" t="str">
        <f>IF($B5099="SINAPI",IF(ISNUMBER(MATCH(Banco!$C5099,Analitico!$A:$A,0)),INDEX(Analitico!E:E,MATCH(Banco!$C5099,Analitico!$A:$A,0))&amp;"%",""),"")</f>
        <v>33,5288367%</v>
      </c>
      <c r="K5099" s="3" t="str">
        <f>IF($B5099="SINAPI",IF(ISNUMBER(MATCH(Banco!$C5099,Analitico!$A:$A,0)),INDEX(Analitico!F:F,MATCH(Banco!$C5099,Analitico!$A:$A,0))&amp;"%",""),"")</f>
        <v>%</v>
      </c>
    </row>
    <row r="5100" spans="1:11" ht="20.399999999999999" x14ac:dyDescent="0.2">
      <c r="A5100" s="1" t="str">
        <f t="shared" si="81"/>
        <v>SINAPI 104578</v>
      </c>
      <c r="B5100" s="3" t="s">
        <v>21783</v>
      </c>
      <c r="C5100" s="3" t="s">
        <v>5159</v>
      </c>
      <c r="D5100" s="2" t="s">
        <v>12902</v>
      </c>
      <c r="E5100" s="3" t="s">
        <v>15533</v>
      </c>
      <c r="F5100" s="66" t="s">
        <v>19622</v>
      </c>
      <c r="I5100" s="3" t="s">
        <v>21786</v>
      </c>
      <c r="J5100" s="3" t="str">
        <f>IF($B5100="SINAPI",IF(ISNUMBER(MATCH(Banco!$C5100,Analitico!$A:$A,0)),INDEX(Analitico!E:E,MATCH(Banco!$C5100,Analitico!$A:$A,0))&amp;"%",""),"")</f>
        <v>33,6674259%</v>
      </c>
      <c r="K5100" s="3" t="str">
        <f>IF($B5100="SINAPI",IF(ISNUMBER(MATCH(Banco!$C5100,Analitico!$A:$A,0)),INDEX(Analitico!F:F,MATCH(Banco!$C5100,Analitico!$A:$A,0))&amp;"%",""),"")</f>
        <v>%</v>
      </c>
    </row>
    <row r="5101" spans="1:11" ht="20.399999999999999" x14ac:dyDescent="0.2">
      <c r="A5101" s="1" t="str">
        <f t="shared" si="81"/>
        <v>SINAPI 104579</v>
      </c>
      <c r="B5101" s="3" t="s">
        <v>21783</v>
      </c>
      <c r="C5101" s="3" t="s">
        <v>5160</v>
      </c>
      <c r="D5101" s="2" t="s">
        <v>12903</v>
      </c>
      <c r="E5101" s="3" t="s">
        <v>15533</v>
      </c>
      <c r="F5101" s="66" t="s">
        <v>19625</v>
      </c>
      <c r="I5101" s="3" t="s">
        <v>21786</v>
      </c>
      <c r="J5101" s="3" t="str">
        <f>IF($B5101="SINAPI",IF(ISNUMBER(MATCH(Banco!$C5101,Analitico!$A:$A,0)),INDEX(Analitico!E:E,MATCH(Banco!$C5101,Analitico!$A:$A,0))&amp;"%",""),"")</f>
        <v>31,1265164%</v>
      </c>
      <c r="K5101" s="3" t="str">
        <f>IF($B5101="SINAPI",IF(ISNUMBER(MATCH(Banco!$C5101,Analitico!$A:$A,0)),INDEX(Analitico!F:F,MATCH(Banco!$C5101,Analitico!$A:$A,0))&amp;"%",""),"")</f>
        <v>%</v>
      </c>
    </row>
    <row r="5102" spans="1:11" x14ac:dyDescent="0.2">
      <c r="A5102" s="1" t="str">
        <f t="shared" si="81"/>
        <v>SINAPI 104581</v>
      </c>
      <c r="B5102" s="3" t="s">
        <v>21783</v>
      </c>
      <c r="C5102" s="3" t="s">
        <v>5161</v>
      </c>
      <c r="D5102" s="2" t="s">
        <v>12904</v>
      </c>
      <c r="E5102" s="3" t="s">
        <v>15533</v>
      </c>
      <c r="F5102" s="66" t="s">
        <v>18991</v>
      </c>
      <c r="I5102" s="3" t="s">
        <v>21786</v>
      </c>
      <c r="J5102" s="3" t="str">
        <f>IF($B5102="SINAPI",IF(ISNUMBER(MATCH(Banco!$C5102,Analitico!$A:$A,0)),INDEX(Analitico!E:E,MATCH(Banco!$C5102,Analitico!$A:$A,0))&amp;"%",""),"")</f>
        <v>40,8633093%</v>
      </c>
      <c r="K5102" s="3" t="str">
        <f>IF($B5102="SINAPI",IF(ISNUMBER(MATCH(Banco!$C5102,Analitico!$A:$A,0)),INDEX(Analitico!F:F,MATCH(Banco!$C5102,Analitico!$A:$A,0))&amp;"%",""),"")</f>
        <v>%</v>
      </c>
    </row>
    <row r="5103" spans="1:11" x14ac:dyDescent="0.2">
      <c r="A5103" s="1" t="str">
        <f t="shared" si="81"/>
        <v>SINAPI 104582</v>
      </c>
      <c r="B5103" s="3" t="s">
        <v>21783</v>
      </c>
      <c r="C5103" s="3" t="s">
        <v>5162</v>
      </c>
      <c r="D5103" s="2" t="s">
        <v>12905</v>
      </c>
      <c r="E5103" s="3" t="s">
        <v>15533</v>
      </c>
      <c r="F5103" s="66" t="s">
        <v>19892</v>
      </c>
      <c r="I5103" s="3" t="s">
        <v>21786</v>
      </c>
      <c r="J5103" s="3" t="str">
        <f>IF($B5103="SINAPI",IF(ISNUMBER(MATCH(Banco!$C5103,Analitico!$A:$A,0)),INDEX(Analitico!E:E,MATCH(Banco!$C5103,Analitico!$A:$A,0))&amp;"%",""),"")</f>
        <v>37,9504504%</v>
      </c>
      <c r="K5103" s="3" t="str">
        <f>IF($B5103="SINAPI",IF(ISNUMBER(MATCH(Banco!$C5103,Analitico!$A:$A,0)),INDEX(Analitico!F:F,MATCH(Banco!$C5103,Analitico!$A:$A,0))&amp;"%",""),"")</f>
        <v>%</v>
      </c>
    </row>
    <row r="5104" spans="1:11" x14ac:dyDescent="0.2">
      <c r="A5104" s="1" t="str">
        <f t="shared" si="81"/>
        <v>SINAPI 104583</v>
      </c>
      <c r="B5104" s="3" t="s">
        <v>21783</v>
      </c>
      <c r="C5104" s="3" t="s">
        <v>5163</v>
      </c>
      <c r="D5104" s="2" t="s">
        <v>12906</v>
      </c>
      <c r="E5104" s="3" t="s">
        <v>15533</v>
      </c>
      <c r="F5104" s="66" t="s">
        <v>16473</v>
      </c>
      <c r="I5104" s="3" t="s">
        <v>21786</v>
      </c>
      <c r="J5104" s="3" t="str">
        <f>IF($B5104="SINAPI",IF(ISNUMBER(MATCH(Banco!$C5104,Analitico!$A:$A,0)),INDEX(Analitico!E:E,MATCH(Banco!$C5104,Analitico!$A:$A,0))&amp;"%",""),"")</f>
        <v>28,2357067%</v>
      </c>
      <c r="K5104" s="3" t="str">
        <f>IF($B5104="SINAPI",IF(ISNUMBER(MATCH(Banco!$C5104,Analitico!$A:$A,0)),INDEX(Analitico!F:F,MATCH(Banco!$C5104,Analitico!$A:$A,0))&amp;"%",""),"")</f>
        <v>%</v>
      </c>
    </row>
    <row r="5105" spans="1:11" x14ac:dyDescent="0.2">
      <c r="A5105" s="1" t="str">
        <f t="shared" si="81"/>
        <v>SINAPI 104584</v>
      </c>
      <c r="B5105" s="3" t="s">
        <v>21783</v>
      </c>
      <c r="C5105" s="3" t="s">
        <v>5164</v>
      </c>
      <c r="D5105" s="2" t="s">
        <v>12907</v>
      </c>
      <c r="E5105" s="3" t="s">
        <v>15533</v>
      </c>
      <c r="F5105" s="66" t="s">
        <v>19355</v>
      </c>
      <c r="I5105" s="3" t="s">
        <v>21786</v>
      </c>
      <c r="J5105" s="3" t="str">
        <f>IF($B5105="SINAPI",IF(ISNUMBER(MATCH(Banco!$C5105,Analitico!$A:$A,0)),INDEX(Analitico!E:E,MATCH(Banco!$C5105,Analitico!$A:$A,0))&amp;"%",""),"")</f>
        <v>28,9304500%</v>
      </c>
      <c r="K5105" s="3" t="str">
        <f>IF($B5105="SINAPI",IF(ISNUMBER(MATCH(Banco!$C5105,Analitico!$A:$A,0)),INDEX(Analitico!F:F,MATCH(Banco!$C5105,Analitico!$A:$A,0))&amp;"%",""),"")</f>
        <v>%</v>
      </c>
    </row>
    <row r="5106" spans="1:11" ht="20.399999999999999" x14ac:dyDescent="0.2">
      <c r="A5106" s="1" t="str">
        <f t="shared" si="81"/>
        <v>SINAPI 105146</v>
      </c>
      <c r="B5106" s="3" t="s">
        <v>21783</v>
      </c>
      <c r="C5106" s="3" t="s">
        <v>5165</v>
      </c>
      <c r="D5106" s="2" t="s">
        <v>12908</v>
      </c>
      <c r="E5106" s="3" t="s">
        <v>15533</v>
      </c>
      <c r="F5106" s="66" t="s">
        <v>17070</v>
      </c>
      <c r="I5106" s="3" t="s">
        <v>21786</v>
      </c>
      <c r="J5106" s="3" t="str">
        <f>IF($B5106="SINAPI",IF(ISNUMBER(MATCH(Banco!$C5106,Analitico!$A:$A,0)),INDEX(Analitico!E:E,MATCH(Banco!$C5106,Analitico!$A:$A,0))&amp;"%",""),"")</f>
        <v>20,3598069%</v>
      </c>
      <c r="K5106" s="3" t="str">
        <f>IF($B5106="SINAPI",IF(ISNUMBER(MATCH(Banco!$C5106,Analitico!$A:$A,0)),INDEX(Analitico!F:F,MATCH(Banco!$C5106,Analitico!$A:$A,0))&amp;"%",""),"")</f>
        <v>%</v>
      </c>
    </row>
    <row r="5107" spans="1:11" x14ac:dyDescent="0.2">
      <c r="A5107" s="1" t="str">
        <f t="shared" si="81"/>
        <v>SINAPI 105147</v>
      </c>
      <c r="B5107" s="3" t="s">
        <v>21783</v>
      </c>
      <c r="C5107" s="3" t="s">
        <v>5166</v>
      </c>
      <c r="D5107" s="2" t="s">
        <v>12909</v>
      </c>
      <c r="E5107" s="3" t="s">
        <v>15533</v>
      </c>
      <c r="F5107" s="66" t="s">
        <v>19115</v>
      </c>
      <c r="I5107" s="3" t="s">
        <v>21786</v>
      </c>
      <c r="J5107" s="3" t="str">
        <f>IF($B5107="SINAPI",IF(ISNUMBER(MATCH(Banco!$C5107,Analitico!$A:$A,0)),INDEX(Analitico!E:E,MATCH(Banco!$C5107,Analitico!$A:$A,0))&amp;"%",""),"")</f>
        <v>27,8448823%</v>
      </c>
      <c r="K5107" s="3" t="str">
        <f>IF($B5107="SINAPI",IF(ISNUMBER(MATCH(Banco!$C5107,Analitico!$A:$A,0)),INDEX(Analitico!F:F,MATCH(Banco!$C5107,Analitico!$A:$A,0))&amp;"%",""),"")</f>
        <v>%</v>
      </c>
    </row>
    <row r="5108" spans="1:11" x14ac:dyDescent="0.2">
      <c r="A5108" s="1" t="str">
        <f t="shared" si="81"/>
        <v>SINAPI 105148</v>
      </c>
      <c r="B5108" s="3" t="s">
        <v>21783</v>
      </c>
      <c r="C5108" s="3" t="s">
        <v>5167</v>
      </c>
      <c r="D5108" s="2" t="s">
        <v>12910</v>
      </c>
      <c r="E5108" s="3" t="s">
        <v>15533</v>
      </c>
      <c r="F5108" s="66" t="s">
        <v>16290</v>
      </c>
      <c r="I5108" s="3" t="s">
        <v>21786</v>
      </c>
      <c r="J5108" s="3" t="str">
        <f>IF($B5108="SINAPI",IF(ISNUMBER(MATCH(Banco!$C5108,Analitico!$A:$A,0)),INDEX(Analitico!E:E,MATCH(Banco!$C5108,Analitico!$A:$A,0))&amp;"%",""),"")</f>
        <v>21,1013215%</v>
      </c>
      <c r="K5108" s="3" t="str">
        <f>IF($B5108="SINAPI",IF(ISNUMBER(MATCH(Banco!$C5108,Analitico!$A:$A,0)),INDEX(Analitico!F:F,MATCH(Banco!$C5108,Analitico!$A:$A,0))&amp;"%",""),"")</f>
        <v>%</v>
      </c>
    </row>
    <row r="5109" spans="1:11" ht="20.399999999999999" x14ac:dyDescent="0.2">
      <c r="A5109" s="1" t="str">
        <f t="shared" si="81"/>
        <v>SINAPI 105149</v>
      </c>
      <c r="B5109" s="3" t="s">
        <v>21783</v>
      </c>
      <c r="C5109" s="3" t="s">
        <v>5168</v>
      </c>
      <c r="D5109" s="2" t="s">
        <v>12911</v>
      </c>
      <c r="E5109" s="3" t="s">
        <v>15533</v>
      </c>
      <c r="F5109" s="66" t="s">
        <v>19893</v>
      </c>
      <c r="I5109" s="3" t="s">
        <v>21786</v>
      </c>
      <c r="J5109" s="3" t="str">
        <f>IF($B5109="SINAPI",IF(ISNUMBER(MATCH(Banco!$C5109,Analitico!$A:$A,0)),INDEX(Analitico!E:E,MATCH(Banco!$C5109,Analitico!$A:$A,0))&amp;"%",""),"")</f>
        <v>60,3305786%</v>
      </c>
      <c r="K5109" s="3" t="str">
        <f>IF($B5109="SINAPI",IF(ISNUMBER(MATCH(Banco!$C5109,Analitico!$A:$A,0)),INDEX(Analitico!F:F,MATCH(Banco!$C5109,Analitico!$A:$A,0))&amp;"%",""),"")</f>
        <v>%</v>
      </c>
    </row>
    <row r="5110" spans="1:11" ht="20.399999999999999" x14ac:dyDescent="0.2">
      <c r="A5110" s="1" t="str">
        <f t="shared" si="81"/>
        <v>SINAPI 105150</v>
      </c>
      <c r="B5110" s="3" t="s">
        <v>21783</v>
      </c>
      <c r="C5110" s="3" t="s">
        <v>5169</v>
      </c>
      <c r="D5110" s="2" t="s">
        <v>12912</v>
      </c>
      <c r="E5110" s="3" t="s">
        <v>15533</v>
      </c>
      <c r="F5110" s="66" t="s">
        <v>19894</v>
      </c>
      <c r="I5110" s="3" t="s">
        <v>21786</v>
      </c>
      <c r="J5110" s="3" t="str">
        <f>IF($B5110="SINAPI",IF(ISNUMBER(MATCH(Banco!$C5110,Analitico!$A:$A,0)),INDEX(Analitico!E:E,MATCH(Banco!$C5110,Analitico!$A:$A,0))&amp;"%",""),"")</f>
        <v>55,8926489%</v>
      </c>
      <c r="K5110" s="3" t="str">
        <f>IF($B5110="SINAPI",IF(ISNUMBER(MATCH(Banco!$C5110,Analitico!$A:$A,0)),INDEX(Analitico!F:F,MATCH(Banco!$C5110,Analitico!$A:$A,0))&amp;"%",""),"")</f>
        <v>%</v>
      </c>
    </row>
    <row r="5111" spans="1:11" ht="20.399999999999999" x14ac:dyDescent="0.2">
      <c r="A5111" s="1" t="str">
        <f t="shared" si="81"/>
        <v>SINAPI 105151</v>
      </c>
      <c r="B5111" s="3" t="s">
        <v>21783</v>
      </c>
      <c r="C5111" s="3" t="s">
        <v>5170</v>
      </c>
      <c r="D5111" s="2" t="s">
        <v>12913</v>
      </c>
      <c r="E5111" s="3" t="s">
        <v>15533</v>
      </c>
      <c r="F5111" s="66" t="s">
        <v>19895</v>
      </c>
      <c r="I5111" s="3" t="s">
        <v>21786</v>
      </c>
      <c r="J5111" s="3" t="str">
        <f>IF($B5111="SINAPI",IF(ISNUMBER(MATCH(Banco!$C5111,Analitico!$A:$A,0)),INDEX(Analitico!E:E,MATCH(Banco!$C5111,Analitico!$A:$A,0))&amp;"%",""),"")</f>
        <v>29,8434004%</v>
      </c>
      <c r="K5111" s="3" t="str">
        <f>IF($B5111="SINAPI",IF(ISNUMBER(MATCH(Banco!$C5111,Analitico!$A:$A,0)),INDEX(Analitico!F:F,MATCH(Banco!$C5111,Analitico!$A:$A,0))&amp;"%",""),"")</f>
        <v>%</v>
      </c>
    </row>
    <row r="5112" spans="1:11" ht="20.399999999999999" x14ac:dyDescent="0.2">
      <c r="A5112" s="1" t="str">
        <f t="shared" si="81"/>
        <v>SINAPI 105152</v>
      </c>
      <c r="B5112" s="3" t="s">
        <v>21783</v>
      </c>
      <c r="C5112" s="3" t="s">
        <v>5171</v>
      </c>
      <c r="D5112" s="2" t="s">
        <v>12914</v>
      </c>
      <c r="E5112" s="3" t="s">
        <v>15533</v>
      </c>
      <c r="F5112" s="66" t="s">
        <v>19896</v>
      </c>
      <c r="I5112" s="3" t="s">
        <v>21786</v>
      </c>
      <c r="J5112" s="3" t="str">
        <f>IF($B5112="SINAPI",IF(ISNUMBER(MATCH(Banco!$C5112,Analitico!$A:$A,0)),INDEX(Analitico!E:E,MATCH(Banco!$C5112,Analitico!$A:$A,0))&amp;"%",""),"")</f>
        <v>24,9925528%</v>
      </c>
      <c r="K5112" s="3" t="str">
        <f>IF($B5112="SINAPI",IF(ISNUMBER(MATCH(Banco!$C5112,Analitico!$A:$A,0)),INDEX(Analitico!F:F,MATCH(Banco!$C5112,Analitico!$A:$A,0))&amp;"%",""),"")</f>
        <v>%</v>
      </c>
    </row>
    <row r="5113" spans="1:11" ht="20.399999999999999" x14ac:dyDescent="0.2">
      <c r="A5113" s="1" t="str">
        <f t="shared" si="81"/>
        <v>SINAPI 105154</v>
      </c>
      <c r="B5113" s="3" t="s">
        <v>21783</v>
      </c>
      <c r="C5113" s="3" t="s">
        <v>5172</v>
      </c>
      <c r="D5113" s="2" t="s">
        <v>12915</v>
      </c>
      <c r="E5113" s="3" t="s">
        <v>15533</v>
      </c>
      <c r="F5113" s="66" t="s">
        <v>19897</v>
      </c>
      <c r="I5113" s="3" t="s">
        <v>21785</v>
      </c>
      <c r="J5113" s="3" t="str">
        <f>IF($B5113="SINAPI",IF(ISNUMBER(MATCH(Banco!$C5113,Analitico!$A:$A,0)),INDEX(Analitico!E:E,MATCH(Banco!$C5113,Analitico!$A:$A,0))&amp;"%",""),"")</f>
        <v>39,0551181%</v>
      </c>
      <c r="K5113" s="3" t="str">
        <f>IF($B5113="SINAPI",IF(ISNUMBER(MATCH(Banco!$C5113,Analitico!$A:$A,0)),INDEX(Analitico!F:F,MATCH(Banco!$C5113,Analitico!$A:$A,0))&amp;"%",""),"")</f>
        <v>%</v>
      </c>
    </row>
    <row r="5114" spans="1:11" ht="20.399999999999999" x14ac:dyDescent="0.2">
      <c r="A5114" s="1" t="str">
        <f t="shared" si="81"/>
        <v>SINAPI 105155</v>
      </c>
      <c r="B5114" s="3" t="s">
        <v>21783</v>
      </c>
      <c r="C5114" s="3" t="s">
        <v>5173</v>
      </c>
      <c r="D5114" s="2" t="s">
        <v>12916</v>
      </c>
      <c r="E5114" s="3" t="s">
        <v>15533</v>
      </c>
      <c r="F5114" s="66" t="s">
        <v>19898</v>
      </c>
      <c r="I5114" s="3" t="s">
        <v>21785</v>
      </c>
      <c r="J5114" s="3" t="str">
        <f>IF($B5114="SINAPI",IF(ISNUMBER(MATCH(Banco!$C5114,Analitico!$A:$A,0)),INDEX(Analitico!E:E,MATCH(Banco!$C5114,Analitico!$A:$A,0))&amp;"%",""),"")</f>
        <v>33,8541666%</v>
      </c>
      <c r="K5114" s="3" t="str">
        <f>IF($B5114="SINAPI",IF(ISNUMBER(MATCH(Banco!$C5114,Analitico!$A:$A,0)),INDEX(Analitico!F:F,MATCH(Banco!$C5114,Analitico!$A:$A,0))&amp;"%",""),"")</f>
        <v>%</v>
      </c>
    </row>
    <row r="5115" spans="1:11" ht="20.399999999999999" x14ac:dyDescent="0.2">
      <c r="A5115" s="1" t="str">
        <f t="shared" si="81"/>
        <v>SINAPI 105156</v>
      </c>
      <c r="B5115" s="3" t="s">
        <v>21783</v>
      </c>
      <c r="C5115" s="3" t="s">
        <v>5174</v>
      </c>
      <c r="D5115" s="2" t="s">
        <v>12917</v>
      </c>
      <c r="E5115" s="3" t="s">
        <v>15533</v>
      </c>
      <c r="F5115" s="66" t="s">
        <v>19899</v>
      </c>
      <c r="I5115" s="3" t="s">
        <v>21785</v>
      </c>
      <c r="J5115" s="3" t="str">
        <f>IF($B5115="SINAPI",IF(ISNUMBER(MATCH(Banco!$C5115,Analitico!$A:$A,0)),INDEX(Analitico!E:E,MATCH(Banco!$C5115,Analitico!$A:$A,0))&amp;"%",""),"")</f>
        <v>35,6792144%</v>
      </c>
      <c r="K5115" s="3" t="str">
        <f>IF($B5115="SINAPI",IF(ISNUMBER(MATCH(Banco!$C5115,Analitico!$A:$A,0)),INDEX(Analitico!F:F,MATCH(Banco!$C5115,Analitico!$A:$A,0))&amp;"%",""),"")</f>
        <v>%</v>
      </c>
    </row>
    <row r="5116" spans="1:11" ht="20.399999999999999" x14ac:dyDescent="0.2">
      <c r="A5116" s="1" t="str">
        <f t="shared" si="81"/>
        <v>SINAPI 105157</v>
      </c>
      <c r="B5116" s="3" t="s">
        <v>21783</v>
      </c>
      <c r="C5116" s="3" t="s">
        <v>5175</v>
      </c>
      <c r="D5116" s="2" t="s">
        <v>12918</v>
      </c>
      <c r="E5116" s="3" t="s">
        <v>15533</v>
      </c>
      <c r="F5116" s="66" t="s">
        <v>15610</v>
      </c>
      <c r="I5116" s="3" t="s">
        <v>21785</v>
      </c>
      <c r="J5116" s="3" t="str">
        <f>IF($B5116="SINAPI",IF(ISNUMBER(MATCH(Banco!$C5116,Analitico!$A:$A,0)),INDEX(Analitico!E:E,MATCH(Banco!$C5116,Analitico!$A:$A,0))&amp;"%",""),"")</f>
        <v>32,2051824%</v>
      </c>
      <c r="K5116" s="3" t="str">
        <f>IF($B5116="SINAPI",IF(ISNUMBER(MATCH(Banco!$C5116,Analitico!$A:$A,0)),INDEX(Analitico!F:F,MATCH(Banco!$C5116,Analitico!$A:$A,0))&amp;"%",""),"")</f>
        <v>%</v>
      </c>
    </row>
    <row r="5117" spans="1:11" ht="20.399999999999999" x14ac:dyDescent="0.2">
      <c r="A5117" s="1" t="str">
        <f t="shared" si="81"/>
        <v>SINAPI 105158</v>
      </c>
      <c r="B5117" s="3" t="s">
        <v>21783</v>
      </c>
      <c r="C5117" s="3" t="s">
        <v>5176</v>
      </c>
      <c r="D5117" s="2" t="s">
        <v>12919</v>
      </c>
      <c r="E5117" s="3" t="s">
        <v>15533</v>
      </c>
      <c r="F5117" s="66" t="s">
        <v>19900</v>
      </c>
      <c r="I5117" s="3" t="s">
        <v>21785</v>
      </c>
      <c r="J5117" s="3" t="str">
        <f>IF($B5117="SINAPI",IF(ISNUMBER(MATCH(Banco!$C5117,Analitico!$A:$A,0)),INDEX(Analitico!E:E,MATCH(Banco!$C5117,Analitico!$A:$A,0))&amp;"%",""),"")</f>
        <v>29,4350485%</v>
      </c>
      <c r="K5117" s="3" t="str">
        <f>IF($B5117="SINAPI",IF(ISNUMBER(MATCH(Banco!$C5117,Analitico!$A:$A,0)),INDEX(Analitico!F:F,MATCH(Banco!$C5117,Analitico!$A:$A,0))&amp;"%",""),"")</f>
        <v>%</v>
      </c>
    </row>
    <row r="5118" spans="1:11" ht="20.399999999999999" x14ac:dyDescent="0.2">
      <c r="A5118" s="1" t="str">
        <f t="shared" si="81"/>
        <v>SINAPI 105159</v>
      </c>
      <c r="B5118" s="3" t="s">
        <v>21783</v>
      </c>
      <c r="C5118" s="3" t="s">
        <v>5177</v>
      </c>
      <c r="D5118" s="2" t="s">
        <v>12920</v>
      </c>
      <c r="E5118" s="3" t="s">
        <v>15533</v>
      </c>
      <c r="F5118" s="66" t="s">
        <v>19901</v>
      </c>
      <c r="I5118" s="3" t="s">
        <v>21785</v>
      </c>
      <c r="J5118" s="3" t="str">
        <f>IF($B5118="SINAPI",IF(ISNUMBER(MATCH(Banco!$C5118,Analitico!$A:$A,0)),INDEX(Analitico!E:E,MATCH(Banco!$C5118,Analitico!$A:$A,0))&amp;"%",""),"")</f>
        <v>24,3341404%</v>
      </c>
      <c r="K5118" s="3" t="str">
        <f>IF($B5118="SINAPI",IF(ISNUMBER(MATCH(Banco!$C5118,Analitico!$A:$A,0)),INDEX(Analitico!F:F,MATCH(Banco!$C5118,Analitico!$A:$A,0))&amp;"%",""),"")</f>
        <v>%</v>
      </c>
    </row>
    <row r="5119" spans="1:11" ht="20.399999999999999" x14ac:dyDescent="0.2">
      <c r="A5119" s="1" t="str">
        <f t="shared" si="81"/>
        <v>SINAPI 105160</v>
      </c>
      <c r="B5119" s="3" t="s">
        <v>21783</v>
      </c>
      <c r="C5119" s="3" t="s">
        <v>5178</v>
      </c>
      <c r="D5119" s="2" t="s">
        <v>12921</v>
      </c>
      <c r="E5119" s="3" t="s">
        <v>15533</v>
      </c>
      <c r="F5119" s="66" t="s">
        <v>18777</v>
      </c>
      <c r="I5119" s="3" t="s">
        <v>21785</v>
      </c>
      <c r="J5119" s="3" t="str">
        <f>IF($B5119="SINAPI",IF(ISNUMBER(MATCH(Banco!$C5119,Analitico!$A:$A,0)),INDEX(Analitico!E:E,MATCH(Banco!$C5119,Analitico!$A:$A,0))&amp;"%",""),"")</f>
        <v>24,7341730%</v>
      </c>
      <c r="K5119" s="3" t="str">
        <f>IF($B5119="SINAPI",IF(ISNUMBER(MATCH(Banco!$C5119,Analitico!$A:$A,0)),INDEX(Analitico!F:F,MATCH(Banco!$C5119,Analitico!$A:$A,0))&amp;"%",""),"")</f>
        <v>%</v>
      </c>
    </row>
    <row r="5120" spans="1:11" ht="20.399999999999999" x14ac:dyDescent="0.2">
      <c r="A5120" s="1" t="str">
        <f t="shared" si="81"/>
        <v>SINAPI 105161</v>
      </c>
      <c r="B5120" s="3" t="s">
        <v>21783</v>
      </c>
      <c r="C5120" s="3" t="s">
        <v>5179</v>
      </c>
      <c r="D5120" s="2" t="s">
        <v>12922</v>
      </c>
      <c r="E5120" s="3" t="s">
        <v>15533</v>
      </c>
      <c r="F5120" s="66" t="s">
        <v>19902</v>
      </c>
      <c r="I5120" s="3" t="s">
        <v>21786</v>
      </c>
      <c r="J5120" s="3" t="str">
        <f>IF($B5120="SINAPI",IF(ISNUMBER(MATCH(Banco!$C5120,Analitico!$A:$A,0)),INDEX(Analitico!E:E,MATCH(Banco!$C5120,Analitico!$A:$A,0))&amp;"%",""),"")</f>
        <v>14,8037498%</v>
      </c>
      <c r="K5120" s="3" t="str">
        <f>IF($B5120="SINAPI",IF(ISNUMBER(MATCH(Banco!$C5120,Analitico!$A:$A,0)),INDEX(Analitico!F:F,MATCH(Banco!$C5120,Analitico!$A:$A,0))&amp;"%",""),"")</f>
        <v>%</v>
      </c>
    </row>
    <row r="5121" spans="1:11" ht="20.399999999999999" x14ac:dyDescent="0.2">
      <c r="A5121" s="1" t="str">
        <f t="shared" si="81"/>
        <v>SINAPI 105162</v>
      </c>
      <c r="B5121" s="3" t="s">
        <v>21783</v>
      </c>
      <c r="C5121" s="3" t="s">
        <v>5180</v>
      </c>
      <c r="D5121" s="2" t="s">
        <v>12923</v>
      </c>
      <c r="E5121" s="3" t="s">
        <v>15533</v>
      </c>
      <c r="F5121" s="66" t="s">
        <v>19903</v>
      </c>
      <c r="I5121" s="3" t="s">
        <v>21786</v>
      </c>
      <c r="J5121" s="3" t="str">
        <f>IF($B5121="SINAPI",IF(ISNUMBER(MATCH(Banco!$C5121,Analitico!$A:$A,0)),INDEX(Analitico!E:E,MATCH(Banco!$C5121,Analitico!$A:$A,0))&amp;"%",""),"")</f>
        <v>11,4655792%</v>
      </c>
      <c r="K5121" s="3" t="str">
        <f>IF($B5121="SINAPI",IF(ISNUMBER(MATCH(Banco!$C5121,Analitico!$A:$A,0)),INDEX(Analitico!F:F,MATCH(Banco!$C5121,Analitico!$A:$A,0))&amp;"%",""),"")</f>
        <v>%</v>
      </c>
    </row>
    <row r="5122" spans="1:11" ht="20.399999999999999" x14ac:dyDescent="0.2">
      <c r="A5122" s="1" t="str">
        <f t="shared" si="81"/>
        <v>SINAPI 105163</v>
      </c>
      <c r="B5122" s="3" t="s">
        <v>21783</v>
      </c>
      <c r="C5122" s="3" t="s">
        <v>5181</v>
      </c>
      <c r="D5122" s="2" t="s">
        <v>12924</v>
      </c>
      <c r="E5122" s="3" t="s">
        <v>15533</v>
      </c>
      <c r="F5122" s="66" t="s">
        <v>19881</v>
      </c>
      <c r="I5122" s="3" t="s">
        <v>21786</v>
      </c>
      <c r="J5122" s="3" t="str">
        <f>IF($B5122="SINAPI",IF(ISNUMBER(MATCH(Banco!$C5122,Analitico!$A:$A,0)),INDEX(Analitico!E:E,MATCH(Banco!$C5122,Analitico!$A:$A,0))&amp;"%",""),"")</f>
        <v>40,0719424%</v>
      </c>
      <c r="K5122" s="3" t="str">
        <f>IF($B5122="SINAPI",IF(ISNUMBER(MATCH(Banco!$C5122,Analitico!$A:$A,0)),INDEX(Analitico!F:F,MATCH(Banco!$C5122,Analitico!$A:$A,0))&amp;"%",""),"")</f>
        <v>%</v>
      </c>
    </row>
    <row r="5123" spans="1:11" x14ac:dyDescent="0.2">
      <c r="A5123" s="1" t="str">
        <f t="shared" si="81"/>
        <v>SINAPI 105164</v>
      </c>
      <c r="B5123" s="3" t="s">
        <v>21783</v>
      </c>
      <c r="C5123" s="3" t="s">
        <v>5182</v>
      </c>
      <c r="D5123" s="2" t="s">
        <v>12925</v>
      </c>
      <c r="E5123" s="3" t="s">
        <v>15533</v>
      </c>
      <c r="F5123" s="66" t="s">
        <v>16603</v>
      </c>
      <c r="I5123" s="3" t="s">
        <v>21786</v>
      </c>
      <c r="J5123" s="3" t="str">
        <f>IF($B5123="SINAPI",IF(ISNUMBER(MATCH(Banco!$C5123,Analitico!$A:$A,0)),INDEX(Analitico!E:E,MATCH(Banco!$C5123,Analitico!$A:$A,0))&amp;"%",""),"")</f>
        <v>55,4709801%</v>
      </c>
      <c r="K5123" s="3" t="str">
        <f>IF($B5123="SINAPI",IF(ISNUMBER(MATCH(Banco!$C5123,Analitico!$A:$A,0)),INDEX(Analitico!F:F,MATCH(Banco!$C5123,Analitico!$A:$A,0))&amp;"%",""),"")</f>
        <v>%</v>
      </c>
    </row>
    <row r="5124" spans="1:11" x14ac:dyDescent="0.2">
      <c r="A5124" s="1" t="str">
        <f t="shared" si="81"/>
        <v>SINAPI 105165</v>
      </c>
      <c r="B5124" s="3" t="s">
        <v>21783</v>
      </c>
      <c r="C5124" s="3" t="s">
        <v>5183</v>
      </c>
      <c r="D5124" s="2" t="s">
        <v>12926</v>
      </c>
      <c r="E5124" s="3" t="s">
        <v>15533</v>
      </c>
      <c r="F5124" s="66" t="s">
        <v>17900</v>
      </c>
      <c r="I5124" s="3" t="s">
        <v>21786</v>
      </c>
      <c r="J5124" s="3" t="str">
        <f>IF($B5124="SINAPI",IF(ISNUMBER(MATCH(Banco!$C5124,Analitico!$A:$A,0)),INDEX(Analitico!E:E,MATCH(Banco!$C5124,Analitico!$A:$A,0))&amp;"%",""),"")</f>
        <v>60,3010349%</v>
      </c>
      <c r="K5124" s="3" t="str">
        <f>IF($B5124="SINAPI",IF(ISNUMBER(MATCH(Banco!$C5124,Analitico!$A:$A,0)),INDEX(Analitico!F:F,MATCH(Banco!$C5124,Analitico!$A:$A,0))&amp;"%",""),"")</f>
        <v>%</v>
      </c>
    </row>
    <row r="5125" spans="1:11" ht="20.399999999999999" x14ac:dyDescent="0.2">
      <c r="A5125" s="1" t="str">
        <f t="shared" si="81"/>
        <v>SINAPI 105166</v>
      </c>
      <c r="B5125" s="3" t="s">
        <v>21783</v>
      </c>
      <c r="C5125" s="3" t="s">
        <v>5184</v>
      </c>
      <c r="D5125" s="2" t="s">
        <v>12927</v>
      </c>
      <c r="E5125" s="3" t="s">
        <v>15533</v>
      </c>
      <c r="F5125" s="66" t="s">
        <v>19904</v>
      </c>
      <c r="I5125" s="3" t="s">
        <v>21785</v>
      </c>
      <c r="J5125" s="3" t="str">
        <f>IF($B5125="SINAPI",IF(ISNUMBER(MATCH(Banco!$C5125,Analitico!$A:$A,0)),INDEX(Analitico!E:E,MATCH(Banco!$C5125,Analitico!$A:$A,0))&amp;"%",""),"")</f>
        <v>14,7655259%</v>
      </c>
      <c r="K5125" s="3" t="str">
        <f>IF($B5125="SINAPI",IF(ISNUMBER(MATCH(Banco!$C5125,Analitico!$A:$A,0)),INDEX(Analitico!F:F,MATCH(Banco!$C5125,Analitico!$A:$A,0))&amp;"%",""),"")</f>
        <v>%</v>
      </c>
    </row>
    <row r="5126" spans="1:11" ht="20.399999999999999" x14ac:dyDescent="0.2">
      <c r="A5126" s="1" t="str">
        <f t="shared" si="81"/>
        <v>SINAPI 105167</v>
      </c>
      <c r="B5126" s="3" t="s">
        <v>21783</v>
      </c>
      <c r="C5126" s="3" t="s">
        <v>5185</v>
      </c>
      <c r="D5126" s="2" t="s">
        <v>12928</v>
      </c>
      <c r="E5126" s="3" t="s">
        <v>15533</v>
      </c>
      <c r="F5126" s="66" t="s">
        <v>19905</v>
      </c>
      <c r="I5126" s="3" t="s">
        <v>21786</v>
      </c>
      <c r="J5126" s="3" t="str">
        <f>IF($B5126="SINAPI",IF(ISNUMBER(MATCH(Banco!$C5126,Analitico!$A:$A,0)),INDEX(Analitico!E:E,MATCH(Banco!$C5126,Analitico!$A:$A,0))&amp;"%",""),"")</f>
        <v>27,0535180%</v>
      </c>
      <c r="K5126" s="3" t="str">
        <f>IF($B5126="SINAPI",IF(ISNUMBER(MATCH(Banco!$C5126,Analitico!$A:$A,0)),INDEX(Analitico!F:F,MATCH(Banco!$C5126,Analitico!$A:$A,0))&amp;"%",""),"")</f>
        <v>%</v>
      </c>
    </row>
    <row r="5127" spans="1:11" ht="20.399999999999999" x14ac:dyDescent="0.2">
      <c r="A5127" s="1" t="str">
        <f t="shared" si="81"/>
        <v>SINAPI 105169</v>
      </c>
      <c r="B5127" s="3" t="s">
        <v>21783</v>
      </c>
      <c r="C5127" s="3" t="s">
        <v>5186</v>
      </c>
      <c r="D5127" s="2" t="s">
        <v>12929</v>
      </c>
      <c r="E5127" s="3" t="s">
        <v>15533</v>
      </c>
      <c r="F5127" s="66" t="s">
        <v>19906</v>
      </c>
      <c r="I5127" s="3" t="s">
        <v>21786</v>
      </c>
      <c r="J5127" s="3" t="str">
        <f>IF($B5127="SINAPI",IF(ISNUMBER(MATCH(Banco!$C5127,Analitico!$A:$A,0)),INDEX(Analitico!E:E,MATCH(Banco!$C5127,Analitico!$A:$A,0))&amp;"%",""),"")</f>
        <v>18,6954177%</v>
      </c>
      <c r="K5127" s="3" t="str">
        <f>IF($B5127="SINAPI",IF(ISNUMBER(MATCH(Banco!$C5127,Analitico!$A:$A,0)),INDEX(Analitico!F:F,MATCH(Banco!$C5127,Analitico!$A:$A,0))&amp;"%",""),"")</f>
        <v>%</v>
      </c>
    </row>
    <row r="5128" spans="1:11" ht="20.399999999999999" x14ac:dyDescent="0.2">
      <c r="A5128" s="1" t="str">
        <f t="shared" si="81"/>
        <v>SINAPI 105170</v>
      </c>
      <c r="B5128" s="3" t="s">
        <v>21783</v>
      </c>
      <c r="C5128" s="3" t="s">
        <v>5187</v>
      </c>
      <c r="D5128" s="2" t="s">
        <v>12930</v>
      </c>
      <c r="E5128" s="3" t="s">
        <v>15533</v>
      </c>
      <c r="F5128" s="66" t="s">
        <v>19218</v>
      </c>
      <c r="I5128" s="3" t="s">
        <v>21785</v>
      </c>
      <c r="J5128" s="3" t="str">
        <f>IF($B5128="SINAPI",IF(ISNUMBER(MATCH(Banco!$C5128,Analitico!$A:$A,0)),INDEX(Analitico!E:E,MATCH(Banco!$C5128,Analitico!$A:$A,0))&amp;"%",""),"")</f>
        <v>45,5045871%</v>
      </c>
      <c r="K5128" s="3" t="str">
        <f>IF($B5128="SINAPI",IF(ISNUMBER(MATCH(Banco!$C5128,Analitico!$A:$A,0)),INDEX(Analitico!F:F,MATCH(Banco!$C5128,Analitico!$A:$A,0))&amp;"%",""),"")</f>
        <v>%</v>
      </c>
    </row>
    <row r="5129" spans="1:11" ht="20.399999999999999" x14ac:dyDescent="0.2">
      <c r="A5129" s="1" t="str">
        <f t="shared" si="81"/>
        <v>SINAPI 105172</v>
      </c>
      <c r="B5129" s="3" t="s">
        <v>21783</v>
      </c>
      <c r="C5129" s="3" t="s">
        <v>5188</v>
      </c>
      <c r="D5129" s="2" t="s">
        <v>12931</v>
      </c>
      <c r="E5129" s="3" t="s">
        <v>15533</v>
      </c>
      <c r="F5129" s="66" t="s">
        <v>19907</v>
      </c>
      <c r="I5129" s="3" t="s">
        <v>21786</v>
      </c>
      <c r="J5129" s="3" t="str">
        <f>IF($B5129="SINAPI",IF(ISNUMBER(MATCH(Banco!$C5129,Analitico!$A:$A,0)),INDEX(Analitico!E:E,MATCH(Banco!$C5129,Analitico!$A:$A,0))&amp;"%",""),"")</f>
        <v>17,4118658%</v>
      </c>
      <c r="K5129" s="3" t="str">
        <f>IF($B5129="SINAPI",IF(ISNUMBER(MATCH(Banco!$C5129,Analitico!$A:$A,0)),INDEX(Analitico!F:F,MATCH(Banco!$C5129,Analitico!$A:$A,0))&amp;"%",""),"")</f>
        <v>%</v>
      </c>
    </row>
    <row r="5130" spans="1:11" ht="20.399999999999999" x14ac:dyDescent="0.2">
      <c r="A5130" s="1" t="str">
        <f t="shared" si="81"/>
        <v>SINAPI 105173</v>
      </c>
      <c r="B5130" s="3" t="s">
        <v>21783</v>
      </c>
      <c r="C5130" s="3" t="s">
        <v>5189</v>
      </c>
      <c r="D5130" s="2" t="s">
        <v>12932</v>
      </c>
      <c r="E5130" s="3" t="s">
        <v>15533</v>
      </c>
      <c r="F5130" s="66" t="s">
        <v>19908</v>
      </c>
      <c r="I5130" s="3" t="s">
        <v>21786</v>
      </c>
      <c r="J5130" s="3" t="str">
        <f>IF($B5130="SINAPI",IF(ISNUMBER(MATCH(Banco!$C5130,Analitico!$A:$A,0)),INDEX(Analitico!E:E,MATCH(Banco!$C5130,Analitico!$A:$A,0))&amp;"%",""),"")</f>
        <v>15,6804419%</v>
      </c>
      <c r="K5130" s="3" t="str">
        <f>IF($B5130="SINAPI",IF(ISNUMBER(MATCH(Banco!$C5130,Analitico!$A:$A,0)),INDEX(Analitico!F:F,MATCH(Banco!$C5130,Analitico!$A:$A,0))&amp;"%",""),"")</f>
        <v>%</v>
      </c>
    </row>
    <row r="5131" spans="1:11" ht="20.399999999999999" x14ac:dyDescent="0.2">
      <c r="A5131" s="1" t="str">
        <f t="shared" si="81"/>
        <v>SINAPI 105174</v>
      </c>
      <c r="B5131" s="3" t="s">
        <v>21783</v>
      </c>
      <c r="C5131" s="3" t="s">
        <v>5190</v>
      </c>
      <c r="D5131" s="2" t="s">
        <v>12933</v>
      </c>
      <c r="E5131" s="3" t="s">
        <v>15533</v>
      </c>
      <c r="F5131" s="66" t="s">
        <v>19909</v>
      </c>
      <c r="I5131" s="3" t="s">
        <v>21786</v>
      </c>
      <c r="J5131" s="3" t="str">
        <f>IF($B5131="SINAPI",IF(ISNUMBER(MATCH(Banco!$C5131,Analitico!$A:$A,0)),INDEX(Analitico!E:E,MATCH(Banco!$C5131,Analitico!$A:$A,0))&amp;"%",""),"")</f>
        <v>12,6329593%</v>
      </c>
      <c r="K5131" s="3" t="str">
        <f>IF($B5131="SINAPI",IF(ISNUMBER(MATCH(Banco!$C5131,Analitico!$A:$A,0)),INDEX(Analitico!F:F,MATCH(Banco!$C5131,Analitico!$A:$A,0))&amp;"%",""),"")</f>
        <v>%</v>
      </c>
    </row>
    <row r="5132" spans="1:11" ht="20.399999999999999" x14ac:dyDescent="0.2">
      <c r="A5132" s="1" t="str">
        <f t="shared" si="81"/>
        <v>SINAPI 105175</v>
      </c>
      <c r="B5132" s="3" t="s">
        <v>21783</v>
      </c>
      <c r="C5132" s="3" t="s">
        <v>5191</v>
      </c>
      <c r="D5132" s="2" t="s">
        <v>12934</v>
      </c>
      <c r="E5132" s="3" t="s">
        <v>15533</v>
      </c>
      <c r="F5132" s="66" t="s">
        <v>19910</v>
      </c>
      <c r="I5132" s="3" t="s">
        <v>21786</v>
      </c>
      <c r="J5132" s="3" t="str">
        <f>IF($B5132="SINAPI",IF(ISNUMBER(MATCH(Banco!$C5132,Analitico!$A:$A,0)),INDEX(Analitico!E:E,MATCH(Banco!$C5132,Analitico!$A:$A,0))&amp;"%",""),"")</f>
        <v>11,9240394%</v>
      </c>
      <c r="K5132" s="3" t="str">
        <f>IF($B5132="SINAPI",IF(ISNUMBER(MATCH(Banco!$C5132,Analitico!$A:$A,0)),INDEX(Analitico!F:F,MATCH(Banco!$C5132,Analitico!$A:$A,0))&amp;"%",""),"")</f>
        <v>%</v>
      </c>
    </row>
    <row r="5133" spans="1:11" ht="20.399999999999999" x14ac:dyDescent="0.2">
      <c r="A5133" s="1" t="str">
        <f t="shared" si="81"/>
        <v>SINAPI 105176</v>
      </c>
      <c r="B5133" s="3" t="s">
        <v>21783</v>
      </c>
      <c r="C5133" s="3" t="s">
        <v>5192</v>
      </c>
      <c r="D5133" s="2" t="s">
        <v>12935</v>
      </c>
      <c r="E5133" s="3" t="s">
        <v>15533</v>
      </c>
      <c r="F5133" s="66" t="s">
        <v>19911</v>
      </c>
      <c r="I5133" s="3" t="s">
        <v>21786</v>
      </c>
      <c r="J5133" s="3" t="str">
        <f>IF($B5133="SINAPI",IF(ISNUMBER(MATCH(Banco!$C5133,Analitico!$A:$A,0)),INDEX(Analitico!E:E,MATCH(Banco!$C5133,Analitico!$A:$A,0))&amp;"%",""),"")</f>
        <v>10,0335609%</v>
      </c>
      <c r="K5133" s="3" t="str">
        <f>IF($B5133="SINAPI",IF(ISNUMBER(MATCH(Banco!$C5133,Analitico!$A:$A,0)),INDEX(Analitico!F:F,MATCH(Banco!$C5133,Analitico!$A:$A,0))&amp;"%",""),"")</f>
        <v>%</v>
      </c>
    </row>
    <row r="5134" spans="1:11" ht="20.399999999999999" x14ac:dyDescent="0.2">
      <c r="A5134" s="1" t="str">
        <f t="shared" si="81"/>
        <v>SINAPI 105177</v>
      </c>
      <c r="B5134" s="3" t="s">
        <v>21783</v>
      </c>
      <c r="C5134" s="3" t="s">
        <v>5193</v>
      </c>
      <c r="D5134" s="2" t="s">
        <v>12936</v>
      </c>
      <c r="E5134" s="3" t="s">
        <v>15533</v>
      </c>
      <c r="F5134" s="66" t="s">
        <v>19912</v>
      </c>
      <c r="I5134" s="3" t="s">
        <v>21786</v>
      </c>
      <c r="J5134" s="3" t="str">
        <f>IF($B5134="SINAPI",IF(ISNUMBER(MATCH(Banco!$C5134,Analitico!$A:$A,0)),INDEX(Analitico!E:E,MATCH(Banco!$C5134,Analitico!$A:$A,0))&amp;"%",""),"")</f>
        <v>10,5420706%</v>
      </c>
      <c r="K5134" s="3" t="str">
        <f>IF($B5134="SINAPI",IF(ISNUMBER(MATCH(Banco!$C5134,Analitico!$A:$A,0)),INDEX(Analitico!F:F,MATCH(Banco!$C5134,Analitico!$A:$A,0))&amp;"%",""),"")</f>
        <v>%</v>
      </c>
    </row>
    <row r="5135" spans="1:11" ht="20.399999999999999" x14ac:dyDescent="0.2">
      <c r="A5135" s="1" t="str">
        <f t="shared" si="81"/>
        <v>SINAPI 105178</v>
      </c>
      <c r="B5135" s="3" t="s">
        <v>21783</v>
      </c>
      <c r="C5135" s="3" t="s">
        <v>5194</v>
      </c>
      <c r="D5135" s="2" t="s">
        <v>12937</v>
      </c>
      <c r="E5135" s="3" t="s">
        <v>15533</v>
      </c>
      <c r="F5135" s="66" t="s">
        <v>19913</v>
      </c>
      <c r="I5135" s="3" t="s">
        <v>21786</v>
      </c>
      <c r="J5135" s="3" t="str">
        <f>IF($B5135="SINAPI",IF(ISNUMBER(MATCH(Banco!$C5135,Analitico!$A:$A,0)),INDEX(Analitico!E:E,MATCH(Banco!$C5135,Analitico!$A:$A,0))&amp;"%",""),"")</f>
        <v>15,1023192%</v>
      </c>
      <c r="K5135" s="3" t="str">
        <f>IF($B5135="SINAPI",IF(ISNUMBER(MATCH(Banco!$C5135,Analitico!$A:$A,0)),INDEX(Analitico!F:F,MATCH(Banco!$C5135,Analitico!$A:$A,0))&amp;"%",""),"")</f>
        <v>%</v>
      </c>
    </row>
    <row r="5136" spans="1:11" ht="20.399999999999999" x14ac:dyDescent="0.2">
      <c r="A5136" s="1" t="str">
        <f t="shared" si="81"/>
        <v>SINAPI 105179</v>
      </c>
      <c r="B5136" s="3" t="s">
        <v>21783</v>
      </c>
      <c r="C5136" s="3" t="s">
        <v>5195</v>
      </c>
      <c r="D5136" s="2" t="s">
        <v>12938</v>
      </c>
      <c r="E5136" s="3" t="s">
        <v>15533</v>
      </c>
      <c r="F5136" s="66" t="s">
        <v>15732</v>
      </c>
      <c r="I5136" s="3" t="s">
        <v>21785</v>
      </c>
      <c r="J5136" s="3" t="str">
        <f>IF($B5136="SINAPI",IF(ISNUMBER(MATCH(Banco!$C5136,Analitico!$A:$A,0)),INDEX(Analitico!E:E,MATCH(Banco!$C5136,Analitico!$A:$A,0))&amp;"%",""),"")</f>
        <v>34,9838536%</v>
      </c>
      <c r="K5136" s="3" t="str">
        <f>IF($B5136="SINAPI",IF(ISNUMBER(MATCH(Banco!$C5136,Analitico!$A:$A,0)),INDEX(Analitico!F:F,MATCH(Banco!$C5136,Analitico!$A:$A,0))&amp;"%",""),"")</f>
        <v>%</v>
      </c>
    </row>
    <row r="5137" spans="1:11" ht="20.399999999999999" x14ac:dyDescent="0.2">
      <c r="A5137" s="1" t="str">
        <f t="shared" si="81"/>
        <v>SINAPI 105180</v>
      </c>
      <c r="B5137" s="3" t="s">
        <v>21783</v>
      </c>
      <c r="C5137" s="3" t="s">
        <v>5196</v>
      </c>
      <c r="D5137" s="2" t="s">
        <v>12939</v>
      </c>
      <c r="E5137" s="3" t="s">
        <v>15533</v>
      </c>
      <c r="F5137" s="66" t="s">
        <v>19914</v>
      </c>
      <c r="I5137" s="3" t="s">
        <v>21785</v>
      </c>
      <c r="J5137" s="3" t="str">
        <f>IF($B5137="SINAPI",IF(ISNUMBER(MATCH(Banco!$C5137,Analitico!$A:$A,0)),INDEX(Analitico!E:E,MATCH(Banco!$C5137,Analitico!$A:$A,0))&amp;"%",""),"")</f>
        <v>34,2229199%</v>
      </c>
      <c r="K5137" s="3" t="str">
        <f>IF($B5137="SINAPI",IF(ISNUMBER(MATCH(Banco!$C5137,Analitico!$A:$A,0)),INDEX(Analitico!F:F,MATCH(Banco!$C5137,Analitico!$A:$A,0))&amp;"%",""),"")</f>
        <v>%</v>
      </c>
    </row>
    <row r="5138" spans="1:11" ht="20.399999999999999" x14ac:dyDescent="0.2">
      <c r="A5138" s="1" t="str">
        <f t="shared" si="81"/>
        <v>SINAPI 105181</v>
      </c>
      <c r="B5138" s="3" t="s">
        <v>21783</v>
      </c>
      <c r="C5138" s="3" t="s">
        <v>5197</v>
      </c>
      <c r="D5138" s="2" t="s">
        <v>12940</v>
      </c>
      <c r="E5138" s="3" t="s">
        <v>15533</v>
      </c>
      <c r="F5138" s="66" t="s">
        <v>19915</v>
      </c>
      <c r="I5138" s="3" t="s">
        <v>21785</v>
      </c>
      <c r="J5138" s="3" t="str">
        <f>IF($B5138="SINAPI",IF(ISNUMBER(MATCH(Banco!$C5138,Analitico!$A:$A,0)),INDEX(Analitico!E:E,MATCH(Banco!$C5138,Analitico!$A:$A,0))&amp;"%",""),"")</f>
        <v>35,3864032%</v>
      </c>
      <c r="K5138" s="3" t="str">
        <f>IF($B5138="SINAPI",IF(ISNUMBER(MATCH(Banco!$C5138,Analitico!$A:$A,0)),INDEX(Analitico!F:F,MATCH(Banco!$C5138,Analitico!$A:$A,0))&amp;"%",""),"")</f>
        <v>%</v>
      </c>
    </row>
    <row r="5139" spans="1:11" ht="20.399999999999999" x14ac:dyDescent="0.2">
      <c r="A5139" s="1" t="str">
        <f t="shared" si="81"/>
        <v>SINAPI 105182</v>
      </c>
      <c r="B5139" s="3" t="s">
        <v>21783</v>
      </c>
      <c r="C5139" s="3" t="s">
        <v>5198</v>
      </c>
      <c r="D5139" s="2" t="s">
        <v>12941</v>
      </c>
      <c r="E5139" s="3" t="s">
        <v>15533</v>
      </c>
      <c r="F5139" s="66" t="s">
        <v>19916</v>
      </c>
      <c r="I5139" s="3" t="s">
        <v>21785</v>
      </c>
      <c r="J5139" s="3" t="str">
        <f>IF($B5139="SINAPI",IF(ISNUMBER(MATCH(Banco!$C5139,Analitico!$A:$A,0)),INDEX(Analitico!E:E,MATCH(Banco!$C5139,Analitico!$A:$A,0))&amp;"%",""),"")</f>
        <v>20,7508878%</v>
      </c>
      <c r="K5139" s="3" t="str">
        <f>IF($B5139="SINAPI",IF(ISNUMBER(MATCH(Banco!$C5139,Analitico!$A:$A,0)),INDEX(Analitico!F:F,MATCH(Banco!$C5139,Analitico!$A:$A,0))&amp;"%",""),"")</f>
        <v>%</v>
      </c>
    </row>
    <row r="5140" spans="1:11" ht="20.399999999999999" x14ac:dyDescent="0.2">
      <c r="A5140" s="1" t="str">
        <f t="shared" si="81"/>
        <v>SINAPI 105183</v>
      </c>
      <c r="B5140" s="3" t="s">
        <v>21783</v>
      </c>
      <c r="C5140" s="3" t="s">
        <v>5199</v>
      </c>
      <c r="D5140" s="2" t="s">
        <v>12942</v>
      </c>
      <c r="E5140" s="3" t="s">
        <v>15533</v>
      </c>
      <c r="F5140" s="66" t="s">
        <v>19524</v>
      </c>
      <c r="I5140" s="3" t="s">
        <v>21785</v>
      </c>
      <c r="J5140" s="3" t="str">
        <f>IF($B5140="SINAPI",IF(ISNUMBER(MATCH(Banco!$C5140,Analitico!$A:$A,0)),INDEX(Analitico!E:E,MATCH(Banco!$C5140,Analitico!$A:$A,0))&amp;"%",""),"")</f>
        <v>14,6804625%</v>
      </c>
      <c r="K5140" s="3" t="str">
        <f>IF($B5140="SINAPI",IF(ISNUMBER(MATCH(Banco!$C5140,Analitico!$A:$A,0)),INDEX(Analitico!F:F,MATCH(Banco!$C5140,Analitico!$A:$A,0))&amp;"%",""),"")</f>
        <v>%</v>
      </c>
    </row>
    <row r="5141" spans="1:11" ht="20.399999999999999" x14ac:dyDescent="0.2">
      <c r="A5141" s="1" t="str">
        <f t="shared" si="81"/>
        <v>SINAPI 105184</v>
      </c>
      <c r="B5141" s="3" t="s">
        <v>21783</v>
      </c>
      <c r="C5141" s="3" t="s">
        <v>5200</v>
      </c>
      <c r="D5141" s="2" t="s">
        <v>12943</v>
      </c>
      <c r="E5141" s="3" t="s">
        <v>15533</v>
      </c>
      <c r="F5141" s="66" t="s">
        <v>19917</v>
      </c>
      <c r="I5141" s="3" t="s">
        <v>21785</v>
      </c>
      <c r="J5141" s="3" t="str">
        <f>IF($B5141="SINAPI",IF(ISNUMBER(MATCH(Banco!$C5141,Analitico!$A:$A,0)),INDEX(Analitico!E:E,MATCH(Banco!$C5141,Analitico!$A:$A,0))&amp;"%",""),"")</f>
        <v>14,8614114%</v>
      </c>
      <c r="K5141" s="3" t="str">
        <f>IF($B5141="SINAPI",IF(ISNUMBER(MATCH(Banco!$C5141,Analitico!$A:$A,0)),INDEX(Analitico!F:F,MATCH(Banco!$C5141,Analitico!$A:$A,0))&amp;"%",""),"")</f>
        <v>%</v>
      </c>
    </row>
    <row r="5142" spans="1:11" ht="20.399999999999999" x14ac:dyDescent="0.2">
      <c r="A5142" s="1" t="str">
        <f t="shared" si="81"/>
        <v>SINAPI 105189</v>
      </c>
      <c r="B5142" s="3" t="s">
        <v>21783</v>
      </c>
      <c r="C5142" s="3" t="s">
        <v>5201</v>
      </c>
      <c r="D5142" s="2" t="s">
        <v>12944</v>
      </c>
      <c r="E5142" s="3" t="s">
        <v>15533</v>
      </c>
      <c r="F5142" s="66" t="s">
        <v>19918</v>
      </c>
      <c r="I5142" s="3" t="s">
        <v>21785</v>
      </c>
      <c r="J5142" s="3" t="str">
        <f>IF($B5142="SINAPI",IF(ISNUMBER(MATCH(Banco!$C5142,Analitico!$A:$A,0)),INDEX(Analitico!E:E,MATCH(Banco!$C5142,Analitico!$A:$A,0))&amp;"%",""),"")</f>
        <v>31,1750599%</v>
      </c>
      <c r="K5142" s="3" t="str">
        <f>IF($B5142="SINAPI",IF(ISNUMBER(MATCH(Banco!$C5142,Analitico!$A:$A,0)),INDEX(Analitico!F:F,MATCH(Banco!$C5142,Analitico!$A:$A,0))&amp;"%",""),"")</f>
        <v>%</v>
      </c>
    </row>
    <row r="5143" spans="1:11" ht="20.399999999999999" x14ac:dyDescent="0.2">
      <c r="A5143" s="1" t="str">
        <f t="shared" si="81"/>
        <v>SINAPI 105190</v>
      </c>
      <c r="B5143" s="3" t="s">
        <v>21783</v>
      </c>
      <c r="C5143" s="3" t="s">
        <v>5202</v>
      </c>
      <c r="D5143" s="2" t="s">
        <v>12945</v>
      </c>
      <c r="E5143" s="3" t="s">
        <v>15533</v>
      </c>
      <c r="F5143" s="66" t="s">
        <v>19394</v>
      </c>
      <c r="I5143" s="3" t="s">
        <v>21785</v>
      </c>
      <c r="J5143" s="3" t="str">
        <f>IF($B5143="SINAPI",IF(ISNUMBER(MATCH(Banco!$C5143,Analitico!$A:$A,0)),INDEX(Analitico!E:E,MATCH(Banco!$C5143,Analitico!$A:$A,0))&amp;"%",""),"")</f>
        <v>26,5069551%</v>
      </c>
      <c r="K5143" s="3" t="str">
        <f>IF($B5143="SINAPI",IF(ISNUMBER(MATCH(Banco!$C5143,Analitico!$A:$A,0)),INDEX(Analitico!F:F,MATCH(Banco!$C5143,Analitico!$A:$A,0))&amp;"%",""),"")</f>
        <v>%</v>
      </c>
    </row>
    <row r="5144" spans="1:11" ht="20.399999999999999" x14ac:dyDescent="0.2">
      <c r="A5144" s="1" t="str">
        <f t="shared" si="81"/>
        <v>SINAPI 105193</v>
      </c>
      <c r="B5144" s="3" t="s">
        <v>21783</v>
      </c>
      <c r="C5144" s="3" t="s">
        <v>5203</v>
      </c>
      <c r="D5144" s="2" t="s">
        <v>12946</v>
      </c>
      <c r="E5144" s="3" t="s">
        <v>15533</v>
      </c>
      <c r="F5144" s="66" t="s">
        <v>19919</v>
      </c>
      <c r="I5144" s="3" t="s">
        <v>21786</v>
      </c>
      <c r="J5144" s="3" t="str">
        <f>IF($B5144="SINAPI",IF(ISNUMBER(MATCH(Banco!$C5144,Analitico!$A:$A,0)),INDEX(Analitico!E:E,MATCH(Banco!$C5144,Analitico!$A:$A,0))&amp;"%",""),"")</f>
        <v>14,8586374%</v>
      </c>
      <c r="K5144" s="3" t="str">
        <f>IF($B5144="SINAPI",IF(ISNUMBER(MATCH(Banco!$C5144,Analitico!$A:$A,0)),INDEX(Analitico!F:F,MATCH(Banco!$C5144,Analitico!$A:$A,0))&amp;"%",""),"")</f>
        <v>%</v>
      </c>
    </row>
    <row r="5145" spans="1:11" ht="20.399999999999999" x14ac:dyDescent="0.2">
      <c r="A5145" s="1" t="str">
        <f t="shared" si="81"/>
        <v>SINAPI 105194</v>
      </c>
      <c r="B5145" s="3" t="s">
        <v>21783</v>
      </c>
      <c r="C5145" s="3" t="s">
        <v>5204</v>
      </c>
      <c r="D5145" s="2" t="s">
        <v>12947</v>
      </c>
      <c r="E5145" s="3" t="s">
        <v>15533</v>
      </c>
      <c r="F5145" s="66" t="s">
        <v>19920</v>
      </c>
      <c r="I5145" s="3" t="s">
        <v>21786</v>
      </c>
      <c r="J5145" s="3" t="str">
        <f>IF($B5145="SINAPI",IF(ISNUMBER(MATCH(Banco!$C5145,Analitico!$A:$A,0)),INDEX(Analitico!E:E,MATCH(Banco!$C5145,Analitico!$A:$A,0))&amp;"%",""),"")</f>
        <v>22,8335010%</v>
      </c>
      <c r="K5145" s="3" t="str">
        <f>IF($B5145="SINAPI",IF(ISNUMBER(MATCH(Banco!$C5145,Analitico!$A:$A,0)),INDEX(Analitico!F:F,MATCH(Banco!$C5145,Analitico!$A:$A,0))&amp;"%",""),"")</f>
        <v>%</v>
      </c>
    </row>
    <row r="5146" spans="1:11" ht="20.399999999999999" x14ac:dyDescent="0.2">
      <c r="A5146" s="1" t="str">
        <f t="shared" si="81"/>
        <v>SINAPI 105195</v>
      </c>
      <c r="B5146" s="3" t="s">
        <v>21783</v>
      </c>
      <c r="C5146" s="3" t="s">
        <v>5205</v>
      </c>
      <c r="D5146" s="2" t="s">
        <v>12948</v>
      </c>
      <c r="E5146" s="3" t="s">
        <v>15533</v>
      </c>
      <c r="F5146" s="66" t="s">
        <v>19921</v>
      </c>
      <c r="I5146" s="3" t="s">
        <v>21786</v>
      </c>
      <c r="J5146" s="3" t="str">
        <f>IF($B5146="SINAPI",IF(ISNUMBER(MATCH(Banco!$C5146,Analitico!$A:$A,0)),INDEX(Analitico!E:E,MATCH(Banco!$C5146,Analitico!$A:$A,0))&amp;"%",""),"")</f>
        <v>12,0097203%</v>
      </c>
      <c r="K5146" s="3" t="str">
        <f>IF($B5146="SINAPI",IF(ISNUMBER(MATCH(Banco!$C5146,Analitico!$A:$A,0)),INDEX(Analitico!F:F,MATCH(Banco!$C5146,Analitico!$A:$A,0))&amp;"%",""),"")</f>
        <v>%</v>
      </c>
    </row>
    <row r="5147" spans="1:11" ht="20.399999999999999" x14ac:dyDescent="0.2">
      <c r="A5147" s="1" t="str">
        <f t="shared" si="81"/>
        <v>SINAPI 105196</v>
      </c>
      <c r="B5147" s="3" t="s">
        <v>21783</v>
      </c>
      <c r="C5147" s="3" t="s">
        <v>5206</v>
      </c>
      <c r="D5147" s="2" t="s">
        <v>12949</v>
      </c>
      <c r="E5147" s="3" t="s">
        <v>15533</v>
      </c>
      <c r="F5147" s="66" t="s">
        <v>19922</v>
      </c>
      <c r="I5147" s="3" t="s">
        <v>21786</v>
      </c>
      <c r="J5147" s="3" t="str">
        <f>IF($B5147="SINAPI",IF(ISNUMBER(MATCH(Banco!$C5147,Analitico!$A:$A,0)),INDEX(Analitico!E:E,MATCH(Banco!$C5147,Analitico!$A:$A,0))&amp;"%",""),"")</f>
        <v>9,4750218%</v>
      </c>
      <c r="K5147" s="3" t="str">
        <f>IF($B5147="SINAPI",IF(ISNUMBER(MATCH(Banco!$C5147,Analitico!$A:$A,0)),INDEX(Analitico!F:F,MATCH(Banco!$C5147,Analitico!$A:$A,0))&amp;"%",""),"")</f>
        <v>%</v>
      </c>
    </row>
    <row r="5148" spans="1:11" ht="20.399999999999999" x14ac:dyDescent="0.2">
      <c r="A5148" s="1" t="str">
        <f t="shared" si="81"/>
        <v>SINAPI 105197</v>
      </c>
      <c r="B5148" s="3" t="s">
        <v>21783</v>
      </c>
      <c r="C5148" s="3" t="s">
        <v>5207</v>
      </c>
      <c r="D5148" s="2" t="s">
        <v>12950</v>
      </c>
      <c r="E5148" s="3" t="s">
        <v>15533</v>
      </c>
      <c r="F5148" s="66" t="s">
        <v>19923</v>
      </c>
      <c r="I5148" s="3" t="s">
        <v>21786</v>
      </c>
      <c r="J5148" s="3" t="str">
        <f>IF($B5148="SINAPI",IF(ISNUMBER(MATCH(Banco!$C5148,Analitico!$A:$A,0)),INDEX(Analitico!E:E,MATCH(Banco!$C5148,Analitico!$A:$A,0))&amp;"%",""),"")</f>
        <v>11,8376811%</v>
      </c>
      <c r="K5148" s="3" t="str">
        <f>IF($B5148="SINAPI",IF(ISNUMBER(MATCH(Banco!$C5148,Analitico!$A:$A,0)),INDEX(Analitico!F:F,MATCH(Banco!$C5148,Analitico!$A:$A,0))&amp;"%",""),"")</f>
        <v>%</v>
      </c>
    </row>
    <row r="5149" spans="1:11" ht="20.399999999999999" x14ac:dyDescent="0.2">
      <c r="A5149" s="1" t="str">
        <f t="shared" si="81"/>
        <v>SINAPI 105198</v>
      </c>
      <c r="B5149" s="3" t="s">
        <v>21783</v>
      </c>
      <c r="C5149" s="3" t="s">
        <v>5208</v>
      </c>
      <c r="D5149" s="2" t="s">
        <v>12951</v>
      </c>
      <c r="E5149" s="3" t="s">
        <v>15533</v>
      </c>
      <c r="F5149" s="66" t="s">
        <v>19924</v>
      </c>
      <c r="I5149" s="3" t="s">
        <v>21786</v>
      </c>
      <c r="J5149" s="3" t="str">
        <f>IF($B5149="SINAPI",IF(ISNUMBER(MATCH(Banco!$C5149,Analitico!$A:$A,0)),INDEX(Analitico!E:E,MATCH(Banco!$C5149,Analitico!$A:$A,0))&amp;"%",""),"")</f>
        <v>7,8588366%</v>
      </c>
      <c r="K5149" s="3" t="str">
        <f>IF($B5149="SINAPI",IF(ISNUMBER(MATCH(Banco!$C5149,Analitico!$A:$A,0)),INDEX(Analitico!F:F,MATCH(Banco!$C5149,Analitico!$A:$A,0))&amp;"%",""),"")</f>
        <v>%</v>
      </c>
    </row>
    <row r="5150" spans="1:11" ht="20.399999999999999" x14ac:dyDescent="0.2">
      <c r="A5150" s="1" t="str">
        <f t="shared" si="81"/>
        <v>SINAPI 105199</v>
      </c>
      <c r="B5150" s="3" t="s">
        <v>21783</v>
      </c>
      <c r="C5150" s="3" t="s">
        <v>5209</v>
      </c>
      <c r="D5150" s="2" t="s">
        <v>12952</v>
      </c>
      <c r="E5150" s="3" t="s">
        <v>15533</v>
      </c>
      <c r="F5150" s="66" t="s">
        <v>19925</v>
      </c>
      <c r="I5150" s="3" t="s">
        <v>21786</v>
      </c>
      <c r="J5150" s="3" t="str">
        <f>IF($B5150="SINAPI",IF(ISNUMBER(MATCH(Banco!$C5150,Analitico!$A:$A,0)),INDEX(Analitico!E:E,MATCH(Banco!$C5150,Analitico!$A:$A,0))&amp;"%",""),"")</f>
        <v>10,4470423%</v>
      </c>
      <c r="K5150" s="3" t="str">
        <f>IF($B5150="SINAPI",IF(ISNUMBER(MATCH(Banco!$C5150,Analitico!$A:$A,0)),INDEX(Analitico!F:F,MATCH(Banco!$C5150,Analitico!$A:$A,0))&amp;"%",""),"")</f>
        <v>%</v>
      </c>
    </row>
    <row r="5151" spans="1:11" ht="20.399999999999999" x14ac:dyDescent="0.2">
      <c r="A5151" s="1" t="str">
        <f t="shared" si="81"/>
        <v>SINAPI 105200</v>
      </c>
      <c r="B5151" s="3" t="s">
        <v>21783</v>
      </c>
      <c r="C5151" s="3" t="s">
        <v>5210</v>
      </c>
      <c r="D5151" s="2" t="s">
        <v>12953</v>
      </c>
      <c r="E5151" s="3" t="s">
        <v>15533</v>
      </c>
      <c r="F5151" s="66" t="s">
        <v>19926</v>
      </c>
      <c r="I5151" s="3" t="s">
        <v>21786</v>
      </c>
      <c r="J5151" s="3" t="str">
        <f>IF($B5151="SINAPI",IF(ISNUMBER(MATCH(Banco!$C5151,Analitico!$A:$A,0)),INDEX(Analitico!E:E,MATCH(Banco!$C5151,Analitico!$A:$A,0))&amp;"%",""),"")</f>
        <v>15,1124925%</v>
      </c>
      <c r="K5151" s="3" t="str">
        <f>IF($B5151="SINAPI",IF(ISNUMBER(MATCH(Banco!$C5151,Analitico!$A:$A,0)),INDEX(Analitico!F:F,MATCH(Banco!$C5151,Analitico!$A:$A,0))&amp;"%",""),"")</f>
        <v>%</v>
      </c>
    </row>
    <row r="5152" spans="1:11" ht="20.399999999999999" x14ac:dyDescent="0.2">
      <c r="A5152" s="1" t="str">
        <f t="shared" si="81"/>
        <v>SINAPI 105201</v>
      </c>
      <c r="B5152" s="3" t="s">
        <v>21783</v>
      </c>
      <c r="C5152" s="3" t="s">
        <v>5211</v>
      </c>
      <c r="D5152" s="2" t="s">
        <v>12954</v>
      </c>
      <c r="E5152" s="3" t="s">
        <v>15533</v>
      </c>
      <c r="F5152" s="66" t="s">
        <v>19927</v>
      </c>
      <c r="I5152" s="3" t="s">
        <v>21786</v>
      </c>
      <c r="J5152" s="3" t="str">
        <f>IF($B5152="SINAPI",IF(ISNUMBER(MATCH(Banco!$C5152,Analitico!$A:$A,0)),INDEX(Analitico!E:E,MATCH(Banco!$C5152,Analitico!$A:$A,0))&amp;"%",""),"")</f>
        <v>8,9844995%</v>
      </c>
      <c r="K5152" s="3" t="str">
        <f>IF($B5152="SINAPI",IF(ISNUMBER(MATCH(Banco!$C5152,Analitico!$A:$A,0)),INDEX(Analitico!F:F,MATCH(Banco!$C5152,Analitico!$A:$A,0))&amp;"%",""),"")</f>
        <v>%</v>
      </c>
    </row>
    <row r="5153" spans="1:11" ht="20.399999999999999" x14ac:dyDescent="0.2">
      <c r="A5153" s="1" t="str">
        <f t="shared" si="81"/>
        <v>SINAPI 105202</v>
      </c>
      <c r="B5153" s="3" t="s">
        <v>21783</v>
      </c>
      <c r="C5153" s="3" t="s">
        <v>5212</v>
      </c>
      <c r="D5153" s="2" t="s">
        <v>12955</v>
      </c>
      <c r="E5153" s="3" t="s">
        <v>15533</v>
      </c>
      <c r="F5153" s="66" t="s">
        <v>19928</v>
      </c>
      <c r="I5153" s="3" t="s">
        <v>21786</v>
      </c>
      <c r="J5153" s="3" t="str">
        <f>IF($B5153="SINAPI",IF(ISNUMBER(MATCH(Banco!$C5153,Analitico!$A:$A,0)),INDEX(Analitico!E:E,MATCH(Banco!$C5153,Analitico!$A:$A,0))&amp;"%",""),"")</f>
        <v>8,3890021%</v>
      </c>
      <c r="K5153" s="3" t="str">
        <f>IF($B5153="SINAPI",IF(ISNUMBER(MATCH(Banco!$C5153,Analitico!$A:$A,0)),INDEX(Analitico!F:F,MATCH(Banco!$C5153,Analitico!$A:$A,0))&amp;"%",""),"")</f>
        <v>%</v>
      </c>
    </row>
    <row r="5154" spans="1:11" ht="20.399999999999999" x14ac:dyDescent="0.2">
      <c r="A5154" s="1" t="str">
        <f t="shared" si="81"/>
        <v>SINAPI 105203</v>
      </c>
      <c r="B5154" s="3" t="s">
        <v>21783</v>
      </c>
      <c r="C5154" s="3" t="s">
        <v>5213</v>
      </c>
      <c r="D5154" s="2" t="s">
        <v>12956</v>
      </c>
      <c r="E5154" s="3" t="s">
        <v>15533</v>
      </c>
      <c r="F5154" s="66" t="s">
        <v>19929</v>
      </c>
      <c r="I5154" s="3" t="s">
        <v>21786</v>
      </c>
      <c r="J5154" s="3" t="str">
        <f>IF($B5154="SINAPI",IF(ISNUMBER(MATCH(Banco!$C5154,Analitico!$A:$A,0)),INDEX(Analitico!E:E,MATCH(Banco!$C5154,Analitico!$A:$A,0))&amp;"%",""),"")</f>
        <v>11,8914511%</v>
      </c>
      <c r="K5154" s="3" t="str">
        <f>IF($B5154="SINAPI",IF(ISNUMBER(MATCH(Banco!$C5154,Analitico!$A:$A,0)),INDEX(Analitico!F:F,MATCH(Banco!$C5154,Analitico!$A:$A,0))&amp;"%",""),"")</f>
        <v>%</v>
      </c>
    </row>
    <row r="5155" spans="1:11" ht="20.399999999999999" x14ac:dyDescent="0.2">
      <c r="A5155" s="1" t="str">
        <f t="shared" ref="A5155:A5218" si="82">CONCATENAR</f>
        <v>SINAPI 105204</v>
      </c>
      <c r="B5155" s="3" t="s">
        <v>21783</v>
      </c>
      <c r="C5155" s="3" t="s">
        <v>5214</v>
      </c>
      <c r="D5155" s="2" t="s">
        <v>12957</v>
      </c>
      <c r="E5155" s="3" t="s">
        <v>15533</v>
      </c>
      <c r="F5155" s="66" t="s">
        <v>19930</v>
      </c>
      <c r="I5155" s="3" t="s">
        <v>21786</v>
      </c>
      <c r="J5155" s="3" t="str">
        <f>IF($B5155="SINAPI",IF(ISNUMBER(MATCH(Banco!$C5155,Analitico!$A:$A,0)),INDEX(Analitico!E:E,MATCH(Banco!$C5155,Analitico!$A:$A,0))&amp;"%",""),"")</f>
        <v>7,4305610%</v>
      </c>
      <c r="K5155" s="3" t="str">
        <f>IF($B5155="SINAPI",IF(ISNUMBER(MATCH(Banco!$C5155,Analitico!$A:$A,0)),INDEX(Analitico!F:F,MATCH(Banco!$C5155,Analitico!$A:$A,0))&amp;"%",""),"")</f>
        <v>%</v>
      </c>
    </row>
    <row r="5156" spans="1:11" ht="20.399999999999999" x14ac:dyDescent="0.2">
      <c r="A5156" s="1" t="str">
        <f t="shared" si="82"/>
        <v>SINAPI 105205</v>
      </c>
      <c r="B5156" s="3" t="s">
        <v>21783</v>
      </c>
      <c r="C5156" s="3" t="s">
        <v>5215</v>
      </c>
      <c r="D5156" s="2" t="s">
        <v>12958</v>
      </c>
      <c r="E5156" s="3" t="s">
        <v>15533</v>
      </c>
      <c r="F5156" s="66" t="s">
        <v>19931</v>
      </c>
      <c r="I5156" s="3" t="s">
        <v>21786</v>
      </c>
      <c r="J5156" s="3" t="str">
        <f>IF($B5156="SINAPI",IF(ISNUMBER(MATCH(Banco!$C5156,Analitico!$A:$A,0)),INDEX(Analitico!E:E,MATCH(Banco!$C5156,Analitico!$A:$A,0))&amp;"%",""),"")</f>
        <v>9,0961076%</v>
      </c>
      <c r="K5156" s="3" t="str">
        <f>IF($B5156="SINAPI",IF(ISNUMBER(MATCH(Banco!$C5156,Analitico!$A:$A,0)),INDEX(Analitico!F:F,MATCH(Banco!$C5156,Analitico!$A:$A,0))&amp;"%",""),"")</f>
        <v>%</v>
      </c>
    </row>
    <row r="5157" spans="1:11" ht="20.399999999999999" x14ac:dyDescent="0.2">
      <c r="A5157" s="1" t="str">
        <f t="shared" si="82"/>
        <v>SINAPI 105206</v>
      </c>
      <c r="B5157" s="3" t="s">
        <v>21783</v>
      </c>
      <c r="C5157" s="3" t="s">
        <v>5216</v>
      </c>
      <c r="D5157" s="2" t="s">
        <v>12959</v>
      </c>
      <c r="E5157" s="3" t="s">
        <v>15533</v>
      </c>
      <c r="F5157" s="66" t="s">
        <v>19932</v>
      </c>
      <c r="I5157" s="3" t="s">
        <v>21786</v>
      </c>
      <c r="J5157" s="3" t="str">
        <f>IF($B5157="SINAPI",IF(ISNUMBER(MATCH(Banco!$C5157,Analitico!$A:$A,0)),INDEX(Analitico!E:E,MATCH(Banco!$C5157,Analitico!$A:$A,0))&amp;"%",""),"")</f>
        <v>12,4954105%</v>
      </c>
      <c r="K5157" s="3" t="str">
        <f>IF($B5157="SINAPI",IF(ISNUMBER(MATCH(Banco!$C5157,Analitico!$A:$A,0)),INDEX(Analitico!F:F,MATCH(Banco!$C5157,Analitico!$A:$A,0))&amp;"%",""),"")</f>
        <v>%</v>
      </c>
    </row>
    <row r="5158" spans="1:11" ht="20.399999999999999" x14ac:dyDescent="0.2">
      <c r="A5158" s="1" t="str">
        <f t="shared" si="82"/>
        <v>SINAPI 105207</v>
      </c>
      <c r="B5158" s="3" t="s">
        <v>21783</v>
      </c>
      <c r="C5158" s="3" t="s">
        <v>5217</v>
      </c>
      <c r="D5158" s="2" t="s">
        <v>12960</v>
      </c>
      <c r="E5158" s="3" t="s">
        <v>15533</v>
      </c>
      <c r="F5158" s="66" t="s">
        <v>19933</v>
      </c>
      <c r="I5158" s="3" t="s">
        <v>21786</v>
      </c>
      <c r="J5158" s="3" t="str">
        <f>IF($B5158="SINAPI",IF(ISNUMBER(MATCH(Banco!$C5158,Analitico!$A:$A,0)),INDEX(Analitico!E:E,MATCH(Banco!$C5158,Analitico!$A:$A,0))&amp;"%",""),"")</f>
        <v>7,6538513%</v>
      </c>
      <c r="K5158" s="3" t="str">
        <f>IF($B5158="SINAPI",IF(ISNUMBER(MATCH(Banco!$C5158,Analitico!$A:$A,0)),INDEX(Analitico!F:F,MATCH(Banco!$C5158,Analitico!$A:$A,0))&amp;"%",""),"")</f>
        <v>%</v>
      </c>
    </row>
    <row r="5159" spans="1:11" ht="20.399999999999999" x14ac:dyDescent="0.2">
      <c r="A5159" s="1" t="str">
        <f t="shared" si="82"/>
        <v>SINAPI 105208</v>
      </c>
      <c r="B5159" s="3" t="s">
        <v>21783</v>
      </c>
      <c r="C5159" s="3" t="s">
        <v>5218</v>
      </c>
      <c r="D5159" s="2" t="s">
        <v>12961</v>
      </c>
      <c r="E5159" s="3" t="s">
        <v>15533</v>
      </c>
      <c r="F5159" s="66" t="s">
        <v>19934</v>
      </c>
      <c r="I5159" s="3" t="s">
        <v>21786</v>
      </c>
      <c r="J5159" s="3" t="str">
        <f>IF($B5159="SINAPI",IF(ISNUMBER(MATCH(Banco!$C5159,Analitico!$A:$A,0)),INDEX(Analitico!E:E,MATCH(Banco!$C5159,Analitico!$A:$A,0))&amp;"%",""),"")</f>
        <v>6,8693499%</v>
      </c>
      <c r="K5159" s="3" t="str">
        <f>IF($B5159="SINAPI",IF(ISNUMBER(MATCH(Banco!$C5159,Analitico!$A:$A,0)),INDEX(Analitico!F:F,MATCH(Banco!$C5159,Analitico!$A:$A,0))&amp;"%",""),"")</f>
        <v>%</v>
      </c>
    </row>
    <row r="5160" spans="1:11" ht="20.399999999999999" x14ac:dyDescent="0.2">
      <c r="A5160" s="1" t="str">
        <f t="shared" si="82"/>
        <v>SINAPI 105209</v>
      </c>
      <c r="B5160" s="3" t="s">
        <v>21783</v>
      </c>
      <c r="C5160" s="3" t="s">
        <v>5219</v>
      </c>
      <c r="D5160" s="2" t="s">
        <v>12962</v>
      </c>
      <c r="E5160" s="3" t="s">
        <v>15533</v>
      </c>
      <c r="F5160" s="66" t="s">
        <v>19935</v>
      </c>
      <c r="I5160" s="3" t="s">
        <v>21786</v>
      </c>
      <c r="J5160" s="3" t="str">
        <f>IF($B5160="SINAPI",IF(ISNUMBER(MATCH(Banco!$C5160,Analitico!$A:$A,0)),INDEX(Analitico!E:E,MATCH(Banco!$C5160,Analitico!$A:$A,0))&amp;"%",""),"")</f>
        <v>12,2348711%</v>
      </c>
      <c r="K5160" s="3" t="str">
        <f>IF($B5160="SINAPI",IF(ISNUMBER(MATCH(Banco!$C5160,Analitico!$A:$A,0)),INDEX(Analitico!F:F,MATCH(Banco!$C5160,Analitico!$A:$A,0))&amp;"%",""),"")</f>
        <v>%</v>
      </c>
    </row>
    <row r="5161" spans="1:11" ht="20.399999999999999" x14ac:dyDescent="0.2">
      <c r="A5161" s="1" t="str">
        <f t="shared" si="82"/>
        <v>SINAPI 105210</v>
      </c>
      <c r="B5161" s="3" t="s">
        <v>21783</v>
      </c>
      <c r="C5161" s="3" t="s">
        <v>5220</v>
      </c>
      <c r="D5161" s="2" t="s">
        <v>12963</v>
      </c>
      <c r="E5161" s="3" t="s">
        <v>15533</v>
      </c>
      <c r="F5161" s="66" t="s">
        <v>19936</v>
      </c>
      <c r="I5161" s="3" t="s">
        <v>21786</v>
      </c>
      <c r="J5161" s="3" t="str">
        <f>IF($B5161="SINAPI",IF(ISNUMBER(MATCH(Banco!$C5161,Analitico!$A:$A,0)),INDEX(Analitico!E:E,MATCH(Banco!$C5161,Analitico!$A:$A,0))&amp;"%",""),"")</f>
        <v>6,2751999%</v>
      </c>
      <c r="K5161" s="3" t="str">
        <f>IF($B5161="SINAPI",IF(ISNUMBER(MATCH(Banco!$C5161,Analitico!$A:$A,0)),INDEX(Analitico!F:F,MATCH(Banco!$C5161,Analitico!$A:$A,0))&amp;"%",""),"")</f>
        <v>%</v>
      </c>
    </row>
    <row r="5162" spans="1:11" ht="20.399999999999999" x14ac:dyDescent="0.2">
      <c r="A5162" s="1" t="str">
        <f t="shared" si="82"/>
        <v>SINAPI 105211</v>
      </c>
      <c r="B5162" s="3" t="s">
        <v>21783</v>
      </c>
      <c r="C5162" s="3" t="s">
        <v>5221</v>
      </c>
      <c r="D5162" s="2" t="s">
        <v>12964</v>
      </c>
      <c r="E5162" s="3" t="s">
        <v>15533</v>
      </c>
      <c r="F5162" s="66" t="s">
        <v>19937</v>
      </c>
      <c r="I5162" s="3" t="s">
        <v>21786</v>
      </c>
      <c r="J5162" s="3" t="str">
        <f>IF($B5162="SINAPI",IF(ISNUMBER(MATCH(Banco!$C5162,Analitico!$A:$A,0)),INDEX(Analitico!E:E,MATCH(Banco!$C5162,Analitico!$A:$A,0))&amp;"%",""),"")</f>
        <v>13,6534190%</v>
      </c>
      <c r="K5162" s="3" t="str">
        <f>IF($B5162="SINAPI",IF(ISNUMBER(MATCH(Banco!$C5162,Analitico!$A:$A,0)),INDEX(Analitico!F:F,MATCH(Banco!$C5162,Analitico!$A:$A,0))&amp;"%",""),"")</f>
        <v>%</v>
      </c>
    </row>
    <row r="5163" spans="1:11" ht="20.399999999999999" x14ac:dyDescent="0.2">
      <c r="A5163" s="1" t="str">
        <f t="shared" si="82"/>
        <v>SINAPI 105212</v>
      </c>
      <c r="B5163" s="3" t="s">
        <v>21783</v>
      </c>
      <c r="C5163" s="3" t="s">
        <v>5222</v>
      </c>
      <c r="D5163" s="2" t="s">
        <v>12965</v>
      </c>
      <c r="E5163" s="3" t="s">
        <v>15533</v>
      </c>
      <c r="F5163" s="66" t="s">
        <v>19938</v>
      </c>
      <c r="I5163" s="3" t="s">
        <v>21786</v>
      </c>
      <c r="J5163" s="3" t="str">
        <f>IF($B5163="SINAPI",IF(ISNUMBER(MATCH(Banco!$C5163,Analitico!$A:$A,0)),INDEX(Analitico!E:E,MATCH(Banco!$C5163,Analitico!$A:$A,0))&amp;"%",""),"")</f>
        <v>13,1636784%</v>
      </c>
      <c r="K5163" s="3" t="str">
        <f>IF($B5163="SINAPI",IF(ISNUMBER(MATCH(Banco!$C5163,Analitico!$A:$A,0)),INDEX(Analitico!F:F,MATCH(Banco!$C5163,Analitico!$A:$A,0))&amp;"%",""),"")</f>
        <v>%</v>
      </c>
    </row>
    <row r="5164" spans="1:11" ht="20.399999999999999" x14ac:dyDescent="0.2">
      <c r="A5164" s="1" t="str">
        <f t="shared" si="82"/>
        <v>SINAPI 105213</v>
      </c>
      <c r="B5164" s="3" t="s">
        <v>21783</v>
      </c>
      <c r="C5164" s="3" t="s">
        <v>5223</v>
      </c>
      <c r="D5164" s="2" t="s">
        <v>12966</v>
      </c>
      <c r="E5164" s="3" t="s">
        <v>15533</v>
      </c>
      <c r="F5164" s="66" t="s">
        <v>19939</v>
      </c>
      <c r="I5164" s="3" t="s">
        <v>21786</v>
      </c>
      <c r="J5164" s="3" t="str">
        <f>IF($B5164="SINAPI",IF(ISNUMBER(MATCH(Banco!$C5164,Analitico!$A:$A,0)),INDEX(Analitico!E:E,MATCH(Banco!$C5164,Analitico!$A:$A,0))&amp;"%",""),"")</f>
        <v>10,0232583%</v>
      </c>
      <c r="K5164" s="3" t="str">
        <f>IF($B5164="SINAPI",IF(ISNUMBER(MATCH(Banco!$C5164,Analitico!$A:$A,0)),INDEX(Analitico!F:F,MATCH(Banco!$C5164,Analitico!$A:$A,0))&amp;"%",""),"")</f>
        <v>%</v>
      </c>
    </row>
    <row r="5165" spans="1:11" ht="20.399999999999999" x14ac:dyDescent="0.2">
      <c r="A5165" s="1" t="str">
        <f t="shared" si="82"/>
        <v>SINAPI 105214</v>
      </c>
      <c r="B5165" s="3" t="s">
        <v>21783</v>
      </c>
      <c r="C5165" s="3" t="s">
        <v>5224</v>
      </c>
      <c r="D5165" s="2" t="s">
        <v>12967</v>
      </c>
      <c r="E5165" s="3" t="s">
        <v>15533</v>
      </c>
      <c r="F5165" s="66" t="s">
        <v>19940</v>
      </c>
      <c r="I5165" s="3" t="s">
        <v>21785</v>
      </c>
      <c r="J5165" s="3" t="str">
        <f>IF($B5165="SINAPI",IF(ISNUMBER(MATCH(Banco!$C5165,Analitico!$A:$A,0)),INDEX(Analitico!E:E,MATCH(Banco!$C5165,Analitico!$A:$A,0))&amp;"%",""),"")</f>
        <v>9,2613964%</v>
      </c>
      <c r="K5165" s="3" t="str">
        <f>IF($B5165="SINAPI",IF(ISNUMBER(MATCH(Banco!$C5165,Analitico!$A:$A,0)),INDEX(Analitico!F:F,MATCH(Banco!$C5165,Analitico!$A:$A,0))&amp;"%",""),"")</f>
        <v>%</v>
      </c>
    </row>
    <row r="5166" spans="1:11" ht="20.399999999999999" x14ac:dyDescent="0.2">
      <c r="A5166" s="1" t="str">
        <f t="shared" si="82"/>
        <v>SINAPI 105215</v>
      </c>
      <c r="B5166" s="3" t="s">
        <v>21783</v>
      </c>
      <c r="C5166" s="3" t="s">
        <v>5225</v>
      </c>
      <c r="D5166" s="2" t="s">
        <v>12968</v>
      </c>
      <c r="E5166" s="3" t="s">
        <v>15533</v>
      </c>
      <c r="F5166" s="66" t="s">
        <v>16572</v>
      </c>
      <c r="I5166" s="3" t="s">
        <v>21785</v>
      </c>
      <c r="J5166" s="3" t="str">
        <f>IF($B5166="SINAPI",IF(ISNUMBER(MATCH(Banco!$C5166,Analitico!$A:$A,0)),INDEX(Analitico!E:E,MATCH(Banco!$C5166,Analitico!$A:$A,0))&amp;"%",""),"")</f>
        <v>18,9655172%</v>
      </c>
      <c r="K5166" s="3" t="str">
        <f>IF($B5166="SINAPI",IF(ISNUMBER(MATCH(Banco!$C5166,Analitico!$A:$A,0)),INDEX(Analitico!F:F,MATCH(Banco!$C5166,Analitico!$A:$A,0))&amp;"%",""),"")</f>
        <v>%</v>
      </c>
    </row>
    <row r="5167" spans="1:11" ht="20.399999999999999" x14ac:dyDescent="0.2">
      <c r="A5167" s="1" t="str">
        <f t="shared" si="82"/>
        <v>SINAPI 105216</v>
      </c>
      <c r="B5167" s="3" t="s">
        <v>21783</v>
      </c>
      <c r="C5167" s="3" t="s">
        <v>5226</v>
      </c>
      <c r="D5167" s="2" t="s">
        <v>12969</v>
      </c>
      <c r="E5167" s="3" t="s">
        <v>15533</v>
      </c>
      <c r="F5167" s="66" t="s">
        <v>19096</v>
      </c>
      <c r="I5167" s="3" t="s">
        <v>21785</v>
      </c>
      <c r="J5167" s="3" t="str">
        <f>IF($B5167="SINAPI",IF(ISNUMBER(MATCH(Banco!$C5167,Analitico!$A:$A,0)),INDEX(Analitico!E:E,MATCH(Banco!$C5167,Analitico!$A:$A,0))&amp;"%",""),"")</f>
        <v>7,2945205%</v>
      </c>
      <c r="K5167" s="3" t="str">
        <f>IF($B5167="SINAPI",IF(ISNUMBER(MATCH(Banco!$C5167,Analitico!$A:$A,0)),INDEX(Analitico!F:F,MATCH(Banco!$C5167,Analitico!$A:$A,0))&amp;"%",""),"")</f>
        <v>%</v>
      </c>
    </row>
    <row r="5168" spans="1:11" ht="20.399999999999999" x14ac:dyDescent="0.2">
      <c r="A5168" s="1" t="str">
        <f t="shared" si="82"/>
        <v>SINAPI 105217</v>
      </c>
      <c r="B5168" s="3" t="s">
        <v>21783</v>
      </c>
      <c r="C5168" s="3" t="s">
        <v>5227</v>
      </c>
      <c r="D5168" s="2" t="s">
        <v>12970</v>
      </c>
      <c r="E5168" s="3" t="s">
        <v>15533</v>
      </c>
      <c r="F5168" s="66" t="s">
        <v>19941</v>
      </c>
      <c r="I5168" s="3" t="s">
        <v>21785</v>
      </c>
      <c r="J5168" s="3" t="str">
        <f>IF($B5168="SINAPI",IF(ISNUMBER(MATCH(Banco!$C5168,Analitico!$A:$A,0)),INDEX(Analitico!E:E,MATCH(Banco!$C5168,Analitico!$A:$A,0))&amp;"%",""),"")</f>
        <v>6,9724770%</v>
      </c>
      <c r="K5168" s="3" t="str">
        <f>IF($B5168="SINAPI",IF(ISNUMBER(MATCH(Banco!$C5168,Analitico!$A:$A,0)),INDEX(Analitico!F:F,MATCH(Banco!$C5168,Analitico!$A:$A,0))&amp;"%",""),"")</f>
        <v>%</v>
      </c>
    </row>
    <row r="5169" spans="1:11" ht="20.399999999999999" x14ac:dyDescent="0.2">
      <c r="A5169" s="1" t="str">
        <f t="shared" si="82"/>
        <v>SINAPI 105218</v>
      </c>
      <c r="B5169" s="3" t="s">
        <v>21783</v>
      </c>
      <c r="C5169" s="3" t="s">
        <v>5228</v>
      </c>
      <c r="D5169" s="2" t="s">
        <v>12971</v>
      </c>
      <c r="E5169" s="3" t="s">
        <v>15533</v>
      </c>
      <c r="F5169" s="66" t="s">
        <v>19942</v>
      </c>
      <c r="I5169" s="3" t="s">
        <v>21785</v>
      </c>
      <c r="J5169" s="3" t="str">
        <f>IF($B5169="SINAPI",IF(ISNUMBER(MATCH(Banco!$C5169,Analitico!$A:$A,0)),INDEX(Analitico!E:E,MATCH(Banco!$C5169,Analitico!$A:$A,0))&amp;"%",""),"")</f>
        <v>6,2310842%</v>
      </c>
      <c r="K5169" s="3" t="str">
        <f>IF($B5169="SINAPI",IF(ISNUMBER(MATCH(Banco!$C5169,Analitico!$A:$A,0)),INDEX(Analitico!F:F,MATCH(Banco!$C5169,Analitico!$A:$A,0))&amp;"%",""),"")</f>
        <v>%</v>
      </c>
    </row>
    <row r="5170" spans="1:11" ht="20.399999999999999" x14ac:dyDescent="0.2">
      <c r="A5170" s="1" t="str">
        <f t="shared" si="82"/>
        <v>SINAPI 105219</v>
      </c>
      <c r="B5170" s="3" t="s">
        <v>21783</v>
      </c>
      <c r="C5170" s="3" t="s">
        <v>5229</v>
      </c>
      <c r="D5170" s="2" t="s">
        <v>12972</v>
      </c>
      <c r="E5170" s="3" t="s">
        <v>15533</v>
      </c>
      <c r="F5170" s="66" t="s">
        <v>19943</v>
      </c>
      <c r="I5170" s="3" t="s">
        <v>21785</v>
      </c>
      <c r="J5170" s="3" t="str">
        <f>IF($B5170="SINAPI",IF(ISNUMBER(MATCH(Banco!$C5170,Analitico!$A:$A,0)),INDEX(Analitico!E:E,MATCH(Banco!$C5170,Analitico!$A:$A,0))&amp;"%",""),"")</f>
        <v>21,4980544%</v>
      </c>
      <c r="K5170" s="3" t="str">
        <f>IF($B5170="SINAPI",IF(ISNUMBER(MATCH(Banco!$C5170,Analitico!$A:$A,0)),INDEX(Analitico!F:F,MATCH(Banco!$C5170,Analitico!$A:$A,0))&amp;"%",""),"")</f>
        <v>%</v>
      </c>
    </row>
    <row r="5171" spans="1:11" ht="20.399999999999999" x14ac:dyDescent="0.2">
      <c r="A5171" s="1" t="str">
        <f t="shared" si="82"/>
        <v>SINAPI 105220</v>
      </c>
      <c r="B5171" s="3" t="s">
        <v>21783</v>
      </c>
      <c r="C5171" s="3" t="s">
        <v>5230</v>
      </c>
      <c r="D5171" s="2" t="s">
        <v>12973</v>
      </c>
      <c r="E5171" s="3" t="s">
        <v>15533</v>
      </c>
      <c r="F5171" s="66" t="s">
        <v>19419</v>
      </c>
      <c r="I5171" s="3" t="s">
        <v>21785</v>
      </c>
      <c r="J5171" s="3" t="str">
        <f>IF($B5171="SINAPI",IF(ISNUMBER(MATCH(Banco!$C5171,Analitico!$A:$A,0)),INDEX(Analitico!E:E,MATCH(Banco!$C5171,Analitico!$A:$A,0))&amp;"%",""),"")</f>
        <v>19,8863636%</v>
      </c>
      <c r="K5171" s="3" t="str">
        <f>IF($B5171="SINAPI",IF(ISNUMBER(MATCH(Banco!$C5171,Analitico!$A:$A,0)),INDEX(Analitico!F:F,MATCH(Banco!$C5171,Analitico!$A:$A,0))&amp;"%",""),"")</f>
        <v>%</v>
      </c>
    </row>
    <row r="5172" spans="1:11" ht="20.399999999999999" x14ac:dyDescent="0.2">
      <c r="A5172" s="1" t="str">
        <f t="shared" si="82"/>
        <v>SINAPI 105221</v>
      </c>
      <c r="B5172" s="3" t="s">
        <v>21783</v>
      </c>
      <c r="C5172" s="3" t="s">
        <v>5231</v>
      </c>
      <c r="D5172" s="2" t="s">
        <v>12974</v>
      </c>
      <c r="E5172" s="3" t="s">
        <v>15533</v>
      </c>
      <c r="F5172" s="66" t="s">
        <v>15559</v>
      </c>
      <c r="I5172" s="3" t="s">
        <v>21785</v>
      </c>
      <c r="J5172" s="3" t="str">
        <f>IF($B5172="SINAPI",IF(ISNUMBER(MATCH(Banco!$C5172,Analitico!$A:$A,0)),INDEX(Analitico!E:E,MATCH(Banco!$C5172,Analitico!$A:$A,0))&amp;"%",""),"")</f>
        <v>17,2007540%</v>
      </c>
      <c r="K5172" s="3" t="str">
        <f>IF($B5172="SINAPI",IF(ISNUMBER(MATCH(Banco!$C5172,Analitico!$A:$A,0)),INDEX(Analitico!F:F,MATCH(Banco!$C5172,Analitico!$A:$A,0))&amp;"%",""),"")</f>
        <v>%</v>
      </c>
    </row>
    <row r="5173" spans="1:11" ht="20.399999999999999" x14ac:dyDescent="0.2">
      <c r="A5173" s="1" t="str">
        <f t="shared" si="82"/>
        <v>SINAPI 105222</v>
      </c>
      <c r="B5173" s="3" t="s">
        <v>21783</v>
      </c>
      <c r="C5173" s="3" t="s">
        <v>5232</v>
      </c>
      <c r="D5173" s="2" t="s">
        <v>12975</v>
      </c>
      <c r="E5173" s="3" t="s">
        <v>15533</v>
      </c>
      <c r="F5173" s="66" t="s">
        <v>19944</v>
      </c>
      <c r="I5173" s="3" t="s">
        <v>21785</v>
      </c>
      <c r="J5173" s="3" t="str">
        <f>IF($B5173="SINAPI",IF(ISNUMBER(MATCH(Banco!$C5173,Analitico!$A:$A,0)),INDEX(Analitico!E:E,MATCH(Banco!$C5173,Analitico!$A:$A,0))&amp;"%",""),"")</f>
        <v>11,8061522%</v>
      </c>
      <c r="K5173" s="3" t="str">
        <f>IF($B5173="SINAPI",IF(ISNUMBER(MATCH(Banco!$C5173,Analitico!$A:$A,0)),INDEX(Analitico!F:F,MATCH(Banco!$C5173,Analitico!$A:$A,0))&amp;"%",""),"")</f>
        <v>%</v>
      </c>
    </row>
    <row r="5174" spans="1:11" ht="20.399999999999999" x14ac:dyDescent="0.2">
      <c r="A5174" s="1" t="str">
        <f t="shared" si="82"/>
        <v>SINAPI 105223</v>
      </c>
      <c r="B5174" s="3" t="s">
        <v>21783</v>
      </c>
      <c r="C5174" s="3" t="s">
        <v>5233</v>
      </c>
      <c r="D5174" s="2" t="s">
        <v>12976</v>
      </c>
      <c r="E5174" s="3" t="s">
        <v>15533</v>
      </c>
      <c r="F5174" s="66" t="s">
        <v>19945</v>
      </c>
      <c r="I5174" s="3" t="s">
        <v>21785</v>
      </c>
      <c r="J5174" s="3" t="str">
        <f>IF($B5174="SINAPI",IF(ISNUMBER(MATCH(Banco!$C5174,Analitico!$A:$A,0)),INDEX(Analitico!E:E,MATCH(Banco!$C5174,Analitico!$A:$A,0))&amp;"%",""),"")</f>
        <v>8,8214971%</v>
      </c>
      <c r="K5174" s="3" t="str">
        <f>IF($B5174="SINAPI",IF(ISNUMBER(MATCH(Banco!$C5174,Analitico!$A:$A,0)),INDEX(Analitico!F:F,MATCH(Banco!$C5174,Analitico!$A:$A,0))&amp;"%",""),"")</f>
        <v>%</v>
      </c>
    </row>
    <row r="5175" spans="1:11" ht="20.399999999999999" x14ac:dyDescent="0.2">
      <c r="A5175" s="1" t="str">
        <f t="shared" si="82"/>
        <v>SINAPI 105224</v>
      </c>
      <c r="B5175" s="3" t="s">
        <v>21783</v>
      </c>
      <c r="C5175" s="3" t="s">
        <v>5234</v>
      </c>
      <c r="D5175" s="2" t="s">
        <v>12977</v>
      </c>
      <c r="E5175" s="3" t="s">
        <v>15533</v>
      </c>
      <c r="F5175" s="66" t="s">
        <v>19946</v>
      </c>
      <c r="I5175" s="3" t="s">
        <v>21785</v>
      </c>
      <c r="J5175" s="3" t="str">
        <f>IF($B5175="SINAPI",IF(ISNUMBER(MATCH(Banco!$C5175,Analitico!$A:$A,0)),INDEX(Analitico!E:E,MATCH(Banco!$C5175,Analitico!$A:$A,0))&amp;"%",""),"")</f>
        <v>8,6522287%</v>
      </c>
      <c r="K5175" s="3" t="str">
        <f>IF($B5175="SINAPI",IF(ISNUMBER(MATCH(Banco!$C5175,Analitico!$A:$A,0)),INDEX(Analitico!F:F,MATCH(Banco!$C5175,Analitico!$A:$A,0))&amp;"%",""),"")</f>
        <v>%</v>
      </c>
    </row>
    <row r="5176" spans="1:11" ht="20.399999999999999" x14ac:dyDescent="0.2">
      <c r="A5176" s="1" t="str">
        <f t="shared" si="82"/>
        <v>SINAPI 105225</v>
      </c>
      <c r="B5176" s="3" t="s">
        <v>21783</v>
      </c>
      <c r="C5176" s="3" t="s">
        <v>5235</v>
      </c>
      <c r="D5176" s="2" t="s">
        <v>12978</v>
      </c>
      <c r="E5176" s="3" t="s">
        <v>15533</v>
      </c>
      <c r="F5176" s="66" t="s">
        <v>18778</v>
      </c>
      <c r="I5176" s="3" t="s">
        <v>21785</v>
      </c>
      <c r="J5176" s="3" t="str">
        <f>IF($B5176="SINAPI",IF(ISNUMBER(MATCH(Banco!$C5176,Analitico!$A:$A,0)),INDEX(Analitico!E:E,MATCH(Banco!$C5176,Analitico!$A:$A,0))&amp;"%",""),"")</f>
        <v>22,1019108%</v>
      </c>
      <c r="K5176" s="3" t="str">
        <f>IF($B5176="SINAPI",IF(ISNUMBER(MATCH(Banco!$C5176,Analitico!$A:$A,0)),INDEX(Analitico!F:F,MATCH(Banco!$C5176,Analitico!$A:$A,0))&amp;"%",""),"")</f>
        <v>%</v>
      </c>
    </row>
    <row r="5177" spans="1:11" ht="20.399999999999999" x14ac:dyDescent="0.2">
      <c r="A5177" s="1" t="str">
        <f t="shared" si="82"/>
        <v>SINAPI 105226</v>
      </c>
      <c r="B5177" s="3" t="s">
        <v>21783</v>
      </c>
      <c r="C5177" s="3" t="s">
        <v>5236</v>
      </c>
      <c r="D5177" s="2" t="s">
        <v>12979</v>
      </c>
      <c r="E5177" s="3" t="s">
        <v>15533</v>
      </c>
      <c r="F5177" s="66" t="s">
        <v>19947</v>
      </c>
      <c r="I5177" s="3" t="s">
        <v>21785</v>
      </c>
      <c r="J5177" s="3" t="str">
        <f>IF($B5177="SINAPI",IF(ISNUMBER(MATCH(Banco!$C5177,Analitico!$A:$A,0)),INDEX(Analitico!E:E,MATCH(Banco!$C5177,Analitico!$A:$A,0))&amp;"%",""),"")</f>
        <v>13,0841121%</v>
      </c>
      <c r="K5177" s="3" t="str">
        <f>IF($B5177="SINAPI",IF(ISNUMBER(MATCH(Banco!$C5177,Analitico!$A:$A,0)),INDEX(Analitico!F:F,MATCH(Banco!$C5177,Analitico!$A:$A,0))&amp;"%",""),"")</f>
        <v>%</v>
      </c>
    </row>
    <row r="5178" spans="1:11" ht="20.399999999999999" x14ac:dyDescent="0.2">
      <c r="A5178" s="1" t="str">
        <f t="shared" si="82"/>
        <v>SINAPI 105227</v>
      </c>
      <c r="B5178" s="3" t="s">
        <v>21783</v>
      </c>
      <c r="C5178" s="3" t="s">
        <v>5237</v>
      </c>
      <c r="D5178" s="2" t="s">
        <v>12980</v>
      </c>
      <c r="E5178" s="3" t="s">
        <v>15533</v>
      </c>
      <c r="F5178" s="66" t="s">
        <v>19948</v>
      </c>
      <c r="I5178" s="3" t="s">
        <v>21785</v>
      </c>
      <c r="J5178" s="3" t="str">
        <f>IF($B5178="SINAPI",IF(ISNUMBER(MATCH(Banco!$C5178,Analitico!$A:$A,0)),INDEX(Analitico!E:E,MATCH(Banco!$C5178,Analitico!$A:$A,0))&amp;"%",""),"")</f>
        <v>11,8909991%</v>
      </c>
      <c r="K5178" s="3" t="str">
        <f>IF($B5178="SINAPI",IF(ISNUMBER(MATCH(Banco!$C5178,Analitico!$A:$A,0)),INDEX(Analitico!F:F,MATCH(Banco!$C5178,Analitico!$A:$A,0))&amp;"%",""),"")</f>
        <v>%</v>
      </c>
    </row>
    <row r="5179" spans="1:11" ht="20.399999999999999" x14ac:dyDescent="0.2">
      <c r="A5179" s="1" t="str">
        <f t="shared" si="82"/>
        <v>SINAPI 105228</v>
      </c>
      <c r="B5179" s="3" t="s">
        <v>21783</v>
      </c>
      <c r="C5179" s="3" t="s">
        <v>5238</v>
      </c>
      <c r="D5179" s="2" t="s">
        <v>12981</v>
      </c>
      <c r="E5179" s="3" t="s">
        <v>15533</v>
      </c>
      <c r="F5179" s="66" t="s">
        <v>19949</v>
      </c>
      <c r="I5179" s="3" t="s">
        <v>21785</v>
      </c>
      <c r="J5179" s="3" t="str">
        <f>IF($B5179="SINAPI",IF(ISNUMBER(MATCH(Banco!$C5179,Analitico!$A:$A,0)),INDEX(Analitico!E:E,MATCH(Banco!$C5179,Analitico!$A:$A,0))&amp;"%",""),"")</f>
        <v>27,3368606%</v>
      </c>
      <c r="K5179" s="3" t="str">
        <f>IF($B5179="SINAPI",IF(ISNUMBER(MATCH(Banco!$C5179,Analitico!$A:$A,0)),INDEX(Analitico!F:F,MATCH(Banco!$C5179,Analitico!$A:$A,0))&amp;"%",""),"")</f>
        <v>%</v>
      </c>
    </row>
    <row r="5180" spans="1:11" ht="20.399999999999999" x14ac:dyDescent="0.2">
      <c r="A5180" s="1" t="str">
        <f t="shared" si="82"/>
        <v>SINAPI 105229</v>
      </c>
      <c r="B5180" s="3" t="s">
        <v>21783</v>
      </c>
      <c r="C5180" s="3" t="s">
        <v>5239</v>
      </c>
      <c r="D5180" s="2" t="s">
        <v>12982</v>
      </c>
      <c r="E5180" s="3" t="s">
        <v>15533</v>
      </c>
      <c r="F5180" s="66" t="s">
        <v>19950</v>
      </c>
      <c r="I5180" s="3" t="s">
        <v>21786</v>
      </c>
      <c r="J5180" s="3" t="str">
        <f>IF($B5180="SINAPI",IF(ISNUMBER(MATCH(Banco!$C5180,Analitico!$A:$A,0)),INDEX(Analitico!E:E,MATCH(Banco!$C5180,Analitico!$A:$A,0))&amp;"%",""),"")</f>
        <v>15,4577464%</v>
      </c>
      <c r="K5180" s="3" t="str">
        <f>IF($B5180="SINAPI",IF(ISNUMBER(MATCH(Banco!$C5180,Analitico!$A:$A,0)),INDEX(Analitico!F:F,MATCH(Banco!$C5180,Analitico!$A:$A,0))&amp;"%",""),"")</f>
        <v>%</v>
      </c>
    </row>
    <row r="5181" spans="1:11" ht="20.399999999999999" x14ac:dyDescent="0.2">
      <c r="A5181" s="1" t="str">
        <f t="shared" si="82"/>
        <v>SINAPI 105230</v>
      </c>
      <c r="B5181" s="3" t="s">
        <v>21783</v>
      </c>
      <c r="C5181" s="3" t="s">
        <v>5240</v>
      </c>
      <c r="D5181" s="2" t="s">
        <v>12983</v>
      </c>
      <c r="E5181" s="3" t="s">
        <v>15533</v>
      </c>
      <c r="F5181" s="66" t="s">
        <v>16265</v>
      </c>
      <c r="I5181" s="3" t="s">
        <v>21786</v>
      </c>
      <c r="J5181" s="3" t="str">
        <f>IF($B5181="SINAPI",IF(ISNUMBER(MATCH(Banco!$C5181,Analitico!$A:$A,0)),INDEX(Analitico!E:E,MATCH(Banco!$C5181,Analitico!$A:$A,0))&amp;"%",""),"")</f>
        <v>39,3272962%</v>
      </c>
      <c r="K5181" s="3" t="str">
        <f>IF($B5181="SINAPI",IF(ISNUMBER(MATCH(Banco!$C5181,Analitico!$A:$A,0)),INDEX(Analitico!F:F,MATCH(Banco!$C5181,Analitico!$A:$A,0))&amp;"%",""),"")</f>
        <v>%</v>
      </c>
    </row>
    <row r="5182" spans="1:11" ht="20.399999999999999" x14ac:dyDescent="0.2">
      <c r="A5182" s="1" t="str">
        <f t="shared" si="82"/>
        <v>SINAPI 105231</v>
      </c>
      <c r="B5182" s="3" t="s">
        <v>21783</v>
      </c>
      <c r="C5182" s="3" t="s">
        <v>5241</v>
      </c>
      <c r="D5182" s="2" t="s">
        <v>12984</v>
      </c>
      <c r="E5182" s="3" t="s">
        <v>15533</v>
      </c>
      <c r="F5182" s="66" t="s">
        <v>19951</v>
      </c>
      <c r="I5182" s="3" t="s">
        <v>21786</v>
      </c>
      <c r="J5182" s="3" t="str">
        <f>IF($B5182="SINAPI",IF(ISNUMBER(MATCH(Banco!$C5182,Analitico!$A:$A,0)),INDEX(Analitico!E:E,MATCH(Banco!$C5182,Analitico!$A:$A,0))&amp;"%",""),"")</f>
        <v>37,8704720%</v>
      </c>
      <c r="K5182" s="3" t="str">
        <f>IF($B5182="SINAPI",IF(ISNUMBER(MATCH(Banco!$C5182,Analitico!$A:$A,0)),INDEX(Analitico!F:F,MATCH(Banco!$C5182,Analitico!$A:$A,0))&amp;"%",""),"")</f>
        <v>%</v>
      </c>
    </row>
    <row r="5183" spans="1:11" ht="20.399999999999999" x14ac:dyDescent="0.2">
      <c r="A5183" s="1" t="str">
        <f t="shared" si="82"/>
        <v>SINAPI 105232</v>
      </c>
      <c r="B5183" s="3" t="s">
        <v>21783</v>
      </c>
      <c r="C5183" s="3" t="s">
        <v>5242</v>
      </c>
      <c r="D5183" s="2" t="s">
        <v>12985</v>
      </c>
      <c r="E5183" s="3" t="s">
        <v>15533</v>
      </c>
      <c r="F5183" s="66" t="s">
        <v>19952</v>
      </c>
      <c r="I5183" s="3" t="s">
        <v>21786</v>
      </c>
      <c r="J5183" s="3" t="str">
        <f>IF($B5183="SINAPI",IF(ISNUMBER(MATCH(Banco!$C5183,Analitico!$A:$A,0)),INDEX(Analitico!E:E,MATCH(Banco!$C5183,Analitico!$A:$A,0))&amp;"%",""),"")</f>
        <v>21,4969048%</v>
      </c>
      <c r="K5183" s="3" t="str">
        <f>IF($B5183="SINAPI",IF(ISNUMBER(MATCH(Banco!$C5183,Analitico!$A:$A,0)),INDEX(Analitico!F:F,MATCH(Banco!$C5183,Analitico!$A:$A,0))&amp;"%",""),"")</f>
        <v>%</v>
      </c>
    </row>
    <row r="5184" spans="1:11" ht="20.399999999999999" x14ac:dyDescent="0.2">
      <c r="A5184" s="1" t="str">
        <f t="shared" si="82"/>
        <v>SINAPI 105233</v>
      </c>
      <c r="B5184" s="3" t="s">
        <v>21783</v>
      </c>
      <c r="C5184" s="3" t="s">
        <v>5243</v>
      </c>
      <c r="D5184" s="2" t="s">
        <v>12986</v>
      </c>
      <c r="E5184" s="3" t="s">
        <v>15533</v>
      </c>
      <c r="F5184" s="66" t="s">
        <v>19874</v>
      </c>
      <c r="I5184" s="3" t="s">
        <v>21785</v>
      </c>
      <c r="J5184" s="3" t="str">
        <f>IF($B5184="SINAPI",IF(ISNUMBER(MATCH(Banco!$C5184,Analitico!$A:$A,0)),INDEX(Analitico!E:E,MATCH(Banco!$C5184,Analitico!$A:$A,0))&amp;"%",""),"")</f>
        <v>29,4805194%</v>
      </c>
      <c r="K5184" s="3" t="str">
        <f>IF($B5184="SINAPI",IF(ISNUMBER(MATCH(Banco!$C5184,Analitico!$A:$A,0)),INDEX(Analitico!F:F,MATCH(Banco!$C5184,Analitico!$A:$A,0))&amp;"%",""),"")</f>
        <v>%</v>
      </c>
    </row>
    <row r="5185" spans="1:11" ht="20.399999999999999" x14ac:dyDescent="0.2">
      <c r="A5185" s="1" t="str">
        <f t="shared" si="82"/>
        <v>SINAPI 105234</v>
      </c>
      <c r="B5185" s="3" t="s">
        <v>21783</v>
      </c>
      <c r="C5185" s="3" t="s">
        <v>5244</v>
      </c>
      <c r="D5185" s="2" t="s">
        <v>12987</v>
      </c>
      <c r="E5185" s="3" t="s">
        <v>15533</v>
      </c>
      <c r="F5185" s="66" t="s">
        <v>19953</v>
      </c>
      <c r="I5185" s="3" t="s">
        <v>21785</v>
      </c>
      <c r="J5185" s="3" t="str">
        <f>IF($B5185="SINAPI",IF(ISNUMBER(MATCH(Banco!$C5185,Analitico!$A:$A,0)),INDEX(Analitico!E:E,MATCH(Banco!$C5185,Analitico!$A:$A,0))&amp;"%",""),"")</f>
        <v>30,2226935%</v>
      </c>
      <c r="K5185" s="3" t="str">
        <f>IF($B5185="SINAPI",IF(ISNUMBER(MATCH(Banco!$C5185,Analitico!$A:$A,0)),INDEX(Analitico!F:F,MATCH(Banco!$C5185,Analitico!$A:$A,0))&amp;"%",""),"")</f>
        <v>%</v>
      </c>
    </row>
    <row r="5186" spans="1:11" ht="20.399999999999999" x14ac:dyDescent="0.2">
      <c r="A5186" s="1" t="str">
        <f t="shared" si="82"/>
        <v>SINAPI 97895</v>
      </c>
      <c r="B5186" s="3" t="s">
        <v>21783</v>
      </c>
      <c r="C5186" s="3" t="s">
        <v>5245</v>
      </c>
      <c r="D5186" s="2" t="s">
        <v>12988</v>
      </c>
      <c r="E5186" s="3" t="s">
        <v>15533</v>
      </c>
      <c r="F5186" s="66" t="s">
        <v>19954</v>
      </c>
      <c r="I5186" s="3" t="s">
        <v>21786</v>
      </c>
      <c r="J5186" s="3" t="str">
        <f>IF($B5186="SINAPI",IF(ISNUMBER(MATCH(Banco!$C5186,Analitico!$A:$A,0)),INDEX(Analitico!E:E,MATCH(Banco!$C5186,Analitico!$A:$A,0))&amp;"%",""),"")</f>
        <v>1,4314928%</v>
      </c>
      <c r="K5186" s="3" t="str">
        <f>IF($B5186="SINAPI",IF(ISNUMBER(MATCH(Banco!$C5186,Analitico!$A:$A,0)),INDEX(Analitico!F:F,MATCH(Banco!$C5186,Analitico!$A:$A,0))&amp;"%",""),"")</f>
        <v>%</v>
      </c>
    </row>
    <row r="5187" spans="1:11" ht="20.399999999999999" x14ac:dyDescent="0.2">
      <c r="A5187" s="1" t="str">
        <f t="shared" si="82"/>
        <v>SINAPI 97896</v>
      </c>
      <c r="B5187" s="3" t="s">
        <v>21783</v>
      </c>
      <c r="C5187" s="3" t="s">
        <v>5246</v>
      </c>
      <c r="D5187" s="2" t="s">
        <v>12989</v>
      </c>
      <c r="E5187" s="3" t="s">
        <v>15533</v>
      </c>
      <c r="F5187" s="66" t="s">
        <v>19955</v>
      </c>
      <c r="I5187" s="3" t="s">
        <v>21786</v>
      </c>
      <c r="J5187" s="3" t="str">
        <f>IF($B5187="SINAPI",IF(ISNUMBER(MATCH(Banco!$C5187,Analitico!$A:$A,0)),INDEX(Analitico!E:E,MATCH(Banco!$C5187,Analitico!$A:$A,0))&amp;"%",""),"")</f>
        <v>1,5684108%</v>
      </c>
      <c r="K5187" s="3" t="str">
        <f>IF($B5187="SINAPI",IF(ISNUMBER(MATCH(Banco!$C5187,Analitico!$A:$A,0)),INDEX(Analitico!F:F,MATCH(Banco!$C5187,Analitico!$A:$A,0))&amp;"%",""),"")</f>
        <v>%</v>
      </c>
    </row>
    <row r="5188" spans="1:11" ht="20.399999999999999" x14ac:dyDescent="0.2">
      <c r="A5188" s="1" t="str">
        <f t="shared" si="82"/>
        <v>SINAPI 97897</v>
      </c>
      <c r="B5188" s="3" t="s">
        <v>21783</v>
      </c>
      <c r="C5188" s="3" t="s">
        <v>5247</v>
      </c>
      <c r="D5188" s="2" t="s">
        <v>12990</v>
      </c>
      <c r="E5188" s="3" t="s">
        <v>15533</v>
      </c>
      <c r="F5188" s="66" t="s">
        <v>19956</v>
      </c>
      <c r="I5188" s="3" t="s">
        <v>21786</v>
      </c>
      <c r="J5188" s="3" t="str">
        <f>IF($B5188="SINAPI",IF(ISNUMBER(MATCH(Banco!$C5188,Analitico!$A:$A,0)),INDEX(Analitico!E:E,MATCH(Banco!$C5188,Analitico!$A:$A,0))&amp;"%",""),"")</f>
        <v>2,2644966%</v>
      </c>
      <c r="K5188" s="3" t="str">
        <f>IF($B5188="SINAPI",IF(ISNUMBER(MATCH(Banco!$C5188,Analitico!$A:$A,0)),INDEX(Analitico!F:F,MATCH(Banco!$C5188,Analitico!$A:$A,0))&amp;"%",""),"")</f>
        <v>%</v>
      </c>
    </row>
    <row r="5189" spans="1:11" ht="20.399999999999999" x14ac:dyDescent="0.2">
      <c r="A5189" s="1" t="str">
        <f t="shared" si="82"/>
        <v>SINAPI 97898</v>
      </c>
      <c r="B5189" s="3" t="s">
        <v>21783</v>
      </c>
      <c r="C5189" s="3" t="s">
        <v>5248</v>
      </c>
      <c r="D5189" s="2" t="s">
        <v>12991</v>
      </c>
      <c r="E5189" s="3" t="s">
        <v>15533</v>
      </c>
      <c r="F5189" s="66" t="s">
        <v>19957</v>
      </c>
      <c r="I5189" s="3" t="s">
        <v>21786</v>
      </c>
      <c r="J5189" s="3" t="str">
        <f>IF($B5189="SINAPI",IF(ISNUMBER(MATCH(Banco!$C5189,Analitico!$A:$A,0)),INDEX(Analitico!E:E,MATCH(Banco!$C5189,Analitico!$A:$A,0))&amp;"%",""),"")</f>
        <v>9,9753516%</v>
      </c>
      <c r="K5189" s="3" t="str">
        <f>IF($B5189="SINAPI",IF(ISNUMBER(MATCH(Banco!$C5189,Analitico!$A:$A,0)),INDEX(Analitico!F:F,MATCH(Banco!$C5189,Analitico!$A:$A,0))&amp;"%",""),"")</f>
        <v>%</v>
      </c>
    </row>
    <row r="5190" spans="1:11" ht="20.399999999999999" x14ac:dyDescent="0.2">
      <c r="A5190" s="1" t="str">
        <f t="shared" si="82"/>
        <v>SINAPI 97900</v>
      </c>
      <c r="B5190" s="3" t="s">
        <v>21783</v>
      </c>
      <c r="C5190" s="3" t="s">
        <v>5249</v>
      </c>
      <c r="D5190" s="2" t="s">
        <v>12992</v>
      </c>
      <c r="E5190" s="3" t="s">
        <v>15533</v>
      </c>
      <c r="F5190" s="66" t="s">
        <v>19958</v>
      </c>
      <c r="I5190" s="3" t="s">
        <v>21786</v>
      </c>
      <c r="J5190" s="3" t="str">
        <f>IF($B5190="SINAPI",IF(ISNUMBER(MATCH(Banco!$C5190,Analitico!$A:$A,0)),INDEX(Analitico!E:E,MATCH(Banco!$C5190,Analitico!$A:$A,0))&amp;"%",""),"")</f>
        <v>44,7065249%</v>
      </c>
      <c r="K5190" s="3" t="str">
        <f>IF($B5190="SINAPI",IF(ISNUMBER(MATCH(Banco!$C5190,Analitico!$A:$A,0)),INDEX(Analitico!F:F,MATCH(Banco!$C5190,Analitico!$A:$A,0))&amp;"%",""),"")</f>
        <v>%</v>
      </c>
    </row>
    <row r="5191" spans="1:11" ht="20.399999999999999" x14ac:dyDescent="0.2">
      <c r="A5191" s="1" t="str">
        <f t="shared" si="82"/>
        <v>SINAPI 97901</v>
      </c>
      <c r="B5191" s="3" t="s">
        <v>21783</v>
      </c>
      <c r="C5191" s="3" t="s">
        <v>5250</v>
      </c>
      <c r="D5191" s="2" t="s">
        <v>12993</v>
      </c>
      <c r="E5191" s="3" t="s">
        <v>15533</v>
      </c>
      <c r="F5191" s="66" t="s">
        <v>19959</v>
      </c>
      <c r="I5191" s="3" t="s">
        <v>21786</v>
      </c>
      <c r="J5191" s="3" t="str">
        <f>IF($B5191="SINAPI",IF(ISNUMBER(MATCH(Banco!$C5191,Analitico!$A:$A,0)),INDEX(Analitico!E:E,MATCH(Banco!$C5191,Analitico!$A:$A,0))&amp;"%",""),"")</f>
        <v>45,1287580%</v>
      </c>
      <c r="K5191" s="3" t="str">
        <f>IF($B5191="SINAPI",IF(ISNUMBER(MATCH(Banco!$C5191,Analitico!$A:$A,0)),INDEX(Analitico!F:F,MATCH(Banco!$C5191,Analitico!$A:$A,0))&amp;"%",""),"")</f>
        <v>%</v>
      </c>
    </row>
    <row r="5192" spans="1:11" ht="20.399999999999999" x14ac:dyDescent="0.2">
      <c r="A5192" s="1" t="str">
        <f t="shared" si="82"/>
        <v>SINAPI 97902</v>
      </c>
      <c r="B5192" s="3" t="s">
        <v>21783</v>
      </c>
      <c r="C5192" s="3" t="s">
        <v>5251</v>
      </c>
      <c r="D5192" s="2" t="s">
        <v>12994</v>
      </c>
      <c r="E5192" s="3" t="s">
        <v>15533</v>
      </c>
      <c r="F5192" s="66" t="s">
        <v>19960</v>
      </c>
      <c r="I5192" s="3" t="s">
        <v>21786</v>
      </c>
      <c r="J5192" s="3" t="str">
        <f>IF($B5192="SINAPI",IF(ISNUMBER(MATCH(Banco!$C5192,Analitico!$A:$A,0)),INDEX(Analitico!E:E,MATCH(Banco!$C5192,Analitico!$A:$A,0))&amp;"%",""),"")</f>
        <v>44,0853887%</v>
      </c>
      <c r="K5192" s="3" t="str">
        <f>IF($B5192="SINAPI",IF(ISNUMBER(MATCH(Banco!$C5192,Analitico!$A:$A,0)),INDEX(Analitico!F:F,MATCH(Banco!$C5192,Analitico!$A:$A,0))&amp;"%",""),"")</f>
        <v>%</v>
      </c>
    </row>
    <row r="5193" spans="1:11" ht="20.399999999999999" x14ac:dyDescent="0.2">
      <c r="A5193" s="1" t="str">
        <f t="shared" si="82"/>
        <v>SINAPI 97903</v>
      </c>
      <c r="B5193" s="3" t="s">
        <v>21783</v>
      </c>
      <c r="C5193" s="3" t="s">
        <v>5252</v>
      </c>
      <c r="D5193" s="2" t="s">
        <v>12995</v>
      </c>
      <c r="E5193" s="3" t="s">
        <v>15533</v>
      </c>
      <c r="F5193" s="66" t="s">
        <v>19961</v>
      </c>
      <c r="I5193" s="3" t="s">
        <v>21786</v>
      </c>
      <c r="J5193" s="3" t="str">
        <f>IF($B5193="SINAPI",IF(ISNUMBER(MATCH(Banco!$C5193,Analitico!$A:$A,0)),INDEX(Analitico!E:E,MATCH(Banco!$C5193,Analitico!$A:$A,0))&amp;"%",""),"")</f>
        <v>44,3893278%</v>
      </c>
      <c r="K5193" s="3" t="str">
        <f>IF($B5193="SINAPI",IF(ISNUMBER(MATCH(Banco!$C5193,Analitico!$A:$A,0)),INDEX(Analitico!F:F,MATCH(Banco!$C5193,Analitico!$A:$A,0))&amp;"%",""),"")</f>
        <v>%</v>
      </c>
    </row>
    <row r="5194" spans="1:11" ht="20.399999999999999" x14ac:dyDescent="0.2">
      <c r="A5194" s="1" t="str">
        <f t="shared" si="82"/>
        <v>SINAPI 97904</v>
      </c>
      <c r="B5194" s="3" t="s">
        <v>21783</v>
      </c>
      <c r="C5194" s="3" t="s">
        <v>5253</v>
      </c>
      <c r="D5194" s="2" t="s">
        <v>12996</v>
      </c>
      <c r="E5194" s="3" t="s">
        <v>15533</v>
      </c>
      <c r="F5194" s="66" t="s">
        <v>19962</v>
      </c>
      <c r="I5194" s="3" t="s">
        <v>21786</v>
      </c>
      <c r="J5194" s="3" t="str">
        <f>IF($B5194="SINAPI",IF(ISNUMBER(MATCH(Banco!$C5194,Analitico!$A:$A,0)),INDEX(Analitico!E:E,MATCH(Banco!$C5194,Analitico!$A:$A,0))&amp;"%",""),"")</f>
        <v>40,6168024%</v>
      </c>
      <c r="K5194" s="3" t="str">
        <f>IF($B5194="SINAPI",IF(ISNUMBER(MATCH(Banco!$C5194,Analitico!$A:$A,0)),INDEX(Analitico!F:F,MATCH(Banco!$C5194,Analitico!$A:$A,0))&amp;"%",""),"")</f>
        <v>%</v>
      </c>
    </row>
    <row r="5195" spans="1:11" ht="20.399999999999999" x14ac:dyDescent="0.2">
      <c r="A5195" s="1" t="str">
        <f t="shared" si="82"/>
        <v>SINAPI 97905</v>
      </c>
      <c r="B5195" s="3" t="s">
        <v>21783</v>
      </c>
      <c r="C5195" s="3" t="s">
        <v>5254</v>
      </c>
      <c r="D5195" s="2" t="s">
        <v>12997</v>
      </c>
      <c r="E5195" s="3" t="s">
        <v>15533</v>
      </c>
      <c r="F5195" s="66" t="s">
        <v>19963</v>
      </c>
      <c r="I5195" s="3" t="s">
        <v>21786</v>
      </c>
      <c r="J5195" s="3" t="str">
        <f>IF($B5195="SINAPI",IF(ISNUMBER(MATCH(Banco!$C5195,Analitico!$A:$A,0)),INDEX(Analitico!E:E,MATCH(Banco!$C5195,Analitico!$A:$A,0))&amp;"%",""),"")</f>
        <v>46,2320574%</v>
      </c>
      <c r="K5195" s="3" t="str">
        <f>IF($B5195="SINAPI",IF(ISNUMBER(MATCH(Banco!$C5195,Analitico!$A:$A,0)),INDEX(Analitico!F:F,MATCH(Banco!$C5195,Analitico!$A:$A,0))&amp;"%",""),"")</f>
        <v>%</v>
      </c>
    </row>
    <row r="5196" spans="1:11" ht="20.399999999999999" x14ac:dyDescent="0.2">
      <c r="A5196" s="1" t="str">
        <f t="shared" si="82"/>
        <v>SINAPI 97906</v>
      </c>
      <c r="B5196" s="3" t="s">
        <v>21783</v>
      </c>
      <c r="C5196" s="3" t="s">
        <v>5255</v>
      </c>
      <c r="D5196" s="2" t="s">
        <v>12998</v>
      </c>
      <c r="E5196" s="3" t="s">
        <v>15533</v>
      </c>
      <c r="F5196" s="66" t="s">
        <v>19964</v>
      </c>
      <c r="I5196" s="3" t="s">
        <v>21786</v>
      </c>
      <c r="J5196" s="3" t="str">
        <f>IF($B5196="SINAPI",IF(ISNUMBER(MATCH(Banco!$C5196,Analitico!$A:$A,0)),INDEX(Analitico!E:E,MATCH(Banco!$C5196,Analitico!$A:$A,0))&amp;"%",""),"")</f>
        <v>44,9933129%</v>
      </c>
      <c r="K5196" s="3" t="str">
        <f>IF($B5196="SINAPI",IF(ISNUMBER(MATCH(Banco!$C5196,Analitico!$A:$A,0)),INDEX(Analitico!F:F,MATCH(Banco!$C5196,Analitico!$A:$A,0))&amp;"%",""),"")</f>
        <v>%</v>
      </c>
    </row>
    <row r="5197" spans="1:11" ht="20.399999999999999" x14ac:dyDescent="0.2">
      <c r="A5197" s="1" t="str">
        <f t="shared" si="82"/>
        <v>SINAPI 97907</v>
      </c>
      <c r="B5197" s="3" t="s">
        <v>21783</v>
      </c>
      <c r="C5197" s="3" t="s">
        <v>5256</v>
      </c>
      <c r="D5197" s="2" t="s">
        <v>12999</v>
      </c>
      <c r="E5197" s="3" t="s">
        <v>15533</v>
      </c>
      <c r="F5197" s="66" t="s">
        <v>19965</v>
      </c>
      <c r="I5197" s="3" t="s">
        <v>21786</v>
      </c>
      <c r="J5197" s="3" t="str">
        <f>IF($B5197="SINAPI",IF(ISNUMBER(MATCH(Banco!$C5197,Analitico!$A:$A,0)),INDEX(Analitico!E:E,MATCH(Banco!$C5197,Analitico!$A:$A,0))&amp;"%",""),"")</f>
        <v>45,2924003%</v>
      </c>
      <c r="K5197" s="3" t="str">
        <f>IF($B5197="SINAPI",IF(ISNUMBER(MATCH(Banco!$C5197,Analitico!$A:$A,0)),INDEX(Analitico!F:F,MATCH(Banco!$C5197,Analitico!$A:$A,0))&amp;"%",""),"")</f>
        <v>%</v>
      </c>
    </row>
    <row r="5198" spans="1:11" ht="20.399999999999999" x14ac:dyDescent="0.2">
      <c r="A5198" s="1" t="str">
        <f t="shared" si="82"/>
        <v>SINAPI 97908</v>
      </c>
      <c r="B5198" s="3" t="s">
        <v>21783</v>
      </c>
      <c r="C5198" s="3" t="s">
        <v>5257</v>
      </c>
      <c r="D5198" s="2" t="s">
        <v>13000</v>
      </c>
      <c r="E5198" s="3" t="s">
        <v>15533</v>
      </c>
      <c r="F5198" s="66" t="s">
        <v>19966</v>
      </c>
      <c r="I5198" s="3" t="s">
        <v>21786</v>
      </c>
      <c r="J5198" s="3" t="str">
        <f>IF($B5198="SINAPI",IF(ISNUMBER(MATCH(Banco!$C5198,Analitico!$A:$A,0)),INDEX(Analitico!E:E,MATCH(Banco!$C5198,Analitico!$A:$A,0))&amp;"%",""),"")</f>
        <v>40,4347379%</v>
      </c>
      <c r="K5198" s="3" t="str">
        <f>IF($B5198="SINAPI",IF(ISNUMBER(MATCH(Banco!$C5198,Analitico!$A:$A,0)),INDEX(Analitico!F:F,MATCH(Banco!$C5198,Analitico!$A:$A,0))&amp;"%",""),"")</f>
        <v>%</v>
      </c>
    </row>
    <row r="5199" spans="1:11" ht="20.399999999999999" x14ac:dyDescent="0.2">
      <c r="A5199" s="1" t="str">
        <f t="shared" si="82"/>
        <v>SINAPI 98102</v>
      </c>
      <c r="B5199" s="3" t="s">
        <v>21783</v>
      </c>
      <c r="C5199" s="3" t="s">
        <v>5258</v>
      </c>
      <c r="D5199" s="2" t="s">
        <v>13001</v>
      </c>
      <c r="E5199" s="3" t="s">
        <v>15533</v>
      </c>
      <c r="F5199" s="66" t="s">
        <v>19967</v>
      </c>
      <c r="I5199" s="3" t="s">
        <v>21786</v>
      </c>
      <c r="J5199" s="3" t="str">
        <f>IF($B5199="SINAPI",IF(ISNUMBER(MATCH(Banco!$C5199,Analitico!$A:$A,0)),INDEX(Analitico!E:E,MATCH(Banco!$C5199,Analitico!$A:$A,0))&amp;"%",""),"")</f>
        <v>2,5186064%</v>
      </c>
      <c r="K5199" s="3" t="str">
        <f>IF($B5199="SINAPI",IF(ISNUMBER(MATCH(Banco!$C5199,Analitico!$A:$A,0)),INDEX(Analitico!F:F,MATCH(Banco!$C5199,Analitico!$A:$A,0))&amp;"%",""),"")</f>
        <v>%</v>
      </c>
    </row>
    <row r="5200" spans="1:11" ht="20.399999999999999" x14ac:dyDescent="0.2">
      <c r="A5200" s="1" t="str">
        <f t="shared" si="82"/>
        <v>SINAPI 98104</v>
      </c>
      <c r="B5200" s="3" t="s">
        <v>21783</v>
      </c>
      <c r="C5200" s="3" t="s">
        <v>5259</v>
      </c>
      <c r="D5200" s="2" t="s">
        <v>13002</v>
      </c>
      <c r="E5200" s="3" t="s">
        <v>15533</v>
      </c>
      <c r="F5200" s="66" t="s">
        <v>19968</v>
      </c>
      <c r="I5200" s="3" t="s">
        <v>21786</v>
      </c>
      <c r="J5200" s="3" t="str">
        <f>IF($B5200="SINAPI",IF(ISNUMBER(MATCH(Banco!$C5200,Analitico!$A:$A,0)),INDEX(Analitico!E:E,MATCH(Banco!$C5200,Analitico!$A:$A,0))&amp;"%",""),"")</f>
        <v>45,3056302%</v>
      </c>
      <c r="K5200" s="3" t="str">
        <f>IF($B5200="SINAPI",IF(ISNUMBER(MATCH(Banco!$C5200,Analitico!$A:$A,0)),INDEX(Analitico!F:F,MATCH(Banco!$C5200,Analitico!$A:$A,0))&amp;"%",""),"")</f>
        <v>%</v>
      </c>
    </row>
    <row r="5201" spans="1:11" ht="20.399999999999999" x14ac:dyDescent="0.2">
      <c r="A5201" s="1" t="str">
        <f t="shared" si="82"/>
        <v>SINAPI 98105</v>
      </c>
      <c r="B5201" s="3" t="s">
        <v>21783</v>
      </c>
      <c r="C5201" s="3" t="s">
        <v>5260</v>
      </c>
      <c r="D5201" s="2" t="s">
        <v>13003</v>
      </c>
      <c r="E5201" s="3" t="s">
        <v>15533</v>
      </c>
      <c r="F5201" s="66" t="s">
        <v>19969</v>
      </c>
      <c r="I5201" s="3" t="s">
        <v>21786</v>
      </c>
      <c r="J5201" s="3" t="str">
        <f>IF($B5201="SINAPI",IF(ISNUMBER(MATCH(Banco!$C5201,Analitico!$A:$A,0)),INDEX(Analitico!E:E,MATCH(Banco!$C5201,Analitico!$A:$A,0))&amp;"%",""),"")</f>
        <v>46,0909170%</v>
      </c>
      <c r="K5201" s="3" t="str">
        <f>IF($B5201="SINAPI",IF(ISNUMBER(MATCH(Banco!$C5201,Analitico!$A:$A,0)),INDEX(Analitico!F:F,MATCH(Banco!$C5201,Analitico!$A:$A,0))&amp;"%",""),"")</f>
        <v>%</v>
      </c>
    </row>
    <row r="5202" spans="1:11" ht="20.399999999999999" x14ac:dyDescent="0.2">
      <c r="A5202" s="1" t="str">
        <f t="shared" si="82"/>
        <v>SINAPI 98106</v>
      </c>
      <c r="B5202" s="3" t="s">
        <v>21783</v>
      </c>
      <c r="C5202" s="3" t="s">
        <v>5261</v>
      </c>
      <c r="D5202" s="2" t="s">
        <v>13004</v>
      </c>
      <c r="E5202" s="3" t="s">
        <v>15533</v>
      </c>
      <c r="F5202" s="66" t="s">
        <v>19970</v>
      </c>
      <c r="I5202" s="3" t="s">
        <v>21786</v>
      </c>
      <c r="J5202" s="3" t="str">
        <f>IF($B5202="SINAPI",IF(ISNUMBER(MATCH(Banco!$C5202,Analitico!$A:$A,0)),INDEX(Analitico!E:E,MATCH(Banco!$C5202,Analitico!$A:$A,0))&amp;"%",""),"")</f>
        <v>45,7970174%</v>
      </c>
      <c r="K5202" s="3" t="str">
        <f>IF($B5202="SINAPI",IF(ISNUMBER(MATCH(Banco!$C5202,Analitico!$A:$A,0)),INDEX(Analitico!F:F,MATCH(Banco!$C5202,Analitico!$A:$A,0))&amp;"%",""),"")</f>
        <v>%</v>
      </c>
    </row>
    <row r="5203" spans="1:11" ht="20.399999999999999" x14ac:dyDescent="0.2">
      <c r="A5203" s="1" t="str">
        <f t="shared" si="82"/>
        <v>SINAPI 98107</v>
      </c>
      <c r="B5203" s="3" t="s">
        <v>21783</v>
      </c>
      <c r="C5203" s="3" t="s">
        <v>5262</v>
      </c>
      <c r="D5203" s="2" t="s">
        <v>13005</v>
      </c>
      <c r="E5203" s="3" t="s">
        <v>15533</v>
      </c>
      <c r="F5203" s="66" t="s">
        <v>19971</v>
      </c>
      <c r="I5203" s="3" t="s">
        <v>21786</v>
      </c>
      <c r="J5203" s="3" t="str">
        <f>IF($B5203="SINAPI",IF(ISNUMBER(MATCH(Banco!$C5203,Analitico!$A:$A,0)),INDEX(Analitico!E:E,MATCH(Banco!$C5203,Analitico!$A:$A,0))&amp;"%",""),"")</f>
        <v>46,8802936%</v>
      </c>
      <c r="K5203" s="3" t="str">
        <f>IF($B5203="SINAPI",IF(ISNUMBER(MATCH(Banco!$C5203,Analitico!$A:$A,0)),INDEX(Analitico!F:F,MATCH(Banco!$C5203,Analitico!$A:$A,0))&amp;"%",""),"")</f>
        <v>%</v>
      </c>
    </row>
    <row r="5204" spans="1:11" ht="20.399999999999999" x14ac:dyDescent="0.2">
      <c r="A5204" s="1" t="str">
        <f t="shared" si="82"/>
        <v>SINAPI 98108</v>
      </c>
      <c r="B5204" s="3" t="s">
        <v>21783</v>
      </c>
      <c r="C5204" s="3" t="s">
        <v>5263</v>
      </c>
      <c r="D5204" s="2" t="s">
        <v>13006</v>
      </c>
      <c r="E5204" s="3" t="s">
        <v>15533</v>
      </c>
      <c r="F5204" s="66" t="s">
        <v>19972</v>
      </c>
      <c r="I5204" s="3" t="s">
        <v>21786</v>
      </c>
      <c r="J5204" s="3" t="str">
        <f>IF($B5204="SINAPI",IF(ISNUMBER(MATCH(Banco!$C5204,Analitico!$A:$A,0)),INDEX(Analitico!E:E,MATCH(Banco!$C5204,Analitico!$A:$A,0))&amp;"%",""),"")</f>
        <v>47,8293635%</v>
      </c>
      <c r="K5204" s="3" t="str">
        <f>IF($B5204="SINAPI",IF(ISNUMBER(MATCH(Banco!$C5204,Analitico!$A:$A,0)),INDEX(Analitico!F:F,MATCH(Banco!$C5204,Analitico!$A:$A,0))&amp;"%",""),"")</f>
        <v>%</v>
      </c>
    </row>
    <row r="5205" spans="1:11" ht="20.399999999999999" x14ac:dyDescent="0.2">
      <c r="A5205" s="1" t="str">
        <f t="shared" si="82"/>
        <v>SINAPI 99250</v>
      </c>
      <c r="B5205" s="3" t="s">
        <v>21783</v>
      </c>
      <c r="C5205" s="3" t="s">
        <v>5264</v>
      </c>
      <c r="D5205" s="2" t="s">
        <v>13007</v>
      </c>
      <c r="E5205" s="3" t="s">
        <v>15533</v>
      </c>
      <c r="F5205" s="66" t="s">
        <v>19458</v>
      </c>
      <c r="I5205" s="3" t="s">
        <v>21786</v>
      </c>
      <c r="J5205" s="3" t="str">
        <f>IF($B5205="SINAPI",IF(ISNUMBER(MATCH(Banco!$C5205,Analitico!$A:$A,0)),INDEX(Analitico!E:E,MATCH(Banco!$C5205,Analitico!$A:$A,0))&amp;"%",""),"")</f>
        <v>45,5472157%</v>
      </c>
      <c r="K5205" s="3" t="str">
        <f>IF($B5205="SINAPI",IF(ISNUMBER(MATCH(Banco!$C5205,Analitico!$A:$A,0)),INDEX(Analitico!F:F,MATCH(Banco!$C5205,Analitico!$A:$A,0))&amp;"%",""),"")</f>
        <v>%</v>
      </c>
    </row>
    <row r="5206" spans="1:11" ht="20.399999999999999" x14ac:dyDescent="0.2">
      <c r="A5206" s="1" t="str">
        <f t="shared" si="82"/>
        <v>SINAPI 99251</v>
      </c>
      <c r="B5206" s="3" t="s">
        <v>21783</v>
      </c>
      <c r="C5206" s="3" t="s">
        <v>5265</v>
      </c>
      <c r="D5206" s="2" t="s">
        <v>13008</v>
      </c>
      <c r="E5206" s="3" t="s">
        <v>15533</v>
      </c>
      <c r="F5206" s="66" t="s">
        <v>19973</v>
      </c>
      <c r="I5206" s="3" t="s">
        <v>21786</v>
      </c>
      <c r="J5206" s="3" t="str">
        <f>IF($B5206="SINAPI",IF(ISNUMBER(MATCH(Banco!$C5206,Analitico!$A:$A,0)),INDEX(Analitico!E:E,MATCH(Banco!$C5206,Analitico!$A:$A,0))&amp;"%",""),"")</f>
        <v>46,0597208%</v>
      </c>
      <c r="K5206" s="3" t="str">
        <f>IF($B5206="SINAPI",IF(ISNUMBER(MATCH(Banco!$C5206,Analitico!$A:$A,0)),INDEX(Analitico!F:F,MATCH(Banco!$C5206,Analitico!$A:$A,0))&amp;"%",""),"")</f>
        <v>%</v>
      </c>
    </row>
    <row r="5207" spans="1:11" ht="20.399999999999999" x14ac:dyDescent="0.2">
      <c r="A5207" s="1" t="str">
        <f t="shared" si="82"/>
        <v>SINAPI 99253</v>
      </c>
      <c r="B5207" s="3" t="s">
        <v>21783</v>
      </c>
      <c r="C5207" s="3" t="s">
        <v>5266</v>
      </c>
      <c r="D5207" s="2" t="s">
        <v>13009</v>
      </c>
      <c r="E5207" s="3" t="s">
        <v>15533</v>
      </c>
      <c r="F5207" s="66" t="s">
        <v>19974</v>
      </c>
      <c r="I5207" s="3" t="s">
        <v>21786</v>
      </c>
      <c r="J5207" s="3" t="str">
        <f>IF($B5207="SINAPI",IF(ISNUMBER(MATCH(Banco!$C5207,Analitico!$A:$A,0)),INDEX(Analitico!E:E,MATCH(Banco!$C5207,Analitico!$A:$A,0))&amp;"%",""),"")</f>
        <v>45,1423869%</v>
      </c>
      <c r="K5207" s="3" t="str">
        <f>IF($B5207="SINAPI",IF(ISNUMBER(MATCH(Banco!$C5207,Analitico!$A:$A,0)),INDEX(Analitico!F:F,MATCH(Banco!$C5207,Analitico!$A:$A,0))&amp;"%",""),"")</f>
        <v>%</v>
      </c>
    </row>
    <row r="5208" spans="1:11" ht="20.399999999999999" x14ac:dyDescent="0.2">
      <c r="A5208" s="1" t="str">
        <f t="shared" si="82"/>
        <v>SINAPI 99255</v>
      </c>
      <c r="B5208" s="3" t="s">
        <v>21783</v>
      </c>
      <c r="C5208" s="3" t="s">
        <v>5267</v>
      </c>
      <c r="D5208" s="2" t="s">
        <v>13010</v>
      </c>
      <c r="E5208" s="3" t="s">
        <v>15533</v>
      </c>
      <c r="F5208" s="66" t="s">
        <v>19975</v>
      </c>
      <c r="I5208" s="3" t="s">
        <v>21786</v>
      </c>
      <c r="J5208" s="3" t="str">
        <f>IF($B5208="SINAPI",IF(ISNUMBER(MATCH(Banco!$C5208,Analitico!$A:$A,0)),INDEX(Analitico!E:E,MATCH(Banco!$C5208,Analitico!$A:$A,0))&amp;"%",""),"")</f>
        <v>45,4430778%</v>
      </c>
      <c r="K5208" s="3" t="str">
        <f>IF($B5208="SINAPI",IF(ISNUMBER(MATCH(Banco!$C5208,Analitico!$A:$A,0)),INDEX(Analitico!F:F,MATCH(Banco!$C5208,Analitico!$A:$A,0))&amp;"%",""),"")</f>
        <v>%</v>
      </c>
    </row>
    <row r="5209" spans="1:11" ht="20.399999999999999" x14ac:dyDescent="0.2">
      <c r="A5209" s="1" t="str">
        <f t="shared" si="82"/>
        <v>SINAPI 99257</v>
      </c>
      <c r="B5209" s="3" t="s">
        <v>21783</v>
      </c>
      <c r="C5209" s="3" t="s">
        <v>5268</v>
      </c>
      <c r="D5209" s="2" t="s">
        <v>13011</v>
      </c>
      <c r="E5209" s="3" t="s">
        <v>15533</v>
      </c>
      <c r="F5209" s="66" t="s">
        <v>19976</v>
      </c>
      <c r="I5209" s="3" t="s">
        <v>21786</v>
      </c>
      <c r="J5209" s="3" t="str">
        <f>IF($B5209="SINAPI",IF(ISNUMBER(MATCH(Banco!$C5209,Analitico!$A:$A,0)),INDEX(Analitico!E:E,MATCH(Banco!$C5209,Analitico!$A:$A,0))&amp;"%",""),"")</f>
        <v>41,6596496%</v>
      </c>
      <c r="K5209" s="3" t="str">
        <f>IF($B5209="SINAPI",IF(ISNUMBER(MATCH(Banco!$C5209,Analitico!$A:$A,0)),INDEX(Analitico!F:F,MATCH(Banco!$C5209,Analitico!$A:$A,0))&amp;"%",""),"")</f>
        <v>%</v>
      </c>
    </row>
    <row r="5210" spans="1:11" ht="20.399999999999999" x14ac:dyDescent="0.2">
      <c r="A5210" s="1" t="str">
        <f t="shared" si="82"/>
        <v>SINAPI 99258</v>
      </c>
      <c r="B5210" s="3" t="s">
        <v>21783</v>
      </c>
      <c r="C5210" s="3" t="s">
        <v>5269</v>
      </c>
      <c r="D5210" s="2" t="s">
        <v>13012</v>
      </c>
      <c r="E5210" s="3" t="s">
        <v>15533</v>
      </c>
      <c r="F5210" s="66" t="s">
        <v>19977</v>
      </c>
      <c r="I5210" s="3" t="s">
        <v>21786</v>
      </c>
      <c r="J5210" s="3" t="str">
        <f>IF($B5210="SINAPI",IF(ISNUMBER(MATCH(Banco!$C5210,Analitico!$A:$A,0)),INDEX(Analitico!E:E,MATCH(Banco!$C5210,Analitico!$A:$A,0))&amp;"%",""),"")</f>
        <v>46,9945577%</v>
      </c>
      <c r="K5210" s="3" t="str">
        <f>IF($B5210="SINAPI",IF(ISNUMBER(MATCH(Banco!$C5210,Analitico!$A:$A,0)),INDEX(Analitico!F:F,MATCH(Banco!$C5210,Analitico!$A:$A,0))&amp;"%",""),"")</f>
        <v>%</v>
      </c>
    </row>
    <row r="5211" spans="1:11" ht="20.399999999999999" x14ac:dyDescent="0.2">
      <c r="A5211" s="1" t="str">
        <f t="shared" si="82"/>
        <v>SINAPI 99260</v>
      </c>
      <c r="B5211" s="3" t="s">
        <v>21783</v>
      </c>
      <c r="C5211" s="3" t="s">
        <v>5270</v>
      </c>
      <c r="D5211" s="2" t="s">
        <v>13013</v>
      </c>
      <c r="E5211" s="3" t="s">
        <v>15533</v>
      </c>
      <c r="F5211" s="66" t="s">
        <v>19978</v>
      </c>
      <c r="I5211" s="3" t="s">
        <v>21786</v>
      </c>
      <c r="J5211" s="3" t="str">
        <f>IF($B5211="SINAPI",IF(ISNUMBER(MATCH(Banco!$C5211,Analitico!$A:$A,0)),INDEX(Analitico!E:E,MATCH(Banco!$C5211,Analitico!$A:$A,0))&amp;"%",""),"")</f>
        <v>45,8874649%</v>
      </c>
      <c r="K5211" s="3" t="str">
        <f>IF($B5211="SINAPI",IF(ISNUMBER(MATCH(Banco!$C5211,Analitico!$A:$A,0)),INDEX(Analitico!F:F,MATCH(Banco!$C5211,Analitico!$A:$A,0))&amp;"%",""),"")</f>
        <v>%</v>
      </c>
    </row>
    <row r="5212" spans="1:11" ht="20.399999999999999" x14ac:dyDescent="0.2">
      <c r="A5212" s="1" t="str">
        <f t="shared" si="82"/>
        <v>SINAPI 99262</v>
      </c>
      <c r="B5212" s="3" t="s">
        <v>21783</v>
      </c>
      <c r="C5212" s="3" t="s">
        <v>5271</v>
      </c>
      <c r="D5212" s="2" t="s">
        <v>13014</v>
      </c>
      <c r="E5212" s="3" t="s">
        <v>15533</v>
      </c>
      <c r="F5212" s="66" t="s">
        <v>19979</v>
      </c>
      <c r="I5212" s="3" t="s">
        <v>21786</v>
      </c>
      <c r="J5212" s="3" t="str">
        <f>IF($B5212="SINAPI",IF(ISNUMBER(MATCH(Banco!$C5212,Analitico!$A:$A,0)),INDEX(Analitico!E:E,MATCH(Banco!$C5212,Analitico!$A:$A,0))&amp;"%",""),"")</f>
        <v>46,1994215%</v>
      </c>
      <c r="K5212" s="3" t="str">
        <f>IF($B5212="SINAPI",IF(ISNUMBER(MATCH(Banco!$C5212,Analitico!$A:$A,0)),INDEX(Analitico!F:F,MATCH(Banco!$C5212,Analitico!$A:$A,0))&amp;"%",""),"")</f>
        <v>%</v>
      </c>
    </row>
    <row r="5213" spans="1:11" ht="20.399999999999999" x14ac:dyDescent="0.2">
      <c r="A5213" s="1" t="str">
        <f t="shared" si="82"/>
        <v>SINAPI 99264</v>
      </c>
      <c r="B5213" s="3" t="s">
        <v>21783</v>
      </c>
      <c r="C5213" s="3" t="s">
        <v>5272</v>
      </c>
      <c r="D5213" s="2" t="s">
        <v>13015</v>
      </c>
      <c r="E5213" s="3" t="s">
        <v>15533</v>
      </c>
      <c r="F5213" s="66" t="s">
        <v>19980</v>
      </c>
      <c r="I5213" s="3" t="s">
        <v>21786</v>
      </c>
      <c r="J5213" s="3" t="str">
        <f>IF($B5213="SINAPI",IF(ISNUMBER(MATCH(Banco!$C5213,Analitico!$A:$A,0)),INDEX(Analitico!E:E,MATCH(Banco!$C5213,Analitico!$A:$A,0))&amp;"%",""),"")</f>
        <v>41,3451532%</v>
      </c>
      <c r="K5213" s="3" t="str">
        <f>IF($B5213="SINAPI",IF(ISNUMBER(MATCH(Banco!$C5213,Analitico!$A:$A,0)),INDEX(Analitico!F:F,MATCH(Banco!$C5213,Analitico!$A:$A,0))&amp;"%",""),"")</f>
        <v>%</v>
      </c>
    </row>
    <row r="5214" spans="1:11" x14ac:dyDescent="0.2">
      <c r="A5214" s="1" t="str">
        <f t="shared" si="82"/>
        <v>SINAPI 102587</v>
      </c>
      <c r="B5214" s="3" t="s">
        <v>21783</v>
      </c>
      <c r="C5214" s="3" t="s">
        <v>5273</v>
      </c>
      <c r="D5214" s="2" t="s">
        <v>13016</v>
      </c>
      <c r="E5214" s="3" t="s">
        <v>15533</v>
      </c>
      <c r="F5214" s="66" t="s">
        <v>19981</v>
      </c>
      <c r="I5214" s="3" t="s">
        <v>21785</v>
      </c>
      <c r="J5214" s="3" t="str">
        <f>IF($B5214="SINAPI",IF(ISNUMBER(MATCH(Banco!$C5214,Analitico!$A:$A,0)),INDEX(Analitico!E:E,MATCH(Banco!$C5214,Analitico!$A:$A,0))&amp;"%",""),"")</f>
        <v>87,3198848%</v>
      </c>
      <c r="K5214" s="3" t="str">
        <f>IF($B5214="SINAPI",IF(ISNUMBER(MATCH(Banco!$C5214,Analitico!$A:$A,0)),INDEX(Analitico!F:F,MATCH(Banco!$C5214,Analitico!$A:$A,0))&amp;"%",""),"")</f>
        <v>%</v>
      </c>
    </row>
    <row r="5215" spans="1:11" x14ac:dyDescent="0.2">
      <c r="A5215" s="1" t="str">
        <f t="shared" si="82"/>
        <v>SINAPI 102588</v>
      </c>
      <c r="B5215" s="3" t="s">
        <v>21783</v>
      </c>
      <c r="C5215" s="3" t="s">
        <v>5274</v>
      </c>
      <c r="D5215" s="2" t="s">
        <v>13017</v>
      </c>
      <c r="E5215" s="3" t="s">
        <v>15533</v>
      </c>
      <c r="F5215" s="66" t="s">
        <v>19982</v>
      </c>
      <c r="I5215" s="3" t="s">
        <v>21785</v>
      </c>
      <c r="J5215" s="3" t="str">
        <f>IF($B5215="SINAPI",IF(ISNUMBER(MATCH(Banco!$C5215,Analitico!$A:$A,0)),INDEX(Analitico!E:E,MATCH(Banco!$C5215,Analitico!$A:$A,0))&amp;"%",""),"")</f>
        <v>87,2509961%</v>
      </c>
      <c r="K5215" s="3" t="str">
        <f>IF($B5215="SINAPI",IF(ISNUMBER(MATCH(Banco!$C5215,Analitico!$A:$A,0)),INDEX(Analitico!F:F,MATCH(Banco!$C5215,Analitico!$A:$A,0))&amp;"%",""),"")</f>
        <v>%</v>
      </c>
    </row>
    <row r="5216" spans="1:11" x14ac:dyDescent="0.2">
      <c r="A5216" s="1" t="str">
        <f t="shared" si="82"/>
        <v>SINAPI 102589</v>
      </c>
      <c r="B5216" s="3" t="s">
        <v>21783</v>
      </c>
      <c r="C5216" s="3" t="s">
        <v>5275</v>
      </c>
      <c r="D5216" s="2" t="s">
        <v>13018</v>
      </c>
      <c r="E5216" s="3" t="s">
        <v>15533</v>
      </c>
      <c r="F5216" s="66" t="s">
        <v>18688</v>
      </c>
      <c r="I5216" s="3" t="s">
        <v>21785</v>
      </c>
      <c r="J5216" s="3" t="str">
        <f>IF($B5216="SINAPI",IF(ISNUMBER(MATCH(Banco!$C5216,Analitico!$A:$A,0)),INDEX(Analitico!E:E,MATCH(Banco!$C5216,Analitico!$A:$A,0))&amp;"%",""),"")</f>
        <v>87,0129871%</v>
      </c>
      <c r="K5216" s="3" t="str">
        <f>IF($B5216="SINAPI",IF(ISNUMBER(MATCH(Banco!$C5216,Analitico!$A:$A,0)),INDEX(Analitico!F:F,MATCH(Banco!$C5216,Analitico!$A:$A,0))&amp;"%",""),"")</f>
        <v>%</v>
      </c>
    </row>
    <row r="5217" spans="1:11" x14ac:dyDescent="0.2">
      <c r="A5217" s="1" t="str">
        <f t="shared" si="82"/>
        <v>SINAPI 102590</v>
      </c>
      <c r="B5217" s="3" t="s">
        <v>21783</v>
      </c>
      <c r="C5217" s="3" t="s">
        <v>5276</v>
      </c>
      <c r="D5217" s="2" t="s">
        <v>13019</v>
      </c>
      <c r="E5217" s="3" t="s">
        <v>15533</v>
      </c>
      <c r="F5217" s="66" t="s">
        <v>19983</v>
      </c>
      <c r="I5217" s="3" t="s">
        <v>21785</v>
      </c>
      <c r="J5217" s="3" t="str">
        <f>IF($B5217="SINAPI",IF(ISNUMBER(MATCH(Banco!$C5217,Analitico!$A:$A,0)),INDEX(Analitico!E:E,MATCH(Banco!$C5217,Analitico!$A:$A,0))&amp;"%",""),"")</f>
        <v>87,0848709%</v>
      </c>
      <c r="K5217" s="3" t="str">
        <f>IF($B5217="SINAPI",IF(ISNUMBER(MATCH(Banco!$C5217,Analitico!$A:$A,0)),INDEX(Analitico!F:F,MATCH(Banco!$C5217,Analitico!$A:$A,0))&amp;"%",""),"")</f>
        <v>%</v>
      </c>
    </row>
    <row r="5218" spans="1:11" x14ac:dyDescent="0.2">
      <c r="A5218" s="1" t="str">
        <f t="shared" si="82"/>
        <v>SINAPI 102591</v>
      </c>
      <c r="B5218" s="3" t="s">
        <v>21783</v>
      </c>
      <c r="C5218" s="3" t="s">
        <v>5277</v>
      </c>
      <c r="D5218" s="2" t="s">
        <v>13020</v>
      </c>
      <c r="E5218" s="3" t="s">
        <v>15533</v>
      </c>
      <c r="F5218" s="66" t="s">
        <v>19984</v>
      </c>
      <c r="I5218" s="3" t="s">
        <v>21785</v>
      </c>
      <c r="J5218" s="3" t="str">
        <f>IF($B5218="SINAPI",IF(ISNUMBER(MATCH(Banco!$C5218,Analitico!$A:$A,0)),INDEX(Analitico!E:E,MATCH(Banco!$C5218,Analitico!$A:$A,0))&amp;"%",""),"")</f>
        <v>87,3239437%</v>
      </c>
      <c r="K5218" s="3" t="str">
        <f>IF($B5218="SINAPI",IF(ISNUMBER(MATCH(Banco!$C5218,Analitico!$A:$A,0)),INDEX(Analitico!F:F,MATCH(Banco!$C5218,Analitico!$A:$A,0))&amp;"%",""),"")</f>
        <v>%</v>
      </c>
    </row>
    <row r="5219" spans="1:11" x14ac:dyDescent="0.2">
      <c r="A5219" s="1" t="str">
        <f t="shared" ref="A5219:A5282" si="83">CONCATENAR</f>
        <v>SINAPI 102592</v>
      </c>
      <c r="B5219" s="3" t="s">
        <v>21783</v>
      </c>
      <c r="C5219" s="3" t="s">
        <v>5278</v>
      </c>
      <c r="D5219" s="2" t="s">
        <v>13021</v>
      </c>
      <c r="E5219" s="3" t="s">
        <v>15533</v>
      </c>
      <c r="F5219" s="66" t="s">
        <v>19985</v>
      </c>
      <c r="I5219" s="3" t="s">
        <v>21785</v>
      </c>
      <c r="J5219" s="3" t="str">
        <f>IF($B5219="SINAPI",IF(ISNUMBER(MATCH(Banco!$C5219,Analitico!$A:$A,0)),INDEX(Analitico!E:E,MATCH(Banco!$C5219,Analitico!$A:$A,0))&amp;"%",""),"")</f>
        <v>87,2413794%</v>
      </c>
      <c r="K5219" s="3" t="str">
        <f>IF($B5219="SINAPI",IF(ISNUMBER(MATCH(Banco!$C5219,Analitico!$A:$A,0)),INDEX(Analitico!F:F,MATCH(Banco!$C5219,Analitico!$A:$A,0))&amp;"%",""),"")</f>
        <v>%</v>
      </c>
    </row>
    <row r="5220" spans="1:11" x14ac:dyDescent="0.2">
      <c r="A5220" s="1" t="str">
        <f t="shared" si="83"/>
        <v>SINAPI 102593</v>
      </c>
      <c r="B5220" s="3" t="s">
        <v>21783</v>
      </c>
      <c r="C5220" s="3" t="s">
        <v>5279</v>
      </c>
      <c r="D5220" s="2" t="s">
        <v>13022</v>
      </c>
      <c r="E5220" s="3" t="s">
        <v>15533</v>
      </c>
      <c r="F5220" s="66" t="s">
        <v>19986</v>
      </c>
      <c r="I5220" s="3" t="s">
        <v>21785</v>
      </c>
      <c r="J5220" s="3" t="str">
        <f>IF($B5220="SINAPI",IF(ISNUMBER(MATCH(Banco!$C5220,Analitico!$A:$A,0)),INDEX(Analitico!E:E,MATCH(Banco!$C5220,Analitico!$A:$A,0))&amp;"%",""),"")</f>
        <v>87,4476988%</v>
      </c>
      <c r="K5220" s="3" t="str">
        <f>IF($B5220="SINAPI",IF(ISNUMBER(MATCH(Banco!$C5220,Analitico!$A:$A,0)),INDEX(Analitico!F:F,MATCH(Banco!$C5220,Analitico!$A:$A,0))&amp;"%",""),"")</f>
        <v>%</v>
      </c>
    </row>
    <row r="5221" spans="1:11" x14ac:dyDescent="0.2">
      <c r="A5221" s="1" t="str">
        <f t="shared" si="83"/>
        <v>SINAPI 102594</v>
      </c>
      <c r="B5221" s="3" t="s">
        <v>21783</v>
      </c>
      <c r="C5221" s="3" t="s">
        <v>5280</v>
      </c>
      <c r="D5221" s="2" t="s">
        <v>13023</v>
      </c>
      <c r="E5221" s="3" t="s">
        <v>15533</v>
      </c>
      <c r="F5221" s="66" t="s">
        <v>19987</v>
      </c>
      <c r="I5221" s="3" t="s">
        <v>21785</v>
      </c>
      <c r="J5221" s="3" t="str">
        <f>IF($B5221="SINAPI",IF(ISNUMBER(MATCH(Banco!$C5221,Analitico!$A:$A,0)),INDEX(Analitico!E:E,MATCH(Banco!$C5221,Analitico!$A:$A,0))&amp;"%",""),"")</f>
        <v>87,1271586%</v>
      </c>
      <c r="K5221" s="3" t="str">
        <f>IF($B5221="SINAPI",IF(ISNUMBER(MATCH(Banco!$C5221,Analitico!$A:$A,0)),INDEX(Analitico!F:F,MATCH(Banco!$C5221,Analitico!$A:$A,0))&amp;"%",""),"")</f>
        <v>%</v>
      </c>
    </row>
    <row r="5222" spans="1:11" x14ac:dyDescent="0.2">
      <c r="A5222" s="1" t="str">
        <f t="shared" si="83"/>
        <v>SINAPI 102595</v>
      </c>
      <c r="B5222" s="3" t="s">
        <v>21783</v>
      </c>
      <c r="C5222" s="3" t="s">
        <v>5281</v>
      </c>
      <c r="D5222" s="2" t="s">
        <v>13024</v>
      </c>
      <c r="E5222" s="3" t="s">
        <v>15533</v>
      </c>
      <c r="F5222" s="66" t="s">
        <v>19988</v>
      </c>
      <c r="I5222" s="3" t="s">
        <v>21785</v>
      </c>
      <c r="J5222" s="3" t="str">
        <f>IF($B5222="SINAPI",IF(ISNUMBER(MATCH(Banco!$C5222,Analitico!$A:$A,0)),INDEX(Analitico!E:E,MATCH(Banco!$C5222,Analitico!$A:$A,0))&amp;"%",""),"")</f>
        <v>87,1086557%</v>
      </c>
      <c r="K5222" s="3" t="str">
        <f>IF($B5222="SINAPI",IF(ISNUMBER(MATCH(Banco!$C5222,Analitico!$A:$A,0)),INDEX(Analitico!F:F,MATCH(Banco!$C5222,Analitico!$A:$A,0))&amp;"%",""),"")</f>
        <v>%</v>
      </c>
    </row>
    <row r="5223" spans="1:11" x14ac:dyDescent="0.2">
      <c r="A5223" s="1" t="str">
        <f t="shared" si="83"/>
        <v>SINAPI 102596</v>
      </c>
      <c r="B5223" s="3" t="s">
        <v>21783</v>
      </c>
      <c r="C5223" s="3" t="s">
        <v>5282</v>
      </c>
      <c r="D5223" s="2" t="s">
        <v>13025</v>
      </c>
      <c r="E5223" s="3" t="s">
        <v>15533</v>
      </c>
      <c r="F5223" s="66" t="s">
        <v>19599</v>
      </c>
      <c r="I5223" s="3" t="s">
        <v>21785</v>
      </c>
      <c r="J5223" s="3" t="str">
        <f>IF($B5223="SINAPI",IF(ISNUMBER(MATCH(Banco!$C5223,Analitico!$A:$A,0)),INDEX(Analitico!E:E,MATCH(Banco!$C5223,Analitico!$A:$A,0))&amp;"%",""),"")</f>
        <v>87,1611983%</v>
      </c>
      <c r="K5223" s="3" t="str">
        <f>IF($B5223="SINAPI",IF(ISNUMBER(MATCH(Banco!$C5223,Analitico!$A:$A,0)),INDEX(Analitico!F:F,MATCH(Banco!$C5223,Analitico!$A:$A,0))&amp;"%",""),"")</f>
        <v>%</v>
      </c>
    </row>
    <row r="5224" spans="1:11" x14ac:dyDescent="0.2">
      <c r="A5224" s="1" t="str">
        <f t="shared" si="83"/>
        <v>SINAPI 102597</v>
      </c>
      <c r="B5224" s="3" t="s">
        <v>21783</v>
      </c>
      <c r="C5224" s="3" t="s">
        <v>5283</v>
      </c>
      <c r="D5224" s="2" t="s">
        <v>13026</v>
      </c>
      <c r="E5224" s="3" t="s">
        <v>15533</v>
      </c>
      <c r="F5224" s="66" t="s">
        <v>19989</v>
      </c>
      <c r="I5224" s="3" t="s">
        <v>21785</v>
      </c>
      <c r="J5224" s="3" t="str">
        <f>IF($B5224="SINAPI",IF(ISNUMBER(MATCH(Banco!$C5224,Analitico!$A:$A,0)),INDEX(Analitico!E:E,MATCH(Banco!$C5224,Analitico!$A:$A,0))&amp;"%",""),"")</f>
        <v>87,1589086%</v>
      </c>
      <c r="K5224" s="3" t="str">
        <f>IF($B5224="SINAPI",IF(ISNUMBER(MATCH(Banco!$C5224,Analitico!$A:$A,0)),INDEX(Analitico!F:F,MATCH(Banco!$C5224,Analitico!$A:$A,0))&amp;"%",""),"")</f>
        <v>%</v>
      </c>
    </row>
    <row r="5225" spans="1:11" x14ac:dyDescent="0.2">
      <c r="A5225" s="1" t="str">
        <f t="shared" si="83"/>
        <v>SINAPI 102598</v>
      </c>
      <c r="B5225" s="3" t="s">
        <v>21783</v>
      </c>
      <c r="C5225" s="3" t="s">
        <v>5284</v>
      </c>
      <c r="D5225" s="2" t="s">
        <v>13027</v>
      </c>
      <c r="E5225" s="3" t="s">
        <v>15533</v>
      </c>
      <c r="F5225" s="66" t="s">
        <v>19990</v>
      </c>
      <c r="I5225" s="3" t="s">
        <v>21785</v>
      </c>
      <c r="J5225" s="3" t="str">
        <f>IF($B5225="SINAPI",IF(ISNUMBER(MATCH(Banco!$C5225,Analitico!$A:$A,0)),INDEX(Analitico!E:E,MATCH(Banco!$C5225,Analitico!$A:$A,0))&amp;"%",""),"")</f>
        <v>87,1465296%</v>
      </c>
      <c r="K5225" s="3" t="str">
        <f>IF($B5225="SINAPI",IF(ISNUMBER(MATCH(Banco!$C5225,Analitico!$A:$A,0)),INDEX(Analitico!F:F,MATCH(Banco!$C5225,Analitico!$A:$A,0))&amp;"%",""),"")</f>
        <v>%</v>
      </c>
    </row>
    <row r="5226" spans="1:11" x14ac:dyDescent="0.2">
      <c r="A5226" s="1" t="str">
        <f t="shared" si="83"/>
        <v>SINAPI 102599</v>
      </c>
      <c r="B5226" s="3" t="s">
        <v>21783</v>
      </c>
      <c r="C5226" s="3" t="s">
        <v>5285</v>
      </c>
      <c r="D5226" s="2" t="s">
        <v>13028</v>
      </c>
      <c r="E5226" s="3" t="s">
        <v>15533</v>
      </c>
      <c r="F5226" s="66" t="s">
        <v>16506</v>
      </c>
      <c r="I5226" s="3" t="s">
        <v>21785</v>
      </c>
      <c r="J5226" s="3" t="str">
        <f>IF($B5226="SINAPI",IF(ISNUMBER(MATCH(Banco!$C5226,Analitico!$A:$A,0)),INDEX(Analitico!E:E,MATCH(Banco!$C5226,Analitico!$A:$A,0))&amp;"%",""),"")</f>
        <v>87,1794872%</v>
      </c>
      <c r="K5226" s="3" t="str">
        <f>IF($B5226="SINAPI",IF(ISNUMBER(MATCH(Banco!$C5226,Analitico!$A:$A,0)),INDEX(Analitico!F:F,MATCH(Banco!$C5226,Analitico!$A:$A,0))&amp;"%",""),"")</f>
        <v>%</v>
      </c>
    </row>
    <row r="5227" spans="1:11" x14ac:dyDescent="0.2">
      <c r="A5227" s="1" t="str">
        <f t="shared" si="83"/>
        <v>SINAPI 102600</v>
      </c>
      <c r="B5227" s="3" t="s">
        <v>21783</v>
      </c>
      <c r="C5227" s="3" t="s">
        <v>5286</v>
      </c>
      <c r="D5227" s="2" t="s">
        <v>13029</v>
      </c>
      <c r="E5227" s="3" t="s">
        <v>15533</v>
      </c>
      <c r="F5227" s="66" t="s">
        <v>17876</v>
      </c>
      <c r="I5227" s="3" t="s">
        <v>21785</v>
      </c>
      <c r="J5227" s="3" t="str">
        <f>IF($B5227="SINAPI",IF(ISNUMBER(MATCH(Banco!$C5227,Analitico!$A:$A,0)),INDEX(Analitico!E:E,MATCH(Banco!$C5227,Analitico!$A:$A,0))&amp;"%",""),"")</f>
        <v>86,7595819%</v>
      </c>
      <c r="K5227" s="3" t="str">
        <f>IF($B5227="SINAPI",IF(ISNUMBER(MATCH(Banco!$C5227,Analitico!$A:$A,0)),INDEX(Analitico!F:F,MATCH(Banco!$C5227,Analitico!$A:$A,0))&amp;"%",""),"")</f>
        <v>%</v>
      </c>
    </row>
    <row r="5228" spans="1:11" x14ac:dyDescent="0.2">
      <c r="A5228" s="1" t="str">
        <f t="shared" si="83"/>
        <v>SINAPI 102601</v>
      </c>
      <c r="B5228" s="3" t="s">
        <v>21783</v>
      </c>
      <c r="C5228" s="3" t="s">
        <v>5287</v>
      </c>
      <c r="D5228" s="2" t="s">
        <v>13030</v>
      </c>
      <c r="E5228" s="3" t="s">
        <v>15533</v>
      </c>
      <c r="F5228" s="66" t="s">
        <v>19991</v>
      </c>
      <c r="I5228" s="3" t="s">
        <v>21785</v>
      </c>
      <c r="J5228" s="3" t="str">
        <f>IF($B5228="SINAPI",IF(ISNUMBER(MATCH(Banco!$C5228,Analitico!$A:$A,0)),INDEX(Analitico!E:E,MATCH(Banco!$C5228,Analitico!$A:$A,0))&amp;"%",""),"")</f>
        <v>86,8453106%</v>
      </c>
      <c r="K5228" s="3" t="str">
        <f>IF($B5228="SINAPI",IF(ISNUMBER(MATCH(Banco!$C5228,Analitico!$A:$A,0)),INDEX(Analitico!F:F,MATCH(Banco!$C5228,Analitico!$A:$A,0))&amp;"%",""),"")</f>
        <v>%</v>
      </c>
    </row>
    <row r="5229" spans="1:11" x14ac:dyDescent="0.2">
      <c r="A5229" s="1" t="str">
        <f t="shared" si="83"/>
        <v>SINAPI 102602</v>
      </c>
      <c r="B5229" s="3" t="s">
        <v>21783</v>
      </c>
      <c r="C5229" s="3" t="s">
        <v>5288</v>
      </c>
      <c r="D5229" s="2" t="s">
        <v>13031</v>
      </c>
      <c r="E5229" s="3" t="s">
        <v>15533</v>
      </c>
      <c r="F5229" s="66" t="s">
        <v>19992</v>
      </c>
      <c r="I5229" s="3" t="s">
        <v>21785</v>
      </c>
      <c r="J5229" s="3" t="str">
        <f>IF($B5229="SINAPI",IF(ISNUMBER(MATCH(Banco!$C5229,Analitico!$A:$A,0)),INDEX(Analitico!E:E,MATCH(Banco!$C5229,Analitico!$A:$A,0))&amp;"%",""),"")</f>
        <v>86,9120655%</v>
      </c>
      <c r="K5229" s="3" t="str">
        <f>IF($B5229="SINAPI",IF(ISNUMBER(MATCH(Banco!$C5229,Analitico!$A:$A,0)),INDEX(Analitico!F:F,MATCH(Banco!$C5229,Analitico!$A:$A,0))&amp;"%",""),"")</f>
        <v>%</v>
      </c>
    </row>
    <row r="5230" spans="1:11" x14ac:dyDescent="0.2">
      <c r="A5230" s="1" t="str">
        <f t="shared" si="83"/>
        <v>SINAPI 102603</v>
      </c>
      <c r="B5230" s="3" t="s">
        <v>21783</v>
      </c>
      <c r="C5230" s="3" t="s">
        <v>5289</v>
      </c>
      <c r="D5230" s="2" t="s">
        <v>13032</v>
      </c>
      <c r="E5230" s="3" t="s">
        <v>15533</v>
      </c>
      <c r="F5230" s="66" t="s">
        <v>19993</v>
      </c>
      <c r="I5230" s="3" t="s">
        <v>21785</v>
      </c>
      <c r="J5230" s="3" t="str">
        <f>IF($B5230="SINAPI",IF(ISNUMBER(MATCH(Banco!$C5230,Analitico!$A:$A,0)),INDEX(Analitico!E:E,MATCH(Banco!$C5230,Analitico!$A:$A,0))&amp;"%",""),"")</f>
        <v>86,8627451%</v>
      </c>
      <c r="K5230" s="3" t="str">
        <f>IF($B5230="SINAPI",IF(ISNUMBER(MATCH(Banco!$C5230,Analitico!$A:$A,0)),INDEX(Analitico!F:F,MATCH(Banco!$C5230,Analitico!$A:$A,0))&amp;"%",""),"")</f>
        <v>%</v>
      </c>
    </row>
    <row r="5231" spans="1:11" x14ac:dyDescent="0.2">
      <c r="A5231" s="1" t="str">
        <f t="shared" si="83"/>
        <v>SINAPI 102604</v>
      </c>
      <c r="B5231" s="3" t="s">
        <v>21783</v>
      </c>
      <c r="C5231" s="3" t="s">
        <v>5290</v>
      </c>
      <c r="D5231" s="2" t="s">
        <v>13033</v>
      </c>
      <c r="E5231" s="3" t="s">
        <v>15533</v>
      </c>
      <c r="F5231" s="66" t="s">
        <v>16040</v>
      </c>
      <c r="I5231" s="3" t="s">
        <v>21785</v>
      </c>
      <c r="J5231" s="3" t="str">
        <f>IF($B5231="SINAPI",IF(ISNUMBER(MATCH(Banco!$C5231,Analitico!$A:$A,0)),INDEX(Analitico!E:E,MATCH(Banco!$C5231,Analitico!$A:$A,0))&amp;"%",""),"")</f>
        <v>86,8824532%</v>
      </c>
      <c r="K5231" s="3" t="str">
        <f>IF($B5231="SINAPI",IF(ISNUMBER(MATCH(Banco!$C5231,Analitico!$A:$A,0)),INDEX(Analitico!F:F,MATCH(Banco!$C5231,Analitico!$A:$A,0))&amp;"%",""),"")</f>
        <v>%</v>
      </c>
    </row>
    <row r="5232" spans="1:11" x14ac:dyDescent="0.2">
      <c r="A5232" s="1" t="str">
        <f t="shared" si="83"/>
        <v>SINAPI 102605</v>
      </c>
      <c r="B5232" s="3" t="s">
        <v>21783</v>
      </c>
      <c r="C5232" s="3" t="s">
        <v>5291</v>
      </c>
      <c r="D5232" s="2" t="s">
        <v>13034</v>
      </c>
      <c r="E5232" s="3" t="s">
        <v>15533</v>
      </c>
      <c r="F5232" s="66" t="s">
        <v>19994</v>
      </c>
      <c r="I5232" s="3" t="s">
        <v>21785</v>
      </c>
      <c r="J5232" s="3" t="str">
        <f>IF($B5232="SINAPI",IF(ISNUMBER(MATCH(Banco!$C5232,Analitico!$A:$A,0)),INDEX(Analitico!E:E,MATCH(Banco!$C5232,Analitico!$A:$A,0))&amp;"%",""),"")</f>
        <v>1,8547959%</v>
      </c>
      <c r="K5232" s="3" t="str">
        <f>IF($B5232="SINAPI",IF(ISNUMBER(MATCH(Banco!$C5232,Analitico!$A:$A,0)),INDEX(Analitico!F:F,MATCH(Banco!$C5232,Analitico!$A:$A,0))&amp;"%",""),"")</f>
        <v>%</v>
      </c>
    </row>
    <row r="5233" spans="1:11" x14ac:dyDescent="0.2">
      <c r="A5233" s="1" t="str">
        <f t="shared" si="83"/>
        <v>SINAPI 102606</v>
      </c>
      <c r="B5233" s="3" t="s">
        <v>21783</v>
      </c>
      <c r="C5233" s="3" t="s">
        <v>5292</v>
      </c>
      <c r="D5233" s="2" t="s">
        <v>13035</v>
      </c>
      <c r="E5233" s="3" t="s">
        <v>15533</v>
      </c>
      <c r="F5233" s="66" t="s">
        <v>19995</v>
      </c>
      <c r="I5233" s="3" t="s">
        <v>21785</v>
      </c>
      <c r="J5233" s="3" t="str">
        <f>IF($B5233="SINAPI",IF(ISNUMBER(MATCH(Banco!$C5233,Analitico!$A:$A,0)),INDEX(Analitico!E:E,MATCH(Banco!$C5233,Analitico!$A:$A,0))&amp;"%",""),"")</f>
        <v>1,4874808%</v>
      </c>
      <c r="K5233" s="3" t="str">
        <f>IF($B5233="SINAPI",IF(ISNUMBER(MATCH(Banco!$C5233,Analitico!$A:$A,0)),INDEX(Analitico!F:F,MATCH(Banco!$C5233,Analitico!$A:$A,0))&amp;"%",""),"")</f>
        <v>%</v>
      </c>
    </row>
    <row r="5234" spans="1:11" x14ac:dyDescent="0.2">
      <c r="A5234" s="1" t="str">
        <f t="shared" si="83"/>
        <v>SINAPI 102607</v>
      </c>
      <c r="B5234" s="3" t="s">
        <v>21783</v>
      </c>
      <c r="C5234" s="3" t="s">
        <v>5293</v>
      </c>
      <c r="D5234" s="2" t="s">
        <v>13036</v>
      </c>
      <c r="E5234" s="3" t="s">
        <v>15533</v>
      </c>
      <c r="F5234" s="66" t="s">
        <v>19996</v>
      </c>
      <c r="I5234" s="3" t="s">
        <v>21785</v>
      </c>
      <c r="J5234" s="3" t="str">
        <f>IF($B5234="SINAPI",IF(ISNUMBER(MATCH(Banco!$C5234,Analitico!$A:$A,0)),INDEX(Analitico!E:E,MATCH(Banco!$C5234,Analitico!$A:$A,0))&amp;"%",""),"")</f>
        <v>1,6191629%</v>
      </c>
      <c r="K5234" s="3" t="str">
        <f>IF($B5234="SINAPI",IF(ISNUMBER(MATCH(Banco!$C5234,Analitico!$A:$A,0)),INDEX(Analitico!F:F,MATCH(Banco!$C5234,Analitico!$A:$A,0))&amp;"%",""),"")</f>
        <v>%</v>
      </c>
    </row>
    <row r="5235" spans="1:11" x14ac:dyDescent="0.2">
      <c r="A5235" s="1" t="str">
        <f t="shared" si="83"/>
        <v>SINAPI 102608</v>
      </c>
      <c r="B5235" s="3" t="s">
        <v>21783</v>
      </c>
      <c r="C5235" s="3" t="s">
        <v>5294</v>
      </c>
      <c r="D5235" s="2" t="s">
        <v>13037</v>
      </c>
      <c r="E5235" s="3" t="s">
        <v>15533</v>
      </c>
      <c r="F5235" s="66" t="s">
        <v>19997</v>
      </c>
      <c r="I5235" s="3" t="s">
        <v>21785</v>
      </c>
      <c r="J5235" s="3" t="str">
        <f>IF($B5235="SINAPI",IF(ISNUMBER(MATCH(Banco!$C5235,Analitico!$A:$A,0)),INDEX(Analitico!E:E,MATCH(Banco!$C5235,Analitico!$A:$A,0))&amp;"%",""),"")</f>
        <v>0,9412983%</v>
      </c>
      <c r="K5235" s="3" t="str">
        <f>IF($B5235="SINAPI",IF(ISNUMBER(MATCH(Banco!$C5235,Analitico!$A:$A,0)),INDEX(Analitico!F:F,MATCH(Banco!$C5235,Analitico!$A:$A,0))&amp;"%",""),"")</f>
        <v>%</v>
      </c>
    </row>
    <row r="5236" spans="1:11" x14ac:dyDescent="0.2">
      <c r="A5236" s="1" t="str">
        <f t="shared" si="83"/>
        <v>SINAPI 102609</v>
      </c>
      <c r="B5236" s="3" t="s">
        <v>21783</v>
      </c>
      <c r="C5236" s="3" t="s">
        <v>5295</v>
      </c>
      <c r="D5236" s="2" t="s">
        <v>13038</v>
      </c>
      <c r="E5236" s="3" t="s">
        <v>15533</v>
      </c>
      <c r="F5236" s="66" t="s">
        <v>19998</v>
      </c>
      <c r="I5236" s="3" t="s">
        <v>21785</v>
      </c>
      <c r="J5236" s="3" t="str">
        <f>IF($B5236="SINAPI",IF(ISNUMBER(MATCH(Banco!$C5236,Analitico!$A:$A,0)),INDEX(Analitico!E:E,MATCH(Banco!$C5236,Analitico!$A:$A,0))&amp;"%",""),"")</f>
        <v>1,1074281%</v>
      </c>
      <c r="K5236" s="3" t="str">
        <f>IF($B5236="SINAPI",IF(ISNUMBER(MATCH(Banco!$C5236,Analitico!$A:$A,0)),INDEX(Analitico!F:F,MATCH(Banco!$C5236,Analitico!$A:$A,0))&amp;"%",""),"")</f>
        <v>%</v>
      </c>
    </row>
    <row r="5237" spans="1:11" x14ac:dyDescent="0.2">
      <c r="A5237" s="1" t="str">
        <f t="shared" si="83"/>
        <v>SINAPI 102610</v>
      </c>
      <c r="B5237" s="3" t="s">
        <v>21783</v>
      </c>
      <c r="C5237" s="3" t="s">
        <v>5296</v>
      </c>
      <c r="D5237" s="2" t="s">
        <v>13039</v>
      </c>
      <c r="E5237" s="3" t="s">
        <v>15533</v>
      </c>
      <c r="F5237" s="66" t="s">
        <v>19999</v>
      </c>
      <c r="I5237" s="3" t="s">
        <v>21785</v>
      </c>
      <c r="J5237" s="3" t="str">
        <f>IF($B5237="SINAPI",IF(ISNUMBER(MATCH(Banco!$C5237,Analitico!$A:$A,0)),INDEX(Analitico!E:E,MATCH(Banco!$C5237,Analitico!$A:$A,0))&amp;"%",""),"")</f>
        <v>0,8099113%</v>
      </c>
      <c r="K5237" s="3" t="str">
        <f>IF($B5237="SINAPI",IF(ISNUMBER(MATCH(Banco!$C5237,Analitico!$A:$A,0)),INDEX(Analitico!F:F,MATCH(Banco!$C5237,Analitico!$A:$A,0))&amp;"%",""),"")</f>
        <v>%</v>
      </c>
    </row>
    <row r="5238" spans="1:11" x14ac:dyDescent="0.2">
      <c r="A5238" s="1" t="str">
        <f t="shared" si="83"/>
        <v>SINAPI 102611</v>
      </c>
      <c r="B5238" s="3" t="s">
        <v>21783</v>
      </c>
      <c r="C5238" s="3" t="s">
        <v>5297</v>
      </c>
      <c r="D5238" s="2" t="s">
        <v>13040</v>
      </c>
      <c r="E5238" s="3" t="s">
        <v>15533</v>
      </c>
      <c r="F5238" s="66" t="s">
        <v>20000</v>
      </c>
      <c r="I5238" s="3" t="s">
        <v>21785</v>
      </c>
      <c r="J5238" s="3" t="str">
        <f>IF($B5238="SINAPI",IF(ISNUMBER(MATCH(Banco!$C5238,Analitico!$A:$A,0)),INDEX(Analitico!E:E,MATCH(Banco!$C5238,Analitico!$A:$A,0))&amp;"%",""),"")</f>
        <v>1,2253517%</v>
      </c>
      <c r="K5238" s="3" t="str">
        <f>IF($B5238="SINAPI",IF(ISNUMBER(MATCH(Banco!$C5238,Analitico!$A:$A,0)),INDEX(Analitico!F:F,MATCH(Banco!$C5238,Analitico!$A:$A,0))&amp;"%",""),"")</f>
        <v>%</v>
      </c>
    </row>
    <row r="5239" spans="1:11" x14ac:dyDescent="0.2">
      <c r="A5239" s="1" t="str">
        <f t="shared" si="83"/>
        <v>SINAPI 102612</v>
      </c>
      <c r="B5239" s="3" t="s">
        <v>21783</v>
      </c>
      <c r="C5239" s="3" t="s">
        <v>5298</v>
      </c>
      <c r="D5239" s="2" t="s">
        <v>13041</v>
      </c>
      <c r="E5239" s="3" t="s">
        <v>15533</v>
      </c>
      <c r="F5239" s="66" t="s">
        <v>20001</v>
      </c>
      <c r="I5239" s="3" t="s">
        <v>21785</v>
      </c>
      <c r="J5239" s="3" t="str">
        <f>IF($B5239="SINAPI",IF(ISNUMBER(MATCH(Banco!$C5239,Analitico!$A:$A,0)),INDEX(Analitico!E:E,MATCH(Banco!$C5239,Analitico!$A:$A,0))&amp;"%",""),"")</f>
        <v>0,9479321%</v>
      </c>
      <c r="K5239" s="3" t="str">
        <f>IF($B5239="SINAPI",IF(ISNUMBER(MATCH(Banco!$C5239,Analitico!$A:$A,0)),INDEX(Analitico!F:F,MATCH(Banco!$C5239,Analitico!$A:$A,0))&amp;"%",""),"")</f>
        <v>%</v>
      </c>
    </row>
    <row r="5240" spans="1:11" x14ac:dyDescent="0.2">
      <c r="A5240" s="1" t="str">
        <f t="shared" si="83"/>
        <v>SINAPI 102613</v>
      </c>
      <c r="B5240" s="3" t="s">
        <v>21783</v>
      </c>
      <c r="C5240" s="3" t="s">
        <v>5299</v>
      </c>
      <c r="D5240" s="2" t="s">
        <v>13042</v>
      </c>
      <c r="E5240" s="3" t="s">
        <v>15533</v>
      </c>
      <c r="F5240" s="66" t="s">
        <v>20002</v>
      </c>
      <c r="I5240" s="3" t="s">
        <v>21785</v>
      </c>
      <c r="J5240" s="3" t="str">
        <f>IF($B5240="SINAPI",IF(ISNUMBER(MATCH(Banco!$C5240,Analitico!$A:$A,0)),INDEX(Analitico!E:E,MATCH(Banco!$C5240,Analitico!$A:$A,0))&amp;"%",""),"")</f>
        <v>1,1769895%</v>
      </c>
      <c r="K5240" s="3" t="str">
        <f>IF($B5240="SINAPI",IF(ISNUMBER(MATCH(Banco!$C5240,Analitico!$A:$A,0)),INDEX(Analitico!F:F,MATCH(Banco!$C5240,Analitico!$A:$A,0))&amp;"%",""),"")</f>
        <v>%</v>
      </c>
    </row>
    <row r="5241" spans="1:11" x14ac:dyDescent="0.2">
      <c r="A5241" s="1" t="str">
        <f t="shared" si="83"/>
        <v>SINAPI 102614</v>
      </c>
      <c r="B5241" s="3" t="s">
        <v>21783</v>
      </c>
      <c r="C5241" s="3" t="s">
        <v>5300</v>
      </c>
      <c r="D5241" s="2" t="s">
        <v>13043</v>
      </c>
      <c r="E5241" s="3" t="s">
        <v>15533</v>
      </c>
      <c r="F5241" s="66" t="s">
        <v>20003</v>
      </c>
      <c r="I5241" s="3" t="s">
        <v>21785</v>
      </c>
      <c r="J5241" s="3" t="str">
        <f>IF($B5241="SINAPI",IF(ISNUMBER(MATCH(Banco!$C5241,Analitico!$A:$A,0)),INDEX(Analitico!E:E,MATCH(Banco!$C5241,Analitico!$A:$A,0))&amp;"%",""),"")</f>
        <v>0,9848823%</v>
      </c>
      <c r="K5241" s="3" t="str">
        <f>IF($B5241="SINAPI",IF(ISNUMBER(MATCH(Banco!$C5241,Analitico!$A:$A,0)),INDEX(Analitico!F:F,MATCH(Banco!$C5241,Analitico!$A:$A,0))&amp;"%",""),"")</f>
        <v>%</v>
      </c>
    </row>
    <row r="5242" spans="1:11" x14ac:dyDescent="0.2">
      <c r="A5242" s="1" t="str">
        <f t="shared" si="83"/>
        <v>SINAPI 102615</v>
      </c>
      <c r="B5242" s="3" t="s">
        <v>21783</v>
      </c>
      <c r="C5242" s="3" t="s">
        <v>5301</v>
      </c>
      <c r="D5242" s="2" t="s">
        <v>13044</v>
      </c>
      <c r="E5242" s="3" t="s">
        <v>15533</v>
      </c>
      <c r="F5242" s="66" t="s">
        <v>20004</v>
      </c>
      <c r="I5242" s="3" t="s">
        <v>21785</v>
      </c>
      <c r="J5242" s="3" t="str">
        <f>IF($B5242="SINAPI",IF(ISNUMBER(MATCH(Banco!$C5242,Analitico!$A:$A,0)),INDEX(Analitico!E:E,MATCH(Banco!$C5242,Analitico!$A:$A,0))&amp;"%",""),"")</f>
        <v>0,9823110%</v>
      </c>
      <c r="K5242" s="3" t="str">
        <f>IF($B5242="SINAPI",IF(ISNUMBER(MATCH(Banco!$C5242,Analitico!$A:$A,0)),INDEX(Analitico!F:F,MATCH(Banco!$C5242,Analitico!$A:$A,0))&amp;"%",""),"")</f>
        <v>%</v>
      </c>
    </row>
    <row r="5243" spans="1:11" x14ac:dyDescent="0.2">
      <c r="A5243" s="1" t="str">
        <f t="shared" si="83"/>
        <v>SINAPI 102616</v>
      </c>
      <c r="B5243" s="3" t="s">
        <v>21783</v>
      </c>
      <c r="C5243" s="3" t="s">
        <v>5302</v>
      </c>
      <c r="D5243" s="2" t="s">
        <v>13045</v>
      </c>
      <c r="E5243" s="3" t="s">
        <v>15533</v>
      </c>
      <c r="F5243" s="66" t="s">
        <v>20005</v>
      </c>
      <c r="I5243" s="3" t="s">
        <v>21785</v>
      </c>
      <c r="J5243" s="3" t="str">
        <f>IF($B5243="SINAPI",IF(ISNUMBER(MATCH(Banco!$C5243,Analitico!$A:$A,0)),INDEX(Analitico!E:E,MATCH(Banco!$C5243,Analitico!$A:$A,0))&amp;"%",""),"")</f>
        <v>0,8725421%</v>
      </c>
      <c r="K5243" s="3" t="str">
        <f>IF($B5243="SINAPI",IF(ISNUMBER(MATCH(Banco!$C5243,Analitico!$A:$A,0)),INDEX(Analitico!F:F,MATCH(Banco!$C5243,Analitico!$A:$A,0))&amp;"%",""),"")</f>
        <v>%</v>
      </c>
    </row>
    <row r="5244" spans="1:11" x14ac:dyDescent="0.2">
      <c r="A5244" s="1" t="str">
        <f t="shared" si="83"/>
        <v>SINAPI 102617</v>
      </c>
      <c r="B5244" s="3" t="s">
        <v>21783</v>
      </c>
      <c r="C5244" s="3" t="s">
        <v>5303</v>
      </c>
      <c r="D5244" s="2" t="s">
        <v>13046</v>
      </c>
      <c r="E5244" s="3" t="s">
        <v>15533</v>
      </c>
      <c r="F5244" s="66" t="s">
        <v>20006</v>
      </c>
      <c r="I5244" s="3" t="s">
        <v>21785</v>
      </c>
      <c r="J5244" s="3" t="str">
        <f>IF($B5244="SINAPI",IF(ISNUMBER(MATCH(Banco!$C5244,Analitico!$A:$A,0)),INDEX(Analitico!E:E,MATCH(Banco!$C5244,Analitico!$A:$A,0))&amp;"%",""),"")</f>
        <v>4,3030897%</v>
      </c>
      <c r="K5244" s="3" t="str">
        <f>IF($B5244="SINAPI",IF(ISNUMBER(MATCH(Banco!$C5244,Analitico!$A:$A,0)),INDEX(Analitico!F:F,MATCH(Banco!$C5244,Analitico!$A:$A,0))&amp;"%",""),"")</f>
        <v>%</v>
      </c>
    </row>
    <row r="5245" spans="1:11" x14ac:dyDescent="0.2">
      <c r="A5245" s="1" t="str">
        <f t="shared" si="83"/>
        <v>SINAPI 102618</v>
      </c>
      <c r="B5245" s="3" t="s">
        <v>21783</v>
      </c>
      <c r="C5245" s="3" t="s">
        <v>5304</v>
      </c>
      <c r="D5245" s="2" t="s">
        <v>13047</v>
      </c>
      <c r="E5245" s="3" t="s">
        <v>15533</v>
      </c>
      <c r="F5245" s="66" t="s">
        <v>20007</v>
      </c>
      <c r="I5245" s="3" t="s">
        <v>21785</v>
      </c>
      <c r="J5245" s="3" t="str">
        <f>IF($B5245="SINAPI",IF(ISNUMBER(MATCH(Banco!$C5245,Analitico!$A:$A,0)),INDEX(Analitico!E:E,MATCH(Banco!$C5245,Analitico!$A:$A,0))&amp;"%",""),"")</f>
        <v>3,5870833%</v>
      </c>
      <c r="K5245" s="3" t="str">
        <f>IF($B5245="SINAPI",IF(ISNUMBER(MATCH(Banco!$C5245,Analitico!$A:$A,0)),INDEX(Analitico!F:F,MATCH(Banco!$C5245,Analitico!$A:$A,0))&amp;"%",""),"")</f>
        <v>%</v>
      </c>
    </row>
    <row r="5246" spans="1:11" x14ac:dyDescent="0.2">
      <c r="A5246" s="1" t="str">
        <f t="shared" si="83"/>
        <v>SINAPI 102619</v>
      </c>
      <c r="B5246" s="3" t="s">
        <v>21783</v>
      </c>
      <c r="C5246" s="3" t="s">
        <v>5305</v>
      </c>
      <c r="D5246" s="2" t="s">
        <v>13048</v>
      </c>
      <c r="E5246" s="3" t="s">
        <v>15533</v>
      </c>
      <c r="F5246" s="66" t="s">
        <v>20008</v>
      </c>
      <c r="I5246" s="3" t="s">
        <v>21785</v>
      </c>
      <c r="J5246" s="3" t="str">
        <f>IF($B5246="SINAPI",IF(ISNUMBER(MATCH(Banco!$C5246,Analitico!$A:$A,0)),INDEX(Analitico!E:E,MATCH(Banco!$C5246,Analitico!$A:$A,0))&amp;"%",""),"")</f>
        <v>2,6817721%</v>
      </c>
      <c r="K5246" s="3" t="str">
        <f>IF($B5246="SINAPI",IF(ISNUMBER(MATCH(Banco!$C5246,Analitico!$A:$A,0)),INDEX(Analitico!F:F,MATCH(Banco!$C5246,Analitico!$A:$A,0))&amp;"%",""),"")</f>
        <v>%</v>
      </c>
    </row>
    <row r="5247" spans="1:11" x14ac:dyDescent="0.2">
      <c r="A5247" s="1" t="str">
        <f t="shared" si="83"/>
        <v>SINAPI 102620</v>
      </c>
      <c r="B5247" s="3" t="s">
        <v>21783</v>
      </c>
      <c r="C5247" s="3" t="s">
        <v>5306</v>
      </c>
      <c r="D5247" s="2" t="s">
        <v>13049</v>
      </c>
      <c r="E5247" s="3" t="s">
        <v>15533</v>
      </c>
      <c r="F5247" s="66" t="s">
        <v>20009</v>
      </c>
      <c r="I5247" s="3" t="s">
        <v>21785</v>
      </c>
      <c r="J5247" s="3" t="str">
        <f>IF($B5247="SINAPI",IF(ISNUMBER(MATCH(Banco!$C5247,Analitico!$A:$A,0)),INDEX(Analitico!E:E,MATCH(Banco!$C5247,Analitico!$A:$A,0))&amp;"%",""),"")</f>
        <v>1,8520093%</v>
      </c>
      <c r="K5247" s="3" t="str">
        <f>IF($B5247="SINAPI",IF(ISNUMBER(MATCH(Banco!$C5247,Analitico!$A:$A,0)),INDEX(Analitico!F:F,MATCH(Banco!$C5247,Analitico!$A:$A,0))&amp;"%",""),"")</f>
        <v>%</v>
      </c>
    </row>
    <row r="5248" spans="1:11" x14ac:dyDescent="0.2">
      <c r="A5248" s="1" t="str">
        <f t="shared" si="83"/>
        <v>SINAPI 102621</v>
      </c>
      <c r="B5248" s="3" t="s">
        <v>21783</v>
      </c>
      <c r="C5248" s="3" t="s">
        <v>5307</v>
      </c>
      <c r="D5248" s="2" t="s">
        <v>13050</v>
      </c>
      <c r="E5248" s="3" t="s">
        <v>15533</v>
      </c>
      <c r="F5248" s="66" t="s">
        <v>20010</v>
      </c>
      <c r="I5248" s="3" t="s">
        <v>21785</v>
      </c>
      <c r="J5248" s="3" t="str">
        <f>IF($B5248="SINAPI",IF(ISNUMBER(MATCH(Banco!$C5248,Analitico!$A:$A,0)),INDEX(Analitico!E:E,MATCH(Banco!$C5248,Analitico!$A:$A,0))&amp;"%",""),"")</f>
        <v>1,2079451%</v>
      </c>
      <c r="K5248" s="3" t="str">
        <f>IF($B5248="SINAPI",IF(ISNUMBER(MATCH(Banco!$C5248,Analitico!$A:$A,0)),INDEX(Analitico!F:F,MATCH(Banco!$C5248,Analitico!$A:$A,0))&amp;"%",""),"")</f>
        <v>%</v>
      </c>
    </row>
    <row r="5249" spans="1:11" ht="20.399999999999999" x14ac:dyDescent="0.2">
      <c r="A5249" s="1" t="str">
        <f t="shared" si="83"/>
        <v>SINAPI 102622</v>
      </c>
      <c r="B5249" s="3" t="s">
        <v>21783</v>
      </c>
      <c r="C5249" s="3" t="s">
        <v>5308</v>
      </c>
      <c r="D5249" s="2" t="s">
        <v>13051</v>
      </c>
      <c r="E5249" s="3" t="s">
        <v>15533</v>
      </c>
      <c r="F5249" s="66" t="s">
        <v>20011</v>
      </c>
      <c r="I5249" s="3" t="s">
        <v>21785</v>
      </c>
      <c r="J5249" s="3" t="str">
        <f>IF($B5249="SINAPI",IF(ISNUMBER(MATCH(Banco!$C5249,Analitico!$A:$A,0)),INDEX(Analitico!E:E,MATCH(Banco!$C5249,Analitico!$A:$A,0))&amp;"%",""),"")</f>
        <v>14,4538902%</v>
      </c>
      <c r="K5249" s="3" t="str">
        <f>IF($B5249="SINAPI",IF(ISNUMBER(MATCH(Banco!$C5249,Analitico!$A:$A,0)),INDEX(Analitico!F:F,MATCH(Banco!$C5249,Analitico!$A:$A,0))&amp;"%",""),"")</f>
        <v>%</v>
      </c>
    </row>
    <row r="5250" spans="1:11" ht="20.399999999999999" x14ac:dyDescent="0.2">
      <c r="A5250" s="1" t="str">
        <f t="shared" si="83"/>
        <v>SINAPI 102623</v>
      </c>
      <c r="B5250" s="3" t="s">
        <v>21783</v>
      </c>
      <c r="C5250" s="3" t="s">
        <v>5309</v>
      </c>
      <c r="D5250" s="2" t="s">
        <v>13052</v>
      </c>
      <c r="E5250" s="3" t="s">
        <v>15533</v>
      </c>
      <c r="F5250" s="66" t="s">
        <v>20012</v>
      </c>
      <c r="I5250" s="3" t="s">
        <v>21785</v>
      </c>
      <c r="J5250" s="3" t="str">
        <f>IF($B5250="SINAPI",IF(ISNUMBER(MATCH(Banco!$C5250,Analitico!$A:$A,0)),INDEX(Analitico!E:E,MATCH(Banco!$C5250,Analitico!$A:$A,0))&amp;"%",""),"")</f>
        <v>11,7061915%</v>
      </c>
      <c r="K5250" s="3" t="str">
        <f>IF($B5250="SINAPI",IF(ISNUMBER(MATCH(Banco!$C5250,Analitico!$A:$A,0)),INDEX(Analitico!F:F,MATCH(Banco!$C5250,Analitico!$A:$A,0))&amp;"%",""),"")</f>
        <v>%</v>
      </c>
    </row>
    <row r="5251" spans="1:11" ht="20.399999999999999" x14ac:dyDescent="0.2">
      <c r="A5251" s="1" t="str">
        <f t="shared" si="83"/>
        <v>SINAPI 89482</v>
      </c>
      <c r="B5251" s="3" t="s">
        <v>21783</v>
      </c>
      <c r="C5251" s="3" t="s">
        <v>5310</v>
      </c>
      <c r="D5251" s="2" t="s">
        <v>13053</v>
      </c>
      <c r="E5251" s="3" t="s">
        <v>15533</v>
      </c>
      <c r="F5251" s="66" t="s">
        <v>20013</v>
      </c>
      <c r="I5251" s="3" t="s">
        <v>21785</v>
      </c>
      <c r="J5251" s="3" t="str">
        <f>IF($B5251="SINAPI",IF(ISNUMBER(MATCH(Banco!$C5251,Analitico!$A:$A,0)),INDEX(Analitico!E:E,MATCH(Banco!$C5251,Analitico!$A:$A,0))&amp;"%",""),"")</f>
        <v>23,7676056%</v>
      </c>
      <c r="K5251" s="3" t="str">
        <f>IF($B5251="SINAPI",IF(ISNUMBER(MATCH(Banco!$C5251,Analitico!$A:$A,0)),INDEX(Analitico!F:F,MATCH(Banco!$C5251,Analitico!$A:$A,0))&amp;"%",""),"")</f>
        <v>%</v>
      </c>
    </row>
    <row r="5252" spans="1:11" ht="20.399999999999999" x14ac:dyDescent="0.2">
      <c r="A5252" s="1" t="str">
        <f t="shared" si="83"/>
        <v>SINAPI 89491</v>
      </c>
      <c r="B5252" s="3" t="s">
        <v>21783</v>
      </c>
      <c r="C5252" s="3" t="s">
        <v>5311</v>
      </c>
      <c r="D5252" s="2" t="s">
        <v>13054</v>
      </c>
      <c r="E5252" s="3" t="s">
        <v>15533</v>
      </c>
      <c r="F5252" s="66" t="s">
        <v>20014</v>
      </c>
      <c r="I5252" s="3" t="s">
        <v>21785</v>
      </c>
      <c r="J5252" s="3" t="str">
        <f>IF($B5252="SINAPI",IF(ISNUMBER(MATCH(Banco!$C5252,Analitico!$A:$A,0)),INDEX(Analitico!E:E,MATCH(Banco!$C5252,Analitico!$A:$A,0))&amp;"%",""),"")</f>
        <v>14,6646646%</v>
      </c>
      <c r="K5252" s="3" t="str">
        <f>IF($B5252="SINAPI",IF(ISNUMBER(MATCH(Banco!$C5252,Analitico!$A:$A,0)),INDEX(Analitico!F:F,MATCH(Banco!$C5252,Analitico!$A:$A,0))&amp;"%",""),"")</f>
        <v>%</v>
      </c>
    </row>
    <row r="5253" spans="1:11" ht="20.399999999999999" x14ac:dyDescent="0.2">
      <c r="A5253" s="1" t="str">
        <f t="shared" si="83"/>
        <v>SINAPI 89495</v>
      </c>
      <c r="B5253" s="3" t="s">
        <v>21783</v>
      </c>
      <c r="C5253" s="3" t="s">
        <v>5312</v>
      </c>
      <c r="D5253" s="2" t="s">
        <v>13055</v>
      </c>
      <c r="E5253" s="3" t="s">
        <v>15533</v>
      </c>
      <c r="F5253" s="66" t="s">
        <v>16752</v>
      </c>
      <c r="I5253" s="3" t="s">
        <v>21785</v>
      </c>
      <c r="J5253" s="3" t="str">
        <f>IF($B5253="SINAPI",IF(ISNUMBER(MATCH(Banco!$C5253,Analitico!$A:$A,0)),INDEX(Analitico!E:E,MATCH(Banco!$C5253,Analitico!$A:$A,0))&amp;"%",""),"")</f>
        <v>26,7955801%</v>
      </c>
      <c r="K5253" s="3" t="str">
        <f>IF($B5253="SINAPI",IF(ISNUMBER(MATCH(Banco!$C5253,Analitico!$A:$A,0)),INDEX(Analitico!F:F,MATCH(Banco!$C5253,Analitico!$A:$A,0))&amp;"%",""),"")</f>
        <v>%</v>
      </c>
    </row>
    <row r="5254" spans="1:11" ht="20.399999999999999" x14ac:dyDescent="0.2">
      <c r="A5254" s="1" t="str">
        <f t="shared" si="83"/>
        <v>SINAPI 89707</v>
      </c>
      <c r="B5254" s="3" t="s">
        <v>21783</v>
      </c>
      <c r="C5254" s="3" t="s">
        <v>5313</v>
      </c>
      <c r="D5254" s="2" t="s">
        <v>13056</v>
      </c>
      <c r="E5254" s="3" t="s">
        <v>15533</v>
      </c>
      <c r="F5254" s="66" t="s">
        <v>20015</v>
      </c>
      <c r="I5254" s="3" t="s">
        <v>21785</v>
      </c>
      <c r="J5254" s="3" t="str">
        <f>IF($B5254="SINAPI",IF(ISNUMBER(MATCH(Banco!$C5254,Analitico!$A:$A,0)),INDEX(Analitico!E:E,MATCH(Banco!$C5254,Analitico!$A:$A,0))&amp;"%",""),"")</f>
        <v>35,4673757%</v>
      </c>
      <c r="K5254" s="3" t="str">
        <f>IF($B5254="SINAPI",IF(ISNUMBER(MATCH(Banco!$C5254,Analitico!$A:$A,0)),INDEX(Analitico!F:F,MATCH(Banco!$C5254,Analitico!$A:$A,0))&amp;"%",""),"")</f>
        <v>%</v>
      </c>
    </row>
    <row r="5255" spans="1:11" ht="20.399999999999999" x14ac:dyDescent="0.2">
      <c r="A5255" s="1" t="str">
        <f t="shared" si="83"/>
        <v>SINAPI 89708</v>
      </c>
      <c r="B5255" s="3" t="s">
        <v>21783</v>
      </c>
      <c r="C5255" s="3" t="s">
        <v>5314</v>
      </c>
      <c r="D5255" s="2" t="s">
        <v>13057</v>
      </c>
      <c r="E5255" s="3" t="s">
        <v>15533</v>
      </c>
      <c r="F5255" s="66" t="s">
        <v>20016</v>
      </c>
      <c r="I5255" s="3" t="s">
        <v>21785</v>
      </c>
      <c r="J5255" s="3" t="str">
        <f>IF($B5255="SINAPI",IF(ISNUMBER(MATCH(Banco!$C5255,Analitico!$A:$A,0)),INDEX(Analitico!E:E,MATCH(Banco!$C5255,Analitico!$A:$A,0))&amp;"%",""),"")</f>
        <v>20,0559791%</v>
      </c>
      <c r="K5255" s="3" t="str">
        <f>IF($B5255="SINAPI",IF(ISNUMBER(MATCH(Banco!$C5255,Analitico!$A:$A,0)),INDEX(Analitico!F:F,MATCH(Banco!$C5255,Analitico!$A:$A,0))&amp;"%",""),"")</f>
        <v>%</v>
      </c>
    </row>
    <row r="5256" spans="1:11" ht="20.399999999999999" x14ac:dyDescent="0.2">
      <c r="A5256" s="1" t="str">
        <f t="shared" si="83"/>
        <v>SINAPI 89709</v>
      </c>
      <c r="B5256" s="3" t="s">
        <v>21783</v>
      </c>
      <c r="C5256" s="3" t="s">
        <v>5315</v>
      </c>
      <c r="D5256" s="2" t="s">
        <v>13058</v>
      </c>
      <c r="E5256" s="3" t="s">
        <v>15533</v>
      </c>
      <c r="F5256" s="66" t="s">
        <v>20017</v>
      </c>
      <c r="I5256" s="3" t="s">
        <v>21785</v>
      </c>
      <c r="J5256" s="3" t="str">
        <f>IF($B5256="SINAPI",IF(ISNUMBER(MATCH(Banco!$C5256,Analitico!$A:$A,0)),INDEX(Analitico!E:E,MATCH(Banco!$C5256,Analitico!$A:$A,0))&amp;"%",""),"")</f>
        <v>34,3884892%</v>
      </c>
      <c r="K5256" s="3" t="str">
        <f>IF($B5256="SINAPI",IF(ISNUMBER(MATCH(Banco!$C5256,Analitico!$A:$A,0)),INDEX(Analitico!F:F,MATCH(Banco!$C5256,Analitico!$A:$A,0))&amp;"%",""),"")</f>
        <v>%</v>
      </c>
    </row>
    <row r="5257" spans="1:11" ht="20.399999999999999" x14ac:dyDescent="0.2">
      <c r="A5257" s="1" t="str">
        <f t="shared" si="83"/>
        <v>SINAPI 89710</v>
      </c>
      <c r="B5257" s="3" t="s">
        <v>21783</v>
      </c>
      <c r="C5257" s="3" t="s">
        <v>5316</v>
      </c>
      <c r="D5257" s="2" t="s">
        <v>13059</v>
      </c>
      <c r="E5257" s="3" t="s">
        <v>15533</v>
      </c>
      <c r="F5257" s="66" t="s">
        <v>20018</v>
      </c>
      <c r="I5257" s="3" t="s">
        <v>21785</v>
      </c>
      <c r="J5257" s="3" t="str">
        <f>IF($B5257="SINAPI",IF(ISNUMBER(MATCH(Banco!$C5257,Analitico!$A:$A,0)),INDEX(Analitico!E:E,MATCH(Banco!$C5257,Analitico!$A:$A,0))&amp;"%",""),"")</f>
        <v>39,0310288%</v>
      </c>
      <c r="K5257" s="3" t="str">
        <f>IF($B5257="SINAPI",IF(ISNUMBER(MATCH(Banco!$C5257,Analitico!$A:$A,0)),INDEX(Analitico!F:F,MATCH(Banco!$C5257,Analitico!$A:$A,0))&amp;"%",""),"")</f>
        <v>%</v>
      </c>
    </row>
    <row r="5258" spans="1:11" ht="20.399999999999999" x14ac:dyDescent="0.2">
      <c r="A5258" s="1" t="str">
        <f t="shared" si="83"/>
        <v>SINAPI 104326</v>
      </c>
      <c r="B5258" s="3" t="s">
        <v>21783</v>
      </c>
      <c r="C5258" s="3" t="s">
        <v>5317</v>
      </c>
      <c r="D5258" s="2" t="s">
        <v>13060</v>
      </c>
      <c r="E5258" s="3" t="s">
        <v>15533</v>
      </c>
      <c r="F5258" s="66" t="s">
        <v>18998</v>
      </c>
      <c r="I5258" s="3" t="s">
        <v>21785</v>
      </c>
      <c r="J5258" s="3" t="str">
        <f>IF($B5258="SINAPI",IF(ISNUMBER(MATCH(Banco!$C5258,Analitico!$A:$A,0)),INDEX(Analitico!E:E,MATCH(Banco!$C5258,Analitico!$A:$A,0))&amp;"%",""),"")</f>
        <v>36,0301507%</v>
      </c>
      <c r="K5258" s="3" t="str">
        <f>IF($B5258="SINAPI",IF(ISNUMBER(MATCH(Banco!$C5258,Analitico!$A:$A,0)),INDEX(Analitico!F:F,MATCH(Banco!$C5258,Analitico!$A:$A,0))&amp;"%",""),"")</f>
        <v>%</v>
      </c>
    </row>
    <row r="5259" spans="1:11" ht="20.399999999999999" x14ac:dyDescent="0.2">
      <c r="A5259" s="1" t="str">
        <f t="shared" si="83"/>
        <v>SINAPI 104327</v>
      </c>
      <c r="B5259" s="3" t="s">
        <v>21783</v>
      </c>
      <c r="C5259" s="3" t="s">
        <v>5318</v>
      </c>
      <c r="D5259" s="2" t="s">
        <v>13061</v>
      </c>
      <c r="E5259" s="3" t="s">
        <v>15533</v>
      </c>
      <c r="F5259" s="66" t="s">
        <v>20019</v>
      </c>
      <c r="I5259" s="3" t="s">
        <v>21785</v>
      </c>
      <c r="J5259" s="3" t="str">
        <f>IF($B5259="SINAPI",IF(ISNUMBER(MATCH(Banco!$C5259,Analitico!$A:$A,0)),INDEX(Analitico!E:E,MATCH(Banco!$C5259,Analitico!$A:$A,0))&amp;"%",""),"")</f>
        <v>37,7368421%</v>
      </c>
      <c r="K5259" s="3" t="str">
        <f>IF($B5259="SINAPI",IF(ISNUMBER(MATCH(Banco!$C5259,Analitico!$A:$A,0)),INDEX(Analitico!F:F,MATCH(Banco!$C5259,Analitico!$A:$A,0))&amp;"%",""),"")</f>
        <v>%</v>
      </c>
    </row>
    <row r="5260" spans="1:11" ht="20.399999999999999" x14ac:dyDescent="0.2">
      <c r="A5260" s="1" t="str">
        <f t="shared" si="83"/>
        <v>SINAPI 104328</v>
      </c>
      <c r="B5260" s="3" t="s">
        <v>21783</v>
      </c>
      <c r="C5260" s="3" t="s">
        <v>5319</v>
      </c>
      <c r="D5260" s="2" t="s">
        <v>13062</v>
      </c>
      <c r="E5260" s="3" t="s">
        <v>15533</v>
      </c>
      <c r="F5260" s="66" t="s">
        <v>20020</v>
      </c>
      <c r="I5260" s="3" t="s">
        <v>21785</v>
      </c>
      <c r="J5260" s="3" t="str">
        <f>IF($B5260="SINAPI",IF(ISNUMBER(MATCH(Banco!$C5260,Analitico!$A:$A,0)),INDEX(Analitico!E:E,MATCH(Banco!$C5260,Analitico!$A:$A,0))&amp;"%",""),"")</f>
        <v>26,2264689%</v>
      </c>
      <c r="K5260" s="3" t="str">
        <f>IF($B5260="SINAPI",IF(ISNUMBER(MATCH(Banco!$C5260,Analitico!$A:$A,0)),INDEX(Analitico!F:F,MATCH(Banco!$C5260,Analitico!$A:$A,0))&amp;"%",""),"")</f>
        <v>%</v>
      </c>
    </row>
    <row r="5261" spans="1:11" ht="20.399999999999999" x14ac:dyDescent="0.2">
      <c r="A5261" s="1" t="str">
        <f t="shared" si="83"/>
        <v>SINAPI 104329</v>
      </c>
      <c r="B5261" s="3" t="s">
        <v>21783</v>
      </c>
      <c r="C5261" s="3" t="s">
        <v>5320</v>
      </c>
      <c r="D5261" s="2" t="s">
        <v>13063</v>
      </c>
      <c r="E5261" s="3" t="s">
        <v>15533</v>
      </c>
      <c r="F5261" s="66" t="s">
        <v>20021</v>
      </c>
      <c r="I5261" s="3" t="s">
        <v>21785</v>
      </c>
      <c r="J5261" s="3" t="str">
        <f>IF($B5261="SINAPI",IF(ISNUMBER(MATCH(Banco!$C5261,Analitico!$A:$A,0)),INDEX(Analitico!E:E,MATCH(Banco!$C5261,Analitico!$A:$A,0))&amp;"%",""),"")</f>
        <v>23,2932235%</v>
      </c>
      <c r="K5261" s="3" t="str">
        <f>IF($B5261="SINAPI",IF(ISNUMBER(MATCH(Banco!$C5261,Analitico!$A:$A,0)),INDEX(Analitico!F:F,MATCH(Banco!$C5261,Analitico!$A:$A,0))&amp;"%",""),"")</f>
        <v>%</v>
      </c>
    </row>
    <row r="5262" spans="1:11" x14ac:dyDescent="0.2">
      <c r="A5262" s="1" t="str">
        <f t="shared" si="83"/>
        <v>SINAPI 86872</v>
      </c>
      <c r="B5262" s="3" t="s">
        <v>21783</v>
      </c>
      <c r="C5262" s="3" t="s">
        <v>5321</v>
      </c>
      <c r="D5262" s="2" t="s">
        <v>13064</v>
      </c>
      <c r="E5262" s="3" t="s">
        <v>15533</v>
      </c>
      <c r="F5262" s="66" t="s">
        <v>20022</v>
      </c>
      <c r="I5262" s="3" t="s">
        <v>21785</v>
      </c>
      <c r="J5262" s="3" t="str">
        <f>IF($B5262="SINAPI",IF(ISNUMBER(MATCH(Banco!$C5262,Analitico!$A:$A,0)),INDEX(Analitico!E:E,MATCH(Banco!$C5262,Analitico!$A:$A,0))&amp;"%",""),"")</f>
        <v>7,9521829%</v>
      </c>
      <c r="K5262" s="3" t="str">
        <f>IF($B5262="SINAPI",IF(ISNUMBER(MATCH(Banco!$C5262,Analitico!$A:$A,0)),INDEX(Analitico!F:F,MATCH(Banco!$C5262,Analitico!$A:$A,0))&amp;"%",""),"")</f>
        <v>%</v>
      </c>
    </row>
    <row r="5263" spans="1:11" x14ac:dyDescent="0.2">
      <c r="A5263" s="1" t="str">
        <f t="shared" si="83"/>
        <v>SINAPI 86874</v>
      </c>
      <c r="B5263" s="3" t="s">
        <v>21783</v>
      </c>
      <c r="C5263" s="3" t="s">
        <v>5322</v>
      </c>
      <c r="D5263" s="2" t="s">
        <v>13065</v>
      </c>
      <c r="E5263" s="3" t="s">
        <v>15533</v>
      </c>
      <c r="F5263" s="66" t="s">
        <v>20023</v>
      </c>
      <c r="I5263" s="3" t="s">
        <v>21785</v>
      </c>
      <c r="J5263" s="3" t="str">
        <f>IF($B5263="SINAPI",IF(ISNUMBER(MATCH(Banco!$C5263,Analitico!$A:$A,0)),INDEX(Analitico!E:E,MATCH(Banco!$C5263,Analitico!$A:$A,0))&amp;"%",""),"")</f>
        <v>5,3599919%</v>
      </c>
      <c r="K5263" s="3" t="str">
        <f>IF($B5263="SINAPI",IF(ISNUMBER(MATCH(Banco!$C5263,Analitico!$A:$A,0)),INDEX(Analitico!F:F,MATCH(Banco!$C5263,Analitico!$A:$A,0))&amp;"%",""),"")</f>
        <v>%</v>
      </c>
    </row>
    <row r="5264" spans="1:11" x14ac:dyDescent="0.2">
      <c r="A5264" s="1" t="str">
        <f t="shared" si="83"/>
        <v>SINAPI 86875</v>
      </c>
      <c r="B5264" s="3" t="s">
        <v>21783</v>
      </c>
      <c r="C5264" s="3" t="s">
        <v>5323</v>
      </c>
      <c r="D5264" s="2" t="s">
        <v>13066</v>
      </c>
      <c r="E5264" s="3" t="s">
        <v>15533</v>
      </c>
      <c r="F5264" s="66" t="s">
        <v>20024</v>
      </c>
      <c r="I5264" s="3" t="s">
        <v>21785</v>
      </c>
      <c r="J5264" s="3" t="str">
        <f>IF($B5264="SINAPI",IF(ISNUMBER(MATCH(Banco!$C5264,Analitico!$A:$A,0)),INDEX(Analitico!E:E,MATCH(Banco!$C5264,Analitico!$A:$A,0))&amp;"%",""),"")</f>
        <v>5,6241667%</v>
      </c>
      <c r="K5264" s="3" t="str">
        <f>IF($B5264="SINAPI",IF(ISNUMBER(MATCH(Banco!$C5264,Analitico!$A:$A,0)),INDEX(Analitico!F:F,MATCH(Banco!$C5264,Analitico!$A:$A,0))&amp;"%",""),"")</f>
        <v>%</v>
      </c>
    </row>
    <row r="5265" spans="1:11" x14ac:dyDescent="0.2">
      <c r="A5265" s="1" t="str">
        <f t="shared" si="83"/>
        <v>SINAPI 86876</v>
      </c>
      <c r="B5265" s="3" t="s">
        <v>21783</v>
      </c>
      <c r="C5265" s="3" t="s">
        <v>5324</v>
      </c>
      <c r="D5265" s="2" t="s">
        <v>13067</v>
      </c>
      <c r="E5265" s="3" t="s">
        <v>15533</v>
      </c>
      <c r="F5265" s="66" t="s">
        <v>20025</v>
      </c>
      <c r="I5265" s="3" t="s">
        <v>21785</v>
      </c>
      <c r="J5265" s="3" t="str">
        <f>IF($B5265="SINAPI",IF(ISNUMBER(MATCH(Banco!$C5265,Analitico!$A:$A,0)),INDEX(Analitico!E:E,MATCH(Banco!$C5265,Analitico!$A:$A,0))&amp;"%",""),"")</f>
        <v>7,0711678%</v>
      </c>
      <c r="K5265" s="3" t="str">
        <f>IF($B5265="SINAPI",IF(ISNUMBER(MATCH(Banco!$C5265,Analitico!$A:$A,0)),INDEX(Analitico!F:F,MATCH(Banco!$C5265,Analitico!$A:$A,0))&amp;"%",""),"")</f>
        <v>%</v>
      </c>
    </row>
    <row r="5266" spans="1:11" ht="20.399999999999999" x14ac:dyDescent="0.2">
      <c r="A5266" s="1" t="str">
        <f t="shared" si="83"/>
        <v>SINAPI 86877</v>
      </c>
      <c r="B5266" s="3" t="s">
        <v>21783</v>
      </c>
      <c r="C5266" s="3" t="s">
        <v>5325</v>
      </c>
      <c r="D5266" s="2" t="s">
        <v>13068</v>
      </c>
      <c r="E5266" s="3" t="s">
        <v>15533</v>
      </c>
      <c r="F5266" s="66" t="s">
        <v>20026</v>
      </c>
      <c r="I5266" s="3" t="s">
        <v>21785</v>
      </c>
      <c r="J5266" s="3" t="str">
        <f>IF($B5266="SINAPI",IF(ISNUMBER(MATCH(Banco!$C5266,Analitico!$A:$A,0)),INDEX(Analitico!E:E,MATCH(Banco!$C5266,Analitico!$A:$A,0))&amp;"%",""),"")</f>
        <v>8,0608365%</v>
      </c>
      <c r="K5266" s="3" t="str">
        <f>IF($B5266="SINAPI",IF(ISNUMBER(MATCH(Banco!$C5266,Analitico!$A:$A,0)),INDEX(Analitico!F:F,MATCH(Banco!$C5266,Analitico!$A:$A,0))&amp;"%",""),"")</f>
        <v>%</v>
      </c>
    </row>
    <row r="5267" spans="1:11" x14ac:dyDescent="0.2">
      <c r="A5267" s="1" t="str">
        <f t="shared" si="83"/>
        <v>SINAPI 86878</v>
      </c>
      <c r="B5267" s="3" t="s">
        <v>21783</v>
      </c>
      <c r="C5267" s="3" t="s">
        <v>5326</v>
      </c>
      <c r="D5267" s="2" t="s">
        <v>13069</v>
      </c>
      <c r="E5267" s="3" t="s">
        <v>15533</v>
      </c>
      <c r="F5267" s="66" t="s">
        <v>15649</v>
      </c>
      <c r="I5267" s="3" t="s">
        <v>21785</v>
      </c>
      <c r="J5267" s="3" t="str">
        <f>IF($B5267="SINAPI",IF(ISNUMBER(MATCH(Banco!$C5267,Analitico!$A:$A,0)),INDEX(Analitico!E:E,MATCH(Banco!$C5267,Analitico!$A:$A,0))&amp;"%",""),"")</f>
        <v>7,4816487%</v>
      </c>
      <c r="K5267" s="3" t="str">
        <f>IF($B5267="SINAPI",IF(ISNUMBER(MATCH(Banco!$C5267,Analitico!$A:$A,0)),INDEX(Analitico!F:F,MATCH(Banco!$C5267,Analitico!$A:$A,0))&amp;"%",""),"")</f>
        <v>%</v>
      </c>
    </row>
    <row r="5268" spans="1:11" ht="20.399999999999999" x14ac:dyDescent="0.2">
      <c r="A5268" s="1" t="str">
        <f t="shared" si="83"/>
        <v>SINAPI 86879</v>
      </c>
      <c r="B5268" s="3" t="s">
        <v>21783</v>
      </c>
      <c r="C5268" s="3" t="s">
        <v>5327</v>
      </c>
      <c r="D5268" s="2" t="s">
        <v>13070</v>
      </c>
      <c r="E5268" s="3" t="s">
        <v>15533</v>
      </c>
      <c r="F5268" s="66" t="s">
        <v>19953</v>
      </c>
      <c r="I5268" s="3" t="s">
        <v>21785</v>
      </c>
      <c r="J5268" s="3" t="str">
        <f>IF($B5268="SINAPI",IF(ISNUMBER(MATCH(Banco!$C5268,Analitico!$A:$A,0)),INDEX(Analitico!E:E,MATCH(Banco!$C5268,Analitico!$A:$A,0))&amp;"%",""),"")</f>
        <v>39,6825396%</v>
      </c>
      <c r="K5268" s="3" t="str">
        <f>IF($B5268="SINAPI",IF(ISNUMBER(MATCH(Banco!$C5268,Analitico!$A:$A,0)),INDEX(Analitico!F:F,MATCH(Banco!$C5268,Analitico!$A:$A,0))&amp;"%",""),"")</f>
        <v>%</v>
      </c>
    </row>
    <row r="5269" spans="1:11" ht="20.399999999999999" x14ac:dyDescent="0.2">
      <c r="A5269" s="1" t="str">
        <f t="shared" si="83"/>
        <v>SINAPI 86880</v>
      </c>
      <c r="B5269" s="3" t="s">
        <v>21783</v>
      </c>
      <c r="C5269" s="3" t="s">
        <v>5328</v>
      </c>
      <c r="D5269" s="2" t="s">
        <v>13071</v>
      </c>
      <c r="E5269" s="3" t="s">
        <v>15533</v>
      </c>
      <c r="F5269" s="66" t="s">
        <v>20027</v>
      </c>
      <c r="I5269" s="3" t="s">
        <v>21785</v>
      </c>
      <c r="J5269" s="3" t="str">
        <f>IF($B5269="SINAPI",IF(ISNUMBER(MATCH(Banco!$C5269,Analitico!$A:$A,0)),INDEX(Analitico!E:E,MATCH(Banco!$C5269,Analitico!$A:$A,0))&amp;"%",""),"")</f>
        <v>15,0240384%</v>
      </c>
      <c r="K5269" s="3" t="str">
        <f>IF($B5269="SINAPI",IF(ISNUMBER(MATCH(Banco!$C5269,Analitico!$A:$A,0)),INDEX(Analitico!F:F,MATCH(Banco!$C5269,Analitico!$A:$A,0))&amp;"%",""),"")</f>
        <v>%</v>
      </c>
    </row>
    <row r="5270" spans="1:11" x14ac:dyDescent="0.2">
      <c r="A5270" s="1" t="str">
        <f t="shared" si="83"/>
        <v>SINAPI 86881</v>
      </c>
      <c r="B5270" s="3" t="s">
        <v>21783</v>
      </c>
      <c r="C5270" s="3" t="s">
        <v>5329</v>
      </c>
      <c r="D5270" s="2" t="s">
        <v>13072</v>
      </c>
      <c r="E5270" s="3" t="s">
        <v>15533</v>
      </c>
      <c r="F5270" s="66" t="s">
        <v>20028</v>
      </c>
      <c r="I5270" s="3" t="s">
        <v>41</v>
      </c>
      <c r="J5270" s="3" t="str">
        <f>IF($B5270="SINAPI",IF(ISNUMBER(MATCH(Banco!$C5270,Analitico!$A:$A,0)),INDEX(Analitico!E:E,MATCH(Banco!$C5270,Analitico!$A:$A,0))&amp;"%",""),"")</f>
        <v>4,1920386%</v>
      </c>
      <c r="K5270" s="3" t="str">
        <f>IF($B5270="SINAPI",IF(ISNUMBER(MATCH(Banco!$C5270,Analitico!$A:$A,0)),INDEX(Analitico!F:F,MATCH(Banco!$C5270,Analitico!$A:$A,0))&amp;"%",""),"")</f>
        <v>%</v>
      </c>
    </row>
    <row r="5271" spans="1:11" x14ac:dyDescent="0.2">
      <c r="A5271" s="1" t="str">
        <f t="shared" si="83"/>
        <v>SINAPI 86882</v>
      </c>
      <c r="B5271" s="3" t="s">
        <v>21783</v>
      </c>
      <c r="C5271" s="3" t="s">
        <v>5330</v>
      </c>
      <c r="D5271" s="2" t="s">
        <v>13073</v>
      </c>
      <c r="E5271" s="3" t="s">
        <v>15533</v>
      </c>
      <c r="F5271" s="66" t="s">
        <v>20029</v>
      </c>
      <c r="I5271" s="3" t="s">
        <v>21785</v>
      </c>
      <c r="J5271" s="3" t="str">
        <f>IF($B5271="SINAPI",IF(ISNUMBER(MATCH(Banco!$C5271,Analitico!$A:$A,0)),INDEX(Analitico!E:E,MATCH(Banco!$C5271,Analitico!$A:$A,0))&amp;"%",""),"")</f>
        <v>19,3973634%</v>
      </c>
      <c r="K5271" s="3" t="str">
        <f>IF($B5271="SINAPI",IF(ISNUMBER(MATCH(Banco!$C5271,Analitico!$A:$A,0)),INDEX(Analitico!F:F,MATCH(Banco!$C5271,Analitico!$A:$A,0))&amp;"%",""),"")</f>
        <v>%</v>
      </c>
    </row>
    <row r="5272" spans="1:11" x14ac:dyDescent="0.2">
      <c r="A5272" s="1" t="str">
        <f t="shared" si="83"/>
        <v>SINAPI 86883</v>
      </c>
      <c r="B5272" s="3" t="s">
        <v>21783</v>
      </c>
      <c r="C5272" s="3" t="s">
        <v>5331</v>
      </c>
      <c r="D5272" s="2" t="s">
        <v>13074</v>
      </c>
      <c r="E5272" s="3" t="s">
        <v>15533</v>
      </c>
      <c r="F5272" s="66" t="s">
        <v>16468</v>
      </c>
      <c r="I5272" s="3" t="s">
        <v>41</v>
      </c>
      <c r="J5272" s="3" t="str">
        <f>IF($B5272="SINAPI",IF(ISNUMBER(MATCH(Banco!$C5272,Analitico!$A:$A,0)),INDEX(Analitico!E:E,MATCH(Banco!$C5272,Analitico!$A:$A,0))&amp;"%",""),"")</f>
        <v>22,2126188%</v>
      </c>
      <c r="K5272" s="3" t="str">
        <f>IF($B5272="SINAPI",IF(ISNUMBER(MATCH(Banco!$C5272,Analitico!$A:$A,0)),INDEX(Analitico!F:F,MATCH(Banco!$C5272,Analitico!$A:$A,0))&amp;"%",""),"")</f>
        <v>%</v>
      </c>
    </row>
    <row r="5273" spans="1:11" x14ac:dyDescent="0.2">
      <c r="A5273" s="1" t="str">
        <f t="shared" si="83"/>
        <v>SINAPI 86884</v>
      </c>
      <c r="B5273" s="3" t="s">
        <v>21783</v>
      </c>
      <c r="C5273" s="3" t="s">
        <v>5332</v>
      </c>
      <c r="D5273" s="2" t="s">
        <v>13075</v>
      </c>
      <c r="E5273" s="3" t="s">
        <v>15533</v>
      </c>
      <c r="F5273" s="66" t="s">
        <v>20030</v>
      </c>
      <c r="I5273" s="3" t="s">
        <v>21785</v>
      </c>
      <c r="J5273" s="3" t="str">
        <f>IF($B5273="SINAPI",IF(ISNUMBER(MATCH(Banco!$C5273,Analitico!$A:$A,0)),INDEX(Analitico!E:E,MATCH(Banco!$C5273,Analitico!$A:$A,0))&amp;"%",""),"")</f>
        <v>44,0227703%</v>
      </c>
      <c r="K5273" s="3" t="str">
        <f>IF($B5273="SINAPI",IF(ISNUMBER(MATCH(Banco!$C5273,Analitico!$A:$A,0)),INDEX(Analitico!F:F,MATCH(Banco!$C5273,Analitico!$A:$A,0))&amp;"%",""),"")</f>
        <v>%</v>
      </c>
    </row>
    <row r="5274" spans="1:11" x14ac:dyDescent="0.2">
      <c r="A5274" s="1" t="str">
        <f t="shared" si="83"/>
        <v>SINAPI 86885</v>
      </c>
      <c r="B5274" s="3" t="s">
        <v>21783</v>
      </c>
      <c r="C5274" s="3" t="s">
        <v>5333</v>
      </c>
      <c r="D5274" s="2" t="s">
        <v>13076</v>
      </c>
      <c r="E5274" s="3" t="s">
        <v>15533</v>
      </c>
      <c r="F5274" s="66" t="s">
        <v>20031</v>
      </c>
      <c r="I5274" s="3" t="s">
        <v>21785</v>
      </c>
      <c r="J5274" s="3" t="str">
        <f>IF($B5274="SINAPI",IF(ISNUMBER(MATCH(Banco!$C5274,Analitico!$A:$A,0)),INDEX(Analitico!E:E,MATCH(Banco!$C5274,Analitico!$A:$A,0))&amp;"%",""),"")</f>
        <v>39,0572390%</v>
      </c>
      <c r="K5274" s="3" t="str">
        <f>IF($B5274="SINAPI",IF(ISNUMBER(MATCH(Banco!$C5274,Analitico!$A:$A,0)),INDEX(Analitico!F:F,MATCH(Banco!$C5274,Analitico!$A:$A,0))&amp;"%",""),"")</f>
        <v>%</v>
      </c>
    </row>
    <row r="5275" spans="1:11" x14ac:dyDescent="0.2">
      <c r="A5275" s="1" t="str">
        <f t="shared" si="83"/>
        <v>SINAPI 86886</v>
      </c>
      <c r="B5275" s="3" t="s">
        <v>21783</v>
      </c>
      <c r="C5275" s="3" t="s">
        <v>5334</v>
      </c>
      <c r="D5275" s="2" t="s">
        <v>13077</v>
      </c>
      <c r="E5275" s="3" t="s">
        <v>15533</v>
      </c>
      <c r="F5275" s="66" t="s">
        <v>20032</v>
      </c>
      <c r="I5275" s="3" t="s">
        <v>21785</v>
      </c>
      <c r="J5275" s="3" t="str">
        <f>IF($B5275="SINAPI",IF(ISNUMBER(MATCH(Banco!$C5275,Analitico!$A:$A,0)),INDEX(Analitico!E:E,MATCH(Banco!$C5275,Analitico!$A:$A,0))&amp;"%",""),"")</f>
        <v>9,5199015%</v>
      </c>
      <c r="K5275" s="3" t="str">
        <f>IF($B5275="SINAPI",IF(ISNUMBER(MATCH(Banco!$C5275,Analitico!$A:$A,0)),INDEX(Analitico!F:F,MATCH(Banco!$C5275,Analitico!$A:$A,0))&amp;"%",""),"")</f>
        <v>%</v>
      </c>
    </row>
    <row r="5276" spans="1:11" x14ac:dyDescent="0.2">
      <c r="A5276" s="1" t="str">
        <f t="shared" si="83"/>
        <v>SINAPI 86887</v>
      </c>
      <c r="B5276" s="3" t="s">
        <v>21783</v>
      </c>
      <c r="C5276" s="3" t="s">
        <v>5335</v>
      </c>
      <c r="D5276" s="2" t="s">
        <v>13078</v>
      </c>
      <c r="E5276" s="3" t="s">
        <v>15533</v>
      </c>
      <c r="F5276" s="66" t="s">
        <v>20033</v>
      </c>
      <c r="I5276" s="3" t="s">
        <v>21785</v>
      </c>
      <c r="J5276" s="3" t="str">
        <f>IF($B5276="SINAPI",IF(ISNUMBER(MATCH(Banco!$C5276,Analitico!$A:$A,0)),INDEX(Analitico!E:E,MATCH(Banco!$C5276,Analitico!$A:$A,0))&amp;"%",""),"")</f>
        <v>8,7812263%</v>
      </c>
      <c r="K5276" s="3" t="str">
        <f>IF($B5276="SINAPI",IF(ISNUMBER(MATCH(Banco!$C5276,Analitico!$A:$A,0)),INDEX(Analitico!F:F,MATCH(Banco!$C5276,Analitico!$A:$A,0))&amp;"%",""),"")</f>
        <v>%</v>
      </c>
    </row>
    <row r="5277" spans="1:11" x14ac:dyDescent="0.2">
      <c r="A5277" s="1" t="str">
        <f t="shared" si="83"/>
        <v>SINAPI 86888</v>
      </c>
      <c r="B5277" s="3" t="s">
        <v>21783</v>
      </c>
      <c r="C5277" s="3" t="s">
        <v>5336</v>
      </c>
      <c r="D5277" s="2" t="s">
        <v>13079</v>
      </c>
      <c r="E5277" s="3" t="s">
        <v>15533</v>
      </c>
      <c r="F5277" s="66" t="s">
        <v>20034</v>
      </c>
      <c r="I5277" s="3" t="s">
        <v>21785</v>
      </c>
      <c r="J5277" s="3" t="str">
        <f>IF($B5277="SINAPI",IF(ISNUMBER(MATCH(Banco!$C5277,Analitico!$A:$A,0)),INDEX(Analitico!E:E,MATCH(Banco!$C5277,Analitico!$A:$A,0))&amp;"%",""),"")</f>
        <v>5,7101179%</v>
      </c>
      <c r="K5277" s="3" t="str">
        <f>IF($B5277="SINAPI",IF(ISNUMBER(MATCH(Banco!$C5277,Analitico!$A:$A,0)),INDEX(Analitico!F:F,MATCH(Banco!$C5277,Analitico!$A:$A,0))&amp;"%",""),"")</f>
        <v>%</v>
      </c>
    </row>
    <row r="5278" spans="1:11" x14ac:dyDescent="0.2">
      <c r="A5278" s="1" t="str">
        <f t="shared" si="83"/>
        <v>SINAPI 86889</v>
      </c>
      <c r="B5278" s="3" t="s">
        <v>21783</v>
      </c>
      <c r="C5278" s="3" t="s">
        <v>5337</v>
      </c>
      <c r="D5278" s="2" t="s">
        <v>13080</v>
      </c>
      <c r="E5278" s="3" t="s">
        <v>15533</v>
      </c>
      <c r="F5278" s="66" t="s">
        <v>20035</v>
      </c>
      <c r="I5278" s="3" t="s">
        <v>21786</v>
      </c>
      <c r="J5278" s="3" t="str">
        <f>IF($B5278="SINAPI",IF(ISNUMBER(MATCH(Banco!$C5278,Analitico!$A:$A,0)),INDEX(Analitico!E:E,MATCH(Banco!$C5278,Analitico!$A:$A,0))&amp;"%",""),"")</f>
        <v>5,4086000%</v>
      </c>
      <c r="K5278" s="3" t="str">
        <f>IF($B5278="SINAPI",IF(ISNUMBER(MATCH(Banco!$C5278,Analitico!$A:$A,0)),INDEX(Analitico!F:F,MATCH(Banco!$C5278,Analitico!$A:$A,0))&amp;"%",""),"")</f>
        <v>%</v>
      </c>
    </row>
    <row r="5279" spans="1:11" ht="20.399999999999999" x14ac:dyDescent="0.2">
      <c r="A5279" s="1" t="str">
        <f t="shared" si="83"/>
        <v>SINAPI 86893</v>
      </c>
      <c r="B5279" s="3" t="s">
        <v>21783</v>
      </c>
      <c r="C5279" s="3" t="s">
        <v>5338</v>
      </c>
      <c r="D5279" s="2" t="s">
        <v>13081</v>
      </c>
      <c r="E5279" s="3" t="s">
        <v>15533</v>
      </c>
      <c r="F5279" s="66" t="s">
        <v>20036</v>
      </c>
      <c r="I5279" s="3" t="s">
        <v>21786</v>
      </c>
      <c r="J5279" s="3" t="str">
        <f>IF($B5279="SINAPI",IF(ISNUMBER(MATCH(Banco!$C5279,Analitico!$A:$A,0)),INDEX(Analitico!E:E,MATCH(Banco!$C5279,Analitico!$A:$A,0))&amp;"%",""),"")</f>
        <v>5,5308861%</v>
      </c>
      <c r="K5279" s="3" t="str">
        <f>IF($B5279="SINAPI",IF(ISNUMBER(MATCH(Banco!$C5279,Analitico!$A:$A,0)),INDEX(Analitico!F:F,MATCH(Banco!$C5279,Analitico!$A:$A,0))&amp;"%",""),"")</f>
        <v>%</v>
      </c>
    </row>
    <row r="5280" spans="1:11" x14ac:dyDescent="0.2">
      <c r="A5280" s="1" t="str">
        <f t="shared" si="83"/>
        <v>SINAPI 86894</v>
      </c>
      <c r="B5280" s="3" t="s">
        <v>21783</v>
      </c>
      <c r="C5280" s="3" t="s">
        <v>5339</v>
      </c>
      <c r="D5280" s="2" t="s">
        <v>13082</v>
      </c>
      <c r="E5280" s="3" t="s">
        <v>15533</v>
      </c>
      <c r="F5280" s="66" t="s">
        <v>20037</v>
      </c>
      <c r="I5280" s="3" t="s">
        <v>21786</v>
      </c>
      <c r="J5280" s="3" t="str">
        <f>IF($B5280="SINAPI",IF(ISNUMBER(MATCH(Banco!$C5280,Analitico!$A:$A,0)),INDEX(Analitico!E:E,MATCH(Banco!$C5280,Analitico!$A:$A,0))&amp;"%",""),"")</f>
        <v>10,3928689%</v>
      </c>
      <c r="K5280" s="3" t="str">
        <f>IF($B5280="SINAPI",IF(ISNUMBER(MATCH(Banco!$C5280,Analitico!$A:$A,0)),INDEX(Analitico!F:F,MATCH(Banco!$C5280,Analitico!$A:$A,0))&amp;"%",""),"")</f>
        <v>%</v>
      </c>
    </row>
    <row r="5281" spans="1:11" x14ac:dyDescent="0.2">
      <c r="A5281" s="1" t="str">
        <f t="shared" si="83"/>
        <v>SINAPI 86895</v>
      </c>
      <c r="B5281" s="3" t="s">
        <v>21783</v>
      </c>
      <c r="C5281" s="3" t="s">
        <v>5340</v>
      </c>
      <c r="D5281" s="2" t="s">
        <v>13083</v>
      </c>
      <c r="E5281" s="3" t="s">
        <v>15533</v>
      </c>
      <c r="F5281" s="66" t="s">
        <v>20038</v>
      </c>
      <c r="I5281" s="3" t="s">
        <v>21786</v>
      </c>
      <c r="J5281" s="3" t="str">
        <f>IF($B5281="SINAPI",IF(ISNUMBER(MATCH(Banco!$C5281,Analitico!$A:$A,0)),INDEX(Analitico!E:E,MATCH(Banco!$C5281,Analitico!$A:$A,0))&amp;"%",""),"")</f>
        <v>13,6983000%</v>
      </c>
      <c r="K5281" s="3" t="str">
        <f>IF($B5281="SINAPI",IF(ISNUMBER(MATCH(Banco!$C5281,Analitico!$A:$A,0)),INDEX(Analitico!F:F,MATCH(Banco!$C5281,Analitico!$A:$A,0))&amp;"%",""),"")</f>
        <v>%</v>
      </c>
    </row>
    <row r="5282" spans="1:11" x14ac:dyDescent="0.2">
      <c r="A5282" s="1" t="str">
        <f t="shared" si="83"/>
        <v>SINAPI 86899</v>
      </c>
      <c r="B5282" s="3" t="s">
        <v>21783</v>
      </c>
      <c r="C5282" s="3" t="s">
        <v>5341</v>
      </c>
      <c r="D5282" s="2" t="s">
        <v>13084</v>
      </c>
      <c r="E5282" s="3" t="s">
        <v>15533</v>
      </c>
      <c r="F5282" s="66" t="s">
        <v>20039</v>
      </c>
      <c r="I5282" s="3" t="s">
        <v>21786</v>
      </c>
      <c r="J5282" s="3" t="str">
        <f>IF($B5282="SINAPI",IF(ISNUMBER(MATCH(Banco!$C5282,Analitico!$A:$A,0)),INDEX(Analitico!E:E,MATCH(Banco!$C5282,Analitico!$A:$A,0))&amp;"%",""),"")</f>
        <v>13,9473397%</v>
      </c>
      <c r="K5282" s="3" t="str">
        <f>IF($B5282="SINAPI",IF(ISNUMBER(MATCH(Banco!$C5282,Analitico!$A:$A,0)),INDEX(Analitico!F:F,MATCH(Banco!$C5282,Analitico!$A:$A,0))&amp;"%",""),"")</f>
        <v>%</v>
      </c>
    </row>
    <row r="5283" spans="1:11" x14ac:dyDescent="0.2">
      <c r="A5283" s="1" t="str">
        <f t="shared" ref="A5283:A5346" si="84">CONCATENAR</f>
        <v>SINAPI 86900</v>
      </c>
      <c r="B5283" s="3" t="s">
        <v>21783</v>
      </c>
      <c r="C5283" s="3" t="s">
        <v>5342</v>
      </c>
      <c r="D5283" s="2" t="s">
        <v>13085</v>
      </c>
      <c r="E5283" s="3" t="s">
        <v>15533</v>
      </c>
      <c r="F5283" s="66" t="s">
        <v>20040</v>
      </c>
      <c r="I5283" s="3" t="s">
        <v>21785</v>
      </c>
      <c r="J5283" s="3" t="str">
        <f>IF($B5283="SINAPI",IF(ISNUMBER(MATCH(Banco!$C5283,Analitico!$A:$A,0)),INDEX(Analitico!E:E,MATCH(Banco!$C5283,Analitico!$A:$A,0))&amp;"%",""),"")</f>
        <v>5,9562637%</v>
      </c>
      <c r="K5283" s="3" t="str">
        <f>IF($B5283="SINAPI",IF(ISNUMBER(MATCH(Banco!$C5283,Analitico!$A:$A,0)),INDEX(Analitico!F:F,MATCH(Banco!$C5283,Analitico!$A:$A,0))&amp;"%",""),"")</f>
        <v>%</v>
      </c>
    </row>
    <row r="5284" spans="1:11" x14ac:dyDescent="0.2">
      <c r="A5284" s="1" t="str">
        <f t="shared" si="84"/>
        <v>SINAPI 86901</v>
      </c>
      <c r="B5284" s="3" t="s">
        <v>21783</v>
      </c>
      <c r="C5284" s="3" t="s">
        <v>5343</v>
      </c>
      <c r="D5284" s="2" t="s">
        <v>13086</v>
      </c>
      <c r="E5284" s="3" t="s">
        <v>15533</v>
      </c>
      <c r="F5284" s="66" t="s">
        <v>20041</v>
      </c>
      <c r="I5284" s="3" t="s">
        <v>21785</v>
      </c>
      <c r="J5284" s="3" t="str">
        <f>IF($B5284="SINAPI",IF(ISNUMBER(MATCH(Banco!$C5284,Analitico!$A:$A,0)),INDEX(Analitico!E:E,MATCH(Banco!$C5284,Analitico!$A:$A,0))&amp;"%",""),"")</f>
        <v>14,3573348%</v>
      </c>
      <c r="K5284" s="3" t="str">
        <f>IF($B5284="SINAPI",IF(ISNUMBER(MATCH(Banco!$C5284,Analitico!$A:$A,0)),INDEX(Analitico!F:F,MATCH(Banco!$C5284,Analitico!$A:$A,0))&amp;"%",""),"")</f>
        <v>%</v>
      </c>
    </row>
    <row r="5285" spans="1:11" x14ac:dyDescent="0.2">
      <c r="A5285" s="1" t="str">
        <f t="shared" si="84"/>
        <v>SINAPI 86902</v>
      </c>
      <c r="B5285" s="3" t="s">
        <v>21783</v>
      </c>
      <c r="C5285" s="3" t="s">
        <v>5344</v>
      </c>
      <c r="D5285" s="2" t="s">
        <v>13087</v>
      </c>
      <c r="E5285" s="3" t="s">
        <v>15533</v>
      </c>
      <c r="F5285" s="66" t="s">
        <v>20042</v>
      </c>
      <c r="I5285" s="3" t="s">
        <v>21785</v>
      </c>
      <c r="J5285" s="3" t="str">
        <f>IF($B5285="SINAPI",IF(ISNUMBER(MATCH(Banco!$C5285,Analitico!$A:$A,0)),INDEX(Analitico!E:E,MATCH(Banco!$C5285,Analitico!$A:$A,0))&amp;"%",""),"")</f>
        <v>8,9790599%</v>
      </c>
      <c r="K5285" s="3" t="str">
        <f>IF($B5285="SINAPI",IF(ISNUMBER(MATCH(Banco!$C5285,Analitico!$A:$A,0)),INDEX(Analitico!F:F,MATCH(Banco!$C5285,Analitico!$A:$A,0))&amp;"%",""),"")</f>
        <v>%</v>
      </c>
    </row>
    <row r="5286" spans="1:11" ht="20.399999999999999" x14ac:dyDescent="0.2">
      <c r="A5286" s="1" t="str">
        <f t="shared" si="84"/>
        <v>SINAPI 86903</v>
      </c>
      <c r="B5286" s="3" t="s">
        <v>21783</v>
      </c>
      <c r="C5286" s="3" t="s">
        <v>5345</v>
      </c>
      <c r="D5286" s="2" t="s">
        <v>13088</v>
      </c>
      <c r="E5286" s="3" t="s">
        <v>15533</v>
      </c>
      <c r="F5286" s="66" t="s">
        <v>20043</v>
      </c>
      <c r="I5286" s="3" t="s">
        <v>21785</v>
      </c>
      <c r="J5286" s="3" t="str">
        <f>IF($B5286="SINAPI",IF(ISNUMBER(MATCH(Banco!$C5286,Analitico!$A:$A,0)),INDEX(Analitico!E:E,MATCH(Banco!$C5286,Analitico!$A:$A,0))&amp;"%",""),"")</f>
        <v>12,9439706%</v>
      </c>
      <c r="K5286" s="3" t="str">
        <f>IF($B5286="SINAPI",IF(ISNUMBER(MATCH(Banco!$C5286,Analitico!$A:$A,0)),INDEX(Analitico!F:F,MATCH(Banco!$C5286,Analitico!$A:$A,0))&amp;"%",""),"")</f>
        <v>%</v>
      </c>
    </row>
    <row r="5287" spans="1:11" ht="20.399999999999999" x14ac:dyDescent="0.2">
      <c r="A5287" s="1" t="str">
        <f t="shared" si="84"/>
        <v>SINAPI 86904</v>
      </c>
      <c r="B5287" s="3" t="s">
        <v>21783</v>
      </c>
      <c r="C5287" s="3" t="s">
        <v>5346</v>
      </c>
      <c r="D5287" s="2" t="s">
        <v>13089</v>
      </c>
      <c r="E5287" s="3" t="s">
        <v>15533</v>
      </c>
      <c r="F5287" s="66" t="s">
        <v>20044</v>
      </c>
      <c r="I5287" s="3" t="s">
        <v>21785</v>
      </c>
      <c r="J5287" s="3" t="str">
        <f>IF($B5287="SINAPI",IF(ISNUMBER(MATCH(Banco!$C5287,Analitico!$A:$A,0)),INDEX(Analitico!E:E,MATCH(Banco!$C5287,Analitico!$A:$A,0))&amp;"%",""),"")</f>
        <v>8,6018641%</v>
      </c>
      <c r="K5287" s="3" t="str">
        <f>IF($B5287="SINAPI",IF(ISNUMBER(MATCH(Banco!$C5287,Analitico!$A:$A,0)),INDEX(Analitico!F:F,MATCH(Banco!$C5287,Analitico!$A:$A,0))&amp;"%",""),"")</f>
        <v>%</v>
      </c>
    </row>
    <row r="5288" spans="1:11" x14ac:dyDescent="0.2">
      <c r="A5288" s="1" t="str">
        <f t="shared" si="84"/>
        <v>SINAPI 86905</v>
      </c>
      <c r="B5288" s="3" t="s">
        <v>21783</v>
      </c>
      <c r="C5288" s="3" t="s">
        <v>5347</v>
      </c>
      <c r="D5288" s="2" t="s">
        <v>13090</v>
      </c>
      <c r="E5288" s="3" t="s">
        <v>15533</v>
      </c>
      <c r="F5288" s="66" t="s">
        <v>20045</v>
      </c>
      <c r="I5288" s="3" t="s">
        <v>21785</v>
      </c>
      <c r="J5288" s="3" t="str">
        <f>IF($B5288="SINAPI",IF(ISNUMBER(MATCH(Banco!$C5288,Analitico!$A:$A,0)),INDEX(Analitico!E:E,MATCH(Banco!$C5288,Analitico!$A:$A,0))&amp;"%",""),"")</f>
        <v>2,8982237%</v>
      </c>
      <c r="K5288" s="3" t="str">
        <f>IF($B5288="SINAPI",IF(ISNUMBER(MATCH(Banco!$C5288,Analitico!$A:$A,0)),INDEX(Analitico!F:F,MATCH(Banco!$C5288,Analitico!$A:$A,0))&amp;"%",""),"")</f>
        <v>%</v>
      </c>
    </row>
    <row r="5289" spans="1:11" ht="20.399999999999999" x14ac:dyDescent="0.2">
      <c r="A5289" s="1" t="str">
        <f t="shared" si="84"/>
        <v>SINAPI 86906</v>
      </c>
      <c r="B5289" s="3" t="s">
        <v>21783</v>
      </c>
      <c r="C5289" s="3" t="s">
        <v>5348</v>
      </c>
      <c r="D5289" s="2" t="s">
        <v>13091</v>
      </c>
      <c r="E5289" s="3" t="s">
        <v>15533</v>
      </c>
      <c r="F5289" s="66" t="s">
        <v>20046</v>
      </c>
      <c r="I5289" s="3" t="s">
        <v>41</v>
      </c>
      <c r="J5289" s="3" t="str">
        <f>IF($B5289="SINAPI",IF(ISNUMBER(MATCH(Banco!$C5289,Analitico!$A:$A,0)),INDEX(Analitico!E:E,MATCH(Banco!$C5289,Analitico!$A:$A,0))&amp;"%",""),"")</f>
        <v>3,2293863%</v>
      </c>
      <c r="K5289" s="3" t="str">
        <f>IF($B5289="SINAPI",IF(ISNUMBER(MATCH(Banco!$C5289,Analitico!$A:$A,0)),INDEX(Analitico!F:F,MATCH(Banco!$C5289,Analitico!$A:$A,0))&amp;"%",""),"")</f>
        <v>%</v>
      </c>
    </row>
    <row r="5290" spans="1:11" x14ac:dyDescent="0.2">
      <c r="A5290" s="1" t="str">
        <f t="shared" si="84"/>
        <v>SINAPI 86908</v>
      </c>
      <c r="B5290" s="3" t="s">
        <v>21783</v>
      </c>
      <c r="C5290" s="3" t="s">
        <v>5349</v>
      </c>
      <c r="D5290" s="2" t="s">
        <v>13092</v>
      </c>
      <c r="E5290" s="3" t="s">
        <v>15533</v>
      </c>
      <c r="F5290" s="66" t="s">
        <v>20047</v>
      </c>
      <c r="I5290" s="3" t="s">
        <v>21785</v>
      </c>
      <c r="J5290" s="3" t="str">
        <f>IF($B5290="SINAPI",IF(ISNUMBER(MATCH(Banco!$C5290,Analitico!$A:$A,0)),INDEX(Analitico!E:E,MATCH(Banco!$C5290,Analitico!$A:$A,0))&amp;"%",""),"")</f>
        <v>1,1791848%</v>
      </c>
      <c r="K5290" s="3" t="str">
        <f>IF($B5290="SINAPI",IF(ISNUMBER(MATCH(Banco!$C5290,Analitico!$A:$A,0)),INDEX(Analitico!F:F,MATCH(Banco!$C5290,Analitico!$A:$A,0))&amp;"%",""),"")</f>
        <v>%</v>
      </c>
    </row>
    <row r="5291" spans="1:11" ht="20.399999999999999" x14ac:dyDescent="0.2">
      <c r="A5291" s="1" t="str">
        <f t="shared" si="84"/>
        <v>SINAPI 86909</v>
      </c>
      <c r="B5291" s="3" t="s">
        <v>21783</v>
      </c>
      <c r="C5291" s="3" t="s">
        <v>5350</v>
      </c>
      <c r="D5291" s="2" t="s">
        <v>13093</v>
      </c>
      <c r="E5291" s="3" t="s">
        <v>15533</v>
      </c>
      <c r="F5291" s="66" t="s">
        <v>20048</v>
      </c>
      <c r="I5291" s="3" t="s">
        <v>21785</v>
      </c>
      <c r="J5291" s="3" t="str">
        <f>IF($B5291="SINAPI",IF(ISNUMBER(MATCH(Banco!$C5291,Analitico!$A:$A,0)),INDEX(Analitico!E:E,MATCH(Banco!$C5291,Analitico!$A:$A,0))&amp;"%",""),"")</f>
        <v>3,2453842%</v>
      </c>
      <c r="K5291" s="3" t="str">
        <f>IF($B5291="SINAPI",IF(ISNUMBER(MATCH(Banco!$C5291,Analitico!$A:$A,0)),INDEX(Analitico!F:F,MATCH(Banco!$C5291,Analitico!$A:$A,0))&amp;"%",""),"")</f>
        <v>%</v>
      </c>
    </row>
    <row r="5292" spans="1:11" ht="20.399999999999999" x14ac:dyDescent="0.2">
      <c r="A5292" s="1" t="str">
        <f t="shared" si="84"/>
        <v>SINAPI 86910</v>
      </c>
      <c r="B5292" s="3" t="s">
        <v>21783</v>
      </c>
      <c r="C5292" s="3" t="s">
        <v>5351</v>
      </c>
      <c r="D5292" s="2" t="s">
        <v>13094</v>
      </c>
      <c r="E5292" s="3" t="s">
        <v>15533</v>
      </c>
      <c r="F5292" s="66" t="s">
        <v>20049</v>
      </c>
      <c r="I5292" s="3" t="s">
        <v>21785</v>
      </c>
      <c r="J5292" s="3" t="str">
        <f>IF($B5292="SINAPI",IF(ISNUMBER(MATCH(Banco!$C5292,Analitico!$A:$A,0)),INDEX(Analitico!E:E,MATCH(Banco!$C5292,Analitico!$A:$A,0))&amp;"%",""),"")</f>
        <v>2,2881960%</v>
      </c>
      <c r="K5292" s="3" t="str">
        <f>IF($B5292="SINAPI",IF(ISNUMBER(MATCH(Banco!$C5292,Analitico!$A:$A,0)),INDEX(Analitico!F:F,MATCH(Banco!$C5292,Analitico!$A:$A,0))&amp;"%",""),"")</f>
        <v>%</v>
      </c>
    </row>
    <row r="5293" spans="1:11" ht="20.399999999999999" x14ac:dyDescent="0.2">
      <c r="A5293" s="1" t="str">
        <f t="shared" si="84"/>
        <v>SINAPI 86911</v>
      </c>
      <c r="B5293" s="3" t="s">
        <v>21783</v>
      </c>
      <c r="C5293" s="3" t="s">
        <v>5352</v>
      </c>
      <c r="D5293" s="2" t="s">
        <v>13095</v>
      </c>
      <c r="E5293" s="3" t="s">
        <v>15533</v>
      </c>
      <c r="F5293" s="66" t="s">
        <v>20050</v>
      </c>
      <c r="I5293" s="3" t="s">
        <v>21785</v>
      </c>
      <c r="J5293" s="3" t="str">
        <f>IF($B5293="SINAPI",IF(ISNUMBER(MATCH(Banco!$C5293,Analitico!$A:$A,0)),INDEX(Analitico!E:E,MATCH(Banco!$C5293,Analitico!$A:$A,0))&amp;"%",""),"")</f>
        <v>3,3481931%</v>
      </c>
      <c r="K5293" s="3" t="str">
        <f>IF($B5293="SINAPI",IF(ISNUMBER(MATCH(Banco!$C5293,Analitico!$A:$A,0)),INDEX(Analitico!F:F,MATCH(Banco!$C5293,Analitico!$A:$A,0))&amp;"%",""),"")</f>
        <v>%</v>
      </c>
    </row>
    <row r="5294" spans="1:11" x14ac:dyDescent="0.2">
      <c r="A5294" s="1" t="str">
        <f t="shared" si="84"/>
        <v>SINAPI 86913</v>
      </c>
      <c r="B5294" s="3" t="s">
        <v>21783</v>
      </c>
      <c r="C5294" s="3" t="s">
        <v>5353</v>
      </c>
      <c r="D5294" s="2" t="s">
        <v>13096</v>
      </c>
      <c r="E5294" s="3" t="s">
        <v>15533</v>
      </c>
      <c r="F5294" s="66" t="s">
        <v>20051</v>
      </c>
      <c r="I5294" s="3" t="s">
        <v>21785</v>
      </c>
      <c r="J5294" s="3" t="str">
        <f>IF($B5294="SINAPI",IF(ISNUMBER(MATCH(Banco!$C5294,Analitico!$A:$A,0)),INDEX(Analitico!E:E,MATCH(Banco!$C5294,Analitico!$A:$A,0))&amp;"%",""),"")</f>
        <v>7,0624048%</v>
      </c>
      <c r="K5294" s="3" t="str">
        <f>IF($B5294="SINAPI",IF(ISNUMBER(MATCH(Banco!$C5294,Analitico!$A:$A,0)),INDEX(Analitico!F:F,MATCH(Banco!$C5294,Analitico!$A:$A,0))&amp;"%",""),"")</f>
        <v>%</v>
      </c>
    </row>
    <row r="5295" spans="1:11" x14ac:dyDescent="0.2">
      <c r="A5295" s="1" t="str">
        <f t="shared" si="84"/>
        <v>SINAPI 86914</v>
      </c>
      <c r="B5295" s="3" t="s">
        <v>21783</v>
      </c>
      <c r="C5295" s="3" t="s">
        <v>5354</v>
      </c>
      <c r="D5295" s="2" t="s">
        <v>13097</v>
      </c>
      <c r="E5295" s="3" t="s">
        <v>15533</v>
      </c>
      <c r="F5295" s="66" t="s">
        <v>20052</v>
      </c>
      <c r="I5295" s="3" t="s">
        <v>21785</v>
      </c>
      <c r="J5295" s="3" t="str">
        <f>IF($B5295="SINAPI",IF(ISNUMBER(MATCH(Banco!$C5295,Analitico!$A:$A,0)),INDEX(Analitico!E:E,MATCH(Banco!$C5295,Analitico!$A:$A,0))&amp;"%",""),"")</f>
        <v>3,9215686%</v>
      </c>
      <c r="K5295" s="3" t="str">
        <f>IF($B5295="SINAPI",IF(ISNUMBER(MATCH(Banco!$C5295,Analitico!$A:$A,0)),INDEX(Analitico!F:F,MATCH(Banco!$C5295,Analitico!$A:$A,0))&amp;"%",""),"")</f>
        <v>%</v>
      </c>
    </row>
    <row r="5296" spans="1:11" x14ac:dyDescent="0.2">
      <c r="A5296" s="1" t="str">
        <f t="shared" si="84"/>
        <v>SINAPI 86915</v>
      </c>
      <c r="B5296" s="3" t="s">
        <v>21783</v>
      </c>
      <c r="C5296" s="3" t="s">
        <v>5355</v>
      </c>
      <c r="D5296" s="2" t="s">
        <v>13098</v>
      </c>
      <c r="E5296" s="3" t="s">
        <v>15533</v>
      </c>
      <c r="F5296" s="66" t="s">
        <v>20053</v>
      </c>
      <c r="I5296" s="3" t="s">
        <v>21785</v>
      </c>
      <c r="J5296" s="3" t="str">
        <f>IF($B5296="SINAPI",IF(ISNUMBER(MATCH(Banco!$C5296,Analitico!$A:$A,0)),INDEX(Analitico!E:E,MATCH(Banco!$C5296,Analitico!$A:$A,0))&amp;"%",""),"")</f>
        <v>1,6832484%</v>
      </c>
      <c r="K5296" s="3" t="str">
        <f>IF($B5296="SINAPI",IF(ISNUMBER(MATCH(Banco!$C5296,Analitico!$A:$A,0)),INDEX(Analitico!F:F,MATCH(Banco!$C5296,Analitico!$A:$A,0))&amp;"%",""),"")</f>
        <v>%</v>
      </c>
    </row>
    <row r="5297" spans="1:11" x14ac:dyDescent="0.2">
      <c r="A5297" s="1" t="str">
        <f t="shared" si="84"/>
        <v>SINAPI 86916</v>
      </c>
      <c r="B5297" s="3" t="s">
        <v>21783</v>
      </c>
      <c r="C5297" s="3" t="s">
        <v>5356</v>
      </c>
      <c r="D5297" s="2" t="s">
        <v>13099</v>
      </c>
      <c r="E5297" s="3" t="s">
        <v>15533</v>
      </c>
      <c r="F5297" s="66" t="s">
        <v>20054</v>
      </c>
      <c r="I5297" s="3" t="s">
        <v>21785</v>
      </c>
      <c r="J5297" s="3" t="str">
        <f>IF($B5297="SINAPI",IF(ISNUMBER(MATCH(Banco!$C5297,Analitico!$A:$A,0)),INDEX(Analitico!E:E,MATCH(Banco!$C5297,Analitico!$A:$A,0))&amp;"%",""),"")</f>
        <v>21,3431462%</v>
      </c>
      <c r="K5297" s="3" t="str">
        <f>IF($B5297="SINAPI",IF(ISNUMBER(MATCH(Banco!$C5297,Analitico!$A:$A,0)),INDEX(Analitico!F:F,MATCH(Banco!$C5297,Analitico!$A:$A,0))&amp;"%",""),"")</f>
        <v>%</v>
      </c>
    </row>
    <row r="5298" spans="1:11" ht="20.399999999999999" x14ac:dyDescent="0.2">
      <c r="A5298" s="1" t="str">
        <f t="shared" si="84"/>
        <v>SINAPI 86919</v>
      </c>
      <c r="B5298" s="3" t="s">
        <v>21783</v>
      </c>
      <c r="C5298" s="3" t="s">
        <v>5357</v>
      </c>
      <c r="D5298" s="2" t="s">
        <v>13100</v>
      </c>
      <c r="E5298" s="3" t="s">
        <v>15533</v>
      </c>
      <c r="F5298" s="66" t="s">
        <v>20055</v>
      </c>
      <c r="I5298" s="3" t="s">
        <v>21785</v>
      </c>
      <c r="J5298" s="3" t="str">
        <f>IF($B5298="SINAPI",IF(ISNUMBER(MATCH(Banco!$C5298,Analitico!$A:$A,0)),INDEX(Analitico!E:E,MATCH(Banco!$C5298,Analitico!$A:$A,0))&amp;"%",""),"")</f>
        <v>7,6163610%</v>
      </c>
      <c r="K5298" s="3" t="str">
        <f>IF($B5298="SINAPI",IF(ISNUMBER(MATCH(Banco!$C5298,Analitico!$A:$A,0)),INDEX(Analitico!F:F,MATCH(Banco!$C5298,Analitico!$A:$A,0))&amp;"%",""),"")</f>
        <v>%</v>
      </c>
    </row>
    <row r="5299" spans="1:11" ht="20.399999999999999" x14ac:dyDescent="0.2">
      <c r="A5299" s="1" t="str">
        <f t="shared" si="84"/>
        <v>SINAPI 86920</v>
      </c>
      <c r="B5299" s="3" t="s">
        <v>21783</v>
      </c>
      <c r="C5299" s="3" t="s">
        <v>5358</v>
      </c>
      <c r="D5299" s="2" t="s">
        <v>13101</v>
      </c>
      <c r="E5299" s="3" t="s">
        <v>15533</v>
      </c>
      <c r="F5299" s="66" t="s">
        <v>20056</v>
      </c>
      <c r="I5299" s="3" t="s">
        <v>21785</v>
      </c>
      <c r="J5299" s="3" t="str">
        <f>IF($B5299="SINAPI",IF(ISNUMBER(MATCH(Banco!$C5299,Analitico!$A:$A,0)),INDEX(Analitico!E:E,MATCH(Banco!$C5299,Analitico!$A:$A,0))&amp;"%",""),"")</f>
        <v>8,4610568%</v>
      </c>
      <c r="K5299" s="3" t="str">
        <f>IF($B5299="SINAPI",IF(ISNUMBER(MATCH(Banco!$C5299,Analitico!$A:$A,0)),INDEX(Analitico!F:F,MATCH(Banco!$C5299,Analitico!$A:$A,0))&amp;"%",""),"")</f>
        <v>%</v>
      </c>
    </row>
    <row r="5300" spans="1:11" ht="20.399999999999999" x14ac:dyDescent="0.2">
      <c r="A5300" s="1" t="str">
        <f t="shared" si="84"/>
        <v>SINAPI 86921</v>
      </c>
      <c r="B5300" s="3" t="s">
        <v>21783</v>
      </c>
      <c r="C5300" s="3" t="s">
        <v>5359</v>
      </c>
      <c r="D5300" s="2" t="s">
        <v>13102</v>
      </c>
      <c r="E5300" s="3" t="s">
        <v>15533</v>
      </c>
      <c r="F5300" s="66" t="s">
        <v>20057</v>
      </c>
      <c r="I5300" s="3" t="s">
        <v>21785</v>
      </c>
      <c r="J5300" s="3" t="str">
        <f>IF($B5300="SINAPI",IF(ISNUMBER(MATCH(Banco!$C5300,Analitico!$A:$A,0)),INDEX(Analitico!E:E,MATCH(Banco!$C5300,Analitico!$A:$A,0))&amp;"%",""),"")</f>
        <v>8,9539383%</v>
      </c>
      <c r="K5300" s="3" t="str">
        <f>IF($B5300="SINAPI",IF(ISNUMBER(MATCH(Banco!$C5300,Analitico!$A:$A,0)),INDEX(Analitico!F:F,MATCH(Banco!$C5300,Analitico!$A:$A,0))&amp;"%",""),"")</f>
        <v>%</v>
      </c>
    </row>
    <row r="5301" spans="1:11" ht="20.399999999999999" x14ac:dyDescent="0.2">
      <c r="A5301" s="1" t="str">
        <f t="shared" si="84"/>
        <v>SINAPI 86922</v>
      </c>
      <c r="B5301" s="3" t="s">
        <v>21783</v>
      </c>
      <c r="C5301" s="3" t="s">
        <v>5360</v>
      </c>
      <c r="D5301" s="2" t="s">
        <v>13103</v>
      </c>
      <c r="E5301" s="3" t="s">
        <v>15533</v>
      </c>
      <c r="F5301" s="66" t="s">
        <v>20058</v>
      </c>
      <c r="I5301" s="3" t="s">
        <v>21785</v>
      </c>
      <c r="J5301" s="3" t="str">
        <f>IF($B5301="SINAPI",IF(ISNUMBER(MATCH(Banco!$C5301,Analitico!$A:$A,0)),INDEX(Analitico!E:E,MATCH(Banco!$C5301,Analitico!$A:$A,0))&amp;"%",""),"")</f>
        <v>5,1040515%</v>
      </c>
      <c r="K5301" s="3" t="str">
        <f>IF($B5301="SINAPI",IF(ISNUMBER(MATCH(Banco!$C5301,Analitico!$A:$A,0)),INDEX(Analitico!F:F,MATCH(Banco!$C5301,Analitico!$A:$A,0))&amp;"%",""),"")</f>
        <v>%</v>
      </c>
    </row>
    <row r="5302" spans="1:11" ht="20.399999999999999" x14ac:dyDescent="0.2">
      <c r="A5302" s="1" t="str">
        <f t="shared" si="84"/>
        <v>SINAPI 86923</v>
      </c>
      <c r="B5302" s="3" t="s">
        <v>21783</v>
      </c>
      <c r="C5302" s="3" t="s">
        <v>5361</v>
      </c>
      <c r="D5302" s="2" t="s">
        <v>13104</v>
      </c>
      <c r="E5302" s="3" t="s">
        <v>15533</v>
      </c>
      <c r="F5302" s="66" t="s">
        <v>20059</v>
      </c>
      <c r="I5302" s="3" t="s">
        <v>21785</v>
      </c>
      <c r="J5302" s="3" t="str">
        <f>IF($B5302="SINAPI",IF(ISNUMBER(MATCH(Banco!$C5302,Analitico!$A:$A,0)),INDEX(Analitico!E:E,MATCH(Banco!$C5302,Analitico!$A:$A,0))&amp;"%",""),"")</f>
        <v>6,6014132%</v>
      </c>
      <c r="K5302" s="3" t="str">
        <f>IF($B5302="SINAPI",IF(ISNUMBER(MATCH(Banco!$C5302,Analitico!$A:$A,0)),INDEX(Analitico!F:F,MATCH(Banco!$C5302,Analitico!$A:$A,0))&amp;"%",""),"")</f>
        <v>%</v>
      </c>
    </row>
    <row r="5303" spans="1:11" ht="20.399999999999999" x14ac:dyDescent="0.2">
      <c r="A5303" s="1" t="str">
        <f t="shared" si="84"/>
        <v>SINAPI 86924</v>
      </c>
      <c r="B5303" s="3" t="s">
        <v>21783</v>
      </c>
      <c r="C5303" s="3" t="s">
        <v>5362</v>
      </c>
      <c r="D5303" s="2" t="s">
        <v>13105</v>
      </c>
      <c r="E5303" s="3" t="s">
        <v>15533</v>
      </c>
      <c r="F5303" s="66" t="s">
        <v>20060</v>
      </c>
      <c r="I5303" s="3" t="s">
        <v>21785</v>
      </c>
      <c r="J5303" s="3" t="str">
        <f>IF($B5303="SINAPI",IF(ISNUMBER(MATCH(Banco!$C5303,Analitico!$A:$A,0)),INDEX(Analitico!E:E,MATCH(Banco!$C5303,Analitico!$A:$A,0))&amp;"%",""),"")</f>
        <v>7,1313780%</v>
      </c>
      <c r="K5303" s="3" t="str">
        <f>IF($B5303="SINAPI",IF(ISNUMBER(MATCH(Banco!$C5303,Analitico!$A:$A,0)),INDEX(Analitico!F:F,MATCH(Banco!$C5303,Analitico!$A:$A,0))&amp;"%",""),"")</f>
        <v>%</v>
      </c>
    </row>
    <row r="5304" spans="1:11" ht="20.399999999999999" x14ac:dyDescent="0.2">
      <c r="A5304" s="1" t="str">
        <f t="shared" si="84"/>
        <v>SINAPI 86925</v>
      </c>
      <c r="B5304" s="3" t="s">
        <v>21783</v>
      </c>
      <c r="C5304" s="3" t="s">
        <v>5363</v>
      </c>
      <c r="D5304" s="2" t="s">
        <v>13106</v>
      </c>
      <c r="E5304" s="3" t="s">
        <v>15533</v>
      </c>
      <c r="F5304" s="66" t="s">
        <v>20061</v>
      </c>
      <c r="I5304" s="3" t="s">
        <v>21785</v>
      </c>
      <c r="J5304" s="3" t="str">
        <f>IF($B5304="SINAPI",IF(ISNUMBER(MATCH(Banco!$C5304,Analitico!$A:$A,0)),INDEX(Analitico!E:E,MATCH(Banco!$C5304,Analitico!$A:$A,0))&amp;"%",""),"")</f>
        <v>6,5503380%</v>
      </c>
      <c r="K5304" s="3" t="str">
        <f>IF($B5304="SINAPI",IF(ISNUMBER(MATCH(Banco!$C5304,Analitico!$A:$A,0)),INDEX(Analitico!F:F,MATCH(Banco!$C5304,Analitico!$A:$A,0))&amp;"%",""),"")</f>
        <v>%</v>
      </c>
    </row>
    <row r="5305" spans="1:11" ht="20.399999999999999" x14ac:dyDescent="0.2">
      <c r="A5305" s="1" t="str">
        <f t="shared" si="84"/>
        <v>SINAPI 86926</v>
      </c>
      <c r="B5305" s="3" t="s">
        <v>21783</v>
      </c>
      <c r="C5305" s="3" t="s">
        <v>5364</v>
      </c>
      <c r="D5305" s="2" t="s">
        <v>13107</v>
      </c>
      <c r="E5305" s="3" t="s">
        <v>15533</v>
      </c>
      <c r="F5305" s="66" t="s">
        <v>20062</v>
      </c>
      <c r="I5305" s="3" t="s">
        <v>21785</v>
      </c>
      <c r="J5305" s="3" t="str">
        <f>IF($B5305="SINAPI",IF(ISNUMBER(MATCH(Banco!$C5305,Analitico!$A:$A,0)),INDEX(Analitico!E:E,MATCH(Banco!$C5305,Analitico!$A:$A,0))&amp;"%",""),"")</f>
        <v>7,0202349%</v>
      </c>
      <c r="K5305" s="3" t="str">
        <f>IF($B5305="SINAPI",IF(ISNUMBER(MATCH(Banco!$C5305,Analitico!$A:$A,0)),INDEX(Analitico!F:F,MATCH(Banco!$C5305,Analitico!$A:$A,0))&amp;"%",""),"")</f>
        <v>%</v>
      </c>
    </row>
    <row r="5306" spans="1:11" ht="20.399999999999999" x14ac:dyDescent="0.2">
      <c r="A5306" s="1" t="str">
        <f t="shared" si="84"/>
        <v>SINAPI 86927</v>
      </c>
      <c r="B5306" s="3" t="s">
        <v>21783</v>
      </c>
      <c r="C5306" s="3" t="s">
        <v>5365</v>
      </c>
      <c r="D5306" s="2" t="s">
        <v>13108</v>
      </c>
      <c r="E5306" s="3" t="s">
        <v>15533</v>
      </c>
      <c r="F5306" s="66" t="s">
        <v>20063</v>
      </c>
      <c r="I5306" s="3" t="s">
        <v>21785</v>
      </c>
      <c r="J5306" s="3" t="str">
        <f>IF($B5306="SINAPI",IF(ISNUMBER(MATCH(Banco!$C5306,Analitico!$A:$A,0)),INDEX(Analitico!E:E,MATCH(Banco!$C5306,Analitico!$A:$A,0))&amp;"%",""),"")</f>
        <v>8,4103577%</v>
      </c>
      <c r="K5306" s="3" t="str">
        <f>IF($B5306="SINAPI",IF(ISNUMBER(MATCH(Banco!$C5306,Analitico!$A:$A,0)),INDEX(Analitico!F:F,MATCH(Banco!$C5306,Analitico!$A:$A,0))&amp;"%",""),"")</f>
        <v>%</v>
      </c>
    </row>
    <row r="5307" spans="1:11" ht="20.399999999999999" x14ac:dyDescent="0.2">
      <c r="A5307" s="1" t="str">
        <f t="shared" si="84"/>
        <v>SINAPI 86928</v>
      </c>
      <c r="B5307" s="3" t="s">
        <v>21783</v>
      </c>
      <c r="C5307" s="3" t="s">
        <v>5366</v>
      </c>
      <c r="D5307" s="2" t="s">
        <v>13109</v>
      </c>
      <c r="E5307" s="3" t="s">
        <v>15533</v>
      </c>
      <c r="F5307" s="66" t="s">
        <v>20064</v>
      </c>
      <c r="I5307" s="3" t="s">
        <v>21785</v>
      </c>
      <c r="J5307" s="3" t="str">
        <f>IF($B5307="SINAPI",IF(ISNUMBER(MATCH(Banco!$C5307,Analitico!$A:$A,0)),INDEX(Analitico!E:E,MATCH(Banco!$C5307,Analitico!$A:$A,0))&amp;"%",""),"")</f>
        <v>9,3801642%</v>
      </c>
      <c r="K5307" s="3" t="str">
        <f>IF($B5307="SINAPI",IF(ISNUMBER(MATCH(Banco!$C5307,Analitico!$A:$A,0)),INDEX(Analitico!F:F,MATCH(Banco!$C5307,Analitico!$A:$A,0))&amp;"%",""),"")</f>
        <v>%</v>
      </c>
    </row>
    <row r="5308" spans="1:11" ht="20.399999999999999" x14ac:dyDescent="0.2">
      <c r="A5308" s="1" t="str">
        <f t="shared" si="84"/>
        <v>SINAPI 86929</v>
      </c>
      <c r="B5308" s="3" t="s">
        <v>21783</v>
      </c>
      <c r="C5308" s="3" t="s">
        <v>5367</v>
      </c>
      <c r="D5308" s="2" t="s">
        <v>13110</v>
      </c>
      <c r="E5308" s="3" t="s">
        <v>15533</v>
      </c>
      <c r="F5308" s="66" t="s">
        <v>20065</v>
      </c>
      <c r="I5308" s="3" t="s">
        <v>21785</v>
      </c>
      <c r="J5308" s="3" t="str">
        <f>IF($B5308="SINAPI",IF(ISNUMBER(MATCH(Banco!$C5308,Analitico!$A:$A,0)),INDEX(Analitico!E:E,MATCH(Banco!$C5308,Analitico!$A:$A,0))&amp;"%",""),"")</f>
        <v>8,2330573%</v>
      </c>
      <c r="K5308" s="3" t="str">
        <f>IF($B5308="SINAPI",IF(ISNUMBER(MATCH(Banco!$C5308,Analitico!$A:$A,0)),INDEX(Analitico!F:F,MATCH(Banco!$C5308,Analitico!$A:$A,0))&amp;"%",""),"")</f>
        <v>%</v>
      </c>
    </row>
    <row r="5309" spans="1:11" ht="20.399999999999999" x14ac:dyDescent="0.2">
      <c r="A5309" s="1" t="str">
        <f t="shared" si="84"/>
        <v>SINAPI 86930</v>
      </c>
      <c r="B5309" s="3" t="s">
        <v>21783</v>
      </c>
      <c r="C5309" s="3" t="s">
        <v>5368</v>
      </c>
      <c r="D5309" s="2" t="s">
        <v>13111</v>
      </c>
      <c r="E5309" s="3" t="s">
        <v>15533</v>
      </c>
      <c r="F5309" s="66" t="s">
        <v>20066</v>
      </c>
      <c r="I5309" s="3" t="s">
        <v>21785</v>
      </c>
      <c r="J5309" s="3" t="str">
        <f>IF($B5309="SINAPI",IF(ISNUMBER(MATCH(Banco!$C5309,Analitico!$A:$A,0)),INDEX(Analitico!E:E,MATCH(Banco!$C5309,Analitico!$A:$A,0))&amp;"%",""),"")</f>
        <v>9,2071267%</v>
      </c>
      <c r="K5309" s="3" t="str">
        <f>IF($B5309="SINAPI",IF(ISNUMBER(MATCH(Banco!$C5309,Analitico!$A:$A,0)),INDEX(Analitico!F:F,MATCH(Banco!$C5309,Analitico!$A:$A,0))&amp;"%",""),"")</f>
        <v>%</v>
      </c>
    </row>
    <row r="5310" spans="1:11" ht="20.399999999999999" x14ac:dyDescent="0.2">
      <c r="A5310" s="1" t="str">
        <f t="shared" si="84"/>
        <v>SINAPI 86931</v>
      </c>
      <c r="B5310" s="3" t="s">
        <v>21783</v>
      </c>
      <c r="C5310" s="3" t="s">
        <v>5369</v>
      </c>
      <c r="D5310" s="2" t="s">
        <v>13112</v>
      </c>
      <c r="E5310" s="3" t="s">
        <v>15533</v>
      </c>
      <c r="F5310" s="66" t="s">
        <v>20067</v>
      </c>
      <c r="I5310" s="3" t="s">
        <v>21785</v>
      </c>
      <c r="J5310" s="3" t="str">
        <f>IF($B5310="SINAPI",IF(ISNUMBER(MATCH(Banco!$C5310,Analitico!$A:$A,0)),INDEX(Analitico!E:E,MATCH(Banco!$C5310,Analitico!$A:$A,0))&amp;"%",""),"")</f>
        <v>6,5271189%</v>
      </c>
      <c r="K5310" s="3" t="str">
        <f>IF($B5310="SINAPI",IF(ISNUMBER(MATCH(Banco!$C5310,Analitico!$A:$A,0)),INDEX(Analitico!F:F,MATCH(Banco!$C5310,Analitico!$A:$A,0))&amp;"%",""),"")</f>
        <v>%</v>
      </c>
    </row>
    <row r="5311" spans="1:11" ht="20.399999999999999" x14ac:dyDescent="0.2">
      <c r="A5311" s="1" t="str">
        <f t="shared" si="84"/>
        <v>SINAPI 86932</v>
      </c>
      <c r="B5311" s="3" t="s">
        <v>21783</v>
      </c>
      <c r="C5311" s="3" t="s">
        <v>5370</v>
      </c>
      <c r="D5311" s="2" t="s">
        <v>13113</v>
      </c>
      <c r="E5311" s="3" t="s">
        <v>15533</v>
      </c>
      <c r="F5311" s="66" t="s">
        <v>20068</v>
      </c>
      <c r="I5311" s="3" t="s">
        <v>21785</v>
      </c>
      <c r="J5311" s="3" t="str">
        <f>IF($B5311="SINAPI",IF(ISNUMBER(MATCH(Banco!$C5311,Analitico!$A:$A,0)),INDEX(Analitico!E:E,MATCH(Banco!$C5311,Analitico!$A:$A,0))&amp;"%",""),"")</f>
        <v>6,0187122%</v>
      </c>
      <c r="K5311" s="3" t="str">
        <f>IF($B5311="SINAPI",IF(ISNUMBER(MATCH(Banco!$C5311,Analitico!$A:$A,0)),INDEX(Analitico!F:F,MATCH(Banco!$C5311,Analitico!$A:$A,0))&amp;"%",""),"")</f>
        <v>%</v>
      </c>
    </row>
    <row r="5312" spans="1:11" ht="30.6" x14ac:dyDescent="0.2">
      <c r="A5312" s="1" t="str">
        <f t="shared" si="84"/>
        <v>SINAPI 86933</v>
      </c>
      <c r="B5312" s="3" t="s">
        <v>21783</v>
      </c>
      <c r="C5312" s="3" t="s">
        <v>5371</v>
      </c>
      <c r="D5312" s="2" t="s">
        <v>13114</v>
      </c>
      <c r="E5312" s="3" t="s">
        <v>15533</v>
      </c>
      <c r="F5312" s="66" t="s">
        <v>20069</v>
      </c>
      <c r="I5312" s="3" t="s">
        <v>21786</v>
      </c>
      <c r="J5312" s="3" t="str">
        <f>IF($B5312="SINAPI",IF(ISNUMBER(MATCH(Banco!$C5312,Analitico!$A:$A,0)),INDEX(Analitico!E:E,MATCH(Banco!$C5312,Analitico!$A:$A,0))&amp;"%",""),"")</f>
        <v>9,4339207%</v>
      </c>
      <c r="K5312" s="3" t="str">
        <f>IF($B5312="SINAPI",IF(ISNUMBER(MATCH(Banco!$C5312,Analitico!$A:$A,0)),INDEX(Analitico!F:F,MATCH(Banco!$C5312,Analitico!$A:$A,0))&amp;"%",""),"")</f>
        <v>%</v>
      </c>
    </row>
    <row r="5313" spans="1:11" ht="30.6" x14ac:dyDescent="0.2">
      <c r="A5313" s="1" t="str">
        <f t="shared" si="84"/>
        <v>SINAPI 86934</v>
      </c>
      <c r="B5313" s="3" t="s">
        <v>21783</v>
      </c>
      <c r="C5313" s="3" t="s">
        <v>5372</v>
      </c>
      <c r="D5313" s="2" t="s">
        <v>13115</v>
      </c>
      <c r="E5313" s="3" t="s">
        <v>15533</v>
      </c>
      <c r="F5313" s="66" t="s">
        <v>20070</v>
      </c>
      <c r="I5313" s="3" t="s">
        <v>21786</v>
      </c>
      <c r="J5313" s="3" t="str">
        <f>IF($B5313="SINAPI",IF(ISNUMBER(MATCH(Banco!$C5313,Analitico!$A:$A,0)),INDEX(Analitico!E:E,MATCH(Banco!$C5313,Analitico!$A:$A,0))&amp;"%",""),"")</f>
        <v>9,2905633%</v>
      </c>
      <c r="K5313" s="3" t="str">
        <f>IF($B5313="SINAPI",IF(ISNUMBER(MATCH(Banco!$C5313,Analitico!$A:$A,0)),INDEX(Analitico!F:F,MATCH(Banco!$C5313,Analitico!$A:$A,0))&amp;"%",""),"")</f>
        <v>%</v>
      </c>
    </row>
    <row r="5314" spans="1:11" ht="20.399999999999999" x14ac:dyDescent="0.2">
      <c r="A5314" s="1" t="str">
        <f t="shared" si="84"/>
        <v>SINAPI 86935</v>
      </c>
      <c r="B5314" s="3" t="s">
        <v>21783</v>
      </c>
      <c r="C5314" s="3" t="s">
        <v>5373</v>
      </c>
      <c r="D5314" s="2" t="s">
        <v>13116</v>
      </c>
      <c r="E5314" s="3" t="s">
        <v>15533</v>
      </c>
      <c r="F5314" s="66" t="s">
        <v>17021</v>
      </c>
      <c r="I5314" s="3" t="s">
        <v>21785</v>
      </c>
      <c r="J5314" s="3" t="str">
        <f>IF($B5314="SINAPI",IF(ISNUMBER(MATCH(Banco!$C5314,Analitico!$A:$A,0)),INDEX(Analitico!E:E,MATCH(Banco!$C5314,Analitico!$A:$A,0))&amp;"%",""),"")</f>
        <v>7,0553741%</v>
      </c>
      <c r="K5314" s="3" t="str">
        <f>IF($B5314="SINAPI",IF(ISNUMBER(MATCH(Banco!$C5314,Analitico!$A:$A,0)),INDEX(Analitico!F:F,MATCH(Banco!$C5314,Analitico!$A:$A,0))&amp;"%",""),"")</f>
        <v>%</v>
      </c>
    </row>
    <row r="5315" spans="1:11" ht="20.399999999999999" x14ac:dyDescent="0.2">
      <c r="A5315" s="1" t="str">
        <f t="shared" si="84"/>
        <v>SINAPI 86936</v>
      </c>
      <c r="B5315" s="3" t="s">
        <v>21783</v>
      </c>
      <c r="C5315" s="3" t="s">
        <v>5374</v>
      </c>
      <c r="D5315" s="2" t="s">
        <v>13117</v>
      </c>
      <c r="E5315" s="3" t="s">
        <v>15533</v>
      </c>
      <c r="F5315" s="66" t="s">
        <v>20071</v>
      </c>
      <c r="I5315" s="3" t="s">
        <v>21785</v>
      </c>
      <c r="J5315" s="3" t="str">
        <f>IF($B5315="SINAPI",IF(ISNUMBER(MATCH(Banco!$C5315,Analitico!$A:$A,0)),INDEX(Analitico!E:E,MATCH(Banco!$C5315,Analitico!$A:$A,0))&amp;"%",""),"")</f>
        <v>5,4251171%</v>
      </c>
      <c r="K5315" s="3" t="str">
        <f>IF($B5315="SINAPI",IF(ISNUMBER(MATCH(Banco!$C5315,Analitico!$A:$A,0)),INDEX(Analitico!F:F,MATCH(Banco!$C5315,Analitico!$A:$A,0))&amp;"%",""),"")</f>
        <v>%</v>
      </c>
    </row>
    <row r="5316" spans="1:11" ht="20.399999999999999" x14ac:dyDescent="0.2">
      <c r="A5316" s="1" t="str">
        <f t="shared" si="84"/>
        <v>SINAPI 86937</v>
      </c>
      <c r="B5316" s="3" t="s">
        <v>21783</v>
      </c>
      <c r="C5316" s="3" t="s">
        <v>5375</v>
      </c>
      <c r="D5316" s="2" t="s">
        <v>13118</v>
      </c>
      <c r="E5316" s="3" t="s">
        <v>15533</v>
      </c>
      <c r="F5316" s="66" t="s">
        <v>20072</v>
      </c>
      <c r="I5316" s="3" t="s">
        <v>21785</v>
      </c>
      <c r="J5316" s="3" t="str">
        <f>IF($B5316="SINAPI",IF(ISNUMBER(MATCH(Banco!$C5316,Analitico!$A:$A,0)),INDEX(Analitico!E:E,MATCH(Banco!$C5316,Analitico!$A:$A,0))&amp;"%",""),"")</f>
        <v>12,8541521%</v>
      </c>
      <c r="K5316" s="3" t="str">
        <f>IF($B5316="SINAPI",IF(ISNUMBER(MATCH(Banco!$C5316,Analitico!$A:$A,0)),INDEX(Analitico!F:F,MATCH(Banco!$C5316,Analitico!$A:$A,0))&amp;"%",""),"")</f>
        <v>%</v>
      </c>
    </row>
    <row r="5317" spans="1:11" ht="20.399999999999999" x14ac:dyDescent="0.2">
      <c r="A5317" s="1" t="str">
        <f t="shared" si="84"/>
        <v>SINAPI 86938</v>
      </c>
      <c r="B5317" s="3" t="s">
        <v>21783</v>
      </c>
      <c r="C5317" s="3" t="s">
        <v>5376</v>
      </c>
      <c r="D5317" s="2" t="s">
        <v>13119</v>
      </c>
      <c r="E5317" s="3" t="s">
        <v>15533</v>
      </c>
      <c r="F5317" s="66" t="s">
        <v>20073</v>
      </c>
      <c r="I5317" s="3" t="s">
        <v>21785</v>
      </c>
      <c r="J5317" s="3" t="str">
        <f>IF($B5317="SINAPI",IF(ISNUMBER(MATCH(Banco!$C5317,Analitico!$A:$A,0)),INDEX(Analitico!E:E,MATCH(Banco!$C5317,Analitico!$A:$A,0))&amp;"%",""),"")</f>
        <v>8,3041110%</v>
      </c>
      <c r="K5317" s="3" t="str">
        <f>IF($B5317="SINAPI",IF(ISNUMBER(MATCH(Banco!$C5317,Analitico!$A:$A,0)),INDEX(Analitico!F:F,MATCH(Banco!$C5317,Analitico!$A:$A,0))&amp;"%",""),"")</f>
        <v>%</v>
      </c>
    </row>
    <row r="5318" spans="1:11" ht="30.6" x14ac:dyDescent="0.2">
      <c r="A5318" s="1" t="str">
        <f t="shared" si="84"/>
        <v>SINAPI 86939</v>
      </c>
      <c r="B5318" s="3" t="s">
        <v>21783</v>
      </c>
      <c r="C5318" s="3" t="s">
        <v>5377</v>
      </c>
      <c r="D5318" s="2" t="s">
        <v>13120</v>
      </c>
      <c r="E5318" s="3" t="s">
        <v>15533</v>
      </c>
      <c r="F5318" s="66" t="s">
        <v>20074</v>
      </c>
      <c r="I5318" s="3" t="s">
        <v>21785</v>
      </c>
      <c r="J5318" s="3" t="str">
        <f>IF($B5318="SINAPI",IF(ISNUMBER(MATCH(Banco!$C5318,Analitico!$A:$A,0)),INDEX(Analitico!E:E,MATCH(Banco!$C5318,Analitico!$A:$A,0))&amp;"%",""),"")</f>
        <v>9,6311384%</v>
      </c>
      <c r="K5318" s="3" t="str">
        <f>IF($B5318="SINAPI",IF(ISNUMBER(MATCH(Banco!$C5318,Analitico!$A:$A,0)),INDEX(Analitico!F:F,MATCH(Banco!$C5318,Analitico!$A:$A,0))&amp;"%",""),"")</f>
        <v>%</v>
      </c>
    </row>
    <row r="5319" spans="1:11" ht="30.6" x14ac:dyDescent="0.2">
      <c r="A5319" s="1" t="str">
        <f t="shared" si="84"/>
        <v>SINAPI 86940</v>
      </c>
      <c r="B5319" s="3" t="s">
        <v>21783</v>
      </c>
      <c r="C5319" s="3" t="s">
        <v>5378</v>
      </c>
      <c r="D5319" s="2" t="s">
        <v>13121</v>
      </c>
      <c r="E5319" s="3" t="s">
        <v>15533</v>
      </c>
      <c r="F5319" s="66" t="s">
        <v>20075</v>
      </c>
      <c r="I5319" s="3" t="s">
        <v>21785</v>
      </c>
      <c r="J5319" s="3" t="str">
        <f>IF($B5319="SINAPI",IF(ISNUMBER(MATCH(Banco!$C5319,Analitico!$A:$A,0)),INDEX(Analitico!E:E,MATCH(Banco!$C5319,Analitico!$A:$A,0))&amp;"%",""),"")</f>
        <v>6,9206969%</v>
      </c>
      <c r="K5319" s="3" t="str">
        <f>IF($B5319="SINAPI",IF(ISNUMBER(MATCH(Banco!$C5319,Analitico!$A:$A,0)),INDEX(Analitico!F:F,MATCH(Banco!$C5319,Analitico!$A:$A,0))&amp;"%",""),"")</f>
        <v>%</v>
      </c>
    </row>
    <row r="5320" spans="1:11" ht="30.6" x14ac:dyDescent="0.2">
      <c r="A5320" s="1" t="str">
        <f t="shared" si="84"/>
        <v>SINAPI 86941</v>
      </c>
      <c r="B5320" s="3" t="s">
        <v>21783</v>
      </c>
      <c r="C5320" s="3" t="s">
        <v>5379</v>
      </c>
      <c r="D5320" s="2" t="s">
        <v>13122</v>
      </c>
      <c r="E5320" s="3" t="s">
        <v>15533</v>
      </c>
      <c r="F5320" s="66" t="s">
        <v>20076</v>
      </c>
      <c r="I5320" s="3" t="s">
        <v>21785</v>
      </c>
      <c r="J5320" s="3" t="str">
        <f>IF($B5320="SINAPI",IF(ISNUMBER(MATCH(Banco!$C5320,Analitico!$A:$A,0)),INDEX(Analitico!E:E,MATCH(Banco!$C5320,Analitico!$A:$A,0))&amp;"%",""),"")</f>
        <v>8,0329963%</v>
      </c>
      <c r="K5320" s="3" t="str">
        <f>IF($B5320="SINAPI",IF(ISNUMBER(MATCH(Banco!$C5320,Analitico!$A:$A,0)),INDEX(Analitico!F:F,MATCH(Banco!$C5320,Analitico!$A:$A,0))&amp;"%",""),"")</f>
        <v>%</v>
      </c>
    </row>
    <row r="5321" spans="1:11" ht="30.6" x14ac:dyDescent="0.2">
      <c r="A5321" s="1" t="str">
        <f t="shared" si="84"/>
        <v>SINAPI 86942</v>
      </c>
      <c r="B5321" s="3" t="s">
        <v>21783</v>
      </c>
      <c r="C5321" s="3" t="s">
        <v>5380</v>
      </c>
      <c r="D5321" s="2" t="s">
        <v>13123</v>
      </c>
      <c r="E5321" s="3" t="s">
        <v>15533</v>
      </c>
      <c r="F5321" s="66" t="s">
        <v>20077</v>
      </c>
      <c r="I5321" s="3" t="s">
        <v>21785</v>
      </c>
      <c r="J5321" s="3" t="str">
        <f>IF($B5321="SINAPI",IF(ISNUMBER(MATCH(Banco!$C5321,Analitico!$A:$A,0)),INDEX(Analitico!E:E,MATCH(Banco!$C5321,Analitico!$A:$A,0))&amp;"%",""),"")</f>
        <v>10,0660652%</v>
      </c>
      <c r="K5321" s="3" t="str">
        <f>IF($B5321="SINAPI",IF(ISNUMBER(MATCH(Banco!$C5321,Analitico!$A:$A,0)),INDEX(Analitico!F:F,MATCH(Banco!$C5321,Analitico!$A:$A,0))&amp;"%",""),"")</f>
        <v>%</v>
      </c>
    </row>
    <row r="5322" spans="1:11" ht="30.6" x14ac:dyDescent="0.2">
      <c r="A5322" s="1" t="str">
        <f t="shared" si="84"/>
        <v>SINAPI 86943</v>
      </c>
      <c r="B5322" s="3" t="s">
        <v>21783</v>
      </c>
      <c r="C5322" s="3" t="s">
        <v>5381</v>
      </c>
      <c r="D5322" s="2" t="s">
        <v>13124</v>
      </c>
      <c r="E5322" s="3" t="s">
        <v>15533</v>
      </c>
      <c r="F5322" s="66" t="s">
        <v>20078</v>
      </c>
      <c r="I5322" s="3" t="s">
        <v>21785</v>
      </c>
      <c r="J5322" s="3" t="str">
        <f>IF($B5322="SINAPI",IF(ISNUMBER(MATCH(Banco!$C5322,Analitico!$A:$A,0)),INDEX(Analitico!E:E,MATCH(Banco!$C5322,Analitico!$A:$A,0))&amp;"%",""),"")</f>
        <v>9,8539743%</v>
      </c>
      <c r="K5322" s="3" t="str">
        <f>IF($B5322="SINAPI",IF(ISNUMBER(MATCH(Banco!$C5322,Analitico!$A:$A,0)),INDEX(Analitico!F:F,MATCH(Banco!$C5322,Analitico!$A:$A,0))&amp;"%",""),"")</f>
        <v>%</v>
      </c>
    </row>
    <row r="5323" spans="1:11" ht="30.6" x14ac:dyDescent="0.2">
      <c r="A5323" s="1" t="str">
        <f t="shared" si="84"/>
        <v>SINAPI 86947</v>
      </c>
      <c r="B5323" s="3" t="s">
        <v>21783</v>
      </c>
      <c r="C5323" s="3" t="s">
        <v>5382</v>
      </c>
      <c r="D5323" s="2" t="s">
        <v>13125</v>
      </c>
      <c r="E5323" s="3" t="s">
        <v>15533</v>
      </c>
      <c r="F5323" s="66" t="s">
        <v>20079</v>
      </c>
      <c r="I5323" s="3" t="s">
        <v>21786</v>
      </c>
      <c r="J5323" s="3" t="str">
        <f>IF($B5323="SINAPI",IF(ISNUMBER(MATCH(Banco!$C5323,Analitico!$A:$A,0)),INDEX(Analitico!E:E,MATCH(Banco!$C5323,Analitico!$A:$A,0))&amp;"%",""),"")</f>
        <v>7,9262070%</v>
      </c>
      <c r="K5323" s="3" t="str">
        <f>IF($B5323="SINAPI",IF(ISNUMBER(MATCH(Banco!$C5323,Analitico!$A:$A,0)),INDEX(Analitico!F:F,MATCH(Banco!$C5323,Analitico!$A:$A,0))&amp;"%",""),"")</f>
        <v>%</v>
      </c>
    </row>
    <row r="5324" spans="1:11" ht="30.6" x14ac:dyDescent="0.2">
      <c r="A5324" s="1" t="str">
        <f t="shared" si="84"/>
        <v>SINAPI 93396</v>
      </c>
      <c r="B5324" s="3" t="s">
        <v>21783</v>
      </c>
      <c r="C5324" s="3" t="s">
        <v>5383</v>
      </c>
      <c r="D5324" s="2" t="s">
        <v>13126</v>
      </c>
      <c r="E5324" s="3" t="s">
        <v>15533</v>
      </c>
      <c r="F5324" s="66" t="s">
        <v>20080</v>
      </c>
      <c r="I5324" s="3" t="s">
        <v>21786</v>
      </c>
      <c r="J5324" s="3" t="str">
        <f>IF($B5324="SINAPI",IF(ISNUMBER(MATCH(Banco!$C5324,Analitico!$A:$A,0)),INDEX(Analitico!E:E,MATCH(Banco!$C5324,Analitico!$A:$A,0))&amp;"%",""),"")</f>
        <v>12,5299281%</v>
      </c>
      <c r="K5324" s="3" t="str">
        <f>IF($B5324="SINAPI",IF(ISNUMBER(MATCH(Banco!$C5324,Analitico!$A:$A,0)),INDEX(Analitico!F:F,MATCH(Banco!$C5324,Analitico!$A:$A,0))&amp;"%",""),"")</f>
        <v>%</v>
      </c>
    </row>
    <row r="5325" spans="1:11" ht="30.6" x14ac:dyDescent="0.2">
      <c r="A5325" s="1" t="str">
        <f t="shared" si="84"/>
        <v>SINAPI 93441</v>
      </c>
      <c r="B5325" s="3" t="s">
        <v>21783</v>
      </c>
      <c r="C5325" s="3" t="s">
        <v>5384</v>
      </c>
      <c r="D5325" s="2" t="s">
        <v>13127</v>
      </c>
      <c r="E5325" s="3" t="s">
        <v>15533</v>
      </c>
      <c r="F5325" s="66" t="s">
        <v>20081</v>
      </c>
      <c r="I5325" s="3" t="s">
        <v>21786</v>
      </c>
      <c r="J5325" s="3" t="str">
        <f>IF($B5325="SINAPI",IF(ISNUMBER(MATCH(Banco!$C5325,Analitico!$A:$A,0)),INDEX(Analitico!E:E,MATCH(Banco!$C5325,Analitico!$A:$A,0))&amp;"%",""),"")</f>
        <v>5,9413184%</v>
      </c>
      <c r="K5325" s="3" t="str">
        <f>IF($B5325="SINAPI",IF(ISNUMBER(MATCH(Banco!$C5325,Analitico!$A:$A,0)),INDEX(Analitico!F:F,MATCH(Banco!$C5325,Analitico!$A:$A,0))&amp;"%",""),"")</f>
        <v>%</v>
      </c>
    </row>
    <row r="5326" spans="1:11" ht="30.6" x14ac:dyDescent="0.2">
      <c r="A5326" s="1" t="str">
        <f t="shared" si="84"/>
        <v>SINAPI 93442</v>
      </c>
      <c r="B5326" s="3" t="s">
        <v>21783</v>
      </c>
      <c r="C5326" s="3" t="s">
        <v>5385</v>
      </c>
      <c r="D5326" s="2" t="s">
        <v>13128</v>
      </c>
      <c r="E5326" s="3" t="s">
        <v>15533</v>
      </c>
      <c r="F5326" s="66" t="s">
        <v>20082</v>
      </c>
      <c r="I5326" s="3" t="s">
        <v>21786</v>
      </c>
      <c r="J5326" s="3" t="str">
        <f>IF($B5326="SINAPI",IF(ISNUMBER(MATCH(Banco!$C5326,Analitico!$A:$A,0)),INDEX(Analitico!E:E,MATCH(Banco!$C5326,Analitico!$A:$A,0))&amp;"%",""),"")</f>
        <v>5,5306469%</v>
      </c>
      <c r="K5326" s="3" t="str">
        <f>IF($B5326="SINAPI",IF(ISNUMBER(MATCH(Banco!$C5326,Analitico!$A:$A,0)),INDEX(Analitico!F:F,MATCH(Banco!$C5326,Analitico!$A:$A,0))&amp;"%",""),"")</f>
        <v>%</v>
      </c>
    </row>
    <row r="5327" spans="1:11" x14ac:dyDescent="0.2">
      <c r="A5327" s="1" t="str">
        <f t="shared" si="84"/>
        <v>SINAPI 95469</v>
      </c>
      <c r="B5327" s="3" t="s">
        <v>21783</v>
      </c>
      <c r="C5327" s="3" t="s">
        <v>5386</v>
      </c>
      <c r="D5327" s="2" t="s">
        <v>13129</v>
      </c>
      <c r="E5327" s="3" t="s">
        <v>15533</v>
      </c>
      <c r="F5327" s="66" t="s">
        <v>20083</v>
      </c>
      <c r="I5327" s="3" t="s">
        <v>21785</v>
      </c>
      <c r="J5327" s="3" t="str">
        <f>IF($B5327="SINAPI",IF(ISNUMBER(MATCH(Banco!$C5327,Analitico!$A:$A,0)),INDEX(Analitico!E:E,MATCH(Banco!$C5327,Analitico!$A:$A,0))&amp;"%",""),"")</f>
        <v>6,2412985%</v>
      </c>
      <c r="K5327" s="3" t="str">
        <f>IF($B5327="SINAPI",IF(ISNUMBER(MATCH(Banco!$C5327,Analitico!$A:$A,0)),INDEX(Analitico!F:F,MATCH(Banco!$C5327,Analitico!$A:$A,0))&amp;"%",""),"")</f>
        <v>%</v>
      </c>
    </row>
    <row r="5328" spans="1:11" ht="20.399999999999999" x14ac:dyDescent="0.2">
      <c r="A5328" s="1" t="str">
        <f t="shared" si="84"/>
        <v>SINAPI 95470</v>
      </c>
      <c r="B5328" s="3" t="s">
        <v>21783</v>
      </c>
      <c r="C5328" s="3" t="s">
        <v>5387</v>
      </c>
      <c r="D5328" s="2" t="s">
        <v>13130</v>
      </c>
      <c r="E5328" s="3" t="s">
        <v>15533</v>
      </c>
      <c r="F5328" s="66" t="s">
        <v>20084</v>
      </c>
      <c r="I5328" s="3" t="s">
        <v>21785</v>
      </c>
      <c r="J5328" s="3" t="str">
        <f>IF($B5328="SINAPI",IF(ISNUMBER(MATCH(Banco!$C5328,Analitico!$A:$A,0)),INDEX(Analitico!E:E,MATCH(Banco!$C5328,Analitico!$A:$A,0))&amp;"%",""),"")</f>
        <v>6,0814611%</v>
      </c>
      <c r="K5328" s="3" t="str">
        <f>IF($B5328="SINAPI",IF(ISNUMBER(MATCH(Banco!$C5328,Analitico!$A:$A,0)),INDEX(Analitico!F:F,MATCH(Banco!$C5328,Analitico!$A:$A,0))&amp;"%",""),"")</f>
        <v>%</v>
      </c>
    </row>
    <row r="5329" spans="1:11" ht="20.399999999999999" x14ac:dyDescent="0.2">
      <c r="A5329" s="1" t="str">
        <f t="shared" si="84"/>
        <v>SINAPI 95471</v>
      </c>
      <c r="B5329" s="3" t="s">
        <v>21783</v>
      </c>
      <c r="C5329" s="3" t="s">
        <v>5388</v>
      </c>
      <c r="D5329" s="2" t="s">
        <v>13131</v>
      </c>
      <c r="E5329" s="3" t="s">
        <v>15533</v>
      </c>
      <c r="F5329" s="66" t="s">
        <v>20085</v>
      </c>
      <c r="I5329" s="3" t="s">
        <v>21785</v>
      </c>
      <c r="J5329" s="3" t="str">
        <f>IF($B5329="SINAPI",IF(ISNUMBER(MATCH(Banco!$C5329,Analitico!$A:$A,0)),INDEX(Analitico!E:E,MATCH(Banco!$C5329,Analitico!$A:$A,0))&amp;"%",""),"")</f>
        <v>5,2407102%</v>
      </c>
      <c r="K5329" s="3" t="str">
        <f>IF($B5329="SINAPI",IF(ISNUMBER(MATCH(Banco!$C5329,Analitico!$A:$A,0)),INDEX(Analitico!F:F,MATCH(Banco!$C5329,Analitico!$A:$A,0))&amp;"%",""),"")</f>
        <v>%</v>
      </c>
    </row>
    <row r="5330" spans="1:11" ht="20.399999999999999" x14ac:dyDescent="0.2">
      <c r="A5330" s="1" t="str">
        <f t="shared" si="84"/>
        <v>SINAPI 95472</v>
      </c>
      <c r="B5330" s="3" t="s">
        <v>21783</v>
      </c>
      <c r="C5330" s="3" t="s">
        <v>5389</v>
      </c>
      <c r="D5330" s="2" t="s">
        <v>13132</v>
      </c>
      <c r="E5330" s="3" t="s">
        <v>15533</v>
      </c>
      <c r="F5330" s="66" t="s">
        <v>20086</v>
      </c>
      <c r="I5330" s="3" t="s">
        <v>21785</v>
      </c>
      <c r="J5330" s="3" t="str">
        <f>IF($B5330="SINAPI",IF(ISNUMBER(MATCH(Banco!$C5330,Analitico!$A:$A,0)),INDEX(Analitico!E:E,MATCH(Banco!$C5330,Analitico!$A:$A,0))&amp;"%",""),"")</f>
        <v>5,1860142%</v>
      </c>
      <c r="K5330" s="3" t="str">
        <f>IF($B5330="SINAPI",IF(ISNUMBER(MATCH(Banco!$C5330,Analitico!$A:$A,0)),INDEX(Analitico!F:F,MATCH(Banco!$C5330,Analitico!$A:$A,0))&amp;"%",""),"")</f>
        <v>%</v>
      </c>
    </row>
    <row r="5331" spans="1:11" x14ac:dyDescent="0.2">
      <c r="A5331" s="1" t="str">
        <f t="shared" si="84"/>
        <v>SINAPI 95542</v>
      </c>
      <c r="B5331" s="3" t="s">
        <v>21783</v>
      </c>
      <c r="C5331" s="3" t="s">
        <v>5390</v>
      </c>
      <c r="D5331" s="2" t="s">
        <v>13133</v>
      </c>
      <c r="E5331" s="3" t="s">
        <v>15533</v>
      </c>
      <c r="F5331" s="66" t="s">
        <v>20087</v>
      </c>
      <c r="I5331" s="3" t="s">
        <v>21785</v>
      </c>
      <c r="J5331" s="3" t="str">
        <f>IF($B5331="SINAPI",IF(ISNUMBER(MATCH(Banco!$C5331,Analitico!$A:$A,0)),INDEX(Analitico!E:E,MATCH(Banco!$C5331,Analitico!$A:$A,0))&amp;"%",""),"")</f>
        <v>22,9687872%</v>
      </c>
      <c r="K5331" s="3" t="str">
        <f>IF($B5331="SINAPI",IF(ISNUMBER(MATCH(Banco!$C5331,Analitico!$A:$A,0)),INDEX(Analitico!F:F,MATCH(Banco!$C5331,Analitico!$A:$A,0))&amp;"%",""),"")</f>
        <v>%</v>
      </c>
    </row>
    <row r="5332" spans="1:11" x14ac:dyDescent="0.2">
      <c r="A5332" s="1" t="str">
        <f t="shared" si="84"/>
        <v>SINAPI 95543</v>
      </c>
      <c r="B5332" s="3" t="s">
        <v>21783</v>
      </c>
      <c r="C5332" s="3" t="s">
        <v>5391</v>
      </c>
      <c r="D5332" s="2" t="s">
        <v>13134</v>
      </c>
      <c r="E5332" s="3" t="s">
        <v>15533</v>
      </c>
      <c r="F5332" s="66" t="s">
        <v>20088</v>
      </c>
      <c r="I5332" s="3" t="s">
        <v>21785</v>
      </c>
      <c r="J5332" s="3" t="str">
        <f>IF($B5332="SINAPI",IF(ISNUMBER(MATCH(Banco!$C5332,Analitico!$A:$A,0)),INDEX(Analitico!E:E,MATCH(Banco!$C5332,Analitico!$A:$A,0))&amp;"%",""),"")</f>
        <v>27,4498648%</v>
      </c>
      <c r="K5332" s="3" t="str">
        <f>IF($B5332="SINAPI",IF(ISNUMBER(MATCH(Banco!$C5332,Analitico!$A:$A,0)),INDEX(Analitico!F:F,MATCH(Banco!$C5332,Analitico!$A:$A,0))&amp;"%",""),"")</f>
        <v>%</v>
      </c>
    </row>
    <row r="5333" spans="1:11" x14ac:dyDescent="0.2">
      <c r="A5333" s="1" t="str">
        <f t="shared" si="84"/>
        <v>SINAPI 95544</v>
      </c>
      <c r="B5333" s="3" t="s">
        <v>21783</v>
      </c>
      <c r="C5333" s="3" t="s">
        <v>5392</v>
      </c>
      <c r="D5333" s="2" t="s">
        <v>13135</v>
      </c>
      <c r="E5333" s="3" t="s">
        <v>15533</v>
      </c>
      <c r="F5333" s="66" t="s">
        <v>20089</v>
      </c>
      <c r="I5333" s="3" t="s">
        <v>21785</v>
      </c>
      <c r="J5333" s="3" t="str">
        <f>IF($B5333="SINAPI",IF(ISNUMBER(MATCH(Banco!$C5333,Analitico!$A:$A,0)),INDEX(Analitico!E:E,MATCH(Banco!$C5333,Analitico!$A:$A,0))&amp;"%",""),"")</f>
        <v>18,7111801%</v>
      </c>
      <c r="K5333" s="3" t="str">
        <f>IF($B5333="SINAPI",IF(ISNUMBER(MATCH(Banco!$C5333,Analitico!$A:$A,0)),INDEX(Analitico!F:F,MATCH(Banco!$C5333,Analitico!$A:$A,0))&amp;"%",""),"")</f>
        <v>%</v>
      </c>
    </row>
    <row r="5334" spans="1:11" x14ac:dyDescent="0.2">
      <c r="A5334" s="1" t="str">
        <f t="shared" si="84"/>
        <v>SINAPI 95545</v>
      </c>
      <c r="B5334" s="3" t="s">
        <v>21783</v>
      </c>
      <c r="C5334" s="3" t="s">
        <v>5393</v>
      </c>
      <c r="D5334" s="2" t="s">
        <v>13136</v>
      </c>
      <c r="E5334" s="3" t="s">
        <v>15533</v>
      </c>
      <c r="F5334" s="66" t="s">
        <v>20090</v>
      </c>
      <c r="I5334" s="3" t="s">
        <v>41</v>
      </c>
      <c r="J5334" s="3" t="str">
        <f>IF($B5334="SINAPI",IF(ISNUMBER(MATCH(Banco!$C5334,Analitico!$A:$A,0)),INDEX(Analitico!E:E,MATCH(Banco!$C5334,Analitico!$A:$A,0))&amp;"%",""),"")</f>
        <v>19,0891089%</v>
      </c>
      <c r="K5334" s="3" t="str">
        <f>IF($B5334="SINAPI",IF(ISNUMBER(MATCH(Banco!$C5334,Analitico!$A:$A,0)),INDEX(Analitico!F:F,MATCH(Banco!$C5334,Analitico!$A:$A,0))&amp;"%",""),"")</f>
        <v>%</v>
      </c>
    </row>
    <row r="5335" spans="1:11" x14ac:dyDescent="0.2">
      <c r="A5335" s="1" t="str">
        <f t="shared" si="84"/>
        <v>SINAPI 95546</v>
      </c>
      <c r="B5335" s="3" t="s">
        <v>21783</v>
      </c>
      <c r="C5335" s="3" t="s">
        <v>5394</v>
      </c>
      <c r="D5335" s="2" t="s">
        <v>13137</v>
      </c>
      <c r="E5335" s="3" t="s">
        <v>15533</v>
      </c>
      <c r="F5335" s="66" t="s">
        <v>20091</v>
      </c>
      <c r="I5335" s="3" t="s">
        <v>21785</v>
      </c>
      <c r="J5335" s="3" t="str">
        <f>IF($B5335="SINAPI",IF(ISNUMBER(MATCH(Banco!$C5335,Analitico!$A:$A,0)),INDEX(Analitico!E:E,MATCH(Banco!$C5335,Analitico!$A:$A,0))&amp;"%",""),"")</f>
        <v>33,9504364%</v>
      </c>
      <c r="K5335" s="3" t="str">
        <f>IF($B5335="SINAPI",IF(ISNUMBER(MATCH(Banco!$C5335,Analitico!$A:$A,0)),INDEX(Analitico!F:F,MATCH(Banco!$C5335,Analitico!$A:$A,0))&amp;"%",""),"")</f>
        <v>%</v>
      </c>
    </row>
    <row r="5336" spans="1:11" ht="20.399999999999999" x14ac:dyDescent="0.2">
      <c r="A5336" s="1" t="str">
        <f t="shared" si="84"/>
        <v>SINAPI 95547</v>
      </c>
      <c r="B5336" s="3" t="s">
        <v>21783</v>
      </c>
      <c r="C5336" s="3" t="s">
        <v>5395</v>
      </c>
      <c r="D5336" s="2" t="s">
        <v>13138</v>
      </c>
      <c r="E5336" s="3" t="s">
        <v>15533</v>
      </c>
      <c r="F5336" s="66" t="s">
        <v>20092</v>
      </c>
      <c r="I5336" s="3" t="s">
        <v>41</v>
      </c>
      <c r="J5336" s="3" t="str">
        <f>IF($B5336="SINAPI",IF(ISNUMBER(MATCH(Banco!$C5336,Analitico!$A:$A,0)),INDEX(Analitico!E:E,MATCH(Banco!$C5336,Analitico!$A:$A,0))&amp;"%",""),"")</f>
        <v>15,8110546%</v>
      </c>
      <c r="K5336" s="3" t="str">
        <f>IF($B5336="SINAPI",IF(ISNUMBER(MATCH(Banco!$C5336,Analitico!$A:$A,0)),INDEX(Analitico!F:F,MATCH(Banco!$C5336,Analitico!$A:$A,0))&amp;"%",""),"")</f>
        <v>%</v>
      </c>
    </row>
    <row r="5337" spans="1:11" x14ac:dyDescent="0.2">
      <c r="A5337" s="1" t="str">
        <f t="shared" si="84"/>
        <v>SINAPI 100848</v>
      </c>
      <c r="B5337" s="3" t="s">
        <v>21783</v>
      </c>
      <c r="C5337" s="3" t="s">
        <v>5396</v>
      </c>
      <c r="D5337" s="2" t="s">
        <v>13139</v>
      </c>
      <c r="E5337" s="3" t="s">
        <v>15533</v>
      </c>
      <c r="F5337" s="66" t="s">
        <v>20093</v>
      </c>
      <c r="I5337" s="3" t="s">
        <v>21785</v>
      </c>
      <c r="J5337" s="3" t="str">
        <f>IF($B5337="SINAPI",IF(ISNUMBER(MATCH(Banco!$C5337,Analitico!$A:$A,0)),INDEX(Analitico!E:E,MATCH(Banco!$C5337,Analitico!$A:$A,0))&amp;"%",""),"")</f>
        <v>3,4660933%</v>
      </c>
      <c r="K5337" s="3" t="str">
        <f>IF($B5337="SINAPI",IF(ISNUMBER(MATCH(Banco!$C5337,Analitico!$A:$A,0)),INDEX(Analitico!F:F,MATCH(Banco!$C5337,Analitico!$A:$A,0))&amp;"%",""),"")</f>
        <v>%</v>
      </c>
    </row>
    <row r="5338" spans="1:11" x14ac:dyDescent="0.2">
      <c r="A5338" s="1" t="str">
        <f t="shared" si="84"/>
        <v>SINAPI 100849</v>
      </c>
      <c r="B5338" s="3" t="s">
        <v>21783</v>
      </c>
      <c r="C5338" s="3" t="s">
        <v>5397</v>
      </c>
      <c r="D5338" s="2" t="s">
        <v>13140</v>
      </c>
      <c r="E5338" s="3" t="s">
        <v>15533</v>
      </c>
      <c r="F5338" s="66" t="s">
        <v>20094</v>
      </c>
      <c r="I5338" s="3" t="s">
        <v>41</v>
      </c>
      <c r="J5338" s="3" t="str">
        <f>IF($B5338="SINAPI",IF(ISNUMBER(MATCH(Banco!$C5338,Analitico!$A:$A,0)),INDEX(Analitico!E:E,MATCH(Banco!$C5338,Analitico!$A:$A,0))&amp;"%",""),"")</f>
        <v>10,3051747%</v>
      </c>
      <c r="K5338" s="3" t="str">
        <f>IF($B5338="SINAPI",IF(ISNUMBER(MATCH(Banco!$C5338,Analitico!$A:$A,0)),INDEX(Analitico!F:F,MATCH(Banco!$C5338,Analitico!$A:$A,0))&amp;"%",""),"")</f>
        <v>%</v>
      </c>
    </row>
    <row r="5339" spans="1:11" x14ac:dyDescent="0.2">
      <c r="A5339" s="1" t="str">
        <f t="shared" si="84"/>
        <v>SINAPI 100851</v>
      </c>
      <c r="B5339" s="3" t="s">
        <v>21783</v>
      </c>
      <c r="C5339" s="3" t="s">
        <v>5398</v>
      </c>
      <c r="D5339" s="2" t="s">
        <v>13141</v>
      </c>
      <c r="E5339" s="3" t="s">
        <v>15533</v>
      </c>
      <c r="F5339" s="66" t="s">
        <v>20095</v>
      </c>
      <c r="I5339" s="3" t="s">
        <v>21785</v>
      </c>
      <c r="J5339" s="3" t="str">
        <f>IF($B5339="SINAPI",IF(ISNUMBER(MATCH(Banco!$C5339,Analitico!$A:$A,0)),INDEX(Analitico!E:E,MATCH(Banco!$C5339,Analitico!$A:$A,0))&amp;"%",""),"")</f>
        <v>5,1645794%</v>
      </c>
      <c r="K5339" s="3" t="str">
        <f>IF($B5339="SINAPI",IF(ISNUMBER(MATCH(Banco!$C5339,Analitico!$A:$A,0)),INDEX(Analitico!F:F,MATCH(Banco!$C5339,Analitico!$A:$A,0))&amp;"%",""),"")</f>
        <v>%</v>
      </c>
    </row>
    <row r="5340" spans="1:11" x14ac:dyDescent="0.2">
      <c r="A5340" s="1" t="str">
        <f t="shared" si="84"/>
        <v>SINAPI 100852</v>
      </c>
      <c r="B5340" s="3" t="s">
        <v>21783</v>
      </c>
      <c r="C5340" s="3" t="s">
        <v>5399</v>
      </c>
      <c r="D5340" s="2" t="s">
        <v>13142</v>
      </c>
      <c r="E5340" s="3" t="s">
        <v>15533</v>
      </c>
      <c r="F5340" s="66" t="s">
        <v>20096</v>
      </c>
      <c r="I5340" s="3" t="s">
        <v>21785</v>
      </c>
      <c r="J5340" s="3" t="str">
        <f>IF($B5340="SINAPI",IF(ISNUMBER(MATCH(Banco!$C5340,Analitico!$A:$A,0)),INDEX(Analitico!E:E,MATCH(Banco!$C5340,Analitico!$A:$A,0))&amp;"%",""),"")</f>
        <v>5,4322914%</v>
      </c>
      <c r="K5340" s="3" t="str">
        <f>IF($B5340="SINAPI",IF(ISNUMBER(MATCH(Banco!$C5340,Analitico!$A:$A,0)),INDEX(Analitico!F:F,MATCH(Banco!$C5340,Analitico!$A:$A,0))&amp;"%",""),"")</f>
        <v>%</v>
      </c>
    </row>
    <row r="5341" spans="1:11" x14ac:dyDescent="0.2">
      <c r="A5341" s="1" t="str">
        <f t="shared" si="84"/>
        <v>SINAPI 100853</v>
      </c>
      <c r="B5341" s="3" t="s">
        <v>21783</v>
      </c>
      <c r="C5341" s="3" t="s">
        <v>5400</v>
      </c>
      <c r="D5341" s="2" t="s">
        <v>13143</v>
      </c>
      <c r="E5341" s="3" t="s">
        <v>15533</v>
      </c>
      <c r="F5341" s="66" t="s">
        <v>20097</v>
      </c>
      <c r="I5341" s="3" t="s">
        <v>21785</v>
      </c>
      <c r="J5341" s="3" t="str">
        <f>IF($B5341="SINAPI",IF(ISNUMBER(MATCH(Banco!$C5341,Analitico!$A:$A,0)),INDEX(Analitico!E:E,MATCH(Banco!$C5341,Analitico!$A:$A,0))&amp;"%",""),"")</f>
        <v>3,4101337%</v>
      </c>
      <c r="K5341" s="3" t="str">
        <f>IF($B5341="SINAPI",IF(ISNUMBER(MATCH(Banco!$C5341,Analitico!$A:$A,0)),INDEX(Analitico!F:F,MATCH(Banco!$C5341,Analitico!$A:$A,0))&amp;"%",""),"")</f>
        <v>%</v>
      </c>
    </row>
    <row r="5342" spans="1:11" x14ac:dyDescent="0.2">
      <c r="A5342" s="1" t="str">
        <f t="shared" si="84"/>
        <v>SINAPI 100854</v>
      </c>
      <c r="B5342" s="3" t="s">
        <v>21783</v>
      </c>
      <c r="C5342" s="3" t="s">
        <v>5401</v>
      </c>
      <c r="D5342" s="2" t="s">
        <v>13144</v>
      </c>
      <c r="E5342" s="3" t="s">
        <v>15533</v>
      </c>
      <c r="F5342" s="66" t="s">
        <v>20098</v>
      </c>
      <c r="I5342" s="3" t="s">
        <v>21785</v>
      </c>
      <c r="J5342" s="3" t="str">
        <f>IF($B5342="SINAPI",IF(ISNUMBER(MATCH(Banco!$C5342,Analitico!$A:$A,0)),INDEX(Analitico!E:E,MATCH(Banco!$C5342,Analitico!$A:$A,0))&amp;"%",""),"")</f>
        <v>0,9092462%</v>
      </c>
      <c r="K5342" s="3" t="str">
        <f>IF($B5342="SINAPI",IF(ISNUMBER(MATCH(Banco!$C5342,Analitico!$A:$A,0)),INDEX(Analitico!F:F,MATCH(Banco!$C5342,Analitico!$A:$A,0))&amp;"%",""),"")</f>
        <v>%</v>
      </c>
    </row>
    <row r="5343" spans="1:11" x14ac:dyDescent="0.2">
      <c r="A5343" s="1" t="str">
        <f t="shared" si="84"/>
        <v>SINAPI 100856</v>
      </c>
      <c r="B5343" s="3" t="s">
        <v>21783</v>
      </c>
      <c r="C5343" s="3" t="s">
        <v>5402</v>
      </c>
      <c r="D5343" s="2" t="s">
        <v>13145</v>
      </c>
      <c r="E5343" s="3" t="s">
        <v>15533</v>
      </c>
      <c r="F5343" s="66" t="s">
        <v>16269</v>
      </c>
      <c r="I5343" s="3" t="s">
        <v>21785</v>
      </c>
      <c r="J5343" s="3" t="str">
        <f>IF($B5343="SINAPI",IF(ISNUMBER(MATCH(Banco!$C5343,Analitico!$A:$A,0)),INDEX(Analitico!E:E,MATCH(Banco!$C5343,Analitico!$A:$A,0))&amp;"%",""),"")</f>
        <v>6,3956043%</v>
      </c>
      <c r="K5343" s="3" t="str">
        <f>IF($B5343="SINAPI",IF(ISNUMBER(MATCH(Banco!$C5343,Analitico!$A:$A,0)),INDEX(Analitico!F:F,MATCH(Banco!$C5343,Analitico!$A:$A,0))&amp;"%",""),"")</f>
        <v>%</v>
      </c>
    </row>
    <row r="5344" spans="1:11" x14ac:dyDescent="0.2">
      <c r="A5344" s="1" t="str">
        <f t="shared" si="84"/>
        <v>SINAPI 100857</v>
      </c>
      <c r="B5344" s="3" t="s">
        <v>21783</v>
      </c>
      <c r="C5344" s="3" t="s">
        <v>5403</v>
      </c>
      <c r="D5344" s="2" t="s">
        <v>13146</v>
      </c>
      <c r="E5344" s="3" t="s">
        <v>15533</v>
      </c>
      <c r="F5344" s="66" t="s">
        <v>20099</v>
      </c>
      <c r="I5344" s="3" t="s">
        <v>21785</v>
      </c>
      <c r="J5344" s="3" t="str">
        <f>IF($B5344="SINAPI",IF(ISNUMBER(MATCH(Banco!$C5344,Analitico!$A:$A,0)),INDEX(Analitico!E:E,MATCH(Banco!$C5344,Analitico!$A:$A,0))&amp;"%",""),"")</f>
        <v>1,6593059%</v>
      </c>
      <c r="K5344" s="3" t="str">
        <f>IF($B5344="SINAPI",IF(ISNUMBER(MATCH(Banco!$C5344,Analitico!$A:$A,0)),INDEX(Analitico!F:F,MATCH(Banco!$C5344,Analitico!$A:$A,0))&amp;"%",""),"")</f>
        <v>%</v>
      </c>
    </row>
    <row r="5345" spans="1:11" x14ac:dyDescent="0.2">
      <c r="A5345" s="1" t="str">
        <f t="shared" si="84"/>
        <v>SINAPI 100858</v>
      </c>
      <c r="B5345" s="3" t="s">
        <v>21783</v>
      </c>
      <c r="C5345" s="3" t="s">
        <v>5404</v>
      </c>
      <c r="D5345" s="2" t="s">
        <v>13147</v>
      </c>
      <c r="E5345" s="3" t="s">
        <v>15533</v>
      </c>
      <c r="F5345" s="66" t="s">
        <v>20100</v>
      </c>
      <c r="I5345" s="3" t="s">
        <v>21785</v>
      </c>
      <c r="J5345" s="3" t="str">
        <f>IF($B5345="SINAPI",IF(ISNUMBER(MATCH(Banco!$C5345,Analitico!$A:$A,0)),INDEX(Analitico!E:E,MATCH(Banco!$C5345,Analitico!$A:$A,0))&amp;"%",""),"")</f>
        <v>4,7562462%</v>
      </c>
      <c r="K5345" s="3" t="str">
        <f>IF($B5345="SINAPI",IF(ISNUMBER(MATCH(Banco!$C5345,Analitico!$A:$A,0)),INDEX(Analitico!F:F,MATCH(Banco!$C5345,Analitico!$A:$A,0))&amp;"%",""),"")</f>
        <v>%</v>
      </c>
    </row>
    <row r="5346" spans="1:11" ht="20.399999999999999" x14ac:dyDescent="0.2">
      <c r="A5346" s="1" t="str">
        <f t="shared" si="84"/>
        <v>SINAPI 100859</v>
      </c>
      <c r="B5346" s="3" t="s">
        <v>21783</v>
      </c>
      <c r="C5346" s="3" t="s">
        <v>5405</v>
      </c>
      <c r="D5346" s="2" t="s">
        <v>13148</v>
      </c>
      <c r="E5346" s="3" t="s">
        <v>15533</v>
      </c>
      <c r="F5346" s="66" t="s">
        <v>20101</v>
      </c>
      <c r="I5346" s="3" t="s">
        <v>21785</v>
      </c>
      <c r="J5346" s="3" t="str">
        <f>IF($B5346="SINAPI",IF(ISNUMBER(MATCH(Banco!$C5346,Analitico!$A:$A,0)),INDEX(Analitico!E:E,MATCH(Banco!$C5346,Analitico!$A:$A,0))&amp;"%",""),"")</f>
        <v>6,7296475%</v>
      </c>
      <c r="K5346" s="3" t="str">
        <f>IF($B5346="SINAPI",IF(ISNUMBER(MATCH(Banco!$C5346,Analitico!$A:$A,0)),INDEX(Analitico!F:F,MATCH(Banco!$C5346,Analitico!$A:$A,0))&amp;"%",""),"")</f>
        <v>%</v>
      </c>
    </row>
    <row r="5347" spans="1:11" x14ac:dyDescent="0.2">
      <c r="A5347" s="1" t="str">
        <f t="shared" ref="A5347:A5410" si="85">CONCATENAR</f>
        <v>SINAPI 100860</v>
      </c>
      <c r="B5347" s="3" t="s">
        <v>21783</v>
      </c>
      <c r="C5347" s="3" t="s">
        <v>5406</v>
      </c>
      <c r="D5347" s="2" t="s">
        <v>13149</v>
      </c>
      <c r="E5347" s="3" t="s">
        <v>15533</v>
      </c>
      <c r="F5347" s="66" t="s">
        <v>20102</v>
      </c>
      <c r="I5347" s="3" t="s">
        <v>41</v>
      </c>
      <c r="J5347" s="3" t="str">
        <f>IF($B5347="SINAPI",IF(ISNUMBER(MATCH(Banco!$C5347,Analitico!$A:$A,0)),INDEX(Analitico!E:E,MATCH(Banco!$C5347,Analitico!$A:$A,0))&amp;"%",""),"")</f>
        <v>15,1192457%</v>
      </c>
      <c r="K5347" s="3" t="str">
        <f>IF($B5347="SINAPI",IF(ISNUMBER(MATCH(Banco!$C5347,Analitico!$A:$A,0)),INDEX(Analitico!F:F,MATCH(Banco!$C5347,Analitico!$A:$A,0))&amp;"%",""),"")</f>
        <v>%</v>
      </c>
    </row>
    <row r="5348" spans="1:11" ht="20.399999999999999" x14ac:dyDescent="0.2">
      <c r="A5348" s="1" t="str">
        <f t="shared" si="85"/>
        <v>SINAPI 100861</v>
      </c>
      <c r="B5348" s="3" t="s">
        <v>21783</v>
      </c>
      <c r="C5348" s="3" t="s">
        <v>5407</v>
      </c>
      <c r="D5348" s="2" t="s">
        <v>13150</v>
      </c>
      <c r="E5348" s="3" t="s">
        <v>15533</v>
      </c>
      <c r="F5348" s="66" t="s">
        <v>15613</v>
      </c>
      <c r="I5348" s="3" t="s">
        <v>21786</v>
      </c>
      <c r="J5348" s="3" t="str">
        <f>IF($B5348="SINAPI",IF(ISNUMBER(MATCH(Banco!$C5348,Analitico!$A:$A,0)),INDEX(Analitico!E:E,MATCH(Banco!$C5348,Analitico!$A:$A,0))&amp;"%",""),"")</f>
        <v>41,1313246%</v>
      </c>
      <c r="K5348" s="3" t="str">
        <f>IF($B5348="SINAPI",IF(ISNUMBER(MATCH(Banco!$C5348,Analitico!$A:$A,0)),INDEX(Analitico!F:F,MATCH(Banco!$C5348,Analitico!$A:$A,0))&amp;"%",""),"")</f>
        <v>%</v>
      </c>
    </row>
    <row r="5349" spans="1:11" ht="20.399999999999999" x14ac:dyDescent="0.2">
      <c r="A5349" s="1" t="str">
        <f t="shared" si="85"/>
        <v>SINAPI 100862</v>
      </c>
      <c r="B5349" s="3" t="s">
        <v>21783</v>
      </c>
      <c r="C5349" s="3" t="s">
        <v>5408</v>
      </c>
      <c r="D5349" s="2" t="s">
        <v>13151</v>
      </c>
      <c r="E5349" s="3" t="s">
        <v>15533</v>
      </c>
      <c r="F5349" s="66" t="s">
        <v>19081</v>
      </c>
      <c r="I5349" s="3" t="s">
        <v>21786</v>
      </c>
      <c r="J5349" s="3" t="str">
        <f>IF($B5349="SINAPI",IF(ISNUMBER(MATCH(Banco!$C5349,Analitico!$A:$A,0)),INDEX(Analitico!E:E,MATCH(Banco!$C5349,Analitico!$A:$A,0))&amp;"%",""),"")</f>
        <v>37,5356679%</v>
      </c>
      <c r="K5349" s="3" t="str">
        <f>IF($B5349="SINAPI",IF(ISNUMBER(MATCH(Banco!$C5349,Analitico!$A:$A,0)),INDEX(Analitico!F:F,MATCH(Banco!$C5349,Analitico!$A:$A,0))&amp;"%",""),"")</f>
        <v>%</v>
      </c>
    </row>
    <row r="5350" spans="1:11" x14ac:dyDescent="0.2">
      <c r="A5350" s="1" t="str">
        <f t="shared" si="85"/>
        <v>SINAPI 100863</v>
      </c>
      <c r="B5350" s="3" t="s">
        <v>21783</v>
      </c>
      <c r="C5350" s="3" t="s">
        <v>5409</v>
      </c>
      <c r="D5350" s="2" t="s">
        <v>13152</v>
      </c>
      <c r="E5350" s="3" t="s">
        <v>15533</v>
      </c>
      <c r="F5350" s="66" t="s">
        <v>20103</v>
      </c>
      <c r="I5350" s="3" t="s">
        <v>21785</v>
      </c>
      <c r="J5350" s="3" t="str">
        <f>IF($B5350="SINAPI",IF(ISNUMBER(MATCH(Banco!$C5350,Analitico!$A:$A,0)),INDEX(Analitico!E:E,MATCH(Banco!$C5350,Analitico!$A:$A,0))&amp;"%",""),"")</f>
        <v>6,8942542%</v>
      </c>
      <c r="K5350" s="3" t="str">
        <f>IF($B5350="SINAPI",IF(ISNUMBER(MATCH(Banco!$C5350,Analitico!$A:$A,0)),INDEX(Analitico!F:F,MATCH(Banco!$C5350,Analitico!$A:$A,0))&amp;"%",""),"")</f>
        <v>%</v>
      </c>
    </row>
    <row r="5351" spans="1:11" x14ac:dyDescent="0.2">
      <c r="A5351" s="1" t="str">
        <f t="shared" si="85"/>
        <v>SINAPI 100864</v>
      </c>
      <c r="B5351" s="3" t="s">
        <v>21783</v>
      </c>
      <c r="C5351" s="3" t="s">
        <v>5410</v>
      </c>
      <c r="D5351" s="2" t="s">
        <v>13153</v>
      </c>
      <c r="E5351" s="3" t="s">
        <v>15533</v>
      </c>
      <c r="F5351" s="66" t="s">
        <v>20104</v>
      </c>
      <c r="I5351" s="3" t="s">
        <v>21785</v>
      </c>
      <c r="J5351" s="3" t="str">
        <f>IF($B5351="SINAPI",IF(ISNUMBER(MATCH(Banco!$C5351,Analitico!$A:$A,0)),INDEX(Analitico!E:E,MATCH(Banco!$C5351,Analitico!$A:$A,0))&amp;"%",""),"")</f>
        <v>6,3325999%</v>
      </c>
      <c r="K5351" s="3" t="str">
        <f>IF($B5351="SINAPI",IF(ISNUMBER(MATCH(Banco!$C5351,Analitico!$A:$A,0)),INDEX(Analitico!F:F,MATCH(Banco!$C5351,Analitico!$A:$A,0))&amp;"%",""),"")</f>
        <v>%</v>
      </c>
    </row>
    <row r="5352" spans="1:11" ht="20.399999999999999" x14ac:dyDescent="0.2">
      <c r="A5352" s="1" t="str">
        <f t="shared" si="85"/>
        <v>SINAPI 100865</v>
      </c>
      <c r="B5352" s="3" t="s">
        <v>21783</v>
      </c>
      <c r="C5352" s="3" t="s">
        <v>5411</v>
      </c>
      <c r="D5352" s="2" t="s">
        <v>13154</v>
      </c>
      <c r="E5352" s="3" t="s">
        <v>15533</v>
      </c>
      <c r="F5352" s="66" t="s">
        <v>20105</v>
      </c>
      <c r="I5352" s="3" t="s">
        <v>21785</v>
      </c>
      <c r="J5352" s="3" t="str">
        <f>IF($B5352="SINAPI",IF(ISNUMBER(MATCH(Banco!$C5352,Analitico!$A:$A,0)),INDEX(Analitico!E:E,MATCH(Banco!$C5352,Analitico!$A:$A,0))&amp;"%",""),"")</f>
        <v>3,3160942%</v>
      </c>
      <c r="K5352" s="3" t="str">
        <f>IF($B5352="SINAPI",IF(ISNUMBER(MATCH(Banco!$C5352,Analitico!$A:$A,0)),INDEX(Analitico!F:F,MATCH(Banco!$C5352,Analitico!$A:$A,0))&amp;"%",""),"")</f>
        <v>%</v>
      </c>
    </row>
    <row r="5353" spans="1:11" ht="20.399999999999999" x14ac:dyDescent="0.2">
      <c r="A5353" s="1" t="str">
        <f t="shared" si="85"/>
        <v>SINAPI 100866</v>
      </c>
      <c r="B5353" s="3" t="s">
        <v>21783</v>
      </c>
      <c r="C5353" s="3" t="s">
        <v>5412</v>
      </c>
      <c r="D5353" s="2" t="s">
        <v>13155</v>
      </c>
      <c r="E5353" s="3" t="s">
        <v>15533</v>
      </c>
      <c r="F5353" s="66" t="s">
        <v>20106</v>
      </c>
      <c r="I5353" s="3" t="s">
        <v>21785</v>
      </c>
      <c r="J5353" s="3" t="str">
        <f>IF($B5353="SINAPI",IF(ISNUMBER(MATCH(Banco!$C5353,Analitico!$A:$A,0)),INDEX(Analitico!E:E,MATCH(Banco!$C5353,Analitico!$A:$A,0))&amp;"%",""),"")</f>
        <v>8,6604286%</v>
      </c>
      <c r="K5353" s="3" t="str">
        <f>IF($B5353="SINAPI",IF(ISNUMBER(MATCH(Banco!$C5353,Analitico!$A:$A,0)),INDEX(Analitico!F:F,MATCH(Banco!$C5353,Analitico!$A:$A,0))&amp;"%",""),"")</f>
        <v>%</v>
      </c>
    </row>
    <row r="5354" spans="1:11" ht="20.399999999999999" x14ac:dyDescent="0.2">
      <c r="A5354" s="1" t="str">
        <f t="shared" si="85"/>
        <v>SINAPI 100867</v>
      </c>
      <c r="B5354" s="3" t="s">
        <v>21783</v>
      </c>
      <c r="C5354" s="3" t="s">
        <v>5413</v>
      </c>
      <c r="D5354" s="2" t="s">
        <v>13156</v>
      </c>
      <c r="E5354" s="3" t="s">
        <v>15533</v>
      </c>
      <c r="F5354" s="66" t="s">
        <v>20107</v>
      </c>
      <c r="I5354" s="3" t="s">
        <v>21785</v>
      </c>
      <c r="J5354" s="3" t="str">
        <f>IF($B5354="SINAPI",IF(ISNUMBER(MATCH(Banco!$C5354,Analitico!$A:$A,0)),INDEX(Analitico!E:E,MATCH(Banco!$C5354,Analitico!$A:$A,0))&amp;"%",""),"")</f>
        <v>8,2081940%</v>
      </c>
      <c r="K5354" s="3" t="str">
        <f>IF($B5354="SINAPI",IF(ISNUMBER(MATCH(Banco!$C5354,Analitico!$A:$A,0)),INDEX(Analitico!F:F,MATCH(Banco!$C5354,Analitico!$A:$A,0))&amp;"%",""),"")</f>
        <v>%</v>
      </c>
    </row>
    <row r="5355" spans="1:11" ht="20.399999999999999" x14ac:dyDescent="0.2">
      <c r="A5355" s="1" t="str">
        <f t="shared" si="85"/>
        <v>SINAPI 100868</v>
      </c>
      <c r="B5355" s="3" t="s">
        <v>21783</v>
      </c>
      <c r="C5355" s="3" t="s">
        <v>5414</v>
      </c>
      <c r="D5355" s="2" t="s">
        <v>13157</v>
      </c>
      <c r="E5355" s="3" t="s">
        <v>15533</v>
      </c>
      <c r="F5355" s="66" t="s">
        <v>20108</v>
      </c>
      <c r="I5355" s="3" t="s">
        <v>21785</v>
      </c>
      <c r="J5355" s="3" t="str">
        <f>IF($B5355="SINAPI",IF(ISNUMBER(MATCH(Banco!$C5355,Analitico!$A:$A,0)),INDEX(Analitico!E:E,MATCH(Banco!$C5355,Analitico!$A:$A,0))&amp;"%",""),"")</f>
        <v>7,9324224%</v>
      </c>
      <c r="K5355" s="3" t="str">
        <f>IF($B5355="SINAPI",IF(ISNUMBER(MATCH(Banco!$C5355,Analitico!$A:$A,0)),INDEX(Analitico!F:F,MATCH(Banco!$C5355,Analitico!$A:$A,0))&amp;"%",""),"")</f>
        <v>%</v>
      </c>
    </row>
    <row r="5356" spans="1:11" ht="20.399999999999999" x14ac:dyDescent="0.2">
      <c r="A5356" s="1" t="str">
        <f t="shared" si="85"/>
        <v>SINAPI 100869</v>
      </c>
      <c r="B5356" s="3" t="s">
        <v>21783</v>
      </c>
      <c r="C5356" s="3" t="s">
        <v>5415</v>
      </c>
      <c r="D5356" s="2" t="s">
        <v>13158</v>
      </c>
      <c r="E5356" s="3" t="s">
        <v>15533</v>
      </c>
      <c r="F5356" s="66" t="s">
        <v>20109</v>
      </c>
      <c r="I5356" s="3" t="s">
        <v>21785</v>
      </c>
      <c r="J5356" s="3" t="str">
        <f>IF($B5356="SINAPI",IF(ISNUMBER(MATCH(Banco!$C5356,Analitico!$A:$A,0)),INDEX(Analitico!E:E,MATCH(Banco!$C5356,Analitico!$A:$A,0))&amp;"%",""),"")</f>
        <v>7,7331696%</v>
      </c>
      <c r="K5356" s="3" t="str">
        <f>IF($B5356="SINAPI",IF(ISNUMBER(MATCH(Banco!$C5356,Analitico!$A:$A,0)),INDEX(Analitico!F:F,MATCH(Banco!$C5356,Analitico!$A:$A,0))&amp;"%",""),"")</f>
        <v>%</v>
      </c>
    </row>
    <row r="5357" spans="1:11" ht="20.399999999999999" x14ac:dyDescent="0.2">
      <c r="A5357" s="1" t="str">
        <f t="shared" si="85"/>
        <v>SINAPI 100870</v>
      </c>
      <c r="B5357" s="3" t="s">
        <v>21783</v>
      </c>
      <c r="C5357" s="3" t="s">
        <v>5416</v>
      </c>
      <c r="D5357" s="2" t="s">
        <v>13159</v>
      </c>
      <c r="E5357" s="3" t="s">
        <v>15533</v>
      </c>
      <c r="F5357" s="66" t="s">
        <v>20110</v>
      </c>
      <c r="I5357" s="3" t="s">
        <v>21786</v>
      </c>
      <c r="J5357" s="3" t="str">
        <f>IF($B5357="SINAPI",IF(ISNUMBER(MATCH(Banco!$C5357,Analitico!$A:$A,0)),INDEX(Analitico!E:E,MATCH(Banco!$C5357,Analitico!$A:$A,0))&amp;"%",""),"")</f>
        <v>8,9579468%</v>
      </c>
      <c r="K5357" s="3" t="str">
        <f>IF($B5357="SINAPI",IF(ISNUMBER(MATCH(Banco!$C5357,Analitico!$A:$A,0)),INDEX(Analitico!F:F,MATCH(Banco!$C5357,Analitico!$A:$A,0))&amp;"%",""),"")</f>
        <v>%</v>
      </c>
    </row>
    <row r="5358" spans="1:11" ht="20.399999999999999" x14ac:dyDescent="0.2">
      <c r="A5358" s="1" t="str">
        <f t="shared" si="85"/>
        <v>SINAPI 100871</v>
      </c>
      <c r="B5358" s="3" t="s">
        <v>21783</v>
      </c>
      <c r="C5358" s="3" t="s">
        <v>5417</v>
      </c>
      <c r="D5358" s="2" t="s">
        <v>13160</v>
      </c>
      <c r="E5358" s="3" t="s">
        <v>15533</v>
      </c>
      <c r="F5358" s="66" t="s">
        <v>20111</v>
      </c>
      <c r="I5358" s="3" t="s">
        <v>21786</v>
      </c>
      <c r="J5358" s="3" t="str">
        <f>IF($B5358="SINAPI",IF(ISNUMBER(MATCH(Banco!$C5358,Analitico!$A:$A,0)),INDEX(Analitico!E:E,MATCH(Banco!$C5358,Analitico!$A:$A,0))&amp;"%",""),"")</f>
        <v>8,3675119%</v>
      </c>
      <c r="K5358" s="3" t="str">
        <f>IF($B5358="SINAPI",IF(ISNUMBER(MATCH(Banco!$C5358,Analitico!$A:$A,0)),INDEX(Analitico!F:F,MATCH(Banco!$C5358,Analitico!$A:$A,0))&amp;"%",""),"")</f>
        <v>%</v>
      </c>
    </row>
    <row r="5359" spans="1:11" ht="20.399999999999999" x14ac:dyDescent="0.2">
      <c r="A5359" s="1" t="str">
        <f t="shared" si="85"/>
        <v>SINAPI 100872</v>
      </c>
      <c r="B5359" s="3" t="s">
        <v>21783</v>
      </c>
      <c r="C5359" s="3" t="s">
        <v>5418</v>
      </c>
      <c r="D5359" s="2" t="s">
        <v>13161</v>
      </c>
      <c r="E5359" s="3" t="s">
        <v>15533</v>
      </c>
      <c r="F5359" s="66" t="s">
        <v>20112</v>
      </c>
      <c r="I5359" s="3" t="s">
        <v>21786</v>
      </c>
      <c r="J5359" s="3" t="str">
        <f>IF($B5359="SINAPI",IF(ISNUMBER(MATCH(Banco!$C5359,Analitico!$A:$A,0)),INDEX(Analitico!E:E,MATCH(Banco!$C5359,Analitico!$A:$A,0))&amp;"%",""),"")</f>
        <v>8,0296017%</v>
      </c>
      <c r="K5359" s="3" t="str">
        <f>IF($B5359="SINAPI",IF(ISNUMBER(MATCH(Banco!$C5359,Analitico!$A:$A,0)),INDEX(Analitico!F:F,MATCH(Banco!$C5359,Analitico!$A:$A,0))&amp;"%",""),"")</f>
        <v>%</v>
      </c>
    </row>
    <row r="5360" spans="1:11" ht="20.399999999999999" x14ac:dyDescent="0.2">
      <c r="A5360" s="1" t="str">
        <f t="shared" si="85"/>
        <v>SINAPI 100873</v>
      </c>
      <c r="B5360" s="3" t="s">
        <v>21783</v>
      </c>
      <c r="C5360" s="3" t="s">
        <v>5419</v>
      </c>
      <c r="D5360" s="2" t="s">
        <v>13162</v>
      </c>
      <c r="E5360" s="3" t="s">
        <v>15533</v>
      </c>
      <c r="F5360" s="66" t="s">
        <v>20113</v>
      </c>
      <c r="I5360" s="3" t="s">
        <v>21786</v>
      </c>
      <c r="J5360" s="3" t="str">
        <f>IF($B5360="SINAPI",IF(ISNUMBER(MATCH(Banco!$C5360,Analitico!$A:$A,0)),INDEX(Analitico!E:E,MATCH(Banco!$C5360,Analitico!$A:$A,0))&amp;"%",""),"")</f>
        <v>7,8320581%</v>
      </c>
      <c r="K5360" s="3" t="str">
        <f>IF($B5360="SINAPI",IF(ISNUMBER(MATCH(Banco!$C5360,Analitico!$A:$A,0)),INDEX(Analitico!F:F,MATCH(Banco!$C5360,Analitico!$A:$A,0))&amp;"%",""),"")</f>
        <v>%</v>
      </c>
    </row>
    <row r="5361" spans="1:11" x14ac:dyDescent="0.2">
      <c r="A5361" s="1" t="str">
        <f t="shared" si="85"/>
        <v>SINAPI 100874</v>
      </c>
      <c r="B5361" s="3" t="s">
        <v>21783</v>
      </c>
      <c r="C5361" s="3" t="s">
        <v>5420</v>
      </c>
      <c r="D5361" s="2" t="s">
        <v>13163</v>
      </c>
      <c r="E5361" s="3" t="s">
        <v>15533</v>
      </c>
      <c r="F5361" s="66" t="s">
        <v>20106</v>
      </c>
      <c r="I5361" s="3" t="s">
        <v>21785</v>
      </c>
      <c r="J5361" s="3" t="str">
        <f>IF($B5361="SINAPI",IF(ISNUMBER(MATCH(Banco!$C5361,Analitico!$A:$A,0)),INDEX(Analitico!E:E,MATCH(Banco!$C5361,Analitico!$A:$A,0))&amp;"%",""),"")</f>
        <v>8,6604286%</v>
      </c>
      <c r="K5361" s="3" t="str">
        <f>IF($B5361="SINAPI",IF(ISNUMBER(MATCH(Banco!$C5361,Analitico!$A:$A,0)),INDEX(Analitico!F:F,MATCH(Banco!$C5361,Analitico!$A:$A,0))&amp;"%",""),"")</f>
        <v>%</v>
      </c>
    </row>
    <row r="5362" spans="1:11" x14ac:dyDescent="0.2">
      <c r="A5362" s="1" t="str">
        <f t="shared" si="85"/>
        <v>SINAPI 100875</v>
      </c>
      <c r="B5362" s="3" t="s">
        <v>21783</v>
      </c>
      <c r="C5362" s="3" t="s">
        <v>5421</v>
      </c>
      <c r="D5362" s="2" t="s">
        <v>13164</v>
      </c>
      <c r="E5362" s="3" t="s">
        <v>15533</v>
      </c>
      <c r="F5362" s="66" t="s">
        <v>20114</v>
      </c>
      <c r="I5362" s="3" t="s">
        <v>21785</v>
      </c>
      <c r="J5362" s="3" t="str">
        <f>IF($B5362="SINAPI",IF(ISNUMBER(MATCH(Banco!$C5362,Analitico!$A:$A,0)),INDEX(Analitico!E:E,MATCH(Banco!$C5362,Analitico!$A:$A,0))&amp;"%",""),"")</f>
        <v>3,5813617%</v>
      </c>
      <c r="K5362" s="3" t="str">
        <f>IF($B5362="SINAPI",IF(ISNUMBER(MATCH(Banco!$C5362,Analitico!$A:$A,0)),INDEX(Analitico!F:F,MATCH(Banco!$C5362,Analitico!$A:$A,0))&amp;"%",""),"")</f>
        <v>%</v>
      </c>
    </row>
    <row r="5363" spans="1:11" ht="20.399999999999999" x14ac:dyDescent="0.2">
      <c r="A5363" s="1" t="str">
        <f t="shared" si="85"/>
        <v>SINAPI 100878</v>
      </c>
      <c r="B5363" s="3" t="s">
        <v>21783</v>
      </c>
      <c r="C5363" s="3" t="s">
        <v>5422</v>
      </c>
      <c r="D5363" s="2" t="s">
        <v>13165</v>
      </c>
      <c r="E5363" s="3" t="s">
        <v>15533</v>
      </c>
      <c r="F5363" s="66" t="s">
        <v>20115</v>
      </c>
      <c r="I5363" s="3" t="s">
        <v>21785</v>
      </c>
      <c r="J5363" s="3" t="str">
        <f>IF($B5363="SINAPI",IF(ISNUMBER(MATCH(Banco!$C5363,Analitico!$A:$A,0)),INDEX(Analitico!E:E,MATCH(Banco!$C5363,Analitico!$A:$A,0))&amp;"%",""),"")</f>
        <v>6,8595604%</v>
      </c>
      <c r="K5363" s="3" t="str">
        <f>IF($B5363="SINAPI",IF(ISNUMBER(MATCH(Banco!$C5363,Analitico!$A:$A,0)),INDEX(Analitico!F:F,MATCH(Banco!$C5363,Analitico!$A:$A,0))&amp;"%",""),"")</f>
        <v>%</v>
      </c>
    </row>
    <row r="5364" spans="1:11" ht="20.399999999999999" x14ac:dyDescent="0.2">
      <c r="A5364" s="1" t="str">
        <f t="shared" si="85"/>
        <v>SINAPI 98052</v>
      </c>
      <c r="B5364" s="3" t="s">
        <v>21783</v>
      </c>
      <c r="C5364" s="3" t="s">
        <v>5423</v>
      </c>
      <c r="D5364" s="2" t="s">
        <v>13166</v>
      </c>
      <c r="E5364" s="3" t="s">
        <v>15533</v>
      </c>
      <c r="F5364" s="66" t="s">
        <v>20116</v>
      </c>
      <c r="I5364" s="3" t="s">
        <v>21786</v>
      </c>
      <c r="J5364" s="3" t="str">
        <f>IF($B5364="SINAPI",IF(ISNUMBER(MATCH(Banco!$C5364,Analitico!$A:$A,0)),INDEX(Analitico!E:E,MATCH(Banco!$C5364,Analitico!$A:$A,0))&amp;"%",""),"")</f>
        <v>11,2703028%</v>
      </c>
      <c r="K5364" s="3" t="str">
        <f>IF($B5364="SINAPI",IF(ISNUMBER(MATCH(Banco!$C5364,Analitico!$A:$A,0)),INDEX(Analitico!F:F,MATCH(Banco!$C5364,Analitico!$A:$A,0))&amp;"%",""),"")</f>
        <v>%</v>
      </c>
    </row>
    <row r="5365" spans="1:11" ht="20.399999999999999" x14ac:dyDescent="0.2">
      <c r="A5365" s="1" t="str">
        <f t="shared" si="85"/>
        <v>SINAPI 98053</v>
      </c>
      <c r="B5365" s="3" t="s">
        <v>21783</v>
      </c>
      <c r="C5365" s="3" t="s">
        <v>5424</v>
      </c>
      <c r="D5365" s="2" t="s">
        <v>13167</v>
      </c>
      <c r="E5365" s="3" t="s">
        <v>15533</v>
      </c>
      <c r="F5365" s="66" t="s">
        <v>20117</v>
      </c>
      <c r="I5365" s="3" t="s">
        <v>21786</v>
      </c>
      <c r="J5365" s="3" t="str">
        <f>IF($B5365="SINAPI",IF(ISNUMBER(MATCH(Banco!$C5365,Analitico!$A:$A,0)),INDEX(Analitico!E:E,MATCH(Banco!$C5365,Analitico!$A:$A,0))&amp;"%",""),"")</f>
        <v>11,0540931%</v>
      </c>
      <c r="K5365" s="3" t="str">
        <f>IF($B5365="SINAPI",IF(ISNUMBER(MATCH(Banco!$C5365,Analitico!$A:$A,0)),INDEX(Analitico!F:F,MATCH(Banco!$C5365,Analitico!$A:$A,0))&amp;"%",""),"")</f>
        <v>%</v>
      </c>
    </row>
    <row r="5366" spans="1:11" ht="20.399999999999999" x14ac:dyDescent="0.2">
      <c r="A5366" s="1" t="str">
        <f t="shared" si="85"/>
        <v>SINAPI 98054</v>
      </c>
      <c r="B5366" s="3" t="s">
        <v>21783</v>
      </c>
      <c r="C5366" s="3" t="s">
        <v>5425</v>
      </c>
      <c r="D5366" s="2" t="s">
        <v>13168</v>
      </c>
      <c r="E5366" s="3" t="s">
        <v>15533</v>
      </c>
      <c r="F5366" s="66" t="s">
        <v>20118</v>
      </c>
      <c r="I5366" s="3" t="s">
        <v>21786</v>
      </c>
      <c r="J5366" s="3" t="str">
        <f>IF($B5366="SINAPI",IF(ISNUMBER(MATCH(Banco!$C5366,Analitico!$A:$A,0)),INDEX(Analitico!E:E,MATCH(Banco!$C5366,Analitico!$A:$A,0))&amp;"%",""),"")</f>
        <v>7,0857159%</v>
      </c>
      <c r="K5366" s="3" t="str">
        <f>IF($B5366="SINAPI",IF(ISNUMBER(MATCH(Banco!$C5366,Analitico!$A:$A,0)),INDEX(Analitico!F:F,MATCH(Banco!$C5366,Analitico!$A:$A,0))&amp;"%",""),"")</f>
        <v>%</v>
      </c>
    </row>
    <row r="5367" spans="1:11" ht="20.399999999999999" x14ac:dyDescent="0.2">
      <c r="A5367" s="1" t="str">
        <f t="shared" si="85"/>
        <v>SINAPI 98055</v>
      </c>
      <c r="B5367" s="3" t="s">
        <v>21783</v>
      </c>
      <c r="C5367" s="3" t="s">
        <v>5426</v>
      </c>
      <c r="D5367" s="2" t="s">
        <v>13169</v>
      </c>
      <c r="E5367" s="3" t="s">
        <v>15533</v>
      </c>
      <c r="F5367" s="66" t="s">
        <v>20119</v>
      </c>
      <c r="I5367" s="3" t="s">
        <v>21786</v>
      </c>
      <c r="J5367" s="3" t="str">
        <f>IF($B5367="SINAPI",IF(ISNUMBER(MATCH(Banco!$C5367,Analitico!$A:$A,0)),INDEX(Analitico!E:E,MATCH(Banco!$C5367,Analitico!$A:$A,0))&amp;"%",""),"")</f>
        <v>7,1881972%</v>
      </c>
      <c r="K5367" s="3" t="str">
        <f>IF($B5367="SINAPI",IF(ISNUMBER(MATCH(Banco!$C5367,Analitico!$A:$A,0)),INDEX(Analitico!F:F,MATCH(Banco!$C5367,Analitico!$A:$A,0))&amp;"%",""),"")</f>
        <v>%</v>
      </c>
    </row>
    <row r="5368" spans="1:11" ht="20.399999999999999" x14ac:dyDescent="0.2">
      <c r="A5368" s="1" t="str">
        <f t="shared" si="85"/>
        <v>SINAPI 98056</v>
      </c>
      <c r="B5368" s="3" t="s">
        <v>21783</v>
      </c>
      <c r="C5368" s="3" t="s">
        <v>5427</v>
      </c>
      <c r="D5368" s="2" t="s">
        <v>13170</v>
      </c>
      <c r="E5368" s="3" t="s">
        <v>15533</v>
      </c>
      <c r="F5368" s="66" t="s">
        <v>20120</v>
      </c>
      <c r="I5368" s="3" t="s">
        <v>21786</v>
      </c>
      <c r="J5368" s="3" t="str">
        <f>IF($B5368="SINAPI",IF(ISNUMBER(MATCH(Banco!$C5368,Analitico!$A:$A,0)),INDEX(Analitico!E:E,MATCH(Banco!$C5368,Analitico!$A:$A,0))&amp;"%",""),"")</f>
        <v>6,5665949%</v>
      </c>
      <c r="K5368" s="3" t="str">
        <f>IF($B5368="SINAPI",IF(ISNUMBER(MATCH(Banco!$C5368,Analitico!$A:$A,0)),INDEX(Analitico!F:F,MATCH(Banco!$C5368,Analitico!$A:$A,0))&amp;"%",""),"")</f>
        <v>%</v>
      </c>
    </row>
    <row r="5369" spans="1:11" ht="20.399999999999999" x14ac:dyDescent="0.2">
      <c r="A5369" s="1" t="str">
        <f t="shared" si="85"/>
        <v>SINAPI 98057</v>
      </c>
      <c r="B5369" s="3" t="s">
        <v>21783</v>
      </c>
      <c r="C5369" s="3" t="s">
        <v>5428</v>
      </c>
      <c r="D5369" s="2" t="s">
        <v>13171</v>
      </c>
      <c r="E5369" s="3" t="s">
        <v>15533</v>
      </c>
      <c r="F5369" s="66" t="s">
        <v>20121</v>
      </c>
      <c r="I5369" s="3" t="s">
        <v>21786</v>
      </c>
      <c r="J5369" s="3" t="str">
        <f>IF($B5369="SINAPI",IF(ISNUMBER(MATCH(Banco!$C5369,Analitico!$A:$A,0)),INDEX(Analitico!E:E,MATCH(Banco!$C5369,Analitico!$A:$A,0))&amp;"%",""),"")</f>
        <v>6,8419140%</v>
      </c>
      <c r="K5369" s="3" t="str">
        <f>IF($B5369="SINAPI",IF(ISNUMBER(MATCH(Banco!$C5369,Analitico!$A:$A,0)),INDEX(Analitico!F:F,MATCH(Banco!$C5369,Analitico!$A:$A,0))&amp;"%",""),"")</f>
        <v>%</v>
      </c>
    </row>
    <row r="5370" spans="1:11" ht="20.399999999999999" x14ac:dyDescent="0.2">
      <c r="A5370" s="1" t="str">
        <f t="shared" si="85"/>
        <v>SINAPI 98058</v>
      </c>
      <c r="B5370" s="3" t="s">
        <v>21783</v>
      </c>
      <c r="C5370" s="3" t="s">
        <v>5429</v>
      </c>
      <c r="D5370" s="2" t="s">
        <v>13172</v>
      </c>
      <c r="E5370" s="3" t="s">
        <v>15533</v>
      </c>
      <c r="F5370" s="66" t="s">
        <v>20122</v>
      </c>
      <c r="I5370" s="3" t="s">
        <v>21786</v>
      </c>
      <c r="J5370" s="3" t="str">
        <f>IF($B5370="SINAPI",IF(ISNUMBER(MATCH(Banco!$C5370,Analitico!$A:$A,0)),INDEX(Analitico!E:E,MATCH(Banco!$C5370,Analitico!$A:$A,0))&amp;"%",""),"")</f>
        <v>15,4542280%</v>
      </c>
      <c r="K5370" s="3" t="str">
        <f>IF($B5370="SINAPI",IF(ISNUMBER(MATCH(Banco!$C5370,Analitico!$A:$A,0)),INDEX(Analitico!F:F,MATCH(Banco!$C5370,Analitico!$A:$A,0))&amp;"%",""),"")</f>
        <v>%</v>
      </c>
    </row>
    <row r="5371" spans="1:11" ht="20.399999999999999" x14ac:dyDescent="0.2">
      <c r="A5371" s="1" t="str">
        <f t="shared" si="85"/>
        <v>SINAPI 98059</v>
      </c>
      <c r="B5371" s="3" t="s">
        <v>21783</v>
      </c>
      <c r="C5371" s="3" t="s">
        <v>5430</v>
      </c>
      <c r="D5371" s="2" t="s">
        <v>13173</v>
      </c>
      <c r="E5371" s="3" t="s">
        <v>15533</v>
      </c>
      <c r="F5371" s="66" t="s">
        <v>20123</v>
      </c>
      <c r="I5371" s="3" t="s">
        <v>21786</v>
      </c>
      <c r="J5371" s="3" t="str">
        <f>IF($B5371="SINAPI",IF(ISNUMBER(MATCH(Banco!$C5371,Analitico!$A:$A,0)),INDEX(Analitico!E:E,MATCH(Banco!$C5371,Analitico!$A:$A,0))&amp;"%",""),"")</f>
        <v>10,4488782%</v>
      </c>
      <c r="K5371" s="3" t="str">
        <f>IF($B5371="SINAPI",IF(ISNUMBER(MATCH(Banco!$C5371,Analitico!$A:$A,0)),INDEX(Analitico!F:F,MATCH(Banco!$C5371,Analitico!$A:$A,0))&amp;"%",""),"")</f>
        <v>%</v>
      </c>
    </row>
    <row r="5372" spans="1:11" ht="20.399999999999999" x14ac:dyDescent="0.2">
      <c r="A5372" s="1" t="str">
        <f t="shared" si="85"/>
        <v>SINAPI 98060</v>
      </c>
      <c r="B5372" s="3" t="s">
        <v>21783</v>
      </c>
      <c r="C5372" s="3" t="s">
        <v>5431</v>
      </c>
      <c r="D5372" s="2" t="s">
        <v>13174</v>
      </c>
      <c r="E5372" s="3" t="s">
        <v>15533</v>
      </c>
      <c r="F5372" s="66" t="s">
        <v>20124</v>
      </c>
      <c r="I5372" s="3" t="s">
        <v>21786</v>
      </c>
      <c r="J5372" s="3" t="str">
        <f>IF($B5372="SINAPI",IF(ISNUMBER(MATCH(Banco!$C5372,Analitico!$A:$A,0)),INDEX(Analitico!E:E,MATCH(Banco!$C5372,Analitico!$A:$A,0))&amp;"%",""),"")</f>
        <v>10,8875791%</v>
      </c>
      <c r="K5372" s="3" t="str">
        <f>IF($B5372="SINAPI",IF(ISNUMBER(MATCH(Banco!$C5372,Analitico!$A:$A,0)),INDEX(Analitico!F:F,MATCH(Banco!$C5372,Analitico!$A:$A,0))&amp;"%",""),"")</f>
        <v>%</v>
      </c>
    </row>
    <row r="5373" spans="1:11" ht="20.399999999999999" x14ac:dyDescent="0.2">
      <c r="A5373" s="1" t="str">
        <f t="shared" si="85"/>
        <v>SINAPI 98061</v>
      </c>
      <c r="B5373" s="3" t="s">
        <v>21783</v>
      </c>
      <c r="C5373" s="3" t="s">
        <v>5432</v>
      </c>
      <c r="D5373" s="2" t="s">
        <v>13175</v>
      </c>
      <c r="E5373" s="3" t="s">
        <v>15533</v>
      </c>
      <c r="F5373" s="66" t="s">
        <v>20125</v>
      </c>
      <c r="I5373" s="3" t="s">
        <v>21786</v>
      </c>
      <c r="J5373" s="3" t="str">
        <f>IF($B5373="SINAPI",IF(ISNUMBER(MATCH(Banco!$C5373,Analitico!$A:$A,0)),INDEX(Analitico!E:E,MATCH(Banco!$C5373,Analitico!$A:$A,0))&amp;"%",""),"")</f>
        <v>10,7445750%</v>
      </c>
      <c r="K5373" s="3" t="str">
        <f>IF($B5373="SINAPI",IF(ISNUMBER(MATCH(Banco!$C5373,Analitico!$A:$A,0)),INDEX(Analitico!F:F,MATCH(Banco!$C5373,Analitico!$A:$A,0))&amp;"%",""),"")</f>
        <v>%</v>
      </c>
    </row>
    <row r="5374" spans="1:11" ht="20.399999999999999" x14ac:dyDescent="0.2">
      <c r="A5374" s="1" t="str">
        <f t="shared" si="85"/>
        <v>SINAPI 98062</v>
      </c>
      <c r="B5374" s="3" t="s">
        <v>21783</v>
      </c>
      <c r="C5374" s="3" t="s">
        <v>5433</v>
      </c>
      <c r="D5374" s="2" t="s">
        <v>13176</v>
      </c>
      <c r="E5374" s="3" t="s">
        <v>15533</v>
      </c>
      <c r="F5374" s="66" t="s">
        <v>20126</v>
      </c>
      <c r="I5374" s="3" t="s">
        <v>21786</v>
      </c>
      <c r="J5374" s="3" t="str">
        <f>IF($B5374="SINAPI",IF(ISNUMBER(MATCH(Banco!$C5374,Analitico!$A:$A,0)),INDEX(Analitico!E:E,MATCH(Banco!$C5374,Analitico!$A:$A,0))&amp;"%",""),"")</f>
        <v>8,5598989%</v>
      </c>
      <c r="K5374" s="3" t="str">
        <f>IF($B5374="SINAPI",IF(ISNUMBER(MATCH(Banco!$C5374,Analitico!$A:$A,0)),INDEX(Analitico!F:F,MATCH(Banco!$C5374,Analitico!$A:$A,0))&amp;"%",""),"")</f>
        <v>%</v>
      </c>
    </row>
    <row r="5375" spans="1:11" ht="20.399999999999999" x14ac:dyDescent="0.2">
      <c r="A5375" s="1" t="str">
        <f t="shared" si="85"/>
        <v>SINAPI 98063</v>
      </c>
      <c r="B5375" s="3" t="s">
        <v>21783</v>
      </c>
      <c r="C5375" s="3" t="s">
        <v>5434</v>
      </c>
      <c r="D5375" s="2" t="s">
        <v>13177</v>
      </c>
      <c r="E5375" s="3" t="s">
        <v>15533</v>
      </c>
      <c r="F5375" s="66" t="s">
        <v>20127</v>
      </c>
      <c r="I5375" s="3" t="s">
        <v>21786</v>
      </c>
      <c r="J5375" s="3" t="str">
        <f>IF($B5375="SINAPI",IF(ISNUMBER(MATCH(Banco!$C5375,Analitico!$A:$A,0)),INDEX(Analitico!E:E,MATCH(Banco!$C5375,Analitico!$A:$A,0))&amp;"%",""),"")</f>
        <v>8,2880092%</v>
      </c>
      <c r="K5375" s="3" t="str">
        <f>IF($B5375="SINAPI",IF(ISNUMBER(MATCH(Banco!$C5375,Analitico!$A:$A,0)),INDEX(Analitico!F:F,MATCH(Banco!$C5375,Analitico!$A:$A,0))&amp;"%",""),"")</f>
        <v>%</v>
      </c>
    </row>
    <row r="5376" spans="1:11" ht="20.399999999999999" x14ac:dyDescent="0.2">
      <c r="A5376" s="1" t="str">
        <f t="shared" si="85"/>
        <v>SINAPI 98064</v>
      </c>
      <c r="B5376" s="3" t="s">
        <v>21783</v>
      </c>
      <c r="C5376" s="3" t="s">
        <v>5435</v>
      </c>
      <c r="D5376" s="2" t="s">
        <v>13178</v>
      </c>
      <c r="E5376" s="3" t="s">
        <v>15533</v>
      </c>
      <c r="F5376" s="66" t="s">
        <v>20128</v>
      </c>
      <c r="I5376" s="3" t="s">
        <v>21786</v>
      </c>
      <c r="J5376" s="3" t="str">
        <f>IF($B5376="SINAPI",IF(ISNUMBER(MATCH(Banco!$C5376,Analitico!$A:$A,0)),INDEX(Analitico!E:E,MATCH(Banco!$C5376,Analitico!$A:$A,0))&amp;"%",""),"")</f>
        <v>7,4895865%</v>
      </c>
      <c r="K5376" s="3" t="str">
        <f>IF($B5376="SINAPI",IF(ISNUMBER(MATCH(Banco!$C5376,Analitico!$A:$A,0)),INDEX(Analitico!F:F,MATCH(Banco!$C5376,Analitico!$A:$A,0))&amp;"%",""),"")</f>
        <v>%</v>
      </c>
    </row>
    <row r="5377" spans="1:11" ht="20.399999999999999" x14ac:dyDescent="0.2">
      <c r="A5377" s="1" t="str">
        <f t="shared" si="85"/>
        <v>SINAPI 98065</v>
      </c>
      <c r="B5377" s="3" t="s">
        <v>21783</v>
      </c>
      <c r="C5377" s="3" t="s">
        <v>5436</v>
      </c>
      <c r="D5377" s="2" t="s">
        <v>13179</v>
      </c>
      <c r="E5377" s="3" t="s">
        <v>15533</v>
      </c>
      <c r="F5377" s="66" t="s">
        <v>20129</v>
      </c>
      <c r="I5377" s="3" t="s">
        <v>21786</v>
      </c>
      <c r="J5377" s="3" t="str">
        <f>IF($B5377="SINAPI",IF(ISNUMBER(MATCH(Banco!$C5377,Analitico!$A:$A,0)),INDEX(Analitico!E:E,MATCH(Banco!$C5377,Analitico!$A:$A,0))&amp;"%",""),"")</f>
        <v>7,1629385%</v>
      </c>
      <c r="K5377" s="3" t="str">
        <f>IF($B5377="SINAPI",IF(ISNUMBER(MATCH(Banco!$C5377,Analitico!$A:$A,0)),INDEX(Analitico!F:F,MATCH(Banco!$C5377,Analitico!$A:$A,0))&amp;"%",""),"")</f>
        <v>%</v>
      </c>
    </row>
    <row r="5378" spans="1:11" ht="20.399999999999999" x14ac:dyDescent="0.2">
      <c r="A5378" s="1" t="str">
        <f t="shared" si="85"/>
        <v>SINAPI 98066</v>
      </c>
      <c r="B5378" s="3" t="s">
        <v>21783</v>
      </c>
      <c r="C5378" s="3" t="s">
        <v>5437</v>
      </c>
      <c r="D5378" s="2" t="s">
        <v>13180</v>
      </c>
      <c r="E5378" s="3" t="s">
        <v>15533</v>
      </c>
      <c r="F5378" s="66" t="s">
        <v>20130</v>
      </c>
      <c r="I5378" s="3" t="s">
        <v>21786</v>
      </c>
      <c r="J5378" s="3" t="str">
        <f>IF($B5378="SINAPI",IF(ISNUMBER(MATCH(Banco!$C5378,Analitico!$A:$A,0)),INDEX(Analitico!E:E,MATCH(Banco!$C5378,Analitico!$A:$A,0))&amp;"%",""),"")</f>
        <v>36,2464754%</v>
      </c>
      <c r="K5378" s="3" t="str">
        <f>IF($B5378="SINAPI",IF(ISNUMBER(MATCH(Banco!$C5378,Analitico!$A:$A,0)),INDEX(Analitico!F:F,MATCH(Banco!$C5378,Analitico!$A:$A,0))&amp;"%",""),"")</f>
        <v>%</v>
      </c>
    </row>
    <row r="5379" spans="1:11" ht="20.399999999999999" x14ac:dyDescent="0.2">
      <c r="A5379" s="1" t="str">
        <f t="shared" si="85"/>
        <v>SINAPI 98067</v>
      </c>
      <c r="B5379" s="3" t="s">
        <v>21783</v>
      </c>
      <c r="C5379" s="3" t="s">
        <v>5438</v>
      </c>
      <c r="D5379" s="2" t="s">
        <v>13181</v>
      </c>
      <c r="E5379" s="3" t="s">
        <v>15533</v>
      </c>
      <c r="F5379" s="66" t="s">
        <v>20131</v>
      </c>
      <c r="I5379" s="3" t="s">
        <v>21786</v>
      </c>
      <c r="J5379" s="3" t="str">
        <f>IF($B5379="SINAPI",IF(ISNUMBER(MATCH(Banco!$C5379,Analitico!$A:$A,0)),INDEX(Analitico!E:E,MATCH(Banco!$C5379,Analitico!$A:$A,0))&amp;"%",""),"")</f>
        <v>36,3631628%</v>
      </c>
      <c r="K5379" s="3" t="str">
        <f>IF($B5379="SINAPI",IF(ISNUMBER(MATCH(Banco!$C5379,Analitico!$A:$A,0)),INDEX(Analitico!F:F,MATCH(Banco!$C5379,Analitico!$A:$A,0))&amp;"%",""),"")</f>
        <v>%</v>
      </c>
    </row>
    <row r="5380" spans="1:11" ht="20.399999999999999" x14ac:dyDescent="0.2">
      <c r="A5380" s="1" t="str">
        <f t="shared" si="85"/>
        <v>SINAPI 98068</v>
      </c>
      <c r="B5380" s="3" t="s">
        <v>21783</v>
      </c>
      <c r="C5380" s="3" t="s">
        <v>5439</v>
      </c>
      <c r="D5380" s="2" t="s">
        <v>13182</v>
      </c>
      <c r="E5380" s="3" t="s">
        <v>15533</v>
      </c>
      <c r="F5380" s="66" t="s">
        <v>20132</v>
      </c>
      <c r="I5380" s="3" t="s">
        <v>21786</v>
      </c>
      <c r="J5380" s="3" t="str">
        <f>IF($B5380="SINAPI",IF(ISNUMBER(MATCH(Banco!$C5380,Analitico!$A:$A,0)),INDEX(Analitico!E:E,MATCH(Banco!$C5380,Analitico!$A:$A,0))&amp;"%",""),"")</f>
        <v>36,5368523%</v>
      </c>
      <c r="K5380" s="3" t="str">
        <f>IF($B5380="SINAPI",IF(ISNUMBER(MATCH(Banco!$C5380,Analitico!$A:$A,0)),INDEX(Analitico!F:F,MATCH(Banco!$C5380,Analitico!$A:$A,0))&amp;"%",""),"")</f>
        <v>%</v>
      </c>
    </row>
    <row r="5381" spans="1:11" ht="20.399999999999999" x14ac:dyDescent="0.2">
      <c r="A5381" s="1" t="str">
        <f t="shared" si="85"/>
        <v>SINAPI 98069</v>
      </c>
      <c r="B5381" s="3" t="s">
        <v>21783</v>
      </c>
      <c r="C5381" s="3" t="s">
        <v>5440</v>
      </c>
      <c r="D5381" s="2" t="s">
        <v>13183</v>
      </c>
      <c r="E5381" s="3" t="s">
        <v>15533</v>
      </c>
      <c r="F5381" s="66" t="s">
        <v>20133</v>
      </c>
      <c r="I5381" s="3" t="s">
        <v>21786</v>
      </c>
      <c r="J5381" s="3" t="str">
        <f>IF($B5381="SINAPI",IF(ISNUMBER(MATCH(Banco!$C5381,Analitico!$A:$A,0)),INDEX(Analitico!E:E,MATCH(Banco!$C5381,Analitico!$A:$A,0))&amp;"%",""),"")</f>
        <v>36,8716616%</v>
      </c>
      <c r="K5381" s="3" t="str">
        <f>IF($B5381="SINAPI",IF(ISNUMBER(MATCH(Banco!$C5381,Analitico!$A:$A,0)),INDEX(Analitico!F:F,MATCH(Banco!$C5381,Analitico!$A:$A,0))&amp;"%",""),"")</f>
        <v>%</v>
      </c>
    </row>
    <row r="5382" spans="1:11" ht="20.399999999999999" x14ac:dyDescent="0.2">
      <c r="A5382" s="1" t="str">
        <f t="shared" si="85"/>
        <v>SINAPI 98070</v>
      </c>
      <c r="B5382" s="3" t="s">
        <v>21783</v>
      </c>
      <c r="C5382" s="3" t="s">
        <v>5441</v>
      </c>
      <c r="D5382" s="2" t="s">
        <v>13184</v>
      </c>
      <c r="E5382" s="3" t="s">
        <v>15533</v>
      </c>
      <c r="F5382" s="66" t="s">
        <v>20134</v>
      </c>
      <c r="I5382" s="3" t="s">
        <v>21786</v>
      </c>
      <c r="J5382" s="3" t="str">
        <f>IF($B5382="SINAPI",IF(ISNUMBER(MATCH(Banco!$C5382,Analitico!$A:$A,0)),INDEX(Analitico!E:E,MATCH(Banco!$C5382,Analitico!$A:$A,0))&amp;"%",""),"")</f>
        <v>36,7616448%</v>
      </c>
      <c r="K5382" s="3" t="str">
        <f>IF($B5382="SINAPI",IF(ISNUMBER(MATCH(Banco!$C5382,Analitico!$A:$A,0)),INDEX(Analitico!F:F,MATCH(Banco!$C5382,Analitico!$A:$A,0))&amp;"%",""),"")</f>
        <v>%</v>
      </c>
    </row>
    <row r="5383" spans="1:11" ht="20.399999999999999" x14ac:dyDescent="0.2">
      <c r="A5383" s="1" t="str">
        <f t="shared" si="85"/>
        <v>SINAPI 98071</v>
      </c>
      <c r="B5383" s="3" t="s">
        <v>21783</v>
      </c>
      <c r="C5383" s="3" t="s">
        <v>5442</v>
      </c>
      <c r="D5383" s="2" t="s">
        <v>13185</v>
      </c>
      <c r="E5383" s="3" t="s">
        <v>15533</v>
      </c>
      <c r="F5383" s="66" t="s">
        <v>20135</v>
      </c>
      <c r="I5383" s="3" t="s">
        <v>21786</v>
      </c>
      <c r="J5383" s="3" t="str">
        <f>IF($B5383="SINAPI",IF(ISNUMBER(MATCH(Banco!$C5383,Analitico!$A:$A,0)),INDEX(Analitico!E:E,MATCH(Banco!$C5383,Analitico!$A:$A,0))&amp;"%",""),"")</f>
        <v>36,4778501%</v>
      </c>
      <c r="K5383" s="3" t="str">
        <f>IF($B5383="SINAPI",IF(ISNUMBER(MATCH(Banco!$C5383,Analitico!$A:$A,0)),INDEX(Analitico!F:F,MATCH(Banco!$C5383,Analitico!$A:$A,0))&amp;"%",""),"")</f>
        <v>%</v>
      </c>
    </row>
    <row r="5384" spans="1:11" ht="20.399999999999999" x14ac:dyDescent="0.2">
      <c r="A5384" s="1" t="str">
        <f t="shared" si="85"/>
        <v>SINAPI 98072</v>
      </c>
      <c r="B5384" s="3" t="s">
        <v>21783</v>
      </c>
      <c r="C5384" s="3" t="s">
        <v>5443</v>
      </c>
      <c r="D5384" s="2" t="s">
        <v>13186</v>
      </c>
      <c r="E5384" s="3" t="s">
        <v>15533</v>
      </c>
      <c r="F5384" s="66" t="s">
        <v>20136</v>
      </c>
      <c r="I5384" s="3" t="s">
        <v>21786</v>
      </c>
      <c r="J5384" s="3" t="str">
        <f>IF($B5384="SINAPI",IF(ISNUMBER(MATCH(Banco!$C5384,Analitico!$A:$A,0)),INDEX(Analitico!E:E,MATCH(Banco!$C5384,Analitico!$A:$A,0))&amp;"%",""),"")</f>
        <v>36,7258656%</v>
      </c>
      <c r="K5384" s="3" t="str">
        <f>IF($B5384="SINAPI",IF(ISNUMBER(MATCH(Banco!$C5384,Analitico!$A:$A,0)),INDEX(Analitico!F:F,MATCH(Banco!$C5384,Analitico!$A:$A,0))&amp;"%",""),"")</f>
        <v>%</v>
      </c>
    </row>
    <row r="5385" spans="1:11" ht="20.399999999999999" x14ac:dyDescent="0.2">
      <c r="A5385" s="1" t="str">
        <f t="shared" si="85"/>
        <v>SINAPI 98073</v>
      </c>
      <c r="B5385" s="3" t="s">
        <v>21783</v>
      </c>
      <c r="C5385" s="3" t="s">
        <v>5444</v>
      </c>
      <c r="D5385" s="2" t="s">
        <v>13187</v>
      </c>
      <c r="E5385" s="3" t="s">
        <v>15533</v>
      </c>
      <c r="F5385" s="66" t="s">
        <v>20137</v>
      </c>
      <c r="I5385" s="3" t="s">
        <v>21786</v>
      </c>
      <c r="J5385" s="3" t="str">
        <f>IF($B5385="SINAPI",IF(ISNUMBER(MATCH(Banco!$C5385,Analitico!$A:$A,0)),INDEX(Analitico!E:E,MATCH(Banco!$C5385,Analitico!$A:$A,0))&amp;"%",""),"")</f>
        <v>37,0285936%</v>
      </c>
      <c r="K5385" s="3" t="str">
        <f>IF($B5385="SINAPI",IF(ISNUMBER(MATCH(Banco!$C5385,Analitico!$A:$A,0)),INDEX(Analitico!F:F,MATCH(Banco!$C5385,Analitico!$A:$A,0))&amp;"%",""),"")</f>
        <v>%</v>
      </c>
    </row>
    <row r="5386" spans="1:11" ht="20.399999999999999" x14ac:dyDescent="0.2">
      <c r="A5386" s="1" t="str">
        <f t="shared" si="85"/>
        <v>SINAPI 98074</v>
      </c>
      <c r="B5386" s="3" t="s">
        <v>21783</v>
      </c>
      <c r="C5386" s="3" t="s">
        <v>5445</v>
      </c>
      <c r="D5386" s="2" t="s">
        <v>13188</v>
      </c>
      <c r="E5386" s="3" t="s">
        <v>15533</v>
      </c>
      <c r="F5386" s="66" t="s">
        <v>20138</v>
      </c>
      <c r="I5386" s="3" t="s">
        <v>21786</v>
      </c>
      <c r="J5386" s="3" t="str">
        <f>IF($B5386="SINAPI",IF(ISNUMBER(MATCH(Banco!$C5386,Analitico!$A:$A,0)),INDEX(Analitico!E:E,MATCH(Banco!$C5386,Analitico!$A:$A,0))&amp;"%",""),"")</f>
        <v>37,1869228%</v>
      </c>
      <c r="K5386" s="3" t="str">
        <f>IF($B5386="SINAPI",IF(ISNUMBER(MATCH(Banco!$C5386,Analitico!$A:$A,0)),INDEX(Analitico!F:F,MATCH(Banco!$C5386,Analitico!$A:$A,0))&amp;"%",""),"")</f>
        <v>%</v>
      </c>
    </row>
    <row r="5387" spans="1:11" ht="20.399999999999999" x14ac:dyDescent="0.2">
      <c r="A5387" s="1" t="str">
        <f t="shared" si="85"/>
        <v>SINAPI 98075</v>
      </c>
      <c r="B5387" s="3" t="s">
        <v>21783</v>
      </c>
      <c r="C5387" s="3" t="s">
        <v>5446</v>
      </c>
      <c r="D5387" s="2" t="s">
        <v>13189</v>
      </c>
      <c r="E5387" s="3" t="s">
        <v>15533</v>
      </c>
      <c r="F5387" s="66" t="s">
        <v>20139</v>
      </c>
      <c r="I5387" s="3" t="s">
        <v>21786</v>
      </c>
      <c r="J5387" s="3" t="str">
        <f>IF($B5387="SINAPI",IF(ISNUMBER(MATCH(Banco!$C5387,Analitico!$A:$A,0)),INDEX(Analitico!E:E,MATCH(Banco!$C5387,Analitico!$A:$A,0))&amp;"%",""),"")</f>
        <v>37,2264939%</v>
      </c>
      <c r="K5387" s="3" t="str">
        <f>IF($B5387="SINAPI",IF(ISNUMBER(MATCH(Banco!$C5387,Analitico!$A:$A,0)),INDEX(Analitico!F:F,MATCH(Banco!$C5387,Analitico!$A:$A,0))&amp;"%",""),"")</f>
        <v>%</v>
      </c>
    </row>
    <row r="5388" spans="1:11" ht="20.399999999999999" x14ac:dyDescent="0.2">
      <c r="A5388" s="1" t="str">
        <f t="shared" si="85"/>
        <v>SINAPI 98076</v>
      </c>
      <c r="B5388" s="3" t="s">
        <v>21783</v>
      </c>
      <c r="C5388" s="3" t="s">
        <v>5447</v>
      </c>
      <c r="D5388" s="2" t="s">
        <v>13190</v>
      </c>
      <c r="E5388" s="3" t="s">
        <v>15533</v>
      </c>
      <c r="F5388" s="66" t="s">
        <v>20140</v>
      </c>
      <c r="I5388" s="3" t="s">
        <v>21786</v>
      </c>
      <c r="J5388" s="3" t="str">
        <f>IF($B5388="SINAPI",IF(ISNUMBER(MATCH(Banco!$C5388,Analitico!$A:$A,0)),INDEX(Analitico!E:E,MATCH(Banco!$C5388,Analitico!$A:$A,0))&amp;"%",""),"")</f>
        <v>37,2998676%</v>
      </c>
      <c r="K5388" s="3" t="str">
        <f>IF($B5388="SINAPI",IF(ISNUMBER(MATCH(Banco!$C5388,Analitico!$A:$A,0)),INDEX(Analitico!F:F,MATCH(Banco!$C5388,Analitico!$A:$A,0))&amp;"%",""),"")</f>
        <v>%</v>
      </c>
    </row>
    <row r="5389" spans="1:11" ht="20.399999999999999" x14ac:dyDescent="0.2">
      <c r="A5389" s="1" t="str">
        <f t="shared" si="85"/>
        <v>SINAPI 98077</v>
      </c>
      <c r="B5389" s="3" t="s">
        <v>21783</v>
      </c>
      <c r="C5389" s="3" t="s">
        <v>5448</v>
      </c>
      <c r="D5389" s="2" t="s">
        <v>13191</v>
      </c>
      <c r="E5389" s="3" t="s">
        <v>15533</v>
      </c>
      <c r="F5389" s="66" t="s">
        <v>20141</v>
      </c>
      <c r="I5389" s="3" t="s">
        <v>21786</v>
      </c>
      <c r="J5389" s="3" t="str">
        <f>IF($B5389="SINAPI",IF(ISNUMBER(MATCH(Banco!$C5389,Analitico!$A:$A,0)),INDEX(Analitico!E:E,MATCH(Banco!$C5389,Analitico!$A:$A,0))&amp;"%",""),"")</f>
        <v>37,3175937%</v>
      </c>
      <c r="K5389" s="3" t="str">
        <f>IF($B5389="SINAPI",IF(ISNUMBER(MATCH(Banco!$C5389,Analitico!$A:$A,0)),INDEX(Analitico!F:F,MATCH(Banco!$C5389,Analitico!$A:$A,0))&amp;"%",""),"")</f>
        <v>%</v>
      </c>
    </row>
    <row r="5390" spans="1:11" ht="20.399999999999999" x14ac:dyDescent="0.2">
      <c r="A5390" s="1" t="str">
        <f t="shared" si="85"/>
        <v>SINAPI 98078</v>
      </c>
      <c r="B5390" s="3" t="s">
        <v>21783</v>
      </c>
      <c r="C5390" s="3" t="s">
        <v>5449</v>
      </c>
      <c r="D5390" s="2" t="s">
        <v>13192</v>
      </c>
      <c r="E5390" s="3" t="s">
        <v>15533</v>
      </c>
      <c r="F5390" s="66" t="s">
        <v>20142</v>
      </c>
      <c r="I5390" s="3" t="s">
        <v>21786</v>
      </c>
      <c r="J5390" s="3" t="str">
        <f>IF($B5390="SINAPI",IF(ISNUMBER(MATCH(Banco!$C5390,Analitico!$A:$A,0)),INDEX(Analitico!E:E,MATCH(Banco!$C5390,Analitico!$A:$A,0))&amp;"%",""),"")</f>
        <v>32,4910258%</v>
      </c>
      <c r="K5390" s="3" t="str">
        <f>IF($B5390="SINAPI",IF(ISNUMBER(MATCH(Banco!$C5390,Analitico!$A:$A,0)),INDEX(Analitico!F:F,MATCH(Banco!$C5390,Analitico!$A:$A,0))&amp;"%",""),"")</f>
        <v>%</v>
      </c>
    </row>
    <row r="5391" spans="1:11" ht="20.399999999999999" x14ac:dyDescent="0.2">
      <c r="A5391" s="1" t="str">
        <f t="shared" si="85"/>
        <v>SINAPI 98079</v>
      </c>
      <c r="B5391" s="3" t="s">
        <v>21783</v>
      </c>
      <c r="C5391" s="3" t="s">
        <v>5450</v>
      </c>
      <c r="D5391" s="2" t="s">
        <v>13193</v>
      </c>
      <c r="E5391" s="3" t="s">
        <v>15533</v>
      </c>
      <c r="F5391" s="66" t="s">
        <v>20143</v>
      </c>
      <c r="I5391" s="3" t="s">
        <v>21786</v>
      </c>
      <c r="J5391" s="3" t="str">
        <f>IF($B5391="SINAPI",IF(ISNUMBER(MATCH(Banco!$C5391,Analitico!$A:$A,0)),INDEX(Analitico!E:E,MATCH(Banco!$C5391,Analitico!$A:$A,0))&amp;"%",""),"")</f>
        <v>32,5774396%</v>
      </c>
      <c r="K5391" s="3" t="str">
        <f>IF($B5391="SINAPI",IF(ISNUMBER(MATCH(Banco!$C5391,Analitico!$A:$A,0)),INDEX(Analitico!F:F,MATCH(Banco!$C5391,Analitico!$A:$A,0))&amp;"%",""),"")</f>
        <v>%</v>
      </c>
    </row>
    <row r="5392" spans="1:11" ht="20.399999999999999" x14ac:dyDescent="0.2">
      <c r="A5392" s="1" t="str">
        <f t="shared" si="85"/>
        <v>SINAPI 98080</v>
      </c>
      <c r="B5392" s="3" t="s">
        <v>21783</v>
      </c>
      <c r="C5392" s="3" t="s">
        <v>5451</v>
      </c>
      <c r="D5392" s="2" t="s">
        <v>13194</v>
      </c>
      <c r="E5392" s="3" t="s">
        <v>15533</v>
      </c>
      <c r="F5392" s="66" t="s">
        <v>20144</v>
      </c>
      <c r="I5392" s="3" t="s">
        <v>21786</v>
      </c>
      <c r="J5392" s="3" t="str">
        <f>IF($B5392="SINAPI",IF(ISNUMBER(MATCH(Banco!$C5392,Analitico!$A:$A,0)),INDEX(Analitico!E:E,MATCH(Banco!$C5392,Analitico!$A:$A,0))&amp;"%",""),"")</f>
        <v>32,8464290%</v>
      </c>
      <c r="K5392" s="3" t="str">
        <f>IF($B5392="SINAPI",IF(ISNUMBER(MATCH(Banco!$C5392,Analitico!$A:$A,0)),INDEX(Analitico!F:F,MATCH(Banco!$C5392,Analitico!$A:$A,0))&amp;"%",""),"")</f>
        <v>%</v>
      </c>
    </row>
    <row r="5393" spans="1:11" ht="20.399999999999999" x14ac:dyDescent="0.2">
      <c r="A5393" s="1" t="str">
        <f t="shared" si="85"/>
        <v>SINAPI 98081</v>
      </c>
      <c r="B5393" s="3" t="s">
        <v>21783</v>
      </c>
      <c r="C5393" s="3" t="s">
        <v>5452</v>
      </c>
      <c r="D5393" s="2" t="s">
        <v>13195</v>
      </c>
      <c r="E5393" s="3" t="s">
        <v>15533</v>
      </c>
      <c r="F5393" s="66" t="s">
        <v>20145</v>
      </c>
      <c r="I5393" s="3" t="s">
        <v>21786</v>
      </c>
      <c r="J5393" s="3" t="str">
        <f>IF($B5393="SINAPI",IF(ISNUMBER(MATCH(Banco!$C5393,Analitico!$A:$A,0)),INDEX(Analitico!E:E,MATCH(Banco!$C5393,Analitico!$A:$A,0))&amp;"%",""),"")</f>
        <v>32,9875144%</v>
      </c>
      <c r="K5393" s="3" t="str">
        <f>IF($B5393="SINAPI",IF(ISNUMBER(MATCH(Banco!$C5393,Analitico!$A:$A,0)),INDEX(Analitico!F:F,MATCH(Banco!$C5393,Analitico!$A:$A,0))&amp;"%",""),"")</f>
        <v>%</v>
      </c>
    </row>
    <row r="5394" spans="1:11" ht="20.399999999999999" x14ac:dyDescent="0.2">
      <c r="A5394" s="1" t="str">
        <f t="shared" si="85"/>
        <v>SINAPI 98082</v>
      </c>
      <c r="B5394" s="3" t="s">
        <v>21783</v>
      </c>
      <c r="C5394" s="3" t="s">
        <v>5453</v>
      </c>
      <c r="D5394" s="2" t="s">
        <v>13196</v>
      </c>
      <c r="E5394" s="3" t="s">
        <v>15533</v>
      </c>
      <c r="F5394" s="66" t="s">
        <v>20146</v>
      </c>
      <c r="I5394" s="3" t="s">
        <v>21786</v>
      </c>
      <c r="J5394" s="3" t="str">
        <f>IF($B5394="SINAPI",IF(ISNUMBER(MATCH(Banco!$C5394,Analitico!$A:$A,0)),INDEX(Analitico!E:E,MATCH(Banco!$C5394,Analitico!$A:$A,0))&amp;"%",""),"")</f>
        <v>37,9733317%</v>
      </c>
      <c r="K5394" s="3" t="str">
        <f>IF($B5394="SINAPI",IF(ISNUMBER(MATCH(Banco!$C5394,Analitico!$A:$A,0)),INDEX(Analitico!F:F,MATCH(Banco!$C5394,Analitico!$A:$A,0))&amp;"%",""),"")</f>
        <v>%</v>
      </c>
    </row>
    <row r="5395" spans="1:11" ht="20.399999999999999" x14ac:dyDescent="0.2">
      <c r="A5395" s="1" t="str">
        <f t="shared" si="85"/>
        <v>SINAPI 98083</v>
      </c>
      <c r="B5395" s="3" t="s">
        <v>21783</v>
      </c>
      <c r="C5395" s="3" t="s">
        <v>5454</v>
      </c>
      <c r="D5395" s="2" t="s">
        <v>13197</v>
      </c>
      <c r="E5395" s="3" t="s">
        <v>15533</v>
      </c>
      <c r="F5395" s="66" t="s">
        <v>20147</v>
      </c>
      <c r="I5395" s="3" t="s">
        <v>21786</v>
      </c>
      <c r="J5395" s="3" t="str">
        <f>IF($B5395="SINAPI",IF(ISNUMBER(MATCH(Banco!$C5395,Analitico!$A:$A,0)),INDEX(Analitico!E:E,MATCH(Banco!$C5395,Analitico!$A:$A,0))&amp;"%",""),"")</f>
        <v>38,3295496%</v>
      </c>
      <c r="K5395" s="3" t="str">
        <f>IF($B5395="SINAPI",IF(ISNUMBER(MATCH(Banco!$C5395,Analitico!$A:$A,0)),INDEX(Analitico!F:F,MATCH(Banco!$C5395,Analitico!$A:$A,0))&amp;"%",""),"")</f>
        <v>%</v>
      </c>
    </row>
    <row r="5396" spans="1:11" ht="20.399999999999999" x14ac:dyDescent="0.2">
      <c r="A5396" s="1" t="str">
        <f t="shared" si="85"/>
        <v>SINAPI 98084</v>
      </c>
      <c r="B5396" s="3" t="s">
        <v>21783</v>
      </c>
      <c r="C5396" s="3" t="s">
        <v>5455</v>
      </c>
      <c r="D5396" s="2" t="s">
        <v>13198</v>
      </c>
      <c r="E5396" s="3" t="s">
        <v>15533</v>
      </c>
      <c r="F5396" s="66" t="s">
        <v>20148</v>
      </c>
      <c r="I5396" s="3" t="s">
        <v>21786</v>
      </c>
      <c r="J5396" s="3" t="str">
        <f>IF($B5396="SINAPI",IF(ISNUMBER(MATCH(Banco!$C5396,Analitico!$A:$A,0)),INDEX(Analitico!E:E,MATCH(Banco!$C5396,Analitico!$A:$A,0))&amp;"%",""),"")</f>
        <v>38,7095298%</v>
      </c>
      <c r="K5396" s="3" t="str">
        <f>IF($B5396="SINAPI",IF(ISNUMBER(MATCH(Banco!$C5396,Analitico!$A:$A,0)),INDEX(Analitico!F:F,MATCH(Banco!$C5396,Analitico!$A:$A,0))&amp;"%",""),"")</f>
        <v>%</v>
      </c>
    </row>
    <row r="5397" spans="1:11" ht="20.399999999999999" x14ac:dyDescent="0.2">
      <c r="A5397" s="1" t="str">
        <f t="shared" si="85"/>
        <v>SINAPI 98085</v>
      </c>
      <c r="B5397" s="3" t="s">
        <v>21783</v>
      </c>
      <c r="C5397" s="3" t="s">
        <v>5456</v>
      </c>
      <c r="D5397" s="2" t="s">
        <v>13199</v>
      </c>
      <c r="E5397" s="3" t="s">
        <v>15533</v>
      </c>
      <c r="F5397" s="66" t="s">
        <v>20149</v>
      </c>
      <c r="I5397" s="3" t="s">
        <v>21786</v>
      </c>
      <c r="J5397" s="3" t="str">
        <f>IF($B5397="SINAPI",IF(ISNUMBER(MATCH(Banco!$C5397,Analitico!$A:$A,0)),INDEX(Analitico!E:E,MATCH(Banco!$C5397,Analitico!$A:$A,0))&amp;"%",""),"")</f>
        <v>39,0611940%</v>
      </c>
      <c r="K5397" s="3" t="str">
        <f>IF($B5397="SINAPI",IF(ISNUMBER(MATCH(Banco!$C5397,Analitico!$A:$A,0)),INDEX(Analitico!F:F,MATCH(Banco!$C5397,Analitico!$A:$A,0))&amp;"%",""),"")</f>
        <v>%</v>
      </c>
    </row>
    <row r="5398" spans="1:11" ht="20.399999999999999" x14ac:dyDescent="0.2">
      <c r="A5398" s="1" t="str">
        <f t="shared" si="85"/>
        <v>SINAPI 98086</v>
      </c>
      <c r="B5398" s="3" t="s">
        <v>21783</v>
      </c>
      <c r="C5398" s="3" t="s">
        <v>5457</v>
      </c>
      <c r="D5398" s="2" t="s">
        <v>13200</v>
      </c>
      <c r="E5398" s="3" t="s">
        <v>15533</v>
      </c>
      <c r="F5398" s="66" t="s">
        <v>20150</v>
      </c>
      <c r="I5398" s="3" t="s">
        <v>21786</v>
      </c>
      <c r="J5398" s="3" t="str">
        <f>IF($B5398="SINAPI",IF(ISNUMBER(MATCH(Banco!$C5398,Analitico!$A:$A,0)),INDEX(Analitico!E:E,MATCH(Banco!$C5398,Analitico!$A:$A,0))&amp;"%",""),"")</f>
        <v>39,1058490%</v>
      </c>
      <c r="K5398" s="3" t="str">
        <f>IF($B5398="SINAPI",IF(ISNUMBER(MATCH(Banco!$C5398,Analitico!$A:$A,0)),INDEX(Analitico!F:F,MATCH(Banco!$C5398,Analitico!$A:$A,0))&amp;"%",""),"")</f>
        <v>%</v>
      </c>
    </row>
    <row r="5399" spans="1:11" ht="20.399999999999999" x14ac:dyDescent="0.2">
      <c r="A5399" s="1" t="str">
        <f t="shared" si="85"/>
        <v>SINAPI 98087</v>
      </c>
      <c r="B5399" s="3" t="s">
        <v>21783</v>
      </c>
      <c r="C5399" s="3" t="s">
        <v>5458</v>
      </c>
      <c r="D5399" s="2" t="s">
        <v>13201</v>
      </c>
      <c r="E5399" s="3" t="s">
        <v>15533</v>
      </c>
      <c r="F5399" s="66" t="s">
        <v>20151</v>
      </c>
      <c r="I5399" s="3" t="s">
        <v>21786</v>
      </c>
      <c r="J5399" s="3" t="str">
        <f>IF($B5399="SINAPI",IF(ISNUMBER(MATCH(Banco!$C5399,Analitico!$A:$A,0)),INDEX(Analitico!E:E,MATCH(Banco!$C5399,Analitico!$A:$A,0))&amp;"%",""),"")</f>
        <v>39,0642662%</v>
      </c>
      <c r="K5399" s="3" t="str">
        <f>IF($B5399="SINAPI",IF(ISNUMBER(MATCH(Banco!$C5399,Analitico!$A:$A,0)),INDEX(Analitico!F:F,MATCH(Banco!$C5399,Analitico!$A:$A,0))&amp;"%",""),"")</f>
        <v>%</v>
      </c>
    </row>
    <row r="5400" spans="1:11" ht="20.399999999999999" x14ac:dyDescent="0.2">
      <c r="A5400" s="1" t="str">
        <f t="shared" si="85"/>
        <v>SINAPI 98088</v>
      </c>
      <c r="B5400" s="3" t="s">
        <v>21783</v>
      </c>
      <c r="C5400" s="3" t="s">
        <v>5459</v>
      </c>
      <c r="D5400" s="2" t="s">
        <v>13202</v>
      </c>
      <c r="E5400" s="3" t="s">
        <v>15533</v>
      </c>
      <c r="F5400" s="66" t="s">
        <v>20152</v>
      </c>
      <c r="I5400" s="3" t="s">
        <v>21786</v>
      </c>
      <c r="J5400" s="3" t="str">
        <f>IF($B5400="SINAPI",IF(ISNUMBER(MATCH(Banco!$C5400,Analitico!$A:$A,0)),INDEX(Analitico!E:E,MATCH(Banco!$C5400,Analitico!$A:$A,0))&amp;"%",""),"")</f>
        <v>37,5909389%</v>
      </c>
      <c r="K5400" s="3" t="str">
        <f>IF($B5400="SINAPI",IF(ISNUMBER(MATCH(Banco!$C5400,Analitico!$A:$A,0)),INDEX(Analitico!F:F,MATCH(Banco!$C5400,Analitico!$A:$A,0))&amp;"%",""),"")</f>
        <v>%</v>
      </c>
    </row>
    <row r="5401" spans="1:11" ht="20.399999999999999" x14ac:dyDescent="0.2">
      <c r="A5401" s="1" t="str">
        <f t="shared" si="85"/>
        <v>SINAPI 98089</v>
      </c>
      <c r="B5401" s="3" t="s">
        <v>21783</v>
      </c>
      <c r="C5401" s="3" t="s">
        <v>5460</v>
      </c>
      <c r="D5401" s="2" t="s">
        <v>13203</v>
      </c>
      <c r="E5401" s="3" t="s">
        <v>15533</v>
      </c>
      <c r="F5401" s="66" t="s">
        <v>20153</v>
      </c>
      <c r="I5401" s="3" t="s">
        <v>21786</v>
      </c>
      <c r="J5401" s="3" t="str">
        <f>IF($B5401="SINAPI",IF(ISNUMBER(MATCH(Banco!$C5401,Analitico!$A:$A,0)),INDEX(Analitico!E:E,MATCH(Banco!$C5401,Analitico!$A:$A,0))&amp;"%",""),"")</f>
        <v>37,9398877%</v>
      </c>
      <c r="K5401" s="3" t="str">
        <f>IF($B5401="SINAPI",IF(ISNUMBER(MATCH(Banco!$C5401,Analitico!$A:$A,0)),INDEX(Analitico!F:F,MATCH(Banco!$C5401,Analitico!$A:$A,0))&amp;"%",""),"")</f>
        <v>%</v>
      </c>
    </row>
    <row r="5402" spans="1:11" ht="20.399999999999999" x14ac:dyDescent="0.2">
      <c r="A5402" s="1" t="str">
        <f t="shared" si="85"/>
        <v>SINAPI 98090</v>
      </c>
      <c r="B5402" s="3" t="s">
        <v>21783</v>
      </c>
      <c r="C5402" s="3" t="s">
        <v>5461</v>
      </c>
      <c r="D5402" s="2" t="s">
        <v>13204</v>
      </c>
      <c r="E5402" s="3" t="s">
        <v>15533</v>
      </c>
      <c r="F5402" s="66" t="s">
        <v>20154</v>
      </c>
      <c r="I5402" s="3" t="s">
        <v>21786</v>
      </c>
      <c r="J5402" s="3" t="str">
        <f>IF($B5402="SINAPI",IF(ISNUMBER(MATCH(Banco!$C5402,Analitico!$A:$A,0)),INDEX(Analitico!E:E,MATCH(Banco!$C5402,Analitico!$A:$A,0))&amp;"%",""),"")</f>
        <v>38,0740788%</v>
      </c>
      <c r="K5402" s="3" t="str">
        <f>IF($B5402="SINAPI",IF(ISNUMBER(MATCH(Banco!$C5402,Analitico!$A:$A,0)),INDEX(Analitico!F:F,MATCH(Banco!$C5402,Analitico!$A:$A,0))&amp;"%",""),"")</f>
        <v>%</v>
      </c>
    </row>
    <row r="5403" spans="1:11" ht="20.399999999999999" x14ac:dyDescent="0.2">
      <c r="A5403" s="1" t="str">
        <f t="shared" si="85"/>
        <v>SINAPI 98091</v>
      </c>
      <c r="B5403" s="3" t="s">
        <v>21783</v>
      </c>
      <c r="C5403" s="3" t="s">
        <v>5462</v>
      </c>
      <c r="D5403" s="2" t="s">
        <v>13205</v>
      </c>
      <c r="E5403" s="3" t="s">
        <v>15533</v>
      </c>
      <c r="F5403" s="66" t="s">
        <v>20155</v>
      </c>
      <c r="I5403" s="3" t="s">
        <v>21786</v>
      </c>
      <c r="J5403" s="3" t="str">
        <f>IF($B5403="SINAPI",IF(ISNUMBER(MATCH(Banco!$C5403,Analitico!$A:$A,0)),INDEX(Analitico!E:E,MATCH(Banco!$C5403,Analitico!$A:$A,0))&amp;"%",""),"")</f>
        <v>38,1008329%</v>
      </c>
      <c r="K5403" s="3" t="str">
        <f>IF($B5403="SINAPI",IF(ISNUMBER(MATCH(Banco!$C5403,Analitico!$A:$A,0)),INDEX(Analitico!F:F,MATCH(Banco!$C5403,Analitico!$A:$A,0))&amp;"%",""),"")</f>
        <v>%</v>
      </c>
    </row>
    <row r="5404" spans="1:11" ht="20.399999999999999" x14ac:dyDescent="0.2">
      <c r="A5404" s="1" t="str">
        <f t="shared" si="85"/>
        <v>SINAPI 98092</v>
      </c>
      <c r="B5404" s="3" t="s">
        <v>21783</v>
      </c>
      <c r="C5404" s="3" t="s">
        <v>5463</v>
      </c>
      <c r="D5404" s="2" t="s">
        <v>13206</v>
      </c>
      <c r="E5404" s="3" t="s">
        <v>15533</v>
      </c>
      <c r="F5404" s="66" t="s">
        <v>20156</v>
      </c>
      <c r="I5404" s="3" t="s">
        <v>21786</v>
      </c>
      <c r="J5404" s="3" t="str">
        <f>IF($B5404="SINAPI",IF(ISNUMBER(MATCH(Banco!$C5404,Analitico!$A:$A,0)),INDEX(Analitico!E:E,MATCH(Banco!$C5404,Analitico!$A:$A,0))&amp;"%",""),"")</f>
        <v>38,1466030%</v>
      </c>
      <c r="K5404" s="3" t="str">
        <f>IF($B5404="SINAPI",IF(ISNUMBER(MATCH(Banco!$C5404,Analitico!$A:$A,0)),INDEX(Analitico!F:F,MATCH(Banco!$C5404,Analitico!$A:$A,0))&amp;"%",""),"")</f>
        <v>%</v>
      </c>
    </row>
    <row r="5405" spans="1:11" ht="20.399999999999999" x14ac:dyDescent="0.2">
      <c r="A5405" s="1" t="str">
        <f t="shared" si="85"/>
        <v>SINAPI 98093</v>
      </c>
      <c r="B5405" s="3" t="s">
        <v>21783</v>
      </c>
      <c r="C5405" s="3" t="s">
        <v>5464</v>
      </c>
      <c r="D5405" s="2" t="s">
        <v>13207</v>
      </c>
      <c r="E5405" s="3" t="s">
        <v>15533</v>
      </c>
      <c r="F5405" s="66" t="s">
        <v>20157</v>
      </c>
      <c r="I5405" s="3" t="s">
        <v>21786</v>
      </c>
      <c r="J5405" s="3" t="str">
        <f>IF($B5405="SINAPI",IF(ISNUMBER(MATCH(Banco!$C5405,Analitico!$A:$A,0)),INDEX(Analitico!E:E,MATCH(Banco!$C5405,Analitico!$A:$A,0))&amp;"%",""),"")</f>
        <v>38,1547655%</v>
      </c>
      <c r="K5405" s="3" t="str">
        <f>IF($B5405="SINAPI",IF(ISNUMBER(MATCH(Banco!$C5405,Analitico!$A:$A,0)),INDEX(Analitico!F:F,MATCH(Banco!$C5405,Analitico!$A:$A,0))&amp;"%",""),"")</f>
        <v>%</v>
      </c>
    </row>
    <row r="5406" spans="1:11" ht="20.399999999999999" x14ac:dyDescent="0.2">
      <c r="A5406" s="1" t="str">
        <f t="shared" si="85"/>
        <v>SINAPI 98094</v>
      </c>
      <c r="B5406" s="3" t="s">
        <v>21783</v>
      </c>
      <c r="C5406" s="3" t="s">
        <v>5465</v>
      </c>
      <c r="D5406" s="2" t="s">
        <v>13208</v>
      </c>
      <c r="E5406" s="3" t="s">
        <v>15533</v>
      </c>
      <c r="F5406" s="66" t="s">
        <v>20158</v>
      </c>
      <c r="I5406" s="3" t="s">
        <v>21786</v>
      </c>
      <c r="J5406" s="3" t="str">
        <f>IF($B5406="SINAPI",IF(ISNUMBER(MATCH(Banco!$C5406,Analitico!$A:$A,0)),INDEX(Analitico!E:E,MATCH(Banco!$C5406,Analitico!$A:$A,0))&amp;"%",""),"")</f>
        <v>35,9660754%</v>
      </c>
      <c r="K5406" s="3" t="str">
        <f>IF($B5406="SINAPI",IF(ISNUMBER(MATCH(Banco!$C5406,Analitico!$A:$A,0)),INDEX(Analitico!F:F,MATCH(Banco!$C5406,Analitico!$A:$A,0))&amp;"%",""),"")</f>
        <v>%</v>
      </c>
    </row>
    <row r="5407" spans="1:11" ht="20.399999999999999" x14ac:dyDescent="0.2">
      <c r="A5407" s="1" t="str">
        <f t="shared" si="85"/>
        <v>SINAPI 98099</v>
      </c>
      <c r="B5407" s="3" t="s">
        <v>21783</v>
      </c>
      <c r="C5407" s="3" t="s">
        <v>5466</v>
      </c>
      <c r="D5407" s="2" t="s">
        <v>13209</v>
      </c>
      <c r="E5407" s="3" t="s">
        <v>15533</v>
      </c>
      <c r="F5407" s="66" t="s">
        <v>20159</v>
      </c>
      <c r="I5407" s="3" t="s">
        <v>21786</v>
      </c>
      <c r="J5407" s="3" t="str">
        <f>IF($B5407="SINAPI",IF(ISNUMBER(MATCH(Banco!$C5407,Analitico!$A:$A,0)),INDEX(Analitico!E:E,MATCH(Banco!$C5407,Analitico!$A:$A,0))&amp;"%",""),"")</f>
        <v>36,0779687%</v>
      </c>
      <c r="K5407" s="3" t="str">
        <f>IF($B5407="SINAPI",IF(ISNUMBER(MATCH(Banco!$C5407,Analitico!$A:$A,0)),INDEX(Analitico!F:F,MATCH(Banco!$C5407,Analitico!$A:$A,0))&amp;"%",""),"")</f>
        <v>%</v>
      </c>
    </row>
    <row r="5408" spans="1:11" ht="20.399999999999999" x14ac:dyDescent="0.2">
      <c r="A5408" s="1" t="str">
        <f t="shared" si="85"/>
        <v>SINAPI 98100</v>
      </c>
      <c r="B5408" s="3" t="s">
        <v>21783</v>
      </c>
      <c r="C5408" s="3" t="s">
        <v>5467</v>
      </c>
      <c r="D5408" s="2" t="s">
        <v>13210</v>
      </c>
      <c r="E5408" s="3" t="s">
        <v>15533</v>
      </c>
      <c r="F5408" s="66" t="s">
        <v>20160</v>
      </c>
      <c r="I5408" s="3" t="s">
        <v>21786</v>
      </c>
      <c r="J5408" s="3" t="str">
        <f>IF($B5408="SINAPI",IF(ISNUMBER(MATCH(Banco!$C5408,Analitico!$A:$A,0)),INDEX(Analitico!E:E,MATCH(Banco!$C5408,Analitico!$A:$A,0))&amp;"%",""),"")</f>
        <v>36,3317507%</v>
      </c>
      <c r="K5408" s="3" t="str">
        <f>IF($B5408="SINAPI",IF(ISNUMBER(MATCH(Banco!$C5408,Analitico!$A:$A,0)),INDEX(Analitico!F:F,MATCH(Banco!$C5408,Analitico!$A:$A,0))&amp;"%",""),"")</f>
        <v>%</v>
      </c>
    </row>
    <row r="5409" spans="1:11" ht="20.399999999999999" x14ac:dyDescent="0.2">
      <c r="A5409" s="1" t="str">
        <f t="shared" si="85"/>
        <v>SINAPI 98101</v>
      </c>
      <c r="B5409" s="3" t="s">
        <v>21783</v>
      </c>
      <c r="C5409" s="3" t="s">
        <v>5468</v>
      </c>
      <c r="D5409" s="2" t="s">
        <v>13211</v>
      </c>
      <c r="E5409" s="3" t="s">
        <v>15533</v>
      </c>
      <c r="F5409" s="66" t="s">
        <v>20161</v>
      </c>
      <c r="I5409" s="3" t="s">
        <v>21786</v>
      </c>
      <c r="J5409" s="3" t="str">
        <f>IF($B5409="SINAPI",IF(ISNUMBER(MATCH(Banco!$C5409,Analitico!$A:$A,0)),INDEX(Analitico!E:E,MATCH(Banco!$C5409,Analitico!$A:$A,0))&amp;"%",""),"")</f>
        <v>36,5334052%</v>
      </c>
      <c r="K5409" s="3" t="str">
        <f>IF($B5409="SINAPI",IF(ISNUMBER(MATCH(Banco!$C5409,Analitico!$A:$A,0)),INDEX(Analitico!F:F,MATCH(Banco!$C5409,Analitico!$A:$A,0))&amp;"%",""),"")</f>
        <v>%</v>
      </c>
    </row>
    <row r="5410" spans="1:11" ht="20.399999999999999" x14ac:dyDescent="0.2">
      <c r="A5410" s="1" t="str">
        <f t="shared" si="85"/>
        <v>SINAPI 98109</v>
      </c>
      <c r="B5410" s="3" t="s">
        <v>21783</v>
      </c>
      <c r="C5410" s="3" t="s">
        <v>5469</v>
      </c>
      <c r="D5410" s="2" t="s">
        <v>13212</v>
      </c>
      <c r="E5410" s="3" t="s">
        <v>15533</v>
      </c>
      <c r="F5410" s="66" t="s">
        <v>20162</v>
      </c>
      <c r="I5410" s="3" t="s">
        <v>21786</v>
      </c>
      <c r="J5410" s="3" t="str">
        <f>IF($B5410="SINAPI",IF(ISNUMBER(MATCH(Banco!$C5410,Analitico!$A:$A,0)),INDEX(Analitico!E:E,MATCH(Banco!$C5410,Analitico!$A:$A,0))&amp;"%",""),"")</f>
        <v>47,5809998%</v>
      </c>
      <c r="K5410" s="3" t="str">
        <f>IF($B5410="SINAPI",IF(ISNUMBER(MATCH(Banco!$C5410,Analitico!$A:$A,0)),INDEX(Analitico!F:F,MATCH(Banco!$C5410,Analitico!$A:$A,0))&amp;"%",""),"")</f>
        <v>%</v>
      </c>
    </row>
    <row r="5411" spans="1:11" x14ac:dyDescent="0.2">
      <c r="A5411" s="1" t="str">
        <f t="shared" ref="A5411:A5474" si="86">CONCATENAR</f>
        <v>SINAPI 98110</v>
      </c>
      <c r="B5411" s="3" t="s">
        <v>21783</v>
      </c>
      <c r="C5411" s="3" t="s">
        <v>5470</v>
      </c>
      <c r="D5411" s="2" t="s">
        <v>13213</v>
      </c>
      <c r="E5411" s="3" t="s">
        <v>15533</v>
      </c>
      <c r="F5411" s="66" t="s">
        <v>20163</v>
      </c>
      <c r="I5411" s="3" t="s">
        <v>21786</v>
      </c>
      <c r="J5411" s="3" t="str">
        <f>IF($B5411="SINAPI",IF(ISNUMBER(MATCH(Banco!$C5411,Analitico!$A:$A,0)),INDEX(Analitico!E:E,MATCH(Banco!$C5411,Analitico!$A:$A,0))&amp;"%",""),"")</f>
        <v>3,1889099%</v>
      </c>
      <c r="K5411" s="3" t="str">
        <f>IF($B5411="SINAPI",IF(ISNUMBER(MATCH(Banco!$C5411,Analitico!$A:$A,0)),INDEX(Analitico!F:F,MATCH(Banco!$C5411,Analitico!$A:$A,0))&amp;"%",""),"")</f>
        <v>%</v>
      </c>
    </row>
    <row r="5412" spans="1:11" x14ac:dyDescent="0.2">
      <c r="A5412" s="1" t="str">
        <f t="shared" si="86"/>
        <v>SINAPI 98111</v>
      </c>
      <c r="B5412" s="3" t="s">
        <v>21783</v>
      </c>
      <c r="C5412" s="3" t="s">
        <v>5471</v>
      </c>
      <c r="D5412" s="2" t="s">
        <v>13214</v>
      </c>
      <c r="E5412" s="3" t="s">
        <v>15533</v>
      </c>
      <c r="F5412" s="66" t="s">
        <v>20164</v>
      </c>
      <c r="I5412" s="3" t="s">
        <v>21786</v>
      </c>
      <c r="J5412" s="3" t="str">
        <f>IF($B5412="SINAPI",IF(ISNUMBER(MATCH(Banco!$C5412,Analitico!$A:$A,0)),INDEX(Analitico!E:E,MATCH(Banco!$C5412,Analitico!$A:$A,0))&amp;"%",""),"")</f>
        <v>12,8215045%</v>
      </c>
      <c r="K5412" s="3" t="str">
        <f>IF($B5412="SINAPI",IF(ISNUMBER(MATCH(Banco!$C5412,Analitico!$A:$A,0)),INDEX(Analitico!F:F,MATCH(Banco!$C5412,Analitico!$A:$A,0))&amp;"%",""),"")</f>
        <v>%</v>
      </c>
    </row>
    <row r="5413" spans="1:11" x14ac:dyDescent="0.2">
      <c r="A5413" s="1" t="str">
        <f t="shared" si="86"/>
        <v>SINAPI 98112</v>
      </c>
      <c r="B5413" s="3" t="s">
        <v>21783</v>
      </c>
      <c r="C5413" s="3" t="s">
        <v>5472</v>
      </c>
      <c r="D5413" s="2" t="s">
        <v>13215</v>
      </c>
      <c r="E5413" s="3" t="s">
        <v>15533</v>
      </c>
      <c r="F5413" s="66" t="s">
        <v>20165</v>
      </c>
      <c r="I5413" s="3" t="s">
        <v>21786</v>
      </c>
      <c r="J5413" s="3" t="str">
        <f>IF($B5413="SINAPI",IF(ISNUMBER(MATCH(Banco!$C5413,Analitico!$A:$A,0)),INDEX(Analitico!E:E,MATCH(Banco!$C5413,Analitico!$A:$A,0))&amp;"%",""),"")</f>
        <v>21,2124684%</v>
      </c>
      <c r="K5413" s="3" t="str">
        <f>IF($B5413="SINAPI",IF(ISNUMBER(MATCH(Banco!$C5413,Analitico!$A:$A,0)),INDEX(Analitico!F:F,MATCH(Banco!$C5413,Analitico!$A:$A,0))&amp;"%",""),"")</f>
        <v>%</v>
      </c>
    </row>
    <row r="5414" spans="1:11" x14ac:dyDescent="0.2">
      <c r="A5414" s="1" t="str">
        <f t="shared" si="86"/>
        <v>SINAPI 98114</v>
      </c>
      <c r="B5414" s="3" t="s">
        <v>21783</v>
      </c>
      <c r="C5414" s="3" t="s">
        <v>5473</v>
      </c>
      <c r="D5414" s="2" t="s">
        <v>13216</v>
      </c>
      <c r="E5414" s="3" t="s">
        <v>15533</v>
      </c>
      <c r="F5414" s="66" t="s">
        <v>20166</v>
      </c>
      <c r="I5414" s="3" t="s">
        <v>21786</v>
      </c>
      <c r="J5414" s="3" t="str">
        <f>IF($B5414="SINAPI",IF(ISNUMBER(MATCH(Banco!$C5414,Analitico!$A:$A,0)),INDEX(Analitico!E:E,MATCH(Banco!$C5414,Analitico!$A:$A,0))&amp;"%",""),"")</f>
        <v>6,5378576%</v>
      </c>
      <c r="K5414" s="3" t="str">
        <f>IF($B5414="SINAPI",IF(ISNUMBER(MATCH(Banco!$C5414,Analitico!$A:$A,0)),INDEX(Analitico!F:F,MATCH(Banco!$C5414,Analitico!$A:$A,0))&amp;"%",""),"")</f>
        <v>%</v>
      </c>
    </row>
    <row r="5415" spans="1:11" ht="20.399999999999999" x14ac:dyDescent="0.2">
      <c r="A5415" s="1" t="str">
        <f t="shared" si="86"/>
        <v>SINAPI 98115</v>
      </c>
      <c r="B5415" s="3" t="s">
        <v>21783</v>
      </c>
      <c r="C5415" s="3" t="s">
        <v>5474</v>
      </c>
      <c r="D5415" s="2" t="s">
        <v>13217</v>
      </c>
      <c r="E5415" s="3" t="s">
        <v>15533</v>
      </c>
      <c r="F5415" s="66" t="s">
        <v>16662</v>
      </c>
      <c r="I5415" s="3" t="s">
        <v>21786</v>
      </c>
      <c r="J5415" s="3" t="str">
        <f>IF($B5415="SINAPI",IF(ISNUMBER(MATCH(Banco!$C5415,Analitico!$A:$A,0)),INDEX(Analitico!E:E,MATCH(Banco!$C5415,Analitico!$A:$A,0))&amp;"%",""),"")</f>
        <v>53,8116593%</v>
      </c>
      <c r="K5415" s="3" t="str">
        <f>IF($B5415="SINAPI",IF(ISNUMBER(MATCH(Banco!$C5415,Analitico!$A:$A,0)),INDEX(Analitico!F:F,MATCH(Banco!$C5415,Analitico!$A:$A,0))&amp;"%",""),"")</f>
        <v>%</v>
      </c>
    </row>
    <row r="5416" spans="1:11" x14ac:dyDescent="0.2">
      <c r="A5416" s="1" t="str">
        <f t="shared" si="86"/>
        <v>SINAPI 89349</v>
      </c>
      <c r="B5416" s="3" t="s">
        <v>21783</v>
      </c>
      <c r="C5416" s="3" t="s">
        <v>5475</v>
      </c>
      <c r="D5416" s="2" t="s">
        <v>13218</v>
      </c>
      <c r="E5416" s="3" t="s">
        <v>15533</v>
      </c>
      <c r="F5416" s="66" t="s">
        <v>18842</v>
      </c>
      <c r="I5416" s="3" t="s">
        <v>21785</v>
      </c>
      <c r="J5416" s="3" t="str">
        <f>IF($B5416="SINAPI",IF(ISNUMBER(MATCH(Banco!$C5416,Analitico!$A:$A,0)),INDEX(Analitico!E:E,MATCH(Banco!$C5416,Analitico!$A:$A,0))&amp;"%",""),"")</f>
        <v>11,8385991%</v>
      </c>
      <c r="K5416" s="3" t="str">
        <f>IF($B5416="SINAPI",IF(ISNUMBER(MATCH(Banco!$C5416,Analitico!$A:$A,0)),INDEX(Analitico!F:F,MATCH(Banco!$C5416,Analitico!$A:$A,0))&amp;"%",""),"")</f>
        <v>%</v>
      </c>
    </row>
    <row r="5417" spans="1:11" x14ac:dyDescent="0.2">
      <c r="A5417" s="1" t="str">
        <f t="shared" si="86"/>
        <v>SINAPI 89351</v>
      </c>
      <c r="B5417" s="3" t="s">
        <v>21783</v>
      </c>
      <c r="C5417" s="3" t="s">
        <v>5476</v>
      </c>
      <c r="D5417" s="2" t="s">
        <v>13219</v>
      </c>
      <c r="E5417" s="3" t="s">
        <v>15533</v>
      </c>
      <c r="F5417" s="66" t="s">
        <v>20167</v>
      </c>
      <c r="I5417" s="3" t="s">
        <v>21785</v>
      </c>
      <c r="J5417" s="3" t="str">
        <f>IF($B5417="SINAPI",IF(ISNUMBER(MATCH(Banco!$C5417,Analitico!$A:$A,0)),INDEX(Analitico!E:E,MATCH(Banco!$C5417,Analitico!$A:$A,0))&amp;"%",""),"")</f>
        <v>14,6319018%</v>
      </c>
      <c r="K5417" s="3" t="str">
        <f>IF($B5417="SINAPI",IF(ISNUMBER(MATCH(Banco!$C5417,Analitico!$A:$A,0)),INDEX(Analitico!F:F,MATCH(Banco!$C5417,Analitico!$A:$A,0))&amp;"%",""),"")</f>
        <v>%</v>
      </c>
    </row>
    <row r="5418" spans="1:11" x14ac:dyDescent="0.2">
      <c r="A5418" s="1" t="str">
        <f t="shared" si="86"/>
        <v>SINAPI 89352</v>
      </c>
      <c r="B5418" s="3" t="s">
        <v>21783</v>
      </c>
      <c r="C5418" s="3" t="s">
        <v>5477</v>
      </c>
      <c r="D5418" s="2" t="s">
        <v>13220</v>
      </c>
      <c r="E5418" s="3" t="s">
        <v>15533</v>
      </c>
      <c r="F5418" s="66" t="s">
        <v>20168</v>
      </c>
      <c r="I5418" s="3" t="s">
        <v>21785</v>
      </c>
      <c r="J5418" s="3" t="str">
        <f>IF($B5418="SINAPI",IF(ISNUMBER(MATCH(Banco!$C5418,Analitico!$A:$A,0)),INDEX(Analitico!E:E,MATCH(Banco!$C5418,Analitico!$A:$A,0))&amp;"%",""),"")</f>
        <v>8,7507034%</v>
      </c>
      <c r="K5418" s="3" t="str">
        <f>IF($B5418="SINAPI",IF(ISNUMBER(MATCH(Banco!$C5418,Analitico!$A:$A,0)),INDEX(Analitico!F:F,MATCH(Banco!$C5418,Analitico!$A:$A,0))&amp;"%",""),"")</f>
        <v>%</v>
      </c>
    </row>
    <row r="5419" spans="1:11" x14ac:dyDescent="0.2">
      <c r="A5419" s="1" t="str">
        <f t="shared" si="86"/>
        <v>SINAPI 89353</v>
      </c>
      <c r="B5419" s="3" t="s">
        <v>21783</v>
      </c>
      <c r="C5419" s="3" t="s">
        <v>5478</v>
      </c>
      <c r="D5419" s="2" t="s">
        <v>13221</v>
      </c>
      <c r="E5419" s="3" t="s">
        <v>15533</v>
      </c>
      <c r="F5419" s="66" t="s">
        <v>20169</v>
      </c>
      <c r="I5419" s="3" t="s">
        <v>21785</v>
      </c>
      <c r="J5419" s="3" t="str">
        <f>IF($B5419="SINAPI",IF(ISNUMBER(MATCH(Banco!$C5419,Analitico!$A:$A,0)),INDEX(Analitico!E:E,MATCH(Banco!$C5419,Analitico!$A:$A,0))&amp;"%",""),"")</f>
        <v>12,1528662%</v>
      </c>
      <c r="K5419" s="3" t="str">
        <f>IF($B5419="SINAPI",IF(ISNUMBER(MATCH(Banco!$C5419,Analitico!$A:$A,0)),INDEX(Analitico!F:F,MATCH(Banco!$C5419,Analitico!$A:$A,0))&amp;"%",""),"")</f>
        <v>%</v>
      </c>
    </row>
    <row r="5420" spans="1:11" ht="20.399999999999999" x14ac:dyDescent="0.2">
      <c r="A5420" s="1" t="str">
        <f t="shared" si="86"/>
        <v>SINAPI 89354</v>
      </c>
      <c r="B5420" s="3" t="s">
        <v>21783</v>
      </c>
      <c r="C5420" s="3" t="s">
        <v>5479</v>
      </c>
      <c r="D5420" s="2" t="s">
        <v>13222</v>
      </c>
      <c r="E5420" s="3" t="s">
        <v>15533</v>
      </c>
      <c r="F5420" s="66" t="s">
        <v>20170</v>
      </c>
      <c r="I5420" s="3" t="s">
        <v>21785</v>
      </c>
      <c r="J5420" s="3" t="str">
        <f>IF($B5420="SINAPI",IF(ISNUMBER(MATCH(Banco!$C5420,Analitico!$A:$A,0)),INDEX(Analitico!E:E,MATCH(Banco!$C5420,Analitico!$A:$A,0))&amp;"%",""),"")</f>
        <v>4,1171788%</v>
      </c>
      <c r="K5420" s="3" t="str">
        <f>IF($B5420="SINAPI",IF(ISNUMBER(MATCH(Banco!$C5420,Analitico!$A:$A,0)),INDEX(Analitico!F:F,MATCH(Banco!$C5420,Analitico!$A:$A,0))&amp;"%",""),"")</f>
        <v>%</v>
      </c>
    </row>
    <row r="5421" spans="1:11" ht="20.399999999999999" x14ac:dyDescent="0.2">
      <c r="A5421" s="1" t="str">
        <f t="shared" si="86"/>
        <v>SINAPI 89984</v>
      </c>
      <c r="B5421" s="3" t="s">
        <v>21783</v>
      </c>
      <c r="C5421" s="3" t="s">
        <v>5480</v>
      </c>
      <c r="D5421" s="2" t="s">
        <v>13223</v>
      </c>
      <c r="E5421" s="3" t="s">
        <v>15533</v>
      </c>
      <c r="F5421" s="66" t="s">
        <v>20171</v>
      </c>
      <c r="I5421" s="3" t="s">
        <v>21785</v>
      </c>
      <c r="J5421" s="3" t="str">
        <f>IF($B5421="SINAPI",IF(ISNUMBER(MATCH(Banco!$C5421,Analitico!$A:$A,0)),INDEX(Analitico!E:E,MATCH(Banco!$C5421,Analitico!$A:$A,0))&amp;"%",""),"")</f>
        <v>9,4478819%</v>
      </c>
      <c r="K5421" s="3" t="str">
        <f>IF($B5421="SINAPI",IF(ISNUMBER(MATCH(Banco!$C5421,Analitico!$A:$A,0)),INDEX(Analitico!F:F,MATCH(Banco!$C5421,Analitico!$A:$A,0))&amp;"%",""),"")</f>
        <v>%</v>
      </c>
    </row>
    <row r="5422" spans="1:11" ht="20.399999999999999" x14ac:dyDescent="0.2">
      <c r="A5422" s="1" t="str">
        <f t="shared" si="86"/>
        <v>SINAPI 89985</v>
      </c>
      <c r="B5422" s="3" t="s">
        <v>21783</v>
      </c>
      <c r="C5422" s="3" t="s">
        <v>5481</v>
      </c>
      <c r="D5422" s="2" t="s">
        <v>13224</v>
      </c>
      <c r="E5422" s="3" t="s">
        <v>15533</v>
      </c>
      <c r="F5422" s="66" t="s">
        <v>20172</v>
      </c>
      <c r="I5422" s="3" t="s">
        <v>21785</v>
      </c>
      <c r="J5422" s="3" t="str">
        <f>IF($B5422="SINAPI",IF(ISNUMBER(MATCH(Banco!$C5422,Analitico!$A:$A,0)),INDEX(Analitico!E:E,MATCH(Banco!$C5422,Analitico!$A:$A,0))&amp;"%",""),"")</f>
        <v>10,8550773%</v>
      </c>
      <c r="K5422" s="3" t="str">
        <f>IF($B5422="SINAPI",IF(ISNUMBER(MATCH(Banco!$C5422,Analitico!$A:$A,0)),INDEX(Analitico!F:F,MATCH(Banco!$C5422,Analitico!$A:$A,0))&amp;"%",""),"")</f>
        <v>%</v>
      </c>
    </row>
    <row r="5423" spans="1:11" ht="20.399999999999999" x14ac:dyDescent="0.2">
      <c r="A5423" s="1" t="str">
        <f t="shared" si="86"/>
        <v>SINAPI 89986</v>
      </c>
      <c r="B5423" s="3" t="s">
        <v>21783</v>
      </c>
      <c r="C5423" s="3" t="s">
        <v>5482</v>
      </c>
      <c r="D5423" s="2" t="s">
        <v>13225</v>
      </c>
      <c r="E5423" s="3" t="s">
        <v>15533</v>
      </c>
      <c r="F5423" s="66" t="s">
        <v>15999</v>
      </c>
      <c r="I5423" s="3" t="s">
        <v>21785</v>
      </c>
      <c r="J5423" s="3" t="str">
        <f>IF($B5423="SINAPI",IF(ISNUMBER(MATCH(Banco!$C5423,Analitico!$A:$A,0)),INDEX(Analitico!E:E,MATCH(Banco!$C5423,Analitico!$A:$A,0))&amp;"%",""),"")</f>
        <v>9,6935661%</v>
      </c>
      <c r="K5423" s="3" t="str">
        <f>IF($B5423="SINAPI",IF(ISNUMBER(MATCH(Banco!$C5423,Analitico!$A:$A,0)),INDEX(Analitico!F:F,MATCH(Banco!$C5423,Analitico!$A:$A,0))&amp;"%",""),"")</f>
        <v>%</v>
      </c>
    </row>
    <row r="5424" spans="1:11" ht="20.399999999999999" x14ac:dyDescent="0.2">
      <c r="A5424" s="1" t="str">
        <f t="shared" si="86"/>
        <v>SINAPI 89987</v>
      </c>
      <c r="B5424" s="3" t="s">
        <v>21783</v>
      </c>
      <c r="C5424" s="3" t="s">
        <v>5483</v>
      </c>
      <c r="D5424" s="2" t="s">
        <v>13226</v>
      </c>
      <c r="E5424" s="3" t="s">
        <v>15533</v>
      </c>
      <c r="F5424" s="66" t="s">
        <v>20173</v>
      </c>
      <c r="I5424" s="3" t="s">
        <v>21785</v>
      </c>
      <c r="J5424" s="3" t="str">
        <f>IF($B5424="SINAPI",IF(ISNUMBER(MATCH(Banco!$C5424,Analitico!$A:$A,0)),INDEX(Analitico!E:E,MATCH(Banco!$C5424,Analitico!$A:$A,0))&amp;"%",""),"")</f>
        <v>10,3122652%</v>
      </c>
      <c r="K5424" s="3" t="str">
        <f>IF($B5424="SINAPI",IF(ISNUMBER(MATCH(Banco!$C5424,Analitico!$A:$A,0)),INDEX(Analitico!F:F,MATCH(Banco!$C5424,Analitico!$A:$A,0))&amp;"%",""),"")</f>
        <v>%</v>
      </c>
    </row>
    <row r="5425" spans="1:11" x14ac:dyDescent="0.2">
      <c r="A5425" s="1" t="str">
        <f t="shared" si="86"/>
        <v>SINAPI 90371</v>
      </c>
      <c r="B5425" s="3" t="s">
        <v>21783</v>
      </c>
      <c r="C5425" s="3" t="s">
        <v>5484</v>
      </c>
      <c r="D5425" s="2" t="s">
        <v>13227</v>
      </c>
      <c r="E5425" s="3" t="s">
        <v>15533</v>
      </c>
      <c r="F5425" s="66" t="s">
        <v>18479</v>
      </c>
      <c r="I5425" s="3" t="s">
        <v>21785</v>
      </c>
      <c r="J5425" s="3" t="str">
        <f>IF($B5425="SINAPI",IF(ISNUMBER(MATCH(Banco!$C5425,Analitico!$A:$A,0)),INDEX(Analitico!E:E,MATCH(Banco!$C5425,Analitico!$A:$A,0))&amp;"%",""),"")</f>
        <v>15,1572926%</v>
      </c>
      <c r="K5425" s="3" t="str">
        <f>IF($B5425="SINAPI",IF(ISNUMBER(MATCH(Banco!$C5425,Analitico!$A:$A,0)),INDEX(Analitico!F:F,MATCH(Banco!$C5425,Analitico!$A:$A,0))&amp;"%",""),"")</f>
        <v>%</v>
      </c>
    </row>
    <row r="5426" spans="1:11" x14ac:dyDescent="0.2">
      <c r="A5426" s="1" t="str">
        <f t="shared" si="86"/>
        <v>SINAPI 94489</v>
      </c>
      <c r="B5426" s="3" t="s">
        <v>21783</v>
      </c>
      <c r="C5426" s="3" t="s">
        <v>5485</v>
      </c>
      <c r="D5426" s="2" t="s">
        <v>13228</v>
      </c>
      <c r="E5426" s="3" t="s">
        <v>15533</v>
      </c>
      <c r="F5426" s="66" t="s">
        <v>20174</v>
      </c>
      <c r="I5426" s="3" t="s">
        <v>21785</v>
      </c>
      <c r="J5426" s="3" t="str">
        <f>IF($B5426="SINAPI",IF(ISNUMBER(MATCH(Banco!$C5426,Analitico!$A:$A,0)),INDEX(Analitico!E:E,MATCH(Banco!$C5426,Analitico!$A:$A,0))&amp;"%",""),"")</f>
        <v>10,7870805%</v>
      </c>
      <c r="K5426" s="3" t="str">
        <f>IF($B5426="SINAPI",IF(ISNUMBER(MATCH(Banco!$C5426,Analitico!$A:$A,0)),INDEX(Analitico!F:F,MATCH(Banco!$C5426,Analitico!$A:$A,0))&amp;"%",""),"")</f>
        <v>%</v>
      </c>
    </row>
    <row r="5427" spans="1:11" x14ac:dyDescent="0.2">
      <c r="A5427" s="1" t="str">
        <f t="shared" si="86"/>
        <v>SINAPI 94490</v>
      </c>
      <c r="B5427" s="3" t="s">
        <v>21783</v>
      </c>
      <c r="C5427" s="3" t="s">
        <v>5486</v>
      </c>
      <c r="D5427" s="2" t="s">
        <v>13229</v>
      </c>
      <c r="E5427" s="3" t="s">
        <v>15533</v>
      </c>
      <c r="F5427" s="66" t="s">
        <v>20175</v>
      </c>
      <c r="I5427" s="3" t="s">
        <v>21785</v>
      </c>
      <c r="J5427" s="3" t="str">
        <f>IF($B5427="SINAPI",IF(ISNUMBER(MATCH(Banco!$C5427,Analitico!$A:$A,0)),INDEX(Analitico!E:E,MATCH(Banco!$C5427,Analitico!$A:$A,0))&amp;"%",""),"")</f>
        <v>7,2758037%</v>
      </c>
      <c r="K5427" s="3" t="str">
        <f>IF($B5427="SINAPI",IF(ISNUMBER(MATCH(Banco!$C5427,Analitico!$A:$A,0)),INDEX(Analitico!F:F,MATCH(Banco!$C5427,Analitico!$A:$A,0))&amp;"%",""),"")</f>
        <v>%</v>
      </c>
    </row>
    <row r="5428" spans="1:11" x14ac:dyDescent="0.2">
      <c r="A5428" s="1" t="str">
        <f t="shared" si="86"/>
        <v>SINAPI 94491</v>
      </c>
      <c r="B5428" s="3" t="s">
        <v>21783</v>
      </c>
      <c r="C5428" s="3" t="s">
        <v>5487</v>
      </c>
      <c r="D5428" s="2" t="s">
        <v>13230</v>
      </c>
      <c r="E5428" s="3" t="s">
        <v>15533</v>
      </c>
      <c r="F5428" s="66" t="s">
        <v>20176</v>
      </c>
      <c r="I5428" s="3" t="s">
        <v>21785</v>
      </c>
      <c r="J5428" s="3" t="str">
        <f>IF($B5428="SINAPI",IF(ISNUMBER(MATCH(Banco!$C5428,Analitico!$A:$A,0)),INDEX(Analitico!E:E,MATCH(Banco!$C5428,Analitico!$A:$A,0))&amp;"%",""),"")</f>
        <v>7,6135835%</v>
      </c>
      <c r="K5428" s="3" t="str">
        <f>IF($B5428="SINAPI",IF(ISNUMBER(MATCH(Banco!$C5428,Analitico!$A:$A,0)),INDEX(Analitico!F:F,MATCH(Banco!$C5428,Analitico!$A:$A,0))&amp;"%",""),"")</f>
        <v>%</v>
      </c>
    </row>
    <row r="5429" spans="1:11" x14ac:dyDescent="0.2">
      <c r="A5429" s="1" t="str">
        <f t="shared" si="86"/>
        <v>SINAPI 94492</v>
      </c>
      <c r="B5429" s="3" t="s">
        <v>21783</v>
      </c>
      <c r="C5429" s="3" t="s">
        <v>5488</v>
      </c>
      <c r="D5429" s="2" t="s">
        <v>13231</v>
      </c>
      <c r="E5429" s="3" t="s">
        <v>15533</v>
      </c>
      <c r="F5429" s="66" t="s">
        <v>20177</v>
      </c>
      <c r="I5429" s="3" t="s">
        <v>21785</v>
      </c>
      <c r="J5429" s="3" t="str">
        <f>IF($B5429="SINAPI",IF(ISNUMBER(MATCH(Banco!$C5429,Analitico!$A:$A,0)),INDEX(Analitico!E:E,MATCH(Banco!$C5429,Analitico!$A:$A,0))&amp;"%",""),"")</f>
        <v>7,4046146%</v>
      </c>
      <c r="K5429" s="3" t="str">
        <f>IF($B5429="SINAPI",IF(ISNUMBER(MATCH(Banco!$C5429,Analitico!$A:$A,0)),INDEX(Analitico!F:F,MATCH(Banco!$C5429,Analitico!$A:$A,0))&amp;"%",""),"")</f>
        <v>%</v>
      </c>
    </row>
    <row r="5430" spans="1:11" x14ac:dyDescent="0.2">
      <c r="A5430" s="1" t="str">
        <f t="shared" si="86"/>
        <v>SINAPI 94493</v>
      </c>
      <c r="B5430" s="3" t="s">
        <v>21783</v>
      </c>
      <c r="C5430" s="3" t="s">
        <v>5489</v>
      </c>
      <c r="D5430" s="2" t="s">
        <v>13232</v>
      </c>
      <c r="E5430" s="3" t="s">
        <v>15533</v>
      </c>
      <c r="F5430" s="66" t="s">
        <v>20178</v>
      </c>
      <c r="I5430" s="3" t="s">
        <v>21785</v>
      </c>
      <c r="J5430" s="3" t="str">
        <f>IF($B5430="SINAPI",IF(ISNUMBER(MATCH(Banco!$C5430,Analitico!$A:$A,0)),INDEX(Analitico!E:E,MATCH(Banco!$C5430,Analitico!$A:$A,0))&amp;"%",""),"")</f>
        <v>6,5668202%</v>
      </c>
      <c r="K5430" s="3" t="str">
        <f>IF($B5430="SINAPI",IF(ISNUMBER(MATCH(Banco!$C5430,Analitico!$A:$A,0)),INDEX(Analitico!F:F,MATCH(Banco!$C5430,Analitico!$A:$A,0))&amp;"%",""),"")</f>
        <v>%</v>
      </c>
    </row>
    <row r="5431" spans="1:11" x14ac:dyDescent="0.2">
      <c r="A5431" s="1" t="str">
        <f t="shared" si="86"/>
        <v>SINAPI 94495</v>
      </c>
      <c r="B5431" s="3" t="s">
        <v>21783</v>
      </c>
      <c r="C5431" s="3" t="s">
        <v>5490</v>
      </c>
      <c r="D5431" s="2" t="s">
        <v>13233</v>
      </c>
      <c r="E5431" s="3" t="s">
        <v>15533</v>
      </c>
      <c r="F5431" s="66" t="s">
        <v>20179</v>
      </c>
      <c r="I5431" s="3" t="s">
        <v>21785</v>
      </c>
      <c r="J5431" s="3" t="str">
        <f>IF($B5431="SINAPI",IF(ISNUMBER(MATCH(Banco!$C5431,Analitico!$A:$A,0)),INDEX(Analitico!E:E,MATCH(Banco!$C5431,Analitico!$A:$A,0))&amp;"%",""),"")</f>
        <v>10,6347897%</v>
      </c>
      <c r="K5431" s="3" t="str">
        <f>IF($B5431="SINAPI",IF(ISNUMBER(MATCH(Banco!$C5431,Analitico!$A:$A,0)),INDEX(Analitico!F:F,MATCH(Banco!$C5431,Analitico!$A:$A,0))&amp;"%",""),"")</f>
        <v>%</v>
      </c>
    </row>
    <row r="5432" spans="1:11" x14ac:dyDescent="0.2">
      <c r="A5432" s="1" t="str">
        <f t="shared" si="86"/>
        <v>SINAPI 94496</v>
      </c>
      <c r="B5432" s="3" t="s">
        <v>21783</v>
      </c>
      <c r="C5432" s="3" t="s">
        <v>5491</v>
      </c>
      <c r="D5432" s="2" t="s">
        <v>13234</v>
      </c>
      <c r="E5432" s="3" t="s">
        <v>15533</v>
      </c>
      <c r="F5432" s="66" t="s">
        <v>16213</v>
      </c>
      <c r="I5432" s="3" t="s">
        <v>21785</v>
      </c>
      <c r="J5432" s="3" t="str">
        <f>IF($B5432="SINAPI",IF(ISNUMBER(MATCH(Banco!$C5432,Analitico!$A:$A,0)),INDEX(Analitico!E:E,MATCH(Banco!$C5432,Analitico!$A:$A,0))&amp;"%",""),"")</f>
        <v>10,6192549%</v>
      </c>
      <c r="K5432" s="3" t="str">
        <f>IF($B5432="SINAPI",IF(ISNUMBER(MATCH(Banco!$C5432,Analitico!$A:$A,0)),INDEX(Analitico!F:F,MATCH(Banco!$C5432,Analitico!$A:$A,0))&amp;"%",""),"")</f>
        <v>%</v>
      </c>
    </row>
    <row r="5433" spans="1:11" x14ac:dyDescent="0.2">
      <c r="A5433" s="1" t="str">
        <f t="shared" si="86"/>
        <v>SINAPI 94497</v>
      </c>
      <c r="B5433" s="3" t="s">
        <v>21783</v>
      </c>
      <c r="C5433" s="3" t="s">
        <v>5492</v>
      </c>
      <c r="D5433" s="2" t="s">
        <v>13235</v>
      </c>
      <c r="E5433" s="3" t="s">
        <v>15533</v>
      </c>
      <c r="F5433" s="66" t="s">
        <v>20180</v>
      </c>
      <c r="I5433" s="3" t="s">
        <v>21785</v>
      </c>
      <c r="J5433" s="3" t="str">
        <f>IF($B5433="SINAPI",IF(ISNUMBER(MATCH(Banco!$C5433,Analitico!$A:$A,0)),INDEX(Analitico!E:E,MATCH(Banco!$C5433,Analitico!$A:$A,0))&amp;"%",""),"")</f>
        <v>10,9181141%</v>
      </c>
      <c r="K5433" s="3" t="str">
        <f>IF($B5433="SINAPI",IF(ISNUMBER(MATCH(Banco!$C5433,Analitico!$A:$A,0)),INDEX(Analitico!F:F,MATCH(Banco!$C5433,Analitico!$A:$A,0))&amp;"%",""),"")</f>
        <v>%</v>
      </c>
    </row>
    <row r="5434" spans="1:11" x14ac:dyDescent="0.2">
      <c r="A5434" s="1" t="str">
        <f t="shared" si="86"/>
        <v>SINAPI 94498</v>
      </c>
      <c r="B5434" s="3" t="s">
        <v>21783</v>
      </c>
      <c r="C5434" s="3" t="s">
        <v>5493</v>
      </c>
      <c r="D5434" s="2" t="s">
        <v>13236</v>
      </c>
      <c r="E5434" s="3" t="s">
        <v>15533</v>
      </c>
      <c r="F5434" s="66" t="s">
        <v>20181</v>
      </c>
      <c r="I5434" s="3" t="s">
        <v>21785</v>
      </c>
      <c r="J5434" s="3" t="str">
        <f>IF($B5434="SINAPI",IF(ISNUMBER(MATCH(Banco!$C5434,Analitico!$A:$A,0)),INDEX(Analitico!E:E,MATCH(Banco!$C5434,Analitico!$A:$A,0))&amp;"%",""),"")</f>
        <v>10,2179176%</v>
      </c>
      <c r="K5434" s="3" t="str">
        <f>IF($B5434="SINAPI",IF(ISNUMBER(MATCH(Banco!$C5434,Analitico!$A:$A,0)),INDEX(Analitico!F:F,MATCH(Banco!$C5434,Analitico!$A:$A,0))&amp;"%",""),"")</f>
        <v>%</v>
      </c>
    </row>
    <row r="5435" spans="1:11" x14ac:dyDescent="0.2">
      <c r="A5435" s="1" t="str">
        <f t="shared" si="86"/>
        <v>SINAPI 94499</v>
      </c>
      <c r="B5435" s="3" t="s">
        <v>21783</v>
      </c>
      <c r="C5435" s="3" t="s">
        <v>5494</v>
      </c>
      <c r="D5435" s="2" t="s">
        <v>13237</v>
      </c>
      <c r="E5435" s="3" t="s">
        <v>15533</v>
      </c>
      <c r="F5435" s="66" t="s">
        <v>20182</v>
      </c>
      <c r="I5435" s="3" t="s">
        <v>21785</v>
      </c>
      <c r="J5435" s="3" t="str">
        <f>IF($B5435="SINAPI",IF(ISNUMBER(MATCH(Banco!$C5435,Analitico!$A:$A,0)),INDEX(Analitico!E:E,MATCH(Banco!$C5435,Analitico!$A:$A,0))&amp;"%",""),"")</f>
        <v>6,8876572%</v>
      </c>
      <c r="K5435" s="3" t="str">
        <f>IF($B5435="SINAPI",IF(ISNUMBER(MATCH(Banco!$C5435,Analitico!$A:$A,0)),INDEX(Analitico!F:F,MATCH(Banco!$C5435,Analitico!$A:$A,0))&amp;"%",""),"")</f>
        <v>%</v>
      </c>
    </row>
    <row r="5436" spans="1:11" x14ac:dyDescent="0.2">
      <c r="A5436" s="1" t="str">
        <f t="shared" si="86"/>
        <v>SINAPI 94500</v>
      </c>
      <c r="B5436" s="3" t="s">
        <v>21783</v>
      </c>
      <c r="C5436" s="3" t="s">
        <v>5495</v>
      </c>
      <c r="D5436" s="2" t="s">
        <v>13238</v>
      </c>
      <c r="E5436" s="3" t="s">
        <v>15533</v>
      </c>
      <c r="F5436" s="66" t="s">
        <v>20183</v>
      </c>
      <c r="I5436" s="3" t="s">
        <v>21785</v>
      </c>
      <c r="J5436" s="3" t="str">
        <f>IF($B5436="SINAPI",IF(ISNUMBER(MATCH(Banco!$C5436,Analitico!$A:$A,0)),INDEX(Analitico!E:E,MATCH(Banco!$C5436,Analitico!$A:$A,0))&amp;"%",""),"")</f>
        <v>7,1114811%</v>
      </c>
      <c r="K5436" s="3" t="str">
        <f>IF($B5436="SINAPI",IF(ISNUMBER(MATCH(Banco!$C5436,Analitico!$A:$A,0)),INDEX(Analitico!F:F,MATCH(Banco!$C5436,Analitico!$A:$A,0))&amp;"%",""),"")</f>
        <v>%</v>
      </c>
    </row>
    <row r="5437" spans="1:11" x14ac:dyDescent="0.2">
      <c r="A5437" s="1" t="str">
        <f t="shared" si="86"/>
        <v>SINAPI 94501</v>
      </c>
      <c r="B5437" s="3" t="s">
        <v>21783</v>
      </c>
      <c r="C5437" s="3" t="s">
        <v>5496</v>
      </c>
      <c r="D5437" s="2" t="s">
        <v>13239</v>
      </c>
      <c r="E5437" s="3" t="s">
        <v>15533</v>
      </c>
      <c r="F5437" s="66" t="s">
        <v>20184</v>
      </c>
      <c r="I5437" s="3" t="s">
        <v>21785</v>
      </c>
      <c r="J5437" s="3" t="str">
        <f>IF($B5437="SINAPI",IF(ISNUMBER(MATCH(Banco!$C5437,Analitico!$A:$A,0)),INDEX(Analitico!E:E,MATCH(Banco!$C5437,Analitico!$A:$A,0))&amp;"%",""),"")</f>
        <v>4,4778458%</v>
      </c>
      <c r="K5437" s="3" t="str">
        <f>IF($B5437="SINAPI",IF(ISNUMBER(MATCH(Banco!$C5437,Analitico!$A:$A,0)),INDEX(Analitico!F:F,MATCH(Banco!$C5437,Analitico!$A:$A,0))&amp;"%",""),"")</f>
        <v>%</v>
      </c>
    </row>
    <row r="5438" spans="1:11" ht="20.399999999999999" x14ac:dyDescent="0.2">
      <c r="A5438" s="1" t="str">
        <f t="shared" si="86"/>
        <v>SINAPI 94792</v>
      </c>
      <c r="B5438" s="3" t="s">
        <v>21783</v>
      </c>
      <c r="C5438" s="3" t="s">
        <v>5497</v>
      </c>
      <c r="D5438" s="2" t="s">
        <v>13240</v>
      </c>
      <c r="E5438" s="3" t="s">
        <v>15533</v>
      </c>
      <c r="F5438" s="66" t="s">
        <v>20185</v>
      </c>
      <c r="I5438" s="3" t="s">
        <v>21785</v>
      </c>
      <c r="J5438" s="3" t="str">
        <f>IF($B5438="SINAPI",IF(ISNUMBER(MATCH(Banco!$C5438,Analitico!$A:$A,0)),INDEX(Analitico!E:E,MATCH(Banco!$C5438,Analitico!$A:$A,0))&amp;"%",""),"")</f>
        <v>9,9330750%</v>
      </c>
      <c r="K5438" s="3" t="str">
        <f>IF($B5438="SINAPI",IF(ISNUMBER(MATCH(Banco!$C5438,Analitico!$A:$A,0)),INDEX(Analitico!F:F,MATCH(Banco!$C5438,Analitico!$A:$A,0))&amp;"%",""),"")</f>
        <v>%</v>
      </c>
    </row>
    <row r="5439" spans="1:11" ht="20.399999999999999" x14ac:dyDescent="0.2">
      <c r="A5439" s="1" t="str">
        <f t="shared" si="86"/>
        <v>SINAPI 94793</v>
      </c>
      <c r="B5439" s="3" t="s">
        <v>21783</v>
      </c>
      <c r="C5439" s="3" t="s">
        <v>5498</v>
      </c>
      <c r="D5439" s="2" t="s">
        <v>13241</v>
      </c>
      <c r="E5439" s="3" t="s">
        <v>15533</v>
      </c>
      <c r="F5439" s="66" t="s">
        <v>20186</v>
      </c>
      <c r="I5439" s="3" t="s">
        <v>21785</v>
      </c>
      <c r="J5439" s="3" t="str">
        <f>IF($B5439="SINAPI",IF(ISNUMBER(MATCH(Banco!$C5439,Analitico!$A:$A,0)),INDEX(Analitico!E:E,MATCH(Banco!$C5439,Analitico!$A:$A,0))&amp;"%",""),"")</f>
        <v>8,7546635%</v>
      </c>
      <c r="K5439" s="3" t="str">
        <f>IF($B5439="SINAPI",IF(ISNUMBER(MATCH(Banco!$C5439,Analitico!$A:$A,0)),INDEX(Analitico!F:F,MATCH(Banco!$C5439,Analitico!$A:$A,0))&amp;"%",""),"")</f>
        <v>%</v>
      </c>
    </row>
    <row r="5440" spans="1:11" ht="20.399999999999999" x14ac:dyDescent="0.2">
      <c r="A5440" s="1" t="str">
        <f t="shared" si="86"/>
        <v>SINAPI 94794</v>
      </c>
      <c r="B5440" s="3" t="s">
        <v>21783</v>
      </c>
      <c r="C5440" s="3" t="s">
        <v>5499</v>
      </c>
      <c r="D5440" s="2" t="s">
        <v>13242</v>
      </c>
      <c r="E5440" s="3" t="s">
        <v>15533</v>
      </c>
      <c r="F5440" s="66" t="s">
        <v>15881</v>
      </c>
      <c r="I5440" s="3" t="s">
        <v>21785</v>
      </c>
      <c r="J5440" s="3" t="str">
        <f>IF($B5440="SINAPI",IF(ISNUMBER(MATCH(Banco!$C5440,Analitico!$A:$A,0)),INDEX(Analitico!E:E,MATCH(Banco!$C5440,Analitico!$A:$A,0))&amp;"%",""),"")</f>
        <v>9,8606060%</v>
      </c>
      <c r="K5440" s="3" t="str">
        <f>IF($B5440="SINAPI",IF(ISNUMBER(MATCH(Banco!$C5440,Analitico!$A:$A,0)),INDEX(Analitico!F:F,MATCH(Banco!$C5440,Analitico!$A:$A,0))&amp;"%",""),"")</f>
        <v>%</v>
      </c>
    </row>
    <row r="5441" spans="1:11" x14ac:dyDescent="0.2">
      <c r="A5441" s="1" t="str">
        <f t="shared" si="86"/>
        <v>SINAPI 94795</v>
      </c>
      <c r="B5441" s="3" t="s">
        <v>21783</v>
      </c>
      <c r="C5441" s="3" t="s">
        <v>5500</v>
      </c>
      <c r="D5441" s="2" t="s">
        <v>13243</v>
      </c>
      <c r="E5441" s="3" t="s">
        <v>15533</v>
      </c>
      <c r="F5441" s="66" t="s">
        <v>20187</v>
      </c>
      <c r="I5441" s="3" t="s">
        <v>21785</v>
      </c>
      <c r="J5441" s="3" t="str">
        <f>IF($B5441="SINAPI",IF(ISNUMBER(MATCH(Banco!$C5441,Analitico!$A:$A,0)),INDEX(Analitico!E:E,MATCH(Banco!$C5441,Analitico!$A:$A,0))&amp;"%",""),"")</f>
        <v>10,2417666%</v>
      </c>
      <c r="K5441" s="3" t="str">
        <f>IF($B5441="SINAPI",IF(ISNUMBER(MATCH(Banco!$C5441,Analitico!$A:$A,0)),INDEX(Analitico!F:F,MATCH(Banco!$C5441,Analitico!$A:$A,0))&amp;"%",""),"")</f>
        <v>%</v>
      </c>
    </row>
    <row r="5442" spans="1:11" x14ac:dyDescent="0.2">
      <c r="A5442" s="1" t="str">
        <f t="shared" si="86"/>
        <v>SINAPI 94796</v>
      </c>
      <c r="B5442" s="3" t="s">
        <v>21783</v>
      </c>
      <c r="C5442" s="3" t="s">
        <v>5501</v>
      </c>
      <c r="D5442" s="2" t="s">
        <v>13244</v>
      </c>
      <c r="E5442" s="3" t="s">
        <v>15533</v>
      </c>
      <c r="F5442" s="66" t="s">
        <v>20188</v>
      </c>
      <c r="I5442" s="3" t="s">
        <v>21785</v>
      </c>
      <c r="J5442" s="3" t="str">
        <f>IF($B5442="SINAPI",IF(ISNUMBER(MATCH(Banco!$C5442,Analitico!$A:$A,0)),INDEX(Analitico!E:E,MATCH(Banco!$C5442,Analitico!$A:$A,0))&amp;"%",""),"")</f>
        <v>13,8828269%</v>
      </c>
      <c r="K5442" s="3" t="str">
        <f>IF($B5442="SINAPI",IF(ISNUMBER(MATCH(Banco!$C5442,Analitico!$A:$A,0)),INDEX(Analitico!F:F,MATCH(Banco!$C5442,Analitico!$A:$A,0))&amp;"%",""),"")</f>
        <v>%</v>
      </c>
    </row>
    <row r="5443" spans="1:11" x14ac:dyDescent="0.2">
      <c r="A5443" s="1" t="str">
        <f t="shared" si="86"/>
        <v>SINAPI 94797</v>
      </c>
      <c r="B5443" s="3" t="s">
        <v>21783</v>
      </c>
      <c r="C5443" s="3" t="s">
        <v>5502</v>
      </c>
      <c r="D5443" s="2" t="s">
        <v>13245</v>
      </c>
      <c r="E5443" s="3" t="s">
        <v>15533</v>
      </c>
      <c r="F5443" s="66" t="s">
        <v>20189</v>
      </c>
      <c r="I5443" s="3" t="s">
        <v>21785</v>
      </c>
      <c r="J5443" s="3" t="str">
        <f>IF($B5443="SINAPI",IF(ISNUMBER(MATCH(Banco!$C5443,Analitico!$A:$A,0)),INDEX(Analitico!E:E,MATCH(Banco!$C5443,Analitico!$A:$A,0))&amp;"%",""),"")</f>
        <v>8,8922561%</v>
      </c>
      <c r="K5443" s="3" t="str">
        <f>IF($B5443="SINAPI",IF(ISNUMBER(MATCH(Banco!$C5443,Analitico!$A:$A,0)),INDEX(Analitico!F:F,MATCH(Banco!$C5443,Analitico!$A:$A,0))&amp;"%",""),"")</f>
        <v>%</v>
      </c>
    </row>
    <row r="5444" spans="1:11" x14ac:dyDescent="0.2">
      <c r="A5444" s="1" t="str">
        <f t="shared" si="86"/>
        <v>SINAPI 94798</v>
      </c>
      <c r="B5444" s="3" t="s">
        <v>21783</v>
      </c>
      <c r="C5444" s="3" t="s">
        <v>5503</v>
      </c>
      <c r="D5444" s="2" t="s">
        <v>13246</v>
      </c>
      <c r="E5444" s="3" t="s">
        <v>15533</v>
      </c>
      <c r="F5444" s="66" t="s">
        <v>20190</v>
      </c>
      <c r="I5444" s="3" t="s">
        <v>21785</v>
      </c>
      <c r="J5444" s="3" t="str">
        <f>IF($B5444="SINAPI",IF(ISNUMBER(MATCH(Banco!$C5444,Analitico!$A:$A,0)),INDEX(Analitico!E:E,MATCH(Banco!$C5444,Analitico!$A:$A,0))&amp;"%",""),"")</f>
        <v>7,2549019%</v>
      </c>
      <c r="K5444" s="3" t="str">
        <f>IF($B5444="SINAPI",IF(ISNUMBER(MATCH(Banco!$C5444,Analitico!$A:$A,0)),INDEX(Analitico!F:F,MATCH(Banco!$C5444,Analitico!$A:$A,0))&amp;"%",""),"")</f>
        <v>%</v>
      </c>
    </row>
    <row r="5445" spans="1:11" x14ac:dyDescent="0.2">
      <c r="A5445" s="1" t="str">
        <f t="shared" si="86"/>
        <v>SINAPI 94799</v>
      </c>
      <c r="B5445" s="3" t="s">
        <v>21783</v>
      </c>
      <c r="C5445" s="3" t="s">
        <v>5504</v>
      </c>
      <c r="D5445" s="2" t="s">
        <v>13247</v>
      </c>
      <c r="E5445" s="3" t="s">
        <v>15533</v>
      </c>
      <c r="F5445" s="66" t="s">
        <v>20191</v>
      </c>
      <c r="I5445" s="3" t="s">
        <v>21785</v>
      </c>
      <c r="J5445" s="3" t="str">
        <f>IF($B5445="SINAPI",IF(ISNUMBER(MATCH(Banco!$C5445,Analitico!$A:$A,0)),INDEX(Analitico!E:E,MATCH(Banco!$C5445,Analitico!$A:$A,0))&amp;"%",""),"")</f>
        <v>7,7154113%</v>
      </c>
      <c r="K5445" s="3" t="str">
        <f>IF($B5445="SINAPI",IF(ISNUMBER(MATCH(Banco!$C5445,Analitico!$A:$A,0)),INDEX(Analitico!F:F,MATCH(Banco!$C5445,Analitico!$A:$A,0))&amp;"%",""),"")</f>
        <v>%</v>
      </c>
    </row>
    <row r="5446" spans="1:11" x14ac:dyDescent="0.2">
      <c r="A5446" s="1" t="str">
        <f t="shared" si="86"/>
        <v>SINAPI 94800</v>
      </c>
      <c r="B5446" s="3" t="s">
        <v>21783</v>
      </c>
      <c r="C5446" s="3" t="s">
        <v>5505</v>
      </c>
      <c r="D5446" s="2" t="s">
        <v>13248</v>
      </c>
      <c r="E5446" s="3" t="s">
        <v>15533</v>
      </c>
      <c r="F5446" s="66" t="s">
        <v>20192</v>
      </c>
      <c r="I5446" s="3" t="s">
        <v>21785</v>
      </c>
      <c r="J5446" s="3" t="str">
        <f>IF($B5446="SINAPI",IF(ISNUMBER(MATCH(Banco!$C5446,Analitico!$A:$A,0)),INDEX(Analitico!E:E,MATCH(Banco!$C5446,Analitico!$A:$A,0))&amp;"%",""),"")</f>
        <v>7,7565777%</v>
      </c>
      <c r="K5446" s="3" t="str">
        <f>IF($B5446="SINAPI",IF(ISNUMBER(MATCH(Banco!$C5446,Analitico!$A:$A,0)),INDEX(Analitico!F:F,MATCH(Banco!$C5446,Analitico!$A:$A,0))&amp;"%",""),"")</f>
        <v>%</v>
      </c>
    </row>
    <row r="5447" spans="1:11" x14ac:dyDescent="0.2">
      <c r="A5447" s="1" t="str">
        <f t="shared" si="86"/>
        <v>SINAPI 95248</v>
      </c>
      <c r="B5447" s="3" t="s">
        <v>21783</v>
      </c>
      <c r="C5447" s="3" t="s">
        <v>5506</v>
      </c>
      <c r="D5447" s="2" t="s">
        <v>13249</v>
      </c>
      <c r="E5447" s="3" t="s">
        <v>15533</v>
      </c>
      <c r="F5447" s="66" t="s">
        <v>19799</v>
      </c>
      <c r="I5447" s="3" t="s">
        <v>21785</v>
      </c>
      <c r="J5447" s="3" t="str">
        <f>IF($B5447="SINAPI",IF(ISNUMBER(MATCH(Banco!$C5447,Analitico!$A:$A,0)),INDEX(Analitico!E:E,MATCH(Banco!$C5447,Analitico!$A:$A,0))&amp;"%",""),"")</f>
        <v>6,0458786%</v>
      </c>
      <c r="K5447" s="3" t="str">
        <f>IF($B5447="SINAPI",IF(ISNUMBER(MATCH(Banco!$C5447,Analitico!$A:$A,0)),INDEX(Analitico!F:F,MATCH(Banco!$C5447,Analitico!$A:$A,0))&amp;"%",""),"")</f>
        <v>%</v>
      </c>
    </row>
    <row r="5448" spans="1:11" x14ac:dyDescent="0.2">
      <c r="A5448" s="1" t="str">
        <f t="shared" si="86"/>
        <v>SINAPI 95249</v>
      </c>
      <c r="B5448" s="3" t="s">
        <v>21783</v>
      </c>
      <c r="C5448" s="3" t="s">
        <v>5507</v>
      </c>
      <c r="D5448" s="2" t="s">
        <v>13250</v>
      </c>
      <c r="E5448" s="3" t="s">
        <v>15533</v>
      </c>
      <c r="F5448" s="66" t="s">
        <v>20193</v>
      </c>
      <c r="I5448" s="3" t="s">
        <v>21785</v>
      </c>
      <c r="J5448" s="3" t="str">
        <f>IF($B5448="SINAPI",IF(ISNUMBER(MATCH(Banco!$C5448,Analitico!$A:$A,0)),INDEX(Analitico!E:E,MATCH(Banco!$C5448,Analitico!$A:$A,0))&amp;"%",""),"")</f>
        <v>7,8505595%</v>
      </c>
      <c r="K5448" s="3" t="str">
        <f>IF($B5448="SINAPI",IF(ISNUMBER(MATCH(Banco!$C5448,Analitico!$A:$A,0)),INDEX(Analitico!F:F,MATCH(Banco!$C5448,Analitico!$A:$A,0))&amp;"%",""),"")</f>
        <v>%</v>
      </c>
    </row>
    <row r="5449" spans="1:11" x14ac:dyDescent="0.2">
      <c r="A5449" s="1" t="str">
        <f t="shared" si="86"/>
        <v>SINAPI 95250</v>
      </c>
      <c r="B5449" s="3" t="s">
        <v>21783</v>
      </c>
      <c r="C5449" s="3" t="s">
        <v>5508</v>
      </c>
      <c r="D5449" s="2" t="s">
        <v>13251</v>
      </c>
      <c r="E5449" s="3" t="s">
        <v>15533</v>
      </c>
      <c r="F5449" s="66" t="s">
        <v>20194</v>
      </c>
      <c r="I5449" s="3" t="s">
        <v>21785</v>
      </c>
      <c r="J5449" s="3" t="str">
        <f>IF($B5449="SINAPI",IF(ISNUMBER(MATCH(Banco!$C5449,Analitico!$A:$A,0)),INDEX(Analitico!E:E,MATCH(Banco!$C5449,Analitico!$A:$A,0))&amp;"%",""),"")</f>
        <v>7,8639356%</v>
      </c>
      <c r="K5449" s="3" t="str">
        <f>IF($B5449="SINAPI",IF(ISNUMBER(MATCH(Banco!$C5449,Analitico!$A:$A,0)),INDEX(Analitico!F:F,MATCH(Banco!$C5449,Analitico!$A:$A,0))&amp;"%",""),"")</f>
        <v>%</v>
      </c>
    </row>
    <row r="5450" spans="1:11" x14ac:dyDescent="0.2">
      <c r="A5450" s="1" t="str">
        <f t="shared" si="86"/>
        <v>SINAPI 95251</v>
      </c>
      <c r="B5450" s="3" t="s">
        <v>21783</v>
      </c>
      <c r="C5450" s="3" t="s">
        <v>5509</v>
      </c>
      <c r="D5450" s="2" t="s">
        <v>13252</v>
      </c>
      <c r="E5450" s="3" t="s">
        <v>15533</v>
      </c>
      <c r="F5450" s="66" t="s">
        <v>20195</v>
      </c>
      <c r="I5450" s="3" t="s">
        <v>21785</v>
      </c>
      <c r="J5450" s="3" t="str">
        <f>IF($B5450="SINAPI",IF(ISNUMBER(MATCH(Banco!$C5450,Analitico!$A:$A,0)),INDEX(Analitico!E:E,MATCH(Banco!$C5450,Analitico!$A:$A,0))&amp;"%",""),"")</f>
        <v>7,2382522%</v>
      </c>
      <c r="K5450" s="3" t="str">
        <f>IF($B5450="SINAPI",IF(ISNUMBER(MATCH(Banco!$C5450,Analitico!$A:$A,0)),INDEX(Analitico!F:F,MATCH(Banco!$C5450,Analitico!$A:$A,0))&amp;"%",""),"")</f>
        <v>%</v>
      </c>
    </row>
    <row r="5451" spans="1:11" x14ac:dyDescent="0.2">
      <c r="A5451" s="1" t="str">
        <f t="shared" si="86"/>
        <v>SINAPI 95252</v>
      </c>
      <c r="B5451" s="3" t="s">
        <v>21783</v>
      </c>
      <c r="C5451" s="3" t="s">
        <v>5510</v>
      </c>
      <c r="D5451" s="2" t="s">
        <v>13253</v>
      </c>
      <c r="E5451" s="3" t="s">
        <v>15533</v>
      </c>
      <c r="F5451" s="66" t="s">
        <v>20196</v>
      </c>
      <c r="I5451" s="3" t="s">
        <v>21785</v>
      </c>
      <c r="J5451" s="3" t="str">
        <f>IF($B5451="SINAPI",IF(ISNUMBER(MATCH(Banco!$C5451,Analitico!$A:$A,0)),INDEX(Analitico!E:E,MATCH(Banco!$C5451,Analitico!$A:$A,0))&amp;"%",""),"")</f>
        <v>7,7738515%</v>
      </c>
      <c r="K5451" s="3" t="str">
        <f>IF($B5451="SINAPI",IF(ISNUMBER(MATCH(Banco!$C5451,Analitico!$A:$A,0)),INDEX(Analitico!F:F,MATCH(Banco!$C5451,Analitico!$A:$A,0))&amp;"%",""),"")</f>
        <v>%</v>
      </c>
    </row>
    <row r="5452" spans="1:11" x14ac:dyDescent="0.2">
      <c r="A5452" s="1" t="str">
        <f t="shared" si="86"/>
        <v>SINAPI 95253</v>
      </c>
      <c r="B5452" s="3" t="s">
        <v>21783</v>
      </c>
      <c r="C5452" s="3" t="s">
        <v>5511</v>
      </c>
      <c r="D5452" s="2" t="s">
        <v>13254</v>
      </c>
      <c r="E5452" s="3" t="s">
        <v>15533</v>
      </c>
      <c r="F5452" s="66" t="s">
        <v>20197</v>
      </c>
      <c r="I5452" s="3" t="s">
        <v>21785</v>
      </c>
      <c r="J5452" s="3" t="str">
        <f>IF($B5452="SINAPI",IF(ISNUMBER(MATCH(Banco!$C5452,Analitico!$A:$A,0)),INDEX(Analitico!E:E,MATCH(Banco!$C5452,Analitico!$A:$A,0))&amp;"%",""),"")</f>
        <v>6,6082054%</v>
      </c>
      <c r="K5452" s="3" t="str">
        <f>IF($B5452="SINAPI",IF(ISNUMBER(MATCH(Banco!$C5452,Analitico!$A:$A,0)),INDEX(Analitico!F:F,MATCH(Banco!$C5452,Analitico!$A:$A,0))&amp;"%",""),"")</f>
        <v>%</v>
      </c>
    </row>
    <row r="5453" spans="1:11" x14ac:dyDescent="0.2">
      <c r="A5453" s="1" t="str">
        <f t="shared" si="86"/>
        <v>SINAPI 99619</v>
      </c>
      <c r="B5453" s="3" t="s">
        <v>21783</v>
      </c>
      <c r="C5453" s="3" t="s">
        <v>5512</v>
      </c>
      <c r="D5453" s="2" t="s">
        <v>13255</v>
      </c>
      <c r="E5453" s="3" t="s">
        <v>15533</v>
      </c>
      <c r="F5453" s="66" t="s">
        <v>20198</v>
      </c>
      <c r="I5453" s="3" t="s">
        <v>21786</v>
      </c>
      <c r="J5453" s="3" t="str">
        <f>IF($B5453="SINAPI",IF(ISNUMBER(MATCH(Banco!$C5453,Analitico!$A:$A,0)),INDEX(Analitico!E:E,MATCH(Banco!$C5453,Analitico!$A:$A,0))&amp;"%",""),"")</f>
        <v>3,8894324%</v>
      </c>
      <c r="K5453" s="3" t="str">
        <f>IF($B5453="SINAPI",IF(ISNUMBER(MATCH(Banco!$C5453,Analitico!$A:$A,0)),INDEX(Analitico!F:F,MATCH(Banco!$C5453,Analitico!$A:$A,0))&amp;"%",""),"")</f>
        <v>%</v>
      </c>
    </row>
    <row r="5454" spans="1:11" x14ac:dyDescent="0.2">
      <c r="A5454" s="1" t="str">
        <f t="shared" si="86"/>
        <v>SINAPI 99620</v>
      </c>
      <c r="B5454" s="3" t="s">
        <v>21783</v>
      </c>
      <c r="C5454" s="3" t="s">
        <v>5513</v>
      </c>
      <c r="D5454" s="2" t="s">
        <v>13256</v>
      </c>
      <c r="E5454" s="3" t="s">
        <v>15533</v>
      </c>
      <c r="F5454" s="66" t="s">
        <v>20199</v>
      </c>
      <c r="I5454" s="3" t="s">
        <v>21786</v>
      </c>
      <c r="J5454" s="3" t="str">
        <f>IF($B5454="SINAPI",IF(ISNUMBER(MATCH(Banco!$C5454,Analitico!$A:$A,0)),INDEX(Analitico!E:E,MATCH(Banco!$C5454,Analitico!$A:$A,0))&amp;"%",""),"")</f>
        <v>3,8710839%</v>
      </c>
      <c r="K5454" s="3" t="str">
        <f>IF($B5454="SINAPI",IF(ISNUMBER(MATCH(Banco!$C5454,Analitico!$A:$A,0)),INDEX(Analitico!F:F,MATCH(Banco!$C5454,Analitico!$A:$A,0))&amp;"%",""),"")</f>
        <v>%</v>
      </c>
    </row>
    <row r="5455" spans="1:11" x14ac:dyDescent="0.2">
      <c r="A5455" s="1" t="str">
        <f t="shared" si="86"/>
        <v>SINAPI 99621</v>
      </c>
      <c r="B5455" s="3" t="s">
        <v>21783</v>
      </c>
      <c r="C5455" s="3" t="s">
        <v>5514</v>
      </c>
      <c r="D5455" s="2" t="s">
        <v>13257</v>
      </c>
      <c r="E5455" s="3" t="s">
        <v>15533</v>
      </c>
      <c r="F5455" s="66" t="s">
        <v>20200</v>
      </c>
      <c r="I5455" s="3" t="s">
        <v>21786</v>
      </c>
      <c r="J5455" s="3" t="str">
        <f>IF($B5455="SINAPI",IF(ISNUMBER(MATCH(Banco!$C5455,Analitico!$A:$A,0)),INDEX(Analitico!E:E,MATCH(Banco!$C5455,Analitico!$A:$A,0))&amp;"%",""),"")</f>
        <v>3,5340524%</v>
      </c>
      <c r="K5455" s="3" t="str">
        <f>IF($B5455="SINAPI",IF(ISNUMBER(MATCH(Banco!$C5455,Analitico!$A:$A,0)),INDEX(Analitico!F:F,MATCH(Banco!$C5455,Analitico!$A:$A,0))&amp;"%",""),"")</f>
        <v>%</v>
      </c>
    </row>
    <row r="5456" spans="1:11" x14ac:dyDescent="0.2">
      <c r="A5456" s="1" t="str">
        <f t="shared" si="86"/>
        <v>SINAPI 99622</v>
      </c>
      <c r="B5456" s="3" t="s">
        <v>21783</v>
      </c>
      <c r="C5456" s="3" t="s">
        <v>5515</v>
      </c>
      <c r="D5456" s="2" t="s">
        <v>13258</v>
      </c>
      <c r="E5456" s="3" t="s">
        <v>15533</v>
      </c>
      <c r="F5456" s="66" t="s">
        <v>20201</v>
      </c>
      <c r="I5456" s="3" t="s">
        <v>21786</v>
      </c>
      <c r="J5456" s="3" t="str">
        <f>IF($B5456="SINAPI",IF(ISNUMBER(MATCH(Banco!$C5456,Analitico!$A:$A,0)),INDEX(Analitico!E:E,MATCH(Banco!$C5456,Analitico!$A:$A,0))&amp;"%",""),"")</f>
        <v>4,0922911%</v>
      </c>
      <c r="K5456" s="3" t="str">
        <f>IF($B5456="SINAPI",IF(ISNUMBER(MATCH(Banco!$C5456,Analitico!$A:$A,0)),INDEX(Analitico!F:F,MATCH(Banco!$C5456,Analitico!$A:$A,0))&amp;"%",""),"")</f>
        <v>%</v>
      </c>
    </row>
    <row r="5457" spans="1:11" x14ac:dyDescent="0.2">
      <c r="A5457" s="1" t="str">
        <f t="shared" si="86"/>
        <v>SINAPI 99623</v>
      </c>
      <c r="B5457" s="3" t="s">
        <v>21783</v>
      </c>
      <c r="C5457" s="3" t="s">
        <v>5516</v>
      </c>
      <c r="D5457" s="2" t="s">
        <v>13259</v>
      </c>
      <c r="E5457" s="3" t="s">
        <v>15533</v>
      </c>
      <c r="F5457" s="66" t="s">
        <v>20202</v>
      </c>
      <c r="I5457" s="3" t="s">
        <v>21786</v>
      </c>
      <c r="J5457" s="3" t="str">
        <f>IF($B5457="SINAPI",IF(ISNUMBER(MATCH(Banco!$C5457,Analitico!$A:$A,0)),INDEX(Analitico!E:E,MATCH(Banco!$C5457,Analitico!$A:$A,0))&amp;"%",""),"")</f>
        <v>3,7857234%</v>
      </c>
      <c r="K5457" s="3" t="str">
        <f>IF($B5457="SINAPI",IF(ISNUMBER(MATCH(Banco!$C5457,Analitico!$A:$A,0)),INDEX(Analitico!F:F,MATCH(Banco!$C5457,Analitico!$A:$A,0))&amp;"%",""),"")</f>
        <v>%</v>
      </c>
    </row>
    <row r="5458" spans="1:11" x14ac:dyDescent="0.2">
      <c r="A5458" s="1" t="str">
        <f t="shared" si="86"/>
        <v>SINAPI 99624</v>
      </c>
      <c r="B5458" s="3" t="s">
        <v>21783</v>
      </c>
      <c r="C5458" s="3" t="s">
        <v>5517</v>
      </c>
      <c r="D5458" s="2" t="s">
        <v>13260</v>
      </c>
      <c r="E5458" s="3" t="s">
        <v>15533</v>
      </c>
      <c r="F5458" s="66" t="s">
        <v>20203</v>
      </c>
      <c r="I5458" s="3" t="s">
        <v>21786</v>
      </c>
      <c r="J5458" s="3" t="str">
        <f>IF($B5458="SINAPI",IF(ISNUMBER(MATCH(Banco!$C5458,Analitico!$A:$A,0)),INDEX(Analitico!E:E,MATCH(Banco!$C5458,Analitico!$A:$A,0))&amp;"%",""),"")</f>
        <v>3,5521041%</v>
      </c>
      <c r="K5458" s="3" t="str">
        <f>IF($B5458="SINAPI",IF(ISNUMBER(MATCH(Banco!$C5458,Analitico!$A:$A,0)),INDEX(Analitico!F:F,MATCH(Banco!$C5458,Analitico!$A:$A,0))&amp;"%",""),"")</f>
        <v>%</v>
      </c>
    </row>
    <row r="5459" spans="1:11" x14ac:dyDescent="0.2">
      <c r="A5459" s="1" t="str">
        <f t="shared" si="86"/>
        <v>SINAPI 99625</v>
      </c>
      <c r="B5459" s="3" t="s">
        <v>21783</v>
      </c>
      <c r="C5459" s="3" t="s">
        <v>5518</v>
      </c>
      <c r="D5459" s="2" t="s">
        <v>13261</v>
      </c>
      <c r="E5459" s="3" t="s">
        <v>15533</v>
      </c>
      <c r="F5459" s="66" t="s">
        <v>20204</v>
      </c>
      <c r="I5459" s="3" t="s">
        <v>21786</v>
      </c>
      <c r="J5459" s="3" t="str">
        <f>IF($B5459="SINAPI",IF(ISNUMBER(MATCH(Banco!$C5459,Analitico!$A:$A,0)),INDEX(Analitico!E:E,MATCH(Banco!$C5459,Analitico!$A:$A,0))&amp;"%",""),"")</f>
        <v>3,2364700%</v>
      </c>
      <c r="K5459" s="3" t="str">
        <f>IF($B5459="SINAPI",IF(ISNUMBER(MATCH(Banco!$C5459,Analitico!$A:$A,0)),INDEX(Analitico!F:F,MATCH(Banco!$C5459,Analitico!$A:$A,0))&amp;"%",""),"")</f>
        <v>%</v>
      </c>
    </row>
    <row r="5460" spans="1:11" x14ac:dyDescent="0.2">
      <c r="A5460" s="1" t="str">
        <f t="shared" si="86"/>
        <v>SINAPI 99626</v>
      </c>
      <c r="B5460" s="3" t="s">
        <v>21783</v>
      </c>
      <c r="C5460" s="3" t="s">
        <v>5519</v>
      </c>
      <c r="D5460" s="2" t="s">
        <v>13262</v>
      </c>
      <c r="E5460" s="3" t="s">
        <v>15533</v>
      </c>
      <c r="F5460" s="66" t="s">
        <v>20205</v>
      </c>
      <c r="I5460" s="3" t="s">
        <v>21786</v>
      </c>
      <c r="J5460" s="3" t="str">
        <f>IF($B5460="SINAPI",IF(ISNUMBER(MATCH(Banco!$C5460,Analitico!$A:$A,0)),INDEX(Analitico!E:E,MATCH(Banco!$C5460,Analitico!$A:$A,0))&amp;"%",""),"")</f>
        <v>2,6663160%</v>
      </c>
      <c r="K5460" s="3" t="str">
        <f>IF($B5460="SINAPI",IF(ISNUMBER(MATCH(Banco!$C5460,Analitico!$A:$A,0)),INDEX(Analitico!F:F,MATCH(Banco!$C5460,Analitico!$A:$A,0))&amp;"%",""),"")</f>
        <v>%</v>
      </c>
    </row>
    <row r="5461" spans="1:11" x14ac:dyDescent="0.2">
      <c r="A5461" s="1" t="str">
        <f t="shared" si="86"/>
        <v>SINAPI 99627</v>
      </c>
      <c r="B5461" s="3" t="s">
        <v>21783</v>
      </c>
      <c r="C5461" s="3" t="s">
        <v>5520</v>
      </c>
      <c r="D5461" s="2" t="s">
        <v>13263</v>
      </c>
      <c r="E5461" s="3" t="s">
        <v>15533</v>
      </c>
      <c r="F5461" s="66" t="s">
        <v>20206</v>
      </c>
      <c r="I5461" s="3" t="s">
        <v>21786</v>
      </c>
      <c r="J5461" s="3" t="str">
        <f>IF($B5461="SINAPI",IF(ISNUMBER(MATCH(Banco!$C5461,Analitico!$A:$A,0)),INDEX(Analitico!E:E,MATCH(Banco!$C5461,Analitico!$A:$A,0))&amp;"%",""),"")</f>
        <v>4,2044071%</v>
      </c>
      <c r="K5461" s="3" t="str">
        <f>IF($B5461="SINAPI",IF(ISNUMBER(MATCH(Banco!$C5461,Analitico!$A:$A,0)),INDEX(Analitico!F:F,MATCH(Banco!$C5461,Analitico!$A:$A,0))&amp;"%",""),"")</f>
        <v>%</v>
      </c>
    </row>
    <row r="5462" spans="1:11" x14ac:dyDescent="0.2">
      <c r="A5462" s="1" t="str">
        <f t="shared" si="86"/>
        <v>SINAPI 99628</v>
      </c>
      <c r="B5462" s="3" t="s">
        <v>21783</v>
      </c>
      <c r="C5462" s="3" t="s">
        <v>5521</v>
      </c>
      <c r="D5462" s="2" t="s">
        <v>13264</v>
      </c>
      <c r="E5462" s="3" t="s">
        <v>15533</v>
      </c>
      <c r="F5462" s="66" t="s">
        <v>20207</v>
      </c>
      <c r="I5462" s="3" t="s">
        <v>21786</v>
      </c>
      <c r="J5462" s="3" t="str">
        <f>IF($B5462="SINAPI",IF(ISNUMBER(MATCH(Banco!$C5462,Analitico!$A:$A,0)),INDEX(Analitico!E:E,MATCH(Banco!$C5462,Analitico!$A:$A,0))&amp;"%",""),"")</f>
        <v>5,9144451%</v>
      </c>
      <c r="K5462" s="3" t="str">
        <f>IF($B5462="SINAPI",IF(ISNUMBER(MATCH(Banco!$C5462,Analitico!$A:$A,0)),INDEX(Analitico!F:F,MATCH(Banco!$C5462,Analitico!$A:$A,0))&amp;"%",""),"")</f>
        <v>%</v>
      </c>
    </row>
    <row r="5463" spans="1:11" x14ac:dyDescent="0.2">
      <c r="A5463" s="1" t="str">
        <f t="shared" si="86"/>
        <v>SINAPI 99629</v>
      </c>
      <c r="B5463" s="3" t="s">
        <v>21783</v>
      </c>
      <c r="C5463" s="3" t="s">
        <v>5522</v>
      </c>
      <c r="D5463" s="2" t="s">
        <v>13265</v>
      </c>
      <c r="E5463" s="3" t="s">
        <v>15533</v>
      </c>
      <c r="F5463" s="66" t="s">
        <v>19704</v>
      </c>
      <c r="I5463" s="3" t="s">
        <v>21786</v>
      </c>
      <c r="J5463" s="3" t="str">
        <f>IF($B5463="SINAPI",IF(ISNUMBER(MATCH(Banco!$C5463,Analitico!$A:$A,0)),INDEX(Analitico!E:E,MATCH(Banco!$C5463,Analitico!$A:$A,0))&amp;"%",""),"")</f>
        <v>7,2018758%</v>
      </c>
      <c r="K5463" s="3" t="str">
        <f>IF($B5463="SINAPI",IF(ISNUMBER(MATCH(Banco!$C5463,Analitico!$A:$A,0)),INDEX(Analitico!F:F,MATCH(Banco!$C5463,Analitico!$A:$A,0))&amp;"%",""),"")</f>
        <v>%</v>
      </c>
    </row>
    <row r="5464" spans="1:11" x14ac:dyDescent="0.2">
      <c r="A5464" s="1" t="str">
        <f t="shared" si="86"/>
        <v>SINAPI 99630</v>
      </c>
      <c r="B5464" s="3" t="s">
        <v>21783</v>
      </c>
      <c r="C5464" s="3" t="s">
        <v>5523</v>
      </c>
      <c r="D5464" s="2" t="s">
        <v>13266</v>
      </c>
      <c r="E5464" s="3" t="s">
        <v>15533</v>
      </c>
      <c r="F5464" s="66" t="s">
        <v>20208</v>
      </c>
      <c r="I5464" s="3" t="s">
        <v>21786</v>
      </c>
      <c r="J5464" s="3" t="str">
        <f>IF($B5464="SINAPI",IF(ISNUMBER(MATCH(Banco!$C5464,Analitico!$A:$A,0)),INDEX(Analitico!E:E,MATCH(Banco!$C5464,Analitico!$A:$A,0))&amp;"%",""),"")</f>
        <v>6,5846707%</v>
      </c>
      <c r="K5464" s="3" t="str">
        <f>IF($B5464="SINAPI",IF(ISNUMBER(MATCH(Banco!$C5464,Analitico!$A:$A,0)),INDEX(Analitico!F:F,MATCH(Banco!$C5464,Analitico!$A:$A,0))&amp;"%",""),"")</f>
        <v>%</v>
      </c>
    </row>
    <row r="5465" spans="1:11" x14ac:dyDescent="0.2">
      <c r="A5465" s="1" t="str">
        <f t="shared" si="86"/>
        <v>SINAPI 99631</v>
      </c>
      <c r="B5465" s="3" t="s">
        <v>21783</v>
      </c>
      <c r="C5465" s="3" t="s">
        <v>5524</v>
      </c>
      <c r="D5465" s="2" t="s">
        <v>13267</v>
      </c>
      <c r="E5465" s="3" t="s">
        <v>15533</v>
      </c>
      <c r="F5465" s="66" t="s">
        <v>20209</v>
      </c>
      <c r="I5465" s="3" t="s">
        <v>21786</v>
      </c>
      <c r="J5465" s="3" t="str">
        <f>IF($B5465="SINAPI",IF(ISNUMBER(MATCH(Banco!$C5465,Analitico!$A:$A,0)),INDEX(Analitico!E:E,MATCH(Banco!$C5465,Analitico!$A:$A,0))&amp;"%",""),"")</f>
        <v>7,3730342%</v>
      </c>
      <c r="K5465" s="3" t="str">
        <f>IF($B5465="SINAPI",IF(ISNUMBER(MATCH(Banco!$C5465,Analitico!$A:$A,0)),INDEX(Analitico!F:F,MATCH(Banco!$C5465,Analitico!$A:$A,0))&amp;"%",""),"")</f>
        <v>%</v>
      </c>
    </row>
    <row r="5466" spans="1:11" x14ac:dyDescent="0.2">
      <c r="A5466" s="1" t="str">
        <f t="shared" si="86"/>
        <v>SINAPI 99632</v>
      </c>
      <c r="B5466" s="3" t="s">
        <v>21783</v>
      </c>
      <c r="C5466" s="3" t="s">
        <v>5525</v>
      </c>
      <c r="D5466" s="2" t="s">
        <v>13268</v>
      </c>
      <c r="E5466" s="3" t="s">
        <v>15533</v>
      </c>
      <c r="F5466" s="66" t="s">
        <v>20210</v>
      </c>
      <c r="I5466" s="3" t="s">
        <v>21786</v>
      </c>
      <c r="J5466" s="3" t="str">
        <f>IF($B5466="SINAPI",IF(ISNUMBER(MATCH(Banco!$C5466,Analitico!$A:$A,0)),INDEX(Analitico!E:E,MATCH(Banco!$C5466,Analitico!$A:$A,0))&amp;"%",""),"")</f>
        <v>6,5990528%</v>
      </c>
      <c r="K5466" s="3" t="str">
        <f>IF($B5466="SINAPI",IF(ISNUMBER(MATCH(Banco!$C5466,Analitico!$A:$A,0)),INDEX(Analitico!F:F,MATCH(Banco!$C5466,Analitico!$A:$A,0))&amp;"%",""),"")</f>
        <v>%</v>
      </c>
    </row>
    <row r="5467" spans="1:11" x14ac:dyDescent="0.2">
      <c r="A5467" s="1" t="str">
        <f t="shared" si="86"/>
        <v>SINAPI 99633</v>
      </c>
      <c r="B5467" s="3" t="s">
        <v>21783</v>
      </c>
      <c r="C5467" s="3" t="s">
        <v>5526</v>
      </c>
      <c r="D5467" s="2" t="s">
        <v>13269</v>
      </c>
      <c r="E5467" s="3" t="s">
        <v>15533</v>
      </c>
      <c r="F5467" s="66" t="s">
        <v>20211</v>
      </c>
      <c r="I5467" s="3" t="s">
        <v>21786</v>
      </c>
      <c r="J5467" s="3" t="str">
        <f>IF($B5467="SINAPI",IF(ISNUMBER(MATCH(Banco!$C5467,Analitico!$A:$A,0)),INDEX(Analitico!E:E,MATCH(Banco!$C5467,Analitico!$A:$A,0))&amp;"%",""),"")</f>
        <v>5,1522589%</v>
      </c>
      <c r="K5467" s="3" t="str">
        <f>IF($B5467="SINAPI",IF(ISNUMBER(MATCH(Banco!$C5467,Analitico!$A:$A,0)),INDEX(Analitico!F:F,MATCH(Banco!$C5467,Analitico!$A:$A,0))&amp;"%",""),"")</f>
        <v>%</v>
      </c>
    </row>
    <row r="5468" spans="1:11" x14ac:dyDescent="0.2">
      <c r="A5468" s="1" t="str">
        <f t="shared" si="86"/>
        <v>SINAPI 99634</v>
      </c>
      <c r="B5468" s="3" t="s">
        <v>21783</v>
      </c>
      <c r="C5468" s="3" t="s">
        <v>5527</v>
      </c>
      <c r="D5468" s="2" t="s">
        <v>13270</v>
      </c>
      <c r="E5468" s="3" t="s">
        <v>15533</v>
      </c>
      <c r="F5468" s="66" t="s">
        <v>20212</v>
      </c>
      <c r="I5468" s="3" t="s">
        <v>21786</v>
      </c>
      <c r="J5468" s="3" t="str">
        <f>IF($B5468="SINAPI",IF(ISNUMBER(MATCH(Banco!$C5468,Analitico!$A:$A,0)),INDEX(Analitico!E:E,MATCH(Banco!$C5468,Analitico!$A:$A,0))&amp;"%",""),"")</f>
        <v>3,8296109%</v>
      </c>
      <c r="K5468" s="3" t="str">
        <f>IF($B5468="SINAPI",IF(ISNUMBER(MATCH(Banco!$C5468,Analitico!$A:$A,0)),INDEX(Analitico!F:F,MATCH(Banco!$C5468,Analitico!$A:$A,0))&amp;"%",""),"")</f>
        <v>%</v>
      </c>
    </row>
    <row r="5469" spans="1:11" ht="20.399999999999999" x14ac:dyDescent="0.2">
      <c r="A5469" s="1" t="str">
        <f t="shared" si="86"/>
        <v>SINAPI 99635</v>
      </c>
      <c r="B5469" s="3" t="s">
        <v>21783</v>
      </c>
      <c r="C5469" s="3" t="s">
        <v>5528</v>
      </c>
      <c r="D5469" s="2" t="s">
        <v>13271</v>
      </c>
      <c r="E5469" s="3" t="s">
        <v>15533</v>
      </c>
      <c r="F5469" s="66" t="s">
        <v>20213</v>
      </c>
      <c r="I5469" s="3" t="s">
        <v>21785</v>
      </c>
      <c r="J5469" s="3" t="str">
        <f>IF($B5469="SINAPI",IF(ISNUMBER(MATCH(Banco!$C5469,Analitico!$A:$A,0)),INDEX(Analitico!E:E,MATCH(Banco!$C5469,Analitico!$A:$A,0))&amp;"%",""),"")</f>
        <v>13,1979528%</v>
      </c>
      <c r="K5469" s="3" t="str">
        <f>IF($B5469="SINAPI",IF(ISNUMBER(MATCH(Banco!$C5469,Analitico!$A:$A,0)),INDEX(Analitico!F:F,MATCH(Banco!$C5469,Analitico!$A:$A,0))&amp;"%",""),"")</f>
        <v>%</v>
      </c>
    </row>
    <row r="5470" spans="1:11" x14ac:dyDescent="0.2">
      <c r="A5470" s="1" t="str">
        <f t="shared" si="86"/>
        <v>SINAPI 103008</v>
      </c>
      <c r="B5470" s="3" t="s">
        <v>21783</v>
      </c>
      <c r="C5470" s="3" t="s">
        <v>5529</v>
      </c>
      <c r="D5470" s="2" t="s">
        <v>13272</v>
      </c>
      <c r="E5470" s="3" t="s">
        <v>15533</v>
      </c>
      <c r="F5470" s="66" t="s">
        <v>20214</v>
      </c>
      <c r="I5470" s="3" t="s">
        <v>21786</v>
      </c>
      <c r="J5470" s="3" t="str">
        <f>IF($B5470="SINAPI",IF(ISNUMBER(MATCH(Banco!$C5470,Analitico!$A:$A,0)),INDEX(Analitico!E:E,MATCH(Banco!$C5470,Analitico!$A:$A,0))&amp;"%",""),"")</f>
        <v>3,1028634%</v>
      </c>
      <c r="K5470" s="3" t="str">
        <f>IF($B5470="SINAPI",IF(ISNUMBER(MATCH(Banco!$C5470,Analitico!$A:$A,0)),INDEX(Analitico!F:F,MATCH(Banco!$C5470,Analitico!$A:$A,0))&amp;"%",""),"")</f>
        <v>%</v>
      </c>
    </row>
    <row r="5471" spans="1:11" x14ac:dyDescent="0.2">
      <c r="A5471" s="1" t="str">
        <f t="shared" si="86"/>
        <v>SINAPI 103009</v>
      </c>
      <c r="B5471" s="3" t="s">
        <v>21783</v>
      </c>
      <c r="C5471" s="3" t="s">
        <v>5530</v>
      </c>
      <c r="D5471" s="2" t="s">
        <v>13273</v>
      </c>
      <c r="E5471" s="3" t="s">
        <v>15533</v>
      </c>
      <c r="F5471" s="66" t="s">
        <v>20215</v>
      </c>
      <c r="I5471" s="3" t="s">
        <v>21786</v>
      </c>
      <c r="J5471" s="3" t="str">
        <f>IF($B5471="SINAPI",IF(ISNUMBER(MATCH(Banco!$C5471,Analitico!$A:$A,0)),INDEX(Analitico!E:E,MATCH(Banco!$C5471,Analitico!$A:$A,0))&amp;"%",""),"")</f>
        <v>5,5820785%</v>
      </c>
      <c r="K5471" s="3" t="str">
        <f>IF($B5471="SINAPI",IF(ISNUMBER(MATCH(Banco!$C5471,Analitico!$A:$A,0)),INDEX(Analitico!F:F,MATCH(Banco!$C5471,Analitico!$A:$A,0))&amp;"%",""),"")</f>
        <v>%</v>
      </c>
    </row>
    <row r="5472" spans="1:11" x14ac:dyDescent="0.2">
      <c r="A5472" s="1" t="str">
        <f t="shared" si="86"/>
        <v>SINAPI 103010</v>
      </c>
      <c r="B5472" s="3" t="s">
        <v>21783</v>
      </c>
      <c r="C5472" s="3" t="s">
        <v>5531</v>
      </c>
      <c r="D5472" s="2" t="s">
        <v>13274</v>
      </c>
      <c r="E5472" s="3" t="s">
        <v>15533</v>
      </c>
      <c r="F5472" s="66" t="s">
        <v>20216</v>
      </c>
      <c r="I5472" s="3" t="s">
        <v>21786</v>
      </c>
      <c r="J5472" s="3" t="str">
        <f>IF($B5472="SINAPI",IF(ISNUMBER(MATCH(Banco!$C5472,Analitico!$A:$A,0)),INDEX(Analitico!E:E,MATCH(Banco!$C5472,Analitico!$A:$A,0))&amp;"%",""),"")</f>
        <v>3,1196524%</v>
      </c>
      <c r="K5472" s="3" t="str">
        <f>IF($B5472="SINAPI",IF(ISNUMBER(MATCH(Banco!$C5472,Analitico!$A:$A,0)),INDEX(Analitico!F:F,MATCH(Banco!$C5472,Analitico!$A:$A,0))&amp;"%",""),"")</f>
        <v>%</v>
      </c>
    </row>
    <row r="5473" spans="1:11" x14ac:dyDescent="0.2">
      <c r="A5473" s="1" t="str">
        <f t="shared" si="86"/>
        <v>SINAPI 103011</v>
      </c>
      <c r="B5473" s="3" t="s">
        <v>21783</v>
      </c>
      <c r="C5473" s="3" t="s">
        <v>5532</v>
      </c>
      <c r="D5473" s="2" t="s">
        <v>13275</v>
      </c>
      <c r="E5473" s="3" t="s">
        <v>15533</v>
      </c>
      <c r="F5473" s="66" t="s">
        <v>20217</v>
      </c>
      <c r="I5473" s="3" t="s">
        <v>21786</v>
      </c>
      <c r="J5473" s="3" t="str">
        <f>IF($B5473="SINAPI",IF(ISNUMBER(MATCH(Banco!$C5473,Analitico!$A:$A,0)),INDEX(Analitico!E:E,MATCH(Banco!$C5473,Analitico!$A:$A,0))&amp;"%",""),"")</f>
        <v>3,7784862%</v>
      </c>
      <c r="K5473" s="3" t="str">
        <f>IF($B5473="SINAPI",IF(ISNUMBER(MATCH(Banco!$C5473,Analitico!$A:$A,0)),INDEX(Analitico!F:F,MATCH(Banco!$C5473,Analitico!$A:$A,0))&amp;"%",""),"")</f>
        <v>%</v>
      </c>
    </row>
    <row r="5474" spans="1:11" x14ac:dyDescent="0.2">
      <c r="A5474" s="1" t="str">
        <f t="shared" si="86"/>
        <v>SINAPI 103012</v>
      </c>
      <c r="B5474" s="3" t="s">
        <v>21783</v>
      </c>
      <c r="C5474" s="3" t="s">
        <v>5533</v>
      </c>
      <c r="D5474" s="2" t="s">
        <v>13276</v>
      </c>
      <c r="E5474" s="3" t="s">
        <v>15533</v>
      </c>
      <c r="F5474" s="66" t="s">
        <v>20218</v>
      </c>
      <c r="I5474" s="3" t="s">
        <v>21786</v>
      </c>
      <c r="J5474" s="3" t="str">
        <f>IF($B5474="SINAPI",IF(ISNUMBER(MATCH(Banco!$C5474,Analitico!$A:$A,0)),INDEX(Analitico!E:E,MATCH(Banco!$C5474,Analitico!$A:$A,0))&amp;"%",""),"")</f>
        <v>3,2774618%</v>
      </c>
      <c r="K5474" s="3" t="str">
        <f>IF($B5474="SINAPI",IF(ISNUMBER(MATCH(Banco!$C5474,Analitico!$A:$A,0)),INDEX(Analitico!F:F,MATCH(Banco!$C5474,Analitico!$A:$A,0))&amp;"%",""),"")</f>
        <v>%</v>
      </c>
    </row>
    <row r="5475" spans="1:11" x14ac:dyDescent="0.2">
      <c r="A5475" s="1" t="str">
        <f t="shared" ref="A5475:A5538" si="87">CONCATENAR</f>
        <v>SINAPI 103013</v>
      </c>
      <c r="B5475" s="3" t="s">
        <v>21783</v>
      </c>
      <c r="C5475" s="3" t="s">
        <v>5534</v>
      </c>
      <c r="D5475" s="2" t="s">
        <v>13277</v>
      </c>
      <c r="E5475" s="3" t="s">
        <v>15533</v>
      </c>
      <c r="F5475" s="66" t="s">
        <v>20219</v>
      </c>
      <c r="I5475" s="3" t="s">
        <v>21786</v>
      </c>
      <c r="J5475" s="3" t="str">
        <f>IF($B5475="SINAPI",IF(ISNUMBER(MATCH(Banco!$C5475,Analitico!$A:$A,0)),INDEX(Analitico!E:E,MATCH(Banco!$C5475,Analitico!$A:$A,0))&amp;"%",""),"")</f>
        <v>3,9702405%</v>
      </c>
      <c r="K5475" s="3" t="str">
        <f>IF($B5475="SINAPI",IF(ISNUMBER(MATCH(Banco!$C5475,Analitico!$A:$A,0)),INDEX(Analitico!F:F,MATCH(Banco!$C5475,Analitico!$A:$A,0))&amp;"%",""),"")</f>
        <v>%</v>
      </c>
    </row>
    <row r="5476" spans="1:11" x14ac:dyDescent="0.2">
      <c r="A5476" s="1" t="str">
        <f t="shared" si="87"/>
        <v>SINAPI 103014</v>
      </c>
      <c r="B5476" s="3" t="s">
        <v>21783</v>
      </c>
      <c r="C5476" s="3" t="s">
        <v>5535</v>
      </c>
      <c r="D5476" s="2" t="s">
        <v>13278</v>
      </c>
      <c r="E5476" s="3" t="s">
        <v>15533</v>
      </c>
      <c r="F5476" s="66" t="s">
        <v>20220</v>
      </c>
      <c r="I5476" s="3" t="s">
        <v>21786</v>
      </c>
      <c r="J5476" s="3" t="str">
        <f>IF($B5476="SINAPI",IF(ISNUMBER(MATCH(Banco!$C5476,Analitico!$A:$A,0)),INDEX(Analitico!E:E,MATCH(Banco!$C5476,Analitico!$A:$A,0))&amp;"%",""),"")</f>
        <v>3,4106664%</v>
      </c>
      <c r="K5476" s="3" t="str">
        <f>IF($B5476="SINAPI",IF(ISNUMBER(MATCH(Banco!$C5476,Analitico!$A:$A,0)),INDEX(Analitico!F:F,MATCH(Banco!$C5476,Analitico!$A:$A,0))&amp;"%",""),"")</f>
        <v>%</v>
      </c>
    </row>
    <row r="5477" spans="1:11" x14ac:dyDescent="0.2">
      <c r="A5477" s="1" t="str">
        <f t="shared" si="87"/>
        <v>SINAPI 103015</v>
      </c>
      <c r="B5477" s="3" t="s">
        <v>21783</v>
      </c>
      <c r="C5477" s="3" t="s">
        <v>5536</v>
      </c>
      <c r="D5477" s="2" t="s">
        <v>13279</v>
      </c>
      <c r="E5477" s="3" t="s">
        <v>15533</v>
      </c>
      <c r="F5477" s="66" t="s">
        <v>20221</v>
      </c>
      <c r="I5477" s="3" t="s">
        <v>21786</v>
      </c>
      <c r="J5477" s="3" t="str">
        <f>IF($B5477="SINAPI",IF(ISNUMBER(MATCH(Banco!$C5477,Analitico!$A:$A,0)),INDEX(Analitico!E:E,MATCH(Banco!$C5477,Analitico!$A:$A,0))&amp;"%",""),"")</f>
        <v>2,5787067%</v>
      </c>
      <c r="K5477" s="3" t="str">
        <f>IF($B5477="SINAPI",IF(ISNUMBER(MATCH(Banco!$C5477,Analitico!$A:$A,0)),INDEX(Analitico!F:F,MATCH(Banco!$C5477,Analitico!$A:$A,0))&amp;"%",""),"")</f>
        <v>%</v>
      </c>
    </row>
    <row r="5478" spans="1:11" x14ac:dyDescent="0.2">
      <c r="A5478" s="1" t="str">
        <f t="shared" si="87"/>
        <v>SINAPI 103016</v>
      </c>
      <c r="B5478" s="3" t="s">
        <v>21783</v>
      </c>
      <c r="C5478" s="3" t="s">
        <v>5537</v>
      </c>
      <c r="D5478" s="2" t="s">
        <v>13280</v>
      </c>
      <c r="E5478" s="3" t="s">
        <v>15533</v>
      </c>
      <c r="F5478" s="66" t="s">
        <v>20222</v>
      </c>
      <c r="I5478" s="3" t="s">
        <v>21786</v>
      </c>
      <c r="J5478" s="3" t="str">
        <f>IF($B5478="SINAPI",IF(ISNUMBER(MATCH(Banco!$C5478,Analitico!$A:$A,0)),INDEX(Analitico!E:E,MATCH(Banco!$C5478,Analitico!$A:$A,0))&amp;"%",""),"")</f>
        <v>2,3636189%</v>
      </c>
      <c r="K5478" s="3" t="str">
        <f>IF($B5478="SINAPI",IF(ISNUMBER(MATCH(Banco!$C5478,Analitico!$A:$A,0)),INDEX(Analitico!F:F,MATCH(Banco!$C5478,Analitico!$A:$A,0))&amp;"%",""),"")</f>
        <v>%</v>
      </c>
    </row>
    <row r="5479" spans="1:11" x14ac:dyDescent="0.2">
      <c r="A5479" s="1" t="str">
        <f t="shared" si="87"/>
        <v>SINAPI 103017</v>
      </c>
      <c r="B5479" s="3" t="s">
        <v>21783</v>
      </c>
      <c r="C5479" s="3" t="s">
        <v>5538</v>
      </c>
      <c r="D5479" s="2" t="s">
        <v>13281</v>
      </c>
      <c r="E5479" s="3" t="s">
        <v>15533</v>
      </c>
      <c r="F5479" s="66" t="s">
        <v>20223</v>
      </c>
      <c r="I5479" s="3" t="s">
        <v>21786</v>
      </c>
      <c r="J5479" s="3" t="str">
        <f>IF($B5479="SINAPI",IF(ISNUMBER(MATCH(Banco!$C5479,Analitico!$A:$A,0)),INDEX(Analitico!E:E,MATCH(Banco!$C5479,Analitico!$A:$A,0))&amp;"%",""),"")</f>
        <v>1,7190064%</v>
      </c>
      <c r="K5479" s="3" t="str">
        <f>IF($B5479="SINAPI",IF(ISNUMBER(MATCH(Banco!$C5479,Analitico!$A:$A,0)),INDEX(Analitico!F:F,MATCH(Banco!$C5479,Analitico!$A:$A,0))&amp;"%",""),"")</f>
        <v>%</v>
      </c>
    </row>
    <row r="5480" spans="1:11" ht="20.399999999999999" x14ac:dyDescent="0.2">
      <c r="A5480" s="1" t="str">
        <f t="shared" si="87"/>
        <v>SINAPI 103018</v>
      </c>
      <c r="B5480" s="3" t="s">
        <v>21783</v>
      </c>
      <c r="C5480" s="3" t="s">
        <v>5539</v>
      </c>
      <c r="D5480" s="2" t="s">
        <v>13282</v>
      </c>
      <c r="E5480" s="3" t="s">
        <v>15533</v>
      </c>
      <c r="F5480" s="66" t="s">
        <v>20224</v>
      </c>
      <c r="I5480" s="3" t="s">
        <v>21785</v>
      </c>
      <c r="J5480" s="3" t="str">
        <f>IF($B5480="SINAPI",IF(ISNUMBER(MATCH(Banco!$C5480,Analitico!$A:$A,0)),INDEX(Analitico!E:E,MATCH(Banco!$C5480,Analitico!$A:$A,0))&amp;"%",""),"")</f>
        <v>13,9806914%</v>
      </c>
      <c r="K5480" s="3" t="str">
        <f>IF($B5480="SINAPI",IF(ISNUMBER(MATCH(Banco!$C5480,Analitico!$A:$A,0)),INDEX(Analitico!F:F,MATCH(Banco!$C5480,Analitico!$A:$A,0))&amp;"%",""),"")</f>
        <v>%</v>
      </c>
    </row>
    <row r="5481" spans="1:11" ht="20.399999999999999" x14ac:dyDescent="0.2">
      <c r="A5481" s="1" t="str">
        <f t="shared" si="87"/>
        <v>SINAPI 103019</v>
      </c>
      <c r="B5481" s="3" t="s">
        <v>21783</v>
      </c>
      <c r="C5481" s="3" t="s">
        <v>5540</v>
      </c>
      <c r="D5481" s="2" t="s">
        <v>13283</v>
      </c>
      <c r="E5481" s="3" t="s">
        <v>15533</v>
      </c>
      <c r="F5481" s="66" t="s">
        <v>20225</v>
      </c>
      <c r="I5481" s="3" t="s">
        <v>21785</v>
      </c>
      <c r="J5481" s="3" t="str">
        <f>IF($B5481="SINAPI",IF(ISNUMBER(MATCH(Banco!$C5481,Analitico!$A:$A,0)),INDEX(Analitico!E:E,MATCH(Banco!$C5481,Analitico!$A:$A,0))&amp;"%",""),"")</f>
        <v>14,0340909%</v>
      </c>
      <c r="K5481" s="3" t="str">
        <f>IF($B5481="SINAPI",IF(ISNUMBER(MATCH(Banco!$C5481,Analitico!$A:$A,0)),INDEX(Analitico!F:F,MATCH(Banco!$C5481,Analitico!$A:$A,0))&amp;"%",""),"")</f>
        <v>%</v>
      </c>
    </row>
    <row r="5482" spans="1:11" x14ac:dyDescent="0.2">
      <c r="A5482" s="1" t="str">
        <f t="shared" si="87"/>
        <v>SINAPI 103029</v>
      </c>
      <c r="B5482" s="3" t="s">
        <v>21783</v>
      </c>
      <c r="C5482" s="3" t="s">
        <v>5541</v>
      </c>
      <c r="D5482" s="2" t="s">
        <v>13284</v>
      </c>
      <c r="E5482" s="3" t="s">
        <v>15533</v>
      </c>
      <c r="F5482" s="66" t="s">
        <v>20226</v>
      </c>
      <c r="I5482" s="3" t="s">
        <v>21785</v>
      </c>
      <c r="J5482" s="3" t="str">
        <f>IF($B5482="SINAPI",IF(ISNUMBER(MATCH(Banco!$C5482,Analitico!$A:$A,0)),INDEX(Analitico!E:E,MATCH(Banco!$C5482,Analitico!$A:$A,0))&amp;"%",""),"")</f>
        <v>10,6473214%</v>
      </c>
      <c r="K5482" s="3" t="str">
        <f>IF($B5482="SINAPI",IF(ISNUMBER(MATCH(Banco!$C5482,Analitico!$A:$A,0)),INDEX(Analitico!F:F,MATCH(Banco!$C5482,Analitico!$A:$A,0))&amp;"%",""),"")</f>
        <v>%</v>
      </c>
    </row>
    <row r="5483" spans="1:11" x14ac:dyDescent="0.2">
      <c r="A5483" s="1" t="str">
        <f t="shared" si="87"/>
        <v>SINAPI 103036</v>
      </c>
      <c r="B5483" s="3" t="s">
        <v>21783</v>
      </c>
      <c r="C5483" s="3" t="s">
        <v>5542</v>
      </c>
      <c r="D5483" s="2" t="s">
        <v>13285</v>
      </c>
      <c r="E5483" s="3" t="s">
        <v>15533</v>
      </c>
      <c r="F5483" s="66" t="s">
        <v>20227</v>
      </c>
      <c r="I5483" s="3" t="s">
        <v>21785</v>
      </c>
      <c r="J5483" s="3" t="str">
        <f>IF($B5483="SINAPI",IF(ISNUMBER(MATCH(Banco!$C5483,Analitico!$A:$A,0)),INDEX(Analitico!E:E,MATCH(Banco!$C5483,Analitico!$A:$A,0))&amp;"%",""),"")</f>
        <v>12,3217115%</v>
      </c>
      <c r="K5483" s="3" t="str">
        <f>IF($B5483="SINAPI",IF(ISNUMBER(MATCH(Banco!$C5483,Analitico!$A:$A,0)),INDEX(Analitico!F:F,MATCH(Banco!$C5483,Analitico!$A:$A,0))&amp;"%",""),"")</f>
        <v>%</v>
      </c>
    </row>
    <row r="5484" spans="1:11" x14ac:dyDescent="0.2">
      <c r="A5484" s="1" t="str">
        <f t="shared" si="87"/>
        <v>SINAPI 103037</v>
      </c>
      <c r="B5484" s="3" t="s">
        <v>21783</v>
      </c>
      <c r="C5484" s="3" t="s">
        <v>5543</v>
      </c>
      <c r="D5484" s="2" t="s">
        <v>13286</v>
      </c>
      <c r="E5484" s="3" t="s">
        <v>15533</v>
      </c>
      <c r="F5484" s="66" t="s">
        <v>20228</v>
      </c>
      <c r="I5484" s="3" t="s">
        <v>21785</v>
      </c>
      <c r="J5484" s="3" t="str">
        <f>IF($B5484="SINAPI",IF(ISNUMBER(MATCH(Banco!$C5484,Analitico!$A:$A,0)),INDEX(Analitico!E:E,MATCH(Banco!$C5484,Analitico!$A:$A,0))&amp;"%",""),"")</f>
        <v>12,9674306%</v>
      </c>
      <c r="K5484" s="3" t="str">
        <f>IF($B5484="SINAPI",IF(ISNUMBER(MATCH(Banco!$C5484,Analitico!$A:$A,0)),INDEX(Analitico!F:F,MATCH(Banco!$C5484,Analitico!$A:$A,0))&amp;"%",""),"")</f>
        <v>%</v>
      </c>
    </row>
    <row r="5485" spans="1:11" x14ac:dyDescent="0.2">
      <c r="A5485" s="1" t="str">
        <f t="shared" si="87"/>
        <v>SINAPI 103038</v>
      </c>
      <c r="B5485" s="3" t="s">
        <v>21783</v>
      </c>
      <c r="C5485" s="3" t="s">
        <v>5544</v>
      </c>
      <c r="D5485" s="2" t="s">
        <v>13287</v>
      </c>
      <c r="E5485" s="3" t="s">
        <v>15533</v>
      </c>
      <c r="F5485" s="66" t="s">
        <v>20229</v>
      </c>
      <c r="I5485" s="3" t="s">
        <v>21785</v>
      </c>
      <c r="J5485" s="3" t="str">
        <f>IF($B5485="SINAPI",IF(ISNUMBER(MATCH(Banco!$C5485,Analitico!$A:$A,0)),INDEX(Analitico!E:E,MATCH(Banco!$C5485,Analitico!$A:$A,0))&amp;"%",""),"")</f>
        <v>13,1732933%</v>
      </c>
      <c r="K5485" s="3" t="str">
        <f>IF($B5485="SINAPI",IF(ISNUMBER(MATCH(Banco!$C5485,Analitico!$A:$A,0)),INDEX(Analitico!F:F,MATCH(Banco!$C5485,Analitico!$A:$A,0))&amp;"%",""),"")</f>
        <v>%</v>
      </c>
    </row>
    <row r="5486" spans="1:11" x14ac:dyDescent="0.2">
      <c r="A5486" s="1" t="str">
        <f t="shared" si="87"/>
        <v>SINAPI 103039</v>
      </c>
      <c r="B5486" s="3" t="s">
        <v>21783</v>
      </c>
      <c r="C5486" s="3" t="s">
        <v>5545</v>
      </c>
      <c r="D5486" s="2" t="s">
        <v>13288</v>
      </c>
      <c r="E5486" s="3" t="s">
        <v>15533</v>
      </c>
      <c r="F5486" s="66" t="s">
        <v>20230</v>
      </c>
      <c r="I5486" s="3" t="s">
        <v>21785</v>
      </c>
      <c r="J5486" s="3" t="str">
        <f>IF($B5486="SINAPI",IF(ISNUMBER(MATCH(Banco!$C5486,Analitico!$A:$A,0)),INDEX(Analitico!E:E,MATCH(Banco!$C5486,Analitico!$A:$A,0))&amp;"%",""),"")</f>
        <v>15,7575757%</v>
      </c>
      <c r="K5486" s="3" t="str">
        <f>IF($B5486="SINAPI",IF(ISNUMBER(MATCH(Banco!$C5486,Analitico!$A:$A,0)),INDEX(Analitico!F:F,MATCH(Banco!$C5486,Analitico!$A:$A,0))&amp;"%",""),"")</f>
        <v>%</v>
      </c>
    </row>
    <row r="5487" spans="1:11" x14ac:dyDescent="0.2">
      <c r="A5487" s="1" t="str">
        <f t="shared" si="87"/>
        <v>SINAPI 103040</v>
      </c>
      <c r="B5487" s="3" t="s">
        <v>21783</v>
      </c>
      <c r="C5487" s="3" t="s">
        <v>5546</v>
      </c>
      <c r="D5487" s="2" t="s">
        <v>13289</v>
      </c>
      <c r="E5487" s="3" t="s">
        <v>15533</v>
      </c>
      <c r="F5487" s="66" t="s">
        <v>20231</v>
      </c>
      <c r="I5487" s="3" t="s">
        <v>21785</v>
      </c>
      <c r="J5487" s="3" t="str">
        <f>IF($B5487="SINAPI",IF(ISNUMBER(MATCH(Banco!$C5487,Analitico!$A:$A,0)),INDEX(Analitico!E:E,MATCH(Banco!$C5487,Analitico!$A:$A,0))&amp;"%",""),"")</f>
        <v>13,6949466%</v>
      </c>
      <c r="K5487" s="3" t="str">
        <f>IF($B5487="SINAPI",IF(ISNUMBER(MATCH(Banco!$C5487,Analitico!$A:$A,0)),INDEX(Analitico!F:F,MATCH(Banco!$C5487,Analitico!$A:$A,0))&amp;"%",""),"")</f>
        <v>%</v>
      </c>
    </row>
    <row r="5488" spans="1:11" x14ac:dyDescent="0.2">
      <c r="A5488" s="1" t="str">
        <f t="shared" si="87"/>
        <v>SINAPI 103041</v>
      </c>
      <c r="B5488" s="3" t="s">
        <v>21783</v>
      </c>
      <c r="C5488" s="3" t="s">
        <v>5547</v>
      </c>
      <c r="D5488" s="2" t="s">
        <v>13290</v>
      </c>
      <c r="E5488" s="3" t="s">
        <v>15533</v>
      </c>
      <c r="F5488" s="66" t="s">
        <v>20232</v>
      </c>
      <c r="I5488" s="3" t="s">
        <v>21785</v>
      </c>
      <c r="J5488" s="3" t="str">
        <f>IF($B5488="SINAPI",IF(ISNUMBER(MATCH(Banco!$C5488,Analitico!$A:$A,0)),INDEX(Analitico!E:E,MATCH(Banco!$C5488,Analitico!$A:$A,0))&amp;"%",""),"")</f>
        <v>14,7813688%</v>
      </c>
      <c r="K5488" s="3" t="str">
        <f>IF($B5488="SINAPI",IF(ISNUMBER(MATCH(Banco!$C5488,Analitico!$A:$A,0)),INDEX(Analitico!F:F,MATCH(Banco!$C5488,Analitico!$A:$A,0))&amp;"%",""),"")</f>
        <v>%</v>
      </c>
    </row>
    <row r="5489" spans="1:11" x14ac:dyDescent="0.2">
      <c r="A5489" s="1" t="str">
        <f t="shared" si="87"/>
        <v>SINAPI 103042</v>
      </c>
      <c r="B5489" s="3" t="s">
        <v>21783</v>
      </c>
      <c r="C5489" s="3" t="s">
        <v>5548</v>
      </c>
      <c r="D5489" s="2" t="s">
        <v>13291</v>
      </c>
      <c r="E5489" s="3" t="s">
        <v>15533</v>
      </c>
      <c r="F5489" s="66" t="s">
        <v>20233</v>
      </c>
      <c r="I5489" s="3" t="s">
        <v>21785</v>
      </c>
      <c r="J5489" s="3" t="str">
        <f>IF($B5489="SINAPI",IF(ISNUMBER(MATCH(Banco!$C5489,Analitico!$A:$A,0)),INDEX(Analitico!E:E,MATCH(Banco!$C5489,Analitico!$A:$A,0))&amp;"%",""),"")</f>
        <v>18,3179723%</v>
      </c>
      <c r="K5489" s="3" t="str">
        <f>IF($B5489="SINAPI",IF(ISNUMBER(MATCH(Banco!$C5489,Analitico!$A:$A,0)),INDEX(Analitico!F:F,MATCH(Banco!$C5489,Analitico!$A:$A,0))&amp;"%",""),"")</f>
        <v>%</v>
      </c>
    </row>
    <row r="5490" spans="1:11" x14ac:dyDescent="0.2">
      <c r="A5490" s="1" t="str">
        <f t="shared" si="87"/>
        <v>SINAPI 103043</v>
      </c>
      <c r="B5490" s="3" t="s">
        <v>21783</v>
      </c>
      <c r="C5490" s="3" t="s">
        <v>5549</v>
      </c>
      <c r="D5490" s="2" t="s">
        <v>13292</v>
      </c>
      <c r="E5490" s="3" t="s">
        <v>15533</v>
      </c>
      <c r="F5490" s="66" t="s">
        <v>20234</v>
      </c>
      <c r="I5490" s="3" t="s">
        <v>21785</v>
      </c>
      <c r="J5490" s="3" t="str">
        <f>IF($B5490="SINAPI",IF(ISNUMBER(MATCH(Banco!$C5490,Analitico!$A:$A,0)),INDEX(Analitico!E:E,MATCH(Banco!$C5490,Analitico!$A:$A,0))&amp;"%",""),"")</f>
        <v>12,8036228%</v>
      </c>
      <c r="K5490" s="3" t="str">
        <f>IF($B5490="SINAPI",IF(ISNUMBER(MATCH(Banco!$C5490,Analitico!$A:$A,0)),INDEX(Analitico!F:F,MATCH(Banco!$C5490,Analitico!$A:$A,0))&amp;"%",""),"")</f>
        <v>%</v>
      </c>
    </row>
    <row r="5491" spans="1:11" x14ac:dyDescent="0.2">
      <c r="A5491" s="1" t="str">
        <f t="shared" si="87"/>
        <v>SINAPI 103044</v>
      </c>
      <c r="B5491" s="3" t="s">
        <v>21783</v>
      </c>
      <c r="C5491" s="3" t="s">
        <v>5550</v>
      </c>
      <c r="D5491" s="2" t="s">
        <v>13293</v>
      </c>
      <c r="E5491" s="3" t="s">
        <v>15533</v>
      </c>
      <c r="F5491" s="66" t="s">
        <v>20235</v>
      </c>
      <c r="I5491" s="3" t="s">
        <v>21785</v>
      </c>
      <c r="J5491" s="3" t="str">
        <f>IF($B5491="SINAPI",IF(ISNUMBER(MATCH(Banco!$C5491,Analitico!$A:$A,0)),INDEX(Analitico!E:E,MATCH(Banco!$C5491,Analitico!$A:$A,0))&amp;"%",""),"")</f>
        <v>14,5426829%</v>
      </c>
      <c r="K5491" s="3" t="str">
        <f>IF($B5491="SINAPI",IF(ISNUMBER(MATCH(Banco!$C5491,Analitico!$A:$A,0)),INDEX(Analitico!F:F,MATCH(Banco!$C5491,Analitico!$A:$A,0))&amp;"%",""),"")</f>
        <v>%</v>
      </c>
    </row>
    <row r="5492" spans="1:11" x14ac:dyDescent="0.2">
      <c r="A5492" s="1" t="str">
        <f t="shared" si="87"/>
        <v>SINAPI 103045</v>
      </c>
      <c r="B5492" s="3" t="s">
        <v>21783</v>
      </c>
      <c r="C5492" s="3" t="s">
        <v>5551</v>
      </c>
      <c r="D5492" s="2" t="s">
        <v>13294</v>
      </c>
      <c r="E5492" s="3" t="s">
        <v>15533</v>
      </c>
      <c r="F5492" s="66" t="s">
        <v>18204</v>
      </c>
      <c r="I5492" s="3" t="s">
        <v>21785</v>
      </c>
      <c r="J5492" s="3" t="str">
        <f>IF($B5492="SINAPI",IF(ISNUMBER(MATCH(Banco!$C5492,Analitico!$A:$A,0)),INDEX(Analitico!E:E,MATCH(Banco!$C5492,Analitico!$A:$A,0))&amp;"%",""),"")</f>
        <v>29,9903567%</v>
      </c>
      <c r="K5492" s="3" t="str">
        <f>IF($B5492="SINAPI",IF(ISNUMBER(MATCH(Banco!$C5492,Analitico!$A:$A,0)),INDEX(Analitico!F:F,MATCH(Banco!$C5492,Analitico!$A:$A,0))&amp;"%",""),"")</f>
        <v>%</v>
      </c>
    </row>
    <row r="5493" spans="1:11" x14ac:dyDescent="0.2">
      <c r="A5493" s="1" t="str">
        <f t="shared" si="87"/>
        <v>SINAPI 103046</v>
      </c>
      <c r="B5493" s="3" t="s">
        <v>21783</v>
      </c>
      <c r="C5493" s="3" t="s">
        <v>5552</v>
      </c>
      <c r="D5493" s="2" t="s">
        <v>13295</v>
      </c>
      <c r="E5493" s="3" t="s">
        <v>15533</v>
      </c>
      <c r="F5493" s="66" t="s">
        <v>20236</v>
      </c>
      <c r="I5493" s="3" t="s">
        <v>21785</v>
      </c>
      <c r="J5493" s="3" t="str">
        <f>IF($B5493="SINAPI",IF(ISNUMBER(MATCH(Banco!$C5493,Analitico!$A:$A,0)),INDEX(Analitico!E:E,MATCH(Banco!$C5493,Analitico!$A:$A,0))&amp;"%",""),"")</f>
        <v>19,3273905%</v>
      </c>
      <c r="K5493" s="3" t="str">
        <f>IF($B5493="SINAPI",IF(ISNUMBER(MATCH(Banco!$C5493,Analitico!$A:$A,0)),INDEX(Analitico!F:F,MATCH(Banco!$C5493,Analitico!$A:$A,0))&amp;"%",""),"")</f>
        <v>%</v>
      </c>
    </row>
    <row r="5494" spans="1:11" x14ac:dyDescent="0.2">
      <c r="A5494" s="1" t="str">
        <f t="shared" si="87"/>
        <v>SINAPI 103047</v>
      </c>
      <c r="B5494" s="3" t="s">
        <v>21783</v>
      </c>
      <c r="C5494" s="3" t="s">
        <v>5553</v>
      </c>
      <c r="D5494" s="2" t="s">
        <v>13296</v>
      </c>
      <c r="E5494" s="3" t="s">
        <v>15533</v>
      </c>
      <c r="F5494" s="66" t="s">
        <v>19394</v>
      </c>
      <c r="I5494" s="3" t="s">
        <v>21785</v>
      </c>
      <c r="J5494" s="3" t="str">
        <f>IF($B5494="SINAPI",IF(ISNUMBER(MATCH(Banco!$C5494,Analitico!$A:$A,0)),INDEX(Analitico!E:E,MATCH(Banco!$C5494,Analitico!$A:$A,0))&amp;"%",""),"")</f>
        <v>14,4071069%</v>
      </c>
      <c r="K5494" s="3" t="str">
        <f>IF($B5494="SINAPI",IF(ISNUMBER(MATCH(Banco!$C5494,Analitico!$A:$A,0)),INDEX(Analitico!F:F,MATCH(Banco!$C5494,Analitico!$A:$A,0))&amp;"%",""),"")</f>
        <v>%</v>
      </c>
    </row>
    <row r="5495" spans="1:11" x14ac:dyDescent="0.2">
      <c r="A5495" s="1" t="str">
        <f t="shared" si="87"/>
        <v>SINAPI 103048</v>
      </c>
      <c r="B5495" s="3" t="s">
        <v>21783</v>
      </c>
      <c r="C5495" s="3" t="s">
        <v>5554</v>
      </c>
      <c r="D5495" s="2" t="s">
        <v>13297</v>
      </c>
      <c r="E5495" s="3" t="s">
        <v>15533</v>
      </c>
      <c r="F5495" s="66" t="s">
        <v>19824</v>
      </c>
      <c r="I5495" s="3" t="s">
        <v>21785</v>
      </c>
      <c r="J5495" s="3" t="str">
        <f>IF($B5495="SINAPI",IF(ISNUMBER(MATCH(Banco!$C5495,Analitico!$A:$A,0)),INDEX(Analitico!E:E,MATCH(Banco!$C5495,Analitico!$A:$A,0))&amp;"%",""),"")</f>
        <v>19,1971178%</v>
      </c>
      <c r="K5495" s="3" t="str">
        <f>IF($B5495="SINAPI",IF(ISNUMBER(MATCH(Banco!$C5495,Analitico!$A:$A,0)),INDEX(Analitico!F:F,MATCH(Banco!$C5495,Analitico!$A:$A,0))&amp;"%",""),"")</f>
        <v>%</v>
      </c>
    </row>
    <row r="5496" spans="1:11" x14ac:dyDescent="0.2">
      <c r="A5496" s="1" t="str">
        <f t="shared" si="87"/>
        <v>SINAPI 103049</v>
      </c>
      <c r="B5496" s="3" t="s">
        <v>21783</v>
      </c>
      <c r="C5496" s="3" t="s">
        <v>5555</v>
      </c>
      <c r="D5496" s="2" t="s">
        <v>13298</v>
      </c>
      <c r="E5496" s="3" t="s">
        <v>15533</v>
      </c>
      <c r="F5496" s="66" t="s">
        <v>19755</v>
      </c>
      <c r="I5496" s="3" t="s">
        <v>21785</v>
      </c>
      <c r="J5496" s="3" t="str">
        <f>IF($B5496="SINAPI",IF(ISNUMBER(MATCH(Banco!$C5496,Analitico!$A:$A,0)),INDEX(Analitico!E:E,MATCH(Banco!$C5496,Analitico!$A:$A,0))&amp;"%",""),"")</f>
        <v>16,2647754%</v>
      </c>
      <c r="K5496" s="3" t="str">
        <f>IF($B5496="SINAPI",IF(ISNUMBER(MATCH(Banco!$C5496,Analitico!$A:$A,0)),INDEX(Analitico!F:F,MATCH(Banco!$C5496,Analitico!$A:$A,0))&amp;"%",""),"")</f>
        <v>%</v>
      </c>
    </row>
    <row r="5497" spans="1:11" x14ac:dyDescent="0.2">
      <c r="A5497" s="1" t="str">
        <f t="shared" si="87"/>
        <v>SINAPI 103050</v>
      </c>
      <c r="B5497" s="3" t="s">
        <v>21783</v>
      </c>
      <c r="C5497" s="3" t="s">
        <v>5556</v>
      </c>
      <c r="D5497" s="2" t="s">
        <v>13299</v>
      </c>
      <c r="E5497" s="3" t="s">
        <v>15533</v>
      </c>
      <c r="F5497" s="66" t="s">
        <v>20237</v>
      </c>
      <c r="I5497" s="3" t="s">
        <v>21785</v>
      </c>
      <c r="J5497" s="3" t="str">
        <f>IF($B5497="SINAPI",IF(ISNUMBER(MATCH(Banco!$C5497,Analitico!$A:$A,0)),INDEX(Analitico!E:E,MATCH(Banco!$C5497,Analitico!$A:$A,0))&amp;"%",""),"")</f>
        <v>67,8285257%</v>
      </c>
      <c r="K5497" s="3" t="str">
        <f>IF($B5497="SINAPI",IF(ISNUMBER(MATCH(Banco!$C5497,Analitico!$A:$A,0)),INDEX(Analitico!F:F,MATCH(Banco!$C5497,Analitico!$A:$A,0))&amp;"%",""),"")</f>
        <v>%</v>
      </c>
    </row>
    <row r="5498" spans="1:11" x14ac:dyDescent="0.2">
      <c r="A5498" s="1" t="str">
        <f t="shared" si="87"/>
        <v>SINAPI 103051</v>
      </c>
      <c r="B5498" s="3" t="s">
        <v>21783</v>
      </c>
      <c r="C5498" s="3" t="s">
        <v>5557</v>
      </c>
      <c r="D5498" s="2" t="s">
        <v>13300</v>
      </c>
      <c r="E5498" s="3" t="s">
        <v>15533</v>
      </c>
      <c r="F5498" s="66" t="s">
        <v>19387</v>
      </c>
      <c r="I5498" s="3" t="s">
        <v>21785</v>
      </c>
      <c r="J5498" s="3" t="str">
        <f>IF($B5498="SINAPI",IF(ISNUMBER(MATCH(Banco!$C5498,Analitico!$A:$A,0)),INDEX(Analitico!E:E,MATCH(Banco!$C5498,Analitico!$A:$A,0))&amp;"%",""),"")</f>
        <v>68,2193592%</v>
      </c>
      <c r="K5498" s="3" t="str">
        <f>IF($B5498="SINAPI",IF(ISNUMBER(MATCH(Banco!$C5498,Analitico!$A:$A,0)),INDEX(Analitico!F:F,MATCH(Banco!$C5498,Analitico!$A:$A,0))&amp;"%",""),"")</f>
        <v>%</v>
      </c>
    </row>
    <row r="5499" spans="1:11" x14ac:dyDescent="0.2">
      <c r="A5499" s="1" t="str">
        <f t="shared" si="87"/>
        <v>SINAPI 103052</v>
      </c>
      <c r="B5499" s="3" t="s">
        <v>21783</v>
      </c>
      <c r="C5499" s="3" t="s">
        <v>5558</v>
      </c>
      <c r="D5499" s="2" t="s">
        <v>13301</v>
      </c>
      <c r="E5499" s="3" t="s">
        <v>15533</v>
      </c>
      <c r="F5499" s="66" t="s">
        <v>20238</v>
      </c>
      <c r="I5499" s="3" t="s">
        <v>21785</v>
      </c>
      <c r="J5499" s="3" t="str">
        <f>IF($B5499="SINAPI",IF(ISNUMBER(MATCH(Banco!$C5499,Analitico!$A:$A,0)),INDEX(Analitico!E:E,MATCH(Banco!$C5499,Analitico!$A:$A,0))&amp;"%",""),"")</f>
        <v>63,0606210%</v>
      </c>
      <c r="K5499" s="3" t="str">
        <f>IF($B5499="SINAPI",IF(ISNUMBER(MATCH(Banco!$C5499,Analitico!$A:$A,0)),INDEX(Analitico!F:F,MATCH(Banco!$C5499,Analitico!$A:$A,0))&amp;"%",""),"")</f>
        <v>%</v>
      </c>
    </row>
    <row r="5500" spans="1:11" ht="20.399999999999999" x14ac:dyDescent="0.2">
      <c r="A5500" s="1" t="str">
        <f t="shared" si="87"/>
        <v>SINAPI 95634</v>
      </c>
      <c r="B5500" s="3" t="s">
        <v>21783</v>
      </c>
      <c r="C5500" s="3" t="s">
        <v>5559</v>
      </c>
      <c r="D5500" s="2" t="s">
        <v>13302</v>
      </c>
      <c r="E5500" s="3" t="s">
        <v>15533</v>
      </c>
      <c r="F5500" s="66" t="s">
        <v>20239</v>
      </c>
      <c r="I5500" s="3" t="s">
        <v>21785</v>
      </c>
      <c r="J5500" s="3" t="str">
        <f>IF($B5500="SINAPI",IF(ISNUMBER(MATCH(Banco!$C5500,Analitico!$A:$A,0)),INDEX(Analitico!E:E,MATCH(Banco!$C5500,Analitico!$A:$A,0))&amp;"%",""),"")</f>
        <v>28,2148260%</v>
      </c>
      <c r="K5500" s="3" t="str">
        <f>IF($B5500="SINAPI",IF(ISNUMBER(MATCH(Banco!$C5500,Analitico!$A:$A,0)),INDEX(Analitico!F:F,MATCH(Banco!$C5500,Analitico!$A:$A,0))&amp;"%",""),"")</f>
        <v>%</v>
      </c>
    </row>
    <row r="5501" spans="1:11" ht="20.399999999999999" x14ac:dyDescent="0.2">
      <c r="A5501" s="1" t="str">
        <f t="shared" si="87"/>
        <v>SINAPI 95635</v>
      </c>
      <c r="B5501" s="3" t="s">
        <v>21783</v>
      </c>
      <c r="C5501" s="3" t="s">
        <v>5560</v>
      </c>
      <c r="D5501" s="2" t="s">
        <v>13303</v>
      </c>
      <c r="E5501" s="3" t="s">
        <v>15533</v>
      </c>
      <c r="F5501" s="66" t="s">
        <v>20240</v>
      </c>
      <c r="I5501" s="3" t="s">
        <v>21785</v>
      </c>
      <c r="J5501" s="3" t="str">
        <f>IF($B5501="SINAPI",IF(ISNUMBER(MATCH(Banco!$C5501,Analitico!$A:$A,0)),INDEX(Analitico!E:E,MATCH(Banco!$C5501,Analitico!$A:$A,0))&amp;"%",""),"")</f>
        <v>31,0316776%</v>
      </c>
      <c r="K5501" s="3" t="str">
        <f>IF($B5501="SINAPI",IF(ISNUMBER(MATCH(Banco!$C5501,Analitico!$A:$A,0)),INDEX(Analitico!F:F,MATCH(Banco!$C5501,Analitico!$A:$A,0))&amp;"%",""),"")</f>
        <v>%</v>
      </c>
    </row>
    <row r="5502" spans="1:11" ht="20.399999999999999" x14ac:dyDescent="0.2">
      <c r="A5502" s="1" t="str">
        <f t="shared" si="87"/>
        <v>SINAPI 95636</v>
      </c>
      <c r="B5502" s="3" t="s">
        <v>21783</v>
      </c>
      <c r="C5502" s="3" t="s">
        <v>5561</v>
      </c>
      <c r="D5502" s="2" t="s">
        <v>13304</v>
      </c>
      <c r="E5502" s="3" t="s">
        <v>15533</v>
      </c>
      <c r="F5502" s="66" t="s">
        <v>20241</v>
      </c>
      <c r="I5502" s="3" t="s">
        <v>21786</v>
      </c>
      <c r="J5502" s="3" t="str">
        <f>IF($B5502="SINAPI",IF(ISNUMBER(MATCH(Banco!$C5502,Analitico!$A:$A,0)),INDEX(Analitico!E:E,MATCH(Banco!$C5502,Analitico!$A:$A,0))&amp;"%",""),"")</f>
        <v>38,6777811%</v>
      </c>
      <c r="K5502" s="3" t="str">
        <f>IF($B5502="SINAPI",IF(ISNUMBER(MATCH(Banco!$C5502,Analitico!$A:$A,0)),INDEX(Analitico!F:F,MATCH(Banco!$C5502,Analitico!$A:$A,0))&amp;"%",""),"")</f>
        <v>%</v>
      </c>
    </row>
    <row r="5503" spans="1:11" ht="20.399999999999999" x14ac:dyDescent="0.2">
      <c r="A5503" s="1" t="str">
        <f t="shared" si="87"/>
        <v>SINAPI 95637</v>
      </c>
      <c r="B5503" s="3" t="s">
        <v>21783</v>
      </c>
      <c r="C5503" s="3" t="s">
        <v>5562</v>
      </c>
      <c r="D5503" s="2" t="s">
        <v>13305</v>
      </c>
      <c r="E5503" s="3" t="s">
        <v>15533</v>
      </c>
      <c r="F5503" s="66" t="s">
        <v>20242</v>
      </c>
      <c r="I5503" s="3" t="s">
        <v>21786</v>
      </c>
      <c r="J5503" s="3" t="str">
        <f>IF($B5503="SINAPI",IF(ISNUMBER(MATCH(Banco!$C5503,Analitico!$A:$A,0)),INDEX(Analitico!E:E,MATCH(Banco!$C5503,Analitico!$A:$A,0))&amp;"%",""),"")</f>
        <v>34,5760357%</v>
      </c>
      <c r="K5503" s="3" t="str">
        <f>IF($B5503="SINAPI",IF(ISNUMBER(MATCH(Banco!$C5503,Analitico!$A:$A,0)),INDEX(Analitico!F:F,MATCH(Banco!$C5503,Analitico!$A:$A,0))&amp;"%",""),"")</f>
        <v>%</v>
      </c>
    </row>
    <row r="5504" spans="1:11" ht="20.399999999999999" x14ac:dyDescent="0.2">
      <c r="A5504" s="1" t="str">
        <f t="shared" si="87"/>
        <v>SINAPI 95638</v>
      </c>
      <c r="B5504" s="3" t="s">
        <v>21783</v>
      </c>
      <c r="C5504" s="3" t="s">
        <v>5563</v>
      </c>
      <c r="D5504" s="2" t="s">
        <v>13306</v>
      </c>
      <c r="E5504" s="3" t="s">
        <v>15533</v>
      </c>
      <c r="F5504" s="66" t="s">
        <v>20243</v>
      </c>
      <c r="I5504" s="3" t="s">
        <v>21786</v>
      </c>
      <c r="J5504" s="3" t="str">
        <f>IF($B5504="SINAPI",IF(ISNUMBER(MATCH(Banco!$C5504,Analitico!$A:$A,0)),INDEX(Analitico!E:E,MATCH(Banco!$C5504,Analitico!$A:$A,0))&amp;"%",""),"")</f>
        <v>33,0650539%</v>
      </c>
      <c r="K5504" s="3" t="str">
        <f>IF($B5504="SINAPI",IF(ISNUMBER(MATCH(Banco!$C5504,Analitico!$A:$A,0)),INDEX(Analitico!F:F,MATCH(Banco!$C5504,Analitico!$A:$A,0))&amp;"%",""),"")</f>
        <v>%</v>
      </c>
    </row>
    <row r="5505" spans="1:11" ht="20.399999999999999" x14ac:dyDescent="0.2">
      <c r="A5505" s="1" t="str">
        <f t="shared" si="87"/>
        <v>SINAPI 95639</v>
      </c>
      <c r="B5505" s="3" t="s">
        <v>21783</v>
      </c>
      <c r="C5505" s="3" t="s">
        <v>5564</v>
      </c>
      <c r="D5505" s="2" t="s">
        <v>13307</v>
      </c>
      <c r="E5505" s="3" t="s">
        <v>15533</v>
      </c>
      <c r="F5505" s="66" t="s">
        <v>20244</v>
      </c>
      <c r="I5505" s="3" t="s">
        <v>21786</v>
      </c>
      <c r="J5505" s="3" t="str">
        <f>IF($B5505="SINAPI",IF(ISNUMBER(MATCH(Banco!$C5505,Analitico!$A:$A,0)),INDEX(Analitico!E:E,MATCH(Banco!$C5505,Analitico!$A:$A,0))&amp;"%",""),"")</f>
        <v>28,6400457%</v>
      </c>
      <c r="K5505" s="3" t="str">
        <f>IF($B5505="SINAPI",IF(ISNUMBER(MATCH(Banco!$C5505,Analitico!$A:$A,0)),INDEX(Analitico!F:F,MATCH(Banco!$C5505,Analitico!$A:$A,0))&amp;"%",""),"")</f>
        <v>%</v>
      </c>
    </row>
    <row r="5506" spans="1:11" ht="20.399999999999999" x14ac:dyDescent="0.2">
      <c r="A5506" s="1" t="str">
        <f t="shared" si="87"/>
        <v>SINAPI 95641</v>
      </c>
      <c r="B5506" s="3" t="s">
        <v>21783</v>
      </c>
      <c r="C5506" s="3" t="s">
        <v>5565</v>
      </c>
      <c r="D5506" s="2" t="s">
        <v>13308</v>
      </c>
      <c r="E5506" s="3" t="s">
        <v>15533</v>
      </c>
      <c r="F5506" s="66" t="s">
        <v>20245</v>
      </c>
      <c r="I5506" s="3" t="s">
        <v>21785</v>
      </c>
      <c r="J5506" s="3" t="str">
        <f>IF($B5506="SINAPI",IF(ISNUMBER(MATCH(Banco!$C5506,Analitico!$A:$A,0)),INDEX(Analitico!E:E,MATCH(Banco!$C5506,Analitico!$A:$A,0))&amp;"%",""),"")</f>
        <v>39,1046785%</v>
      </c>
      <c r="K5506" s="3" t="str">
        <f>IF($B5506="SINAPI",IF(ISNUMBER(MATCH(Banco!$C5506,Analitico!$A:$A,0)),INDEX(Analitico!F:F,MATCH(Banco!$C5506,Analitico!$A:$A,0))&amp;"%",""),"")</f>
        <v>%</v>
      </c>
    </row>
    <row r="5507" spans="1:11" ht="20.399999999999999" x14ac:dyDescent="0.2">
      <c r="A5507" s="1" t="str">
        <f t="shared" si="87"/>
        <v>SINAPI 95642</v>
      </c>
      <c r="B5507" s="3" t="s">
        <v>21783</v>
      </c>
      <c r="C5507" s="3" t="s">
        <v>5566</v>
      </c>
      <c r="D5507" s="2" t="s">
        <v>13309</v>
      </c>
      <c r="E5507" s="3" t="s">
        <v>15533</v>
      </c>
      <c r="F5507" s="66" t="s">
        <v>20246</v>
      </c>
      <c r="I5507" s="3" t="s">
        <v>21785</v>
      </c>
      <c r="J5507" s="3" t="str">
        <f>IF($B5507="SINAPI",IF(ISNUMBER(MATCH(Banco!$C5507,Analitico!$A:$A,0)),INDEX(Analitico!E:E,MATCH(Banco!$C5507,Analitico!$A:$A,0))&amp;"%",""),"")</f>
        <v>39,0778189%</v>
      </c>
      <c r="K5507" s="3" t="str">
        <f>IF($B5507="SINAPI",IF(ISNUMBER(MATCH(Banco!$C5507,Analitico!$A:$A,0)),INDEX(Analitico!F:F,MATCH(Banco!$C5507,Analitico!$A:$A,0))&amp;"%",""),"")</f>
        <v>%</v>
      </c>
    </row>
    <row r="5508" spans="1:11" ht="20.399999999999999" x14ac:dyDescent="0.2">
      <c r="A5508" s="1" t="str">
        <f t="shared" si="87"/>
        <v>SINAPI 95643</v>
      </c>
      <c r="B5508" s="3" t="s">
        <v>21783</v>
      </c>
      <c r="C5508" s="3" t="s">
        <v>5567</v>
      </c>
      <c r="D5508" s="2" t="s">
        <v>13310</v>
      </c>
      <c r="E5508" s="3" t="s">
        <v>15533</v>
      </c>
      <c r="F5508" s="66" t="s">
        <v>20247</v>
      </c>
      <c r="I5508" s="3" t="s">
        <v>21785</v>
      </c>
      <c r="J5508" s="3" t="str">
        <f>IF($B5508="SINAPI",IF(ISNUMBER(MATCH(Banco!$C5508,Analitico!$A:$A,0)),INDEX(Analitico!E:E,MATCH(Banco!$C5508,Analitico!$A:$A,0))&amp;"%",""),"")</f>
        <v>38,8276413%</v>
      </c>
      <c r="K5508" s="3" t="str">
        <f>IF($B5508="SINAPI",IF(ISNUMBER(MATCH(Banco!$C5508,Analitico!$A:$A,0)),INDEX(Analitico!F:F,MATCH(Banco!$C5508,Analitico!$A:$A,0))&amp;"%",""),"")</f>
        <v>%</v>
      </c>
    </row>
    <row r="5509" spans="1:11" ht="20.399999999999999" x14ac:dyDescent="0.2">
      <c r="A5509" s="1" t="str">
        <f t="shared" si="87"/>
        <v>SINAPI 95644</v>
      </c>
      <c r="B5509" s="3" t="s">
        <v>21783</v>
      </c>
      <c r="C5509" s="3" t="s">
        <v>5568</v>
      </c>
      <c r="D5509" s="2" t="s">
        <v>13311</v>
      </c>
      <c r="E5509" s="3" t="s">
        <v>15533</v>
      </c>
      <c r="F5509" s="66" t="s">
        <v>20248</v>
      </c>
      <c r="I5509" s="3" t="s">
        <v>21785</v>
      </c>
      <c r="J5509" s="3" t="str">
        <f>IF($B5509="SINAPI",IF(ISNUMBER(MATCH(Banco!$C5509,Analitico!$A:$A,0)),INDEX(Analitico!E:E,MATCH(Banco!$C5509,Analitico!$A:$A,0))&amp;"%",""),"")</f>
        <v>34,2038481%</v>
      </c>
      <c r="K5509" s="3" t="str">
        <f>IF($B5509="SINAPI",IF(ISNUMBER(MATCH(Banco!$C5509,Analitico!$A:$A,0)),INDEX(Analitico!F:F,MATCH(Banco!$C5509,Analitico!$A:$A,0))&amp;"%",""),"")</f>
        <v>%</v>
      </c>
    </row>
    <row r="5510" spans="1:11" ht="20.399999999999999" x14ac:dyDescent="0.2">
      <c r="A5510" s="1" t="str">
        <f t="shared" si="87"/>
        <v>SINAPI 95645</v>
      </c>
      <c r="B5510" s="3" t="s">
        <v>21783</v>
      </c>
      <c r="C5510" s="3" t="s">
        <v>5569</v>
      </c>
      <c r="D5510" s="2" t="s">
        <v>13312</v>
      </c>
      <c r="E5510" s="3" t="s">
        <v>15533</v>
      </c>
      <c r="F5510" s="66" t="s">
        <v>20249</v>
      </c>
      <c r="I5510" s="3" t="s">
        <v>21785</v>
      </c>
      <c r="J5510" s="3" t="str">
        <f>IF($B5510="SINAPI",IF(ISNUMBER(MATCH(Banco!$C5510,Analitico!$A:$A,0)),INDEX(Analitico!E:E,MATCH(Banco!$C5510,Analitico!$A:$A,0))&amp;"%",""),"")</f>
        <v>33,1024058%</v>
      </c>
      <c r="K5510" s="3" t="str">
        <f>IF($B5510="SINAPI",IF(ISNUMBER(MATCH(Banco!$C5510,Analitico!$A:$A,0)),INDEX(Analitico!F:F,MATCH(Banco!$C5510,Analitico!$A:$A,0))&amp;"%",""),"")</f>
        <v>%</v>
      </c>
    </row>
    <row r="5511" spans="1:11" ht="20.399999999999999" x14ac:dyDescent="0.2">
      <c r="A5511" s="1" t="str">
        <f t="shared" si="87"/>
        <v>SINAPI 95646</v>
      </c>
      <c r="B5511" s="3" t="s">
        <v>21783</v>
      </c>
      <c r="C5511" s="3" t="s">
        <v>5570</v>
      </c>
      <c r="D5511" s="2" t="s">
        <v>13313</v>
      </c>
      <c r="E5511" s="3" t="s">
        <v>15533</v>
      </c>
      <c r="F5511" s="66" t="s">
        <v>20250</v>
      </c>
      <c r="I5511" s="3" t="s">
        <v>21785</v>
      </c>
      <c r="J5511" s="3" t="str">
        <f>IF($B5511="SINAPI",IF(ISNUMBER(MATCH(Banco!$C5511,Analitico!$A:$A,0)),INDEX(Analitico!E:E,MATCH(Banco!$C5511,Analitico!$A:$A,0))&amp;"%",""),"")</f>
        <v>32,9795683%</v>
      </c>
      <c r="K5511" s="3" t="str">
        <f>IF($B5511="SINAPI",IF(ISNUMBER(MATCH(Banco!$C5511,Analitico!$A:$A,0)),INDEX(Analitico!F:F,MATCH(Banco!$C5511,Analitico!$A:$A,0))&amp;"%",""),"")</f>
        <v>%</v>
      </c>
    </row>
    <row r="5512" spans="1:11" ht="20.399999999999999" x14ac:dyDescent="0.2">
      <c r="A5512" s="1" t="str">
        <f t="shared" si="87"/>
        <v>SINAPI 95647</v>
      </c>
      <c r="B5512" s="3" t="s">
        <v>21783</v>
      </c>
      <c r="C5512" s="3" t="s">
        <v>5571</v>
      </c>
      <c r="D5512" s="2" t="s">
        <v>13314</v>
      </c>
      <c r="E5512" s="3" t="s">
        <v>15533</v>
      </c>
      <c r="F5512" s="66" t="s">
        <v>20251</v>
      </c>
      <c r="I5512" s="3" t="s">
        <v>21785</v>
      </c>
      <c r="J5512" s="3" t="str">
        <f>IF($B5512="SINAPI",IF(ISNUMBER(MATCH(Banco!$C5512,Analitico!$A:$A,0)),INDEX(Analitico!E:E,MATCH(Banco!$C5512,Analitico!$A:$A,0))&amp;"%",""),"")</f>
        <v>32,7392458%</v>
      </c>
      <c r="K5512" s="3" t="str">
        <f>IF($B5512="SINAPI",IF(ISNUMBER(MATCH(Banco!$C5512,Analitico!$A:$A,0)),INDEX(Analitico!F:F,MATCH(Banco!$C5512,Analitico!$A:$A,0))&amp;"%",""),"")</f>
        <v>%</v>
      </c>
    </row>
    <row r="5513" spans="1:11" ht="20.399999999999999" x14ac:dyDescent="0.2">
      <c r="A5513" s="1" t="str">
        <f t="shared" si="87"/>
        <v>SINAPI 95648</v>
      </c>
      <c r="B5513" s="3" t="s">
        <v>21783</v>
      </c>
      <c r="C5513" s="3" t="s">
        <v>5572</v>
      </c>
      <c r="D5513" s="2" t="s">
        <v>13315</v>
      </c>
      <c r="E5513" s="3" t="s">
        <v>15533</v>
      </c>
      <c r="F5513" s="66" t="s">
        <v>20252</v>
      </c>
      <c r="I5513" s="3" t="s">
        <v>21785</v>
      </c>
      <c r="J5513" s="3" t="str">
        <f>IF($B5513="SINAPI",IF(ISNUMBER(MATCH(Banco!$C5513,Analitico!$A:$A,0)),INDEX(Analitico!E:E,MATCH(Banco!$C5513,Analitico!$A:$A,0))&amp;"%",""),"")</f>
        <v>14,1929075%</v>
      </c>
      <c r="K5513" s="3" t="str">
        <f>IF($B5513="SINAPI",IF(ISNUMBER(MATCH(Banco!$C5513,Analitico!$A:$A,0)),INDEX(Analitico!F:F,MATCH(Banco!$C5513,Analitico!$A:$A,0))&amp;"%",""),"")</f>
        <v>%</v>
      </c>
    </row>
    <row r="5514" spans="1:11" ht="20.399999999999999" x14ac:dyDescent="0.2">
      <c r="A5514" s="1" t="str">
        <f t="shared" si="87"/>
        <v>SINAPI 95649</v>
      </c>
      <c r="B5514" s="3" t="s">
        <v>21783</v>
      </c>
      <c r="C5514" s="3" t="s">
        <v>5573</v>
      </c>
      <c r="D5514" s="2" t="s">
        <v>13316</v>
      </c>
      <c r="E5514" s="3" t="s">
        <v>15533</v>
      </c>
      <c r="F5514" s="66" t="s">
        <v>20253</v>
      </c>
      <c r="I5514" s="3" t="s">
        <v>21785</v>
      </c>
      <c r="J5514" s="3" t="str">
        <f>IF($B5514="SINAPI",IF(ISNUMBER(MATCH(Banco!$C5514,Analitico!$A:$A,0)),INDEX(Analitico!E:E,MATCH(Banco!$C5514,Analitico!$A:$A,0))&amp;"%",""),"")</f>
        <v>14,2840814%</v>
      </c>
      <c r="K5514" s="3" t="str">
        <f>IF($B5514="SINAPI",IF(ISNUMBER(MATCH(Banco!$C5514,Analitico!$A:$A,0)),INDEX(Analitico!F:F,MATCH(Banco!$C5514,Analitico!$A:$A,0))&amp;"%",""),"")</f>
        <v>%</v>
      </c>
    </row>
    <row r="5515" spans="1:11" ht="20.399999999999999" x14ac:dyDescent="0.2">
      <c r="A5515" s="1" t="str">
        <f t="shared" si="87"/>
        <v>SINAPI 95650</v>
      </c>
      <c r="B5515" s="3" t="s">
        <v>21783</v>
      </c>
      <c r="C5515" s="3" t="s">
        <v>5574</v>
      </c>
      <c r="D5515" s="2" t="s">
        <v>13317</v>
      </c>
      <c r="E5515" s="3" t="s">
        <v>15533</v>
      </c>
      <c r="F5515" s="66" t="s">
        <v>20254</v>
      </c>
      <c r="I5515" s="3" t="s">
        <v>21785</v>
      </c>
      <c r="J5515" s="3" t="str">
        <f>IF($B5515="SINAPI",IF(ISNUMBER(MATCH(Banco!$C5515,Analitico!$A:$A,0)),INDEX(Analitico!E:E,MATCH(Banco!$C5515,Analitico!$A:$A,0))&amp;"%",""),"")</f>
        <v>14,4376211%</v>
      </c>
      <c r="K5515" s="3" t="str">
        <f>IF($B5515="SINAPI",IF(ISNUMBER(MATCH(Banco!$C5515,Analitico!$A:$A,0)),INDEX(Analitico!F:F,MATCH(Banco!$C5515,Analitico!$A:$A,0))&amp;"%",""),"")</f>
        <v>%</v>
      </c>
    </row>
    <row r="5516" spans="1:11" ht="20.399999999999999" x14ac:dyDescent="0.2">
      <c r="A5516" s="1" t="str">
        <f t="shared" si="87"/>
        <v>SINAPI 95651</v>
      </c>
      <c r="B5516" s="3" t="s">
        <v>21783</v>
      </c>
      <c r="C5516" s="3" t="s">
        <v>5575</v>
      </c>
      <c r="D5516" s="2" t="s">
        <v>13318</v>
      </c>
      <c r="E5516" s="3" t="s">
        <v>15533</v>
      </c>
      <c r="F5516" s="66" t="s">
        <v>20255</v>
      </c>
      <c r="I5516" s="3" t="s">
        <v>21785</v>
      </c>
      <c r="J5516" s="3" t="str">
        <f>IF($B5516="SINAPI",IF(ISNUMBER(MATCH(Banco!$C5516,Analitico!$A:$A,0)),INDEX(Analitico!E:E,MATCH(Banco!$C5516,Analitico!$A:$A,0))&amp;"%",""),"")</f>
        <v>14,4282402%</v>
      </c>
      <c r="K5516" s="3" t="str">
        <f>IF($B5516="SINAPI",IF(ISNUMBER(MATCH(Banco!$C5516,Analitico!$A:$A,0)),INDEX(Analitico!F:F,MATCH(Banco!$C5516,Analitico!$A:$A,0))&amp;"%",""),"")</f>
        <v>%</v>
      </c>
    </row>
    <row r="5517" spans="1:11" ht="20.399999999999999" x14ac:dyDescent="0.2">
      <c r="A5517" s="1" t="str">
        <f t="shared" si="87"/>
        <v>SINAPI 95652</v>
      </c>
      <c r="B5517" s="3" t="s">
        <v>21783</v>
      </c>
      <c r="C5517" s="3" t="s">
        <v>5576</v>
      </c>
      <c r="D5517" s="2" t="s">
        <v>13319</v>
      </c>
      <c r="E5517" s="3" t="s">
        <v>15533</v>
      </c>
      <c r="F5517" s="66" t="s">
        <v>20256</v>
      </c>
      <c r="I5517" s="3" t="s">
        <v>21785</v>
      </c>
      <c r="J5517" s="3" t="str">
        <f>IF($B5517="SINAPI",IF(ISNUMBER(MATCH(Banco!$C5517,Analitico!$A:$A,0)),INDEX(Analitico!E:E,MATCH(Banco!$C5517,Analitico!$A:$A,0))&amp;"%",""),"")</f>
        <v>12,8535740%</v>
      </c>
      <c r="K5517" s="3" t="str">
        <f>IF($B5517="SINAPI",IF(ISNUMBER(MATCH(Banco!$C5517,Analitico!$A:$A,0)),INDEX(Analitico!F:F,MATCH(Banco!$C5517,Analitico!$A:$A,0))&amp;"%",""),"")</f>
        <v>%</v>
      </c>
    </row>
    <row r="5518" spans="1:11" ht="20.399999999999999" x14ac:dyDescent="0.2">
      <c r="A5518" s="1" t="str">
        <f t="shared" si="87"/>
        <v>SINAPI 95653</v>
      </c>
      <c r="B5518" s="3" t="s">
        <v>21783</v>
      </c>
      <c r="C5518" s="3" t="s">
        <v>5577</v>
      </c>
      <c r="D5518" s="2" t="s">
        <v>13320</v>
      </c>
      <c r="E5518" s="3" t="s">
        <v>15533</v>
      </c>
      <c r="F5518" s="66" t="s">
        <v>20257</v>
      </c>
      <c r="I5518" s="3" t="s">
        <v>21785</v>
      </c>
      <c r="J5518" s="3" t="str">
        <f>IF($B5518="SINAPI",IF(ISNUMBER(MATCH(Banco!$C5518,Analitico!$A:$A,0)),INDEX(Analitico!E:E,MATCH(Banco!$C5518,Analitico!$A:$A,0))&amp;"%",""),"")</f>
        <v>12,7610397%</v>
      </c>
      <c r="K5518" s="3" t="str">
        <f>IF($B5518="SINAPI",IF(ISNUMBER(MATCH(Banco!$C5518,Analitico!$A:$A,0)),INDEX(Analitico!F:F,MATCH(Banco!$C5518,Analitico!$A:$A,0))&amp;"%",""),"")</f>
        <v>%</v>
      </c>
    </row>
    <row r="5519" spans="1:11" ht="20.399999999999999" x14ac:dyDescent="0.2">
      <c r="A5519" s="1" t="str">
        <f t="shared" si="87"/>
        <v>SINAPI 95654</v>
      </c>
      <c r="B5519" s="3" t="s">
        <v>21783</v>
      </c>
      <c r="C5519" s="3" t="s">
        <v>5578</v>
      </c>
      <c r="D5519" s="2" t="s">
        <v>13321</v>
      </c>
      <c r="E5519" s="3" t="s">
        <v>15533</v>
      </c>
      <c r="F5519" s="66" t="s">
        <v>20258</v>
      </c>
      <c r="I5519" s="3" t="s">
        <v>21785</v>
      </c>
      <c r="J5519" s="3" t="str">
        <f>IF($B5519="SINAPI",IF(ISNUMBER(MATCH(Banco!$C5519,Analitico!$A:$A,0)),INDEX(Analitico!E:E,MATCH(Banco!$C5519,Analitico!$A:$A,0))&amp;"%",""),"")</f>
        <v>12,8582190%</v>
      </c>
      <c r="K5519" s="3" t="str">
        <f>IF($B5519="SINAPI",IF(ISNUMBER(MATCH(Banco!$C5519,Analitico!$A:$A,0)),INDEX(Analitico!F:F,MATCH(Banco!$C5519,Analitico!$A:$A,0))&amp;"%",""),"")</f>
        <v>%</v>
      </c>
    </row>
    <row r="5520" spans="1:11" ht="20.399999999999999" x14ac:dyDescent="0.2">
      <c r="A5520" s="1" t="str">
        <f t="shared" si="87"/>
        <v>SINAPI 95655</v>
      </c>
      <c r="B5520" s="3" t="s">
        <v>21783</v>
      </c>
      <c r="C5520" s="3" t="s">
        <v>5579</v>
      </c>
      <c r="D5520" s="2" t="s">
        <v>13322</v>
      </c>
      <c r="E5520" s="3" t="s">
        <v>15533</v>
      </c>
      <c r="F5520" s="66" t="s">
        <v>20259</v>
      </c>
      <c r="I5520" s="3" t="s">
        <v>21785</v>
      </c>
      <c r="J5520" s="3" t="str">
        <f>IF($B5520="SINAPI",IF(ISNUMBER(MATCH(Banco!$C5520,Analitico!$A:$A,0)),INDEX(Analitico!E:E,MATCH(Banco!$C5520,Analitico!$A:$A,0))&amp;"%",""),"")</f>
        <v>12,8171458%</v>
      </c>
      <c r="K5520" s="3" t="str">
        <f>IF($B5520="SINAPI",IF(ISNUMBER(MATCH(Banco!$C5520,Analitico!$A:$A,0)),INDEX(Analitico!F:F,MATCH(Banco!$C5520,Analitico!$A:$A,0))&amp;"%",""),"")</f>
        <v>%</v>
      </c>
    </row>
    <row r="5521" spans="1:11" ht="20.399999999999999" x14ac:dyDescent="0.2">
      <c r="A5521" s="1" t="str">
        <f t="shared" si="87"/>
        <v>SINAPI 95657</v>
      </c>
      <c r="B5521" s="3" t="s">
        <v>21783</v>
      </c>
      <c r="C5521" s="3" t="s">
        <v>5580</v>
      </c>
      <c r="D5521" s="2" t="s">
        <v>13323</v>
      </c>
      <c r="E5521" s="3" t="s">
        <v>15533</v>
      </c>
      <c r="F5521" s="66" t="s">
        <v>20260</v>
      </c>
      <c r="I5521" s="3" t="s">
        <v>21786</v>
      </c>
      <c r="J5521" s="3" t="str">
        <f>IF($B5521="SINAPI",IF(ISNUMBER(MATCH(Banco!$C5521,Analitico!$A:$A,0)),INDEX(Analitico!E:E,MATCH(Banco!$C5521,Analitico!$A:$A,0))&amp;"%",""),"")</f>
        <v>32,1816512%</v>
      </c>
      <c r="K5521" s="3" t="str">
        <f>IF($B5521="SINAPI",IF(ISNUMBER(MATCH(Banco!$C5521,Analitico!$A:$A,0)),INDEX(Analitico!F:F,MATCH(Banco!$C5521,Analitico!$A:$A,0))&amp;"%",""),"")</f>
        <v>%</v>
      </c>
    </row>
    <row r="5522" spans="1:11" ht="20.399999999999999" x14ac:dyDescent="0.2">
      <c r="A5522" s="1" t="str">
        <f t="shared" si="87"/>
        <v>SINAPI 95658</v>
      </c>
      <c r="B5522" s="3" t="s">
        <v>21783</v>
      </c>
      <c r="C5522" s="3" t="s">
        <v>5581</v>
      </c>
      <c r="D5522" s="2" t="s">
        <v>13324</v>
      </c>
      <c r="E5522" s="3" t="s">
        <v>15533</v>
      </c>
      <c r="F5522" s="66" t="s">
        <v>20261</v>
      </c>
      <c r="I5522" s="3" t="s">
        <v>21786</v>
      </c>
      <c r="J5522" s="3" t="str">
        <f>IF($B5522="SINAPI",IF(ISNUMBER(MATCH(Banco!$C5522,Analitico!$A:$A,0)),INDEX(Analitico!E:E,MATCH(Banco!$C5522,Analitico!$A:$A,0))&amp;"%",""),"")</f>
        <v>31,0753230%</v>
      </c>
      <c r="K5522" s="3" t="str">
        <f>IF($B5522="SINAPI",IF(ISNUMBER(MATCH(Banco!$C5522,Analitico!$A:$A,0)),INDEX(Analitico!F:F,MATCH(Banco!$C5522,Analitico!$A:$A,0))&amp;"%",""),"")</f>
        <v>%</v>
      </c>
    </row>
    <row r="5523" spans="1:11" ht="20.399999999999999" x14ac:dyDescent="0.2">
      <c r="A5523" s="1" t="str">
        <f t="shared" si="87"/>
        <v>SINAPI 95659</v>
      </c>
      <c r="B5523" s="3" t="s">
        <v>21783</v>
      </c>
      <c r="C5523" s="3" t="s">
        <v>5582</v>
      </c>
      <c r="D5523" s="2" t="s">
        <v>13325</v>
      </c>
      <c r="E5523" s="3" t="s">
        <v>15533</v>
      </c>
      <c r="F5523" s="66" t="s">
        <v>20262</v>
      </c>
      <c r="I5523" s="3" t="s">
        <v>21786</v>
      </c>
      <c r="J5523" s="3" t="str">
        <f>IF($B5523="SINAPI",IF(ISNUMBER(MATCH(Banco!$C5523,Analitico!$A:$A,0)),INDEX(Analitico!E:E,MATCH(Banco!$C5523,Analitico!$A:$A,0))&amp;"%",""),"")</f>
        <v>30,8519215%</v>
      </c>
      <c r="K5523" s="3" t="str">
        <f>IF($B5523="SINAPI",IF(ISNUMBER(MATCH(Banco!$C5523,Analitico!$A:$A,0)),INDEX(Analitico!F:F,MATCH(Banco!$C5523,Analitico!$A:$A,0))&amp;"%",""),"")</f>
        <v>%</v>
      </c>
    </row>
    <row r="5524" spans="1:11" ht="20.399999999999999" x14ac:dyDescent="0.2">
      <c r="A5524" s="1" t="str">
        <f t="shared" si="87"/>
        <v>SINAPI 95660</v>
      </c>
      <c r="B5524" s="3" t="s">
        <v>21783</v>
      </c>
      <c r="C5524" s="3" t="s">
        <v>5583</v>
      </c>
      <c r="D5524" s="2" t="s">
        <v>13326</v>
      </c>
      <c r="E5524" s="3" t="s">
        <v>15533</v>
      </c>
      <c r="F5524" s="66" t="s">
        <v>20263</v>
      </c>
      <c r="I5524" s="3" t="s">
        <v>21786</v>
      </c>
      <c r="J5524" s="3" t="str">
        <f>IF($B5524="SINAPI",IF(ISNUMBER(MATCH(Banco!$C5524,Analitico!$A:$A,0)),INDEX(Analitico!E:E,MATCH(Banco!$C5524,Analitico!$A:$A,0))&amp;"%",""),"")</f>
        <v>30,6304378%</v>
      </c>
      <c r="K5524" s="3" t="str">
        <f>IF($B5524="SINAPI",IF(ISNUMBER(MATCH(Banco!$C5524,Analitico!$A:$A,0)),INDEX(Analitico!F:F,MATCH(Banco!$C5524,Analitico!$A:$A,0))&amp;"%",""),"")</f>
        <v>%</v>
      </c>
    </row>
    <row r="5525" spans="1:11" ht="20.399999999999999" x14ac:dyDescent="0.2">
      <c r="A5525" s="1" t="str">
        <f t="shared" si="87"/>
        <v>SINAPI 95661</v>
      </c>
      <c r="B5525" s="3" t="s">
        <v>21783</v>
      </c>
      <c r="C5525" s="3" t="s">
        <v>5584</v>
      </c>
      <c r="D5525" s="2" t="s">
        <v>13327</v>
      </c>
      <c r="E5525" s="3" t="s">
        <v>15533</v>
      </c>
      <c r="F5525" s="66" t="s">
        <v>20264</v>
      </c>
      <c r="I5525" s="3" t="s">
        <v>21786</v>
      </c>
      <c r="J5525" s="3" t="str">
        <f>IF($B5525="SINAPI",IF(ISNUMBER(MATCH(Banco!$C5525,Analitico!$A:$A,0)),INDEX(Analitico!E:E,MATCH(Banco!$C5525,Analitico!$A:$A,0))&amp;"%",""),"")</f>
        <v>28,9368219%</v>
      </c>
      <c r="K5525" s="3" t="str">
        <f>IF($B5525="SINAPI",IF(ISNUMBER(MATCH(Banco!$C5525,Analitico!$A:$A,0)),INDEX(Analitico!F:F,MATCH(Banco!$C5525,Analitico!$A:$A,0))&amp;"%",""),"")</f>
        <v>%</v>
      </c>
    </row>
    <row r="5526" spans="1:11" ht="20.399999999999999" x14ac:dyDescent="0.2">
      <c r="A5526" s="1" t="str">
        <f t="shared" si="87"/>
        <v>SINAPI 95662</v>
      </c>
      <c r="B5526" s="3" t="s">
        <v>21783</v>
      </c>
      <c r="C5526" s="3" t="s">
        <v>5585</v>
      </c>
      <c r="D5526" s="2" t="s">
        <v>13328</v>
      </c>
      <c r="E5526" s="3" t="s">
        <v>15533</v>
      </c>
      <c r="F5526" s="66" t="s">
        <v>20265</v>
      </c>
      <c r="I5526" s="3" t="s">
        <v>21786</v>
      </c>
      <c r="J5526" s="3" t="str">
        <f>IF($B5526="SINAPI",IF(ISNUMBER(MATCH(Banco!$C5526,Analitico!$A:$A,0)),INDEX(Analitico!E:E,MATCH(Banco!$C5526,Analitico!$A:$A,0))&amp;"%",""),"")</f>
        <v>27,8270937%</v>
      </c>
      <c r="K5526" s="3" t="str">
        <f>IF($B5526="SINAPI",IF(ISNUMBER(MATCH(Banco!$C5526,Analitico!$A:$A,0)),INDEX(Analitico!F:F,MATCH(Banco!$C5526,Analitico!$A:$A,0))&amp;"%",""),"")</f>
        <v>%</v>
      </c>
    </row>
    <row r="5527" spans="1:11" ht="20.399999999999999" x14ac:dyDescent="0.2">
      <c r="A5527" s="1" t="str">
        <f t="shared" si="87"/>
        <v>SINAPI 95663</v>
      </c>
      <c r="B5527" s="3" t="s">
        <v>21783</v>
      </c>
      <c r="C5527" s="3" t="s">
        <v>5586</v>
      </c>
      <c r="D5527" s="2" t="s">
        <v>13329</v>
      </c>
      <c r="E5527" s="3" t="s">
        <v>15533</v>
      </c>
      <c r="F5527" s="66" t="s">
        <v>20266</v>
      </c>
      <c r="I5527" s="3" t="s">
        <v>21786</v>
      </c>
      <c r="J5527" s="3" t="str">
        <f>IF($B5527="SINAPI",IF(ISNUMBER(MATCH(Banco!$C5527,Analitico!$A:$A,0)),INDEX(Analitico!E:E,MATCH(Banco!$C5527,Analitico!$A:$A,0))&amp;"%",""),"")</f>
        <v>27,6071471%</v>
      </c>
      <c r="K5527" s="3" t="str">
        <f>IF($B5527="SINAPI",IF(ISNUMBER(MATCH(Banco!$C5527,Analitico!$A:$A,0)),INDEX(Analitico!F:F,MATCH(Banco!$C5527,Analitico!$A:$A,0))&amp;"%",""),"")</f>
        <v>%</v>
      </c>
    </row>
    <row r="5528" spans="1:11" ht="20.399999999999999" x14ac:dyDescent="0.2">
      <c r="A5528" s="1" t="str">
        <f t="shared" si="87"/>
        <v>SINAPI 95664</v>
      </c>
      <c r="B5528" s="3" t="s">
        <v>21783</v>
      </c>
      <c r="C5528" s="3" t="s">
        <v>5587</v>
      </c>
      <c r="D5528" s="2" t="s">
        <v>13330</v>
      </c>
      <c r="E5528" s="3" t="s">
        <v>15533</v>
      </c>
      <c r="F5528" s="66" t="s">
        <v>20267</v>
      </c>
      <c r="I5528" s="3" t="s">
        <v>21786</v>
      </c>
      <c r="J5528" s="3" t="str">
        <f>IF($B5528="SINAPI",IF(ISNUMBER(MATCH(Banco!$C5528,Analitico!$A:$A,0)),INDEX(Analitico!E:E,MATCH(Banco!$C5528,Analitico!$A:$A,0))&amp;"%",""),"")</f>
        <v>27,4004716%</v>
      </c>
      <c r="K5528" s="3" t="str">
        <f>IF($B5528="SINAPI",IF(ISNUMBER(MATCH(Banco!$C5528,Analitico!$A:$A,0)),INDEX(Analitico!F:F,MATCH(Banco!$C5528,Analitico!$A:$A,0))&amp;"%",""),"")</f>
        <v>%</v>
      </c>
    </row>
    <row r="5529" spans="1:11" ht="20.399999999999999" x14ac:dyDescent="0.2">
      <c r="A5529" s="1" t="str">
        <f t="shared" si="87"/>
        <v>SINAPI 95665</v>
      </c>
      <c r="B5529" s="3" t="s">
        <v>21783</v>
      </c>
      <c r="C5529" s="3" t="s">
        <v>5588</v>
      </c>
      <c r="D5529" s="2" t="s">
        <v>13331</v>
      </c>
      <c r="E5529" s="3" t="s">
        <v>15533</v>
      </c>
      <c r="F5529" s="66" t="s">
        <v>20268</v>
      </c>
      <c r="I5529" s="3" t="s">
        <v>21786</v>
      </c>
      <c r="J5529" s="3" t="str">
        <f>IF($B5529="SINAPI",IF(ISNUMBER(MATCH(Banco!$C5529,Analitico!$A:$A,0)),INDEX(Analitico!E:E,MATCH(Banco!$C5529,Analitico!$A:$A,0))&amp;"%",""),"")</f>
        <v>31,0879497%</v>
      </c>
      <c r="K5529" s="3" t="str">
        <f>IF($B5529="SINAPI",IF(ISNUMBER(MATCH(Banco!$C5529,Analitico!$A:$A,0)),INDEX(Analitico!F:F,MATCH(Banco!$C5529,Analitico!$A:$A,0))&amp;"%",""),"")</f>
        <v>%</v>
      </c>
    </row>
    <row r="5530" spans="1:11" ht="20.399999999999999" x14ac:dyDescent="0.2">
      <c r="A5530" s="1" t="str">
        <f t="shared" si="87"/>
        <v>SINAPI 95666</v>
      </c>
      <c r="B5530" s="3" t="s">
        <v>21783</v>
      </c>
      <c r="C5530" s="3" t="s">
        <v>5589</v>
      </c>
      <c r="D5530" s="2" t="s">
        <v>13332</v>
      </c>
      <c r="E5530" s="3" t="s">
        <v>15533</v>
      </c>
      <c r="F5530" s="66" t="s">
        <v>20269</v>
      </c>
      <c r="I5530" s="3" t="s">
        <v>21786</v>
      </c>
      <c r="J5530" s="3" t="str">
        <f>IF($B5530="SINAPI",IF(ISNUMBER(MATCH(Banco!$C5530,Analitico!$A:$A,0)),INDEX(Analitico!E:E,MATCH(Banco!$C5530,Analitico!$A:$A,0))&amp;"%",""),"")</f>
        <v>30,7431505%</v>
      </c>
      <c r="K5530" s="3" t="str">
        <f>IF($B5530="SINAPI",IF(ISNUMBER(MATCH(Banco!$C5530,Analitico!$A:$A,0)),INDEX(Analitico!F:F,MATCH(Banco!$C5530,Analitico!$A:$A,0))&amp;"%",""),"")</f>
        <v>%</v>
      </c>
    </row>
    <row r="5531" spans="1:11" ht="20.399999999999999" x14ac:dyDescent="0.2">
      <c r="A5531" s="1" t="str">
        <f t="shared" si="87"/>
        <v>SINAPI 95667</v>
      </c>
      <c r="B5531" s="3" t="s">
        <v>21783</v>
      </c>
      <c r="C5531" s="3" t="s">
        <v>5590</v>
      </c>
      <c r="D5531" s="2" t="s">
        <v>13333</v>
      </c>
      <c r="E5531" s="3" t="s">
        <v>15533</v>
      </c>
      <c r="F5531" s="66" t="s">
        <v>20270</v>
      </c>
      <c r="I5531" s="3" t="s">
        <v>21786</v>
      </c>
      <c r="J5531" s="3" t="str">
        <f>IF($B5531="SINAPI",IF(ISNUMBER(MATCH(Banco!$C5531,Analitico!$A:$A,0)),INDEX(Analitico!E:E,MATCH(Banco!$C5531,Analitico!$A:$A,0))&amp;"%",""),"")</f>
        <v>30,6973549%</v>
      </c>
      <c r="K5531" s="3" t="str">
        <f>IF($B5531="SINAPI",IF(ISNUMBER(MATCH(Banco!$C5531,Analitico!$A:$A,0)),INDEX(Analitico!F:F,MATCH(Banco!$C5531,Analitico!$A:$A,0))&amp;"%",""),"")</f>
        <v>%</v>
      </c>
    </row>
    <row r="5532" spans="1:11" ht="20.399999999999999" x14ac:dyDescent="0.2">
      <c r="A5532" s="1" t="str">
        <f t="shared" si="87"/>
        <v>SINAPI 95668</v>
      </c>
      <c r="B5532" s="3" t="s">
        <v>21783</v>
      </c>
      <c r="C5532" s="3" t="s">
        <v>5591</v>
      </c>
      <c r="D5532" s="2" t="s">
        <v>13334</v>
      </c>
      <c r="E5532" s="3" t="s">
        <v>15533</v>
      </c>
      <c r="F5532" s="66" t="s">
        <v>20271</v>
      </c>
      <c r="I5532" s="3" t="s">
        <v>21786</v>
      </c>
      <c r="J5532" s="3" t="str">
        <f>IF($B5532="SINAPI",IF(ISNUMBER(MATCH(Banco!$C5532,Analitico!$A:$A,0)),INDEX(Analitico!E:E,MATCH(Banco!$C5532,Analitico!$A:$A,0))&amp;"%",""),"")</f>
        <v>30,5476033%</v>
      </c>
      <c r="K5532" s="3" t="str">
        <f>IF($B5532="SINAPI",IF(ISNUMBER(MATCH(Banco!$C5532,Analitico!$A:$A,0)),INDEX(Analitico!F:F,MATCH(Banco!$C5532,Analitico!$A:$A,0))&amp;"%",""),"")</f>
        <v>%</v>
      </c>
    </row>
    <row r="5533" spans="1:11" ht="20.399999999999999" x14ac:dyDescent="0.2">
      <c r="A5533" s="1" t="str">
        <f t="shared" si="87"/>
        <v>SINAPI 95669</v>
      </c>
      <c r="B5533" s="3" t="s">
        <v>21783</v>
      </c>
      <c r="C5533" s="3" t="s">
        <v>5592</v>
      </c>
      <c r="D5533" s="2" t="s">
        <v>13335</v>
      </c>
      <c r="E5533" s="3" t="s">
        <v>15533</v>
      </c>
      <c r="F5533" s="66" t="s">
        <v>20272</v>
      </c>
      <c r="I5533" s="3" t="s">
        <v>21786</v>
      </c>
      <c r="J5533" s="3" t="str">
        <f>IF($B5533="SINAPI",IF(ISNUMBER(MATCH(Banco!$C5533,Analitico!$A:$A,0)),INDEX(Analitico!E:E,MATCH(Banco!$C5533,Analitico!$A:$A,0))&amp;"%",""),"")</f>
        <v>28,7955261%</v>
      </c>
      <c r="K5533" s="3" t="str">
        <f>IF($B5533="SINAPI",IF(ISNUMBER(MATCH(Banco!$C5533,Analitico!$A:$A,0)),INDEX(Analitico!F:F,MATCH(Banco!$C5533,Analitico!$A:$A,0))&amp;"%",""),"")</f>
        <v>%</v>
      </c>
    </row>
    <row r="5534" spans="1:11" ht="20.399999999999999" x14ac:dyDescent="0.2">
      <c r="A5534" s="1" t="str">
        <f t="shared" si="87"/>
        <v>SINAPI 95670</v>
      </c>
      <c r="B5534" s="3" t="s">
        <v>21783</v>
      </c>
      <c r="C5534" s="3" t="s">
        <v>5593</v>
      </c>
      <c r="D5534" s="2" t="s">
        <v>13336</v>
      </c>
      <c r="E5534" s="3" t="s">
        <v>15533</v>
      </c>
      <c r="F5534" s="66" t="s">
        <v>20273</v>
      </c>
      <c r="I5534" s="3" t="s">
        <v>21786</v>
      </c>
      <c r="J5534" s="3" t="str">
        <f>IF($B5534="SINAPI",IF(ISNUMBER(MATCH(Banco!$C5534,Analitico!$A:$A,0)),INDEX(Analitico!E:E,MATCH(Banco!$C5534,Analitico!$A:$A,0))&amp;"%",""),"")</f>
        <v>28,2728836%</v>
      </c>
      <c r="K5534" s="3" t="str">
        <f>IF($B5534="SINAPI",IF(ISNUMBER(MATCH(Banco!$C5534,Analitico!$A:$A,0)),INDEX(Analitico!F:F,MATCH(Banco!$C5534,Analitico!$A:$A,0))&amp;"%",""),"")</f>
        <v>%</v>
      </c>
    </row>
    <row r="5535" spans="1:11" ht="20.399999999999999" x14ac:dyDescent="0.2">
      <c r="A5535" s="1" t="str">
        <f t="shared" si="87"/>
        <v>SINAPI 95671</v>
      </c>
      <c r="B5535" s="3" t="s">
        <v>21783</v>
      </c>
      <c r="C5535" s="3" t="s">
        <v>5594</v>
      </c>
      <c r="D5535" s="2" t="s">
        <v>13337</v>
      </c>
      <c r="E5535" s="3" t="s">
        <v>15533</v>
      </c>
      <c r="F5535" s="66" t="s">
        <v>20274</v>
      </c>
      <c r="I5535" s="3" t="s">
        <v>21786</v>
      </c>
      <c r="J5535" s="3" t="str">
        <f>IF($B5535="SINAPI",IF(ISNUMBER(MATCH(Banco!$C5535,Analitico!$A:$A,0)),INDEX(Analitico!E:E,MATCH(Banco!$C5535,Analitico!$A:$A,0))&amp;"%",""),"")</f>
        <v>28,2113469%</v>
      </c>
      <c r="K5535" s="3" t="str">
        <f>IF($B5535="SINAPI",IF(ISNUMBER(MATCH(Banco!$C5535,Analitico!$A:$A,0)),INDEX(Analitico!F:F,MATCH(Banco!$C5535,Analitico!$A:$A,0))&amp;"%",""),"")</f>
        <v>%</v>
      </c>
    </row>
    <row r="5536" spans="1:11" ht="20.399999999999999" x14ac:dyDescent="0.2">
      <c r="A5536" s="1" t="str">
        <f t="shared" si="87"/>
        <v>SINAPI 95672</v>
      </c>
      <c r="B5536" s="3" t="s">
        <v>21783</v>
      </c>
      <c r="C5536" s="3" t="s">
        <v>5595</v>
      </c>
      <c r="D5536" s="2" t="s">
        <v>13338</v>
      </c>
      <c r="E5536" s="3" t="s">
        <v>15533</v>
      </c>
      <c r="F5536" s="66" t="s">
        <v>20275</v>
      </c>
      <c r="I5536" s="3" t="s">
        <v>21786</v>
      </c>
      <c r="J5536" s="3" t="str">
        <f>IF($B5536="SINAPI",IF(ISNUMBER(MATCH(Banco!$C5536,Analitico!$A:$A,0)),INDEX(Analitico!E:E,MATCH(Banco!$C5536,Analitico!$A:$A,0))&amp;"%",""),"")</f>
        <v>28,0483369%</v>
      </c>
      <c r="K5536" s="3" t="str">
        <f>IF($B5536="SINAPI",IF(ISNUMBER(MATCH(Banco!$C5536,Analitico!$A:$A,0)),INDEX(Analitico!F:F,MATCH(Banco!$C5536,Analitico!$A:$A,0))&amp;"%",""),"")</f>
        <v>%</v>
      </c>
    </row>
    <row r="5537" spans="1:11" x14ac:dyDescent="0.2">
      <c r="A5537" s="1" t="str">
        <f t="shared" si="87"/>
        <v>SINAPI 95673</v>
      </c>
      <c r="B5537" s="3" t="s">
        <v>21783</v>
      </c>
      <c r="C5537" s="3" t="s">
        <v>5596</v>
      </c>
      <c r="D5537" s="2" t="s">
        <v>13339</v>
      </c>
      <c r="E5537" s="3" t="s">
        <v>15533</v>
      </c>
      <c r="F5537" s="66" t="s">
        <v>20276</v>
      </c>
      <c r="I5537" s="3" t="s">
        <v>21785</v>
      </c>
      <c r="J5537" s="3" t="str">
        <f>IF($B5537="SINAPI",IF(ISNUMBER(MATCH(Banco!$C5537,Analitico!$A:$A,0)),INDEX(Analitico!E:E,MATCH(Banco!$C5537,Analitico!$A:$A,0))&amp;"%",""),"")</f>
        <v>11,6652157%</v>
      </c>
      <c r="K5537" s="3" t="str">
        <f>IF($B5537="SINAPI",IF(ISNUMBER(MATCH(Banco!$C5537,Analitico!$A:$A,0)),INDEX(Analitico!F:F,MATCH(Banco!$C5537,Analitico!$A:$A,0))&amp;"%",""),"")</f>
        <v>%</v>
      </c>
    </row>
    <row r="5538" spans="1:11" x14ac:dyDescent="0.2">
      <c r="A5538" s="1" t="str">
        <f t="shared" si="87"/>
        <v>SINAPI 95674</v>
      </c>
      <c r="B5538" s="3" t="s">
        <v>21783</v>
      </c>
      <c r="C5538" s="3" t="s">
        <v>5597</v>
      </c>
      <c r="D5538" s="2" t="s">
        <v>13340</v>
      </c>
      <c r="E5538" s="3" t="s">
        <v>15533</v>
      </c>
      <c r="F5538" s="66" t="s">
        <v>20277</v>
      </c>
      <c r="I5538" s="3" t="s">
        <v>21785</v>
      </c>
      <c r="J5538" s="3" t="str">
        <f>IF($B5538="SINAPI",IF(ISNUMBER(MATCH(Banco!$C5538,Analitico!$A:$A,0)),INDEX(Analitico!E:E,MATCH(Banco!$C5538,Analitico!$A:$A,0))&amp;"%",""),"")</f>
        <v>10,9688358%</v>
      </c>
      <c r="K5538" s="3" t="str">
        <f>IF($B5538="SINAPI",IF(ISNUMBER(MATCH(Banco!$C5538,Analitico!$A:$A,0)),INDEX(Analitico!F:F,MATCH(Banco!$C5538,Analitico!$A:$A,0))&amp;"%",""),"")</f>
        <v>%</v>
      </c>
    </row>
    <row r="5539" spans="1:11" x14ac:dyDescent="0.2">
      <c r="A5539" s="1" t="str">
        <f t="shared" ref="A5539:A5602" si="88">CONCATENAR</f>
        <v>SINAPI 95675</v>
      </c>
      <c r="B5539" s="3" t="s">
        <v>21783</v>
      </c>
      <c r="C5539" s="3" t="s">
        <v>5598</v>
      </c>
      <c r="D5539" s="2" t="s">
        <v>13341</v>
      </c>
      <c r="E5539" s="3" t="s">
        <v>15533</v>
      </c>
      <c r="F5539" s="66" t="s">
        <v>20278</v>
      </c>
      <c r="I5539" s="3" t="s">
        <v>21785</v>
      </c>
      <c r="J5539" s="3" t="str">
        <f>IF($B5539="SINAPI",IF(ISNUMBER(MATCH(Banco!$C5539,Analitico!$A:$A,0)),INDEX(Analitico!E:E,MATCH(Banco!$C5539,Analitico!$A:$A,0))&amp;"%",""),"")</f>
        <v>11,0136960%</v>
      </c>
      <c r="K5539" s="3" t="str">
        <f>IF($B5539="SINAPI",IF(ISNUMBER(MATCH(Banco!$C5539,Analitico!$A:$A,0)),INDEX(Analitico!F:F,MATCH(Banco!$C5539,Analitico!$A:$A,0))&amp;"%",""),"")</f>
        <v>%</v>
      </c>
    </row>
    <row r="5540" spans="1:11" ht="20.399999999999999" x14ac:dyDescent="0.2">
      <c r="A5540" s="1" t="str">
        <f t="shared" si="88"/>
        <v>SINAPI 95676</v>
      </c>
      <c r="B5540" s="3" t="s">
        <v>21783</v>
      </c>
      <c r="C5540" s="3" t="s">
        <v>5599</v>
      </c>
      <c r="D5540" s="2" t="s">
        <v>13342</v>
      </c>
      <c r="E5540" s="3" t="s">
        <v>15533</v>
      </c>
      <c r="F5540" s="66" t="s">
        <v>20279</v>
      </c>
      <c r="I5540" s="3" t="s">
        <v>21786</v>
      </c>
      <c r="J5540" s="3" t="str">
        <f>IF($B5540="SINAPI",IF(ISNUMBER(MATCH(Banco!$C5540,Analitico!$A:$A,0)),INDEX(Analitico!E:E,MATCH(Banco!$C5540,Analitico!$A:$A,0))&amp;"%",""),"")</f>
        <v>8,2736674%</v>
      </c>
      <c r="K5540" s="3" t="str">
        <f>IF($B5540="SINAPI",IF(ISNUMBER(MATCH(Banco!$C5540,Analitico!$A:$A,0)),INDEX(Analitico!F:F,MATCH(Banco!$C5540,Analitico!$A:$A,0))&amp;"%",""),"")</f>
        <v>%</v>
      </c>
    </row>
    <row r="5541" spans="1:11" ht="20.399999999999999" x14ac:dyDescent="0.2">
      <c r="A5541" s="1" t="str">
        <f t="shared" si="88"/>
        <v>SINAPI 97741</v>
      </c>
      <c r="B5541" s="3" t="s">
        <v>21783</v>
      </c>
      <c r="C5541" s="3" t="s">
        <v>5600</v>
      </c>
      <c r="D5541" s="2" t="s">
        <v>13343</v>
      </c>
      <c r="E5541" s="3" t="s">
        <v>15533</v>
      </c>
      <c r="F5541" s="66" t="s">
        <v>20280</v>
      </c>
      <c r="I5541" s="3" t="s">
        <v>21785</v>
      </c>
      <c r="J5541" s="3" t="str">
        <f>IF($B5541="SINAPI",IF(ISNUMBER(MATCH(Banco!$C5541,Analitico!$A:$A,0)),INDEX(Analitico!E:E,MATCH(Banco!$C5541,Analitico!$A:$A,0))&amp;"%",""),"")</f>
        <v>39,9146532%</v>
      </c>
      <c r="K5541" s="3" t="str">
        <f>IF($B5541="SINAPI",IF(ISNUMBER(MATCH(Banco!$C5541,Analitico!$A:$A,0)),INDEX(Analitico!F:F,MATCH(Banco!$C5541,Analitico!$A:$A,0))&amp;"%",""),"")</f>
        <v>%</v>
      </c>
    </row>
    <row r="5542" spans="1:11" x14ac:dyDescent="0.2">
      <c r="A5542" s="1" t="str">
        <f t="shared" si="88"/>
        <v>SINAPI 104992</v>
      </c>
      <c r="B5542" s="3" t="s">
        <v>21783</v>
      </c>
      <c r="C5542" s="3" t="s">
        <v>5601</v>
      </c>
      <c r="D5542" s="2" t="s">
        <v>13344</v>
      </c>
      <c r="E5542" s="3" t="s">
        <v>15533</v>
      </c>
      <c r="F5542" s="66" t="s">
        <v>20281</v>
      </c>
      <c r="I5542" s="3" t="s">
        <v>21785</v>
      </c>
      <c r="J5542" s="3" t="str">
        <f>IF($B5542="SINAPI",IF(ISNUMBER(MATCH(Banco!$C5542,Analitico!$A:$A,0)),INDEX(Analitico!E:E,MATCH(Banco!$C5542,Analitico!$A:$A,0))&amp;"%",""),"")</f>
        <v>2,1341410%</v>
      </c>
      <c r="K5542" s="3" t="str">
        <f>IF($B5542="SINAPI",IF(ISNUMBER(MATCH(Banco!$C5542,Analitico!$A:$A,0)),INDEX(Analitico!F:F,MATCH(Banco!$C5542,Analitico!$A:$A,0))&amp;"%",""),"")</f>
        <v>%</v>
      </c>
    </row>
    <row r="5543" spans="1:11" x14ac:dyDescent="0.2">
      <c r="A5543" s="1" t="str">
        <f t="shared" si="88"/>
        <v>SINAPI 104997</v>
      </c>
      <c r="B5543" s="3" t="s">
        <v>21783</v>
      </c>
      <c r="C5543" s="3" t="s">
        <v>5602</v>
      </c>
      <c r="D5543" s="2" t="s">
        <v>13345</v>
      </c>
      <c r="E5543" s="3" t="s">
        <v>15533</v>
      </c>
      <c r="F5543" s="66" t="s">
        <v>20282</v>
      </c>
      <c r="I5543" s="3" t="s">
        <v>21785</v>
      </c>
      <c r="J5543" s="3" t="str">
        <f>IF($B5543="SINAPI",IF(ISNUMBER(MATCH(Banco!$C5543,Analitico!$A:$A,0)),INDEX(Analitico!E:E,MATCH(Banco!$C5543,Analitico!$A:$A,0))&amp;"%",""),"")</f>
        <v>4,9957467%</v>
      </c>
      <c r="K5543" s="3" t="str">
        <f>IF($B5543="SINAPI",IF(ISNUMBER(MATCH(Banco!$C5543,Analitico!$A:$A,0)),INDEX(Analitico!F:F,MATCH(Banco!$C5543,Analitico!$A:$A,0))&amp;"%",""),"")</f>
        <v>%</v>
      </c>
    </row>
    <row r="5544" spans="1:11" x14ac:dyDescent="0.2">
      <c r="A5544" s="1" t="str">
        <f t="shared" si="88"/>
        <v>SINAPI 104998</v>
      </c>
      <c r="B5544" s="3" t="s">
        <v>21783</v>
      </c>
      <c r="C5544" s="3" t="s">
        <v>5603</v>
      </c>
      <c r="D5544" s="2" t="s">
        <v>13346</v>
      </c>
      <c r="E5544" s="3" t="s">
        <v>15533</v>
      </c>
      <c r="F5544" s="66" t="s">
        <v>20283</v>
      </c>
      <c r="I5544" s="3" t="s">
        <v>21785</v>
      </c>
      <c r="J5544" s="3" t="str">
        <f>IF($B5544="SINAPI",IF(ISNUMBER(MATCH(Banco!$C5544,Analitico!$A:$A,0)),INDEX(Analitico!E:E,MATCH(Banco!$C5544,Analitico!$A:$A,0))&amp;"%",""),"")</f>
        <v>3,7167908%</v>
      </c>
      <c r="K5544" s="3" t="str">
        <f>IF($B5544="SINAPI",IF(ISNUMBER(MATCH(Banco!$C5544,Analitico!$A:$A,0)),INDEX(Analitico!F:F,MATCH(Banco!$C5544,Analitico!$A:$A,0))&amp;"%",""),"")</f>
        <v>%</v>
      </c>
    </row>
    <row r="5545" spans="1:11" x14ac:dyDescent="0.2">
      <c r="A5545" s="1" t="str">
        <f t="shared" si="88"/>
        <v>SINAPI 105135</v>
      </c>
      <c r="B5545" s="3" t="s">
        <v>21783</v>
      </c>
      <c r="C5545" s="3" t="s">
        <v>5604</v>
      </c>
      <c r="D5545" s="2" t="s">
        <v>13347</v>
      </c>
      <c r="E5545" s="3" t="s">
        <v>15533</v>
      </c>
      <c r="F5545" s="66" t="s">
        <v>20284</v>
      </c>
      <c r="I5545" s="3" t="s">
        <v>21785</v>
      </c>
      <c r="J5545" s="3" t="str">
        <f>IF($B5545="SINAPI",IF(ISNUMBER(MATCH(Banco!$C5545,Analitico!$A:$A,0)),INDEX(Analitico!E:E,MATCH(Banco!$C5545,Analitico!$A:$A,0))&amp;"%",""),"")</f>
        <v>2,6253808%</v>
      </c>
      <c r="K5545" s="3" t="str">
        <f>IF($B5545="SINAPI",IF(ISNUMBER(MATCH(Banco!$C5545,Analitico!$A:$A,0)),INDEX(Analitico!F:F,MATCH(Banco!$C5545,Analitico!$A:$A,0))&amp;"%",""),"")</f>
        <v>%</v>
      </c>
    </row>
    <row r="5546" spans="1:11" x14ac:dyDescent="0.2">
      <c r="A5546" s="1" t="str">
        <f t="shared" si="88"/>
        <v>SINAPI 90436</v>
      </c>
      <c r="B5546" s="3" t="s">
        <v>21783</v>
      </c>
      <c r="C5546" s="3" t="s">
        <v>5605</v>
      </c>
      <c r="D5546" s="2" t="s">
        <v>13348</v>
      </c>
      <c r="E5546" s="3" t="s">
        <v>15533</v>
      </c>
      <c r="F5546" s="66" t="s">
        <v>20285</v>
      </c>
      <c r="I5546" s="3" t="s">
        <v>21785</v>
      </c>
      <c r="J5546" s="3" t="str">
        <f>IF($B5546="SINAPI",IF(ISNUMBER(MATCH(Banco!$C5546,Analitico!$A:$A,0)),INDEX(Analitico!E:E,MATCH(Banco!$C5546,Analitico!$A:$A,0))&amp;"%",""),"")</f>
        <v>87,7726372%</v>
      </c>
      <c r="K5546" s="3" t="str">
        <f>IF($B5546="SINAPI",IF(ISNUMBER(MATCH(Banco!$C5546,Analitico!$A:$A,0)),INDEX(Analitico!F:F,MATCH(Banco!$C5546,Analitico!$A:$A,0))&amp;"%",""),"")</f>
        <v>%</v>
      </c>
    </row>
    <row r="5547" spans="1:11" ht="20.399999999999999" x14ac:dyDescent="0.2">
      <c r="A5547" s="1" t="str">
        <f t="shared" si="88"/>
        <v>SINAPI 90437</v>
      </c>
      <c r="B5547" s="3" t="s">
        <v>21783</v>
      </c>
      <c r="C5547" s="3" t="s">
        <v>5606</v>
      </c>
      <c r="D5547" s="2" t="s">
        <v>13349</v>
      </c>
      <c r="E5547" s="3" t="s">
        <v>15533</v>
      </c>
      <c r="F5547" s="66" t="s">
        <v>20286</v>
      </c>
      <c r="I5547" s="3" t="s">
        <v>21785</v>
      </c>
      <c r="J5547" s="3" t="str">
        <f>IF($B5547="SINAPI",IF(ISNUMBER(MATCH(Banco!$C5547,Analitico!$A:$A,0)),INDEX(Analitico!E:E,MATCH(Banco!$C5547,Analitico!$A:$A,0))&amp;"%",""),"")</f>
        <v>87,5370920%</v>
      </c>
      <c r="K5547" s="3" t="str">
        <f>IF($B5547="SINAPI",IF(ISNUMBER(MATCH(Banco!$C5547,Analitico!$A:$A,0)),INDEX(Analitico!F:F,MATCH(Banco!$C5547,Analitico!$A:$A,0))&amp;"%",""),"")</f>
        <v>%</v>
      </c>
    </row>
    <row r="5548" spans="1:11" ht="20.399999999999999" x14ac:dyDescent="0.2">
      <c r="A5548" s="1" t="str">
        <f t="shared" si="88"/>
        <v>SINAPI 90438</v>
      </c>
      <c r="B5548" s="3" t="s">
        <v>21783</v>
      </c>
      <c r="C5548" s="3" t="s">
        <v>5607</v>
      </c>
      <c r="D5548" s="2" t="s">
        <v>13350</v>
      </c>
      <c r="E5548" s="3" t="s">
        <v>15533</v>
      </c>
      <c r="F5548" s="66" t="s">
        <v>20287</v>
      </c>
      <c r="I5548" s="3" t="s">
        <v>21785</v>
      </c>
      <c r="J5548" s="3" t="str">
        <f>IF($B5548="SINAPI",IF(ISNUMBER(MATCH(Banco!$C5548,Analitico!$A:$A,0)),INDEX(Analitico!E:E,MATCH(Banco!$C5548,Analitico!$A:$A,0))&amp;"%",""),"")</f>
        <v>87,5423156%</v>
      </c>
      <c r="K5548" s="3" t="str">
        <f>IF($B5548="SINAPI",IF(ISNUMBER(MATCH(Banco!$C5548,Analitico!$A:$A,0)),INDEX(Analitico!F:F,MATCH(Banco!$C5548,Analitico!$A:$A,0))&amp;"%",""),"")</f>
        <v>%</v>
      </c>
    </row>
    <row r="5549" spans="1:11" ht="20.399999999999999" x14ac:dyDescent="0.2">
      <c r="A5549" s="1" t="str">
        <f t="shared" si="88"/>
        <v>SINAPI 90439</v>
      </c>
      <c r="B5549" s="3" t="s">
        <v>21783</v>
      </c>
      <c r="C5549" s="3" t="s">
        <v>5608</v>
      </c>
      <c r="D5549" s="2" t="s">
        <v>13351</v>
      </c>
      <c r="E5549" s="3" t="s">
        <v>15533</v>
      </c>
      <c r="F5549" s="66" t="s">
        <v>15804</v>
      </c>
      <c r="I5549" s="3" t="s">
        <v>21785</v>
      </c>
      <c r="J5549" s="3" t="str">
        <f>IF($B5549="SINAPI",IF(ISNUMBER(MATCH(Banco!$C5549,Analitico!$A:$A,0)),INDEX(Analitico!E:E,MATCH(Banco!$C5549,Analitico!$A:$A,0))&amp;"%",""),"")</f>
        <v>83,0324911%</v>
      </c>
      <c r="K5549" s="3" t="str">
        <f>IF($B5549="SINAPI",IF(ISNUMBER(MATCH(Banco!$C5549,Analitico!$A:$A,0)),INDEX(Analitico!F:F,MATCH(Banco!$C5549,Analitico!$A:$A,0))&amp;"%",""),"")</f>
        <v>%</v>
      </c>
    </row>
    <row r="5550" spans="1:11" ht="20.399999999999999" x14ac:dyDescent="0.2">
      <c r="A5550" s="1" t="str">
        <f t="shared" si="88"/>
        <v>SINAPI 90440</v>
      </c>
      <c r="B5550" s="3" t="s">
        <v>21783</v>
      </c>
      <c r="C5550" s="3" t="s">
        <v>5609</v>
      </c>
      <c r="D5550" s="2" t="s">
        <v>13352</v>
      </c>
      <c r="E5550" s="3" t="s">
        <v>15533</v>
      </c>
      <c r="F5550" s="66" t="s">
        <v>17935</v>
      </c>
      <c r="I5550" s="3" t="s">
        <v>21785</v>
      </c>
      <c r="J5550" s="3" t="str">
        <f>IF($B5550="SINAPI",IF(ISNUMBER(MATCH(Banco!$C5550,Analitico!$A:$A,0)),INDEX(Analitico!E:E,MATCH(Banco!$C5550,Analitico!$A:$A,0))&amp;"%",""),"")</f>
        <v>82,5055930%</v>
      </c>
      <c r="K5550" s="3" t="str">
        <f>IF($B5550="SINAPI",IF(ISNUMBER(MATCH(Banco!$C5550,Analitico!$A:$A,0)),INDEX(Analitico!F:F,MATCH(Banco!$C5550,Analitico!$A:$A,0))&amp;"%",""),"")</f>
        <v>%</v>
      </c>
    </row>
    <row r="5551" spans="1:11" ht="20.399999999999999" x14ac:dyDescent="0.2">
      <c r="A5551" s="1" t="str">
        <f t="shared" si="88"/>
        <v>SINAPI 90441</v>
      </c>
      <c r="B5551" s="3" t="s">
        <v>21783</v>
      </c>
      <c r="C5551" s="3" t="s">
        <v>5610</v>
      </c>
      <c r="D5551" s="2" t="s">
        <v>13353</v>
      </c>
      <c r="E5551" s="3" t="s">
        <v>15533</v>
      </c>
      <c r="F5551" s="66" t="s">
        <v>20288</v>
      </c>
      <c r="I5551" s="3" t="s">
        <v>21785</v>
      </c>
      <c r="J5551" s="3" t="str">
        <f>IF($B5551="SINAPI",IF(ISNUMBER(MATCH(Banco!$C5551,Analitico!$A:$A,0)),INDEX(Analitico!E:E,MATCH(Banco!$C5551,Analitico!$A:$A,0))&amp;"%",""),"")</f>
        <v>82,3853212%</v>
      </c>
      <c r="K5551" s="3" t="str">
        <f>IF($B5551="SINAPI",IF(ISNUMBER(MATCH(Banco!$C5551,Analitico!$A:$A,0)),INDEX(Analitico!F:F,MATCH(Banco!$C5551,Analitico!$A:$A,0))&amp;"%",""),"")</f>
        <v>%</v>
      </c>
    </row>
    <row r="5552" spans="1:11" ht="20.399999999999999" x14ac:dyDescent="0.2">
      <c r="A5552" s="1" t="str">
        <f t="shared" si="88"/>
        <v>SINAPI 90443</v>
      </c>
      <c r="B5552" s="3" t="s">
        <v>21783</v>
      </c>
      <c r="C5552" s="3" t="s">
        <v>5611</v>
      </c>
      <c r="D5552" s="2" t="s">
        <v>13354</v>
      </c>
      <c r="E5552" s="3" t="s">
        <v>15532</v>
      </c>
      <c r="F5552" s="66" t="s">
        <v>17884</v>
      </c>
      <c r="I5552" s="3" t="s">
        <v>21785</v>
      </c>
      <c r="J5552" s="3" t="str">
        <f>IF($B5552="SINAPI",IF(ISNUMBER(MATCH(Banco!$C5552,Analitico!$A:$A,0)),INDEX(Analitico!E:E,MATCH(Banco!$C5552,Analitico!$A:$A,0))&amp;"%",""),"")</f>
        <v>88,0098888%</v>
      </c>
      <c r="K5552" s="3" t="str">
        <f>IF($B5552="SINAPI",IF(ISNUMBER(MATCH(Banco!$C5552,Analitico!$A:$A,0)),INDEX(Analitico!F:F,MATCH(Banco!$C5552,Analitico!$A:$A,0))&amp;"%",""),"")</f>
        <v>%</v>
      </c>
    </row>
    <row r="5553" spans="1:11" ht="20.399999999999999" x14ac:dyDescent="0.2">
      <c r="A5553" s="1" t="str">
        <f t="shared" si="88"/>
        <v>SINAPI 90444</v>
      </c>
      <c r="B5553" s="3" t="s">
        <v>21783</v>
      </c>
      <c r="C5553" s="3" t="s">
        <v>5612</v>
      </c>
      <c r="D5553" s="2" t="s">
        <v>13355</v>
      </c>
      <c r="E5553" s="3" t="s">
        <v>15532</v>
      </c>
      <c r="F5553" s="66" t="s">
        <v>20289</v>
      </c>
      <c r="I5553" s="3" t="s">
        <v>21785</v>
      </c>
      <c r="J5553" s="3" t="str">
        <f>IF($B5553="SINAPI",IF(ISNUMBER(MATCH(Banco!$C5553,Analitico!$A:$A,0)),INDEX(Analitico!E:E,MATCH(Banco!$C5553,Analitico!$A:$A,0))&amp;"%",""),"")</f>
        <v>84,9206351%</v>
      </c>
      <c r="K5553" s="3" t="str">
        <f>IF($B5553="SINAPI",IF(ISNUMBER(MATCH(Banco!$C5553,Analitico!$A:$A,0)),INDEX(Analitico!F:F,MATCH(Banco!$C5553,Analitico!$A:$A,0))&amp;"%",""),"")</f>
        <v>%</v>
      </c>
    </row>
    <row r="5554" spans="1:11" ht="20.399999999999999" x14ac:dyDescent="0.2">
      <c r="A5554" s="1" t="str">
        <f t="shared" si="88"/>
        <v>SINAPI 90445</v>
      </c>
      <c r="B5554" s="3" t="s">
        <v>21783</v>
      </c>
      <c r="C5554" s="3" t="s">
        <v>5613</v>
      </c>
      <c r="D5554" s="2" t="s">
        <v>13356</v>
      </c>
      <c r="E5554" s="3" t="s">
        <v>15532</v>
      </c>
      <c r="F5554" s="66" t="s">
        <v>20290</v>
      </c>
      <c r="I5554" s="3" t="s">
        <v>21785</v>
      </c>
      <c r="J5554" s="3" t="str">
        <f>IF($B5554="SINAPI",IF(ISNUMBER(MATCH(Banco!$C5554,Analitico!$A:$A,0)),INDEX(Analitico!E:E,MATCH(Banco!$C5554,Analitico!$A:$A,0))&amp;"%",""),"")</f>
        <v>84,6560848%</v>
      </c>
      <c r="K5554" s="3" t="str">
        <f>IF($B5554="SINAPI",IF(ISNUMBER(MATCH(Banco!$C5554,Analitico!$A:$A,0)),INDEX(Analitico!F:F,MATCH(Banco!$C5554,Analitico!$A:$A,0))&amp;"%",""),"")</f>
        <v>%</v>
      </c>
    </row>
    <row r="5555" spans="1:11" ht="20.399999999999999" x14ac:dyDescent="0.2">
      <c r="A5555" s="1" t="str">
        <f t="shared" si="88"/>
        <v>SINAPI 90446</v>
      </c>
      <c r="B5555" s="3" t="s">
        <v>21783</v>
      </c>
      <c r="C5555" s="3" t="s">
        <v>5614</v>
      </c>
      <c r="D5555" s="2" t="s">
        <v>13357</v>
      </c>
      <c r="E5555" s="3" t="s">
        <v>15532</v>
      </c>
      <c r="F5555" s="66" t="s">
        <v>15619</v>
      </c>
      <c r="I5555" s="3" t="s">
        <v>21785</v>
      </c>
      <c r="J5555" s="3" t="str">
        <f>IF($B5555="SINAPI",IF(ISNUMBER(MATCH(Banco!$C5555,Analitico!$A:$A,0)),INDEX(Analitico!E:E,MATCH(Banco!$C5555,Analitico!$A:$A,0))&amp;"%",""),"")</f>
        <v>84,4013912%</v>
      </c>
      <c r="K5555" s="3" t="str">
        <f>IF($B5555="SINAPI",IF(ISNUMBER(MATCH(Banco!$C5555,Analitico!$A:$A,0)),INDEX(Analitico!F:F,MATCH(Banco!$C5555,Analitico!$A:$A,0))&amp;"%",""),"")</f>
        <v>%</v>
      </c>
    </row>
    <row r="5556" spans="1:11" x14ac:dyDescent="0.2">
      <c r="A5556" s="1" t="str">
        <f t="shared" si="88"/>
        <v>SINAPI 90447</v>
      </c>
      <c r="B5556" s="3" t="s">
        <v>21783</v>
      </c>
      <c r="C5556" s="3" t="s">
        <v>5615</v>
      </c>
      <c r="D5556" s="2" t="s">
        <v>13358</v>
      </c>
      <c r="E5556" s="3" t="s">
        <v>15532</v>
      </c>
      <c r="F5556" s="66" t="s">
        <v>20291</v>
      </c>
      <c r="I5556" s="3" t="s">
        <v>21785</v>
      </c>
      <c r="J5556" s="3" t="str">
        <f>IF($B5556="SINAPI",IF(ISNUMBER(MATCH(Banco!$C5556,Analitico!$A:$A,0)),INDEX(Analitico!E:E,MATCH(Banco!$C5556,Analitico!$A:$A,0))&amp;"%",""),"")</f>
        <v>87,9505665%</v>
      </c>
      <c r="K5556" s="3" t="str">
        <f>IF($B5556="SINAPI",IF(ISNUMBER(MATCH(Banco!$C5556,Analitico!$A:$A,0)),INDEX(Analitico!F:F,MATCH(Banco!$C5556,Analitico!$A:$A,0))&amp;"%",""),"")</f>
        <v>%</v>
      </c>
    </row>
    <row r="5557" spans="1:11" ht="20.399999999999999" x14ac:dyDescent="0.2">
      <c r="A5557" s="1" t="str">
        <f t="shared" si="88"/>
        <v>SINAPI 90451</v>
      </c>
      <c r="B5557" s="3" t="s">
        <v>21783</v>
      </c>
      <c r="C5557" s="3" t="s">
        <v>5616</v>
      </c>
      <c r="D5557" s="2" t="s">
        <v>13359</v>
      </c>
      <c r="E5557" s="3" t="s">
        <v>15533</v>
      </c>
      <c r="F5557" s="66" t="s">
        <v>20292</v>
      </c>
      <c r="I5557" s="3" t="s">
        <v>21785</v>
      </c>
      <c r="J5557" s="3" t="str">
        <f>IF($B5557="SINAPI",IF(ISNUMBER(MATCH(Banco!$C5557,Analitico!$A:$A,0)),INDEX(Analitico!E:E,MATCH(Banco!$C5557,Analitico!$A:$A,0))&amp;"%",""),"")</f>
        <v>54,6528804%</v>
      </c>
      <c r="K5557" s="3" t="str">
        <f>IF($B5557="SINAPI",IF(ISNUMBER(MATCH(Banco!$C5557,Analitico!$A:$A,0)),INDEX(Analitico!F:F,MATCH(Banco!$C5557,Analitico!$A:$A,0))&amp;"%",""),"")</f>
        <v>%</v>
      </c>
    </row>
    <row r="5558" spans="1:11" ht="20.399999999999999" x14ac:dyDescent="0.2">
      <c r="A5558" s="1" t="str">
        <f t="shared" si="88"/>
        <v>SINAPI 90452</v>
      </c>
      <c r="B5558" s="3" t="s">
        <v>21783</v>
      </c>
      <c r="C5558" s="3" t="s">
        <v>5617</v>
      </c>
      <c r="D5558" s="2" t="s">
        <v>13360</v>
      </c>
      <c r="E5558" s="3" t="s">
        <v>15533</v>
      </c>
      <c r="F5558" s="66" t="s">
        <v>20293</v>
      </c>
      <c r="I5558" s="3" t="s">
        <v>21785</v>
      </c>
      <c r="J5558" s="3" t="str">
        <f>IF($B5558="SINAPI",IF(ISNUMBER(MATCH(Banco!$C5558,Analitico!$A:$A,0)),INDEX(Analitico!E:E,MATCH(Banco!$C5558,Analitico!$A:$A,0))&amp;"%",""),"")</f>
        <v>23,7903225%</v>
      </c>
      <c r="K5558" s="3" t="str">
        <f>IF($B5558="SINAPI",IF(ISNUMBER(MATCH(Banco!$C5558,Analitico!$A:$A,0)),INDEX(Analitico!F:F,MATCH(Banco!$C5558,Analitico!$A:$A,0))&amp;"%",""),"")</f>
        <v>%</v>
      </c>
    </row>
    <row r="5559" spans="1:11" ht="20.399999999999999" x14ac:dyDescent="0.2">
      <c r="A5559" s="1" t="str">
        <f t="shared" si="88"/>
        <v>SINAPI 90453</v>
      </c>
      <c r="B5559" s="3" t="s">
        <v>21783</v>
      </c>
      <c r="C5559" s="3" t="s">
        <v>5618</v>
      </c>
      <c r="D5559" s="2" t="s">
        <v>13361</v>
      </c>
      <c r="E5559" s="3" t="s">
        <v>15533</v>
      </c>
      <c r="F5559" s="66" t="s">
        <v>20294</v>
      </c>
      <c r="I5559" s="3" t="s">
        <v>21785</v>
      </c>
      <c r="J5559" s="3" t="str">
        <f>IF($B5559="SINAPI",IF(ISNUMBER(MATCH(Banco!$C5559,Analitico!$A:$A,0)),INDEX(Analitico!E:E,MATCH(Banco!$C5559,Analitico!$A:$A,0))&amp;"%",""),"")</f>
        <v>54,3080940%</v>
      </c>
      <c r="K5559" s="3" t="str">
        <f>IF($B5559="SINAPI",IF(ISNUMBER(MATCH(Banco!$C5559,Analitico!$A:$A,0)),INDEX(Analitico!F:F,MATCH(Banco!$C5559,Analitico!$A:$A,0))&amp;"%",""),"")</f>
        <v>%</v>
      </c>
    </row>
    <row r="5560" spans="1:11" ht="20.399999999999999" x14ac:dyDescent="0.2">
      <c r="A5560" s="1" t="str">
        <f t="shared" si="88"/>
        <v>SINAPI 90454</v>
      </c>
      <c r="B5560" s="3" t="s">
        <v>21783</v>
      </c>
      <c r="C5560" s="3" t="s">
        <v>5619</v>
      </c>
      <c r="D5560" s="2" t="s">
        <v>13362</v>
      </c>
      <c r="E5560" s="3" t="s">
        <v>15533</v>
      </c>
      <c r="F5560" s="66" t="s">
        <v>20295</v>
      </c>
      <c r="I5560" s="3" t="s">
        <v>21785</v>
      </c>
      <c r="J5560" s="3" t="str">
        <f>IF($B5560="SINAPI",IF(ISNUMBER(MATCH(Banco!$C5560,Analitico!$A:$A,0)),INDEX(Analitico!E:E,MATCH(Banco!$C5560,Analitico!$A:$A,0))&amp;"%",""),"")</f>
        <v>51,9736843%</v>
      </c>
      <c r="K5560" s="3" t="str">
        <f>IF($B5560="SINAPI",IF(ISNUMBER(MATCH(Banco!$C5560,Analitico!$A:$A,0)),INDEX(Analitico!F:F,MATCH(Banco!$C5560,Analitico!$A:$A,0))&amp;"%",""),"")</f>
        <v>%</v>
      </c>
    </row>
    <row r="5561" spans="1:11" ht="20.399999999999999" x14ac:dyDescent="0.2">
      <c r="A5561" s="1" t="str">
        <f t="shared" si="88"/>
        <v>SINAPI 90455</v>
      </c>
      <c r="B5561" s="3" t="s">
        <v>21783</v>
      </c>
      <c r="C5561" s="3" t="s">
        <v>5620</v>
      </c>
      <c r="D5561" s="2" t="s">
        <v>13363</v>
      </c>
      <c r="E5561" s="3" t="s">
        <v>15533</v>
      </c>
      <c r="F5561" s="66" t="s">
        <v>20296</v>
      </c>
      <c r="I5561" s="3" t="s">
        <v>21785</v>
      </c>
      <c r="J5561" s="3" t="str">
        <f>IF($B5561="SINAPI",IF(ISNUMBER(MATCH(Banco!$C5561,Analitico!$A:$A,0)),INDEX(Analitico!E:E,MATCH(Banco!$C5561,Analitico!$A:$A,0))&amp;"%",""),"")</f>
        <v>58,7039391%</v>
      </c>
      <c r="K5561" s="3" t="str">
        <f>IF($B5561="SINAPI",IF(ISNUMBER(MATCH(Banco!$C5561,Analitico!$A:$A,0)),INDEX(Analitico!F:F,MATCH(Banco!$C5561,Analitico!$A:$A,0))&amp;"%",""),"")</f>
        <v>%</v>
      </c>
    </row>
    <row r="5562" spans="1:11" x14ac:dyDescent="0.2">
      <c r="A5562" s="1" t="str">
        <f t="shared" si="88"/>
        <v>SINAPI 90456</v>
      </c>
      <c r="B5562" s="3" t="s">
        <v>21783</v>
      </c>
      <c r="C5562" s="3" t="s">
        <v>5621</v>
      </c>
      <c r="D5562" s="2" t="s">
        <v>13364</v>
      </c>
      <c r="E5562" s="3" t="s">
        <v>15533</v>
      </c>
      <c r="F5562" s="66" t="s">
        <v>20297</v>
      </c>
      <c r="I5562" s="3" t="s">
        <v>21785</v>
      </c>
      <c r="J5562" s="3" t="str">
        <f>IF($B5562="SINAPI",IF(ISNUMBER(MATCH(Banco!$C5562,Analitico!$A:$A,0)),INDEX(Analitico!E:E,MATCH(Banco!$C5562,Analitico!$A:$A,0))&amp;"%",""),"")</f>
        <v>88,1435258%</v>
      </c>
      <c r="K5562" s="3" t="str">
        <f>IF($B5562="SINAPI",IF(ISNUMBER(MATCH(Banco!$C5562,Analitico!$A:$A,0)),INDEX(Analitico!F:F,MATCH(Banco!$C5562,Analitico!$A:$A,0))&amp;"%",""),"")</f>
        <v>%</v>
      </c>
    </row>
    <row r="5563" spans="1:11" x14ac:dyDescent="0.2">
      <c r="A5563" s="1" t="str">
        <f t="shared" si="88"/>
        <v>SINAPI 90457</v>
      </c>
      <c r="B5563" s="3" t="s">
        <v>21783</v>
      </c>
      <c r="C5563" s="3" t="s">
        <v>5622</v>
      </c>
      <c r="D5563" s="2" t="s">
        <v>13365</v>
      </c>
      <c r="E5563" s="3" t="s">
        <v>15533</v>
      </c>
      <c r="F5563" s="66" t="s">
        <v>18999</v>
      </c>
      <c r="I5563" s="3" t="s">
        <v>21785</v>
      </c>
      <c r="J5563" s="3" t="str">
        <f>IF($B5563="SINAPI",IF(ISNUMBER(MATCH(Banco!$C5563,Analitico!$A:$A,0)),INDEX(Analitico!E:E,MATCH(Banco!$C5563,Analitico!$A:$A,0))&amp;"%",""),"")</f>
        <v>87,7121521%</v>
      </c>
      <c r="K5563" s="3" t="str">
        <f>IF($B5563="SINAPI",IF(ISNUMBER(MATCH(Banco!$C5563,Analitico!$A:$A,0)),INDEX(Analitico!F:F,MATCH(Banco!$C5563,Analitico!$A:$A,0))&amp;"%",""),"")</f>
        <v>%</v>
      </c>
    </row>
    <row r="5564" spans="1:11" x14ac:dyDescent="0.2">
      <c r="A5564" s="1" t="str">
        <f t="shared" si="88"/>
        <v>SINAPI 90458</v>
      </c>
      <c r="B5564" s="3" t="s">
        <v>21783</v>
      </c>
      <c r="C5564" s="3" t="s">
        <v>5623</v>
      </c>
      <c r="D5564" s="2" t="s">
        <v>13366</v>
      </c>
      <c r="E5564" s="3" t="s">
        <v>15533</v>
      </c>
      <c r="F5564" s="66" t="s">
        <v>20298</v>
      </c>
      <c r="I5564" s="3" t="s">
        <v>21785</v>
      </c>
      <c r="J5564" s="3" t="str">
        <f>IF($B5564="SINAPI",IF(ISNUMBER(MATCH(Banco!$C5564,Analitico!$A:$A,0)),INDEX(Analitico!E:E,MATCH(Banco!$C5564,Analitico!$A:$A,0))&amp;"%",""),"")</f>
        <v>87,4940674%</v>
      </c>
      <c r="K5564" s="3" t="str">
        <f>IF($B5564="SINAPI",IF(ISNUMBER(MATCH(Banco!$C5564,Analitico!$A:$A,0)),INDEX(Analitico!F:F,MATCH(Banco!$C5564,Analitico!$A:$A,0))&amp;"%",""),"")</f>
        <v>%</v>
      </c>
    </row>
    <row r="5565" spans="1:11" x14ac:dyDescent="0.2">
      <c r="A5565" s="1" t="str">
        <f t="shared" si="88"/>
        <v>SINAPI 90459</v>
      </c>
      <c r="B5565" s="3" t="s">
        <v>21783</v>
      </c>
      <c r="C5565" s="3" t="s">
        <v>5624</v>
      </c>
      <c r="D5565" s="2" t="s">
        <v>13367</v>
      </c>
      <c r="E5565" s="3" t="s">
        <v>15533</v>
      </c>
      <c r="F5565" s="66" t="s">
        <v>18433</v>
      </c>
      <c r="I5565" s="3" t="s">
        <v>21785</v>
      </c>
      <c r="J5565" s="3" t="str">
        <f>IF($B5565="SINAPI",IF(ISNUMBER(MATCH(Banco!$C5565,Analitico!$A:$A,0)),INDEX(Analitico!E:E,MATCH(Banco!$C5565,Analitico!$A:$A,0))&amp;"%",""),"")</f>
        <v>87,5602894%</v>
      </c>
      <c r="K5565" s="3" t="str">
        <f>IF($B5565="SINAPI",IF(ISNUMBER(MATCH(Banco!$C5565,Analitico!$A:$A,0)),INDEX(Analitico!F:F,MATCH(Banco!$C5565,Analitico!$A:$A,0))&amp;"%",""),"")</f>
        <v>%</v>
      </c>
    </row>
    <row r="5566" spans="1:11" ht="20.399999999999999" x14ac:dyDescent="0.2">
      <c r="A5566" s="1" t="str">
        <f t="shared" si="88"/>
        <v>SINAPI 90460</v>
      </c>
      <c r="B5566" s="3" t="s">
        <v>21783</v>
      </c>
      <c r="C5566" s="3" t="s">
        <v>5625</v>
      </c>
      <c r="D5566" s="2" t="s">
        <v>13368</v>
      </c>
      <c r="E5566" s="3" t="s">
        <v>15532</v>
      </c>
      <c r="F5566" s="66" t="s">
        <v>20299</v>
      </c>
      <c r="I5566" s="3" t="s">
        <v>21786</v>
      </c>
      <c r="J5566" s="3" t="str">
        <f>IF($B5566="SINAPI",IF(ISNUMBER(MATCH(Banco!$C5566,Analitico!$A:$A,0)),INDEX(Analitico!E:E,MATCH(Banco!$C5566,Analitico!$A:$A,0))&amp;"%",""),"")</f>
        <v>27,9171210%</v>
      </c>
      <c r="K5566" s="3" t="str">
        <f>IF($B5566="SINAPI",IF(ISNUMBER(MATCH(Banco!$C5566,Analitico!$A:$A,0)),INDEX(Analitico!F:F,MATCH(Banco!$C5566,Analitico!$A:$A,0))&amp;"%",""),"")</f>
        <v>%</v>
      </c>
    </row>
    <row r="5567" spans="1:11" ht="20.399999999999999" x14ac:dyDescent="0.2">
      <c r="A5567" s="1" t="str">
        <f t="shared" si="88"/>
        <v>SINAPI 90461</v>
      </c>
      <c r="B5567" s="3" t="s">
        <v>21783</v>
      </c>
      <c r="C5567" s="3" t="s">
        <v>5626</v>
      </c>
      <c r="D5567" s="2" t="s">
        <v>13369</v>
      </c>
      <c r="E5567" s="3" t="s">
        <v>15532</v>
      </c>
      <c r="F5567" s="66" t="s">
        <v>20300</v>
      </c>
      <c r="I5567" s="3" t="s">
        <v>21786</v>
      </c>
      <c r="J5567" s="3" t="str">
        <f>IF($B5567="SINAPI",IF(ISNUMBER(MATCH(Banco!$C5567,Analitico!$A:$A,0)),INDEX(Analitico!E:E,MATCH(Banco!$C5567,Analitico!$A:$A,0))&amp;"%",""),"")</f>
        <v>43,8518518%</v>
      </c>
      <c r="K5567" s="3" t="str">
        <f>IF($B5567="SINAPI",IF(ISNUMBER(MATCH(Banco!$C5567,Analitico!$A:$A,0)),INDEX(Analitico!F:F,MATCH(Banco!$C5567,Analitico!$A:$A,0))&amp;"%",""),"")</f>
        <v>%</v>
      </c>
    </row>
    <row r="5568" spans="1:11" ht="20.399999999999999" x14ac:dyDescent="0.2">
      <c r="A5568" s="1" t="str">
        <f t="shared" si="88"/>
        <v>SINAPI 90462</v>
      </c>
      <c r="B5568" s="3" t="s">
        <v>21783</v>
      </c>
      <c r="C5568" s="3" t="s">
        <v>5627</v>
      </c>
      <c r="D5568" s="2" t="s">
        <v>13370</v>
      </c>
      <c r="E5568" s="3" t="s">
        <v>15532</v>
      </c>
      <c r="F5568" s="66" t="s">
        <v>20301</v>
      </c>
      <c r="I5568" s="3" t="s">
        <v>21786</v>
      </c>
      <c r="J5568" s="3" t="str">
        <f>IF($B5568="SINAPI",IF(ISNUMBER(MATCH(Banco!$C5568,Analitico!$A:$A,0)),INDEX(Analitico!E:E,MATCH(Banco!$C5568,Analitico!$A:$A,0))&amp;"%",""),"")</f>
        <v>28,0737704%</v>
      </c>
      <c r="K5568" s="3" t="str">
        <f>IF($B5568="SINAPI",IF(ISNUMBER(MATCH(Banco!$C5568,Analitico!$A:$A,0)),INDEX(Analitico!F:F,MATCH(Banco!$C5568,Analitico!$A:$A,0))&amp;"%",""),"")</f>
        <v>%</v>
      </c>
    </row>
    <row r="5569" spans="1:11" ht="20.399999999999999" x14ac:dyDescent="0.2">
      <c r="A5569" s="1" t="str">
        <f t="shared" si="88"/>
        <v>SINAPI 90463</v>
      </c>
      <c r="B5569" s="3" t="s">
        <v>21783</v>
      </c>
      <c r="C5569" s="3" t="s">
        <v>5628</v>
      </c>
      <c r="D5569" s="2" t="s">
        <v>13371</v>
      </c>
      <c r="E5569" s="3" t="s">
        <v>15532</v>
      </c>
      <c r="F5569" s="66" t="s">
        <v>20302</v>
      </c>
      <c r="I5569" s="3" t="s">
        <v>21786</v>
      </c>
      <c r="J5569" s="3" t="str">
        <f>IF($B5569="SINAPI",IF(ISNUMBER(MATCH(Banco!$C5569,Analitico!$A:$A,0)),INDEX(Analitico!E:E,MATCH(Banco!$C5569,Analitico!$A:$A,0))&amp;"%",""),"")</f>
        <v>38,8613861%</v>
      </c>
      <c r="K5569" s="3" t="str">
        <f>IF($B5569="SINAPI",IF(ISNUMBER(MATCH(Banco!$C5569,Analitico!$A:$A,0)),INDEX(Analitico!F:F,MATCH(Banco!$C5569,Analitico!$A:$A,0))&amp;"%",""),"")</f>
        <v>%</v>
      </c>
    </row>
    <row r="5570" spans="1:11" ht="20.399999999999999" x14ac:dyDescent="0.2">
      <c r="A5570" s="1" t="str">
        <f t="shared" si="88"/>
        <v>SINAPI 90466</v>
      </c>
      <c r="B5570" s="3" t="s">
        <v>21783</v>
      </c>
      <c r="C5570" s="3" t="s">
        <v>5629</v>
      </c>
      <c r="D5570" s="2" t="s">
        <v>13372</v>
      </c>
      <c r="E5570" s="3" t="s">
        <v>15532</v>
      </c>
      <c r="F5570" s="66" t="s">
        <v>19115</v>
      </c>
      <c r="I5570" s="3" t="s">
        <v>21785</v>
      </c>
      <c r="J5570" s="3" t="str">
        <f>IF($B5570="SINAPI",IF(ISNUMBER(MATCH(Banco!$C5570,Analitico!$A:$A,0)),INDEX(Analitico!E:E,MATCH(Banco!$C5570,Analitico!$A:$A,0))&amp;"%",""),"")</f>
        <v>73,0057435%</v>
      </c>
      <c r="K5570" s="3" t="str">
        <f>IF($B5570="SINAPI",IF(ISNUMBER(MATCH(Banco!$C5570,Analitico!$A:$A,0)),INDEX(Analitico!F:F,MATCH(Banco!$C5570,Analitico!$A:$A,0))&amp;"%",""),"")</f>
        <v>%</v>
      </c>
    </row>
    <row r="5571" spans="1:11" ht="20.399999999999999" x14ac:dyDescent="0.2">
      <c r="A5571" s="1" t="str">
        <f t="shared" si="88"/>
        <v>SINAPI 90467</v>
      </c>
      <c r="B5571" s="3" t="s">
        <v>21783</v>
      </c>
      <c r="C5571" s="3" t="s">
        <v>5630</v>
      </c>
      <c r="D5571" s="2" t="s">
        <v>13373</v>
      </c>
      <c r="E5571" s="3" t="s">
        <v>15532</v>
      </c>
      <c r="F5571" s="66" t="s">
        <v>18931</v>
      </c>
      <c r="I5571" s="3" t="s">
        <v>21785</v>
      </c>
      <c r="J5571" s="3" t="str">
        <f>IF($B5571="SINAPI",IF(ISNUMBER(MATCH(Banco!$C5571,Analitico!$A:$A,0)),INDEX(Analitico!E:E,MATCH(Banco!$C5571,Analitico!$A:$A,0))&amp;"%",""),"")</f>
        <v>72,3467231%</v>
      </c>
      <c r="K5571" s="3" t="str">
        <f>IF($B5571="SINAPI",IF(ISNUMBER(MATCH(Banco!$C5571,Analitico!$A:$A,0)),INDEX(Analitico!F:F,MATCH(Banco!$C5571,Analitico!$A:$A,0))&amp;"%",""),"")</f>
        <v>%</v>
      </c>
    </row>
    <row r="5572" spans="1:11" ht="20.399999999999999" x14ac:dyDescent="0.2">
      <c r="A5572" s="1" t="str">
        <f t="shared" si="88"/>
        <v>SINAPI 90468</v>
      </c>
      <c r="B5572" s="3" t="s">
        <v>21783</v>
      </c>
      <c r="C5572" s="3" t="s">
        <v>5631</v>
      </c>
      <c r="D5572" s="2" t="s">
        <v>13374</v>
      </c>
      <c r="E5572" s="3" t="s">
        <v>15532</v>
      </c>
      <c r="F5572" s="66" t="s">
        <v>16403</v>
      </c>
      <c r="I5572" s="3" t="s">
        <v>21785</v>
      </c>
      <c r="J5572" s="3" t="str">
        <f>IF($B5572="SINAPI",IF(ISNUMBER(MATCH(Banco!$C5572,Analitico!$A:$A,0)),INDEX(Analitico!E:E,MATCH(Banco!$C5572,Analitico!$A:$A,0))&amp;"%",""),"")</f>
        <v>57,9220780%</v>
      </c>
      <c r="K5572" s="3" t="str">
        <f>IF($B5572="SINAPI",IF(ISNUMBER(MATCH(Banco!$C5572,Analitico!$A:$A,0)),INDEX(Analitico!F:F,MATCH(Banco!$C5572,Analitico!$A:$A,0))&amp;"%",""),"")</f>
        <v>%</v>
      </c>
    </row>
    <row r="5573" spans="1:11" ht="20.399999999999999" x14ac:dyDescent="0.2">
      <c r="A5573" s="1" t="str">
        <f t="shared" si="88"/>
        <v>SINAPI 90469</v>
      </c>
      <c r="B5573" s="3" t="s">
        <v>21783</v>
      </c>
      <c r="C5573" s="3" t="s">
        <v>5632</v>
      </c>
      <c r="D5573" s="2" t="s">
        <v>13375</v>
      </c>
      <c r="E5573" s="3" t="s">
        <v>15532</v>
      </c>
      <c r="F5573" s="66" t="s">
        <v>20303</v>
      </c>
      <c r="I5573" s="3" t="s">
        <v>21785</v>
      </c>
      <c r="J5573" s="3" t="str">
        <f>IF($B5573="SINAPI",IF(ISNUMBER(MATCH(Banco!$C5573,Analitico!$A:$A,0)),INDEX(Analitico!E:E,MATCH(Banco!$C5573,Analitico!$A:$A,0))&amp;"%",""),"")</f>
        <v>57,0093458%</v>
      </c>
      <c r="K5573" s="3" t="str">
        <f>IF($B5573="SINAPI",IF(ISNUMBER(MATCH(Banco!$C5573,Analitico!$A:$A,0)),INDEX(Analitico!F:F,MATCH(Banco!$C5573,Analitico!$A:$A,0))&amp;"%",""),"")</f>
        <v>%</v>
      </c>
    </row>
    <row r="5574" spans="1:11" ht="20.399999999999999" x14ac:dyDescent="0.2">
      <c r="A5574" s="1" t="str">
        <f t="shared" si="88"/>
        <v>SINAPI 90470</v>
      </c>
      <c r="B5574" s="3" t="s">
        <v>21783</v>
      </c>
      <c r="C5574" s="3" t="s">
        <v>5633</v>
      </c>
      <c r="D5574" s="2" t="s">
        <v>13376</v>
      </c>
      <c r="E5574" s="3" t="s">
        <v>15532</v>
      </c>
      <c r="F5574" s="66" t="s">
        <v>20304</v>
      </c>
      <c r="I5574" s="3" t="s">
        <v>21785</v>
      </c>
      <c r="J5574" s="3" t="str">
        <f>IF($B5574="SINAPI",IF(ISNUMBER(MATCH(Banco!$C5574,Analitico!$A:$A,0)),INDEX(Analitico!E:E,MATCH(Banco!$C5574,Analitico!$A:$A,0))&amp;"%",""),"")</f>
        <v>54,5628590%</v>
      </c>
      <c r="K5574" s="3" t="str">
        <f>IF($B5574="SINAPI",IF(ISNUMBER(MATCH(Banco!$C5574,Analitico!$A:$A,0)),INDEX(Analitico!F:F,MATCH(Banco!$C5574,Analitico!$A:$A,0))&amp;"%",""),"")</f>
        <v>%</v>
      </c>
    </row>
    <row r="5575" spans="1:11" ht="20.399999999999999" x14ac:dyDescent="0.2">
      <c r="A5575" s="1" t="str">
        <f t="shared" si="88"/>
        <v>SINAPI 91166</v>
      </c>
      <c r="B5575" s="3" t="s">
        <v>21783</v>
      </c>
      <c r="C5575" s="3" t="s">
        <v>5634</v>
      </c>
      <c r="D5575" s="2" t="s">
        <v>13377</v>
      </c>
      <c r="E5575" s="3" t="s">
        <v>15532</v>
      </c>
      <c r="F5575" s="66" t="s">
        <v>20305</v>
      </c>
      <c r="I5575" s="3" t="s">
        <v>21785</v>
      </c>
      <c r="J5575" s="3" t="str">
        <f>IF($B5575="SINAPI",IF(ISNUMBER(MATCH(Banco!$C5575,Analitico!$A:$A,0)),INDEX(Analitico!E:E,MATCH(Banco!$C5575,Analitico!$A:$A,0))&amp;"%",""),"")</f>
        <v>37,4717832%</v>
      </c>
      <c r="K5575" s="3" t="str">
        <f>IF($B5575="SINAPI",IF(ISNUMBER(MATCH(Banco!$C5575,Analitico!$A:$A,0)),INDEX(Analitico!F:F,MATCH(Banco!$C5575,Analitico!$A:$A,0))&amp;"%",""),"")</f>
        <v>%</v>
      </c>
    </row>
    <row r="5576" spans="1:11" ht="20.399999999999999" x14ac:dyDescent="0.2">
      <c r="A5576" s="1" t="str">
        <f t="shared" si="88"/>
        <v>SINAPI 91167</v>
      </c>
      <c r="B5576" s="3" t="s">
        <v>21783</v>
      </c>
      <c r="C5576" s="3" t="s">
        <v>5635</v>
      </c>
      <c r="D5576" s="2" t="s">
        <v>13378</v>
      </c>
      <c r="E5576" s="3" t="s">
        <v>15532</v>
      </c>
      <c r="F5576" s="66" t="s">
        <v>20306</v>
      </c>
      <c r="I5576" s="3" t="s">
        <v>21785</v>
      </c>
      <c r="J5576" s="3" t="str">
        <f>IF($B5576="SINAPI",IF(ISNUMBER(MATCH(Banco!$C5576,Analitico!$A:$A,0)),INDEX(Analitico!E:E,MATCH(Banco!$C5576,Analitico!$A:$A,0))&amp;"%",""),"")</f>
        <v>69,5847363%</v>
      </c>
      <c r="K5576" s="3" t="str">
        <f>IF($B5576="SINAPI",IF(ISNUMBER(MATCH(Banco!$C5576,Analitico!$A:$A,0)),INDEX(Analitico!F:F,MATCH(Banco!$C5576,Analitico!$A:$A,0))&amp;"%",""),"")</f>
        <v>%</v>
      </c>
    </row>
    <row r="5577" spans="1:11" ht="30.6" x14ac:dyDescent="0.2">
      <c r="A5577" s="1" t="str">
        <f t="shared" si="88"/>
        <v>SINAPI 91170</v>
      </c>
      <c r="B5577" s="3" t="s">
        <v>21783</v>
      </c>
      <c r="C5577" s="3" t="s">
        <v>5636</v>
      </c>
      <c r="D5577" s="2" t="s">
        <v>13379</v>
      </c>
      <c r="E5577" s="3" t="s">
        <v>15532</v>
      </c>
      <c r="F5577" s="66" t="s">
        <v>20306</v>
      </c>
      <c r="I5577" s="3" t="s">
        <v>21785</v>
      </c>
      <c r="J5577" s="3" t="str">
        <f>IF($B5577="SINAPI",IF(ISNUMBER(MATCH(Banco!$C5577,Analitico!$A:$A,0)),INDEX(Analitico!E:E,MATCH(Banco!$C5577,Analitico!$A:$A,0))&amp;"%",""),"")</f>
        <v>69,5847363%</v>
      </c>
      <c r="K5577" s="3" t="str">
        <f>IF($B5577="SINAPI",IF(ISNUMBER(MATCH(Banco!$C5577,Analitico!$A:$A,0)),INDEX(Analitico!F:F,MATCH(Banco!$C5577,Analitico!$A:$A,0))&amp;"%",""),"")</f>
        <v>%</v>
      </c>
    </row>
    <row r="5578" spans="1:11" ht="30.6" x14ac:dyDescent="0.2">
      <c r="A5578" s="1" t="str">
        <f t="shared" si="88"/>
        <v>SINAPI 91171</v>
      </c>
      <c r="B5578" s="3" t="s">
        <v>21783</v>
      </c>
      <c r="C5578" s="3" t="s">
        <v>5637</v>
      </c>
      <c r="D5578" s="2" t="s">
        <v>13380</v>
      </c>
      <c r="E5578" s="3" t="s">
        <v>15532</v>
      </c>
      <c r="F5578" s="66" t="s">
        <v>20307</v>
      </c>
      <c r="I5578" s="3" t="s">
        <v>21785</v>
      </c>
      <c r="J5578" s="3" t="str">
        <f>IF($B5578="SINAPI",IF(ISNUMBER(MATCH(Banco!$C5578,Analitico!$A:$A,0)),INDEX(Analitico!E:E,MATCH(Banco!$C5578,Analitico!$A:$A,0))&amp;"%",""),"")</f>
        <v>65,5539773%</v>
      </c>
      <c r="K5578" s="3" t="str">
        <f>IF($B5578="SINAPI",IF(ISNUMBER(MATCH(Banco!$C5578,Analitico!$A:$A,0)),INDEX(Analitico!F:F,MATCH(Banco!$C5578,Analitico!$A:$A,0))&amp;"%",""),"")</f>
        <v>%</v>
      </c>
    </row>
    <row r="5579" spans="1:11" ht="30.6" x14ac:dyDescent="0.2">
      <c r="A5579" s="1" t="str">
        <f t="shared" si="88"/>
        <v>SINAPI 91172</v>
      </c>
      <c r="B5579" s="3" t="s">
        <v>21783</v>
      </c>
      <c r="C5579" s="3" t="s">
        <v>5638</v>
      </c>
      <c r="D5579" s="2" t="s">
        <v>13381</v>
      </c>
      <c r="E5579" s="3" t="s">
        <v>15532</v>
      </c>
      <c r="F5579" s="66" t="s">
        <v>15618</v>
      </c>
      <c r="I5579" s="3" t="s">
        <v>21785</v>
      </c>
      <c r="J5579" s="3" t="str">
        <f>IF($B5579="SINAPI",IF(ISNUMBER(MATCH(Banco!$C5579,Analitico!$A:$A,0)),INDEX(Analitico!E:E,MATCH(Banco!$C5579,Analitico!$A:$A,0))&amp;"%",""),"")</f>
        <v>64,8698885%</v>
      </c>
      <c r="K5579" s="3" t="str">
        <f>IF($B5579="SINAPI",IF(ISNUMBER(MATCH(Banco!$C5579,Analitico!$A:$A,0)),INDEX(Analitico!F:F,MATCH(Banco!$C5579,Analitico!$A:$A,0))&amp;"%",""),"")</f>
        <v>%</v>
      </c>
    </row>
    <row r="5580" spans="1:11" ht="30.6" x14ac:dyDescent="0.2">
      <c r="A5580" s="1" t="str">
        <f t="shared" si="88"/>
        <v>SINAPI 91173</v>
      </c>
      <c r="B5580" s="3" t="s">
        <v>21783</v>
      </c>
      <c r="C5580" s="3" t="s">
        <v>5639</v>
      </c>
      <c r="D5580" s="2" t="s">
        <v>13382</v>
      </c>
      <c r="E5580" s="3" t="s">
        <v>15532</v>
      </c>
      <c r="F5580" s="66" t="s">
        <v>20308</v>
      </c>
      <c r="I5580" s="3" t="s">
        <v>21785</v>
      </c>
      <c r="J5580" s="3" t="str">
        <f>IF($B5580="SINAPI",IF(ISNUMBER(MATCH(Banco!$C5580,Analitico!$A:$A,0)),INDEX(Analitico!E:E,MATCH(Banco!$C5580,Analitico!$A:$A,0))&amp;"%",""),"")</f>
        <v>69,9088146%</v>
      </c>
      <c r="K5580" s="3" t="str">
        <f>IF($B5580="SINAPI",IF(ISNUMBER(MATCH(Banco!$C5580,Analitico!$A:$A,0)),INDEX(Analitico!F:F,MATCH(Banco!$C5580,Analitico!$A:$A,0))&amp;"%",""),"")</f>
        <v>%</v>
      </c>
    </row>
    <row r="5581" spans="1:11" ht="30.6" x14ac:dyDescent="0.2">
      <c r="A5581" s="1" t="str">
        <f t="shared" si="88"/>
        <v>SINAPI 91174</v>
      </c>
      <c r="B5581" s="3" t="s">
        <v>21783</v>
      </c>
      <c r="C5581" s="3" t="s">
        <v>5640</v>
      </c>
      <c r="D5581" s="2" t="s">
        <v>13383</v>
      </c>
      <c r="E5581" s="3" t="s">
        <v>15532</v>
      </c>
      <c r="F5581" s="66" t="s">
        <v>20309</v>
      </c>
      <c r="I5581" s="3" t="s">
        <v>21785</v>
      </c>
      <c r="J5581" s="3" t="str">
        <f>IF($B5581="SINAPI",IF(ISNUMBER(MATCH(Banco!$C5581,Analitico!$A:$A,0)),INDEX(Analitico!E:E,MATCH(Banco!$C5581,Analitico!$A:$A,0))&amp;"%",""),"")</f>
        <v>65,9498208%</v>
      </c>
      <c r="K5581" s="3" t="str">
        <f>IF($B5581="SINAPI",IF(ISNUMBER(MATCH(Banco!$C5581,Analitico!$A:$A,0)),INDEX(Analitico!F:F,MATCH(Banco!$C5581,Analitico!$A:$A,0))&amp;"%",""),"")</f>
        <v>%</v>
      </c>
    </row>
    <row r="5582" spans="1:11" ht="30.6" x14ac:dyDescent="0.2">
      <c r="A5582" s="1" t="str">
        <f t="shared" si="88"/>
        <v>SINAPI 91175</v>
      </c>
      <c r="B5582" s="3" t="s">
        <v>21783</v>
      </c>
      <c r="C5582" s="3" t="s">
        <v>5641</v>
      </c>
      <c r="D5582" s="2" t="s">
        <v>13384</v>
      </c>
      <c r="E5582" s="3" t="s">
        <v>15532</v>
      </c>
      <c r="F5582" s="66" t="s">
        <v>16572</v>
      </c>
      <c r="I5582" s="3" t="s">
        <v>21785</v>
      </c>
      <c r="J5582" s="3" t="str">
        <f>IF($B5582="SINAPI",IF(ISNUMBER(MATCH(Banco!$C5582,Analitico!$A:$A,0)),INDEX(Analitico!E:E,MATCH(Banco!$C5582,Analitico!$A:$A,0))&amp;"%",""),"")</f>
        <v>65,1270208%</v>
      </c>
      <c r="K5582" s="3" t="str">
        <f>IF($B5582="SINAPI",IF(ISNUMBER(MATCH(Banco!$C5582,Analitico!$A:$A,0)),INDEX(Analitico!F:F,MATCH(Banco!$C5582,Analitico!$A:$A,0))&amp;"%",""),"")</f>
        <v>%</v>
      </c>
    </row>
    <row r="5583" spans="1:11" ht="20.399999999999999" x14ac:dyDescent="0.2">
      <c r="A5583" s="1" t="str">
        <f t="shared" si="88"/>
        <v>SINAPI 91176</v>
      </c>
      <c r="B5583" s="3" t="s">
        <v>21783</v>
      </c>
      <c r="C5583" s="3" t="s">
        <v>5642</v>
      </c>
      <c r="D5583" s="2" t="s">
        <v>13385</v>
      </c>
      <c r="E5583" s="3" t="s">
        <v>15532</v>
      </c>
      <c r="F5583" s="66" t="s">
        <v>20310</v>
      </c>
      <c r="I5583" s="3" t="s">
        <v>21785</v>
      </c>
      <c r="J5583" s="3" t="str">
        <f>IF($B5583="SINAPI",IF(ISNUMBER(MATCH(Banco!$C5583,Analitico!$A:$A,0)),INDEX(Analitico!E:E,MATCH(Banco!$C5583,Analitico!$A:$A,0))&amp;"%",""),"")</f>
        <v>55,9972584%</v>
      </c>
      <c r="K5583" s="3" t="str">
        <f>IF($B5583="SINAPI",IF(ISNUMBER(MATCH(Banco!$C5583,Analitico!$A:$A,0)),INDEX(Analitico!F:F,MATCH(Banco!$C5583,Analitico!$A:$A,0))&amp;"%",""),"")</f>
        <v>%</v>
      </c>
    </row>
    <row r="5584" spans="1:11" ht="30.6" x14ac:dyDescent="0.2">
      <c r="A5584" s="1" t="str">
        <f t="shared" si="88"/>
        <v>SINAPI 91179</v>
      </c>
      <c r="B5584" s="3" t="s">
        <v>21783</v>
      </c>
      <c r="C5584" s="3" t="s">
        <v>5643</v>
      </c>
      <c r="D5584" s="2" t="s">
        <v>13386</v>
      </c>
      <c r="E5584" s="3" t="s">
        <v>15532</v>
      </c>
      <c r="F5584" s="66" t="s">
        <v>20310</v>
      </c>
      <c r="I5584" s="3" t="s">
        <v>21785</v>
      </c>
      <c r="J5584" s="3" t="str">
        <f>IF($B5584="SINAPI",IF(ISNUMBER(MATCH(Banco!$C5584,Analitico!$A:$A,0)),INDEX(Analitico!E:E,MATCH(Banco!$C5584,Analitico!$A:$A,0))&amp;"%",""),"")</f>
        <v>55,9972584%</v>
      </c>
      <c r="K5584" s="3" t="str">
        <f>IF($B5584="SINAPI",IF(ISNUMBER(MATCH(Banco!$C5584,Analitico!$A:$A,0)),INDEX(Analitico!F:F,MATCH(Banco!$C5584,Analitico!$A:$A,0))&amp;"%",""),"")</f>
        <v>%</v>
      </c>
    </row>
    <row r="5585" spans="1:11" ht="30.6" x14ac:dyDescent="0.2">
      <c r="A5585" s="1" t="str">
        <f t="shared" si="88"/>
        <v>SINAPI 91180</v>
      </c>
      <c r="B5585" s="3" t="s">
        <v>21783</v>
      </c>
      <c r="C5585" s="3" t="s">
        <v>5644</v>
      </c>
      <c r="D5585" s="2" t="s">
        <v>13387</v>
      </c>
      <c r="E5585" s="3" t="s">
        <v>15532</v>
      </c>
      <c r="F5585" s="66" t="s">
        <v>20311</v>
      </c>
      <c r="I5585" s="3" t="s">
        <v>21785</v>
      </c>
      <c r="J5585" s="3" t="str">
        <f>IF($B5585="SINAPI",IF(ISNUMBER(MATCH(Banco!$C5585,Analitico!$A:$A,0)),INDEX(Analitico!E:E,MATCH(Banco!$C5585,Analitico!$A:$A,0))&amp;"%",""),"")</f>
        <v>57,5741802%</v>
      </c>
      <c r="K5585" s="3" t="str">
        <f>IF($B5585="SINAPI",IF(ISNUMBER(MATCH(Banco!$C5585,Analitico!$A:$A,0)),INDEX(Analitico!F:F,MATCH(Banco!$C5585,Analitico!$A:$A,0))&amp;"%",""),"")</f>
        <v>%</v>
      </c>
    </row>
    <row r="5586" spans="1:11" ht="30.6" x14ac:dyDescent="0.2">
      <c r="A5586" s="1" t="str">
        <f t="shared" si="88"/>
        <v>SINAPI 91181</v>
      </c>
      <c r="B5586" s="3" t="s">
        <v>21783</v>
      </c>
      <c r="C5586" s="3" t="s">
        <v>5645</v>
      </c>
      <c r="D5586" s="2" t="s">
        <v>13388</v>
      </c>
      <c r="E5586" s="3" t="s">
        <v>15532</v>
      </c>
      <c r="F5586" s="66" t="s">
        <v>20312</v>
      </c>
      <c r="I5586" s="3" t="s">
        <v>21785</v>
      </c>
      <c r="J5586" s="3" t="str">
        <f>IF($B5586="SINAPI",IF(ISNUMBER(MATCH(Banco!$C5586,Analitico!$A:$A,0)),INDEX(Analitico!E:E,MATCH(Banco!$C5586,Analitico!$A:$A,0))&amp;"%",""),"")</f>
        <v>59,1204398%</v>
      </c>
      <c r="K5586" s="3" t="str">
        <f>IF($B5586="SINAPI",IF(ISNUMBER(MATCH(Banco!$C5586,Analitico!$A:$A,0)),INDEX(Analitico!F:F,MATCH(Banco!$C5586,Analitico!$A:$A,0))&amp;"%",""),"")</f>
        <v>%</v>
      </c>
    </row>
    <row r="5587" spans="1:11" ht="20.399999999999999" x14ac:dyDescent="0.2">
      <c r="A5587" s="1" t="str">
        <f t="shared" si="88"/>
        <v>SINAPI 91182</v>
      </c>
      <c r="B5587" s="3" t="s">
        <v>21783</v>
      </c>
      <c r="C5587" s="3" t="s">
        <v>5646</v>
      </c>
      <c r="D5587" s="2" t="s">
        <v>13389</v>
      </c>
      <c r="E5587" s="3" t="s">
        <v>15532</v>
      </c>
      <c r="F5587" s="66" t="s">
        <v>20313</v>
      </c>
      <c r="I5587" s="3" t="s">
        <v>21786</v>
      </c>
      <c r="J5587" s="3" t="str">
        <f>IF($B5587="SINAPI",IF(ISNUMBER(MATCH(Banco!$C5587,Analitico!$A:$A,0)),INDEX(Analitico!E:E,MATCH(Banco!$C5587,Analitico!$A:$A,0))&amp;"%",""),"")</f>
        <v>73,9331027%</v>
      </c>
      <c r="K5587" s="3" t="str">
        <f>IF($B5587="SINAPI",IF(ISNUMBER(MATCH(Banco!$C5587,Analitico!$A:$A,0)),INDEX(Analitico!F:F,MATCH(Banco!$C5587,Analitico!$A:$A,0))&amp;"%",""),"")</f>
        <v>%</v>
      </c>
    </row>
    <row r="5588" spans="1:11" ht="20.399999999999999" x14ac:dyDescent="0.2">
      <c r="A5588" s="1" t="str">
        <f t="shared" si="88"/>
        <v>SINAPI 91185</v>
      </c>
      <c r="B5588" s="3" t="s">
        <v>21783</v>
      </c>
      <c r="C5588" s="3" t="s">
        <v>5647</v>
      </c>
      <c r="D5588" s="2" t="s">
        <v>13390</v>
      </c>
      <c r="E5588" s="3" t="s">
        <v>15532</v>
      </c>
      <c r="F5588" s="66" t="s">
        <v>20313</v>
      </c>
      <c r="I5588" s="3" t="s">
        <v>21786</v>
      </c>
      <c r="J5588" s="3" t="str">
        <f>IF($B5588="SINAPI",IF(ISNUMBER(MATCH(Banco!$C5588,Analitico!$A:$A,0)),INDEX(Analitico!E:E,MATCH(Banco!$C5588,Analitico!$A:$A,0))&amp;"%",""),"")</f>
        <v>73,9331027%</v>
      </c>
      <c r="K5588" s="3" t="str">
        <f>IF($B5588="SINAPI",IF(ISNUMBER(MATCH(Banco!$C5588,Analitico!$A:$A,0)),INDEX(Analitico!F:F,MATCH(Banco!$C5588,Analitico!$A:$A,0))&amp;"%",""),"")</f>
        <v>%</v>
      </c>
    </row>
    <row r="5589" spans="1:11" ht="30.6" x14ac:dyDescent="0.2">
      <c r="A5589" s="1" t="str">
        <f t="shared" si="88"/>
        <v>SINAPI 91186</v>
      </c>
      <c r="B5589" s="3" t="s">
        <v>21783</v>
      </c>
      <c r="C5589" s="3" t="s">
        <v>5648</v>
      </c>
      <c r="D5589" s="2" t="s">
        <v>13391</v>
      </c>
      <c r="E5589" s="3" t="s">
        <v>15532</v>
      </c>
      <c r="F5589" s="66" t="s">
        <v>20314</v>
      </c>
      <c r="I5589" s="3" t="s">
        <v>21786</v>
      </c>
      <c r="J5589" s="3" t="str">
        <f>IF($B5589="SINAPI",IF(ISNUMBER(MATCH(Banco!$C5589,Analitico!$A:$A,0)),INDEX(Analitico!E:E,MATCH(Banco!$C5589,Analitico!$A:$A,0))&amp;"%",""),"")</f>
        <v>74,9211909%</v>
      </c>
      <c r="K5589" s="3" t="str">
        <f>IF($B5589="SINAPI",IF(ISNUMBER(MATCH(Banco!$C5589,Analitico!$A:$A,0)),INDEX(Analitico!F:F,MATCH(Banco!$C5589,Analitico!$A:$A,0))&amp;"%",""),"")</f>
        <v>%</v>
      </c>
    </row>
    <row r="5590" spans="1:11" ht="30.6" x14ac:dyDescent="0.2">
      <c r="A5590" s="1" t="str">
        <f t="shared" si="88"/>
        <v>SINAPI 91187</v>
      </c>
      <c r="B5590" s="3" t="s">
        <v>21783</v>
      </c>
      <c r="C5590" s="3" t="s">
        <v>5649</v>
      </c>
      <c r="D5590" s="2" t="s">
        <v>13392</v>
      </c>
      <c r="E5590" s="3" t="s">
        <v>15532</v>
      </c>
      <c r="F5590" s="66" t="s">
        <v>20315</v>
      </c>
      <c r="I5590" s="3" t="s">
        <v>21786</v>
      </c>
      <c r="J5590" s="3" t="str">
        <f>IF($B5590="SINAPI",IF(ISNUMBER(MATCH(Banco!$C5590,Analitico!$A:$A,0)),INDEX(Analitico!E:E,MATCH(Banco!$C5590,Analitico!$A:$A,0))&amp;"%",""),"")</f>
        <v>76,3230106%</v>
      </c>
      <c r="K5590" s="3" t="str">
        <f>IF($B5590="SINAPI",IF(ISNUMBER(MATCH(Banco!$C5590,Analitico!$A:$A,0)),INDEX(Analitico!F:F,MATCH(Banco!$C5590,Analitico!$A:$A,0))&amp;"%",""),"")</f>
        <v>%</v>
      </c>
    </row>
    <row r="5591" spans="1:11" x14ac:dyDescent="0.2">
      <c r="A5591" s="1" t="str">
        <f t="shared" si="88"/>
        <v>SINAPI 91188</v>
      </c>
      <c r="B5591" s="3" t="s">
        <v>21783</v>
      </c>
      <c r="C5591" s="3" t="s">
        <v>5650</v>
      </c>
      <c r="D5591" s="2" t="s">
        <v>13393</v>
      </c>
      <c r="E5591" s="3" t="s">
        <v>15533</v>
      </c>
      <c r="F5591" s="66" t="s">
        <v>17297</v>
      </c>
      <c r="I5591" s="3" t="s">
        <v>21786</v>
      </c>
      <c r="J5591" s="3" t="str">
        <f>IF($B5591="SINAPI",IF(ISNUMBER(MATCH(Banco!$C5591,Analitico!$A:$A,0)),INDEX(Analitico!E:E,MATCH(Banco!$C5591,Analitico!$A:$A,0))&amp;"%",""),"")</f>
        <v>64,7102527%</v>
      </c>
      <c r="K5591" s="3" t="str">
        <f>IF($B5591="SINAPI",IF(ISNUMBER(MATCH(Banco!$C5591,Analitico!$A:$A,0)),INDEX(Analitico!F:F,MATCH(Banco!$C5591,Analitico!$A:$A,0))&amp;"%",""),"")</f>
        <v>%</v>
      </c>
    </row>
    <row r="5592" spans="1:11" x14ac:dyDescent="0.2">
      <c r="A5592" s="1" t="str">
        <f t="shared" si="88"/>
        <v>SINAPI 91189</v>
      </c>
      <c r="B5592" s="3" t="s">
        <v>21783</v>
      </c>
      <c r="C5592" s="3" t="s">
        <v>5651</v>
      </c>
      <c r="D5592" s="2" t="s">
        <v>13394</v>
      </c>
      <c r="E5592" s="3" t="s">
        <v>15533</v>
      </c>
      <c r="F5592" s="66" t="s">
        <v>20316</v>
      </c>
      <c r="I5592" s="3" t="s">
        <v>21786</v>
      </c>
      <c r="J5592" s="3" t="str">
        <f>IF($B5592="SINAPI",IF(ISNUMBER(MATCH(Banco!$C5592,Analitico!$A:$A,0)),INDEX(Analitico!E:E,MATCH(Banco!$C5592,Analitico!$A:$A,0))&amp;"%",""),"")</f>
        <v>48,1894151%</v>
      </c>
      <c r="K5592" s="3" t="str">
        <f>IF($B5592="SINAPI",IF(ISNUMBER(MATCH(Banco!$C5592,Analitico!$A:$A,0)),INDEX(Analitico!F:F,MATCH(Banco!$C5592,Analitico!$A:$A,0))&amp;"%",""),"")</f>
        <v>%</v>
      </c>
    </row>
    <row r="5593" spans="1:11" x14ac:dyDescent="0.2">
      <c r="A5593" s="1" t="str">
        <f t="shared" si="88"/>
        <v>SINAPI 91190</v>
      </c>
      <c r="B5593" s="3" t="s">
        <v>21783</v>
      </c>
      <c r="C5593" s="3" t="s">
        <v>5652</v>
      </c>
      <c r="D5593" s="2" t="s">
        <v>13395</v>
      </c>
      <c r="E5593" s="3" t="s">
        <v>15533</v>
      </c>
      <c r="F5593" s="66" t="s">
        <v>20317</v>
      </c>
      <c r="I5593" s="3" t="s">
        <v>21785</v>
      </c>
      <c r="J5593" s="3" t="str">
        <f>IF($B5593="SINAPI",IF(ISNUMBER(MATCH(Banco!$C5593,Analitico!$A:$A,0)),INDEX(Analitico!E:E,MATCH(Banco!$C5593,Analitico!$A:$A,0))&amp;"%",""),"")</f>
        <v>62,3725672%</v>
      </c>
      <c r="K5593" s="3" t="str">
        <f>IF($B5593="SINAPI",IF(ISNUMBER(MATCH(Banco!$C5593,Analitico!$A:$A,0)),INDEX(Analitico!F:F,MATCH(Banco!$C5593,Analitico!$A:$A,0))&amp;"%",""),"")</f>
        <v>%</v>
      </c>
    </row>
    <row r="5594" spans="1:11" x14ac:dyDescent="0.2">
      <c r="A5594" s="1" t="str">
        <f t="shared" si="88"/>
        <v>SINAPI 91191</v>
      </c>
      <c r="B5594" s="3" t="s">
        <v>21783</v>
      </c>
      <c r="C5594" s="3" t="s">
        <v>5653</v>
      </c>
      <c r="D5594" s="2" t="s">
        <v>13396</v>
      </c>
      <c r="E5594" s="3" t="s">
        <v>15533</v>
      </c>
      <c r="F5594" s="66" t="s">
        <v>20318</v>
      </c>
      <c r="I5594" s="3" t="s">
        <v>21785</v>
      </c>
      <c r="J5594" s="3" t="str">
        <f>IF($B5594="SINAPI",IF(ISNUMBER(MATCH(Banco!$C5594,Analitico!$A:$A,0)),INDEX(Analitico!E:E,MATCH(Banco!$C5594,Analitico!$A:$A,0))&amp;"%",""),"")</f>
        <v>52,3333334%</v>
      </c>
      <c r="K5594" s="3" t="str">
        <f>IF($B5594="SINAPI",IF(ISNUMBER(MATCH(Banco!$C5594,Analitico!$A:$A,0)),INDEX(Analitico!F:F,MATCH(Banco!$C5594,Analitico!$A:$A,0))&amp;"%",""),"")</f>
        <v>%</v>
      </c>
    </row>
    <row r="5595" spans="1:11" ht="20.399999999999999" x14ac:dyDescent="0.2">
      <c r="A5595" s="1" t="str">
        <f t="shared" si="88"/>
        <v>SINAPI 91192</v>
      </c>
      <c r="B5595" s="3" t="s">
        <v>21783</v>
      </c>
      <c r="C5595" s="3" t="s">
        <v>5654</v>
      </c>
      <c r="D5595" s="2" t="s">
        <v>13397</v>
      </c>
      <c r="E5595" s="3" t="s">
        <v>15533</v>
      </c>
      <c r="F5595" s="66" t="s">
        <v>20319</v>
      </c>
      <c r="I5595" s="3" t="s">
        <v>21785</v>
      </c>
      <c r="J5595" s="3" t="str">
        <f>IF($B5595="SINAPI",IF(ISNUMBER(MATCH(Banco!$C5595,Analitico!$A:$A,0)),INDEX(Analitico!E:E,MATCH(Banco!$C5595,Analitico!$A:$A,0))&amp;"%",""),"")</f>
        <v>43,9857967%</v>
      </c>
      <c r="K5595" s="3" t="str">
        <f>IF($B5595="SINAPI",IF(ISNUMBER(MATCH(Banco!$C5595,Analitico!$A:$A,0)),INDEX(Analitico!F:F,MATCH(Banco!$C5595,Analitico!$A:$A,0))&amp;"%",""),"")</f>
        <v>%</v>
      </c>
    </row>
    <row r="5596" spans="1:11" ht="20.399999999999999" x14ac:dyDescent="0.2">
      <c r="A5596" s="1" t="str">
        <f t="shared" si="88"/>
        <v>SINAPI 91222</v>
      </c>
      <c r="B5596" s="3" t="s">
        <v>21783</v>
      </c>
      <c r="C5596" s="3" t="s">
        <v>5655</v>
      </c>
      <c r="D5596" s="2" t="s">
        <v>13398</v>
      </c>
      <c r="E5596" s="3" t="s">
        <v>15532</v>
      </c>
      <c r="F5596" s="66" t="s">
        <v>19178</v>
      </c>
      <c r="I5596" s="3" t="s">
        <v>21785</v>
      </c>
      <c r="J5596" s="3" t="str">
        <f>IF($B5596="SINAPI",IF(ISNUMBER(MATCH(Banco!$C5596,Analitico!$A:$A,0)),INDEX(Analitico!E:E,MATCH(Banco!$C5596,Analitico!$A:$A,0))&amp;"%",""),"")</f>
        <v>88,0000000%</v>
      </c>
      <c r="K5596" s="3" t="str">
        <f>IF($B5596="SINAPI",IF(ISNUMBER(MATCH(Banco!$C5596,Analitico!$A:$A,0)),INDEX(Analitico!F:F,MATCH(Banco!$C5596,Analitico!$A:$A,0))&amp;"%",""),"")</f>
        <v>%</v>
      </c>
    </row>
    <row r="5597" spans="1:11" ht="20.399999999999999" x14ac:dyDescent="0.2">
      <c r="A5597" s="1" t="str">
        <f t="shared" si="88"/>
        <v>SINAPI 94480</v>
      </c>
      <c r="B5597" s="3" t="s">
        <v>21783</v>
      </c>
      <c r="C5597" s="3" t="s">
        <v>5656</v>
      </c>
      <c r="D5597" s="2" t="s">
        <v>13399</v>
      </c>
      <c r="E5597" s="3" t="s">
        <v>15533</v>
      </c>
      <c r="F5597" s="66" t="s">
        <v>20320</v>
      </c>
      <c r="I5597" s="3" t="s">
        <v>21786</v>
      </c>
      <c r="J5597" s="3" t="str">
        <f>IF($B5597="SINAPI",IF(ISNUMBER(MATCH(Banco!$C5597,Analitico!$A:$A,0)),INDEX(Analitico!E:E,MATCH(Banco!$C5597,Analitico!$A:$A,0))&amp;"%",""),"")</f>
        <v>15,9968942%</v>
      </c>
      <c r="K5597" s="3" t="str">
        <f>IF($B5597="SINAPI",IF(ISNUMBER(MATCH(Banco!$C5597,Analitico!$A:$A,0)),INDEX(Analitico!F:F,MATCH(Banco!$C5597,Analitico!$A:$A,0))&amp;"%",""),"")</f>
        <v>%</v>
      </c>
    </row>
    <row r="5598" spans="1:11" ht="20.399999999999999" x14ac:dyDescent="0.2">
      <c r="A5598" s="1" t="str">
        <f t="shared" si="88"/>
        <v>SINAPI 94481</v>
      </c>
      <c r="B5598" s="3" t="s">
        <v>21783</v>
      </c>
      <c r="C5598" s="3" t="s">
        <v>5657</v>
      </c>
      <c r="D5598" s="2" t="s">
        <v>13400</v>
      </c>
      <c r="E5598" s="3" t="s">
        <v>15533</v>
      </c>
      <c r="F5598" s="66" t="s">
        <v>20321</v>
      </c>
      <c r="I5598" s="3" t="s">
        <v>21786</v>
      </c>
      <c r="J5598" s="3" t="str">
        <f>IF($B5598="SINAPI",IF(ISNUMBER(MATCH(Banco!$C5598,Analitico!$A:$A,0)),INDEX(Analitico!E:E,MATCH(Banco!$C5598,Analitico!$A:$A,0))&amp;"%",""),"")</f>
        <v>21,3398007%</v>
      </c>
      <c r="K5598" s="3" t="str">
        <f>IF($B5598="SINAPI",IF(ISNUMBER(MATCH(Banco!$C5598,Analitico!$A:$A,0)),INDEX(Analitico!F:F,MATCH(Banco!$C5598,Analitico!$A:$A,0))&amp;"%",""),"")</f>
        <v>%</v>
      </c>
    </row>
    <row r="5599" spans="1:11" ht="20.399999999999999" x14ac:dyDescent="0.2">
      <c r="A5599" s="1" t="str">
        <f t="shared" si="88"/>
        <v>SINAPI 94482</v>
      </c>
      <c r="B5599" s="3" t="s">
        <v>21783</v>
      </c>
      <c r="C5599" s="3" t="s">
        <v>5658</v>
      </c>
      <c r="D5599" s="2" t="s">
        <v>13401</v>
      </c>
      <c r="E5599" s="3" t="s">
        <v>15533</v>
      </c>
      <c r="F5599" s="66" t="s">
        <v>20322</v>
      </c>
      <c r="I5599" s="3" t="s">
        <v>21786</v>
      </c>
      <c r="J5599" s="3" t="str">
        <f>IF($B5599="SINAPI",IF(ISNUMBER(MATCH(Banco!$C5599,Analitico!$A:$A,0)),INDEX(Analitico!E:E,MATCH(Banco!$C5599,Analitico!$A:$A,0))&amp;"%",""),"")</f>
        <v>25,9980728%</v>
      </c>
      <c r="K5599" s="3" t="str">
        <f>IF($B5599="SINAPI",IF(ISNUMBER(MATCH(Banco!$C5599,Analitico!$A:$A,0)),INDEX(Analitico!F:F,MATCH(Banco!$C5599,Analitico!$A:$A,0))&amp;"%",""),"")</f>
        <v>%</v>
      </c>
    </row>
    <row r="5600" spans="1:11" ht="20.399999999999999" x14ac:dyDescent="0.2">
      <c r="A5600" s="1" t="str">
        <f t="shared" si="88"/>
        <v>SINAPI 94483</v>
      </c>
      <c r="B5600" s="3" t="s">
        <v>21783</v>
      </c>
      <c r="C5600" s="3" t="s">
        <v>5659</v>
      </c>
      <c r="D5600" s="2" t="s">
        <v>13402</v>
      </c>
      <c r="E5600" s="3" t="s">
        <v>15533</v>
      </c>
      <c r="F5600" s="66" t="s">
        <v>20323</v>
      </c>
      <c r="I5600" s="3" t="s">
        <v>21786</v>
      </c>
      <c r="J5600" s="3" t="str">
        <f>IF($B5600="SINAPI",IF(ISNUMBER(MATCH(Banco!$C5600,Analitico!$A:$A,0)),INDEX(Analitico!E:E,MATCH(Banco!$C5600,Analitico!$A:$A,0))&amp;"%",""),"")</f>
        <v>29,8292389%</v>
      </c>
      <c r="K5600" s="3" t="str">
        <f>IF($B5600="SINAPI",IF(ISNUMBER(MATCH(Banco!$C5600,Analitico!$A:$A,0)),INDEX(Analitico!F:F,MATCH(Banco!$C5600,Analitico!$A:$A,0))&amp;"%",""),"")</f>
        <v>%</v>
      </c>
    </row>
    <row r="5601" spans="1:11" ht="20.399999999999999" x14ac:dyDescent="0.2">
      <c r="A5601" s="1" t="str">
        <f t="shared" si="88"/>
        <v>SINAPI 95541</v>
      </c>
      <c r="B5601" s="3" t="s">
        <v>21783</v>
      </c>
      <c r="C5601" s="3" t="s">
        <v>5660</v>
      </c>
      <c r="D5601" s="2" t="s">
        <v>13403</v>
      </c>
      <c r="E5601" s="3" t="s">
        <v>15533</v>
      </c>
      <c r="F5601" s="66" t="s">
        <v>18210</v>
      </c>
      <c r="I5601" s="3" t="s">
        <v>21785</v>
      </c>
      <c r="J5601" s="3" t="str">
        <f>IF($B5601="SINAPI",IF(ISNUMBER(MATCH(Banco!$C5601,Analitico!$A:$A,0)),INDEX(Analitico!E:E,MATCH(Banco!$C5601,Analitico!$A:$A,0))&amp;"%",""),"")</f>
        <v>87,6597299%</v>
      </c>
      <c r="K5601" s="3" t="str">
        <f>IF($B5601="SINAPI",IF(ISNUMBER(MATCH(Banco!$C5601,Analitico!$A:$A,0)),INDEX(Analitico!F:F,MATCH(Banco!$C5601,Analitico!$A:$A,0))&amp;"%",""),"")</f>
        <v>%</v>
      </c>
    </row>
    <row r="5602" spans="1:11" ht="20.399999999999999" x14ac:dyDescent="0.2">
      <c r="A5602" s="1" t="str">
        <f t="shared" si="88"/>
        <v>SINAPI 96559</v>
      </c>
      <c r="B5602" s="3" t="s">
        <v>21783</v>
      </c>
      <c r="C5602" s="3" t="s">
        <v>5661</v>
      </c>
      <c r="D5602" s="2" t="s">
        <v>13404</v>
      </c>
      <c r="E5602" s="3" t="s">
        <v>15534</v>
      </c>
      <c r="F5602" s="66" t="s">
        <v>18948</v>
      </c>
      <c r="I5602" s="3" t="s">
        <v>21786</v>
      </c>
      <c r="J5602" s="3" t="str">
        <f>IF($B5602="SINAPI",IF(ISNUMBER(MATCH(Banco!$C5602,Analitico!$A:$A,0)),INDEX(Analitico!E:E,MATCH(Banco!$C5602,Analitico!$A:$A,0))&amp;"%",""),"")</f>
        <v>28,1655034%</v>
      </c>
      <c r="K5602" s="3" t="str">
        <f>IF($B5602="SINAPI",IF(ISNUMBER(MATCH(Banco!$C5602,Analitico!$A:$A,0)),INDEX(Analitico!F:F,MATCH(Banco!$C5602,Analitico!$A:$A,0))&amp;"%",""),"")</f>
        <v>%</v>
      </c>
    </row>
    <row r="5603" spans="1:11" ht="20.399999999999999" x14ac:dyDescent="0.2">
      <c r="A5603" s="1" t="str">
        <f t="shared" ref="A5603:A5666" si="89">CONCATENAR</f>
        <v>SINAPI 96560</v>
      </c>
      <c r="B5603" s="3" t="s">
        <v>21783</v>
      </c>
      <c r="C5603" s="3" t="s">
        <v>5662</v>
      </c>
      <c r="D5603" s="2" t="s">
        <v>13405</v>
      </c>
      <c r="E5603" s="3" t="s">
        <v>15534</v>
      </c>
      <c r="F5603" s="66" t="s">
        <v>20324</v>
      </c>
      <c r="I5603" s="3" t="s">
        <v>21786</v>
      </c>
      <c r="J5603" s="3" t="str">
        <f>IF($B5603="SINAPI",IF(ISNUMBER(MATCH(Banco!$C5603,Analitico!$A:$A,0)),INDEX(Analitico!E:E,MATCH(Banco!$C5603,Analitico!$A:$A,0))&amp;"%",""),"")</f>
        <v>43,0299842%</v>
      </c>
      <c r="K5603" s="3" t="str">
        <f>IF($B5603="SINAPI",IF(ISNUMBER(MATCH(Banco!$C5603,Analitico!$A:$A,0)),INDEX(Analitico!F:F,MATCH(Banco!$C5603,Analitico!$A:$A,0))&amp;"%",""),"")</f>
        <v>%</v>
      </c>
    </row>
    <row r="5604" spans="1:11" ht="20.399999999999999" x14ac:dyDescent="0.2">
      <c r="A5604" s="1" t="str">
        <f t="shared" si="89"/>
        <v>SINAPI 96562</v>
      </c>
      <c r="B5604" s="3" t="s">
        <v>21783</v>
      </c>
      <c r="C5604" s="3" t="s">
        <v>5663</v>
      </c>
      <c r="D5604" s="2" t="s">
        <v>13406</v>
      </c>
      <c r="E5604" s="3" t="s">
        <v>15532</v>
      </c>
      <c r="F5604" s="66" t="s">
        <v>20325</v>
      </c>
      <c r="I5604" s="3" t="s">
        <v>21786</v>
      </c>
      <c r="J5604" s="3" t="str">
        <f>IF($B5604="SINAPI",IF(ISNUMBER(MATCH(Banco!$C5604,Analitico!$A:$A,0)),INDEX(Analitico!E:E,MATCH(Banco!$C5604,Analitico!$A:$A,0))&amp;"%",""),"")</f>
        <v>44,8159973%</v>
      </c>
      <c r="K5604" s="3" t="str">
        <f>IF($B5604="SINAPI",IF(ISNUMBER(MATCH(Banco!$C5604,Analitico!$A:$A,0)),INDEX(Analitico!F:F,MATCH(Banco!$C5604,Analitico!$A:$A,0))&amp;"%",""),"")</f>
        <v>%</v>
      </c>
    </row>
    <row r="5605" spans="1:11" ht="20.399999999999999" x14ac:dyDescent="0.2">
      <c r="A5605" s="1" t="str">
        <f t="shared" si="89"/>
        <v>SINAPI 96563</v>
      </c>
      <c r="B5605" s="3" t="s">
        <v>21783</v>
      </c>
      <c r="C5605" s="3" t="s">
        <v>5664</v>
      </c>
      <c r="D5605" s="2" t="s">
        <v>13407</v>
      </c>
      <c r="E5605" s="3" t="s">
        <v>15532</v>
      </c>
      <c r="F5605" s="66" t="s">
        <v>20326</v>
      </c>
      <c r="I5605" s="3" t="s">
        <v>21786</v>
      </c>
      <c r="J5605" s="3" t="str">
        <f>IF($B5605="SINAPI",IF(ISNUMBER(MATCH(Banco!$C5605,Analitico!$A:$A,0)),INDEX(Analitico!E:E,MATCH(Banco!$C5605,Analitico!$A:$A,0))&amp;"%",""),"")</f>
        <v>39,7822195%</v>
      </c>
      <c r="K5605" s="3" t="str">
        <f>IF($B5605="SINAPI",IF(ISNUMBER(MATCH(Banco!$C5605,Analitico!$A:$A,0)),INDEX(Analitico!F:F,MATCH(Banco!$C5605,Analitico!$A:$A,0))&amp;"%",""),"")</f>
        <v>%</v>
      </c>
    </row>
    <row r="5606" spans="1:11" x14ac:dyDescent="0.2">
      <c r="A5606" s="1" t="str">
        <f t="shared" si="89"/>
        <v>SINAPI 100128</v>
      </c>
      <c r="B5606" s="3" t="s">
        <v>21783</v>
      </c>
      <c r="C5606" s="3" t="s">
        <v>5665</v>
      </c>
      <c r="D5606" s="2" t="s">
        <v>13408</v>
      </c>
      <c r="E5606" s="3" t="s">
        <v>15533</v>
      </c>
      <c r="F5606" s="66" t="s">
        <v>20327</v>
      </c>
      <c r="I5606" s="3" t="s">
        <v>21786</v>
      </c>
      <c r="J5606" s="3" t="str">
        <f>IF($B5606="SINAPI",IF(ISNUMBER(MATCH(Banco!$C5606,Analitico!$A:$A,0)),INDEX(Analitico!E:E,MATCH(Banco!$C5606,Analitico!$A:$A,0))&amp;"%",""),"")</f>
        <v>1,9138099%</v>
      </c>
      <c r="K5606" s="3" t="str">
        <f>IF($B5606="SINAPI",IF(ISNUMBER(MATCH(Banco!$C5606,Analitico!$A:$A,0)),INDEX(Analitico!F:F,MATCH(Banco!$C5606,Analitico!$A:$A,0))&amp;"%",""),"")</f>
        <v>%</v>
      </c>
    </row>
    <row r="5607" spans="1:11" ht="20.399999999999999" x14ac:dyDescent="0.2">
      <c r="A5607" s="1" t="str">
        <f t="shared" si="89"/>
        <v>SINAPI 101802</v>
      </c>
      <c r="B5607" s="3" t="s">
        <v>21783</v>
      </c>
      <c r="C5607" s="3" t="s">
        <v>5666</v>
      </c>
      <c r="D5607" s="2" t="s">
        <v>13409</v>
      </c>
      <c r="E5607" s="3" t="s">
        <v>15533</v>
      </c>
      <c r="F5607" s="66" t="s">
        <v>20328</v>
      </c>
      <c r="I5607" s="3" t="s">
        <v>21786</v>
      </c>
      <c r="J5607" s="3" t="str">
        <f>IF($B5607="SINAPI",IF(ISNUMBER(MATCH(Banco!$C5607,Analitico!$A:$A,0)),INDEX(Analitico!E:E,MATCH(Banco!$C5607,Analitico!$A:$A,0))&amp;"%",""),"")</f>
        <v>36,2395116%</v>
      </c>
      <c r="K5607" s="3" t="str">
        <f>IF($B5607="SINAPI",IF(ISNUMBER(MATCH(Banco!$C5607,Analitico!$A:$A,0)),INDEX(Analitico!F:F,MATCH(Banco!$C5607,Analitico!$A:$A,0))&amp;"%",""),"")</f>
        <v>%</v>
      </c>
    </row>
    <row r="5608" spans="1:11" ht="20.399999999999999" x14ac:dyDescent="0.2">
      <c r="A5608" s="1" t="str">
        <f t="shared" si="89"/>
        <v>SINAPI 101803</v>
      </c>
      <c r="B5608" s="3" t="s">
        <v>21783</v>
      </c>
      <c r="C5608" s="3" t="s">
        <v>5667</v>
      </c>
      <c r="D5608" s="2" t="s">
        <v>13410</v>
      </c>
      <c r="E5608" s="3" t="s">
        <v>15533</v>
      </c>
      <c r="F5608" s="66" t="s">
        <v>20329</v>
      </c>
      <c r="I5608" s="3" t="s">
        <v>21786</v>
      </c>
      <c r="J5608" s="3" t="str">
        <f>IF($B5608="SINAPI",IF(ISNUMBER(MATCH(Banco!$C5608,Analitico!$A:$A,0)),INDEX(Analitico!E:E,MATCH(Banco!$C5608,Analitico!$A:$A,0))&amp;"%",""),"")</f>
        <v>39,9859900%</v>
      </c>
      <c r="K5608" s="3" t="str">
        <f>IF($B5608="SINAPI",IF(ISNUMBER(MATCH(Banco!$C5608,Analitico!$A:$A,0)),INDEX(Analitico!F:F,MATCH(Banco!$C5608,Analitico!$A:$A,0))&amp;"%",""),"")</f>
        <v>%</v>
      </c>
    </row>
    <row r="5609" spans="1:11" ht="20.399999999999999" x14ac:dyDescent="0.2">
      <c r="A5609" s="1" t="str">
        <f t="shared" si="89"/>
        <v>SINAPI 101804</v>
      </c>
      <c r="B5609" s="3" t="s">
        <v>21783</v>
      </c>
      <c r="C5609" s="3" t="s">
        <v>5668</v>
      </c>
      <c r="D5609" s="2" t="s">
        <v>13411</v>
      </c>
      <c r="E5609" s="3" t="s">
        <v>15533</v>
      </c>
      <c r="F5609" s="66" t="s">
        <v>20330</v>
      </c>
      <c r="I5609" s="3" t="s">
        <v>21786</v>
      </c>
      <c r="J5609" s="3" t="str">
        <f>IF($B5609="SINAPI",IF(ISNUMBER(MATCH(Banco!$C5609,Analitico!$A:$A,0)),INDEX(Analitico!E:E,MATCH(Banco!$C5609,Analitico!$A:$A,0))&amp;"%",""),"")</f>
        <v>37,3563380%</v>
      </c>
      <c r="K5609" s="3" t="str">
        <f>IF($B5609="SINAPI",IF(ISNUMBER(MATCH(Banco!$C5609,Analitico!$A:$A,0)),INDEX(Analitico!F:F,MATCH(Banco!$C5609,Analitico!$A:$A,0))&amp;"%",""),"")</f>
        <v>%</v>
      </c>
    </row>
    <row r="5610" spans="1:11" ht="20.399999999999999" x14ac:dyDescent="0.2">
      <c r="A5610" s="1" t="str">
        <f t="shared" si="89"/>
        <v>SINAPI 101805</v>
      </c>
      <c r="B5610" s="3" t="s">
        <v>21783</v>
      </c>
      <c r="C5610" s="3" t="s">
        <v>5669</v>
      </c>
      <c r="D5610" s="2" t="s">
        <v>13412</v>
      </c>
      <c r="E5610" s="3" t="s">
        <v>15533</v>
      </c>
      <c r="F5610" s="66" t="s">
        <v>20331</v>
      </c>
      <c r="I5610" s="3" t="s">
        <v>21786</v>
      </c>
      <c r="J5610" s="3" t="str">
        <f>IF($B5610="SINAPI",IF(ISNUMBER(MATCH(Banco!$C5610,Analitico!$A:$A,0)),INDEX(Analitico!E:E,MATCH(Banco!$C5610,Analitico!$A:$A,0))&amp;"%",""),"")</f>
        <v>37,4558753%</v>
      </c>
      <c r="K5610" s="3" t="str">
        <f>IF($B5610="SINAPI",IF(ISNUMBER(MATCH(Banco!$C5610,Analitico!$A:$A,0)),INDEX(Analitico!F:F,MATCH(Banco!$C5610,Analitico!$A:$A,0))&amp;"%",""),"")</f>
        <v>%</v>
      </c>
    </row>
    <row r="5611" spans="1:11" ht="20.399999999999999" x14ac:dyDescent="0.2">
      <c r="A5611" s="1" t="str">
        <f t="shared" si="89"/>
        <v>SINAPI 102111</v>
      </c>
      <c r="B5611" s="3" t="s">
        <v>21783</v>
      </c>
      <c r="C5611" s="3" t="s">
        <v>5670</v>
      </c>
      <c r="D5611" s="2" t="s">
        <v>13413</v>
      </c>
      <c r="E5611" s="3" t="s">
        <v>15533</v>
      </c>
      <c r="F5611" s="66" t="s">
        <v>20332</v>
      </c>
      <c r="I5611" s="3" t="s">
        <v>21786</v>
      </c>
      <c r="J5611" s="3" t="str">
        <f>IF($B5611="SINAPI",IF(ISNUMBER(MATCH(Banco!$C5611,Analitico!$A:$A,0)),INDEX(Analitico!E:E,MATCH(Banco!$C5611,Analitico!$A:$A,0))&amp;"%",""),"")</f>
        <v>14,8590610%</v>
      </c>
      <c r="K5611" s="3" t="str">
        <f>IF($B5611="SINAPI",IF(ISNUMBER(MATCH(Banco!$C5611,Analitico!$A:$A,0)),INDEX(Analitico!F:F,MATCH(Banco!$C5611,Analitico!$A:$A,0))&amp;"%",""),"")</f>
        <v>%</v>
      </c>
    </row>
    <row r="5612" spans="1:11" ht="20.399999999999999" x14ac:dyDescent="0.2">
      <c r="A5612" s="1" t="str">
        <f t="shared" si="89"/>
        <v>SINAPI 102112</v>
      </c>
      <c r="B5612" s="3" t="s">
        <v>21783</v>
      </c>
      <c r="C5612" s="3" t="s">
        <v>5671</v>
      </c>
      <c r="D5612" s="2" t="s">
        <v>13414</v>
      </c>
      <c r="E5612" s="3" t="s">
        <v>15533</v>
      </c>
      <c r="F5612" s="66" t="s">
        <v>20333</v>
      </c>
      <c r="I5612" s="3" t="s">
        <v>21786</v>
      </c>
      <c r="J5612" s="3" t="str">
        <f>IF($B5612="SINAPI",IF(ISNUMBER(MATCH(Banco!$C5612,Analitico!$A:$A,0)),INDEX(Analitico!E:E,MATCH(Banco!$C5612,Analitico!$A:$A,0))&amp;"%",""),"")</f>
        <v>81,6326531%</v>
      </c>
      <c r="K5612" s="3" t="str">
        <f>IF($B5612="SINAPI",IF(ISNUMBER(MATCH(Banco!$C5612,Analitico!$A:$A,0)),INDEX(Analitico!F:F,MATCH(Banco!$C5612,Analitico!$A:$A,0))&amp;"%",""),"")</f>
        <v>%</v>
      </c>
    </row>
    <row r="5613" spans="1:11" ht="20.399999999999999" x14ac:dyDescent="0.2">
      <c r="A5613" s="1" t="str">
        <f t="shared" si="89"/>
        <v>SINAPI 102113</v>
      </c>
      <c r="B5613" s="3" t="s">
        <v>21783</v>
      </c>
      <c r="C5613" s="3" t="s">
        <v>5672</v>
      </c>
      <c r="D5613" s="2" t="s">
        <v>13415</v>
      </c>
      <c r="E5613" s="3" t="s">
        <v>15533</v>
      </c>
      <c r="F5613" s="66" t="s">
        <v>20334</v>
      </c>
      <c r="I5613" s="3" t="s">
        <v>21786</v>
      </c>
      <c r="J5613" s="3" t="str">
        <f>IF($B5613="SINAPI",IF(ISNUMBER(MATCH(Banco!$C5613,Analitico!$A:$A,0)),INDEX(Analitico!E:E,MATCH(Banco!$C5613,Analitico!$A:$A,0))&amp;"%",""),"")</f>
        <v>9,7400600%</v>
      </c>
      <c r="K5613" s="3" t="str">
        <f>IF($B5613="SINAPI",IF(ISNUMBER(MATCH(Banco!$C5613,Analitico!$A:$A,0)),INDEX(Analitico!F:F,MATCH(Banco!$C5613,Analitico!$A:$A,0))&amp;"%",""),"")</f>
        <v>%</v>
      </c>
    </row>
    <row r="5614" spans="1:11" ht="20.399999999999999" x14ac:dyDescent="0.2">
      <c r="A5614" s="1" t="str">
        <f t="shared" si="89"/>
        <v>SINAPI 102114</v>
      </c>
      <c r="B5614" s="3" t="s">
        <v>21783</v>
      </c>
      <c r="C5614" s="3" t="s">
        <v>5673</v>
      </c>
      <c r="D5614" s="2" t="s">
        <v>13416</v>
      </c>
      <c r="E5614" s="3" t="s">
        <v>15533</v>
      </c>
      <c r="F5614" s="66" t="s">
        <v>20335</v>
      </c>
      <c r="I5614" s="3" t="s">
        <v>21786</v>
      </c>
      <c r="J5614" s="3" t="str">
        <f>IF($B5614="SINAPI",IF(ISNUMBER(MATCH(Banco!$C5614,Analitico!$A:$A,0)),INDEX(Analitico!E:E,MATCH(Banco!$C5614,Analitico!$A:$A,0))&amp;"%",""),"")</f>
        <v>81,7441938%</v>
      </c>
      <c r="K5614" s="3" t="str">
        <f>IF($B5614="SINAPI",IF(ISNUMBER(MATCH(Banco!$C5614,Analitico!$A:$A,0)),INDEX(Analitico!F:F,MATCH(Banco!$C5614,Analitico!$A:$A,0))&amp;"%",""),"")</f>
        <v>%</v>
      </c>
    </row>
    <row r="5615" spans="1:11" ht="20.399999999999999" x14ac:dyDescent="0.2">
      <c r="A5615" s="1" t="str">
        <f t="shared" si="89"/>
        <v>SINAPI 102115</v>
      </c>
      <c r="B5615" s="3" t="s">
        <v>21783</v>
      </c>
      <c r="C5615" s="3" t="s">
        <v>5674</v>
      </c>
      <c r="D5615" s="2" t="s">
        <v>13417</v>
      </c>
      <c r="E5615" s="3" t="s">
        <v>15533</v>
      </c>
      <c r="F5615" s="66" t="s">
        <v>20336</v>
      </c>
      <c r="I5615" s="3" t="s">
        <v>21786</v>
      </c>
      <c r="J5615" s="3" t="str">
        <f>IF($B5615="SINAPI",IF(ISNUMBER(MATCH(Banco!$C5615,Analitico!$A:$A,0)),INDEX(Analitico!E:E,MATCH(Banco!$C5615,Analitico!$A:$A,0))&amp;"%",""),"")</f>
        <v>7,9467998%</v>
      </c>
      <c r="K5615" s="3" t="str">
        <f>IF($B5615="SINAPI",IF(ISNUMBER(MATCH(Banco!$C5615,Analitico!$A:$A,0)),INDEX(Analitico!F:F,MATCH(Banco!$C5615,Analitico!$A:$A,0))&amp;"%",""),"")</f>
        <v>%</v>
      </c>
    </row>
    <row r="5616" spans="1:11" ht="20.399999999999999" x14ac:dyDescent="0.2">
      <c r="A5616" s="1" t="str">
        <f t="shared" si="89"/>
        <v>SINAPI 102116</v>
      </c>
      <c r="B5616" s="3" t="s">
        <v>21783</v>
      </c>
      <c r="C5616" s="3" t="s">
        <v>5675</v>
      </c>
      <c r="D5616" s="2" t="s">
        <v>13418</v>
      </c>
      <c r="E5616" s="3" t="s">
        <v>15533</v>
      </c>
      <c r="F5616" s="66" t="s">
        <v>20337</v>
      </c>
      <c r="I5616" s="3" t="s">
        <v>21786</v>
      </c>
      <c r="J5616" s="3" t="str">
        <f>IF($B5616="SINAPI",IF(ISNUMBER(MATCH(Banco!$C5616,Analitico!$A:$A,0)),INDEX(Analitico!E:E,MATCH(Banco!$C5616,Analitico!$A:$A,0))&amp;"%",""),"")</f>
        <v>9,4102171%</v>
      </c>
      <c r="K5616" s="3" t="str">
        <f>IF($B5616="SINAPI",IF(ISNUMBER(MATCH(Banco!$C5616,Analitico!$A:$A,0)),INDEX(Analitico!F:F,MATCH(Banco!$C5616,Analitico!$A:$A,0))&amp;"%",""),"")</f>
        <v>%</v>
      </c>
    </row>
    <row r="5617" spans="1:11" x14ac:dyDescent="0.2">
      <c r="A5617" s="1" t="str">
        <f t="shared" si="89"/>
        <v>SINAPI 102117</v>
      </c>
      <c r="B5617" s="3" t="s">
        <v>21783</v>
      </c>
      <c r="C5617" s="3" t="s">
        <v>5676</v>
      </c>
      <c r="D5617" s="2" t="s">
        <v>13419</v>
      </c>
      <c r="E5617" s="3" t="s">
        <v>15533</v>
      </c>
      <c r="F5617" s="66" t="s">
        <v>20338</v>
      </c>
      <c r="I5617" s="3" t="s">
        <v>21786</v>
      </c>
      <c r="J5617" s="3" t="str">
        <f>IF($B5617="SINAPI",IF(ISNUMBER(MATCH(Banco!$C5617,Analitico!$A:$A,0)),INDEX(Analitico!E:E,MATCH(Banco!$C5617,Analitico!$A:$A,0))&amp;"%",""),"")</f>
        <v>81,8748795%</v>
      </c>
      <c r="K5617" s="3" t="str">
        <f>IF($B5617="SINAPI",IF(ISNUMBER(MATCH(Banco!$C5617,Analitico!$A:$A,0)),INDEX(Analitico!F:F,MATCH(Banco!$C5617,Analitico!$A:$A,0))&amp;"%",""),"")</f>
        <v>%</v>
      </c>
    </row>
    <row r="5618" spans="1:11" ht="20.399999999999999" x14ac:dyDescent="0.2">
      <c r="A5618" s="1" t="str">
        <f t="shared" si="89"/>
        <v>SINAPI 102118</v>
      </c>
      <c r="B5618" s="3" t="s">
        <v>21783</v>
      </c>
      <c r="C5618" s="3" t="s">
        <v>5677</v>
      </c>
      <c r="D5618" s="2" t="s">
        <v>13420</v>
      </c>
      <c r="E5618" s="3" t="s">
        <v>15533</v>
      </c>
      <c r="F5618" s="66" t="s">
        <v>20339</v>
      </c>
      <c r="I5618" s="3" t="s">
        <v>21786</v>
      </c>
      <c r="J5618" s="3" t="str">
        <f>IF($B5618="SINAPI",IF(ISNUMBER(MATCH(Banco!$C5618,Analitico!$A:$A,0)),INDEX(Analitico!E:E,MATCH(Banco!$C5618,Analitico!$A:$A,0))&amp;"%",""),"")</f>
        <v>7,1358722%</v>
      </c>
      <c r="K5618" s="3" t="str">
        <f>IF($B5618="SINAPI",IF(ISNUMBER(MATCH(Banco!$C5618,Analitico!$A:$A,0)),INDEX(Analitico!F:F,MATCH(Banco!$C5618,Analitico!$A:$A,0))&amp;"%",""),"")</f>
        <v>%</v>
      </c>
    </row>
    <row r="5619" spans="1:11" ht="20.399999999999999" x14ac:dyDescent="0.2">
      <c r="A5619" s="1" t="str">
        <f t="shared" si="89"/>
        <v>SINAPI 102119</v>
      </c>
      <c r="B5619" s="3" t="s">
        <v>21783</v>
      </c>
      <c r="C5619" s="3" t="s">
        <v>5678</v>
      </c>
      <c r="D5619" s="2" t="s">
        <v>13421</v>
      </c>
      <c r="E5619" s="3" t="s">
        <v>15533</v>
      </c>
      <c r="F5619" s="66" t="s">
        <v>20340</v>
      </c>
      <c r="I5619" s="3" t="s">
        <v>21786</v>
      </c>
      <c r="J5619" s="3" t="str">
        <f>IF($B5619="SINAPI",IF(ISNUMBER(MATCH(Banco!$C5619,Analitico!$A:$A,0)),INDEX(Analitico!E:E,MATCH(Banco!$C5619,Analitico!$A:$A,0))&amp;"%",""),"")</f>
        <v>81,9807946%</v>
      </c>
      <c r="K5619" s="3" t="str">
        <f>IF($B5619="SINAPI",IF(ISNUMBER(MATCH(Banco!$C5619,Analitico!$A:$A,0)),INDEX(Analitico!F:F,MATCH(Banco!$C5619,Analitico!$A:$A,0))&amp;"%",""),"")</f>
        <v>%</v>
      </c>
    </row>
    <row r="5620" spans="1:11" x14ac:dyDescent="0.2">
      <c r="A5620" s="1" t="str">
        <f t="shared" si="89"/>
        <v>SINAPI 102121</v>
      </c>
      <c r="B5620" s="3" t="s">
        <v>21783</v>
      </c>
      <c r="C5620" s="3" t="s">
        <v>5679</v>
      </c>
      <c r="D5620" s="2" t="s">
        <v>13422</v>
      </c>
      <c r="E5620" s="3" t="s">
        <v>15533</v>
      </c>
      <c r="F5620" s="66" t="s">
        <v>20341</v>
      </c>
      <c r="I5620" s="3" t="s">
        <v>21786</v>
      </c>
      <c r="J5620" s="3" t="str">
        <f>IF($B5620="SINAPI",IF(ISNUMBER(MATCH(Banco!$C5620,Analitico!$A:$A,0)),INDEX(Analitico!E:E,MATCH(Banco!$C5620,Analitico!$A:$A,0))&amp;"%",""),"")</f>
        <v>82,8759550%</v>
      </c>
      <c r="K5620" s="3" t="str">
        <f>IF($B5620="SINAPI",IF(ISNUMBER(MATCH(Banco!$C5620,Analitico!$A:$A,0)),INDEX(Analitico!F:F,MATCH(Banco!$C5620,Analitico!$A:$A,0))&amp;"%",""),"")</f>
        <v>%</v>
      </c>
    </row>
    <row r="5621" spans="1:11" ht="20.399999999999999" x14ac:dyDescent="0.2">
      <c r="A5621" s="1" t="str">
        <f t="shared" si="89"/>
        <v>SINAPI 102122</v>
      </c>
      <c r="B5621" s="3" t="s">
        <v>21783</v>
      </c>
      <c r="C5621" s="3" t="s">
        <v>5680</v>
      </c>
      <c r="D5621" s="2" t="s">
        <v>13423</v>
      </c>
      <c r="E5621" s="3" t="s">
        <v>15533</v>
      </c>
      <c r="F5621" s="66" t="s">
        <v>20342</v>
      </c>
      <c r="I5621" s="3" t="s">
        <v>21786</v>
      </c>
      <c r="J5621" s="3" t="str">
        <f>IF($B5621="SINAPI",IF(ISNUMBER(MATCH(Banco!$C5621,Analitico!$A:$A,0)),INDEX(Analitico!E:E,MATCH(Banco!$C5621,Analitico!$A:$A,0))&amp;"%",""),"")</f>
        <v>2,8611916%</v>
      </c>
      <c r="K5621" s="3" t="str">
        <f>IF($B5621="SINAPI",IF(ISNUMBER(MATCH(Banco!$C5621,Analitico!$A:$A,0)),INDEX(Analitico!F:F,MATCH(Banco!$C5621,Analitico!$A:$A,0))&amp;"%",""),"")</f>
        <v>%</v>
      </c>
    </row>
    <row r="5622" spans="1:11" ht="20.399999999999999" x14ac:dyDescent="0.2">
      <c r="A5622" s="1" t="str">
        <f t="shared" si="89"/>
        <v>SINAPI 102123</v>
      </c>
      <c r="B5622" s="3" t="s">
        <v>21783</v>
      </c>
      <c r="C5622" s="3" t="s">
        <v>5681</v>
      </c>
      <c r="D5622" s="2" t="s">
        <v>13424</v>
      </c>
      <c r="E5622" s="3" t="s">
        <v>15533</v>
      </c>
      <c r="F5622" s="66" t="s">
        <v>20343</v>
      </c>
      <c r="I5622" s="3" t="s">
        <v>21786</v>
      </c>
      <c r="J5622" s="3" t="str">
        <f>IF($B5622="SINAPI",IF(ISNUMBER(MATCH(Banco!$C5622,Analitico!$A:$A,0)),INDEX(Analitico!E:E,MATCH(Banco!$C5622,Analitico!$A:$A,0))&amp;"%",""),"")</f>
        <v>83,0796309%</v>
      </c>
      <c r="K5622" s="3" t="str">
        <f>IF($B5622="SINAPI",IF(ISNUMBER(MATCH(Banco!$C5622,Analitico!$A:$A,0)),INDEX(Analitico!F:F,MATCH(Banco!$C5622,Analitico!$A:$A,0))&amp;"%",""),"")</f>
        <v>%</v>
      </c>
    </row>
    <row r="5623" spans="1:11" ht="20.399999999999999" x14ac:dyDescent="0.2">
      <c r="A5623" s="1" t="str">
        <f t="shared" si="89"/>
        <v>SINAPI 102136</v>
      </c>
      <c r="B5623" s="3" t="s">
        <v>21783</v>
      </c>
      <c r="C5623" s="3" t="s">
        <v>5682</v>
      </c>
      <c r="D5623" s="2" t="s">
        <v>13425</v>
      </c>
      <c r="E5623" s="3" t="s">
        <v>15533</v>
      </c>
      <c r="F5623" s="66" t="s">
        <v>20344</v>
      </c>
      <c r="I5623" s="3" t="s">
        <v>21785</v>
      </c>
      <c r="J5623" s="3" t="str">
        <f>IF($B5623="SINAPI",IF(ISNUMBER(MATCH(Banco!$C5623,Analitico!$A:$A,0)),INDEX(Analitico!E:E,MATCH(Banco!$C5623,Analitico!$A:$A,0))&amp;"%",""),"")</f>
        <v>85,1040526%</v>
      </c>
      <c r="K5623" s="3" t="str">
        <f>IF($B5623="SINAPI",IF(ISNUMBER(MATCH(Banco!$C5623,Analitico!$A:$A,0)),INDEX(Analitico!F:F,MATCH(Banco!$C5623,Analitico!$A:$A,0))&amp;"%",""),"")</f>
        <v>%</v>
      </c>
    </row>
    <row r="5624" spans="1:11" x14ac:dyDescent="0.2">
      <c r="A5624" s="1" t="str">
        <f t="shared" si="89"/>
        <v>SINAPI 102137</v>
      </c>
      <c r="B5624" s="3" t="s">
        <v>21783</v>
      </c>
      <c r="C5624" s="3" t="s">
        <v>5683</v>
      </c>
      <c r="D5624" s="2" t="s">
        <v>13426</v>
      </c>
      <c r="E5624" s="3" t="s">
        <v>15533</v>
      </c>
      <c r="F5624" s="66" t="s">
        <v>20345</v>
      </c>
      <c r="I5624" s="3" t="s">
        <v>21785</v>
      </c>
      <c r="J5624" s="3" t="str">
        <f>IF($B5624="SINAPI",IF(ISNUMBER(MATCH(Banco!$C5624,Analitico!$A:$A,0)),INDEX(Analitico!E:E,MATCH(Banco!$C5624,Analitico!$A:$A,0))&amp;"%",""),"")</f>
        <v>34,3801112%</v>
      </c>
      <c r="K5624" s="3" t="str">
        <f>IF($B5624="SINAPI",IF(ISNUMBER(MATCH(Banco!$C5624,Analitico!$A:$A,0)),INDEX(Analitico!F:F,MATCH(Banco!$C5624,Analitico!$A:$A,0))&amp;"%",""),"")</f>
        <v>%</v>
      </c>
    </row>
    <row r="5625" spans="1:11" x14ac:dyDescent="0.2">
      <c r="A5625" s="1" t="str">
        <f t="shared" si="89"/>
        <v>SINAPI 102138</v>
      </c>
      <c r="B5625" s="3" t="s">
        <v>21783</v>
      </c>
      <c r="C5625" s="3" t="s">
        <v>5684</v>
      </c>
      <c r="D5625" s="2" t="s">
        <v>13427</v>
      </c>
      <c r="E5625" s="3" t="s">
        <v>15533</v>
      </c>
      <c r="F5625" s="66" t="s">
        <v>20346</v>
      </c>
      <c r="I5625" s="3" t="s">
        <v>21786</v>
      </c>
      <c r="J5625" s="3" t="str">
        <f>IF($B5625="SINAPI",IF(ISNUMBER(MATCH(Banco!$C5625,Analitico!$A:$A,0)),INDEX(Analitico!E:E,MATCH(Banco!$C5625,Analitico!$A:$A,0))&amp;"%",""),"")</f>
        <v>83,3471852%</v>
      </c>
      <c r="K5625" s="3" t="str">
        <f>IF($B5625="SINAPI",IF(ISNUMBER(MATCH(Banco!$C5625,Analitico!$A:$A,0)),INDEX(Analitico!F:F,MATCH(Banco!$C5625,Analitico!$A:$A,0))&amp;"%",""),"")</f>
        <v>%</v>
      </c>
    </row>
    <row r="5626" spans="1:11" ht="20.399999999999999" x14ac:dyDescent="0.2">
      <c r="A5626" s="1" t="str">
        <f t="shared" si="89"/>
        <v>SINAPI 103517</v>
      </c>
      <c r="B5626" s="3" t="s">
        <v>21783</v>
      </c>
      <c r="C5626" s="3" t="s">
        <v>5685</v>
      </c>
      <c r="D5626" s="2" t="s">
        <v>13428</v>
      </c>
      <c r="E5626" s="3" t="s">
        <v>15533</v>
      </c>
      <c r="F5626" s="66" t="s">
        <v>20347</v>
      </c>
      <c r="I5626" s="3" t="s">
        <v>21786</v>
      </c>
      <c r="J5626" s="3" t="str">
        <f>IF($B5626="SINAPI",IF(ISNUMBER(MATCH(Banco!$C5626,Analitico!$A:$A,0)),INDEX(Analitico!E:E,MATCH(Banco!$C5626,Analitico!$A:$A,0))&amp;"%",""),"")</f>
        <v>2,7337641%</v>
      </c>
      <c r="K5626" s="3" t="str">
        <f>IF($B5626="SINAPI",IF(ISNUMBER(MATCH(Banco!$C5626,Analitico!$A:$A,0)),INDEX(Analitico!F:F,MATCH(Banco!$C5626,Analitico!$A:$A,0))&amp;"%",""),"")</f>
        <v>%</v>
      </c>
    </row>
    <row r="5627" spans="1:11" ht="20.399999999999999" x14ac:dyDescent="0.2">
      <c r="A5627" s="1" t="str">
        <f t="shared" si="89"/>
        <v>SINAPI 103519</v>
      </c>
      <c r="B5627" s="3" t="s">
        <v>21783</v>
      </c>
      <c r="C5627" s="3" t="s">
        <v>5686</v>
      </c>
      <c r="D5627" s="2" t="s">
        <v>13429</v>
      </c>
      <c r="E5627" s="3" t="s">
        <v>15533</v>
      </c>
      <c r="F5627" s="66" t="s">
        <v>18990</v>
      </c>
      <c r="I5627" s="3" t="s">
        <v>21786</v>
      </c>
      <c r="J5627" s="3" t="str">
        <f>IF($B5627="SINAPI",IF(ISNUMBER(MATCH(Banco!$C5627,Analitico!$A:$A,0)),INDEX(Analitico!E:E,MATCH(Banco!$C5627,Analitico!$A:$A,0))&amp;"%",""),"")</f>
        <v>35,9040274%</v>
      </c>
      <c r="K5627" s="3" t="str">
        <f>IF($B5627="SINAPI",IF(ISNUMBER(MATCH(Banco!$C5627,Analitico!$A:$A,0)),INDEX(Analitico!F:F,MATCH(Banco!$C5627,Analitico!$A:$A,0))&amp;"%",""),"")</f>
        <v>%</v>
      </c>
    </row>
    <row r="5628" spans="1:11" ht="20.399999999999999" x14ac:dyDescent="0.2">
      <c r="A5628" s="1" t="str">
        <f t="shared" si="89"/>
        <v>SINAPI 103520</v>
      </c>
      <c r="B5628" s="3" t="s">
        <v>21783</v>
      </c>
      <c r="C5628" s="3" t="s">
        <v>5687</v>
      </c>
      <c r="D5628" s="2" t="s">
        <v>13430</v>
      </c>
      <c r="E5628" s="3" t="s">
        <v>15533</v>
      </c>
      <c r="F5628" s="66" t="s">
        <v>20348</v>
      </c>
      <c r="I5628" s="3" t="s">
        <v>21786</v>
      </c>
      <c r="J5628" s="3" t="str">
        <f>IF($B5628="SINAPI",IF(ISNUMBER(MATCH(Banco!$C5628,Analitico!$A:$A,0)),INDEX(Analitico!E:E,MATCH(Banco!$C5628,Analitico!$A:$A,0))&amp;"%",""),"")</f>
        <v>0,4549555%</v>
      </c>
      <c r="K5628" s="3" t="str">
        <f>IF($B5628="SINAPI",IF(ISNUMBER(MATCH(Banco!$C5628,Analitico!$A:$A,0)),INDEX(Analitico!F:F,MATCH(Banco!$C5628,Analitico!$A:$A,0))&amp;"%",""),"")</f>
        <v>%</v>
      </c>
    </row>
    <row r="5629" spans="1:11" ht="20.399999999999999" x14ac:dyDescent="0.2">
      <c r="A5629" s="1" t="str">
        <f t="shared" si="89"/>
        <v>SINAPI 103521</v>
      </c>
      <c r="B5629" s="3" t="s">
        <v>21783</v>
      </c>
      <c r="C5629" s="3" t="s">
        <v>5688</v>
      </c>
      <c r="D5629" s="2" t="s">
        <v>13431</v>
      </c>
      <c r="E5629" s="3" t="s">
        <v>15533</v>
      </c>
      <c r="F5629" s="66" t="s">
        <v>20349</v>
      </c>
      <c r="I5629" s="3" t="s">
        <v>21786</v>
      </c>
      <c r="J5629" s="3" t="str">
        <f>IF($B5629="SINAPI",IF(ISNUMBER(MATCH(Banco!$C5629,Analitico!$A:$A,0)),INDEX(Analitico!E:E,MATCH(Banco!$C5629,Analitico!$A:$A,0))&amp;"%",""),"")</f>
        <v>0,4927584%</v>
      </c>
      <c r="K5629" s="3" t="str">
        <f>IF($B5629="SINAPI",IF(ISNUMBER(MATCH(Banco!$C5629,Analitico!$A:$A,0)),INDEX(Analitico!F:F,MATCH(Banco!$C5629,Analitico!$A:$A,0))&amp;"%",""),"")</f>
        <v>%</v>
      </c>
    </row>
    <row r="5630" spans="1:11" ht="20.399999999999999" x14ac:dyDescent="0.2">
      <c r="A5630" s="1" t="str">
        <f t="shared" si="89"/>
        <v>SINAPI 103522</v>
      </c>
      <c r="B5630" s="3" t="s">
        <v>21783</v>
      </c>
      <c r="C5630" s="3" t="s">
        <v>5689</v>
      </c>
      <c r="D5630" s="2" t="s">
        <v>13432</v>
      </c>
      <c r="E5630" s="3" t="s">
        <v>15533</v>
      </c>
      <c r="F5630" s="66" t="s">
        <v>20350</v>
      </c>
      <c r="I5630" s="3" t="s">
        <v>21786</v>
      </c>
      <c r="J5630" s="3" t="str">
        <f>IF($B5630="SINAPI",IF(ISNUMBER(MATCH(Banco!$C5630,Analitico!$A:$A,0)),INDEX(Analitico!E:E,MATCH(Banco!$C5630,Analitico!$A:$A,0))&amp;"%",""),"")</f>
        <v>2,1868717%</v>
      </c>
      <c r="K5630" s="3" t="str">
        <f>IF($B5630="SINAPI",IF(ISNUMBER(MATCH(Banco!$C5630,Analitico!$A:$A,0)),INDEX(Analitico!F:F,MATCH(Banco!$C5630,Analitico!$A:$A,0))&amp;"%",""),"")</f>
        <v>%</v>
      </c>
    </row>
    <row r="5631" spans="1:11" ht="20.399999999999999" x14ac:dyDescent="0.2">
      <c r="A5631" s="1" t="str">
        <f t="shared" si="89"/>
        <v>SINAPI 103523</v>
      </c>
      <c r="B5631" s="3" t="s">
        <v>21783</v>
      </c>
      <c r="C5631" s="3" t="s">
        <v>5690</v>
      </c>
      <c r="D5631" s="2" t="s">
        <v>13433</v>
      </c>
      <c r="E5631" s="3" t="s">
        <v>15533</v>
      </c>
      <c r="F5631" s="66" t="s">
        <v>20351</v>
      </c>
      <c r="I5631" s="3" t="s">
        <v>21786</v>
      </c>
      <c r="J5631" s="3" t="str">
        <f>IF($B5631="SINAPI",IF(ISNUMBER(MATCH(Banco!$C5631,Analitico!$A:$A,0)),INDEX(Analitico!E:E,MATCH(Banco!$C5631,Analitico!$A:$A,0))&amp;"%",""),"")</f>
        <v>1,5152924%</v>
      </c>
      <c r="K5631" s="3" t="str">
        <f>IF($B5631="SINAPI",IF(ISNUMBER(MATCH(Banco!$C5631,Analitico!$A:$A,0)),INDEX(Analitico!F:F,MATCH(Banco!$C5631,Analitico!$A:$A,0))&amp;"%",""),"")</f>
        <v>%</v>
      </c>
    </row>
    <row r="5632" spans="1:11" x14ac:dyDescent="0.2">
      <c r="A5632" s="1" t="str">
        <f t="shared" si="89"/>
        <v>SINAPI 104767</v>
      </c>
      <c r="B5632" s="3" t="s">
        <v>21783</v>
      </c>
      <c r="C5632" s="3" t="s">
        <v>5691</v>
      </c>
      <c r="D5632" s="2" t="s">
        <v>13434</v>
      </c>
      <c r="E5632" s="3" t="s">
        <v>15533</v>
      </c>
      <c r="F5632" s="66" t="s">
        <v>16293</v>
      </c>
      <c r="I5632" s="3" t="s">
        <v>21785</v>
      </c>
      <c r="J5632" s="3" t="str">
        <f>IF($B5632="SINAPI",IF(ISNUMBER(MATCH(Banco!$C5632,Analitico!$A:$A,0)),INDEX(Analitico!E:E,MATCH(Banco!$C5632,Analitico!$A:$A,0))&amp;"%",""),"")</f>
        <v>93,2203390%</v>
      </c>
      <c r="K5632" s="3" t="str">
        <f>IF($B5632="SINAPI",IF(ISNUMBER(MATCH(Banco!$C5632,Analitico!$A:$A,0)),INDEX(Analitico!F:F,MATCH(Banco!$C5632,Analitico!$A:$A,0))&amp;"%",""),"")</f>
        <v>%</v>
      </c>
    </row>
    <row r="5633" spans="1:11" ht="20.399999999999999" x14ac:dyDescent="0.2">
      <c r="A5633" s="1" t="str">
        <f t="shared" si="89"/>
        <v>SINAPI 104769</v>
      </c>
      <c r="B5633" s="3" t="s">
        <v>21783</v>
      </c>
      <c r="C5633" s="3" t="s">
        <v>5692</v>
      </c>
      <c r="D5633" s="2" t="s">
        <v>13435</v>
      </c>
      <c r="E5633" s="3" t="s">
        <v>15533</v>
      </c>
      <c r="F5633" s="66" t="s">
        <v>20352</v>
      </c>
      <c r="I5633" s="3" t="s">
        <v>21785</v>
      </c>
      <c r="J5633" s="3" t="str">
        <f>IF($B5633="SINAPI",IF(ISNUMBER(MATCH(Banco!$C5633,Analitico!$A:$A,0)),INDEX(Analitico!E:E,MATCH(Banco!$C5633,Analitico!$A:$A,0))&amp;"%",""),"")</f>
        <v>89,6969697%</v>
      </c>
      <c r="K5633" s="3" t="str">
        <f>IF($B5633="SINAPI",IF(ISNUMBER(MATCH(Banco!$C5633,Analitico!$A:$A,0)),INDEX(Analitico!F:F,MATCH(Banco!$C5633,Analitico!$A:$A,0))&amp;"%",""),"")</f>
        <v>%</v>
      </c>
    </row>
    <row r="5634" spans="1:11" ht="20.399999999999999" x14ac:dyDescent="0.2">
      <c r="A5634" s="1" t="str">
        <f t="shared" si="89"/>
        <v>SINAPI 104771</v>
      </c>
      <c r="B5634" s="3" t="s">
        <v>21783</v>
      </c>
      <c r="C5634" s="3" t="s">
        <v>5693</v>
      </c>
      <c r="D5634" s="2" t="s">
        <v>13436</v>
      </c>
      <c r="E5634" s="3" t="s">
        <v>15533</v>
      </c>
      <c r="F5634" s="66" t="s">
        <v>20353</v>
      </c>
      <c r="I5634" s="3" t="s">
        <v>21785</v>
      </c>
      <c r="J5634" s="3" t="str">
        <f>IF($B5634="SINAPI",IF(ISNUMBER(MATCH(Banco!$C5634,Analitico!$A:$A,0)),INDEX(Analitico!E:E,MATCH(Banco!$C5634,Analitico!$A:$A,0))&amp;"%",""),"")</f>
        <v>88,9795919%</v>
      </c>
      <c r="K5634" s="3" t="str">
        <f>IF($B5634="SINAPI",IF(ISNUMBER(MATCH(Banco!$C5634,Analitico!$A:$A,0)),INDEX(Analitico!F:F,MATCH(Banco!$C5634,Analitico!$A:$A,0))&amp;"%",""),"")</f>
        <v>%</v>
      </c>
    </row>
    <row r="5635" spans="1:11" ht="20.399999999999999" x14ac:dyDescent="0.2">
      <c r="A5635" s="1" t="str">
        <f t="shared" si="89"/>
        <v>SINAPI 104773</v>
      </c>
      <c r="B5635" s="3" t="s">
        <v>21783</v>
      </c>
      <c r="C5635" s="3" t="s">
        <v>5694</v>
      </c>
      <c r="D5635" s="2" t="s">
        <v>13437</v>
      </c>
      <c r="E5635" s="3" t="s">
        <v>15533</v>
      </c>
      <c r="F5635" s="66" t="s">
        <v>20354</v>
      </c>
      <c r="I5635" s="3" t="s">
        <v>21785</v>
      </c>
      <c r="J5635" s="3" t="str">
        <f>IF($B5635="SINAPI",IF(ISNUMBER(MATCH(Banco!$C5635,Analitico!$A:$A,0)),INDEX(Analitico!E:E,MATCH(Banco!$C5635,Analitico!$A:$A,0))&amp;"%",""),"")</f>
        <v>81,9047620%</v>
      </c>
      <c r="K5635" s="3" t="str">
        <f>IF($B5635="SINAPI",IF(ISNUMBER(MATCH(Banco!$C5635,Analitico!$A:$A,0)),INDEX(Analitico!F:F,MATCH(Banco!$C5635,Analitico!$A:$A,0))&amp;"%",""),"")</f>
        <v>%</v>
      </c>
    </row>
    <row r="5636" spans="1:11" ht="20.399999999999999" x14ac:dyDescent="0.2">
      <c r="A5636" s="1" t="str">
        <f t="shared" si="89"/>
        <v>SINAPI 104775</v>
      </c>
      <c r="B5636" s="3" t="s">
        <v>21783</v>
      </c>
      <c r="C5636" s="3" t="s">
        <v>5695</v>
      </c>
      <c r="D5636" s="2" t="s">
        <v>13438</v>
      </c>
      <c r="E5636" s="3" t="s">
        <v>15533</v>
      </c>
      <c r="F5636" s="66" t="s">
        <v>20355</v>
      </c>
      <c r="I5636" s="3" t="s">
        <v>21785</v>
      </c>
      <c r="J5636" s="3" t="str">
        <f>IF($B5636="SINAPI",IF(ISNUMBER(MATCH(Banco!$C5636,Analitico!$A:$A,0)),INDEX(Analitico!E:E,MATCH(Banco!$C5636,Analitico!$A:$A,0))&amp;"%",""),"")</f>
        <v>80,8027925%</v>
      </c>
      <c r="K5636" s="3" t="str">
        <f>IF($B5636="SINAPI",IF(ISNUMBER(MATCH(Banco!$C5636,Analitico!$A:$A,0)),INDEX(Analitico!F:F,MATCH(Banco!$C5636,Analitico!$A:$A,0))&amp;"%",""),"")</f>
        <v>%</v>
      </c>
    </row>
    <row r="5637" spans="1:11" ht="20.399999999999999" x14ac:dyDescent="0.2">
      <c r="A5637" s="1" t="str">
        <f t="shared" si="89"/>
        <v>SINAPI 104777</v>
      </c>
      <c r="B5637" s="3" t="s">
        <v>21783</v>
      </c>
      <c r="C5637" s="3" t="s">
        <v>5696</v>
      </c>
      <c r="D5637" s="2" t="s">
        <v>13439</v>
      </c>
      <c r="E5637" s="3" t="s">
        <v>15533</v>
      </c>
      <c r="F5637" s="66" t="s">
        <v>20356</v>
      </c>
      <c r="I5637" s="3" t="s">
        <v>21785</v>
      </c>
      <c r="J5637" s="3" t="str">
        <f>IF($B5637="SINAPI",IF(ISNUMBER(MATCH(Banco!$C5637,Analitico!$A:$A,0)),INDEX(Analitico!E:E,MATCH(Banco!$C5637,Analitico!$A:$A,0))&amp;"%",""),"")</f>
        <v>80,3550297%</v>
      </c>
      <c r="K5637" s="3" t="str">
        <f>IF($B5637="SINAPI",IF(ISNUMBER(MATCH(Banco!$C5637,Analitico!$A:$A,0)),INDEX(Analitico!F:F,MATCH(Banco!$C5637,Analitico!$A:$A,0))&amp;"%",""),"")</f>
        <v>%</v>
      </c>
    </row>
    <row r="5638" spans="1:11" ht="20.399999999999999" x14ac:dyDescent="0.2">
      <c r="A5638" s="1" t="str">
        <f t="shared" si="89"/>
        <v>SINAPI 104779</v>
      </c>
      <c r="B5638" s="3" t="s">
        <v>21783</v>
      </c>
      <c r="C5638" s="3" t="s">
        <v>5697</v>
      </c>
      <c r="D5638" s="2" t="s">
        <v>13440</v>
      </c>
      <c r="E5638" s="3" t="s">
        <v>15532</v>
      </c>
      <c r="F5638" s="66" t="s">
        <v>20357</v>
      </c>
      <c r="I5638" s="3" t="s">
        <v>21786</v>
      </c>
      <c r="J5638" s="3" t="str">
        <f>IF($B5638="SINAPI",IF(ISNUMBER(MATCH(Banco!$C5638,Analitico!$A:$A,0)),INDEX(Analitico!E:E,MATCH(Banco!$C5638,Analitico!$A:$A,0))&amp;"%",""),"")</f>
        <v>88,1834216%</v>
      </c>
      <c r="K5638" s="3" t="str">
        <f>IF($B5638="SINAPI",IF(ISNUMBER(MATCH(Banco!$C5638,Analitico!$A:$A,0)),INDEX(Analitico!F:F,MATCH(Banco!$C5638,Analitico!$A:$A,0))&amp;"%",""),"")</f>
        <v>%</v>
      </c>
    </row>
    <row r="5639" spans="1:11" ht="20.399999999999999" x14ac:dyDescent="0.2">
      <c r="A5639" s="1" t="str">
        <f t="shared" si="89"/>
        <v>SINAPI 104781</v>
      </c>
      <c r="B5639" s="3" t="s">
        <v>21783</v>
      </c>
      <c r="C5639" s="3" t="s">
        <v>5698</v>
      </c>
      <c r="D5639" s="2" t="s">
        <v>13441</v>
      </c>
      <c r="E5639" s="3" t="s">
        <v>15532</v>
      </c>
      <c r="F5639" s="66" t="s">
        <v>16792</v>
      </c>
      <c r="I5639" s="3" t="s">
        <v>21786</v>
      </c>
      <c r="J5639" s="3" t="str">
        <f>IF($B5639="SINAPI",IF(ISNUMBER(MATCH(Banco!$C5639,Analitico!$A:$A,0)),INDEX(Analitico!E:E,MATCH(Banco!$C5639,Analitico!$A:$A,0))&amp;"%",""),"")</f>
        <v>88,6850155%</v>
      </c>
      <c r="K5639" s="3" t="str">
        <f>IF($B5639="SINAPI",IF(ISNUMBER(MATCH(Banco!$C5639,Analitico!$A:$A,0)),INDEX(Analitico!F:F,MATCH(Banco!$C5639,Analitico!$A:$A,0))&amp;"%",""),"")</f>
        <v>%</v>
      </c>
    </row>
    <row r="5640" spans="1:11" ht="20.399999999999999" x14ac:dyDescent="0.2">
      <c r="A5640" s="1" t="str">
        <f t="shared" si="89"/>
        <v>SINAPI 104782</v>
      </c>
      <c r="B5640" s="3" t="s">
        <v>21783</v>
      </c>
      <c r="C5640" s="3" t="s">
        <v>5699</v>
      </c>
      <c r="D5640" s="2" t="s">
        <v>13442</v>
      </c>
      <c r="E5640" s="3" t="s">
        <v>15533</v>
      </c>
      <c r="F5640" s="66" t="s">
        <v>20358</v>
      </c>
      <c r="I5640" s="3" t="s">
        <v>21786</v>
      </c>
      <c r="J5640" s="3" t="str">
        <f>IF($B5640="SINAPI",IF(ISNUMBER(MATCH(Banco!$C5640,Analitico!$A:$A,0)),INDEX(Analitico!E:E,MATCH(Banco!$C5640,Analitico!$A:$A,0))&amp;"%",""),"")</f>
        <v>9,5252679%</v>
      </c>
      <c r="K5640" s="3" t="str">
        <f>IF($B5640="SINAPI",IF(ISNUMBER(MATCH(Banco!$C5640,Analitico!$A:$A,0)),INDEX(Analitico!F:F,MATCH(Banco!$C5640,Analitico!$A:$A,0))&amp;"%",""),"")</f>
        <v>%</v>
      </c>
    </row>
    <row r="5641" spans="1:11" ht="20.399999999999999" x14ac:dyDescent="0.2">
      <c r="A5641" s="1" t="str">
        <f t="shared" si="89"/>
        <v>SINAPI 104783</v>
      </c>
      <c r="B5641" s="3" t="s">
        <v>21783</v>
      </c>
      <c r="C5641" s="3" t="s">
        <v>5700</v>
      </c>
      <c r="D5641" s="2" t="s">
        <v>13443</v>
      </c>
      <c r="E5641" s="3" t="s">
        <v>15533</v>
      </c>
      <c r="F5641" s="66" t="s">
        <v>19986</v>
      </c>
      <c r="I5641" s="3" t="s">
        <v>21785</v>
      </c>
      <c r="J5641" s="3" t="str">
        <f>IF($B5641="SINAPI",IF(ISNUMBER(MATCH(Banco!$C5641,Analitico!$A:$A,0)),INDEX(Analitico!E:E,MATCH(Banco!$C5641,Analitico!$A:$A,0))&amp;"%",""),"")</f>
        <v>50,7276508%</v>
      </c>
      <c r="K5641" s="3" t="str">
        <f>IF($B5641="SINAPI",IF(ISNUMBER(MATCH(Banco!$C5641,Analitico!$A:$A,0)),INDEX(Analitico!F:F,MATCH(Banco!$C5641,Analitico!$A:$A,0))&amp;"%",""),"")</f>
        <v>%</v>
      </c>
    </row>
    <row r="5642" spans="1:11" ht="20.399999999999999" x14ac:dyDescent="0.2">
      <c r="A5642" s="1" t="str">
        <f t="shared" si="89"/>
        <v>SINAPI 104784</v>
      </c>
      <c r="B5642" s="3" t="s">
        <v>21783</v>
      </c>
      <c r="C5642" s="3" t="s">
        <v>5701</v>
      </c>
      <c r="D5642" s="2" t="s">
        <v>13444</v>
      </c>
      <c r="E5642" s="3" t="s">
        <v>15533</v>
      </c>
      <c r="F5642" s="66" t="s">
        <v>20359</v>
      </c>
      <c r="I5642" s="3" t="s">
        <v>21785</v>
      </c>
      <c r="J5642" s="3" t="str">
        <f>IF($B5642="SINAPI",IF(ISNUMBER(MATCH(Banco!$C5642,Analitico!$A:$A,0)),INDEX(Analitico!E:E,MATCH(Banco!$C5642,Analitico!$A:$A,0))&amp;"%",""),"")</f>
        <v>48,9733840%</v>
      </c>
      <c r="K5642" s="3" t="str">
        <f>IF($B5642="SINAPI",IF(ISNUMBER(MATCH(Banco!$C5642,Analitico!$A:$A,0)),INDEX(Analitico!F:F,MATCH(Banco!$C5642,Analitico!$A:$A,0))&amp;"%",""),"")</f>
        <v>%</v>
      </c>
    </row>
    <row r="5643" spans="1:11" ht="20.399999999999999" x14ac:dyDescent="0.2">
      <c r="A5643" s="1" t="str">
        <f t="shared" si="89"/>
        <v>SINAPI 104786</v>
      </c>
      <c r="B5643" s="3" t="s">
        <v>21783</v>
      </c>
      <c r="C5643" s="3" t="s">
        <v>5702</v>
      </c>
      <c r="D5643" s="2" t="s">
        <v>13445</v>
      </c>
      <c r="E5643" s="3" t="s">
        <v>15532</v>
      </c>
      <c r="F5643" s="66" t="s">
        <v>20360</v>
      </c>
      <c r="I5643" s="3" t="s">
        <v>21785</v>
      </c>
      <c r="J5643" s="3" t="str">
        <f>IF($B5643="SINAPI",IF(ISNUMBER(MATCH(Banco!$C5643,Analitico!$A:$A,0)),INDEX(Analitico!E:E,MATCH(Banco!$C5643,Analitico!$A:$A,0))&amp;"%",""),"")</f>
        <v>83,5766425%</v>
      </c>
      <c r="K5643" s="3" t="str">
        <f>IF($B5643="SINAPI",IF(ISNUMBER(MATCH(Banco!$C5643,Analitico!$A:$A,0)),INDEX(Analitico!F:F,MATCH(Banco!$C5643,Analitico!$A:$A,0))&amp;"%",""),"")</f>
        <v>%</v>
      </c>
    </row>
    <row r="5644" spans="1:11" ht="20.399999999999999" x14ac:dyDescent="0.2">
      <c r="A5644" s="1" t="str">
        <f t="shared" si="89"/>
        <v>SINAPI 104787</v>
      </c>
      <c r="B5644" s="3" t="s">
        <v>21783</v>
      </c>
      <c r="C5644" s="3" t="s">
        <v>5703</v>
      </c>
      <c r="D5644" s="2" t="s">
        <v>13446</v>
      </c>
      <c r="E5644" s="3" t="s">
        <v>15532</v>
      </c>
      <c r="F5644" s="66" t="s">
        <v>20361</v>
      </c>
      <c r="I5644" s="3" t="s">
        <v>21785</v>
      </c>
      <c r="J5644" s="3" t="str">
        <f>IF($B5644="SINAPI",IF(ISNUMBER(MATCH(Banco!$C5644,Analitico!$A:$A,0)),INDEX(Analitico!E:E,MATCH(Banco!$C5644,Analitico!$A:$A,0))&amp;"%",""),"")</f>
        <v>83,3105336%</v>
      </c>
      <c r="K5644" s="3" t="str">
        <f>IF($B5644="SINAPI",IF(ISNUMBER(MATCH(Banco!$C5644,Analitico!$A:$A,0)),INDEX(Analitico!F:F,MATCH(Banco!$C5644,Analitico!$A:$A,0))&amp;"%",""),"")</f>
        <v>%</v>
      </c>
    </row>
    <row r="5645" spans="1:11" ht="20.399999999999999" x14ac:dyDescent="0.2">
      <c r="A5645" s="1" t="str">
        <f t="shared" si="89"/>
        <v>SINAPI 104788</v>
      </c>
      <c r="B5645" s="3" t="s">
        <v>21783</v>
      </c>
      <c r="C5645" s="3" t="s">
        <v>5704</v>
      </c>
      <c r="D5645" s="2" t="s">
        <v>13447</v>
      </c>
      <c r="E5645" s="3" t="s">
        <v>15532</v>
      </c>
      <c r="F5645" s="66" t="s">
        <v>16159</v>
      </c>
      <c r="I5645" s="3" t="s">
        <v>21785</v>
      </c>
      <c r="J5645" s="3" t="str">
        <f>IF($B5645="SINAPI",IF(ISNUMBER(MATCH(Banco!$C5645,Analitico!$A:$A,0)),INDEX(Analitico!E:E,MATCH(Banco!$C5645,Analitico!$A:$A,0))&amp;"%",""),"")</f>
        <v>82,8220861%</v>
      </c>
      <c r="K5645" s="3" t="str">
        <f>IF($B5645="SINAPI",IF(ISNUMBER(MATCH(Banco!$C5645,Analitico!$A:$A,0)),INDEX(Analitico!F:F,MATCH(Banco!$C5645,Analitico!$A:$A,0))&amp;"%",""),"")</f>
        <v>%</v>
      </c>
    </row>
    <row r="5646" spans="1:11" x14ac:dyDescent="0.2">
      <c r="A5646" s="1" t="str">
        <f t="shared" si="89"/>
        <v>SINAPI 104031</v>
      </c>
      <c r="B5646" s="3" t="s">
        <v>21783</v>
      </c>
      <c r="C5646" s="3" t="s">
        <v>5705</v>
      </c>
      <c r="D5646" s="2" t="s">
        <v>13448</v>
      </c>
      <c r="E5646" s="3" t="s">
        <v>15533</v>
      </c>
      <c r="F5646" s="66" t="s">
        <v>20362</v>
      </c>
      <c r="I5646" s="3" t="s">
        <v>21786</v>
      </c>
      <c r="J5646" s="3" t="str">
        <f>IF($B5646="SINAPI",IF(ISNUMBER(MATCH(Banco!$C5646,Analitico!$A:$A,0)),INDEX(Analitico!E:E,MATCH(Banco!$C5646,Analitico!$A:$A,0))&amp;"%",""),"")</f>
        <v>34,3255224%</v>
      </c>
      <c r="K5646" s="3" t="str">
        <f>IF($B5646="SINAPI",IF(ISNUMBER(MATCH(Banco!$C5646,Analitico!$A:$A,0)),INDEX(Analitico!F:F,MATCH(Banco!$C5646,Analitico!$A:$A,0))&amp;"%",""),"")</f>
        <v>%</v>
      </c>
    </row>
    <row r="5647" spans="1:11" x14ac:dyDescent="0.2">
      <c r="A5647" s="1" t="str">
        <f t="shared" si="89"/>
        <v>SINAPI 104032</v>
      </c>
      <c r="B5647" s="3" t="s">
        <v>21783</v>
      </c>
      <c r="C5647" s="3" t="s">
        <v>5706</v>
      </c>
      <c r="D5647" s="2" t="s">
        <v>13449</v>
      </c>
      <c r="E5647" s="3" t="s">
        <v>15533</v>
      </c>
      <c r="F5647" s="66" t="s">
        <v>19183</v>
      </c>
      <c r="I5647" s="3" t="s">
        <v>21786</v>
      </c>
      <c r="J5647" s="3" t="str">
        <f>IF($B5647="SINAPI",IF(ISNUMBER(MATCH(Banco!$C5647,Analitico!$A:$A,0)),INDEX(Analitico!E:E,MATCH(Banco!$C5647,Analitico!$A:$A,0))&amp;"%",""),"")</f>
        <v>27,2995573%</v>
      </c>
      <c r="K5647" s="3" t="str">
        <f>IF($B5647="SINAPI",IF(ISNUMBER(MATCH(Banco!$C5647,Analitico!$A:$A,0)),INDEX(Analitico!F:F,MATCH(Banco!$C5647,Analitico!$A:$A,0))&amp;"%",""),"")</f>
        <v>%</v>
      </c>
    </row>
    <row r="5648" spans="1:11" x14ac:dyDescent="0.2">
      <c r="A5648" s="1" t="str">
        <f t="shared" si="89"/>
        <v>SINAPI 104033</v>
      </c>
      <c r="B5648" s="3" t="s">
        <v>21783</v>
      </c>
      <c r="C5648" s="3" t="s">
        <v>5707</v>
      </c>
      <c r="D5648" s="2" t="s">
        <v>13450</v>
      </c>
      <c r="E5648" s="3" t="s">
        <v>15533</v>
      </c>
      <c r="F5648" s="66" t="s">
        <v>20363</v>
      </c>
      <c r="I5648" s="3" t="s">
        <v>21786</v>
      </c>
      <c r="J5648" s="3" t="str">
        <f>IF($B5648="SINAPI",IF(ISNUMBER(MATCH(Banco!$C5648,Analitico!$A:$A,0)),INDEX(Analitico!E:E,MATCH(Banco!$C5648,Analitico!$A:$A,0))&amp;"%",""),"")</f>
        <v>30,5510092%</v>
      </c>
      <c r="K5648" s="3" t="str">
        <f>IF($B5648="SINAPI",IF(ISNUMBER(MATCH(Banco!$C5648,Analitico!$A:$A,0)),INDEX(Analitico!F:F,MATCH(Banco!$C5648,Analitico!$A:$A,0))&amp;"%",""),"")</f>
        <v>%</v>
      </c>
    </row>
    <row r="5649" spans="1:11" x14ac:dyDescent="0.2">
      <c r="A5649" s="1" t="str">
        <f t="shared" si="89"/>
        <v>SINAPI 104034</v>
      </c>
      <c r="B5649" s="3" t="s">
        <v>21783</v>
      </c>
      <c r="C5649" s="3" t="s">
        <v>5708</v>
      </c>
      <c r="D5649" s="2" t="s">
        <v>13451</v>
      </c>
      <c r="E5649" s="3" t="s">
        <v>15533</v>
      </c>
      <c r="F5649" s="66" t="s">
        <v>20364</v>
      </c>
      <c r="I5649" s="3" t="s">
        <v>21786</v>
      </c>
      <c r="J5649" s="3" t="str">
        <f>IF($B5649="SINAPI",IF(ISNUMBER(MATCH(Banco!$C5649,Analitico!$A:$A,0)),INDEX(Analitico!E:E,MATCH(Banco!$C5649,Analitico!$A:$A,0))&amp;"%",""),"")</f>
        <v>23,5582822%</v>
      </c>
      <c r="K5649" s="3" t="str">
        <f>IF($B5649="SINAPI",IF(ISNUMBER(MATCH(Banco!$C5649,Analitico!$A:$A,0)),INDEX(Analitico!F:F,MATCH(Banco!$C5649,Analitico!$A:$A,0))&amp;"%",""),"")</f>
        <v>%</v>
      </c>
    </row>
    <row r="5650" spans="1:11" x14ac:dyDescent="0.2">
      <c r="A5650" s="1" t="str">
        <f t="shared" si="89"/>
        <v>SINAPI 104035</v>
      </c>
      <c r="B5650" s="3" t="s">
        <v>21783</v>
      </c>
      <c r="C5650" s="3" t="s">
        <v>5709</v>
      </c>
      <c r="D5650" s="2" t="s">
        <v>13452</v>
      </c>
      <c r="E5650" s="3" t="s">
        <v>15533</v>
      </c>
      <c r="F5650" s="66" t="s">
        <v>20365</v>
      </c>
      <c r="I5650" s="3" t="s">
        <v>21786</v>
      </c>
      <c r="J5650" s="3" t="str">
        <f>IF($B5650="SINAPI",IF(ISNUMBER(MATCH(Banco!$C5650,Analitico!$A:$A,0)),INDEX(Analitico!E:E,MATCH(Banco!$C5650,Analitico!$A:$A,0))&amp;"%",""),"")</f>
        <v>40,1532822%</v>
      </c>
      <c r="K5650" s="3" t="str">
        <f>IF($B5650="SINAPI",IF(ISNUMBER(MATCH(Banco!$C5650,Analitico!$A:$A,0)),INDEX(Analitico!F:F,MATCH(Banco!$C5650,Analitico!$A:$A,0))&amp;"%",""),"")</f>
        <v>%</v>
      </c>
    </row>
    <row r="5651" spans="1:11" x14ac:dyDescent="0.2">
      <c r="A5651" s="1" t="str">
        <f t="shared" si="89"/>
        <v>SINAPI 104036</v>
      </c>
      <c r="B5651" s="3" t="s">
        <v>21783</v>
      </c>
      <c r="C5651" s="3" t="s">
        <v>5710</v>
      </c>
      <c r="D5651" s="2" t="s">
        <v>13453</v>
      </c>
      <c r="E5651" s="3" t="s">
        <v>15533</v>
      </c>
      <c r="F5651" s="66" t="s">
        <v>19246</v>
      </c>
      <c r="I5651" s="3" t="s">
        <v>21786</v>
      </c>
      <c r="J5651" s="3" t="str">
        <f>IF($B5651="SINAPI",IF(ISNUMBER(MATCH(Banco!$C5651,Analitico!$A:$A,0)),INDEX(Analitico!E:E,MATCH(Banco!$C5651,Analitico!$A:$A,0))&amp;"%",""),"")</f>
        <v>40,3361344%</v>
      </c>
      <c r="K5651" s="3" t="str">
        <f>IF($B5651="SINAPI",IF(ISNUMBER(MATCH(Banco!$C5651,Analitico!$A:$A,0)),INDEX(Analitico!F:F,MATCH(Banco!$C5651,Analitico!$A:$A,0))&amp;"%",""),"")</f>
        <v>%</v>
      </c>
    </row>
    <row r="5652" spans="1:11" ht="20.399999999999999" x14ac:dyDescent="0.2">
      <c r="A5652" s="1" t="str">
        <f t="shared" si="89"/>
        <v>SINAPI 104039</v>
      </c>
      <c r="B5652" s="3" t="s">
        <v>21783</v>
      </c>
      <c r="C5652" s="3" t="s">
        <v>5711</v>
      </c>
      <c r="D5652" s="2" t="s">
        <v>13454</v>
      </c>
      <c r="E5652" s="3" t="s">
        <v>15533</v>
      </c>
      <c r="F5652" s="66" t="s">
        <v>20366</v>
      </c>
      <c r="I5652" s="3" t="s">
        <v>21786</v>
      </c>
      <c r="J5652" s="3" t="str">
        <f>IF($B5652="SINAPI",IF(ISNUMBER(MATCH(Banco!$C5652,Analitico!$A:$A,0)),INDEX(Analitico!E:E,MATCH(Banco!$C5652,Analitico!$A:$A,0))&amp;"%",""),"")</f>
        <v>19,3831168%</v>
      </c>
      <c r="K5652" s="3" t="str">
        <f>IF($B5652="SINAPI",IF(ISNUMBER(MATCH(Banco!$C5652,Analitico!$A:$A,0)),INDEX(Analitico!F:F,MATCH(Banco!$C5652,Analitico!$A:$A,0))&amp;"%",""),"")</f>
        <v>%</v>
      </c>
    </row>
    <row r="5653" spans="1:11" x14ac:dyDescent="0.2">
      <c r="A5653" s="1" t="str">
        <f t="shared" si="89"/>
        <v>SINAPI 104043</v>
      </c>
      <c r="B5653" s="3" t="s">
        <v>21783</v>
      </c>
      <c r="C5653" s="3" t="s">
        <v>5712</v>
      </c>
      <c r="D5653" s="2" t="s">
        <v>13455</v>
      </c>
      <c r="E5653" s="3" t="s">
        <v>15533</v>
      </c>
      <c r="F5653" s="66" t="s">
        <v>16592</v>
      </c>
      <c r="I5653" s="3" t="s">
        <v>21786</v>
      </c>
      <c r="J5653" s="3" t="str">
        <f>IF($B5653="SINAPI",IF(ISNUMBER(MATCH(Banco!$C5653,Analitico!$A:$A,0)),INDEX(Analitico!E:E,MATCH(Banco!$C5653,Analitico!$A:$A,0))&amp;"%",""),"")</f>
        <v>34,7696879%</v>
      </c>
      <c r="K5653" s="3" t="str">
        <f>IF($B5653="SINAPI",IF(ISNUMBER(MATCH(Banco!$C5653,Analitico!$A:$A,0)),INDEX(Analitico!F:F,MATCH(Banco!$C5653,Analitico!$A:$A,0))&amp;"%",""),"")</f>
        <v>%</v>
      </c>
    </row>
    <row r="5654" spans="1:11" x14ac:dyDescent="0.2">
      <c r="A5654" s="1" t="str">
        <f t="shared" si="89"/>
        <v>SINAPI 104044</v>
      </c>
      <c r="B5654" s="3" t="s">
        <v>21783</v>
      </c>
      <c r="C5654" s="3" t="s">
        <v>5713</v>
      </c>
      <c r="D5654" s="2" t="s">
        <v>13456</v>
      </c>
      <c r="E5654" s="3" t="s">
        <v>15533</v>
      </c>
      <c r="F5654" s="66" t="s">
        <v>16399</v>
      </c>
      <c r="I5654" s="3" t="s">
        <v>21786</v>
      </c>
      <c r="J5654" s="3" t="str">
        <f>IF($B5654="SINAPI",IF(ISNUMBER(MATCH(Banco!$C5654,Analitico!$A:$A,0)),INDEX(Analitico!E:E,MATCH(Banco!$C5654,Analitico!$A:$A,0))&amp;"%",""),"")</f>
        <v>39,2101551%</v>
      </c>
      <c r="K5654" s="3" t="str">
        <f>IF($B5654="SINAPI",IF(ISNUMBER(MATCH(Banco!$C5654,Analitico!$A:$A,0)),INDEX(Analitico!F:F,MATCH(Banco!$C5654,Analitico!$A:$A,0))&amp;"%",""),"")</f>
        <v>%</v>
      </c>
    </row>
    <row r="5655" spans="1:11" x14ac:dyDescent="0.2">
      <c r="A5655" s="1" t="str">
        <f t="shared" si="89"/>
        <v>SINAPI 104045</v>
      </c>
      <c r="B5655" s="3" t="s">
        <v>21783</v>
      </c>
      <c r="C5655" s="3" t="s">
        <v>5714</v>
      </c>
      <c r="D5655" s="2" t="s">
        <v>13457</v>
      </c>
      <c r="E5655" s="3" t="s">
        <v>15533</v>
      </c>
      <c r="F5655" s="66" t="s">
        <v>20367</v>
      </c>
      <c r="I5655" s="3" t="s">
        <v>21786</v>
      </c>
      <c r="J5655" s="3" t="str">
        <f>IF($B5655="SINAPI",IF(ISNUMBER(MATCH(Banco!$C5655,Analitico!$A:$A,0)),INDEX(Analitico!E:E,MATCH(Banco!$C5655,Analitico!$A:$A,0))&amp;"%",""),"")</f>
        <v>27,8887923%</v>
      </c>
      <c r="K5655" s="3" t="str">
        <f>IF($B5655="SINAPI",IF(ISNUMBER(MATCH(Banco!$C5655,Analitico!$A:$A,0)),INDEX(Analitico!F:F,MATCH(Banco!$C5655,Analitico!$A:$A,0))&amp;"%",""),"")</f>
        <v>%</v>
      </c>
    </row>
    <row r="5656" spans="1:11" ht="20.399999999999999" x14ac:dyDescent="0.2">
      <c r="A5656" s="1" t="str">
        <f t="shared" si="89"/>
        <v>SINAPI 104046</v>
      </c>
      <c r="B5656" s="3" t="s">
        <v>21783</v>
      </c>
      <c r="C5656" s="3" t="s">
        <v>5715</v>
      </c>
      <c r="D5656" s="2" t="s">
        <v>13458</v>
      </c>
      <c r="E5656" s="3" t="s">
        <v>15533</v>
      </c>
      <c r="F5656" s="66" t="s">
        <v>20368</v>
      </c>
      <c r="I5656" s="3" t="s">
        <v>21786</v>
      </c>
      <c r="J5656" s="3" t="str">
        <f>IF($B5656="SINAPI",IF(ISNUMBER(MATCH(Banco!$C5656,Analitico!$A:$A,0)),INDEX(Analitico!E:E,MATCH(Banco!$C5656,Analitico!$A:$A,0))&amp;"%",""),"")</f>
        <v>36,6197183%</v>
      </c>
      <c r="K5656" s="3" t="str">
        <f>IF($B5656="SINAPI",IF(ISNUMBER(MATCH(Banco!$C5656,Analitico!$A:$A,0)),INDEX(Analitico!F:F,MATCH(Banco!$C5656,Analitico!$A:$A,0))&amp;"%",""),"")</f>
        <v>%</v>
      </c>
    </row>
    <row r="5657" spans="1:11" ht="20.399999999999999" x14ac:dyDescent="0.2">
      <c r="A5657" s="1" t="str">
        <f t="shared" si="89"/>
        <v>SINAPI 104047</v>
      </c>
      <c r="B5657" s="3" t="s">
        <v>21783</v>
      </c>
      <c r="C5657" s="3" t="s">
        <v>5716</v>
      </c>
      <c r="D5657" s="2" t="s">
        <v>13459</v>
      </c>
      <c r="E5657" s="3" t="s">
        <v>15533</v>
      </c>
      <c r="F5657" s="66" t="s">
        <v>19880</v>
      </c>
      <c r="I5657" s="3" t="s">
        <v>21786</v>
      </c>
      <c r="J5657" s="3" t="str">
        <f>IF($B5657="SINAPI",IF(ISNUMBER(MATCH(Banco!$C5657,Analitico!$A:$A,0)),INDEX(Analitico!E:E,MATCH(Banco!$C5657,Analitico!$A:$A,0))&amp;"%",""),"")</f>
        <v>37,4158815%</v>
      </c>
      <c r="K5657" s="3" t="str">
        <f>IF($B5657="SINAPI",IF(ISNUMBER(MATCH(Banco!$C5657,Analitico!$A:$A,0)),INDEX(Analitico!F:F,MATCH(Banco!$C5657,Analitico!$A:$A,0))&amp;"%",""),"")</f>
        <v>%</v>
      </c>
    </row>
    <row r="5658" spans="1:11" ht="20.399999999999999" x14ac:dyDescent="0.2">
      <c r="A5658" s="1" t="str">
        <f t="shared" si="89"/>
        <v>SINAPI 104048</v>
      </c>
      <c r="B5658" s="3" t="s">
        <v>21783</v>
      </c>
      <c r="C5658" s="3" t="s">
        <v>5717</v>
      </c>
      <c r="D5658" s="2" t="s">
        <v>13460</v>
      </c>
      <c r="E5658" s="3" t="s">
        <v>15533</v>
      </c>
      <c r="F5658" s="66" t="s">
        <v>18711</v>
      </c>
      <c r="I5658" s="3" t="s">
        <v>21786</v>
      </c>
      <c r="J5658" s="3" t="str">
        <f>IF($B5658="SINAPI",IF(ISNUMBER(MATCH(Banco!$C5658,Analitico!$A:$A,0)),INDEX(Analitico!E:E,MATCH(Banco!$C5658,Analitico!$A:$A,0))&amp;"%",""),"")</f>
        <v>28,6351471%</v>
      </c>
      <c r="K5658" s="3" t="str">
        <f>IF($B5658="SINAPI",IF(ISNUMBER(MATCH(Banco!$C5658,Analitico!$A:$A,0)),INDEX(Analitico!F:F,MATCH(Banco!$C5658,Analitico!$A:$A,0))&amp;"%",""),"")</f>
        <v>%</v>
      </c>
    </row>
    <row r="5659" spans="1:11" x14ac:dyDescent="0.2">
      <c r="A5659" s="1" t="str">
        <f t="shared" si="89"/>
        <v>SINAPI 104049</v>
      </c>
      <c r="B5659" s="3" t="s">
        <v>21783</v>
      </c>
      <c r="C5659" s="3" t="s">
        <v>5718</v>
      </c>
      <c r="D5659" s="2" t="s">
        <v>13461</v>
      </c>
      <c r="E5659" s="3" t="s">
        <v>15533</v>
      </c>
      <c r="F5659" s="66" t="s">
        <v>16357</v>
      </c>
      <c r="I5659" s="3" t="s">
        <v>21785</v>
      </c>
      <c r="J5659" s="3" t="str">
        <f>IF($B5659="SINAPI",IF(ISNUMBER(MATCH(Banco!$C5659,Analitico!$A:$A,0)),INDEX(Analitico!E:E,MATCH(Banco!$C5659,Analitico!$A:$A,0))&amp;"%",""),"")</f>
        <v>61,6091955%</v>
      </c>
      <c r="K5659" s="3" t="str">
        <f>IF($B5659="SINAPI",IF(ISNUMBER(MATCH(Banco!$C5659,Analitico!$A:$A,0)),INDEX(Analitico!F:F,MATCH(Banco!$C5659,Analitico!$A:$A,0))&amp;"%",""),"")</f>
        <v>%</v>
      </c>
    </row>
    <row r="5660" spans="1:11" x14ac:dyDescent="0.2">
      <c r="A5660" s="1" t="str">
        <f t="shared" si="89"/>
        <v>SINAPI 104050</v>
      </c>
      <c r="B5660" s="3" t="s">
        <v>21783</v>
      </c>
      <c r="C5660" s="3" t="s">
        <v>5719</v>
      </c>
      <c r="D5660" s="2" t="s">
        <v>13462</v>
      </c>
      <c r="E5660" s="3" t="s">
        <v>15533</v>
      </c>
      <c r="F5660" s="66" t="s">
        <v>20369</v>
      </c>
      <c r="I5660" s="3" t="s">
        <v>21785</v>
      </c>
      <c r="J5660" s="3" t="str">
        <f>IF($B5660="SINAPI",IF(ISNUMBER(MATCH(Banco!$C5660,Analitico!$A:$A,0)),INDEX(Analitico!E:E,MATCH(Banco!$C5660,Analitico!$A:$A,0))&amp;"%",""),"")</f>
        <v>54,5319466%</v>
      </c>
      <c r="K5660" s="3" t="str">
        <f>IF($B5660="SINAPI",IF(ISNUMBER(MATCH(Banco!$C5660,Analitico!$A:$A,0)),INDEX(Analitico!F:F,MATCH(Banco!$C5660,Analitico!$A:$A,0))&amp;"%",""),"")</f>
        <v>%</v>
      </c>
    </row>
    <row r="5661" spans="1:11" x14ac:dyDescent="0.2">
      <c r="A5661" s="1" t="str">
        <f t="shared" si="89"/>
        <v>SINAPI 104051</v>
      </c>
      <c r="B5661" s="3" t="s">
        <v>21783</v>
      </c>
      <c r="C5661" s="3" t="s">
        <v>5720</v>
      </c>
      <c r="D5661" s="2" t="s">
        <v>13463</v>
      </c>
      <c r="E5661" s="3" t="s">
        <v>15533</v>
      </c>
      <c r="F5661" s="66" t="s">
        <v>20370</v>
      </c>
      <c r="I5661" s="3" t="s">
        <v>21786</v>
      </c>
      <c r="J5661" s="3" t="str">
        <f>IF($B5661="SINAPI",IF(ISNUMBER(MATCH(Banco!$C5661,Analitico!$A:$A,0)),INDEX(Analitico!E:E,MATCH(Banco!$C5661,Analitico!$A:$A,0))&amp;"%",""),"")</f>
        <v>37,2483221%</v>
      </c>
      <c r="K5661" s="3" t="str">
        <f>IF($B5661="SINAPI",IF(ISNUMBER(MATCH(Banco!$C5661,Analitico!$A:$A,0)),INDEX(Analitico!F:F,MATCH(Banco!$C5661,Analitico!$A:$A,0))&amp;"%",""),"")</f>
        <v>%</v>
      </c>
    </row>
    <row r="5662" spans="1:11" x14ac:dyDescent="0.2">
      <c r="A5662" s="1" t="str">
        <f t="shared" si="89"/>
        <v>SINAPI 104052</v>
      </c>
      <c r="B5662" s="3" t="s">
        <v>21783</v>
      </c>
      <c r="C5662" s="3" t="s">
        <v>5721</v>
      </c>
      <c r="D5662" s="2" t="s">
        <v>13464</v>
      </c>
      <c r="E5662" s="3" t="s">
        <v>15533</v>
      </c>
      <c r="F5662" s="66" t="s">
        <v>20371</v>
      </c>
      <c r="I5662" s="3" t="s">
        <v>21786</v>
      </c>
      <c r="J5662" s="3" t="str">
        <f>IF($B5662="SINAPI",IF(ISNUMBER(MATCH(Banco!$C5662,Analitico!$A:$A,0)),INDEX(Analitico!E:E,MATCH(Banco!$C5662,Analitico!$A:$A,0))&amp;"%",""),"")</f>
        <v>36,3095238%</v>
      </c>
      <c r="K5662" s="3" t="str">
        <f>IF($B5662="SINAPI",IF(ISNUMBER(MATCH(Banco!$C5662,Analitico!$A:$A,0)),INDEX(Analitico!F:F,MATCH(Banco!$C5662,Analitico!$A:$A,0))&amp;"%",""),"")</f>
        <v>%</v>
      </c>
    </row>
    <row r="5663" spans="1:11" x14ac:dyDescent="0.2">
      <c r="A5663" s="1" t="str">
        <f t="shared" si="89"/>
        <v>SINAPI 104053</v>
      </c>
      <c r="B5663" s="3" t="s">
        <v>21783</v>
      </c>
      <c r="C5663" s="3" t="s">
        <v>5722</v>
      </c>
      <c r="D5663" s="2" t="s">
        <v>13465</v>
      </c>
      <c r="E5663" s="3" t="s">
        <v>15533</v>
      </c>
      <c r="F5663" s="66" t="s">
        <v>20372</v>
      </c>
      <c r="I5663" s="3" t="s">
        <v>21786</v>
      </c>
      <c r="J5663" s="3" t="str">
        <f>IF($B5663="SINAPI",IF(ISNUMBER(MATCH(Banco!$C5663,Analitico!$A:$A,0)),INDEX(Analitico!E:E,MATCH(Banco!$C5663,Analitico!$A:$A,0))&amp;"%",""),"")</f>
        <v>31,4447592%</v>
      </c>
      <c r="K5663" s="3" t="str">
        <f>IF($B5663="SINAPI",IF(ISNUMBER(MATCH(Banco!$C5663,Analitico!$A:$A,0)),INDEX(Analitico!F:F,MATCH(Banco!$C5663,Analitico!$A:$A,0))&amp;"%",""),"")</f>
        <v>%</v>
      </c>
    </row>
    <row r="5664" spans="1:11" x14ac:dyDescent="0.2">
      <c r="A5664" s="1" t="str">
        <f t="shared" si="89"/>
        <v>SINAPI 104054</v>
      </c>
      <c r="B5664" s="3" t="s">
        <v>21783</v>
      </c>
      <c r="C5664" s="3" t="s">
        <v>5723</v>
      </c>
      <c r="D5664" s="2" t="s">
        <v>13466</v>
      </c>
      <c r="E5664" s="3" t="s">
        <v>15533</v>
      </c>
      <c r="F5664" s="66" t="s">
        <v>20373</v>
      </c>
      <c r="I5664" s="3" t="s">
        <v>21786</v>
      </c>
      <c r="J5664" s="3" t="str">
        <f>IF($B5664="SINAPI",IF(ISNUMBER(MATCH(Banco!$C5664,Analitico!$A:$A,0)),INDEX(Analitico!E:E,MATCH(Banco!$C5664,Analitico!$A:$A,0))&amp;"%",""),"")</f>
        <v>21,0489993%</v>
      </c>
      <c r="K5664" s="3" t="str">
        <f>IF($B5664="SINAPI",IF(ISNUMBER(MATCH(Banco!$C5664,Analitico!$A:$A,0)),INDEX(Analitico!F:F,MATCH(Banco!$C5664,Analitico!$A:$A,0))&amp;"%",""),"")</f>
        <v>%</v>
      </c>
    </row>
    <row r="5665" spans="1:11" x14ac:dyDescent="0.2">
      <c r="A5665" s="1" t="str">
        <f t="shared" si="89"/>
        <v>SINAPI 104055</v>
      </c>
      <c r="B5665" s="3" t="s">
        <v>21783</v>
      </c>
      <c r="C5665" s="3" t="s">
        <v>5724</v>
      </c>
      <c r="D5665" s="2" t="s">
        <v>13467</v>
      </c>
      <c r="E5665" s="3" t="s">
        <v>15533</v>
      </c>
      <c r="F5665" s="66" t="s">
        <v>20374</v>
      </c>
      <c r="I5665" s="3" t="s">
        <v>21785</v>
      </c>
      <c r="J5665" s="3" t="str">
        <f>IF($B5665="SINAPI",IF(ISNUMBER(MATCH(Banco!$C5665,Analitico!$A:$A,0)),INDEX(Analitico!E:E,MATCH(Banco!$C5665,Analitico!$A:$A,0))&amp;"%",""),"")</f>
        <v>14,3875567%</v>
      </c>
      <c r="K5665" s="3" t="str">
        <f>IF($B5665="SINAPI",IF(ISNUMBER(MATCH(Banco!$C5665,Analitico!$A:$A,0)),INDEX(Analitico!F:F,MATCH(Banco!$C5665,Analitico!$A:$A,0))&amp;"%",""),"")</f>
        <v>%</v>
      </c>
    </row>
    <row r="5666" spans="1:11" x14ac:dyDescent="0.2">
      <c r="A5666" s="1" t="str">
        <f t="shared" si="89"/>
        <v>SINAPI 104056</v>
      </c>
      <c r="B5666" s="3" t="s">
        <v>21783</v>
      </c>
      <c r="C5666" s="3" t="s">
        <v>5725</v>
      </c>
      <c r="D5666" s="2" t="s">
        <v>13468</v>
      </c>
      <c r="E5666" s="3" t="s">
        <v>15533</v>
      </c>
      <c r="F5666" s="66" t="s">
        <v>19784</v>
      </c>
      <c r="I5666" s="3" t="s">
        <v>21785</v>
      </c>
      <c r="J5666" s="3" t="str">
        <f>IF($B5666="SINAPI",IF(ISNUMBER(MATCH(Banco!$C5666,Analitico!$A:$A,0)),INDEX(Analitico!E:E,MATCH(Banco!$C5666,Analitico!$A:$A,0))&amp;"%",""),"")</f>
        <v>10,4087652%</v>
      </c>
      <c r="K5666" s="3" t="str">
        <f>IF($B5666="SINAPI",IF(ISNUMBER(MATCH(Banco!$C5666,Analitico!$A:$A,0)),INDEX(Analitico!F:F,MATCH(Banco!$C5666,Analitico!$A:$A,0))&amp;"%",""),"")</f>
        <v>%</v>
      </c>
    </row>
    <row r="5667" spans="1:11" x14ac:dyDescent="0.2">
      <c r="A5667" s="1" t="str">
        <f t="shared" ref="A5667:A5730" si="90">CONCATENAR</f>
        <v>SINAPI 104058</v>
      </c>
      <c r="B5667" s="3" t="s">
        <v>21783</v>
      </c>
      <c r="C5667" s="3" t="s">
        <v>5726</v>
      </c>
      <c r="D5667" s="2" t="s">
        <v>13469</v>
      </c>
      <c r="E5667" s="3" t="s">
        <v>15533</v>
      </c>
      <c r="F5667" s="66" t="s">
        <v>20375</v>
      </c>
      <c r="I5667" s="3" t="s">
        <v>21785</v>
      </c>
      <c r="J5667" s="3" t="str">
        <f>IF($B5667="SINAPI",IF(ISNUMBER(MATCH(Banco!$C5667,Analitico!$A:$A,0)),INDEX(Analitico!E:E,MATCH(Banco!$C5667,Analitico!$A:$A,0))&amp;"%",""),"")</f>
        <v>70,4166667%</v>
      </c>
      <c r="K5667" s="3" t="str">
        <f>IF($B5667="SINAPI",IF(ISNUMBER(MATCH(Banco!$C5667,Analitico!$A:$A,0)),INDEX(Analitico!F:F,MATCH(Banco!$C5667,Analitico!$A:$A,0))&amp;"%",""),"")</f>
        <v>%</v>
      </c>
    </row>
    <row r="5668" spans="1:11" x14ac:dyDescent="0.2">
      <c r="A5668" s="1" t="str">
        <f t="shared" si="90"/>
        <v>SINAPI 104059</v>
      </c>
      <c r="B5668" s="3" t="s">
        <v>21783</v>
      </c>
      <c r="C5668" s="3" t="s">
        <v>5727</v>
      </c>
      <c r="D5668" s="2" t="s">
        <v>13470</v>
      </c>
      <c r="E5668" s="3" t="s">
        <v>15533</v>
      </c>
      <c r="F5668" s="66" t="s">
        <v>16569</v>
      </c>
      <c r="I5668" s="3" t="s">
        <v>21785</v>
      </c>
      <c r="J5668" s="3" t="str">
        <f>IF($B5668="SINAPI",IF(ISNUMBER(MATCH(Banco!$C5668,Analitico!$A:$A,0)),INDEX(Analitico!E:E,MATCH(Banco!$C5668,Analitico!$A:$A,0))&amp;"%",""),"")</f>
        <v>38,9595375%</v>
      </c>
      <c r="K5668" s="3" t="str">
        <f>IF($B5668="SINAPI",IF(ISNUMBER(MATCH(Banco!$C5668,Analitico!$A:$A,0)),INDEX(Analitico!F:F,MATCH(Banco!$C5668,Analitico!$A:$A,0))&amp;"%",""),"")</f>
        <v>%</v>
      </c>
    </row>
    <row r="5669" spans="1:11" x14ac:dyDescent="0.2">
      <c r="A5669" s="1" t="str">
        <f t="shared" si="90"/>
        <v>SINAPI 104060</v>
      </c>
      <c r="B5669" s="3" t="s">
        <v>21783</v>
      </c>
      <c r="C5669" s="3" t="s">
        <v>5728</v>
      </c>
      <c r="D5669" s="2" t="s">
        <v>13471</v>
      </c>
      <c r="E5669" s="3" t="s">
        <v>15532</v>
      </c>
      <c r="F5669" s="66" t="s">
        <v>16540</v>
      </c>
      <c r="I5669" s="3" t="s">
        <v>21786</v>
      </c>
      <c r="J5669" s="3" t="str">
        <f>IF($B5669="SINAPI",IF(ISNUMBER(MATCH(Banco!$C5669,Analitico!$A:$A,0)),INDEX(Analitico!E:E,MATCH(Banco!$C5669,Analitico!$A:$A,0))&amp;"%",""),"")</f>
        <v>27,0777479%</v>
      </c>
      <c r="K5669" s="3" t="str">
        <f>IF($B5669="SINAPI",IF(ISNUMBER(MATCH(Banco!$C5669,Analitico!$A:$A,0)),INDEX(Analitico!F:F,MATCH(Banco!$C5669,Analitico!$A:$A,0))&amp;"%",""),"")</f>
        <v>%</v>
      </c>
    </row>
    <row r="5670" spans="1:11" x14ac:dyDescent="0.2">
      <c r="A5670" s="1" t="str">
        <f t="shared" si="90"/>
        <v>SINAPI 104061</v>
      </c>
      <c r="B5670" s="3" t="s">
        <v>21783</v>
      </c>
      <c r="C5670" s="3" t="s">
        <v>5729</v>
      </c>
      <c r="D5670" s="2" t="s">
        <v>13472</v>
      </c>
      <c r="E5670" s="3" t="s">
        <v>15532</v>
      </c>
      <c r="F5670" s="66" t="s">
        <v>20376</v>
      </c>
      <c r="I5670" s="3" t="s">
        <v>21786</v>
      </c>
      <c r="J5670" s="3" t="str">
        <f>IF($B5670="SINAPI",IF(ISNUMBER(MATCH(Banco!$C5670,Analitico!$A:$A,0)),INDEX(Analitico!E:E,MATCH(Banco!$C5670,Analitico!$A:$A,0))&amp;"%",""),"")</f>
        <v>22,4669603%</v>
      </c>
      <c r="K5670" s="3" t="str">
        <f>IF($B5670="SINAPI",IF(ISNUMBER(MATCH(Banco!$C5670,Analitico!$A:$A,0)),INDEX(Analitico!F:F,MATCH(Banco!$C5670,Analitico!$A:$A,0))&amp;"%",""),"")</f>
        <v>%</v>
      </c>
    </row>
    <row r="5671" spans="1:11" x14ac:dyDescent="0.2">
      <c r="A5671" s="1" t="str">
        <f t="shared" si="90"/>
        <v>SINAPI 104062</v>
      </c>
      <c r="B5671" s="3" t="s">
        <v>21783</v>
      </c>
      <c r="C5671" s="3" t="s">
        <v>5730</v>
      </c>
      <c r="D5671" s="2" t="s">
        <v>13473</v>
      </c>
      <c r="E5671" s="3" t="s">
        <v>15533</v>
      </c>
      <c r="F5671" s="66" t="s">
        <v>20377</v>
      </c>
      <c r="I5671" s="3" t="s">
        <v>21785</v>
      </c>
      <c r="J5671" s="3" t="str">
        <f>IF($B5671="SINAPI",IF(ISNUMBER(MATCH(Banco!$C5671,Analitico!$A:$A,0)),INDEX(Analitico!E:E,MATCH(Banco!$C5671,Analitico!$A:$A,0))&amp;"%",""),"")</f>
        <v>7,2650952%</v>
      </c>
      <c r="K5671" s="3" t="str">
        <f>IF($B5671="SINAPI",IF(ISNUMBER(MATCH(Banco!$C5671,Analitico!$A:$A,0)),INDEX(Analitico!F:F,MATCH(Banco!$C5671,Analitico!$A:$A,0))&amp;"%",""),"")</f>
        <v>%</v>
      </c>
    </row>
    <row r="5672" spans="1:11" x14ac:dyDescent="0.2">
      <c r="A5672" s="1" t="str">
        <f t="shared" si="90"/>
        <v>SINAPI 104063</v>
      </c>
      <c r="B5672" s="3" t="s">
        <v>21783</v>
      </c>
      <c r="C5672" s="3" t="s">
        <v>5731</v>
      </c>
      <c r="D5672" s="2" t="s">
        <v>13474</v>
      </c>
      <c r="E5672" s="3" t="s">
        <v>15533</v>
      </c>
      <c r="F5672" s="66" t="s">
        <v>20378</v>
      </c>
      <c r="I5672" s="3" t="s">
        <v>21785</v>
      </c>
      <c r="J5672" s="3" t="str">
        <f>IF($B5672="SINAPI",IF(ISNUMBER(MATCH(Banco!$C5672,Analitico!$A:$A,0)),INDEX(Analitico!E:E,MATCH(Banco!$C5672,Analitico!$A:$A,0))&amp;"%",""),"")</f>
        <v>7,6491585%</v>
      </c>
      <c r="K5672" s="3" t="str">
        <f>IF($B5672="SINAPI",IF(ISNUMBER(MATCH(Banco!$C5672,Analitico!$A:$A,0)),INDEX(Analitico!F:F,MATCH(Banco!$C5672,Analitico!$A:$A,0))&amp;"%",""),"")</f>
        <v>%</v>
      </c>
    </row>
    <row r="5673" spans="1:11" x14ac:dyDescent="0.2">
      <c r="A5673" s="1" t="str">
        <f t="shared" si="90"/>
        <v>SINAPI 104064</v>
      </c>
      <c r="B5673" s="3" t="s">
        <v>21783</v>
      </c>
      <c r="C5673" s="3" t="s">
        <v>5732</v>
      </c>
      <c r="D5673" s="2" t="s">
        <v>13475</v>
      </c>
      <c r="E5673" s="3" t="s">
        <v>15533</v>
      </c>
      <c r="F5673" s="66" t="s">
        <v>20379</v>
      </c>
      <c r="I5673" s="3" t="s">
        <v>21785</v>
      </c>
      <c r="J5673" s="3" t="str">
        <f>IF($B5673="SINAPI",IF(ISNUMBER(MATCH(Banco!$C5673,Analitico!$A:$A,0)),INDEX(Analitico!E:E,MATCH(Banco!$C5673,Analitico!$A:$A,0))&amp;"%",""),"")</f>
        <v>3,0890568%</v>
      </c>
      <c r="K5673" s="3" t="str">
        <f>IF($B5673="SINAPI",IF(ISNUMBER(MATCH(Banco!$C5673,Analitico!$A:$A,0)),INDEX(Analitico!F:F,MATCH(Banco!$C5673,Analitico!$A:$A,0))&amp;"%",""),"")</f>
        <v>%</v>
      </c>
    </row>
    <row r="5674" spans="1:11" x14ac:dyDescent="0.2">
      <c r="A5674" s="1" t="str">
        <f t="shared" si="90"/>
        <v>SINAPI 104065</v>
      </c>
      <c r="B5674" s="3" t="s">
        <v>21783</v>
      </c>
      <c r="C5674" s="3" t="s">
        <v>5733</v>
      </c>
      <c r="D5674" s="2" t="s">
        <v>13476</v>
      </c>
      <c r="E5674" s="3" t="s">
        <v>15533</v>
      </c>
      <c r="F5674" s="66" t="s">
        <v>20380</v>
      </c>
      <c r="I5674" s="3" t="s">
        <v>21785</v>
      </c>
      <c r="J5674" s="3" t="str">
        <f>IF($B5674="SINAPI",IF(ISNUMBER(MATCH(Banco!$C5674,Analitico!$A:$A,0)),INDEX(Analitico!E:E,MATCH(Banco!$C5674,Analitico!$A:$A,0))&amp;"%",""),"")</f>
        <v>3,6487850%</v>
      </c>
      <c r="K5674" s="3" t="str">
        <f>IF($B5674="SINAPI",IF(ISNUMBER(MATCH(Banco!$C5674,Analitico!$A:$A,0)),INDEX(Analitico!F:F,MATCH(Banco!$C5674,Analitico!$A:$A,0))&amp;"%",""),"")</f>
        <v>%</v>
      </c>
    </row>
    <row r="5675" spans="1:11" x14ac:dyDescent="0.2">
      <c r="A5675" s="1" t="str">
        <f t="shared" si="90"/>
        <v>SINAPI 104072</v>
      </c>
      <c r="B5675" s="3" t="s">
        <v>21783</v>
      </c>
      <c r="C5675" s="3" t="s">
        <v>5734</v>
      </c>
      <c r="D5675" s="2" t="s">
        <v>13477</v>
      </c>
      <c r="E5675" s="3" t="s">
        <v>15533</v>
      </c>
      <c r="F5675" s="66" t="s">
        <v>20381</v>
      </c>
      <c r="I5675" s="3" t="s">
        <v>21785</v>
      </c>
      <c r="J5675" s="3" t="str">
        <f>IF($B5675="SINAPI",IF(ISNUMBER(MATCH(Banco!$C5675,Analitico!$A:$A,0)),INDEX(Analitico!E:E,MATCH(Banco!$C5675,Analitico!$A:$A,0))&amp;"%",""),"")</f>
        <v>3,0430220%</v>
      </c>
      <c r="K5675" s="3" t="str">
        <f>IF($B5675="SINAPI",IF(ISNUMBER(MATCH(Banco!$C5675,Analitico!$A:$A,0)),INDEX(Analitico!F:F,MATCH(Banco!$C5675,Analitico!$A:$A,0))&amp;"%",""),"")</f>
        <v>%</v>
      </c>
    </row>
    <row r="5676" spans="1:11" x14ac:dyDescent="0.2">
      <c r="A5676" s="1" t="str">
        <f t="shared" si="90"/>
        <v>SINAPI 104076</v>
      </c>
      <c r="B5676" s="3" t="s">
        <v>21783</v>
      </c>
      <c r="C5676" s="3" t="s">
        <v>5735</v>
      </c>
      <c r="D5676" s="2" t="s">
        <v>13478</v>
      </c>
      <c r="E5676" s="3" t="s">
        <v>15533</v>
      </c>
      <c r="F5676" s="66" t="s">
        <v>20382</v>
      </c>
      <c r="I5676" s="3" t="s">
        <v>21785</v>
      </c>
      <c r="J5676" s="3" t="str">
        <f>IF($B5676="SINAPI",IF(ISNUMBER(MATCH(Banco!$C5676,Analitico!$A:$A,0)),INDEX(Analitico!E:E,MATCH(Banco!$C5676,Analitico!$A:$A,0))&amp;"%",""),"")</f>
        <v>18,5048697%</v>
      </c>
      <c r="K5676" s="3" t="str">
        <f>IF($B5676="SINAPI",IF(ISNUMBER(MATCH(Banco!$C5676,Analitico!$A:$A,0)),INDEX(Analitico!F:F,MATCH(Banco!$C5676,Analitico!$A:$A,0))&amp;"%",""),"")</f>
        <v>%</v>
      </c>
    </row>
    <row r="5677" spans="1:11" x14ac:dyDescent="0.2">
      <c r="A5677" s="1" t="str">
        <f t="shared" si="90"/>
        <v>SINAPI 104082</v>
      </c>
      <c r="B5677" s="3" t="s">
        <v>21783</v>
      </c>
      <c r="C5677" s="3" t="s">
        <v>5736</v>
      </c>
      <c r="D5677" s="2" t="s">
        <v>13479</v>
      </c>
      <c r="E5677" s="3" t="s">
        <v>15533</v>
      </c>
      <c r="F5677" s="66" t="s">
        <v>20383</v>
      </c>
      <c r="I5677" s="3" t="s">
        <v>21785</v>
      </c>
      <c r="J5677" s="3" t="str">
        <f>IF($B5677="SINAPI",IF(ISNUMBER(MATCH(Banco!$C5677,Analitico!$A:$A,0)),INDEX(Analitico!E:E,MATCH(Banco!$C5677,Analitico!$A:$A,0))&amp;"%",""),"")</f>
        <v>8,7588373%</v>
      </c>
      <c r="K5677" s="3" t="str">
        <f>IF($B5677="SINAPI",IF(ISNUMBER(MATCH(Banco!$C5677,Analitico!$A:$A,0)),INDEX(Analitico!F:F,MATCH(Banco!$C5677,Analitico!$A:$A,0))&amp;"%",""),"")</f>
        <v>%</v>
      </c>
    </row>
    <row r="5678" spans="1:11" x14ac:dyDescent="0.2">
      <c r="A5678" s="1" t="str">
        <f t="shared" si="90"/>
        <v>SINAPI 104083</v>
      </c>
      <c r="B5678" s="3" t="s">
        <v>21783</v>
      </c>
      <c r="C5678" s="3" t="s">
        <v>5737</v>
      </c>
      <c r="D5678" s="2" t="s">
        <v>13480</v>
      </c>
      <c r="E5678" s="3" t="s">
        <v>15533</v>
      </c>
      <c r="F5678" s="66" t="s">
        <v>20384</v>
      </c>
      <c r="I5678" s="3" t="s">
        <v>21785</v>
      </c>
      <c r="J5678" s="3" t="str">
        <f>IF($B5678="SINAPI",IF(ISNUMBER(MATCH(Banco!$C5678,Analitico!$A:$A,0)),INDEX(Analitico!E:E,MATCH(Banco!$C5678,Analitico!$A:$A,0))&amp;"%",""),"")</f>
        <v>3,7339743%</v>
      </c>
      <c r="K5678" s="3" t="str">
        <f>IF($B5678="SINAPI",IF(ISNUMBER(MATCH(Banco!$C5678,Analitico!$A:$A,0)),INDEX(Analitico!F:F,MATCH(Banco!$C5678,Analitico!$A:$A,0))&amp;"%",""),"")</f>
        <v>%</v>
      </c>
    </row>
    <row r="5679" spans="1:11" x14ac:dyDescent="0.2">
      <c r="A5679" s="1" t="str">
        <f t="shared" si="90"/>
        <v>SINAPI 104084</v>
      </c>
      <c r="B5679" s="3" t="s">
        <v>21783</v>
      </c>
      <c r="C5679" s="3" t="s">
        <v>5738</v>
      </c>
      <c r="D5679" s="2" t="s">
        <v>13481</v>
      </c>
      <c r="E5679" s="3" t="s">
        <v>15533</v>
      </c>
      <c r="F5679" s="66" t="s">
        <v>20385</v>
      </c>
      <c r="I5679" s="3" t="s">
        <v>21785</v>
      </c>
      <c r="J5679" s="3" t="str">
        <f>IF($B5679="SINAPI",IF(ISNUMBER(MATCH(Banco!$C5679,Analitico!$A:$A,0)),INDEX(Analitico!E:E,MATCH(Banco!$C5679,Analitico!$A:$A,0))&amp;"%",""),"")</f>
        <v>3,2724719%</v>
      </c>
      <c r="K5679" s="3" t="str">
        <f>IF($B5679="SINAPI",IF(ISNUMBER(MATCH(Banco!$C5679,Analitico!$A:$A,0)),INDEX(Analitico!F:F,MATCH(Banco!$C5679,Analitico!$A:$A,0))&amp;"%",""),"")</f>
        <v>%</v>
      </c>
    </row>
    <row r="5680" spans="1:11" x14ac:dyDescent="0.2">
      <c r="A5680" s="1" t="str">
        <f t="shared" si="90"/>
        <v>SINAPI 104085</v>
      </c>
      <c r="B5680" s="3" t="s">
        <v>21783</v>
      </c>
      <c r="C5680" s="3" t="s">
        <v>5739</v>
      </c>
      <c r="D5680" s="2" t="s">
        <v>13482</v>
      </c>
      <c r="E5680" s="3" t="s">
        <v>15532</v>
      </c>
      <c r="F5680" s="66" t="s">
        <v>20386</v>
      </c>
      <c r="I5680" s="3" t="s">
        <v>21785</v>
      </c>
      <c r="J5680" s="3" t="str">
        <f>IF($B5680="SINAPI",IF(ISNUMBER(MATCH(Banco!$C5680,Analitico!$A:$A,0)),INDEX(Analitico!E:E,MATCH(Banco!$C5680,Analitico!$A:$A,0))&amp;"%",""),"")</f>
        <v>13,3743950%</v>
      </c>
      <c r="K5680" s="3" t="str">
        <f>IF($B5680="SINAPI",IF(ISNUMBER(MATCH(Banco!$C5680,Analitico!$A:$A,0)),INDEX(Analitico!F:F,MATCH(Banco!$C5680,Analitico!$A:$A,0))&amp;"%",""),"")</f>
        <v>%</v>
      </c>
    </row>
    <row r="5681" spans="1:11" x14ac:dyDescent="0.2">
      <c r="A5681" s="1" t="str">
        <f t="shared" si="90"/>
        <v>SINAPI 104086</v>
      </c>
      <c r="B5681" s="3" t="s">
        <v>21783</v>
      </c>
      <c r="C5681" s="3" t="s">
        <v>5740</v>
      </c>
      <c r="D5681" s="2" t="s">
        <v>13483</v>
      </c>
      <c r="E5681" s="3" t="s">
        <v>15532</v>
      </c>
      <c r="F5681" s="66" t="s">
        <v>15921</v>
      </c>
      <c r="I5681" s="3" t="s">
        <v>21785</v>
      </c>
      <c r="J5681" s="3" t="str">
        <f>IF($B5681="SINAPI",IF(ISNUMBER(MATCH(Banco!$C5681,Analitico!$A:$A,0)),INDEX(Analitico!E:E,MATCH(Banco!$C5681,Analitico!$A:$A,0))&amp;"%",""),"")</f>
        <v>8,2544306%</v>
      </c>
      <c r="K5681" s="3" t="str">
        <f>IF($B5681="SINAPI",IF(ISNUMBER(MATCH(Banco!$C5681,Analitico!$A:$A,0)),INDEX(Analitico!F:F,MATCH(Banco!$C5681,Analitico!$A:$A,0))&amp;"%",""),"")</f>
        <v>%</v>
      </c>
    </row>
    <row r="5682" spans="1:11" ht="20.399999999999999" x14ac:dyDescent="0.2">
      <c r="A5682" s="1" t="str">
        <f t="shared" si="90"/>
        <v>SINAPI 104947</v>
      </c>
      <c r="B5682" s="3" t="s">
        <v>21783</v>
      </c>
      <c r="C5682" s="3" t="s">
        <v>5741</v>
      </c>
      <c r="D5682" s="2" t="s">
        <v>13484</v>
      </c>
      <c r="E5682" s="3" t="s">
        <v>15535</v>
      </c>
      <c r="F5682" s="66" t="s">
        <v>20387</v>
      </c>
      <c r="I5682" s="3" t="s">
        <v>21785</v>
      </c>
      <c r="J5682" s="3" t="str">
        <f>IF($B5682="SINAPI",IF(ISNUMBER(MATCH(Banco!$C5682,Analitico!$A:$A,0)),INDEX(Analitico!E:E,MATCH(Banco!$C5682,Analitico!$A:$A,0))&amp;"%",""),"")</f>
        <v>36,0698689%</v>
      </c>
      <c r="K5682" s="3" t="str">
        <f>IF($B5682="SINAPI",IF(ISNUMBER(MATCH(Banco!$C5682,Analitico!$A:$A,0)),INDEX(Analitico!F:F,MATCH(Banco!$C5682,Analitico!$A:$A,0))&amp;"%",""),"")</f>
        <v>%</v>
      </c>
    </row>
    <row r="5683" spans="1:11" ht="20.399999999999999" x14ac:dyDescent="0.2">
      <c r="A5683" s="1" t="str">
        <f t="shared" si="90"/>
        <v>SINAPI 104948</v>
      </c>
      <c r="B5683" s="3" t="s">
        <v>21783</v>
      </c>
      <c r="C5683" s="3" t="s">
        <v>5742</v>
      </c>
      <c r="D5683" s="2" t="s">
        <v>13485</v>
      </c>
      <c r="E5683" s="3" t="s">
        <v>15535</v>
      </c>
      <c r="F5683" s="66" t="s">
        <v>18262</v>
      </c>
      <c r="I5683" s="3" t="s">
        <v>41</v>
      </c>
      <c r="J5683" s="3" t="str">
        <f>IF($B5683="SINAPI",IF(ISNUMBER(MATCH(Banco!$C5683,Analitico!$A:$A,0)),INDEX(Analitico!E:E,MATCH(Banco!$C5683,Analitico!$A:$A,0))&amp;"%",""),"")</f>
        <v>25,8252427%</v>
      </c>
      <c r="K5683" s="3" t="str">
        <f>IF($B5683="SINAPI",IF(ISNUMBER(MATCH(Banco!$C5683,Analitico!$A:$A,0)),INDEX(Analitico!F:F,MATCH(Banco!$C5683,Analitico!$A:$A,0))&amp;"%",""),"")</f>
        <v>%</v>
      </c>
    </row>
    <row r="5684" spans="1:11" ht="20.399999999999999" x14ac:dyDescent="0.2">
      <c r="A5684" s="1" t="str">
        <f t="shared" si="90"/>
        <v>SINAPI 96520</v>
      </c>
      <c r="B5684" s="3" t="s">
        <v>21783</v>
      </c>
      <c r="C5684" s="3" t="s">
        <v>5743</v>
      </c>
      <c r="D5684" s="2" t="s">
        <v>13486</v>
      </c>
      <c r="E5684" s="3" t="s">
        <v>15535</v>
      </c>
      <c r="F5684" s="66" t="s">
        <v>20388</v>
      </c>
      <c r="I5684" s="3" t="s">
        <v>21785</v>
      </c>
      <c r="J5684" s="3" t="str">
        <f>IF($B5684="SINAPI",IF(ISNUMBER(MATCH(Banco!$C5684,Analitico!$A:$A,0)),INDEX(Analitico!E:E,MATCH(Banco!$C5684,Analitico!$A:$A,0))&amp;"%",""),"")</f>
        <v>52,1758537%</v>
      </c>
      <c r="K5684" s="3" t="str">
        <f>IF($B5684="SINAPI",IF(ISNUMBER(MATCH(Banco!$C5684,Analitico!$A:$A,0)),INDEX(Analitico!F:F,MATCH(Banco!$C5684,Analitico!$A:$A,0))&amp;"%",""),"")</f>
        <v>%</v>
      </c>
    </row>
    <row r="5685" spans="1:11" ht="20.399999999999999" x14ac:dyDescent="0.2">
      <c r="A5685" s="1" t="str">
        <f t="shared" si="90"/>
        <v>SINAPI 96521</v>
      </c>
      <c r="B5685" s="3" t="s">
        <v>21783</v>
      </c>
      <c r="C5685" s="3" t="s">
        <v>5744</v>
      </c>
      <c r="D5685" s="2" t="s">
        <v>13487</v>
      </c>
      <c r="E5685" s="3" t="s">
        <v>15535</v>
      </c>
      <c r="F5685" s="66" t="s">
        <v>20286</v>
      </c>
      <c r="I5685" s="3" t="s">
        <v>21785</v>
      </c>
      <c r="J5685" s="3" t="str">
        <f>IF($B5685="SINAPI",IF(ISNUMBER(MATCH(Banco!$C5685,Analitico!$A:$A,0)),INDEX(Analitico!E:E,MATCH(Banco!$C5685,Analitico!$A:$A,0))&amp;"%",""),"")</f>
        <v>30,8663366%</v>
      </c>
      <c r="K5685" s="3" t="str">
        <f>IF($B5685="SINAPI",IF(ISNUMBER(MATCH(Banco!$C5685,Analitico!$A:$A,0)),INDEX(Analitico!F:F,MATCH(Banco!$C5685,Analitico!$A:$A,0))&amp;"%",""),"")</f>
        <v>%</v>
      </c>
    </row>
    <row r="5686" spans="1:11" x14ac:dyDescent="0.2">
      <c r="A5686" s="1" t="str">
        <f t="shared" si="90"/>
        <v>SINAPI 96522</v>
      </c>
      <c r="B5686" s="3" t="s">
        <v>21783</v>
      </c>
      <c r="C5686" s="3" t="s">
        <v>5745</v>
      </c>
      <c r="D5686" s="2" t="s">
        <v>13488</v>
      </c>
      <c r="E5686" s="3" t="s">
        <v>15535</v>
      </c>
      <c r="F5686" s="66" t="s">
        <v>20389</v>
      </c>
      <c r="I5686" s="3" t="s">
        <v>41</v>
      </c>
      <c r="J5686" s="3" t="str">
        <f>IF($B5686="SINAPI",IF(ISNUMBER(MATCH(Banco!$C5686,Analitico!$A:$A,0)),INDEX(Analitico!E:E,MATCH(Banco!$C5686,Analitico!$A:$A,0))&amp;"%",""),"")</f>
        <v>82,4840992%</v>
      </c>
      <c r="K5686" s="3" t="str">
        <f>IF($B5686="SINAPI",IF(ISNUMBER(MATCH(Banco!$C5686,Analitico!$A:$A,0)),INDEX(Analitico!F:F,MATCH(Banco!$C5686,Analitico!$A:$A,0))&amp;"%",""),"")</f>
        <v>%</v>
      </c>
    </row>
    <row r="5687" spans="1:11" ht="20.399999999999999" x14ac:dyDescent="0.2">
      <c r="A5687" s="1" t="str">
        <f t="shared" si="90"/>
        <v>SINAPI 96523</v>
      </c>
      <c r="B5687" s="3" t="s">
        <v>21783</v>
      </c>
      <c r="C5687" s="3" t="s">
        <v>5746</v>
      </c>
      <c r="D5687" s="2" t="s">
        <v>13489</v>
      </c>
      <c r="E5687" s="3" t="s">
        <v>15535</v>
      </c>
      <c r="F5687" s="66" t="s">
        <v>20390</v>
      </c>
      <c r="I5687" s="3" t="s">
        <v>41</v>
      </c>
      <c r="J5687" s="3" t="str">
        <f>IF($B5687="SINAPI",IF(ISNUMBER(MATCH(Banco!$C5687,Analitico!$A:$A,0)),INDEX(Analitico!E:E,MATCH(Banco!$C5687,Analitico!$A:$A,0))&amp;"%",""),"")</f>
        <v>82,2885033%</v>
      </c>
      <c r="K5687" s="3" t="str">
        <f>IF($B5687="SINAPI",IF(ISNUMBER(MATCH(Banco!$C5687,Analitico!$A:$A,0)),INDEX(Analitico!F:F,MATCH(Banco!$C5687,Analitico!$A:$A,0))&amp;"%",""),"")</f>
        <v>%</v>
      </c>
    </row>
    <row r="5688" spans="1:11" ht="20.399999999999999" x14ac:dyDescent="0.2">
      <c r="A5688" s="1" t="str">
        <f t="shared" si="90"/>
        <v>SINAPI 96524</v>
      </c>
      <c r="B5688" s="3" t="s">
        <v>21783</v>
      </c>
      <c r="C5688" s="3" t="s">
        <v>5747</v>
      </c>
      <c r="D5688" s="2" t="s">
        <v>13490</v>
      </c>
      <c r="E5688" s="3" t="s">
        <v>15535</v>
      </c>
      <c r="F5688" s="66" t="s">
        <v>20391</v>
      </c>
      <c r="I5688" s="3" t="s">
        <v>21786</v>
      </c>
      <c r="J5688" s="3" t="str">
        <f>IF($B5688="SINAPI",IF(ISNUMBER(MATCH(Banco!$C5688,Analitico!$A:$A,0)),INDEX(Analitico!E:E,MATCH(Banco!$C5688,Analitico!$A:$A,0))&amp;"%",""),"")</f>
        <v>59,4809286%</v>
      </c>
      <c r="K5688" s="3" t="str">
        <f>IF($B5688="SINAPI",IF(ISNUMBER(MATCH(Banco!$C5688,Analitico!$A:$A,0)),INDEX(Analitico!F:F,MATCH(Banco!$C5688,Analitico!$A:$A,0))&amp;"%",""),"")</f>
        <v>%</v>
      </c>
    </row>
    <row r="5689" spans="1:11" ht="20.399999999999999" x14ac:dyDescent="0.2">
      <c r="A5689" s="1" t="str">
        <f t="shared" si="90"/>
        <v>SINAPI 96525</v>
      </c>
      <c r="B5689" s="3" t="s">
        <v>21783</v>
      </c>
      <c r="C5689" s="3" t="s">
        <v>5748</v>
      </c>
      <c r="D5689" s="2" t="s">
        <v>13491</v>
      </c>
      <c r="E5689" s="3" t="s">
        <v>15535</v>
      </c>
      <c r="F5689" s="66" t="s">
        <v>20392</v>
      </c>
      <c r="I5689" s="3" t="s">
        <v>21786</v>
      </c>
      <c r="J5689" s="3" t="str">
        <f>IF($B5689="SINAPI",IF(ISNUMBER(MATCH(Banco!$C5689,Analitico!$A:$A,0)),INDEX(Analitico!E:E,MATCH(Banco!$C5689,Analitico!$A:$A,0))&amp;"%",""),"")</f>
        <v>32,3236271%</v>
      </c>
      <c r="K5689" s="3" t="str">
        <f>IF($B5689="SINAPI",IF(ISNUMBER(MATCH(Banco!$C5689,Analitico!$A:$A,0)),INDEX(Analitico!F:F,MATCH(Banco!$C5689,Analitico!$A:$A,0))&amp;"%",""),"")</f>
        <v>%</v>
      </c>
    </row>
    <row r="5690" spans="1:11" ht="20.399999999999999" x14ac:dyDescent="0.2">
      <c r="A5690" s="1" t="str">
        <f t="shared" si="90"/>
        <v>SINAPI 96526</v>
      </c>
      <c r="B5690" s="3" t="s">
        <v>21783</v>
      </c>
      <c r="C5690" s="3" t="s">
        <v>5749</v>
      </c>
      <c r="D5690" s="2" t="s">
        <v>13492</v>
      </c>
      <c r="E5690" s="3" t="s">
        <v>15535</v>
      </c>
      <c r="F5690" s="66" t="s">
        <v>20393</v>
      </c>
      <c r="I5690" s="3" t="s">
        <v>41</v>
      </c>
      <c r="J5690" s="3" t="str">
        <f>IF($B5690="SINAPI",IF(ISNUMBER(MATCH(Banco!$C5690,Analitico!$A:$A,0)),INDEX(Analitico!E:E,MATCH(Banco!$C5690,Analitico!$A:$A,0))&amp;"%",""),"")</f>
        <v>82,6777535%</v>
      </c>
      <c r="K5690" s="3" t="str">
        <f>IF($B5690="SINAPI",IF(ISNUMBER(MATCH(Banco!$C5690,Analitico!$A:$A,0)),INDEX(Analitico!F:F,MATCH(Banco!$C5690,Analitico!$A:$A,0))&amp;"%",""),"")</f>
        <v>%</v>
      </c>
    </row>
    <row r="5691" spans="1:11" ht="20.399999999999999" x14ac:dyDescent="0.2">
      <c r="A5691" s="1" t="str">
        <f t="shared" si="90"/>
        <v>SINAPI 96527</v>
      </c>
      <c r="B5691" s="3" t="s">
        <v>21783</v>
      </c>
      <c r="C5691" s="3" t="s">
        <v>5750</v>
      </c>
      <c r="D5691" s="2" t="s">
        <v>13493</v>
      </c>
      <c r="E5691" s="3" t="s">
        <v>15535</v>
      </c>
      <c r="F5691" s="66" t="s">
        <v>20394</v>
      </c>
      <c r="I5691" s="3" t="s">
        <v>41</v>
      </c>
      <c r="J5691" s="3" t="str">
        <f>IF($B5691="SINAPI",IF(ISNUMBER(MATCH(Banco!$C5691,Analitico!$A:$A,0)),INDEX(Analitico!E:E,MATCH(Banco!$C5691,Analitico!$A:$A,0))&amp;"%",""),"")</f>
        <v>82,1742133%</v>
      </c>
      <c r="K5691" s="3" t="str">
        <f>IF($B5691="SINAPI",IF(ISNUMBER(MATCH(Banco!$C5691,Analitico!$A:$A,0)),INDEX(Analitico!F:F,MATCH(Banco!$C5691,Analitico!$A:$A,0))&amp;"%",""),"")</f>
        <v>%</v>
      </c>
    </row>
    <row r="5692" spans="1:11" ht="20.399999999999999" x14ac:dyDescent="0.2">
      <c r="A5692" s="1" t="str">
        <f t="shared" si="90"/>
        <v>SINAPI 96528</v>
      </c>
      <c r="B5692" s="3" t="s">
        <v>21783</v>
      </c>
      <c r="C5692" s="3" t="s">
        <v>5751</v>
      </c>
      <c r="D5692" s="2" t="s">
        <v>13494</v>
      </c>
      <c r="E5692" s="3" t="s">
        <v>15534</v>
      </c>
      <c r="F5692" s="66" t="s">
        <v>20395</v>
      </c>
      <c r="I5692" s="3" t="s">
        <v>21786</v>
      </c>
      <c r="J5692" s="3" t="str">
        <f>IF($B5692="SINAPI",IF(ISNUMBER(MATCH(Banco!$C5692,Analitico!$A:$A,0)),INDEX(Analitico!E:E,MATCH(Banco!$C5692,Analitico!$A:$A,0))&amp;"%",""),"")</f>
        <v>37,7503139%</v>
      </c>
      <c r="K5692" s="3" t="str">
        <f>IF($B5692="SINAPI",IF(ISNUMBER(MATCH(Banco!$C5692,Analitico!$A:$A,0)),INDEX(Analitico!F:F,MATCH(Banco!$C5692,Analitico!$A:$A,0))&amp;"%",""),"")</f>
        <v>%</v>
      </c>
    </row>
    <row r="5693" spans="1:11" x14ac:dyDescent="0.2">
      <c r="A5693" s="1" t="str">
        <f t="shared" si="90"/>
        <v>SINAPI 101114</v>
      </c>
      <c r="B5693" s="3" t="s">
        <v>21783</v>
      </c>
      <c r="C5693" s="3" t="s">
        <v>5752</v>
      </c>
      <c r="D5693" s="2" t="s">
        <v>13495</v>
      </c>
      <c r="E5693" s="3" t="s">
        <v>15535</v>
      </c>
      <c r="F5693" s="66" t="s">
        <v>20396</v>
      </c>
      <c r="I5693" s="3" t="s">
        <v>21786</v>
      </c>
      <c r="J5693" s="3" t="str">
        <f>IF($B5693="SINAPI",IF(ISNUMBER(MATCH(Banco!$C5693,Analitico!$A:$A,0)),INDEX(Analitico!E:E,MATCH(Banco!$C5693,Analitico!$A:$A,0))&amp;"%",""),"")</f>
        <v>30,3614457%</v>
      </c>
      <c r="K5693" s="3" t="str">
        <f>IF($B5693="SINAPI",IF(ISNUMBER(MATCH(Banco!$C5693,Analitico!$A:$A,0)),INDEX(Analitico!F:F,MATCH(Banco!$C5693,Analitico!$A:$A,0))&amp;"%",""),"")</f>
        <v>%</v>
      </c>
    </row>
    <row r="5694" spans="1:11" x14ac:dyDescent="0.2">
      <c r="A5694" s="1" t="str">
        <f t="shared" si="90"/>
        <v>SINAPI 101115</v>
      </c>
      <c r="B5694" s="3" t="s">
        <v>21783</v>
      </c>
      <c r="C5694" s="3" t="s">
        <v>5753</v>
      </c>
      <c r="D5694" s="2" t="s">
        <v>13496</v>
      </c>
      <c r="E5694" s="3" t="s">
        <v>15535</v>
      </c>
      <c r="F5694" s="66" t="s">
        <v>15727</v>
      </c>
      <c r="I5694" s="3" t="s">
        <v>21786</v>
      </c>
      <c r="J5694" s="3" t="str">
        <f>IF($B5694="SINAPI",IF(ISNUMBER(MATCH(Banco!$C5694,Analitico!$A:$A,0)),INDEX(Analitico!E:E,MATCH(Banco!$C5694,Analitico!$A:$A,0))&amp;"%",""),"")</f>
        <v>24,4252873%</v>
      </c>
      <c r="K5694" s="3" t="str">
        <f>IF($B5694="SINAPI",IF(ISNUMBER(MATCH(Banco!$C5694,Analitico!$A:$A,0)),INDEX(Analitico!F:F,MATCH(Banco!$C5694,Analitico!$A:$A,0))&amp;"%",""),"")</f>
        <v>%</v>
      </c>
    </row>
    <row r="5695" spans="1:11" x14ac:dyDescent="0.2">
      <c r="A5695" s="1" t="str">
        <f t="shared" si="90"/>
        <v>SINAPI 101116</v>
      </c>
      <c r="B5695" s="3" t="s">
        <v>21783</v>
      </c>
      <c r="C5695" s="3" t="s">
        <v>5754</v>
      </c>
      <c r="D5695" s="2" t="s">
        <v>13497</v>
      </c>
      <c r="E5695" s="3" t="s">
        <v>15535</v>
      </c>
      <c r="F5695" s="66" t="s">
        <v>16321</v>
      </c>
      <c r="I5695" s="3" t="s">
        <v>21786</v>
      </c>
      <c r="J5695" s="3" t="str">
        <f>IF($B5695="SINAPI",IF(ISNUMBER(MATCH(Banco!$C5695,Analitico!$A:$A,0)),INDEX(Analitico!E:E,MATCH(Banco!$C5695,Analitico!$A:$A,0))&amp;"%",""),"")</f>
        <v>24,4131455%</v>
      </c>
      <c r="K5695" s="3" t="str">
        <f>IF($B5695="SINAPI",IF(ISNUMBER(MATCH(Banco!$C5695,Analitico!$A:$A,0)),INDEX(Analitico!F:F,MATCH(Banco!$C5695,Analitico!$A:$A,0))&amp;"%",""),"")</f>
        <v>%</v>
      </c>
    </row>
    <row r="5696" spans="1:11" x14ac:dyDescent="0.2">
      <c r="A5696" s="1" t="str">
        <f t="shared" si="90"/>
        <v>SINAPI 101117</v>
      </c>
      <c r="B5696" s="3" t="s">
        <v>21783</v>
      </c>
      <c r="C5696" s="3" t="s">
        <v>5755</v>
      </c>
      <c r="D5696" s="2" t="s">
        <v>13498</v>
      </c>
      <c r="E5696" s="3" t="s">
        <v>15535</v>
      </c>
      <c r="F5696" s="66" t="s">
        <v>15774</v>
      </c>
      <c r="I5696" s="3" t="s">
        <v>21786</v>
      </c>
      <c r="J5696" s="3" t="str">
        <f>IF($B5696="SINAPI",IF(ISNUMBER(MATCH(Banco!$C5696,Analitico!$A:$A,0)),INDEX(Analitico!E:E,MATCH(Banco!$C5696,Analitico!$A:$A,0))&amp;"%",""),"")</f>
        <v>9,6463022%</v>
      </c>
      <c r="K5696" s="3" t="str">
        <f>IF($B5696="SINAPI",IF(ISNUMBER(MATCH(Banco!$C5696,Analitico!$A:$A,0)),INDEX(Analitico!F:F,MATCH(Banco!$C5696,Analitico!$A:$A,0))&amp;"%",""),"")</f>
        <v>%</v>
      </c>
    </row>
    <row r="5697" spans="1:11" x14ac:dyDescent="0.2">
      <c r="A5697" s="1" t="str">
        <f t="shared" si="90"/>
        <v>SINAPI 101118</v>
      </c>
      <c r="B5697" s="3" t="s">
        <v>21783</v>
      </c>
      <c r="C5697" s="3" t="s">
        <v>5756</v>
      </c>
      <c r="D5697" s="2" t="s">
        <v>13499</v>
      </c>
      <c r="E5697" s="3" t="s">
        <v>15535</v>
      </c>
      <c r="F5697" s="66" t="s">
        <v>20397</v>
      </c>
      <c r="I5697" s="3" t="s">
        <v>21786</v>
      </c>
      <c r="J5697" s="3" t="str">
        <f>IF($B5697="SINAPI",IF(ISNUMBER(MATCH(Banco!$C5697,Analitico!$A:$A,0)),INDEX(Analitico!E:E,MATCH(Banco!$C5697,Analitico!$A:$A,0))&amp;"%",""),"")</f>
        <v>28,1690140%</v>
      </c>
      <c r="K5697" s="3" t="str">
        <f>IF($B5697="SINAPI",IF(ISNUMBER(MATCH(Banco!$C5697,Analitico!$A:$A,0)),INDEX(Analitico!F:F,MATCH(Banco!$C5697,Analitico!$A:$A,0))&amp;"%",""),"")</f>
        <v>%</v>
      </c>
    </row>
    <row r="5698" spans="1:11" ht="20.399999999999999" x14ac:dyDescent="0.2">
      <c r="A5698" s="1" t="str">
        <f t="shared" si="90"/>
        <v>SINAPI 101119</v>
      </c>
      <c r="B5698" s="3" t="s">
        <v>21783</v>
      </c>
      <c r="C5698" s="3" t="s">
        <v>5757</v>
      </c>
      <c r="D5698" s="2" t="s">
        <v>13500</v>
      </c>
      <c r="E5698" s="3" t="s">
        <v>15535</v>
      </c>
      <c r="F5698" s="66" t="s">
        <v>19576</v>
      </c>
      <c r="I5698" s="3" t="s">
        <v>21786</v>
      </c>
      <c r="J5698" s="3" t="str">
        <f>IF($B5698="SINAPI",IF(ISNUMBER(MATCH(Banco!$C5698,Analitico!$A:$A,0)),INDEX(Analitico!E:E,MATCH(Banco!$C5698,Analitico!$A:$A,0))&amp;"%",""),"")</f>
        <v>30,2878598%</v>
      </c>
      <c r="K5698" s="3" t="str">
        <f>IF($B5698="SINAPI",IF(ISNUMBER(MATCH(Banco!$C5698,Analitico!$A:$A,0)),INDEX(Analitico!F:F,MATCH(Banco!$C5698,Analitico!$A:$A,0))&amp;"%",""),"")</f>
        <v>%</v>
      </c>
    </row>
    <row r="5699" spans="1:11" ht="20.399999999999999" x14ac:dyDescent="0.2">
      <c r="A5699" s="1" t="str">
        <f t="shared" si="90"/>
        <v>SINAPI 101120</v>
      </c>
      <c r="B5699" s="3" t="s">
        <v>21783</v>
      </c>
      <c r="C5699" s="3" t="s">
        <v>5758</v>
      </c>
      <c r="D5699" s="2" t="s">
        <v>13501</v>
      </c>
      <c r="E5699" s="3" t="s">
        <v>15535</v>
      </c>
      <c r="F5699" s="66" t="s">
        <v>16759</v>
      </c>
      <c r="I5699" s="3" t="s">
        <v>21786</v>
      </c>
      <c r="J5699" s="3" t="str">
        <f>IF($B5699="SINAPI",IF(ISNUMBER(MATCH(Banco!$C5699,Analitico!$A:$A,0)),INDEX(Analitico!E:E,MATCH(Banco!$C5699,Analitico!$A:$A,0))&amp;"%",""),"")</f>
        <v>24,4807121%</v>
      </c>
      <c r="K5699" s="3" t="str">
        <f>IF($B5699="SINAPI",IF(ISNUMBER(MATCH(Banco!$C5699,Analitico!$A:$A,0)),INDEX(Analitico!F:F,MATCH(Banco!$C5699,Analitico!$A:$A,0))&amp;"%",""),"")</f>
        <v>%</v>
      </c>
    </row>
    <row r="5700" spans="1:11" ht="20.399999999999999" x14ac:dyDescent="0.2">
      <c r="A5700" s="1" t="str">
        <f t="shared" si="90"/>
        <v>SINAPI 101121</v>
      </c>
      <c r="B5700" s="3" t="s">
        <v>21783</v>
      </c>
      <c r="C5700" s="3" t="s">
        <v>5759</v>
      </c>
      <c r="D5700" s="2" t="s">
        <v>13502</v>
      </c>
      <c r="E5700" s="3" t="s">
        <v>15535</v>
      </c>
      <c r="F5700" s="66" t="s">
        <v>16604</v>
      </c>
      <c r="I5700" s="3" t="s">
        <v>21786</v>
      </c>
      <c r="J5700" s="3" t="str">
        <f>IF($B5700="SINAPI",IF(ISNUMBER(MATCH(Banco!$C5700,Analitico!$A:$A,0)),INDEX(Analitico!E:E,MATCH(Banco!$C5700,Analitico!$A:$A,0))&amp;"%",""),"")</f>
        <v>23,8663484%</v>
      </c>
      <c r="K5700" s="3" t="str">
        <f>IF($B5700="SINAPI",IF(ISNUMBER(MATCH(Banco!$C5700,Analitico!$A:$A,0)),INDEX(Analitico!F:F,MATCH(Banco!$C5700,Analitico!$A:$A,0))&amp;"%",""),"")</f>
        <v>%</v>
      </c>
    </row>
    <row r="5701" spans="1:11" ht="20.399999999999999" x14ac:dyDescent="0.2">
      <c r="A5701" s="1" t="str">
        <f t="shared" si="90"/>
        <v>SINAPI 101122</v>
      </c>
      <c r="B5701" s="3" t="s">
        <v>21783</v>
      </c>
      <c r="C5701" s="3" t="s">
        <v>5760</v>
      </c>
      <c r="D5701" s="2" t="s">
        <v>13503</v>
      </c>
      <c r="E5701" s="3" t="s">
        <v>15535</v>
      </c>
      <c r="F5701" s="66" t="s">
        <v>20398</v>
      </c>
      <c r="I5701" s="3" t="s">
        <v>21786</v>
      </c>
      <c r="J5701" s="3" t="str">
        <f>IF($B5701="SINAPI",IF(ISNUMBER(MATCH(Banco!$C5701,Analitico!$A:$A,0)),INDEX(Analitico!E:E,MATCH(Banco!$C5701,Analitico!$A:$A,0))&amp;"%",""),"")</f>
        <v>9,8993288%</v>
      </c>
      <c r="K5701" s="3" t="str">
        <f>IF($B5701="SINAPI",IF(ISNUMBER(MATCH(Banco!$C5701,Analitico!$A:$A,0)),INDEX(Analitico!F:F,MATCH(Banco!$C5701,Analitico!$A:$A,0))&amp;"%",""),"")</f>
        <v>%</v>
      </c>
    </row>
    <row r="5702" spans="1:11" ht="20.399999999999999" x14ac:dyDescent="0.2">
      <c r="A5702" s="1" t="str">
        <f t="shared" si="90"/>
        <v>SINAPI 101123</v>
      </c>
      <c r="B5702" s="3" t="s">
        <v>21783</v>
      </c>
      <c r="C5702" s="3" t="s">
        <v>5761</v>
      </c>
      <c r="D5702" s="2" t="s">
        <v>13504</v>
      </c>
      <c r="E5702" s="3" t="s">
        <v>15535</v>
      </c>
      <c r="F5702" s="66" t="s">
        <v>20399</v>
      </c>
      <c r="I5702" s="3" t="s">
        <v>21786</v>
      </c>
      <c r="J5702" s="3" t="str">
        <f>IF($B5702="SINAPI",IF(ISNUMBER(MATCH(Banco!$C5702,Analitico!$A:$A,0)),INDEX(Analitico!E:E,MATCH(Banco!$C5702,Analitico!$A:$A,0))&amp;"%",""),"")</f>
        <v>28,3018867%</v>
      </c>
      <c r="K5702" s="3" t="str">
        <f>IF($B5702="SINAPI",IF(ISNUMBER(MATCH(Banco!$C5702,Analitico!$A:$A,0)),INDEX(Analitico!F:F,MATCH(Banco!$C5702,Analitico!$A:$A,0))&amp;"%",""),"")</f>
        <v>%</v>
      </c>
    </row>
    <row r="5703" spans="1:11" ht="20.399999999999999" x14ac:dyDescent="0.2">
      <c r="A5703" s="1" t="str">
        <f t="shared" si="90"/>
        <v>SINAPI 101124</v>
      </c>
      <c r="B5703" s="3" t="s">
        <v>21783</v>
      </c>
      <c r="C5703" s="3" t="s">
        <v>5762</v>
      </c>
      <c r="D5703" s="2" t="s">
        <v>13505</v>
      </c>
      <c r="E5703" s="3" t="s">
        <v>15535</v>
      </c>
      <c r="F5703" s="66" t="s">
        <v>20400</v>
      </c>
      <c r="I5703" s="3" t="s">
        <v>21786</v>
      </c>
      <c r="J5703" s="3" t="str">
        <f>IF($B5703="SINAPI",IF(ISNUMBER(MATCH(Banco!$C5703,Analitico!$A:$A,0)),INDEX(Analitico!E:E,MATCH(Banco!$C5703,Analitico!$A:$A,0))&amp;"%",""),"")</f>
        <v>20,1211305%</v>
      </c>
      <c r="K5703" s="3" t="str">
        <f>IF($B5703="SINAPI",IF(ISNUMBER(MATCH(Banco!$C5703,Analitico!$A:$A,0)),INDEX(Analitico!F:F,MATCH(Banco!$C5703,Analitico!$A:$A,0))&amp;"%",""),"")</f>
        <v>%</v>
      </c>
    </row>
    <row r="5704" spans="1:11" ht="20.399999999999999" x14ac:dyDescent="0.2">
      <c r="A5704" s="1" t="str">
        <f t="shared" si="90"/>
        <v>SINAPI 101125</v>
      </c>
      <c r="B5704" s="3" t="s">
        <v>21783</v>
      </c>
      <c r="C5704" s="3" t="s">
        <v>5763</v>
      </c>
      <c r="D5704" s="2" t="s">
        <v>13506</v>
      </c>
      <c r="E5704" s="3" t="s">
        <v>15535</v>
      </c>
      <c r="F5704" s="66" t="s">
        <v>18237</v>
      </c>
      <c r="I5704" s="3" t="s">
        <v>21786</v>
      </c>
      <c r="J5704" s="3" t="str">
        <f>IF($B5704="SINAPI",IF(ISNUMBER(MATCH(Banco!$C5704,Analitico!$A:$A,0)),INDEX(Analitico!E:E,MATCH(Banco!$C5704,Analitico!$A:$A,0))&amp;"%",""),"")</f>
        <v>18,1818181%</v>
      </c>
      <c r="K5704" s="3" t="str">
        <f>IF($B5704="SINAPI",IF(ISNUMBER(MATCH(Banco!$C5704,Analitico!$A:$A,0)),INDEX(Analitico!F:F,MATCH(Banco!$C5704,Analitico!$A:$A,0))&amp;"%",""),"")</f>
        <v>%</v>
      </c>
    </row>
    <row r="5705" spans="1:11" ht="20.399999999999999" x14ac:dyDescent="0.2">
      <c r="A5705" s="1" t="str">
        <f t="shared" si="90"/>
        <v>SINAPI 101126</v>
      </c>
      <c r="B5705" s="3" t="s">
        <v>21783</v>
      </c>
      <c r="C5705" s="3" t="s">
        <v>5764</v>
      </c>
      <c r="D5705" s="2" t="s">
        <v>13507</v>
      </c>
      <c r="E5705" s="3" t="s">
        <v>15535</v>
      </c>
      <c r="F5705" s="66" t="s">
        <v>20401</v>
      </c>
      <c r="I5705" s="3" t="s">
        <v>21786</v>
      </c>
      <c r="J5705" s="3" t="str">
        <f>IF($B5705="SINAPI",IF(ISNUMBER(MATCH(Banco!$C5705,Analitico!$A:$A,0)),INDEX(Analitico!E:E,MATCH(Banco!$C5705,Analitico!$A:$A,0))&amp;"%",""),"")</f>
        <v>17,5233644%</v>
      </c>
      <c r="K5705" s="3" t="str">
        <f>IF($B5705="SINAPI",IF(ISNUMBER(MATCH(Banco!$C5705,Analitico!$A:$A,0)),INDEX(Analitico!F:F,MATCH(Banco!$C5705,Analitico!$A:$A,0))&amp;"%",""),"")</f>
        <v>%</v>
      </c>
    </row>
    <row r="5706" spans="1:11" ht="20.399999999999999" x14ac:dyDescent="0.2">
      <c r="A5706" s="1" t="str">
        <f t="shared" si="90"/>
        <v>SINAPI 101127</v>
      </c>
      <c r="B5706" s="3" t="s">
        <v>21783</v>
      </c>
      <c r="C5706" s="3" t="s">
        <v>5765</v>
      </c>
      <c r="D5706" s="2" t="s">
        <v>13508</v>
      </c>
      <c r="E5706" s="3" t="s">
        <v>15535</v>
      </c>
      <c r="F5706" s="66" t="s">
        <v>15660</v>
      </c>
      <c r="I5706" s="3" t="s">
        <v>21786</v>
      </c>
      <c r="J5706" s="3" t="str">
        <f>IF($B5706="SINAPI",IF(ISNUMBER(MATCH(Banco!$C5706,Analitico!$A:$A,0)),INDEX(Analitico!E:E,MATCH(Banco!$C5706,Analitico!$A:$A,0))&amp;"%",""),"")</f>
        <v>14,6888567%</v>
      </c>
      <c r="K5706" s="3" t="str">
        <f>IF($B5706="SINAPI",IF(ISNUMBER(MATCH(Banco!$C5706,Analitico!$A:$A,0)),INDEX(Analitico!F:F,MATCH(Banco!$C5706,Analitico!$A:$A,0))&amp;"%",""),"")</f>
        <v>%</v>
      </c>
    </row>
    <row r="5707" spans="1:11" ht="20.399999999999999" x14ac:dyDescent="0.2">
      <c r="A5707" s="1" t="str">
        <f t="shared" si="90"/>
        <v>SINAPI 101128</v>
      </c>
      <c r="B5707" s="3" t="s">
        <v>21783</v>
      </c>
      <c r="C5707" s="3" t="s">
        <v>5766</v>
      </c>
      <c r="D5707" s="2" t="s">
        <v>13509</v>
      </c>
      <c r="E5707" s="3" t="s">
        <v>15535</v>
      </c>
      <c r="F5707" s="66" t="s">
        <v>20402</v>
      </c>
      <c r="I5707" s="3" t="s">
        <v>21786</v>
      </c>
      <c r="J5707" s="3" t="str">
        <f>IF($B5707="SINAPI",IF(ISNUMBER(MATCH(Banco!$C5707,Analitico!$A:$A,0)),INDEX(Analitico!E:E,MATCH(Banco!$C5707,Analitico!$A:$A,0))&amp;"%",""),"")</f>
        <v>19,1444600%</v>
      </c>
      <c r="K5707" s="3" t="str">
        <f>IF($B5707="SINAPI",IF(ISNUMBER(MATCH(Banco!$C5707,Analitico!$A:$A,0)),INDEX(Analitico!F:F,MATCH(Banco!$C5707,Analitico!$A:$A,0))&amp;"%",""),"")</f>
        <v>%</v>
      </c>
    </row>
    <row r="5708" spans="1:11" ht="20.399999999999999" x14ac:dyDescent="0.2">
      <c r="A5708" s="1" t="str">
        <f t="shared" si="90"/>
        <v>SINAPI 101129</v>
      </c>
      <c r="B5708" s="3" t="s">
        <v>21783</v>
      </c>
      <c r="C5708" s="3" t="s">
        <v>5767</v>
      </c>
      <c r="D5708" s="2" t="s">
        <v>13510</v>
      </c>
      <c r="E5708" s="3" t="s">
        <v>15535</v>
      </c>
      <c r="F5708" s="66" t="s">
        <v>20403</v>
      </c>
      <c r="I5708" s="3" t="s">
        <v>21786</v>
      </c>
      <c r="J5708" s="3" t="str">
        <f>IF($B5708="SINAPI",IF(ISNUMBER(MATCH(Banco!$C5708,Analitico!$A:$A,0)),INDEX(Analitico!E:E,MATCH(Banco!$C5708,Analitico!$A:$A,0))&amp;"%",""),"")</f>
        <v>22,1058145%</v>
      </c>
      <c r="K5708" s="3" t="str">
        <f>IF($B5708="SINAPI",IF(ISNUMBER(MATCH(Banco!$C5708,Analitico!$A:$A,0)),INDEX(Analitico!F:F,MATCH(Banco!$C5708,Analitico!$A:$A,0))&amp;"%",""),"")</f>
        <v>%</v>
      </c>
    </row>
    <row r="5709" spans="1:11" ht="20.399999999999999" x14ac:dyDescent="0.2">
      <c r="A5709" s="1" t="str">
        <f t="shared" si="90"/>
        <v>SINAPI 101130</v>
      </c>
      <c r="B5709" s="3" t="s">
        <v>21783</v>
      </c>
      <c r="C5709" s="3" t="s">
        <v>5768</v>
      </c>
      <c r="D5709" s="2" t="s">
        <v>13511</v>
      </c>
      <c r="E5709" s="3" t="s">
        <v>15535</v>
      </c>
      <c r="F5709" s="66" t="s">
        <v>19758</v>
      </c>
      <c r="I5709" s="3" t="s">
        <v>21786</v>
      </c>
      <c r="J5709" s="3" t="str">
        <f>IF($B5709="SINAPI",IF(ISNUMBER(MATCH(Banco!$C5709,Analitico!$A:$A,0)),INDEX(Analitico!E:E,MATCH(Banco!$C5709,Analitico!$A:$A,0))&amp;"%",""),"")</f>
        <v>19,3385650%</v>
      </c>
      <c r="K5709" s="3" t="str">
        <f>IF($B5709="SINAPI",IF(ISNUMBER(MATCH(Banco!$C5709,Analitico!$A:$A,0)),INDEX(Analitico!F:F,MATCH(Banco!$C5709,Analitico!$A:$A,0))&amp;"%",""),"")</f>
        <v>%</v>
      </c>
    </row>
    <row r="5710" spans="1:11" ht="20.399999999999999" x14ac:dyDescent="0.2">
      <c r="A5710" s="1" t="str">
        <f t="shared" si="90"/>
        <v>SINAPI 101131</v>
      </c>
      <c r="B5710" s="3" t="s">
        <v>21783</v>
      </c>
      <c r="C5710" s="3" t="s">
        <v>5769</v>
      </c>
      <c r="D5710" s="2" t="s">
        <v>13512</v>
      </c>
      <c r="E5710" s="3" t="s">
        <v>15535</v>
      </c>
      <c r="F5710" s="66" t="s">
        <v>18778</v>
      </c>
      <c r="I5710" s="3" t="s">
        <v>21786</v>
      </c>
      <c r="J5710" s="3" t="str">
        <f>IF($B5710="SINAPI",IF(ISNUMBER(MATCH(Banco!$C5710,Analitico!$A:$A,0)),INDEX(Analitico!E:E,MATCH(Banco!$C5710,Analitico!$A:$A,0))&amp;"%",""),"")</f>
        <v>18,3126226%</v>
      </c>
      <c r="K5710" s="3" t="str">
        <f>IF($B5710="SINAPI",IF(ISNUMBER(MATCH(Banco!$C5710,Analitico!$A:$A,0)),INDEX(Analitico!F:F,MATCH(Banco!$C5710,Analitico!$A:$A,0))&amp;"%",""),"")</f>
        <v>%</v>
      </c>
    </row>
    <row r="5711" spans="1:11" ht="20.399999999999999" x14ac:dyDescent="0.2">
      <c r="A5711" s="1" t="str">
        <f t="shared" si="90"/>
        <v>SINAPI 101132</v>
      </c>
      <c r="B5711" s="3" t="s">
        <v>21783</v>
      </c>
      <c r="C5711" s="3" t="s">
        <v>5770</v>
      </c>
      <c r="D5711" s="2" t="s">
        <v>13513</v>
      </c>
      <c r="E5711" s="3" t="s">
        <v>15535</v>
      </c>
      <c r="F5711" s="66" t="s">
        <v>19011</v>
      </c>
      <c r="I5711" s="3" t="s">
        <v>21786</v>
      </c>
      <c r="J5711" s="3" t="str">
        <f>IF($B5711="SINAPI",IF(ISNUMBER(MATCH(Banco!$C5711,Analitico!$A:$A,0)),INDEX(Analitico!E:E,MATCH(Banco!$C5711,Analitico!$A:$A,0))&amp;"%",""),"")</f>
        <v>14,0093786%</v>
      </c>
      <c r="K5711" s="3" t="str">
        <f>IF($B5711="SINAPI",IF(ISNUMBER(MATCH(Banco!$C5711,Analitico!$A:$A,0)),INDEX(Analitico!F:F,MATCH(Banco!$C5711,Analitico!$A:$A,0))&amp;"%",""),"")</f>
        <v>%</v>
      </c>
    </row>
    <row r="5712" spans="1:11" ht="20.399999999999999" x14ac:dyDescent="0.2">
      <c r="A5712" s="1" t="str">
        <f t="shared" si="90"/>
        <v>SINAPI 101133</v>
      </c>
      <c r="B5712" s="3" t="s">
        <v>21783</v>
      </c>
      <c r="C5712" s="3" t="s">
        <v>5771</v>
      </c>
      <c r="D5712" s="2" t="s">
        <v>13514</v>
      </c>
      <c r="E5712" s="3" t="s">
        <v>15535</v>
      </c>
      <c r="F5712" s="66" t="s">
        <v>20404</v>
      </c>
      <c r="I5712" s="3" t="s">
        <v>21786</v>
      </c>
      <c r="J5712" s="3" t="str">
        <f>IF($B5712="SINAPI",IF(ISNUMBER(MATCH(Banco!$C5712,Analitico!$A:$A,0)),INDEX(Analitico!E:E,MATCH(Banco!$C5712,Analitico!$A:$A,0))&amp;"%",""),"")</f>
        <v>20,8449138%</v>
      </c>
      <c r="K5712" s="3" t="str">
        <f>IF($B5712="SINAPI",IF(ISNUMBER(MATCH(Banco!$C5712,Analitico!$A:$A,0)),INDEX(Analitico!F:F,MATCH(Banco!$C5712,Analitico!$A:$A,0))&amp;"%",""),"")</f>
        <v>%</v>
      </c>
    </row>
    <row r="5713" spans="1:11" ht="20.399999999999999" x14ac:dyDescent="0.2">
      <c r="A5713" s="1" t="str">
        <f t="shared" si="90"/>
        <v>SINAPI 101134</v>
      </c>
      <c r="B5713" s="3" t="s">
        <v>21783</v>
      </c>
      <c r="C5713" s="3" t="s">
        <v>5772</v>
      </c>
      <c r="D5713" s="2" t="s">
        <v>13515</v>
      </c>
      <c r="E5713" s="3" t="s">
        <v>15535</v>
      </c>
      <c r="F5713" s="66" t="s">
        <v>20405</v>
      </c>
      <c r="I5713" s="3" t="s">
        <v>21786</v>
      </c>
      <c r="J5713" s="3" t="str">
        <f>IF($B5713="SINAPI",IF(ISNUMBER(MATCH(Banco!$C5713,Analitico!$A:$A,0)),INDEX(Analitico!E:E,MATCH(Banco!$C5713,Analitico!$A:$A,0))&amp;"%",""),"")</f>
        <v>19,8705501%</v>
      </c>
      <c r="K5713" s="3" t="str">
        <f>IF($B5713="SINAPI",IF(ISNUMBER(MATCH(Banco!$C5713,Analitico!$A:$A,0)),INDEX(Analitico!F:F,MATCH(Banco!$C5713,Analitico!$A:$A,0))&amp;"%",""),"")</f>
        <v>%</v>
      </c>
    </row>
    <row r="5714" spans="1:11" ht="20.399999999999999" x14ac:dyDescent="0.2">
      <c r="A5714" s="1" t="str">
        <f t="shared" si="90"/>
        <v>SINAPI 101135</v>
      </c>
      <c r="B5714" s="3" t="s">
        <v>21783</v>
      </c>
      <c r="C5714" s="3" t="s">
        <v>5773</v>
      </c>
      <c r="D5714" s="2" t="s">
        <v>13516</v>
      </c>
      <c r="E5714" s="3" t="s">
        <v>15535</v>
      </c>
      <c r="F5714" s="66" t="s">
        <v>18100</v>
      </c>
      <c r="I5714" s="3" t="s">
        <v>21786</v>
      </c>
      <c r="J5714" s="3" t="str">
        <f>IF($B5714="SINAPI",IF(ISNUMBER(MATCH(Banco!$C5714,Analitico!$A:$A,0)),INDEX(Analitico!E:E,MATCH(Banco!$C5714,Analitico!$A:$A,0))&amp;"%",""),"")</f>
        <v>17,9972936%</v>
      </c>
      <c r="K5714" s="3" t="str">
        <f>IF($B5714="SINAPI",IF(ISNUMBER(MATCH(Banco!$C5714,Analitico!$A:$A,0)),INDEX(Analitico!F:F,MATCH(Banco!$C5714,Analitico!$A:$A,0))&amp;"%",""),"")</f>
        <v>%</v>
      </c>
    </row>
    <row r="5715" spans="1:11" ht="20.399999999999999" x14ac:dyDescent="0.2">
      <c r="A5715" s="1" t="str">
        <f t="shared" si="90"/>
        <v>SINAPI 101136</v>
      </c>
      <c r="B5715" s="3" t="s">
        <v>21783</v>
      </c>
      <c r="C5715" s="3" t="s">
        <v>5774</v>
      </c>
      <c r="D5715" s="2" t="s">
        <v>13517</v>
      </c>
      <c r="E5715" s="3" t="s">
        <v>15535</v>
      </c>
      <c r="F5715" s="66" t="s">
        <v>17645</v>
      </c>
      <c r="I5715" s="3" t="s">
        <v>21786</v>
      </c>
      <c r="J5715" s="3" t="str">
        <f>IF($B5715="SINAPI",IF(ISNUMBER(MATCH(Banco!$C5715,Analitico!$A:$A,0)),INDEX(Analitico!E:E,MATCH(Banco!$C5715,Analitico!$A:$A,0))&amp;"%",""),"")</f>
        <v>17,3492181%</v>
      </c>
      <c r="K5715" s="3" t="str">
        <f>IF($B5715="SINAPI",IF(ISNUMBER(MATCH(Banco!$C5715,Analitico!$A:$A,0)),INDEX(Analitico!F:F,MATCH(Banco!$C5715,Analitico!$A:$A,0))&amp;"%",""),"")</f>
        <v>%</v>
      </c>
    </row>
    <row r="5716" spans="1:11" ht="20.399999999999999" x14ac:dyDescent="0.2">
      <c r="A5716" s="1" t="str">
        <f t="shared" si="90"/>
        <v>SINAPI 101137</v>
      </c>
      <c r="B5716" s="3" t="s">
        <v>21783</v>
      </c>
      <c r="C5716" s="3" t="s">
        <v>5775</v>
      </c>
      <c r="D5716" s="2" t="s">
        <v>13518</v>
      </c>
      <c r="E5716" s="3" t="s">
        <v>15535</v>
      </c>
      <c r="F5716" s="66" t="s">
        <v>17643</v>
      </c>
      <c r="I5716" s="3" t="s">
        <v>21786</v>
      </c>
      <c r="J5716" s="3" t="str">
        <f>IF($B5716="SINAPI",IF(ISNUMBER(MATCH(Banco!$C5716,Analitico!$A:$A,0)),INDEX(Analitico!E:E,MATCH(Banco!$C5716,Analitico!$A:$A,0))&amp;"%",""),"")</f>
        <v>14,6426092%</v>
      </c>
      <c r="K5716" s="3" t="str">
        <f>IF($B5716="SINAPI",IF(ISNUMBER(MATCH(Banco!$C5716,Analitico!$A:$A,0)),INDEX(Analitico!F:F,MATCH(Banco!$C5716,Analitico!$A:$A,0))&amp;"%",""),"")</f>
        <v>%</v>
      </c>
    </row>
    <row r="5717" spans="1:11" ht="20.399999999999999" x14ac:dyDescent="0.2">
      <c r="A5717" s="1" t="str">
        <f t="shared" si="90"/>
        <v>SINAPI 101138</v>
      </c>
      <c r="B5717" s="3" t="s">
        <v>21783</v>
      </c>
      <c r="C5717" s="3" t="s">
        <v>5776</v>
      </c>
      <c r="D5717" s="2" t="s">
        <v>13519</v>
      </c>
      <c r="E5717" s="3" t="s">
        <v>15535</v>
      </c>
      <c r="F5717" s="66" t="s">
        <v>20406</v>
      </c>
      <c r="I5717" s="3" t="s">
        <v>21786</v>
      </c>
      <c r="J5717" s="3" t="str">
        <f>IF($B5717="SINAPI",IF(ISNUMBER(MATCH(Banco!$C5717,Analitico!$A:$A,0)),INDEX(Analitico!E:E,MATCH(Banco!$C5717,Analitico!$A:$A,0))&amp;"%",""),"")</f>
        <v>18,9225589%</v>
      </c>
      <c r="K5717" s="3" t="str">
        <f>IF($B5717="SINAPI",IF(ISNUMBER(MATCH(Banco!$C5717,Analitico!$A:$A,0)),INDEX(Analitico!F:F,MATCH(Banco!$C5717,Analitico!$A:$A,0))&amp;"%",""),"")</f>
        <v>%</v>
      </c>
    </row>
    <row r="5718" spans="1:11" ht="20.399999999999999" x14ac:dyDescent="0.2">
      <c r="A5718" s="1" t="str">
        <f t="shared" si="90"/>
        <v>SINAPI 101139</v>
      </c>
      <c r="B5718" s="3" t="s">
        <v>21783</v>
      </c>
      <c r="C5718" s="3" t="s">
        <v>5777</v>
      </c>
      <c r="D5718" s="2" t="s">
        <v>13520</v>
      </c>
      <c r="E5718" s="3" t="s">
        <v>15535</v>
      </c>
      <c r="F5718" s="66" t="s">
        <v>20407</v>
      </c>
      <c r="I5718" s="3" t="s">
        <v>21786</v>
      </c>
      <c r="J5718" s="3" t="str">
        <f>IF($B5718="SINAPI",IF(ISNUMBER(MATCH(Banco!$C5718,Analitico!$A:$A,0)),INDEX(Analitico!E:E,MATCH(Banco!$C5718,Analitico!$A:$A,0))&amp;"%",""),"")</f>
        <v>21,8384966%</v>
      </c>
      <c r="K5718" s="3" t="str">
        <f>IF($B5718="SINAPI",IF(ISNUMBER(MATCH(Banco!$C5718,Analitico!$A:$A,0)),INDEX(Analitico!F:F,MATCH(Banco!$C5718,Analitico!$A:$A,0))&amp;"%",""),"")</f>
        <v>%</v>
      </c>
    </row>
    <row r="5719" spans="1:11" ht="20.399999999999999" x14ac:dyDescent="0.2">
      <c r="A5719" s="1" t="str">
        <f t="shared" si="90"/>
        <v>SINAPI 101140</v>
      </c>
      <c r="B5719" s="3" t="s">
        <v>21783</v>
      </c>
      <c r="C5719" s="3" t="s">
        <v>5778</v>
      </c>
      <c r="D5719" s="2" t="s">
        <v>13521</v>
      </c>
      <c r="E5719" s="3" t="s">
        <v>15535</v>
      </c>
      <c r="F5719" s="66" t="s">
        <v>16480</v>
      </c>
      <c r="I5719" s="3" t="s">
        <v>21786</v>
      </c>
      <c r="J5719" s="3" t="str">
        <f>IF($B5719="SINAPI",IF(ISNUMBER(MATCH(Banco!$C5719,Analitico!$A:$A,0)),INDEX(Analitico!E:E,MATCH(Banco!$C5719,Analitico!$A:$A,0))&amp;"%",""),"")</f>
        <v>19,1431670%</v>
      </c>
      <c r="K5719" s="3" t="str">
        <f>IF($B5719="SINAPI",IF(ISNUMBER(MATCH(Banco!$C5719,Analitico!$A:$A,0)),INDEX(Analitico!F:F,MATCH(Banco!$C5719,Analitico!$A:$A,0))&amp;"%",""),"")</f>
        <v>%</v>
      </c>
    </row>
    <row r="5720" spans="1:11" ht="20.399999999999999" x14ac:dyDescent="0.2">
      <c r="A5720" s="1" t="str">
        <f t="shared" si="90"/>
        <v>SINAPI 101141</v>
      </c>
      <c r="B5720" s="3" t="s">
        <v>21783</v>
      </c>
      <c r="C5720" s="3" t="s">
        <v>5779</v>
      </c>
      <c r="D5720" s="2" t="s">
        <v>13522</v>
      </c>
      <c r="E5720" s="3" t="s">
        <v>15535</v>
      </c>
      <c r="F5720" s="66" t="s">
        <v>20408</v>
      </c>
      <c r="I5720" s="3" t="s">
        <v>21786</v>
      </c>
      <c r="J5720" s="3" t="str">
        <f>IF($B5720="SINAPI",IF(ISNUMBER(MATCH(Banco!$C5720,Analitico!$A:$A,0)),INDEX(Analitico!E:E,MATCH(Banco!$C5720,Analitico!$A:$A,0))&amp;"%",""),"")</f>
        <v>18,1246066%</v>
      </c>
      <c r="K5720" s="3" t="str">
        <f>IF($B5720="SINAPI",IF(ISNUMBER(MATCH(Banco!$C5720,Analitico!$A:$A,0)),INDEX(Analitico!F:F,MATCH(Banco!$C5720,Analitico!$A:$A,0))&amp;"%",""),"")</f>
        <v>%</v>
      </c>
    </row>
    <row r="5721" spans="1:11" ht="20.399999999999999" x14ac:dyDescent="0.2">
      <c r="A5721" s="1" t="str">
        <f t="shared" si="90"/>
        <v>SINAPI 101142</v>
      </c>
      <c r="B5721" s="3" t="s">
        <v>21783</v>
      </c>
      <c r="C5721" s="3" t="s">
        <v>5780</v>
      </c>
      <c r="D5721" s="2" t="s">
        <v>13523</v>
      </c>
      <c r="E5721" s="3" t="s">
        <v>15535</v>
      </c>
      <c r="F5721" s="66" t="s">
        <v>17574</v>
      </c>
      <c r="I5721" s="3" t="s">
        <v>21786</v>
      </c>
      <c r="J5721" s="3" t="str">
        <f>IF($B5721="SINAPI",IF(ISNUMBER(MATCH(Banco!$C5721,Analitico!$A:$A,0)),INDEX(Analitico!E:E,MATCH(Banco!$C5721,Analitico!$A:$A,0))&amp;"%",""),"")</f>
        <v>13,9864099%</v>
      </c>
      <c r="K5721" s="3" t="str">
        <f>IF($B5721="SINAPI",IF(ISNUMBER(MATCH(Banco!$C5721,Analitico!$A:$A,0)),INDEX(Analitico!F:F,MATCH(Banco!$C5721,Analitico!$A:$A,0))&amp;"%",""),"")</f>
        <v>%</v>
      </c>
    </row>
    <row r="5722" spans="1:11" ht="20.399999999999999" x14ac:dyDescent="0.2">
      <c r="A5722" s="1" t="str">
        <f t="shared" si="90"/>
        <v>SINAPI 101143</v>
      </c>
      <c r="B5722" s="3" t="s">
        <v>21783</v>
      </c>
      <c r="C5722" s="3" t="s">
        <v>5781</v>
      </c>
      <c r="D5722" s="2" t="s">
        <v>13524</v>
      </c>
      <c r="E5722" s="3" t="s">
        <v>15535</v>
      </c>
      <c r="F5722" s="66" t="s">
        <v>20409</v>
      </c>
      <c r="I5722" s="3" t="s">
        <v>21786</v>
      </c>
      <c r="J5722" s="3" t="str">
        <f>IF($B5722="SINAPI",IF(ISNUMBER(MATCH(Banco!$C5722,Analitico!$A:$A,0)),INDEX(Analitico!E:E,MATCH(Banco!$C5722,Analitico!$A:$A,0))&amp;"%",""),"")</f>
        <v>20,6024744%</v>
      </c>
      <c r="K5722" s="3" t="str">
        <f>IF($B5722="SINAPI",IF(ISNUMBER(MATCH(Banco!$C5722,Analitico!$A:$A,0)),INDEX(Analitico!F:F,MATCH(Banco!$C5722,Analitico!$A:$A,0))&amp;"%",""),"")</f>
        <v>%</v>
      </c>
    </row>
    <row r="5723" spans="1:11" ht="20.399999999999999" x14ac:dyDescent="0.2">
      <c r="A5723" s="1" t="str">
        <f t="shared" si="90"/>
        <v>SINAPI 101144</v>
      </c>
      <c r="B5723" s="3" t="s">
        <v>21783</v>
      </c>
      <c r="C5723" s="3" t="s">
        <v>5782</v>
      </c>
      <c r="D5723" s="2" t="s">
        <v>13525</v>
      </c>
      <c r="E5723" s="3" t="s">
        <v>15535</v>
      </c>
      <c r="F5723" s="66" t="s">
        <v>20410</v>
      </c>
      <c r="I5723" s="3" t="s">
        <v>21786</v>
      </c>
      <c r="J5723" s="3" t="str">
        <f>IF($B5723="SINAPI",IF(ISNUMBER(MATCH(Banco!$C5723,Analitico!$A:$A,0)),INDEX(Analitico!E:E,MATCH(Banco!$C5723,Analitico!$A:$A,0))&amp;"%",""),"")</f>
        <v>18,0285343%</v>
      </c>
      <c r="K5723" s="3" t="str">
        <f>IF($B5723="SINAPI",IF(ISNUMBER(MATCH(Banco!$C5723,Analitico!$A:$A,0)),INDEX(Analitico!F:F,MATCH(Banco!$C5723,Analitico!$A:$A,0))&amp;"%",""),"")</f>
        <v>%</v>
      </c>
    </row>
    <row r="5724" spans="1:11" ht="20.399999999999999" x14ac:dyDescent="0.2">
      <c r="A5724" s="1" t="str">
        <f t="shared" si="90"/>
        <v>SINAPI 101145</v>
      </c>
      <c r="B5724" s="3" t="s">
        <v>21783</v>
      </c>
      <c r="C5724" s="3" t="s">
        <v>5783</v>
      </c>
      <c r="D5724" s="2" t="s">
        <v>13526</v>
      </c>
      <c r="E5724" s="3" t="s">
        <v>15535</v>
      </c>
      <c r="F5724" s="66" t="s">
        <v>20411</v>
      </c>
      <c r="I5724" s="3" t="s">
        <v>21786</v>
      </c>
      <c r="J5724" s="3" t="str">
        <f>IF($B5724="SINAPI",IF(ISNUMBER(MATCH(Banco!$C5724,Analitico!$A:$A,0)),INDEX(Analitico!E:E,MATCH(Banco!$C5724,Analitico!$A:$A,0))&amp;"%",""),"")</f>
        <v>16,0677966%</v>
      </c>
      <c r="K5724" s="3" t="str">
        <f>IF($B5724="SINAPI",IF(ISNUMBER(MATCH(Banco!$C5724,Analitico!$A:$A,0)),INDEX(Analitico!F:F,MATCH(Banco!$C5724,Analitico!$A:$A,0))&amp;"%",""),"")</f>
        <v>%</v>
      </c>
    </row>
    <row r="5725" spans="1:11" ht="20.399999999999999" x14ac:dyDescent="0.2">
      <c r="A5725" s="1" t="str">
        <f t="shared" si="90"/>
        <v>SINAPI 101146</v>
      </c>
      <c r="B5725" s="3" t="s">
        <v>21783</v>
      </c>
      <c r="C5725" s="3" t="s">
        <v>5784</v>
      </c>
      <c r="D5725" s="2" t="s">
        <v>13527</v>
      </c>
      <c r="E5725" s="3" t="s">
        <v>15535</v>
      </c>
      <c r="F5725" s="66" t="s">
        <v>20412</v>
      </c>
      <c r="I5725" s="3" t="s">
        <v>21786</v>
      </c>
      <c r="J5725" s="3" t="str">
        <f>IF($B5725="SINAPI",IF(ISNUMBER(MATCH(Banco!$C5725,Analitico!$A:$A,0)),INDEX(Analitico!E:E,MATCH(Banco!$C5725,Analitico!$A:$A,0))&amp;"%",""),"")</f>
        <v>15,2238805%</v>
      </c>
      <c r="K5725" s="3" t="str">
        <f>IF($B5725="SINAPI",IF(ISNUMBER(MATCH(Banco!$C5725,Analitico!$A:$A,0)),INDEX(Analitico!F:F,MATCH(Banco!$C5725,Analitico!$A:$A,0))&amp;"%",""),"")</f>
        <v>%</v>
      </c>
    </row>
    <row r="5726" spans="1:11" ht="20.399999999999999" x14ac:dyDescent="0.2">
      <c r="A5726" s="1" t="str">
        <f t="shared" si="90"/>
        <v>SINAPI 101147</v>
      </c>
      <c r="B5726" s="3" t="s">
        <v>21783</v>
      </c>
      <c r="C5726" s="3" t="s">
        <v>5785</v>
      </c>
      <c r="D5726" s="2" t="s">
        <v>13528</v>
      </c>
      <c r="E5726" s="3" t="s">
        <v>15535</v>
      </c>
      <c r="F5726" s="66" t="s">
        <v>20413</v>
      </c>
      <c r="I5726" s="3" t="s">
        <v>21786</v>
      </c>
      <c r="J5726" s="3" t="str">
        <f>IF($B5726="SINAPI",IF(ISNUMBER(MATCH(Banco!$C5726,Analitico!$A:$A,0)),INDEX(Analitico!E:E,MATCH(Banco!$C5726,Analitico!$A:$A,0))&amp;"%",""),"")</f>
        <v>12,6564673%</v>
      </c>
      <c r="K5726" s="3" t="str">
        <f>IF($B5726="SINAPI",IF(ISNUMBER(MATCH(Banco!$C5726,Analitico!$A:$A,0)),INDEX(Analitico!F:F,MATCH(Banco!$C5726,Analitico!$A:$A,0))&amp;"%",""),"")</f>
        <v>%</v>
      </c>
    </row>
    <row r="5727" spans="1:11" ht="20.399999999999999" x14ac:dyDescent="0.2">
      <c r="A5727" s="1" t="str">
        <f t="shared" si="90"/>
        <v>SINAPI 101148</v>
      </c>
      <c r="B5727" s="3" t="s">
        <v>21783</v>
      </c>
      <c r="C5727" s="3" t="s">
        <v>5786</v>
      </c>
      <c r="D5727" s="2" t="s">
        <v>13529</v>
      </c>
      <c r="E5727" s="3" t="s">
        <v>15535</v>
      </c>
      <c r="F5727" s="66" t="s">
        <v>19052</v>
      </c>
      <c r="I5727" s="3" t="s">
        <v>21786</v>
      </c>
      <c r="J5727" s="3" t="str">
        <f>IF($B5727="SINAPI",IF(ISNUMBER(MATCH(Banco!$C5727,Analitico!$A:$A,0)),INDEX(Analitico!E:E,MATCH(Banco!$C5727,Analitico!$A:$A,0))&amp;"%",""),"")</f>
        <v>17,0040485%</v>
      </c>
      <c r="K5727" s="3" t="str">
        <f>IF($B5727="SINAPI",IF(ISNUMBER(MATCH(Banco!$C5727,Analitico!$A:$A,0)),INDEX(Analitico!F:F,MATCH(Banco!$C5727,Analitico!$A:$A,0))&amp;"%",""),"")</f>
        <v>%</v>
      </c>
    </row>
    <row r="5728" spans="1:11" ht="20.399999999999999" x14ac:dyDescent="0.2">
      <c r="A5728" s="1" t="str">
        <f t="shared" si="90"/>
        <v>SINAPI 101149</v>
      </c>
      <c r="B5728" s="3" t="s">
        <v>21783</v>
      </c>
      <c r="C5728" s="3" t="s">
        <v>5787</v>
      </c>
      <c r="D5728" s="2" t="s">
        <v>13530</v>
      </c>
      <c r="E5728" s="3" t="s">
        <v>15535</v>
      </c>
      <c r="F5728" s="66" t="s">
        <v>20414</v>
      </c>
      <c r="I5728" s="3" t="s">
        <v>21786</v>
      </c>
      <c r="J5728" s="3" t="str">
        <f>IF($B5728="SINAPI",IF(ISNUMBER(MATCH(Banco!$C5728,Analitico!$A:$A,0)),INDEX(Analitico!E:E,MATCH(Banco!$C5728,Analitico!$A:$A,0))&amp;"%",""),"")</f>
        <v>20,3967446%</v>
      </c>
      <c r="K5728" s="3" t="str">
        <f>IF($B5728="SINAPI",IF(ISNUMBER(MATCH(Banco!$C5728,Analitico!$A:$A,0)),INDEX(Analitico!F:F,MATCH(Banco!$C5728,Analitico!$A:$A,0))&amp;"%",""),"")</f>
        <v>%</v>
      </c>
    </row>
    <row r="5729" spans="1:11" ht="20.399999999999999" x14ac:dyDescent="0.2">
      <c r="A5729" s="1" t="str">
        <f t="shared" si="90"/>
        <v>SINAPI 101150</v>
      </c>
      <c r="B5729" s="3" t="s">
        <v>21783</v>
      </c>
      <c r="C5729" s="3" t="s">
        <v>5788</v>
      </c>
      <c r="D5729" s="2" t="s">
        <v>13531</v>
      </c>
      <c r="E5729" s="3" t="s">
        <v>15535</v>
      </c>
      <c r="F5729" s="66" t="s">
        <v>18292</v>
      </c>
      <c r="I5729" s="3" t="s">
        <v>21786</v>
      </c>
      <c r="J5729" s="3" t="str">
        <f>IF($B5729="SINAPI",IF(ISNUMBER(MATCH(Banco!$C5729,Analitico!$A:$A,0)),INDEX(Analitico!E:E,MATCH(Banco!$C5729,Analitico!$A:$A,0))&amp;"%",""),"")</f>
        <v>17,5991309%</v>
      </c>
      <c r="K5729" s="3" t="str">
        <f>IF($B5729="SINAPI",IF(ISNUMBER(MATCH(Banco!$C5729,Analitico!$A:$A,0)),INDEX(Analitico!F:F,MATCH(Banco!$C5729,Analitico!$A:$A,0))&amp;"%",""),"")</f>
        <v>%</v>
      </c>
    </row>
    <row r="5730" spans="1:11" ht="20.399999999999999" x14ac:dyDescent="0.2">
      <c r="A5730" s="1" t="str">
        <f t="shared" si="90"/>
        <v>SINAPI 101151</v>
      </c>
      <c r="B5730" s="3" t="s">
        <v>21783</v>
      </c>
      <c r="C5730" s="3" t="s">
        <v>5789</v>
      </c>
      <c r="D5730" s="2" t="s">
        <v>13532</v>
      </c>
      <c r="E5730" s="3" t="s">
        <v>15535</v>
      </c>
      <c r="F5730" s="66" t="s">
        <v>20415</v>
      </c>
      <c r="I5730" s="3" t="s">
        <v>21786</v>
      </c>
      <c r="J5730" s="3" t="str">
        <f>IF($B5730="SINAPI",IF(ISNUMBER(MATCH(Banco!$C5730,Analitico!$A:$A,0)),INDEX(Analitico!E:E,MATCH(Banco!$C5730,Analitico!$A:$A,0))&amp;"%",""),"")</f>
        <v>16,3303909%</v>
      </c>
      <c r="K5730" s="3" t="str">
        <f>IF($B5730="SINAPI",IF(ISNUMBER(MATCH(Banco!$C5730,Analitico!$A:$A,0)),INDEX(Analitico!F:F,MATCH(Banco!$C5730,Analitico!$A:$A,0))&amp;"%",""),"")</f>
        <v>%</v>
      </c>
    </row>
    <row r="5731" spans="1:11" ht="20.399999999999999" x14ac:dyDescent="0.2">
      <c r="A5731" s="1" t="str">
        <f t="shared" ref="A5731:A5794" si="91">CONCATENAR</f>
        <v>SINAPI 101152</v>
      </c>
      <c r="B5731" s="3" t="s">
        <v>21783</v>
      </c>
      <c r="C5731" s="3" t="s">
        <v>5790</v>
      </c>
      <c r="D5731" s="2" t="s">
        <v>13533</v>
      </c>
      <c r="E5731" s="3" t="s">
        <v>15535</v>
      </c>
      <c r="F5731" s="66" t="s">
        <v>20416</v>
      </c>
      <c r="I5731" s="3" t="s">
        <v>21786</v>
      </c>
      <c r="J5731" s="3" t="str">
        <f>IF($B5731="SINAPI",IF(ISNUMBER(MATCH(Banco!$C5731,Analitico!$A:$A,0)),INDEX(Analitico!E:E,MATCH(Banco!$C5731,Analitico!$A:$A,0))&amp;"%",""),"")</f>
        <v>12,3652864%</v>
      </c>
      <c r="K5731" s="3" t="str">
        <f>IF($B5731="SINAPI",IF(ISNUMBER(MATCH(Banco!$C5731,Analitico!$A:$A,0)),INDEX(Analitico!F:F,MATCH(Banco!$C5731,Analitico!$A:$A,0))&amp;"%",""),"")</f>
        <v>%</v>
      </c>
    </row>
    <row r="5732" spans="1:11" ht="20.399999999999999" x14ac:dyDescent="0.2">
      <c r="A5732" s="1" t="str">
        <f t="shared" si="91"/>
        <v>SINAPI 101153</v>
      </c>
      <c r="B5732" s="3" t="s">
        <v>21783</v>
      </c>
      <c r="C5732" s="3" t="s">
        <v>5791</v>
      </c>
      <c r="D5732" s="2" t="s">
        <v>13534</v>
      </c>
      <c r="E5732" s="3" t="s">
        <v>15535</v>
      </c>
      <c r="F5732" s="66" t="s">
        <v>20417</v>
      </c>
      <c r="I5732" s="3" t="s">
        <v>21786</v>
      </c>
      <c r="J5732" s="3" t="str">
        <f>IF($B5732="SINAPI",IF(ISNUMBER(MATCH(Banco!$C5732,Analitico!$A:$A,0)),INDEX(Analitico!E:E,MATCH(Banco!$C5732,Analitico!$A:$A,0))&amp;"%",""),"")</f>
        <v>19,0732758%</v>
      </c>
      <c r="K5732" s="3" t="str">
        <f>IF($B5732="SINAPI",IF(ISNUMBER(MATCH(Banco!$C5732,Analitico!$A:$A,0)),INDEX(Analitico!F:F,MATCH(Banco!$C5732,Analitico!$A:$A,0))&amp;"%",""),"")</f>
        <v>%</v>
      </c>
    </row>
    <row r="5733" spans="1:11" ht="30.6" x14ac:dyDescent="0.2">
      <c r="A5733" s="1" t="str">
        <f t="shared" si="91"/>
        <v>SINAPI 101206</v>
      </c>
      <c r="B5733" s="3" t="s">
        <v>21783</v>
      </c>
      <c r="C5733" s="3" t="s">
        <v>5792</v>
      </c>
      <c r="D5733" s="2" t="s">
        <v>13535</v>
      </c>
      <c r="E5733" s="3" t="s">
        <v>15535</v>
      </c>
      <c r="F5733" s="66" t="s">
        <v>20418</v>
      </c>
      <c r="I5733" s="3" t="s">
        <v>21786</v>
      </c>
      <c r="J5733" s="3" t="str">
        <f>IF($B5733="SINAPI",IF(ISNUMBER(MATCH(Banco!$C5733,Analitico!$A:$A,0)),INDEX(Analitico!E:E,MATCH(Banco!$C5733,Analitico!$A:$A,0))&amp;"%",""),"")</f>
        <v>14,2397425%</v>
      </c>
      <c r="K5733" s="3" t="str">
        <f>IF($B5733="SINAPI",IF(ISNUMBER(MATCH(Banco!$C5733,Analitico!$A:$A,0)),INDEX(Analitico!F:F,MATCH(Banco!$C5733,Analitico!$A:$A,0))&amp;"%",""),"")</f>
        <v>%</v>
      </c>
    </row>
    <row r="5734" spans="1:11" ht="30.6" x14ac:dyDescent="0.2">
      <c r="A5734" s="1" t="str">
        <f t="shared" si="91"/>
        <v>SINAPI 101207</v>
      </c>
      <c r="B5734" s="3" t="s">
        <v>21783</v>
      </c>
      <c r="C5734" s="3" t="s">
        <v>5793</v>
      </c>
      <c r="D5734" s="2" t="s">
        <v>13536</v>
      </c>
      <c r="E5734" s="3" t="s">
        <v>15535</v>
      </c>
      <c r="F5734" s="66" t="s">
        <v>20317</v>
      </c>
      <c r="I5734" s="3" t="s">
        <v>21786</v>
      </c>
      <c r="J5734" s="3" t="str">
        <f>IF($B5734="SINAPI",IF(ISNUMBER(MATCH(Banco!$C5734,Analitico!$A:$A,0)),INDEX(Analitico!E:E,MATCH(Banco!$C5734,Analitico!$A:$A,0))&amp;"%",""),"")</f>
        <v>11,8913857%</v>
      </c>
      <c r="K5734" s="3" t="str">
        <f>IF($B5734="SINAPI",IF(ISNUMBER(MATCH(Banco!$C5734,Analitico!$A:$A,0)),INDEX(Analitico!F:F,MATCH(Banco!$C5734,Analitico!$A:$A,0))&amp;"%",""),"")</f>
        <v>%</v>
      </c>
    </row>
    <row r="5735" spans="1:11" ht="30.6" x14ac:dyDescent="0.2">
      <c r="A5735" s="1" t="str">
        <f t="shared" si="91"/>
        <v>SINAPI 101208</v>
      </c>
      <c r="B5735" s="3" t="s">
        <v>21783</v>
      </c>
      <c r="C5735" s="3" t="s">
        <v>5794</v>
      </c>
      <c r="D5735" s="2" t="s">
        <v>13537</v>
      </c>
      <c r="E5735" s="3" t="s">
        <v>15535</v>
      </c>
      <c r="F5735" s="66" t="s">
        <v>16195</v>
      </c>
      <c r="I5735" s="3" t="s">
        <v>21786</v>
      </c>
      <c r="J5735" s="3" t="str">
        <f>IF($B5735="SINAPI",IF(ISNUMBER(MATCH(Banco!$C5735,Analitico!$A:$A,0)),INDEX(Analitico!E:E,MATCH(Banco!$C5735,Analitico!$A:$A,0))&amp;"%",""),"")</f>
        <v>12,7272727%</v>
      </c>
      <c r="K5735" s="3" t="str">
        <f>IF($B5735="SINAPI",IF(ISNUMBER(MATCH(Banco!$C5735,Analitico!$A:$A,0)),INDEX(Analitico!F:F,MATCH(Banco!$C5735,Analitico!$A:$A,0))&amp;"%",""),"")</f>
        <v>%</v>
      </c>
    </row>
    <row r="5736" spans="1:11" ht="30.6" x14ac:dyDescent="0.2">
      <c r="A5736" s="1" t="str">
        <f t="shared" si="91"/>
        <v>SINAPI 101209</v>
      </c>
      <c r="B5736" s="3" t="s">
        <v>21783</v>
      </c>
      <c r="C5736" s="3" t="s">
        <v>5795</v>
      </c>
      <c r="D5736" s="2" t="s">
        <v>13538</v>
      </c>
      <c r="E5736" s="3" t="s">
        <v>15535</v>
      </c>
      <c r="F5736" s="66" t="s">
        <v>17911</v>
      </c>
      <c r="I5736" s="3" t="s">
        <v>21786</v>
      </c>
      <c r="J5736" s="3" t="str">
        <f>IF($B5736="SINAPI",IF(ISNUMBER(MATCH(Banco!$C5736,Analitico!$A:$A,0)),INDEX(Analitico!E:E,MATCH(Banco!$C5736,Analitico!$A:$A,0))&amp;"%",""),"")</f>
        <v>12,2807017%</v>
      </c>
      <c r="K5736" s="3" t="str">
        <f>IF($B5736="SINAPI",IF(ISNUMBER(MATCH(Banco!$C5736,Analitico!$A:$A,0)),INDEX(Analitico!F:F,MATCH(Banco!$C5736,Analitico!$A:$A,0))&amp;"%",""),"")</f>
        <v>%</v>
      </c>
    </row>
    <row r="5737" spans="1:11" ht="30.6" x14ac:dyDescent="0.2">
      <c r="A5737" s="1" t="str">
        <f t="shared" si="91"/>
        <v>SINAPI 101210</v>
      </c>
      <c r="B5737" s="3" t="s">
        <v>21783</v>
      </c>
      <c r="C5737" s="3" t="s">
        <v>5796</v>
      </c>
      <c r="D5737" s="2" t="s">
        <v>13539</v>
      </c>
      <c r="E5737" s="3" t="s">
        <v>15535</v>
      </c>
      <c r="F5737" s="66" t="s">
        <v>17386</v>
      </c>
      <c r="I5737" s="3" t="s">
        <v>21786</v>
      </c>
      <c r="J5737" s="3" t="str">
        <f>IF($B5737="SINAPI",IF(ISNUMBER(MATCH(Banco!$C5737,Analitico!$A:$A,0)),INDEX(Analitico!E:E,MATCH(Banco!$C5737,Analitico!$A:$A,0))&amp;"%",""),"")</f>
        <v>11,8291979%</v>
      </c>
      <c r="K5737" s="3" t="str">
        <f>IF($B5737="SINAPI",IF(ISNUMBER(MATCH(Banco!$C5737,Analitico!$A:$A,0)),INDEX(Analitico!F:F,MATCH(Banco!$C5737,Analitico!$A:$A,0))&amp;"%",""),"")</f>
        <v>%</v>
      </c>
    </row>
    <row r="5738" spans="1:11" ht="30.6" x14ac:dyDescent="0.2">
      <c r="A5738" s="1" t="str">
        <f t="shared" si="91"/>
        <v>SINAPI 101211</v>
      </c>
      <c r="B5738" s="3" t="s">
        <v>21783</v>
      </c>
      <c r="C5738" s="3" t="s">
        <v>5797</v>
      </c>
      <c r="D5738" s="2" t="s">
        <v>13540</v>
      </c>
      <c r="E5738" s="3" t="s">
        <v>15535</v>
      </c>
      <c r="F5738" s="66" t="s">
        <v>20419</v>
      </c>
      <c r="I5738" s="3" t="s">
        <v>21786</v>
      </c>
      <c r="J5738" s="3" t="str">
        <f>IF($B5738="SINAPI",IF(ISNUMBER(MATCH(Banco!$C5738,Analitico!$A:$A,0)),INDEX(Analitico!E:E,MATCH(Banco!$C5738,Analitico!$A:$A,0))&amp;"%",""),"")</f>
        <v>11,6066630%</v>
      </c>
      <c r="K5738" s="3" t="str">
        <f>IF($B5738="SINAPI",IF(ISNUMBER(MATCH(Banco!$C5738,Analitico!$A:$A,0)),INDEX(Analitico!F:F,MATCH(Banco!$C5738,Analitico!$A:$A,0))&amp;"%",""),"")</f>
        <v>%</v>
      </c>
    </row>
    <row r="5739" spans="1:11" ht="30.6" x14ac:dyDescent="0.2">
      <c r="A5739" s="1" t="str">
        <f t="shared" si="91"/>
        <v>SINAPI 101212</v>
      </c>
      <c r="B5739" s="3" t="s">
        <v>21783</v>
      </c>
      <c r="C5739" s="3" t="s">
        <v>5798</v>
      </c>
      <c r="D5739" s="2" t="s">
        <v>13541</v>
      </c>
      <c r="E5739" s="3" t="s">
        <v>15535</v>
      </c>
      <c r="F5739" s="66" t="s">
        <v>20420</v>
      </c>
      <c r="I5739" s="3" t="s">
        <v>21786</v>
      </c>
      <c r="J5739" s="3" t="str">
        <f>IF($B5739="SINAPI",IF(ISNUMBER(MATCH(Banco!$C5739,Analitico!$A:$A,0)),INDEX(Analitico!E:E,MATCH(Banco!$C5739,Analitico!$A:$A,0))&amp;"%",""),"")</f>
        <v>11,7944011%</v>
      </c>
      <c r="K5739" s="3" t="str">
        <f>IF($B5739="SINAPI",IF(ISNUMBER(MATCH(Banco!$C5739,Analitico!$A:$A,0)),INDEX(Analitico!F:F,MATCH(Banco!$C5739,Analitico!$A:$A,0))&amp;"%",""),"")</f>
        <v>%</v>
      </c>
    </row>
    <row r="5740" spans="1:11" ht="30.6" x14ac:dyDescent="0.2">
      <c r="A5740" s="1" t="str">
        <f t="shared" si="91"/>
        <v>SINAPI 101213</v>
      </c>
      <c r="B5740" s="3" t="s">
        <v>21783</v>
      </c>
      <c r="C5740" s="3" t="s">
        <v>5799</v>
      </c>
      <c r="D5740" s="2" t="s">
        <v>13542</v>
      </c>
      <c r="E5740" s="3" t="s">
        <v>15535</v>
      </c>
      <c r="F5740" s="66" t="s">
        <v>20421</v>
      </c>
      <c r="I5740" s="3" t="s">
        <v>21786</v>
      </c>
      <c r="J5740" s="3" t="str">
        <f>IF($B5740="SINAPI",IF(ISNUMBER(MATCH(Banco!$C5740,Analitico!$A:$A,0)),INDEX(Analitico!E:E,MATCH(Banco!$C5740,Analitico!$A:$A,0))&amp;"%",""),"")</f>
        <v>12,1821164%</v>
      </c>
      <c r="K5740" s="3" t="str">
        <f>IF($B5740="SINAPI",IF(ISNUMBER(MATCH(Banco!$C5740,Analitico!$A:$A,0)),INDEX(Analitico!F:F,MATCH(Banco!$C5740,Analitico!$A:$A,0))&amp;"%",""),"")</f>
        <v>%</v>
      </c>
    </row>
    <row r="5741" spans="1:11" ht="30.6" x14ac:dyDescent="0.2">
      <c r="A5741" s="1" t="str">
        <f t="shared" si="91"/>
        <v>SINAPI 101214</v>
      </c>
      <c r="B5741" s="3" t="s">
        <v>21783</v>
      </c>
      <c r="C5741" s="3" t="s">
        <v>5800</v>
      </c>
      <c r="D5741" s="2" t="s">
        <v>13543</v>
      </c>
      <c r="E5741" s="3" t="s">
        <v>15535</v>
      </c>
      <c r="F5741" s="66" t="s">
        <v>20422</v>
      </c>
      <c r="I5741" s="3" t="s">
        <v>21786</v>
      </c>
      <c r="J5741" s="3" t="str">
        <f>IF($B5741="SINAPI",IF(ISNUMBER(MATCH(Banco!$C5741,Analitico!$A:$A,0)),INDEX(Analitico!E:E,MATCH(Banco!$C5741,Analitico!$A:$A,0))&amp;"%",""),"")</f>
        <v>11,4615123%</v>
      </c>
      <c r="K5741" s="3" t="str">
        <f>IF($B5741="SINAPI",IF(ISNUMBER(MATCH(Banco!$C5741,Analitico!$A:$A,0)),INDEX(Analitico!F:F,MATCH(Banco!$C5741,Analitico!$A:$A,0))&amp;"%",""),"")</f>
        <v>%</v>
      </c>
    </row>
    <row r="5742" spans="1:11" ht="30.6" x14ac:dyDescent="0.2">
      <c r="A5742" s="1" t="str">
        <f t="shared" si="91"/>
        <v>SINAPI 101215</v>
      </c>
      <c r="B5742" s="3" t="s">
        <v>21783</v>
      </c>
      <c r="C5742" s="3" t="s">
        <v>5801</v>
      </c>
      <c r="D5742" s="2" t="s">
        <v>13544</v>
      </c>
      <c r="E5742" s="3" t="s">
        <v>15535</v>
      </c>
      <c r="F5742" s="66" t="s">
        <v>20423</v>
      </c>
      <c r="I5742" s="3" t="s">
        <v>21786</v>
      </c>
      <c r="J5742" s="3" t="str">
        <f>IF($B5742="SINAPI",IF(ISNUMBER(MATCH(Banco!$C5742,Analitico!$A:$A,0)),INDEX(Analitico!E:E,MATCH(Banco!$C5742,Analitico!$A:$A,0))&amp;"%",""),"")</f>
        <v>12,1629718%</v>
      </c>
      <c r="K5742" s="3" t="str">
        <f>IF($B5742="SINAPI",IF(ISNUMBER(MATCH(Banco!$C5742,Analitico!$A:$A,0)),INDEX(Analitico!F:F,MATCH(Banco!$C5742,Analitico!$A:$A,0))&amp;"%",""),"")</f>
        <v>%</v>
      </c>
    </row>
    <row r="5743" spans="1:11" ht="30.6" x14ac:dyDescent="0.2">
      <c r="A5743" s="1" t="str">
        <f t="shared" si="91"/>
        <v>SINAPI 101216</v>
      </c>
      <c r="B5743" s="3" t="s">
        <v>21783</v>
      </c>
      <c r="C5743" s="3" t="s">
        <v>5802</v>
      </c>
      <c r="D5743" s="2" t="s">
        <v>13545</v>
      </c>
      <c r="E5743" s="3" t="s">
        <v>15535</v>
      </c>
      <c r="F5743" s="66" t="s">
        <v>20424</v>
      </c>
      <c r="I5743" s="3" t="s">
        <v>21786</v>
      </c>
      <c r="J5743" s="3" t="str">
        <f>IF($B5743="SINAPI",IF(ISNUMBER(MATCH(Banco!$C5743,Analitico!$A:$A,0)),INDEX(Analitico!E:E,MATCH(Banco!$C5743,Analitico!$A:$A,0))&amp;"%",""),"")</f>
        <v>11,5494568%</v>
      </c>
      <c r="K5743" s="3" t="str">
        <f>IF($B5743="SINAPI",IF(ISNUMBER(MATCH(Banco!$C5743,Analitico!$A:$A,0)),INDEX(Analitico!F:F,MATCH(Banco!$C5743,Analitico!$A:$A,0))&amp;"%",""),"")</f>
        <v>%</v>
      </c>
    </row>
    <row r="5744" spans="1:11" ht="30.6" x14ac:dyDescent="0.2">
      <c r="A5744" s="1" t="str">
        <f t="shared" si="91"/>
        <v>SINAPI 101217</v>
      </c>
      <c r="B5744" s="3" t="s">
        <v>21783</v>
      </c>
      <c r="C5744" s="3" t="s">
        <v>5803</v>
      </c>
      <c r="D5744" s="2" t="s">
        <v>13546</v>
      </c>
      <c r="E5744" s="3" t="s">
        <v>15535</v>
      </c>
      <c r="F5744" s="66" t="s">
        <v>18396</v>
      </c>
      <c r="I5744" s="3" t="s">
        <v>21786</v>
      </c>
      <c r="J5744" s="3" t="str">
        <f>IF($B5744="SINAPI",IF(ISNUMBER(MATCH(Banco!$C5744,Analitico!$A:$A,0)),INDEX(Analitico!E:E,MATCH(Banco!$C5744,Analitico!$A:$A,0))&amp;"%",""),"")</f>
        <v>11,7531831%</v>
      </c>
      <c r="K5744" s="3" t="str">
        <f>IF($B5744="SINAPI",IF(ISNUMBER(MATCH(Banco!$C5744,Analitico!$A:$A,0)),INDEX(Analitico!F:F,MATCH(Banco!$C5744,Analitico!$A:$A,0))&amp;"%",""),"")</f>
        <v>%</v>
      </c>
    </row>
    <row r="5745" spans="1:11" ht="30.6" x14ac:dyDescent="0.2">
      <c r="A5745" s="1" t="str">
        <f t="shared" si="91"/>
        <v>SINAPI 101218</v>
      </c>
      <c r="B5745" s="3" t="s">
        <v>21783</v>
      </c>
      <c r="C5745" s="3" t="s">
        <v>5804</v>
      </c>
      <c r="D5745" s="2" t="s">
        <v>13547</v>
      </c>
      <c r="E5745" s="3" t="s">
        <v>15535</v>
      </c>
      <c r="F5745" s="66" t="s">
        <v>20425</v>
      </c>
      <c r="I5745" s="3" t="s">
        <v>21786</v>
      </c>
      <c r="J5745" s="3" t="str">
        <f>IF($B5745="SINAPI",IF(ISNUMBER(MATCH(Banco!$C5745,Analitico!$A:$A,0)),INDEX(Analitico!E:E,MATCH(Banco!$C5745,Analitico!$A:$A,0))&amp;"%",""),"")</f>
        <v>11,1111111%</v>
      </c>
      <c r="K5745" s="3" t="str">
        <f>IF($B5745="SINAPI",IF(ISNUMBER(MATCH(Banco!$C5745,Analitico!$A:$A,0)),INDEX(Analitico!F:F,MATCH(Banco!$C5745,Analitico!$A:$A,0))&amp;"%",""),"")</f>
        <v>%</v>
      </c>
    </row>
    <row r="5746" spans="1:11" ht="30.6" x14ac:dyDescent="0.2">
      <c r="A5746" s="1" t="str">
        <f t="shared" si="91"/>
        <v>SINAPI 101219</v>
      </c>
      <c r="B5746" s="3" t="s">
        <v>21783</v>
      </c>
      <c r="C5746" s="3" t="s">
        <v>5805</v>
      </c>
      <c r="D5746" s="2" t="s">
        <v>13548</v>
      </c>
      <c r="E5746" s="3" t="s">
        <v>15535</v>
      </c>
      <c r="F5746" s="66" t="s">
        <v>20426</v>
      </c>
      <c r="I5746" s="3" t="s">
        <v>21786</v>
      </c>
      <c r="J5746" s="3" t="str">
        <f>IF($B5746="SINAPI",IF(ISNUMBER(MATCH(Banco!$C5746,Analitico!$A:$A,0)),INDEX(Analitico!E:E,MATCH(Banco!$C5746,Analitico!$A:$A,0))&amp;"%",""),"")</f>
        <v>10,6147384%</v>
      </c>
      <c r="K5746" s="3" t="str">
        <f>IF($B5746="SINAPI",IF(ISNUMBER(MATCH(Banco!$C5746,Analitico!$A:$A,0)),INDEX(Analitico!F:F,MATCH(Banco!$C5746,Analitico!$A:$A,0))&amp;"%",""),"")</f>
        <v>%</v>
      </c>
    </row>
    <row r="5747" spans="1:11" ht="30.6" x14ac:dyDescent="0.2">
      <c r="A5747" s="1" t="str">
        <f t="shared" si="91"/>
        <v>SINAPI 101220</v>
      </c>
      <c r="B5747" s="3" t="s">
        <v>21783</v>
      </c>
      <c r="C5747" s="3" t="s">
        <v>5806</v>
      </c>
      <c r="D5747" s="2" t="s">
        <v>13549</v>
      </c>
      <c r="E5747" s="3" t="s">
        <v>15535</v>
      </c>
      <c r="F5747" s="66" t="s">
        <v>20427</v>
      </c>
      <c r="I5747" s="3" t="s">
        <v>21786</v>
      </c>
      <c r="J5747" s="3" t="str">
        <f>IF($B5747="SINAPI",IF(ISNUMBER(MATCH(Banco!$C5747,Analitico!$A:$A,0)),INDEX(Analitico!E:E,MATCH(Banco!$C5747,Analitico!$A:$A,0))&amp;"%",""),"")</f>
        <v>11,8364856%</v>
      </c>
      <c r="K5747" s="3" t="str">
        <f>IF($B5747="SINAPI",IF(ISNUMBER(MATCH(Banco!$C5747,Analitico!$A:$A,0)),INDEX(Analitico!F:F,MATCH(Banco!$C5747,Analitico!$A:$A,0))&amp;"%",""),"")</f>
        <v>%</v>
      </c>
    </row>
    <row r="5748" spans="1:11" ht="30.6" x14ac:dyDescent="0.2">
      <c r="A5748" s="1" t="str">
        <f t="shared" si="91"/>
        <v>SINAPI 101221</v>
      </c>
      <c r="B5748" s="3" t="s">
        <v>21783</v>
      </c>
      <c r="C5748" s="3" t="s">
        <v>5807</v>
      </c>
      <c r="D5748" s="2" t="s">
        <v>13550</v>
      </c>
      <c r="E5748" s="3" t="s">
        <v>15535</v>
      </c>
      <c r="F5748" s="66" t="s">
        <v>20428</v>
      </c>
      <c r="I5748" s="3" t="s">
        <v>21786</v>
      </c>
      <c r="J5748" s="3" t="str">
        <f>IF($B5748="SINAPI",IF(ISNUMBER(MATCH(Banco!$C5748,Analitico!$A:$A,0)),INDEX(Analitico!E:E,MATCH(Banco!$C5748,Analitico!$A:$A,0))&amp;"%",""),"")</f>
        <v>11,2333526%</v>
      </c>
      <c r="K5748" s="3" t="str">
        <f>IF($B5748="SINAPI",IF(ISNUMBER(MATCH(Banco!$C5748,Analitico!$A:$A,0)),INDEX(Analitico!F:F,MATCH(Banco!$C5748,Analitico!$A:$A,0))&amp;"%",""),"")</f>
        <v>%</v>
      </c>
    </row>
    <row r="5749" spans="1:11" ht="30.6" x14ac:dyDescent="0.2">
      <c r="A5749" s="1" t="str">
        <f t="shared" si="91"/>
        <v>SINAPI 101222</v>
      </c>
      <c r="B5749" s="3" t="s">
        <v>21783</v>
      </c>
      <c r="C5749" s="3" t="s">
        <v>5808</v>
      </c>
      <c r="D5749" s="2" t="s">
        <v>13551</v>
      </c>
      <c r="E5749" s="3" t="s">
        <v>15535</v>
      </c>
      <c r="F5749" s="66" t="s">
        <v>20429</v>
      </c>
      <c r="I5749" s="3" t="s">
        <v>21786</v>
      </c>
      <c r="J5749" s="3" t="str">
        <f>IF($B5749="SINAPI",IF(ISNUMBER(MATCH(Banco!$C5749,Analitico!$A:$A,0)),INDEX(Analitico!E:E,MATCH(Banco!$C5749,Analitico!$A:$A,0))&amp;"%",""),"")</f>
        <v>11,0890104%</v>
      </c>
      <c r="K5749" s="3" t="str">
        <f>IF($B5749="SINAPI",IF(ISNUMBER(MATCH(Banco!$C5749,Analitico!$A:$A,0)),INDEX(Analitico!F:F,MATCH(Banco!$C5749,Analitico!$A:$A,0))&amp;"%",""),"")</f>
        <v>%</v>
      </c>
    </row>
    <row r="5750" spans="1:11" ht="30.6" x14ac:dyDescent="0.2">
      <c r="A5750" s="1" t="str">
        <f t="shared" si="91"/>
        <v>SINAPI 101223</v>
      </c>
      <c r="B5750" s="3" t="s">
        <v>21783</v>
      </c>
      <c r="C5750" s="3" t="s">
        <v>5809</v>
      </c>
      <c r="D5750" s="2" t="s">
        <v>13552</v>
      </c>
      <c r="E5750" s="3" t="s">
        <v>15535</v>
      </c>
      <c r="F5750" s="66" t="s">
        <v>20319</v>
      </c>
      <c r="I5750" s="3" t="s">
        <v>21786</v>
      </c>
      <c r="J5750" s="3" t="str">
        <f>IF($B5750="SINAPI",IF(ISNUMBER(MATCH(Banco!$C5750,Analitico!$A:$A,0)),INDEX(Analitico!E:E,MATCH(Banco!$C5750,Analitico!$A:$A,0))&amp;"%",""),"")</f>
        <v>11,3291703%</v>
      </c>
      <c r="K5750" s="3" t="str">
        <f>IF($B5750="SINAPI",IF(ISNUMBER(MATCH(Banco!$C5750,Analitico!$A:$A,0)),INDEX(Analitico!F:F,MATCH(Banco!$C5750,Analitico!$A:$A,0))&amp;"%",""),"")</f>
        <v>%</v>
      </c>
    </row>
    <row r="5751" spans="1:11" ht="30.6" x14ac:dyDescent="0.2">
      <c r="A5751" s="1" t="str">
        <f t="shared" si="91"/>
        <v>SINAPI 101224</v>
      </c>
      <c r="B5751" s="3" t="s">
        <v>21783</v>
      </c>
      <c r="C5751" s="3" t="s">
        <v>5810</v>
      </c>
      <c r="D5751" s="2" t="s">
        <v>13553</v>
      </c>
      <c r="E5751" s="3" t="s">
        <v>15535</v>
      </c>
      <c r="F5751" s="66" t="s">
        <v>20430</v>
      </c>
      <c r="I5751" s="3" t="s">
        <v>21786</v>
      </c>
      <c r="J5751" s="3" t="str">
        <f>IF($B5751="SINAPI",IF(ISNUMBER(MATCH(Banco!$C5751,Analitico!$A:$A,0)),INDEX(Analitico!E:E,MATCH(Banco!$C5751,Analitico!$A:$A,0))&amp;"%",""),"")</f>
        <v>11,2056737%</v>
      </c>
      <c r="K5751" s="3" t="str">
        <f>IF($B5751="SINAPI",IF(ISNUMBER(MATCH(Banco!$C5751,Analitico!$A:$A,0)),INDEX(Analitico!F:F,MATCH(Banco!$C5751,Analitico!$A:$A,0))&amp;"%",""),"")</f>
        <v>%</v>
      </c>
    </row>
    <row r="5752" spans="1:11" ht="30.6" x14ac:dyDescent="0.2">
      <c r="A5752" s="1" t="str">
        <f t="shared" si="91"/>
        <v>SINAPI 101225</v>
      </c>
      <c r="B5752" s="3" t="s">
        <v>21783</v>
      </c>
      <c r="C5752" s="3" t="s">
        <v>5811</v>
      </c>
      <c r="D5752" s="2" t="s">
        <v>13554</v>
      </c>
      <c r="E5752" s="3" t="s">
        <v>15535</v>
      </c>
      <c r="F5752" s="66" t="s">
        <v>18103</v>
      </c>
      <c r="I5752" s="3" t="s">
        <v>21786</v>
      </c>
      <c r="J5752" s="3" t="str">
        <f>IF($B5752="SINAPI",IF(ISNUMBER(MATCH(Banco!$C5752,Analitico!$A:$A,0)),INDEX(Analitico!E:E,MATCH(Banco!$C5752,Analitico!$A:$A,0))&amp;"%",""),"")</f>
        <v>11,5845539%</v>
      </c>
      <c r="K5752" s="3" t="str">
        <f>IF($B5752="SINAPI",IF(ISNUMBER(MATCH(Banco!$C5752,Analitico!$A:$A,0)),INDEX(Analitico!F:F,MATCH(Banco!$C5752,Analitico!$A:$A,0))&amp;"%",""),"")</f>
        <v>%</v>
      </c>
    </row>
    <row r="5753" spans="1:11" ht="30.6" x14ac:dyDescent="0.2">
      <c r="A5753" s="1" t="str">
        <f t="shared" si="91"/>
        <v>SINAPI 101226</v>
      </c>
      <c r="B5753" s="3" t="s">
        <v>21783</v>
      </c>
      <c r="C5753" s="3" t="s">
        <v>5812</v>
      </c>
      <c r="D5753" s="2" t="s">
        <v>13555</v>
      </c>
      <c r="E5753" s="3" t="s">
        <v>15535</v>
      </c>
      <c r="F5753" s="66" t="s">
        <v>18290</v>
      </c>
      <c r="I5753" s="3" t="s">
        <v>21786</v>
      </c>
      <c r="J5753" s="3" t="str">
        <f>IF($B5753="SINAPI",IF(ISNUMBER(MATCH(Banco!$C5753,Analitico!$A:$A,0)),INDEX(Analitico!E:E,MATCH(Banco!$C5753,Analitico!$A:$A,0))&amp;"%",""),"")</f>
        <v>10,9987357%</v>
      </c>
      <c r="K5753" s="3" t="str">
        <f>IF($B5753="SINAPI",IF(ISNUMBER(MATCH(Banco!$C5753,Analitico!$A:$A,0)),INDEX(Analitico!F:F,MATCH(Banco!$C5753,Analitico!$A:$A,0))&amp;"%",""),"")</f>
        <v>%</v>
      </c>
    </row>
    <row r="5754" spans="1:11" ht="30.6" x14ac:dyDescent="0.2">
      <c r="A5754" s="1" t="str">
        <f t="shared" si="91"/>
        <v>SINAPI 101227</v>
      </c>
      <c r="B5754" s="3" t="s">
        <v>21783</v>
      </c>
      <c r="C5754" s="3" t="s">
        <v>5813</v>
      </c>
      <c r="D5754" s="2" t="s">
        <v>13556</v>
      </c>
      <c r="E5754" s="3" t="s">
        <v>15535</v>
      </c>
      <c r="F5754" s="66" t="s">
        <v>19021</v>
      </c>
      <c r="I5754" s="3" t="s">
        <v>21786</v>
      </c>
      <c r="J5754" s="3" t="str">
        <f>IF($B5754="SINAPI",IF(ISNUMBER(MATCH(Banco!$C5754,Analitico!$A:$A,0)),INDEX(Analitico!E:E,MATCH(Banco!$C5754,Analitico!$A:$A,0))&amp;"%",""),"")</f>
        <v>10,9298531%</v>
      </c>
      <c r="K5754" s="3" t="str">
        <f>IF($B5754="SINAPI",IF(ISNUMBER(MATCH(Banco!$C5754,Analitico!$A:$A,0)),INDEX(Analitico!F:F,MATCH(Banco!$C5754,Analitico!$A:$A,0))&amp;"%",""),"")</f>
        <v>%</v>
      </c>
    </row>
    <row r="5755" spans="1:11" ht="30.6" x14ac:dyDescent="0.2">
      <c r="A5755" s="1" t="str">
        <f t="shared" si="91"/>
        <v>SINAPI 101228</v>
      </c>
      <c r="B5755" s="3" t="s">
        <v>21783</v>
      </c>
      <c r="C5755" s="3" t="s">
        <v>5814</v>
      </c>
      <c r="D5755" s="2" t="s">
        <v>13557</v>
      </c>
      <c r="E5755" s="3" t="s">
        <v>15535</v>
      </c>
      <c r="F5755" s="66" t="s">
        <v>17774</v>
      </c>
      <c r="I5755" s="3" t="s">
        <v>21786</v>
      </c>
      <c r="J5755" s="3" t="str">
        <f>IF($B5755="SINAPI",IF(ISNUMBER(MATCH(Banco!$C5755,Analitico!$A:$A,0)),INDEX(Analitico!E:E,MATCH(Banco!$C5755,Analitico!$A:$A,0))&amp;"%",""),"")</f>
        <v>10,2498725%</v>
      </c>
      <c r="K5755" s="3" t="str">
        <f>IF($B5755="SINAPI",IF(ISNUMBER(MATCH(Banco!$C5755,Analitico!$A:$A,0)),INDEX(Analitico!F:F,MATCH(Banco!$C5755,Analitico!$A:$A,0))&amp;"%",""),"")</f>
        <v>%</v>
      </c>
    </row>
    <row r="5756" spans="1:11" ht="30.6" x14ac:dyDescent="0.2">
      <c r="A5756" s="1" t="str">
        <f t="shared" si="91"/>
        <v>SINAPI 101229</v>
      </c>
      <c r="B5756" s="3" t="s">
        <v>21783</v>
      </c>
      <c r="C5756" s="3" t="s">
        <v>5815</v>
      </c>
      <c r="D5756" s="2" t="s">
        <v>13558</v>
      </c>
      <c r="E5756" s="3" t="s">
        <v>15535</v>
      </c>
      <c r="F5756" s="66" t="s">
        <v>20431</v>
      </c>
      <c r="I5756" s="3" t="s">
        <v>21786</v>
      </c>
      <c r="J5756" s="3" t="str">
        <f>IF($B5756="SINAPI",IF(ISNUMBER(MATCH(Banco!$C5756,Analitico!$A:$A,0)),INDEX(Analitico!E:E,MATCH(Banco!$C5756,Analitico!$A:$A,0))&amp;"%",""),"")</f>
        <v>10,3434343%</v>
      </c>
      <c r="K5756" s="3" t="str">
        <f>IF($B5756="SINAPI",IF(ISNUMBER(MATCH(Banco!$C5756,Analitico!$A:$A,0)),INDEX(Analitico!F:F,MATCH(Banco!$C5756,Analitico!$A:$A,0))&amp;"%",""),"")</f>
        <v>%</v>
      </c>
    </row>
    <row r="5757" spans="1:11" ht="30.6" x14ac:dyDescent="0.2">
      <c r="A5757" s="1" t="str">
        <f t="shared" si="91"/>
        <v>SINAPI 101230</v>
      </c>
      <c r="B5757" s="3" t="s">
        <v>21783</v>
      </c>
      <c r="C5757" s="3" t="s">
        <v>5816</v>
      </c>
      <c r="D5757" s="2" t="s">
        <v>13559</v>
      </c>
      <c r="E5757" s="3" t="s">
        <v>15535</v>
      </c>
      <c r="F5757" s="66" t="s">
        <v>17903</v>
      </c>
      <c r="I5757" s="3" t="s">
        <v>21786</v>
      </c>
      <c r="J5757" s="3" t="str">
        <f>IF($B5757="SINAPI",IF(ISNUMBER(MATCH(Banco!$C5757,Analitico!$A:$A,0)),INDEX(Analitico!E:E,MATCH(Banco!$C5757,Analitico!$A:$A,0))&amp;"%",""),"")</f>
        <v>13,5779816%</v>
      </c>
      <c r="K5757" s="3" t="str">
        <f>IF($B5757="SINAPI",IF(ISNUMBER(MATCH(Banco!$C5757,Analitico!$A:$A,0)),INDEX(Analitico!F:F,MATCH(Banco!$C5757,Analitico!$A:$A,0))&amp;"%",""),"")</f>
        <v>%</v>
      </c>
    </row>
    <row r="5758" spans="1:11" ht="30.6" x14ac:dyDescent="0.2">
      <c r="A5758" s="1" t="str">
        <f t="shared" si="91"/>
        <v>SINAPI 101231</v>
      </c>
      <c r="B5758" s="3" t="s">
        <v>21783</v>
      </c>
      <c r="C5758" s="3" t="s">
        <v>5817</v>
      </c>
      <c r="D5758" s="2" t="s">
        <v>13560</v>
      </c>
      <c r="E5758" s="3" t="s">
        <v>15535</v>
      </c>
      <c r="F5758" s="66" t="s">
        <v>20432</v>
      </c>
      <c r="I5758" s="3" t="s">
        <v>21786</v>
      </c>
      <c r="J5758" s="3" t="str">
        <f>IF($B5758="SINAPI",IF(ISNUMBER(MATCH(Banco!$C5758,Analitico!$A:$A,0)),INDEX(Analitico!E:E,MATCH(Banco!$C5758,Analitico!$A:$A,0))&amp;"%",""),"")</f>
        <v>13,2239382%</v>
      </c>
      <c r="K5758" s="3" t="str">
        <f>IF($B5758="SINAPI",IF(ISNUMBER(MATCH(Banco!$C5758,Analitico!$A:$A,0)),INDEX(Analitico!F:F,MATCH(Banco!$C5758,Analitico!$A:$A,0))&amp;"%",""),"")</f>
        <v>%</v>
      </c>
    </row>
    <row r="5759" spans="1:11" ht="30.6" x14ac:dyDescent="0.2">
      <c r="A5759" s="1" t="str">
        <f t="shared" si="91"/>
        <v>SINAPI 101232</v>
      </c>
      <c r="B5759" s="3" t="s">
        <v>21783</v>
      </c>
      <c r="C5759" s="3" t="s">
        <v>5818</v>
      </c>
      <c r="D5759" s="2" t="s">
        <v>13561</v>
      </c>
      <c r="E5759" s="3" t="s">
        <v>15535</v>
      </c>
      <c r="F5759" s="66" t="s">
        <v>19953</v>
      </c>
      <c r="I5759" s="3" t="s">
        <v>21786</v>
      </c>
      <c r="J5759" s="3" t="str">
        <f>IF($B5759="SINAPI",IF(ISNUMBER(MATCH(Banco!$C5759,Analitico!$A:$A,0)),INDEX(Analitico!E:E,MATCH(Banco!$C5759,Analitico!$A:$A,0))&amp;"%",""),"")</f>
        <v>11,9741100%</v>
      </c>
      <c r="K5759" s="3" t="str">
        <f>IF($B5759="SINAPI",IF(ISNUMBER(MATCH(Banco!$C5759,Analitico!$A:$A,0)),INDEX(Analitico!F:F,MATCH(Banco!$C5759,Analitico!$A:$A,0))&amp;"%",""),"")</f>
        <v>%</v>
      </c>
    </row>
    <row r="5760" spans="1:11" ht="30.6" x14ac:dyDescent="0.2">
      <c r="A5760" s="1" t="str">
        <f t="shared" si="91"/>
        <v>SINAPI 101233</v>
      </c>
      <c r="B5760" s="3" t="s">
        <v>21783</v>
      </c>
      <c r="C5760" s="3" t="s">
        <v>5819</v>
      </c>
      <c r="D5760" s="2" t="s">
        <v>13562</v>
      </c>
      <c r="E5760" s="3" t="s">
        <v>15535</v>
      </c>
      <c r="F5760" s="66" t="s">
        <v>20433</v>
      </c>
      <c r="I5760" s="3" t="s">
        <v>21786</v>
      </c>
      <c r="J5760" s="3" t="str">
        <f>IF($B5760="SINAPI",IF(ISNUMBER(MATCH(Banco!$C5760,Analitico!$A:$A,0)),INDEX(Analitico!E:E,MATCH(Banco!$C5760,Analitico!$A:$A,0))&amp;"%",""),"")</f>
        <v>11,6279069%</v>
      </c>
      <c r="K5760" s="3" t="str">
        <f>IF($B5760="SINAPI",IF(ISNUMBER(MATCH(Banco!$C5760,Analitico!$A:$A,0)),INDEX(Analitico!F:F,MATCH(Banco!$C5760,Analitico!$A:$A,0))&amp;"%",""),"")</f>
        <v>%</v>
      </c>
    </row>
    <row r="5761" spans="1:11" ht="30.6" x14ac:dyDescent="0.2">
      <c r="A5761" s="1" t="str">
        <f t="shared" si="91"/>
        <v>SINAPI 101234</v>
      </c>
      <c r="B5761" s="3" t="s">
        <v>21783</v>
      </c>
      <c r="C5761" s="3" t="s">
        <v>5820</v>
      </c>
      <c r="D5761" s="2" t="s">
        <v>13563</v>
      </c>
      <c r="E5761" s="3" t="s">
        <v>15535</v>
      </c>
      <c r="F5761" s="66" t="s">
        <v>19440</v>
      </c>
      <c r="I5761" s="3" t="s">
        <v>21786</v>
      </c>
      <c r="J5761" s="3" t="str">
        <f>IF($B5761="SINAPI",IF(ISNUMBER(MATCH(Banco!$C5761,Analitico!$A:$A,0)),INDEX(Analitico!E:E,MATCH(Banco!$C5761,Analitico!$A:$A,0))&amp;"%",""),"")</f>
        <v>12,5660598%</v>
      </c>
      <c r="K5761" s="3" t="str">
        <f>IF($B5761="SINAPI",IF(ISNUMBER(MATCH(Banco!$C5761,Analitico!$A:$A,0)),INDEX(Analitico!F:F,MATCH(Banco!$C5761,Analitico!$A:$A,0))&amp;"%",""),"")</f>
        <v>%</v>
      </c>
    </row>
    <row r="5762" spans="1:11" ht="30.6" x14ac:dyDescent="0.2">
      <c r="A5762" s="1" t="str">
        <f t="shared" si="91"/>
        <v>SINAPI 101235</v>
      </c>
      <c r="B5762" s="3" t="s">
        <v>21783</v>
      </c>
      <c r="C5762" s="3" t="s">
        <v>5821</v>
      </c>
      <c r="D5762" s="2" t="s">
        <v>13564</v>
      </c>
      <c r="E5762" s="3" t="s">
        <v>15535</v>
      </c>
      <c r="F5762" s="66" t="s">
        <v>20434</v>
      </c>
      <c r="I5762" s="3" t="s">
        <v>21786</v>
      </c>
      <c r="J5762" s="3" t="str">
        <f>IF($B5762="SINAPI",IF(ISNUMBER(MATCH(Banco!$C5762,Analitico!$A:$A,0)),INDEX(Analitico!E:E,MATCH(Banco!$C5762,Analitico!$A:$A,0))&amp;"%",""),"")</f>
        <v>11,9286510%</v>
      </c>
      <c r="K5762" s="3" t="str">
        <f>IF($B5762="SINAPI",IF(ISNUMBER(MATCH(Banco!$C5762,Analitico!$A:$A,0)),INDEX(Analitico!F:F,MATCH(Banco!$C5762,Analitico!$A:$A,0))&amp;"%",""),"")</f>
        <v>%</v>
      </c>
    </row>
    <row r="5763" spans="1:11" ht="30.6" x14ac:dyDescent="0.2">
      <c r="A5763" s="1" t="str">
        <f t="shared" si="91"/>
        <v>SINAPI 101236</v>
      </c>
      <c r="B5763" s="3" t="s">
        <v>21783</v>
      </c>
      <c r="C5763" s="3" t="s">
        <v>5822</v>
      </c>
      <c r="D5763" s="2" t="s">
        <v>13565</v>
      </c>
      <c r="E5763" s="3" t="s">
        <v>15535</v>
      </c>
      <c r="F5763" s="66" t="s">
        <v>15760</v>
      </c>
      <c r="I5763" s="3" t="s">
        <v>21786</v>
      </c>
      <c r="J5763" s="3" t="str">
        <f>IF($B5763="SINAPI",IF(ISNUMBER(MATCH(Banco!$C5763,Analitico!$A:$A,0)),INDEX(Analitico!E:E,MATCH(Banco!$C5763,Analitico!$A:$A,0))&amp;"%",""),"")</f>
        <v>11,8773946%</v>
      </c>
      <c r="K5763" s="3" t="str">
        <f>IF($B5763="SINAPI",IF(ISNUMBER(MATCH(Banco!$C5763,Analitico!$A:$A,0)),INDEX(Analitico!F:F,MATCH(Banco!$C5763,Analitico!$A:$A,0))&amp;"%",""),"")</f>
        <v>%</v>
      </c>
    </row>
    <row r="5764" spans="1:11" ht="30.6" x14ac:dyDescent="0.2">
      <c r="A5764" s="1" t="str">
        <f t="shared" si="91"/>
        <v>SINAPI 101237</v>
      </c>
      <c r="B5764" s="3" t="s">
        <v>21783</v>
      </c>
      <c r="C5764" s="3" t="s">
        <v>5823</v>
      </c>
      <c r="D5764" s="2" t="s">
        <v>13566</v>
      </c>
      <c r="E5764" s="3" t="s">
        <v>15535</v>
      </c>
      <c r="F5764" s="66" t="s">
        <v>16256</v>
      </c>
      <c r="I5764" s="3" t="s">
        <v>21786</v>
      </c>
      <c r="J5764" s="3" t="str">
        <f>IF($B5764="SINAPI",IF(ISNUMBER(MATCH(Banco!$C5764,Analitico!$A:$A,0)),INDEX(Analitico!E:E,MATCH(Banco!$C5764,Analitico!$A:$A,0))&amp;"%",""),"")</f>
        <v>11,1460674%</v>
      </c>
      <c r="K5764" s="3" t="str">
        <f>IF($B5764="SINAPI",IF(ISNUMBER(MATCH(Banco!$C5764,Analitico!$A:$A,0)),INDEX(Analitico!F:F,MATCH(Banco!$C5764,Analitico!$A:$A,0))&amp;"%",""),"")</f>
        <v>%</v>
      </c>
    </row>
    <row r="5765" spans="1:11" ht="30.6" x14ac:dyDescent="0.2">
      <c r="A5765" s="1" t="str">
        <f t="shared" si="91"/>
        <v>SINAPI 101238</v>
      </c>
      <c r="B5765" s="3" t="s">
        <v>21783</v>
      </c>
      <c r="C5765" s="3" t="s">
        <v>5824</v>
      </c>
      <c r="D5765" s="2" t="s">
        <v>13567</v>
      </c>
      <c r="E5765" s="3" t="s">
        <v>15535</v>
      </c>
      <c r="F5765" s="66" t="s">
        <v>16673</v>
      </c>
      <c r="I5765" s="3" t="s">
        <v>21786</v>
      </c>
      <c r="J5765" s="3" t="str">
        <f>IF($B5765="SINAPI",IF(ISNUMBER(MATCH(Banco!$C5765,Analitico!$A:$A,0)),INDEX(Analitico!E:E,MATCH(Banco!$C5765,Analitico!$A:$A,0))&amp;"%",""),"")</f>
        <v>11,2017015%</v>
      </c>
      <c r="K5765" s="3" t="str">
        <f>IF($B5765="SINAPI",IF(ISNUMBER(MATCH(Banco!$C5765,Analitico!$A:$A,0)),INDEX(Analitico!F:F,MATCH(Banco!$C5765,Analitico!$A:$A,0))&amp;"%",""),"")</f>
        <v>%</v>
      </c>
    </row>
    <row r="5766" spans="1:11" ht="30.6" x14ac:dyDescent="0.2">
      <c r="A5766" s="1" t="str">
        <f t="shared" si="91"/>
        <v>SINAPI 101239</v>
      </c>
      <c r="B5766" s="3" t="s">
        <v>21783</v>
      </c>
      <c r="C5766" s="3" t="s">
        <v>5825</v>
      </c>
      <c r="D5766" s="2" t="s">
        <v>13568</v>
      </c>
      <c r="E5766" s="3" t="s">
        <v>15535</v>
      </c>
      <c r="F5766" s="66" t="s">
        <v>18049</v>
      </c>
      <c r="I5766" s="3" t="s">
        <v>21786</v>
      </c>
      <c r="J5766" s="3" t="str">
        <f>IF($B5766="SINAPI",IF(ISNUMBER(MATCH(Banco!$C5766,Analitico!$A:$A,0)),INDEX(Analitico!E:E,MATCH(Banco!$C5766,Analitico!$A:$A,0))&amp;"%",""),"")</f>
        <v>11,3119143%</v>
      </c>
      <c r="K5766" s="3" t="str">
        <f>IF($B5766="SINAPI",IF(ISNUMBER(MATCH(Banco!$C5766,Analitico!$A:$A,0)),INDEX(Analitico!F:F,MATCH(Banco!$C5766,Analitico!$A:$A,0))&amp;"%",""),"")</f>
        <v>%</v>
      </c>
    </row>
    <row r="5767" spans="1:11" ht="30.6" x14ac:dyDescent="0.2">
      <c r="A5767" s="1" t="str">
        <f t="shared" si="91"/>
        <v>SINAPI 101240</v>
      </c>
      <c r="B5767" s="3" t="s">
        <v>21783</v>
      </c>
      <c r="C5767" s="3" t="s">
        <v>5826</v>
      </c>
      <c r="D5767" s="2" t="s">
        <v>13569</v>
      </c>
      <c r="E5767" s="3" t="s">
        <v>15535</v>
      </c>
      <c r="F5767" s="66" t="s">
        <v>20435</v>
      </c>
      <c r="I5767" s="3" t="s">
        <v>21786</v>
      </c>
      <c r="J5767" s="3" t="str">
        <f>IF($B5767="SINAPI",IF(ISNUMBER(MATCH(Banco!$C5767,Analitico!$A:$A,0)),INDEX(Analitico!E:E,MATCH(Banco!$C5767,Analitico!$A:$A,0))&amp;"%",""),"")</f>
        <v>10,6531388%</v>
      </c>
      <c r="K5767" s="3" t="str">
        <f>IF($B5767="SINAPI",IF(ISNUMBER(MATCH(Banco!$C5767,Analitico!$A:$A,0)),INDEX(Analitico!F:F,MATCH(Banco!$C5767,Analitico!$A:$A,0))&amp;"%",""),"")</f>
        <v>%</v>
      </c>
    </row>
    <row r="5768" spans="1:11" ht="30.6" x14ac:dyDescent="0.2">
      <c r="A5768" s="1" t="str">
        <f t="shared" si="91"/>
        <v>SINAPI 101241</v>
      </c>
      <c r="B5768" s="3" t="s">
        <v>21783</v>
      </c>
      <c r="C5768" s="3" t="s">
        <v>5827</v>
      </c>
      <c r="D5768" s="2" t="s">
        <v>13570</v>
      </c>
      <c r="E5768" s="3" t="s">
        <v>15535</v>
      </c>
      <c r="F5768" s="66" t="s">
        <v>20436</v>
      </c>
      <c r="I5768" s="3" t="s">
        <v>21786</v>
      </c>
      <c r="J5768" s="3" t="str">
        <f>IF($B5768="SINAPI",IF(ISNUMBER(MATCH(Banco!$C5768,Analitico!$A:$A,0)),INDEX(Analitico!E:E,MATCH(Banco!$C5768,Analitico!$A:$A,0))&amp;"%",""),"")</f>
        <v>10,8401084%</v>
      </c>
      <c r="K5768" s="3" t="str">
        <f>IF($B5768="SINAPI",IF(ISNUMBER(MATCH(Banco!$C5768,Analitico!$A:$A,0)),INDEX(Analitico!F:F,MATCH(Banco!$C5768,Analitico!$A:$A,0))&amp;"%",""),"")</f>
        <v>%</v>
      </c>
    </row>
    <row r="5769" spans="1:11" ht="30.6" x14ac:dyDescent="0.2">
      <c r="A5769" s="1" t="str">
        <f t="shared" si="91"/>
        <v>SINAPI 101242</v>
      </c>
      <c r="B5769" s="3" t="s">
        <v>21783</v>
      </c>
      <c r="C5769" s="3" t="s">
        <v>5828</v>
      </c>
      <c r="D5769" s="2" t="s">
        <v>13571</v>
      </c>
      <c r="E5769" s="3" t="s">
        <v>15535</v>
      </c>
      <c r="F5769" s="66" t="s">
        <v>20437</v>
      </c>
      <c r="I5769" s="3" t="s">
        <v>21786</v>
      </c>
      <c r="J5769" s="3" t="str">
        <f>IF($B5769="SINAPI",IF(ISNUMBER(MATCH(Banco!$C5769,Analitico!$A:$A,0)),INDEX(Analitico!E:E,MATCH(Banco!$C5769,Analitico!$A:$A,0))&amp;"%",""),"")</f>
        <v>11,2239961%</v>
      </c>
      <c r="K5769" s="3" t="str">
        <f>IF($B5769="SINAPI",IF(ISNUMBER(MATCH(Banco!$C5769,Analitico!$A:$A,0)),INDEX(Analitico!F:F,MATCH(Banco!$C5769,Analitico!$A:$A,0))&amp;"%",""),"")</f>
        <v>%</v>
      </c>
    </row>
    <row r="5770" spans="1:11" ht="30.6" x14ac:dyDescent="0.2">
      <c r="A5770" s="1" t="str">
        <f t="shared" si="91"/>
        <v>SINAPI 101243</v>
      </c>
      <c r="B5770" s="3" t="s">
        <v>21783</v>
      </c>
      <c r="C5770" s="3" t="s">
        <v>5829</v>
      </c>
      <c r="D5770" s="2" t="s">
        <v>13572</v>
      </c>
      <c r="E5770" s="3" t="s">
        <v>15535</v>
      </c>
      <c r="F5770" s="66" t="s">
        <v>20237</v>
      </c>
      <c r="I5770" s="3" t="s">
        <v>21786</v>
      </c>
      <c r="J5770" s="3" t="str">
        <f>IF($B5770="SINAPI",IF(ISNUMBER(MATCH(Banco!$C5770,Analitico!$A:$A,0)),INDEX(Analitico!E:E,MATCH(Banco!$C5770,Analitico!$A:$A,0))&amp;"%",""),"")</f>
        <v>10,4990019%</v>
      </c>
      <c r="K5770" s="3" t="str">
        <f>IF($B5770="SINAPI",IF(ISNUMBER(MATCH(Banco!$C5770,Analitico!$A:$A,0)),INDEX(Analitico!F:F,MATCH(Banco!$C5770,Analitico!$A:$A,0))&amp;"%",""),"")</f>
        <v>%</v>
      </c>
    </row>
    <row r="5771" spans="1:11" ht="30.6" x14ac:dyDescent="0.2">
      <c r="A5771" s="1" t="str">
        <f t="shared" si="91"/>
        <v>SINAPI 101244</v>
      </c>
      <c r="B5771" s="3" t="s">
        <v>21783</v>
      </c>
      <c r="C5771" s="3" t="s">
        <v>5830</v>
      </c>
      <c r="D5771" s="2" t="s">
        <v>13573</v>
      </c>
      <c r="E5771" s="3" t="s">
        <v>15535</v>
      </c>
      <c r="F5771" s="66" t="s">
        <v>18966</v>
      </c>
      <c r="I5771" s="3" t="s">
        <v>21786</v>
      </c>
      <c r="J5771" s="3" t="str">
        <f>IF($B5771="SINAPI",IF(ISNUMBER(MATCH(Banco!$C5771,Analitico!$A:$A,0)),INDEX(Analitico!E:E,MATCH(Banco!$C5771,Analitico!$A:$A,0))&amp;"%",""),"")</f>
        <v>11,9516846%</v>
      </c>
      <c r="K5771" s="3" t="str">
        <f>IF($B5771="SINAPI",IF(ISNUMBER(MATCH(Banco!$C5771,Analitico!$A:$A,0)),INDEX(Analitico!F:F,MATCH(Banco!$C5771,Analitico!$A:$A,0))&amp;"%",""),"")</f>
        <v>%</v>
      </c>
    </row>
    <row r="5772" spans="1:11" ht="30.6" x14ac:dyDescent="0.2">
      <c r="A5772" s="1" t="str">
        <f t="shared" si="91"/>
        <v>SINAPI 101245</v>
      </c>
      <c r="B5772" s="3" t="s">
        <v>21783</v>
      </c>
      <c r="C5772" s="3" t="s">
        <v>5831</v>
      </c>
      <c r="D5772" s="2" t="s">
        <v>13574</v>
      </c>
      <c r="E5772" s="3" t="s">
        <v>15535</v>
      </c>
      <c r="F5772" s="66" t="s">
        <v>19186</v>
      </c>
      <c r="I5772" s="3" t="s">
        <v>21786</v>
      </c>
      <c r="J5772" s="3" t="str">
        <f>IF($B5772="SINAPI",IF(ISNUMBER(MATCH(Banco!$C5772,Analitico!$A:$A,0)),INDEX(Analitico!E:E,MATCH(Banco!$C5772,Analitico!$A:$A,0))&amp;"%",""),"")</f>
        <v>11,2447384%</v>
      </c>
      <c r="K5772" s="3" t="str">
        <f>IF($B5772="SINAPI",IF(ISNUMBER(MATCH(Banco!$C5772,Analitico!$A:$A,0)),INDEX(Analitico!F:F,MATCH(Banco!$C5772,Analitico!$A:$A,0))&amp;"%",""),"")</f>
        <v>%</v>
      </c>
    </row>
    <row r="5773" spans="1:11" ht="30.6" x14ac:dyDescent="0.2">
      <c r="A5773" s="1" t="str">
        <f t="shared" si="91"/>
        <v>SINAPI 101246</v>
      </c>
      <c r="B5773" s="3" t="s">
        <v>21783</v>
      </c>
      <c r="C5773" s="3" t="s">
        <v>5832</v>
      </c>
      <c r="D5773" s="2" t="s">
        <v>13575</v>
      </c>
      <c r="E5773" s="3" t="s">
        <v>15535</v>
      </c>
      <c r="F5773" s="66" t="s">
        <v>20438</v>
      </c>
      <c r="I5773" s="3" t="s">
        <v>21786</v>
      </c>
      <c r="J5773" s="3" t="str">
        <f>IF($B5773="SINAPI",IF(ISNUMBER(MATCH(Banco!$C5773,Analitico!$A:$A,0)),INDEX(Analitico!E:E,MATCH(Banco!$C5773,Analitico!$A:$A,0))&amp;"%",""),"")</f>
        <v>11,0134436%</v>
      </c>
      <c r="K5773" s="3" t="str">
        <f>IF($B5773="SINAPI",IF(ISNUMBER(MATCH(Banco!$C5773,Analitico!$A:$A,0)),INDEX(Analitico!F:F,MATCH(Banco!$C5773,Analitico!$A:$A,0))&amp;"%",""),"")</f>
        <v>%</v>
      </c>
    </row>
    <row r="5774" spans="1:11" ht="30.6" x14ac:dyDescent="0.2">
      <c r="A5774" s="1" t="str">
        <f t="shared" si="91"/>
        <v>SINAPI 101247</v>
      </c>
      <c r="B5774" s="3" t="s">
        <v>21783</v>
      </c>
      <c r="C5774" s="3" t="s">
        <v>5833</v>
      </c>
      <c r="D5774" s="2" t="s">
        <v>13576</v>
      </c>
      <c r="E5774" s="3" t="s">
        <v>15535</v>
      </c>
      <c r="F5774" s="66" t="s">
        <v>20439</v>
      </c>
      <c r="I5774" s="3" t="s">
        <v>21786</v>
      </c>
      <c r="J5774" s="3" t="str">
        <f>IF($B5774="SINAPI",IF(ISNUMBER(MATCH(Banco!$C5774,Analitico!$A:$A,0)),INDEX(Analitico!E:E,MATCH(Banco!$C5774,Analitico!$A:$A,0))&amp;"%",""),"")</f>
        <v>11,1162790%</v>
      </c>
      <c r="K5774" s="3" t="str">
        <f>IF($B5774="SINAPI",IF(ISNUMBER(MATCH(Banco!$C5774,Analitico!$A:$A,0)),INDEX(Analitico!F:F,MATCH(Banco!$C5774,Analitico!$A:$A,0))&amp;"%",""),"")</f>
        <v>%</v>
      </c>
    </row>
    <row r="5775" spans="1:11" ht="30.6" x14ac:dyDescent="0.2">
      <c r="A5775" s="1" t="str">
        <f t="shared" si="91"/>
        <v>SINAPI 101248</v>
      </c>
      <c r="B5775" s="3" t="s">
        <v>21783</v>
      </c>
      <c r="C5775" s="3" t="s">
        <v>5834</v>
      </c>
      <c r="D5775" s="2" t="s">
        <v>13577</v>
      </c>
      <c r="E5775" s="3" t="s">
        <v>15535</v>
      </c>
      <c r="F5775" s="66" t="s">
        <v>19826</v>
      </c>
      <c r="I5775" s="3" t="s">
        <v>21786</v>
      </c>
      <c r="J5775" s="3" t="str">
        <f>IF($B5775="SINAPI",IF(ISNUMBER(MATCH(Banco!$C5775,Analitico!$A:$A,0)),INDEX(Analitico!E:E,MATCH(Banco!$C5775,Analitico!$A:$A,0))&amp;"%",""),"")</f>
        <v>10,8017817%</v>
      </c>
      <c r="K5775" s="3" t="str">
        <f>IF($B5775="SINAPI",IF(ISNUMBER(MATCH(Banco!$C5775,Analitico!$A:$A,0)),INDEX(Analitico!F:F,MATCH(Banco!$C5775,Analitico!$A:$A,0))&amp;"%",""),"")</f>
        <v>%</v>
      </c>
    </row>
    <row r="5776" spans="1:11" ht="30.6" x14ac:dyDescent="0.2">
      <c r="A5776" s="1" t="str">
        <f t="shared" si="91"/>
        <v>SINAPI 101249</v>
      </c>
      <c r="B5776" s="3" t="s">
        <v>21783</v>
      </c>
      <c r="C5776" s="3" t="s">
        <v>5835</v>
      </c>
      <c r="D5776" s="2" t="s">
        <v>13578</v>
      </c>
      <c r="E5776" s="3" t="s">
        <v>15535</v>
      </c>
      <c r="F5776" s="66" t="s">
        <v>16464</v>
      </c>
      <c r="I5776" s="3" t="s">
        <v>21786</v>
      </c>
      <c r="J5776" s="3" t="str">
        <f>IF($B5776="SINAPI",IF(ISNUMBER(MATCH(Banco!$C5776,Analitico!$A:$A,0)),INDEX(Analitico!E:E,MATCH(Banco!$C5776,Analitico!$A:$A,0))&amp;"%",""),"")</f>
        <v>10,6959706%</v>
      </c>
      <c r="K5776" s="3" t="str">
        <f>IF($B5776="SINAPI",IF(ISNUMBER(MATCH(Banco!$C5776,Analitico!$A:$A,0)),INDEX(Analitico!F:F,MATCH(Banco!$C5776,Analitico!$A:$A,0))&amp;"%",""),"")</f>
        <v>%</v>
      </c>
    </row>
    <row r="5777" spans="1:11" ht="30.6" x14ac:dyDescent="0.2">
      <c r="A5777" s="1" t="str">
        <f t="shared" si="91"/>
        <v>SINAPI 101250</v>
      </c>
      <c r="B5777" s="3" t="s">
        <v>21783</v>
      </c>
      <c r="C5777" s="3" t="s">
        <v>5836</v>
      </c>
      <c r="D5777" s="2" t="s">
        <v>13579</v>
      </c>
      <c r="E5777" s="3" t="s">
        <v>15535</v>
      </c>
      <c r="F5777" s="66" t="s">
        <v>20440</v>
      </c>
      <c r="I5777" s="3" t="s">
        <v>21786</v>
      </c>
      <c r="J5777" s="3" t="str">
        <f>IF($B5777="SINAPI",IF(ISNUMBER(MATCH(Banco!$C5777,Analitico!$A:$A,0)),INDEX(Analitico!E:E,MATCH(Banco!$C5777,Analitico!$A:$A,0))&amp;"%",""),"")</f>
        <v>11,1111111%</v>
      </c>
      <c r="K5777" s="3" t="str">
        <f>IF($B5777="SINAPI",IF(ISNUMBER(MATCH(Banco!$C5777,Analitico!$A:$A,0)),INDEX(Analitico!F:F,MATCH(Banco!$C5777,Analitico!$A:$A,0))&amp;"%",""),"")</f>
        <v>%</v>
      </c>
    </row>
    <row r="5778" spans="1:11" ht="30.6" x14ac:dyDescent="0.2">
      <c r="A5778" s="1" t="str">
        <f t="shared" si="91"/>
        <v>SINAPI 101251</v>
      </c>
      <c r="B5778" s="3" t="s">
        <v>21783</v>
      </c>
      <c r="C5778" s="3" t="s">
        <v>5837</v>
      </c>
      <c r="D5778" s="2" t="s">
        <v>13580</v>
      </c>
      <c r="E5778" s="3" t="s">
        <v>15535</v>
      </c>
      <c r="F5778" s="66" t="s">
        <v>19555</v>
      </c>
      <c r="I5778" s="3" t="s">
        <v>21786</v>
      </c>
      <c r="J5778" s="3" t="str">
        <f>IF($B5778="SINAPI",IF(ISNUMBER(MATCH(Banco!$C5778,Analitico!$A:$A,0)),INDEX(Analitico!E:E,MATCH(Banco!$C5778,Analitico!$A:$A,0))&amp;"%",""),"")</f>
        <v>10,4046242%</v>
      </c>
      <c r="K5778" s="3" t="str">
        <f>IF($B5778="SINAPI",IF(ISNUMBER(MATCH(Banco!$C5778,Analitico!$A:$A,0)),INDEX(Analitico!F:F,MATCH(Banco!$C5778,Analitico!$A:$A,0))&amp;"%",""),"")</f>
        <v>%</v>
      </c>
    </row>
    <row r="5779" spans="1:11" ht="30.6" x14ac:dyDescent="0.2">
      <c r="A5779" s="1" t="str">
        <f t="shared" si="91"/>
        <v>SINAPI 101252</v>
      </c>
      <c r="B5779" s="3" t="s">
        <v>21783</v>
      </c>
      <c r="C5779" s="3" t="s">
        <v>5838</v>
      </c>
      <c r="D5779" s="2" t="s">
        <v>13581</v>
      </c>
      <c r="E5779" s="3" t="s">
        <v>15535</v>
      </c>
      <c r="F5779" s="66" t="s">
        <v>20441</v>
      </c>
      <c r="I5779" s="3" t="s">
        <v>21786</v>
      </c>
      <c r="J5779" s="3" t="str">
        <f>IF($B5779="SINAPI",IF(ISNUMBER(MATCH(Banco!$C5779,Analitico!$A:$A,0)),INDEX(Analitico!E:E,MATCH(Banco!$C5779,Analitico!$A:$A,0))&amp;"%",""),"")</f>
        <v>10,2019128%</v>
      </c>
      <c r="K5779" s="3" t="str">
        <f>IF($B5779="SINAPI",IF(ISNUMBER(MATCH(Banco!$C5779,Analitico!$A:$A,0)),INDEX(Analitico!F:F,MATCH(Banco!$C5779,Analitico!$A:$A,0))&amp;"%",""),"")</f>
        <v>%</v>
      </c>
    </row>
    <row r="5780" spans="1:11" ht="30.6" x14ac:dyDescent="0.2">
      <c r="A5780" s="1" t="str">
        <f t="shared" si="91"/>
        <v>SINAPI 101253</v>
      </c>
      <c r="B5780" s="3" t="s">
        <v>21783</v>
      </c>
      <c r="C5780" s="3" t="s">
        <v>5839</v>
      </c>
      <c r="D5780" s="2" t="s">
        <v>13582</v>
      </c>
      <c r="E5780" s="3" t="s">
        <v>15535</v>
      </c>
      <c r="F5780" s="66" t="s">
        <v>20442</v>
      </c>
      <c r="I5780" s="3" t="s">
        <v>21786</v>
      </c>
      <c r="J5780" s="3" t="str">
        <f>IF($B5780="SINAPI",IF(ISNUMBER(MATCH(Banco!$C5780,Analitico!$A:$A,0)),INDEX(Analitico!E:E,MATCH(Banco!$C5780,Analitico!$A:$A,0))&amp;"%",""),"")</f>
        <v>10,0716392%</v>
      </c>
      <c r="K5780" s="3" t="str">
        <f>IF($B5780="SINAPI",IF(ISNUMBER(MATCH(Banco!$C5780,Analitico!$A:$A,0)),INDEX(Analitico!F:F,MATCH(Banco!$C5780,Analitico!$A:$A,0))&amp;"%",""),"")</f>
        <v>%</v>
      </c>
    </row>
    <row r="5781" spans="1:11" ht="30.6" x14ac:dyDescent="0.2">
      <c r="A5781" s="1" t="str">
        <f t="shared" si="91"/>
        <v>SINAPI 101254</v>
      </c>
      <c r="B5781" s="3" t="s">
        <v>21783</v>
      </c>
      <c r="C5781" s="3" t="s">
        <v>5840</v>
      </c>
      <c r="D5781" s="2" t="s">
        <v>13583</v>
      </c>
      <c r="E5781" s="3" t="s">
        <v>15535</v>
      </c>
      <c r="F5781" s="66" t="s">
        <v>20443</v>
      </c>
      <c r="I5781" s="3" t="s">
        <v>21786</v>
      </c>
      <c r="J5781" s="3" t="str">
        <f>IF($B5781="SINAPI",IF(ISNUMBER(MATCH(Banco!$C5781,Analitico!$A:$A,0)),INDEX(Analitico!E:E,MATCH(Banco!$C5781,Analitico!$A:$A,0))&amp;"%",""),"")</f>
        <v>15,4940711%</v>
      </c>
      <c r="K5781" s="3" t="str">
        <f>IF($B5781="SINAPI",IF(ISNUMBER(MATCH(Banco!$C5781,Analitico!$A:$A,0)),INDEX(Analitico!F:F,MATCH(Banco!$C5781,Analitico!$A:$A,0))&amp;"%",""),"")</f>
        <v>%</v>
      </c>
    </row>
    <row r="5782" spans="1:11" ht="30.6" x14ac:dyDescent="0.2">
      <c r="A5782" s="1" t="str">
        <f t="shared" si="91"/>
        <v>SINAPI 101255</v>
      </c>
      <c r="B5782" s="3" t="s">
        <v>21783</v>
      </c>
      <c r="C5782" s="3" t="s">
        <v>5841</v>
      </c>
      <c r="D5782" s="2" t="s">
        <v>13584</v>
      </c>
      <c r="E5782" s="3" t="s">
        <v>15535</v>
      </c>
      <c r="F5782" s="66" t="s">
        <v>20444</v>
      </c>
      <c r="I5782" s="3" t="s">
        <v>21786</v>
      </c>
      <c r="J5782" s="3" t="str">
        <f>IF($B5782="SINAPI",IF(ISNUMBER(MATCH(Banco!$C5782,Analitico!$A:$A,0)),INDEX(Analitico!E:E,MATCH(Banco!$C5782,Analitico!$A:$A,0))&amp;"%",""),"")</f>
        <v>14,0287769%</v>
      </c>
      <c r="K5782" s="3" t="str">
        <f>IF($B5782="SINAPI",IF(ISNUMBER(MATCH(Banco!$C5782,Analitico!$A:$A,0)),INDEX(Analitico!F:F,MATCH(Banco!$C5782,Analitico!$A:$A,0))&amp;"%",""),"")</f>
        <v>%</v>
      </c>
    </row>
    <row r="5783" spans="1:11" ht="30.6" x14ac:dyDescent="0.2">
      <c r="A5783" s="1" t="str">
        <f t="shared" si="91"/>
        <v>SINAPI 101256</v>
      </c>
      <c r="B5783" s="3" t="s">
        <v>21783</v>
      </c>
      <c r="C5783" s="3" t="s">
        <v>5842</v>
      </c>
      <c r="D5783" s="2" t="s">
        <v>13585</v>
      </c>
      <c r="E5783" s="3" t="s">
        <v>15535</v>
      </c>
      <c r="F5783" s="66" t="s">
        <v>15905</v>
      </c>
      <c r="I5783" s="3" t="s">
        <v>21786</v>
      </c>
      <c r="J5783" s="3" t="str">
        <f>IF($B5783="SINAPI",IF(ISNUMBER(MATCH(Banco!$C5783,Analitico!$A:$A,0)),INDEX(Analitico!E:E,MATCH(Banco!$C5783,Analitico!$A:$A,0))&amp;"%",""),"")</f>
        <v>14,6078933%</v>
      </c>
      <c r="K5783" s="3" t="str">
        <f>IF($B5783="SINAPI",IF(ISNUMBER(MATCH(Banco!$C5783,Analitico!$A:$A,0)),INDEX(Analitico!F:F,MATCH(Banco!$C5783,Analitico!$A:$A,0))&amp;"%",""),"")</f>
        <v>%</v>
      </c>
    </row>
    <row r="5784" spans="1:11" ht="30.6" x14ac:dyDescent="0.2">
      <c r="A5784" s="1" t="str">
        <f t="shared" si="91"/>
        <v>SINAPI 101257</v>
      </c>
      <c r="B5784" s="3" t="s">
        <v>21783</v>
      </c>
      <c r="C5784" s="3" t="s">
        <v>5843</v>
      </c>
      <c r="D5784" s="2" t="s">
        <v>13586</v>
      </c>
      <c r="E5784" s="3" t="s">
        <v>15535</v>
      </c>
      <c r="F5784" s="66" t="s">
        <v>17566</v>
      </c>
      <c r="I5784" s="3" t="s">
        <v>21786</v>
      </c>
      <c r="J5784" s="3" t="str">
        <f>IF($B5784="SINAPI",IF(ISNUMBER(MATCH(Banco!$C5784,Analitico!$A:$A,0)),INDEX(Analitico!E:E,MATCH(Banco!$C5784,Analitico!$A:$A,0))&amp;"%",""),"")</f>
        <v>13,8834951%</v>
      </c>
      <c r="K5784" s="3" t="str">
        <f>IF($B5784="SINAPI",IF(ISNUMBER(MATCH(Banco!$C5784,Analitico!$A:$A,0)),INDEX(Analitico!F:F,MATCH(Banco!$C5784,Analitico!$A:$A,0))&amp;"%",""),"")</f>
        <v>%</v>
      </c>
    </row>
    <row r="5785" spans="1:11" ht="30.6" x14ac:dyDescent="0.2">
      <c r="A5785" s="1" t="str">
        <f t="shared" si="91"/>
        <v>SINAPI 101258</v>
      </c>
      <c r="B5785" s="3" t="s">
        <v>21783</v>
      </c>
      <c r="C5785" s="3" t="s">
        <v>5844</v>
      </c>
      <c r="D5785" s="2" t="s">
        <v>13587</v>
      </c>
      <c r="E5785" s="3" t="s">
        <v>15535</v>
      </c>
      <c r="F5785" s="66" t="s">
        <v>20445</v>
      </c>
      <c r="I5785" s="3" t="s">
        <v>21786</v>
      </c>
      <c r="J5785" s="3" t="str">
        <f>IF($B5785="SINAPI",IF(ISNUMBER(MATCH(Banco!$C5785,Analitico!$A:$A,0)),INDEX(Analitico!E:E,MATCH(Banco!$C5785,Analitico!$A:$A,0))&amp;"%",""),"")</f>
        <v>13,8493723%</v>
      </c>
      <c r="K5785" s="3" t="str">
        <f>IF($B5785="SINAPI",IF(ISNUMBER(MATCH(Banco!$C5785,Analitico!$A:$A,0)),INDEX(Analitico!F:F,MATCH(Banco!$C5785,Analitico!$A:$A,0))&amp;"%",""),"")</f>
        <v>%</v>
      </c>
    </row>
    <row r="5786" spans="1:11" ht="30.6" x14ac:dyDescent="0.2">
      <c r="A5786" s="1" t="str">
        <f t="shared" si="91"/>
        <v>SINAPI 101259</v>
      </c>
      <c r="B5786" s="3" t="s">
        <v>21783</v>
      </c>
      <c r="C5786" s="3" t="s">
        <v>5845</v>
      </c>
      <c r="D5786" s="2" t="s">
        <v>13588</v>
      </c>
      <c r="E5786" s="3" t="s">
        <v>15535</v>
      </c>
      <c r="F5786" s="66" t="s">
        <v>18296</v>
      </c>
      <c r="I5786" s="3" t="s">
        <v>21786</v>
      </c>
      <c r="J5786" s="3" t="str">
        <f>IF($B5786="SINAPI",IF(ISNUMBER(MATCH(Banco!$C5786,Analitico!$A:$A,0)),INDEX(Analitico!E:E,MATCH(Banco!$C5786,Analitico!$A:$A,0))&amp;"%",""),"")</f>
        <v>14,1242937%</v>
      </c>
      <c r="K5786" s="3" t="str">
        <f>IF($B5786="SINAPI",IF(ISNUMBER(MATCH(Banco!$C5786,Analitico!$A:$A,0)),INDEX(Analitico!F:F,MATCH(Banco!$C5786,Analitico!$A:$A,0))&amp;"%",""),"")</f>
        <v>%</v>
      </c>
    </row>
    <row r="5787" spans="1:11" ht="30.6" x14ac:dyDescent="0.2">
      <c r="A5787" s="1" t="str">
        <f t="shared" si="91"/>
        <v>SINAPI 101260</v>
      </c>
      <c r="B5787" s="3" t="s">
        <v>21783</v>
      </c>
      <c r="C5787" s="3" t="s">
        <v>5846</v>
      </c>
      <c r="D5787" s="2" t="s">
        <v>13589</v>
      </c>
      <c r="E5787" s="3" t="s">
        <v>15535</v>
      </c>
      <c r="F5787" s="66" t="s">
        <v>20446</v>
      </c>
      <c r="I5787" s="3" t="s">
        <v>21786</v>
      </c>
      <c r="J5787" s="3" t="str">
        <f>IF($B5787="SINAPI",IF(ISNUMBER(MATCH(Banco!$C5787,Analitico!$A:$A,0)),INDEX(Analitico!E:E,MATCH(Banco!$C5787,Analitico!$A:$A,0))&amp;"%",""),"")</f>
        <v>13,9801144%</v>
      </c>
      <c r="K5787" s="3" t="str">
        <f>IF($B5787="SINAPI",IF(ISNUMBER(MATCH(Banco!$C5787,Analitico!$A:$A,0)),INDEX(Analitico!F:F,MATCH(Banco!$C5787,Analitico!$A:$A,0))&amp;"%",""),"")</f>
        <v>%</v>
      </c>
    </row>
    <row r="5788" spans="1:11" ht="30.6" x14ac:dyDescent="0.2">
      <c r="A5788" s="1" t="str">
        <f t="shared" si="91"/>
        <v>SINAPI 101261</v>
      </c>
      <c r="B5788" s="3" t="s">
        <v>21783</v>
      </c>
      <c r="C5788" s="3" t="s">
        <v>5847</v>
      </c>
      <c r="D5788" s="2" t="s">
        <v>13590</v>
      </c>
      <c r="E5788" s="3" t="s">
        <v>15535</v>
      </c>
      <c r="F5788" s="66" t="s">
        <v>20436</v>
      </c>
      <c r="I5788" s="3" t="s">
        <v>21786</v>
      </c>
      <c r="J5788" s="3" t="str">
        <f>IF($B5788="SINAPI",IF(ISNUMBER(MATCH(Banco!$C5788,Analitico!$A:$A,0)),INDEX(Analitico!E:E,MATCH(Banco!$C5788,Analitico!$A:$A,0))&amp;"%",""),"")</f>
        <v>14,2005420%</v>
      </c>
      <c r="K5788" s="3" t="str">
        <f>IF($B5788="SINAPI",IF(ISNUMBER(MATCH(Banco!$C5788,Analitico!$A:$A,0)),INDEX(Analitico!F:F,MATCH(Banco!$C5788,Analitico!$A:$A,0))&amp;"%",""),"")</f>
        <v>%</v>
      </c>
    </row>
    <row r="5789" spans="1:11" ht="30.6" x14ac:dyDescent="0.2">
      <c r="A5789" s="1" t="str">
        <f t="shared" si="91"/>
        <v>SINAPI 101262</v>
      </c>
      <c r="B5789" s="3" t="s">
        <v>21783</v>
      </c>
      <c r="C5789" s="3" t="s">
        <v>5848</v>
      </c>
      <c r="D5789" s="2" t="s">
        <v>13591</v>
      </c>
      <c r="E5789" s="3" t="s">
        <v>15535</v>
      </c>
      <c r="F5789" s="66" t="s">
        <v>18285</v>
      </c>
      <c r="I5789" s="3" t="s">
        <v>21786</v>
      </c>
      <c r="J5789" s="3" t="str">
        <f>IF($B5789="SINAPI",IF(ISNUMBER(MATCH(Banco!$C5789,Analitico!$A:$A,0)),INDEX(Analitico!E:E,MATCH(Banco!$C5789,Analitico!$A:$A,0))&amp;"%",""),"")</f>
        <v>13,4121274%</v>
      </c>
      <c r="K5789" s="3" t="str">
        <f>IF($B5789="SINAPI",IF(ISNUMBER(MATCH(Banco!$C5789,Analitico!$A:$A,0)),INDEX(Analitico!F:F,MATCH(Banco!$C5789,Analitico!$A:$A,0))&amp;"%",""),"")</f>
        <v>%</v>
      </c>
    </row>
    <row r="5790" spans="1:11" ht="30.6" x14ac:dyDescent="0.2">
      <c r="A5790" s="1" t="str">
        <f t="shared" si="91"/>
        <v>SINAPI 101263</v>
      </c>
      <c r="B5790" s="3" t="s">
        <v>21783</v>
      </c>
      <c r="C5790" s="3" t="s">
        <v>5849</v>
      </c>
      <c r="D5790" s="2" t="s">
        <v>13592</v>
      </c>
      <c r="E5790" s="3" t="s">
        <v>15535</v>
      </c>
      <c r="F5790" s="66" t="s">
        <v>20447</v>
      </c>
      <c r="I5790" s="3" t="s">
        <v>21786</v>
      </c>
      <c r="J5790" s="3" t="str">
        <f>IF($B5790="SINAPI",IF(ISNUMBER(MATCH(Banco!$C5790,Analitico!$A:$A,0)),INDEX(Analitico!E:E,MATCH(Banco!$C5790,Analitico!$A:$A,0))&amp;"%",""),"")</f>
        <v>13,2150776%</v>
      </c>
      <c r="K5790" s="3" t="str">
        <f>IF($B5790="SINAPI",IF(ISNUMBER(MATCH(Banco!$C5790,Analitico!$A:$A,0)),INDEX(Analitico!F:F,MATCH(Banco!$C5790,Analitico!$A:$A,0))&amp;"%",""),"")</f>
        <v>%</v>
      </c>
    </row>
    <row r="5791" spans="1:11" ht="30.6" x14ac:dyDescent="0.2">
      <c r="A5791" s="1" t="str">
        <f t="shared" si="91"/>
        <v>SINAPI 101264</v>
      </c>
      <c r="B5791" s="3" t="s">
        <v>21783</v>
      </c>
      <c r="C5791" s="3" t="s">
        <v>5850</v>
      </c>
      <c r="D5791" s="2" t="s">
        <v>13593</v>
      </c>
      <c r="E5791" s="3" t="s">
        <v>15535</v>
      </c>
      <c r="F5791" s="66" t="s">
        <v>18871</v>
      </c>
      <c r="I5791" s="3" t="s">
        <v>21786</v>
      </c>
      <c r="J5791" s="3" t="str">
        <f>IF($B5791="SINAPI",IF(ISNUMBER(MATCH(Banco!$C5791,Analitico!$A:$A,0)),INDEX(Analitico!E:E,MATCH(Banco!$C5791,Analitico!$A:$A,0))&amp;"%",""),"")</f>
        <v>13,3093525%</v>
      </c>
      <c r="K5791" s="3" t="str">
        <f>IF($B5791="SINAPI",IF(ISNUMBER(MATCH(Banco!$C5791,Analitico!$A:$A,0)),INDEX(Analitico!F:F,MATCH(Banco!$C5791,Analitico!$A:$A,0))&amp;"%",""),"")</f>
        <v>%</v>
      </c>
    </row>
    <row r="5792" spans="1:11" ht="30.6" x14ac:dyDescent="0.2">
      <c r="A5792" s="1" t="str">
        <f t="shared" si="91"/>
        <v>SINAPI 101265</v>
      </c>
      <c r="B5792" s="3" t="s">
        <v>21783</v>
      </c>
      <c r="C5792" s="3" t="s">
        <v>5851</v>
      </c>
      <c r="D5792" s="2" t="s">
        <v>13594</v>
      </c>
      <c r="E5792" s="3" t="s">
        <v>15535</v>
      </c>
      <c r="F5792" s="66" t="s">
        <v>19131</v>
      </c>
      <c r="I5792" s="3" t="s">
        <v>21786</v>
      </c>
      <c r="J5792" s="3" t="str">
        <f>IF($B5792="SINAPI",IF(ISNUMBER(MATCH(Banco!$C5792,Analitico!$A:$A,0)),INDEX(Analitico!E:E,MATCH(Banco!$C5792,Analitico!$A:$A,0))&amp;"%",""),"")</f>
        <v>12,9611806%</v>
      </c>
      <c r="K5792" s="3" t="str">
        <f>IF($B5792="SINAPI",IF(ISNUMBER(MATCH(Banco!$C5792,Analitico!$A:$A,0)),INDEX(Analitico!F:F,MATCH(Banco!$C5792,Analitico!$A:$A,0))&amp;"%",""),"")</f>
        <v>%</v>
      </c>
    </row>
    <row r="5793" spans="1:11" ht="30.6" x14ac:dyDescent="0.2">
      <c r="A5793" s="1" t="str">
        <f t="shared" si="91"/>
        <v>SINAPI 101266</v>
      </c>
      <c r="B5793" s="3" t="s">
        <v>21783</v>
      </c>
      <c r="C5793" s="3" t="s">
        <v>5852</v>
      </c>
      <c r="D5793" s="2" t="s">
        <v>13595</v>
      </c>
      <c r="E5793" s="3" t="s">
        <v>15535</v>
      </c>
      <c r="F5793" s="66" t="s">
        <v>16936</v>
      </c>
      <c r="I5793" s="3" t="s">
        <v>21786</v>
      </c>
      <c r="J5793" s="3" t="str">
        <f>IF($B5793="SINAPI",IF(ISNUMBER(MATCH(Banco!$C5793,Analitico!$A:$A,0)),INDEX(Analitico!E:E,MATCH(Banco!$C5793,Analitico!$A:$A,0))&amp;"%",""),"")</f>
        <v>14,8612354%</v>
      </c>
      <c r="K5793" s="3" t="str">
        <f>IF($B5793="SINAPI",IF(ISNUMBER(MATCH(Banco!$C5793,Analitico!$A:$A,0)),INDEX(Analitico!F:F,MATCH(Banco!$C5793,Analitico!$A:$A,0))&amp;"%",""),"")</f>
        <v>%</v>
      </c>
    </row>
    <row r="5794" spans="1:11" ht="30.6" x14ac:dyDescent="0.2">
      <c r="A5794" s="1" t="str">
        <f t="shared" si="91"/>
        <v>SINAPI 101267</v>
      </c>
      <c r="B5794" s="3" t="s">
        <v>21783</v>
      </c>
      <c r="C5794" s="3" t="s">
        <v>5853</v>
      </c>
      <c r="D5794" s="2" t="s">
        <v>13596</v>
      </c>
      <c r="E5794" s="3" t="s">
        <v>15535</v>
      </c>
      <c r="F5794" s="66" t="s">
        <v>20448</v>
      </c>
      <c r="I5794" s="3" t="s">
        <v>21786</v>
      </c>
      <c r="J5794" s="3" t="str">
        <f>IF($B5794="SINAPI",IF(ISNUMBER(MATCH(Banco!$C5794,Analitico!$A:$A,0)),INDEX(Analitico!E:E,MATCH(Banco!$C5794,Analitico!$A:$A,0))&amp;"%",""),"")</f>
        <v>15,0557620%</v>
      </c>
      <c r="K5794" s="3" t="str">
        <f>IF($B5794="SINAPI",IF(ISNUMBER(MATCH(Banco!$C5794,Analitico!$A:$A,0)),INDEX(Analitico!F:F,MATCH(Banco!$C5794,Analitico!$A:$A,0))&amp;"%",""),"")</f>
        <v>%</v>
      </c>
    </row>
    <row r="5795" spans="1:11" ht="30.6" x14ac:dyDescent="0.2">
      <c r="A5795" s="1" t="str">
        <f t="shared" ref="A5795:A5858" si="92">CONCATENAR</f>
        <v>SINAPI 101268</v>
      </c>
      <c r="B5795" s="3" t="s">
        <v>21783</v>
      </c>
      <c r="C5795" s="3" t="s">
        <v>5854</v>
      </c>
      <c r="D5795" s="2" t="s">
        <v>13597</v>
      </c>
      <c r="E5795" s="3" t="s">
        <v>15535</v>
      </c>
      <c r="F5795" s="66" t="s">
        <v>19615</v>
      </c>
      <c r="I5795" s="3" t="s">
        <v>21786</v>
      </c>
      <c r="J5795" s="3" t="str">
        <f>IF($B5795="SINAPI",IF(ISNUMBER(MATCH(Banco!$C5795,Analitico!$A:$A,0)),INDEX(Analitico!E:E,MATCH(Banco!$C5795,Analitico!$A:$A,0))&amp;"%",""),"")</f>
        <v>13,6312217%</v>
      </c>
      <c r="K5795" s="3" t="str">
        <f>IF($B5795="SINAPI",IF(ISNUMBER(MATCH(Banco!$C5795,Analitico!$A:$A,0)),INDEX(Analitico!F:F,MATCH(Banco!$C5795,Analitico!$A:$A,0))&amp;"%",""),"")</f>
        <v>%</v>
      </c>
    </row>
    <row r="5796" spans="1:11" ht="30.6" x14ac:dyDescent="0.2">
      <c r="A5796" s="1" t="str">
        <f t="shared" si="92"/>
        <v>SINAPI 101269</v>
      </c>
      <c r="B5796" s="3" t="s">
        <v>21783</v>
      </c>
      <c r="C5796" s="3" t="s">
        <v>5855</v>
      </c>
      <c r="D5796" s="2" t="s">
        <v>13598</v>
      </c>
      <c r="E5796" s="3" t="s">
        <v>15535</v>
      </c>
      <c r="F5796" s="66" t="s">
        <v>20449</v>
      </c>
      <c r="I5796" s="3" t="s">
        <v>21786</v>
      </c>
      <c r="J5796" s="3" t="str">
        <f>IF($B5796="SINAPI",IF(ISNUMBER(MATCH(Banco!$C5796,Analitico!$A:$A,0)),INDEX(Analitico!E:E,MATCH(Banco!$C5796,Analitico!$A:$A,0))&amp;"%",""),"")</f>
        <v>14,1260162%</v>
      </c>
      <c r="K5796" s="3" t="str">
        <f>IF($B5796="SINAPI",IF(ISNUMBER(MATCH(Banco!$C5796,Analitico!$A:$A,0)),INDEX(Analitico!F:F,MATCH(Banco!$C5796,Analitico!$A:$A,0))&amp;"%",""),"")</f>
        <v>%</v>
      </c>
    </row>
    <row r="5797" spans="1:11" ht="30.6" x14ac:dyDescent="0.2">
      <c r="A5797" s="1" t="str">
        <f t="shared" si="92"/>
        <v>SINAPI 101270</v>
      </c>
      <c r="B5797" s="3" t="s">
        <v>21783</v>
      </c>
      <c r="C5797" s="3" t="s">
        <v>5856</v>
      </c>
      <c r="D5797" s="2" t="s">
        <v>13599</v>
      </c>
      <c r="E5797" s="3" t="s">
        <v>15535</v>
      </c>
      <c r="F5797" s="66" t="s">
        <v>20450</v>
      </c>
      <c r="I5797" s="3" t="s">
        <v>21786</v>
      </c>
      <c r="J5797" s="3" t="str">
        <f>IF($B5797="SINAPI",IF(ISNUMBER(MATCH(Banco!$C5797,Analitico!$A:$A,0)),INDEX(Analitico!E:E,MATCH(Banco!$C5797,Analitico!$A:$A,0))&amp;"%",""),"")</f>
        <v>13,8791593%</v>
      </c>
      <c r="K5797" s="3" t="str">
        <f>IF($B5797="SINAPI",IF(ISNUMBER(MATCH(Banco!$C5797,Analitico!$A:$A,0)),INDEX(Analitico!F:F,MATCH(Banco!$C5797,Analitico!$A:$A,0))&amp;"%",""),"")</f>
        <v>%</v>
      </c>
    </row>
    <row r="5798" spans="1:11" ht="30.6" x14ac:dyDescent="0.2">
      <c r="A5798" s="1" t="str">
        <f t="shared" si="92"/>
        <v>SINAPI 101271</v>
      </c>
      <c r="B5798" s="3" t="s">
        <v>21783</v>
      </c>
      <c r="C5798" s="3" t="s">
        <v>5857</v>
      </c>
      <c r="D5798" s="2" t="s">
        <v>13600</v>
      </c>
      <c r="E5798" s="3" t="s">
        <v>15535</v>
      </c>
      <c r="F5798" s="66" t="s">
        <v>20451</v>
      </c>
      <c r="I5798" s="3" t="s">
        <v>21786</v>
      </c>
      <c r="J5798" s="3" t="str">
        <f>IF($B5798="SINAPI",IF(ISNUMBER(MATCH(Banco!$C5798,Analitico!$A:$A,0)),INDEX(Analitico!E:E,MATCH(Banco!$C5798,Analitico!$A:$A,0))&amp;"%",""),"")</f>
        <v>14,0039447%</v>
      </c>
      <c r="K5798" s="3" t="str">
        <f>IF($B5798="SINAPI",IF(ISNUMBER(MATCH(Banco!$C5798,Analitico!$A:$A,0)),INDEX(Analitico!F:F,MATCH(Banco!$C5798,Analitico!$A:$A,0))&amp;"%",""),"")</f>
        <v>%</v>
      </c>
    </row>
    <row r="5799" spans="1:11" ht="30.6" x14ac:dyDescent="0.2">
      <c r="A5799" s="1" t="str">
        <f t="shared" si="92"/>
        <v>SINAPI 101272</v>
      </c>
      <c r="B5799" s="3" t="s">
        <v>21783</v>
      </c>
      <c r="C5799" s="3" t="s">
        <v>5858</v>
      </c>
      <c r="D5799" s="2" t="s">
        <v>13601</v>
      </c>
      <c r="E5799" s="3" t="s">
        <v>15535</v>
      </c>
      <c r="F5799" s="66" t="s">
        <v>20452</v>
      </c>
      <c r="I5799" s="3" t="s">
        <v>21786</v>
      </c>
      <c r="J5799" s="3" t="str">
        <f>IF($B5799="SINAPI",IF(ISNUMBER(MATCH(Banco!$C5799,Analitico!$A:$A,0)),INDEX(Analitico!E:E,MATCH(Banco!$C5799,Analitico!$A:$A,0))&amp;"%",""),"")</f>
        <v>13,6176935%</v>
      </c>
      <c r="K5799" s="3" t="str">
        <f>IF($B5799="SINAPI",IF(ISNUMBER(MATCH(Banco!$C5799,Analitico!$A:$A,0)),INDEX(Analitico!F:F,MATCH(Banco!$C5799,Analitico!$A:$A,0))&amp;"%",""),"")</f>
        <v>%</v>
      </c>
    </row>
    <row r="5800" spans="1:11" ht="30.6" x14ac:dyDescent="0.2">
      <c r="A5800" s="1" t="str">
        <f t="shared" si="92"/>
        <v>SINAPI 101273</v>
      </c>
      <c r="B5800" s="3" t="s">
        <v>21783</v>
      </c>
      <c r="C5800" s="3" t="s">
        <v>5859</v>
      </c>
      <c r="D5800" s="2" t="s">
        <v>13602</v>
      </c>
      <c r="E5800" s="3" t="s">
        <v>15535</v>
      </c>
      <c r="F5800" s="66" t="s">
        <v>17565</v>
      </c>
      <c r="I5800" s="3" t="s">
        <v>21786</v>
      </c>
      <c r="J5800" s="3" t="str">
        <f>IF($B5800="SINAPI",IF(ISNUMBER(MATCH(Banco!$C5800,Analitico!$A:$A,0)),INDEX(Analitico!E:E,MATCH(Banco!$C5800,Analitico!$A:$A,0))&amp;"%",""),"")</f>
        <v>13,2544378%</v>
      </c>
      <c r="K5800" s="3" t="str">
        <f>IF($B5800="SINAPI",IF(ISNUMBER(MATCH(Banco!$C5800,Analitico!$A:$A,0)),INDEX(Analitico!F:F,MATCH(Banco!$C5800,Analitico!$A:$A,0))&amp;"%",""),"")</f>
        <v>%</v>
      </c>
    </row>
    <row r="5801" spans="1:11" ht="30.6" x14ac:dyDescent="0.2">
      <c r="A5801" s="1" t="str">
        <f t="shared" si="92"/>
        <v>SINAPI 101274</v>
      </c>
      <c r="B5801" s="3" t="s">
        <v>21783</v>
      </c>
      <c r="C5801" s="3" t="s">
        <v>5860</v>
      </c>
      <c r="D5801" s="2" t="s">
        <v>13603</v>
      </c>
      <c r="E5801" s="3" t="s">
        <v>15535</v>
      </c>
      <c r="F5801" s="66" t="s">
        <v>19093</v>
      </c>
      <c r="I5801" s="3" t="s">
        <v>21786</v>
      </c>
      <c r="J5801" s="3" t="str">
        <f>IF($B5801="SINAPI",IF(ISNUMBER(MATCH(Banco!$C5801,Analitico!$A:$A,0)),INDEX(Analitico!E:E,MATCH(Banco!$C5801,Analitico!$A:$A,0))&amp;"%",""),"")</f>
        <v>13,5294117%</v>
      </c>
      <c r="K5801" s="3" t="str">
        <f>IF($B5801="SINAPI",IF(ISNUMBER(MATCH(Banco!$C5801,Analitico!$A:$A,0)),INDEX(Analitico!F:F,MATCH(Banco!$C5801,Analitico!$A:$A,0))&amp;"%",""),"")</f>
        <v>%</v>
      </c>
    </row>
    <row r="5802" spans="1:11" ht="30.6" x14ac:dyDescent="0.2">
      <c r="A5802" s="1" t="str">
        <f t="shared" si="92"/>
        <v>SINAPI 101275</v>
      </c>
      <c r="B5802" s="3" t="s">
        <v>21783</v>
      </c>
      <c r="C5802" s="3" t="s">
        <v>5861</v>
      </c>
      <c r="D5802" s="2" t="s">
        <v>13604</v>
      </c>
      <c r="E5802" s="3" t="s">
        <v>15535</v>
      </c>
      <c r="F5802" s="66" t="s">
        <v>16376</v>
      </c>
      <c r="I5802" s="3" t="s">
        <v>21786</v>
      </c>
      <c r="J5802" s="3" t="str">
        <f>IF($B5802="SINAPI",IF(ISNUMBER(MATCH(Banco!$C5802,Analitico!$A:$A,0)),INDEX(Analitico!E:E,MATCH(Banco!$C5802,Analitico!$A:$A,0))&amp;"%",""),"")</f>
        <v>13,1518227%</v>
      </c>
      <c r="K5802" s="3" t="str">
        <f>IF($B5802="SINAPI",IF(ISNUMBER(MATCH(Banco!$C5802,Analitico!$A:$A,0)),INDEX(Analitico!F:F,MATCH(Banco!$C5802,Analitico!$A:$A,0))&amp;"%",""),"")</f>
        <v>%</v>
      </c>
    </row>
    <row r="5803" spans="1:11" ht="30.6" x14ac:dyDescent="0.2">
      <c r="A5803" s="1" t="str">
        <f t="shared" si="92"/>
        <v>SINAPI 101276</v>
      </c>
      <c r="B5803" s="3" t="s">
        <v>21783</v>
      </c>
      <c r="C5803" s="3" t="s">
        <v>5862</v>
      </c>
      <c r="D5803" s="2" t="s">
        <v>13605</v>
      </c>
      <c r="E5803" s="3" t="s">
        <v>15535</v>
      </c>
      <c r="F5803" s="66" t="s">
        <v>20453</v>
      </c>
      <c r="I5803" s="3" t="s">
        <v>21786</v>
      </c>
      <c r="J5803" s="3" t="str">
        <f>IF($B5803="SINAPI",IF(ISNUMBER(MATCH(Banco!$C5803,Analitico!$A:$A,0)),INDEX(Analitico!E:E,MATCH(Banco!$C5803,Analitico!$A:$A,0))&amp;"%",""),"")</f>
        <v>13,1469115%</v>
      </c>
      <c r="K5803" s="3" t="str">
        <f>IF($B5803="SINAPI",IF(ISNUMBER(MATCH(Banco!$C5803,Analitico!$A:$A,0)),INDEX(Analitico!F:F,MATCH(Banco!$C5803,Analitico!$A:$A,0))&amp;"%",""),"")</f>
        <v>%</v>
      </c>
    </row>
    <row r="5804" spans="1:11" ht="30.6" x14ac:dyDescent="0.2">
      <c r="A5804" s="1" t="str">
        <f t="shared" si="92"/>
        <v>SINAPI 101277</v>
      </c>
      <c r="B5804" s="3" t="s">
        <v>21783</v>
      </c>
      <c r="C5804" s="3" t="s">
        <v>5863</v>
      </c>
      <c r="D5804" s="2" t="s">
        <v>13606</v>
      </c>
      <c r="E5804" s="3" t="s">
        <v>15535</v>
      </c>
      <c r="F5804" s="66" t="s">
        <v>20454</v>
      </c>
      <c r="I5804" s="3" t="s">
        <v>21786</v>
      </c>
      <c r="J5804" s="3" t="str">
        <f>IF($B5804="SINAPI",IF(ISNUMBER(MATCH(Banco!$C5804,Analitico!$A:$A,0)),INDEX(Analitico!E:E,MATCH(Banco!$C5804,Analitico!$A:$A,0))&amp;"%",""),"")</f>
        <v>13,2376915%</v>
      </c>
      <c r="K5804" s="3" t="str">
        <f>IF($B5804="SINAPI",IF(ISNUMBER(MATCH(Banco!$C5804,Analitico!$A:$A,0)),INDEX(Analitico!F:F,MATCH(Banco!$C5804,Analitico!$A:$A,0))&amp;"%",""),"")</f>
        <v>%</v>
      </c>
    </row>
    <row r="5805" spans="1:11" ht="20.399999999999999" x14ac:dyDescent="0.2">
      <c r="A5805" s="1" t="str">
        <f t="shared" si="92"/>
        <v>SINAPI 102354</v>
      </c>
      <c r="B5805" s="3" t="s">
        <v>21783</v>
      </c>
      <c r="C5805" s="3" t="s">
        <v>5864</v>
      </c>
      <c r="D5805" s="2" t="s">
        <v>13607</v>
      </c>
      <c r="E5805" s="3" t="s">
        <v>15535</v>
      </c>
      <c r="F5805" s="66" t="s">
        <v>20455</v>
      </c>
      <c r="I5805" s="3" t="s">
        <v>21786</v>
      </c>
      <c r="J5805" s="3" t="str">
        <f>IF($B5805="SINAPI",IF(ISNUMBER(MATCH(Banco!$C5805,Analitico!$A:$A,0)),INDEX(Analitico!E:E,MATCH(Banco!$C5805,Analitico!$A:$A,0))&amp;"%",""),"")</f>
        <v>31,3382422%</v>
      </c>
      <c r="K5805" s="3" t="str">
        <f>IF($B5805="SINAPI",IF(ISNUMBER(MATCH(Banco!$C5805,Analitico!$A:$A,0)),INDEX(Analitico!F:F,MATCH(Banco!$C5805,Analitico!$A:$A,0))&amp;"%",""),"")</f>
        <v>%</v>
      </c>
    </row>
    <row r="5806" spans="1:11" ht="20.399999999999999" x14ac:dyDescent="0.2">
      <c r="A5806" s="1" t="str">
        <f t="shared" si="92"/>
        <v>SINAPI 102355</v>
      </c>
      <c r="B5806" s="3" t="s">
        <v>21783</v>
      </c>
      <c r="C5806" s="3" t="s">
        <v>5865</v>
      </c>
      <c r="D5806" s="2" t="s">
        <v>13608</v>
      </c>
      <c r="E5806" s="3" t="s">
        <v>15535</v>
      </c>
      <c r="F5806" s="66" t="s">
        <v>20456</v>
      </c>
      <c r="I5806" s="3" t="s">
        <v>21786</v>
      </c>
      <c r="J5806" s="3" t="str">
        <f>IF($B5806="SINAPI",IF(ISNUMBER(MATCH(Banco!$C5806,Analitico!$A:$A,0)),INDEX(Analitico!E:E,MATCH(Banco!$C5806,Analitico!$A:$A,0))&amp;"%",""),"")</f>
        <v>35,8200323%</v>
      </c>
      <c r="K5806" s="3" t="str">
        <f>IF($B5806="SINAPI",IF(ISNUMBER(MATCH(Banco!$C5806,Analitico!$A:$A,0)),INDEX(Analitico!F:F,MATCH(Banco!$C5806,Analitico!$A:$A,0))&amp;"%",""),"")</f>
        <v>%</v>
      </c>
    </row>
    <row r="5807" spans="1:11" ht="20.399999999999999" x14ac:dyDescent="0.2">
      <c r="A5807" s="1" t="str">
        <f t="shared" si="92"/>
        <v>SINAPI 102360</v>
      </c>
      <c r="B5807" s="3" t="s">
        <v>21783</v>
      </c>
      <c r="C5807" s="3" t="s">
        <v>5866</v>
      </c>
      <c r="D5807" s="2" t="s">
        <v>13609</v>
      </c>
      <c r="E5807" s="3" t="s">
        <v>15535</v>
      </c>
      <c r="F5807" s="66" t="s">
        <v>16077</v>
      </c>
      <c r="I5807" s="3" t="s">
        <v>41</v>
      </c>
      <c r="J5807" s="3" t="str">
        <f>IF($B5807="SINAPI",IF(ISNUMBER(MATCH(Banco!$C5807,Analitico!$A:$A,0)),INDEX(Analitico!E:E,MATCH(Banco!$C5807,Analitico!$A:$A,0))&amp;"%",""),"")</f>
        <v>23,6842105%</v>
      </c>
      <c r="K5807" s="3" t="str">
        <f>IF($B5807="SINAPI",IF(ISNUMBER(MATCH(Banco!$C5807,Analitico!$A:$A,0)),INDEX(Analitico!F:F,MATCH(Banco!$C5807,Analitico!$A:$A,0))&amp;"%",""),"")</f>
        <v>%</v>
      </c>
    </row>
    <row r="5808" spans="1:11" ht="20.399999999999999" x14ac:dyDescent="0.2">
      <c r="A5808" s="1" t="str">
        <f t="shared" si="92"/>
        <v>SINAPI 102361</v>
      </c>
      <c r="B5808" s="3" t="s">
        <v>21783</v>
      </c>
      <c r="C5808" s="3" t="s">
        <v>5867</v>
      </c>
      <c r="D5808" s="2" t="s">
        <v>13610</v>
      </c>
      <c r="E5808" s="3" t="s">
        <v>15535</v>
      </c>
      <c r="F5808" s="66" t="s">
        <v>20457</v>
      </c>
      <c r="I5808" s="3" t="s">
        <v>21785</v>
      </c>
      <c r="J5808" s="3" t="str">
        <f>IF($B5808="SINAPI",IF(ISNUMBER(MATCH(Banco!$C5808,Analitico!$A:$A,0)),INDEX(Analitico!E:E,MATCH(Banco!$C5808,Analitico!$A:$A,0))&amp;"%",""),"")</f>
        <v>35,2500000%</v>
      </c>
      <c r="K5808" s="3" t="str">
        <f>IF($B5808="SINAPI",IF(ISNUMBER(MATCH(Banco!$C5808,Analitico!$A:$A,0)),INDEX(Analitico!F:F,MATCH(Banco!$C5808,Analitico!$A:$A,0))&amp;"%",""),"")</f>
        <v>%</v>
      </c>
    </row>
    <row r="5809" spans="1:11" ht="30.6" x14ac:dyDescent="0.2">
      <c r="A5809" s="1" t="str">
        <f t="shared" si="92"/>
        <v>SINAPI 90082</v>
      </c>
      <c r="B5809" s="3" t="s">
        <v>21783</v>
      </c>
      <c r="C5809" s="3" t="s">
        <v>5868</v>
      </c>
      <c r="D5809" s="2" t="s">
        <v>13611</v>
      </c>
      <c r="E5809" s="3" t="s">
        <v>15535</v>
      </c>
      <c r="F5809" s="66" t="s">
        <v>17910</v>
      </c>
      <c r="I5809" s="3" t="s">
        <v>41</v>
      </c>
      <c r="J5809" s="3" t="str">
        <f>IF($B5809="SINAPI",IF(ISNUMBER(MATCH(Banco!$C5809,Analitico!$A:$A,0)),INDEX(Analitico!E:E,MATCH(Banco!$C5809,Analitico!$A:$A,0))&amp;"%",""),"")</f>
        <v>22,5000000%</v>
      </c>
      <c r="K5809" s="3" t="str">
        <f>IF($B5809="SINAPI",IF(ISNUMBER(MATCH(Banco!$C5809,Analitico!$A:$A,0)),INDEX(Analitico!F:F,MATCH(Banco!$C5809,Analitico!$A:$A,0))&amp;"%",""),"")</f>
        <v>%</v>
      </c>
    </row>
    <row r="5810" spans="1:11" ht="30.6" x14ac:dyDescent="0.2">
      <c r="A5810" s="1" t="str">
        <f t="shared" si="92"/>
        <v>SINAPI 90084</v>
      </c>
      <c r="B5810" s="3" t="s">
        <v>21783</v>
      </c>
      <c r="C5810" s="3" t="s">
        <v>5869</v>
      </c>
      <c r="D5810" s="2" t="s">
        <v>13612</v>
      </c>
      <c r="E5810" s="3" t="s">
        <v>15535</v>
      </c>
      <c r="F5810" s="66" t="s">
        <v>20458</v>
      </c>
      <c r="I5810" s="3" t="s">
        <v>41</v>
      </c>
      <c r="J5810" s="3" t="str">
        <f>IF($B5810="SINAPI",IF(ISNUMBER(MATCH(Banco!$C5810,Analitico!$A:$A,0)),INDEX(Analitico!E:E,MATCH(Banco!$C5810,Analitico!$A:$A,0))&amp;"%",""),"")</f>
        <v>22,5215517%</v>
      </c>
      <c r="K5810" s="3" t="str">
        <f>IF($B5810="SINAPI",IF(ISNUMBER(MATCH(Banco!$C5810,Analitico!$A:$A,0)),INDEX(Analitico!F:F,MATCH(Banco!$C5810,Analitico!$A:$A,0))&amp;"%",""),"")</f>
        <v>%</v>
      </c>
    </row>
    <row r="5811" spans="1:11" ht="30.6" x14ac:dyDescent="0.2">
      <c r="A5811" s="1" t="str">
        <f t="shared" si="92"/>
        <v>SINAPI 90086</v>
      </c>
      <c r="B5811" s="3" t="s">
        <v>21783</v>
      </c>
      <c r="C5811" s="3" t="s">
        <v>5870</v>
      </c>
      <c r="D5811" s="2" t="s">
        <v>13613</v>
      </c>
      <c r="E5811" s="3" t="s">
        <v>15535</v>
      </c>
      <c r="F5811" s="66" t="s">
        <v>16249</v>
      </c>
      <c r="I5811" s="3" t="s">
        <v>41</v>
      </c>
      <c r="J5811" s="3" t="str">
        <f>IF($B5811="SINAPI",IF(ISNUMBER(MATCH(Banco!$C5811,Analitico!$A:$A,0)),INDEX(Analitico!E:E,MATCH(Banco!$C5811,Analitico!$A:$A,0))&amp;"%",""),"")</f>
        <v>22,4885844%</v>
      </c>
      <c r="K5811" s="3" t="str">
        <f>IF($B5811="SINAPI",IF(ISNUMBER(MATCH(Banco!$C5811,Analitico!$A:$A,0)),INDEX(Analitico!F:F,MATCH(Banco!$C5811,Analitico!$A:$A,0))&amp;"%",""),"")</f>
        <v>%</v>
      </c>
    </row>
    <row r="5812" spans="1:11" ht="30.6" x14ac:dyDescent="0.2">
      <c r="A5812" s="1" t="str">
        <f t="shared" si="92"/>
        <v>SINAPI 90087</v>
      </c>
      <c r="B5812" s="3" t="s">
        <v>21783</v>
      </c>
      <c r="C5812" s="3" t="s">
        <v>5871</v>
      </c>
      <c r="D5812" s="2" t="s">
        <v>13614</v>
      </c>
      <c r="E5812" s="3" t="s">
        <v>15535</v>
      </c>
      <c r="F5812" s="66" t="s">
        <v>17939</v>
      </c>
      <c r="I5812" s="3" t="s">
        <v>21785</v>
      </c>
      <c r="J5812" s="3" t="str">
        <f>IF($B5812="SINAPI",IF(ISNUMBER(MATCH(Banco!$C5812,Analitico!$A:$A,0)),INDEX(Analitico!E:E,MATCH(Banco!$C5812,Analitico!$A:$A,0))&amp;"%",""),"")</f>
        <v>19,5576251%</v>
      </c>
      <c r="K5812" s="3" t="str">
        <f>IF($B5812="SINAPI",IF(ISNUMBER(MATCH(Banco!$C5812,Analitico!$A:$A,0)),INDEX(Analitico!F:F,MATCH(Banco!$C5812,Analitico!$A:$A,0))&amp;"%",""),"")</f>
        <v>%</v>
      </c>
    </row>
    <row r="5813" spans="1:11" ht="30.6" x14ac:dyDescent="0.2">
      <c r="A5813" s="1" t="str">
        <f t="shared" si="92"/>
        <v>SINAPI 90090</v>
      </c>
      <c r="B5813" s="3" t="s">
        <v>21783</v>
      </c>
      <c r="C5813" s="3" t="s">
        <v>5872</v>
      </c>
      <c r="D5813" s="2" t="s">
        <v>13615</v>
      </c>
      <c r="E5813" s="3" t="s">
        <v>15535</v>
      </c>
      <c r="F5813" s="66" t="s">
        <v>20459</v>
      </c>
      <c r="I5813" s="3" t="s">
        <v>21785</v>
      </c>
      <c r="J5813" s="3" t="str">
        <f>IF($B5813="SINAPI",IF(ISNUMBER(MATCH(Banco!$C5813,Analitico!$A:$A,0)),INDEX(Analitico!E:E,MATCH(Banco!$C5813,Analitico!$A:$A,0))&amp;"%",""),"")</f>
        <v>19,6662693%</v>
      </c>
      <c r="K5813" s="3" t="str">
        <f>IF($B5813="SINAPI",IF(ISNUMBER(MATCH(Banco!$C5813,Analitico!$A:$A,0)),INDEX(Analitico!F:F,MATCH(Banco!$C5813,Analitico!$A:$A,0))&amp;"%",""),"")</f>
        <v>%</v>
      </c>
    </row>
    <row r="5814" spans="1:11" ht="30.6" x14ac:dyDescent="0.2">
      <c r="A5814" s="1" t="str">
        <f t="shared" si="92"/>
        <v>SINAPI 90091</v>
      </c>
      <c r="B5814" s="3" t="s">
        <v>21783</v>
      </c>
      <c r="C5814" s="3" t="s">
        <v>5873</v>
      </c>
      <c r="D5814" s="2" t="s">
        <v>13616</v>
      </c>
      <c r="E5814" s="3" t="s">
        <v>15535</v>
      </c>
      <c r="F5814" s="66" t="s">
        <v>20460</v>
      </c>
      <c r="I5814" s="3" t="s">
        <v>41</v>
      </c>
      <c r="J5814" s="3" t="str">
        <f>IF($B5814="SINAPI",IF(ISNUMBER(MATCH(Banco!$C5814,Analitico!$A:$A,0)),INDEX(Analitico!E:E,MATCH(Banco!$C5814,Analitico!$A:$A,0))&amp;"%",""),"")</f>
        <v>22,5000000%</v>
      </c>
      <c r="K5814" s="3" t="str">
        <f>IF($B5814="SINAPI",IF(ISNUMBER(MATCH(Banco!$C5814,Analitico!$A:$A,0)),INDEX(Analitico!F:F,MATCH(Banco!$C5814,Analitico!$A:$A,0))&amp;"%",""),"")</f>
        <v>%</v>
      </c>
    </row>
    <row r="5815" spans="1:11" ht="30.6" x14ac:dyDescent="0.2">
      <c r="A5815" s="1" t="str">
        <f t="shared" si="92"/>
        <v>SINAPI 90092</v>
      </c>
      <c r="B5815" s="3" t="s">
        <v>21783</v>
      </c>
      <c r="C5815" s="3" t="s">
        <v>5874</v>
      </c>
      <c r="D5815" s="2" t="s">
        <v>13617</v>
      </c>
      <c r="E5815" s="3" t="s">
        <v>15535</v>
      </c>
      <c r="F5815" s="66" t="s">
        <v>20461</v>
      </c>
      <c r="I5815" s="3" t="s">
        <v>41</v>
      </c>
      <c r="J5815" s="3" t="str">
        <f>IF($B5815="SINAPI",IF(ISNUMBER(MATCH(Banco!$C5815,Analitico!$A:$A,0)),INDEX(Analitico!E:E,MATCH(Banco!$C5815,Analitico!$A:$A,0))&amp;"%",""),"")</f>
        <v>22,5085910%</v>
      </c>
      <c r="K5815" s="3" t="str">
        <f>IF($B5815="SINAPI",IF(ISNUMBER(MATCH(Banco!$C5815,Analitico!$A:$A,0)),INDEX(Analitico!F:F,MATCH(Banco!$C5815,Analitico!$A:$A,0))&amp;"%",""),"")</f>
        <v>%</v>
      </c>
    </row>
    <row r="5816" spans="1:11" ht="30.6" x14ac:dyDescent="0.2">
      <c r="A5816" s="1" t="str">
        <f t="shared" si="92"/>
        <v>SINAPI 90094</v>
      </c>
      <c r="B5816" s="3" t="s">
        <v>21783</v>
      </c>
      <c r="C5816" s="3" t="s">
        <v>5875</v>
      </c>
      <c r="D5816" s="2" t="s">
        <v>13618</v>
      </c>
      <c r="E5816" s="3" t="s">
        <v>15535</v>
      </c>
      <c r="F5816" s="66" t="s">
        <v>15731</v>
      </c>
      <c r="I5816" s="3" t="s">
        <v>41</v>
      </c>
      <c r="J5816" s="3" t="str">
        <f>IF($B5816="SINAPI",IF(ISNUMBER(MATCH(Banco!$C5816,Analitico!$A:$A,0)),INDEX(Analitico!E:E,MATCH(Banco!$C5816,Analitico!$A:$A,0))&amp;"%",""),"")</f>
        <v>22,4043715%</v>
      </c>
      <c r="K5816" s="3" t="str">
        <f>IF($B5816="SINAPI",IF(ISNUMBER(MATCH(Banco!$C5816,Analitico!$A:$A,0)),INDEX(Analitico!F:F,MATCH(Banco!$C5816,Analitico!$A:$A,0))&amp;"%",""),"")</f>
        <v>%</v>
      </c>
    </row>
    <row r="5817" spans="1:11" ht="30.6" x14ac:dyDescent="0.2">
      <c r="A5817" s="1" t="str">
        <f t="shared" si="92"/>
        <v>SINAPI 90095</v>
      </c>
      <c r="B5817" s="3" t="s">
        <v>21783</v>
      </c>
      <c r="C5817" s="3" t="s">
        <v>5876</v>
      </c>
      <c r="D5817" s="2" t="s">
        <v>13619</v>
      </c>
      <c r="E5817" s="3" t="s">
        <v>15535</v>
      </c>
      <c r="F5817" s="66" t="s">
        <v>20462</v>
      </c>
      <c r="I5817" s="3" t="s">
        <v>21785</v>
      </c>
      <c r="J5817" s="3" t="str">
        <f>IF($B5817="SINAPI",IF(ISNUMBER(MATCH(Banco!$C5817,Analitico!$A:$A,0)),INDEX(Analitico!E:E,MATCH(Banco!$C5817,Analitico!$A:$A,0))&amp;"%",""),"")</f>
        <v>19,7761194%</v>
      </c>
      <c r="K5817" s="3" t="str">
        <f>IF($B5817="SINAPI",IF(ISNUMBER(MATCH(Banco!$C5817,Analitico!$A:$A,0)),INDEX(Analitico!F:F,MATCH(Banco!$C5817,Analitico!$A:$A,0))&amp;"%",""),"")</f>
        <v>%</v>
      </c>
    </row>
    <row r="5818" spans="1:11" ht="30.6" x14ac:dyDescent="0.2">
      <c r="A5818" s="1" t="str">
        <f t="shared" si="92"/>
        <v>SINAPI 90098</v>
      </c>
      <c r="B5818" s="3" t="s">
        <v>21783</v>
      </c>
      <c r="C5818" s="3" t="s">
        <v>5877</v>
      </c>
      <c r="D5818" s="2" t="s">
        <v>13620</v>
      </c>
      <c r="E5818" s="3" t="s">
        <v>15535</v>
      </c>
      <c r="F5818" s="66" t="s">
        <v>20463</v>
      </c>
      <c r="I5818" s="3" t="s">
        <v>21785</v>
      </c>
      <c r="J5818" s="3" t="str">
        <f>IF($B5818="SINAPI",IF(ISNUMBER(MATCH(Banco!$C5818,Analitico!$A:$A,0)),INDEX(Analitico!E:E,MATCH(Banco!$C5818,Analitico!$A:$A,0))&amp;"%",""),"")</f>
        <v>19,8095238%</v>
      </c>
      <c r="K5818" s="3" t="str">
        <f>IF($B5818="SINAPI",IF(ISNUMBER(MATCH(Banco!$C5818,Analitico!$A:$A,0)),INDEX(Analitico!F:F,MATCH(Banco!$C5818,Analitico!$A:$A,0))&amp;"%",""),"")</f>
        <v>%</v>
      </c>
    </row>
    <row r="5819" spans="1:11" ht="30.6" x14ac:dyDescent="0.2">
      <c r="A5819" s="1" t="str">
        <f t="shared" si="92"/>
        <v>SINAPI 90099</v>
      </c>
      <c r="B5819" s="3" t="s">
        <v>21783</v>
      </c>
      <c r="C5819" s="3" t="s">
        <v>5878</v>
      </c>
      <c r="D5819" s="2" t="s">
        <v>13621</v>
      </c>
      <c r="E5819" s="3" t="s">
        <v>15535</v>
      </c>
      <c r="F5819" s="66" t="s">
        <v>19114</v>
      </c>
      <c r="I5819" s="3" t="s">
        <v>21785</v>
      </c>
      <c r="J5819" s="3" t="str">
        <f>IF($B5819="SINAPI",IF(ISNUMBER(MATCH(Banco!$C5819,Analitico!$A:$A,0)),INDEX(Analitico!E:E,MATCH(Banco!$C5819,Analitico!$A:$A,0))&amp;"%",""),"")</f>
        <v>34,0149965%</v>
      </c>
      <c r="K5819" s="3" t="str">
        <f>IF($B5819="SINAPI",IF(ISNUMBER(MATCH(Banco!$C5819,Analitico!$A:$A,0)),INDEX(Analitico!F:F,MATCH(Banco!$C5819,Analitico!$A:$A,0))&amp;"%",""),"")</f>
        <v>%</v>
      </c>
    </row>
    <row r="5820" spans="1:11" ht="30.6" x14ac:dyDescent="0.2">
      <c r="A5820" s="1" t="str">
        <f t="shared" si="92"/>
        <v>SINAPI 90100</v>
      </c>
      <c r="B5820" s="3" t="s">
        <v>21783</v>
      </c>
      <c r="C5820" s="3" t="s">
        <v>5879</v>
      </c>
      <c r="D5820" s="2" t="s">
        <v>13622</v>
      </c>
      <c r="E5820" s="3" t="s">
        <v>15535</v>
      </c>
      <c r="F5820" s="66" t="s">
        <v>20464</v>
      </c>
      <c r="I5820" s="3" t="s">
        <v>21785</v>
      </c>
      <c r="J5820" s="3" t="str">
        <f>IF($B5820="SINAPI",IF(ISNUMBER(MATCH(Banco!$C5820,Analitico!$A:$A,0)),INDEX(Analitico!E:E,MATCH(Banco!$C5820,Analitico!$A:$A,0))&amp;"%",""),"")</f>
        <v>34,0239043%</v>
      </c>
      <c r="K5820" s="3" t="str">
        <f>IF($B5820="SINAPI",IF(ISNUMBER(MATCH(Banco!$C5820,Analitico!$A:$A,0)),INDEX(Analitico!F:F,MATCH(Banco!$C5820,Analitico!$A:$A,0))&amp;"%",""),"")</f>
        <v>%</v>
      </c>
    </row>
    <row r="5821" spans="1:11" ht="30.6" x14ac:dyDescent="0.2">
      <c r="A5821" s="1" t="str">
        <f t="shared" si="92"/>
        <v>SINAPI 90101</v>
      </c>
      <c r="B5821" s="3" t="s">
        <v>21783</v>
      </c>
      <c r="C5821" s="3" t="s">
        <v>5880</v>
      </c>
      <c r="D5821" s="2" t="s">
        <v>13623</v>
      </c>
      <c r="E5821" s="3" t="s">
        <v>15535</v>
      </c>
      <c r="F5821" s="66" t="s">
        <v>20465</v>
      </c>
      <c r="I5821" s="3" t="s">
        <v>21785</v>
      </c>
      <c r="J5821" s="3" t="str">
        <f>IF($B5821="SINAPI",IF(ISNUMBER(MATCH(Banco!$C5821,Analitico!$A:$A,0)),INDEX(Analitico!E:E,MATCH(Banco!$C5821,Analitico!$A:$A,0))&amp;"%",""),"")</f>
        <v>33,8436744%</v>
      </c>
      <c r="K5821" s="3" t="str">
        <f>IF($B5821="SINAPI",IF(ISNUMBER(MATCH(Banco!$C5821,Analitico!$A:$A,0)),INDEX(Analitico!F:F,MATCH(Banco!$C5821,Analitico!$A:$A,0))&amp;"%",""),"")</f>
        <v>%</v>
      </c>
    </row>
    <row r="5822" spans="1:11" ht="30.6" x14ac:dyDescent="0.2">
      <c r="A5822" s="1" t="str">
        <f t="shared" si="92"/>
        <v>SINAPI 90102</v>
      </c>
      <c r="B5822" s="3" t="s">
        <v>21783</v>
      </c>
      <c r="C5822" s="3" t="s">
        <v>5881</v>
      </c>
      <c r="D5822" s="2" t="s">
        <v>13624</v>
      </c>
      <c r="E5822" s="3" t="s">
        <v>15535</v>
      </c>
      <c r="F5822" s="66" t="s">
        <v>20466</v>
      </c>
      <c r="I5822" s="3" t="s">
        <v>21785</v>
      </c>
      <c r="J5822" s="3" t="str">
        <f>IF($B5822="SINAPI",IF(ISNUMBER(MATCH(Banco!$C5822,Analitico!$A:$A,0)),INDEX(Analitico!E:E,MATCH(Banco!$C5822,Analitico!$A:$A,0))&amp;"%",""),"")</f>
        <v>33,9506172%</v>
      </c>
      <c r="K5822" s="3" t="str">
        <f>IF($B5822="SINAPI",IF(ISNUMBER(MATCH(Banco!$C5822,Analitico!$A:$A,0)),INDEX(Analitico!F:F,MATCH(Banco!$C5822,Analitico!$A:$A,0))&amp;"%",""),"")</f>
        <v>%</v>
      </c>
    </row>
    <row r="5823" spans="1:11" ht="30.6" x14ac:dyDescent="0.2">
      <c r="A5823" s="1" t="str">
        <f t="shared" si="92"/>
        <v>SINAPI 90105</v>
      </c>
      <c r="B5823" s="3" t="s">
        <v>21783</v>
      </c>
      <c r="C5823" s="3" t="s">
        <v>5882</v>
      </c>
      <c r="D5823" s="2" t="s">
        <v>13625</v>
      </c>
      <c r="E5823" s="3" t="s">
        <v>15535</v>
      </c>
      <c r="F5823" s="66" t="s">
        <v>20433</v>
      </c>
      <c r="I5823" s="3" t="s">
        <v>21785</v>
      </c>
      <c r="J5823" s="3" t="str">
        <f>IF($B5823="SINAPI",IF(ISNUMBER(MATCH(Banco!$C5823,Analitico!$A:$A,0)),INDEX(Analitico!E:E,MATCH(Banco!$C5823,Analitico!$A:$A,0))&amp;"%",""),"")</f>
        <v>34,6420323%</v>
      </c>
      <c r="K5823" s="3" t="str">
        <f>IF($B5823="SINAPI",IF(ISNUMBER(MATCH(Banco!$C5823,Analitico!$A:$A,0)),INDEX(Analitico!F:F,MATCH(Banco!$C5823,Analitico!$A:$A,0))&amp;"%",""),"")</f>
        <v>%</v>
      </c>
    </row>
    <row r="5824" spans="1:11" ht="30.6" x14ac:dyDescent="0.2">
      <c r="A5824" s="1" t="str">
        <f t="shared" si="92"/>
        <v>SINAPI 90106</v>
      </c>
      <c r="B5824" s="3" t="s">
        <v>21783</v>
      </c>
      <c r="C5824" s="3" t="s">
        <v>5883</v>
      </c>
      <c r="D5824" s="2" t="s">
        <v>13626</v>
      </c>
      <c r="E5824" s="3" t="s">
        <v>15535</v>
      </c>
      <c r="F5824" s="66" t="s">
        <v>20467</v>
      </c>
      <c r="I5824" s="3" t="s">
        <v>21785</v>
      </c>
      <c r="J5824" s="3" t="str">
        <f>IF($B5824="SINAPI",IF(ISNUMBER(MATCH(Banco!$C5824,Analitico!$A:$A,0)),INDEX(Analitico!E:E,MATCH(Banco!$C5824,Analitico!$A:$A,0))&amp;"%",""),"")</f>
        <v>34,1401273%</v>
      </c>
      <c r="K5824" s="3" t="str">
        <f>IF($B5824="SINAPI",IF(ISNUMBER(MATCH(Banco!$C5824,Analitico!$A:$A,0)),INDEX(Analitico!F:F,MATCH(Banco!$C5824,Analitico!$A:$A,0))&amp;"%",""),"")</f>
        <v>%</v>
      </c>
    </row>
    <row r="5825" spans="1:11" ht="30.6" x14ac:dyDescent="0.2">
      <c r="A5825" s="1" t="str">
        <f t="shared" si="92"/>
        <v>SINAPI 90107</v>
      </c>
      <c r="B5825" s="3" t="s">
        <v>21783</v>
      </c>
      <c r="C5825" s="3" t="s">
        <v>5884</v>
      </c>
      <c r="D5825" s="2" t="s">
        <v>13627</v>
      </c>
      <c r="E5825" s="3" t="s">
        <v>15535</v>
      </c>
      <c r="F5825" s="66" t="s">
        <v>19003</v>
      </c>
      <c r="I5825" s="3" t="s">
        <v>21785</v>
      </c>
      <c r="J5825" s="3" t="str">
        <f>IF($B5825="SINAPI",IF(ISNUMBER(MATCH(Banco!$C5825,Analitico!$A:$A,0)),INDEX(Analitico!E:E,MATCH(Banco!$C5825,Analitico!$A:$A,0))&amp;"%",""),"")</f>
        <v>34,1055341%</v>
      </c>
      <c r="K5825" s="3" t="str">
        <f>IF($B5825="SINAPI",IF(ISNUMBER(MATCH(Banco!$C5825,Analitico!$A:$A,0)),INDEX(Analitico!F:F,MATCH(Banco!$C5825,Analitico!$A:$A,0))&amp;"%",""),"")</f>
        <v>%</v>
      </c>
    </row>
    <row r="5826" spans="1:11" ht="30.6" x14ac:dyDescent="0.2">
      <c r="A5826" s="1" t="str">
        <f t="shared" si="92"/>
        <v>SINAPI 90108</v>
      </c>
      <c r="B5826" s="3" t="s">
        <v>21783</v>
      </c>
      <c r="C5826" s="3" t="s">
        <v>5885</v>
      </c>
      <c r="D5826" s="2" t="s">
        <v>13628</v>
      </c>
      <c r="E5826" s="3" t="s">
        <v>15535</v>
      </c>
      <c r="F5826" s="66" t="s">
        <v>20468</v>
      </c>
      <c r="I5826" s="3" t="s">
        <v>21785</v>
      </c>
      <c r="J5826" s="3" t="str">
        <f>IF($B5826="SINAPI",IF(ISNUMBER(MATCH(Banco!$C5826,Analitico!$A:$A,0)),INDEX(Analitico!E:E,MATCH(Banco!$C5826,Analitico!$A:$A,0))&amp;"%",""),"")</f>
        <v>34,0845070%</v>
      </c>
      <c r="K5826" s="3" t="str">
        <f>IF($B5826="SINAPI",IF(ISNUMBER(MATCH(Banco!$C5826,Analitico!$A:$A,0)),INDEX(Analitico!F:F,MATCH(Banco!$C5826,Analitico!$A:$A,0))&amp;"%",""),"")</f>
        <v>%</v>
      </c>
    </row>
    <row r="5827" spans="1:11" x14ac:dyDescent="0.2">
      <c r="A5827" s="1" t="str">
        <f t="shared" si="92"/>
        <v>SINAPI 93358</v>
      </c>
      <c r="B5827" s="3" t="s">
        <v>21783</v>
      </c>
      <c r="C5827" s="3" t="s">
        <v>5886</v>
      </c>
      <c r="D5827" s="2" t="s">
        <v>13629</v>
      </c>
      <c r="E5827" s="3" t="s">
        <v>15535</v>
      </c>
      <c r="F5827" s="66" t="s">
        <v>20469</v>
      </c>
      <c r="I5827" s="3" t="s">
        <v>41</v>
      </c>
      <c r="J5827" s="3" t="str">
        <f>IF($B5827="SINAPI",IF(ISNUMBER(MATCH(Banco!$C5827,Analitico!$A:$A,0)),INDEX(Analitico!E:E,MATCH(Banco!$C5827,Analitico!$A:$A,0))&amp;"%",""),"")</f>
        <v>80,7659367%</v>
      </c>
      <c r="K5827" s="3" t="str">
        <f>IF($B5827="SINAPI",IF(ISNUMBER(MATCH(Banco!$C5827,Analitico!$A:$A,0)),INDEX(Analitico!F:F,MATCH(Banco!$C5827,Analitico!$A:$A,0))&amp;"%",""),"")</f>
        <v>%</v>
      </c>
    </row>
    <row r="5828" spans="1:11" ht="30.6" x14ac:dyDescent="0.2">
      <c r="A5828" s="1" t="str">
        <f t="shared" si="92"/>
        <v>SINAPI 102276</v>
      </c>
      <c r="B5828" s="3" t="s">
        <v>21783</v>
      </c>
      <c r="C5828" s="3" t="s">
        <v>5887</v>
      </c>
      <c r="D5828" s="2" t="s">
        <v>13630</v>
      </c>
      <c r="E5828" s="3" t="s">
        <v>15535</v>
      </c>
      <c r="F5828" s="66" t="s">
        <v>20470</v>
      </c>
      <c r="I5828" s="3" t="s">
        <v>41</v>
      </c>
      <c r="J5828" s="3" t="str">
        <f>IF($B5828="SINAPI",IF(ISNUMBER(MATCH(Banco!$C5828,Analitico!$A:$A,0)),INDEX(Analitico!E:E,MATCH(Banco!$C5828,Analitico!$A:$A,0))&amp;"%",""),"")</f>
        <v>22,5925925%</v>
      </c>
      <c r="K5828" s="3" t="str">
        <f>IF($B5828="SINAPI",IF(ISNUMBER(MATCH(Banco!$C5828,Analitico!$A:$A,0)),INDEX(Analitico!F:F,MATCH(Banco!$C5828,Analitico!$A:$A,0))&amp;"%",""),"")</f>
        <v>%</v>
      </c>
    </row>
    <row r="5829" spans="1:11" ht="30.6" x14ac:dyDescent="0.2">
      <c r="A5829" s="1" t="str">
        <f t="shared" si="92"/>
        <v>SINAPI 102277</v>
      </c>
      <c r="B5829" s="3" t="s">
        <v>21783</v>
      </c>
      <c r="C5829" s="3" t="s">
        <v>5888</v>
      </c>
      <c r="D5829" s="2" t="s">
        <v>13631</v>
      </c>
      <c r="E5829" s="3" t="s">
        <v>15535</v>
      </c>
      <c r="F5829" s="66" t="s">
        <v>20471</v>
      </c>
      <c r="I5829" s="3" t="s">
        <v>41</v>
      </c>
      <c r="J5829" s="3" t="str">
        <f>IF($B5829="SINAPI",IF(ISNUMBER(MATCH(Banco!$C5829,Analitico!$A:$A,0)),INDEX(Analitico!E:E,MATCH(Banco!$C5829,Analitico!$A:$A,0))&amp;"%",""),"")</f>
        <v>22,4441833%</v>
      </c>
      <c r="K5829" s="3" t="str">
        <f>IF($B5829="SINAPI",IF(ISNUMBER(MATCH(Banco!$C5829,Analitico!$A:$A,0)),INDEX(Analitico!F:F,MATCH(Banco!$C5829,Analitico!$A:$A,0))&amp;"%",""),"")</f>
        <v>%</v>
      </c>
    </row>
    <row r="5830" spans="1:11" ht="30.6" x14ac:dyDescent="0.2">
      <c r="A5830" s="1" t="str">
        <f t="shared" si="92"/>
        <v>SINAPI 102278</v>
      </c>
      <c r="B5830" s="3" t="s">
        <v>21783</v>
      </c>
      <c r="C5830" s="3" t="s">
        <v>5889</v>
      </c>
      <c r="D5830" s="2" t="s">
        <v>13632</v>
      </c>
      <c r="E5830" s="3" t="s">
        <v>15535</v>
      </c>
      <c r="F5830" s="66" t="s">
        <v>19013</v>
      </c>
      <c r="I5830" s="3" t="s">
        <v>21785</v>
      </c>
      <c r="J5830" s="3" t="str">
        <f>IF($B5830="SINAPI",IF(ISNUMBER(MATCH(Banco!$C5830,Analitico!$A:$A,0)),INDEX(Analitico!E:E,MATCH(Banco!$C5830,Analitico!$A:$A,0))&amp;"%",""),"")</f>
        <v>19,7088465%</v>
      </c>
      <c r="K5830" s="3" t="str">
        <f>IF($B5830="SINAPI",IF(ISNUMBER(MATCH(Banco!$C5830,Analitico!$A:$A,0)),INDEX(Analitico!F:F,MATCH(Banco!$C5830,Analitico!$A:$A,0))&amp;"%",""),"")</f>
        <v>%</v>
      </c>
    </row>
    <row r="5831" spans="1:11" ht="30.6" x14ac:dyDescent="0.2">
      <c r="A5831" s="1" t="str">
        <f t="shared" si="92"/>
        <v>SINAPI 102279</v>
      </c>
      <c r="B5831" s="3" t="s">
        <v>21783</v>
      </c>
      <c r="C5831" s="3" t="s">
        <v>5890</v>
      </c>
      <c r="D5831" s="2" t="s">
        <v>13633</v>
      </c>
      <c r="E5831" s="3" t="s">
        <v>15535</v>
      </c>
      <c r="F5831" s="66" t="s">
        <v>20472</v>
      </c>
      <c r="I5831" s="3" t="s">
        <v>41</v>
      </c>
      <c r="J5831" s="3" t="str">
        <f>IF($B5831="SINAPI",IF(ISNUMBER(MATCH(Banco!$C5831,Analitico!$A:$A,0)),INDEX(Analitico!E:E,MATCH(Banco!$C5831,Analitico!$A:$A,0))&amp;"%",""),"")</f>
        <v>22,5331369%</v>
      </c>
      <c r="K5831" s="3" t="str">
        <f>IF($B5831="SINAPI",IF(ISNUMBER(MATCH(Banco!$C5831,Analitico!$A:$A,0)),INDEX(Analitico!F:F,MATCH(Banco!$C5831,Analitico!$A:$A,0))&amp;"%",""),"")</f>
        <v>%</v>
      </c>
    </row>
    <row r="5832" spans="1:11" ht="30.6" x14ac:dyDescent="0.2">
      <c r="A5832" s="1" t="str">
        <f t="shared" si="92"/>
        <v>SINAPI 102280</v>
      </c>
      <c r="B5832" s="3" t="s">
        <v>21783</v>
      </c>
      <c r="C5832" s="3" t="s">
        <v>5891</v>
      </c>
      <c r="D5832" s="2" t="s">
        <v>13634</v>
      </c>
      <c r="E5832" s="3" t="s">
        <v>15535</v>
      </c>
      <c r="F5832" s="66" t="s">
        <v>20473</v>
      </c>
      <c r="I5832" s="3" t="s">
        <v>41</v>
      </c>
      <c r="J5832" s="3" t="str">
        <f>IF($B5832="SINAPI",IF(ISNUMBER(MATCH(Banco!$C5832,Analitico!$A:$A,0)),INDEX(Analitico!E:E,MATCH(Banco!$C5832,Analitico!$A:$A,0))&amp;"%",""),"")</f>
        <v>22,5563909%</v>
      </c>
      <c r="K5832" s="3" t="str">
        <f>IF($B5832="SINAPI",IF(ISNUMBER(MATCH(Banco!$C5832,Analitico!$A:$A,0)),INDEX(Analitico!F:F,MATCH(Banco!$C5832,Analitico!$A:$A,0))&amp;"%",""),"")</f>
        <v>%</v>
      </c>
    </row>
    <row r="5833" spans="1:11" ht="30.6" x14ac:dyDescent="0.2">
      <c r="A5833" s="1" t="str">
        <f t="shared" si="92"/>
        <v>SINAPI 102281</v>
      </c>
      <c r="B5833" s="3" t="s">
        <v>21783</v>
      </c>
      <c r="C5833" s="3" t="s">
        <v>5892</v>
      </c>
      <c r="D5833" s="2" t="s">
        <v>13635</v>
      </c>
      <c r="E5833" s="3" t="s">
        <v>15535</v>
      </c>
      <c r="F5833" s="66" t="s">
        <v>16139</v>
      </c>
      <c r="I5833" s="3" t="s">
        <v>21785</v>
      </c>
      <c r="J5833" s="3" t="str">
        <f>IF($B5833="SINAPI",IF(ISNUMBER(MATCH(Banco!$C5833,Analitico!$A:$A,0)),INDEX(Analitico!E:E,MATCH(Banco!$C5833,Analitico!$A:$A,0))&amp;"%",""),"")</f>
        <v>19,8924731%</v>
      </c>
      <c r="K5833" s="3" t="str">
        <f>IF($B5833="SINAPI",IF(ISNUMBER(MATCH(Banco!$C5833,Analitico!$A:$A,0)),INDEX(Analitico!F:F,MATCH(Banco!$C5833,Analitico!$A:$A,0))&amp;"%",""),"")</f>
        <v>%</v>
      </c>
    </row>
    <row r="5834" spans="1:11" ht="30.6" x14ac:dyDescent="0.2">
      <c r="A5834" s="1" t="str">
        <f t="shared" si="92"/>
        <v>SINAPI 102282</v>
      </c>
      <c r="B5834" s="3" t="s">
        <v>21783</v>
      </c>
      <c r="C5834" s="3" t="s">
        <v>5893</v>
      </c>
      <c r="D5834" s="2" t="s">
        <v>13636</v>
      </c>
      <c r="E5834" s="3" t="s">
        <v>15535</v>
      </c>
      <c r="F5834" s="66" t="s">
        <v>17889</v>
      </c>
      <c r="I5834" s="3" t="s">
        <v>41</v>
      </c>
      <c r="J5834" s="3" t="str">
        <f>IF($B5834="SINAPI",IF(ISNUMBER(MATCH(Banco!$C5834,Analitico!$A:$A,0)),INDEX(Analitico!E:E,MATCH(Banco!$C5834,Analitico!$A:$A,0))&amp;"%",""),"")</f>
        <v>22,5988700%</v>
      </c>
      <c r="K5834" s="3" t="str">
        <f>IF($B5834="SINAPI",IF(ISNUMBER(MATCH(Banco!$C5834,Analitico!$A:$A,0)),INDEX(Analitico!F:F,MATCH(Banco!$C5834,Analitico!$A:$A,0))&amp;"%",""),"")</f>
        <v>%</v>
      </c>
    </row>
    <row r="5835" spans="1:11" ht="20.399999999999999" x14ac:dyDescent="0.2">
      <c r="A5835" s="1" t="str">
        <f t="shared" si="92"/>
        <v>SINAPI 102283</v>
      </c>
      <c r="B5835" s="3" t="s">
        <v>21783</v>
      </c>
      <c r="C5835" s="3" t="s">
        <v>5894</v>
      </c>
      <c r="D5835" s="2" t="s">
        <v>13637</v>
      </c>
      <c r="E5835" s="3" t="s">
        <v>15535</v>
      </c>
      <c r="F5835" s="66" t="s">
        <v>20464</v>
      </c>
      <c r="I5835" s="3" t="s">
        <v>41</v>
      </c>
      <c r="J5835" s="3" t="str">
        <f>IF($B5835="SINAPI",IF(ISNUMBER(MATCH(Banco!$C5835,Analitico!$A:$A,0)),INDEX(Analitico!E:E,MATCH(Banco!$C5835,Analitico!$A:$A,0))&amp;"%",""),"")</f>
        <v>22,5139220%</v>
      </c>
      <c r="K5835" s="3" t="str">
        <f>IF($B5835="SINAPI",IF(ISNUMBER(MATCH(Banco!$C5835,Analitico!$A:$A,0)),INDEX(Analitico!F:F,MATCH(Banco!$C5835,Analitico!$A:$A,0))&amp;"%",""),"")</f>
        <v>%</v>
      </c>
    </row>
    <row r="5836" spans="1:11" ht="30.6" x14ac:dyDescent="0.2">
      <c r="A5836" s="1" t="str">
        <f t="shared" si="92"/>
        <v>SINAPI 102284</v>
      </c>
      <c r="B5836" s="3" t="s">
        <v>21783</v>
      </c>
      <c r="C5836" s="3" t="s">
        <v>5895</v>
      </c>
      <c r="D5836" s="2" t="s">
        <v>13638</v>
      </c>
      <c r="E5836" s="3" t="s">
        <v>15535</v>
      </c>
      <c r="F5836" s="66" t="s">
        <v>20474</v>
      </c>
      <c r="I5836" s="3" t="s">
        <v>41</v>
      </c>
      <c r="J5836" s="3" t="str">
        <f>IF($B5836="SINAPI",IF(ISNUMBER(MATCH(Banco!$C5836,Analitico!$A:$A,0)),INDEX(Analitico!E:E,MATCH(Banco!$C5836,Analitico!$A:$A,0))&amp;"%",""),"")</f>
        <v>22,5779967%</v>
      </c>
      <c r="K5836" s="3" t="str">
        <f>IF($B5836="SINAPI",IF(ISNUMBER(MATCH(Banco!$C5836,Analitico!$A:$A,0)),INDEX(Analitico!F:F,MATCH(Banco!$C5836,Analitico!$A:$A,0))&amp;"%",""),"")</f>
        <v>%</v>
      </c>
    </row>
    <row r="5837" spans="1:11" ht="30.6" x14ac:dyDescent="0.2">
      <c r="A5837" s="1" t="str">
        <f t="shared" si="92"/>
        <v>SINAPI 102285</v>
      </c>
      <c r="B5837" s="3" t="s">
        <v>21783</v>
      </c>
      <c r="C5837" s="3" t="s">
        <v>5896</v>
      </c>
      <c r="D5837" s="2" t="s">
        <v>13639</v>
      </c>
      <c r="E5837" s="3" t="s">
        <v>15535</v>
      </c>
      <c r="F5837" s="66" t="s">
        <v>16784</v>
      </c>
      <c r="I5837" s="3" t="s">
        <v>41</v>
      </c>
      <c r="J5837" s="3" t="str">
        <f>IF($B5837="SINAPI",IF(ISNUMBER(MATCH(Banco!$C5837,Analitico!$A:$A,0)),INDEX(Analitico!E:E,MATCH(Banco!$C5837,Analitico!$A:$A,0))&amp;"%",""),"")</f>
        <v>22,5694444%</v>
      </c>
      <c r="K5837" s="3" t="str">
        <f>IF($B5837="SINAPI",IF(ISNUMBER(MATCH(Banco!$C5837,Analitico!$A:$A,0)),INDEX(Analitico!F:F,MATCH(Banco!$C5837,Analitico!$A:$A,0))&amp;"%",""),"")</f>
        <v>%</v>
      </c>
    </row>
    <row r="5838" spans="1:11" ht="30.6" x14ac:dyDescent="0.2">
      <c r="A5838" s="1" t="str">
        <f t="shared" si="92"/>
        <v>SINAPI 102286</v>
      </c>
      <c r="B5838" s="3" t="s">
        <v>21783</v>
      </c>
      <c r="C5838" s="3" t="s">
        <v>5897</v>
      </c>
      <c r="D5838" s="2" t="s">
        <v>13640</v>
      </c>
      <c r="E5838" s="3" t="s">
        <v>15535</v>
      </c>
      <c r="F5838" s="66" t="s">
        <v>18108</v>
      </c>
      <c r="I5838" s="3" t="s">
        <v>41</v>
      </c>
      <c r="J5838" s="3" t="str">
        <f>IF($B5838="SINAPI",IF(ISNUMBER(MATCH(Banco!$C5838,Analitico!$A:$A,0)),INDEX(Analitico!E:E,MATCH(Banco!$C5838,Analitico!$A:$A,0))&amp;"%",""),"")</f>
        <v>22,6094727%</v>
      </c>
      <c r="K5838" s="3" t="str">
        <f>IF($B5838="SINAPI",IF(ISNUMBER(MATCH(Banco!$C5838,Analitico!$A:$A,0)),INDEX(Analitico!F:F,MATCH(Banco!$C5838,Analitico!$A:$A,0))&amp;"%",""),"")</f>
        <v>%</v>
      </c>
    </row>
    <row r="5839" spans="1:11" ht="30.6" x14ac:dyDescent="0.2">
      <c r="A5839" s="1" t="str">
        <f t="shared" si="92"/>
        <v>SINAPI 102287</v>
      </c>
      <c r="B5839" s="3" t="s">
        <v>21783</v>
      </c>
      <c r="C5839" s="3" t="s">
        <v>5898</v>
      </c>
      <c r="D5839" s="2" t="s">
        <v>13641</v>
      </c>
      <c r="E5839" s="3" t="s">
        <v>15535</v>
      </c>
      <c r="F5839" s="66" t="s">
        <v>20475</v>
      </c>
      <c r="I5839" s="3" t="s">
        <v>21785</v>
      </c>
      <c r="J5839" s="3" t="str">
        <f>IF($B5839="SINAPI",IF(ISNUMBER(MATCH(Banco!$C5839,Analitico!$A:$A,0)),INDEX(Analitico!E:E,MATCH(Banco!$C5839,Analitico!$A:$A,0))&amp;"%",""),"")</f>
        <v>19,8297872%</v>
      </c>
      <c r="K5839" s="3" t="str">
        <f>IF($B5839="SINAPI",IF(ISNUMBER(MATCH(Banco!$C5839,Analitico!$A:$A,0)),INDEX(Analitico!F:F,MATCH(Banco!$C5839,Analitico!$A:$A,0))&amp;"%",""),"")</f>
        <v>%</v>
      </c>
    </row>
    <row r="5840" spans="1:11" ht="30.6" x14ac:dyDescent="0.2">
      <c r="A5840" s="1" t="str">
        <f t="shared" si="92"/>
        <v>SINAPI 102288</v>
      </c>
      <c r="B5840" s="3" t="s">
        <v>21783</v>
      </c>
      <c r="C5840" s="3" t="s">
        <v>5899</v>
      </c>
      <c r="D5840" s="2" t="s">
        <v>13642</v>
      </c>
      <c r="E5840" s="3" t="s">
        <v>15535</v>
      </c>
      <c r="F5840" s="66" t="s">
        <v>20476</v>
      </c>
      <c r="I5840" s="3" t="s">
        <v>21785</v>
      </c>
      <c r="J5840" s="3" t="str">
        <f>IF($B5840="SINAPI",IF(ISNUMBER(MATCH(Banco!$C5840,Analitico!$A:$A,0)),INDEX(Analitico!E:E,MATCH(Banco!$C5840,Analitico!$A:$A,0))&amp;"%",""),"")</f>
        <v>19,6983141%</v>
      </c>
      <c r="K5840" s="3" t="str">
        <f>IF($B5840="SINAPI",IF(ISNUMBER(MATCH(Banco!$C5840,Analitico!$A:$A,0)),INDEX(Analitico!F:F,MATCH(Banco!$C5840,Analitico!$A:$A,0))&amp;"%",""),"")</f>
        <v>%</v>
      </c>
    </row>
    <row r="5841" spans="1:11" ht="30.6" x14ac:dyDescent="0.2">
      <c r="A5841" s="1" t="str">
        <f t="shared" si="92"/>
        <v>SINAPI 102289</v>
      </c>
      <c r="B5841" s="3" t="s">
        <v>21783</v>
      </c>
      <c r="C5841" s="3" t="s">
        <v>5900</v>
      </c>
      <c r="D5841" s="2" t="s">
        <v>13643</v>
      </c>
      <c r="E5841" s="3" t="s">
        <v>15535</v>
      </c>
      <c r="F5841" s="66" t="s">
        <v>20477</v>
      </c>
      <c r="I5841" s="3" t="s">
        <v>21785</v>
      </c>
      <c r="J5841" s="3" t="str">
        <f>IF($B5841="SINAPI",IF(ISNUMBER(MATCH(Banco!$C5841,Analitico!$A:$A,0)),INDEX(Analitico!E:E,MATCH(Banco!$C5841,Analitico!$A:$A,0))&amp;"%",""),"")</f>
        <v>19,7285067%</v>
      </c>
      <c r="K5841" s="3" t="str">
        <f>IF($B5841="SINAPI",IF(ISNUMBER(MATCH(Banco!$C5841,Analitico!$A:$A,0)),INDEX(Analitico!F:F,MATCH(Banco!$C5841,Analitico!$A:$A,0))&amp;"%",""),"")</f>
        <v>%</v>
      </c>
    </row>
    <row r="5842" spans="1:11" ht="20.399999999999999" x14ac:dyDescent="0.2">
      <c r="A5842" s="1" t="str">
        <f t="shared" si="92"/>
        <v>SINAPI 102290</v>
      </c>
      <c r="B5842" s="3" t="s">
        <v>21783</v>
      </c>
      <c r="C5842" s="3" t="s">
        <v>5901</v>
      </c>
      <c r="D5842" s="2" t="s">
        <v>13644</v>
      </c>
      <c r="E5842" s="3" t="s">
        <v>15535</v>
      </c>
      <c r="F5842" s="66" t="s">
        <v>17929</v>
      </c>
      <c r="I5842" s="3" t="s">
        <v>41</v>
      </c>
      <c r="J5842" s="3" t="str">
        <f>IF($B5842="SINAPI",IF(ISNUMBER(MATCH(Banco!$C5842,Analitico!$A:$A,0)),INDEX(Analitico!E:E,MATCH(Banco!$C5842,Analitico!$A:$A,0))&amp;"%",""),"")</f>
        <v>22,4858757%</v>
      </c>
      <c r="K5842" s="3" t="str">
        <f>IF($B5842="SINAPI",IF(ISNUMBER(MATCH(Banco!$C5842,Analitico!$A:$A,0)),INDEX(Analitico!F:F,MATCH(Banco!$C5842,Analitico!$A:$A,0))&amp;"%",""),"")</f>
        <v>%</v>
      </c>
    </row>
    <row r="5843" spans="1:11" ht="20.399999999999999" x14ac:dyDescent="0.2">
      <c r="A5843" s="1" t="str">
        <f t="shared" si="92"/>
        <v>SINAPI 102291</v>
      </c>
      <c r="B5843" s="3" t="s">
        <v>21783</v>
      </c>
      <c r="C5843" s="3" t="s">
        <v>5902</v>
      </c>
      <c r="D5843" s="2" t="s">
        <v>13645</v>
      </c>
      <c r="E5843" s="3" t="s">
        <v>15535</v>
      </c>
      <c r="F5843" s="66" t="s">
        <v>20467</v>
      </c>
      <c r="I5843" s="3" t="s">
        <v>41</v>
      </c>
      <c r="J5843" s="3" t="str">
        <f>IF($B5843="SINAPI",IF(ISNUMBER(MATCH(Banco!$C5843,Analitico!$A:$A,0)),INDEX(Analitico!E:E,MATCH(Banco!$C5843,Analitico!$A:$A,0))&amp;"%",""),"")</f>
        <v>22,3634053%</v>
      </c>
      <c r="K5843" s="3" t="str">
        <f>IF($B5843="SINAPI",IF(ISNUMBER(MATCH(Banco!$C5843,Analitico!$A:$A,0)),INDEX(Analitico!F:F,MATCH(Banco!$C5843,Analitico!$A:$A,0))&amp;"%",""),"")</f>
        <v>%</v>
      </c>
    </row>
    <row r="5844" spans="1:11" ht="30.6" x14ac:dyDescent="0.2">
      <c r="A5844" s="1" t="str">
        <f t="shared" si="92"/>
        <v>SINAPI 102292</v>
      </c>
      <c r="B5844" s="3" t="s">
        <v>21783</v>
      </c>
      <c r="C5844" s="3" t="s">
        <v>5903</v>
      </c>
      <c r="D5844" s="2" t="s">
        <v>13646</v>
      </c>
      <c r="E5844" s="3" t="s">
        <v>15535</v>
      </c>
      <c r="F5844" s="66" t="s">
        <v>18264</v>
      </c>
      <c r="I5844" s="3" t="s">
        <v>41</v>
      </c>
      <c r="J5844" s="3" t="str">
        <f>IF($B5844="SINAPI",IF(ISNUMBER(MATCH(Banco!$C5844,Analitico!$A:$A,0)),INDEX(Analitico!E:E,MATCH(Banco!$C5844,Analitico!$A:$A,0))&amp;"%",""),"")</f>
        <v>22,4115334%</v>
      </c>
      <c r="K5844" s="3" t="str">
        <f>IF($B5844="SINAPI",IF(ISNUMBER(MATCH(Banco!$C5844,Analitico!$A:$A,0)),INDEX(Analitico!F:F,MATCH(Banco!$C5844,Analitico!$A:$A,0))&amp;"%",""),"")</f>
        <v>%</v>
      </c>
    </row>
    <row r="5845" spans="1:11" ht="30.6" x14ac:dyDescent="0.2">
      <c r="A5845" s="1" t="str">
        <f t="shared" si="92"/>
        <v>SINAPI 102293</v>
      </c>
      <c r="B5845" s="3" t="s">
        <v>21783</v>
      </c>
      <c r="C5845" s="3" t="s">
        <v>5904</v>
      </c>
      <c r="D5845" s="2" t="s">
        <v>13647</v>
      </c>
      <c r="E5845" s="3" t="s">
        <v>15535</v>
      </c>
      <c r="F5845" s="66" t="s">
        <v>20478</v>
      </c>
      <c r="I5845" s="3" t="s">
        <v>41</v>
      </c>
      <c r="J5845" s="3" t="str">
        <f>IF($B5845="SINAPI",IF(ISNUMBER(MATCH(Banco!$C5845,Analitico!$A:$A,0)),INDEX(Analitico!E:E,MATCH(Banco!$C5845,Analitico!$A:$A,0))&amp;"%",""),"")</f>
        <v>22,4687933%</v>
      </c>
      <c r="K5845" s="3" t="str">
        <f>IF($B5845="SINAPI",IF(ISNUMBER(MATCH(Banco!$C5845,Analitico!$A:$A,0)),INDEX(Analitico!F:F,MATCH(Banco!$C5845,Analitico!$A:$A,0))&amp;"%",""),"")</f>
        <v>%</v>
      </c>
    </row>
    <row r="5846" spans="1:11" ht="30.6" x14ac:dyDescent="0.2">
      <c r="A5846" s="1" t="str">
        <f t="shared" si="92"/>
        <v>SINAPI 102294</v>
      </c>
      <c r="B5846" s="3" t="s">
        <v>21783</v>
      </c>
      <c r="C5846" s="3" t="s">
        <v>5905</v>
      </c>
      <c r="D5846" s="2" t="s">
        <v>13648</v>
      </c>
      <c r="E5846" s="3" t="s">
        <v>15535</v>
      </c>
      <c r="F5846" s="66" t="s">
        <v>20479</v>
      </c>
      <c r="I5846" s="3" t="s">
        <v>41</v>
      </c>
      <c r="J5846" s="3" t="str">
        <f>IF($B5846="SINAPI",IF(ISNUMBER(MATCH(Banco!$C5846,Analitico!$A:$A,0)),INDEX(Analitico!E:E,MATCH(Banco!$C5846,Analitico!$A:$A,0))&amp;"%",""),"")</f>
        <v>22,5392296%</v>
      </c>
      <c r="K5846" s="3" t="str">
        <f>IF($B5846="SINAPI",IF(ISNUMBER(MATCH(Banco!$C5846,Analitico!$A:$A,0)),INDEX(Analitico!F:F,MATCH(Banco!$C5846,Analitico!$A:$A,0))&amp;"%",""),"")</f>
        <v>%</v>
      </c>
    </row>
    <row r="5847" spans="1:11" ht="30.6" x14ac:dyDescent="0.2">
      <c r="A5847" s="1" t="str">
        <f t="shared" si="92"/>
        <v>SINAPI 102295</v>
      </c>
      <c r="B5847" s="3" t="s">
        <v>21783</v>
      </c>
      <c r="C5847" s="3" t="s">
        <v>5906</v>
      </c>
      <c r="D5847" s="2" t="s">
        <v>13649</v>
      </c>
      <c r="E5847" s="3" t="s">
        <v>15535</v>
      </c>
      <c r="F5847" s="66" t="s">
        <v>20361</v>
      </c>
      <c r="I5847" s="3" t="s">
        <v>21785</v>
      </c>
      <c r="J5847" s="3" t="str">
        <f>IF($B5847="SINAPI",IF(ISNUMBER(MATCH(Banco!$C5847,Analitico!$A:$A,0)),INDEX(Analitico!E:E,MATCH(Banco!$C5847,Analitico!$A:$A,0))&amp;"%",""),"")</f>
        <v>19,7278911%</v>
      </c>
      <c r="K5847" s="3" t="str">
        <f>IF($B5847="SINAPI",IF(ISNUMBER(MATCH(Banco!$C5847,Analitico!$A:$A,0)),INDEX(Analitico!F:F,MATCH(Banco!$C5847,Analitico!$A:$A,0))&amp;"%",""),"")</f>
        <v>%</v>
      </c>
    </row>
    <row r="5848" spans="1:11" ht="30.6" x14ac:dyDescent="0.2">
      <c r="A5848" s="1" t="str">
        <f t="shared" si="92"/>
        <v>SINAPI 102296</v>
      </c>
      <c r="B5848" s="3" t="s">
        <v>21783</v>
      </c>
      <c r="C5848" s="3" t="s">
        <v>5907</v>
      </c>
      <c r="D5848" s="2" t="s">
        <v>13650</v>
      </c>
      <c r="E5848" s="3" t="s">
        <v>15535</v>
      </c>
      <c r="F5848" s="66" t="s">
        <v>16399</v>
      </c>
      <c r="I5848" s="3" t="s">
        <v>21785</v>
      </c>
      <c r="J5848" s="3" t="str">
        <f>IF($B5848="SINAPI",IF(ISNUMBER(MATCH(Banco!$C5848,Analitico!$A:$A,0)),INDEX(Analitico!E:E,MATCH(Banco!$C5848,Analitico!$A:$A,0))&amp;"%",""),"")</f>
        <v>19,5467422%</v>
      </c>
      <c r="K5848" s="3" t="str">
        <f>IF($B5848="SINAPI",IF(ISNUMBER(MATCH(Banco!$C5848,Analitico!$A:$A,0)),INDEX(Analitico!F:F,MATCH(Banco!$C5848,Analitico!$A:$A,0))&amp;"%",""),"")</f>
        <v>%</v>
      </c>
    </row>
    <row r="5849" spans="1:11" ht="30.6" x14ac:dyDescent="0.2">
      <c r="A5849" s="1" t="str">
        <f t="shared" si="92"/>
        <v>SINAPI 102297</v>
      </c>
      <c r="B5849" s="3" t="s">
        <v>21783</v>
      </c>
      <c r="C5849" s="3" t="s">
        <v>5908</v>
      </c>
      <c r="D5849" s="2" t="s">
        <v>13651</v>
      </c>
      <c r="E5849" s="3" t="s">
        <v>15535</v>
      </c>
      <c r="F5849" s="66" t="s">
        <v>19054</v>
      </c>
      <c r="I5849" s="3" t="s">
        <v>21785</v>
      </c>
      <c r="J5849" s="3" t="str">
        <f>IF($B5849="SINAPI",IF(ISNUMBER(MATCH(Banco!$C5849,Analitico!$A:$A,0)),INDEX(Analitico!E:E,MATCH(Banco!$C5849,Analitico!$A:$A,0))&amp;"%",""),"")</f>
        <v>19,7406340%</v>
      </c>
      <c r="K5849" s="3" t="str">
        <f>IF($B5849="SINAPI",IF(ISNUMBER(MATCH(Banco!$C5849,Analitico!$A:$A,0)),INDEX(Analitico!F:F,MATCH(Banco!$C5849,Analitico!$A:$A,0))&amp;"%",""),"")</f>
        <v>%</v>
      </c>
    </row>
    <row r="5850" spans="1:11" ht="30.6" x14ac:dyDescent="0.2">
      <c r="A5850" s="1" t="str">
        <f t="shared" si="92"/>
        <v>SINAPI 102298</v>
      </c>
      <c r="B5850" s="3" t="s">
        <v>21783</v>
      </c>
      <c r="C5850" s="3" t="s">
        <v>5909</v>
      </c>
      <c r="D5850" s="2" t="s">
        <v>13652</v>
      </c>
      <c r="E5850" s="3" t="s">
        <v>15535</v>
      </c>
      <c r="F5850" s="66" t="s">
        <v>20480</v>
      </c>
      <c r="I5850" s="3" t="s">
        <v>21785</v>
      </c>
      <c r="J5850" s="3" t="str">
        <f>IF($B5850="SINAPI",IF(ISNUMBER(MATCH(Banco!$C5850,Analitico!$A:$A,0)),INDEX(Analitico!E:E,MATCH(Banco!$C5850,Analitico!$A:$A,0))&amp;"%",""),"")</f>
        <v>33,9220779%</v>
      </c>
      <c r="K5850" s="3" t="str">
        <f>IF($B5850="SINAPI",IF(ISNUMBER(MATCH(Banco!$C5850,Analitico!$A:$A,0)),INDEX(Analitico!F:F,MATCH(Banco!$C5850,Analitico!$A:$A,0))&amp;"%",""),"")</f>
        <v>%</v>
      </c>
    </row>
    <row r="5851" spans="1:11" ht="20.399999999999999" x14ac:dyDescent="0.2">
      <c r="A5851" s="1" t="str">
        <f t="shared" si="92"/>
        <v>SINAPI 102299</v>
      </c>
      <c r="B5851" s="3" t="s">
        <v>21783</v>
      </c>
      <c r="C5851" s="3" t="s">
        <v>5910</v>
      </c>
      <c r="D5851" s="2" t="s">
        <v>13653</v>
      </c>
      <c r="E5851" s="3" t="s">
        <v>15535</v>
      </c>
      <c r="F5851" s="66" t="s">
        <v>20481</v>
      </c>
      <c r="I5851" s="3" t="s">
        <v>21785</v>
      </c>
      <c r="J5851" s="3" t="str">
        <f>IF($B5851="SINAPI",IF(ISNUMBER(MATCH(Banco!$C5851,Analitico!$A:$A,0)),INDEX(Analitico!E:E,MATCH(Banco!$C5851,Analitico!$A:$A,0))&amp;"%",""),"")</f>
        <v>33,9404978%</v>
      </c>
      <c r="K5851" s="3" t="str">
        <f>IF($B5851="SINAPI",IF(ISNUMBER(MATCH(Banco!$C5851,Analitico!$A:$A,0)),INDEX(Analitico!F:F,MATCH(Banco!$C5851,Analitico!$A:$A,0))&amp;"%",""),"")</f>
        <v>%</v>
      </c>
    </row>
    <row r="5852" spans="1:11" ht="30.6" x14ac:dyDescent="0.2">
      <c r="A5852" s="1" t="str">
        <f t="shared" si="92"/>
        <v>SINAPI 102300</v>
      </c>
      <c r="B5852" s="3" t="s">
        <v>21783</v>
      </c>
      <c r="C5852" s="3" t="s">
        <v>5911</v>
      </c>
      <c r="D5852" s="2" t="s">
        <v>13654</v>
      </c>
      <c r="E5852" s="3" t="s">
        <v>15535</v>
      </c>
      <c r="F5852" s="66" t="s">
        <v>20482</v>
      </c>
      <c r="I5852" s="3" t="s">
        <v>21785</v>
      </c>
      <c r="J5852" s="3" t="str">
        <f>IF($B5852="SINAPI",IF(ISNUMBER(MATCH(Banco!$C5852,Analitico!$A:$A,0)),INDEX(Analitico!E:E,MATCH(Banco!$C5852,Analitico!$A:$A,0))&amp;"%",""),"")</f>
        <v>34,0085942%</v>
      </c>
      <c r="K5852" s="3" t="str">
        <f>IF($B5852="SINAPI",IF(ISNUMBER(MATCH(Banco!$C5852,Analitico!$A:$A,0)),INDEX(Analitico!F:F,MATCH(Banco!$C5852,Analitico!$A:$A,0))&amp;"%",""),"")</f>
        <v>%</v>
      </c>
    </row>
    <row r="5853" spans="1:11" ht="30.6" x14ac:dyDescent="0.2">
      <c r="A5853" s="1" t="str">
        <f t="shared" si="92"/>
        <v>SINAPI 102301</v>
      </c>
      <c r="B5853" s="3" t="s">
        <v>21783</v>
      </c>
      <c r="C5853" s="3" t="s">
        <v>5912</v>
      </c>
      <c r="D5853" s="2" t="s">
        <v>13655</v>
      </c>
      <c r="E5853" s="3" t="s">
        <v>15535</v>
      </c>
      <c r="F5853" s="66" t="s">
        <v>16112</v>
      </c>
      <c r="I5853" s="3" t="s">
        <v>21785</v>
      </c>
      <c r="J5853" s="3" t="str">
        <f>IF($B5853="SINAPI",IF(ISNUMBER(MATCH(Banco!$C5853,Analitico!$A:$A,0)),INDEX(Analitico!E:E,MATCH(Banco!$C5853,Analitico!$A:$A,0))&amp;"%",""),"")</f>
        <v>33,9825386%</v>
      </c>
      <c r="K5853" s="3" t="str">
        <f>IF($B5853="SINAPI",IF(ISNUMBER(MATCH(Banco!$C5853,Analitico!$A:$A,0)),INDEX(Analitico!F:F,MATCH(Banco!$C5853,Analitico!$A:$A,0))&amp;"%",""),"")</f>
        <v>%</v>
      </c>
    </row>
    <row r="5854" spans="1:11" ht="20.399999999999999" x14ac:dyDescent="0.2">
      <c r="A5854" s="1" t="str">
        <f t="shared" si="92"/>
        <v>SINAPI 102302</v>
      </c>
      <c r="B5854" s="3" t="s">
        <v>21783</v>
      </c>
      <c r="C5854" s="3" t="s">
        <v>5913</v>
      </c>
      <c r="D5854" s="2" t="s">
        <v>13656</v>
      </c>
      <c r="E5854" s="3" t="s">
        <v>15535</v>
      </c>
      <c r="F5854" s="66" t="s">
        <v>16974</v>
      </c>
      <c r="I5854" s="3" t="s">
        <v>21785</v>
      </c>
      <c r="J5854" s="3" t="str">
        <f>IF($B5854="SINAPI",IF(ISNUMBER(MATCH(Banco!$C5854,Analitico!$A:$A,0)),INDEX(Analitico!E:E,MATCH(Banco!$C5854,Analitico!$A:$A,0))&amp;"%",""),"")</f>
        <v>33,9123242%</v>
      </c>
      <c r="K5854" s="3" t="str">
        <f>IF($B5854="SINAPI",IF(ISNUMBER(MATCH(Banco!$C5854,Analitico!$A:$A,0)),INDEX(Analitico!F:F,MATCH(Banco!$C5854,Analitico!$A:$A,0))&amp;"%",""),"")</f>
        <v>%</v>
      </c>
    </row>
    <row r="5855" spans="1:11" ht="20.399999999999999" x14ac:dyDescent="0.2">
      <c r="A5855" s="1" t="str">
        <f t="shared" si="92"/>
        <v>SINAPI 102303</v>
      </c>
      <c r="B5855" s="3" t="s">
        <v>21783</v>
      </c>
      <c r="C5855" s="3" t="s">
        <v>5914</v>
      </c>
      <c r="D5855" s="2" t="s">
        <v>13657</v>
      </c>
      <c r="E5855" s="3" t="s">
        <v>15535</v>
      </c>
      <c r="F5855" s="66" t="s">
        <v>19163</v>
      </c>
      <c r="I5855" s="3" t="s">
        <v>21785</v>
      </c>
      <c r="J5855" s="3" t="str">
        <f>IF($B5855="SINAPI",IF(ISNUMBER(MATCH(Banco!$C5855,Analitico!$A:$A,0)),INDEX(Analitico!E:E,MATCH(Banco!$C5855,Analitico!$A:$A,0))&amp;"%",""),"")</f>
        <v>34,0425531%</v>
      </c>
      <c r="K5855" s="3" t="str">
        <f>IF($B5855="SINAPI",IF(ISNUMBER(MATCH(Banco!$C5855,Analitico!$A:$A,0)),INDEX(Analitico!F:F,MATCH(Banco!$C5855,Analitico!$A:$A,0))&amp;"%",""),"")</f>
        <v>%</v>
      </c>
    </row>
    <row r="5856" spans="1:11" ht="30.6" x14ac:dyDescent="0.2">
      <c r="A5856" s="1" t="str">
        <f t="shared" si="92"/>
        <v>SINAPI 102304</v>
      </c>
      <c r="B5856" s="3" t="s">
        <v>21783</v>
      </c>
      <c r="C5856" s="3" t="s">
        <v>5915</v>
      </c>
      <c r="D5856" s="2" t="s">
        <v>13658</v>
      </c>
      <c r="E5856" s="3" t="s">
        <v>15535</v>
      </c>
      <c r="F5856" s="66" t="s">
        <v>15981</v>
      </c>
      <c r="I5856" s="3" t="s">
        <v>21785</v>
      </c>
      <c r="J5856" s="3" t="str">
        <f>IF($B5856="SINAPI",IF(ISNUMBER(MATCH(Banco!$C5856,Analitico!$A:$A,0)),INDEX(Analitico!E:E,MATCH(Banco!$C5856,Analitico!$A:$A,0))&amp;"%",""),"")</f>
        <v>34,0175953%</v>
      </c>
      <c r="K5856" s="3" t="str">
        <f>IF($B5856="SINAPI",IF(ISNUMBER(MATCH(Banco!$C5856,Analitico!$A:$A,0)),INDEX(Analitico!F:F,MATCH(Banco!$C5856,Analitico!$A:$A,0))&amp;"%",""),"")</f>
        <v>%</v>
      </c>
    </row>
    <row r="5857" spans="1:11" ht="30.6" x14ac:dyDescent="0.2">
      <c r="A5857" s="1" t="str">
        <f t="shared" si="92"/>
        <v>SINAPI 102305</v>
      </c>
      <c r="B5857" s="3" t="s">
        <v>21783</v>
      </c>
      <c r="C5857" s="3" t="s">
        <v>5916</v>
      </c>
      <c r="D5857" s="2" t="s">
        <v>13659</v>
      </c>
      <c r="E5857" s="3" t="s">
        <v>15535</v>
      </c>
      <c r="F5857" s="66" t="s">
        <v>16500</v>
      </c>
      <c r="I5857" s="3" t="s">
        <v>21785</v>
      </c>
      <c r="J5857" s="3" t="str">
        <f>IF($B5857="SINAPI",IF(ISNUMBER(MATCH(Banco!$C5857,Analitico!$A:$A,0)),INDEX(Analitico!E:E,MATCH(Banco!$C5857,Analitico!$A:$A,0))&amp;"%",""),"")</f>
        <v>33,9381003%</v>
      </c>
      <c r="K5857" s="3" t="str">
        <f>IF($B5857="SINAPI",IF(ISNUMBER(MATCH(Banco!$C5857,Analitico!$A:$A,0)),INDEX(Analitico!F:F,MATCH(Banco!$C5857,Analitico!$A:$A,0))&amp;"%",""),"")</f>
        <v>%</v>
      </c>
    </row>
    <row r="5858" spans="1:11" ht="30.6" x14ac:dyDescent="0.2">
      <c r="A5858" s="1" t="str">
        <f t="shared" si="92"/>
        <v>SINAPI 102306</v>
      </c>
      <c r="B5858" s="3" t="s">
        <v>21783</v>
      </c>
      <c r="C5858" s="3" t="s">
        <v>5917</v>
      </c>
      <c r="D5858" s="2" t="s">
        <v>13660</v>
      </c>
      <c r="E5858" s="3" t="s">
        <v>15535</v>
      </c>
      <c r="F5858" s="66" t="s">
        <v>16682</v>
      </c>
      <c r="I5858" s="3" t="s">
        <v>41</v>
      </c>
      <c r="J5858" s="3" t="str">
        <f>IF($B5858="SINAPI",IF(ISNUMBER(MATCH(Banco!$C5858,Analitico!$A:$A,0)),INDEX(Analitico!E:E,MATCH(Banco!$C5858,Analitico!$A:$A,0))&amp;"%",""),"")</f>
        <v>22,6331360%</v>
      </c>
      <c r="K5858" s="3" t="str">
        <f>IF($B5858="SINAPI",IF(ISNUMBER(MATCH(Banco!$C5858,Analitico!$A:$A,0)),INDEX(Analitico!F:F,MATCH(Banco!$C5858,Analitico!$A:$A,0))&amp;"%",""),"")</f>
        <v>%</v>
      </c>
    </row>
    <row r="5859" spans="1:11" ht="30.6" x14ac:dyDescent="0.2">
      <c r="A5859" s="1" t="str">
        <f t="shared" ref="A5859:A5922" si="93">CONCATENAR</f>
        <v>SINAPI 102307</v>
      </c>
      <c r="B5859" s="3" t="s">
        <v>21783</v>
      </c>
      <c r="C5859" s="3" t="s">
        <v>5918</v>
      </c>
      <c r="D5859" s="2" t="s">
        <v>13661</v>
      </c>
      <c r="E5859" s="3" t="s">
        <v>15535</v>
      </c>
      <c r="F5859" s="66" t="s">
        <v>20483</v>
      </c>
      <c r="I5859" s="3" t="s">
        <v>41</v>
      </c>
      <c r="J5859" s="3" t="str">
        <f>IF($B5859="SINAPI",IF(ISNUMBER(MATCH(Banco!$C5859,Analitico!$A:$A,0)),INDEX(Analitico!E:E,MATCH(Banco!$C5859,Analitico!$A:$A,0))&amp;"%",""),"")</f>
        <v>22,5833333%</v>
      </c>
      <c r="K5859" s="3" t="str">
        <f>IF($B5859="SINAPI",IF(ISNUMBER(MATCH(Banco!$C5859,Analitico!$A:$A,0)),INDEX(Analitico!F:F,MATCH(Banco!$C5859,Analitico!$A:$A,0))&amp;"%",""),"")</f>
        <v>%</v>
      </c>
    </row>
    <row r="5860" spans="1:11" ht="30.6" x14ac:dyDescent="0.2">
      <c r="A5860" s="1" t="str">
        <f t="shared" si="93"/>
        <v>SINAPI 102308</v>
      </c>
      <c r="B5860" s="3" t="s">
        <v>21783</v>
      </c>
      <c r="C5860" s="3" t="s">
        <v>5919</v>
      </c>
      <c r="D5860" s="2" t="s">
        <v>13662</v>
      </c>
      <c r="E5860" s="3" t="s">
        <v>15535</v>
      </c>
      <c r="F5860" s="66" t="s">
        <v>17916</v>
      </c>
      <c r="I5860" s="3" t="s">
        <v>41</v>
      </c>
      <c r="J5860" s="3" t="str">
        <f>IF($B5860="SINAPI",IF(ISNUMBER(MATCH(Banco!$C5860,Analitico!$A:$A,0)),INDEX(Analitico!E:E,MATCH(Banco!$C5860,Analitico!$A:$A,0))&amp;"%",""),"")</f>
        <v>22,5473321%</v>
      </c>
      <c r="K5860" s="3" t="str">
        <f>IF($B5860="SINAPI",IF(ISNUMBER(MATCH(Banco!$C5860,Analitico!$A:$A,0)),INDEX(Analitico!F:F,MATCH(Banco!$C5860,Analitico!$A:$A,0))&amp;"%",""),"")</f>
        <v>%</v>
      </c>
    </row>
    <row r="5861" spans="1:11" ht="30.6" x14ac:dyDescent="0.2">
      <c r="A5861" s="1" t="str">
        <f t="shared" si="93"/>
        <v>SINAPI 102309</v>
      </c>
      <c r="B5861" s="3" t="s">
        <v>21783</v>
      </c>
      <c r="C5861" s="3" t="s">
        <v>5920</v>
      </c>
      <c r="D5861" s="2" t="s">
        <v>13663</v>
      </c>
      <c r="E5861" s="3" t="s">
        <v>15535</v>
      </c>
      <c r="F5861" s="66" t="s">
        <v>17918</v>
      </c>
      <c r="I5861" s="3" t="s">
        <v>41</v>
      </c>
      <c r="J5861" s="3" t="str">
        <f>IF($B5861="SINAPI",IF(ISNUMBER(MATCH(Banco!$C5861,Analitico!$A:$A,0)),INDEX(Analitico!E:E,MATCH(Banco!$C5861,Analitico!$A:$A,0))&amp;"%",""),"")</f>
        <v>22,5659690%</v>
      </c>
      <c r="K5861" s="3" t="str">
        <f>IF($B5861="SINAPI",IF(ISNUMBER(MATCH(Banco!$C5861,Analitico!$A:$A,0)),INDEX(Analitico!F:F,MATCH(Banco!$C5861,Analitico!$A:$A,0))&amp;"%",""),"")</f>
        <v>%</v>
      </c>
    </row>
    <row r="5862" spans="1:11" ht="30.6" x14ac:dyDescent="0.2">
      <c r="A5862" s="1" t="str">
        <f t="shared" si="93"/>
        <v>SINAPI 102310</v>
      </c>
      <c r="B5862" s="3" t="s">
        <v>21783</v>
      </c>
      <c r="C5862" s="3" t="s">
        <v>5921</v>
      </c>
      <c r="D5862" s="2" t="s">
        <v>13664</v>
      </c>
      <c r="E5862" s="3" t="s">
        <v>15535</v>
      </c>
      <c r="F5862" s="66" t="s">
        <v>20484</v>
      </c>
      <c r="I5862" s="3" t="s">
        <v>41</v>
      </c>
      <c r="J5862" s="3" t="str">
        <f>IF($B5862="SINAPI",IF(ISNUMBER(MATCH(Banco!$C5862,Analitico!$A:$A,0)),INDEX(Analitico!E:E,MATCH(Banco!$C5862,Analitico!$A:$A,0))&amp;"%",""),"")</f>
        <v>22,5866916%</v>
      </c>
      <c r="K5862" s="3" t="str">
        <f>IF($B5862="SINAPI",IF(ISNUMBER(MATCH(Banco!$C5862,Analitico!$A:$A,0)),INDEX(Analitico!F:F,MATCH(Banco!$C5862,Analitico!$A:$A,0))&amp;"%",""),"")</f>
        <v>%</v>
      </c>
    </row>
    <row r="5863" spans="1:11" ht="30.6" x14ac:dyDescent="0.2">
      <c r="A5863" s="1" t="str">
        <f t="shared" si="93"/>
        <v>SINAPI 102311</v>
      </c>
      <c r="B5863" s="3" t="s">
        <v>21783</v>
      </c>
      <c r="C5863" s="3" t="s">
        <v>5922</v>
      </c>
      <c r="D5863" s="2" t="s">
        <v>13665</v>
      </c>
      <c r="E5863" s="3" t="s">
        <v>15535</v>
      </c>
      <c r="F5863" s="66" t="s">
        <v>17957</v>
      </c>
      <c r="I5863" s="3" t="s">
        <v>21785</v>
      </c>
      <c r="J5863" s="3" t="str">
        <f>IF($B5863="SINAPI",IF(ISNUMBER(MATCH(Banco!$C5863,Analitico!$A:$A,0)),INDEX(Analitico!E:E,MATCH(Banco!$C5863,Analitico!$A:$A,0))&amp;"%",""),"")</f>
        <v>19,7860962%</v>
      </c>
      <c r="K5863" s="3" t="str">
        <f>IF($B5863="SINAPI",IF(ISNUMBER(MATCH(Banco!$C5863,Analitico!$A:$A,0)),INDEX(Analitico!F:F,MATCH(Banco!$C5863,Analitico!$A:$A,0))&amp;"%",""),"")</f>
        <v>%</v>
      </c>
    </row>
    <row r="5864" spans="1:11" ht="30.6" x14ac:dyDescent="0.2">
      <c r="A5864" s="1" t="str">
        <f t="shared" si="93"/>
        <v>SINAPI 102312</v>
      </c>
      <c r="B5864" s="3" t="s">
        <v>21783</v>
      </c>
      <c r="C5864" s="3" t="s">
        <v>5923</v>
      </c>
      <c r="D5864" s="2" t="s">
        <v>13666</v>
      </c>
      <c r="E5864" s="3" t="s">
        <v>15535</v>
      </c>
      <c r="F5864" s="66" t="s">
        <v>18198</v>
      </c>
      <c r="I5864" s="3" t="s">
        <v>21785</v>
      </c>
      <c r="J5864" s="3" t="str">
        <f>IF($B5864="SINAPI",IF(ISNUMBER(MATCH(Banco!$C5864,Analitico!$A:$A,0)),INDEX(Analitico!E:E,MATCH(Banco!$C5864,Analitico!$A:$A,0))&amp;"%",""),"")</f>
        <v>19,7955390%</v>
      </c>
      <c r="K5864" s="3" t="str">
        <f>IF($B5864="SINAPI",IF(ISNUMBER(MATCH(Banco!$C5864,Analitico!$A:$A,0)),INDEX(Analitico!F:F,MATCH(Banco!$C5864,Analitico!$A:$A,0))&amp;"%",""),"")</f>
        <v>%</v>
      </c>
    </row>
    <row r="5865" spans="1:11" ht="30.6" x14ac:dyDescent="0.2">
      <c r="A5865" s="1" t="str">
        <f t="shared" si="93"/>
        <v>SINAPI 102313</v>
      </c>
      <c r="B5865" s="3" t="s">
        <v>21783</v>
      </c>
      <c r="C5865" s="3" t="s">
        <v>5924</v>
      </c>
      <c r="D5865" s="2" t="s">
        <v>13667</v>
      </c>
      <c r="E5865" s="3" t="s">
        <v>15535</v>
      </c>
      <c r="F5865" s="66" t="s">
        <v>16610</v>
      </c>
      <c r="I5865" s="3" t="s">
        <v>21785</v>
      </c>
      <c r="J5865" s="3" t="str">
        <f>IF($B5865="SINAPI",IF(ISNUMBER(MATCH(Banco!$C5865,Analitico!$A:$A,0)),INDEX(Analitico!E:E,MATCH(Banco!$C5865,Analitico!$A:$A,0))&amp;"%",""),"")</f>
        <v>19,6955280%</v>
      </c>
      <c r="K5865" s="3" t="str">
        <f>IF($B5865="SINAPI",IF(ISNUMBER(MATCH(Banco!$C5865,Analitico!$A:$A,0)),INDEX(Analitico!F:F,MATCH(Banco!$C5865,Analitico!$A:$A,0))&amp;"%",""),"")</f>
        <v>%</v>
      </c>
    </row>
    <row r="5866" spans="1:11" ht="30.6" x14ac:dyDescent="0.2">
      <c r="A5866" s="1" t="str">
        <f t="shared" si="93"/>
        <v>SINAPI 102314</v>
      </c>
      <c r="B5866" s="3" t="s">
        <v>21783</v>
      </c>
      <c r="C5866" s="3" t="s">
        <v>5925</v>
      </c>
      <c r="D5866" s="2" t="s">
        <v>13668</v>
      </c>
      <c r="E5866" s="3" t="s">
        <v>15535</v>
      </c>
      <c r="F5866" s="66" t="s">
        <v>18975</v>
      </c>
      <c r="I5866" s="3" t="s">
        <v>41</v>
      </c>
      <c r="J5866" s="3" t="str">
        <f>IF($B5866="SINAPI",IF(ISNUMBER(MATCH(Banco!$C5866,Analitico!$A:$A,0)),INDEX(Analitico!E:E,MATCH(Banco!$C5866,Analitico!$A:$A,0))&amp;"%",""),"")</f>
        <v>22,5235849%</v>
      </c>
      <c r="K5866" s="3" t="str">
        <f>IF($B5866="SINAPI",IF(ISNUMBER(MATCH(Banco!$C5866,Analitico!$A:$A,0)),INDEX(Analitico!F:F,MATCH(Banco!$C5866,Analitico!$A:$A,0))&amp;"%",""),"")</f>
        <v>%</v>
      </c>
    </row>
    <row r="5867" spans="1:11" ht="30.6" x14ac:dyDescent="0.2">
      <c r="A5867" s="1" t="str">
        <f t="shared" si="93"/>
        <v>SINAPI 102315</v>
      </c>
      <c r="B5867" s="3" t="s">
        <v>21783</v>
      </c>
      <c r="C5867" s="3" t="s">
        <v>5926</v>
      </c>
      <c r="D5867" s="2" t="s">
        <v>13669</v>
      </c>
      <c r="E5867" s="3" t="s">
        <v>15535</v>
      </c>
      <c r="F5867" s="66" t="s">
        <v>20485</v>
      </c>
      <c r="I5867" s="3" t="s">
        <v>41</v>
      </c>
      <c r="J5867" s="3" t="str">
        <f>IF($B5867="SINAPI",IF(ISNUMBER(MATCH(Banco!$C5867,Analitico!$A:$A,0)),INDEX(Analitico!E:E,MATCH(Banco!$C5867,Analitico!$A:$A,0))&amp;"%",""),"")</f>
        <v>22,3404255%</v>
      </c>
      <c r="K5867" s="3" t="str">
        <f>IF($B5867="SINAPI",IF(ISNUMBER(MATCH(Banco!$C5867,Analitico!$A:$A,0)),INDEX(Analitico!F:F,MATCH(Banco!$C5867,Analitico!$A:$A,0))&amp;"%",""),"")</f>
        <v>%</v>
      </c>
    </row>
    <row r="5868" spans="1:11" ht="30.6" x14ac:dyDescent="0.2">
      <c r="A5868" s="1" t="str">
        <f t="shared" si="93"/>
        <v>SINAPI 102316</v>
      </c>
      <c r="B5868" s="3" t="s">
        <v>21783</v>
      </c>
      <c r="C5868" s="3" t="s">
        <v>5927</v>
      </c>
      <c r="D5868" s="2" t="s">
        <v>13670</v>
      </c>
      <c r="E5868" s="3" t="s">
        <v>15535</v>
      </c>
      <c r="F5868" s="66" t="s">
        <v>20486</v>
      </c>
      <c r="I5868" s="3" t="s">
        <v>41</v>
      </c>
      <c r="J5868" s="3" t="str">
        <f>IF($B5868="SINAPI",IF(ISNUMBER(MATCH(Banco!$C5868,Analitico!$A:$A,0)),INDEX(Analitico!E:E,MATCH(Banco!$C5868,Analitico!$A:$A,0))&amp;"%",""),"")</f>
        <v>22,4965706%</v>
      </c>
      <c r="K5868" s="3" t="str">
        <f>IF($B5868="SINAPI",IF(ISNUMBER(MATCH(Banco!$C5868,Analitico!$A:$A,0)),INDEX(Analitico!F:F,MATCH(Banco!$C5868,Analitico!$A:$A,0))&amp;"%",""),"")</f>
        <v>%</v>
      </c>
    </row>
    <row r="5869" spans="1:11" ht="30.6" x14ac:dyDescent="0.2">
      <c r="A5869" s="1" t="str">
        <f t="shared" si="93"/>
        <v>SINAPI 102317</v>
      </c>
      <c r="B5869" s="3" t="s">
        <v>21783</v>
      </c>
      <c r="C5869" s="3" t="s">
        <v>5928</v>
      </c>
      <c r="D5869" s="2" t="s">
        <v>13671</v>
      </c>
      <c r="E5869" s="3" t="s">
        <v>15535</v>
      </c>
      <c r="F5869" s="66" t="s">
        <v>20399</v>
      </c>
      <c r="I5869" s="3" t="s">
        <v>41</v>
      </c>
      <c r="J5869" s="3" t="str">
        <f>IF($B5869="SINAPI",IF(ISNUMBER(MATCH(Banco!$C5869,Analitico!$A:$A,0)),INDEX(Analitico!E:E,MATCH(Banco!$C5869,Analitico!$A:$A,0))&amp;"%",""),"")</f>
        <v>22,5433526%</v>
      </c>
      <c r="K5869" s="3" t="str">
        <f>IF($B5869="SINAPI",IF(ISNUMBER(MATCH(Banco!$C5869,Analitico!$A:$A,0)),INDEX(Analitico!F:F,MATCH(Banco!$C5869,Analitico!$A:$A,0))&amp;"%",""),"")</f>
        <v>%</v>
      </c>
    </row>
    <row r="5870" spans="1:11" ht="30.6" x14ac:dyDescent="0.2">
      <c r="A5870" s="1" t="str">
        <f t="shared" si="93"/>
        <v>SINAPI 102318</v>
      </c>
      <c r="B5870" s="3" t="s">
        <v>21783</v>
      </c>
      <c r="C5870" s="3" t="s">
        <v>5929</v>
      </c>
      <c r="D5870" s="2" t="s">
        <v>13672</v>
      </c>
      <c r="E5870" s="3" t="s">
        <v>15535</v>
      </c>
      <c r="F5870" s="66" t="s">
        <v>16536</v>
      </c>
      <c r="I5870" s="3" t="s">
        <v>41</v>
      </c>
      <c r="J5870" s="3" t="str">
        <f>IF($B5870="SINAPI",IF(ISNUMBER(MATCH(Banco!$C5870,Analitico!$A:$A,0)),INDEX(Analitico!E:E,MATCH(Banco!$C5870,Analitico!$A:$A,0))&amp;"%",""),"")</f>
        <v>22,4887556%</v>
      </c>
      <c r="K5870" s="3" t="str">
        <f>IF($B5870="SINAPI",IF(ISNUMBER(MATCH(Banco!$C5870,Analitico!$A:$A,0)),INDEX(Analitico!F:F,MATCH(Banco!$C5870,Analitico!$A:$A,0))&amp;"%",""),"")</f>
        <v>%</v>
      </c>
    </row>
    <row r="5871" spans="1:11" ht="30.6" x14ac:dyDescent="0.2">
      <c r="A5871" s="1" t="str">
        <f t="shared" si="93"/>
        <v>SINAPI 102319</v>
      </c>
      <c r="B5871" s="3" t="s">
        <v>21783</v>
      </c>
      <c r="C5871" s="3" t="s">
        <v>5930</v>
      </c>
      <c r="D5871" s="2" t="s">
        <v>13673</v>
      </c>
      <c r="E5871" s="3" t="s">
        <v>15535</v>
      </c>
      <c r="F5871" s="66" t="s">
        <v>20372</v>
      </c>
      <c r="I5871" s="3" t="s">
        <v>21785</v>
      </c>
      <c r="J5871" s="3" t="str">
        <f>IF($B5871="SINAPI",IF(ISNUMBER(MATCH(Banco!$C5871,Analitico!$A:$A,0)),INDEX(Analitico!E:E,MATCH(Banco!$C5871,Analitico!$A:$A,0))&amp;"%",""),"")</f>
        <v>19,6581196%</v>
      </c>
      <c r="K5871" s="3" t="str">
        <f>IF($B5871="SINAPI",IF(ISNUMBER(MATCH(Banco!$C5871,Analitico!$A:$A,0)),INDEX(Analitico!F:F,MATCH(Banco!$C5871,Analitico!$A:$A,0))&amp;"%",""),"")</f>
        <v>%</v>
      </c>
    </row>
    <row r="5872" spans="1:11" ht="30.6" x14ac:dyDescent="0.2">
      <c r="A5872" s="1" t="str">
        <f t="shared" si="93"/>
        <v>SINAPI 102320</v>
      </c>
      <c r="B5872" s="3" t="s">
        <v>21783</v>
      </c>
      <c r="C5872" s="3" t="s">
        <v>5931</v>
      </c>
      <c r="D5872" s="2" t="s">
        <v>13674</v>
      </c>
      <c r="E5872" s="3" t="s">
        <v>15535</v>
      </c>
      <c r="F5872" s="66" t="s">
        <v>20487</v>
      </c>
      <c r="I5872" s="3" t="s">
        <v>21785</v>
      </c>
      <c r="J5872" s="3" t="str">
        <f>IF($B5872="SINAPI",IF(ISNUMBER(MATCH(Banco!$C5872,Analitico!$A:$A,0)),INDEX(Analitico!E:E,MATCH(Banco!$C5872,Analitico!$A:$A,0))&amp;"%",""),"")</f>
        <v>19,7329376%</v>
      </c>
      <c r="K5872" s="3" t="str">
        <f>IF($B5872="SINAPI",IF(ISNUMBER(MATCH(Banco!$C5872,Analitico!$A:$A,0)),INDEX(Analitico!F:F,MATCH(Banco!$C5872,Analitico!$A:$A,0))&amp;"%",""),"")</f>
        <v>%</v>
      </c>
    </row>
    <row r="5873" spans="1:11" ht="30.6" x14ac:dyDescent="0.2">
      <c r="A5873" s="1" t="str">
        <f t="shared" si="93"/>
        <v>SINAPI 102321</v>
      </c>
      <c r="B5873" s="3" t="s">
        <v>21783</v>
      </c>
      <c r="C5873" s="3" t="s">
        <v>5932</v>
      </c>
      <c r="D5873" s="2" t="s">
        <v>13675</v>
      </c>
      <c r="E5873" s="3" t="s">
        <v>15535</v>
      </c>
      <c r="F5873" s="66" t="s">
        <v>18757</v>
      </c>
      <c r="I5873" s="3" t="s">
        <v>21785</v>
      </c>
      <c r="J5873" s="3" t="str">
        <f>IF($B5873="SINAPI",IF(ISNUMBER(MATCH(Banco!$C5873,Analitico!$A:$A,0)),INDEX(Analitico!E:E,MATCH(Banco!$C5873,Analitico!$A:$A,0))&amp;"%",""),"")</f>
        <v>19,6969696%</v>
      </c>
      <c r="K5873" s="3" t="str">
        <f>IF($B5873="SINAPI",IF(ISNUMBER(MATCH(Banco!$C5873,Analitico!$A:$A,0)),INDEX(Analitico!F:F,MATCH(Banco!$C5873,Analitico!$A:$A,0))&amp;"%",""),"")</f>
        <v>%</v>
      </c>
    </row>
    <row r="5874" spans="1:11" ht="30.6" x14ac:dyDescent="0.2">
      <c r="A5874" s="1" t="str">
        <f t="shared" si="93"/>
        <v>SINAPI 102322</v>
      </c>
      <c r="B5874" s="3" t="s">
        <v>21783</v>
      </c>
      <c r="C5874" s="3" t="s">
        <v>5933</v>
      </c>
      <c r="D5874" s="2" t="s">
        <v>13676</v>
      </c>
      <c r="E5874" s="3" t="s">
        <v>15535</v>
      </c>
      <c r="F5874" s="66" t="s">
        <v>15815</v>
      </c>
      <c r="I5874" s="3" t="s">
        <v>21785</v>
      </c>
      <c r="J5874" s="3" t="str">
        <f>IF($B5874="SINAPI",IF(ISNUMBER(MATCH(Banco!$C5874,Analitico!$A:$A,0)),INDEX(Analitico!E:E,MATCH(Banco!$C5874,Analitico!$A:$A,0))&amp;"%",""),"")</f>
        <v>33,9499455%</v>
      </c>
      <c r="K5874" s="3" t="str">
        <f>IF($B5874="SINAPI",IF(ISNUMBER(MATCH(Banco!$C5874,Analitico!$A:$A,0)),INDEX(Analitico!F:F,MATCH(Banco!$C5874,Analitico!$A:$A,0))&amp;"%",""),"")</f>
        <v>%</v>
      </c>
    </row>
    <row r="5875" spans="1:11" ht="30.6" x14ac:dyDescent="0.2">
      <c r="A5875" s="1" t="str">
        <f t="shared" si="93"/>
        <v>SINAPI 102323</v>
      </c>
      <c r="B5875" s="3" t="s">
        <v>21783</v>
      </c>
      <c r="C5875" s="3" t="s">
        <v>5934</v>
      </c>
      <c r="D5875" s="2" t="s">
        <v>13677</v>
      </c>
      <c r="E5875" s="3" t="s">
        <v>15535</v>
      </c>
      <c r="F5875" s="66" t="s">
        <v>20362</v>
      </c>
      <c r="I5875" s="3" t="s">
        <v>21785</v>
      </c>
      <c r="J5875" s="3" t="str">
        <f>IF($B5875="SINAPI",IF(ISNUMBER(MATCH(Banco!$C5875,Analitico!$A:$A,0)),INDEX(Analitico!E:E,MATCH(Banco!$C5875,Analitico!$A:$A,0))&amp;"%",""),"")</f>
        <v>34,0317460%</v>
      </c>
      <c r="K5875" s="3" t="str">
        <f>IF($B5875="SINAPI",IF(ISNUMBER(MATCH(Banco!$C5875,Analitico!$A:$A,0)),INDEX(Analitico!F:F,MATCH(Banco!$C5875,Analitico!$A:$A,0))&amp;"%",""),"")</f>
        <v>%</v>
      </c>
    </row>
    <row r="5876" spans="1:11" ht="30.6" x14ac:dyDescent="0.2">
      <c r="A5876" s="1" t="str">
        <f t="shared" si="93"/>
        <v>SINAPI 102324</v>
      </c>
      <c r="B5876" s="3" t="s">
        <v>21783</v>
      </c>
      <c r="C5876" s="3" t="s">
        <v>5935</v>
      </c>
      <c r="D5876" s="2" t="s">
        <v>13678</v>
      </c>
      <c r="E5876" s="3" t="s">
        <v>15535</v>
      </c>
      <c r="F5876" s="66" t="s">
        <v>20488</v>
      </c>
      <c r="I5876" s="3" t="s">
        <v>21785</v>
      </c>
      <c r="J5876" s="3" t="str">
        <f>IF($B5876="SINAPI",IF(ISNUMBER(MATCH(Banco!$C5876,Analitico!$A:$A,0)),INDEX(Analitico!E:E,MATCH(Banco!$C5876,Analitico!$A:$A,0))&amp;"%",""),"")</f>
        <v>33,9549839%</v>
      </c>
      <c r="K5876" s="3" t="str">
        <f>IF($B5876="SINAPI",IF(ISNUMBER(MATCH(Banco!$C5876,Analitico!$A:$A,0)),INDEX(Analitico!F:F,MATCH(Banco!$C5876,Analitico!$A:$A,0))&amp;"%",""),"")</f>
        <v>%</v>
      </c>
    </row>
    <row r="5877" spans="1:11" ht="30.6" x14ac:dyDescent="0.2">
      <c r="A5877" s="1" t="str">
        <f t="shared" si="93"/>
        <v>SINAPI 102325</v>
      </c>
      <c r="B5877" s="3" t="s">
        <v>21783</v>
      </c>
      <c r="C5877" s="3" t="s">
        <v>5936</v>
      </c>
      <c r="D5877" s="2" t="s">
        <v>13679</v>
      </c>
      <c r="E5877" s="3" t="s">
        <v>15535</v>
      </c>
      <c r="F5877" s="66" t="s">
        <v>17052</v>
      </c>
      <c r="I5877" s="3" t="s">
        <v>21785</v>
      </c>
      <c r="J5877" s="3" t="str">
        <f>IF($B5877="SINAPI",IF(ISNUMBER(MATCH(Banco!$C5877,Analitico!$A:$A,0)),INDEX(Analitico!E:E,MATCH(Banco!$C5877,Analitico!$A:$A,0))&amp;"%",""),"")</f>
        <v>33,9423752%</v>
      </c>
      <c r="K5877" s="3" t="str">
        <f>IF($B5877="SINAPI",IF(ISNUMBER(MATCH(Banco!$C5877,Analitico!$A:$A,0)),INDEX(Analitico!F:F,MATCH(Banco!$C5877,Analitico!$A:$A,0))&amp;"%",""),"")</f>
        <v>%</v>
      </c>
    </row>
    <row r="5878" spans="1:11" ht="30.6" x14ac:dyDescent="0.2">
      <c r="A5878" s="1" t="str">
        <f t="shared" si="93"/>
        <v>SINAPI 102326</v>
      </c>
      <c r="B5878" s="3" t="s">
        <v>21783</v>
      </c>
      <c r="C5878" s="3" t="s">
        <v>5937</v>
      </c>
      <c r="D5878" s="2" t="s">
        <v>13680</v>
      </c>
      <c r="E5878" s="3" t="s">
        <v>15535</v>
      </c>
      <c r="F5878" s="66" t="s">
        <v>19578</v>
      </c>
      <c r="I5878" s="3" t="s">
        <v>21785</v>
      </c>
      <c r="J5878" s="3" t="str">
        <f>IF($B5878="SINAPI",IF(ISNUMBER(MATCH(Banco!$C5878,Analitico!$A:$A,0)),INDEX(Analitico!E:E,MATCH(Banco!$C5878,Analitico!$A:$A,0))&amp;"%",""),"")</f>
        <v>33,9982653%</v>
      </c>
      <c r="K5878" s="3" t="str">
        <f>IF($B5878="SINAPI",IF(ISNUMBER(MATCH(Banco!$C5878,Analitico!$A:$A,0)),INDEX(Analitico!F:F,MATCH(Banco!$C5878,Analitico!$A:$A,0))&amp;"%",""),"")</f>
        <v>%</v>
      </c>
    </row>
    <row r="5879" spans="1:11" ht="30.6" x14ac:dyDescent="0.2">
      <c r="A5879" s="1" t="str">
        <f t="shared" si="93"/>
        <v>SINAPI 102327</v>
      </c>
      <c r="B5879" s="3" t="s">
        <v>21783</v>
      </c>
      <c r="C5879" s="3" t="s">
        <v>5938</v>
      </c>
      <c r="D5879" s="2" t="s">
        <v>13681</v>
      </c>
      <c r="E5879" s="3" t="s">
        <v>15535</v>
      </c>
      <c r="F5879" s="66" t="s">
        <v>20489</v>
      </c>
      <c r="I5879" s="3" t="s">
        <v>21785</v>
      </c>
      <c r="J5879" s="3" t="str">
        <f>IF($B5879="SINAPI",IF(ISNUMBER(MATCH(Banco!$C5879,Analitico!$A:$A,0)),INDEX(Analitico!E:E,MATCH(Banco!$C5879,Analitico!$A:$A,0))&amp;"%",""),"")</f>
        <v>34,1116751%</v>
      </c>
      <c r="K5879" s="3" t="str">
        <f>IF($B5879="SINAPI",IF(ISNUMBER(MATCH(Banco!$C5879,Analitico!$A:$A,0)),INDEX(Analitico!F:F,MATCH(Banco!$C5879,Analitico!$A:$A,0))&amp;"%",""),"")</f>
        <v>%</v>
      </c>
    </row>
    <row r="5880" spans="1:11" ht="30.6" x14ac:dyDescent="0.2">
      <c r="A5880" s="1" t="str">
        <f t="shared" si="93"/>
        <v>SINAPI 102328</v>
      </c>
      <c r="B5880" s="3" t="s">
        <v>21783</v>
      </c>
      <c r="C5880" s="3" t="s">
        <v>5939</v>
      </c>
      <c r="D5880" s="2" t="s">
        <v>13682</v>
      </c>
      <c r="E5880" s="3" t="s">
        <v>15535</v>
      </c>
      <c r="F5880" s="66" t="s">
        <v>16980</v>
      </c>
      <c r="I5880" s="3" t="s">
        <v>21785</v>
      </c>
      <c r="J5880" s="3" t="str">
        <f>IF($B5880="SINAPI",IF(ISNUMBER(MATCH(Banco!$C5880,Analitico!$A:$A,0)),INDEX(Analitico!E:E,MATCH(Banco!$C5880,Analitico!$A:$A,0))&amp;"%",""),"")</f>
        <v>34,0512820%</v>
      </c>
      <c r="K5880" s="3" t="str">
        <f>IF($B5880="SINAPI",IF(ISNUMBER(MATCH(Banco!$C5880,Analitico!$A:$A,0)),INDEX(Analitico!F:F,MATCH(Banco!$C5880,Analitico!$A:$A,0))&amp;"%",""),"")</f>
        <v>%</v>
      </c>
    </row>
    <row r="5881" spans="1:11" ht="30.6" x14ac:dyDescent="0.2">
      <c r="A5881" s="1" t="str">
        <f t="shared" si="93"/>
        <v>SINAPI 102329</v>
      </c>
      <c r="B5881" s="3" t="s">
        <v>21783</v>
      </c>
      <c r="C5881" s="3" t="s">
        <v>5940</v>
      </c>
      <c r="D5881" s="2" t="s">
        <v>13683</v>
      </c>
      <c r="E5881" s="3" t="s">
        <v>15535</v>
      </c>
      <c r="F5881" s="66" t="s">
        <v>20490</v>
      </c>
      <c r="I5881" s="3" t="s">
        <v>21785</v>
      </c>
      <c r="J5881" s="3" t="str">
        <f>IF($B5881="SINAPI",IF(ISNUMBER(MATCH(Banco!$C5881,Analitico!$A:$A,0)),INDEX(Analitico!E:E,MATCH(Banco!$C5881,Analitico!$A:$A,0))&amp;"%",""),"")</f>
        <v>33,9686098%</v>
      </c>
      <c r="K5881" s="3" t="str">
        <f>IF($B5881="SINAPI",IF(ISNUMBER(MATCH(Banco!$C5881,Analitico!$A:$A,0)),INDEX(Analitico!F:F,MATCH(Banco!$C5881,Analitico!$A:$A,0))&amp;"%",""),"")</f>
        <v>%</v>
      </c>
    </row>
    <row r="5882" spans="1:11" ht="20.399999999999999" x14ac:dyDescent="0.2">
      <c r="A5882" s="1" t="str">
        <f t="shared" si="93"/>
        <v>SINAPI 94304</v>
      </c>
      <c r="B5882" s="3" t="s">
        <v>21783</v>
      </c>
      <c r="C5882" s="3" t="s">
        <v>5941</v>
      </c>
      <c r="D5882" s="2" t="s">
        <v>13684</v>
      </c>
      <c r="E5882" s="3" t="s">
        <v>15535</v>
      </c>
      <c r="F5882" s="66" t="s">
        <v>20491</v>
      </c>
      <c r="I5882" s="3" t="s">
        <v>21786</v>
      </c>
      <c r="J5882" s="3" t="str">
        <f>IF($B5882="SINAPI",IF(ISNUMBER(MATCH(Banco!$C5882,Analitico!$A:$A,0)),INDEX(Analitico!E:E,MATCH(Banco!$C5882,Analitico!$A:$A,0))&amp;"%",""),"")</f>
        <v>9,8492184%</v>
      </c>
      <c r="K5882" s="3" t="str">
        <f>IF($B5882="SINAPI",IF(ISNUMBER(MATCH(Banco!$C5882,Analitico!$A:$A,0)),INDEX(Analitico!F:F,MATCH(Banco!$C5882,Analitico!$A:$A,0))&amp;"%",""),"")</f>
        <v>%</v>
      </c>
    </row>
    <row r="5883" spans="1:11" ht="20.399999999999999" x14ac:dyDescent="0.2">
      <c r="A5883" s="1" t="str">
        <f t="shared" si="93"/>
        <v>SINAPI 94306</v>
      </c>
      <c r="B5883" s="3" t="s">
        <v>21783</v>
      </c>
      <c r="C5883" s="3" t="s">
        <v>5942</v>
      </c>
      <c r="D5883" s="2" t="s">
        <v>13685</v>
      </c>
      <c r="E5883" s="3" t="s">
        <v>15535</v>
      </c>
      <c r="F5883" s="66" t="s">
        <v>20492</v>
      </c>
      <c r="I5883" s="3" t="s">
        <v>21786</v>
      </c>
      <c r="J5883" s="3" t="str">
        <f>IF($B5883="SINAPI",IF(ISNUMBER(MATCH(Banco!$C5883,Analitico!$A:$A,0)),INDEX(Analitico!E:E,MATCH(Banco!$C5883,Analitico!$A:$A,0))&amp;"%",""),"")</f>
        <v>8,4144856%</v>
      </c>
      <c r="K5883" s="3" t="str">
        <f>IF($B5883="SINAPI",IF(ISNUMBER(MATCH(Banco!$C5883,Analitico!$A:$A,0)),INDEX(Analitico!F:F,MATCH(Banco!$C5883,Analitico!$A:$A,0))&amp;"%",""),"")</f>
        <v>%</v>
      </c>
    </row>
    <row r="5884" spans="1:11" ht="20.399999999999999" x14ac:dyDescent="0.2">
      <c r="A5884" s="1" t="str">
        <f t="shared" si="93"/>
        <v>SINAPI 94310</v>
      </c>
      <c r="B5884" s="3" t="s">
        <v>21783</v>
      </c>
      <c r="C5884" s="3" t="s">
        <v>5943</v>
      </c>
      <c r="D5884" s="2" t="s">
        <v>13686</v>
      </c>
      <c r="E5884" s="3" t="s">
        <v>15535</v>
      </c>
      <c r="F5884" s="66" t="s">
        <v>20493</v>
      </c>
      <c r="I5884" s="3" t="s">
        <v>21786</v>
      </c>
      <c r="J5884" s="3" t="str">
        <f>IF($B5884="SINAPI",IF(ISNUMBER(MATCH(Banco!$C5884,Analitico!$A:$A,0)),INDEX(Analitico!E:E,MATCH(Banco!$C5884,Analitico!$A:$A,0))&amp;"%",""),"")</f>
        <v>7,7217613%</v>
      </c>
      <c r="K5884" s="3" t="str">
        <f>IF($B5884="SINAPI",IF(ISNUMBER(MATCH(Banco!$C5884,Analitico!$A:$A,0)),INDEX(Analitico!F:F,MATCH(Banco!$C5884,Analitico!$A:$A,0))&amp;"%",""),"")</f>
        <v>%</v>
      </c>
    </row>
    <row r="5885" spans="1:11" ht="20.399999999999999" x14ac:dyDescent="0.2">
      <c r="A5885" s="1" t="str">
        <f t="shared" si="93"/>
        <v>SINAPI 94316</v>
      </c>
      <c r="B5885" s="3" t="s">
        <v>21783</v>
      </c>
      <c r="C5885" s="3" t="s">
        <v>5944</v>
      </c>
      <c r="D5885" s="2" t="s">
        <v>13687</v>
      </c>
      <c r="E5885" s="3" t="s">
        <v>15535</v>
      </c>
      <c r="F5885" s="66" t="s">
        <v>20494</v>
      </c>
      <c r="I5885" s="3" t="s">
        <v>21786</v>
      </c>
      <c r="J5885" s="3" t="str">
        <f>IF($B5885="SINAPI",IF(ISNUMBER(MATCH(Banco!$C5885,Analitico!$A:$A,0)),INDEX(Analitico!E:E,MATCH(Banco!$C5885,Analitico!$A:$A,0))&amp;"%",""),"")</f>
        <v>11,0060060%</v>
      </c>
      <c r="K5885" s="3" t="str">
        <f>IF($B5885="SINAPI",IF(ISNUMBER(MATCH(Banco!$C5885,Analitico!$A:$A,0)),INDEX(Analitico!F:F,MATCH(Banco!$C5885,Analitico!$A:$A,0))&amp;"%",""),"")</f>
        <v>%</v>
      </c>
    </row>
    <row r="5886" spans="1:11" ht="20.399999999999999" x14ac:dyDescent="0.2">
      <c r="A5886" s="1" t="str">
        <f t="shared" si="93"/>
        <v>SINAPI 94318</v>
      </c>
      <c r="B5886" s="3" t="s">
        <v>21783</v>
      </c>
      <c r="C5886" s="3" t="s">
        <v>5945</v>
      </c>
      <c r="D5886" s="2" t="s">
        <v>13688</v>
      </c>
      <c r="E5886" s="3" t="s">
        <v>15535</v>
      </c>
      <c r="F5886" s="66" t="s">
        <v>20495</v>
      </c>
      <c r="I5886" s="3" t="s">
        <v>21786</v>
      </c>
      <c r="J5886" s="3" t="str">
        <f>IF($B5886="SINAPI",IF(ISNUMBER(MATCH(Banco!$C5886,Analitico!$A:$A,0)),INDEX(Analitico!E:E,MATCH(Banco!$C5886,Analitico!$A:$A,0))&amp;"%",""),"")</f>
        <v>8,4232908%</v>
      </c>
      <c r="K5886" s="3" t="str">
        <f>IF($B5886="SINAPI",IF(ISNUMBER(MATCH(Banco!$C5886,Analitico!$A:$A,0)),INDEX(Analitico!F:F,MATCH(Banco!$C5886,Analitico!$A:$A,0))&amp;"%",""),"")</f>
        <v>%</v>
      </c>
    </row>
    <row r="5887" spans="1:11" x14ac:dyDescent="0.2">
      <c r="A5887" s="1" t="str">
        <f t="shared" si="93"/>
        <v>SINAPI 94319</v>
      </c>
      <c r="B5887" s="3" t="s">
        <v>21783</v>
      </c>
      <c r="C5887" s="3" t="s">
        <v>5946</v>
      </c>
      <c r="D5887" s="2" t="s">
        <v>13689</v>
      </c>
      <c r="E5887" s="3" t="s">
        <v>15535</v>
      </c>
      <c r="F5887" s="66" t="s">
        <v>20496</v>
      </c>
      <c r="I5887" s="3" t="s">
        <v>21786</v>
      </c>
      <c r="J5887" s="3" t="str">
        <f>IF($B5887="SINAPI",IF(ISNUMBER(MATCH(Banco!$C5887,Analitico!$A:$A,0)),INDEX(Analitico!E:E,MATCH(Banco!$C5887,Analitico!$A:$A,0))&amp;"%",""),"")</f>
        <v>24,4630555%</v>
      </c>
      <c r="K5887" s="3" t="str">
        <f>IF($B5887="SINAPI",IF(ISNUMBER(MATCH(Banco!$C5887,Analitico!$A:$A,0)),INDEX(Analitico!F:F,MATCH(Banco!$C5887,Analitico!$A:$A,0))&amp;"%",""),"")</f>
        <v>%</v>
      </c>
    </row>
    <row r="5888" spans="1:11" ht="20.399999999999999" x14ac:dyDescent="0.2">
      <c r="A5888" s="1" t="str">
        <f t="shared" si="93"/>
        <v>SINAPI 94327</v>
      </c>
      <c r="B5888" s="3" t="s">
        <v>21783</v>
      </c>
      <c r="C5888" s="3" t="s">
        <v>5947</v>
      </c>
      <c r="D5888" s="2" t="s">
        <v>13690</v>
      </c>
      <c r="E5888" s="3" t="s">
        <v>15535</v>
      </c>
      <c r="F5888" s="66" t="s">
        <v>20497</v>
      </c>
      <c r="I5888" s="3" t="s">
        <v>21786</v>
      </c>
      <c r="J5888" s="3" t="str">
        <f>IF($B5888="SINAPI",IF(ISNUMBER(MATCH(Banco!$C5888,Analitico!$A:$A,0)),INDEX(Analitico!E:E,MATCH(Banco!$C5888,Analitico!$A:$A,0))&amp;"%",""),"")</f>
        <v>6,0911968%</v>
      </c>
      <c r="K5888" s="3" t="str">
        <f>IF($B5888="SINAPI",IF(ISNUMBER(MATCH(Banco!$C5888,Analitico!$A:$A,0)),INDEX(Analitico!F:F,MATCH(Banco!$C5888,Analitico!$A:$A,0))&amp;"%",""),"")</f>
        <v>%</v>
      </c>
    </row>
    <row r="5889" spans="1:11" ht="20.399999999999999" x14ac:dyDescent="0.2">
      <c r="A5889" s="1" t="str">
        <f t="shared" si="93"/>
        <v>SINAPI 94329</v>
      </c>
      <c r="B5889" s="3" t="s">
        <v>21783</v>
      </c>
      <c r="C5889" s="3" t="s">
        <v>5948</v>
      </c>
      <c r="D5889" s="2" t="s">
        <v>13691</v>
      </c>
      <c r="E5889" s="3" t="s">
        <v>15535</v>
      </c>
      <c r="F5889" s="66" t="s">
        <v>20498</v>
      </c>
      <c r="I5889" s="3" t="s">
        <v>21786</v>
      </c>
      <c r="J5889" s="3" t="str">
        <f>IF($B5889="SINAPI",IF(ISNUMBER(MATCH(Banco!$C5889,Analitico!$A:$A,0)),INDEX(Analitico!E:E,MATCH(Banco!$C5889,Analitico!$A:$A,0))&amp;"%",""),"")</f>
        <v>5,0126903%</v>
      </c>
      <c r="K5889" s="3" t="str">
        <f>IF($B5889="SINAPI",IF(ISNUMBER(MATCH(Banco!$C5889,Analitico!$A:$A,0)),INDEX(Analitico!F:F,MATCH(Banco!$C5889,Analitico!$A:$A,0))&amp;"%",""),"")</f>
        <v>%</v>
      </c>
    </row>
    <row r="5890" spans="1:11" ht="20.399999999999999" x14ac:dyDescent="0.2">
      <c r="A5890" s="1" t="str">
        <f t="shared" si="93"/>
        <v>SINAPI 94333</v>
      </c>
      <c r="B5890" s="3" t="s">
        <v>21783</v>
      </c>
      <c r="C5890" s="3" t="s">
        <v>5949</v>
      </c>
      <c r="D5890" s="2" t="s">
        <v>13692</v>
      </c>
      <c r="E5890" s="3" t="s">
        <v>15535</v>
      </c>
      <c r="F5890" s="66" t="s">
        <v>20499</v>
      </c>
      <c r="I5890" s="3" t="s">
        <v>21786</v>
      </c>
      <c r="J5890" s="3" t="str">
        <f>IF($B5890="SINAPI",IF(ISNUMBER(MATCH(Banco!$C5890,Analitico!$A:$A,0)),INDEX(Analitico!E:E,MATCH(Banco!$C5890,Analitico!$A:$A,0))&amp;"%",""),"")</f>
        <v>4,5115585%</v>
      </c>
      <c r="K5890" s="3" t="str">
        <f>IF($B5890="SINAPI",IF(ISNUMBER(MATCH(Banco!$C5890,Analitico!$A:$A,0)),INDEX(Analitico!F:F,MATCH(Banco!$C5890,Analitico!$A:$A,0))&amp;"%",""),"")</f>
        <v>%</v>
      </c>
    </row>
    <row r="5891" spans="1:11" ht="20.399999999999999" x14ac:dyDescent="0.2">
      <c r="A5891" s="1" t="str">
        <f t="shared" si="93"/>
        <v>SINAPI 94339</v>
      </c>
      <c r="B5891" s="3" t="s">
        <v>21783</v>
      </c>
      <c r="C5891" s="3" t="s">
        <v>5950</v>
      </c>
      <c r="D5891" s="2" t="s">
        <v>13693</v>
      </c>
      <c r="E5891" s="3" t="s">
        <v>15535</v>
      </c>
      <c r="F5891" s="66" t="s">
        <v>20500</v>
      </c>
      <c r="I5891" s="3" t="s">
        <v>21786</v>
      </c>
      <c r="J5891" s="3" t="str">
        <f>IF($B5891="SINAPI",IF(ISNUMBER(MATCH(Banco!$C5891,Analitico!$A:$A,0)),INDEX(Analitico!E:E,MATCH(Banco!$C5891,Analitico!$A:$A,0))&amp;"%",""),"")</f>
        <v>6,5917266%</v>
      </c>
      <c r="K5891" s="3" t="str">
        <f>IF($B5891="SINAPI",IF(ISNUMBER(MATCH(Banco!$C5891,Analitico!$A:$A,0)),INDEX(Analitico!F:F,MATCH(Banco!$C5891,Analitico!$A:$A,0))&amp;"%",""),"")</f>
        <v>%</v>
      </c>
    </row>
    <row r="5892" spans="1:11" ht="20.399999999999999" x14ac:dyDescent="0.2">
      <c r="A5892" s="1" t="str">
        <f t="shared" si="93"/>
        <v>SINAPI 94341</v>
      </c>
      <c r="B5892" s="3" t="s">
        <v>21783</v>
      </c>
      <c r="C5892" s="3" t="s">
        <v>5951</v>
      </c>
      <c r="D5892" s="2" t="s">
        <v>13694</v>
      </c>
      <c r="E5892" s="3" t="s">
        <v>15535</v>
      </c>
      <c r="F5892" s="66" t="s">
        <v>20501</v>
      </c>
      <c r="I5892" s="3" t="s">
        <v>21786</v>
      </c>
      <c r="J5892" s="3" t="str">
        <f>IF($B5892="SINAPI",IF(ISNUMBER(MATCH(Banco!$C5892,Analitico!$A:$A,0)),INDEX(Analitico!E:E,MATCH(Banco!$C5892,Analitico!$A:$A,0))&amp;"%",""),"")</f>
        <v>4,8704369%</v>
      </c>
      <c r="K5892" s="3" t="str">
        <f>IF($B5892="SINAPI",IF(ISNUMBER(MATCH(Banco!$C5892,Analitico!$A:$A,0)),INDEX(Analitico!F:F,MATCH(Banco!$C5892,Analitico!$A:$A,0))&amp;"%",""),"")</f>
        <v>%</v>
      </c>
    </row>
    <row r="5893" spans="1:11" x14ac:dyDescent="0.2">
      <c r="A5893" s="1" t="str">
        <f t="shared" si="93"/>
        <v>SINAPI 94342</v>
      </c>
      <c r="B5893" s="3" t="s">
        <v>21783</v>
      </c>
      <c r="C5893" s="3" t="s">
        <v>5952</v>
      </c>
      <c r="D5893" s="2" t="s">
        <v>13695</v>
      </c>
      <c r="E5893" s="3" t="s">
        <v>15535</v>
      </c>
      <c r="F5893" s="66" t="s">
        <v>20502</v>
      </c>
      <c r="I5893" s="3" t="s">
        <v>21786</v>
      </c>
      <c r="J5893" s="3" t="str">
        <f>IF($B5893="SINAPI",IF(ISNUMBER(MATCH(Banco!$C5893,Analitico!$A:$A,0)),INDEX(Analitico!E:E,MATCH(Banco!$C5893,Analitico!$A:$A,0))&amp;"%",""),"")</f>
        <v>15,2659529%</v>
      </c>
      <c r="K5893" s="3" t="str">
        <f>IF($B5893="SINAPI",IF(ISNUMBER(MATCH(Banco!$C5893,Analitico!$A:$A,0)),INDEX(Analitico!F:F,MATCH(Banco!$C5893,Analitico!$A:$A,0))&amp;"%",""),"")</f>
        <v>%</v>
      </c>
    </row>
    <row r="5894" spans="1:11" ht="20.399999999999999" x14ac:dyDescent="0.2">
      <c r="A5894" s="1" t="str">
        <f t="shared" si="93"/>
        <v>SINAPI 96385</v>
      </c>
      <c r="B5894" s="3" t="s">
        <v>21783</v>
      </c>
      <c r="C5894" s="3" t="s">
        <v>5953</v>
      </c>
      <c r="D5894" s="2" t="s">
        <v>13696</v>
      </c>
      <c r="E5894" s="3" t="s">
        <v>15535</v>
      </c>
      <c r="F5894" s="66" t="s">
        <v>17914</v>
      </c>
      <c r="I5894" s="3" t="s">
        <v>21786</v>
      </c>
      <c r="J5894" s="3" t="str">
        <f>IF($B5894="SINAPI",IF(ISNUMBER(MATCH(Banco!$C5894,Analitico!$A:$A,0)),INDEX(Analitico!E:E,MATCH(Banco!$C5894,Analitico!$A:$A,0))&amp;"%",""),"")</f>
        <v>30,0664451%</v>
      </c>
      <c r="K5894" s="3" t="str">
        <f>IF($B5894="SINAPI",IF(ISNUMBER(MATCH(Banco!$C5894,Analitico!$A:$A,0)),INDEX(Analitico!F:F,MATCH(Banco!$C5894,Analitico!$A:$A,0))&amp;"%",""),"")</f>
        <v>%</v>
      </c>
    </row>
    <row r="5895" spans="1:11" ht="20.399999999999999" x14ac:dyDescent="0.2">
      <c r="A5895" s="1" t="str">
        <f t="shared" si="93"/>
        <v>SINAPI 96386</v>
      </c>
      <c r="B5895" s="3" t="s">
        <v>21783</v>
      </c>
      <c r="C5895" s="3" t="s">
        <v>5954</v>
      </c>
      <c r="D5895" s="2" t="s">
        <v>13697</v>
      </c>
      <c r="E5895" s="3" t="s">
        <v>15535</v>
      </c>
      <c r="F5895" s="66" t="s">
        <v>20503</v>
      </c>
      <c r="I5895" s="3" t="s">
        <v>21786</v>
      </c>
      <c r="J5895" s="3" t="str">
        <f>IF($B5895="SINAPI",IF(ISNUMBER(MATCH(Banco!$C5895,Analitico!$A:$A,0)),INDEX(Analitico!E:E,MATCH(Banco!$C5895,Analitico!$A:$A,0))&amp;"%",""),"")</f>
        <v>24,2138364%</v>
      </c>
      <c r="K5895" s="3" t="str">
        <f>IF($B5895="SINAPI",IF(ISNUMBER(MATCH(Banco!$C5895,Analitico!$A:$A,0)),INDEX(Analitico!F:F,MATCH(Banco!$C5895,Analitico!$A:$A,0))&amp;"%",""),"")</f>
        <v>%</v>
      </c>
    </row>
    <row r="5896" spans="1:11" ht="30.6" x14ac:dyDescent="0.2">
      <c r="A5896" s="1" t="str">
        <f t="shared" si="93"/>
        <v>SINAPI 105556</v>
      </c>
      <c r="B5896" s="3" t="s">
        <v>21783</v>
      </c>
      <c r="C5896" s="3" t="s">
        <v>5955</v>
      </c>
      <c r="D5896" s="2" t="s">
        <v>13698</v>
      </c>
      <c r="E5896" s="3" t="s">
        <v>15535</v>
      </c>
      <c r="F5896" s="66" t="s">
        <v>19426</v>
      </c>
      <c r="I5896" s="3" t="s">
        <v>21786</v>
      </c>
      <c r="J5896" s="3" t="str">
        <f>IF($B5896="SINAPI",IF(ISNUMBER(MATCH(Banco!$C5896,Analitico!$A:$A,0)),INDEX(Analitico!E:E,MATCH(Banco!$C5896,Analitico!$A:$A,0))&amp;"%",""),"")</f>
        <v>30,1107011%</v>
      </c>
      <c r="K5896" s="3" t="str">
        <f>IF($B5896="SINAPI",IF(ISNUMBER(MATCH(Banco!$C5896,Analitico!$A:$A,0)),INDEX(Analitico!F:F,MATCH(Banco!$C5896,Analitico!$A:$A,0))&amp;"%",""),"")</f>
        <v>%</v>
      </c>
    </row>
    <row r="5897" spans="1:11" ht="30.6" x14ac:dyDescent="0.2">
      <c r="A5897" s="1" t="str">
        <f t="shared" si="93"/>
        <v>SINAPI 105557</v>
      </c>
      <c r="B5897" s="3" t="s">
        <v>21783</v>
      </c>
      <c r="C5897" s="3" t="s">
        <v>5956</v>
      </c>
      <c r="D5897" s="2" t="s">
        <v>13699</v>
      </c>
      <c r="E5897" s="3" t="s">
        <v>15535</v>
      </c>
      <c r="F5897" s="66" t="s">
        <v>19115</v>
      </c>
      <c r="I5897" s="3" t="s">
        <v>21786</v>
      </c>
      <c r="J5897" s="3" t="str">
        <f>IF($B5897="SINAPI",IF(ISNUMBER(MATCH(Banco!$C5897,Analitico!$A:$A,0)),INDEX(Analitico!E:E,MATCH(Banco!$C5897,Analitico!$A:$A,0))&amp;"%",""),"")</f>
        <v>30,6254029%</v>
      </c>
      <c r="K5897" s="3" t="str">
        <f>IF($B5897="SINAPI",IF(ISNUMBER(MATCH(Banco!$C5897,Analitico!$A:$A,0)),INDEX(Analitico!F:F,MATCH(Banco!$C5897,Analitico!$A:$A,0))&amp;"%",""),"")</f>
        <v>%</v>
      </c>
    </row>
    <row r="5898" spans="1:11" ht="30.6" x14ac:dyDescent="0.2">
      <c r="A5898" s="1" t="str">
        <f t="shared" si="93"/>
        <v>SINAPI 105558</v>
      </c>
      <c r="B5898" s="3" t="s">
        <v>21783</v>
      </c>
      <c r="C5898" s="3" t="s">
        <v>5957</v>
      </c>
      <c r="D5898" s="2" t="s">
        <v>13700</v>
      </c>
      <c r="E5898" s="3" t="s">
        <v>15535</v>
      </c>
      <c r="F5898" s="66" t="s">
        <v>20504</v>
      </c>
      <c r="I5898" s="3" t="s">
        <v>21786</v>
      </c>
      <c r="J5898" s="3" t="str">
        <f>IF($B5898="SINAPI",IF(ISNUMBER(MATCH(Banco!$C5898,Analitico!$A:$A,0)),INDEX(Analitico!E:E,MATCH(Banco!$C5898,Analitico!$A:$A,0))&amp;"%",""),"")</f>
        <v>30,5617977%</v>
      </c>
      <c r="K5898" s="3" t="str">
        <f>IF($B5898="SINAPI",IF(ISNUMBER(MATCH(Banco!$C5898,Analitico!$A:$A,0)),INDEX(Analitico!F:F,MATCH(Banco!$C5898,Analitico!$A:$A,0))&amp;"%",""),"")</f>
        <v>%</v>
      </c>
    </row>
    <row r="5899" spans="1:11" ht="30.6" x14ac:dyDescent="0.2">
      <c r="A5899" s="1" t="str">
        <f t="shared" si="93"/>
        <v>SINAPI 105559</v>
      </c>
      <c r="B5899" s="3" t="s">
        <v>21783</v>
      </c>
      <c r="C5899" s="3" t="s">
        <v>5958</v>
      </c>
      <c r="D5899" s="2" t="s">
        <v>13701</v>
      </c>
      <c r="E5899" s="3" t="s">
        <v>15535</v>
      </c>
      <c r="F5899" s="66" t="s">
        <v>18204</v>
      </c>
      <c r="I5899" s="3" t="s">
        <v>21786</v>
      </c>
      <c r="J5899" s="3" t="str">
        <f>IF($B5899="SINAPI",IF(ISNUMBER(MATCH(Banco!$C5899,Analitico!$A:$A,0)),INDEX(Analitico!E:E,MATCH(Banco!$C5899,Analitico!$A:$A,0))&amp;"%",""),"")</f>
        <v>29,9313052%</v>
      </c>
      <c r="K5899" s="3" t="str">
        <f>IF($B5899="SINAPI",IF(ISNUMBER(MATCH(Banco!$C5899,Analitico!$A:$A,0)),INDEX(Analitico!F:F,MATCH(Banco!$C5899,Analitico!$A:$A,0))&amp;"%",""),"")</f>
        <v>%</v>
      </c>
    </row>
    <row r="5900" spans="1:11" ht="30.6" x14ac:dyDescent="0.2">
      <c r="A5900" s="1" t="str">
        <f t="shared" si="93"/>
        <v>SINAPI 105560</v>
      </c>
      <c r="B5900" s="3" t="s">
        <v>21783</v>
      </c>
      <c r="C5900" s="3" t="s">
        <v>5959</v>
      </c>
      <c r="D5900" s="2" t="s">
        <v>13702</v>
      </c>
      <c r="E5900" s="3" t="s">
        <v>15535</v>
      </c>
      <c r="F5900" s="66" t="s">
        <v>20505</v>
      </c>
      <c r="I5900" s="3" t="s">
        <v>21786</v>
      </c>
      <c r="J5900" s="3" t="str">
        <f>IF($B5900="SINAPI",IF(ISNUMBER(MATCH(Banco!$C5900,Analitico!$A:$A,0)),INDEX(Analitico!E:E,MATCH(Banco!$C5900,Analitico!$A:$A,0))&amp;"%",""),"")</f>
        <v>30,7565789%</v>
      </c>
      <c r="K5900" s="3" t="str">
        <f>IF($B5900="SINAPI",IF(ISNUMBER(MATCH(Banco!$C5900,Analitico!$A:$A,0)),INDEX(Analitico!F:F,MATCH(Banco!$C5900,Analitico!$A:$A,0))&amp;"%",""),"")</f>
        <v>%</v>
      </c>
    </row>
    <row r="5901" spans="1:11" ht="30.6" x14ac:dyDescent="0.2">
      <c r="A5901" s="1" t="str">
        <f t="shared" si="93"/>
        <v>SINAPI 105561</v>
      </c>
      <c r="B5901" s="3" t="s">
        <v>21783</v>
      </c>
      <c r="C5901" s="3" t="s">
        <v>5960</v>
      </c>
      <c r="D5901" s="2" t="s">
        <v>13703</v>
      </c>
      <c r="E5901" s="3" t="s">
        <v>15535</v>
      </c>
      <c r="F5901" s="66" t="s">
        <v>20506</v>
      </c>
      <c r="I5901" s="3" t="s">
        <v>21786</v>
      </c>
      <c r="J5901" s="3" t="str">
        <f>IF($B5901="SINAPI",IF(ISNUMBER(MATCH(Banco!$C5901,Analitico!$A:$A,0)),INDEX(Analitico!E:E,MATCH(Banco!$C5901,Analitico!$A:$A,0))&amp;"%",""),"")</f>
        <v>25,0955414%</v>
      </c>
      <c r="K5901" s="3" t="str">
        <f>IF($B5901="SINAPI",IF(ISNUMBER(MATCH(Banco!$C5901,Analitico!$A:$A,0)),INDEX(Analitico!F:F,MATCH(Banco!$C5901,Analitico!$A:$A,0))&amp;"%",""),"")</f>
        <v>%</v>
      </c>
    </row>
    <row r="5902" spans="1:11" ht="30.6" x14ac:dyDescent="0.2">
      <c r="A5902" s="1" t="str">
        <f t="shared" si="93"/>
        <v>SINAPI 105562</v>
      </c>
      <c r="B5902" s="3" t="s">
        <v>21783</v>
      </c>
      <c r="C5902" s="3" t="s">
        <v>5961</v>
      </c>
      <c r="D5902" s="2" t="s">
        <v>13704</v>
      </c>
      <c r="E5902" s="3" t="s">
        <v>15535</v>
      </c>
      <c r="F5902" s="66" t="s">
        <v>20507</v>
      </c>
      <c r="I5902" s="3" t="s">
        <v>21786</v>
      </c>
      <c r="J5902" s="3" t="str">
        <f>IF($B5902="SINAPI",IF(ISNUMBER(MATCH(Banco!$C5902,Analitico!$A:$A,0)),INDEX(Analitico!E:E,MATCH(Banco!$C5902,Analitico!$A:$A,0))&amp;"%",""),"")</f>
        <v>24,6558197%</v>
      </c>
      <c r="K5902" s="3" t="str">
        <f>IF($B5902="SINAPI",IF(ISNUMBER(MATCH(Banco!$C5902,Analitico!$A:$A,0)),INDEX(Analitico!F:F,MATCH(Banco!$C5902,Analitico!$A:$A,0))&amp;"%",""),"")</f>
        <v>%</v>
      </c>
    </row>
    <row r="5903" spans="1:11" ht="30.6" x14ac:dyDescent="0.2">
      <c r="A5903" s="1" t="str">
        <f t="shared" si="93"/>
        <v>SINAPI 105563</v>
      </c>
      <c r="B5903" s="3" t="s">
        <v>21783</v>
      </c>
      <c r="C5903" s="3" t="s">
        <v>5962</v>
      </c>
      <c r="D5903" s="2" t="s">
        <v>13705</v>
      </c>
      <c r="E5903" s="3" t="s">
        <v>15535</v>
      </c>
      <c r="F5903" s="66" t="s">
        <v>15897</v>
      </c>
      <c r="I5903" s="3" t="s">
        <v>21786</v>
      </c>
      <c r="J5903" s="3" t="str">
        <f>IF($B5903="SINAPI",IF(ISNUMBER(MATCH(Banco!$C5903,Analitico!$A:$A,0)),INDEX(Analitico!E:E,MATCH(Banco!$C5903,Analitico!$A:$A,0))&amp;"%",""),"")</f>
        <v>24,0249609%</v>
      </c>
      <c r="K5903" s="3" t="str">
        <f>IF($B5903="SINAPI",IF(ISNUMBER(MATCH(Banco!$C5903,Analitico!$A:$A,0)),INDEX(Analitico!F:F,MATCH(Banco!$C5903,Analitico!$A:$A,0))&amp;"%",""),"")</f>
        <v>%</v>
      </c>
    </row>
    <row r="5904" spans="1:11" ht="30.6" x14ac:dyDescent="0.2">
      <c r="A5904" s="1" t="str">
        <f t="shared" si="93"/>
        <v>SINAPI 105564</v>
      </c>
      <c r="B5904" s="3" t="s">
        <v>21783</v>
      </c>
      <c r="C5904" s="3" t="s">
        <v>5963</v>
      </c>
      <c r="D5904" s="2" t="s">
        <v>13706</v>
      </c>
      <c r="E5904" s="3" t="s">
        <v>15535</v>
      </c>
      <c r="F5904" s="66" t="s">
        <v>20508</v>
      </c>
      <c r="I5904" s="3" t="s">
        <v>21786</v>
      </c>
      <c r="J5904" s="3" t="str">
        <f>IF($B5904="SINAPI",IF(ISNUMBER(MATCH(Banco!$C5904,Analitico!$A:$A,0)),INDEX(Analitico!E:E,MATCH(Banco!$C5904,Analitico!$A:$A,0))&amp;"%",""),"")</f>
        <v>24,7440273%</v>
      </c>
      <c r="K5904" s="3" t="str">
        <f>IF($B5904="SINAPI",IF(ISNUMBER(MATCH(Banco!$C5904,Analitico!$A:$A,0)),INDEX(Analitico!F:F,MATCH(Banco!$C5904,Analitico!$A:$A,0))&amp;"%",""),"")</f>
        <v>%</v>
      </c>
    </row>
    <row r="5905" spans="1:11" ht="30.6" x14ac:dyDescent="0.2">
      <c r="A5905" s="1" t="str">
        <f t="shared" si="93"/>
        <v>SINAPI 105565</v>
      </c>
      <c r="B5905" s="3" t="s">
        <v>21783</v>
      </c>
      <c r="C5905" s="3" t="s">
        <v>5964</v>
      </c>
      <c r="D5905" s="2" t="s">
        <v>13707</v>
      </c>
      <c r="E5905" s="3" t="s">
        <v>15535</v>
      </c>
      <c r="F5905" s="66" t="s">
        <v>19012</v>
      </c>
      <c r="I5905" s="3" t="s">
        <v>21786</v>
      </c>
      <c r="J5905" s="3" t="str">
        <f>IF($B5905="SINAPI",IF(ISNUMBER(MATCH(Banco!$C5905,Analitico!$A:$A,0)),INDEX(Analitico!E:E,MATCH(Banco!$C5905,Analitico!$A:$A,0))&amp;"%",""),"")</f>
        <v>24,6179966%</v>
      </c>
      <c r="K5905" s="3" t="str">
        <f>IF($B5905="SINAPI",IF(ISNUMBER(MATCH(Banco!$C5905,Analitico!$A:$A,0)),INDEX(Analitico!F:F,MATCH(Banco!$C5905,Analitico!$A:$A,0))&amp;"%",""),"")</f>
        <v>%</v>
      </c>
    </row>
    <row r="5906" spans="1:11" ht="30.6" x14ac:dyDescent="0.2">
      <c r="A5906" s="1" t="str">
        <f t="shared" si="93"/>
        <v>SINAPI 93367</v>
      </c>
      <c r="B5906" s="3" t="s">
        <v>21783</v>
      </c>
      <c r="C5906" s="3" t="s">
        <v>5965</v>
      </c>
      <c r="D5906" s="2" t="s">
        <v>13708</v>
      </c>
      <c r="E5906" s="3" t="s">
        <v>15535</v>
      </c>
      <c r="F5906" s="66" t="s">
        <v>20509</v>
      </c>
      <c r="I5906" s="3" t="s">
        <v>21786</v>
      </c>
      <c r="J5906" s="3" t="str">
        <f>IF($B5906="SINAPI",IF(ISNUMBER(MATCH(Banco!$C5906,Analitico!$A:$A,0)),INDEX(Analitico!E:E,MATCH(Banco!$C5906,Analitico!$A:$A,0))&amp;"%",""),"")</f>
        <v>30,7692307%</v>
      </c>
      <c r="K5906" s="3" t="str">
        <f>IF($B5906="SINAPI",IF(ISNUMBER(MATCH(Banco!$C5906,Analitico!$A:$A,0)),INDEX(Analitico!F:F,MATCH(Banco!$C5906,Analitico!$A:$A,0))&amp;"%",""),"")</f>
        <v>%</v>
      </c>
    </row>
    <row r="5907" spans="1:11" ht="30.6" x14ac:dyDescent="0.2">
      <c r="A5907" s="1" t="str">
        <f t="shared" si="93"/>
        <v>SINAPI 93368</v>
      </c>
      <c r="B5907" s="3" t="s">
        <v>21783</v>
      </c>
      <c r="C5907" s="3" t="s">
        <v>5966</v>
      </c>
      <c r="D5907" s="2" t="s">
        <v>13709</v>
      </c>
      <c r="E5907" s="3" t="s">
        <v>15535</v>
      </c>
      <c r="F5907" s="66" t="s">
        <v>20510</v>
      </c>
      <c r="I5907" s="3" t="s">
        <v>21786</v>
      </c>
      <c r="J5907" s="3" t="str">
        <f>IF($B5907="SINAPI",IF(ISNUMBER(MATCH(Banco!$C5907,Analitico!$A:$A,0)),INDEX(Analitico!E:E,MATCH(Banco!$C5907,Analitico!$A:$A,0))&amp;"%",""),"")</f>
        <v>31,5555555%</v>
      </c>
      <c r="K5907" s="3" t="str">
        <f>IF($B5907="SINAPI",IF(ISNUMBER(MATCH(Banco!$C5907,Analitico!$A:$A,0)),INDEX(Analitico!F:F,MATCH(Banco!$C5907,Analitico!$A:$A,0))&amp;"%",""),"")</f>
        <v>%</v>
      </c>
    </row>
    <row r="5908" spans="1:11" ht="30.6" x14ac:dyDescent="0.2">
      <c r="A5908" s="1" t="str">
        <f t="shared" si="93"/>
        <v>SINAPI 93369</v>
      </c>
      <c r="B5908" s="3" t="s">
        <v>21783</v>
      </c>
      <c r="C5908" s="3" t="s">
        <v>5967</v>
      </c>
      <c r="D5908" s="2" t="s">
        <v>13710</v>
      </c>
      <c r="E5908" s="3" t="s">
        <v>15535</v>
      </c>
      <c r="F5908" s="66" t="s">
        <v>19627</v>
      </c>
      <c r="I5908" s="3" t="s">
        <v>21786</v>
      </c>
      <c r="J5908" s="3" t="str">
        <f>IF($B5908="SINAPI",IF(ISNUMBER(MATCH(Banco!$C5908,Analitico!$A:$A,0)),INDEX(Analitico!E:E,MATCH(Banco!$C5908,Analitico!$A:$A,0))&amp;"%",""),"")</f>
        <v>33,3735666%</v>
      </c>
      <c r="K5908" s="3" t="str">
        <f>IF($B5908="SINAPI",IF(ISNUMBER(MATCH(Banco!$C5908,Analitico!$A:$A,0)),INDEX(Analitico!F:F,MATCH(Banco!$C5908,Analitico!$A:$A,0))&amp;"%",""),"")</f>
        <v>%</v>
      </c>
    </row>
    <row r="5909" spans="1:11" ht="30.6" x14ac:dyDescent="0.2">
      <c r="A5909" s="1" t="str">
        <f t="shared" si="93"/>
        <v>SINAPI 93372</v>
      </c>
      <c r="B5909" s="3" t="s">
        <v>21783</v>
      </c>
      <c r="C5909" s="3" t="s">
        <v>5968</v>
      </c>
      <c r="D5909" s="2" t="s">
        <v>13711</v>
      </c>
      <c r="E5909" s="3" t="s">
        <v>15535</v>
      </c>
      <c r="F5909" s="66" t="s">
        <v>20511</v>
      </c>
      <c r="I5909" s="3" t="s">
        <v>21786</v>
      </c>
      <c r="J5909" s="3" t="str">
        <f>IF($B5909="SINAPI",IF(ISNUMBER(MATCH(Banco!$C5909,Analitico!$A:$A,0)),INDEX(Analitico!E:E,MATCH(Banco!$C5909,Analitico!$A:$A,0))&amp;"%",""),"")</f>
        <v>33,7523570%</v>
      </c>
      <c r="K5909" s="3" t="str">
        <f>IF($B5909="SINAPI",IF(ISNUMBER(MATCH(Banco!$C5909,Analitico!$A:$A,0)),INDEX(Analitico!F:F,MATCH(Banco!$C5909,Analitico!$A:$A,0))&amp;"%",""),"")</f>
        <v>%</v>
      </c>
    </row>
    <row r="5910" spans="1:11" ht="30.6" x14ac:dyDescent="0.2">
      <c r="A5910" s="1" t="str">
        <f t="shared" si="93"/>
        <v>SINAPI 93373</v>
      </c>
      <c r="B5910" s="3" t="s">
        <v>21783</v>
      </c>
      <c r="C5910" s="3" t="s">
        <v>5969</v>
      </c>
      <c r="D5910" s="2" t="s">
        <v>13712</v>
      </c>
      <c r="E5910" s="3" t="s">
        <v>15535</v>
      </c>
      <c r="F5910" s="66" t="s">
        <v>19020</v>
      </c>
      <c r="I5910" s="3" t="s">
        <v>21786</v>
      </c>
      <c r="J5910" s="3" t="str">
        <f>IF($B5910="SINAPI",IF(ISNUMBER(MATCH(Banco!$C5910,Analitico!$A:$A,0)),INDEX(Analitico!E:E,MATCH(Banco!$C5910,Analitico!$A:$A,0))&amp;"%",""),"")</f>
        <v>35,7723577%</v>
      </c>
      <c r="K5910" s="3" t="str">
        <f>IF($B5910="SINAPI",IF(ISNUMBER(MATCH(Banco!$C5910,Analitico!$A:$A,0)),INDEX(Analitico!F:F,MATCH(Banco!$C5910,Analitico!$A:$A,0))&amp;"%",""),"")</f>
        <v>%</v>
      </c>
    </row>
    <row r="5911" spans="1:11" ht="30.6" x14ac:dyDescent="0.2">
      <c r="A5911" s="1" t="str">
        <f t="shared" si="93"/>
        <v>SINAPI 93378</v>
      </c>
      <c r="B5911" s="3" t="s">
        <v>21783</v>
      </c>
      <c r="C5911" s="3" t="s">
        <v>5970</v>
      </c>
      <c r="D5911" s="2" t="s">
        <v>13713</v>
      </c>
      <c r="E5911" s="3" t="s">
        <v>15535</v>
      </c>
      <c r="F5911" s="66" t="s">
        <v>20512</v>
      </c>
      <c r="I5911" s="3" t="s">
        <v>21786</v>
      </c>
      <c r="J5911" s="3" t="str">
        <f>IF($B5911="SINAPI",IF(ISNUMBER(MATCH(Banco!$C5911,Analitico!$A:$A,0)),INDEX(Analitico!E:E,MATCH(Banco!$C5911,Analitico!$A:$A,0))&amp;"%",""),"")</f>
        <v>41,4945056%</v>
      </c>
      <c r="K5911" s="3" t="str">
        <f>IF($B5911="SINAPI",IF(ISNUMBER(MATCH(Banco!$C5911,Analitico!$A:$A,0)),INDEX(Analitico!F:F,MATCH(Banco!$C5911,Analitico!$A:$A,0))&amp;"%",""),"")</f>
        <v>%</v>
      </c>
    </row>
    <row r="5912" spans="1:11" ht="30.6" x14ac:dyDescent="0.2">
      <c r="A5912" s="1" t="str">
        <f t="shared" si="93"/>
        <v>SINAPI 93379</v>
      </c>
      <c r="B5912" s="3" t="s">
        <v>21783</v>
      </c>
      <c r="C5912" s="3" t="s">
        <v>5971</v>
      </c>
      <c r="D5912" s="2" t="s">
        <v>13714</v>
      </c>
      <c r="E5912" s="3" t="s">
        <v>15535</v>
      </c>
      <c r="F5912" s="66" t="s">
        <v>20513</v>
      </c>
      <c r="I5912" s="3" t="s">
        <v>21786</v>
      </c>
      <c r="J5912" s="3" t="str">
        <f>IF($B5912="SINAPI",IF(ISNUMBER(MATCH(Banco!$C5912,Analitico!$A:$A,0)),INDEX(Analitico!E:E,MATCH(Banco!$C5912,Analitico!$A:$A,0))&amp;"%",""),"")</f>
        <v>42,0057308%</v>
      </c>
      <c r="K5912" s="3" t="str">
        <f>IF($B5912="SINAPI",IF(ISNUMBER(MATCH(Banco!$C5912,Analitico!$A:$A,0)),INDEX(Analitico!F:F,MATCH(Banco!$C5912,Analitico!$A:$A,0))&amp;"%",""),"")</f>
        <v>%</v>
      </c>
    </row>
    <row r="5913" spans="1:11" ht="30.6" x14ac:dyDescent="0.2">
      <c r="A5913" s="1" t="str">
        <f t="shared" si="93"/>
        <v>SINAPI 93380</v>
      </c>
      <c r="B5913" s="3" t="s">
        <v>21783</v>
      </c>
      <c r="C5913" s="3" t="s">
        <v>5972</v>
      </c>
      <c r="D5913" s="2" t="s">
        <v>13715</v>
      </c>
      <c r="E5913" s="3" t="s">
        <v>15535</v>
      </c>
      <c r="F5913" s="66" t="s">
        <v>18213</v>
      </c>
      <c r="I5913" s="3" t="s">
        <v>21786</v>
      </c>
      <c r="J5913" s="3" t="str">
        <f>IF($B5913="SINAPI",IF(ISNUMBER(MATCH(Banco!$C5913,Analitico!$A:$A,0)),INDEX(Analitico!E:E,MATCH(Banco!$C5913,Analitico!$A:$A,0))&amp;"%",""),"")</f>
        <v>41,8745787%</v>
      </c>
      <c r="K5913" s="3" t="str">
        <f>IF($B5913="SINAPI",IF(ISNUMBER(MATCH(Banco!$C5913,Analitico!$A:$A,0)),INDEX(Analitico!F:F,MATCH(Banco!$C5913,Analitico!$A:$A,0))&amp;"%",""),"")</f>
        <v>%</v>
      </c>
    </row>
    <row r="5914" spans="1:11" ht="30.6" x14ac:dyDescent="0.2">
      <c r="A5914" s="1" t="str">
        <f t="shared" si="93"/>
        <v>SINAPI 93381</v>
      </c>
      <c r="B5914" s="3" t="s">
        <v>21783</v>
      </c>
      <c r="C5914" s="3" t="s">
        <v>5973</v>
      </c>
      <c r="D5914" s="2" t="s">
        <v>13716</v>
      </c>
      <c r="E5914" s="3" t="s">
        <v>15535</v>
      </c>
      <c r="F5914" s="66" t="s">
        <v>16974</v>
      </c>
      <c r="I5914" s="3" t="s">
        <v>21786</v>
      </c>
      <c r="J5914" s="3" t="str">
        <f>IF($B5914="SINAPI",IF(ISNUMBER(MATCH(Banco!$C5914,Analitico!$A:$A,0)),INDEX(Analitico!E:E,MATCH(Banco!$C5914,Analitico!$A:$A,0))&amp;"%",""),"")</f>
        <v>42,9524604%</v>
      </c>
      <c r="K5914" s="3" t="str">
        <f>IF($B5914="SINAPI",IF(ISNUMBER(MATCH(Banco!$C5914,Analitico!$A:$A,0)),INDEX(Analitico!F:F,MATCH(Banco!$C5914,Analitico!$A:$A,0))&amp;"%",""),"")</f>
        <v>%</v>
      </c>
    </row>
    <row r="5915" spans="1:11" x14ac:dyDescent="0.2">
      <c r="A5915" s="1" t="str">
        <f t="shared" si="93"/>
        <v>SINAPI 93382</v>
      </c>
      <c r="B5915" s="3" t="s">
        <v>21783</v>
      </c>
      <c r="C5915" s="3" t="s">
        <v>5974</v>
      </c>
      <c r="D5915" s="2" t="s">
        <v>13717</v>
      </c>
      <c r="E5915" s="3" t="s">
        <v>15535</v>
      </c>
      <c r="F5915" s="66" t="s">
        <v>15560</v>
      </c>
      <c r="I5915" s="3" t="s">
        <v>21786</v>
      </c>
      <c r="J5915" s="3" t="str">
        <f>IF($B5915="SINAPI",IF(ISNUMBER(MATCH(Banco!$C5915,Analitico!$A:$A,0)),INDEX(Analitico!E:E,MATCH(Banco!$C5915,Analitico!$A:$A,0))&amp;"%",""),"")</f>
        <v>72,7893892%</v>
      </c>
      <c r="K5915" s="3" t="str">
        <f>IF($B5915="SINAPI",IF(ISNUMBER(MATCH(Banco!$C5915,Analitico!$A:$A,0)),INDEX(Analitico!F:F,MATCH(Banco!$C5915,Analitico!$A:$A,0))&amp;"%",""),"")</f>
        <v>%</v>
      </c>
    </row>
    <row r="5916" spans="1:11" ht="30.6" x14ac:dyDescent="0.2">
      <c r="A5916" s="1" t="str">
        <f t="shared" si="93"/>
        <v>SINAPI 104728</v>
      </c>
      <c r="B5916" s="3" t="s">
        <v>21783</v>
      </c>
      <c r="C5916" s="3" t="s">
        <v>5975</v>
      </c>
      <c r="D5916" s="2" t="s">
        <v>13718</v>
      </c>
      <c r="E5916" s="3" t="s">
        <v>15535</v>
      </c>
      <c r="F5916" s="66" t="s">
        <v>19869</v>
      </c>
      <c r="I5916" s="3" t="s">
        <v>21786</v>
      </c>
      <c r="J5916" s="3" t="str">
        <f>IF($B5916="SINAPI",IF(ISNUMBER(MATCH(Banco!$C5916,Analitico!$A:$A,0)),INDEX(Analitico!E:E,MATCH(Banco!$C5916,Analitico!$A:$A,0))&amp;"%",""),"")</f>
        <v>22,4690082%</v>
      </c>
      <c r="K5916" s="3" t="str">
        <f>IF($B5916="SINAPI",IF(ISNUMBER(MATCH(Banco!$C5916,Analitico!$A:$A,0)),INDEX(Analitico!F:F,MATCH(Banco!$C5916,Analitico!$A:$A,0))&amp;"%",""),"")</f>
        <v>%</v>
      </c>
    </row>
    <row r="5917" spans="1:11" ht="30.6" x14ac:dyDescent="0.2">
      <c r="A5917" s="1" t="str">
        <f t="shared" si="93"/>
        <v>SINAPI 104729</v>
      </c>
      <c r="B5917" s="3" t="s">
        <v>21783</v>
      </c>
      <c r="C5917" s="3" t="s">
        <v>5976</v>
      </c>
      <c r="D5917" s="2" t="s">
        <v>13719</v>
      </c>
      <c r="E5917" s="3" t="s">
        <v>15535</v>
      </c>
      <c r="F5917" s="66" t="s">
        <v>20514</v>
      </c>
      <c r="I5917" s="3" t="s">
        <v>21786</v>
      </c>
      <c r="J5917" s="3" t="str">
        <f>IF($B5917="SINAPI",IF(ISNUMBER(MATCH(Banco!$C5917,Analitico!$A:$A,0)),INDEX(Analitico!E:E,MATCH(Banco!$C5917,Analitico!$A:$A,0))&amp;"%",""),"")</f>
        <v>22,2694174%</v>
      </c>
      <c r="K5917" s="3" t="str">
        <f>IF($B5917="SINAPI",IF(ISNUMBER(MATCH(Banco!$C5917,Analitico!$A:$A,0)),INDEX(Analitico!F:F,MATCH(Banco!$C5917,Analitico!$A:$A,0))&amp;"%",""),"")</f>
        <v>%</v>
      </c>
    </row>
    <row r="5918" spans="1:11" ht="30.6" x14ac:dyDescent="0.2">
      <c r="A5918" s="1" t="str">
        <f t="shared" si="93"/>
        <v>SINAPI 104730</v>
      </c>
      <c r="B5918" s="3" t="s">
        <v>21783</v>
      </c>
      <c r="C5918" s="3" t="s">
        <v>5977</v>
      </c>
      <c r="D5918" s="2" t="s">
        <v>13720</v>
      </c>
      <c r="E5918" s="3" t="s">
        <v>15535</v>
      </c>
      <c r="F5918" s="66" t="s">
        <v>17878</v>
      </c>
      <c r="I5918" s="3" t="s">
        <v>21786</v>
      </c>
      <c r="J5918" s="3" t="str">
        <f>IF($B5918="SINAPI",IF(ISNUMBER(MATCH(Banco!$C5918,Analitico!$A:$A,0)),INDEX(Analitico!E:E,MATCH(Banco!$C5918,Analitico!$A:$A,0))&amp;"%",""),"")</f>
        <v>22,0921155%</v>
      </c>
      <c r="K5918" s="3" t="str">
        <f>IF($B5918="SINAPI",IF(ISNUMBER(MATCH(Banco!$C5918,Analitico!$A:$A,0)),INDEX(Analitico!F:F,MATCH(Banco!$C5918,Analitico!$A:$A,0))&amp;"%",""),"")</f>
        <v>%</v>
      </c>
    </row>
    <row r="5919" spans="1:11" ht="30.6" x14ac:dyDescent="0.2">
      <c r="A5919" s="1" t="str">
        <f t="shared" si="93"/>
        <v>SINAPI 104731</v>
      </c>
      <c r="B5919" s="3" t="s">
        <v>21783</v>
      </c>
      <c r="C5919" s="3" t="s">
        <v>5978</v>
      </c>
      <c r="D5919" s="2" t="s">
        <v>13721</v>
      </c>
      <c r="E5919" s="3" t="s">
        <v>15535</v>
      </c>
      <c r="F5919" s="66" t="s">
        <v>17612</v>
      </c>
      <c r="I5919" s="3" t="s">
        <v>21786</v>
      </c>
      <c r="J5919" s="3" t="str">
        <f>IF($B5919="SINAPI",IF(ISNUMBER(MATCH(Banco!$C5919,Analitico!$A:$A,0)),INDEX(Analitico!E:E,MATCH(Banco!$C5919,Analitico!$A:$A,0))&amp;"%",""),"")</f>
        <v>22,0394736%</v>
      </c>
      <c r="K5919" s="3" t="str">
        <f>IF($B5919="SINAPI",IF(ISNUMBER(MATCH(Banco!$C5919,Analitico!$A:$A,0)),INDEX(Analitico!F:F,MATCH(Banco!$C5919,Analitico!$A:$A,0))&amp;"%",""),"")</f>
        <v>%</v>
      </c>
    </row>
    <row r="5920" spans="1:11" ht="30.6" x14ac:dyDescent="0.2">
      <c r="A5920" s="1" t="str">
        <f t="shared" si="93"/>
        <v>SINAPI 104732</v>
      </c>
      <c r="B5920" s="3" t="s">
        <v>21783</v>
      </c>
      <c r="C5920" s="3" t="s">
        <v>5979</v>
      </c>
      <c r="D5920" s="2" t="s">
        <v>13722</v>
      </c>
      <c r="E5920" s="3" t="s">
        <v>15535</v>
      </c>
      <c r="F5920" s="66" t="s">
        <v>15968</v>
      </c>
      <c r="I5920" s="3" t="s">
        <v>21786</v>
      </c>
      <c r="J5920" s="3" t="str">
        <f>IF($B5920="SINAPI",IF(ISNUMBER(MATCH(Banco!$C5920,Analitico!$A:$A,0)),INDEX(Analitico!E:E,MATCH(Banco!$C5920,Analitico!$A:$A,0))&amp;"%",""),"")</f>
        <v>21,8590398%</v>
      </c>
      <c r="K5920" s="3" t="str">
        <f>IF($B5920="SINAPI",IF(ISNUMBER(MATCH(Banco!$C5920,Analitico!$A:$A,0)),INDEX(Analitico!F:F,MATCH(Banco!$C5920,Analitico!$A:$A,0))&amp;"%",""),"")</f>
        <v>%</v>
      </c>
    </row>
    <row r="5921" spans="1:11" ht="30.6" x14ac:dyDescent="0.2">
      <c r="A5921" s="1" t="str">
        <f t="shared" si="93"/>
        <v>SINAPI 104733</v>
      </c>
      <c r="B5921" s="3" t="s">
        <v>21783</v>
      </c>
      <c r="C5921" s="3" t="s">
        <v>5980</v>
      </c>
      <c r="D5921" s="2" t="s">
        <v>13723</v>
      </c>
      <c r="E5921" s="3" t="s">
        <v>15535</v>
      </c>
      <c r="F5921" s="66" t="s">
        <v>20515</v>
      </c>
      <c r="I5921" s="3" t="s">
        <v>21786</v>
      </c>
      <c r="J5921" s="3" t="str">
        <f>IF($B5921="SINAPI",IF(ISNUMBER(MATCH(Banco!$C5921,Analitico!$A:$A,0)),INDEX(Analitico!E:E,MATCH(Banco!$C5921,Analitico!$A:$A,0))&amp;"%",""),"")</f>
        <v>33,1367292%</v>
      </c>
      <c r="K5921" s="3" t="str">
        <f>IF($B5921="SINAPI",IF(ISNUMBER(MATCH(Banco!$C5921,Analitico!$A:$A,0)),INDEX(Analitico!F:F,MATCH(Banco!$C5921,Analitico!$A:$A,0))&amp;"%",""),"")</f>
        <v>%</v>
      </c>
    </row>
    <row r="5922" spans="1:11" ht="30.6" x14ac:dyDescent="0.2">
      <c r="A5922" s="1" t="str">
        <f t="shared" si="93"/>
        <v>SINAPI 104734</v>
      </c>
      <c r="B5922" s="3" t="s">
        <v>21783</v>
      </c>
      <c r="C5922" s="3" t="s">
        <v>5981</v>
      </c>
      <c r="D5922" s="2" t="s">
        <v>13724</v>
      </c>
      <c r="E5922" s="3" t="s">
        <v>15535</v>
      </c>
      <c r="F5922" s="66" t="s">
        <v>16519</v>
      </c>
      <c r="I5922" s="3" t="s">
        <v>21786</v>
      </c>
      <c r="J5922" s="3" t="str">
        <f>IF($B5922="SINAPI",IF(ISNUMBER(MATCH(Banco!$C5922,Analitico!$A:$A,0)),INDEX(Analitico!E:E,MATCH(Banco!$C5922,Analitico!$A:$A,0))&amp;"%",""),"")</f>
        <v>32,0503330%</v>
      </c>
      <c r="K5922" s="3" t="str">
        <f>IF($B5922="SINAPI",IF(ISNUMBER(MATCH(Banco!$C5922,Analitico!$A:$A,0)),INDEX(Analitico!F:F,MATCH(Banco!$C5922,Analitico!$A:$A,0))&amp;"%",""),"")</f>
        <v>%</v>
      </c>
    </row>
    <row r="5923" spans="1:11" ht="30.6" x14ac:dyDescent="0.2">
      <c r="A5923" s="1" t="str">
        <f t="shared" ref="A5923:A5986" si="94">CONCATENAR</f>
        <v>SINAPI 104735</v>
      </c>
      <c r="B5923" s="3" t="s">
        <v>21783</v>
      </c>
      <c r="C5923" s="3" t="s">
        <v>5982</v>
      </c>
      <c r="D5923" s="2" t="s">
        <v>13725</v>
      </c>
      <c r="E5923" s="3" t="s">
        <v>15535</v>
      </c>
      <c r="F5923" s="66" t="s">
        <v>16730</v>
      </c>
      <c r="I5923" s="3" t="s">
        <v>21786</v>
      </c>
      <c r="J5923" s="3" t="str">
        <f>IF($B5923="SINAPI",IF(ISNUMBER(MATCH(Banco!$C5923,Analitico!$A:$A,0)),INDEX(Analitico!E:E,MATCH(Banco!$C5923,Analitico!$A:$A,0))&amp;"%",""),"")</f>
        <v>30,7272727%</v>
      </c>
      <c r="K5923" s="3" t="str">
        <f>IF($B5923="SINAPI",IF(ISNUMBER(MATCH(Banco!$C5923,Analitico!$A:$A,0)),INDEX(Analitico!F:F,MATCH(Banco!$C5923,Analitico!$A:$A,0))&amp;"%",""),"")</f>
        <v>%</v>
      </c>
    </row>
    <row r="5924" spans="1:11" ht="30.6" x14ac:dyDescent="0.2">
      <c r="A5924" s="1" t="str">
        <f t="shared" si="94"/>
        <v>SINAPI 104736</v>
      </c>
      <c r="B5924" s="3" t="s">
        <v>21783</v>
      </c>
      <c r="C5924" s="3" t="s">
        <v>5983</v>
      </c>
      <c r="D5924" s="2" t="s">
        <v>13726</v>
      </c>
      <c r="E5924" s="3" t="s">
        <v>15535</v>
      </c>
      <c r="F5924" s="66" t="s">
        <v>15726</v>
      </c>
      <c r="I5924" s="3" t="s">
        <v>21786</v>
      </c>
      <c r="J5924" s="3" t="str">
        <f>IF($B5924="SINAPI",IF(ISNUMBER(MATCH(Banco!$C5924,Analitico!$A:$A,0)),INDEX(Analitico!E:E,MATCH(Banco!$C5924,Analitico!$A:$A,0))&amp;"%",""),"")</f>
        <v>29,5121951%</v>
      </c>
      <c r="K5924" s="3" t="str">
        <f>IF($B5924="SINAPI",IF(ISNUMBER(MATCH(Banco!$C5924,Analitico!$A:$A,0)),INDEX(Analitico!F:F,MATCH(Banco!$C5924,Analitico!$A:$A,0))&amp;"%",""),"")</f>
        <v>%</v>
      </c>
    </row>
    <row r="5925" spans="1:11" x14ac:dyDescent="0.2">
      <c r="A5925" s="1" t="str">
        <f t="shared" si="94"/>
        <v>SINAPI 104737</v>
      </c>
      <c r="B5925" s="3" t="s">
        <v>21783</v>
      </c>
      <c r="C5925" s="3" t="s">
        <v>5984</v>
      </c>
      <c r="D5925" s="2" t="s">
        <v>13727</v>
      </c>
      <c r="E5925" s="3" t="s">
        <v>15535</v>
      </c>
      <c r="F5925" s="66" t="s">
        <v>20437</v>
      </c>
      <c r="I5925" s="3" t="s">
        <v>21786</v>
      </c>
      <c r="J5925" s="3" t="str">
        <f>IF($B5925="SINAPI",IF(ISNUMBER(MATCH(Banco!$C5925,Analitico!$A:$A,0)),INDEX(Analitico!E:E,MATCH(Banco!$C5925,Analitico!$A:$A,0))&amp;"%",""),"")</f>
        <v>71,4492057%</v>
      </c>
      <c r="K5925" s="3" t="str">
        <f>IF($B5925="SINAPI",IF(ISNUMBER(MATCH(Banco!$C5925,Analitico!$A:$A,0)),INDEX(Analitico!F:F,MATCH(Banco!$C5925,Analitico!$A:$A,0))&amp;"%",""),"")</f>
        <v>%</v>
      </c>
    </row>
    <row r="5926" spans="1:11" x14ac:dyDescent="0.2">
      <c r="A5926" s="1" t="str">
        <f t="shared" si="94"/>
        <v>SINAPI 104738</v>
      </c>
      <c r="B5926" s="3" t="s">
        <v>21783</v>
      </c>
      <c r="C5926" s="3" t="s">
        <v>5985</v>
      </c>
      <c r="D5926" s="2" t="s">
        <v>13728</v>
      </c>
      <c r="E5926" s="3" t="s">
        <v>15535</v>
      </c>
      <c r="F5926" s="66" t="s">
        <v>20516</v>
      </c>
      <c r="I5926" s="3" t="s">
        <v>21786</v>
      </c>
      <c r="J5926" s="3" t="str">
        <f>IF($B5926="SINAPI",IF(ISNUMBER(MATCH(Banco!$C5926,Analitico!$A:$A,0)),INDEX(Analitico!E:E,MATCH(Banco!$C5926,Analitico!$A:$A,0))&amp;"%",""),"")</f>
        <v>15,0218571%</v>
      </c>
      <c r="K5926" s="3" t="str">
        <f>IF($B5926="SINAPI",IF(ISNUMBER(MATCH(Banco!$C5926,Analitico!$A:$A,0)),INDEX(Analitico!F:F,MATCH(Banco!$C5926,Analitico!$A:$A,0))&amp;"%",""),"")</f>
        <v>%</v>
      </c>
    </row>
    <row r="5927" spans="1:11" x14ac:dyDescent="0.2">
      <c r="A5927" s="1" t="str">
        <f t="shared" si="94"/>
        <v>SINAPI 104739</v>
      </c>
      <c r="B5927" s="3" t="s">
        <v>21783</v>
      </c>
      <c r="C5927" s="3" t="s">
        <v>5986</v>
      </c>
      <c r="D5927" s="2" t="s">
        <v>13729</v>
      </c>
      <c r="E5927" s="3" t="s">
        <v>15535</v>
      </c>
      <c r="F5927" s="66" t="s">
        <v>20517</v>
      </c>
      <c r="I5927" s="3" t="s">
        <v>21786</v>
      </c>
      <c r="J5927" s="3" t="str">
        <f>IF($B5927="SINAPI",IF(ISNUMBER(MATCH(Banco!$C5927,Analitico!$A:$A,0)),INDEX(Analitico!E:E,MATCH(Banco!$C5927,Analitico!$A:$A,0))&amp;"%",""),"")</f>
        <v>9,4429178%</v>
      </c>
      <c r="K5927" s="3" t="str">
        <f>IF($B5927="SINAPI",IF(ISNUMBER(MATCH(Banco!$C5927,Analitico!$A:$A,0)),INDEX(Analitico!F:F,MATCH(Banco!$C5927,Analitico!$A:$A,0))&amp;"%",""),"")</f>
        <v>%</v>
      </c>
    </row>
    <row r="5928" spans="1:11" x14ac:dyDescent="0.2">
      <c r="A5928" s="1" t="str">
        <f t="shared" si="94"/>
        <v>SINAPI 104740</v>
      </c>
      <c r="B5928" s="3" t="s">
        <v>21783</v>
      </c>
      <c r="C5928" s="3" t="s">
        <v>5987</v>
      </c>
      <c r="D5928" s="2" t="s">
        <v>13730</v>
      </c>
      <c r="E5928" s="3" t="s">
        <v>15535</v>
      </c>
      <c r="F5928" s="66" t="s">
        <v>19633</v>
      </c>
      <c r="I5928" s="3" t="s">
        <v>21786</v>
      </c>
      <c r="J5928" s="3" t="str">
        <f>IF($B5928="SINAPI",IF(ISNUMBER(MATCH(Banco!$C5928,Analitico!$A:$A,0)),INDEX(Analitico!E:E,MATCH(Banco!$C5928,Analitico!$A:$A,0))&amp;"%",""),"")</f>
        <v>43,0523919%</v>
      </c>
      <c r="K5928" s="3" t="str">
        <f>IF($B5928="SINAPI",IF(ISNUMBER(MATCH(Banco!$C5928,Analitico!$A:$A,0)),INDEX(Analitico!F:F,MATCH(Banco!$C5928,Analitico!$A:$A,0))&amp;"%",""),"")</f>
        <v>%</v>
      </c>
    </row>
    <row r="5929" spans="1:11" x14ac:dyDescent="0.2">
      <c r="A5929" s="1" t="str">
        <f t="shared" si="94"/>
        <v>SINAPI 104741</v>
      </c>
      <c r="B5929" s="3" t="s">
        <v>21783</v>
      </c>
      <c r="C5929" s="3" t="s">
        <v>5988</v>
      </c>
      <c r="D5929" s="2" t="s">
        <v>13731</v>
      </c>
      <c r="E5929" s="3" t="s">
        <v>15535</v>
      </c>
      <c r="F5929" s="66" t="s">
        <v>20518</v>
      </c>
      <c r="I5929" s="3" t="s">
        <v>21786</v>
      </c>
      <c r="J5929" s="3" t="str">
        <f>IF($B5929="SINAPI",IF(ISNUMBER(MATCH(Banco!$C5929,Analitico!$A:$A,0)),INDEX(Analitico!E:E,MATCH(Banco!$C5929,Analitico!$A:$A,0))&amp;"%",""),"")</f>
        <v>36,3472784%</v>
      </c>
      <c r="K5929" s="3" t="str">
        <f>IF($B5929="SINAPI",IF(ISNUMBER(MATCH(Banco!$C5929,Analitico!$A:$A,0)),INDEX(Analitico!F:F,MATCH(Banco!$C5929,Analitico!$A:$A,0))&amp;"%",""),"")</f>
        <v>%</v>
      </c>
    </row>
    <row r="5930" spans="1:11" x14ac:dyDescent="0.2">
      <c r="A5930" s="1" t="str">
        <f t="shared" si="94"/>
        <v>SINAPI 104742</v>
      </c>
      <c r="B5930" s="3" t="s">
        <v>21783</v>
      </c>
      <c r="C5930" s="3" t="s">
        <v>5989</v>
      </c>
      <c r="D5930" s="2" t="s">
        <v>13732</v>
      </c>
      <c r="E5930" s="3" t="s">
        <v>15534</v>
      </c>
      <c r="F5930" s="66" t="s">
        <v>19990</v>
      </c>
      <c r="I5930" s="3" t="s">
        <v>21785</v>
      </c>
      <c r="J5930" s="3" t="str">
        <f>IF($B5930="SINAPI",IF(ISNUMBER(MATCH(Banco!$C5930,Analitico!$A:$A,0)),INDEX(Analitico!E:E,MATCH(Banco!$C5930,Analitico!$A:$A,0))&amp;"%",""),"")</f>
        <v>19,5624195%</v>
      </c>
      <c r="K5930" s="3" t="str">
        <f>IF($B5930="SINAPI",IF(ISNUMBER(MATCH(Banco!$C5930,Analitico!$A:$A,0)),INDEX(Analitico!F:F,MATCH(Banco!$C5930,Analitico!$A:$A,0))&amp;"%",""),"")</f>
        <v>%</v>
      </c>
    </row>
    <row r="5931" spans="1:11" x14ac:dyDescent="0.2">
      <c r="A5931" s="1" t="str">
        <f t="shared" si="94"/>
        <v>SINAPI 97916</v>
      </c>
      <c r="B5931" s="3" t="s">
        <v>21783</v>
      </c>
      <c r="C5931" s="3" t="s">
        <v>5990</v>
      </c>
      <c r="D5931" s="2" t="s">
        <v>13733</v>
      </c>
      <c r="E5931" s="3" t="s">
        <v>15540</v>
      </c>
      <c r="F5931" s="66" t="s">
        <v>20519</v>
      </c>
      <c r="I5931" s="3" t="s">
        <v>21786</v>
      </c>
      <c r="J5931" s="3" t="str">
        <f>IF($B5931="SINAPI",IF(ISNUMBER(MATCH(Banco!$C5931,Analitico!$A:$A,0)),INDEX(Analitico!E:E,MATCH(Banco!$C5931,Analitico!$A:$A,0))&amp;"%",""),"")</f>
        <v>19,4092827%</v>
      </c>
      <c r="K5931" s="3" t="str">
        <f>IF($B5931="SINAPI",IF(ISNUMBER(MATCH(Banco!$C5931,Analitico!$A:$A,0)),INDEX(Analitico!F:F,MATCH(Banco!$C5931,Analitico!$A:$A,0))&amp;"%",""),"")</f>
        <v>%</v>
      </c>
    </row>
    <row r="5932" spans="1:11" ht="20.399999999999999" x14ac:dyDescent="0.2">
      <c r="A5932" s="1" t="str">
        <f t="shared" si="94"/>
        <v>SINAPI 97917</v>
      </c>
      <c r="B5932" s="3" t="s">
        <v>21783</v>
      </c>
      <c r="C5932" s="3" t="s">
        <v>5991</v>
      </c>
      <c r="D5932" s="2" t="s">
        <v>13734</v>
      </c>
      <c r="E5932" s="3" t="s">
        <v>15540</v>
      </c>
      <c r="F5932" s="66" t="s">
        <v>16243</v>
      </c>
      <c r="I5932" s="3" t="s">
        <v>21786</v>
      </c>
      <c r="J5932" s="3" t="str">
        <f>IF($B5932="SINAPI",IF(ISNUMBER(MATCH(Banco!$C5932,Analitico!$A:$A,0)),INDEX(Analitico!E:E,MATCH(Banco!$C5932,Analitico!$A:$A,0))&amp;"%",""),"")</f>
        <v>19,6078431%</v>
      </c>
      <c r="K5932" s="3" t="str">
        <f>IF($B5932="SINAPI",IF(ISNUMBER(MATCH(Banco!$C5932,Analitico!$A:$A,0)),INDEX(Analitico!F:F,MATCH(Banco!$C5932,Analitico!$A:$A,0))&amp;"%",""),"")</f>
        <v>%</v>
      </c>
    </row>
    <row r="5933" spans="1:11" ht="20.399999999999999" x14ac:dyDescent="0.2">
      <c r="A5933" s="1" t="str">
        <f t="shared" si="94"/>
        <v>SINAPI 97918</v>
      </c>
      <c r="B5933" s="3" t="s">
        <v>21783</v>
      </c>
      <c r="C5933" s="3" t="s">
        <v>5992</v>
      </c>
      <c r="D5933" s="2" t="s">
        <v>13735</v>
      </c>
      <c r="E5933" s="3" t="s">
        <v>15540</v>
      </c>
      <c r="F5933" s="66" t="s">
        <v>16688</v>
      </c>
      <c r="I5933" s="3" t="s">
        <v>21786</v>
      </c>
      <c r="J5933" s="3" t="str">
        <f>IF($B5933="SINAPI",IF(ISNUMBER(MATCH(Banco!$C5933,Analitico!$A:$A,0)),INDEX(Analitico!E:E,MATCH(Banco!$C5933,Analitico!$A:$A,0))&amp;"%",""),"")</f>
        <v>19,8924731%</v>
      </c>
      <c r="K5933" s="3" t="str">
        <f>IF($B5933="SINAPI",IF(ISNUMBER(MATCH(Banco!$C5933,Analitico!$A:$A,0)),INDEX(Analitico!F:F,MATCH(Banco!$C5933,Analitico!$A:$A,0))&amp;"%",""),"")</f>
        <v>%</v>
      </c>
    </row>
    <row r="5934" spans="1:11" ht="20.399999999999999" x14ac:dyDescent="0.2">
      <c r="A5934" s="1" t="str">
        <f t="shared" si="94"/>
        <v>SINAPI 97919</v>
      </c>
      <c r="B5934" s="3" t="s">
        <v>21783</v>
      </c>
      <c r="C5934" s="3" t="s">
        <v>5993</v>
      </c>
      <c r="D5934" s="2" t="s">
        <v>13736</v>
      </c>
      <c r="E5934" s="3" t="s">
        <v>15540</v>
      </c>
      <c r="F5934" s="66" t="s">
        <v>20520</v>
      </c>
      <c r="I5934" s="3" t="s">
        <v>21786</v>
      </c>
      <c r="J5934" s="3" t="str">
        <f>IF($B5934="SINAPI",IF(ISNUMBER(MATCH(Banco!$C5934,Analitico!$A:$A,0)),INDEX(Analitico!E:E,MATCH(Banco!$C5934,Analitico!$A:$A,0))&amp;"%",""),"")</f>
        <v>20,2898550%</v>
      </c>
      <c r="K5934" s="3" t="str">
        <f>IF($B5934="SINAPI",IF(ISNUMBER(MATCH(Banco!$C5934,Analitico!$A:$A,0)),INDEX(Analitico!F:F,MATCH(Banco!$C5934,Analitico!$A:$A,0))&amp;"%",""),"")</f>
        <v>%</v>
      </c>
    </row>
    <row r="5935" spans="1:11" x14ac:dyDescent="0.2">
      <c r="A5935" s="1" t="str">
        <f t="shared" si="94"/>
        <v>SINAPI 101616</v>
      </c>
      <c r="B5935" s="3" t="s">
        <v>21783</v>
      </c>
      <c r="C5935" s="3" t="s">
        <v>5994</v>
      </c>
      <c r="D5935" s="2" t="s">
        <v>13737</v>
      </c>
      <c r="E5935" s="3" t="s">
        <v>15534</v>
      </c>
      <c r="F5935" s="66" t="s">
        <v>16743</v>
      </c>
      <c r="I5935" s="3" t="s">
        <v>21786</v>
      </c>
      <c r="J5935" s="3" t="str">
        <f>IF($B5935="SINAPI",IF(ISNUMBER(MATCH(Banco!$C5935,Analitico!$A:$A,0)),INDEX(Analitico!E:E,MATCH(Banco!$C5935,Analitico!$A:$A,0))&amp;"%",""),"")</f>
        <v>83,9805826%</v>
      </c>
      <c r="K5935" s="3" t="str">
        <f>IF($B5935="SINAPI",IF(ISNUMBER(MATCH(Banco!$C5935,Analitico!$A:$A,0)),INDEX(Analitico!F:F,MATCH(Banco!$C5935,Analitico!$A:$A,0))&amp;"%",""),"")</f>
        <v>%</v>
      </c>
    </row>
    <row r="5936" spans="1:11" ht="20.399999999999999" x14ac:dyDescent="0.2">
      <c r="A5936" s="1" t="str">
        <f t="shared" si="94"/>
        <v>SINAPI 101617</v>
      </c>
      <c r="B5936" s="3" t="s">
        <v>21783</v>
      </c>
      <c r="C5936" s="3" t="s">
        <v>5995</v>
      </c>
      <c r="D5936" s="2" t="s">
        <v>13738</v>
      </c>
      <c r="E5936" s="3" t="s">
        <v>15534</v>
      </c>
      <c r="F5936" s="66" t="s">
        <v>20521</v>
      </c>
      <c r="I5936" s="3" t="s">
        <v>21786</v>
      </c>
      <c r="J5936" s="3" t="str">
        <f>IF($B5936="SINAPI",IF(ISNUMBER(MATCH(Banco!$C5936,Analitico!$A:$A,0)),INDEX(Analitico!E:E,MATCH(Banco!$C5936,Analitico!$A:$A,0))&amp;"%",""),"")</f>
        <v>84,1059603%</v>
      </c>
      <c r="K5936" s="3" t="str">
        <f>IF($B5936="SINAPI",IF(ISNUMBER(MATCH(Banco!$C5936,Analitico!$A:$A,0)),INDEX(Analitico!F:F,MATCH(Banco!$C5936,Analitico!$A:$A,0))&amp;"%",""),"")</f>
        <v>%</v>
      </c>
    </row>
    <row r="5937" spans="1:11" x14ac:dyDescent="0.2">
      <c r="A5937" s="1" t="str">
        <f t="shared" si="94"/>
        <v>SINAPI 101618</v>
      </c>
      <c r="B5937" s="3" t="s">
        <v>21783</v>
      </c>
      <c r="C5937" s="3" t="s">
        <v>5996</v>
      </c>
      <c r="D5937" s="2" t="s">
        <v>13739</v>
      </c>
      <c r="E5937" s="3" t="s">
        <v>15535</v>
      </c>
      <c r="F5937" s="66" t="s">
        <v>20522</v>
      </c>
      <c r="I5937" s="3" t="s">
        <v>21786</v>
      </c>
      <c r="J5937" s="3" t="str">
        <f>IF($B5937="SINAPI",IF(ISNUMBER(MATCH(Banco!$C5937,Analitico!$A:$A,0)),INDEX(Analitico!E:E,MATCH(Banco!$C5937,Analitico!$A:$A,0))&amp;"%",""),"")</f>
        <v>37,9031668%</v>
      </c>
      <c r="K5937" s="3" t="str">
        <f>IF($B5937="SINAPI",IF(ISNUMBER(MATCH(Banco!$C5937,Analitico!$A:$A,0)),INDEX(Analitico!F:F,MATCH(Banco!$C5937,Analitico!$A:$A,0))&amp;"%",""),"")</f>
        <v>%</v>
      </c>
    </row>
    <row r="5938" spans="1:11" x14ac:dyDescent="0.2">
      <c r="A5938" s="1" t="str">
        <f t="shared" si="94"/>
        <v>SINAPI 101619</v>
      </c>
      <c r="B5938" s="3" t="s">
        <v>21783</v>
      </c>
      <c r="C5938" s="3" t="s">
        <v>5997</v>
      </c>
      <c r="D5938" s="2" t="s">
        <v>13740</v>
      </c>
      <c r="E5938" s="3" t="s">
        <v>15535</v>
      </c>
      <c r="F5938" s="66" t="s">
        <v>20523</v>
      </c>
      <c r="I5938" s="3" t="s">
        <v>21786</v>
      </c>
      <c r="J5938" s="3" t="str">
        <f>IF($B5938="SINAPI",IF(ISNUMBER(MATCH(Banco!$C5938,Analitico!$A:$A,0)),INDEX(Analitico!E:E,MATCH(Banco!$C5938,Analitico!$A:$A,0))&amp;"%",""),"")</f>
        <v>43,0337725%</v>
      </c>
      <c r="K5938" s="3" t="str">
        <f>IF($B5938="SINAPI",IF(ISNUMBER(MATCH(Banco!$C5938,Analitico!$A:$A,0)),INDEX(Analitico!F:F,MATCH(Banco!$C5938,Analitico!$A:$A,0))&amp;"%",""),"")</f>
        <v>%</v>
      </c>
    </row>
    <row r="5939" spans="1:11" ht="20.399999999999999" x14ac:dyDescent="0.2">
      <c r="A5939" s="1" t="str">
        <f t="shared" si="94"/>
        <v>SINAPI 101620</v>
      </c>
      <c r="B5939" s="3" t="s">
        <v>21783</v>
      </c>
      <c r="C5939" s="3" t="s">
        <v>5998</v>
      </c>
      <c r="D5939" s="2" t="s">
        <v>13741</v>
      </c>
      <c r="E5939" s="3" t="s">
        <v>15535</v>
      </c>
      <c r="F5939" s="66" t="s">
        <v>20524</v>
      </c>
      <c r="I5939" s="3" t="s">
        <v>21786</v>
      </c>
      <c r="J5939" s="3" t="str">
        <f>IF($B5939="SINAPI",IF(ISNUMBER(MATCH(Banco!$C5939,Analitico!$A:$A,0)),INDEX(Analitico!E:E,MATCH(Banco!$C5939,Analitico!$A:$A,0))&amp;"%",""),"")</f>
        <v>33,3373649%</v>
      </c>
      <c r="K5939" s="3" t="str">
        <f>IF($B5939="SINAPI",IF(ISNUMBER(MATCH(Banco!$C5939,Analitico!$A:$A,0)),INDEX(Analitico!F:F,MATCH(Banco!$C5939,Analitico!$A:$A,0))&amp;"%",""),"")</f>
        <v>%</v>
      </c>
    </row>
    <row r="5940" spans="1:11" ht="20.399999999999999" x14ac:dyDescent="0.2">
      <c r="A5940" s="1" t="str">
        <f t="shared" si="94"/>
        <v>SINAPI 101621</v>
      </c>
      <c r="B5940" s="3" t="s">
        <v>21783</v>
      </c>
      <c r="C5940" s="3" t="s">
        <v>5999</v>
      </c>
      <c r="D5940" s="2" t="s">
        <v>13742</v>
      </c>
      <c r="E5940" s="3" t="s">
        <v>15535</v>
      </c>
      <c r="F5940" s="66" t="s">
        <v>20525</v>
      </c>
      <c r="I5940" s="3" t="s">
        <v>21786</v>
      </c>
      <c r="J5940" s="3" t="str">
        <f>IF($B5940="SINAPI",IF(ISNUMBER(MATCH(Banco!$C5940,Analitico!$A:$A,0)),INDEX(Analitico!E:E,MATCH(Banco!$C5940,Analitico!$A:$A,0))&amp;"%",""),"")</f>
        <v>39,3217197%</v>
      </c>
      <c r="K5940" s="3" t="str">
        <f>IF($B5940="SINAPI",IF(ISNUMBER(MATCH(Banco!$C5940,Analitico!$A:$A,0)),INDEX(Analitico!F:F,MATCH(Banco!$C5940,Analitico!$A:$A,0))&amp;"%",""),"")</f>
        <v>%</v>
      </c>
    </row>
    <row r="5941" spans="1:11" ht="20.399999999999999" x14ac:dyDescent="0.2">
      <c r="A5941" s="1" t="str">
        <f t="shared" si="94"/>
        <v>SINAPI 101622</v>
      </c>
      <c r="B5941" s="3" t="s">
        <v>21783</v>
      </c>
      <c r="C5941" s="3" t="s">
        <v>6000</v>
      </c>
      <c r="D5941" s="2" t="s">
        <v>13743</v>
      </c>
      <c r="E5941" s="3" t="s">
        <v>15535</v>
      </c>
      <c r="F5941" s="66" t="s">
        <v>20526</v>
      </c>
      <c r="I5941" s="3" t="s">
        <v>21786</v>
      </c>
      <c r="J5941" s="3" t="str">
        <f>IF($B5941="SINAPI",IF(ISNUMBER(MATCH(Banco!$C5941,Analitico!$A:$A,0)),INDEX(Analitico!E:E,MATCH(Banco!$C5941,Analitico!$A:$A,0))&amp;"%",""),"")</f>
        <v>22,8263091%</v>
      </c>
      <c r="K5941" s="3" t="str">
        <f>IF($B5941="SINAPI",IF(ISNUMBER(MATCH(Banco!$C5941,Analitico!$A:$A,0)),INDEX(Analitico!F:F,MATCH(Banco!$C5941,Analitico!$A:$A,0))&amp;"%",""),"")</f>
        <v>%</v>
      </c>
    </row>
    <row r="5942" spans="1:11" ht="20.399999999999999" x14ac:dyDescent="0.2">
      <c r="A5942" s="1" t="str">
        <f t="shared" si="94"/>
        <v>SINAPI 101623</v>
      </c>
      <c r="B5942" s="3" t="s">
        <v>21783</v>
      </c>
      <c r="C5942" s="3" t="s">
        <v>6001</v>
      </c>
      <c r="D5942" s="2" t="s">
        <v>13744</v>
      </c>
      <c r="E5942" s="3" t="s">
        <v>15535</v>
      </c>
      <c r="F5942" s="66" t="s">
        <v>20527</v>
      </c>
      <c r="I5942" s="3" t="s">
        <v>21786</v>
      </c>
      <c r="J5942" s="3" t="str">
        <f>IF($B5942="SINAPI",IF(ISNUMBER(MATCH(Banco!$C5942,Analitico!$A:$A,0)),INDEX(Analitico!E:E,MATCH(Banco!$C5942,Analitico!$A:$A,0))&amp;"%",""),"")</f>
        <v>26,2215548%</v>
      </c>
      <c r="K5942" s="3" t="str">
        <f>IF($B5942="SINAPI",IF(ISNUMBER(MATCH(Banco!$C5942,Analitico!$A:$A,0)),INDEX(Analitico!F:F,MATCH(Banco!$C5942,Analitico!$A:$A,0))&amp;"%",""),"")</f>
        <v>%</v>
      </c>
    </row>
    <row r="5943" spans="1:11" ht="20.399999999999999" x14ac:dyDescent="0.2">
      <c r="A5943" s="1" t="str">
        <f t="shared" si="94"/>
        <v>SINAPI 101624</v>
      </c>
      <c r="B5943" s="3" t="s">
        <v>21783</v>
      </c>
      <c r="C5943" s="3" t="s">
        <v>6002</v>
      </c>
      <c r="D5943" s="2" t="s">
        <v>13745</v>
      </c>
      <c r="E5943" s="3" t="s">
        <v>15535</v>
      </c>
      <c r="F5943" s="66" t="s">
        <v>20528</v>
      </c>
      <c r="I5943" s="3" t="s">
        <v>21786</v>
      </c>
      <c r="J5943" s="3" t="str">
        <f>IF($B5943="SINAPI",IF(ISNUMBER(MATCH(Banco!$C5943,Analitico!$A:$A,0)),INDEX(Analitico!E:E,MATCH(Banco!$C5943,Analitico!$A:$A,0))&amp;"%",""),"")</f>
        <v>19,4520931%</v>
      </c>
      <c r="K5943" s="3" t="str">
        <f>IF($B5943="SINAPI",IF(ISNUMBER(MATCH(Banco!$C5943,Analitico!$A:$A,0)),INDEX(Analitico!F:F,MATCH(Banco!$C5943,Analitico!$A:$A,0))&amp;"%",""),"")</f>
        <v>%</v>
      </c>
    </row>
    <row r="5944" spans="1:11" ht="20.399999999999999" x14ac:dyDescent="0.2">
      <c r="A5944" s="1" t="str">
        <f t="shared" si="94"/>
        <v>SINAPI 101625</v>
      </c>
      <c r="B5944" s="3" t="s">
        <v>21783</v>
      </c>
      <c r="C5944" s="3" t="s">
        <v>6003</v>
      </c>
      <c r="D5944" s="2" t="s">
        <v>13746</v>
      </c>
      <c r="E5944" s="3" t="s">
        <v>15535</v>
      </c>
      <c r="F5944" s="66" t="s">
        <v>20529</v>
      </c>
      <c r="I5944" s="3" t="s">
        <v>21786</v>
      </c>
      <c r="J5944" s="3" t="str">
        <f>IF($B5944="SINAPI",IF(ISNUMBER(MATCH(Banco!$C5944,Analitico!$A:$A,0)),INDEX(Analitico!E:E,MATCH(Banco!$C5944,Analitico!$A:$A,0))&amp;"%",""),"")</f>
        <v>15,9420289%</v>
      </c>
      <c r="K5944" s="3" t="str">
        <f>IF($B5944="SINAPI",IF(ISNUMBER(MATCH(Banco!$C5944,Analitico!$A:$A,0)),INDEX(Analitico!F:F,MATCH(Banco!$C5944,Analitico!$A:$A,0))&amp;"%",""),"")</f>
        <v>%</v>
      </c>
    </row>
    <row r="5945" spans="1:11" ht="20.399999999999999" x14ac:dyDescent="0.2">
      <c r="A5945" s="1" t="str">
        <f t="shared" si="94"/>
        <v>SINAPI 101159</v>
      </c>
      <c r="B5945" s="3" t="s">
        <v>21783</v>
      </c>
      <c r="C5945" s="3" t="s">
        <v>6004</v>
      </c>
      <c r="D5945" s="2" t="s">
        <v>13747</v>
      </c>
      <c r="E5945" s="3" t="s">
        <v>15534</v>
      </c>
      <c r="F5945" s="66" t="s">
        <v>20530</v>
      </c>
      <c r="I5945" s="3" t="s">
        <v>21785</v>
      </c>
      <c r="J5945" s="3" t="str">
        <f>IF($B5945="SINAPI",IF(ISNUMBER(MATCH(Banco!$C5945,Analitico!$A:$A,0)),INDEX(Analitico!E:E,MATCH(Banco!$C5945,Analitico!$A:$A,0))&amp;"%",""),"")</f>
        <v>42,5279285%</v>
      </c>
      <c r="K5945" s="3" t="str">
        <f>IF($B5945="SINAPI",IF(ISNUMBER(MATCH(Banco!$C5945,Analitico!$A:$A,0)),INDEX(Analitico!F:F,MATCH(Banco!$C5945,Analitico!$A:$A,0))&amp;"%",""),"")</f>
        <v>%</v>
      </c>
    </row>
    <row r="5946" spans="1:11" ht="20.399999999999999" x14ac:dyDescent="0.2">
      <c r="A5946" s="1" t="str">
        <f t="shared" si="94"/>
        <v>SINAPI 103322</v>
      </c>
      <c r="B5946" s="3" t="s">
        <v>21783</v>
      </c>
      <c r="C5946" s="3" t="s">
        <v>6005</v>
      </c>
      <c r="D5946" s="2" t="s">
        <v>13748</v>
      </c>
      <c r="E5946" s="3" t="s">
        <v>15534</v>
      </c>
      <c r="F5946" s="66" t="s">
        <v>20531</v>
      </c>
      <c r="I5946" s="3" t="s">
        <v>21786</v>
      </c>
      <c r="J5946" s="3" t="str">
        <f>IF($B5946="SINAPI",IF(ISNUMBER(MATCH(Banco!$C5946,Analitico!$A:$A,0)),INDEX(Analitico!E:E,MATCH(Banco!$C5946,Analitico!$A:$A,0))&amp;"%",""),"")</f>
        <v>30,7645996%</v>
      </c>
      <c r="K5946" s="3" t="str">
        <f>IF($B5946="SINAPI",IF(ISNUMBER(MATCH(Banco!$C5946,Analitico!$A:$A,0)),INDEX(Analitico!F:F,MATCH(Banco!$C5946,Analitico!$A:$A,0))&amp;"%",""),"")</f>
        <v>%</v>
      </c>
    </row>
    <row r="5947" spans="1:11" ht="20.399999999999999" x14ac:dyDescent="0.2">
      <c r="A5947" s="1" t="str">
        <f t="shared" si="94"/>
        <v>SINAPI 103323</v>
      </c>
      <c r="B5947" s="3" t="s">
        <v>21783</v>
      </c>
      <c r="C5947" s="3" t="s">
        <v>6006</v>
      </c>
      <c r="D5947" s="2" t="s">
        <v>13749</v>
      </c>
      <c r="E5947" s="3" t="s">
        <v>15534</v>
      </c>
      <c r="F5947" s="66" t="s">
        <v>20532</v>
      </c>
      <c r="I5947" s="3" t="s">
        <v>21786</v>
      </c>
      <c r="J5947" s="3" t="str">
        <f>IF($B5947="SINAPI",IF(ISNUMBER(MATCH(Banco!$C5947,Analitico!$A:$A,0)),INDEX(Analitico!E:E,MATCH(Banco!$C5947,Analitico!$A:$A,0))&amp;"%",""),"")</f>
        <v>31,5563453%</v>
      </c>
      <c r="K5947" s="3" t="str">
        <f>IF($B5947="SINAPI",IF(ISNUMBER(MATCH(Banco!$C5947,Analitico!$A:$A,0)),INDEX(Analitico!F:F,MATCH(Banco!$C5947,Analitico!$A:$A,0))&amp;"%",""),"")</f>
        <v>%</v>
      </c>
    </row>
    <row r="5948" spans="1:11" ht="20.399999999999999" x14ac:dyDescent="0.2">
      <c r="A5948" s="1" t="str">
        <f t="shared" si="94"/>
        <v>SINAPI 103324</v>
      </c>
      <c r="B5948" s="3" t="s">
        <v>21783</v>
      </c>
      <c r="C5948" s="3" t="s">
        <v>6007</v>
      </c>
      <c r="D5948" s="2" t="s">
        <v>13750</v>
      </c>
      <c r="E5948" s="3" t="s">
        <v>15534</v>
      </c>
      <c r="F5948" s="66" t="s">
        <v>20533</v>
      </c>
      <c r="I5948" s="3" t="s">
        <v>21786</v>
      </c>
      <c r="J5948" s="3" t="str">
        <f>IF($B5948="SINAPI",IF(ISNUMBER(MATCH(Banco!$C5948,Analitico!$A:$A,0)),INDEX(Analitico!E:E,MATCH(Banco!$C5948,Analitico!$A:$A,0))&amp;"%",""),"")</f>
        <v>33,3446519%</v>
      </c>
      <c r="K5948" s="3" t="str">
        <f>IF($B5948="SINAPI",IF(ISNUMBER(MATCH(Banco!$C5948,Analitico!$A:$A,0)),INDEX(Analitico!F:F,MATCH(Banco!$C5948,Analitico!$A:$A,0))&amp;"%",""),"")</f>
        <v>%</v>
      </c>
    </row>
    <row r="5949" spans="1:11" ht="20.399999999999999" x14ac:dyDescent="0.2">
      <c r="A5949" s="1" t="str">
        <f t="shared" si="94"/>
        <v>SINAPI 103325</v>
      </c>
      <c r="B5949" s="3" t="s">
        <v>21783</v>
      </c>
      <c r="C5949" s="3" t="s">
        <v>6008</v>
      </c>
      <c r="D5949" s="2" t="s">
        <v>13751</v>
      </c>
      <c r="E5949" s="3" t="s">
        <v>15534</v>
      </c>
      <c r="F5949" s="66" t="s">
        <v>20534</v>
      </c>
      <c r="I5949" s="3" t="s">
        <v>21786</v>
      </c>
      <c r="J5949" s="3" t="str">
        <f>IF($B5949="SINAPI",IF(ISNUMBER(MATCH(Banco!$C5949,Analitico!$A:$A,0)),INDEX(Analitico!E:E,MATCH(Banco!$C5949,Analitico!$A:$A,0))&amp;"%",""),"")</f>
        <v>33,9883876%</v>
      </c>
      <c r="K5949" s="3" t="str">
        <f>IF($B5949="SINAPI",IF(ISNUMBER(MATCH(Banco!$C5949,Analitico!$A:$A,0)),INDEX(Analitico!F:F,MATCH(Banco!$C5949,Analitico!$A:$A,0))&amp;"%",""),"")</f>
        <v>%</v>
      </c>
    </row>
    <row r="5950" spans="1:11" ht="20.399999999999999" x14ac:dyDescent="0.2">
      <c r="A5950" s="1" t="str">
        <f t="shared" si="94"/>
        <v>SINAPI 103326</v>
      </c>
      <c r="B5950" s="3" t="s">
        <v>21783</v>
      </c>
      <c r="C5950" s="3" t="s">
        <v>6009</v>
      </c>
      <c r="D5950" s="2" t="s">
        <v>13752</v>
      </c>
      <c r="E5950" s="3" t="s">
        <v>15534</v>
      </c>
      <c r="F5950" s="66" t="s">
        <v>20535</v>
      </c>
      <c r="I5950" s="3" t="s">
        <v>21786</v>
      </c>
      <c r="J5950" s="3" t="str">
        <f>IF($B5950="SINAPI",IF(ISNUMBER(MATCH(Banco!$C5950,Analitico!$A:$A,0)),INDEX(Analitico!E:E,MATCH(Banco!$C5950,Analitico!$A:$A,0))&amp;"%",""),"")</f>
        <v>31,7438055%</v>
      </c>
      <c r="K5950" s="3" t="str">
        <f>IF($B5950="SINAPI",IF(ISNUMBER(MATCH(Banco!$C5950,Analitico!$A:$A,0)),INDEX(Analitico!F:F,MATCH(Banco!$C5950,Analitico!$A:$A,0))&amp;"%",""),"")</f>
        <v>%</v>
      </c>
    </row>
    <row r="5951" spans="1:11" ht="20.399999999999999" x14ac:dyDescent="0.2">
      <c r="A5951" s="1" t="str">
        <f t="shared" si="94"/>
        <v>SINAPI 103327</v>
      </c>
      <c r="B5951" s="3" t="s">
        <v>21783</v>
      </c>
      <c r="C5951" s="3" t="s">
        <v>6010</v>
      </c>
      <c r="D5951" s="2" t="s">
        <v>13753</v>
      </c>
      <c r="E5951" s="3" t="s">
        <v>15534</v>
      </c>
      <c r="F5951" s="66" t="s">
        <v>20536</v>
      </c>
      <c r="I5951" s="3" t="s">
        <v>21786</v>
      </c>
      <c r="J5951" s="3" t="str">
        <f>IF($B5951="SINAPI",IF(ISNUMBER(MATCH(Banco!$C5951,Analitico!$A:$A,0)),INDEX(Analitico!E:E,MATCH(Banco!$C5951,Analitico!$A:$A,0))&amp;"%",""),"")</f>
        <v>32,3827980%</v>
      </c>
      <c r="K5951" s="3" t="str">
        <f>IF($B5951="SINAPI",IF(ISNUMBER(MATCH(Banco!$C5951,Analitico!$A:$A,0)),INDEX(Analitico!F:F,MATCH(Banco!$C5951,Analitico!$A:$A,0))&amp;"%",""),"")</f>
        <v>%</v>
      </c>
    </row>
    <row r="5952" spans="1:11" ht="20.399999999999999" x14ac:dyDescent="0.2">
      <c r="A5952" s="1" t="str">
        <f t="shared" si="94"/>
        <v>SINAPI 103328</v>
      </c>
      <c r="B5952" s="3" t="s">
        <v>21783</v>
      </c>
      <c r="C5952" s="3" t="s">
        <v>6011</v>
      </c>
      <c r="D5952" s="2" t="s">
        <v>13754</v>
      </c>
      <c r="E5952" s="3" t="s">
        <v>15534</v>
      </c>
      <c r="F5952" s="66" t="s">
        <v>20537</v>
      </c>
      <c r="I5952" s="3" t="s">
        <v>21786</v>
      </c>
      <c r="J5952" s="3" t="str">
        <f>IF($B5952="SINAPI",IF(ISNUMBER(MATCH(Banco!$C5952,Analitico!$A:$A,0)),INDEX(Analitico!E:E,MATCH(Banco!$C5952,Analitico!$A:$A,0))&amp;"%",""),"")</f>
        <v>54,7514992%</v>
      </c>
      <c r="K5952" s="3" t="str">
        <f>IF($B5952="SINAPI",IF(ISNUMBER(MATCH(Banco!$C5952,Analitico!$A:$A,0)),INDEX(Analitico!F:F,MATCH(Banco!$C5952,Analitico!$A:$A,0))&amp;"%",""),"")</f>
        <v>%</v>
      </c>
    </row>
    <row r="5953" spans="1:11" ht="20.399999999999999" x14ac:dyDescent="0.2">
      <c r="A5953" s="1" t="str">
        <f t="shared" si="94"/>
        <v>SINAPI 103329</v>
      </c>
      <c r="B5953" s="3" t="s">
        <v>21783</v>
      </c>
      <c r="C5953" s="3" t="s">
        <v>6012</v>
      </c>
      <c r="D5953" s="2" t="s">
        <v>13755</v>
      </c>
      <c r="E5953" s="3" t="s">
        <v>15534</v>
      </c>
      <c r="F5953" s="66" t="s">
        <v>20538</v>
      </c>
      <c r="I5953" s="3" t="s">
        <v>21786</v>
      </c>
      <c r="J5953" s="3" t="str">
        <f>IF($B5953="SINAPI",IF(ISNUMBER(MATCH(Banco!$C5953,Analitico!$A:$A,0)),INDEX(Analitico!E:E,MATCH(Banco!$C5953,Analitico!$A:$A,0))&amp;"%",""),"")</f>
        <v>54,9828871%</v>
      </c>
      <c r="K5953" s="3" t="str">
        <f>IF($B5953="SINAPI",IF(ISNUMBER(MATCH(Banco!$C5953,Analitico!$A:$A,0)),INDEX(Analitico!F:F,MATCH(Banco!$C5953,Analitico!$A:$A,0))&amp;"%",""),"")</f>
        <v>%</v>
      </c>
    </row>
    <row r="5954" spans="1:11" ht="20.399999999999999" x14ac:dyDescent="0.2">
      <c r="A5954" s="1" t="str">
        <f t="shared" si="94"/>
        <v>SINAPI 103330</v>
      </c>
      <c r="B5954" s="3" t="s">
        <v>21783</v>
      </c>
      <c r="C5954" s="3" t="s">
        <v>6013</v>
      </c>
      <c r="D5954" s="2" t="s">
        <v>13756</v>
      </c>
      <c r="E5954" s="3" t="s">
        <v>15534</v>
      </c>
      <c r="F5954" s="66" t="s">
        <v>20539</v>
      </c>
      <c r="I5954" s="3" t="s">
        <v>21786</v>
      </c>
      <c r="J5954" s="3" t="str">
        <f>IF($B5954="SINAPI",IF(ISNUMBER(MATCH(Banco!$C5954,Analitico!$A:$A,0)),INDEX(Analitico!E:E,MATCH(Banco!$C5954,Analitico!$A:$A,0))&amp;"%",""),"")</f>
        <v>43,3873216%</v>
      </c>
      <c r="K5954" s="3" t="str">
        <f>IF($B5954="SINAPI",IF(ISNUMBER(MATCH(Banco!$C5954,Analitico!$A:$A,0)),INDEX(Analitico!F:F,MATCH(Banco!$C5954,Analitico!$A:$A,0))&amp;"%",""),"")</f>
        <v>%</v>
      </c>
    </row>
    <row r="5955" spans="1:11" ht="20.399999999999999" x14ac:dyDescent="0.2">
      <c r="A5955" s="1" t="str">
        <f t="shared" si="94"/>
        <v>SINAPI 103331</v>
      </c>
      <c r="B5955" s="3" t="s">
        <v>21783</v>
      </c>
      <c r="C5955" s="3" t="s">
        <v>6014</v>
      </c>
      <c r="D5955" s="2" t="s">
        <v>13757</v>
      </c>
      <c r="E5955" s="3" t="s">
        <v>15534</v>
      </c>
      <c r="F5955" s="66" t="s">
        <v>20540</v>
      </c>
      <c r="I5955" s="3" t="s">
        <v>21786</v>
      </c>
      <c r="J5955" s="3" t="str">
        <f>IF($B5955="SINAPI",IF(ISNUMBER(MATCH(Banco!$C5955,Analitico!$A:$A,0)),INDEX(Analitico!E:E,MATCH(Banco!$C5955,Analitico!$A:$A,0))&amp;"%",""),"")</f>
        <v>43,7785085%</v>
      </c>
      <c r="K5955" s="3" t="str">
        <f>IF($B5955="SINAPI",IF(ISNUMBER(MATCH(Banco!$C5955,Analitico!$A:$A,0)),INDEX(Analitico!F:F,MATCH(Banco!$C5955,Analitico!$A:$A,0))&amp;"%",""),"")</f>
        <v>%</v>
      </c>
    </row>
    <row r="5956" spans="1:11" ht="20.399999999999999" x14ac:dyDescent="0.2">
      <c r="A5956" s="1" t="str">
        <f t="shared" si="94"/>
        <v>SINAPI 103332</v>
      </c>
      <c r="B5956" s="3" t="s">
        <v>21783</v>
      </c>
      <c r="C5956" s="3" t="s">
        <v>6015</v>
      </c>
      <c r="D5956" s="2" t="s">
        <v>13758</v>
      </c>
      <c r="E5956" s="3" t="s">
        <v>15534</v>
      </c>
      <c r="F5956" s="66" t="s">
        <v>20541</v>
      </c>
      <c r="I5956" s="3" t="s">
        <v>21786</v>
      </c>
      <c r="J5956" s="3" t="str">
        <f>IF($B5956="SINAPI",IF(ISNUMBER(MATCH(Banco!$C5956,Analitico!$A:$A,0)),INDEX(Analitico!E:E,MATCH(Banco!$C5956,Analitico!$A:$A,0))&amp;"%",""),"")</f>
        <v>57,0573606%</v>
      </c>
      <c r="K5956" s="3" t="str">
        <f>IF($B5956="SINAPI",IF(ISNUMBER(MATCH(Banco!$C5956,Analitico!$A:$A,0)),INDEX(Analitico!F:F,MATCH(Banco!$C5956,Analitico!$A:$A,0))&amp;"%",""),"")</f>
        <v>%</v>
      </c>
    </row>
    <row r="5957" spans="1:11" ht="20.399999999999999" x14ac:dyDescent="0.2">
      <c r="A5957" s="1" t="str">
        <f t="shared" si="94"/>
        <v>SINAPI 103333</v>
      </c>
      <c r="B5957" s="3" t="s">
        <v>21783</v>
      </c>
      <c r="C5957" s="3" t="s">
        <v>6016</v>
      </c>
      <c r="D5957" s="2" t="s">
        <v>13759</v>
      </c>
      <c r="E5957" s="3" t="s">
        <v>15534</v>
      </c>
      <c r="F5957" s="66" t="s">
        <v>20542</v>
      </c>
      <c r="I5957" s="3" t="s">
        <v>21786</v>
      </c>
      <c r="J5957" s="3" t="str">
        <f>IF($B5957="SINAPI",IF(ISNUMBER(MATCH(Banco!$C5957,Analitico!$A:$A,0)),INDEX(Analitico!E:E,MATCH(Banco!$C5957,Analitico!$A:$A,0))&amp;"%",""),"")</f>
        <v>57,2573808%</v>
      </c>
      <c r="K5957" s="3" t="str">
        <f>IF($B5957="SINAPI",IF(ISNUMBER(MATCH(Banco!$C5957,Analitico!$A:$A,0)),INDEX(Analitico!F:F,MATCH(Banco!$C5957,Analitico!$A:$A,0))&amp;"%",""),"")</f>
        <v>%</v>
      </c>
    </row>
    <row r="5958" spans="1:11" ht="20.399999999999999" x14ac:dyDescent="0.2">
      <c r="A5958" s="1" t="str">
        <f t="shared" si="94"/>
        <v>SINAPI 103334</v>
      </c>
      <c r="B5958" s="3" t="s">
        <v>21783</v>
      </c>
      <c r="C5958" s="3" t="s">
        <v>6017</v>
      </c>
      <c r="D5958" s="2" t="s">
        <v>13760</v>
      </c>
      <c r="E5958" s="3" t="s">
        <v>15534</v>
      </c>
      <c r="F5958" s="66" t="s">
        <v>20543</v>
      </c>
      <c r="I5958" s="3" t="s">
        <v>21786</v>
      </c>
      <c r="J5958" s="3" t="str">
        <f>IF($B5958="SINAPI",IF(ISNUMBER(MATCH(Banco!$C5958,Analitico!$A:$A,0)),INDEX(Analitico!E:E,MATCH(Banco!$C5958,Analitico!$A:$A,0))&amp;"%",""),"")</f>
        <v>49,5656033%</v>
      </c>
      <c r="K5958" s="3" t="str">
        <f>IF($B5958="SINAPI",IF(ISNUMBER(MATCH(Banco!$C5958,Analitico!$A:$A,0)),INDEX(Analitico!F:F,MATCH(Banco!$C5958,Analitico!$A:$A,0))&amp;"%",""),"")</f>
        <v>%</v>
      </c>
    </row>
    <row r="5959" spans="1:11" ht="20.399999999999999" x14ac:dyDescent="0.2">
      <c r="A5959" s="1" t="str">
        <f t="shared" si="94"/>
        <v>SINAPI 103335</v>
      </c>
      <c r="B5959" s="3" t="s">
        <v>21783</v>
      </c>
      <c r="C5959" s="3" t="s">
        <v>6018</v>
      </c>
      <c r="D5959" s="2" t="s">
        <v>13761</v>
      </c>
      <c r="E5959" s="3" t="s">
        <v>15534</v>
      </c>
      <c r="F5959" s="66" t="s">
        <v>20544</v>
      </c>
      <c r="I5959" s="3" t="s">
        <v>21786</v>
      </c>
      <c r="J5959" s="3" t="str">
        <f>IF($B5959="SINAPI",IF(ISNUMBER(MATCH(Banco!$C5959,Analitico!$A:$A,0)),INDEX(Analitico!E:E,MATCH(Banco!$C5959,Analitico!$A:$A,0))&amp;"%",""),"")</f>
        <v>49,9216841%</v>
      </c>
      <c r="K5959" s="3" t="str">
        <f>IF($B5959="SINAPI",IF(ISNUMBER(MATCH(Banco!$C5959,Analitico!$A:$A,0)),INDEX(Analitico!F:F,MATCH(Banco!$C5959,Analitico!$A:$A,0))&amp;"%",""),"")</f>
        <v>%</v>
      </c>
    </row>
    <row r="5960" spans="1:11" ht="20.399999999999999" x14ac:dyDescent="0.2">
      <c r="A5960" s="1" t="str">
        <f t="shared" si="94"/>
        <v>SINAPI 103350</v>
      </c>
      <c r="B5960" s="3" t="s">
        <v>21783</v>
      </c>
      <c r="C5960" s="3" t="s">
        <v>6019</v>
      </c>
      <c r="D5960" s="2" t="s">
        <v>13762</v>
      </c>
      <c r="E5960" s="3" t="s">
        <v>15534</v>
      </c>
      <c r="F5960" s="66" t="s">
        <v>20545</v>
      </c>
      <c r="I5960" s="3" t="s">
        <v>21786</v>
      </c>
      <c r="J5960" s="3" t="str">
        <f>IF($B5960="SINAPI",IF(ISNUMBER(MATCH(Banco!$C5960,Analitico!$A:$A,0)),INDEX(Analitico!E:E,MATCH(Banco!$C5960,Analitico!$A:$A,0))&amp;"%",""),"")</f>
        <v>51,6226301%</v>
      </c>
      <c r="K5960" s="3" t="str">
        <f>IF($B5960="SINAPI",IF(ISNUMBER(MATCH(Banco!$C5960,Analitico!$A:$A,0)),INDEX(Analitico!F:F,MATCH(Banco!$C5960,Analitico!$A:$A,0))&amp;"%",""),"")</f>
        <v>%</v>
      </c>
    </row>
    <row r="5961" spans="1:11" ht="20.399999999999999" x14ac:dyDescent="0.2">
      <c r="A5961" s="1" t="str">
        <f t="shared" si="94"/>
        <v>SINAPI 103351</v>
      </c>
      <c r="B5961" s="3" t="s">
        <v>21783</v>
      </c>
      <c r="C5961" s="3" t="s">
        <v>6020</v>
      </c>
      <c r="D5961" s="2" t="s">
        <v>13763</v>
      </c>
      <c r="E5961" s="3" t="s">
        <v>15534</v>
      </c>
      <c r="F5961" s="66" t="s">
        <v>20546</v>
      </c>
      <c r="I5961" s="3" t="s">
        <v>21786</v>
      </c>
      <c r="J5961" s="3" t="str">
        <f>IF($B5961="SINAPI",IF(ISNUMBER(MATCH(Banco!$C5961,Analitico!$A:$A,0)),INDEX(Analitico!E:E,MATCH(Banco!$C5961,Analitico!$A:$A,0))&amp;"%",""),"")</f>
        <v>51,8244101%</v>
      </c>
      <c r="K5961" s="3" t="str">
        <f>IF($B5961="SINAPI",IF(ISNUMBER(MATCH(Banco!$C5961,Analitico!$A:$A,0)),INDEX(Analitico!F:F,MATCH(Banco!$C5961,Analitico!$A:$A,0))&amp;"%",""),"")</f>
        <v>%</v>
      </c>
    </row>
    <row r="5962" spans="1:11" ht="20.399999999999999" x14ac:dyDescent="0.2">
      <c r="A5962" s="1" t="str">
        <f t="shared" si="94"/>
        <v>SINAPI 103356</v>
      </c>
      <c r="B5962" s="3" t="s">
        <v>21783</v>
      </c>
      <c r="C5962" s="3" t="s">
        <v>6021</v>
      </c>
      <c r="D5962" s="2" t="s">
        <v>13764</v>
      </c>
      <c r="E5962" s="3" t="s">
        <v>15534</v>
      </c>
      <c r="F5962" s="66" t="s">
        <v>15674</v>
      </c>
      <c r="I5962" s="3" t="s">
        <v>21786</v>
      </c>
      <c r="J5962" s="3" t="str">
        <f>IF($B5962="SINAPI",IF(ISNUMBER(MATCH(Banco!$C5962,Analitico!$A:$A,0)),INDEX(Analitico!E:E,MATCH(Banco!$C5962,Analitico!$A:$A,0))&amp;"%",""),"")</f>
        <v>41,6280925%</v>
      </c>
      <c r="K5962" s="3" t="str">
        <f>IF($B5962="SINAPI",IF(ISNUMBER(MATCH(Banco!$C5962,Analitico!$A:$A,0)),INDEX(Analitico!F:F,MATCH(Banco!$C5962,Analitico!$A:$A,0))&amp;"%",""),"")</f>
        <v>%</v>
      </c>
    </row>
    <row r="5963" spans="1:11" ht="20.399999999999999" x14ac:dyDescent="0.2">
      <c r="A5963" s="1" t="str">
        <f t="shared" si="94"/>
        <v>SINAPI 103357</v>
      </c>
      <c r="B5963" s="3" t="s">
        <v>21783</v>
      </c>
      <c r="C5963" s="3" t="s">
        <v>6022</v>
      </c>
      <c r="D5963" s="2" t="s">
        <v>13765</v>
      </c>
      <c r="E5963" s="3" t="s">
        <v>15534</v>
      </c>
      <c r="F5963" s="66" t="s">
        <v>20547</v>
      </c>
      <c r="I5963" s="3" t="s">
        <v>21786</v>
      </c>
      <c r="J5963" s="3" t="str">
        <f>IF($B5963="SINAPI",IF(ISNUMBER(MATCH(Banco!$C5963,Analitico!$A:$A,0)),INDEX(Analitico!E:E,MATCH(Banco!$C5963,Analitico!$A:$A,0))&amp;"%",""),"")</f>
        <v>42,1077504%</v>
      </c>
      <c r="K5963" s="3" t="str">
        <f>IF($B5963="SINAPI",IF(ISNUMBER(MATCH(Banco!$C5963,Analitico!$A:$A,0)),INDEX(Analitico!F:F,MATCH(Banco!$C5963,Analitico!$A:$A,0))&amp;"%",""),"")</f>
        <v>%</v>
      </c>
    </row>
    <row r="5964" spans="1:11" ht="20.399999999999999" x14ac:dyDescent="0.2">
      <c r="A5964" s="1" t="str">
        <f t="shared" si="94"/>
        <v>SINAPI 89282</v>
      </c>
      <c r="B5964" s="3" t="s">
        <v>21783</v>
      </c>
      <c r="C5964" s="3" t="s">
        <v>6023</v>
      </c>
      <c r="D5964" s="2" t="s">
        <v>13766</v>
      </c>
      <c r="E5964" s="3" t="s">
        <v>15534</v>
      </c>
      <c r="F5964" s="66" t="s">
        <v>20548</v>
      </c>
      <c r="I5964" s="3" t="s">
        <v>21785</v>
      </c>
      <c r="J5964" s="3" t="str">
        <f>IF($B5964="SINAPI",IF(ISNUMBER(MATCH(Banco!$C5964,Analitico!$A:$A,0)),INDEX(Analitico!E:E,MATCH(Banco!$C5964,Analitico!$A:$A,0))&amp;"%",""),"")</f>
        <v>27,4336283%</v>
      </c>
      <c r="K5964" s="3" t="str">
        <f>IF($B5964="SINAPI",IF(ISNUMBER(MATCH(Banco!$C5964,Analitico!$A:$A,0)),INDEX(Analitico!F:F,MATCH(Banco!$C5964,Analitico!$A:$A,0))&amp;"%",""),"")</f>
        <v>%</v>
      </c>
    </row>
    <row r="5965" spans="1:11" ht="20.399999999999999" x14ac:dyDescent="0.2">
      <c r="A5965" s="1" t="str">
        <f t="shared" si="94"/>
        <v>SINAPI 89283</v>
      </c>
      <c r="B5965" s="3" t="s">
        <v>21783</v>
      </c>
      <c r="C5965" s="3" t="s">
        <v>6024</v>
      </c>
      <c r="D5965" s="2" t="s">
        <v>13767</v>
      </c>
      <c r="E5965" s="3" t="s">
        <v>15534</v>
      </c>
      <c r="F5965" s="66" t="s">
        <v>20549</v>
      </c>
      <c r="I5965" s="3" t="s">
        <v>21785</v>
      </c>
      <c r="J5965" s="3" t="str">
        <f>IF($B5965="SINAPI",IF(ISNUMBER(MATCH(Banco!$C5965,Analitico!$A:$A,0)),INDEX(Analitico!E:E,MATCH(Banco!$C5965,Analitico!$A:$A,0))&amp;"%",""),"")</f>
        <v>28,1051143%</v>
      </c>
      <c r="K5965" s="3" t="str">
        <f>IF($B5965="SINAPI",IF(ISNUMBER(MATCH(Banco!$C5965,Analitico!$A:$A,0)),INDEX(Analitico!F:F,MATCH(Banco!$C5965,Analitico!$A:$A,0))&amp;"%",""),"")</f>
        <v>%</v>
      </c>
    </row>
    <row r="5966" spans="1:11" ht="20.399999999999999" x14ac:dyDescent="0.2">
      <c r="A5966" s="1" t="str">
        <f t="shared" si="94"/>
        <v>SINAPI 89290</v>
      </c>
      <c r="B5966" s="3" t="s">
        <v>21783</v>
      </c>
      <c r="C5966" s="3" t="s">
        <v>6025</v>
      </c>
      <c r="D5966" s="2" t="s">
        <v>13768</v>
      </c>
      <c r="E5966" s="3" t="s">
        <v>15534</v>
      </c>
      <c r="F5966" s="66" t="s">
        <v>20550</v>
      </c>
      <c r="I5966" s="3" t="s">
        <v>21785</v>
      </c>
      <c r="J5966" s="3" t="str">
        <f>IF($B5966="SINAPI",IF(ISNUMBER(MATCH(Banco!$C5966,Analitico!$A:$A,0)),INDEX(Analitico!E:E,MATCH(Banco!$C5966,Analitico!$A:$A,0))&amp;"%",""),"")</f>
        <v>32,0274031%</v>
      </c>
      <c r="K5966" s="3" t="str">
        <f>IF($B5966="SINAPI",IF(ISNUMBER(MATCH(Banco!$C5966,Analitico!$A:$A,0)),INDEX(Analitico!F:F,MATCH(Banco!$C5966,Analitico!$A:$A,0))&amp;"%",""),"")</f>
        <v>%</v>
      </c>
    </row>
    <row r="5967" spans="1:11" ht="20.399999999999999" x14ac:dyDescent="0.2">
      <c r="A5967" s="1" t="str">
        <f t="shared" si="94"/>
        <v>SINAPI 89291</v>
      </c>
      <c r="B5967" s="3" t="s">
        <v>21783</v>
      </c>
      <c r="C5967" s="3" t="s">
        <v>6026</v>
      </c>
      <c r="D5967" s="2" t="s">
        <v>13769</v>
      </c>
      <c r="E5967" s="3" t="s">
        <v>15534</v>
      </c>
      <c r="F5967" s="66" t="s">
        <v>20551</v>
      </c>
      <c r="I5967" s="3" t="s">
        <v>21785</v>
      </c>
      <c r="J5967" s="3" t="str">
        <f>IF($B5967="SINAPI",IF(ISNUMBER(MATCH(Banco!$C5967,Analitico!$A:$A,0)),INDEX(Analitico!E:E,MATCH(Banco!$C5967,Analitico!$A:$A,0))&amp;"%",""),"")</f>
        <v>32,6334669%</v>
      </c>
      <c r="K5967" s="3" t="str">
        <f>IF($B5967="SINAPI",IF(ISNUMBER(MATCH(Banco!$C5967,Analitico!$A:$A,0)),INDEX(Analitico!F:F,MATCH(Banco!$C5967,Analitico!$A:$A,0))&amp;"%",""),"")</f>
        <v>%</v>
      </c>
    </row>
    <row r="5968" spans="1:11" ht="20.399999999999999" x14ac:dyDescent="0.2">
      <c r="A5968" s="1" t="str">
        <f t="shared" si="94"/>
        <v>SINAPI 89298</v>
      </c>
      <c r="B5968" s="3" t="s">
        <v>21783</v>
      </c>
      <c r="C5968" s="3" t="s">
        <v>6027</v>
      </c>
      <c r="D5968" s="2" t="s">
        <v>13770</v>
      </c>
      <c r="E5968" s="3" t="s">
        <v>15534</v>
      </c>
      <c r="F5968" s="66" t="s">
        <v>20552</v>
      </c>
      <c r="I5968" s="3" t="s">
        <v>21785</v>
      </c>
      <c r="J5968" s="3" t="str">
        <f>IF($B5968="SINAPI",IF(ISNUMBER(MATCH(Banco!$C5968,Analitico!$A:$A,0)),INDEX(Analitico!E:E,MATCH(Banco!$C5968,Analitico!$A:$A,0))&amp;"%",""),"")</f>
        <v>32,5375959%</v>
      </c>
      <c r="K5968" s="3" t="str">
        <f>IF($B5968="SINAPI",IF(ISNUMBER(MATCH(Banco!$C5968,Analitico!$A:$A,0)),INDEX(Analitico!F:F,MATCH(Banco!$C5968,Analitico!$A:$A,0))&amp;"%",""),"")</f>
        <v>%</v>
      </c>
    </row>
    <row r="5969" spans="1:11" ht="20.399999999999999" x14ac:dyDescent="0.2">
      <c r="A5969" s="1" t="str">
        <f t="shared" si="94"/>
        <v>SINAPI 89299</v>
      </c>
      <c r="B5969" s="3" t="s">
        <v>21783</v>
      </c>
      <c r="C5969" s="3" t="s">
        <v>6028</v>
      </c>
      <c r="D5969" s="2" t="s">
        <v>13771</v>
      </c>
      <c r="E5969" s="3" t="s">
        <v>15534</v>
      </c>
      <c r="F5969" s="66" t="s">
        <v>20553</v>
      </c>
      <c r="I5969" s="3" t="s">
        <v>21785</v>
      </c>
      <c r="J5969" s="3" t="str">
        <f>IF($B5969="SINAPI",IF(ISNUMBER(MATCH(Banco!$C5969,Analitico!$A:$A,0)),INDEX(Analitico!E:E,MATCH(Banco!$C5969,Analitico!$A:$A,0))&amp;"%",""),"")</f>
        <v>33,2437183%</v>
      </c>
      <c r="K5969" s="3" t="str">
        <f>IF($B5969="SINAPI",IF(ISNUMBER(MATCH(Banco!$C5969,Analitico!$A:$A,0)),INDEX(Analitico!F:F,MATCH(Banco!$C5969,Analitico!$A:$A,0))&amp;"%",""),"")</f>
        <v>%</v>
      </c>
    </row>
    <row r="5970" spans="1:11" ht="20.399999999999999" x14ac:dyDescent="0.2">
      <c r="A5970" s="1" t="str">
        <f t="shared" si="94"/>
        <v>SINAPI 89306</v>
      </c>
      <c r="B5970" s="3" t="s">
        <v>21783</v>
      </c>
      <c r="C5970" s="3" t="s">
        <v>6029</v>
      </c>
      <c r="D5970" s="2" t="s">
        <v>13772</v>
      </c>
      <c r="E5970" s="3" t="s">
        <v>15534</v>
      </c>
      <c r="F5970" s="66" t="s">
        <v>20554</v>
      </c>
      <c r="I5970" s="3" t="s">
        <v>21785</v>
      </c>
      <c r="J5970" s="3" t="str">
        <f>IF($B5970="SINAPI",IF(ISNUMBER(MATCH(Banco!$C5970,Analitico!$A:$A,0)),INDEX(Analitico!E:E,MATCH(Banco!$C5970,Analitico!$A:$A,0))&amp;"%",""),"")</f>
        <v>38,0162275%</v>
      </c>
      <c r="K5970" s="3" t="str">
        <f>IF($B5970="SINAPI",IF(ISNUMBER(MATCH(Banco!$C5970,Analitico!$A:$A,0)),INDEX(Analitico!F:F,MATCH(Banco!$C5970,Analitico!$A:$A,0))&amp;"%",""),"")</f>
        <v>%</v>
      </c>
    </row>
    <row r="5971" spans="1:11" ht="20.399999999999999" x14ac:dyDescent="0.2">
      <c r="A5971" s="1" t="str">
        <f t="shared" si="94"/>
        <v>SINAPI 89307</v>
      </c>
      <c r="B5971" s="3" t="s">
        <v>21783</v>
      </c>
      <c r="C5971" s="3" t="s">
        <v>6030</v>
      </c>
      <c r="D5971" s="2" t="s">
        <v>13773</v>
      </c>
      <c r="E5971" s="3" t="s">
        <v>15534</v>
      </c>
      <c r="F5971" s="66" t="s">
        <v>20555</v>
      </c>
      <c r="I5971" s="3" t="s">
        <v>21785</v>
      </c>
      <c r="J5971" s="3" t="str">
        <f>IF($B5971="SINAPI",IF(ISNUMBER(MATCH(Banco!$C5971,Analitico!$A:$A,0)),INDEX(Analitico!E:E,MATCH(Banco!$C5971,Analitico!$A:$A,0))&amp;"%",""),"")</f>
        <v>38,6133285%</v>
      </c>
      <c r="K5971" s="3" t="str">
        <f>IF($B5971="SINAPI",IF(ISNUMBER(MATCH(Banco!$C5971,Analitico!$A:$A,0)),INDEX(Analitico!F:F,MATCH(Banco!$C5971,Analitico!$A:$A,0))&amp;"%",""),"")</f>
        <v>%</v>
      </c>
    </row>
    <row r="5972" spans="1:11" x14ac:dyDescent="0.2">
      <c r="A5972" s="1" t="str">
        <f t="shared" si="94"/>
        <v>SINAPI 101157</v>
      </c>
      <c r="B5972" s="3" t="s">
        <v>21783</v>
      </c>
      <c r="C5972" s="3" t="s">
        <v>6031</v>
      </c>
      <c r="D5972" s="2" t="s">
        <v>13774</v>
      </c>
      <c r="E5972" s="3" t="s">
        <v>15534</v>
      </c>
      <c r="F5972" s="66" t="s">
        <v>18462</v>
      </c>
      <c r="I5972" s="3" t="s">
        <v>21785</v>
      </c>
      <c r="J5972" s="3" t="str">
        <f>IF($B5972="SINAPI",IF(ISNUMBER(MATCH(Banco!$C5972,Analitico!$A:$A,0)),INDEX(Analitico!E:E,MATCH(Banco!$C5972,Analitico!$A:$A,0))&amp;"%",""),"")</f>
        <v>23,9536284%</v>
      </c>
      <c r="K5972" s="3" t="str">
        <f>IF($B5972="SINAPI",IF(ISNUMBER(MATCH(Banco!$C5972,Analitico!$A:$A,0)),INDEX(Analitico!F:F,MATCH(Banco!$C5972,Analitico!$A:$A,0))&amp;"%",""),"")</f>
        <v>%</v>
      </c>
    </row>
    <row r="5973" spans="1:11" x14ac:dyDescent="0.2">
      <c r="A5973" s="1" t="str">
        <f t="shared" si="94"/>
        <v>SINAPI 101158</v>
      </c>
      <c r="B5973" s="3" t="s">
        <v>21783</v>
      </c>
      <c r="C5973" s="3" t="s">
        <v>6032</v>
      </c>
      <c r="D5973" s="2" t="s">
        <v>13775</v>
      </c>
      <c r="E5973" s="3" t="s">
        <v>15534</v>
      </c>
      <c r="F5973" s="66" t="s">
        <v>20556</v>
      </c>
      <c r="I5973" s="3" t="s">
        <v>21785</v>
      </c>
      <c r="J5973" s="3" t="str">
        <f>IF($B5973="SINAPI",IF(ISNUMBER(MATCH(Banco!$C5973,Analitico!$A:$A,0)),INDEX(Analitico!E:E,MATCH(Banco!$C5973,Analitico!$A:$A,0))&amp;"%",""),"")</f>
        <v>21,4302138%</v>
      </c>
      <c r="K5973" s="3" t="str">
        <f>IF($B5973="SINAPI",IF(ISNUMBER(MATCH(Banco!$C5973,Analitico!$A:$A,0)),INDEX(Analitico!F:F,MATCH(Banco!$C5973,Analitico!$A:$A,0))&amp;"%",""),"")</f>
        <v>%</v>
      </c>
    </row>
    <row r="5974" spans="1:11" ht="20.399999999999999" x14ac:dyDescent="0.2">
      <c r="A5974" s="1" t="str">
        <f t="shared" si="94"/>
        <v>SINAPI 101162</v>
      </c>
      <c r="B5974" s="3" t="s">
        <v>21783</v>
      </c>
      <c r="C5974" s="3" t="s">
        <v>6033</v>
      </c>
      <c r="D5974" s="2" t="s">
        <v>13776</v>
      </c>
      <c r="E5974" s="3" t="s">
        <v>15534</v>
      </c>
      <c r="F5974" s="66" t="s">
        <v>20557</v>
      </c>
      <c r="I5974" s="3" t="s">
        <v>21785</v>
      </c>
      <c r="J5974" s="3" t="str">
        <f>IF($B5974="SINAPI",IF(ISNUMBER(MATCH(Banco!$C5974,Analitico!$A:$A,0)),INDEX(Analitico!E:E,MATCH(Banco!$C5974,Analitico!$A:$A,0))&amp;"%",""),"")</f>
        <v>42,4456336%</v>
      </c>
      <c r="K5974" s="3" t="str">
        <f>IF($B5974="SINAPI",IF(ISNUMBER(MATCH(Banco!$C5974,Analitico!$A:$A,0)),INDEX(Analitico!F:F,MATCH(Banco!$C5974,Analitico!$A:$A,0))&amp;"%",""),"")</f>
        <v>%</v>
      </c>
    </row>
    <row r="5975" spans="1:11" ht="20.399999999999999" x14ac:dyDescent="0.2">
      <c r="A5975" s="1" t="str">
        <f t="shared" si="94"/>
        <v>SINAPI 103316</v>
      </c>
      <c r="B5975" s="3" t="s">
        <v>21783</v>
      </c>
      <c r="C5975" s="3" t="s">
        <v>6034</v>
      </c>
      <c r="D5975" s="2" t="s">
        <v>13777</v>
      </c>
      <c r="E5975" s="3" t="s">
        <v>15534</v>
      </c>
      <c r="F5975" s="66" t="s">
        <v>20558</v>
      </c>
      <c r="I5975" s="3" t="s">
        <v>21786</v>
      </c>
      <c r="J5975" s="3" t="str">
        <f>IF($B5975="SINAPI",IF(ISNUMBER(MATCH(Banco!$C5975,Analitico!$A:$A,0)),INDEX(Analitico!E:E,MATCH(Banco!$C5975,Analitico!$A:$A,0))&amp;"%",""),"")</f>
        <v>31,3184737%</v>
      </c>
      <c r="K5975" s="3" t="str">
        <f>IF($B5975="SINAPI",IF(ISNUMBER(MATCH(Banco!$C5975,Analitico!$A:$A,0)),INDEX(Analitico!F:F,MATCH(Banco!$C5975,Analitico!$A:$A,0))&amp;"%",""),"")</f>
        <v>%</v>
      </c>
    </row>
    <row r="5976" spans="1:11" ht="20.399999999999999" x14ac:dyDescent="0.2">
      <c r="A5976" s="1" t="str">
        <f t="shared" si="94"/>
        <v>SINAPI 103317</v>
      </c>
      <c r="B5976" s="3" t="s">
        <v>21783</v>
      </c>
      <c r="C5976" s="3" t="s">
        <v>6035</v>
      </c>
      <c r="D5976" s="2" t="s">
        <v>13778</v>
      </c>
      <c r="E5976" s="3" t="s">
        <v>15534</v>
      </c>
      <c r="F5976" s="66" t="s">
        <v>20559</v>
      </c>
      <c r="I5976" s="3" t="s">
        <v>21786</v>
      </c>
      <c r="J5976" s="3" t="str">
        <f>IF($B5976="SINAPI",IF(ISNUMBER(MATCH(Banco!$C5976,Analitico!$A:$A,0)),INDEX(Analitico!E:E,MATCH(Banco!$C5976,Analitico!$A:$A,0))&amp;"%",""),"")</f>
        <v>31,8679950%</v>
      </c>
      <c r="K5976" s="3" t="str">
        <f>IF($B5976="SINAPI",IF(ISNUMBER(MATCH(Banco!$C5976,Analitico!$A:$A,0)),INDEX(Analitico!F:F,MATCH(Banco!$C5976,Analitico!$A:$A,0))&amp;"%",""),"")</f>
        <v>%</v>
      </c>
    </row>
    <row r="5977" spans="1:11" ht="20.399999999999999" x14ac:dyDescent="0.2">
      <c r="A5977" s="1" t="str">
        <f t="shared" si="94"/>
        <v>SINAPI 103318</v>
      </c>
      <c r="B5977" s="3" t="s">
        <v>21783</v>
      </c>
      <c r="C5977" s="3" t="s">
        <v>6036</v>
      </c>
      <c r="D5977" s="2" t="s">
        <v>13779</v>
      </c>
      <c r="E5977" s="3" t="s">
        <v>15534</v>
      </c>
      <c r="F5977" s="66" t="s">
        <v>20560</v>
      </c>
      <c r="I5977" s="3" t="s">
        <v>21786</v>
      </c>
      <c r="J5977" s="3" t="str">
        <f>IF($B5977="SINAPI",IF(ISNUMBER(MATCH(Banco!$C5977,Analitico!$A:$A,0)),INDEX(Analitico!E:E,MATCH(Banco!$C5977,Analitico!$A:$A,0))&amp;"%",""),"")</f>
        <v>32,9800680%</v>
      </c>
      <c r="K5977" s="3" t="str">
        <f>IF($B5977="SINAPI",IF(ISNUMBER(MATCH(Banco!$C5977,Analitico!$A:$A,0)),INDEX(Analitico!F:F,MATCH(Banco!$C5977,Analitico!$A:$A,0))&amp;"%",""),"")</f>
        <v>%</v>
      </c>
    </row>
    <row r="5978" spans="1:11" ht="20.399999999999999" x14ac:dyDescent="0.2">
      <c r="A5978" s="1" t="str">
        <f t="shared" si="94"/>
        <v>SINAPI 103319</v>
      </c>
      <c r="B5978" s="3" t="s">
        <v>21783</v>
      </c>
      <c r="C5978" s="3" t="s">
        <v>6037</v>
      </c>
      <c r="D5978" s="2" t="s">
        <v>13780</v>
      </c>
      <c r="E5978" s="3" t="s">
        <v>15534</v>
      </c>
      <c r="F5978" s="66" t="s">
        <v>20561</v>
      </c>
      <c r="I5978" s="3" t="s">
        <v>21786</v>
      </c>
      <c r="J5978" s="3" t="str">
        <f>IF($B5978="SINAPI",IF(ISNUMBER(MATCH(Banco!$C5978,Analitico!$A:$A,0)),INDEX(Analitico!E:E,MATCH(Banco!$C5978,Analitico!$A:$A,0))&amp;"%",""),"")</f>
        <v>33,4584295%</v>
      </c>
      <c r="K5978" s="3" t="str">
        <f>IF($B5978="SINAPI",IF(ISNUMBER(MATCH(Banco!$C5978,Analitico!$A:$A,0)),INDEX(Analitico!F:F,MATCH(Banco!$C5978,Analitico!$A:$A,0))&amp;"%",""),"")</f>
        <v>%</v>
      </c>
    </row>
    <row r="5979" spans="1:11" ht="20.399999999999999" x14ac:dyDescent="0.2">
      <c r="A5979" s="1" t="str">
        <f t="shared" si="94"/>
        <v>SINAPI 103320</v>
      </c>
      <c r="B5979" s="3" t="s">
        <v>21783</v>
      </c>
      <c r="C5979" s="3" t="s">
        <v>6038</v>
      </c>
      <c r="D5979" s="2" t="s">
        <v>13781</v>
      </c>
      <c r="E5979" s="3" t="s">
        <v>15534</v>
      </c>
      <c r="F5979" s="66" t="s">
        <v>20562</v>
      </c>
      <c r="I5979" s="3" t="s">
        <v>21786</v>
      </c>
      <c r="J5979" s="3" t="str">
        <f>IF($B5979="SINAPI",IF(ISNUMBER(MATCH(Banco!$C5979,Analitico!$A:$A,0)),INDEX(Analitico!E:E,MATCH(Banco!$C5979,Analitico!$A:$A,0))&amp;"%",""),"")</f>
        <v>31,0280826%</v>
      </c>
      <c r="K5979" s="3" t="str">
        <f>IF($B5979="SINAPI",IF(ISNUMBER(MATCH(Banco!$C5979,Analitico!$A:$A,0)),INDEX(Analitico!F:F,MATCH(Banco!$C5979,Analitico!$A:$A,0))&amp;"%",""),"")</f>
        <v>%</v>
      </c>
    </row>
    <row r="5980" spans="1:11" ht="20.399999999999999" x14ac:dyDescent="0.2">
      <c r="A5980" s="1" t="str">
        <f t="shared" si="94"/>
        <v>SINAPI 103321</v>
      </c>
      <c r="B5980" s="3" t="s">
        <v>21783</v>
      </c>
      <c r="C5980" s="3" t="s">
        <v>6039</v>
      </c>
      <c r="D5980" s="2" t="s">
        <v>13782</v>
      </c>
      <c r="E5980" s="3" t="s">
        <v>15534</v>
      </c>
      <c r="F5980" s="66" t="s">
        <v>20563</v>
      </c>
      <c r="I5980" s="3" t="s">
        <v>21786</v>
      </c>
      <c r="J5980" s="3" t="str">
        <f>IF($B5980="SINAPI",IF(ISNUMBER(MATCH(Banco!$C5980,Analitico!$A:$A,0)),INDEX(Analitico!E:E,MATCH(Banco!$C5980,Analitico!$A:$A,0))&amp;"%",""),"")</f>
        <v>31,5449101%</v>
      </c>
      <c r="K5980" s="3" t="str">
        <f>IF($B5980="SINAPI",IF(ISNUMBER(MATCH(Banco!$C5980,Analitico!$A:$A,0)),INDEX(Analitico!F:F,MATCH(Banco!$C5980,Analitico!$A:$A,0))&amp;"%",""),"")</f>
        <v>%</v>
      </c>
    </row>
    <row r="5981" spans="1:11" ht="20.399999999999999" x14ac:dyDescent="0.2">
      <c r="A5981" s="1" t="str">
        <f t="shared" si="94"/>
        <v>SINAPI 103336</v>
      </c>
      <c r="B5981" s="3" t="s">
        <v>21783</v>
      </c>
      <c r="C5981" s="3" t="s">
        <v>6040</v>
      </c>
      <c r="D5981" s="2" t="s">
        <v>13783</v>
      </c>
      <c r="E5981" s="3" t="s">
        <v>15534</v>
      </c>
      <c r="F5981" s="66" t="s">
        <v>20564</v>
      </c>
      <c r="I5981" s="3" t="s">
        <v>21786</v>
      </c>
      <c r="J5981" s="3" t="str">
        <f>IF($B5981="SINAPI",IF(ISNUMBER(MATCH(Banco!$C5981,Analitico!$A:$A,0)),INDEX(Analitico!E:E,MATCH(Banco!$C5981,Analitico!$A:$A,0))&amp;"%",""),"")</f>
        <v>36,1670982%</v>
      </c>
      <c r="K5981" s="3" t="str">
        <f>IF($B5981="SINAPI",IF(ISNUMBER(MATCH(Banco!$C5981,Analitico!$A:$A,0)),INDEX(Analitico!F:F,MATCH(Banco!$C5981,Analitico!$A:$A,0))&amp;"%",""),"")</f>
        <v>%</v>
      </c>
    </row>
    <row r="5982" spans="1:11" ht="20.399999999999999" x14ac:dyDescent="0.2">
      <c r="A5982" s="1" t="str">
        <f t="shared" si="94"/>
        <v>SINAPI 103337</v>
      </c>
      <c r="B5982" s="3" t="s">
        <v>21783</v>
      </c>
      <c r="C5982" s="3" t="s">
        <v>6041</v>
      </c>
      <c r="D5982" s="2" t="s">
        <v>13784</v>
      </c>
      <c r="E5982" s="3" t="s">
        <v>15534</v>
      </c>
      <c r="F5982" s="66" t="s">
        <v>20565</v>
      </c>
      <c r="I5982" s="3" t="s">
        <v>21786</v>
      </c>
      <c r="J5982" s="3" t="str">
        <f>IF($B5982="SINAPI",IF(ISNUMBER(MATCH(Banco!$C5982,Analitico!$A:$A,0)),INDEX(Analitico!E:E,MATCH(Banco!$C5982,Analitico!$A:$A,0))&amp;"%",""),"")</f>
        <v>36,6109253%</v>
      </c>
      <c r="K5982" s="3" t="str">
        <f>IF($B5982="SINAPI",IF(ISNUMBER(MATCH(Banco!$C5982,Analitico!$A:$A,0)),INDEX(Analitico!F:F,MATCH(Banco!$C5982,Analitico!$A:$A,0))&amp;"%",""),"")</f>
        <v>%</v>
      </c>
    </row>
    <row r="5983" spans="1:11" ht="20.399999999999999" x14ac:dyDescent="0.2">
      <c r="A5983" s="1" t="str">
        <f t="shared" si="94"/>
        <v>SINAPI 103338</v>
      </c>
      <c r="B5983" s="3" t="s">
        <v>21783</v>
      </c>
      <c r="C5983" s="3" t="s">
        <v>6042</v>
      </c>
      <c r="D5983" s="2" t="s">
        <v>13785</v>
      </c>
      <c r="E5983" s="3" t="s">
        <v>15534</v>
      </c>
      <c r="F5983" s="66" t="s">
        <v>20566</v>
      </c>
      <c r="I5983" s="3" t="s">
        <v>21786</v>
      </c>
      <c r="J5983" s="3" t="str">
        <f>IF($B5983="SINAPI",IF(ISNUMBER(MATCH(Banco!$C5983,Analitico!$A:$A,0)),INDEX(Analitico!E:E,MATCH(Banco!$C5983,Analitico!$A:$A,0))&amp;"%",""),"")</f>
        <v>37,5182106%</v>
      </c>
      <c r="K5983" s="3" t="str">
        <f>IF($B5983="SINAPI",IF(ISNUMBER(MATCH(Banco!$C5983,Analitico!$A:$A,0)),INDEX(Analitico!F:F,MATCH(Banco!$C5983,Analitico!$A:$A,0))&amp;"%",""),"")</f>
        <v>%</v>
      </c>
    </row>
    <row r="5984" spans="1:11" ht="20.399999999999999" x14ac:dyDescent="0.2">
      <c r="A5984" s="1" t="str">
        <f t="shared" si="94"/>
        <v>SINAPI 103339</v>
      </c>
      <c r="B5984" s="3" t="s">
        <v>21783</v>
      </c>
      <c r="C5984" s="3" t="s">
        <v>6043</v>
      </c>
      <c r="D5984" s="2" t="s">
        <v>13786</v>
      </c>
      <c r="E5984" s="3" t="s">
        <v>15534</v>
      </c>
      <c r="F5984" s="66" t="s">
        <v>20567</v>
      </c>
      <c r="I5984" s="3" t="s">
        <v>21786</v>
      </c>
      <c r="J5984" s="3" t="str">
        <f>IF($B5984="SINAPI",IF(ISNUMBER(MATCH(Banco!$C5984,Analitico!$A:$A,0)),INDEX(Analitico!E:E,MATCH(Banco!$C5984,Analitico!$A:$A,0))&amp;"%",""),"")</f>
        <v>37,8991168%</v>
      </c>
      <c r="K5984" s="3" t="str">
        <f>IF($B5984="SINAPI",IF(ISNUMBER(MATCH(Banco!$C5984,Analitico!$A:$A,0)),INDEX(Analitico!F:F,MATCH(Banco!$C5984,Analitico!$A:$A,0))&amp;"%",""),"")</f>
        <v>%</v>
      </c>
    </row>
    <row r="5985" spans="1:11" ht="20.399999999999999" x14ac:dyDescent="0.2">
      <c r="A5985" s="1" t="str">
        <f t="shared" si="94"/>
        <v>SINAPI 103340</v>
      </c>
      <c r="B5985" s="3" t="s">
        <v>21783</v>
      </c>
      <c r="C5985" s="3" t="s">
        <v>6044</v>
      </c>
      <c r="D5985" s="2" t="s">
        <v>13787</v>
      </c>
      <c r="E5985" s="3" t="s">
        <v>15534</v>
      </c>
      <c r="F5985" s="66" t="s">
        <v>20568</v>
      </c>
      <c r="I5985" s="3" t="s">
        <v>21786</v>
      </c>
      <c r="J5985" s="3" t="str">
        <f>IF($B5985="SINAPI",IF(ISNUMBER(MATCH(Banco!$C5985,Analitico!$A:$A,0)),INDEX(Analitico!E:E,MATCH(Banco!$C5985,Analitico!$A:$A,0))&amp;"%",""),"")</f>
        <v>35,0812720%</v>
      </c>
      <c r="K5985" s="3" t="str">
        <f>IF($B5985="SINAPI",IF(ISNUMBER(MATCH(Banco!$C5985,Analitico!$A:$A,0)),INDEX(Analitico!F:F,MATCH(Banco!$C5985,Analitico!$A:$A,0))&amp;"%",""),"")</f>
        <v>%</v>
      </c>
    </row>
    <row r="5986" spans="1:11" ht="20.399999999999999" x14ac:dyDescent="0.2">
      <c r="A5986" s="1" t="str">
        <f t="shared" si="94"/>
        <v>SINAPI 103341</v>
      </c>
      <c r="B5986" s="3" t="s">
        <v>21783</v>
      </c>
      <c r="C5986" s="3" t="s">
        <v>6045</v>
      </c>
      <c r="D5986" s="2" t="s">
        <v>13788</v>
      </c>
      <c r="E5986" s="3" t="s">
        <v>15534</v>
      </c>
      <c r="F5986" s="66" t="s">
        <v>20569</v>
      </c>
      <c r="I5986" s="3" t="s">
        <v>21786</v>
      </c>
      <c r="J5986" s="3" t="str">
        <f>IF($B5986="SINAPI",IF(ISNUMBER(MATCH(Banco!$C5986,Analitico!$A:$A,0)),INDEX(Analitico!E:E,MATCH(Banco!$C5986,Analitico!$A:$A,0))&amp;"%",""),"")</f>
        <v>35,4967443%</v>
      </c>
      <c r="K5986" s="3" t="str">
        <f>IF($B5986="SINAPI",IF(ISNUMBER(MATCH(Banco!$C5986,Analitico!$A:$A,0)),INDEX(Analitico!F:F,MATCH(Banco!$C5986,Analitico!$A:$A,0))&amp;"%",""),"")</f>
        <v>%</v>
      </c>
    </row>
    <row r="5987" spans="1:11" ht="20.399999999999999" x14ac:dyDescent="0.2">
      <c r="A5987" s="1" t="str">
        <f t="shared" ref="A5987:A6050" si="95">CONCATENAR</f>
        <v>SINAPI 103342</v>
      </c>
      <c r="B5987" s="3" t="s">
        <v>21783</v>
      </c>
      <c r="C5987" s="3" t="s">
        <v>6046</v>
      </c>
      <c r="D5987" s="2" t="s">
        <v>13789</v>
      </c>
      <c r="E5987" s="3" t="s">
        <v>15534</v>
      </c>
      <c r="F5987" s="66" t="s">
        <v>20570</v>
      </c>
      <c r="I5987" s="3" t="s">
        <v>21786</v>
      </c>
      <c r="J5987" s="3" t="str">
        <f>IF($B5987="SINAPI",IF(ISNUMBER(MATCH(Banco!$C5987,Analitico!$A:$A,0)),INDEX(Analitico!E:E,MATCH(Banco!$C5987,Analitico!$A:$A,0))&amp;"%",""),"")</f>
        <v>31,8370739%</v>
      </c>
      <c r="K5987" s="3" t="str">
        <f>IF($B5987="SINAPI",IF(ISNUMBER(MATCH(Banco!$C5987,Analitico!$A:$A,0)),INDEX(Analitico!F:F,MATCH(Banco!$C5987,Analitico!$A:$A,0))&amp;"%",""),"")</f>
        <v>%</v>
      </c>
    </row>
    <row r="5988" spans="1:11" ht="20.399999999999999" x14ac:dyDescent="0.2">
      <c r="A5988" s="1" t="str">
        <f t="shared" si="95"/>
        <v>SINAPI 103343</v>
      </c>
      <c r="B5988" s="3" t="s">
        <v>21783</v>
      </c>
      <c r="C5988" s="3" t="s">
        <v>6047</v>
      </c>
      <c r="D5988" s="2" t="s">
        <v>13790</v>
      </c>
      <c r="E5988" s="3" t="s">
        <v>15534</v>
      </c>
      <c r="F5988" s="66" t="s">
        <v>20571</v>
      </c>
      <c r="I5988" s="3" t="s">
        <v>21786</v>
      </c>
      <c r="J5988" s="3" t="str">
        <f>IF($B5988="SINAPI",IF(ISNUMBER(MATCH(Banco!$C5988,Analitico!$A:$A,0)),INDEX(Analitico!E:E,MATCH(Banco!$C5988,Analitico!$A:$A,0))&amp;"%",""),"")</f>
        <v>32,2986991%</v>
      </c>
      <c r="K5988" s="3" t="str">
        <f>IF($B5988="SINAPI",IF(ISNUMBER(MATCH(Banco!$C5988,Analitico!$A:$A,0)),INDEX(Analitico!F:F,MATCH(Banco!$C5988,Analitico!$A:$A,0))&amp;"%",""),"")</f>
        <v>%</v>
      </c>
    </row>
    <row r="5989" spans="1:11" ht="20.399999999999999" x14ac:dyDescent="0.2">
      <c r="A5989" s="1" t="str">
        <f t="shared" si="95"/>
        <v>SINAPI 89453</v>
      </c>
      <c r="B5989" s="3" t="s">
        <v>21783</v>
      </c>
      <c r="C5989" s="3" t="s">
        <v>6048</v>
      </c>
      <c r="D5989" s="2" t="s">
        <v>13791</v>
      </c>
      <c r="E5989" s="3" t="s">
        <v>15534</v>
      </c>
      <c r="F5989" s="66" t="s">
        <v>20572</v>
      </c>
      <c r="I5989" s="3" t="s">
        <v>21785</v>
      </c>
      <c r="J5989" s="3" t="str">
        <f>IF($B5989="SINAPI",IF(ISNUMBER(MATCH(Banco!$C5989,Analitico!$A:$A,0)),INDEX(Analitico!E:E,MATCH(Banco!$C5989,Analitico!$A:$A,0))&amp;"%",""),"")</f>
        <v>21,4394932%</v>
      </c>
      <c r="K5989" s="3" t="str">
        <f>IF($B5989="SINAPI",IF(ISNUMBER(MATCH(Banco!$C5989,Analitico!$A:$A,0)),INDEX(Analitico!F:F,MATCH(Banco!$C5989,Analitico!$A:$A,0))&amp;"%",""),"")</f>
        <v>%</v>
      </c>
    </row>
    <row r="5990" spans="1:11" ht="20.399999999999999" x14ac:dyDescent="0.2">
      <c r="A5990" s="1" t="str">
        <f t="shared" si="95"/>
        <v>SINAPI 89455</v>
      </c>
      <c r="B5990" s="3" t="s">
        <v>21783</v>
      </c>
      <c r="C5990" s="3" t="s">
        <v>6049</v>
      </c>
      <c r="D5990" s="2" t="s">
        <v>13792</v>
      </c>
      <c r="E5990" s="3" t="s">
        <v>15534</v>
      </c>
      <c r="F5990" s="66" t="s">
        <v>20573</v>
      </c>
      <c r="I5990" s="3" t="s">
        <v>21785</v>
      </c>
      <c r="J5990" s="3" t="str">
        <f>IF($B5990="SINAPI",IF(ISNUMBER(MATCH(Banco!$C5990,Analitico!$A:$A,0)),INDEX(Analitico!E:E,MATCH(Banco!$C5990,Analitico!$A:$A,0))&amp;"%",""),"")</f>
        <v>18,5499731%</v>
      </c>
      <c r="K5990" s="3" t="str">
        <f>IF($B5990="SINAPI",IF(ISNUMBER(MATCH(Banco!$C5990,Analitico!$A:$A,0)),INDEX(Analitico!F:F,MATCH(Banco!$C5990,Analitico!$A:$A,0))&amp;"%",""),"")</f>
        <v>%</v>
      </c>
    </row>
    <row r="5991" spans="1:11" ht="20.399999999999999" x14ac:dyDescent="0.2">
      <c r="A5991" s="1" t="str">
        <f t="shared" si="95"/>
        <v>SINAPI 89462</v>
      </c>
      <c r="B5991" s="3" t="s">
        <v>21783</v>
      </c>
      <c r="C5991" s="3" t="s">
        <v>6050</v>
      </c>
      <c r="D5991" s="2" t="s">
        <v>13793</v>
      </c>
      <c r="E5991" s="3" t="s">
        <v>15534</v>
      </c>
      <c r="F5991" s="66" t="s">
        <v>20574</v>
      </c>
      <c r="I5991" s="3" t="s">
        <v>21785</v>
      </c>
      <c r="J5991" s="3" t="str">
        <f>IF($B5991="SINAPI",IF(ISNUMBER(MATCH(Banco!$C5991,Analitico!$A:$A,0)),INDEX(Analitico!E:E,MATCH(Banco!$C5991,Analitico!$A:$A,0))&amp;"%",""),"")</f>
        <v>26,4061328%</v>
      </c>
      <c r="K5991" s="3" t="str">
        <f>IF($B5991="SINAPI",IF(ISNUMBER(MATCH(Banco!$C5991,Analitico!$A:$A,0)),INDEX(Analitico!F:F,MATCH(Banco!$C5991,Analitico!$A:$A,0))&amp;"%",""),"")</f>
        <v>%</v>
      </c>
    </row>
    <row r="5992" spans="1:11" ht="20.399999999999999" x14ac:dyDescent="0.2">
      <c r="A5992" s="1" t="str">
        <f t="shared" si="95"/>
        <v>SINAPI 89464</v>
      </c>
      <c r="B5992" s="3" t="s">
        <v>21783</v>
      </c>
      <c r="C5992" s="3" t="s">
        <v>6051</v>
      </c>
      <c r="D5992" s="2" t="s">
        <v>13794</v>
      </c>
      <c r="E5992" s="3" t="s">
        <v>15534</v>
      </c>
      <c r="F5992" s="66" t="s">
        <v>20575</v>
      </c>
      <c r="I5992" s="3" t="s">
        <v>21785</v>
      </c>
      <c r="J5992" s="3" t="str">
        <f>IF($B5992="SINAPI",IF(ISNUMBER(MATCH(Banco!$C5992,Analitico!$A:$A,0)),INDEX(Analitico!E:E,MATCH(Banco!$C5992,Analitico!$A:$A,0))&amp;"%",""),"")</f>
        <v>23,9881748%</v>
      </c>
      <c r="K5992" s="3" t="str">
        <f>IF($B5992="SINAPI",IF(ISNUMBER(MATCH(Banco!$C5992,Analitico!$A:$A,0)),INDEX(Analitico!F:F,MATCH(Banco!$C5992,Analitico!$A:$A,0))&amp;"%",""),"")</f>
        <v>%</v>
      </c>
    </row>
    <row r="5993" spans="1:11" ht="20.399999999999999" x14ac:dyDescent="0.2">
      <c r="A5993" s="1" t="str">
        <f t="shared" si="95"/>
        <v>SINAPI 89470</v>
      </c>
      <c r="B5993" s="3" t="s">
        <v>21783</v>
      </c>
      <c r="C5993" s="3" t="s">
        <v>6052</v>
      </c>
      <c r="D5993" s="2" t="s">
        <v>13795</v>
      </c>
      <c r="E5993" s="3" t="s">
        <v>15534</v>
      </c>
      <c r="F5993" s="66" t="s">
        <v>20576</v>
      </c>
      <c r="I5993" s="3" t="s">
        <v>21785</v>
      </c>
      <c r="J5993" s="3" t="str">
        <f>IF($B5993="SINAPI",IF(ISNUMBER(MATCH(Banco!$C5993,Analitico!$A:$A,0)),INDEX(Analitico!E:E,MATCH(Banco!$C5993,Analitico!$A:$A,0))&amp;"%",""),"")</f>
        <v>26,3689320%</v>
      </c>
      <c r="K5993" s="3" t="str">
        <f>IF($B5993="SINAPI",IF(ISNUMBER(MATCH(Banco!$C5993,Analitico!$A:$A,0)),INDEX(Analitico!F:F,MATCH(Banco!$C5993,Analitico!$A:$A,0))&amp;"%",""),"")</f>
        <v>%</v>
      </c>
    </row>
    <row r="5994" spans="1:11" ht="20.399999999999999" x14ac:dyDescent="0.2">
      <c r="A5994" s="1" t="str">
        <f t="shared" si="95"/>
        <v>SINAPI 89472</v>
      </c>
      <c r="B5994" s="3" t="s">
        <v>21783</v>
      </c>
      <c r="C5994" s="3" t="s">
        <v>6053</v>
      </c>
      <c r="D5994" s="2" t="s">
        <v>13796</v>
      </c>
      <c r="E5994" s="3" t="s">
        <v>15534</v>
      </c>
      <c r="F5994" s="66" t="s">
        <v>20577</v>
      </c>
      <c r="I5994" s="3" t="s">
        <v>21785</v>
      </c>
      <c r="J5994" s="3" t="str">
        <f>IF($B5994="SINAPI",IF(ISNUMBER(MATCH(Banco!$C5994,Analitico!$A:$A,0)),INDEX(Analitico!E:E,MATCH(Banco!$C5994,Analitico!$A:$A,0))&amp;"%",""),"")</f>
        <v>23,3649365%</v>
      </c>
      <c r="K5994" s="3" t="str">
        <f>IF($B5994="SINAPI",IF(ISNUMBER(MATCH(Banco!$C5994,Analitico!$A:$A,0)),INDEX(Analitico!F:F,MATCH(Banco!$C5994,Analitico!$A:$A,0))&amp;"%",""),"")</f>
        <v>%</v>
      </c>
    </row>
    <row r="5995" spans="1:11" ht="20.399999999999999" x14ac:dyDescent="0.2">
      <c r="A5995" s="1" t="str">
        <f t="shared" si="95"/>
        <v>SINAPI 89478</v>
      </c>
      <c r="B5995" s="3" t="s">
        <v>21783</v>
      </c>
      <c r="C5995" s="3" t="s">
        <v>6054</v>
      </c>
      <c r="D5995" s="2" t="s">
        <v>13797</v>
      </c>
      <c r="E5995" s="3" t="s">
        <v>15534</v>
      </c>
      <c r="F5995" s="66" t="s">
        <v>20578</v>
      </c>
      <c r="I5995" s="3" t="s">
        <v>21785</v>
      </c>
      <c r="J5995" s="3" t="str">
        <f>IF($B5995="SINAPI",IF(ISNUMBER(MATCH(Banco!$C5995,Analitico!$A:$A,0)),INDEX(Analitico!E:E,MATCH(Banco!$C5995,Analitico!$A:$A,0))&amp;"%",""),"")</f>
        <v>32,4758610%</v>
      </c>
      <c r="K5995" s="3" t="str">
        <f>IF($B5995="SINAPI",IF(ISNUMBER(MATCH(Banco!$C5995,Analitico!$A:$A,0)),INDEX(Analitico!F:F,MATCH(Banco!$C5995,Analitico!$A:$A,0))&amp;"%",""),"")</f>
        <v>%</v>
      </c>
    </row>
    <row r="5996" spans="1:11" ht="20.399999999999999" x14ac:dyDescent="0.2">
      <c r="A5996" s="1" t="str">
        <f t="shared" si="95"/>
        <v>SINAPI 89480</v>
      </c>
      <c r="B5996" s="3" t="s">
        <v>21783</v>
      </c>
      <c r="C5996" s="3" t="s">
        <v>6055</v>
      </c>
      <c r="D5996" s="2" t="s">
        <v>13798</v>
      </c>
      <c r="E5996" s="3" t="s">
        <v>15534</v>
      </c>
      <c r="F5996" s="66" t="s">
        <v>20579</v>
      </c>
      <c r="I5996" s="3" t="s">
        <v>21785</v>
      </c>
      <c r="J5996" s="3" t="str">
        <f>IF($B5996="SINAPI",IF(ISNUMBER(MATCH(Banco!$C5996,Analitico!$A:$A,0)),INDEX(Analitico!E:E,MATCH(Banco!$C5996,Analitico!$A:$A,0))&amp;"%",""),"")</f>
        <v>29,7746217%</v>
      </c>
      <c r="K5996" s="3" t="str">
        <f>IF($B5996="SINAPI",IF(ISNUMBER(MATCH(Banco!$C5996,Analitico!$A:$A,0)),INDEX(Analitico!F:F,MATCH(Banco!$C5996,Analitico!$A:$A,0))&amp;"%",""),"")</f>
        <v>%</v>
      </c>
    </row>
    <row r="5997" spans="1:11" ht="20.399999999999999" x14ac:dyDescent="0.2">
      <c r="A5997" s="1" t="str">
        <f t="shared" si="95"/>
        <v>SINAPI 101161</v>
      </c>
      <c r="B5997" s="3" t="s">
        <v>21783</v>
      </c>
      <c r="C5997" s="3" t="s">
        <v>6056</v>
      </c>
      <c r="D5997" s="2" t="s">
        <v>13799</v>
      </c>
      <c r="E5997" s="3" t="s">
        <v>15534</v>
      </c>
      <c r="F5997" s="66" t="s">
        <v>20580</v>
      </c>
      <c r="I5997" s="3" t="s">
        <v>21785</v>
      </c>
      <c r="J5997" s="3" t="str">
        <f>IF($B5997="SINAPI",IF(ISNUMBER(MATCH(Banco!$C5997,Analitico!$A:$A,0)),INDEX(Analitico!E:E,MATCH(Banco!$C5997,Analitico!$A:$A,0))&amp;"%",""),"")</f>
        <v>28,6235530%</v>
      </c>
      <c r="K5997" s="3" t="str">
        <f>IF($B5997="SINAPI",IF(ISNUMBER(MATCH(Banco!$C5997,Analitico!$A:$A,0)),INDEX(Analitico!F:F,MATCH(Banco!$C5997,Analitico!$A:$A,0))&amp;"%",""),"")</f>
        <v>%</v>
      </c>
    </row>
    <row r="5998" spans="1:11" ht="20.399999999999999" x14ac:dyDescent="0.2">
      <c r="A5998" s="1" t="str">
        <f t="shared" si="95"/>
        <v>SINAPI 101163</v>
      </c>
      <c r="B5998" s="3" t="s">
        <v>21783</v>
      </c>
      <c r="C5998" s="3" t="s">
        <v>6057</v>
      </c>
      <c r="D5998" s="2" t="s">
        <v>13800</v>
      </c>
      <c r="E5998" s="3" t="s">
        <v>15534</v>
      </c>
      <c r="F5998" s="66" t="s">
        <v>20581</v>
      </c>
      <c r="I5998" s="3" t="s">
        <v>21785</v>
      </c>
      <c r="J5998" s="3" t="str">
        <f>IF($B5998="SINAPI",IF(ISNUMBER(MATCH(Banco!$C5998,Analitico!$A:$A,0)),INDEX(Analitico!E:E,MATCH(Banco!$C5998,Analitico!$A:$A,0))&amp;"%",""),"")</f>
        <v>22,0764177%</v>
      </c>
      <c r="K5998" s="3" t="str">
        <f>IF($B5998="SINAPI",IF(ISNUMBER(MATCH(Banco!$C5998,Analitico!$A:$A,0)),INDEX(Analitico!F:F,MATCH(Banco!$C5998,Analitico!$A:$A,0))&amp;"%",""),"")</f>
        <v>%</v>
      </c>
    </row>
    <row r="5999" spans="1:11" ht="20.399999999999999" x14ac:dyDescent="0.2">
      <c r="A5999" s="1" t="str">
        <f t="shared" si="95"/>
        <v>SINAPI 101164</v>
      </c>
      <c r="B5999" s="3" t="s">
        <v>21783</v>
      </c>
      <c r="C5999" s="3" t="s">
        <v>6058</v>
      </c>
      <c r="D5999" s="2" t="s">
        <v>13801</v>
      </c>
      <c r="E5999" s="3" t="s">
        <v>15534</v>
      </c>
      <c r="F5999" s="66" t="s">
        <v>20582</v>
      </c>
      <c r="I5999" s="3" t="s">
        <v>21785</v>
      </c>
      <c r="J5999" s="3" t="str">
        <f>IF($B5999="SINAPI",IF(ISNUMBER(MATCH(Banco!$C5999,Analitico!$A:$A,0)),INDEX(Analitico!E:E,MATCH(Banco!$C5999,Analitico!$A:$A,0))&amp;"%",""),"")</f>
        <v>21,8515625%</v>
      </c>
      <c r="K5999" s="3" t="str">
        <f>IF($B5999="SINAPI",IF(ISNUMBER(MATCH(Banco!$C5999,Analitico!$A:$A,0)),INDEX(Analitico!F:F,MATCH(Banco!$C5999,Analitico!$A:$A,0))&amp;"%",""),"")</f>
        <v>%</v>
      </c>
    </row>
    <row r="6000" spans="1:11" ht="20.399999999999999" x14ac:dyDescent="0.2">
      <c r="A6000" s="1" t="str">
        <f t="shared" si="95"/>
        <v>SINAPI 96358</v>
      </c>
      <c r="B6000" s="3" t="s">
        <v>21783</v>
      </c>
      <c r="C6000" s="3" t="s">
        <v>6059</v>
      </c>
      <c r="D6000" s="2" t="s">
        <v>13802</v>
      </c>
      <c r="E6000" s="3" t="s">
        <v>15534</v>
      </c>
      <c r="F6000" s="66" t="s">
        <v>20583</v>
      </c>
      <c r="I6000" s="3" t="s">
        <v>21786</v>
      </c>
      <c r="J6000" s="3" t="str">
        <f>IF($B6000="SINAPI",IF(ISNUMBER(MATCH(Banco!$C6000,Analitico!$A:$A,0)),INDEX(Analitico!E:E,MATCH(Banco!$C6000,Analitico!$A:$A,0))&amp;"%",""),"")</f>
        <v>13,7731246%</v>
      </c>
      <c r="K6000" s="3" t="str">
        <f>IF($B6000="SINAPI",IF(ISNUMBER(MATCH(Banco!$C6000,Analitico!$A:$A,0)),INDEX(Analitico!F:F,MATCH(Banco!$C6000,Analitico!$A:$A,0))&amp;"%",""),"")</f>
        <v>%</v>
      </c>
    </row>
    <row r="6001" spans="1:11" ht="20.399999999999999" x14ac:dyDescent="0.2">
      <c r="A6001" s="1" t="str">
        <f t="shared" si="95"/>
        <v>SINAPI 96359</v>
      </c>
      <c r="B6001" s="3" t="s">
        <v>21783</v>
      </c>
      <c r="C6001" s="3" t="s">
        <v>6060</v>
      </c>
      <c r="D6001" s="2" t="s">
        <v>13803</v>
      </c>
      <c r="E6001" s="3" t="s">
        <v>15534</v>
      </c>
      <c r="F6001" s="66" t="s">
        <v>20584</v>
      </c>
      <c r="I6001" s="3" t="s">
        <v>21786</v>
      </c>
      <c r="J6001" s="3" t="str">
        <f>IF($B6001="SINAPI",IF(ISNUMBER(MATCH(Banco!$C6001,Analitico!$A:$A,0)),INDEX(Analitico!E:E,MATCH(Banco!$C6001,Analitico!$A:$A,0))&amp;"%",""),"")</f>
        <v>13,9667329%</v>
      </c>
      <c r="K6001" s="3" t="str">
        <f>IF($B6001="SINAPI",IF(ISNUMBER(MATCH(Banco!$C6001,Analitico!$A:$A,0)),INDEX(Analitico!F:F,MATCH(Banco!$C6001,Analitico!$A:$A,0))&amp;"%",""),"")</f>
        <v>%</v>
      </c>
    </row>
    <row r="6002" spans="1:11" ht="20.399999999999999" x14ac:dyDescent="0.2">
      <c r="A6002" s="1" t="str">
        <f t="shared" si="95"/>
        <v>SINAPI 96360</v>
      </c>
      <c r="B6002" s="3" t="s">
        <v>21783</v>
      </c>
      <c r="C6002" s="3" t="s">
        <v>6061</v>
      </c>
      <c r="D6002" s="2" t="s">
        <v>13804</v>
      </c>
      <c r="E6002" s="3" t="s">
        <v>15534</v>
      </c>
      <c r="F6002" s="66" t="s">
        <v>20585</v>
      </c>
      <c r="I6002" s="3" t="s">
        <v>21786</v>
      </c>
      <c r="J6002" s="3" t="str">
        <f>IF($B6002="SINAPI",IF(ISNUMBER(MATCH(Banco!$C6002,Analitico!$A:$A,0)),INDEX(Analitico!E:E,MATCH(Banco!$C6002,Analitico!$A:$A,0))&amp;"%",""),"")</f>
        <v>12,3443421%</v>
      </c>
      <c r="K6002" s="3" t="str">
        <f>IF($B6002="SINAPI",IF(ISNUMBER(MATCH(Banco!$C6002,Analitico!$A:$A,0)),INDEX(Analitico!F:F,MATCH(Banco!$C6002,Analitico!$A:$A,0))&amp;"%",""),"")</f>
        <v>%</v>
      </c>
    </row>
    <row r="6003" spans="1:11" ht="20.399999999999999" x14ac:dyDescent="0.2">
      <c r="A6003" s="1" t="str">
        <f t="shared" si="95"/>
        <v>SINAPI 96361</v>
      </c>
      <c r="B6003" s="3" t="s">
        <v>21783</v>
      </c>
      <c r="C6003" s="3" t="s">
        <v>6062</v>
      </c>
      <c r="D6003" s="2" t="s">
        <v>13805</v>
      </c>
      <c r="E6003" s="3" t="s">
        <v>15534</v>
      </c>
      <c r="F6003" s="66" t="s">
        <v>20586</v>
      </c>
      <c r="I6003" s="3" t="s">
        <v>21786</v>
      </c>
      <c r="J6003" s="3" t="str">
        <f>IF($B6003="SINAPI",IF(ISNUMBER(MATCH(Banco!$C6003,Analitico!$A:$A,0)),INDEX(Analitico!E:E,MATCH(Banco!$C6003,Analitico!$A:$A,0))&amp;"%",""),"")</f>
        <v>12,3436579%</v>
      </c>
      <c r="K6003" s="3" t="str">
        <f>IF($B6003="SINAPI",IF(ISNUMBER(MATCH(Banco!$C6003,Analitico!$A:$A,0)),INDEX(Analitico!F:F,MATCH(Banco!$C6003,Analitico!$A:$A,0))&amp;"%",""),"")</f>
        <v>%</v>
      </c>
    </row>
    <row r="6004" spans="1:11" ht="20.399999999999999" x14ac:dyDescent="0.2">
      <c r="A6004" s="1" t="str">
        <f t="shared" si="95"/>
        <v>SINAPI 96362</v>
      </c>
      <c r="B6004" s="3" t="s">
        <v>21783</v>
      </c>
      <c r="C6004" s="3" t="s">
        <v>6063</v>
      </c>
      <c r="D6004" s="2" t="s">
        <v>13806</v>
      </c>
      <c r="E6004" s="3" t="s">
        <v>15534</v>
      </c>
      <c r="F6004" s="66" t="s">
        <v>20587</v>
      </c>
      <c r="I6004" s="3" t="s">
        <v>21786</v>
      </c>
      <c r="J6004" s="3" t="str">
        <f>IF($B6004="SINAPI",IF(ISNUMBER(MATCH(Banco!$C6004,Analitico!$A:$A,0)),INDEX(Analitico!E:E,MATCH(Banco!$C6004,Analitico!$A:$A,0))&amp;"%",""),"")</f>
        <v>12,5088173%</v>
      </c>
      <c r="K6004" s="3" t="str">
        <f>IF($B6004="SINAPI",IF(ISNUMBER(MATCH(Banco!$C6004,Analitico!$A:$A,0)),INDEX(Analitico!F:F,MATCH(Banco!$C6004,Analitico!$A:$A,0))&amp;"%",""),"")</f>
        <v>%</v>
      </c>
    </row>
    <row r="6005" spans="1:11" ht="30.6" x14ac:dyDescent="0.2">
      <c r="A6005" s="1" t="str">
        <f t="shared" si="95"/>
        <v>SINAPI 96363</v>
      </c>
      <c r="B6005" s="3" t="s">
        <v>21783</v>
      </c>
      <c r="C6005" s="3" t="s">
        <v>6064</v>
      </c>
      <c r="D6005" s="2" t="s">
        <v>13807</v>
      </c>
      <c r="E6005" s="3" t="s">
        <v>15534</v>
      </c>
      <c r="F6005" s="66" t="s">
        <v>20588</v>
      </c>
      <c r="I6005" s="3" t="s">
        <v>21786</v>
      </c>
      <c r="J6005" s="3" t="str">
        <f>IF($B6005="SINAPI",IF(ISNUMBER(MATCH(Banco!$C6005,Analitico!$A:$A,0)),INDEX(Analitico!E:E,MATCH(Banco!$C6005,Analitico!$A:$A,0))&amp;"%",""),"")</f>
        <v>13,0645391%</v>
      </c>
      <c r="K6005" s="3" t="str">
        <f>IF($B6005="SINAPI",IF(ISNUMBER(MATCH(Banco!$C6005,Analitico!$A:$A,0)),INDEX(Analitico!F:F,MATCH(Banco!$C6005,Analitico!$A:$A,0))&amp;"%",""),"")</f>
        <v>%</v>
      </c>
    </row>
    <row r="6006" spans="1:11" ht="20.399999999999999" x14ac:dyDescent="0.2">
      <c r="A6006" s="1" t="str">
        <f t="shared" si="95"/>
        <v>SINAPI 96364</v>
      </c>
      <c r="B6006" s="3" t="s">
        <v>21783</v>
      </c>
      <c r="C6006" s="3" t="s">
        <v>6065</v>
      </c>
      <c r="D6006" s="2" t="s">
        <v>13808</v>
      </c>
      <c r="E6006" s="3" t="s">
        <v>15534</v>
      </c>
      <c r="F6006" s="66" t="s">
        <v>20589</v>
      </c>
      <c r="I6006" s="3" t="s">
        <v>21786</v>
      </c>
      <c r="J6006" s="3" t="str">
        <f>IF($B6006="SINAPI",IF(ISNUMBER(MATCH(Banco!$C6006,Analitico!$A:$A,0)),INDEX(Analitico!E:E,MATCH(Banco!$C6006,Analitico!$A:$A,0))&amp;"%",""),"")</f>
        <v>11,5954829%</v>
      </c>
      <c r="K6006" s="3" t="str">
        <f>IF($B6006="SINAPI",IF(ISNUMBER(MATCH(Banco!$C6006,Analitico!$A:$A,0)),INDEX(Analitico!F:F,MATCH(Banco!$C6006,Analitico!$A:$A,0))&amp;"%",""),"")</f>
        <v>%</v>
      </c>
    </row>
    <row r="6007" spans="1:11" ht="30.6" x14ac:dyDescent="0.2">
      <c r="A6007" s="1" t="str">
        <f t="shared" si="95"/>
        <v>SINAPI 96365</v>
      </c>
      <c r="B6007" s="3" t="s">
        <v>21783</v>
      </c>
      <c r="C6007" s="3" t="s">
        <v>6066</v>
      </c>
      <c r="D6007" s="2" t="s">
        <v>13809</v>
      </c>
      <c r="E6007" s="3" t="s">
        <v>15534</v>
      </c>
      <c r="F6007" s="66" t="s">
        <v>20590</v>
      </c>
      <c r="I6007" s="3" t="s">
        <v>21786</v>
      </c>
      <c r="J6007" s="3" t="str">
        <f>IF($B6007="SINAPI",IF(ISNUMBER(MATCH(Banco!$C6007,Analitico!$A:$A,0)),INDEX(Analitico!E:E,MATCH(Banco!$C6007,Analitico!$A:$A,0))&amp;"%",""),"")</f>
        <v>11,9136343%</v>
      </c>
      <c r="K6007" s="3" t="str">
        <f>IF($B6007="SINAPI",IF(ISNUMBER(MATCH(Banco!$C6007,Analitico!$A:$A,0)),INDEX(Analitico!F:F,MATCH(Banco!$C6007,Analitico!$A:$A,0))&amp;"%",""),"")</f>
        <v>%</v>
      </c>
    </row>
    <row r="6008" spans="1:11" ht="20.399999999999999" x14ac:dyDescent="0.2">
      <c r="A6008" s="1" t="str">
        <f t="shared" si="95"/>
        <v>SINAPI 96366</v>
      </c>
      <c r="B6008" s="3" t="s">
        <v>21783</v>
      </c>
      <c r="C6008" s="3" t="s">
        <v>6067</v>
      </c>
      <c r="D6008" s="2" t="s">
        <v>13810</v>
      </c>
      <c r="E6008" s="3" t="s">
        <v>15534</v>
      </c>
      <c r="F6008" s="66" t="s">
        <v>20591</v>
      </c>
      <c r="I6008" s="3" t="s">
        <v>21786</v>
      </c>
      <c r="J6008" s="3" t="str">
        <f>IF($B6008="SINAPI",IF(ISNUMBER(MATCH(Banco!$C6008,Analitico!$A:$A,0)),INDEX(Analitico!E:E,MATCH(Banco!$C6008,Analitico!$A:$A,0))&amp;"%",""),"")</f>
        <v>11,7204438%</v>
      </c>
      <c r="K6008" s="3" t="str">
        <f>IF($B6008="SINAPI",IF(ISNUMBER(MATCH(Banco!$C6008,Analitico!$A:$A,0)),INDEX(Analitico!F:F,MATCH(Banco!$C6008,Analitico!$A:$A,0))&amp;"%",""),"")</f>
        <v>%</v>
      </c>
    </row>
    <row r="6009" spans="1:11" ht="20.399999999999999" x14ac:dyDescent="0.2">
      <c r="A6009" s="1" t="str">
        <f t="shared" si="95"/>
        <v>SINAPI 96367</v>
      </c>
      <c r="B6009" s="3" t="s">
        <v>21783</v>
      </c>
      <c r="C6009" s="3" t="s">
        <v>6068</v>
      </c>
      <c r="D6009" s="2" t="s">
        <v>13811</v>
      </c>
      <c r="E6009" s="3" t="s">
        <v>15534</v>
      </c>
      <c r="F6009" s="66" t="s">
        <v>20592</v>
      </c>
      <c r="I6009" s="3" t="s">
        <v>21786</v>
      </c>
      <c r="J6009" s="3" t="str">
        <f>IF($B6009="SINAPI",IF(ISNUMBER(MATCH(Banco!$C6009,Analitico!$A:$A,0)),INDEX(Analitico!E:E,MATCH(Banco!$C6009,Analitico!$A:$A,0))&amp;"%",""),"")</f>
        <v>12,4698830%</v>
      </c>
      <c r="K6009" s="3" t="str">
        <f>IF($B6009="SINAPI",IF(ISNUMBER(MATCH(Banco!$C6009,Analitico!$A:$A,0)),INDEX(Analitico!F:F,MATCH(Banco!$C6009,Analitico!$A:$A,0))&amp;"%",""),"")</f>
        <v>%</v>
      </c>
    </row>
    <row r="6010" spans="1:11" ht="20.399999999999999" x14ac:dyDescent="0.2">
      <c r="A6010" s="1" t="str">
        <f t="shared" si="95"/>
        <v>SINAPI 96368</v>
      </c>
      <c r="B6010" s="3" t="s">
        <v>21783</v>
      </c>
      <c r="C6010" s="3" t="s">
        <v>6069</v>
      </c>
      <c r="D6010" s="2" t="s">
        <v>13812</v>
      </c>
      <c r="E6010" s="3" t="s">
        <v>15534</v>
      </c>
      <c r="F6010" s="66" t="s">
        <v>20593</v>
      </c>
      <c r="I6010" s="3" t="s">
        <v>21786</v>
      </c>
      <c r="J6010" s="3" t="str">
        <f>IF($B6010="SINAPI",IF(ISNUMBER(MATCH(Banco!$C6010,Analitico!$A:$A,0)),INDEX(Analitico!E:E,MATCH(Banco!$C6010,Analitico!$A:$A,0))&amp;"%",""),"")</f>
        <v>11,0827075%</v>
      </c>
      <c r="K6010" s="3" t="str">
        <f>IF($B6010="SINAPI",IF(ISNUMBER(MATCH(Banco!$C6010,Analitico!$A:$A,0)),INDEX(Analitico!F:F,MATCH(Banco!$C6010,Analitico!$A:$A,0))&amp;"%",""),"")</f>
        <v>%</v>
      </c>
    </row>
    <row r="6011" spans="1:11" ht="20.399999999999999" x14ac:dyDescent="0.2">
      <c r="A6011" s="1" t="str">
        <f t="shared" si="95"/>
        <v>SINAPI 96369</v>
      </c>
      <c r="B6011" s="3" t="s">
        <v>21783</v>
      </c>
      <c r="C6011" s="3" t="s">
        <v>6070</v>
      </c>
      <c r="D6011" s="2" t="s">
        <v>13813</v>
      </c>
      <c r="E6011" s="3" t="s">
        <v>15534</v>
      </c>
      <c r="F6011" s="66" t="s">
        <v>20594</v>
      </c>
      <c r="I6011" s="3" t="s">
        <v>21786</v>
      </c>
      <c r="J6011" s="3" t="str">
        <f>IF($B6011="SINAPI",IF(ISNUMBER(MATCH(Banco!$C6011,Analitico!$A:$A,0)),INDEX(Analitico!E:E,MATCH(Banco!$C6011,Analitico!$A:$A,0))&amp;"%",""),"")</f>
        <v>11,6036935%</v>
      </c>
      <c r="K6011" s="3" t="str">
        <f>IF($B6011="SINAPI",IF(ISNUMBER(MATCH(Banco!$C6011,Analitico!$A:$A,0)),INDEX(Analitico!F:F,MATCH(Banco!$C6011,Analitico!$A:$A,0))&amp;"%",""),"")</f>
        <v>%</v>
      </c>
    </row>
    <row r="6012" spans="1:11" ht="20.399999999999999" x14ac:dyDescent="0.2">
      <c r="A6012" s="1" t="str">
        <f t="shared" si="95"/>
        <v>SINAPI 96370</v>
      </c>
      <c r="B6012" s="3" t="s">
        <v>21783</v>
      </c>
      <c r="C6012" s="3" t="s">
        <v>6071</v>
      </c>
      <c r="D6012" s="2" t="s">
        <v>13814</v>
      </c>
      <c r="E6012" s="3" t="s">
        <v>15534</v>
      </c>
      <c r="F6012" s="66" t="s">
        <v>20595</v>
      </c>
      <c r="I6012" s="3" t="s">
        <v>21786</v>
      </c>
      <c r="J6012" s="3" t="str">
        <f>IF($B6012="SINAPI",IF(ISNUMBER(MATCH(Banco!$C6012,Analitico!$A:$A,0)),INDEX(Analitico!E:E,MATCH(Banco!$C6012,Analitico!$A:$A,0))&amp;"%",""),"")</f>
        <v>13,5451505%</v>
      </c>
      <c r="K6012" s="3" t="str">
        <f>IF($B6012="SINAPI",IF(ISNUMBER(MATCH(Banco!$C6012,Analitico!$A:$A,0)),INDEX(Analitico!F:F,MATCH(Banco!$C6012,Analitico!$A:$A,0))&amp;"%",""),"")</f>
        <v>%</v>
      </c>
    </row>
    <row r="6013" spans="1:11" ht="20.399999999999999" x14ac:dyDescent="0.2">
      <c r="A6013" s="1" t="str">
        <f t="shared" si="95"/>
        <v>SINAPI 96371</v>
      </c>
      <c r="B6013" s="3" t="s">
        <v>21783</v>
      </c>
      <c r="C6013" s="3" t="s">
        <v>6072</v>
      </c>
      <c r="D6013" s="2" t="s">
        <v>13815</v>
      </c>
      <c r="E6013" s="3" t="s">
        <v>15534</v>
      </c>
      <c r="F6013" s="66" t="s">
        <v>19037</v>
      </c>
      <c r="I6013" s="3" t="s">
        <v>21786</v>
      </c>
      <c r="J6013" s="3" t="str">
        <f>IF($B6013="SINAPI",IF(ISNUMBER(MATCH(Banco!$C6013,Analitico!$A:$A,0)),INDEX(Analitico!E:E,MATCH(Banco!$C6013,Analitico!$A:$A,0))&amp;"%",""),"")</f>
        <v>13,3376371%</v>
      </c>
      <c r="K6013" s="3" t="str">
        <f>IF($B6013="SINAPI",IF(ISNUMBER(MATCH(Banco!$C6013,Analitico!$A:$A,0)),INDEX(Analitico!F:F,MATCH(Banco!$C6013,Analitico!$A:$A,0))&amp;"%",""),"")</f>
        <v>%</v>
      </c>
    </row>
    <row r="6014" spans="1:11" x14ac:dyDescent="0.2">
      <c r="A6014" s="1" t="str">
        <f t="shared" si="95"/>
        <v>SINAPI 96373</v>
      </c>
      <c r="B6014" s="3" t="s">
        <v>21783</v>
      </c>
      <c r="C6014" s="3" t="s">
        <v>6073</v>
      </c>
      <c r="D6014" s="2" t="s">
        <v>13816</v>
      </c>
      <c r="E6014" s="3" t="s">
        <v>15532</v>
      </c>
      <c r="F6014" s="66" t="s">
        <v>17301</v>
      </c>
      <c r="I6014" s="3" t="s">
        <v>21785</v>
      </c>
      <c r="J6014" s="3" t="str">
        <f>IF($B6014="SINAPI",IF(ISNUMBER(MATCH(Banco!$C6014,Analitico!$A:$A,0)),INDEX(Analitico!E:E,MATCH(Banco!$C6014,Analitico!$A:$A,0))&amp;"%",""),"")</f>
        <v>13,3070866%</v>
      </c>
      <c r="K6014" s="3" t="str">
        <f>IF($B6014="SINAPI",IF(ISNUMBER(MATCH(Banco!$C6014,Analitico!$A:$A,0)),INDEX(Analitico!F:F,MATCH(Banco!$C6014,Analitico!$A:$A,0))&amp;"%",""),"")</f>
        <v>%</v>
      </c>
    </row>
    <row r="6015" spans="1:11" x14ac:dyDescent="0.2">
      <c r="A6015" s="1" t="str">
        <f t="shared" si="95"/>
        <v>SINAPI 96374</v>
      </c>
      <c r="B6015" s="3" t="s">
        <v>21783</v>
      </c>
      <c r="C6015" s="3" t="s">
        <v>6074</v>
      </c>
      <c r="D6015" s="2" t="s">
        <v>13817</v>
      </c>
      <c r="E6015" s="3" t="s">
        <v>15532</v>
      </c>
      <c r="F6015" s="66" t="s">
        <v>20596</v>
      </c>
      <c r="I6015" s="3" t="s">
        <v>21785</v>
      </c>
      <c r="J6015" s="3" t="str">
        <f>IF($B6015="SINAPI",IF(ISNUMBER(MATCH(Banco!$C6015,Analitico!$A:$A,0)),INDEX(Analitico!E:E,MATCH(Banco!$C6015,Analitico!$A:$A,0))&amp;"%",""),"")</f>
        <v>3,5125329%</v>
      </c>
      <c r="K6015" s="3" t="str">
        <f>IF($B6015="SINAPI",IF(ISNUMBER(MATCH(Banco!$C6015,Analitico!$A:$A,0)),INDEX(Analitico!F:F,MATCH(Banco!$C6015,Analitico!$A:$A,0))&amp;"%",""),"")</f>
        <v>%</v>
      </c>
    </row>
    <row r="6016" spans="1:11" x14ac:dyDescent="0.2">
      <c r="A6016" s="1" t="str">
        <f t="shared" si="95"/>
        <v>SINAPI 102235</v>
      </c>
      <c r="B6016" s="3" t="s">
        <v>21783</v>
      </c>
      <c r="C6016" s="3" t="s">
        <v>6075</v>
      </c>
      <c r="D6016" s="2" t="s">
        <v>13818</v>
      </c>
      <c r="E6016" s="3" t="s">
        <v>15534</v>
      </c>
      <c r="F6016" s="66" t="s">
        <v>20597</v>
      </c>
      <c r="I6016" s="3" t="s">
        <v>21786</v>
      </c>
      <c r="J6016" s="3" t="str">
        <f>IF($B6016="SINAPI",IF(ISNUMBER(MATCH(Banco!$C6016,Analitico!$A:$A,0)),INDEX(Analitico!E:E,MATCH(Banco!$C6016,Analitico!$A:$A,0))&amp;"%",""),"")</f>
        <v>13,2865308%</v>
      </c>
      <c r="K6016" s="3" t="str">
        <f>IF($B6016="SINAPI",IF(ISNUMBER(MATCH(Banco!$C6016,Analitico!$A:$A,0)),INDEX(Analitico!F:F,MATCH(Banco!$C6016,Analitico!$A:$A,0))&amp;"%",""),"")</f>
        <v>%</v>
      </c>
    </row>
    <row r="6017" spans="1:11" ht="20.399999999999999" x14ac:dyDescent="0.2">
      <c r="A6017" s="1" t="str">
        <f t="shared" si="95"/>
        <v>SINAPI 102253</v>
      </c>
      <c r="B6017" s="3" t="s">
        <v>21783</v>
      </c>
      <c r="C6017" s="3" t="s">
        <v>6076</v>
      </c>
      <c r="D6017" s="2" t="s">
        <v>13819</v>
      </c>
      <c r="E6017" s="3" t="s">
        <v>15534</v>
      </c>
      <c r="F6017" s="66" t="s">
        <v>20598</v>
      </c>
      <c r="I6017" s="3" t="s">
        <v>21786</v>
      </c>
      <c r="J6017" s="3" t="str">
        <f>IF($B6017="SINAPI",IF(ISNUMBER(MATCH(Banco!$C6017,Analitico!$A:$A,0)),INDEX(Analitico!E:E,MATCH(Banco!$C6017,Analitico!$A:$A,0))&amp;"%",""),"")</f>
        <v>7,9901748%</v>
      </c>
      <c r="K6017" s="3" t="str">
        <f>IF($B6017="SINAPI",IF(ISNUMBER(MATCH(Banco!$C6017,Analitico!$A:$A,0)),INDEX(Analitico!F:F,MATCH(Banco!$C6017,Analitico!$A:$A,0))&amp;"%",""),"")</f>
        <v>%</v>
      </c>
    </row>
    <row r="6018" spans="1:11" ht="20.399999999999999" x14ac:dyDescent="0.2">
      <c r="A6018" s="1" t="str">
        <f t="shared" si="95"/>
        <v>SINAPI 102254</v>
      </c>
      <c r="B6018" s="3" t="s">
        <v>21783</v>
      </c>
      <c r="C6018" s="3" t="s">
        <v>6077</v>
      </c>
      <c r="D6018" s="2" t="s">
        <v>13820</v>
      </c>
      <c r="E6018" s="3" t="s">
        <v>15534</v>
      </c>
      <c r="F6018" s="66" t="s">
        <v>20599</v>
      </c>
      <c r="I6018" s="3" t="s">
        <v>21786</v>
      </c>
      <c r="J6018" s="3" t="str">
        <f>IF($B6018="SINAPI",IF(ISNUMBER(MATCH(Banco!$C6018,Analitico!$A:$A,0)),INDEX(Analitico!E:E,MATCH(Banco!$C6018,Analitico!$A:$A,0))&amp;"%",""),"")</f>
        <v>7,2650652%</v>
      </c>
      <c r="K6018" s="3" t="str">
        <f>IF($B6018="SINAPI",IF(ISNUMBER(MATCH(Banco!$C6018,Analitico!$A:$A,0)),INDEX(Analitico!F:F,MATCH(Banco!$C6018,Analitico!$A:$A,0))&amp;"%",""),"")</f>
        <v>%</v>
      </c>
    </row>
    <row r="6019" spans="1:11" ht="20.399999999999999" x14ac:dyDescent="0.2">
      <c r="A6019" s="1" t="str">
        <f t="shared" si="95"/>
        <v>SINAPI 102255</v>
      </c>
      <c r="B6019" s="3" t="s">
        <v>21783</v>
      </c>
      <c r="C6019" s="3" t="s">
        <v>6078</v>
      </c>
      <c r="D6019" s="2" t="s">
        <v>13821</v>
      </c>
      <c r="E6019" s="3" t="s">
        <v>15534</v>
      </c>
      <c r="F6019" s="66" t="s">
        <v>20600</v>
      </c>
      <c r="I6019" s="3" t="s">
        <v>21786</v>
      </c>
      <c r="J6019" s="3" t="str">
        <f>IF($B6019="SINAPI",IF(ISNUMBER(MATCH(Banco!$C6019,Analitico!$A:$A,0)),INDEX(Analitico!E:E,MATCH(Banco!$C6019,Analitico!$A:$A,0))&amp;"%",""),"")</f>
        <v>15,1151401%</v>
      </c>
      <c r="K6019" s="3" t="str">
        <f>IF($B6019="SINAPI",IF(ISNUMBER(MATCH(Banco!$C6019,Analitico!$A:$A,0)),INDEX(Analitico!F:F,MATCH(Banco!$C6019,Analitico!$A:$A,0))&amp;"%",""),"")</f>
        <v>%</v>
      </c>
    </row>
    <row r="6020" spans="1:11" ht="20.399999999999999" x14ac:dyDescent="0.2">
      <c r="A6020" s="1" t="str">
        <f t="shared" si="95"/>
        <v>SINAPI 102256</v>
      </c>
      <c r="B6020" s="3" t="s">
        <v>21783</v>
      </c>
      <c r="C6020" s="3" t="s">
        <v>6079</v>
      </c>
      <c r="D6020" s="2" t="s">
        <v>13822</v>
      </c>
      <c r="E6020" s="3" t="s">
        <v>15534</v>
      </c>
      <c r="F6020" s="66" t="s">
        <v>20601</v>
      </c>
      <c r="I6020" s="3" t="s">
        <v>21786</v>
      </c>
      <c r="J6020" s="3" t="str">
        <f>IF($B6020="SINAPI",IF(ISNUMBER(MATCH(Banco!$C6020,Analitico!$A:$A,0)),INDEX(Analitico!E:E,MATCH(Banco!$C6020,Analitico!$A:$A,0))&amp;"%",""),"")</f>
        <v>13,8280184%</v>
      </c>
      <c r="K6020" s="3" t="str">
        <f>IF($B6020="SINAPI",IF(ISNUMBER(MATCH(Banco!$C6020,Analitico!$A:$A,0)),INDEX(Analitico!F:F,MATCH(Banco!$C6020,Analitico!$A:$A,0))&amp;"%",""),"")</f>
        <v>%</v>
      </c>
    </row>
    <row r="6021" spans="1:11" ht="20.399999999999999" x14ac:dyDescent="0.2">
      <c r="A6021" s="1" t="str">
        <f t="shared" si="95"/>
        <v>SINAPI 102257</v>
      </c>
      <c r="B6021" s="3" t="s">
        <v>21783</v>
      </c>
      <c r="C6021" s="3" t="s">
        <v>6080</v>
      </c>
      <c r="D6021" s="2" t="s">
        <v>13823</v>
      </c>
      <c r="E6021" s="3" t="s">
        <v>15534</v>
      </c>
      <c r="F6021" s="66" t="s">
        <v>20602</v>
      </c>
      <c r="I6021" s="3" t="s">
        <v>21786</v>
      </c>
      <c r="J6021" s="3" t="str">
        <f>IF($B6021="SINAPI",IF(ISNUMBER(MATCH(Banco!$C6021,Analitico!$A:$A,0)),INDEX(Analitico!E:E,MATCH(Banco!$C6021,Analitico!$A:$A,0))&amp;"%",""),"")</f>
        <v>20,3099996%</v>
      </c>
      <c r="K6021" s="3" t="str">
        <f>IF($B6021="SINAPI",IF(ISNUMBER(MATCH(Banco!$C6021,Analitico!$A:$A,0)),INDEX(Analitico!F:F,MATCH(Banco!$C6021,Analitico!$A:$A,0))&amp;"%",""),"")</f>
        <v>%</v>
      </c>
    </row>
    <row r="6022" spans="1:11" x14ac:dyDescent="0.2">
      <c r="A6022" s="1" t="str">
        <f t="shared" si="95"/>
        <v>SINAPI 102258</v>
      </c>
      <c r="B6022" s="3" t="s">
        <v>21783</v>
      </c>
      <c r="C6022" s="3" t="s">
        <v>6081</v>
      </c>
      <c r="D6022" s="2" t="s">
        <v>13824</v>
      </c>
      <c r="E6022" s="3" t="s">
        <v>15534</v>
      </c>
      <c r="F6022" s="66" t="s">
        <v>20603</v>
      </c>
      <c r="I6022" s="3" t="s">
        <v>21786</v>
      </c>
      <c r="J6022" s="3" t="str">
        <f>IF($B6022="SINAPI",IF(ISNUMBER(MATCH(Banco!$C6022,Analitico!$A:$A,0)),INDEX(Analitico!E:E,MATCH(Banco!$C6022,Analitico!$A:$A,0))&amp;"%",""),"")</f>
        <v>35,1889555%</v>
      </c>
      <c r="K6022" s="3" t="str">
        <f>IF($B6022="SINAPI",IF(ISNUMBER(MATCH(Banco!$C6022,Analitico!$A:$A,0)),INDEX(Analitico!F:F,MATCH(Banco!$C6022,Analitico!$A:$A,0))&amp;"%",""),"")</f>
        <v>%</v>
      </c>
    </row>
    <row r="6023" spans="1:11" ht="20.399999999999999" x14ac:dyDescent="0.2">
      <c r="A6023" s="1" t="str">
        <f t="shared" si="95"/>
        <v>SINAPI 104718</v>
      </c>
      <c r="B6023" s="3" t="s">
        <v>21783</v>
      </c>
      <c r="C6023" s="3" t="s">
        <v>6082</v>
      </c>
      <c r="D6023" s="2" t="s">
        <v>13825</v>
      </c>
      <c r="E6023" s="3" t="s">
        <v>15534</v>
      </c>
      <c r="F6023" s="66" t="s">
        <v>20604</v>
      </c>
      <c r="I6023" s="3" t="s">
        <v>21786</v>
      </c>
      <c r="J6023" s="3" t="str">
        <f>IF($B6023="SINAPI",IF(ISNUMBER(MATCH(Banco!$C6023,Analitico!$A:$A,0)),INDEX(Analitico!E:E,MATCH(Banco!$C6023,Analitico!$A:$A,0))&amp;"%",""),"")</f>
        <v>14,7882539%</v>
      </c>
      <c r="K6023" s="3" t="str">
        <f>IF($B6023="SINAPI",IF(ISNUMBER(MATCH(Banco!$C6023,Analitico!$A:$A,0)),INDEX(Analitico!F:F,MATCH(Banco!$C6023,Analitico!$A:$A,0))&amp;"%",""),"")</f>
        <v>%</v>
      </c>
    </row>
    <row r="6024" spans="1:11" ht="20.399999999999999" x14ac:dyDescent="0.2">
      <c r="A6024" s="1" t="str">
        <f t="shared" si="95"/>
        <v>SINAPI 104719</v>
      </c>
      <c r="B6024" s="3" t="s">
        <v>21783</v>
      </c>
      <c r="C6024" s="3" t="s">
        <v>6083</v>
      </c>
      <c r="D6024" s="2" t="s">
        <v>13826</v>
      </c>
      <c r="E6024" s="3" t="s">
        <v>15534</v>
      </c>
      <c r="F6024" s="66" t="s">
        <v>20605</v>
      </c>
      <c r="I6024" s="3" t="s">
        <v>21786</v>
      </c>
      <c r="J6024" s="3" t="str">
        <f>IF($B6024="SINAPI",IF(ISNUMBER(MATCH(Banco!$C6024,Analitico!$A:$A,0)),INDEX(Analitico!E:E,MATCH(Banco!$C6024,Analitico!$A:$A,0))&amp;"%",""),"")</f>
        <v>12,8558879%</v>
      </c>
      <c r="K6024" s="3" t="str">
        <f>IF($B6024="SINAPI",IF(ISNUMBER(MATCH(Banco!$C6024,Analitico!$A:$A,0)),INDEX(Analitico!F:F,MATCH(Banco!$C6024,Analitico!$A:$A,0))&amp;"%",""),"")</f>
        <v>%</v>
      </c>
    </row>
    <row r="6025" spans="1:11" ht="20.399999999999999" x14ac:dyDescent="0.2">
      <c r="A6025" s="1" t="str">
        <f t="shared" si="95"/>
        <v>SINAPI 104720</v>
      </c>
      <c r="B6025" s="3" t="s">
        <v>21783</v>
      </c>
      <c r="C6025" s="3" t="s">
        <v>6084</v>
      </c>
      <c r="D6025" s="2" t="s">
        <v>13827</v>
      </c>
      <c r="E6025" s="3" t="s">
        <v>15534</v>
      </c>
      <c r="F6025" s="66" t="s">
        <v>20606</v>
      </c>
      <c r="I6025" s="3" t="s">
        <v>21786</v>
      </c>
      <c r="J6025" s="3" t="str">
        <f>IF($B6025="SINAPI",IF(ISNUMBER(MATCH(Banco!$C6025,Analitico!$A:$A,0)),INDEX(Analitico!E:E,MATCH(Banco!$C6025,Analitico!$A:$A,0))&amp;"%",""),"")</f>
        <v>14,3355786%</v>
      </c>
      <c r="K6025" s="3" t="str">
        <f>IF($B6025="SINAPI",IF(ISNUMBER(MATCH(Banco!$C6025,Analitico!$A:$A,0)),INDEX(Analitico!F:F,MATCH(Banco!$C6025,Analitico!$A:$A,0))&amp;"%",""),"")</f>
        <v>%</v>
      </c>
    </row>
    <row r="6026" spans="1:11" ht="20.399999999999999" x14ac:dyDescent="0.2">
      <c r="A6026" s="1" t="str">
        <f t="shared" si="95"/>
        <v>SINAPI 104721</v>
      </c>
      <c r="B6026" s="3" t="s">
        <v>21783</v>
      </c>
      <c r="C6026" s="3" t="s">
        <v>6085</v>
      </c>
      <c r="D6026" s="2" t="s">
        <v>13828</v>
      </c>
      <c r="E6026" s="3" t="s">
        <v>15534</v>
      </c>
      <c r="F6026" s="66" t="s">
        <v>20607</v>
      </c>
      <c r="I6026" s="3" t="s">
        <v>21786</v>
      </c>
      <c r="J6026" s="3" t="str">
        <f>IF($B6026="SINAPI",IF(ISNUMBER(MATCH(Banco!$C6026,Analitico!$A:$A,0)),INDEX(Analitico!E:E,MATCH(Banco!$C6026,Analitico!$A:$A,0))&amp;"%",""),"")</f>
        <v>12,7890913%</v>
      </c>
      <c r="K6026" s="3" t="str">
        <f>IF($B6026="SINAPI",IF(ISNUMBER(MATCH(Banco!$C6026,Analitico!$A:$A,0)),INDEX(Analitico!F:F,MATCH(Banco!$C6026,Analitico!$A:$A,0))&amp;"%",""),"")</f>
        <v>%</v>
      </c>
    </row>
    <row r="6027" spans="1:11" ht="20.399999999999999" x14ac:dyDescent="0.2">
      <c r="A6027" s="1" t="str">
        <f t="shared" si="95"/>
        <v>SINAPI 104722</v>
      </c>
      <c r="B6027" s="3" t="s">
        <v>21783</v>
      </c>
      <c r="C6027" s="3" t="s">
        <v>6086</v>
      </c>
      <c r="D6027" s="2" t="s">
        <v>13829</v>
      </c>
      <c r="E6027" s="3" t="s">
        <v>15534</v>
      </c>
      <c r="F6027" s="66" t="s">
        <v>20608</v>
      </c>
      <c r="I6027" s="3" t="s">
        <v>21786</v>
      </c>
      <c r="J6027" s="3" t="str">
        <f>IF($B6027="SINAPI",IF(ISNUMBER(MATCH(Banco!$C6027,Analitico!$A:$A,0)),INDEX(Analitico!E:E,MATCH(Banco!$C6027,Analitico!$A:$A,0))&amp;"%",""),"")</f>
        <v>14,0274988%</v>
      </c>
      <c r="K6027" s="3" t="str">
        <f>IF($B6027="SINAPI",IF(ISNUMBER(MATCH(Banco!$C6027,Analitico!$A:$A,0)),INDEX(Analitico!F:F,MATCH(Banco!$C6027,Analitico!$A:$A,0))&amp;"%",""),"")</f>
        <v>%</v>
      </c>
    </row>
    <row r="6028" spans="1:11" ht="20.399999999999999" x14ac:dyDescent="0.2">
      <c r="A6028" s="1" t="str">
        <f t="shared" si="95"/>
        <v>SINAPI 104723</v>
      </c>
      <c r="B6028" s="3" t="s">
        <v>21783</v>
      </c>
      <c r="C6028" s="3" t="s">
        <v>6087</v>
      </c>
      <c r="D6028" s="2" t="s">
        <v>13830</v>
      </c>
      <c r="E6028" s="3" t="s">
        <v>15534</v>
      </c>
      <c r="F6028" s="66" t="s">
        <v>20609</v>
      </c>
      <c r="I6028" s="3" t="s">
        <v>21786</v>
      </c>
      <c r="J6028" s="3" t="str">
        <f>IF($B6028="SINAPI",IF(ISNUMBER(MATCH(Banco!$C6028,Analitico!$A:$A,0)),INDEX(Analitico!E:E,MATCH(Banco!$C6028,Analitico!$A:$A,0))&amp;"%",""),"")</f>
        <v>12,7409496%</v>
      </c>
      <c r="K6028" s="3" t="str">
        <f>IF($B6028="SINAPI",IF(ISNUMBER(MATCH(Banco!$C6028,Analitico!$A:$A,0)),INDEX(Analitico!F:F,MATCH(Banco!$C6028,Analitico!$A:$A,0))&amp;"%",""),"")</f>
        <v>%</v>
      </c>
    </row>
    <row r="6029" spans="1:11" ht="20.399999999999999" x14ac:dyDescent="0.2">
      <c r="A6029" s="1" t="str">
        <f t="shared" si="95"/>
        <v>SINAPI 104724</v>
      </c>
      <c r="B6029" s="3" t="s">
        <v>21783</v>
      </c>
      <c r="C6029" s="3" t="s">
        <v>6088</v>
      </c>
      <c r="D6029" s="2" t="s">
        <v>13831</v>
      </c>
      <c r="E6029" s="3" t="s">
        <v>15534</v>
      </c>
      <c r="F6029" s="66" t="s">
        <v>20610</v>
      </c>
      <c r="I6029" s="3" t="s">
        <v>21786</v>
      </c>
      <c r="J6029" s="3" t="str">
        <f>IF($B6029="SINAPI",IF(ISNUMBER(MATCH(Banco!$C6029,Analitico!$A:$A,0)),INDEX(Analitico!E:E,MATCH(Banco!$C6029,Analitico!$A:$A,0))&amp;"%",""),"")</f>
        <v>13,7720281%</v>
      </c>
      <c r="K6029" s="3" t="str">
        <f>IF($B6029="SINAPI",IF(ISNUMBER(MATCH(Banco!$C6029,Analitico!$A:$A,0)),INDEX(Analitico!F:F,MATCH(Banco!$C6029,Analitico!$A:$A,0))&amp;"%",""),"")</f>
        <v>%</v>
      </c>
    </row>
    <row r="6030" spans="1:11" ht="20.399999999999999" x14ac:dyDescent="0.2">
      <c r="A6030" s="1" t="str">
        <f t="shared" si="95"/>
        <v>SINAPI 101154</v>
      </c>
      <c r="B6030" s="3" t="s">
        <v>21783</v>
      </c>
      <c r="C6030" s="3" t="s">
        <v>6089</v>
      </c>
      <c r="D6030" s="2" t="s">
        <v>13832</v>
      </c>
      <c r="E6030" s="3" t="s">
        <v>15534</v>
      </c>
      <c r="F6030" s="66" t="s">
        <v>20611</v>
      </c>
      <c r="I6030" s="3" t="s">
        <v>21785</v>
      </c>
      <c r="J6030" s="3" t="str">
        <f>IF($B6030="SINAPI",IF(ISNUMBER(MATCH(Banco!$C6030,Analitico!$A:$A,0)),INDEX(Analitico!E:E,MATCH(Banco!$C6030,Analitico!$A:$A,0))&amp;"%",""),"")</f>
        <v>20,9683454%</v>
      </c>
      <c r="K6030" s="3" t="str">
        <f>IF($B6030="SINAPI",IF(ISNUMBER(MATCH(Banco!$C6030,Analitico!$A:$A,0)),INDEX(Analitico!F:F,MATCH(Banco!$C6030,Analitico!$A:$A,0))&amp;"%",""),"")</f>
        <v>%</v>
      </c>
    </row>
    <row r="6031" spans="1:11" ht="20.399999999999999" x14ac:dyDescent="0.2">
      <c r="A6031" s="1" t="str">
        <f t="shared" si="95"/>
        <v>SINAPI 101155</v>
      </c>
      <c r="B6031" s="3" t="s">
        <v>21783</v>
      </c>
      <c r="C6031" s="3" t="s">
        <v>6090</v>
      </c>
      <c r="D6031" s="2" t="s">
        <v>13833</v>
      </c>
      <c r="E6031" s="3" t="s">
        <v>15534</v>
      </c>
      <c r="F6031" s="66" t="s">
        <v>20612</v>
      </c>
      <c r="I6031" s="3" t="s">
        <v>21785</v>
      </c>
      <c r="J6031" s="3" t="str">
        <f>IF($B6031="SINAPI",IF(ISNUMBER(MATCH(Banco!$C6031,Analitico!$A:$A,0)),INDEX(Analitico!E:E,MATCH(Banco!$C6031,Analitico!$A:$A,0))&amp;"%",""),"")</f>
        <v>19,6616661%</v>
      </c>
      <c r="K6031" s="3" t="str">
        <f>IF($B6031="SINAPI",IF(ISNUMBER(MATCH(Banco!$C6031,Analitico!$A:$A,0)),INDEX(Analitico!F:F,MATCH(Banco!$C6031,Analitico!$A:$A,0))&amp;"%",""),"")</f>
        <v>%</v>
      </c>
    </row>
    <row r="6032" spans="1:11" ht="20.399999999999999" x14ac:dyDescent="0.2">
      <c r="A6032" s="1" t="str">
        <f t="shared" si="95"/>
        <v>SINAPI 101156</v>
      </c>
      <c r="B6032" s="3" t="s">
        <v>21783</v>
      </c>
      <c r="C6032" s="3" t="s">
        <v>6091</v>
      </c>
      <c r="D6032" s="2" t="s">
        <v>13834</v>
      </c>
      <c r="E6032" s="3" t="s">
        <v>15534</v>
      </c>
      <c r="F6032" s="66" t="s">
        <v>20613</v>
      </c>
      <c r="I6032" s="3" t="s">
        <v>21785</v>
      </c>
      <c r="J6032" s="3" t="str">
        <f>IF($B6032="SINAPI",IF(ISNUMBER(MATCH(Banco!$C6032,Analitico!$A:$A,0)),INDEX(Analitico!E:E,MATCH(Banco!$C6032,Analitico!$A:$A,0))&amp;"%",""),"")</f>
        <v>18,2537674%</v>
      </c>
      <c r="K6032" s="3" t="str">
        <f>IF($B6032="SINAPI",IF(ISNUMBER(MATCH(Banco!$C6032,Analitico!$A:$A,0)),INDEX(Analitico!F:F,MATCH(Banco!$C6032,Analitico!$A:$A,0))&amp;"%",""),"")</f>
        <v>%</v>
      </c>
    </row>
    <row r="6033" spans="1:11" ht="20.399999999999999" x14ac:dyDescent="0.2">
      <c r="A6033" s="1" t="str">
        <f t="shared" si="95"/>
        <v>SINAPI 101814</v>
      </c>
      <c r="B6033" s="3" t="s">
        <v>21783</v>
      </c>
      <c r="C6033" s="3" t="s">
        <v>6092</v>
      </c>
      <c r="D6033" s="2" t="s">
        <v>13835</v>
      </c>
      <c r="E6033" s="3" t="s">
        <v>15534</v>
      </c>
      <c r="F6033" s="66" t="s">
        <v>20614</v>
      </c>
      <c r="I6033" s="3" t="s">
        <v>21786</v>
      </c>
      <c r="J6033" s="3" t="str">
        <f>IF($B6033="SINAPI",IF(ISNUMBER(MATCH(Banco!$C6033,Analitico!$A:$A,0)),INDEX(Analitico!E:E,MATCH(Banco!$C6033,Analitico!$A:$A,0))&amp;"%",""),"")</f>
        <v>47,1636952%</v>
      </c>
      <c r="K6033" s="3" t="str">
        <f>IF($B6033="SINAPI",IF(ISNUMBER(MATCH(Banco!$C6033,Analitico!$A:$A,0)),INDEX(Analitico!F:F,MATCH(Banco!$C6033,Analitico!$A:$A,0))&amp;"%",""),"")</f>
        <v>%</v>
      </c>
    </row>
    <row r="6034" spans="1:11" ht="20.399999999999999" x14ac:dyDescent="0.2">
      <c r="A6034" s="1" t="str">
        <f t="shared" si="95"/>
        <v>SINAPI 101816</v>
      </c>
      <c r="B6034" s="3" t="s">
        <v>21783</v>
      </c>
      <c r="C6034" s="3" t="s">
        <v>6093</v>
      </c>
      <c r="D6034" s="2" t="s">
        <v>13836</v>
      </c>
      <c r="E6034" s="3" t="s">
        <v>15534</v>
      </c>
      <c r="F6034" s="66" t="s">
        <v>20615</v>
      </c>
      <c r="I6034" s="3" t="s">
        <v>21786</v>
      </c>
      <c r="J6034" s="3" t="str">
        <f>IF($B6034="SINAPI",IF(ISNUMBER(MATCH(Banco!$C6034,Analitico!$A:$A,0)),INDEX(Analitico!E:E,MATCH(Banco!$C6034,Analitico!$A:$A,0))&amp;"%",""),"")</f>
        <v>39,8041550%</v>
      </c>
      <c r="K6034" s="3" t="str">
        <f>IF($B6034="SINAPI",IF(ISNUMBER(MATCH(Banco!$C6034,Analitico!$A:$A,0)),INDEX(Analitico!F:F,MATCH(Banco!$C6034,Analitico!$A:$A,0))&amp;"%",""),"")</f>
        <v>%</v>
      </c>
    </row>
    <row r="6035" spans="1:11" ht="20.399999999999999" x14ac:dyDescent="0.2">
      <c r="A6035" s="1" t="str">
        <f t="shared" si="95"/>
        <v>SINAPI 101817</v>
      </c>
      <c r="B6035" s="3" t="s">
        <v>21783</v>
      </c>
      <c r="C6035" s="3" t="s">
        <v>6094</v>
      </c>
      <c r="D6035" s="2" t="s">
        <v>13837</v>
      </c>
      <c r="E6035" s="3" t="s">
        <v>15534</v>
      </c>
      <c r="F6035" s="66" t="s">
        <v>20616</v>
      </c>
      <c r="I6035" s="3" t="s">
        <v>21786</v>
      </c>
      <c r="J6035" s="3" t="str">
        <f>IF($B6035="SINAPI",IF(ISNUMBER(MATCH(Banco!$C6035,Analitico!$A:$A,0)),INDEX(Analitico!E:E,MATCH(Banco!$C6035,Analitico!$A:$A,0))&amp;"%",""),"")</f>
        <v>53,2819260%</v>
      </c>
      <c r="K6035" s="3" t="str">
        <f>IF($B6035="SINAPI",IF(ISNUMBER(MATCH(Banco!$C6035,Analitico!$A:$A,0)),INDEX(Analitico!F:F,MATCH(Banco!$C6035,Analitico!$A:$A,0))&amp;"%",""),"")</f>
        <v>%</v>
      </c>
    </row>
    <row r="6036" spans="1:11" ht="20.399999999999999" x14ac:dyDescent="0.2">
      <c r="A6036" s="1" t="str">
        <f t="shared" si="95"/>
        <v>SINAPI 101819</v>
      </c>
      <c r="B6036" s="3" t="s">
        <v>21783</v>
      </c>
      <c r="C6036" s="3" t="s">
        <v>6095</v>
      </c>
      <c r="D6036" s="2" t="s">
        <v>13838</v>
      </c>
      <c r="E6036" s="3" t="s">
        <v>15534</v>
      </c>
      <c r="F6036" s="66" t="s">
        <v>18913</v>
      </c>
      <c r="I6036" s="3" t="s">
        <v>21786</v>
      </c>
      <c r="J6036" s="3" t="str">
        <f>IF($B6036="SINAPI",IF(ISNUMBER(MATCH(Banco!$C6036,Analitico!$A:$A,0)),INDEX(Analitico!E:E,MATCH(Banco!$C6036,Analitico!$A:$A,0))&amp;"%",""),"")</f>
        <v>49,3041160%</v>
      </c>
      <c r="K6036" s="3" t="str">
        <f>IF($B6036="SINAPI",IF(ISNUMBER(MATCH(Banco!$C6036,Analitico!$A:$A,0)),INDEX(Analitico!F:F,MATCH(Banco!$C6036,Analitico!$A:$A,0))&amp;"%",""),"")</f>
        <v>%</v>
      </c>
    </row>
    <row r="6037" spans="1:11" ht="20.399999999999999" x14ac:dyDescent="0.2">
      <c r="A6037" s="1" t="str">
        <f t="shared" si="95"/>
        <v>SINAPI 101820</v>
      </c>
      <c r="B6037" s="3" t="s">
        <v>21783</v>
      </c>
      <c r="C6037" s="3" t="s">
        <v>6096</v>
      </c>
      <c r="D6037" s="2" t="s">
        <v>13839</v>
      </c>
      <c r="E6037" s="3" t="s">
        <v>15534</v>
      </c>
      <c r="F6037" s="66" t="s">
        <v>20094</v>
      </c>
      <c r="I6037" s="3" t="s">
        <v>21786</v>
      </c>
      <c r="J6037" s="3" t="str">
        <f>IF($B6037="SINAPI",IF(ISNUMBER(MATCH(Banco!$C6037,Analitico!$A:$A,0)),INDEX(Analitico!E:E,MATCH(Banco!$C6037,Analitico!$A:$A,0))&amp;"%",""),"")</f>
        <v>67,0429394%</v>
      </c>
      <c r="K6037" s="3" t="str">
        <f>IF($B6037="SINAPI",IF(ISNUMBER(MATCH(Banco!$C6037,Analitico!$A:$A,0)),INDEX(Analitico!F:F,MATCH(Banco!$C6037,Analitico!$A:$A,0))&amp;"%",""),"")</f>
        <v>%</v>
      </c>
    </row>
    <row r="6038" spans="1:11" ht="20.399999999999999" x14ac:dyDescent="0.2">
      <c r="A6038" s="1" t="str">
        <f t="shared" si="95"/>
        <v>SINAPI 101822</v>
      </c>
      <c r="B6038" s="3" t="s">
        <v>21783</v>
      </c>
      <c r="C6038" s="3" t="s">
        <v>6097</v>
      </c>
      <c r="D6038" s="2" t="s">
        <v>13840</v>
      </c>
      <c r="E6038" s="3" t="s">
        <v>15535</v>
      </c>
      <c r="F6038" s="66" t="s">
        <v>20617</v>
      </c>
      <c r="I6038" s="3" t="s">
        <v>21786</v>
      </c>
      <c r="J6038" s="3" t="str">
        <f>IF($B6038="SINAPI",IF(ISNUMBER(MATCH(Banco!$C6038,Analitico!$A:$A,0)),INDEX(Analitico!E:E,MATCH(Banco!$C6038,Analitico!$A:$A,0))&amp;"%",""),"")</f>
        <v>81,1971594%</v>
      </c>
      <c r="K6038" s="3" t="str">
        <f>IF($B6038="SINAPI",IF(ISNUMBER(MATCH(Banco!$C6038,Analitico!$A:$A,0)),INDEX(Analitico!F:F,MATCH(Banco!$C6038,Analitico!$A:$A,0))&amp;"%",""),"")</f>
        <v>%</v>
      </c>
    </row>
    <row r="6039" spans="1:11" ht="20.399999999999999" x14ac:dyDescent="0.2">
      <c r="A6039" s="1" t="str">
        <f t="shared" si="95"/>
        <v>SINAPI 101823</v>
      </c>
      <c r="B6039" s="3" t="s">
        <v>21783</v>
      </c>
      <c r="C6039" s="3" t="s">
        <v>6098</v>
      </c>
      <c r="D6039" s="2" t="s">
        <v>13841</v>
      </c>
      <c r="E6039" s="3" t="s">
        <v>15535</v>
      </c>
      <c r="F6039" s="66" t="s">
        <v>20618</v>
      </c>
      <c r="I6039" s="3" t="s">
        <v>21786</v>
      </c>
      <c r="J6039" s="3" t="str">
        <f>IF($B6039="SINAPI",IF(ISNUMBER(MATCH(Banco!$C6039,Analitico!$A:$A,0)),INDEX(Analitico!E:E,MATCH(Banco!$C6039,Analitico!$A:$A,0))&amp;"%",""),"")</f>
        <v>61,8137351%</v>
      </c>
      <c r="K6039" s="3" t="str">
        <f>IF($B6039="SINAPI",IF(ISNUMBER(MATCH(Banco!$C6039,Analitico!$A:$A,0)),INDEX(Analitico!F:F,MATCH(Banco!$C6039,Analitico!$A:$A,0))&amp;"%",""),"")</f>
        <v>%</v>
      </c>
    </row>
    <row r="6040" spans="1:11" ht="20.399999999999999" x14ac:dyDescent="0.2">
      <c r="A6040" s="1" t="str">
        <f t="shared" si="95"/>
        <v>SINAPI 101824</v>
      </c>
      <c r="B6040" s="3" t="s">
        <v>21783</v>
      </c>
      <c r="C6040" s="3" t="s">
        <v>6099</v>
      </c>
      <c r="D6040" s="2" t="s">
        <v>13842</v>
      </c>
      <c r="E6040" s="3" t="s">
        <v>15535</v>
      </c>
      <c r="F6040" s="66" t="s">
        <v>20619</v>
      </c>
      <c r="I6040" s="3" t="s">
        <v>21786</v>
      </c>
      <c r="J6040" s="3" t="str">
        <f>IF($B6040="SINAPI",IF(ISNUMBER(MATCH(Banco!$C6040,Analitico!$A:$A,0)),INDEX(Analitico!E:E,MATCH(Banco!$C6040,Analitico!$A:$A,0))&amp;"%",""),"")</f>
        <v>50,5739864%</v>
      </c>
      <c r="K6040" s="3" t="str">
        <f>IF($B6040="SINAPI",IF(ISNUMBER(MATCH(Banco!$C6040,Analitico!$A:$A,0)),INDEX(Analitico!F:F,MATCH(Banco!$C6040,Analitico!$A:$A,0))&amp;"%",""),"")</f>
        <v>%</v>
      </c>
    </row>
    <row r="6041" spans="1:11" ht="20.399999999999999" x14ac:dyDescent="0.2">
      <c r="A6041" s="1" t="str">
        <f t="shared" si="95"/>
        <v>SINAPI 101825</v>
      </c>
      <c r="B6041" s="3" t="s">
        <v>21783</v>
      </c>
      <c r="C6041" s="3" t="s">
        <v>6100</v>
      </c>
      <c r="D6041" s="2" t="s">
        <v>13843</v>
      </c>
      <c r="E6041" s="3" t="s">
        <v>15535</v>
      </c>
      <c r="F6041" s="66" t="s">
        <v>20620</v>
      </c>
      <c r="I6041" s="3" t="s">
        <v>21786</v>
      </c>
      <c r="J6041" s="3" t="str">
        <f>IF($B6041="SINAPI",IF(ISNUMBER(MATCH(Banco!$C6041,Analitico!$A:$A,0)),INDEX(Analitico!E:E,MATCH(Banco!$C6041,Analitico!$A:$A,0))&amp;"%",""),"")</f>
        <v>42,9689946%</v>
      </c>
      <c r="K6041" s="3" t="str">
        <f>IF($B6041="SINAPI",IF(ISNUMBER(MATCH(Banco!$C6041,Analitico!$A:$A,0)),INDEX(Analitico!F:F,MATCH(Banco!$C6041,Analitico!$A:$A,0))&amp;"%",""),"")</f>
        <v>%</v>
      </c>
    </row>
    <row r="6042" spans="1:11" ht="20.399999999999999" x14ac:dyDescent="0.2">
      <c r="A6042" s="1" t="str">
        <f t="shared" si="95"/>
        <v>SINAPI 101826</v>
      </c>
      <c r="B6042" s="3" t="s">
        <v>21783</v>
      </c>
      <c r="C6042" s="3" t="s">
        <v>6101</v>
      </c>
      <c r="D6042" s="2" t="s">
        <v>13844</v>
      </c>
      <c r="E6042" s="3" t="s">
        <v>15535</v>
      </c>
      <c r="F6042" s="66" t="s">
        <v>20621</v>
      </c>
      <c r="I6042" s="3" t="s">
        <v>21786</v>
      </c>
      <c r="J6042" s="3" t="str">
        <f>IF($B6042="SINAPI",IF(ISNUMBER(MATCH(Banco!$C6042,Analitico!$A:$A,0)),INDEX(Analitico!E:E,MATCH(Banco!$C6042,Analitico!$A:$A,0))&amp;"%",""),"")</f>
        <v>37,4176958%</v>
      </c>
      <c r="K6042" s="3" t="str">
        <f>IF($B6042="SINAPI",IF(ISNUMBER(MATCH(Banco!$C6042,Analitico!$A:$A,0)),INDEX(Analitico!F:F,MATCH(Banco!$C6042,Analitico!$A:$A,0))&amp;"%",""),"")</f>
        <v>%</v>
      </c>
    </row>
    <row r="6043" spans="1:11" ht="20.399999999999999" x14ac:dyDescent="0.2">
      <c r="A6043" s="1" t="str">
        <f t="shared" si="95"/>
        <v>SINAPI 101827</v>
      </c>
      <c r="B6043" s="3" t="s">
        <v>21783</v>
      </c>
      <c r="C6043" s="3" t="s">
        <v>6102</v>
      </c>
      <c r="D6043" s="2" t="s">
        <v>13845</v>
      </c>
      <c r="E6043" s="3" t="s">
        <v>15535</v>
      </c>
      <c r="F6043" s="66" t="s">
        <v>20622</v>
      </c>
      <c r="I6043" s="3" t="s">
        <v>21786</v>
      </c>
      <c r="J6043" s="3" t="str">
        <f>IF($B6043="SINAPI",IF(ISNUMBER(MATCH(Banco!$C6043,Analitico!$A:$A,0)),INDEX(Analitico!E:E,MATCH(Banco!$C6043,Analitico!$A:$A,0))&amp;"%",""),"")</f>
        <v>45,5987085%</v>
      </c>
      <c r="K6043" s="3" t="str">
        <f>IF($B6043="SINAPI",IF(ISNUMBER(MATCH(Banco!$C6043,Analitico!$A:$A,0)),INDEX(Analitico!F:F,MATCH(Banco!$C6043,Analitico!$A:$A,0))&amp;"%",""),"")</f>
        <v>%</v>
      </c>
    </row>
    <row r="6044" spans="1:11" ht="20.399999999999999" x14ac:dyDescent="0.2">
      <c r="A6044" s="1" t="str">
        <f t="shared" si="95"/>
        <v>SINAPI 101828</v>
      </c>
      <c r="B6044" s="3" t="s">
        <v>21783</v>
      </c>
      <c r="C6044" s="3" t="s">
        <v>6103</v>
      </c>
      <c r="D6044" s="2" t="s">
        <v>13846</v>
      </c>
      <c r="E6044" s="3" t="s">
        <v>15535</v>
      </c>
      <c r="F6044" s="66" t="s">
        <v>20623</v>
      </c>
      <c r="I6044" s="3" t="s">
        <v>21786</v>
      </c>
      <c r="J6044" s="3" t="str">
        <f>IF($B6044="SINAPI",IF(ISNUMBER(MATCH(Banco!$C6044,Analitico!$A:$A,0)),INDEX(Analitico!E:E,MATCH(Banco!$C6044,Analitico!$A:$A,0))&amp;"%",""),"")</f>
        <v>49,1907396%</v>
      </c>
      <c r="K6044" s="3" t="str">
        <f>IF($B6044="SINAPI",IF(ISNUMBER(MATCH(Banco!$C6044,Analitico!$A:$A,0)),INDEX(Analitico!F:F,MATCH(Banco!$C6044,Analitico!$A:$A,0))&amp;"%",""),"")</f>
        <v>%</v>
      </c>
    </row>
    <row r="6045" spans="1:11" ht="20.399999999999999" x14ac:dyDescent="0.2">
      <c r="A6045" s="1" t="str">
        <f t="shared" si="95"/>
        <v>SINAPI 101829</v>
      </c>
      <c r="B6045" s="3" t="s">
        <v>21783</v>
      </c>
      <c r="C6045" s="3" t="s">
        <v>6104</v>
      </c>
      <c r="D6045" s="2" t="s">
        <v>13847</v>
      </c>
      <c r="E6045" s="3" t="s">
        <v>15535</v>
      </c>
      <c r="F6045" s="66" t="s">
        <v>20624</v>
      </c>
      <c r="I6045" s="3" t="s">
        <v>21786</v>
      </c>
      <c r="J6045" s="3" t="str">
        <f>IF($B6045="SINAPI",IF(ISNUMBER(MATCH(Banco!$C6045,Analitico!$A:$A,0)),INDEX(Analitico!E:E,MATCH(Banco!$C6045,Analitico!$A:$A,0))&amp;"%",""),"")</f>
        <v>34,4785496%</v>
      </c>
      <c r="K6045" s="3" t="str">
        <f>IF($B6045="SINAPI",IF(ISNUMBER(MATCH(Banco!$C6045,Analitico!$A:$A,0)),INDEX(Analitico!F:F,MATCH(Banco!$C6045,Analitico!$A:$A,0))&amp;"%",""),"")</f>
        <v>%</v>
      </c>
    </row>
    <row r="6046" spans="1:11" ht="20.399999999999999" x14ac:dyDescent="0.2">
      <c r="A6046" s="1" t="str">
        <f t="shared" si="95"/>
        <v>SINAPI 101830</v>
      </c>
      <c r="B6046" s="3" t="s">
        <v>21783</v>
      </c>
      <c r="C6046" s="3" t="s">
        <v>6105</v>
      </c>
      <c r="D6046" s="2" t="s">
        <v>13848</v>
      </c>
      <c r="E6046" s="3" t="s">
        <v>15535</v>
      </c>
      <c r="F6046" s="66" t="s">
        <v>20625</v>
      </c>
      <c r="I6046" s="3" t="s">
        <v>21786</v>
      </c>
      <c r="J6046" s="3" t="str">
        <f>IF($B6046="SINAPI",IF(ISNUMBER(MATCH(Banco!$C6046,Analitico!$A:$A,0)),INDEX(Analitico!E:E,MATCH(Banco!$C6046,Analitico!$A:$A,0))&amp;"%",""),"")</f>
        <v>30,9496954%</v>
      </c>
      <c r="K6046" s="3" t="str">
        <f>IF($B6046="SINAPI",IF(ISNUMBER(MATCH(Banco!$C6046,Analitico!$A:$A,0)),INDEX(Analitico!F:F,MATCH(Banco!$C6046,Analitico!$A:$A,0))&amp;"%",""),"")</f>
        <v>%</v>
      </c>
    </row>
    <row r="6047" spans="1:11" ht="20.399999999999999" x14ac:dyDescent="0.2">
      <c r="A6047" s="1" t="str">
        <f t="shared" si="95"/>
        <v>SINAPI 101831</v>
      </c>
      <c r="B6047" s="3" t="s">
        <v>21783</v>
      </c>
      <c r="C6047" s="3" t="s">
        <v>6106</v>
      </c>
      <c r="D6047" s="2" t="s">
        <v>13849</v>
      </c>
      <c r="E6047" s="3" t="s">
        <v>15535</v>
      </c>
      <c r="F6047" s="66" t="s">
        <v>20626</v>
      </c>
      <c r="I6047" s="3" t="s">
        <v>21786</v>
      </c>
      <c r="J6047" s="3" t="str">
        <f>IF($B6047="SINAPI",IF(ISNUMBER(MATCH(Banco!$C6047,Analitico!$A:$A,0)),INDEX(Analitico!E:E,MATCH(Banco!$C6047,Analitico!$A:$A,0))&amp;"%",""),"")</f>
        <v>28,1122852%</v>
      </c>
      <c r="K6047" s="3" t="str">
        <f>IF($B6047="SINAPI",IF(ISNUMBER(MATCH(Banco!$C6047,Analitico!$A:$A,0)),INDEX(Analitico!F:F,MATCH(Banco!$C6047,Analitico!$A:$A,0))&amp;"%",""),"")</f>
        <v>%</v>
      </c>
    </row>
    <row r="6048" spans="1:11" ht="20.399999999999999" x14ac:dyDescent="0.2">
      <c r="A6048" s="1" t="str">
        <f t="shared" si="95"/>
        <v>SINAPI 101832</v>
      </c>
      <c r="B6048" s="3" t="s">
        <v>21783</v>
      </c>
      <c r="C6048" s="3" t="s">
        <v>6107</v>
      </c>
      <c r="D6048" s="2" t="s">
        <v>13850</v>
      </c>
      <c r="E6048" s="3" t="s">
        <v>15535</v>
      </c>
      <c r="F6048" s="66" t="s">
        <v>20627</v>
      </c>
      <c r="I6048" s="3" t="s">
        <v>21786</v>
      </c>
      <c r="J6048" s="3" t="str">
        <f>IF($B6048="SINAPI",IF(ISNUMBER(MATCH(Banco!$C6048,Analitico!$A:$A,0)),INDEX(Analitico!E:E,MATCH(Banco!$C6048,Analitico!$A:$A,0))&amp;"%",""),"")</f>
        <v>36,4091288%</v>
      </c>
      <c r="K6048" s="3" t="str">
        <f>IF($B6048="SINAPI",IF(ISNUMBER(MATCH(Banco!$C6048,Analitico!$A:$A,0)),INDEX(Analitico!F:F,MATCH(Banco!$C6048,Analitico!$A:$A,0))&amp;"%",""),"")</f>
        <v>%</v>
      </c>
    </row>
    <row r="6049" spans="1:11" ht="20.399999999999999" x14ac:dyDescent="0.2">
      <c r="A6049" s="1" t="str">
        <f t="shared" si="95"/>
        <v>SINAPI 101833</v>
      </c>
      <c r="B6049" s="3" t="s">
        <v>21783</v>
      </c>
      <c r="C6049" s="3" t="s">
        <v>6108</v>
      </c>
      <c r="D6049" s="2" t="s">
        <v>13851</v>
      </c>
      <c r="E6049" s="3" t="s">
        <v>15535</v>
      </c>
      <c r="F6049" s="66" t="s">
        <v>20628</v>
      </c>
      <c r="I6049" s="3" t="s">
        <v>21786</v>
      </c>
      <c r="J6049" s="3" t="str">
        <f>IF($B6049="SINAPI",IF(ISNUMBER(MATCH(Banco!$C6049,Analitico!$A:$A,0)),INDEX(Analitico!E:E,MATCH(Banco!$C6049,Analitico!$A:$A,0))&amp;"%",""),"")</f>
        <v>32,4634937%</v>
      </c>
      <c r="K6049" s="3" t="str">
        <f>IF($B6049="SINAPI",IF(ISNUMBER(MATCH(Banco!$C6049,Analitico!$A:$A,0)),INDEX(Analitico!F:F,MATCH(Banco!$C6049,Analitico!$A:$A,0))&amp;"%",""),"")</f>
        <v>%</v>
      </c>
    </row>
    <row r="6050" spans="1:11" ht="20.399999999999999" x14ac:dyDescent="0.2">
      <c r="A6050" s="1" t="str">
        <f t="shared" si="95"/>
        <v>SINAPI 101834</v>
      </c>
      <c r="B6050" s="3" t="s">
        <v>21783</v>
      </c>
      <c r="C6050" s="3" t="s">
        <v>6109</v>
      </c>
      <c r="D6050" s="2" t="s">
        <v>13852</v>
      </c>
      <c r="E6050" s="3" t="s">
        <v>15535</v>
      </c>
      <c r="F6050" s="66" t="s">
        <v>20629</v>
      </c>
      <c r="I6050" s="3" t="s">
        <v>21786</v>
      </c>
      <c r="J6050" s="3" t="str">
        <f>IF($B6050="SINAPI",IF(ISNUMBER(MATCH(Banco!$C6050,Analitico!$A:$A,0)),INDEX(Analitico!E:E,MATCH(Banco!$C6050,Analitico!$A:$A,0))&amp;"%",""),"")</f>
        <v>29,3278773%</v>
      </c>
      <c r="K6050" s="3" t="str">
        <f>IF($B6050="SINAPI",IF(ISNUMBER(MATCH(Banco!$C6050,Analitico!$A:$A,0)),INDEX(Analitico!F:F,MATCH(Banco!$C6050,Analitico!$A:$A,0))&amp;"%",""),"")</f>
        <v>%</v>
      </c>
    </row>
    <row r="6051" spans="1:11" ht="20.399999999999999" x14ac:dyDescent="0.2">
      <c r="A6051" s="1" t="str">
        <f t="shared" ref="A6051:A6114" si="96">CONCATENAR</f>
        <v>SINAPI 101835</v>
      </c>
      <c r="B6051" s="3" t="s">
        <v>21783</v>
      </c>
      <c r="C6051" s="3" t="s">
        <v>6110</v>
      </c>
      <c r="D6051" s="2" t="s">
        <v>13853</v>
      </c>
      <c r="E6051" s="3" t="s">
        <v>15535</v>
      </c>
      <c r="F6051" s="66" t="s">
        <v>20630</v>
      </c>
      <c r="I6051" s="3" t="s">
        <v>21786</v>
      </c>
      <c r="J6051" s="3" t="str">
        <f>IF($B6051="SINAPI",IF(ISNUMBER(MATCH(Banco!$C6051,Analitico!$A:$A,0)),INDEX(Analitico!E:E,MATCH(Banco!$C6051,Analitico!$A:$A,0))&amp;"%",""),"")</f>
        <v>33,0839792%</v>
      </c>
      <c r="K6051" s="3" t="str">
        <f>IF($B6051="SINAPI",IF(ISNUMBER(MATCH(Banco!$C6051,Analitico!$A:$A,0)),INDEX(Analitico!F:F,MATCH(Banco!$C6051,Analitico!$A:$A,0))&amp;"%",""),"")</f>
        <v>%</v>
      </c>
    </row>
    <row r="6052" spans="1:11" ht="20.399999999999999" x14ac:dyDescent="0.2">
      <c r="A6052" s="1" t="str">
        <f t="shared" si="96"/>
        <v>SINAPI 101836</v>
      </c>
      <c r="B6052" s="3" t="s">
        <v>21783</v>
      </c>
      <c r="C6052" s="3" t="s">
        <v>6111</v>
      </c>
      <c r="D6052" s="2" t="s">
        <v>13854</v>
      </c>
      <c r="E6052" s="3" t="s">
        <v>15535</v>
      </c>
      <c r="F6052" s="66" t="s">
        <v>20631</v>
      </c>
      <c r="I6052" s="3" t="s">
        <v>21785</v>
      </c>
      <c r="J6052" s="3" t="str">
        <f>IF($B6052="SINAPI",IF(ISNUMBER(MATCH(Banco!$C6052,Analitico!$A:$A,0)),INDEX(Analitico!E:E,MATCH(Banco!$C6052,Analitico!$A:$A,0))&amp;"%",""),"")</f>
        <v>34,2310694%</v>
      </c>
      <c r="K6052" s="3" t="str">
        <f>IF($B6052="SINAPI",IF(ISNUMBER(MATCH(Banco!$C6052,Analitico!$A:$A,0)),INDEX(Analitico!F:F,MATCH(Banco!$C6052,Analitico!$A:$A,0))&amp;"%",""),"")</f>
        <v>%</v>
      </c>
    </row>
    <row r="6053" spans="1:11" ht="20.399999999999999" x14ac:dyDescent="0.2">
      <c r="A6053" s="1" t="str">
        <f t="shared" si="96"/>
        <v>SINAPI 101837</v>
      </c>
      <c r="B6053" s="3" t="s">
        <v>21783</v>
      </c>
      <c r="C6053" s="3" t="s">
        <v>6112</v>
      </c>
      <c r="D6053" s="2" t="s">
        <v>13855</v>
      </c>
      <c r="E6053" s="3" t="s">
        <v>15535</v>
      </c>
      <c r="F6053" s="66" t="s">
        <v>15839</v>
      </c>
      <c r="I6053" s="3" t="s">
        <v>21785</v>
      </c>
      <c r="J6053" s="3" t="str">
        <f>IF($B6053="SINAPI",IF(ISNUMBER(MATCH(Banco!$C6053,Analitico!$A:$A,0)),INDEX(Analitico!E:E,MATCH(Banco!$C6053,Analitico!$A:$A,0))&amp;"%",""),"")</f>
        <v>13,9850103%</v>
      </c>
      <c r="K6053" s="3" t="str">
        <f>IF($B6053="SINAPI",IF(ISNUMBER(MATCH(Banco!$C6053,Analitico!$A:$A,0)),INDEX(Analitico!F:F,MATCH(Banco!$C6053,Analitico!$A:$A,0))&amp;"%",""),"")</f>
        <v>%</v>
      </c>
    </row>
    <row r="6054" spans="1:11" ht="20.399999999999999" x14ac:dyDescent="0.2">
      <c r="A6054" s="1" t="str">
        <f t="shared" si="96"/>
        <v>SINAPI 101838</v>
      </c>
      <c r="B6054" s="3" t="s">
        <v>21783</v>
      </c>
      <c r="C6054" s="3" t="s">
        <v>6113</v>
      </c>
      <c r="D6054" s="2" t="s">
        <v>13856</v>
      </c>
      <c r="E6054" s="3" t="s">
        <v>15535</v>
      </c>
      <c r="F6054" s="66" t="s">
        <v>20632</v>
      </c>
      <c r="I6054" s="3" t="s">
        <v>21785</v>
      </c>
      <c r="J6054" s="3" t="str">
        <f>IF($B6054="SINAPI",IF(ISNUMBER(MATCH(Banco!$C6054,Analitico!$A:$A,0)),INDEX(Analitico!E:E,MATCH(Banco!$C6054,Analitico!$A:$A,0))&amp;"%",""),"")</f>
        <v>9,0189222%</v>
      </c>
      <c r="K6054" s="3" t="str">
        <f>IF($B6054="SINAPI",IF(ISNUMBER(MATCH(Banco!$C6054,Analitico!$A:$A,0)),INDEX(Analitico!F:F,MATCH(Banco!$C6054,Analitico!$A:$A,0))&amp;"%",""),"")</f>
        <v>%</v>
      </c>
    </row>
    <row r="6055" spans="1:11" ht="20.399999999999999" x14ac:dyDescent="0.2">
      <c r="A6055" s="1" t="str">
        <f t="shared" si="96"/>
        <v>SINAPI 101839</v>
      </c>
      <c r="B6055" s="3" t="s">
        <v>21783</v>
      </c>
      <c r="C6055" s="3" t="s">
        <v>6114</v>
      </c>
      <c r="D6055" s="2" t="s">
        <v>13857</v>
      </c>
      <c r="E6055" s="3" t="s">
        <v>15535</v>
      </c>
      <c r="F6055" s="66" t="s">
        <v>20633</v>
      </c>
      <c r="I6055" s="3" t="s">
        <v>21785</v>
      </c>
      <c r="J6055" s="3" t="str">
        <f>IF($B6055="SINAPI",IF(ISNUMBER(MATCH(Banco!$C6055,Analitico!$A:$A,0)),INDEX(Analitico!E:E,MATCH(Banco!$C6055,Analitico!$A:$A,0))&amp;"%",""),"")</f>
        <v>6,6952002%</v>
      </c>
      <c r="K6055" s="3" t="str">
        <f>IF($B6055="SINAPI",IF(ISNUMBER(MATCH(Banco!$C6055,Analitico!$A:$A,0)),INDEX(Analitico!F:F,MATCH(Banco!$C6055,Analitico!$A:$A,0))&amp;"%",""),"")</f>
        <v>%</v>
      </c>
    </row>
    <row r="6056" spans="1:11" ht="20.399999999999999" x14ac:dyDescent="0.2">
      <c r="A6056" s="1" t="str">
        <f t="shared" si="96"/>
        <v>SINAPI 101840</v>
      </c>
      <c r="B6056" s="3" t="s">
        <v>21783</v>
      </c>
      <c r="C6056" s="3" t="s">
        <v>6115</v>
      </c>
      <c r="D6056" s="2" t="s">
        <v>13858</v>
      </c>
      <c r="E6056" s="3" t="s">
        <v>15535</v>
      </c>
      <c r="F6056" s="66" t="s">
        <v>20634</v>
      </c>
      <c r="I6056" s="3" t="s">
        <v>21785</v>
      </c>
      <c r="J6056" s="3" t="str">
        <f>IF($B6056="SINAPI",IF(ISNUMBER(MATCH(Banco!$C6056,Analitico!$A:$A,0)),INDEX(Analitico!E:E,MATCH(Banco!$C6056,Analitico!$A:$A,0))&amp;"%",""),"")</f>
        <v>13,1493122%</v>
      </c>
      <c r="K6056" s="3" t="str">
        <f>IF($B6056="SINAPI",IF(ISNUMBER(MATCH(Banco!$C6056,Analitico!$A:$A,0)),INDEX(Analitico!F:F,MATCH(Banco!$C6056,Analitico!$A:$A,0))&amp;"%",""),"")</f>
        <v>%</v>
      </c>
    </row>
    <row r="6057" spans="1:11" ht="20.399999999999999" x14ac:dyDescent="0.2">
      <c r="A6057" s="1" t="str">
        <f t="shared" si="96"/>
        <v>SINAPI 101841</v>
      </c>
      <c r="B6057" s="3" t="s">
        <v>21783</v>
      </c>
      <c r="C6057" s="3" t="s">
        <v>6116</v>
      </c>
      <c r="D6057" s="2" t="s">
        <v>13859</v>
      </c>
      <c r="E6057" s="3" t="s">
        <v>15535</v>
      </c>
      <c r="F6057" s="66" t="s">
        <v>20635</v>
      </c>
      <c r="I6057" s="3" t="s">
        <v>21785</v>
      </c>
      <c r="J6057" s="3" t="str">
        <f>IF($B6057="SINAPI",IF(ISNUMBER(MATCH(Banco!$C6057,Analitico!$A:$A,0)),INDEX(Analitico!E:E,MATCH(Banco!$C6057,Analitico!$A:$A,0))&amp;"%",""),"")</f>
        <v>7,4347236%</v>
      </c>
      <c r="K6057" s="3" t="str">
        <f>IF($B6057="SINAPI",IF(ISNUMBER(MATCH(Banco!$C6057,Analitico!$A:$A,0)),INDEX(Analitico!F:F,MATCH(Banco!$C6057,Analitico!$A:$A,0))&amp;"%",""),"")</f>
        <v>%</v>
      </c>
    </row>
    <row r="6058" spans="1:11" ht="20.399999999999999" x14ac:dyDescent="0.2">
      <c r="A6058" s="1" t="str">
        <f t="shared" si="96"/>
        <v>SINAPI 101842</v>
      </c>
      <c r="B6058" s="3" t="s">
        <v>21783</v>
      </c>
      <c r="C6058" s="3" t="s">
        <v>6117</v>
      </c>
      <c r="D6058" s="2" t="s">
        <v>13860</v>
      </c>
      <c r="E6058" s="3" t="s">
        <v>15535</v>
      </c>
      <c r="F6058" s="66" t="s">
        <v>20636</v>
      </c>
      <c r="I6058" s="3" t="s">
        <v>21785</v>
      </c>
      <c r="J6058" s="3" t="str">
        <f>IF($B6058="SINAPI",IF(ISNUMBER(MATCH(Banco!$C6058,Analitico!$A:$A,0)),INDEX(Analitico!E:E,MATCH(Banco!$C6058,Analitico!$A:$A,0))&amp;"%",""),"")</f>
        <v>8,5494248%</v>
      </c>
      <c r="K6058" s="3" t="str">
        <f>IF($B6058="SINAPI",IF(ISNUMBER(MATCH(Banco!$C6058,Analitico!$A:$A,0)),INDEX(Analitico!F:F,MATCH(Banco!$C6058,Analitico!$A:$A,0))&amp;"%",""),"")</f>
        <v>%</v>
      </c>
    </row>
    <row r="6059" spans="1:11" ht="20.399999999999999" x14ac:dyDescent="0.2">
      <c r="A6059" s="1" t="str">
        <f t="shared" si="96"/>
        <v>SINAPI 101843</v>
      </c>
      <c r="B6059" s="3" t="s">
        <v>21783</v>
      </c>
      <c r="C6059" s="3" t="s">
        <v>6118</v>
      </c>
      <c r="D6059" s="2" t="s">
        <v>13861</v>
      </c>
      <c r="E6059" s="3" t="s">
        <v>15535</v>
      </c>
      <c r="F6059" s="66" t="s">
        <v>20637</v>
      </c>
      <c r="I6059" s="3" t="s">
        <v>21785</v>
      </c>
      <c r="J6059" s="3" t="str">
        <f>IF($B6059="SINAPI",IF(ISNUMBER(MATCH(Banco!$C6059,Analitico!$A:$A,0)),INDEX(Analitico!E:E,MATCH(Banco!$C6059,Analitico!$A:$A,0))&amp;"%",""),"")</f>
        <v>4,7178438%</v>
      </c>
      <c r="K6059" s="3" t="str">
        <f>IF($B6059="SINAPI",IF(ISNUMBER(MATCH(Banco!$C6059,Analitico!$A:$A,0)),INDEX(Analitico!F:F,MATCH(Banco!$C6059,Analitico!$A:$A,0))&amp;"%",""),"")</f>
        <v>%</v>
      </c>
    </row>
    <row r="6060" spans="1:11" ht="20.399999999999999" x14ac:dyDescent="0.2">
      <c r="A6060" s="1" t="str">
        <f t="shared" si="96"/>
        <v>SINAPI 101844</v>
      </c>
      <c r="B6060" s="3" t="s">
        <v>21783</v>
      </c>
      <c r="C6060" s="3" t="s">
        <v>6119</v>
      </c>
      <c r="D6060" s="2" t="s">
        <v>13862</v>
      </c>
      <c r="E6060" s="3" t="s">
        <v>15535</v>
      </c>
      <c r="F6060" s="66" t="s">
        <v>20638</v>
      </c>
      <c r="I6060" s="3" t="s">
        <v>21785</v>
      </c>
      <c r="J6060" s="3" t="str">
        <f>IF($B6060="SINAPI",IF(ISNUMBER(MATCH(Banco!$C6060,Analitico!$A:$A,0)),INDEX(Analitico!E:E,MATCH(Banco!$C6060,Analitico!$A:$A,0))&amp;"%",""),"")</f>
        <v>4,0294050%</v>
      </c>
      <c r="K6060" s="3" t="str">
        <f>IF($B6060="SINAPI",IF(ISNUMBER(MATCH(Banco!$C6060,Analitico!$A:$A,0)),INDEX(Analitico!F:F,MATCH(Banco!$C6060,Analitico!$A:$A,0))&amp;"%",""),"")</f>
        <v>%</v>
      </c>
    </row>
    <row r="6061" spans="1:11" ht="20.399999999999999" x14ac:dyDescent="0.2">
      <c r="A6061" s="1" t="str">
        <f t="shared" si="96"/>
        <v>SINAPI 101845</v>
      </c>
      <c r="B6061" s="3" t="s">
        <v>21783</v>
      </c>
      <c r="C6061" s="3" t="s">
        <v>6120</v>
      </c>
      <c r="D6061" s="2" t="s">
        <v>13863</v>
      </c>
      <c r="E6061" s="3" t="s">
        <v>15535</v>
      </c>
      <c r="F6061" s="66" t="s">
        <v>20639</v>
      </c>
      <c r="I6061" s="3" t="s">
        <v>21785</v>
      </c>
      <c r="J6061" s="3" t="str">
        <f>IF($B6061="SINAPI",IF(ISNUMBER(MATCH(Banco!$C6061,Analitico!$A:$A,0)),INDEX(Analitico!E:E,MATCH(Banco!$C6061,Analitico!$A:$A,0))&amp;"%",""),"")</f>
        <v>3,5225127%</v>
      </c>
      <c r="K6061" s="3" t="str">
        <f>IF($B6061="SINAPI",IF(ISNUMBER(MATCH(Banco!$C6061,Analitico!$A:$A,0)),INDEX(Analitico!F:F,MATCH(Banco!$C6061,Analitico!$A:$A,0))&amp;"%",""),"")</f>
        <v>%</v>
      </c>
    </row>
    <row r="6062" spans="1:11" ht="20.399999999999999" x14ac:dyDescent="0.2">
      <c r="A6062" s="1" t="str">
        <f t="shared" si="96"/>
        <v>SINAPI 101846</v>
      </c>
      <c r="B6062" s="3" t="s">
        <v>21783</v>
      </c>
      <c r="C6062" s="3" t="s">
        <v>6121</v>
      </c>
      <c r="D6062" s="2" t="s">
        <v>13864</v>
      </c>
      <c r="E6062" s="3" t="s">
        <v>15535</v>
      </c>
      <c r="F6062" s="66" t="s">
        <v>20640</v>
      </c>
      <c r="I6062" s="3" t="s">
        <v>21785</v>
      </c>
      <c r="J6062" s="3" t="str">
        <f>IF($B6062="SINAPI",IF(ISNUMBER(MATCH(Banco!$C6062,Analitico!$A:$A,0)),INDEX(Analitico!E:E,MATCH(Banco!$C6062,Analitico!$A:$A,0))&amp;"%",""),"")</f>
        <v>5,1250584%</v>
      </c>
      <c r="K6062" s="3" t="str">
        <f>IF($B6062="SINAPI",IF(ISNUMBER(MATCH(Banco!$C6062,Analitico!$A:$A,0)),INDEX(Analitico!F:F,MATCH(Banco!$C6062,Analitico!$A:$A,0))&amp;"%",""),"")</f>
        <v>%</v>
      </c>
    </row>
    <row r="6063" spans="1:11" ht="20.399999999999999" x14ac:dyDescent="0.2">
      <c r="A6063" s="1" t="str">
        <f t="shared" si="96"/>
        <v>SINAPI 101847</v>
      </c>
      <c r="B6063" s="3" t="s">
        <v>21783</v>
      </c>
      <c r="C6063" s="3" t="s">
        <v>6122</v>
      </c>
      <c r="D6063" s="2" t="s">
        <v>13865</v>
      </c>
      <c r="E6063" s="3" t="s">
        <v>15535</v>
      </c>
      <c r="F6063" s="66" t="s">
        <v>20641</v>
      </c>
      <c r="I6063" s="3" t="s">
        <v>21785</v>
      </c>
      <c r="J6063" s="3" t="str">
        <f>IF($B6063="SINAPI",IF(ISNUMBER(MATCH(Banco!$C6063,Analitico!$A:$A,0)),INDEX(Analitico!E:E,MATCH(Banco!$C6063,Analitico!$A:$A,0))&amp;"%",""),"")</f>
        <v>4,3163697%</v>
      </c>
      <c r="K6063" s="3" t="str">
        <f>IF($B6063="SINAPI",IF(ISNUMBER(MATCH(Banco!$C6063,Analitico!$A:$A,0)),INDEX(Analitico!F:F,MATCH(Banco!$C6063,Analitico!$A:$A,0))&amp;"%",""),"")</f>
        <v>%</v>
      </c>
    </row>
    <row r="6064" spans="1:11" ht="20.399999999999999" x14ac:dyDescent="0.2">
      <c r="A6064" s="1" t="str">
        <f t="shared" si="96"/>
        <v>SINAPI 101848</v>
      </c>
      <c r="B6064" s="3" t="s">
        <v>21783</v>
      </c>
      <c r="C6064" s="3" t="s">
        <v>6123</v>
      </c>
      <c r="D6064" s="2" t="s">
        <v>13866</v>
      </c>
      <c r="E6064" s="3" t="s">
        <v>15535</v>
      </c>
      <c r="F6064" s="66" t="s">
        <v>20642</v>
      </c>
      <c r="I6064" s="3" t="s">
        <v>21785</v>
      </c>
      <c r="J6064" s="3" t="str">
        <f>IF($B6064="SINAPI",IF(ISNUMBER(MATCH(Banco!$C6064,Analitico!$A:$A,0)),INDEX(Analitico!E:E,MATCH(Banco!$C6064,Analitico!$A:$A,0))&amp;"%",""),"")</f>
        <v>3,7349346%</v>
      </c>
      <c r="K6064" s="3" t="str">
        <f>IF($B6064="SINAPI",IF(ISNUMBER(MATCH(Banco!$C6064,Analitico!$A:$A,0)),INDEX(Analitico!F:F,MATCH(Banco!$C6064,Analitico!$A:$A,0))&amp;"%",""),"")</f>
        <v>%</v>
      </c>
    </row>
    <row r="6065" spans="1:11" ht="20.399999999999999" x14ac:dyDescent="0.2">
      <c r="A6065" s="1" t="str">
        <f t="shared" si="96"/>
        <v>SINAPI 101849</v>
      </c>
      <c r="B6065" s="3" t="s">
        <v>21783</v>
      </c>
      <c r="C6065" s="3" t="s">
        <v>6124</v>
      </c>
      <c r="D6065" s="2" t="s">
        <v>13867</v>
      </c>
      <c r="E6065" s="3" t="s">
        <v>15535</v>
      </c>
      <c r="F6065" s="66" t="s">
        <v>20643</v>
      </c>
      <c r="I6065" s="3" t="s">
        <v>21786</v>
      </c>
      <c r="J6065" s="3" t="str">
        <f>IF($B6065="SINAPI",IF(ISNUMBER(MATCH(Banco!$C6065,Analitico!$A:$A,0)),INDEX(Analitico!E:E,MATCH(Banco!$C6065,Analitico!$A:$A,0))&amp;"%",""),"")</f>
        <v>5,1634857%</v>
      </c>
      <c r="K6065" s="3" t="str">
        <f>IF($B6065="SINAPI",IF(ISNUMBER(MATCH(Banco!$C6065,Analitico!$A:$A,0)),INDEX(Analitico!F:F,MATCH(Banco!$C6065,Analitico!$A:$A,0))&amp;"%",""),"")</f>
        <v>%</v>
      </c>
    </row>
    <row r="6066" spans="1:11" ht="20.399999999999999" x14ac:dyDescent="0.2">
      <c r="A6066" s="1" t="str">
        <f t="shared" si="96"/>
        <v>SINAPI 101850</v>
      </c>
      <c r="B6066" s="3" t="s">
        <v>21783</v>
      </c>
      <c r="C6066" s="3" t="s">
        <v>6125</v>
      </c>
      <c r="D6066" s="2" t="s">
        <v>13868</v>
      </c>
      <c r="E6066" s="3" t="s">
        <v>15534</v>
      </c>
      <c r="F6066" s="66" t="s">
        <v>20644</v>
      </c>
      <c r="I6066" s="3" t="s">
        <v>21785</v>
      </c>
      <c r="J6066" s="3" t="str">
        <f>IF($B6066="SINAPI",IF(ISNUMBER(MATCH(Banco!$C6066,Analitico!$A:$A,0)),INDEX(Analitico!E:E,MATCH(Banco!$C6066,Analitico!$A:$A,0))&amp;"%",""),"")</f>
        <v>50,9378845%</v>
      </c>
      <c r="K6066" s="3" t="str">
        <f>IF($B6066="SINAPI",IF(ISNUMBER(MATCH(Banco!$C6066,Analitico!$A:$A,0)),INDEX(Analitico!F:F,MATCH(Banco!$C6066,Analitico!$A:$A,0))&amp;"%",""),"")</f>
        <v>%</v>
      </c>
    </row>
    <row r="6067" spans="1:11" ht="20.399999999999999" x14ac:dyDescent="0.2">
      <c r="A6067" s="1" t="str">
        <f t="shared" si="96"/>
        <v>SINAPI 101852</v>
      </c>
      <c r="B6067" s="3" t="s">
        <v>21783</v>
      </c>
      <c r="C6067" s="3" t="s">
        <v>6126</v>
      </c>
      <c r="D6067" s="2" t="s">
        <v>13869</v>
      </c>
      <c r="E6067" s="3" t="s">
        <v>15534</v>
      </c>
      <c r="F6067" s="66" t="s">
        <v>16295</v>
      </c>
      <c r="I6067" s="3" t="s">
        <v>21785</v>
      </c>
      <c r="J6067" s="3" t="str">
        <f>IF($B6067="SINAPI",IF(ISNUMBER(MATCH(Banco!$C6067,Analitico!$A:$A,0)),INDEX(Analitico!E:E,MATCH(Banco!$C6067,Analitico!$A:$A,0))&amp;"%",""),"")</f>
        <v>47,6796409%</v>
      </c>
      <c r="K6067" s="3" t="str">
        <f>IF($B6067="SINAPI",IF(ISNUMBER(MATCH(Banco!$C6067,Analitico!$A:$A,0)),INDEX(Analitico!F:F,MATCH(Banco!$C6067,Analitico!$A:$A,0))&amp;"%",""),"")</f>
        <v>%</v>
      </c>
    </row>
    <row r="6068" spans="1:11" ht="20.399999999999999" x14ac:dyDescent="0.2">
      <c r="A6068" s="1" t="str">
        <f t="shared" si="96"/>
        <v>SINAPI 101853</v>
      </c>
      <c r="B6068" s="3" t="s">
        <v>21783</v>
      </c>
      <c r="C6068" s="3" t="s">
        <v>6127</v>
      </c>
      <c r="D6068" s="2" t="s">
        <v>13870</v>
      </c>
      <c r="E6068" s="3" t="s">
        <v>15534</v>
      </c>
      <c r="F6068" s="66" t="s">
        <v>20645</v>
      </c>
      <c r="I6068" s="3" t="s">
        <v>21785</v>
      </c>
      <c r="J6068" s="3" t="str">
        <f>IF($B6068="SINAPI",IF(ISNUMBER(MATCH(Banco!$C6068,Analitico!$A:$A,0)),INDEX(Analitico!E:E,MATCH(Banco!$C6068,Analitico!$A:$A,0))&amp;"%",""),"")</f>
        <v>45,9381374%</v>
      </c>
      <c r="K6068" s="3" t="str">
        <f>IF($B6068="SINAPI",IF(ISNUMBER(MATCH(Banco!$C6068,Analitico!$A:$A,0)),INDEX(Analitico!F:F,MATCH(Banco!$C6068,Analitico!$A:$A,0))&amp;"%",""),"")</f>
        <v>%</v>
      </c>
    </row>
    <row r="6069" spans="1:11" ht="20.399999999999999" x14ac:dyDescent="0.2">
      <c r="A6069" s="1" t="str">
        <f t="shared" si="96"/>
        <v>SINAPI 101855</v>
      </c>
      <c r="B6069" s="3" t="s">
        <v>21783</v>
      </c>
      <c r="C6069" s="3" t="s">
        <v>6128</v>
      </c>
      <c r="D6069" s="2" t="s">
        <v>13871</v>
      </c>
      <c r="E6069" s="3" t="s">
        <v>15534</v>
      </c>
      <c r="F6069" s="66" t="s">
        <v>20646</v>
      </c>
      <c r="I6069" s="3" t="s">
        <v>21785</v>
      </c>
      <c r="J6069" s="3" t="str">
        <f>IF($B6069="SINAPI",IF(ISNUMBER(MATCH(Banco!$C6069,Analitico!$A:$A,0)),INDEX(Analitico!E:E,MATCH(Banco!$C6069,Analitico!$A:$A,0))&amp;"%",""),"")</f>
        <v>39,6032672%</v>
      </c>
      <c r="K6069" s="3" t="str">
        <f>IF($B6069="SINAPI",IF(ISNUMBER(MATCH(Banco!$C6069,Analitico!$A:$A,0)),INDEX(Analitico!F:F,MATCH(Banco!$C6069,Analitico!$A:$A,0))&amp;"%",""),"")</f>
        <v>%</v>
      </c>
    </row>
    <row r="6070" spans="1:11" ht="20.399999999999999" x14ac:dyDescent="0.2">
      <c r="A6070" s="1" t="str">
        <f t="shared" si="96"/>
        <v>SINAPI 101856</v>
      </c>
      <c r="B6070" s="3" t="s">
        <v>21783</v>
      </c>
      <c r="C6070" s="3" t="s">
        <v>6129</v>
      </c>
      <c r="D6070" s="2" t="s">
        <v>13872</v>
      </c>
      <c r="E6070" s="3" t="s">
        <v>15534</v>
      </c>
      <c r="F6070" s="66" t="s">
        <v>20647</v>
      </c>
      <c r="I6070" s="3" t="s">
        <v>21786</v>
      </c>
      <c r="J6070" s="3" t="str">
        <f>IF($B6070="SINAPI",IF(ISNUMBER(MATCH(Banco!$C6070,Analitico!$A:$A,0)),INDEX(Analitico!E:E,MATCH(Banco!$C6070,Analitico!$A:$A,0))&amp;"%",""),"")</f>
        <v>61,4983715%</v>
      </c>
      <c r="K6070" s="3" t="str">
        <f>IF($B6070="SINAPI",IF(ISNUMBER(MATCH(Banco!$C6070,Analitico!$A:$A,0)),INDEX(Analitico!F:F,MATCH(Banco!$C6070,Analitico!$A:$A,0))&amp;"%",""),"")</f>
        <v>%</v>
      </c>
    </row>
    <row r="6071" spans="1:11" ht="20.399999999999999" x14ac:dyDescent="0.2">
      <c r="A6071" s="1" t="str">
        <f t="shared" si="96"/>
        <v>SINAPI 101857</v>
      </c>
      <c r="B6071" s="3" t="s">
        <v>21783</v>
      </c>
      <c r="C6071" s="3" t="s">
        <v>6130</v>
      </c>
      <c r="D6071" s="2" t="s">
        <v>13873</v>
      </c>
      <c r="E6071" s="3" t="s">
        <v>15534</v>
      </c>
      <c r="F6071" s="66" t="s">
        <v>20648</v>
      </c>
      <c r="I6071" s="3" t="s">
        <v>21786</v>
      </c>
      <c r="J6071" s="3" t="str">
        <f>IF($B6071="SINAPI",IF(ISNUMBER(MATCH(Banco!$C6071,Analitico!$A:$A,0)),INDEX(Analitico!E:E,MATCH(Banco!$C6071,Analitico!$A:$A,0))&amp;"%",""),"")</f>
        <v>65,4850747%</v>
      </c>
      <c r="K6071" s="3" t="str">
        <f>IF($B6071="SINAPI",IF(ISNUMBER(MATCH(Banco!$C6071,Analitico!$A:$A,0)),INDEX(Analitico!F:F,MATCH(Banco!$C6071,Analitico!$A:$A,0))&amp;"%",""),"")</f>
        <v>%</v>
      </c>
    </row>
    <row r="6072" spans="1:11" ht="20.399999999999999" x14ac:dyDescent="0.2">
      <c r="A6072" s="1" t="str">
        <f t="shared" si="96"/>
        <v>SINAPI 101858</v>
      </c>
      <c r="B6072" s="3" t="s">
        <v>21783</v>
      </c>
      <c r="C6072" s="3" t="s">
        <v>6131</v>
      </c>
      <c r="D6072" s="2" t="s">
        <v>13874</v>
      </c>
      <c r="E6072" s="3" t="s">
        <v>15534</v>
      </c>
      <c r="F6072" s="66" t="s">
        <v>20649</v>
      </c>
      <c r="I6072" s="3" t="s">
        <v>21786</v>
      </c>
      <c r="J6072" s="3" t="str">
        <f>IF($B6072="SINAPI",IF(ISNUMBER(MATCH(Banco!$C6072,Analitico!$A:$A,0)),INDEX(Analitico!E:E,MATCH(Banco!$C6072,Analitico!$A:$A,0))&amp;"%",""),"")</f>
        <v>61,9321818%</v>
      </c>
      <c r="K6072" s="3" t="str">
        <f>IF($B6072="SINAPI",IF(ISNUMBER(MATCH(Banco!$C6072,Analitico!$A:$A,0)),INDEX(Analitico!F:F,MATCH(Banco!$C6072,Analitico!$A:$A,0))&amp;"%",""),"")</f>
        <v>%</v>
      </c>
    </row>
    <row r="6073" spans="1:11" ht="20.399999999999999" x14ac:dyDescent="0.2">
      <c r="A6073" s="1" t="str">
        <f t="shared" si="96"/>
        <v>SINAPI 101859</v>
      </c>
      <c r="B6073" s="3" t="s">
        <v>21783</v>
      </c>
      <c r="C6073" s="3" t="s">
        <v>6132</v>
      </c>
      <c r="D6073" s="2" t="s">
        <v>13875</v>
      </c>
      <c r="E6073" s="3" t="s">
        <v>15534</v>
      </c>
      <c r="F6073" s="66" t="s">
        <v>20650</v>
      </c>
      <c r="I6073" s="3" t="s">
        <v>21786</v>
      </c>
      <c r="J6073" s="3" t="str">
        <f>IF($B6073="SINAPI",IF(ISNUMBER(MATCH(Banco!$C6073,Analitico!$A:$A,0)),INDEX(Analitico!E:E,MATCH(Banco!$C6073,Analitico!$A:$A,0))&amp;"%",""),"")</f>
        <v>63,7160387%</v>
      </c>
      <c r="K6073" s="3" t="str">
        <f>IF($B6073="SINAPI",IF(ISNUMBER(MATCH(Banco!$C6073,Analitico!$A:$A,0)),INDEX(Analitico!F:F,MATCH(Banco!$C6073,Analitico!$A:$A,0))&amp;"%",""),"")</f>
        <v>%</v>
      </c>
    </row>
    <row r="6074" spans="1:11" ht="20.399999999999999" x14ac:dyDescent="0.2">
      <c r="A6074" s="1" t="str">
        <f t="shared" si="96"/>
        <v>SINAPI 101860</v>
      </c>
      <c r="B6074" s="3" t="s">
        <v>21783</v>
      </c>
      <c r="C6074" s="3" t="s">
        <v>6133</v>
      </c>
      <c r="D6074" s="2" t="s">
        <v>13876</v>
      </c>
      <c r="E6074" s="3" t="s">
        <v>15534</v>
      </c>
      <c r="F6074" s="66" t="s">
        <v>19098</v>
      </c>
      <c r="I6074" s="3" t="s">
        <v>21786</v>
      </c>
      <c r="J6074" s="3" t="str">
        <f>IF($B6074="SINAPI",IF(ISNUMBER(MATCH(Banco!$C6074,Analitico!$A:$A,0)),INDEX(Analitico!E:E,MATCH(Banco!$C6074,Analitico!$A:$A,0))&amp;"%",""),"")</f>
        <v>65,9629249%</v>
      </c>
      <c r="K6074" s="3" t="str">
        <f>IF($B6074="SINAPI",IF(ISNUMBER(MATCH(Banco!$C6074,Analitico!$A:$A,0)),INDEX(Analitico!F:F,MATCH(Banco!$C6074,Analitico!$A:$A,0))&amp;"%",""),"")</f>
        <v>%</v>
      </c>
    </row>
    <row r="6075" spans="1:11" ht="20.399999999999999" x14ac:dyDescent="0.2">
      <c r="A6075" s="1" t="str">
        <f t="shared" si="96"/>
        <v>SINAPI 101861</v>
      </c>
      <c r="B6075" s="3" t="s">
        <v>21783</v>
      </c>
      <c r="C6075" s="3" t="s">
        <v>6134</v>
      </c>
      <c r="D6075" s="2" t="s">
        <v>13877</v>
      </c>
      <c r="E6075" s="3" t="s">
        <v>15534</v>
      </c>
      <c r="F6075" s="66" t="s">
        <v>17077</v>
      </c>
      <c r="I6075" s="3" t="s">
        <v>21786</v>
      </c>
      <c r="J6075" s="3" t="str">
        <f>IF($B6075="SINAPI",IF(ISNUMBER(MATCH(Banco!$C6075,Analitico!$A:$A,0)),INDEX(Analitico!E:E,MATCH(Banco!$C6075,Analitico!$A:$A,0))&amp;"%",""),"")</f>
        <v>65,0068401%</v>
      </c>
      <c r="K6075" s="3" t="str">
        <f>IF($B6075="SINAPI",IF(ISNUMBER(MATCH(Banco!$C6075,Analitico!$A:$A,0)),INDEX(Analitico!F:F,MATCH(Banco!$C6075,Analitico!$A:$A,0))&amp;"%",""),"")</f>
        <v>%</v>
      </c>
    </row>
    <row r="6076" spans="1:11" ht="20.399999999999999" x14ac:dyDescent="0.2">
      <c r="A6076" s="1" t="str">
        <f t="shared" si="96"/>
        <v>SINAPI 101862</v>
      </c>
      <c r="B6076" s="3" t="s">
        <v>21783</v>
      </c>
      <c r="C6076" s="3" t="s">
        <v>6135</v>
      </c>
      <c r="D6076" s="2" t="s">
        <v>13878</v>
      </c>
      <c r="E6076" s="3" t="s">
        <v>15534</v>
      </c>
      <c r="F6076" s="66" t="s">
        <v>20651</v>
      </c>
      <c r="I6076" s="3" t="s">
        <v>21786</v>
      </c>
      <c r="J6076" s="3" t="str">
        <f>IF($B6076="SINAPI",IF(ISNUMBER(MATCH(Banco!$C6076,Analitico!$A:$A,0)),INDEX(Analitico!E:E,MATCH(Banco!$C6076,Analitico!$A:$A,0))&amp;"%",""),"")</f>
        <v>66,3043479%</v>
      </c>
      <c r="K6076" s="3" t="str">
        <f>IF($B6076="SINAPI",IF(ISNUMBER(MATCH(Banco!$C6076,Analitico!$A:$A,0)),INDEX(Analitico!F:F,MATCH(Banco!$C6076,Analitico!$A:$A,0))&amp;"%",""),"")</f>
        <v>%</v>
      </c>
    </row>
    <row r="6077" spans="1:11" ht="20.399999999999999" x14ac:dyDescent="0.2">
      <c r="A6077" s="1" t="str">
        <f t="shared" si="96"/>
        <v>SINAPI 101863</v>
      </c>
      <c r="B6077" s="3" t="s">
        <v>21783</v>
      </c>
      <c r="C6077" s="3" t="s">
        <v>6136</v>
      </c>
      <c r="D6077" s="2" t="s">
        <v>13879</v>
      </c>
      <c r="E6077" s="3" t="s">
        <v>15534</v>
      </c>
      <c r="F6077" s="66" t="s">
        <v>20652</v>
      </c>
      <c r="I6077" s="3" t="s">
        <v>21786</v>
      </c>
      <c r="J6077" s="3" t="str">
        <f>IF($B6077="SINAPI",IF(ISNUMBER(MATCH(Banco!$C6077,Analitico!$A:$A,0)),INDEX(Analitico!E:E,MATCH(Banco!$C6077,Analitico!$A:$A,0))&amp;"%",""),"")</f>
        <v>62,2159092%</v>
      </c>
      <c r="K6077" s="3" t="str">
        <f>IF($B6077="SINAPI",IF(ISNUMBER(MATCH(Banco!$C6077,Analitico!$A:$A,0)),INDEX(Analitico!F:F,MATCH(Banco!$C6077,Analitico!$A:$A,0))&amp;"%",""),"")</f>
        <v>%</v>
      </c>
    </row>
    <row r="6078" spans="1:11" ht="20.399999999999999" x14ac:dyDescent="0.2">
      <c r="A6078" s="1" t="str">
        <f t="shared" si="96"/>
        <v>SINAPI 101864</v>
      </c>
      <c r="B6078" s="3" t="s">
        <v>21783</v>
      </c>
      <c r="C6078" s="3" t="s">
        <v>6137</v>
      </c>
      <c r="D6078" s="2" t="s">
        <v>13880</v>
      </c>
      <c r="E6078" s="3" t="s">
        <v>15534</v>
      </c>
      <c r="F6078" s="66" t="s">
        <v>18346</v>
      </c>
      <c r="I6078" s="3" t="s">
        <v>21786</v>
      </c>
      <c r="J6078" s="3" t="str">
        <f>IF($B6078="SINAPI",IF(ISNUMBER(MATCH(Banco!$C6078,Analitico!$A:$A,0)),INDEX(Analitico!E:E,MATCH(Banco!$C6078,Analitico!$A:$A,0))&amp;"%",""),"")</f>
        <v>64,8127754%</v>
      </c>
      <c r="K6078" s="3" t="str">
        <f>IF($B6078="SINAPI",IF(ISNUMBER(MATCH(Banco!$C6078,Analitico!$A:$A,0)),INDEX(Analitico!F:F,MATCH(Banco!$C6078,Analitico!$A:$A,0))&amp;"%",""),"")</f>
        <v>%</v>
      </c>
    </row>
    <row r="6079" spans="1:11" ht="20.399999999999999" x14ac:dyDescent="0.2">
      <c r="A6079" s="1" t="str">
        <f t="shared" si="96"/>
        <v>SINAPI 101865</v>
      </c>
      <c r="B6079" s="3" t="s">
        <v>21783</v>
      </c>
      <c r="C6079" s="3" t="s">
        <v>6138</v>
      </c>
      <c r="D6079" s="2" t="s">
        <v>13881</v>
      </c>
      <c r="E6079" s="3" t="s">
        <v>15534</v>
      </c>
      <c r="F6079" s="66" t="s">
        <v>20653</v>
      </c>
      <c r="I6079" s="3" t="s">
        <v>21786</v>
      </c>
      <c r="J6079" s="3" t="str">
        <f>IF($B6079="SINAPI",IF(ISNUMBER(MATCH(Banco!$C6079,Analitico!$A:$A,0)),INDEX(Analitico!E:E,MATCH(Banco!$C6079,Analitico!$A:$A,0))&amp;"%",""),"")</f>
        <v>66,8457032%</v>
      </c>
      <c r="K6079" s="3" t="str">
        <f>IF($B6079="SINAPI",IF(ISNUMBER(MATCH(Banco!$C6079,Analitico!$A:$A,0)),INDEX(Analitico!F:F,MATCH(Banco!$C6079,Analitico!$A:$A,0))&amp;"%",""),"")</f>
        <v>%</v>
      </c>
    </row>
    <row r="6080" spans="1:11" ht="20.399999999999999" x14ac:dyDescent="0.2">
      <c r="A6080" s="1" t="str">
        <f t="shared" si="96"/>
        <v>SINAPI 101866</v>
      </c>
      <c r="B6080" s="3" t="s">
        <v>21783</v>
      </c>
      <c r="C6080" s="3" t="s">
        <v>6139</v>
      </c>
      <c r="D6080" s="2" t="s">
        <v>13882</v>
      </c>
      <c r="E6080" s="3" t="s">
        <v>15534</v>
      </c>
      <c r="F6080" s="66" t="s">
        <v>19648</v>
      </c>
      <c r="I6080" s="3" t="s">
        <v>21786</v>
      </c>
      <c r="J6080" s="3" t="str">
        <f>IF($B6080="SINAPI",IF(ISNUMBER(MATCH(Banco!$C6080,Analitico!$A:$A,0)),INDEX(Analitico!E:E,MATCH(Banco!$C6080,Analitico!$A:$A,0))&amp;"%",""),"")</f>
        <v>65,1251362%</v>
      </c>
      <c r="K6080" s="3" t="str">
        <f>IF($B6080="SINAPI",IF(ISNUMBER(MATCH(Banco!$C6080,Analitico!$A:$A,0)),INDEX(Analitico!F:F,MATCH(Banco!$C6080,Analitico!$A:$A,0))&amp;"%",""),"")</f>
        <v>%</v>
      </c>
    </row>
    <row r="6081" spans="1:11" ht="20.399999999999999" x14ac:dyDescent="0.2">
      <c r="A6081" s="1" t="str">
        <f t="shared" si="96"/>
        <v>SINAPI 101867</v>
      </c>
      <c r="B6081" s="3" t="s">
        <v>21783</v>
      </c>
      <c r="C6081" s="3" t="s">
        <v>6140</v>
      </c>
      <c r="D6081" s="2" t="s">
        <v>13883</v>
      </c>
      <c r="E6081" s="3" t="s">
        <v>15534</v>
      </c>
      <c r="F6081" s="66" t="s">
        <v>20654</v>
      </c>
      <c r="I6081" s="3" t="s">
        <v>21786</v>
      </c>
      <c r="J6081" s="3" t="str">
        <f>IF($B6081="SINAPI",IF(ISNUMBER(MATCH(Banco!$C6081,Analitico!$A:$A,0)),INDEX(Analitico!E:E,MATCH(Banco!$C6081,Analitico!$A:$A,0))&amp;"%",""),"")</f>
        <v>67,0690489%</v>
      </c>
      <c r="K6081" s="3" t="str">
        <f>IF($B6081="SINAPI",IF(ISNUMBER(MATCH(Banco!$C6081,Analitico!$A:$A,0)),INDEX(Analitico!F:F,MATCH(Banco!$C6081,Analitico!$A:$A,0))&amp;"%",""),"")</f>
        <v>%</v>
      </c>
    </row>
    <row r="6082" spans="1:11" ht="20.399999999999999" x14ac:dyDescent="0.2">
      <c r="A6082" s="1" t="str">
        <f t="shared" si="96"/>
        <v>SINAPI 101868</v>
      </c>
      <c r="B6082" s="3" t="s">
        <v>21783</v>
      </c>
      <c r="C6082" s="3" t="s">
        <v>6141</v>
      </c>
      <c r="D6082" s="2" t="s">
        <v>13884</v>
      </c>
      <c r="E6082" s="3" t="s">
        <v>15534</v>
      </c>
      <c r="F6082" s="66" t="s">
        <v>20655</v>
      </c>
      <c r="I6082" s="3" t="s">
        <v>21786</v>
      </c>
      <c r="J6082" s="3" t="str">
        <f>IF($B6082="SINAPI",IF(ISNUMBER(MATCH(Banco!$C6082,Analitico!$A:$A,0)),INDEX(Analitico!E:E,MATCH(Banco!$C6082,Analitico!$A:$A,0))&amp;"%",""),"")</f>
        <v>63,3571856%</v>
      </c>
      <c r="K6082" s="3" t="str">
        <f>IF($B6082="SINAPI",IF(ISNUMBER(MATCH(Banco!$C6082,Analitico!$A:$A,0)),INDEX(Analitico!F:F,MATCH(Banco!$C6082,Analitico!$A:$A,0))&amp;"%",""),"")</f>
        <v>%</v>
      </c>
    </row>
    <row r="6083" spans="1:11" ht="20.399999999999999" x14ac:dyDescent="0.2">
      <c r="A6083" s="1" t="str">
        <f t="shared" si="96"/>
        <v>SINAPI 101869</v>
      </c>
      <c r="B6083" s="3" t="s">
        <v>21783</v>
      </c>
      <c r="C6083" s="3" t="s">
        <v>6142</v>
      </c>
      <c r="D6083" s="2" t="s">
        <v>13885</v>
      </c>
      <c r="E6083" s="3" t="s">
        <v>15534</v>
      </c>
      <c r="F6083" s="66" t="s">
        <v>20656</v>
      </c>
      <c r="I6083" s="3" t="s">
        <v>21786</v>
      </c>
      <c r="J6083" s="3" t="str">
        <f>IF($B6083="SINAPI",IF(ISNUMBER(MATCH(Banco!$C6083,Analitico!$A:$A,0)),INDEX(Analitico!E:E,MATCH(Banco!$C6083,Analitico!$A:$A,0))&amp;"%",""),"")</f>
        <v>65,7494760%</v>
      </c>
      <c r="K6083" s="3" t="str">
        <f>IF($B6083="SINAPI",IF(ISNUMBER(MATCH(Banco!$C6083,Analitico!$A:$A,0)),INDEX(Analitico!F:F,MATCH(Banco!$C6083,Analitico!$A:$A,0))&amp;"%",""),"")</f>
        <v>%</v>
      </c>
    </row>
    <row r="6084" spans="1:11" ht="20.399999999999999" x14ac:dyDescent="0.2">
      <c r="A6084" s="1" t="str">
        <f t="shared" si="96"/>
        <v>SINAPI 101870</v>
      </c>
      <c r="B6084" s="3" t="s">
        <v>21783</v>
      </c>
      <c r="C6084" s="3" t="s">
        <v>6143</v>
      </c>
      <c r="D6084" s="2" t="s">
        <v>13886</v>
      </c>
      <c r="E6084" s="3" t="s">
        <v>15534</v>
      </c>
      <c r="F6084" s="66" t="s">
        <v>20657</v>
      </c>
      <c r="I6084" s="3" t="s">
        <v>21786</v>
      </c>
      <c r="J6084" s="3" t="str">
        <f>IF($B6084="SINAPI",IF(ISNUMBER(MATCH(Banco!$C6084,Analitico!$A:$A,0)),INDEX(Analitico!E:E,MATCH(Banco!$C6084,Analitico!$A:$A,0))&amp;"%",""),"")</f>
        <v>67,5543098%</v>
      </c>
      <c r="K6084" s="3" t="str">
        <f>IF($B6084="SINAPI",IF(ISNUMBER(MATCH(Banco!$C6084,Analitico!$A:$A,0)),INDEX(Analitico!F:F,MATCH(Banco!$C6084,Analitico!$A:$A,0))&amp;"%",""),"")</f>
        <v>%</v>
      </c>
    </row>
    <row r="6085" spans="1:11" ht="20.399999999999999" x14ac:dyDescent="0.2">
      <c r="A6085" s="1" t="str">
        <f t="shared" si="96"/>
        <v>SINAPI 102098</v>
      </c>
      <c r="B6085" s="3" t="s">
        <v>21783</v>
      </c>
      <c r="C6085" s="3" t="s">
        <v>6144</v>
      </c>
      <c r="D6085" s="2" t="s">
        <v>13887</v>
      </c>
      <c r="E6085" s="3" t="s">
        <v>15535</v>
      </c>
      <c r="F6085" s="66" t="s">
        <v>20658</v>
      </c>
      <c r="I6085" s="3" t="s">
        <v>21786</v>
      </c>
      <c r="J6085" s="3" t="str">
        <f>IF($B6085="SINAPI",IF(ISNUMBER(MATCH(Banco!$C6085,Analitico!$A:$A,0)),INDEX(Analitico!E:E,MATCH(Banco!$C6085,Analitico!$A:$A,0))&amp;"%",""),"")</f>
        <v>11,8727685%</v>
      </c>
      <c r="K6085" s="3" t="str">
        <f>IF($B6085="SINAPI",IF(ISNUMBER(MATCH(Banco!$C6085,Analitico!$A:$A,0)),INDEX(Analitico!F:F,MATCH(Banco!$C6085,Analitico!$A:$A,0))&amp;"%",""),"")</f>
        <v>%</v>
      </c>
    </row>
    <row r="6086" spans="1:11" ht="20.399999999999999" x14ac:dyDescent="0.2">
      <c r="A6086" s="1" t="str">
        <f t="shared" si="96"/>
        <v>SINAPI 102988</v>
      </c>
      <c r="B6086" s="3" t="s">
        <v>21783</v>
      </c>
      <c r="C6086" s="3" t="s">
        <v>6145</v>
      </c>
      <c r="D6086" s="2" t="s">
        <v>13888</v>
      </c>
      <c r="E6086" s="3" t="s">
        <v>15534</v>
      </c>
      <c r="F6086" s="66" t="s">
        <v>20659</v>
      </c>
      <c r="I6086" s="3" t="s">
        <v>21786</v>
      </c>
      <c r="J6086" s="3" t="str">
        <f>IF($B6086="SINAPI",IF(ISNUMBER(MATCH(Banco!$C6086,Analitico!$A:$A,0)),INDEX(Analitico!E:E,MATCH(Banco!$C6086,Analitico!$A:$A,0))&amp;"%",""),"")</f>
        <v>70,0170941%</v>
      </c>
      <c r="K6086" s="3" t="str">
        <f>IF($B6086="SINAPI",IF(ISNUMBER(MATCH(Banco!$C6086,Analitico!$A:$A,0)),INDEX(Analitico!F:F,MATCH(Banco!$C6086,Analitico!$A:$A,0))&amp;"%",""),"")</f>
        <v>%</v>
      </c>
    </row>
    <row r="6087" spans="1:11" ht="20.399999999999999" x14ac:dyDescent="0.2">
      <c r="A6087" s="1" t="str">
        <f t="shared" si="96"/>
        <v>SINAPI 100576</v>
      </c>
      <c r="B6087" s="3" t="s">
        <v>21783</v>
      </c>
      <c r="C6087" s="3" t="s">
        <v>6146</v>
      </c>
      <c r="D6087" s="2" t="s">
        <v>13889</v>
      </c>
      <c r="E6087" s="3" t="s">
        <v>15534</v>
      </c>
      <c r="F6087" s="66" t="s">
        <v>20660</v>
      </c>
      <c r="I6087" s="3" t="s">
        <v>21786</v>
      </c>
      <c r="J6087" s="3" t="str">
        <f>IF($B6087="SINAPI",IF(ISNUMBER(MATCH(Banco!$C6087,Analitico!$A:$A,0)),INDEX(Analitico!E:E,MATCH(Banco!$C6087,Analitico!$A:$A,0))&amp;"%",""),"")</f>
        <v>31,7460317%</v>
      </c>
      <c r="K6087" s="3" t="str">
        <f>IF($B6087="SINAPI",IF(ISNUMBER(MATCH(Banco!$C6087,Analitico!$A:$A,0)),INDEX(Analitico!F:F,MATCH(Banco!$C6087,Analitico!$A:$A,0))&amp;"%",""),"")</f>
        <v>%</v>
      </c>
    </row>
    <row r="6088" spans="1:11" ht="20.399999999999999" x14ac:dyDescent="0.2">
      <c r="A6088" s="1" t="str">
        <f t="shared" si="96"/>
        <v>SINAPI 100577</v>
      </c>
      <c r="B6088" s="3" t="s">
        <v>21783</v>
      </c>
      <c r="C6088" s="3" t="s">
        <v>6147</v>
      </c>
      <c r="D6088" s="2" t="s">
        <v>13890</v>
      </c>
      <c r="E6088" s="3" t="s">
        <v>15534</v>
      </c>
      <c r="F6088" s="66" t="s">
        <v>16220</v>
      </c>
      <c r="I6088" s="3" t="s">
        <v>21785</v>
      </c>
      <c r="J6088" s="3" t="str">
        <f>IF($B6088="SINAPI",IF(ISNUMBER(MATCH(Banco!$C6088,Analitico!$A:$A,0)),INDEX(Analitico!E:E,MATCH(Banco!$C6088,Analitico!$A:$A,0))&amp;"%",""),"")</f>
        <v>36,9565217%</v>
      </c>
      <c r="K6088" s="3" t="str">
        <f>IF($B6088="SINAPI",IF(ISNUMBER(MATCH(Banco!$C6088,Analitico!$A:$A,0)),INDEX(Analitico!F:F,MATCH(Banco!$C6088,Analitico!$A:$A,0))&amp;"%",""),"")</f>
        <v>%</v>
      </c>
    </row>
    <row r="6089" spans="1:11" ht="20.399999999999999" x14ac:dyDescent="0.2">
      <c r="A6089" s="1" t="str">
        <f t="shared" si="96"/>
        <v>SINAPI 105597</v>
      </c>
      <c r="B6089" s="3" t="s">
        <v>21783</v>
      </c>
      <c r="C6089" s="3" t="s">
        <v>6148</v>
      </c>
      <c r="D6089" s="2" t="s">
        <v>13891</v>
      </c>
      <c r="E6089" s="3" t="s">
        <v>15534</v>
      </c>
      <c r="F6089" s="66" t="s">
        <v>20661</v>
      </c>
      <c r="I6089" s="3" t="s">
        <v>21786</v>
      </c>
      <c r="J6089" s="3" t="str">
        <f>IF($B6089="SINAPI",IF(ISNUMBER(MATCH(Banco!$C6089,Analitico!$A:$A,0)),INDEX(Analitico!E:E,MATCH(Banco!$C6089,Analitico!$A:$A,0))&amp;"%",""),"")</f>
        <v>34,2541436%</v>
      </c>
      <c r="K6089" s="3" t="str">
        <f>IF($B6089="SINAPI",IF(ISNUMBER(MATCH(Banco!$C6089,Analitico!$A:$A,0)),INDEX(Analitico!F:F,MATCH(Banco!$C6089,Analitico!$A:$A,0))&amp;"%",""),"")</f>
        <v>%</v>
      </c>
    </row>
    <row r="6090" spans="1:11" ht="20.399999999999999" x14ac:dyDescent="0.2">
      <c r="A6090" s="1" t="str">
        <f t="shared" si="96"/>
        <v>SINAPI 105598</v>
      </c>
      <c r="B6090" s="3" t="s">
        <v>21783</v>
      </c>
      <c r="C6090" s="3" t="s">
        <v>6149</v>
      </c>
      <c r="D6090" s="2" t="s">
        <v>13892</v>
      </c>
      <c r="E6090" s="3" t="s">
        <v>15534</v>
      </c>
      <c r="F6090" s="66" t="s">
        <v>16239</v>
      </c>
      <c r="I6090" s="3" t="s">
        <v>21786</v>
      </c>
      <c r="J6090" s="3" t="str">
        <f>IF($B6090="SINAPI",IF(ISNUMBER(MATCH(Banco!$C6090,Analitico!$A:$A,0)),INDEX(Analitico!E:E,MATCH(Banco!$C6090,Analitico!$A:$A,0))&amp;"%",""),"")</f>
        <v>29,8245614%</v>
      </c>
      <c r="K6090" s="3" t="str">
        <f>IF($B6090="SINAPI",IF(ISNUMBER(MATCH(Banco!$C6090,Analitico!$A:$A,0)),INDEX(Analitico!F:F,MATCH(Banco!$C6090,Analitico!$A:$A,0))&amp;"%",""),"")</f>
        <v>%</v>
      </c>
    </row>
    <row r="6091" spans="1:11" ht="20.399999999999999" x14ac:dyDescent="0.2">
      <c r="A6091" s="1" t="str">
        <f t="shared" si="96"/>
        <v>SINAPI 96388</v>
      </c>
      <c r="B6091" s="3" t="s">
        <v>21783</v>
      </c>
      <c r="C6091" s="3" t="s">
        <v>6150</v>
      </c>
      <c r="D6091" s="2" t="s">
        <v>13893</v>
      </c>
      <c r="E6091" s="3" t="s">
        <v>15535</v>
      </c>
      <c r="F6091" s="66" t="s">
        <v>20662</v>
      </c>
      <c r="I6091" s="3" t="s">
        <v>21786</v>
      </c>
      <c r="J6091" s="3" t="str">
        <f>IF($B6091="SINAPI",IF(ISNUMBER(MATCH(Banco!$C6091,Analitico!$A:$A,0)),INDEX(Analitico!E:E,MATCH(Banco!$C6091,Analitico!$A:$A,0))&amp;"%",""),"")</f>
        <v>25,6140350%</v>
      </c>
      <c r="K6091" s="3" t="str">
        <f>IF($B6091="SINAPI",IF(ISNUMBER(MATCH(Banco!$C6091,Analitico!$A:$A,0)),INDEX(Analitico!F:F,MATCH(Banco!$C6091,Analitico!$A:$A,0))&amp;"%",""),"")</f>
        <v>%</v>
      </c>
    </row>
    <row r="6092" spans="1:11" ht="30.6" x14ac:dyDescent="0.2">
      <c r="A6092" s="1" t="str">
        <f t="shared" si="96"/>
        <v>SINAPI 96389</v>
      </c>
      <c r="B6092" s="3" t="s">
        <v>21783</v>
      </c>
      <c r="C6092" s="3" t="s">
        <v>6151</v>
      </c>
      <c r="D6092" s="2" t="s">
        <v>13894</v>
      </c>
      <c r="E6092" s="3" t="s">
        <v>15535</v>
      </c>
      <c r="F6092" s="66" t="s">
        <v>20663</v>
      </c>
      <c r="I6092" s="3" t="s">
        <v>21786</v>
      </c>
      <c r="J6092" s="3" t="str">
        <f>IF($B6092="SINAPI",IF(ISNUMBER(MATCH(Banco!$C6092,Analitico!$A:$A,0)),INDEX(Analitico!E:E,MATCH(Banco!$C6092,Analitico!$A:$A,0))&amp;"%",""),"")</f>
        <v>8,3249749%</v>
      </c>
      <c r="K6092" s="3" t="str">
        <f>IF($B6092="SINAPI",IF(ISNUMBER(MATCH(Banco!$C6092,Analitico!$A:$A,0)),INDEX(Analitico!F:F,MATCH(Banco!$C6092,Analitico!$A:$A,0))&amp;"%",""),"")</f>
        <v>%</v>
      </c>
    </row>
    <row r="6093" spans="1:11" ht="30.6" x14ac:dyDescent="0.2">
      <c r="A6093" s="1" t="str">
        <f t="shared" si="96"/>
        <v>SINAPI 96390</v>
      </c>
      <c r="B6093" s="3" t="s">
        <v>21783</v>
      </c>
      <c r="C6093" s="3" t="s">
        <v>6152</v>
      </c>
      <c r="D6093" s="2" t="s">
        <v>13895</v>
      </c>
      <c r="E6093" s="3" t="s">
        <v>15535</v>
      </c>
      <c r="F6093" s="66" t="s">
        <v>20664</v>
      </c>
      <c r="I6093" s="3" t="s">
        <v>21786</v>
      </c>
      <c r="J6093" s="3" t="str">
        <f>IF($B6093="SINAPI",IF(ISNUMBER(MATCH(Banco!$C6093,Analitico!$A:$A,0)),INDEX(Analitico!E:E,MATCH(Banco!$C6093,Analitico!$A:$A,0))&amp;"%",""),"")</f>
        <v>4,9182270%</v>
      </c>
      <c r="K6093" s="3" t="str">
        <f>IF($B6093="SINAPI",IF(ISNUMBER(MATCH(Banco!$C6093,Analitico!$A:$A,0)),INDEX(Analitico!F:F,MATCH(Banco!$C6093,Analitico!$A:$A,0))&amp;"%",""),"")</f>
        <v>%</v>
      </c>
    </row>
    <row r="6094" spans="1:11" ht="20.399999999999999" x14ac:dyDescent="0.2">
      <c r="A6094" s="1" t="str">
        <f t="shared" si="96"/>
        <v>SINAPI 96391</v>
      </c>
      <c r="B6094" s="3" t="s">
        <v>21783</v>
      </c>
      <c r="C6094" s="3" t="s">
        <v>6153</v>
      </c>
      <c r="D6094" s="2" t="s">
        <v>13896</v>
      </c>
      <c r="E6094" s="3" t="s">
        <v>15535</v>
      </c>
      <c r="F6094" s="66" t="s">
        <v>20665</v>
      </c>
      <c r="I6094" s="3" t="s">
        <v>21786</v>
      </c>
      <c r="J6094" s="3" t="str">
        <f>IF($B6094="SINAPI",IF(ISNUMBER(MATCH(Banco!$C6094,Analitico!$A:$A,0)),INDEX(Analitico!E:E,MATCH(Banco!$C6094,Analitico!$A:$A,0))&amp;"%",""),"")</f>
        <v>3,5172472%</v>
      </c>
      <c r="K6094" s="3" t="str">
        <f>IF($B6094="SINAPI",IF(ISNUMBER(MATCH(Banco!$C6094,Analitico!$A:$A,0)),INDEX(Analitico!F:F,MATCH(Banco!$C6094,Analitico!$A:$A,0))&amp;"%",""),"")</f>
        <v>%</v>
      </c>
    </row>
    <row r="6095" spans="1:11" ht="20.399999999999999" x14ac:dyDescent="0.2">
      <c r="A6095" s="1" t="str">
        <f t="shared" si="96"/>
        <v>SINAPI 96392</v>
      </c>
      <c r="B6095" s="3" t="s">
        <v>21783</v>
      </c>
      <c r="C6095" s="3" t="s">
        <v>6154</v>
      </c>
      <c r="D6095" s="2" t="s">
        <v>13897</v>
      </c>
      <c r="E6095" s="3" t="s">
        <v>15535</v>
      </c>
      <c r="F6095" s="66" t="s">
        <v>20666</v>
      </c>
      <c r="I6095" s="3" t="s">
        <v>21786</v>
      </c>
      <c r="J6095" s="3" t="str">
        <f>IF($B6095="SINAPI",IF(ISNUMBER(MATCH(Banco!$C6095,Analitico!$A:$A,0)),INDEX(Analitico!E:E,MATCH(Banco!$C6095,Analitico!$A:$A,0))&amp;"%",""),"")</f>
        <v>2,7456169%</v>
      </c>
      <c r="K6095" s="3" t="str">
        <f>IF($B6095="SINAPI",IF(ISNUMBER(MATCH(Banco!$C6095,Analitico!$A:$A,0)),INDEX(Analitico!F:F,MATCH(Banco!$C6095,Analitico!$A:$A,0))&amp;"%",""),"")</f>
        <v>%</v>
      </c>
    </row>
    <row r="6096" spans="1:11" ht="20.399999999999999" x14ac:dyDescent="0.2">
      <c r="A6096" s="1" t="str">
        <f t="shared" si="96"/>
        <v>SINAPI 96396</v>
      </c>
      <c r="B6096" s="3" t="s">
        <v>21783</v>
      </c>
      <c r="C6096" s="3" t="s">
        <v>6155</v>
      </c>
      <c r="D6096" s="2" t="s">
        <v>13898</v>
      </c>
      <c r="E6096" s="3" t="s">
        <v>15535</v>
      </c>
      <c r="F6096" s="66" t="s">
        <v>20667</v>
      </c>
      <c r="I6096" s="3" t="s">
        <v>21786</v>
      </c>
      <c r="J6096" s="3" t="str">
        <f>IF($B6096="SINAPI",IF(ISNUMBER(MATCH(Banco!$C6096,Analitico!$A:$A,0)),INDEX(Analitico!E:E,MATCH(Banco!$C6096,Analitico!$A:$A,0))&amp;"%",""),"")</f>
        <v>2,9544500%</v>
      </c>
      <c r="K6096" s="3" t="str">
        <f>IF($B6096="SINAPI",IF(ISNUMBER(MATCH(Banco!$C6096,Analitico!$A:$A,0)),INDEX(Analitico!F:F,MATCH(Banco!$C6096,Analitico!$A:$A,0))&amp;"%",""),"")</f>
        <v>%</v>
      </c>
    </row>
    <row r="6097" spans="1:11" ht="20.399999999999999" x14ac:dyDescent="0.2">
      <c r="A6097" s="1" t="str">
        <f t="shared" si="96"/>
        <v>SINAPI 96397</v>
      </c>
      <c r="B6097" s="3" t="s">
        <v>21783</v>
      </c>
      <c r="C6097" s="3" t="s">
        <v>6156</v>
      </c>
      <c r="D6097" s="2" t="s">
        <v>13899</v>
      </c>
      <c r="E6097" s="3" t="s">
        <v>15535</v>
      </c>
      <c r="F6097" s="66" t="s">
        <v>20668</v>
      </c>
      <c r="I6097" s="3" t="s">
        <v>21786</v>
      </c>
      <c r="J6097" s="3" t="str">
        <f>IF($B6097="SINAPI",IF(ISNUMBER(MATCH(Banco!$C6097,Analitico!$A:$A,0)),INDEX(Analitico!E:E,MATCH(Banco!$C6097,Analitico!$A:$A,0))&amp;"%",""),"")</f>
        <v>2,4582180%</v>
      </c>
      <c r="K6097" s="3" t="str">
        <f>IF($B6097="SINAPI",IF(ISNUMBER(MATCH(Banco!$C6097,Analitico!$A:$A,0)),INDEX(Analitico!F:F,MATCH(Banco!$C6097,Analitico!$A:$A,0))&amp;"%",""),"")</f>
        <v>%</v>
      </c>
    </row>
    <row r="6098" spans="1:11" ht="20.399999999999999" x14ac:dyDescent="0.2">
      <c r="A6098" s="1" t="str">
        <f t="shared" si="96"/>
        <v>SINAPI 96398</v>
      </c>
      <c r="B6098" s="3" t="s">
        <v>21783</v>
      </c>
      <c r="C6098" s="3" t="s">
        <v>6157</v>
      </c>
      <c r="D6098" s="2" t="s">
        <v>13900</v>
      </c>
      <c r="E6098" s="3" t="s">
        <v>15535</v>
      </c>
      <c r="F6098" s="66" t="s">
        <v>20669</v>
      </c>
      <c r="I6098" s="3" t="s">
        <v>21786</v>
      </c>
      <c r="J6098" s="3" t="str">
        <f>IF($B6098="SINAPI",IF(ISNUMBER(MATCH(Banco!$C6098,Analitico!$A:$A,0)),INDEX(Analitico!E:E,MATCH(Banco!$C6098,Analitico!$A:$A,0))&amp;"%",""),"")</f>
        <v>1,9760200%</v>
      </c>
      <c r="K6098" s="3" t="str">
        <f>IF($B6098="SINAPI",IF(ISNUMBER(MATCH(Banco!$C6098,Analitico!$A:$A,0)),INDEX(Analitico!F:F,MATCH(Banco!$C6098,Analitico!$A:$A,0))&amp;"%",""),"")</f>
        <v>%</v>
      </c>
    </row>
    <row r="6099" spans="1:11" ht="20.399999999999999" x14ac:dyDescent="0.2">
      <c r="A6099" s="1" t="str">
        <f t="shared" si="96"/>
        <v>SINAPI 96399</v>
      </c>
      <c r="B6099" s="3" t="s">
        <v>21783</v>
      </c>
      <c r="C6099" s="3" t="s">
        <v>6158</v>
      </c>
      <c r="D6099" s="2" t="s">
        <v>13901</v>
      </c>
      <c r="E6099" s="3" t="s">
        <v>15535</v>
      </c>
      <c r="F6099" s="66" t="s">
        <v>20670</v>
      </c>
      <c r="I6099" s="3" t="s">
        <v>21785</v>
      </c>
      <c r="J6099" s="3" t="str">
        <f>IF($B6099="SINAPI",IF(ISNUMBER(MATCH(Banco!$C6099,Analitico!$A:$A,0)),INDEX(Analitico!E:E,MATCH(Banco!$C6099,Analitico!$A:$A,0))&amp;"%",""),"")</f>
        <v>3,8677385%</v>
      </c>
      <c r="K6099" s="3" t="str">
        <f>IF($B6099="SINAPI",IF(ISNUMBER(MATCH(Banco!$C6099,Analitico!$A:$A,0)),INDEX(Analitico!F:F,MATCH(Banco!$C6099,Analitico!$A:$A,0))&amp;"%",""),"")</f>
        <v>%</v>
      </c>
    </row>
    <row r="6100" spans="1:11" ht="20.399999999999999" x14ac:dyDescent="0.2">
      <c r="A6100" s="1" t="str">
        <f t="shared" si="96"/>
        <v>SINAPI 96400</v>
      </c>
      <c r="B6100" s="3" t="s">
        <v>21783</v>
      </c>
      <c r="C6100" s="3" t="s">
        <v>6159</v>
      </c>
      <c r="D6100" s="2" t="s">
        <v>13902</v>
      </c>
      <c r="E6100" s="3" t="s">
        <v>15535</v>
      </c>
      <c r="F6100" s="66" t="s">
        <v>20671</v>
      </c>
      <c r="I6100" s="3" t="s">
        <v>21785</v>
      </c>
      <c r="J6100" s="3" t="str">
        <f>IF($B6100="SINAPI",IF(ISNUMBER(MATCH(Banco!$C6100,Analitico!$A:$A,0)),INDEX(Analitico!E:E,MATCH(Banco!$C6100,Analitico!$A:$A,0))&amp;"%",""),"")</f>
        <v>4,3187838%</v>
      </c>
      <c r="K6100" s="3" t="str">
        <f>IF($B6100="SINAPI",IF(ISNUMBER(MATCH(Banco!$C6100,Analitico!$A:$A,0)),INDEX(Analitico!F:F,MATCH(Banco!$C6100,Analitico!$A:$A,0))&amp;"%",""),"")</f>
        <v>%</v>
      </c>
    </row>
    <row r="6101" spans="1:11" ht="20.399999999999999" x14ac:dyDescent="0.2">
      <c r="A6101" s="1" t="str">
        <f t="shared" si="96"/>
        <v>SINAPI 100564</v>
      </c>
      <c r="B6101" s="3" t="s">
        <v>21783</v>
      </c>
      <c r="C6101" s="3" t="s">
        <v>6160</v>
      </c>
      <c r="D6101" s="2" t="s">
        <v>13903</v>
      </c>
      <c r="E6101" s="3" t="s">
        <v>15535</v>
      </c>
      <c r="F6101" s="66" t="s">
        <v>20672</v>
      </c>
      <c r="I6101" s="3" t="s">
        <v>21786</v>
      </c>
      <c r="J6101" s="3" t="str">
        <f>IF($B6101="SINAPI",IF(ISNUMBER(MATCH(Banco!$C6101,Analitico!$A:$A,0)),INDEX(Analitico!E:E,MATCH(Banco!$C6101,Analitico!$A:$A,0))&amp;"%",""),"")</f>
        <v>7,2481359%</v>
      </c>
      <c r="K6101" s="3" t="str">
        <f>IF($B6101="SINAPI",IF(ISNUMBER(MATCH(Banco!$C6101,Analitico!$A:$A,0)),INDEX(Analitico!F:F,MATCH(Banco!$C6101,Analitico!$A:$A,0))&amp;"%",""),"")</f>
        <v>%</v>
      </c>
    </row>
    <row r="6102" spans="1:11" ht="20.399999999999999" x14ac:dyDescent="0.2">
      <c r="A6102" s="1" t="str">
        <f t="shared" si="96"/>
        <v>SINAPI 100565</v>
      </c>
      <c r="B6102" s="3" t="s">
        <v>21783</v>
      </c>
      <c r="C6102" s="3" t="s">
        <v>6161</v>
      </c>
      <c r="D6102" s="2" t="s">
        <v>13904</v>
      </c>
      <c r="E6102" s="3" t="s">
        <v>15535</v>
      </c>
      <c r="F6102" s="66" t="s">
        <v>20673</v>
      </c>
      <c r="I6102" s="3" t="s">
        <v>21786</v>
      </c>
      <c r="J6102" s="3" t="str">
        <f>IF($B6102="SINAPI",IF(ISNUMBER(MATCH(Banco!$C6102,Analitico!$A:$A,0)),INDEX(Analitico!E:E,MATCH(Banco!$C6102,Analitico!$A:$A,0))&amp;"%",""),"")</f>
        <v>8,3641820%</v>
      </c>
      <c r="K6102" s="3" t="str">
        <f>IF($B6102="SINAPI",IF(ISNUMBER(MATCH(Banco!$C6102,Analitico!$A:$A,0)),INDEX(Analitico!F:F,MATCH(Banco!$C6102,Analitico!$A:$A,0))&amp;"%",""),"")</f>
        <v>%</v>
      </c>
    </row>
    <row r="6103" spans="1:11" ht="30.6" x14ac:dyDescent="0.2">
      <c r="A6103" s="1" t="str">
        <f t="shared" si="96"/>
        <v>SINAPI 100566</v>
      </c>
      <c r="B6103" s="3" t="s">
        <v>21783</v>
      </c>
      <c r="C6103" s="3" t="s">
        <v>6162</v>
      </c>
      <c r="D6103" s="2" t="s">
        <v>13905</v>
      </c>
      <c r="E6103" s="3" t="s">
        <v>15535</v>
      </c>
      <c r="F6103" s="66" t="s">
        <v>20674</v>
      </c>
      <c r="I6103" s="3" t="s">
        <v>21786</v>
      </c>
      <c r="J6103" s="3" t="str">
        <f>IF($B6103="SINAPI",IF(ISNUMBER(MATCH(Banco!$C6103,Analitico!$A:$A,0)),INDEX(Analitico!E:E,MATCH(Banco!$C6103,Analitico!$A:$A,0))&amp;"%",""),"")</f>
        <v>4,5640661%</v>
      </c>
      <c r="K6103" s="3" t="str">
        <f>IF($B6103="SINAPI",IF(ISNUMBER(MATCH(Banco!$C6103,Analitico!$A:$A,0)),INDEX(Analitico!F:F,MATCH(Banco!$C6103,Analitico!$A:$A,0))&amp;"%",""),"")</f>
        <v>%</v>
      </c>
    </row>
    <row r="6104" spans="1:11" ht="30.6" x14ac:dyDescent="0.2">
      <c r="A6104" s="1" t="str">
        <f t="shared" si="96"/>
        <v>SINAPI 100567</v>
      </c>
      <c r="B6104" s="3" t="s">
        <v>21783</v>
      </c>
      <c r="C6104" s="3" t="s">
        <v>6163</v>
      </c>
      <c r="D6104" s="2" t="s">
        <v>13906</v>
      </c>
      <c r="E6104" s="3" t="s">
        <v>15535</v>
      </c>
      <c r="F6104" s="66" t="s">
        <v>20675</v>
      </c>
      <c r="I6104" s="3" t="s">
        <v>21786</v>
      </c>
      <c r="J6104" s="3" t="str">
        <f>IF($B6104="SINAPI",IF(ISNUMBER(MATCH(Banco!$C6104,Analitico!$A:$A,0)),INDEX(Analitico!E:E,MATCH(Banco!$C6104,Analitico!$A:$A,0))&amp;"%",""),"")</f>
        <v>3,8896384%</v>
      </c>
      <c r="K6104" s="3" t="str">
        <f>IF($B6104="SINAPI",IF(ISNUMBER(MATCH(Banco!$C6104,Analitico!$A:$A,0)),INDEX(Analitico!F:F,MATCH(Banco!$C6104,Analitico!$A:$A,0))&amp;"%",""),"")</f>
        <v>%</v>
      </c>
    </row>
    <row r="6105" spans="1:11" ht="30.6" x14ac:dyDescent="0.2">
      <c r="A6105" s="1" t="str">
        <f t="shared" si="96"/>
        <v>SINAPI 100568</v>
      </c>
      <c r="B6105" s="3" t="s">
        <v>21783</v>
      </c>
      <c r="C6105" s="3" t="s">
        <v>6164</v>
      </c>
      <c r="D6105" s="2" t="s">
        <v>13907</v>
      </c>
      <c r="E6105" s="3" t="s">
        <v>15535</v>
      </c>
      <c r="F6105" s="66" t="s">
        <v>20676</v>
      </c>
      <c r="I6105" s="3" t="s">
        <v>21786</v>
      </c>
      <c r="J6105" s="3" t="str">
        <f>IF($B6105="SINAPI",IF(ISNUMBER(MATCH(Banco!$C6105,Analitico!$A:$A,0)),INDEX(Analitico!E:E,MATCH(Banco!$C6105,Analitico!$A:$A,0))&amp;"%",""),"")</f>
        <v>3,3949238%</v>
      </c>
      <c r="K6105" s="3" t="str">
        <f>IF($B6105="SINAPI",IF(ISNUMBER(MATCH(Banco!$C6105,Analitico!$A:$A,0)),INDEX(Analitico!F:F,MATCH(Banco!$C6105,Analitico!$A:$A,0))&amp;"%",""),"")</f>
        <v>%</v>
      </c>
    </row>
    <row r="6106" spans="1:11" ht="30.6" x14ac:dyDescent="0.2">
      <c r="A6106" s="1" t="str">
        <f t="shared" si="96"/>
        <v>SINAPI 100569</v>
      </c>
      <c r="B6106" s="3" t="s">
        <v>21783</v>
      </c>
      <c r="C6106" s="3" t="s">
        <v>6165</v>
      </c>
      <c r="D6106" s="2" t="s">
        <v>13908</v>
      </c>
      <c r="E6106" s="3" t="s">
        <v>15535</v>
      </c>
      <c r="F6106" s="66" t="s">
        <v>20677</v>
      </c>
      <c r="I6106" s="3" t="s">
        <v>21786</v>
      </c>
      <c r="J6106" s="3" t="str">
        <f>IF($B6106="SINAPI",IF(ISNUMBER(MATCH(Banco!$C6106,Analitico!$A:$A,0)),INDEX(Analitico!E:E,MATCH(Banco!$C6106,Analitico!$A:$A,0))&amp;"%",""),"")</f>
        <v>4,9646653%</v>
      </c>
      <c r="K6106" s="3" t="str">
        <f>IF($B6106="SINAPI",IF(ISNUMBER(MATCH(Banco!$C6106,Analitico!$A:$A,0)),INDEX(Analitico!F:F,MATCH(Banco!$C6106,Analitico!$A:$A,0))&amp;"%",""),"")</f>
        <v>%</v>
      </c>
    </row>
    <row r="6107" spans="1:11" ht="30.6" x14ac:dyDescent="0.2">
      <c r="A6107" s="1" t="str">
        <f t="shared" si="96"/>
        <v>SINAPI 100570</v>
      </c>
      <c r="B6107" s="3" t="s">
        <v>21783</v>
      </c>
      <c r="C6107" s="3" t="s">
        <v>6166</v>
      </c>
      <c r="D6107" s="2" t="s">
        <v>13909</v>
      </c>
      <c r="E6107" s="3" t="s">
        <v>15535</v>
      </c>
      <c r="F6107" s="66" t="s">
        <v>20678</v>
      </c>
      <c r="I6107" s="3" t="s">
        <v>21786</v>
      </c>
      <c r="J6107" s="3" t="str">
        <f>IF($B6107="SINAPI",IF(ISNUMBER(MATCH(Banco!$C6107,Analitico!$A:$A,0)),INDEX(Analitico!E:E,MATCH(Banco!$C6107,Analitico!$A:$A,0))&amp;"%",""),"")</f>
        <v>4,1704080%</v>
      </c>
      <c r="K6107" s="3" t="str">
        <f>IF($B6107="SINAPI",IF(ISNUMBER(MATCH(Banco!$C6107,Analitico!$A:$A,0)),INDEX(Analitico!F:F,MATCH(Banco!$C6107,Analitico!$A:$A,0))&amp;"%",""),"")</f>
        <v>%</v>
      </c>
    </row>
    <row r="6108" spans="1:11" ht="30.6" x14ac:dyDescent="0.2">
      <c r="A6108" s="1" t="str">
        <f t="shared" si="96"/>
        <v>SINAPI 100571</v>
      </c>
      <c r="B6108" s="3" t="s">
        <v>21783</v>
      </c>
      <c r="C6108" s="3" t="s">
        <v>6167</v>
      </c>
      <c r="D6108" s="2" t="s">
        <v>13910</v>
      </c>
      <c r="E6108" s="3" t="s">
        <v>15535</v>
      </c>
      <c r="F6108" s="66" t="s">
        <v>20679</v>
      </c>
      <c r="I6108" s="3" t="s">
        <v>21786</v>
      </c>
      <c r="J6108" s="3" t="str">
        <f>IF($B6108="SINAPI",IF(ISNUMBER(MATCH(Banco!$C6108,Analitico!$A:$A,0)),INDEX(Analitico!E:E,MATCH(Banco!$C6108,Analitico!$A:$A,0))&amp;"%",""),"")</f>
        <v>3,6020509%</v>
      </c>
      <c r="K6108" s="3" t="str">
        <f>IF($B6108="SINAPI",IF(ISNUMBER(MATCH(Banco!$C6108,Analitico!$A:$A,0)),INDEX(Analitico!F:F,MATCH(Banco!$C6108,Analitico!$A:$A,0))&amp;"%",""),"")</f>
        <v>%</v>
      </c>
    </row>
    <row r="6109" spans="1:11" ht="20.399999999999999" x14ac:dyDescent="0.2">
      <c r="A6109" s="1" t="str">
        <f t="shared" si="96"/>
        <v>SINAPI 100572</v>
      </c>
      <c r="B6109" s="3" t="s">
        <v>21783</v>
      </c>
      <c r="C6109" s="3" t="s">
        <v>6168</v>
      </c>
      <c r="D6109" s="2" t="s">
        <v>13911</v>
      </c>
      <c r="E6109" s="3" t="s">
        <v>15535</v>
      </c>
      <c r="F6109" s="66" t="s">
        <v>20680</v>
      </c>
      <c r="I6109" s="3" t="s">
        <v>21786</v>
      </c>
      <c r="J6109" s="3" t="str">
        <f>IF($B6109="SINAPI",IF(ISNUMBER(MATCH(Banco!$C6109,Analitico!$A:$A,0)),INDEX(Analitico!E:E,MATCH(Banco!$C6109,Analitico!$A:$A,0))&amp;"%",""),"")</f>
        <v>8,7021506%</v>
      </c>
      <c r="K6109" s="3" t="str">
        <f>IF($B6109="SINAPI",IF(ISNUMBER(MATCH(Banco!$C6109,Analitico!$A:$A,0)),INDEX(Analitico!F:F,MATCH(Banco!$C6109,Analitico!$A:$A,0))&amp;"%",""),"")</f>
        <v>%</v>
      </c>
    </row>
    <row r="6110" spans="1:11" ht="20.399999999999999" x14ac:dyDescent="0.2">
      <c r="A6110" s="1" t="str">
        <f t="shared" si="96"/>
        <v>SINAPI 100573</v>
      </c>
      <c r="B6110" s="3" t="s">
        <v>21783</v>
      </c>
      <c r="C6110" s="3" t="s">
        <v>6169</v>
      </c>
      <c r="D6110" s="2" t="s">
        <v>13912</v>
      </c>
      <c r="E6110" s="3" t="s">
        <v>15535</v>
      </c>
      <c r="F6110" s="66" t="s">
        <v>20681</v>
      </c>
      <c r="I6110" s="3" t="s">
        <v>21786</v>
      </c>
      <c r="J6110" s="3" t="str">
        <f>IF($B6110="SINAPI",IF(ISNUMBER(MATCH(Banco!$C6110,Analitico!$A:$A,0)),INDEX(Analitico!E:E,MATCH(Banco!$C6110,Analitico!$A:$A,0))&amp;"%",""),"")</f>
        <v>9,9771515%</v>
      </c>
      <c r="K6110" s="3" t="str">
        <f>IF($B6110="SINAPI",IF(ISNUMBER(MATCH(Banco!$C6110,Analitico!$A:$A,0)),INDEX(Analitico!F:F,MATCH(Banco!$C6110,Analitico!$A:$A,0))&amp;"%",""),"")</f>
        <v>%</v>
      </c>
    </row>
    <row r="6111" spans="1:11" x14ac:dyDescent="0.2">
      <c r="A6111" s="1" t="str">
        <f t="shared" si="96"/>
        <v>SINAPI 100574</v>
      </c>
      <c r="B6111" s="3" t="s">
        <v>21783</v>
      </c>
      <c r="C6111" s="3" t="s">
        <v>6170</v>
      </c>
      <c r="D6111" s="2" t="s">
        <v>13913</v>
      </c>
      <c r="E6111" s="3" t="s">
        <v>15535</v>
      </c>
      <c r="F6111" s="66" t="s">
        <v>16460</v>
      </c>
      <c r="I6111" s="3" t="s">
        <v>21786</v>
      </c>
      <c r="J6111" s="3" t="str">
        <f>IF($B6111="SINAPI",IF(ISNUMBER(MATCH(Banco!$C6111,Analitico!$A:$A,0)),INDEX(Analitico!E:E,MATCH(Banco!$C6111,Analitico!$A:$A,0))&amp;"%",""),"")</f>
        <v>27,2000000%</v>
      </c>
      <c r="K6111" s="3" t="str">
        <f>IF($B6111="SINAPI",IF(ISNUMBER(MATCH(Banco!$C6111,Analitico!$A:$A,0)),INDEX(Analitico!F:F,MATCH(Banco!$C6111,Analitico!$A:$A,0))&amp;"%",""),"")</f>
        <v>%</v>
      </c>
    </row>
    <row r="6112" spans="1:11" x14ac:dyDescent="0.2">
      <c r="A6112" s="1" t="str">
        <f t="shared" si="96"/>
        <v>SINAPI 100575</v>
      </c>
      <c r="B6112" s="3" t="s">
        <v>21783</v>
      </c>
      <c r="C6112" s="3" t="s">
        <v>6171</v>
      </c>
      <c r="D6112" s="2" t="s">
        <v>13914</v>
      </c>
      <c r="E6112" s="3" t="s">
        <v>15534</v>
      </c>
      <c r="F6112" s="66" t="s">
        <v>20682</v>
      </c>
      <c r="I6112" s="3" t="s">
        <v>21786</v>
      </c>
      <c r="J6112" s="3" t="str">
        <f>IF($B6112="SINAPI",IF(ISNUMBER(MATCH(Banco!$C6112,Analitico!$A:$A,0)),INDEX(Analitico!E:E,MATCH(Banco!$C6112,Analitico!$A:$A,0))&amp;"%",""),"")</f>
        <v>28,0487804%</v>
      </c>
      <c r="K6112" s="3" t="str">
        <f>IF($B6112="SINAPI",IF(ISNUMBER(MATCH(Banco!$C6112,Analitico!$A:$A,0)),INDEX(Analitico!F:F,MATCH(Banco!$C6112,Analitico!$A:$A,0))&amp;"%",""),"")</f>
        <v>%</v>
      </c>
    </row>
    <row r="6113" spans="1:11" ht="20.399999999999999" x14ac:dyDescent="0.2">
      <c r="A6113" s="1" t="str">
        <f t="shared" si="96"/>
        <v>SINAPI 101767</v>
      </c>
      <c r="B6113" s="3" t="s">
        <v>21783</v>
      </c>
      <c r="C6113" s="3" t="s">
        <v>6172</v>
      </c>
      <c r="D6113" s="2" t="s">
        <v>13915</v>
      </c>
      <c r="E6113" s="3" t="s">
        <v>15535</v>
      </c>
      <c r="F6113" s="66" t="s">
        <v>20683</v>
      </c>
      <c r="I6113" s="3" t="s">
        <v>21786</v>
      </c>
      <c r="J6113" s="3" t="str">
        <f>IF($B6113="SINAPI",IF(ISNUMBER(MATCH(Banco!$C6113,Analitico!$A:$A,0)),INDEX(Analitico!E:E,MATCH(Banco!$C6113,Analitico!$A:$A,0))&amp;"%",""),"")</f>
        <v>36,8884195%</v>
      </c>
      <c r="K6113" s="3" t="str">
        <f>IF($B6113="SINAPI",IF(ISNUMBER(MATCH(Banco!$C6113,Analitico!$A:$A,0)),INDEX(Analitico!F:F,MATCH(Banco!$C6113,Analitico!$A:$A,0))&amp;"%",""),"")</f>
        <v>%</v>
      </c>
    </row>
    <row r="6114" spans="1:11" ht="20.399999999999999" x14ac:dyDescent="0.2">
      <c r="A6114" s="1" t="str">
        <f t="shared" si="96"/>
        <v>SINAPI 101768</v>
      </c>
      <c r="B6114" s="3" t="s">
        <v>21783</v>
      </c>
      <c r="C6114" s="3" t="s">
        <v>6173</v>
      </c>
      <c r="D6114" s="2" t="s">
        <v>13916</v>
      </c>
      <c r="E6114" s="3" t="s">
        <v>15535</v>
      </c>
      <c r="F6114" s="66" t="s">
        <v>20684</v>
      </c>
      <c r="I6114" s="3" t="s">
        <v>21786</v>
      </c>
      <c r="J6114" s="3" t="str">
        <f>IF($B6114="SINAPI",IF(ISNUMBER(MATCH(Banco!$C6114,Analitico!$A:$A,0)),INDEX(Analitico!E:E,MATCH(Banco!$C6114,Analitico!$A:$A,0))&amp;"%",""),"")</f>
        <v>31,6471064%</v>
      </c>
      <c r="K6114" s="3" t="str">
        <f>IF($B6114="SINAPI",IF(ISNUMBER(MATCH(Banco!$C6114,Analitico!$A:$A,0)),INDEX(Analitico!F:F,MATCH(Banco!$C6114,Analitico!$A:$A,0))&amp;"%",""),"")</f>
        <v>%</v>
      </c>
    </row>
    <row r="6115" spans="1:11" ht="20.399999999999999" x14ac:dyDescent="0.2">
      <c r="A6115" s="1" t="str">
        <f t="shared" ref="A6115:A6178" si="97">CONCATENAR</f>
        <v>SINAPI 105566</v>
      </c>
      <c r="B6115" s="3" t="s">
        <v>21783</v>
      </c>
      <c r="C6115" s="3" t="s">
        <v>6174</v>
      </c>
      <c r="D6115" s="2" t="s">
        <v>13917</v>
      </c>
      <c r="E6115" s="3" t="s">
        <v>15535</v>
      </c>
      <c r="F6115" s="66" t="s">
        <v>17918</v>
      </c>
      <c r="I6115" s="3" t="s">
        <v>21786</v>
      </c>
      <c r="J6115" s="3" t="str">
        <f>IF($B6115="SINAPI",IF(ISNUMBER(MATCH(Banco!$C6115,Analitico!$A:$A,0)),INDEX(Analitico!E:E,MATCH(Banco!$C6115,Analitico!$A:$A,0))&amp;"%",""),"")</f>
        <v>25,9740259%</v>
      </c>
      <c r="K6115" s="3" t="str">
        <f>IF($B6115="SINAPI",IF(ISNUMBER(MATCH(Banco!$C6115,Analitico!$A:$A,0)),INDEX(Analitico!F:F,MATCH(Banco!$C6115,Analitico!$A:$A,0))&amp;"%",""),"")</f>
        <v>%</v>
      </c>
    </row>
    <row r="6116" spans="1:11" ht="20.399999999999999" x14ac:dyDescent="0.2">
      <c r="A6116" s="1" t="str">
        <f t="shared" si="97"/>
        <v>SINAPI 105567</v>
      </c>
      <c r="B6116" s="3" t="s">
        <v>21783</v>
      </c>
      <c r="C6116" s="3" t="s">
        <v>6175</v>
      </c>
      <c r="D6116" s="2" t="s">
        <v>13918</v>
      </c>
      <c r="E6116" s="3" t="s">
        <v>15535</v>
      </c>
      <c r="F6116" s="66" t="s">
        <v>20685</v>
      </c>
      <c r="I6116" s="3" t="s">
        <v>21786</v>
      </c>
      <c r="J6116" s="3" t="str">
        <f>IF($B6116="SINAPI",IF(ISNUMBER(MATCH(Banco!$C6116,Analitico!$A:$A,0)),INDEX(Analitico!E:E,MATCH(Banco!$C6116,Analitico!$A:$A,0))&amp;"%",""),"")</f>
        <v>28,7211740%</v>
      </c>
      <c r="K6116" s="3" t="str">
        <f>IF($B6116="SINAPI",IF(ISNUMBER(MATCH(Banco!$C6116,Analitico!$A:$A,0)),INDEX(Analitico!F:F,MATCH(Banco!$C6116,Analitico!$A:$A,0))&amp;"%",""),"")</f>
        <v>%</v>
      </c>
    </row>
    <row r="6117" spans="1:11" ht="20.399999999999999" x14ac:dyDescent="0.2">
      <c r="A6117" s="1" t="str">
        <f t="shared" si="97"/>
        <v>SINAPI 105568</v>
      </c>
      <c r="B6117" s="3" t="s">
        <v>21783</v>
      </c>
      <c r="C6117" s="3" t="s">
        <v>6176</v>
      </c>
      <c r="D6117" s="2" t="s">
        <v>13919</v>
      </c>
      <c r="E6117" s="3" t="s">
        <v>15535</v>
      </c>
      <c r="F6117" s="66" t="s">
        <v>17880</v>
      </c>
      <c r="I6117" s="3" t="s">
        <v>21786</v>
      </c>
      <c r="J6117" s="3" t="str">
        <f>IF($B6117="SINAPI",IF(ISNUMBER(MATCH(Banco!$C6117,Analitico!$A:$A,0)),INDEX(Analitico!E:E,MATCH(Banco!$C6117,Analitico!$A:$A,0))&amp;"%",""),"")</f>
        <v>28,1305114%</v>
      </c>
      <c r="K6117" s="3" t="str">
        <f>IF($B6117="SINAPI",IF(ISNUMBER(MATCH(Banco!$C6117,Analitico!$A:$A,0)),INDEX(Analitico!F:F,MATCH(Banco!$C6117,Analitico!$A:$A,0))&amp;"%",""),"")</f>
        <v>%</v>
      </c>
    </row>
    <row r="6118" spans="1:11" ht="20.399999999999999" x14ac:dyDescent="0.2">
      <c r="A6118" s="1" t="str">
        <f t="shared" si="97"/>
        <v>SINAPI 105569</v>
      </c>
      <c r="B6118" s="3" t="s">
        <v>21783</v>
      </c>
      <c r="C6118" s="3" t="s">
        <v>6177</v>
      </c>
      <c r="D6118" s="2" t="s">
        <v>13920</v>
      </c>
      <c r="E6118" s="3" t="s">
        <v>15535</v>
      </c>
      <c r="F6118" s="66" t="s">
        <v>20686</v>
      </c>
      <c r="I6118" s="3" t="s">
        <v>21786</v>
      </c>
      <c r="J6118" s="3" t="str">
        <f>IF($B6118="SINAPI",IF(ISNUMBER(MATCH(Banco!$C6118,Analitico!$A:$A,0)),INDEX(Analitico!E:E,MATCH(Banco!$C6118,Analitico!$A:$A,0))&amp;"%",""),"")</f>
        <v>25,1063829%</v>
      </c>
      <c r="K6118" s="3" t="str">
        <f>IF($B6118="SINAPI",IF(ISNUMBER(MATCH(Banco!$C6118,Analitico!$A:$A,0)),INDEX(Analitico!F:F,MATCH(Banco!$C6118,Analitico!$A:$A,0))&amp;"%",""),"")</f>
        <v>%</v>
      </c>
    </row>
    <row r="6119" spans="1:11" ht="20.399999999999999" x14ac:dyDescent="0.2">
      <c r="A6119" s="1" t="str">
        <f t="shared" si="97"/>
        <v>SINAPI 105570</v>
      </c>
      <c r="B6119" s="3" t="s">
        <v>21783</v>
      </c>
      <c r="C6119" s="3" t="s">
        <v>6178</v>
      </c>
      <c r="D6119" s="2" t="s">
        <v>13921</v>
      </c>
      <c r="E6119" s="3" t="s">
        <v>15535</v>
      </c>
      <c r="F6119" s="66" t="s">
        <v>18162</v>
      </c>
      <c r="I6119" s="3" t="s">
        <v>21786</v>
      </c>
      <c r="J6119" s="3" t="str">
        <f>IF($B6119="SINAPI",IF(ISNUMBER(MATCH(Banco!$C6119,Analitico!$A:$A,0)),INDEX(Analitico!E:E,MATCH(Banco!$C6119,Analitico!$A:$A,0))&amp;"%",""),"")</f>
        <v>27,5346851%</v>
      </c>
      <c r="K6119" s="3" t="str">
        <f>IF($B6119="SINAPI",IF(ISNUMBER(MATCH(Banco!$C6119,Analitico!$A:$A,0)),INDEX(Analitico!F:F,MATCH(Banco!$C6119,Analitico!$A:$A,0))&amp;"%",""),"")</f>
        <v>%</v>
      </c>
    </row>
    <row r="6120" spans="1:11" ht="30.6" x14ac:dyDescent="0.2">
      <c r="A6120" s="1" t="str">
        <f t="shared" si="97"/>
        <v>SINAPI 105571</v>
      </c>
      <c r="B6120" s="3" t="s">
        <v>21783</v>
      </c>
      <c r="C6120" s="3" t="s">
        <v>6179</v>
      </c>
      <c r="D6120" s="2" t="s">
        <v>13922</v>
      </c>
      <c r="E6120" s="3" t="s">
        <v>15535</v>
      </c>
      <c r="F6120" s="66" t="s">
        <v>20687</v>
      </c>
      <c r="I6120" s="3" t="s">
        <v>21786</v>
      </c>
      <c r="J6120" s="3" t="str">
        <f>IF($B6120="SINAPI",IF(ISNUMBER(MATCH(Banco!$C6120,Analitico!$A:$A,0)),INDEX(Analitico!E:E,MATCH(Banco!$C6120,Analitico!$A:$A,0))&amp;"%",""),"")</f>
        <v>11,3098464%</v>
      </c>
      <c r="K6120" s="3" t="str">
        <f>IF($B6120="SINAPI",IF(ISNUMBER(MATCH(Banco!$C6120,Analitico!$A:$A,0)),INDEX(Analitico!F:F,MATCH(Banco!$C6120,Analitico!$A:$A,0))&amp;"%",""),"")</f>
        <v>%</v>
      </c>
    </row>
    <row r="6121" spans="1:11" ht="30.6" x14ac:dyDescent="0.2">
      <c r="A6121" s="1" t="str">
        <f t="shared" si="97"/>
        <v>SINAPI 105572</v>
      </c>
      <c r="B6121" s="3" t="s">
        <v>21783</v>
      </c>
      <c r="C6121" s="3" t="s">
        <v>6180</v>
      </c>
      <c r="D6121" s="2" t="s">
        <v>13923</v>
      </c>
      <c r="E6121" s="3" t="s">
        <v>15535</v>
      </c>
      <c r="F6121" s="66" t="s">
        <v>20688</v>
      </c>
      <c r="I6121" s="3" t="s">
        <v>21786</v>
      </c>
      <c r="J6121" s="3" t="str">
        <f>IF($B6121="SINAPI",IF(ISNUMBER(MATCH(Banco!$C6121,Analitico!$A:$A,0)),INDEX(Analitico!E:E,MATCH(Banco!$C6121,Analitico!$A:$A,0))&amp;"%",""),"")</f>
        <v>14,7196639%</v>
      </c>
      <c r="K6121" s="3" t="str">
        <f>IF($B6121="SINAPI",IF(ISNUMBER(MATCH(Banco!$C6121,Analitico!$A:$A,0)),INDEX(Analitico!F:F,MATCH(Banco!$C6121,Analitico!$A:$A,0))&amp;"%",""),"")</f>
        <v>%</v>
      </c>
    </row>
    <row r="6122" spans="1:11" ht="30.6" x14ac:dyDescent="0.2">
      <c r="A6122" s="1" t="str">
        <f t="shared" si="97"/>
        <v>SINAPI 105573</v>
      </c>
      <c r="B6122" s="3" t="s">
        <v>21783</v>
      </c>
      <c r="C6122" s="3" t="s">
        <v>6181</v>
      </c>
      <c r="D6122" s="2" t="s">
        <v>13924</v>
      </c>
      <c r="E6122" s="3" t="s">
        <v>15535</v>
      </c>
      <c r="F6122" s="66" t="s">
        <v>20689</v>
      </c>
      <c r="I6122" s="3" t="s">
        <v>21786</v>
      </c>
      <c r="J6122" s="3" t="str">
        <f>IF($B6122="SINAPI",IF(ISNUMBER(MATCH(Banco!$C6122,Analitico!$A:$A,0)),INDEX(Analitico!E:E,MATCH(Banco!$C6122,Analitico!$A:$A,0))&amp;"%",""),"")</f>
        <v>9,4482472%</v>
      </c>
      <c r="K6122" s="3" t="str">
        <f>IF($B6122="SINAPI",IF(ISNUMBER(MATCH(Banco!$C6122,Analitico!$A:$A,0)),INDEX(Analitico!F:F,MATCH(Banco!$C6122,Analitico!$A:$A,0))&amp;"%",""),"")</f>
        <v>%</v>
      </c>
    </row>
    <row r="6123" spans="1:11" ht="30.6" x14ac:dyDescent="0.2">
      <c r="A6123" s="1" t="str">
        <f t="shared" si="97"/>
        <v>SINAPI 105574</v>
      </c>
      <c r="B6123" s="3" t="s">
        <v>21783</v>
      </c>
      <c r="C6123" s="3" t="s">
        <v>6182</v>
      </c>
      <c r="D6123" s="2" t="s">
        <v>13925</v>
      </c>
      <c r="E6123" s="3" t="s">
        <v>15535</v>
      </c>
      <c r="F6123" s="66" t="s">
        <v>20690</v>
      </c>
      <c r="I6123" s="3" t="s">
        <v>21786</v>
      </c>
      <c r="J6123" s="3" t="str">
        <f>IF($B6123="SINAPI",IF(ISNUMBER(MATCH(Banco!$C6123,Analitico!$A:$A,0)),INDEX(Analitico!E:E,MATCH(Banco!$C6123,Analitico!$A:$A,0))&amp;"%",""),"")</f>
        <v>11,1316226%</v>
      </c>
      <c r="K6123" s="3" t="str">
        <f>IF($B6123="SINAPI",IF(ISNUMBER(MATCH(Banco!$C6123,Analitico!$A:$A,0)),INDEX(Analitico!F:F,MATCH(Banco!$C6123,Analitico!$A:$A,0))&amp;"%",""),"")</f>
        <v>%</v>
      </c>
    </row>
    <row r="6124" spans="1:11" ht="30.6" x14ac:dyDescent="0.2">
      <c r="A6124" s="1" t="str">
        <f t="shared" si="97"/>
        <v>SINAPI 105575</v>
      </c>
      <c r="B6124" s="3" t="s">
        <v>21783</v>
      </c>
      <c r="C6124" s="3" t="s">
        <v>6183</v>
      </c>
      <c r="D6124" s="2" t="s">
        <v>13926</v>
      </c>
      <c r="E6124" s="3" t="s">
        <v>15535</v>
      </c>
      <c r="F6124" s="66" t="s">
        <v>20691</v>
      </c>
      <c r="I6124" s="3" t="s">
        <v>21786</v>
      </c>
      <c r="J6124" s="3" t="str">
        <f>IF($B6124="SINAPI",IF(ISNUMBER(MATCH(Banco!$C6124,Analitico!$A:$A,0)),INDEX(Analitico!E:E,MATCH(Banco!$C6124,Analitico!$A:$A,0))&amp;"%",""),"")</f>
        <v>8,0694586%</v>
      </c>
      <c r="K6124" s="3" t="str">
        <f>IF($B6124="SINAPI",IF(ISNUMBER(MATCH(Banco!$C6124,Analitico!$A:$A,0)),INDEX(Analitico!F:F,MATCH(Banco!$C6124,Analitico!$A:$A,0))&amp;"%",""),"")</f>
        <v>%</v>
      </c>
    </row>
    <row r="6125" spans="1:11" ht="30.6" x14ac:dyDescent="0.2">
      <c r="A6125" s="1" t="str">
        <f t="shared" si="97"/>
        <v>SINAPI 105576</v>
      </c>
      <c r="B6125" s="3" t="s">
        <v>21783</v>
      </c>
      <c r="C6125" s="3" t="s">
        <v>6184</v>
      </c>
      <c r="D6125" s="2" t="s">
        <v>13927</v>
      </c>
      <c r="E6125" s="3" t="s">
        <v>15535</v>
      </c>
      <c r="F6125" s="66" t="s">
        <v>20692</v>
      </c>
      <c r="I6125" s="3" t="s">
        <v>21786</v>
      </c>
      <c r="J6125" s="3" t="str">
        <f>IF($B6125="SINAPI",IF(ISNUMBER(MATCH(Banco!$C6125,Analitico!$A:$A,0)),INDEX(Analitico!E:E,MATCH(Banco!$C6125,Analitico!$A:$A,0))&amp;"%",""),"")</f>
        <v>10,8265863%</v>
      </c>
      <c r="K6125" s="3" t="str">
        <f>IF($B6125="SINAPI",IF(ISNUMBER(MATCH(Banco!$C6125,Analitico!$A:$A,0)),INDEX(Analitico!F:F,MATCH(Banco!$C6125,Analitico!$A:$A,0))&amp;"%",""),"")</f>
        <v>%</v>
      </c>
    </row>
    <row r="6126" spans="1:11" ht="20.399999999999999" x14ac:dyDescent="0.2">
      <c r="A6126" s="1" t="str">
        <f t="shared" si="97"/>
        <v>SINAPI 105577</v>
      </c>
      <c r="B6126" s="3" t="s">
        <v>21783</v>
      </c>
      <c r="C6126" s="3" t="s">
        <v>6185</v>
      </c>
      <c r="D6126" s="2" t="s">
        <v>13928</v>
      </c>
      <c r="E6126" s="3" t="s">
        <v>15535</v>
      </c>
      <c r="F6126" s="66" t="s">
        <v>20693</v>
      </c>
      <c r="I6126" s="3" t="s">
        <v>21786</v>
      </c>
      <c r="J6126" s="3" t="str">
        <f>IF($B6126="SINAPI",IF(ISNUMBER(MATCH(Banco!$C6126,Analitico!$A:$A,0)),INDEX(Analitico!E:E,MATCH(Banco!$C6126,Analitico!$A:$A,0))&amp;"%",""),"")</f>
        <v>11,9799461%</v>
      </c>
      <c r="K6126" s="3" t="str">
        <f>IF($B6126="SINAPI",IF(ISNUMBER(MATCH(Banco!$C6126,Analitico!$A:$A,0)),INDEX(Analitico!F:F,MATCH(Banco!$C6126,Analitico!$A:$A,0))&amp;"%",""),"")</f>
        <v>%</v>
      </c>
    </row>
    <row r="6127" spans="1:11" ht="20.399999999999999" x14ac:dyDescent="0.2">
      <c r="A6127" s="1" t="str">
        <f t="shared" si="97"/>
        <v>SINAPI 105578</v>
      </c>
      <c r="B6127" s="3" t="s">
        <v>21783</v>
      </c>
      <c r="C6127" s="3" t="s">
        <v>6186</v>
      </c>
      <c r="D6127" s="2" t="s">
        <v>13929</v>
      </c>
      <c r="E6127" s="3" t="s">
        <v>15535</v>
      </c>
      <c r="F6127" s="66" t="s">
        <v>20694</v>
      </c>
      <c r="I6127" s="3" t="s">
        <v>21786</v>
      </c>
      <c r="J6127" s="3" t="str">
        <f>IF($B6127="SINAPI",IF(ISNUMBER(MATCH(Banco!$C6127,Analitico!$A:$A,0)),INDEX(Analitico!E:E,MATCH(Banco!$C6127,Analitico!$A:$A,0))&amp;"%",""),"")</f>
        <v>9,8040796%</v>
      </c>
      <c r="K6127" s="3" t="str">
        <f>IF($B6127="SINAPI",IF(ISNUMBER(MATCH(Banco!$C6127,Analitico!$A:$A,0)),INDEX(Analitico!F:F,MATCH(Banco!$C6127,Analitico!$A:$A,0))&amp;"%",""),"")</f>
        <v>%</v>
      </c>
    </row>
    <row r="6128" spans="1:11" ht="20.399999999999999" x14ac:dyDescent="0.2">
      <c r="A6128" s="1" t="str">
        <f t="shared" si="97"/>
        <v>SINAPI 105579</v>
      </c>
      <c r="B6128" s="3" t="s">
        <v>21783</v>
      </c>
      <c r="C6128" s="3" t="s">
        <v>6187</v>
      </c>
      <c r="D6128" s="2" t="s">
        <v>13930</v>
      </c>
      <c r="E6128" s="3" t="s">
        <v>15535</v>
      </c>
      <c r="F6128" s="66" t="s">
        <v>20695</v>
      </c>
      <c r="I6128" s="3" t="s">
        <v>21786</v>
      </c>
      <c r="J6128" s="3" t="str">
        <f>IF($B6128="SINAPI",IF(ISNUMBER(MATCH(Banco!$C6128,Analitico!$A:$A,0)),INDEX(Analitico!E:E,MATCH(Banco!$C6128,Analitico!$A:$A,0))&amp;"%",""),"")</f>
        <v>13,5391120%</v>
      </c>
      <c r="K6128" s="3" t="str">
        <f>IF($B6128="SINAPI",IF(ISNUMBER(MATCH(Banco!$C6128,Analitico!$A:$A,0)),INDEX(Analitico!F:F,MATCH(Banco!$C6128,Analitico!$A:$A,0))&amp;"%",""),"")</f>
        <v>%</v>
      </c>
    </row>
    <row r="6129" spans="1:11" ht="20.399999999999999" x14ac:dyDescent="0.2">
      <c r="A6129" s="1" t="str">
        <f t="shared" si="97"/>
        <v>SINAPI 105580</v>
      </c>
      <c r="B6129" s="3" t="s">
        <v>21783</v>
      </c>
      <c r="C6129" s="3" t="s">
        <v>6188</v>
      </c>
      <c r="D6129" s="2" t="s">
        <v>13931</v>
      </c>
      <c r="E6129" s="3" t="s">
        <v>15535</v>
      </c>
      <c r="F6129" s="66" t="s">
        <v>20696</v>
      </c>
      <c r="I6129" s="3" t="s">
        <v>21786</v>
      </c>
      <c r="J6129" s="3" t="str">
        <f>IF($B6129="SINAPI",IF(ISNUMBER(MATCH(Banco!$C6129,Analitico!$A:$A,0)),INDEX(Analitico!E:E,MATCH(Banco!$C6129,Analitico!$A:$A,0))&amp;"%",""),"")</f>
        <v>11,1929307%</v>
      </c>
      <c r="K6129" s="3" t="str">
        <f>IF($B6129="SINAPI",IF(ISNUMBER(MATCH(Banco!$C6129,Analitico!$A:$A,0)),INDEX(Analitico!F:F,MATCH(Banco!$C6129,Analitico!$A:$A,0))&amp;"%",""),"")</f>
        <v>%</v>
      </c>
    </row>
    <row r="6130" spans="1:11" ht="20.399999999999999" x14ac:dyDescent="0.2">
      <c r="A6130" s="1" t="str">
        <f t="shared" si="97"/>
        <v>SINAPI 105581</v>
      </c>
      <c r="B6130" s="3" t="s">
        <v>21783</v>
      </c>
      <c r="C6130" s="3" t="s">
        <v>6189</v>
      </c>
      <c r="D6130" s="2" t="s">
        <v>13932</v>
      </c>
      <c r="E6130" s="3" t="s">
        <v>15535</v>
      </c>
      <c r="F6130" s="66" t="s">
        <v>20697</v>
      </c>
      <c r="I6130" s="3" t="s">
        <v>21786</v>
      </c>
      <c r="J6130" s="3" t="str">
        <f>IF($B6130="SINAPI",IF(ISNUMBER(MATCH(Banco!$C6130,Analitico!$A:$A,0)),INDEX(Analitico!E:E,MATCH(Banco!$C6130,Analitico!$A:$A,0))&amp;"%",""),"")</f>
        <v>7,2945808%</v>
      </c>
      <c r="K6130" s="3" t="str">
        <f>IF($B6130="SINAPI",IF(ISNUMBER(MATCH(Banco!$C6130,Analitico!$A:$A,0)),INDEX(Analitico!F:F,MATCH(Banco!$C6130,Analitico!$A:$A,0))&amp;"%",""),"")</f>
        <v>%</v>
      </c>
    </row>
    <row r="6131" spans="1:11" ht="20.399999999999999" x14ac:dyDescent="0.2">
      <c r="A6131" s="1" t="str">
        <f t="shared" si="97"/>
        <v>SINAPI 105582</v>
      </c>
      <c r="B6131" s="3" t="s">
        <v>21783</v>
      </c>
      <c r="C6131" s="3" t="s">
        <v>6190</v>
      </c>
      <c r="D6131" s="2" t="s">
        <v>13933</v>
      </c>
      <c r="E6131" s="3" t="s">
        <v>15535</v>
      </c>
      <c r="F6131" s="66" t="s">
        <v>20698</v>
      </c>
      <c r="I6131" s="3" t="s">
        <v>21786</v>
      </c>
      <c r="J6131" s="3" t="str">
        <f>IF($B6131="SINAPI",IF(ISNUMBER(MATCH(Banco!$C6131,Analitico!$A:$A,0)),INDEX(Analitico!E:E,MATCH(Banco!$C6131,Analitico!$A:$A,0))&amp;"%",""),"")</f>
        <v>9,8575279%</v>
      </c>
      <c r="K6131" s="3" t="str">
        <f>IF($B6131="SINAPI",IF(ISNUMBER(MATCH(Banco!$C6131,Analitico!$A:$A,0)),INDEX(Analitico!F:F,MATCH(Banco!$C6131,Analitico!$A:$A,0))&amp;"%",""),"")</f>
        <v>%</v>
      </c>
    </row>
    <row r="6132" spans="1:11" ht="20.399999999999999" x14ac:dyDescent="0.2">
      <c r="A6132" s="1" t="str">
        <f t="shared" si="97"/>
        <v>SINAPI 105585</v>
      </c>
      <c r="B6132" s="3" t="s">
        <v>21783</v>
      </c>
      <c r="C6132" s="3" t="s">
        <v>6191</v>
      </c>
      <c r="D6132" s="2" t="s">
        <v>13934</v>
      </c>
      <c r="E6132" s="3" t="s">
        <v>15535</v>
      </c>
      <c r="F6132" s="66" t="s">
        <v>20699</v>
      </c>
      <c r="I6132" s="3" t="s">
        <v>21786</v>
      </c>
      <c r="J6132" s="3" t="str">
        <f>IF($B6132="SINAPI",IF(ISNUMBER(MATCH(Banco!$C6132,Analitico!$A:$A,0)),INDEX(Analitico!E:E,MATCH(Banco!$C6132,Analitico!$A:$A,0))&amp;"%",""),"")</f>
        <v>10,9134319%</v>
      </c>
      <c r="K6132" s="3" t="str">
        <f>IF($B6132="SINAPI",IF(ISNUMBER(MATCH(Banco!$C6132,Analitico!$A:$A,0)),INDEX(Analitico!F:F,MATCH(Banco!$C6132,Analitico!$A:$A,0))&amp;"%",""),"")</f>
        <v>%</v>
      </c>
    </row>
    <row r="6133" spans="1:11" ht="20.399999999999999" x14ac:dyDescent="0.2">
      <c r="A6133" s="1" t="str">
        <f t="shared" si="97"/>
        <v>SINAPI 105586</v>
      </c>
      <c r="B6133" s="3" t="s">
        <v>21783</v>
      </c>
      <c r="C6133" s="3" t="s">
        <v>6192</v>
      </c>
      <c r="D6133" s="2" t="s">
        <v>13935</v>
      </c>
      <c r="E6133" s="3" t="s">
        <v>15535</v>
      </c>
      <c r="F6133" s="66" t="s">
        <v>20700</v>
      </c>
      <c r="I6133" s="3" t="s">
        <v>21786</v>
      </c>
      <c r="J6133" s="3" t="str">
        <f>IF($B6133="SINAPI",IF(ISNUMBER(MATCH(Banco!$C6133,Analitico!$A:$A,0)),INDEX(Analitico!E:E,MATCH(Banco!$C6133,Analitico!$A:$A,0))&amp;"%",""),"")</f>
        <v>14,2461964%</v>
      </c>
      <c r="K6133" s="3" t="str">
        <f>IF($B6133="SINAPI",IF(ISNUMBER(MATCH(Banco!$C6133,Analitico!$A:$A,0)),INDEX(Analitico!F:F,MATCH(Banco!$C6133,Analitico!$A:$A,0))&amp;"%",""),"")</f>
        <v>%</v>
      </c>
    </row>
    <row r="6134" spans="1:11" ht="20.399999999999999" x14ac:dyDescent="0.2">
      <c r="A6134" s="1" t="str">
        <f t="shared" si="97"/>
        <v>SINAPI 105587</v>
      </c>
      <c r="B6134" s="3" t="s">
        <v>21783</v>
      </c>
      <c r="C6134" s="3" t="s">
        <v>6193</v>
      </c>
      <c r="D6134" s="2" t="s">
        <v>13936</v>
      </c>
      <c r="E6134" s="3" t="s">
        <v>15535</v>
      </c>
      <c r="F6134" s="66" t="s">
        <v>20701</v>
      </c>
      <c r="I6134" s="3" t="s">
        <v>21786</v>
      </c>
      <c r="J6134" s="3" t="str">
        <f>IF($B6134="SINAPI",IF(ISNUMBER(MATCH(Banco!$C6134,Analitico!$A:$A,0)),INDEX(Analitico!E:E,MATCH(Banco!$C6134,Analitico!$A:$A,0))&amp;"%",""),"")</f>
        <v>11,5999391%</v>
      </c>
      <c r="K6134" s="3" t="str">
        <f>IF($B6134="SINAPI",IF(ISNUMBER(MATCH(Banco!$C6134,Analitico!$A:$A,0)),INDEX(Analitico!F:F,MATCH(Banco!$C6134,Analitico!$A:$A,0))&amp;"%",""),"")</f>
        <v>%</v>
      </c>
    </row>
    <row r="6135" spans="1:11" ht="20.399999999999999" x14ac:dyDescent="0.2">
      <c r="A6135" s="1" t="str">
        <f t="shared" si="97"/>
        <v>SINAPI 105588</v>
      </c>
      <c r="B6135" s="3" t="s">
        <v>21783</v>
      </c>
      <c r="C6135" s="3" t="s">
        <v>6194</v>
      </c>
      <c r="D6135" s="2" t="s">
        <v>13937</v>
      </c>
      <c r="E6135" s="3" t="s">
        <v>15535</v>
      </c>
      <c r="F6135" s="66" t="s">
        <v>20702</v>
      </c>
      <c r="I6135" s="3" t="s">
        <v>21786</v>
      </c>
      <c r="J6135" s="3" t="str">
        <f>IF($B6135="SINAPI",IF(ISNUMBER(MATCH(Banco!$C6135,Analitico!$A:$A,0)),INDEX(Analitico!E:E,MATCH(Banco!$C6135,Analitico!$A:$A,0))&amp;"%",""),"")</f>
        <v>8,5417886%</v>
      </c>
      <c r="K6135" s="3" t="str">
        <f>IF($B6135="SINAPI",IF(ISNUMBER(MATCH(Banco!$C6135,Analitico!$A:$A,0)),INDEX(Analitico!F:F,MATCH(Banco!$C6135,Analitico!$A:$A,0))&amp;"%",""),"")</f>
        <v>%</v>
      </c>
    </row>
    <row r="6136" spans="1:11" ht="20.399999999999999" x14ac:dyDescent="0.2">
      <c r="A6136" s="1" t="str">
        <f t="shared" si="97"/>
        <v>SINAPI 105589</v>
      </c>
      <c r="B6136" s="3" t="s">
        <v>21783</v>
      </c>
      <c r="C6136" s="3" t="s">
        <v>6195</v>
      </c>
      <c r="D6136" s="2" t="s">
        <v>13938</v>
      </c>
      <c r="E6136" s="3" t="s">
        <v>15535</v>
      </c>
      <c r="F6136" s="66" t="s">
        <v>20703</v>
      </c>
      <c r="I6136" s="3" t="s">
        <v>21786</v>
      </c>
      <c r="J6136" s="3" t="str">
        <f>IF($B6136="SINAPI",IF(ISNUMBER(MATCH(Banco!$C6136,Analitico!$A:$A,0)),INDEX(Analitico!E:E,MATCH(Banco!$C6136,Analitico!$A:$A,0))&amp;"%",""),"")</f>
        <v>11,4140871%</v>
      </c>
      <c r="K6136" s="3" t="str">
        <f>IF($B6136="SINAPI",IF(ISNUMBER(MATCH(Banco!$C6136,Analitico!$A:$A,0)),INDEX(Analitico!F:F,MATCH(Banco!$C6136,Analitico!$A:$A,0))&amp;"%",""),"")</f>
        <v>%</v>
      </c>
    </row>
    <row r="6137" spans="1:11" ht="20.399999999999999" x14ac:dyDescent="0.2">
      <c r="A6137" s="1" t="str">
        <f t="shared" si="97"/>
        <v>SINAPI 105592</v>
      </c>
      <c r="B6137" s="3" t="s">
        <v>21783</v>
      </c>
      <c r="C6137" s="3" t="s">
        <v>6196</v>
      </c>
      <c r="D6137" s="2" t="s">
        <v>13939</v>
      </c>
      <c r="E6137" s="3" t="s">
        <v>15535</v>
      </c>
      <c r="F6137" s="66" t="s">
        <v>20704</v>
      </c>
      <c r="I6137" s="3" t="s">
        <v>21786</v>
      </c>
      <c r="J6137" s="3" t="str">
        <f>IF($B6137="SINAPI",IF(ISNUMBER(MATCH(Banco!$C6137,Analitico!$A:$A,0)),INDEX(Analitico!E:E,MATCH(Banco!$C6137,Analitico!$A:$A,0))&amp;"%",""),"")</f>
        <v>12,3809523%</v>
      </c>
      <c r="K6137" s="3" t="str">
        <f>IF($B6137="SINAPI",IF(ISNUMBER(MATCH(Banco!$C6137,Analitico!$A:$A,0)),INDEX(Analitico!F:F,MATCH(Banco!$C6137,Analitico!$A:$A,0))&amp;"%",""),"")</f>
        <v>%</v>
      </c>
    </row>
    <row r="6138" spans="1:11" ht="20.399999999999999" x14ac:dyDescent="0.2">
      <c r="A6138" s="1" t="str">
        <f t="shared" si="97"/>
        <v>SINAPI 105593</v>
      </c>
      <c r="B6138" s="3" t="s">
        <v>21783</v>
      </c>
      <c r="C6138" s="3" t="s">
        <v>6197</v>
      </c>
      <c r="D6138" s="2" t="s">
        <v>13940</v>
      </c>
      <c r="E6138" s="3" t="s">
        <v>15535</v>
      </c>
      <c r="F6138" s="66" t="s">
        <v>20705</v>
      </c>
      <c r="I6138" s="3" t="s">
        <v>21786</v>
      </c>
      <c r="J6138" s="3" t="str">
        <f>IF($B6138="SINAPI",IF(ISNUMBER(MATCH(Banco!$C6138,Analitico!$A:$A,0)),INDEX(Analitico!E:E,MATCH(Banco!$C6138,Analitico!$A:$A,0))&amp;"%",""),"")</f>
        <v>15,9430384%</v>
      </c>
      <c r="K6138" s="3" t="str">
        <f>IF($B6138="SINAPI",IF(ISNUMBER(MATCH(Banco!$C6138,Analitico!$A:$A,0)),INDEX(Analitico!F:F,MATCH(Banco!$C6138,Analitico!$A:$A,0))&amp;"%",""),"")</f>
        <v>%</v>
      </c>
    </row>
    <row r="6139" spans="1:11" ht="20.399999999999999" x14ac:dyDescent="0.2">
      <c r="A6139" s="1" t="str">
        <f t="shared" si="97"/>
        <v>SINAPI 105594</v>
      </c>
      <c r="B6139" s="3" t="s">
        <v>21783</v>
      </c>
      <c r="C6139" s="3" t="s">
        <v>6198</v>
      </c>
      <c r="D6139" s="2" t="s">
        <v>13941</v>
      </c>
      <c r="E6139" s="3" t="s">
        <v>15535</v>
      </c>
      <c r="F6139" s="66" t="s">
        <v>16002</v>
      </c>
      <c r="I6139" s="3" t="s">
        <v>21786</v>
      </c>
      <c r="J6139" s="3" t="str">
        <f>IF($B6139="SINAPI",IF(ISNUMBER(MATCH(Banco!$C6139,Analitico!$A:$A,0)),INDEX(Analitico!E:E,MATCH(Banco!$C6139,Analitico!$A:$A,0))&amp;"%",""),"")</f>
        <v>13,1390637%</v>
      </c>
      <c r="K6139" s="3" t="str">
        <f>IF($B6139="SINAPI",IF(ISNUMBER(MATCH(Banco!$C6139,Analitico!$A:$A,0)),INDEX(Analitico!F:F,MATCH(Banco!$C6139,Analitico!$A:$A,0))&amp;"%",""),"")</f>
        <v>%</v>
      </c>
    </row>
    <row r="6140" spans="1:11" ht="20.399999999999999" x14ac:dyDescent="0.2">
      <c r="A6140" s="1" t="str">
        <f t="shared" si="97"/>
        <v>SINAPI 105595</v>
      </c>
      <c r="B6140" s="3" t="s">
        <v>21783</v>
      </c>
      <c r="C6140" s="3" t="s">
        <v>6199</v>
      </c>
      <c r="D6140" s="2" t="s">
        <v>13942</v>
      </c>
      <c r="E6140" s="3" t="s">
        <v>15535</v>
      </c>
      <c r="F6140" s="66" t="s">
        <v>20706</v>
      </c>
      <c r="I6140" s="3" t="s">
        <v>21786</v>
      </c>
      <c r="J6140" s="3" t="str">
        <f>IF($B6140="SINAPI",IF(ISNUMBER(MATCH(Banco!$C6140,Analitico!$A:$A,0)),INDEX(Analitico!E:E,MATCH(Banco!$C6140,Analitico!$A:$A,0))&amp;"%",""),"")</f>
        <v>9,8041098%</v>
      </c>
      <c r="K6140" s="3" t="str">
        <f>IF($B6140="SINAPI",IF(ISNUMBER(MATCH(Banco!$C6140,Analitico!$A:$A,0)),INDEX(Analitico!F:F,MATCH(Banco!$C6140,Analitico!$A:$A,0))&amp;"%",""),"")</f>
        <v>%</v>
      </c>
    </row>
    <row r="6141" spans="1:11" ht="20.399999999999999" x14ac:dyDescent="0.2">
      <c r="A6141" s="1" t="str">
        <f t="shared" si="97"/>
        <v>SINAPI 105596</v>
      </c>
      <c r="B6141" s="3" t="s">
        <v>21783</v>
      </c>
      <c r="C6141" s="3" t="s">
        <v>6200</v>
      </c>
      <c r="D6141" s="2" t="s">
        <v>13943</v>
      </c>
      <c r="E6141" s="3" t="s">
        <v>15535</v>
      </c>
      <c r="F6141" s="66" t="s">
        <v>20707</v>
      </c>
      <c r="I6141" s="3" t="s">
        <v>21786</v>
      </c>
      <c r="J6141" s="3" t="str">
        <f>IF($B6141="SINAPI",IF(ISNUMBER(MATCH(Banco!$C6141,Analitico!$A:$A,0)),INDEX(Analitico!E:E,MATCH(Banco!$C6141,Analitico!$A:$A,0))&amp;"%",""),"")</f>
        <v>12,9442508%</v>
      </c>
      <c r="K6141" s="3" t="str">
        <f>IF($B6141="SINAPI",IF(ISNUMBER(MATCH(Banco!$C6141,Analitico!$A:$A,0)),INDEX(Analitico!F:F,MATCH(Banco!$C6141,Analitico!$A:$A,0))&amp;"%",""),"")</f>
        <v>%</v>
      </c>
    </row>
    <row r="6142" spans="1:11" ht="30.6" x14ac:dyDescent="0.2">
      <c r="A6142" s="1" t="str">
        <f t="shared" si="97"/>
        <v>SINAPI 105623</v>
      </c>
      <c r="B6142" s="3" t="s">
        <v>21783</v>
      </c>
      <c r="C6142" s="3" t="s">
        <v>6201</v>
      </c>
      <c r="D6142" s="2" t="s">
        <v>13944</v>
      </c>
      <c r="E6142" s="3" t="s">
        <v>15535</v>
      </c>
      <c r="F6142" s="66" t="s">
        <v>20708</v>
      </c>
      <c r="I6142" s="3" t="s">
        <v>21786</v>
      </c>
      <c r="J6142" s="3" t="str">
        <f>IF($B6142="SINAPI",IF(ISNUMBER(MATCH(Banco!$C6142,Analitico!$A:$A,0)),INDEX(Analitico!E:E,MATCH(Banco!$C6142,Analitico!$A:$A,0))&amp;"%",""),"")</f>
        <v>6,9648420%</v>
      </c>
      <c r="K6142" s="3" t="str">
        <f>IF($B6142="SINAPI",IF(ISNUMBER(MATCH(Banco!$C6142,Analitico!$A:$A,0)),INDEX(Analitico!F:F,MATCH(Banco!$C6142,Analitico!$A:$A,0))&amp;"%",""),"")</f>
        <v>%</v>
      </c>
    </row>
    <row r="6143" spans="1:11" ht="20.399999999999999" x14ac:dyDescent="0.2">
      <c r="A6143" s="1" t="str">
        <f t="shared" si="97"/>
        <v>SINAPI 105624</v>
      </c>
      <c r="B6143" s="3" t="s">
        <v>21783</v>
      </c>
      <c r="C6143" s="3" t="s">
        <v>6202</v>
      </c>
      <c r="D6143" s="2" t="s">
        <v>13945</v>
      </c>
      <c r="E6143" s="3" t="s">
        <v>15535</v>
      </c>
      <c r="F6143" s="66" t="s">
        <v>20709</v>
      </c>
      <c r="I6143" s="3" t="s">
        <v>21786</v>
      </c>
      <c r="J6143" s="3" t="str">
        <f>IF($B6143="SINAPI",IF(ISNUMBER(MATCH(Banco!$C6143,Analitico!$A:$A,0)),INDEX(Analitico!E:E,MATCH(Banco!$C6143,Analitico!$A:$A,0))&amp;"%",""),"")</f>
        <v>5,0692363%</v>
      </c>
      <c r="K6143" s="3" t="str">
        <f>IF($B6143="SINAPI",IF(ISNUMBER(MATCH(Banco!$C6143,Analitico!$A:$A,0)),INDEX(Analitico!F:F,MATCH(Banco!$C6143,Analitico!$A:$A,0))&amp;"%",""),"")</f>
        <v>%</v>
      </c>
    </row>
    <row r="6144" spans="1:11" ht="20.399999999999999" x14ac:dyDescent="0.2">
      <c r="A6144" s="1" t="str">
        <f t="shared" si="97"/>
        <v>SINAPI 105625</v>
      </c>
      <c r="B6144" s="3" t="s">
        <v>21783</v>
      </c>
      <c r="C6144" s="3" t="s">
        <v>6203</v>
      </c>
      <c r="D6144" s="2" t="s">
        <v>13946</v>
      </c>
      <c r="E6144" s="3" t="s">
        <v>15535</v>
      </c>
      <c r="F6144" s="66" t="s">
        <v>20710</v>
      </c>
      <c r="I6144" s="3" t="s">
        <v>21786</v>
      </c>
      <c r="J6144" s="3" t="str">
        <f>IF($B6144="SINAPI",IF(ISNUMBER(MATCH(Banco!$C6144,Analitico!$A:$A,0)),INDEX(Analitico!E:E,MATCH(Banco!$C6144,Analitico!$A:$A,0))&amp;"%",""),"")</f>
        <v>3,9961698%</v>
      </c>
      <c r="K6144" s="3" t="str">
        <f>IF($B6144="SINAPI",IF(ISNUMBER(MATCH(Banco!$C6144,Analitico!$A:$A,0)),INDEX(Analitico!F:F,MATCH(Banco!$C6144,Analitico!$A:$A,0))&amp;"%",""),"")</f>
        <v>%</v>
      </c>
    </row>
    <row r="6145" spans="1:11" ht="20.399999999999999" x14ac:dyDescent="0.2">
      <c r="A6145" s="1" t="str">
        <f t="shared" si="97"/>
        <v>SINAPI 105626</v>
      </c>
      <c r="B6145" s="3" t="s">
        <v>21783</v>
      </c>
      <c r="C6145" s="3" t="s">
        <v>6204</v>
      </c>
      <c r="D6145" s="2" t="s">
        <v>13947</v>
      </c>
      <c r="E6145" s="3" t="s">
        <v>15535</v>
      </c>
      <c r="F6145" s="66" t="s">
        <v>20711</v>
      </c>
      <c r="I6145" s="3" t="s">
        <v>21786</v>
      </c>
      <c r="J6145" s="3" t="str">
        <f>IF($B6145="SINAPI",IF(ISNUMBER(MATCH(Banco!$C6145,Analitico!$A:$A,0)),INDEX(Analitico!E:E,MATCH(Banco!$C6145,Analitico!$A:$A,0))&amp;"%",""),"")</f>
        <v>7,0060755%</v>
      </c>
      <c r="K6145" s="3" t="str">
        <f>IF($B6145="SINAPI",IF(ISNUMBER(MATCH(Banco!$C6145,Analitico!$A:$A,0)),INDEX(Analitico!F:F,MATCH(Banco!$C6145,Analitico!$A:$A,0))&amp;"%",""),"")</f>
        <v>%</v>
      </c>
    </row>
    <row r="6146" spans="1:11" ht="20.399999999999999" x14ac:dyDescent="0.2">
      <c r="A6146" s="1" t="str">
        <f t="shared" si="97"/>
        <v>SINAPI 105627</v>
      </c>
      <c r="B6146" s="3" t="s">
        <v>21783</v>
      </c>
      <c r="C6146" s="3" t="s">
        <v>6205</v>
      </c>
      <c r="D6146" s="2" t="s">
        <v>13948</v>
      </c>
      <c r="E6146" s="3" t="s">
        <v>15535</v>
      </c>
      <c r="F6146" s="66" t="s">
        <v>20712</v>
      </c>
      <c r="I6146" s="3" t="s">
        <v>21786</v>
      </c>
      <c r="J6146" s="3" t="str">
        <f>IF($B6146="SINAPI",IF(ISNUMBER(MATCH(Banco!$C6146,Analitico!$A:$A,0)),INDEX(Analitico!E:E,MATCH(Banco!$C6146,Analitico!$A:$A,0))&amp;"%",""),"")</f>
        <v>5,5824499%</v>
      </c>
      <c r="K6146" s="3" t="str">
        <f>IF($B6146="SINAPI",IF(ISNUMBER(MATCH(Banco!$C6146,Analitico!$A:$A,0)),INDEX(Analitico!F:F,MATCH(Banco!$C6146,Analitico!$A:$A,0))&amp;"%",""),"")</f>
        <v>%</v>
      </c>
    </row>
    <row r="6147" spans="1:11" ht="30.6" x14ac:dyDescent="0.2">
      <c r="A6147" s="1" t="str">
        <f t="shared" si="97"/>
        <v>SINAPI 105628</v>
      </c>
      <c r="B6147" s="3" t="s">
        <v>21783</v>
      </c>
      <c r="C6147" s="3" t="s">
        <v>6206</v>
      </c>
      <c r="D6147" s="2" t="s">
        <v>13949</v>
      </c>
      <c r="E6147" s="3" t="s">
        <v>15535</v>
      </c>
      <c r="F6147" s="66" t="s">
        <v>20713</v>
      </c>
      <c r="I6147" s="3" t="s">
        <v>21786</v>
      </c>
      <c r="J6147" s="3" t="str">
        <f>IF($B6147="SINAPI",IF(ISNUMBER(MATCH(Banco!$C6147,Analitico!$A:$A,0)),INDEX(Analitico!E:E,MATCH(Banco!$C6147,Analitico!$A:$A,0))&amp;"%",""),"")</f>
        <v>6,7981961%</v>
      </c>
      <c r="K6147" s="3" t="str">
        <f>IF($B6147="SINAPI",IF(ISNUMBER(MATCH(Banco!$C6147,Analitico!$A:$A,0)),INDEX(Analitico!F:F,MATCH(Banco!$C6147,Analitico!$A:$A,0))&amp;"%",""),"")</f>
        <v>%</v>
      </c>
    </row>
    <row r="6148" spans="1:11" ht="20.399999999999999" x14ac:dyDescent="0.2">
      <c r="A6148" s="1" t="str">
        <f t="shared" si="97"/>
        <v>SINAPI 105629</v>
      </c>
      <c r="B6148" s="3" t="s">
        <v>21783</v>
      </c>
      <c r="C6148" s="3" t="s">
        <v>6207</v>
      </c>
      <c r="D6148" s="2" t="s">
        <v>13950</v>
      </c>
      <c r="E6148" s="3" t="s">
        <v>15535</v>
      </c>
      <c r="F6148" s="66" t="s">
        <v>20714</v>
      </c>
      <c r="I6148" s="3" t="s">
        <v>21786</v>
      </c>
      <c r="J6148" s="3" t="str">
        <f>IF($B6148="SINAPI",IF(ISNUMBER(MATCH(Banco!$C6148,Analitico!$A:$A,0)),INDEX(Analitico!E:E,MATCH(Banco!$C6148,Analitico!$A:$A,0))&amp;"%",""),"")</f>
        <v>4,9300956%</v>
      </c>
      <c r="K6148" s="3" t="str">
        <f>IF($B6148="SINAPI",IF(ISNUMBER(MATCH(Banco!$C6148,Analitico!$A:$A,0)),INDEX(Analitico!F:F,MATCH(Banco!$C6148,Analitico!$A:$A,0))&amp;"%",""),"")</f>
        <v>%</v>
      </c>
    </row>
    <row r="6149" spans="1:11" ht="20.399999999999999" x14ac:dyDescent="0.2">
      <c r="A6149" s="1" t="str">
        <f t="shared" si="97"/>
        <v>SINAPI 105630</v>
      </c>
      <c r="B6149" s="3" t="s">
        <v>21783</v>
      </c>
      <c r="C6149" s="3" t="s">
        <v>6208</v>
      </c>
      <c r="D6149" s="2" t="s">
        <v>13951</v>
      </c>
      <c r="E6149" s="3" t="s">
        <v>15535</v>
      </c>
      <c r="F6149" s="66" t="s">
        <v>20715</v>
      </c>
      <c r="I6149" s="3" t="s">
        <v>21786</v>
      </c>
      <c r="J6149" s="3" t="str">
        <f>IF($B6149="SINAPI",IF(ISNUMBER(MATCH(Banco!$C6149,Analitico!$A:$A,0)),INDEX(Analitico!E:E,MATCH(Banco!$C6149,Analitico!$A:$A,0))&amp;"%",""),"")</f>
        <v>3,8785617%</v>
      </c>
      <c r="K6149" s="3" t="str">
        <f>IF($B6149="SINAPI",IF(ISNUMBER(MATCH(Banco!$C6149,Analitico!$A:$A,0)),INDEX(Analitico!F:F,MATCH(Banco!$C6149,Analitico!$A:$A,0))&amp;"%",""),"")</f>
        <v>%</v>
      </c>
    </row>
    <row r="6150" spans="1:11" ht="30.6" x14ac:dyDescent="0.2">
      <c r="A6150" s="1" t="str">
        <f t="shared" si="97"/>
        <v>SINAPI 105631</v>
      </c>
      <c r="B6150" s="3" t="s">
        <v>21783</v>
      </c>
      <c r="C6150" s="3" t="s">
        <v>6209</v>
      </c>
      <c r="D6150" s="2" t="s">
        <v>13952</v>
      </c>
      <c r="E6150" s="3" t="s">
        <v>15535</v>
      </c>
      <c r="F6150" s="66" t="s">
        <v>20716</v>
      </c>
      <c r="I6150" s="3" t="s">
        <v>21786</v>
      </c>
      <c r="J6150" s="3" t="str">
        <f>IF($B6150="SINAPI",IF(ISNUMBER(MATCH(Banco!$C6150,Analitico!$A:$A,0)),INDEX(Analitico!E:E,MATCH(Banco!$C6150,Analitico!$A:$A,0))&amp;"%",""),"")</f>
        <v>4,7316722%</v>
      </c>
      <c r="K6150" s="3" t="str">
        <f>IF($B6150="SINAPI",IF(ISNUMBER(MATCH(Banco!$C6150,Analitico!$A:$A,0)),INDEX(Analitico!F:F,MATCH(Banco!$C6150,Analitico!$A:$A,0))&amp;"%",""),"")</f>
        <v>%</v>
      </c>
    </row>
    <row r="6151" spans="1:11" ht="20.399999999999999" x14ac:dyDescent="0.2">
      <c r="A6151" s="1" t="str">
        <f t="shared" si="97"/>
        <v>SINAPI 105632</v>
      </c>
      <c r="B6151" s="3" t="s">
        <v>21783</v>
      </c>
      <c r="C6151" s="3" t="s">
        <v>6210</v>
      </c>
      <c r="D6151" s="2" t="s">
        <v>13953</v>
      </c>
      <c r="E6151" s="3" t="s">
        <v>15535</v>
      </c>
      <c r="F6151" s="66" t="s">
        <v>20717</v>
      </c>
      <c r="I6151" s="3" t="s">
        <v>21786</v>
      </c>
      <c r="J6151" s="3" t="str">
        <f>IF($B6151="SINAPI",IF(ISNUMBER(MATCH(Banco!$C6151,Analitico!$A:$A,0)),INDEX(Analitico!E:E,MATCH(Banco!$C6151,Analitico!$A:$A,0))&amp;"%",""),"")</f>
        <v>3,3734733%</v>
      </c>
      <c r="K6151" s="3" t="str">
        <f>IF($B6151="SINAPI",IF(ISNUMBER(MATCH(Banco!$C6151,Analitico!$A:$A,0)),INDEX(Analitico!F:F,MATCH(Banco!$C6151,Analitico!$A:$A,0))&amp;"%",""),"")</f>
        <v>%</v>
      </c>
    </row>
    <row r="6152" spans="1:11" ht="20.399999999999999" x14ac:dyDescent="0.2">
      <c r="A6152" s="1" t="str">
        <f t="shared" si="97"/>
        <v>SINAPI 105633</v>
      </c>
      <c r="B6152" s="3" t="s">
        <v>21783</v>
      </c>
      <c r="C6152" s="3" t="s">
        <v>6211</v>
      </c>
      <c r="D6152" s="2" t="s">
        <v>13954</v>
      </c>
      <c r="E6152" s="3" t="s">
        <v>15535</v>
      </c>
      <c r="F6152" s="66" t="s">
        <v>20718</v>
      </c>
      <c r="I6152" s="3" t="s">
        <v>21786</v>
      </c>
      <c r="J6152" s="3" t="str">
        <f>IF($B6152="SINAPI",IF(ISNUMBER(MATCH(Banco!$C6152,Analitico!$A:$A,0)),INDEX(Analitico!E:E,MATCH(Banco!$C6152,Analitico!$A:$A,0))&amp;"%",""),"")</f>
        <v>2,6289517%</v>
      </c>
      <c r="K6152" s="3" t="str">
        <f>IF($B6152="SINAPI",IF(ISNUMBER(MATCH(Banco!$C6152,Analitico!$A:$A,0)),INDEX(Analitico!F:F,MATCH(Banco!$C6152,Analitico!$A:$A,0))&amp;"%",""),"")</f>
        <v>%</v>
      </c>
    </row>
    <row r="6153" spans="1:11" ht="30.6" x14ac:dyDescent="0.2">
      <c r="A6153" s="1" t="str">
        <f t="shared" si="97"/>
        <v>SINAPI 105634</v>
      </c>
      <c r="B6153" s="3" t="s">
        <v>21783</v>
      </c>
      <c r="C6153" s="3" t="s">
        <v>6212</v>
      </c>
      <c r="D6153" s="2" t="s">
        <v>13955</v>
      </c>
      <c r="E6153" s="3" t="s">
        <v>15535</v>
      </c>
      <c r="F6153" s="66" t="s">
        <v>20719</v>
      </c>
      <c r="I6153" s="3" t="s">
        <v>21786</v>
      </c>
      <c r="J6153" s="3" t="str">
        <f>IF($B6153="SINAPI",IF(ISNUMBER(MATCH(Banco!$C6153,Analitico!$A:$A,0)),INDEX(Analitico!E:E,MATCH(Banco!$C6153,Analitico!$A:$A,0))&amp;"%",""),"")</f>
        <v>6,5609310%</v>
      </c>
      <c r="K6153" s="3" t="str">
        <f>IF($B6153="SINAPI",IF(ISNUMBER(MATCH(Banco!$C6153,Analitico!$A:$A,0)),INDEX(Analitico!F:F,MATCH(Banco!$C6153,Analitico!$A:$A,0))&amp;"%",""),"")</f>
        <v>%</v>
      </c>
    </row>
    <row r="6154" spans="1:11" ht="20.399999999999999" x14ac:dyDescent="0.2">
      <c r="A6154" s="1" t="str">
        <f t="shared" si="97"/>
        <v>SINAPI 105635</v>
      </c>
      <c r="B6154" s="3" t="s">
        <v>21783</v>
      </c>
      <c r="C6154" s="3" t="s">
        <v>6213</v>
      </c>
      <c r="D6154" s="2" t="s">
        <v>13956</v>
      </c>
      <c r="E6154" s="3" t="s">
        <v>15535</v>
      </c>
      <c r="F6154" s="66" t="s">
        <v>20720</v>
      </c>
      <c r="I6154" s="3" t="s">
        <v>21786</v>
      </c>
      <c r="J6154" s="3" t="str">
        <f>IF($B6154="SINAPI",IF(ISNUMBER(MATCH(Banco!$C6154,Analitico!$A:$A,0)),INDEX(Analitico!E:E,MATCH(Banco!$C6154,Analitico!$A:$A,0))&amp;"%",""),"")</f>
        <v>4,7422680%</v>
      </c>
      <c r="K6154" s="3" t="str">
        <f>IF($B6154="SINAPI",IF(ISNUMBER(MATCH(Banco!$C6154,Analitico!$A:$A,0)),INDEX(Analitico!F:F,MATCH(Banco!$C6154,Analitico!$A:$A,0))&amp;"%",""),"")</f>
        <v>%</v>
      </c>
    </row>
    <row r="6155" spans="1:11" ht="20.399999999999999" x14ac:dyDescent="0.2">
      <c r="A6155" s="1" t="str">
        <f t="shared" si="97"/>
        <v>SINAPI 105636</v>
      </c>
      <c r="B6155" s="3" t="s">
        <v>21783</v>
      </c>
      <c r="C6155" s="3" t="s">
        <v>6214</v>
      </c>
      <c r="D6155" s="2" t="s">
        <v>13957</v>
      </c>
      <c r="E6155" s="3" t="s">
        <v>15535</v>
      </c>
      <c r="F6155" s="66" t="s">
        <v>20721</v>
      </c>
      <c r="I6155" s="3" t="s">
        <v>21786</v>
      </c>
      <c r="J6155" s="3" t="str">
        <f>IF($B6155="SINAPI",IF(ISNUMBER(MATCH(Banco!$C6155,Analitico!$A:$A,0)),INDEX(Analitico!E:E,MATCH(Banco!$C6155,Analitico!$A:$A,0))&amp;"%",""),"")</f>
        <v>3,7238520%</v>
      </c>
      <c r="K6155" s="3" t="str">
        <f>IF($B6155="SINAPI",IF(ISNUMBER(MATCH(Banco!$C6155,Analitico!$A:$A,0)),INDEX(Analitico!F:F,MATCH(Banco!$C6155,Analitico!$A:$A,0))&amp;"%",""),"")</f>
        <v>%</v>
      </c>
    </row>
    <row r="6156" spans="1:11" ht="30.6" x14ac:dyDescent="0.2">
      <c r="A6156" s="1" t="str">
        <f t="shared" si="97"/>
        <v>SINAPI 105657</v>
      </c>
      <c r="B6156" s="3" t="s">
        <v>21783</v>
      </c>
      <c r="C6156" s="3" t="s">
        <v>6215</v>
      </c>
      <c r="D6156" s="2" t="s">
        <v>13958</v>
      </c>
      <c r="E6156" s="3" t="s">
        <v>15535</v>
      </c>
      <c r="F6156" s="66" t="s">
        <v>20722</v>
      </c>
      <c r="I6156" s="3" t="s">
        <v>21786</v>
      </c>
      <c r="J6156" s="3" t="str">
        <f>IF($B6156="SINAPI",IF(ISNUMBER(MATCH(Banco!$C6156,Analitico!$A:$A,0)),INDEX(Analitico!E:E,MATCH(Banco!$C6156,Analitico!$A:$A,0))&amp;"%",""),"")</f>
        <v>5,7926027%</v>
      </c>
      <c r="K6156" s="3" t="str">
        <f>IF($B6156="SINAPI",IF(ISNUMBER(MATCH(Banco!$C6156,Analitico!$A:$A,0)),INDEX(Analitico!F:F,MATCH(Banco!$C6156,Analitico!$A:$A,0))&amp;"%",""),"")</f>
        <v>%</v>
      </c>
    </row>
    <row r="6157" spans="1:11" ht="30.6" x14ac:dyDescent="0.2">
      <c r="A6157" s="1" t="str">
        <f t="shared" si="97"/>
        <v>SINAPI 105658</v>
      </c>
      <c r="B6157" s="3" t="s">
        <v>21783</v>
      </c>
      <c r="C6157" s="3" t="s">
        <v>6216</v>
      </c>
      <c r="D6157" s="2" t="s">
        <v>13959</v>
      </c>
      <c r="E6157" s="3" t="s">
        <v>15535</v>
      </c>
      <c r="F6157" s="66" t="s">
        <v>20723</v>
      </c>
      <c r="I6157" s="3" t="s">
        <v>21786</v>
      </c>
      <c r="J6157" s="3" t="str">
        <f>IF($B6157="SINAPI",IF(ISNUMBER(MATCH(Banco!$C6157,Analitico!$A:$A,0)),INDEX(Analitico!E:E,MATCH(Banco!$C6157,Analitico!$A:$A,0))&amp;"%",""),"")</f>
        <v>4,9632601%</v>
      </c>
      <c r="K6157" s="3" t="str">
        <f>IF($B6157="SINAPI",IF(ISNUMBER(MATCH(Banco!$C6157,Analitico!$A:$A,0)),INDEX(Analitico!F:F,MATCH(Banco!$C6157,Analitico!$A:$A,0))&amp;"%",""),"")</f>
        <v>%</v>
      </c>
    </row>
    <row r="6158" spans="1:11" ht="30.6" x14ac:dyDescent="0.2">
      <c r="A6158" s="1" t="str">
        <f t="shared" si="97"/>
        <v>SINAPI 105659</v>
      </c>
      <c r="B6158" s="3" t="s">
        <v>21783</v>
      </c>
      <c r="C6158" s="3" t="s">
        <v>6217</v>
      </c>
      <c r="D6158" s="2" t="s">
        <v>13960</v>
      </c>
      <c r="E6158" s="3" t="s">
        <v>15535</v>
      </c>
      <c r="F6158" s="66" t="s">
        <v>20724</v>
      </c>
      <c r="I6158" s="3" t="s">
        <v>21786</v>
      </c>
      <c r="J6158" s="3" t="str">
        <f>IF($B6158="SINAPI",IF(ISNUMBER(MATCH(Banco!$C6158,Analitico!$A:$A,0)),INDEX(Analitico!E:E,MATCH(Banco!$C6158,Analitico!$A:$A,0))&amp;"%",""),"")</f>
        <v>4,3492000%</v>
      </c>
      <c r="K6158" s="3" t="str">
        <f>IF($B6158="SINAPI",IF(ISNUMBER(MATCH(Banco!$C6158,Analitico!$A:$A,0)),INDEX(Analitico!F:F,MATCH(Banco!$C6158,Analitico!$A:$A,0))&amp;"%",""),"")</f>
        <v>%</v>
      </c>
    </row>
    <row r="6159" spans="1:11" ht="30.6" x14ac:dyDescent="0.2">
      <c r="A6159" s="1" t="str">
        <f t="shared" si="97"/>
        <v>SINAPI 105660</v>
      </c>
      <c r="B6159" s="3" t="s">
        <v>21783</v>
      </c>
      <c r="C6159" s="3" t="s">
        <v>6218</v>
      </c>
      <c r="D6159" s="2" t="s">
        <v>13961</v>
      </c>
      <c r="E6159" s="3" t="s">
        <v>15535</v>
      </c>
      <c r="F6159" s="66" t="s">
        <v>20725</v>
      </c>
      <c r="I6159" s="3" t="s">
        <v>21786</v>
      </c>
      <c r="J6159" s="3" t="str">
        <f>IF($B6159="SINAPI",IF(ISNUMBER(MATCH(Banco!$C6159,Analitico!$A:$A,0)),INDEX(Analitico!E:E,MATCH(Banco!$C6159,Analitico!$A:$A,0))&amp;"%",""),"")</f>
        <v>7,9458037%</v>
      </c>
      <c r="K6159" s="3" t="str">
        <f>IF($B6159="SINAPI",IF(ISNUMBER(MATCH(Banco!$C6159,Analitico!$A:$A,0)),INDEX(Analitico!F:F,MATCH(Banco!$C6159,Analitico!$A:$A,0))&amp;"%",""),"")</f>
        <v>%</v>
      </c>
    </row>
    <row r="6160" spans="1:11" ht="30.6" x14ac:dyDescent="0.2">
      <c r="A6160" s="1" t="str">
        <f t="shared" si="97"/>
        <v>SINAPI 105661</v>
      </c>
      <c r="B6160" s="3" t="s">
        <v>21783</v>
      </c>
      <c r="C6160" s="3" t="s">
        <v>6219</v>
      </c>
      <c r="D6160" s="2" t="s">
        <v>13962</v>
      </c>
      <c r="E6160" s="3" t="s">
        <v>15535</v>
      </c>
      <c r="F6160" s="66" t="s">
        <v>20726</v>
      </c>
      <c r="I6160" s="3" t="s">
        <v>21786</v>
      </c>
      <c r="J6160" s="3" t="str">
        <f>IF($B6160="SINAPI",IF(ISNUMBER(MATCH(Banco!$C6160,Analitico!$A:$A,0)),INDEX(Analitico!E:E,MATCH(Banco!$C6160,Analitico!$A:$A,0))&amp;"%",""),"")</f>
        <v>6,8638799%</v>
      </c>
      <c r="K6160" s="3" t="str">
        <f>IF($B6160="SINAPI",IF(ISNUMBER(MATCH(Banco!$C6160,Analitico!$A:$A,0)),INDEX(Analitico!F:F,MATCH(Banco!$C6160,Analitico!$A:$A,0))&amp;"%",""),"")</f>
        <v>%</v>
      </c>
    </row>
    <row r="6161" spans="1:11" ht="30.6" x14ac:dyDescent="0.2">
      <c r="A6161" s="1" t="str">
        <f t="shared" si="97"/>
        <v>SINAPI 105662</v>
      </c>
      <c r="B6161" s="3" t="s">
        <v>21783</v>
      </c>
      <c r="C6161" s="3" t="s">
        <v>6220</v>
      </c>
      <c r="D6161" s="2" t="s">
        <v>13963</v>
      </c>
      <c r="E6161" s="3" t="s">
        <v>15535</v>
      </c>
      <c r="F6161" s="66" t="s">
        <v>17812</v>
      </c>
      <c r="I6161" s="3" t="s">
        <v>21786</v>
      </c>
      <c r="J6161" s="3" t="str">
        <f>IF($B6161="SINAPI",IF(ISNUMBER(MATCH(Banco!$C6161,Analitico!$A:$A,0)),INDEX(Analitico!E:E,MATCH(Banco!$C6161,Analitico!$A:$A,0))&amp;"%",""),"")</f>
        <v>6,0513285%</v>
      </c>
      <c r="K6161" s="3" t="str">
        <f>IF($B6161="SINAPI",IF(ISNUMBER(MATCH(Banco!$C6161,Analitico!$A:$A,0)),INDEX(Analitico!F:F,MATCH(Banco!$C6161,Analitico!$A:$A,0))&amp;"%",""),"")</f>
        <v>%</v>
      </c>
    </row>
    <row r="6162" spans="1:11" ht="30.6" x14ac:dyDescent="0.2">
      <c r="A6162" s="1" t="str">
        <f t="shared" si="97"/>
        <v>SINAPI 105663</v>
      </c>
      <c r="B6162" s="3" t="s">
        <v>21783</v>
      </c>
      <c r="C6162" s="3" t="s">
        <v>6221</v>
      </c>
      <c r="D6162" s="2" t="s">
        <v>13964</v>
      </c>
      <c r="E6162" s="3" t="s">
        <v>15535</v>
      </c>
      <c r="F6162" s="66" t="s">
        <v>20727</v>
      </c>
      <c r="I6162" s="3" t="s">
        <v>21786</v>
      </c>
      <c r="J6162" s="3" t="str">
        <f>IF($B6162="SINAPI",IF(ISNUMBER(MATCH(Banco!$C6162,Analitico!$A:$A,0)),INDEX(Analitico!E:E,MATCH(Banco!$C6162,Analitico!$A:$A,0))&amp;"%",""),"")</f>
        <v>6,3379547%</v>
      </c>
      <c r="K6162" s="3" t="str">
        <f>IF($B6162="SINAPI",IF(ISNUMBER(MATCH(Banco!$C6162,Analitico!$A:$A,0)),INDEX(Analitico!F:F,MATCH(Banco!$C6162,Analitico!$A:$A,0))&amp;"%",""),"")</f>
        <v>%</v>
      </c>
    </row>
    <row r="6163" spans="1:11" ht="30.6" x14ac:dyDescent="0.2">
      <c r="A6163" s="1" t="str">
        <f t="shared" si="97"/>
        <v>SINAPI 105664</v>
      </c>
      <c r="B6163" s="3" t="s">
        <v>21783</v>
      </c>
      <c r="C6163" s="3" t="s">
        <v>6222</v>
      </c>
      <c r="D6163" s="2" t="s">
        <v>13965</v>
      </c>
      <c r="E6163" s="3" t="s">
        <v>15535</v>
      </c>
      <c r="F6163" s="66" t="s">
        <v>20728</v>
      </c>
      <c r="I6163" s="3" t="s">
        <v>21786</v>
      </c>
      <c r="J6163" s="3" t="str">
        <f>IF($B6163="SINAPI",IF(ISNUMBER(MATCH(Banco!$C6163,Analitico!$A:$A,0)),INDEX(Analitico!E:E,MATCH(Banco!$C6163,Analitico!$A:$A,0))&amp;"%",""),"")</f>
        <v>5,4377962%</v>
      </c>
      <c r="K6163" s="3" t="str">
        <f>IF($B6163="SINAPI",IF(ISNUMBER(MATCH(Banco!$C6163,Analitico!$A:$A,0)),INDEX(Analitico!F:F,MATCH(Banco!$C6163,Analitico!$A:$A,0))&amp;"%",""),"")</f>
        <v>%</v>
      </c>
    </row>
    <row r="6164" spans="1:11" ht="30.6" x14ac:dyDescent="0.2">
      <c r="A6164" s="1" t="str">
        <f t="shared" si="97"/>
        <v>SINAPI 105665</v>
      </c>
      <c r="B6164" s="3" t="s">
        <v>21783</v>
      </c>
      <c r="C6164" s="3" t="s">
        <v>6223</v>
      </c>
      <c r="D6164" s="2" t="s">
        <v>13966</v>
      </c>
      <c r="E6164" s="3" t="s">
        <v>15535</v>
      </c>
      <c r="F6164" s="66" t="s">
        <v>20729</v>
      </c>
      <c r="I6164" s="3" t="s">
        <v>21786</v>
      </c>
      <c r="J6164" s="3" t="str">
        <f>IF($B6164="SINAPI",IF(ISNUMBER(MATCH(Banco!$C6164,Analitico!$A:$A,0)),INDEX(Analitico!E:E,MATCH(Banco!$C6164,Analitico!$A:$A,0))&amp;"%",""),"")</f>
        <v>4,7697497%</v>
      </c>
      <c r="K6164" s="3" t="str">
        <f>IF($B6164="SINAPI",IF(ISNUMBER(MATCH(Banco!$C6164,Analitico!$A:$A,0)),INDEX(Analitico!F:F,MATCH(Banco!$C6164,Analitico!$A:$A,0))&amp;"%",""),"")</f>
        <v>%</v>
      </c>
    </row>
    <row r="6165" spans="1:11" ht="30.6" x14ac:dyDescent="0.2">
      <c r="A6165" s="1" t="str">
        <f t="shared" si="97"/>
        <v>SINAPI 105666</v>
      </c>
      <c r="B6165" s="3" t="s">
        <v>21783</v>
      </c>
      <c r="C6165" s="3" t="s">
        <v>6224</v>
      </c>
      <c r="D6165" s="2" t="s">
        <v>13967</v>
      </c>
      <c r="E6165" s="3" t="s">
        <v>15535</v>
      </c>
      <c r="F6165" s="66" t="s">
        <v>20730</v>
      </c>
      <c r="I6165" s="3" t="s">
        <v>21786</v>
      </c>
      <c r="J6165" s="3" t="str">
        <f>IF($B6165="SINAPI",IF(ISNUMBER(MATCH(Banco!$C6165,Analitico!$A:$A,0)),INDEX(Analitico!E:E,MATCH(Banco!$C6165,Analitico!$A:$A,0))&amp;"%",""),"")</f>
        <v>3,9169865%</v>
      </c>
      <c r="K6165" s="3" t="str">
        <f>IF($B6165="SINAPI",IF(ISNUMBER(MATCH(Banco!$C6165,Analitico!$A:$A,0)),INDEX(Analitico!F:F,MATCH(Banco!$C6165,Analitico!$A:$A,0))&amp;"%",""),"")</f>
        <v>%</v>
      </c>
    </row>
    <row r="6166" spans="1:11" ht="30.6" x14ac:dyDescent="0.2">
      <c r="A6166" s="1" t="str">
        <f t="shared" si="97"/>
        <v>SINAPI 105667</v>
      </c>
      <c r="B6166" s="3" t="s">
        <v>21783</v>
      </c>
      <c r="C6166" s="3" t="s">
        <v>6225</v>
      </c>
      <c r="D6166" s="2" t="s">
        <v>13968</v>
      </c>
      <c r="E6166" s="3" t="s">
        <v>15535</v>
      </c>
      <c r="F6166" s="66" t="s">
        <v>20731</v>
      </c>
      <c r="I6166" s="3" t="s">
        <v>21786</v>
      </c>
      <c r="J6166" s="3" t="str">
        <f>IF($B6166="SINAPI",IF(ISNUMBER(MATCH(Banco!$C6166,Analitico!$A:$A,0)),INDEX(Analitico!E:E,MATCH(Banco!$C6166,Analitico!$A:$A,0))&amp;"%",""),"")</f>
        <v>3,3287625%</v>
      </c>
      <c r="K6166" s="3" t="str">
        <f>IF($B6166="SINAPI",IF(ISNUMBER(MATCH(Banco!$C6166,Analitico!$A:$A,0)),INDEX(Analitico!F:F,MATCH(Banco!$C6166,Analitico!$A:$A,0))&amp;"%",""),"")</f>
        <v>%</v>
      </c>
    </row>
    <row r="6167" spans="1:11" ht="30.6" x14ac:dyDescent="0.2">
      <c r="A6167" s="1" t="str">
        <f t="shared" si="97"/>
        <v>SINAPI 105668</v>
      </c>
      <c r="B6167" s="3" t="s">
        <v>21783</v>
      </c>
      <c r="C6167" s="3" t="s">
        <v>6226</v>
      </c>
      <c r="D6167" s="2" t="s">
        <v>13969</v>
      </c>
      <c r="E6167" s="3" t="s">
        <v>15535</v>
      </c>
      <c r="F6167" s="66" t="s">
        <v>20732</v>
      </c>
      <c r="I6167" s="3" t="s">
        <v>21786</v>
      </c>
      <c r="J6167" s="3" t="str">
        <f>IF($B6167="SINAPI",IF(ISNUMBER(MATCH(Banco!$C6167,Analitico!$A:$A,0)),INDEX(Analitico!E:E,MATCH(Banco!$C6167,Analitico!$A:$A,0))&amp;"%",""),"")</f>
        <v>2,8993863%</v>
      </c>
      <c r="K6167" s="3" t="str">
        <f>IF($B6167="SINAPI",IF(ISNUMBER(MATCH(Banco!$C6167,Analitico!$A:$A,0)),INDEX(Analitico!F:F,MATCH(Banco!$C6167,Analitico!$A:$A,0))&amp;"%",""),"")</f>
        <v>%</v>
      </c>
    </row>
    <row r="6168" spans="1:11" ht="30.6" x14ac:dyDescent="0.2">
      <c r="A6168" s="1" t="str">
        <f t="shared" si="97"/>
        <v>SINAPI 105669</v>
      </c>
      <c r="B6168" s="3" t="s">
        <v>21783</v>
      </c>
      <c r="C6168" s="3" t="s">
        <v>6227</v>
      </c>
      <c r="D6168" s="2" t="s">
        <v>13970</v>
      </c>
      <c r="E6168" s="3" t="s">
        <v>15535</v>
      </c>
      <c r="F6168" s="66" t="s">
        <v>20733</v>
      </c>
      <c r="I6168" s="3" t="s">
        <v>21786</v>
      </c>
      <c r="J6168" s="3" t="str">
        <f>IF($B6168="SINAPI",IF(ISNUMBER(MATCH(Banco!$C6168,Analitico!$A:$A,0)),INDEX(Analitico!E:E,MATCH(Banco!$C6168,Analitico!$A:$A,0))&amp;"%",""),"")</f>
        <v>5,4777682%</v>
      </c>
      <c r="K6168" s="3" t="str">
        <f>IF($B6168="SINAPI",IF(ISNUMBER(MATCH(Banco!$C6168,Analitico!$A:$A,0)),INDEX(Analitico!F:F,MATCH(Banco!$C6168,Analitico!$A:$A,0))&amp;"%",""),"")</f>
        <v>%</v>
      </c>
    </row>
    <row r="6169" spans="1:11" ht="30.6" x14ac:dyDescent="0.2">
      <c r="A6169" s="1" t="str">
        <f t="shared" si="97"/>
        <v>SINAPI 105670</v>
      </c>
      <c r="B6169" s="3" t="s">
        <v>21783</v>
      </c>
      <c r="C6169" s="3" t="s">
        <v>6228</v>
      </c>
      <c r="D6169" s="2" t="s">
        <v>13971</v>
      </c>
      <c r="E6169" s="3" t="s">
        <v>15535</v>
      </c>
      <c r="F6169" s="66" t="s">
        <v>20734</v>
      </c>
      <c r="I6169" s="3" t="s">
        <v>21786</v>
      </c>
      <c r="J6169" s="3" t="str">
        <f>IF($B6169="SINAPI",IF(ISNUMBER(MATCH(Banco!$C6169,Analitico!$A:$A,0)),INDEX(Analitico!E:E,MATCH(Banco!$C6169,Analitico!$A:$A,0))&amp;"%",""),"")</f>
        <v>4,6829312%</v>
      </c>
      <c r="K6169" s="3" t="str">
        <f>IF($B6169="SINAPI",IF(ISNUMBER(MATCH(Banco!$C6169,Analitico!$A:$A,0)),INDEX(Analitico!F:F,MATCH(Banco!$C6169,Analitico!$A:$A,0))&amp;"%",""),"")</f>
        <v>%</v>
      </c>
    </row>
    <row r="6170" spans="1:11" ht="30.6" x14ac:dyDescent="0.2">
      <c r="A6170" s="1" t="str">
        <f t="shared" si="97"/>
        <v>SINAPI 105671</v>
      </c>
      <c r="B6170" s="3" t="s">
        <v>21783</v>
      </c>
      <c r="C6170" s="3" t="s">
        <v>6229</v>
      </c>
      <c r="D6170" s="2" t="s">
        <v>13972</v>
      </c>
      <c r="E6170" s="3" t="s">
        <v>15535</v>
      </c>
      <c r="F6170" s="66" t="s">
        <v>20735</v>
      </c>
      <c r="I6170" s="3" t="s">
        <v>21786</v>
      </c>
      <c r="J6170" s="3" t="str">
        <f>IF($B6170="SINAPI",IF(ISNUMBER(MATCH(Banco!$C6170,Analitico!$A:$A,0)),INDEX(Analitico!E:E,MATCH(Banco!$C6170,Analitico!$A:$A,0))&amp;"%",""),"")</f>
        <v>4,0967226%</v>
      </c>
      <c r="K6170" s="3" t="str">
        <f>IF($B6170="SINAPI",IF(ISNUMBER(MATCH(Banco!$C6170,Analitico!$A:$A,0)),INDEX(Analitico!F:F,MATCH(Banco!$C6170,Analitico!$A:$A,0))&amp;"%",""),"")</f>
        <v>%</v>
      </c>
    </row>
    <row r="6171" spans="1:11" ht="30.6" x14ac:dyDescent="0.2">
      <c r="A6171" s="1" t="str">
        <f t="shared" si="97"/>
        <v>SINAPI 105690</v>
      </c>
      <c r="B6171" s="3" t="s">
        <v>21783</v>
      </c>
      <c r="C6171" s="3" t="s">
        <v>6230</v>
      </c>
      <c r="D6171" s="2" t="s">
        <v>13973</v>
      </c>
      <c r="E6171" s="3" t="s">
        <v>15535</v>
      </c>
      <c r="F6171" s="66" t="s">
        <v>20736</v>
      </c>
      <c r="I6171" s="3" t="s">
        <v>21786</v>
      </c>
      <c r="J6171" s="3" t="str">
        <f>IF($B6171="SINAPI",IF(ISNUMBER(MATCH(Banco!$C6171,Analitico!$A:$A,0)),INDEX(Analitico!E:E,MATCH(Banco!$C6171,Analitico!$A:$A,0))&amp;"%",""),"")</f>
        <v>6,2810200%</v>
      </c>
      <c r="K6171" s="3" t="str">
        <f>IF($B6171="SINAPI",IF(ISNUMBER(MATCH(Banco!$C6171,Analitico!$A:$A,0)),INDEX(Analitico!F:F,MATCH(Banco!$C6171,Analitico!$A:$A,0))&amp;"%",""),"")</f>
        <v>%</v>
      </c>
    </row>
    <row r="6172" spans="1:11" ht="30.6" x14ac:dyDescent="0.2">
      <c r="A6172" s="1" t="str">
        <f t="shared" si="97"/>
        <v>SINAPI 105691</v>
      </c>
      <c r="B6172" s="3" t="s">
        <v>21783</v>
      </c>
      <c r="C6172" s="3" t="s">
        <v>6231</v>
      </c>
      <c r="D6172" s="2" t="s">
        <v>13974</v>
      </c>
      <c r="E6172" s="3" t="s">
        <v>15535</v>
      </c>
      <c r="F6172" s="66" t="s">
        <v>20737</v>
      </c>
      <c r="I6172" s="3" t="s">
        <v>21786</v>
      </c>
      <c r="J6172" s="3" t="str">
        <f>IF($B6172="SINAPI",IF(ISNUMBER(MATCH(Banco!$C6172,Analitico!$A:$A,0)),INDEX(Analitico!E:E,MATCH(Banco!$C6172,Analitico!$A:$A,0))&amp;"%",""),"")</f>
        <v>5,3096064%</v>
      </c>
      <c r="K6172" s="3" t="str">
        <f>IF($B6172="SINAPI",IF(ISNUMBER(MATCH(Banco!$C6172,Analitico!$A:$A,0)),INDEX(Analitico!F:F,MATCH(Banco!$C6172,Analitico!$A:$A,0))&amp;"%",""),"")</f>
        <v>%</v>
      </c>
    </row>
    <row r="6173" spans="1:11" ht="30.6" x14ac:dyDescent="0.2">
      <c r="A6173" s="1" t="str">
        <f t="shared" si="97"/>
        <v>SINAPI 105692</v>
      </c>
      <c r="B6173" s="3" t="s">
        <v>21783</v>
      </c>
      <c r="C6173" s="3" t="s">
        <v>6232</v>
      </c>
      <c r="D6173" s="2" t="s">
        <v>13975</v>
      </c>
      <c r="E6173" s="3" t="s">
        <v>15535</v>
      </c>
      <c r="F6173" s="66" t="s">
        <v>20738</v>
      </c>
      <c r="I6173" s="3" t="s">
        <v>21786</v>
      </c>
      <c r="J6173" s="3" t="str">
        <f>IF($B6173="SINAPI",IF(ISNUMBER(MATCH(Banco!$C6173,Analitico!$A:$A,0)),INDEX(Analitico!E:E,MATCH(Banco!$C6173,Analitico!$A:$A,0))&amp;"%",""),"")</f>
        <v>4,6068873%</v>
      </c>
      <c r="K6173" s="3" t="str">
        <f>IF($B6173="SINAPI",IF(ISNUMBER(MATCH(Banco!$C6173,Analitico!$A:$A,0)),INDEX(Analitico!F:F,MATCH(Banco!$C6173,Analitico!$A:$A,0))&amp;"%",""),"")</f>
        <v>%</v>
      </c>
    </row>
    <row r="6174" spans="1:11" ht="30.6" x14ac:dyDescent="0.2">
      <c r="A6174" s="1" t="str">
        <f t="shared" si="97"/>
        <v>SINAPI 105693</v>
      </c>
      <c r="B6174" s="3" t="s">
        <v>21783</v>
      </c>
      <c r="C6174" s="3" t="s">
        <v>6233</v>
      </c>
      <c r="D6174" s="2" t="s">
        <v>13976</v>
      </c>
      <c r="E6174" s="3" t="s">
        <v>15535</v>
      </c>
      <c r="F6174" s="66" t="s">
        <v>20739</v>
      </c>
      <c r="I6174" s="3" t="s">
        <v>21786</v>
      </c>
      <c r="J6174" s="3" t="str">
        <f>IF($B6174="SINAPI",IF(ISNUMBER(MATCH(Banco!$C6174,Analitico!$A:$A,0)),INDEX(Analitico!E:E,MATCH(Banco!$C6174,Analitico!$A:$A,0))&amp;"%",""),"")</f>
        <v>8,5747951%</v>
      </c>
      <c r="K6174" s="3" t="str">
        <f>IF($B6174="SINAPI",IF(ISNUMBER(MATCH(Banco!$C6174,Analitico!$A:$A,0)),INDEX(Analitico!F:F,MATCH(Banco!$C6174,Analitico!$A:$A,0))&amp;"%",""),"")</f>
        <v>%</v>
      </c>
    </row>
    <row r="6175" spans="1:11" ht="30.6" x14ac:dyDescent="0.2">
      <c r="A6175" s="1" t="str">
        <f t="shared" si="97"/>
        <v>SINAPI 105694</v>
      </c>
      <c r="B6175" s="3" t="s">
        <v>21783</v>
      </c>
      <c r="C6175" s="3" t="s">
        <v>6234</v>
      </c>
      <c r="D6175" s="2" t="s">
        <v>13977</v>
      </c>
      <c r="E6175" s="3" t="s">
        <v>15535</v>
      </c>
      <c r="F6175" s="66" t="s">
        <v>16045</v>
      </c>
      <c r="I6175" s="3" t="s">
        <v>21786</v>
      </c>
      <c r="J6175" s="3" t="str">
        <f>IF($B6175="SINAPI",IF(ISNUMBER(MATCH(Banco!$C6175,Analitico!$A:$A,0)),INDEX(Analitico!E:E,MATCH(Banco!$C6175,Analitico!$A:$A,0))&amp;"%",""),"")</f>
        <v>7,3178535%</v>
      </c>
      <c r="K6175" s="3" t="str">
        <f>IF($B6175="SINAPI",IF(ISNUMBER(MATCH(Banco!$C6175,Analitico!$A:$A,0)),INDEX(Analitico!F:F,MATCH(Banco!$C6175,Analitico!$A:$A,0))&amp;"%",""),"")</f>
        <v>%</v>
      </c>
    </row>
    <row r="6176" spans="1:11" ht="30.6" x14ac:dyDescent="0.2">
      <c r="A6176" s="1" t="str">
        <f t="shared" si="97"/>
        <v>SINAPI 105695</v>
      </c>
      <c r="B6176" s="3" t="s">
        <v>21783</v>
      </c>
      <c r="C6176" s="3" t="s">
        <v>6235</v>
      </c>
      <c r="D6176" s="2" t="s">
        <v>13978</v>
      </c>
      <c r="E6176" s="3" t="s">
        <v>15535</v>
      </c>
      <c r="F6176" s="66" t="s">
        <v>20740</v>
      </c>
      <c r="I6176" s="3" t="s">
        <v>21786</v>
      </c>
      <c r="J6176" s="3" t="str">
        <f>IF($B6176="SINAPI",IF(ISNUMBER(MATCH(Banco!$C6176,Analitico!$A:$A,0)),INDEX(Analitico!E:E,MATCH(Banco!$C6176,Analitico!$A:$A,0))&amp;"%",""),"")</f>
        <v>6,3935146%</v>
      </c>
      <c r="K6176" s="3" t="str">
        <f>IF($B6176="SINAPI",IF(ISNUMBER(MATCH(Banco!$C6176,Analitico!$A:$A,0)),INDEX(Analitico!F:F,MATCH(Banco!$C6176,Analitico!$A:$A,0))&amp;"%",""),"")</f>
        <v>%</v>
      </c>
    </row>
    <row r="6177" spans="1:11" ht="30.6" x14ac:dyDescent="0.2">
      <c r="A6177" s="1" t="str">
        <f t="shared" si="97"/>
        <v>SINAPI 105696</v>
      </c>
      <c r="B6177" s="3" t="s">
        <v>21783</v>
      </c>
      <c r="C6177" s="3" t="s">
        <v>6236</v>
      </c>
      <c r="D6177" s="2" t="s">
        <v>13979</v>
      </c>
      <c r="E6177" s="3" t="s">
        <v>15535</v>
      </c>
      <c r="F6177" s="66" t="s">
        <v>20741</v>
      </c>
      <c r="I6177" s="3" t="s">
        <v>21786</v>
      </c>
      <c r="J6177" s="3" t="str">
        <f>IF($B6177="SINAPI",IF(ISNUMBER(MATCH(Banco!$C6177,Analitico!$A:$A,0)),INDEX(Analitico!E:E,MATCH(Banco!$C6177,Analitico!$A:$A,0))&amp;"%",""),"")</f>
        <v>6,8669527%</v>
      </c>
      <c r="K6177" s="3" t="str">
        <f>IF($B6177="SINAPI",IF(ISNUMBER(MATCH(Banco!$C6177,Analitico!$A:$A,0)),INDEX(Analitico!F:F,MATCH(Banco!$C6177,Analitico!$A:$A,0))&amp;"%",""),"")</f>
        <v>%</v>
      </c>
    </row>
    <row r="6178" spans="1:11" ht="30.6" x14ac:dyDescent="0.2">
      <c r="A6178" s="1" t="str">
        <f t="shared" si="97"/>
        <v>SINAPI 105697</v>
      </c>
      <c r="B6178" s="3" t="s">
        <v>21783</v>
      </c>
      <c r="C6178" s="3" t="s">
        <v>6237</v>
      </c>
      <c r="D6178" s="2" t="s">
        <v>13980</v>
      </c>
      <c r="E6178" s="3" t="s">
        <v>15535</v>
      </c>
      <c r="F6178" s="66" t="s">
        <v>20742</v>
      </c>
      <c r="I6178" s="3" t="s">
        <v>21786</v>
      </c>
      <c r="J6178" s="3" t="str">
        <f>IF($B6178="SINAPI",IF(ISNUMBER(MATCH(Banco!$C6178,Analitico!$A:$A,0)),INDEX(Analitico!E:E,MATCH(Banco!$C6178,Analitico!$A:$A,0))&amp;"%",""),"")</f>
        <v>5,8140090%</v>
      </c>
      <c r="K6178" s="3" t="str">
        <f>IF($B6178="SINAPI",IF(ISNUMBER(MATCH(Banco!$C6178,Analitico!$A:$A,0)),INDEX(Analitico!F:F,MATCH(Banco!$C6178,Analitico!$A:$A,0))&amp;"%",""),"")</f>
        <v>%</v>
      </c>
    </row>
    <row r="6179" spans="1:11" ht="30.6" x14ac:dyDescent="0.2">
      <c r="A6179" s="1" t="str">
        <f t="shared" ref="A6179:A6242" si="98">CONCATENAR</f>
        <v>SINAPI 105698</v>
      </c>
      <c r="B6179" s="3" t="s">
        <v>21783</v>
      </c>
      <c r="C6179" s="3" t="s">
        <v>6238</v>
      </c>
      <c r="D6179" s="2" t="s">
        <v>13981</v>
      </c>
      <c r="E6179" s="3" t="s">
        <v>15535</v>
      </c>
      <c r="F6179" s="66" t="s">
        <v>20743</v>
      </c>
      <c r="I6179" s="3" t="s">
        <v>21786</v>
      </c>
      <c r="J6179" s="3" t="str">
        <f>IF($B6179="SINAPI",IF(ISNUMBER(MATCH(Banco!$C6179,Analitico!$A:$A,0)),INDEX(Analitico!E:E,MATCH(Banco!$C6179,Analitico!$A:$A,0))&amp;"%",""),"")</f>
        <v>5,0502533%</v>
      </c>
      <c r="K6179" s="3" t="str">
        <f>IF($B6179="SINAPI",IF(ISNUMBER(MATCH(Banco!$C6179,Analitico!$A:$A,0)),INDEX(Analitico!F:F,MATCH(Banco!$C6179,Analitico!$A:$A,0))&amp;"%",""),"")</f>
        <v>%</v>
      </c>
    </row>
    <row r="6180" spans="1:11" ht="30.6" x14ac:dyDescent="0.2">
      <c r="A6180" s="1" t="str">
        <f t="shared" si="98"/>
        <v>SINAPI 105699</v>
      </c>
      <c r="B6180" s="3" t="s">
        <v>21783</v>
      </c>
      <c r="C6180" s="3" t="s">
        <v>6239</v>
      </c>
      <c r="D6180" s="2" t="s">
        <v>13982</v>
      </c>
      <c r="E6180" s="3" t="s">
        <v>15535</v>
      </c>
      <c r="F6180" s="66" t="s">
        <v>20744</v>
      </c>
      <c r="I6180" s="3" t="s">
        <v>21786</v>
      </c>
      <c r="J6180" s="3" t="str">
        <f>IF($B6180="SINAPI",IF(ISNUMBER(MATCH(Banco!$C6180,Analitico!$A:$A,0)),INDEX(Analitico!E:E,MATCH(Banco!$C6180,Analitico!$A:$A,0))&amp;"%",""),"")</f>
        <v>4,2679599%</v>
      </c>
      <c r="K6180" s="3" t="str">
        <f>IF($B6180="SINAPI",IF(ISNUMBER(MATCH(Banco!$C6180,Analitico!$A:$A,0)),INDEX(Analitico!F:F,MATCH(Banco!$C6180,Analitico!$A:$A,0))&amp;"%",""),"")</f>
        <v>%</v>
      </c>
    </row>
    <row r="6181" spans="1:11" ht="30.6" x14ac:dyDescent="0.2">
      <c r="A6181" s="1" t="str">
        <f t="shared" si="98"/>
        <v>SINAPI 105700</v>
      </c>
      <c r="B6181" s="3" t="s">
        <v>21783</v>
      </c>
      <c r="C6181" s="3" t="s">
        <v>6240</v>
      </c>
      <c r="D6181" s="2" t="s">
        <v>13983</v>
      </c>
      <c r="E6181" s="3" t="s">
        <v>15535</v>
      </c>
      <c r="F6181" s="66" t="s">
        <v>20745</v>
      </c>
      <c r="I6181" s="3" t="s">
        <v>21786</v>
      </c>
      <c r="J6181" s="3" t="str">
        <f>IF($B6181="SINAPI",IF(ISNUMBER(MATCH(Banco!$C6181,Analitico!$A:$A,0)),INDEX(Analitico!E:E,MATCH(Banco!$C6181,Analitico!$A:$A,0))&amp;"%",""),"")</f>
        <v>3,5732412%</v>
      </c>
      <c r="K6181" s="3" t="str">
        <f>IF($B6181="SINAPI",IF(ISNUMBER(MATCH(Banco!$C6181,Analitico!$A:$A,0)),INDEX(Analitico!F:F,MATCH(Banco!$C6181,Analitico!$A:$A,0))&amp;"%",""),"")</f>
        <v>%</v>
      </c>
    </row>
    <row r="6182" spans="1:11" ht="30.6" x14ac:dyDescent="0.2">
      <c r="A6182" s="1" t="str">
        <f t="shared" si="98"/>
        <v>SINAPI 105701</v>
      </c>
      <c r="B6182" s="3" t="s">
        <v>21783</v>
      </c>
      <c r="C6182" s="3" t="s">
        <v>6241</v>
      </c>
      <c r="D6182" s="2" t="s">
        <v>13984</v>
      </c>
      <c r="E6182" s="3" t="s">
        <v>15535</v>
      </c>
      <c r="F6182" s="66" t="s">
        <v>20746</v>
      </c>
      <c r="I6182" s="3" t="s">
        <v>21786</v>
      </c>
      <c r="J6182" s="3" t="str">
        <f>IF($B6182="SINAPI",IF(ISNUMBER(MATCH(Banco!$C6182,Analitico!$A:$A,0)),INDEX(Analitico!E:E,MATCH(Banco!$C6182,Analitico!$A:$A,0))&amp;"%",""),"")</f>
        <v>3,0789416%</v>
      </c>
      <c r="K6182" s="3" t="str">
        <f>IF($B6182="SINAPI",IF(ISNUMBER(MATCH(Banco!$C6182,Analitico!$A:$A,0)),INDEX(Analitico!F:F,MATCH(Banco!$C6182,Analitico!$A:$A,0))&amp;"%",""),"")</f>
        <v>%</v>
      </c>
    </row>
    <row r="6183" spans="1:11" ht="30.6" x14ac:dyDescent="0.2">
      <c r="A6183" s="1" t="str">
        <f t="shared" si="98"/>
        <v>SINAPI 105702</v>
      </c>
      <c r="B6183" s="3" t="s">
        <v>21783</v>
      </c>
      <c r="C6183" s="3" t="s">
        <v>6242</v>
      </c>
      <c r="D6183" s="2" t="s">
        <v>13985</v>
      </c>
      <c r="E6183" s="3" t="s">
        <v>15535</v>
      </c>
      <c r="F6183" s="66" t="s">
        <v>20747</v>
      </c>
      <c r="I6183" s="3" t="s">
        <v>21786</v>
      </c>
      <c r="J6183" s="3" t="str">
        <f>IF($B6183="SINAPI",IF(ISNUMBER(MATCH(Banco!$C6183,Analitico!$A:$A,0)),INDEX(Analitico!E:E,MATCH(Banco!$C6183,Analitico!$A:$A,0))&amp;"%",""),"")</f>
        <v>5,9475455%</v>
      </c>
      <c r="K6183" s="3" t="str">
        <f>IF($B6183="SINAPI",IF(ISNUMBER(MATCH(Banco!$C6183,Analitico!$A:$A,0)),INDEX(Analitico!F:F,MATCH(Banco!$C6183,Analitico!$A:$A,0))&amp;"%",""),"")</f>
        <v>%</v>
      </c>
    </row>
    <row r="6184" spans="1:11" ht="30.6" x14ac:dyDescent="0.2">
      <c r="A6184" s="1" t="str">
        <f t="shared" si="98"/>
        <v>SINAPI 105703</v>
      </c>
      <c r="B6184" s="3" t="s">
        <v>21783</v>
      </c>
      <c r="C6184" s="3" t="s">
        <v>6243</v>
      </c>
      <c r="D6184" s="2" t="s">
        <v>13986</v>
      </c>
      <c r="E6184" s="3" t="s">
        <v>15535</v>
      </c>
      <c r="F6184" s="66" t="s">
        <v>20748</v>
      </c>
      <c r="I6184" s="3" t="s">
        <v>21786</v>
      </c>
      <c r="J6184" s="3" t="str">
        <f>IF($B6184="SINAPI",IF(ISNUMBER(MATCH(Banco!$C6184,Analitico!$A:$A,0)),INDEX(Analitico!E:E,MATCH(Banco!$C6184,Analitico!$A:$A,0))&amp;"%",""),"")</f>
        <v>5,0144317%</v>
      </c>
      <c r="K6184" s="3" t="str">
        <f>IF($B6184="SINAPI",IF(ISNUMBER(MATCH(Banco!$C6184,Analitico!$A:$A,0)),INDEX(Analitico!F:F,MATCH(Banco!$C6184,Analitico!$A:$A,0))&amp;"%",""),"")</f>
        <v>%</v>
      </c>
    </row>
    <row r="6185" spans="1:11" ht="30.6" x14ac:dyDescent="0.2">
      <c r="A6185" s="1" t="str">
        <f t="shared" si="98"/>
        <v>SINAPI 105704</v>
      </c>
      <c r="B6185" s="3" t="s">
        <v>21783</v>
      </c>
      <c r="C6185" s="3" t="s">
        <v>6244</v>
      </c>
      <c r="D6185" s="2" t="s">
        <v>13987</v>
      </c>
      <c r="E6185" s="3" t="s">
        <v>15535</v>
      </c>
      <c r="F6185" s="66" t="s">
        <v>20749</v>
      </c>
      <c r="I6185" s="3" t="s">
        <v>21786</v>
      </c>
      <c r="J6185" s="3" t="str">
        <f>IF($B6185="SINAPI",IF(ISNUMBER(MATCH(Banco!$C6185,Analitico!$A:$A,0)),INDEX(Analitico!E:E,MATCH(Banco!$C6185,Analitico!$A:$A,0))&amp;"%",""),"")</f>
        <v>4,3424843%</v>
      </c>
      <c r="K6185" s="3" t="str">
        <f>IF($B6185="SINAPI",IF(ISNUMBER(MATCH(Banco!$C6185,Analitico!$A:$A,0)),INDEX(Analitico!F:F,MATCH(Banco!$C6185,Analitico!$A:$A,0))&amp;"%",""),"")</f>
        <v>%</v>
      </c>
    </row>
    <row r="6186" spans="1:11" ht="20.399999999999999" x14ac:dyDescent="0.2">
      <c r="A6186" s="1" t="str">
        <f t="shared" si="98"/>
        <v>SINAPI 105710</v>
      </c>
      <c r="B6186" s="3" t="s">
        <v>21783</v>
      </c>
      <c r="C6186" s="3" t="s">
        <v>6245</v>
      </c>
      <c r="D6186" s="2" t="s">
        <v>13988</v>
      </c>
      <c r="E6186" s="3" t="s">
        <v>15535</v>
      </c>
      <c r="F6186" s="66" t="s">
        <v>20750</v>
      </c>
      <c r="I6186" s="3" t="s">
        <v>21786</v>
      </c>
      <c r="J6186" s="3" t="str">
        <f>IF($B6186="SINAPI",IF(ISNUMBER(MATCH(Banco!$C6186,Analitico!$A:$A,0)),INDEX(Analitico!E:E,MATCH(Banco!$C6186,Analitico!$A:$A,0))&amp;"%",""),"")</f>
        <v>9,0083456%</v>
      </c>
      <c r="K6186" s="3" t="str">
        <f>IF($B6186="SINAPI",IF(ISNUMBER(MATCH(Banco!$C6186,Analitico!$A:$A,0)),INDEX(Analitico!F:F,MATCH(Banco!$C6186,Analitico!$A:$A,0))&amp;"%",""),"")</f>
        <v>%</v>
      </c>
    </row>
    <row r="6187" spans="1:11" ht="20.399999999999999" x14ac:dyDescent="0.2">
      <c r="A6187" s="1" t="str">
        <f t="shared" si="98"/>
        <v>SINAPI 105711</v>
      </c>
      <c r="B6187" s="3" t="s">
        <v>21783</v>
      </c>
      <c r="C6187" s="3" t="s">
        <v>6246</v>
      </c>
      <c r="D6187" s="2" t="s">
        <v>13989</v>
      </c>
      <c r="E6187" s="3" t="s">
        <v>15535</v>
      </c>
      <c r="F6187" s="66" t="s">
        <v>20751</v>
      </c>
      <c r="I6187" s="3" t="s">
        <v>21786</v>
      </c>
      <c r="J6187" s="3" t="str">
        <f>IF($B6187="SINAPI",IF(ISNUMBER(MATCH(Banco!$C6187,Analitico!$A:$A,0)),INDEX(Analitico!E:E,MATCH(Banco!$C6187,Analitico!$A:$A,0))&amp;"%",""),"")</f>
        <v>6,2913315%</v>
      </c>
      <c r="K6187" s="3" t="str">
        <f>IF($B6187="SINAPI",IF(ISNUMBER(MATCH(Banco!$C6187,Analitico!$A:$A,0)),INDEX(Analitico!F:F,MATCH(Banco!$C6187,Analitico!$A:$A,0))&amp;"%",""),"")</f>
        <v>%</v>
      </c>
    </row>
    <row r="6188" spans="1:11" ht="20.399999999999999" x14ac:dyDescent="0.2">
      <c r="A6188" s="1" t="str">
        <f t="shared" si="98"/>
        <v>SINAPI 105712</v>
      </c>
      <c r="B6188" s="3" t="s">
        <v>21783</v>
      </c>
      <c r="C6188" s="3" t="s">
        <v>6247</v>
      </c>
      <c r="D6188" s="2" t="s">
        <v>13990</v>
      </c>
      <c r="E6188" s="3" t="s">
        <v>15535</v>
      </c>
      <c r="F6188" s="66" t="s">
        <v>20752</v>
      </c>
      <c r="I6188" s="3" t="s">
        <v>21786</v>
      </c>
      <c r="J6188" s="3" t="str">
        <f>IF($B6188="SINAPI",IF(ISNUMBER(MATCH(Banco!$C6188,Analitico!$A:$A,0)),INDEX(Analitico!E:E,MATCH(Banco!$C6188,Analitico!$A:$A,0))&amp;"%",""),"")</f>
        <v>8,5855621%</v>
      </c>
      <c r="K6188" s="3" t="str">
        <f>IF($B6188="SINAPI",IF(ISNUMBER(MATCH(Banco!$C6188,Analitico!$A:$A,0)),INDEX(Analitico!F:F,MATCH(Banco!$C6188,Analitico!$A:$A,0))&amp;"%",""),"")</f>
        <v>%</v>
      </c>
    </row>
    <row r="6189" spans="1:11" ht="20.399999999999999" x14ac:dyDescent="0.2">
      <c r="A6189" s="1" t="str">
        <f t="shared" si="98"/>
        <v>SINAPI 105718</v>
      </c>
      <c r="B6189" s="3" t="s">
        <v>21783</v>
      </c>
      <c r="C6189" s="3" t="s">
        <v>6248</v>
      </c>
      <c r="D6189" s="2" t="s">
        <v>13991</v>
      </c>
      <c r="E6189" s="3" t="s">
        <v>15535</v>
      </c>
      <c r="F6189" s="66" t="s">
        <v>20753</v>
      </c>
      <c r="I6189" s="3" t="s">
        <v>21786</v>
      </c>
      <c r="J6189" s="3" t="str">
        <f>IF($B6189="SINAPI",IF(ISNUMBER(MATCH(Banco!$C6189,Analitico!$A:$A,0)),INDEX(Analitico!E:E,MATCH(Banco!$C6189,Analitico!$A:$A,0))&amp;"%",""),"")</f>
        <v>10,3060937%</v>
      </c>
      <c r="K6189" s="3" t="str">
        <f>IF($B6189="SINAPI",IF(ISNUMBER(MATCH(Banco!$C6189,Analitico!$A:$A,0)),INDEX(Analitico!F:F,MATCH(Banco!$C6189,Analitico!$A:$A,0))&amp;"%",""),"")</f>
        <v>%</v>
      </c>
    </row>
    <row r="6190" spans="1:11" ht="20.399999999999999" x14ac:dyDescent="0.2">
      <c r="A6190" s="1" t="str">
        <f t="shared" si="98"/>
        <v>SINAPI 105727</v>
      </c>
      <c r="B6190" s="3" t="s">
        <v>21783</v>
      </c>
      <c r="C6190" s="3" t="s">
        <v>6249</v>
      </c>
      <c r="D6190" s="2" t="s">
        <v>13992</v>
      </c>
      <c r="E6190" s="3" t="s">
        <v>15535</v>
      </c>
      <c r="F6190" s="66" t="s">
        <v>20754</v>
      </c>
      <c r="I6190" s="3" t="s">
        <v>21786</v>
      </c>
      <c r="J6190" s="3" t="str">
        <f>IF($B6190="SINAPI",IF(ISNUMBER(MATCH(Banco!$C6190,Analitico!$A:$A,0)),INDEX(Analitico!E:E,MATCH(Banco!$C6190,Analitico!$A:$A,0))&amp;"%",""),"")</f>
        <v>3,4087978%</v>
      </c>
      <c r="K6190" s="3" t="str">
        <f>IF($B6190="SINAPI",IF(ISNUMBER(MATCH(Banco!$C6190,Analitico!$A:$A,0)),INDEX(Analitico!F:F,MATCH(Banco!$C6190,Analitico!$A:$A,0))&amp;"%",""),"")</f>
        <v>%</v>
      </c>
    </row>
    <row r="6191" spans="1:11" ht="20.399999999999999" x14ac:dyDescent="0.2">
      <c r="A6191" s="1" t="str">
        <f t="shared" si="98"/>
        <v>SINAPI 105728</v>
      </c>
      <c r="B6191" s="3" t="s">
        <v>21783</v>
      </c>
      <c r="C6191" s="3" t="s">
        <v>6250</v>
      </c>
      <c r="D6191" s="2" t="s">
        <v>13993</v>
      </c>
      <c r="E6191" s="3" t="s">
        <v>15535</v>
      </c>
      <c r="F6191" s="66" t="s">
        <v>18939</v>
      </c>
      <c r="I6191" s="3" t="s">
        <v>21786</v>
      </c>
      <c r="J6191" s="3" t="str">
        <f>IF($B6191="SINAPI",IF(ISNUMBER(MATCH(Banco!$C6191,Analitico!$A:$A,0)),INDEX(Analitico!E:E,MATCH(Banco!$C6191,Analitico!$A:$A,0))&amp;"%",""),"")</f>
        <v>4,4325620%</v>
      </c>
      <c r="K6191" s="3" t="str">
        <f>IF($B6191="SINAPI",IF(ISNUMBER(MATCH(Banco!$C6191,Analitico!$A:$A,0)),INDEX(Analitico!F:F,MATCH(Banco!$C6191,Analitico!$A:$A,0))&amp;"%",""),"")</f>
        <v>%</v>
      </c>
    </row>
    <row r="6192" spans="1:11" ht="20.399999999999999" x14ac:dyDescent="0.2">
      <c r="A6192" s="1" t="str">
        <f t="shared" si="98"/>
        <v>SINAPI 105729</v>
      </c>
      <c r="B6192" s="3" t="s">
        <v>21783</v>
      </c>
      <c r="C6192" s="3" t="s">
        <v>6251</v>
      </c>
      <c r="D6192" s="2" t="s">
        <v>13994</v>
      </c>
      <c r="E6192" s="3" t="s">
        <v>15535</v>
      </c>
      <c r="F6192" s="66" t="s">
        <v>20755</v>
      </c>
      <c r="I6192" s="3" t="s">
        <v>21786</v>
      </c>
      <c r="J6192" s="3" t="str">
        <f>IF($B6192="SINAPI",IF(ISNUMBER(MATCH(Banco!$C6192,Analitico!$A:$A,0)),INDEX(Analitico!E:E,MATCH(Banco!$C6192,Analitico!$A:$A,0))&amp;"%",""),"")</f>
        <v>3,7948140%</v>
      </c>
      <c r="K6192" s="3" t="str">
        <f>IF($B6192="SINAPI",IF(ISNUMBER(MATCH(Banco!$C6192,Analitico!$A:$A,0)),INDEX(Analitico!F:F,MATCH(Banco!$C6192,Analitico!$A:$A,0))&amp;"%",""),"")</f>
        <v>%</v>
      </c>
    </row>
    <row r="6193" spans="1:11" ht="20.399999999999999" x14ac:dyDescent="0.2">
      <c r="A6193" s="1" t="str">
        <f t="shared" si="98"/>
        <v>SINAPI 105730</v>
      </c>
      <c r="B6193" s="3" t="s">
        <v>21783</v>
      </c>
      <c r="C6193" s="3" t="s">
        <v>6252</v>
      </c>
      <c r="D6193" s="2" t="s">
        <v>13995</v>
      </c>
      <c r="E6193" s="3" t="s">
        <v>15535</v>
      </c>
      <c r="F6193" s="66" t="s">
        <v>20756</v>
      </c>
      <c r="I6193" s="3" t="s">
        <v>21786</v>
      </c>
      <c r="J6193" s="3" t="str">
        <f>IF($B6193="SINAPI",IF(ISNUMBER(MATCH(Banco!$C6193,Analitico!$A:$A,0)),INDEX(Analitico!E:E,MATCH(Banco!$C6193,Analitico!$A:$A,0))&amp;"%",""),"")</f>
        <v>2,7157226%</v>
      </c>
      <c r="K6193" s="3" t="str">
        <f>IF($B6193="SINAPI",IF(ISNUMBER(MATCH(Banco!$C6193,Analitico!$A:$A,0)),INDEX(Analitico!F:F,MATCH(Banco!$C6193,Analitico!$A:$A,0))&amp;"%",""),"")</f>
        <v>%</v>
      </c>
    </row>
    <row r="6194" spans="1:11" ht="20.399999999999999" x14ac:dyDescent="0.2">
      <c r="A6194" s="1" t="str">
        <f t="shared" si="98"/>
        <v>SINAPI 105731</v>
      </c>
      <c r="B6194" s="3" t="s">
        <v>21783</v>
      </c>
      <c r="C6194" s="3" t="s">
        <v>6253</v>
      </c>
      <c r="D6194" s="2" t="s">
        <v>13996</v>
      </c>
      <c r="E6194" s="3" t="s">
        <v>15535</v>
      </c>
      <c r="F6194" s="66" t="s">
        <v>20757</v>
      </c>
      <c r="I6194" s="3" t="s">
        <v>21786</v>
      </c>
      <c r="J6194" s="3" t="str">
        <f>IF($B6194="SINAPI",IF(ISNUMBER(MATCH(Banco!$C6194,Analitico!$A:$A,0)),INDEX(Analitico!E:E,MATCH(Banco!$C6194,Analitico!$A:$A,0))&amp;"%",""),"")</f>
        <v>3,4668322%</v>
      </c>
      <c r="K6194" s="3" t="str">
        <f>IF($B6194="SINAPI",IF(ISNUMBER(MATCH(Banco!$C6194,Analitico!$A:$A,0)),INDEX(Analitico!F:F,MATCH(Banco!$C6194,Analitico!$A:$A,0))&amp;"%",""),"")</f>
        <v>%</v>
      </c>
    </row>
    <row r="6195" spans="1:11" ht="20.399999999999999" x14ac:dyDescent="0.2">
      <c r="A6195" s="1" t="str">
        <f t="shared" si="98"/>
        <v>SINAPI 105732</v>
      </c>
      <c r="B6195" s="3" t="s">
        <v>21783</v>
      </c>
      <c r="C6195" s="3" t="s">
        <v>6254</v>
      </c>
      <c r="D6195" s="2" t="s">
        <v>13997</v>
      </c>
      <c r="E6195" s="3" t="s">
        <v>15535</v>
      </c>
      <c r="F6195" s="66" t="s">
        <v>17826</v>
      </c>
      <c r="I6195" s="3" t="s">
        <v>21786</v>
      </c>
      <c r="J6195" s="3" t="str">
        <f>IF($B6195="SINAPI",IF(ISNUMBER(MATCH(Banco!$C6195,Analitico!$A:$A,0)),INDEX(Analitico!E:E,MATCH(Banco!$C6195,Analitico!$A:$A,0))&amp;"%",""),"")</f>
        <v>2,9194283%</v>
      </c>
      <c r="K6195" s="3" t="str">
        <f>IF($B6195="SINAPI",IF(ISNUMBER(MATCH(Banco!$C6195,Analitico!$A:$A,0)),INDEX(Analitico!F:F,MATCH(Banco!$C6195,Analitico!$A:$A,0))&amp;"%",""),"")</f>
        <v>%</v>
      </c>
    </row>
    <row r="6196" spans="1:11" ht="20.399999999999999" x14ac:dyDescent="0.2">
      <c r="A6196" s="1" t="str">
        <f t="shared" si="98"/>
        <v>SINAPI 105733</v>
      </c>
      <c r="B6196" s="3" t="s">
        <v>21783</v>
      </c>
      <c r="C6196" s="3" t="s">
        <v>6255</v>
      </c>
      <c r="D6196" s="2" t="s">
        <v>13998</v>
      </c>
      <c r="E6196" s="3" t="s">
        <v>15535</v>
      </c>
      <c r="F6196" s="66" t="s">
        <v>20758</v>
      </c>
      <c r="I6196" s="3" t="s">
        <v>21786</v>
      </c>
      <c r="J6196" s="3" t="str">
        <f>IF($B6196="SINAPI",IF(ISNUMBER(MATCH(Banco!$C6196,Analitico!$A:$A,0)),INDEX(Analitico!E:E,MATCH(Banco!$C6196,Analitico!$A:$A,0))&amp;"%",""),"")</f>
        <v>3,8432891%</v>
      </c>
      <c r="K6196" s="3" t="str">
        <f>IF($B6196="SINAPI",IF(ISNUMBER(MATCH(Banco!$C6196,Analitico!$A:$A,0)),INDEX(Analitico!F:F,MATCH(Banco!$C6196,Analitico!$A:$A,0))&amp;"%",""),"")</f>
        <v>%</v>
      </c>
    </row>
    <row r="6197" spans="1:11" ht="20.399999999999999" x14ac:dyDescent="0.2">
      <c r="A6197" s="1" t="str">
        <f t="shared" si="98"/>
        <v>SINAPI 105734</v>
      </c>
      <c r="B6197" s="3" t="s">
        <v>21783</v>
      </c>
      <c r="C6197" s="3" t="s">
        <v>6256</v>
      </c>
      <c r="D6197" s="2" t="s">
        <v>13999</v>
      </c>
      <c r="E6197" s="3" t="s">
        <v>15535</v>
      </c>
      <c r="F6197" s="66" t="s">
        <v>20759</v>
      </c>
      <c r="I6197" s="3" t="s">
        <v>21786</v>
      </c>
      <c r="J6197" s="3" t="str">
        <f>IF($B6197="SINAPI",IF(ISNUMBER(MATCH(Banco!$C6197,Analitico!$A:$A,0)),INDEX(Analitico!E:E,MATCH(Banco!$C6197,Analitico!$A:$A,0))&amp;"%",""),"")</f>
        <v>3,2039315%</v>
      </c>
      <c r="K6197" s="3" t="str">
        <f>IF($B6197="SINAPI",IF(ISNUMBER(MATCH(Banco!$C6197,Analitico!$A:$A,0)),INDEX(Analitico!F:F,MATCH(Banco!$C6197,Analitico!$A:$A,0))&amp;"%",""),"")</f>
        <v>%</v>
      </c>
    </row>
    <row r="6198" spans="1:11" ht="20.399999999999999" x14ac:dyDescent="0.2">
      <c r="A6198" s="1" t="str">
        <f t="shared" si="98"/>
        <v>SINAPI 105735</v>
      </c>
      <c r="B6198" s="3" t="s">
        <v>21783</v>
      </c>
      <c r="C6198" s="3" t="s">
        <v>6257</v>
      </c>
      <c r="D6198" s="2" t="s">
        <v>14000</v>
      </c>
      <c r="E6198" s="3" t="s">
        <v>15535</v>
      </c>
      <c r="F6198" s="66" t="s">
        <v>16360</v>
      </c>
      <c r="I6198" s="3" t="s">
        <v>21786</v>
      </c>
      <c r="J6198" s="3" t="str">
        <f>IF($B6198="SINAPI",IF(ISNUMBER(MATCH(Banco!$C6198,Analitico!$A:$A,0)),INDEX(Analitico!E:E,MATCH(Banco!$C6198,Analitico!$A:$A,0))&amp;"%",""),"")</f>
        <v>2,2200392%</v>
      </c>
      <c r="K6198" s="3" t="str">
        <f>IF($B6198="SINAPI",IF(ISNUMBER(MATCH(Banco!$C6198,Analitico!$A:$A,0)),INDEX(Analitico!F:F,MATCH(Banco!$C6198,Analitico!$A:$A,0))&amp;"%",""),"")</f>
        <v>%</v>
      </c>
    </row>
    <row r="6199" spans="1:11" ht="20.399999999999999" x14ac:dyDescent="0.2">
      <c r="A6199" s="1" t="str">
        <f t="shared" si="98"/>
        <v>SINAPI 105736</v>
      </c>
      <c r="B6199" s="3" t="s">
        <v>21783</v>
      </c>
      <c r="C6199" s="3" t="s">
        <v>6258</v>
      </c>
      <c r="D6199" s="2" t="s">
        <v>14001</v>
      </c>
      <c r="E6199" s="3" t="s">
        <v>15535</v>
      </c>
      <c r="F6199" s="66" t="s">
        <v>20760</v>
      </c>
      <c r="I6199" s="3" t="s">
        <v>21786</v>
      </c>
      <c r="J6199" s="3" t="str">
        <f>IF($B6199="SINAPI",IF(ISNUMBER(MATCH(Banco!$C6199,Analitico!$A:$A,0)),INDEX(Analitico!E:E,MATCH(Banco!$C6199,Analitico!$A:$A,0))&amp;"%",""),"")</f>
        <v>2,8635295%</v>
      </c>
      <c r="K6199" s="3" t="str">
        <f>IF($B6199="SINAPI",IF(ISNUMBER(MATCH(Banco!$C6199,Analitico!$A:$A,0)),INDEX(Analitico!F:F,MATCH(Banco!$C6199,Analitico!$A:$A,0))&amp;"%",""),"")</f>
        <v>%</v>
      </c>
    </row>
    <row r="6200" spans="1:11" ht="20.399999999999999" x14ac:dyDescent="0.2">
      <c r="A6200" s="1" t="str">
        <f t="shared" si="98"/>
        <v>SINAPI 105737</v>
      </c>
      <c r="B6200" s="3" t="s">
        <v>21783</v>
      </c>
      <c r="C6200" s="3" t="s">
        <v>6259</v>
      </c>
      <c r="D6200" s="2" t="s">
        <v>14002</v>
      </c>
      <c r="E6200" s="3" t="s">
        <v>15535</v>
      </c>
      <c r="F6200" s="66" t="s">
        <v>20761</v>
      </c>
      <c r="I6200" s="3" t="s">
        <v>21786</v>
      </c>
      <c r="J6200" s="3" t="str">
        <f>IF($B6200="SINAPI",IF(ISNUMBER(MATCH(Banco!$C6200,Analitico!$A:$A,0)),INDEX(Analitico!E:E,MATCH(Banco!$C6200,Analitico!$A:$A,0))&amp;"%",""),"")</f>
        <v>2,2428505%</v>
      </c>
      <c r="K6200" s="3" t="str">
        <f>IF($B6200="SINAPI",IF(ISNUMBER(MATCH(Banco!$C6200,Analitico!$A:$A,0)),INDEX(Analitico!F:F,MATCH(Banco!$C6200,Analitico!$A:$A,0))&amp;"%",""),"")</f>
        <v>%</v>
      </c>
    </row>
    <row r="6201" spans="1:11" ht="20.399999999999999" x14ac:dyDescent="0.2">
      <c r="A6201" s="1" t="str">
        <f t="shared" si="98"/>
        <v>SINAPI 105738</v>
      </c>
      <c r="B6201" s="3" t="s">
        <v>21783</v>
      </c>
      <c r="C6201" s="3" t="s">
        <v>6260</v>
      </c>
      <c r="D6201" s="2" t="s">
        <v>14003</v>
      </c>
      <c r="E6201" s="3" t="s">
        <v>15535</v>
      </c>
      <c r="F6201" s="66" t="s">
        <v>20762</v>
      </c>
      <c r="I6201" s="3" t="s">
        <v>21786</v>
      </c>
      <c r="J6201" s="3" t="str">
        <f>IF($B6201="SINAPI",IF(ISNUMBER(MATCH(Banco!$C6201,Analitico!$A:$A,0)),INDEX(Analitico!E:E,MATCH(Banco!$C6201,Analitico!$A:$A,0))&amp;"%",""),"")</f>
        <v>2,8433871%</v>
      </c>
      <c r="K6201" s="3" t="str">
        <f>IF($B6201="SINAPI",IF(ISNUMBER(MATCH(Banco!$C6201,Analitico!$A:$A,0)),INDEX(Analitico!F:F,MATCH(Banco!$C6201,Analitico!$A:$A,0))&amp;"%",""),"")</f>
        <v>%</v>
      </c>
    </row>
    <row r="6202" spans="1:11" ht="20.399999999999999" x14ac:dyDescent="0.2">
      <c r="A6202" s="1" t="str">
        <f t="shared" si="98"/>
        <v>SINAPI 105739</v>
      </c>
      <c r="B6202" s="3" t="s">
        <v>21783</v>
      </c>
      <c r="C6202" s="3" t="s">
        <v>6261</v>
      </c>
      <c r="D6202" s="2" t="s">
        <v>14004</v>
      </c>
      <c r="E6202" s="3" t="s">
        <v>15535</v>
      </c>
      <c r="F6202" s="66" t="s">
        <v>20763</v>
      </c>
      <c r="I6202" s="3" t="s">
        <v>21786</v>
      </c>
      <c r="J6202" s="3" t="str">
        <f>IF($B6202="SINAPI",IF(ISNUMBER(MATCH(Banco!$C6202,Analitico!$A:$A,0)),INDEX(Analitico!E:E,MATCH(Banco!$C6202,Analitico!$A:$A,0))&amp;"%",""),"")</f>
        <v>2,4613442%</v>
      </c>
      <c r="K6202" s="3" t="str">
        <f>IF($B6202="SINAPI",IF(ISNUMBER(MATCH(Banco!$C6202,Analitico!$A:$A,0)),INDEX(Analitico!F:F,MATCH(Banco!$C6202,Analitico!$A:$A,0))&amp;"%",""),"")</f>
        <v>%</v>
      </c>
    </row>
    <row r="6203" spans="1:11" ht="20.399999999999999" x14ac:dyDescent="0.2">
      <c r="A6203" s="1" t="str">
        <f t="shared" si="98"/>
        <v>SINAPI 105740</v>
      </c>
      <c r="B6203" s="3" t="s">
        <v>21783</v>
      </c>
      <c r="C6203" s="3" t="s">
        <v>6262</v>
      </c>
      <c r="D6203" s="2" t="s">
        <v>14005</v>
      </c>
      <c r="E6203" s="3" t="s">
        <v>15535</v>
      </c>
      <c r="F6203" s="66" t="s">
        <v>20764</v>
      </c>
      <c r="I6203" s="3" t="s">
        <v>21786</v>
      </c>
      <c r="J6203" s="3" t="str">
        <f>IF($B6203="SINAPI",IF(ISNUMBER(MATCH(Banco!$C6203,Analitico!$A:$A,0)),INDEX(Analitico!E:E,MATCH(Banco!$C6203,Analitico!$A:$A,0))&amp;"%",""),"")</f>
        <v>1,8396654%</v>
      </c>
      <c r="K6203" s="3" t="str">
        <f>IF($B6203="SINAPI",IF(ISNUMBER(MATCH(Banco!$C6203,Analitico!$A:$A,0)),INDEX(Analitico!F:F,MATCH(Banco!$C6203,Analitico!$A:$A,0))&amp;"%",""),"")</f>
        <v>%</v>
      </c>
    </row>
    <row r="6204" spans="1:11" ht="20.399999999999999" x14ac:dyDescent="0.2">
      <c r="A6204" s="1" t="str">
        <f t="shared" si="98"/>
        <v>SINAPI 105741</v>
      </c>
      <c r="B6204" s="3" t="s">
        <v>21783</v>
      </c>
      <c r="C6204" s="3" t="s">
        <v>6263</v>
      </c>
      <c r="D6204" s="2" t="s">
        <v>14006</v>
      </c>
      <c r="E6204" s="3" t="s">
        <v>15535</v>
      </c>
      <c r="F6204" s="66" t="s">
        <v>20765</v>
      </c>
      <c r="I6204" s="3" t="s">
        <v>21786</v>
      </c>
      <c r="J6204" s="3" t="str">
        <f>IF($B6204="SINAPI",IF(ISNUMBER(MATCH(Banco!$C6204,Analitico!$A:$A,0)),INDEX(Analitico!E:E,MATCH(Banco!$C6204,Analitico!$A:$A,0))&amp;"%",""),"")</f>
        <v>2,2671480%</v>
      </c>
      <c r="K6204" s="3" t="str">
        <f>IF($B6204="SINAPI",IF(ISNUMBER(MATCH(Banco!$C6204,Analitico!$A:$A,0)),INDEX(Analitico!F:F,MATCH(Banco!$C6204,Analitico!$A:$A,0))&amp;"%",""),"")</f>
        <v>%</v>
      </c>
    </row>
    <row r="6205" spans="1:11" ht="20.399999999999999" x14ac:dyDescent="0.2">
      <c r="A6205" s="1" t="str">
        <f t="shared" si="98"/>
        <v>SINAPI 105742</v>
      </c>
      <c r="B6205" s="3" t="s">
        <v>21783</v>
      </c>
      <c r="C6205" s="3" t="s">
        <v>6264</v>
      </c>
      <c r="D6205" s="2" t="s">
        <v>14007</v>
      </c>
      <c r="E6205" s="3" t="s">
        <v>15535</v>
      </c>
      <c r="F6205" s="66" t="s">
        <v>20766</v>
      </c>
      <c r="I6205" s="3" t="s">
        <v>21785</v>
      </c>
      <c r="J6205" s="3" t="str">
        <f>IF($B6205="SINAPI",IF(ISNUMBER(MATCH(Banco!$C6205,Analitico!$A:$A,0)),INDEX(Analitico!E:E,MATCH(Banco!$C6205,Analitico!$A:$A,0))&amp;"%",""),"")</f>
        <v>4,2047669%</v>
      </c>
      <c r="K6205" s="3" t="str">
        <f>IF($B6205="SINAPI",IF(ISNUMBER(MATCH(Banco!$C6205,Analitico!$A:$A,0)),INDEX(Analitico!F:F,MATCH(Banco!$C6205,Analitico!$A:$A,0))&amp;"%",""),"")</f>
        <v>%</v>
      </c>
    </row>
    <row r="6206" spans="1:11" ht="20.399999999999999" x14ac:dyDescent="0.2">
      <c r="A6206" s="1" t="str">
        <f t="shared" si="98"/>
        <v>SINAPI 105743</v>
      </c>
      <c r="B6206" s="3" t="s">
        <v>21783</v>
      </c>
      <c r="C6206" s="3" t="s">
        <v>6265</v>
      </c>
      <c r="D6206" s="2" t="s">
        <v>14008</v>
      </c>
      <c r="E6206" s="3" t="s">
        <v>15535</v>
      </c>
      <c r="F6206" s="66" t="s">
        <v>20767</v>
      </c>
      <c r="I6206" s="3" t="s">
        <v>21785</v>
      </c>
      <c r="J6206" s="3" t="str">
        <f>IF($B6206="SINAPI",IF(ISNUMBER(MATCH(Banco!$C6206,Analitico!$A:$A,0)),INDEX(Analitico!E:E,MATCH(Banco!$C6206,Analitico!$A:$A,0))&amp;"%",""),"")</f>
        <v>5,8156129%</v>
      </c>
      <c r="K6206" s="3" t="str">
        <f>IF($B6206="SINAPI",IF(ISNUMBER(MATCH(Banco!$C6206,Analitico!$A:$A,0)),INDEX(Analitico!F:F,MATCH(Banco!$C6206,Analitico!$A:$A,0))&amp;"%",""),"")</f>
        <v>%</v>
      </c>
    </row>
    <row r="6207" spans="1:11" ht="20.399999999999999" x14ac:dyDescent="0.2">
      <c r="A6207" s="1" t="str">
        <f t="shared" si="98"/>
        <v>SINAPI 105744</v>
      </c>
      <c r="B6207" s="3" t="s">
        <v>21783</v>
      </c>
      <c r="C6207" s="3" t="s">
        <v>6266</v>
      </c>
      <c r="D6207" s="2" t="s">
        <v>14009</v>
      </c>
      <c r="E6207" s="3" t="s">
        <v>15535</v>
      </c>
      <c r="F6207" s="66" t="s">
        <v>20768</v>
      </c>
      <c r="I6207" s="3" t="s">
        <v>21785</v>
      </c>
      <c r="J6207" s="3" t="str">
        <f>IF($B6207="SINAPI",IF(ISNUMBER(MATCH(Banco!$C6207,Analitico!$A:$A,0)),INDEX(Analitico!E:E,MATCH(Banco!$C6207,Analitico!$A:$A,0))&amp;"%",""),"")</f>
        <v>5,3642624%</v>
      </c>
      <c r="K6207" s="3" t="str">
        <f>IF($B6207="SINAPI",IF(ISNUMBER(MATCH(Banco!$C6207,Analitico!$A:$A,0)),INDEX(Analitico!F:F,MATCH(Banco!$C6207,Analitico!$A:$A,0))&amp;"%",""),"")</f>
        <v>%</v>
      </c>
    </row>
    <row r="6208" spans="1:11" ht="20.399999999999999" x14ac:dyDescent="0.2">
      <c r="A6208" s="1" t="str">
        <f t="shared" si="98"/>
        <v>SINAPI 105745</v>
      </c>
      <c r="B6208" s="3" t="s">
        <v>21783</v>
      </c>
      <c r="C6208" s="3" t="s">
        <v>6267</v>
      </c>
      <c r="D6208" s="2" t="s">
        <v>14010</v>
      </c>
      <c r="E6208" s="3" t="s">
        <v>15535</v>
      </c>
      <c r="F6208" s="66" t="s">
        <v>20769</v>
      </c>
      <c r="I6208" s="3" t="s">
        <v>21785</v>
      </c>
      <c r="J6208" s="3" t="str">
        <f>IF($B6208="SINAPI",IF(ISNUMBER(MATCH(Banco!$C6208,Analitico!$A:$A,0)),INDEX(Analitico!E:E,MATCH(Banco!$C6208,Analitico!$A:$A,0))&amp;"%",""),"")</f>
        <v>3,4922096%</v>
      </c>
      <c r="K6208" s="3" t="str">
        <f>IF($B6208="SINAPI",IF(ISNUMBER(MATCH(Banco!$C6208,Analitico!$A:$A,0)),INDEX(Analitico!F:F,MATCH(Banco!$C6208,Analitico!$A:$A,0))&amp;"%",""),"")</f>
        <v>%</v>
      </c>
    </row>
    <row r="6209" spans="1:11" ht="20.399999999999999" x14ac:dyDescent="0.2">
      <c r="A6209" s="1" t="str">
        <f t="shared" si="98"/>
        <v>SINAPI 105746</v>
      </c>
      <c r="B6209" s="3" t="s">
        <v>21783</v>
      </c>
      <c r="C6209" s="3" t="s">
        <v>6268</v>
      </c>
      <c r="D6209" s="2" t="s">
        <v>14011</v>
      </c>
      <c r="E6209" s="3" t="s">
        <v>15535</v>
      </c>
      <c r="F6209" s="66" t="s">
        <v>20770</v>
      </c>
      <c r="I6209" s="3" t="s">
        <v>21785</v>
      </c>
      <c r="J6209" s="3" t="str">
        <f>IF($B6209="SINAPI",IF(ISNUMBER(MATCH(Banco!$C6209,Analitico!$A:$A,0)),INDEX(Analitico!E:E,MATCH(Banco!$C6209,Analitico!$A:$A,0))&amp;"%",""),"")</f>
        <v>4,8780487%</v>
      </c>
      <c r="K6209" s="3" t="str">
        <f>IF($B6209="SINAPI",IF(ISNUMBER(MATCH(Banco!$C6209,Analitico!$A:$A,0)),INDEX(Analitico!F:F,MATCH(Banco!$C6209,Analitico!$A:$A,0))&amp;"%",""),"")</f>
        <v>%</v>
      </c>
    </row>
    <row r="6210" spans="1:11" ht="20.399999999999999" x14ac:dyDescent="0.2">
      <c r="A6210" s="1" t="str">
        <f t="shared" si="98"/>
        <v>SINAPI 105747</v>
      </c>
      <c r="B6210" s="3" t="s">
        <v>21783</v>
      </c>
      <c r="C6210" s="3" t="s">
        <v>6269</v>
      </c>
      <c r="D6210" s="2" t="s">
        <v>14012</v>
      </c>
      <c r="E6210" s="3" t="s">
        <v>15535</v>
      </c>
      <c r="F6210" s="66" t="s">
        <v>20771</v>
      </c>
      <c r="I6210" s="3" t="s">
        <v>21785</v>
      </c>
      <c r="J6210" s="3" t="str">
        <f>IF($B6210="SINAPI",IF(ISNUMBER(MATCH(Banco!$C6210,Analitico!$A:$A,0)),INDEX(Analitico!E:E,MATCH(Banco!$C6210,Analitico!$A:$A,0))&amp;"%",""),"")</f>
        <v>3,1245142%</v>
      </c>
      <c r="K6210" s="3" t="str">
        <f>IF($B6210="SINAPI",IF(ISNUMBER(MATCH(Banco!$C6210,Analitico!$A:$A,0)),INDEX(Analitico!F:F,MATCH(Banco!$C6210,Analitico!$A:$A,0))&amp;"%",""),"")</f>
        <v>%</v>
      </c>
    </row>
    <row r="6211" spans="1:11" ht="20.399999999999999" x14ac:dyDescent="0.2">
      <c r="A6211" s="1" t="str">
        <f t="shared" si="98"/>
        <v>SINAPI 105748</v>
      </c>
      <c r="B6211" s="3" t="s">
        <v>21783</v>
      </c>
      <c r="C6211" s="3" t="s">
        <v>6270</v>
      </c>
      <c r="D6211" s="2" t="s">
        <v>14013</v>
      </c>
      <c r="E6211" s="3" t="s">
        <v>15535</v>
      </c>
      <c r="F6211" s="66" t="s">
        <v>20772</v>
      </c>
      <c r="I6211" s="3" t="s">
        <v>21785</v>
      </c>
      <c r="J6211" s="3" t="str">
        <f>IF($B6211="SINAPI",IF(ISNUMBER(MATCH(Banco!$C6211,Analitico!$A:$A,0)),INDEX(Analitico!E:E,MATCH(Banco!$C6211,Analitico!$A:$A,0))&amp;"%",""),"")</f>
        <v>4,4035048%</v>
      </c>
      <c r="K6211" s="3" t="str">
        <f>IF($B6211="SINAPI",IF(ISNUMBER(MATCH(Banco!$C6211,Analitico!$A:$A,0)),INDEX(Analitico!F:F,MATCH(Banco!$C6211,Analitico!$A:$A,0))&amp;"%",""),"")</f>
        <v>%</v>
      </c>
    </row>
    <row r="6212" spans="1:11" ht="20.399999999999999" x14ac:dyDescent="0.2">
      <c r="A6212" s="1" t="str">
        <f t="shared" si="98"/>
        <v>SINAPI 105749</v>
      </c>
      <c r="B6212" s="3" t="s">
        <v>21783</v>
      </c>
      <c r="C6212" s="3" t="s">
        <v>6271</v>
      </c>
      <c r="D6212" s="2" t="s">
        <v>14014</v>
      </c>
      <c r="E6212" s="3" t="s">
        <v>15535</v>
      </c>
      <c r="F6212" s="66" t="s">
        <v>20773</v>
      </c>
      <c r="I6212" s="3" t="s">
        <v>21785</v>
      </c>
      <c r="J6212" s="3" t="str">
        <f>IF($B6212="SINAPI",IF(ISNUMBER(MATCH(Banco!$C6212,Analitico!$A:$A,0)),INDEX(Analitico!E:E,MATCH(Banco!$C6212,Analitico!$A:$A,0))&amp;"%",""),"")</f>
        <v>4,5356125%</v>
      </c>
      <c r="K6212" s="3" t="str">
        <f>IF($B6212="SINAPI",IF(ISNUMBER(MATCH(Banco!$C6212,Analitico!$A:$A,0)),INDEX(Analitico!F:F,MATCH(Banco!$C6212,Analitico!$A:$A,0))&amp;"%",""),"")</f>
        <v>%</v>
      </c>
    </row>
    <row r="6213" spans="1:11" ht="20.399999999999999" x14ac:dyDescent="0.2">
      <c r="A6213" s="1" t="str">
        <f t="shared" si="98"/>
        <v>SINAPI 105750</v>
      </c>
      <c r="B6213" s="3" t="s">
        <v>21783</v>
      </c>
      <c r="C6213" s="3" t="s">
        <v>6272</v>
      </c>
      <c r="D6213" s="2" t="s">
        <v>14015</v>
      </c>
      <c r="E6213" s="3" t="s">
        <v>15535</v>
      </c>
      <c r="F6213" s="66" t="s">
        <v>20774</v>
      </c>
      <c r="I6213" s="3" t="s">
        <v>21785</v>
      </c>
      <c r="J6213" s="3" t="str">
        <f>IF($B6213="SINAPI",IF(ISNUMBER(MATCH(Banco!$C6213,Analitico!$A:$A,0)),INDEX(Analitico!E:E,MATCH(Banco!$C6213,Analitico!$A:$A,0))&amp;"%",""),"")</f>
        <v>6,2190394%</v>
      </c>
      <c r="K6213" s="3" t="str">
        <f>IF($B6213="SINAPI",IF(ISNUMBER(MATCH(Banco!$C6213,Analitico!$A:$A,0)),INDEX(Analitico!F:F,MATCH(Banco!$C6213,Analitico!$A:$A,0))&amp;"%",""),"")</f>
        <v>%</v>
      </c>
    </row>
    <row r="6214" spans="1:11" ht="20.399999999999999" x14ac:dyDescent="0.2">
      <c r="A6214" s="1" t="str">
        <f t="shared" si="98"/>
        <v>SINAPI 105751</v>
      </c>
      <c r="B6214" s="3" t="s">
        <v>21783</v>
      </c>
      <c r="C6214" s="3" t="s">
        <v>6273</v>
      </c>
      <c r="D6214" s="2" t="s">
        <v>14016</v>
      </c>
      <c r="E6214" s="3" t="s">
        <v>15535</v>
      </c>
      <c r="F6214" s="66" t="s">
        <v>17411</v>
      </c>
      <c r="I6214" s="3" t="s">
        <v>21785</v>
      </c>
      <c r="J6214" s="3" t="str">
        <f>IF($B6214="SINAPI",IF(ISNUMBER(MATCH(Banco!$C6214,Analitico!$A:$A,0)),INDEX(Analitico!E:E,MATCH(Banco!$C6214,Analitico!$A:$A,0))&amp;"%",""),"")</f>
        <v>5,9619265%</v>
      </c>
      <c r="K6214" s="3" t="str">
        <f>IF($B6214="SINAPI",IF(ISNUMBER(MATCH(Banco!$C6214,Analitico!$A:$A,0)),INDEX(Analitico!F:F,MATCH(Banco!$C6214,Analitico!$A:$A,0))&amp;"%",""),"")</f>
        <v>%</v>
      </c>
    </row>
    <row r="6215" spans="1:11" ht="20.399999999999999" x14ac:dyDescent="0.2">
      <c r="A6215" s="1" t="str">
        <f t="shared" si="98"/>
        <v>SINAPI 105752</v>
      </c>
      <c r="B6215" s="3" t="s">
        <v>21783</v>
      </c>
      <c r="C6215" s="3" t="s">
        <v>6274</v>
      </c>
      <c r="D6215" s="2" t="s">
        <v>14017</v>
      </c>
      <c r="E6215" s="3" t="s">
        <v>15535</v>
      </c>
      <c r="F6215" s="66" t="s">
        <v>20775</v>
      </c>
      <c r="I6215" s="3" t="s">
        <v>21785</v>
      </c>
      <c r="J6215" s="3" t="str">
        <f>IF($B6215="SINAPI",IF(ISNUMBER(MATCH(Banco!$C6215,Analitico!$A:$A,0)),INDEX(Analitico!E:E,MATCH(Banco!$C6215,Analitico!$A:$A,0))&amp;"%",""),"")</f>
        <v>4,1092705%</v>
      </c>
      <c r="K6215" s="3" t="str">
        <f>IF($B6215="SINAPI",IF(ISNUMBER(MATCH(Banco!$C6215,Analitico!$A:$A,0)),INDEX(Analitico!F:F,MATCH(Banco!$C6215,Analitico!$A:$A,0))&amp;"%",""),"")</f>
        <v>%</v>
      </c>
    </row>
    <row r="6216" spans="1:11" ht="20.399999999999999" x14ac:dyDescent="0.2">
      <c r="A6216" s="1" t="str">
        <f t="shared" si="98"/>
        <v>SINAPI 105753</v>
      </c>
      <c r="B6216" s="3" t="s">
        <v>21783</v>
      </c>
      <c r="C6216" s="3" t="s">
        <v>6275</v>
      </c>
      <c r="D6216" s="2" t="s">
        <v>14018</v>
      </c>
      <c r="E6216" s="3" t="s">
        <v>15535</v>
      </c>
      <c r="F6216" s="66" t="s">
        <v>20776</v>
      </c>
      <c r="I6216" s="3" t="s">
        <v>21785</v>
      </c>
      <c r="J6216" s="3" t="str">
        <f>IF($B6216="SINAPI",IF(ISNUMBER(MATCH(Banco!$C6216,Analitico!$A:$A,0)),INDEX(Analitico!E:E,MATCH(Banco!$C6216,Analitico!$A:$A,0))&amp;"%",""),"")</f>
        <v>5,6791213%</v>
      </c>
      <c r="K6216" s="3" t="str">
        <f>IF($B6216="SINAPI",IF(ISNUMBER(MATCH(Banco!$C6216,Analitico!$A:$A,0)),INDEX(Analitico!F:F,MATCH(Banco!$C6216,Analitico!$A:$A,0))&amp;"%",""),"")</f>
        <v>%</v>
      </c>
    </row>
    <row r="6217" spans="1:11" ht="20.399999999999999" x14ac:dyDescent="0.2">
      <c r="A6217" s="1" t="str">
        <f t="shared" si="98"/>
        <v>SINAPI 105754</v>
      </c>
      <c r="B6217" s="3" t="s">
        <v>21783</v>
      </c>
      <c r="C6217" s="3" t="s">
        <v>6276</v>
      </c>
      <c r="D6217" s="2" t="s">
        <v>14019</v>
      </c>
      <c r="E6217" s="3" t="s">
        <v>15535</v>
      </c>
      <c r="F6217" s="66" t="s">
        <v>20777</v>
      </c>
      <c r="I6217" s="3" t="s">
        <v>21785</v>
      </c>
      <c r="J6217" s="3" t="str">
        <f>IF($B6217="SINAPI",IF(ISNUMBER(MATCH(Banco!$C6217,Analitico!$A:$A,0)),INDEX(Analitico!E:E,MATCH(Banco!$C6217,Analitico!$A:$A,0))&amp;"%",""),"")</f>
        <v>3,8932864%</v>
      </c>
      <c r="K6217" s="3" t="str">
        <f>IF($B6217="SINAPI",IF(ISNUMBER(MATCH(Banco!$C6217,Analitico!$A:$A,0)),INDEX(Analitico!F:F,MATCH(Banco!$C6217,Analitico!$A:$A,0))&amp;"%",""),"")</f>
        <v>%</v>
      </c>
    </row>
    <row r="6218" spans="1:11" ht="20.399999999999999" x14ac:dyDescent="0.2">
      <c r="A6218" s="1" t="str">
        <f t="shared" si="98"/>
        <v>SINAPI 105755</v>
      </c>
      <c r="B6218" s="3" t="s">
        <v>21783</v>
      </c>
      <c r="C6218" s="3" t="s">
        <v>6277</v>
      </c>
      <c r="D6218" s="2" t="s">
        <v>14020</v>
      </c>
      <c r="E6218" s="3" t="s">
        <v>15535</v>
      </c>
      <c r="F6218" s="66" t="s">
        <v>20778</v>
      </c>
      <c r="I6218" s="3" t="s">
        <v>21785</v>
      </c>
      <c r="J6218" s="3" t="str">
        <f>IF($B6218="SINAPI",IF(ISNUMBER(MATCH(Banco!$C6218,Analitico!$A:$A,0)),INDEX(Analitico!E:E,MATCH(Banco!$C6218,Analitico!$A:$A,0))&amp;"%",""),"")</f>
        <v>5,3939360%</v>
      </c>
      <c r="K6218" s="3" t="str">
        <f>IF($B6218="SINAPI",IF(ISNUMBER(MATCH(Banco!$C6218,Analitico!$A:$A,0)),INDEX(Analitico!F:F,MATCH(Banco!$C6218,Analitico!$A:$A,0))&amp;"%",""),"")</f>
        <v>%</v>
      </c>
    </row>
    <row r="6219" spans="1:11" x14ac:dyDescent="0.2">
      <c r="A6219" s="1" t="str">
        <f t="shared" si="98"/>
        <v>SINAPI 92391</v>
      </c>
      <c r="B6219" s="3" t="s">
        <v>21783</v>
      </c>
      <c r="C6219" s="3" t="s">
        <v>6278</v>
      </c>
      <c r="D6219" s="2" t="s">
        <v>14021</v>
      </c>
      <c r="E6219" s="3" t="s">
        <v>15534</v>
      </c>
      <c r="F6219" s="66" t="s">
        <v>20779</v>
      </c>
      <c r="I6219" s="3" t="s">
        <v>21786</v>
      </c>
      <c r="J6219" s="3" t="str">
        <f>IF($B6219="SINAPI",IF(ISNUMBER(MATCH(Banco!$C6219,Analitico!$A:$A,0)),INDEX(Analitico!E:E,MATCH(Banco!$C6219,Analitico!$A:$A,0))&amp;"%",""),"")</f>
        <v>6,7009425%</v>
      </c>
      <c r="K6219" s="3" t="str">
        <f>IF($B6219="SINAPI",IF(ISNUMBER(MATCH(Banco!$C6219,Analitico!$A:$A,0)),INDEX(Analitico!F:F,MATCH(Banco!$C6219,Analitico!$A:$A,0))&amp;"%",""),"")</f>
        <v>%</v>
      </c>
    </row>
    <row r="6220" spans="1:11" x14ac:dyDescent="0.2">
      <c r="A6220" s="1" t="str">
        <f t="shared" si="98"/>
        <v>SINAPI 92392</v>
      </c>
      <c r="B6220" s="3" t="s">
        <v>21783</v>
      </c>
      <c r="C6220" s="3" t="s">
        <v>6279</v>
      </c>
      <c r="D6220" s="2" t="s">
        <v>14022</v>
      </c>
      <c r="E6220" s="3" t="s">
        <v>15534</v>
      </c>
      <c r="F6220" s="66" t="s">
        <v>20780</v>
      </c>
      <c r="I6220" s="3" t="s">
        <v>21786</v>
      </c>
      <c r="J6220" s="3" t="str">
        <f>IF($B6220="SINAPI",IF(ISNUMBER(MATCH(Banco!$C6220,Analitico!$A:$A,0)),INDEX(Analitico!E:E,MATCH(Banco!$C6220,Analitico!$A:$A,0))&amp;"%",""),"")</f>
        <v>3,7992092%</v>
      </c>
      <c r="K6220" s="3" t="str">
        <f>IF($B6220="SINAPI",IF(ISNUMBER(MATCH(Banco!$C6220,Analitico!$A:$A,0)),INDEX(Analitico!F:F,MATCH(Banco!$C6220,Analitico!$A:$A,0))&amp;"%",""),"")</f>
        <v>%</v>
      </c>
    </row>
    <row r="6221" spans="1:11" x14ac:dyDescent="0.2">
      <c r="A6221" s="1" t="str">
        <f t="shared" si="98"/>
        <v>SINAPI 92393</v>
      </c>
      <c r="B6221" s="3" t="s">
        <v>21783</v>
      </c>
      <c r="C6221" s="3" t="s">
        <v>6280</v>
      </c>
      <c r="D6221" s="2" t="s">
        <v>14023</v>
      </c>
      <c r="E6221" s="3" t="s">
        <v>15534</v>
      </c>
      <c r="F6221" s="66" t="s">
        <v>20781</v>
      </c>
      <c r="I6221" s="3" t="s">
        <v>21786</v>
      </c>
      <c r="J6221" s="3" t="str">
        <f>IF($B6221="SINAPI",IF(ISNUMBER(MATCH(Banco!$C6221,Analitico!$A:$A,0)),INDEX(Analitico!E:E,MATCH(Banco!$C6221,Analitico!$A:$A,0))&amp;"%",""),"")</f>
        <v>8,6791802%</v>
      </c>
      <c r="K6221" s="3" t="str">
        <f>IF($B6221="SINAPI",IF(ISNUMBER(MATCH(Banco!$C6221,Analitico!$A:$A,0)),INDEX(Analitico!F:F,MATCH(Banco!$C6221,Analitico!$A:$A,0))&amp;"%",""),"")</f>
        <v>%</v>
      </c>
    </row>
    <row r="6222" spans="1:11" x14ac:dyDescent="0.2">
      <c r="A6222" s="1" t="str">
        <f t="shared" si="98"/>
        <v>SINAPI 92394</v>
      </c>
      <c r="B6222" s="3" t="s">
        <v>21783</v>
      </c>
      <c r="C6222" s="3" t="s">
        <v>6281</v>
      </c>
      <c r="D6222" s="2" t="s">
        <v>14024</v>
      </c>
      <c r="E6222" s="3" t="s">
        <v>15534</v>
      </c>
      <c r="F6222" s="66" t="s">
        <v>20782</v>
      </c>
      <c r="I6222" s="3" t="s">
        <v>21786</v>
      </c>
      <c r="J6222" s="3" t="str">
        <f>IF($B6222="SINAPI",IF(ISNUMBER(MATCH(Banco!$C6222,Analitico!$A:$A,0)),INDEX(Analitico!E:E,MATCH(Banco!$C6222,Analitico!$A:$A,0))&amp;"%",""),"")</f>
        <v>9,6089385%</v>
      </c>
      <c r="K6222" s="3" t="str">
        <f>IF($B6222="SINAPI",IF(ISNUMBER(MATCH(Banco!$C6222,Analitico!$A:$A,0)),INDEX(Analitico!F:F,MATCH(Banco!$C6222,Analitico!$A:$A,0))&amp;"%",""),"")</f>
        <v>%</v>
      </c>
    </row>
    <row r="6223" spans="1:11" x14ac:dyDescent="0.2">
      <c r="A6223" s="1" t="str">
        <f t="shared" si="98"/>
        <v>SINAPI 92395</v>
      </c>
      <c r="B6223" s="3" t="s">
        <v>21783</v>
      </c>
      <c r="C6223" s="3" t="s">
        <v>6282</v>
      </c>
      <c r="D6223" s="2" t="s">
        <v>14025</v>
      </c>
      <c r="E6223" s="3" t="s">
        <v>15534</v>
      </c>
      <c r="F6223" s="66" t="s">
        <v>20783</v>
      </c>
      <c r="I6223" s="3" t="s">
        <v>21786</v>
      </c>
      <c r="J6223" s="3" t="str">
        <f>IF($B6223="SINAPI",IF(ISNUMBER(MATCH(Banco!$C6223,Analitico!$A:$A,0)),INDEX(Analitico!E:E,MATCH(Banco!$C6223,Analitico!$A:$A,0))&amp;"%",""),"")</f>
        <v>10,9736166%</v>
      </c>
      <c r="K6223" s="3" t="str">
        <f>IF($B6223="SINAPI",IF(ISNUMBER(MATCH(Banco!$C6223,Analitico!$A:$A,0)),INDEX(Analitico!F:F,MATCH(Banco!$C6223,Analitico!$A:$A,0))&amp;"%",""),"")</f>
        <v>%</v>
      </c>
    </row>
    <row r="6224" spans="1:11" ht="20.399999999999999" x14ac:dyDescent="0.2">
      <c r="A6224" s="1" t="str">
        <f t="shared" si="98"/>
        <v>SINAPI 92396</v>
      </c>
      <c r="B6224" s="3" t="s">
        <v>21783</v>
      </c>
      <c r="C6224" s="3" t="s">
        <v>6283</v>
      </c>
      <c r="D6224" s="2" t="s">
        <v>14026</v>
      </c>
      <c r="E6224" s="3" t="s">
        <v>15534</v>
      </c>
      <c r="F6224" s="66" t="s">
        <v>20784</v>
      </c>
      <c r="I6224" s="3" t="s">
        <v>21786</v>
      </c>
      <c r="J6224" s="3" t="str">
        <f>IF($B6224="SINAPI",IF(ISNUMBER(MATCH(Banco!$C6224,Analitico!$A:$A,0)),INDEX(Analitico!E:E,MATCH(Banco!$C6224,Analitico!$A:$A,0))&amp;"%",""),"")</f>
        <v>21,1431742%</v>
      </c>
      <c r="K6224" s="3" t="str">
        <f>IF($B6224="SINAPI",IF(ISNUMBER(MATCH(Banco!$C6224,Analitico!$A:$A,0)),INDEX(Analitico!F:F,MATCH(Banco!$C6224,Analitico!$A:$A,0))&amp;"%",""),"")</f>
        <v>%</v>
      </c>
    </row>
    <row r="6225" spans="1:11" ht="20.399999999999999" x14ac:dyDescent="0.2">
      <c r="A6225" s="1" t="str">
        <f t="shared" si="98"/>
        <v>SINAPI 92397</v>
      </c>
      <c r="B6225" s="3" t="s">
        <v>21783</v>
      </c>
      <c r="C6225" s="3" t="s">
        <v>6284</v>
      </c>
      <c r="D6225" s="2" t="s">
        <v>14027</v>
      </c>
      <c r="E6225" s="3" t="s">
        <v>15534</v>
      </c>
      <c r="F6225" s="66" t="s">
        <v>20785</v>
      </c>
      <c r="I6225" s="3" t="s">
        <v>21786</v>
      </c>
      <c r="J6225" s="3" t="str">
        <f>IF($B6225="SINAPI",IF(ISNUMBER(MATCH(Banco!$C6225,Analitico!$A:$A,0)),INDEX(Analitico!E:E,MATCH(Banco!$C6225,Analitico!$A:$A,0))&amp;"%",""),"")</f>
        <v>13,2784769%</v>
      </c>
      <c r="K6225" s="3" t="str">
        <f>IF($B6225="SINAPI",IF(ISNUMBER(MATCH(Banco!$C6225,Analitico!$A:$A,0)),INDEX(Analitico!F:F,MATCH(Banco!$C6225,Analitico!$A:$A,0))&amp;"%",""),"")</f>
        <v>%</v>
      </c>
    </row>
    <row r="6226" spans="1:11" ht="20.399999999999999" x14ac:dyDescent="0.2">
      <c r="A6226" s="1" t="str">
        <f t="shared" si="98"/>
        <v>SINAPI 92398</v>
      </c>
      <c r="B6226" s="3" t="s">
        <v>21783</v>
      </c>
      <c r="C6226" s="3" t="s">
        <v>6285</v>
      </c>
      <c r="D6226" s="2" t="s">
        <v>14028</v>
      </c>
      <c r="E6226" s="3" t="s">
        <v>15534</v>
      </c>
      <c r="F6226" s="66" t="s">
        <v>16216</v>
      </c>
      <c r="I6226" s="3" t="s">
        <v>21786</v>
      </c>
      <c r="J6226" s="3" t="str">
        <f>IF($B6226="SINAPI",IF(ISNUMBER(MATCH(Banco!$C6226,Analitico!$A:$A,0)),INDEX(Analitico!E:E,MATCH(Banco!$C6226,Analitico!$A:$A,0))&amp;"%",""),"")</f>
        <v>14,0765912%</v>
      </c>
      <c r="K6226" s="3" t="str">
        <f>IF($B6226="SINAPI",IF(ISNUMBER(MATCH(Banco!$C6226,Analitico!$A:$A,0)),INDEX(Analitico!F:F,MATCH(Banco!$C6226,Analitico!$A:$A,0))&amp;"%",""),"")</f>
        <v>%</v>
      </c>
    </row>
    <row r="6227" spans="1:11" x14ac:dyDescent="0.2">
      <c r="A6227" s="1" t="str">
        <f t="shared" si="98"/>
        <v>SINAPI 92400</v>
      </c>
      <c r="B6227" s="3" t="s">
        <v>21783</v>
      </c>
      <c r="C6227" s="3" t="s">
        <v>6286</v>
      </c>
      <c r="D6227" s="2" t="s">
        <v>14029</v>
      </c>
      <c r="E6227" s="3" t="s">
        <v>15534</v>
      </c>
      <c r="F6227" s="66" t="s">
        <v>20786</v>
      </c>
      <c r="I6227" s="3" t="s">
        <v>21786</v>
      </c>
      <c r="J6227" s="3" t="str">
        <f>IF($B6227="SINAPI",IF(ISNUMBER(MATCH(Banco!$C6227,Analitico!$A:$A,0)),INDEX(Analitico!E:E,MATCH(Banco!$C6227,Analitico!$A:$A,0))&amp;"%",""),"")</f>
        <v>14,8707620%</v>
      </c>
      <c r="K6227" s="3" t="str">
        <f>IF($B6227="SINAPI",IF(ISNUMBER(MATCH(Banco!$C6227,Analitico!$A:$A,0)),INDEX(Analitico!F:F,MATCH(Banco!$C6227,Analitico!$A:$A,0))&amp;"%",""),"")</f>
        <v>%</v>
      </c>
    </row>
    <row r="6228" spans="1:11" x14ac:dyDescent="0.2">
      <c r="A6228" s="1" t="str">
        <f t="shared" si="98"/>
        <v>SINAPI 92402</v>
      </c>
      <c r="B6228" s="3" t="s">
        <v>21783</v>
      </c>
      <c r="C6228" s="3" t="s">
        <v>6287</v>
      </c>
      <c r="D6228" s="2" t="s">
        <v>14030</v>
      </c>
      <c r="E6228" s="3" t="s">
        <v>15534</v>
      </c>
      <c r="F6228" s="66" t="s">
        <v>20787</v>
      </c>
      <c r="I6228" s="3" t="s">
        <v>21786</v>
      </c>
      <c r="J6228" s="3" t="str">
        <f>IF($B6228="SINAPI",IF(ISNUMBER(MATCH(Banco!$C6228,Analitico!$A:$A,0)),INDEX(Analitico!E:E,MATCH(Banco!$C6228,Analitico!$A:$A,0))&amp;"%",""),"")</f>
        <v>18,8798166%</v>
      </c>
      <c r="K6228" s="3" t="str">
        <f>IF($B6228="SINAPI",IF(ISNUMBER(MATCH(Banco!$C6228,Analitico!$A:$A,0)),INDEX(Analitico!F:F,MATCH(Banco!$C6228,Analitico!$A:$A,0))&amp;"%",""),"")</f>
        <v>%</v>
      </c>
    </row>
    <row r="6229" spans="1:11" x14ac:dyDescent="0.2">
      <c r="A6229" s="1" t="str">
        <f t="shared" si="98"/>
        <v>SINAPI 92403</v>
      </c>
      <c r="B6229" s="3" t="s">
        <v>21783</v>
      </c>
      <c r="C6229" s="3" t="s">
        <v>6288</v>
      </c>
      <c r="D6229" s="2" t="s">
        <v>14031</v>
      </c>
      <c r="E6229" s="3" t="s">
        <v>15534</v>
      </c>
      <c r="F6229" s="66" t="s">
        <v>20788</v>
      </c>
      <c r="I6229" s="3" t="s">
        <v>21786</v>
      </c>
      <c r="J6229" s="3" t="str">
        <f>IF($B6229="SINAPI",IF(ISNUMBER(MATCH(Banco!$C6229,Analitico!$A:$A,0)),INDEX(Analitico!E:E,MATCH(Banco!$C6229,Analitico!$A:$A,0))&amp;"%",""),"")</f>
        <v>10,3732347%</v>
      </c>
      <c r="K6229" s="3" t="str">
        <f>IF($B6229="SINAPI",IF(ISNUMBER(MATCH(Banco!$C6229,Analitico!$A:$A,0)),INDEX(Analitico!F:F,MATCH(Banco!$C6229,Analitico!$A:$A,0))&amp;"%",""),"")</f>
        <v>%</v>
      </c>
    </row>
    <row r="6230" spans="1:11" x14ac:dyDescent="0.2">
      <c r="A6230" s="1" t="str">
        <f t="shared" si="98"/>
        <v>SINAPI 92404</v>
      </c>
      <c r="B6230" s="3" t="s">
        <v>21783</v>
      </c>
      <c r="C6230" s="3" t="s">
        <v>6289</v>
      </c>
      <c r="D6230" s="2" t="s">
        <v>14032</v>
      </c>
      <c r="E6230" s="3" t="s">
        <v>15534</v>
      </c>
      <c r="F6230" s="66" t="s">
        <v>20789</v>
      </c>
      <c r="I6230" s="3" t="s">
        <v>21786</v>
      </c>
      <c r="J6230" s="3" t="str">
        <f>IF($B6230="SINAPI",IF(ISNUMBER(MATCH(Banco!$C6230,Analitico!$A:$A,0)),INDEX(Analitico!E:E,MATCH(Banco!$C6230,Analitico!$A:$A,0))&amp;"%",""),"")</f>
        <v>11,7782285%</v>
      </c>
      <c r="K6230" s="3" t="str">
        <f>IF($B6230="SINAPI",IF(ISNUMBER(MATCH(Banco!$C6230,Analitico!$A:$A,0)),INDEX(Analitico!F:F,MATCH(Banco!$C6230,Analitico!$A:$A,0))&amp;"%",""),"")</f>
        <v>%</v>
      </c>
    </row>
    <row r="6231" spans="1:11" x14ac:dyDescent="0.2">
      <c r="A6231" s="1" t="str">
        <f t="shared" si="98"/>
        <v>SINAPI 92406</v>
      </c>
      <c r="B6231" s="3" t="s">
        <v>21783</v>
      </c>
      <c r="C6231" s="3" t="s">
        <v>6290</v>
      </c>
      <c r="D6231" s="2" t="s">
        <v>14033</v>
      </c>
      <c r="E6231" s="3" t="s">
        <v>15534</v>
      </c>
      <c r="F6231" s="66" t="s">
        <v>16144</v>
      </c>
      <c r="I6231" s="3" t="s">
        <v>21786</v>
      </c>
      <c r="J6231" s="3" t="str">
        <f>IF($B6231="SINAPI",IF(ISNUMBER(MATCH(Banco!$C6231,Analitico!$A:$A,0)),INDEX(Analitico!E:E,MATCH(Banco!$C6231,Analitico!$A:$A,0))&amp;"%",""),"")</f>
        <v>12,7237706%</v>
      </c>
      <c r="K6231" s="3" t="str">
        <f>IF($B6231="SINAPI",IF(ISNUMBER(MATCH(Banco!$C6231,Analitico!$A:$A,0)),INDEX(Analitico!F:F,MATCH(Banco!$C6231,Analitico!$A:$A,0))&amp;"%",""),"")</f>
        <v>%</v>
      </c>
    </row>
    <row r="6232" spans="1:11" ht="20.399999999999999" x14ac:dyDescent="0.2">
      <c r="A6232" s="1" t="str">
        <f t="shared" si="98"/>
        <v>SINAPI 93679</v>
      </c>
      <c r="B6232" s="3" t="s">
        <v>21783</v>
      </c>
      <c r="C6232" s="3" t="s">
        <v>6291</v>
      </c>
      <c r="D6232" s="2" t="s">
        <v>14034</v>
      </c>
      <c r="E6232" s="3" t="s">
        <v>15534</v>
      </c>
      <c r="F6232" s="66" t="s">
        <v>20790</v>
      </c>
      <c r="I6232" s="3" t="s">
        <v>21786</v>
      </c>
      <c r="J6232" s="3" t="str">
        <f>IF($B6232="SINAPI",IF(ISNUMBER(MATCH(Banco!$C6232,Analitico!$A:$A,0)),INDEX(Analitico!E:E,MATCH(Banco!$C6232,Analitico!$A:$A,0))&amp;"%",""),"")</f>
        <v>19,2643155%</v>
      </c>
      <c r="K6232" s="3" t="str">
        <f>IF($B6232="SINAPI",IF(ISNUMBER(MATCH(Banco!$C6232,Analitico!$A:$A,0)),INDEX(Analitico!F:F,MATCH(Banco!$C6232,Analitico!$A:$A,0))&amp;"%",""),"")</f>
        <v>%</v>
      </c>
    </row>
    <row r="6233" spans="1:11" ht="20.399999999999999" x14ac:dyDescent="0.2">
      <c r="A6233" s="1" t="str">
        <f t="shared" si="98"/>
        <v>SINAPI 93680</v>
      </c>
      <c r="B6233" s="3" t="s">
        <v>21783</v>
      </c>
      <c r="C6233" s="3" t="s">
        <v>6292</v>
      </c>
      <c r="D6233" s="2" t="s">
        <v>14035</v>
      </c>
      <c r="E6233" s="3" t="s">
        <v>15534</v>
      </c>
      <c r="F6233" s="66" t="s">
        <v>20791</v>
      </c>
      <c r="I6233" s="3" t="s">
        <v>21786</v>
      </c>
      <c r="J6233" s="3" t="str">
        <f>IF($B6233="SINAPI",IF(ISNUMBER(MATCH(Banco!$C6233,Analitico!$A:$A,0)),INDEX(Analitico!E:E,MATCH(Banco!$C6233,Analitico!$A:$A,0))&amp;"%",""),"")</f>
        <v>11,9552585%</v>
      </c>
      <c r="K6233" s="3" t="str">
        <f>IF($B6233="SINAPI",IF(ISNUMBER(MATCH(Banco!$C6233,Analitico!$A:$A,0)),INDEX(Analitico!F:F,MATCH(Banco!$C6233,Analitico!$A:$A,0))&amp;"%",""),"")</f>
        <v>%</v>
      </c>
    </row>
    <row r="6234" spans="1:11" ht="20.399999999999999" x14ac:dyDescent="0.2">
      <c r="A6234" s="1" t="str">
        <f t="shared" si="98"/>
        <v>SINAPI 93681</v>
      </c>
      <c r="B6234" s="3" t="s">
        <v>21783</v>
      </c>
      <c r="C6234" s="3" t="s">
        <v>6293</v>
      </c>
      <c r="D6234" s="2" t="s">
        <v>14036</v>
      </c>
      <c r="E6234" s="3" t="s">
        <v>15534</v>
      </c>
      <c r="F6234" s="66" t="s">
        <v>20792</v>
      </c>
      <c r="I6234" s="3" t="s">
        <v>21786</v>
      </c>
      <c r="J6234" s="3" t="str">
        <f>IF($B6234="SINAPI",IF(ISNUMBER(MATCH(Banco!$C6234,Analitico!$A:$A,0)),INDEX(Analitico!E:E,MATCH(Banco!$C6234,Analitico!$A:$A,0))&amp;"%",""),"")</f>
        <v>13,1341463%</v>
      </c>
      <c r="K6234" s="3" t="str">
        <f>IF($B6234="SINAPI",IF(ISNUMBER(MATCH(Banco!$C6234,Analitico!$A:$A,0)),INDEX(Analitico!F:F,MATCH(Banco!$C6234,Analitico!$A:$A,0))&amp;"%",""),"")</f>
        <v>%</v>
      </c>
    </row>
    <row r="6235" spans="1:11" x14ac:dyDescent="0.2">
      <c r="A6235" s="1" t="str">
        <f t="shared" si="98"/>
        <v>SINAPI 97104</v>
      </c>
      <c r="B6235" s="3" t="s">
        <v>21783</v>
      </c>
      <c r="C6235" s="3" t="s">
        <v>6294</v>
      </c>
      <c r="D6235" s="2" t="s">
        <v>14037</v>
      </c>
      <c r="E6235" s="3" t="s">
        <v>15534</v>
      </c>
      <c r="F6235" s="66" t="s">
        <v>16606</v>
      </c>
      <c r="I6235" s="3" t="s">
        <v>21786</v>
      </c>
      <c r="J6235" s="3" t="str">
        <f>IF($B6235="SINAPI",IF(ISNUMBER(MATCH(Banco!$C6235,Analitico!$A:$A,0)),INDEX(Analitico!E:E,MATCH(Banco!$C6235,Analitico!$A:$A,0))&amp;"%",""),"")</f>
        <v>9,9502133%</v>
      </c>
      <c r="K6235" s="3" t="str">
        <f>IF($B6235="SINAPI",IF(ISNUMBER(MATCH(Banco!$C6235,Analitico!$A:$A,0)),INDEX(Analitico!F:F,MATCH(Banco!$C6235,Analitico!$A:$A,0))&amp;"%",""),"")</f>
        <v>%</v>
      </c>
    </row>
    <row r="6236" spans="1:11" x14ac:dyDescent="0.2">
      <c r="A6236" s="1" t="str">
        <f t="shared" si="98"/>
        <v>SINAPI 97105</v>
      </c>
      <c r="B6236" s="3" t="s">
        <v>21783</v>
      </c>
      <c r="C6236" s="3" t="s">
        <v>6295</v>
      </c>
      <c r="D6236" s="2" t="s">
        <v>14038</v>
      </c>
      <c r="E6236" s="3" t="s">
        <v>15534</v>
      </c>
      <c r="F6236" s="66" t="s">
        <v>20793</v>
      </c>
      <c r="I6236" s="3" t="s">
        <v>21786</v>
      </c>
      <c r="J6236" s="3" t="str">
        <f>IF($B6236="SINAPI",IF(ISNUMBER(MATCH(Banco!$C6236,Analitico!$A:$A,0)),INDEX(Analitico!E:E,MATCH(Banco!$C6236,Analitico!$A:$A,0))&amp;"%",""),"")</f>
        <v>9,4226067%</v>
      </c>
      <c r="K6236" s="3" t="str">
        <f>IF($B6236="SINAPI",IF(ISNUMBER(MATCH(Banco!$C6236,Analitico!$A:$A,0)),INDEX(Analitico!F:F,MATCH(Banco!$C6236,Analitico!$A:$A,0))&amp;"%",""),"")</f>
        <v>%</v>
      </c>
    </row>
    <row r="6237" spans="1:11" x14ac:dyDescent="0.2">
      <c r="A6237" s="1" t="str">
        <f t="shared" si="98"/>
        <v>SINAPI 97106</v>
      </c>
      <c r="B6237" s="3" t="s">
        <v>21783</v>
      </c>
      <c r="C6237" s="3" t="s">
        <v>6296</v>
      </c>
      <c r="D6237" s="2" t="s">
        <v>14039</v>
      </c>
      <c r="E6237" s="3" t="s">
        <v>15534</v>
      </c>
      <c r="F6237" s="66" t="s">
        <v>20794</v>
      </c>
      <c r="I6237" s="3" t="s">
        <v>21786</v>
      </c>
      <c r="J6237" s="3" t="str">
        <f>IF($B6237="SINAPI",IF(ISNUMBER(MATCH(Banco!$C6237,Analitico!$A:$A,0)),INDEX(Analitico!E:E,MATCH(Banco!$C6237,Analitico!$A:$A,0))&amp;"%",""),"")</f>
        <v>9,0158371%</v>
      </c>
      <c r="K6237" s="3" t="str">
        <f>IF($B6237="SINAPI",IF(ISNUMBER(MATCH(Banco!$C6237,Analitico!$A:$A,0)),INDEX(Analitico!F:F,MATCH(Banco!$C6237,Analitico!$A:$A,0))&amp;"%",""),"")</f>
        <v>%</v>
      </c>
    </row>
    <row r="6238" spans="1:11" x14ac:dyDescent="0.2">
      <c r="A6238" s="1" t="str">
        <f t="shared" si="98"/>
        <v>SINAPI 97107</v>
      </c>
      <c r="B6238" s="3" t="s">
        <v>21783</v>
      </c>
      <c r="C6238" s="3" t="s">
        <v>6297</v>
      </c>
      <c r="D6238" s="2" t="s">
        <v>14040</v>
      </c>
      <c r="E6238" s="3" t="s">
        <v>15534</v>
      </c>
      <c r="F6238" s="66" t="s">
        <v>20795</v>
      </c>
      <c r="I6238" s="3" t="s">
        <v>21786</v>
      </c>
      <c r="J6238" s="3" t="str">
        <f>IF($B6238="SINAPI",IF(ISNUMBER(MATCH(Banco!$C6238,Analitico!$A:$A,0)),INDEX(Analitico!E:E,MATCH(Banco!$C6238,Analitico!$A:$A,0))&amp;"%",""),"")</f>
        <v>8,3144182%</v>
      </c>
      <c r="K6238" s="3" t="str">
        <f>IF($B6238="SINAPI",IF(ISNUMBER(MATCH(Banco!$C6238,Analitico!$A:$A,0)),INDEX(Analitico!F:F,MATCH(Banco!$C6238,Analitico!$A:$A,0))&amp;"%",""),"")</f>
        <v>%</v>
      </c>
    </row>
    <row r="6239" spans="1:11" x14ac:dyDescent="0.2">
      <c r="A6239" s="1" t="str">
        <f t="shared" si="98"/>
        <v>SINAPI 97108</v>
      </c>
      <c r="B6239" s="3" t="s">
        <v>21783</v>
      </c>
      <c r="C6239" s="3" t="s">
        <v>6298</v>
      </c>
      <c r="D6239" s="2" t="s">
        <v>14041</v>
      </c>
      <c r="E6239" s="3" t="s">
        <v>15534</v>
      </c>
      <c r="F6239" s="66" t="s">
        <v>20796</v>
      </c>
      <c r="I6239" s="3" t="s">
        <v>21786</v>
      </c>
      <c r="J6239" s="3" t="str">
        <f>IF($B6239="SINAPI",IF(ISNUMBER(MATCH(Banco!$C6239,Analitico!$A:$A,0)),INDEX(Analitico!E:E,MATCH(Banco!$C6239,Analitico!$A:$A,0))&amp;"%",""),"")</f>
        <v>7,7311289%</v>
      </c>
      <c r="K6239" s="3" t="str">
        <f>IF($B6239="SINAPI",IF(ISNUMBER(MATCH(Banco!$C6239,Analitico!$A:$A,0)),INDEX(Analitico!F:F,MATCH(Banco!$C6239,Analitico!$A:$A,0))&amp;"%",""),"")</f>
        <v>%</v>
      </c>
    </row>
    <row r="6240" spans="1:11" x14ac:dyDescent="0.2">
      <c r="A6240" s="1" t="str">
        <f t="shared" si="98"/>
        <v>SINAPI 97109</v>
      </c>
      <c r="B6240" s="3" t="s">
        <v>21783</v>
      </c>
      <c r="C6240" s="3" t="s">
        <v>6299</v>
      </c>
      <c r="D6240" s="2" t="s">
        <v>14042</v>
      </c>
      <c r="E6240" s="3" t="s">
        <v>15534</v>
      </c>
      <c r="F6240" s="66" t="s">
        <v>20797</v>
      </c>
      <c r="I6240" s="3" t="s">
        <v>21786</v>
      </c>
      <c r="J6240" s="3" t="str">
        <f>IF($B6240="SINAPI",IF(ISNUMBER(MATCH(Banco!$C6240,Analitico!$A:$A,0)),INDEX(Analitico!E:E,MATCH(Banco!$C6240,Analitico!$A:$A,0))&amp;"%",""),"")</f>
        <v>7,6531216%</v>
      </c>
      <c r="K6240" s="3" t="str">
        <f>IF($B6240="SINAPI",IF(ISNUMBER(MATCH(Banco!$C6240,Analitico!$A:$A,0)),INDEX(Analitico!F:F,MATCH(Banco!$C6240,Analitico!$A:$A,0))&amp;"%",""),"")</f>
        <v>%</v>
      </c>
    </row>
    <row r="6241" spans="1:11" x14ac:dyDescent="0.2">
      <c r="A6241" s="1" t="str">
        <f t="shared" si="98"/>
        <v>SINAPI 97111</v>
      </c>
      <c r="B6241" s="3" t="s">
        <v>21783</v>
      </c>
      <c r="C6241" s="3" t="s">
        <v>6300</v>
      </c>
      <c r="D6241" s="2" t="s">
        <v>14043</v>
      </c>
      <c r="E6241" s="3" t="s">
        <v>15534</v>
      </c>
      <c r="F6241" s="66" t="s">
        <v>20798</v>
      </c>
      <c r="I6241" s="3" t="s">
        <v>21786</v>
      </c>
      <c r="J6241" s="3" t="str">
        <f>IF($B6241="SINAPI",IF(ISNUMBER(MATCH(Banco!$C6241,Analitico!$A:$A,0)),INDEX(Analitico!E:E,MATCH(Banco!$C6241,Analitico!$A:$A,0))&amp;"%",""),"")</f>
        <v>7,1779212%</v>
      </c>
      <c r="K6241" s="3" t="str">
        <f>IF($B6241="SINAPI",IF(ISNUMBER(MATCH(Banco!$C6241,Analitico!$A:$A,0)),INDEX(Analitico!F:F,MATCH(Banco!$C6241,Analitico!$A:$A,0))&amp;"%",""),"")</f>
        <v>%</v>
      </c>
    </row>
    <row r="6242" spans="1:11" x14ac:dyDescent="0.2">
      <c r="A6242" s="1" t="str">
        <f t="shared" si="98"/>
        <v>SINAPI 97112</v>
      </c>
      <c r="B6242" s="3" t="s">
        <v>21783</v>
      </c>
      <c r="C6242" s="3" t="s">
        <v>6301</v>
      </c>
      <c r="D6242" s="2" t="s">
        <v>14044</v>
      </c>
      <c r="E6242" s="3" t="s">
        <v>15534</v>
      </c>
      <c r="F6242" s="66" t="s">
        <v>20799</v>
      </c>
      <c r="I6242" s="3" t="s">
        <v>21786</v>
      </c>
      <c r="J6242" s="3" t="str">
        <f>IF($B6242="SINAPI",IF(ISNUMBER(MATCH(Banco!$C6242,Analitico!$A:$A,0)),INDEX(Analitico!E:E,MATCH(Banco!$C6242,Analitico!$A:$A,0))&amp;"%",""),"")</f>
        <v>7,5452803%</v>
      </c>
      <c r="K6242" s="3" t="str">
        <f>IF($B6242="SINAPI",IF(ISNUMBER(MATCH(Banco!$C6242,Analitico!$A:$A,0)),INDEX(Analitico!F:F,MATCH(Banco!$C6242,Analitico!$A:$A,0))&amp;"%",""),"")</f>
        <v>%</v>
      </c>
    </row>
    <row r="6243" spans="1:11" x14ac:dyDescent="0.2">
      <c r="A6243" s="1" t="str">
        <f t="shared" ref="A6243:A6306" si="99">CONCATENAR</f>
        <v>SINAPI 97113</v>
      </c>
      <c r="B6243" s="3" t="s">
        <v>21783</v>
      </c>
      <c r="C6243" s="3" t="s">
        <v>6302</v>
      </c>
      <c r="D6243" s="2" t="s">
        <v>14045</v>
      </c>
      <c r="E6243" s="3" t="s">
        <v>15534</v>
      </c>
      <c r="F6243" s="66" t="s">
        <v>17640</v>
      </c>
      <c r="I6243" s="3" t="s">
        <v>21785</v>
      </c>
      <c r="J6243" s="3" t="str">
        <f>IF($B6243="SINAPI",IF(ISNUMBER(MATCH(Banco!$C6243,Analitico!$A:$A,0)),INDEX(Analitico!E:E,MATCH(Banco!$C6243,Analitico!$A:$A,0))&amp;"%",""),"")</f>
        <v>5,9701492%</v>
      </c>
      <c r="K6243" s="3" t="str">
        <f>IF($B6243="SINAPI",IF(ISNUMBER(MATCH(Banco!$C6243,Analitico!$A:$A,0)),INDEX(Analitico!F:F,MATCH(Banco!$C6243,Analitico!$A:$A,0))&amp;"%",""),"")</f>
        <v>%</v>
      </c>
    </row>
    <row r="6244" spans="1:11" x14ac:dyDescent="0.2">
      <c r="A6244" s="1" t="str">
        <f t="shared" si="99"/>
        <v>SINAPI 97114</v>
      </c>
      <c r="B6244" s="3" t="s">
        <v>21783</v>
      </c>
      <c r="C6244" s="3" t="s">
        <v>6303</v>
      </c>
      <c r="D6244" s="2" t="s">
        <v>14046</v>
      </c>
      <c r="E6244" s="3" t="s">
        <v>15532</v>
      </c>
      <c r="F6244" s="66" t="s">
        <v>16225</v>
      </c>
      <c r="I6244" s="3" t="s">
        <v>21786</v>
      </c>
      <c r="J6244" s="3" t="str">
        <f>IF($B6244="SINAPI",IF(ISNUMBER(MATCH(Banco!$C6244,Analitico!$A:$A,0)),INDEX(Analitico!E:E,MATCH(Banco!$C6244,Analitico!$A:$A,0))&amp;"%",""),"")</f>
        <v>87,8787879%</v>
      </c>
      <c r="K6244" s="3" t="str">
        <f>IF($B6244="SINAPI",IF(ISNUMBER(MATCH(Banco!$C6244,Analitico!$A:$A,0)),INDEX(Analitico!F:F,MATCH(Banco!$C6244,Analitico!$A:$A,0))&amp;"%",""),"")</f>
        <v>%</v>
      </c>
    </row>
    <row r="6245" spans="1:11" x14ac:dyDescent="0.2">
      <c r="A6245" s="1" t="str">
        <f t="shared" si="99"/>
        <v>SINAPI 97115</v>
      </c>
      <c r="B6245" s="3" t="s">
        <v>21783</v>
      </c>
      <c r="C6245" s="3" t="s">
        <v>6304</v>
      </c>
      <c r="D6245" s="2" t="s">
        <v>14047</v>
      </c>
      <c r="E6245" s="3" t="s">
        <v>15539</v>
      </c>
      <c r="F6245" s="66" t="s">
        <v>20800</v>
      </c>
      <c r="I6245" s="3" t="s">
        <v>21785</v>
      </c>
      <c r="J6245" s="3" t="str">
        <f>IF($B6245="SINAPI",IF(ISNUMBER(MATCH(Banco!$C6245,Analitico!$A:$A,0)),INDEX(Analitico!E:E,MATCH(Banco!$C6245,Analitico!$A:$A,0))&amp;"%",""),"")</f>
        <v>18,7087816%</v>
      </c>
      <c r="K6245" s="3" t="str">
        <f>IF($B6245="SINAPI",IF(ISNUMBER(MATCH(Banco!$C6245,Analitico!$A:$A,0)),INDEX(Analitico!F:F,MATCH(Banco!$C6245,Analitico!$A:$A,0))&amp;"%",""),"")</f>
        <v>%</v>
      </c>
    </row>
    <row r="6246" spans="1:11" ht="20.399999999999999" x14ac:dyDescent="0.2">
      <c r="A6246" s="1" t="str">
        <f t="shared" si="99"/>
        <v>SINAPI 97116</v>
      </c>
      <c r="B6246" s="3" t="s">
        <v>21783</v>
      </c>
      <c r="C6246" s="3" t="s">
        <v>6305</v>
      </c>
      <c r="D6246" s="2" t="s">
        <v>14048</v>
      </c>
      <c r="E6246" s="3" t="s">
        <v>15539</v>
      </c>
      <c r="F6246" s="66" t="s">
        <v>20801</v>
      </c>
      <c r="I6246" s="3" t="s">
        <v>21785</v>
      </c>
      <c r="J6246" s="3" t="str">
        <f>IF($B6246="SINAPI",IF(ISNUMBER(MATCH(Banco!$C6246,Analitico!$A:$A,0)),INDEX(Analitico!E:E,MATCH(Banco!$C6246,Analitico!$A:$A,0))&amp;"%",""),"")</f>
        <v>36,9318181%</v>
      </c>
      <c r="K6246" s="3" t="str">
        <f>IF($B6246="SINAPI",IF(ISNUMBER(MATCH(Banco!$C6246,Analitico!$A:$A,0)),INDEX(Analitico!F:F,MATCH(Banco!$C6246,Analitico!$A:$A,0))&amp;"%",""),"")</f>
        <v>%</v>
      </c>
    </row>
    <row r="6247" spans="1:11" ht="20.399999999999999" x14ac:dyDescent="0.2">
      <c r="A6247" s="1" t="str">
        <f t="shared" si="99"/>
        <v>SINAPI 97117</v>
      </c>
      <c r="B6247" s="3" t="s">
        <v>21783</v>
      </c>
      <c r="C6247" s="3" t="s">
        <v>6306</v>
      </c>
      <c r="D6247" s="2" t="s">
        <v>14049</v>
      </c>
      <c r="E6247" s="3" t="s">
        <v>15539</v>
      </c>
      <c r="F6247" s="66" t="s">
        <v>16374</v>
      </c>
      <c r="I6247" s="3" t="s">
        <v>21785</v>
      </c>
      <c r="J6247" s="3" t="str">
        <f>IF($B6247="SINAPI",IF(ISNUMBER(MATCH(Banco!$C6247,Analitico!$A:$A,0)),INDEX(Analitico!E:E,MATCH(Banco!$C6247,Analitico!$A:$A,0))&amp;"%",""),"")</f>
        <v>27,1084337%</v>
      </c>
      <c r="K6247" s="3" t="str">
        <f>IF($B6247="SINAPI",IF(ISNUMBER(MATCH(Banco!$C6247,Analitico!$A:$A,0)),INDEX(Analitico!F:F,MATCH(Banco!$C6247,Analitico!$A:$A,0))&amp;"%",""),"")</f>
        <v>%</v>
      </c>
    </row>
    <row r="6248" spans="1:11" ht="20.399999999999999" x14ac:dyDescent="0.2">
      <c r="A6248" s="1" t="str">
        <f t="shared" si="99"/>
        <v>SINAPI 97118</v>
      </c>
      <c r="B6248" s="3" t="s">
        <v>21783</v>
      </c>
      <c r="C6248" s="3" t="s">
        <v>6307</v>
      </c>
      <c r="D6248" s="2" t="s">
        <v>14050</v>
      </c>
      <c r="E6248" s="3" t="s">
        <v>15539</v>
      </c>
      <c r="F6248" s="66" t="s">
        <v>16591</v>
      </c>
      <c r="I6248" s="3" t="s">
        <v>21785</v>
      </c>
      <c r="J6248" s="3" t="str">
        <f>IF($B6248="SINAPI",IF(ISNUMBER(MATCH(Banco!$C6248,Analitico!$A:$A,0)),INDEX(Analitico!E:E,MATCH(Banco!$C6248,Analitico!$A:$A,0))&amp;"%",""),"")</f>
        <v>20,9344660%</v>
      </c>
      <c r="K6248" s="3" t="str">
        <f>IF($B6248="SINAPI",IF(ISNUMBER(MATCH(Banco!$C6248,Analitico!$A:$A,0)),INDEX(Analitico!F:F,MATCH(Banco!$C6248,Analitico!$A:$A,0))&amp;"%",""),"")</f>
        <v>%</v>
      </c>
    </row>
    <row r="6249" spans="1:11" ht="20.399999999999999" x14ac:dyDescent="0.2">
      <c r="A6249" s="1" t="str">
        <f t="shared" si="99"/>
        <v>SINAPI 97119</v>
      </c>
      <c r="B6249" s="3" t="s">
        <v>21783</v>
      </c>
      <c r="C6249" s="3" t="s">
        <v>6308</v>
      </c>
      <c r="D6249" s="2" t="s">
        <v>14051</v>
      </c>
      <c r="E6249" s="3" t="s">
        <v>15539</v>
      </c>
      <c r="F6249" s="66" t="s">
        <v>17643</v>
      </c>
      <c r="I6249" s="3" t="s">
        <v>21785</v>
      </c>
      <c r="J6249" s="3" t="str">
        <f>IF($B6249="SINAPI",IF(ISNUMBER(MATCH(Banco!$C6249,Analitico!$A:$A,0)),INDEX(Analitico!E:E,MATCH(Banco!$C6249,Analitico!$A:$A,0))&amp;"%",""),"")</f>
        <v>14,1509433%</v>
      </c>
      <c r="K6249" s="3" t="str">
        <f>IF($B6249="SINAPI",IF(ISNUMBER(MATCH(Banco!$C6249,Analitico!$A:$A,0)),INDEX(Analitico!F:F,MATCH(Banco!$C6249,Analitico!$A:$A,0))&amp;"%",""),"")</f>
        <v>%</v>
      </c>
    </row>
    <row r="6250" spans="1:11" ht="20.399999999999999" x14ac:dyDescent="0.2">
      <c r="A6250" s="1" t="str">
        <f t="shared" si="99"/>
        <v>SINAPI 97120</v>
      </c>
      <c r="B6250" s="3" t="s">
        <v>21783</v>
      </c>
      <c r="C6250" s="3" t="s">
        <v>6309</v>
      </c>
      <c r="D6250" s="2" t="s">
        <v>14052</v>
      </c>
      <c r="E6250" s="3" t="s">
        <v>15539</v>
      </c>
      <c r="F6250" s="66" t="s">
        <v>16218</v>
      </c>
      <c r="I6250" s="3" t="s">
        <v>21785</v>
      </c>
      <c r="J6250" s="3" t="str">
        <f>IF($B6250="SINAPI",IF(ISNUMBER(MATCH(Banco!$C6250,Analitico!$A:$A,0)),INDEX(Analitico!E:E,MATCH(Banco!$C6250,Analitico!$A:$A,0))&amp;"%",""),"")</f>
        <v>13,6929460%</v>
      </c>
      <c r="K6250" s="3" t="str">
        <f>IF($B6250="SINAPI",IF(ISNUMBER(MATCH(Banco!$C6250,Analitico!$A:$A,0)),INDEX(Analitico!F:F,MATCH(Banco!$C6250,Analitico!$A:$A,0))&amp;"%",""),"")</f>
        <v>%</v>
      </c>
    </row>
    <row r="6251" spans="1:11" x14ac:dyDescent="0.2">
      <c r="A6251" s="1" t="str">
        <f t="shared" si="99"/>
        <v>SINAPI 101167</v>
      </c>
      <c r="B6251" s="3" t="s">
        <v>21783</v>
      </c>
      <c r="C6251" s="3" t="s">
        <v>6310</v>
      </c>
      <c r="D6251" s="2" t="s">
        <v>14053</v>
      </c>
      <c r="E6251" s="3" t="s">
        <v>15534</v>
      </c>
      <c r="F6251" s="66" t="s">
        <v>20802</v>
      </c>
      <c r="I6251" s="3" t="s">
        <v>21785</v>
      </c>
      <c r="J6251" s="3" t="str">
        <f>IF($B6251="SINAPI",IF(ISNUMBER(MATCH(Banco!$C6251,Analitico!$A:$A,0)),INDEX(Analitico!E:E,MATCH(Banco!$C6251,Analitico!$A:$A,0))&amp;"%",""),"")</f>
        <v>11,4056676%</v>
      </c>
      <c r="K6251" s="3" t="str">
        <f>IF($B6251="SINAPI",IF(ISNUMBER(MATCH(Banco!$C6251,Analitico!$A:$A,0)),INDEX(Analitico!F:F,MATCH(Banco!$C6251,Analitico!$A:$A,0))&amp;"%",""),"")</f>
        <v>%</v>
      </c>
    </row>
    <row r="6252" spans="1:11" ht="20.399999999999999" x14ac:dyDescent="0.2">
      <c r="A6252" s="1" t="str">
        <f t="shared" si="99"/>
        <v>SINAPI 101169</v>
      </c>
      <c r="B6252" s="3" t="s">
        <v>21783</v>
      </c>
      <c r="C6252" s="3" t="s">
        <v>6311</v>
      </c>
      <c r="D6252" s="2" t="s">
        <v>14054</v>
      </c>
      <c r="E6252" s="3" t="s">
        <v>15534</v>
      </c>
      <c r="F6252" s="66" t="s">
        <v>20803</v>
      </c>
      <c r="I6252" s="3" t="s">
        <v>21785</v>
      </c>
      <c r="J6252" s="3" t="str">
        <f>IF($B6252="SINAPI",IF(ISNUMBER(MATCH(Banco!$C6252,Analitico!$A:$A,0)),INDEX(Analitico!E:E,MATCH(Banco!$C6252,Analitico!$A:$A,0))&amp;"%",""),"")</f>
        <v>13,5421962%</v>
      </c>
      <c r="K6252" s="3" t="str">
        <f>IF($B6252="SINAPI",IF(ISNUMBER(MATCH(Banco!$C6252,Analitico!$A:$A,0)),INDEX(Analitico!F:F,MATCH(Banco!$C6252,Analitico!$A:$A,0))&amp;"%",""),"")</f>
        <v>%</v>
      </c>
    </row>
    <row r="6253" spans="1:11" x14ac:dyDescent="0.2">
      <c r="A6253" s="1" t="str">
        <f t="shared" si="99"/>
        <v>SINAPI 101170</v>
      </c>
      <c r="B6253" s="3" t="s">
        <v>21783</v>
      </c>
      <c r="C6253" s="3" t="s">
        <v>6312</v>
      </c>
      <c r="D6253" s="2" t="s">
        <v>14055</v>
      </c>
      <c r="E6253" s="3" t="s">
        <v>15534</v>
      </c>
      <c r="F6253" s="66" t="s">
        <v>20804</v>
      </c>
      <c r="I6253" s="3" t="s">
        <v>21785</v>
      </c>
      <c r="J6253" s="3" t="str">
        <f>IF($B6253="SINAPI",IF(ISNUMBER(MATCH(Banco!$C6253,Analitico!$A:$A,0)),INDEX(Analitico!E:E,MATCH(Banco!$C6253,Analitico!$A:$A,0))&amp;"%",""),"")</f>
        <v>24,1190879%</v>
      </c>
      <c r="K6253" s="3" t="str">
        <f>IF($B6253="SINAPI",IF(ISNUMBER(MATCH(Banco!$C6253,Analitico!$A:$A,0)),INDEX(Analitico!F:F,MATCH(Banco!$C6253,Analitico!$A:$A,0))&amp;"%",""),"")</f>
        <v>%</v>
      </c>
    </row>
    <row r="6254" spans="1:11" ht="20.399999999999999" x14ac:dyDescent="0.2">
      <c r="A6254" s="1" t="str">
        <f t="shared" si="99"/>
        <v>SINAPI 101172</v>
      </c>
      <c r="B6254" s="3" t="s">
        <v>21783</v>
      </c>
      <c r="C6254" s="3" t="s">
        <v>6313</v>
      </c>
      <c r="D6254" s="2" t="s">
        <v>14056</v>
      </c>
      <c r="E6254" s="3" t="s">
        <v>15534</v>
      </c>
      <c r="F6254" s="66" t="s">
        <v>20805</v>
      </c>
      <c r="I6254" s="3" t="s">
        <v>21785</v>
      </c>
      <c r="J6254" s="3" t="str">
        <f>IF($B6254="SINAPI",IF(ISNUMBER(MATCH(Banco!$C6254,Analitico!$A:$A,0)),INDEX(Analitico!E:E,MATCH(Banco!$C6254,Analitico!$A:$A,0))&amp;"%",""),"")</f>
        <v>24,6378621%</v>
      </c>
      <c r="K6254" s="3" t="str">
        <f>IF($B6254="SINAPI",IF(ISNUMBER(MATCH(Banco!$C6254,Analitico!$A:$A,0)),INDEX(Analitico!F:F,MATCH(Banco!$C6254,Analitico!$A:$A,0))&amp;"%",""),"")</f>
        <v>%</v>
      </c>
    </row>
    <row r="6255" spans="1:11" x14ac:dyDescent="0.2">
      <c r="A6255" s="1" t="str">
        <f t="shared" si="99"/>
        <v>SINAPI 103904</v>
      </c>
      <c r="B6255" s="3" t="s">
        <v>21783</v>
      </c>
      <c r="C6255" s="3" t="s">
        <v>6314</v>
      </c>
      <c r="D6255" s="2" t="s">
        <v>14057</v>
      </c>
      <c r="E6255" s="3" t="s">
        <v>15534</v>
      </c>
      <c r="F6255" s="66" t="s">
        <v>20806</v>
      </c>
      <c r="I6255" s="3" t="s">
        <v>21786</v>
      </c>
      <c r="J6255" s="3" t="str">
        <f>IF($B6255="SINAPI",IF(ISNUMBER(MATCH(Banco!$C6255,Analitico!$A:$A,0)),INDEX(Analitico!E:E,MATCH(Banco!$C6255,Analitico!$A:$A,0))&amp;"%",""),"")</f>
        <v>10,2355867%</v>
      </c>
      <c r="K6255" s="3" t="str">
        <f>IF($B6255="SINAPI",IF(ISNUMBER(MATCH(Banco!$C6255,Analitico!$A:$A,0)),INDEX(Analitico!F:F,MATCH(Banco!$C6255,Analitico!$A:$A,0))&amp;"%",""),"")</f>
        <v>%</v>
      </c>
    </row>
    <row r="6256" spans="1:11" x14ac:dyDescent="0.2">
      <c r="A6256" s="1" t="str">
        <f t="shared" si="99"/>
        <v>SINAPI 103905</v>
      </c>
      <c r="B6256" s="3" t="s">
        <v>21783</v>
      </c>
      <c r="C6256" s="3" t="s">
        <v>6315</v>
      </c>
      <c r="D6256" s="2" t="s">
        <v>14058</v>
      </c>
      <c r="E6256" s="3" t="s">
        <v>15534</v>
      </c>
      <c r="F6256" s="66" t="s">
        <v>20807</v>
      </c>
      <c r="I6256" s="3" t="s">
        <v>21786</v>
      </c>
      <c r="J6256" s="3" t="str">
        <f>IF($B6256="SINAPI",IF(ISNUMBER(MATCH(Banco!$C6256,Analitico!$A:$A,0)),INDEX(Analitico!E:E,MATCH(Banco!$C6256,Analitico!$A:$A,0))&amp;"%",""),"")</f>
        <v>9,9579049%</v>
      </c>
      <c r="K6256" s="3" t="str">
        <f>IF($B6256="SINAPI",IF(ISNUMBER(MATCH(Banco!$C6256,Analitico!$A:$A,0)),INDEX(Analitico!F:F,MATCH(Banco!$C6256,Analitico!$A:$A,0))&amp;"%",""),"")</f>
        <v>%</v>
      </c>
    </row>
    <row r="6257" spans="1:11" x14ac:dyDescent="0.2">
      <c r="A6257" s="1" t="str">
        <f t="shared" si="99"/>
        <v>SINAPI 103906</v>
      </c>
      <c r="B6257" s="3" t="s">
        <v>21783</v>
      </c>
      <c r="C6257" s="3" t="s">
        <v>6316</v>
      </c>
      <c r="D6257" s="2" t="s">
        <v>14059</v>
      </c>
      <c r="E6257" s="3" t="s">
        <v>15534</v>
      </c>
      <c r="F6257" s="66" t="s">
        <v>20808</v>
      </c>
      <c r="I6257" s="3" t="s">
        <v>21786</v>
      </c>
      <c r="J6257" s="3" t="str">
        <f>IF($B6257="SINAPI",IF(ISNUMBER(MATCH(Banco!$C6257,Analitico!$A:$A,0)),INDEX(Analitico!E:E,MATCH(Banco!$C6257,Analitico!$A:$A,0))&amp;"%",""),"")</f>
        <v>10,9582733%</v>
      </c>
      <c r="K6257" s="3" t="str">
        <f>IF($B6257="SINAPI",IF(ISNUMBER(MATCH(Banco!$C6257,Analitico!$A:$A,0)),INDEX(Analitico!F:F,MATCH(Banco!$C6257,Analitico!$A:$A,0))&amp;"%",""),"")</f>
        <v>%</v>
      </c>
    </row>
    <row r="6258" spans="1:11" x14ac:dyDescent="0.2">
      <c r="A6258" s="1" t="str">
        <f t="shared" si="99"/>
        <v>SINAPI 103907</v>
      </c>
      <c r="B6258" s="3" t="s">
        <v>21783</v>
      </c>
      <c r="C6258" s="3" t="s">
        <v>6317</v>
      </c>
      <c r="D6258" s="2" t="s">
        <v>14060</v>
      </c>
      <c r="E6258" s="3" t="s">
        <v>15534</v>
      </c>
      <c r="F6258" s="66" t="s">
        <v>20809</v>
      </c>
      <c r="I6258" s="3" t="s">
        <v>21786</v>
      </c>
      <c r="J6258" s="3" t="str">
        <f>IF($B6258="SINAPI",IF(ISNUMBER(MATCH(Banco!$C6258,Analitico!$A:$A,0)),INDEX(Analitico!E:E,MATCH(Banco!$C6258,Analitico!$A:$A,0))&amp;"%",""),"")</f>
        <v>9,7739405%</v>
      </c>
      <c r="K6258" s="3" t="str">
        <f>IF($B6258="SINAPI",IF(ISNUMBER(MATCH(Banco!$C6258,Analitico!$A:$A,0)),INDEX(Analitico!F:F,MATCH(Banco!$C6258,Analitico!$A:$A,0))&amp;"%",""),"")</f>
        <v>%</v>
      </c>
    </row>
    <row r="6259" spans="1:11" x14ac:dyDescent="0.2">
      <c r="A6259" s="1" t="str">
        <f t="shared" si="99"/>
        <v>SINAPI 103908</v>
      </c>
      <c r="B6259" s="3" t="s">
        <v>21783</v>
      </c>
      <c r="C6259" s="3" t="s">
        <v>6318</v>
      </c>
      <c r="D6259" s="2" t="s">
        <v>14061</v>
      </c>
      <c r="E6259" s="3" t="s">
        <v>15534</v>
      </c>
      <c r="F6259" s="66" t="s">
        <v>20810</v>
      </c>
      <c r="I6259" s="3" t="s">
        <v>21786</v>
      </c>
      <c r="J6259" s="3" t="str">
        <f>IF($B6259="SINAPI",IF(ISNUMBER(MATCH(Banco!$C6259,Analitico!$A:$A,0)),INDEX(Analitico!E:E,MATCH(Banco!$C6259,Analitico!$A:$A,0))&amp;"%",""),"")</f>
        <v>9,2895856%</v>
      </c>
      <c r="K6259" s="3" t="str">
        <f>IF($B6259="SINAPI",IF(ISNUMBER(MATCH(Banco!$C6259,Analitico!$A:$A,0)),INDEX(Analitico!F:F,MATCH(Banco!$C6259,Analitico!$A:$A,0))&amp;"%",""),"")</f>
        <v>%</v>
      </c>
    </row>
    <row r="6260" spans="1:11" x14ac:dyDescent="0.2">
      <c r="A6260" s="1" t="str">
        <f t="shared" si="99"/>
        <v>SINAPI 103909</v>
      </c>
      <c r="B6260" s="3" t="s">
        <v>21783</v>
      </c>
      <c r="C6260" s="3" t="s">
        <v>6319</v>
      </c>
      <c r="D6260" s="2" t="s">
        <v>14062</v>
      </c>
      <c r="E6260" s="3" t="s">
        <v>15534</v>
      </c>
      <c r="F6260" s="66" t="s">
        <v>20811</v>
      </c>
      <c r="I6260" s="3" t="s">
        <v>21786</v>
      </c>
      <c r="J6260" s="3" t="str">
        <f>IF($B6260="SINAPI",IF(ISNUMBER(MATCH(Banco!$C6260,Analitico!$A:$A,0)),INDEX(Analitico!E:E,MATCH(Banco!$C6260,Analitico!$A:$A,0))&amp;"%",""),"")</f>
        <v>8,5624269%</v>
      </c>
      <c r="K6260" s="3" t="str">
        <f>IF($B6260="SINAPI",IF(ISNUMBER(MATCH(Banco!$C6260,Analitico!$A:$A,0)),INDEX(Analitico!F:F,MATCH(Banco!$C6260,Analitico!$A:$A,0))&amp;"%",""),"")</f>
        <v>%</v>
      </c>
    </row>
    <row r="6261" spans="1:11" x14ac:dyDescent="0.2">
      <c r="A6261" s="1" t="str">
        <f t="shared" si="99"/>
        <v>SINAPI 103911</v>
      </c>
      <c r="B6261" s="3" t="s">
        <v>21783</v>
      </c>
      <c r="C6261" s="3" t="s">
        <v>6320</v>
      </c>
      <c r="D6261" s="2" t="s">
        <v>14063</v>
      </c>
      <c r="E6261" s="3" t="s">
        <v>15534</v>
      </c>
      <c r="F6261" s="66" t="s">
        <v>20812</v>
      </c>
      <c r="I6261" s="3" t="s">
        <v>21786</v>
      </c>
      <c r="J6261" s="3" t="str">
        <f>IF($B6261="SINAPI",IF(ISNUMBER(MATCH(Banco!$C6261,Analitico!$A:$A,0)),INDEX(Analitico!E:E,MATCH(Banco!$C6261,Analitico!$A:$A,0))&amp;"%",""),"")</f>
        <v>7,9571914%</v>
      </c>
      <c r="K6261" s="3" t="str">
        <f>IF($B6261="SINAPI",IF(ISNUMBER(MATCH(Banco!$C6261,Analitico!$A:$A,0)),INDEX(Analitico!F:F,MATCH(Banco!$C6261,Analitico!$A:$A,0))&amp;"%",""),"")</f>
        <v>%</v>
      </c>
    </row>
    <row r="6262" spans="1:11" x14ac:dyDescent="0.2">
      <c r="A6262" s="1" t="str">
        <f t="shared" si="99"/>
        <v>SINAPI 103912</v>
      </c>
      <c r="B6262" s="3" t="s">
        <v>21783</v>
      </c>
      <c r="C6262" s="3" t="s">
        <v>6321</v>
      </c>
      <c r="D6262" s="2" t="s">
        <v>14064</v>
      </c>
      <c r="E6262" s="3" t="s">
        <v>15534</v>
      </c>
      <c r="F6262" s="66" t="s">
        <v>20813</v>
      </c>
      <c r="I6262" s="3" t="s">
        <v>21786</v>
      </c>
      <c r="J6262" s="3" t="str">
        <f>IF($B6262="SINAPI",IF(ISNUMBER(MATCH(Banco!$C6262,Analitico!$A:$A,0)),INDEX(Analitico!E:E,MATCH(Banco!$C6262,Analitico!$A:$A,0))&amp;"%",""),"")</f>
        <v>7,8761277%</v>
      </c>
      <c r="K6262" s="3" t="str">
        <f>IF($B6262="SINAPI",IF(ISNUMBER(MATCH(Banco!$C6262,Analitico!$A:$A,0)),INDEX(Analitico!F:F,MATCH(Banco!$C6262,Analitico!$A:$A,0))&amp;"%",""),"")</f>
        <v>%</v>
      </c>
    </row>
    <row r="6263" spans="1:11" x14ac:dyDescent="0.2">
      <c r="A6263" s="1" t="str">
        <f t="shared" si="99"/>
        <v>SINAPI 103913</v>
      </c>
      <c r="B6263" s="3" t="s">
        <v>21783</v>
      </c>
      <c r="C6263" s="3" t="s">
        <v>6322</v>
      </c>
      <c r="D6263" s="2" t="s">
        <v>14065</v>
      </c>
      <c r="E6263" s="3" t="s">
        <v>15534</v>
      </c>
      <c r="F6263" s="66" t="s">
        <v>20814</v>
      </c>
      <c r="I6263" s="3" t="s">
        <v>21786</v>
      </c>
      <c r="J6263" s="3" t="str">
        <f>IF($B6263="SINAPI",IF(ISNUMBER(MATCH(Banco!$C6263,Analitico!$A:$A,0)),INDEX(Analitico!E:E,MATCH(Banco!$C6263,Analitico!$A:$A,0))&amp;"%",""),"")</f>
        <v>8,5793212%</v>
      </c>
      <c r="K6263" s="3" t="str">
        <f>IF($B6263="SINAPI",IF(ISNUMBER(MATCH(Banco!$C6263,Analitico!$A:$A,0)),INDEX(Analitico!F:F,MATCH(Banco!$C6263,Analitico!$A:$A,0))&amp;"%",""),"")</f>
        <v>%</v>
      </c>
    </row>
    <row r="6264" spans="1:11" x14ac:dyDescent="0.2">
      <c r="A6264" s="1" t="str">
        <f t="shared" si="99"/>
        <v>SINAPI 103914</v>
      </c>
      <c r="B6264" s="3" t="s">
        <v>21783</v>
      </c>
      <c r="C6264" s="3" t="s">
        <v>6323</v>
      </c>
      <c r="D6264" s="2" t="s">
        <v>14066</v>
      </c>
      <c r="E6264" s="3" t="s">
        <v>15534</v>
      </c>
      <c r="F6264" s="66" t="s">
        <v>20815</v>
      </c>
      <c r="I6264" s="3" t="s">
        <v>21786</v>
      </c>
      <c r="J6264" s="3" t="str">
        <f>IF($B6264="SINAPI",IF(ISNUMBER(MATCH(Banco!$C6264,Analitico!$A:$A,0)),INDEX(Analitico!E:E,MATCH(Banco!$C6264,Analitico!$A:$A,0))&amp;"%",""),"")</f>
        <v>8,2524601%</v>
      </c>
      <c r="K6264" s="3" t="str">
        <f>IF($B6264="SINAPI",IF(ISNUMBER(MATCH(Banco!$C6264,Analitico!$A:$A,0)),INDEX(Analitico!F:F,MATCH(Banco!$C6264,Analitico!$A:$A,0))&amp;"%",""),"")</f>
        <v>%</v>
      </c>
    </row>
    <row r="6265" spans="1:11" x14ac:dyDescent="0.2">
      <c r="A6265" s="1" t="str">
        <f t="shared" si="99"/>
        <v>SINAPI 103915</v>
      </c>
      <c r="B6265" s="3" t="s">
        <v>21783</v>
      </c>
      <c r="C6265" s="3" t="s">
        <v>6324</v>
      </c>
      <c r="D6265" s="2" t="s">
        <v>14067</v>
      </c>
      <c r="E6265" s="3" t="s">
        <v>15534</v>
      </c>
      <c r="F6265" s="66" t="s">
        <v>20816</v>
      </c>
      <c r="I6265" s="3" t="s">
        <v>21786</v>
      </c>
      <c r="J6265" s="3" t="str">
        <f>IF($B6265="SINAPI",IF(ISNUMBER(MATCH(Banco!$C6265,Analitico!$A:$A,0)),INDEX(Analitico!E:E,MATCH(Banco!$C6265,Analitico!$A:$A,0))&amp;"%",""),"")</f>
        <v>7,9693438%</v>
      </c>
      <c r="K6265" s="3" t="str">
        <f>IF($B6265="SINAPI",IF(ISNUMBER(MATCH(Banco!$C6265,Analitico!$A:$A,0)),INDEX(Analitico!F:F,MATCH(Banco!$C6265,Analitico!$A:$A,0))&amp;"%",""),"")</f>
        <v>%</v>
      </c>
    </row>
    <row r="6266" spans="1:11" x14ac:dyDescent="0.2">
      <c r="A6266" s="1" t="str">
        <f t="shared" si="99"/>
        <v>SINAPI 103916</v>
      </c>
      <c r="B6266" s="3" t="s">
        <v>21783</v>
      </c>
      <c r="C6266" s="3" t="s">
        <v>6325</v>
      </c>
      <c r="D6266" s="2" t="s">
        <v>14068</v>
      </c>
      <c r="E6266" s="3" t="s">
        <v>15534</v>
      </c>
      <c r="F6266" s="66" t="s">
        <v>20817</v>
      </c>
      <c r="I6266" s="3" t="s">
        <v>21786</v>
      </c>
      <c r="J6266" s="3" t="str">
        <f>IF($B6266="SINAPI",IF(ISNUMBER(MATCH(Banco!$C6266,Analitico!$A:$A,0)),INDEX(Analitico!E:E,MATCH(Banco!$C6266,Analitico!$A:$A,0))&amp;"%",""),"")</f>
        <v>7,7323500%</v>
      </c>
      <c r="K6266" s="3" t="str">
        <f>IF($B6266="SINAPI",IF(ISNUMBER(MATCH(Banco!$C6266,Analitico!$A:$A,0)),INDEX(Analitico!F:F,MATCH(Banco!$C6266,Analitico!$A:$A,0))&amp;"%",""),"")</f>
        <v>%</v>
      </c>
    </row>
    <row r="6267" spans="1:11" x14ac:dyDescent="0.2">
      <c r="A6267" s="1" t="str">
        <f t="shared" si="99"/>
        <v>SINAPI 103917</v>
      </c>
      <c r="B6267" s="3" t="s">
        <v>21783</v>
      </c>
      <c r="C6267" s="3" t="s">
        <v>6326</v>
      </c>
      <c r="D6267" s="2" t="s">
        <v>14069</v>
      </c>
      <c r="E6267" s="3" t="s">
        <v>15534</v>
      </c>
      <c r="F6267" s="66" t="s">
        <v>20818</v>
      </c>
      <c r="I6267" s="3" t="s">
        <v>21786</v>
      </c>
      <c r="J6267" s="3" t="str">
        <f>IF($B6267="SINAPI",IF(ISNUMBER(MATCH(Banco!$C6267,Analitico!$A:$A,0)),INDEX(Analitico!E:E,MATCH(Banco!$C6267,Analitico!$A:$A,0))&amp;"%",""),"")</f>
        <v>7,2401399%</v>
      </c>
      <c r="K6267" s="3" t="str">
        <f>IF($B6267="SINAPI",IF(ISNUMBER(MATCH(Banco!$C6267,Analitico!$A:$A,0)),INDEX(Analitico!F:F,MATCH(Banco!$C6267,Analitico!$A:$A,0))&amp;"%",""),"")</f>
        <v>%</v>
      </c>
    </row>
    <row r="6268" spans="1:11" x14ac:dyDescent="0.2">
      <c r="A6268" s="1" t="str">
        <f t="shared" si="99"/>
        <v>SINAPI 103918</v>
      </c>
      <c r="B6268" s="3" t="s">
        <v>21783</v>
      </c>
      <c r="C6268" s="3" t="s">
        <v>6327</v>
      </c>
      <c r="D6268" s="2" t="s">
        <v>14070</v>
      </c>
      <c r="E6268" s="3" t="s">
        <v>15534</v>
      </c>
      <c r="F6268" s="66" t="s">
        <v>20819</v>
      </c>
      <c r="I6268" s="3" t="s">
        <v>21786</v>
      </c>
      <c r="J6268" s="3" t="str">
        <f>IF($B6268="SINAPI",IF(ISNUMBER(MATCH(Banco!$C6268,Analitico!$A:$A,0)),INDEX(Analitico!E:E,MATCH(Banco!$C6268,Analitico!$A:$A,0))&amp;"%",""),"")</f>
        <v>7,1501714%</v>
      </c>
      <c r="K6268" s="3" t="str">
        <f>IF($B6268="SINAPI",IF(ISNUMBER(MATCH(Banco!$C6268,Analitico!$A:$A,0)),INDEX(Analitico!F:F,MATCH(Banco!$C6268,Analitico!$A:$A,0))&amp;"%",""),"")</f>
        <v>%</v>
      </c>
    </row>
    <row r="6269" spans="1:11" x14ac:dyDescent="0.2">
      <c r="A6269" s="1" t="str">
        <f t="shared" si="99"/>
        <v>SINAPI 104432</v>
      </c>
      <c r="B6269" s="3" t="s">
        <v>21783</v>
      </c>
      <c r="C6269" s="3" t="s">
        <v>6328</v>
      </c>
      <c r="D6269" s="2" t="s">
        <v>14071</v>
      </c>
      <c r="E6269" s="3" t="s">
        <v>15534</v>
      </c>
      <c r="F6269" s="66" t="s">
        <v>20820</v>
      </c>
      <c r="I6269" s="3" t="s">
        <v>21786</v>
      </c>
      <c r="J6269" s="3" t="str">
        <f>IF($B6269="SINAPI",IF(ISNUMBER(MATCH(Banco!$C6269,Analitico!$A:$A,0)),INDEX(Analitico!E:E,MATCH(Banco!$C6269,Analitico!$A:$A,0))&amp;"%",""),"")</f>
        <v>23,3774747%</v>
      </c>
      <c r="K6269" s="3" t="str">
        <f>IF($B6269="SINAPI",IF(ISNUMBER(MATCH(Banco!$C6269,Analitico!$A:$A,0)),INDEX(Analitico!F:F,MATCH(Banco!$C6269,Analitico!$A:$A,0))&amp;"%",""),"")</f>
        <v>%</v>
      </c>
    </row>
    <row r="6270" spans="1:11" x14ac:dyDescent="0.2">
      <c r="A6270" s="1" t="str">
        <f t="shared" si="99"/>
        <v>SINAPI 104433</v>
      </c>
      <c r="B6270" s="3" t="s">
        <v>21783</v>
      </c>
      <c r="C6270" s="3" t="s">
        <v>6329</v>
      </c>
      <c r="D6270" s="2" t="s">
        <v>14072</v>
      </c>
      <c r="E6270" s="3" t="s">
        <v>15534</v>
      </c>
      <c r="F6270" s="66" t="s">
        <v>20821</v>
      </c>
      <c r="I6270" s="3" t="s">
        <v>21786</v>
      </c>
      <c r="J6270" s="3" t="str">
        <f>IF($B6270="SINAPI",IF(ISNUMBER(MATCH(Banco!$C6270,Analitico!$A:$A,0)),INDEX(Analitico!E:E,MATCH(Banco!$C6270,Analitico!$A:$A,0))&amp;"%",""),"")</f>
        <v>15,3479064%</v>
      </c>
      <c r="K6270" s="3" t="str">
        <f>IF($B6270="SINAPI",IF(ISNUMBER(MATCH(Banco!$C6270,Analitico!$A:$A,0)),INDEX(Analitico!F:F,MATCH(Banco!$C6270,Analitico!$A:$A,0))&amp;"%",""),"")</f>
        <v>%</v>
      </c>
    </row>
    <row r="6271" spans="1:11" x14ac:dyDescent="0.2">
      <c r="A6271" s="1" t="str">
        <f t="shared" si="99"/>
        <v>SINAPI 103689</v>
      </c>
      <c r="B6271" s="3" t="s">
        <v>21783</v>
      </c>
      <c r="C6271" s="3" t="s">
        <v>6330</v>
      </c>
      <c r="D6271" s="2" t="s">
        <v>14073</v>
      </c>
      <c r="E6271" s="3" t="s">
        <v>15534</v>
      </c>
      <c r="F6271" s="66" t="s">
        <v>20822</v>
      </c>
      <c r="I6271" s="3" t="s">
        <v>21786</v>
      </c>
      <c r="J6271" s="3" t="str">
        <f>IF($B6271="SINAPI",IF(ISNUMBER(MATCH(Banco!$C6271,Analitico!$A:$A,0)),INDEX(Analitico!E:E,MATCH(Banco!$C6271,Analitico!$A:$A,0))&amp;"%",""),"")</f>
        <v>7,2970150%</v>
      </c>
      <c r="K6271" s="3" t="str">
        <f>IF($B6271="SINAPI",IF(ISNUMBER(MATCH(Banco!$C6271,Analitico!$A:$A,0)),INDEX(Analitico!F:F,MATCH(Banco!$C6271,Analitico!$A:$A,0))&amp;"%",""),"")</f>
        <v>%</v>
      </c>
    </row>
    <row r="6272" spans="1:11" ht="20.399999999999999" x14ac:dyDescent="0.2">
      <c r="A6272" s="1" t="str">
        <f t="shared" si="99"/>
        <v>SINAPI 103694</v>
      </c>
      <c r="B6272" s="3" t="s">
        <v>21783</v>
      </c>
      <c r="C6272" s="3" t="s">
        <v>6331</v>
      </c>
      <c r="D6272" s="2" t="s">
        <v>14074</v>
      </c>
      <c r="E6272" s="3" t="s">
        <v>15533</v>
      </c>
      <c r="F6272" s="66" t="s">
        <v>20823</v>
      </c>
      <c r="I6272" s="3" t="s">
        <v>21785</v>
      </c>
      <c r="J6272" s="3" t="str">
        <f>IF($B6272="SINAPI",IF(ISNUMBER(MATCH(Banco!$C6272,Analitico!$A:$A,0)),INDEX(Analitico!E:E,MATCH(Banco!$C6272,Analitico!$A:$A,0))&amp;"%",""),"")</f>
        <v>31,0504354%</v>
      </c>
      <c r="K6272" s="3" t="str">
        <f>IF($B6272="SINAPI",IF(ISNUMBER(MATCH(Banco!$C6272,Analitico!$A:$A,0)),INDEX(Analitico!F:F,MATCH(Banco!$C6272,Analitico!$A:$A,0))&amp;"%",""),"")</f>
        <v>%</v>
      </c>
    </row>
    <row r="6273" spans="1:11" ht="20.399999999999999" x14ac:dyDescent="0.2">
      <c r="A6273" s="1" t="str">
        <f t="shared" si="99"/>
        <v>SINAPI 103695</v>
      </c>
      <c r="B6273" s="3" t="s">
        <v>21783</v>
      </c>
      <c r="C6273" s="3" t="s">
        <v>6332</v>
      </c>
      <c r="D6273" s="2" t="s">
        <v>14075</v>
      </c>
      <c r="E6273" s="3" t="s">
        <v>15533</v>
      </c>
      <c r="F6273" s="66" t="s">
        <v>20824</v>
      </c>
      <c r="I6273" s="3" t="s">
        <v>21785</v>
      </c>
      <c r="J6273" s="3" t="str">
        <f>IF($B6273="SINAPI",IF(ISNUMBER(MATCH(Banco!$C6273,Analitico!$A:$A,0)),INDEX(Analitico!E:E,MATCH(Banco!$C6273,Analitico!$A:$A,0))&amp;"%",""),"")</f>
        <v>32,2198603%</v>
      </c>
      <c r="K6273" s="3" t="str">
        <f>IF($B6273="SINAPI",IF(ISNUMBER(MATCH(Banco!$C6273,Analitico!$A:$A,0)),INDEX(Analitico!F:F,MATCH(Banco!$C6273,Analitico!$A:$A,0))&amp;"%",""),"")</f>
        <v>%</v>
      </c>
    </row>
    <row r="6274" spans="1:11" ht="20.399999999999999" x14ac:dyDescent="0.2">
      <c r="A6274" s="1" t="str">
        <f t="shared" si="99"/>
        <v>SINAPI 103696</v>
      </c>
      <c r="B6274" s="3" t="s">
        <v>21783</v>
      </c>
      <c r="C6274" s="3" t="s">
        <v>6333</v>
      </c>
      <c r="D6274" s="2" t="s">
        <v>14076</v>
      </c>
      <c r="E6274" s="3" t="s">
        <v>15533</v>
      </c>
      <c r="F6274" s="66" t="s">
        <v>20825</v>
      </c>
      <c r="I6274" s="3" t="s">
        <v>21785</v>
      </c>
      <c r="J6274" s="3" t="str">
        <f>IF($B6274="SINAPI",IF(ISNUMBER(MATCH(Banco!$C6274,Analitico!$A:$A,0)),INDEX(Analitico!E:E,MATCH(Banco!$C6274,Analitico!$A:$A,0))&amp;"%",""),"")</f>
        <v>41,3169740%</v>
      </c>
      <c r="K6274" s="3" t="str">
        <f>IF($B6274="SINAPI",IF(ISNUMBER(MATCH(Banco!$C6274,Analitico!$A:$A,0)),INDEX(Analitico!F:F,MATCH(Banco!$C6274,Analitico!$A:$A,0))&amp;"%",""),"")</f>
        <v>%</v>
      </c>
    </row>
    <row r="6275" spans="1:11" ht="20.399999999999999" x14ac:dyDescent="0.2">
      <c r="A6275" s="1" t="str">
        <f t="shared" si="99"/>
        <v>SINAPI 103697</v>
      </c>
      <c r="B6275" s="3" t="s">
        <v>21783</v>
      </c>
      <c r="C6275" s="3" t="s">
        <v>6334</v>
      </c>
      <c r="D6275" s="2" t="s">
        <v>14077</v>
      </c>
      <c r="E6275" s="3" t="s">
        <v>15533</v>
      </c>
      <c r="F6275" s="66" t="s">
        <v>20826</v>
      </c>
      <c r="I6275" s="3" t="s">
        <v>21785</v>
      </c>
      <c r="J6275" s="3" t="str">
        <f>IF($B6275="SINAPI",IF(ISNUMBER(MATCH(Banco!$C6275,Analitico!$A:$A,0)),INDEX(Analitico!E:E,MATCH(Banco!$C6275,Analitico!$A:$A,0))&amp;"%",""),"")</f>
        <v>43,1625623%</v>
      </c>
      <c r="K6275" s="3" t="str">
        <f>IF($B6275="SINAPI",IF(ISNUMBER(MATCH(Banco!$C6275,Analitico!$A:$A,0)),INDEX(Analitico!F:F,MATCH(Banco!$C6275,Analitico!$A:$A,0))&amp;"%",""),"")</f>
        <v>%</v>
      </c>
    </row>
    <row r="6276" spans="1:11" ht="20.399999999999999" x14ac:dyDescent="0.2">
      <c r="A6276" s="1" t="str">
        <f t="shared" si="99"/>
        <v>SINAPI 95995</v>
      </c>
      <c r="B6276" s="3" t="s">
        <v>21783</v>
      </c>
      <c r="C6276" s="3" t="s">
        <v>6335</v>
      </c>
      <c r="D6276" s="2" t="s">
        <v>14078</v>
      </c>
      <c r="E6276" s="3" t="s">
        <v>15535</v>
      </c>
      <c r="F6276" s="66" t="s">
        <v>20827</v>
      </c>
      <c r="I6276" s="3" t="s">
        <v>21786</v>
      </c>
      <c r="J6276" s="3" t="str">
        <f>IF($B6276="SINAPI",IF(ISNUMBER(MATCH(Banco!$C6276,Analitico!$A:$A,0)),INDEX(Analitico!E:E,MATCH(Banco!$C6276,Analitico!$A:$A,0))&amp;"%",""),"")</f>
        <v>2,5695039%</v>
      </c>
      <c r="K6276" s="3" t="str">
        <f>IF($B6276="SINAPI",IF(ISNUMBER(MATCH(Banco!$C6276,Analitico!$A:$A,0)),INDEX(Analitico!F:F,MATCH(Banco!$C6276,Analitico!$A:$A,0))&amp;"%",""),"")</f>
        <v>%</v>
      </c>
    </row>
    <row r="6277" spans="1:11" ht="20.399999999999999" x14ac:dyDescent="0.2">
      <c r="A6277" s="1" t="str">
        <f t="shared" si="99"/>
        <v>SINAPI 95996</v>
      </c>
      <c r="B6277" s="3" t="s">
        <v>21783</v>
      </c>
      <c r="C6277" s="3" t="s">
        <v>6336</v>
      </c>
      <c r="D6277" s="2" t="s">
        <v>14079</v>
      </c>
      <c r="E6277" s="3" t="s">
        <v>15535</v>
      </c>
      <c r="F6277" s="66" t="s">
        <v>20828</v>
      </c>
      <c r="I6277" s="3" t="s">
        <v>21786</v>
      </c>
      <c r="J6277" s="3" t="str">
        <f>IF($B6277="SINAPI",IF(ISNUMBER(MATCH(Banco!$C6277,Analitico!$A:$A,0)),INDEX(Analitico!E:E,MATCH(Banco!$C6277,Analitico!$A:$A,0))&amp;"%",""),"")</f>
        <v>2,1217216%</v>
      </c>
      <c r="K6277" s="3" t="str">
        <f>IF($B6277="SINAPI",IF(ISNUMBER(MATCH(Banco!$C6277,Analitico!$A:$A,0)),INDEX(Analitico!F:F,MATCH(Banco!$C6277,Analitico!$A:$A,0))&amp;"%",""),"")</f>
        <v>%</v>
      </c>
    </row>
    <row r="6278" spans="1:11" x14ac:dyDescent="0.2">
      <c r="A6278" s="1" t="str">
        <f t="shared" si="99"/>
        <v>SINAPI 96001</v>
      </c>
      <c r="B6278" s="3" t="s">
        <v>21783</v>
      </c>
      <c r="C6278" s="3" t="s">
        <v>6337</v>
      </c>
      <c r="D6278" s="2" t="s">
        <v>14080</v>
      </c>
      <c r="E6278" s="3" t="s">
        <v>15534</v>
      </c>
      <c r="F6278" s="66" t="s">
        <v>16472</v>
      </c>
      <c r="I6278" s="3" t="s">
        <v>21786</v>
      </c>
      <c r="J6278" s="3" t="str">
        <f>IF($B6278="SINAPI",IF(ISNUMBER(MATCH(Banco!$C6278,Analitico!$A:$A,0)),INDEX(Analitico!E:E,MATCH(Banco!$C6278,Analitico!$A:$A,0))&amp;"%",""),"")</f>
        <v>12,9888268%</v>
      </c>
      <c r="K6278" s="3" t="str">
        <f>IF($B6278="SINAPI",IF(ISNUMBER(MATCH(Banco!$C6278,Analitico!$A:$A,0)),INDEX(Analitico!F:F,MATCH(Banco!$C6278,Analitico!$A:$A,0))&amp;"%",""),"")</f>
        <v>%</v>
      </c>
    </row>
    <row r="6279" spans="1:11" x14ac:dyDescent="0.2">
      <c r="A6279" s="1" t="str">
        <f t="shared" si="99"/>
        <v>SINAPI 96393</v>
      </c>
      <c r="B6279" s="3" t="s">
        <v>21783</v>
      </c>
      <c r="C6279" s="3" t="s">
        <v>6338</v>
      </c>
      <c r="D6279" s="2" t="s">
        <v>14081</v>
      </c>
      <c r="E6279" s="3" t="s">
        <v>15535</v>
      </c>
      <c r="F6279" s="66" t="s">
        <v>20829</v>
      </c>
      <c r="I6279" s="3" t="s">
        <v>21786</v>
      </c>
      <c r="J6279" s="3" t="str">
        <f>IF($B6279="SINAPI",IF(ISNUMBER(MATCH(Banco!$C6279,Analitico!$A:$A,0)),INDEX(Analitico!E:E,MATCH(Banco!$C6279,Analitico!$A:$A,0))&amp;"%",""),"")</f>
        <v>0,9596387%</v>
      </c>
      <c r="K6279" s="3" t="str">
        <f>IF($B6279="SINAPI",IF(ISNUMBER(MATCH(Banco!$C6279,Analitico!$A:$A,0)),INDEX(Analitico!F:F,MATCH(Banco!$C6279,Analitico!$A:$A,0))&amp;"%",""),"")</f>
        <v>%</v>
      </c>
    </row>
    <row r="6280" spans="1:11" x14ac:dyDescent="0.2">
      <c r="A6280" s="1" t="str">
        <f t="shared" si="99"/>
        <v>SINAPI 96394</v>
      </c>
      <c r="B6280" s="3" t="s">
        <v>21783</v>
      </c>
      <c r="C6280" s="3" t="s">
        <v>6339</v>
      </c>
      <c r="D6280" s="2" t="s">
        <v>14082</v>
      </c>
      <c r="E6280" s="3" t="s">
        <v>15535</v>
      </c>
      <c r="F6280" s="66" t="s">
        <v>20830</v>
      </c>
      <c r="I6280" s="3" t="s">
        <v>21786</v>
      </c>
      <c r="J6280" s="3" t="str">
        <f>IF($B6280="SINAPI",IF(ISNUMBER(MATCH(Banco!$C6280,Analitico!$A:$A,0)),INDEX(Analitico!E:E,MATCH(Banco!$C6280,Analitico!$A:$A,0))&amp;"%",""),"")</f>
        <v>0,7087201%</v>
      </c>
      <c r="K6280" s="3" t="str">
        <f>IF($B6280="SINAPI",IF(ISNUMBER(MATCH(Banco!$C6280,Analitico!$A:$A,0)),INDEX(Analitico!F:F,MATCH(Banco!$C6280,Analitico!$A:$A,0))&amp;"%",""),"")</f>
        <v>%</v>
      </c>
    </row>
    <row r="6281" spans="1:11" x14ac:dyDescent="0.2">
      <c r="A6281" s="1" t="str">
        <f t="shared" si="99"/>
        <v>SINAPI 96395</v>
      </c>
      <c r="B6281" s="3" t="s">
        <v>21783</v>
      </c>
      <c r="C6281" s="3" t="s">
        <v>6340</v>
      </c>
      <c r="D6281" s="2" t="s">
        <v>14083</v>
      </c>
      <c r="E6281" s="3" t="s">
        <v>15535</v>
      </c>
      <c r="F6281" s="66" t="s">
        <v>20831</v>
      </c>
      <c r="I6281" s="3" t="s">
        <v>21786</v>
      </c>
      <c r="J6281" s="3" t="str">
        <f>IF($B6281="SINAPI",IF(ISNUMBER(MATCH(Banco!$C6281,Analitico!$A:$A,0)),INDEX(Analitico!E:E,MATCH(Banco!$C6281,Analitico!$A:$A,0))&amp;"%",""),"")</f>
        <v>0,8661155%</v>
      </c>
      <c r="K6281" s="3" t="str">
        <f>IF($B6281="SINAPI",IF(ISNUMBER(MATCH(Banco!$C6281,Analitico!$A:$A,0)),INDEX(Analitico!F:F,MATCH(Banco!$C6281,Analitico!$A:$A,0))&amp;"%",""),"")</f>
        <v>%</v>
      </c>
    </row>
    <row r="6282" spans="1:11" ht="20.399999999999999" x14ac:dyDescent="0.2">
      <c r="A6282" s="1" t="str">
        <f t="shared" si="99"/>
        <v>SINAPI 88411</v>
      </c>
      <c r="B6282" s="3" t="s">
        <v>21783</v>
      </c>
      <c r="C6282" s="3" t="s">
        <v>6341</v>
      </c>
      <c r="D6282" s="2" t="s">
        <v>14084</v>
      </c>
      <c r="E6282" s="3" t="s">
        <v>15534</v>
      </c>
      <c r="F6282" s="66" t="s">
        <v>20832</v>
      </c>
      <c r="I6282" s="3" t="s">
        <v>41</v>
      </c>
      <c r="J6282" s="3" t="str">
        <f>IF($B6282="SINAPI",IF(ISNUMBER(MATCH(Banco!$C6282,Analitico!$A:$A,0)),INDEX(Analitico!E:E,MATCH(Banco!$C6282,Analitico!$A:$A,0))&amp;"%",""),"")</f>
        <v>34,7715736%</v>
      </c>
      <c r="K6282" s="3" t="str">
        <f>IF($B6282="SINAPI",IF(ISNUMBER(MATCH(Banco!$C6282,Analitico!$A:$A,0)),INDEX(Analitico!F:F,MATCH(Banco!$C6282,Analitico!$A:$A,0))&amp;"%",""),"")</f>
        <v>%</v>
      </c>
    </row>
    <row r="6283" spans="1:11" ht="20.399999999999999" x14ac:dyDescent="0.2">
      <c r="A6283" s="1" t="str">
        <f t="shared" si="99"/>
        <v>SINAPI 88412</v>
      </c>
      <c r="B6283" s="3" t="s">
        <v>21783</v>
      </c>
      <c r="C6283" s="3" t="s">
        <v>6342</v>
      </c>
      <c r="D6283" s="2" t="s">
        <v>14085</v>
      </c>
      <c r="E6283" s="3" t="s">
        <v>15534</v>
      </c>
      <c r="F6283" s="66" t="s">
        <v>20833</v>
      </c>
      <c r="I6283" s="3" t="s">
        <v>41</v>
      </c>
      <c r="J6283" s="3" t="str">
        <f>IF($B6283="SINAPI",IF(ISNUMBER(MATCH(Banco!$C6283,Analitico!$A:$A,0)),INDEX(Analitico!E:E,MATCH(Banco!$C6283,Analitico!$A:$A,0))&amp;"%",""),"")</f>
        <v>26,8370607%</v>
      </c>
      <c r="K6283" s="3" t="str">
        <f>IF($B6283="SINAPI",IF(ISNUMBER(MATCH(Banco!$C6283,Analitico!$A:$A,0)),INDEX(Analitico!F:F,MATCH(Banco!$C6283,Analitico!$A:$A,0))&amp;"%",""),"")</f>
        <v>%</v>
      </c>
    </row>
    <row r="6284" spans="1:11" ht="20.399999999999999" x14ac:dyDescent="0.2">
      <c r="A6284" s="1" t="str">
        <f t="shared" si="99"/>
        <v>SINAPI 88413</v>
      </c>
      <c r="B6284" s="3" t="s">
        <v>21783</v>
      </c>
      <c r="C6284" s="3" t="s">
        <v>6343</v>
      </c>
      <c r="D6284" s="2" t="s">
        <v>14086</v>
      </c>
      <c r="E6284" s="3" t="s">
        <v>15534</v>
      </c>
      <c r="F6284" s="66" t="s">
        <v>20834</v>
      </c>
      <c r="I6284" s="3" t="s">
        <v>41</v>
      </c>
      <c r="J6284" s="3" t="str">
        <f>IF($B6284="SINAPI",IF(ISNUMBER(MATCH(Banco!$C6284,Analitico!$A:$A,0)),INDEX(Analitico!E:E,MATCH(Banco!$C6284,Analitico!$A:$A,0))&amp;"%",""),"")</f>
        <v>48,0237154%</v>
      </c>
      <c r="K6284" s="3" t="str">
        <f>IF($B6284="SINAPI",IF(ISNUMBER(MATCH(Banco!$C6284,Analitico!$A:$A,0)),INDEX(Analitico!F:F,MATCH(Banco!$C6284,Analitico!$A:$A,0))&amp;"%",""),"")</f>
        <v>%</v>
      </c>
    </row>
    <row r="6285" spans="1:11" ht="20.399999999999999" x14ac:dyDescent="0.2">
      <c r="A6285" s="1" t="str">
        <f t="shared" si="99"/>
        <v>SINAPI 88414</v>
      </c>
      <c r="B6285" s="3" t="s">
        <v>21783</v>
      </c>
      <c r="C6285" s="3" t="s">
        <v>6344</v>
      </c>
      <c r="D6285" s="2" t="s">
        <v>14087</v>
      </c>
      <c r="E6285" s="3" t="s">
        <v>15534</v>
      </c>
      <c r="F6285" s="66" t="s">
        <v>20835</v>
      </c>
      <c r="I6285" s="3" t="s">
        <v>41</v>
      </c>
      <c r="J6285" s="3" t="str">
        <f>IF($B6285="SINAPI",IF(ISNUMBER(MATCH(Banco!$C6285,Analitico!$A:$A,0)),INDEX(Analitico!E:E,MATCH(Banco!$C6285,Analitico!$A:$A,0))&amp;"%",""),"")</f>
        <v>46,2686567%</v>
      </c>
      <c r="K6285" s="3" t="str">
        <f>IF($B6285="SINAPI",IF(ISNUMBER(MATCH(Banco!$C6285,Analitico!$A:$A,0)),INDEX(Analitico!F:F,MATCH(Banco!$C6285,Analitico!$A:$A,0))&amp;"%",""),"")</f>
        <v>%</v>
      </c>
    </row>
    <row r="6286" spans="1:11" x14ac:dyDescent="0.2">
      <c r="A6286" s="1" t="str">
        <f t="shared" si="99"/>
        <v>SINAPI 88415</v>
      </c>
      <c r="B6286" s="3" t="s">
        <v>21783</v>
      </c>
      <c r="C6286" s="3" t="s">
        <v>6345</v>
      </c>
      <c r="D6286" s="2" t="s">
        <v>14088</v>
      </c>
      <c r="E6286" s="3" t="s">
        <v>15534</v>
      </c>
      <c r="F6286" s="66" t="s">
        <v>15728</v>
      </c>
      <c r="I6286" s="3" t="s">
        <v>41</v>
      </c>
      <c r="J6286" s="3" t="str">
        <f>IF($B6286="SINAPI",IF(ISNUMBER(MATCH(Banco!$C6286,Analitico!$A:$A,0)),INDEX(Analitico!E:E,MATCH(Banco!$C6286,Analitico!$A:$A,0))&amp;"%",""),"")</f>
        <v>37,3134328%</v>
      </c>
      <c r="K6286" s="3" t="str">
        <f>IF($B6286="SINAPI",IF(ISNUMBER(MATCH(Banco!$C6286,Analitico!$A:$A,0)),INDEX(Analitico!F:F,MATCH(Banco!$C6286,Analitico!$A:$A,0))&amp;"%",""),"")</f>
        <v>%</v>
      </c>
    </row>
    <row r="6287" spans="1:11" ht="20.399999999999999" x14ac:dyDescent="0.2">
      <c r="A6287" s="1" t="str">
        <f t="shared" si="99"/>
        <v>SINAPI 88416</v>
      </c>
      <c r="B6287" s="3" t="s">
        <v>21783</v>
      </c>
      <c r="C6287" s="3" t="s">
        <v>6346</v>
      </c>
      <c r="D6287" s="2" t="s">
        <v>14089</v>
      </c>
      <c r="E6287" s="3" t="s">
        <v>15534</v>
      </c>
      <c r="F6287" s="66" t="s">
        <v>19148</v>
      </c>
      <c r="I6287" s="3" t="s">
        <v>21785</v>
      </c>
      <c r="J6287" s="3" t="str">
        <f>IF($B6287="SINAPI",IF(ISNUMBER(MATCH(Banco!$C6287,Analitico!$A:$A,0)),INDEX(Analitico!E:E,MATCH(Banco!$C6287,Analitico!$A:$A,0))&amp;"%",""),"")</f>
        <v>19,4756554%</v>
      </c>
      <c r="K6287" s="3" t="str">
        <f>IF($B6287="SINAPI",IF(ISNUMBER(MATCH(Banco!$C6287,Analitico!$A:$A,0)),INDEX(Analitico!F:F,MATCH(Banco!$C6287,Analitico!$A:$A,0))&amp;"%",""),"")</f>
        <v>%</v>
      </c>
    </row>
    <row r="6288" spans="1:11" ht="20.399999999999999" x14ac:dyDescent="0.2">
      <c r="A6288" s="1" t="str">
        <f t="shared" si="99"/>
        <v>SINAPI 88417</v>
      </c>
      <c r="B6288" s="3" t="s">
        <v>21783</v>
      </c>
      <c r="C6288" s="3" t="s">
        <v>6347</v>
      </c>
      <c r="D6288" s="2" t="s">
        <v>14090</v>
      </c>
      <c r="E6288" s="3" t="s">
        <v>15534</v>
      </c>
      <c r="F6288" s="66" t="s">
        <v>20836</v>
      </c>
      <c r="I6288" s="3" t="s">
        <v>21785</v>
      </c>
      <c r="J6288" s="3" t="str">
        <f>IF($B6288="SINAPI",IF(ISNUMBER(MATCH(Banco!$C6288,Analitico!$A:$A,0)),INDEX(Analitico!E:E,MATCH(Banco!$C6288,Analitico!$A:$A,0))&amp;"%",""),"")</f>
        <v>12,4600638%</v>
      </c>
      <c r="K6288" s="3" t="str">
        <f>IF($B6288="SINAPI",IF(ISNUMBER(MATCH(Banco!$C6288,Analitico!$A:$A,0)),INDEX(Analitico!F:F,MATCH(Banco!$C6288,Analitico!$A:$A,0))&amp;"%",""),"")</f>
        <v>%</v>
      </c>
    </row>
    <row r="6289" spans="1:11" ht="20.399999999999999" x14ac:dyDescent="0.2">
      <c r="A6289" s="1" t="str">
        <f t="shared" si="99"/>
        <v>SINAPI 88420</v>
      </c>
      <c r="B6289" s="3" t="s">
        <v>21783</v>
      </c>
      <c r="C6289" s="3" t="s">
        <v>6348</v>
      </c>
      <c r="D6289" s="2" t="s">
        <v>14091</v>
      </c>
      <c r="E6289" s="3" t="s">
        <v>15534</v>
      </c>
      <c r="F6289" s="66" t="s">
        <v>19567</v>
      </c>
      <c r="I6289" s="3" t="s">
        <v>21785</v>
      </c>
      <c r="J6289" s="3" t="str">
        <f>IF($B6289="SINAPI",IF(ISNUMBER(MATCH(Banco!$C6289,Analitico!$A:$A,0)),INDEX(Analitico!E:E,MATCH(Banco!$C6289,Analitico!$A:$A,0))&amp;"%",""),"")</f>
        <v>31,9634703%</v>
      </c>
      <c r="K6289" s="3" t="str">
        <f>IF($B6289="SINAPI",IF(ISNUMBER(MATCH(Banco!$C6289,Analitico!$A:$A,0)),INDEX(Analitico!F:F,MATCH(Banco!$C6289,Analitico!$A:$A,0))&amp;"%",""),"")</f>
        <v>%</v>
      </c>
    </row>
    <row r="6290" spans="1:11" ht="20.399999999999999" x14ac:dyDescent="0.2">
      <c r="A6290" s="1" t="str">
        <f t="shared" si="99"/>
        <v>SINAPI 88421</v>
      </c>
      <c r="B6290" s="3" t="s">
        <v>21783</v>
      </c>
      <c r="C6290" s="3" t="s">
        <v>6349</v>
      </c>
      <c r="D6290" s="2" t="s">
        <v>14092</v>
      </c>
      <c r="E6290" s="3" t="s">
        <v>15534</v>
      </c>
      <c r="F6290" s="66" t="s">
        <v>20837</v>
      </c>
      <c r="I6290" s="3" t="s">
        <v>21785</v>
      </c>
      <c r="J6290" s="3" t="str">
        <f>IF($B6290="SINAPI",IF(ISNUMBER(MATCH(Banco!$C6290,Analitico!$A:$A,0)),INDEX(Analitico!E:E,MATCH(Banco!$C6290,Analitico!$A:$A,0))&amp;"%",""),"")</f>
        <v>30,8712121%</v>
      </c>
      <c r="K6290" s="3" t="str">
        <f>IF($B6290="SINAPI",IF(ISNUMBER(MATCH(Banco!$C6290,Analitico!$A:$A,0)),INDEX(Analitico!F:F,MATCH(Banco!$C6290,Analitico!$A:$A,0))&amp;"%",""),"")</f>
        <v>%</v>
      </c>
    </row>
    <row r="6291" spans="1:11" x14ac:dyDescent="0.2">
      <c r="A6291" s="1" t="str">
        <f t="shared" si="99"/>
        <v>SINAPI 88423</v>
      </c>
      <c r="B6291" s="3" t="s">
        <v>21783</v>
      </c>
      <c r="C6291" s="3" t="s">
        <v>6350</v>
      </c>
      <c r="D6291" s="2" t="s">
        <v>14093</v>
      </c>
      <c r="E6291" s="3" t="s">
        <v>15534</v>
      </c>
      <c r="F6291" s="66" t="s">
        <v>20419</v>
      </c>
      <c r="I6291" s="3" t="s">
        <v>21785</v>
      </c>
      <c r="J6291" s="3" t="str">
        <f>IF($B6291="SINAPI",IF(ISNUMBER(MATCH(Banco!$C6291,Analitico!$A:$A,0)),INDEX(Analitico!E:E,MATCH(Banco!$C6291,Analitico!$A:$A,0))&amp;"%",""),"")</f>
        <v>21,7784877%</v>
      </c>
      <c r="K6291" s="3" t="str">
        <f>IF($B6291="SINAPI",IF(ISNUMBER(MATCH(Banco!$C6291,Analitico!$A:$A,0)),INDEX(Analitico!F:F,MATCH(Banco!$C6291,Analitico!$A:$A,0))&amp;"%",""),"")</f>
        <v>%</v>
      </c>
    </row>
    <row r="6292" spans="1:11" ht="20.399999999999999" x14ac:dyDescent="0.2">
      <c r="A6292" s="1" t="str">
        <f t="shared" si="99"/>
        <v>SINAPI 88424</v>
      </c>
      <c r="B6292" s="3" t="s">
        <v>21783</v>
      </c>
      <c r="C6292" s="3" t="s">
        <v>6351</v>
      </c>
      <c r="D6292" s="2" t="s">
        <v>14094</v>
      </c>
      <c r="E6292" s="3" t="s">
        <v>15534</v>
      </c>
      <c r="F6292" s="66" t="s">
        <v>20838</v>
      </c>
      <c r="I6292" s="3" t="s">
        <v>21785</v>
      </c>
      <c r="J6292" s="3" t="str">
        <f>IF($B6292="SINAPI",IF(ISNUMBER(MATCH(Banco!$C6292,Analitico!$A:$A,0)),INDEX(Analitico!E:E,MATCH(Banco!$C6292,Analitico!$A:$A,0))&amp;"%",""),"")</f>
        <v>29,2397660%</v>
      </c>
      <c r="K6292" s="3" t="str">
        <f>IF($B6292="SINAPI",IF(ISNUMBER(MATCH(Banco!$C6292,Analitico!$A:$A,0)),INDEX(Analitico!F:F,MATCH(Banco!$C6292,Analitico!$A:$A,0))&amp;"%",""),"")</f>
        <v>%</v>
      </c>
    </row>
    <row r="6293" spans="1:11" ht="20.399999999999999" x14ac:dyDescent="0.2">
      <c r="A6293" s="1" t="str">
        <f t="shared" si="99"/>
        <v>SINAPI 88426</v>
      </c>
      <c r="B6293" s="3" t="s">
        <v>21783</v>
      </c>
      <c r="C6293" s="3" t="s">
        <v>6352</v>
      </c>
      <c r="D6293" s="2" t="s">
        <v>14095</v>
      </c>
      <c r="E6293" s="3" t="s">
        <v>15534</v>
      </c>
      <c r="F6293" s="66" t="s">
        <v>18696</v>
      </c>
      <c r="I6293" s="3" t="s">
        <v>21785</v>
      </c>
      <c r="J6293" s="3" t="str">
        <f>IF($B6293="SINAPI",IF(ISNUMBER(MATCH(Banco!$C6293,Analitico!$A:$A,0)),INDEX(Analitico!E:E,MATCH(Banco!$C6293,Analitico!$A:$A,0))&amp;"%",""),"")</f>
        <v>19,8747152%</v>
      </c>
      <c r="K6293" s="3" t="str">
        <f>IF($B6293="SINAPI",IF(ISNUMBER(MATCH(Banco!$C6293,Analitico!$A:$A,0)),INDEX(Analitico!F:F,MATCH(Banco!$C6293,Analitico!$A:$A,0))&amp;"%",""),"")</f>
        <v>%</v>
      </c>
    </row>
    <row r="6294" spans="1:11" ht="20.399999999999999" x14ac:dyDescent="0.2">
      <c r="A6294" s="1" t="str">
        <f t="shared" si="99"/>
        <v>SINAPI 88428</v>
      </c>
      <c r="B6294" s="3" t="s">
        <v>21783</v>
      </c>
      <c r="C6294" s="3" t="s">
        <v>6353</v>
      </c>
      <c r="D6294" s="2" t="s">
        <v>14096</v>
      </c>
      <c r="E6294" s="3" t="s">
        <v>15534</v>
      </c>
      <c r="F6294" s="66" t="s">
        <v>20839</v>
      </c>
      <c r="I6294" s="3" t="s">
        <v>21785</v>
      </c>
      <c r="J6294" s="3" t="str">
        <f>IF($B6294="SINAPI",IF(ISNUMBER(MATCH(Banco!$C6294,Analitico!$A:$A,0)),INDEX(Analitico!E:E,MATCH(Banco!$C6294,Analitico!$A:$A,0))&amp;"%",""),"")</f>
        <v>43,4994771%</v>
      </c>
      <c r="K6294" s="3" t="str">
        <f>IF($B6294="SINAPI",IF(ISNUMBER(MATCH(Banco!$C6294,Analitico!$A:$A,0)),INDEX(Analitico!F:F,MATCH(Banco!$C6294,Analitico!$A:$A,0))&amp;"%",""),"")</f>
        <v>%</v>
      </c>
    </row>
    <row r="6295" spans="1:11" ht="20.399999999999999" x14ac:dyDescent="0.2">
      <c r="A6295" s="1" t="str">
        <f t="shared" si="99"/>
        <v>SINAPI 88429</v>
      </c>
      <c r="B6295" s="3" t="s">
        <v>21783</v>
      </c>
      <c r="C6295" s="3" t="s">
        <v>6354</v>
      </c>
      <c r="D6295" s="2" t="s">
        <v>14097</v>
      </c>
      <c r="E6295" s="3" t="s">
        <v>15534</v>
      </c>
      <c r="F6295" s="66" t="s">
        <v>20840</v>
      </c>
      <c r="I6295" s="3" t="s">
        <v>21785</v>
      </c>
      <c r="J6295" s="3" t="str">
        <f>IF($B6295="SINAPI",IF(ISNUMBER(MATCH(Banco!$C6295,Analitico!$A:$A,0)),INDEX(Analitico!E:E,MATCH(Banco!$C6295,Analitico!$A:$A,0))&amp;"%",""),"")</f>
        <v>42,3738699%</v>
      </c>
      <c r="K6295" s="3" t="str">
        <f>IF($B6295="SINAPI",IF(ISNUMBER(MATCH(Banco!$C6295,Analitico!$A:$A,0)),INDEX(Analitico!F:F,MATCH(Banco!$C6295,Analitico!$A:$A,0))&amp;"%",""),"")</f>
        <v>%</v>
      </c>
    </row>
    <row r="6296" spans="1:11" ht="20.399999999999999" x14ac:dyDescent="0.2">
      <c r="A6296" s="1" t="str">
        <f t="shared" si="99"/>
        <v>SINAPI 88431</v>
      </c>
      <c r="B6296" s="3" t="s">
        <v>21783</v>
      </c>
      <c r="C6296" s="3" t="s">
        <v>6355</v>
      </c>
      <c r="D6296" s="2" t="s">
        <v>14098</v>
      </c>
      <c r="E6296" s="3" t="s">
        <v>15534</v>
      </c>
      <c r="F6296" s="66" t="s">
        <v>20841</v>
      </c>
      <c r="I6296" s="3" t="s">
        <v>21785</v>
      </c>
      <c r="J6296" s="3" t="str">
        <f>IF($B6296="SINAPI",IF(ISNUMBER(MATCH(Banco!$C6296,Analitico!$A:$A,0)),INDEX(Analitico!E:E,MATCH(Banco!$C6296,Analitico!$A:$A,0))&amp;"%",""),"")</f>
        <v>32,1318681%</v>
      </c>
      <c r="K6296" s="3" t="str">
        <f>IF($B6296="SINAPI",IF(ISNUMBER(MATCH(Banco!$C6296,Analitico!$A:$A,0)),INDEX(Analitico!F:F,MATCH(Banco!$C6296,Analitico!$A:$A,0))&amp;"%",""),"")</f>
        <v>%</v>
      </c>
    </row>
    <row r="6297" spans="1:11" x14ac:dyDescent="0.2">
      <c r="A6297" s="1" t="str">
        <f t="shared" si="99"/>
        <v>SINAPI 88432</v>
      </c>
      <c r="B6297" s="3" t="s">
        <v>21783</v>
      </c>
      <c r="C6297" s="3" t="s">
        <v>6356</v>
      </c>
      <c r="D6297" s="2" t="s">
        <v>14099</v>
      </c>
      <c r="E6297" s="3" t="s">
        <v>15534</v>
      </c>
      <c r="F6297" s="66" t="s">
        <v>20842</v>
      </c>
      <c r="I6297" s="3" t="s">
        <v>21785</v>
      </c>
      <c r="J6297" s="3" t="str">
        <f>IF($B6297="SINAPI",IF(ISNUMBER(MATCH(Banco!$C6297,Analitico!$A:$A,0)),INDEX(Analitico!E:E,MATCH(Banco!$C6297,Analitico!$A:$A,0))&amp;"%",""),"")</f>
        <v>44,2583732%</v>
      </c>
      <c r="K6297" s="3" t="str">
        <f>IF($B6297="SINAPI",IF(ISNUMBER(MATCH(Banco!$C6297,Analitico!$A:$A,0)),INDEX(Analitico!F:F,MATCH(Banco!$C6297,Analitico!$A:$A,0))&amp;"%",""),"")</f>
        <v>%</v>
      </c>
    </row>
    <row r="6298" spans="1:11" x14ac:dyDescent="0.2">
      <c r="A6298" s="1" t="str">
        <f t="shared" si="99"/>
        <v>SINAPI 88484</v>
      </c>
      <c r="B6298" s="3" t="s">
        <v>21783</v>
      </c>
      <c r="C6298" s="3" t="s">
        <v>6357</v>
      </c>
      <c r="D6298" s="2" t="s">
        <v>14100</v>
      </c>
      <c r="E6298" s="3" t="s">
        <v>15534</v>
      </c>
      <c r="F6298" s="66" t="s">
        <v>20843</v>
      </c>
      <c r="I6298" s="3" t="s">
        <v>41</v>
      </c>
      <c r="J6298" s="3" t="str">
        <f>IF($B6298="SINAPI",IF(ISNUMBER(MATCH(Banco!$C6298,Analitico!$A:$A,0)),INDEX(Analitico!E:E,MATCH(Banco!$C6298,Analitico!$A:$A,0))&amp;"%",""),"")</f>
        <v>59,5238096%</v>
      </c>
      <c r="K6298" s="3" t="str">
        <f>IF($B6298="SINAPI",IF(ISNUMBER(MATCH(Banco!$C6298,Analitico!$A:$A,0)),INDEX(Analitico!F:F,MATCH(Banco!$C6298,Analitico!$A:$A,0))&amp;"%",""),"")</f>
        <v>%</v>
      </c>
    </row>
    <row r="6299" spans="1:11" x14ac:dyDescent="0.2">
      <c r="A6299" s="1" t="str">
        <f t="shared" si="99"/>
        <v>SINAPI 88485</v>
      </c>
      <c r="B6299" s="3" t="s">
        <v>21783</v>
      </c>
      <c r="C6299" s="3" t="s">
        <v>6358</v>
      </c>
      <c r="D6299" s="2" t="s">
        <v>14101</v>
      </c>
      <c r="E6299" s="3" t="s">
        <v>15534</v>
      </c>
      <c r="F6299" s="66" t="s">
        <v>20844</v>
      </c>
      <c r="I6299" s="3" t="s">
        <v>41</v>
      </c>
      <c r="J6299" s="3" t="str">
        <f>IF($B6299="SINAPI",IF(ISNUMBER(MATCH(Banco!$C6299,Analitico!$A:$A,0)),INDEX(Analitico!E:E,MATCH(Banco!$C6299,Analitico!$A:$A,0))&amp;"%",""),"")</f>
        <v>54,1436465%</v>
      </c>
      <c r="K6299" s="3" t="str">
        <f>IF($B6299="SINAPI",IF(ISNUMBER(MATCH(Banco!$C6299,Analitico!$A:$A,0)),INDEX(Analitico!F:F,MATCH(Banco!$C6299,Analitico!$A:$A,0))&amp;"%",""),"")</f>
        <v>%</v>
      </c>
    </row>
    <row r="6300" spans="1:11" x14ac:dyDescent="0.2">
      <c r="A6300" s="1" t="str">
        <f t="shared" si="99"/>
        <v>SINAPI 88488</v>
      </c>
      <c r="B6300" s="3" t="s">
        <v>21783</v>
      </c>
      <c r="C6300" s="3" t="s">
        <v>6359</v>
      </c>
      <c r="D6300" s="2" t="s">
        <v>14102</v>
      </c>
      <c r="E6300" s="3" t="s">
        <v>15534</v>
      </c>
      <c r="F6300" s="66" t="s">
        <v>17942</v>
      </c>
      <c r="I6300" s="3" t="s">
        <v>41</v>
      </c>
      <c r="J6300" s="3" t="str">
        <f>IF($B6300="SINAPI",IF(ISNUMBER(MATCH(Banco!$C6300,Analitico!$A:$A,0)),INDEX(Analitico!E:E,MATCH(Banco!$C6300,Analitico!$A:$A,0))&amp;"%",""),"")</f>
        <v>47,8045325%</v>
      </c>
      <c r="K6300" s="3" t="str">
        <f>IF($B6300="SINAPI",IF(ISNUMBER(MATCH(Banco!$C6300,Analitico!$A:$A,0)),INDEX(Analitico!F:F,MATCH(Banco!$C6300,Analitico!$A:$A,0))&amp;"%",""),"")</f>
        <v>%</v>
      </c>
    </row>
    <row r="6301" spans="1:11" x14ac:dyDescent="0.2">
      <c r="A6301" s="1" t="str">
        <f t="shared" si="99"/>
        <v>SINAPI 88489</v>
      </c>
      <c r="B6301" s="3" t="s">
        <v>21783</v>
      </c>
      <c r="C6301" s="3" t="s">
        <v>6360</v>
      </c>
      <c r="D6301" s="2" t="s">
        <v>14103</v>
      </c>
      <c r="E6301" s="3" t="s">
        <v>15534</v>
      </c>
      <c r="F6301" s="66" t="s">
        <v>20845</v>
      </c>
      <c r="I6301" s="3" t="s">
        <v>41</v>
      </c>
      <c r="J6301" s="3" t="str">
        <f>IF($B6301="SINAPI",IF(ISNUMBER(MATCH(Banco!$C6301,Analitico!$A:$A,0)),INDEX(Analitico!E:E,MATCH(Banco!$C6301,Analitico!$A:$A,0))&amp;"%",""),"")</f>
        <v>41,1214953%</v>
      </c>
      <c r="K6301" s="3" t="str">
        <f>IF($B6301="SINAPI",IF(ISNUMBER(MATCH(Banco!$C6301,Analitico!$A:$A,0)),INDEX(Analitico!F:F,MATCH(Banco!$C6301,Analitico!$A:$A,0))&amp;"%",""),"")</f>
        <v>%</v>
      </c>
    </row>
    <row r="6302" spans="1:11" x14ac:dyDescent="0.2">
      <c r="A6302" s="1" t="str">
        <f t="shared" si="99"/>
        <v>SINAPI 88494</v>
      </c>
      <c r="B6302" s="3" t="s">
        <v>21783</v>
      </c>
      <c r="C6302" s="3" t="s">
        <v>6361</v>
      </c>
      <c r="D6302" s="2" t="s">
        <v>14104</v>
      </c>
      <c r="E6302" s="3" t="s">
        <v>15534</v>
      </c>
      <c r="F6302" s="66" t="s">
        <v>20846</v>
      </c>
      <c r="I6302" s="3" t="s">
        <v>21785</v>
      </c>
      <c r="J6302" s="3" t="str">
        <f>IF($B6302="SINAPI",IF(ISNUMBER(MATCH(Banco!$C6302,Analitico!$A:$A,0)),INDEX(Analitico!E:E,MATCH(Banco!$C6302,Analitico!$A:$A,0))&amp;"%",""),"")</f>
        <v>68,5649203%</v>
      </c>
      <c r="K6302" s="3" t="str">
        <f>IF($B6302="SINAPI",IF(ISNUMBER(MATCH(Banco!$C6302,Analitico!$A:$A,0)),INDEX(Analitico!F:F,MATCH(Banco!$C6302,Analitico!$A:$A,0))&amp;"%",""),"")</f>
        <v>%</v>
      </c>
    </row>
    <row r="6303" spans="1:11" x14ac:dyDescent="0.2">
      <c r="A6303" s="1" t="str">
        <f t="shared" si="99"/>
        <v>SINAPI 88495</v>
      </c>
      <c r="B6303" s="3" t="s">
        <v>21783</v>
      </c>
      <c r="C6303" s="3" t="s">
        <v>6362</v>
      </c>
      <c r="D6303" s="2" t="s">
        <v>14105</v>
      </c>
      <c r="E6303" s="3" t="s">
        <v>15534</v>
      </c>
      <c r="F6303" s="66" t="s">
        <v>17886</v>
      </c>
      <c r="I6303" s="3" t="s">
        <v>21785</v>
      </c>
      <c r="J6303" s="3" t="str">
        <f>IF($B6303="SINAPI",IF(ISNUMBER(MATCH(Banco!$C6303,Analitico!$A:$A,0)),INDEX(Analitico!E:E,MATCH(Banco!$C6303,Analitico!$A:$A,0))&amp;"%",""),"")</f>
        <v>59,0945837%</v>
      </c>
      <c r="K6303" s="3" t="str">
        <f>IF($B6303="SINAPI",IF(ISNUMBER(MATCH(Banco!$C6303,Analitico!$A:$A,0)),INDEX(Analitico!F:F,MATCH(Banco!$C6303,Analitico!$A:$A,0))&amp;"%",""),"")</f>
        <v>%</v>
      </c>
    </row>
    <row r="6304" spans="1:11" x14ac:dyDescent="0.2">
      <c r="A6304" s="1" t="str">
        <f t="shared" si="99"/>
        <v>SINAPI 88496</v>
      </c>
      <c r="B6304" s="3" t="s">
        <v>21783</v>
      </c>
      <c r="C6304" s="3" t="s">
        <v>6363</v>
      </c>
      <c r="D6304" s="2" t="s">
        <v>14106</v>
      </c>
      <c r="E6304" s="3" t="s">
        <v>15534</v>
      </c>
      <c r="F6304" s="66" t="s">
        <v>20847</v>
      </c>
      <c r="I6304" s="3" t="s">
        <v>21785</v>
      </c>
      <c r="J6304" s="3" t="str">
        <f>IF($B6304="SINAPI",IF(ISNUMBER(MATCH(Banco!$C6304,Analitico!$A:$A,0)),INDEX(Analitico!E:E,MATCH(Banco!$C6304,Analitico!$A:$A,0))&amp;"%",""),"")</f>
        <v>65,8914729%</v>
      </c>
      <c r="K6304" s="3" t="str">
        <f>IF($B6304="SINAPI",IF(ISNUMBER(MATCH(Banco!$C6304,Analitico!$A:$A,0)),INDEX(Analitico!F:F,MATCH(Banco!$C6304,Analitico!$A:$A,0))&amp;"%",""),"")</f>
        <v>%</v>
      </c>
    </row>
    <row r="6305" spans="1:11" x14ac:dyDescent="0.2">
      <c r="A6305" s="1" t="str">
        <f t="shared" si="99"/>
        <v>SINAPI 88497</v>
      </c>
      <c r="B6305" s="3" t="s">
        <v>21783</v>
      </c>
      <c r="C6305" s="3" t="s">
        <v>6364</v>
      </c>
      <c r="D6305" s="2" t="s">
        <v>14107</v>
      </c>
      <c r="E6305" s="3" t="s">
        <v>15534</v>
      </c>
      <c r="F6305" s="66" t="s">
        <v>19869</v>
      </c>
      <c r="I6305" s="3" t="s">
        <v>21785</v>
      </c>
      <c r="J6305" s="3" t="str">
        <f>IF($B6305="SINAPI",IF(ISNUMBER(MATCH(Banco!$C6305,Analitico!$A:$A,0)),INDEX(Analitico!E:E,MATCH(Banco!$C6305,Analitico!$A:$A,0))&amp;"%",""),"")</f>
        <v>55,1051822%</v>
      </c>
      <c r="K6305" s="3" t="str">
        <f>IF($B6305="SINAPI",IF(ISNUMBER(MATCH(Banco!$C6305,Analitico!$A:$A,0)),INDEX(Analitico!F:F,MATCH(Banco!$C6305,Analitico!$A:$A,0))&amp;"%",""),"")</f>
        <v>%</v>
      </c>
    </row>
    <row r="6306" spans="1:11" x14ac:dyDescent="0.2">
      <c r="A6306" s="1" t="str">
        <f t="shared" si="99"/>
        <v>SINAPI 95305</v>
      </c>
      <c r="B6306" s="3" t="s">
        <v>21783</v>
      </c>
      <c r="C6306" s="3" t="s">
        <v>6365</v>
      </c>
      <c r="D6306" s="2" t="s">
        <v>14108</v>
      </c>
      <c r="E6306" s="3" t="s">
        <v>15534</v>
      </c>
      <c r="F6306" s="66" t="s">
        <v>17469</v>
      </c>
      <c r="I6306" s="3" t="s">
        <v>21785</v>
      </c>
      <c r="J6306" s="3" t="str">
        <f>IF($B6306="SINAPI",IF(ISNUMBER(MATCH(Banco!$C6306,Analitico!$A:$A,0)),INDEX(Analitico!E:E,MATCH(Banco!$C6306,Analitico!$A:$A,0))&amp;"%",""),"")</f>
        <v>37,0550161%</v>
      </c>
      <c r="K6306" s="3" t="str">
        <f>IF($B6306="SINAPI",IF(ISNUMBER(MATCH(Banco!$C6306,Analitico!$A:$A,0)),INDEX(Analitico!F:F,MATCH(Banco!$C6306,Analitico!$A:$A,0))&amp;"%",""),"")</f>
        <v>%</v>
      </c>
    </row>
    <row r="6307" spans="1:11" x14ac:dyDescent="0.2">
      <c r="A6307" s="1" t="str">
        <f t="shared" ref="A6307:A6370" si="100">CONCATENAR</f>
        <v>SINAPI 95306</v>
      </c>
      <c r="B6307" s="3" t="s">
        <v>21783</v>
      </c>
      <c r="C6307" s="3" t="s">
        <v>6366</v>
      </c>
      <c r="D6307" s="2" t="s">
        <v>14109</v>
      </c>
      <c r="E6307" s="3" t="s">
        <v>15534</v>
      </c>
      <c r="F6307" s="66" t="s">
        <v>18237</v>
      </c>
      <c r="I6307" s="3" t="s">
        <v>21785</v>
      </c>
      <c r="J6307" s="3" t="str">
        <f>IF($B6307="SINAPI",IF(ISNUMBER(MATCH(Banco!$C6307,Analitico!$A:$A,0)),INDEX(Analitico!E:E,MATCH(Banco!$C6307,Analitico!$A:$A,0))&amp;"%",""),"")</f>
        <v>43,7199725%</v>
      </c>
      <c r="K6307" s="3" t="str">
        <f>IF($B6307="SINAPI",IF(ISNUMBER(MATCH(Banco!$C6307,Analitico!$A:$A,0)),INDEX(Analitico!F:F,MATCH(Banco!$C6307,Analitico!$A:$A,0))&amp;"%",""),"")</f>
        <v>%</v>
      </c>
    </row>
    <row r="6308" spans="1:11" ht="20.399999999999999" x14ac:dyDescent="0.2">
      <c r="A6308" s="1" t="str">
        <f t="shared" si="100"/>
        <v>SINAPI 95622</v>
      </c>
      <c r="B6308" s="3" t="s">
        <v>21783</v>
      </c>
      <c r="C6308" s="3" t="s">
        <v>6367</v>
      </c>
      <c r="D6308" s="2" t="s">
        <v>14110</v>
      </c>
      <c r="E6308" s="3" t="s">
        <v>15534</v>
      </c>
      <c r="F6308" s="66" t="s">
        <v>20848</v>
      </c>
      <c r="I6308" s="3" t="s">
        <v>41</v>
      </c>
      <c r="J6308" s="3" t="str">
        <f>IF($B6308="SINAPI",IF(ISNUMBER(MATCH(Banco!$C6308,Analitico!$A:$A,0)),INDEX(Analitico!E:E,MATCH(Banco!$C6308,Analitico!$A:$A,0))&amp;"%",""),"")</f>
        <v>49,3506493%</v>
      </c>
      <c r="K6308" s="3" t="str">
        <f>IF($B6308="SINAPI",IF(ISNUMBER(MATCH(Banco!$C6308,Analitico!$A:$A,0)),INDEX(Analitico!F:F,MATCH(Banco!$C6308,Analitico!$A:$A,0))&amp;"%",""),"")</f>
        <v>%</v>
      </c>
    </row>
    <row r="6309" spans="1:11" ht="20.399999999999999" x14ac:dyDescent="0.2">
      <c r="A6309" s="1" t="str">
        <f t="shared" si="100"/>
        <v>SINAPI 95623</v>
      </c>
      <c r="B6309" s="3" t="s">
        <v>21783</v>
      </c>
      <c r="C6309" s="3" t="s">
        <v>6368</v>
      </c>
      <c r="D6309" s="2" t="s">
        <v>14111</v>
      </c>
      <c r="E6309" s="3" t="s">
        <v>15534</v>
      </c>
      <c r="F6309" s="66" t="s">
        <v>20849</v>
      </c>
      <c r="I6309" s="3" t="s">
        <v>41</v>
      </c>
      <c r="J6309" s="3" t="str">
        <f>IF($B6309="SINAPI",IF(ISNUMBER(MATCH(Banco!$C6309,Analitico!$A:$A,0)),INDEX(Analitico!E:E,MATCH(Banco!$C6309,Analitico!$A:$A,0))&amp;"%",""),"")</f>
        <v>38,0400421%</v>
      </c>
      <c r="K6309" s="3" t="str">
        <f>IF($B6309="SINAPI",IF(ISNUMBER(MATCH(Banco!$C6309,Analitico!$A:$A,0)),INDEX(Analitico!F:F,MATCH(Banco!$C6309,Analitico!$A:$A,0))&amp;"%",""),"")</f>
        <v>%</v>
      </c>
    </row>
    <row r="6310" spans="1:11" ht="20.399999999999999" x14ac:dyDescent="0.2">
      <c r="A6310" s="1" t="str">
        <f t="shared" si="100"/>
        <v>SINAPI 95624</v>
      </c>
      <c r="B6310" s="3" t="s">
        <v>21783</v>
      </c>
      <c r="C6310" s="3" t="s">
        <v>6369</v>
      </c>
      <c r="D6310" s="2" t="s">
        <v>14112</v>
      </c>
      <c r="E6310" s="3" t="s">
        <v>15534</v>
      </c>
      <c r="F6310" s="66" t="s">
        <v>20850</v>
      </c>
      <c r="I6310" s="3" t="s">
        <v>41</v>
      </c>
      <c r="J6310" s="3" t="str">
        <f>IF($B6310="SINAPI",IF(ISNUMBER(MATCH(Banco!$C6310,Analitico!$A:$A,0)),INDEX(Analitico!E:E,MATCH(Banco!$C6310,Analitico!$A:$A,0))&amp;"%",""),"")</f>
        <v>61,9114220%</v>
      </c>
      <c r="K6310" s="3" t="str">
        <f>IF($B6310="SINAPI",IF(ISNUMBER(MATCH(Banco!$C6310,Analitico!$A:$A,0)),INDEX(Analitico!F:F,MATCH(Banco!$C6310,Analitico!$A:$A,0))&amp;"%",""),"")</f>
        <v>%</v>
      </c>
    </row>
    <row r="6311" spans="1:11" ht="20.399999999999999" x14ac:dyDescent="0.2">
      <c r="A6311" s="1" t="str">
        <f t="shared" si="100"/>
        <v>SINAPI 95625</v>
      </c>
      <c r="B6311" s="3" t="s">
        <v>21783</v>
      </c>
      <c r="C6311" s="3" t="s">
        <v>6370</v>
      </c>
      <c r="D6311" s="2" t="s">
        <v>14113</v>
      </c>
      <c r="E6311" s="3" t="s">
        <v>15534</v>
      </c>
      <c r="F6311" s="66" t="s">
        <v>18311</v>
      </c>
      <c r="I6311" s="3" t="s">
        <v>41</v>
      </c>
      <c r="J6311" s="3" t="str">
        <f>IF($B6311="SINAPI",IF(ISNUMBER(MATCH(Banco!$C6311,Analitico!$A:$A,0)),INDEX(Analitico!E:E,MATCH(Banco!$C6311,Analitico!$A:$A,0))&amp;"%",""),"")</f>
        <v>61,0189574%</v>
      </c>
      <c r="K6311" s="3" t="str">
        <f>IF($B6311="SINAPI",IF(ISNUMBER(MATCH(Banco!$C6311,Analitico!$A:$A,0)),INDEX(Analitico!F:F,MATCH(Banco!$C6311,Analitico!$A:$A,0))&amp;"%",""),"")</f>
        <v>%</v>
      </c>
    </row>
    <row r="6312" spans="1:11" x14ac:dyDescent="0.2">
      <c r="A6312" s="1" t="str">
        <f t="shared" si="100"/>
        <v>SINAPI 95626</v>
      </c>
      <c r="B6312" s="3" t="s">
        <v>21783</v>
      </c>
      <c r="C6312" s="3" t="s">
        <v>6371</v>
      </c>
      <c r="D6312" s="2" t="s">
        <v>14114</v>
      </c>
      <c r="E6312" s="3" t="s">
        <v>15534</v>
      </c>
      <c r="F6312" s="66" t="s">
        <v>19809</v>
      </c>
      <c r="I6312" s="3" t="s">
        <v>41</v>
      </c>
      <c r="J6312" s="3" t="str">
        <f>IF($B6312="SINAPI",IF(ISNUMBER(MATCH(Banco!$C6312,Analitico!$A:$A,0)),INDEX(Analitico!E:E,MATCH(Banco!$C6312,Analitico!$A:$A,0))&amp;"%",""),"")</f>
        <v>52,2711865%</v>
      </c>
      <c r="K6312" s="3" t="str">
        <f>IF($B6312="SINAPI",IF(ISNUMBER(MATCH(Banco!$C6312,Analitico!$A:$A,0)),INDEX(Analitico!F:F,MATCH(Banco!$C6312,Analitico!$A:$A,0))&amp;"%",""),"")</f>
        <v>%</v>
      </c>
    </row>
    <row r="6313" spans="1:11" ht="20.399999999999999" x14ac:dyDescent="0.2">
      <c r="A6313" s="1" t="str">
        <f t="shared" si="100"/>
        <v>SINAPI 96126</v>
      </c>
      <c r="B6313" s="3" t="s">
        <v>21783</v>
      </c>
      <c r="C6313" s="3" t="s">
        <v>6372</v>
      </c>
      <c r="D6313" s="2" t="s">
        <v>14115</v>
      </c>
      <c r="E6313" s="3" t="s">
        <v>15534</v>
      </c>
      <c r="F6313" s="66" t="s">
        <v>20851</v>
      </c>
      <c r="I6313" s="3" t="s">
        <v>21785</v>
      </c>
      <c r="J6313" s="3" t="str">
        <f>IF($B6313="SINAPI",IF(ISNUMBER(MATCH(Banco!$C6313,Analitico!$A:$A,0)),INDEX(Analitico!E:E,MATCH(Banco!$C6313,Analitico!$A:$A,0))&amp;"%",""),"")</f>
        <v>53,7460979%</v>
      </c>
      <c r="K6313" s="3" t="str">
        <f>IF($B6313="SINAPI",IF(ISNUMBER(MATCH(Banco!$C6313,Analitico!$A:$A,0)),INDEX(Analitico!F:F,MATCH(Banco!$C6313,Analitico!$A:$A,0))&amp;"%",""),"")</f>
        <v>%</v>
      </c>
    </row>
    <row r="6314" spans="1:11" ht="20.399999999999999" x14ac:dyDescent="0.2">
      <c r="A6314" s="1" t="str">
        <f t="shared" si="100"/>
        <v>SINAPI 96127</v>
      </c>
      <c r="B6314" s="3" t="s">
        <v>21783</v>
      </c>
      <c r="C6314" s="3" t="s">
        <v>6373</v>
      </c>
      <c r="D6314" s="2" t="s">
        <v>14116</v>
      </c>
      <c r="E6314" s="3" t="s">
        <v>15534</v>
      </c>
      <c r="F6314" s="66" t="s">
        <v>20852</v>
      </c>
      <c r="I6314" s="3" t="s">
        <v>21785</v>
      </c>
      <c r="J6314" s="3" t="str">
        <f>IF($B6314="SINAPI",IF(ISNUMBER(MATCH(Banco!$C6314,Analitico!$A:$A,0)),INDEX(Analitico!E:E,MATCH(Banco!$C6314,Analitico!$A:$A,0))&amp;"%",""),"")</f>
        <v>42,7343750%</v>
      </c>
      <c r="K6314" s="3" t="str">
        <f>IF($B6314="SINAPI",IF(ISNUMBER(MATCH(Banco!$C6314,Analitico!$A:$A,0)),INDEX(Analitico!F:F,MATCH(Banco!$C6314,Analitico!$A:$A,0))&amp;"%",""),"")</f>
        <v>%</v>
      </c>
    </row>
    <row r="6315" spans="1:11" ht="20.399999999999999" x14ac:dyDescent="0.2">
      <c r="A6315" s="1" t="str">
        <f t="shared" si="100"/>
        <v>SINAPI 96128</v>
      </c>
      <c r="B6315" s="3" t="s">
        <v>21783</v>
      </c>
      <c r="C6315" s="3" t="s">
        <v>6374</v>
      </c>
      <c r="D6315" s="2" t="s">
        <v>14117</v>
      </c>
      <c r="E6315" s="3" t="s">
        <v>15534</v>
      </c>
      <c r="F6315" s="66" t="s">
        <v>20647</v>
      </c>
      <c r="I6315" s="3" t="s">
        <v>21785</v>
      </c>
      <c r="J6315" s="3" t="str">
        <f>IF($B6315="SINAPI",IF(ISNUMBER(MATCH(Banco!$C6315,Analitico!$A:$A,0)),INDEX(Analitico!E:E,MATCH(Banco!$C6315,Analitico!$A:$A,0))&amp;"%",""),"")</f>
        <v>65,0520157%</v>
      </c>
      <c r="K6315" s="3" t="str">
        <f>IF($B6315="SINAPI",IF(ISNUMBER(MATCH(Banco!$C6315,Analitico!$A:$A,0)),INDEX(Analitico!F:F,MATCH(Banco!$C6315,Analitico!$A:$A,0))&amp;"%",""),"")</f>
        <v>%</v>
      </c>
    </row>
    <row r="6316" spans="1:11" ht="20.399999999999999" x14ac:dyDescent="0.2">
      <c r="A6316" s="1" t="str">
        <f t="shared" si="100"/>
        <v>SINAPI 96129</v>
      </c>
      <c r="B6316" s="3" t="s">
        <v>21783</v>
      </c>
      <c r="C6316" s="3" t="s">
        <v>6375</v>
      </c>
      <c r="D6316" s="2" t="s">
        <v>14118</v>
      </c>
      <c r="E6316" s="3" t="s">
        <v>15534</v>
      </c>
      <c r="F6316" s="66" t="s">
        <v>20853</v>
      </c>
      <c r="I6316" s="3" t="s">
        <v>21785</v>
      </c>
      <c r="J6316" s="3" t="str">
        <f>IF($B6316="SINAPI",IF(ISNUMBER(MATCH(Banco!$C6316,Analitico!$A:$A,0)),INDEX(Analitico!E:E,MATCH(Banco!$C6316,Analitico!$A:$A,0))&amp;"%",""),"")</f>
        <v>64,3487859%</v>
      </c>
      <c r="K6316" s="3" t="str">
        <f>IF($B6316="SINAPI",IF(ISNUMBER(MATCH(Banco!$C6316,Analitico!$A:$A,0)),INDEX(Analitico!F:F,MATCH(Banco!$C6316,Analitico!$A:$A,0))&amp;"%",""),"")</f>
        <v>%</v>
      </c>
    </row>
    <row r="6317" spans="1:11" x14ac:dyDescent="0.2">
      <c r="A6317" s="1" t="str">
        <f t="shared" si="100"/>
        <v>SINAPI 96130</v>
      </c>
      <c r="B6317" s="3" t="s">
        <v>21783</v>
      </c>
      <c r="C6317" s="3" t="s">
        <v>6376</v>
      </c>
      <c r="D6317" s="2" t="s">
        <v>14119</v>
      </c>
      <c r="E6317" s="3" t="s">
        <v>15534</v>
      </c>
      <c r="F6317" s="66" t="s">
        <v>20854</v>
      </c>
      <c r="I6317" s="3" t="s">
        <v>21785</v>
      </c>
      <c r="J6317" s="3" t="str">
        <f>IF($B6317="SINAPI",IF(ISNUMBER(MATCH(Banco!$C6317,Analitico!$A:$A,0)),INDEX(Analitico!E:E,MATCH(Banco!$C6317,Analitico!$A:$A,0))&amp;"%",""),"")</f>
        <v>56,4226855%</v>
      </c>
      <c r="K6317" s="3" t="str">
        <f>IF($B6317="SINAPI",IF(ISNUMBER(MATCH(Banco!$C6317,Analitico!$A:$A,0)),INDEX(Analitico!F:F,MATCH(Banco!$C6317,Analitico!$A:$A,0))&amp;"%",""),"")</f>
        <v>%</v>
      </c>
    </row>
    <row r="6318" spans="1:11" ht="20.399999999999999" x14ac:dyDescent="0.2">
      <c r="A6318" s="1" t="str">
        <f t="shared" si="100"/>
        <v>SINAPI 96131</v>
      </c>
      <c r="B6318" s="3" t="s">
        <v>21783</v>
      </c>
      <c r="C6318" s="3" t="s">
        <v>6377</v>
      </c>
      <c r="D6318" s="2" t="s">
        <v>14120</v>
      </c>
      <c r="E6318" s="3" t="s">
        <v>15534</v>
      </c>
      <c r="F6318" s="66" t="s">
        <v>20855</v>
      </c>
      <c r="I6318" s="3" t="s">
        <v>21785</v>
      </c>
      <c r="J6318" s="3" t="str">
        <f>IF($B6318="SINAPI",IF(ISNUMBER(MATCH(Banco!$C6318,Analitico!$A:$A,0)),INDEX(Analitico!E:E,MATCH(Banco!$C6318,Analitico!$A:$A,0))&amp;"%",""),"")</f>
        <v>49,4781474%</v>
      </c>
      <c r="K6318" s="3" t="str">
        <f>IF($B6318="SINAPI",IF(ISNUMBER(MATCH(Banco!$C6318,Analitico!$A:$A,0)),INDEX(Analitico!F:F,MATCH(Banco!$C6318,Analitico!$A:$A,0))&amp;"%",""),"")</f>
        <v>%</v>
      </c>
    </row>
    <row r="6319" spans="1:11" ht="20.399999999999999" x14ac:dyDescent="0.2">
      <c r="A6319" s="1" t="str">
        <f t="shared" si="100"/>
        <v>SINAPI 96132</v>
      </c>
      <c r="B6319" s="3" t="s">
        <v>21783</v>
      </c>
      <c r="C6319" s="3" t="s">
        <v>6378</v>
      </c>
      <c r="D6319" s="2" t="s">
        <v>14121</v>
      </c>
      <c r="E6319" s="3" t="s">
        <v>15534</v>
      </c>
      <c r="F6319" s="66" t="s">
        <v>20232</v>
      </c>
      <c r="I6319" s="3" t="s">
        <v>21785</v>
      </c>
      <c r="J6319" s="3" t="str">
        <f>IF($B6319="SINAPI",IF(ISNUMBER(MATCH(Banco!$C6319,Analitico!$A:$A,0)),INDEX(Analitico!E:E,MATCH(Banco!$C6319,Analitico!$A:$A,0))&amp;"%",""),"")</f>
        <v>38,1541389%</v>
      </c>
      <c r="K6319" s="3" t="str">
        <f>IF($B6319="SINAPI",IF(ISNUMBER(MATCH(Banco!$C6319,Analitico!$A:$A,0)),INDEX(Analitico!F:F,MATCH(Banco!$C6319,Analitico!$A:$A,0))&amp;"%",""),"")</f>
        <v>%</v>
      </c>
    </row>
    <row r="6320" spans="1:11" ht="20.399999999999999" x14ac:dyDescent="0.2">
      <c r="A6320" s="1" t="str">
        <f t="shared" si="100"/>
        <v>SINAPI 96133</v>
      </c>
      <c r="B6320" s="3" t="s">
        <v>21783</v>
      </c>
      <c r="C6320" s="3" t="s">
        <v>6379</v>
      </c>
      <c r="D6320" s="2" t="s">
        <v>14122</v>
      </c>
      <c r="E6320" s="3" t="s">
        <v>15534</v>
      </c>
      <c r="F6320" s="66" t="s">
        <v>20856</v>
      </c>
      <c r="I6320" s="3" t="s">
        <v>21785</v>
      </c>
      <c r="J6320" s="3" t="str">
        <f>IF($B6320="SINAPI",IF(ISNUMBER(MATCH(Banco!$C6320,Analitico!$A:$A,0)),INDEX(Analitico!E:E,MATCH(Banco!$C6320,Analitico!$A:$A,0))&amp;"%",""),"")</f>
        <v>61,9519393%</v>
      </c>
      <c r="K6320" s="3" t="str">
        <f>IF($B6320="SINAPI",IF(ISNUMBER(MATCH(Banco!$C6320,Analitico!$A:$A,0)),INDEX(Analitico!F:F,MATCH(Banco!$C6320,Analitico!$A:$A,0))&amp;"%",""),"")</f>
        <v>%</v>
      </c>
    </row>
    <row r="6321" spans="1:11" ht="20.399999999999999" x14ac:dyDescent="0.2">
      <c r="A6321" s="1" t="str">
        <f t="shared" si="100"/>
        <v>SINAPI 96134</v>
      </c>
      <c r="B6321" s="3" t="s">
        <v>21783</v>
      </c>
      <c r="C6321" s="3" t="s">
        <v>6380</v>
      </c>
      <c r="D6321" s="2" t="s">
        <v>14123</v>
      </c>
      <c r="E6321" s="3" t="s">
        <v>15534</v>
      </c>
      <c r="F6321" s="66" t="s">
        <v>20857</v>
      </c>
      <c r="I6321" s="3" t="s">
        <v>21785</v>
      </c>
      <c r="J6321" s="3" t="str">
        <f>IF($B6321="SINAPI",IF(ISNUMBER(MATCH(Banco!$C6321,Analitico!$A:$A,0)),INDEX(Analitico!E:E,MATCH(Banco!$C6321,Analitico!$A:$A,0))&amp;"%",""),"")</f>
        <v>61,1170593%</v>
      </c>
      <c r="K6321" s="3" t="str">
        <f>IF($B6321="SINAPI",IF(ISNUMBER(MATCH(Banco!$C6321,Analitico!$A:$A,0)),INDEX(Analitico!F:F,MATCH(Banco!$C6321,Analitico!$A:$A,0))&amp;"%",""),"")</f>
        <v>%</v>
      </c>
    </row>
    <row r="6322" spans="1:11" x14ac:dyDescent="0.2">
      <c r="A6322" s="1" t="str">
        <f t="shared" si="100"/>
        <v>SINAPI 96135</v>
      </c>
      <c r="B6322" s="3" t="s">
        <v>21783</v>
      </c>
      <c r="C6322" s="3" t="s">
        <v>6381</v>
      </c>
      <c r="D6322" s="2" t="s">
        <v>14124</v>
      </c>
      <c r="E6322" s="3" t="s">
        <v>15534</v>
      </c>
      <c r="F6322" s="66" t="s">
        <v>20858</v>
      </c>
      <c r="I6322" s="3" t="s">
        <v>21785</v>
      </c>
      <c r="J6322" s="3" t="str">
        <f>IF($B6322="SINAPI",IF(ISNUMBER(MATCH(Banco!$C6322,Analitico!$A:$A,0)),INDEX(Analitico!E:E,MATCH(Banco!$C6322,Analitico!$A:$A,0))&amp;"%",""),"")</f>
        <v>52,4057616%</v>
      </c>
      <c r="K6322" s="3" t="str">
        <f>IF($B6322="SINAPI",IF(ISNUMBER(MATCH(Banco!$C6322,Analitico!$A:$A,0)),INDEX(Analitico!F:F,MATCH(Banco!$C6322,Analitico!$A:$A,0))&amp;"%",""),"")</f>
        <v>%</v>
      </c>
    </row>
    <row r="6323" spans="1:11" x14ac:dyDescent="0.2">
      <c r="A6323" s="1" t="str">
        <f t="shared" si="100"/>
        <v>SINAPI 104639</v>
      </c>
      <c r="B6323" s="3" t="s">
        <v>21783</v>
      </c>
      <c r="C6323" s="3" t="s">
        <v>6382</v>
      </c>
      <c r="D6323" s="2" t="s">
        <v>14125</v>
      </c>
      <c r="E6323" s="3" t="s">
        <v>15534</v>
      </c>
      <c r="F6323" s="66" t="s">
        <v>17917</v>
      </c>
      <c r="I6323" s="3" t="s">
        <v>21785</v>
      </c>
      <c r="J6323" s="3" t="str">
        <f>IF($B6323="SINAPI",IF(ISNUMBER(MATCH(Banco!$C6323,Analitico!$A:$A,0)),INDEX(Analitico!E:E,MATCH(Banco!$C6323,Analitico!$A:$A,0))&amp;"%",""),"")</f>
        <v>60,5924597%</v>
      </c>
      <c r="K6323" s="3" t="str">
        <f>IF($B6323="SINAPI",IF(ISNUMBER(MATCH(Banco!$C6323,Analitico!$A:$A,0)),INDEX(Analitico!F:F,MATCH(Banco!$C6323,Analitico!$A:$A,0))&amp;"%",""),"")</f>
        <v>%</v>
      </c>
    </row>
    <row r="6324" spans="1:11" x14ac:dyDescent="0.2">
      <c r="A6324" s="1" t="str">
        <f t="shared" si="100"/>
        <v>SINAPI 104640</v>
      </c>
      <c r="B6324" s="3" t="s">
        <v>21783</v>
      </c>
      <c r="C6324" s="3" t="s">
        <v>6383</v>
      </c>
      <c r="D6324" s="2" t="s">
        <v>14126</v>
      </c>
      <c r="E6324" s="3" t="s">
        <v>15534</v>
      </c>
      <c r="F6324" s="66" t="s">
        <v>20859</v>
      </c>
      <c r="I6324" s="3" t="s">
        <v>21785</v>
      </c>
      <c r="J6324" s="3" t="str">
        <f>IF($B6324="SINAPI",IF(ISNUMBER(MATCH(Banco!$C6324,Analitico!$A:$A,0)),INDEX(Analitico!E:E,MATCH(Banco!$C6324,Analitico!$A:$A,0))&amp;"%",""),"")</f>
        <v>55,1020409%</v>
      </c>
      <c r="K6324" s="3" t="str">
        <f>IF($B6324="SINAPI",IF(ISNUMBER(MATCH(Banco!$C6324,Analitico!$A:$A,0)),INDEX(Analitico!F:F,MATCH(Banco!$C6324,Analitico!$A:$A,0))&amp;"%",""),"")</f>
        <v>%</v>
      </c>
    </row>
    <row r="6325" spans="1:11" x14ac:dyDescent="0.2">
      <c r="A6325" s="1" t="str">
        <f t="shared" si="100"/>
        <v>SINAPI 104641</v>
      </c>
      <c r="B6325" s="3" t="s">
        <v>21783</v>
      </c>
      <c r="C6325" s="3" t="s">
        <v>6384</v>
      </c>
      <c r="D6325" s="2" t="s">
        <v>14127</v>
      </c>
      <c r="E6325" s="3" t="s">
        <v>15534</v>
      </c>
      <c r="F6325" s="66" t="s">
        <v>16255</v>
      </c>
      <c r="I6325" s="3" t="s">
        <v>21785</v>
      </c>
      <c r="J6325" s="3" t="str">
        <f>IF($B6325="SINAPI",IF(ISNUMBER(MATCH(Banco!$C6325,Analitico!$A:$A,0)),INDEX(Analitico!E:E,MATCH(Banco!$C6325,Analitico!$A:$A,0))&amp;"%",""),"")</f>
        <v>55,0625712%</v>
      </c>
      <c r="K6325" s="3" t="str">
        <f>IF($B6325="SINAPI",IF(ISNUMBER(MATCH(Banco!$C6325,Analitico!$A:$A,0)),INDEX(Analitico!F:F,MATCH(Banco!$C6325,Analitico!$A:$A,0))&amp;"%",""),"")</f>
        <v>%</v>
      </c>
    </row>
    <row r="6326" spans="1:11" x14ac:dyDescent="0.2">
      <c r="A6326" s="1" t="str">
        <f t="shared" si="100"/>
        <v>SINAPI 104642</v>
      </c>
      <c r="B6326" s="3" t="s">
        <v>21783</v>
      </c>
      <c r="C6326" s="3" t="s">
        <v>6385</v>
      </c>
      <c r="D6326" s="2" t="s">
        <v>14128</v>
      </c>
      <c r="E6326" s="3" t="s">
        <v>15534</v>
      </c>
      <c r="F6326" s="66" t="s">
        <v>20860</v>
      </c>
      <c r="I6326" s="3" t="s">
        <v>21785</v>
      </c>
      <c r="J6326" s="3" t="str">
        <f>IF($B6326="SINAPI",IF(ISNUMBER(MATCH(Banco!$C6326,Analitico!$A:$A,0)),INDEX(Analitico!E:E,MATCH(Banco!$C6326,Analitico!$A:$A,0))&amp;"%",""),"")</f>
        <v>48,8888888%</v>
      </c>
      <c r="K6326" s="3" t="str">
        <f>IF($B6326="SINAPI",IF(ISNUMBER(MATCH(Banco!$C6326,Analitico!$A:$A,0)),INDEX(Analitico!F:F,MATCH(Banco!$C6326,Analitico!$A:$A,0))&amp;"%",""),"")</f>
        <v>%</v>
      </c>
    </row>
    <row r="6327" spans="1:11" x14ac:dyDescent="0.2">
      <c r="A6327" s="1" t="str">
        <f t="shared" si="100"/>
        <v>SINAPI 102193</v>
      </c>
      <c r="B6327" s="3" t="s">
        <v>21783</v>
      </c>
      <c r="C6327" s="3" t="s">
        <v>6386</v>
      </c>
      <c r="D6327" s="2" t="s">
        <v>14129</v>
      </c>
      <c r="E6327" s="3" t="s">
        <v>15534</v>
      </c>
      <c r="F6327" s="66" t="s">
        <v>16697</v>
      </c>
      <c r="I6327" s="3" t="s">
        <v>21785</v>
      </c>
      <c r="J6327" s="3" t="str">
        <f>IF($B6327="SINAPI",IF(ISNUMBER(MATCH(Banco!$C6327,Analitico!$A:$A,0)),INDEX(Analitico!E:E,MATCH(Banco!$C6327,Analitico!$A:$A,0))&amp;"%",""),"")</f>
        <v>59,0090091%</v>
      </c>
      <c r="K6327" s="3" t="str">
        <f>IF($B6327="SINAPI",IF(ISNUMBER(MATCH(Banco!$C6327,Analitico!$A:$A,0)),INDEX(Analitico!F:F,MATCH(Banco!$C6327,Analitico!$A:$A,0))&amp;"%",""),"")</f>
        <v>%</v>
      </c>
    </row>
    <row r="6328" spans="1:11" x14ac:dyDescent="0.2">
      <c r="A6328" s="1" t="str">
        <f t="shared" si="100"/>
        <v>SINAPI 102194</v>
      </c>
      <c r="B6328" s="3" t="s">
        <v>21783</v>
      </c>
      <c r="C6328" s="3" t="s">
        <v>6387</v>
      </c>
      <c r="D6328" s="2" t="s">
        <v>14130</v>
      </c>
      <c r="E6328" s="3" t="s">
        <v>15534</v>
      </c>
      <c r="F6328" s="66" t="s">
        <v>20861</v>
      </c>
      <c r="I6328" s="3" t="s">
        <v>21785</v>
      </c>
      <c r="J6328" s="3" t="str">
        <f>IF($B6328="SINAPI",IF(ISNUMBER(MATCH(Banco!$C6328,Analitico!$A:$A,0)),INDEX(Analitico!E:E,MATCH(Banco!$C6328,Analitico!$A:$A,0))&amp;"%",""),"")</f>
        <v>73,8011696%</v>
      </c>
      <c r="K6328" s="3" t="str">
        <f>IF($B6328="SINAPI",IF(ISNUMBER(MATCH(Banco!$C6328,Analitico!$A:$A,0)),INDEX(Analitico!F:F,MATCH(Banco!$C6328,Analitico!$A:$A,0))&amp;"%",""),"")</f>
        <v>%</v>
      </c>
    </row>
    <row r="6329" spans="1:11" x14ac:dyDescent="0.2">
      <c r="A6329" s="1" t="str">
        <f t="shared" si="100"/>
        <v>SINAPI 102197</v>
      </c>
      <c r="B6329" s="3" t="s">
        <v>21783</v>
      </c>
      <c r="C6329" s="3" t="s">
        <v>6388</v>
      </c>
      <c r="D6329" s="2" t="s">
        <v>14131</v>
      </c>
      <c r="E6329" s="3" t="s">
        <v>15534</v>
      </c>
      <c r="F6329" s="66" t="s">
        <v>20862</v>
      </c>
      <c r="I6329" s="3" t="s">
        <v>21785</v>
      </c>
      <c r="J6329" s="3" t="str">
        <f>IF($B6329="SINAPI",IF(ISNUMBER(MATCH(Banco!$C6329,Analitico!$A:$A,0)),INDEX(Analitico!E:E,MATCH(Banco!$C6329,Analitico!$A:$A,0))&amp;"%",""),"")</f>
        <v>21,2832550%</v>
      </c>
      <c r="K6329" s="3" t="str">
        <f>IF($B6329="SINAPI",IF(ISNUMBER(MATCH(Banco!$C6329,Analitico!$A:$A,0)),INDEX(Analitico!F:F,MATCH(Banco!$C6329,Analitico!$A:$A,0))&amp;"%",""),"")</f>
        <v>%</v>
      </c>
    </row>
    <row r="6330" spans="1:11" x14ac:dyDescent="0.2">
      <c r="A6330" s="1" t="str">
        <f t="shared" si="100"/>
        <v>SINAPI 102200</v>
      </c>
      <c r="B6330" s="3" t="s">
        <v>21783</v>
      </c>
      <c r="C6330" s="3" t="s">
        <v>6389</v>
      </c>
      <c r="D6330" s="2" t="s">
        <v>14132</v>
      </c>
      <c r="E6330" s="3" t="s">
        <v>15534</v>
      </c>
      <c r="F6330" s="66" t="s">
        <v>19417</v>
      </c>
      <c r="I6330" s="3" t="s">
        <v>21785</v>
      </c>
      <c r="J6330" s="3" t="str">
        <f>IF($B6330="SINAPI",IF(ISNUMBER(MATCH(Banco!$C6330,Analitico!$A:$A,0)),INDEX(Analitico!E:E,MATCH(Banco!$C6330,Analitico!$A:$A,0))&amp;"%",""),"")</f>
        <v>37,0833333%</v>
      </c>
      <c r="K6330" s="3" t="str">
        <f>IF($B6330="SINAPI",IF(ISNUMBER(MATCH(Banco!$C6330,Analitico!$A:$A,0)),INDEX(Analitico!F:F,MATCH(Banco!$C6330,Analitico!$A:$A,0))&amp;"%",""),"")</f>
        <v>%</v>
      </c>
    </row>
    <row r="6331" spans="1:11" x14ac:dyDescent="0.2">
      <c r="A6331" s="1" t="str">
        <f t="shared" si="100"/>
        <v>SINAPI 102201</v>
      </c>
      <c r="B6331" s="3" t="s">
        <v>21783</v>
      </c>
      <c r="C6331" s="3" t="s">
        <v>6390</v>
      </c>
      <c r="D6331" s="2" t="s">
        <v>14133</v>
      </c>
      <c r="E6331" s="3" t="s">
        <v>15534</v>
      </c>
      <c r="F6331" s="66" t="s">
        <v>20863</v>
      </c>
      <c r="I6331" s="3" t="s">
        <v>21785</v>
      </c>
      <c r="J6331" s="3" t="str">
        <f>IF($B6331="SINAPI",IF(ISNUMBER(MATCH(Banco!$C6331,Analitico!$A:$A,0)),INDEX(Analitico!E:E,MATCH(Banco!$C6331,Analitico!$A:$A,0))&amp;"%",""),"")</f>
        <v>51,6022621%</v>
      </c>
      <c r="K6331" s="3" t="str">
        <f>IF($B6331="SINAPI",IF(ISNUMBER(MATCH(Banco!$C6331,Analitico!$A:$A,0)),INDEX(Analitico!F:F,MATCH(Banco!$C6331,Analitico!$A:$A,0))&amp;"%",""),"")</f>
        <v>%</v>
      </c>
    </row>
    <row r="6332" spans="1:11" x14ac:dyDescent="0.2">
      <c r="A6332" s="1" t="str">
        <f t="shared" si="100"/>
        <v>SINAPI 102202</v>
      </c>
      <c r="B6332" s="3" t="s">
        <v>21783</v>
      </c>
      <c r="C6332" s="3" t="s">
        <v>6391</v>
      </c>
      <c r="D6332" s="2" t="s">
        <v>14134</v>
      </c>
      <c r="E6332" s="3" t="s">
        <v>15534</v>
      </c>
      <c r="F6332" s="66" t="s">
        <v>20864</v>
      </c>
      <c r="I6332" s="3" t="s">
        <v>21785</v>
      </c>
      <c r="J6332" s="3" t="str">
        <f>IF($B6332="SINAPI",IF(ISNUMBER(MATCH(Banco!$C6332,Analitico!$A:$A,0)),INDEX(Analitico!E:E,MATCH(Banco!$C6332,Analitico!$A:$A,0))&amp;"%",""),"")</f>
        <v>14,2605351%</v>
      </c>
      <c r="K6332" s="3" t="str">
        <f>IF($B6332="SINAPI",IF(ISNUMBER(MATCH(Banco!$C6332,Analitico!$A:$A,0)),INDEX(Analitico!F:F,MATCH(Banco!$C6332,Analitico!$A:$A,0))&amp;"%",""),"")</f>
        <v>%</v>
      </c>
    </row>
    <row r="6333" spans="1:11" x14ac:dyDescent="0.2">
      <c r="A6333" s="1" t="str">
        <f t="shared" si="100"/>
        <v>SINAPI 102203</v>
      </c>
      <c r="B6333" s="3" t="s">
        <v>21783</v>
      </c>
      <c r="C6333" s="3" t="s">
        <v>6392</v>
      </c>
      <c r="D6333" s="2" t="s">
        <v>14135</v>
      </c>
      <c r="E6333" s="3" t="s">
        <v>15534</v>
      </c>
      <c r="F6333" s="66" t="s">
        <v>18195</v>
      </c>
      <c r="I6333" s="3" t="s">
        <v>21785</v>
      </c>
      <c r="J6333" s="3" t="str">
        <f>IF($B6333="SINAPI",IF(ISNUMBER(MATCH(Banco!$C6333,Analitico!$A:$A,0)),INDEX(Analitico!E:E,MATCH(Banco!$C6333,Analitico!$A:$A,0))&amp;"%",""),"")</f>
        <v>55,2758955%</v>
      </c>
      <c r="K6333" s="3" t="str">
        <f>IF($B6333="SINAPI",IF(ISNUMBER(MATCH(Banco!$C6333,Analitico!$A:$A,0)),INDEX(Analitico!F:F,MATCH(Banco!$C6333,Analitico!$A:$A,0))&amp;"%",""),"")</f>
        <v>%</v>
      </c>
    </row>
    <row r="6334" spans="1:11" x14ac:dyDescent="0.2">
      <c r="A6334" s="1" t="str">
        <f t="shared" si="100"/>
        <v>SINAPI 102204</v>
      </c>
      <c r="B6334" s="3" t="s">
        <v>21783</v>
      </c>
      <c r="C6334" s="3" t="s">
        <v>6393</v>
      </c>
      <c r="D6334" s="2" t="s">
        <v>14136</v>
      </c>
      <c r="E6334" s="3" t="s">
        <v>15534</v>
      </c>
      <c r="F6334" s="66" t="s">
        <v>17875</v>
      </c>
      <c r="I6334" s="3" t="s">
        <v>21785</v>
      </c>
      <c r="J6334" s="3" t="str">
        <f>IF($B6334="SINAPI",IF(ISNUMBER(MATCH(Banco!$C6334,Analitico!$A:$A,0)),INDEX(Analitico!E:E,MATCH(Banco!$C6334,Analitico!$A:$A,0))&amp;"%",""),"")</f>
        <v>53,6654136%</v>
      </c>
      <c r="K6334" s="3" t="str">
        <f>IF($B6334="SINAPI",IF(ISNUMBER(MATCH(Banco!$C6334,Analitico!$A:$A,0)),INDEX(Analitico!F:F,MATCH(Banco!$C6334,Analitico!$A:$A,0))&amp;"%",""),"")</f>
        <v>%</v>
      </c>
    </row>
    <row r="6335" spans="1:11" x14ac:dyDescent="0.2">
      <c r="A6335" s="1" t="str">
        <f t="shared" si="100"/>
        <v>SINAPI 102205</v>
      </c>
      <c r="B6335" s="3" t="s">
        <v>21783</v>
      </c>
      <c r="C6335" s="3" t="s">
        <v>6394</v>
      </c>
      <c r="D6335" s="2" t="s">
        <v>14137</v>
      </c>
      <c r="E6335" s="3" t="s">
        <v>15534</v>
      </c>
      <c r="F6335" s="66" t="s">
        <v>18544</v>
      </c>
      <c r="I6335" s="3" t="s">
        <v>41</v>
      </c>
      <c r="J6335" s="3" t="str">
        <f>IF($B6335="SINAPI",IF(ISNUMBER(MATCH(Banco!$C6335,Analitico!$A:$A,0)),INDEX(Analitico!E:E,MATCH(Banco!$C6335,Analitico!$A:$A,0))&amp;"%",""),"")</f>
        <v>59,1097309%</v>
      </c>
      <c r="K6335" s="3" t="str">
        <f>IF($B6335="SINAPI",IF(ISNUMBER(MATCH(Banco!$C6335,Analitico!$A:$A,0)),INDEX(Analitico!F:F,MATCH(Banco!$C6335,Analitico!$A:$A,0))&amp;"%",""),"")</f>
        <v>%</v>
      </c>
    </row>
    <row r="6336" spans="1:11" x14ac:dyDescent="0.2">
      <c r="A6336" s="1" t="str">
        <f t="shared" si="100"/>
        <v>SINAPI 102207</v>
      </c>
      <c r="B6336" s="3" t="s">
        <v>21783</v>
      </c>
      <c r="C6336" s="3" t="s">
        <v>6395</v>
      </c>
      <c r="D6336" s="2" t="s">
        <v>14138</v>
      </c>
      <c r="E6336" s="3" t="s">
        <v>15534</v>
      </c>
      <c r="F6336" s="66" t="s">
        <v>20861</v>
      </c>
      <c r="I6336" s="3" t="s">
        <v>21785</v>
      </c>
      <c r="J6336" s="3" t="str">
        <f>IF($B6336="SINAPI",IF(ISNUMBER(MATCH(Banco!$C6336,Analitico!$A:$A,0)),INDEX(Analitico!E:E,MATCH(Banco!$C6336,Analitico!$A:$A,0))&amp;"%",""),"")</f>
        <v>53,8641687%</v>
      </c>
      <c r="K6336" s="3" t="str">
        <f>IF($B6336="SINAPI",IF(ISNUMBER(MATCH(Banco!$C6336,Analitico!$A:$A,0)),INDEX(Analitico!F:F,MATCH(Banco!$C6336,Analitico!$A:$A,0))&amp;"%",""),"")</f>
        <v>%</v>
      </c>
    </row>
    <row r="6337" spans="1:11" x14ac:dyDescent="0.2">
      <c r="A6337" s="1" t="str">
        <f t="shared" si="100"/>
        <v>SINAPI 102208</v>
      </c>
      <c r="B6337" s="3" t="s">
        <v>21783</v>
      </c>
      <c r="C6337" s="3" t="s">
        <v>6396</v>
      </c>
      <c r="D6337" s="2" t="s">
        <v>14139</v>
      </c>
      <c r="E6337" s="3" t="s">
        <v>15534</v>
      </c>
      <c r="F6337" s="66" t="s">
        <v>20865</v>
      </c>
      <c r="I6337" s="3" t="s">
        <v>21785</v>
      </c>
      <c r="J6337" s="3" t="str">
        <f>IF($B6337="SINAPI",IF(ISNUMBER(MATCH(Banco!$C6337,Analitico!$A:$A,0)),INDEX(Analitico!E:E,MATCH(Banco!$C6337,Analitico!$A:$A,0))&amp;"%",""),"")</f>
        <v>56,3725491%</v>
      </c>
      <c r="K6337" s="3" t="str">
        <f>IF($B6337="SINAPI",IF(ISNUMBER(MATCH(Banco!$C6337,Analitico!$A:$A,0)),INDEX(Analitico!F:F,MATCH(Banco!$C6337,Analitico!$A:$A,0))&amp;"%",""),"")</f>
        <v>%</v>
      </c>
    </row>
    <row r="6338" spans="1:11" x14ac:dyDescent="0.2">
      <c r="A6338" s="1" t="str">
        <f t="shared" si="100"/>
        <v>SINAPI 102209</v>
      </c>
      <c r="B6338" s="3" t="s">
        <v>21783</v>
      </c>
      <c r="C6338" s="3" t="s">
        <v>6397</v>
      </c>
      <c r="D6338" s="2" t="s">
        <v>14140</v>
      </c>
      <c r="E6338" s="3" t="s">
        <v>15534</v>
      </c>
      <c r="F6338" s="66" t="s">
        <v>18189</v>
      </c>
      <c r="I6338" s="3" t="s">
        <v>21785</v>
      </c>
      <c r="J6338" s="3" t="str">
        <f>IF($B6338="SINAPI",IF(ISNUMBER(MATCH(Banco!$C6338,Analitico!$A:$A,0)),INDEX(Analitico!E:E,MATCH(Banco!$C6338,Analitico!$A:$A,0))&amp;"%",""),"")</f>
        <v>54,7619048%</v>
      </c>
      <c r="K6338" s="3" t="str">
        <f>IF($B6338="SINAPI",IF(ISNUMBER(MATCH(Banco!$C6338,Analitico!$A:$A,0)),INDEX(Analitico!F:F,MATCH(Banco!$C6338,Analitico!$A:$A,0))&amp;"%",""),"")</f>
        <v>%</v>
      </c>
    </row>
    <row r="6339" spans="1:11" x14ac:dyDescent="0.2">
      <c r="A6339" s="1" t="str">
        <f t="shared" si="100"/>
        <v>SINAPI 102210</v>
      </c>
      <c r="B6339" s="3" t="s">
        <v>21783</v>
      </c>
      <c r="C6339" s="3" t="s">
        <v>6398</v>
      </c>
      <c r="D6339" s="2" t="s">
        <v>14141</v>
      </c>
      <c r="E6339" s="3" t="s">
        <v>15534</v>
      </c>
      <c r="F6339" s="66" t="s">
        <v>15553</v>
      </c>
      <c r="I6339" s="3" t="s">
        <v>41</v>
      </c>
      <c r="J6339" s="3" t="str">
        <f>IF($B6339="SINAPI",IF(ISNUMBER(MATCH(Banco!$C6339,Analitico!$A:$A,0)),INDEX(Analitico!E:E,MATCH(Banco!$C6339,Analitico!$A:$A,0))&amp;"%",""),"")</f>
        <v>57,2851806%</v>
      </c>
      <c r="K6339" s="3" t="str">
        <f>IF($B6339="SINAPI",IF(ISNUMBER(MATCH(Banco!$C6339,Analitico!$A:$A,0)),INDEX(Analitico!F:F,MATCH(Banco!$C6339,Analitico!$A:$A,0))&amp;"%",""),"")</f>
        <v>%</v>
      </c>
    </row>
    <row r="6340" spans="1:11" x14ac:dyDescent="0.2">
      <c r="A6340" s="1" t="str">
        <f t="shared" si="100"/>
        <v>SINAPI 102213</v>
      </c>
      <c r="B6340" s="3" t="s">
        <v>21783</v>
      </c>
      <c r="C6340" s="3" t="s">
        <v>6399</v>
      </c>
      <c r="D6340" s="2" t="s">
        <v>14142</v>
      </c>
      <c r="E6340" s="3" t="s">
        <v>15534</v>
      </c>
      <c r="F6340" s="66" t="s">
        <v>17953</v>
      </c>
      <c r="I6340" s="3" t="s">
        <v>21785</v>
      </c>
      <c r="J6340" s="3" t="str">
        <f>IF($B6340="SINAPI",IF(ISNUMBER(MATCH(Banco!$C6340,Analitico!$A:$A,0)),INDEX(Analitico!E:E,MATCH(Banco!$C6340,Analitico!$A:$A,0))&amp;"%",""),"")</f>
        <v>55,1640927%</v>
      </c>
      <c r="K6340" s="3" t="str">
        <f>IF($B6340="SINAPI",IF(ISNUMBER(MATCH(Banco!$C6340,Analitico!$A:$A,0)),INDEX(Analitico!F:F,MATCH(Banco!$C6340,Analitico!$A:$A,0))&amp;"%",""),"")</f>
        <v>%</v>
      </c>
    </row>
    <row r="6341" spans="1:11" x14ac:dyDescent="0.2">
      <c r="A6341" s="1" t="str">
        <f t="shared" si="100"/>
        <v>SINAPI 102214</v>
      </c>
      <c r="B6341" s="3" t="s">
        <v>21783</v>
      </c>
      <c r="C6341" s="3" t="s">
        <v>6400</v>
      </c>
      <c r="D6341" s="2" t="s">
        <v>14143</v>
      </c>
      <c r="E6341" s="3" t="s">
        <v>15534</v>
      </c>
      <c r="F6341" s="66" t="s">
        <v>20866</v>
      </c>
      <c r="I6341" s="3" t="s">
        <v>21785</v>
      </c>
      <c r="J6341" s="3" t="str">
        <f>IF($B6341="SINAPI",IF(ISNUMBER(MATCH(Banco!$C6341,Analitico!$A:$A,0)),INDEX(Analitico!E:E,MATCH(Banco!$C6341,Analitico!$A:$A,0))&amp;"%",""),"")</f>
        <v>53,5864979%</v>
      </c>
      <c r="K6341" s="3" t="str">
        <f>IF($B6341="SINAPI",IF(ISNUMBER(MATCH(Banco!$C6341,Analitico!$A:$A,0)),INDEX(Analitico!F:F,MATCH(Banco!$C6341,Analitico!$A:$A,0))&amp;"%",""),"")</f>
        <v>%</v>
      </c>
    </row>
    <row r="6342" spans="1:11" x14ac:dyDescent="0.2">
      <c r="A6342" s="1" t="str">
        <f t="shared" si="100"/>
        <v>SINAPI 102215</v>
      </c>
      <c r="B6342" s="3" t="s">
        <v>21783</v>
      </c>
      <c r="C6342" s="3" t="s">
        <v>6401</v>
      </c>
      <c r="D6342" s="2" t="s">
        <v>14144</v>
      </c>
      <c r="E6342" s="3" t="s">
        <v>15534</v>
      </c>
      <c r="F6342" s="66" t="s">
        <v>20867</v>
      </c>
      <c r="I6342" s="3" t="s">
        <v>41</v>
      </c>
      <c r="J6342" s="3" t="str">
        <f>IF($B6342="SINAPI",IF(ISNUMBER(MATCH(Banco!$C6342,Analitico!$A:$A,0)),INDEX(Analitico!E:E,MATCH(Banco!$C6342,Analitico!$A:$A,0))&amp;"%",""),"")</f>
        <v>58,9783282%</v>
      </c>
      <c r="K6342" s="3" t="str">
        <f>IF($B6342="SINAPI",IF(ISNUMBER(MATCH(Banco!$C6342,Analitico!$A:$A,0)),INDEX(Analitico!F:F,MATCH(Banco!$C6342,Analitico!$A:$A,0))&amp;"%",""),"")</f>
        <v>%</v>
      </c>
    </row>
    <row r="6343" spans="1:11" x14ac:dyDescent="0.2">
      <c r="A6343" s="1" t="str">
        <f t="shared" si="100"/>
        <v>SINAPI 102217</v>
      </c>
      <c r="B6343" s="3" t="s">
        <v>21783</v>
      </c>
      <c r="C6343" s="3" t="s">
        <v>6402</v>
      </c>
      <c r="D6343" s="2" t="s">
        <v>14145</v>
      </c>
      <c r="E6343" s="3" t="s">
        <v>15534</v>
      </c>
      <c r="F6343" s="66" t="s">
        <v>20868</v>
      </c>
      <c r="I6343" s="3" t="s">
        <v>21785</v>
      </c>
      <c r="J6343" s="3" t="str">
        <f>IF($B6343="SINAPI",IF(ISNUMBER(MATCH(Banco!$C6343,Analitico!$A:$A,0)),INDEX(Analitico!E:E,MATCH(Banco!$C6343,Analitico!$A:$A,0))&amp;"%",""),"")</f>
        <v>53,8237012%</v>
      </c>
      <c r="K6343" s="3" t="str">
        <f>IF($B6343="SINAPI",IF(ISNUMBER(MATCH(Banco!$C6343,Analitico!$A:$A,0)),INDEX(Analitico!F:F,MATCH(Banco!$C6343,Analitico!$A:$A,0))&amp;"%",""),"")</f>
        <v>%</v>
      </c>
    </row>
    <row r="6344" spans="1:11" x14ac:dyDescent="0.2">
      <c r="A6344" s="1" t="str">
        <f t="shared" si="100"/>
        <v>SINAPI 102218</v>
      </c>
      <c r="B6344" s="3" t="s">
        <v>21783</v>
      </c>
      <c r="C6344" s="3" t="s">
        <v>6403</v>
      </c>
      <c r="D6344" s="2" t="s">
        <v>14146</v>
      </c>
      <c r="E6344" s="3" t="s">
        <v>15534</v>
      </c>
      <c r="F6344" s="66" t="s">
        <v>20415</v>
      </c>
      <c r="I6344" s="3" t="s">
        <v>21785</v>
      </c>
      <c r="J6344" s="3" t="str">
        <f>IF($B6344="SINAPI",IF(ISNUMBER(MATCH(Banco!$C6344,Analitico!$A:$A,0)),INDEX(Analitico!E:E,MATCH(Banco!$C6344,Analitico!$A:$A,0))&amp;"%",""),"")</f>
        <v>56,3569683%</v>
      </c>
      <c r="K6344" s="3" t="str">
        <f>IF($B6344="SINAPI",IF(ISNUMBER(MATCH(Banco!$C6344,Analitico!$A:$A,0)),INDEX(Analitico!F:F,MATCH(Banco!$C6344,Analitico!$A:$A,0))&amp;"%",""),"")</f>
        <v>%</v>
      </c>
    </row>
    <row r="6345" spans="1:11" x14ac:dyDescent="0.2">
      <c r="A6345" s="1" t="str">
        <f t="shared" si="100"/>
        <v>SINAPI 102219</v>
      </c>
      <c r="B6345" s="3" t="s">
        <v>21783</v>
      </c>
      <c r="C6345" s="3" t="s">
        <v>6404</v>
      </c>
      <c r="D6345" s="2" t="s">
        <v>14147</v>
      </c>
      <c r="E6345" s="3" t="s">
        <v>15534</v>
      </c>
      <c r="F6345" s="66" t="s">
        <v>20423</v>
      </c>
      <c r="I6345" s="3" t="s">
        <v>21785</v>
      </c>
      <c r="J6345" s="3" t="str">
        <f>IF($B6345="SINAPI",IF(ISNUMBER(MATCH(Banco!$C6345,Analitico!$A:$A,0)),INDEX(Analitico!E:E,MATCH(Banco!$C6345,Analitico!$A:$A,0))&amp;"%",""),"")</f>
        <v>54,7181009%</v>
      </c>
      <c r="K6345" s="3" t="str">
        <f>IF($B6345="SINAPI",IF(ISNUMBER(MATCH(Banco!$C6345,Analitico!$A:$A,0)),INDEX(Analitico!F:F,MATCH(Banco!$C6345,Analitico!$A:$A,0))&amp;"%",""),"")</f>
        <v>%</v>
      </c>
    </row>
    <row r="6346" spans="1:11" x14ac:dyDescent="0.2">
      <c r="A6346" s="1" t="str">
        <f t="shared" si="100"/>
        <v>SINAPI 102220</v>
      </c>
      <c r="B6346" s="3" t="s">
        <v>21783</v>
      </c>
      <c r="C6346" s="3" t="s">
        <v>6405</v>
      </c>
      <c r="D6346" s="2" t="s">
        <v>14148</v>
      </c>
      <c r="E6346" s="3" t="s">
        <v>15534</v>
      </c>
      <c r="F6346" s="66" t="s">
        <v>19562</v>
      </c>
      <c r="I6346" s="3" t="s">
        <v>41</v>
      </c>
      <c r="J6346" s="3" t="str">
        <f>IF($B6346="SINAPI",IF(ISNUMBER(MATCH(Banco!$C6346,Analitico!$A:$A,0)),INDEX(Analitico!E:E,MATCH(Banco!$C6346,Analitico!$A:$A,0))&amp;"%",""),"")</f>
        <v>57,1960298%</v>
      </c>
      <c r="K6346" s="3" t="str">
        <f>IF($B6346="SINAPI",IF(ISNUMBER(MATCH(Banco!$C6346,Analitico!$A:$A,0)),INDEX(Analitico!F:F,MATCH(Banco!$C6346,Analitico!$A:$A,0))&amp;"%",""),"")</f>
        <v>%</v>
      </c>
    </row>
    <row r="6347" spans="1:11" x14ac:dyDescent="0.2">
      <c r="A6347" s="1" t="str">
        <f t="shared" si="100"/>
        <v>SINAPI 102223</v>
      </c>
      <c r="B6347" s="3" t="s">
        <v>21783</v>
      </c>
      <c r="C6347" s="3" t="s">
        <v>6406</v>
      </c>
      <c r="D6347" s="2" t="s">
        <v>14149</v>
      </c>
      <c r="E6347" s="3" t="s">
        <v>15534</v>
      </c>
      <c r="F6347" s="66" t="s">
        <v>19483</v>
      </c>
      <c r="I6347" s="3" t="s">
        <v>21785</v>
      </c>
      <c r="J6347" s="3" t="str">
        <f>IF($B6347="SINAPI",IF(ISNUMBER(MATCH(Banco!$C6347,Analitico!$A:$A,0)),INDEX(Analitico!E:E,MATCH(Banco!$C6347,Analitico!$A:$A,0))&amp;"%",""),"")</f>
        <v>55,1269689%</v>
      </c>
      <c r="K6347" s="3" t="str">
        <f>IF($B6347="SINAPI",IF(ISNUMBER(MATCH(Banco!$C6347,Analitico!$A:$A,0)),INDEX(Analitico!F:F,MATCH(Banco!$C6347,Analitico!$A:$A,0))&amp;"%",""),"")</f>
        <v>%</v>
      </c>
    </row>
    <row r="6348" spans="1:11" x14ac:dyDescent="0.2">
      <c r="A6348" s="1" t="str">
        <f t="shared" si="100"/>
        <v>SINAPI 102224</v>
      </c>
      <c r="B6348" s="3" t="s">
        <v>21783</v>
      </c>
      <c r="C6348" s="3" t="s">
        <v>6407</v>
      </c>
      <c r="D6348" s="2" t="s">
        <v>14150</v>
      </c>
      <c r="E6348" s="3" t="s">
        <v>15534</v>
      </c>
      <c r="F6348" s="66" t="s">
        <v>20869</v>
      </c>
      <c r="I6348" s="3" t="s">
        <v>21785</v>
      </c>
      <c r="J6348" s="3" t="str">
        <f>IF($B6348="SINAPI",IF(ISNUMBER(MATCH(Banco!$C6348,Analitico!$A:$A,0)),INDEX(Analitico!E:E,MATCH(Banco!$C6348,Analitico!$A:$A,0))&amp;"%",""),"")</f>
        <v>53,5435530%</v>
      </c>
      <c r="K6348" s="3" t="str">
        <f>IF($B6348="SINAPI",IF(ISNUMBER(MATCH(Banco!$C6348,Analitico!$A:$A,0)),INDEX(Analitico!F:F,MATCH(Banco!$C6348,Analitico!$A:$A,0))&amp;"%",""),"")</f>
        <v>%</v>
      </c>
    </row>
    <row r="6349" spans="1:11" x14ac:dyDescent="0.2">
      <c r="A6349" s="1" t="str">
        <f t="shared" si="100"/>
        <v>SINAPI 102225</v>
      </c>
      <c r="B6349" s="3" t="s">
        <v>21783</v>
      </c>
      <c r="C6349" s="3" t="s">
        <v>6408</v>
      </c>
      <c r="D6349" s="2" t="s">
        <v>14151</v>
      </c>
      <c r="E6349" s="3" t="s">
        <v>15534</v>
      </c>
      <c r="F6349" s="66" t="s">
        <v>20870</v>
      </c>
      <c r="I6349" s="3" t="s">
        <v>41</v>
      </c>
      <c r="J6349" s="3" t="str">
        <f>IF($B6349="SINAPI",IF(ISNUMBER(MATCH(Banco!$C6349,Analitico!$A:$A,0)),INDEX(Analitico!E:E,MATCH(Banco!$C6349,Analitico!$A:$A,0))&amp;"%",""),"")</f>
        <v>58,9549674%</v>
      </c>
      <c r="K6349" s="3" t="str">
        <f>IF($B6349="SINAPI",IF(ISNUMBER(MATCH(Banco!$C6349,Analitico!$A:$A,0)),INDEX(Analitico!F:F,MATCH(Banco!$C6349,Analitico!$A:$A,0))&amp;"%",""),"")</f>
        <v>%</v>
      </c>
    </row>
    <row r="6350" spans="1:11" x14ac:dyDescent="0.2">
      <c r="A6350" s="1" t="str">
        <f t="shared" si="100"/>
        <v>SINAPI 102227</v>
      </c>
      <c r="B6350" s="3" t="s">
        <v>21783</v>
      </c>
      <c r="C6350" s="3" t="s">
        <v>6409</v>
      </c>
      <c r="D6350" s="2" t="s">
        <v>14152</v>
      </c>
      <c r="E6350" s="3" t="s">
        <v>15534</v>
      </c>
      <c r="F6350" s="66" t="s">
        <v>20631</v>
      </c>
      <c r="I6350" s="3" t="s">
        <v>21785</v>
      </c>
      <c r="J6350" s="3" t="str">
        <f>IF($B6350="SINAPI",IF(ISNUMBER(MATCH(Banco!$C6350,Analitico!$A:$A,0)),INDEX(Analitico!E:E,MATCH(Banco!$C6350,Analitico!$A:$A,0))&amp;"%",""),"")</f>
        <v>53,7087379%</v>
      </c>
      <c r="K6350" s="3" t="str">
        <f>IF($B6350="SINAPI",IF(ISNUMBER(MATCH(Banco!$C6350,Analitico!$A:$A,0)),INDEX(Analitico!F:F,MATCH(Banco!$C6350,Analitico!$A:$A,0))&amp;"%",""),"")</f>
        <v>%</v>
      </c>
    </row>
    <row r="6351" spans="1:11" x14ac:dyDescent="0.2">
      <c r="A6351" s="1" t="str">
        <f t="shared" si="100"/>
        <v>SINAPI 102228</v>
      </c>
      <c r="B6351" s="3" t="s">
        <v>21783</v>
      </c>
      <c r="C6351" s="3" t="s">
        <v>6410</v>
      </c>
      <c r="D6351" s="2" t="s">
        <v>14153</v>
      </c>
      <c r="E6351" s="3" t="s">
        <v>15534</v>
      </c>
      <c r="F6351" s="66" t="s">
        <v>20871</v>
      </c>
      <c r="I6351" s="3" t="s">
        <v>21785</v>
      </c>
      <c r="J6351" s="3" t="str">
        <f>IF($B6351="SINAPI",IF(ISNUMBER(MATCH(Banco!$C6351,Analitico!$A:$A,0)),INDEX(Analitico!E:E,MATCH(Banco!$C6351,Analitico!$A:$A,0))&amp;"%",""),"")</f>
        <v>56,2423750%</v>
      </c>
      <c r="K6351" s="3" t="str">
        <f>IF($B6351="SINAPI",IF(ISNUMBER(MATCH(Banco!$C6351,Analitico!$A:$A,0)),INDEX(Analitico!F:F,MATCH(Banco!$C6351,Analitico!$A:$A,0))&amp;"%",""),"")</f>
        <v>%</v>
      </c>
    </row>
    <row r="6352" spans="1:11" x14ac:dyDescent="0.2">
      <c r="A6352" s="1" t="str">
        <f t="shared" si="100"/>
        <v>SINAPI 102229</v>
      </c>
      <c r="B6352" s="3" t="s">
        <v>21783</v>
      </c>
      <c r="C6352" s="3" t="s">
        <v>6411</v>
      </c>
      <c r="D6352" s="2" t="s">
        <v>14154</v>
      </c>
      <c r="E6352" s="3" t="s">
        <v>15534</v>
      </c>
      <c r="F6352" s="66" t="s">
        <v>18960</v>
      </c>
      <c r="I6352" s="3" t="s">
        <v>21785</v>
      </c>
      <c r="J6352" s="3" t="str">
        <f>IF($B6352="SINAPI",IF(ISNUMBER(MATCH(Banco!$C6352,Analitico!$A:$A,0)),INDEX(Analitico!E:E,MATCH(Banco!$C6352,Analitico!$A:$A,0))&amp;"%",""),"")</f>
        <v>54,5992894%</v>
      </c>
      <c r="K6352" s="3" t="str">
        <f>IF($B6352="SINAPI",IF(ISNUMBER(MATCH(Banco!$C6352,Analitico!$A:$A,0)),INDEX(Analitico!F:F,MATCH(Banco!$C6352,Analitico!$A:$A,0))&amp;"%",""),"")</f>
        <v>%</v>
      </c>
    </row>
    <row r="6353" spans="1:11" x14ac:dyDescent="0.2">
      <c r="A6353" s="1" t="str">
        <f t="shared" si="100"/>
        <v>SINAPI 102230</v>
      </c>
      <c r="B6353" s="3" t="s">
        <v>21783</v>
      </c>
      <c r="C6353" s="3" t="s">
        <v>6412</v>
      </c>
      <c r="D6353" s="2" t="s">
        <v>14155</v>
      </c>
      <c r="E6353" s="3" t="s">
        <v>15534</v>
      </c>
      <c r="F6353" s="66" t="s">
        <v>20872</v>
      </c>
      <c r="I6353" s="3" t="s">
        <v>41</v>
      </c>
      <c r="J6353" s="3" t="str">
        <f>IF($B6353="SINAPI",IF(ISNUMBER(MATCH(Banco!$C6353,Analitico!$A:$A,0)),INDEX(Analitico!E:E,MATCH(Banco!$C6353,Analitico!$A:$A,0))&amp;"%",""),"")</f>
        <v>57,1015690%</v>
      </c>
      <c r="K6353" s="3" t="str">
        <f>IF($B6353="SINAPI",IF(ISNUMBER(MATCH(Banco!$C6353,Analitico!$A:$A,0)),INDEX(Analitico!F:F,MATCH(Banco!$C6353,Analitico!$A:$A,0))&amp;"%",""),"")</f>
        <v>%</v>
      </c>
    </row>
    <row r="6354" spans="1:11" x14ac:dyDescent="0.2">
      <c r="A6354" s="1" t="str">
        <f t="shared" si="100"/>
        <v>SINAPI 102233</v>
      </c>
      <c r="B6354" s="3" t="s">
        <v>21783</v>
      </c>
      <c r="C6354" s="3" t="s">
        <v>6413</v>
      </c>
      <c r="D6354" s="2" t="s">
        <v>14156</v>
      </c>
      <c r="E6354" s="3" t="s">
        <v>15534</v>
      </c>
      <c r="F6354" s="66" t="s">
        <v>20464</v>
      </c>
      <c r="I6354" s="3" t="s">
        <v>21785</v>
      </c>
      <c r="J6354" s="3" t="str">
        <f>IF($B6354="SINAPI",IF(ISNUMBER(MATCH(Banco!$C6354,Analitico!$A:$A,0)),INDEX(Analitico!E:E,MATCH(Banco!$C6354,Analitico!$A:$A,0))&amp;"%",""),"")</f>
        <v>43,4335443%</v>
      </c>
      <c r="K6354" s="3" t="str">
        <f>IF($B6354="SINAPI",IF(ISNUMBER(MATCH(Banco!$C6354,Analitico!$A:$A,0)),INDEX(Analitico!F:F,MATCH(Banco!$C6354,Analitico!$A:$A,0))&amp;"%",""),"")</f>
        <v>%</v>
      </c>
    </row>
    <row r="6355" spans="1:11" x14ac:dyDescent="0.2">
      <c r="A6355" s="1" t="str">
        <f t="shared" si="100"/>
        <v>SINAPI 102234</v>
      </c>
      <c r="B6355" s="3" t="s">
        <v>21783</v>
      </c>
      <c r="C6355" s="3" t="s">
        <v>6414</v>
      </c>
      <c r="D6355" s="2" t="s">
        <v>14157</v>
      </c>
      <c r="E6355" s="3" t="s">
        <v>15534</v>
      </c>
      <c r="F6355" s="66" t="s">
        <v>18353</v>
      </c>
      <c r="I6355" s="3" t="s">
        <v>21785</v>
      </c>
      <c r="J6355" s="3" t="str">
        <f>IF($B6355="SINAPI",IF(ISNUMBER(MATCH(Banco!$C6355,Analitico!$A:$A,0)),INDEX(Analitico!E:E,MATCH(Banco!$C6355,Analitico!$A:$A,0))&amp;"%",""),"")</f>
        <v>43,3992094%</v>
      </c>
      <c r="K6355" s="3" t="str">
        <f>IF($B6355="SINAPI",IF(ISNUMBER(MATCH(Banco!$C6355,Analitico!$A:$A,0)),INDEX(Analitico!F:F,MATCH(Banco!$C6355,Analitico!$A:$A,0))&amp;"%",""),"")</f>
        <v>%</v>
      </c>
    </row>
    <row r="6356" spans="1:11" x14ac:dyDescent="0.2">
      <c r="A6356" s="1" t="str">
        <f t="shared" si="100"/>
        <v>SINAPI 100716</v>
      </c>
      <c r="B6356" s="3" t="s">
        <v>21783</v>
      </c>
      <c r="C6356" s="3" t="s">
        <v>6415</v>
      </c>
      <c r="D6356" s="2" t="s">
        <v>14158</v>
      </c>
      <c r="E6356" s="3" t="s">
        <v>15534</v>
      </c>
      <c r="F6356" s="66" t="s">
        <v>20873</v>
      </c>
      <c r="I6356" s="3" t="s">
        <v>21786</v>
      </c>
      <c r="J6356" s="3" t="str">
        <f>IF($B6356="SINAPI",IF(ISNUMBER(MATCH(Banco!$C6356,Analitico!$A:$A,0)),INDEX(Analitico!E:E,MATCH(Banco!$C6356,Analitico!$A:$A,0))&amp;"%",""),"")</f>
        <v>11,3731456%</v>
      </c>
      <c r="K6356" s="3" t="str">
        <f>IF($B6356="SINAPI",IF(ISNUMBER(MATCH(Banco!$C6356,Analitico!$A:$A,0)),INDEX(Analitico!F:F,MATCH(Banco!$C6356,Analitico!$A:$A,0))&amp;"%",""),"")</f>
        <v>%</v>
      </c>
    </row>
    <row r="6357" spans="1:11" x14ac:dyDescent="0.2">
      <c r="A6357" s="1" t="str">
        <f t="shared" si="100"/>
        <v>SINAPI 100717</v>
      </c>
      <c r="B6357" s="3" t="s">
        <v>21783</v>
      </c>
      <c r="C6357" s="3" t="s">
        <v>6416</v>
      </c>
      <c r="D6357" s="2" t="s">
        <v>14159</v>
      </c>
      <c r="E6357" s="3" t="s">
        <v>15534</v>
      </c>
      <c r="F6357" s="66" t="s">
        <v>17895</v>
      </c>
      <c r="I6357" s="3" t="s">
        <v>21785</v>
      </c>
      <c r="J6357" s="3" t="str">
        <f>IF($B6357="SINAPI",IF(ISNUMBER(MATCH(Banco!$C6357,Analitico!$A:$A,0)),INDEX(Analitico!E:E,MATCH(Banco!$C6357,Analitico!$A:$A,0))&amp;"%",""),"")</f>
        <v>70,1941748%</v>
      </c>
      <c r="K6357" s="3" t="str">
        <f>IF($B6357="SINAPI",IF(ISNUMBER(MATCH(Banco!$C6357,Analitico!$A:$A,0)),INDEX(Analitico!F:F,MATCH(Banco!$C6357,Analitico!$A:$A,0))&amp;"%",""),"")</f>
        <v>%</v>
      </c>
    </row>
    <row r="6358" spans="1:11" x14ac:dyDescent="0.2">
      <c r="A6358" s="1" t="str">
        <f t="shared" si="100"/>
        <v>SINAPI 100718</v>
      </c>
      <c r="B6358" s="3" t="s">
        <v>21783</v>
      </c>
      <c r="C6358" s="3" t="s">
        <v>6417</v>
      </c>
      <c r="D6358" s="2" t="s">
        <v>14160</v>
      </c>
      <c r="E6358" s="3" t="s">
        <v>15532</v>
      </c>
      <c r="F6358" s="66" t="s">
        <v>16535</v>
      </c>
      <c r="I6358" s="3" t="s">
        <v>21785</v>
      </c>
      <c r="J6358" s="3" t="str">
        <f>IF($B6358="SINAPI",IF(ISNUMBER(MATCH(Banco!$C6358,Analitico!$A:$A,0)),INDEX(Analitico!E:E,MATCH(Banco!$C6358,Analitico!$A:$A,0))&amp;"%",""),"")</f>
        <v>70,2127660%</v>
      </c>
      <c r="K6358" s="3" t="str">
        <f>IF($B6358="SINAPI",IF(ISNUMBER(MATCH(Banco!$C6358,Analitico!$A:$A,0)),INDEX(Analitico!F:F,MATCH(Banco!$C6358,Analitico!$A:$A,0))&amp;"%",""),"")</f>
        <v>%</v>
      </c>
    </row>
    <row r="6359" spans="1:11" ht="20.399999999999999" x14ac:dyDescent="0.2">
      <c r="A6359" s="1" t="str">
        <f t="shared" si="100"/>
        <v>SINAPI 100719</v>
      </c>
      <c r="B6359" s="3" t="s">
        <v>21783</v>
      </c>
      <c r="C6359" s="3" t="s">
        <v>6418</v>
      </c>
      <c r="D6359" s="2" t="s">
        <v>14161</v>
      </c>
      <c r="E6359" s="3" t="s">
        <v>15534</v>
      </c>
      <c r="F6359" s="66" t="s">
        <v>20874</v>
      </c>
      <c r="I6359" s="3" t="s">
        <v>21785</v>
      </c>
      <c r="J6359" s="3" t="str">
        <f>IF($B6359="SINAPI",IF(ISNUMBER(MATCH(Banco!$C6359,Analitico!$A:$A,0)),INDEX(Analitico!E:E,MATCH(Banco!$C6359,Analitico!$A:$A,0))&amp;"%",""),"")</f>
        <v>14,5714285%</v>
      </c>
      <c r="K6359" s="3" t="str">
        <f>IF($B6359="SINAPI",IF(ISNUMBER(MATCH(Banco!$C6359,Analitico!$A:$A,0)),INDEX(Analitico!F:F,MATCH(Banco!$C6359,Analitico!$A:$A,0))&amp;"%",""),"")</f>
        <v>%</v>
      </c>
    </row>
    <row r="6360" spans="1:11" ht="20.399999999999999" x14ac:dyDescent="0.2">
      <c r="A6360" s="1" t="str">
        <f t="shared" si="100"/>
        <v>SINAPI 100720</v>
      </c>
      <c r="B6360" s="3" t="s">
        <v>21783</v>
      </c>
      <c r="C6360" s="3" t="s">
        <v>6419</v>
      </c>
      <c r="D6360" s="2" t="s">
        <v>14162</v>
      </c>
      <c r="E6360" s="3" t="s">
        <v>15534</v>
      </c>
      <c r="F6360" s="66" t="s">
        <v>19015</v>
      </c>
      <c r="I6360" s="3" t="s">
        <v>21785</v>
      </c>
      <c r="J6360" s="3" t="str">
        <f>IF($B6360="SINAPI",IF(ISNUMBER(MATCH(Banco!$C6360,Analitico!$A:$A,0)),INDEX(Analitico!E:E,MATCH(Banco!$C6360,Analitico!$A:$A,0))&amp;"%",""),"")</f>
        <v>48,4622553%</v>
      </c>
      <c r="K6360" s="3" t="str">
        <f>IF($B6360="SINAPI",IF(ISNUMBER(MATCH(Banco!$C6360,Analitico!$A:$A,0)),INDEX(Analitico!F:F,MATCH(Banco!$C6360,Analitico!$A:$A,0))&amp;"%",""),"")</f>
        <v>%</v>
      </c>
    </row>
    <row r="6361" spans="1:11" ht="20.399999999999999" x14ac:dyDescent="0.2">
      <c r="A6361" s="1" t="str">
        <f t="shared" si="100"/>
        <v>SINAPI 100721</v>
      </c>
      <c r="B6361" s="3" t="s">
        <v>21783</v>
      </c>
      <c r="C6361" s="3" t="s">
        <v>6420</v>
      </c>
      <c r="D6361" s="2" t="s">
        <v>14163</v>
      </c>
      <c r="E6361" s="3" t="s">
        <v>15534</v>
      </c>
      <c r="F6361" s="66" t="s">
        <v>16077</v>
      </c>
      <c r="I6361" s="3" t="s">
        <v>21785</v>
      </c>
      <c r="J6361" s="3" t="str">
        <f>IF($B6361="SINAPI",IF(ISNUMBER(MATCH(Banco!$C6361,Analitico!$A:$A,0)),INDEX(Analitico!E:E,MATCH(Banco!$C6361,Analitico!$A:$A,0))&amp;"%",""),"")</f>
        <v>50,7961784%</v>
      </c>
      <c r="K6361" s="3" t="str">
        <f>IF($B6361="SINAPI",IF(ISNUMBER(MATCH(Banco!$C6361,Analitico!$A:$A,0)),INDEX(Analitico!F:F,MATCH(Banco!$C6361,Analitico!$A:$A,0))&amp;"%",""),"")</f>
        <v>%</v>
      </c>
    </row>
    <row r="6362" spans="1:11" ht="20.399999999999999" x14ac:dyDescent="0.2">
      <c r="A6362" s="1" t="str">
        <f t="shared" si="100"/>
        <v>SINAPI 100722</v>
      </c>
      <c r="B6362" s="3" t="s">
        <v>21783</v>
      </c>
      <c r="C6362" s="3" t="s">
        <v>6421</v>
      </c>
      <c r="D6362" s="2" t="s">
        <v>14164</v>
      </c>
      <c r="E6362" s="3" t="s">
        <v>15534</v>
      </c>
      <c r="F6362" s="66" t="s">
        <v>20875</v>
      </c>
      <c r="I6362" s="3" t="s">
        <v>21785</v>
      </c>
      <c r="J6362" s="3" t="str">
        <f>IF($B6362="SINAPI",IF(ISNUMBER(MATCH(Banco!$C6362,Analitico!$A:$A,0)),INDEX(Analitico!E:E,MATCH(Banco!$C6362,Analitico!$A:$A,0))&amp;"%",""),"")</f>
        <v>66,3302382%</v>
      </c>
      <c r="K6362" s="3" t="str">
        <f>IF($B6362="SINAPI",IF(ISNUMBER(MATCH(Banco!$C6362,Analitico!$A:$A,0)),INDEX(Analitico!F:F,MATCH(Banco!$C6362,Analitico!$A:$A,0))&amp;"%",""),"")</f>
        <v>%</v>
      </c>
    </row>
    <row r="6363" spans="1:11" ht="20.399999999999999" x14ac:dyDescent="0.2">
      <c r="A6363" s="1" t="str">
        <f t="shared" si="100"/>
        <v>SINAPI 100723</v>
      </c>
      <c r="B6363" s="3" t="s">
        <v>21783</v>
      </c>
      <c r="C6363" s="3" t="s">
        <v>6422</v>
      </c>
      <c r="D6363" s="2" t="s">
        <v>14165</v>
      </c>
      <c r="E6363" s="3" t="s">
        <v>15534</v>
      </c>
      <c r="F6363" s="66" t="s">
        <v>17957</v>
      </c>
      <c r="I6363" s="3" t="s">
        <v>21785</v>
      </c>
      <c r="J6363" s="3" t="str">
        <f>IF($B6363="SINAPI",IF(ISNUMBER(MATCH(Banco!$C6363,Analitico!$A:$A,0)),INDEX(Analitico!E:E,MATCH(Banco!$C6363,Analitico!$A:$A,0))&amp;"%",""),"")</f>
        <v>13,5879218%</v>
      </c>
      <c r="K6363" s="3" t="str">
        <f>IF($B6363="SINAPI",IF(ISNUMBER(MATCH(Banco!$C6363,Analitico!$A:$A,0)),INDEX(Analitico!F:F,MATCH(Banco!$C6363,Analitico!$A:$A,0))&amp;"%",""),"")</f>
        <v>%</v>
      </c>
    </row>
    <row r="6364" spans="1:11" ht="20.399999999999999" x14ac:dyDescent="0.2">
      <c r="A6364" s="1" t="str">
        <f t="shared" si="100"/>
        <v>SINAPI 100724</v>
      </c>
      <c r="B6364" s="3" t="s">
        <v>21783</v>
      </c>
      <c r="C6364" s="3" t="s">
        <v>6423</v>
      </c>
      <c r="D6364" s="2" t="s">
        <v>14166</v>
      </c>
      <c r="E6364" s="3" t="s">
        <v>15534</v>
      </c>
      <c r="F6364" s="66" t="s">
        <v>19426</v>
      </c>
      <c r="I6364" s="3" t="s">
        <v>21785</v>
      </c>
      <c r="J6364" s="3" t="str">
        <f>IF($B6364="SINAPI",IF(ISNUMBER(MATCH(Banco!$C6364,Analitico!$A:$A,0)),INDEX(Analitico!E:E,MATCH(Banco!$C6364,Analitico!$A:$A,0))&amp;"%",""),"")</f>
        <v>37,7632534%</v>
      </c>
      <c r="K6364" s="3" t="str">
        <f>IF($B6364="SINAPI",IF(ISNUMBER(MATCH(Banco!$C6364,Analitico!$A:$A,0)),INDEX(Analitico!F:F,MATCH(Banco!$C6364,Analitico!$A:$A,0))&amp;"%",""),"")</f>
        <v>%</v>
      </c>
    </row>
    <row r="6365" spans="1:11" ht="20.399999999999999" x14ac:dyDescent="0.2">
      <c r="A6365" s="1" t="str">
        <f t="shared" si="100"/>
        <v>SINAPI 100725</v>
      </c>
      <c r="B6365" s="3" t="s">
        <v>21783</v>
      </c>
      <c r="C6365" s="3" t="s">
        <v>6424</v>
      </c>
      <c r="D6365" s="2" t="s">
        <v>14167</v>
      </c>
      <c r="E6365" s="3" t="s">
        <v>15534</v>
      </c>
      <c r="F6365" s="66" t="s">
        <v>18311</v>
      </c>
      <c r="I6365" s="3" t="s">
        <v>21785</v>
      </c>
      <c r="J6365" s="3" t="str">
        <f>IF($B6365="SINAPI",IF(ISNUMBER(MATCH(Banco!$C6365,Analitico!$A:$A,0)),INDEX(Analitico!E:E,MATCH(Banco!$C6365,Analitico!$A:$A,0))&amp;"%",""),"")</f>
        <v>50,3154575%</v>
      </c>
      <c r="K6365" s="3" t="str">
        <f>IF($B6365="SINAPI",IF(ISNUMBER(MATCH(Banco!$C6365,Analitico!$A:$A,0)),INDEX(Analitico!F:F,MATCH(Banco!$C6365,Analitico!$A:$A,0))&amp;"%",""),"")</f>
        <v>%</v>
      </c>
    </row>
    <row r="6366" spans="1:11" ht="20.399999999999999" x14ac:dyDescent="0.2">
      <c r="A6366" s="1" t="str">
        <f t="shared" si="100"/>
        <v>SINAPI 100726</v>
      </c>
      <c r="B6366" s="3" t="s">
        <v>21783</v>
      </c>
      <c r="C6366" s="3" t="s">
        <v>6425</v>
      </c>
      <c r="D6366" s="2" t="s">
        <v>14168</v>
      </c>
      <c r="E6366" s="3" t="s">
        <v>15534</v>
      </c>
      <c r="F6366" s="66" t="s">
        <v>16044</v>
      </c>
      <c r="I6366" s="3" t="s">
        <v>21785</v>
      </c>
      <c r="J6366" s="3" t="str">
        <f>IF($B6366="SINAPI",IF(ISNUMBER(MATCH(Banco!$C6366,Analitico!$A:$A,0)),INDEX(Analitico!E:E,MATCH(Banco!$C6366,Analitico!$A:$A,0))&amp;"%",""),"")</f>
        <v>59,2712843%</v>
      </c>
      <c r="K6366" s="3" t="str">
        <f>IF($B6366="SINAPI",IF(ISNUMBER(MATCH(Banco!$C6366,Analitico!$A:$A,0)),INDEX(Analitico!F:F,MATCH(Banco!$C6366,Analitico!$A:$A,0))&amp;"%",""),"")</f>
        <v>%</v>
      </c>
    </row>
    <row r="6367" spans="1:11" ht="20.399999999999999" x14ac:dyDescent="0.2">
      <c r="A6367" s="1" t="str">
        <f t="shared" si="100"/>
        <v>SINAPI 100727</v>
      </c>
      <c r="B6367" s="3" t="s">
        <v>21783</v>
      </c>
      <c r="C6367" s="3" t="s">
        <v>6426</v>
      </c>
      <c r="D6367" s="2" t="s">
        <v>14169</v>
      </c>
      <c r="E6367" s="3" t="s">
        <v>15534</v>
      </c>
      <c r="F6367" s="66" t="s">
        <v>17595</v>
      </c>
      <c r="I6367" s="3" t="s">
        <v>21785</v>
      </c>
      <c r="J6367" s="3" t="str">
        <f>IF($B6367="SINAPI",IF(ISNUMBER(MATCH(Banco!$C6367,Analitico!$A:$A,0)),INDEX(Analitico!E:E,MATCH(Banco!$C6367,Analitico!$A:$A,0))&amp;"%",""),"")</f>
        <v>6,0450414%</v>
      </c>
      <c r="K6367" s="3" t="str">
        <f>IF($B6367="SINAPI",IF(ISNUMBER(MATCH(Banco!$C6367,Analitico!$A:$A,0)),INDEX(Analitico!F:F,MATCH(Banco!$C6367,Analitico!$A:$A,0))&amp;"%",""),"")</f>
        <v>%</v>
      </c>
    </row>
    <row r="6368" spans="1:11" ht="20.399999999999999" x14ac:dyDescent="0.2">
      <c r="A6368" s="1" t="str">
        <f t="shared" si="100"/>
        <v>SINAPI 100728</v>
      </c>
      <c r="B6368" s="3" t="s">
        <v>21783</v>
      </c>
      <c r="C6368" s="3" t="s">
        <v>6427</v>
      </c>
      <c r="D6368" s="2" t="s">
        <v>14170</v>
      </c>
      <c r="E6368" s="3" t="s">
        <v>15534</v>
      </c>
      <c r="F6368" s="66" t="s">
        <v>20876</v>
      </c>
      <c r="I6368" s="3" t="s">
        <v>21785</v>
      </c>
      <c r="J6368" s="3" t="str">
        <f>IF($B6368="SINAPI",IF(ISNUMBER(MATCH(Banco!$C6368,Analitico!$A:$A,0)),INDEX(Analitico!E:E,MATCH(Banco!$C6368,Analitico!$A:$A,0))&amp;"%",""),"")</f>
        <v>22,4428139%</v>
      </c>
      <c r="K6368" s="3" t="str">
        <f>IF($B6368="SINAPI",IF(ISNUMBER(MATCH(Banco!$C6368,Analitico!$A:$A,0)),INDEX(Analitico!F:F,MATCH(Banco!$C6368,Analitico!$A:$A,0))&amp;"%",""),"")</f>
        <v>%</v>
      </c>
    </row>
    <row r="6369" spans="1:11" ht="20.399999999999999" x14ac:dyDescent="0.2">
      <c r="A6369" s="1" t="str">
        <f t="shared" si="100"/>
        <v>SINAPI 100729</v>
      </c>
      <c r="B6369" s="3" t="s">
        <v>21783</v>
      </c>
      <c r="C6369" s="3" t="s">
        <v>6428</v>
      </c>
      <c r="D6369" s="2" t="s">
        <v>14171</v>
      </c>
      <c r="E6369" s="3" t="s">
        <v>15534</v>
      </c>
      <c r="F6369" s="66" t="s">
        <v>18655</v>
      </c>
      <c r="I6369" s="3" t="s">
        <v>21785</v>
      </c>
      <c r="J6369" s="3" t="str">
        <f>IF($B6369="SINAPI",IF(ISNUMBER(MATCH(Banco!$C6369,Analitico!$A:$A,0)),INDEX(Analitico!E:E,MATCH(Banco!$C6369,Analitico!$A:$A,0))&amp;"%",""),"")</f>
        <v>7,9356846%</v>
      </c>
      <c r="K6369" s="3" t="str">
        <f>IF($B6369="SINAPI",IF(ISNUMBER(MATCH(Banco!$C6369,Analitico!$A:$A,0)),INDEX(Analitico!F:F,MATCH(Banco!$C6369,Analitico!$A:$A,0))&amp;"%",""),"")</f>
        <v>%</v>
      </c>
    </row>
    <row r="6370" spans="1:11" ht="20.399999999999999" x14ac:dyDescent="0.2">
      <c r="A6370" s="1" t="str">
        <f t="shared" si="100"/>
        <v>SINAPI 100730</v>
      </c>
      <c r="B6370" s="3" t="s">
        <v>21783</v>
      </c>
      <c r="C6370" s="3" t="s">
        <v>6429</v>
      </c>
      <c r="D6370" s="2" t="s">
        <v>14172</v>
      </c>
      <c r="E6370" s="3" t="s">
        <v>15534</v>
      </c>
      <c r="F6370" s="66" t="s">
        <v>20877</v>
      </c>
      <c r="I6370" s="3" t="s">
        <v>21785</v>
      </c>
      <c r="J6370" s="3" t="str">
        <f>IF($B6370="SINAPI",IF(ISNUMBER(MATCH(Banco!$C6370,Analitico!$A:$A,0)),INDEX(Analitico!E:E,MATCH(Banco!$C6370,Analitico!$A:$A,0))&amp;"%",""),"")</f>
        <v>22,7670753%</v>
      </c>
      <c r="K6370" s="3" t="str">
        <f>IF($B6370="SINAPI",IF(ISNUMBER(MATCH(Banco!$C6370,Analitico!$A:$A,0)),INDEX(Analitico!F:F,MATCH(Banco!$C6370,Analitico!$A:$A,0))&amp;"%",""),"")</f>
        <v>%</v>
      </c>
    </row>
    <row r="6371" spans="1:11" ht="20.399999999999999" x14ac:dyDescent="0.2">
      <c r="A6371" s="1" t="str">
        <f t="shared" ref="A6371:A6434" si="101">CONCATENAR</f>
        <v>SINAPI 100733</v>
      </c>
      <c r="B6371" s="3" t="s">
        <v>21783</v>
      </c>
      <c r="C6371" s="3" t="s">
        <v>6430</v>
      </c>
      <c r="D6371" s="2" t="s">
        <v>14173</v>
      </c>
      <c r="E6371" s="3" t="s">
        <v>15534</v>
      </c>
      <c r="F6371" s="66" t="s">
        <v>20303</v>
      </c>
      <c r="I6371" s="3" t="s">
        <v>21785</v>
      </c>
      <c r="J6371" s="3" t="str">
        <f>IF($B6371="SINAPI",IF(ISNUMBER(MATCH(Banco!$C6371,Analitico!$A:$A,0)),INDEX(Analitico!E:E,MATCH(Banco!$C6371,Analitico!$A:$A,0))&amp;"%",""),"")</f>
        <v>62,1301776%</v>
      </c>
      <c r="K6371" s="3" t="str">
        <f>IF($B6371="SINAPI",IF(ISNUMBER(MATCH(Banco!$C6371,Analitico!$A:$A,0)),INDEX(Analitico!F:F,MATCH(Banco!$C6371,Analitico!$A:$A,0))&amp;"%",""),"")</f>
        <v>%</v>
      </c>
    </row>
    <row r="6372" spans="1:11" ht="20.399999999999999" x14ac:dyDescent="0.2">
      <c r="A6372" s="1" t="str">
        <f t="shared" si="101"/>
        <v>SINAPI 100734</v>
      </c>
      <c r="B6372" s="3" t="s">
        <v>21783</v>
      </c>
      <c r="C6372" s="3" t="s">
        <v>6431</v>
      </c>
      <c r="D6372" s="2" t="s">
        <v>14174</v>
      </c>
      <c r="E6372" s="3" t="s">
        <v>15534</v>
      </c>
      <c r="F6372" s="66" t="s">
        <v>20878</v>
      </c>
      <c r="I6372" s="3" t="s">
        <v>21785</v>
      </c>
      <c r="J6372" s="3" t="str">
        <f>IF($B6372="SINAPI",IF(ISNUMBER(MATCH(Banco!$C6372,Analitico!$A:$A,0)),INDEX(Analitico!E:E,MATCH(Banco!$C6372,Analitico!$A:$A,0))&amp;"%",""),"")</f>
        <v>70,3703704%</v>
      </c>
      <c r="K6372" s="3" t="str">
        <f>IF($B6372="SINAPI",IF(ISNUMBER(MATCH(Banco!$C6372,Analitico!$A:$A,0)),INDEX(Analitico!F:F,MATCH(Banco!$C6372,Analitico!$A:$A,0))&amp;"%",""),"")</f>
        <v>%</v>
      </c>
    </row>
    <row r="6373" spans="1:11" ht="20.399999999999999" x14ac:dyDescent="0.2">
      <c r="A6373" s="1" t="str">
        <f t="shared" si="101"/>
        <v>SINAPI 100735</v>
      </c>
      <c r="B6373" s="3" t="s">
        <v>21783</v>
      </c>
      <c r="C6373" s="3" t="s">
        <v>6432</v>
      </c>
      <c r="D6373" s="2" t="s">
        <v>14175</v>
      </c>
      <c r="E6373" s="3" t="s">
        <v>15534</v>
      </c>
      <c r="F6373" s="66" t="s">
        <v>18108</v>
      </c>
      <c r="I6373" s="3" t="s">
        <v>21785</v>
      </c>
      <c r="J6373" s="3" t="str">
        <f>IF($B6373="SINAPI",IF(ISNUMBER(MATCH(Banco!$C6373,Analitico!$A:$A,0)),INDEX(Analitico!E:E,MATCH(Banco!$C6373,Analitico!$A:$A,0))&amp;"%",""),"")</f>
        <v>65,3333334%</v>
      </c>
      <c r="K6373" s="3" t="str">
        <f>IF($B6373="SINAPI",IF(ISNUMBER(MATCH(Banco!$C6373,Analitico!$A:$A,0)),INDEX(Analitico!F:F,MATCH(Banco!$C6373,Analitico!$A:$A,0))&amp;"%",""),"")</f>
        <v>%</v>
      </c>
    </row>
    <row r="6374" spans="1:11" ht="20.399999999999999" x14ac:dyDescent="0.2">
      <c r="A6374" s="1" t="str">
        <f t="shared" si="101"/>
        <v>SINAPI 100736</v>
      </c>
      <c r="B6374" s="3" t="s">
        <v>21783</v>
      </c>
      <c r="C6374" s="3" t="s">
        <v>6433</v>
      </c>
      <c r="D6374" s="2" t="s">
        <v>14176</v>
      </c>
      <c r="E6374" s="3" t="s">
        <v>15534</v>
      </c>
      <c r="F6374" s="66" t="s">
        <v>20879</v>
      </c>
      <c r="I6374" s="3" t="s">
        <v>21785</v>
      </c>
      <c r="J6374" s="3" t="str">
        <f>IF($B6374="SINAPI",IF(ISNUMBER(MATCH(Banco!$C6374,Analitico!$A:$A,0)),INDEX(Analitico!E:E,MATCH(Banco!$C6374,Analitico!$A:$A,0))&amp;"%",""),"")</f>
        <v>72,9801325%</v>
      </c>
      <c r="K6374" s="3" t="str">
        <f>IF($B6374="SINAPI",IF(ISNUMBER(MATCH(Banco!$C6374,Analitico!$A:$A,0)),INDEX(Analitico!F:F,MATCH(Banco!$C6374,Analitico!$A:$A,0))&amp;"%",""),"")</f>
        <v>%</v>
      </c>
    </row>
    <row r="6375" spans="1:11" ht="20.399999999999999" x14ac:dyDescent="0.2">
      <c r="A6375" s="1" t="str">
        <f t="shared" si="101"/>
        <v>SINAPI 100739</v>
      </c>
      <c r="B6375" s="3" t="s">
        <v>21783</v>
      </c>
      <c r="C6375" s="3" t="s">
        <v>6434</v>
      </c>
      <c r="D6375" s="2" t="s">
        <v>14177</v>
      </c>
      <c r="E6375" s="3" t="s">
        <v>15534</v>
      </c>
      <c r="F6375" s="66" t="s">
        <v>20880</v>
      </c>
      <c r="I6375" s="3" t="s">
        <v>21785</v>
      </c>
      <c r="J6375" s="3" t="str">
        <f>IF($B6375="SINAPI",IF(ISNUMBER(MATCH(Banco!$C6375,Analitico!$A:$A,0)),INDEX(Analitico!E:E,MATCH(Banco!$C6375,Analitico!$A:$A,0))&amp;"%",""),"")</f>
        <v>14,7826086%</v>
      </c>
      <c r="K6375" s="3" t="str">
        <f>IF($B6375="SINAPI",IF(ISNUMBER(MATCH(Banco!$C6375,Analitico!$A:$A,0)),INDEX(Analitico!F:F,MATCH(Banco!$C6375,Analitico!$A:$A,0))&amp;"%",""),"")</f>
        <v>%</v>
      </c>
    </row>
    <row r="6376" spans="1:11" ht="20.399999999999999" x14ac:dyDescent="0.2">
      <c r="A6376" s="1" t="str">
        <f t="shared" si="101"/>
        <v>SINAPI 100740</v>
      </c>
      <c r="B6376" s="3" t="s">
        <v>21783</v>
      </c>
      <c r="C6376" s="3" t="s">
        <v>6435</v>
      </c>
      <c r="D6376" s="2" t="s">
        <v>14178</v>
      </c>
      <c r="E6376" s="3" t="s">
        <v>15534</v>
      </c>
      <c r="F6376" s="66" t="s">
        <v>18268</v>
      </c>
      <c r="I6376" s="3" t="s">
        <v>21785</v>
      </c>
      <c r="J6376" s="3" t="str">
        <f>IF($B6376="SINAPI",IF(ISNUMBER(MATCH(Banco!$C6376,Analitico!$A:$A,0)),INDEX(Analitico!E:E,MATCH(Banco!$C6376,Analitico!$A:$A,0))&amp;"%",""),"")</f>
        <v>46,1811722%</v>
      </c>
      <c r="K6376" s="3" t="str">
        <f>IF($B6376="SINAPI",IF(ISNUMBER(MATCH(Banco!$C6376,Analitico!$A:$A,0)),INDEX(Analitico!F:F,MATCH(Banco!$C6376,Analitico!$A:$A,0))&amp;"%",""),"")</f>
        <v>%</v>
      </c>
    </row>
    <row r="6377" spans="1:11" ht="20.399999999999999" x14ac:dyDescent="0.2">
      <c r="A6377" s="1" t="str">
        <f t="shared" si="101"/>
        <v>SINAPI 100741</v>
      </c>
      <c r="B6377" s="3" t="s">
        <v>21783</v>
      </c>
      <c r="C6377" s="3" t="s">
        <v>6436</v>
      </c>
      <c r="D6377" s="2" t="s">
        <v>14179</v>
      </c>
      <c r="E6377" s="3" t="s">
        <v>15534</v>
      </c>
      <c r="F6377" s="66" t="s">
        <v>20881</v>
      </c>
      <c r="I6377" s="3" t="s">
        <v>21785</v>
      </c>
      <c r="J6377" s="3" t="str">
        <f>IF($B6377="SINAPI",IF(ISNUMBER(MATCH(Banco!$C6377,Analitico!$A:$A,0)),INDEX(Analitico!E:E,MATCH(Banco!$C6377,Analitico!$A:$A,0))&amp;"%",""),"")</f>
        <v>51,5139282%</v>
      </c>
      <c r="K6377" s="3" t="str">
        <f>IF($B6377="SINAPI",IF(ISNUMBER(MATCH(Banco!$C6377,Analitico!$A:$A,0)),INDEX(Analitico!F:F,MATCH(Banco!$C6377,Analitico!$A:$A,0))&amp;"%",""),"")</f>
        <v>%</v>
      </c>
    </row>
    <row r="6378" spans="1:11" ht="20.399999999999999" x14ac:dyDescent="0.2">
      <c r="A6378" s="1" t="str">
        <f t="shared" si="101"/>
        <v>SINAPI 100742</v>
      </c>
      <c r="B6378" s="3" t="s">
        <v>21783</v>
      </c>
      <c r="C6378" s="3" t="s">
        <v>6437</v>
      </c>
      <c r="D6378" s="2" t="s">
        <v>14180</v>
      </c>
      <c r="E6378" s="3" t="s">
        <v>15534</v>
      </c>
      <c r="F6378" s="66" t="s">
        <v>20882</v>
      </c>
      <c r="I6378" s="3" t="s">
        <v>21785</v>
      </c>
      <c r="J6378" s="3" t="str">
        <f>IF($B6378="SINAPI",IF(ISNUMBER(MATCH(Banco!$C6378,Analitico!$A:$A,0)),INDEX(Analitico!E:E,MATCH(Banco!$C6378,Analitico!$A:$A,0))&amp;"%",""),"")</f>
        <v>65,0178077%</v>
      </c>
      <c r="K6378" s="3" t="str">
        <f>IF($B6378="SINAPI",IF(ISNUMBER(MATCH(Banco!$C6378,Analitico!$A:$A,0)),INDEX(Analitico!F:F,MATCH(Banco!$C6378,Analitico!$A:$A,0))&amp;"%",""),"")</f>
        <v>%</v>
      </c>
    </row>
    <row r="6379" spans="1:11" ht="20.399999999999999" x14ac:dyDescent="0.2">
      <c r="A6379" s="1" t="str">
        <f t="shared" si="101"/>
        <v>SINAPI 100743</v>
      </c>
      <c r="B6379" s="3" t="s">
        <v>21783</v>
      </c>
      <c r="C6379" s="3" t="s">
        <v>6438</v>
      </c>
      <c r="D6379" s="2" t="s">
        <v>14181</v>
      </c>
      <c r="E6379" s="3" t="s">
        <v>15534</v>
      </c>
      <c r="F6379" s="66" t="s">
        <v>16123</v>
      </c>
      <c r="I6379" s="3" t="s">
        <v>41</v>
      </c>
      <c r="J6379" s="3" t="str">
        <f>IF($B6379="SINAPI",IF(ISNUMBER(MATCH(Banco!$C6379,Analitico!$A:$A,0)),INDEX(Analitico!E:E,MATCH(Banco!$C6379,Analitico!$A:$A,0))&amp;"%",""),"")</f>
        <v>15,1185770%</v>
      </c>
      <c r="K6379" s="3" t="str">
        <f>IF($B6379="SINAPI",IF(ISNUMBER(MATCH(Banco!$C6379,Analitico!$A:$A,0)),INDEX(Analitico!F:F,MATCH(Banco!$C6379,Analitico!$A:$A,0))&amp;"%",""),"")</f>
        <v>%</v>
      </c>
    </row>
    <row r="6380" spans="1:11" ht="20.399999999999999" x14ac:dyDescent="0.2">
      <c r="A6380" s="1" t="str">
        <f t="shared" si="101"/>
        <v>SINAPI 100744</v>
      </c>
      <c r="B6380" s="3" t="s">
        <v>21783</v>
      </c>
      <c r="C6380" s="3" t="s">
        <v>6439</v>
      </c>
      <c r="D6380" s="2" t="s">
        <v>14182</v>
      </c>
      <c r="E6380" s="3" t="s">
        <v>15534</v>
      </c>
      <c r="F6380" s="66" t="s">
        <v>20883</v>
      </c>
      <c r="I6380" s="3" t="s">
        <v>41</v>
      </c>
      <c r="J6380" s="3" t="str">
        <f>IF($B6380="SINAPI",IF(ISNUMBER(MATCH(Banco!$C6380,Analitico!$A:$A,0)),INDEX(Analitico!E:E,MATCH(Banco!$C6380,Analitico!$A:$A,0))&amp;"%",""),"")</f>
        <v>46,7625899%</v>
      </c>
      <c r="K6380" s="3" t="str">
        <f>IF($B6380="SINAPI",IF(ISNUMBER(MATCH(Banco!$C6380,Analitico!$A:$A,0)),INDEX(Analitico!F:F,MATCH(Banco!$C6380,Analitico!$A:$A,0))&amp;"%",""),"")</f>
        <v>%</v>
      </c>
    </row>
    <row r="6381" spans="1:11" ht="20.399999999999999" x14ac:dyDescent="0.2">
      <c r="A6381" s="1" t="str">
        <f t="shared" si="101"/>
        <v>SINAPI 100745</v>
      </c>
      <c r="B6381" s="3" t="s">
        <v>21783</v>
      </c>
      <c r="C6381" s="3" t="s">
        <v>6440</v>
      </c>
      <c r="D6381" s="2" t="s">
        <v>14183</v>
      </c>
      <c r="E6381" s="3" t="s">
        <v>15534</v>
      </c>
      <c r="F6381" s="66" t="s">
        <v>20884</v>
      </c>
      <c r="I6381" s="3" t="s">
        <v>41</v>
      </c>
      <c r="J6381" s="3" t="str">
        <f>IF($B6381="SINAPI",IF(ISNUMBER(MATCH(Banco!$C6381,Analitico!$A:$A,0)),INDEX(Analitico!E:E,MATCH(Banco!$C6381,Analitico!$A:$A,0))&amp;"%",""),"")</f>
        <v>52,0391518%</v>
      </c>
      <c r="K6381" s="3" t="str">
        <f>IF($B6381="SINAPI",IF(ISNUMBER(MATCH(Banco!$C6381,Analitico!$A:$A,0)),INDEX(Analitico!F:F,MATCH(Banco!$C6381,Analitico!$A:$A,0))&amp;"%",""),"")</f>
        <v>%</v>
      </c>
    </row>
    <row r="6382" spans="1:11" ht="20.399999999999999" x14ac:dyDescent="0.2">
      <c r="A6382" s="1" t="str">
        <f t="shared" si="101"/>
        <v>SINAPI 100746</v>
      </c>
      <c r="B6382" s="3" t="s">
        <v>21783</v>
      </c>
      <c r="C6382" s="3" t="s">
        <v>6441</v>
      </c>
      <c r="D6382" s="2" t="s">
        <v>14184</v>
      </c>
      <c r="E6382" s="3" t="s">
        <v>15534</v>
      </c>
      <c r="F6382" s="66" t="s">
        <v>20885</v>
      </c>
      <c r="I6382" s="3" t="s">
        <v>41</v>
      </c>
      <c r="J6382" s="3" t="str">
        <f>IF($B6382="SINAPI",IF(ISNUMBER(MATCH(Banco!$C6382,Analitico!$A:$A,0)),INDEX(Analitico!E:E,MATCH(Banco!$C6382,Analitico!$A:$A,0))&amp;"%",""),"")</f>
        <v>65,4060510%</v>
      </c>
      <c r="K6382" s="3" t="str">
        <f>IF($B6382="SINAPI",IF(ISNUMBER(MATCH(Banco!$C6382,Analitico!$A:$A,0)),INDEX(Analitico!F:F,MATCH(Banco!$C6382,Analitico!$A:$A,0))&amp;"%",""),"")</f>
        <v>%</v>
      </c>
    </row>
    <row r="6383" spans="1:11" ht="20.399999999999999" x14ac:dyDescent="0.2">
      <c r="A6383" s="1" t="str">
        <f t="shared" si="101"/>
        <v>SINAPI 100747</v>
      </c>
      <c r="B6383" s="3" t="s">
        <v>21783</v>
      </c>
      <c r="C6383" s="3" t="s">
        <v>6442</v>
      </c>
      <c r="D6383" s="2" t="s">
        <v>14185</v>
      </c>
      <c r="E6383" s="3" t="s">
        <v>15534</v>
      </c>
      <c r="F6383" s="66" t="s">
        <v>19161</v>
      </c>
      <c r="I6383" s="3" t="s">
        <v>21785</v>
      </c>
      <c r="J6383" s="3" t="str">
        <f>IF($B6383="SINAPI",IF(ISNUMBER(MATCH(Banco!$C6383,Analitico!$A:$A,0)),INDEX(Analitico!E:E,MATCH(Banco!$C6383,Analitico!$A:$A,0))&amp;"%",""),"")</f>
        <v>14,9853085%</v>
      </c>
      <c r="K6383" s="3" t="str">
        <f>IF($B6383="SINAPI",IF(ISNUMBER(MATCH(Banco!$C6383,Analitico!$A:$A,0)),INDEX(Analitico!F:F,MATCH(Banco!$C6383,Analitico!$A:$A,0))&amp;"%",""),"")</f>
        <v>%</v>
      </c>
    </row>
    <row r="6384" spans="1:11" ht="20.399999999999999" x14ac:dyDescent="0.2">
      <c r="A6384" s="1" t="str">
        <f t="shared" si="101"/>
        <v>SINAPI 100748</v>
      </c>
      <c r="B6384" s="3" t="s">
        <v>21783</v>
      </c>
      <c r="C6384" s="3" t="s">
        <v>6443</v>
      </c>
      <c r="D6384" s="2" t="s">
        <v>14186</v>
      </c>
      <c r="E6384" s="3" t="s">
        <v>15534</v>
      </c>
      <c r="F6384" s="66" t="s">
        <v>15662</v>
      </c>
      <c r="I6384" s="3" t="s">
        <v>21785</v>
      </c>
      <c r="J6384" s="3" t="str">
        <f>IF($B6384="SINAPI",IF(ISNUMBER(MATCH(Banco!$C6384,Analitico!$A:$A,0)),INDEX(Analitico!E:E,MATCH(Banco!$C6384,Analitico!$A:$A,0))&amp;"%",""),"")</f>
        <v>46,5116279%</v>
      </c>
      <c r="K6384" s="3" t="str">
        <f>IF($B6384="SINAPI",IF(ISNUMBER(MATCH(Banco!$C6384,Analitico!$A:$A,0)),INDEX(Analitico!F:F,MATCH(Banco!$C6384,Analitico!$A:$A,0))&amp;"%",""),"")</f>
        <v>%</v>
      </c>
    </row>
    <row r="6385" spans="1:11" ht="20.399999999999999" x14ac:dyDescent="0.2">
      <c r="A6385" s="1" t="str">
        <f t="shared" si="101"/>
        <v>SINAPI 100749</v>
      </c>
      <c r="B6385" s="3" t="s">
        <v>21783</v>
      </c>
      <c r="C6385" s="3" t="s">
        <v>6444</v>
      </c>
      <c r="D6385" s="2" t="s">
        <v>14187</v>
      </c>
      <c r="E6385" s="3" t="s">
        <v>15534</v>
      </c>
      <c r="F6385" s="66" t="s">
        <v>20886</v>
      </c>
      <c r="I6385" s="3" t="s">
        <v>21785</v>
      </c>
      <c r="J6385" s="3" t="str">
        <f>IF($B6385="SINAPI",IF(ISNUMBER(MATCH(Banco!$C6385,Analitico!$A:$A,0)),INDEX(Analitico!E:E,MATCH(Banco!$C6385,Analitico!$A:$A,0))&amp;"%",""),"")</f>
        <v>51,8277823%</v>
      </c>
      <c r="K6385" s="3" t="str">
        <f>IF($B6385="SINAPI",IF(ISNUMBER(MATCH(Banco!$C6385,Analitico!$A:$A,0)),INDEX(Analitico!F:F,MATCH(Banco!$C6385,Analitico!$A:$A,0))&amp;"%",""),"")</f>
        <v>%</v>
      </c>
    </row>
    <row r="6386" spans="1:11" ht="20.399999999999999" x14ac:dyDescent="0.2">
      <c r="A6386" s="1" t="str">
        <f t="shared" si="101"/>
        <v>SINAPI 100750</v>
      </c>
      <c r="B6386" s="3" t="s">
        <v>21783</v>
      </c>
      <c r="C6386" s="3" t="s">
        <v>6445</v>
      </c>
      <c r="D6386" s="2" t="s">
        <v>14188</v>
      </c>
      <c r="E6386" s="3" t="s">
        <v>15534</v>
      </c>
      <c r="F6386" s="66" t="s">
        <v>20887</v>
      </c>
      <c r="I6386" s="3" t="s">
        <v>21785</v>
      </c>
      <c r="J6386" s="3" t="str">
        <f>IF($B6386="SINAPI",IF(ISNUMBER(MATCH(Banco!$C6386,Analitico!$A:$A,0)),INDEX(Analitico!E:E,MATCH(Banco!$C6386,Analitico!$A:$A,0))&amp;"%",""),"")</f>
        <v>65,2501986%</v>
      </c>
      <c r="K6386" s="3" t="str">
        <f>IF($B6386="SINAPI",IF(ISNUMBER(MATCH(Banco!$C6386,Analitico!$A:$A,0)),INDEX(Analitico!F:F,MATCH(Banco!$C6386,Analitico!$A:$A,0))&amp;"%",""),"")</f>
        <v>%</v>
      </c>
    </row>
    <row r="6387" spans="1:11" ht="20.399999999999999" x14ac:dyDescent="0.2">
      <c r="A6387" s="1" t="str">
        <f t="shared" si="101"/>
        <v>SINAPI 100751</v>
      </c>
      <c r="B6387" s="3" t="s">
        <v>21783</v>
      </c>
      <c r="C6387" s="3" t="s">
        <v>6446</v>
      </c>
      <c r="D6387" s="2" t="s">
        <v>14189</v>
      </c>
      <c r="E6387" s="3" t="s">
        <v>15534</v>
      </c>
      <c r="F6387" s="66" t="s">
        <v>19081</v>
      </c>
      <c r="I6387" s="3" t="s">
        <v>21785</v>
      </c>
      <c r="J6387" s="3" t="str">
        <f>IF($B6387="SINAPI",IF(ISNUMBER(MATCH(Banco!$C6387,Analitico!$A:$A,0)),INDEX(Analitico!E:E,MATCH(Banco!$C6387,Analitico!$A:$A,0))&amp;"%",""),"")</f>
        <v>7,9533678%</v>
      </c>
      <c r="K6387" s="3" t="str">
        <f>IF($B6387="SINAPI",IF(ISNUMBER(MATCH(Banco!$C6387,Analitico!$A:$A,0)),INDEX(Analitico!F:F,MATCH(Banco!$C6387,Analitico!$A:$A,0))&amp;"%",""),"")</f>
        <v>%</v>
      </c>
    </row>
    <row r="6388" spans="1:11" ht="20.399999999999999" x14ac:dyDescent="0.2">
      <c r="A6388" s="1" t="str">
        <f t="shared" si="101"/>
        <v>SINAPI 100752</v>
      </c>
      <c r="B6388" s="3" t="s">
        <v>21783</v>
      </c>
      <c r="C6388" s="3" t="s">
        <v>6447</v>
      </c>
      <c r="D6388" s="2" t="s">
        <v>14190</v>
      </c>
      <c r="E6388" s="3" t="s">
        <v>15534</v>
      </c>
      <c r="F6388" s="66" t="s">
        <v>20888</v>
      </c>
      <c r="I6388" s="3" t="s">
        <v>21785</v>
      </c>
      <c r="J6388" s="3" t="str">
        <f>IF($B6388="SINAPI",IF(ISNUMBER(MATCH(Banco!$C6388,Analitico!$A:$A,0)),INDEX(Analitico!E:E,MATCH(Banco!$C6388,Analitico!$A:$A,0))&amp;"%",""),"")</f>
        <v>22,7809357%</v>
      </c>
      <c r="K6388" s="3" t="str">
        <f>IF($B6388="SINAPI",IF(ISNUMBER(MATCH(Banco!$C6388,Analitico!$A:$A,0)),INDEX(Analitico!F:F,MATCH(Banco!$C6388,Analitico!$A:$A,0))&amp;"%",""),"")</f>
        <v>%</v>
      </c>
    </row>
    <row r="6389" spans="1:11" ht="20.399999999999999" x14ac:dyDescent="0.2">
      <c r="A6389" s="1" t="str">
        <f t="shared" si="101"/>
        <v>SINAPI 100753</v>
      </c>
      <c r="B6389" s="3" t="s">
        <v>21783</v>
      </c>
      <c r="C6389" s="3" t="s">
        <v>6448</v>
      </c>
      <c r="D6389" s="2" t="s">
        <v>14191</v>
      </c>
      <c r="E6389" s="3" t="s">
        <v>15534</v>
      </c>
      <c r="F6389" s="66" t="s">
        <v>20889</v>
      </c>
      <c r="I6389" s="3" t="s">
        <v>21785</v>
      </c>
      <c r="J6389" s="3" t="str">
        <f>IF($B6389="SINAPI",IF(ISNUMBER(MATCH(Banco!$C6389,Analitico!$A:$A,0)),INDEX(Analitico!E:E,MATCH(Banco!$C6389,Analitico!$A:$A,0))&amp;"%",""),"")</f>
        <v>65,2328160%</v>
      </c>
      <c r="K6389" s="3" t="str">
        <f>IF($B6389="SINAPI",IF(ISNUMBER(MATCH(Banco!$C6389,Analitico!$A:$A,0)),INDEX(Analitico!F:F,MATCH(Banco!$C6389,Analitico!$A:$A,0))&amp;"%",""),"")</f>
        <v>%</v>
      </c>
    </row>
    <row r="6390" spans="1:11" ht="20.399999999999999" x14ac:dyDescent="0.2">
      <c r="A6390" s="1" t="str">
        <f t="shared" si="101"/>
        <v>SINAPI 100754</v>
      </c>
      <c r="B6390" s="3" t="s">
        <v>21783</v>
      </c>
      <c r="C6390" s="3" t="s">
        <v>6449</v>
      </c>
      <c r="D6390" s="2" t="s">
        <v>14192</v>
      </c>
      <c r="E6390" s="3" t="s">
        <v>15534</v>
      </c>
      <c r="F6390" s="66" t="s">
        <v>19245</v>
      </c>
      <c r="I6390" s="3" t="s">
        <v>21785</v>
      </c>
      <c r="J6390" s="3" t="str">
        <f>IF($B6390="SINAPI",IF(ISNUMBER(MATCH(Banco!$C6390,Analitico!$A:$A,0)),INDEX(Analitico!E:E,MATCH(Banco!$C6390,Analitico!$A:$A,0))&amp;"%",""),"")</f>
        <v>72,8684733%</v>
      </c>
      <c r="K6390" s="3" t="str">
        <f>IF($B6390="SINAPI",IF(ISNUMBER(MATCH(Banco!$C6390,Analitico!$A:$A,0)),INDEX(Analitico!F:F,MATCH(Banco!$C6390,Analitico!$A:$A,0))&amp;"%",""),"")</f>
        <v>%</v>
      </c>
    </row>
    <row r="6391" spans="1:11" ht="20.399999999999999" x14ac:dyDescent="0.2">
      <c r="A6391" s="1" t="str">
        <f t="shared" si="101"/>
        <v>SINAPI 100757</v>
      </c>
      <c r="B6391" s="3" t="s">
        <v>21783</v>
      </c>
      <c r="C6391" s="3" t="s">
        <v>6450</v>
      </c>
      <c r="D6391" s="2" t="s">
        <v>14193</v>
      </c>
      <c r="E6391" s="3" t="s">
        <v>15534</v>
      </c>
      <c r="F6391" s="66" t="s">
        <v>19901</v>
      </c>
      <c r="I6391" s="3" t="s">
        <v>21785</v>
      </c>
      <c r="J6391" s="3" t="str">
        <f>IF($B6391="SINAPI",IF(ISNUMBER(MATCH(Banco!$C6391,Analitico!$A:$A,0)),INDEX(Analitico!E:E,MATCH(Banco!$C6391,Analitico!$A:$A,0))&amp;"%",""),"")</f>
        <v>51,4925374%</v>
      </c>
      <c r="K6391" s="3" t="str">
        <f>IF($B6391="SINAPI",IF(ISNUMBER(MATCH(Banco!$C6391,Analitico!$A:$A,0)),INDEX(Analitico!F:F,MATCH(Banco!$C6391,Analitico!$A:$A,0))&amp;"%",""),"")</f>
        <v>%</v>
      </c>
    </row>
    <row r="6392" spans="1:11" ht="20.399999999999999" x14ac:dyDescent="0.2">
      <c r="A6392" s="1" t="str">
        <f t="shared" si="101"/>
        <v>SINAPI 100758</v>
      </c>
      <c r="B6392" s="3" t="s">
        <v>21783</v>
      </c>
      <c r="C6392" s="3" t="s">
        <v>6451</v>
      </c>
      <c r="D6392" s="2" t="s">
        <v>14194</v>
      </c>
      <c r="E6392" s="3" t="s">
        <v>15534</v>
      </c>
      <c r="F6392" s="66" t="s">
        <v>20890</v>
      </c>
      <c r="I6392" s="3" t="s">
        <v>21785</v>
      </c>
      <c r="J6392" s="3" t="str">
        <f>IF($B6392="SINAPI",IF(ISNUMBER(MATCH(Banco!$C6392,Analitico!$A:$A,0)),INDEX(Analitico!E:E,MATCH(Banco!$C6392,Analitico!$A:$A,0))&amp;"%",""),"")</f>
        <v>64,9348084%</v>
      </c>
      <c r="K6392" s="3" t="str">
        <f>IF($B6392="SINAPI",IF(ISNUMBER(MATCH(Banco!$C6392,Analitico!$A:$A,0)),INDEX(Analitico!F:F,MATCH(Banco!$C6392,Analitico!$A:$A,0))&amp;"%",""),"")</f>
        <v>%</v>
      </c>
    </row>
    <row r="6393" spans="1:11" ht="20.399999999999999" x14ac:dyDescent="0.2">
      <c r="A6393" s="1" t="str">
        <f t="shared" si="101"/>
        <v>SINAPI 100759</v>
      </c>
      <c r="B6393" s="3" t="s">
        <v>21783</v>
      </c>
      <c r="C6393" s="3" t="s">
        <v>6452</v>
      </c>
      <c r="D6393" s="2" t="s">
        <v>14195</v>
      </c>
      <c r="E6393" s="3" t="s">
        <v>15534</v>
      </c>
      <c r="F6393" s="66" t="s">
        <v>20891</v>
      </c>
      <c r="I6393" s="3" t="s">
        <v>41</v>
      </c>
      <c r="J6393" s="3" t="str">
        <f>IF($B6393="SINAPI",IF(ISNUMBER(MATCH(Banco!$C6393,Analitico!$A:$A,0)),INDEX(Analitico!E:E,MATCH(Banco!$C6393,Analitico!$A:$A,0))&amp;"%",""),"")</f>
        <v>52,0065187%</v>
      </c>
      <c r="K6393" s="3" t="str">
        <f>IF($B6393="SINAPI",IF(ISNUMBER(MATCH(Banco!$C6393,Analitico!$A:$A,0)),INDEX(Analitico!F:F,MATCH(Banco!$C6393,Analitico!$A:$A,0))&amp;"%",""),"")</f>
        <v>%</v>
      </c>
    </row>
    <row r="6394" spans="1:11" ht="20.399999999999999" x14ac:dyDescent="0.2">
      <c r="A6394" s="1" t="str">
        <f t="shared" si="101"/>
        <v>SINAPI 100760</v>
      </c>
      <c r="B6394" s="3" t="s">
        <v>21783</v>
      </c>
      <c r="C6394" s="3" t="s">
        <v>6453</v>
      </c>
      <c r="D6394" s="2" t="s">
        <v>14196</v>
      </c>
      <c r="E6394" s="3" t="s">
        <v>15534</v>
      </c>
      <c r="F6394" s="66" t="s">
        <v>19158</v>
      </c>
      <c r="I6394" s="3" t="s">
        <v>41</v>
      </c>
      <c r="J6394" s="3" t="str">
        <f>IF($B6394="SINAPI",IF(ISNUMBER(MATCH(Banco!$C6394,Analitico!$A:$A,0)),INDEX(Analitico!E:E,MATCH(Banco!$C6394,Analitico!$A:$A,0))&amp;"%",""),"")</f>
        <v>65,3219396%</v>
      </c>
      <c r="K6394" s="3" t="str">
        <f>IF($B6394="SINAPI",IF(ISNUMBER(MATCH(Banco!$C6394,Analitico!$A:$A,0)),INDEX(Analitico!F:F,MATCH(Banco!$C6394,Analitico!$A:$A,0))&amp;"%",""),"")</f>
        <v>%</v>
      </c>
    </row>
    <row r="6395" spans="1:11" ht="20.399999999999999" x14ac:dyDescent="0.2">
      <c r="A6395" s="1" t="str">
        <f t="shared" si="101"/>
        <v>SINAPI 100761</v>
      </c>
      <c r="B6395" s="3" t="s">
        <v>21783</v>
      </c>
      <c r="C6395" s="3" t="s">
        <v>6454</v>
      </c>
      <c r="D6395" s="2" t="s">
        <v>14197</v>
      </c>
      <c r="E6395" s="3" t="s">
        <v>15534</v>
      </c>
      <c r="F6395" s="66" t="s">
        <v>20892</v>
      </c>
      <c r="I6395" s="3" t="s">
        <v>21785</v>
      </c>
      <c r="J6395" s="3" t="str">
        <f>IF($B6395="SINAPI",IF(ISNUMBER(MATCH(Banco!$C6395,Analitico!$A:$A,0)),INDEX(Analitico!E:E,MATCH(Banco!$C6395,Analitico!$A:$A,0))&amp;"%",""),"")</f>
        <v>51,7954961%</v>
      </c>
      <c r="K6395" s="3" t="str">
        <f>IF($B6395="SINAPI",IF(ISNUMBER(MATCH(Banco!$C6395,Analitico!$A:$A,0)),INDEX(Analitico!F:F,MATCH(Banco!$C6395,Analitico!$A:$A,0))&amp;"%",""),"")</f>
        <v>%</v>
      </c>
    </row>
    <row r="6396" spans="1:11" ht="20.399999999999999" x14ac:dyDescent="0.2">
      <c r="A6396" s="1" t="str">
        <f t="shared" si="101"/>
        <v>SINAPI 100762</v>
      </c>
      <c r="B6396" s="3" t="s">
        <v>21783</v>
      </c>
      <c r="C6396" s="3" t="s">
        <v>6455</v>
      </c>
      <c r="D6396" s="2" t="s">
        <v>14198</v>
      </c>
      <c r="E6396" s="3" t="s">
        <v>15534</v>
      </c>
      <c r="F6396" s="66" t="s">
        <v>20893</v>
      </c>
      <c r="I6396" s="3" t="s">
        <v>21785</v>
      </c>
      <c r="J6396" s="3" t="str">
        <f>IF($B6396="SINAPI",IF(ISNUMBER(MATCH(Banco!$C6396,Analitico!$A:$A,0)),INDEX(Analitico!E:E,MATCH(Banco!$C6396,Analitico!$A:$A,0))&amp;"%",""),"")</f>
        <v>65,1536175%</v>
      </c>
      <c r="K6396" s="3" t="str">
        <f>IF($B6396="SINAPI",IF(ISNUMBER(MATCH(Banco!$C6396,Analitico!$A:$A,0)),INDEX(Analitico!F:F,MATCH(Banco!$C6396,Analitico!$A:$A,0))&amp;"%",""),"")</f>
        <v>%</v>
      </c>
    </row>
    <row r="6397" spans="1:11" x14ac:dyDescent="0.2">
      <c r="A6397" s="1" t="str">
        <f t="shared" si="101"/>
        <v>SINAPI 102488</v>
      </c>
      <c r="B6397" s="3" t="s">
        <v>21783</v>
      </c>
      <c r="C6397" s="3" t="s">
        <v>6456</v>
      </c>
      <c r="D6397" s="2" t="s">
        <v>14199</v>
      </c>
      <c r="E6397" s="3" t="s">
        <v>15534</v>
      </c>
      <c r="F6397" s="66" t="s">
        <v>20894</v>
      </c>
      <c r="I6397" s="3" t="s">
        <v>21786</v>
      </c>
      <c r="J6397" s="3" t="str">
        <f>IF($B6397="SINAPI",IF(ISNUMBER(MATCH(Banco!$C6397,Analitico!$A:$A,0)),INDEX(Analitico!E:E,MATCH(Banco!$C6397,Analitico!$A:$A,0))&amp;"%",""),"")</f>
        <v>84,5505619%</v>
      </c>
      <c r="K6397" s="3" t="str">
        <f>IF($B6397="SINAPI",IF(ISNUMBER(MATCH(Banco!$C6397,Analitico!$A:$A,0)),INDEX(Analitico!F:F,MATCH(Banco!$C6397,Analitico!$A:$A,0))&amp;"%",""),"")</f>
        <v>%</v>
      </c>
    </row>
    <row r="6398" spans="1:11" x14ac:dyDescent="0.2">
      <c r="A6398" s="1" t="str">
        <f t="shared" si="101"/>
        <v>SINAPI 102489</v>
      </c>
      <c r="B6398" s="3" t="s">
        <v>21783</v>
      </c>
      <c r="C6398" s="3" t="s">
        <v>6457</v>
      </c>
      <c r="D6398" s="2" t="s">
        <v>14200</v>
      </c>
      <c r="E6398" s="3" t="s">
        <v>15534</v>
      </c>
      <c r="F6398" s="66" t="s">
        <v>16847</v>
      </c>
      <c r="I6398" s="3" t="s">
        <v>21785</v>
      </c>
      <c r="J6398" s="3" t="str">
        <f>IF($B6398="SINAPI",IF(ISNUMBER(MATCH(Banco!$C6398,Analitico!$A:$A,0)),INDEX(Analitico!E:E,MATCH(Banco!$C6398,Analitico!$A:$A,0))&amp;"%",""),"")</f>
        <v>41,8595967%</v>
      </c>
      <c r="K6398" s="3" t="str">
        <f>IF($B6398="SINAPI",IF(ISNUMBER(MATCH(Banco!$C6398,Analitico!$A:$A,0)),INDEX(Analitico!F:F,MATCH(Banco!$C6398,Analitico!$A:$A,0))&amp;"%",""),"")</f>
        <v>%</v>
      </c>
    </row>
    <row r="6399" spans="1:11" x14ac:dyDescent="0.2">
      <c r="A6399" s="1" t="str">
        <f t="shared" si="101"/>
        <v>SINAPI 102491</v>
      </c>
      <c r="B6399" s="3" t="s">
        <v>21783</v>
      </c>
      <c r="C6399" s="3" t="s">
        <v>6458</v>
      </c>
      <c r="D6399" s="2" t="s">
        <v>14201</v>
      </c>
      <c r="E6399" s="3" t="s">
        <v>15534</v>
      </c>
      <c r="F6399" s="66" t="s">
        <v>18187</v>
      </c>
      <c r="I6399" s="3" t="s">
        <v>21785</v>
      </c>
      <c r="J6399" s="3" t="str">
        <f>IF($B6399="SINAPI",IF(ISNUMBER(MATCH(Banco!$C6399,Analitico!$A:$A,0)),INDEX(Analitico!E:E,MATCH(Banco!$C6399,Analitico!$A:$A,0))&amp;"%",""),"")</f>
        <v>44,7519582%</v>
      </c>
      <c r="K6399" s="3" t="str">
        <f>IF($B6399="SINAPI",IF(ISNUMBER(MATCH(Banco!$C6399,Analitico!$A:$A,0)),INDEX(Analitico!F:F,MATCH(Banco!$C6399,Analitico!$A:$A,0))&amp;"%",""),"")</f>
        <v>%</v>
      </c>
    </row>
    <row r="6400" spans="1:11" x14ac:dyDescent="0.2">
      <c r="A6400" s="1" t="str">
        <f t="shared" si="101"/>
        <v>SINAPI 102492</v>
      </c>
      <c r="B6400" s="3" t="s">
        <v>21783</v>
      </c>
      <c r="C6400" s="3" t="s">
        <v>6459</v>
      </c>
      <c r="D6400" s="2" t="s">
        <v>14202</v>
      </c>
      <c r="E6400" s="3" t="s">
        <v>15534</v>
      </c>
      <c r="F6400" s="66" t="s">
        <v>20895</v>
      </c>
      <c r="I6400" s="3" t="s">
        <v>21785</v>
      </c>
      <c r="J6400" s="3" t="str">
        <f>IF($B6400="SINAPI",IF(ISNUMBER(MATCH(Banco!$C6400,Analitico!$A:$A,0)),INDEX(Analitico!E:E,MATCH(Banco!$C6400,Analitico!$A:$A,0))&amp;"%",""),"")</f>
        <v>46,5192465%</v>
      </c>
      <c r="K6400" s="3" t="str">
        <f>IF($B6400="SINAPI",IF(ISNUMBER(MATCH(Banco!$C6400,Analitico!$A:$A,0)),INDEX(Analitico!F:F,MATCH(Banco!$C6400,Analitico!$A:$A,0))&amp;"%",""),"")</f>
        <v>%</v>
      </c>
    </row>
    <row r="6401" spans="1:11" x14ac:dyDescent="0.2">
      <c r="A6401" s="1" t="str">
        <f t="shared" si="101"/>
        <v>SINAPI 102494</v>
      </c>
      <c r="B6401" s="3" t="s">
        <v>21783</v>
      </c>
      <c r="C6401" s="3" t="s">
        <v>6460</v>
      </c>
      <c r="D6401" s="2" t="s">
        <v>14203</v>
      </c>
      <c r="E6401" s="3" t="s">
        <v>15534</v>
      </c>
      <c r="F6401" s="66" t="s">
        <v>20896</v>
      </c>
      <c r="I6401" s="3" t="s">
        <v>21785</v>
      </c>
      <c r="J6401" s="3" t="str">
        <f>IF($B6401="SINAPI",IF(ISNUMBER(MATCH(Banco!$C6401,Analitico!$A:$A,0)),INDEX(Analitico!E:E,MATCH(Banco!$C6401,Analitico!$A:$A,0))&amp;"%",""),"")</f>
        <v>14,2595673%</v>
      </c>
      <c r="K6401" s="3" t="str">
        <f>IF($B6401="SINAPI",IF(ISNUMBER(MATCH(Banco!$C6401,Analitico!$A:$A,0)),INDEX(Analitico!F:F,MATCH(Banco!$C6401,Analitico!$A:$A,0))&amp;"%",""),"")</f>
        <v>%</v>
      </c>
    </row>
    <row r="6402" spans="1:11" x14ac:dyDescent="0.2">
      <c r="A6402" s="1" t="str">
        <f t="shared" si="101"/>
        <v>SINAPI 102496</v>
      </c>
      <c r="B6402" s="3" t="s">
        <v>21783</v>
      </c>
      <c r="C6402" s="3" t="s">
        <v>6461</v>
      </c>
      <c r="D6402" s="2" t="s">
        <v>14204</v>
      </c>
      <c r="E6402" s="3" t="s">
        <v>15532</v>
      </c>
      <c r="F6402" s="66" t="s">
        <v>17899</v>
      </c>
      <c r="I6402" s="3" t="s">
        <v>21785</v>
      </c>
      <c r="J6402" s="3" t="str">
        <f>IF($B6402="SINAPI",IF(ISNUMBER(MATCH(Banco!$C6402,Analitico!$A:$A,0)),INDEX(Analitico!E:E,MATCH(Banco!$C6402,Analitico!$A:$A,0))&amp;"%",""),"")</f>
        <v>31,5666406%</v>
      </c>
      <c r="K6402" s="3" t="str">
        <f>IF($B6402="SINAPI",IF(ISNUMBER(MATCH(Banco!$C6402,Analitico!$A:$A,0)),INDEX(Analitico!F:F,MATCH(Banco!$C6402,Analitico!$A:$A,0))&amp;"%",""),"")</f>
        <v>%</v>
      </c>
    </row>
    <row r="6403" spans="1:11" x14ac:dyDescent="0.2">
      <c r="A6403" s="1" t="str">
        <f t="shared" si="101"/>
        <v>SINAPI 102497</v>
      </c>
      <c r="B6403" s="3" t="s">
        <v>21783</v>
      </c>
      <c r="C6403" s="3" t="s">
        <v>6462</v>
      </c>
      <c r="D6403" s="2" t="s">
        <v>14205</v>
      </c>
      <c r="E6403" s="3" t="s">
        <v>15532</v>
      </c>
      <c r="F6403" s="66" t="s">
        <v>16068</v>
      </c>
      <c r="I6403" s="3" t="s">
        <v>21785</v>
      </c>
      <c r="J6403" s="3" t="str">
        <f>IF($B6403="SINAPI",IF(ISNUMBER(MATCH(Banco!$C6403,Analitico!$A:$A,0)),INDEX(Analitico!E:E,MATCH(Banco!$C6403,Analitico!$A:$A,0))&amp;"%",""),"")</f>
        <v>54,7131148%</v>
      </c>
      <c r="K6403" s="3" t="str">
        <f>IF($B6403="SINAPI",IF(ISNUMBER(MATCH(Banco!$C6403,Analitico!$A:$A,0)),INDEX(Analitico!F:F,MATCH(Banco!$C6403,Analitico!$A:$A,0))&amp;"%",""),"")</f>
        <v>%</v>
      </c>
    </row>
    <row r="6404" spans="1:11" x14ac:dyDescent="0.2">
      <c r="A6404" s="1" t="str">
        <f t="shared" si="101"/>
        <v>SINAPI 102498</v>
      </c>
      <c r="B6404" s="3" t="s">
        <v>21783</v>
      </c>
      <c r="C6404" s="3" t="s">
        <v>6463</v>
      </c>
      <c r="D6404" s="2" t="s">
        <v>14206</v>
      </c>
      <c r="E6404" s="3" t="s">
        <v>15532</v>
      </c>
      <c r="F6404" s="66" t="s">
        <v>20897</v>
      </c>
      <c r="I6404" s="3" t="s">
        <v>21785</v>
      </c>
      <c r="J6404" s="3" t="str">
        <f>IF($B6404="SINAPI",IF(ISNUMBER(MATCH(Banco!$C6404,Analitico!$A:$A,0)),INDEX(Analitico!E:E,MATCH(Banco!$C6404,Analitico!$A:$A,0))&amp;"%",""),"")</f>
        <v>74,1935484%</v>
      </c>
      <c r="K6404" s="3" t="str">
        <f>IF($B6404="SINAPI",IF(ISNUMBER(MATCH(Banco!$C6404,Analitico!$A:$A,0)),INDEX(Analitico!F:F,MATCH(Banco!$C6404,Analitico!$A:$A,0))&amp;"%",""),"")</f>
        <v>%</v>
      </c>
    </row>
    <row r="6405" spans="1:11" x14ac:dyDescent="0.2">
      <c r="A6405" s="1" t="str">
        <f t="shared" si="101"/>
        <v>SINAPI 102499</v>
      </c>
      <c r="B6405" s="3" t="s">
        <v>21783</v>
      </c>
      <c r="C6405" s="3" t="s">
        <v>6464</v>
      </c>
      <c r="D6405" s="2" t="s">
        <v>14207</v>
      </c>
      <c r="E6405" s="3" t="s">
        <v>15534</v>
      </c>
      <c r="F6405" s="66" t="s">
        <v>15979</v>
      </c>
      <c r="I6405" s="3" t="s">
        <v>21785</v>
      </c>
      <c r="J6405" s="3" t="str">
        <f>IF($B6405="SINAPI",IF(ISNUMBER(MATCH(Banco!$C6405,Analitico!$A:$A,0)),INDEX(Analitico!E:E,MATCH(Banco!$C6405,Analitico!$A:$A,0))&amp;"%",""),"")</f>
        <v>35,6923076%</v>
      </c>
      <c r="K6405" s="3" t="str">
        <f>IF($B6405="SINAPI",IF(ISNUMBER(MATCH(Banco!$C6405,Analitico!$A:$A,0)),INDEX(Analitico!F:F,MATCH(Banco!$C6405,Analitico!$A:$A,0))&amp;"%",""),"")</f>
        <v>%</v>
      </c>
    </row>
    <row r="6406" spans="1:11" x14ac:dyDescent="0.2">
      <c r="A6406" s="1" t="str">
        <f t="shared" si="101"/>
        <v>SINAPI 102500</v>
      </c>
      <c r="B6406" s="3" t="s">
        <v>21783</v>
      </c>
      <c r="C6406" s="3" t="s">
        <v>6465</v>
      </c>
      <c r="D6406" s="2" t="s">
        <v>14208</v>
      </c>
      <c r="E6406" s="3" t="s">
        <v>15532</v>
      </c>
      <c r="F6406" s="66" t="s">
        <v>20898</v>
      </c>
      <c r="I6406" s="3" t="s">
        <v>21785</v>
      </c>
      <c r="J6406" s="3" t="str">
        <f>IF($B6406="SINAPI",IF(ISNUMBER(MATCH(Banco!$C6406,Analitico!$A:$A,0)),INDEX(Analitico!E:E,MATCH(Banco!$C6406,Analitico!$A:$A,0))&amp;"%",""),"")</f>
        <v>60,1398602%</v>
      </c>
      <c r="K6406" s="3" t="str">
        <f>IF($B6406="SINAPI",IF(ISNUMBER(MATCH(Banco!$C6406,Analitico!$A:$A,0)),INDEX(Analitico!F:F,MATCH(Banco!$C6406,Analitico!$A:$A,0))&amp;"%",""),"")</f>
        <v>%</v>
      </c>
    </row>
    <row r="6407" spans="1:11" x14ac:dyDescent="0.2">
      <c r="A6407" s="1" t="str">
        <f t="shared" si="101"/>
        <v>SINAPI 102501</v>
      </c>
      <c r="B6407" s="3" t="s">
        <v>21783</v>
      </c>
      <c r="C6407" s="3" t="s">
        <v>6466</v>
      </c>
      <c r="D6407" s="2" t="s">
        <v>14209</v>
      </c>
      <c r="E6407" s="3" t="s">
        <v>15534</v>
      </c>
      <c r="F6407" s="66" t="s">
        <v>16178</v>
      </c>
      <c r="I6407" s="3" t="s">
        <v>21785</v>
      </c>
      <c r="J6407" s="3" t="str">
        <f>IF($B6407="SINAPI",IF(ISNUMBER(MATCH(Banco!$C6407,Analitico!$A:$A,0)),INDEX(Analitico!E:E,MATCH(Banco!$C6407,Analitico!$A:$A,0))&amp;"%",""),"")</f>
        <v>56,0782682%</v>
      </c>
      <c r="K6407" s="3" t="str">
        <f>IF($B6407="SINAPI",IF(ISNUMBER(MATCH(Banco!$C6407,Analitico!$A:$A,0)),INDEX(Analitico!F:F,MATCH(Banco!$C6407,Analitico!$A:$A,0))&amp;"%",""),"")</f>
        <v>%</v>
      </c>
    </row>
    <row r="6408" spans="1:11" x14ac:dyDescent="0.2">
      <c r="A6408" s="1" t="str">
        <f t="shared" si="101"/>
        <v>SINAPI 102504</v>
      </c>
      <c r="B6408" s="3" t="s">
        <v>21783</v>
      </c>
      <c r="C6408" s="3" t="s">
        <v>6467</v>
      </c>
      <c r="D6408" s="2" t="s">
        <v>14210</v>
      </c>
      <c r="E6408" s="3" t="s">
        <v>15532</v>
      </c>
      <c r="F6408" s="66" t="s">
        <v>17905</v>
      </c>
      <c r="I6408" s="3" t="s">
        <v>21785</v>
      </c>
      <c r="J6408" s="3" t="str">
        <f>IF($B6408="SINAPI",IF(ISNUMBER(MATCH(Banco!$C6408,Analitico!$A:$A,0)),INDEX(Analitico!E:E,MATCH(Banco!$C6408,Analitico!$A:$A,0))&amp;"%",""),"")</f>
        <v>75,0251763%</v>
      </c>
      <c r="K6408" s="3" t="str">
        <f>IF($B6408="SINAPI",IF(ISNUMBER(MATCH(Banco!$C6408,Analitico!$A:$A,0)),INDEX(Analitico!F:F,MATCH(Banco!$C6408,Analitico!$A:$A,0))&amp;"%",""),"")</f>
        <v>%</v>
      </c>
    </row>
    <row r="6409" spans="1:11" x14ac:dyDescent="0.2">
      <c r="A6409" s="1" t="str">
        <f t="shared" si="101"/>
        <v>SINAPI 102505</v>
      </c>
      <c r="B6409" s="3" t="s">
        <v>21783</v>
      </c>
      <c r="C6409" s="3" t="s">
        <v>6468</v>
      </c>
      <c r="D6409" s="2" t="s">
        <v>14211</v>
      </c>
      <c r="E6409" s="3" t="s">
        <v>15532</v>
      </c>
      <c r="F6409" s="66" t="s">
        <v>17950</v>
      </c>
      <c r="I6409" s="3" t="s">
        <v>21785</v>
      </c>
      <c r="J6409" s="3" t="str">
        <f>IF($B6409="SINAPI",IF(ISNUMBER(MATCH(Banco!$C6409,Analitico!$A:$A,0)),INDEX(Analitico!E:E,MATCH(Banco!$C6409,Analitico!$A:$A,0))&amp;"%",""),"")</f>
        <v>72,8250245%</v>
      </c>
      <c r="K6409" s="3" t="str">
        <f>IF($B6409="SINAPI",IF(ISNUMBER(MATCH(Banco!$C6409,Analitico!$A:$A,0)),INDEX(Analitico!F:F,MATCH(Banco!$C6409,Analitico!$A:$A,0))&amp;"%",""),"")</f>
        <v>%</v>
      </c>
    </row>
    <row r="6410" spans="1:11" x14ac:dyDescent="0.2">
      <c r="A6410" s="1" t="str">
        <f t="shared" si="101"/>
        <v>SINAPI 102506</v>
      </c>
      <c r="B6410" s="3" t="s">
        <v>21783</v>
      </c>
      <c r="C6410" s="3" t="s">
        <v>6469</v>
      </c>
      <c r="D6410" s="2" t="s">
        <v>14212</v>
      </c>
      <c r="E6410" s="3" t="s">
        <v>15532</v>
      </c>
      <c r="F6410" s="66" t="s">
        <v>20448</v>
      </c>
      <c r="I6410" s="3" t="s">
        <v>21785</v>
      </c>
      <c r="J6410" s="3" t="str">
        <f>IF($B6410="SINAPI",IF(ISNUMBER(MATCH(Banco!$C6410,Analitico!$A:$A,0)),INDEX(Analitico!E:E,MATCH(Banco!$C6410,Analitico!$A:$A,0))&amp;"%",""),"")</f>
        <v>68,2859762%</v>
      </c>
      <c r="K6410" s="3" t="str">
        <f>IF($B6410="SINAPI",IF(ISNUMBER(MATCH(Banco!$C6410,Analitico!$A:$A,0)),INDEX(Analitico!F:F,MATCH(Banco!$C6410,Analitico!$A:$A,0))&amp;"%",""),"")</f>
        <v>%</v>
      </c>
    </row>
    <row r="6411" spans="1:11" x14ac:dyDescent="0.2">
      <c r="A6411" s="1" t="str">
        <f t="shared" si="101"/>
        <v>SINAPI 102507</v>
      </c>
      <c r="B6411" s="3" t="s">
        <v>21783</v>
      </c>
      <c r="C6411" s="3" t="s">
        <v>6470</v>
      </c>
      <c r="D6411" s="2" t="s">
        <v>14213</v>
      </c>
      <c r="E6411" s="3" t="s">
        <v>15532</v>
      </c>
      <c r="F6411" s="66" t="s">
        <v>20899</v>
      </c>
      <c r="I6411" s="3" t="s">
        <v>21785</v>
      </c>
      <c r="J6411" s="3" t="str">
        <f>IF($B6411="SINAPI",IF(ISNUMBER(MATCH(Banco!$C6411,Analitico!$A:$A,0)),INDEX(Analitico!E:E,MATCH(Banco!$C6411,Analitico!$A:$A,0))&amp;"%",""),"")</f>
        <v>41,4790996%</v>
      </c>
      <c r="K6411" s="3" t="str">
        <f>IF($B6411="SINAPI",IF(ISNUMBER(MATCH(Banco!$C6411,Analitico!$A:$A,0)),INDEX(Analitico!F:F,MATCH(Banco!$C6411,Analitico!$A:$A,0))&amp;"%",""),"")</f>
        <v>%</v>
      </c>
    </row>
    <row r="6412" spans="1:11" x14ac:dyDescent="0.2">
      <c r="A6412" s="1" t="str">
        <f t="shared" si="101"/>
        <v>SINAPI 102508</v>
      </c>
      <c r="B6412" s="3" t="s">
        <v>21783</v>
      </c>
      <c r="C6412" s="3" t="s">
        <v>6471</v>
      </c>
      <c r="D6412" s="2" t="s">
        <v>14214</v>
      </c>
      <c r="E6412" s="3" t="s">
        <v>15534</v>
      </c>
      <c r="F6412" s="66" t="s">
        <v>20900</v>
      </c>
      <c r="I6412" s="3" t="s">
        <v>21785</v>
      </c>
      <c r="J6412" s="3" t="str">
        <f>IF($B6412="SINAPI",IF(ISNUMBER(MATCH(Banco!$C6412,Analitico!$A:$A,0)),INDEX(Analitico!E:E,MATCH(Banco!$C6412,Analitico!$A:$A,0))&amp;"%",""),"")</f>
        <v>30,8096980%</v>
      </c>
      <c r="K6412" s="3" t="str">
        <f>IF($B6412="SINAPI",IF(ISNUMBER(MATCH(Banco!$C6412,Analitico!$A:$A,0)),INDEX(Analitico!F:F,MATCH(Banco!$C6412,Analitico!$A:$A,0))&amp;"%",""),"")</f>
        <v>%</v>
      </c>
    </row>
    <row r="6413" spans="1:11" ht="20.399999999999999" x14ac:dyDescent="0.2">
      <c r="A6413" s="1" t="str">
        <f t="shared" si="101"/>
        <v>SINAPI 102509</v>
      </c>
      <c r="B6413" s="3" t="s">
        <v>21783</v>
      </c>
      <c r="C6413" s="3" t="s">
        <v>6472</v>
      </c>
      <c r="D6413" s="2" t="s">
        <v>14215</v>
      </c>
      <c r="E6413" s="3" t="s">
        <v>15534</v>
      </c>
      <c r="F6413" s="66" t="s">
        <v>19950</v>
      </c>
      <c r="I6413" s="3" t="s">
        <v>21785</v>
      </c>
      <c r="J6413" s="3" t="str">
        <f>IF($B6413="SINAPI",IF(ISNUMBER(MATCH(Banco!$C6413,Analitico!$A:$A,0)),INDEX(Analitico!E:E,MATCH(Banco!$C6413,Analitico!$A:$A,0))&amp;"%",""),"")</f>
        <v>39,8943661%</v>
      </c>
      <c r="K6413" s="3" t="str">
        <f>IF($B6413="SINAPI",IF(ISNUMBER(MATCH(Banco!$C6413,Analitico!$A:$A,0)),INDEX(Analitico!F:F,MATCH(Banco!$C6413,Analitico!$A:$A,0))&amp;"%",""),"")</f>
        <v>%</v>
      </c>
    </row>
    <row r="6414" spans="1:11" ht="20.399999999999999" x14ac:dyDescent="0.2">
      <c r="A6414" s="1" t="str">
        <f t="shared" si="101"/>
        <v>SINAPI 102512</v>
      </c>
      <c r="B6414" s="3" t="s">
        <v>21783</v>
      </c>
      <c r="C6414" s="3" t="s">
        <v>6473</v>
      </c>
      <c r="D6414" s="2" t="s">
        <v>14216</v>
      </c>
      <c r="E6414" s="3" t="s">
        <v>15532</v>
      </c>
      <c r="F6414" s="66" t="s">
        <v>20901</v>
      </c>
      <c r="I6414" s="3" t="s">
        <v>21786</v>
      </c>
      <c r="J6414" s="3" t="str">
        <f>IF($B6414="SINAPI",IF(ISNUMBER(MATCH(Banco!$C6414,Analitico!$A:$A,0)),INDEX(Analitico!E:E,MATCH(Banco!$C6414,Analitico!$A:$A,0))&amp;"%",""),"")</f>
        <v>32,8125000%</v>
      </c>
      <c r="K6414" s="3" t="str">
        <f>IF($B6414="SINAPI",IF(ISNUMBER(MATCH(Banco!$C6414,Analitico!$A:$A,0)),INDEX(Analitico!F:F,MATCH(Banco!$C6414,Analitico!$A:$A,0))&amp;"%",""),"")</f>
        <v>%</v>
      </c>
    </row>
    <row r="6415" spans="1:11" x14ac:dyDescent="0.2">
      <c r="A6415" s="1" t="str">
        <f t="shared" si="101"/>
        <v>SINAPI 102513</v>
      </c>
      <c r="B6415" s="3" t="s">
        <v>21783</v>
      </c>
      <c r="C6415" s="3" t="s">
        <v>6474</v>
      </c>
      <c r="D6415" s="2" t="s">
        <v>14217</v>
      </c>
      <c r="E6415" s="3" t="s">
        <v>15534</v>
      </c>
      <c r="F6415" s="66" t="s">
        <v>20902</v>
      </c>
      <c r="I6415" s="3" t="s">
        <v>21785</v>
      </c>
      <c r="J6415" s="3" t="str">
        <f>IF($B6415="SINAPI",IF(ISNUMBER(MATCH(Banco!$C6415,Analitico!$A:$A,0)),INDEX(Analitico!E:E,MATCH(Banco!$C6415,Analitico!$A:$A,0))&amp;"%",""),"")</f>
        <v>64,2075917%</v>
      </c>
      <c r="K6415" s="3" t="str">
        <f>IF($B6415="SINAPI",IF(ISNUMBER(MATCH(Banco!$C6415,Analitico!$A:$A,0)),INDEX(Analitico!F:F,MATCH(Banco!$C6415,Analitico!$A:$A,0))&amp;"%",""),"")</f>
        <v>%</v>
      </c>
    </row>
    <row r="6416" spans="1:11" x14ac:dyDescent="0.2">
      <c r="A6416" s="1" t="str">
        <f t="shared" si="101"/>
        <v>SINAPI 102520</v>
      </c>
      <c r="B6416" s="3" t="s">
        <v>21783</v>
      </c>
      <c r="C6416" s="3" t="s">
        <v>6475</v>
      </c>
      <c r="D6416" s="2" t="s">
        <v>14218</v>
      </c>
      <c r="E6416" s="3" t="s">
        <v>15534</v>
      </c>
      <c r="F6416" s="66" t="s">
        <v>20903</v>
      </c>
      <c r="I6416" s="3" t="s">
        <v>21785</v>
      </c>
      <c r="J6416" s="3" t="str">
        <f>IF($B6416="SINAPI",IF(ISNUMBER(MATCH(Banco!$C6416,Analitico!$A:$A,0)),INDEX(Analitico!E:E,MATCH(Banco!$C6416,Analitico!$A:$A,0))&amp;"%",""),"")</f>
        <v>66,7452831%</v>
      </c>
      <c r="K6416" s="3" t="str">
        <f>IF($B6416="SINAPI",IF(ISNUMBER(MATCH(Banco!$C6416,Analitico!$A:$A,0)),INDEX(Analitico!F:F,MATCH(Banco!$C6416,Analitico!$A:$A,0))&amp;"%",""),"")</f>
        <v>%</v>
      </c>
    </row>
    <row r="6417" spans="1:11" ht="20.399999999999999" x14ac:dyDescent="0.2">
      <c r="A6417" s="1" t="str">
        <f t="shared" si="101"/>
        <v>SINAPI 101749</v>
      </c>
      <c r="B6417" s="3" t="s">
        <v>21783</v>
      </c>
      <c r="C6417" s="3" t="s">
        <v>6476</v>
      </c>
      <c r="D6417" s="2" t="s">
        <v>14219</v>
      </c>
      <c r="E6417" s="3" t="s">
        <v>15534</v>
      </c>
      <c r="F6417" s="66" t="s">
        <v>20904</v>
      </c>
      <c r="I6417" s="3" t="s">
        <v>21786</v>
      </c>
      <c r="J6417" s="3" t="str">
        <f>IF($B6417="SINAPI",IF(ISNUMBER(MATCH(Banco!$C6417,Analitico!$A:$A,0)),INDEX(Analitico!E:E,MATCH(Banco!$C6417,Analitico!$A:$A,0))&amp;"%",""),"")</f>
        <v>33,1995812%</v>
      </c>
      <c r="K6417" s="3" t="str">
        <f>IF($B6417="SINAPI",IF(ISNUMBER(MATCH(Banco!$C6417,Analitico!$A:$A,0)),INDEX(Analitico!F:F,MATCH(Banco!$C6417,Analitico!$A:$A,0))&amp;"%",""),"")</f>
        <v>%</v>
      </c>
    </row>
    <row r="6418" spans="1:11" ht="20.399999999999999" x14ac:dyDescent="0.2">
      <c r="A6418" s="1" t="str">
        <f t="shared" si="101"/>
        <v>SINAPI 101750</v>
      </c>
      <c r="B6418" s="3" t="s">
        <v>21783</v>
      </c>
      <c r="C6418" s="3" t="s">
        <v>6477</v>
      </c>
      <c r="D6418" s="2" t="s">
        <v>14220</v>
      </c>
      <c r="E6418" s="3" t="s">
        <v>15534</v>
      </c>
      <c r="F6418" s="66" t="s">
        <v>20905</v>
      </c>
      <c r="I6418" s="3" t="s">
        <v>21786</v>
      </c>
      <c r="J6418" s="3" t="str">
        <f>IF($B6418="SINAPI",IF(ISNUMBER(MATCH(Banco!$C6418,Analitico!$A:$A,0)),INDEX(Analitico!E:E,MATCH(Banco!$C6418,Analitico!$A:$A,0))&amp;"%",""),"")</f>
        <v>31,3915266%</v>
      </c>
      <c r="K6418" s="3" t="str">
        <f>IF($B6418="SINAPI",IF(ISNUMBER(MATCH(Banco!$C6418,Analitico!$A:$A,0)),INDEX(Analitico!F:F,MATCH(Banco!$C6418,Analitico!$A:$A,0))&amp;"%",""),"")</f>
        <v>%</v>
      </c>
    </row>
    <row r="6419" spans="1:11" x14ac:dyDescent="0.2">
      <c r="A6419" s="1" t="str">
        <f t="shared" si="101"/>
        <v>SINAPI 101729</v>
      </c>
      <c r="B6419" s="3" t="s">
        <v>21783</v>
      </c>
      <c r="C6419" s="3" t="s">
        <v>6478</v>
      </c>
      <c r="D6419" s="2" t="s">
        <v>14221</v>
      </c>
      <c r="E6419" s="3" t="s">
        <v>15534</v>
      </c>
      <c r="F6419" s="66" t="s">
        <v>20906</v>
      </c>
      <c r="I6419" s="3" t="s">
        <v>21785</v>
      </c>
      <c r="J6419" s="3" t="str">
        <f>IF($B6419="SINAPI",IF(ISNUMBER(MATCH(Banco!$C6419,Analitico!$A:$A,0)),INDEX(Analitico!E:E,MATCH(Banco!$C6419,Analitico!$A:$A,0))&amp;"%",""),"")</f>
        <v>8,1603894%</v>
      </c>
      <c r="K6419" s="3" t="str">
        <f>IF($B6419="SINAPI",IF(ISNUMBER(MATCH(Banco!$C6419,Analitico!$A:$A,0)),INDEX(Analitico!F:F,MATCH(Banco!$C6419,Analitico!$A:$A,0))&amp;"%",""),"")</f>
        <v>%</v>
      </c>
    </row>
    <row r="6420" spans="1:11" x14ac:dyDescent="0.2">
      <c r="A6420" s="1" t="str">
        <f t="shared" si="101"/>
        <v>SINAPI 101746</v>
      </c>
      <c r="B6420" s="3" t="s">
        <v>21783</v>
      </c>
      <c r="C6420" s="3" t="s">
        <v>6479</v>
      </c>
      <c r="D6420" s="2" t="s">
        <v>14222</v>
      </c>
      <c r="E6420" s="3" t="s">
        <v>15534</v>
      </c>
      <c r="F6420" s="66" t="s">
        <v>20907</v>
      </c>
      <c r="I6420" s="3" t="s">
        <v>21785</v>
      </c>
      <c r="J6420" s="3" t="str">
        <f>IF($B6420="SINAPI",IF(ISNUMBER(MATCH(Banco!$C6420,Analitico!$A:$A,0)),INDEX(Analitico!E:E,MATCH(Banco!$C6420,Analitico!$A:$A,0))&amp;"%",""),"")</f>
        <v>6,2405382%</v>
      </c>
      <c r="K6420" s="3" t="str">
        <f>IF($B6420="SINAPI",IF(ISNUMBER(MATCH(Banco!$C6420,Analitico!$A:$A,0)),INDEX(Analitico!F:F,MATCH(Banco!$C6420,Analitico!$A:$A,0))&amp;"%",""),"")</f>
        <v>%</v>
      </c>
    </row>
    <row r="6421" spans="1:11" x14ac:dyDescent="0.2">
      <c r="A6421" s="1" t="str">
        <f t="shared" si="101"/>
        <v>SINAPI 101751</v>
      </c>
      <c r="B6421" s="3" t="s">
        <v>21783</v>
      </c>
      <c r="C6421" s="3" t="s">
        <v>6480</v>
      </c>
      <c r="D6421" s="2" t="s">
        <v>14223</v>
      </c>
      <c r="E6421" s="3" t="s">
        <v>15534</v>
      </c>
      <c r="F6421" s="66" t="s">
        <v>20908</v>
      </c>
      <c r="I6421" s="3" t="s">
        <v>21785</v>
      </c>
      <c r="J6421" s="3" t="str">
        <f>IF($B6421="SINAPI",IF(ISNUMBER(MATCH(Banco!$C6421,Analitico!$A:$A,0)),INDEX(Analitico!E:E,MATCH(Banco!$C6421,Analitico!$A:$A,0))&amp;"%",""),"")</f>
        <v>11,3573577%</v>
      </c>
      <c r="K6421" s="3" t="str">
        <f>IF($B6421="SINAPI",IF(ISNUMBER(MATCH(Banco!$C6421,Analitico!$A:$A,0)),INDEX(Analitico!F:F,MATCH(Banco!$C6421,Analitico!$A:$A,0))&amp;"%",""),"")</f>
        <v>%</v>
      </c>
    </row>
    <row r="6422" spans="1:11" ht="20.399999999999999" x14ac:dyDescent="0.2">
      <c r="A6422" s="1" t="str">
        <f t="shared" si="101"/>
        <v>SINAPI 87246</v>
      </c>
      <c r="B6422" s="3" t="s">
        <v>21783</v>
      </c>
      <c r="C6422" s="3" t="s">
        <v>6481</v>
      </c>
      <c r="D6422" s="2" t="s">
        <v>14224</v>
      </c>
      <c r="E6422" s="3" t="s">
        <v>15534</v>
      </c>
      <c r="F6422" s="66" t="s">
        <v>20800</v>
      </c>
      <c r="I6422" s="3" t="s">
        <v>21785</v>
      </c>
      <c r="J6422" s="3" t="str">
        <f>IF($B6422="SINAPI",IF(ISNUMBER(MATCH(Banco!$C6422,Analitico!$A:$A,0)),INDEX(Analitico!E:E,MATCH(Banco!$C6422,Analitico!$A:$A,0))&amp;"%",""),"")</f>
        <v>34,2187500%</v>
      </c>
      <c r="K6422" s="3" t="str">
        <f>IF($B6422="SINAPI",IF(ISNUMBER(MATCH(Banco!$C6422,Analitico!$A:$A,0)),INDEX(Analitico!F:F,MATCH(Banco!$C6422,Analitico!$A:$A,0))&amp;"%",""),"")</f>
        <v>%</v>
      </c>
    </row>
    <row r="6423" spans="1:11" ht="20.399999999999999" x14ac:dyDescent="0.2">
      <c r="A6423" s="1" t="str">
        <f t="shared" si="101"/>
        <v>SINAPI 87247</v>
      </c>
      <c r="B6423" s="3" t="s">
        <v>21783</v>
      </c>
      <c r="C6423" s="3" t="s">
        <v>6482</v>
      </c>
      <c r="D6423" s="2" t="s">
        <v>14225</v>
      </c>
      <c r="E6423" s="3" t="s">
        <v>15534</v>
      </c>
      <c r="F6423" s="66" t="s">
        <v>20909</v>
      </c>
      <c r="I6423" s="3" t="s">
        <v>21785</v>
      </c>
      <c r="J6423" s="3" t="str">
        <f>IF($B6423="SINAPI",IF(ISNUMBER(MATCH(Banco!$C6423,Analitico!$A:$A,0)),INDEX(Analitico!E:E,MATCH(Banco!$C6423,Analitico!$A:$A,0))&amp;"%",""),"")</f>
        <v>28,0608214%</v>
      </c>
      <c r="K6423" s="3" t="str">
        <f>IF($B6423="SINAPI",IF(ISNUMBER(MATCH(Banco!$C6423,Analitico!$A:$A,0)),INDEX(Analitico!F:F,MATCH(Banco!$C6423,Analitico!$A:$A,0))&amp;"%",""),"")</f>
        <v>%</v>
      </c>
    </row>
    <row r="6424" spans="1:11" ht="20.399999999999999" x14ac:dyDescent="0.2">
      <c r="A6424" s="1" t="str">
        <f t="shared" si="101"/>
        <v>SINAPI 87248</v>
      </c>
      <c r="B6424" s="3" t="s">
        <v>21783</v>
      </c>
      <c r="C6424" s="3" t="s">
        <v>6483</v>
      </c>
      <c r="D6424" s="2" t="s">
        <v>14226</v>
      </c>
      <c r="E6424" s="3" t="s">
        <v>15534</v>
      </c>
      <c r="F6424" s="66" t="s">
        <v>20910</v>
      </c>
      <c r="I6424" s="3" t="s">
        <v>21785</v>
      </c>
      <c r="J6424" s="3" t="str">
        <f>IF($B6424="SINAPI",IF(ISNUMBER(MATCH(Banco!$C6424,Analitico!$A:$A,0)),INDEX(Analitico!E:E,MATCH(Banco!$C6424,Analitico!$A:$A,0))&amp;"%",""),"")</f>
        <v>18,5202312%</v>
      </c>
      <c r="K6424" s="3" t="str">
        <f>IF($B6424="SINAPI",IF(ISNUMBER(MATCH(Banco!$C6424,Analitico!$A:$A,0)),INDEX(Analitico!F:F,MATCH(Banco!$C6424,Analitico!$A:$A,0))&amp;"%",""),"")</f>
        <v>%</v>
      </c>
    </row>
    <row r="6425" spans="1:11" ht="20.399999999999999" x14ac:dyDescent="0.2">
      <c r="A6425" s="1" t="str">
        <f t="shared" si="101"/>
        <v>SINAPI 87249</v>
      </c>
      <c r="B6425" s="3" t="s">
        <v>21783</v>
      </c>
      <c r="C6425" s="3" t="s">
        <v>6484</v>
      </c>
      <c r="D6425" s="2" t="s">
        <v>14227</v>
      </c>
      <c r="E6425" s="3" t="s">
        <v>15534</v>
      </c>
      <c r="F6425" s="66" t="s">
        <v>19336</v>
      </c>
      <c r="I6425" s="3" t="s">
        <v>21785</v>
      </c>
      <c r="J6425" s="3" t="str">
        <f>IF($B6425="SINAPI",IF(ISNUMBER(MATCH(Banco!$C6425,Analitico!$A:$A,0)),INDEX(Analitico!E:E,MATCH(Banco!$C6425,Analitico!$A:$A,0))&amp;"%",""),"")</f>
        <v>37,1460746%</v>
      </c>
      <c r="K6425" s="3" t="str">
        <f>IF($B6425="SINAPI",IF(ISNUMBER(MATCH(Banco!$C6425,Analitico!$A:$A,0)),INDEX(Analitico!F:F,MATCH(Banco!$C6425,Analitico!$A:$A,0))&amp;"%",""),"")</f>
        <v>%</v>
      </c>
    </row>
    <row r="6426" spans="1:11" ht="20.399999999999999" x14ac:dyDescent="0.2">
      <c r="A6426" s="1" t="str">
        <f t="shared" si="101"/>
        <v>SINAPI 87250</v>
      </c>
      <c r="B6426" s="3" t="s">
        <v>21783</v>
      </c>
      <c r="C6426" s="3" t="s">
        <v>6485</v>
      </c>
      <c r="D6426" s="2" t="s">
        <v>14228</v>
      </c>
      <c r="E6426" s="3" t="s">
        <v>15534</v>
      </c>
      <c r="F6426" s="66" t="s">
        <v>20911</v>
      </c>
      <c r="I6426" s="3" t="s">
        <v>21785</v>
      </c>
      <c r="J6426" s="3" t="str">
        <f>IF($B6426="SINAPI",IF(ISNUMBER(MATCH(Banco!$C6426,Analitico!$A:$A,0)),INDEX(Analitico!E:E,MATCH(Banco!$C6426,Analitico!$A:$A,0))&amp;"%",""),"")</f>
        <v>29,4378128%</v>
      </c>
      <c r="K6426" s="3" t="str">
        <f>IF($B6426="SINAPI",IF(ISNUMBER(MATCH(Banco!$C6426,Analitico!$A:$A,0)),INDEX(Analitico!F:F,MATCH(Banco!$C6426,Analitico!$A:$A,0))&amp;"%",""),"")</f>
        <v>%</v>
      </c>
    </row>
    <row r="6427" spans="1:11" ht="20.399999999999999" x14ac:dyDescent="0.2">
      <c r="A6427" s="1" t="str">
        <f t="shared" si="101"/>
        <v>SINAPI 87251</v>
      </c>
      <c r="B6427" s="3" t="s">
        <v>21783</v>
      </c>
      <c r="C6427" s="3" t="s">
        <v>6486</v>
      </c>
      <c r="D6427" s="2" t="s">
        <v>14229</v>
      </c>
      <c r="E6427" s="3" t="s">
        <v>15534</v>
      </c>
      <c r="F6427" s="66" t="s">
        <v>20912</v>
      </c>
      <c r="I6427" s="3" t="s">
        <v>21785</v>
      </c>
      <c r="J6427" s="3" t="str">
        <f>IF($B6427="SINAPI",IF(ISNUMBER(MATCH(Banco!$C6427,Analitico!$A:$A,0)),INDEX(Analitico!E:E,MATCH(Banco!$C6427,Analitico!$A:$A,0))&amp;"%",""),"")</f>
        <v>19,2095588%</v>
      </c>
      <c r="K6427" s="3" t="str">
        <f>IF($B6427="SINAPI",IF(ISNUMBER(MATCH(Banco!$C6427,Analitico!$A:$A,0)),INDEX(Analitico!F:F,MATCH(Banco!$C6427,Analitico!$A:$A,0))&amp;"%",""),"")</f>
        <v>%</v>
      </c>
    </row>
    <row r="6428" spans="1:11" ht="20.399999999999999" x14ac:dyDescent="0.2">
      <c r="A6428" s="1" t="str">
        <f t="shared" si="101"/>
        <v>SINAPI 87255</v>
      </c>
      <c r="B6428" s="3" t="s">
        <v>21783</v>
      </c>
      <c r="C6428" s="3" t="s">
        <v>6487</v>
      </c>
      <c r="D6428" s="2" t="s">
        <v>14230</v>
      </c>
      <c r="E6428" s="3" t="s">
        <v>15534</v>
      </c>
      <c r="F6428" s="66" t="s">
        <v>20913</v>
      </c>
      <c r="I6428" s="3" t="s">
        <v>21785</v>
      </c>
      <c r="J6428" s="3" t="str">
        <f>IF($B6428="SINAPI",IF(ISNUMBER(MATCH(Banco!$C6428,Analitico!$A:$A,0)),INDEX(Analitico!E:E,MATCH(Banco!$C6428,Analitico!$A:$A,0))&amp;"%",""),"")</f>
        <v>26,6610061%</v>
      </c>
      <c r="K6428" s="3" t="str">
        <f>IF($B6428="SINAPI",IF(ISNUMBER(MATCH(Banco!$C6428,Analitico!$A:$A,0)),INDEX(Analitico!F:F,MATCH(Banco!$C6428,Analitico!$A:$A,0))&amp;"%",""),"")</f>
        <v>%</v>
      </c>
    </row>
    <row r="6429" spans="1:11" ht="20.399999999999999" x14ac:dyDescent="0.2">
      <c r="A6429" s="1" t="str">
        <f t="shared" si="101"/>
        <v>SINAPI 87256</v>
      </c>
      <c r="B6429" s="3" t="s">
        <v>21783</v>
      </c>
      <c r="C6429" s="3" t="s">
        <v>6488</v>
      </c>
      <c r="D6429" s="2" t="s">
        <v>14231</v>
      </c>
      <c r="E6429" s="3" t="s">
        <v>15534</v>
      </c>
      <c r="F6429" s="66" t="s">
        <v>20344</v>
      </c>
      <c r="I6429" s="3" t="s">
        <v>21785</v>
      </c>
      <c r="J6429" s="3" t="str">
        <f>IF($B6429="SINAPI",IF(ISNUMBER(MATCH(Banco!$C6429,Analitico!$A:$A,0)),INDEX(Analitico!E:E,MATCH(Banco!$C6429,Analitico!$A:$A,0))&amp;"%",""),"")</f>
        <v>20,4990870%</v>
      </c>
      <c r="K6429" s="3" t="str">
        <f>IF($B6429="SINAPI",IF(ISNUMBER(MATCH(Banco!$C6429,Analitico!$A:$A,0)),INDEX(Analitico!F:F,MATCH(Banco!$C6429,Analitico!$A:$A,0))&amp;"%",""),"")</f>
        <v>%</v>
      </c>
    </row>
    <row r="6430" spans="1:11" ht="20.399999999999999" x14ac:dyDescent="0.2">
      <c r="A6430" s="1" t="str">
        <f t="shared" si="101"/>
        <v>SINAPI 87257</v>
      </c>
      <c r="B6430" s="3" t="s">
        <v>21783</v>
      </c>
      <c r="C6430" s="3" t="s">
        <v>6489</v>
      </c>
      <c r="D6430" s="2" t="s">
        <v>14232</v>
      </c>
      <c r="E6430" s="3" t="s">
        <v>15534</v>
      </c>
      <c r="F6430" s="66" t="s">
        <v>20914</v>
      </c>
      <c r="I6430" s="3" t="s">
        <v>21785</v>
      </c>
      <c r="J6430" s="3" t="str">
        <f>IF($B6430="SINAPI",IF(ISNUMBER(MATCH(Banco!$C6430,Analitico!$A:$A,0)),INDEX(Analitico!E:E,MATCH(Banco!$C6430,Analitico!$A:$A,0))&amp;"%",""),"")</f>
        <v>12,8435298%</v>
      </c>
      <c r="K6430" s="3" t="str">
        <f>IF($B6430="SINAPI",IF(ISNUMBER(MATCH(Banco!$C6430,Analitico!$A:$A,0)),INDEX(Analitico!F:F,MATCH(Banco!$C6430,Analitico!$A:$A,0))&amp;"%",""),"")</f>
        <v>%</v>
      </c>
    </row>
    <row r="6431" spans="1:11" ht="20.399999999999999" x14ac:dyDescent="0.2">
      <c r="A6431" s="1" t="str">
        <f t="shared" si="101"/>
        <v>SINAPI 87258</v>
      </c>
      <c r="B6431" s="3" t="s">
        <v>21783</v>
      </c>
      <c r="C6431" s="3" t="s">
        <v>6490</v>
      </c>
      <c r="D6431" s="2" t="s">
        <v>14233</v>
      </c>
      <c r="E6431" s="3" t="s">
        <v>15534</v>
      </c>
      <c r="F6431" s="66" t="s">
        <v>20915</v>
      </c>
      <c r="I6431" s="3" t="s">
        <v>21785</v>
      </c>
      <c r="J6431" s="3" t="str">
        <f>IF($B6431="SINAPI",IF(ISNUMBER(MATCH(Banco!$C6431,Analitico!$A:$A,0)),INDEX(Analitico!E:E,MATCH(Banco!$C6431,Analitico!$A:$A,0))&amp;"%",""),"")</f>
        <v>23,2161282%</v>
      </c>
      <c r="K6431" s="3" t="str">
        <f>IF($B6431="SINAPI",IF(ISNUMBER(MATCH(Banco!$C6431,Analitico!$A:$A,0)),INDEX(Analitico!F:F,MATCH(Banco!$C6431,Analitico!$A:$A,0))&amp;"%",""),"")</f>
        <v>%</v>
      </c>
    </row>
    <row r="6432" spans="1:11" ht="20.399999999999999" x14ac:dyDescent="0.2">
      <c r="A6432" s="1" t="str">
        <f t="shared" si="101"/>
        <v>SINAPI 87259</v>
      </c>
      <c r="B6432" s="3" t="s">
        <v>21783</v>
      </c>
      <c r="C6432" s="3" t="s">
        <v>6491</v>
      </c>
      <c r="D6432" s="2" t="s">
        <v>14234</v>
      </c>
      <c r="E6432" s="3" t="s">
        <v>15534</v>
      </c>
      <c r="F6432" s="66" t="s">
        <v>19384</v>
      </c>
      <c r="I6432" s="3" t="s">
        <v>21785</v>
      </c>
      <c r="J6432" s="3" t="str">
        <f>IF($B6432="SINAPI",IF(ISNUMBER(MATCH(Banco!$C6432,Analitico!$A:$A,0)),INDEX(Analitico!E:E,MATCH(Banco!$C6432,Analitico!$A:$A,0))&amp;"%",""),"")</f>
        <v>18,7927107%</v>
      </c>
      <c r="K6432" s="3" t="str">
        <f>IF($B6432="SINAPI",IF(ISNUMBER(MATCH(Banco!$C6432,Analitico!$A:$A,0)),INDEX(Analitico!F:F,MATCH(Banco!$C6432,Analitico!$A:$A,0))&amp;"%",""),"")</f>
        <v>%</v>
      </c>
    </row>
    <row r="6433" spans="1:11" ht="20.399999999999999" x14ac:dyDescent="0.2">
      <c r="A6433" s="1" t="str">
        <f t="shared" si="101"/>
        <v>SINAPI 87260</v>
      </c>
      <c r="B6433" s="3" t="s">
        <v>21783</v>
      </c>
      <c r="C6433" s="3" t="s">
        <v>6492</v>
      </c>
      <c r="D6433" s="2" t="s">
        <v>14235</v>
      </c>
      <c r="E6433" s="3" t="s">
        <v>15534</v>
      </c>
      <c r="F6433" s="66" t="s">
        <v>20916</v>
      </c>
      <c r="I6433" s="3" t="s">
        <v>21785</v>
      </c>
      <c r="J6433" s="3" t="str">
        <f>IF($B6433="SINAPI",IF(ISNUMBER(MATCH(Banco!$C6433,Analitico!$A:$A,0)),INDEX(Analitico!E:E,MATCH(Banco!$C6433,Analitico!$A:$A,0))&amp;"%",""),"")</f>
        <v>13,7875332%</v>
      </c>
      <c r="K6433" s="3" t="str">
        <f>IF($B6433="SINAPI",IF(ISNUMBER(MATCH(Banco!$C6433,Analitico!$A:$A,0)),INDEX(Analitico!F:F,MATCH(Banco!$C6433,Analitico!$A:$A,0))&amp;"%",""),"")</f>
        <v>%</v>
      </c>
    </row>
    <row r="6434" spans="1:11" ht="20.399999999999999" x14ac:dyDescent="0.2">
      <c r="A6434" s="1" t="str">
        <f t="shared" si="101"/>
        <v>SINAPI 87261</v>
      </c>
      <c r="B6434" s="3" t="s">
        <v>21783</v>
      </c>
      <c r="C6434" s="3" t="s">
        <v>6493</v>
      </c>
      <c r="D6434" s="2" t="s">
        <v>14236</v>
      </c>
      <c r="E6434" s="3" t="s">
        <v>15534</v>
      </c>
      <c r="F6434" s="66" t="s">
        <v>20917</v>
      </c>
      <c r="I6434" s="3" t="s">
        <v>21785</v>
      </c>
      <c r="J6434" s="3" t="str">
        <f>IF($B6434="SINAPI",IF(ISNUMBER(MATCH(Banco!$C6434,Analitico!$A:$A,0)),INDEX(Analitico!E:E,MATCH(Banco!$C6434,Analitico!$A:$A,0))&amp;"%",""),"")</f>
        <v>21,1512445%</v>
      </c>
      <c r="K6434" s="3" t="str">
        <f>IF($B6434="SINAPI",IF(ISNUMBER(MATCH(Banco!$C6434,Analitico!$A:$A,0)),INDEX(Analitico!F:F,MATCH(Banco!$C6434,Analitico!$A:$A,0))&amp;"%",""),"")</f>
        <v>%</v>
      </c>
    </row>
    <row r="6435" spans="1:11" ht="20.399999999999999" x14ac:dyDescent="0.2">
      <c r="A6435" s="1" t="str">
        <f t="shared" ref="A6435:A6498" si="102">CONCATENAR</f>
        <v>SINAPI 87262</v>
      </c>
      <c r="B6435" s="3" t="s">
        <v>21783</v>
      </c>
      <c r="C6435" s="3" t="s">
        <v>6494</v>
      </c>
      <c r="D6435" s="2" t="s">
        <v>14237</v>
      </c>
      <c r="E6435" s="3" t="s">
        <v>15534</v>
      </c>
      <c r="F6435" s="66" t="s">
        <v>20918</v>
      </c>
      <c r="I6435" s="3" t="s">
        <v>21785</v>
      </c>
      <c r="J6435" s="3" t="str">
        <f>IF($B6435="SINAPI",IF(ISNUMBER(MATCH(Banco!$C6435,Analitico!$A:$A,0)),INDEX(Analitico!E:E,MATCH(Banco!$C6435,Analitico!$A:$A,0))&amp;"%",""),"")</f>
        <v>17,1267018%</v>
      </c>
      <c r="K6435" s="3" t="str">
        <f>IF($B6435="SINAPI",IF(ISNUMBER(MATCH(Banco!$C6435,Analitico!$A:$A,0)),INDEX(Analitico!F:F,MATCH(Banco!$C6435,Analitico!$A:$A,0))&amp;"%",""),"")</f>
        <v>%</v>
      </c>
    </row>
    <row r="6436" spans="1:11" ht="20.399999999999999" x14ac:dyDescent="0.2">
      <c r="A6436" s="1" t="str">
        <f t="shared" si="102"/>
        <v>SINAPI 87263</v>
      </c>
      <c r="B6436" s="3" t="s">
        <v>21783</v>
      </c>
      <c r="C6436" s="3" t="s">
        <v>6495</v>
      </c>
      <c r="D6436" s="2" t="s">
        <v>14238</v>
      </c>
      <c r="E6436" s="3" t="s">
        <v>15534</v>
      </c>
      <c r="F6436" s="66" t="s">
        <v>20919</v>
      </c>
      <c r="I6436" s="3" t="s">
        <v>21785</v>
      </c>
      <c r="J6436" s="3" t="str">
        <f>IF($B6436="SINAPI",IF(ISNUMBER(MATCH(Banco!$C6436,Analitico!$A:$A,0)),INDEX(Analitico!E:E,MATCH(Banco!$C6436,Analitico!$A:$A,0))&amp;"%",""),"")</f>
        <v>12,4466285%</v>
      </c>
      <c r="K6436" s="3" t="str">
        <f>IF($B6436="SINAPI",IF(ISNUMBER(MATCH(Banco!$C6436,Analitico!$A:$A,0)),INDEX(Analitico!F:F,MATCH(Banco!$C6436,Analitico!$A:$A,0))&amp;"%",""),"")</f>
        <v>%</v>
      </c>
    </row>
    <row r="6437" spans="1:11" ht="20.399999999999999" x14ac:dyDescent="0.2">
      <c r="A6437" s="1" t="str">
        <f t="shared" si="102"/>
        <v>SINAPI 104593</v>
      </c>
      <c r="B6437" s="3" t="s">
        <v>21783</v>
      </c>
      <c r="C6437" s="3" t="s">
        <v>6496</v>
      </c>
      <c r="D6437" s="2" t="s">
        <v>14239</v>
      </c>
      <c r="E6437" s="3" t="s">
        <v>15534</v>
      </c>
      <c r="F6437" s="66" t="s">
        <v>20920</v>
      </c>
      <c r="I6437" s="3" t="s">
        <v>21785</v>
      </c>
      <c r="J6437" s="3" t="str">
        <f>IF($B6437="SINAPI",IF(ISNUMBER(MATCH(Banco!$C6437,Analitico!$A:$A,0)),INDEX(Analitico!E:E,MATCH(Banco!$C6437,Analitico!$A:$A,0))&amp;"%",""),"")</f>
        <v>28,0167569%</v>
      </c>
      <c r="K6437" s="3" t="str">
        <f>IF($B6437="SINAPI",IF(ISNUMBER(MATCH(Banco!$C6437,Analitico!$A:$A,0)),INDEX(Analitico!F:F,MATCH(Banco!$C6437,Analitico!$A:$A,0))&amp;"%",""),"")</f>
        <v>%</v>
      </c>
    </row>
    <row r="6438" spans="1:11" ht="20.399999999999999" x14ac:dyDescent="0.2">
      <c r="A6438" s="1" t="str">
        <f t="shared" si="102"/>
        <v>SINAPI 104594</v>
      </c>
      <c r="B6438" s="3" t="s">
        <v>21783</v>
      </c>
      <c r="C6438" s="3" t="s">
        <v>6497</v>
      </c>
      <c r="D6438" s="2" t="s">
        <v>14240</v>
      </c>
      <c r="E6438" s="3" t="s">
        <v>15534</v>
      </c>
      <c r="F6438" s="66" t="s">
        <v>20921</v>
      </c>
      <c r="I6438" s="3" t="s">
        <v>21785</v>
      </c>
      <c r="J6438" s="3" t="str">
        <f>IF($B6438="SINAPI",IF(ISNUMBER(MATCH(Banco!$C6438,Analitico!$A:$A,0)),INDEX(Analitico!E:E,MATCH(Banco!$C6438,Analitico!$A:$A,0))&amp;"%",""),"")</f>
        <v>21,6798957%</v>
      </c>
      <c r="K6438" s="3" t="str">
        <f>IF($B6438="SINAPI",IF(ISNUMBER(MATCH(Banco!$C6438,Analitico!$A:$A,0)),INDEX(Analitico!F:F,MATCH(Banco!$C6438,Analitico!$A:$A,0))&amp;"%",""),"")</f>
        <v>%</v>
      </c>
    </row>
    <row r="6439" spans="1:11" ht="20.399999999999999" x14ac:dyDescent="0.2">
      <c r="A6439" s="1" t="str">
        <f t="shared" si="102"/>
        <v>SINAPI 104595</v>
      </c>
      <c r="B6439" s="3" t="s">
        <v>21783</v>
      </c>
      <c r="C6439" s="3" t="s">
        <v>6498</v>
      </c>
      <c r="D6439" s="2" t="s">
        <v>14241</v>
      </c>
      <c r="E6439" s="3" t="s">
        <v>15534</v>
      </c>
      <c r="F6439" s="66" t="s">
        <v>20922</v>
      </c>
      <c r="I6439" s="3" t="s">
        <v>21785</v>
      </c>
      <c r="J6439" s="3" t="str">
        <f>IF($B6439="SINAPI",IF(ISNUMBER(MATCH(Banco!$C6439,Analitico!$A:$A,0)),INDEX(Analitico!E:E,MATCH(Banco!$C6439,Analitico!$A:$A,0))&amp;"%",""),"")</f>
        <v>13,2802853%</v>
      </c>
      <c r="K6439" s="3" t="str">
        <f>IF($B6439="SINAPI",IF(ISNUMBER(MATCH(Banco!$C6439,Analitico!$A:$A,0)),INDEX(Analitico!F:F,MATCH(Banco!$C6439,Analitico!$A:$A,0))&amp;"%",""),"")</f>
        <v>%</v>
      </c>
    </row>
    <row r="6440" spans="1:11" ht="20.399999999999999" x14ac:dyDescent="0.2">
      <c r="A6440" s="1" t="str">
        <f t="shared" si="102"/>
        <v>SINAPI 104596</v>
      </c>
      <c r="B6440" s="3" t="s">
        <v>21783</v>
      </c>
      <c r="C6440" s="3" t="s">
        <v>6499</v>
      </c>
      <c r="D6440" s="2" t="s">
        <v>14242</v>
      </c>
      <c r="E6440" s="3" t="s">
        <v>15534</v>
      </c>
      <c r="F6440" s="66" t="s">
        <v>20923</v>
      </c>
      <c r="I6440" s="3" t="s">
        <v>21785</v>
      </c>
      <c r="J6440" s="3" t="str">
        <f>IF($B6440="SINAPI",IF(ISNUMBER(MATCH(Banco!$C6440,Analitico!$A:$A,0)),INDEX(Analitico!E:E,MATCH(Banco!$C6440,Analitico!$A:$A,0))&amp;"%",""),"")</f>
        <v>22,0849217%</v>
      </c>
      <c r="K6440" s="3" t="str">
        <f>IF($B6440="SINAPI",IF(ISNUMBER(MATCH(Banco!$C6440,Analitico!$A:$A,0)),INDEX(Analitico!F:F,MATCH(Banco!$C6440,Analitico!$A:$A,0))&amp;"%",""),"")</f>
        <v>%</v>
      </c>
    </row>
    <row r="6441" spans="1:11" ht="20.399999999999999" x14ac:dyDescent="0.2">
      <c r="A6441" s="1" t="str">
        <f t="shared" si="102"/>
        <v>SINAPI 104597</v>
      </c>
      <c r="B6441" s="3" t="s">
        <v>21783</v>
      </c>
      <c r="C6441" s="3" t="s">
        <v>6500</v>
      </c>
      <c r="D6441" s="2" t="s">
        <v>14243</v>
      </c>
      <c r="E6441" s="3" t="s">
        <v>15534</v>
      </c>
      <c r="F6441" s="66" t="s">
        <v>20924</v>
      </c>
      <c r="I6441" s="3" t="s">
        <v>21785</v>
      </c>
      <c r="J6441" s="3" t="str">
        <f>IF($B6441="SINAPI",IF(ISNUMBER(MATCH(Banco!$C6441,Analitico!$A:$A,0)),INDEX(Analitico!E:E,MATCH(Banco!$C6441,Analitico!$A:$A,0))&amp;"%",""),"")</f>
        <v>17,8475009%</v>
      </c>
      <c r="K6441" s="3" t="str">
        <f>IF($B6441="SINAPI",IF(ISNUMBER(MATCH(Banco!$C6441,Analitico!$A:$A,0)),INDEX(Analitico!F:F,MATCH(Banco!$C6441,Analitico!$A:$A,0))&amp;"%",""),"")</f>
        <v>%</v>
      </c>
    </row>
    <row r="6442" spans="1:11" ht="20.399999999999999" x14ac:dyDescent="0.2">
      <c r="A6442" s="1" t="str">
        <f t="shared" si="102"/>
        <v>SINAPI 104598</v>
      </c>
      <c r="B6442" s="3" t="s">
        <v>21783</v>
      </c>
      <c r="C6442" s="3" t="s">
        <v>6501</v>
      </c>
      <c r="D6442" s="2" t="s">
        <v>14244</v>
      </c>
      <c r="E6442" s="3" t="s">
        <v>15534</v>
      </c>
      <c r="F6442" s="66" t="s">
        <v>20925</v>
      </c>
      <c r="I6442" s="3" t="s">
        <v>21785</v>
      </c>
      <c r="J6442" s="3" t="str">
        <f>IF($B6442="SINAPI",IF(ISNUMBER(MATCH(Banco!$C6442,Analitico!$A:$A,0)),INDEX(Analitico!E:E,MATCH(Banco!$C6442,Analitico!$A:$A,0))&amp;"%",""),"")</f>
        <v>12,6963770%</v>
      </c>
      <c r="K6442" s="3" t="str">
        <f>IF($B6442="SINAPI",IF(ISNUMBER(MATCH(Banco!$C6442,Analitico!$A:$A,0)),INDEX(Analitico!F:F,MATCH(Banco!$C6442,Analitico!$A:$A,0))&amp;"%",""),"")</f>
        <v>%</v>
      </c>
    </row>
    <row r="6443" spans="1:11" ht="20.399999999999999" x14ac:dyDescent="0.2">
      <c r="A6443" s="1" t="str">
        <f t="shared" si="102"/>
        <v>SINAPI 104599</v>
      </c>
      <c r="B6443" s="3" t="s">
        <v>21783</v>
      </c>
      <c r="C6443" s="3" t="s">
        <v>6502</v>
      </c>
      <c r="D6443" s="2" t="s">
        <v>14245</v>
      </c>
      <c r="E6443" s="3" t="s">
        <v>15534</v>
      </c>
      <c r="F6443" s="66" t="s">
        <v>20926</v>
      </c>
      <c r="I6443" s="3" t="s">
        <v>21785</v>
      </c>
      <c r="J6443" s="3" t="str">
        <f>IF($B6443="SINAPI",IF(ISNUMBER(MATCH(Banco!$C6443,Analitico!$A:$A,0)),INDEX(Analitico!E:E,MATCH(Banco!$C6443,Analitico!$A:$A,0))&amp;"%",""),"")</f>
        <v>40,7613344%</v>
      </c>
      <c r="K6443" s="3" t="str">
        <f>IF($B6443="SINAPI",IF(ISNUMBER(MATCH(Banco!$C6443,Analitico!$A:$A,0)),INDEX(Analitico!F:F,MATCH(Banco!$C6443,Analitico!$A:$A,0))&amp;"%",""),"")</f>
        <v>%</v>
      </c>
    </row>
    <row r="6444" spans="1:11" ht="20.399999999999999" x14ac:dyDescent="0.2">
      <c r="A6444" s="1" t="str">
        <f t="shared" si="102"/>
        <v>SINAPI 104601</v>
      </c>
      <c r="B6444" s="3" t="s">
        <v>21783</v>
      </c>
      <c r="C6444" s="3" t="s">
        <v>6503</v>
      </c>
      <c r="D6444" s="2" t="s">
        <v>14246</v>
      </c>
      <c r="E6444" s="3" t="s">
        <v>15534</v>
      </c>
      <c r="F6444" s="66" t="s">
        <v>20927</v>
      </c>
      <c r="I6444" s="3" t="s">
        <v>21785</v>
      </c>
      <c r="J6444" s="3" t="str">
        <f>IF($B6444="SINAPI",IF(ISNUMBER(MATCH(Banco!$C6444,Analitico!$A:$A,0)),INDEX(Analitico!E:E,MATCH(Banco!$C6444,Analitico!$A:$A,0))&amp;"%",""),"")</f>
        <v>31,7139245%</v>
      </c>
      <c r="K6444" s="3" t="str">
        <f>IF($B6444="SINAPI",IF(ISNUMBER(MATCH(Banco!$C6444,Analitico!$A:$A,0)),INDEX(Analitico!F:F,MATCH(Banco!$C6444,Analitico!$A:$A,0))&amp;"%",""),"")</f>
        <v>%</v>
      </c>
    </row>
    <row r="6445" spans="1:11" ht="20.399999999999999" x14ac:dyDescent="0.2">
      <c r="A6445" s="1" t="str">
        <f t="shared" si="102"/>
        <v>SINAPI 104603</v>
      </c>
      <c r="B6445" s="3" t="s">
        <v>21783</v>
      </c>
      <c r="C6445" s="3" t="s">
        <v>6504</v>
      </c>
      <c r="D6445" s="2" t="s">
        <v>14247</v>
      </c>
      <c r="E6445" s="3" t="s">
        <v>15534</v>
      </c>
      <c r="F6445" s="66" t="s">
        <v>20928</v>
      </c>
      <c r="I6445" s="3" t="s">
        <v>21785</v>
      </c>
      <c r="J6445" s="3" t="str">
        <f>IF($B6445="SINAPI",IF(ISNUMBER(MATCH(Banco!$C6445,Analitico!$A:$A,0)),INDEX(Analitico!E:E,MATCH(Banco!$C6445,Analitico!$A:$A,0))&amp;"%",""),"")</f>
        <v>21,2234159%</v>
      </c>
      <c r="K6445" s="3" t="str">
        <f>IF($B6445="SINAPI",IF(ISNUMBER(MATCH(Banco!$C6445,Analitico!$A:$A,0)),INDEX(Analitico!F:F,MATCH(Banco!$C6445,Analitico!$A:$A,0))&amp;"%",""),"")</f>
        <v>%</v>
      </c>
    </row>
    <row r="6446" spans="1:11" ht="20.399999999999999" x14ac:dyDescent="0.2">
      <c r="A6446" s="1" t="str">
        <f t="shared" si="102"/>
        <v>SINAPI 104605</v>
      </c>
      <c r="B6446" s="3" t="s">
        <v>21783</v>
      </c>
      <c r="C6446" s="3" t="s">
        <v>6505</v>
      </c>
      <c r="D6446" s="2" t="s">
        <v>14248</v>
      </c>
      <c r="E6446" s="3" t="s">
        <v>15534</v>
      </c>
      <c r="F6446" s="66" t="s">
        <v>20929</v>
      </c>
      <c r="I6446" s="3" t="s">
        <v>21785</v>
      </c>
      <c r="J6446" s="3" t="str">
        <f>IF($B6446="SINAPI",IF(ISNUMBER(MATCH(Banco!$C6446,Analitico!$A:$A,0)),INDEX(Analitico!E:E,MATCH(Banco!$C6446,Analitico!$A:$A,0))&amp;"%",""),"")</f>
        <v>47,2544819%</v>
      </c>
      <c r="K6446" s="3" t="str">
        <f>IF($B6446="SINAPI",IF(ISNUMBER(MATCH(Banco!$C6446,Analitico!$A:$A,0)),INDEX(Analitico!F:F,MATCH(Banco!$C6446,Analitico!$A:$A,0))&amp;"%",""),"")</f>
        <v>%</v>
      </c>
    </row>
    <row r="6447" spans="1:11" ht="20.399999999999999" x14ac:dyDescent="0.2">
      <c r="A6447" s="1" t="str">
        <f t="shared" si="102"/>
        <v>SINAPI 104606</v>
      </c>
      <c r="B6447" s="3" t="s">
        <v>21783</v>
      </c>
      <c r="C6447" s="3" t="s">
        <v>6506</v>
      </c>
      <c r="D6447" s="2" t="s">
        <v>14249</v>
      </c>
      <c r="E6447" s="3" t="s">
        <v>15534</v>
      </c>
      <c r="F6447" s="66" t="s">
        <v>20930</v>
      </c>
      <c r="I6447" s="3" t="s">
        <v>21785</v>
      </c>
      <c r="J6447" s="3" t="str">
        <f>IF($B6447="SINAPI",IF(ISNUMBER(MATCH(Banco!$C6447,Analitico!$A:$A,0)),INDEX(Analitico!E:E,MATCH(Banco!$C6447,Analitico!$A:$A,0))&amp;"%",""),"")</f>
        <v>34,6794548%</v>
      </c>
      <c r="K6447" s="3" t="str">
        <f>IF($B6447="SINAPI",IF(ISNUMBER(MATCH(Banco!$C6447,Analitico!$A:$A,0)),INDEX(Analitico!F:F,MATCH(Banco!$C6447,Analitico!$A:$A,0))&amp;"%",""),"")</f>
        <v>%</v>
      </c>
    </row>
    <row r="6448" spans="1:11" ht="20.399999999999999" x14ac:dyDescent="0.2">
      <c r="A6448" s="1" t="str">
        <f t="shared" si="102"/>
        <v>SINAPI 104607</v>
      </c>
      <c r="B6448" s="3" t="s">
        <v>21783</v>
      </c>
      <c r="C6448" s="3" t="s">
        <v>6507</v>
      </c>
      <c r="D6448" s="2" t="s">
        <v>14250</v>
      </c>
      <c r="E6448" s="3" t="s">
        <v>15534</v>
      </c>
      <c r="F6448" s="66" t="s">
        <v>20931</v>
      </c>
      <c r="I6448" s="3" t="s">
        <v>21785</v>
      </c>
      <c r="J6448" s="3" t="str">
        <f>IF($B6448="SINAPI",IF(ISNUMBER(MATCH(Banco!$C6448,Analitico!$A:$A,0)),INDEX(Analitico!E:E,MATCH(Banco!$C6448,Analitico!$A:$A,0))&amp;"%",""),"")</f>
        <v>22,8717729%</v>
      </c>
      <c r="K6448" s="3" t="str">
        <f>IF($B6448="SINAPI",IF(ISNUMBER(MATCH(Banco!$C6448,Analitico!$A:$A,0)),INDEX(Analitico!F:F,MATCH(Banco!$C6448,Analitico!$A:$A,0))&amp;"%",""),"")</f>
        <v>%</v>
      </c>
    </row>
    <row r="6449" spans="1:11" ht="20.399999999999999" x14ac:dyDescent="0.2">
      <c r="A6449" s="1" t="str">
        <f t="shared" si="102"/>
        <v>SINAPI 104608</v>
      </c>
      <c r="B6449" s="3" t="s">
        <v>21783</v>
      </c>
      <c r="C6449" s="3" t="s">
        <v>6508</v>
      </c>
      <c r="D6449" s="2" t="s">
        <v>14251</v>
      </c>
      <c r="E6449" s="3" t="s">
        <v>15534</v>
      </c>
      <c r="F6449" s="66" t="s">
        <v>20340</v>
      </c>
      <c r="I6449" s="3" t="s">
        <v>21785</v>
      </c>
      <c r="J6449" s="3" t="str">
        <f>IF($B6449="SINAPI",IF(ISNUMBER(MATCH(Banco!$C6449,Analitico!$A:$A,0)),INDEX(Analitico!E:E,MATCH(Banco!$C6449,Analitico!$A:$A,0))&amp;"%",""),"")</f>
        <v>30,1668967%</v>
      </c>
      <c r="K6449" s="3" t="str">
        <f>IF($B6449="SINAPI",IF(ISNUMBER(MATCH(Banco!$C6449,Analitico!$A:$A,0)),INDEX(Analitico!F:F,MATCH(Banco!$C6449,Analitico!$A:$A,0))&amp;"%",""),"")</f>
        <v>%</v>
      </c>
    </row>
    <row r="6450" spans="1:11" ht="20.399999999999999" x14ac:dyDescent="0.2">
      <c r="A6450" s="1" t="str">
        <f t="shared" si="102"/>
        <v>SINAPI 104609</v>
      </c>
      <c r="B6450" s="3" t="s">
        <v>21783</v>
      </c>
      <c r="C6450" s="3" t="s">
        <v>6509</v>
      </c>
      <c r="D6450" s="2" t="s">
        <v>14252</v>
      </c>
      <c r="E6450" s="3" t="s">
        <v>15534</v>
      </c>
      <c r="F6450" s="66" t="s">
        <v>20932</v>
      </c>
      <c r="I6450" s="3" t="s">
        <v>21785</v>
      </c>
      <c r="J6450" s="3" t="str">
        <f>IF($B6450="SINAPI",IF(ISNUMBER(MATCH(Banco!$C6450,Analitico!$A:$A,0)),INDEX(Analitico!E:E,MATCH(Banco!$C6450,Analitico!$A:$A,0))&amp;"%",""),"")</f>
        <v>21,6666666%</v>
      </c>
      <c r="K6450" s="3" t="str">
        <f>IF($B6450="SINAPI",IF(ISNUMBER(MATCH(Banco!$C6450,Analitico!$A:$A,0)),INDEX(Analitico!F:F,MATCH(Banco!$C6450,Analitico!$A:$A,0))&amp;"%",""),"")</f>
        <v>%</v>
      </c>
    </row>
    <row r="6451" spans="1:11" ht="20.399999999999999" x14ac:dyDescent="0.2">
      <c r="A6451" s="1" t="str">
        <f t="shared" si="102"/>
        <v>SINAPI 104610</v>
      </c>
      <c r="B6451" s="3" t="s">
        <v>21783</v>
      </c>
      <c r="C6451" s="3" t="s">
        <v>6510</v>
      </c>
      <c r="D6451" s="2" t="s">
        <v>14253</v>
      </c>
      <c r="E6451" s="3" t="s">
        <v>15534</v>
      </c>
      <c r="F6451" s="66" t="s">
        <v>20933</v>
      </c>
      <c r="I6451" s="3" t="s">
        <v>21785</v>
      </c>
      <c r="J6451" s="3" t="str">
        <f>IF($B6451="SINAPI",IF(ISNUMBER(MATCH(Banco!$C6451,Analitico!$A:$A,0)),INDEX(Analitico!E:E,MATCH(Banco!$C6451,Analitico!$A:$A,0))&amp;"%",""),"")</f>
        <v>15,4106147%</v>
      </c>
      <c r="K6451" s="3" t="str">
        <f>IF($B6451="SINAPI",IF(ISNUMBER(MATCH(Banco!$C6451,Analitico!$A:$A,0)),INDEX(Analitico!F:F,MATCH(Banco!$C6451,Analitico!$A:$A,0))&amp;"%",""),"")</f>
        <v>%</v>
      </c>
    </row>
    <row r="6452" spans="1:11" x14ac:dyDescent="0.2">
      <c r="A6452" s="1" t="str">
        <f t="shared" si="102"/>
        <v>SINAPI 98671</v>
      </c>
      <c r="B6452" s="3" t="s">
        <v>21783</v>
      </c>
      <c r="C6452" s="3" t="s">
        <v>6511</v>
      </c>
      <c r="D6452" s="2" t="s">
        <v>14254</v>
      </c>
      <c r="E6452" s="3" t="s">
        <v>15534</v>
      </c>
      <c r="F6452" s="66" t="s">
        <v>20934</v>
      </c>
      <c r="I6452" s="3" t="s">
        <v>21785</v>
      </c>
      <c r="J6452" s="3" t="str">
        <f>IF($B6452="SINAPI",IF(ISNUMBER(MATCH(Banco!$C6452,Analitico!$A:$A,0)),INDEX(Analitico!E:E,MATCH(Banco!$C6452,Analitico!$A:$A,0))&amp;"%",""),"")</f>
        <v>6,9586202%</v>
      </c>
      <c r="K6452" s="3" t="str">
        <f>IF($B6452="SINAPI",IF(ISNUMBER(MATCH(Banco!$C6452,Analitico!$A:$A,0)),INDEX(Analitico!F:F,MATCH(Banco!$C6452,Analitico!$A:$A,0))&amp;"%",""),"")</f>
        <v>%</v>
      </c>
    </row>
    <row r="6453" spans="1:11" x14ac:dyDescent="0.2">
      <c r="A6453" s="1" t="str">
        <f t="shared" si="102"/>
        <v>SINAPI 98672</v>
      </c>
      <c r="B6453" s="3" t="s">
        <v>21783</v>
      </c>
      <c r="C6453" s="3" t="s">
        <v>6512</v>
      </c>
      <c r="D6453" s="2" t="s">
        <v>14255</v>
      </c>
      <c r="E6453" s="3" t="s">
        <v>15534</v>
      </c>
      <c r="F6453" s="66" t="s">
        <v>20935</v>
      </c>
      <c r="I6453" s="3" t="s">
        <v>21785</v>
      </c>
      <c r="J6453" s="3" t="str">
        <f>IF($B6453="SINAPI",IF(ISNUMBER(MATCH(Banco!$C6453,Analitico!$A:$A,0)),INDEX(Analitico!E:E,MATCH(Banco!$C6453,Analitico!$A:$A,0))&amp;"%",""),"")</f>
        <v>4,5176220%</v>
      </c>
      <c r="K6453" s="3" t="str">
        <f>IF($B6453="SINAPI",IF(ISNUMBER(MATCH(Banco!$C6453,Analitico!$A:$A,0)),INDEX(Analitico!F:F,MATCH(Banco!$C6453,Analitico!$A:$A,0))&amp;"%",""),"")</f>
        <v>%</v>
      </c>
    </row>
    <row r="6454" spans="1:11" x14ac:dyDescent="0.2">
      <c r="A6454" s="1" t="str">
        <f t="shared" si="102"/>
        <v>SINAPI 98678</v>
      </c>
      <c r="B6454" s="3" t="s">
        <v>21783</v>
      </c>
      <c r="C6454" s="3" t="s">
        <v>6513</v>
      </c>
      <c r="D6454" s="2" t="s">
        <v>14256</v>
      </c>
      <c r="E6454" s="3" t="s">
        <v>15534</v>
      </c>
      <c r="F6454" s="66" t="s">
        <v>20936</v>
      </c>
      <c r="I6454" s="3" t="s">
        <v>21785</v>
      </c>
      <c r="J6454" s="3" t="str">
        <f>IF($B6454="SINAPI",IF(ISNUMBER(MATCH(Banco!$C6454,Analitico!$A:$A,0)),INDEX(Analitico!E:E,MATCH(Banco!$C6454,Analitico!$A:$A,0))&amp;"%",""),"")</f>
        <v>3,3105557%</v>
      </c>
      <c r="K6454" s="3" t="str">
        <f>IF($B6454="SINAPI",IF(ISNUMBER(MATCH(Banco!$C6454,Analitico!$A:$A,0)),INDEX(Analitico!F:F,MATCH(Banco!$C6454,Analitico!$A:$A,0))&amp;"%",""),"")</f>
        <v>%</v>
      </c>
    </row>
    <row r="6455" spans="1:11" ht="20.399999999999999" x14ac:dyDescent="0.2">
      <c r="A6455" s="1" t="str">
        <f t="shared" si="102"/>
        <v>SINAPI 98679</v>
      </c>
      <c r="B6455" s="3" t="s">
        <v>21783</v>
      </c>
      <c r="C6455" s="3" t="s">
        <v>6514</v>
      </c>
      <c r="D6455" s="2" t="s">
        <v>14257</v>
      </c>
      <c r="E6455" s="3" t="s">
        <v>15534</v>
      </c>
      <c r="F6455" s="66" t="s">
        <v>20937</v>
      </c>
      <c r="I6455" s="3" t="s">
        <v>21786</v>
      </c>
      <c r="J6455" s="3" t="str">
        <f>IF($B6455="SINAPI",IF(ISNUMBER(MATCH(Banco!$C6455,Analitico!$A:$A,0)),INDEX(Analitico!E:E,MATCH(Banco!$C6455,Analitico!$A:$A,0))&amp;"%",""),"")</f>
        <v>37,9479247%</v>
      </c>
      <c r="K6455" s="3" t="str">
        <f>IF($B6455="SINAPI",IF(ISNUMBER(MATCH(Banco!$C6455,Analitico!$A:$A,0)),INDEX(Analitico!F:F,MATCH(Banco!$C6455,Analitico!$A:$A,0))&amp;"%",""),"")</f>
        <v>%</v>
      </c>
    </row>
    <row r="6456" spans="1:11" ht="20.399999999999999" x14ac:dyDescent="0.2">
      <c r="A6456" s="1" t="str">
        <f t="shared" si="102"/>
        <v>SINAPI 98680</v>
      </c>
      <c r="B6456" s="3" t="s">
        <v>21783</v>
      </c>
      <c r="C6456" s="3" t="s">
        <v>6515</v>
      </c>
      <c r="D6456" s="2" t="s">
        <v>14258</v>
      </c>
      <c r="E6456" s="3" t="s">
        <v>15534</v>
      </c>
      <c r="F6456" s="66" t="s">
        <v>20938</v>
      </c>
      <c r="I6456" s="3" t="s">
        <v>21786</v>
      </c>
      <c r="J6456" s="3" t="str">
        <f>IF($B6456="SINAPI",IF(ISNUMBER(MATCH(Banco!$C6456,Analitico!$A:$A,0)),INDEX(Analitico!E:E,MATCH(Banco!$C6456,Analitico!$A:$A,0))&amp;"%",""),"")</f>
        <v>34,8989177%</v>
      </c>
      <c r="K6456" s="3" t="str">
        <f>IF($B6456="SINAPI",IF(ISNUMBER(MATCH(Banco!$C6456,Analitico!$A:$A,0)),INDEX(Analitico!F:F,MATCH(Banco!$C6456,Analitico!$A:$A,0))&amp;"%",""),"")</f>
        <v>%</v>
      </c>
    </row>
    <row r="6457" spans="1:11" ht="20.399999999999999" x14ac:dyDescent="0.2">
      <c r="A6457" s="1" t="str">
        <f t="shared" si="102"/>
        <v>SINAPI 98681</v>
      </c>
      <c r="B6457" s="3" t="s">
        <v>21783</v>
      </c>
      <c r="C6457" s="3" t="s">
        <v>6516</v>
      </c>
      <c r="D6457" s="2" t="s">
        <v>14259</v>
      </c>
      <c r="E6457" s="3" t="s">
        <v>15534</v>
      </c>
      <c r="F6457" s="66" t="s">
        <v>20939</v>
      </c>
      <c r="I6457" s="3" t="s">
        <v>21786</v>
      </c>
      <c r="J6457" s="3" t="str">
        <f>IF($B6457="SINAPI",IF(ISNUMBER(MATCH(Banco!$C6457,Analitico!$A:$A,0)),INDEX(Analitico!E:E,MATCH(Banco!$C6457,Analitico!$A:$A,0))&amp;"%",""),"")</f>
        <v>35,5604638%</v>
      </c>
      <c r="K6457" s="3" t="str">
        <f>IF($B6457="SINAPI",IF(ISNUMBER(MATCH(Banco!$C6457,Analitico!$A:$A,0)),INDEX(Analitico!F:F,MATCH(Banco!$C6457,Analitico!$A:$A,0))&amp;"%",""),"")</f>
        <v>%</v>
      </c>
    </row>
    <row r="6458" spans="1:11" ht="20.399999999999999" x14ac:dyDescent="0.2">
      <c r="A6458" s="1" t="str">
        <f t="shared" si="102"/>
        <v>SINAPI 98682</v>
      </c>
      <c r="B6458" s="3" t="s">
        <v>21783</v>
      </c>
      <c r="C6458" s="3" t="s">
        <v>6517</v>
      </c>
      <c r="D6458" s="2" t="s">
        <v>14260</v>
      </c>
      <c r="E6458" s="3" t="s">
        <v>15534</v>
      </c>
      <c r="F6458" s="66" t="s">
        <v>20940</v>
      </c>
      <c r="I6458" s="3" t="s">
        <v>21786</v>
      </c>
      <c r="J6458" s="3" t="str">
        <f>IF($B6458="SINAPI",IF(ISNUMBER(MATCH(Banco!$C6458,Analitico!$A:$A,0)),INDEX(Analitico!E:E,MATCH(Banco!$C6458,Analitico!$A:$A,0))&amp;"%",""),"")</f>
        <v>32,8666810%</v>
      </c>
      <c r="K6458" s="3" t="str">
        <f>IF($B6458="SINAPI",IF(ISNUMBER(MATCH(Banco!$C6458,Analitico!$A:$A,0)),INDEX(Analitico!F:F,MATCH(Banco!$C6458,Analitico!$A:$A,0))&amp;"%",""),"")</f>
        <v>%</v>
      </c>
    </row>
    <row r="6459" spans="1:11" x14ac:dyDescent="0.2">
      <c r="A6459" s="1" t="str">
        <f t="shared" si="102"/>
        <v>SINAPI 98685</v>
      </c>
      <c r="B6459" s="3" t="s">
        <v>21783</v>
      </c>
      <c r="C6459" s="3" t="s">
        <v>6518</v>
      </c>
      <c r="D6459" s="2" t="s">
        <v>14261</v>
      </c>
      <c r="E6459" s="3" t="s">
        <v>15532</v>
      </c>
      <c r="F6459" s="66" t="s">
        <v>20941</v>
      </c>
      <c r="I6459" s="3" t="s">
        <v>21785</v>
      </c>
      <c r="J6459" s="3" t="str">
        <f>IF($B6459="SINAPI",IF(ISNUMBER(MATCH(Banco!$C6459,Analitico!$A:$A,0)),INDEX(Analitico!E:E,MATCH(Banco!$C6459,Analitico!$A:$A,0))&amp;"%",""),"")</f>
        <v>9,6620132%</v>
      </c>
      <c r="K6459" s="3" t="str">
        <f>IF($B6459="SINAPI",IF(ISNUMBER(MATCH(Banco!$C6459,Analitico!$A:$A,0)),INDEX(Analitico!F:F,MATCH(Banco!$C6459,Analitico!$A:$A,0))&amp;"%",""),"")</f>
        <v>%</v>
      </c>
    </row>
    <row r="6460" spans="1:11" x14ac:dyDescent="0.2">
      <c r="A6460" s="1" t="str">
        <f t="shared" si="102"/>
        <v>SINAPI 98686</v>
      </c>
      <c r="B6460" s="3" t="s">
        <v>21783</v>
      </c>
      <c r="C6460" s="3" t="s">
        <v>6519</v>
      </c>
      <c r="D6460" s="2" t="s">
        <v>14262</v>
      </c>
      <c r="E6460" s="3" t="s">
        <v>15532</v>
      </c>
      <c r="F6460" s="66" t="s">
        <v>19241</v>
      </c>
      <c r="I6460" s="3" t="s">
        <v>21786</v>
      </c>
      <c r="J6460" s="3" t="str">
        <f>IF($B6460="SINAPI",IF(ISNUMBER(MATCH(Banco!$C6460,Analitico!$A:$A,0)),INDEX(Analitico!E:E,MATCH(Banco!$C6460,Analitico!$A:$A,0))&amp;"%",""),"")</f>
        <v>61,5843858%</v>
      </c>
      <c r="K6460" s="3" t="str">
        <f>IF($B6460="SINAPI",IF(ISNUMBER(MATCH(Banco!$C6460,Analitico!$A:$A,0)),INDEX(Analitico!F:F,MATCH(Banco!$C6460,Analitico!$A:$A,0))&amp;"%",""),"")</f>
        <v>%</v>
      </c>
    </row>
    <row r="6461" spans="1:11" x14ac:dyDescent="0.2">
      <c r="A6461" s="1" t="str">
        <f t="shared" si="102"/>
        <v>SINAPI 98688</v>
      </c>
      <c r="B6461" s="3" t="s">
        <v>21783</v>
      </c>
      <c r="C6461" s="3" t="s">
        <v>6520</v>
      </c>
      <c r="D6461" s="2" t="s">
        <v>14263</v>
      </c>
      <c r="E6461" s="3" t="s">
        <v>15532</v>
      </c>
      <c r="F6461" s="66" t="s">
        <v>19849</v>
      </c>
      <c r="I6461" s="3" t="s">
        <v>21785</v>
      </c>
      <c r="J6461" s="3" t="str">
        <f>IF($B6461="SINAPI",IF(ISNUMBER(MATCH(Banco!$C6461,Analitico!$A:$A,0)),INDEX(Analitico!E:E,MATCH(Banco!$C6461,Analitico!$A:$A,0))&amp;"%",""),"")</f>
        <v>6,9786705%</v>
      </c>
      <c r="K6461" s="3" t="str">
        <f>IF($B6461="SINAPI",IF(ISNUMBER(MATCH(Banco!$C6461,Analitico!$A:$A,0)),INDEX(Analitico!F:F,MATCH(Banco!$C6461,Analitico!$A:$A,0))&amp;"%",""),"")</f>
        <v>%</v>
      </c>
    </row>
    <row r="6462" spans="1:11" x14ac:dyDescent="0.2">
      <c r="A6462" s="1" t="str">
        <f t="shared" si="102"/>
        <v>SINAPI 98689</v>
      </c>
      <c r="B6462" s="3" t="s">
        <v>21783</v>
      </c>
      <c r="C6462" s="3" t="s">
        <v>6521</v>
      </c>
      <c r="D6462" s="2" t="s">
        <v>14264</v>
      </c>
      <c r="E6462" s="3" t="s">
        <v>15532</v>
      </c>
      <c r="F6462" s="66" t="s">
        <v>20942</v>
      </c>
      <c r="I6462" s="3" t="s">
        <v>21785</v>
      </c>
      <c r="J6462" s="3" t="str">
        <f>IF($B6462="SINAPI",IF(ISNUMBER(MATCH(Banco!$C6462,Analitico!$A:$A,0)),INDEX(Analitico!E:E,MATCH(Banco!$C6462,Analitico!$A:$A,0))&amp;"%",""),"")</f>
        <v>12,5249371%</v>
      </c>
      <c r="K6462" s="3" t="str">
        <f>IF($B6462="SINAPI",IF(ISNUMBER(MATCH(Banco!$C6462,Analitico!$A:$A,0)),INDEX(Analitico!F:F,MATCH(Banco!$C6462,Analitico!$A:$A,0))&amp;"%",""),"")</f>
        <v>%</v>
      </c>
    </row>
    <row r="6463" spans="1:11" ht="20.399999999999999" x14ac:dyDescent="0.2">
      <c r="A6463" s="1" t="str">
        <f t="shared" si="102"/>
        <v>SINAPI 101090</v>
      </c>
      <c r="B6463" s="3" t="s">
        <v>21783</v>
      </c>
      <c r="C6463" s="3" t="s">
        <v>6522</v>
      </c>
      <c r="D6463" s="2" t="s">
        <v>14265</v>
      </c>
      <c r="E6463" s="3" t="s">
        <v>15534</v>
      </c>
      <c r="F6463" s="66" t="s">
        <v>20943</v>
      </c>
      <c r="I6463" s="3" t="s">
        <v>21786</v>
      </c>
      <c r="J6463" s="3" t="str">
        <f>IF($B6463="SINAPI",IF(ISNUMBER(MATCH(Banco!$C6463,Analitico!$A:$A,0)),INDEX(Analitico!E:E,MATCH(Banco!$C6463,Analitico!$A:$A,0))&amp;"%",""),"")</f>
        <v>11,6095209%</v>
      </c>
      <c r="K6463" s="3" t="str">
        <f>IF($B6463="SINAPI",IF(ISNUMBER(MATCH(Banco!$C6463,Analitico!$A:$A,0)),INDEX(Analitico!F:F,MATCH(Banco!$C6463,Analitico!$A:$A,0))&amp;"%",""),"")</f>
        <v>%</v>
      </c>
    </row>
    <row r="6464" spans="1:11" x14ac:dyDescent="0.2">
      <c r="A6464" s="1" t="str">
        <f t="shared" si="102"/>
        <v>SINAPI 101091</v>
      </c>
      <c r="B6464" s="3" t="s">
        <v>21783</v>
      </c>
      <c r="C6464" s="3" t="s">
        <v>6523</v>
      </c>
      <c r="D6464" s="2" t="s">
        <v>14266</v>
      </c>
      <c r="E6464" s="3" t="s">
        <v>15534</v>
      </c>
      <c r="F6464" s="66" t="s">
        <v>20944</v>
      </c>
      <c r="I6464" s="3" t="s">
        <v>21786</v>
      </c>
      <c r="J6464" s="3" t="str">
        <f>IF($B6464="SINAPI",IF(ISNUMBER(MATCH(Banco!$C6464,Analitico!$A:$A,0)),INDEX(Analitico!E:E,MATCH(Banco!$C6464,Analitico!$A:$A,0))&amp;"%",""),"")</f>
        <v>26,9790415%</v>
      </c>
      <c r="K6464" s="3" t="str">
        <f>IF($B6464="SINAPI",IF(ISNUMBER(MATCH(Banco!$C6464,Analitico!$A:$A,0)),INDEX(Analitico!F:F,MATCH(Banco!$C6464,Analitico!$A:$A,0))&amp;"%",""),"")</f>
        <v>%</v>
      </c>
    </row>
    <row r="6465" spans="1:11" ht="20.399999999999999" x14ac:dyDescent="0.2">
      <c r="A6465" s="1" t="str">
        <f t="shared" si="102"/>
        <v>SINAPI 101725</v>
      </c>
      <c r="B6465" s="3" t="s">
        <v>21783</v>
      </c>
      <c r="C6465" s="3" t="s">
        <v>6524</v>
      </c>
      <c r="D6465" s="2" t="s">
        <v>14267</v>
      </c>
      <c r="E6465" s="3" t="s">
        <v>15534</v>
      </c>
      <c r="F6465" s="66" t="s">
        <v>20945</v>
      </c>
      <c r="I6465" s="3" t="s">
        <v>21786</v>
      </c>
      <c r="J6465" s="3" t="str">
        <f>IF($B6465="SINAPI",IF(ISNUMBER(MATCH(Banco!$C6465,Analitico!$A:$A,0)),INDEX(Analitico!E:E,MATCH(Banco!$C6465,Analitico!$A:$A,0))&amp;"%",""),"")</f>
        <v>52,8542788%</v>
      </c>
      <c r="K6465" s="3" t="str">
        <f>IF($B6465="SINAPI",IF(ISNUMBER(MATCH(Banco!$C6465,Analitico!$A:$A,0)),INDEX(Analitico!F:F,MATCH(Banco!$C6465,Analitico!$A:$A,0))&amp;"%",""),"")</f>
        <v>%</v>
      </c>
    </row>
    <row r="6466" spans="1:11" ht="20.399999999999999" x14ac:dyDescent="0.2">
      <c r="A6466" s="1" t="str">
        <f t="shared" si="102"/>
        <v>SINAPI 101726</v>
      </c>
      <c r="B6466" s="3" t="s">
        <v>21783</v>
      </c>
      <c r="C6466" s="3" t="s">
        <v>6525</v>
      </c>
      <c r="D6466" s="2" t="s">
        <v>14268</v>
      </c>
      <c r="E6466" s="3" t="s">
        <v>15534</v>
      </c>
      <c r="F6466" s="66" t="s">
        <v>20946</v>
      </c>
      <c r="I6466" s="3" t="s">
        <v>21786</v>
      </c>
      <c r="J6466" s="3" t="str">
        <f>IF($B6466="SINAPI",IF(ISNUMBER(MATCH(Banco!$C6466,Analitico!$A:$A,0)),INDEX(Analitico!E:E,MATCH(Banco!$C6466,Analitico!$A:$A,0))&amp;"%",""),"")</f>
        <v>37,5829458%</v>
      </c>
      <c r="K6466" s="3" t="str">
        <f>IF($B6466="SINAPI",IF(ISNUMBER(MATCH(Banco!$C6466,Analitico!$A:$A,0)),INDEX(Analitico!F:F,MATCH(Banco!$C6466,Analitico!$A:$A,0))&amp;"%",""),"")</f>
        <v>%</v>
      </c>
    </row>
    <row r="6467" spans="1:11" x14ac:dyDescent="0.2">
      <c r="A6467" s="1" t="str">
        <f t="shared" si="102"/>
        <v>SINAPI 101731</v>
      </c>
      <c r="B6467" s="3" t="s">
        <v>21783</v>
      </c>
      <c r="C6467" s="3" t="s">
        <v>6526</v>
      </c>
      <c r="D6467" s="2" t="s">
        <v>14269</v>
      </c>
      <c r="E6467" s="3" t="s">
        <v>15534</v>
      </c>
      <c r="F6467" s="66" t="s">
        <v>20947</v>
      </c>
      <c r="I6467" s="3" t="s">
        <v>21786</v>
      </c>
      <c r="J6467" s="3" t="str">
        <f>IF($B6467="SINAPI",IF(ISNUMBER(MATCH(Banco!$C6467,Analitico!$A:$A,0)),INDEX(Analitico!E:E,MATCH(Banco!$C6467,Analitico!$A:$A,0))&amp;"%",""),"")</f>
        <v>12,7827140%</v>
      </c>
      <c r="K6467" s="3" t="str">
        <f>IF($B6467="SINAPI",IF(ISNUMBER(MATCH(Banco!$C6467,Analitico!$A:$A,0)),INDEX(Analitico!F:F,MATCH(Banco!$C6467,Analitico!$A:$A,0))&amp;"%",""),"")</f>
        <v>%</v>
      </c>
    </row>
    <row r="6468" spans="1:11" x14ac:dyDescent="0.2">
      <c r="A6468" s="1" t="str">
        <f t="shared" si="102"/>
        <v>SINAPI 101732</v>
      </c>
      <c r="B6468" s="3" t="s">
        <v>21783</v>
      </c>
      <c r="C6468" s="3" t="s">
        <v>6527</v>
      </c>
      <c r="D6468" s="2" t="s">
        <v>14270</v>
      </c>
      <c r="E6468" s="3" t="s">
        <v>15534</v>
      </c>
      <c r="F6468" s="66" t="s">
        <v>20948</v>
      </c>
      <c r="I6468" s="3" t="s">
        <v>21786</v>
      </c>
      <c r="J6468" s="3" t="str">
        <f>IF($B6468="SINAPI",IF(ISNUMBER(MATCH(Banco!$C6468,Analitico!$A:$A,0)),INDEX(Analitico!E:E,MATCH(Banco!$C6468,Analitico!$A:$A,0))&amp;"%",""),"")</f>
        <v>29,1534238%</v>
      </c>
      <c r="K6468" s="3" t="str">
        <f>IF($B6468="SINAPI",IF(ISNUMBER(MATCH(Banco!$C6468,Analitico!$A:$A,0)),INDEX(Analitico!F:F,MATCH(Banco!$C6468,Analitico!$A:$A,0))&amp;"%",""),"")</f>
        <v>%</v>
      </c>
    </row>
    <row r="6469" spans="1:11" x14ac:dyDescent="0.2">
      <c r="A6469" s="1" t="str">
        <f t="shared" si="102"/>
        <v>SINAPI 101094</v>
      </c>
      <c r="B6469" s="3" t="s">
        <v>21783</v>
      </c>
      <c r="C6469" s="3" t="s">
        <v>6528</v>
      </c>
      <c r="D6469" s="2" t="s">
        <v>14271</v>
      </c>
      <c r="E6469" s="3" t="s">
        <v>15532</v>
      </c>
      <c r="F6469" s="66" t="s">
        <v>20949</v>
      </c>
      <c r="I6469" s="3" t="s">
        <v>21785</v>
      </c>
      <c r="J6469" s="3" t="str">
        <f>IF($B6469="SINAPI",IF(ISNUMBER(MATCH(Banco!$C6469,Analitico!$A:$A,0)),INDEX(Analitico!E:E,MATCH(Banco!$C6469,Analitico!$A:$A,0))&amp;"%",""),"")</f>
        <v>9,1617187%</v>
      </c>
      <c r="K6469" s="3" t="str">
        <f>IF($B6469="SINAPI",IF(ISNUMBER(MATCH(Banco!$C6469,Analitico!$A:$A,0)),INDEX(Analitico!F:F,MATCH(Banco!$C6469,Analitico!$A:$A,0))&amp;"%",""),"")</f>
        <v>%</v>
      </c>
    </row>
    <row r="6470" spans="1:11" x14ac:dyDescent="0.2">
      <c r="A6470" s="1" t="str">
        <f t="shared" si="102"/>
        <v>SINAPI 101727</v>
      </c>
      <c r="B6470" s="3" t="s">
        <v>21783</v>
      </c>
      <c r="C6470" s="3" t="s">
        <v>6529</v>
      </c>
      <c r="D6470" s="2" t="s">
        <v>14272</v>
      </c>
      <c r="E6470" s="3" t="s">
        <v>15534</v>
      </c>
      <c r="F6470" s="66" t="s">
        <v>20950</v>
      </c>
      <c r="I6470" s="3" t="s">
        <v>21785</v>
      </c>
      <c r="J6470" s="3" t="str">
        <f>IF($B6470="SINAPI",IF(ISNUMBER(MATCH(Banco!$C6470,Analitico!$A:$A,0)),INDEX(Analitico!E:E,MATCH(Banco!$C6470,Analitico!$A:$A,0))&amp;"%",""),"")</f>
        <v>3,0670470%</v>
      </c>
      <c r="K6470" s="3" t="str">
        <f>IF($B6470="SINAPI",IF(ISNUMBER(MATCH(Banco!$C6470,Analitico!$A:$A,0)),INDEX(Analitico!F:F,MATCH(Banco!$C6470,Analitico!$A:$A,0))&amp;"%",""),"")</f>
        <v>%</v>
      </c>
    </row>
    <row r="6471" spans="1:11" x14ac:dyDescent="0.2">
      <c r="A6471" s="1" t="str">
        <f t="shared" si="102"/>
        <v>SINAPI 101733</v>
      </c>
      <c r="B6471" s="3" t="s">
        <v>21783</v>
      </c>
      <c r="C6471" s="3" t="s">
        <v>6530</v>
      </c>
      <c r="D6471" s="2" t="s">
        <v>14273</v>
      </c>
      <c r="E6471" s="3" t="s">
        <v>15534</v>
      </c>
      <c r="F6471" s="66" t="s">
        <v>20951</v>
      </c>
      <c r="I6471" s="3" t="s">
        <v>21785</v>
      </c>
      <c r="J6471" s="3" t="str">
        <f>IF($B6471="SINAPI",IF(ISNUMBER(MATCH(Banco!$C6471,Analitico!$A:$A,0)),INDEX(Analitico!E:E,MATCH(Banco!$C6471,Analitico!$A:$A,0))&amp;"%",""),"")</f>
        <v>9,4449311%</v>
      </c>
      <c r="K6471" s="3" t="str">
        <f>IF($B6471="SINAPI",IF(ISNUMBER(MATCH(Banco!$C6471,Analitico!$A:$A,0)),INDEX(Analitico!F:F,MATCH(Banco!$C6471,Analitico!$A:$A,0))&amp;"%",""),"")</f>
        <v>%</v>
      </c>
    </row>
    <row r="6472" spans="1:11" x14ac:dyDescent="0.2">
      <c r="A6472" s="1" t="str">
        <f t="shared" si="102"/>
        <v>SINAPI 101734</v>
      </c>
      <c r="B6472" s="3" t="s">
        <v>21783</v>
      </c>
      <c r="C6472" s="3" t="s">
        <v>6531</v>
      </c>
      <c r="D6472" s="2" t="s">
        <v>14274</v>
      </c>
      <c r="E6472" s="3" t="s">
        <v>15534</v>
      </c>
      <c r="F6472" s="66" t="s">
        <v>20952</v>
      </c>
      <c r="I6472" s="3" t="s">
        <v>21785</v>
      </c>
      <c r="J6472" s="3" t="str">
        <f>IF($B6472="SINAPI",IF(ISNUMBER(MATCH(Banco!$C6472,Analitico!$A:$A,0)),INDEX(Analitico!E:E,MATCH(Banco!$C6472,Analitico!$A:$A,0))&amp;"%",""),"")</f>
        <v>6,2475307%</v>
      </c>
      <c r="K6472" s="3" t="str">
        <f>IF($B6472="SINAPI",IF(ISNUMBER(MATCH(Banco!$C6472,Analitico!$A:$A,0)),INDEX(Analitico!F:F,MATCH(Banco!$C6472,Analitico!$A:$A,0))&amp;"%",""),"")</f>
        <v>%</v>
      </c>
    </row>
    <row r="6473" spans="1:11" x14ac:dyDescent="0.2">
      <c r="A6473" s="1" t="str">
        <f t="shared" si="102"/>
        <v>SINAPI 101735</v>
      </c>
      <c r="B6473" s="3" t="s">
        <v>21783</v>
      </c>
      <c r="C6473" s="3" t="s">
        <v>6532</v>
      </c>
      <c r="D6473" s="2" t="s">
        <v>14275</v>
      </c>
      <c r="E6473" s="3" t="s">
        <v>15534</v>
      </c>
      <c r="F6473" s="66" t="s">
        <v>20953</v>
      </c>
      <c r="I6473" s="3" t="s">
        <v>21785</v>
      </c>
      <c r="J6473" s="3" t="str">
        <f>IF($B6473="SINAPI",IF(ISNUMBER(MATCH(Banco!$C6473,Analitico!$A:$A,0)),INDEX(Analitico!E:E,MATCH(Banco!$C6473,Analitico!$A:$A,0))&amp;"%",""),"")</f>
        <v>6,0976863%</v>
      </c>
      <c r="K6473" s="3" t="str">
        <f>IF($B6473="SINAPI",IF(ISNUMBER(MATCH(Banco!$C6473,Analitico!$A:$A,0)),INDEX(Analitico!F:F,MATCH(Banco!$C6473,Analitico!$A:$A,0))&amp;"%",""),"")</f>
        <v>%</v>
      </c>
    </row>
    <row r="6474" spans="1:11" x14ac:dyDescent="0.2">
      <c r="A6474" s="1" t="str">
        <f t="shared" si="102"/>
        <v>SINAPI 101736</v>
      </c>
      <c r="B6474" s="3" t="s">
        <v>21783</v>
      </c>
      <c r="C6474" s="3" t="s">
        <v>6533</v>
      </c>
      <c r="D6474" s="2" t="s">
        <v>14276</v>
      </c>
      <c r="E6474" s="3" t="s">
        <v>15534</v>
      </c>
      <c r="F6474" s="66" t="s">
        <v>20954</v>
      </c>
      <c r="I6474" s="3" t="s">
        <v>21785</v>
      </c>
      <c r="J6474" s="3" t="str">
        <f>IF($B6474="SINAPI",IF(ISNUMBER(MATCH(Banco!$C6474,Analitico!$A:$A,0)),INDEX(Analitico!E:E,MATCH(Banco!$C6474,Analitico!$A:$A,0))&amp;"%",""),"")</f>
        <v>16,0650200%</v>
      </c>
      <c r="K6474" s="3" t="str">
        <f>IF($B6474="SINAPI",IF(ISNUMBER(MATCH(Banco!$C6474,Analitico!$A:$A,0)),INDEX(Analitico!F:F,MATCH(Banco!$C6474,Analitico!$A:$A,0))&amp;"%",""),"")</f>
        <v>%</v>
      </c>
    </row>
    <row r="6475" spans="1:11" x14ac:dyDescent="0.2">
      <c r="A6475" s="1" t="str">
        <f t="shared" si="102"/>
        <v>SINAPI 101737</v>
      </c>
      <c r="B6475" s="3" t="s">
        <v>21783</v>
      </c>
      <c r="C6475" s="3" t="s">
        <v>6534</v>
      </c>
      <c r="D6475" s="2" t="s">
        <v>14277</v>
      </c>
      <c r="E6475" s="3" t="s">
        <v>15534</v>
      </c>
      <c r="F6475" s="66" t="s">
        <v>20955</v>
      </c>
      <c r="I6475" s="3" t="s">
        <v>21785</v>
      </c>
      <c r="J6475" s="3" t="str">
        <f>IF($B6475="SINAPI",IF(ISNUMBER(MATCH(Banco!$C6475,Analitico!$A:$A,0)),INDEX(Analitico!E:E,MATCH(Banco!$C6475,Analitico!$A:$A,0))&amp;"%",""),"")</f>
        <v>13,4464175%</v>
      </c>
      <c r="K6475" s="3" t="str">
        <f>IF($B6475="SINAPI",IF(ISNUMBER(MATCH(Banco!$C6475,Analitico!$A:$A,0)),INDEX(Analitico!F:F,MATCH(Banco!$C6475,Analitico!$A:$A,0))&amp;"%",""),"")</f>
        <v>%</v>
      </c>
    </row>
    <row r="6476" spans="1:11" x14ac:dyDescent="0.2">
      <c r="A6476" s="1" t="str">
        <f t="shared" si="102"/>
        <v>SINAPI 101748</v>
      </c>
      <c r="B6476" s="3" t="s">
        <v>21783</v>
      </c>
      <c r="C6476" s="3" t="s">
        <v>6535</v>
      </c>
      <c r="D6476" s="2" t="s">
        <v>14278</v>
      </c>
      <c r="E6476" s="3" t="s">
        <v>15534</v>
      </c>
      <c r="F6476" s="66" t="s">
        <v>20956</v>
      </c>
      <c r="I6476" s="3" t="s">
        <v>21786</v>
      </c>
      <c r="J6476" s="3" t="str">
        <f>IF($B6476="SINAPI",IF(ISNUMBER(MATCH(Banco!$C6476,Analitico!$A:$A,0)),INDEX(Analitico!E:E,MATCH(Banco!$C6476,Analitico!$A:$A,0))&amp;"%",""),"")</f>
        <v>82,8169015%</v>
      </c>
      <c r="K6476" s="3" t="str">
        <f>IF($B6476="SINAPI",IF(ISNUMBER(MATCH(Banco!$C6476,Analitico!$A:$A,0)),INDEX(Analitico!F:F,MATCH(Banco!$C6476,Analitico!$A:$A,0))&amp;"%",""),"")</f>
        <v>%</v>
      </c>
    </row>
    <row r="6477" spans="1:11" ht="30.6" x14ac:dyDescent="0.2">
      <c r="A6477" s="1" t="str">
        <f t="shared" si="102"/>
        <v>SINAPI 104162</v>
      </c>
      <c r="B6477" s="3" t="s">
        <v>21783</v>
      </c>
      <c r="C6477" s="3" t="s">
        <v>6536</v>
      </c>
      <c r="D6477" s="2" t="s">
        <v>14279</v>
      </c>
      <c r="E6477" s="3" t="s">
        <v>15534</v>
      </c>
      <c r="F6477" s="66" t="s">
        <v>20957</v>
      </c>
      <c r="I6477" s="3" t="s">
        <v>21786</v>
      </c>
      <c r="J6477" s="3" t="str">
        <f>IF($B6477="SINAPI",IF(ISNUMBER(MATCH(Banco!$C6477,Analitico!$A:$A,0)),INDEX(Analitico!E:E,MATCH(Banco!$C6477,Analitico!$A:$A,0))&amp;"%",""),"")</f>
        <v>29,7955725%</v>
      </c>
      <c r="K6477" s="3" t="str">
        <f>IF($B6477="SINAPI",IF(ISNUMBER(MATCH(Banco!$C6477,Analitico!$A:$A,0)),INDEX(Analitico!F:F,MATCH(Banco!$C6477,Analitico!$A:$A,0))&amp;"%",""),"")</f>
        <v>%</v>
      </c>
    </row>
    <row r="6478" spans="1:11" x14ac:dyDescent="0.2">
      <c r="A6478" s="1" t="str">
        <f t="shared" si="102"/>
        <v>SINAPI 101092</v>
      </c>
      <c r="B6478" s="3" t="s">
        <v>21783</v>
      </c>
      <c r="C6478" s="3" t="s">
        <v>6537</v>
      </c>
      <c r="D6478" s="2" t="s">
        <v>14280</v>
      </c>
      <c r="E6478" s="3" t="s">
        <v>15534</v>
      </c>
      <c r="F6478" s="66" t="s">
        <v>20958</v>
      </c>
      <c r="I6478" s="3" t="s">
        <v>21785</v>
      </c>
      <c r="J6478" s="3" t="str">
        <f>IF($B6478="SINAPI",IF(ISNUMBER(MATCH(Banco!$C6478,Analitico!$A:$A,0)),INDEX(Analitico!E:E,MATCH(Banco!$C6478,Analitico!$A:$A,0))&amp;"%",""),"")</f>
        <v>8,4647590%</v>
      </c>
      <c r="K6478" s="3" t="str">
        <f>IF($B6478="SINAPI",IF(ISNUMBER(MATCH(Banco!$C6478,Analitico!$A:$A,0)),INDEX(Analitico!F:F,MATCH(Banco!$C6478,Analitico!$A:$A,0))&amp;"%",""),"")</f>
        <v>%</v>
      </c>
    </row>
    <row r="6479" spans="1:11" x14ac:dyDescent="0.2">
      <c r="A6479" s="1" t="str">
        <f t="shared" si="102"/>
        <v>SINAPI 101093</v>
      </c>
      <c r="B6479" s="3" t="s">
        <v>21783</v>
      </c>
      <c r="C6479" s="3" t="s">
        <v>6538</v>
      </c>
      <c r="D6479" s="2" t="s">
        <v>14281</v>
      </c>
      <c r="E6479" s="3" t="s">
        <v>15534</v>
      </c>
      <c r="F6479" s="66" t="s">
        <v>20959</v>
      </c>
      <c r="I6479" s="3" t="s">
        <v>21785</v>
      </c>
      <c r="J6479" s="3" t="str">
        <f>IF($B6479="SINAPI",IF(ISNUMBER(MATCH(Banco!$C6479,Analitico!$A:$A,0)),INDEX(Analitico!E:E,MATCH(Banco!$C6479,Analitico!$A:$A,0))&amp;"%",""),"")</f>
        <v>5,5345947%</v>
      </c>
      <c r="K6479" s="3" t="str">
        <f>IF($B6479="SINAPI",IF(ISNUMBER(MATCH(Banco!$C6479,Analitico!$A:$A,0)),INDEX(Analitico!F:F,MATCH(Banco!$C6479,Analitico!$A:$A,0))&amp;"%",""),"")</f>
        <v>%</v>
      </c>
    </row>
    <row r="6480" spans="1:11" x14ac:dyDescent="0.2">
      <c r="A6480" s="1" t="str">
        <f t="shared" si="102"/>
        <v>SINAPI 98695</v>
      </c>
      <c r="B6480" s="3" t="s">
        <v>21783</v>
      </c>
      <c r="C6480" s="3" t="s">
        <v>6539</v>
      </c>
      <c r="D6480" s="2" t="s">
        <v>14282</v>
      </c>
      <c r="E6480" s="3" t="s">
        <v>15532</v>
      </c>
      <c r="F6480" s="66" t="s">
        <v>20960</v>
      </c>
      <c r="I6480" s="3" t="s">
        <v>21785</v>
      </c>
      <c r="J6480" s="3" t="str">
        <f>IF($B6480="SINAPI",IF(ISNUMBER(MATCH(Banco!$C6480,Analitico!$A:$A,0)),INDEX(Analitico!E:E,MATCH(Banco!$C6480,Analitico!$A:$A,0))&amp;"%",""),"")</f>
        <v>12,2155485%</v>
      </c>
      <c r="K6480" s="3" t="str">
        <f>IF($B6480="SINAPI",IF(ISNUMBER(MATCH(Banco!$C6480,Analitico!$A:$A,0)),INDEX(Analitico!F:F,MATCH(Banco!$C6480,Analitico!$A:$A,0))&amp;"%",""),"")</f>
        <v>%</v>
      </c>
    </row>
    <row r="6481" spans="1:11" x14ac:dyDescent="0.2">
      <c r="A6481" s="1" t="str">
        <f t="shared" si="102"/>
        <v>SINAPI 98697</v>
      </c>
      <c r="B6481" s="3" t="s">
        <v>21783</v>
      </c>
      <c r="C6481" s="3" t="s">
        <v>6540</v>
      </c>
      <c r="D6481" s="2" t="s">
        <v>14283</v>
      </c>
      <c r="E6481" s="3" t="s">
        <v>15532</v>
      </c>
      <c r="F6481" s="66" t="s">
        <v>20961</v>
      </c>
      <c r="I6481" s="3" t="s">
        <v>21785</v>
      </c>
      <c r="J6481" s="3" t="str">
        <f>IF($B6481="SINAPI",IF(ISNUMBER(MATCH(Banco!$C6481,Analitico!$A:$A,0)),INDEX(Analitico!E:E,MATCH(Banco!$C6481,Analitico!$A:$A,0))&amp;"%",""),"")</f>
        <v>9,9382793%</v>
      </c>
      <c r="K6481" s="3" t="str">
        <f>IF($B6481="SINAPI",IF(ISNUMBER(MATCH(Banco!$C6481,Analitico!$A:$A,0)),INDEX(Analitico!F:F,MATCH(Banco!$C6481,Analitico!$A:$A,0))&amp;"%",""),"")</f>
        <v>%</v>
      </c>
    </row>
    <row r="6482" spans="1:11" x14ac:dyDescent="0.2">
      <c r="A6482" s="1" t="str">
        <f t="shared" si="102"/>
        <v>SINAPI 101738</v>
      </c>
      <c r="B6482" s="3" t="s">
        <v>21783</v>
      </c>
      <c r="C6482" s="3" t="s">
        <v>6541</v>
      </c>
      <c r="D6482" s="2" t="s">
        <v>14284</v>
      </c>
      <c r="E6482" s="3" t="s">
        <v>15532</v>
      </c>
      <c r="F6482" s="66" t="s">
        <v>20962</v>
      </c>
      <c r="I6482" s="3" t="s">
        <v>21785</v>
      </c>
      <c r="J6482" s="3" t="str">
        <f>IF($B6482="SINAPI",IF(ISNUMBER(MATCH(Banco!$C6482,Analitico!$A:$A,0)),INDEX(Analitico!E:E,MATCH(Banco!$C6482,Analitico!$A:$A,0))&amp;"%",""),"")</f>
        <v>43,9125518%</v>
      </c>
      <c r="K6482" s="3" t="str">
        <f>IF($B6482="SINAPI",IF(ISNUMBER(MATCH(Banco!$C6482,Analitico!$A:$A,0)),INDEX(Analitico!F:F,MATCH(Banco!$C6482,Analitico!$A:$A,0))&amp;"%",""),"")</f>
        <v>%</v>
      </c>
    </row>
    <row r="6483" spans="1:11" x14ac:dyDescent="0.2">
      <c r="A6483" s="1" t="str">
        <f t="shared" si="102"/>
        <v>SINAPI 101739</v>
      </c>
      <c r="B6483" s="3" t="s">
        <v>21783</v>
      </c>
      <c r="C6483" s="3" t="s">
        <v>6542</v>
      </c>
      <c r="D6483" s="2" t="s">
        <v>14285</v>
      </c>
      <c r="E6483" s="3" t="s">
        <v>15532</v>
      </c>
      <c r="F6483" s="66" t="s">
        <v>20963</v>
      </c>
      <c r="I6483" s="3" t="s">
        <v>21785</v>
      </c>
      <c r="J6483" s="3" t="str">
        <f>IF($B6483="SINAPI",IF(ISNUMBER(MATCH(Banco!$C6483,Analitico!$A:$A,0)),INDEX(Analitico!E:E,MATCH(Banco!$C6483,Analitico!$A:$A,0))&amp;"%",""),"")</f>
        <v>46,0495083%</v>
      </c>
      <c r="K6483" s="3" t="str">
        <f>IF($B6483="SINAPI",IF(ISNUMBER(MATCH(Banco!$C6483,Analitico!$A:$A,0)),INDEX(Analitico!F:F,MATCH(Banco!$C6483,Analitico!$A:$A,0))&amp;"%",""),"")</f>
        <v>%</v>
      </c>
    </row>
    <row r="6484" spans="1:11" x14ac:dyDescent="0.2">
      <c r="A6484" s="1" t="str">
        <f t="shared" si="102"/>
        <v>SINAPI 88648</v>
      </c>
      <c r="B6484" s="3" t="s">
        <v>21783</v>
      </c>
      <c r="C6484" s="3" t="s">
        <v>6543</v>
      </c>
      <c r="D6484" s="2" t="s">
        <v>14286</v>
      </c>
      <c r="E6484" s="3" t="s">
        <v>15532</v>
      </c>
      <c r="F6484" s="66" t="s">
        <v>16356</v>
      </c>
      <c r="I6484" s="3" t="s">
        <v>21785</v>
      </c>
      <c r="J6484" s="3" t="str">
        <f>IF($B6484="SINAPI",IF(ISNUMBER(MATCH(Banco!$C6484,Analitico!$A:$A,0)),INDEX(Analitico!E:E,MATCH(Banco!$C6484,Analitico!$A:$A,0))&amp;"%",""),"")</f>
        <v>34,5736434%</v>
      </c>
      <c r="K6484" s="3" t="str">
        <f>IF($B6484="SINAPI",IF(ISNUMBER(MATCH(Banco!$C6484,Analitico!$A:$A,0)),INDEX(Analitico!F:F,MATCH(Banco!$C6484,Analitico!$A:$A,0))&amp;"%",""),"")</f>
        <v>%</v>
      </c>
    </row>
    <row r="6485" spans="1:11" x14ac:dyDescent="0.2">
      <c r="A6485" s="1" t="str">
        <f t="shared" si="102"/>
        <v>SINAPI 88649</v>
      </c>
      <c r="B6485" s="3" t="s">
        <v>21783</v>
      </c>
      <c r="C6485" s="3" t="s">
        <v>6544</v>
      </c>
      <c r="D6485" s="2" t="s">
        <v>14287</v>
      </c>
      <c r="E6485" s="3" t="s">
        <v>15532</v>
      </c>
      <c r="F6485" s="66" t="s">
        <v>20964</v>
      </c>
      <c r="I6485" s="3" t="s">
        <v>21785</v>
      </c>
      <c r="J6485" s="3" t="str">
        <f>IF($B6485="SINAPI",IF(ISNUMBER(MATCH(Banco!$C6485,Analitico!$A:$A,0)),INDEX(Analitico!E:E,MATCH(Banco!$C6485,Analitico!$A:$A,0))&amp;"%",""),"")</f>
        <v>32,3246217%</v>
      </c>
      <c r="K6485" s="3" t="str">
        <f>IF($B6485="SINAPI",IF(ISNUMBER(MATCH(Banco!$C6485,Analitico!$A:$A,0)),INDEX(Analitico!F:F,MATCH(Banco!$C6485,Analitico!$A:$A,0))&amp;"%",""),"")</f>
        <v>%</v>
      </c>
    </row>
    <row r="6486" spans="1:11" x14ac:dyDescent="0.2">
      <c r="A6486" s="1" t="str">
        <f t="shared" si="102"/>
        <v>SINAPI 88650</v>
      </c>
      <c r="B6486" s="3" t="s">
        <v>21783</v>
      </c>
      <c r="C6486" s="3" t="s">
        <v>6545</v>
      </c>
      <c r="D6486" s="2" t="s">
        <v>14288</v>
      </c>
      <c r="E6486" s="3" t="s">
        <v>15532</v>
      </c>
      <c r="F6486" s="66" t="s">
        <v>20965</v>
      </c>
      <c r="I6486" s="3" t="s">
        <v>21785</v>
      </c>
      <c r="J6486" s="3" t="str">
        <f>IF($B6486="SINAPI",IF(ISNUMBER(MATCH(Banco!$C6486,Analitico!$A:$A,0)),INDEX(Analitico!E:E,MATCH(Banco!$C6486,Analitico!$A:$A,0))&amp;"%",""),"")</f>
        <v>19,7172619%</v>
      </c>
      <c r="K6486" s="3" t="str">
        <f>IF($B6486="SINAPI",IF(ISNUMBER(MATCH(Banco!$C6486,Analitico!$A:$A,0)),INDEX(Analitico!F:F,MATCH(Banco!$C6486,Analitico!$A:$A,0))&amp;"%",""),"")</f>
        <v>%</v>
      </c>
    </row>
    <row r="6487" spans="1:11" x14ac:dyDescent="0.2">
      <c r="A6487" s="1" t="str">
        <f t="shared" si="102"/>
        <v>SINAPI 101740</v>
      </c>
      <c r="B6487" s="3" t="s">
        <v>21783</v>
      </c>
      <c r="C6487" s="3" t="s">
        <v>6546</v>
      </c>
      <c r="D6487" s="2" t="s">
        <v>14289</v>
      </c>
      <c r="E6487" s="3" t="s">
        <v>15532</v>
      </c>
      <c r="F6487" s="66" t="s">
        <v>20392</v>
      </c>
      <c r="I6487" s="3" t="s">
        <v>21786</v>
      </c>
      <c r="J6487" s="3" t="str">
        <f>IF($B6487="SINAPI",IF(ISNUMBER(MATCH(Banco!$C6487,Analitico!$A:$A,0)),INDEX(Analitico!E:E,MATCH(Banco!$C6487,Analitico!$A:$A,0))&amp;"%",""),"")</f>
        <v>52,4395004%</v>
      </c>
      <c r="K6487" s="3" t="str">
        <f>IF($B6487="SINAPI",IF(ISNUMBER(MATCH(Banco!$C6487,Analitico!$A:$A,0)),INDEX(Analitico!F:F,MATCH(Banco!$C6487,Analitico!$A:$A,0))&amp;"%",""),"")</f>
        <v>%</v>
      </c>
    </row>
    <row r="6488" spans="1:11" x14ac:dyDescent="0.2">
      <c r="A6488" s="1" t="str">
        <f t="shared" si="102"/>
        <v>SINAPI 101741</v>
      </c>
      <c r="B6488" s="3" t="s">
        <v>21783</v>
      </c>
      <c r="C6488" s="3" t="s">
        <v>6547</v>
      </c>
      <c r="D6488" s="2" t="s">
        <v>14290</v>
      </c>
      <c r="E6488" s="3" t="s">
        <v>15532</v>
      </c>
      <c r="F6488" s="66" t="s">
        <v>20966</v>
      </c>
      <c r="I6488" s="3" t="s">
        <v>21785</v>
      </c>
      <c r="J6488" s="3" t="str">
        <f>IF($B6488="SINAPI",IF(ISNUMBER(MATCH(Banco!$C6488,Analitico!$A:$A,0)),INDEX(Analitico!E:E,MATCH(Banco!$C6488,Analitico!$A:$A,0))&amp;"%",""),"")</f>
        <v>75,0709364%</v>
      </c>
      <c r="K6488" s="3" t="str">
        <f>IF($B6488="SINAPI",IF(ISNUMBER(MATCH(Banco!$C6488,Analitico!$A:$A,0)),INDEX(Analitico!F:F,MATCH(Banco!$C6488,Analitico!$A:$A,0))&amp;"%",""),"")</f>
        <v>%</v>
      </c>
    </row>
    <row r="6489" spans="1:11" ht="20.399999999999999" x14ac:dyDescent="0.2">
      <c r="A6489" s="1" t="str">
        <f t="shared" si="102"/>
        <v>SINAPI 94990</v>
      </c>
      <c r="B6489" s="3" t="s">
        <v>21783</v>
      </c>
      <c r="C6489" s="3" t="s">
        <v>6548</v>
      </c>
      <c r="D6489" s="2" t="s">
        <v>14291</v>
      </c>
      <c r="E6489" s="3" t="s">
        <v>15535</v>
      </c>
      <c r="F6489" s="66" t="s">
        <v>20967</v>
      </c>
      <c r="I6489" s="3" t="s">
        <v>21785</v>
      </c>
      <c r="J6489" s="3" t="str">
        <f>IF($B6489="SINAPI",IF(ISNUMBER(MATCH(Banco!$C6489,Analitico!$A:$A,0)),INDEX(Analitico!E:E,MATCH(Banco!$C6489,Analitico!$A:$A,0))&amp;"%",""),"")</f>
        <v>27,7657590%</v>
      </c>
      <c r="K6489" s="3" t="str">
        <f>IF($B6489="SINAPI",IF(ISNUMBER(MATCH(Banco!$C6489,Analitico!$A:$A,0)),INDEX(Analitico!F:F,MATCH(Banco!$C6489,Analitico!$A:$A,0))&amp;"%",""),"")</f>
        <v>%</v>
      </c>
    </row>
    <row r="6490" spans="1:11" ht="20.399999999999999" x14ac:dyDescent="0.2">
      <c r="A6490" s="1" t="str">
        <f t="shared" si="102"/>
        <v>SINAPI 94991</v>
      </c>
      <c r="B6490" s="3" t="s">
        <v>21783</v>
      </c>
      <c r="C6490" s="3" t="s">
        <v>6549</v>
      </c>
      <c r="D6490" s="2" t="s">
        <v>14292</v>
      </c>
      <c r="E6490" s="3" t="s">
        <v>15535</v>
      </c>
      <c r="F6490" s="66" t="s">
        <v>20968</v>
      </c>
      <c r="I6490" s="3" t="s">
        <v>21785</v>
      </c>
      <c r="J6490" s="3" t="str">
        <f>IF($B6490="SINAPI",IF(ISNUMBER(MATCH(Banco!$C6490,Analitico!$A:$A,0)),INDEX(Analitico!E:E,MATCH(Banco!$C6490,Analitico!$A:$A,0))&amp;"%",""),"")</f>
        <v>9,8999774%</v>
      </c>
      <c r="K6490" s="3" t="str">
        <f>IF($B6490="SINAPI",IF(ISNUMBER(MATCH(Banco!$C6490,Analitico!$A:$A,0)),INDEX(Analitico!F:F,MATCH(Banco!$C6490,Analitico!$A:$A,0))&amp;"%",""),"")</f>
        <v>%</v>
      </c>
    </row>
    <row r="6491" spans="1:11" ht="20.399999999999999" x14ac:dyDescent="0.2">
      <c r="A6491" s="1" t="str">
        <f t="shared" si="102"/>
        <v>SINAPI 94992</v>
      </c>
      <c r="B6491" s="3" t="s">
        <v>21783</v>
      </c>
      <c r="C6491" s="3" t="s">
        <v>6550</v>
      </c>
      <c r="D6491" s="2" t="s">
        <v>14293</v>
      </c>
      <c r="E6491" s="3" t="s">
        <v>15534</v>
      </c>
      <c r="F6491" s="66" t="s">
        <v>20969</v>
      </c>
      <c r="I6491" s="3" t="s">
        <v>21785</v>
      </c>
      <c r="J6491" s="3" t="str">
        <f>IF($B6491="SINAPI",IF(ISNUMBER(MATCH(Banco!$C6491,Analitico!$A:$A,0)),INDEX(Analitico!E:E,MATCH(Banco!$C6491,Analitico!$A:$A,0))&amp;"%",""),"")</f>
        <v>19,6917385%</v>
      </c>
      <c r="K6491" s="3" t="str">
        <f>IF($B6491="SINAPI",IF(ISNUMBER(MATCH(Banco!$C6491,Analitico!$A:$A,0)),INDEX(Analitico!F:F,MATCH(Banco!$C6491,Analitico!$A:$A,0))&amp;"%",""),"")</f>
        <v>%</v>
      </c>
    </row>
    <row r="6492" spans="1:11" ht="20.399999999999999" x14ac:dyDescent="0.2">
      <c r="A6492" s="1" t="str">
        <f t="shared" si="102"/>
        <v>SINAPI 94993</v>
      </c>
      <c r="B6492" s="3" t="s">
        <v>21783</v>
      </c>
      <c r="C6492" s="3" t="s">
        <v>6551</v>
      </c>
      <c r="D6492" s="2" t="s">
        <v>14294</v>
      </c>
      <c r="E6492" s="3" t="s">
        <v>15534</v>
      </c>
      <c r="F6492" s="66" t="s">
        <v>17088</v>
      </c>
      <c r="I6492" s="3" t="s">
        <v>21785</v>
      </c>
      <c r="J6492" s="3" t="str">
        <f>IF($B6492="SINAPI",IF(ISNUMBER(MATCH(Banco!$C6492,Analitico!$A:$A,0)),INDEX(Analitico!E:E,MATCH(Banco!$C6492,Analitico!$A:$A,0))&amp;"%",""),"")</f>
        <v>9,0362216%</v>
      </c>
      <c r="K6492" s="3" t="str">
        <f>IF($B6492="SINAPI",IF(ISNUMBER(MATCH(Banco!$C6492,Analitico!$A:$A,0)),INDEX(Analitico!F:F,MATCH(Banco!$C6492,Analitico!$A:$A,0))&amp;"%",""),"")</f>
        <v>%</v>
      </c>
    </row>
    <row r="6493" spans="1:11" ht="20.399999999999999" x14ac:dyDescent="0.2">
      <c r="A6493" s="1" t="str">
        <f t="shared" si="102"/>
        <v>SINAPI 94994</v>
      </c>
      <c r="B6493" s="3" t="s">
        <v>21783</v>
      </c>
      <c r="C6493" s="3" t="s">
        <v>6552</v>
      </c>
      <c r="D6493" s="2" t="s">
        <v>14295</v>
      </c>
      <c r="E6493" s="3" t="s">
        <v>15534</v>
      </c>
      <c r="F6493" s="66" t="s">
        <v>20970</v>
      </c>
      <c r="I6493" s="3" t="s">
        <v>21785</v>
      </c>
      <c r="J6493" s="3" t="str">
        <f>IF($B6493="SINAPI",IF(ISNUMBER(MATCH(Banco!$C6493,Analitico!$A:$A,0)),INDEX(Analitico!E:E,MATCH(Banco!$C6493,Analitico!$A:$A,0))&amp;"%",""),"")</f>
        <v>21,4219854%</v>
      </c>
      <c r="K6493" s="3" t="str">
        <f>IF($B6493="SINAPI",IF(ISNUMBER(MATCH(Banco!$C6493,Analitico!$A:$A,0)),INDEX(Analitico!F:F,MATCH(Banco!$C6493,Analitico!$A:$A,0))&amp;"%",""),"")</f>
        <v>%</v>
      </c>
    </row>
    <row r="6494" spans="1:11" ht="20.399999999999999" x14ac:dyDescent="0.2">
      <c r="A6494" s="1" t="str">
        <f t="shared" si="102"/>
        <v>SINAPI 94995</v>
      </c>
      <c r="B6494" s="3" t="s">
        <v>21783</v>
      </c>
      <c r="C6494" s="3" t="s">
        <v>6553</v>
      </c>
      <c r="D6494" s="2" t="s">
        <v>14296</v>
      </c>
      <c r="E6494" s="3" t="s">
        <v>15534</v>
      </c>
      <c r="F6494" s="66" t="s">
        <v>20971</v>
      </c>
      <c r="I6494" s="3" t="s">
        <v>21785</v>
      </c>
      <c r="J6494" s="3" t="str">
        <f>IF($B6494="SINAPI",IF(ISNUMBER(MATCH(Banco!$C6494,Analitico!$A:$A,0)),INDEX(Analitico!E:E,MATCH(Banco!$C6494,Analitico!$A:$A,0))&amp;"%",""),"")</f>
        <v>9,6484667%</v>
      </c>
      <c r="K6494" s="3" t="str">
        <f>IF($B6494="SINAPI",IF(ISNUMBER(MATCH(Banco!$C6494,Analitico!$A:$A,0)),INDEX(Analitico!F:F,MATCH(Banco!$C6494,Analitico!$A:$A,0))&amp;"%",""),"")</f>
        <v>%</v>
      </c>
    </row>
    <row r="6495" spans="1:11" x14ac:dyDescent="0.2">
      <c r="A6495" s="1" t="str">
        <f t="shared" si="102"/>
        <v>SINAPI 101747</v>
      </c>
      <c r="B6495" s="3" t="s">
        <v>21783</v>
      </c>
      <c r="C6495" s="3" t="s">
        <v>6554</v>
      </c>
      <c r="D6495" s="2" t="s">
        <v>14297</v>
      </c>
      <c r="E6495" s="3" t="s">
        <v>15534</v>
      </c>
      <c r="F6495" s="66" t="s">
        <v>20972</v>
      </c>
      <c r="I6495" s="3" t="s">
        <v>21786</v>
      </c>
      <c r="J6495" s="3" t="str">
        <f>IF($B6495="SINAPI",IF(ISNUMBER(MATCH(Banco!$C6495,Analitico!$A:$A,0)),INDEX(Analitico!E:E,MATCH(Banco!$C6495,Analitico!$A:$A,0))&amp;"%",""),"")</f>
        <v>4,4303797%</v>
      </c>
      <c r="K6495" s="3" t="str">
        <f>IF($B6495="SINAPI",IF(ISNUMBER(MATCH(Banco!$C6495,Analitico!$A:$A,0)),INDEX(Analitico!F:F,MATCH(Banco!$C6495,Analitico!$A:$A,0))&amp;"%",""),"")</f>
        <v>%</v>
      </c>
    </row>
    <row r="6496" spans="1:11" ht="20.399999999999999" x14ac:dyDescent="0.2">
      <c r="A6496" s="1" t="str">
        <f t="shared" si="102"/>
        <v>SINAPI 104626</v>
      </c>
      <c r="B6496" s="3" t="s">
        <v>21783</v>
      </c>
      <c r="C6496" s="3" t="s">
        <v>6555</v>
      </c>
      <c r="D6496" s="2" t="s">
        <v>14298</v>
      </c>
      <c r="E6496" s="3" t="s">
        <v>15535</v>
      </c>
      <c r="F6496" s="66" t="s">
        <v>20973</v>
      </c>
      <c r="I6496" s="3" t="s">
        <v>21785</v>
      </c>
      <c r="J6496" s="3" t="str">
        <f>IF($B6496="SINAPI",IF(ISNUMBER(MATCH(Banco!$C6496,Analitico!$A:$A,0)),INDEX(Analitico!E:E,MATCH(Banco!$C6496,Analitico!$A:$A,0))&amp;"%",""),"")</f>
        <v>9,6682968%</v>
      </c>
      <c r="K6496" s="3" t="str">
        <f>IF($B6496="SINAPI",IF(ISNUMBER(MATCH(Banco!$C6496,Analitico!$A:$A,0)),INDEX(Analitico!F:F,MATCH(Banco!$C6496,Analitico!$A:$A,0))&amp;"%",""),"")</f>
        <v>%</v>
      </c>
    </row>
    <row r="6497" spans="1:11" x14ac:dyDescent="0.2">
      <c r="A6497" s="1" t="str">
        <f t="shared" si="102"/>
        <v>SINAPI 104658</v>
      </c>
      <c r="B6497" s="3" t="s">
        <v>21783</v>
      </c>
      <c r="C6497" s="3" t="s">
        <v>6556</v>
      </c>
      <c r="D6497" s="2" t="s">
        <v>14299</v>
      </c>
      <c r="E6497" s="3" t="s">
        <v>15534</v>
      </c>
      <c r="F6497" s="66" t="s">
        <v>20974</v>
      </c>
      <c r="I6497" s="3" t="s">
        <v>21785</v>
      </c>
      <c r="J6497" s="3" t="str">
        <f>IF($B6497="SINAPI",IF(ISNUMBER(MATCH(Banco!$C6497,Analitico!$A:$A,0)),INDEX(Analitico!E:E,MATCH(Banco!$C6497,Analitico!$A:$A,0))&amp;"%",""),"")</f>
        <v>28,4015041%</v>
      </c>
      <c r="K6497" s="3" t="str">
        <f>IF($B6497="SINAPI",IF(ISNUMBER(MATCH(Banco!$C6497,Analitico!$A:$A,0)),INDEX(Analitico!F:F,MATCH(Banco!$C6497,Analitico!$A:$A,0))&amp;"%",""),"")</f>
        <v>%</v>
      </c>
    </row>
    <row r="6498" spans="1:11" ht="20.399999999999999" x14ac:dyDescent="0.2">
      <c r="A6498" s="1" t="str">
        <f t="shared" si="102"/>
        <v>SINAPI 87620</v>
      </c>
      <c r="B6498" s="3" t="s">
        <v>21783</v>
      </c>
      <c r="C6498" s="3" t="s">
        <v>6557</v>
      </c>
      <c r="D6498" s="2" t="s">
        <v>14300</v>
      </c>
      <c r="E6498" s="3" t="s">
        <v>15534</v>
      </c>
      <c r="F6498" s="66" t="s">
        <v>15714</v>
      </c>
      <c r="I6498" s="3" t="s">
        <v>21785</v>
      </c>
      <c r="J6498" s="3" t="str">
        <f>IF($B6498="SINAPI",IF(ISNUMBER(MATCH(Banco!$C6498,Analitico!$A:$A,0)),INDEX(Analitico!E:E,MATCH(Banco!$C6498,Analitico!$A:$A,0))&amp;"%",""),"")</f>
        <v>31,3589897%</v>
      </c>
      <c r="K6498" s="3" t="str">
        <f>IF($B6498="SINAPI",IF(ISNUMBER(MATCH(Banco!$C6498,Analitico!$A:$A,0)),INDEX(Analitico!F:F,MATCH(Banco!$C6498,Analitico!$A:$A,0))&amp;"%",""),"")</f>
        <v>%</v>
      </c>
    </row>
    <row r="6499" spans="1:11" ht="20.399999999999999" x14ac:dyDescent="0.2">
      <c r="A6499" s="1" t="str">
        <f t="shared" ref="A6499:A6562" si="103">CONCATENAR</f>
        <v>SINAPI 87622</v>
      </c>
      <c r="B6499" s="3" t="s">
        <v>21783</v>
      </c>
      <c r="C6499" s="3" t="s">
        <v>6558</v>
      </c>
      <c r="D6499" s="2" t="s">
        <v>14301</v>
      </c>
      <c r="E6499" s="3" t="s">
        <v>15534</v>
      </c>
      <c r="F6499" s="66" t="s">
        <v>18300</v>
      </c>
      <c r="I6499" s="3" t="s">
        <v>21785</v>
      </c>
      <c r="J6499" s="3" t="str">
        <f>IF($B6499="SINAPI",IF(ISNUMBER(MATCH(Banco!$C6499,Analitico!$A:$A,0)),INDEX(Analitico!E:E,MATCH(Banco!$C6499,Analitico!$A:$A,0))&amp;"%",""),"")</f>
        <v>35,1008008%</v>
      </c>
      <c r="K6499" s="3" t="str">
        <f>IF($B6499="SINAPI",IF(ISNUMBER(MATCH(Banco!$C6499,Analitico!$A:$A,0)),INDEX(Analitico!F:F,MATCH(Banco!$C6499,Analitico!$A:$A,0))&amp;"%",""),"")</f>
        <v>%</v>
      </c>
    </row>
    <row r="6500" spans="1:11" ht="20.399999999999999" x14ac:dyDescent="0.2">
      <c r="A6500" s="1" t="str">
        <f t="shared" si="103"/>
        <v>SINAPI 87623</v>
      </c>
      <c r="B6500" s="3" t="s">
        <v>21783</v>
      </c>
      <c r="C6500" s="3" t="s">
        <v>6559</v>
      </c>
      <c r="D6500" s="2" t="s">
        <v>14302</v>
      </c>
      <c r="E6500" s="3" t="s">
        <v>15534</v>
      </c>
      <c r="F6500" s="66" t="s">
        <v>16335</v>
      </c>
      <c r="I6500" s="3" t="s">
        <v>21785</v>
      </c>
      <c r="J6500" s="3" t="str">
        <f>IF($B6500="SINAPI",IF(ISNUMBER(MATCH(Banco!$C6500,Analitico!$A:$A,0)),INDEX(Analitico!E:E,MATCH(Banco!$C6500,Analitico!$A:$A,0))&amp;"%",""),"")</f>
        <v>14,7217235%</v>
      </c>
      <c r="K6500" s="3" t="str">
        <f>IF($B6500="SINAPI",IF(ISNUMBER(MATCH(Banco!$C6500,Analitico!$A:$A,0)),INDEX(Analitico!F:F,MATCH(Banco!$C6500,Analitico!$A:$A,0))&amp;"%",""),"")</f>
        <v>%</v>
      </c>
    </row>
    <row r="6501" spans="1:11" ht="20.399999999999999" x14ac:dyDescent="0.2">
      <c r="A6501" s="1" t="str">
        <f t="shared" si="103"/>
        <v>SINAPI 87624</v>
      </c>
      <c r="B6501" s="3" t="s">
        <v>21783</v>
      </c>
      <c r="C6501" s="3" t="s">
        <v>6560</v>
      </c>
      <c r="D6501" s="2" t="s">
        <v>14303</v>
      </c>
      <c r="E6501" s="3" t="s">
        <v>15534</v>
      </c>
      <c r="F6501" s="66" t="s">
        <v>20975</v>
      </c>
      <c r="I6501" s="3" t="s">
        <v>21785</v>
      </c>
      <c r="J6501" s="3" t="str">
        <f>IF($B6501="SINAPI",IF(ISNUMBER(MATCH(Banco!$C6501,Analitico!$A:$A,0)),INDEX(Analitico!E:E,MATCH(Banco!$C6501,Analitico!$A:$A,0))&amp;"%",""),"")</f>
        <v>19,2233809%</v>
      </c>
      <c r="K6501" s="3" t="str">
        <f>IF($B6501="SINAPI",IF(ISNUMBER(MATCH(Banco!$C6501,Analitico!$A:$A,0)),INDEX(Analitico!F:F,MATCH(Banco!$C6501,Analitico!$A:$A,0))&amp;"%",""),"")</f>
        <v>%</v>
      </c>
    </row>
    <row r="6502" spans="1:11" ht="20.399999999999999" x14ac:dyDescent="0.2">
      <c r="A6502" s="1" t="str">
        <f t="shared" si="103"/>
        <v>SINAPI 87630</v>
      </c>
      <c r="B6502" s="3" t="s">
        <v>21783</v>
      </c>
      <c r="C6502" s="3" t="s">
        <v>6561</v>
      </c>
      <c r="D6502" s="2" t="s">
        <v>14304</v>
      </c>
      <c r="E6502" s="3" t="s">
        <v>15534</v>
      </c>
      <c r="F6502" s="66" t="s">
        <v>20976</v>
      </c>
      <c r="I6502" s="3" t="s">
        <v>21785</v>
      </c>
      <c r="J6502" s="3" t="str">
        <f>IF($B6502="SINAPI",IF(ISNUMBER(MATCH(Banco!$C6502,Analitico!$A:$A,0)),INDEX(Analitico!E:E,MATCH(Banco!$C6502,Analitico!$A:$A,0))&amp;"%",""),"")</f>
        <v>30,0870383%</v>
      </c>
      <c r="K6502" s="3" t="str">
        <f>IF($B6502="SINAPI",IF(ISNUMBER(MATCH(Banco!$C6502,Analitico!$A:$A,0)),INDEX(Analitico!F:F,MATCH(Banco!$C6502,Analitico!$A:$A,0))&amp;"%",""),"")</f>
        <v>%</v>
      </c>
    </row>
    <row r="6503" spans="1:11" ht="20.399999999999999" x14ac:dyDescent="0.2">
      <c r="A6503" s="1" t="str">
        <f t="shared" si="103"/>
        <v>SINAPI 87632</v>
      </c>
      <c r="B6503" s="3" t="s">
        <v>21783</v>
      </c>
      <c r="C6503" s="3" t="s">
        <v>6562</v>
      </c>
      <c r="D6503" s="2" t="s">
        <v>14305</v>
      </c>
      <c r="E6503" s="3" t="s">
        <v>15534</v>
      </c>
      <c r="F6503" s="66" t="s">
        <v>20977</v>
      </c>
      <c r="I6503" s="3" t="s">
        <v>21785</v>
      </c>
      <c r="J6503" s="3" t="str">
        <f>IF($B6503="SINAPI",IF(ISNUMBER(MATCH(Banco!$C6503,Analitico!$A:$A,0)),INDEX(Analitico!E:E,MATCH(Banco!$C6503,Analitico!$A:$A,0))&amp;"%",""),"")</f>
        <v>34,2556842%</v>
      </c>
      <c r="K6503" s="3" t="str">
        <f>IF($B6503="SINAPI",IF(ISNUMBER(MATCH(Banco!$C6503,Analitico!$A:$A,0)),INDEX(Analitico!F:F,MATCH(Banco!$C6503,Analitico!$A:$A,0))&amp;"%",""),"")</f>
        <v>%</v>
      </c>
    </row>
    <row r="6504" spans="1:11" ht="20.399999999999999" x14ac:dyDescent="0.2">
      <c r="A6504" s="1" t="str">
        <f t="shared" si="103"/>
        <v>SINAPI 87633</v>
      </c>
      <c r="B6504" s="3" t="s">
        <v>21783</v>
      </c>
      <c r="C6504" s="3" t="s">
        <v>6563</v>
      </c>
      <c r="D6504" s="2" t="s">
        <v>14306</v>
      </c>
      <c r="E6504" s="3" t="s">
        <v>15534</v>
      </c>
      <c r="F6504" s="66" t="s">
        <v>20978</v>
      </c>
      <c r="I6504" s="3" t="s">
        <v>21785</v>
      </c>
      <c r="J6504" s="3" t="str">
        <f>IF($B6504="SINAPI",IF(ISNUMBER(MATCH(Banco!$C6504,Analitico!$A:$A,0)),INDEX(Analitico!E:E,MATCH(Banco!$C6504,Analitico!$A:$A,0))&amp;"%",""),"")</f>
        <v>13,4177782%</v>
      </c>
      <c r="K6504" s="3" t="str">
        <f>IF($B6504="SINAPI",IF(ISNUMBER(MATCH(Banco!$C6504,Analitico!$A:$A,0)),INDEX(Analitico!F:F,MATCH(Banco!$C6504,Analitico!$A:$A,0))&amp;"%",""),"")</f>
        <v>%</v>
      </c>
    </row>
    <row r="6505" spans="1:11" ht="20.399999999999999" x14ac:dyDescent="0.2">
      <c r="A6505" s="1" t="str">
        <f t="shared" si="103"/>
        <v>SINAPI 87634</v>
      </c>
      <c r="B6505" s="3" t="s">
        <v>21783</v>
      </c>
      <c r="C6505" s="3" t="s">
        <v>6564</v>
      </c>
      <c r="D6505" s="2" t="s">
        <v>14307</v>
      </c>
      <c r="E6505" s="3" t="s">
        <v>15534</v>
      </c>
      <c r="F6505" s="66" t="s">
        <v>20979</v>
      </c>
      <c r="I6505" s="3" t="s">
        <v>21785</v>
      </c>
      <c r="J6505" s="3" t="str">
        <f>IF($B6505="SINAPI",IF(ISNUMBER(MATCH(Banco!$C6505,Analitico!$A:$A,0)),INDEX(Analitico!E:E,MATCH(Banco!$C6505,Analitico!$A:$A,0))&amp;"%",""),"")</f>
        <v>18,2051019%</v>
      </c>
      <c r="K6505" s="3" t="str">
        <f>IF($B6505="SINAPI",IF(ISNUMBER(MATCH(Banco!$C6505,Analitico!$A:$A,0)),INDEX(Analitico!F:F,MATCH(Banco!$C6505,Analitico!$A:$A,0))&amp;"%",""),"")</f>
        <v>%</v>
      </c>
    </row>
    <row r="6506" spans="1:11" ht="20.399999999999999" x14ac:dyDescent="0.2">
      <c r="A6506" s="1" t="str">
        <f t="shared" si="103"/>
        <v>SINAPI 87640</v>
      </c>
      <c r="B6506" s="3" t="s">
        <v>21783</v>
      </c>
      <c r="C6506" s="3" t="s">
        <v>6565</v>
      </c>
      <c r="D6506" s="2" t="s">
        <v>14308</v>
      </c>
      <c r="E6506" s="3" t="s">
        <v>15534</v>
      </c>
      <c r="F6506" s="66" t="s">
        <v>20980</v>
      </c>
      <c r="I6506" s="3" t="s">
        <v>21785</v>
      </c>
      <c r="J6506" s="3" t="str">
        <f>IF($B6506="SINAPI",IF(ISNUMBER(MATCH(Banco!$C6506,Analitico!$A:$A,0)),INDEX(Analitico!E:E,MATCH(Banco!$C6506,Analitico!$A:$A,0))&amp;"%",""),"")</f>
        <v>29,3718843%</v>
      </c>
      <c r="K6506" s="3" t="str">
        <f>IF($B6506="SINAPI",IF(ISNUMBER(MATCH(Banco!$C6506,Analitico!$A:$A,0)),INDEX(Analitico!F:F,MATCH(Banco!$C6506,Analitico!$A:$A,0))&amp;"%",""),"")</f>
        <v>%</v>
      </c>
    </row>
    <row r="6507" spans="1:11" ht="20.399999999999999" x14ac:dyDescent="0.2">
      <c r="A6507" s="1" t="str">
        <f t="shared" si="103"/>
        <v>SINAPI 87642</v>
      </c>
      <c r="B6507" s="3" t="s">
        <v>21783</v>
      </c>
      <c r="C6507" s="3" t="s">
        <v>6566</v>
      </c>
      <c r="D6507" s="2" t="s">
        <v>14309</v>
      </c>
      <c r="E6507" s="3" t="s">
        <v>15534</v>
      </c>
      <c r="F6507" s="66" t="s">
        <v>20981</v>
      </c>
      <c r="I6507" s="3" t="s">
        <v>21785</v>
      </c>
      <c r="J6507" s="3" t="str">
        <f>IF($B6507="SINAPI",IF(ISNUMBER(MATCH(Banco!$C6507,Analitico!$A:$A,0)),INDEX(Analitico!E:E,MATCH(Banco!$C6507,Analitico!$A:$A,0))&amp;"%",""),"")</f>
        <v>33,7683523%</v>
      </c>
      <c r="K6507" s="3" t="str">
        <f>IF($B6507="SINAPI",IF(ISNUMBER(MATCH(Banco!$C6507,Analitico!$A:$A,0)),INDEX(Analitico!F:F,MATCH(Banco!$C6507,Analitico!$A:$A,0))&amp;"%",""),"")</f>
        <v>%</v>
      </c>
    </row>
    <row r="6508" spans="1:11" ht="20.399999999999999" x14ac:dyDescent="0.2">
      <c r="A6508" s="1" t="str">
        <f t="shared" si="103"/>
        <v>SINAPI 87643</v>
      </c>
      <c r="B6508" s="3" t="s">
        <v>21783</v>
      </c>
      <c r="C6508" s="3" t="s">
        <v>6567</v>
      </c>
      <c r="D6508" s="2" t="s">
        <v>14310</v>
      </c>
      <c r="E6508" s="3" t="s">
        <v>15534</v>
      </c>
      <c r="F6508" s="66" t="s">
        <v>20982</v>
      </c>
      <c r="I6508" s="3" t="s">
        <v>21785</v>
      </c>
      <c r="J6508" s="3" t="str">
        <f>IF($B6508="SINAPI",IF(ISNUMBER(MATCH(Banco!$C6508,Analitico!$A:$A,0)),INDEX(Analitico!E:E,MATCH(Banco!$C6508,Analitico!$A:$A,0))&amp;"%",""),"")</f>
        <v>12,7637817%</v>
      </c>
      <c r="K6508" s="3" t="str">
        <f>IF($B6508="SINAPI",IF(ISNUMBER(MATCH(Banco!$C6508,Analitico!$A:$A,0)),INDEX(Analitico!F:F,MATCH(Banco!$C6508,Analitico!$A:$A,0))&amp;"%",""),"")</f>
        <v>%</v>
      </c>
    </row>
    <row r="6509" spans="1:11" ht="20.399999999999999" x14ac:dyDescent="0.2">
      <c r="A6509" s="1" t="str">
        <f t="shared" si="103"/>
        <v>SINAPI 87644</v>
      </c>
      <c r="B6509" s="3" t="s">
        <v>21783</v>
      </c>
      <c r="C6509" s="3" t="s">
        <v>6568</v>
      </c>
      <c r="D6509" s="2" t="s">
        <v>14311</v>
      </c>
      <c r="E6509" s="3" t="s">
        <v>15534</v>
      </c>
      <c r="F6509" s="66" t="s">
        <v>20983</v>
      </c>
      <c r="I6509" s="3" t="s">
        <v>21785</v>
      </c>
      <c r="J6509" s="3" t="str">
        <f>IF($B6509="SINAPI",IF(ISNUMBER(MATCH(Banco!$C6509,Analitico!$A:$A,0)),INDEX(Analitico!E:E,MATCH(Banco!$C6509,Analitico!$A:$A,0))&amp;"%",""),"")</f>
        <v>17,6904802%</v>
      </c>
      <c r="K6509" s="3" t="str">
        <f>IF($B6509="SINAPI",IF(ISNUMBER(MATCH(Banco!$C6509,Analitico!$A:$A,0)),INDEX(Analitico!F:F,MATCH(Banco!$C6509,Analitico!$A:$A,0))&amp;"%",""),"")</f>
        <v>%</v>
      </c>
    </row>
    <row r="6510" spans="1:11" ht="20.399999999999999" x14ac:dyDescent="0.2">
      <c r="A6510" s="1" t="str">
        <f t="shared" si="103"/>
        <v>SINAPI 87680</v>
      </c>
      <c r="B6510" s="3" t="s">
        <v>21783</v>
      </c>
      <c r="C6510" s="3" t="s">
        <v>6569</v>
      </c>
      <c r="D6510" s="2" t="s">
        <v>14312</v>
      </c>
      <c r="E6510" s="3" t="s">
        <v>15534</v>
      </c>
      <c r="F6510" s="66" t="s">
        <v>20984</v>
      </c>
      <c r="I6510" s="3" t="s">
        <v>21785</v>
      </c>
      <c r="J6510" s="3" t="str">
        <f>IF($B6510="SINAPI",IF(ISNUMBER(MATCH(Banco!$C6510,Analitico!$A:$A,0)),INDEX(Analitico!E:E,MATCH(Banco!$C6510,Analitico!$A:$A,0))&amp;"%",""),"")</f>
        <v>31,1830357%</v>
      </c>
      <c r="K6510" s="3" t="str">
        <f>IF($B6510="SINAPI",IF(ISNUMBER(MATCH(Banco!$C6510,Analitico!$A:$A,0)),INDEX(Analitico!F:F,MATCH(Banco!$C6510,Analitico!$A:$A,0))&amp;"%",""),"")</f>
        <v>%</v>
      </c>
    </row>
    <row r="6511" spans="1:11" ht="20.399999999999999" x14ac:dyDescent="0.2">
      <c r="A6511" s="1" t="str">
        <f t="shared" si="103"/>
        <v>SINAPI 87682</v>
      </c>
      <c r="B6511" s="3" t="s">
        <v>21783</v>
      </c>
      <c r="C6511" s="3" t="s">
        <v>6570</v>
      </c>
      <c r="D6511" s="2" t="s">
        <v>14313</v>
      </c>
      <c r="E6511" s="3" t="s">
        <v>15534</v>
      </c>
      <c r="F6511" s="66" t="s">
        <v>20985</v>
      </c>
      <c r="I6511" s="3" t="s">
        <v>21785</v>
      </c>
      <c r="J6511" s="3" t="str">
        <f>IF($B6511="SINAPI",IF(ISNUMBER(MATCH(Banco!$C6511,Analitico!$A:$A,0)),INDEX(Analitico!E:E,MATCH(Banco!$C6511,Analitico!$A:$A,0))&amp;"%",""),"")</f>
        <v>35,8691288%</v>
      </c>
      <c r="K6511" s="3" t="str">
        <f>IF($B6511="SINAPI",IF(ISNUMBER(MATCH(Banco!$C6511,Analitico!$A:$A,0)),INDEX(Analitico!F:F,MATCH(Banco!$C6511,Analitico!$A:$A,0))&amp;"%",""),"")</f>
        <v>%</v>
      </c>
    </row>
    <row r="6512" spans="1:11" ht="20.399999999999999" x14ac:dyDescent="0.2">
      <c r="A6512" s="1" t="str">
        <f t="shared" si="103"/>
        <v>SINAPI 87683</v>
      </c>
      <c r="B6512" s="3" t="s">
        <v>21783</v>
      </c>
      <c r="C6512" s="3" t="s">
        <v>6571</v>
      </c>
      <c r="D6512" s="2" t="s">
        <v>14314</v>
      </c>
      <c r="E6512" s="3" t="s">
        <v>15534</v>
      </c>
      <c r="F6512" s="66" t="s">
        <v>20986</v>
      </c>
      <c r="I6512" s="3" t="s">
        <v>21785</v>
      </c>
      <c r="J6512" s="3" t="str">
        <f>IF($B6512="SINAPI",IF(ISNUMBER(MATCH(Banco!$C6512,Analitico!$A:$A,0)),INDEX(Analitico!E:E,MATCH(Banco!$C6512,Analitico!$A:$A,0))&amp;"%",""),"")</f>
        <v>12,6883193%</v>
      </c>
      <c r="K6512" s="3" t="str">
        <f>IF($B6512="SINAPI",IF(ISNUMBER(MATCH(Banco!$C6512,Analitico!$A:$A,0)),INDEX(Analitico!F:F,MATCH(Banco!$C6512,Analitico!$A:$A,0))&amp;"%",""),"")</f>
        <v>%</v>
      </c>
    </row>
    <row r="6513" spans="1:11" ht="20.399999999999999" x14ac:dyDescent="0.2">
      <c r="A6513" s="1" t="str">
        <f t="shared" si="103"/>
        <v>SINAPI 87684</v>
      </c>
      <c r="B6513" s="3" t="s">
        <v>21783</v>
      </c>
      <c r="C6513" s="3" t="s">
        <v>6572</v>
      </c>
      <c r="D6513" s="2" t="s">
        <v>14315</v>
      </c>
      <c r="E6513" s="3" t="s">
        <v>15534</v>
      </c>
      <c r="F6513" s="66" t="s">
        <v>20987</v>
      </c>
      <c r="I6513" s="3" t="s">
        <v>21785</v>
      </c>
      <c r="J6513" s="3" t="str">
        <f>IF($B6513="SINAPI",IF(ISNUMBER(MATCH(Banco!$C6513,Analitico!$A:$A,0)),INDEX(Analitico!E:E,MATCH(Banco!$C6513,Analitico!$A:$A,0))&amp;"%",""),"")</f>
        <v>17,8561905%</v>
      </c>
      <c r="K6513" s="3" t="str">
        <f>IF($B6513="SINAPI",IF(ISNUMBER(MATCH(Banco!$C6513,Analitico!$A:$A,0)),INDEX(Analitico!F:F,MATCH(Banco!$C6513,Analitico!$A:$A,0))&amp;"%",""),"")</f>
        <v>%</v>
      </c>
    </row>
    <row r="6514" spans="1:11" ht="20.399999999999999" x14ac:dyDescent="0.2">
      <c r="A6514" s="1" t="str">
        <f t="shared" si="103"/>
        <v>SINAPI 87690</v>
      </c>
      <c r="B6514" s="3" t="s">
        <v>21783</v>
      </c>
      <c r="C6514" s="3" t="s">
        <v>6573</v>
      </c>
      <c r="D6514" s="2" t="s">
        <v>14316</v>
      </c>
      <c r="E6514" s="3" t="s">
        <v>15534</v>
      </c>
      <c r="F6514" s="66" t="s">
        <v>20988</v>
      </c>
      <c r="I6514" s="3" t="s">
        <v>21785</v>
      </c>
      <c r="J6514" s="3" t="str">
        <f>IF($B6514="SINAPI",IF(ISNUMBER(MATCH(Banco!$C6514,Analitico!$A:$A,0)),INDEX(Analitico!E:E,MATCH(Banco!$C6514,Analitico!$A:$A,0))&amp;"%",""),"")</f>
        <v>31,2110591%</v>
      </c>
      <c r="K6514" s="3" t="str">
        <f>IF($B6514="SINAPI",IF(ISNUMBER(MATCH(Banco!$C6514,Analitico!$A:$A,0)),INDEX(Analitico!F:F,MATCH(Banco!$C6514,Analitico!$A:$A,0))&amp;"%",""),"")</f>
        <v>%</v>
      </c>
    </row>
    <row r="6515" spans="1:11" ht="20.399999999999999" x14ac:dyDescent="0.2">
      <c r="A6515" s="1" t="str">
        <f t="shared" si="103"/>
        <v>SINAPI 87692</v>
      </c>
      <c r="B6515" s="3" t="s">
        <v>21783</v>
      </c>
      <c r="C6515" s="3" t="s">
        <v>6574</v>
      </c>
      <c r="D6515" s="2" t="s">
        <v>14317</v>
      </c>
      <c r="E6515" s="3" t="s">
        <v>15534</v>
      </c>
      <c r="F6515" s="66" t="s">
        <v>20989</v>
      </c>
      <c r="I6515" s="3" t="s">
        <v>21785</v>
      </c>
      <c r="J6515" s="3" t="str">
        <f>IF($B6515="SINAPI",IF(ISNUMBER(MATCH(Banco!$C6515,Analitico!$A:$A,0)),INDEX(Analitico!E:E,MATCH(Banco!$C6515,Analitico!$A:$A,0))&amp;"%",""),"")</f>
        <v>35,9068627%</v>
      </c>
      <c r="K6515" s="3" t="str">
        <f>IF($B6515="SINAPI",IF(ISNUMBER(MATCH(Banco!$C6515,Analitico!$A:$A,0)),INDEX(Analitico!F:F,MATCH(Banco!$C6515,Analitico!$A:$A,0))&amp;"%",""),"")</f>
        <v>%</v>
      </c>
    </row>
    <row r="6516" spans="1:11" ht="20.399999999999999" x14ac:dyDescent="0.2">
      <c r="A6516" s="1" t="str">
        <f t="shared" si="103"/>
        <v>SINAPI 87693</v>
      </c>
      <c r="B6516" s="3" t="s">
        <v>21783</v>
      </c>
      <c r="C6516" s="3" t="s">
        <v>6575</v>
      </c>
      <c r="D6516" s="2" t="s">
        <v>14318</v>
      </c>
      <c r="E6516" s="3" t="s">
        <v>15534</v>
      </c>
      <c r="F6516" s="66" t="s">
        <v>20990</v>
      </c>
      <c r="I6516" s="3" t="s">
        <v>21785</v>
      </c>
      <c r="J6516" s="3" t="str">
        <f>IF($B6516="SINAPI",IF(ISNUMBER(MATCH(Banco!$C6516,Analitico!$A:$A,0)),INDEX(Analitico!E:E,MATCH(Banco!$C6516,Analitico!$A:$A,0))&amp;"%",""),"")</f>
        <v>12,7049180%</v>
      </c>
      <c r="K6516" s="3" t="str">
        <f>IF($B6516="SINAPI",IF(ISNUMBER(MATCH(Banco!$C6516,Analitico!$A:$A,0)),INDEX(Analitico!F:F,MATCH(Banco!$C6516,Analitico!$A:$A,0))&amp;"%",""),"")</f>
        <v>%</v>
      </c>
    </row>
    <row r="6517" spans="1:11" ht="20.399999999999999" x14ac:dyDescent="0.2">
      <c r="A6517" s="1" t="str">
        <f t="shared" si="103"/>
        <v>SINAPI 87694</v>
      </c>
      <c r="B6517" s="3" t="s">
        <v>21783</v>
      </c>
      <c r="C6517" s="3" t="s">
        <v>6576</v>
      </c>
      <c r="D6517" s="2" t="s">
        <v>14319</v>
      </c>
      <c r="E6517" s="3" t="s">
        <v>15534</v>
      </c>
      <c r="F6517" s="66" t="s">
        <v>20991</v>
      </c>
      <c r="I6517" s="3" t="s">
        <v>21785</v>
      </c>
      <c r="J6517" s="3" t="str">
        <f>IF($B6517="SINAPI",IF(ISNUMBER(MATCH(Banco!$C6517,Analitico!$A:$A,0)),INDEX(Analitico!E:E,MATCH(Banco!$C6517,Analitico!$A:$A,0))&amp;"%",""),"")</f>
        <v>17,8701621%</v>
      </c>
      <c r="K6517" s="3" t="str">
        <f>IF($B6517="SINAPI",IF(ISNUMBER(MATCH(Banco!$C6517,Analitico!$A:$A,0)),INDEX(Analitico!F:F,MATCH(Banco!$C6517,Analitico!$A:$A,0))&amp;"%",""),"")</f>
        <v>%</v>
      </c>
    </row>
    <row r="6518" spans="1:11" ht="20.399999999999999" x14ac:dyDescent="0.2">
      <c r="A6518" s="1" t="str">
        <f t="shared" si="103"/>
        <v>SINAPI 87700</v>
      </c>
      <c r="B6518" s="3" t="s">
        <v>21783</v>
      </c>
      <c r="C6518" s="3" t="s">
        <v>6577</v>
      </c>
      <c r="D6518" s="2" t="s">
        <v>14320</v>
      </c>
      <c r="E6518" s="3" t="s">
        <v>15534</v>
      </c>
      <c r="F6518" s="66" t="s">
        <v>20992</v>
      </c>
      <c r="I6518" s="3" t="s">
        <v>21785</v>
      </c>
      <c r="J6518" s="3" t="str">
        <f>IF($B6518="SINAPI",IF(ISNUMBER(MATCH(Banco!$C6518,Analitico!$A:$A,0)),INDEX(Analitico!E:E,MATCH(Banco!$C6518,Analitico!$A:$A,0))&amp;"%",""),"")</f>
        <v>30,7664562%</v>
      </c>
      <c r="K6518" s="3" t="str">
        <f>IF($B6518="SINAPI",IF(ISNUMBER(MATCH(Banco!$C6518,Analitico!$A:$A,0)),INDEX(Analitico!F:F,MATCH(Banco!$C6518,Analitico!$A:$A,0))&amp;"%",""),"")</f>
        <v>%</v>
      </c>
    </row>
    <row r="6519" spans="1:11" ht="20.399999999999999" x14ac:dyDescent="0.2">
      <c r="A6519" s="1" t="str">
        <f t="shared" si="103"/>
        <v>SINAPI 87702</v>
      </c>
      <c r="B6519" s="3" t="s">
        <v>21783</v>
      </c>
      <c r="C6519" s="3" t="s">
        <v>6578</v>
      </c>
      <c r="D6519" s="2" t="s">
        <v>14321</v>
      </c>
      <c r="E6519" s="3" t="s">
        <v>15534</v>
      </c>
      <c r="F6519" s="66" t="s">
        <v>19607</v>
      </c>
      <c r="I6519" s="3" t="s">
        <v>21785</v>
      </c>
      <c r="J6519" s="3" t="str">
        <f>IF($B6519="SINAPI",IF(ISNUMBER(MATCH(Banco!$C6519,Analitico!$A:$A,0)),INDEX(Analitico!E:E,MATCH(Banco!$C6519,Analitico!$A:$A,0))&amp;"%",""),"")</f>
        <v>35,5465587%</v>
      </c>
      <c r="K6519" s="3" t="str">
        <f>IF($B6519="SINAPI",IF(ISNUMBER(MATCH(Banco!$C6519,Analitico!$A:$A,0)),INDEX(Analitico!F:F,MATCH(Banco!$C6519,Analitico!$A:$A,0))&amp;"%",""),"")</f>
        <v>%</v>
      </c>
    </row>
    <row r="6520" spans="1:11" ht="20.399999999999999" x14ac:dyDescent="0.2">
      <c r="A6520" s="1" t="str">
        <f t="shared" si="103"/>
        <v>SINAPI 87703</v>
      </c>
      <c r="B6520" s="3" t="s">
        <v>21783</v>
      </c>
      <c r="C6520" s="3" t="s">
        <v>6579</v>
      </c>
      <c r="D6520" s="2" t="s">
        <v>14322</v>
      </c>
      <c r="E6520" s="3" t="s">
        <v>15534</v>
      </c>
      <c r="F6520" s="66" t="s">
        <v>20993</v>
      </c>
      <c r="I6520" s="3" t="s">
        <v>21785</v>
      </c>
      <c r="J6520" s="3" t="str">
        <f>IF($B6520="SINAPI",IF(ISNUMBER(MATCH(Banco!$C6520,Analitico!$A:$A,0)),INDEX(Analitico!E:E,MATCH(Banco!$C6520,Analitico!$A:$A,0))&amp;"%",""),"")</f>
        <v>12,4468922%</v>
      </c>
      <c r="K6520" s="3" t="str">
        <f>IF($B6520="SINAPI",IF(ISNUMBER(MATCH(Banco!$C6520,Analitico!$A:$A,0)),INDEX(Analitico!F:F,MATCH(Banco!$C6520,Analitico!$A:$A,0))&amp;"%",""),"")</f>
        <v>%</v>
      </c>
    </row>
    <row r="6521" spans="1:11" ht="20.399999999999999" x14ac:dyDescent="0.2">
      <c r="A6521" s="1" t="str">
        <f t="shared" si="103"/>
        <v>SINAPI 87704</v>
      </c>
      <c r="B6521" s="3" t="s">
        <v>21783</v>
      </c>
      <c r="C6521" s="3" t="s">
        <v>6580</v>
      </c>
      <c r="D6521" s="2" t="s">
        <v>14323</v>
      </c>
      <c r="E6521" s="3" t="s">
        <v>15534</v>
      </c>
      <c r="F6521" s="66" t="s">
        <v>20994</v>
      </c>
      <c r="I6521" s="3" t="s">
        <v>21785</v>
      </c>
      <c r="J6521" s="3" t="str">
        <f>IF($B6521="SINAPI",IF(ISNUMBER(MATCH(Banco!$C6521,Analitico!$A:$A,0)),INDEX(Analitico!E:E,MATCH(Banco!$C6521,Analitico!$A:$A,0))&amp;"%",""),"")</f>
        <v>17,6588294%</v>
      </c>
      <c r="K6521" s="3" t="str">
        <f>IF($B6521="SINAPI",IF(ISNUMBER(MATCH(Banco!$C6521,Analitico!$A:$A,0)),INDEX(Analitico!F:F,MATCH(Banco!$C6521,Analitico!$A:$A,0))&amp;"%",""),"")</f>
        <v>%</v>
      </c>
    </row>
    <row r="6522" spans="1:11" ht="20.399999999999999" x14ac:dyDescent="0.2">
      <c r="A6522" s="1" t="str">
        <f t="shared" si="103"/>
        <v>SINAPI 87735</v>
      </c>
      <c r="B6522" s="3" t="s">
        <v>21783</v>
      </c>
      <c r="C6522" s="3" t="s">
        <v>6581</v>
      </c>
      <c r="D6522" s="2" t="s">
        <v>14324</v>
      </c>
      <c r="E6522" s="3" t="s">
        <v>15534</v>
      </c>
      <c r="F6522" s="66" t="s">
        <v>20928</v>
      </c>
      <c r="I6522" s="3" t="s">
        <v>21785</v>
      </c>
      <c r="J6522" s="3" t="str">
        <f>IF($B6522="SINAPI",IF(ISNUMBER(MATCH(Banco!$C6522,Analitico!$A:$A,0)),INDEX(Analitico!E:E,MATCH(Banco!$C6522,Analitico!$A:$A,0))&amp;"%",""),"")</f>
        <v>45,6440640%</v>
      </c>
      <c r="K6522" s="3" t="str">
        <f>IF($B6522="SINAPI",IF(ISNUMBER(MATCH(Banco!$C6522,Analitico!$A:$A,0)),INDEX(Analitico!F:F,MATCH(Banco!$C6522,Analitico!$A:$A,0))&amp;"%",""),"")</f>
        <v>%</v>
      </c>
    </row>
    <row r="6523" spans="1:11" ht="20.399999999999999" x14ac:dyDescent="0.2">
      <c r="A6523" s="1" t="str">
        <f t="shared" si="103"/>
        <v>SINAPI 87737</v>
      </c>
      <c r="B6523" s="3" t="s">
        <v>21783</v>
      </c>
      <c r="C6523" s="3" t="s">
        <v>6582</v>
      </c>
      <c r="D6523" s="2" t="s">
        <v>14325</v>
      </c>
      <c r="E6523" s="3" t="s">
        <v>15534</v>
      </c>
      <c r="F6523" s="66" t="s">
        <v>20995</v>
      </c>
      <c r="I6523" s="3" t="s">
        <v>21785</v>
      </c>
      <c r="J6523" s="3" t="str">
        <f>IF($B6523="SINAPI",IF(ISNUMBER(MATCH(Banco!$C6523,Analitico!$A:$A,0)),INDEX(Analitico!E:E,MATCH(Banco!$C6523,Analitico!$A:$A,0))&amp;"%",""),"")</f>
        <v>47,5680131%</v>
      </c>
      <c r="K6523" s="3" t="str">
        <f>IF($B6523="SINAPI",IF(ISNUMBER(MATCH(Banco!$C6523,Analitico!$A:$A,0)),INDEX(Analitico!F:F,MATCH(Banco!$C6523,Analitico!$A:$A,0))&amp;"%",""),"")</f>
        <v>%</v>
      </c>
    </row>
    <row r="6524" spans="1:11" ht="20.399999999999999" x14ac:dyDescent="0.2">
      <c r="A6524" s="1" t="str">
        <f t="shared" si="103"/>
        <v>SINAPI 87738</v>
      </c>
      <c r="B6524" s="3" t="s">
        <v>21783</v>
      </c>
      <c r="C6524" s="3" t="s">
        <v>6583</v>
      </c>
      <c r="D6524" s="2" t="s">
        <v>14326</v>
      </c>
      <c r="E6524" s="3" t="s">
        <v>15534</v>
      </c>
      <c r="F6524" s="66" t="s">
        <v>20996</v>
      </c>
      <c r="I6524" s="3" t="s">
        <v>21785</v>
      </c>
      <c r="J6524" s="3" t="str">
        <f>IF($B6524="SINAPI",IF(ISNUMBER(MATCH(Banco!$C6524,Analitico!$A:$A,0)),INDEX(Analitico!E:E,MATCH(Banco!$C6524,Analitico!$A:$A,0))&amp;"%",""),"")</f>
        <v>25,5337965%</v>
      </c>
      <c r="K6524" s="3" t="str">
        <f>IF($B6524="SINAPI",IF(ISNUMBER(MATCH(Banco!$C6524,Analitico!$A:$A,0)),INDEX(Analitico!F:F,MATCH(Banco!$C6524,Analitico!$A:$A,0))&amp;"%",""),"")</f>
        <v>%</v>
      </c>
    </row>
    <row r="6525" spans="1:11" ht="20.399999999999999" x14ac:dyDescent="0.2">
      <c r="A6525" s="1" t="str">
        <f t="shared" si="103"/>
        <v>SINAPI 87739</v>
      </c>
      <c r="B6525" s="3" t="s">
        <v>21783</v>
      </c>
      <c r="C6525" s="3" t="s">
        <v>6584</v>
      </c>
      <c r="D6525" s="2" t="s">
        <v>14327</v>
      </c>
      <c r="E6525" s="3" t="s">
        <v>15534</v>
      </c>
      <c r="F6525" s="66" t="s">
        <v>20997</v>
      </c>
      <c r="I6525" s="3" t="s">
        <v>21785</v>
      </c>
      <c r="J6525" s="3" t="str">
        <f>IF($B6525="SINAPI",IF(ISNUMBER(MATCH(Banco!$C6525,Analitico!$A:$A,0)),INDEX(Analitico!E:E,MATCH(Banco!$C6525,Analitico!$A:$A,0))&amp;"%",""),"")</f>
        <v>28,6183824%</v>
      </c>
      <c r="K6525" s="3" t="str">
        <f>IF($B6525="SINAPI",IF(ISNUMBER(MATCH(Banco!$C6525,Analitico!$A:$A,0)),INDEX(Analitico!F:F,MATCH(Banco!$C6525,Analitico!$A:$A,0))&amp;"%",""),"")</f>
        <v>%</v>
      </c>
    </row>
    <row r="6526" spans="1:11" ht="20.399999999999999" x14ac:dyDescent="0.2">
      <c r="A6526" s="1" t="str">
        <f t="shared" si="103"/>
        <v>SINAPI 87745</v>
      </c>
      <c r="B6526" s="3" t="s">
        <v>21783</v>
      </c>
      <c r="C6526" s="3" t="s">
        <v>6585</v>
      </c>
      <c r="D6526" s="2" t="s">
        <v>14328</v>
      </c>
      <c r="E6526" s="3" t="s">
        <v>15534</v>
      </c>
      <c r="F6526" s="66" t="s">
        <v>20998</v>
      </c>
      <c r="I6526" s="3" t="s">
        <v>21785</v>
      </c>
      <c r="J6526" s="3" t="str">
        <f>IF($B6526="SINAPI",IF(ISNUMBER(MATCH(Banco!$C6526,Analitico!$A:$A,0)),INDEX(Analitico!E:E,MATCH(Banco!$C6526,Analitico!$A:$A,0))&amp;"%",""),"")</f>
        <v>42,2396498%</v>
      </c>
      <c r="K6526" s="3" t="str">
        <f>IF($B6526="SINAPI",IF(ISNUMBER(MATCH(Banco!$C6526,Analitico!$A:$A,0)),INDEX(Analitico!F:F,MATCH(Banco!$C6526,Analitico!$A:$A,0))&amp;"%",""),"")</f>
        <v>%</v>
      </c>
    </row>
    <row r="6527" spans="1:11" ht="20.399999999999999" x14ac:dyDescent="0.2">
      <c r="A6527" s="1" t="str">
        <f t="shared" si="103"/>
        <v>SINAPI 87747</v>
      </c>
      <c r="B6527" s="3" t="s">
        <v>21783</v>
      </c>
      <c r="C6527" s="3" t="s">
        <v>6586</v>
      </c>
      <c r="D6527" s="2" t="s">
        <v>14329</v>
      </c>
      <c r="E6527" s="3" t="s">
        <v>15534</v>
      </c>
      <c r="F6527" s="66" t="s">
        <v>20999</v>
      </c>
      <c r="I6527" s="3" t="s">
        <v>21785</v>
      </c>
      <c r="J6527" s="3" t="str">
        <f>IF($B6527="SINAPI",IF(ISNUMBER(MATCH(Banco!$C6527,Analitico!$A:$A,0)),INDEX(Analitico!E:E,MATCH(Banco!$C6527,Analitico!$A:$A,0))&amp;"%",""),"")</f>
        <v>44,6895147%</v>
      </c>
      <c r="K6527" s="3" t="str">
        <f>IF($B6527="SINAPI",IF(ISNUMBER(MATCH(Banco!$C6527,Analitico!$A:$A,0)),INDEX(Analitico!F:F,MATCH(Banco!$C6527,Analitico!$A:$A,0))&amp;"%",""),"")</f>
        <v>%</v>
      </c>
    </row>
    <row r="6528" spans="1:11" ht="20.399999999999999" x14ac:dyDescent="0.2">
      <c r="A6528" s="1" t="str">
        <f t="shared" si="103"/>
        <v>SINAPI 87748</v>
      </c>
      <c r="B6528" s="3" t="s">
        <v>21783</v>
      </c>
      <c r="C6528" s="3" t="s">
        <v>6587</v>
      </c>
      <c r="D6528" s="2" t="s">
        <v>14330</v>
      </c>
      <c r="E6528" s="3" t="s">
        <v>15534</v>
      </c>
      <c r="F6528" s="66" t="s">
        <v>21000</v>
      </c>
      <c r="I6528" s="3" t="s">
        <v>21785</v>
      </c>
      <c r="J6528" s="3" t="str">
        <f>IF($B6528="SINAPI",IF(ISNUMBER(MATCH(Banco!$C6528,Analitico!$A:$A,0)),INDEX(Analitico!E:E,MATCH(Banco!$C6528,Analitico!$A:$A,0))&amp;"%",""),"")</f>
        <v>22,0033487%</v>
      </c>
      <c r="K6528" s="3" t="str">
        <f>IF($B6528="SINAPI",IF(ISNUMBER(MATCH(Banco!$C6528,Analitico!$A:$A,0)),INDEX(Analitico!F:F,MATCH(Banco!$C6528,Analitico!$A:$A,0))&amp;"%",""),"")</f>
        <v>%</v>
      </c>
    </row>
    <row r="6529" spans="1:11" ht="20.399999999999999" x14ac:dyDescent="0.2">
      <c r="A6529" s="1" t="str">
        <f t="shared" si="103"/>
        <v>SINAPI 87749</v>
      </c>
      <c r="B6529" s="3" t="s">
        <v>21783</v>
      </c>
      <c r="C6529" s="3" t="s">
        <v>6588</v>
      </c>
      <c r="D6529" s="2" t="s">
        <v>14331</v>
      </c>
      <c r="E6529" s="3" t="s">
        <v>15534</v>
      </c>
      <c r="F6529" s="66" t="s">
        <v>21001</v>
      </c>
      <c r="I6529" s="3" t="s">
        <v>21785</v>
      </c>
      <c r="J6529" s="3" t="str">
        <f>IF($B6529="SINAPI",IF(ISNUMBER(MATCH(Banco!$C6529,Analitico!$A:$A,0)),INDEX(Analitico!E:E,MATCH(Banco!$C6529,Analitico!$A:$A,0))&amp;"%",""),"")</f>
        <v>25,5981078%</v>
      </c>
      <c r="K6529" s="3" t="str">
        <f>IF($B6529="SINAPI",IF(ISNUMBER(MATCH(Banco!$C6529,Analitico!$A:$A,0)),INDEX(Analitico!F:F,MATCH(Banco!$C6529,Analitico!$A:$A,0))&amp;"%",""),"")</f>
        <v>%</v>
      </c>
    </row>
    <row r="6530" spans="1:11" ht="20.399999999999999" x14ac:dyDescent="0.2">
      <c r="A6530" s="1" t="str">
        <f t="shared" si="103"/>
        <v>SINAPI 87755</v>
      </c>
      <c r="B6530" s="3" t="s">
        <v>21783</v>
      </c>
      <c r="C6530" s="3" t="s">
        <v>6589</v>
      </c>
      <c r="D6530" s="2" t="s">
        <v>14332</v>
      </c>
      <c r="E6530" s="3" t="s">
        <v>15534</v>
      </c>
      <c r="F6530" s="66" t="s">
        <v>21002</v>
      </c>
      <c r="I6530" s="3" t="s">
        <v>21785</v>
      </c>
      <c r="J6530" s="3" t="str">
        <f>IF($B6530="SINAPI",IF(ISNUMBER(MATCH(Banco!$C6530,Analitico!$A:$A,0)),INDEX(Analitico!E:E,MATCH(Banco!$C6530,Analitico!$A:$A,0))&amp;"%",""),"")</f>
        <v>46,4519861%</v>
      </c>
      <c r="K6530" s="3" t="str">
        <f>IF($B6530="SINAPI",IF(ISNUMBER(MATCH(Banco!$C6530,Analitico!$A:$A,0)),INDEX(Analitico!F:F,MATCH(Banco!$C6530,Analitico!$A:$A,0))&amp;"%",""),"")</f>
        <v>%</v>
      </c>
    </row>
    <row r="6531" spans="1:11" ht="20.399999999999999" x14ac:dyDescent="0.2">
      <c r="A6531" s="1" t="str">
        <f t="shared" si="103"/>
        <v>SINAPI 87757</v>
      </c>
      <c r="B6531" s="3" t="s">
        <v>21783</v>
      </c>
      <c r="C6531" s="3" t="s">
        <v>6590</v>
      </c>
      <c r="D6531" s="2" t="s">
        <v>14333</v>
      </c>
      <c r="E6531" s="3" t="s">
        <v>15534</v>
      </c>
      <c r="F6531" s="66" t="s">
        <v>17384</v>
      </c>
      <c r="I6531" s="3" t="s">
        <v>21785</v>
      </c>
      <c r="J6531" s="3" t="str">
        <f>IF($B6531="SINAPI",IF(ISNUMBER(MATCH(Banco!$C6531,Analitico!$A:$A,0)),INDEX(Analitico!E:E,MATCH(Banco!$C6531,Analitico!$A:$A,0))&amp;"%",""),"")</f>
        <v>48,7225299%</v>
      </c>
      <c r="K6531" s="3" t="str">
        <f>IF($B6531="SINAPI",IF(ISNUMBER(MATCH(Banco!$C6531,Analitico!$A:$A,0)),INDEX(Analitico!F:F,MATCH(Banco!$C6531,Analitico!$A:$A,0))&amp;"%",""),"")</f>
        <v>%</v>
      </c>
    </row>
    <row r="6532" spans="1:11" ht="20.399999999999999" x14ac:dyDescent="0.2">
      <c r="A6532" s="1" t="str">
        <f t="shared" si="103"/>
        <v>SINAPI 87758</v>
      </c>
      <c r="B6532" s="3" t="s">
        <v>21783</v>
      </c>
      <c r="C6532" s="3" t="s">
        <v>6591</v>
      </c>
      <c r="D6532" s="2" t="s">
        <v>14334</v>
      </c>
      <c r="E6532" s="3" t="s">
        <v>15534</v>
      </c>
      <c r="F6532" s="66" t="s">
        <v>21003</v>
      </c>
      <c r="I6532" s="3" t="s">
        <v>21785</v>
      </c>
      <c r="J6532" s="3" t="str">
        <f>IF($B6532="SINAPI",IF(ISNUMBER(MATCH(Banco!$C6532,Analitico!$A:$A,0)),INDEX(Analitico!E:E,MATCH(Banco!$C6532,Analitico!$A:$A,0))&amp;"%",""),"")</f>
        <v>23,6099837%</v>
      </c>
      <c r="K6532" s="3" t="str">
        <f>IF($B6532="SINAPI",IF(ISNUMBER(MATCH(Banco!$C6532,Analitico!$A:$A,0)),INDEX(Analitico!F:F,MATCH(Banco!$C6532,Analitico!$A:$A,0))&amp;"%",""),"")</f>
        <v>%</v>
      </c>
    </row>
    <row r="6533" spans="1:11" ht="20.399999999999999" x14ac:dyDescent="0.2">
      <c r="A6533" s="1" t="str">
        <f t="shared" si="103"/>
        <v>SINAPI 87759</v>
      </c>
      <c r="B6533" s="3" t="s">
        <v>21783</v>
      </c>
      <c r="C6533" s="3" t="s">
        <v>6592</v>
      </c>
      <c r="D6533" s="2" t="s">
        <v>14335</v>
      </c>
      <c r="E6533" s="3" t="s">
        <v>15534</v>
      </c>
      <c r="F6533" s="66" t="s">
        <v>15582</v>
      </c>
      <c r="I6533" s="3" t="s">
        <v>21785</v>
      </c>
      <c r="J6533" s="3" t="str">
        <f>IF($B6533="SINAPI",IF(ISNUMBER(MATCH(Banco!$C6533,Analitico!$A:$A,0)),INDEX(Analitico!E:E,MATCH(Banco!$C6533,Analitico!$A:$A,0))&amp;"%",""),"")</f>
        <v>27,1783844%</v>
      </c>
      <c r="K6533" s="3" t="str">
        <f>IF($B6533="SINAPI",IF(ISNUMBER(MATCH(Banco!$C6533,Analitico!$A:$A,0)),INDEX(Analitico!F:F,MATCH(Banco!$C6533,Analitico!$A:$A,0))&amp;"%",""),"")</f>
        <v>%</v>
      </c>
    </row>
    <row r="6534" spans="1:11" ht="20.399999999999999" x14ac:dyDescent="0.2">
      <c r="A6534" s="1" t="str">
        <f t="shared" si="103"/>
        <v>SINAPI 87765</v>
      </c>
      <c r="B6534" s="3" t="s">
        <v>21783</v>
      </c>
      <c r="C6534" s="3" t="s">
        <v>6593</v>
      </c>
      <c r="D6534" s="2" t="s">
        <v>14336</v>
      </c>
      <c r="E6534" s="3" t="s">
        <v>15534</v>
      </c>
      <c r="F6534" s="66" t="s">
        <v>20188</v>
      </c>
      <c r="I6534" s="3" t="s">
        <v>21785</v>
      </c>
      <c r="J6534" s="3" t="str">
        <f>IF($B6534="SINAPI",IF(ISNUMBER(MATCH(Banco!$C6534,Analitico!$A:$A,0)),INDEX(Analitico!E:E,MATCH(Banco!$C6534,Analitico!$A:$A,0))&amp;"%",""),"")</f>
        <v>43,8098437%</v>
      </c>
      <c r="K6534" s="3" t="str">
        <f>IF($B6534="SINAPI",IF(ISNUMBER(MATCH(Banco!$C6534,Analitico!$A:$A,0)),INDEX(Analitico!F:F,MATCH(Banco!$C6534,Analitico!$A:$A,0))&amp;"%",""),"")</f>
        <v>%</v>
      </c>
    </row>
    <row r="6535" spans="1:11" ht="20.399999999999999" x14ac:dyDescent="0.2">
      <c r="A6535" s="1" t="str">
        <f t="shared" si="103"/>
        <v>SINAPI 87767</v>
      </c>
      <c r="B6535" s="3" t="s">
        <v>21783</v>
      </c>
      <c r="C6535" s="3" t="s">
        <v>6594</v>
      </c>
      <c r="D6535" s="2" t="s">
        <v>14337</v>
      </c>
      <c r="E6535" s="3" t="s">
        <v>15534</v>
      </c>
      <c r="F6535" s="66" t="s">
        <v>21004</v>
      </c>
      <c r="I6535" s="3" t="s">
        <v>21785</v>
      </c>
      <c r="J6535" s="3" t="str">
        <f>IF($B6535="SINAPI",IF(ISNUMBER(MATCH(Banco!$C6535,Analitico!$A:$A,0)),INDEX(Analitico!E:E,MATCH(Banco!$C6535,Analitico!$A:$A,0))&amp;"%",""),"")</f>
        <v>46,4446165%</v>
      </c>
      <c r="K6535" s="3" t="str">
        <f>IF($B6535="SINAPI",IF(ISNUMBER(MATCH(Banco!$C6535,Analitico!$A:$A,0)),INDEX(Analitico!F:F,MATCH(Banco!$C6535,Analitico!$A:$A,0))&amp;"%",""),"")</f>
        <v>%</v>
      </c>
    </row>
    <row r="6536" spans="1:11" ht="20.399999999999999" x14ac:dyDescent="0.2">
      <c r="A6536" s="1" t="str">
        <f t="shared" si="103"/>
        <v>SINAPI 87768</v>
      </c>
      <c r="B6536" s="3" t="s">
        <v>21783</v>
      </c>
      <c r="C6536" s="3" t="s">
        <v>6595</v>
      </c>
      <c r="D6536" s="2" t="s">
        <v>14338</v>
      </c>
      <c r="E6536" s="3" t="s">
        <v>15534</v>
      </c>
      <c r="F6536" s="66" t="s">
        <v>21005</v>
      </c>
      <c r="I6536" s="3" t="s">
        <v>21785</v>
      </c>
      <c r="J6536" s="3" t="str">
        <f>IF($B6536="SINAPI",IF(ISNUMBER(MATCH(Banco!$C6536,Analitico!$A:$A,0)),INDEX(Analitico!E:E,MATCH(Banco!$C6536,Analitico!$A:$A,0))&amp;"%",""),"")</f>
        <v>21,4450619%</v>
      </c>
      <c r="K6536" s="3" t="str">
        <f>IF($B6536="SINAPI",IF(ISNUMBER(MATCH(Banco!$C6536,Analitico!$A:$A,0)),INDEX(Analitico!F:F,MATCH(Banco!$C6536,Analitico!$A:$A,0))&amp;"%",""),"")</f>
        <v>%</v>
      </c>
    </row>
    <row r="6537" spans="1:11" ht="20.399999999999999" x14ac:dyDescent="0.2">
      <c r="A6537" s="1" t="str">
        <f t="shared" si="103"/>
        <v>SINAPI 87769</v>
      </c>
      <c r="B6537" s="3" t="s">
        <v>21783</v>
      </c>
      <c r="C6537" s="3" t="s">
        <v>6596</v>
      </c>
      <c r="D6537" s="2" t="s">
        <v>14339</v>
      </c>
      <c r="E6537" s="3" t="s">
        <v>15534</v>
      </c>
      <c r="F6537" s="66" t="s">
        <v>21006</v>
      </c>
      <c r="I6537" s="3" t="s">
        <v>21785</v>
      </c>
      <c r="J6537" s="3" t="str">
        <f>IF($B6537="SINAPI",IF(ISNUMBER(MATCH(Banco!$C6537,Analitico!$A:$A,0)),INDEX(Analitico!E:E,MATCH(Banco!$C6537,Analitico!$A:$A,0))&amp;"%",""),"")</f>
        <v>25,3065073%</v>
      </c>
      <c r="K6537" s="3" t="str">
        <f>IF($B6537="SINAPI",IF(ISNUMBER(MATCH(Banco!$C6537,Analitico!$A:$A,0)),INDEX(Analitico!F:F,MATCH(Banco!$C6537,Analitico!$A:$A,0))&amp;"%",""),"")</f>
        <v>%</v>
      </c>
    </row>
    <row r="6538" spans="1:11" x14ac:dyDescent="0.2">
      <c r="A6538" s="1" t="str">
        <f t="shared" si="103"/>
        <v>SINAPI 88470</v>
      </c>
      <c r="B6538" s="3" t="s">
        <v>21783</v>
      </c>
      <c r="C6538" s="3" t="s">
        <v>6597</v>
      </c>
      <c r="D6538" s="2" t="s">
        <v>14340</v>
      </c>
      <c r="E6538" s="3" t="s">
        <v>15534</v>
      </c>
      <c r="F6538" s="66" t="s">
        <v>16609</v>
      </c>
      <c r="I6538" s="3" t="s">
        <v>21785</v>
      </c>
      <c r="J6538" s="3" t="str">
        <f>IF($B6538="SINAPI",IF(ISNUMBER(MATCH(Banco!$C6538,Analitico!$A:$A,0)),INDEX(Analitico!E:E,MATCH(Banco!$C6538,Analitico!$A:$A,0))&amp;"%",""),"")</f>
        <v>9,8330914%</v>
      </c>
      <c r="K6538" s="3" t="str">
        <f>IF($B6538="SINAPI",IF(ISNUMBER(MATCH(Banco!$C6538,Analitico!$A:$A,0)),INDEX(Analitico!F:F,MATCH(Banco!$C6538,Analitico!$A:$A,0))&amp;"%",""),"")</f>
        <v>%</v>
      </c>
    </row>
    <row r="6539" spans="1:11" x14ac:dyDescent="0.2">
      <c r="A6539" s="1" t="str">
        <f t="shared" si="103"/>
        <v>SINAPI 88471</v>
      </c>
      <c r="B6539" s="3" t="s">
        <v>21783</v>
      </c>
      <c r="C6539" s="3" t="s">
        <v>6598</v>
      </c>
      <c r="D6539" s="2" t="s">
        <v>14341</v>
      </c>
      <c r="E6539" s="3" t="s">
        <v>15534</v>
      </c>
      <c r="F6539" s="66" t="s">
        <v>19513</v>
      </c>
      <c r="I6539" s="3" t="s">
        <v>21785</v>
      </c>
      <c r="J6539" s="3" t="str">
        <f>IF($B6539="SINAPI",IF(ISNUMBER(MATCH(Banco!$C6539,Analitico!$A:$A,0)),INDEX(Analitico!E:E,MATCH(Banco!$C6539,Analitico!$A:$A,0))&amp;"%",""),"")</f>
        <v>10,9307045%</v>
      </c>
      <c r="K6539" s="3" t="str">
        <f>IF($B6539="SINAPI",IF(ISNUMBER(MATCH(Banco!$C6539,Analitico!$A:$A,0)),INDEX(Analitico!F:F,MATCH(Banco!$C6539,Analitico!$A:$A,0))&amp;"%",""),"")</f>
        <v>%</v>
      </c>
    </row>
    <row r="6540" spans="1:11" x14ac:dyDescent="0.2">
      <c r="A6540" s="1" t="str">
        <f t="shared" si="103"/>
        <v>SINAPI 88472</v>
      </c>
      <c r="B6540" s="3" t="s">
        <v>21783</v>
      </c>
      <c r="C6540" s="3" t="s">
        <v>6599</v>
      </c>
      <c r="D6540" s="2" t="s">
        <v>14342</v>
      </c>
      <c r="E6540" s="3" t="s">
        <v>15534</v>
      </c>
      <c r="F6540" s="66" t="s">
        <v>16518</v>
      </c>
      <c r="I6540" s="3" t="s">
        <v>21785</v>
      </c>
      <c r="J6540" s="3" t="str">
        <f>IF($B6540="SINAPI",IF(ISNUMBER(MATCH(Banco!$C6540,Analitico!$A:$A,0)),INDEX(Analitico!E:E,MATCH(Banco!$C6540,Analitico!$A:$A,0))&amp;"%",""),"")</f>
        <v>11,4721319%</v>
      </c>
      <c r="K6540" s="3" t="str">
        <f>IF($B6540="SINAPI",IF(ISNUMBER(MATCH(Banco!$C6540,Analitico!$A:$A,0)),INDEX(Analitico!F:F,MATCH(Banco!$C6540,Analitico!$A:$A,0))&amp;"%",""),"")</f>
        <v>%</v>
      </c>
    </row>
    <row r="6541" spans="1:11" x14ac:dyDescent="0.2">
      <c r="A6541" s="1" t="str">
        <f t="shared" si="103"/>
        <v>SINAPI 88476</v>
      </c>
      <c r="B6541" s="3" t="s">
        <v>21783</v>
      </c>
      <c r="C6541" s="3" t="s">
        <v>6600</v>
      </c>
      <c r="D6541" s="2" t="s">
        <v>14343</v>
      </c>
      <c r="E6541" s="3" t="s">
        <v>15534</v>
      </c>
      <c r="F6541" s="66" t="s">
        <v>18429</v>
      </c>
      <c r="I6541" s="3" t="s">
        <v>21785</v>
      </c>
      <c r="J6541" s="3" t="str">
        <f>IF($B6541="SINAPI",IF(ISNUMBER(MATCH(Banco!$C6541,Analitico!$A:$A,0)),INDEX(Analitico!E:E,MATCH(Banco!$C6541,Analitico!$A:$A,0))&amp;"%",""),"")</f>
        <v>7,3150105%</v>
      </c>
      <c r="K6541" s="3" t="str">
        <f>IF($B6541="SINAPI",IF(ISNUMBER(MATCH(Banco!$C6541,Analitico!$A:$A,0)),INDEX(Analitico!F:F,MATCH(Banco!$C6541,Analitico!$A:$A,0))&amp;"%",""),"")</f>
        <v>%</v>
      </c>
    </row>
    <row r="6542" spans="1:11" x14ac:dyDescent="0.2">
      <c r="A6542" s="1" t="str">
        <f t="shared" si="103"/>
        <v>SINAPI 88477</v>
      </c>
      <c r="B6542" s="3" t="s">
        <v>21783</v>
      </c>
      <c r="C6542" s="3" t="s">
        <v>6601</v>
      </c>
      <c r="D6542" s="2" t="s">
        <v>14344</v>
      </c>
      <c r="E6542" s="3" t="s">
        <v>15534</v>
      </c>
      <c r="F6542" s="66" t="s">
        <v>21007</v>
      </c>
      <c r="I6542" s="3" t="s">
        <v>21785</v>
      </c>
      <c r="J6542" s="3" t="str">
        <f>IF($B6542="SINAPI",IF(ISNUMBER(MATCH(Banco!$C6542,Analitico!$A:$A,0)),INDEX(Analitico!E:E,MATCH(Banco!$C6542,Analitico!$A:$A,0))&amp;"%",""),"")</f>
        <v>10,0991325%</v>
      </c>
      <c r="K6542" s="3" t="str">
        <f>IF($B6542="SINAPI",IF(ISNUMBER(MATCH(Banco!$C6542,Analitico!$A:$A,0)),INDEX(Analitico!F:F,MATCH(Banco!$C6542,Analitico!$A:$A,0))&amp;"%",""),"")</f>
        <v>%</v>
      </c>
    </row>
    <row r="6543" spans="1:11" x14ac:dyDescent="0.2">
      <c r="A6543" s="1" t="str">
        <f t="shared" si="103"/>
        <v>SINAPI 88478</v>
      </c>
      <c r="B6543" s="3" t="s">
        <v>21783</v>
      </c>
      <c r="C6543" s="3" t="s">
        <v>6602</v>
      </c>
      <c r="D6543" s="2" t="s">
        <v>14345</v>
      </c>
      <c r="E6543" s="3" t="s">
        <v>15534</v>
      </c>
      <c r="F6543" s="66" t="s">
        <v>19916</v>
      </c>
      <c r="I6543" s="3" t="s">
        <v>21785</v>
      </c>
      <c r="J6543" s="3" t="str">
        <f>IF($B6543="SINAPI",IF(ISNUMBER(MATCH(Banco!$C6543,Analitico!$A:$A,0)),INDEX(Analitico!E:E,MATCH(Banco!$C6543,Analitico!$A:$A,0))&amp;"%",""),"")</f>
        <v>11,4575411%</v>
      </c>
      <c r="K6543" s="3" t="str">
        <f>IF($B6543="SINAPI",IF(ISNUMBER(MATCH(Banco!$C6543,Analitico!$A:$A,0)),INDEX(Analitico!F:F,MATCH(Banco!$C6543,Analitico!$A:$A,0))&amp;"%",""),"")</f>
        <v>%</v>
      </c>
    </row>
    <row r="6544" spans="1:11" ht="20.399999999999999" x14ac:dyDescent="0.2">
      <c r="A6544" s="1" t="str">
        <f t="shared" si="103"/>
        <v>SINAPI 90930</v>
      </c>
      <c r="B6544" s="3" t="s">
        <v>21783</v>
      </c>
      <c r="C6544" s="3" t="s">
        <v>6603</v>
      </c>
      <c r="D6544" s="2" t="s">
        <v>14346</v>
      </c>
      <c r="E6544" s="3" t="s">
        <v>15534</v>
      </c>
      <c r="F6544" s="66" t="s">
        <v>21008</v>
      </c>
      <c r="I6544" s="3" t="s">
        <v>21786</v>
      </c>
      <c r="J6544" s="3" t="str">
        <f>IF($B6544="SINAPI",IF(ISNUMBER(MATCH(Banco!$C6544,Analitico!$A:$A,0)),INDEX(Analitico!E:E,MATCH(Banco!$C6544,Analitico!$A:$A,0))&amp;"%",""),"")</f>
        <v>25,5560814%</v>
      </c>
      <c r="K6544" s="3" t="str">
        <f>IF($B6544="SINAPI",IF(ISNUMBER(MATCH(Banco!$C6544,Analitico!$A:$A,0)),INDEX(Analitico!F:F,MATCH(Banco!$C6544,Analitico!$A:$A,0))&amp;"%",""),"")</f>
        <v>%</v>
      </c>
    </row>
    <row r="6545" spans="1:11" ht="20.399999999999999" x14ac:dyDescent="0.2">
      <c r="A6545" s="1" t="str">
        <f t="shared" si="103"/>
        <v>SINAPI 90932</v>
      </c>
      <c r="B6545" s="3" t="s">
        <v>21783</v>
      </c>
      <c r="C6545" s="3" t="s">
        <v>6604</v>
      </c>
      <c r="D6545" s="2" t="s">
        <v>14347</v>
      </c>
      <c r="E6545" s="3" t="s">
        <v>15534</v>
      </c>
      <c r="F6545" s="66" t="s">
        <v>21009</v>
      </c>
      <c r="I6545" s="3" t="s">
        <v>21786</v>
      </c>
      <c r="J6545" s="3" t="str">
        <f>IF($B6545="SINAPI",IF(ISNUMBER(MATCH(Banco!$C6545,Analitico!$A:$A,0)),INDEX(Analitico!E:E,MATCH(Banco!$C6545,Analitico!$A:$A,0))&amp;"%",""),"")</f>
        <v>28,8879042%</v>
      </c>
      <c r="K6545" s="3" t="str">
        <f>IF($B6545="SINAPI",IF(ISNUMBER(MATCH(Banco!$C6545,Analitico!$A:$A,0)),INDEX(Analitico!F:F,MATCH(Banco!$C6545,Analitico!$A:$A,0))&amp;"%",""),"")</f>
        <v>%</v>
      </c>
    </row>
    <row r="6546" spans="1:11" ht="20.399999999999999" x14ac:dyDescent="0.2">
      <c r="A6546" s="1" t="str">
        <f t="shared" si="103"/>
        <v>SINAPI 90933</v>
      </c>
      <c r="B6546" s="3" t="s">
        <v>21783</v>
      </c>
      <c r="C6546" s="3" t="s">
        <v>6605</v>
      </c>
      <c r="D6546" s="2" t="s">
        <v>14348</v>
      </c>
      <c r="E6546" s="3" t="s">
        <v>15534</v>
      </c>
      <c r="F6546" s="66" t="s">
        <v>21010</v>
      </c>
      <c r="I6546" s="3" t="s">
        <v>21786</v>
      </c>
      <c r="J6546" s="3" t="str">
        <f>IF($B6546="SINAPI",IF(ISNUMBER(MATCH(Banco!$C6546,Analitico!$A:$A,0)),INDEX(Analitico!E:E,MATCH(Banco!$C6546,Analitico!$A:$A,0))&amp;"%",""),"")</f>
        <v>13,6079318%</v>
      </c>
      <c r="K6546" s="3" t="str">
        <f>IF($B6546="SINAPI",IF(ISNUMBER(MATCH(Banco!$C6546,Analitico!$A:$A,0)),INDEX(Analitico!F:F,MATCH(Banco!$C6546,Analitico!$A:$A,0))&amp;"%",""),"")</f>
        <v>%</v>
      </c>
    </row>
    <row r="6547" spans="1:11" ht="20.399999999999999" x14ac:dyDescent="0.2">
      <c r="A6547" s="1" t="str">
        <f t="shared" si="103"/>
        <v>SINAPI 90934</v>
      </c>
      <c r="B6547" s="3" t="s">
        <v>21783</v>
      </c>
      <c r="C6547" s="3" t="s">
        <v>6606</v>
      </c>
      <c r="D6547" s="2" t="s">
        <v>14349</v>
      </c>
      <c r="E6547" s="3" t="s">
        <v>15534</v>
      </c>
      <c r="F6547" s="66" t="s">
        <v>21011</v>
      </c>
      <c r="I6547" s="3" t="s">
        <v>21786</v>
      </c>
      <c r="J6547" s="3" t="str">
        <f>IF($B6547="SINAPI",IF(ISNUMBER(MATCH(Banco!$C6547,Analitico!$A:$A,0)),INDEX(Analitico!E:E,MATCH(Banco!$C6547,Analitico!$A:$A,0))&amp;"%",""),"")</f>
        <v>17,6506878%</v>
      </c>
      <c r="K6547" s="3" t="str">
        <f>IF($B6547="SINAPI",IF(ISNUMBER(MATCH(Banco!$C6547,Analitico!$A:$A,0)),INDEX(Analitico!F:F,MATCH(Banco!$C6547,Analitico!$A:$A,0))&amp;"%",""),"")</f>
        <v>%</v>
      </c>
    </row>
    <row r="6548" spans="1:11" ht="20.399999999999999" x14ac:dyDescent="0.2">
      <c r="A6548" s="1" t="str">
        <f t="shared" si="103"/>
        <v>SINAPI 90940</v>
      </c>
      <c r="B6548" s="3" t="s">
        <v>21783</v>
      </c>
      <c r="C6548" s="3" t="s">
        <v>6607</v>
      </c>
      <c r="D6548" s="2" t="s">
        <v>14350</v>
      </c>
      <c r="E6548" s="3" t="s">
        <v>15534</v>
      </c>
      <c r="F6548" s="66" t="s">
        <v>21012</v>
      </c>
      <c r="I6548" s="3" t="s">
        <v>21786</v>
      </c>
      <c r="J6548" s="3" t="str">
        <f>IF($B6548="SINAPI",IF(ISNUMBER(MATCH(Banco!$C6548,Analitico!$A:$A,0)),INDEX(Analitico!E:E,MATCH(Banco!$C6548,Analitico!$A:$A,0))&amp;"%",""),"")</f>
        <v>26,4058679%</v>
      </c>
      <c r="K6548" s="3" t="str">
        <f>IF($B6548="SINAPI",IF(ISNUMBER(MATCH(Banco!$C6548,Analitico!$A:$A,0)),INDEX(Analitico!F:F,MATCH(Banco!$C6548,Analitico!$A:$A,0))&amp;"%",""),"")</f>
        <v>%</v>
      </c>
    </row>
    <row r="6549" spans="1:11" ht="20.399999999999999" x14ac:dyDescent="0.2">
      <c r="A6549" s="1" t="str">
        <f t="shared" si="103"/>
        <v>SINAPI 90942</v>
      </c>
      <c r="B6549" s="3" t="s">
        <v>21783</v>
      </c>
      <c r="C6549" s="3" t="s">
        <v>6608</v>
      </c>
      <c r="D6549" s="2" t="s">
        <v>14351</v>
      </c>
      <c r="E6549" s="3" t="s">
        <v>15534</v>
      </c>
      <c r="F6549" s="66" t="s">
        <v>18630</v>
      </c>
      <c r="I6549" s="3" t="s">
        <v>21786</v>
      </c>
      <c r="J6549" s="3" t="str">
        <f>IF($B6549="SINAPI",IF(ISNUMBER(MATCH(Banco!$C6549,Analitico!$A:$A,0)),INDEX(Analitico!E:E,MATCH(Banco!$C6549,Analitico!$A:$A,0))&amp;"%",""),"")</f>
        <v>29,7569588%</v>
      </c>
      <c r="K6549" s="3" t="str">
        <f>IF($B6549="SINAPI",IF(ISNUMBER(MATCH(Banco!$C6549,Analitico!$A:$A,0)),INDEX(Analitico!F:F,MATCH(Banco!$C6549,Analitico!$A:$A,0))&amp;"%",""),"")</f>
        <v>%</v>
      </c>
    </row>
    <row r="6550" spans="1:11" ht="20.399999999999999" x14ac:dyDescent="0.2">
      <c r="A6550" s="1" t="str">
        <f t="shared" si="103"/>
        <v>SINAPI 90943</v>
      </c>
      <c r="B6550" s="3" t="s">
        <v>21783</v>
      </c>
      <c r="C6550" s="3" t="s">
        <v>6609</v>
      </c>
      <c r="D6550" s="2" t="s">
        <v>14352</v>
      </c>
      <c r="E6550" s="3" t="s">
        <v>15534</v>
      </c>
      <c r="F6550" s="66" t="s">
        <v>21013</v>
      </c>
      <c r="I6550" s="3" t="s">
        <v>21786</v>
      </c>
      <c r="J6550" s="3" t="str">
        <f>IF($B6550="SINAPI",IF(ISNUMBER(MATCH(Banco!$C6550,Analitico!$A:$A,0)),INDEX(Analitico!E:E,MATCH(Banco!$C6550,Analitico!$A:$A,0))&amp;"%",""),"")</f>
        <v>13,9330569%</v>
      </c>
      <c r="K6550" s="3" t="str">
        <f>IF($B6550="SINAPI",IF(ISNUMBER(MATCH(Banco!$C6550,Analitico!$A:$A,0)),INDEX(Analitico!F:F,MATCH(Banco!$C6550,Analitico!$A:$A,0))&amp;"%",""),"")</f>
        <v>%</v>
      </c>
    </row>
    <row r="6551" spans="1:11" ht="20.399999999999999" x14ac:dyDescent="0.2">
      <c r="A6551" s="1" t="str">
        <f t="shared" si="103"/>
        <v>SINAPI 90944</v>
      </c>
      <c r="B6551" s="3" t="s">
        <v>21783</v>
      </c>
      <c r="C6551" s="3" t="s">
        <v>6610</v>
      </c>
      <c r="D6551" s="2" t="s">
        <v>14353</v>
      </c>
      <c r="E6551" s="3" t="s">
        <v>15534</v>
      </c>
      <c r="F6551" s="66" t="s">
        <v>21014</v>
      </c>
      <c r="I6551" s="3" t="s">
        <v>21786</v>
      </c>
      <c r="J6551" s="3" t="str">
        <f>IF($B6551="SINAPI",IF(ISNUMBER(MATCH(Banco!$C6551,Analitico!$A:$A,0)),INDEX(Analitico!E:E,MATCH(Banco!$C6551,Analitico!$A:$A,0))&amp;"%",""),"")</f>
        <v>18,0041270%</v>
      </c>
      <c r="K6551" s="3" t="str">
        <f>IF($B6551="SINAPI",IF(ISNUMBER(MATCH(Banco!$C6551,Analitico!$A:$A,0)),INDEX(Analitico!F:F,MATCH(Banco!$C6551,Analitico!$A:$A,0))&amp;"%",""),"")</f>
        <v>%</v>
      </c>
    </row>
    <row r="6552" spans="1:11" ht="20.399999999999999" x14ac:dyDescent="0.2">
      <c r="A6552" s="1" t="str">
        <f t="shared" si="103"/>
        <v>SINAPI 90950</v>
      </c>
      <c r="B6552" s="3" t="s">
        <v>21783</v>
      </c>
      <c r="C6552" s="3" t="s">
        <v>6611</v>
      </c>
      <c r="D6552" s="2" t="s">
        <v>14354</v>
      </c>
      <c r="E6552" s="3" t="s">
        <v>15534</v>
      </c>
      <c r="F6552" s="66" t="s">
        <v>19488</v>
      </c>
      <c r="I6552" s="3" t="s">
        <v>21786</v>
      </c>
      <c r="J6552" s="3" t="str">
        <f>IF($B6552="SINAPI",IF(ISNUMBER(MATCH(Banco!$C6552,Analitico!$A:$A,0)),INDEX(Analitico!E:E,MATCH(Banco!$C6552,Analitico!$A:$A,0))&amp;"%",""),"")</f>
        <v>27,7238619%</v>
      </c>
      <c r="K6552" s="3" t="str">
        <f>IF($B6552="SINAPI",IF(ISNUMBER(MATCH(Banco!$C6552,Analitico!$A:$A,0)),INDEX(Analitico!F:F,MATCH(Banco!$C6552,Analitico!$A:$A,0))&amp;"%",""),"")</f>
        <v>%</v>
      </c>
    </row>
    <row r="6553" spans="1:11" ht="20.399999999999999" x14ac:dyDescent="0.2">
      <c r="A6553" s="1" t="str">
        <f t="shared" si="103"/>
        <v>SINAPI 90952</v>
      </c>
      <c r="B6553" s="3" t="s">
        <v>21783</v>
      </c>
      <c r="C6553" s="3" t="s">
        <v>6612</v>
      </c>
      <c r="D6553" s="2" t="s">
        <v>14355</v>
      </c>
      <c r="E6553" s="3" t="s">
        <v>15534</v>
      </c>
      <c r="F6553" s="66" t="s">
        <v>21015</v>
      </c>
      <c r="I6553" s="3" t="s">
        <v>21786</v>
      </c>
      <c r="J6553" s="3" t="str">
        <f>IF($B6553="SINAPI",IF(ISNUMBER(MATCH(Banco!$C6553,Analitico!$A:$A,0)),INDEX(Analitico!E:E,MATCH(Banco!$C6553,Analitico!$A:$A,0))&amp;"%",""),"")</f>
        <v>31,0885178%</v>
      </c>
      <c r="K6553" s="3" t="str">
        <f>IF($B6553="SINAPI",IF(ISNUMBER(MATCH(Banco!$C6553,Analitico!$A:$A,0)),INDEX(Analitico!F:F,MATCH(Banco!$C6553,Analitico!$A:$A,0))&amp;"%",""),"")</f>
        <v>%</v>
      </c>
    </row>
    <row r="6554" spans="1:11" ht="20.399999999999999" x14ac:dyDescent="0.2">
      <c r="A6554" s="1" t="str">
        <f t="shared" si="103"/>
        <v>SINAPI 90953</v>
      </c>
      <c r="B6554" s="3" t="s">
        <v>21783</v>
      </c>
      <c r="C6554" s="3" t="s">
        <v>6613</v>
      </c>
      <c r="D6554" s="2" t="s">
        <v>14356</v>
      </c>
      <c r="E6554" s="3" t="s">
        <v>15534</v>
      </c>
      <c r="F6554" s="66" t="s">
        <v>21016</v>
      </c>
      <c r="I6554" s="3" t="s">
        <v>21786</v>
      </c>
      <c r="J6554" s="3" t="str">
        <f>IF($B6554="SINAPI",IF(ISNUMBER(MATCH(Banco!$C6554,Analitico!$A:$A,0)),INDEX(Analitico!E:E,MATCH(Banco!$C6554,Analitico!$A:$A,0))&amp;"%",""),"")</f>
        <v>14,4189107%</v>
      </c>
      <c r="K6554" s="3" t="str">
        <f>IF($B6554="SINAPI",IF(ISNUMBER(MATCH(Banco!$C6554,Analitico!$A:$A,0)),INDEX(Analitico!F:F,MATCH(Banco!$C6554,Analitico!$A:$A,0))&amp;"%",""),"")</f>
        <v>%</v>
      </c>
    </row>
    <row r="6555" spans="1:11" ht="20.399999999999999" x14ac:dyDescent="0.2">
      <c r="A6555" s="1" t="str">
        <f t="shared" si="103"/>
        <v>SINAPI 90954</v>
      </c>
      <c r="B6555" s="3" t="s">
        <v>21783</v>
      </c>
      <c r="C6555" s="3" t="s">
        <v>6614</v>
      </c>
      <c r="D6555" s="2" t="s">
        <v>14357</v>
      </c>
      <c r="E6555" s="3" t="s">
        <v>15534</v>
      </c>
      <c r="F6555" s="66" t="s">
        <v>21017</v>
      </c>
      <c r="I6555" s="3" t="s">
        <v>21786</v>
      </c>
      <c r="J6555" s="3" t="str">
        <f>IF($B6555="SINAPI",IF(ISNUMBER(MATCH(Banco!$C6555,Analitico!$A:$A,0)),INDEX(Analitico!E:E,MATCH(Banco!$C6555,Analitico!$A:$A,0))&amp;"%",""),"")</f>
        <v>18,5296057%</v>
      </c>
      <c r="K6555" s="3" t="str">
        <f>IF($B6555="SINAPI",IF(ISNUMBER(MATCH(Banco!$C6555,Analitico!$A:$A,0)),INDEX(Analitico!F:F,MATCH(Banco!$C6555,Analitico!$A:$A,0))&amp;"%",""),"")</f>
        <v>%</v>
      </c>
    </row>
    <row r="6556" spans="1:11" x14ac:dyDescent="0.2">
      <c r="A6556" s="1" t="str">
        <f t="shared" si="103"/>
        <v>SINAPI 102803</v>
      </c>
      <c r="B6556" s="3" t="s">
        <v>21783</v>
      </c>
      <c r="C6556" s="3" t="s">
        <v>6615</v>
      </c>
      <c r="D6556" s="2" t="s">
        <v>14358</v>
      </c>
      <c r="E6556" s="3" t="s">
        <v>15534</v>
      </c>
      <c r="F6556" s="66" t="s">
        <v>21018</v>
      </c>
      <c r="I6556" s="3" t="s">
        <v>41</v>
      </c>
      <c r="J6556" s="3" t="str">
        <f>IF($B6556="SINAPI",IF(ISNUMBER(MATCH(Banco!$C6556,Analitico!$A:$A,0)),INDEX(Analitico!E:E,MATCH(Banco!$C6556,Analitico!$A:$A,0))&amp;"%",""),"")</f>
        <v>72,3404256%</v>
      </c>
      <c r="K6556" s="3" t="str">
        <f>IF($B6556="SINAPI",IF(ISNUMBER(MATCH(Banco!$C6556,Analitico!$A:$A,0)),INDEX(Analitico!F:F,MATCH(Banco!$C6556,Analitico!$A:$A,0))&amp;"%",""),"")</f>
        <v>%</v>
      </c>
    </row>
    <row r="6557" spans="1:11" x14ac:dyDescent="0.2">
      <c r="A6557" s="1" t="str">
        <f t="shared" si="103"/>
        <v>SINAPI 101742</v>
      </c>
      <c r="B6557" s="3" t="s">
        <v>21783</v>
      </c>
      <c r="C6557" s="3" t="s">
        <v>6616</v>
      </c>
      <c r="D6557" s="2" t="s">
        <v>14359</v>
      </c>
      <c r="E6557" s="3" t="s">
        <v>15532</v>
      </c>
      <c r="F6557" s="66" t="s">
        <v>21019</v>
      </c>
      <c r="I6557" s="3" t="s">
        <v>21785</v>
      </c>
      <c r="J6557" s="3" t="str">
        <f>IF($B6557="SINAPI",IF(ISNUMBER(MATCH(Banco!$C6557,Analitico!$A:$A,0)),INDEX(Analitico!E:E,MATCH(Banco!$C6557,Analitico!$A:$A,0))&amp;"%",""),"")</f>
        <v>37,7715974%</v>
      </c>
      <c r="K6557" s="3" t="str">
        <f>IF($B6557="SINAPI",IF(ISNUMBER(MATCH(Banco!$C6557,Analitico!$A:$A,0)),INDEX(Analitico!F:F,MATCH(Banco!$C6557,Analitico!$A:$A,0))&amp;"%",""),"")</f>
        <v>%</v>
      </c>
    </row>
    <row r="6558" spans="1:11" ht="20.399999999999999" x14ac:dyDescent="0.2">
      <c r="A6558" s="1" t="str">
        <f t="shared" si="103"/>
        <v>SINAPI 87878</v>
      </c>
      <c r="B6558" s="3" t="s">
        <v>21783</v>
      </c>
      <c r="C6558" s="3" t="s">
        <v>6617</v>
      </c>
      <c r="D6558" s="2" t="s">
        <v>14360</v>
      </c>
      <c r="E6558" s="3" t="s">
        <v>15534</v>
      </c>
      <c r="F6558" s="66" t="s">
        <v>21020</v>
      </c>
      <c r="I6558" s="3" t="s">
        <v>21785</v>
      </c>
      <c r="J6558" s="3" t="str">
        <f>IF($B6558="SINAPI",IF(ISNUMBER(MATCH(Banco!$C6558,Analitico!$A:$A,0)),INDEX(Analitico!E:E,MATCH(Banco!$C6558,Analitico!$A:$A,0))&amp;"%",""),"")</f>
        <v>56,0327199%</v>
      </c>
      <c r="K6558" s="3" t="str">
        <f>IF($B6558="SINAPI",IF(ISNUMBER(MATCH(Banco!$C6558,Analitico!$A:$A,0)),INDEX(Analitico!F:F,MATCH(Banco!$C6558,Analitico!$A:$A,0))&amp;"%",""),"")</f>
        <v>%</v>
      </c>
    </row>
    <row r="6559" spans="1:11" ht="20.399999999999999" x14ac:dyDescent="0.2">
      <c r="A6559" s="1" t="str">
        <f t="shared" si="103"/>
        <v>SINAPI 87879</v>
      </c>
      <c r="B6559" s="3" t="s">
        <v>21783</v>
      </c>
      <c r="C6559" s="3" t="s">
        <v>6618</v>
      </c>
      <c r="D6559" s="2" t="s">
        <v>14361</v>
      </c>
      <c r="E6559" s="3" t="s">
        <v>15534</v>
      </c>
      <c r="F6559" s="66" t="s">
        <v>15729</v>
      </c>
      <c r="I6559" s="3" t="s">
        <v>21785</v>
      </c>
      <c r="J6559" s="3" t="str">
        <f>IF($B6559="SINAPI",IF(ISNUMBER(MATCH(Banco!$C6559,Analitico!$A:$A,0)),INDEX(Analitico!E:E,MATCH(Banco!$C6559,Analitico!$A:$A,0))&amp;"%",""),"")</f>
        <v>53,8975502%</v>
      </c>
      <c r="K6559" s="3" t="str">
        <f>IF($B6559="SINAPI",IF(ISNUMBER(MATCH(Banco!$C6559,Analitico!$A:$A,0)),INDEX(Analitico!F:F,MATCH(Banco!$C6559,Analitico!$A:$A,0))&amp;"%",""),"")</f>
        <v>%</v>
      </c>
    </row>
    <row r="6560" spans="1:11" ht="20.399999999999999" x14ac:dyDescent="0.2">
      <c r="A6560" s="1" t="str">
        <f t="shared" si="103"/>
        <v>SINAPI 87881</v>
      </c>
      <c r="B6560" s="3" t="s">
        <v>21783</v>
      </c>
      <c r="C6560" s="3" t="s">
        <v>6619</v>
      </c>
      <c r="D6560" s="2" t="s">
        <v>14362</v>
      </c>
      <c r="E6560" s="3" t="s">
        <v>15534</v>
      </c>
      <c r="F6560" s="66" t="s">
        <v>21021</v>
      </c>
      <c r="I6560" s="3" t="s">
        <v>21785</v>
      </c>
      <c r="J6560" s="3" t="str">
        <f>IF($B6560="SINAPI",IF(ISNUMBER(MATCH(Banco!$C6560,Analitico!$A:$A,0)),INDEX(Analitico!E:E,MATCH(Banco!$C6560,Analitico!$A:$A,0))&amp;"%",""),"")</f>
        <v>18,8654353%</v>
      </c>
      <c r="K6560" s="3" t="str">
        <f>IF($B6560="SINAPI",IF(ISNUMBER(MATCH(Banco!$C6560,Analitico!$A:$A,0)),INDEX(Analitico!F:F,MATCH(Banco!$C6560,Analitico!$A:$A,0))&amp;"%",""),"")</f>
        <v>%</v>
      </c>
    </row>
    <row r="6561" spans="1:11" ht="20.399999999999999" x14ac:dyDescent="0.2">
      <c r="A6561" s="1" t="str">
        <f t="shared" si="103"/>
        <v>SINAPI 87882</v>
      </c>
      <c r="B6561" s="3" t="s">
        <v>21783</v>
      </c>
      <c r="C6561" s="3" t="s">
        <v>6620</v>
      </c>
      <c r="D6561" s="2" t="s">
        <v>14363</v>
      </c>
      <c r="E6561" s="3" t="s">
        <v>15534</v>
      </c>
      <c r="F6561" s="66" t="s">
        <v>21022</v>
      </c>
      <c r="I6561" s="3" t="s">
        <v>21785</v>
      </c>
      <c r="J6561" s="3" t="str">
        <f>IF($B6561="SINAPI",IF(ISNUMBER(MATCH(Banco!$C6561,Analitico!$A:$A,0)),INDEX(Analitico!E:E,MATCH(Banco!$C6561,Analitico!$A:$A,0))&amp;"%",""),"")</f>
        <v>17,8763440%</v>
      </c>
      <c r="K6561" s="3" t="str">
        <f>IF($B6561="SINAPI",IF(ISNUMBER(MATCH(Banco!$C6561,Analitico!$A:$A,0)),INDEX(Analitico!F:F,MATCH(Banco!$C6561,Analitico!$A:$A,0))&amp;"%",""),"")</f>
        <v>%</v>
      </c>
    </row>
    <row r="6562" spans="1:11" ht="20.399999999999999" x14ac:dyDescent="0.2">
      <c r="A6562" s="1" t="str">
        <f t="shared" si="103"/>
        <v>SINAPI 87884</v>
      </c>
      <c r="B6562" s="3" t="s">
        <v>21783</v>
      </c>
      <c r="C6562" s="3" t="s">
        <v>6621</v>
      </c>
      <c r="D6562" s="2" t="s">
        <v>14364</v>
      </c>
      <c r="E6562" s="3" t="s">
        <v>15534</v>
      </c>
      <c r="F6562" s="66" t="s">
        <v>18996</v>
      </c>
      <c r="I6562" s="3" t="s">
        <v>21785</v>
      </c>
      <c r="J6562" s="3" t="str">
        <f>IF($B6562="SINAPI",IF(ISNUMBER(MATCH(Banco!$C6562,Analitico!$A:$A,0)),INDEX(Analitico!E:E,MATCH(Banco!$C6562,Analitico!$A:$A,0))&amp;"%",""),"")</f>
        <v>17,9723502%</v>
      </c>
      <c r="K6562" s="3" t="str">
        <f>IF($B6562="SINAPI",IF(ISNUMBER(MATCH(Banco!$C6562,Analitico!$A:$A,0)),INDEX(Analitico!F:F,MATCH(Banco!$C6562,Analitico!$A:$A,0))&amp;"%",""),"")</f>
        <v>%</v>
      </c>
    </row>
    <row r="6563" spans="1:11" ht="20.399999999999999" x14ac:dyDescent="0.2">
      <c r="A6563" s="1" t="str">
        <f t="shared" ref="A6563:A6626" si="104">CONCATENAR</f>
        <v>SINAPI 87885</v>
      </c>
      <c r="B6563" s="3" t="s">
        <v>21783</v>
      </c>
      <c r="C6563" s="3" t="s">
        <v>6622</v>
      </c>
      <c r="D6563" s="2" t="s">
        <v>14365</v>
      </c>
      <c r="E6563" s="3" t="s">
        <v>15534</v>
      </c>
      <c r="F6563" s="66" t="s">
        <v>15804</v>
      </c>
      <c r="I6563" s="3" t="s">
        <v>21785</v>
      </c>
      <c r="J6563" s="3" t="str">
        <f>IF($B6563="SINAPI",IF(ISNUMBER(MATCH(Banco!$C6563,Analitico!$A:$A,0)),INDEX(Analitico!E:E,MATCH(Banco!$C6563,Analitico!$A:$A,0))&amp;"%",""),"")</f>
        <v>15,9855769%</v>
      </c>
      <c r="K6563" s="3" t="str">
        <f>IF($B6563="SINAPI",IF(ISNUMBER(MATCH(Banco!$C6563,Analitico!$A:$A,0)),INDEX(Analitico!F:F,MATCH(Banco!$C6563,Analitico!$A:$A,0))&amp;"%",""),"")</f>
        <v>%</v>
      </c>
    </row>
    <row r="6564" spans="1:11" ht="20.399999999999999" x14ac:dyDescent="0.2">
      <c r="A6564" s="1" t="str">
        <f t="shared" si="104"/>
        <v>SINAPI 87886</v>
      </c>
      <c r="B6564" s="3" t="s">
        <v>21783</v>
      </c>
      <c r="C6564" s="3" t="s">
        <v>6623</v>
      </c>
      <c r="D6564" s="2" t="s">
        <v>14366</v>
      </c>
      <c r="E6564" s="3" t="s">
        <v>15534</v>
      </c>
      <c r="F6564" s="66" t="s">
        <v>21023</v>
      </c>
      <c r="I6564" s="3" t="s">
        <v>21785</v>
      </c>
      <c r="J6564" s="3" t="str">
        <f>IF($B6564="SINAPI",IF(ISNUMBER(MATCH(Banco!$C6564,Analitico!$A:$A,0)),INDEX(Analitico!E:E,MATCH(Banco!$C6564,Analitico!$A:$A,0))&amp;"%",""),"")</f>
        <v>31,4970836%</v>
      </c>
      <c r="K6564" s="3" t="str">
        <f>IF($B6564="SINAPI",IF(ISNUMBER(MATCH(Banco!$C6564,Analitico!$A:$A,0)),INDEX(Analitico!F:F,MATCH(Banco!$C6564,Analitico!$A:$A,0))&amp;"%",""),"")</f>
        <v>%</v>
      </c>
    </row>
    <row r="6565" spans="1:11" ht="20.399999999999999" x14ac:dyDescent="0.2">
      <c r="A6565" s="1" t="str">
        <f t="shared" si="104"/>
        <v>SINAPI 87887</v>
      </c>
      <c r="B6565" s="3" t="s">
        <v>21783</v>
      </c>
      <c r="C6565" s="3" t="s">
        <v>6624</v>
      </c>
      <c r="D6565" s="2" t="s">
        <v>14367</v>
      </c>
      <c r="E6565" s="3" t="s">
        <v>15534</v>
      </c>
      <c r="F6565" s="66" t="s">
        <v>19114</v>
      </c>
      <c r="I6565" s="3" t="s">
        <v>21785</v>
      </c>
      <c r="J6565" s="3" t="str">
        <f>IF($B6565="SINAPI",IF(ISNUMBER(MATCH(Banco!$C6565,Analitico!$A:$A,0)),INDEX(Analitico!E:E,MATCH(Banco!$C6565,Analitico!$A:$A,0))&amp;"%",""),"")</f>
        <v>29,4758339%</v>
      </c>
      <c r="K6565" s="3" t="str">
        <f>IF($B6565="SINAPI",IF(ISNUMBER(MATCH(Banco!$C6565,Analitico!$A:$A,0)),INDEX(Analitico!F:F,MATCH(Banco!$C6565,Analitico!$A:$A,0))&amp;"%",""),"")</f>
        <v>%</v>
      </c>
    </row>
    <row r="6566" spans="1:11" ht="20.399999999999999" x14ac:dyDescent="0.2">
      <c r="A6566" s="1" t="str">
        <f t="shared" si="104"/>
        <v>SINAPI 87888</v>
      </c>
      <c r="B6566" s="3" t="s">
        <v>21783</v>
      </c>
      <c r="C6566" s="3" t="s">
        <v>6625</v>
      </c>
      <c r="D6566" s="2" t="s">
        <v>14368</v>
      </c>
      <c r="E6566" s="3" t="s">
        <v>15534</v>
      </c>
      <c r="F6566" s="66" t="s">
        <v>16584</v>
      </c>
      <c r="I6566" s="3" t="s">
        <v>21785</v>
      </c>
      <c r="J6566" s="3" t="str">
        <f>IF($B6566="SINAPI",IF(ISNUMBER(MATCH(Banco!$C6566,Analitico!$A:$A,0)),INDEX(Analitico!E:E,MATCH(Banco!$C6566,Analitico!$A:$A,0))&amp;"%",""),"")</f>
        <v>30,8855291%</v>
      </c>
      <c r="K6566" s="3" t="str">
        <f>IF($B6566="SINAPI",IF(ISNUMBER(MATCH(Banco!$C6566,Analitico!$A:$A,0)),INDEX(Analitico!F:F,MATCH(Banco!$C6566,Analitico!$A:$A,0))&amp;"%",""),"")</f>
        <v>%</v>
      </c>
    </row>
    <row r="6567" spans="1:11" ht="30.6" x14ac:dyDescent="0.2">
      <c r="A6567" s="1" t="str">
        <f t="shared" si="104"/>
        <v>SINAPI 87889</v>
      </c>
      <c r="B6567" s="3" t="s">
        <v>21783</v>
      </c>
      <c r="C6567" s="3" t="s">
        <v>6626</v>
      </c>
      <c r="D6567" s="2" t="s">
        <v>14369</v>
      </c>
      <c r="E6567" s="3" t="s">
        <v>15534</v>
      </c>
      <c r="F6567" s="66" t="s">
        <v>17943</v>
      </c>
      <c r="I6567" s="3" t="s">
        <v>21785</v>
      </c>
      <c r="J6567" s="3" t="str">
        <f>IF($B6567="SINAPI",IF(ISNUMBER(MATCH(Banco!$C6567,Analitico!$A:$A,0)),INDEX(Analitico!E:E,MATCH(Banco!$C6567,Analitico!$A:$A,0))&amp;"%",""),"")</f>
        <v>30,2631578%</v>
      </c>
      <c r="K6567" s="3" t="str">
        <f>IF($B6567="SINAPI",IF(ISNUMBER(MATCH(Banco!$C6567,Analitico!$A:$A,0)),INDEX(Analitico!F:F,MATCH(Banco!$C6567,Analitico!$A:$A,0))&amp;"%",""),"")</f>
        <v>%</v>
      </c>
    </row>
    <row r="6568" spans="1:11" ht="20.399999999999999" x14ac:dyDescent="0.2">
      <c r="A6568" s="1" t="str">
        <f t="shared" si="104"/>
        <v>SINAPI 87891</v>
      </c>
      <c r="B6568" s="3" t="s">
        <v>21783</v>
      </c>
      <c r="C6568" s="3" t="s">
        <v>6627</v>
      </c>
      <c r="D6568" s="2" t="s">
        <v>14370</v>
      </c>
      <c r="E6568" s="3" t="s">
        <v>15534</v>
      </c>
      <c r="F6568" s="66" t="s">
        <v>19163</v>
      </c>
      <c r="I6568" s="3" t="s">
        <v>21785</v>
      </c>
      <c r="J6568" s="3" t="str">
        <f>IF($B6568="SINAPI",IF(ISNUMBER(MATCH(Banco!$C6568,Analitico!$A:$A,0)),INDEX(Analitico!E:E,MATCH(Banco!$C6568,Analitico!$A:$A,0))&amp;"%",""),"")</f>
        <v>28,8610038%</v>
      </c>
      <c r="K6568" s="3" t="str">
        <f>IF($B6568="SINAPI",IF(ISNUMBER(MATCH(Banco!$C6568,Analitico!$A:$A,0)),INDEX(Analitico!F:F,MATCH(Banco!$C6568,Analitico!$A:$A,0))&amp;"%",""),"")</f>
        <v>%</v>
      </c>
    </row>
    <row r="6569" spans="1:11" ht="20.399999999999999" x14ac:dyDescent="0.2">
      <c r="A6569" s="1" t="str">
        <f t="shared" si="104"/>
        <v>SINAPI 87892</v>
      </c>
      <c r="B6569" s="3" t="s">
        <v>21783</v>
      </c>
      <c r="C6569" s="3" t="s">
        <v>6628</v>
      </c>
      <c r="D6569" s="2" t="s">
        <v>14371</v>
      </c>
      <c r="E6569" s="3" t="s">
        <v>15534</v>
      </c>
      <c r="F6569" s="66" t="s">
        <v>15791</v>
      </c>
      <c r="I6569" s="3" t="s">
        <v>21785</v>
      </c>
      <c r="J6569" s="3" t="str">
        <f>IF($B6569="SINAPI",IF(ISNUMBER(MATCH(Banco!$C6569,Analitico!$A:$A,0)),INDEX(Analitico!E:E,MATCH(Banco!$C6569,Analitico!$A:$A,0))&amp;"%",""),"")</f>
        <v>27,6000000%</v>
      </c>
      <c r="K6569" s="3" t="str">
        <f>IF($B6569="SINAPI",IF(ISNUMBER(MATCH(Banco!$C6569,Analitico!$A:$A,0)),INDEX(Analitico!F:F,MATCH(Banco!$C6569,Analitico!$A:$A,0))&amp;"%",""),"")</f>
        <v>%</v>
      </c>
    </row>
    <row r="6570" spans="1:11" ht="20.399999999999999" x14ac:dyDescent="0.2">
      <c r="A6570" s="1" t="str">
        <f t="shared" si="104"/>
        <v>SINAPI 87893</v>
      </c>
      <c r="B6570" s="3" t="s">
        <v>21783</v>
      </c>
      <c r="C6570" s="3" t="s">
        <v>6629</v>
      </c>
      <c r="D6570" s="2" t="s">
        <v>14372</v>
      </c>
      <c r="E6570" s="3" t="s">
        <v>15534</v>
      </c>
      <c r="F6570" s="66" t="s">
        <v>21024</v>
      </c>
      <c r="I6570" s="3" t="s">
        <v>21785</v>
      </c>
      <c r="J6570" s="3" t="str">
        <f>IF($B6570="SINAPI",IF(ISNUMBER(MATCH(Banco!$C6570,Analitico!$A:$A,0)),INDEX(Analitico!E:E,MATCH(Banco!$C6570,Analitico!$A:$A,0))&amp;"%",""),"")</f>
        <v>65,7181572%</v>
      </c>
      <c r="K6570" s="3" t="str">
        <f>IF($B6570="SINAPI",IF(ISNUMBER(MATCH(Banco!$C6570,Analitico!$A:$A,0)),INDEX(Analitico!F:F,MATCH(Banco!$C6570,Analitico!$A:$A,0))&amp;"%",""),"")</f>
        <v>%</v>
      </c>
    </row>
    <row r="6571" spans="1:11" ht="20.399999999999999" x14ac:dyDescent="0.2">
      <c r="A6571" s="1" t="str">
        <f t="shared" si="104"/>
        <v>SINAPI 87894</v>
      </c>
      <c r="B6571" s="3" t="s">
        <v>21783</v>
      </c>
      <c r="C6571" s="3" t="s">
        <v>6630</v>
      </c>
      <c r="D6571" s="2" t="s">
        <v>14373</v>
      </c>
      <c r="E6571" s="3" t="s">
        <v>15534</v>
      </c>
      <c r="F6571" s="66" t="s">
        <v>21025</v>
      </c>
      <c r="I6571" s="3" t="s">
        <v>21785</v>
      </c>
      <c r="J6571" s="3" t="str">
        <f>IF($B6571="SINAPI",IF(ISNUMBER(MATCH(Banco!$C6571,Analitico!$A:$A,0)),INDEX(Analitico!E:E,MATCH(Banco!$C6571,Analitico!$A:$A,0))&amp;"%",""),"")</f>
        <v>64,8997135%</v>
      </c>
      <c r="K6571" s="3" t="str">
        <f>IF($B6571="SINAPI",IF(ISNUMBER(MATCH(Banco!$C6571,Analitico!$A:$A,0)),INDEX(Analitico!F:F,MATCH(Banco!$C6571,Analitico!$A:$A,0))&amp;"%",""),"")</f>
        <v>%</v>
      </c>
    </row>
    <row r="6572" spans="1:11" ht="20.399999999999999" x14ac:dyDescent="0.2">
      <c r="A6572" s="1" t="str">
        <f t="shared" si="104"/>
        <v>SINAPI 87896</v>
      </c>
      <c r="B6572" s="3" t="s">
        <v>21783</v>
      </c>
      <c r="C6572" s="3" t="s">
        <v>6631</v>
      </c>
      <c r="D6572" s="2" t="s">
        <v>14374</v>
      </c>
      <c r="E6572" s="3" t="s">
        <v>15534</v>
      </c>
      <c r="F6572" s="66" t="s">
        <v>16139</v>
      </c>
      <c r="I6572" s="3" t="s">
        <v>21786</v>
      </c>
      <c r="J6572" s="3" t="str">
        <f>IF($B6572="SINAPI",IF(ISNUMBER(MATCH(Banco!$C6572,Analitico!$A:$A,0)),INDEX(Analitico!E:E,MATCH(Banco!$C6572,Analitico!$A:$A,0))&amp;"%",""),"")</f>
        <v>49,9102335%</v>
      </c>
      <c r="K6572" s="3" t="str">
        <f>IF($B6572="SINAPI",IF(ISNUMBER(MATCH(Banco!$C6572,Analitico!$A:$A,0)),INDEX(Analitico!F:F,MATCH(Banco!$C6572,Analitico!$A:$A,0))&amp;"%",""),"")</f>
        <v>%</v>
      </c>
    </row>
    <row r="6573" spans="1:11" ht="20.399999999999999" x14ac:dyDescent="0.2">
      <c r="A6573" s="1" t="str">
        <f t="shared" si="104"/>
        <v>SINAPI 87897</v>
      </c>
      <c r="B6573" s="3" t="s">
        <v>21783</v>
      </c>
      <c r="C6573" s="3" t="s">
        <v>6632</v>
      </c>
      <c r="D6573" s="2" t="s">
        <v>14375</v>
      </c>
      <c r="E6573" s="3" t="s">
        <v>15534</v>
      </c>
      <c r="F6573" s="66" t="s">
        <v>21026</v>
      </c>
      <c r="I6573" s="3" t="s">
        <v>21786</v>
      </c>
      <c r="J6573" s="3" t="str">
        <f>IF($B6573="SINAPI",IF(ISNUMBER(MATCH(Banco!$C6573,Analitico!$A:$A,0)),INDEX(Analitico!E:E,MATCH(Banco!$C6573,Analitico!$A:$A,0))&amp;"%",""),"")</f>
        <v>47,5822051%</v>
      </c>
      <c r="K6573" s="3" t="str">
        <f>IF($B6573="SINAPI",IF(ISNUMBER(MATCH(Banco!$C6573,Analitico!$A:$A,0)),INDEX(Analitico!F:F,MATCH(Banco!$C6573,Analitico!$A:$A,0))&amp;"%",""),"")</f>
        <v>%</v>
      </c>
    </row>
    <row r="6574" spans="1:11" ht="20.399999999999999" x14ac:dyDescent="0.2">
      <c r="A6574" s="1" t="str">
        <f t="shared" si="104"/>
        <v>SINAPI 87899</v>
      </c>
      <c r="B6574" s="3" t="s">
        <v>21783</v>
      </c>
      <c r="C6574" s="3" t="s">
        <v>6633</v>
      </c>
      <c r="D6574" s="2" t="s">
        <v>14376</v>
      </c>
      <c r="E6574" s="3" t="s">
        <v>15534</v>
      </c>
      <c r="F6574" s="66" t="s">
        <v>17926</v>
      </c>
      <c r="I6574" s="3" t="s">
        <v>21785</v>
      </c>
      <c r="J6574" s="3" t="str">
        <f>IF($B6574="SINAPI",IF(ISNUMBER(MATCH(Banco!$C6574,Analitico!$A:$A,0)),INDEX(Analitico!E:E,MATCH(Banco!$C6574,Analitico!$A:$A,0))&amp;"%",""),"")</f>
        <v>34,7347347%</v>
      </c>
      <c r="K6574" s="3" t="str">
        <f>IF($B6574="SINAPI",IF(ISNUMBER(MATCH(Banco!$C6574,Analitico!$A:$A,0)),INDEX(Analitico!F:F,MATCH(Banco!$C6574,Analitico!$A:$A,0))&amp;"%",""),"")</f>
        <v>%</v>
      </c>
    </row>
    <row r="6575" spans="1:11" ht="30.6" x14ac:dyDescent="0.2">
      <c r="A6575" s="1" t="str">
        <f t="shared" si="104"/>
        <v>SINAPI 87900</v>
      </c>
      <c r="B6575" s="3" t="s">
        <v>21783</v>
      </c>
      <c r="C6575" s="3" t="s">
        <v>6634</v>
      </c>
      <c r="D6575" s="2" t="s">
        <v>14377</v>
      </c>
      <c r="E6575" s="3" t="s">
        <v>15534</v>
      </c>
      <c r="F6575" s="66" t="s">
        <v>19813</v>
      </c>
      <c r="I6575" s="3" t="s">
        <v>21785</v>
      </c>
      <c r="J6575" s="3" t="str">
        <f>IF($B6575="SINAPI",IF(ISNUMBER(MATCH(Banco!$C6575,Analitico!$A:$A,0)),INDEX(Analitico!E:E,MATCH(Banco!$C6575,Analitico!$A:$A,0))&amp;"%",""),"")</f>
        <v>34,2131979%</v>
      </c>
      <c r="K6575" s="3" t="str">
        <f>IF($B6575="SINAPI",IF(ISNUMBER(MATCH(Banco!$C6575,Analitico!$A:$A,0)),INDEX(Analitico!F:F,MATCH(Banco!$C6575,Analitico!$A:$A,0))&amp;"%",""),"")</f>
        <v>%</v>
      </c>
    </row>
    <row r="6576" spans="1:11" ht="20.399999999999999" x14ac:dyDescent="0.2">
      <c r="A6576" s="1" t="str">
        <f t="shared" si="104"/>
        <v>SINAPI 87902</v>
      </c>
      <c r="B6576" s="3" t="s">
        <v>21783</v>
      </c>
      <c r="C6576" s="3" t="s">
        <v>6635</v>
      </c>
      <c r="D6576" s="2" t="s">
        <v>14378</v>
      </c>
      <c r="E6576" s="3" t="s">
        <v>15534</v>
      </c>
      <c r="F6576" s="66" t="s">
        <v>16730</v>
      </c>
      <c r="I6576" s="3" t="s">
        <v>21785</v>
      </c>
      <c r="J6576" s="3" t="str">
        <f>IF($B6576="SINAPI",IF(ISNUMBER(MATCH(Banco!$C6576,Analitico!$A:$A,0)),INDEX(Analitico!E:E,MATCH(Banco!$C6576,Analitico!$A:$A,0))&amp;"%",""),"")</f>
        <v>32,4616771%</v>
      </c>
      <c r="K6576" s="3" t="str">
        <f>IF($B6576="SINAPI",IF(ISNUMBER(MATCH(Banco!$C6576,Analitico!$A:$A,0)),INDEX(Analitico!F:F,MATCH(Banco!$C6576,Analitico!$A:$A,0))&amp;"%",""),"")</f>
        <v>%</v>
      </c>
    </row>
    <row r="6577" spans="1:11" ht="20.399999999999999" x14ac:dyDescent="0.2">
      <c r="A6577" s="1" t="str">
        <f t="shared" si="104"/>
        <v>SINAPI 87903</v>
      </c>
      <c r="B6577" s="3" t="s">
        <v>21783</v>
      </c>
      <c r="C6577" s="3" t="s">
        <v>6636</v>
      </c>
      <c r="D6577" s="2" t="s">
        <v>14379</v>
      </c>
      <c r="E6577" s="3" t="s">
        <v>15534</v>
      </c>
      <c r="F6577" s="66" t="s">
        <v>17919</v>
      </c>
      <c r="I6577" s="3" t="s">
        <v>21785</v>
      </c>
      <c r="J6577" s="3" t="str">
        <f>IF($B6577="SINAPI",IF(ISNUMBER(MATCH(Banco!$C6577,Analitico!$A:$A,0)),INDEX(Analitico!E:E,MATCH(Banco!$C6577,Analitico!$A:$A,0))&amp;"%",""),"")</f>
        <v>31,4072693%</v>
      </c>
      <c r="K6577" s="3" t="str">
        <f>IF($B6577="SINAPI",IF(ISNUMBER(MATCH(Banco!$C6577,Analitico!$A:$A,0)),INDEX(Analitico!F:F,MATCH(Banco!$C6577,Analitico!$A:$A,0))&amp;"%",""),"")</f>
        <v>%</v>
      </c>
    </row>
    <row r="6578" spans="1:11" ht="20.399999999999999" x14ac:dyDescent="0.2">
      <c r="A6578" s="1" t="str">
        <f t="shared" si="104"/>
        <v>SINAPI 87904</v>
      </c>
      <c r="B6578" s="3" t="s">
        <v>21783</v>
      </c>
      <c r="C6578" s="3" t="s">
        <v>6637</v>
      </c>
      <c r="D6578" s="2" t="s">
        <v>14380</v>
      </c>
      <c r="E6578" s="3" t="s">
        <v>15534</v>
      </c>
      <c r="F6578" s="66" t="s">
        <v>21027</v>
      </c>
      <c r="I6578" s="3" t="s">
        <v>21785</v>
      </c>
      <c r="J6578" s="3" t="str">
        <f>IF($B6578="SINAPI",IF(ISNUMBER(MATCH(Banco!$C6578,Analitico!$A:$A,0)),INDEX(Analitico!E:E,MATCH(Banco!$C6578,Analitico!$A:$A,0))&amp;"%",""),"")</f>
        <v>68,3840750%</v>
      </c>
      <c r="K6578" s="3" t="str">
        <f>IF($B6578="SINAPI",IF(ISNUMBER(MATCH(Banco!$C6578,Analitico!$A:$A,0)),INDEX(Analitico!F:F,MATCH(Banco!$C6578,Analitico!$A:$A,0))&amp;"%",""),"")</f>
        <v>%</v>
      </c>
    </row>
    <row r="6579" spans="1:11" ht="20.399999999999999" x14ac:dyDescent="0.2">
      <c r="A6579" s="1" t="str">
        <f t="shared" si="104"/>
        <v>SINAPI 87905</v>
      </c>
      <c r="B6579" s="3" t="s">
        <v>21783</v>
      </c>
      <c r="C6579" s="3" t="s">
        <v>6638</v>
      </c>
      <c r="D6579" s="2" t="s">
        <v>14381</v>
      </c>
      <c r="E6579" s="3" t="s">
        <v>15534</v>
      </c>
      <c r="F6579" s="66" t="s">
        <v>21028</v>
      </c>
      <c r="I6579" s="3" t="s">
        <v>21785</v>
      </c>
      <c r="J6579" s="3" t="str">
        <f>IF($B6579="SINAPI",IF(ISNUMBER(MATCH(Banco!$C6579,Analitico!$A:$A,0)),INDEX(Analitico!E:E,MATCH(Banco!$C6579,Analitico!$A:$A,0))&amp;"%",""),"")</f>
        <v>67,8132679%</v>
      </c>
      <c r="K6579" s="3" t="str">
        <f>IF($B6579="SINAPI",IF(ISNUMBER(MATCH(Banco!$C6579,Analitico!$A:$A,0)),INDEX(Analitico!F:F,MATCH(Banco!$C6579,Analitico!$A:$A,0))&amp;"%",""),"")</f>
        <v>%</v>
      </c>
    </row>
    <row r="6580" spans="1:11" ht="20.399999999999999" x14ac:dyDescent="0.2">
      <c r="A6580" s="1" t="str">
        <f t="shared" si="104"/>
        <v>SINAPI 87907</v>
      </c>
      <c r="B6580" s="3" t="s">
        <v>21783</v>
      </c>
      <c r="C6580" s="3" t="s">
        <v>6639</v>
      </c>
      <c r="D6580" s="2" t="s">
        <v>14382</v>
      </c>
      <c r="E6580" s="3" t="s">
        <v>15534</v>
      </c>
      <c r="F6580" s="66" t="s">
        <v>20369</v>
      </c>
      <c r="I6580" s="3" t="s">
        <v>21786</v>
      </c>
      <c r="J6580" s="3" t="str">
        <f>IF($B6580="SINAPI",IF(ISNUMBER(MATCH(Banco!$C6580,Analitico!$A:$A,0)),INDEX(Analitico!E:E,MATCH(Banco!$C6580,Analitico!$A:$A,0))&amp;"%",""),"")</f>
        <v>52,7736133%</v>
      </c>
      <c r="K6580" s="3" t="str">
        <f>IF($B6580="SINAPI",IF(ISNUMBER(MATCH(Banco!$C6580,Analitico!$A:$A,0)),INDEX(Analitico!F:F,MATCH(Banco!$C6580,Analitico!$A:$A,0))&amp;"%",""),"")</f>
        <v>%</v>
      </c>
    </row>
    <row r="6581" spans="1:11" ht="20.399999999999999" x14ac:dyDescent="0.2">
      <c r="A6581" s="1" t="str">
        <f t="shared" si="104"/>
        <v>SINAPI 87908</v>
      </c>
      <c r="B6581" s="3" t="s">
        <v>21783</v>
      </c>
      <c r="C6581" s="3" t="s">
        <v>6640</v>
      </c>
      <c r="D6581" s="2" t="s">
        <v>14383</v>
      </c>
      <c r="E6581" s="3" t="s">
        <v>15534</v>
      </c>
      <c r="F6581" s="66" t="s">
        <v>16400</v>
      </c>
      <c r="I6581" s="3" t="s">
        <v>21786</v>
      </c>
      <c r="J6581" s="3" t="str">
        <f>IF($B6581="SINAPI",IF(ISNUMBER(MATCH(Banco!$C6581,Analitico!$A:$A,0)),INDEX(Analitico!E:E,MATCH(Banco!$C6581,Analitico!$A:$A,0))&amp;"%",""),"")</f>
        <v>51,0366828%</v>
      </c>
      <c r="K6581" s="3" t="str">
        <f>IF($B6581="SINAPI",IF(ISNUMBER(MATCH(Banco!$C6581,Analitico!$A:$A,0)),INDEX(Analitico!F:F,MATCH(Banco!$C6581,Analitico!$A:$A,0))&amp;"%",""),"")</f>
        <v>%</v>
      </c>
    </row>
    <row r="6582" spans="1:11" ht="20.399999999999999" x14ac:dyDescent="0.2">
      <c r="A6582" s="1" t="str">
        <f t="shared" si="104"/>
        <v>SINAPI 87910</v>
      </c>
      <c r="B6582" s="3" t="s">
        <v>21783</v>
      </c>
      <c r="C6582" s="3" t="s">
        <v>6641</v>
      </c>
      <c r="D6582" s="2" t="s">
        <v>14384</v>
      </c>
      <c r="E6582" s="3" t="s">
        <v>15534</v>
      </c>
      <c r="F6582" s="66" t="s">
        <v>21029</v>
      </c>
      <c r="I6582" s="3" t="s">
        <v>21785</v>
      </c>
      <c r="J6582" s="3" t="str">
        <f>IF($B6582="SINAPI",IF(ISNUMBER(MATCH(Banco!$C6582,Analitico!$A:$A,0)),INDEX(Analitico!E:E,MATCH(Banco!$C6582,Analitico!$A:$A,0))&amp;"%",""),"")</f>
        <v>45,6843109%</v>
      </c>
      <c r="K6582" s="3" t="str">
        <f>IF($B6582="SINAPI",IF(ISNUMBER(MATCH(Banco!$C6582,Analitico!$A:$A,0)),INDEX(Analitico!F:F,MATCH(Banco!$C6582,Analitico!$A:$A,0))&amp;"%",""),"")</f>
        <v>%</v>
      </c>
    </row>
    <row r="6583" spans="1:11" ht="20.399999999999999" x14ac:dyDescent="0.2">
      <c r="A6583" s="1" t="str">
        <f t="shared" si="104"/>
        <v>SINAPI 87911</v>
      </c>
      <c r="B6583" s="3" t="s">
        <v>21783</v>
      </c>
      <c r="C6583" s="3" t="s">
        <v>6642</v>
      </c>
      <c r="D6583" s="2" t="s">
        <v>14385</v>
      </c>
      <c r="E6583" s="3" t="s">
        <v>15534</v>
      </c>
      <c r="F6583" s="66" t="s">
        <v>21030</v>
      </c>
      <c r="I6583" s="3" t="s">
        <v>21785</v>
      </c>
      <c r="J6583" s="3" t="str">
        <f>IF($B6583="SINAPI",IF(ISNUMBER(MATCH(Banco!$C6583,Analitico!$A:$A,0)),INDEX(Analitico!E:E,MATCH(Banco!$C6583,Analitico!$A:$A,0))&amp;"%",""),"")</f>
        <v>44,7355412%</v>
      </c>
      <c r="K6583" s="3" t="str">
        <f>IF($B6583="SINAPI",IF(ISNUMBER(MATCH(Banco!$C6583,Analitico!$A:$A,0)),INDEX(Analitico!F:F,MATCH(Banco!$C6583,Analitico!$A:$A,0))&amp;"%",""),"")</f>
        <v>%</v>
      </c>
    </row>
    <row r="6584" spans="1:11" ht="20.399999999999999" x14ac:dyDescent="0.2">
      <c r="A6584" s="1" t="str">
        <f t="shared" si="104"/>
        <v>SINAPI 104410</v>
      </c>
      <c r="B6584" s="3" t="s">
        <v>21783</v>
      </c>
      <c r="C6584" s="3" t="s">
        <v>6643</v>
      </c>
      <c r="D6584" s="2" t="s">
        <v>14386</v>
      </c>
      <c r="E6584" s="3" t="s">
        <v>15534</v>
      </c>
      <c r="F6584" s="66" t="s">
        <v>16566</v>
      </c>
      <c r="I6584" s="3" t="s">
        <v>21786</v>
      </c>
      <c r="J6584" s="3" t="str">
        <f>IF($B6584="SINAPI",IF(ISNUMBER(MATCH(Banco!$C6584,Analitico!$A:$A,0)),INDEX(Analitico!E:E,MATCH(Banco!$C6584,Analitico!$A:$A,0))&amp;"%",""),"")</f>
        <v>45,7925637%</v>
      </c>
      <c r="K6584" s="3" t="str">
        <f>IF($B6584="SINAPI",IF(ISNUMBER(MATCH(Banco!$C6584,Analitico!$A:$A,0)),INDEX(Analitico!F:F,MATCH(Banco!$C6584,Analitico!$A:$A,0))&amp;"%",""),"")</f>
        <v>%</v>
      </c>
    </row>
    <row r="6585" spans="1:11" ht="20.399999999999999" x14ac:dyDescent="0.2">
      <c r="A6585" s="1" t="str">
        <f t="shared" si="104"/>
        <v>SINAPI 104411</v>
      </c>
      <c r="B6585" s="3" t="s">
        <v>21783</v>
      </c>
      <c r="C6585" s="3" t="s">
        <v>6644</v>
      </c>
      <c r="D6585" s="2" t="s">
        <v>14387</v>
      </c>
      <c r="E6585" s="3" t="s">
        <v>15534</v>
      </c>
      <c r="F6585" s="66" t="s">
        <v>16566</v>
      </c>
      <c r="I6585" s="3" t="s">
        <v>21786</v>
      </c>
      <c r="J6585" s="3" t="str">
        <f>IF($B6585="SINAPI",IF(ISNUMBER(MATCH(Banco!$C6585,Analitico!$A:$A,0)),INDEX(Analitico!E:E,MATCH(Banco!$C6585,Analitico!$A:$A,0))&amp;"%",""),"")</f>
        <v>45,7925637%</v>
      </c>
      <c r="K6585" s="3" t="str">
        <f>IF($B6585="SINAPI",IF(ISNUMBER(MATCH(Banco!$C6585,Analitico!$A:$A,0)),INDEX(Analitico!F:F,MATCH(Banco!$C6585,Analitico!$A:$A,0))&amp;"%",""),"")</f>
        <v>%</v>
      </c>
    </row>
    <row r="6586" spans="1:11" ht="20.399999999999999" x14ac:dyDescent="0.2">
      <c r="A6586" s="1" t="str">
        <f t="shared" si="104"/>
        <v>SINAPI 87411</v>
      </c>
      <c r="B6586" s="3" t="s">
        <v>21783</v>
      </c>
      <c r="C6586" s="3" t="s">
        <v>6645</v>
      </c>
      <c r="D6586" s="2" t="s">
        <v>14388</v>
      </c>
      <c r="E6586" s="3" t="s">
        <v>15534</v>
      </c>
      <c r="F6586" s="66" t="s">
        <v>16760</v>
      </c>
      <c r="I6586" s="3" t="s">
        <v>21785</v>
      </c>
      <c r="J6586" s="3" t="str">
        <f>IF($B6586="SINAPI",IF(ISNUMBER(MATCH(Banco!$C6586,Analitico!$A:$A,0)),INDEX(Analitico!E:E,MATCH(Banco!$C6586,Analitico!$A:$A,0))&amp;"%",""),"")</f>
        <v>43,1304347%</v>
      </c>
      <c r="K6586" s="3" t="str">
        <f>IF($B6586="SINAPI",IF(ISNUMBER(MATCH(Banco!$C6586,Analitico!$A:$A,0)),INDEX(Analitico!F:F,MATCH(Banco!$C6586,Analitico!$A:$A,0))&amp;"%",""),"")</f>
        <v>%</v>
      </c>
    </row>
    <row r="6587" spans="1:11" ht="20.399999999999999" x14ac:dyDescent="0.2">
      <c r="A6587" s="1" t="str">
        <f t="shared" si="104"/>
        <v>SINAPI 87412</v>
      </c>
      <c r="B6587" s="3" t="s">
        <v>21783</v>
      </c>
      <c r="C6587" s="3" t="s">
        <v>6646</v>
      </c>
      <c r="D6587" s="2" t="s">
        <v>14389</v>
      </c>
      <c r="E6587" s="3" t="s">
        <v>15534</v>
      </c>
      <c r="F6587" s="66" t="s">
        <v>15586</v>
      </c>
      <c r="I6587" s="3" t="s">
        <v>21785</v>
      </c>
      <c r="J6587" s="3" t="str">
        <f>IF($B6587="SINAPI",IF(ISNUMBER(MATCH(Banco!$C6587,Analitico!$A:$A,0)),INDEX(Analitico!E:E,MATCH(Banco!$C6587,Analitico!$A:$A,0))&amp;"%",""),"")</f>
        <v>56,6118936%</v>
      </c>
      <c r="K6587" s="3" t="str">
        <f>IF($B6587="SINAPI",IF(ISNUMBER(MATCH(Banco!$C6587,Analitico!$A:$A,0)),INDEX(Analitico!F:F,MATCH(Banco!$C6587,Analitico!$A:$A,0))&amp;"%",""),"")</f>
        <v>%</v>
      </c>
    </row>
    <row r="6588" spans="1:11" ht="20.399999999999999" x14ac:dyDescent="0.2">
      <c r="A6588" s="1" t="str">
        <f t="shared" si="104"/>
        <v>SINAPI 87413</v>
      </c>
      <c r="B6588" s="3" t="s">
        <v>21783</v>
      </c>
      <c r="C6588" s="3" t="s">
        <v>6647</v>
      </c>
      <c r="D6588" s="2" t="s">
        <v>14390</v>
      </c>
      <c r="E6588" s="3" t="s">
        <v>15534</v>
      </c>
      <c r="F6588" s="66" t="s">
        <v>19873</v>
      </c>
      <c r="I6588" s="3" t="s">
        <v>21785</v>
      </c>
      <c r="J6588" s="3" t="str">
        <f>IF($B6588="SINAPI",IF(ISNUMBER(MATCH(Banco!$C6588,Analitico!$A:$A,0)),INDEX(Analitico!E:E,MATCH(Banco!$C6588,Analitico!$A:$A,0))&amp;"%",""),"")</f>
        <v>61,0158312%</v>
      </c>
      <c r="K6588" s="3" t="str">
        <f>IF($B6588="SINAPI",IF(ISNUMBER(MATCH(Banco!$C6588,Analitico!$A:$A,0)),INDEX(Analitico!F:F,MATCH(Banco!$C6588,Analitico!$A:$A,0))&amp;"%",""),"")</f>
        <v>%</v>
      </c>
    </row>
    <row r="6589" spans="1:11" ht="20.399999999999999" x14ac:dyDescent="0.2">
      <c r="A6589" s="1" t="str">
        <f t="shared" si="104"/>
        <v>SINAPI 87414</v>
      </c>
      <c r="B6589" s="3" t="s">
        <v>21783</v>
      </c>
      <c r="C6589" s="3" t="s">
        <v>6648</v>
      </c>
      <c r="D6589" s="2" t="s">
        <v>14391</v>
      </c>
      <c r="E6589" s="3" t="s">
        <v>15534</v>
      </c>
      <c r="F6589" s="66" t="s">
        <v>21031</v>
      </c>
      <c r="I6589" s="3" t="s">
        <v>21785</v>
      </c>
      <c r="J6589" s="3" t="str">
        <f>IF($B6589="SINAPI",IF(ISNUMBER(MATCH(Banco!$C6589,Analitico!$A:$A,0)),INDEX(Analitico!E:E,MATCH(Banco!$C6589,Analitico!$A:$A,0))&amp;"%",""),"")</f>
        <v>38,6734324%</v>
      </c>
      <c r="K6589" s="3" t="str">
        <f>IF($B6589="SINAPI",IF(ISNUMBER(MATCH(Banco!$C6589,Analitico!$A:$A,0)),INDEX(Analitico!F:F,MATCH(Banco!$C6589,Analitico!$A:$A,0))&amp;"%",""),"")</f>
        <v>%</v>
      </c>
    </row>
    <row r="6590" spans="1:11" ht="20.399999999999999" x14ac:dyDescent="0.2">
      <c r="A6590" s="1" t="str">
        <f t="shared" si="104"/>
        <v>SINAPI 87415</v>
      </c>
      <c r="B6590" s="3" t="s">
        <v>21783</v>
      </c>
      <c r="C6590" s="3" t="s">
        <v>6649</v>
      </c>
      <c r="D6590" s="2" t="s">
        <v>14392</v>
      </c>
      <c r="E6590" s="3" t="s">
        <v>15534</v>
      </c>
      <c r="F6590" s="66" t="s">
        <v>21032</v>
      </c>
      <c r="I6590" s="3" t="s">
        <v>21785</v>
      </c>
      <c r="J6590" s="3" t="str">
        <f>IF($B6590="SINAPI",IF(ISNUMBER(MATCH(Banco!$C6590,Analitico!$A:$A,0)),INDEX(Analitico!E:E,MATCH(Banco!$C6590,Analitico!$A:$A,0))&amp;"%",""),"")</f>
        <v>49,3173585%</v>
      </c>
      <c r="K6590" s="3" t="str">
        <f>IF($B6590="SINAPI",IF(ISNUMBER(MATCH(Banco!$C6590,Analitico!$A:$A,0)),INDEX(Analitico!F:F,MATCH(Banco!$C6590,Analitico!$A:$A,0))&amp;"%",""),"")</f>
        <v>%</v>
      </c>
    </row>
    <row r="6591" spans="1:11" ht="20.399999999999999" x14ac:dyDescent="0.2">
      <c r="A6591" s="1" t="str">
        <f t="shared" si="104"/>
        <v>SINAPI 87416</v>
      </c>
      <c r="B6591" s="3" t="s">
        <v>21783</v>
      </c>
      <c r="C6591" s="3" t="s">
        <v>6650</v>
      </c>
      <c r="D6591" s="2" t="s">
        <v>14393</v>
      </c>
      <c r="E6591" s="3" t="s">
        <v>15534</v>
      </c>
      <c r="F6591" s="66" t="s">
        <v>21033</v>
      </c>
      <c r="I6591" s="3" t="s">
        <v>21785</v>
      </c>
      <c r="J6591" s="3" t="str">
        <f>IF($B6591="SINAPI",IF(ISNUMBER(MATCH(Banco!$C6591,Analitico!$A:$A,0)),INDEX(Analitico!E:E,MATCH(Banco!$C6591,Analitico!$A:$A,0))&amp;"%",""),"")</f>
        <v>53,4546349%</v>
      </c>
      <c r="K6591" s="3" t="str">
        <f>IF($B6591="SINAPI",IF(ISNUMBER(MATCH(Banco!$C6591,Analitico!$A:$A,0)),INDEX(Analitico!F:F,MATCH(Banco!$C6591,Analitico!$A:$A,0))&amp;"%",""),"")</f>
        <v>%</v>
      </c>
    </row>
    <row r="6592" spans="1:11" x14ac:dyDescent="0.2">
      <c r="A6592" s="1" t="str">
        <f t="shared" si="104"/>
        <v>SINAPI 87418</v>
      </c>
      <c r="B6592" s="3" t="s">
        <v>21783</v>
      </c>
      <c r="C6592" s="3" t="s">
        <v>6651</v>
      </c>
      <c r="D6592" s="2" t="s">
        <v>14394</v>
      </c>
      <c r="E6592" s="3" t="s">
        <v>15534</v>
      </c>
      <c r="F6592" s="66" t="s">
        <v>17627</v>
      </c>
      <c r="I6592" s="3" t="s">
        <v>21785</v>
      </c>
      <c r="J6592" s="3" t="str">
        <f>IF($B6592="SINAPI",IF(ISNUMBER(MATCH(Banco!$C6592,Analitico!$A:$A,0)),INDEX(Analitico!E:E,MATCH(Banco!$C6592,Analitico!$A:$A,0))&amp;"%",""),"")</f>
        <v>48,6418511%</v>
      </c>
      <c r="K6592" s="3" t="str">
        <f>IF($B6592="SINAPI",IF(ISNUMBER(MATCH(Banco!$C6592,Analitico!$A:$A,0)),INDEX(Analitico!F:F,MATCH(Banco!$C6592,Analitico!$A:$A,0))&amp;"%",""),"")</f>
        <v>%</v>
      </c>
    </row>
    <row r="6593" spans="1:11" x14ac:dyDescent="0.2">
      <c r="A6593" s="1" t="str">
        <f t="shared" si="104"/>
        <v>SINAPI 87421</v>
      </c>
      <c r="B6593" s="3" t="s">
        <v>21783</v>
      </c>
      <c r="C6593" s="3" t="s">
        <v>6652</v>
      </c>
      <c r="D6593" s="2" t="s">
        <v>14395</v>
      </c>
      <c r="E6593" s="3" t="s">
        <v>15534</v>
      </c>
      <c r="F6593" s="66" t="s">
        <v>21034</v>
      </c>
      <c r="I6593" s="3" t="s">
        <v>21785</v>
      </c>
      <c r="J6593" s="3" t="str">
        <f>IF($B6593="SINAPI",IF(ISNUMBER(MATCH(Banco!$C6593,Analitico!$A:$A,0)),INDEX(Analitico!E:E,MATCH(Banco!$C6593,Analitico!$A:$A,0))&amp;"%",""),"")</f>
        <v>43,1981687%</v>
      </c>
      <c r="K6593" s="3" t="str">
        <f>IF($B6593="SINAPI",IF(ISNUMBER(MATCH(Banco!$C6593,Analitico!$A:$A,0)),INDEX(Analitico!F:F,MATCH(Banco!$C6593,Analitico!$A:$A,0))&amp;"%",""),"")</f>
        <v>%</v>
      </c>
    </row>
    <row r="6594" spans="1:11" x14ac:dyDescent="0.2">
      <c r="A6594" s="1" t="str">
        <f t="shared" si="104"/>
        <v>SINAPI 87424</v>
      </c>
      <c r="B6594" s="3" t="s">
        <v>21783</v>
      </c>
      <c r="C6594" s="3" t="s">
        <v>6653</v>
      </c>
      <c r="D6594" s="2" t="s">
        <v>14396</v>
      </c>
      <c r="E6594" s="3" t="s">
        <v>15534</v>
      </c>
      <c r="F6594" s="66" t="s">
        <v>15632</v>
      </c>
      <c r="I6594" s="3" t="s">
        <v>21785</v>
      </c>
      <c r="J6594" s="3" t="str">
        <f>IF($B6594="SINAPI",IF(ISNUMBER(MATCH(Banco!$C6594,Analitico!$A:$A,0)),INDEX(Analitico!E:E,MATCH(Banco!$C6594,Analitico!$A:$A,0))&amp;"%",""),"")</f>
        <v>52,8467520%</v>
      </c>
      <c r="K6594" s="3" t="str">
        <f>IF($B6594="SINAPI",IF(ISNUMBER(MATCH(Banco!$C6594,Analitico!$A:$A,0)),INDEX(Analitico!F:F,MATCH(Banco!$C6594,Analitico!$A:$A,0))&amp;"%",""),"")</f>
        <v>%</v>
      </c>
    </row>
    <row r="6595" spans="1:11" x14ac:dyDescent="0.2">
      <c r="A6595" s="1" t="str">
        <f t="shared" si="104"/>
        <v>SINAPI 87427</v>
      </c>
      <c r="B6595" s="3" t="s">
        <v>21783</v>
      </c>
      <c r="C6595" s="3" t="s">
        <v>6654</v>
      </c>
      <c r="D6595" s="2" t="s">
        <v>14397</v>
      </c>
      <c r="E6595" s="3" t="s">
        <v>15534</v>
      </c>
      <c r="F6595" s="66" t="s">
        <v>21035</v>
      </c>
      <c r="I6595" s="3" t="s">
        <v>21785</v>
      </c>
      <c r="J6595" s="3" t="str">
        <f>IF($B6595="SINAPI",IF(ISNUMBER(MATCH(Banco!$C6595,Analitico!$A:$A,0)),INDEX(Analitico!E:E,MATCH(Banco!$C6595,Analitico!$A:$A,0))&amp;"%",""),"")</f>
        <v>49,7148891%</v>
      </c>
      <c r="K6595" s="3" t="str">
        <f>IF($B6595="SINAPI",IF(ISNUMBER(MATCH(Banco!$C6595,Analitico!$A:$A,0)),INDEX(Analitico!F:F,MATCH(Banco!$C6595,Analitico!$A:$A,0))&amp;"%",""),"")</f>
        <v>%</v>
      </c>
    </row>
    <row r="6596" spans="1:11" ht="20.399999999999999" x14ac:dyDescent="0.2">
      <c r="A6596" s="1" t="str">
        <f t="shared" si="104"/>
        <v>SINAPI 87430</v>
      </c>
      <c r="B6596" s="3" t="s">
        <v>21783</v>
      </c>
      <c r="C6596" s="3" t="s">
        <v>6655</v>
      </c>
      <c r="D6596" s="2" t="s">
        <v>14398</v>
      </c>
      <c r="E6596" s="3" t="s">
        <v>15534</v>
      </c>
      <c r="F6596" s="66" t="s">
        <v>21036</v>
      </c>
      <c r="I6596" s="3" t="s">
        <v>21785</v>
      </c>
      <c r="J6596" s="3" t="str">
        <f>IF($B6596="SINAPI",IF(ISNUMBER(MATCH(Banco!$C6596,Analitico!$A:$A,0)),INDEX(Analitico!E:E,MATCH(Banco!$C6596,Analitico!$A:$A,0))&amp;"%",""),"")</f>
        <v>52,4847871%</v>
      </c>
      <c r="K6596" s="3" t="str">
        <f>IF($B6596="SINAPI",IF(ISNUMBER(MATCH(Banco!$C6596,Analitico!$A:$A,0)),INDEX(Analitico!F:F,MATCH(Banco!$C6596,Analitico!$A:$A,0))&amp;"%",""),"")</f>
        <v>%</v>
      </c>
    </row>
    <row r="6597" spans="1:11" ht="20.399999999999999" x14ac:dyDescent="0.2">
      <c r="A6597" s="1" t="str">
        <f t="shared" si="104"/>
        <v>SINAPI 87433</v>
      </c>
      <c r="B6597" s="3" t="s">
        <v>21783</v>
      </c>
      <c r="C6597" s="3" t="s">
        <v>6656</v>
      </c>
      <c r="D6597" s="2" t="s">
        <v>14399</v>
      </c>
      <c r="E6597" s="3" t="s">
        <v>15534</v>
      </c>
      <c r="F6597" s="66" t="s">
        <v>18961</v>
      </c>
      <c r="I6597" s="3" t="s">
        <v>21785</v>
      </c>
      <c r="J6597" s="3" t="str">
        <f>IF($B6597="SINAPI",IF(ISNUMBER(MATCH(Banco!$C6597,Analitico!$A:$A,0)),INDEX(Analitico!E:E,MATCH(Banco!$C6597,Analitico!$A:$A,0))&amp;"%",""),"")</f>
        <v>45,6280360%</v>
      </c>
      <c r="K6597" s="3" t="str">
        <f>IF($B6597="SINAPI",IF(ISNUMBER(MATCH(Banco!$C6597,Analitico!$A:$A,0)),INDEX(Analitico!F:F,MATCH(Banco!$C6597,Analitico!$A:$A,0))&amp;"%",""),"")</f>
        <v>%</v>
      </c>
    </row>
    <row r="6598" spans="1:11" ht="20.399999999999999" x14ac:dyDescent="0.2">
      <c r="A6598" s="1" t="str">
        <f t="shared" si="104"/>
        <v>SINAPI 87436</v>
      </c>
      <c r="B6598" s="3" t="s">
        <v>21783</v>
      </c>
      <c r="C6598" s="3" t="s">
        <v>6657</v>
      </c>
      <c r="D6598" s="2" t="s">
        <v>14400</v>
      </c>
      <c r="E6598" s="3" t="s">
        <v>15534</v>
      </c>
      <c r="F6598" s="66" t="s">
        <v>21037</v>
      </c>
      <c r="I6598" s="3" t="s">
        <v>21785</v>
      </c>
      <c r="J6598" s="3" t="str">
        <f>IF($B6598="SINAPI",IF(ISNUMBER(MATCH(Banco!$C6598,Analitico!$A:$A,0)),INDEX(Analitico!E:E,MATCH(Banco!$C6598,Analitico!$A:$A,0))&amp;"%",""),"")</f>
        <v>50,1073950%</v>
      </c>
      <c r="K6598" s="3" t="str">
        <f>IF($B6598="SINAPI",IF(ISNUMBER(MATCH(Banco!$C6598,Analitico!$A:$A,0)),INDEX(Analitico!F:F,MATCH(Banco!$C6598,Analitico!$A:$A,0))&amp;"%",""),"")</f>
        <v>%</v>
      </c>
    </row>
    <row r="6599" spans="1:11" ht="20.399999999999999" x14ac:dyDescent="0.2">
      <c r="A6599" s="1" t="str">
        <f t="shared" si="104"/>
        <v>SINAPI 87439</v>
      </c>
      <c r="B6599" s="3" t="s">
        <v>21783</v>
      </c>
      <c r="C6599" s="3" t="s">
        <v>6658</v>
      </c>
      <c r="D6599" s="2" t="s">
        <v>14401</v>
      </c>
      <c r="E6599" s="3" t="s">
        <v>15534</v>
      </c>
      <c r="F6599" s="66" t="s">
        <v>18948</v>
      </c>
      <c r="I6599" s="3" t="s">
        <v>21785</v>
      </c>
      <c r="J6599" s="3" t="str">
        <f>IF($B6599="SINAPI",IF(ISNUMBER(MATCH(Banco!$C6599,Analitico!$A:$A,0)),INDEX(Analitico!E:E,MATCH(Banco!$C6599,Analitico!$A:$A,0))&amp;"%",""),"")</f>
        <v>47,9910157%</v>
      </c>
      <c r="K6599" s="3" t="str">
        <f>IF($B6599="SINAPI",IF(ISNUMBER(MATCH(Banco!$C6599,Analitico!$A:$A,0)),INDEX(Analitico!F:F,MATCH(Banco!$C6599,Analitico!$A:$A,0))&amp;"%",""),"")</f>
        <v>%</v>
      </c>
    </row>
    <row r="6600" spans="1:11" ht="20.399999999999999" x14ac:dyDescent="0.2">
      <c r="A6600" s="1" t="str">
        <f t="shared" si="104"/>
        <v>SINAPI 87527</v>
      </c>
      <c r="B6600" s="3" t="s">
        <v>21783</v>
      </c>
      <c r="C6600" s="3" t="s">
        <v>6659</v>
      </c>
      <c r="D6600" s="2" t="s">
        <v>14402</v>
      </c>
      <c r="E6600" s="3" t="s">
        <v>15534</v>
      </c>
      <c r="F6600" s="66" t="s">
        <v>21038</v>
      </c>
      <c r="I6600" s="3" t="s">
        <v>21785</v>
      </c>
      <c r="J6600" s="3" t="str">
        <f>IF($B6600="SINAPI",IF(ISNUMBER(MATCH(Banco!$C6600,Analitico!$A:$A,0)),INDEX(Analitico!E:E,MATCH(Banco!$C6600,Analitico!$A:$A,0))&amp;"%",""),"")</f>
        <v>53,9577502%</v>
      </c>
      <c r="K6600" s="3" t="str">
        <f>IF($B6600="SINAPI",IF(ISNUMBER(MATCH(Banco!$C6600,Analitico!$A:$A,0)),INDEX(Analitico!F:F,MATCH(Banco!$C6600,Analitico!$A:$A,0))&amp;"%",""),"")</f>
        <v>%</v>
      </c>
    </row>
    <row r="6601" spans="1:11" ht="20.399999999999999" x14ac:dyDescent="0.2">
      <c r="A6601" s="1" t="str">
        <f t="shared" si="104"/>
        <v>SINAPI 87528</v>
      </c>
      <c r="B6601" s="3" t="s">
        <v>21783</v>
      </c>
      <c r="C6601" s="3" t="s">
        <v>6660</v>
      </c>
      <c r="D6601" s="2" t="s">
        <v>14403</v>
      </c>
      <c r="E6601" s="3" t="s">
        <v>15534</v>
      </c>
      <c r="F6601" s="66" t="s">
        <v>21039</v>
      </c>
      <c r="I6601" s="3" t="s">
        <v>21785</v>
      </c>
      <c r="J6601" s="3" t="str">
        <f>IF($B6601="SINAPI",IF(ISNUMBER(MATCH(Banco!$C6601,Analitico!$A:$A,0)),INDEX(Analitico!E:E,MATCH(Banco!$C6601,Analitico!$A:$A,0))&amp;"%",""),"")</f>
        <v>55,9246172%</v>
      </c>
      <c r="K6601" s="3" t="str">
        <f>IF($B6601="SINAPI",IF(ISNUMBER(MATCH(Banco!$C6601,Analitico!$A:$A,0)),INDEX(Analitico!F:F,MATCH(Banco!$C6601,Analitico!$A:$A,0))&amp;"%",""),"")</f>
        <v>%</v>
      </c>
    </row>
    <row r="6602" spans="1:11" ht="20.399999999999999" x14ac:dyDescent="0.2">
      <c r="A6602" s="1" t="str">
        <f t="shared" si="104"/>
        <v>SINAPI 87529</v>
      </c>
      <c r="B6602" s="3" t="s">
        <v>21783</v>
      </c>
      <c r="C6602" s="3" t="s">
        <v>6661</v>
      </c>
      <c r="D6602" s="2" t="s">
        <v>14404</v>
      </c>
      <c r="E6602" s="3" t="s">
        <v>15534</v>
      </c>
      <c r="F6602" s="66" t="s">
        <v>21040</v>
      </c>
      <c r="I6602" s="3" t="s">
        <v>21785</v>
      </c>
      <c r="J6602" s="3" t="str">
        <f>IF($B6602="SINAPI",IF(ISNUMBER(MATCH(Banco!$C6602,Analitico!$A:$A,0)),INDEX(Analitico!E:E,MATCH(Banco!$C6602,Analitico!$A:$A,0))&amp;"%",""),"")</f>
        <v>51,3938726%</v>
      </c>
      <c r="K6602" s="3" t="str">
        <f>IF($B6602="SINAPI",IF(ISNUMBER(MATCH(Banco!$C6602,Analitico!$A:$A,0)),INDEX(Analitico!F:F,MATCH(Banco!$C6602,Analitico!$A:$A,0))&amp;"%",""),"")</f>
        <v>%</v>
      </c>
    </row>
    <row r="6603" spans="1:11" ht="20.399999999999999" x14ac:dyDescent="0.2">
      <c r="A6603" s="1" t="str">
        <f t="shared" si="104"/>
        <v>SINAPI 87530</v>
      </c>
      <c r="B6603" s="3" t="s">
        <v>21783</v>
      </c>
      <c r="C6603" s="3" t="s">
        <v>6662</v>
      </c>
      <c r="D6603" s="2" t="s">
        <v>14405</v>
      </c>
      <c r="E6603" s="3" t="s">
        <v>15534</v>
      </c>
      <c r="F6603" s="66" t="s">
        <v>15564</v>
      </c>
      <c r="I6603" s="3" t="s">
        <v>21785</v>
      </c>
      <c r="J6603" s="3" t="str">
        <f>IF($B6603="SINAPI",IF(ISNUMBER(MATCH(Banco!$C6603,Analitico!$A:$A,0)),INDEX(Analitico!E:E,MATCH(Banco!$C6603,Analitico!$A:$A,0))&amp;"%",""),"")</f>
        <v>53,7192181%</v>
      </c>
      <c r="K6603" s="3" t="str">
        <f>IF($B6603="SINAPI",IF(ISNUMBER(MATCH(Banco!$C6603,Analitico!$A:$A,0)),INDEX(Analitico!F:F,MATCH(Banco!$C6603,Analitico!$A:$A,0))&amp;"%",""),"")</f>
        <v>%</v>
      </c>
    </row>
    <row r="6604" spans="1:11" ht="20.399999999999999" x14ac:dyDescent="0.2">
      <c r="A6604" s="1" t="str">
        <f t="shared" si="104"/>
        <v>SINAPI 87531</v>
      </c>
      <c r="B6604" s="3" t="s">
        <v>21783</v>
      </c>
      <c r="C6604" s="3" t="s">
        <v>6663</v>
      </c>
      <c r="D6604" s="2" t="s">
        <v>14406</v>
      </c>
      <c r="E6604" s="3" t="s">
        <v>15534</v>
      </c>
      <c r="F6604" s="66" t="s">
        <v>15833</v>
      </c>
      <c r="I6604" s="3" t="s">
        <v>21785</v>
      </c>
      <c r="J6604" s="3" t="str">
        <f>IF($B6604="SINAPI",IF(ISNUMBER(MATCH(Banco!$C6604,Analitico!$A:$A,0)),INDEX(Analitico!E:E,MATCH(Banco!$C6604,Analitico!$A:$A,0))&amp;"%",""),"")</f>
        <v>50,1858737%</v>
      </c>
      <c r="K6604" s="3" t="str">
        <f>IF($B6604="SINAPI",IF(ISNUMBER(MATCH(Banco!$C6604,Analitico!$A:$A,0)),INDEX(Analitico!F:F,MATCH(Banco!$C6604,Analitico!$A:$A,0))&amp;"%",""),"")</f>
        <v>%</v>
      </c>
    </row>
    <row r="6605" spans="1:11" ht="20.399999999999999" x14ac:dyDescent="0.2">
      <c r="A6605" s="1" t="str">
        <f t="shared" si="104"/>
        <v>SINAPI 87532</v>
      </c>
      <c r="B6605" s="3" t="s">
        <v>21783</v>
      </c>
      <c r="C6605" s="3" t="s">
        <v>6664</v>
      </c>
      <c r="D6605" s="2" t="s">
        <v>14407</v>
      </c>
      <c r="E6605" s="3" t="s">
        <v>15534</v>
      </c>
      <c r="F6605" s="66" t="s">
        <v>21041</v>
      </c>
      <c r="I6605" s="3" t="s">
        <v>21785</v>
      </c>
      <c r="J6605" s="3" t="str">
        <f>IF($B6605="SINAPI",IF(ISNUMBER(MATCH(Banco!$C6605,Analitico!$A:$A,0)),INDEX(Analitico!E:E,MATCH(Banco!$C6605,Analitico!$A:$A,0))&amp;"%",""),"")</f>
        <v>52,6881721%</v>
      </c>
      <c r="K6605" s="3" t="str">
        <f>IF($B6605="SINAPI",IF(ISNUMBER(MATCH(Banco!$C6605,Analitico!$A:$A,0)),INDEX(Analitico!F:F,MATCH(Banco!$C6605,Analitico!$A:$A,0))&amp;"%",""),"")</f>
        <v>%</v>
      </c>
    </row>
    <row r="6606" spans="1:11" ht="20.399999999999999" x14ac:dyDescent="0.2">
      <c r="A6606" s="1" t="str">
        <f t="shared" si="104"/>
        <v>SINAPI 87535</v>
      </c>
      <c r="B6606" s="3" t="s">
        <v>21783</v>
      </c>
      <c r="C6606" s="3" t="s">
        <v>6665</v>
      </c>
      <c r="D6606" s="2" t="s">
        <v>14408</v>
      </c>
      <c r="E6606" s="3" t="s">
        <v>15534</v>
      </c>
      <c r="F6606" s="66" t="s">
        <v>21042</v>
      </c>
      <c r="I6606" s="3" t="s">
        <v>21785</v>
      </c>
      <c r="J6606" s="3" t="str">
        <f>IF($B6606="SINAPI",IF(ISNUMBER(MATCH(Banco!$C6606,Analitico!$A:$A,0)),INDEX(Analitico!E:E,MATCH(Banco!$C6606,Analitico!$A:$A,0))&amp;"%",""),"")</f>
        <v>47,4382716%</v>
      </c>
      <c r="K6606" s="3" t="str">
        <f>IF($B6606="SINAPI",IF(ISNUMBER(MATCH(Banco!$C6606,Analitico!$A:$A,0)),INDEX(Analitico!F:F,MATCH(Banco!$C6606,Analitico!$A:$A,0))&amp;"%",""),"")</f>
        <v>%</v>
      </c>
    </row>
    <row r="6607" spans="1:11" ht="20.399999999999999" x14ac:dyDescent="0.2">
      <c r="A6607" s="1" t="str">
        <f t="shared" si="104"/>
        <v>SINAPI 87536</v>
      </c>
      <c r="B6607" s="3" t="s">
        <v>21783</v>
      </c>
      <c r="C6607" s="3" t="s">
        <v>6666</v>
      </c>
      <c r="D6607" s="2" t="s">
        <v>14409</v>
      </c>
      <c r="E6607" s="3" t="s">
        <v>15534</v>
      </c>
      <c r="F6607" s="66" t="s">
        <v>21043</v>
      </c>
      <c r="I6607" s="3" t="s">
        <v>21785</v>
      </c>
      <c r="J6607" s="3" t="str">
        <f>IF($B6607="SINAPI",IF(ISNUMBER(MATCH(Banco!$C6607,Analitico!$A:$A,0)),INDEX(Analitico!E:E,MATCH(Banco!$C6607,Analitico!$A:$A,0))&amp;"%",""),"")</f>
        <v>50,3655794%</v>
      </c>
      <c r="K6607" s="3" t="str">
        <f>IF($B6607="SINAPI",IF(ISNUMBER(MATCH(Banco!$C6607,Analitico!$A:$A,0)),INDEX(Analitico!F:F,MATCH(Banco!$C6607,Analitico!$A:$A,0))&amp;"%",""),"")</f>
        <v>%</v>
      </c>
    </row>
    <row r="6608" spans="1:11" ht="20.399999999999999" x14ac:dyDescent="0.2">
      <c r="A6608" s="1" t="str">
        <f t="shared" si="104"/>
        <v>SINAPI 87539</v>
      </c>
      <c r="B6608" s="3" t="s">
        <v>21783</v>
      </c>
      <c r="C6608" s="3" t="s">
        <v>6667</v>
      </c>
      <c r="D6608" s="2" t="s">
        <v>14410</v>
      </c>
      <c r="E6608" s="3" t="s">
        <v>15534</v>
      </c>
      <c r="F6608" s="66" t="s">
        <v>21044</v>
      </c>
      <c r="I6608" s="3" t="s">
        <v>21785</v>
      </c>
      <c r="J6608" s="3" t="str">
        <f>IF($B6608="SINAPI",IF(ISNUMBER(MATCH(Banco!$C6608,Analitico!$A:$A,0)),INDEX(Analitico!E:E,MATCH(Banco!$C6608,Analitico!$A:$A,0))&amp;"%",""),"")</f>
        <v>22,4228108%</v>
      </c>
      <c r="K6608" s="3" t="str">
        <f>IF($B6608="SINAPI",IF(ISNUMBER(MATCH(Banco!$C6608,Analitico!$A:$A,0)),INDEX(Analitico!F:F,MATCH(Banco!$C6608,Analitico!$A:$A,0))&amp;"%",""),"")</f>
        <v>%</v>
      </c>
    </row>
    <row r="6609" spans="1:11" ht="20.399999999999999" x14ac:dyDescent="0.2">
      <c r="A6609" s="1" t="str">
        <f t="shared" si="104"/>
        <v>SINAPI 87543</v>
      </c>
      <c r="B6609" s="3" t="s">
        <v>21783</v>
      </c>
      <c r="C6609" s="3" t="s">
        <v>6668</v>
      </c>
      <c r="D6609" s="2" t="s">
        <v>14411</v>
      </c>
      <c r="E6609" s="3" t="s">
        <v>15534</v>
      </c>
      <c r="F6609" s="66" t="s">
        <v>20801</v>
      </c>
      <c r="I6609" s="3" t="s">
        <v>21785</v>
      </c>
      <c r="J6609" s="3" t="str">
        <f>IF($B6609="SINAPI",IF(ISNUMBER(MATCH(Banco!$C6609,Analitico!$A:$A,0)),INDEX(Analitico!E:E,MATCH(Banco!$C6609,Analitico!$A:$A,0))&amp;"%",""),"")</f>
        <v>29,7060114%</v>
      </c>
      <c r="K6609" s="3" t="str">
        <f>IF($B6609="SINAPI",IF(ISNUMBER(MATCH(Banco!$C6609,Analitico!$A:$A,0)),INDEX(Analitico!F:F,MATCH(Banco!$C6609,Analitico!$A:$A,0))&amp;"%",""),"")</f>
        <v>%</v>
      </c>
    </row>
    <row r="6610" spans="1:11" ht="20.399999999999999" x14ac:dyDescent="0.2">
      <c r="A6610" s="1" t="str">
        <f t="shared" si="104"/>
        <v>SINAPI 87545</v>
      </c>
      <c r="B6610" s="3" t="s">
        <v>21783</v>
      </c>
      <c r="C6610" s="3" t="s">
        <v>6669</v>
      </c>
      <c r="D6610" s="2" t="s">
        <v>14412</v>
      </c>
      <c r="E6610" s="3" t="s">
        <v>15534</v>
      </c>
      <c r="F6610" s="66" t="s">
        <v>21045</v>
      </c>
      <c r="I6610" s="3" t="s">
        <v>21785</v>
      </c>
      <c r="J6610" s="3" t="str">
        <f>IF($B6610="SINAPI",IF(ISNUMBER(MATCH(Banco!$C6610,Analitico!$A:$A,0)),INDEX(Analitico!E:E,MATCH(Banco!$C6610,Analitico!$A:$A,0))&amp;"%",""),"")</f>
        <v>58,3934090%</v>
      </c>
      <c r="K6610" s="3" t="str">
        <f>IF($B6610="SINAPI",IF(ISNUMBER(MATCH(Banco!$C6610,Analitico!$A:$A,0)),INDEX(Analitico!F:F,MATCH(Banco!$C6610,Analitico!$A:$A,0))&amp;"%",""),"")</f>
        <v>%</v>
      </c>
    </row>
    <row r="6611" spans="1:11" ht="20.399999999999999" x14ac:dyDescent="0.2">
      <c r="A6611" s="1" t="str">
        <f t="shared" si="104"/>
        <v>SINAPI 87546</v>
      </c>
      <c r="B6611" s="3" t="s">
        <v>21783</v>
      </c>
      <c r="C6611" s="3" t="s">
        <v>6670</v>
      </c>
      <c r="D6611" s="2" t="s">
        <v>14413</v>
      </c>
      <c r="E6611" s="3" t="s">
        <v>15534</v>
      </c>
      <c r="F6611" s="66" t="s">
        <v>21046</v>
      </c>
      <c r="I6611" s="3" t="s">
        <v>21785</v>
      </c>
      <c r="J6611" s="3" t="str">
        <f>IF($B6611="SINAPI",IF(ISNUMBER(MATCH(Banco!$C6611,Analitico!$A:$A,0)),INDEX(Analitico!E:E,MATCH(Banco!$C6611,Analitico!$A:$A,0))&amp;"%",""),"")</f>
        <v>59,7881900%</v>
      </c>
      <c r="K6611" s="3" t="str">
        <f>IF($B6611="SINAPI",IF(ISNUMBER(MATCH(Banco!$C6611,Analitico!$A:$A,0)),INDEX(Analitico!F:F,MATCH(Banco!$C6611,Analitico!$A:$A,0))&amp;"%",""),"")</f>
        <v>%</v>
      </c>
    </row>
    <row r="6612" spans="1:11" ht="20.399999999999999" x14ac:dyDescent="0.2">
      <c r="A6612" s="1" t="str">
        <f t="shared" si="104"/>
        <v>SINAPI 87547</v>
      </c>
      <c r="B6612" s="3" t="s">
        <v>21783</v>
      </c>
      <c r="C6612" s="3" t="s">
        <v>6671</v>
      </c>
      <c r="D6612" s="2" t="s">
        <v>14414</v>
      </c>
      <c r="E6612" s="3" t="s">
        <v>15534</v>
      </c>
      <c r="F6612" s="66" t="s">
        <v>21047</v>
      </c>
      <c r="I6612" s="3" t="s">
        <v>21785</v>
      </c>
      <c r="J6612" s="3" t="str">
        <f>IF($B6612="SINAPI",IF(ISNUMBER(MATCH(Banco!$C6612,Analitico!$A:$A,0)),INDEX(Analitico!E:E,MATCH(Banco!$C6612,Analitico!$A:$A,0))&amp;"%",""),"")</f>
        <v>55,2742618%</v>
      </c>
      <c r="K6612" s="3" t="str">
        <f>IF($B6612="SINAPI",IF(ISNUMBER(MATCH(Banco!$C6612,Analitico!$A:$A,0)),INDEX(Analitico!F:F,MATCH(Banco!$C6612,Analitico!$A:$A,0))&amp;"%",""),"")</f>
        <v>%</v>
      </c>
    </row>
    <row r="6613" spans="1:11" ht="20.399999999999999" x14ac:dyDescent="0.2">
      <c r="A6613" s="1" t="str">
        <f t="shared" si="104"/>
        <v>SINAPI 87548</v>
      </c>
      <c r="B6613" s="3" t="s">
        <v>21783</v>
      </c>
      <c r="C6613" s="3" t="s">
        <v>6672</v>
      </c>
      <c r="D6613" s="2" t="s">
        <v>14415</v>
      </c>
      <c r="E6613" s="3" t="s">
        <v>15534</v>
      </c>
      <c r="F6613" s="66" t="s">
        <v>15669</v>
      </c>
      <c r="I6613" s="3" t="s">
        <v>21785</v>
      </c>
      <c r="J6613" s="3" t="str">
        <f>IF($B6613="SINAPI",IF(ISNUMBER(MATCH(Banco!$C6613,Analitico!$A:$A,0)),INDEX(Analitico!E:E,MATCH(Banco!$C6613,Analitico!$A:$A,0))&amp;"%",""),"")</f>
        <v>57,0462634%</v>
      </c>
      <c r="K6613" s="3" t="str">
        <f>IF($B6613="SINAPI",IF(ISNUMBER(MATCH(Banco!$C6613,Analitico!$A:$A,0)),INDEX(Analitico!F:F,MATCH(Banco!$C6613,Analitico!$A:$A,0))&amp;"%",""),"")</f>
        <v>%</v>
      </c>
    </row>
    <row r="6614" spans="1:11" ht="20.399999999999999" x14ac:dyDescent="0.2">
      <c r="A6614" s="1" t="str">
        <f t="shared" si="104"/>
        <v>SINAPI 87549</v>
      </c>
      <c r="B6614" s="3" t="s">
        <v>21783</v>
      </c>
      <c r="C6614" s="3" t="s">
        <v>6673</v>
      </c>
      <c r="D6614" s="2" t="s">
        <v>14416</v>
      </c>
      <c r="E6614" s="3" t="s">
        <v>15534</v>
      </c>
      <c r="F6614" s="66" t="s">
        <v>20431</v>
      </c>
      <c r="I6614" s="3" t="s">
        <v>21785</v>
      </c>
      <c r="J6614" s="3" t="str">
        <f>IF($B6614="SINAPI",IF(ISNUMBER(MATCH(Banco!$C6614,Analitico!$A:$A,0)),INDEX(Analitico!E:E,MATCH(Banco!$C6614,Analitico!$A:$A,0))&amp;"%",""),"")</f>
        <v>53,7842192%</v>
      </c>
      <c r="K6614" s="3" t="str">
        <f>IF($B6614="SINAPI",IF(ISNUMBER(MATCH(Banco!$C6614,Analitico!$A:$A,0)),INDEX(Analitico!F:F,MATCH(Banco!$C6614,Analitico!$A:$A,0))&amp;"%",""),"")</f>
        <v>%</v>
      </c>
    </row>
    <row r="6615" spans="1:11" ht="20.399999999999999" x14ac:dyDescent="0.2">
      <c r="A6615" s="1" t="str">
        <f t="shared" si="104"/>
        <v>SINAPI 87550</v>
      </c>
      <c r="B6615" s="3" t="s">
        <v>21783</v>
      </c>
      <c r="C6615" s="3" t="s">
        <v>6674</v>
      </c>
      <c r="D6615" s="2" t="s">
        <v>14417</v>
      </c>
      <c r="E6615" s="3" t="s">
        <v>15534</v>
      </c>
      <c r="F6615" s="66" t="s">
        <v>21048</v>
      </c>
      <c r="I6615" s="3" t="s">
        <v>21785</v>
      </c>
      <c r="J6615" s="3" t="str">
        <f>IF($B6615="SINAPI",IF(ISNUMBER(MATCH(Banco!$C6615,Analitico!$A:$A,0)),INDEX(Analitico!E:E,MATCH(Banco!$C6615,Analitico!$A:$A,0))&amp;"%",""),"")</f>
        <v>55,7499070%</v>
      </c>
      <c r="K6615" s="3" t="str">
        <f>IF($B6615="SINAPI",IF(ISNUMBER(MATCH(Banco!$C6615,Analitico!$A:$A,0)),INDEX(Analitico!F:F,MATCH(Banco!$C6615,Analitico!$A:$A,0))&amp;"%",""),"")</f>
        <v>%</v>
      </c>
    </row>
    <row r="6616" spans="1:11" ht="20.399999999999999" x14ac:dyDescent="0.2">
      <c r="A6616" s="1" t="str">
        <f t="shared" si="104"/>
        <v>SINAPI 87553</v>
      </c>
      <c r="B6616" s="3" t="s">
        <v>21783</v>
      </c>
      <c r="C6616" s="3" t="s">
        <v>6675</v>
      </c>
      <c r="D6616" s="2" t="s">
        <v>14418</v>
      </c>
      <c r="E6616" s="3" t="s">
        <v>15534</v>
      </c>
      <c r="F6616" s="66" t="s">
        <v>21049</v>
      </c>
      <c r="I6616" s="3" t="s">
        <v>21785</v>
      </c>
      <c r="J6616" s="3" t="str">
        <f>IF($B6616="SINAPI",IF(ISNUMBER(MATCH(Banco!$C6616,Analitico!$A:$A,0)),INDEX(Analitico!E:E,MATCH(Banco!$C6616,Analitico!$A:$A,0))&amp;"%",""),"")</f>
        <v>50,2471911%</v>
      </c>
      <c r="K6616" s="3" t="str">
        <f>IF($B6616="SINAPI",IF(ISNUMBER(MATCH(Banco!$C6616,Analitico!$A:$A,0)),INDEX(Analitico!F:F,MATCH(Banco!$C6616,Analitico!$A:$A,0))&amp;"%",""),"")</f>
        <v>%</v>
      </c>
    </row>
    <row r="6617" spans="1:11" ht="20.399999999999999" x14ac:dyDescent="0.2">
      <c r="A6617" s="1" t="str">
        <f t="shared" si="104"/>
        <v>SINAPI 87554</v>
      </c>
      <c r="B6617" s="3" t="s">
        <v>21783</v>
      </c>
      <c r="C6617" s="3" t="s">
        <v>6676</v>
      </c>
      <c r="D6617" s="2" t="s">
        <v>14419</v>
      </c>
      <c r="E6617" s="3" t="s">
        <v>15534</v>
      </c>
      <c r="F6617" s="66" t="s">
        <v>21050</v>
      </c>
      <c r="I6617" s="3" t="s">
        <v>21785</v>
      </c>
      <c r="J6617" s="3" t="str">
        <f>IF($B6617="SINAPI",IF(ISNUMBER(MATCH(Banco!$C6617,Analitico!$A:$A,0)),INDEX(Analitico!E:E,MATCH(Banco!$C6617,Analitico!$A:$A,0))&amp;"%",""),"")</f>
        <v>52,7182867%</v>
      </c>
      <c r="K6617" s="3" t="str">
        <f>IF($B6617="SINAPI",IF(ISNUMBER(MATCH(Banco!$C6617,Analitico!$A:$A,0)),INDEX(Analitico!F:F,MATCH(Banco!$C6617,Analitico!$A:$A,0))&amp;"%",""),"")</f>
        <v>%</v>
      </c>
    </row>
    <row r="6618" spans="1:11" ht="20.399999999999999" x14ac:dyDescent="0.2">
      <c r="A6618" s="1" t="str">
        <f t="shared" si="104"/>
        <v>SINAPI 87557</v>
      </c>
      <c r="B6618" s="3" t="s">
        <v>21783</v>
      </c>
      <c r="C6618" s="3" t="s">
        <v>6677</v>
      </c>
      <c r="D6618" s="2" t="s">
        <v>14420</v>
      </c>
      <c r="E6618" s="3" t="s">
        <v>15534</v>
      </c>
      <c r="F6618" s="66" t="s">
        <v>21051</v>
      </c>
      <c r="I6618" s="3" t="s">
        <v>21785</v>
      </c>
      <c r="J6618" s="3" t="str">
        <f>IF($B6618="SINAPI",IF(ISNUMBER(MATCH(Banco!$C6618,Analitico!$A:$A,0)),INDEX(Analitico!E:E,MATCH(Banco!$C6618,Analitico!$A:$A,0))&amp;"%",""),"")</f>
        <v>24,8346055%</v>
      </c>
      <c r="K6618" s="3" t="str">
        <f>IF($B6618="SINAPI",IF(ISNUMBER(MATCH(Banco!$C6618,Analitico!$A:$A,0)),INDEX(Analitico!F:F,MATCH(Banco!$C6618,Analitico!$A:$A,0))&amp;"%",""),"")</f>
        <v>%</v>
      </c>
    </row>
    <row r="6619" spans="1:11" ht="20.399999999999999" x14ac:dyDescent="0.2">
      <c r="A6619" s="1" t="str">
        <f t="shared" si="104"/>
        <v>SINAPI 87561</v>
      </c>
      <c r="B6619" s="3" t="s">
        <v>21783</v>
      </c>
      <c r="C6619" s="3" t="s">
        <v>6678</v>
      </c>
      <c r="D6619" s="2" t="s">
        <v>14421</v>
      </c>
      <c r="E6619" s="3" t="s">
        <v>15534</v>
      </c>
      <c r="F6619" s="66" t="s">
        <v>21052</v>
      </c>
      <c r="I6619" s="3" t="s">
        <v>21785</v>
      </c>
      <c r="J6619" s="3" t="str">
        <f>IF($B6619="SINAPI",IF(ISNUMBER(MATCH(Banco!$C6619,Analitico!$A:$A,0)),INDEX(Analitico!E:E,MATCH(Banco!$C6619,Analitico!$A:$A,0))&amp;"%",""),"")</f>
        <v>23,9287558%</v>
      </c>
      <c r="K6619" s="3" t="str">
        <f>IF($B6619="SINAPI",IF(ISNUMBER(MATCH(Banco!$C6619,Analitico!$A:$A,0)),INDEX(Analitico!F:F,MATCH(Banco!$C6619,Analitico!$A:$A,0))&amp;"%",""),"")</f>
        <v>%</v>
      </c>
    </row>
    <row r="6620" spans="1:11" ht="20.399999999999999" x14ac:dyDescent="0.2">
      <c r="A6620" s="1" t="str">
        <f t="shared" si="104"/>
        <v>SINAPI 87775</v>
      </c>
      <c r="B6620" s="3" t="s">
        <v>21783</v>
      </c>
      <c r="C6620" s="3" t="s">
        <v>6679</v>
      </c>
      <c r="D6620" s="2" t="s">
        <v>14422</v>
      </c>
      <c r="E6620" s="3" t="s">
        <v>15534</v>
      </c>
      <c r="F6620" s="66" t="s">
        <v>21053</v>
      </c>
      <c r="I6620" s="3" t="s">
        <v>21785</v>
      </c>
      <c r="J6620" s="3" t="str">
        <f>IF($B6620="SINAPI",IF(ISNUMBER(MATCH(Banco!$C6620,Analitico!$A:$A,0)),INDEX(Analitico!E:E,MATCH(Banco!$C6620,Analitico!$A:$A,0))&amp;"%",""),"")</f>
        <v>57,3399560%</v>
      </c>
      <c r="K6620" s="3" t="str">
        <f>IF($B6620="SINAPI",IF(ISNUMBER(MATCH(Banco!$C6620,Analitico!$A:$A,0)),INDEX(Analitico!F:F,MATCH(Banco!$C6620,Analitico!$A:$A,0))&amp;"%",""),"")</f>
        <v>%</v>
      </c>
    </row>
    <row r="6621" spans="1:11" ht="20.399999999999999" x14ac:dyDescent="0.2">
      <c r="A6621" s="1" t="str">
        <f t="shared" si="104"/>
        <v>SINAPI 87777</v>
      </c>
      <c r="B6621" s="3" t="s">
        <v>21783</v>
      </c>
      <c r="C6621" s="3" t="s">
        <v>6680</v>
      </c>
      <c r="D6621" s="2" t="s">
        <v>14423</v>
      </c>
      <c r="E6621" s="3" t="s">
        <v>15534</v>
      </c>
      <c r="F6621" s="66" t="s">
        <v>21054</v>
      </c>
      <c r="I6621" s="3" t="s">
        <v>21785</v>
      </c>
      <c r="J6621" s="3" t="str">
        <f>IF($B6621="SINAPI",IF(ISNUMBER(MATCH(Banco!$C6621,Analitico!$A:$A,0)),INDEX(Analitico!E:E,MATCH(Banco!$C6621,Analitico!$A:$A,0))&amp;"%",""),"")</f>
        <v>58,6428324%</v>
      </c>
      <c r="K6621" s="3" t="str">
        <f>IF($B6621="SINAPI",IF(ISNUMBER(MATCH(Banco!$C6621,Analitico!$A:$A,0)),INDEX(Analitico!F:F,MATCH(Banco!$C6621,Analitico!$A:$A,0))&amp;"%",""),"")</f>
        <v>%</v>
      </c>
    </row>
    <row r="6622" spans="1:11" ht="30.6" x14ac:dyDescent="0.2">
      <c r="A6622" s="1" t="str">
        <f t="shared" si="104"/>
        <v>SINAPI 87778</v>
      </c>
      <c r="B6622" s="3" t="s">
        <v>21783</v>
      </c>
      <c r="C6622" s="3" t="s">
        <v>6681</v>
      </c>
      <c r="D6622" s="2" t="s">
        <v>14424</v>
      </c>
      <c r="E6622" s="3" t="s">
        <v>15534</v>
      </c>
      <c r="F6622" s="66" t="s">
        <v>21055</v>
      </c>
      <c r="I6622" s="3" t="s">
        <v>21785</v>
      </c>
      <c r="J6622" s="3" t="str">
        <f>IF($B6622="SINAPI",IF(ISNUMBER(MATCH(Banco!$C6622,Analitico!$A:$A,0)),INDEX(Analitico!E:E,MATCH(Banco!$C6622,Analitico!$A:$A,0))&amp;"%",""),"")</f>
        <v>34,8791559%</v>
      </c>
      <c r="K6622" s="3" t="str">
        <f>IF($B6622="SINAPI",IF(ISNUMBER(MATCH(Banco!$C6622,Analitico!$A:$A,0)),INDEX(Analitico!F:F,MATCH(Banco!$C6622,Analitico!$A:$A,0))&amp;"%",""),"")</f>
        <v>%</v>
      </c>
    </row>
    <row r="6623" spans="1:11" ht="20.399999999999999" x14ac:dyDescent="0.2">
      <c r="A6623" s="1" t="str">
        <f t="shared" si="104"/>
        <v>SINAPI 87779</v>
      </c>
      <c r="B6623" s="3" t="s">
        <v>21783</v>
      </c>
      <c r="C6623" s="3" t="s">
        <v>6682</v>
      </c>
      <c r="D6623" s="2" t="s">
        <v>14425</v>
      </c>
      <c r="E6623" s="3" t="s">
        <v>15534</v>
      </c>
      <c r="F6623" s="66" t="s">
        <v>20020</v>
      </c>
      <c r="I6623" s="3" t="s">
        <v>21785</v>
      </c>
      <c r="J6623" s="3" t="str">
        <f>IF($B6623="SINAPI",IF(ISNUMBER(MATCH(Banco!$C6623,Analitico!$A:$A,0)),INDEX(Analitico!E:E,MATCH(Banco!$C6623,Analitico!$A:$A,0))&amp;"%",""),"")</f>
        <v>57,2366544%</v>
      </c>
      <c r="K6623" s="3" t="str">
        <f>IF($B6623="SINAPI",IF(ISNUMBER(MATCH(Banco!$C6623,Analitico!$A:$A,0)),INDEX(Analitico!F:F,MATCH(Banco!$C6623,Analitico!$A:$A,0))&amp;"%",""),"")</f>
        <v>%</v>
      </c>
    </row>
    <row r="6624" spans="1:11" ht="20.399999999999999" x14ac:dyDescent="0.2">
      <c r="A6624" s="1" t="str">
        <f t="shared" si="104"/>
        <v>SINAPI 87781</v>
      </c>
      <c r="B6624" s="3" t="s">
        <v>21783</v>
      </c>
      <c r="C6624" s="3" t="s">
        <v>6683</v>
      </c>
      <c r="D6624" s="2" t="s">
        <v>14426</v>
      </c>
      <c r="E6624" s="3" t="s">
        <v>15534</v>
      </c>
      <c r="F6624" s="66" t="s">
        <v>21056</v>
      </c>
      <c r="I6624" s="3" t="s">
        <v>21785</v>
      </c>
      <c r="J6624" s="3" t="str">
        <f>IF($B6624="SINAPI",IF(ISNUMBER(MATCH(Banco!$C6624,Analitico!$A:$A,0)),INDEX(Analitico!E:E,MATCH(Banco!$C6624,Analitico!$A:$A,0))&amp;"%",""),"")</f>
        <v>58,5942750%</v>
      </c>
      <c r="K6624" s="3" t="str">
        <f>IF($B6624="SINAPI",IF(ISNUMBER(MATCH(Banco!$C6624,Analitico!$A:$A,0)),INDEX(Analitico!F:F,MATCH(Banco!$C6624,Analitico!$A:$A,0))&amp;"%",""),"")</f>
        <v>%</v>
      </c>
    </row>
    <row r="6625" spans="1:11" ht="30.6" x14ac:dyDescent="0.2">
      <c r="A6625" s="1" t="str">
        <f t="shared" si="104"/>
        <v>SINAPI 87783</v>
      </c>
      <c r="B6625" s="3" t="s">
        <v>21783</v>
      </c>
      <c r="C6625" s="3" t="s">
        <v>6684</v>
      </c>
      <c r="D6625" s="2" t="s">
        <v>14427</v>
      </c>
      <c r="E6625" s="3" t="s">
        <v>15534</v>
      </c>
      <c r="F6625" s="66" t="s">
        <v>21057</v>
      </c>
      <c r="I6625" s="3" t="s">
        <v>21785</v>
      </c>
      <c r="J6625" s="3" t="str">
        <f>IF($B6625="SINAPI",IF(ISNUMBER(MATCH(Banco!$C6625,Analitico!$A:$A,0)),INDEX(Analitico!E:E,MATCH(Banco!$C6625,Analitico!$A:$A,0))&amp;"%",""),"")</f>
        <v>34,3328335%</v>
      </c>
      <c r="K6625" s="3" t="str">
        <f>IF($B6625="SINAPI",IF(ISNUMBER(MATCH(Banco!$C6625,Analitico!$A:$A,0)),INDEX(Analitico!F:F,MATCH(Banco!$C6625,Analitico!$A:$A,0))&amp;"%",""),"")</f>
        <v>%</v>
      </c>
    </row>
    <row r="6626" spans="1:11" ht="20.399999999999999" x14ac:dyDescent="0.2">
      <c r="A6626" s="1" t="str">
        <f t="shared" si="104"/>
        <v>SINAPI 87784</v>
      </c>
      <c r="B6626" s="3" t="s">
        <v>21783</v>
      </c>
      <c r="C6626" s="3" t="s">
        <v>6685</v>
      </c>
      <c r="D6626" s="2" t="s">
        <v>14428</v>
      </c>
      <c r="E6626" s="3" t="s">
        <v>15534</v>
      </c>
      <c r="F6626" s="66" t="s">
        <v>21058</v>
      </c>
      <c r="I6626" s="3" t="s">
        <v>21785</v>
      </c>
      <c r="J6626" s="3" t="str">
        <f>IF($B6626="SINAPI",IF(ISNUMBER(MATCH(Banco!$C6626,Analitico!$A:$A,0)),INDEX(Analitico!E:E,MATCH(Banco!$C6626,Analitico!$A:$A,0))&amp;"%",""),"")</f>
        <v>53,9418545%</v>
      </c>
      <c r="K6626" s="3" t="str">
        <f>IF($B6626="SINAPI",IF(ISNUMBER(MATCH(Banco!$C6626,Analitico!$A:$A,0)),INDEX(Analitico!F:F,MATCH(Banco!$C6626,Analitico!$A:$A,0))&amp;"%",""),"")</f>
        <v>%</v>
      </c>
    </row>
    <row r="6627" spans="1:11" ht="20.399999999999999" x14ac:dyDescent="0.2">
      <c r="A6627" s="1" t="str">
        <f t="shared" ref="A6627:A6690" si="105">CONCATENAR</f>
        <v>SINAPI 87786</v>
      </c>
      <c r="B6627" s="3" t="s">
        <v>21783</v>
      </c>
      <c r="C6627" s="3" t="s">
        <v>6686</v>
      </c>
      <c r="D6627" s="2" t="s">
        <v>14429</v>
      </c>
      <c r="E6627" s="3" t="s">
        <v>15534</v>
      </c>
      <c r="F6627" s="66" t="s">
        <v>21059</v>
      </c>
      <c r="I6627" s="3" t="s">
        <v>21785</v>
      </c>
      <c r="J6627" s="3" t="str">
        <f>IF($B6627="SINAPI",IF(ISNUMBER(MATCH(Banco!$C6627,Analitico!$A:$A,0)),INDEX(Analitico!E:E,MATCH(Banco!$C6627,Analitico!$A:$A,0))&amp;"%",""),"")</f>
        <v>55,7008433%</v>
      </c>
      <c r="K6627" s="3" t="str">
        <f>IF($B6627="SINAPI",IF(ISNUMBER(MATCH(Banco!$C6627,Analitico!$A:$A,0)),INDEX(Analitico!F:F,MATCH(Banco!$C6627,Analitico!$A:$A,0))&amp;"%",""),"")</f>
        <v>%</v>
      </c>
    </row>
    <row r="6628" spans="1:11" ht="30.6" x14ac:dyDescent="0.2">
      <c r="A6628" s="1" t="str">
        <f t="shared" si="105"/>
        <v>SINAPI 87787</v>
      </c>
      <c r="B6628" s="3" t="s">
        <v>21783</v>
      </c>
      <c r="C6628" s="3" t="s">
        <v>6687</v>
      </c>
      <c r="D6628" s="2" t="s">
        <v>14430</v>
      </c>
      <c r="E6628" s="3" t="s">
        <v>15534</v>
      </c>
      <c r="F6628" s="66" t="s">
        <v>21060</v>
      </c>
      <c r="I6628" s="3" t="s">
        <v>21785</v>
      </c>
      <c r="J6628" s="3" t="str">
        <f>IF($B6628="SINAPI",IF(ISNUMBER(MATCH(Banco!$C6628,Analitico!$A:$A,0)),INDEX(Analitico!E:E,MATCH(Banco!$C6628,Analitico!$A:$A,0))&amp;"%",""),"")</f>
        <v>30,5465455%</v>
      </c>
      <c r="K6628" s="3" t="str">
        <f>IF($B6628="SINAPI",IF(ISNUMBER(MATCH(Banco!$C6628,Analitico!$A:$A,0)),INDEX(Analitico!F:F,MATCH(Banco!$C6628,Analitico!$A:$A,0))&amp;"%",""),"")</f>
        <v>%</v>
      </c>
    </row>
    <row r="6629" spans="1:11" ht="20.399999999999999" x14ac:dyDescent="0.2">
      <c r="A6629" s="1" t="str">
        <f t="shared" si="105"/>
        <v>SINAPI 87788</v>
      </c>
      <c r="B6629" s="3" t="s">
        <v>21783</v>
      </c>
      <c r="C6629" s="3" t="s">
        <v>6688</v>
      </c>
      <c r="D6629" s="2" t="s">
        <v>14431</v>
      </c>
      <c r="E6629" s="3" t="s">
        <v>15534</v>
      </c>
      <c r="F6629" s="66" t="s">
        <v>20095</v>
      </c>
      <c r="I6629" s="3" t="s">
        <v>21785</v>
      </c>
      <c r="J6629" s="3" t="str">
        <f>IF($B6629="SINAPI",IF(ISNUMBER(MATCH(Banco!$C6629,Analitico!$A:$A,0)),INDEX(Analitico!E:E,MATCH(Banco!$C6629,Analitico!$A:$A,0))&amp;"%",""),"")</f>
        <v>56,1605857%</v>
      </c>
      <c r="K6629" s="3" t="str">
        <f>IF($B6629="SINAPI",IF(ISNUMBER(MATCH(Banco!$C6629,Analitico!$A:$A,0)),INDEX(Analitico!F:F,MATCH(Banco!$C6629,Analitico!$A:$A,0))&amp;"%",""),"")</f>
        <v>%</v>
      </c>
    </row>
    <row r="6630" spans="1:11" ht="30.6" x14ac:dyDescent="0.2">
      <c r="A6630" s="1" t="str">
        <f t="shared" si="105"/>
        <v>SINAPI 87791</v>
      </c>
      <c r="B6630" s="3" t="s">
        <v>21783</v>
      </c>
      <c r="C6630" s="3" t="s">
        <v>6689</v>
      </c>
      <c r="D6630" s="2" t="s">
        <v>14432</v>
      </c>
      <c r="E6630" s="3" t="s">
        <v>15534</v>
      </c>
      <c r="F6630" s="66" t="s">
        <v>19156</v>
      </c>
      <c r="I6630" s="3" t="s">
        <v>21785</v>
      </c>
      <c r="J6630" s="3" t="str">
        <f>IF($B6630="SINAPI",IF(ISNUMBER(MATCH(Banco!$C6630,Analitico!$A:$A,0)),INDEX(Analitico!E:E,MATCH(Banco!$C6630,Analitico!$A:$A,0))&amp;"%",""),"")</f>
        <v>30,7884671%</v>
      </c>
      <c r="K6630" s="3" t="str">
        <f>IF($B6630="SINAPI",IF(ISNUMBER(MATCH(Banco!$C6630,Analitico!$A:$A,0)),INDEX(Analitico!F:F,MATCH(Banco!$C6630,Analitico!$A:$A,0))&amp;"%",""),"")</f>
        <v>%</v>
      </c>
    </row>
    <row r="6631" spans="1:11" ht="20.399999999999999" x14ac:dyDescent="0.2">
      <c r="A6631" s="1" t="str">
        <f t="shared" si="105"/>
        <v>SINAPI 87792</v>
      </c>
      <c r="B6631" s="3" t="s">
        <v>21783</v>
      </c>
      <c r="C6631" s="3" t="s">
        <v>6690</v>
      </c>
      <c r="D6631" s="2" t="s">
        <v>14433</v>
      </c>
      <c r="E6631" s="3" t="s">
        <v>15534</v>
      </c>
      <c r="F6631" s="66" t="s">
        <v>21061</v>
      </c>
      <c r="I6631" s="3" t="s">
        <v>21785</v>
      </c>
      <c r="J6631" s="3" t="str">
        <f>IF($B6631="SINAPI",IF(ISNUMBER(MATCH(Banco!$C6631,Analitico!$A:$A,0)),INDEX(Analitico!E:E,MATCH(Banco!$C6631,Analitico!$A:$A,0))&amp;"%",""),"")</f>
        <v>49,4017946%</v>
      </c>
      <c r="K6631" s="3" t="str">
        <f>IF($B6631="SINAPI",IF(ISNUMBER(MATCH(Banco!$C6631,Analitico!$A:$A,0)),INDEX(Analitico!F:F,MATCH(Banco!$C6631,Analitico!$A:$A,0))&amp;"%",""),"")</f>
        <v>%</v>
      </c>
    </row>
    <row r="6632" spans="1:11" ht="20.399999999999999" x14ac:dyDescent="0.2">
      <c r="A6632" s="1" t="str">
        <f t="shared" si="105"/>
        <v>SINAPI 87794</v>
      </c>
      <c r="B6632" s="3" t="s">
        <v>21783</v>
      </c>
      <c r="C6632" s="3" t="s">
        <v>6691</v>
      </c>
      <c r="D6632" s="2" t="s">
        <v>14434</v>
      </c>
      <c r="E6632" s="3" t="s">
        <v>15534</v>
      </c>
      <c r="F6632" s="66" t="s">
        <v>21062</v>
      </c>
      <c r="I6632" s="3" t="s">
        <v>21785</v>
      </c>
      <c r="J6632" s="3" t="str">
        <f>IF($B6632="SINAPI",IF(ISNUMBER(MATCH(Banco!$C6632,Analitico!$A:$A,0)),INDEX(Analitico!E:E,MATCH(Banco!$C6632,Analitico!$A:$A,0))&amp;"%",""),"")</f>
        <v>51,5516443%</v>
      </c>
      <c r="K6632" s="3" t="str">
        <f>IF($B6632="SINAPI",IF(ISNUMBER(MATCH(Banco!$C6632,Analitico!$A:$A,0)),INDEX(Analitico!F:F,MATCH(Banco!$C6632,Analitico!$A:$A,0))&amp;"%",""),"")</f>
        <v>%</v>
      </c>
    </row>
    <row r="6633" spans="1:11" ht="30.6" x14ac:dyDescent="0.2">
      <c r="A6633" s="1" t="str">
        <f t="shared" si="105"/>
        <v>SINAPI 87795</v>
      </c>
      <c r="B6633" s="3" t="s">
        <v>21783</v>
      </c>
      <c r="C6633" s="3" t="s">
        <v>6692</v>
      </c>
      <c r="D6633" s="2" t="s">
        <v>14435</v>
      </c>
      <c r="E6633" s="3" t="s">
        <v>15534</v>
      </c>
      <c r="F6633" s="66" t="s">
        <v>21063</v>
      </c>
      <c r="I6633" s="3" t="s">
        <v>21785</v>
      </c>
      <c r="J6633" s="3" t="str">
        <f>IF($B6633="SINAPI",IF(ISNUMBER(MATCH(Banco!$C6633,Analitico!$A:$A,0)),INDEX(Analitico!E:E,MATCH(Banco!$C6633,Analitico!$A:$A,0))&amp;"%",""),"")</f>
        <v>27,2508642%</v>
      </c>
      <c r="K6633" s="3" t="str">
        <f>IF($B6633="SINAPI",IF(ISNUMBER(MATCH(Banco!$C6633,Analitico!$A:$A,0)),INDEX(Analitico!F:F,MATCH(Banco!$C6633,Analitico!$A:$A,0))&amp;"%",""),"")</f>
        <v>%</v>
      </c>
    </row>
    <row r="6634" spans="1:11" ht="20.399999999999999" x14ac:dyDescent="0.2">
      <c r="A6634" s="1" t="str">
        <f t="shared" si="105"/>
        <v>SINAPI 87797</v>
      </c>
      <c r="B6634" s="3" t="s">
        <v>21783</v>
      </c>
      <c r="C6634" s="3" t="s">
        <v>6693</v>
      </c>
      <c r="D6634" s="2" t="s">
        <v>14436</v>
      </c>
      <c r="E6634" s="3" t="s">
        <v>15534</v>
      </c>
      <c r="F6634" s="66" t="s">
        <v>19448</v>
      </c>
      <c r="I6634" s="3" t="s">
        <v>21785</v>
      </c>
      <c r="J6634" s="3" t="str">
        <f>IF($B6634="SINAPI",IF(ISNUMBER(MATCH(Banco!$C6634,Analitico!$A:$A,0)),INDEX(Analitico!E:E,MATCH(Banco!$C6634,Analitico!$A:$A,0))&amp;"%",""),"")</f>
        <v>51,7750948%</v>
      </c>
      <c r="K6634" s="3" t="str">
        <f>IF($B6634="SINAPI",IF(ISNUMBER(MATCH(Banco!$C6634,Analitico!$A:$A,0)),INDEX(Analitico!F:F,MATCH(Banco!$C6634,Analitico!$A:$A,0))&amp;"%",""),"")</f>
        <v>%</v>
      </c>
    </row>
    <row r="6635" spans="1:11" ht="20.399999999999999" x14ac:dyDescent="0.2">
      <c r="A6635" s="1" t="str">
        <f t="shared" si="105"/>
        <v>SINAPI 87799</v>
      </c>
      <c r="B6635" s="3" t="s">
        <v>21783</v>
      </c>
      <c r="C6635" s="3" t="s">
        <v>6694</v>
      </c>
      <c r="D6635" s="2" t="s">
        <v>14437</v>
      </c>
      <c r="E6635" s="3" t="s">
        <v>15534</v>
      </c>
      <c r="F6635" s="66" t="s">
        <v>21064</v>
      </c>
      <c r="I6635" s="3" t="s">
        <v>21785</v>
      </c>
      <c r="J6635" s="3" t="str">
        <f>IF($B6635="SINAPI",IF(ISNUMBER(MATCH(Banco!$C6635,Analitico!$A:$A,0)),INDEX(Analitico!E:E,MATCH(Banco!$C6635,Analitico!$A:$A,0))&amp;"%",""),"")</f>
        <v>53,7183146%</v>
      </c>
      <c r="K6635" s="3" t="str">
        <f>IF($B6635="SINAPI",IF(ISNUMBER(MATCH(Banco!$C6635,Analitico!$A:$A,0)),INDEX(Analitico!F:F,MATCH(Banco!$C6635,Analitico!$A:$A,0))&amp;"%",""),"")</f>
        <v>%</v>
      </c>
    </row>
    <row r="6636" spans="1:11" ht="30.6" x14ac:dyDescent="0.2">
      <c r="A6636" s="1" t="str">
        <f t="shared" si="105"/>
        <v>SINAPI 87800</v>
      </c>
      <c r="B6636" s="3" t="s">
        <v>21783</v>
      </c>
      <c r="C6636" s="3" t="s">
        <v>6695</v>
      </c>
      <c r="D6636" s="2" t="s">
        <v>14438</v>
      </c>
      <c r="E6636" s="3" t="s">
        <v>15534</v>
      </c>
      <c r="F6636" s="66" t="s">
        <v>16967</v>
      </c>
      <c r="I6636" s="3" t="s">
        <v>21785</v>
      </c>
      <c r="J6636" s="3" t="str">
        <f>IF($B6636="SINAPI",IF(ISNUMBER(MATCH(Banco!$C6636,Analitico!$A:$A,0)),INDEX(Analitico!E:E,MATCH(Banco!$C6636,Analitico!$A:$A,0))&amp;"%",""),"")</f>
        <v>28,9482397%</v>
      </c>
      <c r="K6636" s="3" t="str">
        <f>IF($B6636="SINAPI",IF(ISNUMBER(MATCH(Banco!$C6636,Analitico!$A:$A,0)),INDEX(Analitico!F:F,MATCH(Banco!$C6636,Analitico!$A:$A,0))&amp;"%",""),"")</f>
        <v>%</v>
      </c>
    </row>
    <row r="6637" spans="1:11" ht="20.399999999999999" x14ac:dyDescent="0.2">
      <c r="A6637" s="1" t="str">
        <f t="shared" si="105"/>
        <v>SINAPI 87801</v>
      </c>
      <c r="B6637" s="3" t="s">
        <v>21783</v>
      </c>
      <c r="C6637" s="3" t="s">
        <v>6696</v>
      </c>
      <c r="D6637" s="2" t="s">
        <v>14439</v>
      </c>
      <c r="E6637" s="3" t="s">
        <v>15534</v>
      </c>
      <c r="F6637" s="66" t="s">
        <v>18442</v>
      </c>
      <c r="I6637" s="3" t="s">
        <v>21785</v>
      </c>
      <c r="J6637" s="3" t="str">
        <f>IF($B6637="SINAPI",IF(ISNUMBER(MATCH(Banco!$C6637,Analitico!$A:$A,0)),INDEX(Analitico!E:E,MATCH(Banco!$C6637,Analitico!$A:$A,0))&amp;"%",""),"")</f>
        <v>48,4448786%</v>
      </c>
      <c r="K6637" s="3" t="str">
        <f>IF($B6637="SINAPI",IF(ISNUMBER(MATCH(Banco!$C6637,Analitico!$A:$A,0)),INDEX(Analitico!F:F,MATCH(Banco!$C6637,Analitico!$A:$A,0))&amp;"%",""),"")</f>
        <v>%</v>
      </c>
    </row>
    <row r="6638" spans="1:11" ht="20.399999999999999" x14ac:dyDescent="0.2">
      <c r="A6638" s="1" t="str">
        <f t="shared" si="105"/>
        <v>SINAPI 87803</v>
      </c>
      <c r="B6638" s="3" t="s">
        <v>21783</v>
      </c>
      <c r="C6638" s="3" t="s">
        <v>6697</v>
      </c>
      <c r="D6638" s="2" t="s">
        <v>14440</v>
      </c>
      <c r="E6638" s="3" t="s">
        <v>15534</v>
      </c>
      <c r="F6638" s="66" t="s">
        <v>21065</v>
      </c>
      <c r="I6638" s="3" t="s">
        <v>21785</v>
      </c>
      <c r="J6638" s="3" t="str">
        <f>IF($B6638="SINAPI",IF(ISNUMBER(MATCH(Banco!$C6638,Analitico!$A:$A,0)),INDEX(Analitico!E:E,MATCH(Banco!$C6638,Analitico!$A:$A,0))&amp;"%",""),"")</f>
        <v>50,8946024%</v>
      </c>
      <c r="K6638" s="3" t="str">
        <f>IF($B6638="SINAPI",IF(ISNUMBER(MATCH(Banco!$C6638,Analitico!$A:$A,0)),INDEX(Analitico!F:F,MATCH(Banco!$C6638,Analitico!$A:$A,0))&amp;"%",""),"")</f>
        <v>%</v>
      </c>
    </row>
    <row r="6639" spans="1:11" ht="30.6" x14ac:dyDescent="0.2">
      <c r="A6639" s="1" t="str">
        <f t="shared" si="105"/>
        <v>SINAPI 87804</v>
      </c>
      <c r="B6639" s="3" t="s">
        <v>21783</v>
      </c>
      <c r="C6639" s="3" t="s">
        <v>6698</v>
      </c>
      <c r="D6639" s="2" t="s">
        <v>14441</v>
      </c>
      <c r="E6639" s="3" t="s">
        <v>15534</v>
      </c>
      <c r="F6639" s="66" t="s">
        <v>21066</v>
      </c>
      <c r="I6639" s="3" t="s">
        <v>21785</v>
      </c>
      <c r="J6639" s="3" t="str">
        <f>IF($B6639="SINAPI",IF(ISNUMBER(MATCH(Banco!$C6639,Analitico!$A:$A,0)),INDEX(Analitico!E:E,MATCH(Banco!$C6639,Analitico!$A:$A,0))&amp;"%",""),"")</f>
        <v>25,6241168%</v>
      </c>
      <c r="K6639" s="3" t="str">
        <f>IF($B6639="SINAPI",IF(ISNUMBER(MATCH(Banco!$C6639,Analitico!$A:$A,0)),INDEX(Analitico!F:F,MATCH(Banco!$C6639,Analitico!$A:$A,0))&amp;"%",""),"")</f>
        <v>%</v>
      </c>
    </row>
    <row r="6640" spans="1:11" ht="20.399999999999999" x14ac:dyDescent="0.2">
      <c r="A6640" s="1" t="str">
        <f t="shared" si="105"/>
        <v>SINAPI 87805</v>
      </c>
      <c r="B6640" s="3" t="s">
        <v>21783</v>
      </c>
      <c r="C6640" s="3" t="s">
        <v>6699</v>
      </c>
      <c r="D6640" s="2" t="s">
        <v>14442</v>
      </c>
      <c r="E6640" s="3" t="s">
        <v>15534</v>
      </c>
      <c r="F6640" s="66" t="s">
        <v>21067</v>
      </c>
      <c r="I6640" s="3" t="s">
        <v>21785</v>
      </c>
      <c r="J6640" s="3" t="str">
        <f>IF($B6640="SINAPI",IF(ISNUMBER(MATCH(Banco!$C6640,Analitico!$A:$A,0)),INDEX(Analitico!E:E,MATCH(Banco!$C6640,Analitico!$A:$A,0))&amp;"%",""),"")</f>
        <v>48,5160328%</v>
      </c>
      <c r="K6640" s="3" t="str">
        <f>IF($B6640="SINAPI",IF(ISNUMBER(MATCH(Banco!$C6640,Analitico!$A:$A,0)),INDEX(Analitico!F:F,MATCH(Banco!$C6640,Analitico!$A:$A,0))&amp;"%",""),"")</f>
        <v>%</v>
      </c>
    </row>
    <row r="6641" spans="1:11" ht="20.399999999999999" x14ac:dyDescent="0.2">
      <c r="A6641" s="1" t="str">
        <f t="shared" si="105"/>
        <v>SINAPI 87807</v>
      </c>
      <c r="B6641" s="3" t="s">
        <v>21783</v>
      </c>
      <c r="C6641" s="3" t="s">
        <v>6700</v>
      </c>
      <c r="D6641" s="2" t="s">
        <v>14443</v>
      </c>
      <c r="E6641" s="3" t="s">
        <v>15534</v>
      </c>
      <c r="F6641" s="66" t="s">
        <v>21068</v>
      </c>
      <c r="I6641" s="3" t="s">
        <v>21785</v>
      </c>
      <c r="J6641" s="3" t="str">
        <f>IF($B6641="SINAPI",IF(ISNUMBER(MATCH(Banco!$C6641,Analitico!$A:$A,0)),INDEX(Analitico!E:E,MATCH(Banco!$C6641,Analitico!$A:$A,0))&amp;"%",""),"")</f>
        <v>50,9771539%</v>
      </c>
      <c r="K6641" s="3" t="str">
        <f>IF($B6641="SINAPI",IF(ISNUMBER(MATCH(Banco!$C6641,Analitico!$A:$A,0)),INDEX(Analitico!F:F,MATCH(Banco!$C6641,Analitico!$A:$A,0))&amp;"%",""),"")</f>
        <v>%</v>
      </c>
    </row>
    <row r="6642" spans="1:11" ht="30.6" x14ac:dyDescent="0.2">
      <c r="A6642" s="1" t="str">
        <f t="shared" si="105"/>
        <v>SINAPI 87808</v>
      </c>
      <c r="B6642" s="3" t="s">
        <v>21783</v>
      </c>
      <c r="C6642" s="3" t="s">
        <v>6701</v>
      </c>
      <c r="D6642" s="2" t="s">
        <v>14444</v>
      </c>
      <c r="E6642" s="3" t="s">
        <v>15534</v>
      </c>
      <c r="F6642" s="66" t="s">
        <v>21069</v>
      </c>
      <c r="I6642" s="3" t="s">
        <v>21785</v>
      </c>
      <c r="J6642" s="3" t="str">
        <f>IF($B6642="SINAPI",IF(ISNUMBER(MATCH(Banco!$C6642,Analitico!$A:$A,0)),INDEX(Analitico!E:E,MATCH(Banco!$C6642,Analitico!$A:$A,0))&amp;"%",""),"")</f>
        <v>23,9286029%</v>
      </c>
      <c r="K6642" s="3" t="str">
        <f>IF($B6642="SINAPI",IF(ISNUMBER(MATCH(Banco!$C6642,Analitico!$A:$A,0)),INDEX(Analitico!F:F,MATCH(Banco!$C6642,Analitico!$A:$A,0))&amp;"%",""),"")</f>
        <v>%</v>
      </c>
    </row>
    <row r="6643" spans="1:11" ht="30.6" x14ac:dyDescent="0.2">
      <c r="A6643" s="1" t="str">
        <f t="shared" si="105"/>
        <v>SINAPI 87809</v>
      </c>
      <c r="B6643" s="3" t="s">
        <v>21783</v>
      </c>
      <c r="C6643" s="3" t="s">
        <v>6702</v>
      </c>
      <c r="D6643" s="2" t="s">
        <v>14445</v>
      </c>
      <c r="E6643" s="3" t="s">
        <v>15534</v>
      </c>
      <c r="F6643" s="66" t="s">
        <v>21070</v>
      </c>
      <c r="I6643" s="3" t="s">
        <v>21785</v>
      </c>
      <c r="J6643" s="3" t="str">
        <f>IF($B6643="SINAPI",IF(ISNUMBER(MATCH(Banco!$C6643,Analitico!$A:$A,0)),INDEX(Analitico!E:E,MATCH(Banco!$C6643,Analitico!$A:$A,0))&amp;"%",""),"")</f>
        <v>68,8667013%</v>
      </c>
      <c r="K6643" s="3" t="str">
        <f>IF($B6643="SINAPI",IF(ISNUMBER(MATCH(Banco!$C6643,Analitico!$A:$A,0)),INDEX(Analitico!F:F,MATCH(Banco!$C6643,Analitico!$A:$A,0))&amp;"%",""),"")</f>
        <v>%</v>
      </c>
    </row>
    <row r="6644" spans="1:11" ht="20.399999999999999" x14ac:dyDescent="0.2">
      <c r="A6644" s="1" t="str">
        <f t="shared" si="105"/>
        <v>SINAPI 87811</v>
      </c>
      <c r="B6644" s="3" t="s">
        <v>21783</v>
      </c>
      <c r="C6644" s="3" t="s">
        <v>6703</v>
      </c>
      <c r="D6644" s="2" t="s">
        <v>14446</v>
      </c>
      <c r="E6644" s="3" t="s">
        <v>15534</v>
      </c>
      <c r="F6644" s="66" t="s">
        <v>21071</v>
      </c>
      <c r="I6644" s="3" t="s">
        <v>21785</v>
      </c>
      <c r="J6644" s="3" t="str">
        <f>IF($B6644="SINAPI",IF(ISNUMBER(MATCH(Banco!$C6644,Analitico!$A:$A,0)),INDEX(Analitico!E:E,MATCH(Banco!$C6644,Analitico!$A:$A,0))&amp;"%",""),"")</f>
        <v>69,2816164%</v>
      </c>
      <c r="K6644" s="3" t="str">
        <f>IF($B6644="SINAPI",IF(ISNUMBER(MATCH(Banco!$C6644,Analitico!$A:$A,0)),INDEX(Analitico!F:F,MATCH(Banco!$C6644,Analitico!$A:$A,0))&amp;"%",""),"")</f>
        <v>%</v>
      </c>
    </row>
    <row r="6645" spans="1:11" ht="30.6" x14ac:dyDescent="0.2">
      <c r="A6645" s="1" t="str">
        <f t="shared" si="105"/>
        <v>SINAPI 87812</v>
      </c>
      <c r="B6645" s="3" t="s">
        <v>21783</v>
      </c>
      <c r="C6645" s="3" t="s">
        <v>6704</v>
      </c>
      <c r="D6645" s="2" t="s">
        <v>14447</v>
      </c>
      <c r="E6645" s="3" t="s">
        <v>15534</v>
      </c>
      <c r="F6645" s="66" t="s">
        <v>21072</v>
      </c>
      <c r="I6645" s="3" t="s">
        <v>21785</v>
      </c>
      <c r="J6645" s="3" t="str">
        <f>IF($B6645="SINAPI",IF(ISNUMBER(MATCH(Banco!$C6645,Analitico!$A:$A,0)),INDEX(Analitico!E:E,MATCH(Banco!$C6645,Analitico!$A:$A,0))&amp;"%",""),"")</f>
        <v>48,4281137%</v>
      </c>
      <c r="K6645" s="3" t="str">
        <f>IF($B6645="SINAPI",IF(ISNUMBER(MATCH(Banco!$C6645,Analitico!$A:$A,0)),INDEX(Analitico!F:F,MATCH(Banco!$C6645,Analitico!$A:$A,0))&amp;"%",""),"")</f>
        <v>%</v>
      </c>
    </row>
    <row r="6646" spans="1:11" ht="30.6" x14ac:dyDescent="0.2">
      <c r="A6646" s="1" t="str">
        <f t="shared" si="105"/>
        <v>SINAPI 87813</v>
      </c>
      <c r="B6646" s="3" t="s">
        <v>21783</v>
      </c>
      <c r="C6646" s="3" t="s">
        <v>6705</v>
      </c>
      <c r="D6646" s="2" t="s">
        <v>14448</v>
      </c>
      <c r="E6646" s="3" t="s">
        <v>15534</v>
      </c>
      <c r="F6646" s="66" t="s">
        <v>21073</v>
      </c>
      <c r="I6646" s="3" t="s">
        <v>21785</v>
      </c>
      <c r="J6646" s="3" t="str">
        <f>IF($B6646="SINAPI",IF(ISNUMBER(MATCH(Banco!$C6646,Analitico!$A:$A,0)),INDEX(Analitico!E:E,MATCH(Banco!$C6646,Analitico!$A:$A,0))&amp;"%",""),"")</f>
        <v>67,0632776%</v>
      </c>
      <c r="K6646" s="3" t="str">
        <f>IF($B6646="SINAPI",IF(ISNUMBER(MATCH(Banco!$C6646,Analitico!$A:$A,0)),INDEX(Analitico!F:F,MATCH(Banco!$C6646,Analitico!$A:$A,0))&amp;"%",""),"")</f>
        <v>%</v>
      </c>
    </row>
    <row r="6647" spans="1:11" ht="20.399999999999999" x14ac:dyDescent="0.2">
      <c r="A6647" s="1" t="str">
        <f t="shared" si="105"/>
        <v>SINAPI 87815</v>
      </c>
      <c r="B6647" s="3" t="s">
        <v>21783</v>
      </c>
      <c r="C6647" s="3" t="s">
        <v>6706</v>
      </c>
      <c r="D6647" s="2" t="s">
        <v>14449</v>
      </c>
      <c r="E6647" s="3" t="s">
        <v>15534</v>
      </c>
      <c r="F6647" s="66" t="s">
        <v>21074</v>
      </c>
      <c r="I6647" s="3" t="s">
        <v>21785</v>
      </c>
      <c r="J6647" s="3" t="str">
        <f>IF($B6647="SINAPI",IF(ISNUMBER(MATCH(Banco!$C6647,Analitico!$A:$A,0)),INDEX(Analitico!E:E,MATCH(Banco!$C6647,Analitico!$A:$A,0))&amp;"%",""),"")</f>
        <v>67,6162851%</v>
      </c>
      <c r="K6647" s="3" t="str">
        <f>IF($B6647="SINAPI",IF(ISNUMBER(MATCH(Banco!$C6647,Analitico!$A:$A,0)),INDEX(Analitico!F:F,MATCH(Banco!$C6647,Analitico!$A:$A,0))&amp;"%",""),"")</f>
        <v>%</v>
      </c>
    </row>
    <row r="6648" spans="1:11" ht="30.6" x14ac:dyDescent="0.2">
      <c r="A6648" s="1" t="str">
        <f t="shared" si="105"/>
        <v>SINAPI 87816</v>
      </c>
      <c r="B6648" s="3" t="s">
        <v>21783</v>
      </c>
      <c r="C6648" s="3" t="s">
        <v>6707</v>
      </c>
      <c r="D6648" s="2" t="s">
        <v>14450</v>
      </c>
      <c r="E6648" s="3" t="s">
        <v>15534</v>
      </c>
      <c r="F6648" s="66" t="s">
        <v>21075</v>
      </c>
      <c r="I6648" s="3" t="s">
        <v>21785</v>
      </c>
      <c r="J6648" s="3" t="str">
        <f>IF($B6648="SINAPI",IF(ISNUMBER(MATCH(Banco!$C6648,Analitico!$A:$A,0)),INDEX(Analitico!E:E,MATCH(Banco!$C6648,Analitico!$A:$A,0))&amp;"%",""),"")</f>
        <v>45,5601258%</v>
      </c>
      <c r="K6648" s="3" t="str">
        <f>IF($B6648="SINAPI",IF(ISNUMBER(MATCH(Banco!$C6648,Analitico!$A:$A,0)),INDEX(Analitico!F:F,MATCH(Banco!$C6648,Analitico!$A:$A,0))&amp;"%",""),"")</f>
        <v>%</v>
      </c>
    </row>
    <row r="6649" spans="1:11" ht="30.6" x14ac:dyDescent="0.2">
      <c r="A6649" s="1" t="str">
        <f t="shared" si="105"/>
        <v>SINAPI 87817</v>
      </c>
      <c r="B6649" s="3" t="s">
        <v>21783</v>
      </c>
      <c r="C6649" s="3" t="s">
        <v>6708</v>
      </c>
      <c r="D6649" s="2" t="s">
        <v>14451</v>
      </c>
      <c r="E6649" s="3" t="s">
        <v>15534</v>
      </c>
      <c r="F6649" s="66" t="s">
        <v>17493</v>
      </c>
      <c r="I6649" s="3" t="s">
        <v>21785</v>
      </c>
      <c r="J6649" s="3" t="str">
        <f>IF($B6649="SINAPI",IF(ISNUMBER(MATCH(Banco!$C6649,Analitico!$A:$A,0)),INDEX(Analitico!E:E,MATCH(Banco!$C6649,Analitico!$A:$A,0))&amp;"%",""),"")</f>
        <v>64,0642473%</v>
      </c>
      <c r="K6649" s="3" t="str">
        <f>IF($B6649="SINAPI",IF(ISNUMBER(MATCH(Banco!$C6649,Analitico!$A:$A,0)),INDEX(Analitico!F:F,MATCH(Banco!$C6649,Analitico!$A:$A,0))&amp;"%",""),"")</f>
        <v>%</v>
      </c>
    </row>
    <row r="6650" spans="1:11" ht="20.399999999999999" x14ac:dyDescent="0.2">
      <c r="A6650" s="1" t="str">
        <f t="shared" si="105"/>
        <v>SINAPI 87819</v>
      </c>
      <c r="B6650" s="3" t="s">
        <v>21783</v>
      </c>
      <c r="C6650" s="3" t="s">
        <v>6709</v>
      </c>
      <c r="D6650" s="2" t="s">
        <v>14452</v>
      </c>
      <c r="E6650" s="3" t="s">
        <v>15534</v>
      </c>
      <c r="F6650" s="66" t="s">
        <v>21076</v>
      </c>
      <c r="I6650" s="3" t="s">
        <v>21785</v>
      </c>
      <c r="J6650" s="3" t="str">
        <f>IF($B6650="SINAPI",IF(ISNUMBER(MATCH(Banco!$C6650,Analitico!$A:$A,0)),INDEX(Analitico!E:E,MATCH(Banco!$C6650,Analitico!$A:$A,0))&amp;"%",""),"")</f>
        <v>64,8690442%</v>
      </c>
      <c r="K6650" s="3" t="str">
        <f>IF($B6650="SINAPI",IF(ISNUMBER(MATCH(Banco!$C6650,Analitico!$A:$A,0)),INDEX(Analitico!F:F,MATCH(Banco!$C6650,Analitico!$A:$A,0))&amp;"%",""),"")</f>
        <v>%</v>
      </c>
    </row>
    <row r="6651" spans="1:11" ht="30.6" x14ac:dyDescent="0.2">
      <c r="A6651" s="1" t="str">
        <f t="shared" si="105"/>
        <v>SINAPI 87820</v>
      </c>
      <c r="B6651" s="3" t="s">
        <v>21783</v>
      </c>
      <c r="C6651" s="3" t="s">
        <v>6710</v>
      </c>
      <c r="D6651" s="2" t="s">
        <v>14453</v>
      </c>
      <c r="E6651" s="3" t="s">
        <v>15534</v>
      </c>
      <c r="F6651" s="66" t="s">
        <v>21077</v>
      </c>
      <c r="I6651" s="3" t="s">
        <v>21785</v>
      </c>
      <c r="J6651" s="3" t="str">
        <f>IF($B6651="SINAPI",IF(ISNUMBER(MATCH(Banco!$C6651,Analitico!$A:$A,0)),INDEX(Analitico!E:E,MATCH(Banco!$C6651,Analitico!$A:$A,0))&amp;"%",""),"")</f>
        <v>41,1811080%</v>
      </c>
      <c r="K6651" s="3" t="str">
        <f>IF($B6651="SINAPI",IF(ISNUMBER(MATCH(Banco!$C6651,Analitico!$A:$A,0)),INDEX(Analitico!F:F,MATCH(Banco!$C6651,Analitico!$A:$A,0))&amp;"%",""),"")</f>
        <v>%</v>
      </c>
    </row>
    <row r="6652" spans="1:11" ht="30.6" x14ac:dyDescent="0.2">
      <c r="A6652" s="1" t="str">
        <f t="shared" si="105"/>
        <v>SINAPI 87821</v>
      </c>
      <c r="B6652" s="3" t="s">
        <v>21783</v>
      </c>
      <c r="C6652" s="3" t="s">
        <v>6711</v>
      </c>
      <c r="D6652" s="2" t="s">
        <v>14454</v>
      </c>
      <c r="E6652" s="3" t="s">
        <v>15534</v>
      </c>
      <c r="F6652" s="66" t="s">
        <v>21078</v>
      </c>
      <c r="I6652" s="3" t="s">
        <v>21785</v>
      </c>
      <c r="J6652" s="3" t="str">
        <f>IF($B6652="SINAPI",IF(ISNUMBER(MATCH(Banco!$C6652,Analitico!$A:$A,0)),INDEX(Analitico!E:E,MATCH(Banco!$C6652,Analitico!$A:$A,0))&amp;"%",""),"")</f>
        <v>67,0422536%</v>
      </c>
      <c r="K6652" s="3" t="str">
        <f>IF($B6652="SINAPI",IF(ISNUMBER(MATCH(Banco!$C6652,Analitico!$A:$A,0)),INDEX(Analitico!F:F,MATCH(Banco!$C6652,Analitico!$A:$A,0))&amp;"%",""),"")</f>
        <v>%</v>
      </c>
    </row>
    <row r="6653" spans="1:11" ht="30.6" x14ac:dyDescent="0.2">
      <c r="A6653" s="1" t="str">
        <f t="shared" si="105"/>
        <v>SINAPI 87823</v>
      </c>
      <c r="B6653" s="3" t="s">
        <v>21783</v>
      </c>
      <c r="C6653" s="3" t="s">
        <v>6712</v>
      </c>
      <c r="D6653" s="2" t="s">
        <v>14455</v>
      </c>
      <c r="E6653" s="3" t="s">
        <v>15534</v>
      </c>
      <c r="F6653" s="66" t="s">
        <v>21079</v>
      </c>
      <c r="I6653" s="3" t="s">
        <v>21785</v>
      </c>
      <c r="J6653" s="3" t="str">
        <f>IF($B6653="SINAPI",IF(ISNUMBER(MATCH(Banco!$C6653,Analitico!$A:$A,0)),INDEX(Analitico!E:E,MATCH(Banco!$C6653,Analitico!$A:$A,0))&amp;"%",""),"")</f>
        <v>67,6036280%</v>
      </c>
      <c r="K6653" s="3" t="str">
        <f>IF($B6653="SINAPI",IF(ISNUMBER(MATCH(Banco!$C6653,Analitico!$A:$A,0)),INDEX(Analitico!F:F,MATCH(Banco!$C6653,Analitico!$A:$A,0))&amp;"%",""),"")</f>
        <v>%</v>
      </c>
    </row>
    <row r="6654" spans="1:11" ht="30.6" x14ac:dyDescent="0.2">
      <c r="A6654" s="1" t="str">
        <f t="shared" si="105"/>
        <v>SINAPI 87824</v>
      </c>
      <c r="B6654" s="3" t="s">
        <v>21783</v>
      </c>
      <c r="C6654" s="3" t="s">
        <v>6713</v>
      </c>
      <c r="D6654" s="2" t="s">
        <v>14456</v>
      </c>
      <c r="E6654" s="3" t="s">
        <v>15534</v>
      </c>
      <c r="F6654" s="66" t="s">
        <v>21080</v>
      </c>
      <c r="I6654" s="3" t="s">
        <v>21785</v>
      </c>
      <c r="J6654" s="3" t="str">
        <f>IF($B6654="SINAPI",IF(ISNUMBER(MATCH(Banco!$C6654,Analitico!$A:$A,0)),INDEX(Analitico!E:E,MATCH(Banco!$C6654,Analitico!$A:$A,0))&amp;"%",""),"")</f>
        <v>43,3652361%</v>
      </c>
      <c r="K6654" s="3" t="str">
        <f>IF($B6654="SINAPI",IF(ISNUMBER(MATCH(Banco!$C6654,Analitico!$A:$A,0)),INDEX(Analitico!F:F,MATCH(Banco!$C6654,Analitico!$A:$A,0))&amp;"%",""),"")</f>
        <v>%</v>
      </c>
    </row>
    <row r="6655" spans="1:11" ht="30.6" x14ac:dyDescent="0.2">
      <c r="A6655" s="1" t="str">
        <f t="shared" si="105"/>
        <v>SINAPI 87825</v>
      </c>
      <c r="B6655" s="3" t="s">
        <v>21783</v>
      </c>
      <c r="C6655" s="3" t="s">
        <v>6714</v>
      </c>
      <c r="D6655" s="2" t="s">
        <v>14457</v>
      </c>
      <c r="E6655" s="3" t="s">
        <v>15534</v>
      </c>
      <c r="F6655" s="66" t="s">
        <v>17693</v>
      </c>
      <c r="I6655" s="3" t="s">
        <v>21785</v>
      </c>
      <c r="J6655" s="3" t="str">
        <f>IF($B6655="SINAPI",IF(ISNUMBER(MATCH(Banco!$C6655,Analitico!$A:$A,0)),INDEX(Analitico!E:E,MATCH(Banco!$C6655,Analitico!$A:$A,0))&amp;"%",""),"")</f>
        <v>64,2619775%</v>
      </c>
      <c r="K6655" s="3" t="str">
        <f>IF($B6655="SINAPI",IF(ISNUMBER(MATCH(Banco!$C6655,Analitico!$A:$A,0)),INDEX(Analitico!F:F,MATCH(Banco!$C6655,Analitico!$A:$A,0))&amp;"%",""),"")</f>
        <v>%</v>
      </c>
    </row>
    <row r="6656" spans="1:11" ht="20.399999999999999" x14ac:dyDescent="0.2">
      <c r="A6656" s="1" t="str">
        <f t="shared" si="105"/>
        <v>SINAPI 87827</v>
      </c>
      <c r="B6656" s="3" t="s">
        <v>21783</v>
      </c>
      <c r="C6656" s="3" t="s">
        <v>6715</v>
      </c>
      <c r="D6656" s="2" t="s">
        <v>14458</v>
      </c>
      <c r="E6656" s="3" t="s">
        <v>15534</v>
      </c>
      <c r="F6656" s="66" t="s">
        <v>20216</v>
      </c>
      <c r="I6656" s="3" t="s">
        <v>21785</v>
      </c>
      <c r="J6656" s="3" t="str">
        <f>IF($B6656="SINAPI",IF(ISNUMBER(MATCH(Banco!$C6656,Analitico!$A:$A,0)),INDEX(Analitico!E:E,MATCH(Banco!$C6656,Analitico!$A:$A,0))&amp;"%",""),"")</f>
        <v>65,0381881%</v>
      </c>
      <c r="K6656" s="3" t="str">
        <f>IF($B6656="SINAPI",IF(ISNUMBER(MATCH(Banco!$C6656,Analitico!$A:$A,0)),INDEX(Analitico!F:F,MATCH(Banco!$C6656,Analitico!$A:$A,0))&amp;"%",""),"")</f>
        <v>%</v>
      </c>
    </row>
    <row r="6657" spans="1:11" ht="30.6" x14ac:dyDescent="0.2">
      <c r="A6657" s="1" t="str">
        <f t="shared" si="105"/>
        <v>SINAPI 87828</v>
      </c>
      <c r="B6657" s="3" t="s">
        <v>21783</v>
      </c>
      <c r="C6657" s="3" t="s">
        <v>6716</v>
      </c>
      <c r="D6657" s="2" t="s">
        <v>14459</v>
      </c>
      <c r="E6657" s="3" t="s">
        <v>15534</v>
      </c>
      <c r="F6657" s="66" t="s">
        <v>21081</v>
      </c>
      <c r="I6657" s="3" t="s">
        <v>21785</v>
      </c>
      <c r="J6657" s="3" t="str">
        <f>IF($B6657="SINAPI",IF(ISNUMBER(MATCH(Banco!$C6657,Analitico!$A:$A,0)),INDEX(Analitico!E:E,MATCH(Banco!$C6657,Analitico!$A:$A,0))&amp;"%",""),"")</f>
        <v>41,4626982%</v>
      </c>
      <c r="K6657" s="3" t="str">
        <f>IF($B6657="SINAPI",IF(ISNUMBER(MATCH(Banco!$C6657,Analitico!$A:$A,0)),INDEX(Analitico!F:F,MATCH(Banco!$C6657,Analitico!$A:$A,0))&amp;"%",""),"")</f>
        <v>%</v>
      </c>
    </row>
    <row r="6658" spans="1:11" ht="30.6" x14ac:dyDescent="0.2">
      <c r="A6658" s="1" t="str">
        <f t="shared" si="105"/>
        <v>SINAPI 87829</v>
      </c>
      <c r="B6658" s="3" t="s">
        <v>21783</v>
      </c>
      <c r="C6658" s="3" t="s">
        <v>6717</v>
      </c>
      <c r="D6658" s="2" t="s">
        <v>14460</v>
      </c>
      <c r="E6658" s="3" t="s">
        <v>15534</v>
      </c>
      <c r="F6658" s="66" t="s">
        <v>21082</v>
      </c>
      <c r="I6658" s="3" t="s">
        <v>21785</v>
      </c>
      <c r="J6658" s="3" t="str">
        <f>IF($B6658="SINAPI",IF(ISNUMBER(MATCH(Banco!$C6658,Analitico!$A:$A,0)),INDEX(Analitico!E:E,MATCH(Banco!$C6658,Analitico!$A:$A,0))&amp;"%",""),"")</f>
        <v>62,1584545%</v>
      </c>
      <c r="K6658" s="3" t="str">
        <f>IF($B6658="SINAPI",IF(ISNUMBER(MATCH(Banco!$C6658,Analitico!$A:$A,0)),INDEX(Analitico!F:F,MATCH(Banco!$C6658,Analitico!$A:$A,0))&amp;"%",""),"")</f>
        <v>%</v>
      </c>
    </row>
    <row r="6659" spans="1:11" ht="20.399999999999999" x14ac:dyDescent="0.2">
      <c r="A6659" s="1" t="str">
        <f t="shared" si="105"/>
        <v>SINAPI 87831</v>
      </c>
      <c r="B6659" s="3" t="s">
        <v>21783</v>
      </c>
      <c r="C6659" s="3" t="s">
        <v>6718</v>
      </c>
      <c r="D6659" s="2" t="s">
        <v>14461</v>
      </c>
      <c r="E6659" s="3" t="s">
        <v>15534</v>
      </c>
      <c r="F6659" s="66" t="s">
        <v>21083</v>
      </c>
      <c r="I6659" s="3" t="s">
        <v>21785</v>
      </c>
      <c r="J6659" s="3" t="str">
        <f>IF($B6659="SINAPI",IF(ISNUMBER(MATCH(Banco!$C6659,Analitico!$A:$A,0)),INDEX(Analitico!E:E,MATCH(Banco!$C6659,Analitico!$A:$A,0))&amp;"%",""),"")</f>
        <v>63,1436608%</v>
      </c>
      <c r="K6659" s="3" t="str">
        <f>IF($B6659="SINAPI",IF(ISNUMBER(MATCH(Banco!$C6659,Analitico!$A:$A,0)),INDEX(Analitico!F:F,MATCH(Banco!$C6659,Analitico!$A:$A,0))&amp;"%",""),"")</f>
        <v>%</v>
      </c>
    </row>
    <row r="6660" spans="1:11" ht="30.6" x14ac:dyDescent="0.2">
      <c r="A6660" s="1" t="str">
        <f t="shared" si="105"/>
        <v>SINAPI 87832</v>
      </c>
      <c r="B6660" s="3" t="s">
        <v>21783</v>
      </c>
      <c r="C6660" s="3" t="s">
        <v>6719</v>
      </c>
      <c r="D6660" s="2" t="s">
        <v>14462</v>
      </c>
      <c r="E6660" s="3" t="s">
        <v>15534</v>
      </c>
      <c r="F6660" s="66" t="s">
        <v>21084</v>
      </c>
      <c r="I6660" s="3" t="s">
        <v>21785</v>
      </c>
      <c r="J6660" s="3" t="str">
        <f>IF($B6660="SINAPI",IF(ISNUMBER(MATCH(Banco!$C6660,Analitico!$A:$A,0)),INDEX(Analitico!E:E,MATCH(Banco!$C6660,Analitico!$A:$A,0))&amp;"%",""),"")</f>
        <v>38,6496378%</v>
      </c>
      <c r="K6660" s="3" t="str">
        <f>IF($B6660="SINAPI",IF(ISNUMBER(MATCH(Banco!$C6660,Analitico!$A:$A,0)),INDEX(Analitico!F:F,MATCH(Banco!$C6660,Analitico!$A:$A,0))&amp;"%",""),"")</f>
        <v>%</v>
      </c>
    </row>
    <row r="6661" spans="1:11" ht="20.399999999999999" x14ac:dyDescent="0.2">
      <c r="A6661" s="1" t="str">
        <f t="shared" si="105"/>
        <v>SINAPI 87838</v>
      </c>
      <c r="B6661" s="3" t="s">
        <v>21783</v>
      </c>
      <c r="C6661" s="3" t="s">
        <v>6720</v>
      </c>
      <c r="D6661" s="2" t="s">
        <v>14463</v>
      </c>
      <c r="E6661" s="3" t="s">
        <v>15534</v>
      </c>
      <c r="F6661" s="66" t="s">
        <v>21085</v>
      </c>
      <c r="I6661" s="3" t="s">
        <v>21785</v>
      </c>
      <c r="J6661" s="3" t="str">
        <f>IF($B6661="SINAPI",IF(ISNUMBER(MATCH(Banco!$C6661,Analitico!$A:$A,0)),INDEX(Analitico!E:E,MATCH(Banco!$C6661,Analitico!$A:$A,0))&amp;"%",""),"")</f>
        <v>13,0407234%</v>
      </c>
      <c r="K6661" s="3" t="str">
        <f>IF($B6661="SINAPI",IF(ISNUMBER(MATCH(Banco!$C6661,Analitico!$A:$A,0)),INDEX(Analitico!F:F,MATCH(Banco!$C6661,Analitico!$A:$A,0))&amp;"%",""),"")</f>
        <v>%</v>
      </c>
    </row>
    <row r="6662" spans="1:11" ht="20.399999999999999" x14ac:dyDescent="0.2">
      <c r="A6662" s="1" t="str">
        <f t="shared" si="105"/>
        <v>SINAPI 87839</v>
      </c>
      <c r="B6662" s="3" t="s">
        <v>21783</v>
      </c>
      <c r="C6662" s="3" t="s">
        <v>6721</v>
      </c>
      <c r="D6662" s="2" t="s">
        <v>14464</v>
      </c>
      <c r="E6662" s="3" t="s">
        <v>15534</v>
      </c>
      <c r="F6662" s="66" t="s">
        <v>21086</v>
      </c>
      <c r="I6662" s="3" t="s">
        <v>21785</v>
      </c>
      <c r="J6662" s="3" t="str">
        <f>IF($B6662="SINAPI",IF(ISNUMBER(MATCH(Banco!$C6662,Analitico!$A:$A,0)),INDEX(Analitico!E:E,MATCH(Banco!$C6662,Analitico!$A:$A,0))&amp;"%",""),"")</f>
        <v>15,4828411%</v>
      </c>
      <c r="K6662" s="3" t="str">
        <f>IF($B6662="SINAPI",IF(ISNUMBER(MATCH(Banco!$C6662,Analitico!$A:$A,0)),INDEX(Analitico!F:F,MATCH(Banco!$C6662,Analitico!$A:$A,0))&amp;"%",""),"")</f>
        <v>%</v>
      </c>
    </row>
    <row r="6663" spans="1:11" ht="20.399999999999999" x14ac:dyDescent="0.2">
      <c r="A6663" s="1" t="str">
        <f t="shared" si="105"/>
        <v>SINAPI 87840</v>
      </c>
      <c r="B6663" s="3" t="s">
        <v>21783</v>
      </c>
      <c r="C6663" s="3" t="s">
        <v>6722</v>
      </c>
      <c r="D6663" s="2" t="s">
        <v>14465</v>
      </c>
      <c r="E6663" s="3" t="s">
        <v>15534</v>
      </c>
      <c r="F6663" s="66" t="s">
        <v>21087</v>
      </c>
      <c r="I6663" s="3" t="s">
        <v>21785</v>
      </c>
      <c r="J6663" s="3" t="str">
        <f>IF($B6663="SINAPI",IF(ISNUMBER(MATCH(Banco!$C6663,Analitico!$A:$A,0)),INDEX(Analitico!E:E,MATCH(Banco!$C6663,Analitico!$A:$A,0))&amp;"%",""),"")</f>
        <v>10,8597285%</v>
      </c>
      <c r="K6663" s="3" t="str">
        <f>IF($B6663="SINAPI",IF(ISNUMBER(MATCH(Banco!$C6663,Analitico!$A:$A,0)),INDEX(Analitico!F:F,MATCH(Banco!$C6663,Analitico!$A:$A,0))&amp;"%",""),"")</f>
        <v>%</v>
      </c>
    </row>
    <row r="6664" spans="1:11" ht="20.399999999999999" x14ac:dyDescent="0.2">
      <c r="A6664" s="1" t="str">
        <f t="shared" si="105"/>
        <v>SINAPI 87841</v>
      </c>
      <c r="B6664" s="3" t="s">
        <v>21783</v>
      </c>
      <c r="C6664" s="3" t="s">
        <v>6723</v>
      </c>
      <c r="D6664" s="2" t="s">
        <v>14466</v>
      </c>
      <c r="E6664" s="3" t="s">
        <v>15534</v>
      </c>
      <c r="F6664" s="66" t="s">
        <v>21088</v>
      </c>
      <c r="I6664" s="3" t="s">
        <v>21785</v>
      </c>
      <c r="J6664" s="3" t="str">
        <f>IF($B6664="SINAPI",IF(ISNUMBER(MATCH(Banco!$C6664,Analitico!$A:$A,0)),INDEX(Analitico!E:E,MATCH(Banco!$C6664,Analitico!$A:$A,0))&amp;"%",""),"")</f>
        <v>12,5146003%</v>
      </c>
      <c r="K6664" s="3" t="str">
        <f>IF($B6664="SINAPI",IF(ISNUMBER(MATCH(Banco!$C6664,Analitico!$A:$A,0)),INDEX(Analitico!F:F,MATCH(Banco!$C6664,Analitico!$A:$A,0))&amp;"%",""),"")</f>
        <v>%</v>
      </c>
    </row>
    <row r="6665" spans="1:11" ht="20.399999999999999" x14ac:dyDescent="0.2">
      <c r="A6665" s="1" t="str">
        <f t="shared" si="105"/>
        <v>SINAPI 87850</v>
      </c>
      <c r="B6665" s="3" t="s">
        <v>21783</v>
      </c>
      <c r="C6665" s="3" t="s">
        <v>6724</v>
      </c>
      <c r="D6665" s="2" t="s">
        <v>14467</v>
      </c>
      <c r="E6665" s="3" t="s">
        <v>15534</v>
      </c>
      <c r="F6665" s="66" t="s">
        <v>21089</v>
      </c>
      <c r="I6665" s="3" t="s">
        <v>21786</v>
      </c>
      <c r="J6665" s="3" t="str">
        <f>IF($B6665="SINAPI",IF(ISNUMBER(MATCH(Banco!$C6665,Analitico!$A:$A,0)),INDEX(Analitico!E:E,MATCH(Banco!$C6665,Analitico!$A:$A,0))&amp;"%",""),"")</f>
        <v>13,5410584%</v>
      </c>
      <c r="K6665" s="3" t="str">
        <f>IF($B6665="SINAPI",IF(ISNUMBER(MATCH(Banco!$C6665,Analitico!$A:$A,0)),INDEX(Analitico!F:F,MATCH(Banco!$C6665,Analitico!$A:$A,0))&amp;"%",""),"")</f>
        <v>%</v>
      </c>
    </row>
    <row r="6666" spans="1:11" ht="20.399999999999999" x14ac:dyDescent="0.2">
      <c r="A6666" s="1" t="str">
        <f t="shared" si="105"/>
        <v>SINAPI 87851</v>
      </c>
      <c r="B6666" s="3" t="s">
        <v>21783</v>
      </c>
      <c r="C6666" s="3" t="s">
        <v>6725</v>
      </c>
      <c r="D6666" s="2" t="s">
        <v>14468</v>
      </c>
      <c r="E6666" s="3" t="s">
        <v>15534</v>
      </c>
      <c r="F6666" s="66" t="s">
        <v>21090</v>
      </c>
      <c r="I6666" s="3" t="s">
        <v>21786</v>
      </c>
      <c r="J6666" s="3" t="str">
        <f>IF($B6666="SINAPI",IF(ISNUMBER(MATCH(Banco!$C6666,Analitico!$A:$A,0)),INDEX(Analitico!E:E,MATCH(Banco!$C6666,Analitico!$A:$A,0))&amp;"%",""),"")</f>
        <v>15,8980582%</v>
      </c>
      <c r="K6666" s="3" t="str">
        <f>IF($B6666="SINAPI",IF(ISNUMBER(MATCH(Banco!$C6666,Analitico!$A:$A,0)),INDEX(Analitico!F:F,MATCH(Banco!$C6666,Analitico!$A:$A,0))&amp;"%",""),"")</f>
        <v>%</v>
      </c>
    </row>
    <row r="6667" spans="1:11" ht="20.399999999999999" x14ac:dyDescent="0.2">
      <c r="A6667" s="1" t="str">
        <f t="shared" si="105"/>
        <v>SINAPI 87852</v>
      </c>
      <c r="B6667" s="3" t="s">
        <v>21783</v>
      </c>
      <c r="C6667" s="3" t="s">
        <v>6726</v>
      </c>
      <c r="D6667" s="2" t="s">
        <v>14469</v>
      </c>
      <c r="E6667" s="3" t="s">
        <v>15534</v>
      </c>
      <c r="F6667" s="66" t="s">
        <v>21091</v>
      </c>
      <c r="I6667" s="3" t="s">
        <v>21786</v>
      </c>
      <c r="J6667" s="3" t="str">
        <f>IF($B6667="SINAPI",IF(ISNUMBER(MATCH(Banco!$C6667,Analitico!$A:$A,0)),INDEX(Analitico!E:E,MATCH(Banco!$C6667,Analitico!$A:$A,0))&amp;"%",""),"")</f>
        <v>11,3079243%</v>
      </c>
      <c r="K6667" s="3" t="str">
        <f>IF($B6667="SINAPI",IF(ISNUMBER(MATCH(Banco!$C6667,Analitico!$A:$A,0)),INDEX(Analitico!F:F,MATCH(Banco!$C6667,Analitico!$A:$A,0))&amp;"%",""),"")</f>
        <v>%</v>
      </c>
    </row>
    <row r="6668" spans="1:11" ht="20.399999999999999" x14ac:dyDescent="0.2">
      <c r="A6668" s="1" t="str">
        <f t="shared" si="105"/>
        <v>SINAPI 87853</v>
      </c>
      <c r="B6668" s="3" t="s">
        <v>21783</v>
      </c>
      <c r="C6668" s="3" t="s">
        <v>6727</v>
      </c>
      <c r="D6668" s="2" t="s">
        <v>14470</v>
      </c>
      <c r="E6668" s="3" t="s">
        <v>15534</v>
      </c>
      <c r="F6668" s="66" t="s">
        <v>21092</v>
      </c>
      <c r="I6668" s="3" t="s">
        <v>21786</v>
      </c>
      <c r="J6668" s="3" t="str">
        <f>IF($B6668="SINAPI",IF(ISNUMBER(MATCH(Banco!$C6668,Analitico!$A:$A,0)),INDEX(Analitico!E:E,MATCH(Banco!$C6668,Analitico!$A:$A,0))&amp;"%",""),"")</f>
        <v>12,9431039%</v>
      </c>
      <c r="K6668" s="3" t="str">
        <f>IF($B6668="SINAPI",IF(ISNUMBER(MATCH(Banco!$C6668,Analitico!$A:$A,0)),INDEX(Analitico!F:F,MATCH(Banco!$C6668,Analitico!$A:$A,0))&amp;"%",""),"")</f>
        <v>%</v>
      </c>
    </row>
    <row r="6669" spans="1:11" ht="20.399999999999999" x14ac:dyDescent="0.2">
      <c r="A6669" s="1" t="str">
        <f t="shared" si="105"/>
        <v>SINAPI 90406</v>
      </c>
      <c r="B6669" s="3" t="s">
        <v>21783</v>
      </c>
      <c r="C6669" s="3" t="s">
        <v>6728</v>
      </c>
      <c r="D6669" s="2" t="s">
        <v>14471</v>
      </c>
      <c r="E6669" s="3" t="s">
        <v>15534</v>
      </c>
      <c r="F6669" s="66" t="s">
        <v>21093</v>
      </c>
      <c r="I6669" s="3" t="s">
        <v>21785</v>
      </c>
      <c r="J6669" s="3" t="str">
        <f>IF($B6669="SINAPI",IF(ISNUMBER(MATCH(Banco!$C6669,Analitico!$A:$A,0)),INDEX(Analitico!E:E,MATCH(Banco!$C6669,Analitico!$A:$A,0))&amp;"%",""),"")</f>
        <v>56,5823080%</v>
      </c>
      <c r="K6669" s="3" t="str">
        <f>IF($B6669="SINAPI",IF(ISNUMBER(MATCH(Banco!$C6669,Analitico!$A:$A,0)),INDEX(Analitico!F:F,MATCH(Banco!$C6669,Analitico!$A:$A,0))&amp;"%",""),"")</f>
        <v>%</v>
      </c>
    </row>
    <row r="6670" spans="1:11" ht="20.399999999999999" x14ac:dyDescent="0.2">
      <c r="A6670" s="1" t="str">
        <f t="shared" si="105"/>
        <v>SINAPI 90408</v>
      </c>
      <c r="B6670" s="3" t="s">
        <v>21783</v>
      </c>
      <c r="C6670" s="3" t="s">
        <v>6729</v>
      </c>
      <c r="D6670" s="2" t="s">
        <v>14472</v>
      </c>
      <c r="E6670" s="3" t="s">
        <v>15534</v>
      </c>
      <c r="F6670" s="66" t="s">
        <v>21094</v>
      </c>
      <c r="I6670" s="3" t="s">
        <v>21785</v>
      </c>
      <c r="J6670" s="3" t="str">
        <f>IF($B6670="SINAPI",IF(ISNUMBER(MATCH(Banco!$C6670,Analitico!$A:$A,0)),INDEX(Analitico!E:E,MATCH(Banco!$C6670,Analitico!$A:$A,0))&amp;"%",""),"")</f>
        <v>60,6797632%</v>
      </c>
      <c r="K6670" s="3" t="str">
        <f>IF($B6670="SINAPI",IF(ISNUMBER(MATCH(Banco!$C6670,Analitico!$A:$A,0)),INDEX(Analitico!F:F,MATCH(Banco!$C6670,Analitico!$A:$A,0))&amp;"%",""),"")</f>
        <v>%</v>
      </c>
    </row>
    <row r="6671" spans="1:11" ht="30.6" x14ac:dyDescent="0.2">
      <c r="A6671" s="1" t="str">
        <f t="shared" si="105"/>
        <v>SINAPI 104203</v>
      </c>
      <c r="B6671" s="3" t="s">
        <v>21783</v>
      </c>
      <c r="C6671" s="3" t="s">
        <v>6730</v>
      </c>
      <c r="D6671" s="2" t="s">
        <v>14473</v>
      </c>
      <c r="E6671" s="3" t="s">
        <v>15534</v>
      </c>
      <c r="F6671" s="66" t="s">
        <v>19714</v>
      </c>
      <c r="I6671" s="3" t="s">
        <v>21786</v>
      </c>
      <c r="J6671" s="3" t="str">
        <f>IF($B6671="SINAPI",IF(ISNUMBER(MATCH(Banco!$C6671,Analitico!$A:$A,0)),INDEX(Analitico!E:E,MATCH(Banco!$C6671,Analitico!$A:$A,0))&amp;"%",""),"")</f>
        <v>48,9227088%</v>
      </c>
      <c r="K6671" s="3" t="str">
        <f>IF($B6671="SINAPI",IF(ISNUMBER(MATCH(Banco!$C6671,Analitico!$A:$A,0)),INDEX(Analitico!F:F,MATCH(Banco!$C6671,Analitico!$A:$A,0))&amp;"%",""),"")</f>
        <v>%</v>
      </c>
    </row>
    <row r="6672" spans="1:11" ht="30.6" x14ac:dyDescent="0.2">
      <c r="A6672" s="1" t="str">
        <f t="shared" si="105"/>
        <v>SINAPI 104204</v>
      </c>
      <c r="B6672" s="3" t="s">
        <v>21783</v>
      </c>
      <c r="C6672" s="3" t="s">
        <v>6731</v>
      </c>
      <c r="D6672" s="2" t="s">
        <v>14474</v>
      </c>
      <c r="E6672" s="3" t="s">
        <v>15534</v>
      </c>
      <c r="F6672" s="66" t="s">
        <v>21095</v>
      </c>
      <c r="I6672" s="3" t="s">
        <v>21786</v>
      </c>
      <c r="J6672" s="3" t="str">
        <f>IF($B6672="SINAPI",IF(ISNUMBER(MATCH(Banco!$C6672,Analitico!$A:$A,0)),INDEX(Analitico!E:E,MATCH(Banco!$C6672,Analitico!$A:$A,0))&amp;"%",""),"")</f>
        <v>48,7833908%</v>
      </c>
      <c r="K6672" s="3" t="str">
        <f>IF($B6672="SINAPI",IF(ISNUMBER(MATCH(Banco!$C6672,Analitico!$A:$A,0)),INDEX(Analitico!F:F,MATCH(Banco!$C6672,Analitico!$A:$A,0))&amp;"%",""),"")</f>
        <v>%</v>
      </c>
    </row>
    <row r="6673" spans="1:11" ht="30.6" x14ac:dyDescent="0.2">
      <c r="A6673" s="1" t="str">
        <f t="shared" si="105"/>
        <v>SINAPI 104205</v>
      </c>
      <c r="B6673" s="3" t="s">
        <v>21783</v>
      </c>
      <c r="C6673" s="3" t="s">
        <v>6732</v>
      </c>
      <c r="D6673" s="2" t="s">
        <v>14475</v>
      </c>
      <c r="E6673" s="3" t="s">
        <v>15534</v>
      </c>
      <c r="F6673" s="66" t="s">
        <v>21096</v>
      </c>
      <c r="I6673" s="3" t="s">
        <v>21786</v>
      </c>
      <c r="J6673" s="3" t="str">
        <f>IF($B6673="SINAPI",IF(ISNUMBER(MATCH(Banco!$C6673,Analitico!$A:$A,0)),INDEX(Analitico!E:E,MATCH(Banco!$C6673,Analitico!$A:$A,0))&amp;"%",""),"")</f>
        <v>45,9750637%</v>
      </c>
      <c r="K6673" s="3" t="str">
        <f>IF($B6673="SINAPI",IF(ISNUMBER(MATCH(Banco!$C6673,Analitico!$A:$A,0)),INDEX(Analitico!F:F,MATCH(Banco!$C6673,Analitico!$A:$A,0))&amp;"%",""),"")</f>
        <v>%</v>
      </c>
    </row>
    <row r="6674" spans="1:11" ht="30.6" x14ac:dyDescent="0.2">
      <c r="A6674" s="1" t="str">
        <f t="shared" si="105"/>
        <v>SINAPI 104206</v>
      </c>
      <c r="B6674" s="3" t="s">
        <v>21783</v>
      </c>
      <c r="C6674" s="3" t="s">
        <v>6733</v>
      </c>
      <c r="D6674" s="2" t="s">
        <v>14476</v>
      </c>
      <c r="E6674" s="3" t="s">
        <v>15534</v>
      </c>
      <c r="F6674" s="66" t="s">
        <v>21097</v>
      </c>
      <c r="I6674" s="3" t="s">
        <v>21786</v>
      </c>
      <c r="J6674" s="3" t="str">
        <f>IF($B6674="SINAPI",IF(ISNUMBER(MATCH(Banco!$C6674,Analitico!$A:$A,0)),INDEX(Analitico!E:E,MATCH(Banco!$C6674,Analitico!$A:$A,0))&amp;"%",""),"")</f>
        <v>46,2364415%</v>
      </c>
      <c r="K6674" s="3" t="str">
        <f>IF($B6674="SINAPI",IF(ISNUMBER(MATCH(Banco!$C6674,Analitico!$A:$A,0)),INDEX(Analitico!F:F,MATCH(Banco!$C6674,Analitico!$A:$A,0))&amp;"%",""),"")</f>
        <v>%</v>
      </c>
    </row>
    <row r="6675" spans="1:11" ht="30.6" x14ac:dyDescent="0.2">
      <c r="A6675" s="1" t="str">
        <f t="shared" si="105"/>
        <v>SINAPI 104207</v>
      </c>
      <c r="B6675" s="3" t="s">
        <v>21783</v>
      </c>
      <c r="C6675" s="3" t="s">
        <v>6734</v>
      </c>
      <c r="D6675" s="2" t="s">
        <v>14477</v>
      </c>
      <c r="E6675" s="3" t="s">
        <v>15534</v>
      </c>
      <c r="F6675" s="66" t="s">
        <v>16361</v>
      </c>
      <c r="I6675" s="3" t="s">
        <v>21786</v>
      </c>
      <c r="J6675" s="3" t="str">
        <f>IF($B6675="SINAPI",IF(ISNUMBER(MATCH(Banco!$C6675,Analitico!$A:$A,0)),INDEX(Analitico!E:E,MATCH(Banco!$C6675,Analitico!$A:$A,0))&amp;"%",""),"")</f>
        <v>42,2535211%</v>
      </c>
      <c r="K6675" s="3" t="str">
        <f>IF($B6675="SINAPI",IF(ISNUMBER(MATCH(Banco!$C6675,Analitico!$A:$A,0)),INDEX(Analitico!F:F,MATCH(Banco!$C6675,Analitico!$A:$A,0))&amp;"%",""),"")</f>
        <v>%</v>
      </c>
    </row>
    <row r="6676" spans="1:11" ht="30.6" x14ac:dyDescent="0.2">
      <c r="A6676" s="1" t="str">
        <f t="shared" si="105"/>
        <v>SINAPI 104208</v>
      </c>
      <c r="B6676" s="3" t="s">
        <v>21783</v>
      </c>
      <c r="C6676" s="3" t="s">
        <v>6735</v>
      </c>
      <c r="D6676" s="2" t="s">
        <v>14478</v>
      </c>
      <c r="E6676" s="3" t="s">
        <v>15534</v>
      </c>
      <c r="F6676" s="66" t="s">
        <v>21098</v>
      </c>
      <c r="I6676" s="3" t="s">
        <v>21786</v>
      </c>
      <c r="J6676" s="3" t="str">
        <f>IF($B6676="SINAPI",IF(ISNUMBER(MATCH(Banco!$C6676,Analitico!$A:$A,0)),INDEX(Analitico!E:E,MATCH(Banco!$C6676,Analitico!$A:$A,0))&amp;"%",""),"")</f>
        <v>44,1000000%</v>
      </c>
      <c r="K6676" s="3" t="str">
        <f>IF($B6676="SINAPI",IF(ISNUMBER(MATCH(Banco!$C6676,Analitico!$A:$A,0)),INDEX(Analitico!F:F,MATCH(Banco!$C6676,Analitico!$A:$A,0))&amp;"%",""),"")</f>
        <v>%</v>
      </c>
    </row>
    <row r="6677" spans="1:11" ht="30.6" x14ac:dyDescent="0.2">
      <c r="A6677" s="1" t="str">
        <f t="shared" si="105"/>
        <v>SINAPI 104209</v>
      </c>
      <c r="B6677" s="3" t="s">
        <v>21783</v>
      </c>
      <c r="C6677" s="3" t="s">
        <v>6736</v>
      </c>
      <c r="D6677" s="2" t="s">
        <v>14479</v>
      </c>
      <c r="E6677" s="3" t="s">
        <v>15534</v>
      </c>
      <c r="F6677" s="66" t="s">
        <v>21099</v>
      </c>
      <c r="I6677" s="3" t="s">
        <v>21786</v>
      </c>
      <c r="J6677" s="3" t="str">
        <f>IF($B6677="SINAPI",IF(ISNUMBER(MATCH(Banco!$C6677,Analitico!$A:$A,0)),INDEX(Analitico!E:E,MATCH(Banco!$C6677,Analitico!$A:$A,0))&amp;"%",""),"")</f>
        <v>41,2550668%</v>
      </c>
      <c r="K6677" s="3" t="str">
        <f>IF($B6677="SINAPI",IF(ISNUMBER(MATCH(Banco!$C6677,Analitico!$A:$A,0)),INDEX(Analitico!F:F,MATCH(Banco!$C6677,Analitico!$A:$A,0))&amp;"%",""),"")</f>
        <v>%</v>
      </c>
    </row>
    <row r="6678" spans="1:11" ht="30.6" x14ac:dyDescent="0.2">
      <c r="A6678" s="1" t="str">
        <f t="shared" si="105"/>
        <v>SINAPI 104210</v>
      </c>
      <c r="B6678" s="3" t="s">
        <v>21783</v>
      </c>
      <c r="C6678" s="3" t="s">
        <v>6737</v>
      </c>
      <c r="D6678" s="2" t="s">
        <v>14480</v>
      </c>
      <c r="E6678" s="3" t="s">
        <v>15534</v>
      </c>
      <c r="F6678" s="66" t="s">
        <v>21100</v>
      </c>
      <c r="I6678" s="3" t="s">
        <v>21786</v>
      </c>
      <c r="J6678" s="3" t="str">
        <f>IF($B6678="SINAPI",IF(ISNUMBER(MATCH(Banco!$C6678,Analitico!$A:$A,0)),INDEX(Analitico!E:E,MATCH(Banco!$C6678,Analitico!$A:$A,0))&amp;"%",""),"")</f>
        <v>39,6843781%</v>
      </c>
      <c r="K6678" s="3" t="str">
        <f>IF($B6678="SINAPI",IF(ISNUMBER(MATCH(Banco!$C6678,Analitico!$A:$A,0)),INDEX(Analitico!F:F,MATCH(Banco!$C6678,Analitico!$A:$A,0))&amp;"%",""),"")</f>
        <v>%</v>
      </c>
    </row>
    <row r="6679" spans="1:11" ht="30.6" x14ac:dyDescent="0.2">
      <c r="A6679" s="1" t="str">
        <f t="shared" si="105"/>
        <v>SINAPI 104211</v>
      </c>
      <c r="B6679" s="3" t="s">
        <v>21783</v>
      </c>
      <c r="C6679" s="3" t="s">
        <v>6738</v>
      </c>
      <c r="D6679" s="2" t="s">
        <v>14481</v>
      </c>
      <c r="E6679" s="3" t="s">
        <v>15534</v>
      </c>
      <c r="F6679" s="66" t="s">
        <v>21101</v>
      </c>
      <c r="I6679" s="3" t="s">
        <v>21786</v>
      </c>
      <c r="J6679" s="3" t="str">
        <f>IF($B6679="SINAPI",IF(ISNUMBER(MATCH(Banco!$C6679,Analitico!$A:$A,0)),INDEX(Analitico!E:E,MATCH(Banco!$C6679,Analitico!$A:$A,0))&amp;"%",""),"")</f>
        <v>58,3694085%</v>
      </c>
      <c r="K6679" s="3" t="str">
        <f>IF($B6679="SINAPI",IF(ISNUMBER(MATCH(Banco!$C6679,Analitico!$A:$A,0)),INDEX(Analitico!F:F,MATCH(Banco!$C6679,Analitico!$A:$A,0))&amp;"%",""),"")</f>
        <v>%</v>
      </c>
    </row>
    <row r="6680" spans="1:11" ht="30.6" x14ac:dyDescent="0.2">
      <c r="A6680" s="1" t="str">
        <f t="shared" si="105"/>
        <v>SINAPI 104212</v>
      </c>
      <c r="B6680" s="3" t="s">
        <v>21783</v>
      </c>
      <c r="C6680" s="3" t="s">
        <v>6739</v>
      </c>
      <c r="D6680" s="2" t="s">
        <v>14482</v>
      </c>
      <c r="E6680" s="3" t="s">
        <v>15534</v>
      </c>
      <c r="F6680" s="66" t="s">
        <v>21102</v>
      </c>
      <c r="I6680" s="3" t="s">
        <v>21786</v>
      </c>
      <c r="J6680" s="3" t="str">
        <f>IF($B6680="SINAPI",IF(ISNUMBER(MATCH(Banco!$C6680,Analitico!$A:$A,0)),INDEX(Analitico!E:E,MATCH(Banco!$C6680,Analitico!$A:$A,0))&amp;"%",""),"")</f>
        <v>56,7881459%</v>
      </c>
      <c r="K6680" s="3" t="str">
        <f>IF($B6680="SINAPI",IF(ISNUMBER(MATCH(Banco!$C6680,Analitico!$A:$A,0)),INDEX(Analitico!F:F,MATCH(Banco!$C6680,Analitico!$A:$A,0))&amp;"%",""),"")</f>
        <v>%</v>
      </c>
    </row>
    <row r="6681" spans="1:11" ht="30.6" x14ac:dyDescent="0.2">
      <c r="A6681" s="1" t="str">
        <f t="shared" si="105"/>
        <v>SINAPI 104213</v>
      </c>
      <c r="B6681" s="3" t="s">
        <v>21783</v>
      </c>
      <c r="C6681" s="3" t="s">
        <v>6740</v>
      </c>
      <c r="D6681" s="2" t="s">
        <v>14483</v>
      </c>
      <c r="E6681" s="3" t="s">
        <v>15534</v>
      </c>
      <c r="F6681" s="66" t="s">
        <v>21103</v>
      </c>
      <c r="I6681" s="3" t="s">
        <v>21786</v>
      </c>
      <c r="J6681" s="3" t="str">
        <f>IF($B6681="SINAPI",IF(ISNUMBER(MATCH(Banco!$C6681,Analitico!$A:$A,0)),INDEX(Analitico!E:E,MATCH(Banco!$C6681,Analitico!$A:$A,0))&amp;"%",""),"")</f>
        <v>54,2261459%</v>
      </c>
      <c r="K6681" s="3" t="str">
        <f>IF($B6681="SINAPI",IF(ISNUMBER(MATCH(Banco!$C6681,Analitico!$A:$A,0)),INDEX(Analitico!F:F,MATCH(Banco!$C6681,Analitico!$A:$A,0))&amp;"%",""),"")</f>
        <v>%</v>
      </c>
    </row>
    <row r="6682" spans="1:11" ht="30.6" x14ac:dyDescent="0.2">
      <c r="A6682" s="1" t="str">
        <f t="shared" si="105"/>
        <v>SINAPI 104214</v>
      </c>
      <c r="B6682" s="3" t="s">
        <v>21783</v>
      </c>
      <c r="C6682" s="3" t="s">
        <v>6741</v>
      </c>
      <c r="D6682" s="2" t="s">
        <v>14484</v>
      </c>
      <c r="E6682" s="3" t="s">
        <v>15534</v>
      </c>
      <c r="F6682" s="66" t="s">
        <v>21104</v>
      </c>
      <c r="I6682" s="3" t="s">
        <v>21786</v>
      </c>
      <c r="J6682" s="3" t="str">
        <f>IF($B6682="SINAPI",IF(ISNUMBER(MATCH(Banco!$C6682,Analitico!$A:$A,0)),INDEX(Analitico!E:E,MATCH(Banco!$C6682,Analitico!$A:$A,0))&amp;"%",""),"")</f>
        <v>55,5066080%</v>
      </c>
      <c r="K6682" s="3" t="str">
        <f>IF($B6682="SINAPI",IF(ISNUMBER(MATCH(Banco!$C6682,Analitico!$A:$A,0)),INDEX(Analitico!F:F,MATCH(Banco!$C6682,Analitico!$A:$A,0))&amp;"%",""),"")</f>
        <v>%</v>
      </c>
    </row>
    <row r="6683" spans="1:11" ht="30.6" x14ac:dyDescent="0.2">
      <c r="A6683" s="1" t="str">
        <f t="shared" si="105"/>
        <v>SINAPI 104215</v>
      </c>
      <c r="B6683" s="3" t="s">
        <v>21783</v>
      </c>
      <c r="C6683" s="3" t="s">
        <v>6742</v>
      </c>
      <c r="D6683" s="2" t="s">
        <v>14485</v>
      </c>
      <c r="E6683" s="3" t="s">
        <v>15534</v>
      </c>
      <c r="F6683" s="66" t="s">
        <v>16119</v>
      </c>
      <c r="I6683" s="3" t="s">
        <v>21786</v>
      </c>
      <c r="J6683" s="3" t="str">
        <f>IF($B6683="SINAPI",IF(ISNUMBER(MATCH(Banco!$C6683,Analitico!$A:$A,0)),INDEX(Analitico!E:E,MATCH(Banco!$C6683,Analitico!$A:$A,0))&amp;"%",""),"")</f>
        <v>54,8029875%</v>
      </c>
      <c r="K6683" s="3" t="str">
        <f>IF($B6683="SINAPI",IF(ISNUMBER(MATCH(Banco!$C6683,Analitico!$A:$A,0)),INDEX(Analitico!F:F,MATCH(Banco!$C6683,Analitico!$A:$A,0))&amp;"%",""),"")</f>
        <v>%</v>
      </c>
    </row>
    <row r="6684" spans="1:11" ht="30.6" x14ac:dyDescent="0.2">
      <c r="A6684" s="1" t="str">
        <f t="shared" si="105"/>
        <v>SINAPI 104216</v>
      </c>
      <c r="B6684" s="3" t="s">
        <v>21783</v>
      </c>
      <c r="C6684" s="3" t="s">
        <v>6743</v>
      </c>
      <c r="D6684" s="2" t="s">
        <v>14486</v>
      </c>
      <c r="E6684" s="3" t="s">
        <v>15534</v>
      </c>
      <c r="F6684" s="66" t="s">
        <v>20540</v>
      </c>
      <c r="I6684" s="3" t="s">
        <v>21786</v>
      </c>
      <c r="J6684" s="3" t="str">
        <f>IF($B6684="SINAPI",IF(ISNUMBER(MATCH(Banco!$C6684,Analitico!$A:$A,0)),INDEX(Analitico!E:E,MATCH(Banco!$C6684,Analitico!$A:$A,0))&amp;"%",""),"")</f>
        <v>52,9830150%</v>
      </c>
      <c r="K6684" s="3" t="str">
        <f>IF($B6684="SINAPI",IF(ISNUMBER(MATCH(Banco!$C6684,Analitico!$A:$A,0)),INDEX(Analitico!F:F,MATCH(Banco!$C6684,Analitico!$A:$A,0))&amp;"%",""),"")</f>
        <v>%</v>
      </c>
    </row>
    <row r="6685" spans="1:11" ht="20.399999999999999" x14ac:dyDescent="0.2">
      <c r="A6685" s="1" t="str">
        <f t="shared" si="105"/>
        <v>SINAPI 104217</v>
      </c>
      <c r="B6685" s="3" t="s">
        <v>21783</v>
      </c>
      <c r="C6685" s="3" t="s">
        <v>6744</v>
      </c>
      <c r="D6685" s="2" t="s">
        <v>14487</v>
      </c>
      <c r="E6685" s="3" t="s">
        <v>15534</v>
      </c>
      <c r="F6685" s="66" t="s">
        <v>21105</v>
      </c>
      <c r="I6685" s="3" t="s">
        <v>21785</v>
      </c>
      <c r="J6685" s="3" t="str">
        <f>IF($B6685="SINAPI",IF(ISNUMBER(MATCH(Banco!$C6685,Analitico!$A:$A,0)),INDEX(Analitico!E:E,MATCH(Banco!$C6685,Analitico!$A:$A,0))&amp;"%",""),"")</f>
        <v>55,3246240%</v>
      </c>
      <c r="K6685" s="3" t="str">
        <f>IF($B6685="SINAPI",IF(ISNUMBER(MATCH(Banco!$C6685,Analitico!$A:$A,0)),INDEX(Analitico!F:F,MATCH(Banco!$C6685,Analitico!$A:$A,0))&amp;"%",""),"")</f>
        <v>%</v>
      </c>
    </row>
    <row r="6686" spans="1:11" ht="20.399999999999999" x14ac:dyDescent="0.2">
      <c r="A6686" s="1" t="str">
        <f t="shared" si="105"/>
        <v>SINAPI 104218</v>
      </c>
      <c r="B6686" s="3" t="s">
        <v>21783</v>
      </c>
      <c r="C6686" s="3" t="s">
        <v>6745</v>
      </c>
      <c r="D6686" s="2" t="s">
        <v>14488</v>
      </c>
      <c r="E6686" s="3" t="s">
        <v>15534</v>
      </c>
      <c r="F6686" s="66" t="s">
        <v>18893</v>
      </c>
      <c r="I6686" s="3" t="s">
        <v>21785</v>
      </c>
      <c r="J6686" s="3" t="str">
        <f>IF($B6686="SINAPI",IF(ISNUMBER(MATCH(Banco!$C6686,Analitico!$A:$A,0)),INDEX(Analitico!E:E,MATCH(Banco!$C6686,Analitico!$A:$A,0))&amp;"%",""),"")</f>
        <v>56,8426925%</v>
      </c>
      <c r="K6686" s="3" t="str">
        <f>IF($B6686="SINAPI",IF(ISNUMBER(MATCH(Banco!$C6686,Analitico!$A:$A,0)),INDEX(Analitico!F:F,MATCH(Banco!$C6686,Analitico!$A:$A,0))&amp;"%",""),"")</f>
        <v>%</v>
      </c>
    </row>
    <row r="6687" spans="1:11" ht="30.6" x14ac:dyDescent="0.2">
      <c r="A6687" s="1" t="str">
        <f t="shared" si="105"/>
        <v>SINAPI 104219</v>
      </c>
      <c r="B6687" s="3" t="s">
        <v>21783</v>
      </c>
      <c r="C6687" s="3" t="s">
        <v>6746</v>
      </c>
      <c r="D6687" s="2" t="s">
        <v>14489</v>
      </c>
      <c r="E6687" s="3" t="s">
        <v>15534</v>
      </c>
      <c r="F6687" s="66" t="s">
        <v>21106</v>
      </c>
      <c r="I6687" s="3" t="s">
        <v>21785</v>
      </c>
      <c r="J6687" s="3" t="str">
        <f>IF($B6687="SINAPI",IF(ISNUMBER(MATCH(Banco!$C6687,Analitico!$A:$A,0)),INDEX(Analitico!E:E,MATCH(Banco!$C6687,Analitico!$A:$A,0))&amp;"%",""),"")</f>
        <v>32,7312323%</v>
      </c>
      <c r="K6687" s="3" t="str">
        <f>IF($B6687="SINAPI",IF(ISNUMBER(MATCH(Banco!$C6687,Analitico!$A:$A,0)),INDEX(Analitico!F:F,MATCH(Banco!$C6687,Analitico!$A:$A,0))&amp;"%",""),"")</f>
        <v>%</v>
      </c>
    </row>
    <row r="6688" spans="1:11" ht="30.6" x14ac:dyDescent="0.2">
      <c r="A6688" s="1" t="str">
        <f t="shared" si="105"/>
        <v>SINAPI 104220</v>
      </c>
      <c r="B6688" s="3" t="s">
        <v>21783</v>
      </c>
      <c r="C6688" s="3" t="s">
        <v>6747</v>
      </c>
      <c r="D6688" s="2" t="s">
        <v>14490</v>
      </c>
      <c r="E6688" s="3" t="s">
        <v>15534</v>
      </c>
      <c r="F6688" s="66" t="s">
        <v>21107</v>
      </c>
      <c r="I6688" s="3" t="s">
        <v>21786</v>
      </c>
      <c r="J6688" s="3" t="str">
        <f>IF($B6688="SINAPI",IF(ISNUMBER(MATCH(Banco!$C6688,Analitico!$A:$A,0)),INDEX(Analitico!E:E,MATCH(Banco!$C6688,Analitico!$A:$A,0))&amp;"%",""),"")</f>
        <v>47,2977942%</v>
      </c>
      <c r="K6688" s="3" t="str">
        <f>IF($B6688="SINAPI",IF(ISNUMBER(MATCH(Banco!$C6688,Analitico!$A:$A,0)),INDEX(Analitico!F:F,MATCH(Banco!$C6688,Analitico!$A:$A,0))&amp;"%",""),"")</f>
        <v>%</v>
      </c>
    </row>
    <row r="6689" spans="1:11" ht="20.399999999999999" x14ac:dyDescent="0.2">
      <c r="A6689" s="1" t="str">
        <f t="shared" si="105"/>
        <v>SINAPI 104221</v>
      </c>
      <c r="B6689" s="3" t="s">
        <v>21783</v>
      </c>
      <c r="C6689" s="3" t="s">
        <v>6748</v>
      </c>
      <c r="D6689" s="2" t="s">
        <v>14491</v>
      </c>
      <c r="E6689" s="3" t="s">
        <v>15534</v>
      </c>
      <c r="F6689" s="66" t="s">
        <v>19039</v>
      </c>
      <c r="I6689" s="3" t="s">
        <v>21785</v>
      </c>
      <c r="J6689" s="3" t="str">
        <f>IF($B6689="SINAPI",IF(ISNUMBER(MATCH(Banco!$C6689,Analitico!$A:$A,0)),INDEX(Analitico!E:E,MATCH(Banco!$C6689,Analitico!$A:$A,0))&amp;"%",""),"")</f>
        <v>55,2348788%</v>
      </c>
      <c r="K6689" s="3" t="str">
        <f>IF($B6689="SINAPI",IF(ISNUMBER(MATCH(Banco!$C6689,Analitico!$A:$A,0)),INDEX(Analitico!F:F,MATCH(Banco!$C6689,Analitico!$A:$A,0))&amp;"%",""),"")</f>
        <v>%</v>
      </c>
    </row>
    <row r="6690" spans="1:11" ht="20.399999999999999" x14ac:dyDescent="0.2">
      <c r="A6690" s="1" t="str">
        <f t="shared" si="105"/>
        <v>SINAPI 104222</v>
      </c>
      <c r="B6690" s="3" t="s">
        <v>21783</v>
      </c>
      <c r="C6690" s="3" t="s">
        <v>6749</v>
      </c>
      <c r="D6690" s="2" t="s">
        <v>14492</v>
      </c>
      <c r="E6690" s="3" t="s">
        <v>15534</v>
      </c>
      <c r="F6690" s="66" t="s">
        <v>21108</v>
      </c>
      <c r="I6690" s="3" t="s">
        <v>21785</v>
      </c>
      <c r="J6690" s="3" t="str">
        <f>IF($B6690="SINAPI",IF(ISNUMBER(MATCH(Banco!$C6690,Analitico!$A:$A,0)),INDEX(Analitico!E:E,MATCH(Banco!$C6690,Analitico!$A:$A,0))&amp;"%",""),"")</f>
        <v>56,8139301%</v>
      </c>
      <c r="K6690" s="3" t="str">
        <f>IF($B6690="SINAPI",IF(ISNUMBER(MATCH(Banco!$C6690,Analitico!$A:$A,0)),INDEX(Analitico!F:F,MATCH(Banco!$C6690,Analitico!$A:$A,0))&amp;"%",""),"")</f>
        <v>%</v>
      </c>
    </row>
    <row r="6691" spans="1:11" ht="30.6" x14ac:dyDescent="0.2">
      <c r="A6691" s="1" t="str">
        <f t="shared" ref="A6691:A6754" si="106">CONCATENAR</f>
        <v>SINAPI 104223</v>
      </c>
      <c r="B6691" s="3" t="s">
        <v>21783</v>
      </c>
      <c r="C6691" s="3" t="s">
        <v>6750</v>
      </c>
      <c r="D6691" s="2" t="s">
        <v>14493</v>
      </c>
      <c r="E6691" s="3" t="s">
        <v>15534</v>
      </c>
      <c r="F6691" s="66" t="s">
        <v>21109</v>
      </c>
      <c r="I6691" s="3" t="s">
        <v>21785</v>
      </c>
      <c r="J6691" s="3" t="str">
        <f>IF($B6691="SINAPI",IF(ISNUMBER(MATCH(Banco!$C6691,Analitico!$A:$A,0)),INDEX(Analitico!E:E,MATCH(Banco!$C6691,Analitico!$A:$A,0))&amp;"%",""),"")</f>
        <v>32,1756994%</v>
      </c>
      <c r="K6691" s="3" t="str">
        <f>IF($B6691="SINAPI",IF(ISNUMBER(MATCH(Banco!$C6691,Analitico!$A:$A,0)),INDEX(Analitico!F:F,MATCH(Banco!$C6691,Analitico!$A:$A,0))&amp;"%",""),"")</f>
        <v>%</v>
      </c>
    </row>
    <row r="6692" spans="1:11" ht="30.6" x14ac:dyDescent="0.2">
      <c r="A6692" s="1" t="str">
        <f t="shared" si="106"/>
        <v>SINAPI 104224</v>
      </c>
      <c r="B6692" s="3" t="s">
        <v>21783</v>
      </c>
      <c r="C6692" s="3" t="s">
        <v>6751</v>
      </c>
      <c r="D6692" s="2" t="s">
        <v>14494</v>
      </c>
      <c r="E6692" s="3" t="s">
        <v>15534</v>
      </c>
      <c r="F6692" s="66" t="s">
        <v>16446</v>
      </c>
      <c r="I6692" s="3" t="s">
        <v>21786</v>
      </c>
      <c r="J6692" s="3" t="str">
        <f>IF($B6692="SINAPI",IF(ISNUMBER(MATCH(Banco!$C6692,Analitico!$A:$A,0)),INDEX(Analitico!E:E,MATCH(Banco!$C6692,Analitico!$A:$A,0))&amp;"%",""),"")</f>
        <v>47,1341205%</v>
      </c>
      <c r="K6692" s="3" t="str">
        <f>IF($B6692="SINAPI",IF(ISNUMBER(MATCH(Banco!$C6692,Analitico!$A:$A,0)),INDEX(Analitico!F:F,MATCH(Banco!$C6692,Analitico!$A:$A,0))&amp;"%",""),"")</f>
        <v>%</v>
      </c>
    </row>
    <row r="6693" spans="1:11" ht="20.399999999999999" x14ac:dyDescent="0.2">
      <c r="A6693" s="1" t="str">
        <f t="shared" si="106"/>
        <v>SINAPI 104225</v>
      </c>
      <c r="B6693" s="3" t="s">
        <v>21783</v>
      </c>
      <c r="C6693" s="3" t="s">
        <v>6752</v>
      </c>
      <c r="D6693" s="2" t="s">
        <v>14495</v>
      </c>
      <c r="E6693" s="3" t="s">
        <v>15534</v>
      </c>
      <c r="F6693" s="66" t="s">
        <v>21110</v>
      </c>
      <c r="I6693" s="3" t="s">
        <v>21785</v>
      </c>
      <c r="J6693" s="3" t="str">
        <f>IF($B6693="SINAPI",IF(ISNUMBER(MATCH(Banco!$C6693,Analitico!$A:$A,0)),INDEX(Analitico!E:E,MATCH(Banco!$C6693,Analitico!$A:$A,0))&amp;"%",""),"")</f>
        <v>51,8896978%</v>
      </c>
      <c r="K6693" s="3" t="str">
        <f>IF($B6693="SINAPI",IF(ISNUMBER(MATCH(Banco!$C6693,Analitico!$A:$A,0)),INDEX(Analitico!F:F,MATCH(Banco!$C6693,Analitico!$A:$A,0))&amp;"%",""),"")</f>
        <v>%</v>
      </c>
    </row>
    <row r="6694" spans="1:11" ht="20.399999999999999" x14ac:dyDescent="0.2">
      <c r="A6694" s="1" t="str">
        <f t="shared" si="106"/>
        <v>SINAPI 104226</v>
      </c>
      <c r="B6694" s="3" t="s">
        <v>21783</v>
      </c>
      <c r="C6694" s="3" t="s">
        <v>6753</v>
      </c>
      <c r="D6694" s="2" t="s">
        <v>14496</v>
      </c>
      <c r="E6694" s="3" t="s">
        <v>15534</v>
      </c>
      <c r="F6694" s="66" t="s">
        <v>21111</v>
      </c>
      <c r="I6694" s="3" t="s">
        <v>21785</v>
      </c>
      <c r="J6694" s="3" t="str">
        <f>IF($B6694="SINAPI",IF(ISNUMBER(MATCH(Banco!$C6694,Analitico!$A:$A,0)),INDEX(Analitico!E:E,MATCH(Banco!$C6694,Analitico!$A:$A,0))&amp;"%",""),"")</f>
        <v>53,9071643%</v>
      </c>
      <c r="K6694" s="3" t="str">
        <f>IF($B6694="SINAPI",IF(ISNUMBER(MATCH(Banco!$C6694,Analitico!$A:$A,0)),INDEX(Analitico!F:F,MATCH(Banco!$C6694,Analitico!$A:$A,0))&amp;"%",""),"")</f>
        <v>%</v>
      </c>
    </row>
    <row r="6695" spans="1:11" ht="30.6" x14ac:dyDescent="0.2">
      <c r="A6695" s="1" t="str">
        <f t="shared" si="106"/>
        <v>SINAPI 104227</v>
      </c>
      <c r="B6695" s="3" t="s">
        <v>21783</v>
      </c>
      <c r="C6695" s="3" t="s">
        <v>6754</v>
      </c>
      <c r="D6695" s="2" t="s">
        <v>14497</v>
      </c>
      <c r="E6695" s="3" t="s">
        <v>15534</v>
      </c>
      <c r="F6695" s="66" t="s">
        <v>21112</v>
      </c>
      <c r="I6695" s="3" t="s">
        <v>21785</v>
      </c>
      <c r="J6695" s="3" t="str">
        <f>IF($B6695="SINAPI",IF(ISNUMBER(MATCH(Banco!$C6695,Analitico!$A:$A,0)),INDEX(Analitico!E:E,MATCH(Banco!$C6695,Analitico!$A:$A,0))&amp;"%",""),"")</f>
        <v>28,5473825%</v>
      </c>
      <c r="K6695" s="3" t="str">
        <f>IF($B6695="SINAPI",IF(ISNUMBER(MATCH(Banco!$C6695,Analitico!$A:$A,0)),INDEX(Analitico!F:F,MATCH(Banco!$C6695,Analitico!$A:$A,0))&amp;"%",""),"")</f>
        <v>%</v>
      </c>
    </row>
    <row r="6696" spans="1:11" ht="30.6" x14ac:dyDescent="0.2">
      <c r="A6696" s="1" t="str">
        <f t="shared" si="106"/>
        <v>SINAPI 104228</v>
      </c>
      <c r="B6696" s="3" t="s">
        <v>21783</v>
      </c>
      <c r="C6696" s="3" t="s">
        <v>6755</v>
      </c>
      <c r="D6696" s="2" t="s">
        <v>14498</v>
      </c>
      <c r="E6696" s="3" t="s">
        <v>15534</v>
      </c>
      <c r="F6696" s="66" t="s">
        <v>19037</v>
      </c>
      <c r="I6696" s="3" t="s">
        <v>21786</v>
      </c>
      <c r="J6696" s="3" t="str">
        <f>IF($B6696="SINAPI",IF(ISNUMBER(MATCH(Banco!$C6696,Analitico!$A:$A,0)),INDEX(Analitico!E:E,MATCH(Banco!$C6696,Analitico!$A:$A,0))&amp;"%",""),"")</f>
        <v>44,2820181%</v>
      </c>
      <c r="K6696" s="3" t="str">
        <f>IF($B6696="SINAPI",IF(ISNUMBER(MATCH(Banco!$C6696,Analitico!$A:$A,0)),INDEX(Analitico!F:F,MATCH(Banco!$C6696,Analitico!$A:$A,0))&amp;"%",""),"")</f>
        <v>%</v>
      </c>
    </row>
    <row r="6697" spans="1:11" ht="20.399999999999999" x14ac:dyDescent="0.2">
      <c r="A6697" s="1" t="str">
        <f t="shared" si="106"/>
        <v>SINAPI 104229</v>
      </c>
      <c r="B6697" s="3" t="s">
        <v>21783</v>
      </c>
      <c r="C6697" s="3" t="s">
        <v>6756</v>
      </c>
      <c r="D6697" s="2" t="s">
        <v>14499</v>
      </c>
      <c r="E6697" s="3" t="s">
        <v>15534</v>
      </c>
      <c r="F6697" s="66" t="s">
        <v>21113</v>
      </c>
      <c r="I6697" s="3" t="s">
        <v>21785</v>
      </c>
      <c r="J6697" s="3" t="str">
        <f>IF($B6697="SINAPI",IF(ISNUMBER(MATCH(Banco!$C6697,Analitico!$A:$A,0)),INDEX(Analitico!E:E,MATCH(Banco!$C6697,Analitico!$A:$A,0))&amp;"%",""),"")</f>
        <v>54,1894789%</v>
      </c>
      <c r="K6697" s="3" t="str">
        <f>IF($B6697="SINAPI",IF(ISNUMBER(MATCH(Banco!$C6697,Analitico!$A:$A,0)),INDEX(Analitico!F:F,MATCH(Banco!$C6697,Analitico!$A:$A,0))&amp;"%",""),"")</f>
        <v>%</v>
      </c>
    </row>
    <row r="6698" spans="1:11" ht="20.399999999999999" x14ac:dyDescent="0.2">
      <c r="A6698" s="1" t="str">
        <f t="shared" si="106"/>
        <v>SINAPI 104230</v>
      </c>
      <c r="B6698" s="3" t="s">
        <v>21783</v>
      </c>
      <c r="C6698" s="3" t="s">
        <v>6757</v>
      </c>
      <c r="D6698" s="2" t="s">
        <v>14500</v>
      </c>
      <c r="E6698" s="3" t="s">
        <v>15534</v>
      </c>
      <c r="F6698" s="66" t="s">
        <v>21114</v>
      </c>
      <c r="I6698" s="3" t="s">
        <v>21785</v>
      </c>
      <c r="J6698" s="3" t="str">
        <f>IF($B6698="SINAPI",IF(ISNUMBER(MATCH(Banco!$C6698,Analitico!$A:$A,0)),INDEX(Analitico!E:E,MATCH(Banco!$C6698,Analitico!$A:$A,0))&amp;"%",""),"")</f>
        <v>55,9418037%</v>
      </c>
      <c r="K6698" s="3" t="str">
        <f>IF($B6698="SINAPI",IF(ISNUMBER(MATCH(Banco!$C6698,Analitico!$A:$A,0)),INDEX(Analitico!F:F,MATCH(Banco!$C6698,Analitico!$A:$A,0))&amp;"%",""),"")</f>
        <v>%</v>
      </c>
    </row>
    <row r="6699" spans="1:11" ht="30.6" x14ac:dyDescent="0.2">
      <c r="A6699" s="1" t="str">
        <f t="shared" si="106"/>
        <v>SINAPI 104231</v>
      </c>
      <c r="B6699" s="3" t="s">
        <v>21783</v>
      </c>
      <c r="C6699" s="3" t="s">
        <v>6758</v>
      </c>
      <c r="D6699" s="2" t="s">
        <v>14501</v>
      </c>
      <c r="E6699" s="3" t="s">
        <v>15534</v>
      </c>
      <c r="F6699" s="66" t="s">
        <v>21115</v>
      </c>
      <c r="I6699" s="3" t="s">
        <v>21785</v>
      </c>
      <c r="J6699" s="3" t="str">
        <f>IF($B6699="SINAPI",IF(ISNUMBER(MATCH(Banco!$C6699,Analitico!$A:$A,0)),INDEX(Analitico!E:E,MATCH(Banco!$C6699,Analitico!$A:$A,0))&amp;"%",""),"")</f>
        <v>28,7993282%</v>
      </c>
      <c r="K6699" s="3" t="str">
        <f>IF($B6699="SINAPI",IF(ISNUMBER(MATCH(Banco!$C6699,Analitico!$A:$A,0)),INDEX(Analitico!F:F,MATCH(Banco!$C6699,Analitico!$A:$A,0))&amp;"%",""),"")</f>
        <v>%</v>
      </c>
    </row>
    <row r="6700" spans="1:11" ht="30.6" x14ac:dyDescent="0.2">
      <c r="A6700" s="1" t="str">
        <f t="shared" si="106"/>
        <v>SINAPI 104232</v>
      </c>
      <c r="B6700" s="3" t="s">
        <v>21783</v>
      </c>
      <c r="C6700" s="3" t="s">
        <v>6759</v>
      </c>
      <c r="D6700" s="2" t="s">
        <v>14502</v>
      </c>
      <c r="E6700" s="3" t="s">
        <v>15534</v>
      </c>
      <c r="F6700" s="66" t="s">
        <v>21116</v>
      </c>
      <c r="I6700" s="3" t="s">
        <v>21786</v>
      </c>
      <c r="J6700" s="3" t="str">
        <f>IF($B6700="SINAPI",IF(ISNUMBER(MATCH(Banco!$C6700,Analitico!$A:$A,0)),INDEX(Analitico!E:E,MATCH(Banco!$C6700,Analitico!$A:$A,0))&amp;"%",""),"")</f>
        <v>44,5575842%</v>
      </c>
      <c r="K6700" s="3" t="str">
        <f>IF($B6700="SINAPI",IF(ISNUMBER(MATCH(Banco!$C6700,Analitico!$A:$A,0)),INDEX(Analitico!F:F,MATCH(Banco!$C6700,Analitico!$A:$A,0))&amp;"%",""),"")</f>
        <v>%</v>
      </c>
    </row>
    <row r="6701" spans="1:11" ht="20.399999999999999" x14ac:dyDescent="0.2">
      <c r="A6701" s="1" t="str">
        <f t="shared" si="106"/>
        <v>SINAPI 104233</v>
      </c>
      <c r="B6701" s="3" t="s">
        <v>21783</v>
      </c>
      <c r="C6701" s="3" t="s">
        <v>6760</v>
      </c>
      <c r="D6701" s="2" t="s">
        <v>14503</v>
      </c>
      <c r="E6701" s="3" t="s">
        <v>15534</v>
      </c>
      <c r="F6701" s="66" t="s">
        <v>21117</v>
      </c>
      <c r="I6701" s="3" t="s">
        <v>21785</v>
      </c>
      <c r="J6701" s="3" t="str">
        <f>IF($B6701="SINAPI",IF(ISNUMBER(MATCH(Banco!$C6701,Analitico!$A:$A,0)),INDEX(Analitico!E:E,MATCH(Banco!$C6701,Analitico!$A:$A,0))&amp;"%",""),"")</f>
        <v>47,3475851%</v>
      </c>
      <c r="K6701" s="3" t="str">
        <f>IF($B6701="SINAPI",IF(ISNUMBER(MATCH(Banco!$C6701,Analitico!$A:$A,0)),INDEX(Analitico!F:F,MATCH(Banco!$C6701,Analitico!$A:$A,0))&amp;"%",""),"")</f>
        <v>%</v>
      </c>
    </row>
    <row r="6702" spans="1:11" ht="20.399999999999999" x14ac:dyDescent="0.2">
      <c r="A6702" s="1" t="str">
        <f t="shared" si="106"/>
        <v>SINAPI 104234</v>
      </c>
      <c r="B6702" s="3" t="s">
        <v>21783</v>
      </c>
      <c r="C6702" s="3" t="s">
        <v>6761</v>
      </c>
      <c r="D6702" s="2" t="s">
        <v>14504</v>
      </c>
      <c r="E6702" s="3" t="s">
        <v>15534</v>
      </c>
      <c r="F6702" s="66" t="s">
        <v>21118</v>
      </c>
      <c r="I6702" s="3" t="s">
        <v>21785</v>
      </c>
      <c r="J6702" s="3" t="str">
        <f>IF($B6702="SINAPI",IF(ISNUMBER(MATCH(Banco!$C6702,Analitico!$A:$A,0)),INDEX(Analitico!E:E,MATCH(Banco!$C6702,Analitico!$A:$A,0))&amp;"%",""),"")</f>
        <v>49,7680097%</v>
      </c>
      <c r="K6702" s="3" t="str">
        <f>IF($B6702="SINAPI",IF(ISNUMBER(MATCH(Banco!$C6702,Analitico!$A:$A,0)),INDEX(Analitico!F:F,MATCH(Banco!$C6702,Analitico!$A:$A,0))&amp;"%",""),"")</f>
        <v>%</v>
      </c>
    </row>
    <row r="6703" spans="1:11" ht="30.6" x14ac:dyDescent="0.2">
      <c r="A6703" s="1" t="str">
        <f t="shared" si="106"/>
        <v>SINAPI 104235</v>
      </c>
      <c r="B6703" s="3" t="s">
        <v>21783</v>
      </c>
      <c r="C6703" s="3" t="s">
        <v>6762</v>
      </c>
      <c r="D6703" s="2" t="s">
        <v>14505</v>
      </c>
      <c r="E6703" s="3" t="s">
        <v>15534</v>
      </c>
      <c r="F6703" s="66" t="s">
        <v>20176</v>
      </c>
      <c r="I6703" s="3" t="s">
        <v>21785</v>
      </c>
      <c r="J6703" s="3" t="str">
        <f>IF($B6703="SINAPI",IF(ISNUMBER(MATCH(Banco!$C6703,Analitico!$A:$A,0)),INDEX(Analitico!E:E,MATCH(Banco!$C6703,Analitico!$A:$A,0))&amp;"%",""),"")</f>
        <v>25,3958398%</v>
      </c>
      <c r="K6703" s="3" t="str">
        <f>IF($B6703="SINAPI",IF(ISNUMBER(MATCH(Banco!$C6703,Analitico!$A:$A,0)),INDEX(Analitico!F:F,MATCH(Banco!$C6703,Analitico!$A:$A,0))&amp;"%",""),"")</f>
        <v>%</v>
      </c>
    </row>
    <row r="6704" spans="1:11" ht="30.6" x14ac:dyDescent="0.2">
      <c r="A6704" s="1" t="str">
        <f t="shared" si="106"/>
        <v>SINAPI 104236</v>
      </c>
      <c r="B6704" s="3" t="s">
        <v>21783</v>
      </c>
      <c r="C6704" s="3" t="s">
        <v>6763</v>
      </c>
      <c r="D6704" s="2" t="s">
        <v>14506</v>
      </c>
      <c r="E6704" s="3" t="s">
        <v>15534</v>
      </c>
      <c r="F6704" s="66" t="s">
        <v>21119</v>
      </c>
      <c r="I6704" s="3" t="s">
        <v>21786</v>
      </c>
      <c r="J6704" s="3" t="str">
        <f>IF($B6704="SINAPI",IF(ISNUMBER(MATCH(Banco!$C6704,Analitico!$A:$A,0)),INDEX(Analitico!E:E,MATCH(Banco!$C6704,Analitico!$A:$A,0))&amp;"%",""),"")</f>
        <v>40,4948554%</v>
      </c>
      <c r="K6704" s="3" t="str">
        <f>IF($B6704="SINAPI",IF(ISNUMBER(MATCH(Banco!$C6704,Analitico!$A:$A,0)),INDEX(Analitico!F:F,MATCH(Banco!$C6704,Analitico!$A:$A,0))&amp;"%",""),"")</f>
        <v>%</v>
      </c>
    </row>
    <row r="6705" spans="1:11" ht="20.399999999999999" x14ac:dyDescent="0.2">
      <c r="A6705" s="1" t="str">
        <f t="shared" si="106"/>
        <v>SINAPI 104237</v>
      </c>
      <c r="B6705" s="3" t="s">
        <v>21783</v>
      </c>
      <c r="C6705" s="3" t="s">
        <v>6764</v>
      </c>
      <c r="D6705" s="2" t="s">
        <v>14507</v>
      </c>
      <c r="E6705" s="3" t="s">
        <v>15534</v>
      </c>
      <c r="F6705" s="66" t="s">
        <v>21120</v>
      </c>
      <c r="I6705" s="3" t="s">
        <v>21785</v>
      </c>
      <c r="J6705" s="3" t="str">
        <f>IF($B6705="SINAPI",IF(ISNUMBER(MATCH(Banco!$C6705,Analitico!$A:$A,0)),INDEX(Analitico!E:E,MATCH(Banco!$C6705,Analitico!$A:$A,0))&amp;"%",""),"")</f>
        <v>49,7313891%</v>
      </c>
      <c r="K6705" s="3" t="str">
        <f>IF($B6705="SINAPI",IF(ISNUMBER(MATCH(Banco!$C6705,Analitico!$A:$A,0)),INDEX(Analitico!F:F,MATCH(Banco!$C6705,Analitico!$A:$A,0))&amp;"%",""),"")</f>
        <v>%</v>
      </c>
    </row>
    <row r="6706" spans="1:11" ht="20.399999999999999" x14ac:dyDescent="0.2">
      <c r="A6706" s="1" t="str">
        <f t="shared" si="106"/>
        <v>SINAPI 104238</v>
      </c>
      <c r="B6706" s="3" t="s">
        <v>21783</v>
      </c>
      <c r="C6706" s="3" t="s">
        <v>6765</v>
      </c>
      <c r="D6706" s="2" t="s">
        <v>14508</v>
      </c>
      <c r="E6706" s="3" t="s">
        <v>15534</v>
      </c>
      <c r="F6706" s="66" t="s">
        <v>18548</v>
      </c>
      <c r="I6706" s="3" t="s">
        <v>21785</v>
      </c>
      <c r="J6706" s="3" t="str">
        <f>IF($B6706="SINAPI",IF(ISNUMBER(MATCH(Banco!$C6706,Analitico!$A:$A,0)),INDEX(Analitico!E:E,MATCH(Banco!$C6706,Analitico!$A:$A,0))&amp;"%",""),"")</f>
        <v>51,9395018%</v>
      </c>
      <c r="K6706" s="3" t="str">
        <f>IF($B6706="SINAPI",IF(ISNUMBER(MATCH(Banco!$C6706,Analitico!$A:$A,0)),INDEX(Analitico!F:F,MATCH(Banco!$C6706,Analitico!$A:$A,0))&amp;"%",""),"")</f>
        <v>%</v>
      </c>
    </row>
    <row r="6707" spans="1:11" ht="30.6" x14ac:dyDescent="0.2">
      <c r="A6707" s="1" t="str">
        <f t="shared" si="106"/>
        <v>SINAPI 104239</v>
      </c>
      <c r="B6707" s="3" t="s">
        <v>21783</v>
      </c>
      <c r="C6707" s="3" t="s">
        <v>6766</v>
      </c>
      <c r="D6707" s="2" t="s">
        <v>14509</v>
      </c>
      <c r="E6707" s="3" t="s">
        <v>15534</v>
      </c>
      <c r="F6707" s="66" t="s">
        <v>21121</v>
      </c>
      <c r="I6707" s="3" t="s">
        <v>21785</v>
      </c>
      <c r="J6707" s="3" t="str">
        <f>IF($B6707="SINAPI",IF(ISNUMBER(MATCH(Banco!$C6707,Analitico!$A:$A,0)),INDEX(Analitico!E:E,MATCH(Banco!$C6707,Analitico!$A:$A,0))&amp;"%",""),"")</f>
        <v>27,0452468%</v>
      </c>
      <c r="K6707" s="3" t="str">
        <f>IF($B6707="SINAPI",IF(ISNUMBER(MATCH(Banco!$C6707,Analitico!$A:$A,0)),INDEX(Analitico!F:F,MATCH(Banco!$C6707,Analitico!$A:$A,0))&amp;"%",""),"")</f>
        <v>%</v>
      </c>
    </row>
    <row r="6708" spans="1:11" ht="30.6" x14ac:dyDescent="0.2">
      <c r="A6708" s="1" t="str">
        <f t="shared" si="106"/>
        <v>SINAPI 104240</v>
      </c>
      <c r="B6708" s="3" t="s">
        <v>21783</v>
      </c>
      <c r="C6708" s="3" t="s">
        <v>6767</v>
      </c>
      <c r="D6708" s="2" t="s">
        <v>14510</v>
      </c>
      <c r="E6708" s="3" t="s">
        <v>15534</v>
      </c>
      <c r="F6708" s="66" t="s">
        <v>21122</v>
      </c>
      <c r="I6708" s="3" t="s">
        <v>21786</v>
      </c>
      <c r="J6708" s="3" t="str">
        <f>IF($B6708="SINAPI",IF(ISNUMBER(MATCH(Banco!$C6708,Analitico!$A:$A,0)),INDEX(Analitico!E:E,MATCH(Banco!$C6708,Analitico!$A:$A,0))&amp;"%",""),"")</f>
        <v>42,4059616%</v>
      </c>
      <c r="K6708" s="3" t="str">
        <f>IF($B6708="SINAPI",IF(ISNUMBER(MATCH(Banco!$C6708,Analitico!$A:$A,0)),INDEX(Analitico!F:F,MATCH(Banco!$C6708,Analitico!$A:$A,0))&amp;"%",""),"")</f>
        <v>%</v>
      </c>
    </row>
    <row r="6709" spans="1:11" ht="20.399999999999999" x14ac:dyDescent="0.2">
      <c r="A6709" s="1" t="str">
        <f t="shared" si="106"/>
        <v>SINAPI 104241</v>
      </c>
      <c r="B6709" s="3" t="s">
        <v>21783</v>
      </c>
      <c r="C6709" s="3" t="s">
        <v>6768</v>
      </c>
      <c r="D6709" s="2" t="s">
        <v>14511</v>
      </c>
      <c r="E6709" s="3" t="s">
        <v>15534</v>
      </c>
      <c r="F6709" s="66" t="s">
        <v>16183</v>
      </c>
      <c r="I6709" s="3" t="s">
        <v>21785</v>
      </c>
      <c r="J6709" s="3" t="str">
        <f>IF($B6709="SINAPI",IF(ISNUMBER(MATCH(Banco!$C6709,Analitico!$A:$A,0)),INDEX(Analitico!E:E,MATCH(Banco!$C6709,Analitico!$A:$A,0))&amp;"%",""),"")</f>
        <v>46,4162646%</v>
      </c>
      <c r="K6709" s="3" t="str">
        <f>IF($B6709="SINAPI",IF(ISNUMBER(MATCH(Banco!$C6709,Analitico!$A:$A,0)),INDEX(Analitico!F:F,MATCH(Banco!$C6709,Analitico!$A:$A,0))&amp;"%",""),"")</f>
        <v>%</v>
      </c>
    </row>
    <row r="6710" spans="1:11" ht="20.399999999999999" x14ac:dyDescent="0.2">
      <c r="A6710" s="1" t="str">
        <f t="shared" si="106"/>
        <v>SINAPI 104242</v>
      </c>
      <c r="B6710" s="3" t="s">
        <v>21783</v>
      </c>
      <c r="C6710" s="3" t="s">
        <v>6769</v>
      </c>
      <c r="D6710" s="2" t="s">
        <v>14512</v>
      </c>
      <c r="E6710" s="3" t="s">
        <v>15534</v>
      </c>
      <c r="F6710" s="66" t="s">
        <v>21123</v>
      </c>
      <c r="I6710" s="3" t="s">
        <v>21785</v>
      </c>
      <c r="J6710" s="3" t="str">
        <f>IF($B6710="SINAPI",IF(ISNUMBER(MATCH(Banco!$C6710,Analitico!$A:$A,0)),INDEX(Analitico!E:E,MATCH(Banco!$C6710,Analitico!$A:$A,0))&amp;"%",""),"")</f>
        <v>49,1605955%</v>
      </c>
      <c r="K6710" s="3" t="str">
        <f>IF($B6710="SINAPI",IF(ISNUMBER(MATCH(Banco!$C6710,Analitico!$A:$A,0)),INDEX(Analitico!F:F,MATCH(Banco!$C6710,Analitico!$A:$A,0))&amp;"%",""),"")</f>
        <v>%</v>
      </c>
    </row>
    <row r="6711" spans="1:11" ht="30.6" x14ac:dyDescent="0.2">
      <c r="A6711" s="1" t="str">
        <f t="shared" si="106"/>
        <v>SINAPI 104243</v>
      </c>
      <c r="B6711" s="3" t="s">
        <v>21783</v>
      </c>
      <c r="C6711" s="3" t="s">
        <v>6770</v>
      </c>
      <c r="D6711" s="2" t="s">
        <v>14513</v>
      </c>
      <c r="E6711" s="3" t="s">
        <v>15534</v>
      </c>
      <c r="F6711" s="66" t="s">
        <v>21124</v>
      </c>
      <c r="I6711" s="3" t="s">
        <v>21785</v>
      </c>
      <c r="J6711" s="3" t="str">
        <f>IF($B6711="SINAPI",IF(ISNUMBER(MATCH(Banco!$C6711,Analitico!$A:$A,0)),INDEX(Analitico!E:E,MATCH(Banco!$C6711,Analitico!$A:$A,0))&amp;"%",""),"")</f>
        <v>23,9084028%</v>
      </c>
      <c r="K6711" s="3" t="str">
        <f>IF($B6711="SINAPI",IF(ISNUMBER(MATCH(Banco!$C6711,Analitico!$A:$A,0)),INDEX(Analitico!F:F,MATCH(Banco!$C6711,Analitico!$A:$A,0))&amp;"%",""),"")</f>
        <v>%</v>
      </c>
    </row>
    <row r="6712" spans="1:11" ht="30.6" x14ac:dyDescent="0.2">
      <c r="A6712" s="1" t="str">
        <f t="shared" si="106"/>
        <v>SINAPI 104244</v>
      </c>
      <c r="B6712" s="3" t="s">
        <v>21783</v>
      </c>
      <c r="C6712" s="3" t="s">
        <v>6771</v>
      </c>
      <c r="D6712" s="2" t="s">
        <v>14514</v>
      </c>
      <c r="E6712" s="3" t="s">
        <v>15534</v>
      </c>
      <c r="F6712" s="66" t="s">
        <v>21125</v>
      </c>
      <c r="I6712" s="3" t="s">
        <v>21786</v>
      </c>
      <c r="J6712" s="3" t="str">
        <f>IF($B6712="SINAPI",IF(ISNUMBER(MATCH(Banco!$C6712,Analitico!$A:$A,0)),INDEX(Analitico!E:E,MATCH(Banco!$C6712,Analitico!$A:$A,0))&amp;"%",""),"")</f>
        <v>39,5806861%</v>
      </c>
      <c r="K6712" s="3" t="str">
        <f>IF($B6712="SINAPI",IF(ISNUMBER(MATCH(Banco!$C6712,Analitico!$A:$A,0)),INDEX(Analitico!F:F,MATCH(Banco!$C6712,Analitico!$A:$A,0))&amp;"%",""),"")</f>
        <v>%</v>
      </c>
    </row>
    <row r="6713" spans="1:11" ht="20.399999999999999" x14ac:dyDescent="0.2">
      <c r="A6713" s="1" t="str">
        <f t="shared" si="106"/>
        <v>SINAPI 104245</v>
      </c>
      <c r="B6713" s="3" t="s">
        <v>21783</v>
      </c>
      <c r="C6713" s="3" t="s">
        <v>6772</v>
      </c>
      <c r="D6713" s="2" t="s">
        <v>14515</v>
      </c>
      <c r="E6713" s="3" t="s">
        <v>15534</v>
      </c>
      <c r="F6713" s="66" t="s">
        <v>16211</v>
      </c>
      <c r="I6713" s="3" t="s">
        <v>21785</v>
      </c>
      <c r="J6713" s="3" t="str">
        <f>IF($B6713="SINAPI",IF(ISNUMBER(MATCH(Banco!$C6713,Analitico!$A:$A,0)),INDEX(Analitico!E:E,MATCH(Banco!$C6713,Analitico!$A:$A,0))&amp;"%",""),"")</f>
        <v>46,4646464%</v>
      </c>
      <c r="K6713" s="3" t="str">
        <f>IF($B6713="SINAPI",IF(ISNUMBER(MATCH(Banco!$C6713,Analitico!$A:$A,0)),INDEX(Analitico!F:F,MATCH(Banco!$C6713,Analitico!$A:$A,0))&amp;"%",""),"")</f>
        <v>%</v>
      </c>
    </row>
    <row r="6714" spans="1:11" ht="20.399999999999999" x14ac:dyDescent="0.2">
      <c r="A6714" s="1" t="str">
        <f t="shared" si="106"/>
        <v>SINAPI 104246</v>
      </c>
      <c r="B6714" s="3" t="s">
        <v>21783</v>
      </c>
      <c r="C6714" s="3" t="s">
        <v>6773</v>
      </c>
      <c r="D6714" s="2" t="s">
        <v>14516</v>
      </c>
      <c r="E6714" s="3" t="s">
        <v>15534</v>
      </c>
      <c r="F6714" s="66" t="s">
        <v>21126</v>
      </c>
      <c r="I6714" s="3" t="s">
        <v>21785</v>
      </c>
      <c r="J6714" s="3" t="str">
        <f>IF($B6714="SINAPI",IF(ISNUMBER(MATCH(Banco!$C6714,Analitico!$A:$A,0)),INDEX(Analitico!E:E,MATCH(Banco!$C6714,Analitico!$A:$A,0))&amp;"%",""),"")</f>
        <v>49,2243004%</v>
      </c>
      <c r="K6714" s="3" t="str">
        <f>IF($B6714="SINAPI",IF(ISNUMBER(MATCH(Banco!$C6714,Analitico!$A:$A,0)),INDEX(Analitico!F:F,MATCH(Banco!$C6714,Analitico!$A:$A,0))&amp;"%",""),"")</f>
        <v>%</v>
      </c>
    </row>
    <row r="6715" spans="1:11" ht="30.6" x14ac:dyDescent="0.2">
      <c r="A6715" s="1" t="str">
        <f t="shared" si="106"/>
        <v>SINAPI 104247</v>
      </c>
      <c r="B6715" s="3" t="s">
        <v>21783</v>
      </c>
      <c r="C6715" s="3" t="s">
        <v>6774</v>
      </c>
      <c r="D6715" s="2" t="s">
        <v>14517</v>
      </c>
      <c r="E6715" s="3" t="s">
        <v>15534</v>
      </c>
      <c r="F6715" s="66" t="s">
        <v>21127</v>
      </c>
      <c r="I6715" s="3" t="s">
        <v>21785</v>
      </c>
      <c r="J6715" s="3" t="str">
        <f>IF($B6715="SINAPI",IF(ISNUMBER(MATCH(Banco!$C6715,Analitico!$A:$A,0)),INDEX(Analitico!E:E,MATCH(Banco!$C6715,Analitico!$A:$A,0))&amp;"%",""),"")</f>
        <v>22,3321234%</v>
      </c>
      <c r="K6715" s="3" t="str">
        <f>IF($B6715="SINAPI",IF(ISNUMBER(MATCH(Banco!$C6715,Analitico!$A:$A,0)),INDEX(Analitico!F:F,MATCH(Banco!$C6715,Analitico!$A:$A,0))&amp;"%",""),"")</f>
        <v>%</v>
      </c>
    </row>
    <row r="6716" spans="1:11" ht="30.6" x14ac:dyDescent="0.2">
      <c r="A6716" s="1" t="str">
        <f t="shared" si="106"/>
        <v>SINAPI 104248</v>
      </c>
      <c r="B6716" s="3" t="s">
        <v>21783</v>
      </c>
      <c r="C6716" s="3" t="s">
        <v>6775</v>
      </c>
      <c r="D6716" s="2" t="s">
        <v>14518</v>
      </c>
      <c r="E6716" s="3" t="s">
        <v>15534</v>
      </c>
      <c r="F6716" s="66" t="s">
        <v>20051</v>
      </c>
      <c r="I6716" s="3" t="s">
        <v>21786</v>
      </c>
      <c r="J6716" s="3" t="str">
        <f>IF($B6716="SINAPI",IF(ISNUMBER(MATCH(Banco!$C6716,Analitico!$A:$A,0)),INDEX(Analitico!E:E,MATCH(Banco!$C6716,Analitico!$A:$A,0))&amp;"%",""),"")</f>
        <v>38,0356870%</v>
      </c>
      <c r="K6716" s="3" t="str">
        <f>IF($B6716="SINAPI",IF(ISNUMBER(MATCH(Banco!$C6716,Analitico!$A:$A,0)),INDEX(Analitico!F:F,MATCH(Banco!$C6716,Analitico!$A:$A,0))&amp;"%",""),"")</f>
        <v>%</v>
      </c>
    </row>
    <row r="6717" spans="1:11" ht="30.6" x14ac:dyDescent="0.2">
      <c r="A6717" s="1" t="str">
        <f t="shared" si="106"/>
        <v>SINAPI 104249</v>
      </c>
      <c r="B6717" s="3" t="s">
        <v>21783</v>
      </c>
      <c r="C6717" s="3" t="s">
        <v>6776</v>
      </c>
      <c r="D6717" s="2" t="s">
        <v>14519</v>
      </c>
      <c r="E6717" s="3" t="s">
        <v>15534</v>
      </c>
      <c r="F6717" s="66" t="s">
        <v>20088</v>
      </c>
      <c r="I6717" s="3" t="s">
        <v>21785</v>
      </c>
      <c r="J6717" s="3" t="str">
        <f>IF($B6717="SINAPI",IF(ISNUMBER(MATCH(Banco!$C6717,Analitico!$A:$A,0)),INDEX(Analitico!E:E,MATCH(Banco!$C6717,Analitico!$A:$A,0))&amp;"%",""),"")</f>
        <v>67,3928522%</v>
      </c>
      <c r="K6717" s="3" t="str">
        <f>IF($B6717="SINAPI",IF(ISNUMBER(MATCH(Banco!$C6717,Analitico!$A:$A,0)),INDEX(Analitico!F:F,MATCH(Banco!$C6717,Analitico!$A:$A,0))&amp;"%",""),"")</f>
        <v>%</v>
      </c>
    </row>
    <row r="6718" spans="1:11" ht="20.399999999999999" x14ac:dyDescent="0.2">
      <c r="A6718" s="1" t="str">
        <f t="shared" si="106"/>
        <v>SINAPI 104250</v>
      </c>
      <c r="B6718" s="3" t="s">
        <v>21783</v>
      </c>
      <c r="C6718" s="3" t="s">
        <v>6777</v>
      </c>
      <c r="D6718" s="2" t="s">
        <v>14520</v>
      </c>
      <c r="E6718" s="3" t="s">
        <v>15534</v>
      </c>
      <c r="F6718" s="66" t="s">
        <v>21128</v>
      </c>
      <c r="I6718" s="3" t="s">
        <v>21785</v>
      </c>
      <c r="J6718" s="3" t="str">
        <f>IF($B6718="SINAPI",IF(ISNUMBER(MATCH(Banco!$C6718,Analitico!$A:$A,0)),INDEX(Analitico!E:E,MATCH(Banco!$C6718,Analitico!$A:$A,0))&amp;"%",""),"")</f>
        <v>67,9083095%</v>
      </c>
      <c r="K6718" s="3" t="str">
        <f>IF($B6718="SINAPI",IF(ISNUMBER(MATCH(Banco!$C6718,Analitico!$A:$A,0)),INDEX(Analitico!F:F,MATCH(Banco!$C6718,Analitico!$A:$A,0))&amp;"%",""),"")</f>
        <v>%</v>
      </c>
    </row>
    <row r="6719" spans="1:11" ht="30.6" x14ac:dyDescent="0.2">
      <c r="A6719" s="1" t="str">
        <f t="shared" si="106"/>
        <v>SINAPI 104251</v>
      </c>
      <c r="B6719" s="3" t="s">
        <v>21783</v>
      </c>
      <c r="C6719" s="3" t="s">
        <v>6778</v>
      </c>
      <c r="D6719" s="2" t="s">
        <v>14521</v>
      </c>
      <c r="E6719" s="3" t="s">
        <v>15534</v>
      </c>
      <c r="F6719" s="66" t="s">
        <v>21129</v>
      </c>
      <c r="I6719" s="3" t="s">
        <v>21785</v>
      </c>
      <c r="J6719" s="3" t="str">
        <f>IF($B6719="SINAPI",IF(ISNUMBER(MATCH(Banco!$C6719,Analitico!$A:$A,0)),INDEX(Analitico!E:E,MATCH(Banco!$C6719,Analitico!$A:$A,0))&amp;"%",""),"")</f>
        <v>46,0963366%</v>
      </c>
      <c r="K6719" s="3" t="str">
        <f>IF($B6719="SINAPI",IF(ISNUMBER(MATCH(Banco!$C6719,Analitico!$A:$A,0)),INDEX(Analitico!F:F,MATCH(Banco!$C6719,Analitico!$A:$A,0))&amp;"%",""),"")</f>
        <v>%</v>
      </c>
    </row>
    <row r="6720" spans="1:11" ht="30.6" x14ac:dyDescent="0.2">
      <c r="A6720" s="1" t="str">
        <f t="shared" si="106"/>
        <v>SINAPI 104252</v>
      </c>
      <c r="B6720" s="3" t="s">
        <v>21783</v>
      </c>
      <c r="C6720" s="3" t="s">
        <v>6779</v>
      </c>
      <c r="D6720" s="2" t="s">
        <v>14522</v>
      </c>
      <c r="E6720" s="3" t="s">
        <v>15534</v>
      </c>
      <c r="F6720" s="66" t="s">
        <v>21130</v>
      </c>
      <c r="I6720" s="3" t="s">
        <v>21786</v>
      </c>
      <c r="J6720" s="3" t="str">
        <f>IF($B6720="SINAPI",IF(ISNUMBER(MATCH(Banco!$C6720,Analitico!$A:$A,0)),INDEX(Analitico!E:E,MATCH(Banco!$C6720,Analitico!$A:$A,0))&amp;"%",""),"")</f>
        <v>57,1711308%</v>
      </c>
      <c r="K6720" s="3" t="str">
        <f>IF($B6720="SINAPI",IF(ISNUMBER(MATCH(Banco!$C6720,Analitico!$A:$A,0)),INDEX(Analitico!F:F,MATCH(Banco!$C6720,Analitico!$A:$A,0))&amp;"%",""),"")</f>
        <v>%</v>
      </c>
    </row>
    <row r="6721" spans="1:11" ht="30.6" x14ac:dyDescent="0.2">
      <c r="A6721" s="1" t="str">
        <f t="shared" si="106"/>
        <v>SINAPI 104253</v>
      </c>
      <c r="B6721" s="3" t="s">
        <v>21783</v>
      </c>
      <c r="C6721" s="3" t="s">
        <v>6780</v>
      </c>
      <c r="D6721" s="2" t="s">
        <v>14523</v>
      </c>
      <c r="E6721" s="3" t="s">
        <v>15534</v>
      </c>
      <c r="F6721" s="66" t="s">
        <v>21131</v>
      </c>
      <c r="I6721" s="3" t="s">
        <v>21785</v>
      </c>
      <c r="J6721" s="3" t="str">
        <f>IF($B6721="SINAPI",IF(ISNUMBER(MATCH(Banco!$C6721,Analitico!$A:$A,0)),INDEX(Analitico!E:E,MATCH(Banco!$C6721,Analitico!$A:$A,0))&amp;"%",""),"")</f>
        <v>65,5180582%</v>
      </c>
      <c r="K6721" s="3" t="str">
        <f>IF($B6721="SINAPI",IF(ISNUMBER(MATCH(Banco!$C6721,Analitico!$A:$A,0)),INDEX(Analitico!F:F,MATCH(Banco!$C6721,Analitico!$A:$A,0))&amp;"%",""),"")</f>
        <v>%</v>
      </c>
    </row>
    <row r="6722" spans="1:11" ht="20.399999999999999" x14ac:dyDescent="0.2">
      <c r="A6722" s="1" t="str">
        <f t="shared" si="106"/>
        <v>SINAPI 104254</v>
      </c>
      <c r="B6722" s="3" t="s">
        <v>21783</v>
      </c>
      <c r="C6722" s="3" t="s">
        <v>6781</v>
      </c>
      <c r="D6722" s="2" t="s">
        <v>14524</v>
      </c>
      <c r="E6722" s="3" t="s">
        <v>15534</v>
      </c>
      <c r="F6722" s="66" t="s">
        <v>21132</v>
      </c>
      <c r="I6722" s="3" t="s">
        <v>21785</v>
      </c>
      <c r="J6722" s="3" t="str">
        <f>IF($B6722="SINAPI",IF(ISNUMBER(MATCH(Banco!$C6722,Analitico!$A:$A,0)),INDEX(Analitico!E:E,MATCH(Banco!$C6722,Analitico!$A:$A,0))&amp;"%",""),"")</f>
        <v>66,1922513%</v>
      </c>
      <c r="K6722" s="3" t="str">
        <f>IF($B6722="SINAPI",IF(ISNUMBER(MATCH(Banco!$C6722,Analitico!$A:$A,0)),INDEX(Analitico!F:F,MATCH(Banco!$C6722,Analitico!$A:$A,0))&amp;"%",""),"")</f>
        <v>%</v>
      </c>
    </row>
    <row r="6723" spans="1:11" ht="30.6" x14ac:dyDescent="0.2">
      <c r="A6723" s="1" t="str">
        <f t="shared" si="106"/>
        <v>SINAPI 104255</v>
      </c>
      <c r="B6723" s="3" t="s">
        <v>21783</v>
      </c>
      <c r="C6723" s="3" t="s">
        <v>6782</v>
      </c>
      <c r="D6723" s="2" t="s">
        <v>14525</v>
      </c>
      <c r="E6723" s="3" t="s">
        <v>15534</v>
      </c>
      <c r="F6723" s="66" t="s">
        <v>21133</v>
      </c>
      <c r="I6723" s="3" t="s">
        <v>21785</v>
      </c>
      <c r="J6723" s="3" t="str">
        <f>IF($B6723="SINAPI",IF(ISNUMBER(MATCH(Banco!$C6723,Analitico!$A:$A,0)),INDEX(Analitico!E:E,MATCH(Banco!$C6723,Analitico!$A:$A,0))&amp;"%",""),"")</f>
        <v>43,2254196%</v>
      </c>
      <c r="K6723" s="3" t="str">
        <f>IF($B6723="SINAPI",IF(ISNUMBER(MATCH(Banco!$C6723,Analitico!$A:$A,0)),INDEX(Analitico!F:F,MATCH(Banco!$C6723,Analitico!$A:$A,0))&amp;"%",""),"")</f>
        <v>%</v>
      </c>
    </row>
    <row r="6724" spans="1:11" ht="30.6" x14ac:dyDescent="0.2">
      <c r="A6724" s="1" t="str">
        <f t="shared" si="106"/>
        <v>SINAPI 104256</v>
      </c>
      <c r="B6724" s="3" t="s">
        <v>21783</v>
      </c>
      <c r="C6724" s="3" t="s">
        <v>6783</v>
      </c>
      <c r="D6724" s="2" t="s">
        <v>14526</v>
      </c>
      <c r="E6724" s="3" t="s">
        <v>15534</v>
      </c>
      <c r="F6724" s="66" t="s">
        <v>21134</v>
      </c>
      <c r="I6724" s="3" t="s">
        <v>21786</v>
      </c>
      <c r="J6724" s="3" t="str">
        <f>IF($B6724="SINAPI",IF(ISNUMBER(MATCH(Banco!$C6724,Analitico!$A:$A,0)),INDEX(Analitico!E:E,MATCH(Banco!$C6724,Analitico!$A:$A,0))&amp;"%",""),"")</f>
        <v>55,4947461%</v>
      </c>
      <c r="K6724" s="3" t="str">
        <f>IF($B6724="SINAPI",IF(ISNUMBER(MATCH(Banco!$C6724,Analitico!$A:$A,0)),INDEX(Analitico!F:F,MATCH(Banco!$C6724,Analitico!$A:$A,0))&amp;"%",""),"")</f>
        <v>%</v>
      </c>
    </row>
    <row r="6725" spans="1:11" ht="30.6" x14ac:dyDescent="0.2">
      <c r="A6725" s="1" t="str">
        <f t="shared" si="106"/>
        <v>SINAPI 104257</v>
      </c>
      <c r="B6725" s="3" t="s">
        <v>21783</v>
      </c>
      <c r="C6725" s="3" t="s">
        <v>6784</v>
      </c>
      <c r="D6725" s="2" t="s">
        <v>14527</v>
      </c>
      <c r="E6725" s="3" t="s">
        <v>15534</v>
      </c>
      <c r="F6725" s="66" t="s">
        <v>21135</v>
      </c>
      <c r="I6725" s="3" t="s">
        <v>21785</v>
      </c>
      <c r="J6725" s="3" t="str">
        <f>IF($B6725="SINAPI",IF(ISNUMBER(MATCH(Banco!$C6725,Analitico!$A:$A,0)),INDEX(Analitico!E:E,MATCH(Banco!$C6725,Analitico!$A:$A,0))&amp;"%",""),"")</f>
        <v>62,3547639%</v>
      </c>
      <c r="K6725" s="3" t="str">
        <f>IF($B6725="SINAPI",IF(ISNUMBER(MATCH(Banco!$C6725,Analitico!$A:$A,0)),INDEX(Analitico!F:F,MATCH(Banco!$C6725,Analitico!$A:$A,0))&amp;"%",""),"")</f>
        <v>%</v>
      </c>
    </row>
    <row r="6726" spans="1:11" ht="20.399999999999999" x14ac:dyDescent="0.2">
      <c r="A6726" s="1" t="str">
        <f t="shared" si="106"/>
        <v>SINAPI 104258</v>
      </c>
      <c r="B6726" s="3" t="s">
        <v>21783</v>
      </c>
      <c r="C6726" s="3" t="s">
        <v>6785</v>
      </c>
      <c r="D6726" s="2" t="s">
        <v>14528</v>
      </c>
      <c r="E6726" s="3" t="s">
        <v>15534</v>
      </c>
      <c r="F6726" s="66" t="s">
        <v>21136</v>
      </c>
      <c r="I6726" s="3" t="s">
        <v>21785</v>
      </c>
      <c r="J6726" s="3" t="str">
        <f>IF($B6726="SINAPI",IF(ISNUMBER(MATCH(Banco!$C6726,Analitico!$A:$A,0)),INDEX(Analitico!E:E,MATCH(Banco!$C6726,Analitico!$A:$A,0))&amp;"%",""),"")</f>
        <v>63,3183199%</v>
      </c>
      <c r="K6726" s="3" t="str">
        <f>IF($B6726="SINAPI",IF(ISNUMBER(MATCH(Banco!$C6726,Analitico!$A:$A,0)),INDEX(Analitico!F:F,MATCH(Banco!$C6726,Analitico!$A:$A,0))&amp;"%",""),"")</f>
        <v>%</v>
      </c>
    </row>
    <row r="6727" spans="1:11" ht="30.6" x14ac:dyDescent="0.2">
      <c r="A6727" s="1" t="str">
        <f t="shared" si="106"/>
        <v>SINAPI 104259</v>
      </c>
      <c r="B6727" s="3" t="s">
        <v>21783</v>
      </c>
      <c r="C6727" s="3" t="s">
        <v>6786</v>
      </c>
      <c r="D6727" s="2" t="s">
        <v>14529</v>
      </c>
      <c r="E6727" s="3" t="s">
        <v>15534</v>
      </c>
      <c r="F6727" s="66" t="s">
        <v>21137</v>
      </c>
      <c r="I6727" s="3" t="s">
        <v>21785</v>
      </c>
      <c r="J6727" s="3" t="str">
        <f>IF($B6727="SINAPI",IF(ISNUMBER(MATCH(Banco!$C6727,Analitico!$A:$A,0)),INDEX(Analitico!E:E,MATCH(Banco!$C6727,Analitico!$A:$A,0))&amp;"%",""),"")</f>
        <v>38,8813303%</v>
      </c>
      <c r="K6727" s="3" t="str">
        <f>IF($B6727="SINAPI",IF(ISNUMBER(MATCH(Banco!$C6727,Analitico!$A:$A,0)),INDEX(Analitico!F:F,MATCH(Banco!$C6727,Analitico!$A:$A,0))&amp;"%",""),"")</f>
        <v>%</v>
      </c>
    </row>
    <row r="6728" spans="1:11" ht="30.6" x14ac:dyDescent="0.2">
      <c r="A6728" s="1" t="str">
        <f t="shared" si="106"/>
        <v>SINAPI 104260</v>
      </c>
      <c r="B6728" s="3" t="s">
        <v>21783</v>
      </c>
      <c r="C6728" s="3" t="s">
        <v>6787</v>
      </c>
      <c r="D6728" s="2" t="s">
        <v>14530</v>
      </c>
      <c r="E6728" s="3" t="s">
        <v>15534</v>
      </c>
      <c r="F6728" s="66" t="s">
        <v>21138</v>
      </c>
      <c r="I6728" s="3" t="s">
        <v>21786</v>
      </c>
      <c r="J6728" s="3" t="str">
        <f>IF($B6728="SINAPI",IF(ISNUMBER(MATCH(Banco!$C6728,Analitico!$A:$A,0)),INDEX(Analitico!E:E,MATCH(Banco!$C6728,Analitico!$A:$A,0))&amp;"%",""),"")</f>
        <v>52,7916711%</v>
      </c>
      <c r="K6728" s="3" t="str">
        <f>IF($B6728="SINAPI",IF(ISNUMBER(MATCH(Banco!$C6728,Analitico!$A:$A,0)),INDEX(Analitico!F:F,MATCH(Banco!$C6728,Analitico!$A:$A,0))&amp;"%",""),"")</f>
        <v>%</v>
      </c>
    </row>
    <row r="6729" spans="1:11" ht="30.6" x14ac:dyDescent="0.2">
      <c r="A6729" s="1" t="str">
        <f t="shared" si="106"/>
        <v>SINAPI 104261</v>
      </c>
      <c r="B6729" s="3" t="s">
        <v>21783</v>
      </c>
      <c r="C6729" s="3" t="s">
        <v>6788</v>
      </c>
      <c r="D6729" s="2" t="s">
        <v>14531</v>
      </c>
      <c r="E6729" s="3" t="s">
        <v>15534</v>
      </c>
      <c r="F6729" s="66" t="s">
        <v>21139</v>
      </c>
      <c r="I6729" s="3" t="s">
        <v>21785</v>
      </c>
      <c r="J6729" s="3" t="str">
        <f>IF($B6729="SINAPI",IF(ISNUMBER(MATCH(Banco!$C6729,Analitico!$A:$A,0)),INDEX(Analitico!E:E,MATCH(Banco!$C6729,Analitico!$A:$A,0))&amp;"%",""),"")</f>
        <v>65,5089823%</v>
      </c>
      <c r="K6729" s="3" t="str">
        <f>IF($B6729="SINAPI",IF(ISNUMBER(MATCH(Banco!$C6729,Analitico!$A:$A,0)),INDEX(Analitico!F:F,MATCH(Banco!$C6729,Analitico!$A:$A,0))&amp;"%",""),"")</f>
        <v>%</v>
      </c>
    </row>
    <row r="6730" spans="1:11" ht="20.399999999999999" x14ac:dyDescent="0.2">
      <c r="A6730" s="1" t="str">
        <f t="shared" si="106"/>
        <v>SINAPI 104262</v>
      </c>
      <c r="B6730" s="3" t="s">
        <v>21783</v>
      </c>
      <c r="C6730" s="3" t="s">
        <v>6789</v>
      </c>
      <c r="D6730" s="2" t="s">
        <v>14532</v>
      </c>
      <c r="E6730" s="3" t="s">
        <v>15534</v>
      </c>
      <c r="F6730" s="66" t="s">
        <v>18141</v>
      </c>
      <c r="I6730" s="3" t="s">
        <v>21785</v>
      </c>
      <c r="J6730" s="3" t="str">
        <f>IF($B6730="SINAPI",IF(ISNUMBER(MATCH(Banco!$C6730,Analitico!$A:$A,0)),INDEX(Analitico!E:E,MATCH(Banco!$C6730,Analitico!$A:$A,0))&amp;"%",""),"")</f>
        <v>66,1905151%</v>
      </c>
      <c r="K6730" s="3" t="str">
        <f>IF($B6730="SINAPI",IF(ISNUMBER(MATCH(Banco!$C6730,Analitico!$A:$A,0)),INDEX(Analitico!F:F,MATCH(Banco!$C6730,Analitico!$A:$A,0))&amp;"%",""),"")</f>
        <v>%</v>
      </c>
    </row>
    <row r="6731" spans="1:11" ht="30.6" x14ac:dyDescent="0.2">
      <c r="A6731" s="1" t="str">
        <f t="shared" si="106"/>
        <v>SINAPI 104263</v>
      </c>
      <c r="B6731" s="3" t="s">
        <v>21783</v>
      </c>
      <c r="C6731" s="3" t="s">
        <v>6790</v>
      </c>
      <c r="D6731" s="2" t="s">
        <v>14533</v>
      </c>
      <c r="E6731" s="3" t="s">
        <v>15534</v>
      </c>
      <c r="F6731" s="66" t="s">
        <v>21140</v>
      </c>
      <c r="I6731" s="3" t="s">
        <v>21785</v>
      </c>
      <c r="J6731" s="3" t="str">
        <f>IF($B6731="SINAPI",IF(ISNUMBER(MATCH(Banco!$C6731,Analitico!$A:$A,0)),INDEX(Analitico!E:E,MATCH(Banco!$C6731,Analitico!$A:$A,0))&amp;"%",""),"")</f>
        <v>41,0335140%</v>
      </c>
      <c r="K6731" s="3" t="str">
        <f>IF($B6731="SINAPI",IF(ISNUMBER(MATCH(Banco!$C6731,Analitico!$A:$A,0)),INDEX(Analitico!F:F,MATCH(Banco!$C6731,Analitico!$A:$A,0))&amp;"%",""),"")</f>
        <v>%</v>
      </c>
    </row>
    <row r="6732" spans="1:11" ht="30.6" x14ac:dyDescent="0.2">
      <c r="A6732" s="1" t="str">
        <f t="shared" si="106"/>
        <v>SINAPI 104264</v>
      </c>
      <c r="B6732" s="3" t="s">
        <v>21783</v>
      </c>
      <c r="C6732" s="3" t="s">
        <v>6791</v>
      </c>
      <c r="D6732" s="2" t="s">
        <v>14534</v>
      </c>
      <c r="E6732" s="3" t="s">
        <v>15534</v>
      </c>
      <c r="F6732" s="66" t="s">
        <v>21141</v>
      </c>
      <c r="I6732" s="3" t="s">
        <v>21786</v>
      </c>
      <c r="J6732" s="3" t="str">
        <f>IF($B6732="SINAPI",IF(ISNUMBER(MATCH(Banco!$C6732,Analitico!$A:$A,0)),INDEX(Analitico!E:E,MATCH(Banco!$C6732,Analitico!$A:$A,0))&amp;"%",""),"")</f>
        <v>54,1230929%</v>
      </c>
      <c r="K6732" s="3" t="str">
        <f>IF($B6732="SINAPI",IF(ISNUMBER(MATCH(Banco!$C6732,Analitico!$A:$A,0)),INDEX(Analitico!F:F,MATCH(Banco!$C6732,Analitico!$A:$A,0))&amp;"%",""),"")</f>
        <v>%</v>
      </c>
    </row>
    <row r="6733" spans="1:11" ht="20.399999999999999" x14ac:dyDescent="0.2">
      <c r="A6733" s="1" t="str">
        <f t="shared" si="106"/>
        <v>SINAPI 104627</v>
      </c>
      <c r="B6733" s="3" t="s">
        <v>21783</v>
      </c>
      <c r="C6733" s="3" t="s">
        <v>6792</v>
      </c>
      <c r="D6733" s="2" t="s">
        <v>14535</v>
      </c>
      <c r="E6733" s="3" t="s">
        <v>15534</v>
      </c>
      <c r="F6733" s="66" t="s">
        <v>20449</v>
      </c>
      <c r="I6733" s="3" t="s">
        <v>21785</v>
      </c>
      <c r="J6733" s="3" t="str">
        <f>IF($B6733="SINAPI",IF(ISNUMBER(MATCH(Banco!$C6733,Analitico!$A:$A,0)),INDEX(Analitico!E:E,MATCH(Banco!$C6733,Analitico!$A:$A,0))&amp;"%",""),"")</f>
        <v>48,6160040%</v>
      </c>
      <c r="K6733" s="3" t="str">
        <f>IF($B6733="SINAPI",IF(ISNUMBER(MATCH(Banco!$C6733,Analitico!$A:$A,0)),INDEX(Analitico!F:F,MATCH(Banco!$C6733,Analitico!$A:$A,0))&amp;"%",""),"")</f>
        <v>%</v>
      </c>
    </row>
    <row r="6734" spans="1:11" ht="20.399999999999999" x14ac:dyDescent="0.2">
      <c r="A6734" s="1" t="str">
        <f t="shared" si="106"/>
        <v>SINAPI 104628</v>
      </c>
      <c r="B6734" s="3" t="s">
        <v>21783</v>
      </c>
      <c r="C6734" s="3" t="s">
        <v>6793</v>
      </c>
      <c r="D6734" s="2" t="s">
        <v>14536</v>
      </c>
      <c r="E6734" s="3" t="s">
        <v>15534</v>
      </c>
      <c r="F6734" s="66" t="s">
        <v>18160</v>
      </c>
      <c r="I6734" s="3" t="s">
        <v>21785</v>
      </c>
      <c r="J6734" s="3" t="str">
        <f>IF($B6734="SINAPI",IF(ISNUMBER(MATCH(Banco!$C6734,Analitico!$A:$A,0)),INDEX(Analitico!E:E,MATCH(Banco!$C6734,Analitico!$A:$A,0))&amp;"%",""),"")</f>
        <v>61,2597912%</v>
      </c>
      <c r="K6734" s="3" t="str">
        <f>IF($B6734="SINAPI",IF(ISNUMBER(MATCH(Banco!$C6734,Analitico!$A:$A,0)),INDEX(Analitico!F:F,MATCH(Banco!$C6734,Analitico!$A:$A,0))&amp;"%",""),"")</f>
        <v>%</v>
      </c>
    </row>
    <row r="6735" spans="1:11" ht="20.399999999999999" x14ac:dyDescent="0.2">
      <c r="A6735" s="1" t="str">
        <f t="shared" si="106"/>
        <v>SINAPI 104629</v>
      </c>
      <c r="B6735" s="3" t="s">
        <v>21783</v>
      </c>
      <c r="C6735" s="3" t="s">
        <v>6794</v>
      </c>
      <c r="D6735" s="2" t="s">
        <v>14537</v>
      </c>
      <c r="E6735" s="3" t="s">
        <v>15534</v>
      </c>
      <c r="F6735" s="66" t="s">
        <v>19648</v>
      </c>
      <c r="I6735" s="3" t="s">
        <v>21785</v>
      </c>
      <c r="J6735" s="3" t="str">
        <f>IF($B6735="SINAPI",IF(ISNUMBER(MATCH(Banco!$C6735,Analitico!$A:$A,0)),INDEX(Analitico!E:E,MATCH(Banco!$C6735,Analitico!$A:$A,0))&amp;"%",""),"")</f>
        <v>65,1831751%</v>
      </c>
      <c r="K6735" s="3" t="str">
        <f>IF($B6735="SINAPI",IF(ISNUMBER(MATCH(Banco!$C6735,Analitico!$A:$A,0)),INDEX(Analitico!F:F,MATCH(Banco!$C6735,Analitico!$A:$A,0))&amp;"%",""),"")</f>
        <v>%</v>
      </c>
    </row>
    <row r="6736" spans="1:11" ht="20.399999999999999" x14ac:dyDescent="0.2">
      <c r="A6736" s="1" t="str">
        <f t="shared" si="106"/>
        <v>SINAPI 104630</v>
      </c>
      <c r="B6736" s="3" t="s">
        <v>21783</v>
      </c>
      <c r="C6736" s="3" t="s">
        <v>6795</v>
      </c>
      <c r="D6736" s="2" t="s">
        <v>14538</v>
      </c>
      <c r="E6736" s="3" t="s">
        <v>15534</v>
      </c>
      <c r="F6736" s="66" t="s">
        <v>21142</v>
      </c>
      <c r="I6736" s="3" t="s">
        <v>21785</v>
      </c>
      <c r="J6736" s="3" t="str">
        <f>IF($B6736="SINAPI",IF(ISNUMBER(MATCH(Banco!$C6736,Analitico!$A:$A,0)),INDEX(Analitico!E:E,MATCH(Banco!$C6736,Analitico!$A:$A,0))&amp;"%",""),"")</f>
        <v>44,1749122%</v>
      </c>
      <c r="K6736" s="3" t="str">
        <f>IF($B6736="SINAPI",IF(ISNUMBER(MATCH(Banco!$C6736,Analitico!$A:$A,0)),INDEX(Analitico!F:F,MATCH(Banco!$C6736,Analitico!$A:$A,0))&amp;"%",""),"")</f>
        <v>%</v>
      </c>
    </row>
    <row r="6737" spans="1:11" ht="20.399999999999999" x14ac:dyDescent="0.2">
      <c r="A6737" s="1" t="str">
        <f t="shared" si="106"/>
        <v>SINAPI 104631</v>
      </c>
      <c r="B6737" s="3" t="s">
        <v>21783</v>
      </c>
      <c r="C6737" s="3" t="s">
        <v>6796</v>
      </c>
      <c r="D6737" s="2" t="s">
        <v>14539</v>
      </c>
      <c r="E6737" s="3" t="s">
        <v>15534</v>
      </c>
      <c r="F6737" s="66" t="s">
        <v>19233</v>
      </c>
      <c r="I6737" s="3" t="s">
        <v>21785</v>
      </c>
      <c r="J6737" s="3" t="str">
        <f>IF($B6737="SINAPI",IF(ISNUMBER(MATCH(Banco!$C6737,Analitico!$A:$A,0)),INDEX(Analitico!E:E,MATCH(Banco!$C6737,Analitico!$A:$A,0))&amp;"%",""),"")</f>
        <v>54,5325107%</v>
      </c>
      <c r="K6737" s="3" t="str">
        <f>IF($B6737="SINAPI",IF(ISNUMBER(MATCH(Banco!$C6737,Analitico!$A:$A,0)),INDEX(Analitico!F:F,MATCH(Banco!$C6737,Analitico!$A:$A,0))&amp;"%",""),"")</f>
        <v>%</v>
      </c>
    </row>
    <row r="6738" spans="1:11" ht="20.399999999999999" x14ac:dyDescent="0.2">
      <c r="A6738" s="1" t="str">
        <f t="shared" si="106"/>
        <v>SINAPI 104632</v>
      </c>
      <c r="B6738" s="3" t="s">
        <v>21783</v>
      </c>
      <c r="C6738" s="3" t="s">
        <v>6797</v>
      </c>
      <c r="D6738" s="2" t="s">
        <v>14540</v>
      </c>
      <c r="E6738" s="3" t="s">
        <v>15534</v>
      </c>
      <c r="F6738" s="66" t="s">
        <v>21143</v>
      </c>
      <c r="I6738" s="3" t="s">
        <v>21785</v>
      </c>
      <c r="J6738" s="3" t="str">
        <f>IF($B6738="SINAPI",IF(ISNUMBER(MATCH(Banco!$C6738,Analitico!$A:$A,0)),INDEX(Analitico!E:E,MATCH(Banco!$C6738,Analitico!$A:$A,0))&amp;"%",""),"")</f>
        <v>58,3937074%</v>
      </c>
      <c r="K6738" s="3" t="str">
        <f>IF($B6738="SINAPI",IF(ISNUMBER(MATCH(Banco!$C6738,Analitico!$A:$A,0)),INDEX(Analitico!F:F,MATCH(Banco!$C6738,Analitico!$A:$A,0))&amp;"%",""),"")</f>
        <v>%</v>
      </c>
    </row>
    <row r="6739" spans="1:11" ht="20.399999999999999" x14ac:dyDescent="0.2">
      <c r="A6739" s="1" t="str">
        <f t="shared" si="106"/>
        <v>SINAPI 104633</v>
      </c>
      <c r="B6739" s="3" t="s">
        <v>21783</v>
      </c>
      <c r="C6739" s="3" t="s">
        <v>6798</v>
      </c>
      <c r="D6739" s="2" t="s">
        <v>14541</v>
      </c>
      <c r="E6739" s="3" t="s">
        <v>15534</v>
      </c>
      <c r="F6739" s="66" t="s">
        <v>21144</v>
      </c>
      <c r="I6739" s="3" t="s">
        <v>21785</v>
      </c>
      <c r="J6739" s="3" t="str">
        <f>IF($B6739="SINAPI",IF(ISNUMBER(MATCH(Banco!$C6739,Analitico!$A:$A,0)),INDEX(Analitico!E:E,MATCH(Banco!$C6739,Analitico!$A:$A,0))&amp;"%",""),"")</f>
        <v>58,1918820%</v>
      </c>
      <c r="K6739" s="3" t="str">
        <f>IF($B6739="SINAPI",IF(ISNUMBER(MATCH(Banco!$C6739,Analitico!$A:$A,0)),INDEX(Analitico!F:F,MATCH(Banco!$C6739,Analitico!$A:$A,0))&amp;"%",""),"")</f>
        <v>%</v>
      </c>
    </row>
    <row r="6740" spans="1:11" ht="20.399999999999999" x14ac:dyDescent="0.2">
      <c r="A6740" s="1" t="str">
        <f t="shared" si="106"/>
        <v>SINAPI 104634</v>
      </c>
      <c r="B6740" s="3" t="s">
        <v>21783</v>
      </c>
      <c r="C6740" s="3" t="s">
        <v>6799</v>
      </c>
      <c r="D6740" s="2" t="s">
        <v>14542</v>
      </c>
      <c r="E6740" s="3" t="s">
        <v>15534</v>
      </c>
      <c r="F6740" s="66" t="s">
        <v>21061</v>
      </c>
      <c r="I6740" s="3" t="s">
        <v>21785</v>
      </c>
      <c r="J6740" s="3" t="str">
        <f>IF($B6740="SINAPI",IF(ISNUMBER(MATCH(Banco!$C6740,Analitico!$A:$A,0)),INDEX(Analitico!E:E,MATCH(Banco!$C6740,Analitico!$A:$A,0))&amp;"%",""),"")</f>
        <v>53,1211142%</v>
      </c>
      <c r="K6740" s="3" t="str">
        <f>IF($B6740="SINAPI",IF(ISNUMBER(MATCH(Banco!$C6740,Analitico!$A:$A,0)),INDEX(Analitico!F:F,MATCH(Banco!$C6740,Analitico!$A:$A,0))&amp;"%",""),"")</f>
        <v>%</v>
      </c>
    </row>
    <row r="6741" spans="1:11" ht="20.399999999999999" x14ac:dyDescent="0.2">
      <c r="A6741" s="1" t="str">
        <f t="shared" si="106"/>
        <v>SINAPI 104635</v>
      </c>
      <c r="B6741" s="3" t="s">
        <v>21783</v>
      </c>
      <c r="C6741" s="3" t="s">
        <v>6800</v>
      </c>
      <c r="D6741" s="2" t="s">
        <v>14543</v>
      </c>
      <c r="E6741" s="3" t="s">
        <v>15534</v>
      </c>
      <c r="F6741" s="66" t="s">
        <v>21145</v>
      </c>
      <c r="I6741" s="3" t="s">
        <v>21785</v>
      </c>
      <c r="J6741" s="3" t="str">
        <f>IF($B6741="SINAPI",IF(ISNUMBER(MATCH(Banco!$C6741,Analitico!$A:$A,0)),INDEX(Analitico!E:E,MATCH(Banco!$C6741,Analitico!$A:$A,0))&amp;"%",""),"")</f>
        <v>61,6609373%</v>
      </c>
      <c r="K6741" s="3" t="str">
        <f>IF($B6741="SINAPI",IF(ISNUMBER(MATCH(Banco!$C6741,Analitico!$A:$A,0)),INDEX(Analitico!F:F,MATCH(Banco!$C6741,Analitico!$A:$A,0))&amp;"%",""),"")</f>
        <v>%</v>
      </c>
    </row>
    <row r="6742" spans="1:11" ht="20.399999999999999" x14ac:dyDescent="0.2">
      <c r="A6742" s="1" t="str">
        <f t="shared" si="106"/>
        <v>SINAPI 104636</v>
      </c>
      <c r="B6742" s="3" t="s">
        <v>21783</v>
      </c>
      <c r="C6742" s="3" t="s">
        <v>6801</v>
      </c>
      <c r="D6742" s="2" t="s">
        <v>14544</v>
      </c>
      <c r="E6742" s="3" t="s">
        <v>15534</v>
      </c>
      <c r="F6742" s="66" t="s">
        <v>21146</v>
      </c>
      <c r="I6742" s="3" t="s">
        <v>21785</v>
      </c>
      <c r="J6742" s="3" t="str">
        <f>IF($B6742="SINAPI",IF(ISNUMBER(MATCH(Banco!$C6742,Analitico!$A:$A,0)),INDEX(Analitico!E:E,MATCH(Banco!$C6742,Analitico!$A:$A,0))&amp;"%",""),"")</f>
        <v>58,9440994%</v>
      </c>
      <c r="K6742" s="3" t="str">
        <f>IF($B6742="SINAPI",IF(ISNUMBER(MATCH(Banco!$C6742,Analitico!$A:$A,0)),INDEX(Analitico!F:F,MATCH(Banco!$C6742,Analitico!$A:$A,0))&amp;"%",""),"")</f>
        <v>%</v>
      </c>
    </row>
    <row r="6743" spans="1:11" ht="20.399999999999999" x14ac:dyDescent="0.2">
      <c r="A6743" s="1" t="str">
        <f t="shared" si="106"/>
        <v>SINAPI 104951</v>
      </c>
      <c r="B6743" s="3" t="s">
        <v>21783</v>
      </c>
      <c r="C6743" s="3" t="s">
        <v>6802</v>
      </c>
      <c r="D6743" s="2" t="s">
        <v>14545</v>
      </c>
      <c r="E6743" s="3" t="s">
        <v>15534</v>
      </c>
      <c r="F6743" s="66" t="s">
        <v>19829</v>
      </c>
      <c r="I6743" s="3" t="s">
        <v>21785</v>
      </c>
      <c r="J6743" s="3" t="str">
        <f>IF($B6743="SINAPI",IF(ISNUMBER(MATCH(Banco!$C6743,Analitico!$A:$A,0)),INDEX(Analitico!E:E,MATCH(Banco!$C6743,Analitico!$A:$A,0))&amp;"%",""),"")</f>
        <v>48,1840193%</v>
      </c>
      <c r="K6743" s="3" t="str">
        <f>IF($B6743="SINAPI",IF(ISNUMBER(MATCH(Banco!$C6743,Analitico!$A:$A,0)),INDEX(Analitico!F:F,MATCH(Banco!$C6743,Analitico!$A:$A,0))&amp;"%",""),"")</f>
        <v>%</v>
      </c>
    </row>
    <row r="6744" spans="1:11" ht="20.399999999999999" x14ac:dyDescent="0.2">
      <c r="A6744" s="1" t="str">
        <f t="shared" si="106"/>
        <v>SINAPI 104952</v>
      </c>
      <c r="B6744" s="3" t="s">
        <v>21783</v>
      </c>
      <c r="C6744" s="3" t="s">
        <v>6803</v>
      </c>
      <c r="D6744" s="2" t="s">
        <v>14546</v>
      </c>
      <c r="E6744" s="3" t="s">
        <v>15534</v>
      </c>
      <c r="F6744" s="66" t="s">
        <v>20853</v>
      </c>
      <c r="I6744" s="3" t="s">
        <v>21785</v>
      </c>
      <c r="J6744" s="3" t="str">
        <f>IF($B6744="SINAPI",IF(ISNUMBER(MATCH(Banco!$C6744,Analitico!$A:$A,0)),INDEX(Analitico!E:E,MATCH(Banco!$C6744,Analitico!$A:$A,0))&amp;"%",""),"")</f>
        <v>50,9944752%</v>
      </c>
      <c r="K6744" s="3" t="str">
        <f>IF($B6744="SINAPI",IF(ISNUMBER(MATCH(Banco!$C6744,Analitico!$A:$A,0)),INDEX(Analitico!F:F,MATCH(Banco!$C6744,Analitico!$A:$A,0))&amp;"%",""),"")</f>
        <v>%</v>
      </c>
    </row>
    <row r="6745" spans="1:11" ht="20.399999999999999" x14ac:dyDescent="0.2">
      <c r="A6745" s="1" t="str">
        <f t="shared" si="106"/>
        <v>SINAPI 104953</v>
      </c>
      <c r="B6745" s="3" t="s">
        <v>21783</v>
      </c>
      <c r="C6745" s="3" t="s">
        <v>6804</v>
      </c>
      <c r="D6745" s="2" t="s">
        <v>14547</v>
      </c>
      <c r="E6745" s="3" t="s">
        <v>15534</v>
      </c>
      <c r="F6745" s="66" t="s">
        <v>21147</v>
      </c>
      <c r="I6745" s="3" t="s">
        <v>21785</v>
      </c>
      <c r="J6745" s="3" t="str">
        <f>IF($B6745="SINAPI",IF(ISNUMBER(MATCH(Banco!$C6745,Analitico!$A:$A,0)),INDEX(Analitico!E:E,MATCH(Banco!$C6745,Analitico!$A:$A,0))&amp;"%",""),"")</f>
        <v>20,7416392%</v>
      </c>
      <c r="K6745" s="3" t="str">
        <f>IF($B6745="SINAPI",IF(ISNUMBER(MATCH(Banco!$C6745,Analitico!$A:$A,0)),INDEX(Analitico!F:F,MATCH(Banco!$C6745,Analitico!$A:$A,0))&amp;"%",""),"")</f>
        <v>%</v>
      </c>
    </row>
    <row r="6746" spans="1:11" ht="20.399999999999999" x14ac:dyDescent="0.2">
      <c r="A6746" s="1" t="str">
        <f t="shared" si="106"/>
        <v>SINAPI 104954</v>
      </c>
      <c r="B6746" s="3" t="s">
        <v>21783</v>
      </c>
      <c r="C6746" s="3" t="s">
        <v>6805</v>
      </c>
      <c r="D6746" s="2" t="s">
        <v>14548</v>
      </c>
      <c r="E6746" s="3" t="s">
        <v>15534</v>
      </c>
      <c r="F6746" s="66" t="s">
        <v>21148</v>
      </c>
      <c r="I6746" s="3" t="s">
        <v>21785</v>
      </c>
      <c r="J6746" s="3" t="str">
        <f>IF($B6746="SINAPI",IF(ISNUMBER(MATCH(Banco!$C6746,Analitico!$A:$A,0)),INDEX(Analitico!E:E,MATCH(Banco!$C6746,Analitico!$A:$A,0))&amp;"%",""),"")</f>
        <v>58,9695058%</v>
      </c>
      <c r="K6746" s="3" t="str">
        <f>IF($B6746="SINAPI",IF(ISNUMBER(MATCH(Banco!$C6746,Analitico!$A:$A,0)),INDEX(Analitico!F:F,MATCH(Banco!$C6746,Analitico!$A:$A,0))&amp;"%",""),"")</f>
        <v>%</v>
      </c>
    </row>
    <row r="6747" spans="1:11" ht="20.399999999999999" x14ac:dyDescent="0.2">
      <c r="A6747" s="1" t="str">
        <f t="shared" si="106"/>
        <v>SINAPI 104955</v>
      </c>
      <c r="B6747" s="3" t="s">
        <v>21783</v>
      </c>
      <c r="C6747" s="3" t="s">
        <v>6806</v>
      </c>
      <c r="D6747" s="2" t="s">
        <v>14549</v>
      </c>
      <c r="E6747" s="3" t="s">
        <v>15534</v>
      </c>
      <c r="F6747" s="66" t="s">
        <v>21149</v>
      </c>
      <c r="I6747" s="3" t="s">
        <v>21785</v>
      </c>
      <c r="J6747" s="3" t="str">
        <f>IF($B6747="SINAPI",IF(ISNUMBER(MATCH(Banco!$C6747,Analitico!$A:$A,0)),INDEX(Analitico!E:E,MATCH(Banco!$C6747,Analitico!$A:$A,0))&amp;"%",""),"")</f>
        <v>55,4804444%</v>
      </c>
      <c r="K6747" s="3" t="str">
        <f>IF($B6747="SINAPI",IF(ISNUMBER(MATCH(Banco!$C6747,Analitico!$A:$A,0)),INDEX(Analitico!F:F,MATCH(Banco!$C6747,Analitico!$A:$A,0))&amp;"%",""),"")</f>
        <v>%</v>
      </c>
    </row>
    <row r="6748" spans="1:11" ht="20.399999999999999" x14ac:dyDescent="0.2">
      <c r="A6748" s="1" t="str">
        <f t="shared" si="106"/>
        <v>SINAPI 104956</v>
      </c>
      <c r="B6748" s="3" t="s">
        <v>21783</v>
      </c>
      <c r="C6748" s="3" t="s">
        <v>6807</v>
      </c>
      <c r="D6748" s="2" t="s">
        <v>14550</v>
      </c>
      <c r="E6748" s="3" t="s">
        <v>15534</v>
      </c>
      <c r="F6748" s="66" t="s">
        <v>19390</v>
      </c>
      <c r="I6748" s="3" t="s">
        <v>21785</v>
      </c>
      <c r="J6748" s="3" t="str">
        <f>IF($B6748="SINAPI",IF(ISNUMBER(MATCH(Banco!$C6748,Analitico!$A:$A,0)),INDEX(Analitico!E:E,MATCH(Banco!$C6748,Analitico!$A:$A,0))&amp;"%",""),"")</f>
        <v>57,2454016%</v>
      </c>
      <c r="K6748" s="3" t="str">
        <f>IF($B6748="SINAPI",IF(ISNUMBER(MATCH(Banco!$C6748,Analitico!$A:$A,0)),INDEX(Analitico!F:F,MATCH(Banco!$C6748,Analitico!$A:$A,0))&amp;"%",""),"")</f>
        <v>%</v>
      </c>
    </row>
    <row r="6749" spans="1:11" ht="20.399999999999999" x14ac:dyDescent="0.2">
      <c r="A6749" s="1" t="str">
        <f t="shared" si="106"/>
        <v>SINAPI 104957</v>
      </c>
      <c r="B6749" s="3" t="s">
        <v>21783</v>
      </c>
      <c r="C6749" s="3" t="s">
        <v>6808</v>
      </c>
      <c r="D6749" s="2" t="s">
        <v>14551</v>
      </c>
      <c r="E6749" s="3" t="s">
        <v>15534</v>
      </c>
      <c r="F6749" s="66" t="s">
        <v>15779</v>
      </c>
      <c r="I6749" s="3" t="s">
        <v>21785</v>
      </c>
      <c r="J6749" s="3" t="str">
        <f>IF($B6749="SINAPI",IF(ISNUMBER(MATCH(Banco!$C6749,Analitico!$A:$A,0)),INDEX(Analitico!E:E,MATCH(Banco!$C6749,Analitico!$A:$A,0))&amp;"%",""),"")</f>
        <v>54,7907899%</v>
      </c>
      <c r="K6749" s="3" t="str">
        <f>IF($B6749="SINAPI",IF(ISNUMBER(MATCH(Banco!$C6749,Analitico!$A:$A,0)),INDEX(Analitico!F:F,MATCH(Banco!$C6749,Analitico!$A:$A,0))&amp;"%",""),"")</f>
        <v>%</v>
      </c>
    </row>
    <row r="6750" spans="1:11" ht="20.399999999999999" x14ac:dyDescent="0.2">
      <c r="A6750" s="1" t="str">
        <f t="shared" si="106"/>
        <v>SINAPI 104958</v>
      </c>
      <c r="B6750" s="3" t="s">
        <v>21783</v>
      </c>
      <c r="C6750" s="3" t="s">
        <v>6809</v>
      </c>
      <c r="D6750" s="2" t="s">
        <v>14552</v>
      </c>
      <c r="E6750" s="3" t="s">
        <v>15534</v>
      </c>
      <c r="F6750" s="66" t="s">
        <v>19845</v>
      </c>
      <c r="I6750" s="3" t="s">
        <v>21785</v>
      </c>
      <c r="J6750" s="3" t="str">
        <f>IF($B6750="SINAPI",IF(ISNUMBER(MATCH(Banco!$C6750,Analitico!$A:$A,0)),INDEX(Analitico!E:E,MATCH(Banco!$C6750,Analitico!$A:$A,0))&amp;"%",""),"")</f>
        <v>51,2450854%</v>
      </c>
      <c r="K6750" s="3" t="str">
        <f>IF($B6750="SINAPI",IF(ISNUMBER(MATCH(Banco!$C6750,Analitico!$A:$A,0)),INDEX(Analitico!F:F,MATCH(Banco!$C6750,Analitico!$A:$A,0))&amp;"%",""),"")</f>
        <v>%</v>
      </c>
    </row>
    <row r="6751" spans="1:11" ht="20.399999999999999" x14ac:dyDescent="0.2">
      <c r="A6751" s="1" t="str">
        <f t="shared" si="106"/>
        <v>SINAPI 104959</v>
      </c>
      <c r="B6751" s="3" t="s">
        <v>21783</v>
      </c>
      <c r="C6751" s="3" t="s">
        <v>6810</v>
      </c>
      <c r="D6751" s="2" t="s">
        <v>14553</v>
      </c>
      <c r="E6751" s="3" t="s">
        <v>15534</v>
      </c>
      <c r="F6751" s="66" t="s">
        <v>21150</v>
      </c>
      <c r="I6751" s="3" t="s">
        <v>21785</v>
      </c>
      <c r="J6751" s="3" t="str">
        <f>IF($B6751="SINAPI",IF(ISNUMBER(MATCH(Banco!$C6751,Analitico!$A:$A,0)),INDEX(Analitico!E:E,MATCH(Banco!$C6751,Analitico!$A:$A,0))&amp;"%",""),"")</f>
        <v>53,5714286%</v>
      </c>
      <c r="K6751" s="3" t="str">
        <f>IF($B6751="SINAPI",IF(ISNUMBER(MATCH(Banco!$C6751,Analitico!$A:$A,0)),INDEX(Analitico!F:F,MATCH(Banco!$C6751,Analitico!$A:$A,0))&amp;"%",""),"")</f>
        <v>%</v>
      </c>
    </row>
    <row r="6752" spans="1:11" ht="20.399999999999999" x14ac:dyDescent="0.2">
      <c r="A6752" s="1" t="str">
        <f t="shared" si="106"/>
        <v>SINAPI 104960</v>
      </c>
      <c r="B6752" s="3" t="s">
        <v>21783</v>
      </c>
      <c r="C6752" s="3" t="s">
        <v>6811</v>
      </c>
      <c r="D6752" s="2" t="s">
        <v>14554</v>
      </c>
      <c r="E6752" s="3" t="s">
        <v>15534</v>
      </c>
      <c r="F6752" s="66" t="s">
        <v>21151</v>
      </c>
      <c r="I6752" s="3" t="s">
        <v>21785</v>
      </c>
      <c r="J6752" s="3" t="str">
        <f>IF($B6752="SINAPI",IF(ISNUMBER(MATCH(Banco!$C6752,Analitico!$A:$A,0)),INDEX(Analitico!E:E,MATCH(Banco!$C6752,Analitico!$A:$A,0))&amp;"%",""),"")</f>
        <v>22,3252118%</v>
      </c>
      <c r="K6752" s="3" t="str">
        <f>IF($B6752="SINAPI",IF(ISNUMBER(MATCH(Banco!$C6752,Analitico!$A:$A,0)),INDEX(Analitico!F:F,MATCH(Banco!$C6752,Analitico!$A:$A,0))&amp;"%",""),"")</f>
        <v>%</v>
      </c>
    </row>
    <row r="6753" spans="1:11" ht="20.399999999999999" x14ac:dyDescent="0.2">
      <c r="A6753" s="1" t="str">
        <f t="shared" si="106"/>
        <v>SINAPI 104961</v>
      </c>
      <c r="B6753" s="3" t="s">
        <v>21783</v>
      </c>
      <c r="C6753" s="3" t="s">
        <v>6812</v>
      </c>
      <c r="D6753" s="2" t="s">
        <v>14555</v>
      </c>
      <c r="E6753" s="3" t="s">
        <v>15534</v>
      </c>
      <c r="F6753" s="66" t="s">
        <v>21152</v>
      </c>
      <c r="I6753" s="3" t="s">
        <v>21785</v>
      </c>
      <c r="J6753" s="3" t="str">
        <f>IF($B6753="SINAPI",IF(ISNUMBER(MATCH(Banco!$C6753,Analitico!$A:$A,0)),INDEX(Analitico!E:E,MATCH(Banco!$C6753,Analitico!$A:$A,0))&amp;"%",""),"")</f>
        <v>60,9861085%</v>
      </c>
      <c r="K6753" s="3" t="str">
        <f>IF($B6753="SINAPI",IF(ISNUMBER(MATCH(Banco!$C6753,Analitico!$A:$A,0)),INDEX(Analitico!F:F,MATCH(Banco!$C6753,Analitico!$A:$A,0))&amp;"%",""),"")</f>
        <v>%</v>
      </c>
    </row>
    <row r="6754" spans="1:11" ht="20.399999999999999" x14ac:dyDescent="0.2">
      <c r="A6754" s="1" t="str">
        <f t="shared" si="106"/>
        <v>SINAPI 104962</v>
      </c>
      <c r="B6754" s="3" t="s">
        <v>21783</v>
      </c>
      <c r="C6754" s="3" t="s">
        <v>6813</v>
      </c>
      <c r="D6754" s="2" t="s">
        <v>14556</v>
      </c>
      <c r="E6754" s="3" t="s">
        <v>15534</v>
      </c>
      <c r="F6754" s="66" t="s">
        <v>21153</v>
      </c>
      <c r="I6754" s="3" t="s">
        <v>21785</v>
      </c>
      <c r="J6754" s="3" t="str">
        <f>IF($B6754="SINAPI",IF(ISNUMBER(MATCH(Banco!$C6754,Analitico!$A:$A,0)),INDEX(Analitico!E:E,MATCH(Banco!$C6754,Analitico!$A:$A,0))&amp;"%",""),"")</f>
        <v>62,1153492%</v>
      </c>
      <c r="K6754" s="3" t="str">
        <f>IF($B6754="SINAPI",IF(ISNUMBER(MATCH(Banco!$C6754,Analitico!$A:$A,0)),INDEX(Analitico!F:F,MATCH(Banco!$C6754,Analitico!$A:$A,0))&amp;"%",""),"")</f>
        <v>%</v>
      </c>
    </row>
    <row r="6755" spans="1:11" ht="20.399999999999999" x14ac:dyDescent="0.2">
      <c r="A6755" s="1" t="str">
        <f t="shared" ref="A6755:A6818" si="107">CONCATENAR</f>
        <v>SINAPI 104963</v>
      </c>
      <c r="B6755" s="3" t="s">
        <v>21783</v>
      </c>
      <c r="C6755" s="3" t="s">
        <v>6814</v>
      </c>
      <c r="D6755" s="2" t="s">
        <v>14557</v>
      </c>
      <c r="E6755" s="3" t="s">
        <v>15534</v>
      </c>
      <c r="F6755" s="66" t="s">
        <v>21154</v>
      </c>
      <c r="I6755" s="3" t="s">
        <v>21785</v>
      </c>
      <c r="J6755" s="3" t="str">
        <f>IF($B6755="SINAPI",IF(ISNUMBER(MATCH(Banco!$C6755,Analitico!$A:$A,0)),INDEX(Analitico!E:E,MATCH(Banco!$C6755,Analitico!$A:$A,0))&amp;"%",""),"")</f>
        <v>58,5760519%</v>
      </c>
      <c r="K6755" s="3" t="str">
        <f>IF($B6755="SINAPI",IF(ISNUMBER(MATCH(Banco!$C6755,Analitico!$A:$A,0)),INDEX(Analitico!F:F,MATCH(Banco!$C6755,Analitico!$A:$A,0))&amp;"%",""),"")</f>
        <v>%</v>
      </c>
    </row>
    <row r="6756" spans="1:11" ht="20.399999999999999" x14ac:dyDescent="0.2">
      <c r="A6756" s="1" t="str">
        <f t="shared" si="107"/>
        <v>SINAPI 104964</v>
      </c>
      <c r="B6756" s="3" t="s">
        <v>21783</v>
      </c>
      <c r="C6756" s="3" t="s">
        <v>6815</v>
      </c>
      <c r="D6756" s="2" t="s">
        <v>14558</v>
      </c>
      <c r="E6756" s="3" t="s">
        <v>15534</v>
      </c>
      <c r="F6756" s="66" t="s">
        <v>18814</v>
      </c>
      <c r="I6756" s="3" t="s">
        <v>21785</v>
      </c>
      <c r="J6756" s="3" t="str">
        <f>IF($B6756="SINAPI",IF(ISNUMBER(MATCH(Banco!$C6756,Analitico!$A:$A,0)),INDEX(Analitico!E:E,MATCH(Banco!$C6756,Analitico!$A:$A,0))&amp;"%",""),"")</f>
        <v>59,9676833%</v>
      </c>
      <c r="K6756" s="3" t="str">
        <f>IF($B6756="SINAPI",IF(ISNUMBER(MATCH(Banco!$C6756,Analitico!$A:$A,0)),INDEX(Analitico!F:F,MATCH(Banco!$C6756,Analitico!$A:$A,0))&amp;"%",""),"")</f>
        <v>%</v>
      </c>
    </row>
    <row r="6757" spans="1:11" ht="20.399999999999999" x14ac:dyDescent="0.2">
      <c r="A6757" s="1" t="str">
        <f t="shared" si="107"/>
        <v>SINAPI 104965</v>
      </c>
      <c r="B6757" s="3" t="s">
        <v>21783</v>
      </c>
      <c r="C6757" s="3" t="s">
        <v>6816</v>
      </c>
      <c r="D6757" s="2" t="s">
        <v>14559</v>
      </c>
      <c r="E6757" s="3" t="s">
        <v>15534</v>
      </c>
      <c r="F6757" s="66" t="s">
        <v>21155</v>
      </c>
      <c r="I6757" s="3" t="s">
        <v>21785</v>
      </c>
      <c r="J6757" s="3" t="str">
        <f>IF($B6757="SINAPI",IF(ISNUMBER(MATCH(Banco!$C6757,Analitico!$A:$A,0)),INDEX(Analitico!E:E,MATCH(Banco!$C6757,Analitico!$A:$A,0))&amp;"%",""),"")</f>
        <v>57,4453708%</v>
      </c>
      <c r="K6757" s="3" t="str">
        <f>IF($B6757="SINAPI",IF(ISNUMBER(MATCH(Banco!$C6757,Analitico!$A:$A,0)),INDEX(Analitico!F:F,MATCH(Banco!$C6757,Analitico!$A:$A,0))&amp;"%",""),"")</f>
        <v>%</v>
      </c>
    </row>
    <row r="6758" spans="1:11" ht="20.399999999999999" x14ac:dyDescent="0.2">
      <c r="A6758" s="1" t="str">
        <f t="shared" si="107"/>
        <v>SINAPI 104966</v>
      </c>
      <c r="B6758" s="3" t="s">
        <v>21783</v>
      </c>
      <c r="C6758" s="3" t="s">
        <v>6817</v>
      </c>
      <c r="D6758" s="2" t="s">
        <v>14560</v>
      </c>
      <c r="E6758" s="3" t="s">
        <v>15534</v>
      </c>
      <c r="F6758" s="66" t="s">
        <v>21156</v>
      </c>
      <c r="I6758" s="3" t="s">
        <v>21785</v>
      </c>
      <c r="J6758" s="3" t="str">
        <f>IF($B6758="SINAPI",IF(ISNUMBER(MATCH(Banco!$C6758,Analitico!$A:$A,0)),INDEX(Analitico!E:E,MATCH(Banco!$C6758,Analitico!$A:$A,0))&amp;"%",""),"")</f>
        <v>56,6475316%</v>
      </c>
      <c r="K6758" s="3" t="str">
        <f>IF($B6758="SINAPI",IF(ISNUMBER(MATCH(Banco!$C6758,Analitico!$A:$A,0)),INDEX(Analitico!F:F,MATCH(Banco!$C6758,Analitico!$A:$A,0))&amp;"%",""),"")</f>
        <v>%</v>
      </c>
    </row>
    <row r="6759" spans="1:11" ht="20.399999999999999" x14ac:dyDescent="0.2">
      <c r="A6759" s="1" t="str">
        <f t="shared" si="107"/>
        <v>SINAPI 104967</v>
      </c>
      <c r="B6759" s="3" t="s">
        <v>21783</v>
      </c>
      <c r="C6759" s="3" t="s">
        <v>6818</v>
      </c>
      <c r="D6759" s="2" t="s">
        <v>14561</v>
      </c>
      <c r="E6759" s="3" t="s">
        <v>15534</v>
      </c>
      <c r="F6759" s="66" t="s">
        <v>21157</v>
      </c>
      <c r="I6759" s="3" t="s">
        <v>21785</v>
      </c>
      <c r="J6759" s="3" t="str">
        <f>IF($B6759="SINAPI",IF(ISNUMBER(MATCH(Banco!$C6759,Analitico!$A:$A,0)),INDEX(Analitico!E:E,MATCH(Banco!$C6759,Analitico!$A:$A,0))&amp;"%",""),"")</f>
        <v>64,8960740%</v>
      </c>
      <c r="K6759" s="3" t="str">
        <f>IF($B6759="SINAPI",IF(ISNUMBER(MATCH(Banco!$C6759,Analitico!$A:$A,0)),INDEX(Analitico!F:F,MATCH(Banco!$C6759,Analitico!$A:$A,0))&amp;"%",""),"")</f>
        <v>%</v>
      </c>
    </row>
    <row r="6760" spans="1:11" ht="20.399999999999999" x14ac:dyDescent="0.2">
      <c r="A6760" s="1" t="str">
        <f t="shared" si="107"/>
        <v>SINAPI 104968</v>
      </c>
      <c r="B6760" s="3" t="s">
        <v>21783</v>
      </c>
      <c r="C6760" s="3" t="s">
        <v>6819</v>
      </c>
      <c r="D6760" s="2" t="s">
        <v>14562</v>
      </c>
      <c r="E6760" s="3" t="s">
        <v>15534</v>
      </c>
      <c r="F6760" s="66" t="s">
        <v>21158</v>
      </c>
      <c r="I6760" s="3" t="s">
        <v>21785</v>
      </c>
      <c r="J6760" s="3" t="str">
        <f>IF($B6760="SINAPI",IF(ISNUMBER(MATCH(Banco!$C6760,Analitico!$A:$A,0)),INDEX(Analitico!E:E,MATCH(Banco!$C6760,Analitico!$A:$A,0))&amp;"%",""),"")</f>
        <v>65,6341464%</v>
      </c>
      <c r="K6760" s="3" t="str">
        <f>IF($B6760="SINAPI",IF(ISNUMBER(MATCH(Banco!$C6760,Analitico!$A:$A,0)),INDEX(Analitico!F:F,MATCH(Banco!$C6760,Analitico!$A:$A,0))&amp;"%",""),"")</f>
        <v>%</v>
      </c>
    </row>
    <row r="6761" spans="1:11" ht="20.399999999999999" x14ac:dyDescent="0.2">
      <c r="A6761" s="1" t="str">
        <f t="shared" si="107"/>
        <v>SINAPI 104969</v>
      </c>
      <c r="B6761" s="3" t="s">
        <v>21783</v>
      </c>
      <c r="C6761" s="3" t="s">
        <v>6820</v>
      </c>
      <c r="D6761" s="2" t="s">
        <v>14563</v>
      </c>
      <c r="E6761" s="3" t="s">
        <v>15534</v>
      </c>
      <c r="F6761" s="66" t="s">
        <v>19792</v>
      </c>
      <c r="I6761" s="3" t="s">
        <v>21785</v>
      </c>
      <c r="J6761" s="3" t="str">
        <f>IF($B6761="SINAPI",IF(ISNUMBER(MATCH(Banco!$C6761,Analitico!$A:$A,0)),INDEX(Analitico!E:E,MATCH(Banco!$C6761,Analitico!$A:$A,0))&amp;"%",""),"")</f>
        <v>62,1748028%</v>
      </c>
      <c r="K6761" s="3" t="str">
        <f>IF($B6761="SINAPI",IF(ISNUMBER(MATCH(Banco!$C6761,Analitico!$A:$A,0)),INDEX(Analitico!F:F,MATCH(Banco!$C6761,Analitico!$A:$A,0))&amp;"%",""),"")</f>
        <v>%</v>
      </c>
    </row>
    <row r="6762" spans="1:11" ht="20.399999999999999" x14ac:dyDescent="0.2">
      <c r="A6762" s="1" t="str">
        <f t="shared" si="107"/>
        <v>SINAPI 104970</v>
      </c>
      <c r="B6762" s="3" t="s">
        <v>21783</v>
      </c>
      <c r="C6762" s="3" t="s">
        <v>6821</v>
      </c>
      <c r="D6762" s="2" t="s">
        <v>14564</v>
      </c>
      <c r="E6762" s="3" t="s">
        <v>15534</v>
      </c>
      <c r="F6762" s="66" t="s">
        <v>18300</v>
      </c>
      <c r="I6762" s="3" t="s">
        <v>21785</v>
      </c>
      <c r="J6762" s="3" t="str">
        <f>IF($B6762="SINAPI",IF(ISNUMBER(MATCH(Banco!$C6762,Analitico!$A:$A,0)),INDEX(Analitico!E:E,MATCH(Banco!$C6762,Analitico!$A:$A,0))&amp;"%",""),"")</f>
        <v>63,1622517%</v>
      </c>
      <c r="K6762" s="3" t="str">
        <f>IF($B6762="SINAPI",IF(ISNUMBER(MATCH(Banco!$C6762,Analitico!$A:$A,0)),INDEX(Analitico!F:F,MATCH(Banco!$C6762,Analitico!$A:$A,0))&amp;"%",""),"")</f>
        <v>%</v>
      </c>
    </row>
    <row r="6763" spans="1:11" ht="20.399999999999999" x14ac:dyDescent="0.2">
      <c r="A6763" s="1" t="str">
        <f t="shared" si="107"/>
        <v>SINAPI 104971</v>
      </c>
      <c r="B6763" s="3" t="s">
        <v>21783</v>
      </c>
      <c r="C6763" s="3" t="s">
        <v>6822</v>
      </c>
      <c r="D6763" s="2" t="s">
        <v>14565</v>
      </c>
      <c r="E6763" s="3" t="s">
        <v>15534</v>
      </c>
      <c r="F6763" s="66" t="s">
        <v>16118</v>
      </c>
      <c r="I6763" s="3" t="s">
        <v>21785</v>
      </c>
      <c r="J6763" s="3" t="str">
        <f>IF($B6763="SINAPI",IF(ISNUMBER(MATCH(Banco!$C6763,Analitico!$A:$A,0)),INDEX(Analitico!E:E,MATCH(Banco!$C6763,Analitico!$A:$A,0))&amp;"%",""),"")</f>
        <v>60,8560796%</v>
      </c>
      <c r="K6763" s="3" t="str">
        <f>IF($B6763="SINAPI",IF(ISNUMBER(MATCH(Banco!$C6763,Analitico!$A:$A,0)),INDEX(Analitico!F:F,MATCH(Banco!$C6763,Analitico!$A:$A,0))&amp;"%",""),"")</f>
        <v>%</v>
      </c>
    </row>
    <row r="6764" spans="1:11" ht="20.399999999999999" x14ac:dyDescent="0.2">
      <c r="A6764" s="1" t="str">
        <f t="shared" si="107"/>
        <v>SINAPI 104972</v>
      </c>
      <c r="B6764" s="3" t="s">
        <v>21783</v>
      </c>
      <c r="C6764" s="3" t="s">
        <v>6823</v>
      </c>
      <c r="D6764" s="2" t="s">
        <v>14566</v>
      </c>
      <c r="E6764" s="3" t="s">
        <v>15534</v>
      </c>
      <c r="F6764" s="66" t="s">
        <v>21159</v>
      </c>
      <c r="I6764" s="3" t="s">
        <v>21785</v>
      </c>
      <c r="J6764" s="3" t="str">
        <f>IF($B6764="SINAPI",IF(ISNUMBER(MATCH(Banco!$C6764,Analitico!$A:$A,0)),INDEX(Analitico!E:E,MATCH(Banco!$C6764,Analitico!$A:$A,0))&amp;"%",""),"")</f>
        <v>61,9784068%</v>
      </c>
      <c r="K6764" s="3" t="str">
        <f>IF($B6764="SINAPI",IF(ISNUMBER(MATCH(Banco!$C6764,Analitico!$A:$A,0)),INDEX(Analitico!F:F,MATCH(Banco!$C6764,Analitico!$A:$A,0))&amp;"%",""),"")</f>
        <v>%</v>
      </c>
    </row>
    <row r="6765" spans="1:11" ht="20.399999999999999" x14ac:dyDescent="0.2">
      <c r="A6765" s="1" t="str">
        <f t="shared" si="107"/>
        <v>SINAPI 104973</v>
      </c>
      <c r="B6765" s="3" t="s">
        <v>21783</v>
      </c>
      <c r="C6765" s="3" t="s">
        <v>6824</v>
      </c>
      <c r="D6765" s="2" t="s">
        <v>14567</v>
      </c>
      <c r="E6765" s="3" t="s">
        <v>15534</v>
      </c>
      <c r="F6765" s="66" t="s">
        <v>21160</v>
      </c>
      <c r="I6765" s="3" t="s">
        <v>21785</v>
      </c>
      <c r="J6765" s="3" t="str">
        <f>IF($B6765="SINAPI",IF(ISNUMBER(MATCH(Banco!$C6765,Analitico!$A:$A,0)),INDEX(Analitico!E:E,MATCH(Banco!$C6765,Analitico!$A:$A,0))&amp;"%",""),"")</f>
        <v>58,4673282%</v>
      </c>
      <c r="K6765" s="3" t="str">
        <f>IF($B6765="SINAPI",IF(ISNUMBER(MATCH(Banco!$C6765,Analitico!$A:$A,0)),INDEX(Analitico!F:F,MATCH(Banco!$C6765,Analitico!$A:$A,0))&amp;"%",""),"")</f>
        <v>%</v>
      </c>
    </row>
    <row r="6766" spans="1:11" ht="20.399999999999999" x14ac:dyDescent="0.2">
      <c r="A6766" s="1" t="str">
        <f t="shared" si="107"/>
        <v>SINAPI 104974</v>
      </c>
      <c r="B6766" s="3" t="s">
        <v>21783</v>
      </c>
      <c r="C6766" s="3" t="s">
        <v>6825</v>
      </c>
      <c r="D6766" s="2" t="s">
        <v>14568</v>
      </c>
      <c r="E6766" s="3" t="s">
        <v>15534</v>
      </c>
      <c r="F6766" s="66" t="s">
        <v>19131</v>
      </c>
      <c r="I6766" s="3" t="s">
        <v>21785</v>
      </c>
      <c r="J6766" s="3" t="str">
        <f>IF($B6766="SINAPI",IF(ISNUMBER(MATCH(Banco!$C6766,Analitico!$A:$A,0)),INDEX(Analitico!E:E,MATCH(Banco!$C6766,Analitico!$A:$A,0))&amp;"%",""),"")</f>
        <v>59,8528471%</v>
      </c>
      <c r="K6766" s="3" t="str">
        <f>IF($B6766="SINAPI",IF(ISNUMBER(MATCH(Banco!$C6766,Analitico!$A:$A,0)),INDEX(Analitico!F:F,MATCH(Banco!$C6766,Analitico!$A:$A,0))&amp;"%",""),"")</f>
        <v>%</v>
      </c>
    </row>
    <row r="6767" spans="1:11" ht="20.399999999999999" x14ac:dyDescent="0.2">
      <c r="A6767" s="1" t="str">
        <f t="shared" si="107"/>
        <v>SINAPI 104975</v>
      </c>
      <c r="B6767" s="3" t="s">
        <v>21783</v>
      </c>
      <c r="C6767" s="3" t="s">
        <v>6826</v>
      </c>
      <c r="D6767" s="2" t="s">
        <v>14569</v>
      </c>
      <c r="E6767" s="3" t="s">
        <v>15534</v>
      </c>
      <c r="F6767" s="66" t="s">
        <v>21161</v>
      </c>
      <c r="I6767" s="3" t="s">
        <v>21785</v>
      </c>
      <c r="J6767" s="3" t="str">
        <f>IF($B6767="SINAPI",IF(ISNUMBER(MATCH(Banco!$C6767,Analitico!$A:$A,0)),INDEX(Analitico!E:E,MATCH(Banco!$C6767,Analitico!$A:$A,0))&amp;"%",""),"")</f>
        <v>57,5221240%</v>
      </c>
      <c r="K6767" s="3" t="str">
        <f>IF($B6767="SINAPI",IF(ISNUMBER(MATCH(Banco!$C6767,Analitico!$A:$A,0)),INDEX(Analitico!F:F,MATCH(Banco!$C6767,Analitico!$A:$A,0))&amp;"%",""),"")</f>
        <v>%</v>
      </c>
    </row>
    <row r="6768" spans="1:11" ht="20.399999999999999" x14ac:dyDescent="0.2">
      <c r="A6768" s="1" t="str">
        <f t="shared" si="107"/>
        <v>SINAPI 104976</v>
      </c>
      <c r="B6768" s="3" t="s">
        <v>21783</v>
      </c>
      <c r="C6768" s="3" t="s">
        <v>6827</v>
      </c>
      <c r="D6768" s="2" t="s">
        <v>14570</v>
      </c>
      <c r="E6768" s="3" t="s">
        <v>15534</v>
      </c>
      <c r="F6768" s="66" t="s">
        <v>19873</v>
      </c>
      <c r="I6768" s="3" t="s">
        <v>21785</v>
      </c>
      <c r="J6768" s="3" t="str">
        <f>IF($B6768="SINAPI",IF(ISNUMBER(MATCH(Banco!$C6768,Analitico!$A:$A,0)),INDEX(Analitico!E:E,MATCH(Banco!$C6768,Analitico!$A:$A,0))&amp;"%",""),"")</f>
        <v>59,0158521%</v>
      </c>
      <c r="K6768" s="3" t="str">
        <f>IF($B6768="SINAPI",IF(ISNUMBER(MATCH(Banco!$C6768,Analitico!$A:$A,0)),INDEX(Analitico!F:F,MATCH(Banco!$C6768,Analitico!$A:$A,0))&amp;"%",""),"")</f>
        <v>%</v>
      </c>
    </row>
    <row r="6769" spans="1:11" ht="20.399999999999999" x14ac:dyDescent="0.2">
      <c r="A6769" s="1" t="str">
        <f t="shared" si="107"/>
        <v>SINAPI 104977</v>
      </c>
      <c r="B6769" s="3" t="s">
        <v>21783</v>
      </c>
      <c r="C6769" s="3" t="s">
        <v>6828</v>
      </c>
      <c r="D6769" s="2" t="s">
        <v>14571</v>
      </c>
      <c r="E6769" s="3" t="s">
        <v>15534</v>
      </c>
      <c r="F6769" s="66" t="s">
        <v>21162</v>
      </c>
      <c r="I6769" s="3" t="s">
        <v>21785</v>
      </c>
      <c r="J6769" s="3" t="str">
        <f>IF($B6769="SINAPI",IF(ISNUMBER(MATCH(Banco!$C6769,Analitico!$A:$A,0)),INDEX(Analitico!E:E,MATCH(Banco!$C6769,Analitico!$A:$A,0))&amp;"%",""),"")</f>
        <v>59,8025100%</v>
      </c>
      <c r="K6769" s="3" t="str">
        <f>IF($B6769="SINAPI",IF(ISNUMBER(MATCH(Banco!$C6769,Analitico!$A:$A,0)),INDEX(Analitico!F:F,MATCH(Banco!$C6769,Analitico!$A:$A,0))&amp;"%",""),"")</f>
        <v>%</v>
      </c>
    </row>
    <row r="6770" spans="1:11" ht="20.399999999999999" x14ac:dyDescent="0.2">
      <c r="A6770" s="1" t="str">
        <f t="shared" si="107"/>
        <v>SINAPI 104978</v>
      </c>
      <c r="B6770" s="3" t="s">
        <v>21783</v>
      </c>
      <c r="C6770" s="3" t="s">
        <v>6829</v>
      </c>
      <c r="D6770" s="2" t="s">
        <v>14572</v>
      </c>
      <c r="E6770" s="3" t="s">
        <v>15534</v>
      </c>
      <c r="F6770" s="66" t="s">
        <v>18791</v>
      </c>
      <c r="I6770" s="3" t="s">
        <v>21785</v>
      </c>
      <c r="J6770" s="3" t="str">
        <f>IF($B6770="SINAPI",IF(ISNUMBER(MATCH(Banco!$C6770,Analitico!$A:$A,0)),INDEX(Analitico!E:E,MATCH(Banco!$C6770,Analitico!$A:$A,0))&amp;"%",""),"")</f>
        <v>63,6462884%</v>
      </c>
      <c r="K6770" s="3" t="str">
        <f>IF($B6770="SINAPI",IF(ISNUMBER(MATCH(Banco!$C6770,Analitico!$A:$A,0)),INDEX(Analitico!F:F,MATCH(Banco!$C6770,Analitico!$A:$A,0))&amp;"%",""),"")</f>
        <v>%</v>
      </c>
    </row>
    <row r="6771" spans="1:11" ht="20.399999999999999" x14ac:dyDescent="0.2">
      <c r="A6771" s="1" t="str">
        <f t="shared" si="107"/>
        <v>SINAPI 105185</v>
      </c>
      <c r="B6771" s="3" t="s">
        <v>21783</v>
      </c>
      <c r="C6771" s="3" t="s">
        <v>6830</v>
      </c>
      <c r="D6771" s="2" t="s">
        <v>14573</v>
      </c>
      <c r="E6771" s="3" t="s">
        <v>15534</v>
      </c>
      <c r="F6771" s="66" t="s">
        <v>21163</v>
      </c>
      <c r="I6771" s="3" t="s">
        <v>21786</v>
      </c>
      <c r="J6771" s="3" t="str">
        <f>IF($B6771="SINAPI",IF(ISNUMBER(MATCH(Banco!$C6771,Analitico!$A:$A,0)),INDEX(Analitico!E:E,MATCH(Banco!$C6771,Analitico!$A:$A,0))&amp;"%",""),"")</f>
        <v>12,6367998%</v>
      </c>
      <c r="K6771" s="3" t="str">
        <f>IF($B6771="SINAPI",IF(ISNUMBER(MATCH(Banco!$C6771,Analitico!$A:$A,0)),INDEX(Analitico!F:F,MATCH(Banco!$C6771,Analitico!$A:$A,0))&amp;"%",""),"")</f>
        <v>%</v>
      </c>
    </row>
    <row r="6772" spans="1:11" ht="20.399999999999999" x14ac:dyDescent="0.2">
      <c r="A6772" s="1" t="str">
        <f t="shared" si="107"/>
        <v>SINAPI 105186</v>
      </c>
      <c r="B6772" s="3" t="s">
        <v>21783</v>
      </c>
      <c r="C6772" s="3" t="s">
        <v>6831</v>
      </c>
      <c r="D6772" s="2" t="s">
        <v>14574</v>
      </c>
      <c r="E6772" s="3" t="s">
        <v>15534</v>
      </c>
      <c r="F6772" s="66" t="s">
        <v>21164</v>
      </c>
      <c r="I6772" s="3" t="s">
        <v>21786</v>
      </c>
      <c r="J6772" s="3" t="str">
        <f>IF($B6772="SINAPI",IF(ISNUMBER(MATCH(Banco!$C6772,Analitico!$A:$A,0)),INDEX(Analitico!E:E,MATCH(Banco!$C6772,Analitico!$A:$A,0))&amp;"%",""),"")</f>
        <v>14,7511114%</v>
      </c>
      <c r="K6772" s="3" t="str">
        <f>IF($B6772="SINAPI",IF(ISNUMBER(MATCH(Banco!$C6772,Analitico!$A:$A,0)),INDEX(Analitico!F:F,MATCH(Banco!$C6772,Analitico!$A:$A,0))&amp;"%",""),"")</f>
        <v>%</v>
      </c>
    </row>
    <row r="6773" spans="1:11" ht="20.399999999999999" x14ac:dyDescent="0.2">
      <c r="A6773" s="1" t="str">
        <f t="shared" si="107"/>
        <v>SINAPI 105187</v>
      </c>
      <c r="B6773" s="3" t="s">
        <v>21783</v>
      </c>
      <c r="C6773" s="3" t="s">
        <v>6832</v>
      </c>
      <c r="D6773" s="2" t="s">
        <v>14575</v>
      </c>
      <c r="E6773" s="3" t="s">
        <v>15534</v>
      </c>
      <c r="F6773" s="66" t="s">
        <v>21165</v>
      </c>
      <c r="I6773" s="3" t="s">
        <v>21786</v>
      </c>
      <c r="J6773" s="3" t="str">
        <f>IF($B6773="SINAPI",IF(ISNUMBER(MATCH(Banco!$C6773,Analitico!$A:$A,0)),INDEX(Analitico!E:E,MATCH(Banco!$C6773,Analitico!$A:$A,0))&amp;"%",""),"")</f>
        <v>10,5885619%</v>
      </c>
      <c r="K6773" s="3" t="str">
        <f>IF($B6773="SINAPI",IF(ISNUMBER(MATCH(Banco!$C6773,Analitico!$A:$A,0)),INDEX(Analitico!F:F,MATCH(Banco!$C6773,Analitico!$A:$A,0))&amp;"%",""),"")</f>
        <v>%</v>
      </c>
    </row>
    <row r="6774" spans="1:11" ht="20.399999999999999" x14ac:dyDescent="0.2">
      <c r="A6774" s="1" t="str">
        <f t="shared" si="107"/>
        <v>SINAPI 105188</v>
      </c>
      <c r="B6774" s="3" t="s">
        <v>21783</v>
      </c>
      <c r="C6774" s="3" t="s">
        <v>6833</v>
      </c>
      <c r="D6774" s="2" t="s">
        <v>14576</v>
      </c>
      <c r="E6774" s="3" t="s">
        <v>15534</v>
      </c>
      <c r="F6774" s="66" t="s">
        <v>21166</v>
      </c>
      <c r="I6774" s="3" t="s">
        <v>21786</v>
      </c>
      <c r="J6774" s="3" t="str">
        <f>IF($B6774="SINAPI",IF(ISNUMBER(MATCH(Banco!$C6774,Analitico!$A:$A,0)),INDEX(Analitico!E:E,MATCH(Banco!$C6774,Analitico!$A:$A,0))&amp;"%",""),"")</f>
        <v>11,9896993%</v>
      </c>
      <c r="K6774" s="3" t="str">
        <f>IF($B6774="SINAPI",IF(ISNUMBER(MATCH(Banco!$C6774,Analitico!$A:$A,0)),INDEX(Analitico!F:F,MATCH(Banco!$C6774,Analitico!$A:$A,0))&amp;"%",""),"")</f>
        <v>%</v>
      </c>
    </row>
    <row r="6775" spans="1:11" ht="20.399999999999999" x14ac:dyDescent="0.2">
      <c r="A6775" s="1" t="str">
        <f t="shared" si="107"/>
        <v>SINAPI 87244</v>
      </c>
      <c r="B6775" s="3" t="s">
        <v>21783</v>
      </c>
      <c r="C6775" s="3" t="s">
        <v>6834</v>
      </c>
      <c r="D6775" s="2" t="s">
        <v>14577</v>
      </c>
      <c r="E6775" s="3" t="s">
        <v>15534</v>
      </c>
      <c r="F6775" s="66" t="s">
        <v>21167</v>
      </c>
      <c r="I6775" s="3" t="s">
        <v>21785</v>
      </c>
      <c r="J6775" s="3" t="str">
        <f>IF($B6775="SINAPI",IF(ISNUMBER(MATCH(Banco!$C6775,Analitico!$A:$A,0)),INDEX(Analitico!E:E,MATCH(Banco!$C6775,Analitico!$A:$A,0))&amp;"%",""),"")</f>
        <v>19,0045248%</v>
      </c>
      <c r="K6775" s="3" t="str">
        <f>IF($B6775="SINAPI",IF(ISNUMBER(MATCH(Banco!$C6775,Analitico!$A:$A,0)),INDEX(Analitico!F:F,MATCH(Banco!$C6775,Analitico!$A:$A,0))&amp;"%",""),"")</f>
        <v>%</v>
      </c>
    </row>
    <row r="6776" spans="1:11" ht="20.399999999999999" x14ac:dyDescent="0.2">
      <c r="A6776" s="1" t="str">
        <f t="shared" si="107"/>
        <v>SINAPI 87245</v>
      </c>
      <c r="B6776" s="3" t="s">
        <v>21783</v>
      </c>
      <c r="C6776" s="3" t="s">
        <v>6835</v>
      </c>
      <c r="D6776" s="2" t="s">
        <v>14578</v>
      </c>
      <c r="E6776" s="3" t="s">
        <v>15534</v>
      </c>
      <c r="F6776" s="66" t="s">
        <v>19694</v>
      </c>
      <c r="I6776" s="3" t="s">
        <v>21785</v>
      </c>
      <c r="J6776" s="3" t="str">
        <f>IF($B6776="SINAPI",IF(ISNUMBER(MATCH(Banco!$C6776,Analitico!$A:$A,0)),INDEX(Analitico!E:E,MATCH(Banco!$C6776,Analitico!$A:$A,0))&amp;"%",""),"")</f>
        <v>18,5335189%</v>
      </c>
      <c r="K6776" s="3" t="str">
        <f>IF($B6776="SINAPI",IF(ISNUMBER(MATCH(Banco!$C6776,Analitico!$A:$A,0)),INDEX(Analitico!F:F,MATCH(Banco!$C6776,Analitico!$A:$A,0))&amp;"%",""),"")</f>
        <v>%</v>
      </c>
    </row>
    <row r="6777" spans="1:11" ht="20.399999999999999" x14ac:dyDescent="0.2">
      <c r="A6777" s="1" t="str">
        <f t="shared" si="107"/>
        <v>SINAPI 87265</v>
      </c>
      <c r="B6777" s="3" t="s">
        <v>21783</v>
      </c>
      <c r="C6777" s="3" t="s">
        <v>6836</v>
      </c>
      <c r="D6777" s="2" t="s">
        <v>14579</v>
      </c>
      <c r="E6777" s="3" t="s">
        <v>15534</v>
      </c>
      <c r="F6777" s="66" t="s">
        <v>21168</v>
      </c>
      <c r="I6777" s="3" t="s">
        <v>21785</v>
      </c>
      <c r="J6777" s="3" t="str">
        <f>IF($B6777="SINAPI",IF(ISNUMBER(MATCH(Banco!$C6777,Analitico!$A:$A,0)),INDEX(Analitico!E:E,MATCH(Banco!$C6777,Analitico!$A:$A,0))&amp;"%",""),"")</f>
        <v>29,0703475%</v>
      </c>
      <c r="K6777" s="3" t="str">
        <f>IF($B6777="SINAPI",IF(ISNUMBER(MATCH(Banco!$C6777,Analitico!$A:$A,0)),INDEX(Analitico!F:F,MATCH(Banco!$C6777,Analitico!$A:$A,0))&amp;"%",""),"")</f>
        <v>%</v>
      </c>
    </row>
    <row r="6778" spans="1:11" ht="20.399999999999999" x14ac:dyDescent="0.2">
      <c r="A6778" s="1" t="str">
        <f t="shared" si="107"/>
        <v>SINAPI 87267</v>
      </c>
      <c r="B6778" s="3" t="s">
        <v>21783</v>
      </c>
      <c r="C6778" s="3" t="s">
        <v>6837</v>
      </c>
      <c r="D6778" s="2" t="s">
        <v>14580</v>
      </c>
      <c r="E6778" s="3" t="s">
        <v>15534</v>
      </c>
      <c r="F6778" s="66" t="s">
        <v>21169</v>
      </c>
      <c r="I6778" s="3" t="s">
        <v>21785</v>
      </c>
      <c r="J6778" s="3" t="str">
        <f>IF($B6778="SINAPI",IF(ISNUMBER(MATCH(Banco!$C6778,Analitico!$A:$A,0)),INDEX(Analitico!E:E,MATCH(Banco!$C6778,Analitico!$A:$A,0))&amp;"%",""),"")</f>
        <v>33,2159804%</v>
      </c>
      <c r="K6778" s="3" t="str">
        <f>IF($B6778="SINAPI",IF(ISNUMBER(MATCH(Banco!$C6778,Analitico!$A:$A,0)),INDEX(Analitico!F:F,MATCH(Banco!$C6778,Analitico!$A:$A,0))&amp;"%",""),"")</f>
        <v>%</v>
      </c>
    </row>
    <row r="6779" spans="1:11" ht="20.399999999999999" x14ac:dyDescent="0.2">
      <c r="A6779" s="1" t="str">
        <f t="shared" si="107"/>
        <v>SINAPI 87269</v>
      </c>
      <c r="B6779" s="3" t="s">
        <v>21783</v>
      </c>
      <c r="C6779" s="3" t="s">
        <v>6838</v>
      </c>
      <c r="D6779" s="2" t="s">
        <v>14581</v>
      </c>
      <c r="E6779" s="3" t="s">
        <v>15534</v>
      </c>
      <c r="F6779" s="66" t="s">
        <v>21170</v>
      </c>
      <c r="I6779" s="3" t="s">
        <v>21785</v>
      </c>
      <c r="J6779" s="3" t="str">
        <f>IF($B6779="SINAPI",IF(ISNUMBER(MATCH(Banco!$C6779,Analitico!$A:$A,0)),INDEX(Analitico!E:E,MATCH(Banco!$C6779,Analitico!$A:$A,0))&amp;"%",""),"")</f>
        <v>32,4644919%</v>
      </c>
      <c r="K6779" s="3" t="str">
        <f>IF($B6779="SINAPI",IF(ISNUMBER(MATCH(Banco!$C6779,Analitico!$A:$A,0)),INDEX(Analitico!F:F,MATCH(Banco!$C6779,Analitico!$A:$A,0))&amp;"%",""),"")</f>
        <v>%</v>
      </c>
    </row>
    <row r="6780" spans="1:11" ht="20.399999999999999" x14ac:dyDescent="0.2">
      <c r="A6780" s="1" t="str">
        <f t="shared" si="107"/>
        <v>SINAPI 87271</v>
      </c>
      <c r="B6780" s="3" t="s">
        <v>21783</v>
      </c>
      <c r="C6780" s="3" t="s">
        <v>6839</v>
      </c>
      <c r="D6780" s="2" t="s">
        <v>14582</v>
      </c>
      <c r="E6780" s="3" t="s">
        <v>15534</v>
      </c>
      <c r="F6780" s="66" t="s">
        <v>21171</v>
      </c>
      <c r="I6780" s="3" t="s">
        <v>21785</v>
      </c>
      <c r="J6780" s="3" t="str">
        <f>IF($B6780="SINAPI",IF(ISNUMBER(MATCH(Banco!$C6780,Analitico!$A:$A,0)),INDEX(Analitico!E:E,MATCH(Banco!$C6780,Analitico!$A:$A,0))&amp;"%",""),"")</f>
        <v>36,1800346%</v>
      </c>
      <c r="K6780" s="3" t="str">
        <f>IF($B6780="SINAPI",IF(ISNUMBER(MATCH(Banco!$C6780,Analitico!$A:$A,0)),INDEX(Analitico!F:F,MATCH(Banco!$C6780,Analitico!$A:$A,0))&amp;"%",""),"")</f>
        <v>%</v>
      </c>
    </row>
    <row r="6781" spans="1:11" ht="20.399999999999999" x14ac:dyDescent="0.2">
      <c r="A6781" s="1" t="str">
        <f t="shared" si="107"/>
        <v>SINAPI 87273</v>
      </c>
      <c r="B6781" s="3" t="s">
        <v>21783</v>
      </c>
      <c r="C6781" s="3" t="s">
        <v>6840</v>
      </c>
      <c r="D6781" s="2" t="s">
        <v>14583</v>
      </c>
      <c r="E6781" s="3" t="s">
        <v>15534</v>
      </c>
      <c r="F6781" s="66" t="s">
        <v>20326</v>
      </c>
      <c r="I6781" s="3" t="s">
        <v>21785</v>
      </c>
      <c r="J6781" s="3" t="str">
        <f>IF($B6781="SINAPI",IF(ISNUMBER(MATCH(Banco!$C6781,Analitico!$A:$A,0)),INDEX(Analitico!E:E,MATCH(Banco!$C6781,Analitico!$A:$A,0))&amp;"%",""),"")</f>
        <v>33,1096196%</v>
      </c>
      <c r="K6781" s="3" t="str">
        <f>IF($B6781="SINAPI",IF(ISNUMBER(MATCH(Banco!$C6781,Analitico!$A:$A,0)),INDEX(Analitico!F:F,MATCH(Banco!$C6781,Analitico!$A:$A,0))&amp;"%",""),"")</f>
        <v>%</v>
      </c>
    </row>
    <row r="6782" spans="1:11" ht="20.399999999999999" x14ac:dyDescent="0.2">
      <c r="A6782" s="1" t="str">
        <f t="shared" si="107"/>
        <v>SINAPI 87275</v>
      </c>
      <c r="B6782" s="3" t="s">
        <v>21783</v>
      </c>
      <c r="C6782" s="3" t="s">
        <v>6841</v>
      </c>
      <c r="D6782" s="2" t="s">
        <v>14584</v>
      </c>
      <c r="E6782" s="3" t="s">
        <v>15534</v>
      </c>
      <c r="F6782" s="66" t="s">
        <v>21172</v>
      </c>
      <c r="I6782" s="3" t="s">
        <v>21785</v>
      </c>
      <c r="J6782" s="3" t="str">
        <f>IF($B6782="SINAPI",IF(ISNUMBER(MATCH(Banco!$C6782,Analitico!$A:$A,0)),INDEX(Analitico!E:E,MATCH(Banco!$C6782,Analitico!$A:$A,0))&amp;"%",""),"")</f>
        <v>37,5033774%</v>
      </c>
      <c r="K6782" s="3" t="str">
        <f>IF($B6782="SINAPI",IF(ISNUMBER(MATCH(Banco!$C6782,Analitico!$A:$A,0)),INDEX(Analitico!F:F,MATCH(Banco!$C6782,Analitico!$A:$A,0))&amp;"%",""),"")</f>
        <v>%</v>
      </c>
    </row>
    <row r="6783" spans="1:11" ht="20.399999999999999" x14ac:dyDescent="0.2">
      <c r="A6783" s="1" t="str">
        <f t="shared" si="107"/>
        <v>SINAPI 88788</v>
      </c>
      <c r="B6783" s="3" t="s">
        <v>21783</v>
      </c>
      <c r="C6783" s="3" t="s">
        <v>6842</v>
      </c>
      <c r="D6783" s="2" t="s">
        <v>14585</v>
      </c>
      <c r="E6783" s="3" t="s">
        <v>15534</v>
      </c>
      <c r="F6783" s="66" t="s">
        <v>16070</v>
      </c>
      <c r="I6783" s="3" t="s">
        <v>21785</v>
      </c>
      <c r="J6783" s="3" t="str">
        <f>IF($B6783="SINAPI",IF(ISNUMBER(MATCH(Banco!$C6783,Analitico!$A:$A,0)),INDEX(Analitico!E:E,MATCH(Banco!$C6783,Analitico!$A:$A,0))&amp;"%",""),"")</f>
        <v>13,9543183%</v>
      </c>
      <c r="K6783" s="3" t="str">
        <f>IF($B6783="SINAPI",IF(ISNUMBER(MATCH(Banco!$C6783,Analitico!$A:$A,0)),INDEX(Analitico!F:F,MATCH(Banco!$C6783,Analitico!$A:$A,0))&amp;"%",""),"")</f>
        <v>%</v>
      </c>
    </row>
    <row r="6784" spans="1:11" ht="20.399999999999999" x14ac:dyDescent="0.2">
      <c r="A6784" s="1" t="str">
        <f t="shared" si="107"/>
        <v>SINAPI 88789</v>
      </c>
      <c r="B6784" s="3" t="s">
        <v>21783</v>
      </c>
      <c r="C6784" s="3" t="s">
        <v>6843</v>
      </c>
      <c r="D6784" s="2" t="s">
        <v>14586</v>
      </c>
      <c r="E6784" s="3" t="s">
        <v>15534</v>
      </c>
      <c r="F6784" s="66" t="s">
        <v>21173</v>
      </c>
      <c r="I6784" s="3" t="s">
        <v>21785</v>
      </c>
      <c r="J6784" s="3" t="str">
        <f>IF($B6784="SINAPI",IF(ISNUMBER(MATCH(Banco!$C6784,Analitico!$A:$A,0)),INDEX(Analitico!E:E,MATCH(Banco!$C6784,Analitico!$A:$A,0))&amp;"%",""),"")</f>
        <v>13,4758752%</v>
      </c>
      <c r="K6784" s="3" t="str">
        <f>IF($B6784="SINAPI",IF(ISNUMBER(MATCH(Banco!$C6784,Analitico!$A:$A,0)),INDEX(Analitico!F:F,MATCH(Banco!$C6784,Analitico!$A:$A,0))&amp;"%",""),"")</f>
        <v>%</v>
      </c>
    </row>
    <row r="6785" spans="1:11" ht="20.399999999999999" x14ac:dyDescent="0.2">
      <c r="A6785" s="1" t="str">
        <f t="shared" si="107"/>
        <v>SINAPI 104611</v>
      </c>
      <c r="B6785" s="3" t="s">
        <v>21783</v>
      </c>
      <c r="C6785" s="3" t="s">
        <v>6844</v>
      </c>
      <c r="D6785" s="2" t="s">
        <v>14587</v>
      </c>
      <c r="E6785" s="3" t="s">
        <v>15534</v>
      </c>
      <c r="F6785" s="66" t="s">
        <v>21059</v>
      </c>
      <c r="I6785" s="3" t="s">
        <v>21785</v>
      </c>
      <c r="J6785" s="3" t="str">
        <f>IF($B6785="SINAPI",IF(ISNUMBER(MATCH(Banco!$C6785,Analitico!$A:$A,0)),INDEX(Analitico!E:E,MATCH(Banco!$C6785,Analitico!$A:$A,0))&amp;"%",""),"")</f>
        <v>28,6568986%</v>
      </c>
      <c r="K6785" s="3" t="str">
        <f>IF($B6785="SINAPI",IF(ISNUMBER(MATCH(Banco!$C6785,Analitico!$A:$A,0)),INDEX(Analitico!F:F,MATCH(Banco!$C6785,Analitico!$A:$A,0))&amp;"%",""),"")</f>
        <v>%</v>
      </c>
    </row>
    <row r="6786" spans="1:11" ht="20.399999999999999" x14ac:dyDescent="0.2">
      <c r="A6786" s="1" t="str">
        <f t="shared" si="107"/>
        <v>SINAPI 104612</v>
      </c>
      <c r="B6786" s="3" t="s">
        <v>21783</v>
      </c>
      <c r="C6786" s="3" t="s">
        <v>6845</v>
      </c>
      <c r="D6786" s="2" t="s">
        <v>14588</v>
      </c>
      <c r="E6786" s="3" t="s">
        <v>15534</v>
      </c>
      <c r="F6786" s="66" t="s">
        <v>21174</v>
      </c>
      <c r="I6786" s="3" t="s">
        <v>21785</v>
      </c>
      <c r="J6786" s="3" t="str">
        <f>IF($B6786="SINAPI",IF(ISNUMBER(MATCH(Banco!$C6786,Analitico!$A:$A,0)),INDEX(Analitico!E:E,MATCH(Banco!$C6786,Analitico!$A:$A,0))&amp;"%",""),"")</f>
        <v>29,6444121%</v>
      </c>
      <c r="K6786" s="3" t="str">
        <f>IF($B6786="SINAPI",IF(ISNUMBER(MATCH(Banco!$C6786,Analitico!$A:$A,0)),INDEX(Analitico!F:F,MATCH(Banco!$C6786,Analitico!$A:$A,0))&amp;"%",""),"")</f>
        <v>%</v>
      </c>
    </row>
    <row r="6787" spans="1:11" ht="20.399999999999999" x14ac:dyDescent="0.2">
      <c r="A6787" s="1" t="str">
        <f t="shared" si="107"/>
        <v>SINAPI 104613</v>
      </c>
      <c r="B6787" s="3" t="s">
        <v>21783</v>
      </c>
      <c r="C6787" s="3" t="s">
        <v>6846</v>
      </c>
      <c r="D6787" s="2" t="s">
        <v>14589</v>
      </c>
      <c r="E6787" s="3" t="s">
        <v>15534</v>
      </c>
      <c r="F6787" s="66" t="s">
        <v>21175</v>
      </c>
      <c r="I6787" s="3" t="s">
        <v>21785</v>
      </c>
      <c r="J6787" s="3" t="str">
        <f>IF($B6787="SINAPI",IF(ISNUMBER(MATCH(Banco!$C6787,Analitico!$A:$A,0)),INDEX(Analitico!E:E,MATCH(Banco!$C6787,Analitico!$A:$A,0))&amp;"%",""),"")</f>
        <v>31,5260097%</v>
      </c>
      <c r="K6787" s="3" t="str">
        <f>IF($B6787="SINAPI",IF(ISNUMBER(MATCH(Banco!$C6787,Analitico!$A:$A,0)),INDEX(Analitico!F:F,MATCH(Banco!$C6787,Analitico!$A:$A,0))&amp;"%",""),"")</f>
        <v>%</v>
      </c>
    </row>
    <row r="6788" spans="1:11" ht="20.399999999999999" x14ac:dyDescent="0.2">
      <c r="A6788" s="1" t="str">
        <f t="shared" si="107"/>
        <v>SINAPI 104614</v>
      </c>
      <c r="B6788" s="3" t="s">
        <v>21783</v>
      </c>
      <c r="C6788" s="3" t="s">
        <v>6847</v>
      </c>
      <c r="D6788" s="2" t="s">
        <v>14590</v>
      </c>
      <c r="E6788" s="3" t="s">
        <v>15534</v>
      </c>
      <c r="F6788" s="66" t="s">
        <v>21176</v>
      </c>
      <c r="I6788" s="3" t="s">
        <v>21785</v>
      </c>
      <c r="J6788" s="3" t="str">
        <f>IF($B6788="SINAPI",IF(ISNUMBER(MATCH(Banco!$C6788,Analitico!$A:$A,0)),INDEX(Analitico!E:E,MATCH(Banco!$C6788,Analitico!$A:$A,0))&amp;"%",""),"")</f>
        <v>36,1647727%</v>
      </c>
      <c r="K6788" s="3" t="str">
        <f>IF($B6788="SINAPI",IF(ISNUMBER(MATCH(Banco!$C6788,Analitico!$A:$A,0)),INDEX(Analitico!F:F,MATCH(Banco!$C6788,Analitico!$A:$A,0))&amp;"%",""),"")</f>
        <v>%</v>
      </c>
    </row>
    <row r="6789" spans="1:11" ht="20.399999999999999" x14ac:dyDescent="0.2">
      <c r="A6789" s="1" t="str">
        <f t="shared" si="107"/>
        <v>SINAPI 104615</v>
      </c>
      <c r="B6789" s="3" t="s">
        <v>21783</v>
      </c>
      <c r="C6789" s="3" t="s">
        <v>6848</v>
      </c>
      <c r="D6789" s="2" t="s">
        <v>14591</v>
      </c>
      <c r="E6789" s="3" t="s">
        <v>15534</v>
      </c>
      <c r="F6789" s="66" t="s">
        <v>21177</v>
      </c>
      <c r="I6789" s="3" t="s">
        <v>21785</v>
      </c>
      <c r="J6789" s="3" t="str">
        <f>IF($B6789="SINAPI",IF(ISNUMBER(MATCH(Banco!$C6789,Analitico!$A:$A,0)),INDEX(Analitico!E:E,MATCH(Banco!$C6789,Analitico!$A:$A,0))&amp;"%",""),"")</f>
        <v>16,5747830%</v>
      </c>
      <c r="K6789" s="3" t="str">
        <f>IF($B6789="SINAPI",IF(ISNUMBER(MATCH(Banco!$C6789,Analitico!$A:$A,0)),INDEX(Analitico!F:F,MATCH(Banco!$C6789,Analitico!$A:$A,0))&amp;"%",""),"")</f>
        <v>%</v>
      </c>
    </row>
    <row r="6790" spans="1:11" ht="20.399999999999999" x14ac:dyDescent="0.2">
      <c r="A6790" s="1" t="str">
        <f t="shared" si="107"/>
        <v>SINAPI 104616</v>
      </c>
      <c r="B6790" s="3" t="s">
        <v>21783</v>
      </c>
      <c r="C6790" s="3" t="s">
        <v>6849</v>
      </c>
      <c r="D6790" s="2" t="s">
        <v>14592</v>
      </c>
      <c r="E6790" s="3" t="s">
        <v>15534</v>
      </c>
      <c r="F6790" s="66" t="s">
        <v>21178</v>
      </c>
      <c r="I6790" s="3" t="s">
        <v>21785</v>
      </c>
      <c r="J6790" s="3" t="str">
        <f>IF($B6790="SINAPI",IF(ISNUMBER(MATCH(Banco!$C6790,Analitico!$A:$A,0)),INDEX(Analitico!E:E,MATCH(Banco!$C6790,Analitico!$A:$A,0))&amp;"%",""),"")</f>
        <v>11,5823642%</v>
      </c>
      <c r="K6790" s="3" t="str">
        <f>IF($B6790="SINAPI",IF(ISNUMBER(MATCH(Banco!$C6790,Analitico!$A:$A,0)),INDEX(Analitico!F:F,MATCH(Banco!$C6790,Analitico!$A:$A,0))&amp;"%",""),"")</f>
        <v>%</v>
      </c>
    </row>
    <row r="6791" spans="1:11" ht="20.399999999999999" x14ac:dyDescent="0.2">
      <c r="A6791" s="1" t="str">
        <f t="shared" si="107"/>
        <v>SINAPI 104617</v>
      </c>
      <c r="B6791" s="3" t="s">
        <v>21783</v>
      </c>
      <c r="C6791" s="3" t="s">
        <v>6850</v>
      </c>
      <c r="D6791" s="2" t="s">
        <v>14593</v>
      </c>
      <c r="E6791" s="3" t="s">
        <v>15534</v>
      </c>
      <c r="F6791" s="66" t="s">
        <v>21179</v>
      </c>
      <c r="I6791" s="3" t="s">
        <v>21785</v>
      </c>
      <c r="J6791" s="3" t="str">
        <f>IF($B6791="SINAPI",IF(ISNUMBER(MATCH(Banco!$C6791,Analitico!$A:$A,0)),INDEX(Analitico!E:E,MATCH(Banco!$C6791,Analitico!$A:$A,0))&amp;"%",""),"")</f>
        <v>20,0145419%</v>
      </c>
      <c r="K6791" s="3" t="str">
        <f>IF($B6791="SINAPI",IF(ISNUMBER(MATCH(Banco!$C6791,Analitico!$A:$A,0)),INDEX(Analitico!F:F,MATCH(Banco!$C6791,Analitico!$A:$A,0))&amp;"%",""),"")</f>
        <v>%</v>
      </c>
    </row>
    <row r="6792" spans="1:11" ht="20.399999999999999" x14ac:dyDescent="0.2">
      <c r="A6792" s="1" t="str">
        <f t="shared" si="107"/>
        <v>SINAPI 104618</v>
      </c>
      <c r="B6792" s="3" t="s">
        <v>21783</v>
      </c>
      <c r="C6792" s="3" t="s">
        <v>6851</v>
      </c>
      <c r="D6792" s="2" t="s">
        <v>14594</v>
      </c>
      <c r="E6792" s="3" t="s">
        <v>15534</v>
      </c>
      <c r="F6792" s="66" t="s">
        <v>21180</v>
      </c>
      <c r="I6792" s="3" t="s">
        <v>21785</v>
      </c>
      <c r="J6792" s="3" t="str">
        <f>IF($B6792="SINAPI",IF(ISNUMBER(MATCH(Banco!$C6792,Analitico!$A:$A,0)),INDEX(Analitico!E:E,MATCH(Banco!$C6792,Analitico!$A:$A,0))&amp;"%",""),"")</f>
        <v>14,2016922%</v>
      </c>
      <c r="K6792" s="3" t="str">
        <f>IF($B6792="SINAPI",IF(ISNUMBER(MATCH(Banco!$C6792,Analitico!$A:$A,0)),INDEX(Analitico!F:F,MATCH(Banco!$C6792,Analitico!$A:$A,0))&amp;"%",""),"")</f>
        <v>%</v>
      </c>
    </row>
    <row r="6793" spans="1:11" x14ac:dyDescent="0.2">
      <c r="A6793" s="1" t="str">
        <f t="shared" si="107"/>
        <v>SINAPI 104619</v>
      </c>
      <c r="B6793" s="3" t="s">
        <v>21783</v>
      </c>
      <c r="C6793" s="3" t="s">
        <v>6852</v>
      </c>
      <c r="D6793" s="2" t="s">
        <v>14595</v>
      </c>
      <c r="E6793" s="3" t="s">
        <v>15532</v>
      </c>
      <c r="F6793" s="66" t="s">
        <v>21181</v>
      </c>
      <c r="I6793" s="3" t="s">
        <v>21785</v>
      </c>
      <c r="J6793" s="3" t="str">
        <f>IF($B6793="SINAPI",IF(ISNUMBER(MATCH(Banco!$C6793,Analitico!$A:$A,0)),INDEX(Analitico!E:E,MATCH(Banco!$C6793,Analitico!$A:$A,0))&amp;"%",""),"")</f>
        <v>17,4721189%</v>
      </c>
      <c r="K6793" s="3" t="str">
        <f>IF($B6793="SINAPI",IF(ISNUMBER(MATCH(Banco!$C6793,Analitico!$A:$A,0)),INDEX(Analitico!F:F,MATCH(Banco!$C6793,Analitico!$A:$A,0))&amp;"%",""),"")</f>
        <v>%</v>
      </c>
    </row>
    <row r="6794" spans="1:11" ht="20.399999999999999" x14ac:dyDescent="0.2">
      <c r="A6794" s="1" t="str">
        <f t="shared" si="107"/>
        <v>SINAPI 101965</v>
      </c>
      <c r="B6794" s="3" t="s">
        <v>21783</v>
      </c>
      <c r="C6794" s="3" t="s">
        <v>6853</v>
      </c>
      <c r="D6794" s="2" t="s">
        <v>14596</v>
      </c>
      <c r="E6794" s="3" t="s">
        <v>15532</v>
      </c>
      <c r="F6794" s="66" t="s">
        <v>20606</v>
      </c>
      <c r="I6794" s="3" t="s">
        <v>21786</v>
      </c>
      <c r="J6794" s="3" t="str">
        <f>IF($B6794="SINAPI",IF(ISNUMBER(MATCH(Banco!$C6794,Analitico!$A:$A,0)),INDEX(Analitico!E:E,MATCH(Banco!$C6794,Analitico!$A:$A,0))&amp;"%",""),"")</f>
        <v>13,4722647%</v>
      </c>
      <c r="K6794" s="3" t="str">
        <f>IF($B6794="SINAPI",IF(ISNUMBER(MATCH(Banco!$C6794,Analitico!$A:$A,0)),INDEX(Analitico!F:F,MATCH(Banco!$C6794,Analitico!$A:$A,0))&amp;"%",""),"")</f>
        <v>%</v>
      </c>
    </row>
    <row r="6795" spans="1:11" ht="20.399999999999999" x14ac:dyDescent="0.2">
      <c r="A6795" s="1" t="str">
        <f t="shared" si="107"/>
        <v>SINAPI 101966</v>
      </c>
      <c r="B6795" s="3" t="s">
        <v>21783</v>
      </c>
      <c r="C6795" s="3" t="s">
        <v>6854</v>
      </c>
      <c r="D6795" s="2" t="s">
        <v>14597</v>
      </c>
      <c r="E6795" s="3" t="s">
        <v>15532</v>
      </c>
      <c r="F6795" s="66" t="s">
        <v>21182</v>
      </c>
      <c r="I6795" s="3" t="s">
        <v>21786</v>
      </c>
      <c r="J6795" s="3" t="str">
        <f>IF($B6795="SINAPI",IF(ISNUMBER(MATCH(Banco!$C6795,Analitico!$A:$A,0)),INDEX(Analitico!E:E,MATCH(Banco!$C6795,Analitico!$A:$A,0))&amp;"%",""),"")</f>
        <v>4,7256168%</v>
      </c>
      <c r="K6795" s="3" t="str">
        <f>IF($B6795="SINAPI",IF(ISNUMBER(MATCH(Banco!$C6795,Analitico!$A:$A,0)),INDEX(Analitico!F:F,MATCH(Banco!$C6795,Analitico!$A:$A,0))&amp;"%",""),"")</f>
        <v>%</v>
      </c>
    </row>
    <row r="6796" spans="1:11" x14ac:dyDescent="0.2">
      <c r="A6796" s="1" t="str">
        <f t="shared" si="107"/>
        <v>SINAPI 101979</v>
      </c>
      <c r="B6796" s="3" t="s">
        <v>21783</v>
      </c>
      <c r="C6796" s="3" t="s">
        <v>6855</v>
      </c>
      <c r="D6796" s="2" t="s">
        <v>14598</v>
      </c>
      <c r="E6796" s="3" t="s">
        <v>15532</v>
      </c>
      <c r="F6796" s="66" t="s">
        <v>21183</v>
      </c>
      <c r="I6796" s="3" t="s">
        <v>21785</v>
      </c>
      <c r="J6796" s="3" t="str">
        <f>IF($B6796="SINAPI",IF(ISNUMBER(MATCH(Banco!$C6796,Analitico!$A:$A,0)),INDEX(Analitico!E:E,MATCH(Banco!$C6796,Analitico!$A:$A,0))&amp;"%",""),"")</f>
        <v>14,1550312%</v>
      </c>
      <c r="K6796" s="3" t="str">
        <f>IF($B6796="SINAPI",IF(ISNUMBER(MATCH(Banco!$C6796,Analitico!$A:$A,0)),INDEX(Analitico!F:F,MATCH(Banco!$C6796,Analitico!$A:$A,0))&amp;"%",""),"")</f>
        <v>%</v>
      </c>
    </row>
    <row r="6797" spans="1:11" x14ac:dyDescent="0.2">
      <c r="A6797" s="1" t="str">
        <f t="shared" si="107"/>
        <v>SINAPI 96112</v>
      </c>
      <c r="B6797" s="3" t="s">
        <v>21783</v>
      </c>
      <c r="C6797" s="3" t="s">
        <v>6856</v>
      </c>
      <c r="D6797" s="2" t="s">
        <v>14599</v>
      </c>
      <c r="E6797" s="3" t="s">
        <v>15534</v>
      </c>
      <c r="F6797" s="66" t="s">
        <v>21184</v>
      </c>
      <c r="I6797" s="3" t="s">
        <v>21785</v>
      </c>
      <c r="J6797" s="3" t="str">
        <f>IF($B6797="SINAPI",IF(ISNUMBER(MATCH(Banco!$C6797,Analitico!$A:$A,0)),INDEX(Analitico!E:E,MATCH(Banco!$C6797,Analitico!$A:$A,0))&amp;"%",""),"")</f>
        <v>27,6520243%</v>
      </c>
      <c r="K6797" s="3" t="str">
        <f>IF($B6797="SINAPI",IF(ISNUMBER(MATCH(Banco!$C6797,Analitico!$A:$A,0)),INDEX(Analitico!F:F,MATCH(Banco!$C6797,Analitico!$A:$A,0))&amp;"%",""),"")</f>
        <v>%</v>
      </c>
    </row>
    <row r="6798" spans="1:11" x14ac:dyDescent="0.2">
      <c r="A6798" s="1" t="str">
        <f t="shared" si="107"/>
        <v>SINAPI 96122</v>
      </c>
      <c r="B6798" s="3" t="s">
        <v>21783</v>
      </c>
      <c r="C6798" s="3" t="s">
        <v>6857</v>
      </c>
      <c r="D6798" s="2" t="s">
        <v>14600</v>
      </c>
      <c r="E6798" s="3" t="s">
        <v>15532</v>
      </c>
      <c r="F6798" s="66" t="s">
        <v>21185</v>
      </c>
      <c r="I6798" s="3" t="s">
        <v>21785</v>
      </c>
      <c r="J6798" s="3" t="str">
        <f>IF($B6798="SINAPI",IF(ISNUMBER(MATCH(Banco!$C6798,Analitico!$A:$A,0)),INDEX(Analitico!E:E,MATCH(Banco!$C6798,Analitico!$A:$A,0))&amp;"%",""),"")</f>
        <v>14,9405548%</v>
      </c>
      <c r="K6798" s="3" t="str">
        <f>IF($B6798="SINAPI",IF(ISNUMBER(MATCH(Banco!$C6798,Analitico!$A:$A,0)),INDEX(Analitico!F:F,MATCH(Banco!$C6798,Analitico!$A:$A,0))&amp;"%",""),"")</f>
        <v>%</v>
      </c>
    </row>
    <row r="6799" spans="1:11" ht="20.399999999999999" x14ac:dyDescent="0.2">
      <c r="A6799" s="1" t="str">
        <f t="shared" si="107"/>
        <v>SINAPI 104756</v>
      </c>
      <c r="B6799" s="3" t="s">
        <v>21783</v>
      </c>
      <c r="C6799" s="3" t="s">
        <v>6858</v>
      </c>
      <c r="D6799" s="2" t="s">
        <v>14601</v>
      </c>
      <c r="E6799" s="3" t="s">
        <v>15534</v>
      </c>
      <c r="F6799" s="66" t="s">
        <v>21186</v>
      </c>
      <c r="I6799" s="3" t="s">
        <v>21785</v>
      </c>
      <c r="J6799" s="3" t="str">
        <f>IF($B6799="SINAPI",IF(ISNUMBER(MATCH(Banco!$C6799,Analitico!$A:$A,0)),INDEX(Analitico!E:E,MATCH(Banco!$C6799,Analitico!$A:$A,0))&amp;"%",""),"")</f>
        <v>16,0580492%</v>
      </c>
      <c r="K6799" s="3" t="str">
        <f>IF($B6799="SINAPI",IF(ISNUMBER(MATCH(Banco!$C6799,Analitico!$A:$A,0)),INDEX(Analitico!F:F,MATCH(Banco!$C6799,Analitico!$A:$A,0))&amp;"%",""),"")</f>
        <v>%</v>
      </c>
    </row>
    <row r="6800" spans="1:11" x14ac:dyDescent="0.2">
      <c r="A6800" s="1" t="str">
        <f t="shared" si="107"/>
        <v>SINAPI 96109</v>
      </c>
      <c r="B6800" s="3" t="s">
        <v>21783</v>
      </c>
      <c r="C6800" s="3" t="s">
        <v>6859</v>
      </c>
      <c r="D6800" s="2" t="s">
        <v>14602</v>
      </c>
      <c r="E6800" s="3" t="s">
        <v>15534</v>
      </c>
      <c r="F6800" s="66" t="s">
        <v>21187</v>
      </c>
      <c r="I6800" s="3" t="s">
        <v>21786</v>
      </c>
      <c r="J6800" s="3" t="str">
        <f>IF($B6800="SINAPI",IF(ISNUMBER(MATCH(Banco!$C6800,Analitico!$A:$A,0)),INDEX(Analitico!E:E,MATCH(Banco!$C6800,Analitico!$A:$A,0))&amp;"%",""),"")</f>
        <v>58,0480424%</v>
      </c>
      <c r="K6800" s="3" t="str">
        <f>IF($B6800="SINAPI",IF(ISNUMBER(MATCH(Banco!$C6800,Analitico!$A:$A,0)),INDEX(Analitico!F:F,MATCH(Banco!$C6800,Analitico!$A:$A,0))&amp;"%",""),"")</f>
        <v>%</v>
      </c>
    </row>
    <row r="6801" spans="1:11" x14ac:dyDescent="0.2">
      <c r="A6801" s="1" t="str">
        <f t="shared" si="107"/>
        <v>SINAPI 96110</v>
      </c>
      <c r="B6801" s="3" t="s">
        <v>21783</v>
      </c>
      <c r="C6801" s="3" t="s">
        <v>6860</v>
      </c>
      <c r="D6801" s="2" t="s">
        <v>14603</v>
      </c>
      <c r="E6801" s="3" t="s">
        <v>15534</v>
      </c>
      <c r="F6801" s="66" t="s">
        <v>21188</v>
      </c>
      <c r="I6801" s="3" t="s">
        <v>21785</v>
      </c>
      <c r="J6801" s="3" t="str">
        <f>IF($B6801="SINAPI",IF(ISNUMBER(MATCH(Banco!$C6801,Analitico!$A:$A,0)),INDEX(Analitico!E:E,MATCH(Banco!$C6801,Analitico!$A:$A,0))&amp;"%",""),"")</f>
        <v>26,2172284%</v>
      </c>
      <c r="K6801" s="3" t="str">
        <f>IF($B6801="SINAPI",IF(ISNUMBER(MATCH(Banco!$C6801,Analitico!$A:$A,0)),INDEX(Analitico!F:F,MATCH(Banco!$C6801,Analitico!$A:$A,0))&amp;"%",""),"")</f>
        <v>%</v>
      </c>
    </row>
    <row r="6802" spans="1:11" x14ac:dyDescent="0.2">
      <c r="A6802" s="1" t="str">
        <f t="shared" si="107"/>
        <v>SINAPI 96113</v>
      </c>
      <c r="B6802" s="3" t="s">
        <v>21783</v>
      </c>
      <c r="C6802" s="3" t="s">
        <v>6861</v>
      </c>
      <c r="D6802" s="2" t="s">
        <v>14604</v>
      </c>
      <c r="E6802" s="3" t="s">
        <v>15534</v>
      </c>
      <c r="F6802" s="66" t="s">
        <v>21189</v>
      </c>
      <c r="I6802" s="3" t="s">
        <v>21786</v>
      </c>
      <c r="J6802" s="3" t="str">
        <f>IF($B6802="SINAPI",IF(ISNUMBER(MATCH(Banco!$C6802,Analitico!$A:$A,0)),INDEX(Analitico!E:E,MATCH(Banco!$C6802,Analitico!$A:$A,0))&amp;"%",""),"")</f>
        <v>55,3187043%</v>
      </c>
      <c r="K6802" s="3" t="str">
        <f>IF($B6802="SINAPI",IF(ISNUMBER(MATCH(Banco!$C6802,Analitico!$A:$A,0)),INDEX(Analitico!F:F,MATCH(Banco!$C6802,Analitico!$A:$A,0))&amp;"%",""),"")</f>
        <v>%</v>
      </c>
    </row>
    <row r="6803" spans="1:11" x14ac:dyDescent="0.2">
      <c r="A6803" s="1" t="str">
        <f t="shared" si="107"/>
        <v>SINAPI 96114</v>
      </c>
      <c r="B6803" s="3" t="s">
        <v>21783</v>
      </c>
      <c r="C6803" s="3" t="s">
        <v>6862</v>
      </c>
      <c r="D6803" s="2" t="s">
        <v>14605</v>
      </c>
      <c r="E6803" s="3" t="s">
        <v>15534</v>
      </c>
      <c r="F6803" s="66" t="s">
        <v>21190</v>
      </c>
      <c r="I6803" s="3" t="s">
        <v>21785</v>
      </c>
      <c r="J6803" s="3" t="str">
        <f>IF($B6803="SINAPI",IF(ISNUMBER(MATCH(Banco!$C6803,Analitico!$A:$A,0)),INDEX(Analitico!E:E,MATCH(Banco!$C6803,Analitico!$A:$A,0))&amp;"%",""),"")</f>
        <v>22,4605678%</v>
      </c>
      <c r="K6803" s="3" t="str">
        <f>IF($B6803="SINAPI",IF(ISNUMBER(MATCH(Banco!$C6803,Analitico!$A:$A,0)),INDEX(Analitico!F:F,MATCH(Banco!$C6803,Analitico!$A:$A,0))&amp;"%",""),"")</f>
        <v>%</v>
      </c>
    </row>
    <row r="6804" spans="1:11" x14ac:dyDescent="0.2">
      <c r="A6804" s="1" t="str">
        <f t="shared" si="107"/>
        <v>SINAPI 96120</v>
      </c>
      <c r="B6804" s="3" t="s">
        <v>21783</v>
      </c>
      <c r="C6804" s="3" t="s">
        <v>6863</v>
      </c>
      <c r="D6804" s="2" t="s">
        <v>14606</v>
      </c>
      <c r="E6804" s="3" t="s">
        <v>15532</v>
      </c>
      <c r="F6804" s="66" t="s">
        <v>20521</v>
      </c>
      <c r="I6804" s="3" t="s">
        <v>21786</v>
      </c>
      <c r="J6804" s="3" t="str">
        <f>IF($B6804="SINAPI",IF(ISNUMBER(MATCH(Banco!$C6804,Analitico!$A:$A,0)),INDEX(Analitico!E:E,MATCH(Banco!$C6804,Analitico!$A:$A,0))&amp;"%",""),"")</f>
        <v>49,3464052%</v>
      </c>
      <c r="K6804" s="3" t="str">
        <f>IF($B6804="SINAPI",IF(ISNUMBER(MATCH(Banco!$C6804,Analitico!$A:$A,0)),INDEX(Analitico!F:F,MATCH(Banco!$C6804,Analitico!$A:$A,0))&amp;"%",""),"")</f>
        <v>%</v>
      </c>
    </row>
    <row r="6805" spans="1:11" x14ac:dyDescent="0.2">
      <c r="A6805" s="1" t="str">
        <f t="shared" si="107"/>
        <v>SINAPI 96123</v>
      </c>
      <c r="B6805" s="3" t="s">
        <v>21783</v>
      </c>
      <c r="C6805" s="3" t="s">
        <v>6864</v>
      </c>
      <c r="D6805" s="2" t="s">
        <v>14607</v>
      </c>
      <c r="E6805" s="3" t="s">
        <v>15532</v>
      </c>
      <c r="F6805" s="66" t="s">
        <v>21191</v>
      </c>
      <c r="I6805" s="3" t="s">
        <v>21785</v>
      </c>
      <c r="J6805" s="3" t="str">
        <f>IF($B6805="SINAPI",IF(ISNUMBER(MATCH(Banco!$C6805,Analitico!$A:$A,0)),INDEX(Analitico!E:E,MATCH(Banco!$C6805,Analitico!$A:$A,0))&amp;"%",""),"")</f>
        <v>26,3054830%</v>
      </c>
      <c r="K6805" s="3" t="str">
        <f>IF($B6805="SINAPI",IF(ISNUMBER(MATCH(Banco!$C6805,Analitico!$A:$A,0)),INDEX(Analitico!F:F,MATCH(Banco!$C6805,Analitico!$A:$A,0))&amp;"%",""),"")</f>
        <v>%</v>
      </c>
    </row>
    <row r="6806" spans="1:11" x14ac:dyDescent="0.2">
      <c r="A6806" s="1" t="str">
        <f t="shared" si="107"/>
        <v>SINAPI 99054</v>
      </c>
      <c r="B6806" s="3" t="s">
        <v>21783</v>
      </c>
      <c r="C6806" s="3" t="s">
        <v>6865</v>
      </c>
      <c r="D6806" s="2" t="s">
        <v>14608</v>
      </c>
      <c r="E6806" s="3" t="s">
        <v>15534</v>
      </c>
      <c r="F6806" s="66" t="s">
        <v>21192</v>
      </c>
      <c r="I6806" s="3" t="s">
        <v>21786</v>
      </c>
      <c r="J6806" s="3" t="str">
        <f>IF($B6806="SINAPI",IF(ISNUMBER(MATCH(Banco!$C6806,Analitico!$A:$A,0)),INDEX(Analitico!E:E,MATCH(Banco!$C6806,Analitico!$A:$A,0))&amp;"%",""),"")</f>
        <v>61,1516761%</v>
      </c>
      <c r="K6806" s="3" t="str">
        <f>IF($B6806="SINAPI",IF(ISNUMBER(MATCH(Banco!$C6806,Analitico!$A:$A,0)),INDEX(Analitico!F:F,MATCH(Banco!$C6806,Analitico!$A:$A,0))&amp;"%",""),"")</f>
        <v>%</v>
      </c>
    </row>
    <row r="6807" spans="1:11" ht="20.399999999999999" x14ac:dyDescent="0.2">
      <c r="A6807" s="1" t="str">
        <f t="shared" si="107"/>
        <v>SINAPI 96111</v>
      </c>
      <c r="B6807" s="3" t="s">
        <v>21783</v>
      </c>
      <c r="C6807" s="3" t="s">
        <v>6866</v>
      </c>
      <c r="D6807" s="2" t="s">
        <v>14609</v>
      </c>
      <c r="E6807" s="3" t="s">
        <v>15534</v>
      </c>
      <c r="F6807" s="66" t="s">
        <v>21193</v>
      </c>
      <c r="I6807" s="3" t="s">
        <v>21785</v>
      </c>
      <c r="J6807" s="3" t="str">
        <f>IF($B6807="SINAPI",IF(ISNUMBER(MATCH(Banco!$C6807,Analitico!$A:$A,0)),INDEX(Analitico!E:E,MATCH(Banco!$C6807,Analitico!$A:$A,0))&amp;"%",""),"")</f>
        <v>22,3768569%</v>
      </c>
      <c r="K6807" s="3" t="str">
        <f>IF($B6807="SINAPI",IF(ISNUMBER(MATCH(Banco!$C6807,Analitico!$A:$A,0)),INDEX(Analitico!F:F,MATCH(Banco!$C6807,Analitico!$A:$A,0))&amp;"%",""),"")</f>
        <v>%</v>
      </c>
    </row>
    <row r="6808" spans="1:11" ht="20.399999999999999" x14ac:dyDescent="0.2">
      <c r="A6808" s="1" t="str">
        <f t="shared" si="107"/>
        <v>SINAPI 96116</v>
      </c>
      <c r="B6808" s="3" t="s">
        <v>21783</v>
      </c>
      <c r="C6808" s="3" t="s">
        <v>6867</v>
      </c>
      <c r="D6808" s="2" t="s">
        <v>14610</v>
      </c>
      <c r="E6808" s="3" t="s">
        <v>15534</v>
      </c>
      <c r="F6808" s="66" t="s">
        <v>21194</v>
      </c>
      <c r="I6808" s="3" t="s">
        <v>21785</v>
      </c>
      <c r="J6808" s="3" t="str">
        <f>IF($B6808="SINAPI",IF(ISNUMBER(MATCH(Banco!$C6808,Analitico!$A:$A,0)),INDEX(Analitico!E:E,MATCH(Banco!$C6808,Analitico!$A:$A,0))&amp;"%",""),"")</f>
        <v>18,2586769%</v>
      </c>
      <c r="K6808" s="3" t="str">
        <f>IF($B6808="SINAPI",IF(ISNUMBER(MATCH(Banco!$C6808,Analitico!$A:$A,0)),INDEX(Analitico!F:F,MATCH(Banco!$C6808,Analitico!$A:$A,0))&amp;"%",""),"")</f>
        <v>%</v>
      </c>
    </row>
    <row r="6809" spans="1:11" x14ac:dyDescent="0.2">
      <c r="A6809" s="1" t="str">
        <f t="shared" si="107"/>
        <v>SINAPI 96121</v>
      </c>
      <c r="B6809" s="3" t="s">
        <v>21783</v>
      </c>
      <c r="C6809" s="3" t="s">
        <v>6868</v>
      </c>
      <c r="D6809" s="2" t="s">
        <v>14611</v>
      </c>
      <c r="E6809" s="3" t="s">
        <v>15532</v>
      </c>
      <c r="F6809" s="66" t="s">
        <v>19565</v>
      </c>
      <c r="I6809" s="3" t="s">
        <v>21785</v>
      </c>
      <c r="J6809" s="3" t="str">
        <f>IF($B6809="SINAPI",IF(ISNUMBER(MATCH(Banco!$C6809,Analitico!$A:$A,0)),INDEX(Analitico!E:E,MATCH(Banco!$C6809,Analitico!$A:$A,0))&amp;"%",""),"")</f>
        <v>36,6638441%</v>
      </c>
      <c r="K6809" s="3" t="str">
        <f>IF($B6809="SINAPI",IF(ISNUMBER(MATCH(Banco!$C6809,Analitico!$A:$A,0)),INDEX(Analitico!F:F,MATCH(Banco!$C6809,Analitico!$A:$A,0))&amp;"%",""),"")</f>
        <v>%</v>
      </c>
    </row>
    <row r="6810" spans="1:11" ht="20.399999999999999" x14ac:dyDescent="0.2">
      <c r="A6810" s="1" t="str">
        <f t="shared" si="107"/>
        <v>SINAPI 96485</v>
      </c>
      <c r="B6810" s="3" t="s">
        <v>21783</v>
      </c>
      <c r="C6810" s="3" t="s">
        <v>6869</v>
      </c>
      <c r="D6810" s="2" t="s">
        <v>14612</v>
      </c>
      <c r="E6810" s="3" t="s">
        <v>15534</v>
      </c>
      <c r="F6810" s="66" t="s">
        <v>21195</v>
      </c>
      <c r="I6810" s="3" t="s">
        <v>21785</v>
      </c>
      <c r="J6810" s="3" t="str">
        <f>IF($B6810="SINAPI",IF(ISNUMBER(MATCH(Banco!$C6810,Analitico!$A:$A,0)),INDEX(Analitico!E:E,MATCH(Banco!$C6810,Analitico!$A:$A,0))&amp;"%",""),"")</f>
        <v>19,3849905%</v>
      </c>
      <c r="K6810" s="3" t="str">
        <f>IF($B6810="SINAPI",IF(ISNUMBER(MATCH(Banco!$C6810,Analitico!$A:$A,0)),INDEX(Analitico!F:F,MATCH(Banco!$C6810,Analitico!$A:$A,0))&amp;"%",""),"")</f>
        <v>%</v>
      </c>
    </row>
    <row r="6811" spans="1:11" ht="20.399999999999999" x14ac:dyDescent="0.2">
      <c r="A6811" s="1" t="str">
        <f t="shared" si="107"/>
        <v>SINAPI 96486</v>
      </c>
      <c r="B6811" s="3" t="s">
        <v>21783</v>
      </c>
      <c r="C6811" s="3" t="s">
        <v>6870</v>
      </c>
      <c r="D6811" s="2" t="s">
        <v>14613</v>
      </c>
      <c r="E6811" s="3" t="s">
        <v>15534</v>
      </c>
      <c r="F6811" s="66" t="s">
        <v>21196</v>
      </c>
      <c r="I6811" s="3" t="s">
        <v>21785</v>
      </c>
      <c r="J6811" s="3" t="str">
        <f>IF($B6811="SINAPI",IF(ISNUMBER(MATCH(Banco!$C6811,Analitico!$A:$A,0)),INDEX(Analitico!E:E,MATCH(Banco!$C6811,Analitico!$A:$A,0))&amp;"%",""),"")</f>
        <v>15,9270280%</v>
      </c>
      <c r="K6811" s="3" t="str">
        <f>IF($B6811="SINAPI",IF(ISNUMBER(MATCH(Banco!$C6811,Analitico!$A:$A,0)),INDEX(Analitico!F:F,MATCH(Banco!$C6811,Analitico!$A:$A,0))&amp;"%",""),"")</f>
        <v>%</v>
      </c>
    </row>
    <row r="6812" spans="1:11" ht="20.399999999999999" x14ac:dyDescent="0.2">
      <c r="A6812" s="1" t="str">
        <f t="shared" si="107"/>
        <v>SINAPI 91515</v>
      </c>
      <c r="B6812" s="3" t="s">
        <v>21783</v>
      </c>
      <c r="C6812" s="3" t="s">
        <v>6871</v>
      </c>
      <c r="D6812" s="2" t="s">
        <v>14614</v>
      </c>
      <c r="E6812" s="3" t="s">
        <v>15534</v>
      </c>
      <c r="F6812" s="66" t="s">
        <v>19807</v>
      </c>
      <c r="I6812" s="3" t="s">
        <v>21785</v>
      </c>
      <c r="J6812" s="3" t="str">
        <f>IF($B6812="SINAPI",IF(ISNUMBER(MATCH(Banco!$C6812,Analitico!$A:$A,0)),INDEX(Analitico!E:E,MATCH(Banco!$C6812,Analitico!$A:$A,0))&amp;"%",""),"")</f>
        <v>83,2278482%</v>
      </c>
      <c r="K6812" s="3" t="str">
        <f>IF($B6812="SINAPI",IF(ISNUMBER(MATCH(Banco!$C6812,Analitico!$A:$A,0)),INDEX(Analitico!F:F,MATCH(Banco!$C6812,Analitico!$A:$A,0))&amp;"%",""),"")</f>
        <v>%</v>
      </c>
    </row>
    <row r="6813" spans="1:11" ht="20.399999999999999" x14ac:dyDescent="0.2">
      <c r="A6813" s="1" t="str">
        <f t="shared" si="107"/>
        <v>SINAPI 91519</v>
      </c>
      <c r="B6813" s="3" t="s">
        <v>21783</v>
      </c>
      <c r="C6813" s="3" t="s">
        <v>6872</v>
      </c>
      <c r="D6813" s="2" t="s">
        <v>14615</v>
      </c>
      <c r="E6813" s="3" t="s">
        <v>15534</v>
      </c>
      <c r="F6813" s="66" t="s">
        <v>21197</v>
      </c>
      <c r="I6813" s="3" t="s">
        <v>21785</v>
      </c>
      <c r="J6813" s="3" t="str">
        <f>IF($B6813="SINAPI",IF(ISNUMBER(MATCH(Banco!$C6813,Analitico!$A:$A,0)),INDEX(Analitico!E:E,MATCH(Banco!$C6813,Analitico!$A:$A,0))&amp;"%",""),"")</f>
        <v>83,5280374%</v>
      </c>
      <c r="K6813" s="3" t="str">
        <f>IF($B6813="SINAPI",IF(ISNUMBER(MATCH(Banco!$C6813,Analitico!$A:$A,0)),INDEX(Analitico!F:F,MATCH(Banco!$C6813,Analitico!$A:$A,0))&amp;"%",""),"")</f>
        <v>%</v>
      </c>
    </row>
    <row r="6814" spans="1:11" ht="20.399999999999999" x14ac:dyDescent="0.2">
      <c r="A6814" s="1" t="str">
        <f t="shared" si="107"/>
        <v>SINAPI 91520</v>
      </c>
      <c r="B6814" s="3" t="s">
        <v>21783</v>
      </c>
      <c r="C6814" s="3" t="s">
        <v>6873</v>
      </c>
      <c r="D6814" s="2" t="s">
        <v>14616</v>
      </c>
      <c r="E6814" s="3" t="s">
        <v>15534</v>
      </c>
      <c r="F6814" s="66" t="s">
        <v>21018</v>
      </c>
      <c r="I6814" s="3" t="s">
        <v>21785</v>
      </c>
      <c r="J6814" s="3" t="str">
        <f>IF($B6814="SINAPI",IF(ISNUMBER(MATCH(Banco!$C6814,Analitico!$A:$A,0)),INDEX(Analitico!E:E,MATCH(Banco!$C6814,Analitico!$A:$A,0))&amp;"%",""),"")</f>
        <v>82,0512821%</v>
      </c>
      <c r="K6814" s="3" t="str">
        <f>IF($B6814="SINAPI",IF(ISNUMBER(MATCH(Banco!$C6814,Analitico!$A:$A,0)),INDEX(Analitico!F:F,MATCH(Banco!$C6814,Analitico!$A:$A,0))&amp;"%",""),"")</f>
        <v>%</v>
      </c>
    </row>
    <row r="6815" spans="1:11" ht="20.399999999999999" x14ac:dyDescent="0.2">
      <c r="A6815" s="1" t="str">
        <f t="shared" si="107"/>
        <v>SINAPI 91522</v>
      </c>
      <c r="B6815" s="3" t="s">
        <v>21783</v>
      </c>
      <c r="C6815" s="3" t="s">
        <v>6874</v>
      </c>
      <c r="D6815" s="2" t="s">
        <v>14617</v>
      </c>
      <c r="E6815" s="3" t="s">
        <v>15534</v>
      </c>
      <c r="F6815" s="66" t="s">
        <v>21198</v>
      </c>
      <c r="I6815" s="3" t="s">
        <v>21785</v>
      </c>
      <c r="J6815" s="3" t="str">
        <f>IF($B6815="SINAPI",IF(ISNUMBER(MATCH(Banco!$C6815,Analitico!$A:$A,0)),INDEX(Analitico!E:E,MATCH(Banco!$C6815,Analitico!$A:$A,0))&amp;"%",""),"")</f>
        <v>83,0769231%</v>
      </c>
      <c r="K6815" s="3" t="str">
        <f>IF($B6815="SINAPI",IF(ISNUMBER(MATCH(Banco!$C6815,Analitico!$A:$A,0)),INDEX(Analitico!F:F,MATCH(Banco!$C6815,Analitico!$A:$A,0))&amp;"%",""),"")</f>
        <v>%</v>
      </c>
    </row>
    <row r="6816" spans="1:11" ht="20.399999999999999" x14ac:dyDescent="0.2">
      <c r="A6816" s="1" t="str">
        <f t="shared" si="107"/>
        <v>SINAPI 91525</v>
      </c>
      <c r="B6816" s="3" t="s">
        <v>21783</v>
      </c>
      <c r="C6816" s="3" t="s">
        <v>6875</v>
      </c>
      <c r="D6816" s="2" t="s">
        <v>14618</v>
      </c>
      <c r="E6816" s="3" t="s">
        <v>15534</v>
      </c>
      <c r="F6816" s="66" t="s">
        <v>21199</v>
      </c>
      <c r="I6816" s="3" t="s">
        <v>21785</v>
      </c>
      <c r="J6816" s="3" t="str">
        <f>IF($B6816="SINAPI",IF(ISNUMBER(MATCH(Banco!$C6816,Analitico!$A:$A,0)),INDEX(Analitico!E:E,MATCH(Banco!$C6816,Analitico!$A:$A,0))&amp;"%",""),"")</f>
        <v>59,3451569%</v>
      </c>
      <c r="K6816" s="3" t="str">
        <f>IF($B6816="SINAPI",IF(ISNUMBER(MATCH(Banco!$C6816,Analitico!$A:$A,0)),INDEX(Analitico!F:F,MATCH(Banco!$C6816,Analitico!$A:$A,0))&amp;"%",""),"")</f>
        <v>%</v>
      </c>
    </row>
    <row r="6817" spans="1:11" ht="20.399999999999999" x14ac:dyDescent="0.2">
      <c r="A6817" s="1" t="str">
        <f t="shared" si="107"/>
        <v>SINAPI 104412</v>
      </c>
      <c r="B6817" s="3" t="s">
        <v>21783</v>
      </c>
      <c r="C6817" s="3" t="s">
        <v>6876</v>
      </c>
      <c r="D6817" s="2" t="s">
        <v>14619</v>
      </c>
      <c r="E6817" s="3" t="s">
        <v>15534</v>
      </c>
      <c r="F6817" s="66" t="s">
        <v>18698</v>
      </c>
      <c r="I6817" s="3" t="s">
        <v>21785</v>
      </c>
      <c r="J6817" s="3" t="str">
        <f>IF($B6817="SINAPI",IF(ISNUMBER(MATCH(Banco!$C6817,Analitico!$A:$A,0)),INDEX(Analitico!E:E,MATCH(Banco!$C6817,Analitico!$A:$A,0))&amp;"%",""),"")</f>
        <v>83,0449827%</v>
      </c>
      <c r="K6817" s="3" t="str">
        <f>IF($B6817="SINAPI",IF(ISNUMBER(MATCH(Banco!$C6817,Analitico!$A:$A,0)),INDEX(Analitico!F:F,MATCH(Banco!$C6817,Analitico!$A:$A,0))&amp;"%",""),"")</f>
        <v>%</v>
      </c>
    </row>
    <row r="6818" spans="1:11" ht="20.399999999999999" x14ac:dyDescent="0.2">
      <c r="A6818" s="1" t="str">
        <f t="shared" si="107"/>
        <v>SINAPI 104413</v>
      </c>
      <c r="B6818" s="3" t="s">
        <v>21783</v>
      </c>
      <c r="C6818" s="3" t="s">
        <v>6877</v>
      </c>
      <c r="D6818" s="2" t="s">
        <v>14620</v>
      </c>
      <c r="E6818" s="3" t="s">
        <v>15534</v>
      </c>
      <c r="F6818" s="66" t="s">
        <v>15725</v>
      </c>
      <c r="I6818" s="3" t="s">
        <v>21785</v>
      </c>
      <c r="J6818" s="3" t="str">
        <f>IF($B6818="SINAPI",IF(ISNUMBER(MATCH(Banco!$C6818,Analitico!$A:$A,0)),INDEX(Analitico!E:E,MATCH(Banco!$C6818,Analitico!$A:$A,0))&amp;"%",""),"")</f>
        <v>83,7524178%</v>
      </c>
      <c r="K6818" s="3" t="str">
        <f>IF($B6818="SINAPI",IF(ISNUMBER(MATCH(Banco!$C6818,Analitico!$A:$A,0)),INDEX(Analitico!F:F,MATCH(Banco!$C6818,Analitico!$A:$A,0))&amp;"%",""),"")</f>
        <v>%</v>
      </c>
    </row>
    <row r="6819" spans="1:11" ht="20.399999999999999" x14ac:dyDescent="0.2">
      <c r="A6819" s="1" t="str">
        <f t="shared" ref="A6819:A6882" si="108">CONCATENAR</f>
        <v>SINAPI 104414</v>
      </c>
      <c r="B6819" s="3" t="s">
        <v>21783</v>
      </c>
      <c r="C6819" s="3" t="s">
        <v>6878</v>
      </c>
      <c r="D6819" s="2" t="s">
        <v>14621</v>
      </c>
      <c r="E6819" s="3" t="s">
        <v>15534</v>
      </c>
      <c r="F6819" s="66" t="s">
        <v>20503</v>
      </c>
      <c r="I6819" s="3" t="s">
        <v>21785</v>
      </c>
      <c r="J6819" s="3" t="str">
        <f>IF($B6819="SINAPI",IF(ISNUMBER(MATCH(Banco!$C6819,Analitico!$A:$A,0)),INDEX(Analitico!E:E,MATCH(Banco!$C6819,Analitico!$A:$A,0))&amp;"%",""),"")</f>
        <v>56,2500000%</v>
      </c>
      <c r="K6819" s="3" t="str">
        <f>IF($B6819="SINAPI",IF(ISNUMBER(MATCH(Banco!$C6819,Analitico!$A:$A,0)),INDEX(Analitico!F:F,MATCH(Banco!$C6819,Analitico!$A:$A,0))&amp;"%",""),"")</f>
        <v>%</v>
      </c>
    </row>
    <row r="6820" spans="1:11" ht="20.399999999999999" x14ac:dyDescent="0.2">
      <c r="A6820" s="1" t="str">
        <f t="shared" si="108"/>
        <v>SINAPI 104415</v>
      </c>
      <c r="B6820" s="3" t="s">
        <v>21783</v>
      </c>
      <c r="C6820" s="3" t="s">
        <v>6879</v>
      </c>
      <c r="D6820" s="2" t="s">
        <v>14622</v>
      </c>
      <c r="E6820" s="3" t="s">
        <v>15534</v>
      </c>
      <c r="F6820" s="66" t="s">
        <v>16362</v>
      </c>
      <c r="I6820" s="3" t="s">
        <v>21785</v>
      </c>
      <c r="J6820" s="3" t="str">
        <f>IF($B6820="SINAPI",IF(ISNUMBER(MATCH(Banco!$C6820,Analitico!$A:$A,0)),INDEX(Analitico!E:E,MATCH(Banco!$C6820,Analitico!$A:$A,0))&amp;"%",""),"")</f>
        <v>68,8793104%</v>
      </c>
      <c r="K6820" s="3" t="str">
        <f>IF($B6820="SINAPI",IF(ISNUMBER(MATCH(Banco!$C6820,Analitico!$A:$A,0)),INDEX(Analitico!F:F,MATCH(Banco!$C6820,Analitico!$A:$A,0))&amp;"%",""),"")</f>
        <v>%</v>
      </c>
    </row>
    <row r="6821" spans="1:11" ht="20.399999999999999" x14ac:dyDescent="0.2">
      <c r="A6821" s="1" t="str">
        <f t="shared" si="108"/>
        <v>SINAPI 104416</v>
      </c>
      <c r="B6821" s="3" t="s">
        <v>21783</v>
      </c>
      <c r="C6821" s="3" t="s">
        <v>6880</v>
      </c>
      <c r="D6821" s="2" t="s">
        <v>14623</v>
      </c>
      <c r="E6821" s="3" t="s">
        <v>15534</v>
      </c>
      <c r="F6821" s="66" t="s">
        <v>18657</v>
      </c>
      <c r="I6821" s="3" t="s">
        <v>21785</v>
      </c>
      <c r="J6821" s="3" t="str">
        <f>IF($B6821="SINAPI",IF(ISNUMBER(MATCH(Banco!$C6821,Analitico!$A:$A,0)),INDEX(Analitico!E:E,MATCH(Banco!$C6821,Analitico!$A:$A,0))&amp;"%",""),"")</f>
        <v>82,3232324%</v>
      </c>
      <c r="K6821" s="3" t="str">
        <f>IF($B6821="SINAPI",IF(ISNUMBER(MATCH(Banco!$C6821,Analitico!$A:$A,0)),INDEX(Analitico!F:F,MATCH(Banco!$C6821,Analitico!$A:$A,0))&amp;"%",""),"")</f>
        <v>%</v>
      </c>
    </row>
    <row r="6822" spans="1:11" ht="20.399999999999999" x14ac:dyDescent="0.2">
      <c r="A6822" s="1" t="str">
        <f t="shared" si="108"/>
        <v>SINAPI 104417</v>
      </c>
      <c r="B6822" s="3" t="s">
        <v>21783</v>
      </c>
      <c r="C6822" s="3" t="s">
        <v>6881</v>
      </c>
      <c r="D6822" s="2" t="s">
        <v>14624</v>
      </c>
      <c r="E6822" s="3" t="s">
        <v>15534</v>
      </c>
      <c r="F6822" s="66" t="s">
        <v>19984</v>
      </c>
      <c r="I6822" s="3" t="s">
        <v>21785</v>
      </c>
      <c r="J6822" s="3" t="str">
        <f>IF($B6822="SINAPI",IF(ISNUMBER(MATCH(Banco!$C6822,Analitico!$A:$A,0)),INDEX(Analitico!E:E,MATCH(Banco!$C6822,Analitico!$A:$A,0))&amp;"%",""),"")</f>
        <v>83,3333334%</v>
      </c>
      <c r="K6822" s="3" t="str">
        <f>IF($B6822="SINAPI",IF(ISNUMBER(MATCH(Banco!$C6822,Analitico!$A:$A,0)),INDEX(Analitico!F:F,MATCH(Banco!$C6822,Analitico!$A:$A,0))&amp;"%",""),"")</f>
        <v>%</v>
      </c>
    </row>
    <row r="6823" spans="1:11" ht="20.399999999999999" x14ac:dyDescent="0.2">
      <c r="A6823" s="1" t="str">
        <f t="shared" si="108"/>
        <v>SINAPI 104418</v>
      </c>
      <c r="B6823" s="3" t="s">
        <v>21783</v>
      </c>
      <c r="C6823" s="3" t="s">
        <v>6882</v>
      </c>
      <c r="D6823" s="2" t="s">
        <v>14625</v>
      </c>
      <c r="E6823" s="3" t="s">
        <v>15534</v>
      </c>
      <c r="F6823" s="66" t="s">
        <v>21200</v>
      </c>
      <c r="I6823" s="3" t="s">
        <v>21785</v>
      </c>
      <c r="J6823" s="3" t="str">
        <f>IF($B6823="SINAPI",IF(ISNUMBER(MATCH(Banco!$C6823,Analitico!$A:$A,0)),INDEX(Analitico!E:E,MATCH(Banco!$C6823,Analitico!$A:$A,0))&amp;"%",""),"")</f>
        <v>80,4428045%</v>
      </c>
      <c r="K6823" s="3" t="str">
        <f>IF($B6823="SINAPI",IF(ISNUMBER(MATCH(Banco!$C6823,Analitico!$A:$A,0)),INDEX(Analitico!F:F,MATCH(Banco!$C6823,Analitico!$A:$A,0))&amp;"%",""),"")</f>
        <v>%</v>
      </c>
    </row>
    <row r="6824" spans="1:11" ht="30.6" x14ac:dyDescent="0.2">
      <c r="A6824" s="1" t="str">
        <f t="shared" si="108"/>
        <v>SINAPI 104419</v>
      </c>
      <c r="B6824" s="3" t="s">
        <v>21783</v>
      </c>
      <c r="C6824" s="3" t="s">
        <v>6883</v>
      </c>
      <c r="D6824" s="2" t="s">
        <v>14626</v>
      </c>
      <c r="E6824" s="3" t="s">
        <v>15534</v>
      </c>
      <c r="F6824" s="66" t="s">
        <v>18216</v>
      </c>
      <c r="I6824" s="3" t="s">
        <v>21785</v>
      </c>
      <c r="J6824" s="3" t="str">
        <f>IF($B6824="SINAPI",IF(ISNUMBER(MATCH(Banco!$C6824,Analitico!$A:$A,0)),INDEX(Analitico!E:E,MATCH(Banco!$C6824,Analitico!$A:$A,0))&amp;"%",""),"")</f>
        <v>83,9441536%</v>
      </c>
      <c r="K6824" s="3" t="str">
        <f>IF($B6824="SINAPI",IF(ISNUMBER(MATCH(Banco!$C6824,Analitico!$A:$A,0)),INDEX(Analitico!F:F,MATCH(Banco!$C6824,Analitico!$A:$A,0))&amp;"%",""),"")</f>
        <v>%</v>
      </c>
    </row>
    <row r="6825" spans="1:11" ht="30.6" x14ac:dyDescent="0.2">
      <c r="A6825" s="1" t="str">
        <f t="shared" si="108"/>
        <v>SINAPI 104420</v>
      </c>
      <c r="B6825" s="3" t="s">
        <v>21783</v>
      </c>
      <c r="C6825" s="3" t="s">
        <v>6884</v>
      </c>
      <c r="D6825" s="2" t="s">
        <v>14627</v>
      </c>
      <c r="E6825" s="3" t="s">
        <v>15534</v>
      </c>
      <c r="F6825" s="66" t="s">
        <v>21201</v>
      </c>
      <c r="I6825" s="3" t="s">
        <v>21785</v>
      </c>
      <c r="J6825" s="3" t="str">
        <f>IF($B6825="SINAPI",IF(ISNUMBER(MATCH(Banco!$C6825,Analitico!$A:$A,0)),INDEX(Analitico!E:E,MATCH(Banco!$C6825,Analitico!$A:$A,0))&amp;"%",""),"")</f>
        <v>83,7524178%</v>
      </c>
      <c r="K6825" s="3" t="str">
        <f>IF($B6825="SINAPI",IF(ISNUMBER(MATCH(Banco!$C6825,Analitico!$A:$A,0)),INDEX(Analitico!F:F,MATCH(Banco!$C6825,Analitico!$A:$A,0))&amp;"%",""),"")</f>
        <v>%</v>
      </c>
    </row>
    <row r="6826" spans="1:11" ht="20.399999999999999" x14ac:dyDescent="0.2">
      <c r="A6826" s="1" t="str">
        <f t="shared" si="108"/>
        <v>SINAPI 104421</v>
      </c>
      <c r="B6826" s="3" t="s">
        <v>21783</v>
      </c>
      <c r="C6826" s="3" t="s">
        <v>6885</v>
      </c>
      <c r="D6826" s="2" t="s">
        <v>14628</v>
      </c>
      <c r="E6826" s="3" t="s">
        <v>15534</v>
      </c>
      <c r="F6826" s="66" t="s">
        <v>21202</v>
      </c>
      <c r="I6826" s="3" t="s">
        <v>21785</v>
      </c>
      <c r="J6826" s="3" t="str">
        <f>IF($B6826="SINAPI",IF(ISNUMBER(MATCH(Banco!$C6826,Analitico!$A:$A,0)),INDEX(Analitico!E:E,MATCH(Banco!$C6826,Analitico!$A:$A,0))&amp;"%",""),"")</f>
        <v>62,7561838%</v>
      </c>
      <c r="K6826" s="3" t="str">
        <f>IF($B6826="SINAPI",IF(ISNUMBER(MATCH(Banco!$C6826,Analitico!$A:$A,0)),INDEX(Analitico!F:F,MATCH(Banco!$C6826,Analitico!$A:$A,0))&amp;"%",""),"")</f>
        <v>%</v>
      </c>
    </row>
    <row r="6827" spans="1:11" ht="20.399999999999999" x14ac:dyDescent="0.2">
      <c r="A6827" s="1" t="str">
        <f t="shared" si="108"/>
        <v>SINAPI 104422</v>
      </c>
      <c r="B6827" s="3" t="s">
        <v>21783</v>
      </c>
      <c r="C6827" s="3" t="s">
        <v>6886</v>
      </c>
      <c r="D6827" s="2" t="s">
        <v>14629</v>
      </c>
      <c r="E6827" s="3" t="s">
        <v>15534</v>
      </c>
      <c r="F6827" s="66" t="s">
        <v>21203</v>
      </c>
      <c r="I6827" s="3" t="s">
        <v>21785</v>
      </c>
      <c r="J6827" s="3" t="str">
        <f>IF($B6827="SINAPI",IF(ISNUMBER(MATCH(Banco!$C6827,Analitico!$A:$A,0)),INDEX(Analitico!E:E,MATCH(Banco!$C6827,Analitico!$A:$A,0))&amp;"%",""),"")</f>
        <v>46,0966542%</v>
      </c>
      <c r="K6827" s="3" t="str">
        <f>IF($B6827="SINAPI",IF(ISNUMBER(MATCH(Banco!$C6827,Analitico!$A:$A,0)),INDEX(Analitico!F:F,MATCH(Banco!$C6827,Analitico!$A:$A,0))&amp;"%",""),"")</f>
        <v>%</v>
      </c>
    </row>
    <row r="6828" spans="1:11" ht="30.6" x14ac:dyDescent="0.2">
      <c r="A6828" s="1" t="str">
        <f t="shared" si="108"/>
        <v>SINAPI 104423</v>
      </c>
      <c r="B6828" s="3" t="s">
        <v>21783</v>
      </c>
      <c r="C6828" s="3" t="s">
        <v>6887</v>
      </c>
      <c r="D6828" s="2" t="s">
        <v>14630</v>
      </c>
      <c r="E6828" s="3" t="s">
        <v>15534</v>
      </c>
      <c r="F6828" s="66" t="s">
        <v>19523</v>
      </c>
      <c r="I6828" s="3" t="s">
        <v>21785</v>
      </c>
      <c r="J6828" s="3" t="str">
        <f>IF($B6828="SINAPI",IF(ISNUMBER(MATCH(Banco!$C6828,Analitico!$A:$A,0)),INDEX(Analitico!E:E,MATCH(Banco!$C6828,Analitico!$A:$A,0))&amp;"%",""),"")</f>
        <v>71,1901625%</v>
      </c>
      <c r="K6828" s="3" t="str">
        <f>IF($B6828="SINAPI",IF(ISNUMBER(MATCH(Banco!$C6828,Analitico!$A:$A,0)),INDEX(Analitico!F:F,MATCH(Banco!$C6828,Analitico!$A:$A,0))&amp;"%",""),"")</f>
        <v>%</v>
      </c>
    </row>
    <row r="6829" spans="1:11" ht="30.6" x14ac:dyDescent="0.2">
      <c r="A6829" s="1" t="str">
        <f t="shared" si="108"/>
        <v>SINAPI 104424</v>
      </c>
      <c r="B6829" s="3" t="s">
        <v>21783</v>
      </c>
      <c r="C6829" s="3" t="s">
        <v>6888</v>
      </c>
      <c r="D6829" s="2" t="s">
        <v>14631</v>
      </c>
      <c r="E6829" s="3" t="s">
        <v>15534</v>
      </c>
      <c r="F6829" s="66" t="s">
        <v>21204</v>
      </c>
      <c r="I6829" s="3" t="s">
        <v>21785</v>
      </c>
      <c r="J6829" s="3" t="str">
        <f>IF($B6829="SINAPI",IF(ISNUMBER(MATCH(Banco!$C6829,Analitico!$A:$A,0)),INDEX(Analitico!E:E,MATCH(Banco!$C6829,Analitico!$A:$A,0))&amp;"%",""),"")</f>
        <v>70,0095511%</v>
      </c>
      <c r="K6829" s="3" t="str">
        <f>IF($B6829="SINAPI",IF(ISNUMBER(MATCH(Banco!$C6829,Analitico!$A:$A,0)),INDEX(Analitico!F:F,MATCH(Banco!$C6829,Analitico!$A:$A,0))&amp;"%",""),"")</f>
        <v>%</v>
      </c>
    </row>
    <row r="6830" spans="1:11" ht="20.399999999999999" x14ac:dyDescent="0.2">
      <c r="A6830" s="1" t="str">
        <f t="shared" si="108"/>
        <v>SINAPI 104425</v>
      </c>
      <c r="B6830" s="3" t="s">
        <v>21783</v>
      </c>
      <c r="C6830" s="3" t="s">
        <v>6889</v>
      </c>
      <c r="D6830" s="2" t="s">
        <v>14632</v>
      </c>
      <c r="E6830" s="3" t="s">
        <v>15534</v>
      </c>
      <c r="F6830" s="66" t="s">
        <v>21205</v>
      </c>
      <c r="I6830" s="3" t="s">
        <v>21785</v>
      </c>
      <c r="J6830" s="3" t="str">
        <f>IF($B6830="SINAPI",IF(ISNUMBER(MATCH(Banco!$C6830,Analitico!$A:$A,0)),INDEX(Analitico!E:E,MATCH(Banco!$C6830,Analitico!$A:$A,0))&amp;"%",""),"")</f>
        <v>67,4678592%</v>
      </c>
      <c r="K6830" s="3" t="str">
        <f>IF($B6830="SINAPI",IF(ISNUMBER(MATCH(Banco!$C6830,Analitico!$A:$A,0)),INDEX(Analitico!F:F,MATCH(Banco!$C6830,Analitico!$A:$A,0))&amp;"%",""),"")</f>
        <v>%</v>
      </c>
    </row>
    <row r="6831" spans="1:11" ht="20.399999999999999" x14ac:dyDescent="0.2">
      <c r="A6831" s="1" t="str">
        <f t="shared" si="108"/>
        <v>SINAPI 87280</v>
      </c>
      <c r="B6831" s="3" t="s">
        <v>21783</v>
      </c>
      <c r="C6831" s="3" t="s">
        <v>6890</v>
      </c>
      <c r="D6831" s="2" t="s">
        <v>14633</v>
      </c>
      <c r="E6831" s="3" t="s">
        <v>15535</v>
      </c>
      <c r="F6831" s="66" t="s">
        <v>21206</v>
      </c>
      <c r="I6831" s="3" t="s">
        <v>21785</v>
      </c>
      <c r="J6831" s="3" t="str">
        <f>IF($B6831="SINAPI",IF(ISNUMBER(MATCH(Banco!$C6831,Analitico!$A:$A,0)),INDEX(Analitico!E:E,MATCH(Banco!$C6831,Analitico!$A:$A,0))&amp;"%",""),"")</f>
        <v>22,2247049%</v>
      </c>
      <c r="K6831" s="3" t="str">
        <f>IF($B6831="SINAPI",IF(ISNUMBER(MATCH(Banco!$C6831,Analitico!$A:$A,0)),INDEX(Analitico!F:F,MATCH(Banco!$C6831,Analitico!$A:$A,0))&amp;"%",""),"")</f>
        <v>%</v>
      </c>
    </row>
    <row r="6832" spans="1:11" ht="20.399999999999999" x14ac:dyDescent="0.2">
      <c r="A6832" s="1" t="str">
        <f t="shared" si="108"/>
        <v>SINAPI 87281</v>
      </c>
      <c r="B6832" s="3" t="s">
        <v>21783</v>
      </c>
      <c r="C6832" s="3" t="s">
        <v>6891</v>
      </c>
      <c r="D6832" s="2" t="s">
        <v>14634</v>
      </c>
      <c r="E6832" s="3" t="s">
        <v>15535</v>
      </c>
      <c r="F6832" s="66" t="s">
        <v>21207</v>
      </c>
      <c r="I6832" s="3" t="s">
        <v>21785</v>
      </c>
      <c r="J6832" s="3" t="str">
        <f>IF($B6832="SINAPI",IF(ISNUMBER(MATCH(Banco!$C6832,Analitico!$A:$A,0)),INDEX(Analitico!E:E,MATCH(Banco!$C6832,Analitico!$A:$A,0))&amp;"%",""),"")</f>
        <v>19,1836479%</v>
      </c>
      <c r="K6832" s="3" t="str">
        <f>IF($B6832="SINAPI",IF(ISNUMBER(MATCH(Banco!$C6832,Analitico!$A:$A,0)),INDEX(Analitico!F:F,MATCH(Banco!$C6832,Analitico!$A:$A,0))&amp;"%",""),"")</f>
        <v>%</v>
      </c>
    </row>
    <row r="6833" spans="1:11" ht="20.399999999999999" x14ac:dyDescent="0.2">
      <c r="A6833" s="1" t="str">
        <f t="shared" si="108"/>
        <v>SINAPI 87283</v>
      </c>
      <c r="B6833" s="3" t="s">
        <v>21783</v>
      </c>
      <c r="C6833" s="3" t="s">
        <v>6892</v>
      </c>
      <c r="D6833" s="2" t="s">
        <v>14635</v>
      </c>
      <c r="E6833" s="3" t="s">
        <v>15535</v>
      </c>
      <c r="F6833" s="66" t="s">
        <v>21208</v>
      </c>
      <c r="I6833" s="3" t="s">
        <v>21785</v>
      </c>
      <c r="J6833" s="3" t="str">
        <f>IF($B6833="SINAPI",IF(ISNUMBER(MATCH(Banco!$C6833,Analitico!$A:$A,0)),INDEX(Analitico!E:E,MATCH(Banco!$C6833,Analitico!$A:$A,0))&amp;"%",""),"")</f>
        <v>19,4398291%</v>
      </c>
      <c r="K6833" s="3" t="str">
        <f>IF($B6833="SINAPI",IF(ISNUMBER(MATCH(Banco!$C6833,Analitico!$A:$A,0)),INDEX(Analitico!F:F,MATCH(Banco!$C6833,Analitico!$A:$A,0))&amp;"%",""),"")</f>
        <v>%</v>
      </c>
    </row>
    <row r="6834" spans="1:11" ht="20.399999999999999" x14ac:dyDescent="0.2">
      <c r="A6834" s="1" t="str">
        <f t="shared" si="108"/>
        <v>SINAPI 87284</v>
      </c>
      <c r="B6834" s="3" t="s">
        <v>21783</v>
      </c>
      <c r="C6834" s="3" t="s">
        <v>6893</v>
      </c>
      <c r="D6834" s="2" t="s">
        <v>14636</v>
      </c>
      <c r="E6834" s="3" t="s">
        <v>15535</v>
      </c>
      <c r="F6834" s="66" t="s">
        <v>21209</v>
      </c>
      <c r="I6834" s="3" t="s">
        <v>21785</v>
      </c>
      <c r="J6834" s="3" t="str">
        <f>IF($B6834="SINAPI",IF(ISNUMBER(MATCH(Banco!$C6834,Analitico!$A:$A,0)),INDEX(Analitico!E:E,MATCH(Banco!$C6834,Analitico!$A:$A,0))&amp;"%",""),"")</f>
        <v>16,7275457%</v>
      </c>
      <c r="K6834" s="3" t="str">
        <f>IF($B6834="SINAPI",IF(ISNUMBER(MATCH(Banco!$C6834,Analitico!$A:$A,0)),INDEX(Analitico!F:F,MATCH(Banco!$C6834,Analitico!$A:$A,0))&amp;"%",""),"")</f>
        <v>%</v>
      </c>
    </row>
    <row r="6835" spans="1:11" ht="20.399999999999999" x14ac:dyDescent="0.2">
      <c r="A6835" s="1" t="str">
        <f t="shared" si="108"/>
        <v>SINAPI 87286</v>
      </c>
      <c r="B6835" s="3" t="s">
        <v>21783</v>
      </c>
      <c r="C6835" s="3" t="s">
        <v>6894</v>
      </c>
      <c r="D6835" s="2" t="s">
        <v>14637</v>
      </c>
      <c r="E6835" s="3" t="s">
        <v>15535</v>
      </c>
      <c r="F6835" s="66" t="s">
        <v>21210</v>
      </c>
      <c r="I6835" s="3" t="s">
        <v>21785</v>
      </c>
      <c r="J6835" s="3" t="str">
        <f>IF($B6835="SINAPI",IF(ISNUMBER(MATCH(Banco!$C6835,Analitico!$A:$A,0)),INDEX(Analitico!E:E,MATCH(Banco!$C6835,Analitico!$A:$A,0))&amp;"%",""),"")</f>
        <v>19,2631578%</v>
      </c>
      <c r="K6835" s="3" t="str">
        <f>IF($B6835="SINAPI",IF(ISNUMBER(MATCH(Banco!$C6835,Analitico!$A:$A,0)),INDEX(Analitico!F:F,MATCH(Banco!$C6835,Analitico!$A:$A,0))&amp;"%",""),"")</f>
        <v>%</v>
      </c>
    </row>
    <row r="6836" spans="1:11" ht="20.399999999999999" x14ac:dyDescent="0.2">
      <c r="A6836" s="1" t="str">
        <f t="shared" si="108"/>
        <v>SINAPI 87287</v>
      </c>
      <c r="B6836" s="3" t="s">
        <v>21783</v>
      </c>
      <c r="C6836" s="3" t="s">
        <v>6895</v>
      </c>
      <c r="D6836" s="2" t="s">
        <v>14638</v>
      </c>
      <c r="E6836" s="3" t="s">
        <v>15535</v>
      </c>
      <c r="F6836" s="66" t="s">
        <v>21211</v>
      </c>
      <c r="I6836" s="3" t="s">
        <v>21785</v>
      </c>
      <c r="J6836" s="3" t="str">
        <f>IF($B6836="SINAPI",IF(ISNUMBER(MATCH(Banco!$C6836,Analitico!$A:$A,0)),INDEX(Analitico!E:E,MATCH(Banco!$C6836,Analitico!$A:$A,0))&amp;"%",""),"")</f>
        <v>14,4157606%</v>
      </c>
      <c r="K6836" s="3" t="str">
        <f>IF($B6836="SINAPI",IF(ISNUMBER(MATCH(Banco!$C6836,Analitico!$A:$A,0)),INDEX(Analitico!F:F,MATCH(Banco!$C6836,Analitico!$A:$A,0))&amp;"%",""),"")</f>
        <v>%</v>
      </c>
    </row>
    <row r="6837" spans="1:11" ht="20.399999999999999" x14ac:dyDescent="0.2">
      <c r="A6837" s="1" t="str">
        <f t="shared" si="108"/>
        <v>SINAPI 87289</v>
      </c>
      <c r="B6837" s="3" t="s">
        <v>21783</v>
      </c>
      <c r="C6837" s="3" t="s">
        <v>6896</v>
      </c>
      <c r="D6837" s="2" t="s">
        <v>14639</v>
      </c>
      <c r="E6837" s="3" t="s">
        <v>15535</v>
      </c>
      <c r="F6837" s="66" t="s">
        <v>21212</v>
      </c>
      <c r="I6837" s="3" t="s">
        <v>21785</v>
      </c>
      <c r="J6837" s="3" t="str">
        <f>IF($B6837="SINAPI",IF(ISNUMBER(MATCH(Banco!$C6837,Analitico!$A:$A,0)),INDEX(Analitico!E:E,MATCH(Banco!$C6837,Analitico!$A:$A,0))&amp;"%",""),"")</f>
        <v>18,9209544%</v>
      </c>
      <c r="K6837" s="3" t="str">
        <f>IF($B6837="SINAPI",IF(ISNUMBER(MATCH(Banco!$C6837,Analitico!$A:$A,0)),INDEX(Analitico!F:F,MATCH(Banco!$C6837,Analitico!$A:$A,0))&amp;"%",""),"")</f>
        <v>%</v>
      </c>
    </row>
    <row r="6838" spans="1:11" ht="20.399999999999999" x14ac:dyDescent="0.2">
      <c r="A6838" s="1" t="str">
        <f t="shared" si="108"/>
        <v>SINAPI 87290</v>
      </c>
      <c r="B6838" s="3" t="s">
        <v>21783</v>
      </c>
      <c r="C6838" s="3" t="s">
        <v>6897</v>
      </c>
      <c r="D6838" s="2" t="s">
        <v>14640</v>
      </c>
      <c r="E6838" s="3" t="s">
        <v>15535</v>
      </c>
      <c r="F6838" s="66" t="s">
        <v>21213</v>
      </c>
      <c r="I6838" s="3" t="s">
        <v>21785</v>
      </c>
      <c r="J6838" s="3" t="str">
        <f>IF($B6838="SINAPI",IF(ISNUMBER(MATCH(Banco!$C6838,Analitico!$A:$A,0)),INDEX(Analitico!E:E,MATCH(Banco!$C6838,Analitico!$A:$A,0))&amp;"%",""),"")</f>
        <v>15,8679895%</v>
      </c>
      <c r="K6838" s="3" t="str">
        <f>IF($B6838="SINAPI",IF(ISNUMBER(MATCH(Banco!$C6838,Analitico!$A:$A,0)),INDEX(Analitico!F:F,MATCH(Banco!$C6838,Analitico!$A:$A,0))&amp;"%",""),"")</f>
        <v>%</v>
      </c>
    </row>
    <row r="6839" spans="1:11" ht="20.399999999999999" x14ac:dyDescent="0.2">
      <c r="A6839" s="1" t="str">
        <f t="shared" si="108"/>
        <v>SINAPI 87292</v>
      </c>
      <c r="B6839" s="3" t="s">
        <v>21783</v>
      </c>
      <c r="C6839" s="3" t="s">
        <v>6898</v>
      </c>
      <c r="D6839" s="2" t="s">
        <v>14641</v>
      </c>
      <c r="E6839" s="3" t="s">
        <v>15535</v>
      </c>
      <c r="F6839" s="66" t="s">
        <v>21214</v>
      </c>
      <c r="I6839" s="3" t="s">
        <v>21785</v>
      </c>
      <c r="J6839" s="3" t="str">
        <f>IF($B6839="SINAPI",IF(ISNUMBER(MATCH(Banco!$C6839,Analitico!$A:$A,0)),INDEX(Analitico!E:E,MATCH(Banco!$C6839,Analitico!$A:$A,0))&amp;"%",""),"")</f>
        <v>17,2802327%</v>
      </c>
      <c r="K6839" s="3" t="str">
        <f>IF($B6839="SINAPI",IF(ISNUMBER(MATCH(Banco!$C6839,Analitico!$A:$A,0)),INDEX(Analitico!F:F,MATCH(Banco!$C6839,Analitico!$A:$A,0))&amp;"%",""),"")</f>
        <v>%</v>
      </c>
    </row>
    <row r="6840" spans="1:11" ht="20.399999999999999" x14ac:dyDescent="0.2">
      <c r="A6840" s="1" t="str">
        <f t="shared" si="108"/>
        <v>SINAPI 87294</v>
      </c>
      <c r="B6840" s="3" t="s">
        <v>21783</v>
      </c>
      <c r="C6840" s="3" t="s">
        <v>6899</v>
      </c>
      <c r="D6840" s="2" t="s">
        <v>14642</v>
      </c>
      <c r="E6840" s="3" t="s">
        <v>15535</v>
      </c>
      <c r="F6840" s="66" t="s">
        <v>21215</v>
      </c>
      <c r="I6840" s="3" t="s">
        <v>21785</v>
      </c>
      <c r="J6840" s="3" t="str">
        <f>IF($B6840="SINAPI",IF(ISNUMBER(MATCH(Banco!$C6840,Analitico!$A:$A,0)),INDEX(Analitico!E:E,MATCH(Banco!$C6840,Analitico!$A:$A,0))&amp;"%",""),"")</f>
        <v>17,0369450%</v>
      </c>
      <c r="K6840" s="3" t="str">
        <f>IF($B6840="SINAPI",IF(ISNUMBER(MATCH(Banco!$C6840,Analitico!$A:$A,0)),INDEX(Analitico!F:F,MATCH(Banco!$C6840,Analitico!$A:$A,0))&amp;"%",""),"")</f>
        <v>%</v>
      </c>
    </row>
    <row r="6841" spans="1:11" ht="20.399999999999999" x14ac:dyDescent="0.2">
      <c r="A6841" s="1" t="str">
        <f t="shared" si="108"/>
        <v>SINAPI 87295</v>
      </c>
      <c r="B6841" s="3" t="s">
        <v>21783</v>
      </c>
      <c r="C6841" s="3" t="s">
        <v>6900</v>
      </c>
      <c r="D6841" s="2" t="s">
        <v>14643</v>
      </c>
      <c r="E6841" s="3" t="s">
        <v>15535</v>
      </c>
      <c r="F6841" s="66" t="s">
        <v>21216</v>
      </c>
      <c r="I6841" s="3" t="s">
        <v>21785</v>
      </c>
      <c r="J6841" s="3" t="str">
        <f>IF($B6841="SINAPI",IF(ISNUMBER(MATCH(Banco!$C6841,Analitico!$A:$A,0)),INDEX(Analitico!E:E,MATCH(Banco!$C6841,Analitico!$A:$A,0))&amp;"%",""),"")</f>
        <v>21,5733117%</v>
      </c>
      <c r="K6841" s="3" t="str">
        <f>IF($B6841="SINAPI",IF(ISNUMBER(MATCH(Banco!$C6841,Analitico!$A:$A,0)),INDEX(Analitico!F:F,MATCH(Banco!$C6841,Analitico!$A:$A,0))&amp;"%",""),"")</f>
        <v>%</v>
      </c>
    </row>
    <row r="6842" spans="1:11" ht="20.399999999999999" x14ac:dyDescent="0.2">
      <c r="A6842" s="1" t="str">
        <f t="shared" si="108"/>
        <v>SINAPI 87296</v>
      </c>
      <c r="B6842" s="3" t="s">
        <v>21783</v>
      </c>
      <c r="C6842" s="3" t="s">
        <v>6901</v>
      </c>
      <c r="D6842" s="2" t="s">
        <v>14644</v>
      </c>
      <c r="E6842" s="3" t="s">
        <v>15535</v>
      </c>
      <c r="F6842" s="66" t="s">
        <v>21217</v>
      </c>
      <c r="I6842" s="3" t="s">
        <v>21785</v>
      </c>
      <c r="J6842" s="3" t="str">
        <f>IF($B6842="SINAPI",IF(ISNUMBER(MATCH(Banco!$C6842,Analitico!$A:$A,0)),INDEX(Analitico!E:E,MATCH(Banco!$C6842,Analitico!$A:$A,0))&amp;"%",""),"")</f>
        <v>15,5440033%</v>
      </c>
      <c r="K6842" s="3" t="str">
        <f>IF($B6842="SINAPI",IF(ISNUMBER(MATCH(Banco!$C6842,Analitico!$A:$A,0)),INDEX(Analitico!F:F,MATCH(Banco!$C6842,Analitico!$A:$A,0))&amp;"%",""),"")</f>
        <v>%</v>
      </c>
    </row>
    <row r="6843" spans="1:11" ht="20.399999999999999" x14ac:dyDescent="0.2">
      <c r="A6843" s="1" t="str">
        <f t="shared" si="108"/>
        <v>SINAPI 87298</v>
      </c>
      <c r="B6843" s="3" t="s">
        <v>21783</v>
      </c>
      <c r="C6843" s="3" t="s">
        <v>6902</v>
      </c>
      <c r="D6843" s="2" t="s">
        <v>14645</v>
      </c>
      <c r="E6843" s="3" t="s">
        <v>15535</v>
      </c>
      <c r="F6843" s="66" t="s">
        <v>21218</v>
      </c>
      <c r="I6843" s="3" t="s">
        <v>21785</v>
      </c>
      <c r="J6843" s="3" t="str">
        <f>IF($B6843="SINAPI",IF(ISNUMBER(MATCH(Banco!$C6843,Analitico!$A:$A,0)),INDEX(Analitico!E:E,MATCH(Banco!$C6843,Analitico!$A:$A,0))&amp;"%",""),"")</f>
        <v>13,7558447%</v>
      </c>
      <c r="K6843" s="3" t="str">
        <f>IF($B6843="SINAPI",IF(ISNUMBER(MATCH(Banco!$C6843,Analitico!$A:$A,0)),INDEX(Analitico!F:F,MATCH(Banco!$C6843,Analitico!$A:$A,0))&amp;"%",""),"")</f>
        <v>%</v>
      </c>
    </row>
    <row r="6844" spans="1:11" ht="20.399999999999999" x14ac:dyDescent="0.2">
      <c r="A6844" s="1" t="str">
        <f t="shared" si="108"/>
        <v>SINAPI 87299</v>
      </c>
      <c r="B6844" s="3" t="s">
        <v>21783</v>
      </c>
      <c r="C6844" s="3" t="s">
        <v>6903</v>
      </c>
      <c r="D6844" s="2" t="s">
        <v>14646</v>
      </c>
      <c r="E6844" s="3" t="s">
        <v>15535</v>
      </c>
      <c r="F6844" s="66" t="s">
        <v>21219</v>
      </c>
      <c r="I6844" s="3" t="s">
        <v>21785</v>
      </c>
      <c r="J6844" s="3" t="str">
        <f>IF($B6844="SINAPI",IF(ISNUMBER(MATCH(Banco!$C6844,Analitico!$A:$A,0)),INDEX(Analitico!E:E,MATCH(Banco!$C6844,Analitico!$A:$A,0))&amp;"%",""),"")</f>
        <v>17,9544157%</v>
      </c>
      <c r="K6844" s="3" t="str">
        <f>IF($B6844="SINAPI",IF(ISNUMBER(MATCH(Banco!$C6844,Analitico!$A:$A,0)),INDEX(Analitico!F:F,MATCH(Banco!$C6844,Analitico!$A:$A,0))&amp;"%",""),"")</f>
        <v>%</v>
      </c>
    </row>
    <row r="6845" spans="1:11" ht="20.399999999999999" x14ac:dyDescent="0.2">
      <c r="A6845" s="1" t="str">
        <f t="shared" si="108"/>
        <v>SINAPI 87301</v>
      </c>
      <c r="B6845" s="3" t="s">
        <v>21783</v>
      </c>
      <c r="C6845" s="3" t="s">
        <v>6904</v>
      </c>
      <c r="D6845" s="2" t="s">
        <v>14647</v>
      </c>
      <c r="E6845" s="3" t="s">
        <v>15535</v>
      </c>
      <c r="F6845" s="66" t="s">
        <v>21220</v>
      </c>
      <c r="I6845" s="3" t="s">
        <v>21785</v>
      </c>
      <c r="J6845" s="3" t="str">
        <f>IF($B6845="SINAPI",IF(ISNUMBER(MATCH(Banco!$C6845,Analitico!$A:$A,0)),INDEX(Analitico!E:E,MATCH(Banco!$C6845,Analitico!$A:$A,0))&amp;"%",""),"")</f>
        <v>16,5496504%</v>
      </c>
      <c r="K6845" s="3" t="str">
        <f>IF($B6845="SINAPI",IF(ISNUMBER(MATCH(Banco!$C6845,Analitico!$A:$A,0)),INDEX(Analitico!F:F,MATCH(Banco!$C6845,Analitico!$A:$A,0))&amp;"%",""),"")</f>
        <v>%</v>
      </c>
    </row>
    <row r="6846" spans="1:11" ht="20.399999999999999" x14ac:dyDescent="0.2">
      <c r="A6846" s="1" t="str">
        <f t="shared" si="108"/>
        <v>SINAPI 87302</v>
      </c>
      <c r="B6846" s="3" t="s">
        <v>21783</v>
      </c>
      <c r="C6846" s="3" t="s">
        <v>6905</v>
      </c>
      <c r="D6846" s="2" t="s">
        <v>14648</v>
      </c>
      <c r="E6846" s="3" t="s">
        <v>15535</v>
      </c>
      <c r="F6846" s="66" t="s">
        <v>21221</v>
      </c>
      <c r="I6846" s="3" t="s">
        <v>21785</v>
      </c>
      <c r="J6846" s="3" t="str">
        <f>IF($B6846="SINAPI",IF(ISNUMBER(MATCH(Banco!$C6846,Analitico!$A:$A,0)),INDEX(Analitico!E:E,MATCH(Banco!$C6846,Analitico!$A:$A,0))&amp;"%",""),"")</f>
        <v>13,7168277%</v>
      </c>
      <c r="K6846" s="3" t="str">
        <f>IF($B6846="SINAPI",IF(ISNUMBER(MATCH(Banco!$C6846,Analitico!$A:$A,0)),INDEX(Analitico!F:F,MATCH(Banco!$C6846,Analitico!$A:$A,0))&amp;"%",""),"")</f>
        <v>%</v>
      </c>
    </row>
    <row r="6847" spans="1:11" ht="20.399999999999999" x14ac:dyDescent="0.2">
      <c r="A6847" s="1" t="str">
        <f t="shared" si="108"/>
        <v>SINAPI 87304</v>
      </c>
      <c r="B6847" s="3" t="s">
        <v>21783</v>
      </c>
      <c r="C6847" s="3" t="s">
        <v>6906</v>
      </c>
      <c r="D6847" s="2" t="s">
        <v>14649</v>
      </c>
      <c r="E6847" s="3" t="s">
        <v>15535</v>
      </c>
      <c r="F6847" s="66" t="s">
        <v>21222</v>
      </c>
      <c r="I6847" s="3" t="s">
        <v>21785</v>
      </c>
      <c r="J6847" s="3" t="str">
        <f>IF($B6847="SINAPI",IF(ISNUMBER(MATCH(Banco!$C6847,Analitico!$A:$A,0)),INDEX(Analitico!E:E,MATCH(Banco!$C6847,Analitico!$A:$A,0))&amp;"%",""),"")</f>
        <v>16,4573858%</v>
      </c>
      <c r="K6847" s="3" t="str">
        <f>IF($B6847="SINAPI",IF(ISNUMBER(MATCH(Banco!$C6847,Analitico!$A:$A,0)),INDEX(Analitico!F:F,MATCH(Banco!$C6847,Analitico!$A:$A,0))&amp;"%",""),"")</f>
        <v>%</v>
      </c>
    </row>
    <row r="6848" spans="1:11" ht="20.399999999999999" x14ac:dyDescent="0.2">
      <c r="A6848" s="1" t="str">
        <f t="shared" si="108"/>
        <v>SINAPI 87305</v>
      </c>
      <c r="B6848" s="3" t="s">
        <v>21783</v>
      </c>
      <c r="C6848" s="3" t="s">
        <v>6907</v>
      </c>
      <c r="D6848" s="2" t="s">
        <v>14650</v>
      </c>
      <c r="E6848" s="3" t="s">
        <v>15535</v>
      </c>
      <c r="F6848" s="66" t="s">
        <v>21223</v>
      </c>
      <c r="I6848" s="3" t="s">
        <v>21785</v>
      </c>
      <c r="J6848" s="3" t="str">
        <f>IF($B6848="SINAPI",IF(ISNUMBER(MATCH(Banco!$C6848,Analitico!$A:$A,0)),INDEX(Analitico!E:E,MATCH(Banco!$C6848,Analitico!$A:$A,0))&amp;"%",""),"")</f>
        <v>15,2600678%</v>
      </c>
      <c r="K6848" s="3" t="str">
        <f>IF($B6848="SINAPI",IF(ISNUMBER(MATCH(Banco!$C6848,Analitico!$A:$A,0)),INDEX(Analitico!F:F,MATCH(Banco!$C6848,Analitico!$A:$A,0))&amp;"%",""),"")</f>
        <v>%</v>
      </c>
    </row>
    <row r="6849" spans="1:11" ht="20.399999999999999" x14ac:dyDescent="0.2">
      <c r="A6849" s="1" t="str">
        <f t="shared" si="108"/>
        <v>SINAPI 87307</v>
      </c>
      <c r="B6849" s="3" t="s">
        <v>21783</v>
      </c>
      <c r="C6849" s="3" t="s">
        <v>6908</v>
      </c>
      <c r="D6849" s="2" t="s">
        <v>14651</v>
      </c>
      <c r="E6849" s="3" t="s">
        <v>15535</v>
      </c>
      <c r="F6849" s="66" t="s">
        <v>21224</v>
      </c>
      <c r="I6849" s="3" t="s">
        <v>21785</v>
      </c>
      <c r="J6849" s="3" t="str">
        <f>IF($B6849="SINAPI",IF(ISNUMBER(MATCH(Banco!$C6849,Analitico!$A:$A,0)),INDEX(Analitico!E:E,MATCH(Banco!$C6849,Analitico!$A:$A,0))&amp;"%",""),"")</f>
        <v>18,8748478%</v>
      </c>
      <c r="K6849" s="3" t="str">
        <f>IF($B6849="SINAPI",IF(ISNUMBER(MATCH(Banco!$C6849,Analitico!$A:$A,0)),INDEX(Analitico!F:F,MATCH(Banco!$C6849,Analitico!$A:$A,0))&amp;"%",""),"")</f>
        <v>%</v>
      </c>
    </row>
    <row r="6850" spans="1:11" ht="20.399999999999999" x14ac:dyDescent="0.2">
      <c r="A6850" s="1" t="str">
        <f t="shared" si="108"/>
        <v>SINAPI 87308</v>
      </c>
      <c r="B6850" s="3" t="s">
        <v>21783</v>
      </c>
      <c r="C6850" s="3" t="s">
        <v>6909</v>
      </c>
      <c r="D6850" s="2" t="s">
        <v>14652</v>
      </c>
      <c r="E6850" s="3" t="s">
        <v>15535</v>
      </c>
      <c r="F6850" s="66" t="s">
        <v>21225</v>
      </c>
      <c r="I6850" s="3" t="s">
        <v>21785</v>
      </c>
      <c r="J6850" s="3" t="str">
        <f>IF($B6850="SINAPI",IF(ISNUMBER(MATCH(Banco!$C6850,Analitico!$A:$A,0)),INDEX(Analitico!E:E,MATCH(Banco!$C6850,Analitico!$A:$A,0))&amp;"%",""),"")</f>
        <v>16,2015312%</v>
      </c>
      <c r="K6850" s="3" t="str">
        <f>IF($B6850="SINAPI",IF(ISNUMBER(MATCH(Banco!$C6850,Analitico!$A:$A,0)),INDEX(Analitico!F:F,MATCH(Banco!$C6850,Analitico!$A:$A,0))&amp;"%",""),"")</f>
        <v>%</v>
      </c>
    </row>
    <row r="6851" spans="1:11" ht="20.399999999999999" x14ac:dyDescent="0.2">
      <c r="A6851" s="1" t="str">
        <f t="shared" si="108"/>
        <v>SINAPI 87310</v>
      </c>
      <c r="B6851" s="3" t="s">
        <v>21783</v>
      </c>
      <c r="C6851" s="3" t="s">
        <v>6910</v>
      </c>
      <c r="D6851" s="2" t="s">
        <v>14653</v>
      </c>
      <c r="E6851" s="3" t="s">
        <v>15535</v>
      </c>
      <c r="F6851" s="66" t="s">
        <v>21226</v>
      </c>
      <c r="I6851" s="3" t="s">
        <v>21785</v>
      </c>
      <c r="J6851" s="3" t="str">
        <f>IF($B6851="SINAPI",IF(ISNUMBER(MATCH(Banco!$C6851,Analitico!$A:$A,0)),INDEX(Analitico!E:E,MATCH(Banco!$C6851,Analitico!$A:$A,0))&amp;"%",""),"")</f>
        <v>20,2426630%</v>
      </c>
      <c r="K6851" s="3" t="str">
        <f>IF($B6851="SINAPI",IF(ISNUMBER(MATCH(Banco!$C6851,Analitico!$A:$A,0)),INDEX(Analitico!F:F,MATCH(Banco!$C6851,Analitico!$A:$A,0))&amp;"%",""),"")</f>
        <v>%</v>
      </c>
    </row>
    <row r="6852" spans="1:11" ht="20.399999999999999" x14ac:dyDescent="0.2">
      <c r="A6852" s="1" t="str">
        <f t="shared" si="108"/>
        <v>SINAPI 87311</v>
      </c>
      <c r="B6852" s="3" t="s">
        <v>21783</v>
      </c>
      <c r="C6852" s="3" t="s">
        <v>6911</v>
      </c>
      <c r="D6852" s="2" t="s">
        <v>14654</v>
      </c>
      <c r="E6852" s="3" t="s">
        <v>15535</v>
      </c>
      <c r="F6852" s="66" t="s">
        <v>21227</v>
      </c>
      <c r="I6852" s="3" t="s">
        <v>21785</v>
      </c>
      <c r="J6852" s="3" t="str">
        <f>IF($B6852="SINAPI",IF(ISNUMBER(MATCH(Banco!$C6852,Analitico!$A:$A,0)),INDEX(Analitico!E:E,MATCH(Banco!$C6852,Analitico!$A:$A,0))&amp;"%",""),"")</f>
        <v>17,0896930%</v>
      </c>
      <c r="K6852" s="3" t="str">
        <f>IF($B6852="SINAPI",IF(ISNUMBER(MATCH(Banco!$C6852,Analitico!$A:$A,0)),INDEX(Analitico!F:F,MATCH(Banco!$C6852,Analitico!$A:$A,0))&amp;"%",""),"")</f>
        <v>%</v>
      </c>
    </row>
    <row r="6853" spans="1:11" ht="20.399999999999999" x14ac:dyDescent="0.2">
      <c r="A6853" s="1" t="str">
        <f t="shared" si="108"/>
        <v>SINAPI 87313</v>
      </c>
      <c r="B6853" s="3" t="s">
        <v>21783</v>
      </c>
      <c r="C6853" s="3" t="s">
        <v>6912</v>
      </c>
      <c r="D6853" s="2" t="s">
        <v>14655</v>
      </c>
      <c r="E6853" s="3" t="s">
        <v>15535</v>
      </c>
      <c r="F6853" s="66" t="s">
        <v>21228</v>
      </c>
      <c r="I6853" s="3" t="s">
        <v>21785</v>
      </c>
      <c r="J6853" s="3" t="str">
        <f>IF($B6853="SINAPI",IF(ISNUMBER(MATCH(Banco!$C6853,Analitico!$A:$A,0)),INDEX(Analitico!E:E,MATCH(Banco!$C6853,Analitico!$A:$A,0))&amp;"%",""),"")</f>
        <v>17,1461047%</v>
      </c>
      <c r="K6853" s="3" t="str">
        <f>IF($B6853="SINAPI",IF(ISNUMBER(MATCH(Banco!$C6853,Analitico!$A:$A,0)),INDEX(Analitico!F:F,MATCH(Banco!$C6853,Analitico!$A:$A,0))&amp;"%",""),"")</f>
        <v>%</v>
      </c>
    </row>
    <row r="6854" spans="1:11" ht="20.399999999999999" x14ac:dyDescent="0.2">
      <c r="A6854" s="1" t="str">
        <f t="shared" si="108"/>
        <v>SINAPI 87314</v>
      </c>
      <c r="B6854" s="3" t="s">
        <v>21783</v>
      </c>
      <c r="C6854" s="3" t="s">
        <v>6913</v>
      </c>
      <c r="D6854" s="2" t="s">
        <v>14656</v>
      </c>
      <c r="E6854" s="3" t="s">
        <v>15535</v>
      </c>
      <c r="F6854" s="66" t="s">
        <v>21229</v>
      </c>
      <c r="I6854" s="3" t="s">
        <v>21785</v>
      </c>
      <c r="J6854" s="3" t="str">
        <f>IF($B6854="SINAPI",IF(ISNUMBER(MATCH(Banco!$C6854,Analitico!$A:$A,0)),INDEX(Analitico!E:E,MATCH(Banco!$C6854,Analitico!$A:$A,0))&amp;"%",""),"")</f>
        <v>14,3556017%</v>
      </c>
      <c r="K6854" s="3" t="str">
        <f>IF($B6854="SINAPI",IF(ISNUMBER(MATCH(Banco!$C6854,Analitico!$A:$A,0)),INDEX(Analitico!F:F,MATCH(Banco!$C6854,Analitico!$A:$A,0))&amp;"%",""),"")</f>
        <v>%</v>
      </c>
    </row>
    <row r="6855" spans="1:11" ht="20.399999999999999" x14ac:dyDescent="0.2">
      <c r="A6855" s="1" t="str">
        <f t="shared" si="108"/>
        <v>SINAPI 87316</v>
      </c>
      <c r="B6855" s="3" t="s">
        <v>21783</v>
      </c>
      <c r="C6855" s="3" t="s">
        <v>6914</v>
      </c>
      <c r="D6855" s="2" t="s">
        <v>14657</v>
      </c>
      <c r="E6855" s="3" t="s">
        <v>15535</v>
      </c>
      <c r="F6855" s="66" t="s">
        <v>21230</v>
      </c>
      <c r="I6855" s="3" t="s">
        <v>21785</v>
      </c>
      <c r="J6855" s="3" t="str">
        <f>IF($B6855="SINAPI",IF(ISNUMBER(MATCH(Banco!$C6855,Analitico!$A:$A,0)),INDEX(Analitico!E:E,MATCH(Banco!$C6855,Analitico!$A:$A,0))&amp;"%",""),"")</f>
        <v>20,0250979%</v>
      </c>
      <c r="K6855" s="3" t="str">
        <f>IF($B6855="SINAPI",IF(ISNUMBER(MATCH(Banco!$C6855,Analitico!$A:$A,0)),INDEX(Analitico!F:F,MATCH(Banco!$C6855,Analitico!$A:$A,0))&amp;"%",""),"")</f>
        <v>%</v>
      </c>
    </row>
    <row r="6856" spans="1:11" ht="20.399999999999999" x14ac:dyDescent="0.2">
      <c r="A6856" s="1" t="str">
        <f t="shared" si="108"/>
        <v>SINAPI 87317</v>
      </c>
      <c r="B6856" s="3" t="s">
        <v>21783</v>
      </c>
      <c r="C6856" s="3" t="s">
        <v>6915</v>
      </c>
      <c r="D6856" s="2" t="s">
        <v>14658</v>
      </c>
      <c r="E6856" s="3" t="s">
        <v>15535</v>
      </c>
      <c r="F6856" s="66" t="s">
        <v>21231</v>
      </c>
      <c r="I6856" s="3" t="s">
        <v>21785</v>
      </c>
      <c r="J6856" s="3" t="str">
        <f>IF($B6856="SINAPI",IF(ISNUMBER(MATCH(Banco!$C6856,Analitico!$A:$A,0)),INDEX(Analitico!E:E,MATCH(Banco!$C6856,Analitico!$A:$A,0))&amp;"%",""),"")</f>
        <v>15,8853649%</v>
      </c>
      <c r="K6856" s="3" t="str">
        <f>IF($B6856="SINAPI",IF(ISNUMBER(MATCH(Banco!$C6856,Analitico!$A:$A,0)),INDEX(Analitico!F:F,MATCH(Banco!$C6856,Analitico!$A:$A,0))&amp;"%",""),"")</f>
        <v>%</v>
      </c>
    </row>
    <row r="6857" spans="1:11" ht="20.399999999999999" x14ac:dyDescent="0.2">
      <c r="A6857" s="1" t="str">
        <f t="shared" si="108"/>
        <v>SINAPI 87319</v>
      </c>
      <c r="B6857" s="3" t="s">
        <v>21783</v>
      </c>
      <c r="C6857" s="3" t="s">
        <v>6916</v>
      </c>
      <c r="D6857" s="2" t="s">
        <v>14659</v>
      </c>
      <c r="E6857" s="3" t="s">
        <v>15535</v>
      </c>
      <c r="F6857" s="66" t="s">
        <v>21232</v>
      </c>
      <c r="I6857" s="3" t="s">
        <v>21785</v>
      </c>
      <c r="J6857" s="3" t="str">
        <f>IF($B6857="SINAPI",IF(ISNUMBER(MATCH(Banco!$C6857,Analitico!$A:$A,0)),INDEX(Analitico!E:E,MATCH(Banco!$C6857,Analitico!$A:$A,0))&amp;"%",""),"")</f>
        <v>2,4093158%</v>
      </c>
      <c r="K6857" s="3" t="str">
        <f>IF($B6857="SINAPI",IF(ISNUMBER(MATCH(Banco!$C6857,Analitico!$A:$A,0)),INDEX(Analitico!F:F,MATCH(Banco!$C6857,Analitico!$A:$A,0))&amp;"%",""),"")</f>
        <v>%</v>
      </c>
    </row>
    <row r="6858" spans="1:11" ht="20.399999999999999" x14ac:dyDescent="0.2">
      <c r="A6858" s="1" t="str">
        <f t="shared" si="108"/>
        <v>SINAPI 87320</v>
      </c>
      <c r="B6858" s="3" t="s">
        <v>21783</v>
      </c>
      <c r="C6858" s="3" t="s">
        <v>6917</v>
      </c>
      <c r="D6858" s="2" t="s">
        <v>14660</v>
      </c>
      <c r="E6858" s="3" t="s">
        <v>15535</v>
      </c>
      <c r="F6858" s="66" t="s">
        <v>21233</v>
      </c>
      <c r="I6858" s="3" t="s">
        <v>21785</v>
      </c>
      <c r="J6858" s="3" t="str">
        <f>IF($B6858="SINAPI",IF(ISNUMBER(MATCH(Banco!$C6858,Analitico!$A:$A,0)),INDEX(Analitico!E:E,MATCH(Banco!$C6858,Analitico!$A:$A,0))&amp;"%",""),"")</f>
        <v>1,9912862%</v>
      </c>
      <c r="K6858" s="3" t="str">
        <f>IF($B6858="SINAPI",IF(ISNUMBER(MATCH(Banco!$C6858,Analitico!$A:$A,0)),INDEX(Analitico!F:F,MATCH(Banco!$C6858,Analitico!$A:$A,0))&amp;"%",""),"")</f>
        <v>%</v>
      </c>
    </row>
    <row r="6859" spans="1:11" ht="20.399999999999999" x14ac:dyDescent="0.2">
      <c r="A6859" s="1" t="str">
        <f t="shared" si="108"/>
        <v>SINAPI 87322</v>
      </c>
      <c r="B6859" s="3" t="s">
        <v>21783</v>
      </c>
      <c r="C6859" s="3" t="s">
        <v>6918</v>
      </c>
      <c r="D6859" s="2" t="s">
        <v>14661</v>
      </c>
      <c r="E6859" s="3" t="s">
        <v>15535</v>
      </c>
      <c r="F6859" s="66" t="s">
        <v>21234</v>
      </c>
      <c r="I6859" s="3" t="s">
        <v>21785</v>
      </c>
      <c r="J6859" s="3" t="str">
        <f>IF($B6859="SINAPI",IF(ISNUMBER(MATCH(Banco!$C6859,Analitico!$A:$A,0)),INDEX(Analitico!E:E,MATCH(Banco!$C6859,Analitico!$A:$A,0))&amp;"%",""),"")</f>
        <v>2,4742415%</v>
      </c>
      <c r="K6859" s="3" t="str">
        <f>IF($B6859="SINAPI",IF(ISNUMBER(MATCH(Banco!$C6859,Analitico!$A:$A,0)),INDEX(Analitico!F:F,MATCH(Banco!$C6859,Analitico!$A:$A,0))&amp;"%",""),"")</f>
        <v>%</v>
      </c>
    </row>
    <row r="6860" spans="1:11" ht="20.399999999999999" x14ac:dyDescent="0.2">
      <c r="A6860" s="1" t="str">
        <f t="shared" si="108"/>
        <v>SINAPI 87323</v>
      </c>
      <c r="B6860" s="3" t="s">
        <v>21783</v>
      </c>
      <c r="C6860" s="3" t="s">
        <v>6919</v>
      </c>
      <c r="D6860" s="2" t="s">
        <v>14662</v>
      </c>
      <c r="E6860" s="3" t="s">
        <v>15535</v>
      </c>
      <c r="F6860" s="66" t="s">
        <v>21235</v>
      </c>
      <c r="I6860" s="3" t="s">
        <v>21785</v>
      </c>
      <c r="J6860" s="3" t="str">
        <f>IF($B6860="SINAPI",IF(ISNUMBER(MATCH(Banco!$C6860,Analitico!$A:$A,0)),INDEX(Analitico!E:E,MATCH(Banco!$C6860,Analitico!$A:$A,0))&amp;"%",""),"")</f>
        <v>1,8741905%</v>
      </c>
      <c r="K6860" s="3" t="str">
        <f>IF($B6860="SINAPI",IF(ISNUMBER(MATCH(Banco!$C6860,Analitico!$A:$A,0)),INDEX(Analitico!F:F,MATCH(Banco!$C6860,Analitico!$A:$A,0))&amp;"%",""),"")</f>
        <v>%</v>
      </c>
    </row>
    <row r="6861" spans="1:11" ht="20.399999999999999" x14ac:dyDescent="0.2">
      <c r="A6861" s="1" t="str">
        <f t="shared" si="108"/>
        <v>SINAPI 87325</v>
      </c>
      <c r="B6861" s="3" t="s">
        <v>21783</v>
      </c>
      <c r="C6861" s="3" t="s">
        <v>6920</v>
      </c>
      <c r="D6861" s="2" t="s">
        <v>14663</v>
      </c>
      <c r="E6861" s="3" t="s">
        <v>15535</v>
      </c>
      <c r="F6861" s="66" t="s">
        <v>21236</v>
      </c>
      <c r="I6861" s="3" t="s">
        <v>21785</v>
      </c>
      <c r="J6861" s="3" t="str">
        <f>IF($B6861="SINAPI",IF(ISNUMBER(MATCH(Banco!$C6861,Analitico!$A:$A,0)),INDEX(Analitico!E:E,MATCH(Banco!$C6861,Analitico!$A:$A,0))&amp;"%",""),"")</f>
        <v>2,5985534%</v>
      </c>
      <c r="K6861" s="3" t="str">
        <f>IF($B6861="SINAPI",IF(ISNUMBER(MATCH(Banco!$C6861,Analitico!$A:$A,0)),INDEX(Analitico!F:F,MATCH(Banco!$C6861,Analitico!$A:$A,0))&amp;"%",""),"")</f>
        <v>%</v>
      </c>
    </row>
    <row r="6862" spans="1:11" ht="20.399999999999999" x14ac:dyDescent="0.2">
      <c r="A6862" s="1" t="str">
        <f t="shared" si="108"/>
        <v>SINAPI 87326</v>
      </c>
      <c r="B6862" s="3" t="s">
        <v>21783</v>
      </c>
      <c r="C6862" s="3" t="s">
        <v>6921</v>
      </c>
      <c r="D6862" s="2" t="s">
        <v>14664</v>
      </c>
      <c r="E6862" s="3" t="s">
        <v>15535</v>
      </c>
      <c r="F6862" s="66" t="s">
        <v>21237</v>
      </c>
      <c r="I6862" s="3" t="s">
        <v>21785</v>
      </c>
      <c r="J6862" s="3" t="str">
        <f>IF($B6862="SINAPI",IF(ISNUMBER(MATCH(Banco!$C6862,Analitico!$A:$A,0)),INDEX(Analitico!E:E,MATCH(Banco!$C6862,Analitico!$A:$A,0))&amp;"%",""),"")</f>
        <v>1,8010529%</v>
      </c>
      <c r="K6862" s="3" t="str">
        <f>IF($B6862="SINAPI",IF(ISNUMBER(MATCH(Banco!$C6862,Analitico!$A:$A,0)),INDEX(Analitico!F:F,MATCH(Banco!$C6862,Analitico!$A:$A,0))&amp;"%",""),"")</f>
        <v>%</v>
      </c>
    </row>
    <row r="6863" spans="1:11" ht="30.6" x14ac:dyDescent="0.2">
      <c r="A6863" s="1" t="str">
        <f t="shared" si="108"/>
        <v>SINAPI 87327</v>
      </c>
      <c r="B6863" s="3" t="s">
        <v>21783</v>
      </c>
      <c r="C6863" s="3" t="s">
        <v>6922</v>
      </c>
      <c r="D6863" s="2" t="s">
        <v>14665</v>
      </c>
      <c r="E6863" s="3" t="s">
        <v>15535</v>
      </c>
      <c r="F6863" s="66" t="s">
        <v>21238</v>
      </c>
      <c r="I6863" s="3" t="s">
        <v>21785</v>
      </c>
      <c r="J6863" s="3" t="str">
        <f>IF($B6863="SINAPI",IF(ISNUMBER(MATCH(Banco!$C6863,Analitico!$A:$A,0)),INDEX(Analitico!E:E,MATCH(Banco!$C6863,Analitico!$A:$A,0))&amp;"%",""),"")</f>
        <v>25,6144690%</v>
      </c>
      <c r="K6863" s="3" t="str">
        <f>IF($B6863="SINAPI",IF(ISNUMBER(MATCH(Banco!$C6863,Analitico!$A:$A,0)),INDEX(Analitico!F:F,MATCH(Banco!$C6863,Analitico!$A:$A,0))&amp;"%",""),"")</f>
        <v>%</v>
      </c>
    </row>
    <row r="6864" spans="1:11" ht="30.6" x14ac:dyDescent="0.2">
      <c r="A6864" s="1" t="str">
        <f t="shared" si="108"/>
        <v>SINAPI 87328</v>
      </c>
      <c r="B6864" s="3" t="s">
        <v>21783</v>
      </c>
      <c r="C6864" s="3" t="s">
        <v>6923</v>
      </c>
      <c r="D6864" s="2" t="s">
        <v>14666</v>
      </c>
      <c r="E6864" s="3" t="s">
        <v>15535</v>
      </c>
      <c r="F6864" s="66" t="s">
        <v>21239</v>
      </c>
      <c r="I6864" s="3" t="s">
        <v>21785</v>
      </c>
      <c r="J6864" s="3" t="str">
        <f>IF($B6864="SINAPI",IF(ISNUMBER(MATCH(Banco!$C6864,Analitico!$A:$A,0)),INDEX(Analitico!E:E,MATCH(Banco!$C6864,Analitico!$A:$A,0))&amp;"%",""),"")</f>
        <v>15,6488293%</v>
      </c>
      <c r="K6864" s="3" t="str">
        <f>IF($B6864="SINAPI",IF(ISNUMBER(MATCH(Banco!$C6864,Analitico!$A:$A,0)),INDEX(Analitico!F:F,MATCH(Banco!$C6864,Analitico!$A:$A,0))&amp;"%",""),"")</f>
        <v>%</v>
      </c>
    </row>
    <row r="6865" spans="1:11" ht="30.6" x14ac:dyDescent="0.2">
      <c r="A6865" s="1" t="str">
        <f t="shared" si="108"/>
        <v>SINAPI 87329</v>
      </c>
      <c r="B6865" s="3" t="s">
        <v>21783</v>
      </c>
      <c r="C6865" s="3" t="s">
        <v>6924</v>
      </c>
      <c r="D6865" s="2" t="s">
        <v>14667</v>
      </c>
      <c r="E6865" s="3" t="s">
        <v>15535</v>
      </c>
      <c r="F6865" s="66" t="s">
        <v>21240</v>
      </c>
      <c r="I6865" s="3" t="s">
        <v>21785</v>
      </c>
      <c r="J6865" s="3" t="str">
        <f>IF($B6865="SINAPI",IF(ISNUMBER(MATCH(Banco!$C6865,Analitico!$A:$A,0)),INDEX(Analitico!E:E,MATCH(Banco!$C6865,Analitico!$A:$A,0))&amp;"%",""),"")</f>
        <v>25,9685010%</v>
      </c>
      <c r="K6865" s="3" t="str">
        <f>IF($B6865="SINAPI",IF(ISNUMBER(MATCH(Banco!$C6865,Analitico!$A:$A,0)),INDEX(Analitico!F:F,MATCH(Banco!$C6865,Analitico!$A:$A,0))&amp;"%",""),"")</f>
        <v>%</v>
      </c>
    </row>
    <row r="6866" spans="1:11" ht="30.6" x14ac:dyDescent="0.2">
      <c r="A6866" s="1" t="str">
        <f t="shared" si="108"/>
        <v>SINAPI 87330</v>
      </c>
      <c r="B6866" s="3" t="s">
        <v>21783</v>
      </c>
      <c r="C6866" s="3" t="s">
        <v>6925</v>
      </c>
      <c r="D6866" s="2" t="s">
        <v>14668</v>
      </c>
      <c r="E6866" s="3" t="s">
        <v>15535</v>
      </c>
      <c r="F6866" s="66" t="s">
        <v>21241</v>
      </c>
      <c r="I6866" s="3" t="s">
        <v>21785</v>
      </c>
      <c r="J6866" s="3" t="str">
        <f>IF($B6866="SINAPI",IF(ISNUMBER(MATCH(Banco!$C6866,Analitico!$A:$A,0)),INDEX(Analitico!E:E,MATCH(Banco!$C6866,Analitico!$A:$A,0))&amp;"%",""),"")</f>
        <v>15,5132324%</v>
      </c>
      <c r="K6866" s="3" t="str">
        <f>IF($B6866="SINAPI",IF(ISNUMBER(MATCH(Banco!$C6866,Analitico!$A:$A,0)),INDEX(Analitico!F:F,MATCH(Banco!$C6866,Analitico!$A:$A,0))&amp;"%",""),"")</f>
        <v>%</v>
      </c>
    </row>
    <row r="6867" spans="1:11" ht="20.399999999999999" x14ac:dyDescent="0.2">
      <c r="A6867" s="1" t="str">
        <f t="shared" si="108"/>
        <v>SINAPI 87331</v>
      </c>
      <c r="B6867" s="3" t="s">
        <v>21783</v>
      </c>
      <c r="C6867" s="3" t="s">
        <v>6926</v>
      </c>
      <c r="D6867" s="2" t="s">
        <v>14669</v>
      </c>
      <c r="E6867" s="3" t="s">
        <v>15535</v>
      </c>
      <c r="F6867" s="66" t="s">
        <v>21242</v>
      </c>
      <c r="I6867" s="3" t="s">
        <v>21785</v>
      </c>
      <c r="J6867" s="3" t="str">
        <f>IF($B6867="SINAPI",IF(ISNUMBER(MATCH(Banco!$C6867,Analitico!$A:$A,0)),INDEX(Analitico!E:E,MATCH(Banco!$C6867,Analitico!$A:$A,0))&amp;"%",""),"")</f>
        <v>22,2389026%</v>
      </c>
      <c r="K6867" s="3" t="str">
        <f>IF($B6867="SINAPI",IF(ISNUMBER(MATCH(Banco!$C6867,Analitico!$A:$A,0)),INDEX(Analitico!F:F,MATCH(Banco!$C6867,Analitico!$A:$A,0))&amp;"%",""),"")</f>
        <v>%</v>
      </c>
    </row>
    <row r="6868" spans="1:11" ht="20.399999999999999" x14ac:dyDescent="0.2">
      <c r="A6868" s="1" t="str">
        <f t="shared" si="108"/>
        <v>SINAPI 87332</v>
      </c>
      <c r="B6868" s="3" t="s">
        <v>21783</v>
      </c>
      <c r="C6868" s="3" t="s">
        <v>6927</v>
      </c>
      <c r="D6868" s="2" t="s">
        <v>14670</v>
      </c>
      <c r="E6868" s="3" t="s">
        <v>15535</v>
      </c>
      <c r="F6868" s="66" t="s">
        <v>21243</v>
      </c>
      <c r="I6868" s="3" t="s">
        <v>21785</v>
      </c>
      <c r="J6868" s="3" t="str">
        <f>IF($B6868="SINAPI",IF(ISNUMBER(MATCH(Banco!$C6868,Analitico!$A:$A,0)),INDEX(Analitico!E:E,MATCH(Banco!$C6868,Analitico!$A:$A,0))&amp;"%",""),"")</f>
        <v>13,2804119%</v>
      </c>
      <c r="K6868" s="3" t="str">
        <f>IF($B6868="SINAPI",IF(ISNUMBER(MATCH(Banco!$C6868,Analitico!$A:$A,0)),INDEX(Analitico!F:F,MATCH(Banco!$C6868,Analitico!$A:$A,0))&amp;"%",""),"")</f>
        <v>%</v>
      </c>
    </row>
    <row r="6869" spans="1:11" ht="30.6" x14ac:dyDescent="0.2">
      <c r="A6869" s="1" t="str">
        <f t="shared" si="108"/>
        <v>SINAPI 87333</v>
      </c>
      <c r="B6869" s="3" t="s">
        <v>21783</v>
      </c>
      <c r="C6869" s="3" t="s">
        <v>6928</v>
      </c>
      <c r="D6869" s="2" t="s">
        <v>14671</v>
      </c>
      <c r="E6869" s="3" t="s">
        <v>15535</v>
      </c>
      <c r="F6869" s="66" t="s">
        <v>21244</v>
      </c>
      <c r="I6869" s="3" t="s">
        <v>21785</v>
      </c>
      <c r="J6869" s="3" t="str">
        <f>IF($B6869="SINAPI",IF(ISNUMBER(MATCH(Banco!$C6869,Analitico!$A:$A,0)),INDEX(Analitico!E:E,MATCH(Banco!$C6869,Analitico!$A:$A,0))&amp;"%",""),"")</f>
        <v>20,6476358%</v>
      </c>
      <c r="K6869" s="3" t="str">
        <f>IF($B6869="SINAPI",IF(ISNUMBER(MATCH(Banco!$C6869,Analitico!$A:$A,0)),INDEX(Analitico!F:F,MATCH(Banco!$C6869,Analitico!$A:$A,0))&amp;"%",""),"")</f>
        <v>%</v>
      </c>
    </row>
    <row r="6870" spans="1:11" ht="30.6" x14ac:dyDescent="0.2">
      <c r="A6870" s="1" t="str">
        <f t="shared" si="108"/>
        <v>SINAPI 87334</v>
      </c>
      <c r="B6870" s="3" t="s">
        <v>21783</v>
      </c>
      <c r="C6870" s="3" t="s">
        <v>6929</v>
      </c>
      <c r="D6870" s="2" t="s">
        <v>14672</v>
      </c>
      <c r="E6870" s="3" t="s">
        <v>15535</v>
      </c>
      <c r="F6870" s="66" t="s">
        <v>21245</v>
      </c>
      <c r="I6870" s="3" t="s">
        <v>21785</v>
      </c>
      <c r="J6870" s="3" t="str">
        <f>IF($B6870="SINAPI",IF(ISNUMBER(MATCH(Banco!$C6870,Analitico!$A:$A,0)),INDEX(Analitico!E:E,MATCH(Banco!$C6870,Analitico!$A:$A,0))&amp;"%",""),"")</f>
        <v>14,7096702%</v>
      </c>
      <c r="K6870" s="3" t="str">
        <f>IF($B6870="SINAPI",IF(ISNUMBER(MATCH(Banco!$C6870,Analitico!$A:$A,0)),INDEX(Analitico!F:F,MATCH(Banco!$C6870,Analitico!$A:$A,0))&amp;"%",""),"")</f>
        <v>%</v>
      </c>
    </row>
    <row r="6871" spans="1:11" ht="20.399999999999999" x14ac:dyDescent="0.2">
      <c r="A6871" s="1" t="str">
        <f t="shared" si="108"/>
        <v>SINAPI 87335</v>
      </c>
      <c r="B6871" s="3" t="s">
        <v>21783</v>
      </c>
      <c r="C6871" s="3" t="s">
        <v>6930</v>
      </c>
      <c r="D6871" s="2" t="s">
        <v>14673</v>
      </c>
      <c r="E6871" s="3" t="s">
        <v>15535</v>
      </c>
      <c r="F6871" s="66" t="s">
        <v>21246</v>
      </c>
      <c r="I6871" s="3" t="s">
        <v>21785</v>
      </c>
      <c r="J6871" s="3" t="str">
        <f>IF($B6871="SINAPI",IF(ISNUMBER(MATCH(Banco!$C6871,Analitico!$A:$A,0)),INDEX(Analitico!E:E,MATCH(Banco!$C6871,Analitico!$A:$A,0))&amp;"%",""),"")</f>
        <v>19,3843293%</v>
      </c>
      <c r="K6871" s="3" t="str">
        <f>IF($B6871="SINAPI",IF(ISNUMBER(MATCH(Banco!$C6871,Analitico!$A:$A,0)),INDEX(Analitico!F:F,MATCH(Banco!$C6871,Analitico!$A:$A,0))&amp;"%",""),"")</f>
        <v>%</v>
      </c>
    </row>
    <row r="6872" spans="1:11" ht="20.399999999999999" x14ac:dyDescent="0.2">
      <c r="A6872" s="1" t="str">
        <f t="shared" si="108"/>
        <v>SINAPI 87336</v>
      </c>
      <c r="B6872" s="3" t="s">
        <v>21783</v>
      </c>
      <c r="C6872" s="3" t="s">
        <v>6931</v>
      </c>
      <c r="D6872" s="2" t="s">
        <v>14674</v>
      </c>
      <c r="E6872" s="3" t="s">
        <v>15535</v>
      </c>
      <c r="F6872" s="66" t="s">
        <v>21247</v>
      </c>
      <c r="I6872" s="3" t="s">
        <v>21785</v>
      </c>
      <c r="J6872" s="3" t="str">
        <f>IF($B6872="SINAPI",IF(ISNUMBER(MATCH(Banco!$C6872,Analitico!$A:$A,0)),INDEX(Analitico!E:E,MATCH(Banco!$C6872,Analitico!$A:$A,0))&amp;"%",""),"")</f>
        <v>13,7835504%</v>
      </c>
      <c r="K6872" s="3" t="str">
        <f>IF($B6872="SINAPI",IF(ISNUMBER(MATCH(Banco!$C6872,Analitico!$A:$A,0)),INDEX(Analitico!F:F,MATCH(Banco!$C6872,Analitico!$A:$A,0))&amp;"%",""),"")</f>
        <v>%</v>
      </c>
    </row>
    <row r="6873" spans="1:11" ht="20.399999999999999" x14ac:dyDescent="0.2">
      <c r="A6873" s="1" t="str">
        <f t="shared" si="108"/>
        <v>SINAPI 87337</v>
      </c>
      <c r="B6873" s="3" t="s">
        <v>21783</v>
      </c>
      <c r="C6873" s="3" t="s">
        <v>6932</v>
      </c>
      <c r="D6873" s="2" t="s">
        <v>14675</v>
      </c>
      <c r="E6873" s="3" t="s">
        <v>15535</v>
      </c>
      <c r="F6873" s="66" t="s">
        <v>21248</v>
      </c>
      <c r="I6873" s="3" t="s">
        <v>21785</v>
      </c>
      <c r="J6873" s="3" t="str">
        <f>IF($B6873="SINAPI",IF(ISNUMBER(MATCH(Banco!$C6873,Analitico!$A:$A,0)),INDEX(Analitico!E:E,MATCH(Banco!$C6873,Analitico!$A:$A,0))&amp;"%",""),"")</f>
        <v>19,4050768%</v>
      </c>
      <c r="K6873" s="3" t="str">
        <f>IF($B6873="SINAPI",IF(ISNUMBER(MATCH(Banco!$C6873,Analitico!$A:$A,0)),INDEX(Analitico!F:F,MATCH(Banco!$C6873,Analitico!$A:$A,0))&amp;"%",""),"")</f>
        <v>%</v>
      </c>
    </row>
    <row r="6874" spans="1:11" ht="30.6" x14ac:dyDescent="0.2">
      <c r="A6874" s="1" t="str">
        <f t="shared" si="108"/>
        <v>SINAPI 87338</v>
      </c>
      <c r="B6874" s="3" t="s">
        <v>21783</v>
      </c>
      <c r="C6874" s="3" t="s">
        <v>6933</v>
      </c>
      <c r="D6874" s="2" t="s">
        <v>14676</v>
      </c>
      <c r="E6874" s="3" t="s">
        <v>15535</v>
      </c>
      <c r="F6874" s="66" t="s">
        <v>21249</v>
      </c>
      <c r="I6874" s="3" t="s">
        <v>21785</v>
      </c>
      <c r="J6874" s="3" t="str">
        <f>IF($B6874="SINAPI",IF(ISNUMBER(MATCH(Banco!$C6874,Analitico!$A:$A,0)),INDEX(Analitico!E:E,MATCH(Banco!$C6874,Analitico!$A:$A,0))&amp;"%",""),"")</f>
        <v>17,3951451%</v>
      </c>
      <c r="K6874" s="3" t="str">
        <f>IF($B6874="SINAPI",IF(ISNUMBER(MATCH(Banco!$C6874,Analitico!$A:$A,0)),INDEX(Analitico!F:F,MATCH(Banco!$C6874,Analitico!$A:$A,0))&amp;"%",""),"")</f>
        <v>%</v>
      </c>
    </row>
    <row r="6875" spans="1:11" ht="20.399999999999999" x14ac:dyDescent="0.2">
      <c r="A6875" s="1" t="str">
        <f t="shared" si="108"/>
        <v>SINAPI 87339</v>
      </c>
      <c r="B6875" s="3" t="s">
        <v>21783</v>
      </c>
      <c r="C6875" s="3" t="s">
        <v>6934</v>
      </c>
      <c r="D6875" s="2" t="s">
        <v>14677</v>
      </c>
      <c r="E6875" s="3" t="s">
        <v>15535</v>
      </c>
      <c r="F6875" s="66" t="s">
        <v>21250</v>
      </c>
      <c r="I6875" s="3" t="s">
        <v>21785</v>
      </c>
      <c r="J6875" s="3" t="str">
        <f>IF($B6875="SINAPI",IF(ISNUMBER(MATCH(Banco!$C6875,Analitico!$A:$A,0)),INDEX(Analitico!E:E,MATCH(Banco!$C6875,Analitico!$A:$A,0))&amp;"%",""),"")</f>
        <v>27,0160873%</v>
      </c>
      <c r="K6875" s="3" t="str">
        <f>IF($B6875="SINAPI",IF(ISNUMBER(MATCH(Banco!$C6875,Analitico!$A:$A,0)),INDEX(Analitico!F:F,MATCH(Banco!$C6875,Analitico!$A:$A,0))&amp;"%",""),"")</f>
        <v>%</v>
      </c>
    </row>
    <row r="6876" spans="1:11" ht="20.399999999999999" x14ac:dyDescent="0.2">
      <c r="A6876" s="1" t="str">
        <f t="shared" si="108"/>
        <v>SINAPI 87340</v>
      </c>
      <c r="B6876" s="3" t="s">
        <v>21783</v>
      </c>
      <c r="C6876" s="3" t="s">
        <v>6935</v>
      </c>
      <c r="D6876" s="2" t="s">
        <v>14678</v>
      </c>
      <c r="E6876" s="3" t="s">
        <v>15535</v>
      </c>
      <c r="F6876" s="66" t="s">
        <v>21251</v>
      </c>
      <c r="I6876" s="3" t="s">
        <v>21785</v>
      </c>
      <c r="J6876" s="3" t="str">
        <f>IF($B6876="SINAPI",IF(ISNUMBER(MATCH(Banco!$C6876,Analitico!$A:$A,0)),INDEX(Analitico!E:E,MATCH(Banco!$C6876,Analitico!$A:$A,0))&amp;"%",""),"")</f>
        <v>14,9235255%</v>
      </c>
      <c r="K6876" s="3" t="str">
        <f>IF($B6876="SINAPI",IF(ISNUMBER(MATCH(Banco!$C6876,Analitico!$A:$A,0)),INDEX(Analitico!F:F,MATCH(Banco!$C6876,Analitico!$A:$A,0))&amp;"%",""),"")</f>
        <v>%</v>
      </c>
    </row>
    <row r="6877" spans="1:11" ht="20.399999999999999" x14ac:dyDescent="0.2">
      <c r="A6877" s="1" t="str">
        <f t="shared" si="108"/>
        <v>SINAPI 87341</v>
      </c>
      <c r="B6877" s="3" t="s">
        <v>21783</v>
      </c>
      <c r="C6877" s="3" t="s">
        <v>6936</v>
      </c>
      <c r="D6877" s="2" t="s">
        <v>14679</v>
      </c>
      <c r="E6877" s="3" t="s">
        <v>15535</v>
      </c>
      <c r="F6877" s="66" t="s">
        <v>21252</v>
      </c>
      <c r="I6877" s="3" t="s">
        <v>21785</v>
      </c>
      <c r="J6877" s="3" t="str">
        <f>IF($B6877="SINAPI",IF(ISNUMBER(MATCH(Banco!$C6877,Analitico!$A:$A,0)),INDEX(Analitico!E:E,MATCH(Banco!$C6877,Analitico!$A:$A,0))&amp;"%",""),"")</f>
        <v>10,6034633%</v>
      </c>
      <c r="K6877" s="3" t="str">
        <f>IF($B6877="SINAPI",IF(ISNUMBER(MATCH(Banco!$C6877,Analitico!$A:$A,0)),INDEX(Analitico!F:F,MATCH(Banco!$C6877,Analitico!$A:$A,0))&amp;"%",""),"")</f>
        <v>%</v>
      </c>
    </row>
    <row r="6878" spans="1:11" ht="20.399999999999999" x14ac:dyDescent="0.2">
      <c r="A6878" s="1" t="str">
        <f t="shared" si="108"/>
        <v>SINAPI 87342</v>
      </c>
      <c r="B6878" s="3" t="s">
        <v>21783</v>
      </c>
      <c r="C6878" s="3" t="s">
        <v>6937</v>
      </c>
      <c r="D6878" s="2" t="s">
        <v>14680</v>
      </c>
      <c r="E6878" s="3" t="s">
        <v>15535</v>
      </c>
      <c r="F6878" s="66" t="s">
        <v>21253</v>
      </c>
      <c r="I6878" s="3" t="s">
        <v>21785</v>
      </c>
      <c r="J6878" s="3" t="str">
        <f>IF($B6878="SINAPI",IF(ISNUMBER(MATCH(Banco!$C6878,Analitico!$A:$A,0)),INDEX(Analitico!E:E,MATCH(Banco!$C6878,Analitico!$A:$A,0))&amp;"%",""),"")</f>
        <v>25,3789298%</v>
      </c>
      <c r="K6878" s="3" t="str">
        <f>IF($B6878="SINAPI",IF(ISNUMBER(MATCH(Banco!$C6878,Analitico!$A:$A,0)),INDEX(Analitico!F:F,MATCH(Banco!$C6878,Analitico!$A:$A,0))&amp;"%",""),"")</f>
        <v>%</v>
      </c>
    </row>
    <row r="6879" spans="1:11" ht="20.399999999999999" x14ac:dyDescent="0.2">
      <c r="A6879" s="1" t="str">
        <f t="shared" si="108"/>
        <v>SINAPI 87343</v>
      </c>
      <c r="B6879" s="3" t="s">
        <v>21783</v>
      </c>
      <c r="C6879" s="3" t="s">
        <v>6938</v>
      </c>
      <c r="D6879" s="2" t="s">
        <v>14681</v>
      </c>
      <c r="E6879" s="3" t="s">
        <v>15535</v>
      </c>
      <c r="F6879" s="66" t="s">
        <v>21254</v>
      </c>
      <c r="I6879" s="3" t="s">
        <v>21785</v>
      </c>
      <c r="J6879" s="3" t="str">
        <f>IF($B6879="SINAPI",IF(ISNUMBER(MATCH(Banco!$C6879,Analitico!$A:$A,0)),INDEX(Analitico!E:E,MATCH(Banco!$C6879,Analitico!$A:$A,0))&amp;"%",""),"")</f>
        <v>17,6547436%</v>
      </c>
      <c r="K6879" s="3" t="str">
        <f>IF($B6879="SINAPI",IF(ISNUMBER(MATCH(Banco!$C6879,Analitico!$A:$A,0)),INDEX(Analitico!F:F,MATCH(Banco!$C6879,Analitico!$A:$A,0))&amp;"%",""),"")</f>
        <v>%</v>
      </c>
    </row>
    <row r="6880" spans="1:11" ht="20.399999999999999" x14ac:dyDescent="0.2">
      <c r="A6880" s="1" t="str">
        <f t="shared" si="108"/>
        <v>SINAPI 87344</v>
      </c>
      <c r="B6880" s="3" t="s">
        <v>21783</v>
      </c>
      <c r="C6880" s="3" t="s">
        <v>6939</v>
      </c>
      <c r="D6880" s="2" t="s">
        <v>14682</v>
      </c>
      <c r="E6880" s="3" t="s">
        <v>15535</v>
      </c>
      <c r="F6880" s="66" t="s">
        <v>21255</v>
      </c>
      <c r="I6880" s="3" t="s">
        <v>21785</v>
      </c>
      <c r="J6880" s="3" t="str">
        <f>IF($B6880="SINAPI",IF(ISNUMBER(MATCH(Banco!$C6880,Analitico!$A:$A,0)),INDEX(Analitico!E:E,MATCH(Banco!$C6880,Analitico!$A:$A,0))&amp;"%",""),"")</f>
        <v>11,7547206%</v>
      </c>
      <c r="K6880" s="3" t="str">
        <f>IF($B6880="SINAPI",IF(ISNUMBER(MATCH(Banco!$C6880,Analitico!$A:$A,0)),INDEX(Analitico!F:F,MATCH(Banco!$C6880,Analitico!$A:$A,0))&amp;"%",""),"")</f>
        <v>%</v>
      </c>
    </row>
    <row r="6881" spans="1:11" ht="20.399999999999999" x14ac:dyDescent="0.2">
      <c r="A6881" s="1" t="str">
        <f t="shared" si="108"/>
        <v>SINAPI 87345</v>
      </c>
      <c r="B6881" s="3" t="s">
        <v>21783</v>
      </c>
      <c r="C6881" s="3" t="s">
        <v>6940</v>
      </c>
      <c r="D6881" s="2" t="s">
        <v>14683</v>
      </c>
      <c r="E6881" s="3" t="s">
        <v>15535</v>
      </c>
      <c r="F6881" s="66" t="s">
        <v>21256</v>
      </c>
      <c r="I6881" s="3" t="s">
        <v>21785</v>
      </c>
      <c r="J6881" s="3" t="str">
        <f>IF($B6881="SINAPI",IF(ISNUMBER(MATCH(Banco!$C6881,Analitico!$A:$A,0)),INDEX(Analitico!E:E,MATCH(Banco!$C6881,Analitico!$A:$A,0))&amp;"%",""),"")</f>
        <v>25,0099962%</v>
      </c>
      <c r="K6881" s="3" t="str">
        <f>IF($B6881="SINAPI",IF(ISNUMBER(MATCH(Banco!$C6881,Analitico!$A:$A,0)),INDEX(Analitico!F:F,MATCH(Banco!$C6881,Analitico!$A:$A,0))&amp;"%",""),"")</f>
        <v>%</v>
      </c>
    </row>
    <row r="6882" spans="1:11" ht="20.399999999999999" x14ac:dyDescent="0.2">
      <c r="A6882" s="1" t="str">
        <f t="shared" si="108"/>
        <v>SINAPI 87346</v>
      </c>
      <c r="B6882" s="3" t="s">
        <v>21783</v>
      </c>
      <c r="C6882" s="3" t="s">
        <v>6941</v>
      </c>
      <c r="D6882" s="2" t="s">
        <v>14684</v>
      </c>
      <c r="E6882" s="3" t="s">
        <v>15535</v>
      </c>
      <c r="F6882" s="66" t="s">
        <v>21257</v>
      </c>
      <c r="I6882" s="3" t="s">
        <v>21785</v>
      </c>
      <c r="J6882" s="3" t="str">
        <f>IF($B6882="SINAPI",IF(ISNUMBER(MATCH(Banco!$C6882,Analitico!$A:$A,0)),INDEX(Analitico!E:E,MATCH(Banco!$C6882,Analitico!$A:$A,0))&amp;"%",""),"")</f>
        <v>17,8680603%</v>
      </c>
      <c r="K6882" s="3" t="str">
        <f>IF($B6882="SINAPI",IF(ISNUMBER(MATCH(Banco!$C6882,Analitico!$A:$A,0)),INDEX(Analitico!F:F,MATCH(Banco!$C6882,Analitico!$A:$A,0))&amp;"%",""),"")</f>
        <v>%</v>
      </c>
    </row>
    <row r="6883" spans="1:11" ht="20.399999999999999" x14ac:dyDescent="0.2">
      <c r="A6883" s="1" t="str">
        <f t="shared" ref="A6883:A6946" si="109">CONCATENAR</f>
        <v>SINAPI 87347</v>
      </c>
      <c r="B6883" s="3" t="s">
        <v>21783</v>
      </c>
      <c r="C6883" s="3" t="s">
        <v>6942</v>
      </c>
      <c r="D6883" s="2" t="s">
        <v>14685</v>
      </c>
      <c r="E6883" s="3" t="s">
        <v>15535</v>
      </c>
      <c r="F6883" s="66" t="s">
        <v>21258</v>
      </c>
      <c r="I6883" s="3" t="s">
        <v>21785</v>
      </c>
      <c r="J6883" s="3" t="str">
        <f>IF($B6883="SINAPI",IF(ISNUMBER(MATCH(Banco!$C6883,Analitico!$A:$A,0)),INDEX(Analitico!E:E,MATCH(Banco!$C6883,Analitico!$A:$A,0))&amp;"%",""),"")</f>
        <v>12,8368309%</v>
      </c>
      <c r="K6883" s="3" t="str">
        <f>IF($B6883="SINAPI",IF(ISNUMBER(MATCH(Banco!$C6883,Analitico!$A:$A,0)),INDEX(Analitico!F:F,MATCH(Banco!$C6883,Analitico!$A:$A,0))&amp;"%",""),"")</f>
        <v>%</v>
      </c>
    </row>
    <row r="6884" spans="1:11" ht="20.399999999999999" x14ac:dyDescent="0.2">
      <c r="A6884" s="1" t="str">
        <f t="shared" si="109"/>
        <v>SINAPI 87348</v>
      </c>
      <c r="B6884" s="3" t="s">
        <v>21783</v>
      </c>
      <c r="C6884" s="3" t="s">
        <v>6943</v>
      </c>
      <c r="D6884" s="2" t="s">
        <v>14686</v>
      </c>
      <c r="E6884" s="3" t="s">
        <v>15535</v>
      </c>
      <c r="F6884" s="66" t="s">
        <v>21259</v>
      </c>
      <c r="I6884" s="3" t="s">
        <v>21785</v>
      </c>
      <c r="J6884" s="3" t="str">
        <f>IF($B6884="SINAPI",IF(ISNUMBER(MATCH(Banco!$C6884,Analitico!$A:$A,0)),INDEX(Analitico!E:E,MATCH(Banco!$C6884,Analitico!$A:$A,0))&amp;"%",""),"")</f>
        <v>24,4556652%</v>
      </c>
      <c r="K6884" s="3" t="str">
        <f>IF($B6884="SINAPI",IF(ISNUMBER(MATCH(Banco!$C6884,Analitico!$A:$A,0)),INDEX(Analitico!F:F,MATCH(Banco!$C6884,Analitico!$A:$A,0))&amp;"%",""),"")</f>
        <v>%</v>
      </c>
    </row>
    <row r="6885" spans="1:11" ht="20.399999999999999" x14ac:dyDescent="0.2">
      <c r="A6885" s="1" t="str">
        <f t="shared" si="109"/>
        <v>SINAPI 87349</v>
      </c>
      <c r="B6885" s="3" t="s">
        <v>21783</v>
      </c>
      <c r="C6885" s="3" t="s">
        <v>6944</v>
      </c>
      <c r="D6885" s="2" t="s">
        <v>14687</v>
      </c>
      <c r="E6885" s="3" t="s">
        <v>15535</v>
      </c>
      <c r="F6885" s="66" t="s">
        <v>21260</v>
      </c>
      <c r="I6885" s="3" t="s">
        <v>21785</v>
      </c>
      <c r="J6885" s="3" t="str">
        <f>IF($B6885="SINAPI",IF(ISNUMBER(MATCH(Banco!$C6885,Analitico!$A:$A,0)),INDEX(Analitico!E:E,MATCH(Banco!$C6885,Analitico!$A:$A,0))&amp;"%",""),"")</f>
        <v>12,9153581%</v>
      </c>
      <c r="K6885" s="3" t="str">
        <f>IF($B6885="SINAPI",IF(ISNUMBER(MATCH(Banco!$C6885,Analitico!$A:$A,0)),INDEX(Analitico!F:F,MATCH(Banco!$C6885,Analitico!$A:$A,0))&amp;"%",""),"")</f>
        <v>%</v>
      </c>
    </row>
    <row r="6886" spans="1:11" ht="20.399999999999999" x14ac:dyDescent="0.2">
      <c r="A6886" s="1" t="str">
        <f t="shared" si="109"/>
        <v>SINAPI 87350</v>
      </c>
      <c r="B6886" s="3" t="s">
        <v>21783</v>
      </c>
      <c r="C6886" s="3" t="s">
        <v>6945</v>
      </c>
      <c r="D6886" s="2" t="s">
        <v>14688</v>
      </c>
      <c r="E6886" s="3" t="s">
        <v>15535</v>
      </c>
      <c r="F6886" s="66" t="s">
        <v>21261</v>
      </c>
      <c r="I6886" s="3" t="s">
        <v>21785</v>
      </c>
      <c r="J6886" s="3" t="str">
        <f>IF($B6886="SINAPI",IF(ISNUMBER(MATCH(Banco!$C6886,Analitico!$A:$A,0)),INDEX(Analitico!E:E,MATCH(Banco!$C6886,Analitico!$A:$A,0))&amp;"%",""),"")</f>
        <v>27,2599531%</v>
      </c>
      <c r="K6886" s="3" t="str">
        <f>IF($B6886="SINAPI",IF(ISNUMBER(MATCH(Banco!$C6886,Analitico!$A:$A,0)),INDEX(Analitico!F:F,MATCH(Banco!$C6886,Analitico!$A:$A,0))&amp;"%",""),"")</f>
        <v>%</v>
      </c>
    </row>
    <row r="6887" spans="1:11" ht="20.399999999999999" x14ac:dyDescent="0.2">
      <c r="A6887" s="1" t="str">
        <f t="shared" si="109"/>
        <v>SINAPI 87351</v>
      </c>
      <c r="B6887" s="3" t="s">
        <v>21783</v>
      </c>
      <c r="C6887" s="3" t="s">
        <v>6946</v>
      </c>
      <c r="D6887" s="2" t="s">
        <v>14689</v>
      </c>
      <c r="E6887" s="3" t="s">
        <v>15535</v>
      </c>
      <c r="F6887" s="66" t="s">
        <v>21262</v>
      </c>
      <c r="I6887" s="3" t="s">
        <v>21785</v>
      </c>
      <c r="J6887" s="3" t="str">
        <f>IF($B6887="SINAPI",IF(ISNUMBER(MATCH(Banco!$C6887,Analitico!$A:$A,0)),INDEX(Analitico!E:E,MATCH(Banco!$C6887,Analitico!$A:$A,0))&amp;"%",""),"")</f>
        <v>15,8948657%</v>
      </c>
      <c r="K6887" s="3" t="str">
        <f>IF($B6887="SINAPI",IF(ISNUMBER(MATCH(Banco!$C6887,Analitico!$A:$A,0)),INDEX(Analitico!F:F,MATCH(Banco!$C6887,Analitico!$A:$A,0))&amp;"%",""),"")</f>
        <v>%</v>
      </c>
    </row>
    <row r="6888" spans="1:11" ht="20.399999999999999" x14ac:dyDescent="0.2">
      <c r="A6888" s="1" t="str">
        <f t="shared" si="109"/>
        <v>SINAPI 87352</v>
      </c>
      <c r="B6888" s="3" t="s">
        <v>21783</v>
      </c>
      <c r="C6888" s="3" t="s">
        <v>6947</v>
      </c>
      <c r="D6888" s="2" t="s">
        <v>14690</v>
      </c>
      <c r="E6888" s="3" t="s">
        <v>15535</v>
      </c>
      <c r="F6888" s="66" t="s">
        <v>21263</v>
      </c>
      <c r="I6888" s="3" t="s">
        <v>21785</v>
      </c>
      <c r="J6888" s="3" t="str">
        <f>IF($B6888="SINAPI",IF(ISNUMBER(MATCH(Banco!$C6888,Analitico!$A:$A,0)),INDEX(Analitico!E:E,MATCH(Banco!$C6888,Analitico!$A:$A,0))&amp;"%",""),"")</f>
        <v>27,7570543%</v>
      </c>
      <c r="K6888" s="3" t="str">
        <f>IF($B6888="SINAPI",IF(ISNUMBER(MATCH(Banco!$C6888,Analitico!$A:$A,0)),INDEX(Analitico!F:F,MATCH(Banco!$C6888,Analitico!$A:$A,0))&amp;"%",""),"")</f>
        <v>%</v>
      </c>
    </row>
    <row r="6889" spans="1:11" ht="20.399999999999999" x14ac:dyDescent="0.2">
      <c r="A6889" s="1" t="str">
        <f t="shared" si="109"/>
        <v>SINAPI 87353</v>
      </c>
      <c r="B6889" s="3" t="s">
        <v>21783</v>
      </c>
      <c r="C6889" s="3" t="s">
        <v>6948</v>
      </c>
      <c r="D6889" s="2" t="s">
        <v>14691</v>
      </c>
      <c r="E6889" s="3" t="s">
        <v>15535</v>
      </c>
      <c r="F6889" s="66" t="s">
        <v>21264</v>
      </c>
      <c r="I6889" s="3" t="s">
        <v>21785</v>
      </c>
      <c r="J6889" s="3" t="str">
        <f>IF($B6889="SINAPI",IF(ISNUMBER(MATCH(Banco!$C6889,Analitico!$A:$A,0)),INDEX(Analitico!E:E,MATCH(Banco!$C6889,Analitico!$A:$A,0))&amp;"%",""),"")</f>
        <v>18,7462044%</v>
      </c>
      <c r="K6889" s="3" t="str">
        <f>IF($B6889="SINAPI",IF(ISNUMBER(MATCH(Banco!$C6889,Analitico!$A:$A,0)),INDEX(Analitico!F:F,MATCH(Banco!$C6889,Analitico!$A:$A,0))&amp;"%",""),"")</f>
        <v>%</v>
      </c>
    </row>
    <row r="6890" spans="1:11" ht="20.399999999999999" x14ac:dyDescent="0.2">
      <c r="A6890" s="1" t="str">
        <f t="shared" si="109"/>
        <v>SINAPI 87354</v>
      </c>
      <c r="B6890" s="3" t="s">
        <v>21783</v>
      </c>
      <c r="C6890" s="3" t="s">
        <v>6949</v>
      </c>
      <c r="D6890" s="2" t="s">
        <v>14692</v>
      </c>
      <c r="E6890" s="3" t="s">
        <v>15535</v>
      </c>
      <c r="F6890" s="66" t="s">
        <v>21265</v>
      </c>
      <c r="I6890" s="3" t="s">
        <v>21785</v>
      </c>
      <c r="J6890" s="3" t="str">
        <f>IF($B6890="SINAPI",IF(ISNUMBER(MATCH(Banco!$C6890,Analitico!$A:$A,0)),INDEX(Analitico!E:E,MATCH(Banco!$C6890,Analitico!$A:$A,0))&amp;"%",""),"")</f>
        <v>12,6787719%</v>
      </c>
      <c r="K6890" s="3" t="str">
        <f>IF($B6890="SINAPI",IF(ISNUMBER(MATCH(Banco!$C6890,Analitico!$A:$A,0)),INDEX(Analitico!F:F,MATCH(Banco!$C6890,Analitico!$A:$A,0))&amp;"%",""),"")</f>
        <v>%</v>
      </c>
    </row>
    <row r="6891" spans="1:11" ht="20.399999999999999" x14ac:dyDescent="0.2">
      <c r="A6891" s="1" t="str">
        <f t="shared" si="109"/>
        <v>SINAPI 87355</v>
      </c>
      <c r="B6891" s="3" t="s">
        <v>21783</v>
      </c>
      <c r="C6891" s="3" t="s">
        <v>6950</v>
      </c>
      <c r="D6891" s="2" t="s">
        <v>14693</v>
      </c>
      <c r="E6891" s="3" t="s">
        <v>15535</v>
      </c>
      <c r="F6891" s="66" t="s">
        <v>21266</v>
      </c>
      <c r="I6891" s="3" t="s">
        <v>21785</v>
      </c>
      <c r="J6891" s="3" t="str">
        <f>IF($B6891="SINAPI",IF(ISNUMBER(MATCH(Banco!$C6891,Analitico!$A:$A,0)),INDEX(Analitico!E:E,MATCH(Banco!$C6891,Analitico!$A:$A,0))&amp;"%",""),"")</f>
        <v>26,1021472%</v>
      </c>
      <c r="K6891" s="3" t="str">
        <f>IF($B6891="SINAPI",IF(ISNUMBER(MATCH(Banco!$C6891,Analitico!$A:$A,0)),INDEX(Analitico!F:F,MATCH(Banco!$C6891,Analitico!$A:$A,0))&amp;"%",""),"")</f>
        <v>%</v>
      </c>
    </row>
    <row r="6892" spans="1:11" ht="20.399999999999999" x14ac:dyDescent="0.2">
      <c r="A6892" s="1" t="str">
        <f t="shared" si="109"/>
        <v>SINAPI 87356</v>
      </c>
      <c r="B6892" s="3" t="s">
        <v>21783</v>
      </c>
      <c r="C6892" s="3" t="s">
        <v>6951</v>
      </c>
      <c r="D6892" s="2" t="s">
        <v>14694</v>
      </c>
      <c r="E6892" s="3" t="s">
        <v>15535</v>
      </c>
      <c r="F6892" s="66" t="s">
        <v>21267</v>
      </c>
      <c r="I6892" s="3" t="s">
        <v>21785</v>
      </c>
      <c r="J6892" s="3" t="str">
        <f>IF($B6892="SINAPI",IF(ISNUMBER(MATCH(Banco!$C6892,Analitico!$A:$A,0)),INDEX(Analitico!E:E,MATCH(Banco!$C6892,Analitico!$A:$A,0))&amp;"%",""),"")</f>
        <v>18,6059738%</v>
      </c>
      <c r="K6892" s="3" t="str">
        <f>IF($B6892="SINAPI",IF(ISNUMBER(MATCH(Banco!$C6892,Analitico!$A:$A,0)),INDEX(Analitico!F:F,MATCH(Banco!$C6892,Analitico!$A:$A,0))&amp;"%",""),"")</f>
        <v>%</v>
      </c>
    </row>
    <row r="6893" spans="1:11" ht="20.399999999999999" x14ac:dyDescent="0.2">
      <c r="A6893" s="1" t="str">
        <f t="shared" si="109"/>
        <v>SINAPI 87357</v>
      </c>
      <c r="B6893" s="3" t="s">
        <v>21783</v>
      </c>
      <c r="C6893" s="3" t="s">
        <v>6952</v>
      </c>
      <c r="D6893" s="2" t="s">
        <v>14695</v>
      </c>
      <c r="E6893" s="3" t="s">
        <v>15535</v>
      </c>
      <c r="F6893" s="66" t="s">
        <v>21268</v>
      </c>
      <c r="I6893" s="3" t="s">
        <v>21785</v>
      </c>
      <c r="J6893" s="3" t="str">
        <f>IF($B6893="SINAPI",IF(ISNUMBER(MATCH(Banco!$C6893,Analitico!$A:$A,0)),INDEX(Analitico!E:E,MATCH(Banco!$C6893,Analitico!$A:$A,0))&amp;"%",""),"")</f>
        <v>13,7995903%</v>
      </c>
      <c r="K6893" s="3" t="str">
        <f>IF($B6893="SINAPI",IF(ISNUMBER(MATCH(Banco!$C6893,Analitico!$A:$A,0)),INDEX(Analitico!F:F,MATCH(Banco!$C6893,Analitico!$A:$A,0))&amp;"%",""),"")</f>
        <v>%</v>
      </c>
    </row>
    <row r="6894" spans="1:11" ht="20.399999999999999" x14ac:dyDescent="0.2">
      <c r="A6894" s="1" t="str">
        <f t="shared" si="109"/>
        <v>SINAPI 87358</v>
      </c>
      <c r="B6894" s="3" t="s">
        <v>21783</v>
      </c>
      <c r="C6894" s="3" t="s">
        <v>6953</v>
      </c>
      <c r="D6894" s="2" t="s">
        <v>14696</v>
      </c>
      <c r="E6894" s="3" t="s">
        <v>15535</v>
      </c>
      <c r="F6894" s="66" t="s">
        <v>21269</v>
      </c>
      <c r="I6894" s="3" t="s">
        <v>21785</v>
      </c>
      <c r="J6894" s="3" t="str">
        <f>IF($B6894="SINAPI",IF(ISNUMBER(MATCH(Banco!$C6894,Analitico!$A:$A,0)),INDEX(Analitico!E:E,MATCH(Banco!$C6894,Analitico!$A:$A,0))&amp;"%",""),"")</f>
        <v>3,0295799%</v>
      </c>
      <c r="K6894" s="3" t="str">
        <f>IF($B6894="SINAPI",IF(ISNUMBER(MATCH(Banco!$C6894,Analitico!$A:$A,0)),INDEX(Analitico!F:F,MATCH(Banco!$C6894,Analitico!$A:$A,0))&amp;"%",""),"")</f>
        <v>%</v>
      </c>
    </row>
    <row r="6895" spans="1:11" ht="20.399999999999999" x14ac:dyDescent="0.2">
      <c r="A6895" s="1" t="str">
        <f t="shared" si="109"/>
        <v>SINAPI 87359</v>
      </c>
      <c r="B6895" s="3" t="s">
        <v>21783</v>
      </c>
      <c r="C6895" s="3" t="s">
        <v>6954</v>
      </c>
      <c r="D6895" s="2" t="s">
        <v>14697</v>
      </c>
      <c r="E6895" s="3" t="s">
        <v>15535</v>
      </c>
      <c r="F6895" s="66" t="s">
        <v>21270</v>
      </c>
      <c r="I6895" s="3" t="s">
        <v>21785</v>
      </c>
      <c r="J6895" s="3" t="str">
        <f>IF($B6895="SINAPI",IF(ISNUMBER(MATCH(Banco!$C6895,Analitico!$A:$A,0)),INDEX(Analitico!E:E,MATCH(Banco!$C6895,Analitico!$A:$A,0))&amp;"%",""),"")</f>
        <v>1,9608580%</v>
      </c>
      <c r="K6895" s="3" t="str">
        <f>IF($B6895="SINAPI",IF(ISNUMBER(MATCH(Banco!$C6895,Analitico!$A:$A,0)),INDEX(Analitico!F:F,MATCH(Banco!$C6895,Analitico!$A:$A,0))&amp;"%",""),"")</f>
        <v>%</v>
      </c>
    </row>
    <row r="6896" spans="1:11" ht="20.399999999999999" x14ac:dyDescent="0.2">
      <c r="A6896" s="1" t="str">
        <f t="shared" si="109"/>
        <v>SINAPI 87360</v>
      </c>
      <c r="B6896" s="3" t="s">
        <v>21783</v>
      </c>
      <c r="C6896" s="3" t="s">
        <v>6955</v>
      </c>
      <c r="D6896" s="2" t="s">
        <v>14698</v>
      </c>
      <c r="E6896" s="3" t="s">
        <v>15535</v>
      </c>
      <c r="F6896" s="66" t="s">
        <v>21271</v>
      </c>
      <c r="I6896" s="3" t="s">
        <v>21785</v>
      </c>
      <c r="J6896" s="3" t="str">
        <f>IF($B6896="SINAPI",IF(ISNUMBER(MATCH(Banco!$C6896,Analitico!$A:$A,0)),INDEX(Analitico!E:E,MATCH(Banco!$C6896,Analitico!$A:$A,0))&amp;"%",""),"")</f>
        <v>3,7839158%</v>
      </c>
      <c r="K6896" s="3" t="str">
        <f>IF($B6896="SINAPI",IF(ISNUMBER(MATCH(Banco!$C6896,Analitico!$A:$A,0)),INDEX(Analitico!F:F,MATCH(Banco!$C6896,Analitico!$A:$A,0))&amp;"%",""),"")</f>
        <v>%</v>
      </c>
    </row>
    <row r="6897" spans="1:11" ht="20.399999999999999" x14ac:dyDescent="0.2">
      <c r="A6897" s="1" t="str">
        <f t="shared" si="109"/>
        <v>SINAPI 87361</v>
      </c>
      <c r="B6897" s="3" t="s">
        <v>21783</v>
      </c>
      <c r="C6897" s="3" t="s">
        <v>6956</v>
      </c>
      <c r="D6897" s="2" t="s">
        <v>14699</v>
      </c>
      <c r="E6897" s="3" t="s">
        <v>15535</v>
      </c>
      <c r="F6897" s="66" t="s">
        <v>21272</v>
      </c>
      <c r="I6897" s="3" t="s">
        <v>21785</v>
      </c>
      <c r="J6897" s="3" t="str">
        <f>IF($B6897="SINAPI",IF(ISNUMBER(MATCH(Banco!$C6897,Analitico!$A:$A,0)),INDEX(Analitico!E:E,MATCH(Banco!$C6897,Analitico!$A:$A,0))&amp;"%",""),"")</f>
        <v>2,2901941%</v>
      </c>
      <c r="K6897" s="3" t="str">
        <f>IF($B6897="SINAPI",IF(ISNUMBER(MATCH(Banco!$C6897,Analitico!$A:$A,0)),INDEX(Analitico!F:F,MATCH(Banco!$C6897,Analitico!$A:$A,0))&amp;"%",""),"")</f>
        <v>%</v>
      </c>
    </row>
    <row r="6898" spans="1:11" ht="20.399999999999999" x14ac:dyDescent="0.2">
      <c r="A6898" s="1" t="str">
        <f t="shared" si="109"/>
        <v>SINAPI 87362</v>
      </c>
      <c r="B6898" s="3" t="s">
        <v>21783</v>
      </c>
      <c r="C6898" s="3" t="s">
        <v>6957</v>
      </c>
      <c r="D6898" s="2" t="s">
        <v>14700</v>
      </c>
      <c r="E6898" s="3" t="s">
        <v>15535</v>
      </c>
      <c r="F6898" s="66" t="s">
        <v>21273</v>
      </c>
      <c r="I6898" s="3" t="s">
        <v>21785</v>
      </c>
      <c r="J6898" s="3" t="str">
        <f>IF($B6898="SINAPI",IF(ISNUMBER(MATCH(Banco!$C6898,Analitico!$A:$A,0)),INDEX(Analitico!E:E,MATCH(Banco!$C6898,Analitico!$A:$A,0))&amp;"%",""),"")</f>
        <v>1,6071826%</v>
      </c>
      <c r="K6898" s="3" t="str">
        <f>IF($B6898="SINAPI",IF(ISNUMBER(MATCH(Banco!$C6898,Analitico!$A:$A,0)),INDEX(Analitico!F:F,MATCH(Banco!$C6898,Analitico!$A:$A,0))&amp;"%",""),"")</f>
        <v>%</v>
      </c>
    </row>
    <row r="6899" spans="1:11" ht="20.399999999999999" x14ac:dyDescent="0.2">
      <c r="A6899" s="1" t="str">
        <f t="shared" si="109"/>
        <v>SINAPI 87363</v>
      </c>
      <c r="B6899" s="3" t="s">
        <v>21783</v>
      </c>
      <c r="C6899" s="3" t="s">
        <v>6958</v>
      </c>
      <c r="D6899" s="2" t="s">
        <v>14701</v>
      </c>
      <c r="E6899" s="3" t="s">
        <v>15535</v>
      </c>
      <c r="F6899" s="66" t="s">
        <v>21274</v>
      </c>
      <c r="I6899" s="3" t="s">
        <v>21785</v>
      </c>
      <c r="J6899" s="3" t="str">
        <f>IF($B6899="SINAPI",IF(ISNUMBER(MATCH(Banco!$C6899,Analitico!$A:$A,0)),INDEX(Analitico!E:E,MATCH(Banco!$C6899,Analitico!$A:$A,0))&amp;"%",""),"")</f>
        <v>3,2755317%</v>
      </c>
      <c r="K6899" s="3" t="str">
        <f>IF($B6899="SINAPI",IF(ISNUMBER(MATCH(Banco!$C6899,Analitico!$A:$A,0)),INDEX(Analitico!F:F,MATCH(Banco!$C6899,Analitico!$A:$A,0))&amp;"%",""),"")</f>
        <v>%</v>
      </c>
    </row>
    <row r="6900" spans="1:11" ht="20.399999999999999" x14ac:dyDescent="0.2">
      <c r="A6900" s="1" t="str">
        <f t="shared" si="109"/>
        <v>SINAPI 87364</v>
      </c>
      <c r="B6900" s="3" t="s">
        <v>21783</v>
      </c>
      <c r="C6900" s="3" t="s">
        <v>6959</v>
      </c>
      <c r="D6900" s="2" t="s">
        <v>14702</v>
      </c>
      <c r="E6900" s="3" t="s">
        <v>15535</v>
      </c>
      <c r="F6900" s="66" t="s">
        <v>21275</v>
      </c>
      <c r="I6900" s="3" t="s">
        <v>21785</v>
      </c>
      <c r="J6900" s="3" t="str">
        <f>IF($B6900="SINAPI",IF(ISNUMBER(MATCH(Banco!$C6900,Analitico!$A:$A,0)),INDEX(Analitico!E:E,MATCH(Banco!$C6900,Analitico!$A:$A,0))&amp;"%",""),"")</f>
        <v>1,7097327%</v>
      </c>
      <c r="K6900" s="3" t="str">
        <f>IF($B6900="SINAPI",IF(ISNUMBER(MATCH(Banco!$C6900,Analitico!$A:$A,0)),INDEX(Analitico!F:F,MATCH(Banco!$C6900,Analitico!$A:$A,0))&amp;"%",""),"")</f>
        <v>%</v>
      </c>
    </row>
    <row r="6901" spans="1:11" ht="20.399999999999999" x14ac:dyDescent="0.2">
      <c r="A6901" s="1" t="str">
        <f t="shared" si="109"/>
        <v>SINAPI 87365</v>
      </c>
      <c r="B6901" s="3" t="s">
        <v>21783</v>
      </c>
      <c r="C6901" s="3" t="s">
        <v>6960</v>
      </c>
      <c r="D6901" s="2" t="s">
        <v>14703</v>
      </c>
      <c r="E6901" s="3" t="s">
        <v>15535</v>
      </c>
      <c r="F6901" s="66" t="s">
        <v>21276</v>
      </c>
      <c r="I6901" s="3" t="s">
        <v>21785</v>
      </c>
      <c r="J6901" s="3" t="str">
        <f>IF($B6901="SINAPI",IF(ISNUMBER(MATCH(Banco!$C6901,Analitico!$A:$A,0)),INDEX(Analitico!E:E,MATCH(Banco!$C6901,Analitico!$A:$A,0))&amp;"%",""),"")</f>
        <v>30,7483666%</v>
      </c>
      <c r="K6901" s="3" t="str">
        <f>IF($B6901="SINAPI",IF(ISNUMBER(MATCH(Banco!$C6901,Analitico!$A:$A,0)),INDEX(Analitico!F:F,MATCH(Banco!$C6901,Analitico!$A:$A,0))&amp;"%",""),"")</f>
        <v>%</v>
      </c>
    </row>
    <row r="6902" spans="1:11" ht="20.399999999999999" x14ac:dyDescent="0.2">
      <c r="A6902" s="1" t="str">
        <f t="shared" si="109"/>
        <v>SINAPI 87366</v>
      </c>
      <c r="B6902" s="3" t="s">
        <v>21783</v>
      </c>
      <c r="C6902" s="3" t="s">
        <v>6961</v>
      </c>
      <c r="D6902" s="2" t="s">
        <v>14704</v>
      </c>
      <c r="E6902" s="3" t="s">
        <v>15535</v>
      </c>
      <c r="F6902" s="66" t="s">
        <v>21277</v>
      </c>
      <c r="I6902" s="3" t="s">
        <v>21785</v>
      </c>
      <c r="J6902" s="3" t="str">
        <f>IF($B6902="SINAPI",IF(ISNUMBER(MATCH(Banco!$C6902,Analitico!$A:$A,0)),INDEX(Analitico!E:E,MATCH(Banco!$C6902,Analitico!$A:$A,0))&amp;"%",""),"")</f>
        <v>30,1965242%</v>
      </c>
      <c r="K6902" s="3" t="str">
        <f>IF($B6902="SINAPI",IF(ISNUMBER(MATCH(Banco!$C6902,Analitico!$A:$A,0)),INDEX(Analitico!F:F,MATCH(Banco!$C6902,Analitico!$A:$A,0))&amp;"%",""),"")</f>
        <v>%</v>
      </c>
    </row>
    <row r="6903" spans="1:11" ht="20.399999999999999" x14ac:dyDescent="0.2">
      <c r="A6903" s="1" t="str">
        <f t="shared" si="109"/>
        <v>SINAPI 87367</v>
      </c>
      <c r="B6903" s="3" t="s">
        <v>21783</v>
      </c>
      <c r="C6903" s="3" t="s">
        <v>6962</v>
      </c>
      <c r="D6903" s="2" t="s">
        <v>14705</v>
      </c>
      <c r="E6903" s="3" t="s">
        <v>15535</v>
      </c>
      <c r="F6903" s="66" t="s">
        <v>21278</v>
      </c>
      <c r="I6903" s="3" t="s">
        <v>21785</v>
      </c>
      <c r="J6903" s="3" t="str">
        <f>IF($B6903="SINAPI",IF(ISNUMBER(MATCH(Banco!$C6903,Analitico!$A:$A,0)),INDEX(Analitico!E:E,MATCH(Banco!$C6903,Analitico!$A:$A,0))&amp;"%",""),"")</f>
        <v>26,7384790%</v>
      </c>
      <c r="K6903" s="3" t="str">
        <f>IF($B6903="SINAPI",IF(ISNUMBER(MATCH(Banco!$C6903,Analitico!$A:$A,0)),INDEX(Analitico!F:F,MATCH(Banco!$C6903,Analitico!$A:$A,0))&amp;"%",""),"")</f>
        <v>%</v>
      </c>
    </row>
    <row r="6904" spans="1:11" ht="20.399999999999999" x14ac:dyDescent="0.2">
      <c r="A6904" s="1" t="str">
        <f t="shared" si="109"/>
        <v>SINAPI 87368</v>
      </c>
      <c r="B6904" s="3" t="s">
        <v>21783</v>
      </c>
      <c r="C6904" s="3" t="s">
        <v>6963</v>
      </c>
      <c r="D6904" s="2" t="s">
        <v>14706</v>
      </c>
      <c r="E6904" s="3" t="s">
        <v>15535</v>
      </c>
      <c r="F6904" s="66" t="s">
        <v>21279</v>
      </c>
      <c r="I6904" s="3" t="s">
        <v>21785</v>
      </c>
      <c r="J6904" s="3" t="str">
        <f>IF($B6904="SINAPI",IF(ISNUMBER(MATCH(Banco!$C6904,Analitico!$A:$A,0)),INDEX(Analitico!E:E,MATCH(Banco!$C6904,Analitico!$A:$A,0))&amp;"%",""),"")</f>
        <v>27,6834254%</v>
      </c>
      <c r="K6904" s="3" t="str">
        <f>IF($B6904="SINAPI",IF(ISNUMBER(MATCH(Banco!$C6904,Analitico!$A:$A,0)),INDEX(Analitico!F:F,MATCH(Banco!$C6904,Analitico!$A:$A,0))&amp;"%",""),"")</f>
        <v>%</v>
      </c>
    </row>
    <row r="6905" spans="1:11" ht="20.399999999999999" x14ac:dyDescent="0.2">
      <c r="A6905" s="1" t="str">
        <f t="shared" si="109"/>
        <v>SINAPI 87369</v>
      </c>
      <c r="B6905" s="3" t="s">
        <v>21783</v>
      </c>
      <c r="C6905" s="3" t="s">
        <v>6964</v>
      </c>
      <c r="D6905" s="2" t="s">
        <v>14707</v>
      </c>
      <c r="E6905" s="3" t="s">
        <v>15535</v>
      </c>
      <c r="F6905" s="66" t="s">
        <v>21280</v>
      </c>
      <c r="I6905" s="3" t="s">
        <v>21785</v>
      </c>
      <c r="J6905" s="3" t="str">
        <f>IF($B6905="SINAPI",IF(ISNUMBER(MATCH(Banco!$C6905,Analitico!$A:$A,0)),INDEX(Analitico!E:E,MATCH(Banco!$C6905,Analitico!$A:$A,0))&amp;"%",""),"")</f>
        <v>26,6884688%</v>
      </c>
      <c r="K6905" s="3" t="str">
        <f>IF($B6905="SINAPI",IF(ISNUMBER(MATCH(Banco!$C6905,Analitico!$A:$A,0)),INDEX(Analitico!F:F,MATCH(Banco!$C6905,Analitico!$A:$A,0))&amp;"%",""),"")</f>
        <v>%</v>
      </c>
    </row>
    <row r="6906" spans="1:11" ht="20.399999999999999" x14ac:dyDescent="0.2">
      <c r="A6906" s="1" t="str">
        <f t="shared" si="109"/>
        <v>SINAPI 87370</v>
      </c>
      <c r="B6906" s="3" t="s">
        <v>21783</v>
      </c>
      <c r="C6906" s="3" t="s">
        <v>6965</v>
      </c>
      <c r="D6906" s="2" t="s">
        <v>14708</v>
      </c>
      <c r="E6906" s="3" t="s">
        <v>15535</v>
      </c>
      <c r="F6906" s="66" t="s">
        <v>21281</v>
      </c>
      <c r="I6906" s="3" t="s">
        <v>21785</v>
      </c>
      <c r="J6906" s="3" t="str">
        <f>IF($B6906="SINAPI",IF(ISNUMBER(MATCH(Banco!$C6906,Analitico!$A:$A,0)),INDEX(Analitico!E:E,MATCH(Banco!$C6906,Analitico!$A:$A,0))&amp;"%",""),"")</f>
        <v>27,7464390%</v>
      </c>
      <c r="K6906" s="3" t="str">
        <f>IF($B6906="SINAPI",IF(ISNUMBER(MATCH(Banco!$C6906,Analitico!$A:$A,0)),INDEX(Analitico!F:F,MATCH(Banco!$C6906,Analitico!$A:$A,0))&amp;"%",""),"")</f>
        <v>%</v>
      </c>
    </row>
    <row r="6907" spans="1:11" ht="20.399999999999999" x14ac:dyDescent="0.2">
      <c r="A6907" s="1" t="str">
        <f t="shared" si="109"/>
        <v>SINAPI 87371</v>
      </c>
      <c r="B6907" s="3" t="s">
        <v>21783</v>
      </c>
      <c r="C6907" s="3" t="s">
        <v>6966</v>
      </c>
      <c r="D6907" s="2" t="s">
        <v>14709</v>
      </c>
      <c r="E6907" s="3" t="s">
        <v>15535</v>
      </c>
      <c r="F6907" s="66" t="s">
        <v>21282</v>
      </c>
      <c r="I6907" s="3" t="s">
        <v>21785</v>
      </c>
      <c r="J6907" s="3" t="str">
        <f>IF($B6907="SINAPI",IF(ISNUMBER(MATCH(Banco!$C6907,Analitico!$A:$A,0)),INDEX(Analitico!E:E,MATCH(Banco!$C6907,Analitico!$A:$A,0))&amp;"%",""),"")</f>
        <v>27,6268143%</v>
      </c>
      <c r="K6907" s="3" t="str">
        <f>IF($B6907="SINAPI",IF(ISNUMBER(MATCH(Banco!$C6907,Analitico!$A:$A,0)),INDEX(Analitico!F:F,MATCH(Banco!$C6907,Analitico!$A:$A,0))&amp;"%",""),"")</f>
        <v>%</v>
      </c>
    </row>
    <row r="6908" spans="1:11" x14ac:dyDescent="0.2">
      <c r="A6908" s="1" t="str">
        <f t="shared" si="109"/>
        <v>SINAPI 87372</v>
      </c>
      <c r="B6908" s="3" t="s">
        <v>21783</v>
      </c>
      <c r="C6908" s="3" t="s">
        <v>6967</v>
      </c>
      <c r="D6908" s="2" t="s">
        <v>14710</v>
      </c>
      <c r="E6908" s="3" t="s">
        <v>15535</v>
      </c>
      <c r="F6908" s="66" t="s">
        <v>21283</v>
      </c>
      <c r="I6908" s="3" t="s">
        <v>21785</v>
      </c>
      <c r="J6908" s="3" t="str">
        <f>IF($B6908="SINAPI",IF(ISNUMBER(MATCH(Banco!$C6908,Analitico!$A:$A,0)),INDEX(Analitico!E:E,MATCH(Banco!$C6908,Analitico!$A:$A,0))&amp;"%",""),"")</f>
        <v>23,0509318%</v>
      </c>
      <c r="K6908" s="3" t="str">
        <f>IF($B6908="SINAPI",IF(ISNUMBER(MATCH(Banco!$C6908,Analitico!$A:$A,0)),INDEX(Analitico!F:F,MATCH(Banco!$C6908,Analitico!$A:$A,0))&amp;"%",""),"")</f>
        <v>%</v>
      </c>
    </row>
    <row r="6909" spans="1:11" x14ac:dyDescent="0.2">
      <c r="A6909" s="1" t="str">
        <f t="shared" si="109"/>
        <v>SINAPI 87373</v>
      </c>
      <c r="B6909" s="3" t="s">
        <v>21783</v>
      </c>
      <c r="C6909" s="3" t="s">
        <v>6968</v>
      </c>
      <c r="D6909" s="2" t="s">
        <v>14711</v>
      </c>
      <c r="E6909" s="3" t="s">
        <v>15535</v>
      </c>
      <c r="F6909" s="66" t="s">
        <v>21284</v>
      </c>
      <c r="I6909" s="3" t="s">
        <v>21785</v>
      </c>
      <c r="J6909" s="3" t="str">
        <f>IF($B6909="SINAPI",IF(ISNUMBER(MATCH(Banco!$C6909,Analitico!$A:$A,0)),INDEX(Analitico!E:E,MATCH(Banco!$C6909,Analitico!$A:$A,0))&amp;"%",""),"")</f>
        <v>24,1980474%</v>
      </c>
      <c r="K6909" s="3" t="str">
        <f>IF($B6909="SINAPI",IF(ISNUMBER(MATCH(Banco!$C6909,Analitico!$A:$A,0)),INDEX(Analitico!F:F,MATCH(Banco!$C6909,Analitico!$A:$A,0))&amp;"%",""),"")</f>
        <v>%</v>
      </c>
    </row>
    <row r="6910" spans="1:11" x14ac:dyDescent="0.2">
      <c r="A6910" s="1" t="str">
        <f t="shared" si="109"/>
        <v>SINAPI 87374</v>
      </c>
      <c r="B6910" s="3" t="s">
        <v>21783</v>
      </c>
      <c r="C6910" s="3" t="s">
        <v>6969</v>
      </c>
      <c r="D6910" s="2" t="s">
        <v>14712</v>
      </c>
      <c r="E6910" s="3" t="s">
        <v>15535</v>
      </c>
      <c r="F6910" s="66" t="s">
        <v>21285</v>
      </c>
      <c r="I6910" s="3" t="s">
        <v>21785</v>
      </c>
      <c r="J6910" s="3" t="str">
        <f>IF($B6910="SINAPI",IF(ISNUMBER(MATCH(Banco!$C6910,Analitico!$A:$A,0)),INDEX(Analitico!E:E,MATCH(Banco!$C6910,Analitico!$A:$A,0))&amp;"%",""),"")</f>
        <v>25,9799453%</v>
      </c>
      <c r="K6910" s="3" t="str">
        <f>IF($B6910="SINAPI",IF(ISNUMBER(MATCH(Banco!$C6910,Analitico!$A:$A,0)),INDEX(Analitico!F:F,MATCH(Banco!$C6910,Analitico!$A:$A,0))&amp;"%",""),"")</f>
        <v>%</v>
      </c>
    </row>
    <row r="6911" spans="1:11" x14ac:dyDescent="0.2">
      <c r="A6911" s="1" t="str">
        <f t="shared" si="109"/>
        <v>SINAPI 87375</v>
      </c>
      <c r="B6911" s="3" t="s">
        <v>21783</v>
      </c>
      <c r="C6911" s="3" t="s">
        <v>6970</v>
      </c>
      <c r="D6911" s="2" t="s">
        <v>14713</v>
      </c>
      <c r="E6911" s="3" t="s">
        <v>15535</v>
      </c>
      <c r="F6911" s="66" t="s">
        <v>21286</v>
      </c>
      <c r="I6911" s="3" t="s">
        <v>21785</v>
      </c>
      <c r="J6911" s="3" t="str">
        <f>IF($B6911="SINAPI",IF(ISNUMBER(MATCH(Banco!$C6911,Analitico!$A:$A,0)),INDEX(Analitico!E:E,MATCH(Banco!$C6911,Analitico!$A:$A,0))&amp;"%",""),"")</f>
        <v>27,6271881%</v>
      </c>
      <c r="K6911" s="3" t="str">
        <f>IF($B6911="SINAPI",IF(ISNUMBER(MATCH(Banco!$C6911,Analitico!$A:$A,0)),INDEX(Analitico!F:F,MATCH(Banco!$C6911,Analitico!$A:$A,0))&amp;"%",""),"")</f>
        <v>%</v>
      </c>
    </row>
    <row r="6912" spans="1:11" ht="20.399999999999999" x14ac:dyDescent="0.2">
      <c r="A6912" s="1" t="str">
        <f t="shared" si="109"/>
        <v>SINAPI 87376</v>
      </c>
      <c r="B6912" s="3" t="s">
        <v>21783</v>
      </c>
      <c r="C6912" s="3" t="s">
        <v>6971</v>
      </c>
      <c r="D6912" s="2" t="s">
        <v>14714</v>
      </c>
      <c r="E6912" s="3" t="s">
        <v>15535</v>
      </c>
      <c r="F6912" s="66" t="s">
        <v>21287</v>
      </c>
      <c r="I6912" s="3" t="s">
        <v>21785</v>
      </c>
      <c r="J6912" s="3" t="str">
        <f>IF($B6912="SINAPI",IF(ISNUMBER(MATCH(Banco!$C6912,Analitico!$A:$A,0)),INDEX(Analitico!E:E,MATCH(Banco!$C6912,Analitico!$A:$A,0))&amp;"%",""),"")</f>
        <v>30,6761517%</v>
      </c>
      <c r="K6912" s="3" t="str">
        <f>IF($B6912="SINAPI",IF(ISNUMBER(MATCH(Banco!$C6912,Analitico!$A:$A,0)),INDEX(Analitico!F:F,MATCH(Banco!$C6912,Analitico!$A:$A,0))&amp;"%",""),"")</f>
        <v>%</v>
      </c>
    </row>
    <row r="6913" spans="1:11" ht="20.399999999999999" x14ac:dyDescent="0.2">
      <c r="A6913" s="1" t="str">
        <f t="shared" si="109"/>
        <v>SINAPI 87377</v>
      </c>
      <c r="B6913" s="3" t="s">
        <v>21783</v>
      </c>
      <c r="C6913" s="3" t="s">
        <v>6972</v>
      </c>
      <c r="D6913" s="2" t="s">
        <v>14715</v>
      </c>
      <c r="E6913" s="3" t="s">
        <v>15535</v>
      </c>
      <c r="F6913" s="66" t="s">
        <v>21288</v>
      </c>
      <c r="I6913" s="3" t="s">
        <v>21785</v>
      </c>
      <c r="J6913" s="3" t="str">
        <f>IF($B6913="SINAPI",IF(ISNUMBER(MATCH(Banco!$C6913,Analitico!$A:$A,0)),INDEX(Analitico!E:E,MATCH(Banco!$C6913,Analitico!$A:$A,0))&amp;"%",""),"")</f>
        <v>26,9773514%</v>
      </c>
      <c r="K6913" s="3" t="str">
        <f>IF($B6913="SINAPI",IF(ISNUMBER(MATCH(Banco!$C6913,Analitico!$A:$A,0)),INDEX(Analitico!F:F,MATCH(Banco!$C6913,Analitico!$A:$A,0))&amp;"%",""),"")</f>
        <v>%</v>
      </c>
    </row>
    <row r="6914" spans="1:11" ht="20.399999999999999" x14ac:dyDescent="0.2">
      <c r="A6914" s="1" t="str">
        <f t="shared" si="109"/>
        <v>SINAPI 87378</v>
      </c>
      <c r="B6914" s="3" t="s">
        <v>21783</v>
      </c>
      <c r="C6914" s="3" t="s">
        <v>6973</v>
      </c>
      <c r="D6914" s="2" t="s">
        <v>14716</v>
      </c>
      <c r="E6914" s="3" t="s">
        <v>15535</v>
      </c>
      <c r="F6914" s="66" t="s">
        <v>21289</v>
      </c>
      <c r="I6914" s="3" t="s">
        <v>21785</v>
      </c>
      <c r="J6914" s="3" t="str">
        <f>IF($B6914="SINAPI",IF(ISNUMBER(MATCH(Banco!$C6914,Analitico!$A:$A,0)),INDEX(Analitico!E:E,MATCH(Banco!$C6914,Analitico!$A:$A,0))&amp;"%",""),"")</f>
        <v>28,6695029%</v>
      </c>
      <c r="K6914" s="3" t="str">
        <f>IF($B6914="SINAPI",IF(ISNUMBER(MATCH(Banco!$C6914,Analitico!$A:$A,0)),INDEX(Analitico!F:F,MATCH(Banco!$C6914,Analitico!$A:$A,0))&amp;"%",""),"")</f>
        <v>%</v>
      </c>
    </row>
    <row r="6915" spans="1:11" ht="20.399999999999999" x14ac:dyDescent="0.2">
      <c r="A6915" s="1" t="str">
        <f t="shared" si="109"/>
        <v>SINAPI 87379</v>
      </c>
      <c r="B6915" s="3" t="s">
        <v>21783</v>
      </c>
      <c r="C6915" s="3" t="s">
        <v>6974</v>
      </c>
      <c r="D6915" s="2" t="s">
        <v>14717</v>
      </c>
      <c r="E6915" s="3" t="s">
        <v>15535</v>
      </c>
      <c r="F6915" s="66" t="s">
        <v>21290</v>
      </c>
      <c r="I6915" s="3" t="s">
        <v>21785</v>
      </c>
      <c r="J6915" s="3" t="str">
        <f>IF($B6915="SINAPI",IF(ISNUMBER(MATCH(Banco!$C6915,Analitico!$A:$A,0)),INDEX(Analitico!E:E,MATCH(Banco!$C6915,Analitico!$A:$A,0))&amp;"%",""),"")</f>
        <v>4,2821899%</v>
      </c>
      <c r="K6915" s="3" t="str">
        <f>IF($B6915="SINAPI",IF(ISNUMBER(MATCH(Banco!$C6915,Analitico!$A:$A,0)),INDEX(Analitico!F:F,MATCH(Banco!$C6915,Analitico!$A:$A,0))&amp;"%",""),"")</f>
        <v>%</v>
      </c>
    </row>
    <row r="6916" spans="1:11" ht="20.399999999999999" x14ac:dyDescent="0.2">
      <c r="A6916" s="1" t="str">
        <f t="shared" si="109"/>
        <v>SINAPI 87380</v>
      </c>
      <c r="B6916" s="3" t="s">
        <v>21783</v>
      </c>
      <c r="C6916" s="3" t="s">
        <v>6975</v>
      </c>
      <c r="D6916" s="2" t="s">
        <v>14718</v>
      </c>
      <c r="E6916" s="3" t="s">
        <v>15535</v>
      </c>
      <c r="F6916" s="66" t="s">
        <v>21291</v>
      </c>
      <c r="I6916" s="3" t="s">
        <v>21785</v>
      </c>
      <c r="J6916" s="3" t="str">
        <f>IF($B6916="SINAPI",IF(ISNUMBER(MATCH(Banco!$C6916,Analitico!$A:$A,0)),INDEX(Analitico!E:E,MATCH(Banco!$C6916,Analitico!$A:$A,0))&amp;"%",""),"")</f>
        <v>4,2726930%</v>
      </c>
      <c r="K6916" s="3" t="str">
        <f>IF($B6916="SINAPI",IF(ISNUMBER(MATCH(Banco!$C6916,Analitico!$A:$A,0)),INDEX(Analitico!F:F,MATCH(Banco!$C6916,Analitico!$A:$A,0))&amp;"%",""),"")</f>
        <v>%</v>
      </c>
    </row>
    <row r="6917" spans="1:11" ht="20.399999999999999" x14ac:dyDescent="0.2">
      <c r="A6917" s="1" t="str">
        <f t="shared" si="109"/>
        <v>SINAPI 87381</v>
      </c>
      <c r="B6917" s="3" t="s">
        <v>21783</v>
      </c>
      <c r="C6917" s="3" t="s">
        <v>6976</v>
      </c>
      <c r="D6917" s="2" t="s">
        <v>14719</v>
      </c>
      <c r="E6917" s="3" t="s">
        <v>15535</v>
      </c>
      <c r="F6917" s="66" t="s">
        <v>21292</v>
      </c>
      <c r="I6917" s="3" t="s">
        <v>21785</v>
      </c>
      <c r="J6917" s="3" t="str">
        <f>IF($B6917="SINAPI",IF(ISNUMBER(MATCH(Banco!$C6917,Analitico!$A:$A,0)),INDEX(Analitico!E:E,MATCH(Banco!$C6917,Analitico!$A:$A,0))&amp;"%",""),"")</f>
        <v>4,1924211%</v>
      </c>
      <c r="K6917" s="3" t="str">
        <f>IF($B6917="SINAPI",IF(ISNUMBER(MATCH(Banco!$C6917,Analitico!$A:$A,0)),INDEX(Analitico!F:F,MATCH(Banco!$C6917,Analitico!$A:$A,0))&amp;"%",""),"")</f>
        <v>%</v>
      </c>
    </row>
    <row r="6918" spans="1:11" ht="20.399999999999999" x14ac:dyDescent="0.2">
      <c r="A6918" s="1" t="str">
        <f t="shared" si="109"/>
        <v>SINAPI 87382</v>
      </c>
      <c r="B6918" s="3" t="s">
        <v>21783</v>
      </c>
      <c r="C6918" s="3" t="s">
        <v>6977</v>
      </c>
      <c r="D6918" s="2" t="s">
        <v>14720</v>
      </c>
      <c r="E6918" s="3" t="s">
        <v>15535</v>
      </c>
      <c r="F6918" s="66" t="s">
        <v>21293</v>
      </c>
      <c r="I6918" s="3" t="s">
        <v>21785</v>
      </c>
      <c r="J6918" s="3" t="str">
        <f>IF($B6918="SINAPI",IF(ISNUMBER(MATCH(Banco!$C6918,Analitico!$A:$A,0)),INDEX(Analitico!E:E,MATCH(Banco!$C6918,Analitico!$A:$A,0))&amp;"%",""),"")</f>
        <v>6,6643844%</v>
      </c>
      <c r="K6918" s="3" t="str">
        <f>IF($B6918="SINAPI",IF(ISNUMBER(MATCH(Banco!$C6918,Analitico!$A:$A,0)),INDEX(Analitico!F:F,MATCH(Banco!$C6918,Analitico!$A:$A,0))&amp;"%",""),"")</f>
        <v>%</v>
      </c>
    </row>
    <row r="6919" spans="1:11" ht="20.399999999999999" x14ac:dyDescent="0.2">
      <c r="A6919" s="1" t="str">
        <f t="shared" si="109"/>
        <v>SINAPI 87383</v>
      </c>
      <c r="B6919" s="3" t="s">
        <v>21783</v>
      </c>
      <c r="C6919" s="3" t="s">
        <v>6978</v>
      </c>
      <c r="D6919" s="2" t="s">
        <v>14721</v>
      </c>
      <c r="E6919" s="3" t="s">
        <v>15535</v>
      </c>
      <c r="F6919" s="66" t="s">
        <v>21294</v>
      </c>
      <c r="I6919" s="3" t="s">
        <v>21785</v>
      </c>
      <c r="J6919" s="3" t="str">
        <f>IF($B6919="SINAPI",IF(ISNUMBER(MATCH(Banco!$C6919,Analitico!$A:$A,0)),INDEX(Analitico!E:E,MATCH(Banco!$C6919,Analitico!$A:$A,0))&amp;"%",""),"")</f>
        <v>5,2672059%</v>
      </c>
      <c r="K6919" s="3" t="str">
        <f>IF($B6919="SINAPI",IF(ISNUMBER(MATCH(Banco!$C6919,Analitico!$A:$A,0)),INDEX(Analitico!F:F,MATCH(Banco!$C6919,Analitico!$A:$A,0))&amp;"%",""),"")</f>
        <v>%</v>
      </c>
    </row>
    <row r="6920" spans="1:11" ht="20.399999999999999" x14ac:dyDescent="0.2">
      <c r="A6920" s="1" t="str">
        <f t="shared" si="109"/>
        <v>SINAPI 87384</v>
      </c>
      <c r="B6920" s="3" t="s">
        <v>21783</v>
      </c>
      <c r="C6920" s="3" t="s">
        <v>6979</v>
      </c>
      <c r="D6920" s="2" t="s">
        <v>14722</v>
      </c>
      <c r="E6920" s="3" t="s">
        <v>15535</v>
      </c>
      <c r="F6920" s="66" t="s">
        <v>21295</v>
      </c>
      <c r="I6920" s="3" t="s">
        <v>21785</v>
      </c>
      <c r="J6920" s="3" t="str">
        <f>IF($B6920="SINAPI",IF(ISNUMBER(MATCH(Banco!$C6920,Analitico!$A:$A,0)),INDEX(Analitico!E:E,MATCH(Banco!$C6920,Analitico!$A:$A,0))&amp;"%",""),"")</f>
        <v>3,8342232%</v>
      </c>
      <c r="K6920" s="3" t="str">
        <f>IF($B6920="SINAPI",IF(ISNUMBER(MATCH(Banco!$C6920,Analitico!$A:$A,0)),INDEX(Analitico!F:F,MATCH(Banco!$C6920,Analitico!$A:$A,0))&amp;"%",""),"")</f>
        <v>%</v>
      </c>
    </row>
    <row r="6921" spans="1:11" x14ac:dyDescent="0.2">
      <c r="A6921" s="1" t="str">
        <f t="shared" si="109"/>
        <v>SINAPI 87385</v>
      </c>
      <c r="B6921" s="3" t="s">
        <v>21783</v>
      </c>
      <c r="C6921" s="3" t="s">
        <v>6980</v>
      </c>
      <c r="D6921" s="2" t="s">
        <v>14723</v>
      </c>
      <c r="E6921" s="3" t="s">
        <v>15535</v>
      </c>
      <c r="F6921" s="66" t="s">
        <v>21296</v>
      </c>
      <c r="I6921" s="3" t="s">
        <v>21785</v>
      </c>
      <c r="J6921" s="3" t="str">
        <f>IF($B6921="SINAPI",IF(ISNUMBER(MATCH(Banco!$C6921,Analitico!$A:$A,0)),INDEX(Analitico!E:E,MATCH(Banco!$C6921,Analitico!$A:$A,0))&amp;"%",""),"")</f>
        <v>6,8356279%</v>
      </c>
      <c r="K6921" s="3" t="str">
        <f>IF($B6921="SINAPI",IF(ISNUMBER(MATCH(Banco!$C6921,Analitico!$A:$A,0)),INDEX(Analitico!F:F,MATCH(Banco!$C6921,Analitico!$A:$A,0))&amp;"%",""),"")</f>
        <v>%</v>
      </c>
    </row>
    <row r="6922" spans="1:11" x14ac:dyDescent="0.2">
      <c r="A6922" s="1" t="str">
        <f t="shared" si="109"/>
        <v>SINAPI 87386</v>
      </c>
      <c r="B6922" s="3" t="s">
        <v>21783</v>
      </c>
      <c r="C6922" s="3" t="s">
        <v>6981</v>
      </c>
      <c r="D6922" s="2" t="s">
        <v>14724</v>
      </c>
      <c r="E6922" s="3" t="s">
        <v>15535</v>
      </c>
      <c r="F6922" s="66" t="s">
        <v>21297</v>
      </c>
      <c r="I6922" s="3" t="s">
        <v>21785</v>
      </c>
      <c r="J6922" s="3" t="str">
        <f>IF($B6922="SINAPI",IF(ISNUMBER(MATCH(Banco!$C6922,Analitico!$A:$A,0)),INDEX(Analitico!E:E,MATCH(Banco!$C6922,Analitico!$A:$A,0))&amp;"%",""),"")</f>
        <v>5,2170830%</v>
      </c>
      <c r="K6922" s="3" t="str">
        <f>IF($B6922="SINAPI",IF(ISNUMBER(MATCH(Banco!$C6922,Analitico!$A:$A,0)),INDEX(Analitico!F:F,MATCH(Banco!$C6922,Analitico!$A:$A,0))&amp;"%",""),"")</f>
        <v>%</v>
      </c>
    </row>
    <row r="6923" spans="1:11" x14ac:dyDescent="0.2">
      <c r="A6923" s="1" t="str">
        <f t="shared" si="109"/>
        <v>SINAPI 87387</v>
      </c>
      <c r="B6923" s="3" t="s">
        <v>21783</v>
      </c>
      <c r="C6923" s="3" t="s">
        <v>6982</v>
      </c>
      <c r="D6923" s="2" t="s">
        <v>14725</v>
      </c>
      <c r="E6923" s="3" t="s">
        <v>15535</v>
      </c>
      <c r="F6923" s="66" t="s">
        <v>21298</v>
      </c>
      <c r="I6923" s="3" t="s">
        <v>21785</v>
      </c>
      <c r="J6923" s="3" t="str">
        <f>IF($B6923="SINAPI",IF(ISNUMBER(MATCH(Banco!$C6923,Analitico!$A:$A,0)),INDEX(Analitico!E:E,MATCH(Banco!$C6923,Analitico!$A:$A,0))&amp;"%",""),"")</f>
        <v>3,8649181%</v>
      </c>
      <c r="K6923" s="3" t="str">
        <f>IF($B6923="SINAPI",IF(ISNUMBER(MATCH(Banco!$C6923,Analitico!$A:$A,0)),INDEX(Analitico!F:F,MATCH(Banco!$C6923,Analitico!$A:$A,0))&amp;"%",""),"")</f>
        <v>%</v>
      </c>
    </row>
    <row r="6924" spans="1:11" ht="20.399999999999999" x14ac:dyDescent="0.2">
      <c r="A6924" s="1" t="str">
        <f t="shared" si="109"/>
        <v>SINAPI 87388</v>
      </c>
      <c r="B6924" s="3" t="s">
        <v>21783</v>
      </c>
      <c r="C6924" s="3" t="s">
        <v>6983</v>
      </c>
      <c r="D6924" s="2" t="s">
        <v>14726</v>
      </c>
      <c r="E6924" s="3" t="s">
        <v>15535</v>
      </c>
      <c r="F6924" s="66" t="s">
        <v>21299</v>
      </c>
      <c r="I6924" s="3" t="s">
        <v>21785</v>
      </c>
      <c r="J6924" s="3" t="str">
        <f>IF($B6924="SINAPI",IF(ISNUMBER(MATCH(Banco!$C6924,Analitico!$A:$A,0)),INDEX(Analitico!E:E,MATCH(Banco!$C6924,Analitico!$A:$A,0))&amp;"%",""),"")</f>
        <v>2,4441774%</v>
      </c>
      <c r="K6924" s="3" t="str">
        <f>IF($B6924="SINAPI",IF(ISNUMBER(MATCH(Banco!$C6924,Analitico!$A:$A,0)),INDEX(Analitico!F:F,MATCH(Banco!$C6924,Analitico!$A:$A,0))&amp;"%",""),"")</f>
        <v>%</v>
      </c>
    </row>
    <row r="6925" spans="1:11" ht="20.399999999999999" x14ac:dyDescent="0.2">
      <c r="A6925" s="1" t="str">
        <f t="shared" si="109"/>
        <v>SINAPI 87389</v>
      </c>
      <c r="B6925" s="3" t="s">
        <v>21783</v>
      </c>
      <c r="C6925" s="3" t="s">
        <v>6984</v>
      </c>
      <c r="D6925" s="2" t="s">
        <v>14727</v>
      </c>
      <c r="E6925" s="3" t="s">
        <v>15535</v>
      </c>
      <c r="F6925" s="66" t="s">
        <v>21300</v>
      </c>
      <c r="I6925" s="3" t="s">
        <v>21785</v>
      </c>
      <c r="J6925" s="3" t="str">
        <f>IF($B6925="SINAPI",IF(ISNUMBER(MATCH(Banco!$C6925,Analitico!$A:$A,0)),INDEX(Analitico!E:E,MATCH(Banco!$C6925,Analitico!$A:$A,0))&amp;"%",""),"")</f>
        <v>1,8853426%</v>
      </c>
      <c r="K6925" s="3" t="str">
        <f>IF($B6925="SINAPI",IF(ISNUMBER(MATCH(Banco!$C6925,Analitico!$A:$A,0)),INDEX(Analitico!F:F,MATCH(Banco!$C6925,Analitico!$A:$A,0))&amp;"%",""),"")</f>
        <v>%</v>
      </c>
    </row>
    <row r="6926" spans="1:11" ht="20.399999999999999" x14ac:dyDescent="0.2">
      <c r="A6926" s="1" t="str">
        <f t="shared" si="109"/>
        <v>SINAPI 87390</v>
      </c>
      <c r="B6926" s="3" t="s">
        <v>21783</v>
      </c>
      <c r="C6926" s="3" t="s">
        <v>6985</v>
      </c>
      <c r="D6926" s="2" t="s">
        <v>14728</v>
      </c>
      <c r="E6926" s="3" t="s">
        <v>15535</v>
      </c>
      <c r="F6926" s="66" t="s">
        <v>21301</v>
      </c>
      <c r="I6926" s="3" t="s">
        <v>21785</v>
      </c>
      <c r="J6926" s="3" t="str">
        <f>IF($B6926="SINAPI",IF(ISNUMBER(MATCH(Banco!$C6926,Analitico!$A:$A,0)),INDEX(Analitico!E:E,MATCH(Banco!$C6926,Analitico!$A:$A,0))&amp;"%",""),"")</f>
        <v>1,3660276%</v>
      </c>
      <c r="K6926" s="3" t="str">
        <f>IF($B6926="SINAPI",IF(ISNUMBER(MATCH(Banco!$C6926,Analitico!$A:$A,0)),INDEX(Analitico!F:F,MATCH(Banco!$C6926,Analitico!$A:$A,0))&amp;"%",""),"")</f>
        <v>%</v>
      </c>
    </row>
    <row r="6927" spans="1:11" ht="20.399999999999999" x14ac:dyDescent="0.2">
      <c r="A6927" s="1" t="str">
        <f t="shared" si="109"/>
        <v>SINAPI 87391</v>
      </c>
      <c r="B6927" s="3" t="s">
        <v>21783</v>
      </c>
      <c r="C6927" s="3" t="s">
        <v>6986</v>
      </c>
      <c r="D6927" s="2" t="s">
        <v>14729</v>
      </c>
      <c r="E6927" s="3" t="s">
        <v>15535</v>
      </c>
      <c r="F6927" s="66" t="s">
        <v>21302</v>
      </c>
      <c r="I6927" s="3" t="s">
        <v>21785</v>
      </c>
      <c r="J6927" s="3" t="str">
        <f>IF($B6927="SINAPI",IF(ISNUMBER(MATCH(Banco!$C6927,Analitico!$A:$A,0)),INDEX(Analitico!E:E,MATCH(Banco!$C6927,Analitico!$A:$A,0))&amp;"%",""),"")</f>
        <v>2,8385297%</v>
      </c>
      <c r="K6927" s="3" t="str">
        <f>IF($B6927="SINAPI",IF(ISNUMBER(MATCH(Banco!$C6927,Analitico!$A:$A,0)),INDEX(Analitico!F:F,MATCH(Banco!$C6927,Analitico!$A:$A,0))&amp;"%",""),"")</f>
        <v>%</v>
      </c>
    </row>
    <row r="6928" spans="1:11" ht="20.399999999999999" x14ac:dyDescent="0.2">
      <c r="A6928" s="1" t="str">
        <f t="shared" si="109"/>
        <v>SINAPI 87393</v>
      </c>
      <c r="B6928" s="3" t="s">
        <v>21783</v>
      </c>
      <c r="C6928" s="3" t="s">
        <v>6987</v>
      </c>
      <c r="D6928" s="2" t="s">
        <v>14730</v>
      </c>
      <c r="E6928" s="3" t="s">
        <v>15535</v>
      </c>
      <c r="F6928" s="66" t="s">
        <v>21303</v>
      </c>
      <c r="I6928" s="3" t="s">
        <v>21785</v>
      </c>
      <c r="J6928" s="3" t="str">
        <f>IF($B6928="SINAPI",IF(ISNUMBER(MATCH(Banco!$C6928,Analitico!$A:$A,0)),INDEX(Analitico!E:E,MATCH(Banco!$C6928,Analitico!$A:$A,0))&amp;"%",""),"")</f>
        <v>2,2863166%</v>
      </c>
      <c r="K6928" s="3" t="str">
        <f>IF($B6928="SINAPI",IF(ISNUMBER(MATCH(Banco!$C6928,Analitico!$A:$A,0)),INDEX(Analitico!F:F,MATCH(Banco!$C6928,Analitico!$A:$A,0))&amp;"%",""),"")</f>
        <v>%</v>
      </c>
    </row>
    <row r="6929" spans="1:11" ht="20.399999999999999" x14ac:dyDescent="0.2">
      <c r="A6929" s="1" t="str">
        <f t="shared" si="109"/>
        <v>SINAPI 87394</v>
      </c>
      <c r="B6929" s="3" t="s">
        <v>21783</v>
      </c>
      <c r="C6929" s="3" t="s">
        <v>6988</v>
      </c>
      <c r="D6929" s="2" t="s">
        <v>14731</v>
      </c>
      <c r="E6929" s="3" t="s">
        <v>15535</v>
      </c>
      <c r="F6929" s="66" t="s">
        <v>21304</v>
      </c>
      <c r="I6929" s="3" t="s">
        <v>21785</v>
      </c>
      <c r="J6929" s="3" t="str">
        <f>IF($B6929="SINAPI",IF(ISNUMBER(MATCH(Banco!$C6929,Analitico!$A:$A,0)),INDEX(Analitico!E:E,MATCH(Banco!$C6929,Analitico!$A:$A,0))&amp;"%",""),"")</f>
        <v>1,7431282%</v>
      </c>
      <c r="K6929" s="3" t="str">
        <f>IF($B6929="SINAPI",IF(ISNUMBER(MATCH(Banco!$C6929,Analitico!$A:$A,0)),INDEX(Analitico!F:F,MATCH(Banco!$C6929,Analitico!$A:$A,0))&amp;"%",""),"")</f>
        <v>%</v>
      </c>
    </row>
    <row r="6930" spans="1:11" ht="20.399999999999999" x14ac:dyDescent="0.2">
      <c r="A6930" s="1" t="str">
        <f t="shared" si="109"/>
        <v>SINAPI 87395</v>
      </c>
      <c r="B6930" s="3" t="s">
        <v>21783</v>
      </c>
      <c r="C6930" s="3" t="s">
        <v>6989</v>
      </c>
      <c r="D6930" s="2" t="s">
        <v>14732</v>
      </c>
      <c r="E6930" s="3" t="s">
        <v>15535</v>
      </c>
      <c r="F6930" s="66" t="s">
        <v>21305</v>
      </c>
      <c r="I6930" s="3" t="s">
        <v>21785</v>
      </c>
      <c r="J6930" s="3" t="str">
        <f>IF($B6930="SINAPI",IF(ISNUMBER(MATCH(Banco!$C6930,Analitico!$A:$A,0)),INDEX(Analitico!E:E,MATCH(Banco!$C6930,Analitico!$A:$A,0))&amp;"%",""),"")</f>
        <v>4,4732404%</v>
      </c>
      <c r="K6930" s="3" t="str">
        <f>IF($B6930="SINAPI",IF(ISNUMBER(MATCH(Banco!$C6930,Analitico!$A:$A,0)),INDEX(Analitico!F:F,MATCH(Banco!$C6930,Analitico!$A:$A,0))&amp;"%",""),"")</f>
        <v>%</v>
      </c>
    </row>
    <row r="6931" spans="1:11" ht="20.399999999999999" x14ac:dyDescent="0.2">
      <c r="A6931" s="1" t="str">
        <f t="shared" si="109"/>
        <v>SINAPI 87396</v>
      </c>
      <c r="B6931" s="3" t="s">
        <v>21783</v>
      </c>
      <c r="C6931" s="3" t="s">
        <v>6990</v>
      </c>
      <c r="D6931" s="2" t="s">
        <v>14733</v>
      </c>
      <c r="E6931" s="3" t="s">
        <v>15535</v>
      </c>
      <c r="F6931" s="66" t="s">
        <v>21306</v>
      </c>
      <c r="I6931" s="3" t="s">
        <v>21785</v>
      </c>
      <c r="J6931" s="3" t="str">
        <f>IF($B6931="SINAPI",IF(ISNUMBER(MATCH(Banco!$C6931,Analitico!$A:$A,0)),INDEX(Analitico!E:E,MATCH(Banco!$C6931,Analitico!$A:$A,0))&amp;"%",""),"")</f>
        <v>3,6165767%</v>
      </c>
      <c r="K6931" s="3" t="str">
        <f>IF($B6931="SINAPI",IF(ISNUMBER(MATCH(Banco!$C6931,Analitico!$A:$A,0)),INDEX(Analitico!F:F,MATCH(Banco!$C6931,Analitico!$A:$A,0))&amp;"%",""),"")</f>
        <v>%</v>
      </c>
    </row>
    <row r="6932" spans="1:11" ht="20.399999999999999" x14ac:dyDescent="0.2">
      <c r="A6932" s="1" t="str">
        <f t="shared" si="109"/>
        <v>SINAPI 87397</v>
      </c>
      <c r="B6932" s="3" t="s">
        <v>21783</v>
      </c>
      <c r="C6932" s="3" t="s">
        <v>6991</v>
      </c>
      <c r="D6932" s="2" t="s">
        <v>14734</v>
      </c>
      <c r="E6932" s="3" t="s">
        <v>15535</v>
      </c>
      <c r="F6932" s="66" t="s">
        <v>21307</v>
      </c>
      <c r="I6932" s="3" t="s">
        <v>21785</v>
      </c>
      <c r="J6932" s="3" t="str">
        <f>IF($B6932="SINAPI",IF(ISNUMBER(MATCH(Banco!$C6932,Analitico!$A:$A,0)),INDEX(Analitico!E:E,MATCH(Banco!$C6932,Analitico!$A:$A,0))&amp;"%",""),"")</f>
        <v>2,7675183%</v>
      </c>
      <c r="K6932" s="3" t="str">
        <f>IF($B6932="SINAPI",IF(ISNUMBER(MATCH(Banco!$C6932,Analitico!$A:$A,0)),INDEX(Analitico!F:F,MATCH(Banco!$C6932,Analitico!$A:$A,0))&amp;"%",""),"")</f>
        <v>%</v>
      </c>
    </row>
    <row r="6933" spans="1:11" ht="20.399999999999999" x14ac:dyDescent="0.2">
      <c r="A6933" s="1" t="str">
        <f t="shared" si="109"/>
        <v>SINAPI 87398</v>
      </c>
      <c r="B6933" s="3" t="s">
        <v>21783</v>
      </c>
      <c r="C6933" s="3" t="s">
        <v>6992</v>
      </c>
      <c r="D6933" s="2" t="s">
        <v>14735</v>
      </c>
      <c r="E6933" s="3" t="s">
        <v>15535</v>
      </c>
      <c r="F6933" s="66" t="s">
        <v>21308</v>
      </c>
      <c r="I6933" s="3" t="s">
        <v>21785</v>
      </c>
      <c r="J6933" s="3" t="str">
        <f>IF($B6933="SINAPI",IF(ISNUMBER(MATCH(Banco!$C6933,Analitico!$A:$A,0)),INDEX(Analitico!E:E,MATCH(Banco!$C6933,Analitico!$A:$A,0))&amp;"%",""),"")</f>
        <v>12,3847695%</v>
      </c>
      <c r="K6933" s="3" t="str">
        <f>IF($B6933="SINAPI",IF(ISNUMBER(MATCH(Banco!$C6933,Analitico!$A:$A,0)),INDEX(Analitico!F:F,MATCH(Banco!$C6933,Analitico!$A:$A,0))&amp;"%",""),"")</f>
        <v>%</v>
      </c>
    </row>
    <row r="6934" spans="1:11" x14ac:dyDescent="0.2">
      <c r="A6934" s="1" t="str">
        <f t="shared" si="109"/>
        <v>SINAPI 87399</v>
      </c>
      <c r="B6934" s="3" t="s">
        <v>21783</v>
      </c>
      <c r="C6934" s="3" t="s">
        <v>6993</v>
      </c>
      <c r="D6934" s="2" t="s">
        <v>14736</v>
      </c>
      <c r="E6934" s="3" t="s">
        <v>15535</v>
      </c>
      <c r="F6934" s="66" t="s">
        <v>21309</v>
      </c>
      <c r="I6934" s="3" t="s">
        <v>21785</v>
      </c>
      <c r="J6934" s="3" t="str">
        <f>IF($B6934="SINAPI",IF(ISNUMBER(MATCH(Banco!$C6934,Analitico!$A:$A,0)),INDEX(Analitico!E:E,MATCH(Banco!$C6934,Analitico!$A:$A,0))&amp;"%",""),"")</f>
        <v>11,6222211%</v>
      </c>
      <c r="K6934" s="3" t="str">
        <f>IF($B6934="SINAPI",IF(ISNUMBER(MATCH(Banco!$C6934,Analitico!$A:$A,0)),INDEX(Analitico!F:F,MATCH(Banco!$C6934,Analitico!$A:$A,0))&amp;"%",""),"")</f>
        <v>%</v>
      </c>
    </row>
    <row r="6935" spans="1:11" x14ac:dyDescent="0.2">
      <c r="A6935" s="1" t="str">
        <f t="shared" si="109"/>
        <v>SINAPI 87401</v>
      </c>
      <c r="B6935" s="3" t="s">
        <v>21783</v>
      </c>
      <c r="C6935" s="3" t="s">
        <v>6994</v>
      </c>
      <c r="D6935" s="2" t="s">
        <v>14737</v>
      </c>
      <c r="E6935" s="3" t="s">
        <v>15535</v>
      </c>
      <c r="F6935" s="66" t="s">
        <v>21310</v>
      </c>
      <c r="I6935" s="3" t="s">
        <v>21785</v>
      </c>
      <c r="J6935" s="3" t="str">
        <f>IF($B6935="SINAPI",IF(ISNUMBER(MATCH(Banco!$C6935,Analitico!$A:$A,0)),INDEX(Analitico!E:E,MATCH(Banco!$C6935,Analitico!$A:$A,0))&amp;"%",""),"")</f>
        <v>5,3586943%</v>
      </c>
      <c r="K6935" s="3" t="str">
        <f>IF($B6935="SINAPI",IF(ISNUMBER(MATCH(Banco!$C6935,Analitico!$A:$A,0)),INDEX(Analitico!F:F,MATCH(Banco!$C6935,Analitico!$A:$A,0))&amp;"%",""),"")</f>
        <v>%</v>
      </c>
    </row>
    <row r="6936" spans="1:11" x14ac:dyDescent="0.2">
      <c r="A6936" s="1" t="str">
        <f t="shared" si="109"/>
        <v>SINAPI 87402</v>
      </c>
      <c r="B6936" s="3" t="s">
        <v>21783</v>
      </c>
      <c r="C6936" s="3" t="s">
        <v>6995</v>
      </c>
      <c r="D6936" s="2" t="s">
        <v>14738</v>
      </c>
      <c r="E6936" s="3" t="s">
        <v>15535</v>
      </c>
      <c r="F6936" s="66" t="s">
        <v>21311</v>
      </c>
      <c r="I6936" s="3" t="s">
        <v>21785</v>
      </c>
      <c r="J6936" s="3" t="str">
        <f>IF($B6936="SINAPI",IF(ISNUMBER(MATCH(Banco!$C6936,Analitico!$A:$A,0)),INDEX(Analitico!E:E,MATCH(Banco!$C6936,Analitico!$A:$A,0))&amp;"%",""),"")</f>
        <v>8,2844182%</v>
      </c>
      <c r="K6936" s="3" t="str">
        <f>IF($B6936="SINAPI",IF(ISNUMBER(MATCH(Banco!$C6936,Analitico!$A:$A,0)),INDEX(Analitico!F:F,MATCH(Banco!$C6936,Analitico!$A:$A,0))&amp;"%",""),"")</f>
        <v>%</v>
      </c>
    </row>
    <row r="6937" spans="1:11" ht="20.399999999999999" x14ac:dyDescent="0.2">
      <c r="A6937" s="1" t="str">
        <f t="shared" si="109"/>
        <v>SINAPI 87404</v>
      </c>
      <c r="B6937" s="3" t="s">
        <v>21783</v>
      </c>
      <c r="C6937" s="3" t="s">
        <v>6996</v>
      </c>
      <c r="D6937" s="2" t="s">
        <v>14739</v>
      </c>
      <c r="E6937" s="3" t="s">
        <v>15535</v>
      </c>
      <c r="F6937" s="66" t="s">
        <v>21312</v>
      </c>
      <c r="I6937" s="3" t="s">
        <v>21785</v>
      </c>
      <c r="J6937" s="3" t="str">
        <f>IF($B6937="SINAPI",IF(ISNUMBER(MATCH(Banco!$C6937,Analitico!$A:$A,0)),INDEX(Analitico!E:E,MATCH(Banco!$C6937,Analitico!$A:$A,0))&amp;"%",""),"")</f>
        <v>3,2731397%</v>
      </c>
      <c r="K6937" s="3" t="str">
        <f>IF($B6937="SINAPI",IF(ISNUMBER(MATCH(Banco!$C6937,Analitico!$A:$A,0)),INDEX(Analitico!F:F,MATCH(Banco!$C6937,Analitico!$A:$A,0))&amp;"%",""),"")</f>
        <v>%</v>
      </c>
    </row>
    <row r="6938" spans="1:11" ht="20.399999999999999" x14ac:dyDescent="0.2">
      <c r="A6938" s="1" t="str">
        <f t="shared" si="109"/>
        <v>SINAPI 87405</v>
      </c>
      <c r="B6938" s="3" t="s">
        <v>21783</v>
      </c>
      <c r="C6938" s="3" t="s">
        <v>6997</v>
      </c>
      <c r="D6938" s="2" t="s">
        <v>14740</v>
      </c>
      <c r="E6938" s="3" t="s">
        <v>15535</v>
      </c>
      <c r="F6938" s="66" t="s">
        <v>21313</v>
      </c>
      <c r="I6938" s="3" t="s">
        <v>21785</v>
      </c>
      <c r="J6938" s="3" t="str">
        <f>IF($B6938="SINAPI",IF(ISNUMBER(MATCH(Banco!$C6938,Analitico!$A:$A,0)),INDEX(Analitico!E:E,MATCH(Banco!$C6938,Analitico!$A:$A,0))&amp;"%",""),"")</f>
        <v>2,4562233%</v>
      </c>
      <c r="K6938" s="3" t="str">
        <f>IF($B6938="SINAPI",IF(ISNUMBER(MATCH(Banco!$C6938,Analitico!$A:$A,0)),INDEX(Analitico!F:F,MATCH(Banco!$C6938,Analitico!$A:$A,0))&amp;"%",""),"")</f>
        <v>%</v>
      </c>
    </row>
    <row r="6939" spans="1:11" x14ac:dyDescent="0.2">
      <c r="A6939" s="1" t="str">
        <f t="shared" si="109"/>
        <v>SINAPI 87407</v>
      </c>
      <c r="B6939" s="3" t="s">
        <v>21783</v>
      </c>
      <c r="C6939" s="3" t="s">
        <v>6998</v>
      </c>
      <c r="D6939" s="2" t="s">
        <v>14741</v>
      </c>
      <c r="E6939" s="3" t="s">
        <v>15535</v>
      </c>
      <c r="F6939" s="66" t="s">
        <v>21314</v>
      </c>
      <c r="I6939" s="3" t="s">
        <v>21785</v>
      </c>
      <c r="J6939" s="3" t="str">
        <f>IF($B6939="SINAPI",IF(ISNUMBER(MATCH(Banco!$C6939,Analitico!$A:$A,0)),INDEX(Analitico!E:E,MATCH(Banco!$C6939,Analitico!$A:$A,0))&amp;"%",""),"")</f>
        <v>6,1966389%</v>
      </c>
      <c r="K6939" s="3" t="str">
        <f>IF($B6939="SINAPI",IF(ISNUMBER(MATCH(Banco!$C6939,Analitico!$A:$A,0)),INDEX(Analitico!F:F,MATCH(Banco!$C6939,Analitico!$A:$A,0))&amp;"%",""),"")</f>
        <v>%</v>
      </c>
    </row>
    <row r="6940" spans="1:11" x14ac:dyDescent="0.2">
      <c r="A6940" s="1" t="str">
        <f t="shared" si="109"/>
        <v>SINAPI 87408</v>
      </c>
      <c r="B6940" s="3" t="s">
        <v>21783</v>
      </c>
      <c r="C6940" s="3" t="s">
        <v>6999</v>
      </c>
      <c r="D6940" s="2" t="s">
        <v>14742</v>
      </c>
      <c r="E6940" s="3" t="s">
        <v>15535</v>
      </c>
      <c r="F6940" s="66" t="s">
        <v>21315</v>
      </c>
      <c r="I6940" s="3" t="s">
        <v>21785</v>
      </c>
      <c r="J6940" s="3" t="str">
        <f>IF($B6940="SINAPI",IF(ISNUMBER(MATCH(Banco!$C6940,Analitico!$A:$A,0)),INDEX(Analitico!E:E,MATCH(Banco!$C6940,Analitico!$A:$A,0))&amp;"%",""),"")</f>
        <v>4,7032832%</v>
      </c>
      <c r="K6940" s="3" t="str">
        <f>IF($B6940="SINAPI",IF(ISNUMBER(MATCH(Banco!$C6940,Analitico!$A:$A,0)),INDEX(Analitico!F:F,MATCH(Banco!$C6940,Analitico!$A:$A,0))&amp;"%",""),"")</f>
        <v>%</v>
      </c>
    </row>
    <row r="6941" spans="1:11" x14ac:dyDescent="0.2">
      <c r="A6941" s="1" t="str">
        <f t="shared" si="109"/>
        <v>SINAPI 87410</v>
      </c>
      <c r="B6941" s="3" t="s">
        <v>21783</v>
      </c>
      <c r="C6941" s="3" t="s">
        <v>7000</v>
      </c>
      <c r="D6941" s="2" t="s">
        <v>14743</v>
      </c>
      <c r="E6941" s="3" t="s">
        <v>15535</v>
      </c>
      <c r="F6941" s="66" t="s">
        <v>21316</v>
      </c>
      <c r="I6941" s="3" t="s">
        <v>21785</v>
      </c>
      <c r="J6941" s="3" t="str">
        <f>IF($B6941="SINAPI",IF(ISNUMBER(MATCH(Banco!$C6941,Analitico!$A:$A,0)),INDEX(Analitico!E:E,MATCH(Banco!$C6941,Analitico!$A:$A,0))&amp;"%",""),"")</f>
        <v>14,2730986%</v>
      </c>
      <c r="K6941" s="3" t="str">
        <f>IF($B6941="SINAPI",IF(ISNUMBER(MATCH(Banco!$C6941,Analitico!$A:$A,0)),INDEX(Analitico!F:F,MATCH(Banco!$C6941,Analitico!$A:$A,0))&amp;"%",""),"")</f>
        <v>%</v>
      </c>
    </row>
    <row r="6942" spans="1:11" ht="20.399999999999999" x14ac:dyDescent="0.2">
      <c r="A6942" s="1" t="str">
        <f t="shared" si="109"/>
        <v>SINAPI 88626</v>
      </c>
      <c r="B6942" s="3" t="s">
        <v>21783</v>
      </c>
      <c r="C6942" s="3" t="s">
        <v>7001</v>
      </c>
      <c r="D6942" s="2" t="s">
        <v>14744</v>
      </c>
      <c r="E6942" s="3" t="s">
        <v>15535</v>
      </c>
      <c r="F6942" s="66" t="s">
        <v>21317</v>
      </c>
      <c r="I6942" s="3" t="s">
        <v>21785</v>
      </c>
      <c r="J6942" s="3" t="str">
        <f>IF($B6942="SINAPI",IF(ISNUMBER(MATCH(Banco!$C6942,Analitico!$A:$A,0)),INDEX(Analitico!E:E,MATCH(Banco!$C6942,Analitico!$A:$A,0))&amp;"%",""),"")</f>
        <v>14,9860468%</v>
      </c>
      <c r="K6942" s="3" t="str">
        <f>IF($B6942="SINAPI",IF(ISNUMBER(MATCH(Banco!$C6942,Analitico!$A:$A,0)),INDEX(Analitico!F:F,MATCH(Banco!$C6942,Analitico!$A:$A,0))&amp;"%",""),"")</f>
        <v>%</v>
      </c>
    </row>
    <row r="6943" spans="1:11" ht="20.399999999999999" x14ac:dyDescent="0.2">
      <c r="A6943" s="1" t="str">
        <f t="shared" si="109"/>
        <v>SINAPI 88627</v>
      </c>
      <c r="B6943" s="3" t="s">
        <v>21783</v>
      </c>
      <c r="C6943" s="3" t="s">
        <v>7002</v>
      </c>
      <c r="D6943" s="2" t="s">
        <v>14745</v>
      </c>
      <c r="E6943" s="3" t="s">
        <v>15535</v>
      </c>
      <c r="F6943" s="66" t="s">
        <v>21318</v>
      </c>
      <c r="I6943" s="3" t="s">
        <v>21785</v>
      </c>
      <c r="J6943" s="3" t="str">
        <f>IF($B6943="SINAPI",IF(ISNUMBER(MATCH(Banco!$C6943,Analitico!$A:$A,0)),INDEX(Analitico!E:E,MATCH(Banco!$C6943,Analitico!$A:$A,0))&amp;"%",""),"")</f>
        <v>21,9625888%</v>
      </c>
      <c r="K6943" s="3" t="str">
        <f>IF($B6943="SINAPI",IF(ISNUMBER(MATCH(Banco!$C6943,Analitico!$A:$A,0)),INDEX(Analitico!F:F,MATCH(Banco!$C6943,Analitico!$A:$A,0))&amp;"%",""),"")</f>
        <v>%</v>
      </c>
    </row>
    <row r="6944" spans="1:11" ht="20.399999999999999" x14ac:dyDescent="0.2">
      <c r="A6944" s="1" t="str">
        <f t="shared" si="109"/>
        <v>SINAPI 88628</v>
      </c>
      <c r="B6944" s="3" t="s">
        <v>21783</v>
      </c>
      <c r="C6944" s="3" t="s">
        <v>7003</v>
      </c>
      <c r="D6944" s="2" t="s">
        <v>14746</v>
      </c>
      <c r="E6944" s="3" t="s">
        <v>15535</v>
      </c>
      <c r="F6944" s="66" t="s">
        <v>21319</v>
      </c>
      <c r="I6944" s="3" t="s">
        <v>21785</v>
      </c>
      <c r="J6944" s="3" t="str">
        <f>IF($B6944="SINAPI",IF(ISNUMBER(MATCH(Banco!$C6944,Analitico!$A:$A,0)),INDEX(Analitico!E:E,MATCH(Banco!$C6944,Analitico!$A:$A,0))&amp;"%",""),"")</f>
        <v>12,7925374%</v>
      </c>
      <c r="K6944" s="3" t="str">
        <f>IF($B6944="SINAPI",IF(ISNUMBER(MATCH(Banco!$C6944,Analitico!$A:$A,0)),INDEX(Analitico!F:F,MATCH(Banco!$C6944,Analitico!$A:$A,0))&amp;"%",""),"")</f>
        <v>%</v>
      </c>
    </row>
    <row r="6945" spans="1:11" x14ac:dyDescent="0.2">
      <c r="A6945" s="1" t="str">
        <f t="shared" si="109"/>
        <v>SINAPI 88629</v>
      </c>
      <c r="B6945" s="3" t="s">
        <v>21783</v>
      </c>
      <c r="C6945" s="3" t="s">
        <v>7004</v>
      </c>
      <c r="D6945" s="2" t="s">
        <v>14747</v>
      </c>
      <c r="E6945" s="3" t="s">
        <v>15535</v>
      </c>
      <c r="F6945" s="66" t="s">
        <v>21320</v>
      </c>
      <c r="I6945" s="3" t="s">
        <v>21785</v>
      </c>
      <c r="J6945" s="3" t="str">
        <f>IF($B6945="SINAPI",IF(ISNUMBER(MATCH(Banco!$C6945,Analitico!$A:$A,0)),INDEX(Analitico!E:E,MATCH(Banco!$C6945,Analitico!$A:$A,0))&amp;"%",""),"")</f>
        <v>20,6264511%</v>
      </c>
      <c r="K6945" s="3" t="str">
        <f>IF($B6945="SINAPI",IF(ISNUMBER(MATCH(Banco!$C6945,Analitico!$A:$A,0)),INDEX(Analitico!F:F,MATCH(Banco!$C6945,Analitico!$A:$A,0))&amp;"%",""),"")</f>
        <v>%</v>
      </c>
    </row>
    <row r="6946" spans="1:11" x14ac:dyDescent="0.2">
      <c r="A6946" s="1" t="str">
        <f t="shared" si="109"/>
        <v>SINAPI 88630</v>
      </c>
      <c r="B6946" s="3" t="s">
        <v>21783</v>
      </c>
      <c r="C6946" s="3" t="s">
        <v>7005</v>
      </c>
      <c r="D6946" s="2" t="s">
        <v>14748</v>
      </c>
      <c r="E6946" s="3" t="s">
        <v>15535</v>
      </c>
      <c r="F6946" s="66" t="s">
        <v>21321</v>
      </c>
      <c r="I6946" s="3" t="s">
        <v>21785</v>
      </c>
      <c r="J6946" s="3" t="str">
        <f>IF($B6946="SINAPI",IF(ISNUMBER(MATCH(Banco!$C6946,Analitico!$A:$A,0)),INDEX(Analitico!E:E,MATCH(Banco!$C6946,Analitico!$A:$A,0))&amp;"%",""),"")</f>
        <v>14,4508451%</v>
      </c>
      <c r="K6946" s="3" t="str">
        <f>IF($B6946="SINAPI",IF(ISNUMBER(MATCH(Banco!$C6946,Analitico!$A:$A,0)),INDEX(Analitico!F:F,MATCH(Banco!$C6946,Analitico!$A:$A,0))&amp;"%",""),"")</f>
        <v>%</v>
      </c>
    </row>
    <row r="6947" spans="1:11" x14ac:dyDescent="0.2">
      <c r="A6947" s="1" t="str">
        <f t="shared" ref="A6947:A7010" si="110">CONCATENAR</f>
        <v>SINAPI 88631</v>
      </c>
      <c r="B6947" s="3" t="s">
        <v>21783</v>
      </c>
      <c r="C6947" s="3" t="s">
        <v>7006</v>
      </c>
      <c r="D6947" s="2" t="s">
        <v>14749</v>
      </c>
      <c r="E6947" s="3" t="s">
        <v>15535</v>
      </c>
      <c r="F6947" s="66" t="s">
        <v>21322</v>
      </c>
      <c r="I6947" s="3" t="s">
        <v>21785</v>
      </c>
      <c r="J6947" s="3" t="str">
        <f>IF($B6947="SINAPI",IF(ISNUMBER(MATCH(Banco!$C6947,Analitico!$A:$A,0)),INDEX(Analitico!E:E,MATCH(Banco!$C6947,Analitico!$A:$A,0))&amp;"%",""),"")</f>
        <v>22,0830007%</v>
      </c>
      <c r="K6947" s="3" t="str">
        <f>IF($B6947="SINAPI",IF(ISNUMBER(MATCH(Banco!$C6947,Analitico!$A:$A,0)),INDEX(Analitico!F:F,MATCH(Banco!$C6947,Analitico!$A:$A,0))&amp;"%",""),"")</f>
        <v>%</v>
      </c>
    </row>
    <row r="6948" spans="1:11" ht="20.399999999999999" x14ac:dyDescent="0.2">
      <c r="A6948" s="1" t="str">
        <f t="shared" si="110"/>
        <v>SINAPI 88715</v>
      </c>
      <c r="B6948" s="3" t="s">
        <v>21783</v>
      </c>
      <c r="C6948" s="3" t="s">
        <v>7007</v>
      </c>
      <c r="D6948" s="2" t="s">
        <v>14750</v>
      </c>
      <c r="E6948" s="3" t="s">
        <v>15535</v>
      </c>
      <c r="F6948" s="66" t="s">
        <v>21323</v>
      </c>
      <c r="I6948" s="3" t="s">
        <v>21785</v>
      </c>
      <c r="J6948" s="3" t="str">
        <f>IF($B6948="SINAPI",IF(ISNUMBER(MATCH(Banco!$C6948,Analitico!$A:$A,0)),INDEX(Analitico!E:E,MATCH(Banco!$C6948,Analitico!$A:$A,0))&amp;"%",""),"")</f>
        <v>17,2263892%</v>
      </c>
      <c r="K6948" s="3" t="str">
        <f>IF($B6948="SINAPI",IF(ISNUMBER(MATCH(Banco!$C6948,Analitico!$A:$A,0)),INDEX(Analitico!F:F,MATCH(Banco!$C6948,Analitico!$A:$A,0))&amp;"%",""),"")</f>
        <v>%</v>
      </c>
    </row>
    <row r="6949" spans="1:11" ht="20.399999999999999" x14ac:dyDescent="0.2">
      <c r="A6949" s="1" t="str">
        <f t="shared" si="110"/>
        <v>SINAPI 100464</v>
      </c>
      <c r="B6949" s="3" t="s">
        <v>21783</v>
      </c>
      <c r="C6949" s="3" t="s">
        <v>7008</v>
      </c>
      <c r="D6949" s="2" t="s">
        <v>14751</v>
      </c>
      <c r="E6949" s="3" t="s">
        <v>15535</v>
      </c>
      <c r="F6949" s="66" t="s">
        <v>21324</v>
      </c>
      <c r="I6949" s="3" t="s">
        <v>21785</v>
      </c>
      <c r="J6949" s="3" t="str">
        <f>IF($B6949="SINAPI",IF(ISNUMBER(MATCH(Banco!$C6949,Analitico!$A:$A,0)),INDEX(Analitico!E:E,MATCH(Banco!$C6949,Analitico!$A:$A,0))&amp;"%",""),"")</f>
        <v>19,5625759%</v>
      </c>
      <c r="K6949" s="3" t="str">
        <f>IF($B6949="SINAPI",IF(ISNUMBER(MATCH(Banco!$C6949,Analitico!$A:$A,0)),INDEX(Analitico!F:F,MATCH(Banco!$C6949,Analitico!$A:$A,0))&amp;"%",""),"")</f>
        <v>%</v>
      </c>
    </row>
    <row r="6950" spans="1:11" ht="20.399999999999999" x14ac:dyDescent="0.2">
      <c r="A6950" s="1" t="str">
        <f t="shared" si="110"/>
        <v>SINAPI 100465</v>
      </c>
      <c r="B6950" s="3" t="s">
        <v>21783</v>
      </c>
      <c r="C6950" s="3" t="s">
        <v>7009</v>
      </c>
      <c r="D6950" s="2" t="s">
        <v>14752</v>
      </c>
      <c r="E6950" s="3" t="s">
        <v>15535</v>
      </c>
      <c r="F6950" s="66" t="s">
        <v>21325</v>
      </c>
      <c r="I6950" s="3" t="s">
        <v>21785</v>
      </c>
      <c r="J6950" s="3" t="str">
        <f>IF($B6950="SINAPI",IF(ISNUMBER(MATCH(Banco!$C6950,Analitico!$A:$A,0)),INDEX(Analitico!E:E,MATCH(Banco!$C6950,Analitico!$A:$A,0))&amp;"%",""),"")</f>
        <v>13,9054235%</v>
      </c>
      <c r="K6950" s="3" t="str">
        <f>IF($B6950="SINAPI",IF(ISNUMBER(MATCH(Banco!$C6950,Analitico!$A:$A,0)),INDEX(Analitico!F:F,MATCH(Banco!$C6950,Analitico!$A:$A,0))&amp;"%",""),"")</f>
        <v>%</v>
      </c>
    </row>
    <row r="6951" spans="1:11" ht="20.399999999999999" x14ac:dyDescent="0.2">
      <c r="A6951" s="1" t="str">
        <f t="shared" si="110"/>
        <v>SINAPI 100466</v>
      </c>
      <c r="B6951" s="3" t="s">
        <v>21783</v>
      </c>
      <c r="C6951" s="3" t="s">
        <v>7010</v>
      </c>
      <c r="D6951" s="2" t="s">
        <v>14753</v>
      </c>
      <c r="E6951" s="3" t="s">
        <v>15535</v>
      </c>
      <c r="F6951" s="66" t="s">
        <v>21326</v>
      </c>
      <c r="I6951" s="3" t="s">
        <v>21785</v>
      </c>
      <c r="J6951" s="3" t="str">
        <f>IF($B6951="SINAPI",IF(ISNUMBER(MATCH(Banco!$C6951,Analitico!$A:$A,0)),INDEX(Analitico!E:E,MATCH(Banco!$C6951,Analitico!$A:$A,0))&amp;"%",""),"")</f>
        <v>10,2019981%</v>
      </c>
      <c r="K6951" s="3" t="str">
        <f>IF($B6951="SINAPI",IF(ISNUMBER(MATCH(Banco!$C6951,Analitico!$A:$A,0)),INDEX(Analitico!F:F,MATCH(Banco!$C6951,Analitico!$A:$A,0))&amp;"%",""),"")</f>
        <v>%</v>
      </c>
    </row>
    <row r="6952" spans="1:11" ht="20.399999999999999" x14ac:dyDescent="0.2">
      <c r="A6952" s="1" t="str">
        <f t="shared" si="110"/>
        <v>SINAPI 100468</v>
      </c>
      <c r="B6952" s="3" t="s">
        <v>21783</v>
      </c>
      <c r="C6952" s="3" t="s">
        <v>7011</v>
      </c>
      <c r="D6952" s="2" t="s">
        <v>14754</v>
      </c>
      <c r="E6952" s="3" t="s">
        <v>15535</v>
      </c>
      <c r="F6952" s="66" t="s">
        <v>21327</v>
      </c>
      <c r="I6952" s="3" t="s">
        <v>21785</v>
      </c>
      <c r="J6952" s="3" t="str">
        <f>IF($B6952="SINAPI",IF(ISNUMBER(MATCH(Banco!$C6952,Analitico!$A:$A,0)),INDEX(Analitico!E:E,MATCH(Banco!$C6952,Analitico!$A:$A,0))&amp;"%",""),"")</f>
        <v>21,0871974%</v>
      </c>
      <c r="K6952" s="3" t="str">
        <f>IF($B6952="SINAPI",IF(ISNUMBER(MATCH(Banco!$C6952,Analitico!$A:$A,0)),INDEX(Analitico!F:F,MATCH(Banco!$C6952,Analitico!$A:$A,0))&amp;"%",""),"")</f>
        <v>%</v>
      </c>
    </row>
    <row r="6953" spans="1:11" ht="20.399999999999999" x14ac:dyDescent="0.2">
      <c r="A6953" s="1" t="str">
        <f t="shared" si="110"/>
        <v>SINAPI 100469</v>
      </c>
      <c r="B6953" s="3" t="s">
        <v>21783</v>
      </c>
      <c r="C6953" s="3" t="s">
        <v>7012</v>
      </c>
      <c r="D6953" s="2" t="s">
        <v>14755</v>
      </c>
      <c r="E6953" s="3" t="s">
        <v>15535</v>
      </c>
      <c r="F6953" s="66" t="s">
        <v>21328</v>
      </c>
      <c r="I6953" s="3" t="s">
        <v>21785</v>
      </c>
      <c r="J6953" s="3" t="str">
        <f>IF($B6953="SINAPI",IF(ISNUMBER(MATCH(Banco!$C6953,Analitico!$A:$A,0)),INDEX(Analitico!E:E,MATCH(Banco!$C6953,Analitico!$A:$A,0))&amp;"%",""),"")</f>
        <v>12,3901980%</v>
      </c>
      <c r="K6953" s="3" t="str">
        <f>IF($B6953="SINAPI",IF(ISNUMBER(MATCH(Banco!$C6953,Analitico!$A:$A,0)),INDEX(Analitico!F:F,MATCH(Banco!$C6953,Analitico!$A:$A,0))&amp;"%",""),"")</f>
        <v>%</v>
      </c>
    </row>
    <row r="6954" spans="1:11" ht="20.399999999999999" x14ac:dyDescent="0.2">
      <c r="A6954" s="1" t="str">
        <f t="shared" si="110"/>
        <v>SINAPI 100470</v>
      </c>
      <c r="B6954" s="3" t="s">
        <v>21783</v>
      </c>
      <c r="C6954" s="3" t="s">
        <v>7013</v>
      </c>
      <c r="D6954" s="2" t="s">
        <v>14756</v>
      </c>
      <c r="E6954" s="3" t="s">
        <v>15535</v>
      </c>
      <c r="F6954" s="66" t="s">
        <v>21329</v>
      </c>
      <c r="I6954" s="3" t="s">
        <v>21785</v>
      </c>
      <c r="J6954" s="3" t="str">
        <f>IF($B6954="SINAPI",IF(ISNUMBER(MATCH(Banco!$C6954,Analitico!$A:$A,0)),INDEX(Analitico!E:E,MATCH(Banco!$C6954,Analitico!$A:$A,0))&amp;"%",""),"")</f>
        <v>13,5228772%</v>
      </c>
      <c r="K6954" s="3" t="str">
        <f>IF($B6954="SINAPI",IF(ISNUMBER(MATCH(Banco!$C6954,Analitico!$A:$A,0)),INDEX(Analitico!F:F,MATCH(Banco!$C6954,Analitico!$A:$A,0))&amp;"%",""),"")</f>
        <v>%</v>
      </c>
    </row>
    <row r="6955" spans="1:11" ht="20.399999999999999" x14ac:dyDescent="0.2">
      <c r="A6955" s="1" t="str">
        <f t="shared" si="110"/>
        <v>SINAPI 100472</v>
      </c>
      <c r="B6955" s="3" t="s">
        <v>21783</v>
      </c>
      <c r="C6955" s="3" t="s">
        <v>7014</v>
      </c>
      <c r="D6955" s="2" t="s">
        <v>14757</v>
      </c>
      <c r="E6955" s="3" t="s">
        <v>15535</v>
      </c>
      <c r="F6955" s="66" t="s">
        <v>21330</v>
      </c>
      <c r="I6955" s="3" t="s">
        <v>21785</v>
      </c>
      <c r="J6955" s="3" t="str">
        <f>IF($B6955="SINAPI",IF(ISNUMBER(MATCH(Banco!$C6955,Analitico!$A:$A,0)),INDEX(Analitico!E:E,MATCH(Banco!$C6955,Analitico!$A:$A,0))&amp;"%",""),"")</f>
        <v>21,7668777%</v>
      </c>
      <c r="K6955" s="3" t="str">
        <f>IF($B6955="SINAPI",IF(ISNUMBER(MATCH(Banco!$C6955,Analitico!$A:$A,0)),INDEX(Analitico!F:F,MATCH(Banco!$C6955,Analitico!$A:$A,0))&amp;"%",""),"")</f>
        <v>%</v>
      </c>
    </row>
    <row r="6956" spans="1:11" ht="20.399999999999999" x14ac:dyDescent="0.2">
      <c r="A6956" s="1" t="str">
        <f t="shared" si="110"/>
        <v>SINAPI 100473</v>
      </c>
      <c r="B6956" s="3" t="s">
        <v>21783</v>
      </c>
      <c r="C6956" s="3" t="s">
        <v>7015</v>
      </c>
      <c r="D6956" s="2" t="s">
        <v>14758</v>
      </c>
      <c r="E6956" s="3" t="s">
        <v>15535</v>
      </c>
      <c r="F6956" s="66" t="s">
        <v>21331</v>
      </c>
      <c r="I6956" s="3" t="s">
        <v>21785</v>
      </c>
      <c r="J6956" s="3" t="str">
        <f>IF($B6956="SINAPI",IF(ISNUMBER(MATCH(Banco!$C6956,Analitico!$A:$A,0)),INDEX(Analitico!E:E,MATCH(Banco!$C6956,Analitico!$A:$A,0))&amp;"%",""),"")</f>
        <v>14,7694803%</v>
      </c>
      <c r="K6956" s="3" t="str">
        <f>IF($B6956="SINAPI",IF(ISNUMBER(MATCH(Banco!$C6956,Analitico!$A:$A,0)),INDEX(Analitico!F:F,MATCH(Banco!$C6956,Analitico!$A:$A,0))&amp;"%",""),"")</f>
        <v>%</v>
      </c>
    </row>
    <row r="6957" spans="1:11" ht="20.399999999999999" x14ac:dyDescent="0.2">
      <c r="A6957" s="1" t="str">
        <f t="shared" si="110"/>
        <v>SINAPI 100474</v>
      </c>
      <c r="B6957" s="3" t="s">
        <v>21783</v>
      </c>
      <c r="C6957" s="3" t="s">
        <v>7016</v>
      </c>
      <c r="D6957" s="2" t="s">
        <v>14759</v>
      </c>
      <c r="E6957" s="3" t="s">
        <v>15535</v>
      </c>
      <c r="F6957" s="66" t="s">
        <v>21332</v>
      </c>
      <c r="I6957" s="3" t="s">
        <v>21785</v>
      </c>
      <c r="J6957" s="3" t="str">
        <f>IF($B6957="SINAPI",IF(ISNUMBER(MATCH(Banco!$C6957,Analitico!$A:$A,0)),INDEX(Analitico!E:E,MATCH(Banco!$C6957,Analitico!$A:$A,0))&amp;"%",""),"")</f>
        <v>10,3422186%</v>
      </c>
      <c r="K6957" s="3" t="str">
        <f>IF($B6957="SINAPI",IF(ISNUMBER(MATCH(Banco!$C6957,Analitico!$A:$A,0)),INDEX(Analitico!F:F,MATCH(Banco!$C6957,Analitico!$A:$A,0))&amp;"%",""),"")</f>
        <v>%</v>
      </c>
    </row>
    <row r="6958" spans="1:11" ht="20.399999999999999" x14ac:dyDescent="0.2">
      <c r="A6958" s="1" t="str">
        <f t="shared" si="110"/>
        <v>SINAPI 100475</v>
      </c>
      <c r="B6958" s="3" t="s">
        <v>21783</v>
      </c>
      <c r="C6958" s="3" t="s">
        <v>7017</v>
      </c>
      <c r="D6958" s="2" t="s">
        <v>14760</v>
      </c>
      <c r="E6958" s="3" t="s">
        <v>15535</v>
      </c>
      <c r="F6958" s="66" t="s">
        <v>21333</v>
      </c>
      <c r="I6958" s="3" t="s">
        <v>21785</v>
      </c>
      <c r="J6958" s="3" t="str">
        <f>IF($B6958="SINAPI",IF(ISNUMBER(MATCH(Banco!$C6958,Analitico!$A:$A,0)),INDEX(Analitico!E:E,MATCH(Banco!$C6958,Analitico!$A:$A,0))&amp;"%",""),"")</f>
        <v>11,3928117%</v>
      </c>
      <c r="K6958" s="3" t="str">
        <f>IF($B6958="SINAPI",IF(ISNUMBER(MATCH(Banco!$C6958,Analitico!$A:$A,0)),INDEX(Analitico!F:F,MATCH(Banco!$C6958,Analitico!$A:$A,0))&amp;"%",""),"")</f>
        <v>%</v>
      </c>
    </row>
    <row r="6959" spans="1:11" ht="20.399999999999999" x14ac:dyDescent="0.2">
      <c r="A6959" s="1" t="str">
        <f t="shared" si="110"/>
        <v>SINAPI 100477</v>
      </c>
      <c r="B6959" s="3" t="s">
        <v>21783</v>
      </c>
      <c r="C6959" s="3" t="s">
        <v>7018</v>
      </c>
      <c r="D6959" s="2" t="s">
        <v>14761</v>
      </c>
      <c r="E6959" s="3" t="s">
        <v>15535</v>
      </c>
      <c r="F6959" s="66" t="s">
        <v>21334</v>
      </c>
      <c r="I6959" s="3" t="s">
        <v>21785</v>
      </c>
      <c r="J6959" s="3" t="str">
        <f>IF($B6959="SINAPI",IF(ISNUMBER(MATCH(Banco!$C6959,Analitico!$A:$A,0)),INDEX(Analitico!E:E,MATCH(Banco!$C6959,Analitico!$A:$A,0))&amp;"%",""),"")</f>
        <v>19,7234494%</v>
      </c>
      <c r="K6959" s="3" t="str">
        <f>IF($B6959="SINAPI",IF(ISNUMBER(MATCH(Banco!$C6959,Analitico!$A:$A,0)),INDEX(Analitico!F:F,MATCH(Banco!$C6959,Analitico!$A:$A,0))&amp;"%",""),"")</f>
        <v>%</v>
      </c>
    </row>
    <row r="6960" spans="1:11" ht="20.399999999999999" x14ac:dyDescent="0.2">
      <c r="A6960" s="1" t="str">
        <f t="shared" si="110"/>
        <v>SINAPI 100478</v>
      </c>
      <c r="B6960" s="3" t="s">
        <v>21783</v>
      </c>
      <c r="C6960" s="3" t="s">
        <v>7019</v>
      </c>
      <c r="D6960" s="2" t="s">
        <v>14762</v>
      </c>
      <c r="E6960" s="3" t="s">
        <v>15535</v>
      </c>
      <c r="F6960" s="66" t="s">
        <v>21335</v>
      </c>
      <c r="I6960" s="3" t="s">
        <v>21785</v>
      </c>
      <c r="J6960" s="3" t="str">
        <f>IF($B6960="SINAPI",IF(ISNUMBER(MATCH(Banco!$C6960,Analitico!$A:$A,0)),INDEX(Analitico!E:E,MATCH(Banco!$C6960,Analitico!$A:$A,0))&amp;"%",""),"")</f>
        <v>11,0962420%</v>
      </c>
      <c r="K6960" s="3" t="str">
        <f>IF($B6960="SINAPI",IF(ISNUMBER(MATCH(Banco!$C6960,Analitico!$A:$A,0)),INDEX(Analitico!F:F,MATCH(Banco!$C6960,Analitico!$A:$A,0))&amp;"%",""),"")</f>
        <v>%</v>
      </c>
    </row>
    <row r="6961" spans="1:11" ht="20.399999999999999" x14ac:dyDescent="0.2">
      <c r="A6961" s="1" t="str">
        <f t="shared" si="110"/>
        <v>SINAPI 100479</v>
      </c>
      <c r="B6961" s="3" t="s">
        <v>21783</v>
      </c>
      <c r="C6961" s="3" t="s">
        <v>7020</v>
      </c>
      <c r="D6961" s="2" t="s">
        <v>14763</v>
      </c>
      <c r="E6961" s="3" t="s">
        <v>15535</v>
      </c>
      <c r="F6961" s="66" t="s">
        <v>21336</v>
      </c>
      <c r="I6961" s="3" t="s">
        <v>21785</v>
      </c>
      <c r="J6961" s="3" t="str">
        <f>IF($B6961="SINAPI",IF(ISNUMBER(MATCH(Banco!$C6961,Analitico!$A:$A,0)),INDEX(Analitico!E:E,MATCH(Banco!$C6961,Analitico!$A:$A,0))&amp;"%",""),"")</f>
        <v>8,3812954%</v>
      </c>
      <c r="K6961" s="3" t="str">
        <f>IF($B6961="SINAPI",IF(ISNUMBER(MATCH(Banco!$C6961,Analitico!$A:$A,0)),INDEX(Analitico!F:F,MATCH(Banco!$C6961,Analitico!$A:$A,0))&amp;"%",""),"")</f>
        <v>%</v>
      </c>
    </row>
    <row r="6962" spans="1:11" ht="20.399999999999999" x14ac:dyDescent="0.2">
      <c r="A6962" s="1" t="str">
        <f t="shared" si="110"/>
        <v>SINAPI 100480</v>
      </c>
      <c r="B6962" s="3" t="s">
        <v>21783</v>
      </c>
      <c r="C6962" s="3" t="s">
        <v>7021</v>
      </c>
      <c r="D6962" s="2" t="s">
        <v>14764</v>
      </c>
      <c r="E6962" s="3" t="s">
        <v>15535</v>
      </c>
      <c r="F6962" s="66" t="s">
        <v>21337</v>
      </c>
      <c r="I6962" s="3" t="s">
        <v>21785</v>
      </c>
      <c r="J6962" s="3" t="str">
        <f>IF($B6962="SINAPI",IF(ISNUMBER(MATCH(Banco!$C6962,Analitico!$A:$A,0)),INDEX(Analitico!E:E,MATCH(Banco!$C6962,Analitico!$A:$A,0))&amp;"%",""),"")</f>
        <v>17,8733440%</v>
      </c>
      <c r="K6962" s="3" t="str">
        <f>IF($B6962="SINAPI",IF(ISNUMBER(MATCH(Banco!$C6962,Analitico!$A:$A,0)),INDEX(Analitico!F:F,MATCH(Banco!$C6962,Analitico!$A:$A,0))&amp;"%",""),"")</f>
        <v>%</v>
      </c>
    </row>
    <row r="6963" spans="1:11" ht="20.399999999999999" x14ac:dyDescent="0.2">
      <c r="A6963" s="1" t="str">
        <f t="shared" si="110"/>
        <v>SINAPI 100481</v>
      </c>
      <c r="B6963" s="3" t="s">
        <v>21783</v>
      </c>
      <c r="C6963" s="3" t="s">
        <v>7022</v>
      </c>
      <c r="D6963" s="2" t="s">
        <v>14765</v>
      </c>
      <c r="E6963" s="3" t="s">
        <v>15535</v>
      </c>
      <c r="F6963" s="66" t="s">
        <v>21338</v>
      </c>
      <c r="I6963" s="3" t="s">
        <v>21785</v>
      </c>
      <c r="J6963" s="3" t="str">
        <f>IF($B6963="SINAPI",IF(ISNUMBER(MATCH(Banco!$C6963,Analitico!$A:$A,0)),INDEX(Analitico!E:E,MATCH(Banco!$C6963,Analitico!$A:$A,0))&amp;"%",""),"")</f>
        <v>12,2035663%</v>
      </c>
      <c r="K6963" s="3" t="str">
        <f>IF($B6963="SINAPI",IF(ISNUMBER(MATCH(Banco!$C6963,Analitico!$A:$A,0)),INDEX(Analitico!F:F,MATCH(Banco!$C6963,Analitico!$A:$A,0))&amp;"%",""),"")</f>
        <v>%</v>
      </c>
    </row>
    <row r="6964" spans="1:11" ht="20.399999999999999" x14ac:dyDescent="0.2">
      <c r="A6964" s="1" t="str">
        <f t="shared" si="110"/>
        <v>SINAPI 100483</v>
      </c>
      <c r="B6964" s="3" t="s">
        <v>21783</v>
      </c>
      <c r="C6964" s="3" t="s">
        <v>7023</v>
      </c>
      <c r="D6964" s="2" t="s">
        <v>14766</v>
      </c>
      <c r="E6964" s="3" t="s">
        <v>15535</v>
      </c>
      <c r="F6964" s="66" t="s">
        <v>21339</v>
      </c>
      <c r="I6964" s="3" t="s">
        <v>21785</v>
      </c>
      <c r="J6964" s="3" t="str">
        <f>IF($B6964="SINAPI",IF(ISNUMBER(MATCH(Banco!$C6964,Analitico!$A:$A,0)),INDEX(Analitico!E:E,MATCH(Banco!$C6964,Analitico!$A:$A,0))&amp;"%",""),"")</f>
        <v>19,3103643%</v>
      </c>
      <c r="K6964" s="3" t="str">
        <f>IF($B6964="SINAPI",IF(ISNUMBER(MATCH(Banco!$C6964,Analitico!$A:$A,0)),INDEX(Analitico!F:F,MATCH(Banco!$C6964,Analitico!$A:$A,0))&amp;"%",""),"")</f>
        <v>%</v>
      </c>
    </row>
    <row r="6965" spans="1:11" ht="20.399999999999999" x14ac:dyDescent="0.2">
      <c r="A6965" s="1" t="str">
        <f t="shared" si="110"/>
        <v>SINAPI 100484</v>
      </c>
      <c r="B6965" s="3" t="s">
        <v>21783</v>
      </c>
      <c r="C6965" s="3" t="s">
        <v>7024</v>
      </c>
      <c r="D6965" s="2" t="s">
        <v>14767</v>
      </c>
      <c r="E6965" s="3" t="s">
        <v>15535</v>
      </c>
      <c r="F6965" s="66" t="s">
        <v>21340</v>
      </c>
      <c r="I6965" s="3" t="s">
        <v>21785</v>
      </c>
      <c r="J6965" s="3" t="str">
        <f>IF($B6965="SINAPI",IF(ISNUMBER(MATCH(Banco!$C6965,Analitico!$A:$A,0)),INDEX(Analitico!E:E,MATCH(Banco!$C6965,Analitico!$A:$A,0))&amp;"%",""),"")</f>
        <v>13,2425419%</v>
      </c>
      <c r="K6965" s="3" t="str">
        <f>IF($B6965="SINAPI",IF(ISNUMBER(MATCH(Banco!$C6965,Analitico!$A:$A,0)),INDEX(Analitico!F:F,MATCH(Banco!$C6965,Analitico!$A:$A,0))&amp;"%",""),"")</f>
        <v>%</v>
      </c>
    </row>
    <row r="6966" spans="1:11" ht="20.399999999999999" x14ac:dyDescent="0.2">
      <c r="A6966" s="1" t="str">
        <f t="shared" si="110"/>
        <v>SINAPI 100485</v>
      </c>
      <c r="B6966" s="3" t="s">
        <v>21783</v>
      </c>
      <c r="C6966" s="3" t="s">
        <v>7025</v>
      </c>
      <c r="D6966" s="2" t="s">
        <v>14768</v>
      </c>
      <c r="E6966" s="3" t="s">
        <v>15535</v>
      </c>
      <c r="F6966" s="66" t="s">
        <v>21341</v>
      </c>
      <c r="I6966" s="3" t="s">
        <v>21785</v>
      </c>
      <c r="J6966" s="3" t="str">
        <f>IF($B6966="SINAPI",IF(ISNUMBER(MATCH(Banco!$C6966,Analitico!$A:$A,0)),INDEX(Analitico!E:E,MATCH(Banco!$C6966,Analitico!$A:$A,0))&amp;"%",""),"")</f>
        <v>9,4729105%</v>
      </c>
      <c r="K6966" s="3" t="str">
        <f>IF($B6966="SINAPI",IF(ISNUMBER(MATCH(Banco!$C6966,Analitico!$A:$A,0)),INDEX(Analitico!F:F,MATCH(Banco!$C6966,Analitico!$A:$A,0))&amp;"%",""),"")</f>
        <v>%</v>
      </c>
    </row>
    <row r="6967" spans="1:11" ht="20.399999999999999" x14ac:dyDescent="0.2">
      <c r="A6967" s="1" t="str">
        <f t="shared" si="110"/>
        <v>SINAPI 100486</v>
      </c>
      <c r="B6967" s="3" t="s">
        <v>21783</v>
      </c>
      <c r="C6967" s="3" t="s">
        <v>7026</v>
      </c>
      <c r="D6967" s="2" t="s">
        <v>14769</v>
      </c>
      <c r="E6967" s="3" t="s">
        <v>15535</v>
      </c>
      <c r="F6967" s="66" t="s">
        <v>21342</v>
      </c>
      <c r="I6967" s="3" t="s">
        <v>21785</v>
      </c>
      <c r="J6967" s="3" t="str">
        <f>IF($B6967="SINAPI",IF(ISNUMBER(MATCH(Banco!$C6967,Analitico!$A:$A,0)),INDEX(Analitico!E:E,MATCH(Banco!$C6967,Analitico!$A:$A,0))&amp;"%",""),"")</f>
        <v>19,2056099%</v>
      </c>
      <c r="K6967" s="3" t="str">
        <f>IF($B6967="SINAPI",IF(ISNUMBER(MATCH(Banco!$C6967,Analitico!$A:$A,0)),INDEX(Analitico!F:F,MATCH(Banco!$C6967,Analitico!$A:$A,0))&amp;"%",""),"")</f>
        <v>%</v>
      </c>
    </row>
    <row r="6968" spans="1:11" ht="20.399999999999999" x14ac:dyDescent="0.2">
      <c r="A6968" s="1" t="str">
        <f t="shared" si="110"/>
        <v>SINAPI 100487</v>
      </c>
      <c r="B6968" s="3" t="s">
        <v>21783</v>
      </c>
      <c r="C6968" s="3" t="s">
        <v>7027</v>
      </c>
      <c r="D6968" s="2" t="s">
        <v>14770</v>
      </c>
      <c r="E6968" s="3" t="s">
        <v>15535</v>
      </c>
      <c r="F6968" s="66" t="s">
        <v>21343</v>
      </c>
      <c r="I6968" s="3" t="s">
        <v>21785</v>
      </c>
      <c r="J6968" s="3" t="str">
        <f>IF($B6968="SINAPI",IF(ISNUMBER(MATCH(Banco!$C6968,Analitico!$A:$A,0)),INDEX(Analitico!E:E,MATCH(Banco!$C6968,Analitico!$A:$A,0))&amp;"%",""),"")</f>
        <v>13,9162305%</v>
      </c>
      <c r="K6968" s="3" t="str">
        <f>IF($B6968="SINAPI",IF(ISNUMBER(MATCH(Banco!$C6968,Analitico!$A:$A,0)),INDEX(Analitico!F:F,MATCH(Banco!$C6968,Analitico!$A:$A,0))&amp;"%",""),"")</f>
        <v>%</v>
      </c>
    </row>
    <row r="6969" spans="1:11" ht="20.399999999999999" x14ac:dyDescent="0.2">
      <c r="A6969" s="1" t="str">
        <f t="shared" si="110"/>
        <v>SINAPI 100488</v>
      </c>
      <c r="B6969" s="3" t="s">
        <v>21783</v>
      </c>
      <c r="C6969" s="3" t="s">
        <v>7028</v>
      </c>
      <c r="D6969" s="2" t="s">
        <v>14771</v>
      </c>
      <c r="E6969" s="3" t="s">
        <v>15535</v>
      </c>
      <c r="F6969" s="66" t="s">
        <v>21344</v>
      </c>
      <c r="I6969" s="3" t="s">
        <v>21785</v>
      </c>
      <c r="J6969" s="3" t="str">
        <f>IF($B6969="SINAPI",IF(ISNUMBER(MATCH(Banco!$C6969,Analitico!$A:$A,0)),INDEX(Analitico!E:E,MATCH(Banco!$C6969,Analitico!$A:$A,0))&amp;"%",""),"")</f>
        <v>12,0828538%</v>
      </c>
      <c r="K6969" s="3" t="str">
        <f>IF($B6969="SINAPI",IF(ISNUMBER(MATCH(Banco!$C6969,Analitico!$A:$A,0)),INDEX(Analitico!F:F,MATCH(Banco!$C6969,Analitico!$A:$A,0))&amp;"%",""),"")</f>
        <v>%</v>
      </c>
    </row>
    <row r="6970" spans="1:11" ht="20.399999999999999" x14ac:dyDescent="0.2">
      <c r="A6970" s="1" t="str">
        <f t="shared" si="110"/>
        <v>SINAPI 100489</v>
      </c>
      <c r="B6970" s="3" t="s">
        <v>21783</v>
      </c>
      <c r="C6970" s="3" t="s">
        <v>7029</v>
      </c>
      <c r="D6970" s="2" t="s">
        <v>14772</v>
      </c>
      <c r="E6970" s="3" t="s">
        <v>15535</v>
      </c>
      <c r="F6970" s="66" t="s">
        <v>21345</v>
      </c>
      <c r="I6970" s="3" t="s">
        <v>21785</v>
      </c>
      <c r="J6970" s="3" t="str">
        <f>IF($B6970="SINAPI",IF(ISNUMBER(MATCH(Banco!$C6970,Analitico!$A:$A,0)),INDEX(Analitico!E:E,MATCH(Banco!$C6970,Analitico!$A:$A,0))&amp;"%",""),"")</f>
        <v>11,3050139%</v>
      </c>
      <c r="K6970" s="3" t="str">
        <f>IF($B6970="SINAPI",IF(ISNUMBER(MATCH(Banco!$C6970,Analitico!$A:$A,0)),INDEX(Analitico!F:F,MATCH(Banco!$C6970,Analitico!$A:$A,0))&amp;"%",""),"")</f>
        <v>%</v>
      </c>
    </row>
    <row r="6971" spans="1:11" ht="20.399999999999999" x14ac:dyDescent="0.2">
      <c r="A6971" s="1" t="str">
        <f t="shared" si="110"/>
        <v>SINAPI 100490</v>
      </c>
      <c r="B6971" s="3" t="s">
        <v>21783</v>
      </c>
      <c r="C6971" s="3" t="s">
        <v>7030</v>
      </c>
      <c r="D6971" s="2" t="s">
        <v>14773</v>
      </c>
      <c r="E6971" s="3" t="s">
        <v>15535</v>
      </c>
      <c r="F6971" s="66" t="s">
        <v>21346</v>
      </c>
      <c r="I6971" s="3" t="s">
        <v>21785</v>
      </c>
      <c r="J6971" s="3" t="str">
        <f>IF($B6971="SINAPI",IF(ISNUMBER(MATCH(Banco!$C6971,Analitico!$A:$A,0)),INDEX(Analitico!E:E,MATCH(Banco!$C6971,Analitico!$A:$A,0))&amp;"%",""),"")</f>
        <v>11,9490987%</v>
      </c>
      <c r="K6971" s="3" t="str">
        <f>IF($B6971="SINAPI",IF(ISNUMBER(MATCH(Banco!$C6971,Analitico!$A:$A,0)),INDEX(Analitico!F:F,MATCH(Banco!$C6971,Analitico!$A:$A,0))&amp;"%",""),"")</f>
        <v>%</v>
      </c>
    </row>
    <row r="6972" spans="1:11" ht="20.399999999999999" x14ac:dyDescent="0.2">
      <c r="A6972" s="1" t="str">
        <f t="shared" si="110"/>
        <v>SINAPI 100491</v>
      </c>
      <c r="B6972" s="3" t="s">
        <v>21783</v>
      </c>
      <c r="C6972" s="3" t="s">
        <v>7031</v>
      </c>
      <c r="D6972" s="2" t="s">
        <v>14774</v>
      </c>
      <c r="E6972" s="3" t="s">
        <v>15535</v>
      </c>
      <c r="F6972" s="66" t="s">
        <v>21347</v>
      </c>
      <c r="I6972" s="3" t="s">
        <v>21785</v>
      </c>
      <c r="J6972" s="3" t="str">
        <f>IF($B6972="SINAPI",IF(ISNUMBER(MATCH(Banco!$C6972,Analitico!$A:$A,0)),INDEX(Analitico!E:E,MATCH(Banco!$C6972,Analitico!$A:$A,0))&amp;"%",""),"")</f>
        <v>10,1827253%</v>
      </c>
      <c r="K6972" s="3" t="str">
        <f>IF($B6972="SINAPI",IF(ISNUMBER(MATCH(Banco!$C6972,Analitico!$A:$A,0)),INDEX(Analitico!F:F,MATCH(Banco!$C6972,Analitico!$A:$A,0))&amp;"%",""),"")</f>
        <v>%</v>
      </c>
    </row>
    <row r="6973" spans="1:11" ht="20.399999999999999" x14ac:dyDescent="0.2">
      <c r="A6973" s="1" t="str">
        <f t="shared" si="110"/>
        <v>SINAPI 100492</v>
      </c>
      <c r="B6973" s="3" t="s">
        <v>21783</v>
      </c>
      <c r="C6973" s="3" t="s">
        <v>7032</v>
      </c>
      <c r="D6973" s="2" t="s">
        <v>14775</v>
      </c>
      <c r="E6973" s="3" t="s">
        <v>15535</v>
      </c>
      <c r="F6973" s="66" t="s">
        <v>21348</v>
      </c>
      <c r="I6973" s="3" t="s">
        <v>21785</v>
      </c>
      <c r="J6973" s="3" t="str">
        <f>IF($B6973="SINAPI",IF(ISNUMBER(MATCH(Banco!$C6973,Analitico!$A:$A,0)),INDEX(Analitico!E:E,MATCH(Banco!$C6973,Analitico!$A:$A,0))&amp;"%",""),"")</f>
        <v>10,8067652%</v>
      </c>
      <c r="K6973" s="3" t="str">
        <f>IF($B6973="SINAPI",IF(ISNUMBER(MATCH(Banco!$C6973,Analitico!$A:$A,0)),INDEX(Analitico!F:F,MATCH(Banco!$C6973,Analitico!$A:$A,0))&amp;"%",""),"")</f>
        <v>%</v>
      </c>
    </row>
    <row r="6974" spans="1:11" ht="20.399999999999999" x14ac:dyDescent="0.2">
      <c r="A6974" s="1" t="str">
        <f t="shared" si="110"/>
        <v>SINAPI 105515</v>
      </c>
      <c r="B6974" s="3" t="s">
        <v>21783</v>
      </c>
      <c r="C6974" s="3" t="s">
        <v>7033</v>
      </c>
      <c r="D6974" s="2" t="s">
        <v>14776</v>
      </c>
      <c r="E6974" s="3" t="s">
        <v>15535</v>
      </c>
      <c r="F6974" s="66" t="s">
        <v>21349</v>
      </c>
      <c r="I6974" s="3" t="s">
        <v>21785</v>
      </c>
      <c r="J6974" s="3" t="str">
        <f>IF($B6974="SINAPI",IF(ISNUMBER(MATCH(Banco!$C6974,Analitico!$A:$A,0)),INDEX(Analitico!E:E,MATCH(Banco!$C6974,Analitico!$A:$A,0))&amp;"%",""),"")</f>
        <v>17,8666264%</v>
      </c>
      <c r="K6974" s="3" t="str">
        <f>IF($B6974="SINAPI",IF(ISNUMBER(MATCH(Banco!$C6974,Analitico!$A:$A,0)),INDEX(Analitico!F:F,MATCH(Banco!$C6974,Analitico!$A:$A,0))&amp;"%",""),"")</f>
        <v>%</v>
      </c>
    </row>
    <row r="6975" spans="1:11" x14ac:dyDescent="0.2">
      <c r="A6975" s="1" t="str">
        <f t="shared" si="110"/>
        <v>SINAPI 92121</v>
      </c>
      <c r="B6975" s="3" t="s">
        <v>21783</v>
      </c>
      <c r="C6975" s="3" t="s">
        <v>7034</v>
      </c>
      <c r="D6975" s="2" t="s">
        <v>14777</v>
      </c>
      <c r="E6975" s="3" t="s">
        <v>15535</v>
      </c>
      <c r="F6975" s="66" t="s">
        <v>20422</v>
      </c>
      <c r="I6975" s="3" t="s">
        <v>21785</v>
      </c>
      <c r="J6975" s="3" t="str">
        <f>IF($B6975="SINAPI",IF(ISNUMBER(MATCH(Banco!$C6975,Analitico!$A:$A,0)),INDEX(Analitico!E:E,MATCH(Banco!$C6975,Analitico!$A:$A,0))&amp;"%",""),"")</f>
        <v>74,2741393%</v>
      </c>
      <c r="K6975" s="3" t="str">
        <f>IF($B6975="SINAPI",IF(ISNUMBER(MATCH(Banco!$C6975,Analitico!$A:$A,0)),INDEX(Analitico!F:F,MATCH(Banco!$C6975,Analitico!$A:$A,0))&amp;"%",""),"")</f>
        <v>%</v>
      </c>
    </row>
    <row r="6976" spans="1:11" x14ac:dyDescent="0.2">
      <c r="A6976" s="1" t="str">
        <f t="shared" si="110"/>
        <v>SINAPI 92122</v>
      </c>
      <c r="B6976" s="3" t="s">
        <v>21783</v>
      </c>
      <c r="C6976" s="3" t="s">
        <v>7035</v>
      </c>
      <c r="D6976" s="2" t="s">
        <v>14778</v>
      </c>
      <c r="E6976" s="3" t="s">
        <v>15535</v>
      </c>
      <c r="F6976" s="66" t="s">
        <v>21350</v>
      </c>
      <c r="I6976" s="3" t="s">
        <v>41</v>
      </c>
      <c r="J6976" s="3" t="str">
        <f>IF($B6976="SINAPI",IF(ISNUMBER(MATCH(Banco!$C6976,Analitico!$A:$A,0)),INDEX(Analitico!E:E,MATCH(Banco!$C6976,Analitico!$A:$A,0))&amp;"%",""),"")</f>
        <v>80,7956382%</v>
      </c>
      <c r="K6976" s="3" t="str">
        <f>IF($B6976="SINAPI",IF(ISNUMBER(MATCH(Banco!$C6976,Analitico!$A:$A,0)),INDEX(Analitico!F:F,MATCH(Banco!$C6976,Analitico!$A:$A,0))&amp;"%",""),"")</f>
        <v>%</v>
      </c>
    </row>
    <row r="6977" spans="1:11" x14ac:dyDescent="0.2">
      <c r="A6977" s="1" t="str">
        <f t="shared" si="110"/>
        <v>SINAPI 92123</v>
      </c>
      <c r="B6977" s="3" t="s">
        <v>21783</v>
      </c>
      <c r="C6977" s="3" t="s">
        <v>7036</v>
      </c>
      <c r="D6977" s="2" t="s">
        <v>14779</v>
      </c>
      <c r="E6977" s="3" t="s">
        <v>15535</v>
      </c>
      <c r="F6977" s="66" t="s">
        <v>21351</v>
      </c>
      <c r="I6977" s="3" t="s">
        <v>21786</v>
      </c>
      <c r="J6977" s="3" t="str">
        <f>IF($B6977="SINAPI",IF(ISNUMBER(MATCH(Banco!$C6977,Analitico!$A:$A,0)),INDEX(Analitico!E:E,MATCH(Banco!$C6977,Analitico!$A:$A,0))&amp;"%",""),"")</f>
        <v>42,7218344%</v>
      </c>
      <c r="K6977" s="3" t="str">
        <f>IF($B6977="SINAPI",IF(ISNUMBER(MATCH(Banco!$C6977,Analitico!$A:$A,0)),INDEX(Analitico!F:F,MATCH(Banco!$C6977,Analitico!$A:$A,0))&amp;"%",""),"")</f>
        <v>%</v>
      </c>
    </row>
    <row r="6978" spans="1:11" x14ac:dyDescent="0.2">
      <c r="A6978" s="1" t="str">
        <f t="shared" si="110"/>
        <v>SINAPI 100195</v>
      </c>
      <c r="B6978" s="3" t="s">
        <v>21783</v>
      </c>
      <c r="C6978" s="3" t="s">
        <v>7037</v>
      </c>
      <c r="D6978" s="2" t="s">
        <v>14780</v>
      </c>
      <c r="E6978" s="3" t="s">
        <v>15541</v>
      </c>
      <c r="F6978" s="66" t="s">
        <v>21352</v>
      </c>
      <c r="I6978" s="3" t="s">
        <v>41</v>
      </c>
      <c r="J6978" s="3" t="str">
        <f>IF($B6978="SINAPI",IF(ISNUMBER(MATCH(Banco!$C6978,Analitico!$A:$A,0)),INDEX(Analitico!E:E,MATCH(Banco!$C6978,Analitico!$A:$A,0))&amp;"%",""),"")</f>
        <v>83,3333334%</v>
      </c>
      <c r="K6978" s="3" t="str">
        <f>IF($B6978="SINAPI",IF(ISNUMBER(MATCH(Banco!$C6978,Analitico!$A:$A,0)),INDEX(Analitico!F:F,MATCH(Banco!$C6978,Analitico!$A:$A,0))&amp;"%",""),"")</f>
        <v>%</v>
      </c>
    </row>
    <row r="6979" spans="1:11" x14ac:dyDescent="0.2">
      <c r="A6979" s="1" t="str">
        <f t="shared" si="110"/>
        <v>SINAPI 100196</v>
      </c>
      <c r="B6979" s="3" t="s">
        <v>21783</v>
      </c>
      <c r="C6979" s="3" t="s">
        <v>7038</v>
      </c>
      <c r="D6979" s="2" t="s">
        <v>14781</v>
      </c>
      <c r="E6979" s="3" t="s">
        <v>15541</v>
      </c>
      <c r="F6979" s="66" t="s">
        <v>16105</v>
      </c>
      <c r="I6979" s="3" t="s">
        <v>41</v>
      </c>
      <c r="J6979" s="3" t="str">
        <f>IF($B6979="SINAPI",IF(ISNUMBER(MATCH(Banco!$C6979,Analitico!$A:$A,0)),INDEX(Analitico!E:E,MATCH(Banco!$C6979,Analitico!$A:$A,0))&amp;"%",""),"")</f>
        <v>82,1138212%</v>
      </c>
      <c r="K6979" s="3" t="str">
        <f>IF($B6979="SINAPI",IF(ISNUMBER(MATCH(Banco!$C6979,Analitico!$A:$A,0)),INDEX(Analitico!F:F,MATCH(Banco!$C6979,Analitico!$A:$A,0))&amp;"%",""),"")</f>
        <v>%</v>
      </c>
    </row>
    <row r="6980" spans="1:11" x14ac:dyDescent="0.2">
      <c r="A6980" s="1" t="str">
        <f t="shared" si="110"/>
        <v>SINAPI 100197</v>
      </c>
      <c r="B6980" s="3" t="s">
        <v>21783</v>
      </c>
      <c r="C6980" s="3" t="s">
        <v>7039</v>
      </c>
      <c r="D6980" s="2" t="s">
        <v>14782</v>
      </c>
      <c r="E6980" s="3" t="s">
        <v>15541</v>
      </c>
      <c r="F6980" s="66" t="s">
        <v>21353</v>
      </c>
      <c r="I6980" s="3" t="s">
        <v>41</v>
      </c>
      <c r="J6980" s="3" t="str">
        <f>IF($B6980="SINAPI",IF(ISNUMBER(MATCH(Banco!$C6980,Analitico!$A:$A,0)),INDEX(Analitico!E:E,MATCH(Banco!$C6980,Analitico!$A:$A,0))&amp;"%",""),"")</f>
        <v>81,7204302%</v>
      </c>
      <c r="K6980" s="3" t="str">
        <f>IF($B6980="SINAPI",IF(ISNUMBER(MATCH(Banco!$C6980,Analitico!$A:$A,0)),INDEX(Analitico!F:F,MATCH(Banco!$C6980,Analitico!$A:$A,0))&amp;"%",""),"")</f>
        <v>%</v>
      </c>
    </row>
    <row r="6981" spans="1:11" x14ac:dyDescent="0.2">
      <c r="A6981" s="1" t="str">
        <f t="shared" si="110"/>
        <v>SINAPI 100198</v>
      </c>
      <c r="B6981" s="3" t="s">
        <v>21783</v>
      </c>
      <c r="C6981" s="3" t="s">
        <v>7040</v>
      </c>
      <c r="D6981" s="2" t="s">
        <v>14783</v>
      </c>
      <c r="E6981" s="3" t="s">
        <v>15541</v>
      </c>
      <c r="F6981" s="66" t="s">
        <v>16272</v>
      </c>
      <c r="I6981" s="3" t="s">
        <v>41</v>
      </c>
      <c r="J6981" s="3" t="str">
        <f>IF($B6981="SINAPI",IF(ISNUMBER(MATCH(Banco!$C6981,Analitico!$A:$A,0)),INDEX(Analitico!E:E,MATCH(Banco!$C6981,Analitico!$A:$A,0))&amp;"%",""),"")</f>
        <v>90,9090910%</v>
      </c>
      <c r="K6981" s="3" t="str">
        <f>IF($B6981="SINAPI",IF(ISNUMBER(MATCH(Banco!$C6981,Analitico!$A:$A,0)),INDEX(Analitico!F:F,MATCH(Banco!$C6981,Analitico!$A:$A,0))&amp;"%",""),"")</f>
        <v>%</v>
      </c>
    </row>
    <row r="6982" spans="1:11" x14ac:dyDescent="0.2">
      <c r="A6982" s="1" t="str">
        <f t="shared" si="110"/>
        <v>SINAPI 100199</v>
      </c>
      <c r="B6982" s="3" t="s">
        <v>21783</v>
      </c>
      <c r="C6982" s="3" t="s">
        <v>7041</v>
      </c>
      <c r="D6982" s="2" t="s">
        <v>14784</v>
      </c>
      <c r="E6982" s="3" t="s">
        <v>15541</v>
      </c>
      <c r="F6982" s="66" t="s">
        <v>16430</v>
      </c>
      <c r="I6982" s="3" t="s">
        <v>41</v>
      </c>
      <c r="J6982" s="3" t="str">
        <f>IF($B6982="SINAPI",IF(ISNUMBER(MATCH(Banco!$C6982,Analitico!$A:$A,0)),INDEX(Analitico!E:E,MATCH(Banco!$C6982,Analitico!$A:$A,0))&amp;"%",""),"")</f>
        <v>83,3333334%</v>
      </c>
      <c r="K6982" s="3" t="str">
        <f>IF($B6982="SINAPI",IF(ISNUMBER(MATCH(Banco!$C6982,Analitico!$A:$A,0)),INDEX(Analitico!F:F,MATCH(Banco!$C6982,Analitico!$A:$A,0))&amp;"%",""),"")</f>
        <v>%</v>
      </c>
    </row>
    <row r="6983" spans="1:11" x14ac:dyDescent="0.2">
      <c r="A6983" s="1" t="str">
        <f t="shared" si="110"/>
        <v>SINAPI 100200</v>
      </c>
      <c r="B6983" s="3" t="s">
        <v>21783</v>
      </c>
      <c r="C6983" s="3" t="s">
        <v>7042</v>
      </c>
      <c r="D6983" s="2" t="s">
        <v>14785</v>
      </c>
      <c r="E6983" s="3" t="s">
        <v>15541</v>
      </c>
      <c r="F6983" s="66" t="s">
        <v>16225</v>
      </c>
      <c r="I6983" s="3" t="s">
        <v>41</v>
      </c>
      <c r="J6983" s="3" t="str">
        <f>IF($B6983="SINAPI",IF(ISNUMBER(MATCH(Banco!$C6983,Analitico!$A:$A,0)),INDEX(Analitico!E:E,MATCH(Banco!$C6983,Analitico!$A:$A,0))&amp;"%",""),"")</f>
        <v>83,3333334%</v>
      </c>
      <c r="K6983" s="3" t="str">
        <f>IF($B6983="SINAPI",IF(ISNUMBER(MATCH(Banco!$C6983,Analitico!$A:$A,0)),INDEX(Analitico!F:F,MATCH(Banco!$C6983,Analitico!$A:$A,0))&amp;"%",""),"")</f>
        <v>%</v>
      </c>
    </row>
    <row r="6984" spans="1:11" x14ac:dyDescent="0.2">
      <c r="A6984" s="1" t="str">
        <f t="shared" si="110"/>
        <v>SINAPI 100201</v>
      </c>
      <c r="B6984" s="3" t="s">
        <v>21783</v>
      </c>
      <c r="C6984" s="3" t="s">
        <v>7043</v>
      </c>
      <c r="D6984" s="2" t="s">
        <v>14786</v>
      </c>
      <c r="E6984" s="3" t="s">
        <v>15541</v>
      </c>
      <c r="F6984" s="66" t="s">
        <v>16420</v>
      </c>
      <c r="I6984" s="3" t="s">
        <v>41</v>
      </c>
      <c r="J6984" s="3" t="str">
        <f>IF($B6984="SINAPI",IF(ISNUMBER(MATCH(Banco!$C6984,Analitico!$A:$A,0)),INDEX(Analitico!E:E,MATCH(Banco!$C6984,Analitico!$A:$A,0))&amp;"%",""),"")</f>
        <v>83,5616439%</v>
      </c>
      <c r="K6984" s="3" t="str">
        <f>IF($B6984="SINAPI",IF(ISNUMBER(MATCH(Banco!$C6984,Analitico!$A:$A,0)),INDEX(Analitico!F:F,MATCH(Banco!$C6984,Analitico!$A:$A,0))&amp;"%",""),"")</f>
        <v>%</v>
      </c>
    </row>
    <row r="6985" spans="1:11" x14ac:dyDescent="0.2">
      <c r="A6985" s="1" t="str">
        <f t="shared" si="110"/>
        <v>SINAPI 100202</v>
      </c>
      <c r="B6985" s="3" t="s">
        <v>21783</v>
      </c>
      <c r="C6985" s="3" t="s">
        <v>7044</v>
      </c>
      <c r="D6985" s="2" t="s">
        <v>14787</v>
      </c>
      <c r="E6985" s="3" t="s">
        <v>15541</v>
      </c>
      <c r="F6985" s="66" t="s">
        <v>16421</v>
      </c>
      <c r="I6985" s="3" t="s">
        <v>41</v>
      </c>
      <c r="J6985" s="3" t="str">
        <f>IF($B6985="SINAPI",IF(ISNUMBER(MATCH(Banco!$C6985,Analitico!$A:$A,0)),INDEX(Analitico!E:E,MATCH(Banco!$C6985,Analitico!$A:$A,0))&amp;"%",""),"")</f>
        <v>83,7209303%</v>
      </c>
      <c r="K6985" s="3" t="str">
        <f>IF($B6985="SINAPI",IF(ISNUMBER(MATCH(Banco!$C6985,Analitico!$A:$A,0)),INDEX(Analitico!F:F,MATCH(Banco!$C6985,Analitico!$A:$A,0))&amp;"%",""),"")</f>
        <v>%</v>
      </c>
    </row>
    <row r="6986" spans="1:11" x14ac:dyDescent="0.2">
      <c r="A6986" s="1" t="str">
        <f t="shared" si="110"/>
        <v>SINAPI 100203</v>
      </c>
      <c r="B6986" s="3" t="s">
        <v>21783</v>
      </c>
      <c r="C6986" s="3" t="s">
        <v>7045</v>
      </c>
      <c r="D6986" s="2" t="s">
        <v>14788</v>
      </c>
      <c r="E6986" s="3" t="s">
        <v>15541</v>
      </c>
      <c r="F6986" s="66" t="s">
        <v>21354</v>
      </c>
      <c r="I6986" s="3" t="s">
        <v>41</v>
      </c>
      <c r="J6986" s="3" t="str">
        <f>IF($B6986="SINAPI",IF(ISNUMBER(MATCH(Banco!$C6986,Analitico!$A:$A,0)),INDEX(Analitico!E:E,MATCH(Banco!$C6986,Analitico!$A:$A,0))&amp;"%",""),"")</f>
        <v>82,6923077%</v>
      </c>
      <c r="K6986" s="3" t="str">
        <f>IF($B6986="SINAPI",IF(ISNUMBER(MATCH(Banco!$C6986,Analitico!$A:$A,0)),INDEX(Analitico!F:F,MATCH(Banco!$C6986,Analitico!$A:$A,0))&amp;"%",""),"")</f>
        <v>%</v>
      </c>
    </row>
    <row r="6987" spans="1:11" x14ac:dyDescent="0.2">
      <c r="A6987" s="1" t="str">
        <f t="shared" si="110"/>
        <v>SINAPI 100204</v>
      </c>
      <c r="B6987" s="3" t="s">
        <v>21783</v>
      </c>
      <c r="C6987" s="3" t="s">
        <v>7046</v>
      </c>
      <c r="D6987" s="2" t="s">
        <v>14789</v>
      </c>
      <c r="E6987" s="3" t="s">
        <v>15541</v>
      </c>
      <c r="F6987" s="66" t="s">
        <v>16459</v>
      </c>
      <c r="I6987" s="3" t="s">
        <v>21786</v>
      </c>
      <c r="J6987" s="3" t="str">
        <f>IF($B6987="SINAPI",IF(ISNUMBER(MATCH(Banco!$C6987,Analitico!$A:$A,0)),INDEX(Analitico!E:E,MATCH(Banco!$C6987,Analitico!$A:$A,0))&amp;"%",""),"")</f>
        <v>37,5000000%</v>
      </c>
      <c r="K6987" s="3" t="str">
        <f>IF($B6987="SINAPI",IF(ISNUMBER(MATCH(Banco!$C6987,Analitico!$A:$A,0)),INDEX(Analitico!F:F,MATCH(Banco!$C6987,Analitico!$A:$A,0))&amp;"%",""),"")</f>
        <v>%</v>
      </c>
    </row>
    <row r="6988" spans="1:11" x14ac:dyDescent="0.2">
      <c r="A6988" s="1" t="str">
        <f t="shared" si="110"/>
        <v>SINAPI 100205</v>
      </c>
      <c r="B6988" s="3" t="s">
        <v>21783</v>
      </c>
      <c r="C6988" s="3" t="s">
        <v>7047</v>
      </c>
      <c r="D6988" s="2" t="s">
        <v>14790</v>
      </c>
      <c r="E6988" s="3" t="s">
        <v>15542</v>
      </c>
      <c r="F6988" s="66" t="s">
        <v>21355</v>
      </c>
      <c r="I6988" s="3" t="s">
        <v>41</v>
      </c>
      <c r="J6988" s="3" t="str">
        <f>IF($B6988="SINAPI",IF(ISNUMBER(MATCH(Banco!$C6988,Analitico!$A:$A,0)),INDEX(Analitico!E:E,MATCH(Banco!$C6988,Analitico!$A:$A,0))&amp;"%",""),"")</f>
        <v>80,7465383%</v>
      </c>
      <c r="K6988" s="3" t="str">
        <f>IF($B6988="SINAPI",IF(ISNUMBER(MATCH(Banco!$C6988,Analitico!$A:$A,0)),INDEX(Analitico!F:F,MATCH(Banco!$C6988,Analitico!$A:$A,0))&amp;"%",""),"")</f>
        <v>%</v>
      </c>
    </row>
    <row r="6989" spans="1:11" x14ac:dyDescent="0.2">
      <c r="A6989" s="1" t="str">
        <f t="shared" si="110"/>
        <v>SINAPI 100206</v>
      </c>
      <c r="B6989" s="3" t="s">
        <v>21783</v>
      </c>
      <c r="C6989" s="3" t="s">
        <v>7048</v>
      </c>
      <c r="D6989" s="2" t="s">
        <v>14791</v>
      </c>
      <c r="E6989" s="3" t="s">
        <v>15542</v>
      </c>
      <c r="F6989" s="66" t="s">
        <v>21356</v>
      </c>
      <c r="I6989" s="3" t="s">
        <v>41</v>
      </c>
      <c r="J6989" s="3" t="str">
        <f>IF($B6989="SINAPI",IF(ISNUMBER(MATCH(Banco!$C6989,Analitico!$A:$A,0)),INDEX(Analitico!E:E,MATCH(Banco!$C6989,Analitico!$A:$A,0))&amp;"%",""),"")</f>
        <v>80,7470702%</v>
      </c>
      <c r="K6989" s="3" t="str">
        <f>IF($B6989="SINAPI",IF(ISNUMBER(MATCH(Banco!$C6989,Analitico!$A:$A,0)),INDEX(Analitico!F:F,MATCH(Banco!$C6989,Analitico!$A:$A,0))&amp;"%",""),"")</f>
        <v>%</v>
      </c>
    </row>
    <row r="6990" spans="1:11" x14ac:dyDescent="0.2">
      <c r="A6990" s="1" t="str">
        <f t="shared" si="110"/>
        <v>SINAPI 100207</v>
      </c>
      <c r="B6990" s="3" t="s">
        <v>21783</v>
      </c>
      <c r="C6990" s="3" t="s">
        <v>7049</v>
      </c>
      <c r="D6990" s="2" t="s">
        <v>14792</v>
      </c>
      <c r="E6990" s="3" t="s">
        <v>15542</v>
      </c>
      <c r="F6990" s="66" t="s">
        <v>21357</v>
      </c>
      <c r="I6990" s="3" t="s">
        <v>21786</v>
      </c>
      <c r="J6990" s="3" t="str">
        <f>IF($B6990="SINAPI",IF(ISNUMBER(MATCH(Banco!$C6990,Analitico!$A:$A,0)),INDEX(Analitico!E:E,MATCH(Banco!$C6990,Analitico!$A:$A,0))&amp;"%",""),"")</f>
        <v>35,7074945%</v>
      </c>
      <c r="K6990" s="3" t="str">
        <f>IF($B6990="SINAPI",IF(ISNUMBER(MATCH(Banco!$C6990,Analitico!$A:$A,0)),INDEX(Analitico!F:F,MATCH(Banco!$C6990,Analitico!$A:$A,0))&amp;"%",""),"")</f>
        <v>%</v>
      </c>
    </row>
    <row r="6991" spans="1:11" ht="20.399999999999999" x14ac:dyDescent="0.2">
      <c r="A6991" s="1" t="str">
        <f t="shared" si="110"/>
        <v>SINAPI 100208</v>
      </c>
      <c r="B6991" s="3" t="s">
        <v>21783</v>
      </c>
      <c r="C6991" s="3" t="s">
        <v>7050</v>
      </c>
      <c r="D6991" s="2" t="s">
        <v>14793</v>
      </c>
      <c r="E6991" s="3" t="s">
        <v>15543</v>
      </c>
      <c r="F6991" s="66" t="s">
        <v>20436</v>
      </c>
      <c r="I6991" s="3" t="s">
        <v>41</v>
      </c>
      <c r="J6991" s="3" t="str">
        <f>IF($B6991="SINAPI",IF(ISNUMBER(MATCH(Banco!$C6991,Analitico!$A:$A,0)),INDEX(Analitico!E:E,MATCH(Banco!$C6991,Analitico!$A:$A,0))&amp;"%",""),"")</f>
        <v>80,8579089%</v>
      </c>
      <c r="K6991" s="3" t="str">
        <f>IF($B6991="SINAPI",IF(ISNUMBER(MATCH(Banco!$C6991,Analitico!$A:$A,0)),INDEX(Analitico!F:F,MATCH(Banco!$C6991,Analitico!$A:$A,0))&amp;"%",""),"")</f>
        <v>%</v>
      </c>
    </row>
    <row r="6992" spans="1:11" ht="20.399999999999999" x14ac:dyDescent="0.2">
      <c r="A6992" s="1" t="str">
        <f t="shared" si="110"/>
        <v>SINAPI 100209</v>
      </c>
      <c r="B6992" s="3" t="s">
        <v>21783</v>
      </c>
      <c r="C6992" s="3" t="s">
        <v>7051</v>
      </c>
      <c r="D6992" s="2" t="s">
        <v>14794</v>
      </c>
      <c r="E6992" s="3" t="s">
        <v>15543</v>
      </c>
      <c r="F6992" s="66" t="s">
        <v>16584</v>
      </c>
      <c r="I6992" s="3" t="s">
        <v>41</v>
      </c>
      <c r="J6992" s="3" t="str">
        <f>IF($B6992="SINAPI",IF(ISNUMBER(MATCH(Banco!$C6992,Analitico!$A:$A,0)),INDEX(Analitico!E:E,MATCH(Banco!$C6992,Analitico!$A:$A,0))&amp;"%",""),"")</f>
        <v>80,9677420%</v>
      </c>
      <c r="K6992" s="3" t="str">
        <f>IF($B6992="SINAPI",IF(ISNUMBER(MATCH(Banco!$C6992,Analitico!$A:$A,0)),INDEX(Analitico!F:F,MATCH(Banco!$C6992,Analitico!$A:$A,0))&amp;"%",""),"")</f>
        <v>%</v>
      </c>
    </row>
    <row r="6993" spans="1:11" ht="20.399999999999999" x14ac:dyDescent="0.2">
      <c r="A6993" s="1" t="str">
        <f t="shared" si="110"/>
        <v>SINAPI 100210</v>
      </c>
      <c r="B6993" s="3" t="s">
        <v>21783</v>
      </c>
      <c r="C6993" s="3" t="s">
        <v>7052</v>
      </c>
      <c r="D6993" s="2" t="s">
        <v>14795</v>
      </c>
      <c r="E6993" s="3" t="s">
        <v>15543</v>
      </c>
      <c r="F6993" s="66" t="s">
        <v>18890</v>
      </c>
      <c r="I6993" s="3" t="s">
        <v>41</v>
      </c>
      <c r="J6993" s="3" t="str">
        <f>IF($B6993="SINAPI",IF(ISNUMBER(MATCH(Banco!$C6993,Analitico!$A:$A,0)),INDEX(Analitico!E:E,MATCH(Banco!$C6993,Analitico!$A:$A,0))&amp;"%",""),"")</f>
        <v>80,8969133%</v>
      </c>
      <c r="K6993" s="3" t="str">
        <f>IF($B6993="SINAPI",IF(ISNUMBER(MATCH(Banco!$C6993,Analitico!$A:$A,0)),INDEX(Analitico!F:F,MATCH(Banco!$C6993,Analitico!$A:$A,0))&amp;"%",""),"")</f>
        <v>%</v>
      </c>
    </row>
    <row r="6994" spans="1:11" ht="20.399999999999999" x14ac:dyDescent="0.2">
      <c r="A6994" s="1" t="str">
        <f t="shared" si="110"/>
        <v>SINAPI 100211</v>
      </c>
      <c r="B6994" s="3" t="s">
        <v>21783</v>
      </c>
      <c r="C6994" s="3" t="s">
        <v>7053</v>
      </c>
      <c r="D6994" s="2" t="s">
        <v>14796</v>
      </c>
      <c r="E6994" s="3" t="s">
        <v>15543</v>
      </c>
      <c r="F6994" s="66" t="s">
        <v>16223</v>
      </c>
      <c r="I6994" s="3" t="s">
        <v>41</v>
      </c>
      <c r="J6994" s="3" t="str">
        <f>IF($B6994="SINAPI",IF(ISNUMBER(MATCH(Banco!$C6994,Analitico!$A:$A,0)),INDEX(Analitico!E:E,MATCH(Banco!$C6994,Analitico!$A:$A,0))&amp;"%",""),"")</f>
        <v>81,0606061%</v>
      </c>
      <c r="K6994" s="3" t="str">
        <f>IF($B6994="SINAPI",IF(ISNUMBER(MATCH(Banco!$C6994,Analitico!$A:$A,0)),INDEX(Analitico!F:F,MATCH(Banco!$C6994,Analitico!$A:$A,0))&amp;"%",""),"")</f>
        <v>%</v>
      </c>
    </row>
    <row r="6995" spans="1:11" ht="20.399999999999999" x14ac:dyDescent="0.2">
      <c r="A6995" s="1" t="str">
        <f t="shared" si="110"/>
        <v>SINAPI 100212</v>
      </c>
      <c r="B6995" s="3" t="s">
        <v>21783</v>
      </c>
      <c r="C6995" s="3" t="s">
        <v>7054</v>
      </c>
      <c r="D6995" s="2" t="s">
        <v>14797</v>
      </c>
      <c r="E6995" s="3" t="s">
        <v>15543</v>
      </c>
      <c r="F6995" s="66" t="s">
        <v>20964</v>
      </c>
      <c r="I6995" s="3" t="s">
        <v>41</v>
      </c>
      <c r="J6995" s="3" t="str">
        <f>IF($B6995="SINAPI",IF(ISNUMBER(MATCH(Banco!$C6995,Analitico!$A:$A,0)),INDEX(Analitico!E:E,MATCH(Banco!$C6995,Analitico!$A:$A,0))&amp;"%",""),"")</f>
        <v>80,9589042%</v>
      </c>
      <c r="K6995" s="3" t="str">
        <f>IF($B6995="SINAPI",IF(ISNUMBER(MATCH(Banco!$C6995,Analitico!$A:$A,0)),INDEX(Analitico!F:F,MATCH(Banco!$C6995,Analitico!$A:$A,0))&amp;"%",""),"")</f>
        <v>%</v>
      </c>
    </row>
    <row r="6996" spans="1:11" ht="20.399999999999999" x14ac:dyDescent="0.2">
      <c r="A6996" s="1" t="str">
        <f t="shared" si="110"/>
        <v>SINAPI 100213</v>
      </c>
      <c r="B6996" s="3" t="s">
        <v>21783</v>
      </c>
      <c r="C6996" s="3" t="s">
        <v>7055</v>
      </c>
      <c r="D6996" s="2" t="s">
        <v>14798</v>
      </c>
      <c r="E6996" s="3" t="s">
        <v>15543</v>
      </c>
      <c r="F6996" s="66" t="s">
        <v>21358</v>
      </c>
      <c r="I6996" s="3" t="s">
        <v>41</v>
      </c>
      <c r="J6996" s="3" t="str">
        <f>IF($B6996="SINAPI",IF(ISNUMBER(MATCH(Banco!$C6996,Analitico!$A:$A,0)),INDEX(Analitico!E:E,MATCH(Banco!$C6996,Analitico!$A:$A,0))&amp;"%",""),"")</f>
        <v>81,4671815%</v>
      </c>
      <c r="K6996" s="3" t="str">
        <f>IF($B6996="SINAPI",IF(ISNUMBER(MATCH(Banco!$C6996,Analitico!$A:$A,0)),INDEX(Analitico!F:F,MATCH(Banco!$C6996,Analitico!$A:$A,0))&amp;"%",""),"")</f>
        <v>%</v>
      </c>
    </row>
    <row r="6997" spans="1:11" ht="20.399999999999999" x14ac:dyDescent="0.2">
      <c r="A6997" s="1" t="str">
        <f t="shared" si="110"/>
        <v>SINAPI 100214</v>
      </c>
      <c r="B6997" s="3" t="s">
        <v>21783</v>
      </c>
      <c r="C6997" s="3" t="s">
        <v>7056</v>
      </c>
      <c r="D6997" s="2" t="s">
        <v>14799</v>
      </c>
      <c r="E6997" s="3" t="s">
        <v>15543</v>
      </c>
      <c r="F6997" s="66" t="s">
        <v>21359</v>
      </c>
      <c r="I6997" s="3" t="s">
        <v>41</v>
      </c>
      <c r="J6997" s="3" t="str">
        <f>IF($B6997="SINAPI",IF(ISNUMBER(MATCH(Banco!$C6997,Analitico!$A:$A,0)),INDEX(Analitico!E:E,MATCH(Banco!$C6997,Analitico!$A:$A,0))&amp;"%",""),"")</f>
        <v>81,2500000%</v>
      </c>
      <c r="K6997" s="3" t="str">
        <f>IF($B6997="SINAPI",IF(ISNUMBER(MATCH(Banco!$C6997,Analitico!$A:$A,0)),INDEX(Analitico!F:F,MATCH(Banco!$C6997,Analitico!$A:$A,0))&amp;"%",""),"")</f>
        <v>%</v>
      </c>
    </row>
    <row r="6998" spans="1:11" ht="20.399999999999999" x14ac:dyDescent="0.2">
      <c r="A6998" s="1" t="str">
        <f t="shared" si="110"/>
        <v>SINAPI 100215</v>
      </c>
      <c r="B6998" s="3" t="s">
        <v>21783</v>
      </c>
      <c r="C6998" s="3" t="s">
        <v>7057</v>
      </c>
      <c r="D6998" s="2" t="s">
        <v>14800</v>
      </c>
      <c r="E6998" s="3" t="s">
        <v>15543</v>
      </c>
      <c r="F6998" s="66" t="s">
        <v>19476</v>
      </c>
      <c r="I6998" s="3" t="s">
        <v>41</v>
      </c>
      <c r="J6998" s="3" t="str">
        <f>IF($B6998="SINAPI",IF(ISNUMBER(MATCH(Banco!$C6998,Analitico!$A:$A,0)),INDEX(Analitico!E:E,MATCH(Banco!$C6998,Analitico!$A:$A,0))&amp;"%",""),"")</f>
        <v>81,3411079%</v>
      </c>
      <c r="K6998" s="3" t="str">
        <f>IF($B6998="SINAPI",IF(ISNUMBER(MATCH(Banco!$C6998,Analitico!$A:$A,0)),INDEX(Analitico!F:F,MATCH(Banco!$C6998,Analitico!$A:$A,0))&amp;"%",""),"")</f>
        <v>%</v>
      </c>
    </row>
    <row r="6999" spans="1:11" ht="20.399999999999999" x14ac:dyDescent="0.2">
      <c r="A6999" s="1" t="str">
        <f t="shared" si="110"/>
        <v>SINAPI 100216</v>
      </c>
      <c r="B6999" s="3" t="s">
        <v>21783</v>
      </c>
      <c r="C6999" s="3" t="s">
        <v>7058</v>
      </c>
      <c r="D6999" s="2" t="s">
        <v>14801</v>
      </c>
      <c r="E6999" s="3" t="s">
        <v>15543</v>
      </c>
      <c r="F6999" s="66" t="s">
        <v>16542</v>
      </c>
      <c r="I6999" s="3" t="s">
        <v>41</v>
      </c>
      <c r="J6999" s="3" t="str">
        <f>IF($B6999="SINAPI",IF(ISNUMBER(MATCH(Banco!$C6999,Analitico!$A:$A,0)),INDEX(Analitico!E:E,MATCH(Banco!$C6999,Analitico!$A:$A,0))&amp;"%",""),"")</f>
        <v>82,2222223%</v>
      </c>
      <c r="K6999" s="3" t="str">
        <f>IF($B6999="SINAPI",IF(ISNUMBER(MATCH(Banco!$C6999,Analitico!$A:$A,0)),INDEX(Analitico!F:F,MATCH(Banco!$C6999,Analitico!$A:$A,0))&amp;"%",""),"")</f>
        <v>%</v>
      </c>
    </row>
    <row r="7000" spans="1:11" ht="20.399999999999999" x14ac:dyDescent="0.2">
      <c r="A7000" s="1" t="str">
        <f t="shared" si="110"/>
        <v>SINAPI 100217</v>
      </c>
      <c r="B7000" s="3" t="s">
        <v>21783</v>
      </c>
      <c r="C7000" s="3" t="s">
        <v>7059</v>
      </c>
      <c r="D7000" s="2" t="s">
        <v>14802</v>
      </c>
      <c r="E7000" s="3" t="s">
        <v>15543</v>
      </c>
      <c r="F7000" s="66" t="s">
        <v>21360</v>
      </c>
      <c r="I7000" s="3" t="s">
        <v>21786</v>
      </c>
      <c r="J7000" s="3" t="str">
        <f>IF($B7000="SINAPI",IF(ISNUMBER(MATCH(Banco!$C7000,Analitico!$A:$A,0)),INDEX(Analitico!E:E,MATCH(Banco!$C7000,Analitico!$A:$A,0))&amp;"%",""),"")</f>
        <v>32,1428571%</v>
      </c>
      <c r="K7000" s="3" t="str">
        <f>IF($B7000="SINAPI",IF(ISNUMBER(MATCH(Banco!$C7000,Analitico!$A:$A,0)),INDEX(Analitico!F:F,MATCH(Banco!$C7000,Analitico!$A:$A,0))&amp;"%",""),"")</f>
        <v>%</v>
      </c>
    </row>
    <row r="7001" spans="1:11" ht="20.399999999999999" x14ac:dyDescent="0.2">
      <c r="A7001" s="1" t="str">
        <f t="shared" si="110"/>
        <v>SINAPI 100218</v>
      </c>
      <c r="B7001" s="3" t="s">
        <v>21783</v>
      </c>
      <c r="C7001" s="3" t="s">
        <v>7060</v>
      </c>
      <c r="D7001" s="2" t="s">
        <v>14803</v>
      </c>
      <c r="E7001" s="3" t="s">
        <v>15543</v>
      </c>
      <c r="F7001" s="66" t="s">
        <v>15750</v>
      </c>
      <c r="I7001" s="3" t="s">
        <v>21786</v>
      </c>
      <c r="J7001" s="3" t="str">
        <f>IF($B7001="SINAPI",IF(ISNUMBER(MATCH(Banco!$C7001,Analitico!$A:$A,0)),INDEX(Analitico!E:E,MATCH(Banco!$C7001,Analitico!$A:$A,0))&amp;"%",""),"")</f>
        <v>32,4468085%</v>
      </c>
      <c r="K7001" s="3" t="str">
        <f>IF($B7001="SINAPI",IF(ISNUMBER(MATCH(Banco!$C7001,Analitico!$A:$A,0)),INDEX(Analitico!F:F,MATCH(Banco!$C7001,Analitico!$A:$A,0))&amp;"%",""),"")</f>
        <v>%</v>
      </c>
    </row>
    <row r="7002" spans="1:11" ht="20.399999999999999" x14ac:dyDescent="0.2">
      <c r="A7002" s="1" t="str">
        <f t="shared" si="110"/>
        <v>SINAPI 100219</v>
      </c>
      <c r="B7002" s="3" t="s">
        <v>21783</v>
      </c>
      <c r="C7002" s="3" t="s">
        <v>7061</v>
      </c>
      <c r="D7002" s="2" t="s">
        <v>14804</v>
      </c>
      <c r="E7002" s="3" t="s">
        <v>15543</v>
      </c>
      <c r="F7002" s="66" t="s">
        <v>21361</v>
      </c>
      <c r="I7002" s="3" t="s">
        <v>21786</v>
      </c>
      <c r="J7002" s="3" t="str">
        <f>IF($B7002="SINAPI",IF(ISNUMBER(MATCH(Banco!$C7002,Analitico!$A:$A,0)),INDEX(Analitico!E:E,MATCH(Banco!$C7002,Analitico!$A:$A,0))&amp;"%",""),"")</f>
        <v>30,7692307%</v>
      </c>
      <c r="K7002" s="3" t="str">
        <f>IF($B7002="SINAPI",IF(ISNUMBER(MATCH(Banco!$C7002,Analitico!$A:$A,0)),INDEX(Analitico!F:F,MATCH(Banco!$C7002,Analitico!$A:$A,0))&amp;"%",""),"")</f>
        <v>%</v>
      </c>
    </row>
    <row r="7003" spans="1:11" x14ac:dyDescent="0.2">
      <c r="A7003" s="1" t="str">
        <f t="shared" si="110"/>
        <v>SINAPI 100220</v>
      </c>
      <c r="B7003" s="3" t="s">
        <v>21783</v>
      </c>
      <c r="C7003" s="3" t="s">
        <v>7062</v>
      </c>
      <c r="D7003" s="2" t="s">
        <v>14805</v>
      </c>
      <c r="E7003" s="3" t="s">
        <v>15544</v>
      </c>
      <c r="F7003" s="66" t="s">
        <v>21362</v>
      </c>
      <c r="I7003" s="3" t="s">
        <v>41</v>
      </c>
      <c r="J7003" s="3" t="str">
        <f>IF($B7003="SINAPI",IF(ISNUMBER(MATCH(Banco!$C7003,Analitico!$A:$A,0)),INDEX(Analitico!E:E,MATCH(Banco!$C7003,Analitico!$A:$A,0))&amp;"%",""),"")</f>
        <v>80,8208956%</v>
      </c>
      <c r="K7003" s="3" t="str">
        <f>IF($B7003="SINAPI",IF(ISNUMBER(MATCH(Banco!$C7003,Analitico!$A:$A,0)),INDEX(Analitico!F:F,MATCH(Banco!$C7003,Analitico!$A:$A,0))&amp;"%",""),"")</f>
        <v>%</v>
      </c>
    </row>
    <row r="7004" spans="1:11" ht="20.399999999999999" x14ac:dyDescent="0.2">
      <c r="A7004" s="1" t="str">
        <f t="shared" si="110"/>
        <v>SINAPI 100221</v>
      </c>
      <c r="B7004" s="3" t="s">
        <v>21783</v>
      </c>
      <c r="C7004" s="3" t="s">
        <v>7063</v>
      </c>
      <c r="D7004" s="2" t="s">
        <v>14806</v>
      </c>
      <c r="E7004" s="3" t="s">
        <v>15544</v>
      </c>
      <c r="F7004" s="66" t="s">
        <v>21363</v>
      </c>
      <c r="I7004" s="3" t="s">
        <v>41</v>
      </c>
      <c r="J7004" s="3" t="str">
        <f>IF($B7004="SINAPI",IF(ISNUMBER(MATCH(Banco!$C7004,Analitico!$A:$A,0)),INDEX(Analitico!E:E,MATCH(Banco!$C7004,Analitico!$A:$A,0))&amp;"%",""),"")</f>
        <v>80,8363517%</v>
      </c>
      <c r="K7004" s="3" t="str">
        <f>IF($B7004="SINAPI",IF(ISNUMBER(MATCH(Banco!$C7004,Analitico!$A:$A,0)),INDEX(Analitico!F:F,MATCH(Banco!$C7004,Analitico!$A:$A,0))&amp;"%",""),"")</f>
        <v>%</v>
      </c>
    </row>
    <row r="7005" spans="1:11" ht="20.399999999999999" x14ac:dyDescent="0.2">
      <c r="A7005" s="1" t="str">
        <f t="shared" si="110"/>
        <v>SINAPI 100222</v>
      </c>
      <c r="B7005" s="3" t="s">
        <v>21783</v>
      </c>
      <c r="C7005" s="3" t="s">
        <v>7064</v>
      </c>
      <c r="D7005" s="2" t="s">
        <v>14807</v>
      </c>
      <c r="E7005" s="3" t="s">
        <v>15544</v>
      </c>
      <c r="F7005" s="66" t="s">
        <v>18216</v>
      </c>
      <c r="I7005" s="3" t="s">
        <v>41</v>
      </c>
      <c r="J7005" s="3" t="str">
        <f>IF($B7005="SINAPI",IF(ISNUMBER(MATCH(Banco!$C7005,Analitico!$A:$A,0)),INDEX(Analitico!E:E,MATCH(Banco!$C7005,Analitico!$A:$A,0))&amp;"%",""),"")</f>
        <v>80,8529156%</v>
      </c>
      <c r="K7005" s="3" t="str">
        <f>IF($B7005="SINAPI",IF(ISNUMBER(MATCH(Banco!$C7005,Analitico!$A:$A,0)),INDEX(Analitico!F:F,MATCH(Banco!$C7005,Analitico!$A:$A,0))&amp;"%",""),"")</f>
        <v>%</v>
      </c>
    </row>
    <row r="7006" spans="1:11" ht="20.399999999999999" x14ac:dyDescent="0.2">
      <c r="A7006" s="1" t="str">
        <f t="shared" si="110"/>
        <v>SINAPI 100223</v>
      </c>
      <c r="B7006" s="3" t="s">
        <v>21783</v>
      </c>
      <c r="C7006" s="3" t="s">
        <v>7065</v>
      </c>
      <c r="D7006" s="2" t="s">
        <v>14808</v>
      </c>
      <c r="E7006" s="3" t="s">
        <v>15544</v>
      </c>
      <c r="F7006" s="66" t="s">
        <v>16633</v>
      </c>
      <c r="I7006" s="3" t="s">
        <v>41</v>
      </c>
      <c r="J7006" s="3" t="str">
        <f>IF($B7006="SINAPI",IF(ISNUMBER(MATCH(Banco!$C7006,Analitico!$A:$A,0)),INDEX(Analitico!E:E,MATCH(Banco!$C7006,Analitico!$A:$A,0))&amp;"%",""),"")</f>
        <v>81,3084113%</v>
      </c>
      <c r="K7006" s="3" t="str">
        <f>IF($B7006="SINAPI",IF(ISNUMBER(MATCH(Banco!$C7006,Analitico!$A:$A,0)),INDEX(Analitico!F:F,MATCH(Banco!$C7006,Analitico!$A:$A,0))&amp;"%",""),"")</f>
        <v>%</v>
      </c>
    </row>
    <row r="7007" spans="1:11" ht="20.399999999999999" x14ac:dyDescent="0.2">
      <c r="A7007" s="1" t="str">
        <f t="shared" si="110"/>
        <v>SINAPI 100224</v>
      </c>
      <c r="B7007" s="3" t="s">
        <v>21783</v>
      </c>
      <c r="C7007" s="3" t="s">
        <v>7066</v>
      </c>
      <c r="D7007" s="2" t="s">
        <v>14809</v>
      </c>
      <c r="E7007" s="3" t="s">
        <v>15544</v>
      </c>
      <c r="F7007" s="66" t="s">
        <v>21360</v>
      </c>
      <c r="I7007" s="3" t="s">
        <v>21786</v>
      </c>
      <c r="J7007" s="3" t="str">
        <f>IF($B7007="SINAPI",IF(ISNUMBER(MATCH(Banco!$C7007,Analitico!$A:$A,0)),INDEX(Analitico!E:E,MATCH(Banco!$C7007,Analitico!$A:$A,0))&amp;"%",""),"")</f>
        <v>32,1428571%</v>
      </c>
      <c r="K7007" s="3" t="str">
        <f>IF($B7007="SINAPI",IF(ISNUMBER(MATCH(Banco!$C7007,Analitico!$A:$A,0)),INDEX(Analitico!F:F,MATCH(Banco!$C7007,Analitico!$A:$A,0))&amp;"%",""),"")</f>
        <v>%</v>
      </c>
    </row>
    <row r="7008" spans="1:11" x14ac:dyDescent="0.2">
      <c r="A7008" s="1" t="str">
        <f t="shared" si="110"/>
        <v>SINAPI 100225</v>
      </c>
      <c r="B7008" s="3" t="s">
        <v>21783</v>
      </c>
      <c r="C7008" s="3" t="s">
        <v>7067</v>
      </c>
      <c r="D7008" s="2" t="s">
        <v>14810</v>
      </c>
      <c r="E7008" s="3" t="s">
        <v>15545</v>
      </c>
      <c r="F7008" s="66" t="s">
        <v>21364</v>
      </c>
      <c r="I7008" s="3" t="s">
        <v>41</v>
      </c>
      <c r="J7008" s="3" t="str">
        <f>IF($B7008="SINAPI",IF(ISNUMBER(MATCH(Banco!$C7008,Analitico!$A:$A,0)),INDEX(Analitico!E:E,MATCH(Banco!$C7008,Analitico!$A:$A,0))&amp;"%",""),"")</f>
        <v>81,6425121%</v>
      </c>
      <c r="K7008" s="3" t="str">
        <f>IF($B7008="SINAPI",IF(ISNUMBER(MATCH(Banco!$C7008,Analitico!$A:$A,0)),INDEX(Analitico!F:F,MATCH(Banco!$C7008,Analitico!$A:$A,0))&amp;"%",""),"")</f>
        <v>%</v>
      </c>
    </row>
    <row r="7009" spans="1:11" x14ac:dyDescent="0.2">
      <c r="A7009" s="1" t="str">
        <f t="shared" si="110"/>
        <v>SINAPI 100226</v>
      </c>
      <c r="B7009" s="3" t="s">
        <v>21783</v>
      </c>
      <c r="C7009" s="3" t="s">
        <v>7068</v>
      </c>
      <c r="D7009" s="2" t="s">
        <v>14811</v>
      </c>
      <c r="E7009" s="3" t="s">
        <v>15545</v>
      </c>
      <c r="F7009" s="66" t="s">
        <v>16723</v>
      </c>
      <c r="I7009" s="3" t="s">
        <v>41</v>
      </c>
      <c r="J7009" s="3" t="str">
        <f>IF($B7009="SINAPI",IF(ISNUMBER(MATCH(Banco!$C7009,Analitico!$A:$A,0)),INDEX(Analitico!E:E,MATCH(Banco!$C7009,Analitico!$A:$A,0))&amp;"%",""),"")</f>
        <v>82,8125000%</v>
      </c>
      <c r="K7009" s="3" t="str">
        <f>IF($B7009="SINAPI",IF(ISNUMBER(MATCH(Banco!$C7009,Analitico!$A:$A,0)),INDEX(Analitico!F:F,MATCH(Banco!$C7009,Analitico!$A:$A,0))&amp;"%",""),"")</f>
        <v>%</v>
      </c>
    </row>
    <row r="7010" spans="1:11" x14ac:dyDescent="0.2">
      <c r="A7010" s="1" t="str">
        <f t="shared" si="110"/>
        <v>SINAPI 100227</v>
      </c>
      <c r="B7010" s="3" t="s">
        <v>21783</v>
      </c>
      <c r="C7010" s="3" t="s">
        <v>7069</v>
      </c>
      <c r="D7010" s="2" t="s">
        <v>14812</v>
      </c>
      <c r="E7010" s="3" t="s">
        <v>15545</v>
      </c>
      <c r="F7010" s="66" t="s">
        <v>16417</v>
      </c>
      <c r="I7010" s="3" t="s">
        <v>41</v>
      </c>
      <c r="J7010" s="3" t="str">
        <f>IF($B7010="SINAPI",IF(ISNUMBER(MATCH(Banco!$C7010,Analitico!$A:$A,0)),INDEX(Analitico!E:E,MATCH(Banco!$C7010,Analitico!$A:$A,0))&amp;"%",""),"")</f>
        <v>82,1052632%</v>
      </c>
      <c r="K7010" s="3" t="str">
        <f>IF($B7010="SINAPI",IF(ISNUMBER(MATCH(Banco!$C7010,Analitico!$A:$A,0)),INDEX(Analitico!F:F,MATCH(Banco!$C7010,Analitico!$A:$A,0))&amp;"%",""),"")</f>
        <v>%</v>
      </c>
    </row>
    <row r="7011" spans="1:11" x14ac:dyDescent="0.2">
      <c r="A7011" s="1" t="str">
        <f t="shared" ref="A7011:A7074" si="111">CONCATENAR</f>
        <v>SINAPI 100228</v>
      </c>
      <c r="B7011" s="3" t="s">
        <v>21783</v>
      </c>
      <c r="C7011" s="3" t="s">
        <v>7070</v>
      </c>
      <c r="D7011" s="2" t="s">
        <v>14813</v>
      </c>
      <c r="E7011" s="3" t="s">
        <v>15545</v>
      </c>
      <c r="F7011" s="66" t="s">
        <v>16268</v>
      </c>
      <c r="I7011" s="3" t="s">
        <v>21786</v>
      </c>
      <c r="J7011" s="3" t="str">
        <f>IF($B7011="SINAPI",IF(ISNUMBER(MATCH(Banco!$C7011,Analitico!$A:$A,0)),INDEX(Analitico!E:E,MATCH(Banco!$C7011,Analitico!$A:$A,0))&amp;"%",""),"")</f>
        <v>33,3333333%</v>
      </c>
      <c r="K7011" s="3" t="str">
        <f>IF($B7011="SINAPI",IF(ISNUMBER(MATCH(Banco!$C7011,Analitico!$A:$A,0)),INDEX(Analitico!F:F,MATCH(Banco!$C7011,Analitico!$A:$A,0))&amp;"%",""),"")</f>
        <v>%</v>
      </c>
    </row>
    <row r="7012" spans="1:11" x14ac:dyDescent="0.2">
      <c r="A7012" s="1" t="str">
        <f t="shared" si="111"/>
        <v>SINAPI 100229</v>
      </c>
      <c r="B7012" s="3" t="s">
        <v>21783</v>
      </c>
      <c r="C7012" s="3" t="s">
        <v>7071</v>
      </c>
      <c r="D7012" s="2" t="s">
        <v>14814</v>
      </c>
      <c r="E7012" s="3" t="s">
        <v>15539</v>
      </c>
      <c r="F7012" s="66" t="s">
        <v>16720</v>
      </c>
      <c r="I7012" s="3" t="s">
        <v>41</v>
      </c>
      <c r="J7012" s="3" t="str">
        <f>IF($B7012="SINAPI",IF(ISNUMBER(MATCH(Banco!$C7012,Analitico!$A:$A,0)),INDEX(Analitico!E:E,MATCH(Banco!$C7012,Analitico!$A:$A,0))&amp;"%",""),"")</f>
        <v>100,0000000%</v>
      </c>
      <c r="K7012" s="3" t="str">
        <f>IF($B7012="SINAPI",IF(ISNUMBER(MATCH(Banco!$C7012,Analitico!$A:$A,0)),INDEX(Analitico!F:F,MATCH(Banco!$C7012,Analitico!$A:$A,0))&amp;"%",""),"")</f>
        <v>%</v>
      </c>
    </row>
    <row r="7013" spans="1:11" x14ac:dyDescent="0.2">
      <c r="A7013" s="1" t="str">
        <f t="shared" si="111"/>
        <v>SINAPI 100230</v>
      </c>
      <c r="B7013" s="3" t="s">
        <v>21783</v>
      </c>
      <c r="C7013" s="3" t="s">
        <v>7072</v>
      </c>
      <c r="D7013" s="2" t="s">
        <v>14815</v>
      </c>
      <c r="E7013" s="3" t="s">
        <v>15539</v>
      </c>
      <c r="F7013" s="66" t="s">
        <v>16629</v>
      </c>
      <c r="I7013" s="3" t="s">
        <v>41</v>
      </c>
      <c r="J7013" s="3" t="str">
        <f>IF($B7013="SINAPI",IF(ISNUMBER(MATCH(Banco!$C7013,Analitico!$A:$A,0)),INDEX(Analitico!E:E,MATCH(Banco!$C7013,Analitico!$A:$A,0))&amp;"%",""),"")</f>
        <v>100,0000000%</v>
      </c>
      <c r="K7013" s="3" t="str">
        <f>IF($B7013="SINAPI",IF(ISNUMBER(MATCH(Banco!$C7013,Analitico!$A:$A,0)),INDEX(Analitico!F:F,MATCH(Banco!$C7013,Analitico!$A:$A,0))&amp;"%",""),"")</f>
        <v>%</v>
      </c>
    </row>
    <row r="7014" spans="1:11" x14ac:dyDescent="0.2">
      <c r="A7014" s="1" t="str">
        <f t="shared" si="111"/>
        <v>SINAPI 100231</v>
      </c>
      <c r="B7014" s="3" t="s">
        <v>21783</v>
      </c>
      <c r="C7014" s="3" t="s">
        <v>7073</v>
      </c>
      <c r="D7014" s="2" t="s">
        <v>14816</v>
      </c>
      <c r="E7014" s="3" t="s">
        <v>15539</v>
      </c>
      <c r="F7014" s="66" t="s">
        <v>16719</v>
      </c>
      <c r="I7014" s="3" t="s">
        <v>41</v>
      </c>
      <c r="J7014" s="3" t="str">
        <f>IF($B7014="SINAPI",IF(ISNUMBER(MATCH(Banco!$C7014,Analitico!$A:$A,0)),INDEX(Analitico!E:E,MATCH(Banco!$C7014,Analitico!$A:$A,0))&amp;"%",""),"")</f>
        <v>100,0000000%</v>
      </c>
      <c r="K7014" s="3" t="str">
        <f>IF($B7014="SINAPI",IF(ISNUMBER(MATCH(Banco!$C7014,Analitico!$A:$A,0)),INDEX(Analitico!F:F,MATCH(Banco!$C7014,Analitico!$A:$A,0))&amp;"%",""),"")</f>
        <v>%</v>
      </c>
    </row>
    <row r="7015" spans="1:11" ht="20.399999999999999" x14ac:dyDescent="0.2">
      <c r="A7015" s="1" t="str">
        <f t="shared" si="111"/>
        <v>SINAPI 100232</v>
      </c>
      <c r="B7015" s="3" t="s">
        <v>21783</v>
      </c>
      <c r="C7015" s="3" t="s">
        <v>7074</v>
      </c>
      <c r="D7015" s="2" t="s">
        <v>14817</v>
      </c>
      <c r="E7015" s="3" t="s">
        <v>15533</v>
      </c>
      <c r="F7015" s="66" t="s">
        <v>16725</v>
      </c>
      <c r="I7015" s="3" t="s">
        <v>41</v>
      </c>
      <c r="J7015" s="3" t="str">
        <f>IF($B7015="SINAPI",IF(ISNUMBER(MATCH(Banco!$C7015,Analitico!$A:$A,0)),INDEX(Analitico!E:E,MATCH(Banco!$C7015,Analitico!$A:$A,0))&amp;"%",""),"")</f>
        <v>82,3529412%</v>
      </c>
      <c r="K7015" s="3" t="str">
        <f>IF($B7015="SINAPI",IF(ISNUMBER(MATCH(Banco!$C7015,Analitico!$A:$A,0)),INDEX(Analitico!F:F,MATCH(Banco!$C7015,Analitico!$A:$A,0))&amp;"%",""),"")</f>
        <v>%</v>
      </c>
    </row>
    <row r="7016" spans="1:11" ht="20.399999999999999" x14ac:dyDescent="0.2">
      <c r="A7016" s="1" t="str">
        <f t="shared" si="111"/>
        <v>SINAPI 100233</v>
      </c>
      <c r="B7016" s="3" t="s">
        <v>21783</v>
      </c>
      <c r="C7016" s="3" t="s">
        <v>7075</v>
      </c>
      <c r="D7016" s="2" t="s">
        <v>14818</v>
      </c>
      <c r="E7016" s="3" t="s">
        <v>15533</v>
      </c>
      <c r="F7016" s="66" t="s">
        <v>16638</v>
      </c>
      <c r="I7016" s="3" t="s">
        <v>41</v>
      </c>
      <c r="J7016" s="3" t="str">
        <f>IF($B7016="SINAPI",IF(ISNUMBER(MATCH(Banco!$C7016,Analitico!$A:$A,0)),INDEX(Analitico!E:E,MATCH(Banco!$C7016,Analitico!$A:$A,0))&amp;"%",""),"")</f>
        <v>87,5000000%</v>
      </c>
      <c r="K7016" s="3" t="str">
        <f>IF($B7016="SINAPI",IF(ISNUMBER(MATCH(Banco!$C7016,Analitico!$A:$A,0)),INDEX(Analitico!F:F,MATCH(Banco!$C7016,Analitico!$A:$A,0))&amp;"%",""),"")</f>
        <v>%</v>
      </c>
    </row>
    <row r="7017" spans="1:11" x14ac:dyDescent="0.2">
      <c r="A7017" s="1" t="str">
        <f t="shared" si="111"/>
        <v>SINAPI 100234</v>
      </c>
      <c r="B7017" s="3" t="s">
        <v>21783</v>
      </c>
      <c r="C7017" s="3" t="s">
        <v>7076</v>
      </c>
      <c r="D7017" s="2" t="s">
        <v>14819</v>
      </c>
      <c r="E7017" s="3" t="s">
        <v>15534</v>
      </c>
      <c r="F7017" s="66" t="s">
        <v>16242</v>
      </c>
      <c r="I7017" s="3" t="s">
        <v>41</v>
      </c>
      <c r="J7017" s="3" t="str">
        <f>IF($B7017="SINAPI",IF(ISNUMBER(MATCH(Banco!$C7017,Analitico!$A:$A,0)),INDEX(Analitico!E:E,MATCH(Banco!$C7017,Analitico!$A:$A,0))&amp;"%",""),"")</f>
        <v>84,0000000%</v>
      </c>
      <c r="K7017" s="3" t="str">
        <f>IF($B7017="SINAPI",IF(ISNUMBER(MATCH(Banco!$C7017,Analitico!$A:$A,0)),INDEX(Analitico!F:F,MATCH(Banco!$C7017,Analitico!$A:$A,0))&amp;"%",""),"")</f>
        <v>%</v>
      </c>
    </row>
    <row r="7018" spans="1:11" x14ac:dyDescent="0.2">
      <c r="A7018" s="1" t="str">
        <f t="shared" si="111"/>
        <v>SINAPI 100235</v>
      </c>
      <c r="B7018" s="3" t="s">
        <v>21783</v>
      </c>
      <c r="C7018" s="3" t="s">
        <v>7077</v>
      </c>
      <c r="D7018" s="2" t="s">
        <v>14820</v>
      </c>
      <c r="E7018" s="3" t="s">
        <v>15546</v>
      </c>
      <c r="F7018" s="66" t="s">
        <v>16288</v>
      </c>
      <c r="I7018" s="3" t="s">
        <v>41</v>
      </c>
      <c r="J7018" s="3" t="str">
        <f>IF($B7018="SINAPI",IF(ISNUMBER(MATCH(Banco!$C7018,Analitico!$A:$A,0)),INDEX(Analitico!E:E,MATCH(Banco!$C7018,Analitico!$A:$A,0))&amp;"%",""),"")</f>
        <v>100,0000000%</v>
      </c>
      <c r="K7018" s="3" t="str">
        <f>IF($B7018="SINAPI",IF(ISNUMBER(MATCH(Banco!$C7018,Analitico!$A:$A,0)),INDEX(Analitico!F:F,MATCH(Banco!$C7018,Analitico!$A:$A,0))&amp;"%",""),"")</f>
        <v>%</v>
      </c>
    </row>
    <row r="7019" spans="1:11" ht="20.399999999999999" x14ac:dyDescent="0.2">
      <c r="A7019" s="1" t="str">
        <f t="shared" si="111"/>
        <v>SINAPI 100236</v>
      </c>
      <c r="B7019" s="3" t="s">
        <v>21783</v>
      </c>
      <c r="C7019" s="3" t="s">
        <v>7078</v>
      </c>
      <c r="D7019" s="2" t="s">
        <v>14821</v>
      </c>
      <c r="E7019" s="3" t="s">
        <v>15547</v>
      </c>
      <c r="F7019" s="66" t="s">
        <v>21365</v>
      </c>
      <c r="I7019" s="3" t="s">
        <v>41</v>
      </c>
      <c r="J7019" s="3" t="str">
        <f>IF($B7019="SINAPI",IF(ISNUMBER(MATCH(Banco!$C7019,Analitico!$A:$A,0)),INDEX(Analitico!E:E,MATCH(Banco!$C7019,Analitico!$A:$A,0))&amp;"%",""),"")</f>
        <v>81,5094340%</v>
      </c>
      <c r="K7019" s="3" t="str">
        <f>IF($B7019="SINAPI",IF(ISNUMBER(MATCH(Banco!$C7019,Analitico!$A:$A,0)),INDEX(Analitico!F:F,MATCH(Banco!$C7019,Analitico!$A:$A,0))&amp;"%",""),"")</f>
        <v>%</v>
      </c>
    </row>
    <row r="7020" spans="1:11" ht="20.399999999999999" x14ac:dyDescent="0.2">
      <c r="A7020" s="1" t="str">
        <f t="shared" si="111"/>
        <v>SINAPI 100237</v>
      </c>
      <c r="B7020" s="3" t="s">
        <v>21783</v>
      </c>
      <c r="C7020" s="3" t="s">
        <v>7079</v>
      </c>
      <c r="D7020" s="2" t="s">
        <v>14822</v>
      </c>
      <c r="E7020" s="3" t="s">
        <v>15547</v>
      </c>
      <c r="F7020" s="66" t="s">
        <v>15721</v>
      </c>
      <c r="I7020" s="3" t="s">
        <v>41</v>
      </c>
      <c r="J7020" s="3" t="str">
        <f>IF($B7020="SINAPI",IF(ISNUMBER(MATCH(Banco!$C7020,Analitico!$A:$A,0)),INDEX(Analitico!E:E,MATCH(Banco!$C7020,Analitico!$A:$A,0))&amp;"%",""),"")</f>
        <v>81,4465409%</v>
      </c>
      <c r="K7020" s="3" t="str">
        <f>IF($B7020="SINAPI",IF(ISNUMBER(MATCH(Banco!$C7020,Analitico!$A:$A,0)),INDEX(Analitico!F:F,MATCH(Banco!$C7020,Analitico!$A:$A,0))&amp;"%",""),"")</f>
        <v>%</v>
      </c>
    </row>
    <row r="7021" spans="1:11" ht="20.399999999999999" x14ac:dyDescent="0.2">
      <c r="A7021" s="1" t="str">
        <f t="shared" si="111"/>
        <v>SINAPI 100238</v>
      </c>
      <c r="B7021" s="3" t="s">
        <v>21783</v>
      </c>
      <c r="C7021" s="3" t="s">
        <v>7080</v>
      </c>
      <c r="D7021" s="2" t="s">
        <v>14823</v>
      </c>
      <c r="E7021" s="3" t="s">
        <v>15547</v>
      </c>
      <c r="F7021" s="66" t="s">
        <v>21366</v>
      </c>
      <c r="I7021" s="3" t="s">
        <v>41</v>
      </c>
      <c r="J7021" s="3" t="str">
        <f>IF($B7021="SINAPI",IF(ISNUMBER(MATCH(Banco!$C7021,Analitico!$A:$A,0)),INDEX(Analitico!E:E,MATCH(Banco!$C7021,Analitico!$A:$A,0))&amp;"%",""),"")</f>
        <v>81,0176126%</v>
      </c>
      <c r="K7021" s="3" t="str">
        <f>IF($B7021="SINAPI",IF(ISNUMBER(MATCH(Banco!$C7021,Analitico!$A:$A,0)),INDEX(Analitico!F:F,MATCH(Banco!$C7021,Analitico!$A:$A,0))&amp;"%",""),"")</f>
        <v>%</v>
      </c>
    </row>
    <row r="7022" spans="1:11" ht="20.399999999999999" x14ac:dyDescent="0.2">
      <c r="A7022" s="1" t="str">
        <f t="shared" si="111"/>
        <v>SINAPI 100239</v>
      </c>
      <c r="B7022" s="3" t="s">
        <v>21783</v>
      </c>
      <c r="C7022" s="3" t="s">
        <v>7081</v>
      </c>
      <c r="D7022" s="2" t="s">
        <v>14824</v>
      </c>
      <c r="E7022" s="3" t="s">
        <v>15547</v>
      </c>
      <c r="F7022" s="66" t="s">
        <v>19897</v>
      </c>
      <c r="I7022" s="3" t="s">
        <v>41</v>
      </c>
      <c r="J7022" s="3" t="str">
        <f>IF($B7022="SINAPI",IF(ISNUMBER(MATCH(Banco!$C7022,Analitico!$A:$A,0)),INDEX(Analitico!E:E,MATCH(Banco!$C7022,Analitico!$A:$A,0))&amp;"%",""),"")</f>
        <v>81,0641628%</v>
      </c>
      <c r="K7022" s="3" t="str">
        <f>IF($B7022="SINAPI",IF(ISNUMBER(MATCH(Banco!$C7022,Analitico!$A:$A,0)),INDEX(Analitico!F:F,MATCH(Banco!$C7022,Analitico!$A:$A,0))&amp;"%",""),"")</f>
        <v>%</v>
      </c>
    </row>
    <row r="7023" spans="1:11" ht="20.399999999999999" x14ac:dyDescent="0.2">
      <c r="A7023" s="1" t="str">
        <f t="shared" si="111"/>
        <v>SINAPI 100240</v>
      </c>
      <c r="B7023" s="3" t="s">
        <v>21783</v>
      </c>
      <c r="C7023" s="3" t="s">
        <v>7082</v>
      </c>
      <c r="D7023" s="2" t="s">
        <v>14825</v>
      </c>
      <c r="E7023" s="3" t="s">
        <v>15547</v>
      </c>
      <c r="F7023" s="66" t="s">
        <v>21367</v>
      </c>
      <c r="I7023" s="3" t="s">
        <v>41</v>
      </c>
      <c r="J7023" s="3" t="str">
        <f>IF($B7023="SINAPI",IF(ISNUMBER(MATCH(Banco!$C7023,Analitico!$A:$A,0)),INDEX(Analitico!E:E,MATCH(Banco!$C7023,Analitico!$A:$A,0))&amp;"%",""),"")</f>
        <v>81,3648294%</v>
      </c>
      <c r="K7023" s="3" t="str">
        <f>IF($B7023="SINAPI",IF(ISNUMBER(MATCH(Banco!$C7023,Analitico!$A:$A,0)),INDEX(Analitico!F:F,MATCH(Banco!$C7023,Analitico!$A:$A,0))&amp;"%",""),"")</f>
        <v>%</v>
      </c>
    </row>
    <row r="7024" spans="1:11" ht="20.399999999999999" x14ac:dyDescent="0.2">
      <c r="A7024" s="1" t="str">
        <f t="shared" si="111"/>
        <v>SINAPI 100241</v>
      </c>
      <c r="B7024" s="3" t="s">
        <v>21783</v>
      </c>
      <c r="C7024" s="3" t="s">
        <v>7083</v>
      </c>
      <c r="D7024" s="2" t="s">
        <v>14826</v>
      </c>
      <c r="E7024" s="3" t="s">
        <v>15547</v>
      </c>
      <c r="F7024" s="66" t="s">
        <v>19897</v>
      </c>
      <c r="I7024" s="3" t="s">
        <v>41</v>
      </c>
      <c r="J7024" s="3" t="str">
        <f>IF($B7024="SINAPI",IF(ISNUMBER(MATCH(Banco!$C7024,Analitico!$A:$A,0)),INDEX(Analitico!E:E,MATCH(Banco!$C7024,Analitico!$A:$A,0))&amp;"%",""),"")</f>
        <v>81,0641628%</v>
      </c>
      <c r="K7024" s="3" t="str">
        <f>IF($B7024="SINAPI",IF(ISNUMBER(MATCH(Banco!$C7024,Analitico!$A:$A,0)),INDEX(Analitico!F:F,MATCH(Banco!$C7024,Analitico!$A:$A,0))&amp;"%",""),"")</f>
        <v>%</v>
      </c>
    </row>
    <row r="7025" spans="1:11" ht="20.399999999999999" x14ac:dyDescent="0.2">
      <c r="A7025" s="1" t="str">
        <f t="shared" si="111"/>
        <v>SINAPI 100242</v>
      </c>
      <c r="B7025" s="3" t="s">
        <v>21783</v>
      </c>
      <c r="C7025" s="3" t="s">
        <v>7084</v>
      </c>
      <c r="D7025" s="2" t="s">
        <v>14827</v>
      </c>
      <c r="E7025" s="3" t="s">
        <v>15547</v>
      </c>
      <c r="F7025" s="66" t="s">
        <v>21368</v>
      </c>
      <c r="I7025" s="3" t="s">
        <v>41</v>
      </c>
      <c r="J7025" s="3" t="str">
        <f>IF($B7025="SINAPI",IF(ISNUMBER(MATCH(Banco!$C7025,Analitico!$A:$A,0)),INDEX(Analitico!E:E,MATCH(Banco!$C7025,Analitico!$A:$A,0))&amp;"%",""),"")</f>
        <v>80,9095717%</v>
      </c>
      <c r="K7025" s="3" t="str">
        <f>IF($B7025="SINAPI",IF(ISNUMBER(MATCH(Banco!$C7025,Analitico!$A:$A,0)),INDEX(Analitico!F:F,MATCH(Banco!$C7025,Analitico!$A:$A,0))&amp;"%",""),"")</f>
        <v>%</v>
      </c>
    </row>
    <row r="7026" spans="1:11" ht="20.399999999999999" x14ac:dyDescent="0.2">
      <c r="A7026" s="1" t="str">
        <f t="shared" si="111"/>
        <v>SINAPI 100243</v>
      </c>
      <c r="B7026" s="3" t="s">
        <v>21783</v>
      </c>
      <c r="C7026" s="3" t="s">
        <v>7085</v>
      </c>
      <c r="D7026" s="2" t="s">
        <v>14828</v>
      </c>
      <c r="E7026" s="3" t="s">
        <v>15547</v>
      </c>
      <c r="F7026" s="66" t="s">
        <v>21369</v>
      </c>
      <c r="I7026" s="3" t="s">
        <v>41</v>
      </c>
      <c r="J7026" s="3" t="str">
        <f>IF($B7026="SINAPI",IF(ISNUMBER(MATCH(Banco!$C7026,Analitico!$A:$A,0)),INDEX(Analitico!E:E,MATCH(Banco!$C7026,Analitico!$A:$A,0))&amp;"%",""),"")</f>
        <v>81,5789474%</v>
      </c>
      <c r="K7026" s="3" t="str">
        <f>IF($B7026="SINAPI",IF(ISNUMBER(MATCH(Banco!$C7026,Analitico!$A:$A,0)),INDEX(Analitico!F:F,MATCH(Banco!$C7026,Analitico!$A:$A,0))&amp;"%",""),"")</f>
        <v>%</v>
      </c>
    </row>
    <row r="7027" spans="1:11" ht="20.399999999999999" x14ac:dyDescent="0.2">
      <c r="A7027" s="1" t="str">
        <f t="shared" si="111"/>
        <v>SINAPI 100244</v>
      </c>
      <c r="B7027" s="3" t="s">
        <v>21783</v>
      </c>
      <c r="C7027" s="3" t="s">
        <v>7086</v>
      </c>
      <c r="D7027" s="2" t="s">
        <v>14829</v>
      </c>
      <c r="E7027" s="3" t="s">
        <v>15547</v>
      </c>
      <c r="F7027" s="66" t="s">
        <v>21367</v>
      </c>
      <c r="I7027" s="3" t="s">
        <v>41</v>
      </c>
      <c r="J7027" s="3" t="str">
        <f>IF($B7027="SINAPI",IF(ISNUMBER(MATCH(Banco!$C7027,Analitico!$A:$A,0)),INDEX(Analitico!E:E,MATCH(Banco!$C7027,Analitico!$A:$A,0))&amp;"%",""),"")</f>
        <v>81,3648294%</v>
      </c>
      <c r="K7027" s="3" t="str">
        <f>IF($B7027="SINAPI",IF(ISNUMBER(MATCH(Banco!$C7027,Analitico!$A:$A,0)),INDEX(Analitico!F:F,MATCH(Banco!$C7027,Analitico!$A:$A,0))&amp;"%",""),"")</f>
        <v>%</v>
      </c>
    </row>
    <row r="7028" spans="1:11" ht="20.399999999999999" x14ac:dyDescent="0.2">
      <c r="A7028" s="1" t="str">
        <f t="shared" si="111"/>
        <v>SINAPI 100245</v>
      </c>
      <c r="B7028" s="3" t="s">
        <v>21783</v>
      </c>
      <c r="C7028" s="3" t="s">
        <v>7087</v>
      </c>
      <c r="D7028" s="2" t="s">
        <v>14830</v>
      </c>
      <c r="E7028" s="3" t="s">
        <v>15547</v>
      </c>
      <c r="F7028" s="66" t="s">
        <v>19099</v>
      </c>
      <c r="I7028" s="3" t="s">
        <v>41</v>
      </c>
      <c r="J7028" s="3" t="str">
        <f>IF($B7028="SINAPI",IF(ISNUMBER(MATCH(Banco!$C7028,Analitico!$A:$A,0)),INDEX(Analitico!E:E,MATCH(Banco!$C7028,Analitico!$A:$A,0))&amp;"%",""),"")</f>
        <v>81,0704961%</v>
      </c>
      <c r="K7028" s="3" t="str">
        <f>IF($B7028="SINAPI",IF(ISNUMBER(MATCH(Banco!$C7028,Analitico!$A:$A,0)),INDEX(Analitico!F:F,MATCH(Banco!$C7028,Analitico!$A:$A,0))&amp;"%",""),"")</f>
        <v>%</v>
      </c>
    </row>
    <row r="7029" spans="1:11" ht="20.399999999999999" x14ac:dyDescent="0.2">
      <c r="A7029" s="1" t="str">
        <f t="shared" si="111"/>
        <v>SINAPI 100246</v>
      </c>
      <c r="B7029" s="3" t="s">
        <v>21783</v>
      </c>
      <c r="C7029" s="3" t="s">
        <v>7088</v>
      </c>
      <c r="D7029" s="2" t="s">
        <v>14831</v>
      </c>
      <c r="E7029" s="3" t="s">
        <v>15547</v>
      </c>
      <c r="F7029" s="66" t="s">
        <v>16791</v>
      </c>
      <c r="I7029" s="3" t="s">
        <v>41</v>
      </c>
      <c r="J7029" s="3" t="str">
        <f>IF($B7029="SINAPI",IF(ISNUMBER(MATCH(Banco!$C7029,Analitico!$A:$A,0)),INDEX(Analitico!E:E,MATCH(Banco!$C7029,Analitico!$A:$A,0))&amp;"%",""),"")</f>
        <v>81,4229250%</v>
      </c>
      <c r="K7029" s="3" t="str">
        <f>IF($B7029="SINAPI",IF(ISNUMBER(MATCH(Banco!$C7029,Analitico!$A:$A,0)),INDEX(Analitico!F:F,MATCH(Banco!$C7029,Analitico!$A:$A,0))&amp;"%",""),"")</f>
        <v>%</v>
      </c>
    </row>
    <row r="7030" spans="1:11" ht="20.399999999999999" x14ac:dyDescent="0.2">
      <c r="A7030" s="1" t="str">
        <f t="shared" si="111"/>
        <v>SINAPI 100247</v>
      </c>
      <c r="B7030" s="3" t="s">
        <v>21783</v>
      </c>
      <c r="C7030" s="3" t="s">
        <v>7089</v>
      </c>
      <c r="D7030" s="2" t="s">
        <v>14832</v>
      </c>
      <c r="E7030" s="3" t="s">
        <v>15547</v>
      </c>
      <c r="F7030" s="66" t="s">
        <v>15721</v>
      </c>
      <c r="I7030" s="3" t="s">
        <v>41</v>
      </c>
      <c r="J7030" s="3" t="str">
        <f>IF($B7030="SINAPI",IF(ISNUMBER(MATCH(Banco!$C7030,Analitico!$A:$A,0)),INDEX(Analitico!E:E,MATCH(Banco!$C7030,Analitico!$A:$A,0))&amp;"%",""),"")</f>
        <v>81,4465409%</v>
      </c>
      <c r="K7030" s="3" t="str">
        <f>IF($B7030="SINAPI",IF(ISNUMBER(MATCH(Banco!$C7030,Analitico!$A:$A,0)),INDEX(Analitico!F:F,MATCH(Banco!$C7030,Analitico!$A:$A,0))&amp;"%",""),"")</f>
        <v>%</v>
      </c>
    </row>
    <row r="7031" spans="1:11" ht="30.6" x14ac:dyDescent="0.2">
      <c r="A7031" s="1" t="str">
        <f t="shared" si="111"/>
        <v>SINAPI 100248</v>
      </c>
      <c r="B7031" s="3" t="s">
        <v>21783</v>
      </c>
      <c r="C7031" s="3" t="s">
        <v>7090</v>
      </c>
      <c r="D7031" s="2" t="s">
        <v>14833</v>
      </c>
      <c r="E7031" s="3" t="s">
        <v>15547</v>
      </c>
      <c r="F7031" s="66" t="s">
        <v>21370</v>
      </c>
      <c r="I7031" s="3" t="s">
        <v>41</v>
      </c>
      <c r="J7031" s="3" t="str">
        <f>IF($B7031="SINAPI",IF(ISNUMBER(MATCH(Banco!$C7031,Analitico!$A:$A,0)),INDEX(Analitico!E:E,MATCH(Banco!$C7031,Analitico!$A:$A,0))&amp;"%",""),"")</f>
        <v>80,9523810%</v>
      </c>
      <c r="K7031" s="3" t="str">
        <f>IF($B7031="SINAPI",IF(ISNUMBER(MATCH(Banco!$C7031,Analitico!$A:$A,0)),INDEX(Analitico!F:F,MATCH(Banco!$C7031,Analitico!$A:$A,0))&amp;"%",""),"")</f>
        <v>%</v>
      </c>
    </row>
    <row r="7032" spans="1:11" ht="20.399999999999999" x14ac:dyDescent="0.2">
      <c r="A7032" s="1" t="str">
        <f t="shared" si="111"/>
        <v>SINAPI 100249</v>
      </c>
      <c r="B7032" s="3" t="s">
        <v>21783</v>
      </c>
      <c r="C7032" s="3" t="s">
        <v>7091</v>
      </c>
      <c r="D7032" s="2" t="s">
        <v>14834</v>
      </c>
      <c r="E7032" s="3" t="s">
        <v>15547</v>
      </c>
      <c r="F7032" s="66" t="s">
        <v>16791</v>
      </c>
      <c r="I7032" s="3" t="s">
        <v>41</v>
      </c>
      <c r="J7032" s="3" t="str">
        <f>IF($B7032="SINAPI",IF(ISNUMBER(MATCH(Banco!$C7032,Analitico!$A:$A,0)),INDEX(Analitico!E:E,MATCH(Banco!$C7032,Analitico!$A:$A,0))&amp;"%",""),"")</f>
        <v>81,4229250%</v>
      </c>
      <c r="K7032" s="3" t="str">
        <f>IF($B7032="SINAPI",IF(ISNUMBER(MATCH(Banco!$C7032,Analitico!$A:$A,0)),INDEX(Analitico!F:F,MATCH(Banco!$C7032,Analitico!$A:$A,0))&amp;"%",""),"")</f>
        <v>%</v>
      </c>
    </row>
    <row r="7033" spans="1:11" ht="20.399999999999999" x14ac:dyDescent="0.2">
      <c r="A7033" s="1" t="str">
        <f t="shared" si="111"/>
        <v>SINAPI 100250</v>
      </c>
      <c r="B7033" s="3" t="s">
        <v>21783</v>
      </c>
      <c r="C7033" s="3" t="s">
        <v>7092</v>
      </c>
      <c r="D7033" s="2" t="s">
        <v>14835</v>
      </c>
      <c r="E7033" s="3" t="s">
        <v>15547</v>
      </c>
      <c r="F7033" s="66" t="s">
        <v>16604</v>
      </c>
      <c r="I7033" s="3" t="s">
        <v>41</v>
      </c>
      <c r="J7033" s="3" t="str">
        <f>IF($B7033="SINAPI",IF(ISNUMBER(MATCH(Banco!$C7033,Analitico!$A:$A,0)),INDEX(Analitico!E:E,MATCH(Banco!$C7033,Analitico!$A:$A,0))&amp;"%",""),"")</f>
        <v>81,3679246%</v>
      </c>
      <c r="K7033" s="3" t="str">
        <f>IF($B7033="SINAPI",IF(ISNUMBER(MATCH(Banco!$C7033,Analitico!$A:$A,0)),INDEX(Analitico!F:F,MATCH(Banco!$C7033,Analitico!$A:$A,0))&amp;"%",""),"")</f>
        <v>%</v>
      </c>
    </row>
    <row r="7034" spans="1:11" ht="20.399999999999999" x14ac:dyDescent="0.2">
      <c r="A7034" s="1" t="str">
        <f t="shared" si="111"/>
        <v>SINAPI 100251</v>
      </c>
      <c r="B7034" s="3" t="s">
        <v>21783</v>
      </c>
      <c r="C7034" s="3" t="s">
        <v>7093</v>
      </c>
      <c r="D7034" s="2" t="s">
        <v>14836</v>
      </c>
      <c r="E7034" s="3" t="s">
        <v>15547</v>
      </c>
      <c r="F7034" s="66" t="s">
        <v>21370</v>
      </c>
      <c r="I7034" s="3" t="s">
        <v>41</v>
      </c>
      <c r="J7034" s="3" t="str">
        <f>IF($B7034="SINAPI",IF(ISNUMBER(MATCH(Banco!$C7034,Analitico!$A:$A,0)),INDEX(Analitico!E:E,MATCH(Banco!$C7034,Analitico!$A:$A,0))&amp;"%",""),"")</f>
        <v>80,9523810%</v>
      </c>
      <c r="K7034" s="3" t="str">
        <f>IF($B7034="SINAPI",IF(ISNUMBER(MATCH(Banco!$C7034,Analitico!$A:$A,0)),INDEX(Analitico!F:F,MATCH(Banco!$C7034,Analitico!$A:$A,0))&amp;"%",""),"")</f>
        <v>%</v>
      </c>
    </row>
    <row r="7035" spans="1:11" ht="20.399999999999999" x14ac:dyDescent="0.2">
      <c r="A7035" s="1" t="str">
        <f t="shared" si="111"/>
        <v>SINAPI 100252</v>
      </c>
      <c r="B7035" s="3" t="s">
        <v>21783</v>
      </c>
      <c r="C7035" s="3" t="s">
        <v>7094</v>
      </c>
      <c r="D7035" s="2" t="s">
        <v>14837</v>
      </c>
      <c r="E7035" s="3" t="s">
        <v>15547</v>
      </c>
      <c r="F7035" s="66" t="s">
        <v>21368</v>
      </c>
      <c r="I7035" s="3" t="s">
        <v>41</v>
      </c>
      <c r="J7035" s="3" t="str">
        <f>IF($B7035="SINAPI",IF(ISNUMBER(MATCH(Banco!$C7035,Analitico!$A:$A,0)),INDEX(Analitico!E:E,MATCH(Banco!$C7035,Analitico!$A:$A,0))&amp;"%",""),"")</f>
        <v>80,9095717%</v>
      </c>
      <c r="K7035" s="3" t="str">
        <f>IF($B7035="SINAPI",IF(ISNUMBER(MATCH(Banco!$C7035,Analitico!$A:$A,0)),INDEX(Analitico!F:F,MATCH(Banco!$C7035,Analitico!$A:$A,0))&amp;"%",""),"")</f>
        <v>%</v>
      </c>
    </row>
    <row r="7036" spans="1:11" ht="20.399999999999999" x14ac:dyDescent="0.2">
      <c r="A7036" s="1" t="str">
        <f t="shared" si="111"/>
        <v>SINAPI 100253</v>
      </c>
      <c r="B7036" s="3" t="s">
        <v>21783</v>
      </c>
      <c r="C7036" s="3" t="s">
        <v>7095</v>
      </c>
      <c r="D7036" s="2" t="s">
        <v>14838</v>
      </c>
      <c r="E7036" s="3" t="s">
        <v>15547</v>
      </c>
      <c r="F7036" s="66" t="s">
        <v>18872</v>
      </c>
      <c r="I7036" s="3" t="s">
        <v>41</v>
      </c>
      <c r="J7036" s="3" t="str">
        <f>IF($B7036="SINAPI",IF(ISNUMBER(MATCH(Banco!$C7036,Analitico!$A:$A,0)),INDEX(Analitico!E:E,MATCH(Banco!$C7036,Analitico!$A:$A,0))&amp;"%",""),"")</f>
        <v>80,8637084%</v>
      </c>
      <c r="K7036" s="3" t="str">
        <f>IF($B7036="SINAPI",IF(ISNUMBER(MATCH(Banco!$C7036,Analitico!$A:$A,0)),INDEX(Analitico!F:F,MATCH(Banco!$C7036,Analitico!$A:$A,0))&amp;"%",""),"")</f>
        <v>%</v>
      </c>
    </row>
    <row r="7037" spans="1:11" ht="20.399999999999999" x14ac:dyDescent="0.2">
      <c r="A7037" s="1" t="str">
        <f t="shared" si="111"/>
        <v>SINAPI 100254</v>
      </c>
      <c r="B7037" s="3" t="s">
        <v>21783</v>
      </c>
      <c r="C7037" s="3" t="s">
        <v>7096</v>
      </c>
      <c r="D7037" s="2" t="s">
        <v>14839</v>
      </c>
      <c r="E7037" s="3" t="s">
        <v>15547</v>
      </c>
      <c r="F7037" s="66" t="s">
        <v>21371</v>
      </c>
      <c r="I7037" s="3" t="s">
        <v>41</v>
      </c>
      <c r="J7037" s="3" t="str">
        <f>IF($B7037="SINAPI",IF(ISNUMBER(MATCH(Banco!$C7037,Analitico!$A:$A,0)),INDEX(Analitico!E:E,MATCH(Banco!$C7037,Analitico!$A:$A,0))&amp;"%",""),"")</f>
        <v>80,8128794%</v>
      </c>
      <c r="K7037" s="3" t="str">
        <f>IF($B7037="SINAPI",IF(ISNUMBER(MATCH(Banco!$C7037,Analitico!$A:$A,0)),INDEX(Analitico!F:F,MATCH(Banco!$C7037,Analitico!$A:$A,0))&amp;"%",""),"")</f>
        <v>%</v>
      </c>
    </row>
    <row r="7038" spans="1:11" ht="20.399999999999999" x14ac:dyDescent="0.2">
      <c r="A7038" s="1" t="str">
        <f t="shared" si="111"/>
        <v>SINAPI 100255</v>
      </c>
      <c r="B7038" s="3" t="s">
        <v>21783</v>
      </c>
      <c r="C7038" s="3" t="s">
        <v>7097</v>
      </c>
      <c r="D7038" s="2" t="s">
        <v>14840</v>
      </c>
      <c r="E7038" s="3" t="s">
        <v>15547</v>
      </c>
      <c r="F7038" s="66" t="s">
        <v>20852</v>
      </c>
      <c r="I7038" s="3" t="s">
        <v>41</v>
      </c>
      <c r="J7038" s="3" t="str">
        <f>IF($B7038="SINAPI",IF(ISNUMBER(MATCH(Banco!$C7038,Analitico!$A:$A,0)),INDEX(Analitico!E:E,MATCH(Banco!$C7038,Analitico!$A:$A,0))&amp;"%",""),"")</f>
        <v>80,9375000%</v>
      </c>
      <c r="K7038" s="3" t="str">
        <f>IF($B7038="SINAPI",IF(ISNUMBER(MATCH(Banco!$C7038,Analitico!$A:$A,0)),INDEX(Analitico!F:F,MATCH(Banco!$C7038,Analitico!$A:$A,0))&amp;"%",""),"")</f>
        <v>%</v>
      </c>
    </row>
    <row r="7039" spans="1:11" ht="20.399999999999999" x14ac:dyDescent="0.2">
      <c r="A7039" s="1" t="str">
        <f t="shared" si="111"/>
        <v>SINAPI 100256</v>
      </c>
      <c r="B7039" s="3" t="s">
        <v>21783</v>
      </c>
      <c r="C7039" s="3" t="s">
        <v>7098</v>
      </c>
      <c r="D7039" s="2" t="s">
        <v>14841</v>
      </c>
      <c r="E7039" s="3" t="s">
        <v>15547</v>
      </c>
      <c r="F7039" s="66" t="s">
        <v>21372</v>
      </c>
      <c r="I7039" s="3" t="s">
        <v>41</v>
      </c>
      <c r="J7039" s="3" t="str">
        <f>IF($B7039="SINAPI",IF(ISNUMBER(MATCH(Banco!$C7039,Analitico!$A:$A,0)),INDEX(Analitico!E:E,MATCH(Banco!$C7039,Analitico!$A:$A,0))&amp;"%",""),"")</f>
        <v>80,9859155%</v>
      </c>
      <c r="K7039" s="3" t="str">
        <f>IF($B7039="SINAPI",IF(ISNUMBER(MATCH(Banco!$C7039,Analitico!$A:$A,0)),INDEX(Analitico!F:F,MATCH(Banco!$C7039,Analitico!$A:$A,0))&amp;"%",""),"")</f>
        <v>%</v>
      </c>
    </row>
    <row r="7040" spans="1:11" ht="20.399999999999999" x14ac:dyDescent="0.2">
      <c r="A7040" s="1" t="str">
        <f t="shared" si="111"/>
        <v>SINAPI 100257</v>
      </c>
      <c r="B7040" s="3" t="s">
        <v>21783</v>
      </c>
      <c r="C7040" s="3" t="s">
        <v>7099</v>
      </c>
      <c r="D7040" s="2" t="s">
        <v>14842</v>
      </c>
      <c r="E7040" s="3" t="s">
        <v>15547</v>
      </c>
      <c r="F7040" s="66" t="s">
        <v>21366</v>
      </c>
      <c r="I7040" s="3" t="s">
        <v>41</v>
      </c>
      <c r="J7040" s="3" t="str">
        <f>IF($B7040="SINAPI",IF(ISNUMBER(MATCH(Banco!$C7040,Analitico!$A:$A,0)),INDEX(Analitico!E:E,MATCH(Banco!$C7040,Analitico!$A:$A,0))&amp;"%",""),"")</f>
        <v>81,0176126%</v>
      </c>
      <c r="K7040" s="3" t="str">
        <f>IF($B7040="SINAPI",IF(ISNUMBER(MATCH(Banco!$C7040,Analitico!$A:$A,0)),INDEX(Analitico!F:F,MATCH(Banco!$C7040,Analitico!$A:$A,0))&amp;"%",""),"")</f>
        <v>%</v>
      </c>
    </row>
    <row r="7041" spans="1:11" ht="20.399999999999999" x14ac:dyDescent="0.2">
      <c r="A7041" s="1" t="str">
        <f t="shared" si="111"/>
        <v>SINAPI 100258</v>
      </c>
      <c r="B7041" s="3" t="s">
        <v>21783</v>
      </c>
      <c r="C7041" s="3" t="s">
        <v>7100</v>
      </c>
      <c r="D7041" s="2" t="s">
        <v>14843</v>
      </c>
      <c r="E7041" s="3" t="s">
        <v>15547</v>
      </c>
      <c r="F7041" s="66" t="s">
        <v>20852</v>
      </c>
      <c r="I7041" s="3" t="s">
        <v>41</v>
      </c>
      <c r="J7041" s="3" t="str">
        <f>IF($B7041="SINAPI",IF(ISNUMBER(MATCH(Banco!$C7041,Analitico!$A:$A,0)),INDEX(Analitico!E:E,MATCH(Banco!$C7041,Analitico!$A:$A,0))&amp;"%",""),"")</f>
        <v>80,9375000%</v>
      </c>
      <c r="K7041" s="3" t="str">
        <f>IF($B7041="SINAPI",IF(ISNUMBER(MATCH(Banco!$C7041,Analitico!$A:$A,0)),INDEX(Analitico!F:F,MATCH(Banco!$C7041,Analitico!$A:$A,0))&amp;"%",""),"")</f>
        <v>%</v>
      </c>
    </row>
    <row r="7042" spans="1:11" ht="20.399999999999999" x14ac:dyDescent="0.2">
      <c r="A7042" s="1" t="str">
        <f t="shared" si="111"/>
        <v>SINAPI 100259</v>
      </c>
      <c r="B7042" s="3" t="s">
        <v>21783</v>
      </c>
      <c r="C7042" s="3" t="s">
        <v>7101</v>
      </c>
      <c r="D7042" s="2" t="s">
        <v>14844</v>
      </c>
      <c r="E7042" s="3" t="s">
        <v>15547</v>
      </c>
      <c r="F7042" s="66" t="s">
        <v>18872</v>
      </c>
      <c r="I7042" s="3" t="s">
        <v>41</v>
      </c>
      <c r="J7042" s="3" t="str">
        <f>IF($B7042="SINAPI",IF(ISNUMBER(MATCH(Banco!$C7042,Analitico!$A:$A,0)),INDEX(Analitico!E:E,MATCH(Banco!$C7042,Analitico!$A:$A,0))&amp;"%",""),"")</f>
        <v>80,8637084%</v>
      </c>
      <c r="K7042" s="3" t="str">
        <f>IF($B7042="SINAPI",IF(ISNUMBER(MATCH(Banco!$C7042,Analitico!$A:$A,0)),INDEX(Analitico!F:F,MATCH(Banco!$C7042,Analitico!$A:$A,0))&amp;"%",""),"")</f>
        <v>%</v>
      </c>
    </row>
    <row r="7043" spans="1:11" x14ac:dyDescent="0.2">
      <c r="A7043" s="1" t="str">
        <f t="shared" si="111"/>
        <v>SINAPI 100260</v>
      </c>
      <c r="B7043" s="3" t="s">
        <v>21783</v>
      </c>
      <c r="C7043" s="3" t="s">
        <v>7102</v>
      </c>
      <c r="D7043" s="2" t="s">
        <v>14845</v>
      </c>
      <c r="E7043" s="3" t="s">
        <v>15541</v>
      </c>
      <c r="F7043" s="66" t="s">
        <v>15777</v>
      </c>
      <c r="I7043" s="3" t="s">
        <v>41</v>
      </c>
      <c r="J7043" s="3" t="str">
        <f>IF($B7043="SINAPI",IF(ISNUMBER(MATCH(Banco!$C7043,Analitico!$A:$A,0)),INDEX(Analitico!E:E,MATCH(Banco!$C7043,Analitico!$A:$A,0))&amp;"%",""),"")</f>
        <v>80,9638555%</v>
      </c>
      <c r="K7043" s="3" t="str">
        <f>IF($B7043="SINAPI",IF(ISNUMBER(MATCH(Banco!$C7043,Analitico!$A:$A,0)),INDEX(Analitico!F:F,MATCH(Banco!$C7043,Analitico!$A:$A,0))&amp;"%",""),"")</f>
        <v>%</v>
      </c>
    </row>
    <row r="7044" spans="1:11" x14ac:dyDescent="0.2">
      <c r="A7044" s="1" t="str">
        <f t="shared" si="111"/>
        <v>SINAPI 100261</v>
      </c>
      <c r="B7044" s="3" t="s">
        <v>21783</v>
      </c>
      <c r="C7044" s="3" t="s">
        <v>7103</v>
      </c>
      <c r="D7044" s="2" t="s">
        <v>14846</v>
      </c>
      <c r="E7044" s="3" t="s">
        <v>15541</v>
      </c>
      <c r="F7044" s="66" t="s">
        <v>15980</v>
      </c>
      <c r="I7044" s="3" t="s">
        <v>41</v>
      </c>
      <c r="J7044" s="3" t="str">
        <f>IF($B7044="SINAPI",IF(ISNUMBER(MATCH(Banco!$C7044,Analitico!$A:$A,0)),INDEX(Analitico!E:E,MATCH(Banco!$C7044,Analitico!$A:$A,0))&amp;"%",""),"")</f>
        <v>81,1538462%</v>
      </c>
      <c r="K7044" s="3" t="str">
        <f>IF($B7044="SINAPI",IF(ISNUMBER(MATCH(Banco!$C7044,Analitico!$A:$A,0)),INDEX(Analitico!F:F,MATCH(Banco!$C7044,Analitico!$A:$A,0))&amp;"%",""),"")</f>
        <v>%</v>
      </c>
    </row>
    <row r="7045" spans="1:11" x14ac:dyDescent="0.2">
      <c r="A7045" s="1" t="str">
        <f t="shared" si="111"/>
        <v>SINAPI 100262</v>
      </c>
      <c r="B7045" s="3" t="s">
        <v>21783</v>
      </c>
      <c r="C7045" s="3" t="s">
        <v>7104</v>
      </c>
      <c r="D7045" s="2" t="s">
        <v>14847</v>
      </c>
      <c r="E7045" s="3" t="s">
        <v>15541</v>
      </c>
      <c r="F7045" s="66" t="s">
        <v>16599</v>
      </c>
      <c r="I7045" s="3" t="s">
        <v>41</v>
      </c>
      <c r="J7045" s="3" t="str">
        <f>IF($B7045="SINAPI",IF(ISNUMBER(MATCH(Banco!$C7045,Analitico!$A:$A,0)),INDEX(Analitico!E:E,MATCH(Banco!$C7045,Analitico!$A:$A,0))&amp;"%",""),"")</f>
        <v>81,3664597%</v>
      </c>
      <c r="K7045" s="3" t="str">
        <f>IF($B7045="SINAPI",IF(ISNUMBER(MATCH(Banco!$C7045,Analitico!$A:$A,0)),INDEX(Analitico!F:F,MATCH(Banco!$C7045,Analitico!$A:$A,0))&amp;"%",""),"")</f>
        <v>%</v>
      </c>
    </row>
    <row r="7046" spans="1:11" ht="20.399999999999999" x14ac:dyDescent="0.2">
      <c r="A7046" s="1" t="str">
        <f t="shared" si="111"/>
        <v>SINAPI 100263</v>
      </c>
      <c r="B7046" s="3" t="s">
        <v>21783</v>
      </c>
      <c r="C7046" s="3" t="s">
        <v>7105</v>
      </c>
      <c r="D7046" s="2" t="s">
        <v>14848</v>
      </c>
      <c r="E7046" s="3" t="s">
        <v>15541</v>
      </c>
      <c r="F7046" s="66" t="s">
        <v>21373</v>
      </c>
      <c r="I7046" s="3" t="s">
        <v>41</v>
      </c>
      <c r="J7046" s="3" t="str">
        <f>IF($B7046="SINAPI",IF(ISNUMBER(MATCH(Banco!$C7046,Analitico!$A:$A,0)),INDEX(Analitico!E:E,MATCH(Banco!$C7046,Analitico!$A:$A,0))&amp;"%",""),"")</f>
        <v>81,4634147%</v>
      </c>
      <c r="K7046" s="3" t="str">
        <f>IF($B7046="SINAPI",IF(ISNUMBER(MATCH(Banco!$C7046,Analitico!$A:$A,0)),INDEX(Analitico!F:F,MATCH(Banco!$C7046,Analitico!$A:$A,0))&amp;"%",""),"")</f>
        <v>%</v>
      </c>
    </row>
    <row r="7047" spans="1:11" x14ac:dyDescent="0.2">
      <c r="A7047" s="1" t="str">
        <f t="shared" si="111"/>
        <v>SINAPI 100264</v>
      </c>
      <c r="B7047" s="3" t="s">
        <v>21783</v>
      </c>
      <c r="C7047" s="3" t="s">
        <v>7106</v>
      </c>
      <c r="D7047" s="2" t="s">
        <v>14849</v>
      </c>
      <c r="E7047" s="3" t="s">
        <v>15544</v>
      </c>
      <c r="F7047" s="66" t="s">
        <v>21374</v>
      </c>
      <c r="I7047" s="3" t="s">
        <v>41</v>
      </c>
      <c r="J7047" s="3" t="str">
        <f>IF($B7047="SINAPI",IF(ISNUMBER(MATCH(Banco!$C7047,Analitico!$A:$A,0)),INDEX(Analitico!E:E,MATCH(Banco!$C7047,Analitico!$A:$A,0))&amp;"%",""),"")</f>
        <v>80,8139535%</v>
      </c>
      <c r="K7047" s="3" t="str">
        <f>IF($B7047="SINAPI",IF(ISNUMBER(MATCH(Banco!$C7047,Analitico!$A:$A,0)),INDEX(Analitico!F:F,MATCH(Banco!$C7047,Analitico!$A:$A,0))&amp;"%",""),"")</f>
        <v>%</v>
      </c>
    </row>
    <row r="7048" spans="1:11" x14ac:dyDescent="0.2">
      <c r="A7048" s="1" t="str">
        <f t="shared" si="111"/>
        <v>SINAPI 100265</v>
      </c>
      <c r="B7048" s="3" t="s">
        <v>21783</v>
      </c>
      <c r="C7048" s="3" t="s">
        <v>7107</v>
      </c>
      <c r="D7048" s="2" t="s">
        <v>14850</v>
      </c>
      <c r="E7048" s="3" t="s">
        <v>15534</v>
      </c>
      <c r="F7048" s="66" t="s">
        <v>21375</v>
      </c>
      <c r="I7048" s="3" t="s">
        <v>41</v>
      </c>
      <c r="J7048" s="3" t="str">
        <f>IF($B7048="SINAPI",IF(ISNUMBER(MATCH(Banco!$C7048,Analitico!$A:$A,0)),INDEX(Analitico!E:E,MATCH(Banco!$C7048,Analitico!$A:$A,0))&amp;"%",""),"")</f>
        <v>81,8181819%</v>
      </c>
      <c r="K7048" s="3" t="str">
        <f>IF($B7048="SINAPI",IF(ISNUMBER(MATCH(Banco!$C7048,Analitico!$A:$A,0)),INDEX(Analitico!F:F,MATCH(Banco!$C7048,Analitico!$A:$A,0))&amp;"%",""),"")</f>
        <v>%</v>
      </c>
    </row>
    <row r="7049" spans="1:11" x14ac:dyDescent="0.2">
      <c r="A7049" s="1" t="str">
        <f t="shared" si="111"/>
        <v>SINAPI 100266</v>
      </c>
      <c r="B7049" s="3" t="s">
        <v>21783</v>
      </c>
      <c r="C7049" s="3" t="s">
        <v>7108</v>
      </c>
      <c r="D7049" s="2" t="s">
        <v>14851</v>
      </c>
      <c r="E7049" s="3" t="s">
        <v>15543</v>
      </c>
      <c r="F7049" s="66" t="s">
        <v>16838</v>
      </c>
      <c r="I7049" s="3" t="s">
        <v>41</v>
      </c>
      <c r="J7049" s="3" t="str">
        <f>IF($B7049="SINAPI",IF(ISNUMBER(MATCH(Banco!$C7049,Analitico!$A:$A,0)),INDEX(Analitico!E:E,MATCH(Banco!$C7049,Analitico!$A:$A,0))&amp;"%",""),"")</f>
        <v>80,7830951%</v>
      </c>
      <c r="K7049" s="3" t="str">
        <f>IF($B7049="SINAPI",IF(ISNUMBER(MATCH(Banco!$C7049,Analitico!$A:$A,0)),INDEX(Analitico!F:F,MATCH(Banco!$C7049,Analitico!$A:$A,0))&amp;"%",""),"")</f>
        <v>%</v>
      </c>
    </row>
    <row r="7050" spans="1:11" x14ac:dyDescent="0.2">
      <c r="A7050" s="1" t="str">
        <f t="shared" si="111"/>
        <v>SINAPI 100267</v>
      </c>
      <c r="B7050" s="3" t="s">
        <v>21783</v>
      </c>
      <c r="C7050" s="3" t="s">
        <v>7109</v>
      </c>
      <c r="D7050" s="2" t="s">
        <v>14852</v>
      </c>
      <c r="E7050" s="3" t="s">
        <v>15533</v>
      </c>
      <c r="F7050" s="66" t="s">
        <v>20897</v>
      </c>
      <c r="I7050" s="3" t="s">
        <v>41</v>
      </c>
      <c r="J7050" s="3" t="str">
        <f>IF($B7050="SINAPI",IF(ISNUMBER(MATCH(Banco!$C7050,Analitico!$A:$A,0)),INDEX(Analitico!E:E,MATCH(Banco!$C7050,Analitico!$A:$A,0))&amp;"%",""),"")</f>
        <v>81,5286625%</v>
      </c>
      <c r="K7050" s="3" t="str">
        <f>IF($B7050="SINAPI",IF(ISNUMBER(MATCH(Banco!$C7050,Analitico!$A:$A,0)),INDEX(Analitico!F:F,MATCH(Banco!$C7050,Analitico!$A:$A,0))&amp;"%",""),"")</f>
        <v>%</v>
      </c>
    </row>
    <row r="7051" spans="1:11" ht="20.399999999999999" x14ac:dyDescent="0.2">
      <c r="A7051" s="1" t="str">
        <f t="shared" si="111"/>
        <v>SINAPI 100268</v>
      </c>
      <c r="B7051" s="3" t="s">
        <v>21783</v>
      </c>
      <c r="C7051" s="3" t="s">
        <v>7110</v>
      </c>
      <c r="D7051" s="2" t="s">
        <v>14853</v>
      </c>
      <c r="E7051" s="3" t="s">
        <v>15543</v>
      </c>
      <c r="F7051" s="66" t="s">
        <v>16838</v>
      </c>
      <c r="I7051" s="3" t="s">
        <v>41</v>
      </c>
      <c r="J7051" s="3" t="str">
        <f>IF($B7051="SINAPI",IF(ISNUMBER(MATCH(Banco!$C7051,Analitico!$A:$A,0)),INDEX(Analitico!E:E,MATCH(Banco!$C7051,Analitico!$A:$A,0))&amp;"%",""),"")</f>
        <v>80,7830951%</v>
      </c>
      <c r="K7051" s="3" t="str">
        <f>IF($B7051="SINAPI",IF(ISNUMBER(MATCH(Banco!$C7051,Analitico!$A:$A,0)),INDEX(Analitico!F:F,MATCH(Banco!$C7051,Analitico!$A:$A,0))&amp;"%",""),"")</f>
        <v>%</v>
      </c>
    </row>
    <row r="7052" spans="1:11" ht="20.399999999999999" x14ac:dyDescent="0.2">
      <c r="A7052" s="1" t="str">
        <f t="shared" si="111"/>
        <v>SINAPI 100269</v>
      </c>
      <c r="B7052" s="3" t="s">
        <v>21783</v>
      </c>
      <c r="C7052" s="3" t="s">
        <v>7111</v>
      </c>
      <c r="D7052" s="2" t="s">
        <v>14854</v>
      </c>
      <c r="E7052" s="3" t="s">
        <v>15533</v>
      </c>
      <c r="F7052" s="66" t="s">
        <v>20897</v>
      </c>
      <c r="I7052" s="3" t="s">
        <v>41</v>
      </c>
      <c r="J7052" s="3" t="str">
        <f>IF($B7052="SINAPI",IF(ISNUMBER(MATCH(Banco!$C7052,Analitico!$A:$A,0)),INDEX(Analitico!E:E,MATCH(Banco!$C7052,Analitico!$A:$A,0))&amp;"%",""),"")</f>
        <v>81,5286625%</v>
      </c>
      <c r="K7052" s="3" t="str">
        <f>IF($B7052="SINAPI",IF(ISNUMBER(MATCH(Banco!$C7052,Analitico!$A:$A,0)),INDEX(Analitico!F:F,MATCH(Banco!$C7052,Analitico!$A:$A,0))&amp;"%",""),"")</f>
        <v>%</v>
      </c>
    </row>
    <row r="7053" spans="1:11" ht="20.399999999999999" x14ac:dyDescent="0.2">
      <c r="A7053" s="1" t="str">
        <f t="shared" si="111"/>
        <v>SINAPI 100270</v>
      </c>
      <c r="B7053" s="3" t="s">
        <v>21783</v>
      </c>
      <c r="C7053" s="3" t="s">
        <v>7112</v>
      </c>
      <c r="D7053" s="2" t="s">
        <v>14855</v>
      </c>
      <c r="E7053" s="3" t="s">
        <v>15543</v>
      </c>
      <c r="F7053" s="66" t="s">
        <v>21192</v>
      </c>
      <c r="I7053" s="3" t="s">
        <v>41</v>
      </c>
      <c r="J7053" s="3" t="str">
        <f>IF($B7053="SINAPI",IF(ISNUMBER(MATCH(Banco!$C7053,Analitico!$A:$A,0)),INDEX(Analitico!E:E,MATCH(Banco!$C7053,Analitico!$A:$A,0))&amp;"%",""),"")</f>
        <v>80,7794362%</v>
      </c>
      <c r="K7053" s="3" t="str">
        <f>IF($B7053="SINAPI",IF(ISNUMBER(MATCH(Banco!$C7053,Analitico!$A:$A,0)),INDEX(Analitico!F:F,MATCH(Banco!$C7053,Analitico!$A:$A,0))&amp;"%",""),"")</f>
        <v>%</v>
      </c>
    </row>
    <row r="7054" spans="1:11" x14ac:dyDescent="0.2">
      <c r="A7054" s="1" t="str">
        <f t="shared" si="111"/>
        <v>SINAPI 100271</v>
      </c>
      <c r="B7054" s="3" t="s">
        <v>21783</v>
      </c>
      <c r="C7054" s="3" t="s">
        <v>7113</v>
      </c>
      <c r="D7054" s="2" t="s">
        <v>14856</v>
      </c>
      <c r="E7054" s="3" t="s">
        <v>15544</v>
      </c>
      <c r="F7054" s="66" t="s">
        <v>21376</v>
      </c>
      <c r="I7054" s="3" t="s">
        <v>41</v>
      </c>
      <c r="J7054" s="3" t="str">
        <f>IF($B7054="SINAPI",IF(ISNUMBER(MATCH(Banco!$C7054,Analitico!$A:$A,0)),INDEX(Analitico!E:E,MATCH(Banco!$C7054,Analitico!$A:$A,0))&amp;"%",""),"")</f>
        <v>80,7889939%</v>
      </c>
      <c r="K7054" s="3" t="str">
        <f>IF($B7054="SINAPI",IF(ISNUMBER(MATCH(Banco!$C7054,Analitico!$A:$A,0)),INDEX(Analitico!F:F,MATCH(Banco!$C7054,Analitico!$A:$A,0))&amp;"%",""),"")</f>
        <v>%</v>
      </c>
    </row>
    <row r="7055" spans="1:11" x14ac:dyDescent="0.2">
      <c r="A7055" s="1" t="str">
        <f t="shared" si="111"/>
        <v>SINAPI 100272</v>
      </c>
      <c r="B7055" s="3" t="s">
        <v>21783</v>
      </c>
      <c r="C7055" s="3" t="s">
        <v>7114</v>
      </c>
      <c r="D7055" s="2" t="s">
        <v>14857</v>
      </c>
      <c r="E7055" s="3" t="s">
        <v>15534</v>
      </c>
      <c r="F7055" s="66" t="s">
        <v>21377</v>
      </c>
      <c r="I7055" s="3" t="s">
        <v>41</v>
      </c>
      <c r="J7055" s="3" t="str">
        <f>IF($B7055="SINAPI",IF(ISNUMBER(MATCH(Banco!$C7055,Analitico!$A:$A,0)),INDEX(Analitico!E:E,MATCH(Banco!$C7055,Analitico!$A:$A,0))&amp;"%",""),"")</f>
        <v>82,7586207%</v>
      </c>
      <c r="K7055" s="3" t="str">
        <f>IF($B7055="SINAPI",IF(ISNUMBER(MATCH(Banco!$C7055,Analitico!$A:$A,0)),INDEX(Analitico!F:F,MATCH(Banco!$C7055,Analitico!$A:$A,0))&amp;"%",""),"")</f>
        <v>%</v>
      </c>
    </row>
    <row r="7056" spans="1:11" x14ac:dyDescent="0.2">
      <c r="A7056" s="1" t="str">
        <f t="shared" si="111"/>
        <v>SINAPI 100273</v>
      </c>
      <c r="B7056" s="3" t="s">
        <v>21783</v>
      </c>
      <c r="C7056" s="3" t="s">
        <v>7115</v>
      </c>
      <c r="D7056" s="2" t="s">
        <v>14858</v>
      </c>
      <c r="E7056" s="3" t="s">
        <v>15541</v>
      </c>
      <c r="F7056" s="66" t="s">
        <v>16736</v>
      </c>
      <c r="I7056" s="3" t="s">
        <v>41</v>
      </c>
      <c r="J7056" s="3" t="str">
        <f>IF($B7056="SINAPI",IF(ISNUMBER(MATCH(Banco!$C7056,Analitico!$A:$A,0)),INDEX(Analitico!E:E,MATCH(Banco!$C7056,Analitico!$A:$A,0))&amp;"%",""),"")</f>
        <v>81,3504824%</v>
      </c>
      <c r="K7056" s="3" t="str">
        <f>IF($B7056="SINAPI",IF(ISNUMBER(MATCH(Banco!$C7056,Analitico!$A:$A,0)),INDEX(Analitico!F:F,MATCH(Banco!$C7056,Analitico!$A:$A,0))&amp;"%",""),"")</f>
        <v>%</v>
      </c>
    </row>
    <row r="7057" spans="1:11" x14ac:dyDescent="0.2">
      <c r="A7057" s="1" t="str">
        <f t="shared" si="111"/>
        <v>SINAPI 100274</v>
      </c>
      <c r="B7057" s="3" t="s">
        <v>21783</v>
      </c>
      <c r="C7057" s="3" t="s">
        <v>7116</v>
      </c>
      <c r="D7057" s="2" t="s">
        <v>14859</v>
      </c>
      <c r="E7057" s="3" t="s">
        <v>15544</v>
      </c>
      <c r="F7057" s="66" t="s">
        <v>21378</v>
      </c>
      <c r="I7057" s="3" t="s">
        <v>41</v>
      </c>
      <c r="J7057" s="3" t="str">
        <f>IF($B7057="SINAPI",IF(ISNUMBER(MATCH(Banco!$C7057,Analitico!$A:$A,0)),INDEX(Analitico!E:E,MATCH(Banco!$C7057,Analitico!$A:$A,0))&amp;"%",""),"")</f>
        <v>80,7979121%</v>
      </c>
      <c r="K7057" s="3" t="str">
        <f>IF($B7057="SINAPI",IF(ISNUMBER(MATCH(Banco!$C7057,Analitico!$A:$A,0)),INDEX(Analitico!F:F,MATCH(Banco!$C7057,Analitico!$A:$A,0))&amp;"%",""),"")</f>
        <v>%</v>
      </c>
    </row>
    <row r="7058" spans="1:11" x14ac:dyDescent="0.2">
      <c r="A7058" s="1" t="str">
        <f t="shared" si="111"/>
        <v>SINAPI 100275</v>
      </c>
      <c r="B7058" s="3" t="s">
        <v>21783</v>
      </c>
      <c r="C7058" s="3" t="s">
        <v>7117</v>
      </c>
      <c r="D7058" s="2" t="s">
        <v>14860</v>
      </c>
      <c r="E7058" s="3" t="s">
        <v>15544</v>
      </c>
      <c r="F7058" s="66" t="s">
        <v>21379</v>
      </c>
      <c r="I7058" s="3" t="s">
        <v>41</v>
      </c>
      <c r="J7058" s="3" t="str">
        <f>IF($B7058="SINAPI",IF(ISNUMBER(MATCH(Banco!$C7058,Analitico!$A:$A,0)),INDEX(Analitico!E:E,MATCH(Banco!$C7058,Analitico!$A:$A,0))&amp;"%",""),"")</f>
        <v>80,8781052%</v>
      </c>
      <c r="K7058" s="3" t="str">
        <f>IF($B7058="SINAPI",IF(ISNUMBER(MATCH(Banco!$C7058,Analitico!$A:$A,0)),INDEX(Analitico!F:F,MATCH(Banco!$C7058,Analitico!$A:$A,0))&amp;"%",""),"")</f>
        <v>%</v>
      </c>
    </row>
    <row r="7059" spans="1:11" ht="20.399999999999999" x14ac:dyDescent="0.2">
      <c r="A7059" s="1" t="str">
        <f t="shared" si="111"/>
        <v>SINAPI 100276</v>
      </c>
      <c r="B7059" s="3" t="s">
        <v>21783</v>
      </c>
      <c r="C7059" s="3" t="s">
        <v>7118</v>
      </c>
      <c r="D7059" s="2" t="s">
        <v>14861</v>
      </c>
      <c r="E7059" s="3" t="s">
        <v>15544</v>
      </c>
      <c r="F7059" s="66" t="s">
        <v>21380</v>
      </c>
      <c r="I7059" s="3" t="s">
        <v>41</v>
      </c>
      <c r="J7059" s="3" t="str">
        <f>IF($B7059="SINAPI",IF(ISNUMBER(MATCH(Banco!$C7059,Analitico!$A:$A,0)),INDEX(Analitico!E:E,MATCH(Banco!$C7059,Analitico!$A:$A,0))&amp;"%",""),"")</f>
        <v>80,8093583%</v>
      </c>
      <c r="K7059" s="3" t="str">
        <f>IF($B7059="SINAPI",IF(ISNUMBER(MATCH(Banco!$C7059,Analitico!$A:$A,0)),INDEX(Analitico!F:F,MATCH(Banco!$C7059,Analitico!$A:$A,0))&amp;"%",""),"")</f>
        <v>%</v>
      </c>
    </row>
    <row r="7060" spans="1:11" ht="20.399999999999999" x14ac:dyDescent="0.2">
      <c r="A7060" s="1" t="str">
        <f t="shared" si="111"/>
        <v>SINAPI 100277</v>
      </c>
      <c r="B7060" s="3" t="s">
        <v>21783</v>
      </c>
      <c r="C7060" s="3" t="s">
        <v>7119</v>
      </c>
      <c r="D7060" s="2" t="s">
        <v>14862</v>
      </c>
      <c r="E7060" s="3" t="s">
        <v>15544</v>
      </c>
      <c r="F7060" s="66" t="s">
        <v>16547</v>
      </c>
      <c r="I7060" s="3" t="s">
        <v>21786</v>
      </c>
      <c r="J7060" s="3" t="str">
        <f>IF($B7060="SINAPI",IF(ISNUMBER(MATCH(Banco!$C7060,Analitico!$A:$A,0)),INDEX(Analitico!E:E,MATCH(Banco!$C7060,Analitico!$A:$A,0))&amp;"%",""),"")</f>
        <v>32,7683615%</v>
      </c>
      <c r="K7060" s="3" t="str">
        <f>IF($B7060="SINAPI",IF(ISNUMBER(MATCH(Banco!$C7060,Analitico!$A:$A,0)),INDEX(Analitico!F:F,MATCH(Banco!$C7060,Analitico!$A:$A,0))&amp;"%",""),"")</f>
        <v>%</v>
      </c>
    </row>
    <row r="7061" spans="1:11" x14ac:dyDescent="0.2">
      <c r="A7061" s="1" t="str">
        <f t="shared" si="111"/>
        <v>SINAPI 100278</v>
      </c>
      <c r="B7061" s="3" t="s">
        <v>21783</v>
      </c>
      <c r="C7061" s="3" t="s">
        <v>7120</v>
      </c>
      <c r="D7061" s="2" t="s">
        <v>14863</v>
      </c>
      <c r="E7061" s="3" t="s">
        <v>15543</v>
      </c>
      <c r="F7061" s="66" t="s">
        <v>21381</v>
      </c>
      <c r="I7061" s="3" t="s">
        <v>41</v>
      </c>
      <c r="J7061" s="3" t="str">
        <f>IF($B7061="SINAPI",IF(ISNUMBER(MATCH(Banco!$C7061,Analitico!$A:$A,0)),INDEX(Analitico!E:E,MATCH(Banco!$C7061,Analitico!$A:$A,0))&amp;"%",""),"")</f>
        <v>80,8162205%</v>
      </c>
      <c r="K7061" s="3" t="str">
        <f>IF($B7061="SINAPI",IF(ISNUMBER(MATCH(Banco!$C7061,Analitico!$A:$A,0)),INDEX(Analitico!F:F,MATCH(Banco!$C7061,Analitico!$A:$A,0))&amp;"%",""),"")</f>
        <v>%</v>
      </c>
    </row>
    <row r="7062" spans="1:11" ht="20.399999999999999" x14ac:dyDescent="0.2">
      <c r="A7062" s="1" t="str">
        <f t="shared" si="111"/>
        <v>SINAPI 100279</v>
      </c>
      <c r="B7062" s="3" t="s">
        <v>21783</v>
      </c>
      <c r="C7062" s="3" t="s">
        <v>7121</v>
      </c>
      <c r="D7062" s="2" t="s">
        <v>14864</v>
      </c>
      <c r="E7062" s="3" t="s">
        <v>15533</v>
      </c>
      <c r="F7062" s="66" t="s">
        <v>21382</v>
      </c>
      <c r="I7062" s="3" t="s">
        <v>41</v>
      </c>
      <c r="J7062" s="3" t="str">
        <f>IF($B7062="SINAPI",IF(ISNUMBER(MATCH(Banco!$C7062,Analitico!$A:$A,0)),INDEX(Analitico!E:E,MATCH(Banco!$C7062,Analitico!$A:$A,0))&amp;"%",""),"")</f>
        <v>83,0985916%</v>
      </c>
      <c r="K7062" s="3" t="str">
        <f>IF($B7062="SINAPI",IF(ISNUMBER(MATCH(Banco!$C7062,Analitico!$A:$A,0)),INDEX(Analitico!F:F,MATCH(Banco!$C7062,Analitico!$A:$A,0))&amp;"%",""),"")</f>
        <v>%</v>
      </c>
    </row>
    <row r="7063" spans="1:11" ht="20.399999999999999" x14ac:dyDescent="0.2">
      <c r="A7063" s="1" t="str">
        <f t="shared" si="111"/>
        <v>SINAPI 100280</v>
      </c>
      <c r="B7063" s="3" t="s">
        <v>21783</v>
      </c>
      <c r="C7063" s="3" t="s">
        <v>7122</v>
      </c>
      <c r="D7063" s="2" t="s">
        <v>14865</v>
      </c>
      <c r="E7063" s="3" t="s">
        <v>15543</v>
      </c>
      <c r="F7063" s="66" t="s">
        <v>19830</v>
      </c>
      <c r="I7063" s="3" t="s">
        <v>41</v>
      </c>
      <c r="J7063" s="3" t="str">
        <f>IF($B7063="SINAPI",IF(ISNUMBER(MATCH(Banco!$C7063,Analitico!$A:$A,0)),INDEX(Analitico!E:E,MATCH(Banco!$C7063,Analitico!$A:$A,0))&amp;"%",""),"")</f>
        <v>80,8956917%</v>
      </c>
      <c r="K7063" s="3" t="str">
        <f>IF($B7063="SINAPI",IF(ISNUMBER(MATCH(Banco!$C7063,Analitico!$A:$A,0)),INDEX(Analitico!F:F,MATCH(Banco!$C7063,Analitico!$A:$A,0))&amp;"%",""),"")</f>
        <v>%</v>
      </c>
    </row>
    <row r="7064" spans="1:11" ht="20.399999999999999" x14ac:dyDescent="0.2">
      <c r="A7064" s="1" t="str">
        <f t="shared" si="111"/>
        <v>SINAPI 100281</v>
      </c>
      <c r="B7064" s="3" t="s">
        <v>21783</v>
      </c>
      <c r="C7064" s="3" t="s">
        <v>7123</v>
      </c>
      <c r="D7064" s="2" t="s">
        <v>14866</v>
      </c>
      <c r="E7064" s="3" t="s">
        <v>15543</v>
      </c>
      <c r="F7064" s="66" t="s">
        <v>21383</v>
      </c>
      <c r="I7064" s="3" t="s">
        <v>21786</v>
      </c>
      <c r="J7064" s="3" t="str">
        <f>IF($B7064="SINAPI",IF(ISNUMBER(MATCH(Banco!$C7064,Analitico!$A:$A,0)),INDEX(Analitico!E:E,MATCH(Banco!$C7064,Analitico!$A:$A,0))&amp;"%",""),"")</f>
        <v>32,0809248%</v>
      </c>
      <c r="K7064" s="3" t="str">
        <f>IF($B7064="SINAPI",IF(ISNUMBER(MATCH(Banco!$C7064,Analitico!$A:$A,0)),INDEX(Analitico!F:F,MATCH(Banco!$C7064,Analitico!$A:$A,0))&amp;"%",""),"")</f>
        <v>%</v>
      </c>
    </row>
    <row r="7065" spans="1:11" x14ac:dyDescent="0.2">
      <c r="A7065" s="1" t="str">
        <f t="shared" si="111"/>
        <v>SINAPI 100282</v>
      </c>
      <c r="B7065" s="3" t="s">
        <v>21783</v>
      </c>
      <c r="C7065" s="3" t="s">
        <v>7124</v>
      </c>
      <c r="D7065" s="2" t="s">
        <v>14867</v>
      </c>
      <c r="E7065" s="3" t="s">
        <v>15544</v>
      </c>
      <c r="F7065" s="66" t="s">
        <v>15869</v>
      </c>
      <c r="I7065" s="3" t="s">
        <v>41</v>
      </c>
      <c r="J7065" s="3" t="str">
        <f>IF($B7065="SINAPI",IF(ISNUMBER(MATCH(Banco!$C7065,Analitico!$A:$A,0)),INDEX(Analitico!E:E,MATCH(Banco!$C7065,Analitico!$A:$A,0))&amp;"%",""),"")</f>
        <v>80,7546920%</v>
      </c>
      <c r="K7065" s="3" t="str">
        <f>IF($B7065="SINAPI",IF(ISNUMBER(MATCH(Banco!$C7065,Analitico!$A:$A,0)),INDEX(Analitico!F:F,MATCH(Banco!$C7065,Analitico!$A:$A,0))&amp;"%",""),"")</f>
        <v>%</v>
      </c>
    </row>
    <row r="7066" spans="1:11" ht="20.399999999999999" x14ac:dyDescent="0.2">
      <c r="A7066" s="1" t="str">
        <f t="shared" si="111"/>
        <v>SINAPI 100283</v>
      </c>
      <c r="B7066" s="3" t="s">
        <v>21783</v>
      </c>
      <c r="C7066" s="3" t="s">
        <v>7125</v>
      </c>
      <c r="D7066" s="2" t="s">
        <v>14868</v>
      </c>
      <c r="E7066" s="3" t="s">
        <v>15544</v>
      </c>
      <c r="F7066" s="66" t="s">
        <v>21384</v>
      </c>
      <c r="I7066" s="3" t="s">
        <v>41</v>
      </c>
      <c r="J7066" s="3" t="str">
        <f>IF($B7066="SINAPI",IF(ISNUMBER(MATCH(Banco!$C7066,Analitico!$A:$A,0)),INDEX(Analitico!E:E,MATCH(Banco!$C7066,Analitico!$A:$A,0))&amp;"%",""),"")</f>
        <v>80,8720692%</v>
      </c>
      <c r="K7066" s="3" t="str">
        <f>IF($B7066="SINAPI",IF(ISNUMBER(MATCH(Banco!$C7066,Analitico!$A:$A,0)),INDEX(Analitico!F:F,MATCH(Banco!$C7066,Analitico!$A:$A,0))&amp;"%",""),"")</f>
        <v>%</v>
      </c>
    </row>
    <row r="7067" spans="1:11" ht="20.399999999999999" x14ac:dyDescent="0.2">
      <c r="A7067" s="1" t="str">
        <f t="shared" si="111"/>
        <v>SINAPI 100284</v>
      </c>
      <c r="B7067" s="3" t="s">
        <v>21783</v>
      </c>
      <c r="C7067" s="3" t="s">
        <v>7126</v>
      </c>
      <c r="D7067" s="2" t="s">
        <v>14869</v>
      </c>
      <c r="E7067" s="3" t="s">
        <v>15544</v>
      </c>
      <c r="F7067" s="66" t="s">
        <v>15900</v>
      </c>
      <c r="I7067" s="3" t="s">
        <v>21786</v>
      </c>
      <c r="J7067" s="3" t="str">
        <f>IF($B7067="SINAPI",IF(ISNUMBER(MATCH(Banco!$C7067,Analitico!$A:$A,0)),INDEX(Analitico!E:E,MATCH(Banco!$C7067,Analitico!$A:$A,0))&amp;"%",""),"")</f>
        <v>31,8798449%</v>
      </c>
      <c r="K7067" s="3" t="str">
        <f>IF($B7067="SINAPI",IF(ISNUMBER(MATCH(Banco!$C7067,Analitico!$A:$A,0)),INDEX(Analitico!F:F,MATCH(Banco!$C7067,Analitico!$A:$A,0))&amp;"%",""),"")</f>
        <v>%</v>
      </c>
    </row>
    <row r="7068" spans="1:11" x14ac:dyDescent="0.2">
      <c r="A7068" s="1" t="str">
        <f t="shared" si="111"/>
        <v>SINAPI 100285</v>
      </c>
      <c r="B7068" s="3" t="s">
        <v>21783</v>
      </c>
      <c r="C7068" s="3" t="s">
        <v>7127</v>
      </c>
      <c r="D7068" s="2" t="s">
        <v>14870</v>
      </c>
      <c r="E7068" s="3" t="s">
        <v>15547</v>
      </c>
      <c r="F7068" s="66" t="s">
        <v>21385</v>
      </c>
      <c r="I7068" s="3" t="s">
        <v>41</v>
      </c>
      <c r="J7068" s="3" t="str">
        <f>IF($B7068="SINAPI",IF(ISNUMBER(MATCH(Banco!$C7068,Analitico!$A:$A,0)),INDEX(Analitico!E:E,MATCH(Banco!$C7068,Analitico!$A:$A,0))&amp;"%",""),"")</f>
        <v>80,8253027%</v>
      </c>
      <c r="K7068" s="3" t="str">
        <f>IF($B7068="SINAPI",IF(ISNUMBER(MATCH(Banco!$C7068,Analitico!$A:$A,0)),INDEX(Analitico!F:F,MATCH(Banco!$C7068,Analitico!$A:$A,0))&amp;"%",""),"")</f>
        <v>%</v>
      </c>
    </row>
    <row r="7069" spans="1:11" x14ac:dyDescent="0.2">
      <c r="A7069" s="1" t="str">
        <f t="shared" si="111"/>
        <v>SINAPI 100286</v>
      </c>
      <c r="B7069" s="3" t="s">
        <v>21783</v>
      </c>
      <c r="C7069" s="3" t="s">
        <v>7128</v>
      </c>
      <c r="D7069" s="2" t="s">
        <v>14871</v>
      </c>
      <c r="E7069" s="3" t="s">
        <v>15547</v>
      </c>
      <c r="F7069" s="66" t="s">
        <v>19844</v>
      </c>
      <c r="I7069" s="3" t="s">
        <v>41</v>
      </c>
      <c r="J7069" s="3" t="str">
        <f>IF($B7069="SINAPI",IF(ISNUMBER(MATCH(Banco!$C7069,Analitico!$A:$A,0)),INDEX(Analitico!E:E,MATCH(Banco!$C7069,Analitico!$A:$A,0))&amp;"%",""),"")</f>
        <v>80,9885932%</v>
      </c>
      <c r="K7069" s="3" t="str">
        <f>IF($B7069="SINAPI",IF(ISNUMBER(MATCH(Banco!$C7069,Analitico!$A:$A,0)),INDEX(Analitico!F:F,MATCH(Banco!$C7069,Analitico!$A:$A,0))&amp;"%",""),"")</f>
        <v>%</v>
      </c>
    </row>
    <row r="7070" spans="1:11" x14ac:dyDescent="0.2">
      <c r="A7070" s="1" t="str">
        <f t="shared" si="111"/>
        <v>SINAPI 100287</v>
      </c>
      <c r="B7070" s="3" t="s">
        <v>21783</v>
      </c>
      <c r="C7070" s="3" t="s">
        <v>7129</v>
      </c>
      <c r="D7070" s="2" t="s">
        <v>14872</v>
      </c>
      <c r="E7070" s="3" t="s">
        <v>15547</v>
      </c>
      <c r="F7070" s="66" t="s">
        <v>21370</v>
      </c>
      <c r="I7070" s="3" t="s">
        <v>41</v>
      </c>
      <c r="J7070" s="3" t="str">
        <f>IF($B7070="SINAPI",IF(ISNUMBER(MATCH(Banco!$C7070,Analitico!$A:$A,0)),INDEX(Analitico!E:E,MATCH(Banco!$C7070,Analitico!$A:$A,0))&amp;"%",""),"")</f>
        <v>80,9523810%</v>
      </c>
      <c r="K7070" s="3" t="str">
        <f>IF($B7070="SINAPI",IF(ISNUMBER(MATCH(Banco!$C7070,Analitico!$A:$A,0)),INDEX(Analitico!F:F,MATCH(Banco!$C7070,Analitico!$A:$A,0))&amp;"%",""),"")</f>
        <v>%</v>
      </c>
    </row>
    <row r="7071" spans="1:11" x14ac:dyDescent="0.2">
      <c r="A7071" s="1" t="str">
        <f t="shared" si="111"/>
        <v>SINAPI 99802</v>
      </c>
      <c r="B7071" s="3" t="s">
        <v>21783</v>
      </c>
      <c r="C7071" s="3" t="s">
        <v>7130</v>
      </c>
      <c r="D7071" s="2" t="s">
        <v>14873</v>
      </c>
      <c r="E7071" s="3" t="s">
        <v>15534</v>
      </c>
      <c r="F7071" s="66" t="s">
        <v>16667</v>
      </c>
      <c r="I7071" s="3" t="s">
        <v>41</v>
      </c>
      <c r="J7071" s="3" t="str">
        <f>IF($B7071="SINAPI",IF(ISNUMBER(MATCH(Banco!$C7071,Analitico!$A:$A,0)),INDEX(Analitico!E:E,MATCH(Banco!$C7071,Analitico!$A:$A,0))&amp;"%",""),"")</f>
        <v>83,3333334%</v>
      </c>
      <c r="K7071" s="3" t="str">
        <f>IF($B7071="SINAPI",IF(ISNUMBER(MATCH(Banco!$C7071,Analitico!$A:$A,0)),INDEX(Analitico!F:F,MATCH(Banco!$C7071,Analitico!$A:$A,0))&amp;"%",""),"")</f>
        <v>%</v>
      </c>
    </row>
    <row r="7072" spans="1:11" x14ac:dyDescent="0.2">
      <c r="A7072" s="1" t="str">
        <f t="shared" si="111"/>
        <v>SINAPI 99803</v>
      </c>
      <c r="B7072" s="3" t="s">
        <v>21783</v>
      </c>
      <c r="C7072" s="3" t="s">
        <v>7131</v>
      </c>
      <c r="D7072" s="2" t="s">
        <v>14874</v>
      </c>
      <c r="E7072" s="3" t="s">
        <v>15534</v>
      </c>
      <c r="F7072" s="66" t="s">
        <v>21386</v>
      </c>
      <c r="I7072" s="3" t="s">
        <v>41</v>
      </c>
      <c r="J7072" s="3" t="str">
        <f>IF($B7072="SINAPI",IF(ISNUMBER(MATCH(Banco!$C7072,Analitico!$A:$A,0)),INDEX(Analitico!E:E,MATCH(Banco!$C7072,Analitico!$A:$A,0))&amp;"%",""),"")</f>
        <v>82,1428572%</v>
      </c>
      <c r="K7072" s="3" t="str">
        <f>IF($B7072="SINAPI",IF(ISNUMBER(MATCH(Banco!$C7072,Analitico!$A:$A,0)),INDEX(Analitico!F:F,MATCH(Banco!$C7072,Analitico!$A:$A,0))&amp;"%",""),"")</f>
        <v>%</v>
      </c>
    </row>
    <row r="7073" spans="1:11" x14ac:dyDescent="0.2">
      <c r="A7073" s="1" t="str">
        <f t="shared" si="111"/>
        <v>SINAPI 99804</v>
      </c>
      <c r="B7073" s="3" t="s">
        <v>21783</v>
      </c>
      <c r="C7073" s="3" t="s">
        <v>7132</v>
      </c>
      <c r="D7073" s="2" t="s">
        <v>14875</v>
      </c>
      <c r="E7073" s="3" t="s">
        <v>15534</v>
      </c>
      <c r="F7073" s="66" t="s">
        <v>21387</v>
      </c>
      <c r="I7073" s="3" t="s">
        <v>21785</v>
      </c>
      <c r="J7073" s="3" t="str">
        <f>IF($B7073="SINAPI",IF(ISNUMBER(MATCH(Banco!$C7073,Analitico!$A:$A,0)),INDEX(Analitico!E:E,MATCH(Banco!$C7073,Analitico!$A:$A,0))&amp;"%",""),"")</f>
        <v>79,8839459%</v>
      </c>
      <c r="K7073" s="3" t="str">
        <f>IF($B7073="SINAPI",IF(ISNUMBER(MATCH(Banco!$C7073,Analitico!$A:$A,0)),INDEX(Analitico!F:F,MATCH(Banco!$C7073,Analitico!$A:$A,0))&amp;"%",""),"")</f>
        <v>%</v>
      </c>
    </row>
    <row r="7074" spans="1:11" x14ac:dyDescent="0.2">
      <c r="A7074" s="1" t="str">
        <f t="shared" si="111"/>
        <v>SINAPI 99805</v>
      </c>
      <c r="B7074" s="3" t="s">
        <v>21783</v>
      </c>
      <c r="C7074" s="3" t="s">
        <v>7133</v>
      </c>
      <c r="D7074" s="2" t="s">
        <v>14876</v>
      </c>
      <c r="E7074" s="3" t="s">
        <v>15534</v>
      </c>
      <c r="F7074" s="66" t="s">
        <v>18266</v>
      </c>
      <c r="I7074" s="3" t="s">
        <v>21785</v>
      </c>
      <c r="J7074" s="3" t="str">
        <f>IF($B7074="SINAPI",IF(ISNUMBER(MATCH(Banco!$C7074,Analitico!$A:$A,0)),INDEX(Analitico!E:E,MATCH(Banco!$C7074,Analitico!$A:$A,0))&amp;"%",""),"")</f>
        <v>75,4820937%</v>
      </c>
      <c r="K7074" s="3" t="str">
        <f>IF($B7074="SINAPI",IF(ISNUMBER(MATCH(Banco!$C7074,Analitico!$A:$A,0)),INDEX(Analitico!F:F,MATCH(Banco!$C7074,Analitico!$A:$A,0))&amp;"%",""),"")</f>
        <v>%</v>
      </c>
    </row>
    <row r="7075" spans="1:11" x14ac:dyDescent="0.2">
      <c r="A7075" s="1" t="str">
        <f t="shared" ref="A7075:A7138" si="112">CONCATENAR</f>
        <v>SINAPI 99806</v>
      </c>
      <c r="B7075" s="3" t="s">
        <v>21783</v>
      </c>
      <c r="C7075" s="3" t="s">
        <v>7134</v>
      </c>
      <c r="D7075" s="2" t="s">
        <v>14877</v>
      </c>
      <c r="E7075" s="3" t="s">
        <v>15534</v>
      </c>
      <c r="F7075" s="66" t="s">
        <v>16414</v>
      </c>
      <c r="I7075" s="3" t="s">
        <v>41</v>
      </c>
      <c r="J7075" s="3" t="str">
        <f>IF($B7075="SINAPI",IF(ISNUMBER(MATCH(Banco!$C7075,Analitico!$A:$A,0)),INDEX(Analitico!E:E,MATCH(Banco!$C7075,Analitico!$A:$A,0))&amp;"%",""),"")</f>
        <v>82,5000000%</v>
      </c>
      <c r="K7075" s="3" t="str">
        <f>IF($B7075="SINAPI",IF(ISNUMBER(MATCH(Banco!$C7075,Analitico!$A:$A,0)),INDEX(Analitico!F:F,MATCH(Banco!$C7075,Analitico!$A:$A,0))&amp;"%",""),"")</f>
        <v>%</v>
      </c>
    </row>
    <row r="7076" spans="1:11" x14ac:dyDescent="0.2">
      <c r="A7076" s="1" t="str">
        <f t="shared" si="112"/>
        <v>SINAPI 99807</v>
      </c>
      <c r="B7076" s="3" t="s">
        <v>21783</v>
      </c>
      <c r="C7076" s="3" t="s">
        <v>7135</v>
      </c>
      <c r="D7076" s="2" t="s">
        <v>14878</v>
      </c>
      <c r="E7076" s="3" t="s">
        <v>15534</v>
      </c>
      <c r="F7076" s="66" t="s">
        <v>16693</v>
      </c>
      <c r="I7076" s="3" t="s">
        <v>21785</v>
      </c>
      <c r="J7076" s="3" t="str">
        <f>IF($B7076="SINAPI",IF(ISNUMBER(MATCH(Banco!$C7076,Analitico!$A:$A,0)),INDEX(Analitico!E:E,MATCH(Banco!$C7076,Analitico!$A:$A,0))&amp;"%",""),"")</f>
        <v>77,9220780%</v>
      </c>
      <c r="K7076" s="3" t="str">
        <f>IF($B7076="SINAPI",IF(ISNUMBER(MATCH(Banco!$C7076,Analitico!$A:$A,0)),INDEX(Analitico!F:F,MATCH(Banco!$C7076,Analitico!$A:$A,0))&amp;"%",""),"")</f>
        <v>%</v>
      </c>
    </row>
    <row r="7077" spans="1:11" x14ac:dyDescent="0.2">
      <c r="A7077" s="1" t="str">
        <f t="shared" si="112"/>
        <v>SINAPI 99808</v>
      </c>
      <c r="B7077" s="3" t="s">
        <v>21783</v>
      </c>
      <c r="C7077" s="3" t="s">
        <v>7136</v>
      </c>
      <c r="D7077" s="2" t="s">
        <v>14879</v>
      </c>
      <c r="E7077" s="3" t="s">
        <v>15534</v>
      </c>
      <c r="F7077" s="66" t="s">
        <v>21388</v>
      </c>
      <c r="I7077" s="3" t="s">
        <v>21785</v>
      </c>
      <c r="J7077" s="3" t="str">
        <f>IF($B7077="SINAPI",IF(ISNUMBER(MATCH(Banco!$C7077,Analitico!$A:$A,0)),INDEX(Analitico!E:E,MATCH(Banco!$C7077,Analitico!$A:$A,0))&amp;"%",""),"")</f>
        <v>65,9740260%</v>
      </c>
      <c r="K7077" s="3" t="str">
        <f>IF($B7077="SINAPI",IF(ISNUMBER(MATCH(Banco!$C7077,Analitico!$A:$A,0)),INDEX(Analitico!F:F,MATCH(Banco!$C7077,Analitico!$A:$A,0))&amp;"%",""),"")</f>
        <v>%</v>
      </c>
    </row>
    <row r="7078" spans="1:11" x14ac:dyDescent="0.2">
      <c r="A7078" s="1" t="str">
        <f t="shared" si="112"/>
        <v>SINAPI 99809</v>
      </c>
      <c r="B7078" s="3" t="s">
        <v>21783</v>
      </c>
      <c r="C7078" s="3" t="s">
        <v>7137</v>
      </c>
      <c r="D7078" s="2" t="s">
        <v>14880</v>
      </c>
      <c r="E7078" s="3" t="s">
        <v>15534</v>
      </c>
      <c r="F7078" s="66" t="s">
        <v>21389</v>
      </c>
      <c r="I7078" s="3" t="s">
        <v>41</v>
      </c>
      <c r="J7078" s="3" t="str">
        <f>IF($B7078="SINAPI",IF(ISNUMBER(MATCH(Banco!$C7078,Analitico!$A:$A,0)),INDEX(Analitico!E:E,MATCH(Banco!$C7078,Analitico!$A:$A,0))&amp;"%",""),"")</f>
        <v>81,2389381%</v>
      </c>
      <c r="K7078" s="3" t="str">
        <f>IF($B7078="SINAPI",IF(ISNUMBER(MATCH(Banco!$C7078,Analitico!$A:$A,0)),INDEX(Analitico!F:F,MATCH(Banco!$C7078,Analitico!$A:$A,0))&amp;"%",""),"")</f>
        <v>%</v>
      </c>
    </row>
    <row r="7079" spans="1:11" x14ac:dyDescent="0.2">
      <c r="A7079" s="1" t="str">
        <f t="shared" si="112"/>
        <v>SINAPI 99810</v>
      </c>
      <c r="B7079" s="3" t="s">
        <v>21783</v>
      </c>
      <c r="C7079" s="3" t="s">
        <v>7138</v>
      </c>
      <c r="D7079" s="2" t="s">
        <v>14881</v>
      </c>
      <c r="E7079" s="3" t="s">
        <v>15534</v>
      </c>
      <c r="F7079" s="66" t="s">
        <v>20479</v>
      </c>
      <c r="I7079" s="3" t="s">
        <v>21785</v>
      </c>
      <c r="J7079" s="3" t="str">
        <f>IF($B7079="SINAPI",IF(ISNUMBER(MATCH(Banco!$C7079,Analitico!$A:$A,0)),INDEX(Analitico!E:E,MATCH(Banco!$C7079,Analitico!$A:$A,0))&amp;"%",""),"")</f>
        <v>80,0847458%</v>
      </c>
      <c r="K7079" s="3" t="str">
        <f>IF($B7079="SINAPI",IF(ISNUMBER(MATCH(Banco!$C7079,Analitico!$A:$A,0)),INDEX(Analitico!F:F,MATCH(Banco!$C7079,Analitico!$A:$A,0))&amp;"%",""),"")</f>
        <v>%</v>
      </c>
    </row>
    <row r="7080" spans="1:11" x14ac:dyDescent="0.2">
      <c r="A7080" s="1" t="str">
        <f t="shared" si="112"/>
        <v>SINAPI 99811</v>
      </c>
      <c r="B7080" s="3" t="s">
        <v>21783</v>
      </c>
      <c r="C7080" s="3" t="s">
        <v>7139</v>
      </c>
      <c r="D7080" s="2" t="s">
        <v>14882</v>
      </c>
      <c r="E7080" s="3" t="s">
        <v>15534</v>
      </c>
      <c r="F7080" s="66" t="s">
        <v>17640</v>
      </c>
      <c r="I7080" s="3" t="s">
        <v>41</v>
      </c>
      <c r="J7080" s="3" t="str">
        <f>IF($B7080="SINAPI",IF(ISNUMBER(MATCH(Banco!$C7080,Analitico!$A:$A,0)),INDEX(Analitico!E:E,MATCH(Banco!$C7080,Analitico!$A:$A,0))&amp;"%",""),"")</f>
        <v>81,3056380%</v>
      </c>
      <c r="K7080" s="3" t="str">
        <f>IF($B7080="SINAPI",IF(ISNUMBER(MATCH(Banco!$C7080,Analitico!$A:$A,0)),INDEX(Analitico!F:F,MATCH(Banco!$C7080,Analitico!$A:$A,0))&amp;"%",""),"")</f>
        <v>%</v>
      </c>
    </row>
    <row r="7081" spans="1:11" x14ac:dyDescent="0.2">
      <c r="A7081" s="1" t="str">
        <f t="shared" si="112"/>
        <v>SINAPI 99812</v>
      </c>
      <c r="B7081" s="3" t="s">
        <v>21783</v>
      </c>
      <c r="C7081" s="3" t="s">
        <v>7140</v>
      </c>
      <c r="D7081" s="2" t="s">
        <v>14883</v>
      </c>
      <c r="E7081" s="3" t="s">
        <v>15534</v>
      </c>
      <c r="F7081" s="66" t="s">
        <v>21390</v>
      </c>
      <c r="I7081" s="3" t="s">
        <v>41</v>
      </c>
      <c r="J7081" s="3" t="str">
        <f>IF($B7081="SINAPI",IF(ISNUMBER(MATCH(Banco!$C7081,Analitico!$A:$A,0)),INDEX(Analitico!E:E,MATCH(Banco!$C7081,Analitico!$A:$A,0))&amp;"%",""),"")</f>
        <v>81,4814815%</v>
      </c>
      <c r="K7081" s="3" t="str">
        <f>IF($B7081="SINAPI",IF(ISNUMBER(MATCH(Banco!$C7081,Analitico!$A:$A,0)),INDEX(Analitico!F:F,MATCH(Banco!$C7081,Analitico!$A:$A,0))&amp;"%",""),"")</f>
        <v>%</v>
      </c>
    </row>
    <row r="7082" spans="1:11" x14ac:dyDescent="0.2">
      <c r="A7082" s="1" t="str">
        <f t="shared" si="112"/>
        <v>SINAPI 99813</v>
      </c>
      <c r="B7082" s="3" t="s">
        <v>21783</v>
      </c>
      <c r="C7082" s="3" t="s">
        <v>7141</v>
      </c>
      <c r="D7082" s="2" t="s">
        <v>14884</v>
      </c>
      <c r="E7082" s="3" t="s">
        <v>15534</v>
      </c>
      <c r="F7082" s="66" t="s">
        <v>16727</v>
      </c>
      <c r="I7082" s="3" t="s">
        <v>21785</v>
      </c>
      <c r="J7082" s="3" t="str">
        <f>IF($B7082="SINAPI",IF(ISNUMBER(MATCH(Banco!$C7082,Analitico!$A:$A,0)),INDEX(Analitico!E:E,MATCH(Banco!$C7082,Analitico!$A:$A,0))&amp;"%",""),"")</f>
        <v>75,8241759%</v>
      </c>
      <c r="K7082" s="3" t="str">
        <f>IF($B7082="SINAPI",IF(ISNUMBER(MATCH(Banco!$C7082,Analitico!$A:$A,0)),INDEX(Analitico!F:F,MATCH(Banco!$C7082,Analitico!$A:$A,0))&amp;"%",""),"")</f>
        <v>%</v>
      </c>
    </row>
    <row r="7083" spans="1:11" x14ac:dyDescent="0.2">
      <c r="A7083" s="1" t="str">
        <f t="shared" si="112"/>
        <v>SINAPI 99814</v>
      </c>
      <c r="B7083" s="3" t="s">
        <v>21783</v>
      </c>
      <c r="C7083" s="3" t="s">
        <v>7142</v>
      </c>
      <c r="D7083" s="2" t="s">
        <v>14885</v>
      </c>
      <c r="E7083" s="3" t="s">
        <v>15534</v>
      </c>
      <c r="F7083" s="66" t="s">
        <v>21391</v>
      </c>
      <c r="I7083" s="3" t="s">
        <v>21785</v>
      </c>
      <c r="J7083" s="3" t="str">
        <f>IF($B7083="SINAPI",IF(ISNUMBER(MATCH(Banco!$C7083,Analitico!$A:$A,0)),INDEX(Analitico!E:E,MATCH(Banco!$C7083,Analitico!$A:$A,0))&amp;"%",""),"")</f>
        <v>81,3186815%</v>
      </c>
      <c r="K7083" s="3" t="str">
        <f>IF($B7083="SINAPI",IF(ISNUMBER(MATCH(Banco!$C7083,Analitico!$A:$A,0)),INDEX(Analitico!F:F,MATCH(Banco!$C7083,Analitico!$A:$A,0))&amp;"%",""),"")</f>
        <v>%</v>
      </c>
    </row>
    <row r="7084" spans="1:11" x14ac:dyDescent="0.2">
      <c r="A7084" s="1" t="str">
        <f t="shared" si="112"/>
        <v>SINAPI 99815</v>
      </c>
      <c r="B7084" s="3" t="s">
        <v>21783</v>
      </c>
      <c r="C7084" s="3" t="s">
        <v>7143</v>
      </c>
      <c r="D7084" s="2" t="s">
        <v>14886</v>
      </c>
      <c r="E7084" s="3" t="s">
        <v>15533</v>
      </c>
      <c r="F7084" s="66" t="s">
        <v>21392</v>
      </c>
      <c r="I7084" s="3" t="s">
        <v>21785</v>
      </c>
      <c r="J7084" s="3" t="str">
        <f>IF($B7084="SINAPI",IF(ISNUMBER(MATCH(Banco!$C7084,Analitico!$A:$A,0)),INDEX(Analitico!E:E,MATCH(Banco!$C7084,Analitico!$A:$A,0))&amp;"%",""),"")</f>
        <v>52,2439586%</v>
      </c>
      <c r="K7084" s="3" t="str">
        <f>IF($B7084="SINAPI",IF(ISNUMBER(MATCH(Banco!$C7084,Analitico!$A:$A,0)),INDEX(Analitico!F:F,MATCH(Banco!$C7084,Analitico!$A:$A,0))&amp;"%",""),"")</f>
        <v>%</v>
      </c>
    </row>
    <row r="7085" spans="1:11" x14ac:dyDescent="0.2">
      <c r="A7085" s="1" t="str">
        <f t="shared" si="112"/>
        <v>SINAPI 99816</v>
      </c>
      <c r="B7085" s="3" t="s">
        <v>21783</v>
      </c>
      <c r="C7085" s="3" t="s">
        <v>7144</v>
      </c>
      <c r="D7085" s="2" t="s">
        <v>14887</v>
      </c>
      <c r="E7085" s="3" t="s">
        <v>15533</v>
      </c>
      <c r="F7085" s="66" t="s">
        <v>21393</v>
      </c>
      <c r="I7085" s="3" t="s">
        <v>21785</v>
      </c>
      <c r="J7085" s="3" t="str">
        <f>IF($B7085="SINAPI",IF(ISNUMBER(MATCH(Banco!$C7085,Analitico!$A:$A,0)),INDEX(Analitico!E:E,MATCH(Banco!$C7085,Analitico!$A:$A,0))&amp;"%",""),"")</f>
        <v>53,8545060%</v>
      </c>
      <c r="K7085" s="3" t="str">
        <f>IF($B7085="SINAPI",IF(ISNUMBER(MATCH(Banco!$C7085,Analitico!$A:$A,0)),INDEX(Analitico!F:F,MATCH(Banco!$C7085,Analitico!$A:$A,0))&amp;"%",""),"")</f>
        <v>%</v>
      </c>
    </row>
    <row r="7086" spans="1:11" x14ac:dyDescent="0.2">
      <c r="A7086" s="1" t="str">
        <f t="shared" si="112"/>
        <v>SINAPI 99817</v>
      </c>
      <c r="B7086" s="3" t="s">
        <v>21783</v>
      </c>
      <c r="C7086" s="3" t="s">
        <v>7145</v>
      </c>
      <c r="D7086" s="2" t="s">
        <v>14888</v>
      </c>
      <c r="E7086" s="3" t="s">
        <v>15533</v>
      </c>
      <c r="F7086" s="66" t="s">
        <v>21394</v>
      </c>
      <c r="I7086" s="3" t="s">
        <v>21785</v>
      </c>
      <c r="J7086" s="3" t="str">
        <f>IF($B7086="SINAPI",IF(ISNUMBER(MATCH(Banco!$C7086,Analitico!$A:$A,0)),INDEX(Analitico!E:E,MATCH(Banco!$C7086,Analitico!$A:$A,0))&amp;"%",""),"")</f>
        <v>36,6548042%</v>
      </c>
      <c r="K7086" s="3" t="str">
        <f>IF($B7086="SINAPI",IF(ISNUMBER(MATCH(Banco!$C7086,Analitico!$A:$A,0)),INDEX(Analitico!F:F,MATCH(Banco!$C7086,Analitico!$A:$A,0))&amp;"%",""),"")</f>
        <v>%</v>
      </c>
    </row>
    <row r="7087" spans="1:11" x14ac:dyDescent="0.2">
      <c r="A7087" s="1" t="str">
        <f t="shared" si="112"/>
        <v>SINAPI 99818</v>
      </c>
      <c r="B7087" s="3" t="s">
        <v>21783</v>
      </c>
      <c r="C7087" s="3" t="s">
        <v>7146</v>
      </c>
      <c r="D7087" s="2" t="s">
        <v>14889</v>
      </c>
      <c r="E7087" s="3" t="s">
        <v>15533</v>
      </c>
      <c r="F7087" s="66" t="s">
        <v>21394</v>
      </c>
      <c r="I7087" s="3" t="s">
        <v>21785</v>
      </c>
      <c r="J7087" s="3" t="str">
        <f>IF($B7087="SINAPI",IF(ISNUMBER(MATCH(Banco!$C7087,Analitico!$A:$A,0)),INDEX(Analitico!E:E,MATCH(Banco!$C7087,Analitico!$A:$A,0))&amp;"%",""),"")</f>
        <v>36,6548042%</v>
      </c>
      <c r="K7087" s="3" t="str">
        <f>IF($B7087="SINAPI",IF(ISNUMBER(MATCH(Banco!$C7087,Analitico!$A:$A,0)),INDEX(Analitico!F:F,MATCH(Banco!$C7087,Analitico!$A:$A,0))&amp;"%",""),"")</f>
        <v>%</v>
      </c>
    </row>
    <row r="7088" spans="1:11" x14ac:dyDescent="0.2">
      <c r="A7088" s="1" t="str">
        <f t="shared" si="112"/>
        <v>SINAPI 99819</v>
      </c>
      <c r="B7088" s="3" t="s">
        <v>21783</v>
      </c>
      <c r="C7088" s="3" t="s">
        <v>7147</v>
      </c>
      <c r="D7088" s="2" t="s">
        <v>14890</v>
      </c>
      <c r="E7088" s="3" t="s">
        <v>15534</v>
      </c>
      <c r="F7088" s="66" t="s">
        <v>17877</v>
      </c>
      <c r="I7088" s="3" t="s">
        <v>21785</v>
      </c>
      <c r="J7088" s="3" t="str">
        <f>IF($B7088="SINAPI",IF(ISNUMBER(MATCH(Banco!$C7088,Analitico!$A:$A,0)),INDEX(Analitico!E:E,MATCH(Banco!$C7088,Analitico!$A:$A,0))&amp;"%",""),"")</f>
        <v>79,8029557%</v>
      </c>
      <c r="K7088" s="3" t="str">
        <f>IF($B7088="SINAPI",IF(ISNUMBER(MATCH(Banco!$C7088,Analitico!$A:$A,0)),INDEX(Analitico!F:F,MATCH(Banco!$C7088,Analitico!$A:$A,0))&amp;"%",""),"")</f>
        <v>%</v>
      </c>
    </row>
    <row r="7089" spans="1:11" x14ac:dyDescent="0.2">
      <c r="A7089" s="1" t="str">
        <f t="shared" si="112"/>
        <v>SINAPI 99820</v>
      </c>
      <c r="B7089" s="3" t="s">
        <v>21783</v>
      </c>
      <c r="C7089" s="3" t="s">
        <v>7148</v>
      </c>
      <c r="D7089" s="2" t="s">
        <v>14891</v>
      </c>
      <c r="E7089" s="3" t="s">
        <v>15534</v>
      </c>
      <c r="F7089" s="66" t="s">
        <v>21395</v>
      </c>
      <c r="I7089" s="3" t="s">
        <v>21785</v>
      </c>
      <c r="J7089" s="3" t="str">
        <f>IF($B7089="SINAPI",IF(ISNUMBER(MATCH(Banco!$C7089,Analitico!$A:$A,0)),INDEX(Analitico!E:E,MATCH(Banco!$C7089,Analitico!$A:$A,0))&amp;"%",""),"")</f>
        <v>53,6082475%</v>
      </c>
      <c r="K7089" s="3" t="str">
        <f>IF($B7089="SINAPI",IF(ISNUMBER(MATCH(Banco!$C7089,Analitico!$A:$A,0)),INDEX(Analitico!F:F,MATCH(Banco!$C7089,Analitico!$A:$A,0))&amp;"%",""),"")</f>
        <v>%</v>
      </c>
    </row>
    <row r="7090" spans="1:11" x14ac:dyDescent="0.2">
      <c r="A7090" s="1" t="str">
        <f t="shared" si="112"/>
        <v>SINAPI 99821</v>
      </c>
      <c r="B7090" s="3" t="s">
        <v>21783</v>
      </c>
      <c r="C7090" s="3" t="s">
        <v>7149</v>
      </c>
      <c r="D7090" s="2" t="s">
        <v>14892</v>
      </c>
      <c r="E7090" s="3" t="s">
        <v>15534</v>
      </c>
      <c r="F7090" s="66" t="s">
        <v>21396</v>
      </c>
      <c r="I7090" s="3" t="s">
        <v>21785</v>
      </c>
      <c r="J7090" s="3" t="str">
        <f>IF($B7090="SINAPI",IF(ISNUMBER(MATCH(Banco!$C7090,Analitico!$A:$A,0)),INDEX(Analitico!E:E,MATCH(Banco!$C7090,Analitico!$A:$A,0))&amp;"%",""),"")</f>
        <v>50,1650166%</v>
      </c>
      <c r="K7090" s="3" t="str">
        <f>IF($B7090="SINAPI",IF(ISNUMBER(MATCH(Banco!$C7090,Analitico!$A:$A,0)),INDEX(Analitico!F:F,MATCH(Banco!$C7090,Analitico!$A:$A,0))&amp;"%",""),"")</f>
        <v>%</v>
      </c>
    </row>
    <row r="7091" spans="1:11" x14ac:dyDescent="0.2">
      <c r="A7091" s="1" t="str">
        <f t="shared" si="112"/>
        <v>SINAPI 99822</v>
      </c>
      <c r="B7091" s="3" t="s">
        <v>21783</v>
      </c>
      <c r="C7091" s="3" t="s">
        <v>7150</v>
      </c>
      <c r="D7091" s="2" t="s">
        <v>14893</v>
      </c>
      <c r="E7091" s="3" t="s">
        <v>15534</v>
      </c>
      <c r="F7091" s="66" t="s">
        <v>16417</v>
      </c>
      <c r="I7091" s="3" t="s">
        <v>41</v>
      </c>
      <c r="J7091" s="3" t="str">
        <f>IF($B7091="SINAPI",IF(ISNUMBER(MATCH(Banco!$C7091,Analitico!$A:$A,0)),INDEX(Analitico!E:E,MATCH(Banco!$C7091,Analitico!$A:$A,0))&amp;"%",""),"")</f>
        <v>81,9148937%</v>
      </c>
      <c r="K7091" s="3" t="str">
        <f>IF($B7091="SINAPI",IF(ISNUMBER(MATCH(Banco!$C7091,Analitico!$A:$A,0)),INDEX(Analitico!F:F,MATCH(Banco!$C7091,Analitico!$A:$A,0))&amp;"%",""),"")</f>
        <v>%</v>
      </c>
    </row>
    <row r="7092" spans="1:11" x14ac:dyDescent="0.2">
      <c r="A7092" s="1" t="str">
        <f t="shared" si="112"/>
        <v>SINAPI 99823</v>
      </c>
      <c r="B7092" s="3" t="s">
        <v>21783</v>
      </c>
      <c r="C7092" s="3" t="s">
        <v>7151</v>
      </c>
      <c r="D7092" s="2" t="s">
        <v>14894</v>
      </c>
      <c r="E7092" s="3" t="s">
        <v>15534</v>
      </c>
      <c r="F7092" s="66" t="s">
        <v>21397</v>
      </c>
      <c r="I7092" s="3" t="s">
        <v>21785</v>
      </c>
      <c r="J7092" s="3" t="str">
        <f>IF($B7092="SINAPI",IF(ISNUMBER(MATCH(Banco!$C7092,Analitico!$A:$A,0)),INDEX(Analitico!E:E,MATCH(Banco!$C7092,Analitico!$A:$A,0))&amp;"%",""),"")</f>
        <v>57,7092512%</v>
      </c>
      <c r="K7092" s="3" t="str">
        <f>IF($B7092="SINAPI",IF(ISNUMBER(MATCH(Banco!$C7092,Analitico!$A:$A,0)),INDEX(Analitico!F:F,MATCH(Banco!$C7092,Analitico!$A:$A,0))&amp;"%",""),"")</f>
        <v>%</v>
      </c>
    </row>
    <row r="7093" spans="1:11" x14ac:dyDescent="0.2">
      <c r="A7093" s="1" t="str">
        <f t="shared" si="112"/>
        <v>SINAPI 99824</v>
      </c>
      <c r="B7093" s="3" t="s">
        <v>21783</v>
      </c>
      <c r="C7093" s="3" t="s">
        <v>7152</v>
      </c>
      <c r="D7093" s="2" t="s">
        <v>14895</v>
      </c>
      <c r="E7093" s="3" t="s">
        <v>15534</v>
      </c>
      <c r="F7093" s="66" t="s">
        <v>20353</v>
      </c>
      <c r="I7093" s="3" t="s">
        <v>21785</v>
      </c>
      <c r="J7093" s="3" t="str">
        <f>IF($B7093="SINAPI",IF(ISNUMBER(MATCH(Banco!$C7093,Analitico!$A:$A,0)),INDEX(Analitico!E:E,MATCH(Banco!$C7093,Analitico!$A:$A,0))&amp;"%",""),"")</f>
        <v>62,3481782%</v>
      </c>
      <c r="K7093" s="3" t="str">
        <f>IF($B7093="SINAPI",IF(ISNUMBER(MATCH(Banco!$C7093,Analitico!$A:$A,0)),INDEX(Analitico!F:F,MATCH(Banco!$C7093,Analitico!$A:$A,0))&amp;"%",""),"")</f>
        <v>%</v>
      </c>
    </row>
    <row r="7094" spans="1:11" x14ac:dyDescent="0.2">
      <c r="A7094" s="1" t="str">
        <f t="shared" si="112"/>
        <v>SINAPI 99825</v>
      </c>
      <c r="B7094" s="3" t="s">
        <v>21783</v>
      </c>
      <c r="C7094" s="3" t="s">
        <v>7153</v>
      </c>
      <c r="D7094" s="2" t="s">
        <v>14896</v>
      </c>
      <c r="E7094" s="3" t="s">
        <v>15534</v>
      </c>
      <c r="F7094" s="66" t="s">
        <v>15776</v>
      </c>
      <c r="I7094" s="3" t="s">
        <v>21785</v>
      </c>
      <c r="J7094" s="3" t="str">
        <f>IF($B7094="SINAPI",IF(ISNUMBER(MATCH(Banco!$C7094,Analitico!$A:$A,0)),INDEX(Analitico!E:E,MATCH(Banco!$C7094,Analitico!$A:$A,0))&amp;"%",""),"")</f>
        <v>54,5197741%</v>
      </c>
      <c r="K7094" s="3" t="str">
        <f>IF($B7094="SINAPI",IF(ISNUMBER(MATCH(Banco!$C7094,Analitico!$A:$A,0)),INDEX(Analitico!F:F,MATCH(Banco!$C7094,Analitico!$A:$A,0))&amp;"%",""),"")</f>
        <v>%</v>
      </c>
    </row>
    <row r="7095" spans="1:11" x14ac:dyDescent="0.2">
      <c r="A7095" s="1" t="str">
        <f t="shared" si="112"/>
        <v>SINAPI 99826</v>
      </c>
      <c r="B7095" s="3" t="s">
        <v>21783</v>
      </c>
      <c r="C7095" s="3" t="s">
        <v>7154</v>
      </c>
      <c r="D7095" s="2" t="s">
        <v>14897</v>
      </c>
      <c r="E7095" s="3" t="s">
        <v>15534</v>
      </c>
      <c r="F7095" s="66" t="s">
        <v>16397</v>
      </c>
      <c r="I7095" s="3" t="s">
        <v>41</v>
      </c>
      <c r="J7095" s="3" t="str">
        <f>IF($B7095="SINAPI",IF(ISNUMBER(MATCH(Banco!$C7095,Analitico!$A:$A,0)),INDEX(Analitico!E:E,MATCH(Banco!$C7095,Analitico!$A:$A,0))&amp;"%",""),"")</f>
        <v>82,0689656%</v>
      </c>
      <c r="K7095" s="3" t="str">
        <f>IF($B7095="SINAPI",IF(ISNUMBER(MATCH(Banco!$C7095,Analitico!$A:$A,0)),INDEX(Analitico!F:F,MATCH(Banco!$C7095,Analitico!$A:$A,0))&amp;"%",""),"")</f>
        <v>%</v>
      </c>
    </row>
    <row r="7096" spans="1:11" ht="20.399999999999999" x14ac:dyDescent="0.2">
      <c r="A7096" s="1" t="str">
        <f t="shared" si="112"/>
        <v>SINAPI 97013</v>
      </c>
      <c r="B7096" s="3" t="s">
        <v>21783</v>
      </c>
      <c r="C7096" s="3" t="s">
        <v>7155</v>
      </c>
      <c r="D7096" s="2" t="s">
        <v>14898</v>
      </c>
      <c r="E7096" s="3" t="s">
        <v>15532</v>
      </c>
      <c r="F7096" s="66" t="s">
        <v>21398</v>
      </c>
      <c r="I7096" s="3" t="s">
        <v>21786</v>
      </c>
      <c r="J7096" s="3" t="str">
        <f>IF($B7096="SINAPI",IF(ISNUMBER(MATCH(Banco!$C7096,Analitico!$A:$A,0)),INDEX(Analitico!E:E,MATCH(Banco!$C7096,Analitico!$A:$A,0))&amp;"%",""),"")</f>
        <v>10,6455266%</v>
      </c>
      <c r="K7096" s="3" t="str">
        <f>IF($B7096="SINAPI",IF(ISNUMBER(MATCH(Banco!$C7096,Analitico!$A:$A,0)),INDEX(Analitico!F:F,MATCH(Banco!$C7096,Analitico!$A:$A,0))&amp;"%",""),"")</f>
        <v>%</v>
      </c>
    </row>
    <row r="7097" spans="1:11" ht="20.399999999999999" x14ac:dyDescent="0.2">
      <c r="A7097" s="1" t="str">
        <f t="shared" si="112"/>
        <v>SINAPI 97014</v>
      </c>
      <c r="B7097" s="3" t="s">
        <v>21783</v>
      </c>
      <c r="C7097" s="3" t="s">
        <v>7156</v>
      </c>
      <c r="D7097" s="2" t="s">
        <v>14899</v>
      </c>
      <c r="E7097" s="3" t="s">
        <v>15532</v>
      </c>
      <c r="F7097" s="66" t="s">
        <v>21399</v>
      </c>
      <c r="I7097" s="3" t="s">
        <v>21786</v>
      </c>
      <c r="J7097" s="3" t="str">
        <f>IF($B7097="SINAPI",IF(ISNUMBER(MATCH(Banco!$C7097,Analitico!$A:$A,0)),INDEX(Analitico!E:E,MATCH(Banco!$C7097,Analitico!$A:$A,0))&amp;"%",""),"")</f>
        <v>14,7891755%</v>
      </c>
      <c r="K7097" s="3" t="str">
        <f>IF($B7097="SINAPI",IF(ISNUMBER(MATCH(Banco!$C7097,Analitico!$A:$A,0)),INDEX(Analitico!F:F,MATCH(Banco!$C7097,Analitico!$A:$A,0))&amp;"%",""),"")</f>
        <v>%</v>
      </c>
    </row>
    <row r="7098" spans="1:11" ht="20.399999999999999" x14ac:dyDescent="0.2">
      <c r="A7098" s="1" t="str">
        <f t="shared" si="112"/>
        <v>SINAPI 97015</v>
      </c>
      <c r="B7098" s="3" t="s">
        <v>21783</v>
      </c>
      <c r="C7098" s="3" t="s">
        <v>7157</v>
      </c>
      <c r="D7098" s="2" t="s">
        <v>14900</v>
      </c>
      <c r="E7098" s="3" t="s">
        <v>15532</v>
      </c>
      <c r="F7098" s="66" t="s">
        <v>21400</v>
      </c>
      <c r="I7098" s="3" t="s">
        <v>21786</v>
      </c>
      <c r="J7098" s="3" t="str">
        <f>IF($B7098="SINAPI",IF(ISNUMBER(MATCH(Banco!$C7098,Analitico!$A:$A,0)),INDEX(Analitico!E:E,MATCH(Banco!$C7098,Analitico!$A:$A,0))&amp;"%",""),"")</f>
        <v>18,3593750%</v>
      </c>
      <c r="K7098" s="3" t="str">
        <f>IF($B7098="SINAPI",IF(ISNUMBER(MATCH(Banco!$C7098,Analitico!$A:$A,0)),INDEX(Analitico!F:F,MATCH(Banco!$C7098,Analitico!$A:$A,0))&amp;"%",""),"")</f>
        <v>%</v>
      </c>
    </row>
    <row r="7099" spans="1:11" ht="20.399999999999999" x14ac:dyDescent="0.2">
      <c r="A7099" s="1" t="str">
        <f t="shared" si="112"/>
        <v>SINAPI 97016</v>
      </c>
      <c r="B7099" s="3" t="s">
        <v>21783</v>
      </c>
      <c r="C7099" s="3" t="s">
        <v>7158</v>
      </c>
      <c r="D7099" s="2" t="s">
        <v>14901</v>
      </c>
      <c r="E7099" s="3" t="s">
        <v>15532</v>
      </c>
      <c r="F7099" s="66" t="s">
        <v>21401</v>
      </c>
      <c r="I7099" s="3" t="s">
        <v>21786</v>
      </c>
      <c r="J7099" s="3" t="str">
        <f>IF($B7099="SINAPI",IF(ISNUMBER(MATCH(Banco!$C7099,Analitico!$A:$A,0)),INDEX(Analitico!E:E,MATCH(Banco!$C7099,Analitico!$A:$A,0))&amp;"%",""),"")</f>
        <v>9,6139159%</v>
      </c>
      <c r="K7099" s="3" t="str">
        <f>IF($B7099="SINAPI",IF(ISNUMBER(MATCH(Banco!$C7099,Analitico!$A:$A,0)),INDEX(Analitico!F:F,MATCH(Banco!$C7099,Analitico!$A:$A,0))&amp;"%",""),"")</f>
        <v>%</v>
      </c>
    </row>
    <row r="7100" spans="1:11" ht="20.399999999999999" x14ac:dyDescent="0.2">
      <c r="A7100" s="1" t="str">
        <f t="shared" si="112"/>
        <v>SINAPI 97017</v>
      </c>
      <c r="B7100" s="3" t="s">
        <v>21783</v>
      </c>
      <c r="C7100" s="3" t="s">
        <v>7159</v>
      </c>
      <c r="D7100" s="2" t="s">
        <v>14902</v>
      </c>
      <c r="E7100" s="3" t="s">
        <v>15532</v>
      </c>
      <c r="F7100" s="66" t="s">
        <v>21402</v>
      </c>
      <c r="I7100" s="3" t="s">
        <v>21786</v>
      </c>
      <c r="J7100" s="3" t="str">
        <f>IF($B7100="SINAPI",IF(ISNUMBER(MATCH(Banco!$C7100,Analitico!$A:$A,0)),INDEX(Analitico!E:E,MATCH(Banco!$C7100,Analitico!$A:$A,0))&amp;"%",""),"")</f>
        <v>13,4560570%</v>
      </c>
      <c r="K7100" s="3" t="str">
        <f>IF($B7100="SINAPI",IF(ISNUMBER(MATCH(Banco!$C7100,Analitico!$A:$A,0)),INDEX(Analitico!F:F,MATCH(Banco!$C7100,Analitico!$A:$A,0))&amp;"%",""),"")</f>
        <v>%</v>
      </c>
    </row>
    <row r="7101" spans="1:11" ht="20.399999999999999" x14ac:dyDescent="0.2">
      <c r="A7101" s="1" t="str">
        <f t="shared" si="112"/>
        <v>SINAPI 97018</v>
      </c>
      <c r="B7101" s="3" t="s">
        <v>21783</v>
      </c>
      <c r="C7101" s="3" t="s">
        <v>7160</v>
      </c>
      <c r="D7101" s="2" t="s">
        <v>14903</v>
      </c>
      <c r="E7101" s="3" t="s">
        <v>15532</v>
      </c>
      <c r="F7101" s="66" t="s">
        <v>21403</v>
      </c>
      <c r="I7101" s="3" t="s">
        <v>21786</v>
      </c>
      <c r="J7101" s="3" t="str">
        <f>IF($B7101="SINAPI",IF(ISNUMBER(MATCH(Banco!$C7101,Analitico!$A:$A,0)),INDEX(Analitico!E:E,MATCH(Banco!$C7101,Analitico!$A:$A,0))&amp;"%",""),"")</f>
        <v>16,7826988%</v>
      </c>
      <c r="K7101" s="3" t="str">
        <f>IF($B7101="SINAPI",IF(ISNUMBER(MATCH(Banco!$C7101,Analitico!$A:$A,0)),INDEX(Analitico!F:F,MATCH(Banco!$C7101,Analitico!$A:$A,0))&amp;"%",""),"")</f>
        <v>%</v>
      </c>
    </row>
    <row r="7102" spans="1:11" ht="20.399999999999999" x14ac:dyDescent="0.2">
      <c r="A7102" s="1" t="str">
        <f t="shared" si="112"/>
        <v>SINAPI 97031</v>
      </c>
      <c r="B7102" s="3" t="s">
        <v>21783</v>
      </c>
      <c r="C7102" s="3" t="s">
        <v>7161</v>
      </c>
      <c r="D7102" s="2" t="s">
        <v>14904</v>
      </c>
      <c r="E7102" s="3" t="s">
        <v>15532</v>
      </c>
      <c r="F7102" s="66" t="s">
        <v>21404</v>
      </c>
      <c r="I7102" s="3" t="s">
        <v>21786</v>
      </c>
      <c r="J7102" s="3" t="str">
        <f>IF($B7102="SINAPI",IF(ISNUMBER(MATCH(Banco!$C7102,Analitico!$A:$A,0)),INDEX(Analitico!E:E,MATCH(Banco!$C7102,Analitico!$A:$A,0))&amp;"%",""),"")</f>
        <v>9,3136326%</v>
      </c>
      <c r="K7102" s="3" t="str">
        <f>IF($B7102="SINAPI",IF(ISNUMBER(MATCH(Banco!$C7102,Analitico!$A:$A,0)),INDEX(Analitico!F:F,MATCH(Banco!$C7102,Analitico!$A:$A,0))&amp;"%",""),"")</f>
        <v>%</v>
      </c>
    </row>
    <row r="7103" spans="1:11" ht="20.399999999999999" x14ac:dyDescent="0.2">
      <c r="A7103" s="1" t="str">
        <f t="shared" si="112"/>
        <v>SINAPI 97032</v>
      </c>
      <c r="B7103" s="3" t="s">
        <v>21783</v>
      </c>
      <c r="C7103" s="3" t="s">
        <v>7162</v>
      </c>
      <c r="D7103" s="2" t="s">
        <v>14905</v>
      </c>
      <c r="E7103" s="3" t="s">
        <v>15532</v>
      </c>
      <c r="F7103" s="66" t="s">
        <v>21405</v>
      </c>
      <c r="I7103" s="3" t="s">
        <v>21786</v>
      </c>
      <c r="J7103" s="3" t="str">
        <f>IF($B7103="SINAPI",IF(ISNUMBER(MATCH(Banco!$C7103,Analitico!$A:$A,0)),INDEX(Analitico!E:E,MATCH(Banco!$C7103,Analitico!$A:$A,0))&amp;"%",""),"")</f>
        <v>16,2641967%</v>
      </c>
      <c r="K7103" s="3" t="str">
        <f>IF($B7103="SINAPI",IF(ISNUMBER(MATCH(Banco!$C7103,Analitico!$A:$A,0)),INDEX(Analitico!F:F,MATCH(Banco!$C7103,Analitico!$A:$A,0))&amp;"%",""),"")</f>
        <v>%</v>
      </c>
    </row>
    <row r="7104" spans="1:11" ht="20.399999999999999" x14ac:dyDescent="0.2">
      <c r="A7104" s="1" t="str">
        <f t="shared" si="112"/>
        <v>SINAPI 97033</v>
      </c>
      <c r="B7104" s="3" t="s">
        <v>21783</v>
      </c>
      <c r="C7104" s="3" t="s">
        <v>7163</v>
      </c>
      <c r="D7104" s="2" t="s">
        <v>14906</v>
      </c>
      <c r="E7104" s="3" t="s">
        <v>15532</v>
      </c>
      <c r="F7104" s="66" t="s">
        <v>21406</v>
      </c>
      <c r="I7104" s="3" t="s">
        <v>21785</v>
      </c>
      <c r="J7104" s="3" t="str">
        <f>IF($B7104="SINAPI",IF(ISNUMBER(MATCH(Banco!$C7104,Analitico!$A:$A,0)),INDEX(Analitico!E:E,MATCH(Banco!$C7104,Analitico!$A:$A,0))&amp;"%",""),"")</f>
        <v>13,2370016%</v>
      </c>
      <c r="K7104" s="3" t="str">
        <f>IF($B7104="SINAPI",IF(ISNUMBER(MATCH(Banco!$C7104,Analitico!$A:$A,0)),INDEX(Analitico!F:F,MATCH(Banco!$C7104,Analitico!$A:$A,0))&amp;"%",""),"")</f>
        <v>%</v>
      </c>
    </row>
    <row r="7105" spans="1:11" ht="20.399999999999999" x14ac:dyDescent="0.2">
      <c r="A7105" s="1" t="str">
        <f t="shared" si="112"/>
        <v>SINAPI 97034</v>
      </c>
      <c r="B7105" s="3" t="s">
        <v>21783</v>
      </c>
      <c r="C7105" s="3" t="s">
        <v>7164</v>
      </c>
      <c r="D7105" s="2" t="s">
        <v>14907</v>
      </c>
      <c r="E7105" s="3" t="s">
        <v>15532</v>
      </c>
      <c r="F7105" s="66" t="s">
        <v>21407</v>
      </c>
      <c r="I7105" s="3" t="s">
        <v>21785</v>
      </c>
      <c r="J7105" s="3" t="str">
        <f>IF($B7105="SINAPI",IF(ISNUMBER(MATCH(Banco!$C7105,Analitico!$A:$A,0)),INDEX(Analitico!E:E,MATCH(Banco!$C7105,Analitico!$A:$A,0))&amp;"%",""),"")</f>
        <v>22,3286180%</v>
      </c>
      <c r="K7105" s="3" t="str">
        <f>IF($B7105="SINAPI",IF(ISNUMBER(MATCH(Banco!$C7105,Analitico!$A:$A,0)),INDEX(Analitico!F:F,MATCH(Banco!$C7105,Analitico!$A:$A,0))&amp;"%",""),"")</f>
        <v>%</v>
      </c>
    </row>
    <row r="7106" spans="1:11" x14ac:dyDescent="0.2">
      <c r="A7106" s="1" t="str">
        <f t="shared" si="112"/>
        <v>SINAPI 97039</v>
      </c>
      <c r="B7106" s="3" t="s">
        <v>21783</v>
      </c>
      <c r="C7106" s="3" t="s">
        <v>7165</v>
      </c>
      <c r="D7106" s="2" t="s">
        <v>14908</v>
      </c>
      <c r="E7106" s="3" t="s">
        <v>15534</v>
      </c>
      <c r="F7106" s="66" t="s">
        <v>21408</v>
      </c>
      <c r="I7106" s="3" t="s">
        <v>21786</v>
      </c>
      <c r="J7106" s="3" t="str">
        <f>IF($B7106="SINAPI",IF(ISNUMBER(MATCH(Banco!$C7106,Analitico!$A:$A,0)),INDEX(Analitico!E:E,MATCH(Banco!$C7106,Analitico!$A:$A,0))&amp;"%",""),"")</f>
        <v>25,0528409%</v>
      </c>
      <c r="K7106" s="3" t="str">
        <f>IF($B7106="SINAPI",IF(ISNUMBER(MATCH(Banco!$C7106,Analitico!$A:$A,0)),INDEX(Analitico!F:F,MATCH(Banco!$C7106,Analitico!$A:$A,0))&amp;"%",""),"")</f>
        <v>%</v>
      </c>
    </row>
    <row r="7107" spans="1:11" x14ac:dyDescent="0.2">
      <c r="A7107" s="1" t="str">
        <f t="shared" si="112"/>
        <v>SINAPI 97040</v>
      </c>
      <c r="B7107" s="3" t="s">
        <v>21783</v>
      </c>
      <c r="C7107" s="3" t="s">
        <v>7166</v>
      </c>
      <c r="D7107" s="2" t="s">
        <v>14909</v>
      </c>
      <c r="E7107" s="3" t="s">
        <v>15534</v>
      </c>
      <c r="F7107" s="66" t="s">
        <v>21409</v>
      </c>
      <c r="I7107" s="3" t="s">
        <v>21786</v>
      </c>
      <c r="J7107" s="3" t="str">
        <f>IF($B7107="SINAPI",IF(ISNUMBER(MATCH(Banco!$C7107,Analitico!$A:$A,0)),INDEX(Analitico!E:E,MATCH(Banco!$C7107,Analitico!$A:$A,0))&amp;"%",""),"")</f>
        <v>59,5563141%</v>
      </c>
      <c r="K7107" s="3" t="str">
        <f>IF($B7107="SINAPI",IF(ISNUMBER(MATCH(Banco!$C7107,Analitico!$A:$A,0)),INDEX(Analitico!F:F,MATCH(Banco!$C7107,Analitico!$A:$A,0))&amp;"%",""),"")</f>
        <v>%</v>
      </c>
    </row>
    <row r="7108" spans="1:11" x14ac:dyDescent="0.2">
      <c r="A7108" s="1" t="str">
        <f t="shared" si="112"/>
        <v>SINAPI 97041</v>
      </c>
      <c r="B7108" s="3" t="s">
        <v>21783</v>
      </c>
      <c r="C7108" s="3" t="s">
        <v>7167</v>
      </c>
      <c r="D7108" s="2" t="s">
        <v>14910</v>
      </c>
      <c r="E7108" s="3" t="s">
        <v>15534</v>
      </c>
      <c r="F7108" s="66" t="s">
        <v>21410</v>
      </c>
      <c r="I7108" s="3" t="s">
        <v>21786</v>
      </c>
      <c r="J7108" s="3" t="str">
        <f>IF($B7108="SINAPI",IF(ISNUMBER(MATCH(Banco!$C7108,Analitico!$A:$A,0)),INDEX(Analitico!E:E,MATCH(Banco!$C7108,Analitico!$A:$A,0))&amp;"%",""),"")</f>
        <v>20,3776611%</v>
      </c>
      <c r="K7108" s="3" t="str">
        <f>IF($B7108="SINAPI",IF(ISNUMBER(MATCH(Banco!$C7108,Analitico!$A:$A,0)),INDEX(Analitico!F:F,MATCH(Banco!$C7108,Analitico!$A:$A,0))&amp;"%",""),"")</f>
        <v>%</v>
      </c>
    </row>
    <row r="7109" spans="1:11" x14ac:dyDescent="0.2">
      <c r="A7109" s="1" t="str">
        <f t="shared" si="112"/>
        <v>SINAPI 97046</v>
      </c>
      <c r="B7109" s="3" t="s">
        <v>21783</v>
      </c>
      <c r="C7109" s="3" t="s">
        <v>7168</v>
      </c>
      <c r="D7109" s="2" t="s">
        <v>14911</v>
      </c>
      <c r="E7109" s="3" t="s">
        <v>15534</v>
      </c>
      <c r="F7109" s="66" t="s">
        <v>16430</v>
      </c>
      <c r="I7109" s="3" t="s">
        <v>21785</v>
      </c>
      <c r="J7109" s="3" t="str">
        <f>IF($B7109="SINAPI",IF(ISNUMBER(MATCH(Banco!$C7109,Analitico!$A:$A,0)),INDEX(Analitico!E:E,MATCH(Banco!$C7109,Analitico!$A:$A,0))&amp;"%",""),"")</f>
        <v>20,6896551%</v>
      </c>
      <c r="K7109" s="3" t="str">
        <f>IF($B7109="SINAPI",IF(ISNUMBER(MATCH(Banco!$C7109,Analitico!$A:$A,0)),INDEX(Analitico!F:F,MATCH(Banco!$C7109,Analitico!$A:$A,0))&amp;"%",""),"")</f>
        <v>%</v>
      </c>
    </row>
    <row r="7110" spans="1:11" ht="20.399999999999999" x14ac:dyDescent="0.2">
      <c r="A7110" s="1" t="str">
        <f t="shared" si="112"/>
        <v>SINAPI 97047</v>
      </c>
      <c r="B7110" s="3" t="s">
        <v>21783</v>
      </c>
      <c r="C7110" s="3" t="s">
        <v>7169</v>
      </c>
      <c r="D7110" s="2" t="s">
        <v>14912</v>
      </c>
      <c r="E7110" s="3" t="s">
        <v>15534</v>
      </c>
      <c r="F7110" s="66" t="s">
        <v>16315</v>
      </c>
      <c r="I7110" s="3" t="s">
        <v>21785</v>
      </c>
      <c r="J7110" s="3" t="str">
        <f>IF($B7110="SINAPI",IF(ISNUMBER(MATCH(Banco!$C7110,Analitico!$A:$A,0)),INDEX(Analitico!E:E,MATCH(Banco!$C7110,Analitico!$A:$A,0))&amp;"%",""),"")</f>
        <v>18,1818181%</v>
      </c>
      <c r="K7110" s="3" t="str">
        <f>IF($B7110="SINAPI",IF(ISNUMBER(MATCH(Banco!$C7110,Analitico!$A:$A,0)),INDEX(Analitico!F:F,MATCH(Banco!$C7110,Analitico!$A:$A,0))&amp;"%",""),"")</f>
        <v>%</v>
      </c>
    </row>
    <row r="7111" spans="1:11" x14ac:dyDescent="0.2">
      <c r="A7111" s="1" t="str">
        <f t="shared" si="112"/>
        <v>SINAPI 97048</v>
      </c>
      <c r="B7111" s="3" t="s">
        <v>21783</v>
      </c>
      <c r="C7111" s="3" t="s">
        <v>7170</v>
      </c>
      <c r="D7111" s="2" t="s">
        <v>14913</v>
      </c>
      <c r="E7111" s="3" t="s">
        <v>15534</v>
      </c>
      <c r="F7111" s="66" t="s">
        <v>16666</v>
      </c>
      <c r="I7111" s="3" t="s">
        <v>21785</v>
      </c>
      <c r="J7111" s="3" t="str">
        <f>IF($B7111="SINAPI",IF(ISNUMBER(MATCH(Banco!$C7111,Analitico!$A:$A,0)),INDEX(Analitico!E:E,MATCH(Banco!$C7111,Analitico!$A:$A,0))&amp;"%",""),"")</f>
        <v>12,5000000%</v>
      </c>
      <c r="K7111" s="3" t="str">
        <f>IF($B7111="SINAPI",IF(ISNUMBER(MATCH(Banco!$C7111,Analitico!$A:$A,0)),INDEX(Analitico!F:F,MATCH(Banco!$C7111,Analitico!$A:$A,0))&amp;"%",""),"")</f>
        <v>%</v>
      </c>
    </row>
    <row r="7112" spans="1:11" x14ac:dyDescent="0.2">
      <c r="A7112" s="1" t="str">
        <f t="shared" si="112"/>
        <v>SINAPI 97054</v>
      </c>
      <c r="B7112" s="3" t="s">
        <v>21783</v>
      </c>
      <c r="C7112" s="3" t="s">
        <v>7171</v>
      </c>
      <c r="D7112" s="2" t="s">
        <v>14914</v>
      </c>
      <c r="E7112" s="3" t="s">
        <v>15533</v>
      </c>
      <c r="F7112" s="66" t="s">
        <v>21411</v>
      </c>
      <c r="I7112" s="3" t="s">
        <v>21785</v>
      </c>
      <c r="J7112" s="3" t="str">
        <f>IF($B7112="SINAPI",IF(ISNUMBER(MATCH(Banco!$C7112,Analitico!$A:$A,0)),INDEX(Analitico!E:E,MATCH(Banco!$C7112,Analitico!$A:$A,0))&amp;"%",""),"")</f>
        <v>35,1851851%</v>
      </c>
      <c r="K7112" s="3" t="str">
        <f>IF($B7112="SINAPI",IF(ISNUMBER(MATCH(Banco!$C7112,Analitico!$A:$A,0)),INDEX(Analitico!F:F,MATCH(Banco!$C7112,Analitico!$A:$A,0))&amp;"%",""),"")</f>
        <v>%</v>
      </c>
    </row>
    <row r="7113" spans="1:11" x14ac:dyDescent="0.2">
      <c r="A7113" s="1" t="str">
        <f t="shared" si="112"/>
        <v>SINAPI 97062</v>
      </c>
      <c r="B7113" s="3" t="s">
        <v>21783</v>
      </c>
      <c r="C7113" s="3" t="s">
        <v>7172</v>
      </c>
      <c r="D7113" s="2" t="s">
        <v>14915</v>
      </c>
      <c r="E7113" s="3" t="s">
        <v>15534</v>
      </c>
      <c r="F7113" s="66" t="s">
        <v>16356</v>
      </c>
      <c r="I7113" s="3" t="s">
        <v>21785</v>
      </c>
      <c r="J7113" s="3" t="str">
        <f>IF($B7113="SINAPI",IF(ISNUMBER(MATCH(Banco!$C7113,Analitico!$A:$A,0)),INDEX(Analitico!E:E,MATCH(Banco!$C7113,Analitico!$A:$A,0))&amp;"%",""),"")</f>
        <v>44,6676970%</v>
      </c>
      <c r="K7113" s="3" t="str">
        <f>IF($B7113="SINAPI",IF(ISNUMBER(MATCH(Banco!$C7113,Analitico!$A:$A,0)),INDEX(Analitico!F:F,MATCH(Banco!$C7113,Analitico!$A:$A,0))&amp;"%",""),"")</f>
        <v>%</v>
      </c>
    </row>
    <row r="7114" spans="1:11" ht="20.399999999999999" x14ac:dyDescent="0.2">
      <c r="A7114" s="1" t="str">
        <f t="shared" si="112"/>
        <v>SINAPI 97063</v>
      </c>
      <c r="B7114" s="3" t="s">
        <v>21783</v>
      </c>
      <c r="C7114" s="3" t="s">
        <v>7173</v>
      </c>
      <c r="D7114" s="2" t="s">
        <v>14916</v>
      </c>
      <c r="E7114" s="3" t="s">
        <v>15534</v>
      </c>
      <c r="F7114" s="66" t="s">
        <v>21412</v>
      </c>
      <c r="I7114" s="3" t="s">
        <v>21785</v>
      </c>
      <c r="J7114" s="3" t="str">
        <f>IF($B7114="SINAPI",IF(ISNUMBER(MATCH(Banco!$C7114,Analitico!$A:$A,0)),INDEX(Analitico!E:E,MATCH(Banco!$C7114,Analitico!$A:$A,0))&amp;"%",""),"")</f>
        <v>86,2209303%</v>
      </c>
      <c r="K7114" s="3" t="str">
        <f>IF($B7114="SINAPI",IF(ISNUMBER(MATCH(Banco!$C7114,Analitico!$A:$A,0)),INDEX(Analitico!F:F,MATCH(Banco!$C7114,Analitico!$A:$A,0))&amp;"%",""),"")</f>
        <v>%</v>
      </c>
    </row>
    <row r="7115" spans="1:11" x14ac:dyDescent="0.2">
      <c r="A7115" s="1" t="str">
        <f t="shared" si="112"/>
        <v>SINAPI 97064</v>
      </c>
      <c r="B7115" s="3" t="s">
        <v>21783</v>
      </c>
      <c r="C7115" s="3" t="s">
        <v>7174</v>
      </c>
      <c r="D7115" s="2" t="s">
        <v>14917</v>
      </c>
      <c r="E7115" s="3" t="s">
        <v>15532</v>
      </c>
      <c r="F7115" s="66" t="s">
        <v>15712</v>
      </c>
      <c r="I7115" s="3" t="s">
        <v>21785</v>
      </c>
      <c r="J7115" s="3" t="str">
        <f>IF($B7115="SINAPI",IF(ISNUMBER(MATCH(Banco!$C7115,Analitico!$A:$A,0)),INDEX(Analitico!E:E,MATCH(Banco!$C7115,Analitico!$A:$A,0))&amp;"%",""),"")</f>
        <v>85,7439734%</v>
      </c>
      <c r="K7115" s="3" t="str">
        <f>IF($B7115="SINAPI",IF(ISNUMBER(MATCH(Banco!$C7115,Analitico!$A:$A,0)),INDEX(Analitico!F:F,MATCH(Banco!$C7115,Analitico!$A:$A,0))&amp;"%",""),"")</f>
        <v>%</v>
      </c>
    </row>
    <row r="7116" spans="1:11" x14ac:dyDescent="0.2">
      <c r="A7116" s="1" t="str">
        <f t="shared" si="112"/>
        <v>SINAPI 97065</v>
      </c>
      <c r="B7116" s="3" t="s">
        <v>21783</v>
      </c>
      <c r="C7116" s="3" t="s">
        <v>7175</v>
      </c>
      <c r="D7116" s="2" t="s">
        <v>14918</v>
      </c>
      <c r="E7116" s="3" t="s">
        <v>15535</v>
      </c>
      <c r="F7116" s="66" t="s">
        <v>21413</v>
      </c>
      <c r="I7116" s="3" t="s">
        <v>21785</v>
      </c>
      <c r="J7116" s="3" t="str">
        <f>IF($B7116="SINAPI",IF(ISNUMBER(MATCH(Banco!$C7116,Analitico!$A:$A,0)),INDEX(Analitico!E:E,MATCH(Banco!$C7116,Analitico!$A:$A,0))&amp;"%",""),"")</f>
        <v>85,6521740%</v>
      </c>
      <c r="K7116" s="3" t="str">
        <f>IF($B7116="SINAPI",IF(ISNUMBER(MATCH(Banco!$C7116,Analitico!$A:$A,0)),INDEX(Analitico!F:F,MATCH(Banco!$C7116,Analitico!$A:$A,0))&amp;"%",""),"")</f>
        <v>%</v>
      </c>
    </row>
    <row r="7117" spans="1:11" x14ac:dyDescent="0.2">
      <c r="A7117" s="1" t="str">
        <f t="shared" si="112"/>
        <v>SINAPI 97066</v>
      </c>
      <c r="B7117" s="3" t="s">
        <v>21783</v>
      </c>
      <c r="C7117" s="3" t="s">
        <v>7176</v>
      </c>
      <c r="D7117" s="2" t="s">
        <v>14919</v>
      </c>
      <c r="E7117" s="3" t="s">
        <v>15534</v>
      </c>
      <c r="F7117" s="66" t="s">
        <v>21414</v>
      </c>
      <c r="I7117" s="3" t="s">
        <v>21785</v>
      </c>
      <c r="J7117" s="3" t="str">
        <f>IF($B7117="SINAPI",IF(ISNUMBER(MATCH(Banco!$C7117,Analitico!$A:$A,0)),INDEX(Analitico!E:E,MATCH(Banco!$C7117,Analitico!$A:$A,0))&amp;"%",""),"")</f>
        <v>37,2100021%</v>
      </c>
      <c r="K7117" s="3" t="str">
        <f>IF($B7117="SINAPI",IF(ISNUMBER(MATCH(Banco!$C7117,Analitico!$A:$A,0)),INDEX(Analitico!F:F,MATCH(Banco!$C7117,Analitico!$A:$A,0))&amp;"%",""),"")</f>
        <v>%</v>
      </c>
    </row>
    <row r="7118" spans="1:11" ht="20.399999999999999" x14ac:dyDescent="0.2">
      <c r="A7118" s="1" t="str">
        <f t="shared" si="112"/>
        <v>SINAPI 97067</v>
      </c>
      <c r="B7118" s="3" t="s">
        <v>21783</v>
      </c>
      <c r="C7118" s="3" t="s">
        <v>7177</v>
      </c>
      <c r="D7118" s="2" t="s">
        <v>14920</v>
      </c>
      <c r="E7118" s="3" t="s">
        <v>15532</v>
      </c>
      <c r="F7118" s="66" t="s">
        <v>21415</v>
      </c>
      <c r="I7118" s="3" t="s">
        <v>21786</v>
      </c>
      <c r="J7118" s="3" t="str">
        <f>IF($B7118="SINAPI",IF(ISNUMBER(MATCH(Banco!$C7118,Analitico!$A:$A,0)),INDEX(Analitico!E:E,MATCH(Banco!$C7118,Analitico!$A:$A,0))&amp;"%",""),"")</f>
        <v>12,8941580%</v>
      </c>
      <c r="K7118" s="3" t="str">
        <f>IF($B7118="SINAPI",IF(ISNUMBER(MATCH(Banco!$C7118,Analitico!$A:$A,0)),INDEX(Analitico!F:F,MATCH(Banco!$C7118,Analitico!$A:$A,0))&amp;"%",""),"")</f>
        <v>%</v>
      </c>
    </row>
    <row r="7119" spans="1:11" x14ac:dyDescent="0.2">
      <c r="A7119" s="1" t="str">
        <f t="shared" si="112"/>
        <v>SINAPI 104989</v>
      </c>
      <c r="B7119" s="3" t="s">
        <v>21783</v>
      </c>
      <c r="C7119" s="3" t="s">
        <v>7178</v>
      </c>
      <c r="D7119" s="2" t="s">
        <v>14921</v>
      </c>
      <c r="E7119" s="3" t="s">
        <v>15533</v>
      </c>
      <c r="F7119" s="66" t="s">
        <v>21416</v>
      </c>
      <c r="I7119" s="3" t="s">
        <v>21785</v>
      </c>
      <c r="J7119" s="3" t="str">
        <f>IF($B7119="SINAPI",IF(ISNUMBER(MATCH(Banco!$C7119,Analitico!$A:$A,0)),INDEX(Analitico!E:E,MATCH(Banco!$C7119,Analitico!$A:$A,0))&amp;"%",""),"")</f>
        <v>57,6816289%</v>
      </c>
      <c r="K7119" s="3" t="str">
        <f>IF($B7119="SINAPI",IF(ISNUMBER(MATCH(Banco!$C7119,Analitico!$A:$A,0)),INDEX(Analitico!F:F,MATCH(Banco!$C7119,Analitico!$A:$A,0))&amp;"%",""),"")</f>
        <v>%</v>
      </c>
    </row>
    <row r="7120" spans="1:11" ht="20.399999999999999" x14ac:dyDescent="0.2">
      <c r="A7120" s="1" t="str">
        <f t="shared" si="112"/>
        <v>SINAPI 104990</v>
      </c>
      <c r="B7120" s="3" t="s">
        <v>21783</v>
      </c>
      <c r="C7120" s="3" t="s">
        <v>7179</v>
      </c>
      <c r="D7120" s="2" t="s">
        <v>14922</v>
      </c>
      <c r="E7120" s="3" t="s">
        <v>15532</v>
      </c>
      <c r="F7120" s="66" t="s">
        <v>20443</v>
      </c>
      <c r="I7120" s="3" t="s">
        <v>21785</v>
      </c>
      <c r="J7120" s="3" t="str">
        <f>IF($B7120="SINAPI",IF(ISNUMBER(MATCH(Banco!$C7120,Analitico!$A:$A,0)),INDEX(Analitico!E:E,MATCH(Banco!$C7120,Analitico!$A:$A,0))&amp;"%",""),"")</f>
        <v>38,4796238%</v>
      </c>
      <c r="K7120" s="3" t="str">
        <f>IF($B7120="SINAPI",IF(ISNUMBER(MATCH(Banco!$C7120,Analitico!$A:$A,0)),INDEX(Analitico!F:F,MATCH(Banco!$C7120,Analitico!$A:$A,0))&amp;"%",""),"")</f>
        <v>%</v>
      </c>
    </row>
    <row r="7121" spans="1:11" x14ac:dyDescent="0.2">
      <c r="A7121" s="1" t="str">
        <f t="shared" si="112"/>
        <v>SINAPI 105103</v>
      </c>
      <c r="B7121" s="3" t="s">
        <v>21783</v>
      </c>
      <c r="C7121" s="3" t="s">
        <v>7180</v>
      </c>
      <c r="D7121" s="2" t="s">
        <v>14923</v>
      </c>
      <c r="E7121" s="3" t="s">
        <v>15532</v>
      </c>
      <c r="F7121" s="66" t="s">
        <v>21417</v>
      </c>
      <c r="I7121" s="3" t="s">
        <v>21785</v>
      </c>
      <c r="J7121" s="3" t="str">
        <f>IF($B7121="SINAPI",IF(ISNUMBER(MATCH(Banco!$C7121,Analitico!$A:$A,0)),INDEX(Analitico!E:E,MATCH(Banco!$C7121,Analitico!$A:$A,0))&amp;"%",""),"")</f>
        <v>83,7101308%</v>
      </c>
      <c r="K7121" s="3" t="str">
        <f>IF($B7121="SINAPI",IF(ISNUMBER(MATCH(Banco!$C7121,Analitico!$A:$A,0)),INDEX(Analitico!F:F,MATCH(Banco!$C7121,Analitico!$A:$A,0))&amp;"%",""),"")</f>
        <v>%</v>
      </c>
    </row>
    <row r="7122" spans="1:11" x14ac:dyDescent="0.2">
      <c r="A7122" s="1" t="str">
        <f t="shared" si="112"/>
        <v>SINAPI 105104</v>
      </c>
      <c r="B7122" s="3" t="s">
        <v>21783</v>
      </c>
      <c r="C7122" s="3" t="s">
        <v>7181</v>
      </c>
      <c r="D7122" s="2" t="s">
        <v>14924</v>
      </c>
      <c r="E7122" s="3" t="s">
        <v>15533</v>
      </c>
      <c r="F7122" s="66" t="s">
        <v>21418</v>
      </c>
      <c r="I7122" s="3" t="s">
        <v>21785</v>
      </c>
      <c r="J7122" s="3" t="str">
        <f>IF($B7122="SINAPI",IF(ISNUMBER(MATCH(Banco!$C7122,Analitico!$A:$A,0)),INDEX(Analitico!E:E,MATCH(Banco!$C7122,Analitico!$A:$A,0))&amp;"%",""),"")</f>
        <v>47,4705582%</v>
      </c>
      <c r="K7122" s="3" t="str">
        <f>IF($B7122="SINAPI",IF(ISNUMBER(MATCH(Banco!$C7122,Analitico!$A:$A,0)),INDEX(Analitico!F:F,MATCH(Banco!$C7122,Analitico!$A:$A,0))&amp;"%",""),"")</f>
        <v>%</v>
      </c>
    </row>
    <row r="7123" spans="1:11" x14ac:dyDescent="0.2">
      <c r="A7123" s="1" t="str">
        <f t="shared" si="112"/>
        <v>SINAPI 105105</v>
      </c>
      <c r="B7123" s="3" t="s">
        <v>21783</v>
      </c>
      <c r="C7123" s="3" t="s">
        <v>7182</v>
      </c>
      <c r="D7123" s="2" t="s">
        <v>14925</v>
      </c>
      <c r="E7123" s="3" t="s">
        <v>15532</v>
      </c>
      <c r="F7123" s="66" t="s">
        <v>21419</v>
      </c>
      <c r="I7123" s="3" t="s">
        <v>21785</v>
      </c>
      <c r="J7123" s="3" t="str">
        <f>IF($B7123="SINAPI",IF(ISNUMBER(MATCH(Banco!$C7123,Analitico!$A:$A,0)),INDEX(Analitico!E:E,MATCH(Banco!$C7123,Analitico!$A:$A,0))&amp;"%",""),"")</f>
        <v>83,7221449%</v>
      </c>
      <c r="K7123" s="3" t="str">
        <f>IF($B7123="SINAPI",IF(ISNUMBER(MATCH(Banco!$C7123,Analitico!$A:$A,0)),INDEX(Analitico!F:F,MATCH(Banco!$C7123,Analitico!$A:$A,0))&amp;"%",""),"")</f>
        <v>%</v>
      </c>
    </row>
    <row r="7124" spans="1:11" ht="20.399999999999999" x14ac:dyDescent="0.2">
      <c r="A7124" s="1" t="str">
        <f t="shared" si="112"/>
        <v>SINAPI 105106</v>
      </c>
      <c r="B7124" s="3" t="s">
        <v>21783</v>
      </c>
      <c r="C7124" s="3" t="s">
        <v>7183</v>
      </c>
      <c r="D7124" s="2" t="s">
        <v>14926</v>
      </c>
      <c r="E7124" s="3" t="s">
        <v>15533</v>
      </c>
      <c r="F7124" s="66" t="s">
        <v>21420</v>
      </c>
      <c r="I7124" s="3" t="s">
        <v>21785</v>
      </c>
      <c r="J7124" s="3" t="str">
        <f>IF($B7124="SINAPI",IF(ISNUMBER(MATCH(Banco!$C7124,Analitico!$A:$A,0)),INDEX(Analitico!E:E,MATCH(Banco!$C7124,Analitico!$A:$A,0))&amp;"%",""),"")</f>
        <v>83,6561620%</v>
      </c>
      <c r="K7124" s="3" t="str">
        <f>IF($B7124="SINAPI",IF(ISNUMBER(MATCH(Banco!$C7124,Analitico!$A:$A,0)),INDEX(Analitico!F:F,MATCH(Banco!$C7124,Analitico!$A:$A,0))&amp;"%",""),"")</f>
        <v>%</v>
      </c>
    </row>
    <row r="7125" spans="1:11" ht="20.399999999999999" x14ac:dyDescent="0.2">
      <c r="A7125" s="1" t="str">
        <f t="shared" si="112"/>
        <v>SINAPI 105107</v>
      </c>
      <c r="B7125" s="3" t="s">
        <v>21783</v>
      </c>
      <c r="C7125" s="3" t="s">
        <v>7184</v>
      </c>
      <c r="D7125" s="2" t="s">
        <v>14927</v>
      </c>
      <c r="E7125" s="3" t="s">
        <v>15533</v>
      </c>
      <c r="F7125" s="66" t="s">
        <v>21421</v>
      </c>
      <c r="I7125" s="3" t="s">
        <v>21785</v>
      </c>
      <c r="J7125" s="3" t="str">
        <f>IF($B7125="SINAPI",IF(ISNUMBER(MATCH(Banco!$C7125,Analitico!$A:$A,0)),INDEX(Analitico!E:E,MATCH(Banco!$C7125,Analitico!$A:$A,0))&amp;"%",""),"")</f>
        <v>83,6556172%</v>
      </c>
      <c r="K7125" s="3" t="str">
        <f>IF($B7125="SINAPI",IF(ISNUMBER(MATCH(Banco!$C7125,Analitico!$A:$A,0)),INDEX(Analitico!F:F,MATCH(Banco!$C7125,Analitico!$A:$A,0))&amp;"%",""),"")</f>
        <v>%</v>
      </c>
    </row>
    <row r="7126" spans="1:11" x14ac:dyDescent="0.2">
      <c r="A7126" s="1" t="str">
        <f t="shared" si="112"/>
        <v>SINAPI 105110</v>
      </c>
      <c r="B7126" s="3" t="s">
        <v>21783</v>
      </c>
      <c r="C7126" s="3" t="s">
        <v>7185</v>
      </c>
      <c r="D7126" s="2" t="s">
        <v>14928</v>
      </c>
      <c r="E7126" s="3" t="s">
        <v>15532</v>
      </c>
      <c r="F7126" s="66" t="s">
        <v>21422</v>
      </c>
      <c r="I7126" s="3" t="s">
        <v>21785</v>
      </c>
      <c r="J7126" s="3" t="str">
        <f>IF($B7126="SINAPI",IF(ISNUMBER(MATCH(Banco!$C7126,Analitico!$A:$A,0)),INDEX(Analitico!E:E,MATCH(Banco!$C7126,Analitico!$A:$A,0))&amp;"%",""),"")</f>
        <v>83,2452402%</v>
      </c>
      <c r="K7126" s="3" t="str">
        <f>IF($B7126="SINAPI",IF(ISNUMBER(MATCH(Banco!$C7126,Analitico!$A:$A,0)),INDEX(Analitico!F:F,MATCH(Banco!$C7126,Analitico!$A:$A,0))&amp;"%",""),"")</f>
        <v>%</v>
      </c>
    </row>
    <row r="7127" spans="1:11" x14ac:dyDescent="0.2">
      <c r="A7127" s="1" t="str">
        <f t="shared" si="112"/>
        <v>SINAPI 105111</v>
      </c>
      <c r="B7127" s="3" t="s">
        <v>21783</v>
      </c>
      <c r="C7127" s="3" t="s">
        <v>7186</v>
      </c>
      <c r="D7127" s="2" t="s">
        <v>14929</v>
      </c>
      <c r="E7127" s="3" t="s">
        <v>15533</v>
      </c>
      <c r="F7127" s="66" t="s">
        <v>21423</v>
      </c>
      <c r="I7127" s="3" t="s">
        <v>21785</v>
      </c>
      <c r="J7127" s="3" t="str">
        <f>IF($B7127="SINAPI",IF(ISNUMBER(MATCH(Banco!$C7127,Analitico!$A:$A,0)),INDEX(Analitico!E:E,MATCH(Banco!$C7127,Analitico!$A:$A,0))&amp;"%",""),"")</f>
        <v>33,1419091%</v>
      </c>
      <c r="K7127" s="3" t="str">
        <f>IF($B7127="SINAPI",IF(ISNUMBER(MATCH(Banco!$C7127,Analitico!$A:$A,0)),INDEX(Analitico!F:F,MATCH(Banco!$C7127,Analitico!$A:$A,0))&amp;"%",""),"")</f>
        <v>%</v>
      </c>
    </row>
    <row r="7128" spans="1:11" x14ac:dyDescent="0.2">
      <c r="A7128" s="1" t="str">
        <f t="shared" si="112"/>
        <v>SINAPI 105112</v>
      </c>
      <c r="B7128" s="3" t="s">
        <v>21783</v>
      </c>
      <c r="C7128" s="3" t="s">
        <v>7187</v>
      </c>
      <c r="D7128" s="2" t="s">
        <v>14930</v>
      </c>
      <c r="E7128" s="3" t="s">
        <v>15532</v>
      </c>
      <c r="F7128" s="66" t="s">
        <v>21424</v>
      </c>
      <c r="I7128" s="3" t="s">
        <v>21785</v>
      </c>
      <c r="J7128" s="3" t="str">
        <f>IF($B7128="SINAPI",IF(ISNUMBER(MATCH(Banco!$C7128,Analitico!$A:$A,0)),INDEX(Analitico!E:E,MATCH(Banco!$C7128,Analitico!$A:$A,0))&amp;"%",""),"")</f>
        <v>83,2686679%</v>
      </c>
      <c r="K7128" s="3" t="str">
        <f>IF($B7128="SINAPI",IF(ISNUMBER(MATCH(Banco!$C7128,Analitico!$A:$A,0)),INDEX(Analitico!F:F,MATCH(Banco!$C7128,Analitico!$A:$A,0))&amp;"%",""),"")</f>
        <v>%</v>
      </c>
    </row>
    <row r="7129" spans="1:11" x14ac:dyDescent="0.2">
      <c r="A7129" s="1" t="str">
        <f t="shared" si="112"/>
        <v>SINAPI 97621</v>
      </c>
      <c r="B7129" s="3" t="s">
        <v>21783</v>
      </c>
      <c r="C7129" s="3" t="s">
        <v>7188</v>
      </c>
      <c r="D7129" s="2" t="s">
        <v>14931</v>
      </c>
      <c r="E7129" s="3" t="s">
        <v>15535</v>
      </c>
      <c r="F7129" s="66" t="s">
        <v>21425</v>
      </c>
      <c r="I7129" s="3" t="s">
        <v>41</v>
      </c>
      <c r="J7129" s="3" t="str">
        <f>IF($B7129="SINAPI",IF(ISNUMBER(MATCH(Banco!$C7129,Analitico!$A:$A,0)),INDEX(Analitico!E:E,MATCH(Banco!$C7129,Analitico!$A:$A,0))&amp;"%",""),"")</f>
        <v>81,6864296%</v>
      </c>
      <c r="K7129" s="3" t="str">
        <f>IF($B7129="SINAPI",IF(ISNUMBER(MATCH(Banco!$C7129,Analitico!$A:$A,0)),INDEX(Analitico!F:F,MATCH(Banco!$C7129,Analitico!$A:$A,0))&amp;"%",""),"")</f>
        <v>%</v>
      </c>
    </row>
    <row r="7130" spans="1:11" x14ac:dyDescent="0.2">
      <c r="A7130" s="1" t="str">
        <f t="shared" si="112"/>
        <v>SINAPI 97622</v>
      </c>
      <c r="B7130" s="3" t="s">
        <v>21783</v>
      </c>
      <c r="C7130" s="3" t="s">
        <v>7189</v>
      </c>
      <c r="D7130" s="2" t="s">
        <v>14932</v>
      </c>
      <c r="E7130" s="3" t="s">
        <v>15535</v>
      </c>
      <c r="F7130" s="66" t="s">
        <v>21426</v>
      </c>
      <c r="I7130" s="3" t="s">
        <v>41</v>
      </c>
      <c r="J7130" s="3" t="str">
        <f>IF($B7130="SINAPI",IF(ISNUMBER(MATCH(Banco!$C7130,Analitico!$A:$A,0)),INDEX(Analitico!E:E,MATCH(Banco!$C7130,Analitico!$A:$A,0))&amp;"%",""),"")</f>
        <v>81,7132552%</v>
      </c>
      <c r="K7130" s="3" t="str">
        <f>IF($B7130="SINAPI",IF(ISNUMBER(MATCH(Banco!$C7130,Analitico!$A:$A,0)),INDEX(Analitico!F:F,MATCH(Banco!$C7130,Analitico!$A:$A,0))&amp;"%",""),"")</f>
        <v>%</v>
      </c>
    </row>
    <row r="7131" spans="1:11" x14ac:dyDescent="0.2">
      <c r="A7131" s="1" t="str">
        <f t="shared" si="112"/>
        <v>SINAPI 97623</v>
      </c>
      <c r="B7131" s="3" t="s">
        <v>21783</v>
      </c>
      <c r="C7131" s="3" t="s">
        <v>7190</v>
      </c>
      <c r="D7131" s="2" t="s">
        <v>14933</v>
      </c>
      <c r="E7131" s="3" t="s">
        <v>15535</v>
      </c>
      <c r="F7131" s="66" t="s">
        <v>21427</v>
      </c>
      <c r="I7131" s="3" t="s">
        <v>41</v>
      </c>
      <c r="J7131" s="3" t="str">
        <f>IF($B7131="SINAPI",IF(ISNUMBER(MATCH(Banco!$C7131,Analitico!$A:$A,0)),INDEX(Analitico!E:E,MATCH(Banco!$C7131,Analitico!$A:$A,0))&amp;"%",""),"")</f>
        <v>81,6727444%</v>
      </c>
      <c r="K7131" s="3" t="str">
        <f>IF($B7131="SINAPI",IF(ISNUMBER(MATCH(Banco!$C7131,Analitico!$A:$A,0)),INDEX(Analitico!F:F,MATCH(Banco!$C7131,Analitico!$A:$A,0))&amp;"%",""),"")</f>
        <v>%</v>
      </c>
    </row>
    <row r="7132" spans="1:11" x14ac:dyDescent="0.2">
      <c r="A7132" s="1" t="str">
        <f t="shared" si="112"/>
        <v>SINAPI 97624</v>
      </c>
      <c r="B7132" s="3" t="s">
        <v>21783</v>
      </c>
      <c r="C7132" s="3" t="s">
        <v>7191</v>
      </c>
      <c r="D7132" s="2" t="s">
        <v>14934</v>
      </c>
      <c r="E7132" s="3" t="s">
        <v>15535</v>
      </c>
      <c r="F7132" s="66" t="s">
        <v>21428</v>
      </c>
      <c r="I7132" s="3" t="s">
        <v>41</v>
      </c>
      <c r="J7132" s="3" t="str">
        <f>IF($B7132="SINAPI",IF(ISNUMBER(MATCH(Banco!$C7132,Analitico!$A:$A,0)),INDEX(Analitico!E:E,MATCH(Banco!$C7132,Analitico!$A:$A,0))&amp;"%",""),"")</f>
        <v>81,6891957%</v>
      </c>
      <c r="K7132" s="3" t="str">
        <f>IF($B7132="SINAPI",IF(ISNUMBER(MATCH(Banco!$C7132,Analitico!$A:$A,0)),INDEX(Analitico!F:F,MATCH(Banco!$C7132,Analitico!$A:$A,0))&amp;"%",""),"")</f>
        <v>%</v>
      </c>
    </row>
    <row r="7133" spans="1:11" x14ac:dyDescent="0.2">
      <c r="A7133" s="1" t="str">
        <f t="shared" si="112"/>
        <v>SINAPI 97625</v>
      </c>
      <c r="B7133" s="3" t="s">
        <v>21783</v>
      </c>
      <c r="C7133" s="3" t="s">
        <v>7192</v>
      </c>
      <c r="D7133" s="2" t="s">
        <v>14935</v>
      </c>
      <c r="E7133" s="3" t="s">
        <v>15535</v>
      </c>
      <c r="F7133" s="66" t="s">
        <v>21429</v>
      </c>
      <c r="I7133" s="3" t="s">
        <v>21785</v>
      </c>
      <c r="J7133" s="3" t="str">
        <f>IF($B7133="SINAPI",IF(ISNUMBER(MATCH(Banco!$C7133,Analitico!$A:$A,0)),INDEX(Analitico!E:E,MATCH(Banco!$C7133,Analitico!$A:$A,0))&amp;"%",""),"")</f>
        <v>15,9234635%</v>
      </c>
      <c r="K7133" s="3" t="str">
        <f>IF($B7133="SINAPI",IF(ISNUMBER(MATCH(Banco!$C7133,Analitico!$A:$A,0)),INDEX(Analitico!F:F,MATCH(Banco!$C7133,Analitico!$A:$A,0))&amp;"%",""),"")</f>
        <v>%</v>
      </c>
    </row>
    <row r="7134" spans="1:11" x14ac:dyDescent="0.2">
      <c r="A7134" s="1" t="str">
        <f t="shared" si="112"/>
        <v>SINAPI 97626</v>
      </c>
      <c r="B7134" s="3" t="s">
        <v>21783</v>
      </c>
      <c r="C7134" s="3" t="s">
        <v>7193</v>
      </c>
      <c r="D7134" s="2" t="s">
        <v>14936</v>
      </c>
      <c r="E7134" s="3" t="s">
        <v>15535</v>
      </c>
      <c r="F7134" s="66" t="s">
        <v>21430</v>
      </c>
      <c r="I7134" s="3" t="s">
        <v>41</v>
      </c>
      <c r="J7134" s="3" t="str">
        <f>IF($B7134="SINAPI",IF(ISNUMBER(MATCH(Banco!$C7134,Analitico!$A:$A,0)),INDEX(Analitico!E:E,MATCH(Banco!$C7134,Analitico!$A:$A,0))&amp;"%",""),"")</f>
        <v>81,6554048%</v>
      </c>
      <c r="K7134" s="3" t="str">
        <f>IF($B7134="SINAPI",IF(ISNUMBER(MATCH(Banco!$C7134,Analitico!$A:$A,0)),INDEX(Analitico!F:F,MATCH(Banco!$C7134,Analitico!$A:$A,0))&amp;"%",""),"")</f>
        <v>%</v>
      </c>
    </row>
    <row r="7135" spans="1:11" ht="20.399999999999999" x14ac:dyDescent="0.2">
      <c r="A7135" s="1" t="str">
        <f t="shared" si="112"/>
        <v>SINAPI 97627</v>
      </c>
      <c r="B7135" s="3" t="s">
        <v>21783</v>
      </c>
      <c r="C7135" s="3" t="s">
        <v>7194</v>
      </c>
      <c r="D7135" s="2" t="s">
        <v>14937</v>
      </c>
      <c r="E7135" s="3" t="s">
        <v>15535</v>
      </c>
      <c r="F7135" s="66" t="s">
        <v>21431</v>
      </c>
      <c r="I7135" s="3" t="s">
        <v>21785</v>
      </c>
      <c r="J7135" s="3" t="str">
        <f>IF($B7135="SINAPI",IF(ISNUMBER(MATCH(Banco!$C7135,Analitico!$A:$A,0)),INDEX(Analitico!E:E,MATCH(Banco!$C7135,Analitico!$A:$A,0))&amp;"%",""),"")</f>
        <v>80,0568940%</v>
      </c>
      <c r="K7135" s="3" t="str">
        <f>IF($B7135="SINAPI",IF(ISNUMBER(MATCH(Banco!$C7135,Analitico!$A:$A,0)),INDEX(Analitico!F:F,MATCH(Banco!$C7135,Analitico!$A:$A,0))&amp;"%",""),"")</f>
        <v>%</v>
      </c>
    </row>
    <row r="7136" spans="1:11" x14ac:dyDescent="0.2">
      <c r="A7136" s="1" t="str">
        <f t="shared" si="112"/>
        <v>SINAPI 97628</v>
      </c>
      <c r="B7136" s="3" t="s">
        <v>21783</v>
      </c>
      <c r="C7136" s="3" t="s">
        <v>7195</v>
      </c>
      <c r="D7136" s="2" t="s">
        <v>14938</v>
      </c>
      <c r="E7136" s="3" t="s">
        <v>15535</v>
      </c>
      <c r="F7136" s="66" t="s">
        <v>21432</v>
      </c>
      <c r="I7136" s="3" t="s">
        <v>41</v>
      </c>
      <c r="J7136" s="3" t="str">
        <f>IF($B7136="SINAPI",IF(ISNUMBER(MATCH(Banco!$C7136,Analitico!$A:$A,0)),INDEX(Analitico!E:E,MATCH(Banco!$C7136,Analitico!$A:$A,0))&amp;"%",""),"")</f>
        <v>81,6698103%</v>
      </c>
      <c r="K7136" s="3" t="str">
        <f>IF($B7136="SINAPI",IF(ISNUMBER(MATCH(Banco!$C7136,Analitico!$A:$A,0)),INDEX(Analitico!F:F,MATCH(Banco!$C7136,Analitico!$A:$A,0))&amp;"%",""),"")</f>
        <v>%</v>
      </c>
    </row>
    <row r="7137" spans="1:11" ht="20.399999999999999" x14ac:dyDescent="0.2">
      <c r="A7137" s="1" t="str">
        <f t="shared" si="112"/>
        <v>SINAPI 97629</v>
      </c>
      <c r="B7137" s="3" t="s">
        <v>21783</v>
      </c>
      <c r="C7137" s="3" t="s">
        <v>7196</v>
      </c>
      <c r="D7137" s="2" t="s">
        <v>14939</v>
      </c>
      <c r="E7137" s="3" t="s">
        <v>15535</v>
      </c>
      <c r="F7137" s="66" t="s">
        <v>21433</v>
      </c>
      <c r="I7137" s="3" t="s">
        <v>21785</v>
      </c>
      <c r="J7137" s="3" t="str">
        <f>IF($B7137="SINAPI",IF(ISNUMBER(MATCH(Banco!$C7137,Analitico!$A:$A,0)),INDEX(Analitico!E:E,MATCH(Banco!$C7137,Analitico!$A:$A,0))&amp;"%",""),"")</f>
        <v>80,1171113%</v>
      </c>
      <c r="K7137" s="3" t="str">
        <f>IF($B7137="SINAPI",IF(ISNUMBER(MATCH(Banco!$C7137,Analitico!$A:$A,0)),INDEX(Analitico!F:F,MATCH(Banco!$C7137,Analitico!$A:$A,0))&amp;"%",""),"")</f>
        <v>%</v>
      </c>
    </row>
    <row r="7138" spans="1:11" x14ac:dyDescent="0.2">
      <c r="A7138" s="1" t="str">
        <f t="shared" si="112"/>
        <v>SINAPI 97631</v>
      </c>
      <c r="B7138" s="3" t="s">
        <v>21783</v>
      </c>
      <c r="C7138" s="3" t="s">
        <v>7197</v>
      </c>
      <c r="D7138" s="2" t="s">
        <v>14940</v>
      </c>
      <c r="E7138" s="3" t="s">
        <v>15534</v>
      </c>
      <c r="F7138" s="66" t="s">
        <v>17957</v>
      </c>
      <c r="I7138" s="3" t="s">
        <v>41</v>
      </c>
      <c r="J7138" s="3" t="str">
        <f>IF($B7138="SINAPI",IF(ISNUMBER(MATCH(Banco!$C7138,Analitico!$A:$A,0)),INDEX(Analitico!E:E,MATCH(Banco!$C7138,Analitico!$A:$A,0))&amp;"%",""),"")</f>
        <v>82,5467498%</v>
      </c>
      <c r="K7138" s="3" t="str">
        <f>IF($B7138="SINAPI",IF(ISNUMBER(MATCH(Banco!$C7138,Analitico!$A:$A,0)),INDEX(Analitico!F:F,MATCH(Banco!$C7138,Analitico!$A:$A,0))&amp;"%",""),"")</f>
        <v>%</v>
      </c>
    </row>
    <row r="7139" spans="1:11" x14ac:dyDescent="0.2">
      <c r="A7139" s="1" t="str">
        <f t="shared" ref="A7139:A7202" si="113">CONCATENAR</f>
        <v>SINAPI 97632</v>
      </c>
      <c r="B7139" s="3" t="s">
        <v>21783</v>
      </c>
      <c r="C7139" s="3" t="s">
        <v>7198</v>
      </c>
      <c r="D7139" s="2" t="s">
        <v>14941</v>
      </c>
      <c r="E7139" s="3" t="s">
        <v>15532</v>
      </c>
      <c r="F7139" s="66" t="s">
        <v>16094</v>
      </c>
      <c r="I7139" s="3" t="s">
        <v>21785</v>
      </c>
      <c r="J7139" s="3" t="str">
        <f>IF($B7139="SINAPI",IF(ISNUMBER(MATCH(Banco!$C7139,Analitico!$A:$A,0)),INDEX(Analitico!E:E,MATCH(Banco!$C7139,Analitico!$A:$A,0))&amp;"%",""),"")</f>
        <v>83,7301588%</v>
      </c>
      <c r="K7139" s="3" t="str">
        <f>IF($B7139="SINAPI",IF(ISNUMBER(MATCH(Banco!$C7139,Analitico!$A:$A,0)),INDEX(Analitico!F:F,MATCH(Banco!$C7139,Analitico!$A:$A,0))&amp;"%",""),"")</f>
        <v>%</v>
      </c>
    </row>
    <row r="7140" spans="1:11" x14ac:dyDescent="0.2">
      <c r="A7140" s="1" t="str">
        <f t="shared" si="113"/>
        <v>SINAPI 97633</v>
      </c>
      <c r="B7140" s="3" t="s">
        <v>21783</v>
      </c>
      <c r="C7140" s="3" t="s">
        <v>7199</v>
      </c>
      <c r="D7140" s="2" t="s">
        <v>14942</v>
      </c>
      <c r="E7140" s="3" t="s">
        <v>15534</v>
      </c>
      <c r="F7140" s="66" t="s">
        <v>16294</v>
      </c>
      <c r="I7140" s="3" t="s">
        <v>21785</v>
      </c>
      <c r="J7140" s="3" t="str">
        <f>IF($B7140="SINAPI",IF(ISNUMBER(MATCH(Banco!$C7140,Analitico!$A:$A,0)),INDEX(Analitico!E:E,MATCH(Banco!$C7140,Analitico!$A:$A,0))&amp;"%",""),"")</f>
        <v>82,4131790%</v>
      </c>
      <c r="K7140" s="3" t="str">
        <f>IF($B7140="SINAPI",IF(ISNUMBER(MATCH(Banco!$C7140,Analitico!$A:$A,0)),INDEX(Analitico!F:F,MATCH(Banco!$C7140,Analitico!$A:$A,0))&amp;"%",""),"")</f>
        <v>%</v>
      </c>
    </row>
    <row r="7141" spans="1:11" x14ac:dyDescent="0.2">
      <c r="A7141" s="1" t="str">
        <f t="shared" si="113"/>
        <v>SINAPI 97634</v>
      </c>
      <c r="B7141" s="3" t="s">
        <v>21783</v>
      </c>
      <c r="C7141" s="3" t="s">
        <v>7200</v>
      </c>
      <c r="D7141" s="2" t="s">
        <v>14943</v>
      </c>
      <c r="E7141" s="3" t="s">
        <v>15534</v>
      </c>
      <c r="F7141" s="66" t="s">
        <v>16443</v>
      </c>
      <c r="I7141" s="3" t="s">
        <v>21785</v>
      </c>
      <c r="J7141" s="3" t="str">
        <f>IF($B7141="SINAPI",IF(ISNUMBER(MATCH(Banco!$C7141,Analitico!$A:$A,0)),INDEX(Analitico!E:E,MATCH(Banco!$C7141,Analitico!$A:$A,0))&amp;"%",""),"")</f>
        <v>81,9776716%</v>
      </c>
      <c r="K7141" s="3" t="str">
        <f>IF($B7141="SINAPI",IF(ISNUMBER(MATCH(Banco!$C7141,Analitico!$A:$A,0)),INDEX(Analitico!F:F,MATCH(Banco!$C7141,Analitico!$A:$A,0))&amp;"%",""),"")</f>
        <v>%</v>
      </c>
    </row>
    <row r="7142" spans="1:11" ht="20.399999999999999" x14ac:dyDescent="0.2">
      <c r="A7142" s="1" t="str">
        <f t="shared" si="113"/>
        <v>SINAPI 97635</v>
      </c>
      <c r="B7142" s="3" t="s">
        <v>21783</v>
      </c>
      <c r="C7142" s="3" t="s">
        <v>7201</v>
      </c>
      <c r="D7142" s="2" t="s">
        <v>14944</v>
      </c>
      <c r="E7142" s="3" t="s">
        <v>15534</v>
      </c>
      <c r="F7142" s="66" t="s">
        <v>21434</v>
      </c>
      <c r="I7142" s="3" t="s">
        <v>21785</v>
      </c>
      <c r="J7142" s="3" t="str">
        <f>IF($B7142="SINAPI",IF(ISNUMBER(MATCH(Banco!$C7142,Analitico!$A:$A,0)),INDEX(Analitico!E:E,MATCH(Banco!$C7142,Analitico!$A:$A,0))&amp;"%",""),"")</f>
        <v>84,6796658%</v>
      </c>
      <c r="K7142" s="3" t="str">
        <f>IF($B7142="SINAPI",IF(ISNUMBER(MATCH(Banco!$C7142,Analitico!$A:$A,0)),INDEX(Analitico!F:F,MATCH(Banco!$C7142,Analitico!$A:$A,0))&amp;"%",""),"")</f>
        <v>%</v>
      </c>
    </row>
    <row r="7143" spans="1:11" x14ac:dyDescent="0.2">
      <c r="A7143" s="1" t="str">
        <f t="shared" si="113"/>
        <v>SINAPI 97636</v>
      </c>
      <c r="B7143" s="3" t="s">
        <v>21783</v>
      </c>
      <c r="C7143" s="3" t="s">
        <v>7202</v>
      </c>
      <c r="D7143" s="2" t="s">
        <v>14945</v>
      </c>
      <c r="E7143" s="3" t="s">
        <v>15534</v>
      </c>
      <c r="F7143" s="66" t="s">
        <v>21435</v>
      </c>
      <c r="I7143" s="3" t="s">
        <v>21786</v>
      </c>
      <c r="J7143" s="3" t="str">
        <f>IF($B7143="SINAPI",IF(ISNUMBER(MATCH(Banco!$C7143,Analitico!$A:$A,0)),INDEX(Analitico!E:E,MATCH(Banco!$C7143,Analitico!$A:$A,0))&amp;"%",""),"")</f>
        <v>39,2997811%</v>
      </c>
      <c r="K7143" s="3" t="str">
        <f>IF($B7143="SINAPI",IF(ISNUMBER(MATCH(Banco!$C7143,Analitico!$A:$A,0)),INDEX(Analitico!F:F,MATCH(Banco!$C7143,Analitico!$A:$A,0))&amp;"%",""),"")</f>
        <v>%</v>
      </c>
    </row>
    <row r="7144" spans="1:11" x14ac:dyDescent="0.2">
      <c r="A7144" s="1" t="str">
        <f t="shared" si="113"/>
        <v>SINAPI 97637</v>
      </c>
      <c r="B7144" s="3" t="s">
        <v>21783</v>
      </c>
      <c r="C7144" s="3" t="s">
        <v>7203</v>
      </c>
      <c r="D7144" s="2" t="s">
        <v>14946</v>
      </c>
      <c r="E7144" s="3" t="s">
        <v>15534</v>
      </c>
      <c r="F7144" s="66" t="s">
        <v>21436</v>
      </c>
      <c r="I7144" s="3" t="s">
        <v>21785</v>
      </c>
      <c r="J7144" s="3" t="str">
        <f>IF($B7144="SINAPI",IF(ISNUMBER(MATCH(Banco!$C7144,Analitico!$A:$A,0)),INDEX(Analitico!E:E,MATCH(Banco!$C7144,Analitico!$A:$A,0))&amp;"%",""),"")</f>
        <v>84,0148699%</v>
      </c>
      <c r="K7144" s="3" t="str">
        <f>IF($B7144="SINAPI",IF(ISNUMBER(MATCH(Banco!$C7144,Analitico!$A:$A,0)),INDEX(Analitico!F:F,MATCH(Banco!$C7144,Analitico!$A:$A,0))&amp;"%",""),"")</f>
        <v>%</v>
      </c>
    </row>
    <row r="7145" spans="1:11" x14ac:dyDescent="0.2">
      <c r="A7145" s="1" t="str">
        <f t="shared" si="113"/>
        <v>SINAPI 97638</v>
      </c>
      <c r="B7145" s="3" t="s">
        <v>21783</v>
      </c>
      <c r="C7145" s="3" t="s">
        <v>7204</v>
      </c>
      <c r="D7145" s="2" t="s">
        <v>14947</v>
      </c>
      <c r="E7145" s="3" t="s">
        <v>15534</v>
      </c>
      <c r="F7145" s="66" t="s">
        <v>17945</v>
      </c>
      <c r="I7145" s="3" t="s">
        <v>21785</v>
      </c>
      <c r="J7145" s="3" t="str">
        <f>IF($B7145="SINAPI",IF(ISNUMBER(MATCH(Banco!$C7145,Analitico!$A:$A,0)),INDEX(Analitico!E:E,MATCH(Banco!$C7145,Analitico!$A:$A,0))&amp;"%",""),"")</f>
        <v>83,1446541%</v>
      </c>
      <c r="K7145" s="3" t="str">
        <f>IF($B7145="SINAPI",IF(ISNUMBER(MATCH(Banco!$C7145,Analitico!$A:$A,0)),INDEX(Analitico!F:F,MATCH(Banco!$C7145,Analitico!$A:$A,0))&amp;"%",""),"")</f>
        <v>%</v>
      </c>
    </row>
    <row r="7146" spans="1:11" x14ac:dyDescent="0.2">
      <c r="A7146" s="1" t="str">
        <f t="shared" si="113"/>
        <v>SINAPI 97639</v>
      </c>
      <c r="B7146" s="3" t="s">
        <v>21783</v>
      </c>
      <c r="C7146" s="3" t="s">
        <v>7205</v>
      </c>
      <c r="D7146" s="2" t="s">
        <v>14948</v>
      </c>
      <c r="E7146" s="3" t="s">
        <v>15534</v>
      </c>
      <c r="F7146" s="66" t="s">
        <v>21437</v>
      </c>
      <c r="I7146" s="3" t="s">
        <v>41</v>
      </c>
      <c r="J7146" s="3" t="str">
        <f>IF($B7146="SINAPI",IF(ISNUMBER(MATCH(Banco!$C7146,Analitico!$A:$A,0)),INDEX(Analitico!E:E,MATCH(Banco!$C7146,Analitico!$A:$A,0))&amp;"%",""),"")</f>
        <v>82,5638507%</v>
      </c>
      <c r="K7146" s="3" t="str">
        <f>IF($B7146="SINAPI",IF(ISNUMBER(MATCH(Banco!$C7146,Analitico!$A:$A,0)),INDEX(Analitico!F:F,MATCH(Banco!$C7146,Analitico!$A:$A,0))&amp;"%",""),"")</f>
        <v>%</v>
      </c>
    </row>
    <row r="7147" spans="1:11" x14ac:dyDescent="0.2">
      <c r="A7147" s="1" t="str">
        <f t="shared" si="113"/>
        <v>SINAPI 97640</v>
      </c>
      <c r="B7147" s="3" t="s">
        <v>21783</v>
      </c>
      <c r="C7147" s="3" t="s">
        <v>7206</v>
      </c>
      <c r="D7147" s="2" t="s">
        <v>14949</v>
      </c>
      <c r="E7147" s="3" t="s">
        <v>15534</v>
      </c>
      <c r="F7147" s="66" t="s">
        <v>16547</v>
      </c>
      <c r="I7147" s="3" t="s">
        <v>21785</v>
      </c>
      <c r="J7147" s="3" t="str">
        <f>IF($B7147="SINAPI",IF(ISNUMBER(MATCH(Banco!$C7147,Analitico!$A:$A,0)),INDEX(Analitico!E:E,MATCH(Banco!$C7147,Analitico!$A:$A,0))&amp;"%",""),"")</f>
        <v>84,5303868%</v>
      </c>
      <c r="K7147" s="3" t="str">
        <f>IF($B7147="SINAPI",IF(ISNUMBER(MATCH(Banco!$C7147,Analitico!$A:$A,0)),INDEX(Analitico!F:F,MATCH(Banco!$C7147,Analitico!$A:$A,0))&amp;"%",""),"")</f>
        <v>%</v>
      </c>
    </row>
    <row r="7148" spans="1:11" x14ac:dyDescent="0.2">
      <c r="A7148" s="1" t="str">
        <f t="shared" si="113"/>
        <v>SINAPI 97641</v>
      </c>
      <c r="B7148" s="3" t="s">
        <v>21783</v>
      </c>
      <c r="C7148" s="3" t="s">
        <v>7207</v>
      </c>
      <c r="D7148" s="2" t="s">
        <v>14950</v>
      </c>
      <c r="E7148" s="3" t="s">
        <v>15534</v>
      </c>
      <c r="F7148" s="66" t="s">
        <v>21360</v>
      </c>
      <c r="I7148" s="3" t="s">
        <v>21785</v>
      </c>
      <c r="J7148" s="3" t="str">
        <f>IF($B7148="SINAPI",IF(ISNUMBER(MATCH(Banco!$C7148,Analitico!$A:$A,0)),INDEX(Analitico!E:E,MATCH(Banco!$C7148,Analitico!$A:$A,0))&amp;"%",""),"")</f>
        <v>83,5087720%</v>
      </c>
      <c r="K7148" s="3" t="str">
        <f>IF($B7148="SINAPI",IF(ISNUMBER(MATCH(Banco!$C7148,Analitico!$A:$A,0)),INDEX(Analitico!F:F,MATCH(Banco!$C7148,Analitico!$A:$A,0))&amp;"%",""),"")</f>
        <v>%</v>
      </c>
    </row>
    <row r="7149" spans="1:11" x14ac:dyDescent="0.2">
      <c r="A7149" s="1" t="str">
        <f t="shared" si="113"/>
        <v>SINAPI 97642</v>
      </c>
      <c r="B7149" s="3" t="s">
        <v>21783</v>
      </c>
      <c r="C7149" s="3" t="s">
        <v>7208</v>
      </c>
      <c r="D7149" s="2" t="s">
        <v>14951</v>
      </c>
      <c r="E7149" s="3" t="s">
        <v>15534</v>
      </c>
      <c r="F7149" s="66" t="s">
        <v>21365</v>
      </c>
      <c r="I7149" s="3" t="s">
        <v>21785</v>
      </c>
      <c r="J7149" s="3" t="str">
        <f>IF($B7149="SINAPI",IF(ISNUMBER(MATCH(Banco!$C7149,Analitico!$A:$A,0)),INDEX(Analitico!E:E,MATCH(Banco!$C7149,Analitico!$A:$A,0))&amp;"%",""),"")</f>
        <v>83,6501902%</v>
      </c>
      <c r="K7149" s="3" t="str">
        <f>IF($B7149="SINAPI",IF(ISNUMBER(MATCH(Banco!$C7149,Analitico!$A:$A,0)),INDEX(Analitico!F:F,MATCH(Banco!$C7149,Analitico!$A:$A,0))&amp;"%",""),"")</f>
        <v>%</v>
      </c>
    </row>
    <row r="7150" spans="1:11" x14ac:dyDescent="0.2">
      <c r="A7150" s="1" t="str">
        <f t="shared" si="113"/>
        <v>SINAPI 97643</v>
      </c>
      <c r="B7150" s="3" t="s">
        <v>21783</v>
      </c>
      <c r="C7150" s="3" t="s">
        <v>7209</v>
      </c>
      <c r="D7150" s="2" t="s">
        <v>14952</v>
      </c>
      <c r="E7150" s="3" t="s">
        <v>15534</v>
      </c>
      <c r="F7150" s="66" t="s">
        <v>20882</v>
      </c>
      <c r="I7150" s="3" t="s">
        <v>41</v>
      </c>
      <c r="J7150" s="3" t="str">
        <f>IF($B7150="SINAPI",IF(ISNUMBER(MATCH(Banco!$C7150,Analitico!$A:$A,0)),INDEX(Analitico!E:E,MATCH(Banco!$C7150,Analitico!$A:$A,0))&amp;"%",""),"")</f>
        <v>82,8050714%</v>
      </c>
      <c r="K7150" s="3" t="str">
        <f>IF($B7150="SINAPI",IF(ISNUMBER(MATCH(Banco!$C7150,Analitico!$A:$A,0)),INDEX(Analitico!F:F,MATCH(Banco!$C7150,Analitico!$A:$A,0))&amp;"%",""),"")</f>
        <v>%</v>
      </c>
    </row>
    <row r="7151" spans="1:11" x14ac:dyDescent="0.2">
      <c r="A7151" s="1" t="str">
        <f t="shared" si="113"/>
        <v>SINAPI 97644</v>
      </c>
      <c r="B7151" s="3" t="s">
        <v>21783</v>
      </c>
      <c r="C7151" s="3" t="s">
        <v>7210</v>
      </c>
      <c r="D7151" s="2" t="s">
        <v>14953</v>
      </c>
      <c r="E7151" s="3" t="s">
        <v>15534</v>
      </c>
      <c r="F7151" s="66" t="s">
        <v>21438</v>
      </c>
      <c r="I7151" s="3" t="s">
        <v>41</v>
      </c>
      <c r="J7151" s="3" t="str">
        <f>IF($B7151="SINAPI",IF(ISNUMBER(MATCH(Banco!$C7151,Analitico!$A:$A,0)),INDEX(Analitico!E:E,MATCH(Banco!$C7151,Analitico!$A:$A,0))&amp;"%",""),"")</f>
        <v>82,8541002%</v>
      </c>
      <c r="K7151" s="3" t="str">
        <f>IF($B7151="SINAPI",IF(ISNUMBER(MATCH(Banco!$C7151,Analitico!$A:$A,0)),INDEX(Analitico!F:F,MATCH(Banco!$C7151,Analitico!$A:$A,0))&amp;"%",""),"")</f>
        <v>%</v>
      </c>
    </row>
    <row r="7152" spans="1:11" x14ac:dyDescent="0.2">
      <c r="A7152" s="1" t="str">
        <f t="shared" si="113"/>
        <v>SINAPI 97645</v>
      </c>
      <c r="B7152" s="3" t="s">
        <v>21783</v>
      </c>
      <c r="C7152" s="3" t="s">
        <v>7211</v>
      </c>
      <c r="D7152" s="2" t="s">
        <v>14954</v>
      </c>
      <c r="E7152" s="3" t="s">
        <v>15534</v>
      </c>
      <c r="F7152" s="66" t="s">
        <v>21439</v>
      </c>
      <c r="I7152" s="3" t="s">
        <v>41</v>
      </c>
      <c r="J7152" s="3" t="str">
        <f>IF($B7152="SINAPI",IF(ISNUMBER(MATCH(Banco!$C7152,Analitico!$A:$A,0)),INDEX(Analitico!E:E,MATCH(Banco!$C7152,Analitico!$A:$A,0))&amp;"%",""),"")</f>
        <v>82,5194912%</v>
      </c>
      <c r="K7152" s="3" t="str">
        <f>IF($B7152="SINAPI",IF(ISNUMBER(MATCH(Banco!$C7152,Analitico!$A:$A,0)),INDEX(Analitico!F:F,MATCH(Banco!$C7152,Analitico!$A:$A,0))&amp;"%",""),"")</f>
        <v>%</v>
      </c>
    </row>
    <row r="7153" spans="1:11" x14ac:dyDescent="0.2">
      <c r="A7153" s="1" t="str">
        <f t="shared" si="113"/>
        <v>SINAPI 97647</v>
      </c>
      <c r="B7153" s="3" t="s">
        <v>21783</v>
      </c>
      <c r="C7153" s="3" t="s">
        <v>7212</v>
      </c>
      <c r="D7153" s="2" t="s">
        <v>14955</v>
      </c>
      <c r="E7153" s="3" t="s">
        <v>15534</v>
      </c>
      <c r="F7153" s="66" t="s">
        <v>21383</v>
      </c>
      <c r="I7153" s="3" t="s">
        <v>21785</v>
      </c>
      <c r="J7153" s="3" t="str">
        <f>IF($B7153="SINAPI",IF(ISNUMBER(MATCH(Banco!$C7153,Analitico!$A:$A,0)),INDEX(Analitico!E:E,MATCH(Banco!$C7153,Analitico!$A:$A,0))&amp;"%",""),"")</f>
        <v>83,6676218%</v>
      </c>
      <c r="K7153" s="3" t="str">
        <f>IF($B7153="SINAPI",IF(ISNUMBER(MATCH(Banco!$C7153,Analitico!$A:$A,0)),INDEX(Analitico!F:F,MATCH(Banco!$C7153,Analitico!$A:$A,0))&amp;"%",""),"")</f>
        <v>%</v>
      </c>
    </row>
    <row r="7154" spans="1:11" x14ac:dyDescent="0.2">
      <c r="A7154" s="1" t="str">
        <f t="shared" si="113"/>
        <v>SINAPI 97648</v>
      </c>
      <c r="B7154" s="3" t="s">
        <v>21783</v>
      </c>
      <c r="C7154" s="3" t="s">
        <v>7213</v>
      </c>
      <c r="D7154" s="2" t="s">
        <v>14956</v>
      </c>
      <c r="E7154" s="3" t="s">
        <v>15534</v>
      </c>
      <c r="F7154" s="66" t="s">
        <v>16511</v>
      </c>
      <c r="I7154" s="3" t="s">
        <v>21785</v>
      </c>
      <c r="J7154" s="3" t="str">
        <f>IF($B7154="SINAPI",IF(ISNUMBER(MATCH(Banco!$C7154,Analitico!$A:$A,0)),INDEX(Analitico!E:E,MATCH(Banco!$C7154,Analitico!$A:$A,0))&amp;"%",""),"")</f>
        <v>83,9195980%</v>
      </c>
      <c r="K7154" s="3" t="str">
        <f>IF($B7154="SINAPI",IF(ISNUMBER(MATCH(Banco!$C7154,Analitico!$A:$A,0)),INDEX(Analitico!F:F,MATCH(Banco!$C7154,Analitico!$A:$A,0))&amp;"%",""),"")</f>
        <v>%</v>
      </c>
    </row>
    <row r="7155" spans="1:11" ht="20.399999999999999" x14ac:dyDescent="0.2">
      <c r="A7155" s="1" t="str">
        <f t="shared" si="113"/>
        <v>SINAPI 97649</v>
      </c>
      <c r="B7155" s="3" t="s">
        <v>21783</v>
      </c>
      <c r="C7155" s="3" t="s">
        <v>7214</v>
      </c>
      <c r="D7155" s="2" t="s">
        <v>14957</v>
      </c>
      <c r="E7155" s="3" t="s">
        <v>15534</v>
      </c>
      <c r="F7155" s="66" t="s">
        <v>16692</v>
      </c>
      <c r="I7155" s="3" t="s">
        <v>21785</v>
      </c>
      <c r="J7155" s="3" t="str">
        <f>IF($B7155="SINAPI",IF(ISNUMBER(MATCH(Banco!$C7155,Analitico!$A:$A,0)),INDEX(Analitico!E:E,MATCH(Banco!$C7155,Analitico!$A:$A,0))&amp;"%",""),"")</f>
        <v>72,6027398%</v>
      </c>
      <c r="K7155" s="3" t="str">
        <f>IF($B7155="SINAPI",IF(ISNUMBER(MATCH(Banco!$C7155,Analitico!$A:$A,0)),INDEX(Analitico!F:F,MATCH(Banco!$C7155,Analitico!$A:$A,0))&amp;"%",""),"")</f>
        <v>%</v>
      </c>
    </row>
    <row r="7156" spans="1:11" x14ac:dyDescent="0.2">
      <c r="A7156" s="1" t="str">
        <f t="shared" si="113"/>
        <v>SINAPI 97650</v>
      </c>
      <c r="B7156" s="3" t="s">
        <v>21783</v>
      </c>
      <c r="C7156" s="3" t="s">
        <v>7215</v>
      </c>
      <c r="D7156" s="2" t="s">
        <v>14958</v>
      </c>
      <c r="E7156" s="3" t="s">
        <v>15534</v>
      </c>
      <c r="F7156" s="66" t="s">
        <v>21440</v>
      </c>
      <c r="I7156" s="3" t="s">
        <v>21785</v>
      </c>
      <c r="J7156" s="3" t="str">
        <f>IF($B7156="SINAPI",IF(ISNUMBER(MATCH(Banco!$C7156,Analitico!$A:$A,0)),INDEX(Analitico!E:E,MATCH(Banco!$C7156,Analitico!$A:$A,0))&amp;"%",""),"")</f>
        <v>83,0263158%</v>
      </c>
      <c r="K7156" s="3" t="str">
        <f>IF($B7156="SINAPI",IF(ISNUMBER(MATCH(Banco!$C7156,Analitico!$A:$A,0)),INDEX(Analitico!F:F,MATCH(Banco!$C7156,Analitico!$A:$A,0))&amp;"%",""),"")</f>
        <v>%</v>
      </c>
    </row>
    <row r="7157" spans="1:11" x14ac:dyDescent="0.2">
      <c r="A7157" s="1" t="str">
        <f t="shared" si="113"/>
        <v>SINAPI 97651</v>
      </c>
      <c r="B7157" s="3" t="s">
        <v>21783</v>
      </c>
      <c r="C7157" s="3" t="s">
        <v>7216</v>
      </c>
      <c r="D7157" s="2" t="s">
        <v>14959</v>
      </c>
      <c r="E7157" s="3" t="s">
        <v>15533</v>
      </c>
      <c r="F7157" s="66" t="s">
        <v>21441</v>
      </c>
      <c r="I7157" s="3" t="s">
        <v>21785</v>
      </c>
      <c r="J7157" s="3" t="str">
        <f>IF($B7157="SINAPI",IF(ISNUMBER(MATCH(Banco!$C7157,Analitico!$A:$A,0)),INDEX(Analitico!E:E,MATCH(Banco!$C7157,Analitico!$A:$A,0))&amp;"%",""),"")</f>
        <v>82,6441329%</v>
      </c>
      <c r="K7157" s="3" t="str">
        <f>IF($B7157="SINAPI",IF(ISNUMBER(MATCH(Banco!$C7157,Analitico!$A:$A,0)),INDEX(Analitico!F:F,MATCH(Banco!$C7157,Analitico!$A:$A,0))&amp;"%",""),"")</f>
        <v>%</v>
      </c>
    </row>
    <row r="7158" spans="1:11" ht="20.399999999999999" x14ac:dyDescent="0.2">
      <c r="A7158" s="1" t="str">
        <f t="shared" si="113"/>
        <v>SINAPI 97652</v>
      </c>
      <c r="B7158" s="3" t="s">
        <v>21783</v>
      </c>
      <c r="C7158" s="3" t="s">
        <v>7217</v>
      </c>
      <c r="D7158" s="2" t="s">
        <v>14960</v>
      </c>
      <c r="E7158" s="3" t="s">
        <v>15533</v>
      </c>
      <c r="F7158" s="66" t="s">
        <v>21442</v>
      </c>
      <c r="I7158" s="3" t="s">
        <v>21785</v>
      </c>
      <c r="J7158" s="3" t="str">
        <f>IF($B7158="SINAPI",IF(ISNUMBER(MATCH(Banco!$C7158,Analitico!$A:$A,0)),INDEX(Analitico!E:E,MATCH(Banco!$C7158,Analitico!$A:$A,0))&amp;"%",""),"")</f>
        <v>82,5859611%</v>
      </c>
      <c r="K7158" s="3" t="str">
        <f>IF($B7158="SINAPI",IF(ISNUMBER(MATCH(Banco!$C7158,Analitico!$A:$A,0)),INDEX(Analitico!F:F,MATCH(Banco!$C7158,Analitico!$A:$A,0))&amp;"%",""),"")</f>
        <v>%</v>
      </c>
    </row>
    <row r="7159" spans="1:11" ht="20.399999999999999" x14ac:dyDescent="0.2">
      <c r="A7159" s="1" t="str">
        <f t="shared" si="113"/>
        <v>SINAPI 97653</v>
      </c>
      <c r="B7159" s="3" t="s">
        <v>21783</v>
      </c>
      <c r="C7159" s="3" t="s">
        <v>7218</v>
      </c>
      <c r="D7159" s="2" t="s">
        <v>14961</v>
      </c>
      <c r="E7159" s="3" t="s">
        <v>15533</v>
      </c>
      <c r="F7159" s="66" t="s">
        <v>21443</v>
      </c>
      <c r="I7159" s="3" t="s">
        <v>21785</v>
      </c>
      <c r="J7159" s="3" t="str">
        <f>IF($B7159="SINAPI",IF(ISNUMBER(MATCH(Banco!$C7159,Analitico!$A:$A,0)),INDEX(Analitico!E:E,MATCH(Banco!$C7159,Analitico!$A:$A,0))&amp;"%",""),"")</f>
        <v>26,7239496%</v>
      </c>
      <c r="K7159" s="3" t="str">
        <f>IF($B7159="SINAPI",IF(ISNUMBER(MATCH(Banco!$C7159,Analitico!$A:$A,0)),INDEX(Analitico!F:F,MATCH(Banco!$C7159,Analitico!$A:$A,0))&amp;"%",""),"")</f>
        <v>%</v>
      </c>
    </row>
    <row r="7160" spans="1:11" ht="20.399999999999999" x14ac:dyDescent="0.2">
      <c r="A7160" s="1" t="str">
        <f t="shared" si="113"/>
        <v>SINAPI 97654</v>
      </c>
      <c r="B7160" s="3" t="s">
        <v>21783</v>
      </c>
      <c r="C7160" s="3" t="s">
        <v>7219</v>
      </c>
      <c r="D7160" s="2" t="s">
        <v>14962</v>
      </c>
      <c r="E7160" s="3" t="s">
        <v>15533</v>
      </c>
      <c r="F7160" s="66" t="s">
        <v>21444</v>
      </c>
      <c r="I7160" s="3" t="s">
        <v>21785</v>
      </c>
      <c r="J7160" s="3" t="str">
        <f>IF($B7160="SINAPI",IF(ISNUMBER(MATCH(Banco!$C7160,Analitico!$A:$A,0)),INDEX(Analitico!E:E,MATCH(Banco!$C7160,Analitico!$A:$A,0))&amp;"%",""),"")</f>
        <v>37,9673236%</v>
      </c>
      <c r="K7160" s="3" t="str">
        <f>IF($B7160="SINAPI",IF(ISNUMBER(MATCH(Banco!$C7160,Analitico!$A:$A,0)),INDEX(Analitico!F:F,MATCH(Banco!$C7160,Analitico!$A:$A,0))&amp;"%",""),"")</f>
        <v>%</v>
      </c>
    </row>
    <row r="7161" spans="1:11" x14ac:dyDescent="0.2">
      <c r="A7161" s="1" t="str">
        <f t="shared" si="113"/>
        <v>SINAPI 97655</v>
      </c>
      <c r="B7161" s="3" t="s">
        <v>21783</v>
      </c>
      <c r="C7161" s="3" t="s">
        <v>7220</v>
      </c>
      <c r="D7161" s="2" t="s">
        <v>14963</v>
      </c>
      <c r="E7161" s="3" t="s">
        <v>15534</v>
      </c>
      <c r="F7161" s="66" t="s">
        <v>21445</v>
      </c>
      <c r="I7161" s="3" t="s">
        <v>21785</v>
      </c>
      <c r="J7161" s="3" t="str">
        <f>IF($B7161="SINAPI",IF(ISNUMBER(MATCH(Banco!$C7161,Analitico!$A:$A,0)),INDEX(Analitico!E:E,MATCH(Banco!$C7161,Analitico!$A:$A,0))&amp;"%",""),"")</f>
        <v>43,4611899%</v>
      </c>
      <c r="K7161" s="3" t="str">
        <f>IF($B7161="SINAPI",IF(ISNUMBER(MATCH(Banco!$C7161,Analitico!$A:$A,0)),INDEX(Analitico!F:F,MATCH(Banco!$C7161,Analitico!$A:$A,0))&amp;"%",""),"")</f>
        <v>%</v>
      </c>
    </row>
    <row r="7162" spans="1:11" x14ac:dyDescent="0.2">
      <c r="A7162" s="1" t="str">
        <f t="shared" si="113"/>
        <v>SINAPI 97656</v>
      </c>
      <c r="B7162" s="3" t="s">
        <v>21783</v>
      </c>
      <c r="C7162" s="3" t="s">
        <v>7221</v>
      </c>
      <c r="D7162" s="2" t="s">
        <v>14964</v>
      </c>
      <c r="E7162" s="3" t="s">
        <v>15533</v>
      </c>
      <c r="F7162" s="66" t="s">
        <v>21446</v>
      </c>
      <c r="I7162" s="3" t="s">
        <v>21785</v>
      </c>
      <c r="J7162" s="3" t="str">
        <f>IF($B7162="SINAPI",IF(ISNUMBER(MATCH(Banco!$C7162,Analitico!$A:$A,0)),INDEX(Analitico!E:E,MATCH(Banco!$C7162,Analitico!$A:$A,0))&amp;"%",""),"")</f>
        <v>49,2079530%</v>
      </c>
      <c r="K7162" s="3" t="str">
        <f>IF($B7162="SINAPI",IF(ISNUMBER(MATCH(Banco!$C7162,Analitico!$A:$A,0)),INDEX(Analitico!F:F,MATCH(Banco!$C7162,Analitico!$A:$A,0))&amp;"%",""),"")</f>
        <v>%</v>
      </c>
    </row>
    <row r="7163" spans="1:11" ht="20.399999999999999" x14ac:dyDescent="0.2">
      <c r="A7163" s="1" t="str">
        <f t="shared" si="113"/>
        <v>SINAPI 97657</v>
      </c>
      <c r="B7163" s="3" t="s">
        <v>21783</v>
      </c>
      <c r="C7163" s="3" t="s">
        <v>7222</v>
      </c>
      <c r="D7163" s="2" t="s">
        <v>14965</v>
      </c>
      <c r="E7163" s="3" t="s">
        <v>15533</v>
      </c>
      <c r="F7163" s="66" t="s">
        <v>21447</v>
      </c>
      <c r="I7163" s="3" t="s">
        <v>21785</v>
      </c>
      <c r="J7163" s="3" t="str">
        <f>IF($B7163="SINAPI",IF(ISNUMBER(MATCH(Banco!$C7163,Analitico!$A:$A,0)),INDEX(Analitico!E:E,MATCH(Banco!$C7163,Analitico!$A:$A,0))&amp;"%",""),"")</f>
        <v>49,1992502%</v>
      </c>
      <c r="K7163" s="3" t="str">
        <f>IF($B7163="SINAPI",IF(ISNUMBER(MATCH(Banco!$C7163,Analitico!$A:$A,0)),INDEX(Analitico!F:F,MATCH(Banco!$C7163,Analitico!$A:$A,0))&amp;"%",""),"")</f>
        <v>%</v>
      </c>
    </row>
    <row r="7164" spans="1:11" ht="20.399999999999999" x14ac:dyDescent="0.2">
      <c r="A7164" s="1" t="str">
        <f t="shared" si="113"/>
        <v>SINAPI 97658</v>
      </c>
      <c r="B7164" s="3" t="s">
        <v>21783</v>
      </c>
      <c r="C7164" s="3" t="s">
        <v>7223</v>
      </c>
      <c r="D7164" s="2" t="s">
        <v>14966</v>
      </c>
      <c r="E7164" s="3" t="s">
        <v>15533</v>
      </c>
      <c r="F7164" s="66" t="s">
        <v>21448</v>
      </c>
      <c r="I7164" s="3" t="s">
        <v>21785</v>
      </c>
      <c r="J7164" s="3" t="str">
        <f>IF($B7164="SINAPI",IF(ISNUMBER(MATCH(Banco!$C7164,Analitico!$A:$A,0)),INDEX(Analitico!E:E,MATCH(Banco!$C7164,Analitico!$A:$A,0))&amp;"%",""),"")</f>
        <v>33,3524684%</v>
      </c>
      <c r="K7164" s="3" t="str">
        <f>IF($B7164="SINAPI",IF(ISNUMBER(MATCH(Banco!$C7164,Analitico!$A:$A,0)),INDEX(Analitico!F:F,MATCH(Banco!$C7164,Analitico!$A:$A,0))&amp;"%",""),"")</f>
        <v>%</v>
      </c>
    </row>
    <row r="7165" spans="1:11" ht="20.399999999999999" x14ac:dyDescent="0.2">
      <c r="A7165" s="1" t="str">
        <f t="shared" si="113"/>
        <v>SINAPI 97659</v>
      </c>
      <c r="B7165" s="3" t="s">
        <v>21783</v>
      </c>
      <c r="C7165" s="3" t="s">
        <v>7224</v>
      </c>
      <c r="D7165" s="2" t="s">
        <v>14967</v>
      </c>
      <c r="E7165" s="3" t="s">
        <v>15533</v>
      </c>
      <c r="F7165" s="66" t="s">
        <v>21449</v>
      </c>
      <c r="I7165" s="3" t="s">
        <v>21785</v>
      </c>
      <c r="J7165" s="3" t="str">
        <f>IF($B7165="SINAPI",IF(ISNUMBER(MATCH(Banco!$C7165,Analitico!$A:$A,0)),INDEX(Analitico!E:E,MATCH(Banco!$C7165,Analitico!$A:$A,0))&amp;"%",""),"")</f>
        <v>39,7265019%</v>
      </c>
      <c r="K7165" s="3" t="str">
        <f>IF($B7165="SINAPI",IF(ISNUMBER(MATCH(Banco!$C7165,Analitico!$A:$A,0)),INDEX(Analitico!F:F,MATCH(Banco!$C7165,Analitico!$A:$A,0))&amp;"%",""),"")</f>
        <v>%</v>
      </c>
    </row>
    <row r="7166" spans="1:11" x14ac:dyDescent="0.2">
      <c r="A7166" s="1" t="str">
        <f t="shared" si="113"/>
        <v>SINAPI 97660</v>
      </c>
      <c r="B7166" s="3" t="s">
        <v>21783</v>
      </c>
      <c r="C7166" s="3" t="s">
        <v>7225</v>
      </c>
      <c r="D7166" s="2" t="s">
        <v>14968</v>
      </c>
      <c r="E7166" s="3" t="s">
        <v>15533</v>
      </c>
      <c r="F7166" s="66" t="s">
        <v>16589</v>
      </c>
      <c r="I7166" s="3" t="s">
        <v>41</v>
      </c>
      <c r="J7166" s="3" t="str">
        <f>IF($B7166="SINAPI",IF(ISNUMBER(MATCH(Banco!$C7166,Analitico!$A:$A,0)),INDEX(Analitico!E:E,MATCH(Banco!$C7166,Analitico!$A:$A,0))&amp;"%",""),"")</f>
        <v>89,0625000%</v>
      </c>
      <c r="K7166" s="3" t="str">
        <f>IF($B7166="SINAPI",IF(ISNUMBER(MATCH(Banco!$C7166,Analitico!$A:$A,0)),INDEX(Analitico!F:F,MATCH(Banco!$C7166,Analitico!$A:$A,0))&amp;"%",""),"")</f>
        <v>%</v>
      </c>
    </row>
    <row r="7167" spans="1:11" x14ac:dyDescent="0.2">
      <c r="A7167" s="1" t="str">
        <f t="shared" si="113"/>
        <v>SINAPI 97661</v>
      </c>
      <c r="B7167" s="3" t="s">
        <v>21783</v>
      </c>
      <c r="C7167" s="3" t="s">
        <v>7226</v>
      </c>
      <c r="D7167" s="2" t="s">
        <v>14969</v>
      </c>
      <c r="E7167" s="3" t="s">
        <v>15532</v>
      </c>
      <c r="F7167" s="66" t="s">
        <v>21352</v>
      </c>
      <c r="I7167" s="3" t="s">
        <v>41</v>
      </c>
      <c r="J7167" s="3" t="str">
        <f>IF($B7167="SINAPI",IF(ISNUMBER(MATCH(Banco!$C7167,Analitico!$A:$A,0)),INDEX(Analitico!E:E,MATCH(Banco!$C7167,Analitico!$A:$A,0))&amp;"%",""),"")</f>
        <v>87,3239437%</v>
      </c>
      <c r="K7167" s="3" t="str">
        <f>IF($B7167="SINAPI",IF(ISNUMBER(MATCH(Banco!$C7167,Analitico!$A:$A,0)),INDEX(Analitico!F:F,MATCH(Banco!$C7167,Analitico!$A:$A,0))&amp;"%",""),"")</f>
        <v>%</v>
      </c>
    </row>
    <row r="7168" spans="1:11" x14ac:dyDescent="0.2">
      <c r="A7168" s="1" t="str">
        <f t="shared" si="113"/>
        <v>SINAPI 97662</v>
      </c>
      <c r="B7168" s="3" t="s">
        <v>21783</v>
      </c>
      <c r="C7168" s="3" t="s">
        <v>7227</v>
      </c>
      <c r="D7168" s="2" t="s">
        <v>14970</v>
      </c>
      <c r="E7168" s="3" t="s">
        <v>15532</v>
      </c>
      <c r="F7168" s="66" t="s">
        <v>16275</v>
      </c>
      <c r="I7168" s="3" t="s">
        <v>41</v>
      </c>
      <c r="J7168" s="3" t="str">
        <f>IF($B7168="SINAPI",IF(ISNUMBER(MATCH(Banco!$C7168,Analitico!$A:$A,0)),INDEX(Analitico!E:E,MATCH(Banco!$C7168,Analitico!$A:$A,0))&amp;"%",""),"")</f>
        <v>87,2340426%</v>
      </c>
      <c r="K7168" s="3" t="str">
        <f>IF($B7168="SINAPI",IF(ISNUMBER(MATCH(Banco!$C7168,Analitico!$A:$A,0)),INDEX(Analitico!F:F,MATCH(Banco!$C7168,Analitico!$A:$A,0))&amp;"%",""),"")</f>
        <v>%</v>
      </c>
    </row>
    <row r="7169" spans="1:11" x14ac:dyDescent="0.2">
      <c r="A7169" s="1" t="str">
        <f t="shared" si="113"/>
        <v>SINAPI 97663</v>
      </c>
      <c r="B7169" s="3" t="s">
        <v>21783</v>
      </c>
      <c r="C7169" s="3" t="s">
        <v>7228</v>
      </c>
      <c r="D7169" s="2" t="s">
        <v>14971</v>
      </c>
      <c r="E7169" s="3" t="s">
        <v>15533</v>
      </c>
      <c r="F7169" s="66" t="s">
        <v>20418</v>
      </c>
      <c r="I7169" s="3" t="s">
        <v>41</v>
      </c>
      <c r="J7169" s="3" t="str">
        <f>IF($B7169="SINAPI",IF(ISNUMBER(MATCH(Banco!$C7169,Analitico!$A:$A,0)),INDEX(Analitico!E:E,MATCH(Banco!$C7169,Analitico!$A:$A,0))&amp;"%",""),"")</f>
        <v>83,5594574%</v>
      </c>
      <c r="K7169" s="3" t="str">
        <f>IF($B7169="SINAPI",IF(ISNUMBER(MATCH(Banco!$C7169,Analitico!$A:$A,0)),INDEX(Analitico!F:F,MATCH(Banco!$C7169,Analitico!$A:$A,0))&amp;"%",""),"")</f>
        <v>%</v>
      </c>
    </row>
    <row r="7170" spans="1:11" x14ac:dyDescent="0.2">
      <c r="A7170" s="1" t="str">
        <f t="shared" si="113"/>
        <v>SINAPI 97664</v>
      </c>
      <c r="B7170" s="3" t="s">
        <v>21783</v>
      </c>
      <c r="C7170" s="3" t="s">
        <v>7229</v>
      </c>
      <c r="D7170" s="2" t="s">
        <v>14972</v>
      </c>
      <c r="E7170" s="3" t="s">
        <v>15533</v>
      </c>
      <c r="F7170" s="66" t="s">
        <v>21450</v>
      </c>
      <c r="I7170" s="3" t="s">
        <v>41</v>
      </c>
      <c r="J7170" s="3" t="str">
        <f>IF($B7170="SINAPI",IF(ISNUMBER(MATCH(Banco!$C7170,Analitico!$A:$A,0)),INDEX(Analitico!E:E,MATCH(Banco!$C7170,Analitico!$A:$A,0))&amp;"%",""),"")</f>
        <v>85,3333334%</v>
      </c>
      <c r="K7170" s="3" t="str">
        <f>IF($B7170="SINAPI",IF(ISNUMBER(MATCH(Banco!$C7170,Analitico!$A:$A,0)),INDEX(Analitico!F:F,MATCH(Banco!$C7170,Analitico!$A:$A,0))&amp;"%",""),"")</f>
        <v>%</v>
      </c>
    </row>
    <row r="7171" spans="1:11" x14ac:dyDescent="0.2">
      <c r="A7171" s="1" t="str">
        <f t="shared" si="113"/>
        <v>SINAPI 97665</v>
      </c>
      <c r="B7171" s="3" t="s">
        <v>21783</v>
      </c>
      <c r="C7171" s="3" t="s">
        <v>7230</v>
      </c>
      <c r="D7171" s="2" t="s">
        <v>14973</v>
      </c>
      <c r="E7171" s="3" t="s">
        <v>15533</v>
      </c>
      <c r="F7171" s="66" t="s">
        <v>21451</v>
      </c>
      <c r="I7171" s="3" t="s">
        <v>41</v>
      </c>
      <c r="J7171" s="3" t="str">
        <f>IF($B7171="SINAPI",IF(ISNUMBER(MATCH(Banco!$C7171,Analitico!$A:$A,0)),INDEX(Analitico!E:E,MATCH(Banco!$C7171,Analitico!$A:$A,0))&amp;"%",""),"")</f>
        <v>85,9459460%</v>
      </c>
      <c r="K7171" s="3" t="str">
        <f>IF($B7171="SINAPI",IF(ISNUMBER(MATCH(Banco!$C7171,Analitico!$A:$A,0)),INDEX(Analitico!F:F,MATCH(Banco!$C7171,Analitico!$A:$A,0))&amp;"%",""),"")</f>
        <v>%</v>
      </c>
    </row>
    <row r="7172" spans="1:11" x14ac:dyDescent="0.2">
      <c r="A7172" s="1" t="str">
        <f t="shared" si="113"/>
        <v>SINAPI 97666</v>
      </c>
      <c r="B7172" s="3" t="s">
        <v>21783</v>
      </c>
      <c r="C7172" s="3" t="s">
        <v>7231</v>
      </c>
      <c r="D7172" s="2" t="s">
        <v>14974</v>
      </c>
      <c r="E7172" s="3" t="s">
        <v>15533</v>
      </c>
      <c r="F7172" s="66" t="s">
        <v>21452</v>
      </c>
      <c r="I7172" s="3" t="s">
        <v>41</v>
      </c>
      <c r="J7172" s="3" t="str">
        <f>IF($B7172="SINAPI",IF(ISNUMBER(MATCH(Banco!$C7172,Analitico!$A:$A,0)),INDEX(Analitico!E:E,MATCH(Banco!$C7172,Analitico!$A:$A,0))&amp;"%",""),"")</f>
        <v>83,4792123%</v>
      </c>
      <c r="K7172" s="3" t="str">
        <f>IF($B7172="SINAPI",IF(ISNUMBER(MATCH(Banco!$C7172,Analitico!$A:$A,0)),INDEX(Analitico!F:F,MATCH(Banco!$C7172,Analitico!$A:$A,0))&amp;"%",""),"")</f>
        <v>%</v>
      </c>
    </row>
    <row r="7173" spans="1:11" x14ac:dyDescent="0.2">
      <c r="A7173" s="1" t="str">
        <f t="shared" si="113"/>
        <v>SINAPI 104789</v>
      </c>
      <c r="B7173" s="3" t="s">
        <v>21783</v>
      </c>
      <c r="C7173" s="3" t="s">
        <v>7232</v>
      </c>
      <c r="D7173" s="2" t="s">
        <v>14975</v>
      </c>
      <c r="E7173" s="3" t="s">
        <v>15535</v>
      </c>
      <c r="F7173" s="66" t="s">
        <v>21453</v>
      </c>
      <c r="I7173" s="3" t="s">
        <v>41</v>
      </c>
      <c r="J7173" s="3" t="str">
        <f>IF($B7173="SINAPI",IF(ISNUMBER(MATCH(Banco!$C7173,Analitico!$A:$A,0)),INDEX(Analitico!E:E,MATCH(Banco!$C7173,Analitico!$A:$A,0))&amp;"%",""),"")</f>
        <v>81,6729805%</v>
      </c>
      <c r="K7173" s="3" t="str">
        <f>IF($B7173="SINAPI",IF(ISNUMBER(MATCH(Banco!$C7173,Analitico!$A:$A,0)),INDEX(Analitico!F:F,MATCH(Banco!$C7173,Analitico!$A:$A,0))&amp;"%",""),"")</f>
        <v>%</v>
      </c>
    </row>
    <row r="7174" spans="1:11" ht="20.399999999999999" x14ac:dyDescent="0.2">
      <c r="A7174" s="1" t="str">
        <f t="shared" si="113"/>
        <v>SINAPI 104790</v>
      </c>
      <c r="B7174" s="3" t="s">
        <v>21783</v>
      </c>
      <c r="C7174" s="3" t="s">
        <v>7233</v>
      </c>
      <c r="D7174" s="2" t="s">
        <v>14976</v>
      </c>
      <c r="E7174" s="3" t="s">
        <v>15535</v>
      </c>
      <c r="F7174" s="66" t="s">
        <v>21454</v>
      </c>
      <c r="I7174" s="3" t="s">
        <v>21786</v>
      </c>
      <c r="J7174" s="3" t="str">
        <f>IF($B7174="SINAPI",IF(ISNUMBER(MATCH(Banco!$C7174,Analitico!$A:$A,0)),INDEX(Analitico!E:E,MATCH(Banco!$C7174,Analitico!$A:$A,0))&amp;"%",""),"")</f>
        <v>44,6954340%</v>
      </c>
      <c r="K7174" s="3" t="str">
        <f>IF($B7174="SINAPI",IF(ISNUMBER(MATCH(Banco!$C7174,Analitico!$A:$A,0)),INDEX(Analitico!F:F,MATCH(Banco!$C7174,Analitico!$A:$A,0))&amp;"%",""),"")</f>
        <v>%</v>
      </c>
    </row>
    <row r="7175" spans="1:11" x14ac:dyDescent="0.2">
      <c r="A7175" s="1" t="str">
        <f t="shared" si="113"/>
        <v>SINAPI 104791</v>
      </c>
      <c r="B7175" s="3" t="s">
        <v>21783</v>
      </c>
      <c r="C7175" s="3" t="s">
        <v>7234</v>
      </c>
      <c r="D7175" s="2" t="s">
        <v>14977</v>
      </c>
      <c r="E7175" s="3" t="s">
        <v>15534</v>
      </c>
      <c r="F7175" s="66" t="s">
        <v>21455</v>
      </c>
      <c r="I7175" s="3" t="s">
        <v>21785</v>
      </c>
      <c r="J7175" s="3" t="str">
        <f>IF($B7175="SINAPI",IF(ISNUMBER(MATCH(Banco!$C7175,Analitico!$A:$A,0)),INDEX(Analitico!E:E,MATCH(Banco!$C7175,Analitico!$A:$A,0))&amp;"%",""),"")</f>
        <v>82,1493626%</v>
      </c>
      <c r="K7175" s="3" t="str">
        <f>IF($B7175="SINAPI",IF(ISNUMBER(MATCH(Banco!$C7175,Analitico!$A:$A,0)),INDEX(Analitico!F:F,MATCH(Banco!$C7175,Analitico!$A:$A,0))&amp;"%",""),"")</f>
        <v>%</v>
      </c>
    </row>
    <row r="7176" spans="1:11" x14ac:dyDescent="0.2">
      <c r="A7176" s="1" t="str">
        <f t="shared" si="113"/>
        <v>SINAPI 104792</v>
      </c>
      <c r="B7176" s="3" t="s">
        <v>21783</v>
      </c>
      <c r="C7176" s="3" t="s">
        <v>7235</v>
      </c>
      <c r="D7176" s="2" t="s">
        <v>14978</v>
      </c>
      <c r="E7176" s="3" t="s">
        <v>15532</v>
      </c>
      <c r="F7176" s="66" t="s">
        <v>16665</v>
      </c>
      <c r="I7176" s="3" t="s">
        <v>41</v>
      </c>
      <c r="J7176" s="3" t="str">
        <f>IF($B7176="SINAPI",IF(ISNUMBER(MATCH(Banco!$C7176,Analitico!$A:$A,0)),INDEX(Analitico!E:E,MATCH(Banco!$C7176,Analitico!$A:$A,0))&amp;"%",""),"")</f>
        <v>94,2857143%</v>
      </c>
      <c r="K7176" s="3" t="str">
        <f>IF($B7176="SINAPI",IF(ISNUMBER(MATCH(Banco!$C7176,Analitico!$A:$A,0)),INDEX(Analitico!F:F,MATCH(Banco!$C7176,Analitico!$A:$A,0))&amp;"%",""),"")</f>
        <v>%</v>
      </c>
    </row>
    <row r="7177" spans="1:11" ht="20.399999999999999" x14ac:dyDescent="0.2">
      <c r="A7177" s="1" t="str">
        <f t="shared" si="113"/>
        <v>SINAPI 104793</v>
      </c>
      <c r="B7177" s="3" t="s">
        <v>21783</v>
      </c>
      <c r="C7177" s="3" t="s">
        <v>7236</v>
      </c>
      <c r="D7177" s="2" t="s">
        <v>14979</v>
      </c>
      <c r="E7177" s="3" t="s">
        <v>15532</v>
      </c>
      <c r="F7177" s="66" t="s">
        <v>21456</v>
      </c>
      <c r="I7177" s="3" t="s">
        <v>41</v>
      </c>
      <c r="J7177" s="3" t="str">
        <f>IF($B7177="SINAPI",IF(ISNUMBER(MATCH(Banco!$C7177,Analitico!$A:$A,0)),INDEX(Analitico!E:E,MATCH(Banco!$C7177,Analitico!$A:$A,0))&amp;"%",""),"")</f>
        <v>88,4615385%</v>
      </c>
      <c r="K7177" s="3" t="str">
        <f>IF($B7177="SINAPI",IF(ISNUMBER(MATCH(Banco!$C7177,Analitico!$A:$A,0)),INDEX(Analitico!F:F,MATCH(Banco!$C7177,Analitico!$A:$A,0))&amp;"%",""),"")</f>
        <v>%</v>
      </c>
    </row>
    <row r="7178" spans="1:11" x14ac:dyDescent="0.2">
      <c r="A7178" s="1" t="str">
        <f t="shared" si="113"/>
        <v>SINAPI 104794</v>
      </c>
      <c r="B7178" s="3" t="s">
        <v>21783</v>
      </c>
      <c r="C7178" s="3" t="s">
        <v>7237</v>
      </c>
      <c r="D7178" s="2" t="s">
        <v>14980</v>
      </c>
      <c r="E7178" s="3" t="s">
        <v>15532</v>
      </c>
      <c r="F7178" s="66" t="s">
        <v>16221</v>
      </c>
      <c r="I7178" s="3" t="s">
        <v>41</v>
      </c>
      <c r="J7178" s="3" t="str">
        <f>IF($B7178="SINAPI",IF(ISNUMBER(MATCH(Banco!$C7178,Analitico!$A:$A,0)),INDEX(Analitico!E:E,MATCH(Banco!$C7178,Analitico!$A:$A,0))&amp;"%",""),"")</f>
        <v>86,5979382%</v>
      </c>
      <c r="K7178" s="3" t="str">
        <f>IF($B7178="SINAPI",IF(ISNUMBER(MATCH(Banco!$C7178,Analitico!$A:$A,0)),INDEX(Analitico!F:F,MATCH(Banco!$C7178,Analitico!$A:$A,0))&amp;"%",""),"")</f>
        <v>%</v>
      </c>
    </row>
    <row r="7179" spans="1:11" x14ac:dyDescent="0.2">
      <c r="A7179" s="1" t="str">
        <f t="shared" si="113"/>
        <v>SINAPI 104795</v>
      </c>
      <c r="B7179" s="3" t="s">
        <v>21783</v>
      </c>
      <c r="C7179" s="3" t="s">
        <v>7238</v>
      </c>
      <c r="D7179" s="2" t="s">
        <v>14981</v>
      </c>
      <c r="E7179" s="3" t="s">
        <v>15532</v>
      </c>
      <c r="F7179" s="66" t="s">
        <v>16535</v>
      </c>
      <c r="I7179" s="3" t="s">
        <v>41</v>
      </c>
      <c r="J7179" s="3" t="str">
        <f>IF($B7179="SINAPI",IF(ISNUMBER(MATCH(Banco!$C7179,Analitico!$A:$A,0)),INDEX(Analitico!E:E,MATCH(Banco!$C7179,Analitico!$A:$A,0))&amp;"%",""),"")</f>
        <v>86,1313869%</v>
      </c>
      <c r="K7179" s="3" t="str">
        <f>IF($B7179="SINAPI",IF(ISNUMBER(MATCH(Banco!$C7179,Analitico!$A:$A,0)),INDEX(Analitico!F:F,MATCH(Banco!$C7179,Analitico!$A:$A,0))&amp;"%",""),"")</f>
        <v>%</v>
      </c>
    </row>
    <row r="7180" spans="1:11" x14ac:dyDescent="0.2">
      <c r="A7180" s="1" t="str">
        <f t="shared" si="113"/>
        <v>SINAPI 104796</v>
      </c>
      <c r="B7180" s="3" t="s">
        <v>21783</v>
      </c>
      <c r="C7180" s="3" t="s">
        <v>7239</v>
      </c>
      <c r="D7180" s="2" t="s">
        <v>14982</v>
      </c>
      <c r="E7180" s="3" t="s">
        <v>15532</v>
      </c>
      <c r="F7180" s="66" t="s">
        <v>21457</v>
      </c>
      <c r="I7180" s="3" t="s">
        <v>21786</v>
      </c>
      <c r="J7180" s="3" t="str">
        <f>IF($B7180="SINAPI",IF(ISNUMBER(MATCH(Banco!$C7180,Analitico!$A:$A,0)),INDEX(Analitico!E:E,MATCH(Banco!$C7180,Analitico!$A:$A,0))&amp;"%",""),"")</f>
        <v>62,0132257%</v>
      </c>
      <c r="K7180" s="3" t="str">
        <f>IF($B7180="SINAPI",IF(ISNUMBER(MATCH(Banco!$C7180,Analitico!$A:$A,0)),INDEX(Analitico!F:F,MATCH(Banco!$C7180,Analitico!$A:$A,0))&amp;"%",""),"")</f>
        <v>%</v>
      </c>
    </row>
    <row r="7181" spans="1:11" x14ac:dyDescent="0.2">
      <c r="A7181" s="1" t="str">
        <f t="shared" si="113"/>
        <v>SINAPI 104797</v>
      </c>
      <c r="B7181" s="3" t="s">
        <v>21783</v>
      </c>
      <c r="C7181" s="3" t="s">
        <v>7240</v>
      </c>
      <c r="D7181" s="2" t="s">
        <v>14983</v>
      </c>
      <c r="E7181" s="3" t="s">
        <v>15532</v>
      </c>
      <c r="F7181" s="66" t="s">
        <v>18230</v>
      </c>
      <c r="I7181" s="3" t="s">
        <v>21786</v>
      </c>
      <c r="J7181" s="3" t="str">
        <f>IF($B7181="SINAPI",IF(ISNUMBER(MATCH(Banco!$C7181,Analitico!$A:$A,0)),INDEX(Analitico!E:E,MATCH(Banco!$C7181,Analitico!$A:$A,0))&amp;"%",""),"")</f>
        <v>61,9131457%</v>
      </c>
      <c r="K7181" s="3" t="str">
        <f>IF($B7181="SINAPI",IF(ISNUMBER(MATCH(Banco!$C7181,Analitico!$A:$A,0)),INDEX(Analitico!F:F,MATCH(Banco!$C7181,Analitico!$A:$A,0))&amp;"%",""),"")</f>
        <v>%</v>
      </c>
    </row>
    <row r="7182" spans="1:11" ht="20.399999999999999" x14ac:dyDescent="0.2">
      <c r="A7182" s="1" t="str">
        <f t="shared" si="113"/>
        <v>SINAPI 104798</v>
      </c>
      <c r="B7182" s="3" t="s">
        <v>21783</v>
      </c>
      <c r="C7182" s="3" t="s">
        <v>7241</v>
      </c>
      <c r="D7182" s="2" t="s">
        <v>14984</v>
      </c>
      <c r="E7182" s="3" t="s">
        <v>15533</v>
      </c>
      <c r="F7182" s="66" t="s">
        <v>21458</v>
      </c>
      <c r="I7182" s="3" t="s">
        <v>21785</v>
      </c>
      <c r="J7182" s="3" t="str">
        <f>IF($B7182="SINAPI",IF(ISNUMBER(MATCH(Banco!$C7182,Analitico!$A:$A,0)),INDEX(Analitico!E:E,MATCH(Banco!$C7182,Analitico!$A:$A,0))&amp;"%",""),"")</f>
        <v>82,9138063%</v>
      </c>
      <c r="K7182" s="3" t="str">
        <f>IF($B7182="SINAPI",IF(ISNUMBER(MATCH(Banco!$C7182,Analitico!$A:$A,0)),INDEX(Analitico!F:F,MATCH(Banco!$C7182,Analitico!$A:$A,0))&amp;"%",""),"")</f>
        <v>%</v>
      </c>
    </row>
    <row r="7183" spans="1:11" x14ac:dyDescent="0.2">
      <c r="A7183" s="1" t="str">
        <f t="shared" si="113"/>
        <v>SINAPI 104799</v>
      </c>
      <c r="B7183" s="3" t="s">
        <v>21783</v>
      </c>
      <c r="C7183" s="3" t="s">
        <v>7242</v>
      </c>
      <c r="D7183" s="2" t="s">
        <v>14985</v>
      </c>
      <c r="E7183" s="3" t="s">
        <v>15534</v>
      </c>
      <c r="F7183" s="66" t="s">
        <v>17895</v>
      </c>
      <c r="I7183" s="3" t="s">
        <v>21785</v>
      </c>
      <c r="J7183" s="3" t="str">
        <f>IF($B7183="SINAPI",IF(ISNUMBER(MATCH(Banco!$C7183,Analitico!$A:$A,0)),INDEX(Analitico!E:E,MATCH(Banco!$C7183,Analitico!$A:$A,0))&amp;"%",""),"")</f>
        <v>82,9766537%</v>
      </c>
      <c r="K7183" s="3" t="str">
        <f>IF($B7183="SINAPI",IF(ISNUMBER(MATCH(Banco!$C7183,Analitico!$A:$A,0)),INDEX(Analitico!F:F,MATCH(Banco!$C7183,Analitico!$A:$A,0))&amp;"%",""),"")</f>
        <v>%</v>
      </c>
    </row>
    <row r="7184" spans="1:11" x14ac:dyDescent="0.2">
      <c r="A7184" s="1" t="str">
        <f t="shared" si="113"/>
        <v>SINAPI 104800</v>
      </c>
      <c r="B7184" s="3" t="s">
        <v>21783</v>
      </c>
      <c r="C7184" s="3" t="s">
        <v>7243</v>
      </c>
      <c r="D7184" s="2" t="s">
        <v>14986</v>
      </c>
      <c r="E7184" s="3" t="s">
        <v>15532</v>
      </c>
      <c r="F7184" s="66" t="s">
        <v>21459</v>
      </c>
      <c r="I7184" s="3" t="s">
        <v>41</v>
      </c>
      <c r="J7184" s="3" t="str">
        <f>IF($B7184="SINAPI",IF(ISNUMBER(MATCH(Banco!$C7184,Analitico!$A:$A,0)),INDEX(Analitico!E:E,MATCH(Banco!$C7184,Analitico!$A:$A,0))&amp;"%",""),"")</f>
        <v>84,2049093%</v>
      </c>
      <c r="K7184" s="3" t="str">
        <f>IF($B7184="SINAPI",IF(ISNUMBER(MATCH(Banco!$C7184,Analitico!$A:$A,0)),INDEX(Analitico!F:F,MATCH(Banco!$C7184,Analitico!$A:$A,0))&amp;"%",""),"")</f>
        <v>%</v>
      </c>
    </row>
    <row r="7185" spans="1:11" ht="20.399999999999999" x14ac:dyDescent="0.2">
      <c r="A7185" s="1" t="str">
        <f t="shared" si="113"/>
        <v>SINAPI 104801</v>
      </c>
      <c r="B7185" s="3" t="s">
        <v>21783</v>
      </c>
      <c r="C7185" s="3" t="s">
        <v>7244</v>
      </c>
      <c r="D7185" s="2" t="s">
        <v>14987</v>
      </c>
      <c r="E7185" s="3" t="s">
        <v>15534</v>
      </c>
      <c r="F7185" s="66" t="s">
        <v>17052</v>
      </c>
      <c r="I7185" s="3" t="s">
        <v>21785</v>
      </c>
      <c r="J7185" s="3" t="str">
        <f>IF($B7185="SINAPI",IF(ISNUMBER(MATCH(Banco!$C7185,Analitico!$A:$A,0)),INDEX(Analitico!E:E,MATCH(Banco!$C7185,Analitico!$A:$A,0))&amp;"%",""),"")</f>
        <v>83,8709678%</v>
      </c>
      <c r="K7185" s="3" t="str">
        <f>IF($B7185="SINAPI",IF(ISNUMBER(MATCH(Banco!$C7185,Analitico!$A:$A,0)),INDEX(Analitico!F:F,MATCH(Banco!$C7185,Analitico!$A:$A,0))&amp;"%",""),"")</f>
        <v>%</v>
      </c>
    </row>
    <row r="7186" spans="1:11" ht="20.399999999999999" x14ac:dyDescent="0.2">
      <c r="A7186" s="1" t="str">
        <f t="shared" si="113"/>
        <v>SINAPI 104802</v>
      </c>
      <c r="B7186" s="3" t="s">
        <v>21783</v>
      </c>
      <c r="C7186" s="3" t="s">
        <v>7245</v>
      </c>
      <c r="D7186" s="2" t="s">
        <v>14988</v>
      </c>
      <c r="E7186" s="3" t="s">
        <v>15534</v>
      </c>
      <c r="F7186" s="66" t="s">
        <v>16615</v>
      </c>
      <c r="I7186" s="3" t="s">
        <v>21785</v>
      </c>
      <c r="J7186" s="3" t="str">
        <f>IF($B7186="SINAPI",IF(ISNUMBER(MATCH(Banco!$C7186,Analitico!$A:$A,0)),INDEX(Analitico!E:E,MATCH(Banco!$C7186,Analitico!$A:$A,0))&amp;"%",""),"")</f>
        <v>84,0549103%</v>
      </c>
      <c r="K7186" s="3" t="str">
        <f>IF($B7186="SINAPI",IF(ISNUMBER(MATCH(Banco!$C7186,Analitico!$A:$A,0)),INDEX(Analitico!F:F,MATCH(Banco!$C7186,Analitico!$A:$A,0))&amp;"%",""),"")</f>
        <v>%</v>
      </c>
    </row>
    <row r="7187" spans="1:11" x14ac:dyDescent="0.2">
      <c r="A7187" s="1" t="str">
        <f t="shared" si="113"/>
        <v>SINAPI 104803</v>
      </c>
      <c r="B7187" s="3" t="s">
        <v>21783</v>
      </c>
      <c r="C7187" s="3" t="s">
        <v>7246</v>
      </c>
      <c r="D7187" s="2" t="s">
        <v>14989</v>
      </c>
      <c r="E7187" s="3" t="s">
        <v>15532</v>
      </c>
      <c r="F7187" s="66" t="s">
        <v>16190</v>
      </c>
      <c r="I7187" s="3" t="s">
        <v>21785</v>
      </c>
      <c r="J7187" s="3" t="str">
        <f>IF($B7187="SINAPI",IF(ISNUMBER(MATCH(Banco!$C7187,Analitico!$A:$A,0)),INDEX(Analitico!E:E,MATCH(Banco!$C7187,Analitico!$A:$A,0))&amp;"%",""),"")</f>
        <v>84,3817788%</v>
      </c>
      <c r="K7187" s="3" t="str">
        <f>IF($B7187="SINAPI",IF(ISNUMBER(MATCH(Banco!$C7187,Analitico!$A:$A,0)),INDEX(Analitico!F:F,MATCH(Banco!$C7187,Analitico!$A:$A,0))&amp;"%",""),"")</f>
        <v>%</v>
      </c>
    </row>
    <row r="7188" spans="1:11" ht="20.399999999999999" x14ac:dyDescent="0.2">
      <c r="A7188" s="1" t="str">
        <f t="shared" si="113"/>
        <v>SINAPI 95967</v>
      </c>
      <c r="B7188" s="3" t="s">
        <v>21783</v>
      </c>
      <c r="C7188" s="3" t="s">
        <v>7247</v>
      </c>
      <c r="D7188" s="2" t="s">
        <v>14990</v>
      </c>
      <c r="E7188" s="3" t="s">
        <v>15538</v>
      </c>
      <c r="F7188" s="66" t="s">
        <v>21460</v>
      </c>
      <c r="I7188" s="3" t="s">
        <v>21785</v>
      </c>
      <c r="J7188" s="3" t="str">
        <f>IF($B7188="SINAPI",IF(ISNUMBER(MATCH(Banco!$C7188,Analitico!$A:$A,0)),INDEX(Analitico!E:E,MATCH(Banco!$C7188,Analitico!$A:$A,0))&amp;"%",""),"")</f>
        <v>96,7625900%</v>
      </c>
      <c r="K7188" s="3" t="str">
        <f>IF($B7188="SINAPI",IF(ISNUMBER(MATCH(Banco!$C7188,Analitico!$A:$A,0)),INDEX(Analitico!F:F,MATCH(Banco!$C7188,Analitico!$A:$A,0))&amp;"%",""),"")</f>
        <v>%</v>
      </c>
    </row>
    <row r="7189" spans="1:11" ht="20.399999999999999" x14ac:dyDescent="0.2">
      <c r="A7189" s="1" t="str">
        <f t="shared" si="113"/>
        <v>SINAPI 99059</v>
      </c>
      <c r="B7189" s="3" t="s">
        <v>21783</v>
      </c>
      <c r="C7189" s="3" t="s">
        <v>7248</v>
      </c>
      <c r="D7189" s="2" t="s">
        <v>14991</v>
      </c>
      <c r="E7189" s="3" t="s">
        <v>15532</v>
      </c>
      <c r="F7189" s="66" t="s">
        <v>21461</v>
      </c>
      <c r="I7189" s="3" t="s">
        <v>21786</v>
      </c>
      <c r="J7189" s="3" t="str">
        <f>IF($B7189="SINAPI",IF(ISNUMBER(MATCH(Banco!$C7189,Analitico!$A:$A,0)),INDEX(Analitico!E:E,MATCH(Banco!$C7189,Analitico!$A:$A,0))&amp;"%",""),"")</f>
        <v>39,4298139%</v>
      </c>
      <c r="K7189" s="3" t="str">
        <f>IF($B7189="SINAPI",IF(ISNUMBER(MATCH(Banco!$C7189,Analitico!$A:$A,0)),INDEX(Analitico!F:F,MATCH(Banco!$C7189,Analitico!$A:$A,0))&amp;"%",""),"")</f>
        <v>%</v>
      </c>
    </row>
    <row r="7190" spans="1:11" x14ac:dyDescent="0.2">
      <c r="A7190" s="1" t="str">
        <f t="shared" si="113"/>
        <v>SINAPI 99060</v>
      </c>
      <c r="B7190" s="3" t="s">
        <v>21783</v>
      </c>
      <c r="C7190" s="3" t="s">
        <v>7249</v>
      </c>
      <c r="D7190" s="2" t="s">
        <v>14992</v>
      </c>
      <c r="E7190" s="3" t="s">
        <v>15533</v>
      </c>
      <c r="F7190" s="66" t="s">
        <v>21462</v>
      </c>
      <c r="I7190" s="3" t="s">
        <v>21786</v>
      </c>
      <c r="J7190" s="3" t="str">
        <f>IF($B7190="SINAPI",IF(ISNUMBER(MATCH(Banco!$C7190,Analitico!$A:$A,0)),INDEX(Analitico!E:E,MATCH(Banco!$C7190,Analitico!$A:$A,0))&amp;"%",""),"")</f>
        <v>40,8656305%</v>
      </c>
      <c r="K7190" s="3" t="str">
        <f>IF($B7190="SINAPI",IF(ISNUMBER(MATCH(Banco!$C7190,Analitico!$A:$A,0)),INDEX(Analitico!F:F,MATCH(Banco!$C7190,Analitico!$A:$A,0))&amp;"%",""),"")</f>
        <v>%</v>
      </c>
    </row>
    <row r="7191" spans="1:11" x14ac:dyDescent="0.2">
      <c r="A7191" s="1" t="str">
        <f t="shared" si="113"/>
        <v>SINAPI 99061</v>
      </c>
      <c r="B7191" s="3" t="s">
        <v>21783</v>
      </c>
      <c r="C7191" s="3" t="s">
        <v>7250</v>
      </c>
      <c r="D7191" s="2" t="s">
        <v>14993</v>
      </c>
      <c r="E7191" s="3" t="s">
        <v>15533</v>
      </c>
      <c r="F7191" s="66" t="s">
        <v>21463</v>
      </c>
      <c r="I7191" s="3" t="s">
        <v>21786</v>
      </c>
      <c r="J7191" s="3" t="str">
        <f>IF($B7191="SINAPI",IF(ISNUMBER(MATCH(Banco!$C7191,Analitico!$A:$A,0)),INDEX(Analitico!E:E,MATCH(Banco!$C7191,Analitico!$A:$A,0))&amp;"%",""),"")</f>
        <v>44,0458825%</v>
      </c>
      <c r="K7191" s="3" t="str">
        <f>IF($B7191="SINAPI",IF(ISNUMBER(MATCH(Banco!$C7191,Analitico!$A:$A,0)),INDEX(Analitico!F:F,MATCH(Banco!$C7191,Analitico!$A:$A,0))&amp;"%",""),"")</f>
        <v>%</v>
      </c>
    </row>
    <row r="7192" spans="1:11" x14ac:dyDescent="0.2">
      <c r="A7192" s="1" t="str">
        <f t="shared" si="113"/>
        <v>SINAPI 99062</v>
      </c>
      <c r="B7192" s="3" t="s">
        <v>21783</v>
      </c>
      <c r="C7192" s="3" t="s">
        <v>7251</v>
      </c>
      <c r="D7192" s="2" t="s">
        <v>14994</v>
      </c>
      <c r="E7192" s="3" t="s">
        <v>15533</v>
      </c>
      <c r="F7192" s="66" t="s">
        <v>18657</v>
      </c>
      <c r="I7192" s="3" t="s">
        <v>21785</v>
      </c>
      <c r="J7192" s="3" t="str">
        <f>IF($B7192="SINAPI",IF(ISNUMBER(MATCH(Banco!$C7192,Analitico!$A:$A,0)),INDEX(Analitico!E:E,MATCH(Banco!$C7192,Analitico!$A:$A,0))&amp;"%",""),"")</f>
        <v>84,5000000%</v>
      </c>
      <c r="K7192" s="3" t="str">
        <f>IF($B7192="SINAPI",IF(ISNUMBER(MATCH(Banco!$C7192,Analitico!$A:$A,0)),INDEX(Analitico!F:F,MATCH(Banco!$C7192,Analitico!$A:$A,0))&amp;"%",""),"")</f>
        <v>%</v>
      </c>
    </row>
    <row r="7193" spans="1:11" x14ac:dyDescent="0.2">
      <c r="A7193" s="1" t="str">
        <f t="shared" si="113"/>
        <v>SINAPI 99063</v>
      </c>
      <c r="B7193" s="3" t="s">
        <v>21783</v>
      </c>
      <c r="C7193" s="3" t="s">
        <v>7252</v>
      </c>
      <c r="D7193" s="2" t="s">
        <v>14995</v>
      </c>
      <c r="E7193" s="3" t="s">
        <v>15532</v>
      </c>
      <c r="F7193" s="66" t="s">
        <v>20317</v>
      </c>
      <c r="I7193" s="3" t="s">
        <v>21786</v>
      </c>
      <c r="J7193" s="3" t="str">
        <f>IF($B7193="SINAPI",IF(ISNUMBER(MATCH(Banco!$C7193,Analitico!$A:$A,0)),INDEX(Analitico!E:E,MATCH(Banco!$C7193,Analitico!$A:$A,0))&amp;"%",""),"")</f>
        <v>57,0888469%</v>
      </c>
      <c r="K7193" s="3" t="str">
        <f>IF($B7193="SINAPI",IF(ISNUMBER(MATCH(Banco!$C7193,Analitico!$A:$A,0)),INDEX(Analitico!F:F,MATCH(Banco!$C7193,Analitico!$A:$A,0))&amp;"%",""),"")</f>
        <v>%</v>
      </c>
    </row>
    <row r="7194" spans="1:11" x14ac:dyDescent="0.2">
      <c r="A7194" s="1" t="str">
        <f t="shared" si="113"/>
        <v>SINAPI 105007</v>
      </c>
      <c r="B7194" s="3" t="s">
        <v>21783</v>
      </c>
      <c r="C7194" s="3" t="s">
        <v>7253</v>
      </c>
      <c r="D7194" s="2" t="s">
        <v>14996</v>
      </c>
      <c r="E7194" s="3" t="s">
        <v>15533</v>
      </c>
      <c r="F7194" s="66" t="s">
        <v>21464</v>
      </c>
      <c r="I7194" s="3" t="s">
        <v>21786</v>
      </c>
      <c r="J7194" s="3" t="str">
        <f>IF($B7194="SINAPI",IF(ISNUMBER(MATCH(Banco!$C7194,Analitico!$A:$A,0)),INDEX(Analitico!E:E,MATCH(Banco!$C7194,Analitico!$A:$A,0))&amp;"%",""),"")</f>
        <v>80,7672370%</v>
      </c>
      <c r="K7194" s="3" t="str">
        <f>IF($B7194="SINAPI",IF(ISNUMBER(MATCH(Banco!$C7194,Analitico!$A:$A,0)),INDEX(Analitico!F:F,MATCH(Banco!$C7194,Analitico!$A:$A,0))&amp;"%",""),"")</f>
        <v>%</v>
      </c>
    </row>
    <row r="7195" spans="1:11" ht="20.399999999999999" x14ac:dyDescent="0.2">
      <c r="A7195" s="1" t="str">
        <f t="shared" si="113"/>
        <v>SINAPI 105009</v>
      </c>
      <c r="B7195" s="3" t="s">
        <v>21783</v>
      </c>
      <c r="C7195" s="3" t="s">
        <v>7254</v>
      </c>
      <c r="D7195" s="2" t="s">
        <v>14997</v>
      </c>
      <c r="E7195" s="3" t="s">
        <v>15532</v>
      </c>
      <c r="F7195" s="66" t="s">
        <v>21465</v>
      </c>
      <c r="I7195" s="3" t="s">
        <v>21786</v>
      </c>
      <c r="J7195" s="3" t="str">
        <f>IF($B7195="SINAPI",IF(ISNUMBER(MATCH(Banco!$C7195,Analitico!$A:$A,0)),INDEX(Analitico!E:E,MATCH(Banco!$C7195,Analitico!$A:$A,0))&amp;"%",""),"")</f>
        <v>40,2799530%</v>
      </c>
      <c r="K7195" s="3" t="str">
        <f>IF($B7195="SINAPI",IF(ISNUMBER(MATCH(Banco!$C7195,Analitico!$A:$A,0)),INDEX(Analitico!F:F,MATCH(Banco!$C7195,Analitico!$A:$A,0))&amp;"%",""),"")</f>
        <v>%</v>
      </c>
    </row>
    <row r="7196" spans="1:11" x14ac:dyDescent="0.2">
      <c r="A7196" s="1" t="str">
        <f t="shared" si="113"/>
        <v>SINAPI 105011</v>
      </c>
      <c r="B7196" s="3" t="s">
        <v>21783</v>
      </c>
      <c r="C7196" s="3" t="s">
        <v>7255</v>
      </c>
      <c r="D7196" s="2" t="s">
        <v>14998</v>
      </c>
      <c r="E7196" s="3" t="s">
        <v>15532</v>
      </c>
      <c r="F7196" s="66" t="s">
        <v>16292</v>
      </c>
      <c r="I7196" s="3" t="s">
        <v>21785</v>
      </c>
      <c r="J7196" s="3" t="str">
        <f>IF($B7196="SINAPI",IF(ISNUMBER(MATCH(Banco!$C7196,Analitico!$A:$A,0)),INDEX(Analitico!E:E,MATCH(Banco!$C7196,Analitico!$A:$A,0))&amp;"%",""),"")</f>
        <v>67,3076924%</v>
      </c>
      <c r="K7196" s="3" t="str">
        <f>IF($B7196="SINAPI",IF(ISNUMBER(MATCH(Banco!$C7196,Analitico!$A:$A,0)),INDEX(Analitico!F:F,MATCH(Banco!$C7196,Analitico!$A:$A,0))&amp;"%",""),"")</f>
        <v>%</v>
      </c>
    </row>
    <row r="7197" spans="1:11" x14ac:dyDescent="0.2">
      <c r="A7197" s="1" t="str">
        <f t="shared" si="113"/>
        <v>SINAPI 93588</v>
      </c>
      <c r="B7197" s="3" t="s">
        <v>21783</v>
      </c>
      <c r="C7197" s="3" t="s">
        <v>7256</v>
      </c>
      <c r="D7197" s="2" t="s">
        <v>14999</v>
      </c>
      <c r="E7197" s="3" t="s">
        <v>15542</v>
      </c>
      <c r="F7197" s="66" t="s">
        <v>16858</v>
      </c>
      <c r="I7197" s="3" t="s">
        <v>21786</v>
      </c>
      <c r="J7197" s="3" t="str">
        <f>IF($B7197="SINAPI",IF(ISNUMBER(MATCH(Banco!$C7197,Analitico!$A:$A,0)),INDEX(Analitico!E:E,MATCH(Banco!$C7197,Analitico!$A:$A,0))&amp;"%",""),"")</f>
        <v>13,7123745%</v>
      </c>
      <c r="K7197" s="3" t="str">
        <f>IF($B7197="SINAPI",IF(ISNUMBER(MATCH(Banco!$C7197,Analitico!$A:$A,0)),INDEX(Analitico!F:F,MATCH(Banco!$C7197,Analitico!$A:$A,0))&amp;"%",""),"")</f>
        <v>%</v>
      </c>
    </row>
    <row r="7198" spans="1:11" ht="20.399999999999999" x14ac:dyDescent="0.2">
      <c r="A7198" s="1" t="str">
        <f t="shared" si="113"/>
        <v>SINAPI 93589</v>
      </c>
      <c r="B7198" s="3" t="s">
        <v>21783</v>
      </c>
      <c r="C7198" s="3" t="s">
        <v>7257</v>
      </c>
      <c r="D7198" s="2" t="s">
        <v>15000</v>
      </c>
      <c r="E7198" s="3" t="s">
        <v>15542</v>
      </c>
      <c r="F7198" s="66" t="s">
        <v>21466</v>
      </c>
      <c r="I7198" s="3" t="s">
        <v>21786</v>
      </c>
      <c r="J7198" s="3" t="str">
        <f>IF($B7198="SINAPI",IF(ISNUMBER(MATCH(Banco!$C7198,Analitico!$A:$A,0)),INDEX(Analitico!E:E,MATCH(Banco!$C7198,Analitico!$A:$A,0))&amp;"%",""),"")</f>
        <v>13,7254901%</v>
      </c>
      <c r="K7198" s="3" t="str">
        <f>IF($B7198="SINAPI",IF(ISNUMBER(MATCH(Banco!$C7198,Analitico!$A:$A,0)),INDEX(Analitico!F:F,MATCH(Banco!$C7198,Analitico!$A:$A,0))&amp;"%",""),"")</f>
        <v>%</v>
      </c>
    </row>
    <row r="7199" spans="1:11" ht="20.399999999999999" x14ac:dyDescent="0.2">
      <c r="A7199" s="1" t="str">
        <f t="shared" si="113"/>
        <v>SINAPI 93590</v>
      </c>
      <c r="B7199" s="3" t="s">
        <v>21783</v>
      </c>
      <c r="C7199" s="3" t="s">
        <v>7258</v>
      </c>
      <c r="D7199" s="2" t="s">
        <v>15001</v>
      </c>
      <c r="E7199" s="3" t="s">
        <v>15542</v>
      </c>
      <c r="F7199" s="66" t="s">
        <v>16417</v>
      </c>
      <c r="I7199" s="3" t="s">
        <v>21786</v>
      </c>
      <c r="J7199" s="3" t="str">
        <f>IF($B7199="SINAPI",IF(ISNUMBER(MATCH(Banco!$C7199,Analitico!$A:$A,0)),INDEX(Analitico!E:E,MATCH(Banco!$C7199,Analitico!$A:$A,0))&amp;"%",""),"")</f>
        <v>13,3333333%</v>
      </c>
      <c r="K7199" s="3" t="str">
        <f>IF($B7199="SINAPI",IF(ISNUMBER(MATCH(Banco!$C7199,Analitico!$A:$A,0)),INDEX(Analitico!F:F,MATCH(Banco!$C7199,Analitico!$A:$A,0))&amp;"%",""),"")</f>
        <v>%</v>
      </c>
    </row>
    <row r="7200" spans="1:11" x14ac:dyDescent="0.2">
      <c r="A7200" s="1" t="str">
        <f t="shared" si="113"/>
        <v>SINAPI 93591</v>
      </c>
      <c r="B7200" s="3" t="s">
        <v>21783</v>
      </c>
      <c r="C7200" s="3" t="s">
        <v>7259</v>
      </c>
      <c r="D7200" s="2" t="s">
        <v>15002</v>
      </c>
      <c r="E7200" s="3" t="s">
        <v>15542</v>
      </c>
      <c r="F7200" s="66" t="s">
        <v>15720</v>
      </c>
      <c r="I7200" s="3" t="s">
        <v>21786</v>
      </c>
      <c r="J7200" s="3" t="str">
        <f>IF($B7200="SINAPI",IF(ISNUMBER(MATCH(Banco!$C7200,Analitico!$A:$A,0)),INDEX(Analitico!E:E,MATCH(Banco!$C7200,Analitico!$A:$A,0))&amp;"%",""),"")</f>
        <v>11,0687022%</v>
      </c>
      <c r="K7200" s="3" t="str">
        <f>IF($B7200="SINAPI",IF(ISNUMBER(MATCH(Banco!$C7200,Analitico!$A:$A,0)),INDEX(Analitico!F:F,MATCH(Banco!$C7200,Analitico!$A:$A,0))&amp;"%",""),"")</f>
        <v>%</v>
      </c>
    </row>
    <row r="7201" spans="1:11" ht="20.399999999999999" x14ac:dyDescent="0.2">
      <c r="A7201" s="1" t="str">
        <f t="shared" si="113"/>
        <v>SINAPI 93592</v>
      </c>
      <c r="B7201" s="3" t="s">
        <v>21783</v>
      </c>
      <c r="C7201" s="3" t="s">
        <v>7260</v>
      </c>
      <c r="D7201" s="2" t="s">
        <v>15003</v>
      </c>
      <c r="E7201" s="3" t="s">
        <v>15542</v>
      </c>
      <c r="F7201" s="66" t="s">
        <v>21467</v>
      </c>
      <c r="I7201" s="3" t="s">
        <v>21786</v>
      </c>
      <c r="J7201" s="3" t="str">
        <f>IF($B7201="SINAPI",IF(ISNUMBER(MATCH(Banco!$C7201,Analitico!$A:$A,0)),INDEX(Analitico!E:E,MATCH(Banco!$C7201,Analitico!$A:$A,0))&amp;"%",""),"")</f>
        <v>11,1607142%</v>
      </c>
      <c r="K7201" s="3" t="str">
        <f>IF($B7201="SINAPI",IF(ISNUMBER(MATCH(Banco!$C7201,Analitico!$A:$A,0)),INDEX(Analitico!F:F,MATCH(Banco!$C7201,Analitico!$A:$A,0))&amp;"%",""),"")</f>
        <v>%</v>
      </c>
    </row>
    <row r="7202" spans="1:11" ht="20.399999999999999" x14ac:dyDescent="0.2">
      <c r="A7202" s="1" t="str">
        <f t="shared" si="113"/>
        <v>SINAPI 93593</v>
      </c>
      <c r="B7202" s="3" t="s">
        <v>21783</v>
      </c>
      <c r="C7202" s="3" t="s">
        <v>7261</v>
      </c>
      <c r="D7202" s="2" t="s">
        <v>15004</v>
      </c>
      <c r="E7202" s="3" t="s">
        <v>15542</v>
      </c>
      <c r="F7202" s="66" t="s">
        <v>21468</v>
      </c>
      <c r="I7202" s="3" t="s">
        <v>21786</v>
      </c>
      <c r="J7202" s="3" t="str">
        <f>IF($B7202="SINAPI",IF(ISNUMBER(MATCH(Banco!$C7202,Analitico!$A:$A,0)),INDEX(Analitico!E:E,MATCH(Banco!$C7202,Analitico!$A:$A,0))&amp;"%",""),"")</f>
        <v>10,3896103%</v>
      </c>
      <c r="K7202" s="3" t="str">
        <f>IF($B7202="SINAPI",IF(ISNUMBER(MATCH(Banco!$C7202,Analitico!$A:$A,0)),INDEX(Analitico!F:F,MATCH(Banco!$C7202,Analitico!$A:$A,0))&amp;"%",""),"")</f>
        <v>%</v>
      </c>
    </row>
    <row r="7203" spans="1:11" x14ac:dyDescent="0.2">
      <c r="A7203" s="1" t="str">
        <f t="shared" ref="A7203:A7266" si="114">CONCATENAR</f>
        <v>SINAPI 93594</v>
      </c>
      <c r="B7203" s="3" t="s">
        <v>21783</v>
      </c>
      <c r="C7203" s="3" t="s">
        <v>7262</v>
      </c>
      <c r="D7203" s="2" t="s">
        <v>15005</v>
      </c>
      <c r="E7203" s="3" t="s">
        <v>15540</v>
      </c>
      <c r="F7203" s="66" t="s">
        <v>20660</v>
      </c>
      <c r="I7203" s="3" t="s">
        <v>21786</v>
      </c>
      <c r="J7203" s="3" t="str">
        <f>IF($B7203="SINAPI",IF(ISNUMBER(MATCH(Banco!$C7203,Analitico!$A:$A,0)),INDEX(Analitico!E:E,MATCH(Banco!$C7203,Analitico!$A:$A,0))&amp;"%",""),"")</f>
        <v>13,9175257%</v>
      </c>
      <c r="K7203" s="3" t="str">
        <f>IF($B7203="SINAPI",IF(ISNUMBER(MATCH(Banco!$C7203,Analitico!$A:$A,0)),INDEX(Analitico!F:F,MATCH(Banco!$C7203,Analitico!$A:$A,0))&amp;"%",""),"")</f>
        <v>%</v>
      </c>
    </row>
    <row r="7204" spans="1:11" ht="20.399999999999999" x14ac:dyDescent="0.2">
      <c r="A7204" s="1" t="str">
        <f t="shared" si="114"/>
        <v>SINAPI 93595</v>
      </c>
      <c r="B7204" s="3" t="s">
        <v>21783</v>
      </c>
      <c r="C7204" s="3" t="s">
        <v>7263</v>
      </c>
      <c r="D7204" s="2" t="s">
        <v>15006</v>
      </c>
      <c r="E7204" s="3" t="s">
        <v>15540</v>
      </c>
      <c r="F7204" s="66" t="s">
        <v>16175</v>
      </c>
      <c r="I7204" s="3" t="s">
        <v>21786</v>
      </c>
      <c r="J7204" s="3" t="str">
        <f>IF($B7204="SINAPI",IF(ISNUMBER(MATCH(Banco!$C7204,Analitico!$A:$A,0)),INDEX(Analitico!E:E,MATCH(Banco!$C7204,Analitico!$A:$A,0))&amp;"%",""),"")</f>
        <v>14,1176470%</v>
      </c>
      <c r="K7204" s="3" t="str">
        <f>IF($B7204="SINAPI",IF(ISNUMBER(MATCH(Banco!$C7204,Analitico!$A:$A,0)),INDEX(Analitico!F:F,MATCH(Banco!$C7204,Analitico!$A:$A,0))&amp;"%",""),"")</f>
        <v>%</v>
      </c>
    </row>
    <row r="7205" spans="1:11" ht="20.399999999999999" x14ac:dyDescent="0.2">
      <c r="A7205" s="1" t="str">
        <f t="shared" si="114"/>
        <v>SINAPI 93596</v>
      </c>
      <c r="B7205" s="3" t="s">
        <v>21783</v>
      </c>
      <c r="C7205" s="3" t="s">
        <v>7264</v>
      </c>
      <c r="D7205" s="2" t="s">
        <v>15007</v>
      </c>
      <c r="E7205" s="3" t="s">
        <v>15540</v>
      </c>
      <c r="F7205" s="66" t="s">
        <v>21469</v>
      </c>
      <c r="I7205" s="3" t="s">
        <v>21786</v>
      </c>
      <c r="J7205" s="3" t="str">
        <f>IF($B7205="SINAPI",IF(ISNUMBER(MATCH(Banco!$C7205,Analitico!$A:$A,0)),INDEX(Analitico!E:E,MATCH(Banco!$C7205,Analitico!$A:$A,0))&amp;"%",""),"")</f>
        <v>13,5593220%</v>
      </c>
      <c r="K7205" s="3" t="str">
        <f>IF($B7205="SINAPI",IF(ISNUMBER(MATCH(Banco!$C7205,Analitico!$A:$A,0)),INDEX(Analitico!F:F,MATCH(Banco!$C7205,Analitico!$A:$A,0))&amp;"%",""),"")</f>
        <v>%</v>
      </c>
    </row>
    <row r="7206" spans="1:11" x14ac:dyDescent="0.2">
      <c r="A7206" s="1" t="str">
        <f t="shared" si="114"/>
        <v>SINAPI 93597</v>
      </c>
      <c r="B7206" s="3" t="s">
        <v>21783</v>
      </c>
      <c r="C7206" s="3" t="s">
        <v>7265</v>
      </c>
      <c r="D7206" s="2" t="s">
        <v>15008</v>
      </c>
      <c r="E7206" s="3" t="s">
        <v>15540</v>
      </c>
      <c r="F7206" s="66" t="s">
        <v>16175</v>
      </c>
      <c r="I7206" s="3" t="s">
        <v>21786</v>
      </c>
      <c r="J7206" s="3" t="str">
        <f>IF($B7206="SINAPI",IF(ISNUMBER(MATCH(Banco!$C7206,Analitico!$A:$A,0)),INDEX(Analitico!E:E,MATCH(Banco!$C7206,Analitico!$A:$A,0))&amp;"%",""),"")</f>
        <v>11,3095238%</v>
      </c>
      <c r="K7206" s="3" t="str">
        <f>IF($B7206="SINAPI",IF(ISNUMBER(MATCH(Banco!$C7206,Analitico!$A:$A,0)),INDEX(Analitico!F:F,MATCH(Banco!$C7206,Analitico!$A:$A,0))&amp;"%",""),"")</f>
        <v>%</v>
      </c>
    </row>
    <row r="7207" spans="1:11" ht="20.399999999999999" x14ac:dyDescent="0.2">
      <c r="A7207" s="1" t="str">
        <f t="shared" si="114"/>
        <v>SINAPI 93598</v>
      </c>
      <c r="B7207" s="3" t="s">
        <v>21783</v>
      </c>
      <c r="C7207" s="3" t="s">
        <v>7266</v>
      </c>
      <c r="D7207" s="2" t="s">
        <v>15009</v>
      </c>
      <c r="E7207" s="3" t="s">
        <v>15540</v>
      </c>
      <c r="F7207" s="66" t="s">
        <v>16641</v>
      </c>
      <c r="I7207" s="3" t="s">
        <v>21786</v>
      </c>
      <c r="J7207" s="3" t="str">
        <f>IF($B7207="SINAPI",IF(ISNUMBER(MATCH(Banco!$C7207,Analitico!$A:$A,0)),INDEX(Analitico!E:E,MATCH(Banco!$C7207,Analitico!$A:$A,0))&amp;"%",""),"")</f>
        <v>11,6438356%</v>
      </c>
      <c r="K7207" s="3" t="str">
        <f>IF($B7207="SINAPI",IF(ISNUMBER(MATCH(Banco!$C7207,Analitico!$A:$A,0)),INDEX(Analitico!F:F,MATCH(Banco!$C7207,Analitico!$A:$A,0))&amp;"%",""),"")</f>
        <v>%</v>
      </c>
    </row>
    <row r="7208" spans="1:11" ht="20.399999999999999" x14ac:dyDescent="0.2">
      <c r="A7208" s="1" t="str">
        <f t="shared" si="114"/>
        <v>SINAPI 93599</v>
      </c>
      <c r="B7208" s="3" t="s">
        <v>21783</v>
      </c>
      <c r="C7208" s="3" t="s">
        <v>7267</v>
      </c>
      <c r="D7208" s="2" t="s">
        <v>15010</v>
      </c>
      <c r="E7208" s="3" t="s">
        <v>15540</v>
      </c>
      <c r="F7208" s="66" t="s">
        <v>16228</v>
      </c>
      <c r="I7208" s="3" t="s">
        <v>21786</v>
      </c>
      <c r="J7208" s="3" t="str">
        <f>IF($B7208="SINAPI",IF(ISNUMBER(MATCH(Banco!$C7208,Analitico!$A:$A,0)),INDEX(Analitico!E:E,MATCH(Banco!$C7208,Analitico!$A:$A,0))&amp;"%",""),"")</f>
        <v>10,2040816%</v>
      </c>
      <c r="K7208" s="3" t="str">
        <f>IF($B7208="SINAPI",IF(ISNUMBER(MATCH(Banco!$C7208,Analitico!$A:$A,0)),INDEX(Analitico!F:F,MATCH(Banco!$C7208,Analitico!$A:$A,0))&amp;"%",""),"")</f>
        <v>%</v>
      </c>
    </row>
    <row r="7209" spans="1:11" x14ac:dyDescent="0.2">
      <c r="A7209" s="1" t="str">
        <f t="shared" si="114"/>
        <v>SINAPI 95425</v>
      </c>
      <c r="B7209" s="3" t="s">
        <v>21783</v>
      </c>
      <c r="C7209" s="3" t="s">
        <v>7268</v>
      </c>
      <c r="D7209" s="2" t="s">
        <v>15011</v>
      </c>
      <c r="E7209" s="3" t="s">
        <v>15542</v>
      </c>
      <c r="F7209" s="66" t="s">
        <v>21397</v>
      </c>
      <c r="I7209" s="3" t="s">
        <v>21786</v>
      </c>
      <c r="J7209" s="3" t="str">
        <f>IF($B7209="SINAPI",IF(ISNUMBER(MATCH(Banco!$C7209,Analitico!$A:$A,0)),INDEX(Analitico!E:E,MATCH(Banco!$C7209,Analitico!$A:$A,0))&amp;"%",""),"")</f>
        <v>10,4072398%</v>
      </c>
      <c r="K7209" s="3" t="str">
        <f>IF($B7209="SINAPI",IF(ISNUMBER(MATCH(Banco!$C7209,Analitico!$A:$A,0)),INDEX(Analitico!F:F,MATCH(Banco!$C7209,Analitico!$A:$A,0))&amp;"%",""),"")</f>
        <v>%</v>
      </c>
    </row>
    <row r="7210" spans="1:11" ht="20.399999999999999" x14ac:dyDescent="0.2">
      <c r="A7210" s="1" t="str">
        <f t="shared" si="114"/>
        <v>SINAPI 95426</v>
      </c>
      <c r="B7210" s="3" t="s">
        <v>21783</v>
      </c>
      <c r="C7210" s="3" t="s">
        <v>7269</v>
      </c>
      <c r="D7210" s="2" t="s">
        <v>15012</v>
      </c>
      <c r="E7210" s="3" t="s">
        <v>15542</v>
      </c>
      <c r="F7210" s="66" t="s">
        <v>15750</v>
      </c>
      <c r="I7210" s="3" t="s">
        <v>21786</v>
      </c>
      <c r="J7210" s="3" t="str">
        <f>IF($B7210="SINAPI",IF(ISNUMBER(MATCH(Banco!$C7210,Analitico!$A:$A,0)),INDEX(Analitico!E:E,MATCH(Banco!$C7210,Analitico!$A:$A,0))&amp;"%",""),"")</f>
        <v>10,5263157%</v>
      </c>
      <c r="K7210" s="3" t="str">
        <f>IF($B7210="SINAPI",IF(ISNUMBER(MATCH(Banco!$C7210,Analitico!$A:$A,0)),INDEX(Analitico!F:F,MATCH(Banco!$C7210,Analitico!$A:$A,0))&amp;"%",""),"")</f>
        <v>%</v>
      </c>
    </row>
    <row r="7211" spans="1:11" ht="20.399999999999999" x14ac:dyDescent="0.2">
      <c r="A7211" s="1" t="str">
        <f t="shared" si="114"/>
        <v>SINAPI 95427</v>
      </c>
      <c r="B7211" s="3" t="s">
        <v>21783</v>
      </c>
      <c r="C7211" s="3" t="s">
        <v>7270</v>
      </c>
      <c r="D7211" s="2" t="s">
        <v>15013</v>
      </c>
      <c r="E7211" s="3" t="s">
        <v>15542</v>
      </c>
      <c r="F7211" s="66" t="s">
        <v>21352</v>
      </c>
      <c r="I7211" s="3" t="s">
        <v>21786</v>
      </c>
      <c r="J7211" s="3" t="str">
        <f>IF($B7211="SINAPI",IF(ISNUMBER(MATCH(Banco!$C7211,Analitico!$A:$A,0)),INDEX(Analitico!E:E,MATCH(Banco!$C7211,Analitico!$A:$A,0))&amp;"%",""),"")</f>
        <v>10,4477611%</v>
      </c>
      <c r="K7211" s="3" t="str">
        <f>IF($B7211="SINAPI",IF(ISNUMBER(MATCH(Banco!$C7211,Analitico!$A:$A,0)),INDEX(Analitico!F:F,MATCH(Banco!$C7211,Analitico!$A:$A,0))&amp;"%",""),"")</f>
        <v>%</v>
      </c>
    </row>
    <row r="7212" spans="1:11" x14ac:dyDescent="0.2">
      <c r="A7212" s="1" t="str">
        <f t="shared" si="114"/>
        <v>SINAPI 95428</v>
      </c>
      <c r="B7212" s="3" t="s">
        <v>21783</v>
      </c>
      <c r="C7212" s="3" t="s">
        <v>7271</v>
      </c>
      <c r="D7212" s="2" t="s">
        <v>15014</v>
      </c>
      <c r="E7212" s="3" t="s">
        <v>15540</v>
      </c>
      <c r="F7212" s="66" t="s">
        <v>16641</v>
      </c>
      <c r="I7212" s="3" t="s">
        <v>21786</v>
      </c>
      <c r="J7212" s="3" t="str">
        <f>IF($B7212="SINAPI",IF(ISNUMBER(MATCH(Banco!$C7212,Analitico!$A:$A,0)),INDEX(Analitico!E:E,MATCH(Banco!$C7212,Analitico!$A:$A,0))&amp;"%",""),"")</f>
        <v>9,7222222%</v>
      </c>
      <c r="K7212" s="3" t="str">
        <f>IF($B7212="SINAPI",IF(ISNUMBER(MATCH(Banco!$C7212,Analitico!$A:$A,0)),INDEX(Analitico!F:F,MATCH(Banco!$C7212,Analitico!$A:$A,0))&amp;"%",""),"")</f>
        <v>%</v>
      </c>
    </row>
    <row r="7213" spans="1:11" ht="20.399999999999999" x14ac:dyDescent="0.2">
      <c r="A7213" s="1" t="str">
        <f t="shared" si="114"/>
        <v>SINAPI 95429</v>
      </c>
      <c r="B7213" s="3" t="s">
        <v>21783</v>
      </c>
      <c r="C7213" s="3" t="s">
        <v>7272</v>
      </c>
      <c r="D7213" s="2" t="s">
        <v>15015</v>
      </c>
      <c r="E7213" s="3" t="s">
        <v>15540</v>
      </c>
      <c r="F7213" s="66" t="s">
        <v>21470</v>
      </c>
      <c r="I7213" s="3" t="s">
        <v>21786</v>
      </c>
      <c r="J7213" s="3" t="str">
        <f>IF($B7213="SINAPI",IF(ISNUMBER(MATCH(Banco!$C7213,Analitico!$A:$A,0)),INDEX(Analitico!E:E,MATCH(Banco!$C7213,Analitico!$A:$A,0))&amp;"%",""),"")</f>
        <v>9,6774193%</v>
      </c>
      <c r="K7213" s="3" t="str">
        <f>IF($B7213="SINAPI",IF(ISNUMBER(MATCH(Banco!$C7213,Analitico!$A:$A,0)),INDEX(Analitico!F:F,MATCH(Banco!$C7213,Analitico!$A:$A,0))&amp;"%",""),"")</f>
        <v>%</v>
      </c>
    </row>
    <row r="7214" spans="1:11" ht="20.399999999999999" x14ac:dyDescent="0.2">
      <c r="A7214" s="1" t="str">
        <f t="shared" si="114"/>
        <v>SINAPI 95430</v>
      </c>
      <c r="B7214" s="3" t="s">
        <v>21783</v>
      </c>
      <c r="C7214" s="3" t="s">
        <v>7273</v>
      </c>
      <c r="D7214" s="2" t="s">
        <v>15016</v>
      </c>
      <c r="E7214" s="3" t="s">
        <v>15540</v>
      </c>
      <c r="F7214" s="66" t="s">
        <v>16458</v>
      </c>
      <c r="I7214" s="3" t="s">
        <v>21786</v>
      </c>
      <c r="J7214" s="3" t="str">
        <f>IF($B7214="SINAPI",IF(ISNUMBER(MATCH(Banco!$C7214,Analitico!$A:$A,0)),INDEX(Analitico!E:E,MATCH(Banco!$C7214,Analitico!$A:$A,0))&amp;"%",""),"")</f>
        <v>10,0000000%</v>
      </c>
      <c r="K7214" s="3" t="str">
        <f>IF($B7214="SINAPI",IF(ISNUMBER(MATCH(Banco!$C7214,Analitico!$A:$A,0)),INDEX(Analitico!F:F,MATCH(Banco!$C7214,Analitico!$A:$A,0))&amp;"%",""),"")</f>
        <v>%</v>
      </c>
    </row>
    <row r="7215" spans="1:11" ht="20.399999999999999" x14ac:dyDescent="0.2">
      <c r="A7215" s="1" t="str">
        <f t="shared" si="114"/>
        <v>SINAPI 95875</v>
      </c>
      <c r="B7215" s="3" t="s">
        <v>21783</v>
      </c>
      <c r="C7215" s="3" t="s">
        <v>7274</v>
      </c>
      <c r="D7215" s="2" t="s">
        <v>15017</v>
      </c>
      <c r="E7215" s="3" t="s">
        <v>15542</v>
      </c>
      <c r="F7215" s="66" t="s">
        <v>21471</v>
      </c>
      <c r="I7215" s="3" t="s">
        <v>21786</v>
      </c>
      <c r="J7215" s="3" t="str">
        <f>IF($B7215="SINAPI",IF(ISNUMBER(MATCH(Banco!$C7215,Analitico!$A:$A,0)),INDEX(Analitico!E:E,MATCH(Banco!$C7215,Analitico!$A:$A,0))&amp;"%",""),"")</f>
        <v>13,9830508%</v>
      </c>
      <c r="K7215" s="3" t="str">
        <f>IF($B7215="SINAPI",IF(ISNUMBER(MATCH(Banco!$C7215,Analitico!$A:$A,0)),INDEX(Analitico!F:F,MATCH(Banco!$C7215,Analitico!$A:$A,0))&amp;"%",""),"")</f>
        <v>%</v>
      </c>
    </row>
    <row r="7216" spans="1:11" ht="20.399999999999999" x14ac:dyDescent="0.2">
      <c r="A7216" s="1" t="str">
        <f t="shared" si="114"/>
        <v>SINAPI 95876</v>
      </c>
      <c r="B7216" s="3" t="s">
        <v>21783</v>
      </c>
      <c r="C7216" s="3" t="s">
        <v>7275</v>
      </c>
      <c r="D7216" s="2" t="s">
        <v>15018</v>
      </c>
      <c r="E7216" s="3" t="s">
        <v>15542</v>
      </c>
      <c r="F7216" s="66" t="s">
        <v>16243</v>
      </c>
      <c r="I7216" s="3" t="s">
        <v>21786</v>
      </c>
      <c r="J7216" s="3" t="str">
        <f>IF($B7216="SINAPI",IF(ISNUMBER(MATCH(Banco!$C7216,Analitico!$A:$A,0)),INDEX(Analitico!E:E,MATCH(Banco!$C7216,Analitico!$A:$A,0))&amp;"%",""),"")</f>
        <v>11,3861386%</v>
      </c>
      <c r="K7216" s="3" t="str">
        <f>IF($B7216="SINAPI",IF(ISNUMBER(MATCH(Banco!$C7216,Analitico!$A:$A,0)),INDEX(Analitico!F:F,MATCH(Banco!$C7216,Analitico!$A:$A,0))&amp;"%",""),"")</f>
        <v>%</v>
      </c>
    </row>
    <row r="7217" spans="1:11" ht="20.399999999999999" x14ac:dyDescent="0.2">
      <c r="A7217" s="1" t="str">
        <f t="shared" si="114"/>
        <v>SINAPI 95877</v>
      </c>
      <c r="B7217" s="3" t="s">
        <v>21783</v>
      </c>
      <c r="C7217" s="3" t="s">
        <v>7276</v>
      </c>
      <c r="D7217" s="2" t="s">
        <v>15019</v>
      </c>
      <c r="E7217" s="3" t="s">
        <v>15542</v>
      </c>
      <c r="F7217" s="66" t="s">
        <v>20682</v>
      </c>
      <c r="I7217" s="3" t="s">
        <v>21786</v>
      </c>
      <c r="J7217" s="3" t="str">
        <f>IF($B7217="SINAPI",IF(ISNUMBER(MATCH(Banco!$C7217,Analitico!$A:$A,0)),INDEX(Analitico!E:E,MATCH(Banco!$C7217,Analitico!$A:$A,0))&amp;"%",""),"")</f>
        <v>9,9415204%</v>
      </c>
      <c r="K7217" s="3" t="str">
        <f>IF($B7217="SINAPI",IF(ISNUMBER(MATCH(Banco!$C7217,Analitico!$A:$A,0)),INDEX(Analitico!F:F,MATCH(Banco!$C7217,Analitico!$A:$A,0))&amp;"%",""),"")</f>
        <v>%</v>
      </c>
    </row>
    <row r="7218" spans="1:11" ht="20.399999999999999" x14ac:dyDescent="0.2">
      <c r="A7218" s="1" t="str">
        <f t="shared" si="114"/>
        <v>SINAPI 95878</v>
      </c>
      <c r="B7218" s="3" t="s">
        <v>21783</v>
      </c>
      <c r="C7218" s="3" t="s">
        <v>7277</v>
      </c>
      <c r="D7218" s="2" t="s">
        <v>15020</v>
      </c>
      <c r="E7218" s="3" t="s">
        <v>15540</v>
      </c>
      <c r="F7218" s="66" t="s">
        <v>16426</v>
      </c>
      <c r="I7218" s="3" t="s">
        <v>21786</v>
      </c>
      <c r="J7218" s="3" t="str">
        <f>IF($B7218="SINAPI",IF(ISNUMBER(MATCH(Banco!$C7218,Analitico!$A:$A,0)),INDEX(Analitico!E:E,MATCH(Banco!$C7218,Analitico!$A:$A,0))&amp;"%",""),"")</f>
        <v>13,6363636%</v>
      </c>
      <c r="K7218" s="3" t="str">
        <f>IF($B7218="SINAPI",IF(ISNUMBER(MATCH(Banco!$C7218,Analitico!$A:$A,0)),INDEX(Analitico!F:F,MATCH(Banco!$C7218,Analitico!$A:$A,0))&amp;"%",""),"")</f>
        <v>%</v>
      </c>
    </row>
    <row r="7219" spans="1:11" ht="20.399999999999999" x14ac:dyDescent="0.2">
      <c r="A7219" s="1" t="str">
        <f t="shared" si="114"/>
        <v>SINAPI 95879</v>
      </c>
      <c r="B7219" s="3" t="s">
        <v>21783</v>
      </c>
      <c r="C7219" s="3" t="s">
        <v>7278</v>
      </c>
      <c r="D7219" s="2" t="s">
        <v>15021</v>
      </c>
      <c r="E7219" s="3" t="s">
        <v>15540</v>
      </c>
      <c r="F7219" s="66" t="s">
        <v>16422</v>
      </c>
      <c r="I7219" s="3" t="s">
        <v>21786</v>
      </c>
      <c r="J7219" s="3" t="str">
        <f>IF($B7219="SINAPI",IF(ISNUMBER(MATCH(Banco!$C7219,Analitico!$A:$A,0)),INDEX(Analitico!E:E,MATCH(Banco!$C7219,Analitico!$A:$A,0))&amp;"%",""),"")</f>
        <v>11,1940298%</v>
      </c>
      <c r="K7219" s="3" t="str">
        <f>IF($B7219="SINAPI",IF(ISNUMBER(MATCH(Banco!$C7219,Analitico!$A:$A,0)),INDEX(Analitico!F:F,MATCH(Banco!$C7219,Analitico!$A:$A,0))&amp;"%",""),"")</f>
        <v>%</v>
      </c>
    </row>
    <row r="7220" spans="1:11" ht="20.399999999999999" x14ac:dyDescent="0.2">
      <c r="A7220" s="1" t="str">
        <f t="shared" si="114"/>
        <v>SINAPI 95880</v>
      </c>
      <c r="B7220" s="3" t="s">
        <v>21783</v>
      </c>
      <c r="C7220" s="3" t="s">
        <v>7279</v>
      </c>
      <c r="D7220" s="2" t="s">
        <v>15022</v>
      </c>
      <c r="E7220" s="3" t="s">
        <v>15540</v>
      </c>
      <c r="F7220" s="66" t="s">
        <v>21472</v>
      </c>
      <c r="I7220" s="3" t="s">
        <v>21786</v>
      </c>
      <c r="J7220" s="3" t="str">
        <f>IF($B7220="SINAPI",IF(ISNUMBER(MATCH(Banco!$C7220,Analitico!$A:$A,0)),INDEX(Analitico!E:E,MATCH(Banco!$C7220,Analitico!$A:$A,0))&amp;"%",""),"")</f>
        <v>9,5652173%</v>
      </c>
      <c r="K7220" s="3" t="str">
        <f>IF($B7220="SINAPI",IF(ISNUMBER(MATCH(Banco!$C7220,Analitico!$A:$A,0)),INDEX(Analitico!F:F,MATCH(Banco!$C7220,Analitico!$A:$A,0))&amp;"%",""),"")</f>
        <v>%</v>
      </c>
    </row>
    <row r="7221" spans="1:11" x14ac:dyDescent="0.2">
      <c r="A7221" s="1" t="str">
        <f t="shared" si="114"/>
        <v>SINAPI 97912</v>
      </c>
      <c r="B7221" s="3" t="s">
        <v>21783</v>
      </c>
      <c r="C7221" s="3" t="s">
        <v>7280</v>
      </c>
      <c r="D7221" s="2" t="s">
        <v>15023</v>
      </c>
      <c r="E7221" s="3" t="s">
        <v>15542</v>
      </c>
      <c r="F7221" s="66" t="s">
        <v>15722</v>
      </c>
      <c r="I7221" s="3" t="s">
        <v>21786</v>
      </c>
      <c r="J7221" s="3" t="str">
        <f>IF($B7221="SINAPI",IF(ISNUMBER(MATCH(Banco!$C7221,Analitico!$A:$A,0)),INDEX(Analitico!E:E,MATCH(Banco!$C7221,Analitico!$A:$A,0))&amp;"%",""),"")</f>
        <v>19,3905817%</v>
      </c>
      <c r="K7221" s="3" t="str">
        <f>IF($B7221="SINAPI",IF(ISNUMBER(MATCH(Banco!$C7221,Analitico!$A:$A,0)),INDEX(Analitico!F:F,MATCH(Banco!$C7221,Analitico!$A:$A,0))&amp;"%",""),"")</f>
        <v>%</v>
      </c>
    </row>
    <row r="7222" spans="1:11" ht="20.399999999999999" x14ac:dyDescent="0.2">
      <c r="A7222" s="1" t="str">
        <f t="shared" si="114"/>
        <v>SINAPI 97913</v>
      </c>
      <c r="B7222" s="3" t="s">
        <v>21783</v>
      </c>
      <c r="C7222" s="3" t="s">
        <v>7281</v>
      </c>
      <c r="D7222" s="2" t="s">
        <v>15024</v>
      </c>
      <c r="E7222" s="3" t="s">
        <v>15542</v>
      </c>
      <c r="F7222" s="66" t="s">
        <v>21473</v>
      </c>
      <c r="I7222" s="3" t="s">
        <v>21786</v>
      </c>
      <c r="J7222" s="3" t="str">
        <f>IF($B7222="SINAPI",IF(ISNUMBER(MATCH(Banco!$C7222,Analitico!$A:$A,0)),INDEX(Analitico!E:E,MATCH(Banco!$C7222,Analitico!$A:$A,0))&amp;"%",""),"")</f>
        <v>19,3548387%</v>
      </c>
      <c r="K7222" s="3" t="str">
        <f>IF($B7222="SINAPI",IF(ISNUMBER(MATCH(Banco!$C7222,Analitico!$A:$A,0)),INDEX(Analitico!F:F,MATCH(Banco!$C7222,Analitico!$A:$A,0))&amp;"%",""),"")</f>
        <v>%</v>
      </c>
    </row>
    <row r="7223" spans="1:11" ht="20.399999999999999" x14ac:dyDescent="0.2">
      <c r="A7223" s="1" t="str">
        <f t="shared" si="114"/>
        <v>SINAPI 97914</v>
      </c>
      <c r="B7223" s="3" t="s">
        <v>21783</v>
      </c>
      <c r="C7223" s="3" t="s">
        <v>7282</v>
      </c>
      <c r="D7223" s="2" t="s">
        <v>15025</v>
      </c>
      <c r="E7223" s="3" t="s">
        <v>15542</v>
      </c>
      <c r="F7223" s="66" t="s">
        <v>15748</v>
      </c>
      <c r="I7223" s="3" t="s">
        <v>21786</v>
      </c>
      <c r="J7223" s="3" t="str">
        <f>IF($B7223="SINAPI",IF(ISNUMBER(MATCH(Banco!$C7223,Analitico!$A:$A,0)),INDEX(Analitico!E:E,MATCH(Banco!$C7223,Analitico!$A:$A,0))&amp;"%",""),"")</f>
        <v>19,2982456%</v>
      </c>
      <c r="K7223" s="3" t="str">
        <f>IF($B7223="SINAPI",IF(ISNUMBER(MATCH(Banco!$C7223,Analitico!$A:$A,0)),INDEX(Analitico!F:F,MATCH(Banco!$C7223,Analitico!$A:$A,0))&amp;"%",""),"")</f>
        <v>%</v>
      </c>
    </row>
    <row r="7224" spans="1:11" ht="20.399999999999999" x14ac:dyDescent="0.2">
      <c r="A7224" s="1" t="str">
        <f t="shared" si="114"/>
        <v>SINAPI 97915</v>
      </c>
      <c r="B7224" s="3" t="s">
        <v>21783</v>
      </c>
      <c r="C7224" s="3" t="s">
        <v>7283</v>
      </c>
      <c r="D7224" s="2" t="s">
        <v>15026</v>
      </c>
      <c r="E7224" s="3" t="s">
        <v>15542</v>
      </c>
      <c r="F7224" s="66" t="s">
        <v>16728</v>
      </c>
      <c r="I7224" s="3" t="s">
        <v>21786</v>
      </c>
      <c r="J7224" s="3" t="str">
        <f>IF($B7224="SINAPI",IF(ISNUMBER(MATCH(Banco!$C7224,Analitico!$A:$A,0)),INDEX(Analitico!E:E,MATCH(Banco!$C7224,Analitico!$A:$A,0))&amp;"%",""),"")</f>
        <v>19,2660550%</v>
      </c>
      <c r="K7224" s="3" t="str">
        <f>IF($B7224="SINAPI",IF(ISNUMBER(MATCH(Banco!$C7224,Analitico!$A:$A,0)),INDEX(Analitico!F:F,MATCH(Banco!$C7224,Analitico!$A:$A,0))&amp;"%",""),"")</f>
        <v>%</v>
      </c>
    </row>
    <row r="7225" spans="1:11" x14ac:dyDescent="0.2">
      <c r="A7225" s="1" t="str">
        <f t="shared" si="114"/>
        <v>SINAPI 100937</v>
      </c>
      <c r="B7225" s="3" t="s">
        <v>21783</v>
      </c>
      <c r="C7225" s="3" t="s">
        <v>7284</v>
      </c>
      <c r="D7225" s="2" t="s">
        <v>15027</v>
      </c>
      <c r="E7225" s="3" t="s">
        <v>15542</v>
      </c>
      <c r="F7225" s="66" t="s">
        <v>16255</v>
      </c>
      <c r="I7225" s="3" t="s">
        <v>21786</v>
      </c>
      <c r="J7225" s="3" t="str">
        <f>IF($B7225="SINAPI",IF(ISNUMBER(MATCH(Banco!$C7225,Analitico!$A:$A,0)),INDEX(Analitico!E:E,MATCH(Banco!$C7225,Analitico!$A:$A,0))&amp;"%",""),"")</f>
        <v>19,1075514%</v>
      </c>
      <c r="K7225" s="3" t="str">
        <f>IF($B7225="SINAPI",IF(ISNUMBER(MATCH(Banco!$C7225,Analitico!$A:$A,0)),INDEX(Analitico!F:F,MATCH(Banco!$C7225,Analitico!$A:$A,0))&amp;"%",""),"")</f>
        <v>%</v>
      </c>
    </row>
    <row r="7226" spans="1:11" ht="20.399999999999999" x14ac:dyDescent="0.2">
      <c r="A7226" s="1" t="str">
        <f t="shared" si="114"/>
        <v>SINAPI 100938</v>
      </c>
      <c r="B7226" s="3" t="s">
        <v>21783</v>
      </c>
      <c r="C7226" s="3" t="s">
        <v>7285</v>
      </c>
      <c r="D7226" s="2" t="s">
        <v>15028</v>
      </c>
      <c r="E7226" s="3" t="s">
        <v>15542</v>
      </c>
      <c r="F7226" s="66" t="s">
        <v>20486</v>
      </c>
      <c r="I7226" s="3" t="s">
        <v>21786</v>
      </c>
      <c r="J7226" s="3" t="str">
        <f>IF($B7226="SINAPI",IF(ISNUMBER(MATCH(Banco!$C7226,Analitico!$A:$A,0)),INDEX(Analitico!E:E,MATCH(Banco!$C7226,Analitico!$A:$A,0))&amp;"%",""),"")</f>
        <v>13,6798905%</v>
      </c>
      <c r="K7226" s="3" t="str">
        <f>IF($B7226="SINAPI",IF(ISNUMBER(MATCH(Banco!$C7226,Analitico!$A:$A,0)),INDEX(Analitico!F:F,MATCH(Banco!$C7226,Analitico!$A:$A,0))&amp;"%",""),"")</f>
        <v>%</v>
      </c>
    </row>
    <row r="7227" spans="1:11" ht="20.399999999999999" x14ac:dyDescent="0.2">
      <c r="A7227" s="1" t="str">
        <f t="shared" si="114"/>
        <v>SINAPI 100939</v>
      </c>
      <c r="B7227" s="3" t="s">
        <v>21783</v>
      </c>
      <c r="C7227" s="3" t="s">
        <v>7286</v>
      </c>
      <c r="D7227" s="2" t="s">
        <v>15029</v>
      </c>
      <c r="E7227" s="3" t="s">
        <v>15542</v>
      </c>
      <c r="F7227" s="66" t="s">
        <v>20297</v>
      </c>
      <c r="I7227" s="3" t="s">
        <v>21786</v>
      </c>
      <c r="J7227" s="3" t="str">
        <f>IF($B7227="SINAPI",IF(ISNUMBER(MATCH(Banco!$C7227,Analitico!$A:$A,0)),INDEX(Analitico!E:E,MATCH(Banco!$C7227,Analitico!$A:$A,0))&amp;"%",""),"")</f>
        <v>11,1459968%</v>
      </c>
      <c r="K7227" s="3" t="str">
        <f>IF($B7227="SINAPI",IF(ISNUMBER(MATCH(Banco!$C7227,Analitico!$A:$A,0)),INDEX(Analitico!F:F,MATCH(Banco!$C7227,Analitico!$A:$A,0))&amp;"%",""),"")</f>
        <v>%</v>
      </c>
    </row>
    <row r="7228" spans="1:11" ht="20.399999999999999" x14ac:dyDescent="0.2">
      <c r="A7228" s="1" t="str">
        <f t="shared" si="114"/>
        <v>SINAPI 100940</v>
      </c>
      <c r="B7228" s="3" t="s">
        <v>21783</v>
      </c>
      <c r="C7228" s="3" t="s">
        <v>7287</v>
      </c>
      <c r="D7228" s="2" t="s">
        <v>15030</v>
      </c>
      <c r="E7228" s="3" t="s">
        <v>15542</v>
      </c>
      <c r="F7228" s="66" t="s">
        <v>21474</v>
      </c>
      <c r="I7228" s="3" t="s">
        <v>21786</v>
      </c>
      <c r="J7228" s="3" t="str">
        <f>IF($B7228="SINAPI",IF(ISNUMBER(MATCH(Banco!$C7228,Analitico!$A:$A,0)),INDEX(Analitico!E:E,MATCH(Banco!$C7228,Analitico!$A:$A,0))&amp;"%",""),"")</f>
        <v>10,1289134%</v>
      </c>
      <c r="K7228" s="3" t="str">
        <f>IF($B7228="SINAPI",IF(ISNUMBER(MATCH(Banco!$C7228,Analitico!$A:$A,0)),INDEX(Analitico!F:F,MATCH(Banco!$C7228,Analitico!$A:$A,0))&amp;"%",""),"")</f>
        <v>%</v>
      </c>
    </row>
    <row r="7229" spans="1:11" x14ac:dyDescent="0.2">
      <c r="A7229" s="1" t="str">
        <f t="shared" si="114"/>
        <v>SINAPI 100941</v>
      </c>
      <c r="B7229" s="3" t="s">
        <v>21783</v>
      </c>
      <c r="C7229" s="3" t="s">
        <v>7288</v>
      </c>
      <c r="D7229" s="2" t="s">
        <v>15031</v>
      </c>
      <c r="E7229" s="3" t="s">
        <v>15540</v>
      </c>
      <c r="F7229" s="66" t="s">
        <v>21475</v>
      </c>
      <c r="I7229" s="3" t="s">
        <v>21786</v>
      </c>
      <c r="J7229" s="3" t="str">
        <f>IF($B7229="SINAPI",IF(ISNUMBER(MATCH(Banco!$C7229,Analitico!$A:$A,0)),INDEX(Analitico!E:E,MATCH(Banco!$C7229,Analitico!$A:$A,0))&amp;"%",""),"")</f>
        <v>19,1709844%</v>
      </c>
      <c r="K7229" s="3" t="str">
        <f>IF($B7229="SINAPI",IF(ISNUMBER(MATCH(Banco!$C7229,Analitico!$A:$A,0)),INDEX(Analitico!F:F,MATCH(Banco!$C7229,Analitico!$A:$A,0))&amp;"%",""),"")</f>
        <v>%</v>
      </c>
    </row>
    <row r="7230" spans="1:11" x14ac:dyDescent="0.2">
      <c r="A7230" s="1" t="str">
        <f t="shared" si="114"/>
        <v>SINAPI 100942</v>
      </c>
      <c r="B7230" s="3" t="s">
        <v>21783</v>
      </c>
      <c r="C7230" s="3" t="s">
        <v>7289</v>
      </c>
      <c r="D7230" s="2" t="s">
        <v>15032</v>
      </c>
      <c r="E7230" s="3" t="s">
        <v>15540</v>
      </c>
      <c r="F7230" s="66" t="s">
        <v>21476</v>
      </c>
      <c r="I7230" s="3" t="s">
        <v>21786</v>
      </c>
      <c r="J7230" s="3" t="str">
        <f>IF($B7230="SINAPI",IF(ISNUMBER(MATCH(Banco!$C7230,Analitico!$A:$A,0)),INDEX(Analitico!E:E,MATCH(Banco!$C7230,Analitico!$A:$A,0))&amp;"%",""),"")</f>
        <v>13,5135135%</v>
      </c>
      <c r="K7230" s="3" t="str">
        <f>IF($B7230="SINAPI",IF(ISNUMBER(MATCH(Banco!$C7230,Analitico!$A:$A,0)),INDEX(Analitico!F:F,MATCH(Banco!$C7230,Analitico!$A:$A,0))&amp;"%",""),"")</f>
        <v>%</v>
      </c>
    </row>
    <row r="7231" spans="1:11" x14ac:dyDescent="0.2">
      <c r="A7231" s="1" t="str">
        <f t="shared" si="114"/>
        <v>SINAPI 100943</v>
      </c>
      <c r="B7231" s="3" t="s">
        <v>21783</v>
      </c>
      <c r="C7231" s="3" t="s">
        <v>7290</v>
      </c>
      <c r="D7231" s="2" t="s">
        <v>15033</v>
      </c>
      <c r="E7231" s="3" t="s">
        <v>15540</v>
      </c>
      <c r="F7231" s="66" t="s">
        <v>19984</v>
      </c>
      <c r="I7231" s="3" t="s">
        <v>21786</v>
      </c>
      <c r="J7231" s="3" t="str">
        <f>IF($B7231="SINAPI",IF(ISNUMBER(MATCH(Banco!$C7231,Analitico!$A:$A,0)),INDEX(Analitico!E:E,MATCH(Banco!$C7231,Analitico!$A:$A,0))&amp;"%",""),"")</f>
        <v>11,2440191%</v>
      </c>
      <c r="K7231" s="3" t="str">
        <f>IF($B7231="SINAPI",IF(ISNUMBER(MATCH(Banco!$C7231,Analitico!$A:$A,0)),INDEX(Analitico!F:F,MATCH(Banco!$C7231,Analitico!$A:$A,0))&amp;"%",""),"")</f>
        <v>%</v>
      </c>
    </row>
    <row r="7232" spans="1:11" x14ac:dyDescent="0.2">
      <c r="A7232" s="1" t="str">
        <f t="shared" si="114"/>
        <v>SINAPI 100944</v>
      </c>
      <c r="B7232" s="3" t="s">
        <v>21783</v>
      </c>
      <c r="C7232" s="3" t="s">
        <v>7291</v>
      </c>
      <c r="D7232" s="2" t="s">
        <v>15034</v>
      </c>
      <c r="E7232" s="3" t="s">
        <v>15540</v>
      </c>
      <c r="F7232" s="66" t="s">
        <v>16454</v>
      </c>
      <c r="I7232" s="3" t="s">
        <v>21786</v>
      </c>
      <c r="J7232" s="3" t="str">
        <f>IF($B7232="SINAPI",IF(ISNUMBER(MATCH(Banco!$C7232,Analitico!$A:$A,0)),INDEX(Analitico!E:E,MATCH(Banco!$C7232,Analitico!$A:$A,0))&amp;"%",""),"")</f>
        <v>10,3351955%</v>
      </c>
      <c r="K7232" s="3" t="str">
        <f>IF($B7232="SINAPI",IF(ISNUMBER(MATCH(Banco!$C7232,Analitico!$A:$A,0)),INDEX(Analitico!F:F,MATCH(Banco!$C7232,Analitico!$A:$A,0))&amp;"%",""),"")</f>
        <v>%</v>
      </c>
    </row>
    <row r="7233" spans="1:11" x14ac:dyDescent="0.2">
      <c r="A7233" s="1" t="str">
        <f t="shared" si="114"/>
        <v>SINAPI 100945</v>
      </c>
      <c r="B7233" s="3" t="s">
        <v>21783</v>
      </c>
      <c r="C7233" s="3" t="s">
        <v>7292</v>
      </c>
      <c r="D7233" s="2" t="s">
        <v>15035</v>
      </c>
      <c r="E7233" s="3" t="s">
        <v>15540</v>
      </c>
      <c r="F7233" s="66" t="s">
        <v>21477</v>
      </c>
      <c r="I7233" s="3" t="s">
        <v>21786</v>
      </c>
      <c r="J7233" s="3" t="str">
        <f>IF($B7233="SINAPI",IF(ISNUMBER(MATCH(Banco!$C7233,Analitico!$A:$A,0)),INDEX(Analitico!E:E,MATCH(Banco!$C7233,Analitico!$A:$A,0))&amp;"%",""),"")</f>
        <v>16,3568773%</v>
      </c>
      <c r="K7233" s="3" t="str">
        <f>IF($B7233="SINAPI",IF(ISNUMBER(MATCH(Banco!$C7233,Analitico!$A:$A,0)),INDEX(Analitico!F:F,MATCH(Banco!$C7233,Analitico!$A:$A,0))&amp;"%",""),"")</f>
        <v>%</v>
      </c>
    </row>
    <row r="7234" spans="1:11" x14ac:dyDescent="0.2">
      <c r="A7234" s="1" t="str">
        <f t="shared" si="114"/>
        <v>SINAPI 100946</v>
      </c>
      <c r="B7234" s="3" t="s">
        <v>21783</v>
      </c>
      <c r="C7234" s="3" t="s">
        <v>7293</v>
      </c>
      <c r="D7234" s="2" t="s">
        <v>15036</v>
      </c>
      <c r="E7234" s="3" t="s">
        <v>15540</v>
      </c>
      <c r="F7234" s="66" t="s">
        <v>16528</v>
      </c>
      <c r="I7234" s="3" t="s">
        <v>21786</v>
      </c>
      <c r="J7234" s="3" t="str">
        <f>IF($B7234="SINAPI",IF(ISNUMBER(MATCH(Banco!$C7234,Analitico!$A:$A,0)),INDEX(Analitico!E:E,MATCH(Banco!$C7234,Analitico!$A:$A,0))&amp;"%",""),"")</f>
        <v>16,4502164%</v>
      </c>
      <c r="K7234" s="3" t="str">
        <f>IF($B7234="SINAPI",IF(ISNUMBER(MATCH(Banco!$C7234,Analitico!$A:$A,0)),INDEX(Analitico!F:F,MATCH(Banco!$C7234,Analitico!$A:$A,0))&amp;"%",""),"")</f>
        <v>%</v>
      </c>
    </row>
    <row r="7235" spans="1:11" x14ac:dyDescent="0.2">
      <c r="A7235" s="1" t="str">
        <f t="shared" si="114"/>
        <v>SINAPI 100947</v>
      </c>
      <c r="B7235" s="3" t="s">
        <v>21783</v>
      </c>
      <c r="C7235" s="3" t="s">
        <v>7294</v>
      </c>
      <c r="D7235" s="2" t="s">
        <v>15037</v>
      </c>
      <c r="E7235" s="3" t="s">
        <v>15540</v>
      </c>
      <c r="F7235" s="66" t="s">
        <v>16579</v>
      </c>
      <c r="I7235" s="3" t="s">
        <v>21786</v>
      </c>
      <c r="J7235" s="3" t="str">
        <f>IF($B7235="SINAPI",IF(ISNUMBER(MATCH(Banco!$C7235,Analitico!$A:$A,0)),INDEX(Analitico!E:E,MATCH(Banco!$C7235,Analitico!$A:$A,0))&amp;"%",""),"")</f>
        <v>16,5876777%</v>
      </c>
      <c r="K7235" s="3" t="str">
        <f>IF($B7235="SINAPI",IF(ISNUMBER(MATCH(Banco!$C7235,Analitico!$A:$A,0)),INDEX(Analitico!F:F,MATCH(Banco!$C7235,Analitico!$A:$A,0))&amp;"%",""),"")</f>
        <v>%</v>
      </c>
    </row>
    <row r="7236" spans="1:11" ht="20.399999999999999" x14ac:dyDescent="0.2">
      <c r="A7236" s="1" t="str">
        <f t="shared" si="114"/>
        <v>SINAPI 100948</v>
      </c>
      <c r="B7236" s="3" t="s">
        <v>21783</v>
      </c>
      <c r="C7236" s="3" t="s">
        <v>7295</v>
      </c>
      <c r="D7236" s="2" t="s">
        <v>15038</v>
      </c>
      <c r="E7236" s="3" t="s">
        <v>15540</v>
      </c>
      <c r="F7236" s="66" t="s">
        <v>21478</v>
      </c>
      <c r="I7236" s="3" t="s">
        <v>21786</v>
      </c>
      <c r="J7236" s="3" t="str">
        <f>IF($B7236="SINAPI",IF(ISNUMBER(MATCH(Banco!$C7236,Analitico!$A:$A,0)),INDEX(Analitico!E:E,MATCH(Banco!$C7236,Analitico!$A:$A,0))&amp;"%",""),"")</f>
        <v>17,5000000%</v>
      </c>
      <c r="K7236" s="3" t="str">
        <f>IF($B7236="SINAPI",IF(ISNUMBER(MATCH(Banco!$C7236,Analitico!$A:$A,0)),INDEX(Analitico!F:F,MATCH(Banco!$C7236,Analitico!$A:$A,0))&amp;"%",""),"")</f>
        <v>%</v>
      </c>
    </row>
    <row r="7237" spans="1:11" x14ac:dyDescent="0.2">
      <c r="A7237" s="1" t="str">
        <f t="shared" si="114"/>
        <v>SINAPI 100949</v>
      </c>
      <c r="B7237" s="3" t="s">
        <v>21783</v>
      </c>
      <c r="C7237" s="3" t="s">
        <v>7296</v>
      </c>
      <c r="D7237" s="2" t="s">
        <v>15039</v>
      </c>
      <c r="E7237" s="3" t="s">
        <v>15540</v>
      </c>
      <c r="F7237" s="66" t="s">
        <v>16223</v>
      </c>
      <c r="I7237" s="3" t="s">
        <v>21786</v>
      </c>
      <c r="J7237" s="3" t="str">
        <f>IF($B7237="SINAPI",IF(ISNUMBER(MATCH(Banco!$C7237,Analitico!$A:$A,0)),INDEX(Analitico!E:E,MATCH(Banco!$C7237,Analitico!$A:$A,0))&amp;"%",""),"")</f>
        <v>16,3608562%</v>
      </c>
      <c r="K7237" s="3" t="str">
        <f>IF($B7237="SINAPI",IF(ISNUMBER(MATCH(Banco!$C7237,Analitico!$A:$A,0)),INDEX(Analitico!F:F,MATCH(Banco!$C7237,Analitico!$A:$A,0))&amp;"%",""),"")</f>
        <v>%</v>
      </c>
    </row>
    <row r="7238" spans="1:11" ht="20.399999999999999" x14ac:dyDescent="0.2">
      <c r="A7238" s="1" t="str">
        <f t="shared" si="114"/>
        <v>SINAPI 100950</v>
      </c>
      <c r="B7238" s="3" t="s">
        <v>21783</v>
      </c>
      <c r="C7238" s="3" t="s">
        <v>7297</v>
      </c>
      <c r="D7238" s="2" t="s">
        <v>15040</v>
      </c>
      <c r="E7238" s="3" t="s">
        <v>15540</v>
      </c>
      <c r="F7238" s="66" t="s">
        <v>15776</v>
      </c>
      <c r="I7238" s="3" t="s">
        <v>21785</v>
      </c>
      <c r="J7238" s="3" t="str">
        <f>IF($B7238="SINAPI",IF(ISNUMBER(MATCH(Banco!$C7238,Analitico!$A:$A,0)),INDEX(Analitico!E:E,MATCH(Banco!$C7238,Analitico!$A:$A,0))&amp;"%",""),"")</f>
        <v>14,5772594%</v>
      </c>
      <c r="K7238" s="3" t="str">
        <f>IF($B7238="SINAPI",IF(ISNUMBER(MATCH(Banco!$C7238,Analitico!$A:$A,0)),INDEX(Analitico!F:F,MATCH(Banco!$C7238,Analitico!$A:$A,0))&amp;"%",""),"")</f>
        <v>%</v>
      </c>
    </row>
    <row r="7239" spans="1:11" ht="20.399999999999999" x14ac:dyDescent="0.2">
      <c r="A7239" s="1" t="str">
        <f t="shared" si="114"/>
        <v>SINAPI 100951</v>
      </c>
      <c r="B7239" s="3" t="s">
        <v>21783</v>
      </c>
      <c r="C7239" s="3" t="s">
        <v>7298</v>
      </c>
      <c r="D7239" s="2" t="s">
        <v>15041</v>
      </c>
      <c r="E7239" s="3" t="s">
        <v>15540</v>
      </c>
      <c r="F7239" s="66" t="s">
        <v>21396</v>
      </c>
      <c r="I7239" s="3" t="s">
        <v>21785</v>
      </c>
      <c r="J7239" s="3" t="str">
        <f>IF($B7239="SINAPI",IF(ISNUMBER(MATCH(Banco!$C7239,Analitico!$A:$A,0)),INDEX(Analitico!E:E,MATCH(Banco!$C7239,Analitico!$A:$A,0))&amp;"%",""),"")</f>
        <v>14,5762711%</v>
      </c>
      <c r="K7239" s="3" t="str">
        <f>IF($B7239="SINAPI",IF(ISNUMBER(MATCH(Banco!$C7239,Analitico!$A:$A,0)),INDEX(Analitico!F:F,MATCH(Banco!$C7239,Analitico!$A:$A,0))&amp;"%",""),"")</f>
        <v>%</v>
      </c>
    </row>
    <row r="7240" spans="1:11" ht="20.399999999999999" x14ac:dyDescent="0.2">
      <c r="A7240" s="1" t="str">
        <f t="shared" si="114"/>
        <v>SINAPI 100952</v>
      </c>
      <c r="B7240" s="3" t="s">
        <v>21783</v>
      </c>
      <c r="C7240" s="3" t="s">
        <v>7299</v>
      </c>
      <c r="D7240" s="2" t="s">
        <v>15042</v>
      </c>
      <c r="E7240" s="3" t="s">
        <v>15540</v>
      </c>
      <c r="F7240" s="66" t="s">
        <v>15752</v>
      </c>
      <c r="I7240" s="3" t="s">
        <v>21785</v>
      </c>
      <c r="J7240" s="3" t="str">
        <f>IF($B7240="SINAPI",IF(ISNUMBER(MATCH(Banco!$C7240,Analitico!$A:$A,0)),INDEX(Analitico!E:E,MATCH(Banco!$C7240,Analitico!$A:$A,0))&amp;"%",""),"")</f>
        <v>14,7601476%</v>
      </c>
      <c r="K7240" s="3" t="str">
        <f>IF($B7240="SINAPI",IF(ISNUMBER(MATCH(Banco!$C7240,Analitico!$A:$A,0)),INDEX(Analitico!F:F,MATCH(Banco!$C7240,Analitico!$A:$A,0))&amp;"%",""),"")</f>
        <v>%</v>
      </c>
    </row>
    <row r="7241" spans="1:11" ht="20.399999999999999" x14ac:dyDescent="0.2">
      <c r="A7241" s="1" t="str">
        <f t="shared" si="114"/>
        <v>SINAPI 100953</v>
      </c>
      <c r="B7241" s="3" t="s">
        <v>21783</v>
      </c>
      <c r="C7241" s="3" t="s">
        <v>7300</v>
      </c>
      <c r="D7241" s="2" t="s">
        <v>15043</v>
      </c>
      <c r="E7241" s="3" t="s">
        <v>15540</v>
      </c>
      <c r="F7241" s="66" t="s">
        <v>21479</v>
      </c>
      <c r="I7241" s="3" t="s">
        <v>21785</v>
      </c>
      <c r="J7241" s="3" t="str">
        <f>IF($B7241="SINAPI",IF(ISNUMBER(MATCH(Banco!$C7241,Analitico!$A:$A,0)),INDEX(Analitico!E:E,MATCH(Banco!$C7241,Analitico!$A:$A,0))&amp;"%",""),"")</f>
        <v>14,5631067%</v>
      </c>
      <c r="K7241" s="3" t="str">
        <f>IF($B7241="SINAPI",IF(ISNUMBER(MATCH(Banco!$C7241,Analitico!$A:$A,0)),INDEX(Analitico!F:F,MATCH(Banco!$C7241,Analitico!$A:$A,0))&amp;"%",""),"")</f>
        <v>%</v>
      </c>
    </row>
    <row r="7242" spans="1:11" ht="20.399999999999999" x14ac:dyDescent="0.2">
      <c r="A7242" s="1" t="str">
        <f t="shared" si="114"/>
        <v>SINAPI 100954</v>
      </c>
      <c r="B7242" s="3" t="s">
        <v>21783</v>
      </c>
      <c r="C7242" s="3" t="s">
        <v>7301</v>
      </c>
      <c r="D7242" s="2" t="s">
        <v>15044</v>
      </c>
      <c r="E7242" s="3" t="s">
        <v>15540</v>
      </c>
      <c r="F7242" s="66" t="s">
        <v>19560</v>
      </c>
      <c r="I7242" s="3" t="s">
        <v>21785</v>
      </c>
      <c r="J7242" s="3" t="str">
        <f>IF($B7242="SINAPI",IF(ISNUMBER(MATCH(Banco!$C7242,Analitico!$A:$A,0)),INDEX(Analitico!E:E,MATCH(Banco!$C7242,Analitico!$A:$A,0))&amp;"%",""),"")</f>
        <v>14,4910179%</v>
      </c>
      <c r="K7242" s="3" t="str">
        <f>IF($B7242="SINAPI",IF(ISNUMBER(MATCH(Banco!$C7242,Analitico!$A:$A,0)),INDEX(Analitico!F:F,MATCH(Banco!$C7242,Analitico!$A:$A,0))&amp;"%",""),"")</f>
        <v>%</v>
      </c>
    </row>
    <row r="7243" spans="1:11" x14ac:dyDescent="0.2">
      <c r="A7243" s="1" t="str">
        <f t="shared" si="114"/>
        <v>SINAPI 100955</v>
      </c>
      <c r="B7243" s="3" t="s">
        <v>21783</v>
      </c>
      <c r="C7243" s="3" t="s">
        <v>7302</v>
      </c>
      <c r="D7243" s="2" t="s">
        <v>15045</v>
      </c>
      <c r="E7243" s="3" t="s">
        <v>15542</v>
      </c>
      <c r="F7243" s="66" t="s">
        <v>16754</v>
      </c>
      <c r="I7243" s="3" t="s">
        <v>21786</v>
      </c>
      <c r="J7243" s="3" t="str">
        <f>IF($B7243="SINAPI",IF(ISNUMBER(MATCH(Banco!$C7243,Analitico!$A:$A,0)),INDEX(Analitico!E:E,MATCH(Banco!$C7243,Analitico!$A:$A,0))&amp;"%",""),"")</f>
        <v>14,0756302%</v>
      </c>
      <c r="K7243" s="3" t="str">
        <f>IF($B7243="SINAPI",IF(ISNUMBER(MATCH(Banco!$C7243,Analitico!$A:$A,0)),INDEX(Analitico!F:F,MATCH(Banco!$C7243,Analitico!$A:$A,0))&amp;"%",""),"")</f>
        <v>%</v>
      </c>
    </row>
    <row r="7244" spans="1:11" x14ac:dyDescent="0.2">
      <c r="A7244" s="1" t="str">
        <f t="shared" si="114"/>
        <v>SINAPI 100956</v>
      </c>
      <c r="B7244" s="3" t="s">
        <v>21783</v>
      </c>
      <c r="C7244" s="3" t="s">
        <v>7303</v>
      </c>
      <c r="D7244" s="2" t="s">
        <v>15046</v>
      </c>
      <c r="E7244" s="3" t="s">
        <v>15542</v>
      </c>
      <c r="F7244" s="66" t="s">
        <v>21480</v>
      </c>
      <c r="I7244" s="3" t="s">
        <v>21786</v>
      </c>
      <c r="J7244" s="3" t="str">
        <f>IF($B7244="SINAPI",IF(ISNUMBER(MATCH(Banco!$C7244,Analitico!$A:$A,0)),INDEX(Analitico!E:E,MATCH(Banco!$C7244,Analitico!$A:$A,0))&amp;"%",""),"")</f>
        <v>14,0435835%</v>
      </c>
      <c r="K7244" s="3" t="str">
        <f>IF($B7244="SINAPI",IF(ISNUMBER(MATCH(Banco!$C7244,Analitico!$A:$A,0)),INDEX(Analitico!F:F,MATCH(Banco!$C7244,Analitico!$A:$A,0))&amp;"%",""),"")</f>
        <v>%</v>
      </c>
    </row>
    <row r="7245" spans="1:11" x14ac:dyDescent="0.2">
      <c r="A7245" s="1" t="str">
        <f t="shared" si="114"/>
        <v>SINAPI 100957</v>
      </c>
      <c r="B7245" s="3" t="s">
        <v>21783</v>
      </c>
      <c r="C7245" s="3" t="s">
        <v>7304</v>
      </c>
      <c r="D7245" s="2" t="s">
        <v>15047</v>
      </c>
      <c r="E7245" s="3" t="s">
        <v>15542</v>
      </c>
      <c r="F7245" s="66" t="s">
        <v>21481</v>
      </c>
      <c r="I7245" s="3" t="s">
        <v>21786</v>
      </c>
      <c r="J7245" s="3" t="str">
        <f>IF($B7245="SINAPI",IF(ISNUMBER(MATCH(Banco!$C7245,Analitico!$A:$A,0)),INDEX(Analitico!E:E,MATCH(Banco!$C7245,Analitico!$A:$A,0))&amp;"%",""),"")</f>
        <v>14,1333333%</v>
      </c>
      <c r="K7245" s="3" t="str">
        <f>IF($B7245="SINAPI",IF(ISNUMBER(MATCH(Banco!$C7245,Analitico!$A:$A,0)),INDEX(Analitico!F:F,MATCH(Banco!$C7245,Analitico!$A:$A,0))&amp;"%",""),"")</f>
        <v>%</v>
      </c>
    </row>
    <row r="7246" spans="1:11" ht="20.399999999999999" x14ac:dyDescent="0.2">
      <c r="A7246" s="1" t="str">
        <f t="shared" si="114"/>
        <v>SINAPI 100958</v>
      </c>
      <c r="B7246" s="3" t="s">
        <v>21783</v>
      </c>
      <c r="C7246" s="3" t="s">
        <v>7305</v>
      </c>
      <c r="D7246" s="2" t="s">
        <v>15048</v>
      </c>
      <c r="E7246" s="3" t="s">
        <v>15542</v>
      </c>
      <c r="F7246" s="66" t="s">
        <v>16641</v>
      </c>
      <c r="I7246" s="3" t="s">
        <v>21786</v>
      </c>
      <c r="J7246" s="3" t="str">
        <f>IF($B7246="SINAPI",IF(ISNUMBER(MATCH(Banco!$C7246,Analitico!$A:$A,0)),INDEX(Analitico!E:E,MATCH(Banco!$C7246,Analitico!$A:$A,0))&amp;"%",""),"")</f>
        <v>14,4827586%</v>
      </c>
      <c r="K7246" s="3" t="str">
        <f>IF($B7246="SINAPI",IF(ISNUMBER(MATCH(Banco!$C7246,Analitico!$A:$A,0)),INDEX(Analitico!F:F,MATCH(Banco!$C7246,Analitico!$A:$A,0))&amp;"%",""),"")</f>
        <v>%</v>
      </c>
    </row>
    <row r="7247" spans="1:11" x14ac:dyDescent="0.2">
      <c r="A7247" s="1" t="str">
        <f t="shared" si="114"/>
        <v>SINAPI 100959</v>
      </c>
      <c r="B7247" s="3" t="s">
        <v>21783</v>
      </c>
      <c r="C7247" s="3" t="s">
        <v>7306</v>
      </c>
      <c r="D7247" s="2" t="s">
        <v>15049</v>
      </c>
      <c r="E7247" s="3" t="s">
        <v>15542</v>
      </c>
      <c r="F7247" s="66" t="s">
        <v>16468</v>
      </c>
      <c r="I7247" s="3" t="s">
        <v>21786</v>
      </c>
      <c r="J7247" s="3" t="str">
        <f>IF($B7247="SINAPI",IF(ISNUMBER(MATCH(Banco!$C7247,Analitico!$A:$A,0)),INDEX(Analitico!E:E,MATCH(Banco!$C7247,Analitico!$A:$A,0))&amp;"%",""),"")</f>
        <v>13,9130434%</v>
      </c>
      <c r="K7247" s="3" t="str">
        <f>IF($B7247="SINAPI",IF(ISNUMBER(MATCH(Banco!$C7247,Analitico!$A:$A,0)),INDEX(Analitico!F:F,MATCH(Banco!$C7247,Analitico!$A:$A,0))&amp;"%",""),"")</f>
        <v>%</v>
      </c>
    </row>
    <row r="7248" spans="1:11" x14ac:dyDescent="0.2">
      <c r="A7248" s="1" t="str">
        <f t="shared" si="114"/>
        <v>SINAPI 100960</v>
      </c>
      <c r="B7248" s="3" t="s">
        <v>21783</v>
      </c>
      <c r="C7248" s="3" t="s">
        <v>7307</v>
      </c>
      <c r="D7248" s="2" t="s">
        <v>15050</v>
      </c>
      <c r="E7248" s="3" t="s">
        <v>15542</v>
      </c>
      <c r="F7248" s="66" t="s">
        <v>21482</v>
      </c>
      <c r="I7248" s="3" t="s">
        <v>21786</v>
      </c>
      <c r="J7248" s="3" t="str">
        <f>IF($B7248="SINAPI",IF(ISNUMBER(MATCH(Banco!$C7248,Analitico!$A:$A,0)),INDEX(Analitico!E:E,MATCH(Banco!$C7248,Analitico!$A:$A,0))&amp;"%",""),"")</f>
        <v>11,4285714%</v>
      </c>
      <c r="K7248" s="3" t="str">
        <f>IF($B7248="SINAPI",IF(ISNUMBER(MATCH(Banco!$C7248,Analitico!$A:$A,0)),INDEX(Analitico!F:F,MATCH(Banco!$C7248,Analitico!$A:$A,0))&amp;"%",""),"")</f>
        <v>%</v>
      </c>
    </row>
    <row r="7249" spans="1:11" x14ac:dyDescent="0.2">
      <c r="A7249" s="1" t="str">
        <f t="shared" si="114"/>
        <v>SINAPI 100961</v>
      </c>
      <c r="B7249" s="3" t="s">
        <v>21783</v>
      </c>
      <c r="C7249" s="3" t="s">
        <v>7308</v>
      </c>
      <c r="D7249" s="2" t="s">
        <v>15051</v>
      </c>
      <c r="E7249" s="3" t="s">
        <v>15542</v>
      </c>
      <c r="F7249" s="66" t="s">
        <v>21483</v>
      </c>
      <c r="I7249" s="3" t="s">
        <v>21786</v>
      </c>
      <c r="J7249" s="3" t="str">
        <f>IF($B7249="SINAPI",IF(ISNUMBER(MATCH(Banco!$C7249,Analitico!$A:$A,0)),INDEX(Analitico!E:E,MATCH(Banco!$C7249,Analitico!$A:$A,0))&amp;"%",""),"")</f>
        <v>11,2582781%</v>
      </c>
      <c r="K7249" s="3" t="str">
        <f>IF($B7249="SINAPI",IF(ISNUMBER(MATCH(Banco!$C7249,Analitico!$A:$A,0)),INDEX(Analitico!F:F,MATCH(Banco!$C7249,Analitico!$A:$A,0))&amp;"%",""),"")</f>
        <v>%</v>
      </c>
    </row>
    <row r="7250" spans="1:11" x14ac:dyDescent="0.2">
      <c r="A7250" s="1" t="str">
        <f t="shared" si="114"/>
        <v>SINAPI 100962</v>
      </c>
      <c r="B7250" s="3" t="s">
        <v>21783</v>
      </c>
      <c r="C7250" s="3" t="s">
        <v>7309</v>
      </c>
      <c r="D7250" s="2" t="s">
        <v>15052</v>
      </c>
      <c r="E7250" s="3" t="s">
        <v>15542</v>
      </c>
      <c r="F7250" s="66" t="s">
        <v>21484</v>
      </c>
      <c r="I7250" s="3" t="s">
        <v>21786</v>
      </c>
      <c r="J7250" s="3" t="str">
        <f>IF($B7250="SINAPI",IF(ISNUMBER(MATCH(Banco!$C7250,Analitico!$A:$A,0)),INDEX(Analitico!E:E,MATCH(Banco!$C7250,Analitico!$A:$A,0))&amp;"%",""),"")</f>
        <v>11,3138686%</v>
      </c>
      <c r="K7250" s="3" t="str">
        <f>IF($B7250="SINAPI",IF(ISNUMBER(MATCH(Banco!$C7250,Analitico!$A:$A,0)),INDEX(Analitico!F:F,MATCH(Banco!$C7250,Analitico!$A:$A,0))&amp;"%",""),"")</f>
        <v>%</v>
      </c>
    </row>
    <row r="7251" spans="1:11" ht="20.399999999999999" x14ac:dyDescent="0.2">
      <c r="A7251" s="1" t="str">
        <f t="shared" si="114"/>
        <v>SINAPI 100963</v>
      </c>
      <c r="B7251" s="3" t="s">
        <v>21783</v>
      </c>
      <c r="C7251" s="3" t="s">
        <v>7310</v>
      </c>
      <c r="D7251" s="2" t="s">
        <v>15053</v>
      </c>
      <c r="E7251" s="3" t="s">
        <v>15542</v>
      </c>
      <c r="F7251" s="66" t="s">
        <v>16267</v>
      </c>
      <c r="I7251" s="3" t="s">
        <v>21786</v>
      </c>
      <c r="J7251" s="3" t="str">
        <f>IF($B7251="SINAPI",IF(ISNUMBER(MATCH(Banco!$C7251,Analitico!$A:$A,0)),INDEX(Analitico!E:E,MATCH(Banco!$C7251,Analitico!$A:$A,0))&amp;"%",""),"")</f>
        <v>10,4761904%</v>
      </c>
      <c r="K7251" s="3" t="str">
        <f>IF($B7251="SINAPI",IF(ISNUMBER(MATCH(Banco!$C7251,Analitico!$A:$A,0)),INDEX(Analitico!F:F,MATCH(Banco!$C7251,Analitico!$A:$A,0))&amp;"%",""),"")</f>
        <v>%</v>
      </c>
    </row>
    <row r="7252" spans="1:11" x14ac:dyDescent="0.2">
      <c r="A7252" s="1" t="str">
        <f t="shared" si="114"/>
        <v>SINAPI 100964</v>
      </c>
      <c r="B7252" s="3" t="s">
        <v>21783</v>
      </c>
      <c r="C7252" s="3" t="s">
        <v>7311</v>
      </c>
      <c r="D7252" s="2" t="s">
        <v>15054</v>
      </c>
      <c r="E7252" s="3" t="s">
        <v>15542</v>
      </c>
      <c r="F7252" s="66" t="s">
        <v>19811</v>
      </c>
      <c r="I7252" s="3" t="s">
        <v>21786</v>
      </c>
      <c r="J7252" s="3" t="str">
        <f>IF($B7252="SINAPI",IF(ISNUMBER(MATCH(Banco!$C7252,Analitico!$A:$A,0)),INDEX(Analitico!E:E,MATCH(Banco!$C7252,Analitico!$A:$A,0))&amp;"%",""),"")</f>
        <v>11,2280701%</v>
      </c>
      <c r="K7252" s="3" t="str">
        <f>IF($B7252="SINAPI",IF(ISNUMBER(MATCH(Banco!$C7252,Analitico!$A:$A,0)),INDEX(Analitico!F:F,MATCH(Banco!$C7252,Analitico!$A:$A,0))&amp;"%",""),"")</f>
        <v>%</v>
      </c>
    </row>
    <row r="7253" spans="1:11" ht="20.399999999999999" x14ac:dyDescent="0.2">
      <c r="A7253" s="1" t="str">
        <f t="shared" si="114"/>
        <v>SINAPI 100973</v>
      </c>
      <c r="B7253" s="3" t="s">
        <v>21783</v>
      </c>
      <c r="C7253" s="3" t="s">
        <v>7312</v>
      </c>
      <c r="D7253" s="2" t="s">
        <v>15055</v>
      </c>
      <c r="E7253" s="3" t="s">
        <v>15535</v>
      </c>
      <c r="F7253" s="66" t="s">
        <v>21485</v>
      </c>
      <c r="I7253" s="3" t="s">
        <v>21786</v>
      </c>
      <c r="J7253" s="3" t="str">
        <f>IF($B7253="SINAPI",IF(ISNUMBER(MATCH(Banco!$C7253,Analitico!$A:$A,0)),INDEX(Analitico!E:E,MATCH(Banco!$C7253,Analitico!$A:$A,0))&amp;"%",""),"")</f>
        <v>21,1049723%</v>
      </c>
      <c r="K7253" s="3" t="str">
        <f>IF($B7253="SINAPI",IF(ISNUMBER(MATCH(Banco!$C7253,Analitico!$A:$A,0)),INDEX(Analitico!F:F,MATCH(Banco!$C7253,Analitico!$A:$A,0))&amp;"%",""),"")</f>
        <v>%</v>
      </c>
    </row>
    <row r="7254" spans="1:11" ht="20.399999999999999" x14ac:dyDescent="0.2">
      <c r="A7254" s="1" t="str">
        <f t="shared" si="114"/>
        <v>SINAPI 100974</v>
      </c>
      <c r="B7254" s="3" t="s">
        <v>21783</v>
      </c>
      <c r="C7254" s="3" t="s">
        <v>7313</v>
      </c>
      <c r="D7254" s="2" t="s">
        <v>15056</v>
      </c>
      <c r="E7254" s="3" t="s">
        <v>15535</v>
      </c>
      <c r="F7254" s="66" t="s">
        <v>21486</v>
      </c>
      <c r="I7254" s="3" t="s">
        <v>21786</v>
      </c>
      <c r="J7254" s="3" t="str">
        <f>IF($B7254="SINAPI",IF(ISNUMBER(MATCH(Banco!$C7254,Analitico!$A:$A,0)),INDEX(Analitico!E:E,MATCH(Banco!$C7254,Analitico!$A:$A,0))&amp;"%",""),"")</f>
        <v>16,1849710%</v>
      </c>
      <c r="K7254" s="3" t="str">
        <f>IF($B7254="SINAPI",IF(ISNUMBER(MATCH(Banco!$C7254,Analitico!$A:$A,0)),INDEX(Analitico!F:F,MATCH(Banco!$C7254,Analitico!$A:$A,0))&amp;"%",""),"")</f>
        <v>%</v>
      </c>
    </row>
    <row r="7255" spans="1:11" ht="20.399999999999999" x14ac:dyDescent="0.2">
      <c r="A7255" s="1" t="str">
        <f t="shared" si="114"/>
        <v>SINAPI 100975</v>
      </c>
      <c r="B7255" s="3" t="s">
        <v>21783</v>
      </c>
      <c r="C7255" s="3" t="s">
        <v>7314</v>
      </c>
      <c r="D7255" s="2" t="s">
        <v>15057</v>
      </c>
      <c r="E7255" s="3" t="s">
        <v>15535</v>
      </c>
      <c r="F7255" s="66" t="s">
        <v>16684</v>
      </c>
      <c r="I7255" s="3" t="s">
        <v>21786</v>
      </c>
      <c r="J7255" s="3" t="str">
        <f>IF($B7255="SINAPI",IF(ISNUMBER(MATCH(Banco!$C7255,Analitico!$A:$A,0)),INDEX(Analitico!E:E,MATCH(Banco!$C7255,Analitico!$A:$A,0))&amp;"%",""),"")</f>
        <v>13,6781609%</v>
      </c>
      <c r="K7255" s="3" t="str">
        <f>IF($B7255="SINAPI",IF(ISNUMBER(MATCH(Banco!$C7255,Analitico!$A:$A,0)),INDEX(Analitico!F:F,MATCH(Banco!$C7255,Analitico!$A:$A,0))&amp;"%",""),"")</f>
        <v>%</v>
      </c>
    </row>
    <row r="7256" spans="1:11" ht="20.399999999999999" x14ac:dyDescent="0.2">
      <c r="A7256" s="1" t="str">
        <f t="shared" si="114"/>
        <v>SINAPI 100965</v>
      </c>
      <c r="B7256" s="3" t="s">
        <v>21783</v>
      </c>
      <c r="C7256" s="3" t="s">
        <v>7315</v>
      </c>
      <c r="D7256" s="2" t="s">
        <v>15058</v>
      </c>
      <c r="E7256" s="3" t="s">
        <v>15540</v>
      </c>
      <c r="F7256" s="66" t="s">
        <v>21487</v>
      </c>
      <c r="I7256" s="3" t="s">
        <v>21786</v>
      </c>
      <c r="J7256" s="3" t="str">
        <f>IF($B7256="SINAPI",IF(ISNUMBER(MATCH(Banco!$C7256,Analitico!$A:$A,0)),INDEX(Analitico!E:E,MATCH(Banco!$C7256,Analitico!$A:$A,0))&amp;"%",""),"")</f>
        <v>9,6385542%</v>
      </c>
      <c r="K7256" s="3" t="str">
        <f>IF($B7256="SINAPI",IF(ISNUMBER(MATCH(Banco!$C7256,Analitico!$A:$A,0)),INDEX(Analitico!F:F,MATCH(Banco!$C7256,Analitico!$A:$A,0))&amp;"%",""),"")</f>
        <v>%</v>
      </c>
    </row>
    <row r="7257" spans="1:11" ht="20.399999999999999" x14ac:dyDescent="0.2">
      <c r="A7257" s="1" t="str">
        <f t="shared" si="114"/>
        <v>SINAPI 100966</v>
      </c>
      <c r="B7257" s="3" t="s">
        <v>21783</v>
      </c>
      <c r="C7257" s="3" t="s">
        <v>7316</v>
      </c>
      <c r="D7257" s="2" t="s">
        <v>15059</v>
      </c>
      <c r="E7257" s="3" t="s">
        <v>15540</v>
      </c>
      <c r="F7257" s="66" t="s">
        <v>21488</v>
      </c>
      <c r="I7257" s="3" t="s">
        <v>21786</v>
      </c>
      <c r="J7257" s="3" t="str">
        <f>IF($B7257="SINAPI",IF(ISNUMBER(MATCH(Banco!$C7257,Analitico!$A:$A,0)),INDEX(Analitico!E:E,MATCH(Banco!$C7257,Analitico!$A:$A,0))&amp;"%",""),"")</f>
        <v>9,8591549%</v>
      </c>
      <c r="K7257" s="3" t="str">
        <f>IF($B7257="SINAPI",IF(ISNUMBER(MATCH(Banco!$C7257,Analitico!$A:$A,0)),INDEX(Analitico!F:F,MATCH(Banco!$C7257,Analitico!$A:$A,0))&amp;"%",""),"")</f>
        <v>%</v>
      </c>
    </row>
    <row r="7258" spans="1:11" ht="20.399999999999999" x14ac:dyDescent="0.2">
      <c r="A7258" s="1" t="str">
        <f t="shared" si="114"/>
        <v>SINAPI 100969</v>
      </c>
      <c r="B7258" s="3" t="s">
        <v>21783</v>
      </c>
      <c r="C7258" s="3" t="s">
        <v>7317</v>
      </c>
      <c r="D7258" s="2" t="s">
        <v>15060</v>
      </c>
      <c r="E7258" s="3" t="s">
        <v>15540</v>
      </c>
      <c r="F7258" s="66" t="s">
        <v>21489</v>
      </c>
      <c r="I7258" s="3" t="s">
        <v>21786</v>
      </c>
      <c r="J7258" s="3" t="str">
        <f>IF($B7258="SINAPI",IF(ISNUMBER(MATCH(Banco!$C7258,Analitico!$A:$A,0)),INDEX(Analitico!E:E,MATCH(Banco!$C7258,Analitico!$A:$A,0))&amp;"%",""),"")</f>
        <v>10,8108108%</v>
      </c>
      <c r="K7258" s="3" t="str">
        <f>IF($B7258="SINAPI",IF(ISNUMBER(MATCH(Banco!$C7258,Analitico!$A:$A,0)),INDEX(Analitico!F:F,MATCH(Banco!$C7258,Analitico!$A:$A,0))&amp;"%",""),"")</f>
        <v>%</v>
      </c>
    </row>
    <row r="7259" spans="1:11" ht="20.399999999999999" x14ac:dyDescent="0.2">
      <c r="A7259" s="1" t="str">
        <f t="shared" si="114"/>
        <v>SINAPI 100970</v>
      </c>
      <c r="B7259" s="3" t="s">
        <v>21783</v>
      </c>
      <c r="C7259" s="3" t="s">
        <v>7318</v>
      </c>
      <c r="D7259" s="2" t="s">
        <v>15061</v>
      </c>
      <c r="E7259" s="3" t="s">
        <v>15540</v>
      </c>
      <c r="F7259" s="66" t="s">
        <v>16688</v>
      </c>
      <c r="I7259" s="3" t="s">
        <v>21786</v>
      </c>
      <c r="J7259" s="3" t="str">
        <f>IF($B7259="SINAPI",IF(ISNUMBER(MATCH(Banco!$C7259,Analitico!$A:$A,0)),INDEX(Analitico!E:E,MATCH(Banco!$C7259,Analitico!$A:$A,0))&amp;"%",""),"")</f>
        <v>11,2903225%</v>
      </c>
      <c r="K7259" s="3" t="str">
        <f>IF($B7259="SINAPI",IF(ISNUMBER(MATCH(Banco!$C7259,Analitico!$A:$A,0)),INDEX(Analitico!F:F,MATCH(Banco!$C7259,Analitico!$A:$A,0))&amp;"%",""),"")</f>
        <v>%</v>
      </c>
    </row>
    <row r="7260" spans="1:11" ht="20.399999999999999" x14ac:dyDescent="0.2">
      <c r="A7260" s="1" t="str">
        <f t="shared" si="114"/>
        <v>SINAPI 102330</v>
      </c>
      <c r="B7260" s="3" t="s">
        <v>21783</v>
      </c>
      <c r="C7260" s="3" t="s">
        <v>7319</v>
      </c>
      <c r="D7260" s="2" t="s">
        <v>15062</v>
      </c>
      <c r="E7260" s="3" t="s">
        <v>15540</v>
      </c>
      <c r="F7260" s="66" t="s">
        <v>16645</v>
      </c>
      <c r="I7260" s="3" t="s">
        <v>21786</v>
      </c>
      <c r="J7260" s="3" t="str">
        <f>IF($B7260="SINAPI",IF(ISNUMBER(MATCH(Banco!$C7260,Analitico!$A:$A,0)),INDEX(Analitico!E:E,MATCH(Banco!$C7260,Analitico!$A:$A,0))&amp;"%",""),"")</f>
        <v>9,8484848%</v>
      </c>
      <c r="K7260" s="3" t="str">
        <f>IF($B7260="SINAPI",IF(ISNUMBER(MATCH(Banco!$C7260,Analitico!$A:$A,0)),INDEX(Analitico!F:F,MATCH(Banco!$C7260,Analitico!$A:$A,0))&amp;"%",""),"")</f>
        <v>%</v>
      </c>
    </row>
    <row r="7261" spans="1:11" ht="20.399999999999999" x14ac:dyDescent="0.2">
      <c r="A7261" s="1" t="str">
        <f t="shared" si="114"/>
        <v>SINAPI 102331</v>
      </c>
      <c r="B7261" s="3" t="s">
        <v>21783</v>
      </c>
      <c r="C7261" s="3" t="s">
        <v>7320</v>
      </c>
      <c r="D7261" s="2" t="s">
        <v>15063</v>
      </c>
      <c r="E7261" s="3" t="s">
        <v>15540</v>
      </c>
      <c r="F7261" s="66" t="s">
        <v>21490</v>
      </c>
      <c r="I7261" s="3" t="s">
        <v>21786</v>
      </c>
      <c r="J7261" s="3" t="str">
        <f>IF($B7261="SINAPI",IF(ISNUMBER(MATCH(Banco!$C7261,Analitico!$A:$A,0)),INDEX(Analitico!E:E,MATCH(Banco!$C7261,Analitico!$A:$A,0))&amp;"%",""),"")</f>
        <v>8,5106382%</v>
      </c>
      <c r="K7261" s="3" t="str">
        <f>IF($B7261="SINAPI",IF(ISNUMBER(MATCH(Banco!$C7261,Analitico!$A:$A,0)),INDEX(Analitico!F:F,MATCH(Banco!$C7261,Analitico!$A:$A,0))&amp;"%",""),"")</f>
        <v>%</v>
      </c>
    </row>
    <row r="7262" spans="1:11" ht="20.399999999999999" x14ac:dyDescent="0.2">
      <c r="A7262" s="1" t="str">
        <f t="shared" si="114"/>
        <v>SINAPI 102332</v>
      </c>
      <c r="B7262" s="3" t="s">
        <v>21783</v>
      </c>
      <c r="C7262" s="3" t="s">
        <v>7321</v>
      </c>
      <c r="D7262" s="2" t="s">
        <v>15064</v>
      </c>
      <c r="E7262" s="3" t="s">
        <v>15540</v>
      </c>
      <c r="F7262" s="66" t="s">
        <v>20682</v>
      </c>
      <c r="I7262" s="3" t="s">
        <v>21786</v>
      </c>
      <c r="J7262" s="3" t="str">
        <f>IF($B7262="SINAPI",IF(ISNUMBER(MATCH(Banco!$C7262,Analitico!$A:$A,0)),INDEX(Analitico!E:E,MATCH(Banco!$C7262,Analitico!$A:$A,0))&amp;"%",""),"")</f>
        <v>11,4285714%</v>
      </c>
      <c r="K7262" s="3" t="str">
        <f>IF($B7262="SINAPI",IF(ISNUMBER(MATCH(Banco!$C7262,Analitico!$A:$A,0)),INDEX(Analitico!F:F,MATCH(Banco!$C7262,Analitico!$A:$A,0))&amp;"%",""),"")</f>
        <v>%</v>
      </c>
    </row>
    <row r="7263" spans="1:11" ht="20.399999999999999" x14ac:dyDescent="0.2">
      <c r="A7263" s="1" t="str">
        <f t="shared" si="114"/>
        <v>SINAPI 102333</v>
      </c>
      <c r="B7263" s="3" t="s">
        <v>21783</v>
      </c>
      <c r="C7263" s="3" t="s">
        <v>7322</v>
      </c>
      <c r="D7263" s="2" t="s">
        <v>15065</v>
      </c>
      <c r="E7263" s="3" t="s">
        <v>15540</v>
      </c>
      <c r="F7263" s="66" t="s">
        <v>21491</v>
      </c>
      <c r="I7263" s="3" t="s">
        <v>21786</v>
      </c>
      <c r="J7263" s="3" t="str">
        <f>IF($B7263="SINAPI",IF(ISNUMBER(MATCH(Banco!$C7263,Analitico!$A:$A,0)),INDEX(Analitico!E:E,MATCH(Banco!$C7263,Analitico!$A:$A,0))&amp;"%",""),"")</f>
        <v>10,6060606%</v>
      </c>
      <c r="K7263" s="3" t="str">
        <f>IF($B7263="SINAPI",IF(ISNUMBER(MATCH(Banco!$C7263,Analitico!$A:$A,0)),INDEX(Analitico!F:F,MATCH(Banco!$C7263,Analitico!$A:$A,0))&amp;"%",""),"")</f>
        <v>%</v>
      </c>
    </row>
    <row r="7264" spans="1:11" ht="20.399999999999999" x14ac:dyDescent="0.2">
      <c r="A7264" s="1" t="str">
        <f t="shared" si="114"/>
        <v>SINAPI 101019</v>
      </c>
      <c r="B7264" s="3" t="s">
        <v>21783</v>
      </c>
      <c r="C7264" s="3" t="s">
        <v>7323</v>
      </c>
      <c r="D7264" s="2" t="s">
        <v>15066</v>
      </c>
      <c r="E7264" s="3" t="s">
        <v>15548</v>
      </c>
      <c r="F7264" s="66" t="s">
        <v>15849</v>
      </c>
      <c r="I7264" s="3" t="s">
        <v>21786</v>
      </c>
      <c r="J7264" s="3" t="str">
        <f>IF($B7264="SINAPI",IF(ISNUMBER(MATCH(Banco!$C7264,Analitico!$A:$A,0)),INDEX(Analitico!E:E,MATCH(Banco!$C7264,Analitico!$A:$A,0))&amp;"%",""),"")</f>
        <v>33,6722179%</v>
      </c>
      <c r="K7264" s="3" t="str">
        <f>IF($B7264="SINAPI",IF(ISNUMBER(MATCH(Banco!$C7264,Analitico!$A:$A,0)),INDEX(Analitico!F:F,MATCH(Banco!$C7264,Analitico!$A:$A,0))&amp;"%",""),"")</f>
        <v>%</v>
      </c>
    </row>
    <row r="7265" spans="1:11" x14ac:dyDescent="0.2">
      <c r="A7265" s="1" t="str">
        <f t="shared" si="114"/>
        <v>SINAPI 101479</v>
      </c>
      <c r="B7265" s="3" t="s">
        <v>21783</v>
      </c>
      <c r="C7265" s="3" t="s">
        <v>7324</v>
      </c>
      <c r="D7265" s="2" t="s">
        <v>15067</v>
      </c>
      <c r="E7265" s="3" t="s">
        <v>15548</v>
      </c>
      <c r="F7265" s="66" t="s">
        <v>18143</v>
      </c>
      <c r="I7265" s="3" t="s">
        <v>21786</v>
      </c>
      <c r="J7265" s="3" t="str">
        <f>IF($B7265="SINAPI",IF(ISNUMBER(MATCH(Banco!$C7265,Analitico!$A:$A,0)),INDEX(Analitico!E:E,MATCH(Banco!$C7265,Analitico!$A:$A,0))&amp;"%",""),"")</f>
        <v>33,6771437%</v>
      </c>
      <c r="K7265" s="3" t="str">
        <f>IF($B7265="SINAPI",IF(ISNUMBER(MATCH(Banco!$C7265,Analitico!$A:$A,0)),INDEX(Analitico!F:F,MATCH(Banco!$C7265,Analitico!$A:$A,0))&amp;"%",""),"")</f>
        <v>%</v>
      </c>
    </row>
    <row r="7266" spans="1:11" x14ac:dyDescent="0.2">
      <c r="A7266" s="1" t="str">
        <f t="shared" si="114"/>
        <v>SINAPI 102568</v>
      </c>
      <c r="B7266" s="3" t="s">
        <v>21783</v>
      </c>
      <c r="C7266" s="3" t="s">
        <v>7325</v>
      </c>
      <c r="D7266" s="2" t="s">
        <v>15068</v>
      </c>
      <c r="E7266" s="3" t="s">
        <v>15548</v>
      </c>
      <c r="F7266" s="66" t="s">
        <v>21492</v>
      </c>
      <c r="I7266" s="3" t="s">
        <v>21786</v>
      </c>
      <c r="J7266" s="3" t="str">
        <f>IF($B7266="SINAPI",IF(ISNUMBER(MATCH(Banco!$C7266,Analitico!$A:$A,0)),INDEX(Analitico!E:E,MATCH(Banco!$C7266,Analitico!$A:$A,0))&amp;"%",""),"")</f>
        <v>33,6784038%</v>
      </c>
      <c r="K7266" s="3" t="str">
        <f>IF($B7266="SINAPI",IF(ISNUMBER(MATCH(Banco!$C7266,Analitico!$A:$A,0)),INDEX(Analitico!F:F,MATCH(Banco!$C7266,Analitico!$A:$A,0))&amp;"%",""),"")</f>
        <v>%</v>
      </c>
    </row>
    <row r="7267" spans="1:11" ht="20.399999999999999" x14ac:dyDescent="0.2">
      <c r="A7267" s="1" t="str">
        <f t="shared" ref="A7267:A7330" si="115">CONCATENAR</f>
        <v>SINAPI 100976</v>
      </c>
      <c r="B7267" s="3" t="s">
        <v>21783</v>
      </c>
      <c r="C7267" s="3" t="s">
        <v>7326</v>
      </c>
      <c r="D7267" s="2" t="s">
        <v>15069</v>
      </c>
      <c r="E7267" s="3" t="s">
        <v>15535</v>
      </c>
      <c r="F7267" s="66" t="s">
        <v>21493</v>
      </c>
      <c r="I7267" s="3" t="s">
        <v>21786</v>
      </c>
      <c r="J7267" s="3" t="str">
        <f>IF($B7267="SINAPI",IF(ISNUMBER(MATCH(Banco!$C7267,Analitico!$A:$A,0)),INDEX(Analitico!E:E,MATCH(Banco!$C7267,Analitico!$A:$A,0))&amp;"%",""),"")</f>
        <v>12,7934272%</v>
      </c>
      <c r="K7267" s="3" t="str">
        <f>IF($B7267="SINAPI",IF(ISNUMBER(MATCH(Banco!$C7267,Analitico!$A:$A,0)),INDEX(Analitico!F:F,MATCH(Banco!$C7267,Analitico!$A:$A,0))&amp;"%",""),"")</f>
        <v>%</v>
      </c>
    </row>
    <row r="7268" spans="1:11" ht="20.399999999999999" x14ac:dyDescent="0.2">
      <c r="A7268" s="1" t="str">
        <f t="shared" si="115"/>
        <v>SINAPI 100977</v>
      </c>
      <c r="B7268" s="3" t="s">
        <v>21783</v>
      </c>
      <c r="C7268" s="3" t="s">
        <v>7327</v>
      </c>
      <c r="D7268" s="2" t="s">
        <v>15070</v>
      </c>
      <c r="E7268" s="3" t="s">
        <v>15535</v>
      </c>
      <c r="F7268" s="66" t="s">
        <v>18264</v>
      </c>
      <c r="I7268" s="3" t="s">
        <v>21786</v>
      </c>
      <c r="J7268" s="3" t="str">
        <f>IF($B7268="SINAPI",IF(ISNUMBER(MATCH(Banco!$C7268,Analitico!$A:$A,0)),INDEX(Analitico!E:E,MATCH(Banco!$C7268,Analitico!$A:$A,0))&amp;"%",""),"")</f>
        <v>20,8222811%</v>
      </c>
      <c r="K7268" s="3" t="str">
        <f>IF($B7268="SINAPI",IF(ISNUMBER(MATCH(Banco!$C7268,Analitico!$A:$A,0)),INDEX(Analitico!F:F,MATCH(Banco!$C7268,Analitico!$A:$A,0))&amp;"%",""),"")</f>
        <v>%</v>
      </c>
    </row>
    <row r="7269" spans="1:11" ht="20.399999999999999" x14ac:dyDescent="0.2">
      <c r="A7269" s="1" t="str">
        <f t="shared" si="115"/>
        <v>SINAPI 100978</v>
      </c>
      <c r="B7269" s="3" t="s">
        <v>21783</v>
      </c>
      <c r="C7269" s="3" t="s">
        <v>7328</v>
      </c>
      <c r="D7269" s="2" t="s">
        <v>15071</v>
      </c>
      <c r="E7269" s="3" t="s">
        <v>15535</v>
      </c>
      <c r="F7269" s="66" t="s">
        <v>16796</v>
      </c>
      <c r="I7269" s="3" t="s">
        <v>21786</v>
      </c>
      <c r="J7269" s="3" t="str">
        <f>IF($B7269="SINAPI",IF(ISNUMBER(MATCH(Banco!$C7269,Analitico!$A:$A,0)),INDEX(Analitico!E:E,MATCH(Banco!$C7269,Analitico!$A:$A,0))&amp;"%",""),"")</f>
        <v>15,9057437%</v>
      </c>
      <c r="K7269" s="3" t="str">
        <f>IF($B7269="SINAPI",IF(ISNUMBER(MATCH(Banco!$C7269,Analitico!$A:$A,0)),INDEX(Analitico!F:F,MATCH(Banco!$C7269,Analitico!$A:$A,0))&amp;"%",""),"")</f>
        <v>%</v>
      </c>
    </row>
    <row r="7270" spans="1:11" ht="20.399999999999999" x14ac:dyDescent="0.2">
      <c r="A7270" s="1" t="str">
        <f t="shared" si="115"/>
        <v>SINAPI 100979</v>
      </c>
      <c r="B7270" s="3" t="s">
        <v>21783</v>
      </c>
      <c r="C7270" s="3" t="s">
        <v>7329</v>
      </c>
      <c r="D7270" s="2" t="s">
        <v>15072</v>
      </c>
      <c r="E7270" s="3" t="s">
        <v>15535</v>
      </c>
      <c r="F7270" s="66" t="s">
        <v>19518</v>
      </c>
      <c r="I7270" s="3" t="s">
        <v>21786</v>
      </c>
      <c r="J7270" s="3" t="str">
        <f>IF($B7270="SINAPI",IF(ISNUMBER(MATCH(Banco!$C7270,Analitico!$A:$A,0)),INDEX(Analitico!E:E,MATCH(Banco!$C7270,Analitico!$A:$A,0))&amp;"%",""),"")</f>
        <v>13,4052388%</v>
      </c>
      <c r="K7270" s="3" t="str">
        <f>IF($B7270="SINAPI",IF(ISNUMBER(MATCH(Banco!$C7270,Analitico!$A:$A,0)),INDEX(Analitico!F:F,MATCH(Banco!$C7270,Analitico!$A:$A,0))&amp;"%",""),"")</f>
        <v>%</v>
      </c>
    </row>
    <row r="7271" spans="1:11" ht="20.399999999999999" x14ac:dyDescent="0.2">
      <c r="A7271" s="1" t="str">
        <f t="shared" si="115"/>
        <v>SINAPI 100980</v>
      </c>
      <c r="B7271" s="3" t="s">
        <v>21783</v>
      </c>
      <c r="C7271" s="3" t="s">
        <v>7330</v>
      </c>
      <c r="D7271" s="2" t="s">
        <v>15073</v>
      </c>
      <c r="E7271" s="3" t="s">
        <v>15535</v>
      </c>
      <c r="F7271" s="66" t="s">
        <v>15569</v>
      </c>
      <c r="I7271" s="3" t="s">
        <v>21786</v>
      </c>
      <c r="J7271" s="3" t="str">
        <f>IF($B7271="SINAPI",IF(ISNUMBER(MATCH(Banco!$C7271,Analitico!$A:$A,0)),INDEX(Analitico!E:E,MATCH(Banco!$C7271,Analitico!$A:$A,0))&amp;"%",""),"")</f>
        <v>12,1951219%</v>
      </c>
      <c r="K7271" s="3" t="str">
        <f>IF($B7271="SINAPI",IF(ISNUMBER(MATCH(Banco!$C7271,Analitico!$A:$A,0)),INDEX(Analitico!F:F,MATCH(Banco!$C7271,Analitico!$A:$A,0))&amp;"%",""),"")</f>
        <v>%</v>
      </c>
    </row>
    <row r="7272" spans="1:11" ht="20.399999999999999" x14ac:dyDescent="0.2">
      <c r="A7272" s="1" t="str">
        <f t="shared" si="115"/>
        <v>SINAPI 100981</v>
      </c>
      <c r="B7272" s="3" t="s">
        <v>21783</v>
      </c>
      <c r="C7272" s="3" t="s">
        <v>7331</v>
      </c>
      <c r="D7272" s="2" t="s">
        <v>15074</v>
      </c>
      <c r="E7272" s="3" t="s">
        <v>15535</v>
      </c>
      <c r="F7272" s="66" t="s">
        <v>17055</v>
      </c>
      <c r="I7272" s="3" t="s">
        <v>21786</v>
      </c>
      <c r="J7272" s="3" t="str">
        <f>IF($B7272="SINAPI",IF(ISNUMBER(MATCH(Banco!$C7272,Analitico!$A:$A,0)),INDEX(Analitico!E:E,MATCH(Banco!$C7272,Analitico!$A:$A,0))&amp;"%",""),"")</f>
        <v>20,3023758%</v>
      </c>
      <c r="K7272" s="3" t="str">
        <f>IF($B7272="SINAPI",IF(ISNUMBER(MATCH(Banco!$C7272,Analitico!$A:$A,0)),INDEX(Analitico!F:F,MATCH(Banco!$C7272,Analitico!$A:$A,0))&amp;"%",""),"")</f>
        <v>%</v>
      </c>
    </row>
    <row r="7273" spans="1:11" ht="20.399999999999999" x14ac:dyDescent="0.2">
      <c r="A7273" s="1" t="str">
        <f t="shared" si="115"/>
        <v>SINAPI 100982</v>
      </c>
      <c r="B7273" s="3" t="s">
        <v>21783</v>
      </c>
      <c r="C7273" s="3" t="s">
        <v>7332</v>
      </c>
      <c r="D7273" s="2" t="s">
        <v>15075</v>
      </c>
      <c r="E7273" s="3" t="s">
        <v>15535</v>
      </c>
      <c r="F7273" s="66" t="s">
        <v>19429</v>
      </c>
      <c r="I7273" s="3" t="s">
        <v>21786</v>
      </c>
      <c r="J7273" s="3" t="str">
        <f>IF($B7273="SINAPI",IF(ISNUMBER(MATCH(Banco!$C7273,Analitico!$A:$A,0)),INDEX(Analitico!E:E,MATCH(Banco!$C7273,Analitico!$A:$A,0))&amp;"%",""),"")</f>
        <v>15,6285390%</v>
      </c>
      <c r="K7273" s="3" t="str">
        <f>IF($B7273="SINAPI",IF(ISNUMBER(MATCH(Banco!$C7273,Analitico!$A:$A,0)),INDEX(Analitico!F:F,MATCH(Banco!$C7273,Analitico!$A:$A,0))&amp;"%",""),"")</f>
        <v>%</v>
      </c>
    </row>
    <row r="7274" spans="1:11" ht="20.399999999999999" x14ac:dyDescent="0.2">
      <c r="A7274" s="1" t="str">
        <f t="shared" si="115"/>
        <v>SINAPI 100983</v>
      </c>
      <c r="B7274" s="3" t="s">
        <v>21783</v>
      </c>
      <c r="C7274" s="3" t="s">
        <v>7333</v>
      </c>
      <c r="D7274" s="2" t="s">
        <v>15076</v>
      </c>
      <c r="E7274" s="3" t="s">
        <v>15535</v>
      </c>
      <c r="F7274" s="66" t="s">
        <v>19013</v>
      </c>
      <c r="I7274" s="3" t="s">
        <v>21786</v>
      </c>
      <c r="J7274" s="3" t="str">
        <f>IF($B7274="SINAPI",IF(ISNUMBER(MATCH(Banco!$C7274,Analitico!$A:$A,0)),INDEX(Analitico!E:E,MATCH(Banco!$C7274,Analitico!$A:$A,0))&amp;"%",""),"")</f>
        <v>13,1905298%</v>
      </c>
      <c r="K7274" s="3" t="str">
        <f>IF($B7274="SINAPI",IF(ISNUMBER(MATCH(Banco!$C7274,Analitico!$A:$A,0)),INDEX(Analitico!F:F,MATCH(Banco!$C7274,Analitico!$A:$A,0))&amp;"%",""),"")</f>
        <v>%</v>
      </c>
    </row>
    <row r="7275" spans="1:11" ht="20.399999999999999" x14ac:dyDescent="0.2">
      <c r="A7275" s="1" t="str">
        <f t="shared" si="115"/>
        <v>SINAPI 100984</v>
      </c>
      <c r="B7275" s="3" t="s">
        <v>21783</v>
      </c>
      <c r="C7275" s="3" t="s">
        <v>7334</v>
      </c>
      <c r="D7275" s="2" t="s">
        <v>15077</v>
      </c>
      <c r="E7275" s="3" t="s">
        <v>15535</v>
      </c>
      <c r="F7275" s="66" t="s">
        <v>21486</v>
      </c>
      <c r="I7275" s="3" t="s">
        <v>21786</v>
      </c>
      <c r="J7275" s="3" t="str">
        <f>IF($B7275="SINAPI",IF(ISNUMBER(MATCH(Banco!$C7275,Analitico!$A:$A,0)),INDEX(Analitico!E:E,MATCH(Banco!$C7275,Analitico!$A:$A,0))&amp;"%",""),"")</f>
        <v>12,3414071%</v>
      </c>
      <c r="K7275" s="3" t="str">
        <f>IF($B7275="SINAPI",IF(ISNUMBER(MATCH(Banco!$C7275,Analitico!$A:$A,0)),INDEX(Analitico!F:F,MATCH(Banco!$C7275,Analitico!$A:$A,0))&amp;"%",""),"")</f>
        <v>%</v>
      </c>
    </row>
    <row r="7276" spans="1:11" x14ac:dyDescent="0.2">
      <c r="A7276" s="1" t="str">
        <f t="shared" si="115"/>
        <v>SINAPI 100985</v>
      </c>
      <c r="B7276" s="3" t="s">
        <v>21783</v>
      </c>
      <c r="C7276" s="3" t="s">
        <v>7335</v>
      </c>
      <c r="D7276" s="2" t="s">
        <v>15078</v>
      </c>
      <c r="E7276" s="3" t="s">
        <v>15535</v>
      </c>
      <c r="F7276" s="66" t="s">
        <v>21024</v>
      </c>
      <c r="I7276" s="3" t="s">
        <v>21786</v>
      </c>
      <c r="J7276" s="3" t="str">
        <f>IF($B7276="SINAPI",IF(ISNUMBER(MATCH(Banco!$C7276,Analitico!$A:$A,0)),INDEX(Analitico!E:E,MATCH(Banco!$C7276,Analitico!$A:$A,0))&amp;"%",""),"")</f>
        <v>21,0597826%</v>
      </c>
      <c r="K7276" s="3" t="str">
        <f>IF($B7276="SINAPI",IF(ISNUMBER(MATCH(Banco!$C7276,Analitico!$A:$A,0)),INDEX(Analitico!F:F,MATCH(Banco!$C7276,Analitico!$A:$A,0))&amp;"%",""),"")</f>
        <v>%</v>
      </c>
    </row>
    <row r="7277" spans="1:11" x14ac:dyDescent="0.2">
      <c r="A7277" s="1" t="str">
        <f t="shared" si="115"/>
        <v>SINAPI 100986</v>
      </c>
      <c r="B7277" s="3" t="s">
        <v>21783</v>
      </c>
      <c r="C7277" s="3" t="s">
        <v>7336</v>
      </c>
      <c r="D7277" s="2" t="s">
        <v>15079</v>
      </c>
      <c r="E7277" s="3" t="s">
        <v>15535</v>
      </c>
      <c r="F7277" s="66" t="s">
        <v>20306</v>
      </c>
      <c r="I7277" s="3" t="s">
        <v>21786</v>
      </c>
      <c r="J7277" s="3" t="str">
        <f>IF($B7277="SINAPI",IF(ISNUMBER(MATCH(Banco!$C7277,Analitico!$A:$A,0)),INDEX(Analitico!E:E,MATCH(Banco!$C7277,Analitico!$A:$A,0))&amp;"%",""),"")</f>
        <v>14,6892655%</v>
      </c>
      <c r="K7277" s="3" t="str">
        <f>IF($B7277="SINAPI",IF(ISNUMBER(MATCH(Banco!$C7277,Analitico!$A:$A,0)),INDEX(Analitico!F:F,MATCH(Banco!$C7277,Analitico!$A:$A,0))&amp;"%",""),"")</f>
        <v>%</v>
      </c>
    </row>
    <row r="7278" spans="1:11" x14ac:dyDescent="0.2">
      <c r="A7278" s="1" t="str">
        <f t="shared" si="115"/>
        <v>SINAPI 100987</v>
      </c>
      <c r="B7278" s="3" t="s">
        <v>21783</v>
      </c>
      <c r="C7278" s="3" t="s">
        <v>7337</v>
      </c>
      <c r="D7278" s="2" t="s">
        <v>15080</v>
      </c>
      <c r="E7278" s="3" t="s">
        <v>15535</v>
      </c>
      <c r="F7278" s="66" t="s">
        <v>15808</v>
      </c>
      <c r="I7278" s="3" t="s">
        <v>21786</v>
      </c>
      <c r="J7278" s="3" t="str">
        <f>IF($B7278="SINAPI",IF(ISNUMBER(MATCH(Banco!$C7278,Analitico!$A:$A,0)),INDEX(Analitico!E:E,MATCH(Banco!$C7278,Analitico!$A:$A,0))&amp;"%",""),"")</f>
        <v>11,7762512%</v>
      </c>
      <c r="K7278" s="3" t="str">
        <f>IF($B7278="SINAPI",IF(ISNUMBER(MATCH(Banco!$C7278,Analitico!$A:$A,0)),INDEX(Analitico!F:F,MATCH(Banco!$C7278,Analitico!$A:$A,0))&amp;"%",""),"")</f>
        <v>%</v>
      </c>
    </row>
    <row r="7279" spans="1:11" x14ac:dyDescent="0.2">
      <c r="A7279" s="1" t="str">
        <f t="shared" si="115"/>
        <v>SINAPI 100988</v>
      </c>
      <c r="B7279" s="3" t="s">
        <v>21783</v>
      </c>
      <c r="C7279" s="3" t="s">
        <v>7338</v>
      </c>
      <c r="D7279" s="2" t="s">
        <v>15081</v>
      </c>
      <c r="E7279" s="3" t="s">
        <v>15535</v>
      </c>
      <c r="F7279" s="66" t="s">
        <v>21494</v>
      </c>
      <c r="I7279" s="3" t="s">
        <v>21786</v>
      </c>
      <c r="J7279" s="3" t="str">
        <f>IF($B7279="SINAPI",IF(ISNUMBER(MATCH(Banco!$C7279,Analitico!$A:$A,0)),INDEX(Analitico!E:E,MATCH(Banco!$C7279,Analitico!$A:$A,0))&amp;"%",""),"")</f>
        <v>10,6679035%</v>
      </c>
      <c r="K7279" s="3" t="str">
        <f>IF($B7279="SINAPI",IF(ISNUMBER(MATCH(Banco!$C7279,Analitico!$A:$A,0)),INDEX(Analitico!F:F,MATCH(Banco!$C7279,Analitico!$A:$A,0))&amp;"%",""),"")</f>
        <v>%</v>
      </c>
    </row>
    <row r="7280" spans="1:11" ht="20.399999999999999" x14ac:dyDescent="0.2">
      <c r="A7280" s="1" t="str">
        <f t="shared" si="115"/>
        <v>SINAPI 100989</v>
      </c>
      <c r="B7280" s="3" t="s">
        <v>21783</v>
      </c>
      <c r="C7280" s="3" t="s">
        <v>7339</v>
      </c>
      <c r="D7280" s="2" t="s">
        <v>15082</v>
      </c>
      <c r="E7280" s="3" t="s">
        <v>15548</v>
      </c>
      <c r="F7280" s="66" t="s">
        <v>20295</v>
      </c>
      <c r="I7280" s="3" t="s">
        <v>21786</v>
      </c>
      <c r="J7280" s="3" t="str">
        <f>IF($B7280="SINAPI",IF(ISNUMBER(MATCH(Banco!$C7280,Analitico!$A:$A,0)),INDEX(Analitico!E:E,MATCH(Banco!$C7280,Analitico!$A:$A,0))&amp;"%",""),"")</f>
        <v>21,0350584%</v>
      </c>
      <c r="K7280" s="3" t="str">
        <f>IF($B7280="SINAPI",IF(ISNUMBER(MATCH(Banco!$C7280,Analitico!$A:$A,0)),INDEX(Analitico!F:F,MATCH(Banco!$C7280,Analitico!$A:$A,0))&amp;"%",""),"")</f>
        <v>%</v>
      </c>
    </row>
    <row r="7281" spans="1:11" ht="20.399999999999999" x14ac:dyDescent="0.2">
      <c r="A7281" s="1" t="str">
        <f t="shared" si="115"/>
        <v>SINAPI 100990</v>
      </c>
      <c r="B7281" s="3" t="s">
        <v>21783</v>
      </c>
      <c r="C7281" s="3" t="s">
        <v>7340</v>
      </c>
      <c r="D7281" s="2" t="s">
        <v>15083</v>
      </c>
      <c r="E7281" s="3" t="s">
        <v>15548</v>
      </c>
      <c r="F7281" s="66" t="s">
        <v>20901</v>
      </c>
      <c r="I7281" s="3" t="s">
        <v>21786</v>
      </c>
      <c r="J7281" s="3" t="str">
        <f>IF($B7281="SINAPI",IF(ISNUMBER(MATCH(Banco!$C7281,Analitico!$A:$A,0)),INDEX(Analitico!E:E,MATCH(Banco!$C7281,Analitico!$A:$A,0))&amp;"%",""),"")</f>
        <v>16,2303664%</v>
      </c>
      <c r="K7281" s="3" t="str">
        <f>IF($B7281="SINAPI",IF(ISNUMBER(MATCH(Banco!$C7281,Analitico!$A:$A,0)),INDEX(Analitico!F:F,MATCH(Banco!$C7281,Analitico!$A:$A,0))&amp;"%",""),"")</f>
        <v>%</v>
      </c>
    </row>
    <row r="7282" spans="1:11" ht="20.399999999999999" x14ac:dyDescent="0.2">
      <c r="A7282" s="1" t="str">
        <f t="shared" si="115"/>
        <v>SINAPI 100991</v>
      </c>
      <c r="B7282" s="3" t="s">
        <v>21783</v>
      </c>
      <c r="C7282" s="3" t="s">
        <v>7341</v>
      </c>
      <c r="D7282" s="2" t="s">
        <v>15084</v>
      </c>
      <c r="E7282" s="3" t="s">
        <v>15548</v>
      </c>
      <c r="F7282" s="66" t="s">
        <v>21495</v>
      </c>
      <c r="I7282" s="3" t="s">
        <v>21786</v>
      </c>
      <c r="J7282" s="3" t="str">
        <f>IF($B7282="SINAPI",IF(ISNUMBER(MATCH(Banco!$C7282,Analitico!$A:$A,0)),INDEX(Analitico!E:E,MATCH(Banco!$C7282,Analitico!$A:$A,0))&amp;"%",""),"")</f>
        <v>13,7152777%</v>
      </c>
      <c r="K7282" s="3" t="str">
        <f>IF($B7282="SINAPI",IF(ISNUMBER(MATCH(Banco!$C7282,Analitico!$A:$A,0)),INDEX(Analitico!F:F,MATCH(Banco!$C7282,Analitico!$A:$A,0))&amp;"%",""),"")</f>
        <v>%</v>
      </c>
    </row>
    <row r="7283" spans="1:11" ht="20.399999999999999" x14ac:dyDescent="0.2">
      <c r="A7283" s="1" t="str">
        <f t="shared" si="115"/>
        <v>SINAPI 100992</v>
      </c>
      <c r="B7283" s="3" t="s">
        <v>21783</v>
      </c>
      <c r="C7283" s="3" t="s">
        <v>7342</v>
      </c>
      <c r="D7283" s="2" t="s">
        <v>15085</v>
      </c>
      <c r="E7283" s="3" t="s">
        <v>15548</v>
      </c>
      <c r="F7283" s="66" t="s">
        <v>18661</v>
      </c>
      <c r="I7283" s="3" t="s">
        <v>21786</v>
      </c>
      <c r="J7283" s="3" t="str">
        <f>IF($B7283="SINAPI",IF(ISNUMBER(MATCH(Banco!$C7283,Analitico!$A:$A,0)),INDEX(Analitico!E:E,MATCH(Banco!$C7283,Analitico!$A:$A,0))&amp;"%",""),"")</f>
        <v>12,6785714%</v>
      </c>
      <c r="K7283" s="3" t="str">
        <f>IF($B7283="SINAPI",IF(ISNUMBER(MATCH(Banco!$C7283,Analitico!$A:$A,0)),INDEX(Analitico!F:F,MATCH(Banco!$C7283,Analitico!$A:$A,0))&amp;"%",""),"")</f>
        <v>%</v>
      </c>
    </row>
    <row r="7284" spans="1:11" ht="20.399999999999999" x14ac:dyDescent="0.2">
      <c r="A7284" s="1" t="str">
        <f t="shared" si="115"/>
        <v>SINAPI 100993</v>
      </c>
      <c r="B7284" s="3" t="s">
        <v>21783</v>
      </c>
      <c r="C7284" s="3" t="s">
        <v>7343</v>
      </c>
      <c r="D7284" s="2" t="s">
        <v>15086</v>
      </c>
      <c r="E7284" s="3" t="s">
        <v>15548</v>
      </c>
      <c r="F7284" s="66" t="s">
        <v>21496</v>
      </c>
      <c r="I7284" s="3" t="s">
        <v>21786</v>
      </c>
      <c r="J7284" s="3" t="str">
        <f>IF($B7284="SINAPI",IF(ISNUMBER(MATCH(Banco!$C7284,Analitico!$A:$A,0)),INDEX(Analitico!E:E,MATCH(Banco!$C7284,Analitico!$A:$A,0))&amp;"%",""),"")</f>
        <v>20,6000000%</v>
      </c>
      <c r="K7284" s="3" t="str">
        <f>IF($B7284="SINAPI",IF(ISNUMBER(MATCH(Banco!$C7284,Analitico!$A:$A,0)),INDEX(Analitico!F:F,MATCH(Banco!$C7284,Analitico!$A:$A,0))&amp;"%",""),"")</f>
        <v>%</v>
      </c>
    </row>
    <row r="7285" spans="1:11" ht="20.399999999999999" x14ac:dyDescent="0.2">
      <c r="A7285" s="1" t="str">
        <f t="shared" si="115"/>
        <v>SINAPI 100994</v>
      </c>
      <c r="B7285" s="3" t="s">
        <v>21783</v>
      </c>
      <c r="C7285" s="3" t="s">
        <v>7344</v>
      </c>
      <c r="D7285" s="2" t="s">
        <v>15087</v>
      </c>
      <c r="E7285" s="3" t="s">
        <v>15548</v>
      </c>
      <c r="F7285" s="66" t="s">
        <v>21497</v>
      </c>
      <c r="I7285" s="3" t="s">
        <v>21786</v>
      </c>
      <c r="J7285" s="3" t="str">
        <f>IF($B7285="SINAPI",IF(ISNUMBER(MATCH(Banco!$C7285,Analitico!$A:$A,0)),INDEX(Analitico!E:E,MATCH(Banco!$C7285,Analitico!$A:$A,0))&amp;"%",""),"")</f>
        <v>15,9550561%</v>
      </c>
      <c r="K7285" s="3" t="str">
        <f>IF($B7285="SINAPI",IF(ISNUMBER(MATCH(Banco!$C7285,Analitico!$A:$A,0)),INDEX(Analitico!F:F,MATCH(Banco!$C7285,Analitico!$A:$A,0))&amp;"%",""),"")</f>
        <v>%</v>
      </c>
    </row>
    <row r="7286" spans="1:11" ht="20.399999999999999" x14ac:dyDescent="0.2">
      <c r="A7286" s="1" t="str">
        <f t="shared" si="115"/>
        <v>SINAPI 100995</v>
      </c>
      <c r="B7286" s="3" t="s">
        <v>21783</v>
      </c>
      <c r="C7286" s="3" t="s">
        <v>7345</v>
      </c>
      <c r="D7286" s="2" t="s">
        <v>15088</v>
      </c>
      <c r="E7286" s="3" t="s">
        <v>15548</v>
      </c>
      <c r="F7286" s="66" t="s">
        <v>21498</v>
      </c>
      <c r="I7286" s="3" t="s">
        <v>21786</v>
      </c>
      <c r="J7286" s="3" t="str">
        <f>IF($B7286="SINAPI",IF(ISNUMBER(MATCH(Banco!$C7286,Analitico!$A:$A,0)),INDEX(Analitico!E:E,MATCH(Banco!$C7286,Analitico!$A:$A,0))&amp;"%",""),"")</f>
        <v>13,2867132%</v>
      </c>
      <c r="K7286" s="3" t="str">
        <f>IF($B7286="SINAPI",IF(ISNUMBER(MATCH(Banco!$C7286,Analitico!$A:$A,0)),INDEX(Analitico!F:F,MATCH(Banco!$C7286,Analitico!$A:$A,0))&amp;"%",""),"")</f>
        <v>%</v>
      </c>
    </row>
    <row r="7287" spans="1:11" ht="20.399999999999999" x14ac:dyDescent="0.2">
      <c r="A7287" s="1" t="str">
        <f t="shared" si="115"/>
        <v>SINAPI 100996</v>
      </c>
      <c r="B7287" s="3" t="s">
        <v>21783</v>
      </c>
      <c r="C7287" s="3" t="s">
        <v>7346</v>
      </c>
      <c r="D7287" s="2" t="s">
        <v>15089</v>
      </c>
      <c r="E7287" s="3" t="s">
        <v>15548</v>
      </c>
      <c r="F7287" s="66" t="s">
        <v>21499</v>
      </c>
      <c r="I7287" s="3" t="s">
        <v>21786</v>
      </c>
      <c r="J7287" s="3" t="str">
        <f>IF($B7287="SINAPI",IF(ISNUMBER(MATCH(Banco!$C7287,Analitico!$A:$A,0)),INDEX(Analitico!E:E,MATCH(Banco!$C7287,Analitico!$A:$A,0))&amp;"%",""),"")</f>
        <v>12,1890547%</v>
      </c>
      <c r="K7287" s="3" t="str">
        <f>IF($B7287="SINAPI",IF(ISNUMBER(MATCH(Banco!$C7287,Analitico!$A:$A,0)),INDEX(Analitico!F:F,MATCH(Banco!$C7287,Analitico!$A:$A,0))&amp;"%",""),"")</f>
        <v>%</v>
      </c>
    </row>
    <row r="7288" spans="1:11" ht="20.399999999999999" x14ac:dyDescent="0.2">
      <c r="A7288" s="1" t="str">
        <f t="shared" si="115"/>
        <v>SINAPI 100997</v>
      </c>
      <c r="B7288" s="3" t="s">
        <v>21783</v>
      </c>
      <c r="C7288" s="3" t="s">
        <v>7347</v>
      </c>
      <c r="D7288" s="2" t="s">
        <v>15090</v>
      </c>
      <c r="E7288" s="3" t="s">
        <v>15548</v>
      </c>
      <c r="F7288" s="66" t="s">
        <v>19989</v>
      </c>
      <c r="I7288" s="3" t="s">
        <v>21786</v>
      </c>
      <c r="J7288" s="3" t="str">
        <f>IF($B7288="SINAPI",IF(ISNUMBER(MATCH(Banco!$C7288,Analitico!$A:$A,0)),INDEX(Analitico!E:E,MATCH(Banco!$C7288,Analitico!$A:$A,0))&amp;"%",""),"")</f>
        <v>20,2283849%</v>
      </c>
      <c r="K7288" s="3" t="str">
        <f>IF($B7288="SINAPI",IF(ISNUMBER(MATCH(Banco!$C7288,Analitico!$A:$A,0)),INDEX(Analitico!F:F,MATCH(Banco!$C7288,Analitico!$A:$A,0))&amp;"%",""),"")</f>
        <v>%</v>
      </c>
    </row>
    <row r="7289" spans="1:11" ht="20.399999999999999" x14ac:dyDescent="0.2">
      <c r="A7289" s="1" t="str">
        <f t="shared" si="115"/>
        <v>SINAPI 100998</v>
      </c>
      <c r="B7289" s="3" t="s">
        <v>21783</v>
      </c>
      <c r="C7289" s="3" t="s">
        <v>7348</v>
      </c>
      <c r="D7289" s="2" t="s">
        <v>15091</v>
      </c>
      <c r="E7289" s="3" t="s">
        <v>15548</v>
      </c>
      <c r="F7289" s="66" t="s">
        <v>20370</v>
      </c>
      <c r="I7289" s="3" t="s">
        <v>21786</v>
      </c>
      <c r="J7289" s="3" t="str">
        <f>IF($B7289="SINAPI",IF(ISNUMBER(MATCH(Banco!$C7289,Analitico!$A:$A,0)),INDEX(Analitico!E:E,MATCH(Banco!$C7289,Analitico!$A:$A,0))&amp;"%",""),"")</f>
        <v>15,7264957%</v>
      </c>
      <c r="K7289" s="3" t="str">
        <f>IF($B7289="SINAPI",IF(ISNUMBER(MATCH(Banco!$C7289,Analitico!$A:$A,0)),INDEX(Analitico!F:F,MATCH(Banco!$C7289,Analitico!$A:$A,0))&amp;"%",""),"")</f>
        <v>%</v>
      </c>
    </row>
    <row r="7290" spans="1:11" ht="20.399999999999999" x14ac:dyDescent="0.2">
      <c r="A7290" s="1" t="str">
        <f t="shared" si="115"/>
        <v>SINAPI 100999</v>
      </c>
      <c r="B7290" s="3" t="s">
        <v>21783</v>
      </c>
      <c r="C7290" s="3" t="s">
        <v>7349</v>
      </c>
      <c r="D7290" s="2" t="s">
        <v>15092</v>
      </c>
      <c r="E7290" s="3" t="s">
        <v>15548</v>
      </c>
      <c r="F7290" s="66" t="s">
        <v>19478</v>
      </c>
      <c r="I7290" s="3" t="s">
        <v>21786</v>
      </c>
      <c r="J7290" s="3" t="str">
        <f>IF($B7290="SINAPI",IF(ISNUMBER(MATCH(Banco!$C7290,Analitico!$A:$A,0)),INDEX(Analitico!E:E,MATCH(Banco!$C7290,Analitico!$A:$A,0))&amp;"%",""),"")</f>
        <v>13,1623931%</v>
      </c>
      <c r="K7290" s="3" t="str">
        <f>IF($B7290="SINAPI",IF(ISNUMBER(MATCH(Banco!$C7290,Analitico!$A:$A,0)),INDEX(Analitico!F:F,MATCH(Banco!$C7290,Analitico!$A:$A,0))&amp;"%",""),"")</f>
        <v>%</v>
      </c>
    </row>
    <row r="7291" spans="1:11" ht="20.399999999999999" x14ac:dyDescent="0.2">
      <c r="A7291" s="1" t="str">
        <f t="shared" si="115"/>
        <v>SINAPI 101000</v>
      </c>
      <c r="B7291" s="3" t="s">
        <v>21783</v>
      </c>
      <c r="C7291" s="3" t="s">
        <v>7350</v>
      </c>
      <c r="D7291" s="2" t="s">
        <v>15093</v>
      </c>
      <c r="E7291" s="3" t="s">
        <v>15548</v>
      </c>
      <c r="F7291" s="66" t="s">
        <v>21475</v>
      </c>
      <c r="I7291" s="3" t="s">
        <v>21786</v>
      </c>
      <c r="J7291" s="3" t="str">
        <f>IF($B7291="SINAPI",IF(ISNUMBER(MATCH(Banco!$C7291,Analitico!$A:$A,0)),INDEX(Analitico!E:E,MATCH(Banco!$C7291,Analitico!$A:$A,0))&amp;"%",""),"")</f>
        <v>12,1265377%</v>
      </c>
      <c r="K7291" s="3" t="str">
        <f>IF($B7291="SINAPI",IF(ISNUMBER(MATCH(Banco!$C7291,Analitico!$A:$A,0)),INDEX(Analitico!F:F,MATCH(Banco!$C7291,Analitico!$A:$A,0))&amp;"%",""),"")</f>
        <v>%</v>
      </c>
    </row>
    <row r="7292" spans="1:11" x14ac:dyDescent="0.2">
      <c r="A7292" s="1" t="str">
        <f t="shared" si="115"/>
        <v>SINAPI 101001</v>
      </c>
      <c r="B7292" s="3" t="s">
        <v>21783</v>
      </c>
      <c r="C7292" s="3" t="s">
        <v>7351</v>
      </c>
      <c r="D7292" s="2" t="s">
        <v>15094</v>
      </c>
      <c r="E7292" s="3" t="s">
        <v>15548</v>
      </c>
      <c r="F7292" s="66" t="s">
        <v>21500</v>
      </c>
      <c r="I7292" s="3" t="s">
        <v>21786</v>
      </c>
      <c r="J7292" s="3" t="str">
        <f>IF($B7292="SINAPI",IF(ISNUMBER(MATCH(Banco!$C7292,Analitico!$A:$A,0)),INDEX(Analitico!E:E,MATCH(Banco!$C7292,Analitico!$A:$A,0))&amp;"%",""),"")</f>
        <v>21,1934156%</v>
      </c>
      <c r="K7292" s="3" t="str">
        <f>IF($B7292="SINAPI",IF(ISNUMBER(MATCH(Banco!$C7292,Analitico!$A:$A,0)),INDEX(Analitico!F:F,MATCH(Banco!$C7292,Analitico!$A:$A,0))&amp;"%",""),"")</f>
        <v>%</v>
      </c>
    </row>
    <row r="7293" spans="1:11" x14ac:dyDescent="0.2">
      <c r="A7293" s="1" t="str">
        <f t="shared" si="115"/>
        <v>SINAPI 101002</v>
      </c>
      <c r="B7293" s="3" t="s">
        <v>21783</v>
      </c>
      <c r="C7293" s="3" t="s">
        <v>7352</v>
      </c>
      <c r="D7293" s="2" t="s">
        <v>15095</v>
      </c>
      <c r="E7293" s="3" t="s">
        <v>15548</v>
      </c>
      <c r="F7293" s="66" t="s">
        <v>16088</v>
      </c>
      <c r="I7293" s="3" t="s">
        <v>21786</v>
      </c>
      <c r="J7293" s="3" t="str">
        <f>IF($B7293="SINAPI",IF(ISNUMBER(MATCH(Banco!$C7293,Analitico!$A:$A,0)),INDEX(Analitico!E:E,MATCH(Banco!$C7293,Analitico!$A:$A,0))&amp;"%",""),"")</f>
        <v>14,8211243%</v>
      </c>
      <c r="K7293" s="3" t="str">
        <f>IF($B7293="SINAPI",IF(ISNUMBER(MATCH(Banco!$C7293,Analitico!$A:$A,0)),INDEX(Analitico!F:F,MATCH(Banco!$C7293,Analitico!$A:$A,0))&amp;"%",""),"")</f>
        <v>%</v>
      </c>
    </row>
    <row r="7294" spans="1:11" x14ac:dyDescent="0.2">
      <c r="A7294" s="1" t="str">
        <f t="shared" si="115"/>
        <v>SINAPI 101003</v>
      </c>
      <c r="B7294" s="3" t="s">
        <v>21783</v>
      </c>
      <c r="C7294" s="3" t="s">
        <v>7353</v>
      </c>
      <c r="D7294" s="2" t="s">
        <v>15096</v>
      </c>
      <c r="E7294" s="3" t="s">
        <v>15548</v>
      </c>
      <c r="F7294" s="66" t="s">
        <v>16759</v>
      </c>
      <c r="I7294" s="3" t="s">
        <v>21786</v>
      </c>
      <c r="J7294" s="3" t="str">
        <f>IF($B7294="SINAPI",IF(ISNUMBER(MATCH(Banco!$C7294,Analitico!$A:$A,0)),INDEX(Analitico!E:E,MATCH(Banco!$C7294,Analitico!$A:$A,0))&amp;"%",""),"")</f>
        <v>11,8694362%</v>
      </c>
      <c r="K7294" s="3" t="str">
        <f>IF($B7294="SINAPI",IF(ISNUMBER(MATCH(Banco!$C7294,Analitico!$A:$A,0)),INDEX(Analitico!F:F,MATCH(Banco!$C7294,Analitico!$A:$A,0))&amp;"%",""),"")</f>
        <v>%</v>
      </c>
    </row>
    <row r="7295" spans="1:11" x14ac:dyDescent="0.2">
      <c r="A7295" s="1" t="str">
        <f t="shared" si="115"/>
        <v>SINAPI 101004</v>
      </c>
      <c r="B7295" s="3" t="s">
        <v>21783</v>
      </c>
      <c r="C7295" s="3" t="s">
        <v>7354</v>
      </c>
      <c r="D7295" s="2" t="s">
        <v>15097</v>
      </c>
      <c r="E7295" s="3" t="s">
        <v>15548</v>
      </c>
      <c r="F7295" s="66" t="s">
        <v>21501</v>
      </c>
      <c r="I7295" s="3" t="s">
        <v>21786</v>
      </c>
      <c r="J7295" s="3" t="str">
        <f>IF($B7295="SINAPI",IF(ISNUMBER(MATCH(Banco!$C7295,Analitico!$A:$A,0)),INDEX(Analitico!E:E,MATCH(Banco!$C7295,Analitico!$A:$A,0))&amp;"%",""),"")</f>
        <v>10,6293706%</v>
      </c>
      <c r="K7295" s="3" t="str">
        <f>IF($B7295="SINAPI",IF(ISNUMBER(MATCH(Banco!$C7295,Analitico!$A:$A,0)),INDEX(Analitico!F:F,MATCH(Banco!$C7295,Analitico!$A:$A,0))&amp;"%",""),"")</f>
        <v>%</v>
      </c>
    </row>
    <row r="7296" spans="1:11" x14ac:dyDescent="0.2">
      <c r="A7296" s="1" t="str">
        <f t="shared" si="115"/>
        <v>SINAPI 101005</v>
      </c>
      <c r="B7296" s="3" t="s">
        <v>21783</v>
      </c>
      <c r="C7296" s="3" t="s">
        <v>7355</v>
      </c>
      <c r="D7296" s="2" t="s">
        <v>15098</v>
      </c>
      <c r="E7296" s="3" t="s">
        <v>15535</v>
      </c>
      <c r="F7296" s="66" t="s">
        <v>21502</v>
      </c>
      <c r="I7296" s="3" t="s">
        <v>21786</v>
      </c>
      <c r="J7296" s="3" t="str">
        <f>IF($B7296="SINAPI",IF(ISNUMBER(MATCH(Banco!$C7296,Analitico!$A:$A,0)),INDEX(Analitico!E:E,MATCH(Banco!$C7296,Analitico!$A:$A,0))&amp;"%",""),"")</f>
        <v>13,9673913%</v>
      </c>
      <c r="K7296" s="3" t="str">
        <f>IF($B7296="SINAPI",IF(ISNUMBER(MATCH(Banco!$C7296,Analitico!$A:$A,0)),INDEX(Analitico!F:F,MATCH(Banco!$C7296,Analitico!$A:$A,0))&amp;"%",""),"")</f>
        <v>%</v>
      </c>
    </row>
    <row r="7297" spans="1:11" x14ac:dyDescent="0.2">
      <c r="A7297" s="1" t="str">
        <f t="shared" si="115"/>
        <v>SINAPI 101006</v>
      </c>
      <c r="B7297" s="3" t="s">
        <v>21783</v>
      </c>
      <c r="C7297" s="3" t="s">
        <v>7356</v>
      </c>
      <c r="D7297" s="2" t="s">
        <v>15099</v>
      </c>
      <c r="E7297" s="3" t="s">
        <v>15535</v>
      </c>
      <c r="F7297" s="66" t="s">
        <v>21503</v>
      </c>
      <c r="I7297" s="3" t="s">
        <v>21786</v>
      </c>
      <c r="J7297" s="3" t="str">
        <f>IF($B7297="SINAPI",IF(ISNUMBER(MATCH(Banco!$C7297,Analitico!$A:$A,0)),INDEX(Analitico!E:E,MATCH(Banco!$C7297,Analitico!$A:$A,0))&amp;"%",""),"")</f>
        <v>11,2634671%</v>
      </c>
      <c r="K7297" s="3" t="str">
        <f>IF($B7297="SINAPI",IF(ISNUMBER(MATCH(Banco!$C7297,Analitico!$A:$A,0)),INDEX(Analitico!F:F,MATCH(Banco!$C7297,Analitico!$A:$A,0))&amp;"%",""),"")</f>
        <v>%</v>
      </c>
    </row>
    <row r="7298" spans="1:11" x14ac:dyDescent="0.2">
      <c r="A7298" s="1" t="str">
        <f t="shared" si="115"/>
        <v>SINAPI 101007</v>
      </c>
      <c r="B7298" s="3" t="s">
        <v>21783</v>
      </c>
      <c r="C7298" s="3" t="s">
        <v>7357</v>
      </c>
      <c r="D7298" s="2" t="s">
        <v>15100</v>
      </c>
      <c r="E7298" s="3" t="s">
        <v>15535</v>
      </c>
      <c r="F7298" s="66" t="s">
        <v>21504</v>
      </c>
      <c r="I7298" s="3" t="s">
        <v>21786</v>
      </c>
      <c r="J7298" s="3" t="str">
        <f>IF($B7298="SINAPI",IF(ISNUMBER(MATCH(Banco!$C7298,Analitico!$A:$A,0)),INDEX(Analitico!E:E,MATCH(Banco!$C7298,Analitico!$A:$A,0))&amp;"%",""),"")</f>
        <v>14,0684410%</v>
      </c>
      <c r="K7298" s="3" t="str">
        <f>IF($B7298="SINAPI",IF(ISNUMBER(MATCH(Banco!$C7298,Analitico!$A:$A,0)),INDEX(Analitico!F:F,MATCH(Banco!$C7298,Analitico!$A:$A,0))&amp;"%",""),"")</f>
        <v>%</v>
      </c>
    </row>
    <row r="7299" spans="1:11" x14ac:dyDescent="0.2">
      <c r="A7299" s="1" t="str">
        <f t="shared" si="115"/>
        <v>SINAPI 101008</v>
      </c>
      <c r="B7299" s="3" t="s">
        <v>21783</v>
      </c>
      <c r="C7299" s="3" t="s">
        <v>7358</v>
      </c>
      <c r="D7299" s="2" t="s">
        <v>15101</v>
      </c>
      <c r="E7299" s="3" t="s">
        <v>15535</v>
      </c>
      <c r="F7299" s="66" t="s">
        <v>20473</v>
      </c>
      <c r="I7299" s="3" t="s">
        <v>21786</v>
      </c>
      <c r="J7299" s="3" t="str">
        <f>IF($B7299="SINAPI",IF(ISNUMBER(MATCH(Banco!$C7299,Analitico!$A:$A,0)),INDEX(Analitico!E:E,MATCH(Banco!$C7299,Analitico!$A:$A,0))&amp;"%",""),"")</f>
        <v>11,2781954%</v>
      </c>
      <c r="K7299" s="3" t="str">
        <f>IF($B7299="SINAPI",IF(ISNUMBER(MATCH(Banco!$C7299,Analitico!$A:$A,0)),INDEX(Analitico!F:F,MATCH(Banco!$C7299,Analitico!$A:$A,0))&amp;"%",""),"")</f>
        <v>%</v>
      </c>
    </row>
    <row r="7300" spans="1:11" ht="20.399999999999999" x14ac:dyDescent="0.2">
      <c r="A7300" s="1" t="str">
        <f t="shared" si="115"/>
        <v>SINAPI 101009</v>
      </c>
      <c r="B7300" s="3" t="s">
        <v>21783</v>
      </c>
      <c r="C7300" s="3" t="s">
        <v>7359</v>
      </c>
      <c r="D7300" s="2" t="s">
        <v>15102</v>
      </c>
      <c r="E7300" s="3" t="s">
        <v>15548</v>
      </c>
      <c r="F7300" s="66" t="s">
        <v>21505</v>
      </c>
      <c r="I7300" s="3" t="s">
        <v>21785</v>
      </c>
      <c r="J7300" s="3" t="str">
        <f>IF($B7300="SINAPI",IF(ISNUMBER(MATCH(Banco!$C7300,Analitico!$A:$A,0)),INDEX(Analitico!E:E,MATCH(Banco!$C7300,Analitico!$A:$A,0))&amp;"%",""),"")</f>
        <v>14,4863093%</v>
      </c>
      <c r="K7300" s="3" t="str">
        <f>IF($B7300="SINAPI",IF(ISNUMBER(MATCH(Banco!$C7300,Analitico!$A:$A,0)),INDEX(Analitico!F:F,MATCH(Banco!$C7300,Analitico!$A:$A,0))&amp;"%",""),"")</f>
        <v>%</v>
      </c>
    </row>
    <row r="7301" spans="1:11" ht="20.399999999999999" x14ac:dyDescent="0.2">
      <c r="A7301" s="1" t="str">
        <f t="shared" si="115"/>
        <v>SINAPI 101010</v>
      </c>
      <c r="B7301" s="3" t="s">
        <v>21783</v>
      </c>
      <c r="C7301" s="3" t="s">
        <v>7360</v>
      </c>
      <c r="D7301" s="2" t="s">
        <v>15103</v>
      </c>
      <c r="E7301" s="3" t="s">
        <v>15548</v>
      </c>
      <c r="F7301" s="66" t="s">
        <v>18546</v>
      </c>
      <c r="I7301" s="3" t="s">
        <v>21785</v>
      </c>
      <c r="J7301" s="3" t="str">
        <f>IF($B7301="SINAPI",IF(ISNUMBER(MATCH(Banco!$C7301,Analitico!$A:$A,0)),INDEX(Analitico!E:E,MATCH(Banco!$C7301,Analitico!$A:$A,0))&amp;"%",""),"")</f>
        <v>14,4981412%</v>
      </c>
      <c r="K7301" s="3" t="str">
        <f>IF($B7301="SINAPI",IF(ISNUMBER(MATCH(Banco!$C7301,Analitico!$A:$A,0)),INDEX(Analitico!F:F,MATCH(Banco!$C7301,Analitico!$A:$A,0))&amp;"%",""),"")</f>
        <v>%</v>
      </c>
    </row>
    <row r="7302" spans="1:11" ht="20.399999999999999" x14ac:dyDescent="0.2">
      <c r="A7302" s="1" t="str">
        <f t="shared" si="115"/>
        <v>SINAPI 101013</v>
      </c>
      <c r="B7302" s="3" t="s">
        <v>21783</v>
      </c>
      <c r="C7302" s="3" t="s">
        <v>7361</v>
      </c>
      <c r="D7302" s="2" t="s">
        <v>15104</v>
      </c>
      <c r="E7302" s="3" t="s">
        <v>15548</v>
      </c>
      <c r="F7302" s="66" t="s">
        <v>18399</v>
      </c>
      <c r="I7302" s="3" t="s">
        <v>21785</v>
      </c>
      <c r="J7302" s="3" t="str">
        <f>IF($B7302="SINAPI",IF(ISNUMBER(MATCH(Banco!$C7302,Analitico!$A:$A,0)),INDEX(Analitico!E:E,MATCH(Banco!$C7302,Analitico!$A:$A,0))&amp;"%",""),"")</f>
        <v>25,2749719%</v>
      </c>
      <c r="K7302" s="3" t="str">
        <f>IF($B7302="SINAPI",IF(ISNUMBER(MATCH(Banco!$C7302,Analitico!$A:$A,0)),INDEX(Analitico!F:F,MATCH(Banco!$C7302,Analitico!$A:$A,0))&amp;"%",""),"")</f>
        <v>%</v>
      </c>
    </row>
    <row r="7303" spans="1:11" ht="20.399999999999999" x14ac:dyDescent="0.2">
      <c r="A7303" s="1" t="str">
        <f t="shared" si="115"/>
        <v>SINAPI 101014</v>
      </c>
      <c r="B7303" s="3" t="s">
        <v>21783</v>
      </c>
      <c r="C7303" s="3" t="s">
        <v>7362</v>
      </c>
      <c r="D7303" s="2" t="s">
        <v>15105</v>
      </c>
      <c r="E7303" s="3" t="s">
        <v>15548</v>
      </c>
      <c r="F7303" s="66" t="s">
        <v>21506</v>
      </c>
      <c r="I7303" s="3" t="s">
        <v>21785</v>
      </c>
      <c r="J7303" s="3" t="str">
        <f>IF($B7303="SINAPI",IF(ISNUMBER(MATCH(Banco!$C7303,Analitico!$A:$A,0)),INDEX(Analitico!E:E,MATCH(Banco!$C7303,Analitico!$A:$A,0))&amp;"%",""),"")</f>
        <v>25,2696078%</v>
      </c>
      <c r="K7303" s="3" t="str">
        <f>IF($B7303="SINAPI",IF(ISNUMBER(MATCH(Banco!$C7303,Analitico!$A:$A,0)),INDEX(Analitico!F:F,MATCH(Banco!$C7303,Analitico!$A:$A,0))&amp;"%",""),"")</f>
        <v>%</v>
      </c>
    </row>
    <row r="7304" spans="1:11" ht="20.399999999999999" x14ac:dyDescent="0.2">
      <c r="A7304" s="1" t="str">
        <f t="shared" si="115"/>
        <v>SINAPI 101015</v>
      </c>
      <c r="B7304" s="3" t="s">
        <v>21783</v>
      </c>
      <c r="C7304" s="3" t="s">
        <v>7363</v>
      </c>
      <c r="D7304" s="2" t="s">
        <v>15106</v>
      </c>
      <c r="E7304" s="3" t="s">
        <v>15548</v>
      </c>
      <c r="F7304" s="66" t="s">
        <v>19088</v>
      </c>
      <c r="I7304" s="3" t="s">
        <v>21785</v>
      </c>
      <c r="J7304" s="3" t="str">
        <f>IF($B7304="SINAPI",IF(ISNUMBER(MATCH(Banco!$C7304,Analitico!$A:$A,0)),INDEX(Analitico!E:E,MATCH(Banco!$C7304,Analitico!$A:$A,0))&amp;"%",""),"")</f>
        <v>25,2760370%</v>
      </c>
      <c r="K7304" s="3" t="str">
        <f>IF($B7304="SINAPI",IF(ISNUMBER(MATCH(Banco!$C7304,Analitico!$A:$A,0)),INDEX(Analitico!F:F,MATCH(Banco!$C7304,Analitico!$A:$A,0))&amp;"%",""),"")</f>
        <v>%</v>
      </c>
    </row>
    <row r="7305" spans="1:11" ht="20.399999999999999" x14ac:dyDescent="0.2">
      <c r="A7305" s="1" t="str">
        <f t="shared" si="115"/>
        <v>SINAPI 101016</v>
      </c>
      <c r="B7305" s="3" t="s">
        <v>21783</v>
      </c>
      <c r="C7305" s="3" t="s">
        <v>7364</v>
      </c>
      <c r="D7305" s="2" t="s">
        <v>15107</v>
      </c>
      <c r="E7305" s="3" t="s">
        <v>15548</v>
      </c>
      <c r="F7305" s="66" t="s">
        <v>19130</v>
      </c>
      <c r="I7305" s="3" t="s">
        <v>21785</v>
      </c>
      <c r="J7305" s="3" t="str">
        <f>IF($B7305="SINAPI",IF(ISNUMBER(MATCH(Banco!$C7305,Analitico!$A:$A,0)),INDEX(Analitico!E:E,MATCH(Banco!$C7305,Analitico!$A:$A,0))&amp;"%",""),"")</f>
        <v>25,2707581%</v>
      </c>
      <c r="K7305" s="3" t="str">
        <f>IF($B7305="SINAPI",IF(ISNUMBER(MATCH(Banco!$C7305,Analitico!$A:$A,0)),INDEX(Analitico!F:F,MATCH(Banco!$C7305,Analitico!$A:$A,0))&amp;"%",""),"")</f>
        <v>%</v>
      </c>
    </row>
    <row r="7306" spans="1:11" ht="20.399999999999999" x14ac:dyDescent="0.2">
      <c r="A7306" s="1" t="str">
        <f t="shared" si="115"/>
        <v>SINAPI 101017</v>
      </c>
      <c r="B7306" s="3" t="s">
        <v>21783</v>
      </c>
      <c r="C7306" s="3" t="s">
        <v>7365</v>
      </c>
      <c r="D7306" s="2" t="s">
        <v>15108</v>
      </c>
      <c r="E7306" s="3" t="s">
        <v>15548</v>
      </c>
      <c r="F7306" s="66" t="s">
        <v>21507</v>
      </c>
      <c r="I7306" s="3" t="s">
        <v>21785</v>
      </c>
      <c r="J7306" s="3" t="str">
        <f>IF($B7306="SINAPI",IF(ISNUMBER(MATCH(Banco!$C7306,Analitico!$A:$A,0)),INDEX(Analitico!E:E,MATCH(Banco!$C7306,Analitico!$A:$A,0))&amp;"%",""),"")</f>
        <v>25,2979230%</v>
      </c>
      <c r="K7306" s="3" t="str">
        <f>IF($B7306="SINAPI",IF(ISNUMBER(MATCH(Banco!$C7306,Analitico!$A:$A,0)),INDEX(Analitico!F:F,MATCH(Banco!$C7306,Analitico!$A:$A,0))&amp;"%",""),"")</f>
        <v>%</v>
      </c>
    </row>
    <row r="7307" spans="1:11" ht="20.399999999999999" x14ac:dyDescent="0.2">
      <c r="A7307" s="1" t="str">
        <f t="shared" si="115"/>
        <v>SINAPI 101018</v>
      </c>
      <c r="B7307" s="3" t="s">
        <v>21783</v>
      </c>
      <c r="C7307" s="3" t="s">
        <v>7366</v>
      </c>
      <c r="D7307" s="2" t="s">
        <v>15109</v>
      </c>
      <c r="E7307" s="3" t="s">
        <v>15548</v>
      </c>
      <c r="F7307" s="66" t="s">
        <v>21508</v>
      </c>
      <c r="I7307" s="3" t="s">
        <v>21785</v>
      </c>
      <c r="J7307" s="3" t="str">
        <f>IF($B7307="SINAPI",IF(ISNUMBER(MATCH(Banco!$C7307,Analitico!$A:$A,0)),INDEX(Analitico!E:E,MATCH(Banco!$C7307,Analitico!$A:$A,0))&amp;"%",""),"")</f>
        <v>25,2801992%</v>
      </c>
      <c r="K7307" s="3" t="str">
        <f>IF($B7307="SINAPI",IF(ISNUMBER(MATCH(Banco!$C7307,Analitico!$A:$A,0)),INDEX(Analitico!F:F,MATCH(Banco!$C7307,Analitico!$A:$A,0))&amp;"%",""),"")</f>
        <v>%</v>
      </c>
    </row>
    <row r="7308" spans="1:11" ht="20.399999999999999" x14ac:dyDescent="0.2">
      <c r="A7308" s="1" t="str">
        <f t="shared" si="115"/>
        <v>SINAPI 101463</v>
      </c>
      <c r="B7308" s="3" t="s">
        <v>21783</v>
      </c>
      <c r="C7308" s="3" t="s">
        <v>7367</v>
      </c>
      <c r="D7308" s="2" t="s">
        <v>15110</v>
      </c>
      <c r="E7308" s="3" t="s">
        <v>15548</v>
      </c>
      <c r="F7308" s="66" t="s">
        <v>21509</v>
      </c>
      <c r="I7308" s="3" t="s">
        <v>21785</v>
      </c>
      <c r="J7308" s="3" t="str">
        <f>IF($B7308="SINAPI",IF(ISNUMBER(MATCH(Banco!$C7308,Analitico!$A:$A,0)),INDEX(Analitico!E:E,MATCH(Banco!$C7308,Analitico!$A:$A,0))&amp;"%",""),"")</f>
        <v>25,3020134%</v>
      </c>
      <c r="K7308" s="3" t="str">
        <f>IF($B7308="SINAPI",IF(ISNUMBER(MATCH(Banco!$C7308,Analitico!$A:$A,0)),INDEX(Analitico!F:F,MATCH(Banco!$C7308,Analitico!$A:$A,0))&amp;"%",""),"")</f>
        <v>%</v>
      </c>
    </row>
    <row r="7309" spans="1:11" ht="20.399999999999999" x14ac:dyDescent="0.2">
      <c r="A7309" s="1" t="str">
        <f t="shared" si="115"/>
        <v>SINAPI 101464</v>
      </c>
      <c r="B7309" s="3" t="s">
        <v>21783</v>
      </c>
      <c r="C7309" s="3" t="s">
        <v>7368</v>
      </c>
      <c r="D7309" s="2" t="s">
        <v>15111</v>
      </c>
      <c r="E7309" s="3" t="s">
        <v>15548</v>
      </c>
      <c r="F7309" s="66" t="s">
        <v>21510</v>
      </c>
      <c r="I7309" s="3" t="s">
        <v>21785</v>
      </c>
      <c r="J7309" s="3" t="str">
        <f>IF($B7309="SINAPI",IF(ISNUMBER(MATCH(Banco!$C7309,Analitico!$A:$A,0)),INDEX(Analitico!E:E,MATCH(Banco!$C7309,Analitico!$A:$A,0))&amp;"%",""),"")</f>
        <v>25,3061224%</v>
      </c>
      <c r="K7309" s="3" t="str">
        <f>IF($B7309="SINAPI",IF(ISNUMBER(MATCH(Banco!$C7309,Analitico!$A:$A,0)),INDEX(Analitico!F:F,MATCH(Banco!$C7309,Analitico!$A:$A,0))&amp;"%",""),"")</f>
        <v>%</v>
      </c>
    </row>
    <row r="7310" spans="1:11" ht="20.399999999999999" x14ac:dyDescent="0.2">
      <c r="A7310" s="1" t="str">
        <f t="shared" si="115"/>
        <v>SINAPI 101465</v>
      </c>
      <c r="B7310" s="3" t="s">
        <v>21783</v>
      </c>
      <c r="C7310" s="3" t="s">
        <v>7369</v>
      </c>
      <c r="D7310" s="2" t="s">
        <v>15112</v>
      </c>
      <c r="E7310" s="3" t="s">
        <v>15548</v>
      </c>
      <c r="F7310" s="66" t="s">
        <v>18842</v>
      </c>
      <c r="I7310" s="3" t="s">
        <v>21785</v>
      </c>
      <c r="J7310" s="3" t="str">
        <f>IF($B7310="SINAPI",IF(ISNUMBER(MATCH(Banco!$C7310,Analitico!$A:$A,0)),INDEX(Analitico!E:E,MATCH(Banco!$C7310,Analitico!$A:$A,0))&amp;"%",""),"")</f>
        <v>25,3053435%</v>
      </c>
      <c r="K7310" s="3" t="str">
        <f>IF($B7310="SINAPI",IF(ISNUMBER(MATCH(Banco!$C7310,Analitico!$A:$A,0)),INDEX(Analitico!F:F,MATCH(Banco!$C7310,Analitico!$A:$A,0))&amp;"%",""),"")</f>
        <v>%</v>
      </c>
    </row>
    <row r="7311" spans="1:11" ht="20.399999999999999" x14ac:dyDescent="0.2">
      <c r="A7311" s="1" t="str">
        <f t="shared" si="115"/>
        <v>SINAPI 101466</v>
      </c>
      <c r="B7311" s="3" t="s">
        <v>21783</v>
      </c>
      <c r="C7311" s="3" t="s">
        <v>7370</v>
      </c>
      <c r="D7311" s="2" t="s">
        <v>15113</v>
      </c>
      <c r="E7311" s="3" t="s">
        <v>15548</v>
      </c>
      <c r="F7311" s="66" t="s">
        <v>21511</v>
      </c>
      <c r="I7311" s="3" t="s">
        <v>21785</v>
      </c>
      <c r="J7311" s="3" t="str">
        <f>IF($B7311="SINAPI",IF(ISNUMBER(MATCH(Banco!$C7311,Analitico!$A:$A,0)),INDEX(Analitico!E:E,MATCH(Banco!$C7311,Analitico!$A:$A,0))&amp;"%",""),"")</f>
        <v>25,3176470%</v>
      </c>
      <c r="K7311" s="3" t="str">
        <f>IF($B7311="SINAPI",IF(ISNUMBER(MATCH(Banco!$C7311,Analitico!$A:$A,0)),INDEX(Analitico!F:F,MATCH(Banco!$C7311,Analitico!$A:$A,0))&amp;"%",""),"")</f>
        <v>%</v>
      </c>
    </row>
    <row r="7312" spans="1:11" ht="20.399999999999999" x14ac:dyDescent="0.2">
      <c r="A7312" s="1" t="str">
        <f t="shared" si="115"/>
        <v>SINAPI 101467</v>
      </c>
      <c r="B7312" s="3" t="s">
        <v>21783</v>
      </c>
      <c r="C7312" s="3" t="s">
        <v>7371</v>
      </c>
      <c r="D7312" s="2" t="s">
        <v>15114</v>
      </c>
      <c r="E7312" s="3" t="s">
        <v>15548</v>
      </c>
      <c r="F7312" s="66" t="s">
        <v>19228</v>
      </c>
      <c r="I7312" s="3" t="s">
        <v>21785</v>
      </c>
      <c r="J7312" s="3" t="str">
        <f>IF($B7312="SINAPI",IF(ISNUMBER(MATCH(Banco!$C7312,Analitico!$A:$A,0)),INDEX(Analitico!E:E,MATCH(Banco!$C7312,Analitico!$A:$A,0))&amp;"%",""),"")</f>
        <v>25,3378378%</v>
      </c>
      <c r="K7312" s="3" t="str">
        <f>IF($B7312="SINAPI",IF(ISNUMBER(MATCH(Banco!$C7312,Analitico!$A:$A,0)),INDEX(Analitico!F:F,MATCH(Banco!$C7312,Analitico!$A:$A,0))&amp;"%",""),"")</f>
        <v>%</v>
      </c>
    </row>
    <row r="7313" spans="1:11" ht="20.399999999999999" x14ac:dyDescent="0.2">
      <c r="A7313" s="1" t="str">
        <f t="shared" si="115"/>
        <v>SINAPI 101468</v>
      </c>
      <c r="B7313" s="3" t="s">
        <v>21783</v>
      </c>
      <c r="C7313" s="3" t="s">
        <v>7372</v>
      </c>
      <c r="D7313" s="2" t="s">
        <v>15115</v>
      </c>
      <c r="E7313" s="3" t="s">
        <v>15548</v>
      </c>
      <c r="F7313" s="66" t="s">
        <v>21512</v>
      </c>
      <c r="I7313" s="3" t="s">
        <v>21785</v>
      </c>
      <c r="J7313" s="3" t="str">
        <f>IF($B7313="SINAPI",IF(ISNUMBER(MATCH(Banco!$C7313,Analitico!$A:$A,0)),INDEX(Analitico!E:E,MATCH(Banco!$C7313,Analitico!$A:$A,0))&amp;"%",""),"")</f>
        <v>25,3694581%</v>
      </c>
      <c r="K7313" s="3" t="str">
        <f>IF($B7313="SINAPI",IF(ISNUMBER(MATCH(Banco!$C7313,Analitico!$A:$A,0)),INDEX(Analitico!F:F,MATCH(Banco!$C7313,Analitico!$A:$A,0))&amp;"%",""),"")</f>
        <v>%</v>
      </c>
    </row>
    <row r="7314" spans="1:11" ht="20.399999999999999" x14ac:dyDescent="0.2">
      <c r="A7314" s="1" t="str">
        <f t="shared" si="115"/>
        <v>SINAPI 101469</v>
      </c>
      <c r="B7314" s="3" t="s">
        <v>21783</v>
      </c>
      <c r="C7314" s="3" t="s">
        <v>7373</v>
      </c>
      <c r="D7314" s="2" t="s">
        <v>15116</v>
      </c>
      <c r="E7314" s="3" t="s">
        <v>15548</v>
      </c>
      <c r="F7314" s="66" t="s">
        <v>21513</v>
      </c>
      <c r="I7314" s="3" t="s">
        <v>21785</v>
      </c>
      <c r="J7314" s="3" t="str">
        <f>IF($B7314="SINAPI",IF(ISNUMBER(MATCH(Banco!$C7314,Analitico!$A:$A,0)),INDEX(Analitico!E:E,MATCH(Banco!$C7314,Analitico!$A:$A,0))&amp;"%",""),"")</f>
        <v>25,2873563%</v>
      </c>
      <c r="K7314" s="3" t="str">
        <f>IF($B7314="SINAPI",IF(ISNUMBER(MATCH(Banco!$C7314,Analitico!$A:$A,0)),INDEX(Analitico!F:F,MATCH(Banco!$C7314,Analitico!$A:$A,0))&amp;"%",""),"")</f>
        <v>%</v>
      </c>
    </row>
    <row r="7315" spans="1:11" ht="20.399999999999999" x14ac:dyDescent="0.2">
      <c r="A7315" s="1" t="str">
        <f t="shared" si="115"/>
        <v>SINAPI 101470</v>
      </c>
      <c r="B7315" s="3" t="s">
        <v>21783</v>
      </c>
      <c r="C7315" s="3" t="s">
        <v>7374</v>
      </c>
      <c r="D7315" s="2" t="s">
        <v>15117</v>
      </c>
      <c r="E7315" s="3" t="s">
        <v>15548</v>
      </c>
      <c r="F7315" s="66" t="s">
        <v>21514</v>
      </c>
      <c r="I7315" s="3" t="s">
        <v>21785</v>
      </c>
      <c r="J7315" s="3" t="str">
        <f>IF($B7315="SINAPI",IF(ISNUMBER(MATCH(Banco!$C7315,Analitico!$A:$A,0)),INDEX(Analitico!E:E,MATCH(Banco!$C7315,Analitico!$A:$A,0))&amp;"%",""),"")</f>
        <v>25,3107734%</v>
      </c>
      <c r="K7315" s="3" t="str">
        <f>IF($B7315="SINAPI",IF(ISNUMBER(MATCH(Banco!$C7315,Analitico!$A:$A,0)),INDEX(Analitico!F:F,MATCH(Banco!$C7315,Analitico!$A:$A,0))&amp;"%",""),"")</f>
        <v>%</v>
      </c>
    </row>
    <row r="7316" spans="1:11" ht="20.399999999999999" x14ac:dyDescent="0.2">
      <c r="A7316" s="1" t="str">
        <f t="shared" si="115"/>
        <v>SINAPI 101471</v>
      </c>
      <c r="B7316" s="3" t="s">
        <v>21783</v>
      </c>
      <c r="C7316" s="3" t="s">
        <v>7375</v>
      </c>
      <c r="D7316" s="2" t="s">
        <v>15118</v>
      </c>
      <c r="E7316" s="3" t="s">
        <v>15548</v>
      </c>
      <c r="F7316" s="66" t="s">
        <v>21515</v>
      </c>
      <c r="I7316" s="3" t="s">
        <v>21785</v>
      </c>
      <c r="J7316" s="3" t="str">
        <f>IF($B7316="SINAPI",IF(ISNUMBER(MATCH(Banco!$C7316,Analitico!$A:$A,0)),INDEX(Analitico!E:E,MATCH(Banco!$C7316,Analitico!$A:$A,0))&amp;"%",""),"")</f>
        <v>25,3021756%</v>
      </c>
      <c r="K7316" s="3" t="str">
        <f>IF($B7316="SINAPI",IF(ISNUMBER(MATCH(Banco!$C7316,Analitico!$A:$A,0)),INDEX(Analitico!F:F,MATCH(Banco!$C7316,Analitico!$A:$A,0))&amp;"%",""),"")</f>
        <v>%</v>
      </c>
    </row>
    <row r="7317" spans="1:11" ht="20.399999999999999" x14ac:dyDescent="0.2">
      <c r="A7317" s="1" t="str">
        <f t="shared" si="115"/>
        <v>SINAPI 101472</v>
      </c>
      <c r="B7317" s="3" t="s">
        <v>21783</v>
      </c>
      <c r="C7317" s="3" t="s">
        <v>7376</v>
      </c>
      <c r="D7317" s="2" t="s">
        <v>15119</v>
      </c>
      <c r="E7317" s="3" t="s">
        <v>15548</v>
      </c>
      <c r="F7317" s="66" t="s">
        <v>18425</v>
      </c>
      <c r="I7317" s="3" t="s">
        <v>21785</v>
      </c>
      <c r="J7317" s="3" t="str">
        <f>IF($B7317="SINAPI",IF(ISNUMBER(MATCH(Banco!$C7317,Analitico!$A:$A,0)),INDEX(Analitico!E:E,MATCH(Banco!$C7317,Analitico!$A:$A,0))&amp;"%",""),"")</f>
        <v>25,3236664%</v>
      </c>
      <c r="K7317" s="3" t="str">
        <f>IF($B7317="SINAPI",IF(ISNUMBER(MATCH(Banco!$C7317,Analitico!$A:$A,0)),INDEX(Analitico!F:F,MATCH(Banco!$C7317,Analitico!$A:$A,0))&amp;"%",""),"")</f>
        <v>%</v>
      </c>
    </row>
    <row r="7318" spans="1:11" ht="20.399999999999999" x14ac:dyDescent="0.2">
      <c r="A7318" s="1" t="str">
        <f t="shared" si="115"/>
        <v>SINAPI 101473</v>
      </c>
      <c r="B7318" s="3" t="s">
        <v>21783</v>
      </c>
      <c r="C7318" s="3" t="s">
        <v>7377</v>
      </c>
      <c r="D7318" s="2" t="s">
        <v>15120</v>
      </c>
      <c r="E7318" s="3" t="s">
        <v>15548</v>
      </c>
      <c r="F7318" s="66" t="s">
        <v>19215</v>
      </c>
      <c r="I7318" s="3" t="s">
        <v>21785</v>
      </c>
      <c r="J7318" s="3" t="str">
        <f>IF($B7318="SINAPI",IF(ISNUMBER(MATCH(Banco!$C7318,Analitico!$A:$A,0)),INDEX(Analitico!E:E,MATCH(Banco!$C7318,Analitico!$A:$A,0))&amp;"%",""),"")</f>
        <v>25,2692031%</v>
      </c>
      <c r="K7318" s="3" t="str">
        <f>IF($B7318="SINAPI",IF(ISNUMBER(MATCH(Banco!$C7318,Analitico!$A:$A,0)),INDEX(Analitico!F:F,MATCH(Banco!$C7318,Analitico!$A:$A,0))&amp;"%",""),"")</f>
        <v>%</v>
      </c>
    </row>
    <row r="7319" spans="1:11" ht="20.399999999999999" x14ac:dyDescent="0.2">
      <c r="A7319" s="1" t="str">
        <f t="shared" si="115"/>
        <v>SINAPI 101474</v>
      </c>
      <c r="B7319" s="3" t="s">
        <v>21783</v>
      </c>
      <c r="C7319" s="3" t="s">
        <v>7378</v>
      </c>
      <c r="D7319" s="2" t="s">
        <v>15121</v>
      </c>
      <c r="E7319" s="3" t="s">
        <v>15548</v>
      </c>
      <c r="F7319" s="66" t="s">
        <v>21516</v>
      </c>
      <c r="I7319" s="3" t="s">
        <v>21785</v>
      </c>
      <c r="J7319" s="3" t="str">
        <f>IF($B7319="SINAPI",IF(ISNUMBER(MATCH(Banco!$C7319,Analitico!$A:$A,0)),INDEX(Analitico!E:E,MATCH(Banco!$C7319,Analitico!$A:$A,0))&amp;"%",""),"")</f>
        <v>25,3393665%</v>
      </c>
      <c r="K7319" s="3" t="str">
        <f>IF($B7319="SINAPI",IF(ISNUMBER(MATCH(Banco!$C7319,Analitico!$A:$A,0)),INDEX(Analitico!F:F,MATCH(Banco!$C7319,Analitico!$A:$A,0))&amp;"%",""),"")</f>
        <v>%</v>
      </c>
    </row>
    <row r="7320" spans="1:11" ht="20.399999999999999" x14ac:dyDescent="0.2">
      <c r="A7320" s="1" t="str">
        <f t="shared" si="115"/>
        <v>SINAPI 101475</v>
      </c>
      <c r="B7320" s="3" t="s">
        <v>21783</v>
      </c>
      <c r="C7320" s="3" t="s">
        <v>7379</v>
      </c>
      <c r="D7320" s="2" t="s">
        <v>15122</v>
      </c>
      <c r="E7320" s="3" t="s">
        <v>15548</v>
      </c>
      <c r="F7320" s="66" t="s">
        <v>19546</v>
      </c>
      <c r="I7320" s="3" t="s">
        <v>21785</v>
      </c>
      <c r="J7320" s="3" t="str">
        <f>IF($B7320="SINAPI",IF(ISNUMBER(MATCH(Banco!$C7320,Analitico!$A:$A,0)),INDEX(Analitico!E:E,MATCH(Banco!$C7320,Analitico!$A:$A,0))&amp;"%",""),"")</f>
        <v>25,3265190%</v>
      </c>
      <c r="K7320" s="3" t="str">
        <f>IF($B7320="SINAPI",IF(ISNUMBER(MATCH(Banco!$C7320,Analitico!$A:$A,0)),INDEX(Analitico!F:F,MATCH(Banco!$C7320,Analitico!$A:$A,0))&amp;"%",""),"")</f>
        <v>%</v>
      </c>
    </row>
    <row r="7321" spans="1:11" ht="20.399999999999999" x14ac:dyDescent="0.2">
      <c r="A7321" s="1" t="str">
        <f t="shared" si="115"/>
        <v>SINAPI 101476</v>
      </c>
      <c r="B7321" s="3" t="s">
        <v>21783</v>
      </c>
      <c r="C7321" s="3" t="s">
        <v>7380</v>
      </c>
      <c r="D7321" s="2" t="s">
        <v>15123</v>
      </c>
      <c r="E7321" s="3" t="s">
        <v>15548</v>
      </c>
      <c r="F7321" s="66" t="s">
        <v>19226</v>
      </c>
      <c r="I7321" s="3" t="s">
        <v>21785</v>
      </c>
      <c r="J7321" s="3" t="str">
        <f>IF($B7321="SINAPI",IF(ISNUMBER(MATCH(Banco!$C7321,Analitico!$A:$A,0)),INDEX(Analitico!E:E,MATCH(Banco!$C7321,Analitico!$A:$A,0))&amp;"%",""),"")</f>
        <v>25,3027405%</v>
      </c>
      <c r="K7321" s="3" t="str">
        <f>IF($B7321="SINAPI",IF(ISNUMBER(MATCH(Banco!$C7321,Analitico!$A:$A,0)),INDEX(Analitico!F:F,MATCH(Banco!$C7321,Analitico!$A:$A,0))&amp;"%",""),"")</f>
        <v>%</v>
      </c>
    </row>
    <row r="7322" spans="1:11" ht="20.399999999999999" x14ac:dyDescent="0.2">
      <c r="A7322" s="1" t="str">
        <f t="shared" si="115"/>
        <v>SINAPI 101477</v>
      </c>
      <c r="B7322" s="3" t="s">
        <v>21783</v>
      </c>
      <c r="C7322" s="3" t="s">
        <v>7381</v>
      </c>
      <c r="D7322" s="2" t="s">
        <v>15124</v>
      </c>
      <c r="E7322" s="3" t="s">
        <v>15548</v>
      </c>
      <c r="F7322" s="66" t="s">
        <v>17878</v>
      </c>
      <c r="I7322" s="3" t="s">
        <v>21785</v>
      </c>
      <c r="J7322" s="3" t="str">
        <f>IF($B7322="SINAPI",IF(ISNUMBER(MATCH(Banco!$C7322,Analitico!$A:$A,0)),INDEX(Analitico!E:E,MATCH(Banco!$C7322,Analitico!$A:$A,0))&amp;"%",""),"")</f>
        <v>25,3312548%</v>
      </c>
      <c r="K7322" s="3" t="str">
        <f>IF($B7322="SINAPI",IF(ISNUMBER(MATCH(Banco!$C7322,Analitico!$A:$A,0)),INDEX(Analitico!F:F,MATCH(Banco!$C7322,Analitico!$A:$A,0))&amp;"%",""),"")</f>
        <v>%</v>
      </c>
    </row>
    <row r="7323" spans="1:11" ht="20.399999999999999" x14ac:dyDescent="0.2">
      <c r="A7323" s="1" t="str">
        <f t="shared" si="115"/>
        <v>SINAPI 101478</v>
      </c>
      <c r="B7323" s="3" t="s">
        <v>21783</v>
      </c>
      <c r="C7323" s="3" t="s">
        <v>7382</v>
      </c>
      <c r="D7323" s="2" t="s">
        <v>15125</v>
      </c>
      <c r="E7323" s="3" t="s">
        <v>15548</v>
      </c>
      <c r="F7323" s="66" t="s">
        <v>21517</v>
      </c>
      <c r="I7323" s="3" t="s">
        <v>21785</v>
      </c>
      <c r="J7323" s="3" t="str">
        <f>IF($B7323="SINAPI",IF(ISNUMBER(MATCH(Banco!$C7323,Analitico!$A:$A,0)),INDEX(Analitico!E:E,MATCH(Banco!$C7323,Analitico!$A:$A,0))&amp;"%",""),"")</f>
        <v>25,3211009%</v>
      </c>
      <c r="K7323" s="3" t="str">
        <f>IF($B7323="SINAPI",IF(ISNUMBER(MATCH(Banco!$C7323,Analitico!$A:$A,0)),INDEX(Analitico!F:F,MATCH(Banco!$C7323,Analitico!$A:$A,0))&amp;"%",""),"")</f>
        <v>%</v>
      </c>
    </row>
    <row r="7324" spans="1:11" ht="20.399999999999999" x14ac:dyDescent="0.2">
      <c r="A7324" s="1" t="str">
        <f t="shared" si="115"/>
        <v>SINAPI 101480</v>
      </c>
      <c r="B7324" s="3" t="s">
        <v>21783</v>
      </c>
      <c r="C7324" s="3" t="s">
        <v>7383</v>
      </c>
      <c r="D7324" s="2" t="s">
        <v>15126</v>
      </c>
      <c r="E7324" s="3" t="s">
        <v>15548</v>
      </c>
      <c r="F7324" s="66" t="s">
        <v>21518</v>
      </c>
      <c r="I7324" s="3" t="s">
        <v>21785</v>
      </c>
      <c r="J7324" s="3" t="str">
        <f>IF($B7324="SINAPI",IF(ISNUMBER(MATCH(Banco!$C7324,Analitico!$A:$A,0)),INDEX(Analitico!E:E,MATCH(Banco!$C7324,Analitico!$A:$A,0))&amp;"%",""),"")</f>
        <v>25,2671755%</v>
      </c>
      <c r="K7324" s="3" t="str">
        <f>IF($B7324="SINAPI",IF(ISNUMBER(MATCH(Banco!$C7324,Analitico!$A:$A,0)),INDEX(Analitico!F:F,MATCH(Banco!$C7324,Analitico!$A:$A,0))&amp;"%",""),"")</f>
        <v>%</v>
      </c>
    </row>
    <row r="7325" spans="1:11" ht="20.399999999999999" x14ac:dyDescent="0.2">
      <c r="A7325" s="1" t="str">
        <f t="shared" si="115"/>
        <v>SINAPI 101481</v>
      </c>
      <c r="B7325" s="3" t="s">
        <v>21783</v>
      </c>
      <c r="C7325" s="3" t="s">
        <v>7384</v>
      </c>
      <c r="D7325" s="2" t="s">
        <v>15127</v>
      </c>
      <c r="E7325" s="3" t="s">
        <v>15548</v>
      </c>
      <c r="F7325" s="66" t="s">
        <v>18064</v>
      </c>
      <c r="I7325" s="3" t="s">
        <v>21785</v>
      </c>
      <c r="J7325" s="3" t="str">
        <f>IF($B7325="SINAPI",IF(ISNUMBER(MATCH(Banco!$C7325,Analitico!$A:$A,0)),INDEX(Analitico!E:E,MATCH(Banco!$C7325,Analitico!$A:$A,0))&amp;"%",""),"")</f>
        <v>25,2910052%</v>
      </c>
      <c r="K7325" s="3" t="str">
        <f>IF($B7325="SINAPI",IF(ISNUMBER(MATCH(Banco!$C7325,Analitico!$A:$A,0)),INDEX(Analitico!F:F,MATCH(Banco!$C7325,Analitico!$A:$A,0))&amp;"%",""),"")</f>
        <v>%</v>
      </c>
    </row>
    <row r="7326" spans="1:11" ht="20.399999999999999" x14ac:dyDescent="0.2">
      <c r="A7326" s="1" t="str">
        <f t="shared" si="115"/>
        <v>SINAPI 101482</v>
      </c>
      <c r="B7326" s="3" t="s">
        <v>21783</v>
      </c>
      <c r="C7326" s="3" t="s">
        <v>7385</v>
      </c>
      <c r="D7326" s="2" t="s">
        <v>15128</v>
      </c>
      <c r="E7326" s="3" t="s">
        <v>15548</v>
      </c>
      <c r="F7326" s="66" t="s">
        <v>19323</v>
      </c>
      <c r="I7326" s="3" t="s">
        <v>21785</v>
      </c>
      <c r="J7326" s="3" t="str">
        <f>IF($B7326="SINAPI",IF(ISNUMBER(MATCH(Banco!$C7326,Analitico!$A:$A,0)),INDEX(Analitico!E:E,MATCH(Banco!$C7326,Analitico!$A:$A,0))&amp;"%",""),"")</f>
        <v>25,2551020%</v>
      </c>
      <c r="K7326" s="3" t="str">
        <f>IF($B7326="SINAPI",IF(ISNUMBER(MATCH(Banco!$C7326,Analitico!$A:$A,0)),INDEX(Analitico!F:F,MATCH(Banco!$C7326,Analitico!$A:$A,0))&amp;"%",""),"")</f>
        <v>%</v>
      </c>
    </row>
    <row r="7327" spans="1:11" ht="20.399999999999999" x14ac:dyDescent="0.2">
      <c r="A7327" s="1" t="str">
        <f t="shared" si="115"/>
        <v>SINAPI 101483</v>
      </c>
      <c r="B7327" s="3" t="s">
        <v>21783</v>
      </c>
      <c r="C7327" s="3" t="s">
        <v>7386</v>
      </c>
      <c r="D7327" s="2" t="s">
        <v>15129</v>
      </c>
      <c r="E7327" s="3" t="s">
        <v>15548</v>
      </c>
      <c r="F7327" s="66" t="s">
        <v>18791</v>
      </c>
      <c r="I7327" s="3" t="s">
        <v>21785</v>
      </c>
      <c r="J7327" s="3" t="str">
        <f>IF($B7327="SINAPI",IF(ISNUMBER(MATCH(Banco!$C7327,Analitico!$A:$A,0)),INDEX(Analitico!E:E,MATCH(Banco!$C7327,Analitico!$A:$A,0))&amp;"%",""),"")</f>
        <v>25,2663206%</v>
      </c>
      <c r="K7327" s="3" t="str">
        <f>IF($B7327="SINAPI",IF(ISNUMBER(MATCH(Banco!$C7327,Analitico!$A:$A,0)),INDEX(Analitico!F:F,MATCH(Banco!$C7327,Analitico!$A:$A,0))&amp;"%",""),"")</f>
        <v>%</v>
      </c>
    </row>
    <row r="7328" spans="1:11" ht="20.399999999999999" x14ac:dyDescent="0.2">
      <c r="A7328" s="1" t="str">
        <f t="shared" si="115"/>
        <v>SINAPI 101484</v>
      </c>
      <c r="B7328" s="3" t="s">
        <v>21783</v>
      </c>
      <c r="C7328" s="3" t="s">
        <v>7387</v>
      </c>
      <c r="D7328" s="2" t="s">
        <v>15130</v>
      </c>
      <c r="E7328" s="3" t="s">
        <v>15548</v>
      </c>
      <c r="F7328" s="66" t="s">
        <v>21519</v>
      </c>
      <c r="I7328" s="3" t="s">
        <v>21785</v>
      </c>
      <c r="J7328" s="3" t="str">
        <f>IF($B7328="SINAPI",IF(ISNUMBER(MATCH(Banco!$C7328,Analitico!$A:$A,0)),INDEX(Analitico!E:E,MATCH(Banco!$C7328,Analitico!$A:$A,0))&amp;"%",""),"")</f>
        <v>25,2481226%</v>
      </c>
      <c r="K7328" s="3" t="str">
        <f>IF($B7328="SINAPI",IF(ISNUMBER(MATCH(Banco!$C7328,Analitico!$A:$A,0)),INDEX(Analitico!F:F,MATCH(Banco!$C7328,Analitico!$A:$A,0))&amp;"%",""),"")</f>
        <v>%</v>
      </c>
    </row>
    <row r="7329" spans="1:11" ht="20.399999999999999" x14ac:dyDescent="0.2">
      <c r="A7329" s="1" t="str">
        <f t="shared" si="115"/>
        <v>SINAPI 101485</v>
      </c>
      <c r="B7329" s="3" t="s">
        <v>21783</v>
      </c>
      <c r="C7329" s="3" t="s">
        <v>7388</v>
      </c>
      <c r="D7329" s="2" t="s">
        <v>15131</v>
      </c>
      <c r="E7329" s="3" t="s">
        <v>15548</v>
      </c>
      <c r="F7329" s="66" t="s">
        <v>21520</v>
      </c>
      <c r="I7329" s="3" t="s">
        <v>21785</v>
      </c>
      <c r="J7329" s="3" t="str">
        <f>IF($B7329="SINAPI",IF(ISNUMBER(MATCH(Banco!$C7329,Analitico!$A:$A,0)),INDEX(Analitico!E:E,MATCH(Banco!$C7329,Analitico!$A:$A,0))&amp;"%",""),"")</f>
        <v>25,2429842%</v>
      </c>
      <c r="K7329" s="3" t="str">
        <f>IF($B7329="SINAPI",IF(ISNUMBER(MATCH(Banco!$C7329,Analitico!$A:$A,0)),INDEX(Analitico!F:F,MATCH(Banco!$C7329,Analitico!$A:$A,0))&amp;"%",""),"")</f>
        <v>%</v>
      </c>
    </row>
    <row r="7330" spans="1:11" ht="20.399999999999999" x14ac:dyDescent="0.2">
      <c r="A7330" s="1" t="str">
        <f t="shared" si="115"/>
        <v>SINAPI 101486</v>
      </c>
      <c r="B7330" s="3" t="s">
        <v>21783</v>
      </c>
      <c r="C7330" s="3" t="s">
        <v>7389</v>
      </c>
      <c r="D7330" s="2" t="s">
        <v>15132</v>
      </c>
      <c r="E7330" s="3" t="s">
        <v>15548</v>
      </c>
      <c r="F7330" s="66" t="s">
        <v>21521</v>
      </c>
      <c r="I7330" s="3" t="s">
        <v>21785</v>
      </c>
      <c r="J7330" s="3" t="str">
        <f>IF($B7330="SINAPI",IF(ISNUMBER(MATCH(Banco!$C7330,Analitico!$A:$A,0)),INDEX(Analitico!E:E,MATCH(Banco!$C7330,Analitico!$A:$A,0))&amp;"%",""),"")</f>
        <v>25,2431610%</v>
      </c>
      <c r="K7330" s="3" t="str">
        <f>IF($B7330="SINAPI",IF(ISNUMBER(MATCH(Banco!$C7330,Analitico!$A:$A,0)),INDEX(Analitico!F:F,MATCH(Banco!$C7330,Analitico!$A:$A,0))&amp;"%",""),"")</f>
        <v>%</v>
      </c>
    </row>
    <row r="7331" spans="1:11" ht="20.399999999999999" x14ac:dyDescent="0.2">
      <c r="A7331" s="1" t="str">
        <f t="shared" ref="A7331:A7394" si="116">CONCATENAR</f>
        <v>SINAPI 101487</v>
      </c>
      <c r="B7331" s="3" t="s">
        <v>21783</v>
      </c>
      <c r="C7331" s="3" t="s">
        <v>7390</v>
      </c>
      <c r="D7331" s="2" t="s">
        <v>15133</v>
      </c>
      <c r="E7331" s="3" t="s">
        <v>15548</v>
      </c>
      <c r="F7331" s="66" t="s">
        <v>21522</v>
      </c>
      <c r="I7331" s="3" t="s">
        <v>21785</v>
      </c>
      <c r="J7331" s="3" t="str">
        <f>IF($B7331="SINAPI",IF(ISNUMBER(MATCH(Banco!$C7331,Analitico!$A:$A,0)),INDEX(Analitico!E:E,MATCH(Banco!$C7331,Analitico!$A:$A,0))&amp;"%",""),"")</f>
        <v>25,2569293%</v>
      </c>
      <c r="K7331" s="3" t="str">
        <f>IF($B7331="SINAPI",IF(ISNUMBER(MATCH(Banco!$C7331,Analitico!$A:$A,0)),INDEX(Analitico!F:F,MATCH(Banco!$C7331,Analitico!$A:$A,0))&amp;"%",""),"")</f>
        <v>%</v>
      </c>
    </row>
    <row r="7332" spans="1:11" ht="20.399999999999999" x14ac:dyDescent="0.2">
      <c r="A7332" s="1" t="str">
        <f t="shared" si="116"/>
        <v>SINAPI 101488</v>
      </c>
      <c r="B7332" s="3" t="s">
        <v>21783</v>
      </c>
      <c r="C7332" s="3" t="s">
        <v>7391</v>
      </c>
      <c r="D7332" s="2" t="s">
        <v>15134</v>
      </c>
      <c r="E7332" s="3" t="s">
        <v>15548</v>
      </c>
      <c r="F7332" s="66" t="s">
        <v>21523</v>
      </c>
      <c r="I7332" s="3" t="s">
        <v>21785</v>
      </c>
      <c r="J7332" s="3" t="str">
        <f>IF($B7332="SINAPI",IF(ISNUMBER(MATCH(Banco!$C7332,Analitico!$A:$A,0)),INDEX(Analitico!E:E,MATCH(Banco!$C7332,Analitico!$A:$A,0))&amp;"%",""),"")</f>
        <v>25,2640422%</v>
      </c>
      <c r="K7332" s="3" t="str">
        <f>IF($B7332="SINAPI",IF(ISNUMBER(MATCH(Banco!$C7332,Analitico!$A:$A,0)),INDEX(Analitico!F:F,MATCH(Banco!$C7332,Analitico!$A:$A,0))&amp;"%",""),"")</f>
        <v>%</v>
      </c>
    </row>
    <row r="7333" spans="1:11" ht="20.399999999999999" x14ac:dyDescent="0.2">
      <c r="A7333" s="1" t="str">
        <f t="shared" si="116"/>
        <v>SINAPI 101188</v>
      </c>
      <c r="B7333" s="3" t="s">
        <v>21783</v>
      </c>
      <c r="C7333" s="3" t="s">
        <v>7392</v>
      </c>
      <c r="D7333" s="2" t="s">
        <v>15135</v>
      </c>
      <c r="E7333" s="3" t="s">
        <v>15532</v>
      </c>
      <c r="F7333" s="66" t="s">
        <v>15569</v>
      </c>
      <c r="I7333" s="3" t="s">
        <v>21785</v>
      </c>
      <c r="J7333" s="3" t="str">
        <f>IF($B7333="SINAPI",IF(ISNUMBER(MATCH(Banco!$C7333,Analitico!$A:$A,0)),INDEX(Analitico!E:E,MATCH(Banco!$C7333,Analitico!$A:$A,0))&amp;"%",""),"")</f>
        <v>60,6400000%</v>
      </c>
      <c r="K7333" s="3" t="str">
        <f>IF($B7333="SINAPI",IF(ISNUMBER(MATCH(Banco!$C7333,Analitico!$A:$A,0)),INDEX(Analitico!F:F,MATCH(Banco!$C7333,Analitico!$A:$A,0))&amp;"%",""),"")</f>
        <v>%</v>
      </c>
    </row>
    <row r="7334" spans="1:11" ht="20.399999999999999" x14ac:dyDescent="0.2">
      <c r="A7334" s="1" t="str">
        <f t="shared" si="116"/>
        <v>SINAPI 101189</v>
      </c>
      <c r="B7334" s="3" t="s">
        <v>21783</v>
      </c>
      <c r="C7334" s="3" t="s">
        <v>7393</v>
      </c>
      <c r="D7334" s="2" t="s">
        <v>15136</v>
      </c>
      <c r="E7334" s="3" t="s">
        <v>15532</v>
      </c>
      <c r="F7334" s="66" t="s">
        <v>16637</v>
      </c>
      <c r="I7334" s="3" t="s">
        <v>21785</v>
      </c>
      <c r="J7334" s="3" t="str">
        <f>IF($B7334="SINAPI",IF(ISNUMBER(MATCH(Banco!$C7334,Analitico!$A:$A,0)),INDEX(Analitico!E:E,MATCH(Banco!$C7334,Analitico!$A:$A,0))&amp;"%",""),"")</f>
        <v>34,3620451%</v>
      </c>
      <c r="K7334" s="3" t="str">
        <f>IF($B7334="SINAPI",IF(ISNUMBER(MATCH(Banco!$C7334,Analitico!$A:$A,0)),INDEX(Analitico!F:F,MATCH(Banco!$C7334,Analitico!$A:$A,0))&amp;"%",""),"")</f>
        <v>%</v>
      </c>
    </row>
    <row r="7335" spans="1:11" ht="20.399999999999999" x14ac:dyDescent="0.2">
      <c r="A7335" s="1" t="str">
        <f t="shared" si="116"/>
        <v>SINAPI 101190</v>
      </c>
      <c r="B7335" s="3" t="s">
        <v>21783</v>
      </c>
      <c r="C7335" s="3" t="s">
        <v>7394</v>
      </c>
      <c r="D7335" s="2" t="s">
        <v>15137</v>
      </c>
      <c r="E7335" s="3" t="s">
        <v>15532</v>
      </c>
      <c r="F7335" s="66" t="s">
        <v>15935</v>
      </c>
      <c r="I7335" s="3" t="s">
        <v>21785</v>
      </c>
      <c r="J7335" s="3" t="str">
        <f>IF($B7335="SINAPI",IF(ISNUMBER(MATCH(Banco!$C7335,Analitico!$A:$A,0)),INDEX(Analitico!E:E,MATCH(Banco!$C7335,Analitico!$A:$A,0))&amp;"%",""),"")</f>
        <v>34,7839602%</v>
      </c>
      <c r="K7335" s="3" t="str">
        <f>IF($B7335="SINAPI",IF(ISNUMBER(MATCH(Banco!$C7335,Analitico!$A:$A,0)),INDEX(Analitico!F:F,MATCH(Banco!$C7335,Analitico!$A:$A,0))&amp;"%",""),"")</f>
        <v>%</v>
      </c>
    </row>
    <row r="7336" spans="1:11" ht="20.399999999999999" x14ac:dyDescent="0.2">
      <c r="A7336" s="1" t="str">
        <f t="shared" si="116"/>
        <v>SINAPI 101191</v>
      </c>
      <c r="B7336" s="3" t="s">
        <v>21783</v>
      </c>
      <c r="C7336" s="3" t="s">
        <v>7395</v>
      </c>
      <c r="D7336" s="2" t="s">
        <v>15138</v>
      </c>
      <c r="E7336" s="3" t="s">
        <v>15532</v>
      </c>
      <c r="F7336" s="66" t="s">
        <v>21524</v>
      </c>
      <c r="I7336" s="3" t="s">
        <v>21785</v>
      </c>
      <c r="J7336" s="3" t="str">
        <f>IF($B7336="SINAPI",IF(ISNUMBER(MATCH(Banco!$C7336,Analitico!$A:$A,0)),INDEX(Analitico!E:E,MATCH(Banco!$C7336,Analitico!$A:$A,0))&amp;"%",""),"")</f>
        <v>34,5743859%</v>
      </c>
      <c r="K7336" s="3" t="str">
        <f>IF($B7336="SINAPI",IF(ISNUMBER(MATCH(Banco!$C7336,Analitico!$A:$A,0)),INDEX(Analitico!F:F,MATCH(Banco!$C7336,Analitico!$A:$A,0))&amp;"%",""),"")</f>
        <v>%</v>
      </c>
    </row>
    <row r="7337" spans="1:11" ht="20.399999999999999" x14ac:dyDescent="0.2">
      <c r="A7337" s="1" t="str">
        <f t="shared" si="116"/>
        <v>SINAPI 101192</v>
      </c>
      <c r="B7337" s="3" t="s">
        <v>21783</v>
      </c>
      <c r="C7337" s="3" t="s">
        <v>7396</v>
      </c>
      <c r="D7337" s="2" t="s">
        <v>15139</v>
      </c>
      <c r="E7337" s="3" t="s">
        <v>15532</v>
      </c>
      <c r="F7337" s="66" t="s">
        <v>18963</v>
      </c>
      <c r="I7337" s="3" t="s">
        <v>21785</v>
      </c>
      <c r="J7337" s="3" t="str">
        <f>IF($B7337="SINAPI",IF(ISNUMBER(MATCH(Banco!$C7337,Analitico!$A:$A,0)),INDEX(Analitico!E:E,MATCH(Banco!$C7337,Analitico!$A:$A,0))&amp;"%",""),"")</f>
        <v>33,5783945%</v>
      </c>
      <c r="K7337" s="3" t="str">
        <f>IF($B7337="SINAPI",IF(ISNUMBER(MATCH(Banco!$C7337,Analitico!$A:$A,0)),INDEX(Analitico!F:F,MATCH(Banco!$C7337,Analitico!$A:$A,0))&amp;"%",""),"")</f>
        <v>%</v>
      </c>
    </row>
    <row r="7338" spans="1:11" ht="20.399999999999999" x14ac:dyDescent="0.2">
      <c r="A7338" s="1" t="str">
        <f t="shared" si="116"/>
        <v>SINAPI 101193</v>
      </c>
      <c r="B7338" s="3" t="s">
        <v>21783</v>
      </c>
      <c r="C7338" s="3" t="s">
        <v>7397</v>
      </c>
      <c r="D7338" s="2" t="s">
        <v>15140</v>
      </c>
      <c r="E7338" s="3" t="s">
        <v>15532</v>
      </c>
      <c r="F7338" s="66" t="s">
        <v>21525</v>
      </c>
      <c r="I7338" s="3" t="s">
        <v>21785</v>
      </c>
      <c r="J7338" s="3" t="str">
        <f>IF($B7338="SINAPI",IF(ISNUMBER(MATCH(Banco!$C7338,Analitico!$A:$A,0)),INDEX(Analitico!E:E,MATCH(Banco!$C7338,Analitico!$A:$A,0))&amp;"%",""),"")</f>
        <v>37,8040540%</v>
      </c>
      <c r="K7338" s="3" t="str">
        <f>IF($B7338="SINAPI",IF(ISNUMBER(MATCH(Banco!$C7338,Analitico!$A:$A,0)),INDEX(Analitico!F:F,MATCH(Banco!$C7338,Analitico!$A:$A,0))&amp;"%",""),"")</f>
        <v>%</v>
      </c>
    </row>
    <row r="7339" spans="1:11" ht="20.399999999999999" x14ac:dyDescent="0.2">
      <c r="A7339" s="1" t="str">
        <f t="shared" si="116"/>
        <v>SINAPI 101194</v>
      </c>
      <c r="B7339" s="3" t="s">
        <v>21783</v>
      </c>
      <c r="C7339" s="3" t="s">
        <v>7398</v>
      </c>
      <c r="D7339" s="2" t="s">
        <v>15141</v>
      </c>
      <c r="E7339" s="3" t="s">
        <v>15532</v>
      </c>
      <c r="F7339" s="66" t="s">
        <v>21526</v>
      </c>
      <c r="I7339" s="3" t="s">
        <v>21785</v>
      </c>
      <c r="J7339" s="3" t="str">
        <f>IF($B7339="SINAPI",IF(ISNUMBER(MATCH(Banco!$C7339,Analitico!$A:$A,0)),INDEX(Analitico!E:E,MATCH(Banco!$C7339,Analitico!$A:$A,0))&amp;"%",""),"")</f>
        <v>37,5566370%</v>
      </c>
      <c r="K7339" s="3" t="str">
        <f>IF($B7339="SINAPI",IF(ISNUMBER(MATCH(Banco!$C7339,Analitico!$A:$A,0)),INDEX(Analitico!F:F,MATCH(Banco!$C7339,Analitico!$A:$A,0))&amp;"%",""),"")</f>
        <v>%</v>
      </c>
    </row>
    <row r="7340" spans="1:11" ht="20.399999999999999" x14ac:dyDescent="0.2">
      <c r="A7340" s="1" t="str">
        <f t="shared" si="116"/>
        <v>SINAPI 101197</v>
      </c>
      <c r="B7340" s="3" t="s">
        <v>21783</v>
      </c>
      <c r="C7340" s="3" t="s">
        <v>7399</v>
      </c>
      <c r="D7340" s="2" t="s">
        <v>15142</v>
      </c>
      <c r="E7340" s="3" t="s">
        <v>15532</v>
      </c>
      <c r="F7340" s="66" t="s">
        <v>21527</v>
      </c>
      <c r="I7340" s="3" t="s">
        <v>21785</v>
      </c>
      <c r="J7340" s="3" t="str">
        <f>IF($B7340="SINAPI",IF(ISNUMBER(MATCH(Banco!$C7340,Analitico!$A:$A,0)),INDEX(Analitico!E:E,MATCH(Banco!$C7340,Analitico!$A:$A,0))&amp;"%",""),"")</f>
        <v>32,7127032%</v>
      </c>
      <c r="K7340" s="3" t="str">
        <f>IF($B7340="SINAPI",IF(ISNUMBER(MATCH(Banco!$C7340,Analitico!$A:$A,0)),INDEX(Analitico!F:F,MATCH(Banco!$C7340,Analitico!$A:$A,0))&amp;"%",""),"")</f>
        <v>%</v>
      </c>
    </row>
    <row r="7341" spans="1:11" ht="20.399999999999999" x14ac:dyDescent="0.2">
      <c r="A7341" s="1" t="str">
        <f t="shared" si="116"/>
        <v>SINAPI 101198</v>
      </c>
      <c r="B7341" s="3" t="s">
        <v>21783</v>
      </c>
      <c r="C7341" s="3" t="s">
        <v>7400</v>
      </c>
      <c r="D7341" s="2" t="s">
        <v>15143</v>
      </c>
      <c r="E7341" s="3" t="s">
        <v>15532</v>
      </c>
      <c r="F7341" s="66" t="s">
        <v>15876</v>
      </c>
      <c r="I7341" s="3" t="s">
        <v>21785</v>
      </c>
      <c r="J7341" s="3" t="str">
        <f>IF($B7341="SINAPI",IF(ISNUMBER(MATCH(Banco!$C7341,Analitico!$A:$A,0)),INDEX(Analitico!E:E,MATCH(Banco!$C7341,Analitico!$A:$A,0))&amp;"%",""),"")</f>
        <v>39,4940344%</v>
      </c>
      <c r="K7341" s="3" t="str">
        <f>IF($B7341="SINAPI",IF(ISNUMBER(MATCH(Banco!$C7341,Analitico!$A:$A,0)),INDEX(Analitico!F:F,MATCH(Banco!$C7341,Analitico!$A:$A,0))&amp;"%",""),"")</f>
        <v>%</v>
      </c>
    </row>
    <row r="7342" spans="1:11" ht="20.399999999999999" x14ac:dyDescent="0.2">
      <c r="A7342" s="1" t="str">
        <f t="shared" si="116"/>
        <v>SINAPI 101199</v>
      </c>
      <c r="B7342" s="3" t="s">
        <v>21783</v>
      </c>
      <c r="C7342" s="3" t="s">
        <v>7401</v>
      </c>
      <c r="D7342" s="2" t="s">
        <v>15144</v>
      </c>
      <c r="E7342" s="3" t="s">
        <v>15532</v>
      </c>
      <c r="F7342" s="66" t="s">
        <v>21528</v>
      </c>
      <c r="I7342" s="3" t="s">
        <v>21785</v>
      </c>
      <c r="J7342" s="3" t="str">
        <f>IF($B7342="SINAPI",IF(ISNUMBER(MATCH(Banco!$C7342,Analitico!$A:$A,0)),INDEX(Analitico!E:E,MATCH(Banco!$C7342,Analitico!$A:$A,0))&amp;"%",""),"")</f>
        <v>39,0667686%</v>
      </c>
      <c r="K7342" s="3" t="str">
        <f>IF($B7342="SINAPI",IF(ISNUMBER(MATCH(Banco!$C7342,Analitico!$A:$A,0)),INDEX(Analitico!F:F,MATCH(Banco!$C7342,Analitico!$A:$A,0))&amp;"%",""),"")</f>
        <v>%</v>
      </c>
    </row>
    <row r="7343" spans="1:11" ht="20.399999999999999" x14ac:dyDescent="0.2">
      <c r="A7343" s="1" t="str">
        <f t="shared" si="116"/>
        <v>SINAPI 101200</v>
      </c>
      <c r="B7343" s="3" t="s">
        <v>21783</v>
      </c>
      <c r="C7343" s="3" t="s">
        <v>7402</v>
      </c>
      <c r="D7343" s="2" t="s">
        <v>15145</v>
      </c>
      <c r="E7343" s="3" t="s">
        <v>15532</v>
      </c>
      <c r="F7343" s="66" t="s">
        <v>21529</v>
      </c>
      <c r="I7343" s="3" t="s">
        <v>21785</v>
      </c>
      <c r="J7343" s="3" t="str">
        <f>IF($B7343="SINAPI",IF(ISNUMBER(MATCH(Banco!$C7343,Analitico!$A:$A,0)),INDEX(Analitico!E:E,MATCH(Banco!$C7343,Analitico!$A:$A,0))&amp;"%",""),"")</f>
        <v>23,9342061%</v>
      </c>
      <c r="K7343" s="3" t="str">
        <f>IF($B7343="SINAPI",IF(ISNUMBER(MATCH(Banco!$C7343,Analitico!$A:$A,0)),INDEX(Analitico!F:F,MATCH(Banco!$C7343,Analitico!$A:$A,0))&amp;"%",""),"")</f>
        <v>%</v>
      </c>
    </row>
    <row r="7344" spans="1:11" ht="20.399999999999999" x14ac:dyDescent="0.2">
      <c r="A7344" s="1" t="str">
        <f t="shared" si="116"/>
        <v>SINAPI 101201</v>
      </c>
      <c r="B7344" s="3" t="s">
        <v>21783</v>
      </c>
      <c r="C7344" s="3" t="s">
        <v>7403</v>
      </c>
      <c r="D7344" s="2" t="s">
        <v>15146</v>
      </c>
      <c r="E7344" s="3" t="s">
        <v>15532</v>
      </c>
      <c r="F7344" s="66" t="s">
        <v>21530</v>
      </c>
      <c r="I7344" s="3" t="s">
        <v>21785</v>
      </c>
      <c r="J7344" s="3" t="str">
        <f>IF($B7344="SINAPI",IF(ISNUMBER(MATCH(Banco!$C7344,Analitico!$A:$A,0)),INDEX(Analitico!E:E,MATCH(Banco!$C7344,Analitico!$A:$A,0))&amp;"%",""),"")</f>
        <v>26,8776616%</v>
      </c>
      <c r="K7344" s="3" t="str">
        <f>IF($B7344="SINAPI",IF(ISNUMBER(MATCH(Banco!$C7344,Analitico!$A:$A,0)),INDEX(Analitico!F:F,MATCH(Banco!$C7344,Analitico!$A:$A,0))&amp;"%",""),"")</f>
        <v>%</v>
      </c>
    </row>
    <row r="7345" spans="1:11" ht="20.399999999999999" x14ac:dyDescent="0.2">
      <c r="A7345" s="1" t="str">
        <f t="shared" si="116"/>
        <v>SINAPI 101202</v>
      </c>
      <c r="B7345" s="3" t="s">
        <v>21783</v>
      </c>
      <c r="C7345" s="3" t="s">
        <v>7404</v>
      </c>
      <c r="D7345" s="2" t="s">
        <v>15147</v>
      </c>
      <c r="E7345" s="3" t="s">
        <v>15532</v>
      </c>
      <c r="F7345" s="66" t="s">
        <v>21093</v>
      </c>
      <c r="I7345" s="3" t="s">
        <v>21785</v>
      </c>
      <c r="J7345" s="3" t="str">
        <f>IF($B7345="SINAPI",IF(ISNUMBER(MATCH(Banco!$C7345,Analitico!$A:$A,0)),INDEX(Analitico!E:E,MATCH(Banco!$C7345,Analitico!$A:$A,0))&amp;"%",""),"")</f>
        <v>53,2437443%</v>
      </c>
      <c r="K7345" s="3" t="str">
        <f>IF($B7345="SINAPI",IF(ISNUMBER(MATCH(Banco!$C7345,Analitico!$A:$A,0)),INDEX(Analitico!F:F,MATCH(Banco!$C7345,Analitico!$A:$A,0))&amp;"%",""),"")</f>
        <v>%</v>
      </c>
    </row>
    <row r="7346" spans="1:11" ht="20.399999999999999" x14ac:dyDescent="0.2">
      <c r="A7346" s="1" t="str">
        <f t="shared" si="116"/>
        <v>SINAPI 101203</v>
      </c>
      <c r="B7346" s="3" t="s">
        <v>21783</v>
      </c>
      <c r="C7346" s="3" t="s">
        <v>7405</v>
      </c>
      <c r="D7346" s="2" t="s">
        <v>15148</v>
      </c>
      <c r="E7346" s="3" t="s">
        <v>15532</v>
      </c>
      <c r="F7346" s="66" t="s">
        <v>21531</v>
      </c>
      <c r="I7346" s="3" t="s">
        <v>21785</v>
      </c>
      <c r="J7346" s="3" t="str">
        <f>IF($B7346="SINAPI",IF(ISNUMBER(MATCH(Banco!$C7346,Analitico!$A:$A,0)),INDEX(Analitico!E:E,MATCH(Banco!$C7346,Analitico!$A:$A,0))&amp;"%",""),"")</f>
        <v>54,4937160%</v>
      </c>
      <c r="K7346" s="3" t="str">
        <f>IF($B7346="SINAPI",IF(ISNUMBER(MATCH(Banco!$C7346,Analitico!$A:$A,0)),INDEX(Analitico!F:F,MATCH(Banco!$C7346,Analitico!$A:$A,0))&amp;"%",""),"")</f>
        <v>%</v>
      </c>
    </row>
    <row r="7347" spans="1:11" ht="20.399999999999999" x14ac:dyDescent="0.2">
      <c r="A7347" s="1" t="str">
        <f t="shared" si="116"/>
        <v>SINAPI 101204</v>
      </c>
      <c r="B7347" s="3" t="s">
        <v>21783</v>
      </c>
      <c r="C7347" s="3" t="s">
        <v>7406</v>
      </c>
      <c r="D7347" s="2" t="s">
        <v>15149</v>
      </c>
      <c r="E7347" s="3" t="s">
        <v>15532</v>
      </c>
      <c r="F7347" s="66" t="s">
        <v>21532</v>
      </c>
      <c r="I7347" s="3" t="s">
        <v>21785</v>
      </c>
      <c r="J7347" s="3" t="str">
        <f>IF($B7347="SINAPI",IF(ISNUMBER(MATCH(Banco!$C7347,Analitico!$A:$A,0)),INDEX(Analitico!E:E,MATCH(Banco!$C7347,Analitico!$A:$A,0))&amp;"%",""),"")</f>
        <v>53,9943610%</v>
      </c>
      <c r="K7347" s="3" t="str">
        <f>IF($B7347="SINAPI",IF(ISNUMBER(MATCH(Banco!$C7347,Analitico!$A:$A,0)),INDEX(Analitico!F:F,MATCH(Banco!$C7347,Analitico!$A:$A,0))&amp;"%",""),"")</f>
        <v>%</v>
      </c>
    </row>
    <row r="7348" spans="1:11" ht="20.399999999999999" x14ac:dyDescent="0.2">
      <c r="A7348" s="1" t="str">
        <f t="shared" si="116"/>
        <v>SINAPI 101205</v>
      </c>
      <c r="B7348" s="3" t="s">
        <v>21783</v>
      </c>
      <c r="C7348" s="3" t="s">
        <v>7407</v>
      </c>
      <c r="D7348" s="2" t="s">
        <v>15150</v>
      </c>
      <c r="E7348" s="3" t="s">
        <v>15532</v>
      </c>
      <c r="F7348" s="66" t="s">
        <v>21093</v>
      </c>
      <c r="I7348" s="3" t="s">
        <v>21785</v>
      </c>
      <c r="J7348" s="3" t="str">
        <f>IF($B7348="SINAPI",IF(ISNUMBER(MATCH(Banco!$C7348,Analitico!$A:$A,0)),INDEX(Analitico!E:E,MATCH(Banco!$C7348,Analitico!$A:$A,0))&amp;"%",""),"")</f>
        <v>53,2437443%</v>
      </c>
      <c r="K7348" s="3" t="str">
        <f>IF($B7348="SINAPI",IF(ISNUMBER(MATCH(Banco!$C7348,Analitico!$A:$A,0)),INDEX(Analitico!F:F,MATCH(Banco!$C7348,Analitico!$A:$A,0))&amp;"%",""),"")</f>
        <v>%</v>
      </c>
    </row>
    <row r="7349" spans="1:11" ht="30.6" x14ac:dyDescent="0.2">
      <c r="A7349" s="1" t="str">
        <f t="shared" si="116"/>
        <v>SINAPI 102362</v>
      </c>
      <c r="B7349" s="3" t="s">
        <v>21783</v>
      </c>
      <c r="C7349" s="3" t="s">
        <v>7408</v>
      </c>
      <c r="D7349" s="2" t="s">
        <v>15151</v>
      </c>
      <c r="E7349" s="3" t="s">
        <v>15534</v>
      </c>
      <c r="F7349" s="66" t="s">
        <v>21533</v>
      </c>
      <c r="I7349" s="3" t="s">
        <v>21785</v>
      </c>
      <c r="J7349" s="3" t="str">
        <f>IF($B7349="SINAPI",IF(ISNUMBER(MATCH(Banco!$C7349,Analitico!$A:$A,0)),INDEX(Analitico!E:E,MATCH(Banco!$C7349,Analitico!$A:$A,0))&amp;"%",""),"")</f>
        <v>25,8519837%</v>
      </c>
      <c r="K7349" s="3" t="str">
        <f>IF($B7349="SINAPI",IF(ISNUMBER(MATCH(Banco!$C7349,Analitico!$A:$A,0)),INDEX(Analitico!F:F,MATCH(Banco!$C7349,Analitico!$A:$A,0))&amp;"%",""),"")</f>
        <v>%</v>
      </c>
    </row>
    <row r="7350" spans="1:11" ht="30.6" x14ac:dyDescent="0.2">
      <c r="A7350" s="1" t="str">
        <f t="shared" si="116"/>
        <v>SINAPI 102363</v>
      </c>
      <c r="B7350" s="3" t="s">
        <v>21783</v>
      </c>
      <c r="C7350" s="3" t="s">
        <v>7409</v>
      </c>
      <c r="D7350" s="2" t="s">
        <v>15152</v>
      </c>
      <c r="E7350" s="3" t="s">
        <v>15534</v>
      </c>
      <c r="F7350" s="66" t="s">
        <v>21534</v>
      </c>
      <c r="I7350" s="3" t="s">
        <v>21785</v>
      </c>
      <c r="J7350" s="3" t="str">
        <f>IF($B7350="SINAPI",IF(ISNUMBER(MATCH(Banco!$C7350,Analitico!$A:$A,0)),INDEX(Analitico!E:E,MATCH(Banco!$C7350,Analitico!$A:$A,0))&amp;"%",""),"")</f>
        <v>23,6570490%</v>
      </c>
      <c r="K7350" s="3" t="str">
        <f>IF($B7350="SINAPI",IF(ISNUMBER(MATCH(Banco!$C7350,Analitico!$A:$A,0)),INDEX(Analitico!F:F,MATCH(Banco!$C7350,Analitico!$A:$A,0))&amp;"%",""),"")</f>
        <v>%</v>
      </c>
    </row>
    <row r="7351" spans="1:11" ht="30.6" x14ac:dyDescent="0.2">
      <c r="A7351" s="1" t="str">
        <f t="shared" si="116"/>
        <v>SINAPI 102364</v>
      </c>
      <c r="B7351" s="3" t="s">
        <v>21783</v>
      </c>
      <c r="C7351" s="3" t="s">
        <v>7410</v>
      </c>
      <c r="D7351" s="2" t="s">
        <v>15153</v>
      </c>
      <c r="E7351" s="3" t="s">
        <v>15534</v>
      </c>
      <c r="F7351" s="66" t="s">
        <v>21535</v>
      </c>
      <c r="I7351" s="3" t="s">
        <v>21785</v>
      </c>
      <c r="J7351" s="3" t="str">
        <f>IF($B7351="SINAPI",IF(ISNUMBER(MATCH(Banco!$C7351,Analitico!$A:$A,0)),INDEX(Analitico!E:E,MATCH(Banco!$C7351,Analitico!$A:$A,0))&amp;"%",""),"")</f>
        <v>20,7275716%</v>
      </c>
      <c r="K7351" s="3" t="str">
        <f>IF($B7351="SINAPI",IF(ISNUMBER(MATCH(Banco!$C7351,Analitico!$A:$A,0)),INDEX(Analitico!F:F,MATCH(Banco!$C7351,Analitico!$A:$A,0))&amp;"%",""),"")</f>
        <v>%</v>
      </c>
    </row>
    <row r="7352" spans="1:11" x14ac:dyDescent="0.2">
      <c r="A7352" s="1" t="str">
        <f t="shared" si="116"/>
        <v>SINAPI 98509</v>
      </c>
      <c r="B7352" s="3" t="s">
        <v>21783</v>
      </c>
      <c r="C7352" s="3" t="s">
        <v>7411</v>
      </c>
      <c r="D7352" s="2" t="s">
        <v>15154</v>
      </c>
      <c r="E7352" s="3" t="s">
        <v>15533</v>
      </c>
      <c r="F7352" s="66" t="s">
        <v>21536</v>
      </c>
      <c r="I7352" s="3" t="s">
        <v>21785</v>
      </c>
      <c r="J7352" s="3" t="str">
        <f>IF($B7352="SINAPI",IF(ISNUMBER(MATCH(Banco!$C7352,Analitico!$A:$A,0)),INDEX(Analitico!E:E,MATCH(Banco!$C7352,Analitico!$A:$A,0))&amp;"%",""),"")</f>
        <v>2,3560209%</v>
      </c>
      <c r="K7352" s="3" t="str">
        <f>IF($B7352="SINAPI",IF(ISNUMBER(MATCH(Banco!$C7352,Analitico!$A:$A,0)),INDEX(Analitico!F:F,MATCH(Banco!$C7352,Analitico!$A:$A,0))&amp;"%",""),"")</f>
        <v>%</v>
      </c>
    </row>
    <row r="7353" spans="1:11" x14ac:dyDescent="0.2">
      <c r="A7353" s="1" t="str">
        <f t="shared" si="116"/>
        <v>SINAPI 98510</v>
      </c>
      <c r="B7353" s="3" t="s">
        <v>21783</v>
      </c>
      <c r="C7353" s="3" t="s">
        <v>7412</v>
      </c>
      <c r="D7353" s="2" t="s">
        <v>15155</v>
      </c>
      <c r="E7353" s="3" t="s">
        <v>15533</v>
      </c>
      <c r="F7353" s="66" t="s">
        <v>21537</v>
      </c>
      <c r="I7353" s="3" t="s">
        <v>21785</v>
      </c>
      <c r="J7353" s="3" t="str">
        <f>IF($B7353="SINAPI",IF(ISNUMBER(MATCH(Banco!$C7353,Analitico!$A:$A,0)),INDEX(Analitico!E:E,MATCH(Banco!$C7353,Analitico!$A:$A,0))&amp;"%",""),"")</f>
        <v>26,8636077%</v>
      </c>
      <c r="K7353" s="3" t="str">
        <f>IF($B7353="SINAPI",IF(ISNUMBER(MATCH(Banco!$C7353,Analitico!$A:$A,0)),INDEX(Analitico!F:F,MATCH(Banco!$C7353,Analitico!$A:$A,0))&amp;"%",""),"")</f>
        <v>%</v>
      </c>
    </row>
    <row r="7354" spans="1:11" x14ac:dyDescent="0.2">
      <c r="A7354" s="1" t="str">
        <f t="shared" si="116"/>
        <v>SINAPI 98511</v>
      </c>
      <c r="B7354" s="3" t="s">
        <v>21783</v>
      </c>
      <c r="C7354" s="3" t="s">
        <v>7413</v>
      </c>
      <c r="D7354" s="2" t="s">
        <v>15156</v>
      </c>
      <c r="E7354" s="3" t="s">
        <v>15533</v>
      </c>
      <c r="F7354" s="66" t="s">
        <v>21538</v>
      </c>
      <c r="I7354" s="3" t="s">
        <v>21785</v>
      </c>
      <c r="J7354" s="3" t="str">
        <f>IF($B7354="SINAPI",IF(ISNUMBER(MATCH(Banco!$C7354,Analitico!$A:$A,0)),INDEX(Analitico!E:E,MATCH(Banco!$C7354,Analitico!$A:$A,0))&amp;"%",""),"")</f>
        <v>17,5301377%</v>
      </c>
      <c r="K7354" s="3" t="str">
        <f>IF($B7354="SINAPI",IF(ISNUMBER(MATCH(Banco!$C7354,Analitico!$A:$A,0)),INDEX(Analitico!F:F,MATCH(Banco!$C7354,Analitico!$A:$A,0))&amp;"%",""),"")</f>
        <v>%</v>
      </c>
    </row>
    <row r="7355" spans="1:11" x14ac:dyDescent="0.2">
      <c r="A7355" s="1" t="str">
        <f t="shared" si="116"/>
        <v>SINAPI 98516</v>
      </c>
      <c r="B7355" s="3" t="s">
        <v>21783</v>
      </c>
      <c r="C7355" s="3" t="s">
        <v>7414</v>
      </c>
      <c r="D7355" s="2" t="s">
        <v>15157</v>
      </c>
      <c r="E7355" s="3" t="s">
        <v>15533</v>
      </c>
      <c r="F7355" s="66" t="s">
        <v>21539</v>
      </c>
      <c r="I7355" s="3" t="s">
        <v>21785</v>
      </c>
      <c r="J7355" s="3" t="str">
        <f>IF($B7355="SINAPI",IF(ISNUMBER(MATCH(Banco!$C7355,Analitico!$A:$A,0)),INDEX(Analitico!E:E,MATCH(Banco!$C7355,Analitico!$A:$A,0))&amp;"%",""),"")</f>
        <v>32,3393419%</v>
      </c>
      <c r="K7355" s="3" t="str">
        <f>IF($B7355="SINAPI",IF(ISNUMBER(MATCH(Banco!$C7355,Analitico!$A:$A,0)),INDEX(Analitico!F:F,MATCH(Banco!$C7355,Analitico!$A:$A,0))&amp;"%",""),"")</f>
        <v>%</v>
      </c>
    </row>
    <row r="7356" spans="1:11" x14ac:dyDescent="0.2">
      <c r="A7356" s="1" t="str">
        <f t="shared" si="116"/>
        <v>SINAPI 98519</v>
      </c>
      <c r="B7356" s="3" t="s">
        <v>21783</v>
      </c>
      <c r="C7356" s="3" t="s">
        <v>7415</v>
      </c>
      <c r="D7356" s="2" t="s">
        <v>15158</v>
      </c>
      <c r="E7356" s="3" t="s">
        <v>15534</v>
      </c>
      <c r="F7356" s="66" t="s">
        <v>21540</v>
      </c>
      <c r="I7356" s="3" t="s">
        <v>21785</v>
      </c>
      <c r="J7356" s="3" t="str">
        <f>IF($B7356="SINAPI",IF(ISNUMBER(MATCH(Banco!$C7356,Analitico!$A:$A,0)),INDEX(Analitico!E:E,MATCH(Banco!$C7356,Analitico!$A:$A,0))&amp;"%",""),"")</f>
        <v>81,9241983%</v>
      </c>
      <c r="K7356" s="3" t="str">
        <f>IF($B7356="SINAPI",IF(ISNUMBER(MATCH(Banco!$C7356,Analitico!$A:$A,0)),INDEX(Analitico!F:F,MATCH(Banco!$C7356,Analitico!$A:$A,0))&amp;"%",""),"")</f>
        <v>%</v>
      </c>
    </row>
    <row r="7357" spans="1:11" x14ac:dyDescent="0.2">
      <c r="A7357" s="1" t="str">
        <f t="shared" si="116"/>
        <v>SINAPI 98520</v>
      </c>
      <c r="B7357" s="3" t="s">
        <v>21783</v>
      </c>
      <c r="C7357" s="3" t="s">
        <v>7416</v>
      </c>
      <c r="D7357" s="2" t="s">
        <v>15159</v>
      </c>
      <c r="E7357" s="3" t="s">
        <v>15534</v>
      </c>
      <c r="F7357" s="66" t="s">
        <v>21500</v>
      </c>
      <c r="I7357" s="3" t="s">
        <v>21785</v>
      </c>
      <c r="J7357" s="3" t="str">
        <f>IF($B7357="SINAPI",IF(ISNUMBER(MATCH(Banco!$C7357,Analitico!$A:$A,0)),INDEX(Analitico!E:E,MATCH(Banco!$C7357,Analitico!$A:$A,0))&amp;"%",""),"")</f>
        <v>22,5609756%</v>
      </c>
      <c r="K7357" s="3" t="str">
        <f>IF($B7357="SINAPI",IF(ISNUMBER(MATCH(Banco!$C7357,Analitico!$A:$A,0)),INDEX(Analitico!F:F,MATCH(Banco!$C7357,Analitico!$A:$A,0))&amp;"%",""),"")</f>
        <v>%</v>
      </c>
    </row>
    <row r="7358" spans="1:11" x14ac:dyDescent="0.2">
      <c r="A7358" s="1" t="str">
        <f t="shared" si="116"/>
        <v>SINAPI 98521</v>
      </c>
      <c r="B7358" s="3" t="s">
        <v>21783</v>
      </c>
      <c r="C7358" s="3" t="s">
        <v>7417</v>
      </c>
      <c r="D7358" s="2" t="s">
        <v>15160</v>
      </c>
      <c r="E7358" s="3" t="s">
        <v>15534</v>
      </c>
      <c r="F7358" s="66" t="s">
        <v>16430</v>
      </c>
      <c r="I7358" s="3" t="s">
        <v>21785</v>
      </c>
      <c r="J7358" s="3" t="str">
        <f>IF($B7358="SINAPI",IF(ISNUMBER(MATCH(Banco!$C7358,Analitico!$A:$A,0)),INDEX(Analitico!E:E,MATCH(Banco!$C7358,Analitico!$A:$A,0))&amp;"%",""),"")</f>
        <v>78,5714286%</v>
      </c>
      <c r="K7358" s="3" t="str">
        <f>IF($B7358="SINAPI",IF(ISNUMBER(MATCH(Banco!$C7358,Analitico!$A:$A,0)),INDEX(Analitico!F:F,MATCH(Banco!$C7358,Analitico!$A:$A,0))&amp;"%",""),"")</f>
        <v>%</v>
      </c>
    </row>
    <row r="7359" spans="1:11" ht="20.399999999999999" x14ac:dyDescent="0.2">
      <c r="A7359" s="1" t="str">
        <f t="shared" si="116"/>
        <v>SINAPI 98522</v>
      </c>
      <c r="B7359" s="3" t="s">
        <v>21783</v>
      </c>
      <c r="C7359" s="3" t="s">
        <v>7418</v>
      </c>
      <c r="D7359" s="2" t="s">
        <v>15161</v>
      </c>
      <c r="E7359" s="3" t="s">
        <v>15532</v>
      </c>
      <c r="F7359" s="66" t="s">
        <v>21541</v>
      </c>
      <c r="I7359" s="3" t="s">
        <v>21785</v>
      </c>
      <c r="J7359" s="3" t="str">
        <f>IF($B7359="SINAPI",IF(ISNUMBER(MATCH(Banco!$C7359,Analitico!$A:$A,0)),INDEX(Analitico!E:E,MATCH(Banco!$C7359,Analitico!$A:$A,0))&amp;"%",""),"")</f>
        <v>25,2162903%</v>
      </c>
      <c r="K7359" s="3" t="str">
        <f>IF($B7359="SINAPI",IF(ISNUMBER(MATCH(Banco!$C7359,Analitico!$A:$A,0)),INDEX(Analitico!F:F,MATCH(Banco!$C7359,Analitico!$A:$A,0))&amp;"%",""),"")</f>
        <v>%</v>
      </c>
    </row>
    <row r="7360" spans="1:11" x14ac:dyDescent="0.2">
      <c r="A7360" s="1" t="str">
        <f t="shared" si="116"/>
        <v>SINAPI 98524</v>
      </c>
      <c r="B7360" s="3" t="s">
        <v>21783</v>
      </c>
      <c r="C7360" s="3" t="s">
        <v>7419</v>
      </c>
      <c r="D7360" s="2" t="s">
        <v>15162</v>
      </c>
      <c r="E7360" s="3" t="s">
        <v>15534</v>
      </c>
      <c r="F7360" s="66" t="s">
        <v>21542</v>
      </c>
      <c r="I7360" s="3" t="s">
        <v>41</v>
      </c>
      <c r="J7360" s="3" t="str">
        <f>IF($B7360="SINAPI",IF(ISNUMBER(MATCH(Banco!$C7360,Analitico!$A:$A,0)),INDEX(Analitico!E:E,MATCH(Banco!$C7360,Analitico!$A:$A,0))&amp;"%",""),"")</f>
        <v>81,2356980%</v>
      </c>
      <c r="K7360" s="3" t="str">
        <f>IF($B7360="SINAPI",IF(ISNUMBER(MATCH(Banco!$C7360,Analitico!$A:$A,0)),INDEX(Analitico!F:F,MATCH(Banco!$C7360,Analitico!$A:$A,0))&amp;"%",""),"")</f>
        <v>%</v>
      </c>
    </row>
    <row r="7361" spans="1:11" x14ac:dyDescent="0.2">
      <c r="A7361" s="1" t="str">
        <f t="shared" si="116"/>
        <v>SINAPI 105521</v>
      </c>
      <c r="B7361" s="3" t="s">
        <v>21783</v>
      </c>
      <c r="C7361" s="3" t="s">
        <v>7420</v>
      </c>
      <c r="D7361" s="2" t="s">
        <v>15163</v>
      </c>
      <c r="E7361" s="3" t="s">
        <v>15534</v>
      </c>
      <c r="F7361" s="66" t="s">
        <v>16410</v>
      </c>
      <c r="I7361" s="3" t="s">
        <v>21785</v>
      </c>
      <c r="J7361" s="3" t="str">
        <f>IF($B7361="SINAPI",IF(ISNUMBER(MATCH(Banco!$C7361,Analitico!$A:$A,0)),INDEX(Analitico!E:E,MATCH(Banco!$C7361,Analitico!$A:$A,0))&amp;"%",""),"")</f>
        <v>33,2326283%</v>
      </c>
      <c r="K7361" s="3" t="str">
        <f>IF($B7361="SINAPI",IF(ISNUMBER(MATCH(Banco!$C7361,Analitico!$A:$A,0)),INDEX(Analitico!F:F,MATCH(Banco!$C7361,Analitico!$A:$A,0))&amp;"%",""),"")</f>
        <v>%</v>
      </c>
    </row>
    <row r="7362" spans="1:11" x14ac:dyDescent="0.2">
      <c r="A7362" s="1" t="str">
        <f t="shared" si="116"/>
        <v>SINAPI 98503</v>
      </c>
      <c r="B7362" s="3" t="s">
        <v>21783</v>
      </c>
      <c r="C7362" s="3" t="s">
        <v>7421</v>
      </c>
      <c r="D7362" s="2" t="s">
        <v>15164</v>
      </c>
      <c r="E7362" s="3" t="s">
        <v>15534</v>
      </c>
      <c r="F7362" s="66" t="s">
        <v>19027</v>
      </c>
      <c r="I7362" s="3" t="s">
        <v>21785</v>
      </c>
      <c r="J7362" s="3" t="str">
        <f>IF($B7362="SINAPI",IF(ISNUMBER(MATCH(Banco!$C7362,Analitico!$A:$A,0)),INDEX(Analitico!E:E,MATCH(Banco!$C7362,Analitico!$A:$A,0))&amp;"%",""),"")</f>
        <v>18,2789951%</v>
      </c>
      <c r="K7362" s="3" t="str">
        <f>IF($B7362="SINAPI",IF(ISNUMBER(MATCH(Banco!$C7362,Analitico!$A:$A,0)),INDEX(Analitico!F:F,MATCH(Banco!$C7362,Analitico!$A:$A,0))&amp;"%",""),"")</f>
        <v>%</v>
      </c>
    </row>
    <row r="7363" spans="1:11" x14ac:dyDescent="0.2">
      <c r="A7363" s="1" t="str">
        <f t="shared" si="116"/>
        <v>SINAPI 98504</v>
      </c>
      <c r="B7363" s="3" t="s">
        <v>21783</v>
      </c>
      <c r="C7363" s="3" t="s">
        <v>7422</v>
      </c>
      <c r="D7363" s="2" t="s">
        <v>15165</v>
      </c>
      <c r="E7363" s="3" t="s">
        <v>15534</v>
      </c>
      <c r="F7363" s="66" t="s">
        <v>19795</v>
      </c>
      <c r="I7363" s="3" t="s">
        <v>21785</v>
      </c>
      <c r="J7363" s="3" t="str">
        <f>IF($B7363="SINAPI",IF(ISNUMBER(MATCH(Banco!$C7363,Analitico!$A:$A,0)),INDEX(Analitico!E:E,MATCH(Banco!$C7363,Analitico!$A:$A,0))&amp;"%",""),"")</f>
        <v>23,2247284%</v>
      </c>
      <c r="K7363" s="3" t="str">
        <f>IF($B7363="SINAPI",IF(ISNUMBER(MATCH(Banco!$C7363,Analitico!$A:$A,0)),INDEX(Analitico!F:F,MATCH(Banco!$C7363,Analitico!$A:$A,0))&amp;"%",""),"")</f>
        <v>%</v>
      </c>
    </row>
    <row r="7364" spans="1:11" x14ac:dyDescent="0.2">
      <c r="A7364" s="1" t="str">
        <f t="shared" si="116"/>
        <v>SINAPI 98505</v>
      </c>
      <c r="B7364" s="3" t="s">
        <v>21783</v>
      </c>
      <c r="C7364" s="3" t="s">
        <v>7423</v>
      </c>
      <c r="D7364" s="2" t="s">
        <v>15166</v>
      </c>
      <c r="E7364" s="3" t="s">
        <v>15534</v>
      </c>
      <c r="F7364" s="66" t="s">
        <v>21543</v>
      </c>
      <c r="I7364" s="3" t="s">
        <v>21785</v>
      </c>
      <c r="J7364" s="3" t="str">
        <f>IF($B7364="SINAPI",IF(ISNUMBER(MATCH(Banco!$C7364,Analitico!$A:$A,0)),INDEX(Analitico!E:E,MATCH(Banco!$C7364,Analitico!$A:$A,0))&amp;"%",""),"")</f>
        <v>7,4160244%</v>
      </c>
      <c r="K7364" s="3" t="str">
        <f>IF($B7364="SINAPI",IF(ISNUMBER(MATCH(Banco!$C7364,Analitico!$A:$A,0)),INDEX(Analitico!F:F,MATCH(Banco!$C7364,Analitico!$A:$A,0))&amp;"%",""),"")</f>
        <v>%</v>
      </c>
    </row>
    <row r="7365" spans="1:11" x14ac:dyDescent="0.2">
      <c r="A7365" s="1" t="str">
        <f t="shared" si="116"/>
        <v>SINAPI 103946</v>
      </c>
      <c r="B7365" s="3" t="s">
        <v>21783</v>
      </c>
      <c r="C7365" s="3" t="s">
        <v>7424</v>
      </c>
      <c r="D7365" s="2" t="s">
        <v>15167</v>
      </c>
      <c r="E7365" s="3" t="s">
        <v>15534</v>
      </c>
      <c r="F7365" s="66" t="s">
        <v>17921</v>
      </c>
      <c r="I7365" s="3" t="s">
        <v>21785</v>
      </c>
      <c r="J7365" s="3" t="str">
        <f>IF($B7365="SINAPI",IF(ISNUMBER(MATCH(Banco!$C7365,Analitico!$A:$A,0)),INDEX(Analitico!E:E,MATCH(Banco!$C7365,Analitico!$A:$A,0))&amp;"%",""),"")</f>
        <v>18,0519480%</v>
      </c>
      <c r="K7365" s="3" t="str">
        <f>IF($B7365="SINAPI",IF(ISNUMBER(MATCH(Banco!$C7365,Analitico!$A:$A,0)),INDEX(Analitico!F:F,MATCH(Banco!$C7365,Analitico!$A:$A,0))&amp;"%",""),"")</f>
        <v>%</v>
      </c>
    </row>
    <row r="7366" spans="1:11" ht="20.399999999999999" x14ac:dyDescent="0.2">
      <c r="A7366" s="1" t="str">
        <f t="shared" si="116"/>
        <v>SINAPI 105000</v>
      </c>
      <c r="B7366" s="3" t="s">
        <v>21783</v>
      </c>
      <c r="C7366" s="3" t="s">
        <v>7425</v>
      </c>
      <c r="D7366" s="2" t="s">
        <v>15168</v>
      </c>
      <c r="E7366" s="3" t="s">
        <v>15532</v>
      </c>
      <c r="F7366" s="66" t="s">
        <v>21544</v>
      </c>
      <c r="I7366" s="3" t="s">
        <v>21786</v>
      </c>
      <c r="J7366" s="3" t="str">
        <f>IF($B7366="SINAPI",IF(ISNUMBER(MATCH(Banco!$C7366,Analitico!$A:$A,0)),INDEX(Analitico!E:E,MATCH(Banco!$C7366,Analitico!$A:$A,0))&amp;"%",""),"")</f>
        <v>35,8345031%</v>
      </c>
      <c r="K7366" s="3" t="str">
        <f>IF($B7366="SINAPI",IF(ISNUMBER(MATCH(Banco!$C7366,Analitico!$A:$A,0)),INDEX(Analitico!F:F,MATCH(Banco!$C7366,Analitico!$A:$A,0))&amp;"%",""),"")</f>
        <v>%</v>
      </c>
    </row>
    <row r="7367" spans="1:11" ht="20.399999999999999" x14ac:dyDescent="0.2">
      <c r="A7367" s="1" t="str">
        <f t="shared" si="116"/>
        <v>SINAPI 105001</v>
      </c>
      <c r="B7367" s="3" t="s">
        <v>21783</v>
      </c>
      <c r="C7367" s="3" t="s">
        <v>7426</v>
      </c>
      <c r="D7367" s="2" t="s">
        <v>15169</v>
      </c>
      <c r="E7367" s="3" t="s">
        <v>15532</v>
      </c>
      <c r="F7367" s="66" t="s">
        <v>21545</v>
      </c>
      <c r="I7367" s="3" t="s">
        <v>21786</v>
      </c>
      <c r="J7367" s="3" t="str">
        <f>IF($B7367="SINAPI",IF(ISNUMBER(MATCH(Banco!$C7367,Analitico!$A:$A,0)),INDEX(Analitico!E:E,MATCH(Banco!$C7367,Analitico!$A:$A,0))&amp;"%",""),"")</f>
        <v>35,3164328%</v>
      </c>
      <c r="K7367" s="3" t="str">
        <f>IF($B7367="SINAPI",IF(ISNUMBER(MATCH(Banco!$C7367,Analitico!$A:$A,0)),INDEX(Analitico!F:F,MATCH(Banco!$C7367,Analitico!$A:$A,0))&amp;"%",""),"")</f>
        <v>%</v>
      </c>
    </row>
    <row r="7368" spans="1:11" ht="20.399999999999999" x14ac:dyDescent="0.2">
      <c r="A7368" s="1" t="str">
        <f t="shared" si="116"/>
        <v>SINAPI 105002</v>
      </c>
      <c r="B7368" s="3" t="s">
        <v>21783</v>
      </c>
      <c r="C7368" s="3" t="s">
        <v>7427</v>
      </c>
      <c r="D7368" s="2" t="s">
        <v>15170</v>
      </c>
      <c r="E7368" s="3" t="s">
        <v>15533</v>
      </c>
      <c r="F7368" s="66" t="s">
        <v>21546</v>
      </c>
      <c r="I7368" s="3" t="s">
        <v>21785</v>
      </c>
      <c r="J7368" s="3" t="str">
        <f>IF($B7368="SINAPI",IF(ISNUMBER(MATCH(Banco!$C7368,Analitico!$A:$A,0)),INDEX(Analitico!E:E,MATCH(Banco!$C7368,Analitico!$A:$A,0))&amp;"%",""),"")</f>
        <v>39,1888415%</v>
      </c>
      <c r="K7368" s="3" t="str">
        <f>IF($B7368="SINAPI",IF(ISNUMBER(MATCH(Banco!$C7368,Analitico!$A:$A,0)),INDEX(Analitico!F:F,MATCH(Banco!$C7368,Analitico!$A:$A,0))&amp;"%",""),"")</f>
        <v>%</v>
      </c>
    </row>
    <row r="7369" spans="1:11" ht="20.399999999999999" x14ac:dyDescent="0.2">
      <c r="A7369" s="1" t="str">
        <f t="shared" si="116"/>
        <v>SINAPI 105003</v>
      </c>
      <c r="B7369" s="3" t="s">
        <v>21783</v>
      </c>
      <c r="C7369" s="3" t="s">
        <v>7428</v>
      </c>
      <c r="D7369" s="2" t="s">
        <v>15171</v>
      </c>
      <c r="E7369" s="3" t="s">
        <v>15533</v>
      </c>
      <c r="F7369" s="66" t="s">
        <v>21547</v>
      </c>
      <c r="I7369" s="3" t="s">
        <v>21786</v>
      </c>
      <c r="J7369" s="3" t="str">
        <f>IF($B7369="SINAPI",IF(ISNUMBER(MATCH(Banco!$C7369,Analitico!$A:$A,0)),INDEX(Analitico!E:E,MATCH(Banco!$C7369,Analitico!$A:$A,0))&amp;"%",""),"")</f>
        <v>47,0875544%</v>
      </c>
      <c r="K7369" s="3" t="str">
        <f>IF($B7369="SINAPI",IF(ISNUMBER(MATCH(Banco!$C7369,Analitico!$A:$A,0)),INDEX(Analitico!F:F,MATCH(Banco!$C7369,Analitico!$A:$A,0))&amp;"%",""),"")</f>
        <v>%</v>
      </c>
    </row>
    <row r="7370" spans="1:11" ht="20.399999999999999" x14ac:dyDescent="0.2">
      <c r="A7370" s="1" t="str">
        <f t="shared" si="116"/>
        <v>SINAPI 105004</v>
      </c>
      <c r="B7370" s="3" t="s">
        <v>21783</v>
      </c>
      <c r="C7370" s="3" t="s">
        <v>7429</v>
      </c>
      <c r="D7370" s="2" t="s">
        <v>15172</v>
      </c>
      <c r="E7370" s="3" t="s">
        <v>15534</v>
      </c>
      <c r="F7370" s="66" t="s">
        <v>21548</v>
      </c>
      <c r="I7370" s="3" t="s">
        <v>21785</v>
      </c>
      <c r="J7370" s="3" t="str">
        <f>IF($B7370="SINAPI",IF(ISNUMBER(MATCH(Banco!$C7370,Analitico!$A:$A,0)),INDEX(Analitico!E:E,MATCH(Banco!$C7370,Analitico!$A:$A,0))&amp;"%",""),"")</f>
        <v>39,5021645%</v>
      </c>
      <c r="K7370" s="3" t="str">
        <f>IF($B7370="SINAPI",IF(ISNUMBER(MATCH(Banco!$C7370,Analitico!$A:$A,0)),INDEX(Analitico!F:F,MATCH(Banco!$C7370,Analitico!$A:$A,0))&amp;"%",""),"")</f>
        <v>%</v>
      </c>
    </row>
    <row r="7371" spans="1:11" ht="20.399999999999999" x14ac:dyDescent="0.2">
      <c r="A7371" s="1" t="str">
        <f t="shared" si="116"/>
        <v>SINAPI 105005</v>
      </c>
      <c r="B7371" s="3" t="s">
        <v>21783</v>
      </c>
      <c r="C7371" s="3" t="s">
        <v>7430</v>
      </c>
      <c r="D7371" s="2" t="s">
        <v>15173</v>
      </c>
      <c r="E7371" s="3" t="s">
        <v>15534</v>
      </c>
      <c r="F7371" s="66" t="s">
        <v>21549</v>
      </c>
      <c r="I7371" s="3" t="s">
        <v>21786</v>
      </c>
      <c r="J7371" s="3" t="str">
        <f>IF($B7371="SINAPI",IF(ISNUMBER(MATCH(Banco!$C7371,Analitico!$A:$A,0)),INDEX(Analitico!E:E,MATCH(Banco!$C7371,Analitico!$A:$A,0))&amp;"%",""),"")</f>
        <v>47,6812709%</v>
      </c>
      <c r="K7371" s="3" t="str">
        <f>IF($B7371="SINAPI",IF(ISNUMBER(MATCH(Banco!$C7371,Analitico!$A:$A,0)),INDEX(Analitico!F:F,MATCH(Banco!$C7371,Analitico!$A:$A,0))&amp;"%",""),"")</f>
        <v>%</v>
      </c>
    </row>
    <row r="7372" spans="1:11" ht="20.399999999999999" x14ac:dyDescent="0.2">
      <c r="A7372" s="1" t="str">
        <f t="shared" si="116"/>
        <v>SINAPI 103185</v>
      </c>
      <c r="B7372" s="3" t="s">
        <v>21783</v>
      </c>
      <c r="C7372" s="3" t="s">
        <v>7431</v>
      </c>
      <c r="D7372" s="2" t="s">
        <v>15174</v>
      </c>
      <c r="E7372" s="3" t="s">
        <v>15533</v>
      </c>
      <c r="F7372" s="66" t="s">
        <v>21550</v>
      </c>
      <c r="I7372" s="3" t="s">
        <v>21786</v>
      </c>
      <c r="J7372" s="3" t="str">
        <f>IF($B7372="SINAPI",IF(ISNUMBER(MATCH(Banco!$C7372,Analitico!$A:$A,0)),INDEX(Analitico!E:E,MATCH(Banco!$C7372,Analitico!$A:$A,0))&amp;"%",""),"")</f>
        <v>1,7913449%</v>
      </c>
      <c r="K7372" s="3" t="str">
        <f>IF($B7372="SINAPI",IF(ISNUMBER(MATCH(Banco!$C7372,Analitico!$A:$A,0)),INDEX(Analitico!F:F,MATCH(Banco!$C7372,Analitico!$A:$A,0))&amp;"%",""),"")</f>
        <v>%</v>
      </c>
    </row>
    <row r="7373" spans="1:11" ht="20.399999999999999" x14ac:dyDescent="0.2">
      <c r="A7373" s="1" t="str">
        <f t="shared" si="116"/>
        <v>SINAPI 103186</v>
      </c>
      <c r="B7373" s="3" t="s">
        <v>21783</v>
      </c>
      <c r="C7373" s="3" t="s">
        <v>7432</v>
      </c>
      <c r="D7373" s="2" t="s">
        <v>15175</v>
      </c>
      <c r="E7373" s="3" t="s">
        <v>15533</v>
      </c>
      <c r="F7373" s="66" t="s">
        <v>21551</v>
      </c>
      <c r="I7373" s="3" t="s">
        <v>21786</v>
      </c>
      <c r="J7373" s="3" t="str">
        <f>IF($B7373="SINAPI",IF(ISNUMBER(MATCH(Banco!$C7373,Analitico!$A:$A,0)),INDEX(Analitico!E:E,MATCH(Banco!$C7373,Analitico!$A:$A,0))&amp;"%",""),"")</f>
        <v>0,6960875%</v>
      </c>
      <c r="K7373" s="3" t="str">
        <f>IF($B7373="SINAPI",IF(ISNUMBER(MATCH(Banco!$C7373,Analitico!$A:$A,0)),INDEX(Analitico!F:F,MATCH(Banco!$C7373,Analitico!$A:$A,0))&amp;"%",""),"")</f>
        <v>%</v>
      </c>
    </row>
    <row r="7374" spans="1:11" ht="20.399999999999999" x14ac:dyDescent="0.2">
      <c r="A7374" s="1" t="str">
        <f t="shared" si="116"/>
        <v>SINAPI 103187</v>
      </c>
      <c r="B7374" s="3" t="s">
        <v>21783</v>
      </c>
      <c r="C7374" s="3" t="s">
        <v>7433</v>
      </c>
      <c r="D7374" s="2" t="s">
        <v>15176</v>
      </c>
      <c r="E7374" s="3" t="s">
        <v>15533</v>
      </c>
      <c r="F7374" s="66" t="s">
        <v>21552</v>
      </c>
      <c r="I7374" s="3" t="s">
        <v>21786</v>
      </c>
      <c r="J7374" s="3" t="str">
        <f>IF($B7374="SINAPI",IF(ISNUMBER(MATCH(Banco!$C7374,Analitico!$A:$A,0)),INDEX(Analitico!E:E,MATCH(Banco!$C7374,Analitico!$A:$A,0))&amp;"%",""),"")</f>
        <v>1,5461624%</v>
      </c>
      <c r="K7374" s="3" t="str">
        <f>IF($B7374="SINAPI",IF(ISNUMBER(MATCH(Banco!$C7374,Analitico!$A:$A,0)),INDEX(Analitico!F:F,MATCH(Banco!$C7374,Analitico!$A:$A,0))&amp;"%",""),"")</f>
        <v>%</v>
      </c>
    </row>
    <row r="7375" spans="1:11" ht="20.399999999999999" x14ac:dyDescent="0.2">
      <c r="A7375" s="1" t="str">
        <f t="shared" si="116"/>
        <v>SINAPI 103188</v>
      </c>
      <c r="B7375" s="3" t="s">
        <v>21783</v>
      </c>
      <c r="C7375" s="3" t="s">
        <v>7434</v>
      </c>
      <c r="D7375" s="2" t="s">
        <v>15177</v>
      </c>
      <c r="E7375" s="3" t="s">
        <v>15533</v>
      </c>
      <c r="F7375" s="66" t="s">
        <v>21553</v>
      </c>
      <c r="I7375" s="3" t="s">
        <v>21786</v>
      </c>
      <c r="J7375" s="3" t="str">
        <f>IF($B7375="SINAPI",IF(ISNUMBER(MATCH(Banco!$C7375,Analitico!$A:$A,0)),INDEX(Analitico!E:E,MATCH(Banco!$C7375,Analitico!$A:$A,0))&amp;"%",""),"")</f>
        <v>1,1060090%</v>
      </c>
      <c r="K7375" s="3" t="str">
        <f>IF($B7375="SINAPI",IF(ISNUMBER(MATCH(Banco!$C7375,Analitico!$A:$A,0)),INDEX(Analitico!F:F,MATCH(Banco!$C7375,Analitico!$A:$A,0))&amp;"%",""),"")</f>
        <v>%</v>
      </c>
    </row>
    <row r="7376" spans="1:11" ht="20.399999999999999" x14ac:dyDescent="0.2">
      <c r="A7376" s="1" t="str">
        <f t="shared" si="116"/>
        <v>SINAPI 103189</v>
      </c>
      <c r="B7376" s="3" t="s">
        <v>21783</v>
      </c>
      <c r="C7376" s="3" t="s">
        <v>7435</v>
      </c>
      <c r="D7376" s="2" t="s">
        <v>15178</v>
      </c>
      <c r="E7376" s="3" t="s">
        <v>15533</v>
      </c>
      <c r="F7376" s="66" t="s">
        <v>21554</v>
      </c>
      <c r="I7376" s="3" t="s">
        <v>21786</v>
      </c>
      <c r="J7376" s="3" t="str">
        <f>IF($B7376="SINAPI",IF(ISNUMBER(MATCH(Banco!$C7376,Analitico!$A:$A,0)),INDEX(Analitico!E:E,MATCH(Banco!$C7376,Analitico!$A:$A,0))&amp;"%",""),"")</f>
        <v>1,5436524%</v>
      </c>
      <c r="K7376" s="3" t="str">
        <f>IF($B7376="SINAPI",IF(ISNUMBER(MATCH(Banco!$C7376,Analitico!$A:$A,0)),INDEX(Analitico!F:F,MATCH(Banco!$C7376,Analitico!$A:$A,0))&amp;"%",""),"")</f>
        <v>%</v>
      </c>
    </row>
    <row r="7377" spans="1:11" ht="20.399999999999999" x14ac:dyDescent="0.2">
      <c r="A7377" s="1" t="str">
        <f t="shared" si="116"/>
        <v>SINAPI 103190</v>
      </c>
      <c r="B7377" s="3" t="s">
        <v>21783</v>
      </c>
      <c r="C7377" s="3" t="s">
        <v>7436</v>
      </c>
      <c r="D7377" s="2" t="s">
        <v>15179</v>
      </c>
      <c r="E7377" s="3" t="s">
        <v>15533</v>
      </c>
      <c r="F7377" s="66" t="s">
        <v>21555</v>
      </c>
      <c r="I7377" s="3" t="s">
        <v>21786</v>
      </c>
      <c r="J7377" s="3" t="str">
        <f>IF($B7377="SINAPI",IF(ISNUMBER(MATCH(Banco!$C7377,Analitico!$A:$A,0)),INDEX(Analitico!E:E,MATCH(Banco!$C7377,Analitico!$A:$A,0))&amp;"%",""),"")</f>
        <v>1,8641608%</v>
      </c>
      <c r="K7377" s="3" t="str">
        <f>IF($B7377="SINAPI",IF(ISNUMBER(MATCH(Banco!$C7377,Analitico!$A:$A,0)),INDEX(Analitico!F:F,MATCH(Banco!$C7377,Analitico!$A:$A,0))&amp;"%",""),"")</f>
        <v>%</v>
      </c>
    </row>
    <row r="7378" spans="1:11" ht="20.399999999999999" x14ac:dyDescent="0.2">
      <c r="A7378" s="1" t="str">
        <f t="shared" si="116"/>
        <v>SINAPI 103191</v>
      </c>
      <c r="B7378" s="3" t="s">
        <v>21783</v>
      </c>
      <c r="C7378" s="3" t="s">
        <v>7437</v>
      </c>
      <c r="D7378" s="2" t="s">
        <v>15180</v>
      </c>
      <c r="E7378" s="3" t="s">
        <v>15533</v>
      </c>
      <c r="F7378" s="66" t="s">
        <v>21556</v>
      </c>
      <c r="I7378" s="3" t="s">
        <v>21786</v>
      </c>
      <c r="J7378" s="3" t="str">
        <f>IF($B7378="SINAPI",IF(ISNUMBER(MATCH(Banco!$C7378,Analitico!$A:$A,0)),INDEX(Analitico!E:E,MATCH(Banco!$C7378,Analitico!$A:$A,0))&amp;"%",""),"")</f>
        <v>2,6182358%</v>
      </c>
      <c r="K7378" s="3" t="str">
        <f>IF($B7378="SINAPI",IF(ISNUMBER(MATCH(Banco!$C7378,Analitico!$A:$A,0)),INDEX(Analitico!F:F,MATCH(Banco!$C7378,Analitico!$A:$A,0))&amp;"%",""),"")</f>
        <v>%</v>
      </c>
    </row>
    <row r="7379" spans="1:11" ht="20.399999999999999" x14ac:dyDescent="0.2">
      <c r="A7379" s="1" t="str">
        <f t="shared" si="116"/>
        <v>SINAPI 103192</v>
      </c>
      <c r="B7379" s="3" t="s">
        <v>21783</v>
      </c>
      <c r="C7379" s="3" t="s">
        <v>7438</v>
      </c>
      <c r="D7379" s="2" t="s">
        <v>15181</v>
      </c>
      <c r="E7379" s="3" t="s">
        <v>15533</v>
      </c>
      <c r="F7379" s="66" t="s">
        <v>21557</v>
      </c>
      <c r="I7379" s="3" t="s">
        <v>21786</v>
      </c>
      <c r="J7379" s="3" t="str">
        <f>IF($B7379="SINAPI",IF(ISNUMBER(MATCH(Banco!$C7379,Analitico!$A:$A,0)),INDEX(Analitico!E:E,MATCH(Banco!$C7379,Analitico!$A:$A,0))&amp;"%",""),"")</f>
        <v>2,4597430%</v>
      </c>
      <c r="K7379" s="3" t="str">
        <f>IF($B7379="SINAPI",IF(ISNUMBER(MATCH(Banco!$C7379,Analitico!$A:$A,0)),INDEX(Analitico!F:F,MATCH(Banco!$C7379,Analitico!$A:$A,0))&amp;"%",""),"")</f>
        <v>%</v>
      </c>
    </row>
    <row r="7380" spans="1:11" ht="20.399999999999999" x14ac:dyDescent="0.2">
      <c r="A7380" s="1" t="str">
        <f t="shared" si="116"/>
        <v>SINAPI 103193</v>
      </c>
      <c r="B7380" s="3" t="s">
        <v>21783</v>
      </c>
      <c r="C7380" s="3" t="s">
        <v>7439</v>
      </c>
      <c r="D7380" s="2" t="s">
        <v>15182</v>
      </c>
      <c r="E7380" s="3" t="s">
        <v>15533</v>
      </c>
      <c r="F7380" s="66" t="s">
        <v>21558</v>
      </c>
      <c r="I7380" s="3" t="s">
        <v>21786</v>
      </c>
      <c r="J7380" s="3" t="str">
        <f>IF($B7380="SINAPI",IF(ISNUMBER(MATCH(Banco!$C7380,Analitico!$A:$A,0)),INDEX(Analitico!E:E,MATCH(Banco!$C7380,Analitico!$A:$A,0))&amp;"%",""),"")</f>
        <v>3,1904129%</v>
      </c>
      <c r="K7380" s="3" t="str">
        <f>IF($B7380="SINAPI",IF(ISNUMBER(MATCH(Banco!$C7380,Analitico!$A:$A,0)),INDEX(Analitico!F:F,MATCH(Banco!$C7380,Analitico!$A:$A,0))&amp;"%",""),"")</f>
        <v>%</v>
      </c>
    </row>
    <row r="7381" spans="1:11" ht="20.399999999999999" x14ac:dyDescent="0.2">
      <c r="A7381" s="1" t="str">
        <f t="shared" si="116"/>
        <v>SINAPI 103194</v>
      </c>
      <c r="B7381" s="3" t="s">
        <v>21783</v>
      </c>
      <c r="C7381" s="3" t="s">
        <v>7440</v>
      </c>
      <c r="D7381" s="2" t="s">
        <v>15183</v>
      </c>
      <c r="E7381" s="3" t="s">
        <v>15533</v>
      </c>
      <c r="F7381" s="66" t="s">
        <v>21559</v>
      </c>
      <c r="I7381" s="3" t="s">
        <v>21786</v>
      </c>
      <c r="J7381" s="3" t="str">
        <f>IF($B7381="SINAPI",IF(ISNUMBER(MATCH(Banco!$C7381,Analitico!$A:$A,0)),INDEX(Analitico!E:E,MATCH(Banco!$C7381,Analitico!$A:$A,0))&amp;"%",""),"")</f>
        <v>2,2179432%</v>
      </c>
      <c r="K7381" s="3" t="str">
        <f>IF($B7381="SINAPI",IF(ISNUMBER(MATCH(Banco!$C7381,Analitico!$A:$A,0)),INDEX(Analitico!F:F,MATCH(Banco!$C7381,Analitico!$A:$A,0))&amp;"%",""),"")</f>
        <v>%</v>
      </c>
    </row>
    <row r="7382" spans="1:11" ht="20.399999999999999" x14ac:dyDescent="0.2">
      <c r="A7382" s="1" t="str">
        <f t="shared" si="116"/>
        <v>SINAPI 103195</v>
      </c>
      <c r="B7382" s="3" t="s">
        <v>21783</v>
      </c>
      <c r="C7382" s="3" t="s">
        <v>7441</v>
      </c>
      <c r="D7382" s="2" t="s">
        <v>15184</v>
      </c>
      <c r="E7382" s="3" t="s">
        <v>15533</v>
      </c>
      <c r="F7382" s="66" t="s">
        <v>21560</v>
      </c>
      <c r="I7382" s="3" t="s">
        <v>21786</v>
      </c>
      <c r="J7382" s="3" t="str">
        <f>IF($B7382="SINAPI",IF(ISNUMBER(MATCH(Banco!$C7382,Analitico!$A:$A,0)),INDEX(Analitico!E:E,MATCH(Banco!$C7382,Analitico!$A:$A,0))&amp;"%",""),"")</f>
        <v>2,9196117%</v>
      </c>
      <c r="K7382" s="3" t="str">
        <f>IF($B7382="SINAPI",IF(ISNUMBER(MATCH(Banco!$C7382,Analitico!$A:$A,0)),INDEX(Analitico!F:F,MATCH(Banco!$C7382,Analitico!$A:$A,0))&amp;"%",""),"")</f>
        <v>%</v>
      </c>
    </row>
    <row r="7383" spans="1:11" ht="20.399999999999999" x14ac:dyDescent="0.2">
      <c r="A7383" s="1" t="str">
        <f t="shared" si="116"/>
        <v>SINAPI 103205</v>
      </c>
      <c r="B7383" s="3" t="s">
        <v>21783</v>
      </c>
      <c r="C7383" s="3" t="s">
        <v>7442</v>
      </c>
      <c r="D7383" s="2" t="s">
        <v>15185</v>
      </c>
      <c r="E7383" s="3" t="s">
        <v>15533</v>
      </c>
      <c r="F7383" s="66" t="s">
        <v>21561</v>
      </c>
      <c r="I7383" s="3" t="s">
        <v>21786</v>
      </c>
      <c r="J7383" s="3" t="str">
        <f>IF($B7383="SINAPI",IF(ISNUMBER(MATCH(Banco!$C7383,Analitico!$A:$A,0)),INDEX(Analitico!E:E,MATCH(Banco!$C7383,Analitico!$A:$A,0))&amp;"%",""),"")</f>
        <v>2,3180076%</v>
      </c>
      <c r="K7383" s="3" t="str">
        <f>IF($B7383="SINAPI",IF(ISNUMBER(MATCH(Banco!$C7383,Analitico!$A:$A,0)),INDEX(Analitico!F:F,MATCH(Banco!$C7383,Analitico!$A:$A,0))&amp;"%",""),"")</f>
        <v>%</v>
      </c>
    </row>
    <row r="7384" spans="1:11" ht="20.399999999999999" x14ac:dyDescent="0.2">
      <c r="A7384" s="1" t="str">
        <f t="shared" si="116"/>
        <v>SINAPI 103206</v>
      </c>
      <c r="B7384" s="3" t="s">
        <v>21783</v>
      </c>
      <c r="C7384" s="3" t="s">
        <v>7443</v>
      </c>
      <c r="D7384" s="2" t="s">
        <v>15186</v>
      </c>
      <c r="E7384" s="3" t="s">
        <v>15533</v>
      </c>
      <c r="F7384" s="66" t="s">
        <v>21562</v>
      </c>
      <c r="I7384" s="3" t="s">
        <v>21786</v>
      </c>
      <c r="J7384" s="3" t="str">
        <f>IF($B7384="SINAPI",IF(ISNUMBER(MATCH(Banco!$C7384,Analitico!$A:$A,0)),INDEX(Analitico!E:E,MATCH(Banco!$C7384,Analitico!$A:$A,0))&amp;"%",""),"")</f>
        <v>3,3914575%</v>
      </c>
      <c r="K7384" s="3" t="str">
        <f>IF($B7384="SINAPI",IF(ISNUMBER(MATCH(Banco!$C7384,Analitico!$A:$A,0)),INDEX(Analitico!F:F,MATCH(Banco!$C7384,Analitico!$A:$A,0))&amp;"%",""),"")</f>
        <v>%</v>
      </c>
    </row>
    <row r="7385" spans="1:11" ht="30.6" x14ac:dyDescent="0.2">
      <c r="A7385" s="1" t="str">
        <f t="shared" si="116"/>
        <v>SINAPI 103207</v>
      </c>
      <c r="B7385" s="3" t="s">
        <v>21783</v>
      </c>
      <c r="C7385" s="3" t="s">
        <v>7444</v>
      </c>
      <c r="D7385" s="2" t="s">
        <v>15187</v>
      </c>
      <c r="E7385" s="3" t="s">
        <v>15533</v>
      </c>
      <c r="F7385" s="66" t="s">
        <v>21563</v>
      </c>
      <c r="I7385" s="3" t="s">
        <v>21786</v>
      </c>
      <c r="J7385" s="3" t="str">
        <f>IF($B7385="SINAPI",IF(ISNUMBER(MATCH(Banco!$C7385,Analitico!$A:$A,0)),INDEX(Analitico!E:E,MATCH(Banco!$C7385,Analitico!$A:$A,0))&amp;"%",""),"")</f>
        <v>3,1870916%</v>
      </c>
      <c r="K7385" s="3" t="str">
        <f>IF($B7385="SINAPI",IF(ISNUMBER(MATCH(Banco!$C7385,Analitico!$A:$A,0)),INDEX(Analitico!F:F,MATCH(Banco!$C7385,Analitico!$A:$A,0))&amp;"%",""),"")</f>
        <v>%</v>
      </c>
    </row>
    <row r="7386" spans="1:11" ht="20.399999999999999" x14ac:dyDescent="0.2">
      <c r="A7386" s="1" t="str">
        <f t="shared" si="116"/>
        <v>SINAPI 103208</v>
      </c>
      <c r="B7386" s="3" t="s">
        <v>21783</v>
      </c>
      <c r="C7386" s="3" t="s">
        <v>7445</v>
      </c>
      <c r="D7386" s="2" t="s">
        <v>15188</v>
      </c>
      <c r="E7386" s="3" t="s">
        <v>15533</v>
      </c>
      <c r="F7386" s="66" t="s">
        <v>21564</v>
      </c>
      <c r="I7386" s="3" t="s">
        <v>21786</v>
      </c>
      <c r="J7386" s="3" t="str">
        <f>IF($B7386="SINAPI",IF(ISNUMBER(MATCH(Banco!$C7386,Analitico!$A:$A,0)),INDEX(Analitico!E:E,MATCH(Banco!$C7386,Analitico!$A:$A,0))&amp;"%",""),"")</f>
        <v>4,1282469%</v>
      </c>
      <c r="K7386" s="3" t="str">
        <f>IF($B7386="SINAPI",IF(ISNUMBER(MATCH(Banco!$C7386,Analitico!$A:$A,0)),INDEX(Analitico!F:F,MATCH(Banco!$C7386,Analitico!$A:$A,0))&amp;"%",""),"")</f>
        <v>%</v>
      </c>
    </row>
    <row r="7387" spans="1:11" ht="20.399999999999999" x14ac:dyDescent="0.2">
      <c r="A7387" s="1" t="str">
        <f t="shared" si="116"/>
        <v>SINAPI 103209</v>
      </c>
      <c r="B7387" s="3" t="s">
        <v>21783</v>
      </c>
      <c r="C7387" s="3" t="s">
        <v>7446</v>
      </c>
      <c r="D7387" s="2" t="s">
        <v>15189</v>
      </c>
      <c r="E7387" s="3" t="s">
        <v>15533</v>
      </c>
      <c r="F7387" s="66" t="s">
        <v>21565</v>
      </c>
      <c r="I7387" s="3" t="s">
        <v>21786</v>
      </c>
      <c r="J7387" s="3" t="str">
        <f>IF($B7387="SINAPI",IF(ISNUMBER(MATCH(Banco!$C7387,Analitico!$A:$A,0)),INDEX(Analitico!E:E,MATCH(Banco!$C7387,Analitico!$A:$A,0))&amp;"%",""),"")</f>
        <v>2,8750760%</v>
      </c>
      <c r="K7387" s="3" t="str">
        <f>IF($B7387="SINAPI",IF(ISNUMBER(MATCH(Banco!$C7387,Analitico!$A:$A,0)),INDEX(Analitico!F:F,MATCH(Banco!$C7387,Analitico!$A:$A,0))&amp;"%",""),"")</f>
        <v>%</v>
      </c>
    </row>
    <row r="7388" spans="1:11" ht="20.399999999999999" x14ac:dyDescent="0.2">
      <c r="A7388" s="1" t="str">
        <f t="shared" si="116"/>
        <v>SINAPI 103210</v>
      </c>
      <c r="B7388" s="3" t="s">
        <v>21783</v>
      </c>
      <c r="C7388" s="3" t="s">
        <v>7447</v>
      </c>
      <c r="D7388" s="2" t="s">
        <v>15190</v>
      </c>
      <c r="E7388" s="3" t="s">
        <v>15533</v>
      </c>
      <c r="F7388" s="66" t="s">
        <v>21566</v>
      </c>
      <c r="I7388" s="3" t="s">
        <v>21786</v>
      </c>
      <c r="J7388" s="3" t="str">
        <f>IF($B7388="SINAPI",IF(ISNUMBER(MATCH(Banco!$C7388,Analitico!$A:$A,0)),INDEX(Analitico!E:E,MATCH(Banco!$C7388,Analitico!$A:$A,0))&amp;"%",""),"")</f>
        <v>6,3873817%</v>
      </c>
      <c r="K7388" s="3" t="str">
        <f>IF($B7388="SINAPI",IF(ISNUMBER(MATCH(Banco!$C7388,Analitico!$A:$A,0)),INDEX(Analitico!F:F,MATCH(Banco!$C7388,Analitico!$A:$A,0))&amp;"%",""),"")</f>
        <v>%</v>
      </c>
    </row>
    <row r="7389" spans="1:11" ht="20.399999999999999" x14ac:dyDescent="0.2">
      <c r="A7389" s="1" t="str">
        <f t="shared" si="116"/>
        <v>SINAPI 103304</v>
      </c>
      <c r="B7389" s="3" t="s">
        <v>21783</v>
      </c>
      <c r="C7389" s="3" t="s">
        <v>7448</v>
      </c>
      <c r="D7389" s="2" t="s">
        <v>15191</v>
      </c>
      <c r="E7389" s="3" t="s">
        <v>15533</v>
      </c>
      <c r="F7389" s="66" t="s">
        <v>21567</v>
      </c>
      <c r="I7389" s="3" t="s">
        <v>21786</v>
      </c>
      <c r="J7389" s="3" t="str">
        <f>IF($B7389="SINAPI",IF(ISNUMBER(MATCH(Banco!$C7389,Analitico!$A:$A,0)),INDEX(Analitico!E:E,MATCH(Banco!$C7389,Analitico!$A:$A,0))&amp;"%",""),"")</f>
        <v>2,7688365%</v>
      </c>
      <c r="K7389" s="3" t="str">
        <f>IF($B7389="SINAPI",IF(ISNUMBER(MATCH(Banco!$C7389,Analitico!$A:$A,0)),INDEX(Analitico!F:F,MATCH(Banco!$C7389,Analitico!$A:$A,0))&amp;"%",""),"")</f>
        <v>%</v>
      </c>
    </row>
    <row r="7390" spans="1:11" ht="20.399999999999999" x14ac:dyDescent="0.2">
      <c r="A7390" s="1" t="str">
        <f t="shared" si="116"/>
        <v>SINAPI 103307</v>
      </c>
      <c r="B7390" s="3" t="s">
        <v>21783</v>
      </c>
      <c r="C7390" s="3" t="s">
        <v>7449</v>
      </c>
      <c r="D7390" s="2" t="s">
        <v>15192</v>
      </c>
      <c r="E7390" s="3" t="s">
        <v>15533</v>
      </c>
      <c r="F7390" s="66" t="s">
        <v>21568</v>
      </c>
      <c r="I7390" s="3" t="s">
        <v>21786</v>
      </c>
      <c r="J7390" s="3" t="str">
        <f>IF($B7390="SINAPI",IF(ISNUMBER(MATCH(Banco!$C7390,Analitico!$A:$A,0)),INDEX(Analitico!E:E,MATCH(Banco!$C7390,Analitico!$A:$A,0))&amp;"%",""),"")</f>
        <v>5,5665573%</v>
      </c>
      <c r="K7390" s="3" t="str">
        <f>IF($B7390="SINAPI",IF(ISNUMBER(MATCH(Banco!$C7390,Analitico!$A:$A,0)),INDEX(Analitico!F:F,MATCH(Banco!$C7390,Analitico!$A:$A,0))&amp;"%",""),"")</f>
        <v>%</v>
      </c>
    </row>
    <row r="7391" spans="1:11" ht="20.399999999999999" x14ac:dyDescent="0.2">
      <c r="A7391" s="1" t="str">
        <f t="shared" si="116"/>
        <v>SINAPI 103310</v>
      </c>
      <c r="B7391" s="3" t="s">
        <v>21783</v>
      </c>
      <c r="C7391" s="3" t="s">
        <v>7450</v>
      </c>
      <c r="D7391" s="2" t="s">
        <v>15193</v>
      </c>
      <c r="E7391" s="3" t="s">
        <v>15533</v>
      </c>
      <c r="F7391" s="66" t="s">
        <v>21569</v>
      </c>
      <c r="I7391" s="3" t="s">
        <v>21786</v>
      </c>
      <c r="J7391" s="3" t="str">
        <f>IF($B7391="SINAPI",IF(ISNUMBER(MATCH(Banco!$C7391,Analitico!$A:$A,0)),INDEX(Analitico!E:E,MATCH(Banco!$C7391,Analitico!$A:$A,0))&amp;"%",""),"")</f>
        <v>2,5819226%</v>
      </c>
      <c r="K7391" s="3" t="str">
        <f>IF($B7391="SINAPI",IF(ISNUMBER(MATCH(Banco!$C7391,Analitico!$A:$A,0)),INDEX(Analitico!F:F,MATCH(Banco!$C7391,Analitico!$A:$A,0))&amp;"%",""),"")</f>
        <v>%</v>
      </c>
    </row>
    <row r="7392" spans="1:11" ht="20.399999999999999" x14ac:dyDescent="0.2">
      <c r="A7392" s="1" t="str">
        <f t="shared" si="116"/>
        <v>SINAPI 103314</v>
      </c>
      <c r="B7392" s="3" t="s">
        <v>21783</v>
      </c>
      <c r="C7392" s="3" t="s">
        <v>7451</v>
      </c>
      <c r="D7392" s="2" t="s">
        <v>15194</v>
      </c>
      <c r="E7392" s="3" t="s">
        <v>15534</v>
      </c>
      <c r="F7392" s="66" t="s">
        <v>21570</v>
      </c>
      <c r="I7392" s="3" t="s">
        <v>21785</v>
      </c>
      <c r="J7392" s="3" t="str">
        <f>IF($B7392="SINAPI",IF(ISNUMBER(MATCH(Banco!$C7392,Analitico!$A:$A,0)),INDEX(Analitico!E:E,MATCH(Banco!$C7392,Analitico!$A:$A,0))&amp;"%",""),"")</f>
        <v>5,0433115%</v>
      </c>
      <c r="K7392" s="3" t="str">
        <f>IF($B7392="SINAPI",IF(ISNUMBER(MATCH(Banco!$C7392,Analitico!$A:$A,0)),INDEX(Analitico!F:F,MATCH(Banco!$C7392,Analitico!$A:$A,0))&amp;"%",""),"")</f>
        <v>%</v>
      </c>
    </row>
    <row r="7393" spans="1:11" ht="20.399999999999999" x14ac:dyDescent="0.2">
      <c r="A7393" s="1" t="str">
        <f t="shared" si="116"/>
        <v>SINAPI 103315</v>
      </c>
      <c r="B7393" s="3" t="s">
        <v>21783</v>
      </c>
      <c r="C7393" s="3" t="s">
        <v>7452</v>
      </c>
      <c r="D7393" s="2" t="s">
        <v>15195</v>
      </c>
      <c r="E7393" s="3" t="s">
        <v>15534</v>
      </c>
      <c r="F7393" s="66" t="s">
        <v>21571</v>
      </c>
      <c r="I7393" s="3" t="s">
        <v>21785</v>
      </c>
      <c r="J7393" s="3" t="str">
        <f>IF($B7393="SINAPI",IF(ISNUMBER(MATCH(Banco!$C7393,Analitico!$A:$A,0)),INDEX(Analitico!E:E,MATCH(Banco!$C7393,Analitico!$A:$A,0))&amp;"%",""),"")</f>
        <v>3,8908722%</v>
      </c>
      <c r="K7393" s="3" t="str">
        <f>IF($B7393="SINAPI",IF(ISNUMBER(MATCH(Banco!$C7393,Analitico!$A:$A,0)),INDEX(Analitico!F:F,MATCH(Banco!$C7393,Analitico!$A:$A,0))&amp;"%",""),"")</f>
        <v>%</v>
      </c>
    </row>
    <row r="7394" spans="1:11" x14ac:dyDescent="0.2">
      <c r="A7394" s="1" t="str">
        <f t="shared" si="116"/>
        <v>SINAPI 103769</v>
      </c>
      <c r="B7394" s="3" t="s">
        <v>21783</v>
      </c>
      <c r="C7394" s="3" t="s">
        <v>7453</v>
      </c>
      <c r="D7394" s="2" t="s">
        <v>15196</v>
      </c>
      <c r="E7394" s="3" t="s">
        <v>15533</v>
      </c>
      <c r="F7394" s="66" t="s">
        <v>21572</v>
      </c>
      <c r="I7394" s="3" t="s">
        <v>21785</v>
      </c>
      <c r="J7394" s="3" t="str">
        <f>IF($B7394="SINAPI",IF(ISNUMBER(MATCH(Banco!$C7394,Analitico!$A:$A,0)),INDEX(Analitico!E:E,MATCH(Banco!$C7394,Analitico!$A:$A,0))&amp;"%",""),"")</f>
        <v>10,6904852%</v>
      </c>
      <c r="K7394" s="3" t="str">
        <f>IF($B7394="SINAPI",IF(ISNUMBER(MATCH(Banco!$C7394,Analitico!$A:$A,0)),INDEX(Analitico!F:F,MATCH(Banco!$C7394,Analitico!$A:$A,0))&amp;"%",""),"")</f>
        <v>%</v>
      </c>
    </row>
    <row r="7395" spans="1:11" ht="20.399999999999999" x14ac:dyDescent="0.2">
      <c r="A7395" s="1" t="str">
        <f t="shared" ref="A7395:A7458" si="117">CONCATENAR</f>
        <v>SINAPI 98525</v>
      </c>
      <c r="B7395" s="3" t="s">
        <v>21783</v>
      </c>
      <c r="C7395" s="3" t="s">
        <v>7454</v>
      </c>
      <c r="D7395" s="2" t="s">
        <v>15197</v>
      </c>
      <c r="E7395" s="3" t="s">
        <v>15534</v>
      </c>
      <c r="F7395" s="66" t="s">
        <v>16538</v>
      </c>
      <c r="I7395" s="3" t="s">
        <v>21786</v>
      </c>
      <c r="J7395" s="3" t="str">
        <f>IF($B7395="SINAPI",IF(ISNUMBER(MATCH(Banco!$C7395,Analitico!$A:$A,0)),INDEX(Analitico!E:E,MATCH(Banco!$C7395,Analitico!$A:$A,0))&amp;"%",""),"")</f>
        <v>32,7586206%</v>
      </c>
      <c r="K7395" s="3" t="str">
        <f>IF($B7395="SINAPI",IF(ISNUMBER(MATCH(Banco!$C7395,Analitico!$A:$A,0)),INDEX(Analitico!F:F,MATCH(Banco!$C7395,Analitico!$A:$A,0))&amp;"%",""),"")</f>
        <v>%</v>
      </c>
    </row>
    <row r="7396" spans="1:11" ht="20.399999999999999" x14ac:dyDescent="0.2">
      <c r="A7396" s="1" t="str">
        <f t="shared" si="117"/>
        <v>SINAPI 98526</v>
      </c>
      <c r="B7396" s="3" t="s">
        <v>21783</v>
      </c>
      <c r="C7396" s="3" t="s">
        <v>7455</v>
      </c>
      <c r="D7396" s="2" t="s">
        <v>15198</v>
      </c>
      <c r="E7396" s="3" t="s">
        <v>15533</v>
      </c>
      <c r="F7396" s="66" t="s">
        <v>21573</v>
      </c>
      <c r="I7396" s="3" t="s">
        <v>21785</v>
      </c>
      <c r="J7396" s="3" t="str">
        <f>IF($B7396="SINAPI",IF(ISNUMBER(MATCH(Banco!$C7396,Analitico!$A:$A,0)),INDEX(Analitico!E:E,MATCH(Banco!$C7396,Analitico!$A:$A,0))&amp;"%",""),"")</f>
        <v>50,4061772%</v>
      </c>
      <c r="K7396" s="3" t="str">
        <f>IF($B7396="SINAPI",IF(ISNUMBER(MATCH(Banco!$C7396,Analitico!$A:$A,0)),INDEX(Analitico!F:F,MATCH(Banco!$C7396,Analitico!$A:$A,0))&amp;"%",""),"")</f>
        <v>%</v>
      </c>
    </row>
    <row r="7397" spans="1:11" ht="20.399999999999999" x14ac:dyDescent="0.2">
      <c r="A7397" s="1" t="str">
        <f t="shared" si="117"/>
        <v>SINAPI 98527</v>
      </c>
      <c r="B7397" s="3" t="s">
        <v>21783</v>
      </c>
      <c r="C7397" s="3" t="s">
        <v>7456</v>
      </c>
      <c r="D7397" s="2" t="s">
        <v>15199</v>
      </c>
      <c r="E7397" s="3" t="s">
        <v>15533</v>
      </c>
      <c r="F7397" s="66" t="s">
        <v>21574</v>
      </c>
      <c r="I7397" s="3" t="s">
        <v>21785</v>
      </c>
      <c r="J7397" s="3" t="str">
        <f>IF($B7397="SINAPI",IF(ISNUMBER(MATCH(Banco!$C7397,Analitico!$A:$A,0)),INDEX(Analitico!E:E,MATCH(Banco!$C7397,Analitico!$A:$A,0))&amp;"%",""),"")</f>
        <v>50,3900005%</v>
      </c>
      <c r="K7397" s="3" t="str">
        <f>IF($B7397="SINAPI",IF(ISNUMBER(MATCH(Banco!$C7397,Analitico!$A:$A,0)),INDEX(Analitico!F:F,MATCH(Banco!$C7397,Analitico!$A:$A,0))&amp;"%",""),"")</f>
        <v>%</v>
      </c>
    </row>
    <row r="7398" spans="1:11" x14ac:dyDescent="0.2">
      <c r="A7398" s="1" t="str">
        <f t="shared" si="117"/>
        <v>SINAPI 98528</v>
      </c>
      <c r="B7398" s="3" t="s">
        <v>21783</v>
      </c>
      <c r="C7398" s="3" t="s">
        <v>7457</v>
      </c>
      <c r="D7398" s="2" t="s">
        <v>15200</v>
      </c>
      <c r="E7398" s="3" t="s">
        <v>15533</v>
      </c>
      <c r="F7398" s="66" t="s">
        <v>21575</v>
      </c>
      <c r="I7398" s="3" t="s">
        <v>21785</v>
      </c>
      <c r="J7398" s="3" t="str">
        <f>IF($B7398="SINAPI",IF(ISNUMBER(MATCH(Banco!$C7398,Analitico!$A:$A,0)),INDEX(Analitico!E:E,MATCH(Banco!$C7398,Analitico!$A:$A,0))&amp;"%",""),"")</f>
        <v>50,3932668%</v>
      </c>
      <c r="K7398" s="3" t="str">
        <f>IF($B7398="SINAPI",IF(ISNUMBER(MATCH(Banco!$C7398,Analitico!$A:$A,0)),INDEX(Analitico!F:F,MATCH(Banco!$C7398,Analitico!$A:$A,0))&amp;"%",""),"")</f>
        <v>%</v>
      </c>
    </row>
    <row r="7399" spans="1:11" ht="20.399999999999999" x14ac:dyDescent="0.2">
      <c r="A7399" s="1" t="str">
        <f t="shared" si="117"/>
        <v>SINAPI 98529</v>
      </c>
      <c r="B7399" s="3" t="s">
        <v>21783</v>
      </c>
      <c r="C7399" s="3" t="s">
        <v>7458</v>
      </c>
      <c r="D7399" s="2" t="s">
        <v>15201</v>
      </c>
      <c r="E7399" s="3" t="s">
        <v>15533</v>
      </c>
      <c r="F7399" s="66" t="s">
        <v>21576</v>
      </c>
      <c r="I7399" s="3" t="s">
        <v>21785</v>
      </c>
      <c r="J7399" s="3" t="str">
        <f>IF($B7399="SINAPI",IF(ISNUMBER(MATCH(Banco!$C7399,Analitico!$A:$A,0)),INDEX(Analitico!E:E,MATCH(Banco!$C7399,Analitico!$A:$A,0))&amp;"%",""),"")</f>
        <v>80,9264306%</v>
      </c>
      <c r="K7399" s="3" t="str">
        <f>IF($B7399="SINAPI",IF(ISNUMBER(MATCH(Banco!$C7399,Analitico!$A:$A,0)),INDEX(Analitico!F:F,MATCH(Banco!$C7399,Analitico!$A:$A,0))&amp;"%",""),"")</f>
        <v>%</v>
      </c>
    </row>
    <row r="7400" spans="1:11" ht="20.399999999999999" x14ac:dyDescent="0.2">
      <c r="A7400" s="1" t="str">
        <f t="shared" si="117"/>
        <v>SINAPI 98530</v>
      </c>
      <c r="B7400" s="3" t="s">
        <v>21783</v>
      </c>
      <c r="C7400" s="3" t="s">
        <v>7459</v>
      </c>
      <c r="D7400" s="2" t="s">
        <v>15202</v>
      </c>
      <c r="E7400" s="3" t="s">
        <v>15533</v>
      </c>
      <c r="F7400" s="66" t="s">
        <v>21577</v>
      </c>
      <c r="I7400" s="3" t="s">
        <v>21785</v>
      </c>
      <c r="J7400" s="3" t="str">
        <f>IF($B7400="SINAPI",IF(ISNUMBER(MATCH(Banco!$C7400,Analitico!$A:$A,0)),INDEX(Analitico!E:E,MATCH(Banco!$C7400,Analitico!$A:$A,0))&amp;"%",""),"")</f>
        <v>80,8821382%</v>
      </c>
      <c r="K7400" s="3" t="str">
        <f>IF($B7400="SINAPI",IF(ISNUMBER(MATCH(Banco!$C7400,Analitico!$A:$A,0)),INDEX(Analitico!F:F,MATCH(Banco!$C7400,Analitico!$A:$A,0))&amp;"%",""),"")</f>
        <v>%</v>
      </c>
    </row>
    <row r="7401" spans="1:11" x14ac:dyDescent="0.2">
      <c r="A7401" s="1" t="str">
        <f t="shared" si="117"/>
        <v>SINAPI 98531</v>
      </c>
      <c r="B7401" s="3" t="s">
        <v>21783</v>
      </c>
      <c r="C7401" s="3" t="s">
        <v>7460</v>
      </c>
      <c r="D7401" s="2" t="s">
        <v>15203</v>
      </c>
      <c r="E7401" s="3" t="s">
        <v>15533</v>
      </c>
      <c r="F7401" s="66" t="s">
        <v>21578</v>
      </c>
      <c r="I7401" s="3" t="s">
        <v>21785</v>
      </c>
      <c r="J7401" s="3" t="str">
        <f>IF($B7401="SINAPI",IF(ISNUMBER(MATCH(Banco!$C7401,Analitico!$A:$A,0)),INDEX(Analitico!E:E,MATCH(Banco!$C7401,Analitico!$A:$A,0))&amp;"%",""),"")</f>
        <v>53,3646410%</v>
      </c>
      <c r="K7401" s="3" t="str">
        <f>IF($B7401="SINAPI",IF(ISNUMBER(MATCH(Banco!$C7401,Analitico!$A:$A,0)),INDEX(Analitico!F:F,MATCH(Banco!$C7401,Analitico!$A:$A,0))&amp;"%",""),"")</f>
        <v>%</v>
      </c>
    </row>
    <row r="7402" spans="1:11" x14ac:dyDescent="0.2">
      <c r="A7402" s="1" t="str">
        <f t="shared" si="117"/>
        <v>SINAPI 98532</v>
      </c>
      <c r="B7402" s="3" t="s">
        <v>21783</v>
      </c>
      <c r="C7402" s="3" t="s">
        <v>7461</v>
      </c>
      <c r="D7402" s="2" t="s">
        <v>15204</v>
      </c>
      <c r="E7402" s="3" t="s">
        <v>15533</v>
      </c>
      <c r="F7402" s="66" t="s">
        <v>21579</v>
      </c>
      <c r="I7402" s="3" t="s">
        <v>21785</v>
      </c>
      <c r="J7402" s="3" t="str">
        <f>IF($B7402="SINAPI",IF(ISNUMBER(MATCH(Banco!$C7402,Analitico!$A:$A,0)),INDEX(Analitico!E:E,MATCH(Banco!$C7402,Analitico!$A:$A,0))&amp;"%",""),"")</f>
        <v>40,8692723%</v>
      </c>
      <c r="K7402" s="3" t="str">
        <f>IF($B7402="SINAPI",IF(ISNUMBER(MATCH(Banco!$C7402,Analitico!$A:$A,0)),INDEX(Analitico!F:F,MATCH(Banco!$C7402,Analitico!$A:$A,0))&amp;"%",""),"")</f>
        <v>%</v>
      </c>
    </row>
    <row r="7403" spans="1:11" x14ac:dyDescent="0.2">
      <c r="A7403" s="1" t="str">
        <f t="shared" si="117"/>
        <v>SINAPI 98533</v>
      </c>
      <c r="B7403" s="3" t="s">
        <v>21783</v>
      </c>
      <c r="C7403" s="3" t="s">
        <v>7462</v>
      </c>
      <c r="D7403" s="2" t="s">
        <v>15205</v>
      </c>
      <c r="E7403" s="3" t="s">
        <v>15533</v>
      </c>
      <c r="F7403" s="66" t="s">
        <v>20573</v>
      </c>
      <c r="I7403" s="3" t="s">
        <v>21785</v>
      </c>
      <c r="J7403" s="3" t="str">
        <f>IF($B7403="SINAPI",IF(ISNUMBER(MATCH(Banco!$C7403,Analitico!$A:$A,0)),INDEX(Analitico!E:E,MATCH(Banco!$C7403,Analitico!$A:$A,0))&amp;"%",""),"")</f>
        <v>48,3674749%</v>
      </c>
      <c r="K7403" s="3" t="str">
        <f>IF($B7403="SINAPI",IF(ISNUMBER(MATCH(Banco!$C7403,Analitico!$A:$A,0)),INDEX(Analitico!F:F,MATCH(Banco!$C7403,Analitico!$A:$A,0))&amp;"%",""),"")</f>
        <v>%</v>
      </c>
    </row>
    <row r="7404" spans="1:11" x14ac:dyDescent="0.2">
      <c r="A7404" s="1" t="str">
        <f t="shared" si="117"/>
        <v>SINAPI 98534</v>
      </c>
      <c r="B7404" s="3" t="s">
        <v>21783</v>
      </c>
      <c r="C7404" s="3" t="s">
        <v>7463</v>
      </c>
      <c r="D7404" s="2" t="s">
        <v>15206</v>
      </c>
      <c r="E7404" s="3" t="s">
        <v>15533</v>
      </c>
      <c r="F7404" s="66" t="s">
        <v>21580</v>
      </c>
      <c r="I7404" s="3" t="s">
        <v>21785</v>
      </c>
      <c r="J7404" s="3" t="str">
        <f>IF($B7404="SINAPI",IF(ISNUMBER(MATCH(Banco!$C7404,Analitico!$A:$A,0)),INDEX(Analitico!E:E,MATCH(Banco!$C7404,Analitico!$A:$A,0))&amp;"%",""),"")</f>
        <v>47,5970694%</v>
      </c>
      <c r="K7404" s="3" t="str">
        <f>IF($B7404="SINAPI",IF(ISNUMBER(MATCH(Banco!$C7404,Analitico!$A:$A,0)),INDEX(Analitico!F:F,MATCH(Banco!$C7404,Analitico!$A:$A,0))&amp;"%",""),"")</f>
        <v>%</v>
      </c>
    </row>
    <row r="7405" spans="1:11" x14ac:dyDescent="0.2">
      <c r="A7405" s="1" t="str">
        <f t="shared" si="117"/>
        <v>SINAPI 98535</v>
      </c>
      <c r="B7405" s="3" t="s">
        <v>21783</v>
      </c>
      <c r="C7405" s="3" t="s">
        <v>7464</v>
      </c>
      <c r="D7405" s="2" t="s">
        <v>15207</v>
      </c>
      <c r="E7405" s="3" t="s">
        <v>15533</v>
      </c>
      <c r="F7405" s="66" t="s">
        <v>21581</v>
      </c>
      <c r="I7405" s="3" t="s">
        <v>21785</v>
      </c>
      <c r="J7405" s="3" t="str">
        <f>IF($B7405="SINAPI",IF(ISNUMBER(MATCH(Banco!$C7405,Analitico!$A:$A,0)),INDEX(Analitico!E:E,MATCH(Banco!$C7405,Analitico!$A:$A,0))&amp;"%",""),"")</f>
        <v>50,9876602%</v>
      </c>
      <c r="K7405" s="3" t="str">
        <f>IF($B7405="SINAPI",IF(ISNUMBER(MATCH(Banco!$C7405,Analitico!$A:$A,0)),INDEX(Analitico!F:F,MATCH(Banco!$C7405,Analitico!$A:$A,0))&amp;"%",""),"")</f>
        <v>%</v>
      </c>
    </row>
    <row r="7406" spans="1:11" x14ac:dyDescent="0.2">
      <c r="A7406" s="1" t="str">
        <f t="shared" si="117"/>
        <v>SINAPI 88238</v>
      </c>
      <c r="B7406" s="3" t="s">
        <v>21783</v>
      </c>
      <c r="C7406" s="3" t="s">
        <v>7465</v>
      </c>
      <c r="D7406" s="2" t="s">
        <v>15208</v>
      </c>
      <c r="E7406" s="3" t="s">
        <v>15538</v>
      </c>
      <c r="F7406" s="66" t="s">
        <v>16576</v>
      </c>
      <c r="I7406" s="3" t="s">
        <v>21785</v>
      </c>
      <c r="J7406" s="3" t="str">
        <f>IF($B7406="SINAPI",IF(ISNUMBER(MATCH(Banco!$C7406,Analitico!$A:$A,0)),INDEX(Analitico!E:E,MATCH(Banco!$C7406,Analitico!$A:$A,0))&amp;"%",""),"")</f>
        <v>81,5232087%</v>
      </c>
      <c r="K7406" s="3" t="str">
        <f>IF($B7406="SINAPI",IF(ISNUMBER(MATCH(Banco!$C7406,Analitico!$A:$A,0)),INDEX(Analitico!F:F,MATCH(Banco!$C7406,Analitico!$A:$A,0))&amp;"%",""),"")</f>
        <v>%</v>
      </c>
    </row>
    <row r="7407" spans="1:11" x14ac:dyDescent="0.2">
      <c r="A7407" s="1" t="str">
        <f t="shared" si="117"/>
        <v>SINAPI 88239</v>
      </c>
      <c r="B7407" s="3" t="s">
        <v>21783</v>
      </c>
      <c r="C7407" s="3" t="s">
        <v>7466</v>
      </c>
      <c r="D7407" s="2" t="s">
        <v>15209</v>
      </c>
      <c r="E7407" s="3" t="s">
        <v>15538</v>
      </c>
      <c r="F7407" s="66" t="s">
        <v>21582</v>
      </c>
      <c r="I7407" s="3" t="s">
        <v>21785</v>
      </c>
      <c r="J7407" s="3" t="str">
        <f>IF($B7407="SINAPI",IF(ISNUMBER(MATCH(Banco!$C7407,Analitico!$A:$A,0)),INDEX(Analitico!E:E,MATCH(Banco!$C7407,Analitico!$A:$A,0))&amp;"%",""),"")</f>
        <v>82,0976492%</v>
      </c>
      <c r="K7407" s="3" t="str">
        <f>IF($B7407="SINAPI",IF(ISNUMBER(MATCH(Banco!$C7407,Analitico!$A:$A,0)),INDEX(Analitico!F:F,MATCH(Banco!$C7407,Analitico!$A:$A,0))&amp;"%",""),"")</f>
        <v>%</v>
      </c>
    </row>
    <row r="7408" spans="1:11" x14ac:dyDescent="0.2">
      <c r="A7408" s="1" t="str">
        <f t="shared" si="117"/>
        <v>SINAPI 88240</v>
      </c>
      <c r="B7408" s="3" t="s">
        <v>21783</v>
      </c>
      <c r="C7408" s="3" t="s">
        <v>7467</v>
      </c>
      <c r="D7408" s="2" t="s">
        <v>15210</v>
      </c>
      <c r="E7408" s="3" t="s">
        <v>15538</v>
      </c>
      <c r="F7408" s="66" t="s">
        <v>21583</v>
      </c>
      <c r="I7408" s="3" t="s">
        <v>21785</v>
      </c>
      <c r="J7408" s="3" t="str">
        <f>IF($B7408="SINAPI",IF(ISNUMBER(MATCH(Banco!$C7408,Analitico!$A:$A,0)),INDEX(Analitico!E:E,MATCH(Banco!$C7408,Analitico!$A:$A,0))&amp;"%",""),"")</f>
        <v>86,1428572%</v>
      </c>
      <c r="K7408" s="3" t="str">
        <f>IF($B7408="SINAPI",IF(ISNUMBER(MATCH(Banco!$C7408,Analitico!$A:$A,0)),INDEX(Analitico!F:F,MATCH(Banco!$C7408,Analitico!$A:$A,0))&amp;"%",""),"")</f>
        <v>%</v>
      </c>
    </row>
    <row r="7409" spans="1:11" x14ac:dyDescent="0.2">
      <c r="A7409" s="1" t="str">
        <f t="shared" si="117"/>
        <v>SINAPI 88241</v>
      </c>
      <c r="B7409" s="3" t="s">
        <v>21783</v>
      </c>
      <c r="C7409" s="3" t="s">
        <v>7468</v>
      </c>
      <c r="D7409" s="2" t="s">
        <v>15211</v>
      </c>
      <c r="E7409" s="3" t="s">
        <v>15538</v>
      </c>
      <c r="F7409" s="66" t="s">
        <v>21584</v>
      </c>
      <c r="I7409" s="3" t="s">
        <v>21785</v>
      </c>
      <c r="J7409" s="3" t="str">
        <f>IF($B7409="SINAPI",IF(ISNUMBER(MATCH(Banco!$C7409,Analitico!$A:$A,0)),INDEX(Analitico!E:E,MATCH(Banco!$C7409,Analitico!$A:$A,0))&amp;"%",""),"")</f>
        <v>81,1667433%</v>
      </c>
      <c r="K7409" s="3" t="str">
        <f>IF($B7409="SINAPI",IF(ISNUMBER(MATCH(Banco!$C7409,Analitico!$A:$A,0)),INDEX(Analitico!F:F,MATCH(Banco!$C7409,Analitico!$A:$A,0))&amp;"%",""),"")</f>
        <v>%</v>
      </c>
    </row>
    <row r="7410" spans="1:11" x14ac:dyDescent="0.2">
      <c r="A7410" s="1" t="str">
        <f t="shared" si="117"/>
        <v>SINAPI 88242</v>
      </c>
      <c r="B7410" s="3" t="s">
        <v>21783</v>
      </c>
      <c r="C7410" s="3" t="s">
        <v>7469</v>
      </c>
      <c r="D7410" s="2" t="s">
        <v>15212</v>
      </c>
      <c r="E7410" s="3" t="s">
        <v>15538</v>
      </c>
      <c r="F7410" s="66" t="s">
        <v>21585</v>
      </c>
      <c r="I7410" s="3" t="s">
        <v>21785</v>
      </c>
      <c r="J7410" s="3" t="str">
        <f>IF($B7410="SINAPI",IF(ISNUMBER(MATCH(Banco!$C7410,Analitico!$A:$A,0)),INDEX(Analitico!E:E,MATCH(Banco!$C7410,Analitico!$A:$A,0))&amp;"%",""),"")</f>
        <v>81,5813118%</v>
      </c>
      <c r="K7410" s="3" t="str">
        <f>IF($B7410="SINAPI",IF(ISNUMBER(MATCH(Banco!$C7410,Analitico!$A:$A,0)),INDEX(Analitico!F:F,MATCH(Banco!$C7410,Analitico!$A:$A,0))&amp;"%",""),"")</f>
        <v>%</v>
      </c>
    </row>
    <row r="7411" spans="1:11" x14ac:dyDescent="0.2">
      <c r="A7411" s="1" t="str">
        <f t="shared" si="117"/>
        <v>SINAPI 88243</v>
      </c>
      <c r="B7411" s="3" t="s">
        <v>21783</v>
      </c>
      <c r="C7411" s="3" t="s">
        <v>7470</v>
      </c>
      <c r="D7411" s="2" t="s">
        <v>15213</v>
      </c>
      <c r="E7411" s="3" t="s">
        <v>15538</v>
      </c>
      <c r="F7411" s="66" t="s">
        <v>21586</v>
      </c>
      <c r="I7411" s="3" t="s">
        <v>21785</v>
      </c>
      <c r="J7411" s="3" t="str">
        <f>IF($B7411="SINAPI",IF(ISNUMBER(MATCH(Banco!$C7411,Analitico!$A:$A,0)),INDEX(Analitico!E:E,MATCH(Banco!$C7411,Analitico!$A:$A,0))&amp;"%",""),"")</f>
        <v>81,6166282%</v>
      </c>
      <c r="K7411" s="3" t="str">
        <f>IF($B7411="SINAPI",IF(ISNUMBER(MATCH(Banco!$C7411,Analitico!$A:$A,0)),INDEX(Analitico!F:F,MATCH(Banco!$C7411,Analitico!$A:$A,0))&amp;"%",""),"")</f>
        <v>%</v>
      </c>
    </row>
    <row r="7412" spans="1:11" x14ac:dyDescent="0.2">
      <c r="A7412" s="1" t="str">
        <f t="shared" si="117"/>
        <v>SINAPI 88245</v>
      </c>
      <c r="B7412" s="3" t="s">
        <v>21783</v>
      </c>
      <c r="C7412" s="3" t="s">
        <v>7471</v>
      </c>
      <c r="D7412" s="2" t="s">
        <v>15214</v>
      </c>
      <c r="E7412" s="3" t="s">
        <v>15538</v>
      </c>
      <c r="F7412" s="66" t="s">
        <v>21587</v>
      </c>
      <c r="I7412" s="3" t="s">
        <v>21785</v>
      </c>
      <c r="J7412" s="3" t="str">
        <f>IF($B7412="SINAPI",IF(ISNUMBER(MATCH(Banco!$C7412,Analitico!$A:$A,0)),INDEX(Analitico!E:E,MATCH(Banco!$C7412,Analitico!$A:$A,0))&amp;"%",""),"")</f>
        <v>85,5532065%</v>
      </c>
      <c r="K7412" s="3" t="str">
        <f>IF($B7412="SINAPI",IF(ISNUMBER(MATCH(Banco!$C7412,Analitico!$A:$A,0)),INDEX(Analitico!F:F,MATCH(Banco!$C7412,Analitico!$A:$A,0))&amp;"%",""),"")</f>
        <v>%</v>
      </c>
    </row>
    <row r="7413" spans="1:11" x14ac:dyDescent="0.2">
      <c r="A7413" s="1" t="str">
        <f t="shared" si="117"/>
        <v>SINAPI 88246</v>
      </c>
      <c r="B7413" s="3" t="s">
        <v>21783</v>
      </c>
      <c r="C7413" s="3" t="s">
        <v>7472</v>
      </c>
      <c r="D7413" s="2" t="s">
        <v>15215</v>
      </c>
      <c r="E7413" s="3" t="s">
        <v>15538</v>
      </c>
      <c r="F7413" s="66" t="s">
        <v>21588</v>
      </c>
      <c r="I7413" s="3" t="s">
        <v>21785</v>
      </c>
      <c r="J7413" s="3" t="str">
        <f>IF($B7413="SINAPI",IF(ISNUMBER(MATCH(Banco!$C7413,Analitico!$A:$A,0)),INDEX(Analitico!E:E,MATCH(Banco!$C7413,Analitico!$A:$A,0))&amp;"%",""),"")</f>
        <v>81,1893989%</v>
      </c>
      <c r="K7413" s="3" t="str">
        <f>IF($B7413="SINAPI",IF(ISNUMBER(MATCH(Banco!$C7413,Analitico!$A:$A,0)),INDEX(Analitico!F:F,MATCH(Banco!$C7413,Analitico!$A:$A,0))&amp;"%",""),"")</f>
        <v>%</v>
      </c>
    </row>
    <row r="7414" spans="1:11" x14ac:dyDescent="0.2">
      <c r="A7414" s="1" t="str">
        <f t="shared" si="117"/>
        <v>SINAPI 88247</v>
      </c>
      <c r="B7414" s="3" t="s">
        <v>21783</v>
      </c>
      <c r="C7414" s="3" t="s">
        <v>7473</v>
      </c>
      <c r="D7414" s="2" t="s">
        <v>15216</v>
      </c>
      <c r="E7414" s="3" t="s">
        <v>15538</v>
      </c>
      <c r="F7414" s="66" t="s">
        <v>21589</v>
      </c>
      <c r="I7414" s="3" t="s">
        <v>21785</v>
      </c>
      <c r="J7414" s="3" t="str">
        <f>IF($B7414="SINAPI",IF(ISNUMBER(MATCH(Banco!$C7414,Analitico!$A:$A,0)),INDEX(Analitico!E:E,MATCH(Banco!$C7414,Analitico!$A:$A,0))&amp;"%",""),"")</f>
        <v>81,9903127%</v>
      </c>
      <c r="K7414" s="3" t="str">
        <f>IF($B7414="SINAPI",IF(ISNUMBER(MATCH(Banco!$C7414,Analitico!$A:$A,0)),INDEX(Analitico!F:F,MATCH(Banco!$C7414,Analitico!$A:$A,0))&amp;"%",""),"")</f>
        <v>%</v>
      </c>
    </row>
    <row r="7415" spans="1:11" x14ac:dyDescent="0.2">
      <c r="A7415" s="1" t="str">
        <f t="shared" si="117"/>
        <v>SINAPI 88248</v>
      </c>
      <c r="B7415" s="3" t="s">
        <v>21783</v>
      </c>
      <c r="C7415" s="3" t="s">
        <v>7474</v>
      </c>
      <c r="D7415" s="2" t="s">
        <v>15217</v>
      </c>
      <c r="E7415" s="3" t="s">
        <v>15538</v>
      </c>
      <c r="F7415" s="66" t="s">
        <v>18393</v>
      </c>
      <c r="I7415" s="3" t="s">
        <v>21785</v>
      </c>
      <c r="J7415" s="3" t="str">
        <f>IF($B7415="SINAPI",IF(ISNUMBER(MATCH(Banco!$C7415,Analitico!$A:$A,0)),INDEX(Analitico!E:E,MATCH(Banco!$C7415,Analitico!$A:$A,0))&amp;"%",""),"")</f>
        <v>84,2348590%</v>
      </c>
      <c r="K7415" s="3" t="str">
        <f>IF($B7415="SINAPI",IF(ISNUMBER(MATCH(Banco!$C7415,Analitico!$A:$A,0)),INDEX(Analitico!F:F,MATCH(Banco!$C7415,Analitico!$A:$A,0))&amp;"%",""),"")</f>
        <v>%</v>
      </c>
    </row>
    <row r="7416" spans="1:11" x14ac:dyDescent="0.2">
      <c r="A7416" s="1" t="str">
        <f t="shared" si="117"/>
        <v>SINAPI 88249</v>
      </c>
      <c r="B7416" s="3" t="s">
        <v>21783</v>
      </c>
      <c r="C7416" s="3" t="s">
        <v>7475</v>
      </c>
      <c r="D7416" s="2" t="s">
        <v>15218</v>
      </c>
      <c r="E7416" s="3" t="s">
        <v>15538</v>
      </c>
      <c r="F7416" s="66" t="s">
        <v>16679</v>
      </c>
      <c r="I7416" s="3" t="s">
        <v>21785</v>
      </c>
      <c r="J7416" s="3" t="str">
        <f>IF($B7416="SINAPI",IF(ISNUMBER(MATCH(Banco!$C7416,Analitico!$A:$A,0)),INDEX(Analitico!E:E,MATCH(Banco!$C7416,Analitico!$A:$A,0))&amp;"%",""),"")</f>
        <v>93,3847523%</v>
      </c>
      <c r="K7416" s="3" t="str">
        <f>IF($B7416="SINAPI",IF(ISNUMBER(MATCH(Banco!$C7416,Analitico!$A:$A,0)),INDEX(Analitico!F:F,MATCH(Banco!$C7416,Analitico!$A:$A,0))&amp;"%",""),"")</f>
        <v>%</v>
      </c>
    </row>
    <row r="7417" spans="1:11" x14ac:dyDescent="0.2">
      <c r="A7417" s="1" t="str">
        <f t="shared" si="117"/>
        <v>SINAPI 88250</v>
      </c>
      <c r="B7417" s="3" t="s">
        <v>21783</v>
      </c>
      <c r="C7417" s="3" t="s">
        <v>7476</v>
      </c>
      <c r="D7417" s="2" t="s">
        <v>15219</v>
      </c>
      <c r="E7417" s="3" t="s">
        <v>15538</v>
      </c>
      <c r="F7417" s="66" t="s">
        <v>21583</v>
      </c>
      <c r="I7417" s="3" t="s">
        <v>21785</v>
      </c>
      <c r="J7417" s="3" t="str">
        <f>IF($B7417="SINAPI",IF(ISNUMBER(MATCH(Banco!$C7417,Analitico!$A:$A,0)),INDEX(Analitico!E:E,MATCH(Banco!$C7417,Analitico!$A:$A,0))&amp;"%",""),"")</f>
        <v>86,1428572%</v>
      </c>
      <c r="K7417" s="3" t="str">
        <f>IF($B7417="SINAPI",IF(ISNUMBER(MATCH(Banco!$C7417,Analitico!$A:$A,0)),INDEX(Analitico!F:F,MATCH(Banco!$C7417,Analitico!$A:$A,0))&amp;"%",""),"")</f>
        <v>%</v>
      </c>
    </row>
    <row r="7418" spans="1:11" x14ac:dyDescent="0.2">
      <c r="A7418" s="1" t="str">
        <f t="shared" si="117"/>
        <v>SINAPI 88251</v>
      </c>
      <c r="B7418" s="3" t="s">
        <v>21783</v>
      </c>
      <c r="C7418" s="3" t="s">
        <v>7477</v>
      </c>
      <c r="D7418" s="2" t="s">
        <v>15220</v>
      </c>
      <c r="E7418" s="3" t="s">
        <v>15538</v>
      </c>
      <c r="F7418" s="66" t="s">
        <v>16576</v>
      </c>
      <c r="I7418" s="3" t="s">
        <v>21785</v>
      </c>
      <c r="J7418" s="3" t="str">
        <f>IF($B7418="SINAPI",IF(ISNUMBER(MATCH(Banco!$C7418,Analitico!$A:$A,0)),INDEX(Analitico!E:E,MATCH(Banco!$C7418,Analitico!$A:$A,0))&amp;"%",""),"")</f>
        <v>81,5232087%</v>
      </c>
      <c r="K7418" s="3" t="str">
        <f>IF($B7418="SINAPI",IF(ISNUMBER(MATCH(Banco!$C7418,Analitico!$A:$A,0)),INDEX(Analitico!F:F,MATCH(Banco!$C7418,Analitico!$A:$A,0))&amp;"%",""),"")</f>
        <v>%</v>
      </c>
    </row>
    <row r="7419" spans="1:11" x14ac:dyDescent="0.2">
      <c r="A7419" s="1" t="str">
        <f t="shared" si="117"/>
        <v>SINAPI 88252</v>
      </c>
      <c r="B7419" s="3" t="s">
        <v>21783</v>
      </c>
      <c r="C7419" s="3" t="s">
        <v>7478</v>
      </c>
      <c r="D7419" s="2" t="s">
        <v>15221</v>
      </c>
      <c r="E7419" s="3" t="s">
        <v>15538</v>
      </c>
      <c r="F7419" s="66" t="s">
        <v>19594</v>
      </c>
      <c r="I7419" s="3" t="s">
        <v>21785</v>
      </c>
      <c r="J7419" s="3" t="str">
        <f>IF($B7419="SINAPI",IF(ISNUMBER(MATCH(Banco!$C7419,Analitico!$A:$A,0)),INDEX(Analitico!E:E,MATCH(Banco!$C7419,Analitico!$A:$A,0))&amp;"%",""),"")</f>
        <v>80,5758907%</v>
      </c>
      <c r="K7419" s="3" t="str">
        <f>IF($B7419="SINAPI",IF(ISNUMBER(MATCH(Banco!$C7419,Analitico!$A:$A,0)),INDEX(Analitico!F:F,MATCH(Banco!$C7419,Analitico!$A:$A,0))&amp;"%",""),"")</f>
        <v>%</v>
      </c>
    </row>
    <row r="7420" spans="1:11" x14ac:dyDescent="0.2">
      <c r="A7420" s="1" t="str">
        <f t="shared" si="117"/>
        <v>SINAPI 88253</v>
      </c>
      <c r="B7420" s="3" t="s">
        <v>21783</v>
      </c>
      <c r="C7420" s="3" t="s">
        <v>7479</v>
      </c>
      <c r="D7420" s="2" t="s">
        <v>15222</v>
      </c>
      <c r="E7420" s="3" t="s">
        <v>15538</v>
      </c>
      <c r="F7420" s="66" t="s">
        <v>21590</v>
      </c>
      <c r="I7420" s="3" t="s">
        <v>21785</v>
      </c>
      <c r="J7420" s="3" t="str">
        <f>IF($B7420="SINAPI",IF(ISNUMBER(MATCH(Banco!$C7420,Analitico!$A:$A,0)),INDEX(Analitico!E:E,MATCH(Banco!$C7420,Analitico!$A:$A,0))&amp;"%",""),"")</f>
        <v>83,3461836%</v>
      </c>
      <c r="K7420" s="3" t="str">
        <f>IF($B7420="SINAPI",IF(ISNUMBER(MATCH(Banco!$C7420,Analitico!$A:$A,0)),INDEX(Analitico!F:F,MATCH(Banco!$C7420,Analitico!$A:$A,0))&amp;"%",""),"")</f>
        <v>%</v>
      </c>
    </row>
    <row r="7421" spans="1:11" x14ac:dyDescent="0.2">
      <c r="A7421" s="1" t="str">
        <f t="shared" si="117"/>
        <v>SINAPI 88255</v>
      </c>
      <c r="B7421" s="3" t="s">
        <v>21783</v>
      </c>
      <c r="C7421" s="3" t="s">
        <v>7480</v>
      </c>
      <c r="D7421" s="2" t="s">
        <v>15223</v>
      </c>
      <c r="E7421" s="3" t="s">
        <v>15538</v>
      </c>
      <c r="F7421" s="66" t="s">
        <v>18899</v>
      </c>
      <c r="I7421" s="3" t="s">
        <v>21785</v>
      </c>
      <c r="J7421" s="3" t="str">
        <f>IF($B7421="SINAPI",IF(ISNUMBER(MATCH(Banco!$C7421,Analitico!$A:$A,0)),INDEX(Analitico!E:E,MATCH(Banco!$C7421,Analitico!$A:$A,0))&amp;"%",""),"")</f>
        <v>92,4788136%</v>
      </c>
      <c r="K7421" s="3" t="str">
        <f>IF($B7421="SINAPI",IF(ISNUMBER(MATCH(Banco!$C7421,Analitico!$A:$A,0)),INDEX(Analitico!F:F,MATCH(Banco!$C7421,Analitico!$A:$A,0))&amp;"%",""),"")</f>
        <v>%</v>
      </c>
    </row>
    <row r="7422" spans="1:11" x14ac:dyDescent="0.2">
      <c r="A7422" s="1" t="str">
        <f t="shared" si="117"/>
        <v>SINAPI 88256</v>
      </c>
      <c r="B7422" s="3" t="s">
        <v>21783</v>
      </c>
      <c r="C7422" s="3" t="s">
        <v>7481</v>
      </c>
      <c r="D7422" s="2" t="s">
        <v>15224</v>
      </c>
      <c r="E7422" s="3" t="s">
        <v>15538</v>
      </c>
      <c r="F7422" s="66" t="s">
        <v>19950</v>
      </c>
      <c r="I7422" s="3" t="s">
        <v>21785</v>
      </c>
      <c r="J7422" s="3" t="str">
        <f>IF($B7422="SINAPI",IF(ISNUMBER(MATCH(Banco!$C7422,Analitico!$A:$A,0)),INDEX(Analitico!E:E,MATCH(Banco!$C7422,Analitico!$A:$A,0))&amp;"%",""),"")</f>
        <v>85,5988761%</v>
      </c>
      <c r="K7422" s="3" t="str">
        <f>IF($B7422="SINAPI",IF(ISNUMBER(MATCH(Banco!$C7422,Analitico!$A:$A,0)),INDEX(Analitico!F:F,MATCH(Banco!$C7422,Analitico!$A:$A,0))&amp;"%",""),"")</f>
        <v>%</v>
      </c>
    </row>
    <row r="7423" spans="1:11" x14ac:dyDescent="0.2">
      <c r="A7423" s="1" t="str">
        <f t="shared" si="117"/>
        <v>SINAPI 88257</v>
      </c>
      <c r="B7423" s="3" t="s">
        <v>21783</v>
      </c>
      <c r="C7423" s="3" t="s">
        <v>7482</v>
      </c>
      <c r="D7423" s="2" t="s">
        <v>15225</v>
      </c>
      <c r="E7423" s="3" t="s">
        <v>15538</v>
      </c>
      <c r="F7423" s="66" t="s">
        <v>21591</v>
      </c>
      <c r="I7423" s="3" t="s">
        <v>21785</v>
      </c>
      <c r="J7423" s="3" t="str">
        <f>IF($B7423="SINAPI",IF(ISNUMBER(MATCH(Banco!$C7423,Analitico!$A:$A,0)),INDEX(Analitico!E:E,MATCH(Banco!$C7423,Analitico!$A:$A,0))&amp;"%",""),"")</f>
        <v>90,0410678%</v>
      </c>
      <c r="K7423" s="3" t="str">
        <f>IF($B7423="SINAPI",IF(ISNUMBER(MATCH(Banco!$C7423,Analitico!$A:$A,0)),INDEX(Analitico!F:F,MATCH(Banco!$C7423,Analitico!$A:$A,0))&amp;"%",""),"")</f>
        <v>%</v>
      </c>
    </row>
    <row r="7424" spans="1:11" x14ac:dyDescent="0.2">
      <c r="A7424" s="1" t="str">
        <f t="shared" si="117"/>
        <v>SINAPI 88260</v>
      </c>
      <c r="B7424" s="3" t="s">
        <v>21783</v>
      </c>
      <c r="C7424" s="3" t="s">
        <v>7483</v>
      </c>
      <c r="D7424" s="2" t="s">
        <v>15226</v>
      </c>
      <c r="E7424" s="3" t="s">
        <v>15538</v>
      </c>
      <c r="F7424" s="66" t="s">
        <v>21587</v>
      </c>
      <c r="I7424" s="3" t="s">
        <v>21785</v>
      </c>
      <c r="J7424" s="3" t="str">
        <f>IF($B7424="SINAPI",IF(ISNUMBER(MATCH(Banco!$C7424,Analitico!$A:$A,0)),INDEX(Analitico!E:E,MATCH(Banco!$C7424,Analitico!$A:$A,0))&amp;"%",""),"")</f>
        <v>85,5532065%</v>
      </c>
      <c r="K7424" s="3" t="str">
        <f>IF($B7424="SINAPI",IF(ISNUMBER(MATCH(Banco!$C7424,Analitico!$A:$A,0)),INDEX(Analitico!F:F,MATCH(Banco!$C7424,Analitico!$A:$A,0))&amp;"%",""),"")</f>
        <v>%</v>
      </c>
    </row>
    <row r="7425" spans="1:11" x14ac:dyDescent="0.2">
      <c r="A7425" s="1" t="str">
        <f t="shared" si="117"/>
        <v>SINAPI 88261</v>
      </c>
      <c r="B7425" s="3" t="s">
        <v>21783</v>
      </c>
      <c r="C7425" s="3" t="s">
        <v>7484</v>
      </c>
      <c r="D7425" s="2" t="s">
        <v>15227</v>
      </c>
      <c r="E7425" s="3" t="s">
        <v>15538</v>
      </c>
      <c r="F7425" s="66" t="s">
        <v>21592</v>
      </c>
      <c r="I7425" s="3" t="s">
        <v>21785</v>
      </c>
      <c r="J7425" s="3" t="str">
        <f>IF($B7425="SINAPI",IF(ISNUMBER(MATCH(Banco!$C7425,Analitico!$A:$A,0)),INDEX(Analitico!E:E,MATCH(Banco!$C7425,Analitico!$A:$A,0))&amp;"%",""),"")</f>
        <v>85,7245855%</v>
      </c>
      <c r="K7425" s="3" t="str">
        <f>IF($B7425="SINAPI",IF(ISNUMBER(MATCH(Banco!$C7425,Analitico!$A:$A,0)),INDEX(Analitico!F:F,MATCH(Banco!$C7425,Analitico!$A:$A,0))&amp;"%",""),"")</f>
        <v>%</v>
      </c>
    </row>
    <row r="7426" spans="1:11" x14ac:dyDescent="0.2">
      <c r="A7426" s="1" t="str">
        <f t="shared" si="117"/>
        <v>SINAPI 88262</v>
      </c>
      <c r="B7426" s="3" t="s">
        <v>21783</v>
      </c>
      <c r="C7426" s="3" t="s">
        <v>7485</v>
      </c>
      <c r="D7426" s="2" t="s">
        <v>15228</v>
      </c>
      <c r="E7426" s="3" t="s">
        <v>15538</v>
      </c>
      <c r="F7426" s="66" t="s">
        <v>21593</v>
      </c>
      <c r="I7426" s="3" t="s">
        <v>41</v>
      </c>
      <c r="J7426" s="3" t="str">
        <f>IF($B7426="SINAPI",IF(ISNUMBER(MATCH(Banco!$C7426,Analitico!$A:$A,0)),INDEX(Analitico!E:E,MATCH(Banco!$C7426,Analitico!$A:$A,0))&amp;"%",""),"")</f>
        <v>86,4150944%</v>
      </c>
      <c r="K7426" s="3" t="str">
        <f>IF($B7426="SINAPI",IF(ISNUMBER(MATCH(Banco!$C7426,Analitico!$A:$A,0)),INDEX(Analitico!F:F,MATCH(Banco!$C7426,Analitico!$A:$A,0))&amp;"%",""),"")</f>
        <v>%</v>
      </c>
    </row>
    <row r="7427" spans="1:11" x14ac:dyDescent="0.2">
      <c r="A7427" s="1" t="str">
        <f t="shared" si="117"/>
        <v>SINAPI 88263</v>
      </c>
      <c r="B7427" s="3" t="s">
        <v>21783</v>
      </c>
      <c r="C7427" s="3" t="s">
        <v>7486</v>
      </c>
      <c r="D7427" s="2" t="s">
        <v>15229</v>
      </c>
      <c r="E7427" s="3" t="s">
        <v>15538</v>
      </c>
      <c r="F7427" s="66" t="s">
        <v>18542</v>
      </c>
      <c r="I7427" s="3" t="s">
        <v>21785</v>
      </c>
      <c r="J7427" s="3" t="str">
        <f>IF($B7427="SINAPI",IF(ISNUMBER(MATCH(Banco!$C7427,Analitico!$A:$A,0)),INDEX(Analitico!E:E,MATCH(Banco!$C7427,Analitico!$A:$A,0))&amp;"%",""),"")</f>
        <v>86,4714087%</v>
      </c>
      <c r="K7427" s="3" t="str">
        <f>IF($B7427="SINAPI",IF(ISNUMBER(MATCH(Banco!$C7427,Analitico!$A:$A,0)),INDEX(Analitico!F:F,MATCH(Banco!$C7427,Analitico!$A:$A,0))&amp;"%",""),"")</f>
        <v>%</v>
      </c>
    </row>
    <row r="7428" spans="1:11" x14ac:dyDescent="0.2">
      <c r="A7428" s="1" t="str">
        <f t="shared" si="117"/>
        <v>SINAPI 88264</v>
      </c>
      <c r="B7428" s="3" t="s">
        <v>21783</v>
      </c>
      <c r="C7428" s="3" t="s">
        <v>7487</v>
      </c>
      <c r="D7428" s="2" t="s">
        <v>15230</v>
      </c>
      <c r="E7428" s="3" t="s">
        <v>15538</v>
      </c>
      <c r="F7428" s="66" t="s">
        <v>21594</v>
      </c>
      <c r="I7428" s="3" t="s">
        <v>41</v>
      </c>
      <c r="J7428" s="3" t="str">
        <f>IF($B7428="SINAPI",IF(ISNUMBER(MATCH(Banco!$C7428,Analitico!$A:$A,0)),INDEX(Analitico!E:E,MATCH(Banco!$C7428,Analitico!$A:$A,0))&amp;"%",""),"")</f>
        <v>88,4135978%</v>
      </c>
      <c r="K7428" s="3" t="str">
        <f>IF($B7428="SINAPI",IF(ISNUMBER(MATCH(Banco!$C7428,Analitico!$A:$A,0)),INDEX(Analitico!F:F,MATCH(Banco!$C7428,Analitico!$A:$A,0))&amp;"%",""),"")</f>
        <v>%</v>
      </c>
    </row>
    <row r="7429" spans="1:11" x14ac:dyDescent="0.2">
      <c r="A7429" s="1" t="str">
        <f t="shared" si="117"/>
        <v>SINAPI 88266</v>
      </c>
      <c r="B7429" s="3" t="s">
        <v>21783</v>
      </c>
      <c r="C7429" s="3" t="s">
        <v>7488</v>
      </c>
      <c r="D7429" s="2" t="s">
        <v>15231</v>
      </c>
      <c r="E7429" s="3" t="s">
        <v>15538</v>
      </c>
      <c r="F7429" s="66" t="s">
        <v>21595</v>
      </c>
      <c r="I7429" s="3" t="s">
        <v>21785</v>
      </c>
      <c r="J7429" s="3" t="str">
        <f>IF($B7429="SINAPI",IF(ISNUMBER(MATCH(Banco!$C7429,Analitico!$A:$A,0)),INDEX(Analitico!E:E,MATCH(Banco!$C7429,Analitico!$A:$A,0))&amp;"%",""),"")</f>
        <v>89,4750387%</v>
      </c>
      <c r="K7429" s="3" t="str">
        <f>IF($B7429="SINAPI",IF(ISNUMBER(MATCH(Banco!$C7429,Analitico!$A:$A,0)),INDEX(Analitico!F:F,MATCH(Banco!$C7429,Analitico!$A:$A,0))&amp;"%",""),"")</f>
        <v>%</v>
      </c>
    </row>
    <row r="7430" spans="1:11" x14ac:dyDescent="0.2">
      <c r="A7430" s="1" t="str">
        <f t="shared" si="117"/>
        <v>SINAPI 88267</v>
      </c>
      <c r="B7430" s="3" t="s">
        <v>21783</v>
      </c>
      <c r="C7430" s="3" t="s">
        <v>7489</v>
      </c>
      <c r="D7430" s="2" t="s">
        <v>15232</v>
      </c>
      <c r="E7430" s="3" t="s">
        <v>15538</v>
      </c>
      <c r="F7430" s="66" t="s">
        <v>21596</v>
      </c>
      <c r="I7430" s="3" t="s">
        <v>41</v>
      </c>
      <c r="J7430" s="3" t="str">
        <f>IF($B7430="SINAPI",IF(ISNUMBER(MATCH(Banco!$C7430,Analitico!$A:$A,0)),INDEX(Analitico!E:E,MATCH(Banco!$C7430,Analitico!$A:$A,0))&amp;"%",""),"")</f>
        <v>88,1226054%</v>
      </c>
      <c r="K7430" s="3" t="str">
        <f>IF($B7430="SINAPI",IF(ISNUMBER(MATCH(Banco!$C7430,Analitico!$A:$A,0)),INDEX(Analitico!F:F,MATCH(Banco!$C7430,Analitico!$A:$A,0))&amp;"%",""),"")</f>
        <v>%</v>
      </c>
    </row>
    <row r="7431" spans="1:11" x14ac:dyDescent="0.2">
      <c r="A7431" s="1" t="str">
        <f t="shared" si="117"/>
        <v>SINAPI 88269</v>
      </c>
      <c r="B7431" s="3" t="s">
        <v>21783</v>
      </c>
      <c r="C7431" s="3" t="s">
        <v>7490</v>
      </c>
      <c r="D7431" s="2" t="s">
        <v>15233</v>
      </c>
      <c r="E7431" s="3" t="s">
        <v>15538</v>
      </c>
      <c r="F7431" s="66" t="s">
        <v>21597</v>
      </c>
      <c r="I7431" s="3" t="s">
        <v>21785</v>
      </c>
      <c r="J7431" s="3" t="str">
        <f>IF($B7431="SINAPI",IF(ISNUMBER(MATCH(Banco!$C7431,Analitico!$A:$A,0)),INDEX(Analitico!E:E,MATCH(Banco!$C7431,Analitico!$A:$A,0))&amp;"%",""),"")</f>
        <v>85,4455095%</v>
      </c>
      <c r="K7431" s="3" t="str">
        <f>IF($B7431="SINAPI",IF(ISNUMBER(MATCH(Banco!$C7431,Analitico!$A:$A,0)),INDEX(Analitico!F:F,MATCH(Banco!$C7431,Analitico!$A:$A,0))&amp;"%",""),"")</f>
        <v>%</v>
      </c>
    </row>
    <row r="7432" spans="1:11" x14ac:dyDescent="0.2">
      <c r="A7432" s="1" t="str">
        <f t="shared" si="117"/>
        <v>SINAPI 88270</v>
      </c>
      <c r="B7432" s="3" t="s">
        <v>21783</v>
      </c>
      <c r="C7432" s="3" t="s">
        <v>7491</v>
      </c>
      <c r="D7432" s="2" t="s">
        <v>15234</v>
      </c>
      <c r="E7432" s="3" t="s">
        <v>15538</v>
      </c>
      <c r="F7432" s="66" t="s">
        <v>21598</v>
      </c>
      <c r="I7432" s="3" t="s">
        <v>21785</v>
      </c>
      <c r="J7432" s="3" t="str">
        <f>IF($B7432="SINAPI",IF(ISNUMBER(MATCH(Banco!$C7432,Analitico!$A:$A,0)),INDEX(Analitico!E:E,MATCH(Banco!$C7432,Analitico!$A:$A,0))&amp;"%",""),"")</f>
        <v>85,6893543%</v>
      </c>
      <c r="K7432" s="3" t="str">
        <f>IF($B7432="SINAPI",IF(ISNUMBER(MATCH(Banco!$C7432,Analitico!$A:$A,0)),INDEX(Analitico!F:F,MATCH(Banco!$C7432,Analitico!$A:$A,0))&amp;"%",""),"")</f>
        <v>%</v>
      </c>
    </row>
    <row r="7433" spans="1:11" x14ac:dyDescent="0.2">
      <c r="A7433" s="1" t="str">
        <f t="shared" si="117"/>
        <v>SINAPI 88272</v>
      </c>
      <c r="B7433" s="3" t="s">
        <v>21783</v>
      </c>
      <c r="C7433" s="3" t="s">
        <v>7492</v>
      </c>
      <c r="D7433" s="2" t="s">
        <v>15235</v>
      </c>
      <c r="E7433" s="3" t="s">
        <v>15538</v>
      </c>
      <c r="F7433" s="66" t="s">
        <v>21599</v>
      </c>
      <c r="I7433" s="3" t="s">
        <v>21785</v>
      </c>
      <c r="J7433" s="3" t="str">
        <f>IF($B7433="SINAPI",IF(ISNUMBER(MATCH(Banco!$C7433,Analitico!$A:$A,0)),INDEX(Analitico!E:E,MATCH(Banco!$C7433,Analitico!$A:$A,0))&amp;"%",""),"")</f>
        <v>81,9350233%</v>
      </c>
      <c r="K7433" s="3" t="str">
        <f>IF($B7433="SINAPI",IF(ISNUMBER(MATCH(Banco!$C7433,Analitico!$A:$A,0)),INDEX(Analitico!F:F,MATCH(Banco!$C7433,Analitico!$A:$A,0))&amp;"%",""),"")</f>
        <v>%</v>
      </c>
    </row>
    <row r="7434" spans="1:11" x14ac:dyDescent="0.2">
      <c r="A7434" s="1" t="str">
        <f t="shared" si="117"/>
        <v>SINAPI 88273</v>
      </c>
      <c r="B7434" s="3" t="s">
        <v>21783</v>
      </c>
      <c r="C7434" s="3" t="s">
        <v>7493</v>
      </c>
      <c r="D7434" s="2" t="s">
        <v>15236</v>
      </c>
      <c r="E7434" s="3" t="s">
        <v>15538</v>
      </c>
      <c r="F7434" s="66" t="s">
        <v>16866</v>
      </c>
      <c r="I7434" s="3" t="s">
        <v>21785</v>
      </c>
      <c r="J7434" s="3" t="str">
        <f>IF($B7434="SINAPI",IF(ISNUMBER(MATCH(Banco!$C7434,Analitico!$A:$A,0)),INDEX(Analitico!E:E,MATCH(Banco!$C7434,Analitico!$A:$A,0))&amp;"%",""),"")</f>
        <v>85,5368883%</v>
      </c>
      <c r="K7434" s="3" t="str">
        <f>IF($B7434="SINAPI",IF(ISNUMBER(MATCH(Banco!$C7434,Analitico!$A:$A,0)),INDEX(Analitico!F:F,MATCH(Banco!$C7434,Analitico!$A:$A,0))&amp;"%",""),"")</f>
        <v>%</v>
      </c>
    </row>
    <row r="7435" spans="1:11" x14ac:dyDescent="0.2">
      <c r="A7435" s="1" t="str">
        <f t="shared" si="117"/>
        <v>SINAPI 88274</v>
      </c>
      <c r="B7435" s="3" t="s">
        <v>21783</v>
      </c>
      <c r="C7435" s="3" t="s">
        <v>7494</v>
      </c>
      <c r="D7435" s="2" t="s">
        <v>15237</v>
      </c>
      <c r="E7435" s="3" t="s">
        <v>15538</v>
      </c>
      <c r="F7435" s="66" t="s">
        <v>18964</v>
      </c>
      <c r="I7435" s="3" t="s">
        <v>21785</v>
      </c>
      <c r="J7435" s="3" t="str">
        <f>IF($B7435="SINAPI",IF(ISNUMBER(MATCH(Banco!$C7435,Analitico!$A:$A,0)),INDEX(Analitico!E:E,MATCH(Banco!$C7435,Analitico!$A:$A,0))&amp;"%",""),"")</f>
        <v>81,5481549%</v>
      </c>
      <c r="K7435" s="3" t="str">
        <f>IF($B7435="SINAPI",IF(ISNUMBER(MATCH(Banco!$C7435,Analitico!$A:$A,0)),INDEX(Analitico!F:F,MATCH(Banco!$C7435,Analitico!$A:$A,0))&amp;"%",""),"")</f>
        <v>%</v>
      </c>
    </row>
    <row r="7436" spans="1:11" x14ac:dyDescent="0.2">
      <c r="A7436" s="1" t="str">
        <f t="shared" si="117"/>
        <v>SINAPI 88275</v>
      </c>
      <c r="B7436" s="3" t="s">
        <v>21783</v>
      </c>
      <c r="C7436" s="3" t="s">
        <v>7495</v>
      </c>
      <c r="D7436" s="2" t="s">
        <v>15238</v>
      </c>
      <c r="E7436" s="3" t="s">
        <v>15538</v>
      </c>
      <c r="F7436" s="66" t="s">
        <v>18770</v>
      </c>
      <c r="I7436" s="3" t="s">
        <v>21785</v>
      </c>
      <c r="J7436" s="3" t="str">
        <f>IF($B7436="SINAPI",IF(ISNUMBER(MATCH(Banco!$C7436,Analitico!$A:$A,0)),INDEX(Analitico!E:E,MATCH(Banco!$C7436,Analitico!$A:$A,0))&amp;"%",""),"")</f>
        <v>90,9034074%</v>
      </c>
      <c r="K7436" s="3" t="str">
        <f>IF($B7436="SINAPI",IF(ISNUMBER(MATCH(Banco!$C7436,Analitico!$A:$A,0)),INDEX(Analitico!F:F,MATCH(Banco!$C7436,Analitico!$A:$A,0))&amp;"%",""),"")</f>
        <v>%</v>
      </c>
    </row>
    <row r="7437" spans="1:11" x14ac:dyDescent="0.2">
      <c r="A7437" s="1" t="str">
        <f t="shared" si="117"/>
        <v>SINAPI 88277</v>
      </c>
      <c r="B7437" s="3" t="s">
        <v>21783</v>
      </c>
      <c r="C7437" s="3" t="s">
        <v>7496</v>
      </c>
      <c r="D7437" s="2" t="s">
        <v>15239</v>
      </c>
      <c r="E7437" s="3" t="s">
        <v>15538</v>
      </c>
      <c r="F7437" s="66" t="s">
        <v>20846</v>
      </c>
      <c r="I7437" s="3" t="s">
        <v>21785</v>
      </c>
      <c r="J7437" s="3" t="str">
        <f>IF($B7437="SINAPI",IF(ISNUMBER(MATCH(Banco!$C7437,Analitico!$A:$A,0)),INDEX(Analitico!E:E,MATCH(Banco!$C7437,Analitico!$A:$A,0))&amp;"%",""),"")</f>
        <v>86,7847412%</v>
      </c>
      <c r="K7437" s="3" t="str">
        <f>IF($B7437="SINAPI",IF(ISNUMBER(MATCH(Banco!$C7437,Analitico!$A:$A,0)),INDEX(Analitico!F:F,MATCH(Banco!$C7437,Analitico!$A:$A,0))&amp;"%",""),"")</f>
        <v>%</v>
      </c>
    </row>
    <row r="7438" spans="1:11" x14ac:dyDescent="0.2">
      <c r="A7438" s="1" t="str">
        <f t="shared" si="117"/>
        <v>SINAPI 88278</v>
      </c>
      <c r="B7438" s="3" t="s">
        <v>21783</v>
      </c>
      <c r="C7438" s="3" t="s">
        <v>7497</v>
      </c>
      <c r="D7438" s="2" t="s">
        <v>15240</v>
      </c>
      <c r="E7438" s="3" t="s">
        <v>15538</v>
      </c>
      <c r="F7438" s="66" t="s">
        <v>21600</v>
      </c>
      <c r="I7438" s="3" t="s">
        <v>21785</v>
      </c>
      <c r="J7438" s="3" t="str">
        <f>IF($B7438="SINAPI",IF(ISNUMBER(MATCH(Banco!$C7438,Analitico!$A:$A,0)),INDEX(Analitico!E:E,MATCH(Banco!$C7438,Analitico!$A:$A,0))&amp;"%",""),"")</f>
        <v>87,5906184%</v>
      </c>
      <c r="K7438" s="3" t="str">
        <f>IF($B7438="SINAPI",IF(ISNUMBER(MATCH(Banco!$C7438,Analitico!$A:$A,0)),INDEX(Analitico!F:F,MATCH(Banco!$C7438,Analitico!$A:$A,0))&amp;"%",""),"")</f>
        <v>%</v>
      </c>
    </row>
    <row r="7439" spans="1:11" x14ac:dyDescent="0.2">
      <c r="A7439" s="1" t="str">
        <f t="shared" si="117"/>
        <v>SINAPI 88279</v>
      </c>
      <c r="B7439" s="3" t="s">
        <v>21783</v>
      </c>
      <c r="C7439" s="3" t="s">
        <v>7498</v>
      </c>
      <c r="D7439" s="2" t="s">
        <v>15241</v>
      </c>
      <c r="E7439" s="3" t="s">
        <v>15538</v>
      </c>
      <c r="F7439" s="66" t="s">
        <v>21601</v>
      </c>
      <c r="I7439" s="3" t="s">
        <v>21785</v>
      </c>
      <c r="J7439" s="3" t="str">
        <f>IF($B7439="SINAPI",IF(ISNUMBER(MATCH(Banco!$C7439,Analitico!$A:$A,0)),INDEX(Analitico!E:E,MATCH(Banco!$C7439,Analitico!$A:$A,0))&amp;"%",""),"")</f>
        <v>85,7491290%</v>
      </c>
      <c r="K7439" s="3" t="str">
        <f>IF($B7439="SINAPI",IF(ISNUMBER(MATCH(Banco!$C7439,Analitico!$A:$A,0)),INDEX(Analitico!F:F,MATCH(Banco!$C7439,Analitico!$A:$A,0))&amp;"%",""),"")</f>
        <v>%</v>
      </c>
    </row>
    <row r="7440" spans="1:11" x14ac:dyDescent="0.2">
      <c r="A7440" s="1" t="str">
        <f t="shared" si="117"/>
        <v>SINAPI 88281</v>
      </c>
      <c r="B7440" s="3" t="s">
        <v>21783</v>
      </c>
      <c r="C7440" s="3" t="s">
        <v>7499</v>
      </c>
      <c r="D7440" s="2" t="s">
        <v>15242</v>
      </c>
      <c r="E7440" s="3" t="s">
        <v>15538</v>
      </c>
      <c r="F7440" s="66" t="s">
        <v>21602</v>
      </c>
      <c r="I7440" s="3" t="s">
        <v>21785</v>
      </c>
      <c r="J7440" s="3" t="str">
        <f>IF($B7440="SINAPI",IF(ISNUMBER(MATCH(Banco!$C7440,Analitico!$A:$A,0)),INDEX(Analitico!E:E,MATCH(Banco!$C7440,Analitico!$A:$A,0))&amp;"%",""),"")</f>
        <v>90,6700866%</v>
      </c>
      <c r="K7440" s="3" t="str">
        <f>IF($B7440="SINAPI",IF(ISNUMBER(MATCH(Banco!$C7440,Analitico!$A:$A,0)),INDEX(Analitico!F:F,MATCH(Banco!$C7440,Analitico!$A:$A,0))&amp;"%",""),"")</f>
        <v>%</v>
      </c>
    </row>
    <row r="7441" spans="1:11" x14ac:dyDescent="0.2">
      <c r="A7441" s="1" t="str">
        <f t="shared" si="117"/>
        <v>SINAPI 88282</v>
      </c>
      <c r="B7441" s="3" t="s">
        <v>21783</v>
      </c>
      <c r="C7441" s="3" t="s">
        <v>7500</v>
      </c>
      <c r="D7441" s="2" t="s">
        <v>15243</v>
      </c>
      <c r="E7441" s="3" t="s">
        <v>15538</v>
      </c>
      <c r="F7441" s="66" t="s">
        <v>16323</v>
      </c>
      <c r="I7441" s="3" t="s">
        <v>41</v>
      </c>
      <c r="J7441" s="3" t="str">
        <f>IF($B7441="SINAPI",IF(ISNUMBER(MATCH(Banco!$C7441,Analitico!$A:$A,0)),INDEX(Analitico!E:E,MATCH(Banco!$C7441,Analitico!$A:$A,0))&amp;"%",""),"")</f>
        <v>90,3418520%</v>
      </c>
      <c r="K7441" s="3" t="str">
        <f>IF($B7441="SINAPI",IF(ISNUMBER(MATCH(Banco!$C7441,Analitico!$A:$A,0)),INDEX(Analitico!F:F,MATCH(Banco!$C7441,Analitico!$A:$A,0))&amp;"%",""),"")</f>
        <v>%</v>
      </c>
    </row>
    <row r="7442" spans="1:11" x14ac:dyDescent="0.2">
      <c r="A7442" s="1" t="str">
        <f t="shared" si="117"/>
        <v>SINAPI 88283</v>
      </c>
      <c r="B7442" s="3" t="s">
        <v>21783</v>
      </c>
      <c r="C7442" s="3" t="s">
        <v>7501</v>
      </c>
      <c r="D7442" s="2" t="s">
        <v>15244</v>
      </c>
      <c r="E7442" s="3" t="s">
        <v>15538</v>
      </c>
      <c r="F7442" s="66" t="s">
        <v>21603</v>
      </c>
      <c r="I7442" s="3" t="s">
        <v>21785</v>
      </c>
      <c r="J7442" s="3" t="str">
        <f>IF($B7442="SINAPI",IF(ISNUMBER(MATCH(Banco!$C7442,Analitico!$A:$A,0)),INDEX(Analitico!E:E,MATCH(Banco!$C7442,Analitico!$A:$A,0))&amp;"%",""),"")</f>
        <v>92,0837868%</v>
      </c>
      <c r="K7442" s="3" t="str">
        <f>IF($B7442="SINAPI",IF(ISNUMBER(MATCH(Banco!$C7442,Analitico!$A:$A,0)),INDEX(Analitico!F:F,MATCH(Banco!$C7442,Analitico!$A:$A,0))&amp;"%",""),"")</f>
        <v>%</v>
      </c>
    </row>
    <row r="7443" spans="1:11" x14ac:dyDescent="0.2">
      <c r="A7443" s="1" t="str">
        <f t="shared" si="117"/>
        <v>SINAPI 88284</v>
      </c>
      <c r="B7443" s="3" t="s">
        <v>21783</v>
      </c>
      <c r="C7443" s="3" t="s">
        <v>7502</v>
      </c>
      <c r="D7443" s="2" t="s">
        <v>15245</v>
      </c>
      <c r="E7443" s="3" t="s">
        <v>15538</v>
      </c>
      <c r="F7443" s="66" t="s">
        <v>21604</v>
      </c>
      <c r="I7443" s="3" t="s">
        <v>21785</v>
      </c>
      <c r="J7443" s="3" t="str">
        <f>IF($B7443="SINAPI",IF(ISNUMBER(MATCH(Banco!$C7443,Analitico!$A:$A,0)),INDEX(Analitico!E:E,MATCH(Banco!$C7443,Analitico!$A:$A,0))&amp;"%",""),"")</f>
        <v>89,5135136%</v>
      </c>
      <c r="K7443" s="3" t="str">
        <f>IF($B7443="SINAPI",IF(ISNUMBER(MATCH(Banco!$C7443,Analitico!$A:$A,0)),INDEX(Analitico!F:F,MATCH(Banco!$C7443,Analitico!$A:$A,0))&amp;"%",""),"")</f>
        <v>%</v>
      </c>
    </row>
    <row r="7444" spans="1:11" x14ac:dyDescent="0.2">
      <c r="A7444" s="1" t="str">
        <f t="shared" si="117"/>
        <v>SINAPI 88286</v>
      </c>
      <c r="B7444" s="3" t="s">
        <v>21783</v>
      </c>
      <c r="C7444" s="3" t="s">
        <v>7503</v>
      </c>
      <c r="D7444" s="2" t="s">
        <v>15246</v>
      </c>
      <c r="E7444" s="3" t="s">
        <v>15538</v>
      </c>
      <c r="F7444" s="66" t="s">
        <v>21605</v>
      </c>
      <c r="I7444" s="3" t="s">
        <v>21785</v>
      </c>
      <c r="J7444" s="3" t="str">
        <f>IF($B7444="SINAPI",IF(ISNUMBER(MATCH(Banco!$C7444,Analitico!$A:$A,0)),INDEX(Analitico!E:E,MATCH(Banco!$C7444,Analitico!$A:$A,0))&amp;"%",""),"")</f>
        <v>91,3956239%</v>
      </c>
      <c r="K7444" s="3" t="str">
        <f>IF($B7444="SINAPI",IF(ISNUMBER(MATCH(Banco!$C7444,Analitico!$A:$A,0)),INDEX(Analitico!F:F,MATCH(Banco!$C7444,Analitico!$A:$A,0))&amp;"%",""),"")</f>
        <v>%</v>
      </c>
    </row>
    <row r="7445" spans="1:11" x14ac:dyDescent="0.2">
      <c r="A7445" s="1" t="str">
        <f t="shared" si="117"/>
        <v>SINAPI 88288</v>
      </c>
      <c r="B7445" s="3" t="s">
        <v>21783</v>
      </c>
      <c r="C7445" s="3" t="s">
        <v>7504</v>
      </c>
      <c r="D7445" s="2" t="s">
        <v>15247</v>
      </c>
      <c r="E7445" s="3" t="s">
        <v>15538</v>
      </c>
      <c r="F7445" s="66" t="s">
        <v>21606</v>
      </c>
      <c r="I7445" s="3" t="s">
        <v>21785</v>
      </c>
      <c r="J7445" s="3" t="str">
        <f>IF($B7445="SINAPI",IF(ISNUMBER(MATCH(Banco!$C7445,Analitico!$A:$A,0)),INDEX(Analitico!E:E,MATCH(Banco!$C7445,Analitico!$A:$A,0))&amp;"%",""),"")</f>
        <v>89,3016345%</v>
      </c>
      <c r="K7445" s="3" t="str">
        <f>IF($B7445="SINAPI",IF(ISNUMBER(MATCH(Banco!$C7445,Analitico!$A:$A,0)),INDEX(Analitico!F:F,MATCH(Banco!$C7445,Analitico!$A:$A,0))&amp;"%",""),"")</f>
        <v>%</v>
      </c>
    </row>
    <row r="7446" spans="1:11" x14ac:dyDescent="0.2">
      <c r="A7446" s="1" t="str">
        <f t="shared" si="117"/>
        <v>SINAPI 88291</v>
      </c>
      <c r="B7446" s="3" t="s">
        <v>21783</v>
      </c>
      <c r="C7446" s="3" t="s">
        <v>7505</v>
      </c>
      <c r="D7446" s="2" t="s">
        <v>15248</v>
      </c>
      <c r="E7446" s="3" t="s">
        <v>15538</v>
      </c>
      <c r="F7446" s="66" t="s">
        <v>20683</v>
      </c>
      <c r="I7446" s="3" t="s">
        <v>21785</v>
      </c>
      <c r="J7446" s="3" t="str">
        <f>IF($B7446="SINAPI",IF(ISNUMBER(MATCH(Banco!$C7446,Analitico!$A:$A,0)),INDEX(Analitico!E:E,MATCH(Banco!$C7446,Analitico!$A:$A,0))&amp;"%",""),"")</f>
        <v>89,9098475%</v>
      </c>
      <c r="K7446" s="3" t="str">
        <f>IF($B7446="SINAPI",IF(ISNUMBER(MATCH(Banco!$C7446,Analitico!$A:$A,0)),INDEX(Analitico!F:F,MATCH(Banco!$C7446,Analitico!$A:$A,0))&amp;"%",""),"")</f>
        <v>%</v>
      </c>
    </row>
    <row r="7447" spans="1:11" x14ac:dyDescent="0.2">
      <c r="A7447" s="1" t="str">
        <f t="shared" si="117"/>
        <v>SINAPI 88292</v>
      </c>
      <c r="B7447" s="3" t="s">
        <v>21783</v>
      </c>
      <c r="C7447" s="3" t="s">
        <v>7506</v>
      </c>
      <c r="D7447" s="2" t="s">
        <v>15249</v>
      </c>
      <c r="E7447" s="3" t="s">
        <v>15538</v>
      </c>
      <c r="F7447" s="66" t="s">
        <v>21607</v>
      </c>
      <c r="I7447" s="3" t="s">
        <v>21785</v>
      </c>
      <c r="J7447" s="3" t="str">
        <f>IF($B7447="SINAPI",IF(ISNUMBER(MATCH(Banco!$C7447,Analitico!$A:$A,0)),INDEX(Analitico!E:E,MATCH(Banco!$C7447,Analitico!$A:$A,0))&amp;"%",""),"")</f>
        <v>85,3474321%</v>
      </c>
      <c r="K7447" s="3" t="str">
        <f>IF($B7447="SINAPI",IF(ISNUMBER(MATCH(Banco!$C7447,Analitico!$A:$A,0)),INDEX(Analitico!F:F,MATCH(Banco!$C7447,Analitico!$A:$A,0))&amp;"%",""),"")</f>
        <v>%</v>
      </c>
    </row>
    <row r="7448" spans="1:11" x14ac:dyDescent="0.2">
      <c r="A7448" s="1" t="str">
        <f t="shared" si="117"/>
        <v>SINAPI 88293</v>
      </c>
      <c r="B7448" s="3" t="s">
        <v>21783</v>
      </c>
      <c r="C7448" s="3" t="s">
        <v>7507</v>
      </c>
      <c r="D7448" s="2" t="s">
        <v>15250</v>
      </c>
      <c r="E7448" s="3" t="s">
        <v>15538</v>
      </c>
      <c r="F7448" s="66" t="s">
        <v>20683</v>
      </c>
      <c r="I7448" s="3" t="s">
        <v>21785</v>
      </c>
      <c r="J7448" s="3" t="str">
        <f>IF($B7448="SINAPI",IF(ISNUMBER(MATCH(Banco!$C7448,Analitico!$A:$A,0)),INDEX(Analitico!E:E,MATCH(Banco!$C7448,Analitico!$A:$A,0))&amp;"%",""),"")</f>
        <v>89,9098475%</v>
      </c>
      <c r="K7448" s="3" t="str">
        <f>IF($B7448="SINAPI",IF(ISNUMBER(MATCH(Banco!$C7448,Analitico!$A:$A,0)),INDEX(Analitico!F:F,MATCH(Banco!$C7448,Analitico!$A:$A,0))&amp;"%",""),"")</f>
        <v>%</v>
      </c>
    </row>
    <row r="7449" spans="1:11" x14ac:dyDescent="0.2">
      <c r="A7449" s="1" t="str">
        <f t="shared" si="117"/>
        <v>SINAPI 88294</v>
      </c>
      <c r="B7449" s="3" t="s">
        <v>21783</v>
      </c>
      <c r="C7449" s="3" t="s">
        <v>7508</v>
      </c>
      <c r="D7449" s="2" t="s">
        <v>15251</v>
      </c>
      <c r="E7449" s="3" t="s">
        <v>15538</v>
      </c>
      <c r="F7449" s="66" t="s">
        <v>19790</v>
      </c>
      <c r="I7449" s="3" t="s">
        <v>41</v>
      </c>
      <c r="J7449" s="3" t="str">
        <f>IF($B7449="SINAPI",IF(ISNUMBER(MATCH(Banco!$C7449,Analitico!$A:$A,0)),INDEX(Analitico!E:E,MATCH(Banco!$C7449,Analitico!$A:$A,0))&amp;"%",""),"")</f>
        <v>89,4983761%</v>
      </c>
      <c r="K7449" s="3" t="str">
        <f>IF($B7449="SINAPI",IF(ISNUMBER(MATCH(Banco!$C7449,Analitico!$A:$A,0)),INDEX(Analitico!F:F,MATCH(Banco!$C7449,Analitico!$A:$A,0))&amp;"%",""),"")</f>
        <v>%</v>
      </c>
    </row>
    <row r="7450" spans="1:11" x14ac:dyDescent="0.2">
      <c r="A7450" s="1" t="str">
        <f t="shared" si="117"/>
        <v>SINAPI 88295</v>
      </c>
      <c r="B7450" s="3" t="s">
        <v>21783</v>
      </c>
      <c r="C7450" s="3" t="s">
        <v>7509</v>
      </c>
      <c r="D7450" s="2" t="s">
        <v>15252</v>
      </c>
      <c r="E7450" s="3" t="s">
        <v>15538</v>
      </c>
      <c r="F7450" s="66" t="s">
        <v>21608</v>
      </c>
      <c r="I7450" s="3" t="s">
        <v>21785</v>
      </c>
      <c r="J7450" s="3" t="str">
        <f>IF($B7450="SINAPI",IF(ISNUMBER(MATCH(Banco!$C7450,Analitico!$A:$A,0)),INDEX(Analitico!E:E,MATCH(Banco!$C7450,Analitico!$A:$A,0))&amp;"%",""),"")</f>
        <v>89,5248381%</v>
      </c>
      <c r="K7450" s="3" t="str">
        <f>IF($B7450="SINAPI",IF(ISNUMBER(MATCH(Banco!$C7450,Analitico!$A:$A,0)),INDEX(Analitico!F:F,MATCH(Banco!$C7450,Analitico!$A:$A,0))&amp;"%",""),"")</f>
        <v>%</v>
      </c>
    </row>
    <row r="7451" spans="1:11" x14ac:dyDescent="0.2">
      <c r="A7451" s="1" t="str">
        <f t="shared" si="117"/>
        <v>SINAPI 88296</v>
      </c>
      <c r="B7451" s="3" t="s">
        <v>21783</v>
      </c>
      <c r="C7451" s="3" t="s">
        <v>7510</v>
      </c>
      <c r="D7451" s="2" t="s">
        <v>15253</v>
      </c>
      <c r="E7451" s="3" t="s">
        <v>15538</v>
      </c>
      <c r="F7451" s="66" t="s">
        <v>21609</v>
      </c>
      <c r="I7451" s="3" t="s">
        <v>21785</v>
      </c>
      <c r="J7451" s="3" t="str">
        <f>IF($B7451="SINAPI",IF(ISNUMBER(MATCH(Banco!$C7451,Analitico!$A:$A,0)),INDEX(Analitico!E:E,MATCH(Banco!$C7451,Analitico!$A:$A,0))&amp;"%",""),"")</f>
        <v>89,6588487%</v>
      </c>
      <c r="K7451" s="3" t="str">
        <f>IF($B7451="SINAPI",IF(ISNUMBER(MATCH(Banco!$C7451,Analitico!$A:$A,0)),INDEX(Analitico!F:F,MATCH(Banco!$C7451,Analitico!$A:$A,0))&amp;"%",""),"")</f>
        <v>%</v>
      </c>
    </row>
    <row r="7452" spans="1:11" x14ac:dyDescent="0.2">
      <c r="A7452" s="1" t="str">
        <f t="shared" si="117"/>
        <v>SINAPI 88297</v>
      </c>
      <c r="B7452" s="3" t="s">
        <v>21783</v>
      </c>
      <c r="C7452" s="3" t="s">
        <v>7511</v>
      </c>
      <c r="D7452" s="2" t="s">
        <v>15254</v>
      </c>
      <c r="E7452" s="3" t="s">
        <v>15538</v>
      </c>
      <c r="F7452" s="66" t="s">
        <v>21610</v>
      </c>
      <c r="I7452" s="3" t="s">
        <v>21785</v>
      </c>
      <c r="J7452" s="3" t="str">
        <f>IF($B7452="SINAPI",IF(ISNUMBER(MATCH(Banco!$C7452,Analitico!$A:$A,0)),INDEX(Analitico!E:E,MATCH(Banco!$C7452,Analitico!$A:$A,0))&amp;"%",""),"")</f>
        <v>89,4717801%</v>
      </c>
      <c r="K7452" s="3" t="str">
        <f>IF($B7452="SINAPI",IF(ISNUMBER(MATCH(Banco!$C7452,Analitico!$A:$A,0)),INDEX(Analitico!F:F,MATCH(Banco!$C7452,Analitico!$A:$A,0))&amp;"%",""),"")</f>
        <v>%</v>
      </c>
    </row>
    <row r="7453" spans="1:11" x14ac:dyDescent="0.2">
      <c r="A7453" s="1" t="str">
        <f t="shared" si="117"/>
        <v>SINAPI 88298</v>
      </c>
      <c r="B7453" s="3" t="s">
        <v>21783</v>
      </c>
      <c r="C7453" s="3" t="s">
        <v>7512</v>
      </c>
      <c r="D7453" s="2" t="s">
        <v>15255</v>
      </c>
      <c r="E7453" s="3" t="s">
        <v>15538</v>
      </c>
      <c r="F7453" s="66" t="s">
        <v>21611</v>
      </c>
      <c r="I7453" s="3" t="s">
        <v>21785</v>
      </c>
      <c r="J7453" s="3" t="str">
        <f>IF($B7453="SINAPI",IF(ISNUMBER(MATCH(Banco!$C7453,Analitico!$A:$A,0)),INDEX(Analitico!E:E,MATCH(Banco!$C7453,Analitico!$A:$A,0))&amp;"%",""),"")</f>
        <v>86,3955120%</v>
      </c>
      <c r="K7453" s="3" t="str">
        <f>IF($B7453="SINAPI",IF(ISNUMBER(MATCH(Banco!$C7453,Analitico!$A:$A,0)),INDEX(Analitico!F:F,MATCH(Banco!$C7453,Analitico!$A:$A,0))&amp;"%",""),"")</f>
        <v>%</v>
      </c>
    </row>
    <row r="7454" spans="1:11" x14ac:dyDescent="0.2">
      <c r="A7454" s="1" t="str">
        <f t="shared" si="117"/>
        <v>SINAPI 88299</v>
      </c>
      <c r="B7454" s="3" t="s">
        <v>21783</v>
      </c>
      <c r="C7454" s="3" t="s">
        <v>7513</v>
      </c>
      <c r="D7454" s="2" t="s">
        <v>15256</v>
      </c>
      <c r="E7454" s="3" t="s">
        <v>15538</v>
      </c>
      <c r="F7454" s="66" t="s">
        <v>21612</v>
      </c>
      <c r="I7454" s="3" t="s">
        <v>21785</v>
      </c>
      <c r="J7454" s="3" t="str">
        <f>IF($B7454="SINAPI",IF(ISNUMBER(MATCH(Banco!$C7454,Analitico!$A:$A,0)),INDEX(Analitico!E:E,MATCH(Banco!$C7454,Analitico!$A:$A,0))&amp;"%",""),"")</f>
        <v>92,2025724%</v>
      </c>
      <c r="K7454" s="3" t="str">
        <f>IF($B7454="SINAPI",IF(ISNUMBER(MATCH(Banco!$C7454,Analitico!$A:$A,0)),INDEX(Analitico!F:F,MATCH(Banco!$C7454,Analitico!$A:$A,0))&amp;"%",""),"")</f>
        <v>%</v>
      </c>
    </row>
    <row r="7455" spans="1:11" x14ac:dyDescent="0.2">
      <c r="A7455" s="1" t="str">
        <f t="shared" si="117"/>
        <v>SINAPI 88300</v>
      </c>
      <c r="B7455" s="3" t="s">
        <v>21783</v>
      </c>
      <c r="C7455" s="3" t="s">
        <v>7514</v>
      </c>
      <c r="D7455" s="2" t="s">
        <v>15257</v>
      </c>
      <c r="E7455" s="3" t="s">
        <v>15538</v>
      </c>
      <c r="F7455" s="66" t="s">
        <v>21612</v>
      </c>
      <c r="I7455" s="3" t="s">
        <v>21785</v>
      </c>
      <c r="J7455" s="3" t="str">
        <f>IF($B7455="SINAPI",IF(ISNUMBER(MATCH(Banco!$C7455,Analitico!$A:$A,0)),INDEX(Analitico!E:E,MATCH(Banco!$C7455,Analitico!$A:$A,0))&amp;"%",""),"")</f>
        <v>92,2025724%</v>
      </c>
      <c r="K7455" s="3" t="str">
        <f>IF($B7455="SINAPI",IF(ISNUMBER(MATCH(Banco!$C7455,Analitico!$A:$A,0)),INDEX(Analitico!F:F,MATCH(Banco!$C7455,Analitico!$A:$A,0))&amp;"%",""),"")</f>
        <v>%</v>
      </c>
    </row>
    <row r="7456" spans="1:11" x14ac:dyDescent="0.2">
      <c r="A7456" s="1" t="str">
        <f t="shared" si="117"/>
        <v>SINAPI 88301</v>
      </c>
      <c r="B7456" s="3" t="s">
        <v>21783</v>
      </c>
      <c r="C7456" s="3" t="s">
        <v>7515</v>
      </c>
      <c r="D7456" s="2" t="s">
        <v>15258</v>
      </c>
      <c r="E7456" s="3" t="s">
        <v>15538</v>
      </c>
      <c r="F7456" s="66" t="s">
        <v>20683</v>
      </c>
      <c r="I7456" s="3" t="s">
        <v>21785</v>
      </c>
      <c r="J7456" s="3" t="str">
        <f>IF($B7456="SINAPI",IF(ISNUMBER(MATCH(Banco!$C7456,Analitico!$A:$A,0)),INDEX(Analitico!E:E,MATCH(Banco!$C7456,Analitico!$A:$A,0))&amp;"%",""),"")</f>
        <v>89,9098475%</v>
      </c>
      <c r="K7456" s="3" t="str">
        <f>IF($B7456="SINAPI",IF(ISNUMBER(MATCH(Banco!$C7456,Analitico!$A:$A,0)),INDEX(Analitico!F:F,MATCH(Banco!$C7456,Analitico!$A:$A,0))&amp;"%",""),"")</f>
        <v>%</v>
      </c>
    </row>
    <row r="7457" spans="1:11" x14ac:dyDescent="0.2">
      <c r="A7457" s="1" t="str">
        <f t="shared" si="117"/>
        <v>SINAPI 88302</v>
      </c>
      <c r="B7457" s="3" t="s">
        <v>21783</v>
      </c>
      <c r="C7457" s="3" t="s">
        <v>7516</v>
      </c>
      <c r="D7457" s="2" t="s">
        <v>15259</v>
      </c>
      <c r="E7457" s="3" t="s">
        <v>15538</v>
      </c>
      <c r="F7457" s="66" t="s">
        <v>20683</v>
      </c>
      <c r="I7457" s="3" t="s">
        <v>21785</v>
      </c>
      <c r="J7457" s="3" t="str">
        <f>IF($B7457="SINAPI",IF(ISNUMBER(MATCH(Banco!$C7457,Analitico!$A:$A,0)),INDEX(Analitico!E:E,MATCH(Banco!$C7457,Analitico!$A:$A,0))&amp;"%",""),"")</f>
        <v>89,9098475%</v>
      </c>
      <c r="K7457" s="3" t="str">
        <f>IF($B7457="SINAPI",IF(ISNUMBER(MATCH(Banco!$C7457,Analitico!$A:$A,0)),INDEX(Analitico!F:F,MATCH(Banco!$C7457,Analitico!$A:$A,0))&amp;"%",""),"")</f>
        <v>%</v>
      </c>
    </row>
    <row r="7458" spans="1:11" x14ac:dyDescent="0.2">
      <c r="A7458" s="1" t="str">
        <f t="shared" si="117"/>
        <v>SINAPI 88303</v>
      </c>
      <c r="B7458" s="3" t="s">
        <v>21783</v>
      </c>
      <c r="C7458" s="3" t="s">
        <v>7517</v>
      </c>
      <c r="D7458" s="2" t="s">
        <v>15260</v>
      </c>
      <c r="E7458" s="3" t="s">
        <v>15538</v>
      </c>
      <c r="F7458" s="66" t="s">
        <v>20299</v>
      </c>
      <c r="I7458" s="3" t="s">
        <v>21785</v>
      </c>
      <c r="J7458" s="3" t="str">
        <f>IF($B7458="SINAPI",IF(ISNUMBER(MATCH(Banco!$C7458,Analitico!$A:$A,0)),INDEX(Analitico!E:E,MATCH(Banco!$C7458,Analitico!$A:$A,0))&amp;"%",""),"")</f>
        <v>89,4450490%</v>
      </c>
      <c r="K7458" s="3" t="str">
        <f>IF($B7458="SINAPI",IF(ISNUMBER(MATCH(Banco!$C7458,Analitico!$A:$A,0)),INDEX(Analitico!F:F,MATCH(Banco!$C7458,Analitico!$A:$A,0))&amp;"%",""),"")</f>
        <v>%</v>
      </c>
    </row>
    <row r="7459" spans="1:11" x14ac:dyDescent="0.2">
      <c r="A7459" s="1" t="str">
        <f t="shared" ref="A7459:A7522" si="118">CONCATENAR</f>
        <v>SINAPI 88304</v>
      </c>
      <c r="B7459" s="3" t="s">
        <v>21783</v>
      </c>
      <c r="C7459" s="3" t="s">
        <v>7518</v>
      </c>
      <c r="D7459" s="2" t="s">
        <v>15261</v>
      </c>
      <c r="E7459" s="3" t="s">
        <v>15538</v>
      </c>
      <c r="F7459" s="66" t="s">
        <v>21612</v>
      </c>
      <c r="I7459" s="3" t="s">
        <v>21785</v>
      </c>
      <c r="J7459" s="3" t="str">
        <f>IF($B7459="SINAPI",IF(ISNUMBER(MATCH(Banco!$C7459,Analitico!$A:$A,0)),INDEX(Analitico!E:E,MATCH(Banco!$C7459,Analitico!$A:$A,0))&amp;"%",""),"")</f>
        <v>92,2025724%</v>
      </c>
      <c r="K7459" s="3" t="str">
        <f>IF($B7459="SINAPI",IF(ISNUMBER(MATCH(Banco!$C7459,Analitico!$A:$A,0)),INDEX(Analitico!F:F,MATCH(Banco!$C7459,Analitico!$A:$A,0))&amp;"%",""),"")</f>
        <v>%</v>
      </c>
    </row>
    <row r="7460" spans="1:11" x14ac:dyDescent="0.2">
      <c r="A7460" s="1" t="str">
        <f t="shared" si="118"/>
        <v>SINAPI 88306</v>
      </c>
      <c r="B7460" s="3" t="s">
        <v>21783</v>
      </c>
      <c r="C7460" s="3" t="s">
        <v>7519</v>
      </c>
      <c r="D7460" s="2" t="s">
        <v>15262</v>
      </c>
      <c r="E7460" s="3" t="s">
        <v>15538</v>
      </c>
      <c r="F7460" s="66" t="s">
        <v>21613</v>
      </c>
      <c r="I7460" s="3" t="s">
        <v>21785</v>
      </c>
      <c r="J7460" s="3" t="str">
        <f>IF($B7460="SINAPI",IF(ISNUMBER(MATCH(Banco!$C7460,Analitico!$A:$A,0)),INDEX(Analitico!E:E,MATCH(Banco!$C7460,Analitico!$A:$A,0))&amp;"%",""),"")</f>
        <v>87,2144113%</v>
      </c>
      <c r="K7460" s="3" t="str">
        <f>IF($B7460="SINAPI",IF(ISNUMBER(MATCH(Banco!$C7460,Analitico!$A:$A,0)),INDEX(Analitico!F:F,MATCH(Banco!$C7460,Analitico!$A:$A,0))&amp;"%",""),"")</f>
        <v>%</v>
      </c>
    </row>
    <row r="7461" spans="1:11" x14ac:dyDescent="0.2">
      <c r="A7461" s="1" t="str">
        <f t="shared" si="118"/>
        <v>SINAPI 88307</v>
      </c>
      <c r="B7461" s="3" t="s">
        <v>21783</v>
      </c>
      <c r="C7461" s="3" t="s">
        <v>7520</v>
      </c>
      <c r="D7461" s="2" t="s">
        <v>15263</v>
      </c>
      <c r="E7461" s="3" t="s">
        <v>15538</v>
      </c>
      <c r="F7461" s="66" t="s">
        <v>21614</v>
      </c>
      <c r="I7461" s="3" t="s">
        <v>21785</v>
      </c>
      <c r="J7461" s="3" t="str">
        <f>IF($B7461="SINAPI",IF(ISNUMBER(MATCH(Banco!$C7461,Analitico!$A:$A,0)),INDEX(Analitico!E:E,MATCH(Banco!$C7461,Analitico!$A:$A,0))&amp;"%",""),"")</f>
        <v>89,8037842%</v>
      </c>
      <c r="K7461" s="3" t="str">
        <f>IF($B7461="SINAPI",IF(ISNUMBER(MATCH(Banco!$C7461,Analitico!$A:$A,0)),INDEX(Analitico!F:F,MATCH(Banco!$C7461,Analitico!$A:$A,0))&amp;"%",""),"")</f>
        <v>%</v>
      </c>
    </row>
    <row r="7462" spans="1:11" x14ac:dyDescent="0.2">
      <c r="A7462" s="1" t="str">
        <f t="shared" si="118"/>
        <v>SINAPI 88308</v>
      </c>
      <c r="B7462" s="3" t="s">
        <v>21783</v>
      </c>
      <c r="C7462" s="3" t="s">
        <v>7521</v>
      </c>
      <c r="D7462" s="2" t="s">
        <v>15264</v>
      </c>
      <c r="E7462" s="3" t="s">
        <v>15538</v>
      </c>
      <c r="F7462" s="66" t="s">
        <v>19950</v>
      </c>
      <c r="I7462" s="3" t="s">
        <v>21785</v>
      </c>
      <c r="J7462" s="3" t="str">
        <f>IF($B7462="SINAPI",IF(ISNUMBER(MATCH(Banco!$C7462,Analitico!$A:$A,0)),INDEX(Analitico!E:E,MATCH(Banco!$C7462,Analitico!$A:$A,0))&amp;"%",""),"")</f>
        <v>85,5988761%</v>
      </c>
      <c r="K7462" s="3" t="str">
        <f>IF($B7462="SINAPI",IF(ISNUMBER(MATCH(Banco!$C7462,Analitico!$A:$A,0)),INDEX(Analitico!F:F,MATCH(Banco!$C7462,Analitico!$A:$A,0))&amp;"%",""),"")</f>
        <v>%</v>
      </c>
    </row>
    <row r="7463" spans="1:11" x14ac:dyDescent="0.2">
      <c r="A7463" s="1" t="str">
        <f t="shared" si="118"/>
        <v>SINAPI 88309</v>
      </c>
      <c r="B7463" s="3" t="s">
        <v>21783</v>
      </c>
      <c r="C7463" s="3" t="s">
        <v>7522</v>
      </c>
      <c r="D7463" s="2" t="s">
        <v>15265</v>
      </c>
      <c r="E7463" s="3" t="s">
        <v>15538</v>
      </c>
      <c r="F7463" s="66" t="s">
        <v>21598</v>
      </c>
      <c r="I7463" s="3" t="s">
        <v>41</v>
      </c>
      <c r="J7463" s="3" t="str">
        <f>IF($B7463="SINAPI",IF(ISNUMBER(MATCH(Banco!$C7463,Analitico!$A:$A,0)),INDEX(Analitico!E:E,MATCH(Banco!$C7463,Analitico!$A:$A,0))&amp;"%",""),"")</f>
        <v>85,6893543%</v>
      </c>
      <c r="K7463" s="3" t="str">
        <f>IF($B7463="SINAPI",IF(ISNUMBER(MATCH(Banco!$C7463,Analitico!$A:$A,0)),INDEX(Analitico!F:F,MATCH(Banco!$C7463,Analitico!$A:$A,0))&amp;"%",""),"")</f>
        <v>%</v>
      </c>
    </row>
    <row r="7464" spans="1:11" x14ac:dyDescent="0.2">
      <c r="A7464" s="1" t="str">
        <f t="shared" si="118"/>
        <v>SINAPI 88310</v>
      </c>
      <c r="B7464" s="3" t="s">
        <v>21783</v>
      </c>
      <c r="C7464" s="3" t="s">
        <v>7523</v>
      </c>
      <c r="D7464" s="2" t="s">
        <v>15266</v>
      </c>
      <c r="E7464" s="3" t="s">
        <v>15538</v>
      </c>
      <c r="F7464" s="66" t="s">
        <v>21615</v>
      </c>
      <c r="I7464" s="3" t="s">
        <v>41</v>
      </c>
      <c r="J7464" s="3" t="str">
        <f>IF($B7464="SINAPI",IF(ISNUMBER(MATCH(Banco!$C7464,Analitico!$A:$A,0)),INDEX(Analitico!E:E,MATCH(Banco!$C7464,Analitico!$A:$A,0))&amp;"%",""),"")</f>
        <v>80,8602868%</v>
      </c>
      <c r="K7464" s="3" t="str">
        <f>IF($B7464="SINAPI",IF(ISNUMBER(MATCH(Banco!$C7464,Analitico!$A:$A,0)),INDEX(Analitico!F:F,MATCH(Banco!$C7464,Analitico!$A:$A,0))&amp;"%",""),"")</f>
        <v>%</v>
      </c>
    </row>
    <row r="7465" spans="1:11" x14ac:dyDescent="0.2">
      <c r="A7465" s="1" t="str">
        <f t="shared" si="118"/>
        <v>SINAPI 88311</v>
      </c>
      <c r="B7465" s="3" t="s">
        <v>21783</v>
      </c>
      <c r="C7465" s="3" t="s">
        <v>7524</v>
      </c>
      <c r="D7465" s="2" t="s">
        <v>15267</v>
      </c>
      <c r="E7465" s="3" t="s">
        <v>15538</v>
      </c>
      <c r="F7465" s="66" t="s">
        <v>16989</v>
      </c>
      <c r="I7465" s="3" t="s">
        <v>21785</v>
      </c>
      <c r="J7465" s="3" t="str">
        <f>IF($B7465="SINAPI",IF(ISNUMBER(MATCH(Banco!$C7465,Analitico!$A:$A,0)),INDEX(Analitico!E:E,MATCH(Banco!$C7465,Analitico!$A:$A,0))&amp;"%",""),"")</f>
        <v>80,3894773%</v>
      </c>
      <c r="K7465" s="3" t="str">
        <f>IF($B7465="SINAPI",IF(ISNUMBER(MATCH(Banco!$C7465,Analitico!$A:$A,0)),INDEX(Analitico!F:F,MATCH(Banco!$C7465,Analitico!$A:$A,0))&amp;"%",""),"")</f>
        <v>%</v>
      </c>
    </row>
    <row r="7466" spans="1:11" x14ac:dyDescent="0.2">
      <c r="A7466" s="1" t="str">
        <f t="shared" si="118"/>
        <v>SINAPI 88312</v>
      </c>
      <c r="B7466" s="3" t="s">
        <v>21783</v>
      </c>
      <c r="C7466" s="3" t="s">
        <v>7525</v>
      </c>
      <c r="D7466" s="2" t="s">
        <v>15268</v>
      </c>
      <c r="E7466" s="3" t="s">
        <v>15538</v>
      </c>
      <c r="F7466" s="66" t="s">
        <v>21615</v>
      </c>
      <c r="I7466" s="3" t="s">
        <v>21785</v>
      </c>
      <c r="J7466" s="3" t="str">
        <f>IF($B7466="SINAPI",IF(ISNUMBER(MATCH(Banco!$C7466,Analitico!$A:$A,0)),INDEX(Analitico!E:E,MATCH(Banco!$C7466,Analitico!$A:$A,0))&amp;"%",""),"")</f>
        <v>80,8602868%</v>
      </c>
      <c r="K7466" s="3" t="str">
        <f>IF($B7466="SINAPI",IF(ISNUMBER(MATCH(Banco!$C7466,Analitico!$A:$A,0)),INDEX(Analitico!F:F,MATCH(Banco!$C7466,Analitico!$A:$A,0))&amp;"%",""),"")</f>
        <v>%</v>
      </c>
    </row>
    <row r="7467" spans="1:11" x14ac:dyDescent="0.2">
      <c r="A7467" s="1" t="str">
        <f t="shared" si="118"/>
        <v>SINAPI 88313</v>
      </c>
      <c r="B7467" s="3" t="s">
        <v>21783</v>
      </c>
      <c r="C7467" s="3" t="s">
        <v>7526</v>
      </c>
      <c r="D7467" s="2" t="s">
        <v>15269</v>
      </c>
      <c r="E7467" s="3" t="s">
        <v>15538</v>
      </c>
      <c r="F7467" s="66" t="s">
        <v>21616</v>
      </c>
      <c r="I7467" s="3" t="s">
        <v>21785</v>
      </c>
      <c r="J7467" s="3" t="str">
        <f>IF($B7467="SINAPI",IF(ISNUMBER(MATCH(Banco!$C7467,Analitico!$A:$A,0)),INDEX(Analitico!E:E,MATCH(Banco!$C7467,Analitico!$A:$A,0))&amp;"%",""),"")</f>
        <v>86,5215378%</v>
      </c>
      <c r="K7467" s="3" t="str">
        <f>IF($B7467="SINAPI",IF(ISNUMBER(MATCH(Banco!$C7467,Analitico!$A:$A,0)),INDEX(Analitico!F:F,MATCH(Banco!$C7467,Analitico!$A:$A,0))&amp;"%",""),"")</f>
        <v>%</v>
      </c>
    </row>
    <row r="7468" spans="1:11" x14ac:dyDescent="0.2">
      <c r="A7468" s="1" t="str">
        <f t="shared" si="118"/>
        <v>SINAPI 88314</v>
      </c>
      <c r="B7468" s="3" t="s">
        <v>21783</v>
      </c>
      <c r="C7468" s="3" t="s">
        <v>7527</v>
      </c>
      <c r="D7468" s="2" t="s">
        <v>15270</v>
      </c>
      <c r="E7468" s="3" t="s">
        <v>15538</v>
      </c>
      <c r="F7468" s="66" t="s">
        <v>21617</v>
      </c>
      <c r="I7468" s="3" t="s">
        <v>21785</v>
      </c>
      <c r="J7468" s="3" t="str">
        <f>IF($B7468="SINAPI",IF(ISNUMBER(MATCH(Banco!$C7468,Analitico!$A:$A,0)),INDEX(Analitico!E:E,MATCH(Banco!$C7468,Analitico!$A:$A,0))&amp;"%",""),"")</f>
        <v>89,2301999%</v>
      </c>
      <c r="K7468" s="3" t="str">
        <f>IF($B7468="SINAPI",IF(ISNUMBER(MATCH(Banco!$C7468,Analitico!$A:$A,0)),INDEX(Analitico!F:F,MATCH(Banco!$C7468,Analitico!$A:$A,0))&amp;"%",""),"")</f>
        <v>%</v>
      </c>
    </row>
    <row r="7469" spans="1:11" x14ac:dyDescent="0.2">
      <c r="A7469" s="1" t="str">
        <f t="shared" si="118"/>
        <v>SINAPI 88315</v>
      </c>
      <c r="B7469" s="3" t="s">
        <v>21783</v>
      </c>
      <c r="C7469" s="3" t="s">
        <v>7528</v>
      </c>
      <c r="D7469" s="2" t="s">
        <v>15271</v>
      </c>
      <c r="E7469" s="3" t="s">
        <v>15538</v>
      </c>
      <c r="F7469" s="66" t="s">
        <v>21587</v>
      </c>
      <c r="I7469" s="3" t="s">
        <v>21785</v>
      </c>
      <c r="J7469" s="3" t="str">
        <f>IF($B7469="SINAPI",IF(ISNUMBER(MATCH(Banco!$C7469,Analitico!$A:$A,0)),INDEX(Analitico!E:E,MATCH(Banco!$C7469,Analitico!$A:$A,0))&amp;"%",""),"")</f>
        <v>85,5532065%</v>
      </c>
      <c r="K7469" s="3" t="str">
        <f>IF($B7469="SINAPI",IF(ISNUMBER(MATCH(Banco!$C7469,Analitico!$A:$A,0)),INDEX(Analitico!F:F,MATCH(Banco!$C7469,Analitico!$A:$A,0))&amp;"%",""),"")</f>
        <v>%</v>
      </c>
    </row>
    <row r="7470" spans="1:11" x14ac:dyDescent="0.2">
      <c r="A7470" s="1" t="str">
        <f t="shared" si="118"/>
        <v>SINAPI 88316</v>
      </c>
      <c r="B7470" s="3" t="s">
        <v>21783</v>
      </c>
      <c r="C7470" s="3" t="s">
        <v>7529</v>
      </c>
      <c r="D7470" s="2" t="s">
        <v>15272</v>
      </c>
      <c r="E7470" s="3" t="s">
        <v>15538</v>
      </c>
      <c r="F7470" s="66" t="s">
        <v>18249</v>
      </c>
      <c r="I7470" s="3" t="s">
        <v>41</v>
      </c>
      <c r="J7470" s="3" t="str">
        <f>IF($B7470="SINAPI",IF(ISNUMBER(MATCH(Banco!$C7470,Analitico!$A:$A,0)),INDEX(Analitico!E:E,MATCH(Banco!$C7470,Analitico!$A:$A,0))&amp;"%",""),"")</f>
        <v>80,7450412%</v>
      </c>
      <c r="K7470" s="3" t="str">
        <f>IF($B7470="SINAPI",IF(ISNUMBER(MATCH(Banco!$C7470,Analitico!$A:$A,0)),INDEX(Analitico!F:F,MATCH(Banco!$C7470,Analitico!$A:$A,0))&amp;"%",""),"")</f>
        <v>%</v>
      </c>
    </row>
    <row r="7471" spans="1:11" x14ac:dyDescent="0.2">
      <c r="A7471" s="1" t="str">
        <f t="shared" si="118"/>
        <v>SINAPI 88317</v>
      </c>
      <c r="B7471" s="3" t="s">
        <v>21783</v>
      </c>
      <c r="C7471" s="3" t="s">
        <v>7530</v>
      </c>
      <c r="D7471" s="2" t="s">
        <v>15273</v>
      </c>
      <c r="E7471" s="3" t="s">
        <v>15538</v>
      </c>
      <c r="F7471" s="66" t="s">
        <v>19398</v>
      </c>
      <c r="I7471" s="3" t="s">
        <v>41</v>
      </c>
      <c r="J7471" s="3" t="str">
        <f>IF($B7471="SINAPI",IF(ISNUMBER(MATCH(Banco!$C7471,Analitico!$A:$A,0)),INDEX(Analitico!E:E,MATCH(Banco!$C7471,Analitico!$A:$A,0))&amp;"%",""),"")</f>
        <v>82,6712329%</v>
      </c>
      <c r="K7471" s="3" t="str">
        <f>IF($B7471="SINAPI",IF(ISNUMBER(MATCH(Banco!$C7471,Analitico!$A:$A,0)),INDEX(Analitico!F:F,MATCH(Banco!$C7471,Analitico!$A:$A,0))&amp;"%",""),"")</f>
        <v>%</v>
      </c>
    </row>
    <row r="7472" spans="1:11" x14ac:dyDescent="0.2">
      <c r="A7472" s="1" t="str">
        <f t="shared" si="118"/>
        <v>SINAPI 88318</v>
      </c>
      <c r="B7472" s="3" t="s">
        <v>21783</v>
      </c>
      <c r="C7472" s="3" t="s">
        <v>7531</v>
      </c>
      <c r="D7472" s="2" t="s">
        <v>15274</v>
      </c>
      <c r="E7472" s="3" t="s">
        <v>15538</v>
      </c>
      <c r="F7472" s="66" t="s">
        <v>16562</v>
      </c>
      <c r="I7472" s="3" t="s">
        <v>21785</v>
      </c>
      <c r="J7472" s="3" t="str">
        <f>IF($B7472="SINAPI",IF(ISNUMBER(MATCH(Banco!$C7472,Analitico!$A:$A,0)),INDEX(Analitico!E:E,MATCH(Banco!$C7472,Analitico!$A:$A,0))&amp;"%",""),"")</f>
        <v>79,2622951%</v>
      </c>
      <c r="K7472" s="3" t="str">
        <f>IF($B7472="SINAPI",IF(ISNUMBER(MATCH(Banco!$C7472,Analitico!$A:$A,0)),INDEX(Analitico!F:F,MATCH(Banco!$C7472,Analitico!$A:$A,0))&amp;"%",""),"")</f>
        <v>%</v>
      </c>
    </row>
    <row r="7473" spans="1:11" x14ac:dyDescent="0.2">
      <c r="A7473" s="1" t="str">
        <f t="shared" si="118"/>
        <v>SINAPI 88321</v>
      </c>
      <c r="B7473" s="3" t="s">
        <v>21783</v>
      </c>
      <c r="C7473" s="3" t="s">
        <v>7532</v>
      </c>
      <c r="D7473" s="2" t="s">
        <v>15275</v>
      </c>
      <c r="E7473" s="3" t="s">
        <v>15538</v>
      </c>
      <c r="F7473" s="66" t="s">
        <v>19389</v>
      </c>
      <c r="I7473" s="3" t="s">
        <v>21785</v>
      </c>
      <c r="J7473" s="3" t="str">
        <f>IF($B7473="SINAPI",IF(ISNUMBER(MATCH(Banco!$C7473,Analitico!$A:$A,0)),INDEX(Analitico!E:E,MATCH(Banco!$C7473,Analitico!$A:$A,0))&amp;"%",""),"")</f>
        <v>94,2658782%</v>
      </c>
      <c r="K7473" s="3" t="str">
        <f>IF($B7473="SINAPI",IF(ISNUMBER(MATCH(Banco!$C7473,Analitico!$A:$A,0)),INDEX(Analitico!F:F,MATCH(Banco!$C7473,Analitico!$A:$A,0))&amp;"%",""),"")</f>
        <v>%</v>
      </c>
    </row>
    <row r="7474" spans="1:11" x14ac:dyDescent="0.2">
      <c r="A7474" s="1" t="str">
        <f t="shared" si="118"/>
        <v>SINAPI 88322</v>
      </c>
      <c r="B7474" s="3" t="s">
        <v>21783</v>
      </c>
      <c r="C7474" s="3" t="s">
        <v>7533</v>
      </c>
      <c r="D7474" s="2" t="s">
        <v>15276</v>
      </c>
      <c r="E7474" s="3" t="s">
        <v>15538</v>
      </c>
      <c r="F7474" s="66" t="s">
        <v>21618</v>
      </c>
      <c r="I7474" s="3" t="s">
        <v>21785</v>
      </c>
      <c r="J7474" s="3" t="str">
        <f>IF($B7474="SINAPI",IF(ISNUMBER(MATCH(Banco!$C7474,Analitico!$A:$A,0)),INDEX(Analitico!E:E,MATCH(Banco!$C7474,Analitico!$A:$A,0))&amp;"%",""),"")</f>
        <v>92,8594098%</v>
      </c>
      <c r="K7474" s="3" t="str">
        <f>IF($B7474="SINAPI",IF(ISNUMBER(MATCH(Banco!$C7474,Analitico!$A:$A,0)),INDEX(Analitico!F:F,MATCH(Banco!$C7474,Analitico!$A:$A,0))&amp;"%",""),"")</f>
        <v>%</v>
      </c>
    </row>
    <row r="7475" spans="1:11" x14ac:dyDescent="0.2">
      <c r="A7475" s="1" t="str">
        <f t="shared" si="118"/>
        <v>SINAPI 88323</v>
      </c>
      <c r="B7475" s="3" t="s">
        <v>21783</v>
      </c>
      <c r="C7475" s="3" t="s">
        <v>7534</v>
      </c>
      <c r="D7475" s="2" t="s">
        <v>15277</v>
      </c>
      <c r="E7475" s="3" t="s">
        <v>15538</v>
      </c>
      <c r="F7475" s="66" t="s">
        <v>18436</v>
      </c>
      <c r="I7475" s="3" t="s">
        <v>21785</v>
      </c>
      <c r="J7475" s="3" t="str">
        <f>IF($B7475="SINAPI",IF(ISNUMBER(MATCH(Banco!$C7475,Analitico!$A:$A,0)),INDEX(Analitico!E:E,MATCH(Banco!$C7475,Analitico!$A:$A,0))&amp;"%",""),"")</f>
        <v>86,2643081%</v>
      </c>
      <c r="K7475" s="3" t="str">
        <f>IF($B7475="SINAPI",IF(ISNUMBER(MATCH(Banco!$C7475,Analitico!$A:$A,0)),INDEX(Analitico!F:F,MATCH(Banco!$C7475,Analitico!$A:$A,0))&amp;"%",""),"")</f>
        <v>%</v>
      </c>
    </row>
    <row r="7476" spans="1:11" x14ac:dyDescent="0.2">
      <c r="A7476" s="1" t="str">
        <f t="shared" si="118"/>
        <v>SINAPI 88324</v>
      </c>
      <c r="B7476" s="3" t="s">
        <v>21783</v>
      </c>
      <c r="C7476" s="3" t="s">
        <v>7535</v>
      </c>
      <c r="D7476" s="2" t="s">
        <v>15278</v>
      </c>
      <c r="E7476" s="3" t="s">
        <v>15538</v>
      </c>
      <c r="F7476" s="66" t="s">
        <v>21610</v>
      </c>
      <c r="I7476" s="3" t="s">
        <v>21785</v>
      </c>
      <c r="J7476" s="3" t="str">
        <f>IF($B7476="SINAPI",IF(ISNUMBER(MATCH(Banco!$C7476,Analitico!$A:$A,0)),INDEX(Analitico!E:E,MATCH(Banco!$C7476,Analitico!$A:$A,0))&amp;"%",""),"")</f>
        <v>89,4717801%</v>
      </c>
      <c r="K7476" s="3" t="str">
        <f>IF($B7476="SINAPI",IF(ISNUMBER(MATCH(Banco!$C7476,Analitico!$A:$A,0)),INDEX(Analitico!F:F,MATCH(Banco!$C7476,Analitico!$A:$A,0))&amp;"%",""),"")</f>
        <v>%</v>
      </c>
    </row>
    <row r="7477" spans="1:11" x14ac:dyDescent="0.2">
      <c r="A7477" s="1" t="str">
        <f t="shared" si="118"/>
        <v>SINAPI 88325</v>
      </c>
      <c r="B7477" s="3" t="s">
        <v>21783</v>
      </c>
      <c r="C7477" s="3" t="s">
        <v>7536</v>
      </c>
      <c r="D7477" s="2" t="s">
        <v>15279</v>
      </c>
      <c r="E7477" s="3" t="s">
        <v>15538</v>
      </c>
      <c r="F7477" s="66" t="s">
        <v>19492</v>
      </c>
      <c r="I7477" s="3" t="s">
        <v>21785</v>
      </c>
      <c r="J7477" s="3" t="str">
        <f>IF($B7477="SINAPI",IF(ISNUMBER(MATCH(Banco!$C7477,Analitico!$A:$A,0)),INDEX(Analitico!E:E,MATCH(Banco!$C7477,Analitico!$A:$A,0))&amp;"%",""),"")</f>
        <v>81,8262412%</v>
      </c>
      <c r="K7477" s="3" t="str">
        <f>IF($B7477="SINAPI",IF(ISNUMBER(MATCH(Banco!$C7477,Analitico!$A:$A,0)),INDEX(Analitico!F:F,MATCH(Banco!$C7477,Analitico!$A:$A,0))&amp;"%",""),"")</f>
        <v>%</v>
      </c>
    </row>
    <row r="7478" spans="1:11" x14ac:dyDescent="0.2">
      <c r="A7478" s="1" t="str">
        <f t="shared" si="118"/>
        <v>SINAPI 88377</v>
      </c>
      <c r="B7478" s="3" t="s">
        <v>21783</v>
      </c>
      <c r="C7478" s="3" t="s">
        <v>7537</v>
      </c>
      <c r="D7478" s="2" t="s">
        <v>15280</v>
      </c>
      <c r="E7478" s="3" t="s">
        <v>15538</v>
      </c>
      <c r="F7478" s="66" t="s">
        <v>18320</v>
      </c>
      <c r="I7478" s="3" t="s">
        <v>21785</v>
      </c>
      <c r="J7478" s="3" t="str">
        <f>IF($B7478="SINAPI",IF(ISNUMBER(MATCH(Banco!$C7478,Analitico!$A:$A,0)),INDEX(Analitico!E:E,MATCH(Banco!$C7478,Analitico!$A:$A,0))&amp;"%",""),"")</f>
        <v>88,6372511%</v>
      </c>
      <c r="K7478" s="3" t="str">
        <f>IF($B7478="SINAPI",IF(ISNUMBER(MATCH(Banco!$C7478,Analitico!$A:$A,0)),INDEX(Analitico!F:F,MATCH(Banco!$C7478,Analitico!$A:$A,0))&amp;"%",""),"")</f>
        <v>%</v>
      </c>
    </row>
    <row r="7479" spans="1:11" x14ac:dyDescent="0.2">
      <c r="A7479" s="1" t="str">
        <f t="shared" si="118"/>
        <v>SINAPI 88441</v>
      </c>
      <c r="B7479" s="3" t="s">
        <v>21783</v>
      </c>
      <c r="C7479" s="3" t="s">
        <v>7538</v>
      </c>
      <c r="D7479" s="2" t="s">
        <v>15281</v>
      </c>
      <c r="E7479" s="3" t="s">
        <v>15538</v>
      </c>
      <c r="F7479" s="66" t="s">
        <v>19846</v>
      </c>
      <c r="I7479" s="3" t="s">
        <v>21785</v>
      </c>
      <c r="J7479" s="3" t="str">
        <f>IF($B7479="SINAPI",IF(ISNUMBER(MATCH(Banco!$C7479,Analitico!$A:$A,0)),INDEX(Analitico!E:E,MATCH(Banco!$C7479,Analitico!$A:$A,0))&amp;"%",""),"")</f>
        <v>81,0710988%</v>
      </c>
      <c r="K7479" s="3" t="str">
        <f>IF($B7479="SINAPI",IF(ISNUMBER(MATCH(Banco!$C7479,Analitico!$A:$A,0)),INDEX(Analitico!F:F,MATCH(Banco!$C7479,Analitico!$A:$A,0))&amp;"%",""),"")</f>
        <v>%</v>
      </c>
    </row>
    <row r="7480" spans="1:11" x14ac:dyDescent="0.2">
      <c r="A7480" s="1" t="str">
        <f t="shared" si="118"/>
        <v>SINAPI 90766</v>
      </c>
      <c r="B7480" s="3" t="s">
        <v>21783</v>
      </c>
      <c r="C7480" s="3" t="s">
        <v>7539</v>
      </c>
      <c r="D7480" s="2" t="s">
        <v>15282</v>
      </c>
      <c r="E7480" s="3" t="s">
        <v>15538</v>
      </c>
      <c r="F7480" s="66" t="s">
        <v>21619</v>
      </c>
      <c r="I7480" s="3" t="s">
        <v>41</v>
      </c>
      <c r="J7480" s="3" t="str">
        <f>IF($B7480="SINAPI",IF(ISNUMBER(MATCH(Banco!$C7480,Analitico!$A:$A,0)),INDEX(Analitico!E:E,MATCH(Banco!$C7480,Analitico!$A:$A,0))&amp;"%",""),"")</f>
        <v>92,3288614%</v>
      </c>
      <c r="K7480" s="3" t="str">
        <f>IF($B7480="SINAPI",IF(ISNUMBER(MATCH(Banco!$C7480,Analitico!$A:$A,0)),INDEX(Analitico!F:F,MATCH(Banco!$C7480,Analitico!$A:$A,0))&amp;"%",""),"")</f>
        <v>%</v>
      </c>
    </row>
    <row r="7481" spans="1:11" x14ac:dyDescent="0.2">
      <c r="A7481" s="1" t="str">
        <f t="shared" si="118"/>
        <v>SINAPI 90767</v>
      </c>
      <c r="B7481" s="3" t="s">
        <v>21783</v>
      </c>
      <c r="C7481" s="3" t="s">
        <v>7540</v>
      </c>
      <c r="D7481" s="2" t="s">
        <v>15283</v>
      </c>
      <c r="E7481" s="3" t="s">
        <v>15538</v>
      </c>
      <c r="F7481" s="66" t="s">
        <v>19184</v>
      </c>
      <c r="I7481" s="3" t="s">
        <v>21785</v>
      </c>
      <c r="J7481" s="3" t="str">
        <f>IF($B7481="SINAPI",IF(ISNUMBER(MATCH(Banco!$C7481,Analitico!$A:$A,0)),INDEX(Analitico!E:E,MATCH(Banco!$C7481,Analitico!$A:$A,0))&amp;"%",""),"")</f>
        <v>91,8997458%</v>
      </c>
      <c r="K7481" s="3" t="str">
        <f>IF($B7481="SINAPI",IF(ISNUMBER(MATCH(Banco!$C7481,Analitico!$A:$A,0)),INDEX(Analitico!F:F,MATCH(Banco!$C7481,Analitico!$A:$A,0))&amp;"%",""),"")</f>
        <v>%</v>
      </c>
    </row>
    <row r="7482" spans="1:11" x14ac:dyDescent="0.2">
      <c r="A7482" s="1" t="str">
        <f t="shared" si="118"/>
        <v>SINAPI 90768</v>
      </c>
      <c r="B7482" s="3" t="s">
        <v>21783</v>
      </c>
      <c r="C7482" s="3" t="s">
        <v>7541</v>
      </c>
      <c r="D7482" s="2" t="s">
        <v>15284</v>
      </c>
      <c r="E7482" s="3" t="s">
        <v>15538</v>
      </c>
      <c r="F7482" s="66" t="s">
        <v>21620</v>
      </c>
      <c r="I7482" s="3" t="s">
        <v>21785</v>
      </c>
      <c r="J7482" s="3" t="str">
        <f>IF($B7482="SINAPI",IF(ISNUMBER(MATCH(Banco!$C7482,Analitico!$A:$A,0)),INDEX(Analitico!E:E,MATCH(Banco!$C7482,Analitico!$A:$A,0))&amp;"%",""),"")</f>
        <v>97,8687213%</v>
      </c>
      <c r="K7482" s="3" t="str">
        <f>IF($B7482="SINAPI",IF(ISNUMBER(MATCH(Banco!$C7482,Analitico!$A:$A,0)),INDEX(Analitico!F:F,MATCH(Banco!$C7482,Analitico!$A:$A,0))&amp;"%",""),"")</f>
        <v>%</v>
      </c>
    </row>
    <row r="7483" spans="1:11" x14ac:dyDescent="0.2">
      <c r="A7483" s="1" t="str">
        <f t="shared" si="118"/>
        <v>SINAPI 90769</v>
      </c>
      <c r="B7483" s="3" t="s">
        <v>21783</v>
      </c>
      <c r="C7483" s="3" t="s">
        <v>7542</v>
      </c>
      <c r="D7483" s="2" t="s">
        <v>15285</v>
      </c>
      <c r="E7483" s="3" t="s">
        <v>15538</v>
      </c>
      <c r="F7483" s="66" t="s">
        <v>21621</v>
      </c>
      <c r="I7483" s="3" t="s">
        <v>21785</v>
      </c>
      <c r="J7483" s="3" t="str">
        <f>IF($B7483="SINAPI",IF(ISNUMBER(MATCH(Banco!$C7483,Analitico!$A:$A,0)),INDEX(Analitico!E:E,MATCH(Banco!$C7483,Analitico!$A:$A,0))&amp;"%",""),"")</f>
        <v>97,9858157%</v>
      </c>
      <c r="K7483" s="3" t="str">
        <f>IF($B7483="SINAPI",IF(ISNUMBER(MATCH(Banco!$C7483,Analitico!$A:$A,0)),INDEX(Analitico!F:F,MATCH(Banco!$C7483,Analitico!$A:$A,0))&amp;"%",""),"")</f>
        <v>%</v>
      </c>
    </row>
    <row r="7484" spans="1:11" x14ac:dyDescent="0.2">
      <c r="A7484" s="1" t="str">
        <f t="shared" si="118"/>
        <v>SINAPI 90770</v>
      </c>
      <c r="B7484" s="3" t="s">
        <v>21783</v>
      </c>
      <c r="C7484" s="3" t="s">
        <v>7543</v>
      </c>
      <c r="D7484" s="2" t="s">
        <v>15286</v>
      </c>
      <c r="E7484" s="3" t="s">
        <v>15538</v>
      </c>
      <c r="F7484" s="66" t="s">
        <v>20584</v>
      </c>
      <c r="I7484" s="3" t="s">
        <v>21785</v>
      </c>
      <c r="J7484" s="3" t="str">
        <f>IF($B7484="SINAPI",IF(ISNUMBER(MATCH(Banco!$C7484,Analitico!$A:$A,0)),INDEX(Analitico!E:E,MATCH(Banco!$C7484,Analitico!$A:$A,0))&amp;"%",""),"")</f>
        <v>98,0760546%</v>
      </c>
      <c r="K7484" s="3" t="str">
        <f>IF($B7484="SINAPI",IF(ISNUMBER(MATCH(Banco!$C7484,Analitico!$A:$A,0)),INDEX(Analitico!F:F,MATCH(Banco!$C7484,Analitico!$A:$A,0))&amp;"%",""),"")</f>
        <v>%</v>
      </c>
    </row>
    <row r="7485" spans="1:11" x14ac:dyDescent="0.2">
      <c r="A7485" s="1" t="str">
        <f t="shared" si="118"/>
        <v>SINAPI 90772</v>
      </c>
      <c r="B7485" s="3" t="s">
        <v>21783</v>
      </c>
      <c r="C7485" s="3" t="s">
        <v>7544</v>
      </c>
      <c r="D7485" s="2" t="s">
        <v>15287</v>
      </c>
      <c r="E7485" s="3" t="s">
        <v>15538</v>
      </c>
      <c r="F7485" s="66" t="s">
        <v>21622</v>
      </c>
      <c r="I7485" s="3" t="s">
        <v>21785</v>
      </c>
      <c r="J7485" s="3" t="str">
        <f>IF($B7485="SINAPI",IF(ISNUMBER(MATCH(Banco!$C7485,Analitico!$A:$A,0)),INDEX(Analitico!E:E,MATCH(Banco!$C7485,Analitico!$A:$A,0))&amp;"%",""),"")</f>
        <v>91,5530304%</v>
      </c>
      <c r="K7485" s="3" t="str">
        <f>IF($B7485="SINAPI",IF(ISNUMBER(MATCH(Banco!$C7485,Analitico!$A:$A,0)),INDEX(Analitico!F:F,MATCH(Banco!$C7485,Analitico!$A:$A,0))&amp;"%",""),"")</f>
        <v>%</v>
      </c>
    </row>
    <row r="7486" spans="1:11" x14ac:dyDescent="0.2">
      <c r="A7486" s="1" t="str">
        <f t="shared" si="118"/>
        <v>SINAPI 90775</v>
      </c>
      <c r="B7486" s="3" t="s">
        <v>21783</v>
      </c>
      <c r="C7486" s="3" t="s">
        <v>7545</v>
      </c>
      <c r="D7486" s="2" t="s">
        <v>15288</v>
      </c>
      <c r="E7486" s="3" t="s">
        <v>15538</v>
      </c>
      <c r="F7486" s="66" t="s">
        <v>21623</v>
      </c>
      <c r="I7486" s="3" t="s">
        <v>21785</v>
      </c>
      <c r="J7486" s="3" t="str">
        <f>IF($B7486="SINAPI",IF(ISNUMBER(MATCH(Banco!$C7486,Analitico!$A:$A,0)),INDEX(Analitico!E:E,MATCH(Banco!$C7486,Analitico!$A:$A,0))&amp;"%",""),"")</f>
        <v>89,8065126%</v>
      </c>
      <c r="K7486" s="3" t="str">
        <f>IF($B7486="SINAPI",IF(ISNUMBER(MATCH(Banco!$C7486,Analitico!$A:$A,0)),INDEX(Analitico!F:F,MATCH(Banco!$C7486,Analitico!$A:$A,0))&amp;"%",""),"")</f>
        <v>%</v>
      </c>
    </row>
    <row r="7487" spans="1:11" x14ac:dyDescent="0.2">
      <c r="A7487" s="1" t="str">
        <f t="shared" si="118"/>
        <v>SINAPI 90776</v>
      </c>
      <c r="B7487" s="3" t="s">
        <v>21783</v>
      </c>
      <c r="C7487" s="3" t="s">
        <v>7546</v>
      </c>
      <c r="D7487" s="2" t="s">
        <v>15289</v>
      </c>
      <c r="E7487" s="3" t="s">
        <v>15538</v>
      </c>
      <c r="F7487" s="66" t="s">
        <v>21624</v>
      </c>
      <c r="I7487" s="3" t="s">
        <v>41</v>
      </c>
      <c r="J7487" s="3" t="str">
        <f>IF($B7487="SINAPI",IF(ISNUMBER(MATCH(Banco!$C7487,Analitico!$A:$A,0)),INDEX(Analitico!E:E,MATCH(Banco!$C7487,Analitico!$A:$A,0))&amp;"%",""),"")</f>
        <v>92,1370968%</v>
      </c>
      <c r="K7487" s="3" t="str">
        <f>IF($B7487="SINAPI",IF(ISNUMBER(MATCH(Banco!$C7487,Analitico!$A:$A,0)),INDEX(Analitico!F:F,MATCH(Banco!$C7487,Analitico!$A:$A,0))&amp;"%",""),"")</f>
        <v>%</v>
      </c>
    </row>
    <row r="7488" spans="1:11" x14ac:dyDescent="0.2">
      <c r="A7488" s="1" t="str">
        <f t="shared" si="118"/>
        <v>SINAPI 90777</v>
      </c>
      <c r="B7488" s="3" t="s">
        <v>21783</v>
      </c>
      <c r="C7488" s="3" t="s">
        <v>7547</v>
      </c>
      <c r="D7488" s="2" t="s">
        <v>15290</v>
      </c>
      <c r="E7488" s="3" t="s">
        <v>15538</v>
      </c>
      <c r="F7488" s="66" t="s">
        <v>21625</v>
      </c>
      <c r="I7488" s="3" t="s">
        <v>41</v>
      </c>
      <c r="J7488" s="3" t="str">
        <f>IF($B7488="SINAPI",IF(ISNUMBER(MATCH(Banco!$C7488,Analitico!$A:$A,0)),INDEX(Analitico!E:E,MATCH(Banco!$C7488,Analitico!$A:$A,0))&amp;"%",""),"")</f>
        <v>97,9221540%</v>
      </c>
      <c r="K7488" s="3" t="str">
        <f>IF($B7488="SINAPI",IF(ISNUMBER(MATCH(Banco!$C7488,Analitico!$A:$A,0)),INDEX(Analitico!F:F,MATCH(Banco!$C7488,Analitico!$A:$A,0))&amp;"%",""),"")</f>
        <v>%</v>
      </c>
    </row>
    <row r="7489" spans="1:11" x14ac:dyDescent="0.2">
      <c r="A7489" s="1" t="str">
        <f t="shared" si="118"/>
        <v>SINAPI 90778</v>
      </c>
      <c r="B7489" s="3" t="s">
        <v>21783</v>
      </c>
      <c r="C7489" s="3" t="s">
        <v>7548</v>
      </c>
      <c r="D7489" s="2" t="s">
        <v>15291</v>
      </c>
      <c r="E7489" s="3" t="s">
        <v>15538</v>
      </c>
      <c r="F7489" s="66" t="s">
        <v>21626</v>
      </c>
      <c r="I7489" s="3" t="s">
        <v>21785</v>
      </c>
      <c r="J7489" s="3" t="str">
        <f>IF($B7489="SINAPI",IF(ISNUMBER(MATCH(Banco!$C7489,Analitico!$A:$A,0)),INDEX(Analitico!E:E,MATCH(Banco!$C7489,Analitico!$A:$A,0))&amp;"%",""),"")</f>
        <v>98,1542462%</v>
      </c>
      <c r="K7489" s="3" t="str">
        <f>IF($B7489="SINAPI",IF(ISNUMBER(MATCH(Banco!$C7489,Analitico!$A:$A,0)),INDEX(Analitico!F:F,MATCH(Banco!$C7489,Analitico!$A:$A,0))&amp;"%",""),"")</f>
        <v>%</v>
      </c>
    </row>
    <row r="7490" spans="1:11" x14ac:dyDescent="0.2">
      <c r="A7490" s="1" t="str">
        <f t="shared" si="118"/>
        <v>SINAPI 90779</v>
      </c>
      <c r="B7490" s="3" t="s">
        <v>21783</v>
      </c>
      <c r="C7490" s="3" t="s">
        <v>7549</v>
      </c>
      <c r="D7490" s="2" t="s">
        <v>15292</v>
      </c>
      <c r="E7490" s="3" t="s">
        <v>15538</v>
      </c>
      <c r="F7490" s="66" t="s">
        <v>21627</v>
      </c>
      <c r="I7490" s="3" t="s">
        <v>21785</v>
      </c>
      <c r="J7490" s="3" t="str">
        <f>IF($B7490="SINAPI",IF(ISNUMBER(MATCH(Banco!$C7490,Analitico!$A:$A,0)),INDEX(Analitico!E:E,MATCH(Banco!$C7490,Analitico!$A:$A,0))&amp;"%",""),"")</f>
        <v>98,1791760%</v>
      </c>
      <c r="K7490" s="3" t="str">
        <f>IF($B7490="SINAPI",IF(ISNUMBER(MATCH(Banco!$C7490,Analitico!$A:$A,0)),INDEX(Analitico!F:F,MATCH(Banco!$C7490,Analitico!$A:$A,0))&amp;"%",""),"")</f>
        <v>%</v>
      </c>
    </row>
    <row r="7491" spans="1:11" x14ac:dyDescent="0.2">
      <c r="A7491" s="1" t="str">
        <f t="shared" si="118"/>
        <v>SINAPI 90780</v>
      </c>
      <c r="B7491" s="3" t="s">
        <v>21783</v>
      </c>
      <c r="C7491" s="3" t="s">
        <v>7550</v>
      </c>
      <c r="D7491" s="2" t="s">
        <v>15293</v>
      </c>
      <c r="E7491" s="3" t="s">
        <v>15538</v>
      </c>
      <c r="F7491" s="66" t="s">
        <v>21628</v>
      </c>
      <c r="I7491" s="3" t="s">
        <v>21785</v>
      </c>
      <c r="J7491" s="3" t="str">
        <f>IF($B7491="SINAPI",IF(ISNUMBER(MATCH(Banco!$C7491,Analitico!$A:$A,0)),INDEX(Analitico!E:E,MATCH(Banco!$C7491,Analitico!$A:$A,0))&amp;"%",""),"")</f>
        <v>95,1518381%</v>
      </c>
      <c r="K7491" s="3" t="str">
        <f>IF($B7491="SINAPI",IF(ISNUMBER(MATCH(Banco!$C7491,Analitico!$A:$A,0)),INDEX(Analitico!F:F,MATCH(Banco!$C7491,Analitico!$A:$A,0))&amp;"%",""),"")</f>
        <v>%</v>
      </c>
    </row>
    <row r="7492" spans="1:11" x14ac:dyDescent="0.2">
      <c r="A7492" s="1" t="str">
        <f t="shared" si="118"/>
        <v>SINAPI 90781</v>
      </c>
      <c r="B7492" s="3" t="s">
        <v>21783</v>
      </c>
      <c r="C7492" s="3" t="s">
        <v>7551</v>
      </c>
      <c r="D7492" s="2" t="s">
        <v>15294</v>
      </c>
      <c r="E7492" s="3" t="s">
        <v>15538</v>
      </c>
      <c r="F7492" s="66" t="s">
        <v>21629</v>
      </c>
      <c r="I7492" s="3" t="s">
        <v>41</v>
      </c>
      <c r="J7492" s="3" t="str">
        <f>IF($B7492="SINAPI",IF(ISNUMBER(MATCH(Banco!$C7492,Analitico!$A:$A,0)),INDEX(Analitico!E:E,MATCH(Banco!$C7492,Analitico!$A:$A,0))&amp;"%",""),"")</f>
        <v>91,7588707%</v>
      </c>
      <c r="K7492" s="3" t="str">
        <f>IF($B7492="SINAPI",IF(ISNUMBER(MATCH(Banco!$C7492,Analitico!$A:$A,0)),INDEX(Analitico!F:F,MATCH(Banco!$C7492,Analitico!$A:$A,0))&amp;"%",""),"")</f>
        <v>%</v>
      </c>
    </row>
    <row r="7493" spans="1:11" x14ac:dyDescent="0.2">
      <c r="A7493" s="1" t="str">
        <f t="shared" si="118"/>
        <v>SINAPI 93558</v>
      </c>
      <c r="B7493" s="3" t="s">
        <v>21783</v>
      </c>
      <c r="C7493" s="3" t="s">
        <v>7552</v>
      </c>
      <c r="D7493" s="2" t="s">
        <v>15295</v>
      </c>
      <c r="E7493" s="3" t="s">
        <v>15549</v>
      </c>
      <c r="F7493" s="66" t="s">
        <v>21630</v>
      </c>
      <c r="I7493" s="3" t="s">
        <v>21785</v>
      </c>
      <c r="J7493" s="3" t="str">
        <f>IF($B7493="SINAPI",IF(ISNUMBER(MATCH(Banco!$C7493,Analitico!$A:$A,0)),INDEX(Analitico!E:E,MATCH(Banco!$C7493,Analitico!$A:$A,0))&amp;"%",""),"")</f>
        <v>89,7493344%</v>
      </c>
      <c r="K7493" s="3" t="str">
        <f>IF($B7493="SINAPI",IF(ISNUMBER(MATCH(Banco!$C7493,Analitico!$A:$A,0)),INDEX(Analitico!F:F,MATCH(Banco!$C7493,Analitico!$A:$A,0))&amp;"%",""),"")</f>
        <v>%</v>
      </c>
    </row>
    <row r="7494" spans="1:11" x14ac:dyDescent="0.2">
      <c r="A7494" s="1" t="str">
        <f t="shared" si="118"/>
        <v>SINAPI 93561</v>
      </c>
      <c r="B7494" s="3" t="s">
        <v>21783</v>
      </c>
      <c r="C7494" s="3" t="s">
        <v>7553</v>
      </c>
      <c r="D7494" s="2" t="s">
        <v>15288</v>
      </c>
      <c r="E7494" s="3" t="s">
        <v>15549</v>
      </c>
      <c r="F7494" s="66" t="s">
        <v>21631</v>
      </c>
      <c r="I7494" s="3" t="s">
        <v>21785</v>
      </c>
      <c r="J7494" s="3" t="str">
        <f>IF($B7494="SINAPI",IF(ISNUMBER(MATCH(Banco!$C7494,Analitico!$A:$A,0)),INDEX(Analitico!E:E,MATCH(Banco!$C7494,Analitico!$A:$A,0))&amp;"%",""),"")</f>
        <v>89,1575488%</v>
      </c>
      <c r="K7494" s="3" t="str">
        <f>IF($B7494="SINAPI",IF(ISNUMBER(MATCH(Banco!$C7494,Analitico!$A:$A,0)),INDEX(Analitico!F:F,MATCH(Banco!$C7494,Analitico!$A:$A,0))&amp;"%",""),"")</f>
        <v>%</v>
      </c>
    </row>
    <row r="7495" spans="1:11" x14ac:dyDescent="0.2">
      <c r="A7495" s="1" t="str">
        <f t="shared" si="118"/>
        <v>SINAPI 93563</v>
      </c>
      <c r="B7495" s="3" t="s">
        <v>21783</v>
      </c>
      <c r="C7495" s="3" t="s">
        <v>7554</v>
      </c>
      <c r="D7495" s="2" t="s">
        <v>15282</v>
      </c>
      <c r="E7495" s="3" t="s">
        <v>15549</v>
      </c>
      <c r="F7495" s="66" t="s">
        <v>21632</v>
      </c>
      <c r="I7495" s="3" t="s">
        <v>21785</v>
      </c>
      <c r="J7495" s="3" t="str">
        <f>IF($B7495="SINAPI",IF(ISNUMBER(MATCH(Banco!$C7495,Analitico!$A:$A,0)),INDEX(Analitico!E:E,MATCH(Banco!$C7495,Analitico!$A:$A,0))&amp;"%",""),"")</f>
        <v>91,8209174%</v>
      </c>
      <c r="K7495" s="3" t="str">
        <f>IF($B7495="SINAPI",IF(ISNUMBER(MATCH(Banco!$C7495,Analitico!$A:$A,0)),INDEX(Analitico!F:F,MATCH(Banco!$C7495,Analitico!$A:$A,0))&amp;"%",""),"")</f>
        <v>%</v>
      </c>
    </row>
    <row r="7496" spans="1:11" x14ac:dyDescent="0.2">
      <c r="A7496" s="1" t="str">
        <f t="shared" si="118"/>
        <v>SINAPI 93564</v>
      </c>
      <c r="B7496" s="3" t="s">
        <v>21783</v>
      </c>
      <c r="C7496" s="3" t="s">
        <v>7555</v>
      </c>
      <c r="D7496" s="2" t="s">
        <v>15283</v>
      </c>
      <c r="E7496" s="3" t="s">
        <v>15549</v>
      </c>
      <c r="F7496" s="66" t="s">
        <v>21633</v>
      </c>
      <c r="I7496" s="3" t="s">
        <v>21785</v>
      </c>
      <c r="J7496" s="3" t="str">
        <f>IF($B7496="SINAPI",IF(ISNUMBER(MATCH(Banco!$C7496,Analitico!$A:$A,0)),INDEX(Analitico!E:E,MATCH(Banco!$C7496,Analitico!$A:$A,0))&amp;"%",""),"")</f>
        <v>91,3293468%</v>
      </c>
      <c r="K7496" s="3" t="str">
        <f>IF($B7496="SINAPI",IF(ISNUMBER(MATCH(Banco!$C7496,Analitico!$A:$A,0)),INDEX(Analitico!F:F,MATCH(Banco!$C7496,Analitico!$A:$A,0))&amp;"%",""),"")</f>
        <v>%</v>
      </c>
    </row>
    <row r="7497" spans="1:11" x14ac:dyDescent="0.2">
      <c r="A7497" s="1" t="str">
        <f t="shared" si="118"/>
        <v>SINAPI 93565</v>
      </c>
      <c r="B7497" s="3" t="s">
        <v>21783</v>
      </c>
      <c r="C7497" s="3" t="s">
        <v>7556</v>
      </c>
      <c r="D7497" s="2" t="s">
        <v>15290</v>
      </c>
      <c r="E7497" s="3" t="s">
        <v>15549</v>
      </c>
      <c r="F7497" s="66" t="s">
        <v>21634</v>
      </c>
      <c r="I7497" s="3" t="s">
        <v>21785</v>
      </c>
      <c r="J7497" s="3" t="str">
        <f>IF($B7497="SINAPI",IF(ISNUMBER(MATCH(Banco!$C7497,Analitico!$A:$A,0)),INDEX(Analitico!E:E,MATCH(Banco!$C7497,Analitico!$A:$A,0))&amp;"%",""),"")</f>
        <v>97,7564388%</v>
      </c>
      <c r="K7497" s="3" t="str">
        <f>IF($B7497="SINAPI",IF(ISNUMBER(MATCH(Banco!$C7497,Analitico!$A:$A,0)),INDEX(Analitico!F:F,MATCH(Banco!$C7497,Analitico!$A:$A,0))&amp;"%",""),"")</f>
        <v>%</v>
      </c>
    </row>
    <row r="7498" spans="1:11" x14ac:dyDescent="0.2">
      <c r="A7498" s="1" t="str">
        <f t="shared" si="118"/>
        <v>SINAPI 93566</v>
      </c>
      <c r="B7498" s="3" t="s">
        <v>21783</v>
      </c>
      <c r="C7498" s="3" t="s">
        <v>7557</v>
      </c>
      <c r="D7498" s="2" t="s">
        <v>15287</v>
      </c>
      <c r="E7498" s="3" t="s">
        <v>15549</v>
      </c>
      <c r="F7498" s="66" t="s">
        <v>21635</v>
      </c>
      <c r="I7498" s="3" t="s">
        <v>21785</v>
      </c>
      <c r="J7498" s="3" t="str">
        <f>IF($B7498="SINAPI",IF(ISNUMBER(MATCH(Banco!$C7498,Analitico!$A:$A,0)),INDEX(Analitico!E:E,MATCH(Banco!$C7498,Analitico!$A:$A,0))&amp;"%",""),"")</f>
        <v>90,9978502%</v>
      </c>
      <c r="K7498" s="3" t="str">
        <f>IF($B7498="SINAPI",IF(ISNUMBER(MATCH(Banco!$C7498,Analitico!$A:$A,0)),INDEX(Analitico!F:F,MATCH(Banco!$C7498,Analitico!$A:$A,0))&amp;"%",""),"")</f>
        <v>%</v>
      </c>
    </row>
    <row r="7499" spans="1:11" x14ac:dyDescent="0.2">
      <c r="A7499" s="1" t="str">
        <f t="shared" si="118"/>
        <v>SINAPI 93567</v>
      </c>
      <c r="B7499" s="3" t="s">
        <v>21783</v>
      </c>
      <c r="C7499" s="3" t="s">
        <v>7558</v>
      </c>
      <c r="D7499" s="2" t="s">
        <v>15291</v>
      </c>
      <c r="E7499" s="3" t="s">
        <v>15549</v>
      </c>
      <c r="F7499" s="66" t="s">
        <v>21636</v>
      </c>
      <c r="I7499" s="3" t="s">
        <v>21785</v>
      </c>
      <c r="J7499" s="3" t="str">
        <f>IF($B7499="SINAPI",IF(ISNUMBER(MATCH(Banco!$C7499,Analitico!$A:$A,0)),INDEX(Analitico!E:E,MATCH(Banco!$C7499,Analitico!$A:$A,0))&amp;"%",""),"")</f>
        <v>98,0067202%</v>
      </c>
      <c r="K7499" s="3" t="str">
        <f>IF($B7499="SINAPI",IF(ISNUMBER(MATCH(Banco!$C7499,Analitico!$A:$A,0)),INDEX(Analitico!F:F,MATCH(Banco!$C7499,Analitico!$A:$A,0))&amp;"%",""),"")</f>
        <v>%</v>
      </c>
    </row>
    <row r="7500" spans="1:11" x14ac:dyDescent="0.2">
      <c r="A7500" s="1" t="str">
        <f t="shared" si="118"/>
        <v>SINAPI 93568</v>
      </c>
      <c r="B7500" s="3" t="s">
        <v>21783</v>
      </c>
      <c r="C7500" s="3" t="s">
        <v>7559</v>
      </c>
      <c r="D7500" s="2" t="s">
        <v>15292</v>
      </c>
      <c r="E7500" s="3" t="s">
        <v>15549</v>
      </c>
      <c r="F7500" s="66" t="s">
        <v>21637</v>
      </c>
      <c r="I7500" s="3" t="s">
        <v>21785</v>
      </c>
      <c r="J7500" s="3" t="str">
        <f>IF($B7500="SINAPI",IF(ISNUMBER(MATCH(Banco!$C7500,Analitico!$A:$A,0)),INDEX(Analitico!E:E,MATCH(Banco!$C7500,Analitico!$A:$A,0))&amp;"%",""),"")</f>
        <v>98,0336046%</v>
      </c>
      <c r="K7500" s="3" t="str">
        <f>IF($B7500="SINAPI",IF(ISNUMBER(MATCH(Banco!$C7500,Analitico!$A:$A,0)),INDEX(Analitico!F:F,MATCH(Banco!$C7500,Analitico!$A:$A,0))&amp;"%",""),"")</f>
        <v>%</v>
      </c>
    </row>
    <row r="7501" spans="1:11" x14ac:dyDescent="0.2">
      <c r="A7501" s="1" t="str">
        <f t="shared" si="118"/>
        <v>SINAPI 93569</v>
      </c>
      <c r="B7501" s="3" t="s">
        <v>21783</v>
      </c>
      <c r="C7501" s="3" t="s">
        <v>7560</v>
      </c>
      <c r="D7501" s="2" t="s">
        <v>15296</v>
      </c>
      <c r="E7501" s="3" t="s">
        <v>15549</v>
      </c>
      <c r="F7501" s="66" t="s">
        <v>21638</v>
      </c>
      <c r="I7501" s="3" t="s">
        <v>21785</v>
      </c>
      <c r="J7501" s="3" t="str">
        <f>IF($B7501="SINAPI",IF(ISNUMBER(MATCH(Banco!$C7501,Analitico!$A:$A,0)),INDEX(Analitico!E:E,MATCH(Banco!$C7501,Analitico!$A:$A,0))&amp;"%",""),"")</f>
        <v>97,7028543%</v>
      </c>
      <c r="K7501" s="3" t="str">
        <f>IF($B7501="SINAPI",IF(ISNUMBER(MATCH(Banco!$C7501,Analitico!$A:$A,0)),INDEX(Analitico!F:F,MATCH(Banco!$C7501,Analitico!$A:$A,0))&amp;"%",""),"")</f>
        <v>%</v>
      </c>
    </row>
    <row r="7502" spans="1:11" x14ac:dyDescent="0.2">
      <c r="A7502" s="1" t="str">
        <f t="shared" si="118"/>
        <v>SINAPI 93570</v>
      </c>
      <c r="B7502" s="3" t="s">
        <v>21783</v>
      </c>
      <c r="C7502" s="3" t="s">
        <v>7561</v>
      </c>
      <c r="D7502" s="2" t="s">
        <v>15297</v>
      </c>
      <c r="E7502" s="3" t="s">
        <v>15549</v>
      </c>
      <c r="F7502" s="66" t="s">
        <v>21639</v>
      </c>
      <c r="I7502" s="3" t="s">
        <v>21785</v>
      </c>
      <c r="J7502" s="3" t="str">
        <f>IF($B7502="SINAPI",IF(ISNUMBER(MATCH(Banco!$C7502,Analitico!$A:$A,0)),INDEX(Analitico!E:E,MATCH(Banco!$C7502,Analitico!$A:$A,0))&amp;"%",""),"")</f>
        <v>97,8288655%</v>
      </c>
      <c r="K7502" s="3" t="str">
        <f>IF($B7502="SINAPI",IF(ISNUMBER(MATCH(Banco!$C7502,Analitico!$A:$A,0)),INDEX(Analitico!F:F,MATCH(Banco!$C7502,Analitico!$A:$A,0))&amp;"%",""),"")</f>
        <v>%</v>
      </c>
    </row>
    <row r="7503" spans="1:11" x14ac:dyDescent="0.2">
      <c r="A7503" s="1" t="str">
        <f t="shared" si="118"/>
        <v>SINAPI 93571</v>
      </c>
      <c r="B7503" s="3" t="s">
        <v>21783</v>
      </c>
      <c r="C7503" s="3" t="s">
        <v>7562</v>
      </c>
      <c r="D7503" s="2" t="s">
        <v>15298</v>
      </c>
      <c r="E7503" s="3" t="s">
        <v>15549</v>
      </c>
      <c r="F7503" s="66" t="s">
        <v>21640</v>
      </c>
      <c r="I7503" s="3" t="s">
        <v>21785</v>
      </c>
      <c r="J7503" s="3" t="str">
        <f>IF($B7503="SINAPI",IF(ISNUMBER(MATCH(Banco!$C7503,Analitico!$A:$A,0)),INDEX(Analitico!E:E,MATCH(Banco!$C7503,Analitico!$A:$A,0))&amp;"%",""),"")</f>
        <v>97,9263066%</v>
      </c>
      <c r="K7503" s="3" t="str">
        <f>IF($B7503="SINAPI",IF(ISNUMBER(MATCH(Banco!$C7503,Analitico!$A:$A,0)),INDEX(Analitico!F:F,MATCH(Banco!$C7503,Analitico!$A:$A,0))&amp;"%",""),"")</f>
        <v>%</v>
      </c>
    </row>
    <row r="7504" spans="1:11" x14ac:dyDescent="0.2">
      <c r="A7504" s="1" t="str">
        <f t="shared" si="118"/>
        <v>SINAPI 93572</v>
      </c>
      <c r="B7504" s="3" t="s">
        <v>21783</v>
      </c>
      <c r="C7504" s="3" t="s">
        <v>7563</v>
      </c>
      <c r="D7504" s="2" t="s">
        <v>15299</v>
      </c>
      <c r="E7504" s="3" t="s">
        <v>15549</v>
      </c>
      <c r="F7504" s="66" t="s">
        <v>21641</v>
      </c>
      <c r="I7504" s="3" t="s">
        <v>21785</v>
      </c>
      <c r="J7504" s="3" t="str">
        <f>IF($B7504="SINAPI",IF(ISNUMBER(MATCH(Banco!$C7504,Analitico!$A:$A,0)),INDEX(Analitico!E:E,MATCH(Banco!$C7504,Analitico!$A:$A,0))&amp;"%",""),"")</f>
        <v>91,5491755%</v>
      </c>
      <c r="K7504" s="3" t="str">
        <f>IF($B7504="SINAPI",IF(ISNUMBER(MATCH(Banco!$C7504,Analitico!$A:$A,0)),INDEX(Analitico!F:F,MATCH(Banco!$C7504,Analitico!$A:$A,0))&amp;"%",""),"")</f>
        <v>%</v>
      </c>
    </row>
    <row r="7505" spans="1:11" x14ac:dyDescent="0.2">
      <c r="A7505" s="1" t="str">
        <f t="shared" si="118"/>
        <v>SINAPI 94295</v>
      </c>
      <c r="B7505" s="3" t="s">
        <v>21783</v>
      </c>
      <c r="C7505" s="3" t="s">
        <v>7564</v>
      </c>
      <c r="D7505" s="2" t="s">
        <v>15293</v>
      </c>
      <c r="E7505" s="3" t="s">
        <v>15549</v>
      </c>
      <c r="F7505" s="66" t="s">
        <v>21642</v>
      </c>
      <c r="I7505" s="3" t="s">
        <v>21785</v>
      </c>
      <c r="J7505" s="3" t="str">
        <f>IF($B7505="SINAPI",IF(ISNUMBER(MATCH(Banco!$C7505,Analitico!$A:$A,0)),INDEX(Analitico!E:E,MATCH(Banco!$C7505,Analitico!$A:$A,0))&amp;"%",""),"")</f>
        <v>94,7779608%</v>
      </c>
      <c r="K7505" s="3" t="str">
        <f>IF($B7505="SINAPI",IF(ISNUMBER(MATCH(Banco!$C7505,Analitico!$A:$A,0)),INDEX(Analitico!F:F,MATCH(Banco!$C7505,Analitico!$A:$A,0))&amp;"%",""),"")</f>
        <v>%</v>
      </c>
    </row>
    <row r="7506" spans="1:11" x14ac:dyDescent="0.2">
      <c r="A7506" s="1" t="str">
        <f t="shared" si="118"/>
        <v>SINAPI 94296</v>
      </c>
      <c r="B7506" s="3" t="s">
        <v>21783</v>
      </c>
      <c r="C7506" s="3" t="s">
        <v>7565</v>
      </c>
      <c r="D7506" s="2" t="s">
        <v>15294</v>
      </c>
      <c r="E7506" s="3" t="s">
        <v>15549</v>
      </c>
      <c r="F7506" s="66" t="s">
        <v>21643</v>
      </c>
      <c r="I7506" s="3" t="s">
        <v>21785</v>
      </c>
      <c r="J7506" s="3" t="str">
        <f>IF($B7506="SINAPI",IF(ISNUMBER(MATCH(Banco!$C7506,Analitico!$A:$A,0)),INDEX(Analitico!E:E,MATCH(Banco!$C7506,Analitico!$A:$A,0))&amp;"%",""),"")</f>
        <v>91,2122955%</v>
      </c>
      <c r="K7506" s="3" t="str">
        <f>IF($B7506="SINAPI",IF(ISNUMBER(MATCH(Banco!$C7506,Analitico!$A:$A,0)),INDEX(Analitico!F:F,MATCH(Banco!$C7506,Analitico!$A:$A,0))&amp;"%",""),"")</f>
        <v>%</v>
      </c>
    </row>
    <row r="7507" spans="1:11" x14ac:dyDescent="0.2">
      <c r="A7507" s="1" t="str">
        <f t="shared" si="118"/>
        <v>SINAPI 95308</v>
      </c>
      <c r="B7507" s="3" t="s">
        <v>21783</v>
      </c>
      <c r="C7507" s="3" t="s">
        <v>7566</v>
      </c>
      <c r="D7507" s="2" t="s">
        <v>15300</v>
      </c>
      <c r="E7507" s="3" t="s">
        <v>15538</v>
      </c>
      <c r="F7507" s="66" t="s">
        <v>16310</v>
      </c>
      <c r="I7507" s="3" t="s">
        <v>21785</v>
      </c>
      <c r="J7507" s="3" t="str">
        <f>IF($B7507="SINAPI",IF(ISNUMBER(MATCH(Banco!$C7507,Analitico!$A:$A,0)),INDEX(Analitico!E:E,MATCH(Banco!$C7507,Analitico!$A:$A,0))&amp;"%",""),"")</f>
        <v>100,0000000%</v>
      </c>
      <c r="K7507" s="3" t="str">
        <f>IF($B7507="SINAPI",IF(ISNUMBER(MATCH(Banco!$C7507,Analitico!$A:$A,0)),INDEX(Analitico!F:F,MATCH(Banco!$C7507,Analitico!$A:$A,0))&amp;"%",""),"")</f>
        <v>%</v>
      </c>
    </row>
    <row r="7508" spans="1:11" x14ac:dyDescent="0.2">
      <c r="A7508" s="1" t="str">
        <f t="shared" si="118"/>
        <v>SINAPI 95309</v>
      </c>
      <c r="B7508" s="3" t="s">
        <v>21783</v>
      </c>
      <c r="C7508" s="3" t="s">
        <v>7567</v>
      </c>
      <c r="D7508" s="2" t="s">
        <v>15301</v>
      </c>
      <c r="E7508" s="3" t="s">
        <v>15538</v>
      </c>
      <c r="F7508" s="66" t="s">
        <v>16659</v>
      </c>
      <c r="I7508" s="3" t="s">
        <v>21785</v>
      </c>
      <c r="J7508" s="3" t="str">
        <f>IF($B7508="SINAPI",IF(ISNUMBER(MATCH(Banco!$C7508,Analitico!$A:$A,0)),INDEX(Analitico!E:E,MATCH(Banco!$C7508,Analitico!$A:$A,0))&amp;"%",""),"")</f>
        <v>100,0000000%</v>
      </c>
      <c r="K7508" s="3" t="str">
        <f>IF($B7508="SINAPI",IF(ISNUMBER(MATCH(Banco!$C7508,Analitico!$A:$A,0)),INDEX(Analitico!F:F,MATCH(Banco!$C7508,Analitico!$A:$A,0))&amp;"%",""),"")</f>
        <v>%</v>
      </c>
    </row>
    <row r="7509" spans="1:11" x14ac:dyDescent="0.2">
      <c r="A7509" s="1" t="str">
        <f t="shared" si="118"/>
        <v>SINAPI 95310</v>
      </c>
      <c r="B7509" s="3" t="s">
        <v>21783</v>
      </c>
      <c r="C7509" s="3" t="s">
        <v>7568</v>
      </c>
      <c r="D7509" s="2" t="s">
        <v>15302</v>
      </c>
      <c r="E7509" s="3" t="s">
        <v>15538</v>
      </c>
      <c r="F7509" s="66" t="s">
        <v>16310</v>
      </c>
      <c r="I7509" s="3" t="s">
        <v>21785</v>
      </c>
      <c r="J7509" s="3" t="str">
        <f>IF($B7509="SINAPI",IF(ISNUMBER(MATCH(Banco!$C7509,Analitico!$A:$A,0)),INDEX(Analitico!E:E,MATCH(Banco!$C7509,Analitico!$A:$A,0))&amp;"%",""),"")</f>
        <v>100,0000000%</v>
      </c>
      <c r="K7509" s="3" t="str">
        <f>IF($B7509="SINAPI",IF(ISNUMBER(MATCH(Banco!$C7509,Analitico!$A:$A,0)),INDEX(Analitico!F:F,MATCH(Banco!$C7509,Analitico!$A:$A,0))&amp;"%",""),"")</f>
        <v>%</v>
      </c>
    </row>
    <row r="7510" spans="1:11" x14ac:dyDescent="0.2">
      <c r="A7510" s="1" t="str">
        <f t="shared" si="118"/>
        <v>SINAPI 95311</v>
      </c>
      <c r="B7510" s="3" t="s">
        <v>21783</v>
      </c>
      <c r="C7510" s="3" t="s">
        <v>7569</v>
      </c>
      <c r="D7510" s="2" t="s">
        <v>15303</v>
      </c>
      <c r="E7510" s="3" t="s">
        <v>15538</v>
      </c>
      <c r="F7510" s="66" t="s">
        <v>16310</v>
      </c>
      <c r="I7510" s="3" t="s">
        <v>21785</v>
      </c>
      <c r="J7510" s="3" t="str">
        <f>IF($B7510="SINAPI",IF(ISNUMBER(MATCH(Banco!$C7510,Analitico!$A:$A,0)),INDEX(Analitico!E:E,MATCH(Banco!$C7510,Analitico!$A:$A,0))&amp;"%",""),"")</f>
        <v>100,0000000%</v>
      </c>
      <c r="K7510" s="3" t="str">
        <f>IF($B7510="SINAPI",IF(ISNUMBER(MATCH(Banco!$C7510,Analitico!$A:$A,0)),INDEX(Analitico!F:F,MATCH(Banco!$C7510,Analitico!$A:$A,0))&amp;"%",""),"")</f>
        <v>%</v>
      </c>
    </row>
    <row r="7511" spans="1:11" x14ac:dyDescent="0.2">
      <c r="A7511" s="1" t="str">
        <f t="shared" si="118"/>
        <v>SINAPI 95312</v>
      </c>
      <c r="B7511" s="3" t="s">
        <v>21783</v>
      </c>
      <c r="C7511" s="3" t="s">
        <v>7570</v>
      </c>
      <c r="D7511" s="2" t="s">
        <v>15304</v>
      </c>
      <c r="E7511" s="3" t="s">
        <v>15538</v>
      </c>
      <c r="F7511" s="66" t="s">
        <v>16659</v>
      </c>
      <c r="I7511" s="3" t="s">
        <v>21785</v>
      </c>
      <c r="J7511" s="3" t="str">
        <f>IF($B7511="SINAPI",IF(ISNUMBER(MATCH(Banco!$C7511,Analitico!$A:$A,0)),INDEX(Analitico!E:E,MATCH(Banco!$C7511,Analitico!$A:$A,0))&amp;"%",""),"")</f>
        <v>100,0000000%</v>
      </c>
      <c r="K7511" s="3" t="str">
        <f>IF($B7511="SINAPI",IF(ISNUMBER(MATCH(Banco!$C7511,Analitico!$A:$A,0)),INDEX(Analitico!F:F,MATCH(Banco!$C7511,Analitico!$A:$A,0))&amp;"%",""),"")</f>
        <v>%</v>
      </c>
    </row>
    <row r="7512" spans="1:11" x14ac:dyDescent="0.2">
      <c r="A7512" s="1" t="str">
        <f t="shared" si="118"/>
        <v>SINAPI 95313</v>
      </c>
      <c r="B7512" s="3" t="s">
        <v>21783</v>
      </c>
      <c r="C7512" s="3" t="s">
        <v>7571</v>
      </c>
      <c r="D7512" s="2" t="s">
        <v>15305</v>
      </c>
      <c r="E7512" s="3" t="s">
        <v>15538</v>
      </c>
      <c r="F7512" s="66" t="s">
        <v>16310</v>
      </c>
      <c r="I7512" s="3" t="s">
        <v>21785</v>
      </c>
      <c r="J7512" s="3" t="str">
        <f>IF($B7512="SINAPI",IF(ISNUMBER(MATCH(Banco!$C7512,Analitico!$A:$A,0)),INDEX(Analitico!E:E,MATCH(Banco!$C7512,Analitico!$A:$A,0))&amp;"%",""),"")</f>
        <v>100,0000000%</v>
      </c>
      <c r="K7512" s="3" t="str">
        <f>IF($B7512="SINAPI",IF(ISNUMBER(MATCH(Banco!$C7512,Analitico!$A:$A,0)),INDEX(Analitico!F:F,MATCH(Banco!$C7512,Analitico!$A:$A,0))&amp;"%",""),"")</f>
        <v>%</v>
      </c>
    </row>
    <row r="7513" spans="1:11" x14ac:dyDescent="0.2">
      <c r="A7513" s="1" t="str">
        <f t="shared" si="118"/>
        <v>SINAPI 95314</v>
      </c>
      <c r="B7513" s="3" t="s">
        <v>21783</v>
      </c>
      <c r="C7513" s="3" t="s">
        <v>7572</v>
      </c>
      <c r="D7513" s="2" t="s">
        <v>15306</v>
      </c>
      <c r="E7513" s="3" t="s">
        <v>15538</v>
      </c>
      <c r="F7513" s="66" t="s">
        <v>16430</v>
      </c>
      <c r="I7513" s="3" t="s">
        <v>21785</v>
      </c>
      <c r="J7513" s="3" t="str">
        <f>IF($B7513="SINAPI",IF(ISNUMBER(MATCH(Banco!$C7513,Analitico!$A:$A,0)),INDEX(Analitico!E:E,MATCH(Banco!$C7513,Analitico!$A:$A,0))&amp;"%",""),"")</f>
        <v>100,0000000%</v>
      </c>
      <c r="K7513" s="3" t="str">
        <f>IF($B7513="SINAPI",IF(ISNUMBER(MATCH(Banco!$C7513,Analitico!$A:$A,0)),INDEX(Analitico!F:F,MATCH(Banco!$C7513,Analitico!$A:$A,0))&amp;"%",""),"")</f>
        <v>%</v>
      </c>
    </row>
    <row r="7514" spans="1:11" x14ac:dyDescent="0.2">
      <c r="A7514" s="1" t="str">
        <f t="shared" si="118"/>
        <v>SINAPI 95315</v>
      </c>
      <c r="B7514" s="3" t="s">
        <v>21783</v>
      </c>
      <c r="C7514" s="3" t="s">
        <v>7573</v>
      </c>
      <c r="D7514" s="2" t="s">
        <v>15307</v>
      </c>
      <c r="E7514" s="3" t="s">
        <v>15538</v>
      </c>
      <c r="F7514" s="66" t="s">
        <v>16415</v>
      </c>
      <c r="I7514" s="3" t="s">
        <v>21785</v>
      </c>
      <c r="J7514" s="3" t="str">
        <f>IF($B7514="SINAPI",IF(ISNUMBER(MATCH(Banco!$C7514,Analitico!$A:$A,0)),INDEX(Analitico!E:E,MATCH(Banco!$C7514,Analitico!$A:$A,0))&amp;"%",""),"")</f>
        <v>100,0000000%</v>
      </c>
      <c r="K7514" s="3" t="str">
        <f>IF($B7514="SINAPI",IF(ISNUMBER(MATCH(Banco!$C7514,Analitico!$A:$A,0)),INDEX(Analitico!F:F,MATCH(Banco!$C7514,Analitico!$A:$A,0))&amp;"%",""),"")</f>
        <v>%</v>
      </c>
    </row>
    <row r="7515" spans="1:11" x14ac:dyDescent="0.2">
      <c r="A7515" s="1" t="str">
        <f t="shared" si="118"/>
        <v>SINAPI 95316</v>
      </c>
      <c r="B7515" s="3" t="s">
        <v>21783</v>
      </c>
      <c r="C7515" s="3" t="s">
        <v>7574</v>
      </c>
      <c r="D7515" s="2" t="s">
        <v>15308</v>
      </c>
      <c r="E7515" s="3" t="s">
        <v>15538</v>
      </c>
      <c r="F7515" s="66" t="s">
        <v>16247</v>
      </c>
      <c r="I7515" s="3" t="s">
        <v>21785</v>
      </c>
      <c r="J7515" s="3" t="str">
        <f>IF($B7515="SINAPI",IF(ISNUMBER(MATCH(Banco!$C7515,Analitico!$A:$A,0)),INDEX(Analitico!E:E,MATCH(Banco!$C7515,Analitico!$A:$A,0))&amp;"%",""),"")</f>
        <v>100,0000000%</v>
      </c>
      <c r="K7515" s="3" t="str">
        <f>IF($B7515="SINAPI",IF(ISNUMBER(MATCH(Banco!$C7515,Analitico!$A:$A,0)),INDEX(Analitico!F:F,MATCH(Banco!$C7515,Analitico!$A:$A,0))&amp;"%",""),"")</f>
        <v>%</v>
      </c>
    </row>
    <row r="7516" spans="1:11" ht="20.399999999999999" x14ac:dyDescent="0.2">
      <c r="A7516" s="1" t="str">
        <f t="shared" si="118"/>
        <v>SINAPI 95317</v>
      </c>
      <c r="B7516" s="3" t="s">
        <v>21783</v>
      </c>
      <c r="C7516" s="3" t="s">
        <v>7575</v>
      </c>
      <c r="D7516" s="2" t="s">
        <v>15309</v>
      </c>
      <c r="E7516" s="3" t="s">
        <v>15538</v>
      </c>
      <c r="F7516" s="66" t="s">
        <v>16432</v>
      </c>
      <c r="I7516" s="3" t="s">
        <v>21785</v>
      </c>
      <c r="J7516" s="3" t="str">
        <f>IF($B7516="SINAPI",IF(ISNUMBER(MATCH(Banco!$C7516,Analitico!$A:$A,0)),INDEX(Analitico!E:E,MATCH(Banco!$C7516,Analitico!$A:$A,0))&amp;"%",""),"")</f>
        <v>100,0000000%</v>
      </c>
      <c r="K7516" s="3" t="str">
        <f>IF($B7516="SINAPI",IF(ISNUMBER(MATCH(Banco!$C7516,Analitico!$A:$A,0)),INDEX(Analitico!F:F,MATCH(Banco!$C7516,Analitico!$A:$A,0))&amp;"%",""),"")</f>
        <v>%</v>
      </c>
    </row>
    <row r="7517" spans="1:11" x14ac:dyDescent="0.2">
      <c r="A7517" s="1" t="str">
        <f t="shared" si="118"/>
        <v>SINAPI 95318</v>
      </c>
      <c r="B7517" s="3" t="s">
        <v>21783</v>
      </c>
      <c r="C7517" s="3" t="s">
        <v>7576</v>
      </c>
      <c r="D7517" s="2" t="s">
        <v>15310</v>
      </c>
      <c r="E7517" s="3" t="s">
        <v>15538</v>
      </c>
      <c r="F7517" s="66" t="s">
        <v>16268</v>
      </c>
      <c r="I7517" s="3" t="s">
        <v>21785</v>
      </c>
      <c r="J7517" s="3" t="str">
        <f>IF($B7517="SINAPI",IF(ISNUMBER(MATCH(Banco!$C7517,Analitico!$A:$A,0)),INDEX(Analitico!E:E,MATCH(Banco!$C7517,Analitico!$A:$A,0))&amp;"%",""),"")</f>
        <v>100,0000000%</v>
      </c>
      <c r="K7517" s="3" t="str">
        <f>IF($B7517="SINAPI",IF(ISNUMBER(MATCH(Banco!$C7517,Analitico!$A:$A,0)),INDEX(Analitico!F:F,MATCH(Banco!$C7517,Analitico!$A:$A,0))&amp;"%",""),"")</f>
        <v>%</v>
      </c>
    </row>
    <row r="7518" spans="1:11" x14ac:dyDescent="0.2">
      <c r="A7518" s="1" t="str">
        <f t="shared" si="118"/>
        <v>SINAPI 95319</v>
      </c>
      <c r="B7518" s="3" t="s">
        <v>21783</v>
      </c>
      <c r="C7518" s="3" t="s">
        <v>7577</v>
      </c>
      <c r="D7518" s="2" t="s">
        <v>15311</v>
      </c>
      <c r="E7518" s="3" t="s">
        <v>15538</v>
      </c>
      <c r="F7518" s="66" t="s">
        <v>16310</v>
      </c>
      <c r="I7518" s="3" t="s">
        <v>21785</v>
      </c>
      <c r="J7518" s="3" t="str">
        <f>IF($B7518="SINAPI",IF(ISNUMBER(MATCH(Banco!$C7518,Analitico!$A:$A,0)),INDEX(Analitico!E:E,MATCH(Banco!$C7518,Analitico!$A:$A,0))&amp;"%",""),"")</f>
        <v>100,0000000%</v>
      </c>
      <c r="K7518" s="3" t="str">
        <f>IF($B7518="SINAPI",IF(ISNUMBER(MATCH(Banco!$C7518,Analitico!$A:$A,0)),INDEX(Analitico!F:F,MATCH(Banco!$C7518,Analitico!$A:$A,0))&amp;"%",""),"")</f>
        <v>%</v>
      </c>
    </row>
    <row r="7519" spans="1:11" x14ac:dyDescent="0.2">
      <c r="A7519" s="1" t="str">
        <f t="shared" si="118"/>
        <v>SINAPI 95320</v>
      </c>
      <c r="B7519" s="3" t="s">
        <v>21783</v>
      </c>
      <c r="C7519" s="3" t="s">
        <v>7578</v>
      </c>
      <c r="D7519" s="2" t="s">
        <v>15312</v>
      </c>
      <c r="E7519" s="3" t="s">
        <v>15538</v>
      </c>
      <c r="F7519" s="66" t="s">
        <v>16310</v>
      </c>
      <c r="I7519" s="3" t="s">
        <v>21785</v>
      </c>
      <c r="J7519" s="3" t="str">
        <f>IF($B7519="SINAPI",IF(ISNUMBER(MATCH(Banco!$C7519,Analitico!$A:$A,0)),INDEX(Analitico!E:E,MATCH(Banco!$C7519,Analitico!$A:$A,0))&amp;"%",""),"")</f>
        <v>100,0000000%</v>
      </c>
      <c r="K7519" s="3" t="str">
        <f>IF($B7519="SINAPI",IF(ISNUMBER(MATCH(Banco!$C7519,Analitico!$A:$A,0)),INDEX(Analitico!F:F,MATCH(Banco!$C7519,Analitico!$A:$A,0))&amp;"%",""),"")</f>
        <v>%</v>
      </c>
    </row>
    <row r="7520" spans="1:11" x14ac:dyDescent="0.2">
      <c r="A7520" s="1" t="str">
        <f t="shared" si="118"/>
        <v>SINAPI 95321</v>
      </c>
      <c r="B7520" s="3" t="s">
        <v>21783</v>
      </c>
      <c r="C7520" s="3" t="s">
        <v>7579</v>
      </c>
      <c r="D7520" s="2" t="s">
        <v>15313</v>
      </c>
      <c r="E7520" s="3" t="s">
        <v>15538</v>
      </c>
      <c r="F7520" s="66" t="s">
        <v>16653</v>
      </c>
      <c r="I7520" s="3" t="s">
        <v>21785</v>
      </c>
      <c r="J7520" s="3" t="str">
        <f>IF($B7520="SINAPI",IF(ISNUMBER(MATCH(Banco!$C7520,Analitico!$A:$A,0)),INDEX(Analitico!E:E,MATCH(Banco!$C7520,Analitico!$A:$A,0))&amp;"%",""),"")</f>
        <v>100,0000000%</v>
      </c>
      <c r="K7520" s="3" t="str">
        <f>IF($B7520="SINAPI",IF(ISNUMBER(MATCH(Banco!$C7520,Analitico!$A:$A,0)),INDEX(Analitico!F:F,MATCH(Banco!$C7520,Analitico!$A:$A,0))&amp;"%",""),"")</f>
        <v>%</v>
      </c>
    </row>
    <row r="7521" spans="1:11" x14ac:dyDescent="0.2">
      <c r="A7521" s="1" t="str">
        <f t="shared" si="118"/>
        <v>SINAPI 95322</v>
      </c>
      <c r="B7521" s="3" t="s">
        <v>21783</v>
      </c>
      <c r="C7521" s="3" t="s">
        <v>7580</v>
      </c>
      <c r="D7521" s="2" t="s">
        <v>15314</v>
      </c>
      <c r="E7521" s="3" t="s">
        <v>15538</v>
      </c>
      <c r="F7521" s="66" t="s">
        <v>16309</v>
      </c>
      <c r="I7521" s="3" t="s">
        <v>21785</v>
      </c>
      <c r="J7521" s="3" t="str">
        <f>IF($B7521="SINAPI",IF(ISNUMBER(MATCH(Banco!$C7521,Analitico!$A:$A,0)),INDEX(Analitico!E:E,MATCH(Banco!$C7521,Analitico!$A:$A,0))&amp;"%",""),"")</f>
        <v>100,0000000%</v>
      </c>
      <c r="K7521" s="3" t="str">
        <f>IF($B7521="SINAPI",IF(ISNUMBER(MATCH(Banco!$C7521,Analitico!$A:$A,0)),INDEX(Analitico!F:F,MATCH(Banco!$C7521,Analitico!$A:$A,0))&amp;"%",""),"")</f>
        <v>%</v>
      </c>
    </row>
    <row r="7522" spans="1:11" x14ac:dyDescent="0.2">
      <c r="A7522" s="1" t="str">
        <f t="shared" si="118"/>
        <v>SINAPI 95323</v>
      </c>
      <c r="B7522" s="3" t="s">
        <v>21783</v>
      </c>
      <c r="C7522" s="3" t="s">
        <v>7581</v>
      </c>
      <c r="D7522" s="2" t="s">
        <v>15315</v>
      </c>
      <c r="E7522" s="3" t="s">
        <v>15538</v>
      </c>
      <c r="F7522" s="66" t="s">
        <v>16365</v>
      </c>
      <c r="I7522" s="3" t="s">
        <v>21785</v>
      </c>
      <c r="J7522" s="3" t="str">
        <f>IF($B7522="SINAPI",IF(ISNUMBER(MATCH(Banco!$C7522,Analitico!$A:$A,0)),INDEX(Analitico!E:E,MATCH(Banco!$C7522,Analitico!$A:$A,0))&amp;"%",""),"")</f>
        <v>100,0000000%</v>
      </c>
      <c r="K7522" s="3" t="str">
        <f>IF($B7522="SINAPI",IF(ISNUMBER(MATCH(Banco!$C7522,Analitico!$A:$A,0)),INDEX(Analitico!F:F,MATCH(Banco!$C7522,Analitico!$A:$A,0))&amp;"%",""),"")</f>
        <v>%</v>
      </c>
    </row>
    <row r="7523" spans="1:11" x14ac:dyDescent="0.2">
      <c r="A7523" s="1" t="str">
        <f t="shared" ref="A7523:A7586" si="119">CONCATENAR</f>
        <v>SINAPI 95324</v>
      </c>
      <c r="B7523" s="3" t="s">
        <v>21783</v>
      </c>
      <c r="C7523" s="3" t="s">
        <v>7582</v>
      </c>
      <c r="D7523" s="2" t="s">
        <v>15316</v>
      </c>
      <c r="E7523" s="3" t="s">
        <v>15538</v>
      </c>
      <c r="F7523" s="66" t="s">
        <v>16525</v>
      </c>
      <c r="I7523" s="3" t="s">
        <v>21785</v>
      </c>
      <c r="J7523" s="3" t="str">
        <f>IF($B7523="SINAPI",IF(ISNUMBER(MATCH(Banco!$C7523,Analitico!$A:$A,0)),INDEX(Analitico!E:E,MATCH(Banco!$C7523,Analitico!$A:$A,0))&amp;"%",""),"")</f>
        <v>100,0000000%</v>
      </c>
      <c r="K7523" s="3" t="str">
        <f>IF($B7523="SINAPI",IF(ISNUMBER(MATCH(Banco!$C7523,Analitico!$A:$A,0)),INDEX(Analitico!F:F,MATCH(Banco!$C7523,Analitico!$A:$A,0))&amp;"%",""),"")</f>
        <v>%</v>
      </c>
    </row>
    <row r="7524" spans="1:11" x14ac:dyDescent="0.2">
      <c r="A7524" s="1" t="str">
        <f t="shared" si="119"/>
        <v>SINAPI 95325</v>
      </c>
      <c r="B7524" s="3" t="s">
        <v>21783</v>
      </c>
      <c r="C7524" s="3" t="s">
        <v>7583</v>
      </c>
      <c r="D7524" s="2" t="s">
        <v>15317</v>
      </c>
      <c r="E7524" s="3" t="s">
        <v>15538</v>
      </c>
      <c r="F7524" s="66" t="s">
        <v>16242</v>
      </c>
      <c r="I7524" s="3" t="s">
        <v>21785</v>
      </c>
      <c r="J7524" s="3" t="str">
        <f>IF($B7524="SINAPI",IF(ISNUMBER(MATCH(Banco!$C7524,Analitico!$A:$A,0)),INDEX(Analitico!E:E,MATCH(Banco!$C7524,Analitico!$A:$A,0))&amp;"%",""),"")</f>
        <v>100,0000000%</v>
      </c>
      <c r="K7524" s="3" t="str">
        <f>IF($B7524="SINAPI",IF(ISNUMBER(MATCH(Banco!$C7524,Analitico!$A:$A,0)),INDEX(Analitico!F:F,MATCH(Banco!$C7524,Analitico!$A:$A,0))&amp;"%",""),"")</f>
        <v>%</v>
      </c>
    </row>
    <row r="7525" spans="1:11" x14ac:dyDescent="0.2">
      <c r="A7525" s="1" t="str">
        <f t="shared" si="119"/>
        <v>SINAPI 95328</v>
      </c>
      <c r="B7525" s="3" t="s">
        <v>21783</v>
      </c>
      <c r="C7525" s="3" t="s">
        <v>7584</v>
      </c>
      <c r="D7525" s="2" t="s">
        <v>15318</v>
      </c>
      <c r="E7525" s="3" t="s">
        <v>15538</v>
      </c>
      <c r="F7525" s="66" t="s">
        <v>16430</v>
      </c>
      <c r="I7525" s="3" t="s">
        <v>21785</v>
      </c>
      <c r="J7525" s="3" t="str">
        <f>IF($B7525="SINAPI",IF(ISNUMBER(MATCH(Banco!$C7525,Analitico!$A:$A,0)),INDEX(Analitico!E:E,MATCH(Banco!$C7525,Analitico!$A:$A,0))&amp;"%",""),"")</f>
        <v>100,0000000%</v>
      </c>
      <c r="K7525" s="3" t="str">
        <f>IF($B7525="SINAPI",IF(ISNUMBER(MATCH(Banco!$C7525,Analitico!$A:$A,0)),INDEX(Analitico!F:F,MATCH(Banco!$C7525,Analitico!$A:$A,0))&amp;"%",""),"")</f>
        <v>%</v>
      </c>
    </row>
    <row r="7526" spans="1:11" x14ac:dyDescent="0.2">
      <c r="A7526" s="1" t="str">
        <f t="shared" si="119"/>
        <v>SINAPI 95329</v>
      </c>
      <c r="B7526" s="3" t="s">
        <v>21783</v>
      </c>
      <c r="C7526" s="3" t="s">
        <v>7585</v>
      </c>
      <c r="D7526" s="2" t="s">
        <v>15319</v>
      </c>
      <c r="E7526" s="3" t="s">
        <v>15538</v>
      </c>
      <c r="F7526" s="66" t="s">
        <v>21644</v>
      </c>
      <c r="I7526" s="3" t="s">
        <v>21785</v>
      </c>
      <c r="J7526" s="3" t="str">
        <f>IF($B7526="SINAPI",IF(ISNUMBER(MATCH(Banco!$C7526,Analitico!$A:$A,0)),INDEX(Analitico!E:E,MATCH(Banco!$C7526,Analitico!$A:$A,0))&amp;"%",""),"")</f>
        <v>100,0000000%</v>
      </c>
      <c r="K7526" s="3" t="str">
        <f>IF($B7526="SINAPI",IF(ISNUMBER(MATCH(Banco!$C7526,Analitico!$A:$A,0)),INDEX(Analitico!F:F,MATCH(Banco!$C7526,Analitico!$A:$A,0))&amp;"%",""),"")</f>
        <v>%</v>
      </c>
    </row>
    <row r="7527" spans="1:11" x14ac:dyDescent="0.2">
      <c r="A7527" s="1" t="str">
        <f t="shared" si="119"/>
        <v>SINAPI 95330</v>
      </c>
      <c r="B7527" s="3" t="s">
        <v>21783</v>
      </c>
      <c r="C7527" s="3" t="s">
        <v>7586</v>
      </c>
      <c r="D7527" s="2" t="s">
        <v>15320</v>
      </c>
      <c r="E7527" s="3" t="s">
        <v>15538</v>
      </c>
      <c r="F7527" s="66" t="s">
        <v>16524</v>
      </c>
      <c r="I7527" s="3" t="s">
        <v>41</v>
      </c>
      <c r="J7527" s="3" t="str">
        <f>IF($B7527="SINAPI",IF(ISNUMBER(MATCH(Banco!$C7527,Analitico!$A:$A,0)),INDEX(Analitico!E:E,MATCH(Banco!$C7527,Analitico!$A:$A,0))&amp;"%",""),"")</f>
        <v>100,0000000%</v>
      </c>
      <c r="K7527" s="3" t="str">
        <f>IF($B7527="SINAPI",IF(ISNUMBER(MATCH(Banco!$C7527,Analitico!$A:$A,0)),INDEX(Analitico!F:F,MATCH(Banco!$C7527,Analitico!$A:$A,0))&amp;"%",""),"")</f>
        <v>%</v>
      </c>
    </row>
    <row r="7528" spans="1:11" ht="20.399999999999999" x14ac:dyDescent="0.2">
      <c r="A7528" s="1" t="str">
        <f t="shared" si="119"/>
        <v>SINAPI 95331</v>
      </c>
      <c r="B7528" s="3" t="s">
        <v>21783</v>
      </c>
      <c r="C7528" s="3" t="s">
        <v>7587</v>
      </c>
      <c r="D7528" s="2" t="s">
        <v>15321</v>
      </c>
      <c r="E7528" s="3" t="s">
        <v>15538</v>
      </c>
      <c r="F7528" s="66" t="s">
        <v>16365</v>
      </c>
      <c r="I7528" s="3" t="s">
        <v>21785</v>
      </c>
      <c r="J7528" s="3" t="str">
        <f>IF($B7528="SINAPI",IF(ISNUMBER(MATCH(Banco!$C7528,Analitico!$A:$A,0)),INDEX(Analitico!E:E,MATCH(Banco!$C7528,Analitico!$A:$A,0))&amp;"%",""),"")</f>
        <v>100,0000000%</v>
      </c>
      <c r="K7528" s="3" t="str">
        <f>IF($B7528="SINAPI",IF(ISNUMBER(MATCH(Banco!$C7528,Analitico!$A:$A,0)),INDEX(Analitico!F:F,MATCH(Banco!$C7528,Analitico!$A:$A,0))&amp;"%",""),"")</f>
        <v>%</v>
      </c>
    </row>
    <row r="7529" spans="1:11" x14ac:dyDescent="0.2">
      <c r="A7529" s="1" t="str">
        <f t="shared" si="119"/>
        <v>SINAPI 95332</v>
      </c>
      <c r="B7529" s="3" t="s">
        <v>21783</v>
      </c>
      <c r="C7529" s="3" t="s">
        <v>7588</v>
      </c>
      <c r="D7529" s="2" t="s">
        <v>15322</v>
      </c>
      <c r="E7529" s="3" t="s">
        <v>15538</v>
      </c>
      <c r="F7529" s="66" t="s">
        <v>16429</v>
      </c>
      <c r="I7529" s="3" t="s">
        <v>41</v>
      </c>
      <c r="J7529" s="3" t="str">
        <f>IF($B7529="SINAPI",IF(ISNUMBER(MATCH(Banco!$C7529,Analitico!$A:$A,0)),INDEX(Analitico!E:E,MATCH(Banco!$C7529,Analitico!$A:$A,0))&amp;"%",""),"")</f>
        <v>100,0000000%</v>
      </c>
      <c r="K7529" s="3" t="str">
        <f>IF($B7529="SINAPI",IF(ISNUMBER(MATCH(Banco!$C7529,Analitico!$A:$A,0)),INDEX(Analitico!F:F,MATCH(Banco!$C7529,Analitico!$A:$A,0))&amp;"%",""),"")</f>
        <v>%</v>
      </c>
    </row>
    <row r="7530" spans="1:11" x14ac:dyDescent="0.2">
      <c r="A7530" s="1" t="str">
        <f t="shared" si="119"/>
        <v>SINAPI 95334</v>
      </c>
      <c r="B7530" s="3" t="s">
        <v>21783</v>
      </c>
      <c r="C7530" s="3" t="s">
        <v>7589</v>
      </c>
      <c r="D7530" s="2" t="s">
        <v>15323</v>
      </c>
      <c r="E7530" s="3" t="s">
        <v>15538</v>
      </c>
      <c r="F7530" s="66" t="s">
        <v>21377</v>
      </c>
      <c r="I7530" s="3" t="s">
        <v>21785</v>
      </c>
      <c r="J7530" s="3" t="str">
        <f>IF($B7530="SINAPI",IF(ISNUMBER(MATCH(Banco!$C7530,Analitico!$A:$A,0)),INDEX(Analitico!E:E,MATCH(Banco!$C7530,Analitico!$A:$A,0))&amp;"%",""),"")</f>
        <v>100,0000000%</v>
      </c>
      <c r="K7530" s="3" t="str">
        <f>IF($B7530="SINAPI",IF(ISNUMBER(MATCH(Banco!$C7530,Analitico!$A:$A,0)),INDEX(Analitico!F:F,MATCH(Banco!$C7530,Analitico!$A:$A,0))&amp;"%",""),"")</f>
        <v>%</v>
      </c>
    </row>
    <row r="7531" spans="1:11" x14ac:dyDescent="0.2">
      <c r="A7531" s="1" t="str">
        <f t="shared" si="119"/>
        <v>SINAPI 95335</v>
      </c>
      <c r="B7531" s="3" t="s">
        <v>21783</v>
      </c>
      <c r="C7531" s="3" t="s">
        <v>7590</v>
      </c>
      <c r="D7531" s="2" t="s">
        <v>15324</v>
      </c>
      <c r="E7531" s="3" t="s">
        <v>15538</v>
      </c>
      <c r="F7531" s="66" t="s">
        <v>16667</v>
      </c>
      <c r="I7531" s="3" t="s">
        <v>41</v>
      </c>
      <c r="J7531" s="3" t="str">
        <f>IF($B7531="SINAPI",IF(ISNUMBER(MATCH(Banco!$C7531,Analitico!$A:$A,0)),INDEX(Analitico!E:E,MATCH(Banco!$C7531,Analitico!$A:$A,0))&amp;"%",""),"")</f>
        <v>100,0000000%</v>
      </c>
      <c r="K7531" s="3" t="str">
        <f>IF($B7531="SINAPI",IF(ISNUMBER(MATCH(Banco!$C7531,Analitico!$A:$A,0)),INDEX(Analitico!F:F,MATCH(Banco!$C7531,Analitico!$A:$A,0))&amp;"%",""),"")</f>
        <v>%</v>
      </c>
    </row>
    <row r="7532" spans="1:11" x14ac:dyDescent="0.2">
      <c r="A7532" s="1" t="str">
        <f t="shared" si="119"/>
        <v>SINAPI 95337</v>
      </c>
      <c r="B7532" s="3" t="s">
        <v>21783</v>
      </c>
      <c r="C7532" s="3" t="s">
        <v>7591</v>
      </c>
      <c r="D7532" s="2" t="s">
        <v>15325</v>
      </c>
      <c r="E7532" s="3" t="s">
        <v>15538</v>
      </c>
      <c r="F7532" s="66" t="s">
        <v>16430</v>
      </c>
      <c r="I7532" s="3" t="s">
        <v>21785</v>
      </c>
      <c r="J7532" s="3" t="str">
        <f>IF($B7532="SINAPI",IF(ISNUMBER(MATCH(Banco!$C7532,Analitico!$A:$A,0)),INDEX(Analitico!E:E,MATCH(Banco!$C7532,Analitico!$A:$A,0))&amp;"%",""),"")</f>
        <v>100,0000000%</v>
      </c>
      <c r="K7532" s="3" t="str">
        <f>IF($B7532="SINAPI",IF(ISNUMBER(MATCH(Banco!$C7532,Analitico!$A:$A,0)),INDEX(Analitico!F:F,MATCH(Banco!$C7532,Analitico!$A:$A,0))&amp;"%",""),"")</f>
        <v>%</v>
      </c>
    </row>
    <row r="7533" spans="1:11" x14ac:dyDescent="0.2">
      <c r="A7533" s="1" t="str">
        <f t="shared" si="119"/>
        <v>SINAPI 95338</v>
      </c>
      <c r="B7533" s="3" t="s">
        <v>21783</v>
      </c>
      <c r="C7533" s="3" t="s">
        <v>7592</v>
      </c>
      <c r="D7533" s="2" t="s">
        <v>15326</v>
      </c>
      <c r="E7533" s="3" t="s">
        <v>15538</v>
      </c>
      <c r="F7533" s="66" t="s">
        <v>16228</v>
      </c>
      <c r="I7533" s="3" t="s">
        <v>21785</v>
      </c>
      <c r="J7533" s="3" t="str">
        <f>IF($B7533="SINAPI",IF(ISNUMBER(MATCH(Banco!$C7533,Analitico!$A:$A,0)),INDEX(Analitico!E:E,MATCH(Banco!$C7533,Analitico!$A:$A,0))&amp;"%",""),"")</f>
        <v>100,0000000%</v>
      </c>
      <c r="K7533" s="3" t="str">
        <f>IF($B7533="SINAPI",IF(ISNUMBER(MATCH(Banco!$C7533,Analitico!$A:$A,0)),INDEX(Analitico!F:F,MATCH(Banco!$C7533,Analitico!$A:$A,0))&amp;"%",""),"")</f>
        <v>%</v>
      </c>
    </row>
    <row r="7534" spans="1:11" x14ac:dyDescent="0.2">
      <c r="A7534" s="1" t="str">
        <f t="shared" si="119"/>
        <v>SINAPI 95339</v>
      </c>
      <c r="B7534" s="3" t="s">
        <v>21783</v>
      </c>
      <c r="C7534" s="3" t="s">
        <v>7593</v>
      </c>
      <c r="D7534" s="2" t="s">
        <v>15327</v>
      </c>
      <c r="E7534" s="3" t="s">
        <v>15538</v>
      </c>
      <c r="F7534" s="66" t="s">
        <v>16132</v>
      </c>
      <c r="I7534" s="3" t="s">
        <v>21785</v>
      </c>
      <c r="J7534" s="3" t="str">
        <f>IF($B7534="SINAPI",IF(ISNUMBER(MATCH(Banco!$C7534,Analitico!$A:$A,0)),INDEX(Analitico!E:E,MATCH(Banco!$C7534,Analitico!$A:$A,0))&amp;"%",""),"")</f>
        <v>100,0000000%</v>
      </c>
      <c r="K7534" s="3" t="str">
        <f>IF($B7534="SINAPI",IF(ISNUMBER(MATCH(Banco!$C7534,Analitico!$A:$A,0)),INDEX(Analitico!F:F,MATCH(Banco!$C7534,Analitico!$A:$A,0))&amp;"%",""),"")</f>
        <v>%</v>
      </c>
    </row>
    <row r="7535" spans="1:11" x14ac:dyDescent="0.2">
      <c r="A7535" s="1" t="str">
        <f t="shared" si="119"/>
        <v>SINAPI 95340</v>
      </c>
      <c r="B7535" s="3" t="s">
        <v>21783</v>
      </c>
      <c r="C7535" s="3" t="s">
        <v>7594</v>
      </c>
      <c r="D7535" s="2" t="s">
        <v>15328</v>
      </c>
      <c r="E7535" s="3" t="s">
        <v>15538</v>
      </c>
      <c r="F7535" s="66" t="s">
        <v>21644</v>
      </c>
      <c r="I7535" s="3" t="s">
        <v>21785</v>
      </c>
      <c r="J7535" s="3" t="str">
        <f>IF($B7535="SINAPI",IF(ISNUMBER(MATCH(Banco!$C7535,Analitico!$A:$A,0)),INDEX(Analitico!E:E,MATCH(Banco!$C7535,Analitico!$A:$A,0))&amp;"%",""),"")</f>
        <v>100,0000000%</v>
      </c>
      <c r="K7535" s="3" t="str">
        <f>IF($B7535="SINAPI",IF(ISNUMBER(MATCH(Banco!$C7535,Analitico!$A:$A,0)),INDEX(Analitico!F:F,MATCH(Banco!$C7535,Analitico!$A:$A,0))&amp;"%",""),"")</f>
        <v>%</v>
      </c>
    </row>
    <row r="7536" spans="1:11" x14ac:dyDescent="0.2">
      <c r="A7536" s="1" t="str">
        <f t="shared" si="119"/>
        <v>SINAPI 95341</v>
      </c>
      <c r="B7536" s="3" t="s">
        <v>21783</v>
      </c>
      <c r="C7536" s="3" t="s">
        <v>7595</v>
      </c>
      <c r="D7536" s="2" t="s">
        <v>15329</v>
      </c>
      <c r="E7536" s="3" t="s">
        <v>15538</v>
      </c>
      <c r="F7536" s="66" t="s">
        <v>16659</v>
      </c>
      <c r="I7536" s="3" t="s">
        <v>21785</v>
      </c>
      <c r="J7536" s="3" t="str">
        <f>IF($B7536="SINAPI",IF(ISNUMBER(MATCH(Banco!$C7536,Analitico!$A:$A,0)),INDEX(Analitico!E:E,MATCH(Banco!$C7536,Analitico!$A:$A,0))&amp;"%",""),"")</f>
        <v>100,0000000%</v>
      </c>
      <c r="K7536" s="3" t="str">
        <f>IF($B7536="SINAPI",IF(ISNUMBER(MATCH(Banco!$C7536,Analitico!$A:$A,0)),INDEX(Analitico!F:F,MATCH(Banco!$C7536,Analitico!$A:$A,0))&amp;"%",""),"")</f>
        <v>%</v>
      </c>
    </row>
    <row r="7537" spans="1:11" x14ac:dyDescent="0.2">
      <c r="A7537" s="1" t="str">
        <f t="shared" si="119"/>
        <v>SINAPI 95342</v>
      </c>
      <c r="B7537" s="3" t="s">
        <v>21783</v>
      </c>
      <c r="C7537" s="3" t="s">
        <v>7596</v>
      </c>
      <c r="D7537" s="2" t="s">
        <v>15330</v>
      </c>
      <c r="E7537" s="3" t="s">
        <v>15538</v>
      </c>
      <c r="F7537" s="66" t="s">
        <v>16215</v>
      </c>
      <c r="I7537" s="3" t="s">
        <v>21785</v>
      </c>
      <c r="J7537" s="3" t="str">
        <f>IF($B7537="SINAPI",IF(ISNUMBER(MATCH(Banco!$C7537,Analitico!$A:$A,0)),INDEX(Analitico!E:E,MATCH(Banco!$C7537,Analitico!$A:$A,0))&amp;"%",""),"")</f>
        <v>100,0000000%</v>
      </c>
      <c r="K7537" s="3" t="str">
        <f>IF($B7537="SINAPI",IF(ISNUMBER(MATCH(Banco!$C7537,Analitico!$A:$A,0)),INDEX(Analitico!F:F,MATCH(Banco!$C7537,Analitico!$A:$A,0))&amp;"%",""),"")</f>
        <v>%</v>
      </c>
    </row>
    <row r="7538" spans="1:11" x14ac:dyDescent="0.2">
      <c r="A7538" s="1" t="str">
        <f t="shared" si="119"/>
        <v>SINAPI 95343</v>
      </c>
      <c r="B7538" s="3" t="s">
        <v>21783</v>
      </c>
      <c r="C7538" s="3" t="s">
        <v>7597</v>
      </c>
      <c r="D7538" s="2" t="s">
        <v>15331</v>
      </c>
      <c r="E7538" s="3" t="s">
        <v>15538</v>
      </c>
      <c r="F7538" s="66" t="s">
        <v>16430</v>
      </c>
      <c r="I7538" s="3" t="s">
        <v>21785</v>
      </c>
      <c r="J7538" s="3" t="str">
        <f>IF($B7538="SINAPI",IF(ISNUMBER(MATCH(Banco!$C7538,Analitico!$A:$A,0)),INDEX(Analitico!E:E,MATCH(Banco!$C7538,Analitico!$A:$A,0))&amp;"%",""),"")</f>
        <v>100,0000000%</v>
      </c>
      <c r="K7538" s="3" t="str">
        <f>IF($B7538="SINAPI",IF(ISNUMBER(MATCH(Banco!$C7538,Analitico!$A:$A,0)),INDEX(Analitico!F:F,MATCH(Banco!$C7538,Analitico!$A:$A,0))&amp;"%",""),"")</f>
        <v>%</v>
      </c>
    </row>
    <row r="7539" spans="1:11" x14ac:dyDescent="0.2">
      <c r="A7539" s="1" t="str">
        <f t="shared" si="119"/>
        <v>SINAPI 95344</v>
      </c>
      <c r="B7539" s="3" t="s">
        <v>21783</v>
      </c>
      <c r="C7539" s="3" t="s">
        <v>7598</v>
      </c>
      <c r="D7539" s="2" t="s">
        <v>15332</v>
      </c>
      <c r="E7539" s="3" t="s">
        <v>15538</v>
      </c>
      <c r="F7539" s="66" t="s">
        <v>16272</v>
      </c>
      <c r="I7539" s="3" t="s">
        <v>21785</v>
      </c>
      <c r="J7539" s="3" t="str">
        <f>IF($B7539="SINAPI",IF(ISNUMBER(MATCH(Banco!$C7539,Analitico!$A:$A,0)),INDEX(Analitico!E:E,MATCH(Banco!$C7539,Analitico!$A:$A,0))&amp;"%",""),"")</f>
        <v>100,0000000%</v>
      </c>
      <c r="K7539" s="3" t="str">
        <f>IF($B7539="SINAPI",IF(ISNUMBER(MATCH(Banco!$C7539,Analitico!$A:$A,0)),INDEX(Analitico!F:F,MATCH(Banco!$C7539,Analitico!$A:$A,0))&amp;"%",""),"")</f>
        <v>%</v>
      </c>
    </row>
    <row r="7540" spans="1:11" x14ac:dyDescent="0.2">
      <c r="A7540" s="1" t="str">
        <f t="shared" si="119"/>
        <v>SINAPI 95345</v>
      </c>
      <c r="B7540" s="3" t="s">
        <v>21783</v>
      </c>
      <c r="C7540" s="3" t="s">
        <v>7599</v>
      </c>
      <c r="D7540" s="2" t="s">
        <v>15333</v>
      </c>
      <c r="E7540" s="3" t="s">
        <v>15538</v>
      </c>
      <c r="F7540" s="66" t="s">
        <v>21645</v>
      </c>
      <c r="I7540" s="3" t="s">
        <v>21785</v>
      </c>
      <c r="J7540" s="3" t="str">
        <f>IF($B7540="SINAPI",IF(ISNUMBER(MATCH(Banco!$C7540,Analitico!$A:$A,0)),INDEX(Analitico!E:E,MATCH(Banco!$C7540,Analitico!$A:$A,0))&amp;"%",""),"")</f>
        <v>100,0000000%</v>
      </c>
      <c r="K7540" s="3" t="str">
        <f>IF($B7540="SINAPI",IF(ISNUMBER(MATCH(Banco!$C7540,Analitico!$A:$A,0)),INDEX(Analitico!F:F,MATCH(Banco!$C7540,Analitico!$A:$A,0))&amp;"%",""),"")</f>
        <v>%</v>
      </c>
    </row>
    <row r="7541" spans="1:11" x14ac:dyDescent="0.2">
      <c r="A7541" s="1" t="str">
        <f t="shared" si="119"/>
        <v>SINAPI 95346</v>
      </c>
      <c r="B7541" s="3" t="s">
        <v>21783</v>
      </c>
      <c r="C7541" s="3" t="s">
        <v>7600</v>
      </c>
      <c r="D7541" s="2" t="s">
        <v>15334</v>
      </c>
      <c r="E7541" s="3" t="s">
        <v>15538</v>
      </c>
      <c r="F7541" s="66" t="s">
        <v>21646</v>
      </c>
      <c r="I7541" s="3" t="s">
        <v>21785</v>
      </c>
      <c r="J7541" s="3" t="str">
        <f>IF($B7541="SINAPI",IF(ISNUMBER(MATCH(Banco!$C7541,Analitico!$A:$A,0)),INDEX(Analitico!E:E,MATCH(Banco!$C7541,Analitico!$A:$A,0))&amp;"%",""),"")</f>
        <v>100,0000000%</v>
      </c>
      <c r="K7541" s="3" t="str">
        <f>IF($B7541="SINAPI",IF(ISNUMBER(MATCH(Banco!$C7541,Analitico!$A:$A,0)),INDEX(Analitico!F:F,MATCH(Banco!$C7541,Analitico!$A:$A,0))&amp;"%",""),"")</f>
        <v>%</v>
      </c>
    </row>
    <row r="7542" spans="1:11" x14ac:dyDescent="0.2">
      <c r="A7542" s="1" t="str">
        <f t="shared" si="119"/>
        <v>SINAPI 95347</v>
      </c>
      <c r="B7542" s="3" t="s">
        <v>21783</v>
      </c>
      <c r="C7542" s="3" t="s">
        <v>7601</v>
      </c>
      <c r="D7542" s="2" t="s">
        <v>15335</v>
      </c>
      <c r="E7542" s="3" t="s">
        <v>15538</v>
      </c>
      <c r="F7542" s="66" t="s">
        <v>16588</v>
      </c>
      <c r="I7542" s="3" t="s">
        <v>41</v>
      </c>
      <c r="J7542" s="3" t="str">
        <f>IF($B7542="SINAPI",IF(ISNUMBER(MATCH(Banco!$C7542,Analitico!$A:$A,0)),INDEX(Analitico!E:E,MATCH(Banco!$C7542,Analitico!$A:$A,0))&amp;"%",""),"")</f>
        <v>100,0000000%</v>
      </c>
      <c r="K7542" s="3" t="str">
        <f>IF($B7542="SINAPI",IF(ISNUMBER(MATCH(Banco!$C7542,Analitico!$A:$A,0)),INDEX(Analitico!F:F,MATCH(Banco!$C7542,Analitico!$A:$A,0))&amp;"%",""),"")</f>
        <v>%</v>
      </c>
    </row>
    <row r="7543" spans="1:11" x14ac:dyDescent="0.2">
      <c r="A7543" s="1" t="str">
        <f t="shared" si="119"/>
        <v>SINAPI 95348</v>
      </c>
      <c r="B7543" s="3" t="s">
        <v>21783</v>
      </c>
      <c r="C7543" s="3" t="s">
        <v>7602</v>
      </c>
      <c r="D7543" s="2" t="s">
        <v>15336</v>
      </c>
      <c r="E7543" s="3" t="s">
        <v>15538</v>
      </c>
      <c r="F7543" s="66" t="s">
        <v>16326</v>
      </c>
      <c r="I7543" s="3" t="s">
        <v>21785</v>
      </c>
      <c r="J7543" s="3" t="str">
        <f>IF($B7543="SINAPI",IF(ISNUMBER(MATCH(Banco!$C7543,Analitico!$A:$A,0)),INDEX(Analitico!E:E,MATCH(Banco!$C7543,Analitico!$A:$A,0))&amp;"%",""),"")</f>
        <v>100,0000000%</v>
      </c>
      <c r="K7543" s="3" t="str">
        <f>IF($B7543="SINAPI",IF(ISNUMBER(MATCH(Banco!$C7543,Analitico!$A:$A,0)),INDEX(Analitico!F:F,MATCH(Banco!$C7543,Analitico!$A:$A,0))&amp;"%",""),"")</f>
        <v>%</v>
      </c>
    </row>
    <row r="7544" spans="1:11" x14ac:dyDescent="0.2">
      <c r="A7544" s="1" t="str">
        <f t="shared" si="119"/>
        <v>SINAPI 95349</v>
      </c>
      <c r="B7544" s="3" t="s">
        <v>21783</v>
      </c>
      <c r="C7544" s="3" t="s">
        <v>7603</v>
      </c>
      <c r="D7544" s="2" t="s">
        <v>15337</v>
      </c>
      <c r="E7544" s="3" t="s">
        <v>15538</v>
      </c>
      <c r="F7544" s="66" t="s">
        <v>16539</v>
      </c>
      <c r="I7544" s="3" t="s">
        <v>21785</v>
      </c>
      <c r="J7544" s="3" t="str">
        <f>IF($B7544="SINAPI",IF(ISNUMBER(MATCH(Banco!$C7544,Analitico!$A:$A,0)),INDEX(Analitico!E:E,MATCH(Banco!$C7544,Analitico!$A:$A,0))&amp;"%",""),"")</f>
        <v>100,0000000%</v>
      </c>
      <c r="K7544" s="3" t="str">
        <f>IF($B7544="SINAPI",IF(ISNUMBER(MATCH(Banco!$C7544,Analitico!$A:$A,0)),INDEX(Analitico!F:F,MATCH(Banco!$C7544,Analitico!$A:$A,0))&amp;"%",""),"")</f>
        <v>%</v>
      </c>
    </row>
    <row r="7545" spans="1:11" x14ac:dyDescent="0.2">
      <c r="A7545" s="1" t="str">
        <f t="shared" si="119"/>
        <v>SINAPI 95351</v>
      </c>
      <c r="B7545" s="3" t="s">
        <v>21783</v>
      </c>
      <c r="C7545" s="3" t="s">
        <v>7604</v>
      </c>
      <c r="D7545" s="2" t="s">
        <v>15338</v>
      </c>
      <c r="E7545" s="3" t="s">
        <v>15538</v>
      </c>
      <c r="F7545" s="66" t="s">
        <v>21456</v>
      </c>
      <c r="I7545" s="3" t="s">
        <v>21785</v>
      </c>
      <c r="J7545" s="3" t="str">
        <f>IF($B7545="SINAPI",IF(ISNUMBER(MATCH(Banco!$C7545,Analitico!$A:$A,0)),INDEX(Analitico!E:E,MATCH(Banco!$C7545,Analitico!$A:$A,0))&amp;"%",""),"")</f>
        <v>100,0000000%</v>
      </c>
      <c r="K7545" s="3" t="str">
        <f>IF($B7545="SINAPI",IF(ISNUMBER(MATCH(Banco!$C7545,Analitico!$A:$A,0)),INDEX(Analitico!F:F,MATCH(Banco!$C7545,Analitico!$A:$A,0))&amp;"%",""),"")</f>
        <v>%</v>
      </c>
    </row>
    <row r="7546" spans="1:11" x14ac:dyDescent="0.2">
      <c r="A7546" s="1" t="str">
        <f t="shared" si="119"/>
        <v>SINAPI 95352</v>
      </c>
      <c r="B7546" s="3" t="s">
        <v>21783</v>
      </c>
      <c r="C7546" s="3" t="s">
        <v>7605</v>
      </c>
      <c r="D7546" s="2" t="s">
        <v>15339</v>
      </c>
      <c r="E7546" s="3" t="s">
        <v>15538</v>
      </c>
      <c r="F7546" s="66" t="s">
        <v>16638</v>
      </c>
      <c r="I7546" s="3" t="s">
        <v>21785</v>
      </c>
      <c r="J7546" s="3" t="str">
        <f>IF($B7546="SINAPI",IF(ISNUMBER(MATCH(Banco!$C7546,Analitico!$A:$A,0)),INDEX(Analitico!E:E,MATCH(Banco!$C7546,Analitico!$A:$A,0))&amp;"%",""),"")</f>
        <v>100,0000000%</v>
      </c>
      <c r="K7546" s="3" t="str">
        <f>IF($B7546="SINAPI",IF(ISNUMBER(MATCH(Banco!$C7546,Analitico!$A:$A,0)),INDEX(Analitico!F:F,MATCH(Banco!$C7546,Analitico!$A:$A,0))&amp;"%",""),"")</f>
        <v>%</v>
      </c>
    </row>
    <row r="7547" spans="1:11" x14ac:dyDescent="0.2">
      <c r="A7547" s="1" t="str">
        <f t="shared" si="119"/>
        <v>SINAPI 95354</v>
      </c>
      <c r="B7547" s="3" t="s">
        <v>21783</v>
      </c>
      <c r="C7547" s="3" t="s">
        <v>7606</v>
      </c>
      <c r="D7547" s="2" t="s">
        <v>15340</v>
      </c>
      <c r="E7547" s="3" t="s">
        <v>15538</v>
      </c>
      <c r="F7547" s="66" t="s">
        <v>16365</v>
      </c>
      <c r="I7547" s="3" t="s">
        <v>21785</v>
      </c>
      <c r="J7547" s="3" t="str">
        <f>IF($B7547="SINAPI",IF(ISNUMBER(MATCH(Banco!$C7547,Analitico!$A:$A,0)),INDEX(Analitico!E:E,MATCH(Banco!$C7547,Analitico!$A:$A,0))&amp;"%",""),"")</f>
        <v>100,0000000%</v>
      </c>
      <c r="K7547" s="3" t="str">
        <f>IF($B7547="SINAPI",IF(ISNUMBER(MATCH(Banco!$C7547,Analitico!$A:$A,0)),INDEX(Analitico!F:F,MATCH(Banco!$C7547,Analitico!$A:$A,0))&amp;"%",""),"")</f>
        <v>%</v>
      </c>
    </row>
    <row r="7548" spans="1:11" x14ac:dyDescent="0.2">
      <c r="A7548" s="1" t="str">
        <f t="shared" si="119"/>
        <v>SINAPI 95355</v>
      </c>
      <c r="B7548" s="3" t="s">
        <v>21783</v>
      </c>
      <c r="C7548" s="3" t="s">
        <v>7607</v>
      </c>
      <c r="D7548" s="2" t="s">
        <v>15341</v>
      </c>
      <c r="E7548" s="3" t="s">
        <v>15538</v>
      </c>
      <c r="F7548" s="66" t="s">
        <v>21646</v>
      </c>
      <c r="I7548" s="3" t="s">
        <v>21785</v>
      </c>
      <c r="J7548" s="3" t="str">
        <f>IF($B7548="SINAPI",IF(ISNUMBER(MATCH(Banco!$C7548,Analitico!$A:$A,0)),INDEX(Analitico!E:E,MATCH(Banco!$C7548,Analitico!$A:$A,0))&amp;"%",""),"")</f>
        <v>100,0000000%</v>
      </c>
      <c r="K7548" s="3" t="str">
        <f>IF($B7548="SINAPI",IF(ISNUMBER(MATCH(Banco!$C7548,Analitico!$A:$A,0)),INDEX(Analitico!F:F,MATCH(Banco!$C7548,Analitico!$A:$A,0))&amp;"%",""),"")</f>
        <v>%</v>
      </c>
    </row>
    <row r="7549" spans="1:11" x14ac:dyDescent="0.2">
      <c r="A7549" s="1" t="str">
        <f t="shared" si="119"/>
        <v>SINAPI 95356</v>
      </c>
      <c r="B7549" s="3" t="s">
        <v>21783</v>
      </c>
      <c r="C7549" s="3" t="s">
        <v>7608</v>
      </c>
      <c r="D7549" s="2" t="s">
        <v>15342</v>
      </c>
      <c r="E7549" s="3" t="s">
        <v>15538</v>
      </c>
      <c r="F7549" s="66" t="s">
        <v>16365</v>
      </c>
      <c r="I7549" s="3" t="s">
        <v>21785</v>
      </c>
      <c r="J7549" s="3" t="str">
        <f>IF($B7549="SINAPI",IF(ISNUMBER(MATCH(Banco!$C7549,Analitico!$A:$A,0)),INDEX(Analitico!E:E,MATCH(Banco!$C7549,Analitico!$A:$A,0))&amp;"%",""),"")</f>
        <v>100,0000000%</v>
      </c>
      <c r="K7549" s="3" t="str">
        <f>IF($B7549="SINAPI",IF(ISNUMBER(MATCH(Banco!$C7549,Analitico!$A:$A,0)),INDEX(Analitico!F:F,MATCH(Banco!$C7549,Analitico!$A:$A,0))&amp;"%",""),"")</f>
        <v>%</v>
      </c>
    </row>
    <row r="7550" spans="1:11" x14ac:dyDescent="0.2">
      <c r="A7550" s="1" t="str">
        <f t="shared" si="119"/>
        <v>SINAPI 95357</v>
      </c>
      <c r="B7550" s="3" t="s">
        <v>21783</v>
      </c>
      <c r="C7550" s="3" t="s">
        <v>7609</v>
      </c>
      <c r="D7550" s="2" t="s">
        <v>15343</v>
      </c>
      <c r="E7550" s="3" t="s">
        <v>15538</v>
      </c>
      <c r="F7550" s="66" t="s">
        <v>21647</v>
      </c>
      <c r="I7550" s="3" t="s">
        <v>41</v>
      </c>
      <c r="J7550" s="3" t="str">
        <f>IF($B7550="SINAPI",IF(ISNUMBER(MATCH(Banco!$C7550,Analitico!$A:$A,0)),INDEX(Analitico!E:E,MATCH(Banco!$C7550,Analitico!$A:$A,0))&amp;"%",""),"")</f>
        <v>100,0000000%</v>
      </c>
      <c r="K7550" s="3" t="str">
        <f>IF($B7550="SINAPI",IF(ISNUMBER(MATCH(Banco!$C7550,Analitico!$A:$A,0)),INDEX(Analitico!F:F,MATCH(Banco!$C7550,Analitico!$A:$A,0))&amp;"%",""),"")</f>
        <v>%</v>
      </c>
    </row>
    <row r="7551" spans="1:11" x14ac:dyDescent="0.2">
      <c r="A7551" s="1" t="str">
        <f t="shared" si="119"/>
        <v>SINAPI 95358</v>
      </c>
      <c r="B7551" s="3" t="s">
        <v>21783</v>
      </c>
      <c r="C7551" s="3" t="s">
        <v>7610</v>
      </c>
      <c r="D7551" s="2" t="s">
        <v>15344</v>
      </c>
      <c r="E7551" s="3" t="s">
        <v>15538</v>
      </c>
      <c r="F7551" s="66" t="s">
        <v>16132</v>
      </c>
      <c r="I7551" s="3" t="s">
        <v>21785</v>
      </c>
      <c r="J7551" s="3" t="str">
        <f>IF($B7551="SINAPI",IF(ISNUMBER(MATCH(Banco!$C7551,Analitico!$A:$A,0)),INDEX(Analitico!E:E,MATCH(Banco!$C7551,Analitico!$A:$A,0))&amp;"%",""),"")</f>
        <v>100,0000000%</v>
      </c>
      <c r="K7551" s="3" t="str">
        <f>IF($B7551="SINAPI",IF(ISNUMBER(MATCH(Banco!$C7551,Analitico!$A:$A,0)),INDEX(Analitico!F:F,MATCH(Banco!$C7551,Analitico!$A:$A,0))&amp;"%",""),"")</f>
        <v>%</v>
      </c>
    </row>
    <row r="7552" spans="1:11" x14ac:dyDescent="0.2">
      <c r="A7552" s="1" t="str">
        <f t="shared" si="119"/>
        <v>SINAPI 95359</v>
      </c>
      <c r="B7552" s="3" t="s">
        <v>21783</v>
      </c>
      <c r="C7552" s="3" t="s">
        <v>7611</v>
      </c>
      <c r="D7552" s="2" t="s">
        <v>15345</v>
      </c>
      <c r="E7552" s="3" t="s">
        <v>15538</v>
      </c>
      <c r="F7552" s="66" t="s">
        <v>16132</v>
      </c>
      <c r="I7552" s="3" t="s">
        <v>21785</v>
      </c>
      <c r="J7552" s="3" t="str">
        <f>IF($B7552="SINAPI",IF(ISNUMBER(MATCH(Banco!$C7552,Analitico!$A:$A,0)),INDEX(Analitico!E:E,MATCH(Banco!$C7552,Analitico!$A:$A,0))&amp;"%",""),"")</f>
        <v>100,0000000%</v>
      </c>
      <c r="K7552" s="3" t="str">
        <f>IF($B7552="SINAPI",IF(ISNUMBER(MATCH(Banco!$C7552,Analitico!$A:$A,0)),INDEX(Analitico!F:F,MATCH(Banco!$C7552,Analitico!$A:$A,0))&amp;"%",""),"")</f>
        <v>%</v>
      </c>
    </row>
    <row r="7553" spans="1:11" x14ac:dyDescent="0.2">
      <c r="A7553" s="1" t="str">
        <f t="shared" si="119"/>
        <v>SINAPI 95360</v>
      </c>
      <c r="B7553" s="3" t="s">
        <v>21783</v>
      </c>
      <c r="C7553" s="3" t="s">
        <v>7612</v>
      </c>
      <c r="D7553" s="2" t="s">
        <v>15346</v>
      </c>
      <c r="E7553" s="3" t="s">
        <v>15538</v>
      </c>
      <c r="F7553" s="66" t="s">
        <v>21647</v>
      </c>
      <c r="I7553" s="3" t="s">
        <v>21785</v>
      </c>
      <c r="J7553" s="3" t="str">
        <f>IF($B7553="SINAPI",IF(ISNUMBER(MATCH(Banco!$C7553,Analitico!$A:$A,0)),INDEX(Analitico!E:E,MATCH(Banco!$C7553,Analitico!$A:$A,0))&amp;"%",""),"")</f>
        <v>100,0000000%</v>
      </c>
      <c r="K7553" s="3" t="str">
        <f>IF($B7553="SINAPI",IF(ISNUMBER(MATCH(Banco!$C7553,Analitico!$A:$A,0)),INDEX(Analitico!F:F,MATCH(Banco!$C7553,Analitico!$A:$A,0))&amp;"%",""),"")</f>
        <v>%</v>
      </c>
    </row>
    <row r="7554" spans="1:11" x14ac:dyDescent="0.2">
      <c r="A7554" s="1" t="str">
        <f t="shared" si="119"/>
        <v>SINAPI 95361</v>
      </c>
      <c r="B7554" s="3" t="s">
        <v>21783</v>
      </c>
      <c r="C7554" s="3" t="s">
        <v>7613</v>
      </c>
      <c r="D7554" s="2" t="s">
        <v>15347</v>
      </c>
      <c r="E7554" s="3" t="s">
        <v>15538</v>
      </c>
      <c r="F7554" s="66" t="s">
        <v>16638</v>
      </c>
      <c r="I7554" s="3" t="s">
        <v>21785</v>
      </c>
      <c r="J7554" s="3" t="str">
        <f>IF($B7554="SINAPI",IF(ISNUMBER(MATCH(Banco!$C7554,Analitico!$A:$A,0)),INDEX(Analitico!E:E,MATCH(Banco!$C7554,Analitico!$A:$A,0))&amp;"%",""),"")</f>
        <v>100,0000000%</v>
      </c>
      <c r="K7554" s="3" t="str">
        <f>IF($B7554="SINAPI",IF(ISNUMBER(MATCH(Banco!$C7554,Analitico!$A:$A,0)),INDEX(Analitico!F:F,MATCH(Banco!$C7554,Analitico!$A:$A,0))&amp;"%",""),"")</f>
        <v>%</v>
      </c>
    </row>
    <row r="7555" spans="1:11" x14ac:dyDescent="0.2">
      <c r="A7555" s="1" t="str">
        <f t="shared" si="119"/>
        <v>SINAPI 95362</v>
      </c>
      <c r="B7555" s="3" t="s">
        <v>21783</v>
      </c>
      <c r="C7555" s="3" t="s">
        <v>7614</v>
      </c>
      <c r="D7555" s="2" t="s">
        <v>15348</v>
      </c>
      <c r="E7555" s="3" t="s">
        <v>15538</v>
      </c>
      <c r="F7555" s="66" t="s">
        <v>21647</v>
      </c>
      <c r="I7555" s="3" t="s">
        <v>21785</v>
      </c>
      <c r="J7555" s="3" t="str">
        <f>IF($B7555="SINAPI",IF(ISNUMBER(MATCH(Banco!$C7555,Analitico!$A:$A,0)),INDEX(Analitico!E:E,MATCH(Banco!$C7555,Analitico!$A:$A,0))&amp;"%",""),"")</f>
        <v>100,0000000%</v>
      </c>
      <c r="K7555" s="3" t="str">
        <f>IF($B7555="SINAPI",IF(ISNUMBER(MATCH(Banco!$C7555,Analitico!$A:$A,0)),INDEX(Analitico!F:F,MATCH(Banco!$C7555,Analitico!$A:$A,0))&amp;"%",""),"")</f>
        <v>%</v>
      </c>
    </row>
    <row r="7556" spans="1:11" x14ac:dyDescent="0.2">
      <c r="A7556" s="1" t="str">
        <f t="shared" si="119"/>
        <v>SINAPI 95363</v>
      </c>
      <c r="B7556" s="3" t="s">
        <v>21783</v>
      </c>
      <c r="C7556" s="3" t="s">
        <v>7615</v>
      </c>
      <c r="D7556" s="2" t="s">
        <v>15349</v>
      </c>
      <c r="E7556" s="3" t="s">
        <v>15538</v>
      </c>
      <c r="F7556" s="66" t="s">
        <v>21647</v>
      </c>
      <c r="I7556" s="3" t="s">
        <v>21785</v>
      </c>
      <c r="J7556" s="3" t="str">
        <f>IF($B7556="SINAPI",IF(ISNUMBER(MATCH(Banco!$C7556,Analitico!$A:$A,0)),INDEX(Analitico!E:E,MATCH(Banco!$C7556,Analitico!$A:$A,0))&amp;"%",""),"")</f>
        <v>100,0000000%</v>
      </c>
      <c r="K7556" s="3" t="str">
        <f>IF($B7556="SINAPI",IF(ISNUMBER(MATCH(Banco!$C7556,Analitico!$A:$A,0)),INDEX(Analitico!F:F,MATCH(Banco!$C7556,Analitico!$A:$A,0))&amp;"%",""),"")</f>
        <v>%</v>
      </c>
    </row>
    <row r="7557" spans="1:11" x14ac:dyDescent="0.2">
      <c r="A7557" s="1" t="str">
        <f t="shared" si="119"/>
        <v>SINAPI 95364</v>
      </c>
      <c r="B7557" s="3" t="s">
        <v>21783</v>
      </c>
      <c r="C7557" s="3" t="s">
        <v>7616</v>
      </c>
      <c r="D7557" s="2" t="s">
        <v>15350</v>
      </c>
      <c r="E7557" s="3" t="s">
        <v>15538</v>
      </c>
      <c r="F7557" s="66" t="s">
        <v>16365</v>
      </c>
      <c r="I7557" s="3" t="s">
        <v>21785</v>
      </c>
      <c r="J7557" s="3" t="str">
        <f>IF($B7557="SINAPI",IF(ISNUMBER(MATCH(Banco!$C7557,Analitico!$A:$A,0)),INDEX(Analitico!E:E,MATCH(Banco!$C7557,Analitico!$A:$A,0))&amp;"%",""),"")</f>
        <v>100,0000000%</v>
      </c>
      <c r="K7557" s="3" t="str">
        <f>IF($B7557="SINAPI",IF(ISNUMBER(MATCH(Banco!$C7557,Analitico!$A:$A,0)),INDEX(Analitico!F:F,MATCH(Banco!$C7557,Analitico!$A:$A,0))&amp;"%",""),"")</f>
        <v>%</v>
      </c>
    </row>
    <row r="7558" spans="1:11" x14ac:dyDescent="0.2">
      <c r="A7558" s="1" t="str">
        <f t="shared" si="119"/>
        <v>SINAPI 95365</v>
      </c>
      <c r="B7558" s="3" t="s">
        <v>21783</v>
      </c>
      <c r="C7558" s="3" t="s">
        <v>7617</v>
      </c>
      <c r="D7558" s="2" t="s">
        <v>15351</v>
      </c>
      <c r="E7558" s="3" t="s">
        <v>15538</v>
      </c>
      <c r="F7558" s="66" t="s">
        <v>16365</v>
      </c>
      <c r="I7558" s="3" t="s">
        <v>21785</v>
      </c>
      <c r="J7558" s="3" t="str">
        <f>IF($B7558="SINAPI",IF(ISNUMBER(MATCH(Banco!$C7558,Analitico!$A:$A,0)),INDEX(Analitico!E:E,MATCH(Banco!$C7558,Analitico!$A:$A,0))&amp;"%",""),"")</f>
        <v>100,0000000%</v>
      </c>
      <c r="K7558" s="3" t="str">
        <f>IF($B7558="SINAPI",IF(ISNUMBER(MATCH(Banco!$C7558,Analitico!$A:$A,0)),INDEX(Analitico!F:F,MATCH(Banco!$C7558,Analitico!$A:$A,0))&amp;"%",""),"")</f>
        <v>%</v>
      </c>
    </row>
    <row r="7559" spans="1:11" x14ac:dyDescent="0.2">
      <c r="A7559" s="1" t="str">
        <f t="shared" si="119"/>
        <v>SINAPI 95366</v>
      </c>
      <c r="B7559" s="3" t="s">
        <v>21783</v>
      </c>
      <c r="C7559" s="3" t="s">
        <v>7618</v>
      </c>
      <c r="D7559" s="2" t="s">
        <v>15352</v>
      </c>
      <c r="E7559" s="3" t="s">
        <v>15538</v>
      </c>
      <c r="F7559" s="66" t="s">
        <v>16310</v>
      </c>
      <c r="I7559" s="3" t="s">
        <v>21785</v>
      </c>
      <c r="J7559" s="3" t="str">
        <f>IF($B7559="SINAPI",IF(ISNUMBER(MATCH(Banco!$C7559,Analitico!$A:$A,0)),INDEX(Analitico!E:E,MATCH(Banco!$C7559,Analitico!$A:$A,0))&amp;"%",""),"")</f>
        <v>100,0000000%</v>
      </c>
      <c r="K7559" s="3" t="str">
        <f>IF($B7559="SINAPI",IF(ISNUMBER(MATCH(Banco!$C7559,Analitico!$A:$A,0)),INDEX(Analitico!F:F,MATCH(Banco!$C7559,Analitico!$A:$A,0))&amp;"%",""),"")</f>
        <v>%</v>
      </c>
    </row>
    <row r="7560" spans="1:11" ht="20.399999999999999" x14ac:dyDescent="0.2">
      <c r="A7560" s="1" t="str">
        <f t="shared" si="119"/>
        <v>SINAPI 95367</v>
      </c>
      <c r="B7560" s="3" t="s">
        <v>21783</v>
      </c>
      <c r="C7560" s="3" t="s">
        <v>7619</v>
      </c>
      <c r="D7560" s="2" t="s">
        <v>15353</v>
      </c>
      <c r="E7560" s="3" t="s">
        <v>15538</v>
      </c>
      <c r="F7560" s="66" t="s">
        <v>21647</v>
      </c>
      <c r="I7560" s="3" t="s">
        <v>21785</v>
      </c>
      <c r="J7560" s="3" t="str">
        <f>IF($B7560="SINAPI",IF(ISNUMBER(MATCH(Banco!$C7560,Analitico!$A:$A,0)),INDEX(Analitico!E:E,MATCH(Banco!$C7560,Analitico!$A:$A,0))&amp;"%",""),"")</f>
        <v>100,0000000%</v>
      </c>
      <c r="K7560" s="3" t="str">
        <f>IF($B7560="SINAPI",IF(ISNUMBER(MATCH(Banco!$C7560,Analitico!$A:$A,0)),INDEX(Analitico!F:F,MATCH(Banco!$C7560,Analitico!$A:$A,0))&amp;"%",""),"")</f>
        <v>%</v>
      </c>
    </row>
    <row r="7561" spans="1:11" x14ac:dyDescent="0.2">
      <c r="A7561" s="1" t="str">
        <f t="shared" si="119"/>
        <v>SINAPI 95368</v>
      </c>
      <c r="B7561" s="3" t="s">
        <v>21783</v>
      </c>
      <c r="C7561" s="3" t="s">
        <v>7620</v>
      </c>
      <c r="D7561" s="2" t="s">
        <v>15354</v>
      </c>
      <c r="E7561" s="3" t="s">
        <v>15538</v>
      </c>
      <c r="F7561" s="66" t="s">
        <v>16272</v>
      </c>
      <c r="I7561" s="3" t="s">
        <v>21785</v>
      </c>
      <c r="J7561" s="3" t="str">
        <f>IF($B7561="SINAPI",IF(ISNUMBER(MATCH(Banco!$C7561,Analitico!$A:$A,0)),INDEX(Analitico!E:E,MATCH(Banco!$C7561,Analitico!$A:$A,0))&amp;"%",""),"")</f>
        <v>100,0000000%</v>
      </c>
      <c r="K7561" s="3" t="str">
        <f>IF($B7561="SINAPI",IF(ISNUMBER(MATCH(Banco!$C7561,Analitico!$A:$A,0)),INDEX(Analitico!F:F,MATCH(Banco!$C7561,Analitico!$A:$A,0))&amp;"%",""),"")</f>
        <v>%</v>
      </c>
    </row>
    <row r="7562" spans="1:11" x14ac:dyDescent="0.2">
      <c r="A7562" s="1" t="str">
        <f t="shared" si="119"/>
        <v>SINAPI 95369</v>
      </c>
      <c r="B7562" s="3" t="s">
        <v>21783</v>
      </c>
      <c r="C7562" s="3" t="s">
        <v>7621</v>
      </c>
      <c r="D7562" s="2" t="s">
        <v>15355</v>
      </c>
      <c r="E7562" s="3" t="s">
        <v>15538</v>
      </c>
      <c r="F7562" s="66" t="s">
        <v>16365</v>
      </c>
      <c r="I7562" s="3" t="s">
        <v>21785</v>
      </c>
      <c r="J7562" s="3" t="str">
        <f>IF($B7562="SINAPI",IF(ISNUMBER(MATCH(Banco!$C7562,Analitico!$A:$A,0)),INDEX(Analitico!E:E,MATCH(Banco!$C7562,Analitico!$A:$A,0))&amp;"%",""),"")</f>
        <v>100,0000000%</v>
      </c>
      <c r="K7562" s="3" t="str">
        <f>IF($B7562="SINAPI",IF(ISNUMBER(MATCH(Banco!$C7562,Analitico!$A:$A,0)),INDEX(Analitico!F:F,MATCH(Banco!$C7562,Analitico!$A:$A,0))&amp;"%",""),"")</f>
        <v>%</v>
      </c>
    </row>
    <row r="7563" spans="1:11" x14ac:dyDescent="0.2">
      <c r="A7563" s="1" t="str">
        <f t="shared" si="119"/>
        <v>SINAPI 95370</v>
      </c>
      <c r="B7563" s="3" t="s">
        <v>21783</v>
      </c>
      <c r="C7563" s="3" t="s">
        <v>7622</v>
      </c>
      <c r="D7563" s="2" t="s">
        <v>15356</v>
      </c>
      <c r="E7563" s="3" t="s">
        <v>15538</v>
      </c>
      <c r="F7563" s="66" t="s">
        <v>16525</v>
      </c>
      <c r="I7563" s="3" t="s">
        <v>21785</v>
      </c>
      <c r="J7563" s="3" t="str">
        <f>IF($B7563="SINAPI",IF(ISNUMBER(MATCH(Banco!$C7563,Analitico!$A:$A,0)),INDEX(Analitico!E:E,MATCH(Banco!$C7563,Analitico!$A:$A,0))&amp;"%",""),"")</f>
        <v>100,0000000%</v>
      </c>
      <c r="K7563" s="3" t="str">
        <f>IF($B7563="SINAPI",IF(ISNUMBER(MATCH(Banco!$C7563,Analitico!$A:$A,0)),INDEX(Analitico!F:F,MATCH(Banco!$C7563,Analitico!$A:$A,0))&amp;"%",""),"")</f>
        <v>%</v>
      </c>
    </row>
    <row r="7564" spans="1:11" x14ac:dyDescent="0.2">
      <c r="A7564" s="1" t="str">
        <f t="shared" si="119"/>
        <v>SINAPI 95371</v>
      </c>
      <c r="B7564" s="3" t="s">
        <v>21783</v>
      </c>
      <c r="C7564" s="3" t="s">
        <v>7623</v>
      </c>
      <c r="D7564" s="2" t="s">
        <v>15357</v>
      </c>
      <c r="E7564" s="3" t="s">
        <v>15538</v>
      </c>
      <c r="F7564" s="66" t="s">
        <v>16228</v>
      </c>
      <c r="I7564" s="3" t="s">
        <v>41</v>
      </c>
      <c r="J7564" s="3" t="str">
        <f>IF($B7564="SINAPI",IF(ISNUMBER(MATCH(Banco!$C7564,Analitico!$A:$A,0)),INDEX(Analitico!E:E,MATCH(Banco!$C7564,Analitico!$A:$A,0))&amp;"%",""),"")</f>
        <v>100,0000000%</v>
      </c>
      <c r="K7564" s="3" t="str">
        <f>IF($B7564="SINAPI",IF(ISNUMBER(MATCH(Banco!$C7564,Analitico!$A:$A,0)),INDEX(Analitico!F:F,MATCH(Banco!$C7564,Analitico!$A:$A,0))&amp;"%",""),"")</f>
        <v>%</v>
      </c>
    </row>
    <row r="7565" spans="1:11" x14ac:dyDescent="0.2">
      <c r="A7565" s="1" t="str">
        <f t="shared" si="119"/>
        <v>SINAPI 95372</v>
      </c>
      <c r="B7565" s="3" t="s">
        <v>21783</v>
      </c>
      <c r="C7565" s="3" t="s">
        <v>7624</v>
      </c>
      <c r="D7565" s="2" t="s">
        <v>15358</v>
      </c>
      <c r="E7565" s="3" t="s">
        <v>15538</v>
      </c>
      <c r="F7565" s="66" t="s">
        <v>16525</v>
      </c>
      <c r="I7565" s="3" t="s">
        <v>41</v>
      </c>
      <c r="J7565" s="3" t="str">
        <f>IF($B7565="SINAPI",IF(ISNUMBER(MATCH(Banco!$C7565,Analitico!$A:$A,0)),INDEX(Analitico!E:E,MATCH(Banco!$C7565,Analitico!$A:$A,0))&amp;"%",""),"")</f>
        <v>100,0000000%</v>
      </c>
      <c r="K7565" s="3" t="str">
        <f>IF($B7565="SINAPI",IF(ISNUMBER(MATCH(Banco!$C7565,Analitico!$A:$A,0)),INDEX(Analitico!F:F,MATCH(Banco!$C7565,Analitico!$A:$A,0))&amp;"%",""),"")</f>
        <v>%</v>
      </c>
    </row>
    <row r="7566" spans="1:11" x14ac:dyDescent="0.2">
      <c r="A7566" s="1" t="str">
        <f t="shared" si="119"/>
        <v>SINAPI 95373</v>
      </c>
      <c r="B7566" s="3" t="s">
        <v>21783</v>
      </c>
      <c r="C7566" s="3" t="s">
        <v>7625</v>
      </c>
      <c r="D7566" s="2" t="s">
        <v>15359</v>
      </c>
      <c r="E7566" s="3" t="s">
        <v>15538</v>
      </c>
      <c r="F7566" s="66" t="s">
        <v>21644</v>
      </c>
      <c r="I7566" s="3" t="s">
        <v>21785</v>
      </c>
      <c r="J7566" s="3" t="str">
        <f>IF($B7566="SINAPI",IF(ISNUMBER(MATCH(Banco!$C7566,Analitico!$A:$A,0)),INDEX(Analitico!E:E,MATCH(Banco!$C7566,Analitico!$A:$A,0))&amp;"%",""),"")</f>
        <v>100,0000000%</v>
      </c>
      <c r="K7566" s="3" t="str">
        <f>IF($B7566="SINAPI",IF(ISNUMBER(MATCH(Banco!$C7566,Analitico!$A:$A,0)),INDEX(Analitico!F:F,MATCH(Banco!$C7566,Analitico!$A:$A,0))&amp;"%",""),"")</f>
        <v>%</v>
      </c>
    </row>
    <row r="7567" spans="1:11" x14ac:dyDescent="0.2">
      <c r="A7567" s="1" t="str">
        <f t="shared" si="119"/>
        <v>SINAPI 95374</v>
      </c>
      <c r="B7567" s="3" t="s">
        <v>21783</v>
      </c>
      <c r="C7567" s="3" t="s">
        <v>7626</v>
      </c>
      <c r="D7567" s="2" t="s">
        <v>15360</v>
      </c>
      <c r="E7567" s="3" t="s">
        <v>15538</v>
      </c>
      <c r="F7567" s="66" t="s">
        <v>16525</v>
      </c>
      <c r="I7567" s="3" t="s">
        <v>21785</v>
      </c>
      <c r="J7567" s="3" t="str">
        <f>IF($B7567="SINAPI",IF(ISNUMBER(MATCH(Banco!$C7567,Analitico!$A:$A,0)),INDEX(Analitico!E:E,MATCH(Banco!$C7567,Analitico!$A:$A,0))&amp;"%",""),"")</f>
        <v>100,0000000%</v>
      </c>
      <c r="K7567" s="3" t="str">
        <f>IF($B7567="SINAPI",IF(ISNUMBER(MATCH(Banco!$C7567,Analitico!$A:$A,0)),INDEX(Analitico!F:F,MATCH(Banco!$C7567,Analitico!$A:$A,0))&amp;"%",""),"")</f>
        <v>%</v>
      </c>
    </row>
    <row r="7568" spans="1:11" x14ac:dyDescent="0.2">
      <c r="A7568" s="1" t="str">
        <f t="shared" si="119"/>
        <v>SINAPI 95375</v>
      </c>
      <c r="B7568" s="3" t="s">
        <v>21783</v>
      </c>
      <c r="C7568" s="3" t="s">
        <v>7627</v>
      </c>
      <c r="D7568" s="2" t="s">
        <v>15361</v>
      </c>
      <c r="E7568" s="3" t="s">
        <v>15538</v>
      </c>
      <c r="F7568" s="66" t="s">
        <v>21361</v>
      </c>
      <c r="I7568" s="3" t="s">
        <v>21785</v>
      </c>
      <c r="J7568" s="3" t="str">
        <f>IF($B7568="SINAPI",IF(ISNUMBER(MATCH(Banco!$C7568,Analitico!$A:$A,0)),INDEX(Analitico!E:E,MATCH(Banco!$C7568,Analitico!$A:$A,0))&amp;"%",""),"")</f>
        <v>100,0000000%</v>
      </c>
      <c r="K7568" s="3" t="str">
        <f>IF($B7568="SINAPI",IF(ISNUMBER(MATCH(Banco!$C7568,Analitico!$A:$A,0)),INDEX(Analitico!F:F,MATCH(Banco!$C7568,Analitico!$A:$A,0))&amp;"%",""),"")</f>
        <v>%</v>
      </c>
    </row>
    <row r="7569" spans="1:11" x14ac:dyDescent="0.2">
      <c r="A7569" s="1" t="str">
        <f t="shared" si="119"/>
        <v>SINAPI 95376</v>
      </c>
      <c r="B7569" s="3" t="s">
        <v>21783</v>
      </c>
      <c r="C7569" s="3" t="s">
        <v>7628</v>
      </c>
      <c r="D7569" s="2" t="s">
        <v>15362</v>
      </c>
      <c r="E7569" s="3" t="s">
        <v>15538</v>
      </c>
      <c r="F7569" s="66" t="s">
        <v>16539</v>
      </c>
      <c r="I7569" s="3" t="s">
        <v>21785</v>
      </c>
      <c r="J7569" s="3" t="str">
        <f>IF($B7569="SINAPI",IF(ISNUMBER(MATCH(Banco!$C7569,Analitico!$A:$A,0)),INDEX(Analitico!E:E,MATCH(Banco!$C7569,Analitico!$A:$A,0))&amp;"%",""),"")</f>
        <v>100,0000000%</v>
      </c>
      <c r="K7569" s="3" t="str">
        <f>IF($B7569="SINAPI",IF(ISNUMBER(MATCH(Banco!$C7569,Analitico!$A:$A,0)),INDEX(Analitico!F:F,MATCH(Banco!$C7569,Analitico!$A:$A,0))&amp;"%",""),"")</f>
        <v>%</v>
      </c>
    </row>
    <row r="7570" spans="1:11" x14ac:dyDescent="0.2">
      <c r="A7570" s="1" t="str">
        <f t="shared" si="119"/>
        <v>SINAPI 95377</v>
      </c>
      <c r="B7570" s="3" t="s">
        <v>21783</v>
      </c>
      <c r="C7570" s="3" t="s">
        <v>7629</v>
      </c>
      <c r="D7570" s="2" t="s">
        <v>15363</v>
      </c>
      <c r="E7570" s="3" t="s">
        <v>15538</v>
      </c>
      <c r="F7570" s="66" t="s">
        <v>16430</v>
      </c>
      <c r="I7570" s="3" t="s">
        <v>21785</v>
      </c>
      <c r="J7570" s="3" t="str">
        <f>IF($B7570="SINAPI",IF(ISNUMBER(MATCH(Banco!$C7570,Analitico!$A:$A,0)),INDEX(Analitico!E:E,MATCH(Banco!$C7570,Analitico!$A:$A,0))&amp;"%",""),"")</f>
        <v>100,0000000%</v>
      </c>
      <c r="K7570" s="3" t="str">
        <f>IF($B7570="SINAPI",IF(ISNUMBER(MATCH(Banco!$C7570,Analitico!$A:$A,0)),INDEX(Analitico!F:F,MATCH(Banco!$C7570,Analitico!$A:$A,0))&amp;"%",""),"")</f>
        <v>%</v>
      </c>
    </row>
    <row r="7571" spans="1:11" x14ac:dyDescent="0.2">
      <c r="A7571" s="1" t="str">
        <f t="shared" si="119"/>
        <v>SINAPI 95378</v>
      </c>
      <c r="B7571" s="3" t="s">
        <v>21783</v>
      </c>
      <c r="C7571" s="3" t="s">
        <v>7630</v>
      </c>
      <c r="D7571" s="2" t="s">
        <v>15364</v>
      </c>
      <c r="E7571" s="3" t="s">
        <v>15538</v>
      </c>
      <c r="F7571" s="66" t="s">
        <v>21644</v>
      </c>
      <c r="I7571" s="3" t="s">
        <v>41</v>
      </c>
      <c r="J7571" s="3" t="str">
        <f>IF($B7571="SINAPI",IF(ISNUMBER(MATCH(Banco!$C7571,Analitico!$A:$A,0)),INDEX(Analitico!E:E,MATCH(Banco!$C7571,Analitico!$A:$A,0))&amp;"%",""),"")</f>
        <v>100,0000000%</v>
      </c>
      <c r="K7571" s="3" t="str">
        <f>IF($B7571="SINAPI",IF(ISNUMBER(MATCH(Banco!$C7571,Analitico!$A:$A,0)),INDEX(Analitico!F:F,MATCH(Banco!$C7571,Analitico!$A:$A,0))&amp;"%",""),"")</f>
        <v>%</v>
      </c>
    </row>
    <row r="7572" spans="1:11" x14ac:dyDescent="0.2">
      <c r="A7572" s="1" t="str">
        <f t="shared" si="119"/>
        <v>SINAPI 95379</v>
      </c>
      <c r="B7572" s="3" t="s">
        <v>21783</v>
      </c>
      <c r="C7572" s="3" t="s">
        <v>7631</v>
      </c>
      <c r="D7572" s="2" t="s">
        <v>15365</v>
      </c>
      <c r="E7572" s="3" t="s">
        <v>15538</v>
      </c>
      <c r="F7572" s="66" t="s">
        <v>16430</v>
      </c>
      <c r="I7572" s="3" t="s">
        <v>41</v>
      </c>
      <c r="J7572" s="3" t="str">
        <f>IF($B7572="SINAPI",IF(ISNUMBER(MATCH(Banco!$C7572,Analitico!$A:$A,0)),INDEX(Analitico!E:E,MATCH(Banco!$C7572,Analitico!$A:$A,0))&amp;"%",""),"")</f>
        <v>100,0000000%</v>
      </c>
      <c r="K7572" s="3" t="str">
        <f>IF($B7572="SINAPI",IF(ISNUMBER(MATCH(Banco!$C7572,Analitico!$A:$A,0)),INDEX(Analitico!F:F,MATCH(Banco!$C7572,Analitico!$A:$A,0))&amp;"%",""),"")</f>
        <v>%</v>
      </c>
    </row>
    <row r="7573" spans="1:11" ht="20.399999999999999" x14ac:dyDescent="0.2">
      <c r="A7573" s="1" t="str">
        <f t="shared" si="119"/>
        <v>SINAPI 95380</v>
      </c>
      <c r="B7573" s="3" t="s">
        <v>21783</v>
      </c>
      <c r="C7573" s="3" t="s">
        <v>7632</v>
      </c>
      <c r="D7573" s="2" t="s">
        <v>15366</v>
      </c>
      <c r="E7573" s="3" t="s">
        <v>15538</v>
      </c>
      <c r="F7573" s="66" t="s">
        <v>21648</v>
      </c>
      <c r="I7573" s="3" t="s">
        <v>21785</v>
      </c>
      <c r="J7573" s="3" t="str">
        <f>IF($B7573="SINAPI",IF(ISNUMBER(MATCH(Banco!$C7573,Analitico!$A:$A,0)),INDEX(Analitico!E:E,MATCH(Banco!$C7573,Analitico!$A:$A,0))&amp;"%",""),"")</f>
        <v>100,0000000%</v>
      </c>
      <c r="K7573" s="3" t="str">
        <f>IF($B7573="SINAPI",IF(ISNUMBER(MATCH(Banco!$C7573,Analitico!$A:$A,0)),INDEX(Analitico!F:F,MATCH(Banco!$C7573,Analitico!$A:$A,0))&amp;"%",""),"")</f>
        <v>%</v>
      </c>
    </row>
    <row r="7574" spans="1:11" x14ac:dyDescent="0.2">
      <c r="A7574" s="1" t="str">
        <f t="shared" si="119"/>
        <v>SINAPI 95383</v>
      </c>
      <c r="B7574" s="3" t="s">
        <v>21783</v>
      </c>
      <c r="C7574" s="3" t="s">
        <v>7633</v>
      </c>
      <c r="D7574" s="2" t="s">
        <v>15367</v>
      </c>
      <c r="E7574" s="3" t="s">
        <v>15538</v>
      </c>
      <c r="F7574" s="66" t="s">
        <v>16691</v>
      </c>
      <c r="I7574" s="3" t="s">
        <v>21785</v>
      </c>
      <c r="J7574" s="3" t="str">
        <f>IF($B7574="SINAPI",IF(ISNUMBER(MATCH(Banco!$C7574,Analitico!$A:$A,0)),INDEX(Analitico!E:E,MATCH(Banco!$C7574,Analitico!$A:$A,0))&amp;"%",""),"")</f>
        <v>100,0000000%</v>
      </c>
      <c r="K7574" s="3" t="str">
        <f>IF($B7574="SINAPI",IF(ISNUMBER(MATCH(Banco!$C7574,Analitico!$A:$A,0)),INDEX(Analitico!F:F,MATCH(Banco!$C7574,Analitico!$A:$A,0))&amp;"%",""),"")</f>
        <v>%</v>
      </c>
    </row>
    <row r="7575" spans="1:11" x14ac:dyDescent="0.2">
      <c r="A7575" s="1" t="str">
        <f t="shared" si="119"/>
        <v>SINAPI 95384</v>
      </c>
      <c r="B7575" s="3" t="s">
        <v>21783</v>
      </c>
      <c r="C7575" s="3" t="s">
        <v>7634</v>
      </c>
      <c r="D7575" s="2" t="s">
        <v>15368</v>
      </c>
      <c r="E7575" s="3" t="s">
        <v>15538</v>
      </c>
      <c r="F7575" s="66" t="s">
        <v>16225</v>
      </c>
      <c r="I7575" s="3" t="s">
        <v>21785</v>
      </c>
      <c r="J7575" s="3" t="str">
        <f>IF($B7575="SINAPI",IF(ISNUMBER(MATCH(Banco!$C7575,Analitico!$A:$A,0)),INDEX(Analitico!E:E,MATCH(Banco!$C7575,Analitico!$A:$A,0))&amp;"%",""),"")</f>
        <v>100,0000000%</v>
      </c>
      <c r="K7575" s="3" t="str">
        <f>IF($B7575="SINAPI",IF(ISNUMBER(MATCH(Banco!$C7575,Analitico!$A:$A,0)),INDEX(Analitico!F:F,MATCH(Banco!$C7575,Analitico!$A:$A,0))&amp;"%",""),"")</f>
        <v>%</v>
      </c>
    </row>
    <row r="7576" spans="1:11" x14ac:dyDescent="0.2">
      <c r="A7576" s="1" t="str">
        <f t="shared" si="119"/>
        <v>SINAPI 95385</v>
      </c>
      <c r="B7576" s="3" t="s">
        <v>21783</v>
      </c>
      <c r="C7576" s="3" t="s">
        <v>7635</v>
      </c>
      <c r="D7576" s="2" t="s">
        <v>15369</v>
      </c>
      <c r="E7576" s="3" t="s">
        <v>15538</v>
      </c>
      <c r="F7576" s="66" t="s">
        <v>21647</v>
      </c>
      <c r="I7576" s="3" t="s">
        <v>21785</v>
      </c>
      <c r="J7576" s="3" t="str">
        <f>IF($B7576="SINAPI",IF(ISNUMBER(MATCH(Banco!$C7576,Analitico!$A:$A,0)),INDEX(Analitico!E:E,MATCH(Banco!$C7576,Analitico!$A:$A,0))&amp;"%",""),"")</f>
        <v>100,0000000%</v>
      </c>
      <c r="K7576" s="3" t="str">
        <f>IF($B7576="SINAPI",IF(ISNUMBER(MATCH(Banco!$C7576,Analitico!$A:$A,0)),INDEX(Analitico!F:F,MATCH(Banco!$C7576,Analitico!$A:$A,0))&amp;"%",""),"")</f>
        <v>%</v>
      </c>
    </row>
    <row r="7577" spans="1:11" x14ac:dyDescent="0.2">
      <c r="A7577" s="1" t="str">
        <f t="shared" si="119"/>
        <v>SINAPI 95386</v>
      </c>
      <c r="B7577" s="3" t="s">
        <v>21783</v>
      </c>
      <c r="C7577" s="3" t="s">
        <v>7636</v>
      </c>
      <c r="D7577" s="2" t="s">
        <v>15370</v>
      </c>
      <c r="E7577" s="3" t="s">
        <v>15538</v>
      </c>
      <c r="F7577" s="66" t="s">
        <v>21647</v>
      </c>
      <c r="I7577" s="3" t="s">
        <v>21785</v>
      </c>
      <c r="J7577" s="3" t="str">
        <f>IF($B7577="SINAPI",IF(ISNUMBER(MATCH(Banco!$C7577,Analitico!$A:$A,0)),INDEX(Analitico!E:E,MATCH(Banco!$C7577,Analitico!$A:$A,0))&amp;"%",""),"")</f>
        <v>100,0000000%</v>
      </c>
      <c r="K7577" s="3" t="str">
        <f>IF($B7577="SINAPI",IF(ISNUMBER(MATCH(Banco!$C7577,Analitico!$A:$A,0)),INDEX(Analitico!F:F,MATCH(Banco!$C7577,Analitico!$A:$A,0))&amp;"%",""),"")</f>
        <v>%</v>
      </c>
    </row>
    <row r="7578" spans="1:11" x14ac:dyDescent="0.2">
      <c r="A7578" s="1" t="str">
        <f t="shared" si="119"/>
        <v>SINAPI 95387</v>
      </c>
      <c r="B7578" s="3" t="s">
        <v>21783</v>
      </c>
      <c r="C7578" s="3" t="s">
        <v>7637</v>
      </c>
      <c r="D7578" s="2" t="s">
        <v>15371</v>
      </c>
      <c r="E7578" s="3" t="s">
        <v>15538</v>
      </c>
      <c r="F7578" s="66" t="s">
        <v>16659</v>
      </c>
      <c r="I7578" s="3" t="s">
        <v>21785</v>
      </c>
      <c r="J7578" s="3" t="str">
        <f>IF($B7578="SINAPI",IF(ISNUMBER(MATCH(Banco!$C7578,Analitico!$A:$A,0)),INDEX(Analitico!E:E,MATCH(Banco!$C7578,Analitico!$A:$A,0))&amp;"%",""),"")</f>
        <v>100,0000000%</v>
      </c>
      <c r="K7578" s="3" t="str">
        <f>IF($B7578="SINAPI",IF(ISNUMBER(MATCH(Banco!$C7578,Analitico!$A:$A,0)),INDEX(Analitico!F:F,MATCH(Banco!$C7578,Analitico!$A:$A,0))&amp;"%",""),"")</f>
        <v>%</v>
      </c>
    </row>
    <row r="7579" spans="1:11" ht="20.399999999999999" x14ac:dyDescent="0.2">
      <c r="A7579" s="1" t="str">
        <f t="shared" si="119"/>
        <v>SINAPI 95389</v>
      </c>
      <c r="B7579" s="3" t="s">
        <v>21783</v>
      </c>
      <c r="C7579" s="3" t="s">
        <v>7638</v>
      </c>
      <c r="D7579" s="2" t="s">
        <v>15372</v>
      </c>
      <c r="E7579" s="3" t="s">
        <v>15538</v>
      </c>
      <c r="F7579" s="66" t="s">
        <v>16653</v>
      </c>
      <c r="I7579" s="3" t="s">
        <v>21785</v>
      </c>
      <c r="J7579" s="3" t="str">
        <f>IF($B7579="SINAPI",IF(ISNUMBER(MATCH(Banco!$C7579,Analitico!$A:$A,0)),INDEX(Analitico!E:E,MATCH(Banco!$C7579,Analitico!$A:$A,0))&amp;"%",""),"")</f>
        <v>100,0000000%</v>
      </c>
      <c r="K7579" s="3" t="str">
        <f>IF($B7579="SINAPI",IF(ISNUMBER(MATCH(Banco!$C7579,Analitico!$A:$A,0)),INDEX(Analitico!F:F,MATCH(Banco!$C7579,Analitico!$A:$A,0))&amp;"%",""),"")</f>
        <v>%</v>
      </c>
    </row>
    <row r="7580" spans="1:11" x14ac:dyDescent="0.2">
      <c r="A7580" s="1" t="str">
        <f t="shared" si="119"/>
        <v>SINAPI 95390</v>
      </c>
      <c r="B7580" s="3" t="s">
        <v>21783</v>
      </c>
      <c r="C7580" s="3" t="s">
        <v>7639</v>
      </c>
      <c r="D7580" s="2" t="s">
        <v>15373</v>
      </c>
      <c r="E7580" s="3" t="s">
        <v>15538</v>
      </c>
      <c r="F7580" s="66" t="s">
        <v>16309</v>
      </c>
      <c r="I7580" s="3" t="s">
        <v>21785</v>
      </c>
      <c r="J7580" s="3" t="str">
        <f>IF($B7580="SINAPI",IF(ISNUMBER(MATCH(Banco!$C7580,Analitico!$A:$A,0)),INDEX(Analitico!E:E,MATCH(Banco!$C7580,Analitico!$A:$A,0))&amp;"%",""),"")</f>
        <v>100,0000000%</v>
      </c>
      <c r="K7580" s="3" t="str">
        <f>IF($B7580="SINAPI",IF(ISNUMBER(MATCH(Banco!$C7580,Analitico!$A:$A,0)),INDEX(Analitico!F:F,MATCH(Banco!$C7580,Analitico!$A:$A,0))&amp;"%",""),"")</f>
        <v>%</v>
      </c>
    </row>
    <row r="7581" spans="1:11" x14ac:dyDescent="0.2">
      <c r="A7581" s="1" t="str">
        <f t="shared" si="119"/>
        <v>SINAPI 95392</v>
      </c>
      <c r="B7581" s="3" t="s">
        <v>21783</v>
      </c>
      <c r="C7581" s="3" t="s">
        <v>7640</v>
      </c>
      <c r="D7581" s="2" t="s">
        <v>15374</v>
      </c>
      <c r="E7581" s="3" t="s">
        <v>15538</v>
      </c>
      <c r="F7581" s="66" t="s">
        <v>16588</v>
      </c>
      <c r="I7581" s="3" t="s">
        <v>41</v>
      </c>
      <c r="J7581" s="3" t="str">
        <f>IF($B7581="SINAPI",IF(ISNUMBER(MATCH(Banco!$C7581,Analitico!$A:$A,0)),INDEX(Analitico!E:E,MATCH(Banco!$C7581,Analitico!$A:$A,0))&amp;"%",""),"")</f>
        <v>100,0000000%</v>
      </c>
      <c r="K7581" s="3" t="str">
        <f>IF($B7581="SINAPI",IF(ISNUMBER(MATCH(Banco!$C7581,Analitico!$A:$A,0)),INDEX(Analitico!F:F,MATCH(Banco!$C7581,Analitico!$A:$A,0))&amp;"%",""),"")</f>
        <v>%</v>
      </c>
    </row>
    <row r="7582" spans="1:11" x14ac:dyDescent="0.2">
      <c r="A7582" s="1" t="str">
        <f t="shared" si="119"/>
        <v>SINAPI 95393</v>
      </c>
      <c r="B7582" s="3" t="s">
        <v>21783</v>
      </c>
      <c r="C7582" s="3" t="s">
        <v>7641</v>
      </c>
      <c r="D7582" s="2" t="s">
        <v>15375</v>
      </c>
      <c r="E7582" s="3" t="s">
        <v>15538</v>
      </c>
      <c r="F7582" s="66" t="s">
        <v>16677</v>
      </c>
      <c r="I7582" s="3" t="s">
        <v>21785</v>
      </c>
      <c r="J7582" s="3" t="str">
        <f>IF($B7582="SINAPI",IF(ISNUMBER(MATCH(Banco!$C7582,Analitico!$A:$A,0)),INDEX(Analitico!E:E,MATCH(Banco!$C7582,Analitico!$A:$A,0))&amp;"%",""),"")</f>
        <v>100,0000000%</v>
      </c>
      <c r="K7582" s="3" t="str">
        <f>IF($B7582="SINAPI",IF(ISNUMBER(MATCH(Banco!$C7582,Analitico!$A:$A,0)),INDEX(Analitico!F:F,MATCH(Banco!$C7582,Analitico!$A:$A,0))&amp;"%",""),"")</f>
        <v>%</v>
      </c>
    </row>
    <row r="7583" spans="1:11" x14ac:dyDescent="0.2">
      <c r="A7583" s="1" t="str">
        <f t="shared" si="119"/>
        <v>SINAPI 95394</v>
      </c>
      <c r="B7583" s="3" t="s">
        <v>21783</v>
      </c>
      <c r="C7583" s="3" t="s">
        <v>7642</v>
      </c>
      <c r="D7583" s="2" t="s">
        <v>15376</v>
      </c>
      <c r="E7583" s="3" t="s">
        <v>15538</v>
      </c>
      <c r="F7583" s="66" t="s">
        <v>21649</v>
      </c>
      <c r="I7583" s="3" t="s">
        <v>21785</v>
      </c>
      <c r="J7583" s="3" t="str">
        <f>IF($B7583="SINAPI",IF(ISNUMBER(MATCH(Banco!$C7583,Analitico!$A:$A,0)),INDEX(Analitico!E:E,MATCH(Banco!$C7583,Analitico!$A:$A,0))&amp;"%",""),"")</f>
        <v>100,0000000%</v>
      </c>
      <c r="K7583" s="3" t="str">
        <f>IF($B7583="SINAPI",IF(ISNUMBER(MATCH(Banco!$C7583,Analitico!$A:$A,0)),INDEX(Analitico!F:F,MATCH(Banco!$C7583,Analitico!$A:$A,0))&amp;"%",""),"")</f>
        <v>%</v>
      </c>
    </row>
    <row r="7584" spans="1:11" x14ac:dyDescent="0.2">
      <c r="A7584" s="1" t="str">
        <f t="shared" si="119"/>
        <v>SINAPI 95395</v>
      </c>
      <c r="B7584" s="3" t="s">
        <v>21783</v>
      </c>
      <c r="C7584" s="3" t="s">
        <v>7643</v>
      </c>
      <c r="D7584" s="2" t="s">
        <v>15377</v>
      </c>
      <c r="E7584" s="3" t="s">
        <v>15538</v>
      </c>
      <c r="F7584" s="66" t="s">
        <v>16455</v>
      </c>
      <c r="I7584" s="3" t="s">
        <v>21785</v>
      </c>
      <c r="J7584" s="3" t="str">
        <f>IF($B7584="SINAPI",IF(ISNUMBER(MATCH(Banco!$C7584,Analitico!$A:$A,0)),INDEX(Analitico!E:E,MATCH(Banco!$C7584,Analitico!$A:$A,0))&amp;"%",""),"")</f>
        <v>100,0000000%</v>
      </c>
      <c r="K7584" s="3" t="str">
        <f>IF($B7584="SINAPI",IF(ISNUMBER(MATCH(Banco!$C7584,Analitico!$A:$A,0)),INDEX(Analitico!F:F,MATCH(Banco!$C7584,Analitico!$A:$A,0))&amp;"%",""),"")</f>
        <v>%</v>
      </c>
    </row>
    <row r="7585" spans="1:11" x14ac:dyDescent="0.2">
      <c r="A7585" s="1" t="str">
        <f t="shared" si="119"/>
        <v>SINAPI 95396</v>
      </c>
      <c r="B7585" s="3" t="s">
        <v>21783</v>
      </c>
      <c r="C7585" s="3" t="s">
        <v>7644</v>
      </c>
      <c r="D7585" s="2" t="s">
        <v>15378</v>
      </c>
      <c r="E7585" s="3" t="s">
        <v>15538</v>
      </c>
      <c r="F7585" s="66" t="s">
        <v>16221</v>
      </c>
      <c r="I7585" s="3" t="s">
        <v>21785</v>
      </c>
      <c r="J7585" s="3" t="str">
        <f>IF($B7585="SINAPI",IF(ISNUMBER(MATCH(Banco!$C7585,Analitico!$A:$A,0)),INDEX(Analitico!E:E,MATCH(Banco!$C7585,Analitico!$A:$A,0))&amp;"%",""),"")</f>
        <v>100,0000000%</v>
      </c>
      <c r="K7585" s="3" t="str">
        <f>IF($B7585="SINAPI",IF(ISNUMBER(MATCH(Banco!$C7585,Analitico!$A:$A,0)),INDEX(Analitico!F:F,MATCH(Banco!$C7585,Analitico!$A:$A,0))&amp;"%",""),"")</f>
        <v>%</v>
      </c>
    </row>
    <row r="7586" spans="1:11" x14ac:dyDescent="0.2">
      <c r="A7586" s="1" t="str">
        <f t="shared" si="119"/>
        <v>SINAPI 95398</v>
      </c>
      <c r="B7586" s="3" t="s">
        <v>21783</v>
      </c>
      <c r="C7586" s="3" t="s">
        <v>7645</v>
      </c>
      <c r="D7586" s="2" t="s">
        <v>15379</v>
      </c>
      <c r="E7586" s="3" t="s">
        <v>15538</v>
      </c>
      <c r="F7586" s="66" t="s">
        <v>16539</v>
      </c>
      <c r="I7586" s="3" t="s">
        <v>21785</v>
      </c>
      <c r="J7586" s="3" t="str">
        <f>IF($B7586="SINAPI",IF(ISNUMBER(MATCH(Banco!$C7586,Analitico!$A:$A,0)),INDEX(Analitico!E:E,MATCH(Banco!$C7586,Analitico!$A:$A,0))&amp;"%",""),"")</f>
        <v>100,0000000%</v>
      </c>
      <c r="K7586" s="3" t="str">
        <f>IF($B7586="SINAPI",IF(ISNUMBER(MATCH(Banco!$C7586,Analitico!$A:$A,0)),INDEX(Analitico!F:F,MATCH(Banco!$C7586,Analitico!$A:$A,0))&amp;"%",""),"")</f>
        <v>%</v>
      </c>
    </row>
    <row r="7587" spans="1:11" x14ac:dyDescent="0.2">
      <c r="A7587" s="1" t="str">
        <f t="shared" ref="A7587:A7650" si="120">CONCATENAR</f>
        <v>SINAPI 95400</v>
      </c>
      <c r="B7587" s="3" t="s">
        <v>21783</v>
      </c>
      <c r="C7587" s="3" t="s">
        <v>7646</v>
      </c>
      <c r="D7587" s="2" t="s">
        <v>15380</v>
      </c>
      <c r="E7587" s="3" t="s">
        <v>15538</v>
      </c>
      <c r="F7587" s="66" t="s">
        <v>16459</v>
      </c>
      <c r="I7587" s="3" t="s">
        <v>21785</v>
      </c>
      <c r="J7587" s="3" t="str">
        <f>IF($B7587="SINAPI",IF(ISNUMBER(MATCH(Banco!$C7587,Analitico!$A:$A,0)),INDEX(Analitico!E:E,MATCH(Banco!$C7587,Analitico!$A:$A,0))&amp;"%",""),"")</f>
        <v>100,0000000%</v>
      </c>
      <c r="K7587" s="3" t="str">
        <f>IF($B7587="SINAPI",IF(ISNUMBER(MATCH(Banco!$C7587,Analitico!$A:$A,0)),INDEX(Analitico!F:F,MATCH(Banco!$C7587,Analitico!$A:$A,0))&amp;"%",""),"")</f>
        <v>%</v>
      </c>
    </row>
    <row r="7588" spans="1:11" x14ac:dyDescent="0.2">
      <c r="A7588" s="1" t="str">
        <f t="shared" si="120"/>
        <v>SINAPI 95401</v>
      </c>
      <c r="B7588" s="3" t="s">
        <v>21783</v>
      </c>
      <c r="C7588" s="3" t="s">
        <v>7647</v>
      </c>
      <c r="D7588" s="2" t="s">
        <v>15381</v>
      </c>
      <c r="E7588" s="3" t="s">
        <v>15538</v>
      </c>
      <c r="F7588" s="66" t="s">
        <v>16247</v>
      </c>
      <c r="I7588" s="3" t="s">
        <v>41</v>
      </c>
      <c r="J7588" s="3" t="str">
        <f>IF($B7588="SINAPI",IF(ISNUMBER(MATCH(Banco!$C7588,Analitico!$A:$A,0)),INDEX(Analitico!E:E,MATCH(Banco!$C7588,Analitico!$A:$A,0))&amp;"%",""),"")</f>
        <v>100,0000000%</v>
      </c>
      <c r="K7588" s="3" t="str">
        <f>IF($B7588="SINAPI",IF(ISNUMBER(MATCH(Banco!$C7588,Analitico!$A:$A,0)),INDEX(Analitico!F:F,MATCH(Banco!$C7588,Analitico!$A:$A,0))&amp;"%",""),"")</f>
        <v>%</v>
      </c>
    </row>
    <row r="7589" spans="1:11" x14ac:dyDescent="0.2">
      <c r="A7589" s="1" t="str">
        <f t="shared" si="120"/>
        <v>SINAPI 95402</v>
      </c>
      <c r="B7589" s="3" t="s">
        <v>21783</v>
      </c>
      <c r="C7589" s="3" t="s">
        <v>7648</v>
      </c>
      <c r="D7589" s="2" t="s">
        <v>15382</v>
      </c>
      <c r="E7589" s="3" t="s">
        <v>15538</v>
      </c>
      <c r="F7589" s="66" t="s">
        <v>16660</v>
      </c>
      <c r="I7589" s="3" t="s">
        <v>41</v>
      </c>
      <c r="J7589" s="3" t="str">
        <f>IF($B7589="SINAPI",IF(ISNUMBER(MATCH(Banco!$C7589,Analitico!$A:$A,0)),INDEX(Analitico!E:E,MATCH(Banco!$C7589,Analitico!$A:$A,0))&amp;"%",""),"")</f>
        <v>100,0000000%</v>
      </c>
      <c r="K7589" s="3" t="str">
        <f>IF($B7589="SINAPI",IF(ISNUMBER(MATCH(Banco!$C7589,Analitico!$A:$A,0)),INDEX(Analitico!F:F,MATCH(Banco!$C7589,Analitico!$A:$A,0))&amp;"%",""),"")</f>
        <v>%</v>
      </c>
    </row>
    <row r="7590" spans="1:11" x14ac:dyDescent="0.2">
      <c r="A7590" s="1" t="str">
        <f t="shared" si="120"/>
        <v>SINAPI 95403</v>
      </c>
      <c r="B7590" s="3" t="s">
        <v>21783</v>
      </c>
      <c r="C7590" s="3" t="s">
        <v>7649</v>
      </c>
      <c r="D7590" s="2" t="s">
        <v>15383</v>
      </c>
      <c r="E7590" s="3" t="s">
        <v>15538</v>
      </c>
      <c r="F7590" s="66" t="s">
        <v>21353</v>
      </c>
      <c r="I7590" s="3" t="s">
        <v>21785</v>
      </c>
      <c r="J7590" s="3" t="str">
        <f>IF($B7590="SINAPI",IF(ISNUMBER(MATCH(Banco!$C7590,Analitico!$A:$A,0)),INDEX(Analitico!E:E,MATCH(Banco!$C7590,Analitico!$A:$A,0))&amp;"%",""),"")</f>
        <v>100,0000000%</v>
      </c>
      <c r="K7590" s="3" t="str">
        <f>IF($B7590="SINAPI",IF(ISNUMBER(MATCH(Banco!$C7590,Analitico!$A:$A,0)),INDEX(Analitico!F:F,MATCH(Banco!$C7590,Analitico!$A:$A,0))&amp;"%",""),"")</f>
        <v>%</v>
      </c>
    </row>
    <row r="7591" spans="1:11" x14ac:dyDescent="0.2">
      <c r="A7591" s="1" t="str">
        <f t="shared" si="120"/>
        <v>SINAPI 95404</v>
      </c>
      <c r="B7591" s="3" t="s">
        <v>21783</v>
      </c>
      <c r="C7591" s="3" t="s">
        <v>7650</v>
      </c>
      <c r="D7591" s="2" t="s">
        <v>15384</v>
      </c>
      <c r="E7591" s="3" t="s">
        <v>15538</v>
      </c>
      <c r="F7591" s="66" t="s">
        <v>21451</v>
      </c>
      <c r="I7591" s="3" t="s">
        <v>21785</v>
      </c>
      <c r="J7591" s="3" t="str">
        <f>IF($B7591="SINAPI",IF(ISNUMBER(MATCH(Banco!$C7591,Analitico!$A:$A,0)),INDEX(Analitico!E:E,MATCH(Banco!$C7591,Analitico!$A:$A,0))&amp;"%",""),"")</f>
        <v>100,0000000%</v>
      </c>
      <c r="K7591" s="3" t="str">
        <f>IF($B7591="SINAPI",IF(ISNUMBER(MATCH(Banco!$C7591,Analitico!$A:$A,0)),INDEX(Analitico!F:F,MATCH(Banco!$C7591,Analitico!$A:$A,0))&amp;"%",""),"")</f>
        <v>%</v>
      </c>
    </row>
    <row r="7592" spans="1:11" x14ac:dyDescent="0.2">
      <c r="A7592" s="1" t="str">
        <f t="shared" si="120"/>
        <v>SINAPI 95405</v>
      </c>
      <c r="B7592" s="3" t="s">
        <v>21783</v>
      </c>
      <c r="C7592" s="3" t="s">
        <v>7651</v>
      </c>
      <c r="D7592" s="2" t="s">
        <v>15385</v>
      </c>
      <c r="E7592" s="3" t="s">
        <v>15538</v>
      </c>
      <c r="F7592" s="66" t="s">
        <v>21650</v>
      </c>
      <c r="I7592" s="3" t="s">
        <v>21785</v>
      </c>
      <c r="J7592" s="3" t="str">
        <f>IF($B7592="SINAPI",IF(ISNUMBER(MATCH(Banco!$C7592,Analitico!$A:$A,0)),INDEX(Analitico!E:E,MATCH(Banco!$C7592,Analitico!$A:$A,0))&amp;"%",""),"")</f>
        <v>100,0000000%</v>
      </c>
      <c r="K7592" s="3" t="str">
        <f>IF($B7592="SINAPI",IF(ISNUMBER(MATCH(Banco!$C7592,Analitico!$A:$A,0)),INDEX(Analitico!F:F,MATCH(Banco!$C7592,Analitico!$A:$A,0))&amp;"%",""),"")</f>
        <v>%</v>
      </c>
    </row>
    <row r="7593" spans="1:11" x14ac:dyDescent="0.2">
      <c r="A7593" s="1" t="str">
        <f t="shared" si="120"/>
        <v>SINAPI 95406</v>
      </c>
      <c r="B7593" s="3" t="s">
        <v>21783</v>
      </c>
      <c r="C7593" s="3" t="s">
        <v>7652</v>
      </c>
      <c r="D7593" s="2" t="s">
        <v>15386</v>
      </c>
      <c r="E7593" s="3" t="s">
        <v>15538</v>
      </c>
      <c r="F7593" s="66" t="s">
        <v>16186</v>
      </c>
      <c r="I7593" s="3" t="s">
        <v>41</v>
      </c>
      <c r="J7593" s="3" t="str">
        <f>IF($B7593="SINAPI",IF(ISNUMBER(MATCH(Banco!$C7593,Analitico!$A:$A,0)),INDEX(Analitico!E:E,MATCH(Banco!$C7593,Analitico!$A:$A,0))&amp;"%",""),"")</f>
        <v>100,0000000%</v>
      </c>
      <c r="K7593" s="3" t="str">
        <f>IF($B7593="SINAPI",IF(ISNUMBER(MATCH(Banco!$C7593,Analitico!$A:$A,0)),INDEX(Analitico!F:F,MATCH(Banco!$C7593,Analitico!$A:$A,0))&amp;"%",""),"")</f>
        <v>%</v>
      </c>
    </row>
    <row r="7594" spans="1:11" x14ac:dyDescent="0.2">
      <c r="A7594" s="1" t="str">
        <f t="shared" si="120"/>
        <v>SINAPI 95408</v>
      </c>
      <c r="B7594" s="3" t="s">
        <v>21783</v>
      </c>
      <c r="C7594" s="3" t="s">
        <v>7653</v>
      </c>
      <c r="D7594" s="2" t="s">
        <v>15387</v>
      </c>
      <c r="E7594" s="3" t="s">
        <v>15549</v>
      </c>
      <c r="F7594" s="66" t="s">
        <v>17566</v>
      </c>
      <c r="I7594" s="3" t="s">
        <v>21785</v>
      </c>
      <c r="J7594" s="3" t="str">
        <f>IF($B7594="SINAPI",IF(ISNUMBER(MATCH(Banco!$C7594,Analitico!$A:$A,0)),INDEX(Analitico!E:E,MATCH(Banco!$C7594,Analitico!$A:$A,0))&amp;"%",""),"")</f>
        <v>100,0000000%</v>
      </c>
      <c r="K7594" s="3" t="str">
        <f>IF($B7594="SINAPI",IF(ISNUMBER(MATCH(Banco!$C7594,Analitico!$A:$A,0)),INDEX(Analitico!F:F,MATCH(Banco!$C7594,Analitico!$A:$A,0))&amp;"%",""),"")</f>
        <v>%</v>
      </c>
    </row>
    <row r="7595" spans="1:11" x14ac:dyDescent="0.2">
      <c r="A7595" s="1" t="str">
        <f t="shared" si="120"/>
        <v>SINAPI 95411</v>
      </c>
      <c r="B7595" s="3" t="s">
        <v>21783</v>
      </c>
      <c r="C7595" s="3" t="s">
        <v>7654</v>
      </c>
      <c r="D7595" s="2" t="s">
        <v>15388</v>
      </c>
      <c r="E7595" s="3" t="s">
        <v>15549</v>
      </c>
      <c r="F7595" s="66" t="s">
        <v>21651</v>
      </c>
      <c r="I7595" s="3" t="s">
        <v>21785</v>
      </c>
      <c r="J7595" s="3" t="str">
        <f>IF($B7595="SINAPI",IF(ISNUMBER(MATCH(Banco!$C7595,Analitico!$A:$A,0)),INDEX(Analitico!E:E,MATCH(Banco!$C7595,Analitico!$A:$A,0))&amp;"%",""),"")</f>
        <v>100,0000000%</v>
      </c>
      <c r="K7595" s="3" t="str">
        <f>IF($B7595="SINAPI",IF(ISNUMBER(MATCH(Banco!$C7595,Analitico!$A:$A,0)),INDEX(Analitico!F:F,MATCH(Banco!$C7595,Analitico!$A:$A,0))&amp;"%",""),"")</f>
        <v>%</v>
      </c>
    </row>
    <row r="7596" spans="1:11" x14ac:dyDescent="0.2">
      <c r="A7596" s="1" t="str">
        <f t="shared" si="120"/>
        <v>SINAPI 95413</v>
      </c>
      <c r="B7596" s="3" t="s">
        <v>21783</v>
      </c>
      <c r="C7596" s="3" t="s">
        <v>7655</v>
      </c>
      <c r="D7596" s="2" t="s">
        <v>15389</v>
      </c>
      <c r="E7596" s="3" t="s">
        <v>15549</v>
      </c>
      <c r="F7596" s="66" t="s">
        <v>21652</v>
      </c>
      <c r="I7596" s="3" t="s">
        <v>21785</v>
      </c>
      <c r="J7596" s="3" t="str">
        <f>IF($B7596="SINAPI",IF(ISNUMBER(MATCH(Banco!$C7596,Analitico!$A:$A,0)),INDEX(Analitico!E:E,MATCH(Banco!$C7596,Analitico!$A:$A,0))&amp;"%",""),"")</f>
        <v>100,0000000%</v>
      </c>
      <c r="K7596" s="3" t="str">
        <f>IF($B7596="SINAPI",IF(ISNUMBER(MATCH(Banco!$C7596,Analitico!$A:$A,0)),INDEX(Analitico!F:F,MATCH(Banco!$C7596,Analitico!$A:$A,0))&amp;"%",""),"")</f>
        <v>%</v>
      </c>
    </row>
    <row r="7597" spans="1:11" x14ac:dyDescent="0.2">
      <c r="A7597" s="1" t="str">
        <f t="shared" si="120"/>
        <v>SINAPI 95414</v>
      </c>
      <c r="B7597" s="3" t="s">
        <v>21783</v>
      </c>
      <c r="C7597" s="3" t="s">
        <v>7656</v>
      </c>
      <c r="D7597" s="2" t="s">
        <v>15390</v>
      </c>
      <c r="E7597" s="3" t="s">
        <v>15549</v>
      </c>
      <c r="F7597" s="66" t="s">
        <v>21653</v>
      </c>
      <c r="I7597" s="3" t="s">
        <v>21785</v>
      </c>
      <c r="J7597" s="3" t="str">
        <f>IF($B7597="SINAPI",IF(ISNUMBER(MATCH(Banco!$C7597,Analitico!$A:$A,0)),INDEX(Analitico!E:E,MATCH(Banco!$C7597,Analitico!$A:$A,0))&amp;"%",""),"")</f>
        <v>100,0000000%</v>
      </c>
      <c r="K7597" s="3" t="str">
        <f>IF($B7597="SINAPI",IF(ISNUMBER(MATCH(Banco!$C7597,Analitico!$A:$A,0)),INDEX(Analitico!F:F,MATCH(Banco!$C7597,Analitico!$A:$A,0))&amp;"%",""),"")</f>
        <v>%</v>
      </c>
    </row>
    <row r="7598" spans="1:11" x14ac:dyDescent="0.2">
      <c r="A7598" s="1" t="str">
        <f t="shared" si="120"/>
        <v>SINAPI 95415</v>
      </c>
      <c r="B7598" s="3" t="s">
        <v>21783</v>
      </c>
      <c r="C7598" s="3" t="s">
        <v>7657</v>
      </c>
      <c r="D7598" s="2" t="s">
        <v>15391</v>
      </c>
      <c r="E7598" s="3" t="s">
        <v>15549</v>
      </c>
      <c r="F7598" s="66" t="s">
        <v>21654</v>
      </c>
      <c r="I7598" s="3" t="s">
        <v>21785</v>
      </c>
      <c r="J7598" s="3" t="str">
        <f>IF($B7598="SINAPI",IF(ISNUMBER(MATCH(Banco!$C7598,Analitico!$A:$A,0)),INDEX(Analitico!E:E,MATCH(Banco!$C7598,Analitico!$A:$A,0))&amp;"%",""),"")</f>
        <v>100,0000000%</v>
      </c>
      <c r="K7598" s="3" t="str">
        <f>IF($B7598="SINAPI",IF(ISNUMBER(MATCH(Banco!$C7598,Analitico!$A:$A,0)),INDEX(Analitico!F:F,MATCH(Banco!$C7598,Analitico!$A:$A,0))&amp;"%",""),"")</f>
        <v>%</v>
      </c>
    </row>
    <row r="7599" spans="1:11" x14ac:dyDescent="0.2">
      <c r="A7599" s="1" t="str">
        <f t="shared" si="120"/>
        <v>SINAPI 95416</v>
      </c>
      <c r="B7599" s="3" t="s">
        <v>21783</v>
      </c>
      <c r="C7599" s="3" t="s">
        <v>7658</v>
      </c>
      <c r="D7599" s="2" t="s">
        <v>15392</v>
      </c>
      <c r="E7599" s="3" t="s">
        <v>15549</v>
      </c>
      <c r="F7599" s="66" t="s">
        <v>21655</v>
      </c>
      <c r="I7599" s="3" t="s">
        <v>21785</v>
      </c>
      <c r="J7599" s="3" t="str">
        <f>IF($B7599="SINAPI",IF(ISNUMBER(MATCH(Banco!$C7599,Analitico!$A:$A,0)),INDEX(Analitico!E:E,MATCH(Banco!$C7599,Analitico!$A:$A,0))&amp;"%",""),"")</f>
        <v>100,0000000%</v>
      </c>
      <c r="K7599" s="3" t="str">
        <f>IF($B7599="SINAPI",IF(ISNUMBER(MATCH(Banco!$C7599,Analitico!$A:$A,0)),INDEX(Analitico!F:F,MATCH(Banco!$C7599,Analitico!$A:$A,0))&amp;"%",""),"")</f>
        <v>%</v>
      </c>
    </row>
    <row r="7600" spans="1:11" x14ac:dyDescent="0.2">
      <c r="A7600" s="1" t="str">
        <f t="shared" si="120"/>
        <v>SINAPI 95417</v>
      </c>
      <c r="B7600" s="3" t="s">
        <v>21783</v>
      </c>
      <c r="C7600" s="3" t="s">
        <v>7659</v>
      </c>
      <c r="D7600" s="2" t="s">
        <v>15393</v>
      </c>
      <c r="E7600" s="3" t="s">
        <v>15549</v>
      </c>
      <c r="F7600" s="66" t="s">
        <v>21656</v>
      </c>
      <c r="I7600" s="3" t="s">
        <v>21785</v>
      </c>
      <c r="J7600" s="3" t="str">
        <f>IF($B7600="SINAPI",IF(ISNUMBER(MATCH(Banco!$C7600,Analitico!$A:$A,0)),INDEX(Analitico!E:E,MATCH(Banco!$C7600,Analitico!$A:$A,0))&amp;"%",""),"")</f>
        <v>100,0000000%</v>
      </c>
      <c r="K7600" s="3" t="str">
        <f>IF($B7600="SINAPI",IF(ISNUMBER(MATCH(Banco!$C7600,Analitico!$A:$A,0)),INDEX(Analitico!F:F,MATCH(Banco!$C7600,Analitico!$A:$A,0))&amp;"%",""),"")</f>
        <v>%</v>
      </c>
    </row>
    <row r="7601" spans="1:11" x14ac:dyDescent="0.2">
      <c r="A7601" s="1" t="str">
        <f t="shared" si="120"/>
        <v>SINAPI 95418</v>
      </c>
      <c r="B7601" s="3" t="s">
        <v>21783</v>
      </c>
      <c r="C7601" s="3" t="s">
        <v>7660</v>
      </c>
      <c r="D7601" s="2" t="s">
        <v>15394</v>
      </c>
      <c r="E7601" s="3" t="s">
        <v>15549</v>
      </c>
      <c r="F7601" s="66" t="s">
        <v>21657</v>
      </c>
      <c r="I7601" s="3" t="s">
        <v>21785</v>
      </c>
      <c r="J7601" s="3" t="str">
        <f>IF($B7601="SINAPI",IF(ISNUMBER(MATCH(Banco!$C7601,Analitico!$A:$A,0)),INDEX(Analitico!E:E,MATCH(Banco!$C7601,Analitico!$A:$A,0))&amp;"%",""),"")</f>
        <v>100,0000000%</v>
      </c>
      <c r="K7601" s="3" t="str">
        <f>IF($B7601="SINAPI",IF(ISNUMBER(MATCH(Banco!$C7601,Analitico!$A:$A,0)),INDEX(Analitico!F:F,MATCH(Banco!$C7601,Analitico!$A:$A,0))&amp;"%",""),"")</f>
        <v>%</v>
      </c>
    </row>
    <row r="7602" spans="1:11" x14ac:dyDescent="0.2">
      <c r="A7602" s="1" t="str">
        <f t="shared" si="120"/>
        <v>SINAPI 95419</v>
      </c>
      <c r="B7602" s="3" t="s">
        <v>21783</v>
      </c>
      <c r="C7602" s="3" t="s">
        <v>7661</v>
      </c>
      <c r="D7602" s="2" t="s">
        <v>15395</v>
      </c>
      <c r="E7602" s="3" t="s">
        <v>15549</v>
      </c>
      <c r="F7602" s="66" t="s">
        <v>21658</v>
      </c>
      <c r="I7602" s="3" t="s">
        <v>21785</v>
      </c>
      <c r="J7602" s="3" t="str">
        <f>IF($B7602="SINAPI",IF(ISNUMBER(MATCH(Banco!$C7602,Analitico!$A:$A,0)),INDEX(Analitico!E:E,MATCH(Banco!$C7602,Analitico!$A:$A,0))&amp;"%",""),"")</f>
        <v>100,0000000%</v>
      </c>
      <c r="K7602" s="3" t="str">
        <f>IF($B7602="SINAPI",IF(ISNUMBER(MATCH(Banco!$C7602,Analitico!$A:$A,0)),INDEX(Analitico!F:F,MATCH(Banco!$C7602,Analitico!$A:$A,0))&amp;"%",""),"")</f>
        <v>%</v>
      </c>
    </row>
    <row r="7603" spans="1:11" x14ac:dyDescent="0.2">
      <c r="A7603" s="1" t="str">
        <f t="shared" si="120"/>
        <v>SINAPI 95420</v>
      </c>
      <c r="B7603" s="3" t="s">
        <v>21783</v>
      </c>
      <c r="C7603" s="3" t="s">
        <v>7662</v>
      </c>
      <c r="D7603" s="2" t="s">
        <v>15396</v>
      </c>
      <c r="E7603" s="3" t="s">
        <v>15549</v>
      </c>
      <c r="F7603" s="66" t="s">
        <v>21659</v>
      </c>
      <c r="I7603" s="3" t="s">
        <v>21785</v>
      </c>
      <c r="J7603" s="3" t="str">
        <f>IF($B7603="SINAPI",IF(ISNUMBER(MATCH(Banco!$C7603,Analitico!$A:$A,0)),INDEX(Analitico!E:E,MATCH(Banco!$C7603,Analitico!$A:$A,0))&amp;"%",""),"")</f>
        <v>100,0000000%</v>
      </c>
      <c r="K7603" s="3" t="str">
        <f>IF($B7603="SINAPI",IF(ISNUMBER(MATCH(Banco!$C7603,Analitico!$A:$A,0)),INDEX(Analitico!F:F,MATCH(Banco!$C7603,Analitico!$A:$A,0))&amp;"%",""),"")</f>
        <v>%</v>
      </c>
    </row>
    <row r="7604" spans="1:11" x14ac:dyDescent="0.2">
      <c r="A7604" s="1" t="str">
        <f t="shared" si="120"/>
        <v>SINAPI 95421</v>
      </c>
      <c r="B7604" s="3" t="s">
        <v>21783</v>
      </c>
      <c r="C7604" s="3" t="s">
        <v>7663</v>
      </c>
      <c r="D7604" s="2" t="s">
        <v>15397</v>
      </c>
      <c r="E7604" s="3" t="s">
        <v>15549</v>
      </c>
      <c r="F7604" s="66" t="s">
        <v>21660</v>
      </c>
      <c r="I7604" s="3" t="s">
        <v>21785</v>
      </c>
      <c r="J7604" s="3" t="str">
        <f>IF($B7604="SINAPI",IF(ISNUMBER(MATCH(Banco!$C7604,Analitico!$A:$A,0)),INDEX(Analitico!E:E,MATCH(Banco!$C7604,Analitico!$A:$A,0))&amp;"%",""),"")</f>
        <v>100,0000000%</v>
      </c>
      <c r="K7604" s="3" t="str">
        <f>IF($B7604="SINAPI",IF(ISNUMBER(MATCH(Banco!$C7604,Analitico!$A:$A,0)),INDEX(Analitico!F:F,MATCH(Banco!$C7604,Analitico!$A:$A,0))&amp;"%",""),"")</f>
        <v>%</v>
      </c>
    </row>
    <row r="7605" spans="1:11" x14ac:dyDescent="0.2">
      <c r="A7605" s="1" t="str">
        <f t="shared" si="120"/>
        <v>SINAPI 95422</v>
      </c>
      <c r="B7605" s="3" t="s">
        <v>21783</v>
      </c>
      <c r="C7605" s="3" t="s">
        <v>7664</v>
      </c>
      <c r="D7605" s="2" t="s">
        <v>15398</v>
      </c>
      <c r="E7605" s="3" t="s">
        <v>15549</v>
      </c>
      <c r="F7605" s="66" t="s">
        <v>21661</v>
      </c>
      <c r="I7605" s="3" t="s">
        <v>21785</v>
      </c>
      <c r="J7605" s="3" t="str">
        <f>IF($B7605="SINAPI",IF(ISNUMBER(MATCH(Banco!$C7605,Analitico!$A:$A,0)),INDEX(Analitico!E:E,MATCH(Banco!$C7605,Analitico!$A:$A,0))&amp;"%",""),"")</f>
        <v>100,0000000%</v>
      </c>
      <c r="K7605" s="3" t="str">
        <f>IF($B7605="SINAPI",IF(ISNUMBER(MATCH(Banco!$C7605,Analitico!$A:$A,0)),INDEX(Analitico!F:F,MATCH(Banco!$C7605,Analitico!$A:$A,0))&amp;"%",""),"")</f>
        <v>%</v>
      </c>
    </row>
    <row r="7606" spans="1:11" x14ac:dyDescent="0.2">
      <c r="A7606" s="1" t="str">
        <f t="shared" si="120"/>
        <v>SINAPI 95423</v>
      </c>
      <c r="B7606" s="3" t="s">
        <v>21783</v>
      </c>
      <c r="C7606" s="3" t="s">
        <v>7665</v>
      </c>
      <c r="D7606" s="2" t="s">
        <v>15399</v>
      </c>
      <c r="E7606" s="3" t="s">
        <v>15549</v>
      </c>
      <c r="F7606" s="66" t="s">
        <v>21662</v>
      </c>
      <c r="I7606" s="3" t="s">
        <v>21785</v>
      </c>
      <c r="J7606" s="3" t="str">
        <f>IF($B7606="SINAPI",IF(ISNUMBER(MATCH(Banco!$C7606,Analitico!$A:$A,0)),INDEX(Analitico!E:E,MATCH(Banco!$C7606,Analitico!$A:$A,0))&amp;"%",""),"")</f>
        <v>100,0000000%</v>
      </c>
      <c r="K7606" s="3" t="str">
        <f>IF($B7606="SINAPI",IF(ISNUMBER(MATCH(Banco!$C7606,Analitico!$A:$A,0)),INDEX(Analitico!F:F,MATCH(Banco!$C7606,Analitico!$A:$A,0))&amp;"%",""),"")</f>
        <v>%</v>
      </c>
    </row>
    <row r="7607" spans="1:11" x14ac:dyDescent="0.2">
      <c r="A7607" s="1" t="str">
        <f t="shared" si="120"/>
        <v>SINAPI 95424</v>
      </c>
      <c r="B7607" s="3" t="s">
        <v>21783</v>
      </c>
      <c r="C7607" s="3" t="s">
        <v>7666</v>
      </c>
      <c r="D7607" s="2" t="s">
        <v>15400</v>
      </c>
      <c r="E7607" s="3" t="s">
        <v>15549</v>
      </c>
      <c r="F7607" s="66" t="s">
        <v>21663</v>
      </c>
      <c r="I7607" s="3" t="s">
        <v>21785</v>
      </c>
      <c r="J7607" s="3" t="str">
        <f>IF($B7607="SINAPI",IF(ISNUMBER(MATCH(Banco!$C7607,Analitico!$A:$A,0)),INDEX(Analitico!E:E,MATCH(Banco!$C7607,Analitico!$A:$A,0))&amp;"%",""),"")</f>
        <v>100,0000000%</v>
      </c>
      <c r="K7607" s="3" t="str">
        <f>IF($B7607="SINAPI",IF(ISNUMBER(MATCH(Banco!$C7607,Analitico!$A:$A,0)),INDEX(Analitico!F:F,MATCH(Banco!$C7607,Analitico!$A:$A,0))&amp;"%",""),"")</f>
        <v>%</v>
      </c>
    </row>
    <row r="7608" spans="1:11" x14ac:dyDescent="0.2">
      <c r="A7608" s="1" t="str">
        <f t="shared" si="120"/>
        <v>SINAPI 100288</v>
      </c>
      <c r="B7608" s="3" t="s">
        <v>21783</v>
      </c>
      <c r="C7608" s="3" t="s">
        <v>7667</v>
      </c>
      <c r="D7608" s="2" t="s">
        <v>15401</v>
      </c>
      <c r="E7608" s="3" t="s">
        <v>15538</v>
      </c>
      <c r="F7608" s="66" t="s">
        <v>16666</v>
      </c>
      <c r="I7608" s="3" t="s">
        <v>21785</v>
      </c>
      <c r="J7608" s="3" t="str">
        <f>IF($B7608="SINAPI",IF(ISNUMBER(MATCH(Banco!$C7608,Analitico!$A:$A,0)),INDEX(Analitico!E:E,MATCH(Banco!$C7608,Analitico!$A:$A,0))&amp;"%",""),"")</f>
        <v>100,0000000%</v>
      </c>
      <c r="K7608" s="3" t="str">
        <f>IF($B7608="SINAPI",IF(ISNUMBER(MATCH(Banco!$C7608,Analitico!$A:$A,0)),INDEX(Analitico!F:F,MATCH(Banco!$C7608,Analitico!$A:$A,0))&amp;"%",""),"")</f>
        <v>%</v>
      </c>
    </row>
    <row r="7609" spans="1:11" x14ac:dyDescent="0.2">
      <c r="A7609" s="1" t="str">
        <f t="shared" si="120"/>
        <v>SINAPI 100289</v>
      </c>
      <c r="B7609" s="3" t="s">
        <v>21783</v>
      </c>
      <c r="C7609" s="3" t="s">
        <v>7668</v>
      </c>
      <c r="D7609" s="2" t="s">
        <v>15402</v>
      </c>
      <c r="E7609" s="3" t="s">
        <v>15538</v>
      </c>
      <c r="F7609" s="66" t="s">
        <v>21664</v>
      </c>
      <c r="I7609" s="3" t="s">
        <v>21785</v>
      </c>
      <c r="J7609" s="3" t="str">
        <f>IF($B7609="SINAPI",IF(ISNUMBER(MATCH(Banco!$C7609,Analitico!$A:$A,0)),INDEX(Analitico!E:E,MATCH(Banco!$C7609,Analitico!$A:$A,0))&amp;"%",""),"")</f>
        <v>80,6514342%</v>
      </c>
      <c r="K7609" s="3" t="str">
        <f>IF($B7609="SINAPI",IF(ISNUMBER(MATCH(Banco!$C7609,Analitico!$A:$A,0)),INDEX(Analitico!F:F,MATCH(Banco!$C7609,Analitico!$A:$A,0))&amp;"%",""),"")</f>
        <v>%</v>
      </c>
    </row>
    <row r="7610" spans="1:11" x14ac:dyDescent="0.2">
      <c r="A7610" s="1" t="str">
        <f t="shared" si="120"/>
        <v>SINAPI 100291</v>
      </c>
      <c r="B7610" s="3" t="s">
        <v>21783</v>
      </c>
      <c r="C7610" s="3" t="s">
        <v>7669</v>
      </c>
      <c r="D7610" s="2" t="s">
        <v>15403</v>
      </c>
      <c r="E7610" s="3" t="s">
        <v>15538</v>
      </c>
      <c r="F7610" s="66" t="s">
        <v>16665</v>
      </c>
      <c r="I7610" s="3" t="s">
        <v>21785</v>
      </c>
      <c r="J7610" s="3" t="str">
        <f>IF($B7610="SINAPI",IF(ISNUMBER(MATCH(Banco!$C7610,Analitico!$A:$A,0)),INDEX(Analitico!E:E,MATCH(Banco!$C7610,Analitico!$A:$A,0))&amp;"%",""),"")</f>
        <v>100,0000000%</v>
      </c>
      <c r="K7610" s="3" t="str">
        <f>IF($B7610="SINAPI",IF(ISNUMBER(MATCH(Banco!$C7610,Analitico!$A:$A,0)),INDEX(Analitico!F:F,MATCH(Banco!$C7610,Analitico!$A:$A,0))&amp;"%",""),"")</f>
        <v>%</v>
      </c>
    </row>
    <row r="7611" spans="1:11" x14ac:dyDescent="0.2">
      <c r="A7611" s="1" t="str">
        <f t="shared" si="120"/>
        <v>SINAPI 100293</v>
      </c>
      <c r="B7611" s="3" t="s">
        <v>21783</v>
      </c>
      <c r="C7611" s="3" t="s">
        <v>7670</v>
      </c>
      <c r="D7611" s="2" t="s">
        <v>15404</v>
      </c>
      <c r="E7611" s="3" t="s">
        <v>15538</v>
      </c>
      <c r="F7611" s="66" t="s">
        <v>16215</v>
      </c>
      <c r="I7611" s="3" t="s">
        <v>21785</v>
      </c>
      <c r="J7611" s="3" t="str">
        <f>IF($B7611="SINAPI",IF(ISNUMBER(MATCH(Banco!$C7611,Analitico!$A:$A,0)),INDEX(Analitico!E:E,MATCH(Banco!$C7611,Analitico!$A:$A,0))&amp;"%",""),"")</f>
        <v>100,0000000%</v>
      </c>
      <c r="K7611" s="3" t="str">
        <f>IF($B7611="SINAPI",IF(ISNUMBER(MATCH(Banco!$C7611,Analitico!$A:$A,0)),INDEX(Analitico!F:F,MATCH(Banco!$C7611,Analitico!$A:$A,0))&amp;"%",""),"")</f>
        <v>%</v>
      </c>
    </row>
    <row r="7612" spans="1:11" x14ac:dyDescent="0.2">
      <c r="A7612" s="1" t="str">
        <f t="shared" si="120"/>
        <v>SINAPI 100295</v>
      </c>
      <c r="B7612" s="3" t="s">
        <v>21783</v>
      </c>
      <c r="C7612" s="3" t="s">
        <v>7671</v>
      </c>
      <c r="D7612" s="2" t="s">
        <v>15405</v>
      </c>
      <c r="E7612" s="3" t="s">
        <v>15538</v>
      </c>
      <c r="F7612" s="66" t="s">
        <v>16421</v>
      </c>
      <c r="I7612" s="3" t="s">
        <v>21785</v>
      </c>
      <c r="J7612" s="3" t="str">
        <f>IF($B7612="SINAPI",IF(ISNUMBER(MATCH(Banco!$C7612,Analitico!$A:$A,0)),INDEX(Analitico!E:E,MATCH(Banco!$C7612,Analitico!$A:$A,0))&amp;"%",""),"")</f>
        <v>100,0000000%</v>
      </c>
      <c r="K7612" s="3" t="str">
        <f>IF($B7612="SINAPI",IF(ISNUMBER(MATCH(Banco!$C7612,Analitico!$A:$A,0)),INDEX(Analitico!F:F,MATCH(Banco!$C7612,Analitico!$A:$A,0))&amp;"%",""),"")</f>
        <v>%</v>
      </c>
    </row>
    <row r="7613" spans="1:11" x14ac:dyDescent="0.2">
      <c r="A7613" s="1" t="str">
        <f t="shared" si="120"/>
        <v>SINAPI 100298</v>
      </c>
      <c r="B7613" s="3" t="s">
        <v>21783</v>
      </c>
      <c r="C7613" s="3" t="s">
        <v>7672</v>
      </c>
      <c r="D7613" s="2" t="s">
        <v>15406</v>
      </c>
      <c r="E7613" s="3" t="s">
        <v>15538</v>
      </c>
      <c r="F7613" s="66" t="s">
        <v>21665</v>
      </c>
      <c r="I7613" s="3" t="s">
        <v>21785</v>
      </c>
      <c r="J7613" s="3" t="str">
        <f>IF($B7613="SINAPI",IF(ISNUMBER(MATCH(Banco!$C7613,Analitico!$A:$A,0)),INDEX(Analitico!E:E,MATCH(Banco!$C7613,Analitico!$A:$A,0))&amp;"%",""),"")</f>
        <v>100,0000000%</v>
      </c>
      <c r="K7613" s="3" t="str">
        <f>IF($B7613="SINAPI",IF(ISNUMBER(MATCH(Banco!$C7613,Analitico!$A:$A,0)),INDEX(Analitico!F:F,MATCH(Banco!$C7613,Analitico!$A:$A,0))&amp;"%",""),"")</f>
        <v>%</v>
      </c>
    </row>
    <row r="7614" spans="1:11" x14ac:dyDescent="0.2">
      <c r="A7614" s="1" t="str">
        <f t="shared" si="120"/>
        <v>SINAPI 100299</v>
      </c>
      <c r="B7614" s="3" t="s">
        <v>21783</v>
      </c>
      <c r="C7614" s="3" t="s">
        <v>7673</v>
      </c>
      <c r="D7614" s="2" t="s">
        <v>15407</v>
      </c>
      <c r="E7614" s="3" t="s">
        <v>15538</v>
      </c>
      <c r="F7614" s="66" t="s">
        <v>21352</v>
      </c>
      <c r="I7614" s="3" t="s">
        <v>21785</v>
      </c>
      <c r="J7614" s="3" t="str">
        <f>IF($B7614="SINAPI",IF(ISNUMBER(MATCH(Banco!$C7614,Analitico!$A:$A,0)),INDEX(Analitico!E:E,MATCH(Banco!$C7614,Analitico!$A:$A,0))&amp;"%",""),"")</f>
        <v>100,0000000%</v>
      </c>
      <c r="K7614" s="3" t="str">
        <f>IF($B7614="SINAPI",IF(ISNUMBER(MATCH(Banco!$C7614,Analitico!$A:$A,0)),INDEX(Analitico!F:F,MATCH(Banco!$C7614,Analitico!$A:$A,0))&amp;"%",""),"")</f>
        <v>%</v>
      </c>
    </row>
    <row r="7615" spans="1:11" x14ac:dyDescent="0.2">
      <c r="A7615" s="1" t="str">
        <f t="shared" si="120"/>
        <v>SINAPI 100301</v>
      </c>
      <c r="B7615" s="3" t="s">
        <v>21783</v>
      </c>
      <c r="C7615" s="3" t="s">
        <v>7674</v>
      </c>
      <c r="D7615" s="2" t="s">
        <v>15408</v>
      </c>
      <c r="E7615" s="3" t="s">
        <v>15538</v>
      </c>
      <c r="F7615" s="66" t="s">
        <v>21666</v>
      </c>
      <c r="I7615" s="3" t="s">
        <v>21785</v>
      </c>
      <c r="J7615" s="3" t="str">
        <f>IF($B7615="SINAPI",IF(ISNUMBER(MATCH(Banco!$C7615,Analitico!$A:$A,0)),INDEX(Analitico!E:E,MATCH(Banco!$C7615,Analitico!$A:$A,0))&amp;"%",""),"")</f>
        <v>81,2602025%</v>
      </c>
      <c r="K7615" s="3" t="str">
        <f>IF($B7615="SINAPI",IF(ISNUMBER(MATCH(Banco!$C7615,Analitico!$A:$A,0)),INDEX(Analitico!F:F,MATCH(Banco!$C7615,Analitico!$A:$A,0))&amp;"%",""),"")</f>
        <v>%</v>
      </c>
    </row>
    <row r="7616" spans="1:11" x14ac:dyDescent="0.2">
      <c r="A7616" s="1" t="str">
        <f t="shared" si="120"/>
        <v>SINAPI 100303</v>
      </c>
      <c r="B7616" s="3" t="s">
        <v>21783</v>
      </c>
      <c r="C7616" s="3" t="s">
        <v>7675</v>
      </c>
      <c r="D7616" s="2" t="s">
        <v>15409</v>
      </c>
      <c r="E7616" s="3" t="s">
        <v>15538</v>
      </c>
      <c r="F7616" s="66" t="s">
        <v>20429</v>
      </c>
      <c r="I7616" s="3" t="s">
        <v>21785</v>
      </c>
      <c r="J7616" s="3" t="str">
        <f>IF($B7616="SINAPI",IF(ISNUMBER(MATCH(Banco!$C7616,Analitico!$A:$A,0)),INDEX(Analitico!E:E,MATCH(Banco!$C7616,Analitico!$A:$A,0))&amp;"%",""),"")</f>
        <v>79,8327595%</v>
      </c>
      <c r="K7616" s="3" t="str">
        <f>IF($B7616="SINAPI",IF(ISNUMBER(MATCH(Banco!$C7616,Analitico!$A:$A,0)),INDEX(Analitico!F:F,MATCH(Banco!$C7616,Analitico!$A:$A,0))&amp;"%",""),"")</f>
        <v>%</v>
      </c>
    </row>
    <row r="7617" spans="1:11" x14ac:dyDescent="0.2">
      <c r="A7617" s="1" t="str">
        <f t="shared" si="120"/>
        <v>SINAPI 100307</v>
      </c>
      <c r="B7617" s="3" t="s">
        <v>21783</v>
      </c>
      <c r="C7617" s="3" t="s">
        <v>7676</v>
      </c>
      <c r="D7617" s="2" t="s">
        <v>15410</v>
      </c>
      <c r="E7617" s="3" t="s">
        <v>15538</v>
      </c>
      <c r="F7617" s="66" t="s">
        <v>21667</v>
      </c>
      <c r="I7617" s="3" t="s">
        <v>21785</v>
      </c>
      <c r="J7617" s="3" t="str">
        <f>IF($B7617="SINAPI",IF(ISNUMBER(MATCH(Banco!$C7617,Analitico!$A:$A,0)),INDEX(Analitico!E:E,MATCH(Banco!$C7617,Analitico!$A:$A,0))&amp;"%",""),"")</f>
        <v>86,5105541%</v>
      </c>
      <c r="K7617" s="3" t="str">
        <f>IF($B7617="SINAPI",IF(ISNUMBER(MATCH(Banco!$C7617,Analitico!$A:$A,0)),INDEX(Analitico!F:F,MATCH(Banco!$C7617,Analitico!$A:$A,0))&amp;"%",""),"")</f>
        <v>%</v>
      </c>
    </row>
    <row r="7618" spans="1:11" x14ac:dyDescent="0.2">
      <c r="A7618" s="1" t="str">
        <f t="shared" si="120"/>
        <v>SINAPI 100308</v>
      </c>
      <c r="B7618" s="3" t="s">
        <v>21783</v>
      </c>
      <c r="C7618" s="3" t="s">
        <v>7677</v>
      </c>
      <c r="D7618" s="2" t="s">
        <v>15411</v>
      </c>
      <c r="E7618" s="3" t="s">
        <v>15538</v>
      </c>
      <c r="F7618" s="66" t="s">
        <v>21668</v>
      </c>
      <c r="I7618" s="3" t="s">
        <v>21785</v>
      </c>
      <c r="J7618" s="3" t="str">
        <f>IF($B7618="SINAPI",IF(ISNUMBER(MATCH(Banco!$C7618,Analitico!$A:$A,0)),INDEX(Analitico!E:E,MATCH(Banco!$C7618,Analitico!$A:$A,0))&amp;"%",""),"")</f>
        <v>88,2808023%</v>
      </c>
      <c r="K7618" s="3" t="str">
        <f>IF($B7618="SINAPI",IF(ISNUMBER(MATCH(Banco!$C7618,Analitico!$A:$A,0)),INDEX(Analitico!F:F,MATCH(Banco!$C7618,Analitico!$A:$A,0))&amp;"%",""),"")</f>
        <v>%</v>
      </c>
    </row>
    <row r="7619" spans="1:11" x14ac:dyDescent="0.2">
      <c r="A7619" s="1" t="str">
        <f t="shared" si="120"/>
        <v>SINAPI 100309</v>
      </c>
      <c r="B7619" s="3" t="s">
        <v>21783</v>
      </c>
      <c r="C7619" s="3" t="s">
        <v>7678</v>
      </c>
      <c r="D7619" s="2" t="s">
        <v>15412</v>
      </c>
      <c r="E7619" s="3" t="s">
        <v>15538</v>
      </c>
      <c r="F7619" s="66" t="s">
        <v>21669</v>
      </c>
      <c r="I7619" s="3" t="s">
        <v>21785</v>
      </c>
      <c r="J7619" s="3" t="str">
        <f>IF($B7619="SINAPI",IF(ISNUMBER(MATCH(Banco!$C7619,Analitico!$A:$A,0)),INDEX(Analitico!E:E,MATCH(Banco!$C7619,Analitico!$A:$A,0))&amp;"%",""),"")</f>
        <v>94,3401016%</v>
      </c>
      <c r="K7619" s="3" t="str">
        <f>IF($B7619="SINAPI",IF(ISNUMBER(MATCH(Banco!$C7619,Analitico!$A:$A,0)),INDEX(Analitico!F:F,MATCH(Banco!$C7619,Analitico!$A:$A,0))&amp;"%",""),"")</f>
        <v>%</v>
      </c>
    </row>
    <row r="7620" spans="1:11" x14ac:dyDescent="0.2">
      <c r="A7620" s="1" t="str">
        <f t="shared" si="120"/>
        <v>SINAPI 100315</v>
      </c>
      <c r="B7620" s="3" t="s">
        <v>21783</v>
      </c>
      <c r="C7620" s="3" t="s">
        <v>7679</v>
      </c>
      <c r="D7620" s="2" t="s">
        <v>15413</v>
      </c>
      <c r="E7620" s="3" t="s">
        <v>15549</v>
      </c>
      <c r="F7620" s="66" t="s">
        <v>21670</v>
      </c>
      <c r="I7620" s="3" t="s">
        <v>21785</v>
      </c>
      <c r="J7620" s="3" t="str">
        <f>IF($B7620="SINAPI",IF(ISNUMBER(MATCH(Banco!$C7620,Analitico!$A:$A,0)),INDEX(Analitico!E:E,MATCH(Banco!$C7620,Analitico!$A:$A,0))&amp;"%",""),"")</f>
        <v>100,0000000%</v>
      </c>
      <c r="K7620" s="3" t="str">
        <f>IF($B7620="SINAPI",IF(ISNUMBER(MATCH(Banco!$C7620,Analitico!$A:$A,0)),INDEX(Analitico!F:F,MATCH(Banco!$C7620,Analitico!$A:$A,0))&amp;"%",""),"")</f>
        <v>%</v>
      </c>
    </row>
    <row r="7621" spans="1:11" x14ac:dyDescent="0.2">
      <c r="A7621" s="1" t="str">
        <f t="shared" si="120"/>
        <v>SINAPI 100321</v>
      </c>
      <c r="B7621" s="3" t="s">
        <v>21783</v>
      </c>
      <c r="C7621" s="3" t="s">
        <v>7680</v>
      </c>
      <c r="D7621" s="2" t="s">
        <v>15412</v>
      </c>
      <c r="E7621" s="3" t="s">
        <v>15549</v>
      </c>
      <c r="F7621" s="66" t="s">
        <v>21671</v>
      </c>
      <c r="I7621" s="3" t="s">
        <v>21785</v>
      </c>
      <c r="J7621" s="3" t="str">
        <f>IF($B7621="SINAPI",IF(ISNUMBER(MATCH(Banco!$C7621,Analitico!$A:$A,0)),INDEX(Analitico!E:E,MATCH(Banco!$C7621,Analitico!$A:$A,0))&amp;"%",""),"")</f>
        <v>93,9359676%</v>
      </c>
      <c r="K7621" s="3" t="str">
        <f>IF($B7621="SINAPI",IF(ISNUMBER(MATCH(Banco!$C7621,Analitico!$A:$A,0)),INDEX(Analitico!F:F,MATCH(Banco!$C7621,Analitico!$A:$A,0))&amp;"%",""),"")</f>
        <v>%</v>
      </c>
    </row>
    <row r="7622" spans="1:11" x14ac:dyDescent="0.2">
      <c r="A7622" s="1" t="str">
        <f t="shared" si="120"/>
        <v>SINAPI 100533</v>
      </c>
      <c r="B7622" s="3" t="s">
        <v>21783</v>
      </c>
      <c r="C7622" s="3" t="s">
        <v>7681</v>
      </c>
      <c r="D7622" s="2" t="s">
        <v>15414</v>
      </c>
      <c r="E7622" s="3" t="s">
        <v>15538</v>
      </c>
      <c r="F7622" s="66" t="s">
        <v>21672</v>
      </c>
      <c r="I7622" s="3" t="s">
        <v>21785</v>
      </c>
      <c r="J7622" s="3" t="str">
        <f>IF($B7622="SINAPI",IF(ISNUMBER(MATCH(Banco!$C7622,Analitico!$A:$A,0)),INDEX(Analitico!E:E,MATCH(Banco!$C7622,Analitico!$A:$A,0))&amp;"%",""),"")</f>
        <v>89,8876405%</v>
      </c>
      <c r="K7622" s="3" t="str">
        <f>IF($B7622="SINAPI",IF(ISNUMBER(MATCH(Banco!$C7622,Analitico!$A:$A,0)),INDEX(Analitico!F:F,MATCH(Banco!$C7622,Analitico!$A:$A,0))&amp;"%",""),"")</f>
        <v>%</v>
      </c>
    </row>
    <row r="7623" spans="1:11" x14ac:dyDescent="0.2">
      <c r="A7623" s="1" t="str">
        <f t="shared" si="120"/>
        <v>SINAPI 100534</v>
      </c>
      <c r="B7623" s="3" t="s">
        <v>21783</v>
      </c>
      <c r="C7623" s="3" t="s">
        <v>7682</v>
      </c>
      <c r="D7623" s="2" t="s">
        <v>15414</v>
      </c>
      <c r="E7623" s="3" t="s">
        <v>15549</v>
      </c>
      <c r="F7623" s="66" t="s">
        <v>21673</v>
      </c>
      <c r="I7623" s="3" t="s">
        <v>21785</v>
      </c>
      <c r="J7623" s="3" t="str">
        <f>IF($B7623="SINAPI",IF(ISNUMBER(MATCH(Banco!$C7623,Analitico!$A:$A,0)),INDEX(Analitico!E:E,MATCH(Banco!$C7623,Analitico!$A:$A,0))&amp;"%",""),"")</f>
        <v>88,8982955%</v>
      </c>
      <c r="K7623" s="3" t="str">
        <f>IF($B7623="SINAPI",IF(ISNUMBER(MATCH(Banco!$C7623,Analitico!$A:$A,0)),INDEX(Analitico!F:F,MATCH(Banco!$C7623,Analitico!$A:$A,0))&amp;"%",""),"")</f>
        <v>%</v>
      </c>
    </row>
    <row r="7624" spans="1:11" x14ac:dyDescent="0.2">
      <c r="A7624" s="1" t="str">
        <f t="shared" si="120"/>
        <v>SINAPI 100535</v>
      </c>
      <c r="B7624" s="3" t="s">
        <v>21783</v>
      </c>
      <c r="C7624" s="3" t="s">
        <v>7683</v>
      </c>
      <c r="D7624" s="2" t="s">
        <v>15415</v>
      </c>
      <c r="E7624" s="3" t="s">
        <v>15538</v>
      </c>
      <c r="F7624" s="66" t="s">
        <v>16225</v>
      </c>
      <c r="I7624" s="3" t="s">
        <v>21785</v>
      </c>
      <c r="J7624" s="3" t="str">
        <f>IF($B7624="SINAPI",IF(ISNUMBER(MATCH(Banco!$C7624,Analitico!$A:$A,0)),INDEX(Analitico!E:E,MATCH(Banco!$C7624,Analitico!$A:$A,0))&amp;"%",""),"")</f>
        <v>100,0000000%</v>
      </c>
      <c r="K7624" s="3" t="str">
        <f>IF($B7624="SINAPI",IF(ISNUMBER(MATCH(Banco!$C7624,Analitico!$A:$A,0)),INDEX(Analitico!F:F,MATCH(Banco!$C7624,Analitico!$A:$A,0))&amp;"%",""),"")</f>
        <v>%</v>
      </c>
    </row>
    <row r="7625" spans="1:11" x14ac:dyDescent="0.2">
      <c r="A7625" s="1" t="str">
        <f t="shared" si="120"/>
        <v>SINAPI 100536</v>
      </c>
      <c r="B7625" s="3" t="s">
        <v>21783</v>
      </c>
      <c r="C7625" s="3" t="s">
        <v>7684</v>
      </c>
      <c r="D7625" s="2" t="s">
        <v>15416</v>
      </c>
      <c r="E7625" s="3" t="s">
        <v>15549</v>
      </c>
      <c r="F7625" s="66" t="s">
        <v>21674</v>
      </c>
      <c r="I7625" s="3" t="s">
        <v>21785</v>
      </c>
      <c r="J7625" s="3" t="str">
        <f>IF($B7625="SINAPI",IF(ISNUMBER(MATCH(Banco!$C7625,Analitico!$A:$A,0)),INDEX(Analitico!E:E,MATCH(Banco!$C7625,Analitico!$A:$A,0))&amp;"%",""),"")</f>
        <v>100,0000000%</v>
      </c>
      <c r="K7625" s="3" t="str">
        <f>IF($B7625="SINAPI",IF(ISNUMBER(MATCH(Banco!$C7625,Analitico!$A:$A,0)),INDEX(Analitico!F:F,MATCH(Banco!$C7625,Analitico!$A:$A,0))&amp;"%",""),"")</f>
        <v>%</v>
      </c>
    </row>
    <row r="7626" spans="1:11" x14ac:dyDescent="0.2">
      <c r="A7626" s="1" t="str">
        <f t="shared" si="120"/>
        <v>SINAPI 101286</v>
      </c>
      <c r="B7626" s="3" t="s">
        <v>21783</v>
      </c>
      <c r="C7626" s="3" t="s">
        <v>7685</v>
      </c>
      <c r="D7626" s="2" t="s">
        <v>15417</v>
      </c>
      <c r="E7626" s="3" t="s">
        <v>15549</v>
      </c>
      <c r="F7626" s="66" t="s">
        <v>21675</v>
      </c>
      <c r="I7626" s="3" t="s">
        <v>21785</v>
      </c>
      <c r="J7626" s="3" t="str">
        <f>IF($B7626="SINAPI",IF(ISNUMBER(MATCH(Banco!$C7626,Analitico!$A:$A,0)),INDEX(Analitico!E:E,MATCH(Banco!$C7626,Analitico!$A:$A,0))&amp;"%",""),"")</f>
        <v>100,0000000%</v>
      </c>
      <c r="K7626" s="3" t="str">
        <f>IF($B7626="SINAPI",IF(ISNUMBER(MATCH(Banco!$C7626,Analitico!$A:$A,0)),INDEX(Analitico!F:F,MATCH(Banco!$C7626,Analitico!$A:$A,0))&amp;"%",""),"")</f>
        <v>%</v>
      </c>
    </row>
    <row r="7627" spans="1:11" x14ac:dyDescent="0.2">
      <c r="A7627" s="1" t="str">
        <f t="shared" si="120"/>
        <v>SINAPI 101287</v>
      </c>
      <c r="B7627" s="3" t="s">
        <v>21783</v>
      </c>
      <c r="C7627" s="3" t="s">
        <v>7686</v>
      </c>
      <c r="D7627" s="2" t="s">
        <v>15418</v>
      </c>
      <c r="E7627" s="3" t="s">
        <v>15549</v>
      </c>
      <c r="F7627" s="66" t="s">
        <v>21676</v>
      </c>
      <c r="I7627" s="3" t="s">
        <v>21785</v>
      </c>
      <c r="J7627" s="3" t="str">
        <f>IF($B7627="SINAPI",IF(ISNUMBER(MATCH(Banco!$C7627,Analitico!$A:$A,0)),INDEX(Analitico!E:E,MATCH(Banco!$C7627,Analitico!$A:$A,0))&amp;"%",""),"")</f>
        <v>100,0000000%</v>
      </c>
      <c r="K7627" s="3" t="str">
        <f>IF($B7627="SINAPI",IF(ISNUMBER(MATCH(Banco!$C7627,Analitico!$A:$A,0)),INDEX(Analitico!F:F,MATCH(Banco!$C7627,Analitico!$A:$A,0))&amp;"%",""),"")</f>
        <v>%</v>
      </c>
    </row>
    <row r="7628" spans="1:11" x14ac:dyDescent="0.2">
      <c r="A7628" s="1" t="str">
        <f t="shared" si="120"/>
        <v>SINAPI 101288</v>
      </c>
      <c r="B7628" s="3" t="s">
        <v>21783</v>
      </c>
      <c r="C7628" s="3" t="s">
        <v>7687</v>
      </c>
      <c r="D7628" s="2" t="s">
        <v>15419</v>
      </c>
      <c r="E7628" s="3" t="s">
        <v>15549</v>
      </c>
      <c r="F7628" s="66" t="s">
        <v>21675</v>
      </c>
      <c r="I7628" s="3" t="s">
        <v>21785</v>
      </c>
      <c r="J7628" s="3" t="str">
        <f>IF($B7628="SINAPI",IF(ISNUMBER(MATCH(Banco!$C7628,Analitico!$A:$A,0)),INDEX(Analitico!E:E,MATCH(Banco!$C7628,Analitico!$A:$A,0))&amp;"%",""),"")</f>
        <v>100,0000000%</v>
      </c>
      <c r="K7628" s="3" t="str">
        <f>IF($B7628="SINAPI",IF(ISNUMBER(MATCH(Banco!$C7628,Analitico!$A:$A,0)),INDEX(Analitico!F:F,MATCH(Banco!$C7628,Analitico!$A:$A,0))&amp;"%",""),"")</f>
        <v>%</v>
      </c>
    </row>
    <row r="7629" spans="1:11" x14ac:dyDescent="0.2">
      <c r="A7629" s="1" t="str">
        <f t="shared" si="120"/>
        <v>SINAPI 101289</v>
      </c>
      <c r="B7629" s="3" t="s">
        <v>21783</v>
      </c>
      <c r="C7629" s="3" t="s">
        <v>7688</v>
      </c>
      <c r="D7629" s="2" t="s">
        <v>15420</v>
      </c>
      <c r="E7629" s="3" t="s">
        <v>15549</v>
      </c>
      <c r="F7629" s="66" t="s">
        <v>21677</v>
      </c>
      <c r="I7629" s="3" t="s">
        <v>21785</v>
      </c>
      <c r="J7629" s="3" t="str">
        <f>IF($B7629="SINAPI",IF(ISNUMBER(MATCH(Banco!$C7629,Analitico!$A:$A,0)),INDEX(Analitico!E:E,MATCH(Banco!$C7629,Analitico!$A:$A,0))&amp;"%",""),"")</f>
        <v>100,0000000%</v>
      </c>
      <c r="K7629" s="3" t="str">
        <f>IF($B7629="SINAPI",IF(ISNUMBER(MATCH(Banco!$C7629,Analitico!$A:$A,0)),INDEX(Analitico!F:F,MATCH(Banco!$C7629,Analitico!$A:$A,0))&amp;"%",""),"")</f>
        <v>%</v>
      </c>
    </row>
    <row r="7630" spans="1:11" x14ac:dyDescent="0.2">
      <c r="A7630" s="1" t="str">
        <f t="shared" si="120"/>
        <v>SINAPI 101290</v>
      </c>
      <c r="B7630" s="3" t="s">
        <v>21783</v>
      </c>
      <c r="C7630" s="3" t="s">
        <v>7689</v>
      </c>
      <c r="D7630" s="2" t="s">
        <v>15421</v>
      </c>
      <c r="E7630" s="3" t="s">
        <v>15549</v>
      </c>
      <c r="F7630" s="66" t="s">
        <v>21678</v>
      </c>
      <c r="I7630" s="3" t="s">
        <v>21785</v>
      </c>
      <c r="J7630" s="3" t="str">
        <f>IF($B7630="SINAPI",IF(ISNUMBER(MATCH(Banco!$C7630,Analitico!$A:$A,0)),INDEX(Analitico!E:E,MATCH(Banco!$C7630,Analitico!$A:$A,0))&amp;"%",""),"")</f>
        <v>100,0000000%</v>
      </c>
      <c r="K7630" s="3" t="str">
        <f>IF($B7630="SINAPI",IF(ISNUMBER(MATCH(Banco!$C7630,Analitico!$A:$A,0)),INDEX(Analitico!F:F,MATCH(Banco!$C7630,Analitico!$A:$A,0))&amp;"%",""),"")</f>
        <v>%</v>
      </c>
    </row>
    <row r="7631" spans="1:11" x14ac:dyDescent="0.2">
      <c r="A7631" s="1" t="str">
        <f t="shared" si="120"/>
        <v>SINAPI 101291</v>
      </c>
      <c r="B7631" s="3" t="s">
        <v>21783</v>
      </c>
      <c r="C7631" s="3" t="s">
        <v>7690</v>
      </c>
      <c r="D7631" s="2" t="s">
        <v>15422</v>
      </c>
      <c r="E7631" s="3" t="s">
        <v>15549</v>
      </c>
      <c r="F7631" s="66" t="s">
        <v>21675</v>
      </c>
      <c r="I7631" s="3" t="s">
        <v>21785</v>
      </c>
      <c r="J7631" s="3" t="str">
        <f>IF($B7631="SINAPI",IF(ISNUMBER(MATCH(Banco!$C7631,Analitico!$A:$A,0)),INDEX(Analitico!E:E,MATCH(Banco!$C7631,Analitico!$A:$A,0))&amp;"%",""),"")</f>
        <v>100,0000000%</v>
      </c>
      <c r="K7631" s="3" t="str">
        <f>IF($B7631="SINAPI",IF(ISNUMBER(MATCH(Banco!$C7631,Analitico!$A:$A,0)),INDEX(Analitico!F:F,MATCH(Banco!$C7631,Analitico!$A:$A,0))&amp;"%",""),"")</f>
        <v>%</v>
      </c>
    </row>
    <row r="7632" spans="1:11" x14ac:dyDescent="0.2">
      <c r="A7632" s="1" t="str">
        <f t="shared" si="120"/>
        <v>SINAPI 101292</v>
      </c>
      <c r="B7632" s="3" t="s">
        <v>21783</v>
      </c>
      <c r="C7632" s="3" t="s">
        <v>7691</v>
      </c>
      <c r="D7632" s="2" t="s">
        <v>15423</v>
      </c>
      <c r="E7632" s="3" t="s">
        <v>15549</v>
      </c>
      <c r="F7632" s="66" t="s">
        <v>21677</v>
      </c>
      <c r="I7632" s="3" t="s">
        <v>21785</v>
      </c>
      <c r="J7632" s="3" t="str">
        <f>IF($B7632="SINAPI",IF(ISNUMBER(MATCH(Banco!$C7632,Analitico!$A:$A,0)),INDEX(Analitico!E:E,MATCH(Banco!$C7632,Analitico!$A:$A,0))&amp;"%",""),"")</f>
        <v>100,0000000%</v>
      </c>
      <c r="K7632" s="3" t="str">
        <f>IF($B7632="SINAPI",IF(ISNUMBER(MATCH(Banco!$C7632,Analitico!$A:$A,0)),INDEX(Analitico!F:F,MATCH(Banco!$C7632,Analitico!$A:$A,0))&amp;"%",""),"")</f>
        <v>%</v>
      </c>
    </row>
    <row r="7633" spans="1:11" x14ac:dyDescent="0.2">
      <c r="A7633" s="1" t="str">
        <f t="shared" si="120"/>
        <v>SINAPI 101293</v>
      </c>
      <c r="B7633" s="3" t="s">
        <v>21783</v>
      </c>
      <c r="C7633" s="3" t="s">
        <v>7692</v>
      </c>
      <c r="D7633" s="2" t="s">
        <v>15424</v>
      </c>
      <c r="E7633" s="3" t="s">
        <v>15549</v>
      </c>
      <c r="F7633" s="66" t="s">
        <v>21679</v>
      </c>
      <c r="I7633" s="3" t="s">
        <v>21785</v>
      </c>
      <c r="J7633" s="3" t="str">
        <f>IF($B7633="SINAPI",IF(ISNUMBER(MATCH(Banco!$C7633,Analitico!$A:$A,0)),INDEX(Analitico!E:E,MATCH(Banco!$C7633,Analitico!$A:$A,0))&amp;"%",""),"")</f>
        <v>100,0000000%</v>
      </c>
      <c r="K7633" s="3" t="str">
        <f>IF($B7633="SINAPI",IF(ISNUMBER(MATCH(Banco!$C7633,Analitico!$A:$A,0)),INDEX(Analitico!F:F,MATCH(Banco!$C7633,Analitico!$A:$A,0))&amp;"%",""),"")</f>
        <v>%</v>
      </c>
    </row>
    <row r="7634" spans="1:11" x14ac:dyDescent="0.2">
      <c r="A7634" s="1" t="str">
        <f t="shared" si="120"/>
        <v>SINAPI 101294</v>
      </c>
      <c r="B7634" s="3" t="s">
        <v>21783</v>
      </c>
      <c r="C7634" s="3" t="s">
        <v>7693</v>
      </c>
      <c r="D7634" s="2" t="s">
        <v>15425</v>
      </c>
      <c r="E7634" s="3" t="s">
        <v>15549</v>
      </c>
      <c r="F7634" s="66" t="s">
        <v>17775</v>
      </c>
      <c r="I7634" s="3" t="s">
        <v>21785</v>
      </c>
      <c r="J7634" s="3" t="str">
        <f>IF($B7634="SINAPI",IF(ISNUMBER(MATCH(Banco!$C7634,Analitico!$A:$A,0)),INDEX(Analitico!E:E,MATCH(Banco!$C7634,Analitico!$A:$A,0))&amp;"%",""),"")</f>
        <v>100,0000000%</v>
      </c>
      <c r="K7634" s="3" t="str">
        <f>IF($B7634="SINAPI",IF(ISNUMBER(MATCH(Banco!$C7634,Analitico!$A:$A,0)),INDEX(Analitico!F:F,MATCH(Banco!$C7634,Analitico!$A:$A,0))&amp;"%",""),"")</f>
        <v>%</v>
      </c>
    </row>
    <row r="7635" spans="1:11" x14ac:dyDescent="0.2">
      <c r="A7635" s="1" t="str">
        <f t="shared" si="120"/>
        <v>SINAPI 101295</v>
      </c>
      <c r="B7635" s="3" t="s">
        <v>21783</v>
      </c>
      <c r="C7635" s="3" t="s">
        <v>7694</v>
      </c>
      <c r="D7635" s="2" t="s">
        <v>15426</v>
      </c>
      <c r="E7635" s="3" t="s">
        <v>15549</v>
      </c>
      <c r="F7635" s="66" t="s">
        <v>21680</v>
      </c>
      <c r="I7635" s="3" t="s">
        <v>21785</v>
      </c>
      <c r="J7635" s="3" t="str">
        <f>IF($B7635="SINAPI",IF(ISNUMBER(MATCH(Banco!$C7635,Analitico!$A:$A,0)),INDEX(Analitico!E:E,MATCH(Banco!$C7635,Analitico!$A:$A,0))&amp;"%",""),"")</f>
        <v>100,0000000%</v>
      </c>
      <c r="K7635" s="3" t="str">
        <f>IF($B7635="SINAPI",IF(ISNUMBER(MATCH(Banco!$C7635,Analitico!$A:$A,0)),INDEX(Analitico!F:F,MATCH(Banco!$C7635,Analitico!$A:$A,0))&amp;"%",""),"")</f>
        <v>%</v>
      </c>
    </row>
    <row r="7636" spans="1:11" ht="20.399999999999999" x14ac:dyDescent="0.2">
      <c r="A7636" s="1" t="str">
        <f t="shared" si="120"/>
        <v>SINAPI 101296</v>
      </c>
      <c r="B7636" s="3" t="s">
        <v>21783</v>
      </c>
      <c r="C7636" s="3" t="s">
        <v>7695</v>
      </c>
      <c r="D7636" s="2" t="s">
        <v>15427</v>
      </c>
      <c r="E7636" s="3" t="s">
        <v>15549</v>
      </c>
      <c r="F7636" s="66" t="s">
        <v>19948</v>
      </c>
      <c r="I7636" s="3" t="s">
        <v>21785</v>
      </c>
      <c r="J7636" s="3" t="str">
        <f>IF($B7636="SINAPI",IF(ISNUMBER(MATCH(Banco!$C7636,Analitico!$A:$A,0)),INDEX(Analitico!E:E,MATCH(Banco!$C7636,Analitico!$A:$A,0))&amp;"%",""),"")</f>
        <v>100,0000000%</v>
      </c>
      <c r="K7636" s="3" t="str">
        <f>IF($B7636="SINAPI",IF(ISNUMBER(MATCH(Banco!$C7636,Analitico!$A:$A,0)),INDEX(Analitico!F:F,MATCH(Banco!$C7636,Analitico!$A:$A,0))&amp;"%",""),"")</f>
        <v>%</v>
      </c>
    </row>
    <row r="7637" spans="1:11" x14ac:dyDescent="0.2">
      <c r="A7637" s="1" t="str">
        <f t="shared" si="120"/>
        <v>SINAPI 101297</v>
      </c>
      <c r="B7637" s="3" t="s">
        <v>21783</v>
      </c>
      <c r="C7637" s="3" t="s">
        <v>7696</v>
      </c>
      <c r="D7637" s="2" t="s">
        <v>15428</v>
      </c>
      <c r="E7637" s="3" t="s">
        <v>15549</v>
      </c>
      <c r="F7637" s="66" t="s">
        <v>21681</v>
      </c>
      <c r="I7637" s="3" t="s">
        <v>21785</v>
      </c>
      <c r="J7637" s="3" t="str">
        <f>IF($B7637="SINAPI",IF(ISNUMBER(MATCH(Banco!$C7637,Analitico!$A:$A,0)),INDEX(Analitico!E:E,MATCH(Banco!$C7637,Analitico!$A:$A,0))&amp;"%",""),"")</f>
        <v>100,0000000%</v>
      </c>
      <c r="K7637" s="3" t="str">
        <f>IF($B7637="SINAPI",IF(ISNUMBER(MATCH(Banco!$C7637,Analitico!$A:$A,0)),INDEX(Analitico!F:F,MATCH(Banco!$C7637,Analitico!$A:$A,0))&amp;"%",""),"")</f>
        <v>%</v>
      </c>
    </row>
    <row r="7638" spans="1:11" x14ac:dyDescent="0.2">
      <c r="A7638" s="1" t="str">
        <f t="shared" si="120"/>
        <v>SINAPI 101298</v>
      </c>
      <c r="B7638" s="3" t="s">
        <v>21783</v>
      </c>
      <c r="C7638" s="3" t="s">
        <v>7697</v>
      </c>
      <c r="D7638" s="2" t="s">
        <v>15429</v>
      </c>
      <c r="E7638" s="3" t="s">
        <v>15549</v>
      </c>
      <c r="F7638" s="66" t="s">
        <v>21675</v>
      </c>
      <c r="I7638" s="3" t="s">
        <v>21785</v>
      </c>
      <c r="J7638" s="3" t="str">
        <f>IF($B7638="SINAPI",IF(ISNUMBER(MATCH(Banco!$C7638,Analitico!$A:$A,0)),INDEX(Analitico!E:E,MATCH(Banco!$C7638,Analitico!$A:$A,0))&amp;"%",""),"")</f>
        <v>100,0000000%</v>
      </c>
      <c r="K7638" s="3" t="str">
        <f>IF($B7638="SINAPI",IF(ISNUMBER(MATCH(Banco!$C7638,Analitico!$A:$A,0)),INDEX(Analitico!F:F,MATCH(Banco!$C7638,Analitico!$A:$A,0))&amp;"%",""),"")</f>
        <v>%</v>
      </c>
    </row>
    <row r="7639" spans="1:11" x14ac:dyDescent="0.2">
      <c r="A7639" s="1" t="str">
        <f t="shared" si="120"/>
        <v>SINAPI 101299</v>
      </c>
      <c r="B7639" s="3" t="s">
        <v>21783</v>
      </c>
      <c r="C7639" s="3" t="s">
        <v>7698</v>
      </c>
      <c r="D7639" s="2" t="s">
        <v>15430</v>
      </c>
      <c r="E7639" s="3" t="s">
        <v>15549</v>
      </c>
      <c r="F7639" s="66" t="s">
        <v>21682</v>
      </c>
      <c r="I7639" s="3" t="s">
        <v>21785</v>
      </c>
      <c r="J7639" s="3" t="str">
        <f>IF($B7639="SINAPI",IF(ISNUMBER(MATCH(Banco!$C7639,Analitico!$A:$A,0)),INDEX(Analitico!E:E,MATCH(Banco!$C7639,Analitico!$A:$A,0))&amp;"%",""),"")</f>
        <v>100,0000000%</v>
      </c>
      <c r="K7639" s="3" t="str">
        <f>IF($B7639="SINAPI",IF(ISNUMBER(MATCH(Banco!$C7639,Analitico!$A:$A,0)),INDEX(Analitico!F:F,MATCH(Banco!$C7639,Analitico!$A:$A,0))&amp;"%",""),"")</f>
        <v>%</v>
      </c>
    </row>
    <row r="7640" spans="1:11" x14ac:dyDescent="0.2">
      <c r="A7640" s="1" t="str">
        <f t="shared" si="120"/>
        <v>SINAPI 101300</v>
      </c>
      <c r="B7640" s="3" t="s">
        <v>21783</v>
      </c>
      <c r="C7640" s="3" t="s">
        <v>7699</v>
      </c>
      <c r="D7640" s="2" t="s">
        <v>15431</v>
      </c>
      <c r="E7640" s="3" t="s">
        <v>15549</v>
      </c>
      <c r="F7640" s="66" t="s">
        <v>19321</v>
      </c>
      <c r="I7640" s="3" t="s">
        <v>21785</v>
      </c>
      <c r="J7640" s="3" t="str">
        <f>IF($B7640="SINAPI",IF(ISNUMBER(MATCH(Banco!$C7640,Analitico!$A:$A,0)),INDEX(Analitico!E:E,MATCH(Banco!$C7640,Analitico!$A:$A,0))&amp;"%",""),"")</f>
        <v>100,0000000%</v>
      </c>
      <c r="K7640" s="3" t="str">
        <f>IF($B7640="SINAPI",IF(ISNUMBER(MATCH(Banco!$C7640,Analitico!$A:$A,0)),INDEX(Analitico!F:F,MATCH(Banco!$C7640,Analitico!$A:$A,0))&amp;"%",""),"")</f>
        <v>%</v>
      </c>
    </row>
    <row r="7641" spans="1:11" x14ac:dyDescent="0.2">
      <c r="A7641" s="1" t="str">
        <f t="shared" si="120"/>
        <v>SINAPI 101301</v>
      </c>
      <c r="B7641" s="3" t="s">
        <v>21783</v>
      </c>
      <c r="C7641" s="3" t="s">
        <v>7700</v>
      </c>
      <c r="D7641" s="2" t="s">
        <v>15432</v>
      </c>
      <c r="E7641" s="3" t="s">
        <v>15549</v>
      </c>
      <c r="F7641" s="66" t="s">
        <v>21683</v>
      </c>
      <c r="I7641" s="3" t="s">
        <v>21785</v>
      </c>
      <c r="J7641" s="3" t="str">
        <f>IF($B7641="SINAPI",IF(ISNUMBER(MATCH(Banco!$C7641,Analitico!$A:$A,0)),INDEX(Analitico!E:E,MATCH(Banco!$C7641,Analitico!$A:$A,0))&amp;"%",""),"")</f>
        <v>100,0000000%</v>
      </c>
      <c r="K7641" s="3" t="str">
        <f>IF($B7641="SINAPI",IF(ISNUMBER(MATCH(Banco!$C7641,Analitico!$A:$A,0)),INDEX(Analitico!F:F,MATCH(Banco!$C7641,Analitico!$A:$A,0))&amp;"%",""),"")</f>
        <v>%</v>
      </c>
    </row>
    <row r="7642" spans="1:11" x14ac:dyDescent="0.2">
      <c r="A7642" s="1" t="str">
        <f t="shared" si="120"/>
        <v>SINAPI 101302</v>
      </c>
      <c r="B7642" s="3" t="s">
        <v>21783</v>
      </c>
      <c r="C7642" s="3" t="s">
        <v>7701</v>
      </c>
      <c r="D7642" s="2" t="s">
        <v>15433</v>
      </c>
      <c r="E7642" s="3" t="s">
        <v>15549</v>
      </c>
      <c r="F7642" s="66" t="s">
        <v>16707</v>
      </c>
      <c r="I7642" s="3" t="s">
        <v>21785</v>
      </c>
      <c r="J7642" s="3" t="str">
        <f>IF($B7642="SINAPI",IF(ISNUMBER(MATCH(Banco!$C7642,Analitico!$A:$A,0)),INDEX(Analitico!E:E,MATCH(Banco!$C7642,Analitico!$A:$A,0))&amp;"%",""),"")</f>
        <v>100,0000000%</v>
      </c>
      <c r="K7642" s="3" t="str">
        <f>IF($B7642="SINAPI",IF(ISNUMBER(MATCH(Banco!$C7642,Analitico!$A:$A,0)),INDEX(Analitico!F:F,MATCH(Banco!$C7642,Analitico!$A:$A,0))&amp;"%",""),"")</f>
        <v>%</v>
      </c>
    </row>
    <row r="7643" spans="1:11" x14ac:dyDescent="0.2">
      <c r="A7643" s="1" t="str">
        <f t="shared" si="120"/>
        <v>SINAPI 101303</v>
      </c>
      <c r="B7643" s="3" t="s">
        <v>21783</v>
      </c>
      <c r="C7643" s="3" t="s">
        <v>7702</v>
      </c>
      <c r="D7643" s="2" t="s">
        <v>15434</v>
      </c>
      <c r="E7643" s="3" t="s">
        <v>15549</v>
      </c>
      <c r="F7643" s="66" t="s">
        <v>21684</v>
      </c>
      <c r="I7643" s="3" t="s">
        <v>21785</v>
      </c>
      <c r="J7643" s="3" t="str">
        <f>IF($B7643="SINAPI",IF(ISNUMBER(MATCH(Banco!$C7643,Analitico!$A:$A,0)),INDEX(Analitico!E:E,MATCH(Banco!$C7643,Analitico!$A:$A,0))&amp;"%",""),"")</f>
        <v>100,0000000%</v>
      </c>
      <c r="K7643" s="3" t="str">
        <f>IF($B7643="SINAPI",IF(ISNUMBER(MATCH(Banco!$C7643,Analitico!$A:$A,0)),INDEX(Analitico!F:F,MATCH(Banco!$C7643,Analitico!$A:$A,0))&amp;"%",""),"")</f>
        <v>%</v>
      </c>
    </row>
    <row r="7644" spans="1:11" x14ac:dyDescent="0.2">
      <c r="A7644" s="1" t="str">
        <f t="shared" si="120"/>
        <v>SINAPI 101304</v>
      </c>
      <c r="B7644" s="3" t="s">
        <v>21783</v>
      </c>
      <c r="C7644" s="3" t="s">
        <v>7703</v>
      </c>
      <c r="D7644" s="2" t="s">
        <v>15435</v>
      </c>
      <c r="E7644" s="3" t="s">
        <v>15549</v>
      </c>
      <c r="F7644" s="66" t="s">
        <v>21685</v>
      </c>
      <c r="I7644" s="3" t="s">
        <v>21785</v>
      </c>
      <c r="J7644" s="3" t="str">
        <f>IF($B7644="SINAPI",IF(ISNUMBER(MATCH(Banco!$C7644,Analitico!$A:$A,0)),INDEX(Analitico!E:E,MATCH(Banco!$C7644,Analitico!$A:$A,0))&amp;"%",""),"")</f>
        <v>100,0000000%</v>
      </c>
      <c r="K7644" s="3" t="str">
        <f>IF($B7644="SINAPI",IF(ISNUMBER(MATCH(Banco!$C7644,Analitico!$A:$A,0)),INDEX(Analitico!F:F,MATCH(Banco!$C7644,Analitico!$A:$A,0))&amp;"%",""),"")</f>
        <v>%</v>
      </c>
    </row>
    <row r="7645" spans="1:11" x14ac:dyDescent="0.2">
      <c r="A7645" s="1" t="str">
        <f t="shared" si="120"/>
        <v>SINAPI 101305</v>
      </c>
      <c r="B7645" s="3" t="s">
        <v>21783</v>
      </c>
      <c r="C7645" s="3" t="s">
        <v>7704</v>
      </c>
      <c r="D7645" s="2" t="s">
        <v>15436</v>
      </c>
      <c r="E7645" s="3" t="s">
        <v>15549</v>
      </c>
      <c r="F7645" s="66" t="s">
        <v>21686</v>
      </c>
      <c r="I7645" s="3" t="s">
        <v>21785</v>
      </c>
      <c r="J7645" s="3" t="str">
        <f>IF($B7645="SINAPI",IF(ISNUMBER(MATCH(Banco!$C7645,Analitico!$A:$A,0)),INDEX(Analitico!E:E,MATCH(Banco!$C7645,Analitico!$A:$A,0))&amp;"%",""),"")</f>
        <v>100,0000000%</v>
      </c>
      <c r="K7645" s="3" t="str">
        <f>IF($B7645="SINAPI",IF(ISNUMBER(MATCH(Banco!$C7645,Analitico!$A:$A,0)),INDEX(Analitico!F:F,MATCH(Banco!$C7645,Analitico!$A:$A,0))&amp;"%",""),"")</f>
        <v>%</v>
      </c>
    </row>
    <row r="7646" spans="1:11" x14ac:dyDescent="0.2">
      <c r="A7646" s="1" t="str">
        <f t="shared" si="120"/>
        <v>SINAPI 101307</v>
      </c>
      <c r="B7646" s="3" t="s">
        <v>21783</v>
      </c>
      <c r="C7646" s="3" t="s">
        <v>7705</v>
      </c>
      <c r="D7646" s="2" t="s">
        <v>15437</v>
      </c>
      <c r="E7646" s="3" t="s">
        <v>15549</v>
      </c>
      <c r="F7646" s="66" t="s">
        <v>21679</v>
      </c>
      <c r="I7646" s="3" t="s">
        <v>21785</v>
      </c>
      <c r="J7646" s="3" t="str">
        <f>IF($B7646="SINAPI",IF(ISNUMBER(MATCH(Banco!$C7646,Analitico!$A:$A,0)),INDEX(Analitico!E:E,MATCH(Banco!$C7646,Analitico!$A:$A,0))&amp;"%",""),"")</f>
        <v>100,0000000%</v>
      </c>
      <c r="K7646" s="3" t="str">
        <f>IF($B7646="SINAPI",IF(ISNUMBER(MATCH(Banco!$C7646,Analitico!$A:$A,0)),INDEX(Analitico!F:F,MATCH(Banco!$C7646,Analitico!$A:$A,0))&amp;"%",""),"")</f>
        <v>%</v>
      </c>
    </row>
    <row r="7647" spans="1:11" x14ac:dyDescent="0.2">
      <c r="A7647" s="1" t="str">
        <f t="shared" si="120"/>
        <v>SINAPI 101308</v>
      </c>
      <c r="B7647" s="3" t="s">
        <v>21783</v>
      </c>
      <c r="C7647" s="3" t="s">
        <v>7706</v>
      </c>
      <c r="D7647" s="2" t="s">
        <v>15438</v>
      </c>
      <c r="E7647" s="3" t="s">
        <v>15549</v>
      </c>
      <c r="F7647" s="66" t="s">
        <v>21687</v>
      </c>
      <c r="I7647" s="3" t="s">
        <v>21785</v>
      </c>
      <c r="J7647" s="3" t="str">
        <f>IF($B7647="SINAPI",IF(ISNUMBER(MATCH(Banco!$C7647,Analitico!$A:$A,0)),INDEX(Analitico!E:E,MATCH(Banco!$C7647,Analitico!$A:$A,0))&amp;"%",""),"")</f>
        <v>100,0000000%</v>
      </c>
      <c r="K7647" s="3" t="str">
        <f>IF($B7647="SINAPI",IF(ISNUMBER(MATCH(Banco!$C7647,Analitico!$A:$A,0)),INDEX(Analitico!F:F,MATCH(Banco!$C7647,Analitico!$A:$A,0))&amp;"%",""),"")</f>
        <v>%</v>
      </c>
    </row>
    <row r="7648" spans="1:11" x14ac:dyDescent="0.2">
      <c r="A7648" s="1" t="str">
        <f t="shared" si="120"/>
        <v>SINAPI 101309</v>
      </c>
      <c r="B7648" s="3" t="s">
        <v>21783</v>
      </c>
      <c r="C7648" s="3" t="s">
        <v>7707</v>
      </c>
      <c r="D7648" s="2" t="s">
        <v>15439</v>
      </c>
      <c r="E7648" s="3" t="s">
        <v>15549</v>
      </c>
      <c r="F7648" s="66" t="s">
        <v>21682</v>
      </c>
      <c r="I7648" s="3" t="s">
        <v>21785</v>
      </c>
      <c r="J7648" s="3" t="str">
        <f>IF($B7648="SINAPI",IF(ISNUMBER(MATCH(Banco!$C7648,Analitico!$A:$A,0)),INDEX(Analitico!E:E,MATCH(Banco!$C7648,Analitico!$A:$A,0))&amp;"%",""),"")</f>
        <v>100,0000000%</v>
      </c>
      <c r="K7648" s="3" t="str">
        <f>IF($B7648="SINAPI",IF(ISNUMBER(MATCH(Banco!$C7648,Analitico!$A:$A,0)),INDEX(Analitico!F:F,MATCH(Banco!$C7648,Analitico!$A:$A,0))&amp;"%",""),"")</f>
        <v>%</v>
      </c>
    </row>
    <row r="7649" spans="1:11" x14ac:dyDescent="0.2">
      <c r="A7649" s="1" t="str">
        <f t="shared" si="120"/>
        <v>SINAPI 101310</v>
      </c>
      <c r="B7649" s="3" t="s">
        <v>21783</v>
      </c>
      <c r="C7649" s="3" t="s">
        <v>7708</v>
      </c>
      <c r="D7649" s="2" t="s">
        <v>15440</v>
      </c>
      <c r="E7649" s="3" t="s">
        <v>15549</v>
      </c>
      <c r="F7649" s="66" t="s">
        <v>21688</v>
      </c>
      <c r="I7649" s="3" t="s">
        <v>21785</v>
      </c>
      <c r="J7649" s="3" t="str">
        <f>IF($B7649="SINAPI",IF(ISNUMBER(MATCH(Banco!$C7649,Analitico!$A:$A,0)),INDEX(Analitico!E:E,MATCH(Banco!$C7649,Analitico!$A:$A,0))&amp;"%",""),"")</f>
        <v>100,0000000%</v>
      </c>
      <c r="K7649" s="3" t="str">
        <f>IF($B7649="SINAPI",IF(ISNUMBER(MATCH(Banco!$C7649,Analitico!$A:$A,0)),INDEX(Analitico!F:F,MATCH(Banco!$C7649,Analitico!$A:$A,0))&amp;"%",""),"")</f>
        <v>%</v>
      </c>
    </row>
    <row r="7650" spans="1:11" x14ac:dyDescent="0.2">
      <c r="A7650" s="1" t="str">
        <f t="shared" si="120"/>
        <v>SINAPI 101311</v>
      </c>
      <c r="B7650" s="3" t="s">
        <v>21783</v>
      </c>
      <c r="C7650" s="3" t="s">
        <v>7709</v>
      </c>
      <c r="D7650" s="2" t="s">
        <v>15441</v>
      </c>
      <c r="E7650" s="3" t="s">
        <v>15549</v>
      </c>
      <c r="F7650" s="66" t="s">
        <v>21689</v>
      </c>
      <c r="I7650" s="3" t="s">
        <v>21785</v>
      </c>
      <c r="J7650" s="3" t="str">
        <f>IF($B7650="SINAPI",IF(ISNUMBER(MATCH(Banco!$C7650,Analitico!$A:$A,0)),INDEX(Analitico!E:E,MATCH(Banco!$C7650,Analitico!$A:$A,0))&amp;"%",""),"")</f>
        <v>100,0000000%</v>
      </c>
      <c r="K7650" s="3" t="str">
        <f>IF($B7650="SINAPI",IF(ISNUMBER(MATCH(Banco!$C7650,Analitico!$A:$A,0)),INDEX(Analitico!F:F,MATCH(Banco!$C7650,Analitico!$A:$A,0))&amp;"%",""),"")</f>
        <v>%</v>
      </c>
    </row>
    <row r="7651" spans="1:11" x14ac:dyDescent="0.2">
      <c r="A7651" s="1" t="str">
        <f t="shared" ref="A7651:A7714" si="121">CONCATENAR</f>
        <v>SINAPI 101312</v>
      </c>
      <c r="B7651" s="3" t="s">
        <v>21783</v>
      </c>
      <c r="C7651" s="3" t="s">
        <v>7710</v>
      </c>
      <c r="D7651" s="2" t="s">
        <v>15442</v>
      </c>
      <c r="E7651" s="3" t="s">
        <v>15549</v>
      </c>
      <c r="F7651" s="66" t="s">
        <v>21690</v>
      </c>
      <c r="I7651" s="3" t="s">
        <v>21785</v>
      </c>
      <c r="J7651" s="3" t="str">
        <f>IF($B7651="SINAPI",IF(ISNUMBER(MATCH(Banco!$C7651,Analitico!$A:$A,0)),INDEX(Analitico!E:E,MATCH(Banco!$C7651,Analitico!$A:$A,0))&amp;"%",""),"")</f>
        <v>100,0000000%</v>
      </c>
      <c r="K7651" s="3" t="str">
        <f>IF($B7651="SINAPI",IF(ISNUMBER(MATCH(Banco!$C7651,Analitico!$A:$A,0)),INDEX(Analitico!F:F,MATCH(Banco!$C7651,Analitico!$A:$A,0))&amp;"%",""),"")</f>
        <v>%</v>
      </c>
    </row>
    <row r="7652" spans="1:11" x14ac:dyDescent="0.2">
      <c r="A7652" s="1" t="str">
        <f t="shared" si="121"/>
        <v>SINAPI 101313</v>
      </c>
      <c r="B7652" s="3" t="s">
        <v>21783</v>
      </c>
      <c r="C7652" s="3" t="s">
        <v>7711</v>
      </c>
      <c r="D7652" s="2" t="s">
        <v>15443</v>
      </c>
      <c r="E7652" s="3" t="s">
        <v>15549</v>
      </c>
      <c r="F7652" s="66" t="s">
        <v>21691</v>
      </c>
      <c r="I7652" s="3" t="s">
        <v>21785</v>
      </c>
      <c r="J7652" s="3" t="str">
        <f>IF($B7652="SINAPI",IF(ISNUMBER(MATCH(Banco!$C7652,Analitico!$A:$A,0)),INDEX(Analitico!E:E,MATCH(Banco!$C7652,Analitico!$A:$A,0))&amp;"%",""),"")</f>
        <v>100,0000000%</v>
      </c>
      <c r="K7652" s="3" t="str">
        <f>IF($B7652="SINAPI",IF(ISNUMBER(MATCH(Banco!$C7652,Analitico!$A:$A,0)),INDEX(Analitico!F:F,MATCH(Banco!$C7652,Analitico!$A:$A,0))&amp;"%",""),"")</f>
        <v>%</v>
      </c>
    </row>
    <row r="7653" spans="1:11" x14ac:dyDescent="0.2">
      <c r="A7653" s="1" t="str">
        <f t="shared" si="121"/>
        <v>SINAPI 101315</v>
      </c>
      <c r="B7653" s="3" t="s">
        <v>21783</v>
      </c>
      <c r="C7653" s="3" t="s">
        <v>7712</v>
      </c>
      <c r="D7653" s="2" t="s">
        <v>15444</v>
      </c>
      <c r="E7653" s="3" t="s">
        <v>15549</v>
      </c>
      <c r="F7653" s="66" t="s">
        <v>21692</v>
      </c>
      <c r="I7653" s="3" t="s">
        <v>21785</v>
      </c>
      <c r="J7653" s="3" t="str">
        <f>IF($B7653="SINAPI",IF(ISNUMBER(MATCH(Banco!$C7653,Analitico!$A:$A,0)),INDEX(Analitico!E:E,MATCH(Banco!$C7653,Analitico!$A:$A,0))&amp;"%",""),"")</f>
        <v>100,0000000%</v>
      </c>
      <c r="K7653" s="3" t="str">
        <f>IF($B7653="SINAPI",IF(ISNUMBER(MATCH(Banco!$C7653,Analitico!$A:$A,0)),INDEX(Analitico!F:F,MATCH(Banco!$C7653,Analitico!$A:$A,0))&amp;"%",""),"")</f>
        <v>%</v>
      </c>
    </row>
    <row r="7654" spans="1:11" x14ac:dyDescent="0.2">
      <c r="A7654" s="1" t="str">
        <f t="shared" si="121"/>
        <v>SINAPI 101316</v>
      </c>
      <c r="B7654" s="3" t="s">
        <v>21783</v>
      </c>
      <c r="C7654" s="3" t="s">
        <v>7713</v>
      </c>
      <c r="D7654" s="2" t="s">
        <v>15445</v>
      </c>
      <c r="E7654" s="3" t="s">
        <v>15549</v>
      </c>
      <c r="F7654" s="66" t="s">
        <v>21693</v>
      </c>
      <c r="I7654" s="3" t="s">
        <v>21785</v>
      </c>
      <c r="J7654" s="3" t="str">
        <f>IF($B7654="SINAPI",IF(ISNUMBER(MATCH(Banco!$C7654,Analitico!$A:$A,0)),INDEX(Analitico!E:E,MATCH(Banco!$C7654,Analitico!$A:$A,0))&amp;"%",""),"")</f>
        <v>100,0000000%</v>
      </c>
      <c r="K7654" s="3" t="str">
        <f>IF($B7654="SINAPI",IF(ISNUMBER(MATCH(Banco!$C7654,Analitico!$A:$A,0)),INDEX(Analitico!F:F,MATCH(Banco!$C7654,Analitico!$A:$A,0))&amp;"%",""),"")</f>
        <v>%</v>
      </c>
    </row>
    <row r="7655" spans="1:11" x14ac:dyDescent="0.2">
      <c r="A7655" s="1" t="str">
        <f t="shared" si="121"/>
        <v>SINAPI 101320</v>
      </c>
      <c r="B7655" s="3" t="s">
        <v>21783</v>
      </c>
      <c r="C7655" s="3" t="s">
        <v>7714</v>
      </c>
      <c r="D7655" s="2" t="s">
        <v>15446</v>
      </c>
      <c r="E7655" s="3" t="s">
        <v>15549</v>
      </c>
      <c r="F7655" s="66" t="s">
        <v>18861</v>
      </c>
      <c r="I7655" s="3" t="s">
        <v>21785</v>
      </c>
      <c r="J7655" s="3" t="str">
        <f>IF($B7655="SINAPI",IF(ISNUMBER(MATCH(Banco!$C7655,Analitico!$A:$A,0)),INDEX(Analitico!E:E,MATCH(Banco!$C7655,Analitico!$A:$A,0))&amp;"%",""),"")</f>
        <v>100,0000000%</v>
      </c>
      <c r="K7655" s="3" t="str">
        <f>IF($B7655="SINAPI",IF(ISNUMBER(MATCH(Banco!$C7655,Analitico!$A:$A,0)),INDEX(Analitico!F:F,MATCH(Banco!$C7655,Analitico!$A:$A,0))&amp;"%",""),"")</f>
        <v>%</v>
      </c>
    </row>
    <row r="7656" spans="1:11" x14ac:dyDescent="0.2">
      <c r="A7656" s="1" t="str">
        <f t="shared" si="121"/>
        <v>SINAPI 101322</v>
      </c>
      <c r="B7656" s="3" t="s">
        <v>21783</v>
      </c>
      <c r="C7656" s="3" t="s">
        <v>7715</v>
      </c>
      <c r="D7656" s="2" t="s">
        <v>15447</v>
      </c>
      <c r="E7656" s="3" t="s">
        <v>15549</v>
      </c>
      <c r="F7656" s="66" t="s">
        <v>18933</v>
      </c>
      <c r="I7656" s="3" t="s">
        <v>21785</v>
      </c>
      <c r="J7656" s="3" t="str">
        <f>IF($B7656="SINAPI",IF(ISNUMBER(MATCH(Banco!$C7656,Analitico!$A:$A,0)),INDEX(Analitico!E:E,MATCH(Banco!$C7656,Analitico!$A:$A,0))&amp;"%",""),"")</f>
        <v>100,0000000%</v>
      </c>
      <c r="K7656" s="3" t="str">
        <f>IF($B7656="SINAPI",IF(ISNUMBER(MATCH(Banco!$C7656,Analitico!$A:$A,0)),INDEX(Analitico!F:F,MATCH(Banco!$C7656,Analitico!$A:$A,0))&amp;"%",""),"")</f>
        <v>%</v>
      </c>
    </row>
    <row r="7657" spans="1:11" x14ac:dyDescent="0.2">
      <c r="A7657" s="1" t="str">
        <f t="shared" si="121"/>
        <v>SINAPI 101323</v>
      </c>
      <c r="B7657" s="3" t="s">
        <v>21783</v>
      </c>
      <c r="C7657" s="3" t="s">
        <v>7716</v>
      </c>
      <c r="D7657" s="2" t="s">
        <v>15448</v>
      </c>
      <c r="E7657" s="3" t="s">
        <v>15549</v>
      </c>
      <c r="F7657" s="66" t="s">
        <v>21694</v>
      </c>
      <c r="I7657" s="3" t="s">
        <v>21785</v>
      </c>
      <c r="J7657" s="3" t="str">
        <f>IF($B7657="SINAPI",IF(ISNUMBER(MATCH(Banco!$C7657,Analitico!$A:$A,0)),INDEX(Analitico!E:E,MATCH(Banco!$C7657,Analitico!$A:$A,0))&amp;"%",""),"")</f>
        <v>100,0000000%</v>
      </c>
      <c r="K7657" s="3" t="str">
        <f>IF($B7657="SINAPI",IF(ISNUMBER(MATCH(Banco!$C7657,Analitico!$A:$A,0)),INDEX(Analitico!F:F,MATCH(Banco!$C7657,Analitico!$A:$A,0))&amp;"%",""),"")</f>
        <v>%</v>
      </c>
    </row>
    <row r="7658" spans="1:11" x14ac:dyDescent="0.2">
      <c r="A7658" s="1" t="str">
        <f t="shared" si="121"/>
        <v>SINAPI 101324</v>
      </c>
      <c r="B7658" s="3" t="s">
        <v>21783</v>
      </c>
      <c r="C7658" s="3" t="s">
        <v>7717</v>
      </c>
      <c r="D7658" s="2" t="s">
        <v>15449</v>
      </c>
      <c r="E7658" s="3" t="s">
        <v>15549</v>
      </c>
      <c r="F7658" s="66" t="s">
        <v>21695</v>
      </c>
      <c r="I7658" s="3" t="s">
        <v>21785</v>
      </c>
      <c r="J7658" s="3" t="str">
        <f>IF($B7658="SINAPI",IF(ISNUMBER(MATCH(Banco!$C7658,Analitico!$A:$A,0)),INDEX(Analitico!E:E,MATCH(Banco!$C7658,Analitico!$A:$A,0))&amp;"%",""),"")</f>
        <v>100,0000000%</v>
      </c>
      <c r="K7658" s="3" t="str">
        <f>IF($B7658="SINAPI",IF(ISNUMBER(MATCH(Banco!$C7658,Analitico!$A:$A,0)),INDEX(Analitico!F:F,MATCH(Banco!$C7658,Analitico!$A:$A,0))&amp;"%",""),"")</f>
        <v>%</v>
      </c>
    </row>
    <row r="7659" spans="1:11" x14ac:dyDescent="0.2">
      <c r="A7659" s="1" t="str">
        <f t="shared" si="121"/>
        <v>SINAPI 101325</v>
      </c>
      <c r="B7659" s="3" t="s">
        <v>21783</v>
      </c>
      <c r="C7659" s="3" t="s">
        <v>7718</v>
      </c>
      <c r="D7659" s="2" t="s">
        <v>15450</v>
      </c>
      <c r="E7659" s="3" t="s">
        <v>15549</v>
      </c>
      <c r="F7659" s="66" t="s">
        <v>21696</v>
      </c>
      <c r="I7659" s="3" t="s">
        <v>21785</v>
      </c>
      <c r="J7659" s="3" t="str">
        <f>IF($B7659="SINAPI",IF(ISNUMBER(MATCH(Banco!$C7659,Analitico!$A:$A,0)),INDEX(Analitico!E:E,MATCH(Banco!$C7659,Analitico!$A:$A,0))&amp;"%",""),"")</f>
        <v>100,0000000%</v>
      </c>
      <c r="K7659" s="3" t="str">
        <f>IF($B7659="SINAPI",IF(ISNUMBER(MATCH(Banco!$C7659,Analitico!$A:$A,0)),INDEX(Analitico!F:F,MATCH(Banco!$C7659,Analitico!$A:$A,0))&amp;"%",""),"")</f>
        <v>%</v>
      </c>
    </row>
    <row r="7660" spans="1:11" x14ac:dyDescent="0.2">
      <c r="A7660" s="1" t="str">
        <f t="shared" si="121"/>
        <v>SINAPI 101326</v>
      </c>
      <c r="B7660" s="3" t="s">
        <v>21783</v>
      </c>
      <c r="C7660" s="3" t="s">
        <v>7719</v>
      </c>
      <c r="D7660" s="2" t="s">
        <v>15451</v>
      </c>
      <c r="E7660" s="3" t="s">
        <v>15549</v>
      </c>
      <c r="F7660" s="66" t="s">
        <v>17890</v>
      </c>
      <c r="I7660" s="3" t="s">
        <v>21785</v>
      </c>
      <c r="J7660" s="3" t="str">
        <f>IF($B7660="SINAPI",IF(ISNUMBER(MATCH(Banco!$C7660,Analitico!$A:$A,0)),INDEX(Analitico!E:E,MATCH(Banco!$C7660,Analitico!$A:$A,0))&amp;"%",""),"")</f>
        <v>100,0000000%</v>
      </c>
      <c r="K7660" s="3" t="str">
        <f>IF($B7660="SINAPI",IF(ISNUMBER(MATCH(Banco!$C7660,Analitico!$A:$A,0)),INDEX(Analitico!F:F,MATCH(Banco!$C7660,Analitico!$A:$A,0))&amp;"%",""),"")</f>
        <v>%</v>
      </c>
    </row>
    <row r="7661" spans="1:11" x14ac:dyDescent="0.2">
      <c r="A7661" s="1" t="str">
        <f t="shared" si="121"/>
        <v>SINAPI 101328</v>
      </c>
      <c r="B7661" s="3" t="s">
        <v>21783</v>
      </c>
      <c r="C7661" s="3" t="s">
        <v>7720</v>
      </c>
      <c r="D7661" s="2" t="s">
        <v>15452</v>
      </c>
      <c r="E7661" s="3" t="s">
        <v>15549</v>
      </c>
      <c r="F7661" s="66" t="s">
        <v>21697</v>
      </c>
      <c r="I7661" s="3" t="s">
        <v>21785</v>
      </c>
      <c r="J7661" s="3" t="str">
        <f>IF($B7661="SINAPI",IF(ISNUMBER(MATCH(Banco!$C7661,Analitico!$A:$A,0)),INDEX(Analitico!E:E,MATCH(Banco!$C7661,Analitico!$A:$A,0))&amp;"%",""),"")</f>
        <v>100,0000000%</v>
      </c>
      <c r="K7661" s="3" t="str">
        <f>IF($B7661="SINAPI",IF(ISNUMBER(MATCH(Banco!$C7661,Analitico!$A:$A,0)),INDEX(Analitico!F:F,MATCH(Banco!$C7661,Analitico!$A:$A,0))&amp;"%",""),"")</f>
        <v>%</v>
      </c>
    </row>
    <row r="7662" spans="1:11" x14ac:dyDescent="0.2">
      <c r="A7662" s="1" t="str">
        <f t="shared" si="121"/>
        <v>SINAPI 101329</v>
      </c>
      <c r="B7662" s="3" t="s">
        <v>21783</v>
      </c>
      <c r="C7662" s="3" t="s">
        <v>7721</v>
      </c>
      <c r="D7662" s="2" t="s">
        <v>15453</v>
      </c>
      <c r="E7662" s="3" t="s">
        <v>15549</v>
      </c>
      <c r="F7662" s="66" t="s">
        <v>21698</v>
      </c>
      <c r="I7662" s="3" t="s">
        <v>21785</v>
      </c>
      <c r="J7662" s="3" t="str">
        <f>IF($B7662="SINAPI",IF(ISNUMBER(MATCH(Banco!$C7662,Analitico!$A:$A,0)),INDEX(Analitico!E:E,MATCH(Banco!$C7662,Analitico!$A:$A,0))&amp;"%",""),"")</f>
        <v>100,0000000%</v>
      </c>
      <c r="K7662" s="3" t="str">
        <f>IF($B7662="SINAPI",IF(ISNUMBER(MATCH(Banco!$C7662,Analitico!$A:$A,0)),INDEX(Analitico!F:F,MATCH(Banco!$C7662,Analitico!$A:$A,0))&amp;"%",""),"")</f>
        <v>%</v>
      </c>
    </row>
    <row r="7663" spans="1:11" x14ac:dyDescent="0.2">
      <c r="A7663" s="1" t="str">
        <f t="shared" si="121"/>
        <v>SINAPI 101330</v>
      </c>
      <c r="B7663" s="3" t="s">
        <v>21783</v>
      </c>
      <c r="C7663" s="3" t="s">
        <v>7722</v>
      </c>
      <c r="D7663" s="2" t="s">
        <v>15454</v>
      </c>
      <c r="E7663" s="3" t="s">
        <v>15549</v>
      </c>
      <c r="F7663" s="66" t="s">
        <v>21699</v>
      </c>
      <c r="I7663" s="3" t="s">
        <v>21785</v>
      </c>
      <c r="J7663" s="3" t="str">
        <f>IF($B7663="SINAPI",IF(ISNUMBER(MATCH(Banco!$C7663,Analitico!$A:$A,0)),INDEX(Analitico!E:E,MATCH(Banco!$C7663,Analitico!$A:$A,0))&amp;"%",""),"")</f>
        <v>100,0000000%</v>
      </c>
      <c r="K7663" s="3" t="str">
        <f>IF($B7663="SINAPI",IF(ISNUMBER(MATCH(Banco!$C7663,Analitico!$A:$A,0)),INDEX(Analitico!F:F,MATCH(Banco!$C7663,Analitico!$A:$A,0))&amp;"%",""),"")</f>
        <v>%</v>
      </c>
    </row>
    <row r="7664" spans="1:11" x14ac:dyDescent="0.2">
      <c r="A7664" s="1" t="str">
        <f t="shared" si="121"/>
        <v>SINAPI 101331</v>
      </c>
      <c r="B7664" s="3" t="s">
        <v>21783</v>
      </c>
      <c r="C7664" s="3" t="s">
        <v>7723</v>
      </c>
      <c r="D7664" s="2" t="s">
        <v>15455</v>
      </c>
      <c r="E7664" s="3" t="s">
        <v>15549</v>
      </c>
      <c r="F7664" s="66" t="s">
        <v>21700</v>
      </c>
      <c r="I7664" s="3" t="s">
        <v>21785</v>
      </c>
      <c r="J7664" s="3" t="str">
        <f>IF($B7664="SINAPI",IF(ISNUMBER(MATCH(Banco!$C7664,Analitico!$A:$A,0)),INDEX(Analitico!E:E,MATCH(Banco!$C7664,Analitico!$A:$A,0))&amp;"%",""),"")</f>
        <v>100,0000000%</v>
      </c>
      <c r="K7664" s="3" t="str">
        <f>IF($B7664="SINAPI",IF(ISNUMBER(MATCH(Banco!$C7664,Analitico!$A:$A,0)),INDEX(Analitico!F:F,MATCH(Banco!$C7664,Analitico!$A:$A,0))&amp;"%",""),"")</f>
        <v>%</v>
      </c>
    </row>
    <row r="7665" spans="1:11" x14ac:dyDescent="0.2">
      <c r="A7665" s="1" t="str">
        <f t="shared" si="121"/>
        <v>SINAPI 101332</v>
      </c>
      <c r="B7665" s="3" t="s">
        <v>21783</v>
      </c>
      <c r="C7665" s="3" t="s">
        <v>7724</v>
      </c>
      <c r="D7665" s="2" t="s">
        <v>15456</v>
      </c>
      <c r="E7665" s="3" t="s">
        <v>15549</v>
      </c>
      <c r="F7665" s="66" t="s">
        <v>21368</v>
      </c>
      <c r="I7665" s="3" t="s">
        <v>21785</v>
      </c>
      <c r="J7665" s="3" t="str">
        <f>IF($B7665="SINAPI",IF(ISNUMBER(MATCH(Banco!$C7665,Analitico!$A:$A,0)),INDEX(Analitico!E:E,MATCH(Banco!$C7665,Analitico!$A:$A,0))&amp;"%",""),"")</f>
        <v>100,0000000%</v>
      </c>
      <c r="K7665" s="3" t="str">
        <f>IF($B7665="SINAPI",IF(ISNUMBER(MATCH(Banco!$C7665,Analitico!$A:$A,0)),INDEX(Analitico!F:F,MATCH(Banco!$C7665,Analitico!$A:$A,0))&amp;"%",""),"")</f>
        <v>%</v>
      </c>
    </row>
    <row r="7666" spans="1:11" x14ac:dyDescent="0.2">
      <c r="A7666" s="1" t="str">
        <f t="shared" si="121"/>
        <v>SINAPI 101333</v>
      </c>
      <c r="B7666" s="3" t="s">
        <v>21783</v>
      </c>
      <c r="C7666" s="3" t="s">
        <v>7725</v>
      </c>
      <c r="D7666" s="2" t="s">
        <v>15457</v>
      </c>
      <c r="E7666" s="3" t="s">
        <v>15549</v>
      </c>
      <c r="F7666" s="66" t="s">
        <v>21701</v>
      </c>
      <c r="I7666" s="3" t="s">
        <v>21785</v>
      </c>
      <c r="J7666" s="3" t="str">
        <f>IF($B7666="SINAPI",IF(ISNUMBER(MATCH(Banco!$C7666,Analitico!$A:$A,0)),INDEX(Analitico!E:E,MATCH(Banco!$C7666,Analitico!$A:$A,0))&amp;"%",""),"")</f>
        <v>100,0000000%</v>
      </c>
      <c r="K7666" s="3" t="str">
        <f>IF($B7666="SINAPI",IF(ISNUMBER(MATCH(Banco!$C7666,Analitico!$A:$A,0)),INDEX(Analitico!F:F,MATCH(Banco!$C7666,Analitico!$A:$A,0))&amp;"%",""),"")</f>
        <v>%</v>
      </c>
    </row>
    <row r="7667" spans="1:11" x14ac:dyDescent="0.2">
      <c r="A7667" s="1" t="str">
        <f t="shared" si="121"/>
        <v>SINAPI 101334</v>
      </c>
      <c r="B7667" s="3" t="s">
        <v>21783</v>
      </c>
      <c r="C7667" s="3" t="s">
        <v>7726</v>
      </c>
      <c r="D7667" s="2" t="s">
        <v>15458</v>
      </c>
      <c r="E7667" s="3" t="s">
        <v>15549</v>
      </c>
      <c r="F7667" s="66" t="s">
        <v>20577</v>
      </c>
      <c r="I7667" s="3" t="s">
        <v>21785</v>
      </c>
      <c r="J7667" s="3" t="str">
        <f>IF($B7667="SINAPI",IF(ISNUMBER(MATCH(Banco!$C7667,Analitico!$A:$A,0)),INDEX(Analitico!E:E,MATCH(Banco!$C7667,Analitico!$A:$A,0))&amp;"%",""),"")</f>
        <v>100,0000000%</v>
      </c>
      <c r="K7667" s="3" t="str">
        <f>IF($B7667="SINAPI",IF(ISNUMBER(MATCH(Banco!$C7667,Analitico!$A:$A,0)),INDEX(Analitico!F:F,MATCH(Banco!$C7667,Analitico!$A:$A,0))&amp;"%",""),"")</f>
        <v>%</v>
      </c>
    </row>
    <row r="7668" spans="1:11" ht="20.399999999999999" x14ac:dyDescent="0.2">
      <c r="A7668" s="1" t="str">
        <f t="shared" si="121"/>
        <v>SINAPI 101336</v>
      </c>
      <c r="B7668" s="3" t="s">
        <v>21783</v>
      </c>
      <c r="C7668" s="3" t="s">
        <v>7727</v>
      </c>
      <c r="D7668" s="2" t="s">
        <v>15459</v>
      </c>
      <c r="E7668" s="3" t="s">
        <v>15549</v>
      </c>
      <c r="F7668" s="66" t="s">
        <v>21702</v>
      </c>
      <c r="I7668" s="3" t="s">
        <v>21785</v>
      </c>
      <c r="J7668" s="3" t="str">
        <f>IF($B7668="SINAPI",IF(ISNUMBER(MATCH(Banco!$C7668,Analitico!$A:$A,0)),INDEX(Analitico!E:E,MATCH(Banco!$C7668,Analitico!$A:$A,0))&amp;"%",""),"")</f>
        <v>100,0000000%</v>
      </c>
      <c r="K7668" s="3" t="str">
        <f>IF($B7668="SINAPI",IF(ISNUMBER(MATCH(Banco!$C7668,Analitico!$A:$A,0)),INDEX(Analitico!F:F,MATCH(Banco!$C7668,Analitico!$A:$A,0))&amp;"%",""),"")</f>
        <v>%</v>
      </c>
    </row>
    <row r="7669" spans="1:11" x14ac:dyDescent="0.2">
      <c r="A7669" s="1" t="str">
        <f t="shared" si="121"/>
        <v>SINAPI 101337</v>
      </c>
      <c r="B7669" s="3" t="s">
        <v>21783</v>
      </c>
      <c r="C7669" s="3" t="s">
        <v>7728</v>
      </c>
      <c r="D7669" s="2" t="s">
        <v>15460</v>
      </c>
      <c r="E7669" s="3" t="s">
        <v>15549</v>
      </c>
      <c r="F7669" s="66" t="s">
        <v>18891</v>
      </c>
      <c r="I7669" s="3" t="s">
        <v>21785</v>
      </c>
      <c r="J7669" s="3" t="str">
        <f>IF($B7669="SINAPI",IF(ISNUMBER(MATCH(Banco!$C7669,Analitico!$A:$A,0)),INDEX(Analitico!E:E,MATCH(Banco!$C7669,Analitico!$A:$A,0))&amp;"%",""),"")</f>
        <v>100,0000000%</v>
      </c>
      <c r="K7669" s="3" t="str">
        <f>IF($B7669="SINAPI",IF(ISNUMBER(MATCH(Banco!$C7669,Analitico!$A:$A,0)),INDEX(Analitico!F:F,MATCH(Banco!$C7669,Analitico!$A:$A,0))&amp;"%",""),"")</f>
        <v>%</v>
      </c>
    </row>
    <row r="7670" spans="1:11" x14ac:dyDescent="0.2">
      <c r="A7670" s="1" t="str">
        <f t="shared" si="121"/>
        <v>SINAPI 101338</v>
      </c>
      <c r="B7670" s="3" t="s">
        <v>21783</v>
      </c>
      <c r="C7670" s="3" t="s">
        <v>7729</v>
      </c>
      <c r="D7670" s="2" t="s">
        <v>15461</v>
      </c>
      <c r="E7670" s="3" t="s">
        <v>15549</v>
      </c>
      <c r="F7670" s="66" t="s">
        <v>21703</v>
      </c>
      <c r="I7670" s="3" t="s">
        <v>21785</v>
      </c>
      <c r="J7670" s="3" t="str">
        <f>IF($B7670="SINAPI",IF(ISNUMBER(MATCH(Banco!$C7670,Analitico!$A:$A,0)),INDEX(Analitico!E:E,MATCH(Banco!$C7670,Analitico!$A:$A,0))&amp;"%",""),"")</f>
        <v>100,0000000%</v>
      </c>
      <c r="K7670" s="3" t="str">
        <f>IF($B7670="SINAPI",IF(ISNUMBER(MATCH(Banco!$C7670,Analitico!$A:$A,0)),INDEX(Analitico!F:F,MATCH(Banco!$C7670,Analitico!$A:$A,0))&amp;"%",""),"")</f>
        <v>%</v>
      </c>
    </row>
    <row r="7671" spans="1:11" x14ac:dyDescent="0.2">
      <c r="A7671" s="1" t="str">
        <f t="shared" si="121"/>
        <v>SINAPI 101339</v>
      </c>
      <c r="B7671" s="3" t="s">
        <v>21783</v>
      </c>
      <c r="C7671" s="3" t="s">
        <v>7730</v>
      </c>
      <c r="D7671" s="2" t="s">
        <v>15462</v>
      </c>
      <c r="E7671" s="3" t="s">
        <v>15549</v>
      </c>
      <c r="F7671" s="66" t="s">
        <v>21704</v>
      </c>
      <c r="I7671" s="3" t="s">
        <v>21785</v>
      </c>
      <c r="J7671" s="3" t="str">
        <f>IF($B7671="SINAPI",IF(ISNUMBER(MATCH(Banco!$C7671,Analitico!$A:$A,0)),INDEX(Analitico!E:E,MATCH(Banco!$C7671,Analitico!$A:$A,0))&amp;"%",""),"")</f>
        <v>100,0000000%</v>
      </c>
      <c r="K7671" s="3" t="str">
        <f>IF($B7671="SINAPI",IF(ISNUMBER(MATCH(Banco!$C7671,Analitico!$A:$A,0)),INDEX(Analitico!F:F,MATCH(Banco!$C7671,Analitico!$A:$A,0))&amp;"%",""),"")</f>
        <v>%</v>
      </c>
    </row>
    <row r="7672" spans="1:11" ht="20.399999999999999" x14ac:dyDescent="0.2">
      <c r="A7672" s="1" t="str">
        <f t="shared" si="121"/>
        <v>SINAPI 101340</v>
      </c>
      <c r="B7672" s="3" t="s">
        <v>21783</v>
      </c>
      <c r="C7672" s="3" t="s">
        <v>7731</v>
      </c>
      <c r="D7672" s="2" t="s">
        <v>15463</v>
      </c>
      <c r="E7672" s="3" t="s">
        <v>15549</v>
      </c>
      <c r="F7672" s="66" t="s">
        <v>21705</v>
      </c>
      <c r="I7672" s="3" t="s">
        <v>21785</v>
      </c>
      <c r="J7672" s="3" t="str">
        <f>IF($B7672="SINAPI",IF(ISNUMBER(MATCH(Banco!$C7672,Analitico!$A:$A,0)),INDEX(Analitico!E:E,MATCH(Banco!$C7672,Analitico!$A:$A,0))&amp;"%",""),"")</f>
        <v>100,0000000%</v>
      </c>
      <c r="K7672" s="3" t="str">
        <f>IF($B7672="SINAPI",IF(ISNUMBER(MATCH(Banco!$C7672,Analitico!$A:$A,0)),INDEX(Analitico!F:F,MATCH(Banco!$C7672,Analitico!$A:$A,0))&amp;"%",""),"")</f>
        <v>%</v>
      </c>
    </row>
    <row r="7673" spans="1:11" ht="20.399999999999999" x14ac:dyDescent="0.2">
      <c r="A7673" s="1" t="str">
        <f t="shared" si="121"/>
        <v>SINAPI 101341</v>
      </c>
      <c r="B7673" s="3" t="s">
        <v>21783</v>
      </c>
      <c r="C7673" s="3" t="s">
        <v>7732</v>
      </c>
      <c r="D7673" s="2" t="s">
        <v>15464</v>
      </c>
      <c r="E7673" s="3" t="s">
        <v>15549</v>
      </c>
      <c r="F7673" s="66" t="s">
        <v>21029</v>
      </c>
      <c r="I7673" s="3" t="s">
        <v>21785</v>
      </c>
      <c r="J7673" s="3" t="str">
        <f>IF($B7673="SINAPI",IF(ISNUMBER(MATCH(Banco!$C7673,Analitico!$A:$A,0)),INDEX(Analitico!E:E,MATCH(Banco!$C7673,Analitico!$A:$A,0))&amp;"%",""),"")</f>
        <v>100,0000000%</v>
      </c>
      <c r="K7673" s="3" t="str">
        <f>IF($B7673="SINAPI",IF(ISNUMBER(MATCH(Banco!$C7673,Analitico!$A:$A,0)),INDEX(Analitico!F:F,MATCH(Banco!$C7673,Analitico!$A:$A,0))&amp;"%",""),"")</f>
        <v>%</v>
      </c>
    </row>
    <row r="7674" spans="1:11" ht="20.399999999999999" x14ac:dyDescent="0.2">
      <c r="A7674" s="1" t="str">
        <f t="shared" si="121"/>
        <v>SINAPI 101342</v>
      </c>
      <c r="B7674" s="3" t="s">
        <v>21783</v>
      </c>
      <c r="C7674" s="3" t="s">
        <v>7733</v>
      </c>
      <c r="D7674" s="2" t="s">
        <v>15465</v>
      </c>
      <c r="E7674" s="3" t="s">
        <v>15549</v>
      </c>
      <c r="F7674" s="66" t="s">
        <v>21704</v>
      </c>
      <c r="I7674" s="3" t="s">
        <v>21785</v>
      </c>
      <c r="J7674" s="3" t="str">
        <f>IF($B7674="SINAPI",IF(ISNUMBER(MATCH(Banco!$C7674,Analitico!$A:$A,0)),INDEX(Analitico!E:E,MATCH(Banco!$C7674,Analitico!$A:$A,0))&amp;"%",""),"")</f>
        <v>100,0000000%</v>
      </c>
      <c r="K7674" s="3" t="str">
        <f>IF($B7674="SINAPI",IF(ISNUMBER(MATCH(Banco!$C7674,Analitico!$A:$A,0)),INDEX(Analitico!F:F,MATCH(Banco!$C7674,Analitico!$A:$A,0))&amp;"%",""),"")</f>
        <v>%</v>
      </c>
    </row>
    <row r="7675" spans="1:11" x14ac:dyDescent="0.2">
      <c r="A7675" s="1" t="str">
        <f t="shared" si="121"/>
        <v>SINAPI 101343</v>
      </c>
      <c r="B7675" s="3" t="s">
        <v>21783</v>
      </c>
      <c r="C7675" s="3" t="s">
        <v>7734</v>
      </c>
      <c r="D7675" s="2" t="s">
        <v>15466</v>
      </c>
      <c r="E7675" s="3" t="s">
        <v>15549</v>
      </c>
      <c r="F7675" s="66" t="s">
        <v>21706</v>
      </c>
      <c r="I7675" s="3" t="s">
        <v>21785</v>
      </c>
      <c r="J7675" s="3" t="str">
        <f>IF($B7675="SINAPI",IF(ISNUMBER(MATCH(Banco!$C7675,Analitico!$A:$A,0)),INDEX(Analitico!E:E,MATCH(Banco!$C7675,Analitico!$A:$A,0))&amp;"%",""),"")</f>
        <v>100,0000000%</v>
      </c>
      <c r="K7675" s="3" t="str">
        <f>IF($B7675="SINAPI",IF(ISNUMBER(MATCH(Banco!$C7675,Analitico!$A:$A,0)),INDEX(Analitico!F:F,MATCH(Banco!$C7675,Analitico!$A:$A,0))&amp;"%",""),"")</f>
        <v>%</v>
      </c>
    </row>
    <row r="7676" spans="1:11" x14ac:dyDescent="0.2">
      <c r="A7676" s="1" t="str">
        <f t="shared" si="121"/>
        <v>SINAPI 101344</v>
      </c>
      <c r="B7676" s="3" t="s">
        <v>21783</v>
      </c>
      <c r="C7676" s="3" t="s">
        <v>7735</v>
      </c>
      <c r="D7676" s="2" t="s">
        <v>15467</v>
      </c>
      <c r="E7676" s="3" t="s">
        <v>15549</v>
      </c>
      <c r="F7676" s="66" t="s">
        <v>21707</v>
      </c>
      <c r="I7676" s="3" t="s">
        <v>21785</v>
      </c>
      <c r="J7676" s="3" t="str">
        <f>IF($B7676="SINAPI",IF(ISNUMBER(MATCH(Banco!$C7676,Analitico!$A:$A,0)),INDEX(Analitico!E:E,MATCH(Banco!$C7676,Analitico!$A:$A,0))&amp;"%",""),"")</f>
        <v>100,0000000%</v>
      </c>
      <c r="K7676" s="3" t="str">
        <f>IF($B7676="SINAPI",IF(ISNUMBER(MATCH(Banco!$C7676,Analitico!$A:$A,0)),INDEX(Analitico!F:F,MATCH(Banco!$C7676,Analitico!$A:$A,0))&amp;"%",""),"")</f>
        <v>%</v>
      </c>
    </row>
    <row r="7677" spans="1:11" x14ac:dyDescent="0.2">
      <c r="A7677" s="1" t="str">
        <f t="shared" si="121"/>
        <v>SINAPI 101345</v>
      </c>
      <c r="B7677" s="3" t="s">
        <v>21783</v>
      </c>
      <c r="C7677" s="3" t="s">
        <v>7736</v>
      </c>
      <c r="D7677" s="2" t="s">
        <v>15468</v>
      </c>
      <c r="E7677" s="3" t="s">
        <v>15549</v>
      </c>
      <c r="F7677" s="66" t="s">
        <v>21708</v>
      </c>
      <c r="I7677" s="3" t="s">
        <v>21785</v>
      </c>
      <c r="J7677" s="3" t="str">
        <f>IF($B7677="SINAPI",IF(ISNUMBER(MATCH(Banco!$C7677,Analitico!$A:$A,0)),INDEX(Analitico!E:E,MATCH(Banco!$C7677,Analitico!$A:$A,0))&amp;"%",""),"")</f>
        <v>100,0000000%</v>
      </c>
      <c r="K7677" s="3" t="str">
        <f>IF($B7677="SINAPI",IF(ISNUMBER(MATCH(Banco!$C7677,Analitico!$A:$A,0)),INDEX(Analitico!F:F,MATCH(Banco!$C7677,Analitico!$A:$A,0))&amp;"%",""),"")</f>
        <v>%</v>
      </c>
    </row>
    <row r="7678" spans="1:11" x14ac:dyDescent="0.2">
      <c r="A7678" s="1" t="str">
        <f t="shared" si="121"/>
        <v>SINAPI 101346</v>
      </c>
      <c r="B7678" s="3" t="s">
        <v>21783</v>
      </c>
      <c r="C7678" s="3" t="s">
        <v>7737</v>
      </c>
      <c r="D7678" s="2" t="s">
        <v>15469</v>
      </c>
      <c r="E7678" s="3" t="s">
        <v>15549</v>
      </c>
      <c r="F7678" s="66" t="s">
        <v>21709</v>
      </c>
      <c r="I7678" s="3" t="s">
        <v>21785</v>
      </c>
      <c r="J7678" s="3" t="str">
        <f>IF($B7678="SINAPI",IF(ISNUMBER(MATCH(Banco!$C7678,Analitico!$A:$A,0)),INDEX(Analitico!E:E,MATCH(Banco!$C7678,Analitico!$A:$A,0))&amp;"%",""),"")</f>
        <v>100,0000000%</v>
      </c>
      <c r="K7678" s="3" t="str">
        <f>IF($B7678="SINAPI",IF(ISNUMBER(MATCH(Banco!$C7678,Analitico!$A:$A,0)),INDEX(Analitico!F:F,MATCH(Banco!$C7678,Analitico!$A:$A,0))&amp;"%",""),"")</f>
        <v>%</v>
      </c>
    </row>
    <row r="7679" spans="1:11" x14ac:dyDescent="0.2">
      <c r="A7679" s="1" t="str">
        <f t="shared" si="121"/>
        <v>SINAPI 101347</v>
      </c>
      <c r="B7679" s="3" t="s">
        <v>21783</v>
      </c>
      <c r="C7679" s="3" t="s">
        <v>7738</v>
      </c>
      <c r="D7679" s="2" t="s">
        <v>15470</v>
      </c>
      <c r="E7679" s="3" t="s">
        <v>15549</v>
      </c>
      <c r="F7679" s="66" t="s">
        <v>16012</v>
      </c>
      <c r="I7679" s="3" t="s">
        <v>21785</v>
      </c>
      <c r="J7679" s="3" t="str">
        <f>IF($B7679="SINAPI",IF(ISNUMBER(MATCH(Banco!$C7679,Analitico!$A:$A,0)),INDEX(Analitico!E:E,MATCH(Banco!$C7679,Analitico!$A:$A,0))&amp;"%",""),"")</f>
        <v>100,0000000%</v>
      </c>
      <c r="K7679" s="3" t="str">
        <f>IF($B7679="SINAPI",IF(ISNUMBER(MATCH(Banco!$C7679,Analitico!$A:$A,0)),INDEX(Analitico!F:F,MATCH(Banco!$C7679,Analitico!$A:$A,0))&amp;"%",""),"")</f>
        <v>%</v>
      </c>
    </row>
    <row r="7680" spans="1:11" x14ac:dyDescent="0.2">
      <c r="A7680" s="1" t="str">
        <f t="shared" si="121"/>
        <v>SINAPI 101348</v>
      </c>
      <c r="B7680" s="3" t="s">
        <v>21783</v>
      </c>
      <c r="C7680" s="3" t="s">
        <v>7739</v>
      </c>
      <c r="D7680" s="2" t="s">
        <v>15471</v>
      </c>
      <c r="E7680" s="3" t="s">
        <v>15549</v>
      </c>
      <c r="F7680" s="66" t="s">
        <v>20512</v>
      </c>
      <c r="I7680" s="3" t="s">
        <v>21785</v>
      </c>
      <c r="J7680" s="3" t="str">
        <f>IF($B7680="SINAPI",IF(ISNUMBER(MATCH(Banco!$C7680,Analitico!$A:$A,0)),INDEX(Analitico!E:E,MATCH(Banco!$C7680,Analitico!$A:$A,0))&amp;"%",""),"")</f>
        <v>100,0000000%</v>
      </c>
      <c r="K7680" s="3" t="str">
        <f>IF($B7680="SINAPI",IF(ISNUMBER(MATCH(Banco!$C7680,Analitico!$A:$A,0)),INDEX(Analitico!F:F,MATCH(Banco!$C7680,Analitico!$A:$A,0))&amp;"%",""),"")</f>
        <v>%</v>
      </c>
    </row>
    <row r="7681" spans="1:11" x14ac:dyDescent="0.2">
      <c r="A7681" s="1" t="str">
        <f t="shared" si="121"/>
        <v>SINAPI 101349</v>
      </c>
      <c r="B7681" s="3" t="s">
        <v>21783</v>
      </c>
      <c r="C7681" s="3" t="s">
        <v>7740</v>
      </c>
      <c r="D7681" s="2" t="s">
        <v>15472</v>
      </c>
      <c r="E7681" s="3" t="s">
        <v>15549</v>
      </c>
      <c r="F7681" s="66" t="s">
        <v>21710</v>
      </c>
      <c r="I7681" s="3" t="s">
        <v>21785</v>
      </c>
      <c r="J7681" s="3" t="str">
        <f>IF($B7681="SINAPI",IF(ISNUMBER(MATCH(Banco!$C7681,Analitico!$A:$A,0)),INDEX(Analitico!E:E,MATCH(Banco!$C7681,Analitico!$A:$A,0))&amp;"%",""),"")</f>
        <v>100,0000000%</v>
      </c>
      <c r="K7681" s="3" t="str">
        <f>IF($B7681="SINAPI",IF(ISNUMBER(MATCH(Banco!$C7681,Analitico!$A:$A,0)),INDEX(Analitico!F:F,MATCH(Banco!$C7681,Analitico!$A:$A,0))&amp;"%",""),"")</f>
        <v>%</v>
      </c>
    </row>
    <row r="7682" spans="1:11" x14ac:dyDescent="0.2">
      <c r="A7682" s="1" t="str">
        <f t="shared" si="121"/>
        <v>SINAPI 101350</v>
      </c>
      <c r="B7682" s="3" t="s">
        <v>21783</v>
      </c>
      <c r="C7682" s="3" t="s">
        <v>7741</v>
      </c>
      <c r="D7682" s="2" t="s">
        <v>15473</v>
      </c>
      <c r="E7682" s="3" t="s">
        <v>15549</v>
      </c>
      <c r="F7682" s="66" t="s">
        <v>21710</v>
      </c>
      <c r="I7682" s="3" t="s">
        <v>21785</v>
      </c>
      <c r="J7682" s="3" t="str">
        <f>IF($B7682="SINAPI",IF(ISNUMBER(MATCH(Banco!$C7682,Analitico!$A:$A,0)),INDEX(Analitico!E:E,MATCH(Banco!$C7682,Analitico!$A:$A,0))&amp;"%",""),"")</f>
        <v>100,0000000%</v>
      </c>
      <c r="K7682" s="3" t="str">
        <f>IF($B7682="SINAPI",IF(ISNUMBER(MATCH(Banco!$C7682,Analitico!$A:$A,0)),INDEX(Analitico!F:F,MATCH(Banco!$C7682,Analitico!$A:$A,0))&amp;"%",""),"")</f>
        <v>%</v>
      </c>
    </row>
    <row r="7683" spans="1:11" x14ac:dyDescent="0.2">
      <c r="A7683" s="1" t="str">
        <f t="shared" si="121"/>
        <v>SINAPI 101351</v>
      </c>
      <c r="B7683" s="3" t="s">
        <v>21783</v>
      </c>
      <c r="C7683" s="3" t="s">
        <v>7742</v>
      </c>
      <c r="D7683" s="2" t="s">
        <v>15474</v>
      </c>
      <c r="E7683" s="3" t="s">
        <v>15549</v>
      </c>
      <c r="F7683" s="66" t="s">
        <v>21704</v>
      </c>
      <c r="I7683" s="3" t="s">
        <v>21785</v>
      </c>
      <c r="J7683" s="3" t="str">
        <f>IF($B7683="SINAPI",IF(ISNUMBER(MATCH(Banco!$C7683,Analitico!$A:$A,0)),INDEX(Analitico!E:E,MATCH(Banco!$C7683,Analitico!$A:$A,0))&amp;"%",""),"")</f>
        <v>100,0000000%</v>
      </c>
      <c r="K7683" s="3" t="str">
        <f>IF($B7683="SINAPI",IF(ISNUMBER(MATCH(Banco!$C7683,Analitico!$A:$A,0)),INDEX(Analitico!F:F,MATCH(Banco!$C7683,Analitico!$A:$A,0))&amp;"%",""),"")</f>
        <v>%</v>
      </c>
    </row>
    <row r="7684" spans="1:11" ht="20.399999999999999" x14ac:dyDescent="0.2">
      <c r="A7684" s="1" t="str">
        <f t="shared" si="121"/>
        <v>SINAPI 101352</v>
      </c>
      <c r="B7684" s="3" t="s">
        <v>21783</v>
      </c>
      <c r="C7684" s="3" t="s">
        <v>7743</v>
      </c>
      <c r="D7684" s="2" t="s">
        <v>15475</v>
      </c>
      <c r="E7684" s="3" t="s">
        <v>15549</v>
      </c>
      <c r="F7684" s="66" t="s">
        <v>21704</v>
      </c>
      <c r="I7684" s="3" t="s">
        <v>21785</v>
      </c>
      <c r="J7684" s="3" t="str">
        <f>IF($B7684="SINAPI",IF(ISNUMBER(MATCH(Banco!$C7684,Analitico!$A:$A,0)),INDEX(Analitico!E:E,MATCH(Banco!$C7684,Analitico!$A:$A,0))&amp;"%",""),"")</f>
        <v>100,0000000%</v>
      </c>
      <c r="K7684" s="3" t="str">
        <f>IF($B7684="SINAPI",IF(ISNUMBER(MATCH(Banco!$C7684,Analitico!$A:$A,0)),INDEX(Analitico!F:F,MATCH(Banco!$C7684,Analitico!$A:$A,0))&amp;"%",""),"")</f>
        <v>%</v>
      </c>
    </row>
    <row r="7685" spans="1:11" x14ac:dyDescent="0.2">
      <c r="A7685" s="1" t="str">
        <f t="shared" si="121"/>
        <v>SINAPI 101353</v>
      </c>
      <c r="B7685" s="3" t="s">
        <v>21783</v>
      </c>
      <c r="C7685" s="3" t="s">
        <v>7744</v>
      </c>
      <c r="D7685" s="2" t="s">
        <v>15476</v>
      </c>
      <c r="E7685" s="3" t="s">
        <v>15549</v>
      </c>
      <c r="F7685" s="66" t="s">
        <v>21711</v>
      </c>
      <c r="I7685" s="3" t="s">
        <v>21785</v>
      </c>
      <c r="J7685" s="3" t="str">
        <f>IF($B7685="SINAPI",IF(ISNUMBER(MATCH(Banco!$C7685,Analitico!$A:$A,0)),INDEX(Analitico!E:E,MATCH(Banco!$C7685,Analitico!$A:$A,0))&amp;"%",""),"")</f>
        <v>100,0000000%</v>
      </c>
      <c r="K7685" s="3" t="str">
        <f>IF($B7685="SINAPI",IF(ISNUMBER(MATCH(Banco!$C7685,Analitico!$A:$A,0)),INDEX(Analitico!F:F,MATCH(Banco!$C7685,Analitico!$A:$A,0))&amp;"%",""),"")</f>
        <v>%</v>
      </c>
    </row>
    <row r="7686" spans="1:11" ht="20.399999999999999" x14ac:dyDescent="0.2">
      <c r="A7686" s="1" t="str">
        <f t="shared" si="121"/>
        <v>SINAPI 101355</v>
      </c>
      <c r="B7686" s="3" t="s">
        <v>21783</v>
      </c>
      <c r="C7686" s="3" t="s">
        <v>7745</v>
      </c>
      <c r="D7686" s="2" t="s">
        <v>15477</v>
      </c>
      <c r="E7686" s="3" t="s">
        <v>15549</v>
      </c>
      <c r="F7686" s="66" t="s">
        <v>21710</v>
      </c>
      <c r="I7686" s="3" t="s">
        <v>21785</v>
      </c>
      <c r="J7686" s="3" t="str">
        <f>IF($B7686="SINAPI",IF(ISNUMBER(MATCH(Banco!$C7686,Analitico!$A:$A,0)),INDEX(Analitico!E:E,MATCH(Banco!$C7686,Analitico!$A:$A,0))&amp;"%",""),"")</f>
        <v>100,0000000%</v>
      </c>
      <c r="K7686" s="3" t="str">
        <f>IF($B7686="SINAPI",IF(ISNUMBER(MATCH(Banco!$C7686,Analitico!$A:$A,0)),INDEX(Analitico!F:F,MATCH(Banco!$C7686,Analitico!$A:$A,0))&amp;"%",""),"")</f>
        <v>%</v>
      </c>
    </row>
    <row r="7687" spans="1:11" x14ac:dyDescent="0.2">
      <c r="A7687" s="1" t="str">
        <f t="shared" si="121"/>
        <v>SINAPI 101356</v>
      </c>
      <c r="B7687" s="3" t="s">
        <v>21783</v>
      </c>
      <c r="C7687" s="3" t="s">
        <v>7746</v>
      </c>
      <c r="D7687" s="2" t="s">
        <v>15478</v>
      </c>
      <c r="E7687" s="3" t="s">
        <v>15549</v>
      </c>
      <c r="F7687" s="66" t="s">
        <v>21685</v>
      </c>
      <c r="I7687" s="3" t="s">
        <v>21785</v>
      </c>
      <c r="J7687" s="3" t="str">
        <f>IF($B7687="SINAPI",IF(ISNUMBER(MATCH(Banco!$C7687,Analitico!$A:$A,0)),INDEX(Analitico!E:E,MATCH(Banco!$C7687,Analitico!$A:$A,0))&amp;"%",""),"")</f>
        <v>100,0000000%</v>
      </c>
      <c r="K7687" s="3" t="str">
        <f>IF($B7687="SINAPI",IF(ISNUMBER(MATCH(Banco!$C7687,Analitico!$A:$A,0)),INDEX(Analitico!F:F,MATCH(Banco!$C7687,Analitico!$A:$A,0))&amp;"%",""),"")</f>
        <v>%</v>
      </c>
    </row>
    <row r="7688" spans="1:11" x14ac:dyDescent="0.2">
      <c r="A7688" s="1" t="str">
        <f t="shared" si="121"/>
        <v>SINAPI 101357</v>
      </c>
      <c r="B7688" s="3" t="s">
        <v>21783</v>
      </c>
      <c r="C7688" s="3" t="s">
        <v>7747</v>
      </c>
      <c r="D7688" s="2" t="s">
        <v>15479</v>
      </c>
      <c r="E7688" s="3" t="s">
        <v>15549</v>
      </c>
      <c r="F7688" s="66" t="s">
        <v>21694</v>
      </c>
      <c r="I7688" s="3" t="s">
        <v>21785</v>
      </c>
      <c r="J7688" s="3" t="str">
        <f>IF($B7688="SINAPI",IF(ISNUMBER(MATCH(Banco!$C7688,Analitico!$A:$A,0)),INDEX(Analitico!E:E,MATCH(Banco!$C7688,Analitico!$A:$A,0))&amp;"%",""),"")</f>
        <v>100,0000000%</v>
      </c>
      <c r="K7688" s="3" t="str">
        <f>IF($B7688="SINAPI",IF(ISNUMBER(MATCH(Banco!$C7688,Analitico!$A:$A,0)),INDEX(Analitico!F:F,MATCH(Banco!$C7688,Analitico!$A:$A,0))&amp;"%",""),"")</f>
        <v>%</v>
      </c>
    </row>
    <row r="7689" spans="1:11" x14ac:dyDescent="0.2">
      <c r="A7689" s="1" t="str">
        <f t="shared" si="121"/>
        <v>SINAPI 101358</v>
      </c>
      <c r="B7689" s="3" t="s">
        <v>21783</v>
      </c>
      <c r="C7689" s="3" t="s">
        <v>7748</v>
      </c>
      <c r="D7689" s="2" t="s">
        <v>15480</v>
      </c>
      <c r="E7689" s="3" t="s">
        <v>15549</v>
      </c>
      <c r="F7689" s="66" t="s">
        <v>21712</v>
      </c>
      <c r="I7689" s="3" t="s">
        <v>21785</v>
      </c>
      <c r="J7689" s="3" t="str">
        <f>IF($B7689="SINAPI",IF(ISNUMBER(MATCH(Banco!$C7689,Analitico!$A:$A,0)),INDEX(Analitico!E:E,MATCH(Banco!$C7689,Analitico!$A:$A,0))&amp;"%",""),"")</f>
        <v>100,0000000%</v>
      </c>
      <c r="K7689" s="3" t="str">
        <f>IF($B7689="SINAPI",IF(ISNUMBER(MATCH(Banco!$C7689,Analitico!$A:$A,0)),INDEX(Analitico!F:F,MATCH(Banco!$C7689,Analitico!$A:$A,0))&amp;"%",""),"")</f>
        <v>%</v>
      </c>
    </row>
    <row r="7690" spans="1:11" x14ac:dyDescent="0.2">
      <c r="A7690" s="1" t="str">
        <f t="shared" si="121"/>
        <v>SINAPI 101359</v>
      </c>
      <c r="B7690" s="3" t="s">
        <v>21783</v>
      </c>
      <c r="C7690" s="3" t="s">
        <v>7749</v>
      </c>
      <c r="D7690" s="2" t="s">
        <v>15481</v>
      </c>
      <c r="E7690" s="3" t="s">
        <v>15549</v>
      </c>
      <c r="F7690" s="66" t="s">
        <v>21713</v>
      </c>
      <c r="I7690" s="3" t="s">
        <v>21785</v>
      </c>
      <c r="J7690" s="3" t="str">
        <f>IF($B7690="SINAPI",IF(ISNUMBER(MATCH(Banco!$C7690,Analitico!$A:$A,0)),INDEX(Analitico!E:E,MATCH(Banco!$C7690,Analitico!$A:$A,0))&amp;"%",""),"")</f>
        <v>100,0000000%</v>
      </c>
      <c r="K7690" s="3" t="str">
        <f>IF($B7690="SINAPI",IF(ISNUMBER(MATCH(Banco!$C7690,Analitico!$A:$A,0)),INDEX(Analitico!F:F,MATCH(Banco!$C7690,Analitico!$A:$A,0))&amp;"%",""),"")</f>
        <v>%</v>
      </c>
    </row>
    <row r="7691" spans="1:11" x14ac:dyDescent="0.2">
      <c r="A7691" s="1" t="str">
        <f t="shared" si="121"/>
        <v>SINAPI 101360</v>
      </c>
      <c r="B7691" s="3" t="s">
        <v>21783</v>
      </c>
      <c r="C7691" s="3" t="s">
        <v>7750</v>
      </c>
      <c r="D7691" s="2" t="s">
        <v>15482</v>
      </c>
      <c r="E7691" s="3" t="s">
        <v>15549</v>
      </c>
      <c r="F7691" s="66" t="s">
        <v>21712</v>
      </c>
      <c r="I7691" s="3" t="s">
        <v>21785</v>
      </c>
      <c r="J7691" s="3" t="str">
        <f>IF($B7691="SINAPI",IF(ISNUMBER(MATCH(Banco!$C7691,Analitico!$A:$A,0)),INDEX(Analitico!E:E,MATCH(Banco!$C7691,Analitico!$A:$A,0))&amp;"%",""),"")</f>
        <v>100,0000000%</v>
      </c>
      <c r="K7691" s="3" t="str">
        <f>IF($B7691="SINAPI",IF(ISNUMBER(MATCH(Banco!$C7691,Analitico!$A:$A,0)),INDEX(Analitico!F:F,MATCH(Banco!$C7691,Analitico!$A:$A,0))&amp;"%",""),"")</f>
        <v>%</v>
      </c>
    </row>
    <row r="7692" spans="1:11" x14ac:dyDescent="0.2">
      <c r="A7692" s="1" t="str">
        <f t="shared" si="121"/>
        <v>SINAPI 101361</v>
      </c>
      <c r="B7692" s="3" t="s">
        <v>21783</v>
      </c>
      <c r="C7692" s="3" t="s">
        <v>7751</v>
      </c>
      <c r="D7692" s="2" t="s">
        <v>15483</v>
      </c>
      <c r="E7692" s="3" t="s">
        <v>15549</v>
      </c>
      <c r="F7692" s="66" t="s">
        <v>21714</v>
      </c>
      <c r="I7692" s="3" t="s">
        <v>21785</v>
      </c>
      <c r="J7692" s="3" t="str">
        <f>IF($B7692="SINAPI",IF(ISNUMBER(MATCH(Banco!$C7692,Analitico!$A:$A,0)),INDEX(Analitico!E:E,MATCH(Banco!$C7692,Analitico!$A:$A,0))&amp;"%",""),"")</f>
        <v>100,0000000%</v>
      </c>
      <c r="K7692" s="3" t="str">
        <f>IF($B7692="SINAPI",IF(ISNUMBER(MATCH(Banco!$C7692,Analitico!$A:$A,0)),INDEX(Analitico!F:F,MATCH(Banco!$C7692,Analitico!$A:$A,0))&amp;"%",""),"")</f>
        <v>%</v>
      </c>
    </row>
    <row r="7693" spans="1:11" x14ac:dyDescent="0.2">
      <c r="A7693" s="1" t="str">
        <f t="shared" si="121"/>
        <v>SINAPI 101363</v>
      </c>
      <c r="B7693" s="3" t="s">
        <v>21783</v>
      </c>
      <c r="C7693" s="3" t="s">
        <v>7752</v>
      </c>
      <c r="D7693" s="2" t="s">
        <v>15484</v>
      </c>
      <c r="E7693" s="3" t="s">
        <v>15549</v>
      </c>
      <c r="F7693" s="66" t="s">
        <v>21679</v>
      </c>
      <c r="I7693" s="3" t="s">
        <v>21785</v>
      </c>
      <c r="J7693" s="3" t="str">
        <f>IF($B7693="SINAPI",IF(ISNUMBER(MATCH(Banco!$C7693,Analitico!$A:$A,0)),INDEX(Analitico!E:E,MATCH(Banco!$C7693,Analitico!$A:$A,0))&amp;"%",""),"")</f>
        <v>100,0000000%</v>
      </c>
      <c r="K7693" s="3" t="str">
        <f>IF($B7693="SINAPI",IF(ISNUMBER(MATCH(Banco!$C7693,Analitico!$A:$A,0)),INDEX(Analitico!F:F,MATCH(Banco!$C7693,Analitico!$A:$A,0))&amp;"%",""),"")</f>
        <v>%</v>
      </c>
    </row>
    <row r="7694" spans="1:11" x14ac:dyDescent="0.2">
      <c r="A7694" s="1" t="str">
        <f t="shared" si="121"/>
        <v>SINAPI 101364</v>
      </c>
      <c r="B7694" s="3" t="s">
        <v>21783</v>
      </c>
      <c r="C7694" s="3" t="s">
        <v>7753</v>
      </c>
      <c r="D7694" s="2" t="s">
        <v>15485</v>
      </c>
      <c r="E7694" s="3" t="s">
        <v>15549</v>
      </c>
      <c r="F7694" s="66" t="s">
        <v>21715</v>
      </c>
      <c r="I7694" s="3" t="s">
        <v>21785</v>
      </c>
      <c r="J7694" s="3" t="str">
        <f>IF($B7694="SINAPI",IF(ISNUMBER(MATCH(Banco!$C7694,Analitico!$A:$A,0)),INDEX(Analitico!E:E,MATCH(Banco!$C7694,Analitico!$A:$A,0))&amp;"%",""),"")</f>
        <v>100,0000000%</v>
      </c>
      <c r="K7694" s="3" t="str">
        <f>IF($B7694="SINAPI",IF(ISNUMBER(MATCH(Banco!$C7694,Analitico!$A:$A,0)),INDEX(Analitico!F:F,MATCH(Banco!$C7694,Analitico!$A:$A,0))&amp;"%",""),"")</f>
        <v>%</v>
      </c>
    </row>
    <row r="7695" spans="1:11" x14ac:dyDescent="0.2">
      <c r="A7695" s="1" t="str">
        <f t="shared" si="121"/>
        <v>SINAPI 101365</v>
      </c>
      <c r="B7695" s="3" t="s">
        <v>21783</v>
      </c>
      <c r="C7695" s="3" t="s">
        <v>7754</v>
      </c>
      <c r="D7695" s="2" t="s">
        <v>15486</v>
      </c>
      <c r="E7695" s="3" t="s">
        <v>15549</v>
      </c>
      <c r="F7695" s="66" t="s">
        <v>21716</v>
      </c>
      <c r="I7695" s="3" t="s">
        <v>21785</v>
      </c>
      <c r="J7695" s="3" t="str">
        <f>IF($B7695="SINAPI",IF(ISNUMBER(MATCH(Banco!$C7695,Analitico!$A:$A,0)),INDEX(Analitico!E:E,MATCH(Banco!$C7695,Analitico!$A:$A,0))&amp;"%",""),"")</f>
        <v>100,0000000%</v>
      </c>
      <c r="K7695" s="3" t="str">
        <f>IF($B7695="SINAPI",IF(ISNUMBER(MATCH(Banco!$C7695,Analitico!$A:$A,0)),INDEX(Analitico!F:F,MATCH(Banco!$C7695,Analitico!$A:$A,0))&amp;"%",""),"")</f>
        <v>%</v>
      </c>
    </row>
    <row r="7696" spans="1:11" x14ac:dyDescent="0.2">
      <c r="A7696" s="1" t="str">
        <f t="shared" si="121"/>
        <v>SINAPI 101366</v>
      </c>
      <c r="B7696" s="3" t="s">
        <v>21783</v>
      </c>
      <c r="C7696" s="3" t="s">
        <v>7755</v>
      </c>
      <c r="D7696" s="2" t="s">
        <v>15487</v>
      </c>
      <c r="E7696" s="3" t="s">
        <v>15549</v>
      </c>
      <c r="F7696" s="66" t="s">
        <v>18567</v>
      </c>
      <c r="I7696" s="3" t="s">
        <v>21785</v>
      </c>
      <c r="J7696" s="3" t="str">
        <f>IF($B7696="SINAPI",IF(ISNUMBER(MATCH(Banco!$C7696,Analitico!$A:$A,0)),INDEX(Analitico!E:E,MATCH(Banco!$C7696,Analitico!$A:$A,0))&amp;"%",""),"")</f>
        <v>100,0000000%</v>
      </c>
      <c r="K7696" s="3" t="str">
        <f>IF($B7696="SINAPI",IF(ISNUMBER(MATCH(Banco!$C7696,Analitico!$A:$A,0)),INDEX(Analitico!F:F,MATCH(Banco!$C7696,Analitico!$A:$A,0))&amp;"%",""),"")</f>
        <v>%</v>
      </c>
    </row>
    <row r="7697" spans="1:11" ht="20.399999999999999" x14ac:dyDescent="0.2">
      <c r="A7697" s="1" t="str">
        <f t="shared" si="121"/>
        <v>SINAPI 101368</v>
      </c>
      <c r="B7697" s="3" t="s">
        <v>21783</v>
      </c>
      <c r="C7697" s="3" t="s">
        <v>7756</v>
      </c>
      <c r="D7697" s="2" t="s">
        <v>15488</v>
      </c>
      <c r="E7697" s="3" t="s">
        <v>15549</v>
      </c>
      <c r="F7697" s="66" t="s">
        <v>21717</v>
      </c>
      <c r="I7697" s="3" t="s">
        <v>21785</v>
      </c>
      <c r="J7697" s="3" t="str">
        <f>IF($B7697="SINAPI",IF(ISNUMBER(MATCH(Banco!$C7697,Analitico!$A:$A,0)),INDEX(Analitico!E:E,MATCH(Banco!$C7697,Analitico!$A:$A,0))&amp;"%",""),"")</f>
        <v>100,0000000%</v>
      </c>
      <c r="K7697" s="3" t="str">
        <f>IF($B7697="SINAPI",IF(ISNUMBER(MATCH(Banco!$C7697,Analitico!$A:$A,0)),INDEX(Analitico!F:F,MATCH(Banco!$C7697,Analitico!$A:$A,0))&amp;"%",""),"")</f>
        <v>%</v>
      </c>
    </row>
    <row r="7698" spans="1:11" x14ac:dyDescent="0.2">
      <c r="A7698" s="1" t="str">
        <f t="shared" si="121"/>
        <v>SINAPI 101369</v>
      </c>
      <c r="B7698" s="3" t="s">
        <v>21783</v>
      </c>
      <c r="C7698" s="3" t="s">
        <v>7757</v>
      </c>
      <c r="D7698" s="2" t="s">
        <v>15489</v>
      </c>
      <c r="E7698" s="3" t="s">
        <v>15549</v>
      </c>
      <c r="F7698" s="66" t="s">
        <v>21718</v>
      </c>
      <c r="I7698" s="3" t="s">
        <v>21785</v>
      </c>
      <c r="J7698" s="3" t="str">
        <f>IF($B7698="SINAPI",IF(ISNUMBER(MATCH(Banco!$C7698,Analitico!$A:$A,0)),INDEX(Analitico!E:E,MATCH(Banco!$C7698,Analitico!$A:$A,0))&amp;"%",""),"")</f>
        <v>100,0000000%</v>
      </c>
      <c r="K7698" s="3" t="str">
        <f>IF($B7698="SINAPI",IF(ISNUMBER(MATCH(Banco!$C7698,Analitico!$A:$A,0)),INDEX(Analitico!F:F,MATCH(Banco!$C7698,Analitico!$A:$A,0))&amp;"%",""),"")</f>
        <v>%</v>
      </c>
    </row>
    <row r="7699" spans="1:11" x14ac:dyDescent="0.2">
      <c r="A7699" s="1" t="str">
        <f t="shared" si="121"/>
        <v>SINAPI 101370</v>
      </c>
      <c r="B7699" s="3" t="s">
        <v>21783</v>
      </c>
      <c r="C7699" s="3" t="s">
        <v>7758</v>
      </c>
      <c r="D7699" s="2" t="s">
        <v>15490</v>
      </c>
      <c r="E7699" s="3" t="s">
        <v>15549</v>
      </c>
      <c r="F7699" s="66" t="s">
        <v>21710</v>
      </c>
      <c r="I7699" s="3" t="s">
        <v>21785</v>
      </c>
      <c r="J7699" s="3" t="str">
        <f>IF($B7699="SINAPI",IF(ISNUMBER(MATCH(Banco!$C7699,Analitico!$A:$A,0)),INDEX(Analitico!E:E,MATCH(Banco!$C7699,Analitico!$A:$A,0))&amp;"%",""),"")</f>
        <v>100,0000000%</v>
      </c>
      <c r="K7699" s="3" t="str">
        <f>IF($B7699="SINAPI",IF(ISNUMBER(MATCH(Banco!$C7699,Analitico!$A:$A,0)),INDEX(Analitico!F:F,MATCH(Banco!$C7699,Analitico!$A:$A,0))&amp;"%",""),"")</f>
        <v>%</v>
      </c>
    </row>
    <row r="7700" spans="1:11" x14ac:dyDescent="0.2">
      <c r="A7700" s="1" t="str">
        <f t="shared" si="121"/>
        <v>SINAPI 101371</v>
      </c>
      <c r="B7700" s="3" t="s">
        <v>21783</v>
      </c>
      <c r="C7700" s="3" t="s">
        <v>7759</v>
      </c>
      <c r="D7700" s="2" t="s">
        <v>15491</v>
      </c>
      <c r="E7700" s="3" t="s">
        <v>15549</v>
      </c>
      <c r="F7700" s="66" t="s">
        <v>19216</v>
      </c>
      <c r="I7700" s="3" t="s">
        <v>21785</v>
      </c>
      <c r="J7700" s="3" t="str">
        <f>IF($B7700="SINAPI",IF(ISNUMBER(MATCH(Banco!$C7700,Analitico!$A:$A,0)),INDEX(Analitico!E:E,MATCH(Banco!$C7700,Analitico!$A:$A,0))&amp;"%",""),"")</f>
        <v>100,0000000%</v>
      </c>
      <c r="K7700" s="3" t="str">
        <f>IF($B7700="SINAPI",IF(ISNUMBER(MATCH(Banco!$C7700,Analitico!$A:$A,0)),INDEX(Analitico!F:F,MATCH(Banco!$C7700,Analitico!$A:$A,0))&amp;"%",""),"")</f>
        <v>%</v>
      </c>
    </row>
    <row r="7701" spans="1:11" x14ac:dyDescent="0.2">
      <c r="A7701" s="1" t="str">
        <f t="shared" si="121"/>
        <v>SINAPI 101372</v>
      </c>
      <c r="B7701" s="3" t="s">
        <v>21783</v>
      </c>
      <c r="C7701" s="3" t="s">
        <v>7760</v>
      </c>
      <c r="D7701" s="2" t="s">
        <v>15492</v>
      </c>
      <c r="E7701" s="3" t="s">
        <v>15549</v>
      </c>
      <c r="F7701" s="66" t="s">
        <v>18112</v>
      </c>
      <c r="I7701" s="3" t="s">
        <v>21785</v>
      </c>
      <c r="J7701" s="3" t="str">
        <f>IF($B7701="SINAPI",IF(ISNUMBER(MATCH(Banco!$C7701,Analitico!$A:$A,0)),INDEX(Analitico!E:E,MATCH(Banco!$C7701,Analitico!$A:$A,0))&amp;"%",""),"")</f>
        <v>100,0000000%</v>
      </c>
      <c r="K7701" s="3" t="str">
        <f>IF($B7701="SINAPI",IF(ISNUMBER(MATCH(Banco!$C7701,Analitico!$A:$A,0)),INDEX(Analitico!F:F,MATCH(Banco!$C7701,Analitico!$A:$A,0))&amp;"%",""),"")</f>
        <v>%</v>
      </c>
    </row>
    <row r="7702" spans="1:11" x14ac:dyDescent="0.2">
      <c r="A7702" s="1" t="str">
        <f t="shared" si="121"/>
        <v>SINAPI 101374</v>
      </c>
      <c r="B7702" s="3" t="s">
        <v>21783</v>
      </c>
      <c r="C7702" s="3" t="s">
        <v>7761</v>
      </c>
      <c r="D7702" s="2" t="s">
        <v>15208</v>
      </c>
      <c r="E7702" s="3" t="s">
        <v>15549</v>
      </c>
      <c r="F7702" s="66" t="s">
        <v>21719</v>
      </c>
      <c r="I7702" s="3" t="s">
        <v>21785</v>
      </c>
      <c r="J7702" s="3" t="str">
        <f>IF($B7702="SINAPI",IF(ISNUMBER(MATCH(Banco!$C7702,Analitico!$A:$A,0)),INDEX(Analitico!E:E,MATCH(Banco!$C7702,Analitico!$A:$A,0))&amp;"%",""),"")</f>
        <v>80,4270201%</v>
      </c>
      <c r="K7702" s="3" t="str">
        <f>IF($B7702="SINAPI",IF(ISNUMBER(MATCH(Banco!$C7702,Analitico!$A:$A,0)),INDEX(Analitico!F:F,MATCH(Banco!$C7702,Analitico!$A:$A,0))&amp;"%",""),"")</f>
        <v>%</v>
      </c>
    </row>
    <row r="7703" spans="1:11" x14ac:dyDescent="0.2">
      <c r="A7703" s="1" t="str">
        <f t="shared" si="121"/>
        <v>SINAPI 101375</v>
      </c>
      <c r="B7703" s="3" t="s">
        <v>21783</v>
      </c>
      <c r="C7703" s="3" t="s">
        <v>7762</v>
      </c>
      <c r="D7703" s="2" t="s">
        <v>15493</v>
      </c>
      <c r="E7703" s="3" t="s">
        <v>15549</v>
      </c>
      <c r="F7703" s="66" t="s">
        <v>21720</v>
      </c>
      <c r="I7703" s="3" t="s">
        <v>21785</v>
      </c>
      <c r="J7703" s="3" t="str">
        <f>IF($B7703="SINAPI",IF(ISNUMBER(MATCH(Banco!$C7703,Analitico!$A:$A,0)),INDEX(Analitico!E:E,MATCH(Banco!$C7703,Analitico!$A:$A,0))&amp;"%",""),"")</f>
        <v>80,8159061%</v>
      </c>
      <c r="K7703" s="3" t="str">
        <f>IF($B7703="SINAPI",IF(ISNUMBER(MATCH(Banco!$C7703,Analitico!$A:$A,0)),INDEX(Analitico!F:F,MATCH(Banco!$C7703,Analitico!$A:$A,0))&amp;"%",""),"")</f>
        <v>%</v>
      </c>
    </row>
    <row r="7704" spans="1:11" x14ac:dyDescent="0.2">
      <c r="A7704" s="1" t="str">
        <f t="shared" si="121"/>
        <v>SINAPI 101376</v>
      </c>
      <c r="B7704" s="3" t="s">
        <v>21783</v>
      </c>
      <c r="C7704" s="3" t="s">
        <v>7763</v>
      </c>
      <c r="D7704" s="2" t="s">
        <v>15494</v>
      </c>
      <c r="E7704" s="3" t="s">
        <v>15549</v>
      </c>
      <c r="F7704" s="66" t="s">
        <v>21721</v>
      </c>
      <c r="I7704" s="3" t="s">
        <v>21785</v>
      </c>
      <c r="J7704" s="3" t="str">
        <f>IF($B7704="SINAPI",IF(ISNUMBER(MATCH(Banco!$C7704,Analitico!$A:$A,0)),INDEX(Analitico!E:E,MATCH(Banco!$C7704,Analitico!$A:$A,0))&amp;"%",""),"")</f>
        <v>85,3220985%</v>
      </c>
      <c r="K7704" s="3" t="str">
        <f>IF($B7704="SINAPI",IF(ISNUMBER(MATCH(Banco!$C7704,Analitico!$A:$A,0)),INDEX(Analitico!F:F,MATCH(Banco!$C7704,Analitico!$A:$A,0))&amp;"%",""),"")</f>
        <v>%</v>
      </c>
    </row>
    <row r="7705" spans="1:11" x14ac:dyDescent="0.2">
      <c r="A7705" s="1" t="str">
        <f t="shared" si="121"/>
        <v>SINAPI 101377</v>
      </c>
      <c r="B7705" s="3" t="s">
        <v>21783</v>
      </c>
      <c r="C7705" s="3" t="s">
        <v>7764</v>
      </c>
      <c r="D7705" s="2" t="s">
        <v>15211</v>
      </c>
      <c r="E7705" s="3" t="s">
        <v>15549</v>
      </c>
      <c r="F7705" s="66" t="s">
        <v>21722</v>
      </c>
      <c r="I7705" s="3" t="s">
        <v>21785</v>
      </c>
      <c r="J7705" s="3" t="str">
        <f>IF($B7705="SINAPI",IF(ISNUMBER(MATCH(Banco!$C7705,Analitico!$A:$A,0)),INDEX(Analitico!E:E,MATCH(Banco!$C7705,Analitico!$A:$A,0))&amp;"%",""),"")</f>
        <v>80,0523581%</v>
      </c>
      <c r="K7705" s="3" t="str">
        <f>IF($B7705="SINAPI",IF(ISNUMBER(MATCH(Banco!$C7705,Analitico!$A:$A,0)),INDEX(Analitico!F:F,MATCH(Banco!$C7705,Analitico!$A:$A,0))&amp;"%",""),"")</f>
        <v>%</v>
      </c>
    </row>
    <row r="7706" spans="1:11" x14ac:dyDescent="0.2">
      <c r="A7706" s="1" t="str">
        <f t="shared" si="121"/>
        <v>SINAPI 101378</v>
      </c>
      <c r="B7706" s="3" t="s">
        <v>21783</v>
      </c>
      <c r="C7706" s="3" t="s">
        <v>7765</v>
      </c>
      <c r="D7706" s="2" t="s">
        <v>15408</v>
      </c>
      <c r="E7706" s="3" t="s">
        <v>15549</v>
      </c>
      <c r="F7706" s="66" t="s">
        <v>21723</v>
      </c>
      <c r="I7706" s="3" t="s">
        <v>21785</v>
      </c>
      <c r="J7706" s="3" t="str">
        <f>IF($B7706="SINAPI",IF(ISNUMBER(MATCH(Banco!$C7706,Analitico!$A:$A,0)),INDEX(Analitico!E:E,MATCH(Banco!$C7706,Analitico!$A:$A,0))&amp;"%",""),"")</f>
        <v>80,1260574%</v>
      </c>
      <c r="K7706" s="3" t="str">
        <f>IF($B7706="SINAPI",IF(ISNUMBER(MATCH(Banco!$C7706,Analitico!$A:$A,0)),INDEX(Analitico!F:F,MATCH(Banco!$C7706,Analitico!$A:$A,0))&amp;"%",""),"")</f>
        <v>%</v>
      </c>
    </row>
    <row r="7707" spans="1:11" x14ac:dyDescent="0.2">
      <c r="A7707" s="1" t="str">
        <f t="shared" si="121"/>
        <v>SINAPI 101379</v>
      </c>
      <c r="B7707" s="3" t="s">
        <v>21783</v>
      </c>
      <c r="C7707" s="3" t="s">
        <v>7766</v>
      </c>
      <c r="D7707" s="2" t="s">
        <v>15495</v>
      </c>
      <c r="E7707" s="3" t="s">
        <v>15549</v>
      </c>
      <c r="F7707" s="66" t="s">
        <v>21719</v>
      </c>
      <c r="I7707" s="3" t="s">
        <v>21785</v>
      </c>
      <c r="J7707" s="3" t="str">
        <f>IF($B7707="SINAPI",IF(ISNUMBER(MATCH(Banco!$C7707,Analitico!$A:$A,0)),INDEX(Analitico!E:E,MATCH(Banco!$C7707,Analitico!$A:$A,0))&amp;"%",""),"")</f>
        <v>80,4270201%</v>
      </c>
      <c r="K7707" s="3" t="str">
        <f>IF($B7707="SINAPI",IF(ISNUMBER(MATCH(Banco!$C7707,Analitico!$A:$A,0)),INDEX(Analitico!F:F,MATCH(Banco!$C7707,Analitico!$A:$A,0))&amp;"%",""),"")</f>
        <v>%</v>
      </c>
    </row>
    <row r="7708" spans="1:11" x14ac:dyDescent="0.2">
      <c r="A7708" s="1" t="str">
        <f t="shared" si="121"/>
        <v>SINAPI 101380</v>
      </c>
      <c r="B7708" s="3" t="s">
        <v>21783</v>
      </c>
      <c r="C7708" s="3" t="s">
        <v>7767</v>
      </c>
      <c r="D7708" s="2" t="s">
        <v>15213</v>
      </c>
      <c r="E7708" s="3" t="s">
        <v>15549</v>
      </c>
      <c r="F7708" s="66" t="s">
        <v>21724</v>
      </c>
      <c r="I7708" s="3" t="s">
        <v>21785</v>
      </c>
      <c r="J7708" s="3" t="str">
        <f>IF($B7708="SINAPI",IF(ISNUMBER(MATCH(Banco!$C7708,Analitico!$A:$A,0)),INDEX(Analitico!E:E,MATCH(Banco!$C7708,Analitico!$A:$A,0))&amp;"%",""),"")</f>
        <v>80,5450587%</v>
      </c>
      <c r="K7708" s="3" t="str">
        <f>IF($B7708="SINAPI",IF(ISNUMBER(MATCH(Banco!$C7708,Analitico!$A:$A,0)),INDEX(Analitico!F:F,MATCH(Banco!$C7708,Analitico!$A:$A,0))&amp;"%",""),"")</f>
        <v>%</v>
      </c>
    </row>
    <row r="7709" spans="1:11" x14ac:dyDescent="0.2">
      <c r="A7709" s="1" t="str">
        <f t="shared" si="121"/>
        <v>SINAPI 101381</v>
      </c>
      <c r="B7709" s="3" t="s">
        <v>21783</v>
      </c>
      <c r="C7709" s="3" t="s">
        <v>7768</v>
      </c>
      <c r="D7709" s="2" t="s">
        <v>15214</v>
      </c>
      <c r="E7709" s="3" t="s">
        <v>15549</v>
      </c>
      <c r="F7709" s="66" t="s">
        <v>21725</v>
      </c>
      <c r="I7709" s="3" t="s">
        <v>21785</v>
      </c>
      <c r="J7709" s="3" t="str">
        <f>IF($B7709="SINAPI",IF(ISNUMBER(MATCH(Banco!$C7709,Analitico!$A:$A,0)),INDEX(Analitico!E:E,MATCH(Banco!$C7709,Analitico!$A:$A,0))&amp;"%",""),"")</f>
        <v>84,6437038%</v>
      </c>
      <c r="K7709" s="3" t="str">
        <f>IF($B7709="SINAPI",IF(ISNUMBER(MATCH(Banco!$C7709,Analitico!$A:$A,0)),INDEX(Analitico!F:F,MATCH(Banco!$C7709,Analitico!$A:$A,0))&amp;"%",""),"")</f>
        <v>%</v>
      </c>
    </row>
    <row r="7710" spans="1:11" x14ac:dyDescent="0.2">
      <c r="A7710" s="1" t="str">
        <f t="shared" si="121"/>
        <v>SINAPI 101382</v>
      </c>
      <c r="B7710" s="3" t="s">
        <v>21783</v>
      </c>
      <c r="C7710" s="3" t="s">
        <v>7769</v>
      </c>
      <c r="D7710" s="2" t="s">
        <v>15496</v>
      </c>
      <c r="E7710" s="3" t="s">
        <v>15549</v>
      </c>
      <c r="F7710" s="66" t="s">
        <v>21726</v>
      </c>
      <c r="I7710" s="3" t="s">
        <v>21785</v>
      </c>
      <c r="J7710" s="3" t="str">
        <f>IF($B7710="SINAPI",IF(ISNUMBER(MATCH(Banco!$C7710,Analitico!$A:$A,0)),INDEX(Analitico!E:E,MATCH(Banco!$C7710,Analitico!$A:$A,0))&amp;"%",""),"")</f>
        <v>80,1438813%</v>
      </c>
      <c r="K7710" s="3" t="str">
        <f>IF($B7710="SINAPI",IF(ISNUMBER(MATCH(Banco!$C7710,Analitico!$A:$A,0)),INDEX(Analitico!F:F,MATCH(Banco!$C7710,Analitico!$A:$A,0))&amp;"%",""),"")</f>
        <v>%</v>
      </c>
    </row>
    <row r="7711" spans="1:11" x14ac:dyDescent="0.2">
      <c r="A7711" s="1" t="str">
        <f t="shared" si="121"/>
        <v>SINAPI 101383</v>
      </c>
      <c r="B7711" s="3" t="s">
        <v>21783</v>
      </c>
      <c r="C7711" s="3" t="s">
        <v>7770</v>
      </c>
      <c r="D7711" s="2" t="s">
        <v>15409</v>
      </c>
      <c r="E7711" s="3" t="s">
        <v>15549</v>
      </c>
      <c r="F7711" s="66" t="s">
        <v>21727</v>
      </c>
      <c r="I7711" s="3" t="s">
        <v>21785</v>
      </c>
      <c r="J7711" s="3" t="str">
        <f>IF($B7711="SINAPI",IF(ISNUMBER(MATCH(Banco!$C7711,Analitico!$A:$A,0)),INDEX(Analitico!E:E,MATCH(Banco!$C7711,Analitico!$A:$A,0))&amp;"%",""),"")</f>
        <v>78,6341326%</v>
      </c>
      <c r="K7711" s="3" t="str">
        <f>IF($B7711="SINAPI",IF(ISNUMBER(MATCH(Banco!$C7711,Analitico!$A:$A,0)),INDEX(Analitico!F:F,MATCH(Banco!$C7711,Analitico!$A:$A,0))&amp;"%",""),"")</f>
        <v>%</v>
      </c>
    </row>
    <row r="7712" spans="1:11" x14ac:dyDescent="0.2">
      <c r="A7712" s="1" t="str">
        <f t="shared" si="121"/>
        <v>SINAPI 101384</v>
      </c>
      <c r="B7712" s="3" t="s">
        <v>21783</v>
      </c>
      <c r="C7712" s="3" t="s">
        <v>7771</v>
      </c>
      <c r="D7712" s="2" t="s">
        <v>15217</v>
      </c>
      <c r="E7712" s="3" t="s">
        <v>15549</v>
      </c>
      <c r="F7712" s="66" t="s">
        <v>21728</v>
      </c>
      <c r="I7712" s="3" t="s">
        <v>21785</v>
      </c>
      <c r="J7712" s="3" t="str">
        <f>IF($B7712="SINAPI",IF(ISNUMBER(MATCH(Banco!$C7712,Analitico!$A:$A,0)),INDEX(Analitico!E:E,MATCH(Banco!$C7712,Analitico!$A:$A,0))&amp;"%",""),"")</f>
        <v>83,2553938%</v>
      </c>
      <c r="K7712" s="3" t="str">
        <f>IF($B7712="SINAPI",IF(ISNUMBER(MATCH(Banco!$C7712,Analitico!$A:$A,0)),INDEX(Analitico!F:F,MATCH(Banco!$C7712,Analitico!$A:$A,0))&amp;"%",""),"")</f>
        <v>%</v>
      </c>
    </row>
    <row r="7713" spans="1:11" x14ac:dyDescent="0.2">
      <c r="A7713" s="1" t="str">
        <f t="shared" si="121"/>
        <v>SINAPI 101385</v>
      </c>
      <c r="B7713" s="3" t="s">
        <v>21783</v>
      </c>
      <c r="C7713" s="3" t="s">
        <v>7772</v>
      </c>
      <c r="D7713" s="2" t="s">
        <v>15497</v>
      </c>
      <c r="E7713" s="3" t="s">
        <v>15549</v>
      </c>
      <c r="F7713" s="66" t="s">
        <v>21729</v>
      </c>
      <c r="I7713" s="3" t="s">
        <v>21785</v>
      </c>
      <c r="J7713" s="3" t="str">
        <f>IF($B7713="SINAPI",IF(ISNUMBER(MATCH(Banco!$C7713,Analitico!$A:$A,0)),INDEX(Analitico!E:E,MATCH(Banco!$C7713,Analitico!$A:$A,0))&amp;"%",""),"")</f>
        <v>92,9399495%</v>
      </c>
      <c r="K7713" s="3" t="str">
        <f>IF($B7713="SINAPI",IF(ISNUMBER(MATCH(Banco!$C7713,Analitico!$A:$A,0)),INDEX(Analitico!F:F,MATCH(Banco!$C7713,Analitico!$A:$A,0))&amp;"%",""),"")</f>
        <v>%</v>
      </c>
    </row>
    <row r="7714" spans="1:11" x14ac:dyDescent="0.2">
      <c r="A7714" s="1" t="str">
        <f t="shared" si="121"/>
        <v>SINAPI 101386</v>
      </c>
      <c r="B7714" s="3" t="s">
        <v>21783</v>
      </c>
      <c r="C7714" s="3" t="s">
        <v>7773</v>
      </c>
      <c r="D7714" s="2" t="s">
        <v>15219</v>
      </c>
      <c r="E7714" s="3" t="s">
        <v>15549</v>
      </c>
      <c r="F7714" s="66" t="s">
        <v>21721</v>
      </c>
      <c r="I7714" s="3" t="s">
        <v>21785</v>
      </c>
      <c r="J7714" s="3" t="str">
        <f>IF($B7714="SINAPI",IF(ISNUMBER(MATCH(Banco!$C7714,Analitico!$A:$A,0)),INDEX(Analitico!E:E,MATCH(Banco!$C7714,Analitico!$A:$A,0))&amp;"%",""),"")</f>
        <v>85,3220985%</v>
      </c>
      <c r="K7714" s="3" t="str">
        <f>IF($B7714="SINAPI",IF(ISNUMBER(MATCH(Banco!$C7714,Analitico!$A:$A,0)),INDEX(Analitico!F:F,MATCH(Banco!$C7714,Analitico!$A:$A,0))&amp;"%",""),"")</f>
        <v>%</v>
      </c>
    </row>
    <row r="7715" spans="1:11" x14ac:dyDescent="0.2">
      <c r="A7715" s="1" t="str">
        <f t="shared" ref="A7715:A7777" si="122">CONCATENAR</f>
        <v>SINAPI 101387</v>
      </c>
      <c r="B7715" s="3" t="s">
        <v>21783</v>
      </c>
      <c r="C7715" s="3" t="s">
        <v>7774</v>
      </c>
      <c r="D7715" s="2" t="s">
        <v>15498</v>
      </c>
      <c r="E7715" s="3" t="s">
        <v>15549</v>
      </c>
      <c r="F7715" s="66" t="s">
        <v>21730</v>
      </c>
      <c r="I7715" s="3" t="s">
        <v>21785</v>
      </c>
      <c r="J7715" s="3" t="str">
        <f>IF($B7715="SINAPI",IF(ISNUMBER(MATCH(Banco!$C7715,Analitico!$A:$A,0)),INDEX(Analitico!E:E,MATCH(Banco!$C7715,Analitico!$A:$A,0))&amp;"%",""),"")</f>
        <v>80,4700843%</v>
      </c>
      <c r="K7715" s="3" t="str">
        <f>IF($B7715="SINAPI",IF(ISNUMBER(MATCH(Banco!$C7715,Analitico!$A:$A,0)),INDEX(Analitico!F:F,MATCH(Banco!$C7715,Analitico!$A:$A,0))&amp;"%",""),"")</f>
        <v>%</v>
      </c>
    </row>
    <row r="7716" spans="1:11" x14ac:dyDescent="0.2">
      <c r="A7716" s="1" t="str">
        <f t="shared" si="122"/>
        <v>SINAPI 101388</v>
      </c>
      <c r="B7716" s="3" t="s">
        <v>21783</v>
      </c>
      <c r="C7716" s="3" t="s">
        <v>7775</v>
      </c>
      <c r="D7716" s="2" t="s">
        <v>15221</v>
      </c>
      <c r="E7716" s="3" t="s">
        <v>15549</v>
      </c>
      <c r="F7716" s="66" t="s">
        <v>21731</v>
      </c>
      <c r="I7716" s="3" t="s">
        <v>21785</v>
      </c>
      <c r="J7716" s="3" t="str">
        <f>IF($B7716="SINAPI",IF(ISNUMBER(MATCH(Banco!$C7716,Analitico!$A:$A,0)),INDEX(Analitico!E:E,MATCH(Banco!$C7716,Analitico!$A:$A,0))&amp;"%",""),"")</f>
        <v>79,4523114%</v>
      </c>
      <c r="K7716" s="3" t="str">
        <f>IF($B7716="SINAPI",IF(ISNUMBER(MATCH(Banco!$C7716,Analitico!$A:$A,0)),INDEX(Analitico!F:F,MATCH(Banco!$C7716,Analitico!$A:$A,0))&amp;"%",""),"")</f>
        <v>%</v>
      </c>
    </row>
    <row r="7717" spans="1:11" x14ac:dyDescent="0.2">
      <c r="A7717" s="1" t="str">
        <f t="shared" si="122"/>
        <v>SINAPI 101389</v>
      </c>
      <c r="B7717" s="3" t="s">
        <v>21783</v>
      </c>
      <c r="C7717" s="3" t="s">
        <v>7776</v>
      </c>
      <c r="D7717" s="2" t="s">
        <v>15222</v>
      </c>
      <c r="E7717" s="3" t="s">
        <v>15549</v>
      </c>
      <c r="F7717" s="66" t="s">
        <v>21732</v>
      </c>
      <c r="I7717" s="3" t="s">
        <v>21785</v>
      </c>
      <c r="J7717" s="3" t="str">
        <f>IF($B7717="SINAPI",IF(ISNUMBER(MATCH(Banco!$C7717,Analitico!$A:$A,0)),INDEX(Analitico!E:E,MATCH(Banco!$C7717,Analitico!$A:$A,0))&amp;"%",""),"")</f>
        <v>82,3666399%</v>
      </c>
      <c r="K7717" s="3" t="str">
        <f>IF($B7717="SINAPI",IF(ISNUMBER(MATCH(Banco!$C7717,Analitico!$A:$A,0)),INDEX(Analitico!F:F,MATCH(Banco!$C7717,Analitico!$A:$A,0))&amp;"%",""),"")</f>
        <v>%</v>
      </c>
    </row>
    <row r="7718" spans="1:11" x14ac:dyDescent="0.2">
      <c r="A7718" s="1" t="str">
        <f t="shared" si="122"/>
        <v>SINAPI 101390</v>
      </c>
      <c r="B7718" s="3" t="s">
        <v>21783</v>
      </c>
      <c r="C7718" s="3" t="s">
        <v>7777</v>
      </c>
      <c r="D7718" s="2" t="s">
        <v>15499</v>
      </c>
      <c r="E7718" s="3" t="s">
        <v>15549</v>
      </c>
      <c r="F7718" s="66" t="s">
        <v>21733</v>
      </c>
      <c r="I7718" s="3" t="s">
        <v>21785</v>
      </c>
      <c r="J7718" s="3" t="str">
        <f>IF($B7718="SINAPI",IF(ISNUMBER(MATCH(Banco!$C7718,Analitico!$A:$A,0)),INDEX(Analitico!E:E,MATCH(Banco!$C7718,Analitico!$A:$A,0))&amp;"%",""),"")</f>
        <v>91,9316567%</v>
      </c>
      <c r="K7718" s="3" t="str">
        <f>IF($B7718="SINAPI",IF(ISNUMBER(MATCH(Banco!$C7718,Analitico!$A:$A,0)),INDEX(Analitico!F:F,MATCH(Banco!$C7718,Analitico!$A:$A,0))&amp;"%",""),"")</f>
        <v>%</v>
      </c>
    </row>
    <row r="7719" spans="1:11" x14ac:dyDescent="0.2">
      <c r="A7719" s="1" t="str">
        <f t="shared" si="122"/>
        <v>SINAPI 101391</v>
      </c>
      <c r="B7719" s="3" t="s">
        <v>21783</v>
      </c>
      <c r="C7719" s="3" t="s">
        <v>7778</v>
      </c>
      <c r="D7719" s="2" t="s">
        <v>15500</v>
      </c>
      <c r="E7719" s="3" t="s">
        <v>15549</v>
      </c>
      <c r="F7719" s="66" t="s">
        <v>21734</v>
      </c>
      <c r="I7719" s="3" t="s">
        <v>21785</v>
      </c>
      <c r="J7719" s="3" t="str">
        <f>IF($B7719="SINAPI",IF(ISNUMBER(MATCH(Banco!$C7719,Analitico!$A:$A,0)),INDEX(Analitico!E:E,MATCH(Banco!$C7719,Analitico!$A:$A,0))&amp;"%",""),"")</f>
        <v>84,6792577%</v>
      </c>
      <c r="K7719" s="3" t="str">
        <f>IF($B7719="SINAPI",IF(ISNUMBER(MATCH(Banco!$C7719,Analitico!$A:$A,0)),INDEX(Analitico!F:F,MATCH(Banco!$C7719,Analitico!$A:$A,0))&amp;"%",""),"")</f>
        <v>%</v>
      </c>
    </row>
    <row r="7720" spans="1:11" x14ac:dyDescent="0.2">
      <c r="A7720" s="1" t="str">
        <f t="shared" si="122"/>
        <v>SINAPI 101392</v>
      </c>
      <c r="B7720" s="3" t="s">
        <v>21783</v>
      </c>
      <c r="C7720" s="3" t="s">
        <v>7779</v>
      </c>
      <c r="D7720" s="2" t="s">
        <v>15501</v>
      </c>
      <c r="E7720" s="3" t="s">
        <v>15549</v>
      </c>
      <c r="F7720" s="66" t="s">
        <v>21735</v>
      </c>
      <c r="I7720" s="3" t="s">
        <v>21785</v>
      </c>
      <c r="J7720" s="3" t="str">
        <f>IF($B7720="SINAPI",IF(ISNUMBER(MATCH(Banco!$C7720,Analitico!$A:$A,0)),INDEX(Analitico!E:E,MATCH(Banco!$C7720,Analitico!$A:$A,0))&amp;"%",""),"")</f>
        <v>89,4019416%</v>
      </c>
      <c r="K7720" s="3" t="str">
        <f>IF($B7720="SINAPI",IF(ISNUMBER(MATCH(Banco!$C7720,Analitico!$A:$A,0)),INDEX(Analitico!F:F,MATCH(Banco!$C7720,Analitico!$A:$A,0))&amp;"%",""),"")</f>
        <v>%</v>
      </c>
    </row>
    <row r="7721" spans="1:11" x14ac:dyDescent="0.2">
      <c r="A7721" s="1" t="str">
        <f t="shared" si="122"/>
        <v>SINAPI 101394</v>
      </c>
      <c r="B7721" s="3" t="s">
        <v>21783</v>
      </c>
      <c r="C7721" s="3" t="s">
        <v>7780</v>
      </c>
      <c r="D7721" s="2" t="s">
        <v>15226</v>
      </c>
      <c r="E7721" s="3" t="s">
        <v>15549</v>
      </c>
      <c r="F7721" s="66" t="s">
        <v>21725</v>
      </c>
      <c r="I7721" s="3" t="s">
        <v>21785</v>
      </c>
      <c r="J7721" s="3" t="str">
        <f>IF($B7721="SINAPI",IF(ISNUMBER(MATCH(Banco!$C7721,Analitico!$A:$A,0)),INDEX(Analitico!E:E,MATCH(Banco!$C7721,Analitico!$A:$A,0))&amp;"%",""),"")</f>
        <v>84,6437038%</v>
      </c>
      <c r="K7721" s="3" t="str">
        <f>IF($B7721="SINAPI",IF(ISNUMBER(MATCH(Banco!$C7721,Analitico!$A:$A,0)),INDEX(Analitico!F:F,MATCH(Banco!$C7721,Analitico!$A:$A,0))&amp;"%",""),"")</f>
        <v>%</v>
      </c>
    </row>
    <row r="7722" spans="1:11" x14ac:dyDescent="0.2">
      <c r="A7722" s="1" t="str">
        <f t="shared" si="122"/>
        <v>SINAPI 101395</v>
      </c>
      <c r="B7722" s="3" t="s">
        <v>21783</v>
      </c>
      <c r="C7722" s="3" t="s">
        <v>7781</v>
      </c>
      <c r="D7722" s="2" t="s">
        <v>15502</v>
      </c>
      <c r="E7722" s="3" t="s">
        <v>15549</v>
      </c>
      <c r="F7722" s="66" t="s">
        <v>21736</v>
      </c>
      <c r="I7722" s="3" t="s">
        <v>21785</v>
      </c>
      <c r="J7722" s="3" t="str">
        <f>IF($B7722="SINAPI",IF(ISNUMBER(MATCH(Banco!$C7722,Analitico!$A:$A,0)),INDEX(Analitico!E:E,MATCH(Banco!$C7722,Analitico!$A:$A,0))&amp;"%",""),"")</f>
        <v>81,0113841%</v>
      </c>
      <c r="K7722" s="3" t="str">
        <f>IF($B7722="SINAPI",IF(ISNUMBER(MATCH(Banco!$C7722,Analitico!$A:$A,0)),INDEX(Analitico!F:F,MATCH(Banco!$C7722,Analitico!$A:$A,0))&amp;"%",""),"")</f>
        <v>%</v>
      </c>
    </row>
    <row r="7723" spans="1:11" x14ac:dyDescent="0.2">
      <c r="A7723" s="1" t="str">
        <f t="shared" si="122"/>
        <v>SINAPI 101396</v>
      </c>
      <c r="B7723" s="3" t="s">
        <v>21783</v>
      </c>
      <c r="C7723" s="3" t="s">
        <v>7782</v>
      </c>
      <c r="D7723" s="2" t="s">
        <v>15503</v>
      </c>
      <c r="E7723" s="3" t="s">
        <v>15549</v>
      </c>
      <c r="F7723" s="66" t="s">
        <v>21737</v>
      </c>
      <c r="I7723" s="3" t="s">
        <v>21785</v>
      </c>
      <c r="J7723" s="3" t="str">
        <f>IF($B7723="SINAPI",IF(ISNUMBER(MATCH(Banco!$C7723,Analitico!$A:$A,0)),INDEX(Analitico!E:E,MATCH(Banco!$C7723,Analitico!$A:$A,0))&amp;"%",""),"")</f>
        <v>84,8214541%</v>
      </c>
      <c r="K7723" s="3" t="str">
        <f>IF($B7723="SINAPI",IF(ISNUMBER(MATCH(Banco!$C7723,Analitico!$A:$A,0)),INDEX(Analitico!F:F,MATCH(Banco!$C7723,Analitico!$A:$A,0))&amp;"%",""),"")</f>
        <v>%</v>
      </c>
    </row>
    <row r="7724" spans="1:11" x14ac:dyDescent="0.2">
      <c r="A7724" s="1" t="str">
        <f t="shared" si="122"/>
        <v>SINAPI 101397</v>
      </c>
      <c r="B7724" s="3" t="s">
        <v>21783</v>
      </c>
      <c r="C7724" s="3" t="s">
        <v>7783</v>
      </c>
      <c r="D7724" s="2" t="s">
        <v>15228</v>
      </c>
      <c r="E7724" s="3" t="s">
        <v>15549</v>
      </c>
      <c r="F7724" s="66" t="s">
        <v>21738</v>
      </c>
      <c r="I7724" s="3" t="s">
        <v>21785</v>
      </c>
      <c r="J7724" s="3" t="str">
        <f>IF($B7724="SINAPI",IF(ISNUMBER(MATCH(Banco!$C7724,Analitico!$A:$A,0)),INDEX(Analitico!E:E,MATCH(Banco!$C7724,Analitico!$A:$A,0))&amp;"%",""),"")</f>
        <v>85,5455943%</v>
      </c>
      <c r="K7724" s="3" t="str">
        <f>IF($B7724="SINAPI",IF(ISNUMBER(MATCH(Banco!$C7724,Analitico!$A:$A,0)),INDEX(Analitico!F:F,MATCH(Banco!$C7724,Analitico!$A:$A,0))&amp;"%",""),"")</f>
        <v>%</v>
      </c>
    </row>
    <row r="7725" spans="1:11" x14ac:dyDescent="0.2">
      <c r="A7725" s="1" t="str">
        <f t="shared" si="122"/>
        <v>SINAPI 101398</v>
      </c>
      <c r="B7725" s="3" t="s">
        <v>21783</v>
      </c>
      <c r="C7725" s="3" t="s">
        <v>7784</v>
      </c>
      <c r="D7725" s="2" t="s">
        <v>15504</v>
      </c>
      <c r="E7725" s="3" t="s">
        <v>15549</v>
      </c>
      <c r="F7725" s="66" t="s">
        <v>21739</v>
      </c>
      <c r="I7725" s="3" t="s">
        <v>21785</v>
      </c>
      <c r="J7725" s="3" t="str">
        <f>IF($B7725="SINAPI",IF(ISNUMBER(MATCH(Banco!$C7725,Analitico!$A:$A,0)),INDEX(Analitico!E:E,MATCH(Banco!$C7725,Analitico!$A:$A,0))&amp;"%",""),"")</f>
        <v>85,6622144%</v>
      </c>
      <c r="K7725" s="3" t="str">
        <f>IF($B7725="SINAPI",IF(ISNUMBER(MATCH(Banco!$C7725,Analitico!$A:$A,0)),INDEX(Analitico!F:F,MATCH(Banco!$C7725,Analitico!$A:$A,0))&amp;"%",""),"")</f>
        <v>%</v>
      </c>
    </row>
    <row r="7726" spans="1:11" x14ac:dyDescent="0.2">
      <c r="A7726" s="1" t="str">
        <f t="shared" si="122"/>
        <v>SINAPI 101399</v>
      </c>
      <c r="B7726" s="3" t="s">
        <v>21783</v>
      </c>
      <c r="C7726" s="3" t="s">
        <v>7785</v>
      </c>
      <c r="D7726" s="2" t="s">
        <v>15230</v>
      </c>
      <c r="E7726" s="3" t="s">
        <v>15549</v>
      </c>
      <c r="F7726" s="66" t="s">
        <v>21740</v>
      </c>
      <c r="I7726" s="3" t="s">
        <v>21785</v>
      </c>
      <c r="J7726" s="3" t="str">
        <f>IF($B7726="SINAPI",IF(ISNUMBER(MATCH(Banco!$C7726,Analitico!$A:$A,0)),INDEX(Analitico!E:E,MATCH(Banco!$C7726,Analitico!$A:$A,0))&amp;"%",""),"")</f>
        <v>87,5838753%</v>
      </c>
      <c r="K7726" s="3" t="str">
        <f>IF($B7726="SINAPI",IF(ISNUMBER(MATCH(Banco!$C7726,Analitico!$A:$A,0)),INDEX(Analitico!F:F,MATCH(Banco!$C7726,Analitico!$A:$A,0))&amp;"%",""),"")</f>
        <v>%</v>
      </c>
    </row>
    <row r="7727" spans="1:11" x14ac:dyDescent="0.2">
      <c r="A7727" s="1" t="str">
        <f t="shared" si="122"/>
        <v>SINAPI 101401</v>
      </c>
      <c r="B7727" s="3" t="s">
        <v>21783</v>
      </c>
      <c r="C7727" s="3" t="s">
        <v>7786</v>
      </c>
      <c r="D7727" s="2" t="s">
        <v>15231</v>
      </c>
      <c r="E7727" s="3" t="s">
        <v>15549</v>
      </c>
      <c r="F7727" s="66" t="s">
        <v>21741</v>
      </c>
      <c r="I7727" s="3" t="s">
        <v>21785</v>
      </c>
      <c r="J7727" s="3" t="str">
        <f>IF($B7727="SINAPI",IF(ISNUMBER(MATCH(Banco!$C7727,Analitico!$A:$A,0)),INDEX(Analitico!E:E,MATCH(Banco!$C7727,Analitico!$A:$A,0))&amp;"%",""),"")</f>
        <v>88,7344399%</v>
      </c>
      <c r="K7727" s="3" t="str">
        <f>IF($B7727="SINAPI",IF(ISNUMBER(MATCH(Banco!$C7727,Analitico!$A:$A,0)),INDEX(Analitico!F:F,MATCH(Banco!$C7727,Analitico!$A:$A,0))&amp;"%",""),"")</f>
        <v>%</v>
      </c>
    </row>
    <row r="7728" spans="1:11" x14ac:dyDescent="0.2">
      <c r="A7728" s="1" t="str">
        <f t="shared" si="122"/>
        <v>SINAPI 101402</v>
      </c>
      <c r="B7728" s="3" t="s">
        <v>21783</v>
      </c>
      <c r="C7728" s="3" t="s">
        <v>7787</v>
      </c>
      <c r="D7728" s="2" t="s">
        <v>15232</v>
      </c>
      <c r="E7728" s="3" t="s">
        <v>15549</v>
      </c>
      <c r="F7728" s="66" t="s">
        <v>21742</v>
      </c>
      <c r="I7728" s="3" t="s">
        <v>21785</v>
      </c>
      <c r="J7728" s="3" t="str">
        <f>IF($B7728="SINAPI",IF(ISNUMBER(MATCH(Banco!$C7728,Analitico!$A:$A,0)),INDEX(Analitico!E:E,MATCH(Banco!$C7728,Analitico!$A:$A,0))&amp;"%",""),"")</f>
        <v>87,3355580%</v>
      </c>
      <c r="K7728" s="3" t="str">
        <f>IF($B7728="SINAPI",IF(ISNUMBER(MATCH(Banco!$C7728,Analitico!$A:$A,0)),INDEX(Analitico!F:F,MATCH(Banco!$C7728,Analitico!$A:$A,0))&amp;"%",""),"")</f>
        <v>%</v>
      </c>
    </row>
    <row r="7729" spans="1:11" x14ac:dyDescent="0.2">
      <c r="A7729" s="1" t="str">
        <f t="shared" si="122"/>
        <v>SINAPI 101407</v>
      </c>
      <c r="B7729" s="3" t="s">
        <v>21783</v>
      </c>
      <c r="C7729" s="3" t="s">
        <v>7788</v>
      </c>
      <c r="D7729" s="2" t="s">
        <v>15233</v>
      </c>
      <c r="E7729" s="3" t="s">
        <v>15549</v>
      </c>
      <c r="F7729" s="66" t="s">
        <v>21743</v>
      </c>
      <c r="I7729" s="3" t="s">
        <v>21785</v>
      </c>
      <c r="J7729" s="3" t="str">
        <f>IF($B7729="SINAPI",IF(ISNUMBER(MATCH(Banco!$C7729,Analitico!$A:$A,0)),INDEX(Analitico!E:E,MATCH(Banco!$C7729,Analitico!$A:$A,0))&amp;"%",""),"")</f>
        <v>84,5275266%</v>
      </c>
      <c r="K7729" s="3" t="str">
        <f>IF($B7729="SINAPI",IF(ISNUMBER(MATCH(Banco!$C7729,Analitico!$A:$A,0)),INDEX(Analitico!F:F,MATCH(Banco!$C7729,Analitico!$A:$A,0))&amp;"%",""),"")</f>
        <v>%</v>
      </c>
    </row>
    <row r="7730" spans="1:11" x14ac:dyDescent="0.2">
      <c r="A7730" s="1" t="str">
        <f t="shared" si="122"/>
        <v>SINAPI 101408</v>
      </c>
      <c r="B7730" s="3" t="s">
        <v>21783</v>
      </c>
      <c r="C7730" s="3" t="s">
        <v>7789</v>
      </c>
      <c r="D7730" s="2" t="s">
        <v>15234</v>
      </c>
      <c r="E7730" s="3" t="s">
        <v>15549</v>
      </c>
      <c r="F7730" s="66" t="s">
        <v>21744</v>
      </c>
      <c r="I7730" s="3" t="s">
        <v>21785</v>
      </c>
      <c r="J7730" s="3" t="str">
        <f>IF($B7730="SINAPI",IF(ISNUMBER(MATCH(Banco!$C7730,Analitico!$A:$A,0)),INDEX(Analitico!E:E,MATCH(Banco!$C7730,Analitico!$A:$A,0))&amp;"%",""),"")</f>
        <v>84,7500248%</v>
      </c>
      <c r="K7730" s="3" t="str">
        <f>IF($B7730="SINAPI",IF(ISNUMBER(MATCH(Banco!$C7730,Analitico!$A:$A,0)),INDEX(Analitico!F:F,MATCH(Banco!$C7730,Analitico!$A:$A,0))&amp;"%",""),"")</f>
        <v>%</v>
      </c>
    </row>
    <row r="7731" spans="1:11" x14ac:dyDescent="0.2">
      <c r="A7731" s="1" t="str">
        <f t="shared" si="122"/>
        <v>SINAPI 101409</v>
      </c>
      <c r="B7731" s="3" t="s">
        <v>21783</v>
      </c>
      <c r="C7731" s="3" t="s">
        <v>7790</v>
      </c>
      <c r="D7731" s="2" t="s">
        <v>15505</v>
      </c>
      <c r="E7731" s="3" t="s">
        <v>15549</v>
      </c>
      <c r="F7731" s="66" t="s">
        <v>21745</v>
      </c>
      <c r="I7731" s="3" t="s">
        <v>21785</v>
      </c>
      <c r="J7731" s="3" t="str">
        <f>IF($B7731="SINAPI",IF(ISNUMBER(MATCH(Banco!$C7731,Analitico!$A:$A,0)),INDEX(Analitico!E:E,MATCH(Banco!$C7731,Analitico!$A:$A,0))&amp;"%",""),"")</f>
        <v>85,9863473%</v>
      </c>
      <c r="K7731" s="3" t="str">
        <f>IF($B7731="SINAPI",IF(ISNUMBER(MATCH(Banco!$C7731,Analitico!$A:$A,0)),INDEX(Analitico!F:F,MATCH(Banco!$C7731,Analitico!$A:$A,0))&amp;"%",""),"")</f>
        <v>%</v>
      </c>
    </row>
    <row r="7732" spans="1:11" x14ac:dyDescent="0.2">
      <c r="A7732" s="1" t="str">
        <f t="shared" si="122"/>
        <v>SINAPI 101410</v>
      </c>
      <c r="B7732" s="3" t="s">
        <v>21783</v>
      </c>
      <c r="C7732" s="3" t="s">
        <v>7791</v>
      </c>
      <c r="D7732" s="2" t="s">
        <v>15281</v>
      </c>
      <c r="E7732" s="3" t="s">
        <v>15549</v>
      </c>
      <c r="F7732" s="66" t="s">
        <v>21746</v>
      </c>
      <c r="I7732" s="3" t="s">
        <v>21785</v>
      </c>
      <c r="J7732" s="3" t="str">
        <f>IF($B7732="SINAPI",IF(ISNUMBER(MATCH(Banco!$C7732,Analitico!$A:$A,0)),INDEX(Analitico!E:E,MATCH(Banco!$C7732,Analitico!$A:$A,0))&amp;"%",""),"")</f>
        <v>79,9843952%</v>
      </c>
      <c r="K7732" s="3" t="str">
        <f>IF($B7732="SINAPI",IF(ISNUMBER(MATCH(Banco!$C7732,Analitico!$A:$A,0)),INDEX(Analitico!F:F,MATCH(Banco!$C7732,Analitico!$A:$A,0))&amp;"%",""),"")</f>
        <v>%</v>
      </c>
    </row>
    <row r="7733" spans="1:11" x14ac:dyDescent="0.2">
      <c r="A7733" s="1" t="str">
        <f t="shared" si="122"/>
        <v>SINAPI 101412</v>
      </c>
      <c r="B7733" s="3" t="s">
        <v>21783</v>
      </c>
      <c r="C7733" s="3" t="s">
        <v>7792</v>
      </c>
      <c r="D7733" s="2" t="s">
        <v>15506</v>
      </c>
      <c r="E7733" s="3" t="s">
        <v>15549</v>
      </c>
      <c r="F7733" s="66" t="s">
        <v>21747</v>
      </c>
      <c r="I7733" s="3" t="s">
        <v>21785</v>
      </c>
      <c r="J7733" s="3" t="str">
        <f>IF($B7733="SINAPI",IF(ISNUMBER(MATCH(Banco!$C7733,Analitico!$A:$A,0)),INDEX(Analitico!E:E,MATCH(Banco!$C7733,Analitico!$A:$A,0))&amp;"%",""),"")</f>
        <v>80,7965939%</v>
      </c>
      <c r="K7733" s="3" t="str">
        <f>IF($B7733="SINAPI",IF(ISNUMBER(MATCH(Banco!$C7733,Analitico!$A:$A,0)),INDEX(Analitico!F:F,MATCH(Banco!$C7733,Analitico!$A:$A,0))&amp;"%",""),"")</f>
        <v>%</v>
      </c>
    </row>
    <row r="7734" spans="1:11" x14ac:dyDescent="0.2">
      <c r="A7734" s="1" t="str">
        <f t="shared" si="122"/>
        <v>SINAPI 101413</v>
      </c>
      <c r="B7734" s="3" t="s">
        <v>21783</v>
      </c>
      <c r="C7734" s="3" t="s">
        <v>7793</v>
      </c>
      <c r="D7734" s="2" t="s">
        <v>15236</v>
      </c>
      <c r="E7734" s="3" t="s">
        <v>15549</v>
      </c>
      <c r="F7734" s="66" t="s">
        <v>21748</v>
      </c>
      <c r="I7734" s="3" t="s">
        <v>21785</v>
      </c>
      <c r="J7734" s="3" t="str">
        <f>IF($B7734="SINAPI",IF(ISNUMBER(MATCH(Banco!$C7734,Analitico!$A:$A,0)),INDEX(Analitico!E:E,MATCH(Banco!$C7734,Analitico!$A:$A,0))&amp;"%",""),"")</f>
        <v>84,6154802%</v>
      </c>
      <c r="K7734" s="3" t="str">
        <f>IF($B7734="SINAPI",IF(ISNUMBER(MATCH(Banco!$C7734,Analitico!$A:$A,0)),INDEX(Analitico!F:F,MATCH(Banco!$C7734,Analitico!$A:$A,0))&amp;"%",""),"")</f>
        <v>%</v>
      </c>
    </row>
    <row r="7735" spans="1:11" x14ac:dyDescent="0.2">
      <c r="A7735" s="1" t="str">
        <f t="shared" si="122"/>
        <v>SINAPI 101414</v>
      </c>
      <c r="B7735" s="3" t="s">
        <v>21783</v>
      </c>
      <c r="C7735" s="3" t="s">
        <v>7794</v>
      </c>
      <c r="D7735" s="2" t="s">
        <v>15507</v>
      </c>
      <c r="E7735" s="3" t="s">
        <v>15549</v>
      </c>
      <c r="F7735" s="66" t="s">
        <v>21749</v>
      </c>
      <c r="I7735" s="3" t="s">
        <v>21785</v>
      </c>
      <c r="J7735" s="3" t="str">
        <f>IF($B7735="SINAPI",IF(ISNUMBER(MATCH(Banco!$C7735,Analitico!$A:$A,0)),INDEX(Analitico!E:E,MATCH(Banco!$C7735,Analitico!$A:$A,0))&amp;"%",""),"")</f>
        <v>80,4262733%</v>
      </c>
      <c r="K7735" s="3" t="str">
        <f>IF($B7735="SINAPI",IF(ISNUMBER(MATCH(Banco!$C7735,Analitico!$A:$A,0)),INDEX(Analitico!F:F,MATCH(Banco!$C7735,Analitico!$A:$A,0))&amp;"%",""),"")</f>
        <v>%</v>
      </c>
    </row>
    <row r="7736" spans="1:11" x14ac:dyDescent="0.2">
      <c r="A7736" s="1" t="str">
        <f t="shared" si="122"/>
        <v>SINAPI 101415</v>
      </c>
      <c r="B7736" s="3" t="s">
        <v>21783</v>
      </c>
      <c r="C7736" s="3" t="s">
        <v>7795</v>
      </c>
      <c r="D7736" s="2" t="s">
        <v>15508</v>
      </c>
      <c r="E7736" s="3" t="s">
        <v>15549</v>
      </c>
      <c r="F7736" s="66" t="s">
        <v>21750</v>
      </c>
      <c r="I7736" s="3" t="s">
        <v>21785</v>
      </c>
      <c r="J7736" s="3" t="str">
        <f>IF($B7736="SINAPI",IF(ISNUMBER(MATCH(Banco!$C7736,Analitico!$A:$A,0)),INDEX(Analitico!E:E,MATCH(Banco!$C7736,Analitico!$A:$A,0))&amp;"%",""),"")</f>
        <v>90,3366823%</v>
      </c>
      <c r="K7736" s="3" t="str">
        <f>IF($B7736="SINAPI",IF(ISNUMBER(MATCH(Banco!$C7736,Analitico!$A:$A,0)),INDEX(Analitico!F:F,MATCH(Banco!$C7736,Analitico!$A:$A,0))&amp;"%",""),"")</f>
        <v>%</v>
      </c>
    </row>
    <row r="7737" spans="1:11" x14ac:dyDescent="0.2">
      <c r="A7737" s="1" t="str">
        <f t="shared" si="122"/>
        <v>SINAPI 101416</v>
      </c>
      <c r="B7737" s="3" t="s">
        <v>21783</v>
      </c>
      <c r="C7737" s="3" t="s">
        <v>7796</v>
      </c>
      <c r="D7737" s="2" t="s">
        <v>15411</v>
      </c>
      <c r="E7737" s="3" t="s">
        <v>15549</v>
      </c>
      <c r="F7737" s="66" t="s">
        <v>21751</v>
      </c>
      <c r="I7737" s="3" t="s">
        <v>21785</v>
      </c>
      <c r="J7737" s="3" t="str">
        <f>IF($B7737="SINAPI",IF(ISNUMBER(MATCH(Banco!$C7737,Analitico!$A:$A,0)),INDEX(Analitico!E:E,MATCH(Banco!$C7737,Analitico!$A:$A,0))&amp;"%",""),"")</f>
        <v>87,4702342%</v>
      </c>
      <c r="K7737" s="3" t="str">
        <f>IF($B7737="SINAPI",IF(ISNUMBER(MATCH(Banco!$C7737,Analitico!$A:$A,0)),INDEX(Analitico!F:F,MATCH(Banco!$C7737,Analitico!$A:$A,0))&amp;"%",""),"")</f>
        <v>%</v>
      </c>
    </row>
    <row r="7738" spans="1:11" x14ac:dyDescent="0.2">
      <c r="A7738" s="1" t="str">
        <f t="shared" si="122"/>
        <v>SINAPI 101417</v>
      </c>
      <c r="B7738" s="3" t="s">
        <v>21783</v>
      </c>
      <c r="C7738" s="3" t="s">
        <v>7797</v>
      </c>
      <c r="D7738" s="2" t="s">
        <v>15509</v>
      </c>
      <c r="E7738" s="3" t="s">
        <v>15549</v>
      </c>
      <c r="F7738" s="66" t="s">
        <v>21752</v>
      </c>
      <c r="I7738" s="3" t="s">
        <v>21785</v>
      </c>
      <c r="J7738" s="3" t="str">
        <f>IF($B7738="SINAPI",IF(ISNUMBER(MATCH(Banco!$C7738,Analitico!$A:$A,0)),INDEX(Analitico!E:E,MATCH(Banco!$C7738,Analitico!$A:$A,0))&amp;"%",""),"")</f>
        <v>85,5948642%</v>
      </c>
      <c r="K7738" s="3" t="str">
        <f>IF($B7738="SINAPI",IF(ISNUMBER(MATCH(Banco!$C7738,Analitico!$A:$A,0)),INDEX(Analitico!F:F,MATCH(Banco!$C7738,Analitico!$A:$A,0))&amp;"%",""),"")</f>
        <v>%</v>
      </c>
    </row>
    <row r="7739" spans="1:11" x14ac:dyDescent="0.2">
      <c r="A7739" s="1" t="str">
        <f t="shared" si="122"/>
        <v>SINAPI 101418</v>
      </c>
      <c r="B7739" s="3" t="s">
        <v>21783</v>
      </c>
      <c r="C7739" s="3" t="s">
        <v>7798</v>
      </c>
      <c r="D7739" s="2" t="s">
        <v>15510</v>
      </c>
      <c r="E7739" s="3" t="s">
        <v>15549</v>
      </c>
      <c r="F7739" s="66" t="s">
        <v>21753</v>
      </c>
      <c r="I7739" s="3" t="s">
        <v>21785</v>
      </c>
      <c r="J7739" s="3" t="str">
        <f>IF($B7739="SINAPI",IF(ISNUMBER(MATCH(Banco!$C7739,Analitico!$A:$A,0)),INDEX(Analitico!E:E,MATCH(Banco!$C7739,Analitico!$A:$A,0))&amp;"%",""),"")</f>
        <v>86,8399218%</v>
      </c>
      <c r="K7739" s="3" t="str">
        <f>IF($B7739="SINAPI",IF(ISNUMBER(MATCH(Banco!$C7739,Analitico!$A:$A,0)),INDEX(Analitico!F:F,MATCH(Banco!$C7739,Analitico!$A:$A,0))&amp;"%",""),"")</f>
        <v>%</v>
      </c>
    </row>
    <row r="7740" spans="1:11" x14ac:dyDescent="0.2">
      <c r="A7740" s="1" t="str">
        <f t="shared" si="122"/>
        <v>SINAPI 101419</v>
      </c>
      <c r="B7740" s="3" t="s">
        <v>21783</v>
      </c>
      <c r="C7740" s="3" t="s">
        <v>7799</v>
      </c>
      <c r="D7740" s="2" t="s">
        <v>15511</v>
      </c>
      <c r="E7740" s="3" t="s">
        <v>15549</v>
      </c>
      <c r="F7740" s="66" t="s">
        <v>21754</v>
      </c>
      <c r="I7740" s="3" t="s">
        <v>21785</v>
      </c>
      <c r="J7740" s="3" t="str">
        <f>IF($B7740="SINAPI",IF(ISNUMBER(MATCH(Banco!$C7740,Analitico!$A:$A,0)),INDEX(Analitico!E:E,MATCH(Banco!$C7740,Analitico!$A:$A,0))&amp;"%",""),"")</f>
        <v>84,5418698%</v>
      </c>
      <c r="K7740" s="3" t="str">
        <f>IF($B7740="SINAPI",IF(ISNUMBER(MATCH(Banco!$C7740,Analitico!$A:$A,0)),INDEX(Analitico!F:F,MATCH(Banco!$C7740,Analitico!$A:$A,0))&amp;"%",""),"")</f>
        <v>%</v>
      </c>
    </row>
    <row r="7741" spans="1:11" x14ac:dyDescent="0.2">
      <c r="A7741" s="1" t="str">
        <f t="shared" si="122"/>
        <v>SINAPI 101420</v>
      </c>
      <c r="B7741" s="3" t="s">
        <v>21783</v>
      </c>
      <c r="C7741" s="3" t="s">
        <v>7800</v>
      </c>
      <c r="D7741" s="2" t="s">
        <v>15512</v>
      </c>
      <c r="E7741" s="3" t="s">
        <v>15549</v>
      </c>
      <c r="F7741" s="66" t="s">
        <v>21755</v>
      </c>
      <c r="I7741" s="3" t="s">
        <v>21785</v>
      </c>
      <c r="J7741" s="3" t="str">
        <f>IF($B7741="SINAPI",IF(ISNUMBER(MATCH(Banco!$C7741,Analitico!$A:$A,0)),INDEX(Analitico!E:E,MATCH(Banco!$C7741,Analitico!$A:$A,0))&amp;"%",""),"")</f>
        <v>90,0977286%</v>
      </c>
      <c r="K7741" s="3" t="str">
        <f>IF($B7741="SINAPI",IF(ISNUMBER(MATCH(Banco!$C7741,Analitico!$A:$A,0)),INDEX(Analitico!F:F,MATCH(Banco!$C7741,Analitico!$A:$A,0))&amp;"%",""),"")</f>
        <v>%</v>
      </c>
    </row>
    <row r="7742" spans="1:11" x14ac:dyDescent="0.2">
      <c r="A7742" s="1" t="str">
        <f t="shared" si="122"/>
        <v>SINAPI 101421</v>
      </c>
      <c r="B7742" s="3" t="s">
        <v>21783</v>
      </c>
      <c r="C7742" s="3" t="s">
        <v>7801</v>
      </c>
      <c r="D7742" s="2" t="s">
        <v>15513</v>
      </c>
      <c r="E7742" s="3" t="s">
        <v>15549</v>
      </c>
      <c r="F7742" s="66" t="s">
        <v>21756</v>
      </c>
      <c r="I7742" s="3" t="s">
        <v>21785</v>
      </c>
      <c r="J7742" s="3" t="str">
        <f>IF($B7742="SINAPI",IF(ISNUMBER(MATCH(Banco!$C7742,Analitico!$A:$A,0)),INDEX(Analitico!E:E,MATCH(Banco!$C7742,Analitico!$A:$A,0))&amp;"%",""),"")</f>
        <v>91,5897286%</v>
      </c>
      <c r="K7742" s="3" t="str">
        <f>IF($B7742="SINAPI",IF(ISNUMBER(MATCH(Banco!$C7742,Analitico!$A:$A,0)),INDEX(Analitico!F:F,MATCH(Banco!$C7742,Analitico!$A:$A,0))&amp;"%",""),"")</f>
        <v>%</v>
      </c>
    </row>
    <row r="7743" spans="1:11" x14ac:dyDescent="0.2">
      <c r="A7743" s="1" t="str">
        <f t="shared" si="122"/>
        <v>SINAPI 101422</v>
      </c>
      <c r="B7743" s="3" t="s">
        <v>21783</v>
      </c>
      <c r="C7743" s="3" t="s">
        <v>7802</v>
      </c>
      <c r="D7743" s="2" t="s">
        <v>15514</v>
      </c>
      <c r="E7743" s="3" t="s">
        <v>15549</v>
      </c>
      <c r="F7743" s="66" t="s">
        <v>21757</v>
      </c>
      <c r="I7743" s="3" t="s">
        <v>21785</v>
      </c>
      <c r="J7743" s="3" t="str">
        <f>IF($B7743="SINAPI",IF(ISNUMBER(MATCH(Banco!$C7743,Analitico!$A:$A,0)),INDEX(Analitico!E:E,MATCH(Banco!$C7743,Analitico!$A:$A,0))&amp;"%",""),"")</f>
        <v>88,8803040%</v>
      </c>
      <c r="K7743" s="3" t="str">
        <f>IF($B7743="SINAPI",IF(ISNUMBER(MATCH(Banco!$C7743,Analitico!$A:$A,0)),INDEX(Analitico!F:F,MATCH(Banco!$C7743,Analitico!$A:$A,0))&amp;"%",""),"")</f>
        <v>%</v>
      </c>
    </row>
    <row r="7744" spans="1:11" x14ac:dyDescent="0.2">
      <c r="A7744" s="1" t="str">
        <f t="shared" si="122"/>
        <v>SINAPI 101424</v>
      </c>
      <c r="B7744" s="3" t="s">
        <v>21783</v>
      </c>
      <c r="C7744" s="3" t="s">
        <v>7803</v>
      </c>
      <c r="D7744" s="2" t="s">
        <v>15515</v>
      </c>
      <c r="E7744" s="3" t="s">
        <v>15549</v>
      </c>
      <c r="F7744" s="66" t="s">
        <v>21758</v>
      </c>
      <c r="I7744" s="3" t="s">
        <v>21785</v>
      </c>
      <c r="J7744" s="3" t="str">
        <f>IF($B7744="SINAPI",IF(ISNUMBER(MATCH(Banco!$C7744,Analitico!$A:$A,0)),INDEX(Analitico!E:E,MATCH(Banco!$C7744,Analitico!$A:$A,0))&amp;"%",""),"")</f>
        <v>90,8367387%</v>
      </c>
      <c r="K7744" s="3" t="str">
        <f>IF($B7744="SINAPI",IF(ISNUMBER(MATCH(Banco!$C7744,Analitico!$A:$A,0)),INDEX(Analitico!F:F,MATCH(Banco!$C7744,Analitico!$A:$A,0))&amp;"%",""),"")</f>
        <v>%</v>
      </c>
    </row>
    <row r="7745" spans="1:11" x14ac:dyDescent="0.2">
      <c r="A7745" s="1" t="str">
        <f t="shared" si="122"/>
        <v>SINAPI 101425</v>
      </c>
      <c r="B7745" s="3" t="s">
        <v>21783</v>
      </c>
      <c r="C7745" s="3" t="s">
        <v>7804</v>
      </c>
      <c r="D7745" s="2" t="s">
        <v>15516</v>
      </c>
      <c r="E7745" s="3" t="s">
        <v>15549</v>
      </c>
      <c r="F7745" s="66" t="s">
        <v>21759</v>
      </c>
      <c r="I7745" s="3" t="s">
        <v>21785</v>
      </c>
      <c r="J7745" s="3" t="str">
        <f>IF($B7745="SINAPI",IF(ISNUMBER(MATCH(Banco!$C7745,Analitico!$A:$A,0)),INDEX(Analitico!E:E,MATCH(Banco!$C7745,Analitico!$A:$A,0))&amp;"%",""),"")</f>
        <v>88,6166297%</v>
      </c>
      <c r="K7745" s="3" t="str">
        <f>IF($B7745="SINAPI",IF(ISNUMBER(MATCH(Banco!$C7745,Analitico!$A:$A,0)),INDEX(Analitico!F:F,MATCH(Banco!$C7745,Analitico!$A:$A,0))&amp;"%",""),"")</f>
        <v>%</v>
      </c>
    </row>
    <row r="7746" spans="1:11" x14ac:dyDescent="0.2">
      <c r="A7746" s="1" t="str">
        <f t="shared" si="122"/>
        <v>SINAPI 101426</v>
      </c>
      <c r="B7746" s="3" t="s">
        <v>21783</v>
      </c>
      <c r="C7746" s="3" t="s">
        <v>7805</v>
      </c>
      <c r="D7746" s="2" t="s">
        <v>15517</v>
      </c>
      <c r="E7746" s="3" t="s">
        <v>15549</v>
      </c>
      <c r="F7746" s="66" t="s">
        <v>21760</v>
      </c>
      <c r="I7746" s="3" t="s">
        <v>21785</v>
      </c>
      <c r="J7746" s="3" t="str">
        <f>IF($B7746="SINAPI",IF(ISNUMBER(MATCH(Banco!$C7746,Analitico!$A:$A,0)),INDEX(Analitico!E:E,MATCH(Banco!$C7746,Analitico!$A:$A,0))&amp;"%",""),"")</f>
        <v>89,1706115%</v>
      </c>
      <c r="K7746" s="3" t="str">
        <f>IF($B7746="SINAPI",IF(ISNUMBER(MATCH(Banco!$C7746,Analitico!$A:$A,0)),INDEX(Analitico!F:F,MATCH(Banco!$C7746,Analitico!$A:$A,0))&amp;"%",""),"")</f>
        <v>%</v>
      </c>
    </row>
    <row r="7747" spans="1:11" x14ac:dyDescent="0.2">
      <c r="A7747" s="1" t="str">
        <f t="shared" si="122"/>
        <v>SINAPI 101427</v>
      </c>
      <c r="B7747" s="3" t="s">
        <v>21783</v>
      </c>
      <c r="C7747" s="3" t="s">
        <v>7806</v>
      </c>
      <c r="D7747" s="2" t="s">
        <v>15248</v>
      </c>
      <c r="E7747" s="3" t="s">
        <v>15549</v>
      </c>
      <c r="F7747" s="66" t="s">
        <v>21761</v>
      </c>
      <c r="I7747" s="3" t="s">
        <v>21785</v>
      </c>
      <c r="J7747" s="3" t="str">
        <f>IF($B7747="SINAPI",IF(ISNUMBER(MATCH(Banco!$C7747,Analitico!$A:$A,0)),INDEX(Analitico!E:E,MATCH(Banco!$C7747,Analitico!$A:$A,0))&amp;"%",""),"")</f>
        <v>89,2912261%</v>
      </c>
      <c r="K7747" s="3" t="str">
        <f>IF($B7747="SINAPI",IF(ISNUMBER(MATCH(Banco!$C7747,Analitico!$A:$A,0)),INDEX(Analitico!F:F,MATCH(Banco!$C7747,Analitico!$A:$A,0))&amp;"%",""),"")</f>
        <v>%</v>
      </c>
    </row>
    <row r="7748" spans="1:11" x14ac:dyDescent="0.2">
      <c r="A7748" s="1" t="str">
        <f t="shared" si="122"/>
        <v>SINAPI 101428</v>
      </c>
      <c r="B7748" s="3" t="s">
        <v>21783</v>
      </c>
      <c r="C7748" s="3" t="s">
        <v>7807</v>
      </c>
      <c r="D7748" s="2" t="s">
        <v>15518</v>
      </c>
      <c r="E7748" s="3" t="s">
        <v>15549</v>
      </c>
      <c r="F7748" s="66" t="s">
        <v>21762</v>
      </c>
      <c r="I7748" s="3" t="s">
        <v>21785</v>
      </c>
      <c r="J7748" s="3" t="str">
        <f>IF($B7748="SINAPI",IF(ISNUMBER(MATCH(Banco!$C7748,Analitico!$A:$A,0)),INDEX(Analitico!E:E,MATCH(Banco!$C7748,Analitico!$A:$A,0))&amp;"%",""),"")</f>
        <v>87,9454186%</v>
      </c>
      <c r="K7748" s="3" t="str">
        <f>IF($B7748="SINAPI",IF(ISNUMBER(MATCH(Banco!$C7748,Analitico!$A:$A,0)),INDEX(Analitico!F:F,MATCH(Banco!$C7748,Analitico!$A:$A,0))&amp;"%",""),"")</f>
        <v>%</v>
      </c>
    </row>
    <row r="7749" spans="1:11" x14ac:dyDescent="0.2">
      <c r="A7749" s="1" t="str">
        <f t="shared" si="122"/>
        <v>SINAPI 101429</v>
      </c>
      <c r="B7749" s="3" t="s">
        <v>21783</v>
      </c>
      <c r="C7749" s="3" t="s">
        <v>7808</v>
      </c>
      <c r="D7749" s="2" t="s">
        <v>15519</v>
      </c>
      <c r="E7749" s="3" t="s">
        <v>15549</v>
      </c>
      <c r="F7749" s="66" t="s">
        <v>21763</v>
      </c>
      <c r="I7749" s="3" t="s">
        <v>21785</v>
      </c>
      <c r="J7749" s="3" t="str">
        <f>IF($B7749="SINAPI",IF(ISNUMBER(MATCH(Banco!$C7749,Analitico!$A:$A,0)),INDEX(Analitico!E:E,MATCH(Banco!$C7749,Analitico!$A:$A,0))&amp;"%",""),"")</f>
        <v>84,4961926%</v>
      </c>
      <c r="K7749" s="3" t="str">
        <f>IF($B7749="SINAPI",IF(ISNUMBER(MATCH(Banco!$C7749,Analitico!$A:$A,0)),INDEX(Analitico!F:F,MATCH(Banco!$C7749,Analitico!$A:$A,0))&amp;"%",""),"")</f>
        <v>%</v>
      </c>
    </row>
    <row r="7750" spans="1:11" x14ac:dyDescent="0.2">
      <c r="A7750" s="1" t="str">
        <f t="shared" si="122"/>
        <v>SINAPI 101430</v>
      </c>
      <c r="B7750" s="3" t="s">
        <v>21783</v>
      </c>
      <c r="C7750" s="3" t="s">
        <v>7809</v>
      </c>
      <c r="D7750" s="2" t="s">
        <v>15520</v>
      </c>
      <c r="E7750" s="3" t="s">
        <v>15549</v>
      </c>
      <c r="F7750" s="66" t="s">
        <v>21761</v>
      </c>
      <c r="I7750" s="3" t="s">
        <v>21785</v>
      </c>
      <c r="J7750" s="3" t="str">
        <f>IF($B7750="SINAPI",IF(ISNUMBER(MATCH(Banco!$C7750,Analitico!$A:$A,0)),INDEX(Analitico!E:E,MATCH(Banco!$C7750,Analitico!$A:$A,0))&amp;"%",""),"")</f>
        <v>89,2912261%</v>
      </c>
      <c r="K7750" s="3" t="str">
        <f>IF($B7750="SINAPI",IF(ISNUMBER(MATCH(Banco!$C7750,Analitico!$A:$A,0)),INDEX(Analitico!F:F,MATCH(Banco!$C7750,Analitico!$A:$A,0))&amp;"%",""),"")</f>
        <v>%</v>
      </c>
    </row>
    <row r="7751" spans="1:11" x14ac:dyDescent="0.2">
      <c r="A7751" s="1" t="str">
        <f t="shared" si="122"/>
        <v>SINAPI 101431</v>
      </c>
      <c r="B7751" s="3" t="s">
        <v>21783</v>
      </c>
      <c r="C7751" s="3" t="s">
        <v>7810</v>
      </c>
      <c r="D7751" s="2" t="s">
        <v>15251</v>
      </c>
      <c r="E7751" s="3" t="s">
        <v>15549</v>
      </c>
      <c r="F7751" s="66" t="s">
        <v>21764</v>
      </c>
      <c r="I7751" s="3" t="s">
        <v>21785</v>
      </c>
      <c r="J7751" s="3" t="str">
        <f>IF($B7751="SINAPI",IF(ISNUMBER(MATCH(Banco!$C7751,Analitico!$A:$A,0)),INDEX(Analitico!E:E,MATCH(Banco!$C7751,Analitico!$A:$A,0))&amp;"%",""),"")</f>
        <v>88,8422396%</v>
      </c>
      <c r="K7751" s="3" t="str">
        <f>IF($B7751="SINAPI",IF(ISNUMBER(MATCH(Banco!$C7751,Analitico!$A:$A,0)),INDEX(Analitico!F:F,MATCH(Banco!$C7751,Analitico!$A:$A,0))&amp;"%",""),"")</f>
        <v>%</v>
      </c>
    </row>
    <row r="7752" spans="1:11" x14ac:dyDescent="0.2">
      <c r="A7752" s="1" t="str">
        <f t="shared" si="122"/>
        <v>SINAPI 101432</v>
      </c>
      <c r="B7752" s="3" t="s">
        <v>21783</v>
      </c>
      <c r="C7752" s="3" t="s">
        <v>7811</v>
      </c>
      <c r="D7752" s="2" t="s">
        <v>15521</v>
      </c>
      <c r="E7752" s="3" t="s">
        <v>15549</v>
      </c>
      <c r="F7752" s="66" t="s">
        <v>21765</v>
      </c>
      <c r="I7752" s="3" t="s">
        <v>21785</v>
      </c>
      <c r="J7752" s="3" t="str">
        <f>IF($B7752="SINAPI",IF(ISNUMBER(MATCH(Banco!$C7752,Analitico!$A:$A,0)),INDEX(Analitico!E:E,MATCH(Banco!$C7752,Analitico!$A:$A,0))&amp;"%",""),"")</f>
        <v>88,8566156%</v>
      </c>
      <c r="K7752" s="3" t="str">
        <f>IF($B7752="SINAPI",IF(ISNUMBER(MATCH(Banco!$C7752,Analitico!$A:$A,0)),INDEX(Analitico!F:F,MATCH(Banco!$C7752,Analitico!$A:$A,0))&amp;"%",""),"")</f>
        <v>%</v>
      </c>
    </row>
    <row r="7753" spans="1:11" x14ac:dyDescent="0.2">
      <c r="A7753" s="1" t="str">
        <f t="shared" si="122"/>
        <v>SINAPI 101433</v>
      </c>
      <c r="B7753" s="3" t="s">
        <v>21783</v>
      </c>
      <c r="C7753" s="3" t="s">
        <v>7812</v>
      </c>
      <c r="D7753" s="2" t="s">
        <v>15253</v>
      </c>
      <c r="E7753" s="3" t="s">
        <v>15549</v>
      </c>
      <c r="F7753" s="66" t="s">
        <v>21766</v>
      </c>
      <c r="I7753" s="3" t="s">
        <v>21785</v>
      </c>
      <c r="J7753" s="3" t="str">
        <f>IF($B7753="SINAPI",IF(ISNUMBER(MATCH(Banco!$C7753,Analitico!$A:$A,0)),INDEX(Analitico!E:E,MATCH(Banco!$C7753,Analitico!$A:$A,0))&amp;"%",""),"")</f>
        <v>89,0054346%</v>
      </c>
      <c r="K7753" s="3" t="str">
        <f>IF($B7753="SINAPI",IF(ISNUMBER(MATCH(Banco!$C7753,Analitico!$A:$A,0)),INDEX(Analitico!F:F,MATCH(Banco!$C7753,Analitico!$A:$A,0))&amp;"%",""),"")</f>
        <v>%</v>
      </c>
    </row>
    <row r="7754" spans="1:11" x14ac:dyDescent="0.2">
      <c r="A7754" s="1" t="str">
        <f t="shared" si="122"/>
        <v>SINAPI 101434</v>
      </c>
      <c r="B7754" s="3" t="s">
        <v>21783</v>
      </c>
      <c r="C7754" s="3" t="s">
        <v>7813</v>
      </c>
      <c r="D7754" s="2" t="s">
        <v>15522</v>
      </c>
      <c r="E7754" s="3" t="s">
        <v>15549</v>
      </c>
      <c r="F7754" s="66" t="s">
        <v>21767</v>
      </c>
      <c r="I7754" s="3" t="s">
        <v>21785</v>
      </c>
      <c r="J7754" s="3" t="str">
        <f>IF($B7754="SINAPI",IF(ISNUMBER(MATCH(Banco!$C7754,Analitico!$A:$A,0)),INDEX(Analitico!E:E,MATCH(Banco!$C7754,Analitico!$A:$A,0))&amp;"%",""),"")</f>
        <v>86,4448548%</v>
      </c>
      <c r="K7754" s="3" t="str">
        <f>IF($B7754="SINAPI",IF(ISNUMBER(MATCH(Banco!$C7754,Analitico!$A:$A,0)),INDEX(Analitico!F:F,MATCH(Banco!$C7754,Analitico!$A:$A,0))&amp;"%",""),"")</f>
        <v>%</v>
      </c>
    </row>
    <row r="7755" spans="1:11" x14ac:dyDescent="0.2">
      <c r="A7755" s="1" t="str">
        <f t="shared" si="122"/>
        <v>SINAPI 101435</v>
      </c>
      <c r="B7755" s="3" t="s">
        <v>21783</v>
      </c>
      <c r="C7755" s="3" t="s">
        <v>7814</v>
      </c>
      <c r="D7755" s="2" t="s">
        <v>15523</v>
      </c>
      <c r="E7755" s="3" t="s">
        <v>15549</v>
      </c>
      <c r="F7755" s="66" t="s">
        <v>21768</v>
      </c>
      <c r="I7755" s="3" t="s">
        <v>21785</v>
      </c>
      <c r="J7755" s="3" t="str">
        <f>IF($B7755="SINAPI",IF(ISNUMBER(MATCH(Banco!$C7755,Analitico!$A:$A,0)),INDEX(Analitico!E:E,MATCH(Banco!$C7755,Analitico!$A:$A,0))&amp;"%",""),"")</f>
        <v>88,8158369%</v>
      </c>
      <c r="K7755" s="3" t="str">
        <f>IF($B7755="SINAPI",IF(ISNUMBER(MATCH(Banco!$C7755,Analitico!$A:$A,0)),INDEX(Analitico!F:F,MATCH(Banco!$C7755,Analitico!$A:$A,0))&amp;"%",""),"")</f>
        <v>%</v>
      </c>
    </row>
    <row r="7756" spans="1:11" x14ac:dyDescent="0.2">
      <c r="A7756" s="1" t="str">
        <f t="shared" si="122"/>
        <v>SINAPI 101436</v>
      </c>
      <c r="B7756" s="3" t="s">
        <v>21783</v>
      </c>
      <c r="C7756" s="3" t="s">
        <v>7815</v>
      </c>
      <c r="D7756" s="2" t="s">
        <v>15255</v>
      </c>
      <c r="E7756" s="3" t="s">
        <v>15549</v>
      </c>
      <c r="F7756" s="66" t="s">
        <v>21769</v>
      </c>
      <c r="I7756" s="3" t="s">
        <v>21785</v>
      </c>
      <c r="J7756" s="3" t="str">
        <f>IF($B7756="SINAPI",IF(ISNUMBER(MATCH(Banco!$C7756,Analitico!$A:$A,0)),INDEX(Analitico!E:E,MATCH(Banco!$C7756,Analitico!$A:$A,0))&amp;"%",""),"")</f>
        <v>85,5947104%</v>
      </c>
      <c r="K7756" s="3" t="str">
        <f>IF($B7756="SINAPI",IF(ISNUMBER(MATCH(Banco!$C7756,Analitico!$A:$A,0)),INDEX(Analitico!F:F,MATCH(Banco!$C7756,Analitico!$A:$A,0))&amp;"%",""),"")</f>
        <v>%</v>
      </c>
    </row>
    <row r="7757" spans="1:11" x14ac:dyDescent="0.2">
      <c r="A7757" s="1" t="str">
        <f t="shared" si="122"/>
        <v>SINAPI 101437</v>
      </c>
      <c r="B7757" s="3" t="s">
        <v>21783</v>
      </c>
      <c r="C7757" s="3" t="s">
        <v>7816</v>
      </c>
      <c r="D7757" s="2" t="s">
        <v>15524</v>
      </c>
      <c r="E7757" s="3" t="s">
        <v>15549</v>
      </c>
      <c r="F7757" s="66" t="s">
        <v>21770</v>
      </c>
      <c r="I7757" s="3" t="s">
        <v>21785</v>
      </c>
      <c r="J7757" s="3" t="str">
        <f>IF($B7757="SINAPI",IF(ISNUMBER(MATCH(Banco!$C7757,Analitico!$A:$A,0)),INDEX(Analitico!E:E,MATCH(Banco!$C7757,Analitico!$A:$A,0))&amp;"%",""),"")</f>
        <v>91,7086056%</v>
      </c>
      <c r="K7757" s="3" t="str">
        <f>IF($B7757="SINAPI",IF(ISNUMBER(MATCH(Banco!$C7757,Analitico!$A:$A,0)),INDEX(Analitico!F:F,MATCH(Banco!$C7757,Analitico!$A:$A,0))&amp;"%",""),"")</f>
        <v>%</v>
      </c>
    </row>
    <row r="7758" spans="1:11" x14ac:dyDescent="0.2">
      <c r="A7758" s="1" t="str">
        <f t="shared" si="122"/>
        <v>SINAPI 101438</v>
      </c>
      <c r="B7758" s="3" t="s">
        <v>21783</v>
      </c>
      <c r="C7758" s="3" t="s">
        <v>7817</v>
      </c>
      <c r="D7758" s="2" t="s">
        <v>15257</v>
      </c>
      <c r="E7758" s="3" t="s">
        <v>15549</v>
      </c>
      <c r="F7758" s="66" t="s">
        <v>21770</v>
      </c>
      <c r="I7758" s="3" t="s">
        <v>21785</v>
      </c>
      <c r="J7758" s="3" t="str">
        <f>IF($B7758="SINAPI",IF(ISNUMBER(MATCH(Banco!$C7758,Analitico!$A:$A,0)),INDEX(Analitico!E:E,MATCH(Banco!$C7758,Analitico!$A:$A,0))&amp;"%",""),"")</f>
        <v>91,7086056%</v>
      </c>
      <c r="K7758" s="3" t="str">
        <f>IF($B7758="SINAPI",IF(ISNUMBER(MATCH(Banco!$C7758,Analitico!$A:$A,0)),INDEX(Analitico!F:F,MATCH(Banco!$C7758,Analitico!$A:$A,0))&amp;"%",""),"")</f>
        <v>%</v>
      </c>
    </row>
    <row r="7759" spans="1:11" x14ac:dyDescent="0.2">
      <c r="A7759" s="1" t="str">
        <f t="shared" si="122"/>
        <v>SINAPI 101439</v>
      </c>
      <c r="B7759" s="3" t="s">
        <v>21783</v>
      </c>
      <c r="C7759" s="3" t="s">
        <v>7818</v>
      </c>
      <c r="D7759" s="2" t="s">
        <v>15258</v>
      </c>
      <c r="E7759" s="3" t="s">
        <v>15549</v>
      </c>
      <c r="F7759" s="66" t="s">
        <v>21761</v>
      </c>
      <c r="I7759" s="3" t="s">
        <v>21785</v>
      </c>
      <c r="J7759" s="3" t="str">
        <f>IF($B7759="SINAPI",IF(ISNUMBER(MATCH(Banco!$C7759,Analitico!$A:$A,0)),INDEX(Analitico!E:E,MATCH(Banco!$C7759,Analitico!$A:$A,0))&amp;"%",""),"")</f>
        <v>89,2912261%</v>
      </c>
      <c r="K7759" s="3" t="str">
        <f>IF($B7759="SINAPI",IF(ISNUMBER(MATCH(Banco!$C7759,Analitico!$A:$A,0)),INDEX(Analitico!F:F,MATCH(Banco!$C7759,Analitico!$A:$A,0))&amp;"%",""),"")</f>
        <v>%</v>
      </c>
    </row>
    <row r="7760" spans="1:11" x14ac:dyDescent="0.2">
      <c r="A7760" s="1" t="str">
        <f t="shared" si="122"/>
        <v>SINAPI 101440</v>
      </c>
      <c r="B7760" s="3" t="s">
        <v>21783</v>
      </c>
      <c r="C7760" s="3" t="s">
        <v>7819</v>
      </c>
      <c r="D7760" s="2" t="s">
        <v>15525</v>
      </c>
      <c r="E7760" s="3" t="s">
        <v>15549</v>
      </c>
      <c r="F7760" s="66" t="s">
        <v>21761</v>
      </c>
      <c r="I7760" s="3" t="s">
        <v>21785</v>
      </c>
      <c r="J7760" s="3" t="str">
        <f>IF($B7760="SINAPI",IF(ISNUMBER(MATCH(Banco!$C7760,Analitico!$A:$A,0)),INDEX(Analitico!E:E,MATCH(Banco!$C7760,Analitico!$A:$A,0))&amp;"%",""),"")</f>
        <v>89,2912261%</v>
      </c>
      <c r="K7760" s="3" t="str">
        <f>IF($B7760="SINAPI",IF(ISNUMBER(MATCH(Banco!$C7760,Analitico!$A:$A,0)),INDEX(Analitico!F:F,MATCH(Banco!$C7760,Analitico!$A:$A,0))&amp;"%",""),"")</f>
        <v>%</v>
      </c>
    </row>
    <row r="7761" spans="1:11" x14ac:dyDescent="0.2">
      <c r="A7761" s="1" t="str">
        <f t="shared" si="122"/>
        <v>SINAPI 101441</v>
      </c>
      <c r="B7761" s="3" t="s">
        <v>21783</v>
      </c>
      <c r="C7761" s="3" t="s">
        <v>7820</v>
      </c>
      <c r="D7761" s="2" t="s">
        <v>15260</v>
      </c>
      <c r="E7761" s="3" t="s">
        <v>15549</v>
      </c>
      <c r="F7761" s="66" t="s">
        <v>21771</v>
      </c>
      <c r="I7761" s="3" t="s">
        <v>21785</v>
      </c>
      <c r="J7761" s="3" t="str">
        <f>IF($B7761="SINAPI",IF(ISNUMBER(MATCH(Banco!$C7761,Analitico!$A:$A,0)),INDEX(Analitico!E:E,MATCH(Banco!$C7761,Analitico!$A:$A,0))&amp;"%",""),"")</f>
        <v>88,7995339%</v>
      </c>
      <c r="K7761" s="3" t="str">
        <f>IF($B7761="SINAPI",IF(ISNUMBER(MATCH(Banco!$C7761,Analitico!$A:$A,0)),INDEX(Analitico!F:F,MATCH(Banco!$C7761,Analitico!$A:$A,0))&amp;"%",""),"")</f>
        <v>%</v>
      </c>
    </row>
    <row r="7762" spans="1:11" x14ac:dyDescent="0.2">
      <c r="A7762" s="1" t="str">
        <f t="shared" si="122"/>
        <v>SINAPI 101443</v>
      </c>
      <c r="B7762" s="3" t="s">
        <v>21783</v>
      </c>
      <c r="C7762" s="3" t="s">
        <v>7821</v>
      </c>
      <c r="D7762" s="2" t="s">
        <v>15261</v>
      </c>
      <c r="E7762" s="3" t="s">
        <v>15549</v>
      </c>
      <c r="F7762" s="66" t="s">
        <v>21770</v>
      </c>
      <c r="I7762" s="3" t="s">
        <v>21785</v>
      </c>
      <c r="J7762" s="3" t="str">
        <f>IF($B7762="SINAPI",IF(ISNUMBER(MATCH(Banco!$C7762,Analitico!$A:$A,0)),INDEX(Analitico!E:E,MATCH(Banco!$C7762,Analitico!$A:$A,0))&amp;"%",""),"")</f>
        <v>91,7086056%</v>
      </c>
      <c r="K7762" s="3" t="str">
        <f>IF($B7762="SINAPI",IF(ISNUMBER(MATCH(Banco!$C7762,Analitico!$A:$A,0)),INDEX(Analitico!F:F,MATCH(Banco!$C7762,Analitico!$A:$A,0))&amp;"%",""),"")</f>
        <v>%</v>
      </c>
    </row>
    <row r="7763" spans="1:11" x14ac:dyDescent="0.2">
      <c r="A7763" s="1" t="str">
        <f t="shared" si="122"/>
        <v>SINAPI 101444</v>
      </c>
      <c r="B7763" s="3" t="s">
        <v>21783</v>
      </c>
      <c r="C7763" s="3" t="s">
        <v>7822</v>
      </c>
      <c r="D7763" s="2" t="s">
        <v>15264</v>
      </c>
      <c r="E7763" s="3" t="s">
        <v>15549</v>
      </c>
      <c r="F7763" s="66" t="s">
        <v>21734</v>
      </c>
      <c r="I7763" s="3" t="s">
        <v>21785</v>
      </c>
      <c r="J7763" s="3" t="str">
        <f>IF($B7763="SINAPI",IF(ISNUMBER(MATCH(Banco!$C7763,Analitico!$A:$A,0)),INDEX(Analitico!E:E,MATCH(Banco!$C7763,Analitico!$A:$A,0))&amp;"%",""),"")</f>
        <v>84,6792577%</v>
      </c>
      <c r="K7763" s="3" t="str">
        <f>IF($B7763="SINAPI",IF(ISNUMBER(MATCH(Banco!$C7763,Analitico!$A:$A,0)),INDEX(Analitico!F:F,MATCH(Banco!$C7763,Analitico!$A:$A,0))&amp;"%",""),"")</f>
        <v>%</v>
      </c>
    </row>
    <row r="7764" spans="1:11" x14ac:dyDescent="0.2">
      <c r="A7764" s="1" t="str">
        <f t="shared" si="122"/>
        <v>SINAPI 101445</v>
      </c>
      <c r="B7764" s="3" t="s">
        <v>21783</v>
      </c>
      <c r="C7764" s="3" t="s">
        <v>7823</v>
      </c>
      <c r="D7764" s="2" t="s">
        <v>15265</v>
      </c>
      <c r="E7764" s="3" t="s">
        <v>15549</v>
      </c>
      <c r="F7764" s="66" t="s">
        <v>21744</v>
      </c>
      <c r="I7764" s="3" t="s">
        <v>21785</v>
      </c>
      <c r="J7764" s="3" t="str">
        <f>IF($B7764="SINAPI",IF(ISNUMBER(MATCH(Banco!$C7764,Analitico!$A:$A,0)),INDEX(Analitico!E:E,MATCH(Banco!$C7764,Analitico!$A:$A,0))&amp;"%",""),"")</f>
        <v>84,7500248%</v>
      </c>
      <c r="K7764" s="3" t="str">
        <f>IF($B7764="SINAPI",IF(ISNUMBER(MATCH(Banco!$C7764,Analitico!$A:$A,0)),INDEX(Analitico!F:F,MATCH(Banco!$C7764,Analitico!$A:$A,0))&amp;"%",""),"")</f>
        <v>%</v>
      </c>
    </row>
    <row r="7765" spans="1:11" x14ac:dyDescent="0.2">
      <c r="A7765" s="1" t="str">
        <f t="shared" si="122"/>
        <v>SINAPI 101446</v>
      </c>
      <c r="B7765" s="3" t="s">
        <v>21783</v>
      </c>
      <c r="C7765" s="3" t="s">
        <v>7824</v>
      </c>
      <c r="D7765" s="2" t="s">
        <v>15266</v>
      </c>
      <c r="E7765" s="3" t="s">
        <v>15549</v>
      </c>
      <c r="F7765" s="66" t="s">
        <v>21772</v>
      </c>
      <c r="I7765" s="3" t="s">
        <v>21785</v>
      </c>
      <c r="J7765" s="3" t="str">
        <f>IF($B7765="SINAPI",IF(ISNUMBER(MATCH(Banco!$C7765,Analitico!$A:$A,0)),INDEX(Analitico!E:E,MATCH(Banco!$C7765,Analitico!$A:$A,0))&amp;"%",""),"")</f>
        <v>79,6991080%</v>
      </c>
      <c r="K7765" s="3" t="str">
        <f>IF($B7765="SINAPI",IF(ISNUMBER(MATCH(Banco!$C7765,Analitico!$A:$A,0)),INDEX(Analitico!F:F,MATCH(Banco!$C7765,Analitico!$A:$A,0))&amp;"%",""),"")</f>
        <v>%</v>
      </c>
    </row>
    <row r="7766" spans="1:11" x14ac:dyDescent="0.2">
      <c r="A7766" s="1" t="str">
        <f t="shared" si="122"/>
        <v>SINAPI 101447</v>
      </c>
      <c r="B7766" s="3" t="s">
        <v>21783</v>
      </c>
      <c r="C7766" s="3" t="s">
        <v>7825</v>
      </c>
      <c r="D7766" s="2" t="s">
        <v>15267</v>
      </c>
      <c r="E7766" s="3" t="s">
        <v>15549</v>
      </c>
      <c r="F7766" s="66" t="s">
        <v>21773</v>
      </c>
      <c r="I7766" s="3" t="s">
        <v>21785</v>
      </c>
      <c r="J7766" s="3" t="str">
        <f>IF($B7766="SINAPI",IF(ISNUMBER(MATCH(Banco!$C7766,Analitico!$A:$A,0)),INDEX(Analitico!E:E,MATCH(Banco!$C7766,Analitico!$A:$A,0))&amp;"%",""),"")</f>
        <v>79,2199304%</v>
      </c>
      <c r="K7766" s="3" t="str">
        <f>IF($B7766="SINAPI",IF(ISNUMBER(MATCH(Banco!$C7766,Analitico!$A:$A,0)),INDEX(Analitico!F:F,MATCH(Banco!$C7766,Analitico!$A:$A,0))&amp;"%",""),"")</f>
        <v>%</v>
      </c>
    </row>
    <row r="7767" spans="1:11" x14ac:dyDescent="0.2">
      <c r="A7767" s="1" t="str">
        <f t="shared" si="122"/>
        <v>SINAPI 101448</v>
      </c>
      <c r="B7767" s="3" t="s">
        <v>21783</v>
      </c>
      <c r="C7767" s="3" t="s">
        <v>7826</v>
      </c>
      <c r="D7767" s="2" t="s">
        <v>15268</v>
      </c>
      <c r="E7767" s="3" t="s">
        <v>15549</v>
      </c>
      <c r="F7767" s="66" t="s">
        <v>21772</v>
      </c>
      <c r="I7767" s="3" t="s">
        <v>21785</v>
      </c>
      <c r="J7767" s="3" t="str">
        <f>IF($B7767="SINAPI",IF(ISNUMBER(MATCH(Banco!$C7767,Analitico!$A:$A,0)),INDEX(Analitico!E:E,MATCH(Banco!$C7767,Analitico!$A:$A,0))&amp;"%",""),"")</f>
        <v>79,6991080%</v>
      </c>
      <c r="K7767" s="3" t="str">
        <f>IF($B7767="SINAPI",IF(ISNUMBER(MATCH(Banco!$C7767,Analitico!$A:$A,0)),INDEX(Analitico!F:F,MATCH(Banco!$C7767,Analitico!$A:$A,0))&amp;"%",""),"")</f>
        <v>%</v>
      </c>
    </row>
    <row r="7768" spans="1:11" x14ac:dyDescent="0.2">
      <c r="A7768" s="1" t="str">
        <f t="shared" si="122"/>
        <v>SINAPI 101449</v>
      </c>
      <c r="B7768" s="3" t="s">
        <v>21783</v>
      </c>
      <c r="C7768" s="3" t="s">
        <v>7827</v>
      </c>
      <c r="D7768" s="2" t="s">
        <v>15526</v>
      </c>
      <c r="E7768" s="3" t="s">
        <v>15549</v>
      </c>
      <c r="F7768" s="66" t="s">
        <v>21774</v>
      </c>
      <c r="I7768" s="3" t="s">
        <v>21785</v>
      </c>
      <c r="J7768" s="3" t="str">
        <f>IF($B7768="SINAPI",IF(ISNUMBER(MATCH(Banco!$C7768,Analitico!$A:$A,0)),INDEX(Analitico!E:E,MATCH(Banco!$C7768,Analitico!$A:$A,0))&amp;"%",""),"")</f>
        <v>85,6803298%</v>
      </c>
      <c r="K7768" s="3" t="str">
        <f>IF($B7768="SINAPI",IF(ISNUMBER(MATCH(Banco!$C7768,Analitico!$A:$A,0)),INDEX(Analitico!F:F,MATCH(Banco!$C7768,Analitico!$A:$A,0))&amp;"%",""),"")</f>
        <v>%</v>
      </c>
    </row>
    <row r="7769" spans="1:11" x14ac:dyDescent="0.2">
      <c r="A7769" s="1" t="str">
        <f t="shared" si="122"/>
        <v>SINAPI 101451</v>
      </c>
      <c r="B7769" s="3" t="s">
        <v>21783</v>
      </c>
      <c r="C7769" s="3" t="s">
        <v>7828</v>
      </c>
      <c r="D7769" s="2" t="s">
        <v>15271</v>
      </c>
      <c r="E7769" s="3" t="s">
        <v>15549</v>
      </c>
      <c r="F7769" s="66" t="s">
        <v>21725</v>
      </c>
      <c r="I7769" s="3" t="s">
        <v>21785</v>
      </c>
      <c r="J7769" s="3" t="str">
        <f>IF($B7769="SINAPI",IF(ISNUMBER(MATCH(Banco!$C7769,Analitico!$A:$A,0)),INDEX(Analitico!E:E,MATCH(Banco!$C7769,Analitico!$A:$A,0))&amp;"%",""),"")</f>
        <v>84,6437038%</v>
      </c>
      <c r="K7769" s="3" t="str">
        <f>IF($B7769="SINAPI",IF(ISNUMBER(MATCH(Banco!$C7769,Analitico!$A:$A,0)),INDEX(Analitico!F:F,MATCH(Banco!$C7769,Analitico!$A:$A,0))&amp;"%",""),"")</f>
        <v>%</v>
      </c>
    </row>
    <row r="7770" spans="1:11" x14ac:dyDescent="0.2">
      <c r="A7770" s="1" t="str">
        <f t="shared" si="122"/>
        <v>SINAPI 101452</v>
      </c>
      <c r="B7770" s="3" t="s">
        <v>21783</v>
      </c>
      <c r="C7770" s="3" t="s">
        <v>7829</v>
      </c>
      <c r="D7770" s="2" t="s">
        <v>15527</v>
      </c>
      <c r="E7770" s="3" t="s">
        <v>15549</v>
      </c>
      <c r="F7770" s="66" t="s">
        <v>21775</v>
      </c>
      <c r="I7770" s="3" t="s">
        <v>21785</v>
      </c>
      <c r="J7770" s="3" t="str">
        <f>IF($B7770="SINAPI",IF(ISNUMBER(MATCH(Banco!$C7770,Analitico!$A:$A,0)),INDEX(Analitico!E:E,MATCH(Banco!$C7770,Analitico!$A:$A,0))&amp;"%",""),"")</f>
        <v>79,5859114%</v>
      </c>
      <c r="K7770" s="3" t="str">
        <f>IF($B7770="SINAPI",IF(ISNUMBER(MATCH(Banco!$C7770,Analitico!$A:$A,0)),INDEX(Analitico!F:F,MATCH(Banco!$C7770,Analitico!$A:$A,0))&amp;"%",""),"")</f>
        <v>%</v>
      </c>
    </row>
    <row r="7771" spans="1:11" x14ac:dyDescent="0.2">
      <c r="A7771" s="1" t="str">
        <f t="shared" si="122"/>
        <v>SINAPI 101453</v>
      </c>
      <c r="B7771" s="3" t="s">
        <v>21783</v>
      </c>
      <c r="C7771" s="3" t="s">
        <v>7830</v>
      </c>
      <c r="D7771" s="2" t="s">
        <v>15273</v>
      </c>
      <c r="E7771" s="3" t="s">
        <v>15549</v>
      </c>
      <c r="F7771" s="66" t="s">
        <v>21776</v>
      </c>
      <c r="I7771" s="3" t="s">
        <v>21785</v>
      </c>
      <c r="J7771" s="3" t="str">
        <f>IF($B7771="SINAPI",IF(ISNUMBER(MATCH(Banco!$C7771,Analitico!$A:$A,0)),INDEX(Analitico!E:E,MATCH(Banco!$C7771,Analitico!$A:$A,0))&amp;"%",""),"")</f>
        <v>81,5926666%</v>
      </c>
      <c r="K7771" s="3" t="str">
        <f>IF($B7771="SINAPI",IF(ISNUMBER(MATCH(Banco!$C7771,Analitico!$A:$A,0)),INDEX(Analitico!F:F,MATCH(Banco!$C7771,Analitico!$A:$A,0))&amp;"%",""),"")</f>
        <v>%</v>
      </c>
    </row>
    <row r="7772" spans="1:11" x14ac:dyDescent="0.2">
      <c r="A7772" s="1" t="str">
        <f t="shared" si="122"/>
        <v>SINAPI 101454</v>
      </c>
      <c r="B7772" s="3" t="s">
        <v>21783</v>
      </c>
      <c r="C7772" s="3" t="s">
        <v>7831</v>
      </c>
      <c r="D7772" s="2" t="s">
        <v>15528</v>
      </c>
      <c r="E7772" s="3" t="s">
        <v>15549</v>
      </c>
      <c r="F7772" s="66" t="s">
        <v>21777</v>
      </c>
      <c r="I7772" s="3" t="s">
        <v>21785</v>
      </c>
      <c r="J7772" s="3" t="str">
        <f>IF($B7772="SINAPI",IF(ISNUMBER(MATCH(Banco!$C7772,Analitico!$A:$A,0)),INDEX(Analitico!E:E,MATCH(Banco!$C7772,Analitico!$A:$A,0))&amp;"%",""),"")</f>
        <v>78,0313914%</v>
      </c>
      <c r="K7772" s="3" t="str">
        <f>IF($B7772="SINAPI",IF(ISNUMBER(MATCH(Banco!$C7772,Analitico!$A:$A,0)),INDEX(Analitico!F:F,MATCH(Banco!$C7772,Analitico!$A:$A,0))&amp;"%",""),"")</f>
        <v>%</v>
      </c>
    </row>
    <row r="7773" spans="1:11" x14ac:dyDescent="0.2">
      <c r="A7773" s="1" t="str">
        <f t="shared" si="122"/>
        <v>SINAPI 101456</v>
      </c>
      <c r="B7773" s="3" t="s">
        <v>21783</v>
      </c>
      <c r="C7773" s="3" t="s">
        <v>7832</v>
      </c>
      <c r="D7773" s="2" t="s">
        <v>15529</v>
      </c>
      <c r="E7773" s="3" t="s">
        <v>15549</v>
      </c>
      <c r="F7773" s="66" t="s">
        <v>21778</v>
      </c>
      <c r="I7773" s="3" t="s">
        <v>21785</v>
      </c>
      <c r="J7773" s="3" t="str">
        <f>IF($B7773="SINAPI",IF(ISNUMBER(MATCH(Banco!$C7773,Analitico!$A:$A,0)),INDEX(Analitico!E:E,MATCH(Banco!$C7773,Analitico!$A:$A,0))&amp;"%",""),"")</f>
        <v>93,8720802%</v>
      </c>
      <c r="K7773" s="3" t="str">
        <f>IF($B7773="SINAPI",IF(ISNUMBER(MATCH(Banco!$C7773,Analitico!$A:$A,0)),INDEX(Analitico!F:F,MATCH(Banco!$C7773,Analitico!$A:$A,0))&amp;"%",""),"")</f>
        <v>%</v>
      </c>
    </row>
    <row r="7774" spans="1:11" x14ac:dyDescent="0.2">
      <c r="A7774" s="1" t="str">
        <f t="shared" si="122"/>
        <v>SINAPI 101457</v>
      </c>
      <c r="B7774" s="3" t="s">
        <v>21783</v>
      </c>
      <c r="C7774" s="3" t="s">
        <v>7833</v>
      </c>
      <c r="D7774" s="2" t="s">
        <v>15530</v>
      </c>
      <c r="E7774" s="3" t="s">
        <v>15549</v>
      </c>
      <c r="F7774" s="66" t="s">
        <v>21779</v>
      </c>
      <c r="I7774" s="3" t="s">
        <v>21785</v>
      </c>
      <c r="J7774" s="3" t="str">
        <f>IF($B7774="SINAPI",IF(ISNUMBER(MATCH(Banco!$C7774,Analitico!$A:$A,0)),INDEX(Analitico!E:E,MATCH(Banco!$C7774,Analitico!$A:$A,0))&amp;"%",""),"")</f>
        <v>90,3797285%</v>
      </c>
      <c r="K7774" s="3" t="str">
        <f>IF($B7774="SINAPI",IF(ISNUMBER(MATCH(Banco!$C7774,Analitico!$A:$A,0)),INDEX(Analitico!F:F,MATCH(Banco!$C7774,Analitico!$A:$A,0))&amp;"%",""),"")</f>
        <v>%</v>
      </c>
    </row>
    <row r="7775" spans="1:11" x14ac:dyDescent="0.2">
      <c r="A7775" s="1" t="str">
        <f t="shared" si="122"/>
        <v>SINAPI 101458</v>
      </c>
      <c r="B7775" s="3" t="s">
        <v>21783</v>
      </c>
      <c r="C7775" s="3" t="s">
        <v>7834</v>
      </c>
      <c r="D7775" s="2" t="s">
        <v>15531</v>
      </c>
      <c r="E7775" s="3" t="s">
        <v>15549</v>
      </c>
      <c r="F7775" s="66" t="s">
        <v>21780</v>
      </c>
      <c r="I7775" s="3" t="s">
        <v>21785</v>
      </c>
      <c r="J7775" s="3" t="str">
        <f>IF($B7775="SINAPI",IF(ISNUMBER(MATCH(Banco!$C7775,Analitico!$A:$A,0)),INDEX(Analitico!E:E,MATCH(Banco!$C7775,Analitico!$A:$A,0))&amp;"%",""),"")</f>
        <v>85,3970974%</v>
      </c>
      <c r="K7775" s="3" t="str">
        <f>IF($B7775="SINAPI",IF(ISNUMBER(MATCH(Banco!$C7775,Analitico!$A:$A,0)),INDEX(Analitico!F:F,MATCH(Banco!$C7775,Analitico!$A:$A,0))&amp;"%",""),"")</f>
        <v>%</v>
      </c>
    </row>
    <row r="7776" spans="1:11" x14ac:dyDescent="0.2">
      <c r="A7776" s="1" t="str">
        <f t="shared" si="122"/>
        <v>SINAPI 101459</v>
      </c>
      <c r="B7776" s="3" t="s">
        <v>21783</v>
      </c>
      <c r="C7776" s="3" t="s">
        <v>7835</v>
      </c>
      <c r="D7776" s="2" t="s">
        <v>15279</v>
      </c>
      <c r="E7776" s="3" t="s">
        <v>15549</v>
      </c>
      <c r="F7776" s="66" t="s">
        <v>21781</v>
      </c>
      <c r="I7776" s="3" t="s">
        <v>21785</v>
      </c>
      <c r="J7776" s="3" t="str">
        <f>IF($B7776="SINAPI",IF(ISNUMBER(MATCH(Banco!$C7776,Analitico!$A:$A,0)),INDEX(Analitico!E:E,MATCH(Banco!$C7776,Analitico!$A:$A,0))&amp;"%",""),"")</f>
        <v>80,7364596%</v>
      </c>
      <c r="K7776" s="3" t="str">
        <f>IF($B7776="SINAPI",IF(ISNUMBER(MATCH(Banco!$C7776,Analitico!$A:$A,0)),INDEX(Analitico!F:F,MATCH(Banco!$C7776,Analitico!$A:$A,0))&amp;"%",""),"")</f>
        <v>%</v>
      </c>
    </row>
    <row r="7777" spans="1:11" x14ac:dyDescent="0.2">
      <c r="A7777" s="1" t="str">
        <f t="shared" si="122"/>
        <v>SINAPI 101460</v>
      </c>
      <c r="B7777" s="3" t="s">
        <v>21783</v>
      </c>
      <c r="C7777" s="3" t="s">
        <v>7836</v>
      </c>
      <c r="D7777" s="2" t="s">
        <v>15402</v>
      </c>
      <c r="E7777" s="3" t="s">
        <v>15549</v>
      </c>
      <c r="F7777" s="66" t="s">
        <v>21782</v>
      </c>
      <c r="I7777" s="3" t="s">
        <v>21785</v>
      </c>
      <c r="J7777" s="3" t="str">
        <f>IF($B7777="SINAPI",IF(ISNUMBER(MATCH(Banco!$C7777,Analitico!$A:$A,0)),INDEX(Analitico!E:E,MATCH(Banco!$C7777,Analitico!$A:$A,0))&amp;"%",""),"")</f>
        <v>79,5601259%</v>
      </c>
      <c r="K7777" s="3" t="str">
        <f>IF($B7777="SINAPI",IF(ISNUMBER(MATCH(Banco!$C7777,Analitico!$A:$A,0)),INDEX(Analitico!F:F,MATCH(Banco!$C7777,Analitico!$A:$A,0))&amp;"%",""),"")</f>
        <v>%</v>
      </c>
    </row>
  </sheetData>
  <sheetProtection algorithmName="SHA-512" hashValue="RJmtYhNkn6SglGR/epr4E2dQj3YInDh1Xst5emtrmEH96aohce3g92+8BL8CL1hZgQgWTkKc0umMAjcRVdbmbA==" saltValue="Wp3WwZI0E9N8tvAlJWKBqg==" spinCount="100000" sheet="1" objects="1" scenarios="1"/>
  <mergeCells count="2">
    <mergeCell ref="B1:D1"/>
    <mergeCell ref="I4:I5"/>
  </mergeCells>
  <phoneticPr fontId="10" type="noConversion"/>
  <pageMargins left="0.78740157480314965" right="0.78740157480314965" top="0.78740157480314965" bottom="0.78740157480314965" header="5.7086614173228352" footer="0.59055118110236227"/>
  <pageSetup paperSize="9" scale="53" fitToHeight="0" orientation="portrait" r:id="rId1"/>
  <headerFooter>
    <oddHeader>&amp;L_</oddHeader>
    <oddFooter>&amp;R&amp;P&amp;LPlanilha Referência.xls versão 1.10 - Desenvolvido por Caixa Econômica Federal - Conteúdo sob responsabilidade do usuário</oddFooter>
  </headerFooter>
  <drawing r:id="rId2"/>
  <legacyDrawing r:id="rId3"/>
  <oleObjects>
    <mc:AlternateContent xmlns:mc="http://schemas.openxmlformats.org/markup-compatibility/2006">
      <mc:Choice Requires="x14">
        <oleObject shapeId="1043" r:id="rId4">
          <objectPr defaultSize="0" autoPict="0" r:id="rId5">
            <anchor moveWithCells="1" sizeWithCells="1">
              <from>
                <xdr:col>0</xdr:col>
                <xdr:colOff>0</xdr:colOff>
                <xdr:row>0</xdr:row>
                <xdr:rowOff>0</xdr:rowOff>
              </from>
              <to>
                <xdr:col>2</xdr:col>
                <xdr:colOff>708660</xdr:colOff>
                <xdr:row>0</xdr:row>
                <xdr:rowOff>289560</xdr:rowOff>
              </to>
            </anchor>
          </objectPr>
        </oleObject>
      </mc:Choice>
      <mc:Fallback>
        <oleObject shapeId="1043" r:id="rId4"/>
      </mc:Fallback>
    </mc:AlternateContent>
  </oleObjects>
  <mc:AlternateContent xmlns:mc="http://schemas.openxmlformats.org/markup-compatibility/2006">
    <mc:Choice Requires="x14">
      <controls>
        <mc:AlternateContent xmlns:mc="http://schemas.openxmlformats.org/markup-compatibility/2006">
          <mc:Choice Requires="x14">
            <control shapeId="1038" r:id="rId6" name="Button 14">
              <controlPr defaultSize="0" print="0" autoFill="0" autoPict="0" macro="[0]!LimparBanco">
                <anchor moveWithCells="1">
                  <from>
                    <xdr:col>5</xdr:col>
                    <xdr:colOff>137160</xdr:colOff>
                    <xdr:row>0</xdr:row>
                    <xdr:rowOff>30480</xdr:rowOff>
                  </from>
                  <to>
                    <xdr:col>6</xdr:col>
                    <xdr:colOff>830580</xdr:colOff>
                    <xdr:row>1</xdr:row>
                    <xdr:rowOff>38100</xdr:rowOff>
                  </to>
                </anchor>
              </controlPr>
            </control>
          </mc:Choice>
        </mc:AlternateContent>
        <mc:AlternateContent xmlns:mc="http://schemas.openxmlformats.org/markup-compatibility/2006">
          <mc:Choice Requires="x14">
            <control shapeId="1039" r:id="rId7" name="Button 15">
              <controlPr defaultSize="0" print="0" autoFill="0" autoPict="0" macro="[0]!showImportar">
                <anchor moveWithCells="1">
                  <from>
                    <xdr:col>3</xdr:col>
                    <xdr:colOff>4328160</xdr:colOff>
                    <xdr:row>1</xdr:row>
                    <xdr:rowOff>60960</xdr:rowOff>
                  </from>
                  <to>
                    <xdr:col>5</xdr:col>
                    <xdr:colOff>99060</xdr:colOff>
                    <xdr:row>3</xdr:row>
                    <xdr:rowOff>68580</xdr:rowOff>
                  </to>
                </anchor>
              </controlPr>
            </control>
          </mc:Choice>
        </mc:AlternateContent>
        <mc:AlternateContent xmlns:mc="http://schemas.openxmlformats.org/markup-compatibility/2006">
          <mc:Choice Requires="x14">
            <control shapeId="1040" r:id="rId8" name="Button 16">
              <controlPr defaultSize="0" print="0" autoFill="0" autoPict="0" macro="[0]!ImportarSIPCI">
                <anchor moveWithCells="1">
                  <from>
                    <xdr:col>3</xdr:col>
                    <xdr:colOff>4328160</xdr:colOff>
                    <xdr:row>0</xdr:row>
                    <xdr:rowOff>30480</xdr:rowOff>
                  </from>
                  <to>
                    <xdr:col>5</xdr:col>
                    <xdr:colOff>99060</xdr:colOff>
                    <xdr:row>1</xdr:row>
                    <xdr:rowOff>38100</xdr:rowOff>
                  </to>
                </anchor>
              </controlPr>
            </control>
          </mc:Choice>
        </mc:AlternateContent>
        <mc:AlternateContent xmlns:mc="http://schemas.openxmlformats.org/markup-compatibility/2006">
          <mc:Choice Requires="x14">
            <control shapeId="1046" r:id="rId9" name="Button 22">
              <controlPr defaultSize="0" print="0" autoFill="0" autoPict="0" macro="[0]!verAnalitico">
                <anchor moveWithCells="1">
                  <from>
                    <xdr:col>5</xdr:col>
                    <xdr:colOff>137160</xdr:colOff>
                    <xdr:row>1</xdr:row>
                    <xdr:rowOff>60960</xdr:rowOff>
                  </from>
                  <to>
                    <xdr:col>6</xdr:col>
                    <xdr:colOff>830580</xdr:colOff>
                    <xdr:row>3</xdr:row>
                    <xdr:rowOff>68580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IV193"/>
  <sheetViews>
    <sheetView showGridLines="0" zoomScaleNormal="100" workbookViewId="0">
      <pane ySplit="10" topLeftCell="A170" activePane="bottomLeft" state="frozen"/>
      <selection pane="bottomLeft" activeCell="D191" sqref="D191"/>
    </sheetView>
  </sheetViews>
  <sheetFormatPr defaultColWidth="4" defaultRowHeight="10.199999999999999" x14ac:dyDescent="0.2"/>
  <cols>
    <col min="1" max="1" width="4.88671875" style="1" customWidth="1"/>
    <col min="2" max="2" width="10.44140625" style="3" customWidth="1"/>
    <col min="3" max="3" width="8.6640625" style="4" customWidth="1"/>
    <col min="4" max="4" width="59.44140625" style="2" customWidth="1"/>
    <col min="5" max="5" width="7" style="3" bestFit="1" customWidth="1"/>
    <col min="6" max="7" width="7" style="3" hidden="1" customWidth="1"/>
    <col min="8" max="8" width="8" style="3" customWidth="1"/>
    <col min="9" max="10" width="11.44140625" style="3" customWidth="1"/>
    <col min="11" max="11" width="7.44140625" style="1" hidden="1" customWidth="1"/>
    <col min="12" max="12" width="6.33203125" style="1" hidden="1" customWidth="1"/>
    <col min="13" max="255" width="9.109375" style="1" customWidth="1"/>
    <col min="256" max="16384" width="4" style="1"/>
  </cols>
  <sheetData>
    <row r="1" spans="1:256" s="6" customFormat="1" ht="22.5" customHeight="1" x14ac:dyDescent="0.2">
      <c r="B1" s="94" t="s">
        <v>19</v>
      </c>
      <c r="C1" s="94"/>
      <c r="D1" s="94"/>
      <c r="E1" s="94"/>
      <c r="F1" s="94"/>
      <c r="G1" s="94"/>
      <c r="H1" s="94"/>
      <c r="I1" s="94"/>
      <c r="J1" s="94"/>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s="6" customFormat="1" x14ac:dyDescent="0.2">
      <c r="B2" s="16"/>
      <c r="C2" s="16"/>
      <c r="D2" s="16"/>
      <c r="E2" s="12"/>
      <c r="F2" s="12"/>
      <c r="G2" s="12"/>
      <c r="H2" s="12"/>
      <c r="I2" s="12"/>
      <c r="J2" s="12"/>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6" customFormat="1" x14ac:dyDescent="0.2">
      <c r="B3" s="5"/>
      <c r="C3" s="8"/>
      <c r="D3" s="8"/>
      <c r="E3" s="12"/>
      <c r="F3" s="12"/>
      <c r="G3" s="12"/>
      <c r="H3" s="12"/>
      <c r="I3" s="12"/>
      <c r="J3" s="12"/>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s="6" customFormat="1" ht="11.25" customHeight="1" x14ac:dyDescent="0.2">
      <c r="B4" s="23" t="s">
        <v>14</v>
      </c>
      <c r="D4" s="7"/>
      <c r="E4" s="12"/>
      <c r="F4" s="12"/>
      <c r="G4" s="12"/>
      <c r="H4" s="12"/>
      <c r="I4" s="24" t="s">
        <v>21</v>
      </c>
      <c r="J4" s="24" t="s">
        <v>21</v>
      </c>
      <c r="L4" s="1"/>
      <c r="M4" s="1"/>
      <c r="N4" s="1"/>
      <c r="O4" s="96"/>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s="6" customFormat="1" ht="11.25" hidden="1" customHeight="1" x14ac:dyDescent="0.2">
      <c r="B5" s="3">
        <f ca="1">OFFSET(Composições!$A$1,MATCH(COUNTIF($H$1:$H5,"Composições"),Composições!$K:$K,0)-1,COLUMN(Banco!B$6)-1)</f>
        <v>0</v>
      </c>
      <c r="C5" s="4">
        <f ca="1">OFFSET(Composições!$A$1,MATCH(COUNTIF($H$1:$H5,"Composições"),Composições!$K:$K,0)-1,COLUMN(Banco!C$6)-1)</f>
        <v>0</v>
      </c>
      <c r="D5" s="2">
        <f ca="1">IF(COUNTIF(OFFSET(Banco!$A$6,1,0,NCOMPOSICOES),$A5)&gt;1,"CÓDIGO REPETIDO",OFFSET(Composições!$A$1,MATCH(COUNTIF($H$1:$H5,"Composições"),Composições!$K:$K,0)-1,COLUMN(Banco!D$6)-1))</f>
        <v>0</v>
      </c>
      <c r="E5" s="3">
        <f ca="1">OFFSET(Composições!$A$1,MATCH(COUNTIF($H$1:$H5,"Composições"),Composições!$K:$K,0)-1,COLUMN(Banco!E$6)-1)</f>
        <v>0</v>
      </c>
      <c r="F5" s="3">
        <f ca="1">OFFSET(Composições!$A$1,MATCH(COUNTIF($H$1:$H5,"Composições"),Composições!$K:$K,0)-1,COLUMN(Banco!F$6)-1)</f>
        <v>0</v>
      </c>
      <c r="G5" s="3">
        <f ca="1">OFFSET(Composições!$A$1,MATCH(COUNTIF($H$1:$H5,"Composições"),Composições!$K:$K,0)-1,COLUMN(Banco!G$6)-1)</f>
        <v>0</v>
      </c>
      <c r="H5" s="1" t="s">
        <v>22</v>
      </c>
      <c r="I5" s="13"/>
      <c r="J5" s="9"/>
      <c r="L5" s="1"/>
      <c r="M5" s="1"/>
      <c r="N5" s="1"/>
      <c r="O5" s="96"/>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s="6" customFormat="1" ht="11.25" hidden="1" customHeight="1" x14ac:dyDescent="0.2">
      <c r="B6" s="9"/>
      <c r="C6" s="10"/>
      <c r="D6" s="11"/>
      <c r="E6" s="9"/>
      <c r="F6" s="9"/>
      <c r="G6" s="9"/>
      <c r="H6" s="9"/>
      <c r="I6" s="13"/>
      <c r="J6" s="9"/>
      <c r="L6" s="1"/>
      <c r="M6" s="1"/>
      <c r="N6" s="1"/>
      <c r="O6" s="96"/>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1.25" hidden="1" customHeight="1" x14ac:dyDescent="0.2">
      <c r="A7" s="27" t="str">
        <f>CONCATENAR</f>
        <v xml:space="preserve"> </v>
      </c>
      <c r="B7" s="28"/>
      <c r="C7" s="28"/>
      <c r="D7" s="29"/>
      <c r="E7" s="28"/>
      <c r="F7" s="52">
        <f ca="1">IF($L7&gt;0,SUM(OFFSET(F7,1,0,$L7),0))</f>
        <v>0</v>
      </c>
      <c r="G7" s="52">
        <f ca="1">IF($L7&gt;0,SUM(OFFSET(G7,1,0,$L7),0))</f>
        <v>0</v>
      </c>
      <c r="H7" s="53"/>
      <c r="I7" s="62">
        <f ca="1">IF(ISERROR(F7),0,F7)</f>
        <v>0</v>
      </c>
      <c r="J7" s="63">
        <f ca="1">IF(ISERROR(G7),0,G7)</f>
        <v>0</v>
      </c>
      <c r="K7" s="1">
        <f>COUNTA($A$1:$A7)-1</f>
        <v>0</v>
      </c>
      <c r="L7" s="1">
        <f>IF(MAX(K:K)=K7,MATCH(9999999,$K:$K)+1,MATCH(K7+1,K:K,0))-ROW(L7)-2</f>
        <v>2</v>
      </c>
      <c r="M7" s="3" t="str">
        <f ca="1">IF(AND(OR(I7&lt;&gt;0,J7&lt;&gt;0),N7="Sim"),"F","")</f>
        <v/>
      </c>
      <c r="N7" s="56" t="s">
        <v>64</v>
      </c>
      <c r="O7" s="96"/>
    </row>
    <row r="8" spans="1:256" ht="11.25" hidden="1" customHeight="1" x14ac:dyDescent="0.2">
      <c r="B8" s="30"/>
      <c r="C8" s="30"/>
      <c r="D8" s="25" t="str">
        <f ca="1">IF(ISNUMBER($L8),OFFSET(Banco!$A$1,Composições!$L8-1,COLUMN(Composições!D8)-1),"")</f>
        <v/>
      </c>
      <c r="E8" s="54" t="str">
        <f ca="1">IF(ISNUMBER($L8),OFFSET(Banco!$A$1,Composições!$L8-1,COLUMN(Composições!E8)-1),"")</f>
        <v/>
      </c>
      <c r="F8" s="54">
        <f ca="1">TRUNC($H8*ROUND(I8,2),2)</f>
        <v>0</v>
      </c>
      <c r="G8" s="54">
        <f ca="1">TRUNC($H8*ROUND(J8,2),2)</f>
        <v>0</v>
      </c>
      <c r="H8" s="26"/>
      <c r="I8" s="64">
        <f ca="1">IF(ISNUMBER($L8),VALUE(OFFSET(Banco!$A$1,Composições!$L8-1,COLUMN(Composições!I8)-4)),0)</f>
        <v>0</v>
      </c>
      <c r="J8" s="64">
        <f ca="1">IF(ISNUMBER($L8),VALUE(OFFSET(Banco!$A$1,Composições!$L8-1,COLUMN(Composições!J8)-4)),0)</f>
        <v>0</v>
      </c>
      <c r="K8" s="1">
        <f>COUNTA($A$1:$A8)-1</f>
        <v>0</v>
      </c>
      <c r="L8" s="1" t="e">
        <f ca="1">MATCH(Composições!CONCATENAR,Banco!$A:$A,0)</f>
        <v>#N/A</v>
      </c>
      <c r="M8" s="3" t="str">
        <f ca="1">IF(OR(ISERROR(L8),H8="",H8=0),"",OFFSET($M$1,MATCH(K8,$K$1:$K8,0)-1,0))</f>
        <v/>
      </c>
      <c r="O8" s="96"/>
    </row>
    <row r="9" spans="1:256" ht="12.75" hidden="1" customHeight="1" x14ac:dyDescent="0.2">
      <c r="B9" s="1"/>
      <c r="C9" s="1"/>
      <c r="D9" s="1"/>
      <c r="E9" s="1"/>
      <c r="F9" s="1"/>
      <c r="G9" s="1"/>
      <c r="H9" s="1"/>
      <c r="I9" s="1"/>
      <c r="J9" s="1"/>
      <c r="K9" s="1">
        <f>COUNTA($A$1:$A9)-1</f>
        <v>0</v>
      </c>
      <c r="M9" s="3" t="str">
        <f ca="1">IF(OFFSET($M$1,MATCH(OFFSET(K9,-1,0),$K$1:$K9,0)-1,0)="F","F","")</f>
        <v/>
      </c>
      <c r="O9" s="96"/>
    </row>
    <row r="10" spans="1:256" s="6" customFormat="1" x14ac:dyDescent="0.2">
      <c r="B10" s="9" t="s">
        <v>18</v>
      </c>
      <c r="C10" s="47" t="s">
        <v>3</v>
      </c>
      <c r="D10" s="11" t="s">
        <v>4</v>
      </c>
      <c r="E10" s="9" t="s">
        <v>0</v>
      </c>
      <c r="F10" s="9"/>
      <c r="G10" s="9"/>
      <c r="H10" s="9" t="s">
        <v>55</v>
      </c>
      <c r="I10" s="13" t="s">
        <v>1</v>
      </c>
      <c r="J10" s="9" t="s">
        <v>54</v>
      </c>
      <c r="L10" s="1"/>
      <c r="M10" s="44" t="s">
        <v>45</v>
      </c>
      <c r="N10" s="44" t="s">
        <v>63</v>
      </c>
      <c r="O10" s="96"/>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x14ac:dyDescent="0.2">
      <c r="A11" s="83" t="str">
        <f>CONCATENAR</f>
        <v xml:space="preserve"> </v>
      </c>
      <c r="B11" s="86"/>
      <c r="C11" s="86"/>
      <c r="D11" s="87"/>
      <c r="E11" s="86"/>
      <c r="F11" s="88">
        <f ca="1">IF($L11&gt;0,SUM(OFFSET(F11,1,0,$L11),0))</f>
        <v>0</v>
      </c>
      <c r="G11" s="88">
        <f ca="1">IF($L11&gt;0,SUM(OFFSET(G11,1,0,$L11),0))</f>
        <v>0</v>
      </c>
      <c r="H11" s="89"/>
      <c r="I11" s="90">
        <f ca="1">IF(ISERROR(F11),0,F11)</f>
        <v>0</v>
      </c>
      <c r="J11" s="91">
        <f ca="1">IF(ISERROR(G11),0,G11)</f>
        <v>0</v>
      </c>
      <c r="K11" s="1">
        <f>COUNTA($A$1:$A11)-1</f>
        <v>1</v>
      </c>
      <c r="L11" s="1">
        <f>IF(MAX(K:K)=K11,MATCH(9999999,$K:$K)+1,MATCH(K11+1,K:K,0))-ROW(L11)-2</f>
        <v>10</v>
      </c>
      <c r="M11" s="3" t="str">
        <f ca="1">IF(AND(OR(I11&lt;&gt;0,J11&lt;&gt;0),N11="Sim"),"F","")</f>
        <v/>
      </c>
      <c r="N11" s="84" t="s">
        <v>64</v>
      </c>
    </row>
    <row r="12" spans="1:256" x14ac:dyDescent="0.2">
      <c r="B12" s="92"/>
      <c r="C12" s="92"/>
      <c r="D12" s="79" t="str">
        <f ca="1">IF(ISNUMBER($L12),OFFSET(Banco!$A$1,Composições!$L12-1,COLUMN(Composições!D12)-1),"")</f>
        <v/>
      </c>
      <c r="E12" s="78" t="str">
        <f ca="1">IF(ISNUMBER($L12),OFFSET(Banco!$A$1,Composições!$L12-1,COLUMN(Composições!E12)-1),"")</f>
        <v/>
      </c>
      <c r="F12" s="78">
        <f t="shared" ref="F12:F21" ca="1" si="0">TRUNC($H12*ROUND(I12,2),2)</f>
        <v>0</v>
      </c>
      <c r="G12" s="78">
        <f t="shared" ref="G12:G21" ca="1" si="1">TRUNC($H12*ROUND(J12,2),2)</f>
        <v>0</v>
      </c>
      <c r="H12" s="80"/>
      <c r="I12" s="81">
        <f ca="1">IF(ISNUMBER($L12),VALUE(OFFSET(Banco!$A$1,Composições!$L12-1,COLUMN(Composições!I12)-4)),0)</f>
        <v>0</v>
      </c>
      <c r="J12" s="81">
        <f ca="1">IF(ISNUMBER($L12),VALUE(OFFSET(Banco!$A$1,Composições!$L12-1,COLUMN(Composições!J12)-4)),0)</f>
        <v>0</v>
      </c>
      <c r="K12" s="1">
        <f>COUNTA($A$1:$A12)-1</f>
        <v>1</v>
      </c>
      <c r="L12" s="1" t="e">
        <f ca="1">MATCH(Composições!CONCATENAR,Banco!$A:$A,0)</f>
        <v>#N/A</v>
      </c>
      <c r="M12" s="82" t="str">
        <f ca="1">IF(OR(ISERROR($L12),$H12="",$H12=0),"",OFFSET(M$1,MATCH($K12,$K$1:$K12,0)-1,0))</f>
        <v/>
      </c>
    </row>
    <row r="13" spans="1:256" x14ac:dyDescent="0.2">
      <c r="B13" s="92"/>
      <c r="C13" s="92"/>
      <c r="D13" s="79" t="str">
        <f ca="1">IF(ISNUMBER($L13),OFFSET(Banco!$A$1,Composições!$L13-1,COLUMN(Composições!D13)-1),"")</f>
        <v/>
      </c>
      <c r="E13" s="78" t="str">
        <f ca="1">IF(ISNUMBER($L13),OFFSET(Banco!$A$1,Composições!$L13-1,COLUMN(Composições!E13)-1),"")</f>
        <v/>
      </c>
      <c r="F13" s="78">
        <f t="shared" ca="1" si="0"/>
        <v>0</v>
      </c>
      <c r="G13" s="78">
        <f t="shared" ca="1" si="1"/>
        <v>0</v>
      </c>
      <c r="H13" s="80"/>
      <c r="I13" s="81">
        <f ca="1">IF(ISNUMBER($L13),VALUE(OFFSET(Banco!$A$1,Composições!$L13-1,COLUMN(Composições!I13)-4)),0)</f>
        <v>0</v>
      </c>
      <c r="J13" s="81">
        <f ca="1">IF(ISNUMBER($L13),VALUE(OFFSET(Banco!$A$1,Composições!$L13-1,COLUMN(Composições!J13)-4)),0)</f>
        <v>0</v>
      </c>
      <c r="K13" s="1">
        <f>COUNTA($A$1:$A13)-1</f>
        <v>1</v>
      </c>
      <c r="L13" s="1" t="e">
        <f ca="1">MATCH(Composições!CONCATENAR,Banco!$A:$A,0)</f>
        <v>#N/A</v>
      </c>
      <c r="M13" s="82" t="str">
        <f ca="1">IF(OR(ISERROR($L13),$H13="",$H13=0),"",OFFSET(M$1,MATCH($K13,$K$1:$K13,0)-1,0))</f>
        <v/>
      </c>
    </row>
    <row r="14" spans="1:256" x14ac:dyDescent="0.2">
      <c r="B14" s="92"/>
      <c r="C14" s="92"/>
      <c r="D14" s="79" t="str">
        <f ca="1">IF(ISNUMBER($L14),OFFSET(Banco!$A$1,Composições!$L14-1,COLUMN(Composições!D14)-1),"")</f>
        <v/>
      </c>
      <c r="E14" s="78" t="str">
        <f ca="1">IF(ISNUMBER($L14),OFFSET(Banco!$A$1,Composições!$L14-1,COLUMN(Composições!E14)-1),"")</f>
        <v/>
      </c>
      <c r="F14" s="78">
        <f t="shared" ca="1" si="0"/>
        <v>0</v>
      </c>
      <c r="G14" s="78">
        <f t="shared" ca="1" si="1"/>
        <v>0</v>
      </c>
      <c r="H14" s="80"/>
      <c r="I14" s="81">
        <f ca="1">IF(ISNUMBER($L14),VALUE(OFFSET(Banco!$A$1,Composições!$L14-1,COLUMN(Composições!I14)-4)),0)</f>
        <v>0</v>
      </c>
      <c r="J14" s="81">
        <f ca="1">IF(ISNUMBER($L14),VALUE(OFFSET(Banco!$A$1,Composições!$L14-1,COLUMN(Composições!J14)-4)),0)</f>
        <v>0</v>
      </c>
      <c r="K14" s="1">
        <f>COUNTA($A$1:$A14)-1</f>
        <v>1</v>
      </c>
      <c r="L14" s="1" t="e">
        <f ca="1">MATCH(Composições!CONCATENAR,Banco!$A:$A,0)</f>
        <v>#N/A</v>
      </c>
      <c r="M14" s="82" t="str">
        <f ca="1">IF(OR(ISERROR($L14),$H14="",$H14=0),"",OFFSET(M$1,MATCH($K14,$K$1:$K14,0)-1,0))</f>
        <v/>
      </c>
    </row>
    <row r="15" spans="1:256" x14ac:dyDescent="0.2">
      <c r="B15" s="92"/>
      <c r="C15" s="92"/>
      <c r="D15" s="79" t="str">
        <f ca="1">IF(ISNUMBER($L15),OFFSET(Banco!$A$1,Composições!$L15-1,COLUMN(Composições!D15)-1),"")</f>
        <v/>
      </c>
      <c r="E15" s="78" t="str">
        <f ca="1">IF(ISNUMBER($L15),OFFSET(Banco!$A$1,Composições!$L15-1,COLUMN(Composições!E15)-1),"")</f>
        <v/>
      </c>
      <c r="F15" s="78">
        <f t="shared" ca="1" si="0"/>
        <v>0</v>
      </c>
      <c r="G15" s="78">
        <f t="shared" ca="1" si="1"/>
        <v>0</v>
      </c>
      <c r="H15" s="80"/>
      <c r="I15" s="81">
        <f ca="1">IF(ISNUMBER($L15),VALUE(OFFSET(Banco!$A$1,Composições!$L15-1,COLUMN(Composições!I15)-4)),0)</f>
        <v>0</v>
      </c>
      <c r="J15" s="81">
        <f ca="1">IF(ISNUMBER($L15),VALUE(OFFSET(Banco!$A$1,Composições!$L15-1,COLUMN(Composições!J15)-4)),0)</f>
        <v>0</v>
      </c>
      <c r="K15" s="1">
        <f>COUNTA($A$1:$A15)-1</f>
        <v>1</v>
      </c>
      <c r="L15" s="1" t="e">
        <f ca="1">MATCH(Composições!CONCATENAR,Banco!$A:$A,0)</f>
        <v>#N/A</v>
      </c>
      <c r="M15" s="82" t="str">
        <f ca="1">IF(OR(ISERROR($L15),$H15="",$H15=0),"",OFFSET(M$1,MATCH($K15,$K$1:$K15,0)-1,0))</f>
        <v/>
      </c>
    </row>
    <row r="16" spans="1:256" x14ac:dyDescent="0.2">
      <c r="B16" s="92"/>
      <c r="C16" s="92"/>
      <c r="D16" s="79" t="str">
        <f ca="1">IF(ISNUMBER($L16),OFFSET(Banco!$A$1,Composições!$L16-1,COLUMN(Composições!D16)-1),"")</f>
        <v/>
      </c>
      <c r="E16" s="78" t="str">
        <f ca="1">IF(ISNUMBER($L16),OFFSET(Banco!$A$1,Composições!$L16-1,COLUMN(Composições!E16)-1),"")</f>
        <v/>
      </c>
      <c r="F16" s="78">
        <f t="shared" ca="1" si="0"/>
        <v>0</v>
      </c>
      <c r="G16" s="78">
        <f t="shared" ca="1" si="1"/>
        <v>0</v>
      </c>
      <c r="H16" s="80"/>
      <c r="I16" s="81">
        <f ca="1">IF(ISNUMBER($L16),VALUE(OFFSET(Banco!$A$1,Composições!$L16-1,COLUMN(Composições!I16)-4)),0)</f>
        <v>0</v>
      </c>
      <c r="J16" s="81">
        <f ca="1">IF(ISNUMBER($L16),VALUE(OFFSET(Banco!$A$1,Composições!$L16-1,COLUMN(Composições!J16)-4)),0)</f>
        <v>0</v>
      </c>
      <c r="K16" s="1">
        <f>COUNTA($A$1:$A16)-1</f>
        <v>1</v>
      </c>
      <c r="L16" s="1" t="e">
        <f ca="1">MATCH(Composições!CONCATENAR,Banco!$A:$A,0)</f>
        <v>#N/A</v>
      </c>
      <c r="M16" s="82" t="str">
        <f ca="1">IF(OR(ISERROR($L16),$H16="",$H16=0),"",OFFSET(M$1,MATCH($K16,$K$1:$K16,0)-1,0))</f>
        <v/>
      </c>
    </row>
    <row r="17" spans="1:14" x14ac:dyDescent="0.2">
      <c r="B17" s="92"/>
      <c r="C17" s="92"/>
      <c r="D17" s="79" t="str">
        <f ca="1">IF(ISNUMBER($L17),OFFSET(Banco!$A$1,Composições!$L17-1,COLUMN(Composições!D17)-1),"")</f>
        <v/>
      </c>
      <c r="E17" s="78" t="str">
        <f ca="1">IF(ISNUMBER($L17),OFFSET(Banco!$A$1,Composições!$L17-1,COLUMN(Composições!E17)-1),"")</f>
        <v/>
      </c>
      <c r="F17" s="78">
        <f t="shared" ca="1" si="0"/>
        <v>0</v>
      </c>
      <c r="G17" s="78">
        <f t="shared" ca="1" si="1"/>
        <v>0</v>
      </c>
      <c r="H17" s="80"/>
      <c r="I17" s="81">
        <f ca="1">IF(ISNUMBER($L17),VALUE(OFFSET(Banco!$A$1,Composições!$L17-1,COLUMN(Composições!I17)-4)),0)</f>
        <v>0</v>
      </c>
      <c r="J17" s="81">
        <f ca="1">IF(ISNUMBER($L17),VALUE(OFFSET(Banco!$A$1,Composições!$L17-1,COLUMN(Composições!J17)-4)),0)</f>
        <v>0</v>
      </c>
      <c r="K17" s="1">
        <f>COUNTA($A$1:$A17)-1</f>
        <v>1</v>
      </c>
      <c r="L17" s="1" t="e">
        <f ca="1">MATCH(Composições!CONCATENAR,Banco!$A:$A,0)</f>
        <v>#N/A</v>
      </c>
      <c r="M17" s="82" t="str">
        <f ca="1">IF(OR(ISERROR($L17),$H17="",$H17=0),"",OFFSET(M$1,MATCH($K17,$K$1:$K17,0)-1,0))</f>
        <v/>
      </c>
    </row>
    <row r="18" spans="1:14" x14ac:dyDescent="0.2">
      <c r="B18" s="92"/>
      <c r="C18" s="92"/>
      <c r="D18" s="79" t="str">
        <f ca="1">IF(ISNUMBER($L18),OFFSET(Banco!$A$1,Composições!$L18-1,COLUMN(Composições!D18)-1),"")</f>
        <v/>
      </c>
      <c r="E18" s="78" t="str">
        <f ca="1">IF(ISNUMBER($L18),OFFSET(Banco!$A$1,Composições!$L18-1,COLUMN(Composições!E18)-1),"")</f>
        <v/>
      </c>
      <c r="F18" s="78">
        <f t="shared" ca="1" si="0"/>
        <v>0</v>
      </c>
      <c r="G18" s="78">
        <f t="shared" ca="1" si="1"/>
        <v>0</v>
      </c>
      <c r="H18" s="80"/>
      <c r="I18" s="81">
        <f ca="1">IF(ISNUMBER($L18),VALUE(OFFSET(Banco!$A$1,Composições!$L18-1,COLUMN(Composições!I18)-4)),0)</f>
        <v>0</v>
      </c>
      <c r="J18" s="81">
        <f ca="1">IF(ISNUMBER($L18),VALUE(OFFSET(Banco!$A$1,Composições!$L18-1,COLUMN(Composições!J18)-4)),0)</f>
        <v>0</v>
      </c>
      <c r="K18" s="1">
        <f>COUNTA($A$1:$A18)-1</f>
        <v>1</v>
      </c>
      <c r="L18" s="1" t="e">
        <f ca="1">MATCH(Composições!CONCATENAR,Banco!$A:$A,0)</f>
        <v>#N/A</v>
      </c>
      <c r="M18" s="82" t="str">
        <f ca="1">IF(OR(ISERROR($L18),$H18="",$H18=0),"",OFFSET(M$1,MATCH($K18,$K$1:$K18,0)-1,0))</f>
        <v/>
      </c>
    </row>
    <row r="19" spans="1:14" x14ac:dyDescent="0.2">
      <c r="B19" s="92"/>
      <c r="C19" s="92"/>
      <c r="D19" s="79" t="str">
        <f ca="1">IF(ISNUMBER($L19),OFFSET(Banco!$A$1,Composições!$L19-1,COLUMN(Composições!D19)-1),"")</f>
        <v/>
      </c>
      <c r="E19" s="78" t="str">
        <f ca="1">IF(ISNUMBER($L19),OFFSET(Banco!$A$1,Composições!$L19-1,COLUMN(Composições!E19)-1),"")</f>
        <v/>
      </c>
      <c r="F19" s="78">
        <f t="shared" ca="1" si="0"/>
        <v>0</v>
      </c>
      <c r="G19" s="78">
        <f t="shared" ca="1" si="1"/>
        <v>0</v>
      </c>
      <c r="H19" s="80"/>
      <c r="I19" s="81">
        <f ca="1">IF(ISNUMBER($L19),VALUE(OFFSET(Banco!$A$1,Composições!$L19-1,COLUMN(Composições!I19)-4)),0)</f>
        <v>0</v>
      </c>
      <c r="J19" s="81">
        <f ca="1">IF(ISNUMBER($L19),VALUE(OFFSET(Banco!$A$1,Composições!$L19-1,COLUMN(Composições!J19)-4)),0)</f>
        <v>0</v>
      </c>
      <c r="K19" s="1">
        <f>COUNTA($A$1:$A19)-1</f>
        <v>1</v>
      </c>
      <c r="L19" s="1" t="e">
        <f ca="1">MATCH(Composições!CONCATENAR,Banco!$A:$A,0)</f>
        <v>#N/A</v>
      </c>
      <c r="M19" s="82" t="str">
        <f ca="1">IF(OR(ISERROR($L19),$H19="",$H19=0),"",OFFSET(M$1,MATCH($K19,$K$1:$K19,0)-1,0))</f>
        <v/>
      </c>
    </row>
    <row r="20" spans="1:14" x14ac:dyDescent="0.2">
      <c r="B20" s="92"/>
      <c r="C20" s="92"/>
      <c r="D20" s="79" t="str">
        <f ca="1">IF(ISNUMBER($L20),OFFSET(Banco!$A$1,Composições!$L20-1,COLUMN(Composições!D20)-1),"")</f>
        <v/>
      </c>
      <c r="E20" s="78" t="str">
        <f ca="1">IF(ISNUMBER($L20),OFFSET(Banco!$A$1,Composições!$L20-1,COLUMN(Composições!E20)-1),"")</f>
        <v/>
      </c>
      <c r="F20" s="78">
        <f t="shared" ca="1" si="0"/>
        <v>0</v>
      </c>
      <c r="G20" s="78">
        <f t="shared" ca="1" si="1"/>
        <v>0</v>
      </c>
      <c r="H20" s="80"/>
      <c r="I20" s="81">
        <f ca="1">IF(ISNUMBER($L20),VALUE(OFFSET(Banco!$A$1,Composições!$L20-1,COLUMN(Composições!I20)-4)),0)</f>
        <v>0</v>
      </c>
      <c r="J20" s="81">
        <f ca="1">IF(ISNUMBER($L20),VALUE(OFFSET(Banco!$A$1,Composições!$L20-1,COLUMN(Composições!J20)-4)),0)</f>
        <v>0</v>
      </c>
      <c r="K20" s="1">
        <f>COUNTA($A$1:$A20)-1</f>
        <v>1</v>
      </c>
      <c r="L20" s="1" t="e">
        <f ca="1">MATCH(Composições!CONCATENAR,Banco!$A:$A,0)</f>
        <v>#N/A</v>
      </c>
      <c r="M20" s="82" t="str">
        <f ca="1">IF(OR(ISERROR($L20),$H20="",$H20=0),"",OFFSET(M$1,MATCH($K20,$K$1:$K20,0)-1,0))</f>
        <v/>
      </c>
    </row>
    <row r="21" spans="1:14" x14ac:dyDescent="0.2">
      <c r="B21" s="92"/>
      <c r="C21" s="92"/>
      <c r="D21" s="79" t="str">
        <f ca="1">IF(ISNUMBER($L21),OFFSET(Banco!$A$1,Composições!$L21-1,COLUMN(Composições!D21)-1),"")</f>
        <v/>
      </c>
      <c r="E21" s="78" t="str">
        <f ca="1">IF(ISNUMBER($L21),OFFSET(Banco!$A$1,Composições!$L21-1,COLUMN(Composições!E21)-1),"")</f>
        <v/>
      </c>
      <c r="F21" s="78">
        <f t="shared" ca="1" si="0"/>
        <v>0</v>
      </c>
      <c r="G21" s="78">
        <f t="shared" ca="1" si="1"/>
        <v>0</v>
      </c>
      <c r="H21" s="80"/>
      <c r="I21" s="81">
        <f ca="1">IF(ISNUMBER($L21),VALUE(OFFSET(Banco!$A$1,Composições!$L21-1,COLUMN(Composições!I21)-4)),0)</f>
        <v>0</v>
      </c>
      <c r="J21" s="81">
        <f ca="1">IF(ISNUMBER($L21),VALUE(OFFSET(Banco!$A$1,Composições!$L21-1,COLUMN(Composições!J21)-4)),0)</f>
        <v>0</v>
      </c>
      <c r="K21" s="1">
        <f>COUNTA($A$1:$A21)-1</f>
        <v>1</v>
      </c>
      <c r="L21" s="1" t="e">
        <f ca="1">MATCH(Composições!CONCATENAR,Banco!$A:$A,0)</f>
        <v>#N/A</v>
      </c>
      <c r="M21" s="82" t="str">
        <f ca="1">IF(OR(ISERROR($L21),$H21="",$H21=0),"",OFFSET(M$1,MATCH($K21,$K$1:$K21,0)-1,0))</f>
        <v/>
      </c>
    </row>
    <row r="22" spans="1:14" customFormat="1" ht="13.2" x14ac:dyDescent="0.25">
      <c r="K22">
        <f>COUNTA($A$1:$A22)-1</f>
        <v>1</v>
      </c>
      <c r="M22" s="85" t="str">
        <f ca="1">IF(OFFSET($M$1,MATCH(OFFSET(K22,-1,0),$K$1:$K22,0)-1,0)="F","F","")</f>
        <v/>
      </c>
    </row>
    <row r="23" spans="1:14" x14ac:dyDescent="0.2">
      <c r="A23" s="83" t="str">
        <f>CONCATENAR</f>
        <v xml:space="preserve"> </v>
      </c>
      <c r="B23" s="86"/>
      <c r="C23" s="86"/>
      <c r="D23" s="87"/>
      <c r="E23" s="86"/>
      <c r="F23" s="88">
        <f ca="1">IF($L23&gt;0,SUM(OFFSET(F23,1,0,$L23),0))</f>
        <v>0</v>
      </c>
      <c r="G23" s="88">
        <f ca="1">IF($L23&gt;0,SUM(OFFSET(G23,1,0,$L23),0))</f>
        <v>0</v>
      </c>
      <c r="H23" s="89"/>
      <c r="I23" s="90">
        <f ca="1">IF(ISERROR(F23),0,F23)</f>
        <v>0</v>
      </c>
      <c r="J23" s="91">
        <f ca="1">IF(ISERROR(G23),0,G23)</f>
        <v>0</v>
      </c>
      <c r="K23" s="1">
        <f>COUNTA($A$1:$A23)-1</f>
        <v>2</v>
      </c>
      <c r="L23" s="1">
        <f>IF(MAX(K:K)=K23,MATCH(9999999,$K:$K)+1,MATCH(K23+1,K:K,0))-ROW(L23)-2</f>
        <v>10</v>
      </c>
      <c r="M23" s="3" t="str">
        <f ca="1">IF(AND(OR(I23&lt;&gt;0,J23&lt;&gt;0),N23="Sim"),"F","")</f>
        <v/>
      </c>
      <c r="N23" s="84" t="s">
        <v>64</v>
      </c>
    </row>
    <row r="24" spans="1:14" x14ac:dyDescent="0.2">
      <c r="B24" s="92"/>
      <c r="C24" s="92"/>
      <c r="D24" s="79" t="str">
        <f ca="1">IF(ISNUMBER($L24),OFFSET(Banco!$A$1,Composições!$L24-1,COLUMN(Composições!D24)-1),"")</f>
        <v/>
      </c>
      <c r="E24" s="78" t="str">
        <f ca="1">IF(ISNUMBER($L24),OFFSET(Banco!$A$1,Composições!$L24-1,COLUMN(Composições!E24)-1),"")</f>
        <v/>
      </c>
      <c r="F24" s="78">
        <f t="shared" ref="F24:F33" ca="1" si="2">TRUNC($H24*ROUND(I24,2),2)</f>
        <v>0</v>
      </c>
      <c r="G24" s="78">
        <f t="shared" ref="G24:G33" ca="1" si="3">TRUNC($H24*ROUND(J24,2),2)</f>
        <v>0</v>
      </c>
      <c r="H24" s="80"/>
      <c r="I24" s="81">
        <f ca="1">IF(ISNUMBER($L24),VALUE(OFFSET(Banco!$A$1,Composições!$L24-1,COLUMN(Composições!I24)-4)),0)</f>
        <v>0</v>
      </c>
      <c r="J24" s="81">
        <f ca="1">IF(ISNUMBER($L24),VALUE(OFFSET(Banco!$A$1,Composições!$L24-1,COLUMN(Composições!J24)-4)),0)</f>
        <v>0</v>
      </c>
      <c r="K24" s="1">
        <f>COUNTA($A$1:$A24)-1</f>
        <v>2</v>
      </c>
      <c r="L24" s="1" t="e">
        <f ca="1">MATCH(Composições!CONCATENAR,Banco!$A:$A,0)</f>
        <v>#N/A</v>
      </c>
      <c r="M24" s="82" t="str">
        <f ca="1">IF(OR(ISERROR($L24),$H24="",$H24=0),"",OFFSET(M$1,MATCH($K24,$K$1:$K24,0)-1,0))</f>
        <v/>
      </c>
    </row>
    <row r="25" spans="1:14" x14ac:dyDescent="0.2">
      <c r="B25" s="92"/>
      <c r="C25" s="92"/>
      <c r="D25" s="79" t="str">
        <f ca="1">IF(ISNUMBER($L25),OFFSET(Banco!$A$1,Composições!$L25-1,COLUMN(Composições!D25)-1),"")</f>
        <v/>
      </c>
      <c r="E25" s="78" t="str">
        <f ca="1">IF(ISNUMBER($L25),OFFSET(Banco!$A$1,Composições!$L25-1,COLUMN(Composições!E25)-1),"")</f>
        <v/>
      </c>
      <c r="F25" s="78">
        <f t="shared" ca="1" si="2"/>
        <v>0</v>
      </c>
      <c r="G25" s="78">
        <f t="shared" ca="1" si="3"/>
        <v>0</v>
      </c>
      <c r="H25" s="80"/>
      <c r="I25" s="81">
        <f ca="1">IF(ISNUMBER($L25),VALUE(OFFSET(Banco!$A$1,Composições!$L25-1,COLUMN(Composições!I25)-4)),0)</f>
        <v>0</v>
      </c>
      <c r="J25" s="81">
        <f ca="1">IF(ISNUMBER($L25),VALUE(OFFSET(Banco!$A$1,Composições!$L25-1,COLUMN(Composições!J25)-4)),0)</f>
        <v>0</v>
      </c>
      <c r="K25" s="1">
        <f>COUNTA($A$1:$A25)-1</f>
        <v>2</v>
      </c>
      <c r="L25" s="1" t="e">
        <f ca="1">MATCH(Composições!CONCATENAR,Banco!$A:$A,0)</f>
        <v>#N/A</v>
      </c>
      <c r="M25" s="82" t="str">
        <f ca="1">IF(OR(ISERROR($L25),$H25="",$H25=0),"",OFFSET(M$1,MATCH($K25,$K$1:$K25,0)-1,0))</f>
        <v/>
      </c>
    </row>
    <row r="26" spans="1:14" x14ac:dyDescent="0.2">
      <c r="B26" s="92"/>
      <c r="C26" s="92"/>
      <c r="D26" s="79" t="str">
        <f ca="1">IF(ISNUMBER($L26),OFFSET(Banco!$A$1,Composições!$L26-1,COLUMN(Composições!D26)-1),"")</f>
        <v/>
      </c>
      <c r="E26" s="78" t="str">
        <f ca="1">IF(ISNUMBER($L26),OFFSET(Banco!$A$1,Composições!$L26-1,COLUMN(Composições!E26)-1),"")</f>
        <v/>
      </c>
      <c r="F26" s="78">
        <f t="shared" ca="1" si="2"/>
        <v>0</v>
      </c>
      <c r="G26" s="78">
        <f t="shared" ca="1" si="3"/>
        <v>0</v>
      </c>
      <c r="H26" s="80"/>
      <c r="I26" s="81">
        <f ca="1">IF(ISNUMBER($L26),VALUE(OFFSET(Banco!$A$1,Composições!$L26-1,COLUMN(Composições!I26)-4)),0)</f>
        <v>0</v>
      </c>
      <c r="J26" s="81">
        <f ca="1">IF(ISNUMBER($L26),VALUE(OFFSET(Banco!$A$1,Composições!$L26-1,COLUMN(Composições!J26)-4)),0)</f>
        <v>0</v>
      </c>
      <c r="K26" s="1">
        <f>COUNTA($A$1:$A26)-1</f>
        <v>2</v>
      </c>
      <c r="L26" s="1" t="e">
        <f ca="1">MATCH(Composições!CONCATENAR,Banco!$A:$A,0)</f>
        <v>#N/A</v>
      </c>
      <c r="M26" s="82" t="str">
        <f ca="1">IF(OR(ISERROR($L26),$H26="",$H26=0),"",OFFSET(M$1,MATCH($K26,$K$1:$K26,0)-1,0))</f>
        <v/>
      </c>
    </row>
    <row r="27" spans="1:14" x14ac:dyDescent="0.2">
      <c r="B27" s="92"/>
      <c r="C27" s="92"/>
      <c r="D27" s="79" t="str">
        <f ca="1">IF(ISNUMBER($L27),OFFSET(Banco!$A$1,Composições!$L27-1,COLUMN(Composições!D27)-1),"")</f>
        <v/>
      </c>
      <c r="E27" s="78" t="str">
        <f ca="1">IF(ISNUMBER($L27),OFFSET(Banco!$A$1,Composições!$L27-1,COLUMN(Composições!E27)-1),"")</f>
        <v/>
      </c>
      <c r="F27" s="78">
        <f t="shared" ca="1" si="2"/>
        <v>0</v>
      </c>
      <c r="G27" s="78">
        <f t="shared" ca="1" si="3"/>
        <v>0</v>
      </c>
      <c r="H27" s="80"/>
      <c r="I27" s="81">
        <f ca="1">IF(ISNUMBER($L27),VALUE(OFFSET(Banco!$A$1,Composições!$L27-1,COLUMN(Composições!I27)-4)),0)</f>
        <v>0</v>
      </c>
      <c r="J27" s="81">
        <f ca="1">IF(ISNUMBER($L27),VALUE(OFFSET(Banco!$A$1,Composições!$L27-1,COLUMN(Composições!J27)-4)),0)</f>
        <v>0</v>
      </c>
      <c r="K27" s="1">
        <f>COUNTA($A$1:$A27)-1</f>
        <v>2</v>
      </c>
      <c r="L27" s="1" t="e">
        <f ca="1">MATCH(Composições!CONCATENAR,Banco!$A:$A,0)</f>
        <v>#N/A</v>
      </c>
      <c r="M27" s="82" t="str">
        <f ca="1">IF(OR(ISERROR($L27),$H27="",$H27=0),"",OFFSET(M$1,MATCH($K27,$K$1:$K27,0)-1,0))</f>
        <v/>
      </c>
    </row>
    <row r="28" spans="1:14" x14ac:dyDescent="0.2">
      <c r="B28" s="92"/>
      <c r="C28" s="92"/>
      <c r="D28" s="79" t="str">
        <f ca="1">IF(ISNUMBER($L28),OFFSET(Banco!$A$1,Composições!$L28-1,COLUMN(Composições!D28)-1),"")</f>
        <v/>
      </c>
      <c r="E28" s="78" t="str">
        <f ca="1">IF(ISNUMBER($L28),OFFSET(Banco!$A$1,Composições!$L28-1,COLUMN(Composições!E28)-1),"")</f>
        <v/>
      </c>
      <c r="F28" s="78">
        <f t="shared" ca="1" si="2"/>
        <v>0</v>
      </c>
      <c r="G28" s="78">
        <f t="shared" ca="1" si="3"/>
        <v>0</v>
      </c>
      <c r="H28" s="80"/>
      <c r="I28" s="81">
        <f ca="1">IF(ISNUMBER($L28),VALUE(OFFSET(Banco!$A$1,Composições!$L28-1,COLUMN(Composições!I28)-4)),0)</f>
        <v>0</v>
      </c>
      <c r="J28" s="81">
        <f ca="1">IF(ISNUMBER($L28),VALUE(OFFSET(Banco!$A$1,Composições!$L28-1,COLUMN(Composições!J28)-4)),0)</f>
        <v>0</v>
      </c>
      <c r="K28" s="1">
        <f>COUNTA($A$1:$A28)-1</f>
        <v>2</v>
      </c>
      <c r="L28" s="1" t="e">
        <f ca="1">MATCH(Composições!CONCATENAR,Banco!$A:$A,0)</f>
        <v>#N/A</v>
      </c>
      <c r="M28" s="82" t="str">
        <f ca="1">IF(OR(ISERROR($L28),$H28="",$H28=0),"",OFFSET(M$1,MATCH($K28,$K$1:$K28,0)-1,0))</f>
        <v/>
      </c>
    </row>
    <row r="29" spans="1:14" x14ac:dyDescent="0.2">
      <c r="B29" s="92"/>
      <c r="C29" s="92"/>
      <c r="D29" s="79" t="str">
        <f ca="1">IF(ISNUMBER($L29),OFFSET(Banco!$A$1,Composições!$L29-1,COLUMN(Composições!D29)-1),"")</f>
        <v/>
      </c>
      <c r="E29" s="78" t="str">
        <f ca="1">IF(ISNUMBER($L29),OFFSET(Banco!$A$1,Composições!$L29-1,COLUMN(Composições!E29)-1),"")</f>
        <v/>
      </c>
      <c r="F29" s="78">
        <f t="shared" ca="1" si="2"/>
        <v>0</v>
      </c>
      <c r="G29" s="78">
        <f t="shared" ca="1" si="3"/>
        <v>0</v>
      </c>
      <c r="H29" s="80"/>
      <c r="I29" s="81">
        <f ca="1">IF(ISNUMBER($L29),VALUE(OFFSET(Banco!$A$1,Composições!$L29-1,COLUMN(Composições!I29)-4)),0)</f>
        <v>0</v>
      </c>
      <c r="J29" s="81">
        <f ca="1">IF(ISNUMBER($L29),VALUE(OFFSET(Banco!$A$1,Composições!$L29-1,COLUMN(Composições!J29)-4)),0)</f>
        <v>0</v>
      </c>
      <c r="K29" s="1">
        <f>COUNTA($A$1:$A29)-1</f>
        <v>2</v>
      </c>
      <c r="L29" s="1" t="e">
        <f ca="1">MATCH(Composições!CONCATENAR,Banco!$A:$A,0)</f>
        <v>#N/A</v>
      </c>
      <c r="M29" s="82" t="str">
        <f ca="1">IF(OR(ISERROR($L29),$H29="",$H29=0),"",OFFSET(M$1,MATCH($K29,$K$1:$K29,0)-1,0))</f>
        <v/>
      </c>
    </row>
    <row r="30" spans="1:14" x14ac:dyDescent="0.2">
      <c r="B30" s="92"/>
      <c r="C30" s="92"/>
      <c r="D30" s="79" t="str">
        <f ca="1">IF(ISNUMBER($L30),OFFSET(Banco!$A$1,Composições!$L30-1,COLUMN(Composições!D30)-1),"")</f>
        <v/>
      </c>
      <c r="E30" s="78" t="str">
        <f ca="1">IF(ISNUMBER($L30),OFFSET(Banco!$A$1,Composições!$L30-1,COLUMN(Composições!E30)-1),"")</f>
        <v/>
      </c>
      <c r="F30" s="78">
        <f t="shared" ca="1" si="2"/>
        <v>0</v>
      </c>
      <c r="G30" s="78">
        <f t="shared" ca="1" si="3"/>
        <v>0</v>
      </c>
      <c r="H30" s="80"/>
      <c r="I30" s="81">
        <f ca="1">IF(ISNUMBER($L30),VALUE(OFFSET(Banco!$A$1,Composições!$L30-1,COLUMN(Composições!I30)-4)),0)</f>
        <v>0</v>
      </c>
      <c r="J30" s="81">
        <f ca="1">IF(ISNUMBER($L30),VALUE(OFFSET(Banco!$A$1,Composições!$L30-1,COLUMN(Composições!J30)-4)),0)</f>
        <v>0</v>
      </c>
      <c r="K30" s="1">
        <f>COUNTA($A$1:$A30)-1</f>
        <v>2</v>
      </c>
      <c r="L30" s="1" t="e">
        <f ca="1">MATCH(Composições!CONCATENAR,Banco!$A:$A,0)</f>
        <v>#N/A</v>
      </c>
      <c r="M30" s="82" t="str">
        <f ca="1">IF(OR(ISERROR($L30),$H30="",$H30=0),"",OFFSET(M$1,MATCH($K30,$K$1:$K30,0)-1,0))</f>
        <v/>
      </c>
    </row>
    <row r="31" spans="1:14" x14ac:dyDescent="0.2">
      <c r="B31" s="92"/>
      <c r="C31" s="92"/>
      <c r="D31" s="79" t="str">
        <f ca="1">IF(ISNUMBER($L31),OFFSET(Banco!$A$1,Composições!$L31-1,COLUMN(Composições!D31)-1),"")</f>
        <v/>
      </c>
      <c r="E31" s="78" t="str">
        <f ca="1">IF(ISNUMBER($L31),OFFSET(Banco!$A$1,Composições!$L31-1,COLUMN(Composições!E31)-1),"")</f>
        <v/>
      </c>
      <c r="F31" s="78">
        <f t="shared" ca="1" si="2"/>
        <v>0</v>
      </c>
      <c r="G31" s="78">
        <f t="shared" ca="1" si="3"/>
        <v>0</v>
      </c>
      <c r="H31" s="80"/>
      <c r="I31" s="81">
        <f ca="1">IF(ISNUMBER($L31),VALUE(OFFSET(Banco!$A$1,Composições!$L31-1,COLUMN(Composições!I31)-4)),0)</f>
        <v>0</v>
      </c>
      <c r="J31" s="81">
        <f ca="1">IF(ISNUMBER($L31),VALUE(OFFSET(Banco!$A$1,Composições!$L31-1,COLUMN(Composições!J31)-4)),0)</f>
        <v>0</v>
      </c>
      <c r="K31" s="1">
        <f>COUNTA($A$1:$A31)-1</f>
        <v>2</v>
      </c>
      <c r="L31" s="1" t="e">
        <f ca="1">MATCH(Composições!CONCATENAR,Banco!$A:$A,0)</f>
        <v>#N/A</v>
      </c>
      <c r="M31" s="82" t="str">
        <f ca="1">IF(OR(ISERROR($L31),$H31="",$H31=0),"",OFFSET(M$1,MATCH($K31,$K$1:$K31,0)-1,0))</f>
        <v/>
      </c>
    </row>
    <row r="32" spans="1:14" x14ac:dyDescent="0.2">
      <c r="B32" s="92"/>
      <c r="C32" s="92"/>
      <c r="D32" s="79" t="str">
        <f ca="1">IF(ISNUMBER($L32),OFFSET(Banco!$A$1,Composições!$L32-1,COLUMN(Composições!D32)-1),"")</f>
        <v/>
      </c>
      <c r="E32" s="78" t="str">
        <f ca="1">IF(ISNUMBER($L32),OFFSET(Banco!$A$1,Composições!$L32-1,COLUMN(Composições!E32)-1),"")</f>
        <v/>
      </c>
      <c r="F32" s="78">
        <f t="shared" ca="1" si="2"/>
        <v>0</v>
      </c>
      <c r="G32" s="78">
        <f t="shared" ca="1" si="3"/>
        <v>0</v>
      </c>
      <c r="H32" s="80"/>
      <c r="I32" s="81">
        <f ca="1">IF(ISNUMBER($L32),VALUE(OFFSET(Banco!$A$1,Composições!$L32-1,COLUMN(Composições!I32)-4)),0)</f>
        <v>0</v>
      </c>
      <c r="J32" s="81">
        <f ca="1">IF(ISNUMBER($L32),VALUE(OFFSET(Banco!$A$1,Composições!$L32-1,COLUMN(Composições!J32)-4)),0)</f>
        <v>0</v>
      </c>
      <c r="K32" s="1">
        <f>COUNTA($A$1:$A32)-1</f>
        <v>2</v>
      </c>
      <c r="L32" s="1" t="e">
        <f ca="1">MATCH(Composições!CONCATENAR,Banco!$A:$A,0)</f>
        <v>#N/A</v>
      </c>
      <c r="M32" s="82" t="str">
        <f ca="1">IF(OR(ISERROR($L32),$H32="",$H32=0),"",OFFSET(M$1,MATCH($K32,$K$1:$K32,0)-1,0))</f>
        <v/>
      </c>
    </row>
    <row r="33" spans="1:14" x14ac:dyDescent="0.2">
      <c r="B33" s="92"/>
      <c r="C33" s="92"/>
      <c r="D33" s="79" t="str">
        <f ca="1">IF(ISNUMBER($L33),OFFSET(Banco!$A$1,Composições!$L33-1,COLUMN(Composições!D33)-1),"")</f>
        <v/>
      </c>
      <c r="E33" s="78" t="str">
        <f ca="1">IF(ISNUMBER($L33),OFFSET(Banco!$A$1,Composições!$L33-1,COLUMN(Composições!E33)-1),"")</f>
        <v/>
      </c>
      <c r="F33" s="78">
        <f t="shared" ca="1" si="2"/>
        <v>0</v>
      </c>
      <c r="G33" s="78">
        <f t="shared" ca="1" si="3"/>
        <v>0</v>
      </c>
      <c r="H33" s="80"/>
      <c r="I33" s="81">
        <f ca="1">IF(ISNUMBER($L33),VALUE(OFFSET(Banco!$A$1,Composições!$L33-1,COLUMN(Composições!I33)-4)),0)</f>
        <v>0</v>
      </c>
      <c r="J33" s="81">
        <f ca="1">IF(ISNUMBER($L33),VALUE(OFFSET(Banco!$A$1,Composições!$L33-1,COLUMN(Composições!J33)-4)),0)</f>
        <v>0</v>
      </c>
      <c r="K33" s="1">
        <f>COUNTA($A$1:$A33)-1</f>
        <v>2</v>
      </c>
      <c r="L33" s="1" t="e">
        <f ca="1">MATCH(Composições!CONCATENAR,Banco!$A:$A,0)</f>
        <v>#N/A</v>
      </c>
      <c r="M33" s="82" t="str">
        <f ca="1">IF(OR(ISERROR($L33),$H33="",$H33=0),"",OFFSET(M$1,MATCH($K33,$K$1:$K33,0)-1,0))</f>
        <v/>
      </c>
    </row>
    <row r="34" spans="1:14" customFormat="1" ht="13.2" x14ac:dyDescent="0.25">
      <c r="K34">
        <f>COUNTA($A$1:$A34)-1</f>
        <v>2</v>
      </c>
      <c r="M34" s="85" t="str">
        <f ca="1">IF(OFFSET($M$1,MATCH(OFFSET(K34,-1,0),$K$1:$K34,0)-1,0)="F","F","")</f>
        <v/>
      </c>
    </row>
    <row r="35" spans="1:14" x14ac:dyDescent="0.2">
      <c r="A35" s="83" t="str">
        <f>CONCATENAR</f>
        <v xml:space="preserve"> </v>
      </c>
      <c r="B35" s="86"/>
      <c r="C35" s="86"/>
      <c r="D35" s="87"/>
      <c r="E35" s="86"/>
      <c r="F35" s="88">
        <f ca="1">IF($L35&gt;0,SUM(OFFSET(F35,1,0,$L35),0))</f>
        <v>0</v>
      </c>
      <c r="G35" s="88">
        <f ca="1">IF($L35&gt;0,SUM(OFFSET(G35,1,0,$L35),0))</f>
        <v>0</v>
      </c>
      <c r="H35" s="89"/>
      <c r="I35" s="90">
        <f ca="1">IF(ISERROR(F35),0,F35)</f>
        <v>0</v>
      </c>
      <c r="J35" s="91">
        <f ca="1">IF(ISERROR(G35),0,G35)</f>
        <v>0</v>
      </c>
      <c r="K35" s="1">
        <f>COUNTA($A$1:$A35)-1</f>
        <v>3</v>
      </c>
      <c r="L35" s="1">
        <f>IF(MAX(K:K)=K35,MATCH(9999999,$K:$K)+1,MATCH(K35+1,K:K,0))-ROW(L35)-2</f>
        <v>10</v>
      </c>
      <c r="M35" s="3" t="str">
        <f ca="1">IF(AND(OR(I35&lt;&gt;0,J35&lt;&gt;0),N35="Sim"),"F","")</f>
        <v/>
      </c>
      <c r="N35" s="84" t="s">
        <v>64</v>
      </c>
    </row>
    <row r="36" spans="1:14" x14ac:dyDescent="0.2">
      <c r="B36" s="92"/>
      <c r="C36" s="92"/>
      <c r="D36" s="79" t="str">
        <f ca="1">IF(ISNUMBER($L36),OFFSET(Banco!$A$1,Composições!$L36-1,COLUMN(Composições!D36)-1),"")</f>
        <v/>
      </c>
      <c r="E36" s="78" t="str">
        <f ca="1">IF(ISNUMBER($L36),OFFSET(Banco!$A$1,Composições!$L36-1,COLUMN(Composições!E36)-1),"")</f>
        <v/>
      </c>
      <c r="F36" s="78">
        <f t="shared" ref="F36:F45" ca="1" si="4">TRUNC($H36*ROUND(I36,2),2)</f>
        <v>0</v>
      </c>
      <c r="G36" s="78">
        <f t="shared" ref="G36:G45" ca="1" si="5">TRUNC($H36*ROUND(J36,2),2)</f>
        <v>0</v>
      </c>
      <c r="H36" s="80"/>
      <c r="I36" s="81">
        <f ca="1">IF(ISNUMBER($L36),VALUE(OFFSET(Banco!$A$1,Composições!$L36-1,COLUMN(Composições!I36)-4)),0)</f>
        <v>0</v>
      </c>
      <c r="J36" s="81">
        <f ca="1">IF(ISNUMBER($L36),VALUE(OFFSET(Banco!$A$1,Composições!$L36-1,COLUMN(Composições!J36)-4)),0)</f>
        <v>0</v>
      </c>
      <c r="K36" s="1">
        <f>COUNTA($A$1:$A36)-1</f>
        <v>3</v>
      </c>
      <c r="L36" s="1" t="e">
        <f ca="1">MATCH(Composições!CONCATENAR,Banco!$A:$A,0)</f>
        <v>#N/A</v>
      </c>
      <c r="M36" s="82" t="str">
        <f ca="1">IF(OR(ISERROR($L36),$H36="",$H36=0),"",OFFSET(M$1,MATCH($K36,$K$1:$K36,0)-1,0))</f>
        <v/>
      </c>
    </row>
    <row r="37" spans="1:14" x14ac:dyDescent="0.2">
      <c r="B37" s="92"/>
      <c r="C37" s="92"/>
      <c r="D37" s="79" t="str">
        <f ca="1">IF(ISNUMBER($L37),OFFSET(Banco!$A$1,Composições!$L37-1,COLUMN(Composições!D37)-1),"")</f>
        <v/>
      </c>
      <c r="E37" s="78" t="str">
        <f ca="1">IF(ISNUMBER($L37),OFFSET(Banco!$A$1,Composições!$L37-1,COLUMN(Composições!E37)-1),"")</f>
        <v/>
      </c>
      <c r="F37" s="78">
        <f t="shared" ca="1" si="4"/>
        <v>0</v>
      </c>
      <c r="G37" s="78">
        <f t="shared" ca="1" si="5"/>
        <v>0</v>
      </c>
      <c r="H37" s="80"/>
      <c r="I37" s="81">
        <f ca="1">IF(ISNUMBER($L37),VALUE(OFFSET(Banco!$A$1,Composições!$L37-1,COLUMN(Composições!I37)-4)),0)</f>
        <v>0</v>
      </c>
      <c r="J37" s="81">
        <f ca="1">IF(ISNUMBER($L37),VALUE(OFFSET(Banco!$A$1,Composições!$L37-1,COLUMN(Composições!J37)-4)),0)</f>
        <v>0</v>
      </c>
      <c r="K37" s="1">
        <f>COUNTA($A$1:$A37)-1</f>
        <v>3</v>
      </c>
      <c r="L37" s="1" t="e">
        <f ca="1">MATCH(Composições!CONCATENAR,Banco!$A:$A,0)</f>
        <v>#N/A</v>
      </c>
      <c r="M37" s="82" t="str">
        <f ca="1">IF(OR(ISERROR($L37),$H37="",$H37=0),"",OFFSET(M$1,MATCH($K37,$K$1:$K37,0)-1,0))</f>
        <v/>
      </c>
    </row>
    <row r="38" spans="1:14" x14ac:dyDescent="0.2">
      <c r="B38" s="92"/>
      <c r="C38" s="92"/>
      <c r="D38" s="79" t="str">
        <f ca="1">IF(ISNUMBER($L38),OFFSET(Banco!$A$1,Composições!$L38-1,COLUMN(Composições!D38)-1),"")</f>
        <v/>
      </c>
      <c r="E38" s="78" t="str">
        <f ca="1">IF(ISNUMBER($L38),OFFSET(Banco!$A$1,Composições!$L38-1,COLUMN(Composições!E38)-1),"")</f>
        <v/>
      </c>
      <c r="F38" s="78">
        <f t="shared" ca="1" si="4"/>
        <v>0</v>
      </c>
      <c r="G38" s="78">
        <f t="shared" ca="1" si="5"/>
        <v>0</v>
      </c>
      <c r="H38" s="80"/>
      <c r="I38" s="81">
        <f ca="1">IF(ISNUMBER($L38),VALUE(OFFSET(Banco!$A$1,Composições!$L38-1,COLUMN(Composições!I38)-4)),0)</f>
        <v>0</v>
      </c>
      <c r="J38" s="81">
        <f ca="1">IF(ISNUMBER($L38),VALUE(OFFSET(Banco!$A$1,Composições!$L38-1,COLUMN(Composições!J38)-4)),0)</f>
        <v>0</v>
      </c>
      <c r="K38" s="1">
        <f>COUNTA($A$1:$A38)-1</f>
        <v>3</v>
      </c>
      <c r="L38" s="1" t="e">
        <f ca="1">MATCH(Composições!CONCATENAR,Banco!$A:$A,0)</f>
        <v>#N/A</v>
      </c>
      <c r="M38" s="82" t="str">
        <f ca="1">IF(OR(ISERROR($L38),$H38="",$H38=0),"",OFFSET(M$1,MATCH($K38,$K$1:$K38,0)-1,0))</f>
        <v/>
      </c>
    </row>
    <row r="39" spans="1:14" x14ac:dyDescent="0.2">
      <c r="B39" s="92"/>
      <c r="C39" s="92"/>
      <c r="D39" s="79" t="str">
        <f ca="1">IF(ISNUMBER($L39),OFFSET(Banco!$A$1,Composições!$L39-1,COLUMN(Composições!D39)-1),"")</f>
        <v/>
      </c>
      <c r="E39" s="78" t="str">
        <f ca="1">IF(ISNUMBER($L39),OFFSET(Banco!$A$1,Composições!$L39-1,COLUMN(Composições!E39)-1),"")</f>
        <v/>
      </c>
      <c r="F39" s="78">
        <f t="shared" ca="1" si="4"/>
        <v>0</v>
      </c>
      <c r="G39" s="78">
        <f t="shared" ca="1" si="5"/>
        <v>0</v>
      </c>
      <c r="H39" s="80"/>
      <c r="I39" s="81">
        <f ca="1">IF(ISNUMBER($L39),VALUE(OFFSET(Banco!$A$1,Composições!$L39-1,COLUMN(Composições!I39)-4)),0)</f>
        <v>0</v>
      </c>
      <c r="J39" s="81">
        <f ca="1">IF(ISNUMBER($L39),VALUE(OFFSET(Banco!$A$1,Composições!$L39-1,COLUMN(Composições!J39)-4)),0)</f>
        <v>0</v>
      </c>
      <c r="K39" s="1">
        <f>COUNTA($A$1:$A39)-1</f>
        <v>3</v>
      </c>
      <c r="L39" s="1" t="e">
        <f ca="1">MATCH(Composições!CONCATENAR,Banco!$A:$A,0)</f>
        <v>#N/A</v>
      </c>
      <c r="M39" s="82" t="str">
        <f ca="1">IF(OR(ISERROR($L39),$H39="",$H39=0),"",OFFSET(M$1,MATCH($K39,$K$1:$K39,0)-1,0))</f>
        <v/>
      </c>
    </row>
    <row r="40" spans="1:14" x14ac:dyDescent="0.2">
      <c r="B40" s="92"/>
      <c r="C40" s="92"/>
      <c r="D40" s="79" t="str">
        <f ca="1">IF(ISNUMBER($L40),OFFSET(Banco!$A$1,Composições!$L40-1,COLUMN(Composições!D40)-1),"")</f>
        <v/>
      </c>
      <c r="E40" s="78" t="str">
        <f ca="1">IF(ISNUMBER($L40),OFFSET(Banco!$A$1,Composições!$L40-1,COLUMN(Composições!E40)-1),"")</f>
        <v/>
      </c>
      <c r="F40" s="78">
        <f t="shared" ca="1" si="4"/>
        <v>0</v>
      </c>
      <c r="G40" s="78">
        <f t="shared" ca="1" si="5"/>
        <v>0</v>
      </c>
      <c r="H40" s="80"/>
      <c r="I40" s="81">
        <f ca="1">IF(ISNUMBER($L40),VALUE(OFFSET(Banco!$A$1,Composições!$L40-1,COLUMN(Composições!I40)-4)),0)</f>
        <v>0</v>
      </c>
      <c r="J40" s="81">
        <f ca="1">IF(ISNUMBER($L40),VALUE(OFFSET(Banco!$A$1,Composições!$L40-1,COLUMN(Composições!J40)-4)),0)</f>
        <v>0</v>
      </c>
      <c r="K40" s="1">
        <f>COUNTA($A$1:$A40)-1</f>
        <v>3</v>
      </c>
      <c r="L40" s="1" t="e">
        <f ca="1">MATCH(Composições!CONCATENAR,Banco!$A:$A,0)</f>
        <v>#N/A</v>
      </c>
      <c r="M40" s="82" t="str">
        <f ca="1">IF(OR(ISERROR($L40),$H40="",$H40=0),"",OFFSET(M$1,MATCH($K40,$K$1:$K40,0)-1,0))</f>
        <v/>
      </c>
    </row>
    <row r="41" spans="1:14" x14ac:dyDescent="0.2">
      <c r="B41" s="92"/>
      <c r="C41" s="92"/>
      <c r="D41" s="79" t="str">
        <f ca="1">IF(ISNUMBER($L41),OFFSET(Banco!$A$1,Composições!$L41-1,COLUMN(Composições!D41)-1),"")</f>
        <v/>
      </c>
      <c r="E41" s="78" t="str">
        <f ca="1">IF(ISNUMBER($L41),OFFSET(Banco!$A$1,Composições!$L41-1,COLUMN(Composições!E41)-1),"")</f>
        <v/>
      </c>
      <c r="F41" s="78">
        <f t="shared" ca="1" si="4"/>
        <v>0</v>
      </c>
      <c r="G41" s="78">
        <f t="shared" ca="1" si="5"/>
        <v>0</v>
      </c>
      <c r="H41" s="80"/>
      <c r="I41" s="81">
        <f ca="1">IF(ISNUMBER($L41),VALUE(OFFSET(Banco!$A$1,Composições!$L41-1,COLUMN(Composições!I41)-4)),0)</f>
        <v>0</v>
      </c>
      <c r="J41" s="81">
        <f ca="1">IF(ISNUMBER($L41),VALUE(OFFSET(Banco!$A$1,Composições!$L41-1,COLUMN(Composições!J41)-4)),0)</f>
        <v>0</v>
      </c>
      <c r="K41" s="1">
        <f>COUNTA($A$1:$A41)-1</f>
        <v>3</v>
      </c>
      <c r="L41" s="1" t="e">
        <f ca="1">MATCH(Composições!CONCATENAR,Banco!$A:$A,0)</f>
        <v>#N/A</v>
      </c>
      <c r="M41" s="82" t="str">
        <f ca="1">IF(OR(ISERROR($L41),$H41="",$H41=0),"",OFFSET(M$1,MATCH($K41,$K$1:$K41,0)-1,0))</f>
        <v/>
      </c>
    </row>
    <row r="42" spans="1:14" x14ac:dyDescent="0.2">
      <c r="B42" s="92"/>
      <c r="C42" s="92"/>
      <c r="D42" s="79" t="str">
        <f ca="1">IF(ISNUMBER($L42),OFFSET(Banco!$A$1,Composições!$L42-1,COLUMN(Composições!D42)-1),"")</f>
        <v/>
      </c>
      <c r="E42" s="78" t="str">
        <f ca="1">IF(ISNUMBER($L42),OFFSET(Banco!$A$1,Composições!$L42-1,COLUMN(Composições!E42)-1),"")</f>
        <v/>
      </c>
      <c r="F42" s="78">
        <f t="shared" ca="1" si="4"/>
        <v>0</v>
      </c>
      <c r="G42" s="78">
        <f t="shared" ca="1" si="5"/>
        <v>0</v>
      </c>
      <c r="H42" s="80"/>
      <c r="I42" s="81">
        <f ca="1">IF(ISNUMBER($L42),VALUE(OFFSET(Banco!$A$1,Composições!$L42-1,COLUMN(Composições!I42)-4)),0)</f>
        <v>0</v>
      </c>
      <c r="J42" s="81">
        <f ca="1">IF(ISNUMBER($L42),VALUE(OFFSET(Banco!$A$1,Composições!$L42-1,COLUMN(Composições!J42)-4)),0)</f>
        <v>0</v>
      </c>
      <c r="K42" s="1">
        <f>COUNTA($A$1:$A42)-1</f>
        <v>3</v>
      </c>
      <c r="L42" s="1" t="e">
        <f ca="1">MATCH(Composições!CONCATENAR,Banco!$A:$A,0)</f>
        <v>#N/A</v>
      </c>
      <c r="M42" s="82" t="str">
        <f ca="1">IF(OR(ISERROR($L42),$H42="",$H42=0),"",OFFSET(M$1,MATCH($K42,$K$1:$K42,0)-1,0))</f>
        <v/>
      </c>
    </row>
    <row r="43" spans="1:14" x14ac:dyDescent="0.2">
      <c r="B43" s="92"/>
      <c r="C43" s="92"/>
      <c r="D43" s="79" t="str">
        <f ca="1">IF(ISNUMBER($L43),OFFSET(Banco!$A$1,Composições!$L43-1,COLUMN(Composições!D43)-1),"")</f>
        <v/>
      </c>
      <c r="E43" s="78" t="str">
        <f ca="1">IF(ISNUMBER($L43),OFFSET(Banco!$A$1,Composições!$L43-1,COLUMN(Composições!E43)-1),"")</f>
        <v/>
      </c>
      <c r="F43" s="78">
        <f t="shared" ca="1" si="4"/>
        <v>0</v>
      </c>
      <c r="G43" s="78">
        <f t="shared" ca="1" si="5"/>
        <v>0</v>
      </c>
      <c r="H43" s="80"/>
      <c r="I43" s="81">
        <f ca="1">IF(ISNUMBER($L43),VALUE(OFFSET(Banco!$A$1,Composições!$L43-1,COLUMN(Composições!I43)-4)),0)</f>
        <v>0</v>
      </c>
      <c r="J43" s="81">
        <f ca="1">IF(ISNUMBER($L43),VALUE(OFFSET(Banco!$A$1,Composições!$L43-1,COLUMN(Composições!J43)-4)),0)</f>
        <v>0</v>
      </c>
      <c r="K43" s="1">
        <f>COUNTA($A$1:$A43)-1</f>
        <v>3</v>
      </c>
      <c r="L43" s="1" t="e">
        <f ca="1">MATCH(Composições!CONCATENAR,Banco!$A:$A,0)</f>
        <v>#N/A</v>
      </c>
      <c r="M43" s="82" t="str">
        <f ca="1">IF(OR(ISERROR($L43),$H43="",$H43=0),"",OFFSET(M$1,MATCH($K43,$K$1:$K43,0)-1,0))</f>
        <v/>
      </c>
    </row>
    <row r="44" spans="1:14" x14ac:dyDescent="0.2">
      <c r="B44" s="92"/>
      <c r="C44" s="92"/>
      <c r="D44" s="79" t="str">
        <f ca="1">IF(ISNUMBER($L44),OFFSET(Banco!$A$1,Composições!$L44-1,COLUMN(Composições!D44)-1),"")</f>
        <v/>
      </c>
      <c r="E44" s="78" t="str">
        <f ca="1">IF(ISNUMBER($L44),OFFSET(Banco!$A$1,Composições!$L44-1,COLUMN(Composições!E44)-1),"")</f>
        <v/>
      </c>
      <c r="F44" s="78">
        <f t="shared" ca="1" si="4"/>
        <v>0</v>
      </c>
      <c r="G44" s="78">
        <f t="shared" ca="1" si="5"/>
        <v>0</v>
      </c>
      <c r="H44" s="80"/>
      <c r="I44" s="81">
        <f ca="1">IF(ISNUMBER($L44),VALUE(OFFSET(Banco!$A$1,Composições!$L44-1,COLUMN(Composições!I44)-4)),0)</f>
        <v>0</v>
      </c>
      <c r="J44" s="81">
        <f ca="1">IF(ISNUMBER($L44),VALUE(OFFSET(Banco!$A$1,Composições!$L44-1,COLUMN(Composições!J44)-4)),0)</f>
        <v>0</v>
      </c>
      <c r="K44" s="1">
        <f>COUNTA($A$1:$A44)-1</f>
        <v>3</v>
      </c>
      <c r="L44" s="1" t="e">
        <f ca="1">MATCH(Composições!CONCATENAR,Banco!$A:$A,0)</f>
        <v>#N/A</v>
      </c>
      <c r="M44" s="82" t="str">
        <f ca="1">IF(OR(ISERROR($L44),$H44="",$H44=0),"",OFFSET(M$1,MATCH($K44,$K$1:$K44,0)-1,0))</f>
        <v/>
      </c>
    </row>
    <row r="45" spans="1:14" x14ac:dyDescent="0.2">
      <c r="B45" s="92"/>
      <c r="C45" s="92"/>
      <c r="D45" s="79" t="str">
        <f ca="1">IF(ISNUMBER($L45),OFFSET(Banco!$A$1,Composições!$L45-1,COLUMN(Composições!D45)-1),"")</f>
        <v/>
      </c>
      <c r="E45" s="78" t="str">
        <f ca="1">IF(ISNUMBER($L45),OFFSET(Banco!$A$1,Composições!$L45-1,COLUMN(Composições!E45)-1),"")</f>
        <v/>
      </c>
      <c r="F45" s="78">
        <f t="shared" ca="1" si="4"/>
        <v>0</v>
      </c>
      <c r="G45" s="78">
        <f t="shared" ca="1" si="5"/>
        <v>0</v>
      </c>
      <c r="H45" s="80"/>
      <c r="I45" s="81">
        <f ca="1">IF(ISNUMBER($L45),VALUE(OFFSET(Banco!$A$1,Composições!$L45-1,COLUMN(Composições!I45)-4)),0)</f>
        <v>0</v>
      </c>
      <c r="J45" s="81">
        <f ca="1">IF(ISNUMBER($L45),VALUE(OFFSET(Banco!$A$1,Composições!$L45-1,COLUMN(Composições!J45)-4)),0)</f>
        <v>0</v>
      </c>
      <c r="K45" s="1">
        <f>COUNTA($A$1:$A45)-1</f>
        <v>3</v>
      </c>
      <c r="L45" s="1" t="e">
        <f ca="1">MATCH(Composições!CONCATENAR,Banco!$A:$A,0)</f>
        <v>#N/A</v>
      </c>
      <c r="M45" s="82" t="str">
        <f ca="1">IF(OR(ISERROR($L45),$H45="",$H45=0),"",OFFSET(M$1,MATCH($K45,$K$1:$K45,0)-1,0))</f>
        <v/>
      </c>
    </row>
    <row r="46" spans="1:14" customFormat="1" ht="13.2" x14ac:dyDescent="0.25">
      <c r="K46">
        <f>COUNTA($A$1:$A46)-1</f>
        <v>3</v>
      </c>
      <c r="M46" s="85" t="str">
        <f ca="1">IF(OFFSET($M$1,MATCH(OFFSET(K46,-1,0),$K$1:$K46,0)-1,0)="F","F","")</f>
        <v/>
      </c>
    </row>
    <row r="47" spans="1:14" x14ac:dyDescent="0.2">
      <c r="A47" s="83" t="str">
        <f>CONCATENAR</f>
        <v xml:space="preserve"> </v>
      </c>
      <c r="B47" s="86"/>
      <c r="C47" s="86"/>
      <c r="D47" s="87"/>
      <c r="E47" s="86"/>
      <c r="F47" s="88">
        <f ca="1">IF($L47&gt;0,SUM(OFFSET(F47,1,0,$L47),0))</f>
        <v>0</v>
      </c>
      <c r="G47" s="88">
        <f ca="1">IF($L47&gt;0,SUM(OFFSET(G47,1,0,$L47),0))</f>
        <v>0</v>
      </c>
      <c r="H47" s="89"/>
      <c r="I47" s="90">
        <f ca="1">IF(ISERROR(F47),0,F47)</f>
        <v>0</v>
      </c>
      <c r="J47" s="91">
        <f ca="1">IF(ISERROR(G47),0,G47)</f>
        <v>0</v>
      </c>
      <c r="K47" s="1">
        <f>COUNTA($A$1:$A47)-1</f>
        <v>4</v>
      </c>
      <c r="L47" s="1">
        <f>IF(MAX(K:K)=K47,MATCH(9999999,$K:$K)+1,MATCH(K47+1,K:K,0))-ROW(L47)-2</f>
        <v>10</v>
      </c>
      <c r="M47" s="3" t="str">
        <f ca="1">IF(AND(OR(I47&lt;&gt;0,J47&lt;&gt;0),N47="Sim"),"F","")</f>
        <v/>
      </c>
      <c r="N47" s="84" t="s">
        <v>64</v>
      </c>
    </row>
    <row r="48" spans="1:14" x14ac:dyDescent="0.2">
      <c r="B48" s="92"/>
      <c r="C48" s="92"/>
      <c r="D48" s="79" t="str">
        <f ca="1">IF(ISNUMBER($L48),OFFSET(Banco!$A$1,Composições!$L48-1,COLUMN(Composições!D48)-1),"")</f>
        <v/>
      </c>
      <c r="E48" s="78" t="str">
        <f ca="1">IF(ISNUMBER($L48),OFFSET(Banco!$A$1,Composições!$L48-1,COLUMN(Composições!E48)-1),"")</f>
        <v/>
      </c>
      <c r="F48" s="78">
        <f t="shared" ref="F48:F57" ca="1" si="6">TRUNC($H48*ROUND(I48,2),2)</f>
        <v>0</v>
      </c>
      <c r="G48" s="78">
        <f t="shared" ref="G48:G57" ca="1" si="7">TRUNC($H48*ROUND(J48,2),2)</f>
        <v>0</v>
      </c>
      <c r="H48" s="80"/>
      <c r="I48" s="81">
        <f ca="1">IF(ISNUMBER($L48),VALUE(OFFSET(Banco!$A$1,Composições!$L48-1,COLUMN(Composições!I48)-4)),0)</f>
        <v>0</v>
      </c>
      <c r="J48" s="81">
        <f ca="1">IF(ISNUMBER($L48),VALUE(OFFSET(Banco!$A$1,Composições!$L48-1,COLUMN(Composições!J48)-4)),0)</f>
        <v>0</v>
      </c>
      <c r="K48" s="1">
        <f>COUNTA($A$1:$A48)-1</f>
        <v>4</v>
      </c>
      <c r="L48" s="1" t="e">
        <f ca="1">MATCH(Composições!CONCATENAR,Banco!$A:$A,0)</f>
        <v>#N/A</v>
      </c>
      <c r="M48" s="82" t="str">
        <f ca="1">IF(OR(ISERROR($L48),$H48="",$H48=0),"",OFFSET(M$1,MATCH($K48,$K$1:$K48,0)-1,0))</f>
        <v/>
      </c>
    </row>
    <row r="49" spans="1:14" x14ac:dyDescent="0.2">
      <c r="B49" s="92"/>
      <c r="C49" s="92"/>
      <c r="D49" s="79" t="str">
        <f ca="1">IF(ISNUMBER($L49),OFFSET(Banco!$A$1,Composições!$L49-1,COLUMN(Composições!D49)-1),"")</f>
        <v/>
      </c>
      <c r="E49" s="78" t="str">
        <f ca="1">IF(ISNUMBER($L49),OFFSET(Banco!$A$1,Composições!$L49-1,COLUMN(Composições!E49)-1),"")</f>
        <v/>
      </c>
      <c r="F49" s="78">
        <f t="shared" ca="1" si="6"/>
        <v>0</v>
      </c>
      <c r="G49" s="78">
        <f t="shared" ca="1" si="7"/>
        <v>0</v>
      </c>
      <c r="H49" s="80"/>
      <c r="I49" s="81">
        <f ca="1">IF(ISNUMBER($L49),VALUE(OFFSET(Banco!$A$1,Composições!$L49-1,COLUMN(Composições!I49)-4)),0)</f>
        <v>0</v>
      </c>
      <c r="J49" s="81">
        <f ca="1">IF(ISNUMBER($L49),VALUE(OFFSET(Banco!$A$1,Composições!$L49-1,COLUMN(Composições!J49)-4)),0)</f>
        <v>0</v>
      </c>
      <c r="K49" s="1">
        <f>COUNTA($A$1:$A49)-1</f>
        <v>4</v>
      </c>
      <c r="L49" s="1" t="e">
        <f ca="1">MATCH(Composições!CONCATENAR,Banco!$A:$A,0)</f>
        <v>#N/A</v>
      </c>
      <c r="M49" s="82" t="str">
        <f ca="1">IF(OR(ISERROR($L49),$H49="",$H49=0),"",OFFSET(M$1,MATCH($K49,$K$1:$K49,0)-1,0))</f>
        <v/>
      </c>
    </row>
    <row r="50" spans="1:14" x14ac:dyDescent="0.2">
      <c r="B50" s="92"/>
      <c r="C50" s="92"/>
      <c r="D50" s="79" t="str">
        <f ca="1">IF(ISNUMBER($L50),OFFSET(Banco!$A$1,Composições!$L50-1,COLUMN(Composições!D50)-1),"")</f>
        <v/>
      </c>
      <c r="E50" s="78" t="str">
        <f ca="1">IF(ISNUMBER($L50),OFFSET(Banco!$A$1,Composições!$L50-1,COLUMN(Composições!E50)-1),"")</f>
        <v/>
      </c>
      <c r="F50" s="78">
        <f t="shared" ca="1" si="6"/>
        <v>0</v>
      </c>
      <c r="G50" s="78">
        <f t="shared" ca="1" si="7"/>
        <v>0</v>
      </c>
      <c r="H50" s="80"/>
      <c r="I50" s="81">
        <f ca="1">IF(ISNUMBER($L50),VALUE(OFFSET(Banco!$A$1,Composições!$L50-1,COLUMN(Composições!I50)-4)),0)</f>
        <v>0</v>
      </c>
      <c r="J50" s="81">
        <f ca="1">IF(ISNUMBER($L50),VALUE(OFFSET(Banco!$A$1,Composições!$L50-1,COLUMN(Composições!J50)-4)),0)</f>
        <v>0</v>
      </c>
      <c r="K50" s="1">
        <f>COUNTA($A$1:$A50)-1</f>
        <v>4</v>
      </c>
      <c r="L50" s="1" t="e">
        <f ca="1">MATCH(Composições!CONCATENAR,Banco!$A:$A,0)</f>
        <v>#N/A</v>
      </c>
      <c r="M50" s="82" t="str">
        <f ca="1">IF(OR(ISERROR($L50),$H50="",$H50=0),"",OFFSET(M$1,MATCH($K50,$K$1:$K50,0)-1,0))</f>
        <v/>
      </c>
    </row>
    <row r="51" spans="1:14" x14ac:dyDescent="0.2">
      <c r="B51" s="92"/>
      <c r="C51" s="92"/>
      <c r="D51" s="79" t="str">
        <f ca="1">IF(ISNUMBER($L51),OFFSET(Banco!$A$1,Composições!$L51-1,COLUMN(Composições!D51)-1),"")</f>
        <v/>
      </c>
      <c r="E51" s="78" t="str">
        <f ca="1">IF(ISNUMBER($L51),OFFSET(Banco!$A$1,Composições!$L51-1,COLUMN(Composições!E51)-1),"")</f>
        <v/>
      </c>
      <c r="F51" s="78">
        <f t="shared" ca="1" si="6"/>
        <v>0</v>
      </c>
      <c r="G51" s="78">
        <f t="shared" ca="1" si="7"/>
        <v>0</v>
      </c>
      <c r="H51" s="80"/>
      <c r="I51" s="81">
        <f ca="1">IF(ISNUMBER($L51),VALUE(OFFSET(Banco!$A$1,Composições!$L51-1,COLUMN(Composições!I51)-4)),0)</f>
        <v>0</v>
      </c>
      <c r="J51" s="81">
        <f ca="1">IF(ISNUMBER($L51),VALUE(OFFSET(Banco!$A$1,Composições!$L51-1,COLUMN(Composições!J51)-4)),0)</f>
        <v>0</v>
      </c>
      <c r="K51" s="1">
        <f>COUNTA($A$1:$A51)-1</f>
        <v>4</v>
      </c>
      <c r="L51" s="1" t="e">
        <f ca="1">MATCH(Composições!CONCATENAR,Banco!$A:$A,0)</f>
        <v>#N/A</v>
      </c>
      <c r="M51" s="82" t="str">
        <f ca="1">IF(OR(ISERROR($L51),$H51="",$H51=0),"",OFFSET(M$1,MATCH($K51,$K$1:$K51,0)-1,0))</f>
        <v/>
      </c>
    </row>
    <row r="52" spans="1:14" x14ac:dyDescent="0.2">
      <c r="B52" s="92"/>
      <c r="C52" s="92"/>
      <c r="D52" s="79" t="str">
        <f ca="1">IF(ISNUMBER($L52),OFFSET(Banco!$A$1,Composições!$L52-1,COLUMN(Composições!D52)-1),"")</f>
        <v/>
      </c>
      <c r="E52" s="78" t="str">
        <f ca="1">IF(ISNUMBER($L52),OFFSET(Banco!$A$1,Composições!$L52-1,COLUMN(Composições!E52)-1),"")</f>
        <v/>
      </c>
      <c r="F52" s="78">
        <f t="shared" ca="1" si="6"/>
        <v>0</v>
      </c>
      <c r="G52" s="78">
        <f t="shared" ca="1" si="7"/>
        <v>0</v>
      </c>
      <c r="H52" s="80"/>
      <c r="I52" s="81">
        <f ca="1">IF(ISNUMBER($L52),VALUE(OFFSET(Banco!$A$1,Composições!$L52-1,COLUMN(Composições!I52)-4)),0)</f>
        <v>0</v>
      </c>
      <c r="J52" s="81">
        <f ca="1">IF(ISNUMBER($L52),VALUE(OFFSET(Banco!$A$1,Composições!$L52-1,COLUMN(Composições!J52)-4)),0)</f>
        <v>0</v>
      </c>
      <c r="K52" s="1">
        <f>COUNTA($A$1:$A52)-1</f>
        <v>4</v>
      </c>
      <c r="L52" s="1" t="e">
        <f ca="1">MATCH(Composições!CONCATENAR,Banco!$A:$A,0)</f>
        <v>#N/A</v>
      </c>
      <c r="M52" s="82" t="str">
        <f ca="1">IF(OR(ISERROR($L52),$H52="",$H52=0),"",OFFSET(M$1,MATCH($K52,$K$1:$K52,0)-1,0))</f>
        <v/>
      </c>
    </row>
    <row r="53" spans="1:14" x14ac:dyDescent="0.2">
      <c r="B53" s="92"/>
      <c r="C53" s="92"/>
      <c r="D53" s="79" t="str">
        <f ca="1">IF(ISNUMBER($L53),OFFSET(Banco!$A$1,Composições!$L53-1,COLUMN(Composições!D53)-1),"")</f>
        <v/>
      </c>
      <c r="E53" s="78" t="str">
        <f ca="1">IF(ISNUMBER($L53),OFFSET(Banco!$A$1,Composições!$L53-1,COLUMN(Composições!E53)-1),"")</f>
        <v/>
      </c>
      <c r="F53" s="78">
        <f t="shared" ca="1" si="6"/>
        <v>0</v>
      </c>
      <c r="G53" s="78">
        <f t="shared" ca="1" si="7"/>
        <v>0</v>
      </c>
      <c r="H53" s="80"/>
      <c r="I53" s="81">
        <f ca="1">IF(ISNUMBER($L53),VALUE(OFFSET(Banco!$A$1,Composições!$L53-1,COLUMN(Composições!I53)-4)),0)</f>
        <v>0</v>
      </c>
      <c r="J53" s="81">
        <f ca="1">IF(ISNUMBER($L53),VALUE(OFFSET(Banco!$A$1,Composições!$L53-1,COLUMN(Composições!J53)-4)),0)</f>
        <v>0</v>
      </c>
      <c r="K53" s="1">
        <f>COUNTA($A$1:$A53)-1</f>
        <v>4</v>
      </c>
      <c r="L53" s="1" t="e">
        <f ca="1">MATCH(Composições!CONCATENAR,Banco!$A:$A,0)</f>
        <v>#N/A</v>
      </c>
      <c r="M53" s="82" t="str">
        <f ca="1">IF(OR(ISERROR($L53),$H53="",$H53=0),"",OFFSET(M$1,MATCH($K53,$K$1:$K53,0)-1,0))</f>
        <v/>
      </c>
    </row>
    <row r="54" spans="1:14" x14ac:dyDescent="0.2">
      <c r="B54" s="92"/>
      <c r="C54" s="92"/>
      <c r="D54" s="79" t="str">
        <f ca="1">IF(ISNUMBER($L54),OFFSET(Banco!$A$1,Composições!$L54-1,COLUMN(Composições!D54)-1),"")</f>
        <v/>
      </c>
      <c r="E54" s="78" t="str">
        <f ca="1">IF(ISNUMBER($L54),OFFSET(Banco!$A$1,Composições!$L54-1,COLUMN(Composições!E54)-1),"")</f>
        <v/>
      </c>
      <c r="F54" s="78">
        <f t="shared" ca="1" si="6"/>
        <v>0</v>
      </c>
      <c r="G54" s="78">
        <f t="shared" ca="1" si="7"/>
        <v>0</v>
      </c>
      <c r="H54" s="80"/>
      <c r="I54" s="81">
        <f ca="1">IF(ISNUMBER($L54),VALUE(OFFSET(Banco!$A$1,Composições!$L54-1,COLUMN(Composições!I54)-4)),0)</f>
        <v>0</v>
      </c>
      <c r="J54" s="81">
        <f ca="1">IF(ISNUMBER($L54),VALUE(OFFSET(Banco!$A$1,Composições!$L54-1,COLUMN(Composições!J54)-4)),0)</f>
        <v>0</v>
      </c>
      <c r="K54" s="1">
        <f>COUNTA($A$1:$A54)-1</f>
        <v>4</v>
      </c>
      <c r="L54" s="1" t="e">
        <f ca="1">MATCH(Composições!CONCATENAR,Banco!$A:$A,0)</f>
        <v>#N/A</v>
      </c>
      <c r="M54" s="82" t="str">
        <f ca="1">IF(OR(ISERROR($L54),$H54="",$H54=0),"",OFFSET(M$1,MATCH($K54,$K$1:$K54,0)-1,0))</f>
        <v/>
      </c>
    </row>
    <row r="55" spans="1:14" x14ac:dyDescent="0.2">
      <c r="B55" s="92"/>
      <c r="C55" s="92"/>
      <c r="D55" s="79" t="str">
        <f ca="1">IF(ISNUMBER($L55),OFFSET(Banco!$A$1,Composições!$L55-1,COLUMN(Composições!D55)-1),"")</f>
        <v/>
      </c>
      <c r="E55" s="78" t="str">
        <f ca="1">IF(ISNUMBER($L55),OFFSET(Banco!$A$1,Composições!$L55-1,COLUMN(Composições!E55)-1),"")</f>
        <v/>
      </c>
      <c r="F55" s="78">
        <f t="shared" ca="1" si="6"/>
        <v>0</v>
      </c>
      <c r="G55" s="78">
        <f t="shared" ca="1" si="7"/>
        <v>0</v>
      </c>
      <c r="H55" s="80"/>
      <c r="I55" s="81">
        <f ca="1">IF(ISNUMBER($L55),VALUE(OFFSET(Banco!$A$1,Composições!$L55-1,COLUMN(Composições!I55)-4)),0)</f>
        <v>0</v>
      </c>
      <c r="J55" s="81">
        <f ca="1">IF(ISNUMBER($L55),VALUE(OFFSET(Banco!$A$1,Composições!$L55-1,COLUMN(Composições!J55)-4)),0)</f>
        <v>0</v>
      </c>
      <c r="K55" s="1">
        <f>COUNTA($A$1:$A55)-1</f>
        <v>4</v>
      </c>
      <c r="L55" s="1" t="e">
        <f ca="1">MATCH(Composições!CONCATENAR,Banco!$A:$A,0)</f>
        <v>#N/A</v>
      </c>
      <c r="M55" s="82" t="str">
        <f ca="1">IF(OR(ISERROR($L55),$H55="",$H55=0),"",OFFSET(M$1,MATCH($K55,$K$1:$K55,0)-1,0))</f>
        <v/>
      </c>
    </row>
    <row r="56" spans="1:14" x14ac:dyDescent="0.2">
      <c r="B56" s="92"/>
      <c r="C56" s="92"/>
      <c r="D56" s="79" t="str">
        <f ca="1">IF(ISNUMBER($L56),OFFSET(Banco!$A$1,Composições!$L56-1,COLUMN(Composições!D56)-1),"")</f>
        <v/>
      </c>
      <c r="E56" s="78" t="str">
        <f ca="1">IF(ISNUMBER($L56),OFFSET(Banco!$A$1,Composições!$L56-1,COLUMN(Composições!E56)-1),"")</f>
        <v/>
      </c>
      <c r="F56" s="78">
        <f t="shared" ca="1" si="6"/>
        <v>0</v>
      </c>
      <c r="G56" s="78">
        <f t="shared" ca="1" si="7"/>
        <v>0</v>
      </c>
      <c r="H56" s="80"/>
      <c r="I56" s="81">
        <f ca="1">IF(ISNUMBER($L56),VALUE(OFFSET(Banco!$A$1,Composições!$L56-1,COLUMN(Composições!I56)-4)),0)</f>
        <v>0</v>
      </c>
      <c r="J56" s="81">
        <f ca="1">IF(ISNUMBER($L56),VALUE(OFFSET(Banco!$A$1,Composições!$L56-1,COLUMN(Composições!J56)-4)),0)</f>
        <v>0</v>
      </c>
      <c r="K56" s="1">
        <f>COUNTA($A$1:$A56)-1</f>
        <v>4</v>
      </c>
      <c r="L56" s="1" t="e">
        <f ca="1">MATCH(Composições!CONCATENAR,Banco!$A:$A,0)</f>
        <v>#N/A</v>
      </c>
      <c r="M56" s="82" t="str">
        <f ca="1">IF(OR(ISERROR($L56),$H56="",$H56=0),"",OFFSET(M$1,MATCH($K56,$K$1:$K56,0)-1,0))</f>
        <v/>
      </c>
    </row>
    <row r="57" spans="1:14" x14ac:dyDescent="0.2">
      <c r="B57" s="92"/>
      <c r="C57" s="92"/>
      <c r="D57" s="79" t="str">
        <f ca="1">IF(ISNUMBER($L57),OFFSET(Banco!$A$1,Composições!$L57-1,COLUMN(Composições!D57)-1),"")</f>
        <v/>
      </c>
      <c r="E57" s="78" t="str">
        <f ca="1">IF(ISNUMBER($L57),OFFSET(Banco!$A$1,Composições!$L57-1,COLUMN(Composições!E57)-1),"")</f>
        <v/>
      </c>
      <c r="F57" s="78">
        <f t="shared" ca="1" si="6"/>
        <v>0</v>
      </c>
      <c r="G57" s="78">
        <f t="shared" ca="1" si="7"/>
        <v>0</v>
      </c>
      <c r="H57" s="80"/>
      <c r="I57" s="81">
        <f ca="1">IF(ISNUMBER($L57),VALUE(OFFSET(Banco!$A$1,Composições!$L57-1,COLUMN(Composições!I57)-4)),0)</f>
        <v>0</v>
      </c>
      <c r="J57" s="81">
        <f ca="1">IF(ISNUMBER($L57),VALUE(OFFSET(Banco!$A$1,Composições!$L57-1,COLUMN(Composições!J57)-4)),0)</f>
        <v>0</v>
      </c>
      <c r="K57" s="1">
        <f>COUNTA($A$1:$A57)-1</f>
        <v>4</v>
      </c>
      <c r="L57" s="1" t="e">
        <f ca="1">MATCH(Composições!CONCATENAR,Banco!$A:$A,0)</f>
        <v>#N/A</v>
      </c>
      <c r="M57" s="82" t="str">
        <f ca="1">IF(OR(ISERROR($L57),$H57="",$H57=0),"",OFFSET(M$1,MATCH($K57,$K$1:$K57,0)-1,0))</f>
        <v/>
      </c>
    </row>
    <row r="58" spans="1:14" customFormat="1" ht="13.2" x14ac:dyDescent="0.25">
      <c r="K58">
        <f>COUNTA($A$1:$A58)-1</f>
        <v>4</v>
      </c>
      <c r="M58" s="85" t="str">
        <f ca="1">IF(OFFSET($M$1,MATCH(OFFSET(K58,-1,0),$K$1:$K58,0)-1,0)="F","F","")</f>
        <v/>
      </c>
    </row>
    <row r="59" spans="1:14" x14ac:dyDescent="0.2">
      <c r="A59" s="83" t="str">
        <f>CONCATENAR</f>
        <v xml:space="preserve"> </v>
      </c>
      <c r="B59" s="86"/>
      <c r="C59" s="86"/>
      <c r="D59" s="87"/>
      <c r="E59" s="86"/>
      <c r="F59" s="88">
        <f ca="1">IF($L59&gt;0,SUM(OFFSET(F59,1,0,$L59),0))</f>
        <v>0</v>
      </c>
      <c r="G59" s="88">
        <f ca="1">IF($L59&gt;0,SUM(OFFSET(G59,1,0,$L59),0))</f>
        <v>0</v>
      </c>
      <c r="H59" s="89"/>
      <c r="I59" s="90">
        <f ca="1">IF(ISERROR(F59),0,F59)</f>
        <v>0</v>
      </c>
      <c r="J59" s="91">
        <f ca="1">IF(ISERROR(G59),0,G59)</f>
        <v>0</v>
      </c>
      <c r="K59" s="1">
        <f>COUNTA($A$1:$A59)-1</f>
        <v>5</v>
      </c>
      <c r="L59" s="1">
        <f>IF(MAX(K:K)=K59,MATCH(9999999,$K:$K)+1,MATCH(K59+1,K:K,0))-ROW(L59)-2</f>
        <v>10</v>
      </c>
      <c r="M59" s="3" t="str">
        <f ca="1">IF(AND(OR(I59&lt;&gt;0,J59&lt;&gt;0),N59="Sim"),"F","")</f>
        <v/>
      </c>
      <c r="N59" s="84" t="s">
        <v>64</v>
      </c>
    </row>
    <row r="60" spans="1:14" x14ac:dyDescent="0.2">
      <c r="B60" s="92"/>
      <c r="C60" s="92"/>
      <c r="D60" s="79" t="str">
        <f ca="1">IF(ISNUMBER($L60),OFFSET(Banco!$A$1,Composições!$L60-1,COLUMN(Composições!D60)-1),"")</f>
        <v/>
      </c>
      <c r="E60" s="78" t="str">
        <f ca="1">IF(ISNUMBER($L60),OFFSET(Banco!$A$1,Composições!$L60-1,COLUMN(Composições!E60)-1),"")</f>
        <v/>
      </c>
      <c r="F60" s="78">
        <f t="shared" ref="F60:F69" ca="1" si="8">TRUNC($H60*ROUND(I60,2),2)</f>
        <v>0</v>
      </c>
      <c r="G60" s="78">
        <f t="shared" ref="G60:G69" ca="1" si="9">TRUNC($H60*ROUND(J60,2),2)</f>
        <v>0</v>
      </c>
      <c r="H60" s="80"/>
      <c r="I60" s="81">
        <f ca="1">IF(ISNUMBER($L60),VALUE(OFFSET(Banco!$A$1,Composições!$L60-1,COLUMN(Composições!I60)-4)),0)</f>
        <v>0</v>
      </c>
      <c r="J60" s="81">
        <f ca="1">IF(ISNUMBER($L60),VALUE(OFFSET(Banco!$A$1,Composições!$L60-1,COLUMN(Composições!J60)-4)),0)</f>
        <v>0</v>
      </c>
      <c r="K60" s="1">
        <f>COUNTA($A$1:$A60)-1</f>
        <v>5</v>
      </c>
      <c r="L60" s="1" t="e">
        <f ca="1">MATCH(Composições!CONCATENAR,Banco!$A:$A,0)</f>
        <v>#N/A</v>
      </c>
      <c r="M60" s="82" t="str">
        <f ca="1">IF(OR(ISERROR($L60),$H60="",$H60=0),"",OFFSET(M$1,MATCH($K60,$K$1:$K60,0)-1,0))</f>
        <v/>
      </c>
    </row>
    <row r="61" spans="1:14" x14ac:dyDescent="0.2">
      <c r="B61" s="92"/>
      <c r="C61" s="92"/>
      <c r="D61" s="79" t="str">
        <f ca="1">IF(ISNUMBER($L61),OFFSET(Banco!$A$1,Composições!$L61-1,COLUMN(Composições!D61)-1),"")</f>
        <v/>
      </c>
      <c r="E61" s="78" t="str">
        <f ca="1">IF(ISNUMBER($L61),OFFSET(Banco!$A$1,Composições!$L61-1,COLUMN(Composições!E61)-1),"")</f>
        <v/>
      </c>
      <c r="F61" s="78">
        <f t="shared" ca="1" si="8"/>
        <v>0</v>
      </c>
      <c r="G61" s="78">
        <f t="shared" ca="1" si="9"/>
        <v>0</v>
      </c>
      <c r="H61" s="80"/>
      <c r="I61" s="81">
        <f ca="1">IF(ISNUMBER($L61),VALUE(OFFSET(Banco!$A$1,Composições!$L61-1,COLUMN(Composições!I61)-4)),0)</f>
        <v>0</v>
      </c>
      <c r="J61" s="81">
        <f ca="1">IF(ISNUMBER($L61),VALUE(OFFSET(Banco!$A$1,Composições!$L61-1,COLUMN(Composições!J61)-4)),0)</f>
        <v>0</v>
      </c>
      <c r="K61" s="1">
        <f>COUNTA($A$1:$A61)-1</f>
        <v>5</v>
      </c>
      <c r="L61" s="1" t="e">
        <f ca="1">MATCH(Composições!CONCATENAR,Banco!$A:$A,0)</f>
        <v>#N/A</v>
      </c>
      <c r="M61" s="82" t="str">
        <f ca="1">IF(OR(ISERROR($L61),$H61="",$H61=0),"",OFFSET(M$1,MATCH($K61,$K$1:$K61,0)-1,0))</f>
        <v/>
      </c>
    </row>
    <row r="62" spans="1:14" x14ac:dyDescent="0.2">
      <c r="B62" s="92"/>
      <c r="C62" s="92"/>
      <c r="D62" s="79" t="str">
        <f ca="1">IF(ISNUMBER($L62),OFFSET(Banco!$A$1,Composições!$L62-1,COLUMN(Composições!D62)-1),"")</f>
        <v/>
      </c>
      <c r="E62" s="78" t="str">
        <f ca="1">IF(ISNUMBER($L62),OFFSET(Banco!$A$1,Composições!$L62-1,COLUMN(Composições!E62)-1),"")</f>
        <v/>
      </c>
      <c r="F62" s="78">
        <f t="shared" ca="1" si="8"/>
        <v>0</v>
      </c>
      <c r="G62" s="78">
        <f t="shared" ca="1" si="9"/>
        <v>0</v>
      </c>
      <c r="H62" s="80"/>
      <c r="I62" s="81">
        <f ca="1">IF(ISNUMBER($L62),VALUE(OFFSET(Banco!$A$1,Composições!$L62-1,COLUMN(Composições!I62)-4)),0)</f>
        <v>0</v>
      </c>
      <c r="J62" s="81">
        <f ca="1">IF(ISNUMBER($L62),VALUE(OFFSET(Banco!$A$1,Composições!$L62-1,COLUMN(Composições!J62)-4)),0)</f>
        <v>0</v>
      </c>
      <c r="K62" s="1">
        <f>COUNTA($A$1:$A62)-1</f>
        <v>5</v>
      </c>
      <c r="L62" s="1" t="e">
        <f ca="1">MATCH(Composições!CONCATENAR,Banco!$A:$A,0)</f>
        <v>#N/A</v>
      </c>
      <c r="M62" s="82" t="str">
        <f ca="1">IF(OR(ISERROR($L62),$H62="",$H62=0),"",OFFSET(M$1,MATCH($K62,$K$1:$K62,0)-1,0))</f>
        <v/>
      </c>
    </row>
    <row r="63" spans="1:14" x14ac:dyDescent="0.2">
      <c r="B63" s="92"/>
      <c r="C63" s="92"/>
      <c r="D63" s="79" t="str">
        <f ca="1">IF(ISNUMBER($L63),OFFSET(Banco!$A$1,Composições!$L63-1,COLUMN(Composições!D63)-1),"")</f>
        <v/>
      </c>
      <c r="E63" s="78" t="str">
        <f ca="1">IF(ISNUMBER($L63),OFFSET(Banco!$A$1,Composições!$L63-1,COLUMN(Composições!E63)-1),"")</f>
        <v/>
      </c>
      <c r="F63" s="78">
        <f t="shared" ca="1" si="8"/>
        <v>0</v>
      </c>
      <c r="G63" s="78">
        <f t="shared" ca="1" si="9"/>
        <v>0</v>
      </c>
      <c r="H63" s="80"/>
      <c r="I63" s="81">
        <f ca="1">IF(ISNUMBER($L63),VALUE(OFFSET(Banco!$A$1,Composições!$L63-1,COLUMN(Composições!I63)-4)),0)</f>
        <v>0</v>
      </c>
      <c r="J63" s="81">
        <f ca="1">IF(ISNUMBER($L63),VALUE(OFFSET(Banco!$A$1,Composições!$L63-1,COLUMN(Composições!J63)-4)),0)</f>
        <v>0</v>
      </c>
      <c r="K63" s="1">
        <f>COUNTA($A$1:$A63)-1</f>
        <v>5</v>
      </c>
      <c r="L63" s="1" t="e">
        <f ca="1">MATCH(Composições!CONCATENAR,Banco!$A:$A,0)</f>
        <v>#N/A</v>
      </c>
      <c r="M63" s="82" t="str">
        <f ca="1">IF(OR(ISERROR($L63),$H63="",$H63=0),"",OFFSET(M$1,MATCH($K63,$K$1:$K63,0)-1,0))</f>
        <v/>
      </c>
    </row>
    <row r="64" spans="1:14" x14ac:dyDescent="0.2">
      <c r="B64" s="92"/>
      <c r="C64" s="92"/>
      <c r="D64" s="79" t="str">
        <f ca="1">IF(ISNUMBER($L64),OFFSET(Banco!$A$1,Composições!$L64-1,COLUMN(Composições!D64)-1),"")</f>
        <v/>
      </c>
      <c r="E64" s="78" t="str">
        <f ca="1">IF(ISNUMBER($L64),OFFSET(Banco!$A$1,Composições!$L64-1,COLUMN(Composições!E64)-1),"")</f>
        <v/>
      </c>
      <c r="F64" s="78">
        <f t="shared" ca="1" si="8"/>
        <v>0</v>
      </c>
      <c r="G64" s="78">
        <f t="shared" ca="1" si="9"/>
        <v>0</v>
      </c>
      <c r="H64" s="80"/>
      <c r="I64" s="81">
        <f ca="1">IF(ISNUMBER($L64),VALUE(OFFSET(Banco!$A$1,Composições!$L64-1,COLUMN(Composições!I64)-4)),0)</f>
        <v>0</v>
      </c>
      <c r="J64" s="81">
        <f ca="1">IF(ISNUMBER($L64),VALUE(OFFSET(Banco!$A$1,Composições!$L64-1,COLUMN(Composições!J64)-4)),0)</f>
        <v>0</v>
      </c>
      <c r="K64" s="1">
        <f>COUNTA($A$1:$A64)-1</f>
        <v>5</v>
      </c>
      <c r="L64" s="1" t="e">
        <f ca="1">MATCH(Composições!CONCATENAR,Banco!$A:$A,0)</f>
        <v>#N/A</v>
      </c>
      <c r="M64" s="82" t="str">
        <f ca="1">IF(OR(ISERROR($L64),$H64="",$H64=0),"",OFFSET(M$1,MATCH($K64,$K$1:$K64,0)-1,0))</f>
        <v/>
      </c>
    </row>
    <row r="65" spans="1:14" x14ac:dyDescent="0.2">
      <c r="B65" s="92"/>
      <c r="C65" s="92"/>
      <c r="D65" s="79" t="str">
        <f ca="1">IF(ISNUMBER($L65),OFFSET(Banco!$A$1,Composições!$L65-1,COLUMN(Composições!D65)-1),"")</f>
        <v/>
      </c>
      <c r="E65" s="78" t="str">
        <f ca="1">IF(ISNUMBER($L65),OFFSET(Banco!$A$1,Composições!$L65-1,COLUMN(Composições!E65)-1),"")</f>
        <v/>
      </c>
      <c r="F65" s="78">
        <f t="shared" ca="1" si="8"/>
        <v>0</v>
      </c>
      <c r="G65" s="78">
        <f t="shared" ca="1" si="9"/>
        <v>0</v>
      </c>
      <c r="H65" s="80"/>
      <c r="I65" s="81">
        <f ca="1">IF(ISNUMBER($L65),VALUE(OFFSET(Banco!$A$1,Composições!$L65-1,COLUMN(Composições!I65)-4)),0)</f>
        <v>0</v>
      </c>
      <c r="J65" s="81">
        <f ca="1">IF(ISNUMBER($L65),VALUE(OFFSET(Banco!$A$1,Composições!$L65-1,COLUMN(Composições!J65)-4)),0)</f>
        <v>0</v>
      </c>
      <c r="K65" s="1">
        <f>COUNTA($A$1:$A65)-1</f>
        <v>5</v>
      </c>
      <c r="L65" s="1" t="e">
        <f ca="1">MATCH(Composições!CONCATENAR,Banco!$A:$A,0)</f>
        <v>#N/A</v>
      </c>
      <c r="M65" s="82" t="str">
        <f ca="1">IF(OR(ISERROR($L65),$H65="",$H65=0),"",OFFSET(M$1,MATCH($K65,$K$1:$K65,0)-1,0))</f>
        <v/>
      </c>
    </row>
    <row r="66" spans="1:14" x14ac:dyDescent="0.2">
      <c r="B66" s="92"/>
      <c r="C66" s="92"/>
      <c r="D66" s="79" t="str">
        <f ca="1">IF(ISNUMBER($L66),OFFSET(Banco!$A$1,Composições!$L66-1,COLUMN(Composições!D66)-1),"")</f>
        <v/>
      </c>
      <c r="E66" s="78" t="str">
        <f ca="1">IF(ISNUMBER($L66),OFFSET(Banco!$A$1,Composições!$L66-1,COLUMN(Composições!E66)-1),"")</f>
        <v/>
      </c>
      <c r="F66" s="78">
        <f t="shared" ca="1" si="8"/>
        <v>0</v>
      </c>
      <c r="G66" s="78">
        <f t="shared" ca="1" si="9"/>
        <v>0</v>
      </c>
      <c r="H66" s="80"/>
      <c r="I66" s="81">
        <f ca="1">IF(ISNUMBER($L66),VALUE(OFFSET(Banco!$A$1,Composições!$L66-1,COLUMN(Composições!I66)-4)),0)</f>
        <v>0</v>
      </c>
      <c r="J66" s="81">
        <f ca="1">IF(ISNUMBER($L66),VALUE(OFFSET(Banco!$A$1,Composições!$L66-1,COLUMN(Composições!J66)-4)),0)</f>
        <v>0</v>
      </c>
      <c r="K66" s="1">
        <f>COUNTA($A$1:$A66)-1</f>
        <v>5</v>
      </c>
      <c r="L66" s="1" t="e">
        <f ca="1">MATCH(Composições!CONCATENAR,Banco!$A:$A,0)</f>
        <v>#N/A</v>
      </c>
      <c r="M66" s="82" t="str">
        <f ca="1">IF(OR(ISERROR($L66),$H66="",$H66=0),"",OFFSET(M$1,MATCH($K66,$K$1:$K66,0)-1,0))</f>
        <v/>
      </c>
    </row>
    <row r="67" spans="1:14" x14ac:dyDescent="0.2">
      <c r="B67" s="92"/>
      <c r="C67" s="92"/>
      <c r="D67" s="79" t="str">
        <f ca="1">IF(ISNUMBER($L67),OFFSET(Banco!$A$1,Composições!$L67-1,COLUMN(Composições!D67)-1),"")</f>
        <v/>
      </c>
      <c r="E67" s="78" t="str">
        <f ca="1">IF(ISNUMBER($L67),OFFSET(Banco!$A$1,Composições!$L67-1,COLUMN(Composições!E67)-1),"")</f>
        <v/>
      </c>
      <c r="F67" s="78">
        <f t="shared" ca="1" si="8"/>
        <v>0</v>
      </c>
      <c r="G67" s="78">
        <f t="shared" ca="1" si="9"/>
        <v>0</v>
      </c>
      <c r="H67" s="80"/>
      <c r="I67" s="81">
        <f ca="1">IF(ISNUMBER($L67),VALUE(OFFSET(Banco!$A$1,Composições!$L67-1,COLUMN(Composições!I67)-4)),0)</f>
        <v>0</v>
      </c>
      <c r="J67" s="81">
        <f ca="1">IF(ISNUMBER($L67),VALUE(OFFSET(Banco!$A$1,Composições!$L67-1,COLUMN(Composições!J67)-4)),0)</f>
        <v>0</v>
      </c>
      <c r="K67" s="1">
        <f>COUNTA($A$1:$A67)-1</f>
        <v>5</v>
      </c>
      <c r="L67" s="1" t="e">
        <f ca="1">MATCH(Composições!CONCATENAR,Banco!$A:$A,0)</f>
        <v>#N/A</v>
      </c>
      <c r="M67" s="82" t="str">
        <f ca="1">IF(OR(ISERROR($L67),$H67="",$H67=0),"",OFFSET(M$1,MATCH($K67,$K$1:$K67,0)-1,0))</f>
        <v/>
      </c>
    </row>
    <row r="68" spans="1:14" x14ac:dyDescent="0.2">
      <c r="B68" s="92"/>
      <c r="C68" s="92"/>
      <c r="D68" s="79" t="str">
        <f ca="1">IF(ISNUMBER($L68),OFFSET(Banco!$A$1,Composições!$L68-1,COLUMN(Composições!D68)-1),"")</f>
        <v/>
      </c>
      <c r="E68" s="78" t="str">
        <f ca="1">IF(ISNUMBER($L68),OFFSET(Banco!$A$1,Composições!$L68-1,COLUMN(Composições!E68)-1),"")</f>
        <v/>
      </c>
      <c r="F68" s="78">
        <f t="shared" ca="1" si="8"/>
        <v>0</v>
      </c>
      <c r="G68" s="78">
        <f t="shared" ca="1" si="9"/>
        <v>0</v>
      </c>
      <c r="H68" s="80"/>
      <c r="I68" s="81">
        <f ca="1">IF(ISNUMBER($L68),VALUE(OFFSET(Banco!$A$1,Composições!$L68-1,COLUMN(Composições!I68)-4)),0)</f>
        <v>0</v>
      </c>
      <c r="J68" s="81">
        <f ca="1">IF(ISNUMBER($L68),VALUE(OFFSET(Banco!$A$1,Composições!$L68-1,COLUMN(Composições!J68)-4)),0)</f>
        <v>0</v>
      </c>
      <c r="K68" s="1">
        <f>COUNTA($A$1:$A68)-1</f>
        <v>5</v>
      </c>
      <c r="L68" s="1" t="e">
        <f ca="1">MATCH(Composições!CONCATENAR,Banco!$A:$A,0)</f>
        <v>#N/A</v>
      </c>
      <c r="M68" s="82" t="str">
        <f ca="1">IF(OR(ISERROR($L68),$H68="",$H68=0),"",OFFSET(M$1,MATCH($K68,$K$1:$K68,0)-1,0))</f>
        <v/>
      </c>
    </row>
    <row r="69" spans="1:14" x14ac:dyDescent="0.2">
      <c r="B69" s="92"/>
      <c r="C69" s="92"/>
      <c r="D69" s="79" t="str">
        <f ca="1">IF(ISNUMBER($L69),OFFSET(Banco!$A$1,Composições!$L69-1,COLUMN(Composições!D69)-1),"")</f>
        <v/>
      </c>
      <c r="E69" s="78" t="str">
        <f ca="1">IF(ISNUMBER($L69),OFFSET(Banco!$A$1,Composições!$L69-1,COLUMN(Composições!E69)-1),"")</f>
        <v/>
      </c>
      <c r="F69" s="78">
        <f t="shared" ca="1" si="8"/>
        <v>0</v>
      </c>
      <c r="G69" s="78">
        <f t="shared" ca="1" si="9"/>
        <v>0</v>
      </c>
      <c r="H69" s="80"/>
      <c r="I69" s="81">
        <f ca="1">IF(ISNUMBER($L69),VALUE(OFFSET(Banco!$A$1,Composições!$L69-1,COLUMN(Composições!I69)-4)),0)</f>
        <v>0</v>
      </c>
      <c r="J69" s="81">
        <f ca="1">IF(ISNUMBER($L69),VALUE(OFFSET(Banco!$A$1,Composições!$L69-1,COLUMN(Composições!J69)-4)),0)</f>
        <v>0</v>
      </c>
      <c r="K69" s="1">
        <f>COUNTA($A$1:$A69)-1</f>
        <v>5</v>
      </c>
      <c r="L69" s="1" t="e">
        <f ca="1">MATCH(Composições!CONCATENAR,Banco!$A:$A,0)</f>
        <v>#N/A</v>
      </c>
      <c r="M69" s="82" t="str">
        <f ca="1">IF(OR(ISERROR($L69),$H69="",$H69=0),"",OFFSET(M$1,MATCH($K69,$K$1:$K69,0)-1,0))</f>
        <v/>
      </c>
    </row>
    <row r="70" spans="1:14" customFormat="1" ht="13.2" x14ac:dyDescent="0.25">
      <c r="K70">
        <f>COUNTA($A$1:$A70)-1</f>
        <v>5</v>
      </c>
      <c r="M70" s="85" t="str">
        <f ca="1">IF(OFFSET($M$1,MATCH(OFFSET(K70,-1,0),$K$1:$K70,0)-1,0)="F","F","")</f>
        <v/>
      </c>
    </row>
    <row r="71" spans="1:14" x14ac:dyDescent="0.2">
      <c r="A71" s="83" t="str">
        <f>CONCATENAR</f>
        <v xml:space="preserve"> </v>
      </c>
      <c r="B71" s="86"/>
      <c r="C71" s="86"/>
      <c r="D71" s="87"/>
      <c r="E71" s="86"/>
      <c r="F71" s="88">
        <f ca="1">IF($L71&gt;0,SUM(OFFSET(F71,1,0,$L71),0))</f>
        <v>0</v>
      </c>
      <c r="G71" s="88">
        <f ca="1">IF($L71&gt;0,SUM(OFFSET(G71,1,0,$L71),0))</f>
        <v>0</v>
      </c>
      <c r="H71" s="89"/>
      <c r="I71" s="90">
        <f ca="1">IF(ISERROR(F71),0,F71)</f>
        <v>0</v>
      </c>
      <c r="J71" s="91">
        <f ca="1">IF(ISERROR(G71),0,G71)</f>
        <v>0</v>
      </c>
      <c r="K71" s="1">
        <f>COUNTA($A$1:$A71)-1</f>
        <v>6</v>
      </c>
      <c r="L71" s="1">
        <f>IF(MAX(K:K)=K71,MATCH(9999999,$K:$K)+1,MATCH(K71+1,K:K,0))-ROW(L71)-2</f>
        <v>10</v>
      </c>
      <c r="M71" s="3" t="str">
        <f ca="1">IF(AND(OR(I71&lt;&gt;0,J71&lt;&gt;0),N71="Sim"),"F","")</f>
        <v/>
      </c>
      <c r="N71" s="84" t="s">
        <v>64</v>
      </c>
    </row>
    <row r="72" spans="1:14" x14ac:dyDescent="0.2">
      <c r="B72" s="92"/>
      <c r="C72" s="92"/>
      <c r="D72" s="79" t="str">
        <f ca="1">IF(ISNUMBER($L72),OFFSET(Banco!$A$1,Composições!$L72-1,COLUMN(Composições!D72)-1),"")</f>
        <v/>
      </c>
      <c r="E72" s="78" t="str">
        <f ca="1">IF(ISNUMBER($L72),OFFSET(Banco!$A$1,Composições!$L72-1,COLUMN(Composições!E72)-1),"")</f>
        <v/>
      </c>
      <c r="F72" s="78">
        <f t="shared" ref="F72:F81" ca="1" si="10">TRUNC($H72*ROUND(I72,2),2)</f>
        <v>0</v>
      </c>
      <c r="G72" s="78">
        <f t="shared" ref="G72:G81" ca="1" si="11">TRUNC($H72*ROUND(J72,2),2)</f>
        <v>0</v>
      </c>
      <c r="H72" s="80"/>
      <c r="I72" s="81">
        <f ca="1">IF(ISNUMBER($L72),VALUE(OFFSET(Banco!$A$1,Composições!$L72-1,COLUMN(Composições!I72)-4)),0)</f>
        <v>0</v>
      </c>
      <c r="J72" s="81">
        <f ca="1">IF(ISNUMBER($L72),VALUE(OFFSET(Banco!$A$1,Composições!$L72-1,COLUMN(Composições!J72)-4)),0)</f>
        <v>0</v>
      </c>
      <c r="K72" s="1">
        <f>COUNTA($A$1:$A72)-1</f>
        <v>6</v>
      </c>
      <c r="L72" s="1" t="e">
        <f ca="1">MATCH(Composições!CONCATENAR,Banco!$A:$A,0)</f>
        <v>#N/A</v>
      </c>
      <c r="M72" s="82" t="str">
        <f ca="1">IF(OR(ISERROR($L72),$H72="",$H72=0),"",OFFSET(M$1,MATCH($K72,$K$1:$K72,0)-1,0))</f>
        <v/>
      </c>
    </row>
    <row r="73" spans="1:14" x14ac:dyDescent="0.2">
      <c r="B73" s="92"/>
      <c r="C73" s="92"/>
      <c r="D73" s="79" t="str">
        <f ca="1">IF(ISNUMBER($L73),OFFSET(Banco!$A$1,Composições!$L73-1,COLUMN(Composições!D73)-1),"")</f>
        <v/>
      </c>
      <c r="E73" s="78" t="str">
        <f ca="1">IF(ISNUMBER($L73),OFFSET(Banco!$A$1,Composições!$L73-1,COLUMN(Composições!E73)-1),"")</f>
        <v/>
      </c>
      <c r="F73" s="78">
        <f t="shared" ca="1" si="10"/>
        <v>0</v>
      </c>
      <c r="G73" s="78">
        <f t="shared" ca="1" si="11"/>
        <v>0</v>
      </c>
      <c r="H73" s="80"/>
      <c r="I73" s="81">
        <f ca="1">IF(ISNUMBER($L73),VALUE(OFFSET(Banco!$A$1,Composições!$L73-1,COLUMN(Composições!I73)-4)),0)</f>
        <v>0</v>
      </c>
      <c r="J73" s="81">
        <f ca="1">IF(ISNUMBER($L73),VALUE(OFFSET(Banco!$A$1,Composições!$L73-1,COLUMN(Composições!J73)-4)),0)</f>
        <v>0</v>
      </c>
      <c r="K73" s="1">
        <f>COUNTA($A$1:$A73)-1</f>
        <v>6</v>
      </c>
      <c r="L73" s="1" t="e">
        <f ca="1">MATCH(Composições!CONCATENAR,Banco!$A:$A,0)</f>
        <v>#N/A</v>
      </c>
      <c r="M73" s="82" t="str">
        <f ca="1">IF(OR(ISERROR($L73),$H73="",$H73=0),"",OFFSET(M$1,MATCH($K73,$K$1:$K73,0)-1,0))</f>
        <v/>
      </c>
    </row>
    <row r="74" spans="1:14" x14ac:dyDescent="0.2">
      <c r="B74" s="92"/>
      <c r="C74" s="92"/>
      <c r="D74" s="79" t="str">
        <f ca="1">IF(ISNUMBER($L74),OFFSET(Banco!$A$1,Composições!$L74-1,COLUMN(Composições!D74)-1),"")</f>
        <v/>
      </c>
      <c r="E74" s="78" t="str">
        <f ca="1">IF(ISNUMBER($L74),OFFSET(Banco!$A$1,Composições!$L74-1,COLUMN(Composições!E74)-1),"")</f>
        <v/>
      </c>
      <c r="F74" s="78">
        <f t="shared" ca="1" si="10"/>
        <v>0</v>
      </c>
      <c r="G74" s="78">
        <f t="shared" ca="1" si="11"/>
        <v>0</v>
      </c>
      <c r="H74" s="80"/>
      <c r="I74" s="81">
        <f ca="1">IF(ISNUMBER($L74),VALUE(OFFSET(Banco!$A$1,Composições!$L74-1,COLUMN(Composições!I74)-4)),0)</f>
        <v>0</v>
      </c>
      <c r="J74" s="81">
        <f ca="1">IF(ISNUMBER($L74),VALUE(OFFSET(Banco!$A$1,Composições!$L74-1,COLUMN(Composições!J74)-4)),0)</f>
        <v>0</v>
      </c>
      <c r="K74" s="1">
        <f>COUNTA($A$1:$A74)-1</f>
        <v>6</v>
      </c>
      <c r="L74" s="1" t="e">
        <f ca="1">MATCH(Composições!CONCATENAR,Banco!$A:$A,0)</f>
        <v>#N/A</v>
      </c>
      <c r="M74" s="82" t="str">
        <f ca="1">IF(OR(ISERROR($L74),$H74="",$H74=0),"",OFFSET(M$1,MATCH($K74,$K$1:$K74,0)-1,0))</f>
        <v/>
      </c>
    </row>
    <row r="75" spans="1:14" x14ac:dyDescent="0.2">
      <c r="B75" s="92"/>
      <c r="C75" s="92"/>
      <c r="D75" s="79" t="str">
        <f ca="1">IF(ISNUMBER($L75),OFFSET(Banco!$A$1,Composições!$L75-1,COLUMN(Composições!D75)-1),"")</f>
        <v/>
      </c>
      <c r="E75" s="78" t="str">
        <f ca="1">IF(ISNUMBER($L75),OFFSET(Banco!$A$1,Composições!$L75-1,COLUMN(Composições!E75)-1),"")</f>
        <v/>
      </c>
      <c r="F75" s="78">
        <f t="shared" ca="1" si="10"/>
        <v>0</v>
      </c>
      <c r="G75" s="78">
        <f t="shared" ca="1" si="11"/>
        <v>0</v>
      </c>
      <c r="H75" s="80"/>
      <c r="I75" s="81">
        <f ca="1">IF(ISNUMBER($L75),VALUE(OFFSET(Banco!$A$1,Composições!$L75-1,COLUMN(Composições!I75)-4)),0)</f>
        <v>0</v>
      </c>
      <c r="J75" s="81">
        <f ca="1">IF(ISNUMBER($L75),VALUE(OFFSET(Banco!$A$1,Composições!$L75-1,COLUMN(Composições!J75)-4)),0)</f>
        <v>0</v>
      </c>
      <c r="K75" s="1">
        <f>COUNTA($A$1:$A75)-1</f>
        <v>6</v>
      </c>
      <c r="L75" s="1" t="e">
        <f ca="1">MATCH(Composições!CONCATENAR,Banco!$A:$A,0)</f>
        <v>#N/A</v>
      </c>
      <c r="M75" s="82" t="str">
        <f ca="1">IF(OR(ISERROR($L75),$H75="",$H75=0),"",OFFSET(M$1,MATCH($K75,$K$1:$K75,0)-1,0))</f>
        <v/>
      </c>
    </row>
    <row r="76" spans="1:14" x14ac:dyDescent="0.2">
      <c r="B76" s="92"/>
      <c r="C76" s="92"/>
      <c r="D76" s="79" t="str">
        <f ca="1">IF(ISNUMBER($L76),OFFSET(Banco!$A$1,Composições!$L76-1,COLUMN(Composições!D76)-1),"")</f>
        <v/>
      </c>
      <c r="E76" s="78" t="str">
        <f ca="1">IF(ISNUMBER($L76),OFFSET(Banco!$A$1,Composições!$L76-1,COLUMN(Composições!E76)-1),"")</f>
        <v/>
      </c>
      <c r="F76" s="78">
        <f t="shared" ca="1" si="10"/>
        <v>0</v>
      </c>
      <c r="G76" s="78">
        <f t="shared" ca="1" si="11"/>
        <v>0</v>
      </c>
      <c r="H76" s="80"/>
      <c r="I76" s="81">
        <f ca="1">IF(ISNUMBER($L76),VALUE(OFFSET(Banco!$A$1,Composições!$L76-1,COLUMN(Composições!I76)-4)),0)</f>
        <v>0</v>
      </c>
      <c r="J76" s="81">
        <f ca="1">IF(ISNUMBER($L76),VALUE(OFFSET(Banco!$A$1,Composições!$L76-1,COLUMN(Composições!J76)-4)),0)</f>
        <v>0</v>
      </c>
      <c r="K76" s="1">
        <f>COUNTA($A$1:$A76)-1</f>
        <v>6</v>
      </c>
      <c r="L76" s="1" t="e">
        <f ca="1">MATCH(Composições!CONCATENAR,Banco!$A:$A,0)</f>
        <v>#N/A</v>
      </c>
      <c r="M76" s="82" t="str">
        <f ca="1">IF(OR(ISERROR($L76),$H76="",$H76=0),"",OFFSET(M$1,MATCH($K76,$K$1:$K76,0)-1,0))</f>
        <v/>
      </c>
    </row>
    <row r="77" spans="1:14" x14ac:dyDescent="0.2">
      <c r="B77" s="92"/>
      <c r="C77" s="92"/>
      <c r="D77" s="79" t="str">
        <f ca="1">IF(ISNUMBER($L77),OFFSET(Banco!$A$1,Composições!$L77-1,COLUMN(Composições!D77)-1),"")</f>
        <v/>
      </c>
      <c r="E77" s="78" t="str">
        <f ca="1">IF(ISNUMBER($L77),OFFSET(Banco!$A$1,Composições!$L77-1,COLUMN(Composições!E77)-1),"")</f>
        <v/>
      </c>
      <c r="F77" s="78">
        <f t="shared" ca="1" si="10"/>
        <v>0</v>
      </c>
      <c r="G77" s="78">
        <f t="shared" ca="1" si="11"/>
        <v>0</v>
      </c>
      <c r="H77" s="80"/>
      <c r="I77" s="81">
        <f ca="1">IF(ISNUMBER($L77),VALUE(OFFSET(Banco!$A$1,Composições!$L77-1,COLUMN(Composições!I77)-4)),0)</f>
        <v>0</v>
      </c>
      <c r="J77" s="81">
        <f ca="1">IF(ISNUMBER($L77),VALUE(OFFSET(Banco!$A$1,Composições!$L77-1,COLUMN(Composições!J77)-4)),0)</f>
        <v>0</v>
      </c>
      <c r="K77" s="1">
        <f>COUNTA($A$1:$A77)-1</f>
        <v>6</v>
      </c>
      <c r="L77" s="1" t="e">
        <f ca="1">MATCH(Composições!CONCATENAR,Banco!$A:$A,0)</f>
        <v>#N/A</v>
      </c>
      <c r="M77" s="82" t="str">
        <f ca="1">IF(OR(ISERROR($L77),$H77="",$H77=0),"",OFFSET(M$1,MATCH($K77,$K$1:$K77,0)-1,0))</f>
        <v/>
      </c>
    </row>
    <row r="78" spans="1:14" x14ac:dyDescent="0.2">
      <c r="B78" s="92"/>
      <c r="C78" s="92"/>
      <c r="D78" s="79" t="str">
        <f ca="1">IF(ISNUMBER($L78),OFFSET(Banco!$A$1,Composições!$L78-1,COLUMN(Composições!D78)-1),"")</f>
        <v/>
      </c>
      <c r="E78" s="78" t="str">
        <f ca="1">IF(ISNUMBER($L78),OFFSET(Banco!$A$1,Composições!$L78-1,COLUMN(Composições!E78)-1),"")</f>
        <v/>
      </c>
      <c r="F78" s="78">
        <f t="shared" ca="1" si="10"/>
        <v>0</v>
      </c>
      <c r="G78" s="78">
        <f t="shared" ca="1" si="11"/>
        <v>0</v>
      </c>
      <c r="H78" s="80"/>
      <c r="I78" s="81">
        <f ca="1">IF(ISNUMBER($L78),VALUE(OFFSET(Banco!$A$1,Composições!$L78-1,COLUMN(Composições!I78)-4)),0)</f>
        <v>0</v>
      </c>
      <c r="J78" s="81">
        <f ca="1">IF(ISNUMBER($L78),VALUE(OFFSET(Banco!$A$1,Composições!$L78-1,COLUMN(Composições!J78)-4)),0)</f>
        <v>0</v>
      </c>
      <c r="K78" s="1">
        <f>COUNTA($A$1:$A78)-1</f>
        <v>6</v>
      </c>
      <c r="L78" s="1" t="e">
        <f ca="1">MATCH(Composições!CONCATENAR,Banco!$A:$A,0)</f>
        <v>#N/A</v>
      </c>
      <c r="M78" s="82" t="str">
        <f ca="1">IF(OR(ISERROR($L78),$H78="",$H78=0),"",OFFSET(M$1,MATCH($K78,$K$1:$K78,0)-1,0))</f>
        <v/>
      </c>
    </row>
    <row r="79" spans="1:14" x14ac:dyDescent="0.2">
      <c r="B79" s="92"/>
      <c r="C79" s="92"/>
      <c r="D79" s="79" t="str">
        <f ca="1">IF(ISNUMBER($L79),OFFSET(Banco!$A$1,Composições!$L79-1,COLUMN(Composições!D79)-1),"")</f>
        <v/>
      </c>
      <c r="E79" s="78" t="str">
        <f ca="1">IF(ISNUMBER($L79),OFFSET(Banco!$A$1,Composições!$L79-1,COLUMN(Composições!E79)-1),"")</f>
        <v/>
      </c>
      <c r="F79" s="78">
        <f t="shared" ca="1" si="10"/>
        <v>0</v>
      </c>
      <c r="G79" s="78">
        <f t="shared" ca="1" si="11"/>
        <v>0</v>
      </c>
      <c r="H79" s="80"/>
      <c r="I79" s="81">
        <f ca="1">IF(ISNUMBER($L79),VALUE(OFFSET(Banco!$A$1,Composições!$L79-1,COLUMN(Composições!I79)-4)),0)</f>
        <v>0</v>
      </c>
      <c r="J79" s="81">
        <f ca="1">IF(ISNUMBER($L79),VALUE(OFFSET(Banco!$A$1,Composições!$L79-1,COLUMN(Composições!J79)-4)),0)</f>
        <v>0</v>
      </c>
      <c r="K79" s="1">
        <f>COUNTA($A$1:$A79)-1</f>
        <v>6</v>
      </c>
      <c r="L79" s="1" t="e">
        <f ca="1">MATCH(Composições!CONCATENAR,Banco!$A:$A,0)</f>
        <v>#N/A</v>
      </c>
      <c r="M79" s="82" t="str">
        <f ca="1">IF(OR(ISERROR($L79),$H79="",$H79=0),"",OFFSET(M$1,MATCH($K79,$K$1:$K79,0)-1,0))</f>
        <v/>
      </c>
    </row>
    <row r="80" spans="1:14" x14ac:dyDescent="0.2">
      <c r="B80" s="92"/>
      <c r="C80" s="92"/>
      <c r="D80" s="79" t="str">
        <f ca="1">IF(ISNUMBER($L80),OFFSET(Banco!$A$1,Composições!$L80-1,COLUMN(Composições!D80)-1),"")</f>
        <v/>
      </c>
      <c r="E80" s="78" t="str">
        <f ca="1">IF(ISNUMBER($L80),OFFSET(Banco!$A$1,Composições!$L80-1,COLUMN(Composições!E80)-1),"")</f>
        <v/>
      </c>
      <c r="F80" s="78">
        <f t="shared" ca="1" si="10"/>
        <v>0</v>
      </c>
      <c r="G80" s="78">
        <f t="shared" ca="1" si="11"/>
        <v>0</v>
      </c>
      <c r="H80" s="80"/>
      <c r="I80" s="81">
        <f ca="1">IF(ISNUMBER($L80),VALUE(OFFSET(Banco!$A$1,Composições!$L80-1,COLUMN(Composições!I80)-4)),0)</f>
        <v>0</v>
      </c>
      <c r="J80" s="81">
        <f ca="1">IF(ISNUMBER($L80),VALUE(OFFSET(Banco!$A$1,Composições!$L80-1,COLUMN(Composições!J80)-4)),0)</f>
        <v>0</v>
      </c>
      <c r="K80" s="1">
        <f>COUNTA($A$1:$A80)-1</f>
        <v>6</v>
      </c>
      <c r="L80" s="1" t="e">
        <f ca="1">MATCH(Composições!CONCATENAR,Banco!$A:$A,0)</f>
        <v>#N/A</v>
      </c>
      <c r="M80" s="82" t="str">
        <f ca="1">IF(OR(ISERROR($L80),$H80="",$H80=0),"",OFFSET(M$1,MATCH($K80,$K$1:$K80,0)-1,0))</f>
        <v/>
      </c>
    </row>
    <row r="81" spans="1:14" x14ac:dyDescent="0.2">
      <c r="B81" s="92"/>
      <c r="C81" s="92"/>
      <c r="D81" s="79" t="str">
        <f ca="1">IF(ISNUMBER($L81),OFFSET(Banco!$A$1,Composições!$L81-1,COLUMN(Composições!D81)-1),"")</f>
        <v/>
      </c>
      <c r="E81" s="78" t="str">
        <f ca="1">IF(ISNUMBER($L81),OFFSET(Banco!$A$1,Composições!$L81-1,COLUMN(Composições!E81)-1),"")</f>
        <v/>
      </c>
      <c r="F81" s="78">
        <f t="shared" ca="1" si="10"/>
        <v>0</v>
      </c>
      <c r="G81" s="78">
        <f t="shared" ca="1" si="11"/>
        <v>0</v>
      </c>
      <c r="H81" s="80"/>
      <c r="I81" s="81">
        <f ca="1">IF(ISNUMBER($L81),VALUE(OFFSET(Banco!$A$1,Composições!$L81-1,COLUMN(Composições!I81)-4)),0)</f>
        <v>0</v>
      </c>
      <c r="J81" s="81">
        <f ca="1">IF(ISNUMBER($L81),VALUE(OFFSET(Banco!$A$1,Composições!$L81-1,COLUMN(Composições!J81)-4)),0)</f>
        <v>0</v>
      </c>
      <c r="K81" s="1">
        <f>COUNTA($A$1:$A81)-1</f>
        <v>6</v>
      </c>
      <c r="L81" s="1" t="e">
        <f ca="1">MATCH(Composições!CONCATENAR,Banco!$A:$A,0)</f>
        <v>#N/A</v>
      </c>
      <c r="M81" s="82" t="str">
        <f ca="1">IF(OR(ISERROR($L81),$H81="",$H81=0),"",OFFSET(M$1,MATCH($K81,$K$1:$K81,0)-1,0))</f>
        <v/>
      </c>
    </row>
    <row r="82" spans="1:14" customFormat="1" ht="13.2" x14ac:dyDescent="0.25">
      <c r="K82">
        <f>COUNTA($A$1:$A82)-1</f>
        <v>6</v>
      </c>
      <c r="M82" s="85" t="str">
        <f ca="1">IF(OFFSET($M$1,MATCH(OFFSET(K82,-1,0),$K$1:$K82,0)-1,0)="F","F","")</f>
        <v/>
      </c>
    </row>
    <row r="83" spans="1:14" x14ac:dyDescent="0.2">
      <c r="A83" s="83" t="str">
        <f>CONCATENAR</f>
        <v xml:space="preserve"> </v>
      </c>
      <c r="B83" s="86"/>
      <c r="C83" s="86"/>
      <c r="D83" s="87"/>
      <c r="E83" s="86"/>
      <c r="F83" s="88">
        <f ca="1">IF($L83&gt;0,SUM(OFFSET(F83,1,0,$L83),0))</f>
        <v>0</v>
      </c>
      <c r="G83" s="88">
        <f ca="1">IF($L83&gt;0,SUM(OFFSET(G83,1,0,$L83),0))</f>
        <v>0</v>
      </c>
      <c r="H83" s="89"/>
      <c r="I83" s="90">
        <f ca="1">IF(ISERROR(F83),0,F83)</f>
        <v>0</v>
      </c>
      <c r="J83" s="91">
        <f ca="1">IF(ISERROR(G83),0,G83)</f>
        <v>0</v>
      </c>
      <c r="K83" s="1">
        <f>COUNTA($A$1:$A83)-1</f>
        <v>7</v>
      </c>
      <c r="L83" s="1">
        <f>IF(MAX(K:K)=K83,MATCH(9999999,$K:$K)+1,MATCH(K83+1,K:K,0))-ROW(L83)-2</f>
        <v>10</v>
      </c>
      <c r="M83" s="3" t="str">
        <f ca="1">IF(AND(OR(I83&lt;&gt;0,J83&lt;&gt;0),N83="Sim"),"F","")</f>
        <v/>
      </c>
      <c r="N83" s="84" t="s">
        <v>64</v>
      </c>
    </row>
    <row r="84" spans="1:14" x14ac:dyDescent="0.2">
      <c r="B84" s="92"/>
      <c r="C84" s="92"/>
      <c r="D84" s="79" t="str">
        <f ca="1">IF(ISNUMBER($L84),OFFSET(Banco!$A$1,Composições!$L84-1,COLUMN(Composições!D84)-1),"")</f>
        <v/>
      </c>
      <c r="E84" s="78" t="str">
        <f ca="1">IF(ISNUMBER($L84),OFFSET(Banco!$A$1,Composições!$L84-1,COLUMN(Composições!E84)-1),"")</f>
        <v/>
      </c>
      <c r="F84" s="78">
        <f t="shared" ref="F84:F93" ca="1" si="12">TRUNC($H84*ROUND(I84,2),2)</f>
        <v>0</v>
      </c>
      <c r="G84" s="78">
        <f t="shared" ref="G84:G93" ca="1" si="13">TRUNC($H84*ROUND(J84,2),2)</f>
        <v>0</v>
      </c>
      <c r="H84" s="80"/>
      <c r="I84" s="81">
        <f ca="1">IF(ISNUMBER($L84),VALUE(OFFSET(Banco!$A$1,Composições!$L84-1,COLUMN(Composições!I84)-4)),0)</f>
        <v>0</v>
      </c>
      <c r="J84" s="81">
        <f ca="1">IF(ISNUMBER($L84),VALUE(OFFSET(Banco!$A$1,Composições!$L84-1,COLUMN(Composições!J84)-4)),0)</f>
        <v>0</v>
      </c>
      <c r="K84" s="1">
        <f>COUNTA($A$1:$A84)-1</f>
        <v>7</v>
      </c>
      <c r="L84" s="1" t="e">
        <f ca="1">MATCH(Composições!CONCATENAR,Banco!$A:$A,0)</f>
        <v>#N/A</v>
      </c>
      <c r="M84" s="82" t="str">
        <f ca="1">IF(OR(ISERROR($L84),$H84="",$H84=0),"",OFFSET(M$1,MATCH($K84,$K$1:$K84,0)-1,0))</f>
        <v/>
      </c>
    </row>
    <row r="85" spans="1:14" x14ac:dyDescent="0.2">
      <c r="B85" s="92"/>
      <c r="C85" s="92"/>
      <c r="D85" s="79" t="str">
        <f ca="1">IF(ISNUMBER($L85),OFFSET(Banco!$A$1,Composições!$L85-1,COLUMN(Composições!D85)-1),"")</f>
        <v/>
      </c>
      <c r="E85" s="78" t="str">
        <f ca="1">IF(ISNUMBER($L85),OFFSET(Banco!$A$1,Composições!$L85-1,COLUMN(Composições!E85)-1),"")</f>
        <v/>
      </c>
      <c r="F85" s="78">
        <f t="shared" ca="1" si="12"/>
        <v>0</v>
      </c>
      <c r="G85" s="78">
        <f t="shared" ca="1" si="13"/>
        <v>0</v>
      </c>
      <c r="H85" s="80"/>
      <c r="I85" s="81">
        <f ca="1">IF(ISNUMBER($L85),VALUE(OFFSET(Banco!$A$1,Composições!$L85-1,COLUMN(Composições!I85)-4)),0)</f>
        <v>0</v>
      </c>
      <c r="J85" s="81">
        <f ca="1">IF(ISNUMBER($L85),VALUE(OFFSET(Banco!$A$1,Composições!$L85-1,COLUMN(Composições!J85)-4)),0)</f>
        <v>0</v>
      </c>
      <c r="K85" s="1">
        <f>COUNTA($A$1:$A85)-1</f>
        <v>7</v>
      </c>
      <c r="L85" s="1" t="e">
        <f ca="1">MATCH(Composições!CONCATENAR,Banco!$A:$A,0)</f>
        <v>#N/A</v>
      </c>
      <c r="M85" s="82" t="str">
        <f ca="1">IF(OR(ISERROR($L85),$H85="",$H85=0),"",OFFSET(M$1,MATCH($K85,$K$1:$K85,0)-1,0))</f>
        <v/>
      </c>
    </row>
    <row r="86" spans="1:14" x14ac:dyDescent="0.2">
      <c r="B86" s="92"/>
      <c r="C86" s="92"/>
      <c r="D86" s="79" t="str">
        <f ca="1">IF(ISNUMBER($L86),OFFSET(Banco!$A$1,Composições!$L86-1,COLUMN(Composições!D86)-1),"")</f>
        <v/>
      </c>
      <c r="E86" s="78" t="str">
        <f ca="1">IF(ISNUMBER($L86),OFFSET(Banco!$A$1,Composições!$L86-1,COLUMN(Composições!E86)-1),"")</f>
        <v/>
      </c>
      <c r="F86" s="78">
        <f t="shared" ca="1" si="12"/>
        <v>0</v>
      </c>
      <c r="G86" s="78">
        <f t="shared" ca="1" si="13"/>
        <v>0</v>
      </c>
      <c r="H86" s="80"/>
      <c r="I86" s="81">
        <f ca="1">IF(ISNUMBER($L86),VALUE(OFFSET(Banco!$A$1,Composições!$L86-1,COLUMN(Composições!I86)-4)),0)</f>
        <v>0</v>
      </c>
      <c r="J86" s="81">
        <f ca="1">IF(ISNUMBER($L86),VALUE(OFFSET(Banco!$A$1,Composições!$L86-1,COLUMN(Composições!J86)-4)),0)</f>
        <v>0</v>
      </c>
      <c r="K86" s="1">
        <f>COUNTA($A$1:$A86)-1</f>
        <v>7</v>
      </c>
      <c r="L86" s="1" t="e">
        <f ca="1">MATCH(Composições!CONCATENAR,Banco!$A:$A,0)</f>
        <v>#N/A</v>
      </c>
      <c r="M86" s="82" t="str">
        <f ca="1">IF(OR(ISERROR($L86),$H86="",$H86=0),"",OFFSET(M$1,MATCH($K86,$K$1:$K86,0)-1,0))</f>
        <v/>
      </c>
    </row>
    <row r="87" spans="1:14" x14ac:dyDescent="0.2">
      <c r="B87" s="92"/>
      <c r="C87" s="92"/>
      <c r="D87" s="79" t="str">
        <f ca="1">IF(ISNUMBER($L87),OFFSET(Banco!$A$1,Composições!$L87-1,COLUMN(Composições!D87)-1),"")</f>
        <v/>
      </c>
      <c r="E87" s="78" t="str">
        <f ca="1">IF(ISNUMBER($L87),OFFSET(Banco!$A$1,Composições!$L87-1,COLUMN(Composições!E87)-1),"")</f>
        <v/>
      </c>
      <c r="F87" s="78">
        <f t="shared" ca="1" si="12"/>
        <v>0</v>
      </c>
      <c r="G87" s="78">
        <f t="shared" ca="1" si="13"/>
        <v>0</v>
      </c>
      <c r="H87" s="80"/>
      <c r="I87" s="81">
        <f ca="1">IF(ISNUMBER($L87),VALUE(OFFSET(Banco!$A$1,Composições!$L87-1,COLUMN(Composições!I87)-4)),0)</f>
        <v>0</v>
      </c>
      <c r="J87" s="81">
        <f ca="1">IF(ISNUMBER($L87),VALUE(OFFSET(Banco!$A$1,Composições!$L87-1,COLUMN(Composições!J87)-4)),0)</f>
        <v>0</v>
      </c>
      <c r="K87" s="1">
        <f>COUNTA($A$1:$A87)-1</f>
        <v>7</v>
      </c>
      <c r="L87" s="1" t="e">
        <f ca="1">MATCH(Composições!CONCATENAR,Banco!$A:$A,0)</f>
        <v>#N/A</v>
      </c>
      <c r="M87" s="82" t="str">
        <f ca="1">IF(OR(ISERROR($L87),$H87="",$H87=0),"",OFFSET(M$1,MATCH($K87,$K$1:$K87,0)-1,0))</f>
        <v/>
      </c>
    </row>
    <row r="88" spans="1:14" x14ac:dyDescent="0.2">
      <c r="B88" s="92"/>
      <c r="C88" s="92"/>
      <c r="D88" s="79" t="str">
        <f ca="1">IF(ISNUMBER($L88),OFFSET(Banco!$A$1,Composições!$L88-1,COLUMN(Composições!D88)-1),"")</f>
        <v/>
      </c>
      <c r="E88" s="78" t="str">
        <f ca="1">IF(ISNUMBER($L88),OFFSET(Banco!$A$1,Composições!$L88-1,COLUMN(Composições!E88)-1),"")</f>
        <v/>
      </c>
      <c r="F88" s="78">
        <f t="shared" ca="1" si="12"/>
        <v>0</v>
      </c>
      <c r="G88" s="78">
        <f t="shared" ca="1" si="13"/>
        <v>0</v>
      </c>
      <c r="H88" s="80"/>
      <c r="I88" s="81">
        <f ca="1">IF(ISNUMBER($L88),VALUE(OFFSET(Banco!$A$1,Composições!$L88-1,COLUMN(Composições!I88)-4)),0)</f>
        <v>0</v>
      </c>
      <c r="J88" s="81">
        <f ca="1">IF(ISNUMBER($L88),VALUE(OFFSET(Banco!$A$1,Composições!$L88-1,COLUMN(Composições!J88)-4)),0)</f>
        <v>0</v>
      </c>
      <c r="K88" s="1">
        <f>COUNTA($A$1:$A88)-1</f>
        <v>7</v>
      </c>
      <c r="L88" s="1" t="e">
        <f ca="1">MATCH(Composições!CONCATENAR,Banco!$A:$A,0)</f>
        <v>#N/A</v>
      </c>
      <c r="M88" s="82" t="str">
        <f ca="1">IF(OR(ISERROR($L88),$H88="",$H88=0),"",OFFSET(M$1,MATCH($K88,$K$1:$K88,0)-1,0))</f>
        <v/>
      </c>
    </row>
    <row r="89" spans="1:14" x14ac:dyDescent="0.2">
      <c r="B89" s="92"/>
      <c r="C89" s="92"/>
      <c r="D89" s="79" t="str">
        <f ca="1">IF(ISNUMBER($L89),OFFSET(Banco!$A$1,Composições!$L89-1,COLUMN(Composições!D89)-1),"")</f>
        <v/>
      </c>
      <c r="E89" s="78" t="str">
        <f ca="1">IF(ISNUMBER($L89),OFFSET(Banco!$A$1,Composições!$L89-1,COLUMN(Composições!E89)-1),"")</f>
        <v/>
      </c>
      <c r="F89" s="78">
        <f t="shared" ca="1" si="12"/>
        <v>0</v>
      </c>
      <c r="G89" s="78">
        <f t="shared" ca="1" si="13"/>
        <v>0</v>
      </c>
      <c r="H89" s="80"/>
      <c r="I89" s="81">
        <f ca="1">IF(ISNUMBER($L89),VALUE(OFFSET(Banco!$A$1,Composições!$L89-1,COLUMN(Composições!I89)-4)),0)</f>
        <v>0</v>
      </c>
      <c r="J89" s="81">
        <f ca="1">IF(ISNUMBER($L89),VALUE(OFFSET(Banco!$A$1,Composições!$L89-1,COLUMN(Composições!J89)-4)),0)</f>
        <v>0</v>
      </c>
      <c r="K89" s="1">
        <f>COUNTA($A$1:$A89)-1</f>
        <v>7</v>
      </c>
      <c r="L89" s="1" t="e">
        <f ca="1">MATCH(Composições!CONCATENAR,Banco!$A:$A,0)</f>
        <v>#N/A</v>
      </c>
      <c r="M89" s="82" t="str">
        <f ca="1">IF(OR(ISERROR($L89),$H89="",$H89=0),"",OFFSET(M$1,MATCH($K89,$K$1:$K89,0)-1,0))</f>
        <v/>
      </c>
    </row>
    <row r="90" spans="1:14" x14ac:dyDescent="0.2">
      <c r="B90" s="92"/>
      <c r="C90" s="92"/>
      <c r="D90" s="79" t="str">
        <f ca="1">IF(ISNUMBER($L90),OFFSET(Banco!$A$1,Composições!$L90-1,COLUMN(Composições!D90)-1),"")</f>
        <v/>
      </c>
      <c r="E90" s="78" t="str">
        <f ca="1">IF(ISNUMBER($L90),OFFSET(Banco!$A$1,Composições!$L90-1,COLUMN(Composições!E90)-1),"")</f>
        <v/>
      </c>
      <c r="F90" s="78">
        <f t="shared" ca="1" si="12"/>
        <v>0</v>
      </c>
      <c r="G90" s="78">
        <f t="shared" ca="1" si="13"/>
        <v>0</v>
      </c>
      <c r="H90" s="80"/>
      <c r="I90" s="81">
        <f ca="1">IF(ISNUMBER($L90),VALUE(OFFSET(Banco!$A$1,Composições!$L90-1,COLUMN(Composições!I90)-4)),0)</f>
        <v>0</v>
      </c>
      <c r="J90" s="81">
        <f ca="1">IF(ISNUMBER($L90),VALUE(OFFSET(Banco!$A$1,Composições!$L90-1,COLUMN(Composições!J90)-4)),0)</f>
        <v>0</v>
      </c>
      <c r="K90" s="1">
        <f>COUNTA($A$1:$A90)-1</f>
        <v>7</v>
      </c>
      <c r="L90" s="1" t="e">
        <f ca="1">MATCH(Composições!CONCATENAR,Banco!$A:$A,0)</f>
        <v>#N/A</v>
      </c>
      <c r="M90" s="82" t="str">
        <f ca="1">IF(OR(ISERROR($L90),$H90="",$H90=0),"",OFFSET(M$1,MATCH($K90,$K$1:$K90,0)-1,0))</f>
        <v/>
      </c>
    </row>
    <row r="91" spans="1:14" x14ac:dyDescent="0.2">
      <c r="B91" s="92"/>
      <c r="C91" s="92"/>
      <c r="D91" s="79" t="str">
        <f ca="1">IF(ISNUMBER($L91),OFFSET(Banco!$A$1,Composições!$L91-1,COLUMN(Composições!D91)-1),"")</f>
        <v/>
      </c>
      <c r="E91" s="78" t="str">
        <f ca="1">IF(ISNUMBER($L91),OFFSET(Banco!$A$1,Composições!$L91-1,COLUMN(Composições!E91)-1),"")</f>
        <v/>
      </c>
      <c r="F91" s="78">
        <f t="shared" ca="1" si="12"/>
        <v>0</v>
      </c>
      <c r="G91" s="78">
        <f t="shared" ca="1" si="13"/>
        <v>0</v>
      </c>
      <c r="H91" s="80"/>
      <c r="I91" s="81">
        <f ca="1">IF(ISNUMBER($L91),VALUE(OFFSET(Banco!$A$1,Composições!$L91-1,COLUMN(Composições!I91)-4)),0)</f>
        <v>0</v>
      </c>
      <c r="J91" s="81">
        <f ca="1">IF(ISNUMBER($L91),VALUE(OFFSET(Banco!$A$1,Composições!$L91-1,COLUMN(Composições!J91)-4)),0)</f>
        <v>0</v>
      </c>
      <c r="K91" s="1">
        <f>COUNTA($A$1:$A91)-1</f>
        <v>7</v>
      </c>
      <c r="L91" s="1" t="e">
        <f ca="1">MATCH(Composições!CONCATENAR,Banco!$A:$A,0)</f>
        <v>#N/A</v>
      </c>
      <c r="M91" s="82" t="str">
        <f ca="1">IF(OR(ISERROR($L91),$H91="",$H91=0),"",OFFSET(M$1,MATCH($K91,$K$1:$K91,0)-1,0))</f>
        <v/>
      </c>
    </row>
    <row r="92" spans="1:14" x14ac:dyDescent="0.2">
      <c r="B92" s="92"/>
      <c r="C92" s="92"/>
      <c r="D92" s="79" t="str">
        <f ca="1">IF(ISNUMBER($L92),OFFSET(Banco!$A$1,Composições!$L92-1,COLUMN(Composições!D92)-1),"")</f>
        <v/>
      </c>
      <c r="E92" s="78" t="str">
        <f ca="1">IF(ISNUMBER($L92),OFFSET(Banco!$A$1,Composições!$L92-1,COLUMN(Composições!E92)-1),"")</f>
        <v/>
      </c>
      <c r="F92" s="78">
        <f t="shared" ca="1" si="12"/>
        <v>0</v>
      </c>
      <c r="G92" s="78">
        <f t="shared" ca="1" si="13"/>
        <v>0</v>
      </c>
      <c r="H92" s="80"/>
      <c r="I92" s="81">
        <f ca="1">IF(ISNUMBER($L92),VALUE(OFFSET(Banco!$A$1,Composições!$L92-1,COLUMN(Composições!I92)-4)),0)</f>
        <v>0</v>
      </c>
      <c r="J92" s="81">
        <f ca="1">IF(ISNUMBER($L92),VALUE(OFFSET(Banco!$A$1,Composições!$L92-1,COLUMN(Composições!J92)-4)),0)</f>
        <v>0</v>
      </c>
      <c r="K92" s="1">
        <f>COUNTA($A$1:$A92)-1</f>
        <v>7</v>
      </c>
      <c r="L92" s="1" t="e">
        <f ca="1">MATCH(Composições!CONCATENAR,Banco!$A:$A,0)</f>
        <v>#N/A</v>
      </c>
      <c r="M92" s="82" t="str">
        <f ca="1">IF(OR(ISERROR($L92),$H92="",$H92=0),"",OFFSET(M$1,MATCH($K92,$K$1:$K92,0)-1,0))</f>
        <v/>
      </c>
    </row>
    <row r="93" spans="1:14" x14ac:dyDescent="0.2">
      <c r="B93" s="92"/>
      <c r="C93" s="92"/>
      <c r="D93" s="79" t="str">
        <f ca="1">IF(ISNUMBER($L93),OFFSET(Banco!$A$1,Composições!$L93-1,COLUMN(Composições!D93)-1),"")</f>
        <v/>
      </c>
      <c r="E93" s="78" t="str">
        <f ca="1">IF(ISNUMBER($L93),OFFSET(Banco!$A$1,Composições!$L93-1,COLUMN(Composições!E93)-1),"")</f>
        <v/>
      </c>
      <c r="F93" s="78">
        <f t="shared" ca="1" si="12"/>
        <v>0</v>
      </c>
      <c r="G93" s="78">
        <f t="shared" ca="1" si="13"/>
        <v>0</v>
      </c>
      <c r="H93" s="80"/>
      <c r="I93" s="81">
        <f ca="1">IF(ISNUMBER($L93),VALUE(OFFSET(Banco!$A$1,Composições!$L93-1,COLUMN(Composições!I93)-4)),0)</f>
        <v>0</v>
      </c>
      <c r="J93" s="81">
        <f ca="1">IF(ISNUMBER($L93),VALUE(OFFSET(Banco!$A$1,Composições!$L93-1,COLUMN(Composições!J93)-4)),0)</f>
        <v>0</v>
      </c>
      <c r="K93" s="1">
        <f>COUNTA($A$1:$A93)-1</f>
        <v>7</v>
      </c>
      <c r="L93" s="1" t="e">
        <f ca="1">MATCH(Composições!CONCATENAR,Banco!$A:$A,0)</f>
        <v>#N/A</v>
      </c>
      <c r="M93" s="82" t="str">
        <f ca="1">IF(OR(ISERROR($L93),$H93="",$H93=0),"",OFFSET(M$1,MATCH($K93,$K$1:$K93,0)-1,0))</f>
        <v/>
      </c>
    </row>
    <row r="94" spans="1:14" customFormat="1" ht="13.2" x14ac:dyDescent="0.25">
      <c r="K94">
        <f>COUNTA($A$1:$A94)-1</f>
        <v>7</v>
      </c>
      <c r="M94" s="85" t="str">
        <f ca="1">IF(OFFSET($M$1,MATCH(OFFSET(K94,-1,0),$K$1:$K94,0)-1,0)="F","F","")</f>
        <v/>
      </c>
    </row>
    <row r="95" spans="1:14" x14ac:dyDescent="0.2">
      <c r="A95" s="83" t="str">
        <f>CONCATENAR</f>
        <v xml:space="preserve"> </v>
      </c>
      <c r="B95" s="86"/>
      <c r="C95" s="86"/>
      <c r="D95" s="87"/>
      <c r="E95" s="86"/>
      <c r="F95" s="88">
        <f ca="1">IF($L95&gt;0,SUM(OFFSET(F95,1,0,$L95),0))</f>
        <v>0</v>
      </c>
      <c r="G95" s="88">
        <f ca="1">IF($L95&gt;0,SUM(OFFSET(G95,1,0,$L95),0))</f>
        <v>0</v>
      </c>
      <c r="H95" s="89"/>
      <c r="I95" s="90">
        <f ca="1">IF(ISERROR(F95),0,F95)</f>
        <v>0</v>
      </c>
      <c r="J95" s="91">
        <f ca="1">IF(ISERROR(G95),0,G95)</f>
        <v>0</v>
      </c>
      <c r="K95" s="1">
        <f>COUNTA($A$1:$A95)-1</f>
        <v>8</v>
      </c>
      <c r="L95" s="1">
        <f>IF(MAX(K:K)=K95,MATCH(9999999,$K:$K)+1,MATCH(K95+1,K:K,0))-ROW(L95)-2</f>
        <v>10</v>
      </c>
      <c r="M95" s="3" t="str">
        <f ca="1">IF(AND(OR(I95&lt;&gt;0,J95&lt;&gt;0),N95="Sim"),"F","")</f>
        <v/>
      </c>
      <c r="N95" s="84" t="s">
        <v>64</v>
      </c>
    </row>
    <row r="96" spans="1:14" x14ac:dyDescent="0.2">
      <c r="B96" s="92"/>
      <c r="C96" s="92"/>
      <c r="D96" s="79" t="str">
        <f ca="1">IF(ISNUMBER($L96),OFFSET(Banco!$A$1,Composições!$L96-1,COLUMN(Composições!D96)-1),"")</f>
        <v/>
      </c>
      <c r="E96" s="78" t="str">
        <f ca="1">IF(ISNUMBER($L96),OFFSET(Banco!$A$1,Composições!$L96-1,COLUMN(Composições!E96)-1),"")</f>
        <v/>
      </c>
      <c r="F96" s="78">
        <f t="shared" ref="F96:F105" ca="1" si="14">TRUNC($H96*ROUND(I96,2),2)</f>
        <v>0</v>
      </c>
      <c r="G96" s="78">
        <f t="shared" ref="G96:G105" ca="1" si="15">TRUNC($H96*ROUND(J96,2),2)</f>
        <v>0</v>
      </c>
      <c r="H96" s="80"/>
      <c r="I96" s="81">
        <f ca="1">IF(ISNUMBER($L96),VALUE(OFFSET(Banco!$A$1,Composições!$L96-1,COLUMN(Composições!I96)-4)),0)</f>
        <v>0</v>
      </c>
      <c r="J96" s="81">
        <f ca="1">IF(ISNUMBER($L96),VALUE(OFFSET(Banco!$A$1,Composições!$L96-1,COLUMN(Composições!J96)-4)),0)</f>
        <v>0</v>
      </c>
      <c r="K96" s="1">
        <f>COUNTA($A$1:$A96)-1</f>
        <v>8</v>
      </c>
      <c r="L96" s="1" t="e">
        <f ca="1">MATCH(Composições!CONCATENAR,Banco!$A:$A,0)</f>
        <v>#N/A</v>
      </c>
      <c r="M96" s="82" t="str">
        <f ca="1">IF(OR(ISERROR($L96),$H96="",$H96=0),"",OFFSET(M$1,MATCH($K96,$K$1:$K96,0)-1,0))</f>
        <v/>
      </c>
    </row>
    <row r="97" spans="1:14" x14ac:dyDescent="0.2">
      <c r="B97" s="92"/>
      <c r="C97" s="92"/>
      <c r="D97" s="79" t="str">
        <f ca="1">IF(ISNUMBER($L97),OFFSET(Banco!$A$1,Composições!$L97-1,COLUMN(Composições!D97)-1),"")</f>
        <v/>
      </c>
      <c r="E97" s="78" t="str">
        <f ca="1">IF(ISNUMBER($L97),OFFSET(Banco!$A$1,Composições!$L97-1,COLUMN(Composições!E97)-1),"")</f>
        <v/>
      </c>
      <c r="F97" s="78">
        <f t="shared" ca="1" si="14"/>
        <v>0</v>
      </c>
      <c r="G97" s="78">
        <f t="shared" ca="1" si="15"/>
        <v>0</v>
      </c>
      <c r="H97" s="80"/>
      <c r="I97" s="81">
        <f ca="1">IF(ISNUMBER($L97),VALUE(OFFSET(Banco!$A$1,Composições!$L97-1,COLUMN(Composições!I97)-4)),0)</f>
        <v>0</v>
      </c>
      <c r="J97" s="81">
        <f ca="1">IF(ISNUMBER($L97),VALUE(OFFSET(Banco!$A$1,Composições!$L97-1,COLUMN(Composições!J97)-4)),0)</f>
        <v>0</v>
      </c>
      <c r="K97" s="1">
        <f>COUNTA($A$1:$A97)-1</f>
        <v>8</v>
      </c>
      <c r="L97" s="1" t="e">
        <f ca="1">MATCH(Composições!CONCATENAR,Banco!$A:$A,0)</f>
        <v>#N/A</v>
      </c>
      <c r="M97" s="82" t="str">
        <f ca="1">IF(OR(ISERROR($L97),$H97="",$H97=0),"",OFFSET(M$1,MATCH($K97,$K$1:$K97,0)-1,0))</f>
        <v/>
      </c>
    </row>
    <row r="98" spans="1:14" x14ac:dyDescent="0.2">
      <c r="B98" s="92"/>
      <c r="C98" s="92"/>
      <c r="D98" s="79" t="str">
        <f ca="1">IF(ISNUMBER($L98),OFFSET(Banco!$A$1,Composições!$L98-1,COLUMN(Composições!D98)-1),"")</f>
        <v/>
      </c>
      <c r="E98" s="78" t="str">
        <f ca="1">IF(ISNUMBER($L98),OFFSET(Banco!$A$1,Composições!$L98-1,COLUMN(Composições!E98)-1),"")</f>
        <v/>
      </c>
      <c r="F98" s="78">
        <f t="shared" ca="1" si="14"/>
        <v>0</v>
      </c>
      <c r="G98" s="78">
        <f t="shared" ca="1" si="15"/>
        <v>0</v>
      </c>
      <c r="H98" s="80"/>
      <c r="I98" s="81">
        <f ca="1">IF(ISNUMBER($L98),VALUE(OFFSET(Banco!$A$1,Composições!$L98-1,COLUMN(Composições!I98)-4)),0)</f>
        <v>0</v>
      </c>
      <c r="J98" s="81">
        <f ca="1">IF(ISNUMBER($L98),VALUE(OFFSET(Banco!$A$1,Composições!$L98-1,COLUMN(Composições!J98)-4)),0)</f>
        <v>0</v>
      </c>
      <c r="K98" s="1">
        <f>COUNTA($A$1:$A98)-1</f>
        <v>8</v>
      </c>
      <c r="L98" s="1" t="e">
        <f ca="1">MATCH(Composições!CONCATENAR,Banco!$A:$A,0)</f>
        <v>#N/A</v>
      </c>
      <c r="M98" s="82" t="str">
        <f ca="1">IF(OR(ISERROR($L98),$H98="",$H98=0),"",OFFSET(M$1,MATCH($K98,$K$1:$K98,0)-1,0))</f>
        <v/>
      </c>
    </row>
    <row r="99" spans="1:14" x14ac:dyDescent="0.2">
      <c r="B99" s="92"/>
      <c r="C99" s="92"/>
      <c r="D99" s="79" t="str">
        <f ca="1">IF(ISNUMBER($L99),OFFSET(Banco!$A$1,Composições!$L99-1,COLUMN(Composições!D99)-1),"")</f>
        <v/>
      </c>
      <c r="E99" s="78" t="str">
        <f ca="1">IF(ISNUMBER($L99),OFFSET(Banco!$A$1,Composições!$L99-1,COLUMN(Composições!E99)-1),"")</f>
        <v/>
      </c>
      <c r="F99" s="78">
        <f t="shared" ca="1" si="14"/>
        <v>0</v>
      </c>
      <c r="G99" s="78">
        <f t="shared" ca="1" si="15"/>
        <v>0</v>
      </c>
      <c r="H99" s="80"/>
      <c r="I99" s="81">
        <f ca="1">IF(ISNUMBER($L99),VALUE(OFFSET(Banco!$A$1,Composições!$L99-1,COLUMN(Composições!I99)-4)),0)</f>
        <v>0</v>
      </c>
      <c r="J99" s="81">
        <f ca="1">IF(ISNUMBER($L99),VALUE(OFFSET(Banco!$A$1,Composições!$L99-1,COLUMN(Composições!J99)-4)),0)</f>
        <v>0</v>
      </c>
      <c r="K99" s="1">
        <f>COUNTA($A$1:$A99)-1</f>
        <v>8</v>
      </c>
      <c r="L99" s="1" t="e">
        <f ca="1">MATCH(Composições!CONCATENAR,Banco!$A:$A,0)</f>
        <v>#N/A</v>
      </c>
      <c r="M99" s="82" t="str">
        <f ca="1">IF(OR(ISERROR($L99),$H99="",$H99=0),"",OFFSET(M$1,MATCH($K99,$K$1:$K99,0)-1,0))</f>
        <v/>
      </c>
    </row>
    <row r="100" spans="1:14" x14ac:dyDescent="0.2">
      <c r="B100" s="92"/>
      <c r="C100" s="92"/>
      <c r="D100" s="79" t="str">
        <f ca="1">IF(ISNUMBER($L100),OFFSET(Banco!$A$1,Composições!$L100-1,COLUMN(Composições!D100)-1),"")</f>
        <v/>
      </c>
      <c r="E100" s="78" t="str">
        <f ca="1">IF(ISNUMBER($L100),OFFSET(Banco!$A$1,Composições!$L100-1,COLUMN(Composições!E100)-1),"")</f>
        <v/>
      </c>
      <c r="F100" s="78">
        <f t="shared" ca="1" si="14"/>
        <v>0</v>
      </c>
      <c r="G100" s="78">
        <f t="shared" ca="1" si="15"/>
        <v>0</v>
      </c>
      <c r="H100" s="80"/>
      <c r="I100" s="81">
        <f ca="1">IF(ISNUMBER($L100),VALUE(OFFSET(Banco!$A$1,Composições!$L100-1,COLUMN(Composições!I100)-4)),0)</f>
        <v>0</v>
      </c>
      <c r="J100" s="81">
        <f ca="1">IF(ISNUMBER($L100),VALUE(OFFSET(Banco!$A$1,Composições!$L100-1,COLUMN(Composições!J100)-4)),0)</f>
        <v>0</v>
      </c>
      <c r="K100" s="1">
        <f>COUNTA($A$1:$A100)-1</f>
        <v>8</v>
      </c>
      <c r="L100" s="1" t="e">
        <f ca="1">MATCH(Composições!CONCATENAR,Banco!$A:$A,0)</f>
        <v>#N/A</v>
      </c>
      <c r="M100" s="82" t="str">
        <f ca="1">IF(OR(ISERROR($L100),$H100="",$H100=0),"",OFFSET(M$1,MATCH($K100,$K$1:$K100,0)-1,0))</f>
        <v/>
      </c>
    </row>
    <row r="101" spans="1:14" x14ac:dyDescent="0.2">
      <c r="B101" s="92"/>
      <c r="C101" s="92"/>
      <c r="D101" s="79" t="str">
        <f ca="1">IF(ISNUMBER($L101),OFFSET(Banco!$A$1,Composições!$L101-1,COLUMN(Composições!D101)-1),"")</f>
        <v/>
      </c>
      <c r="E101" s="78" t="str">
        <f ca="1">IF(ISNUMBER($L101),OFFSET(Banco!$A$1,Composições!$L101-1,COLUMN(Composições!E101)-1),"")</f>
        <v/>
      </c>
      <c r="F101" s="78">
        <f t="shared" ca="1" si="14"/>
        <v>0</v>
      </c>
      <c r="G101" s="78">
        <f t="shared" ca="1" si="15"/>
        <v>0</v>
      </c>
      <c r="H101" s="80"/>
      <c r="I101" s="81">
        <f ca="1">IF(ISNUMBER($L101),VALUE(OFFSET(Banco!$A$1,Composições!$L101-1,COLUMN(Composições!I101)-4)),0)</f>
        <v>0</v>
      </c>
      <c r="J101" s="81">
        <f ca="1">IF(ISNUMBER($L101),VALUE(OFFSET(Banco!$A$1,Composições!$L101-1,COLUMN(Composições!J101)-4)),0)</f>
        <v>0</v>
      </c>
      <c r="K101" s="1">
        <f>COUNTA($A$1:$A101)-1</f>
        <v>8</v>
      </c>
      <c r="L101" s="1" t="e">
        <f ca="1">MATCH(Composições!CONCATENAR,Banco!$A:$A,0)</f>
        <v>#N/A</v>
      </c>
      <c r="M101" s="82" t="str">
        <f ca="1">IF(OR(ISERROR($L101),$H101="",$H101=0),"",OFFSET(M$1,MATCH($K101,$K$1:$K101,0)-1,0))</f>
        <v/>
      </c>
    </row>
    <row r="102" spans="1:14" x14ac:dyDescent="0.2">
      <c r="B102" s="92"/>
      <c r="C102" s="92"/>
      <c r="D102" s="79" t="str">
        <f ca="1">IF(ISNUMBER($L102),OFFSET(Banco!$A$1,Composições!$L102-1,COLUMN(Composições!D102)-1),"")</f>
        <v/>
      </c>
      <c r="E102" s="78" t="str">
        <f ca="1">IF(ISNUMBER($L102),OFFSET(Banco!$A$1,Composições!$L102-1,COLUMN(Composições!E102)-1),"")</f>
        <v/>
      </c>
      <c r="F102" s="78">
        <f t="shared" ca="1" si="14"/>
        <v>0</v>
      </c>
      <c r="G102" s="78">
        <f t="shared" ca="1" si="15"/>
        <v>0</v>
      </c>
      <c r="H102" s="80"/>
      <c r="I102" s="81">
        <f ca="1">IF(ISNUMBER($L102),VALUE(OFFSET(Banco!$A$1,Composições!$L102-1,COLUMN(Composições!I102)-4)),0)</f>
        <v>0</v>
      </c>
      <c r="J102" s="81">
        <f ca="1">IF(ISNUMBER($L102),VALUE(OFFSET(Banco!$A$1,Composições!$L102-1,COLUMN(Composições!J102)-4)),0)</f>
        <v>0</v>
      </c>
      <c r="K102" s="1">
        <f>COUNTA($A$1:$A102)-1</f>
        <v>8</v>
      </c>
      <c r="L102" s="1" t="e">
        <f ca="1">MATCH(Composições!CONCATENAR,Banco!$A:$A,0)</f>
        <v>#N/A</v>
      </c>
      <c r="M102" s="82" t="str">
        <f ca="1">IF(OR(ISERROR($L102),$H102="",$H102=0),"",OFFSET(M$1,MATCH($K102,$K$1:$K102,0)-1,0))</f>
        <v/>
      </c>
    </row>
    <row r="103" spans="1:14" x14ac:dyDescent="0.2">
      <c r="B103" s="92"/>
      <c r="C103" s="92"/>
      <c r="D103" s="79" t="str">
        <f ca="1">IF(ISNUMBER($L103),OFFSET(Banco!$A$1,Composições!$L103-1,COLUMN(Composições!D103)-1),"")</f>
        <v/>
      </c>
      <c r="E103" s="78" t="str">
        <f ca="1">IF(ISNUMBER($L103),OFFSET(Banco!$A$1,Composições!$L103-1,COLUMN(Composições!E103)-1),"")</f>
        <v/>
      </c>
      <c r="F103" s="78">
        <f t="shared" ca="1" si="14"/>
        <v>0</v>
      </c>
      <c r="G103" s="78">
        <f t="shared" ca="1" si="15"/>
        <v>0</v>
      </c>
      <c r="H103" s="80"/>
      <c r="I103" s="81">
        <f ca="1">IF(ISNUMBER($L103),VALUE(OFFSET(Banco!$A$1,Composições!$L103-1,COLUMN(Composições!I103)-4)),0)</f>
        <v>0</v>
      </c>
      <c r="J103" s="81">
        <f ca="1">IF(ISNUMBER($L103),VALUE(OFFSET(Banco!$A$1,Composições!$L103-1,COLUMN(Composições!J103)-4)),0)</f>
        <v>0</v>
      </c>
      <c r="K103" s="1">
        <f>COUNTA($A$1:$A103)-1</f>
        <v>8</v>
      </c>
      <c r="L103" s="1" t="e">
        <f ca="1">MATCH(Composições!CONCATENAR,Banco!$A:$A,0)</f>
        <v>#N/A</v>
      </c>
      <c r="M103" s="82" t="str">
        <f ca="1">IF(OR(ISERROR($L103),$H103="",$H103=0),"",OFFSET(M$1,MATCH($K103,$K$1:$K103,0)-1,0))</f>
        <v/>
      </c>
    </row>
    <row r="104" spans="1:14" x14ac:dyDescent="0.2">
      <c r="B104" s="92"/>
      <c r="C104" s="92"/>
      <c r="D104" s="79" t="str">
        <f ca="1">IF(ISNUMBER($L104),OFFSET(Banco!$A$1,Composições!$L104-1,COLUMN(Composições!D104)-1),"")</f>
        <v/>
      </c>
      <c r="E104" s="78" t="str">
        <f ca="1">IF(ISNUMBER($L104),OFFSET(Banco!$A$1,Composições!$L104-1,COLUMN(Composições!E104)-1),"")</f>
        <v/>
      </c>
      <c r="F104" s="78">
        <f t="shared" ca="1" si="14"/>
        <v>0</v>
      </c>
      <c r="G104" s="78">
        <f t="shared" ca="1" si="15"/>
        <v>0</v>
      </c>
      <c r="H104" s="80"/>
      <c r="I104" s="81">
        <f ca="1">IF(ISNUMBER($L104),VALUE(OFFSET(Banco!$A$1,Composições!$L104-1,COLUMN(Composições!I104)-4)),0)</f>
        <v>0</v>
      </c>
      <c r="J104" s="81">
        <f ca="1">IF(ISNUMBER($L104),VALUE(OFFSET(Banco!$A$1,Composições!$L104-1,COLUMN(Composições!J104)-4)),0)</f>
        <v>0</v>
      </c>
      <c r="K104" s="1">
        <f>COUNTA($A$1:$A104)-1</f>
        <v>8</v>
      </c>
      <c r="L104" s="1" t="e">
        <f ca="1">MATCH(Composições!CONCATENAR,Banco!$A:$A,0)</f>
        <v>#N/A</v>
      </c>
      <c r="M104" s="82" t="str">
        <f ca="1">IF(OR(ISERROR($L104),$H104="",$H104=0),"",OFFSET(M$1,MATCH($K104,$K$1:$K104,0)-1,0))</f>
        <v/>
      </c>
    </row>
    <row r="105" spans="1:14" x14ac:dyDescent="0.2">
      <c r="B105" s="92"/>
      <c r="C105" s="92"/>
      <c r="D105" s="79" t="str">
        <f ca="1">IF(ISNUMBER($L105),OFFSET(Banco!$A$1,Composições!$L105-1,COLUMN(Composições!D105)-1),"")</f>
        <v/>
      </c>
      <c r="E105" s="78" t="str">
        <f ca="1">IF(ISNUMBER($L105),OFFSET(Banco!$A$1,Composições!$L105-1,COLUMN(Composições!E105)-1),"")</f>
        <v/>
      </c>
      <c r="F105" s="78">
        <f t="shared" ca="1" si="14"/>
        <v>0</v>
      </c>
      <c r="G105" s="78">
        <f t="shared" ca="1" si="15"/>
        <v>0</v>
      </c>
      <c r="H105" s="80"/>
      <c r="I105" s="81">
        <f ca="1">IF(ISNUMBER($L105),VALUE(OFFSET(Banco!$A$1,Composições!$L105-1,COLUMN(Composições!I105)-4)),0)</f>
        <v>0</v>
      </c>
      <c r="J105" s="81">
        <f ca="1">IF(ISNUMBER($L105),VALUE(OFFSET(Banco!$A$1,Composições!$L105-1,COLUMN(Composições!J105)-4)),0)</f>
        <v>0</v>
      </c>
      <c r="K105" s="1">
        <f>COUNTA($A$1:$A105)-1</f>
        <v>8</v>
      </c>
      <c r="L105" s="1" t="e">
        <f ca="1">MATCH(Composições!CONCATENAR,Banco!$A:$A,0)</f>
        <v>#N/A</v>
      </c>
      <c r="M105" s="82" t="str">
        <f ca="1">IF(OR(ISERROR($L105),$H105="",$H105=0),"",OFFSET(M$1,MATCH($K105,$K$1:$K105,0)-1,0))</f>
        <v/>
      </c>
    </row>
    <row r="106" spans="1:14" customFormat="1" ht="13.2" x14ac:dyDescent="0.25">
      <c r="K106">
        <f>COUNTA($A$1:$A106)-1</f>
        <v>8</v>
      </c>
      <c r="M106" s="85" t="str">
        <f ca="1">IF(OFFSET($M$1,MATCH(OFFSET(K106,-1,0),$K$1:$K106,0)-1,0)="F","F","")</f>
        <v/>
      </c>
    </row>
    <row r="107" spans="1:14" x14ac:dyDescent="0.2">
      <c r="A107" s="83" t="str">
        <f>CONCATENAR</f>
        <v xml:space="preserve"> </v>
      </c>
      <c r="B107" s="86"/>
      <c r="C107" s="86"/>
      <c r="D107" s="87"/>
      <c r="E107" s="86"/>
      <c r="F107" s="88">
        <f ca="1">IF($L107&gt;0,SUM(OFFSET(F107,1,0,$L107),0))</f>
        <v>0</v>
      </c>
      <c r="G107" s="88">
        <f ca="1">IF($L107&gt;0,SUM(OFFSET(G107,1,0,$L107),0))</f>
        <v>0</v>
      </c>
      <c r="H107" s="89"/>
      <c r="I107" s="90">
        <f ca="1">IF(ISERROR(F107),0,F107)</f>
        <v>0</v>
      </c>
      <c r="J107" s="91">
        <f ca="1">IF(ISERROR(G107),0,G107)</f>
        <v>0</v>
      </c>
      <c r="K107" s="1">
        <f>COUNTA($A$1:$A107)-1</f>
        <v>9</v>
      </c>
      <c r="L107" s="1">
        <f>IF(MAX(K:K)=K107,MATCH(9999999,$K:$K)+1,MATCH(K107+1,K:K,0))-ROW(L107)-2</f>
        <v>10</v>
      </c>
      <c r="M107" s="3" t="str">
        <f ca="1">IF(AND(OR(I107&lt;&gt;0,J107&lt;&gt;0),N107="Sim"),"F","")</f>
        <v/>
      </c>
      <c r="N107" s="84" t="s">
        <v>64</v>
      </c>
    </row>
    <row r="108" spans="1:14" x14ac:dyDescent="0.2">
      <c r="B108" s="92"/>
      <c r="C108" s="92"/>
      <c r="D108" s="79" t="str">
        <f ca="1">IF(ISNUMBER($L108),OFFSET(Banco!$A$1,Composições!$L108-1,COLUMN(Composições!D108)-1),"")</f>
        <v/>
      </c>
      <c r="E108" s="78" t="str">
        <f ca="1">IF(ISNUMBER($L108),OFFSET(Banco!$A$1,Composições!$L108-1,COLUMN(Composições!E108)-1),"")</f>
        <v/>
      </c>
      <c r="F108" s="78">
        <f t="shared" ref="F108:F117" ca="1" si="16">TRUNC($H108*ROUND(I108,2),2)</f>
        <v>0</v>
      </c>
      <c r="G108" s="78">
        <f t="shared" ref="G108:G117" ca="1" si="17">TRUNC($H108*ROUND(J108,2),2)</f>
        <v>0</v>
      </c>
      <c r="H108" s="80"/>
      <c r="I108" s="81">
        <f ca="1">IF(ISNUMBER($L108),VALUE(OFFSET(Banco!$A$1,Composições!$L108-1,COLUMN(Composições!I108)-4)),0)</f>
        <v>0</v>
      </c>
      <c r="J108" s="81">
        <f ca="1">IF(ISNUMBER($L108),VALUE(OFFSET(Banco!$A$1,Composições!$L108-1,COLUMN(Composições!J108)-4)),0)</f>
        <v>0</v>
      </c>
      <c r="K108" s="1">
        <f>COUNTA($A$1:$A108)-1</f>
        <v>9</v>
      </c>
      <c r="L108" s="1" t="e">
        <f ca="1">MATCH(Composições!CONCATENAR,Banco!$A:$A,0)</f>
        <v>#N/A</v>
      </c>
      <c r="M108" s="82" t="str">
        <f ca="1">IF(OR(ISERROR($L108),$H108="",$H108=0),"",OFFSET(M$1,MATCH($K108,$K$1:$K108,0)-1,0))</f>
        <v/>
      </c>
    </row>
    <row r="109" spans="1:14" x14ac:dyDescent="0.2">
      <c r="B109" s="92"/>
      <c r="C109" s="92"/>
      <c r="D109" s="79" t="str">
        <f ca="1">IF(ISNUMBER($L109),OFFSET(Banco!$A$1,Composições!$L109-1,COLUMN(Composições!D109)-1),"")</f>
        <v/>
      </c>
      <c r="E109" s="78" t="str">
        <f ca="1">IF(ISNUMBER($L109),OFFSET(Banco!$A$1,Composições!$L109-1,COLUMN(Composições!E109)-1),"")</f>
        <v/>
      </c>
      <c r="F109" s="78">
        <f t="shared" ca="1" si="16"/>
        <v>0</v>
      </c>
      <c r="G109" s="78">
        <f t="shared" ca="1" si="17"/>
        <v>0</v>
      </c>
      <c r="H109" s="80"/>
      <c r="I109" s="81">
        <f ca="1">IF(ISNUMBER($L109),VALUE(OFFSET(Banco!$A$1,Composições!$L109-1,COLUMN(Composições!I109)-4)),0)</f>
        <v>0</v>
      </c>
      <c r="J109" s="81">
        <f ca="1">IF(ISNUMBER($L109),VALUE(OFFSET(Banco!$A$1,Composições!$L109-1,COLUMN(Composições!J109)-4)),0)</f>
        <v>0</v>
      </c>
      <c r="K109" s="1">
        <f>COUNTA($A$1:$A109)-1</f>
        <v>9</v>
      </c>
      <c r="L109" s="1" t="e">
        <f ca="1">MATCH(Composições!CONCATENAR,Banco!$A:$A,0)</f>
        <v>#N/A</v>
      </c>
      <c r="M109" s="82" t="str">
        <f ca="1">IF(OR(ISERROR($L109),$H109="",$H109=0),"",OFFSET(M$1,MATCH($K109,$K$1:$K109,0)-1,0))</f>
        <v/>
      </c>
    </row>
    <row r="110" spans="1:14" x14ac:dyDescent="0.2">
      <c r="B110" s="92"/>
      <c r="C110" s="92"/>
      <c r="D110" s="79" t="str">
        <f ca="1">IF(ISNUMBER($L110),OFFSET(Banco!$A$1,Composições!$L110-1,COLUMN(Composições!D110)-1),"")</f>
        <v/>
      </c>
      <c r="E110" s="78" t="str">
        <f ca="1">IF(ISNUMBER($L110),OFFSET(Banco!$A$1,Composições!$L110-1,COLUMN(Composições!E110)-1),"")</f>
        <v/>
      </c>
      <c r="F110" s="78">
        <f t="shared" ca="1" si="16"/>
        <v>0</v>
      </c>
      <c r="G110" s="78">
        <f t="shared" ca="1" si="17"/>
        <v>0</v>
      </c>
      <c r="H110" s="80"/>
      <c r="I110" s="81">
        <f ca="1">IF(ISNUMBER($L110),VALUE(OFFSET(Banco!$A$1,Composições!$L110-1,COLUMN(Composições!I110)-4)),0)</f>
        <v>0</v>
      </c>
      <c r="J110" s="81">
        <f ca="1">IF(ISNUMBER($L110),VALUE(OFFSET(Banco!$A$1,Composições!$L110-1,COLUMN(Composições!J110)-4)),0)</f>
        <v>0</v>
      </c>
      <c r="K110" s="1">
        <f>COUNTA($A$1:$A110)-1</f>
        <v>9</v>
      </c>
      <c r="L110" s="1" t="e">
        <f ca="1">MATCH(Composições!CONCATENAR,Banco!$A:$A,0)</f>
        <v>#N/A</v>
      </c>
      <c r="M110" s="82" t="str">
        <f ca="1">IF(OR(ISERROR($L110),$H110="",$H110=0),"",OFFSET(M$1,MATCH($K110,$K$1:$K110,0)-1,0))</f>
        <v/>
      </c>
    </row>
    <row r="111" spans="1:14" x14ac:dyDescent="0.2">
      <c r="B111" s="92"/>
      <c r="C111" s="92"/>
      <c r="D111" s="79" t="str">
        <f ca="1">IF(ISNUMBER($L111),OFFSET(Banco!$A$1,Composições!$L111-1,COLUMN(Composições!D111)-1),"")</f>
        <v/>
      </c>
      <c r="E111" s="78" t="str">
        <f ca="1">IF(ISNUMBER($L111),OFFSET(Banco!$A$1,Composições!$L111-1,COLUMN(Composições!E111)-1),"")</f>
        <v/>
      </c>
      <c r="F111" s="78">
        <f t="shared" ca="1" si="16"/>
        <v>0</v>
      </c>
      <c r="G111" s="78">
        <f t="shared" ca="1" si="17"/>
        <v>0</v>
      </c>
      <c r="H111" s="80"/>
      <c r="I111" s="81">
        <f ca="1">IF(ISNUMBER($L111),VALUE(OFFSET(Banco!$A$1,Composições!$L111-1,COLUMN(Composições!I111)-4)),0)</f>
        <v>0</v>
      </c>
      <c r="J111" s="81">
        <f ca="1">IF(ISNUMBER($L111),VALUE(OFFSET(Banco!$A$1,Composições!$L111-1,COLUMN(Composições!J111)-4)),0)</f>
        <v>0</v>
      </c>
      <c r="K111" s="1">
        <f>COUNTA($A$1:$A111)-1</f>
        <v>9</v>
      </c>
      <c r="L111" s="1" t="e">
        <f ca="1">MATCH(Composições!CONCATENAR,Banco!$A:$A,0)</f>
        <v>#N/A</v>
      </c>
      <c r="M111" s="82" t="str">
        <f ca="1">IF(OR(ISERROR($L111),$H111="",$H111=0),"",OFFSET(M$1,MATCH($K111,$K$1:$K111,0)-1,0))</f>
        <v/>
      </c>
    </row>
    <row r="112" spans="1:14" x14ac:dyDescent="0.2">
      <c r="B112" s="92"/>
      <c r="C112" s="92"/>
      <c r="D112" s="79" t="str">
        <f ca="1">IF(ISNUMBER($L112),OFFSET(Banco!$A$1,Composições!$L112-1,COLUMN(Composições!D112)-1),"")</f>
        <v/>
      </c>
      <c r="E112" s="78" t="str">
        <f ca="1">IF(ISNUMBER($L112),OFFSET(Banco!$A$1,Composições!$L112-1,COLUMN(Composições!E112)-1),"")</f>
        <v/>
      </c>
      <c r="F112" s="78">
        <f t="shared" ca="1" si="16"/>
        <v>0</v>
      </c>
      <c r="G112" s="78">
        <f t="shared" ca="1" si="17"/>
        <v>0</v>
      </c>
      <c r="H112" s="80"/>
      <c r="I112" s="81">
        <f ca="1">IF(ISNUMBER($L112),VALUE(OFFSET(Banco!$A$1,Composições!$L112-1,COLUMN(Composições!I112)-4)),0)</f>
        <v>0</v>
      </c>
      <c r="J112" s="81">
        <f ca="1">IF(ISNUMBER($L112),VALUE(OFFSET(Banco!$A$1,Composições!$L112-1,COLUMN(Composições!J112)-4)),0)</f>
        <v>0</v>
      </c>
      <c r="K112" s="1">
        <f>COUNTA($A$1:$A112)-1</f>
        <v>9</v>
      </c>
      <c r="L112" s="1" t="e">
        <f ca="1">MATCH(Composições!CONCATENAR,Banco!$A:$A,0)</f>
        <v>#N/A</v>
      </c>
      <c r="M112" s="82" t="str">
        <f ca="1">IF(OR(ISERROR($L112),$H112="",$H112=0),"",OFFSET(M$1,MATCH($K112,$K$1:$K112,0)-1,0))</f>
        <v/>
      </c>
    </row>
    <row r="113" spans="1:14" x14ac:dyDescent="0.2">
      <c r="B113" s="92"/>
      <c r="C113" s="92"/>
      <c r="D113" s="79" t="str">
        <f ca="1">IF(ISNUMBER($L113),OFFSET(Banco!$A$1,Composições!$L113-1,COLUMN(Composições!D113)-1),"")</f>
        <v/>
      </c>
      <c r="E113" s="78" t="str">
        <f ca="1">IF(ISNUMBER($L113),OFFSET(Banco!$A$1,Composições!$L113-1,COLUMN(Composições!E113)-1),"")</f>
        <v/>
      </c>
      <c r="F113" s="78">
        <f t="shared" ca="1" si="16"/>
        <v>0</v>
      </c>
      <c r="G113" s="78">
        <f t="shared" ca="1" si="17"/>
        <v>0</v>
      </c>
      <c r="H113" s="80"/>
      <c r="I113" s="81">
        <f ca="1">IF(ISNUMBER($L113),VALUE(OFFSET(Banco!$A$1,Composições!$L113-1,COLUMN(Composições!I113)-4)),0)</f>
        <v>0</v>
      </c>
      <c r="J113" s="81">
        <f ca="1">IF(ISNUMBER($L113),VALUE(OFFSET(Banco!$A$1,Composições!$L113-1,COLUMN(Composições!J113)-4)),0)</f>
        <v>0</v>
      </c>
      <c r="K113" s="1">
        <f>COUNTA($A$1:$A113)-1</f>
        <v>9</v>
      </c>
      <c r="L113" s="1" t="e">
        <f ca="1">MATCH(Composições!CONCATENAR,Banco!$A:$A,0)</f>
        <v>#N/A</v>
      </c>
      <c r="M113" s="82" t="str">
        <f ca="1">IF(OR(ISERROR($L113),$H113="",$H113=0),"",OFFSET(M$1,MATCH($K113,$K$1:$K113,0)-1,0))</f>
        <v/>
      </c>
    </row>
    <row r="114" spans="1:14" x14ac:dyDescent="0.2">
      <c r="B114" s="92"/>
      <c r="C114" s="92"/>
      <c r="D114" s="79" t="str">
        <f ca="1">IF(ISNUMBER($L114),OFFSET(Banco!$A$1,Composições!$L114-1,COLUMN(Composições!D114)-1),"")</f>
        <v/>
      </c>
      <c r="E114" s="78" t="str">
        <f ca="1">IF(ISNUMBER($L114),OFFSET(Banco!$A$1,Composições!$L114-1,COLUMN(Composições!E114)-1),"")</f>
        <v/>
      </c>
      <c r="F114" s="78">
        <f t="shared" ca="1" si="16"/>
        <v>0</v>
      </c>
      <c r="G114" s="78">
        <f t="shared" ca="1" si="17"/>
        <v>0</v>
      </c>
      <c r="H114" s="80"/>
      <c r="I114" s="81">
        <f ca="1">IF(ISNUMBER($L114),VALUE(OFFSET(Banco!$A$1,Composições!$L114-1,COLUMN(Composições!I114)-4)),0)</f>
        <v>0</v>
      </c>
      <c r="J114" s="81">
        <f ca="1">IF(ISNUMBER($L114),VALUE(OFFSET(Banco!$A$1,Composições!$L114-1,COLUMN(Composições!J114)-4)),0)</f>
        <v>0</v>
      </c>
      <c r="K114" s="1">
        <f>COUNTA($A$1:$A114)-1</f>
        <v>9</v>
      </c>
      <c r="L114" s="1" t="e">
        <f ca="1">MATCH(Composições!CONCATENAR,Banco!$A:$A,0)</f>
        <v>#N/A</v>
      </c>
      <c r="M114" s="82" t="str">
        <f ca="1">IF(OR(ISERROR($L114),$H114="",$H114=0),"",OFFSET(M$1,MATCH($K114,$K$1:$K114,0)-1,0))</f>
        <v/>
      </c>
    </row>
    <row r="115" spans="1:14" x14ac:dyDescent="0.2">
      <c r="B115" s="92"/>
      <c r="C115" s="92"/>
      <c r="D115" s="79" t="str">
        <f ca="1">IF(ISNUMBER($L115),OFFSET(Banco!$A$1,Composições!$L115-1,COLUMN(Composições!D115)-1),"")</f>
        <v/>
      </c>
      <c r="E115" s="78" t="str">
        <f ca="1">IF(ISNUMBER($L115),OFFSET(Banco!$A$1,Composições!$L115-1,COLUMN(Composições!E115)-1),"")</f>
        <v/>
      </c>
      <c r="F115" s="78">
        <f t="shared" ca="1" si="16"/>
        <v>0</v>
      </c>
      <c r="G115" s="78">
        <f t="shared" ca="1" si="17"/>
        <v>0</v>
      </c>
      <c r="H115" s="80"/>
      <c r="I115" s="81">
        <f ca="1">IF(ISNUMBER($L115),VALUE(OFFSET(Banco!$A$1,Composições!$L115-1,COLUMN(Composições!I115)-4)),0)</f>
        <v>0</v>
      </c>
      <c r="J115" s="81">
        <f ca="1">IF(ISNUMBER($L115),VALUE(OFFSET(Banco!$A$1,Composições!$L115-1,COLUMN(Composições!J115)-4)),0)</f>
        <v>0</v>
      </c>
      <c r="K115" s="1">
        <f>COUNTA($A$1:$A115)-1</f>
        <v>9</v>
      </c>
      <c r="L115" s="1" t="e">
        <f ca="1">MATCH(Composições!CONCATENAR,Banco!$A:$A,0)</f>
        <v>#N/A</v>
      </c>
      <c r="M115" s="82" t="str">
        <f ca="1">IF(OR(ISERROR($L115),$H115="",$H115=0),"",OFFSET(M$1,MATCH($K115,$K$1:$K115,0)-1,0))</f>
        <v/>
      </c>
    </row>
    <row r="116" spans="1:14" x14ac:dyDescent="0.2">
      <c r="B116" s="92"/>
      <c r="C116" s="92"/>
      <c r="D116" s="79" t="str">
        <f ca="1">IF(ISNUMBER($L116),OFFSET(Banco!$A$1,Composições!$L116-1,COLUMN(Composições!D116)-1),"")</f>
        <v/>
      </c>
      <c r="E116" s="78" t="str">
        <f ca="1">IF(ISNUMBER($L116),OFFSET(Banco!$A$1,Composições!$L116-1,COLUMN(Composições!E116)-1),"")</f>
        <v/>
      </c>
      <c r="F116" s="78">
        <f t="shared" ca="1" si="16"/>
        <v>0</v>
      </c>
      <c r="G116" s="78">
        <f t="shared" ca="1" si="17"/>
        <v>0</v>
      </c>
      <c r="H116" s="80"/>
      <c r="I116" s="81">
        <f ca="1">IF(ISNUMBER($L116),VALUE(OFFSET(Banco!$A$1,Composições!$L116-1,COLUMN(Composições!I116)-4)),0)</f>
        <v>0</v>
      </c>
      <c r="J116" s="81">
        <f ca="1">IF(ISNUMBER($L116),VALUE(OFFSET(Banco!$A$1,Composições!$L116-1,COLUMN(Composições!J116)-4)),0)</f>
        <v>0</v>
      </c>
      <c r="K116" s="1">
        <f>COUNTA($A$1:$A116)-1</f>
        <v>9</v>
      </c>
      <c r="L116" s="1" t="e">
        <f ca="1">MATCH(Composições!CONCATENAR,Banco!$A:$A,0)</f>
        <v>#N/A</v>
      </c>
      <c r="M116" s="82" t="str">
        <f ca="1">IF(OR(ISERROR($L116),$H116="",$H116=0),"",OFFSET(M$1,MATCH($K116,$K$1:$K116,0)-1,0))</f>
        <v/>
      </c>
    </row>
    <row r="117" spans="1:14" x14ac:dyDescent="0.2">
      <c r="B117" s="92"/>
      <c r="C117" s="92"/>
      <c r="D117" s="79" t="str">
        <f ca="1">IF(ISNUMBER($L117),OFFSET(Banco!$A$1,Composições!$L117-1,COLUMN(Composições!D117)-1),"")</f>
        <v/>
      </c>
      <c r="E117" s="78" t="str">
        <f ca="1">IF(ISNUMBER($L117),OFFSET(Banco!$A$1,Composições!$L117-1,COLUMN(Composições!E117)-1),"")</f>
        <v/>
      </c>
      <c r="F117" s="78">
        <f t="shared" ca="1" si="16"/>
        <v>0</v>
      </c>
      <c r="G117" s="78">
        <f t="shared" ca="1" si="17"/>
        <v>0</v>
      </c>
      <c r="H117" s="80"/>
      <c r="I117" s="81">
        <f ca="1">IF(ISNUMBER($L117),VALUE(OFFSET(Banco!$A$1,Composições!$L117-1,COLUMN(Composições!I117)-4)),0)</f>
        <v>0</v>
      </c>
      <c r="J117" s="81">
        <f ca="1">IF(ISNUMBER($L117),VALUE(OFFSET(Banco!$A$1,Composições!$L117-1,COLUMN(Composições!J117)-4)),0)</f>
        <v>0</v>
      </c>
      <c r="K117" s="1">
        <f>COUNTA($A$1:$A117)-1</f>
        <v>9</v>
      </c>
      <c r="L117" s="1" t="e">
        <f ca="1">MATCH(Composições!CONCATENAR,Banco!$A:$A,0)</f>
        <v>#N/A</v>
      </c>
      <c r="M117" s="82" t="str">
        <f ca="1">IF(OR(ISERROR($L117),$H117="",$H117=0),"",OFFSET(M$1,MATCH($K117,$K$1:$K117,0)-1,0))</f>
        <v/>
      </c>
    </row>
    <row r="118" spans="1:14" customFormat="1" ht="13.2" x14ac:dyDescent="0.25">
      <c r="K118">
        <f>COUNTA($A$1:$A118)-1</f>
        <v>9</v>
      </c>
      <c r="M118" s="85" t="str">
        <f ca="1">IF(OFFSET($M$1,MATCH(OFFSET(K118,-1,0),$K$1:$K118,0)-1,0)="F","F","")</f>
        <v/>
      </c>
    </row>
    <row r="119" spans="1:14" x14ac:dyDescent="0.2">
      <c r="A119" s="83" t="str">
        <f>CONCATENAR</f>
        <v xml:space="preserve"> </v>
      </c>
      <c r="B119" s="86"/>
      <c r="C119" s="86"/>
      <c r="D119" s="87"/>
      <c r="E119" s="86"/>
      <c r="F119" s="88">
        <f ca="1">IF($L119&gt;0,SUM(OFFSET(F119,1,0,$L119),0))</f>
        <v>0</v>
      </c>
      <c r="G119" s="88">
        <f ca="1">IF($L119&gt;0,SUM(OFFSET(G119,1,0,$L119),0))</f>
        <v>0</v>
      </c>
      <c r="H119" s="89"/>
      <c r="I119" s="90">
        <f ca="1">IF(ISERROR(F119),0,F119)</f>
        <v>0</v>
      </c>
      <c r="J119" s="91">
        <f ca="1">IF(ISERROR(G119),0,G119)</f>
        <v>0</v>
      </c>
      <c r="K119" s="1">
        <f>COUNTA($A$1:$A119)-1</f>
        <v>10</v>
      </c>
      <c r="L119" s="1">
        <f>IF(MAX(K:K)=K119,MATCH(9999999,$K:$K)+1,MATCH(K119+1,K:K,0))-ROW(L119)-2</f>
        <v>10</v>
      </c>
      <c r="M119" s="3" t="str">
        <f ca="1">IF(AND(OR(I119&lt;&gt;0,J119&lt;&gt;0),N119="Sim"),"F","")</f>
        <v/>
      </c>
      <c r="N119" s="84" t="s">
        <v>64</v>
      </c>
    </row>
    <row r="120" spans="1:14" x14ac:dyDescent="0.2">
      <c r="B120" s="92"/>
      <c r="C120" s="92"/>
      <c r="D120" s="79" t="str">
        <f ca="1">IF(ISNUMBER($L120),OFFSET(Banco!$A$1,Composições!$L120-1,COLUMN(Composições!D120)-1),"")</f>
        <v/>
      </c>
      <c r="E120" s="78" t="str">
        <f ca="1">IF(ISNUMBER($L120),OFFSET(Banco!$A$1,Composições!$L120-1,COLUMN(Composições!E120)-1),"")</f>
        <v/>
      </c>
      <c r="F120" s="78">
        <f t="shared" ref="F120:F129" ca="1" si="18">TRUNC($H120*ROUND(I120,2),2)</f>
        <v>0</v>
      </c>
      <c r="G120" s="78">
        <f t="shared" ref="G120:G129" ca="1" si="19">TRUNC($H120*ROUND(J120,2),2)</f>
        <v>0</v>
      </c>
      <c r="H120" s="80"/>
      <c r="I120" s="81">
        <f ca="1">IF(ISNUMBER($L120),VALUE(OFFSET(Banco!$A$1,Composições!$L120-1,COLUMN(Composições!I120)-4)),0)</f>
        <v>0</v>
      </c>
      <c r="J120" s="81">
        <f ca="1">IF(ISNUMBER($L120),VALUE(OFFSET(Banco!$A$1,Composições!$L120-1,COLUMN(Composições!J120)-4)),0)</f>
        <v>0</v>
      </c>
      <c r="K120" s="1">
        <f>COUNTA($A$1:$A120)-1</f>
        <v>10</v>
      </c>
      <c r="L120" s="1" t="e">
        <f ca="1">MATCH(Composições!CONCATENAR,Banco!$A:$A,0)</f>
        <v>#N/A</v>
      </c>
      <c r="M120" s="82" t="str">
        <f ca="1">IF(OR(ISERROR($L120),$H120="",$H120=0),"",OFFSET(M$1,MATCH($K120,$K$1:$K120,0)-1,0))</f>
        <v/>
      </c>
    </row>
    <row r="121" spans="1:14" x14ac:dyDescent="0.2">
      <c r="B121" s="92"/>
      <c r="C121" s="92"/>
      <c r="D121" s="79" t="str">
        <f ca="1">IF(ISNUMBER($L121),OFFSET(Banco!$A$1,Composições!$L121-1,COLUMN(Composições!D121)-1),"")</f>
        <v/>
      </c>
      <c r="E121" s="78" t="str">
        <f ca="1">IF(ISNUMBER($L121),OFFSET(Banco!$A$1,Composições!$L121-1,COLUMN(Composições!E121)-1),"")</f>
        <v/>
      </c>
      <c r="F121" s="78">
        <f t="shared" ca="1" si="18"/>
        <v>0</v>
      </c>
      <c r="G121" s="78">
        <f t="shared" ca="1" si="19"/>
        <v>0</v>
      </c>
      <c r="H121" s="80"/>
      <c r="I121" s="81">
        <f ca="1">IF(ISNUMBER($L121),VALUE(OFFSET(Banco!$A$1,Composições!$L121-1,COLUMN(Composições!I121)-4)),0)</f>
        <v>0</v>
      </c>
      <c r="J121" s="81">
        <f ca="1">IF(ISNUMBER($L121),VALUE(OFFSET(Banco!$A$1,Composições!$L121-1,COLUMN(Composições!J121)-4)),0)</f>
        <v>0</v>
      </c>
      <c r="K121" s="1">
        <f>COUNTA($A$1:$A121)-1</f>
        <v>10</v>
      </c>
      <c r="L121" s="1" t="e">
        <f ca="1">MATCH(Composições!CONCATENAR,Banco!$A:$A,0)</f>
        <v>#N/A</v>
      </c>
      <c r="M121" s="82" t="str">
        <f ca="1">IF(OR(ISERROR($L121),$H121="",$H121=0),"",OFFSET(M$1,MATCH($K121,$K$1:$K121,0)-1,0))</f>
        <v/>
      </c>
    </row>
    <row r="122" spans="1:14" x14ac:dyDescent="0.2">
      <c r="B122" s="92"/>
      <c r="C122" s="92"/>
      <c r="D122" s="79" t="str">
        <f ca="1">IF(ISNUMBER($L122),OFFSET(Banco!$A$1,Composições!$L122-1,COLUMN(Composições!D122)-1),"")</f>
        <v/>
      </c>
      <c r="E122" s="78" t="str">
        <f ca="1">IF(ISNUMBER($L122),OFFSET(Banco!$A$1,Composições!$L122-1,COLUMN(Composições!E122)-1),"")</f>
        <v/>
      </c>
      <c r="F122" s="78">
        <f t="shared" ca="1" si="18"/>
        <v>0</v>
      </c>
      <c r="G122" s="78">
        <f t="shared" ca="1" si="19"/>
        <v>0</v>
      </c>
      <c r="H122" s="80"/>
      <c r="I122" s="81">
        <f ca="1">IF(ISNUMBER($L122),VALUE(OFFSET(Banco!$A$1,Composições!$L122-1,COLUMN(Composições!I122)-4)),0)</f>
        <v>0</v>
      </c>
      <c r="J122" s="81">
        <f ca="1">IF(ISNUMBER($L122),VALUE(OFFSET(Banco!$A$1,Composições!$L122-1,COLUMN(Composições!J122)-4)),0)</f>
        <v>0</v>
      </c>
      <c r="K122" s="1">
        <f>COUNTA($A$1:$A122)-1</f>
        <v>10</v>
      </c>
      <c r="L122" s="1" t="e">
        <f ca="1">MATCH(Composições!CONCATENAR,Banco!$A:$A,0)</f>
        <v>#N/A</v>
      </c>
      <c r="M122" s="82" t="str">
        <f ca="1">IF(OR(ISERROR($L122),$H122="",$H122=0),"",OFFSET(M$1,MATCH($K122,$K$1:$K122,0)-1,0))</f>
        <v/>
      </c>
    </row>
    <row r="123" spans="1:14" x14ac:dyDescent="0.2">
      <c r="B123" s="92"/>
      <c r="C123" s="92"/>
      <c r="D123" s="79" t="str">
        <f ca="1">IF(ISNUMBER($L123),OFFSET(Banco!$A$1,Composições!$L123-1,COLUMN(Composições!D123)-1),"")</f>
        <v/>
      </c>
      <c r="E123" s="78" t="str">
        <f ca="1">IF(ISNUMBER($L123),OFFSET(Banco!$A$1,Composições!$L123-1,COLUMN(Composições!E123)-1),"")</f>
        <v/>
      </c>
      <c r="F123" s="78">
        <f t="shared" ca="1" si="18"/>
        <v>0</v>
      </c>
      <c r="G123" s="78">
        <f t="shared" ca="1" si="19"/>
        <v>0</v>
      </c>
      <c r="H123" s="80"/>
      <c r="I123" s="81">
        <f ca="1">IF(ISNUMBER($L123),VALUE(OFFSET(Banco!$A$1,Composições!$L123-1,COLUMN(Composições!I123)-4)),0)</f>
        <v>0</v>
      </c>
      <c r="J123" s="81">
        <f ca="1">IF(ISNUMBER($L123),VALUE(OFFSET(Banco!$A$1,Composições!$L123-1,COLUMN(Composições!J123)-4)),0)</f>
        <v>0</v>
      </c>
      <c r="K123" s="1">
        <f>COUNTA($A$1:$A123)-1</f>
        <v>10</v>
      </c>
      <c r="L123" s="1" t="e">
        <f ca="1">MATCH(Composições!CONCATENAR,Banco!$A:$A,0)</f>
        <v>#N/A</v>
      </c>
      <c r="M123" s="82" t="str">
        <f ca="1">IF(OR(ISERROR($L123),$H123="",$H123=0),"",OFFSET(M$1,MATCH($K123,$K$1:$K123,0)-1,0))</f>
        <v/>
      </c>
    </row>
    <row r="124" spans="1:14" x14ac:dyDescent="0.2">
      <c r="B124" s="92"/>
      <c r="C124" s="92"/>
      <c r="D124" s="79" t="str">
        <f ca="1">IF(ISNUMBER($L124),OFFSET(Banco!$A$1,Composições!$L124-1,COLUMN(Composições!D124)-1),"")</f>
        <v/>
      </c>
      <c r="E124" s="78" t="str">
        <f ca="1">IF(ISNUMBER($L124),OFFSET(Banco!$A$1,Composições!$L124-1,COLUMN(Composições!E124)-1),"")</f>
        <v/>
      </c>
      <c r="F124" s="78">
        <f t="shared" ca="1" si="18"/>
        <v>0</v>
      </c>
      <c r="G124" s="78">
        <f t="shared" ca="1" si="19"/>
        <v>0</v>
      </c>
      <c r="H124" s="80"/>
      <c r="I124" s="81">
        <f ca="1">IF(ISNUMBER($L124),VALUE(OFFSET(Banco!$A$1,Composições!$L124-1,COLUMN(Composições!I124)-4)),0)</f>
        <v>0</v>
      </c>
      <c r="J124" s="81">
        <f ca="1">IF(ISNUMBER($L124),VALUE(OFFSET(Banco!$A$1,Composições!$L124-1,COLUMN(Composições!J124)-4)),0)</f>
        <v>0</v>
      </c>
      <c r="K124" s="1">
        <f>COUNTA($A$1:$A124)-1</f>
        <v>10</v>
      </c>
      <c r="L124" s="1" t="e">
        <f ca="1">MATCH(Composições!CONCATENAR,Banco!$A:$A,0)</f>
        <v>#N/A</v>
      </c>
      <c r="M124" s="82" t="str">
        <f ca="1">IF(OR(ISERROR($L124),$H124="",$H124=0),"",OFFSET(M$1,MATCH($K124,$K$1:$K124,0)-1,0))</f>
        <v/>
      </c>
    </row>
    <row r="125" spans="1:14" x14ac:dyDescent="0.2">
      <c r="B125" s="92"/>
      <c r="C125" s="92"/>
      <c r="D125" s="79" t="str">
        <f ca="1">IF(ISNUMBER($L125),OFFSET(Banco!$A$1,Composições!$L125-1,COLUMN(Composições!D125)-1),"")</f>
        <v/>
      </c>
      <c r="E125" s="78" t="str">
        <f ca="1">IF(ISNUMBER($L125),OFFSET(Banco!$A$1,Composições!$L125-1,COLUMN(Composições!E125)-1),"")</f>
        <v/>
      </c>
      <c r="F125" s="78">
        <f t="shared" ca="1" si="18"/>
        <v>0</v>
      </c>
      <c r="G125" s="78">
        <f t="shared" ca="1" si="19"/>
        <v>0</v>
      </c>
      <c r="H125" s="80"/>
      <c r="I125" s="81">
        <f ca="1">IF(ISNUMBER($L125),VALUE(OFFSET(Banco!$A$1,Composições!$L125-1,COLUMN(Composições!I125)-4)),0)</f>
        <v>0</v>
      </c>
      <c r="J125" s="81">
        <f ca="1">IF(ISNUMBER($L125),VALUE(OFFSET(Banco!$A$1,Composições!$L125-1,COLUMN(Composições!J125)-4)),0)</f>
        <v>0</v>
      </c>
      <c r="K125" s="1">
        <f>COUNTA($A$1:$A125)-1</f>
        <v>10</v>
      </c>
      <c r="L125" s="1" t="e">
        <f ca="1">MATCH(Composições!CONCATENAR,Banco!$A:$A,0)</f>
        <v>#N/A</v>
      </c>
      <c r="M125" s="82" t="str">
        <f ca="1">IF(OR(ISERROR($L125),$H125="",$H125=0),"",OFFSET(M$1,MATCH($K125,$K$1:$K125,0)-1,0))</f>
        <v/>
      </c>
    </row>
    <row r="126" spans="1:14" x14ac:dyDescent="0.2">
      <c r="B126" s="92"/>
      <c r="C126" s="92"/>
      <c r="D126" s="79" t="str">
        <f ca="1">IF(ISNUMBER($L126),OFFSET(Banco!$A$1,Composições!$L126-1,COLUMN(Composições!D126)-1),"")</f>
        <v/>
      </c>
      <c r="E126" s="78" t="str">
        <f ca="1">IF(ISNUMBER($L126),OFFSET(Banco!$A$1,Composições!$L126-1,COLUMN(Composições!E126)-1),"")</f>
        <v/>
      </c>
      <c r="F126" s="78">
        <f t="shared" ca="1" si="18"/>
        <v>0</v>
      </c>
      <c r="G126" s="78">
        <f t="shared" ca="1" si="19"/>
        <v>0</v>
      </c>
      <c r="H126" s="80"/>
      <c r="I126" s="81">
        <f ca="1">IF(ISNUMBER($L126),VALUE(OFFSET(Banco!$A$1,Composições!$L126-1,COLUMN(Composições!I126)-4)),0)</f>
        <v>0</v>
      </c>
      <c r="J126" s="81">
        <f ca="1">IF(ISNUMBER($L126),VALUE(OFFSET(Banco!$A$1,Composições!$L126-1,COLUMN(Composições!J126)-4)),0)</f>
        <v>0</v>
      </c>
      <c r="K126" s="1">
        <f>COUNTA($A$1:$A126)-1</f>
        <v>10</v>
      </c>
      <c r="L126" s="1" t="e">
        <f ca="1">MATCH(Composições!CONCATENAR,Banco!$A:$A,0)</f>
        <v>#N/A</v>
      </c>
      <c r="M126" s="82" t="str">
        <f ca="1">IF(OR(ISERROR($L126),$H126="",$H126=0),"",OFFSET(M$1,MATCH($K126,$K$1:$K126,0)-1,0))</f>
        <v/>
      </c>
    </row>
    <row r="127" spans="1:14" x14ac:dyDescent="0.2">
      <c r="B127" s="92"/>
      <c r="C127" s="92"/>
      <c r="D127" s="79" t="str">
        <f ca="1">IF(ISNUMBER($L127),OFFSET(Banco!$A$1,Composições!$L127-1,COLUMN(Composições!D127)-1),"")</f>
        <v/>
      </c>
      <c r="E127" s="78" t="str">
        <f ca="1">IF(ISNUMBER($L127),OFFSET(Banco!$A$1,Composições!$L127-1,COLUMN(Composições!E127)-1),"")</f>
        <v/>
      </c>
      <c r="F127" s="78">
        <f t="shared" ca="1" si="18"/>
        <v>0</v>
      </c>
      <c r="G127" s="78">
        <f t="shared" ca="1" si="19"/>
        <v>0</v>
      </c>
      <c r="H127" s="80"/>
      <c r="I127" s="81">
        <f ca="1">IF(ISNUMBER($L127),VALUE(OFFSET(Banco!$A$1,Composições!$L127-1,COLUMN(Composições!I127)-4)),0)</f>
        <v>0</v>
      </c>
      <c r="J127" s="81">
        <f ca="1">IF(ISNUMBER($L127),VALUE(OFFSET(Banco!$A$1,Composições!$L127-1,COLUMN(Composições!J127)-4)),0)</f>
        <v>0</v>
      </c>
      <c r="K127" s="1">
        <f>COUNTA($A$1:$A127)-1</f>
        <v>10</v>
      </c>
      <c r="L127" s="1" t="e">
        <f ca="1">MATCH(Composições!CONCATENAR,Banco!$A:$A,0)</f>
        <v>#N/A</v>
      </c>
      <c r="M127" s="82" t="str">
        <f ca="1">IF(OR(ISERROR($L127),$H127="",$H127=0),"",OFFSET(M$1,MATCH($K127,$K$1:$K127,0)-1,0))</f>
        <v/>
      </c>
    </row>
    <row r="128" spans="1:14" x14ac:dyDescent="0.2">
      <c r="B128" s="92"/>
      <c r="C128" s="92"/>
      <c r="D128" s="79" t="str">
        <f ca="1">IF(ISNUMBER($L128),OFFSET(Banco!$A$1,Composições!$L128-1,COLUMN(Composições!D128)-1),"")</f>
        <v/>
      </c>
      <c r="E128" s="78" t="str">
        <f ca="1">IF(ISNUMBER($L128),OFFSET(Banco!$A$1,Composições!$L128-1,COLUMN(Composições!E128)-1),"")</f>
        <v/>
      </c>
      <c r="F128" s="78">
        <f t="shared" ca="1" si="18"/>
        <v>0</v>
      </c>
      <c r="G128" s="78">
        <f t="shared" ca="1" si="19"/>
        <v>0</v>
      </c>
      <c r="H128" s="80"/>
      <c r="I128" s="81">
        <f ca="1">IF(ISNUMBER($L128),VALUE(OFFSET(Banco!$A$1,Composições!$L128-1,COLUMN(Composições!I128)-4)),0)</f>
        <v>0</v>
      </c>
      <c r="J128" s="81">
        <f ca="1">IF(ISNUMBER($L128),VALUE(OFFSET(Banco!$A$1,Composições!$L128-1,COLUMN(Composições!J128)-4)),0)</f>
        <v>0</v>
      </c>
      <c r="K128" s="1">
        <f>COUNTA($A$1:$A128)-1</f>
        <v>10</v>
      </c>
      <c r="L128" s="1" t="e">
        <f ca="1">MATCH(Composições!CONCATENAR,Banco!$A:$A,0)</f>
        <v>#N/A</v>
      </c>
      <c r="M128" s="82" t="str">
        <f ca="1">IF(OR(ISERROR($L128),$H128="",$H128=0),"",OFFSET(M$1,MATCH($K128,$K$1:$K128,0)-1,0))</f>
        <v/>
      </c>
    </row>
    <row r="129" spans="1:14" x14ac:dyDescent="0.2">
      <c r="B129" s="92"/>
      <c r="C129" s="92"/>
      <c r="D129" s="79" t="str">
        <f ca="1">IF(ISNUMBER($L129),OFFSET(Banco!$A$1,Composições!$L129-1,COLUMN(Composições!D129)-1),"")</f>
        <v/>
      </c>
      <c r="E129" s="78" t="str">
        <f ca="1">IF(ISNUMBER($L129),OFFSET(Banco!$A$1,Composições!$L129-1,COLUMN(Composições!E129)-1),"")</f>
        <v/>
      </c>
      <c r="F129" s="78">
        <f t="shared" ca="1" si="18"/>
        <v>0</v>
      </c>
      <c r="G129" s="78">
        <f t="shared" ca="1" si="19"/>
        <v>0</v>
      </c>
      <c r="H129" s="80"/>
      <c r="I129" s="81">
        <f ca="1">IF(ISNUMBER($L129),VALUE(OFFSET(Banco!$A$1,Composições!$L129-1,COLUMN(Composições!I129)-4)),0)</f>
        <v>0</v>
      </c>
      <c r="J129" s="81">
        <f ca="1">IF(ISNUMBER($L129),VALUE(OFFSET(Banco!$A$1,Composições!$L129-1,COLUMN(Composições!J129)-4)),0)</f>
        <v>0</v>
      </c>
      <c r="K129" s="1">
        <f>COUNTA($A$1:$A129)-1</f>
        <v>10</v>
      </c>
      <c r="L129" s="1" t="e">
        <f ca="1">MATCH(Composições!CONCATENAR,Banco!$A:$A,0)</f>
        <v>#N/A</v>
      </c>
      <c r="M129" s="82" t="str">
        <f ca="1">IF(OR(ISERROR($L129),$H129="",$H129=0),"",OFFSET(M$1,MATCH($K129,$K$1:$K129,0)-1,0))</f>
        <v/>
      </c>
    </row>
    <row r="130" spans="1:14" customFormat="1" ht="13.2" x14ac:dyDescent="0.25">
      <c r="K130">
        <f>COUNTA($A$1:$A130)-1</f>
        <v>10</v>
      </c>
      <c r="M130" s="85" t="str">
        <f ca="1">IF(OFFSET($M$1,MATCH(OFFSET(K130,-1,0),$K$1:$K130,0)-1,0)="F","F","")</f>
        <v/>
      </c>
    </row>
    <row r="131" spans="1:14" x14ac:dyDescent="0.2">
      <c r="A131" s="83" t="str">
        <f>CONCATENAR</f>
        <v xml:space="preserve"> </v>
      </c>
      <c r="B131" s="86"/>
      <c r="C131" s="86"/>
      <c r="D131" s="87"/>
      <c r="E131" s="86"/>
      <c r="F131" s="88">
        <f ca="1">IF($L131&gt;0,SUM(OFFSET(F131,1,0,$L131),0))</f>
        <v>0</v>
      </c>
      <c r="G131" s="88">
        <f ca="1">IF($L131&gt;0,SUM(OFFSET(G131,1,0,$L131),0))</f>
        <v>0</v>
      </c>
      <c r="H131" s="89"/>
      <c r="I131" s="90">
        <f ca="1">IF(ISERROR(F131),0,F131)</f>
        <v>0</v>
      </c>
      <c r="J131" s="91">
        <f ca="1">IF(ISERROR(G131),0,G131)</f>
        <v>0</v>
      </c>
      <c r="K131" s="1">
        <f>COUNTA($A$1:$A131)-1</f>
        <v>11</v>
      </c>
      <c r="L131" s="1">
        <f>IF(MAX(K:K)=K131,MATCH(9999999,$K:$K)+1,MATCH(K131+1,K:K,0))-ROW(L131)-2</f>
        <v>10</v>
      </c>
      <c r="M131" s="3" t="str">
        <f ca="1">IF(AND(OR(I131&lt;&gt;0,J131&lt;&gt;0),N131="Sim"),"F","")</f>
        <v/>
      </c>
      <c r="N131" s="84" t="s">
        <v>64</v>
      </c>
    </row>
    <row r="132" spans="1:14" x14ac:dyDescent="0.2">
      <c r="B132" s="92"/>
      <c r="C132" s="92"/>
      <c r="D132" s="79" t="str">
        <f ca="1">IF(ISNUMBER($L132),OFFSET(Banco!$A$1,Composições!$L132-1,COLUMN(Composições!D132)-1),"")</f>
        <v/>
      </c>
      <c r="E132" s="78" t="str">
        <f ca="1">IF(ISNUMBER($L132),OFFSET(Banco!$A$1,Composições!$L132-1,COLUMN(Composições!E132)-1),"")</f>
        <v/>
      </c>
      <c r="F132" s="78">
        <f t="shared" ref="F132:F141" ca="1" si="20">TRUNC($H132*ROUND(I132,2),2)</f>
        <v>0</v>
      </c>
      <c r="G132" s="78">
        <f t="shared" ref="G132:G141" ca="1" si="21">TRUNC($H132*ROUND(J132,2),2)</f>
        <v>0</v>
      </c>
      <c r="H132" s="80"/>
      <c r="I132" s="81">
        <f ca="1">IF(ISNUMBER($L132),VALUE(OFFSET(Banco!$A$1,Composições!$L132-1,COLUMN(Composições!I132)-4)),0)</f>
        <v>0</v>
      </c>
      <c r="J132" s="81">
        <f ca="1">IF(ISNUMBER($L132),VALUE(OFFSET(Banco!$A$1,Composições!$L132-1,COLUMN(Composições!J132)-4)),0)</f>
        <v>0</v>
      </c>
      <c r="K132" s="1">
        <f>COUNTA($A$1:$A132)-1</f>
        <v>11</v>
      </c>
      <c r="L132" s="1" t="e">
        <f ca="1">MATCH(Composições!CONCATENAR,Banco!$A:$A,0)</f>
        <v>#N/A</v>
      </c>
      <c r="M132" s="82" t="str">
        <f ca="1">IF(OR(ISERROR($L132),$H132="",$H132=0),"",OFFSET(M$1,MATCH($K132,$K$1:$K132,0)-1,0))</f>
        <v/>
      </c>
    </row>
    <row r="133" spans="1:14" x14ac:dyDescent="0.2">
      <c r="B133" s="92"/>
      <c r="C133" s="92"/>
      <c r="D133" s="79" t="str">
        <f ca="1">IF(ISNUMBER($L133),OFFSET(Banco!$A$1,Composições!$L133-1,COLUMN(Composições!D133)-1),"")</f>
        <v/>
      </c>
      <c r="E133" s="78" t="str">
        <f ca="1">IF(ISNUMBER($L133),OFFSET(Banco!$A$1,Composições!$L133-1,COLUMN(Composições!E133)-1),"")</f>
        <v/>
      </c>
      <c r="F133" s="78">
        <f t="shared" ca="1" si="20"/>
        <v>0</v>
      </c>
      <c r="G133" s="78">
        <f t="shared" ca="1" si="21"/>
        <v>0</v>
      </c>
      <c r="H133" s="80"/>
      <c r="I133" s="81">
        <f ca="1">IF(ISNUMBER($L133),VALUE(OFFSET(Banco!$A$1,Composições!$L133-1,COLUMN(Composições!I133)-4)),0)</f>
        <v>0</v>
      </c>
      <c r="J133" s="81">
        <f ca="1">IF(ISNUMBER($L133),VALUE(OFFSET(Banco!$A$1,Composições!$L133-1,COLUMN(Composições!J133)-4)),0)</f>
        <v>0</v>
      </c>
      <c r="K133" s="1">
        <f>COUNTA($A$1:$A133)-1</f>
        <v>11</v>
      </c>
      <c r="L133" s="1" t="e">
        <f ca="1">MATCH(Composições!CONCATENAR,Banco!$A:$A,0)</f>
        <v>#N/A</v>
      </c>
      <c r="M133" s="82" t="str">
        <f ca="1">IF(OR(ISERROR($L133),$H133="",$H133=0),"",OFFSET(M$1,MATCH($K133,$K$1:$K133,0)-1,0))</f>
        <v/>
      </c>
    </row>
    <row r="134" spans="1:14" x14ac:dyDescent="0.2">
      <c r="B134" s="92"/>
      <c r="C134" s="92"/>
      <c r="D134" s="79" t="str">
        <f ca="1">IF(ISNUMBER($L134),OFFSET(Banco!$A$1,Composições!$L134-1,COLUMN(Composições!D134)-1),"")</f>
        <v/>
      </c>
      <c r="E134" s="78" t="str">
        <f ca="1">IF(ISNUMBER($L134),OFFSET(Banco!$A$1,Composições!$L134-1,COLUMN(Composições!E134)-1),"")</f>
        <v/>
      </c>
      <c r="F134" s="78">
        <f t="shared" ca="1" si="20"/>
        <v>0</v>
      </c>
      <c r="G134" s="78">
        <f t="shared" ca="1" si="21"/>
        <v>0</v>
      </c>
      <c r="H134" s="80"/>
      <c r="I134" s="81">
        <f ca="1">IF(ISNUMBER($L134),VALUE(OFFSET(Banco!$A$1,Composições!$L134-1,COLUMN(Composições!I134)-4)),0)</f>
        <v>0</v>
      </c>
      <c r="J134" s="81">
        <f ca="1">IF(ISNUMBER($L134),VALUE(OFFSET(Banco!$A$1,Composições!$L134-1,COLUMN(Composições!J134)-4)),0)</f>
        <v>0</v>
      </c>
      <c r="K134" s="1">
        <f>COUNTA($A$1:$A134)-1</f>
        <v>11</v>
      </c>
      <c r="L134" s="1" t="e">
        <f ca="1">MATCH(Composições!CONCATENAR,Banco!$A:$A,0)</f>
        <v>#N/A</v>
      </c>
      <c r="M134" s="82" t="str">
        <f ca="1">IF(OR(ISERROR($L134),$H134="",$H134=0),"",OFFSET(M$1,MATCH($K134,$K$1:$K134,0)-1,0))</f>
        <v/>
      </c>
    </row>
    <row r="135" spans="1:14" x14ac:dyDescent="0.2">
      <c r="B135" s="92"/>
      <c r="C135" s="92"/>
      <c r="D135" s="79" t="str">
        <f ca="1">IF(ISNUMBER($L135),OFFSET(Banco!$A$1,Composições!$L135-1,COLUMN(Composições!D135)-1),"")</f>
        <v/>
      </c>
      <c r="E135" s="78" t="str">
        <f ca="1">IF(ISNUMBER($L135),OFFSET(Banco!$A$1,Composições!$L135-1,COLUMN(Composições!E135)-1),"")</f>
        <v/>
      </c>
      <c r="F135" s="78">
        <f t="shared" ca="1" si="20"/>
        <v>0</v>
      </c>
      <c r="G135" s="78">
        <f t="shared" ca="1" si="21"/>
        <v>0</v>
      </c>
      <c r="H135" s="80"/>
      <c r="I135" s="81">
        <f ca="1">IF(ISNUMBER($L135),VALUE(OFFSET(Banco!$A$1,Composições!$L135-1,COLUMN(Composições!I135)-4)),0)</f>
        <v>0</v>
      </c>
      <c r="J135" s="81">
        <f ca="1">IF(ISNUMBER($L135),VALUE(OFFSET(Banco!$A$1,Composições!$L135-1,COLUMN(Composições!J135)-4)),0)</f>
        <v>0</v>
      </c>
      <c r="K135" s="1">
        <f>COUNTA($A$1:$A135)-1</f>
        <v>11</v>
      </c>
      <c r="L135" s="1" t="e">
        <f ca="1">MATCH(Composições!CONCATENAR,Banco!$A:$A,0)</f>
        <v>#N/A</v>
      </c>
      <c r="M135" s="82" t="str">
        <f ca="1">IF(OR(ISERROR($L135),$H135="",$H135=0),"",OFFSET(M$1,MATCH($K135,$K$1:$K135,0)-1,0))</f>
        <v/>
      </c>
    </row>
    <row r="136" spans="1:14" x14ac:dyDescent="0.2">
      <c r="B136" s="92"/>
      <c r="C136" s="92"/>
      <c r="D136" s="79" t="str">
        <f ca="1">IF(ISNUMBER($L136),OFFSET(Banco!$A$1,Composições!$L136-1,COLUMN(Composições!D136)-1),"")</f>
        <v/>
      </c>
      <c r="E136" s="78" t="str">
        <f ca="1">IF(ISNUMBER($L136),OFFSET(Banco!$A$1,Composições!$L136-1,COLUMN(Composições!E136)-1),"")</f>
        <v/>
      </c>
      <c r="F136" s="78">
        <f t="shared" ca="1" si="20"/>
        <v>0</v>
      </c>
      <c r="G136" s="78">
        <f t="shared" ca="1" si="21"/>
        <v>0</v>
      </c>
      <c r="H136" s="80"/>
      <c r="I136" s="81">
        <f ca="1">IF(ISNUMBER($L136),VALUE(OFFSET(Banco!$A$1,Composições!$L136-1,COLUMN(Composições!I136)-4)),0)</f>
        <v>0</v>
      </c>
      <c r="J136" s="81">
        <f ca="1">IF(ISNUMBER($L136),VALUE(OFFSET(Banco!$A$1,Composições!$L136-1,COLUMN(Composições!J136)-4)),0)</f>
        <v>0</v>
      </c>
      <c r="K136" s="1">
        <f>COUNTA($A$1:$A136)-1</f>
        <v>11</v>
      </c>
      <c r="L136" s="1" t="e">
        <f ca="1">MATCH(Composições!CONCATENAR,Banco!$A:$A,0)</f>
        <v>#N/A</v>
      </c>
      <c r="M136" s="82" t="str">
        <f ca="1">IF(OR(ISERROR($L136),$H136="",$H136=0),"",OFFSET(M$1,MATCH($K136,$K$1:$K136,0)-1,0))</f>
        <v/>
      </c>
    </row>
    <row r="137" spans="1:14" x14ac:dyDescent="0.2">
      <c r="B137" s="92"/>
      <c r="C137" s="92"/>
      <c r="D137" s="79" t="str">
        <f ca="1">IF(ISNUMBER($L137),OFFSET(Banco!$A$1,Composições!$L137-1,COLUMN(Composições!D137)-1),"")</f>
        <v/>
      </c>
      <c r="E137" s="78" t="str">
        <f ca="1">IF(ISNUMBER($L137),OFFSET(Banco!$A$1,Composições!$L137-1,COLUMN(Composições!E137)-1),"")</f>
        <v/>
      </c>
      <c r="F137" s="78">
        <f t="shared" ca="1" si="20"/>
        <v>0</v>
      </c>
      <c r="G137" s="78">
        <f t="shared" ca="1" si="21"/>
        <v>0</v>
      </c>
      <c r="H137" s="80"/>
      <c r="I137" s="81">
        <f ca="1">IF(ISNUMBER($L137),VALUE(OFFSET(Banco!$A$1,Composições!$L137-1,COLUMN(Composições!I137)-4)),0)</f>
        <v>0</v>
      </c>
      <c r="J137" s="81">
        <f ca="1">IF(ISNUMBER($L137),VALUE(OFFSET(Banco!$A$1,Composições!$L137-1,COLUMN(Composições!J137)-4)),0)</f>
        <v>0</v>
      </c>
      <c r="K137" s="1">
        <f>COUNTA($A$1:$A137)-1</f>
        <v>11</v>
      </c>
      <c r="L137" s="1" t="e">
        <f ca="1">MATCH(Composições!CONCATENAR,Banco!$A:$A,0)</f>
        <v>#N/A</v>
      </c>
      <c r="M137" s="82" t="str">
        <f ca="1">IF(OR(ISERROR($L137),$H137="",$H137=0),"",OFFSET(M$1,MATCH($K137,$K$1:$K137,0)-1,0))</f>
        <v/>
      </c>
    </row>
    <row r="138" spans="1:14" x14ac:dyDescent="0.2">
      <c r="B138" s="92"/>
      <c r="C138" s="92"/>
      <c r="D138" s="79" t="str">
        <f ca="1">IF(ISNUMBER($L138),OFFSET(Banco!$A$1,Composições!$L138-1,COLUMN(Composições!D138)-1),"")</f>
        <v/>
      </c>
      <c r="E138" s="78" t="str">
        <f ca="1">IF(ISNUMBER($L138),OFFSET(Banco!$A$1,Composições!$L138-1,COLUMN(Composições!E138)-1),"")</f>
        <v/>
      </c>
      <c r="F138" s="78">
        <f t="shared" ca="1" si="20"/>
        <v>0</v>
      </c>
      <c r="G138" s="78">
        <f t="shared" ca="1" si="21"/>
        <v>0</v>
      </c>
      <c r="H138" s="80"/>
      <c r="I138" s="81">
        <f ca="1">IF(ISNUMBER($L138),VALUE(OFFSET(Banco!$A$1,Composições!$L138-1,COLUMN(Composições!I138)-4)),0)</f>
        <v>0</v>
      </c>
      <c r="J138" s="81">
        <f ca="1">IF(ISNUMBER($L138),VALUE(OFFSET(Banco!$A$1,Composições!$L138-1,COLUMN(Composições!J138)-4)),0)</f>
        <v>0</v>
      </c>
      <c r="K138" s="1">
        <f>COUNTA($A$1:$A138)-1</f>
        <v>11</v>
      </c>
      <c r="L138" s="1" t="e">
        <f ca="1">MATCH(Composições!CONCATENAR,Banco!$A:$A,0)</f>
        <v>#N/A</v>
      </c>
      <c r="M138" s="82" t="str">
        <f ca="1">IF(OR(ISERROR($L138),$H138="",$H138=0),"",OFFSET(M$1,MATCH($K138,$K$1:$K138,0)-1,0))</f>
        <v/>
      </c>
    </row>
    <row r="139" spans="1:14" x14ac:dyDescent="0.2">
      <c r="B139" s="92"/>
      <c r="C139" s="92"/>
      <c r="D139" s="79" t="str">
        <f ca="1">IF(ISNUMBER($L139),OFFSET(Banco!$A$1,Composições!$L139-1,COLUMN(Composições!D139)-1),"")</f>
        <v/>
      </c>
      <c r="E139" s="78" t="str">
        <f ca="1">IF(ISNUMBER($L139),OFFSET(Banco!$A$1,Composições!$L139-1,COLUMN(Composições!E139)-1),"")</f>
        <v/>
      </c>
      <c r="F139" s="78">
        <f t="shared" ca="1" si="20"/>
        <v>0</v>
      </c>
      <c r="G139" s="78">
        <f t="shared" ca="1" si="21"/>
        <v>0</v>
      </c>
      <c r="H139" s="80"/>
      <c r="I139" s="81">
        <f ca="1">IF(ISNUMBER($L139),VALUE(OFFSET(Banco!$A$1,Composições!$L139-1,COLUMN(Composições!I139)-4)),0)</f>
        <v>0</v>
      </c>
      <c r="J139" s="81">
        <f ca="1">IF(ISNUMBER($L139),VALUE(OFFSET(Banco!$A$1,Composições!$L139-1,COLUMN(Composições!J139)-4)),0)</f>
        <v>0</v>
      </c>
      <c r="K139" s="1">
        <f>COUNTA($A$1:$A139)-1</f>
        <v>11</v>
      </c>
      <c r="L139" s="1" t="e">
        <f ca="1">MATCH(Composições!CONCATENAR,Banco!$A:$A,0)</f>
        <v>#N/A</v>
      </c>
      <c r="M139" s="82" t="str">
        <f ca="1">IF(OR(ISERROR($L139),$H139="",$H139=0),"",OFFSET(M$1,MATCH($K139,$K$1:$K139,0)-1,0))</f>
        <v/>
      </c>
    </row>
    <row r="140" spans="1:14" x14ac:dyDescent="0.2">
      <c r="B140" s="92"/>
      <c r="C140" s="92"/>
      <c r="D140" s="79" t="str">
        <f ca="1">IF(ISNUMBER($L140),OFFSET(Banco!$A$1,Composições!$L140-1,COLUMN(Composições!D140)-1),"")</f>
        <v/>
      </c>
      <c r="E140" s="78" t="str">
        <f ca="1">IF(ISNUMBER($L140),OFFSET(Banco!$A$1,Composições!$L140-1,COLUMN(Composições!E140)-1),"")</f>
        <v/>
      </c>
      <c r="F140" s="78">
        <f t="shared" ca="1" si="20"/>
        <v>0</v>
      </c>
      <c r="G140" s="78">
        <f t="shared" ca="1" si="21"/>
        <v>0</v>
      </c>
      <c r="H140" s="80"/>
      <c r="I140" s="81">
        <f ca="1">IF(ISNUMBER($L140),VALUE(OFFSET(Banco!$A$1,Composições!$L140-1,COLUMN(Composições!I140)-4)),0)</f>
        <v>0</v>
      </c>
      <c r="J140" s="81">
        <f ca="1">IF(ISNUMBER($L140),VALUE(OFFSET(Banco!$A$1,Composições!$L140-1,COLUMN(Composições!J140)-4)),0)</f>
        <v>0</v>
      </c>
      <c r="K140" s="1">
        <f>COUNTA($A$1:$A140)-1</f>
        <v>11</v>
      </c>
      <c r="L140" s="1" t="e">
        <f ca="1">MATCH(Composições!CONCATENAR,Banco!$A:$A,0)</f>
        <v>#N/A</v>
      </c>
      <c r="M140" s="82" t="str">
        <f ca="1">IF(OR(ISERROR($L140),$H140="",$H140=0),"",OFFSET(M$1,MATCH($K140,$K$1:$K140,0)-1,0))</f>
        <v/>
      </c>
    </row>
    <row r="141" spans="1:14" x14ac:dyDescent="0.2">
      <c r="B141" s="92"/>
      <c r="C141" s="92"/>
      <c r="D141" s="79" t="str">
        <f ca="1">IF(ISNUMBER($L141),OFFSET(Banco!$A$1,Composições!$L141-1,COLUMN(Composições!D141)-1),"")</f>
        <v/>
      </c>
      <c r="E141" s="78" t="str">
        <f ca="1">IF(ISNUMBER($L141),OFFSET(Banco!$A$1,Composições!$L141-1,COLUMN(Composições!E141)-1),"")</f>
        <v/>
      </c>
      <c r="F141" s="78">
        <f t="shared" ca="1" si="20"/>
        <v>0</v>
      </c>
      <c r="G141" s="78">
        <f t="shared" ca="1" si="21"/>
        <v>0</v>
      </c>
      <c r="H141" s="80"/>
      <c r="I141" s="81">
        <f ca="1">IF(ISNUMBER($L141),VALUE(OFFSET(Banco!$A$1,Composições!$L141-1,COLUMN(Composições!I141)-4)),0)</f>
        <v>0</v>
      </c>
      <c r="J141" s="81">
        <f ca="1">IF(ISNUMBER($L141),VALUE(OFFSET(Banco!$A$1,Composições!$L141-1,COLUMN(Composições!J141)-4)),0)</f>
        <v>0</v>
      </c>
      <c r="K141" s="1">
        <f>COUNTA($A$1:$A141)-1</f>
        <v>11</v>
      </c>
      <c r="L141" s="1" t="e">
        <f ca="1">MATCH(Composições!CONCATENAR,Banco!$A:$A,0)</f>
        <v>#N/A</v>
      </c>
      <c r="M141" s="82" t="str">
        <f ca="1">IF(OR(ISERROR($L141),$H141="",$H141=0),"",OFFSET(M$1,MATCH($K141,$K$1:$K141,0)-1,0))</f>
        <v/>
      </c>
    </row>
    <row r="142" spans="1:14" customFormat="1" ht="13.2" x14ac:dyDescent="0.25">
      <c r="K142">
        <f>COUNTA($A$1:$A142)-1</f>
        <v>11</v>
      </c>
      <c r="M142" s="85" t="str">
        <f ca="1">IF(OFFSET($M$1,MATCH(OFFSET(K142,-1,0),$K$1:$K142,0)-1,0)="F","F","")</f>
        <v/>
      </c>
    </row>
    <row r="143" spans="1:14" x14ac:dyDescent="0.2">
      <c r="A143" s="83" t="str">
        <f>CONCATENAR</f>
        <v xml:space="preserve"> </v>
      </c>
      <c r="B143" s="86"/>
      <c r="C143" s="86"/>
      <c r="D143" s="87"/>
      <c r="E143" s="86"/>
      <c r="F143" s="88">
        <f ca="1">IF($L143&gt;0,SUM(OFFSET(F143,1,0,$L143),0))</f>
        <v>0</v>
      </c>
      <c r="G143" s="88">
        <f ca="1">IF($L143&gt;0,SUM(OFFSET(G143,1,0,$L143),0))</f>
        <v>0</v>
      </c>
      <c r="H143" s="89"/>
      <c r="I143" s="90">
        <f ca="1">IF(ISERROR(F143),0,F143)</f>
        <v>0</v>
      </c>
      <c r="J143" s="91">
        <f ca="1">IF(ISERROR(G143),0,G143)</f>
        <v>0</v>
      </c>
      <c r="K143" s="1">
        <f>COUNTA($A$1:$A143)-1</f>
        <v>12</v>
      </c>
      <c r="L143" s="1">
        <f>IF(MAX(K:K)=K143,MATCH(9999999,$K:$K)+1,MATCH(K143+1,K:K,0))-ROW(L143)-2</f>
        <v>10</v>
      </c>
      <c r="M143" s="3" t="str">
        <f ca="1">IF(AND(OR(I143&lt;&gt;0,J143&lt;&gt;0),N143="Sim"),"F","")</f>
        <v/>
      </c>
      <c r="N143" s="84" t="s">
        <v>64</v>
      </c>
    </row>
    <row r="144" spans="1:14" x14ac:dyDescent="0.2">
      <c r="B144" s="92"/>
      <c r="C144" s="92"/>
      <c r="D144" s="79" t="str">
        <f ca="1">IF(ISNUMBER($L144),OFFSET(Banco!$A$1,Composições!$L144-1,COLUMN(Composições!D144)-1),"")</f>
        <v/>
      </c>
      <c r="E144" s="78" t="str">
        <f ca="1">IF(ISNUMBER($L144),OFFSET(Banco!$A$1,Composições!$L144-1,COLUMN(Composições!E144)-1),"")</f>
        <v/>
      </c>
      <c r="F144" s="78">
        <f t="shared" ref="F144:F153" ca="1" si="22">TRUNC($H144*ROUND(I144,2),2)</f>
        <v>0</v>
      </c>
      <c r="G144" s="78">
        <f t="shared" ref="G144:G153" ca="1" si="23">TRUNC($H144*ROUND(J144,2),2)</f>
        <v>0</v>
      </c>
      <c r="H144" s="80"/>
      <c r="I144" s="81">
        <f ca="1">IF(ISNUMBER($L144),VALUE(OFFSET(Banco!$A$1,Composições!$L144-1,COLUMN(Composições!I144)-4)),0)</f>
        <v>0</v>
      </c>
      <c r="J144" s="81">
        <f ca="1">IF(ISNUMBER($L144),VALUE(OFFSET(Banco!$A$1,Composições!$L144-1,COLUMN(Composições!J144)-4)),0)</f>
        <v>0</v>
      </c>
      <c r="K144" s="1">
        <f>COUNTA($A$1:$A144)-1</f>
        <v>12</v>
      </c>
      <c r="L144" s="1" t="e">
        <f ca="1">MATCH(Composições!CONCATENAR,Banco!$A:$A,0)</f>
        <v>#N/A</v>
      </c>
      <c r="M144" s="82" t="str">
        <f ca="1">IF(OR(ISERROR($L144),$H144="",$H144=0),"",OFFSET(M$1,MATCH($K144,$K$1:$K144,0)-1,0))</f>
        <v/>
      </c>
    </row>
    <row r="145" spans="1:14" x14ac:dyDescent="0.2">
      <c r="B145" s="92"/>
      <c r="C145" s="92"/>
      <c r="D145" s="79" t="str">
        <f ca="1">IF(ISNUMBER($L145),OFFSET(Banco!$A$1,Composições!$L145-1,COLUMN(Composições!D145)-1),"")</f>
        <v/>
      </c>
      <c r="E145" s="78" t="str">
        <f ca="1">IF(ISNUMBER($L145),OFFSET(Banco!$A$1,Composições!$L145-1,COLUMN(Composições!E145)-1),"")</f>
        <v/>
      </c>
      <c r="F145" s="78">
        <f t="shared" ca="1" si="22"/>
        <v>0</v>
      </c>
      <c r="G145" s="78">
        <f t="shared" ca="1" si="23"/>
        <v>0</v>
      </c>
      <c r="H145" s="80"/>
      <c r="I145" s="81">
        <f ca="1">IF(ISNUMBER($L145),VALUE(OFFSET(Banco!$A$1,Composições!$L145-1,COLUMN(Composições!I145)-4)),0)</f>
        <v>0</v>
      </c>
      <c r="J145" s="81">
        <f ca="1">IF(ISNUMBER($L145),VALUE(OFFSET(Banco!$A$1,Composições!$L145-1,COLUMN(Composições!J145)-4)),0)</f>
        <v>0</v>
      </c>
      <c r="K145" s="1">
        <f>COUNTA($A$1:$A145)-1</f>
        <v>12</v>
      </c>
      <c r="L145" s="1" t="e">
        <f ca="1">MATCH(Composições!CONCATENAR,Banco!$A:$A,0)</f>
        <v>#N/A</v>
      </c>
      <c r="M145" s="82" t="str">
        <f ca="1">IF(OR(ISERROR($L145),$H145="",$H145=0),"",OFFSET(M$1,MATCH($K145,$K$1:$K145,0)-1,0))</f>
        <v/>
      </c>
    </row>
    <row r="146" spans="1:14" x14ac:dyDescent="0.2">
      <c r="B146" s="92"/>
      <c r="C146" s="92"/>
      <c r="D146" s="79" t="str">
        <f ca="1">IF(ISNUMBER($L146),OFFSET(Banco!$A$1,Composições!$L146-1,COLUMN(Composições!D146)-1),"")</f>
        <v/>
      </c>
      <c r="E146" s="78" t="str">
        <f ca="1">IF(ISNUMBER($L146),OFFSET(Banco!$A$1,Composições!$L146-1,COLUMN(Composições!E146)-1),"")</f>
        <v/>
      </c>
      <c r="F146" s="78">
        <f t="shared" ca="1" si="22"/>
        <v>0</v>
      </c>
      <c r="G146" s="78">
        <f t="shared" ca="1" si="23"/>
        <v>0</v>
      </c>
      <c r="H146" s="80"/>
      <c r="I146" s="81">
        <f ca="1">IF(ISNUMBER($L146),VALUE(OFFSET(Banco!$A$1,Composições!$L146-1,COLUMN(Composições!I146)-4)),0)</f>
        <v>0</v>
      </c>
      <c r="J146" s="81">
        <f ca="1">IF(ISNUMBER($L146),VALUE(OFFSET(Banco!$A$1,Composições!$L146-1,COLUMN(Composições!J146)-4)),0)</f>
        <v>0</v>
      </c>
      <c r="K146" s="1">
        <f>COUNTA($A$1:$A146)-1</f>
        <v>12</v>
      </c>
      <c r="L146" s="1" t="e">
        <f ca="1">MATCH(Composições!CONCATENAR,Banco!$A:$A,0)</f>
        <v>#N/A</v>
      </c>
      <c r="M146" s="82" t="str">
        <f ca="1">IF(OR(ISERROR($L146),$H146="",$H146=0),"",OFFSET(M$1,MATCH($K146,$K$1:$K146,0)-1,0))</f>
        <v/>
      </c>
    </row>
    <row r="147" spans="1:14" x14ac:dyDescent="0.2">
      <c r="B147" s="92"/>
      <c r="C147" s="92"/>
      <c r="D147" s="79" t="str">
        <f ca="1">IF(ISNUMBER($L147),OFFSET(Banco!$A$1,Composições!$L147-1,COLUMN(Composições!D147)-1),"")</f>
        <v/>
      </c>
      <c r="E147" s="78" t="str">
        <f ca="1">IF(ISNUMBER($L147),OFFSET(Banco!$A$1,Composições!$L147-1,COLUMN(Composições!E147)-1),"")</f>
        <v/>
      </c>
      <c r="F147" s="78">
        <f t="shared" ca="1" si="22"/>
        <v>0</v>
      </c>
      <c r="G147" s="78">
        <f t="shared" ca="1" si="23"/>
        <v>0</v>
      </c>
      <c r="H147" s="80"/>
      <c r="I147" s="81">
        <f ca="1">IF(ISNUMBER($L147),VALUE(OFFSET(Banco!$A$1,Composições!$L147-1,COLUMN(Composições!I147)-4)),0)</f>
        <v>0</v>
      </c>
      <c r="J147" s="81">
        <f ca="1">IF(ISNUMBER($L147),VALUE(OFFSET(Banco!$A$1,Composições!$L147-1,COLUMN(Composições!J147)-4)),0)</f>
        <v>0</v>
      </c>
      <c r="K147" s="1">
        <f>COUNTA($A$1:$A147)-1</f>
        <v>12</v>
      </c>
      <c r="L147" s="1" t="e">
        <f ca="1">MATCH(Composições!CONCATENAR,Banco!$A:$A,0)</f>
        <v>#N/A</v>
      </c>
      <c r="M147" s="82" t="str">
        <f ca="1">IF(OR(ISERROR($L147),$H147="",$H147=0),"",OFFSET(M$1,MATCH($K147,$K$1:$K147,0)-1,0))</f>
        <v/>
      </c>
    </row>
    <row r="148" spans="1:14" x14ac:dyDescent="0.2">
      <c r="B148" s="92"/>
      <c r="C148" s="92"/>
      <c r="D148" s="79" t="str">
        <f ca="1">IF(ISNUMBER($L148),OFFSET(Banco!$A$1,Composições!$L148-1,COLUMN(Composições!D148)-1),"")</f>
        <v/>
      </c>
      <c r="E148" s="78" t="str">
        <f ca="1">IF(ISNUMBER($L148),OFFSET(Banco!$A$1,Composições!$L148-1,COLUMN(Composições!E148)-1),"")</f>
        <v/>
      </c>
      <c r="F148" s="78">
        <f t="shared" ca="1" si="22"/>
        <v>0</v>
      </c>
      <c r="G148" s="78">
        <f t="shared" ca="1" si="23"/>
        <v>0</v>
      </c>
      <c r="H148" s="80"/>
      <c r="I148" s="81">
        <f ca="1">IF(ISNUMBER($L148),VALUE(OFFSET(Banco!$A$1,Composições!$L148-1,COLUMN(Composições!I148)-4)),0)</f>
        <v>0</v>
      </c>
      <c r="J148" s="81">
        <f ca="1">IF(ISNUMBER($L148),VALUE(OFFSET(Banco!$A$1,Composições!$L148-1,COLUMN(Composições!J148)-4)),0)</f>
        <v>0</v>
      </c>
      <c r="K148" s="1">
        <f>COUNTA($A$1:$A148)-1</f>
        <v>12</v>
      </c>
      <c r="L148" s="1" t="e">
        <f ca="1">MATCH(Composições!CONCATENAR,Banco!$A:$A,0)</f>
        <v>#N/A</v>
      </c>
      <c r="M148" s="82" t="str">
        <f ca="1">IF(OR(ISERROR($L148),$H148="",$H148=0),"",OFFSET(M$1,MATCH($K148,$K$1:$K148,0)-1,0))</f>
        <v/>
      </c>
    </row>
    <row r="149" spans="1:14" x14ac:dyDescent="0.2">
      <c r="B149" s="92"/>
      <c r="C149" s="92"/>
      <c r="D149" s="79" t="str">
        <f ca="1">IF(ISNUMBER($L149),OFFSET(Banco!$A$1,Composições!$L149-1,COLUMN(Composições!D149)-1),"")</f>
        <v/>
      </c>
      <c r="E149" s="78" t="str">
        <f ca="1">IF(ISNUMBER($L149),OFFSET(Banco!$A$1,Composições!$L149-1,COLUMN(Composições!E149)-1),"")</f>
        <v/>
      </c>
      <c r="F149" s="78">
        <f t="shared" ca="1" si="22"/>
        <v>0</v>
      </c>
      <c r="G149" s="78">
        <f t="shared" ca="1" si="23"/>
        <v>0</v>
      </c>
      <c r="H149" s="80"/>
      <c r="I149" s="81">
        <f ca="1">IF(ISNUMBER($L149),VALUE(OFFSET(Banco!$A$1,Composições!$L149-1,COLUMN(Composições!I149)-4)),0)</f>
        <v>0</v>
      </c>
      <c r="J149" s="81">
        <f ca="1">IF(ISNUMBER($L149),VALUE(OFFSET(Banco!$A$1,Composições!$L149-1,COLUMN(Composições!J149)-4)),0)</f>
        <v>0</v>
      </c>
      <c r="K149" s="1">
        <f>COUNTA($A$1:$A149)-1</f>
        <v>12</v>
      </c>
      <c r="L149" s="1" t="e">
        <f ca="1">MATCH(Composições!CONCATENAR,Banco!$A:$A,0)</f>
        <v>#N/A</v>
      </c>
      <c r="M149" s="82" t="str">
        <f ca="1">IF(OR(ISERROR($L149),$H149="",$H149=0),"",OFFSET(M$1,MATCH($K149,$K$1:$K149,0)-1,0))</f>
        <v/>
      </c>
    </row>
    <row r="150" spans="1:14" x14ac:dyDescent="0.2">
      <c r="B150" s="92"/>
      <c r="C150" s="92"/>
      <c r="D150" s="79" t="str">
        <f ca="1">IF(ISNUMBER($L150),OFFSET(Banco!$A$1,Composições!$L150-1,COLUMN(Composições!D150)-1),"")</f>
        <v/>
      </c>
      <c r="E150" s="78" t="str">
        <f ca="1">IF(ISNUMBER($L150),OFFSET(Banco!$A$1,Composições!$L150-1,COLUMN(Composições!E150)-1),"")</f>
        <v/>
      </c>
      <c r="F150" s="78">
        <f t="shared" ca="1" si="22"/>
        <v>0</v>
      </c>
      <c r="G150" s="78">
        <f t="shared" ca="1" si="23"/>
        <v>0</v>
      </c>
      <c r="H150" s="80"/>
      <c r="I150" s="81">
        <f ca="1">IF(ISNUMBER($L150),VALUE(OFFSET(Banco!$A$1,Composições!$L150-1,COLUMN(Composições!I150)-4)),0)</f>
        <v>0</v>
      </c>
      <c r="J150" s="81">
        <f ca="1">IF(ISNUMBER($L150),VALUE(OFFSET(Banco!$A$1,Composições!$L150-1,COLUMN(Composições!J150)-4)),0)</f>
        <v>0</v>
      </c>
      <c r="K150" s="1">
        <f>COUNTA($A$1:$A150)-1</f>
        <v>12</v>
      </c>
      <c r="L150" s="1" t="e">
        <f ca="1">MATCH(Composições!CONCATENAR,Banco!$A:$A,0)</f>
        <v>#N/A</v>
      </c>
      <c r="M150" s="82" t="str">
        <f ca="1">IF(OR(ISERROR($L150),$H150="",$H150=0),"",OFFSET(M$1,MATCH($K150,$K$1:$K150,0)-1,0))</f>
        <v/>
      </c>
    </row>
    <row r="151" spans="1:14" x14ac:dyDescent="0.2">
      <c r="B151" s="92"/>
      <c r="C151" s="92"/>
      <c r="D151" s="79" t="str">
        <f ca="1">IF(ISNUMBER($L151),OFFSET(Banco!$A$1,Composições!$L151-1,COLUMN(Composições!D151)-1),"")</f>
        <v/>
      </c>
      <c r="E151" s="78" t="str">
        <f ca="1">IF(ISNUMBER($L151),OFFSET(Banco!$A$1,Composições!$L151-1,COLUMN(Composições!E151)-1),"")</f>
        <v/>
      </c>
      <c r="F151" s="78">
        <f t="shared" ca="1" si="22"/>
        <v>0</v>
      </c>
      <c r="G151" s="78">
        <f t="shared" ca="1" si="23"/>
        <v>0</v>
      </c>
      <c r="H151" s="80"/>
      <c r="I151" s="81">
        <f ca="1">IF(ISNUMBER($L151),VALUE(OFFSET(Banco!$A$1,Composições!$L151-1,COLUMN(Composições!I151)-4)),0)</f>
        <v>0</v>
      </c>
      <c r="J151" s="81">
        <f ca="1">IF(ISNUMBER($L151),VALUE(OFFSET(Banco!$A$1,Composições!$L151-1,COLUMN(Composições!J151)-4)),0)</f>
        <v>0</v>
      </c>
      <c r="K151" s="1">
        <f>COUNTA($A$1:$A151)-1</f>
        <v>12</v>
      </c>
      <c r="L151" s="1" t="e">
        <f ca="1">MATCH(Composições!CONCATENAR,Banco!$A:$A,0)</f>
        <v>#N/A</v>
      </c>
      <c r="M151" s="82" t="str">
        <f ca="1">IF(OR(ISERROR($L151),$H151="",$H151=0),"",OFFSET(M$1,MATCH($K151,$K$1:$K151,0)-1,0))</f>
        <v/>
      </c>
    </row>
    <row r="152" spans="1:14" x14ac:dyDescent="0.2">
      <c r="B152" s="92"/>
      <c r="C152" s="92"/>
      <c r="D152" s="79" t="str">
        <f ca="1">IF(ISNUMBER($L152),OFFSET(Banco!$A$1,Composições!$L152-1,COLUMN(Composições!D152)-1),"")</f>
        <v/>
      </c>
      <c r="E152" s="78" t="str">
        <f ca="1">IF(ISNUMBER($L152),OFFSET(Banco!$A$1,Composições!$L152-1,COLUMN(Composições!E152)-1),"")</f>
        <v/>
      </c>
      <c r="F152" s="78">
        <f t="shared" ca="1" si="22"/>
        <v>0</v>
      </c>
      <c r="G152" s="78">
        <f t="shared" ca="1" si="23"/>
        <v>0</v>
      </c>
      <c r="H152" s="80"/>
      <c r="I152" s="81">
        <f ca="1">IF(ISNUMBER($L152),VALUE(OFFSET(Banco!$A$1,Composições!$L152-1,COLUMN(Composições!I152)-4)),0)</f>
        <v>0</v>
      </c>
      <c r="J152" s="81">
        <f ca="1">IF(ISNUMBER($L152),VALUE(OFFSET(Banco!$A$1,Composições!$L152-1,COLUMN(Composições!J152)-4)),0)</f>
        <v>0</v>
      </c>
      <c r="K152" s="1">
        <f>COUNTA($A$1:$A152)-1</f>
        <v>12</v>
      </c>
      <c r="L152" s="1" t="e">
        <f ca="1">MATCH(Composições!CONCATENAR,Banco!$A:$A,0)</f>
        <v>#N/A</v>
      </c>
      <c r="M152" s="82" t="str">
        <f ca="1">IF(OR(ISERROR($L152),$H152="",$H152=0),"",OFFSET(M$1,MATCH($K152,$K$1:$K152,0)-1,0))</f>
        <v/>
      </c>
    </row>
    <row r="153" spans="1:14" x14ac:dyDescent="0.2">
      <c r="B153" s="92"/>
      <c r="C153" s="92"/>
      <c r="D153" s="79" t="str">
        <f ca="1">IF(ISNUMBER($L153),OFFSET(Banco!$A$1,Composições!$L153-1,COLUMN(Composições!D153)-1),"")</f>
        <v/>
      </c>
      <c r="E153" s="78" t="str">
        <f ca="1">IF(ISNUMBER($L153),OFFSET(Banco!$A$1,Composições!$L153-1,COLUMN(Composições!E153)-1),"")</f>
        <v/>
      </c>
      <c r="F153" s="78">
        <f t="shared" ca="1" si="22"/>
        <v>0</v>
      </c>
      <c r="G153" s="78">
        <f t="shared" ca="1" si="23"/>
        <v>0</v>
      </c>
      <c r="H153" s="80"/>
      <c r="I153" s="81">
        <f ca="1">IF(ISNUMBER($L153),VALUE(OFFSET(Banco!$A$1,Composições!$L153-1,COLUMN(Composições!I153)-4)),0)</f>
        <v>0</v>
      </c>
      <c r="J153" s="81">
        <f ca="1">IF(ISNUMBER($L153),VALUE(OFFSET(Banco!$A$1,Composições!$L153-1,COLUMN(Composições!J153)-4)),0)</f>
        <v>0</v>
      </c>
      <c r="K153" s="1">
        <f>COUNTA($A$1:$A153)-1</f>
        <v>12</v>
      </c>
      <c r="L153" s="1" t="e">
        <f ca="1">MATCH(Composições!CONCATENAR,Banco!$A:$A,0)</f>
        <v>#N/A</v>
      </c>
      <c r="M153" s="82" t="str">
        <f ca="1">IF(OR(ISERROR($L153),$H153="",$H153=0),"",OFFSET(M$1,MATCH($K153,$K$1:$K153,0)-1,0))</f>
        <v/>
      </c>
    </row>
    <row r="154" spans="1:14" customFormat="1" ht="13.2" x14ac:dyDescent="0.25">
      <c r="K154">
        <f>COUNTA($A$1:$A154)-1</f>
        <v>12</v>
      </c>
      <c r="M154" s="85" t="str">
        <f ca="1">IF(OFFSET($M$1,MATCH(OFFSET(K154,-1,0),$K$1:$K154,0)-1,0)="F","F","")</f>
        <v/>
      </c>
    </row>
    <row r="155" spans="1:14" x14ac:dyDescent="0.2">
      <c r="A155" s="83" t="str">
        <f>CONCATENAR</f>
        <v xml:space="preserve"> </v>
      </c>
      <c r="B155" s="86"/>
      <c r="C155" s="86"/>
      <c r="D155" s="87"/>
      <c r="E155" s="86"/>
      <c r="F155" s="88">
        <f ca="1">IF($L155&gt;0,SUM(OFFSET(F155,1,0,$L155),0))</f>
        <v>0</v>
      </c>
      <c r="G155" s="88">
        <f ca="1">IF($L155&gt;0,SUM(OFFSET(G155,1,0,$L155),0))</f>
        <v>0</v>
      </c>
      <c r="H155" s="89"/>
      <c r="I155" s="90">
        <f ca="1">IF(ISERROR(F155),0,F155)</f>
        <v>0</v>
      </c>
      <c r="J155" s="91">
        <f ca="1">IF(ISERROR(G155),0,G155)</f>
        <v>0</v>
      </c>
      <c r="K155" s="1">
        <f>COUNTA($A$1:$A155)-1</f>
        <v>13</v>
      </c>
      <c r="L155" s="1">
        <f>IF(MAX(K:K)=K155,MATCH(9999999,$K:$K)+1,MATCH(K155+1,K:K,0))-ROW(L155)-2</f>
        <v>10</v>
      </c>
      <c r="M155" s="3" t="str">
        <f ca="1">IF(AND(OR(I155&lt;&gt;0,J155&lt;&gt;0),N155="Sim"),"F","")</f>
        <v/>
      </c>
      <c r="N155" s="84" t="s">
        <v>64</v>
      </c>
    </row>
    <row r="156" spans="1:14" x14ac:dyDescent="0.2">
      <c r="B156" s="92"/>
      <c r="C156" s="92"/>
      <c r="D156" s="79" t="str">
        <f ca="1">IF(ISNUMBER($L156),OFFSET(Banco!$A$1,Composições!$L156-1,COLUMN(Composições!D156)-1),"")</f>
        <v/>
      </c>
      <c r="E156" s="78" t="str">
        <f ca="1">IF(ISNUMBER($L156),OFFSET(Banco!$A$1,Composições!$L156-1,COLUMN(Composições!E156)-1),"")</f>
        <v/>
      </c>
      <c r="F156" s="78">
        <f t="shared" ref="F156:F165" ca="1" si="24">TRUNC($H156*ROUND(I156,2),2)</f>
        <v>0</v>
      </c>
      <c r="G156" s="78">
        <f t="shared" ref="G156:G165" ca="1" si="25">TRUNC($H156*ROUND(J156,2),2)</f>
        <v>0</v>
      </c>
      <c r="H156" s="80"/>
      <c r="I156" s="81">
        <f ca="1">IF(ISNUMBER($L156),VALUE(OFFSET(Banco!$A$1,Composições!$L156-1,COLUMN(Composições!I156)-4)),0)</f>
        <v>0</v>
      </c>
      <c r="J156" s="81">
        <f ca="1">IF(ISNUMBER($L156),VALUE(OFFSET(Banco!$A$1,Composições!$L156-1,COLUMN(Composições!J156)-4)),0)</f>
        <v>0</v>
      </c>
      <c r="K156" s="1">
        <f>COUNTA($A$1:$A156)-1</f>
        <v>13</v>
      </c>
      <c r="L156" s="1" t="e">
        <f ca="1">MATCH(Composições!CONCATENAR,Banco!$A:$A,0)</f>
        <v>#N/A</v>
      </c>
      <c r="M156" s="82" t="str">
        <f ca="1">IF(OR(ISERROR($L156),$H156="",$H156=0),"",OFFSET(M$1,MATCH($K156,$K$1:$K156,0)-1,0))</f>
        <v/>
      </c>
    </row>
    <row r="157" spans="1:14" x14ac:dyDescent="0.2">
      <c r="B157" s="92"/>
      <c r="C157" s="92"/>
      <c r="D157" s="79" t="str">
        <f ca="1">IF(ISNUMBER($L157),OFFSET(Banco!$A$1,Composições!$L157-1,COLUMN(Composições!D157)-1),"")</f>
        <v/>
      </c>
      <c r="E157" s="78" t="str">
        <f ca="1">IF(ISNUMBER($L157),OFFSET(Banco!$A$1,Composições!$L157-1,COLUMN(Composições!E157)-1),"")</f>
        <v/>
      </c>
      <c r="F157" s="78">
        <f t="shared" ca="1" si="24"/>
        <v>0</v>
      </c>
      <c r="G157" s="78">
        <f t="shared" ca="1" si="25"/>
        <v>0</v>
      </c>
      <c r="H157" s="80"/>
      <c r="I157" s="81">
        <f ca="1">IF(ISNUMBER($L157),VALUE(OFFSET(Banco!$A$1,Composições!$L157-1,COLUMN(Composições!I157)-4)),0)</f>
        <v>0</v>
      </c>
      <c r="J157" s="81">
        <f ca="1">IF(ISNUMBER($L157),VALUE(OFFSET(Banco!$A$1,Composições!$L157-1,COLUMN(Composições!J157)-4)),0)</f>
        <v>0</v>
      </c>
      <c r="K157" s="1">
        <f>COUNTA($A$1:$A157)-1</f>
        <v>13</v>
      </c>
      <c r="L157" s="1" t="e">
        <f ca="1">MATCH(Composições!CONCATENAR,Banco!$A:$A,0)</f>
        <v>#N/A</v>
      </c>
      <c r="M157" s="82" t="str">
        <f ca="1">IF(OR(ISERROR($L157),$H157="",$H157=0),"",OFFSET(M$1,MATCH($K157,$K$1:$K157,0)-1,0))</f>
        <v/>
      </c>
    </row>
    <row r="158" spans="1:14" x14ac:dyDescent="0.2">
      <c r="B158" s="92"/>
      <c r="C158" s="92"/>
      <c r="D158" s="79" t="str">
        <f ca="1">IF(ISNUMBER($L158),OFFSET(Banco!$A$1,Composições!$L158-1,COLUMN(Composições!D158)-1),"")</f>
        <v/>
      </c>
      <c r="E158" s="78" t="str">
        <f ca="1">IF(ISNUMBER($L158),OFFSET(Banco!$A$1,Composições!$L158-1,COLUMN(Composições!E158)-1),"")</f>
        <v/>
      </c>
      <c r="F158" s="78">
        <f t="shared" ca="1" si="24"/>
        <v>0</v>
      </c>
      <c r="G158" s="78">
        <f t="shared" ca="1" si="25"/>
        <v>0</v>
      </c>
      <c r="H158" s="80"/>
      <c r="I158" s="81">
        <f ca="1">IF(ISNUMBER($L158),VALUE(OFFSET(Banco!$A$1,Composições!$L158-1,COLUMN(Composições!I158)-4)),0)</f>
        <v>0</v>
      </c>
      <c r="J158" s="81">
        <f ca="1">IF(ISNUMBER($L158),VALUE(OFFSET(Banco!$A$1,Composições!$L158-1,COLUMN(Composições!J158)-4)),0)</f>
        <v>0</v>
      </c>
      <c r="K158" s="1">
        <f>COUNTA($A$1:$A158)-1</f>
        <v>13</v>
      </c>
      <c r="L158" s="1" t="e">
        <f ca="1">MATCH(Composições!CONCATENAR,Banco!$A:$A,0)</f>
        <v>#N/A</v>
      </c>
      <c r="M158" s="82" t="str">
        <f ca="1">IF(OR(ISERROR($L158),$H158="",$H158=0),"",OFFSET(M$1,MATCH($K158,$K$1:$K158,0)-1,0))</f>
        <v/>
      </c>
    </row>
    <row r="159" spans="1:14" x14ac:dyDescent="0.2">
      <c r="B159" s="92"/>
      <c r="C159" s="92"/>
      <c r="D159" s="79" t="str">
        <f ca="1">IF(ISNUMBER($L159),OFFSET(Banco!$A$1,Composições!$L159-1,COLUMN(Composições!D159)-1),"")</f>
        <v/>
      </c>
      <c r="E159" s="78" t="str">
        <f ca="1">IF(ISNUMBER($L159),OFFSET(Banco!$A$1,Composições!$L159-1,COLUMN(Composições!E159)-1),"")</f>
        <v/>
      </c>
      <c r="F159" s="78">
        <f t="shared" ca="1" si="24"/>
        <v>0</v>
      </c>
      <c r="G159" s="78">
        <f t="shared" ca="1" si="25"/>
        <v>0</v>
      </c>
      <c r="H159" s="80"/>
      <c r="I159" s="81">
        <f ca="1">IF(ISNUMBER($L159),VALUE(OFFSET(Banco!$A$1,Composições!$L159-1,COLUMN(Composições!I159)-4)),0)</f>
        <v>0</v>
      </c>
      <c r="J159" s="81">
        <f ca="1">IF(ISNUMBER($L159),VALUE(OFFSET(Banco!$A$1,Composições!$L159-1,COLUMN(Composições!J159)-4)),0)</f>
        <v>0</v>
      </c>
      <c r="K159" s="1">
        <f>COUNTA($A$1:$A159)-1</f>
        <v>13</v>
      </c>
      <c r="L159" s="1" t="e">
        <f ca="1">MATCH(Composições!CONCATENAR,Banco!$A:$A,0)</f>
        <v>#N/A</v>
      </c>
      <c r="M159" s="82" t="str">
        <f ca="1">IF(OR(ISERROR($L159),$H159="",$H159=0),"",OFFSET(M$1,MATCH($K159,$K$1:$K159,0)-1,0))</f>
        <v/>
      </c>
    </row>
    <row r="160" spans="1:14" x14ac:dyDescent="0.2">
      <c r="B160" s="92"/>
      <c r="C160" s="92"/>
      <c r="D160" s="79" t="str">
        <f ca="1">IF(ISNUMBER($L160),OFFSET(Banco!$A$1,Composições!$L160-1,COLUMN(Composições!D160)-1),"")</f>
        <v/>
      </c>
      <c r="E160" s="78" t="str">
        <f ca="1">IF(ISNUMBER($L160),OFFSET(Banco!$A$1,Composições!$L160-1,COLUMN(Composições!E160)-1),"")</f>
        <v/>
      </c>
      <c r="F160" s="78">
        <f t="shared" ca="1" si="24"/>
        <v>0</v>
      </c>
      <c r="G160" s="78">
        <f t="shared" ca="1" si="25"/>
        <v>0</v>
      </c>
      <c r="H160" s="80"/>
      <c r="I160" s="81">
        <f ca="1">IF(ISNUMBER($L160),VALUE(OFFSET(Banco!$A$1,Composições!$L160-1,COLUMN(Composições!I160)-4)),0)</f>
        <v>0</v>
      </c>
      <c r="J160" s="81">
        <f ca="1">IF(ISNUMBER($L160),VALUE(OFFSET(Banco!$A$1,Composições!$L160-1,COLUMN(Composições!J160)-4)),0)</f>
        <v>0</v>
      </c>
      <c r="K160" s="1">
        <f>COUNTA($A$1:$A160)-1</f>
        <v>13</v>
      </c>
      <c r="L160" s="1" t="e">
        <f ca="1">MATCH(Composições!CONCATENAR,Banco!$A:$A,0)</f>
        <v>#N/A</v>
      </c>
      <c r="M160" s="82" t="str">
        <f ca="1">IF(OR(ISERROR($L160),$H160="",$H160=0),"",OFFSET(M$1,MATCH($K160,$K$1:$K160,0)-1,0))</f>
        <v/>
      </c>
    </row>
    <row r="161" spans="1:14" x14ac:dyDescent="0.2">
      <c r="B161" s="92"/>
      <c r="C161" s="92"/>
      <c r="D161" s="79" t="str">
        <f ca="1">IF(ISNUMBER($L161),OFFSET(Banco!$A$1,Composições!$L161-1,COLUMN(Composições!D161)-1),"")</f>
        <v/>
      </c>
      <c r="E161" s="78" t="str">
        <f ca="1">IF(ISNUMBER($L161),OFFSET(Banco!$A$1,Composições!$L161-1,COLUMN(Composições!E161)-1),"")</f>
        <v/>
      </c>
      <c r="F161" s="78">
        <f t="shared" ca="1" si="24"/>
        <v>0</v>
      </c>
      <c r="G161" s="78">
        <f t="shared" ca="1" si="25"/>
        <v>0</v>
      </c>
      <c r="H161" s="80"/>
      <c r="I161" s="81">
        <f ca="1">IF(ISNUMBER($L161),VALUE(OFFSET(Banco!$A$1,Composições!$L161-1,COLUMN(Composições!I161)-4)),0)</f>
        <v>0</v>
      </c>
      <c r="J161" s="81">
        <f ca="1">IF(ISNUMBER($L161),VALUE(OFFSET(Banco!$A$1,Composições!$L161-1,COLUMN(Composições!J161)-4)),0)</f>
        <v>0</v>
      </c>
      <c r="K161" s="1">
        <f>COUNTA($A$1:$A161)-1</f>
        <v>13</v>
      </c>
      <c r="L161" s="1" t="e">
        <f ca="1">MATCH(Composições!CONCATENAR,Banco!$A:$A,0)</f>
        <v>#N/A</v>
      </c>
      <c r="M161" s="82" t="str">
        <f ca="1">IF(OR(ISERROR($L161),$H161="",$H161=0),"",OFFSET(M$1,MATCH($K161,$K$1:$K161,0)-1,0))</f>
        <v/>
      </c>
    </row>
    <row r="162" spans="1:14" x14ac:dyDescent="0.2">
      <c r="B162" s="92"/>
      <c r="C162" s="92"/>
      <c r="D162" s="79" t="str">
        <f ca="1">IF(ISNUMBER($L162),OFFSET(Banco!$A$1,Composições!$L162-1,COLUMN(Composições!D162)-1),"")</f>
        <v/>
      </c>
      <c r="E162" s="78" t="str">
        <f ca="1">IF(ISNUMBER($L162),OFFSET(Banco!$A$1,Composições!$L162-1,COLUMN(Composições!E162)-1),"")</f>
        <v/>
      </c>
      <c r="F162" s="78">
        <f t="shared" ca="1" si="24"/>
        <v>0</v>
      </c>
      <c r="G162" s="78">
        <f t="shared" ca="1" si="25"/>
        <v>0</v>
      </c>
      <c r="H162" s="80"/>
      <c r="I162" s="81">
        <f ca="1">IF(ISNUMBER($L162),VALUE(OFFSET(Banco!$A$1,Composições!$L162-1,COLUMN(Composições!I162)-4)),0)</f>
        <v>0</v>
      </c>
      <c r="J162" s="81">
        <f ca="1">IF(ISNUMBER($L162),VALUE(OFFSET(Banco!$A$1,Composições!$L162-1,COLUMN(Composições!J162)-4)),0)</f>
        <v>0</v>
      </c>
      <c r="K162" s="1">
        <f>COUNTA($A$1:$A162)-1</f>
        <v>13</v>
      </c>
      <c r="L162" s="1" t="e">
        <f ca="1">MATCH(Composições!CONCATENAR,Banco!$A:$A,0)</f>
        <v>#N/A</v>
      </c>
      <c r="M162" s="82" t="str">
        <f ca="1">IF(OR(ISERROR($L162),$H162="",$H162=0),"",OFFSET(M$1,MATCH($K162,$K$1:$K162,0)-1,0))</f>
        <v/>
      </c>
    </row>
    <row r="163" spans="1:14" x14ac:dyDescent="0.2">
      <c r="B163" s="92"/>
      <c r="C163" s="92"/>
      <c r="D163" s="79" t="str">
        <f ca="1">IF(ISNUMBER($L163),OFFSET(Banco!$A$1,Composições!$L163-1,COLUMN(Composições!D163)-1),"")</f>
        <v/>
      </c>
      <c r="E163" s="78" t="str">
        <f ca="1">IF(ISNUMBER($L163),OFFSET(Banco!$A$1,Composições!$L163-1,COLUMN(Composições!E163)-1),"")</f>
        <v/>
      </c>
      <c r="F163" s="78">
        <f t="shared" ca="1" si="24"/>
        <v>0</v>
      </c>
      <c r="G163" s="78">
        <f t="shared" ca="1" si="25"/>
        <v>0</v>
      </c>
      <c r="H163" s="80"/>
      <c r="I163" s="81">
        <f ca="1">IF(ISNUMBER($L163),VALUE(OFFSET(Banco!$A$1,Composições!$L163-1,COLUMN(Composições!I163)-4)),0)</f>
        <v>0</v>
      </c>
      <c r="J163" s="81">
        <f ca="1">IF(ISNUMBER($L163),VALUE(OFFSET(Banco!$A$1,Composições!$L163-1,COLUMN(Composições!J163)-4)),0)</f>
        <v>0</v>
      </c>
      <c r="K163" s="1">
        <f>COUNTA($A$1:$A163)-1</f>
        <v>13</v>
      </c>
      <c r="L163" s="1" t="e">
        <f ca="1">MATCH(Composições!CONCATENAR,Banco!$A:$A,0)</f>
        <v>#N/A</v>
      </c>
      <c r="M163" s="82" t="str">
        <f ca="1">IF(OR(ISERROR($L163),$H163="",$H163=0),"",OFFSET(M$1,MATCH($K163,$K$1:$K163,0)-1,0))</f>
        <v/>
      </c>
    </row>
    <row r="164" spans="1:14" x14ac:dyDescent="0.2">
      <c r="B164" s="92"/>
      <c r="C164" s="92"/>
      <c r="D164" s="79" t="str">
        <f ca="1">IF(ISNUMBER($L164),OFFSET(Banco!$A$1,Composições!$L164-1,COLUMN(Composições!D164)-1),"")</f>
        <v/>
      </c>
      <c r="E164" s="78" t="str">
        <f ca="1">IF(ISNUMBER($L164),OFFSET(Banco!$A$1,Composições!$L164-1,COLUMN(Composições!E164)-1),"")</f>
        <v/>
      </c>
      <c r="F164" s="78">
        <f t="shared" ca="1" si="24"/>
        <v>0</v>
      </c>
      <c r="G164" s="78">
        <f t="shared" ca="1" si="25"/>
        <v>0</v>
      </c>
      <c r="H164" s="80"/>
      <c r="I164" s="81">
        <f ca="1">IF(ISNUMBER($L164),VALUE(OFFSET(Banco!$A$1,Composições!$L164-1,COLUMN(Composições!I164)-4)),0)</f>
        <v>0</v>
      </c>
      <c r="J164" s="81">
        <f ca="1">IF(ISNUMBER($L164),VALUE(OFFSET(Banco!$A$1,Composições!$L164-1,COLUMN(Composições!J164)-4)),0)</f>
        <v>0</v>
      </c>
      <c r="K164" s="1">
        <f>COUNTA($A$1:$A164)-1</f>
        <v>13</v>
      </c>
      <c r="L164" s="1" t="e">
        <f ca="1">MATCH(Composições!CONCATENAR,Banco!$A:$A,0)</f>
        <v>#N/A</v>
      </c>
      <c r="M164" s="82" t="str">
        <f ca="1">IF(OR(ISERROR($L164),$H164="",$H164=0),"",OFFSET(M$1,MATCH($K164,$K$1:$K164,0)-1,0))</f>
        <v/>
      </c>
    </row>
    <row r="165" spans="1:14" x14ac:dyDescent="0.2">
      <c r="B165" s="92"/>
      <c r="C165" s="92"/>
      <c r="D165" s="79" t="str">
        <f ca="1">IF(ISNUMBER($L165),OFFSET(Banco!$A$1,Composições!$L165-1,COLUMN(Composições!D165)-1),"")</f>
        <v/>
      </c>
      <c r="E165" s="78" t="str">
        <f ca="1">IF(ISNUMBER($L165),OFFSET(Banco!$A$1,Composições!$L165-1,COLUMN(Composições!E165)-1),"")</f>
        <v/>
      </c>
      <c r="F165" s="78">
        <f t="shared" ca="1" si="24"/>
        <v>0</v>
      </c>
      <c r="G165" s="78">
        <f t="shared" ca="1" si="25"/>
        <v>0</v>
      </c>
      <c r="H165" s="80"/>
      <c r="I165" s="81">
        <f ca="1">IF(ISNUMBER($L165),VALUE(OFFSET(Banco!$A$1,Composições!$L165-1,COLUMN(Composições!I165)-4)),0)</f>
        <v>0</v>
      </c>
      <c r="J165" s="81">
        <f ca="1">IF(ISNUMBER($L165),VALUE(OFFSET(Banco!$A$1,Composições!$L165-1,COLUMN(Composições!J165)-4)),0)</f>
        <v>0</v>
      </c>
      <c r="K165" s="1">
        <f>COUNTA($A$1:$A165)-1</f>
        <v>13</v>
      </c>
      <c r="L165" s="1" t="e">
        <f ca="1">MATCH(Composições!CONCATENAR,Banco!$A:$A,0)</f>
        <v>#N/A</v>
      </c>
      <c r="M165" s="82" t="str">
        <f ca="1">IF(OR(ISERROR($L165),$H165="",$H165=0),"",OFFSET(M$1,MATCH($K165,$K$1:$K165,0)-1,0))</f>
        <v/>
      </c>
    </row>
    <row r="166" spans="1:14" customFormat="1" ht="13.2" x14ac:dyDescent="0.25">
      <c r="K166">
        <f>COUNTA($A$1:$A166)-1</f>
        <v>13</v>
      </c>
      <c r="M166" s="85" t="str">
        <f ca="1">IF(OFFSET($M$1,MATCH(OFFSET(K166,-1,0),$K$1:$K166,0)-1,0)="F","F","")</f>
        <v/>
      </c>
    </row>
    <row r="167" spans="1:14" x14ac:dyDescent="0.2">
      <c r="A167" s="83" t="str">
        <f>CONCATENAR</f>
        <v xml:space="preserve"> </v>
      </c>
      <c r="B167" s="86"/>
      <c r="C167" s="86"/>
      <c r="D167" s="87"/>
      <c r="E167" s="86"/>
      <c r="F167" s="88">
        <f ca="1">IF($L167&gt;0,SUM(OFFSET(F167,1,0,$L167),0))</f>
        <v>0</v>
      </c>
      <c r="G167" s="88">
        <f ca="1">IF($L167&gt;0,SUM(OFFSET(G167,1,0,$L167),0))</f>
        <v>0</v>
      </c>
      <c r="H167" s="89"/>
      <c r="I167" s="90">
        <f ca="1">IF(ISERROR(F167),0,F167)</f>
        <v>0</v>
      </c>
      <c r="J167" s="91">
        <f ca="1">IF(ISERROR(G167),0,G167)</f>
        <v>0</v>
      </c>
      <c r="K167" s="1">
        <f>COUNTA($A$1:$A167)-1</f>
        <v>14</v>
      </c>
      <c r="L167" s="1">
        <f>IF(MAX(K:K)=K167,MATCH(9999999,$K:$K)+1,MATCH(K167+1,K:K,0))-ROW(L167)-2</f>
        <v>10</v>
      </c>
      <c r="M167" s="3" t="str">
        <f ca="1">IF(AND(OR(I167&lt;&gt;0,J167&lt;&gt;0),N167="Sim"),"F","")</f>
        <v/>
      </c>
      <c r="N167" s="84" t="s">
        <v>64</v>
      </c>
    </row>
    <row r="168" spans="1:14" x14ac:dyDescent="0.2">
      <c r="B168" s="92"/>
      <c r="C168" s="92"/>
      <c r="D168" s="79" t="str">
        <f ca="1">IF(ISNUMBER($L168),OFFSET(Banco!$A$1,Composições!$L168-1,COLUMN(Composições!D168)-1),"")</f>
        <v/>
      </c>
      <c r="E168" s="78" t="str">
        <f ca="1">IF(ISNUMBER($L168),OFFSET(Banco!$A$1,Composições!$L168-1,COLUMN(Composições!E168)-1),"")</f>
        <v/>
      </c>
      <c r="F168" s="78">
        <f t="shared" ref="F168:F177" ca="1" si="26">TRUNC($H168*ROUND(I168,2),2)</f>
        <v>0</v>
      </c>
      <c r="G168" s="78">
        <f t="shared" ref="G168:G177" ca="1" si="27">TRUNC($H168*ROUND(J168,2),2)</f>
        <v>0</v>
      </c>
      <c r="H168" s="80"/>
      <c r="I168" s="81">
        <f ca="1">IF(ISNUMBER($L168),VALUE(OFFSET(Banco!$A$1,Composições!$L168-1,COLUMN(Composições!I168)-4)),0)</f>
        <v>0</v>
      </c>
      <c r="J168" s="81">
        <f ca="1">IF(ISNUMBER($L168),VALUE(OFFSET(Banco!$A$1,Composições!$L168-1,COLUMN(Composições!J168)-4)),0)</f>
        <v>0</v>
      </c>
      <c r="K168" s="1">
        <f>COUNTA($A$1:$A168)-1</f>
        <v>14</v>
      </c>
      <c r="L168" s="1" t="e">
        <f ca="1">MATCH(Composições!CONCATENAR,Banco!$A:$A,0)</f>
        <v>#N/A</v>
      </c>
      <c r="M168" s="82" t="str">
        <f ca="1">IF(OR(ISERROR($L168),$H168="",$H168=0),"",OFFSET(M$1,MATCH($K168,$K$1:$K168,0)-1,0))</f>
        <v/>
      </c>
    </row>
    <row r="169" spans="1:14" x14ac:dyDescent="0.2">
      <c r="B169" s="92"/>
      <c r="C169" s="92"/>
      <c r="D169" s="79" t="str">
        <f ca="1">IF(ISNUMBER($L169),OFFSET(Banco!$A$1,Composições!$L169-1,COLUMN(Composições!D169)-1),"")</f>
        <v/>
      </c>
      <c r="E169" s="78" t="str">
        <f ca="1">IF(ISNUMBER($L169),OFFSET(Banco!$A$1,Composições!$L169-1,COLUMN(Composições!E169)-1),"")</f>
        <v/>
      </c>
      <c r="F169" s="78">
        <f t="shared" ca="1" si="26"/>
        <v>0</v>
      </c>
      <c r="G169" s="78">
        <f t="shared" ca="1" si="27"/>
        <v>0</v>
      </c>
      <c r="H169" s="80"/>
      <c r="I169" s="81">
        <f ca="1">IF(ISNUMBER($L169),VALUE(OFFSET(Banco!$A$1,Composições!$L169-1,COLUMN(Composições!I169)-4)),0)</f>
        <v>0</v>
      </c>
      <c r="J169" s="81">
        <f ca="1">IF(ISNUMBER($L169),VALUE(OFFSET(Banco!$A$1,Composições!$L169-1,COLUMN(Composições!J169)-4)),0)</f>
        <v>0</v>
      </c>
      <c r="K169" s="1">
        <f>COUNTA($A$1:$A169)-1</f>
        <v>14</v>
      </c>
      <c r="L169" s="1" t="e">
        <f ca="1">MATCH(Composições!CONCATENAR,Banco!$A:$A,0)</f>
        <v>#N/A</v>
      </c>
      <c r="M169" s="82" t="str">
        <f ca="1">IF(OR(ISERROR($L169),$H169="",$H169=0),"",OFFSET(M$1,MATCH($K169,$K$1:$K169,0)-1,0))</f>
        <v/>
      </c>
    </row>
    <row r="170" spans="1:14" x14ac:dyDescent="0.2">
      <c r="B170" s="92"/>
      <c r="C170" s="92"/>
      <c r="D170" s="79" t="str">
        <f ca="1">IF(ISNUMBER($L170),OFFSET(Banco!$A$1,Composições!$L170-1,COLUMN(Composições!D170)-1),"")</f>
        <v/>
      </c>
      <c r="E170" s="78" t="str">
        <f ca="1">IF(ISNUMBER($L170),OFFSET(Banco!$A$1,Composições!$L170-1,COLUMN(Composições!E170)-1),"")</f>
        <v/>
      </c>
      <c r="F170" s="78">
        <f t="shared" ca="1" si="26"/>
        <v>0</v>
      </c>
      <c r="G170" s="78">
        <f t="shared" ca="1" si="27"/>
        <v>0</v>
      </c>
      <c r="H170" s="80"/>
      <c r="I170" s="81">
        <f ca="1">IF(ISNUMBER($L170),VALUE(OFFSET(Banco!$A$1,Composições!$L170-1,COLUMN(Composições!I170)-4)),0)</f>
        <v>0</v>
      </c>
      <c r="J170" s="81">
        <f ca="1">IF(ISNUMBER($L170),VALUE(OFFSET(Banco!$A$1,Composições!$L170-1,COLUMN(Composições!J170)-4)),0)</f>
        <v>0</v>
      </c>
      <c r="K170" s="1">
        <f>COUNTA($A$1:$A170)-1</f>
        <v>14</v>
      </c>
      <c r="L170" s="1" t="e">
        <f ca="1">MATCH(Composições!CONCATENAR,Banco!$A:$A,0)</f>
        <v>#N/A</v>
      </c>
      <c r="M170" s="82" t="str">
        <f ca="1">IF(OR(ISERROR($L170),$H170="",$H170=0),"",OFFSET(M$1,MATCH($K170,$K$1:$K170,0)-1,0))</f>
        <v/>
      </c>
    </row>
    <row r="171" spans="1:14" x14ac:dyDescent="0.2">
      <c r="B171" s="92"/>
      <c r="C171" s="92"/>
      <c r="D171" s="79" t="str">
        <f ca="1">IF(ISNUMBER($L171),OFFSET(Banco!$A$1,Composições!$L171-1,COLUMN(Composições!D171)-1),"")</f>
        <v/>
      </c>
      <c r="E171" s="78" t="str">
        <f ca="1">IF(ISNUMBER($L171),OFFSET(Banco!$A$1,Composições!$L171-1,COLUMN(Composições!E171)-1),"")</f>
        <v/>
      </c>
      <c r="F171" s="78">
        <f t="shared" ca="1" si="26"/>
        <v>0</v>
      </c>
      <c r="G171" s="78">
        <f t="shared" ca="1" si="27"/>
        <v>0</v>
      </c>
      <c r="H171" s="80"/>
      <c r="I171" s="81">
        <f ca="1">IF(ISNUMBER($L171),VALUE(OFFSET(Banco!$A$1,Composições!$L171-1,COLUMN(Composições!I171)-4)),0)</f>
        <v>0</v>
      </c>
      <c r="J171" s="81">
        <f ca="1">IF(ISNUMBER($L171),VALUE(OFFSET(Banco!$A$1,Composições!$L171-1,COLUMN(Composições!J171)-4)),0)</f>
        <v>0</v>
      </c>
      <c r="K171" s="1">
        <f>COUNTA($A$1:$A171)-1</f>
        <v>14</v>
      </c>
      <c r="L171" s="1" t="e">
        <f ca="1">MATCH(Composições!CONCATENAR,Banco!$A:$A,0)</f>
        <v>#N/A</v>
      </c>
      <c r="M171" s="82" t="str">
        <f ca="1">IF(OR(ISERROR($L171),$H171="",$H171=0),"",OFFSET(M$1,MATCH($K171,$K$1:$K171,0)-1,0))</f>
        <v/>
      </c>
    </row>
    <row r="172" spans="1:14" x14ac:dyDescent="0.2">
      <c r="B172" s="92"/>
      <c r="C172" s="92"/>
      <c r="D172" s="79" t="str">
        <f ca="1">IF(ISNUMBER($L172),OFFSET(Banco!$A$1,Composições!$L172-1,COLUMN(Composições!D172)-1),"")</f>
        <v/>
      </c>
      <c r="E172" s="78" t="str">
        <f ca="1">IF(ISNUMBER($L172),OFFSET(Banco!$A$1,Composições!$L172-1,COLUMN(Composições!E172)-1),"")</f>
        <v/>
      </c>
      <c r="F172" s="78">
        <f t="shared" ca="1" si="26"/>
        <v>0</v>
      </c>
      <c r="G172" s="78">
        <f t="shared" ca="1" si="27"/>
        <v>0</v>
      </c>
      <c r="H172" s="80"/>
      <c r="I172" s="81">
        <f ca="1">IF(ISNUMBER($L172),VALUE(OFFSET(Banco!$A$1,Composições!$L172-1,COLUMN(Composições!I172)-4)),0)</f>
        <v>0</v>
      </c>
      <c r="J172" s="81">
        <f ca="1">IF(ISNUMBER($L172),VALUE(OFFSET(Banco!$A$1,Composições!$L172-1,COLUMN(Composições!J172)-4)),0)</f>
        <v>0</v>
      </c>
      <c r="K172" s="1">
        <f>COUNTA($A$1:$A172)-1</f>
        <v>14</v>
      </c>
      <c r="L172" s="1" t="e">
        <f ca="1">MATCH(Composições!CONCATENAR,Banco!$A:$A,0)</f>
        <v>#N/A</v>
      </c>
      <c r="M172" s="82" t="str">
        <f ca="1">IF(OR(ISERROR($L172),$H172="",$H172=0),"",OFFSET(M$1,MATCH($K172,$K$1:$K172,0)-1,0))</f>
        <v/>
      </c>
    </row>
    <row r="173" spans="1:14" x14ac:dyDescent="0.2">
      <c r="B173" s="92"/>
      <c r="C173" s="92"/>
      <c r="D173" s="79" t="str">
        <f ca="1">IF(ISNUMBER($L173),OFFSET(Banco!$A$1,Composições!$L173-1,COLUMN(Composições!D173)-1),"")</f>
        <v/>
      </c>
      <c r="E173" s="78" t="str">
        <f ca="1">IF(ISNUMBER($L173),OFFSET(Banco!$A$1,Composições!$L173-1,COLUMN(Composições!E173)-1),"")</f>
        <v/>
      </c>
      <c r="F173" s="78">
        <f t="shared" ca="1" si="26"/>
        <v>0</v>
      </c>
      <c r="G173" s="78">
        <f t="shared" ca="1" si="27"/>
        <v>0</v>
      </c>
      <c r="H173" s="80"/>
      <c r="I173" s="81">
        <f ca="1">IF(ISNUMBER($L173),VALUE(OFFSET(Banco!$A$1,Composições!$L173-1,COLUMN(Composições!I173)-4)),0)</f>
        <v>0</v>
      </c>
      <c r="J173" s="81">
        <f ca="1">IF(ISNUMBER($L173),VALUE(OFFSET(Banco!$A$1,Composições!$L173-1,COLUMN(Composições!J173)-4)),0)</f>
        <v>0</v>
      </c>
      <c r="K173" s="1">
        <f>COUNTA($A$1:$A173)-1</f>
        <v>14</v>
      </c>
      <c r="L173" s="1" t="e">
        <f ca="1">MATCH(Composições!CONCATENAR,Banco!$A:$A,0)</f>
        <v>#N/A</v>
      </c>
      <c r="M173" s="82" t="str">
        <f ca="1">IF(OR(ISERROR($L173),$H173="",$H173=0),"",OFFSET(M$1,MATCH($K173,$K$1:$K173,0)-1,0))</f>
        <v/>
      </c>
    </row>
    <row r="174" spans="1:14" x14ac:dyDescent="0.2">
      <c r="B174" s="92"/>
      <c r="C174" s="92"/>
      <c r="D174" s="79" t="str">
        <f ca="1">IF(ISNUMBER($L174),OFFSET(Banco!$A$1,Composições!$L174-1,COLUMN(Composições!D174)-1),"")</f>
        <v/>
      </c>
      <c r="E174" s="78" t="str">
        <f ca="1">IF(ISNUMBER($L174),OFFSET(Banco!$A$1,Composições!$L174-1,COLUMN(Composições!E174)-1),"")</f>
        <v/>
      </c>
      <c r="F174" s="78">
        <f t="shared" ca="1" si="26"/>
        <v>0</v>
      </c>
      <c r="G174" s="78">
        <f t="shared" ca="1" si="27"/>
        <v>0</v>
      </c>
      <c r="H174" s="80"/>
      <c r="I174" s="81">
        <f ca="1">IF(ISNUMBER($L174),VALUE(OFFSET(Banco!$A$1,Composições!$L174-1,COLUMN(Composições!I174)-4)),0)</f>
        <v>0</v>
      </c>
      <c r="J174" s="81">
        <f ca="1">IF(ISNUMBER($L174),VALUE(OFFSET(Banco!$A$1,Composições!$L174-1,COLUMN(Composições!J174)-4)),0)</f>
        <v>0</v>
      </c>
      <c r="K174" s="1">
        <f>COUNTA($A$1:$A174)-1</f>
        <v>14</v>
      </c>
      <c r="L174" s="1" t="e">
        <f ca="1">MATCH(Composições!CONCATENAR,Banco!$A:$A,0)</f>
        <v>#N/A</v>
      </c>
      <c r="M174" s="82" t="str">
        <f ca="1">IF(OR(ISERROR($L174),$H174="",$H174=0),"",OFFSET(M$1,MATCH($K174,$K$1:$K174,0)-1,0))</f>
        <v/>
      </c>
    </row>
    <row r="175" spans="1:14" x14ac:dyDescent="0.2">
      <c r="B175" s="92"/>
      <c r="C175" s="92"/>
      <c r="D175" s="79" t="str">
        <f ca="1">IF(ISNUMBER($L175),OFFSET(Banco!$A$1,Composições!$L175-1,COLUMN(Composições!D175)-1),"")</f>
        <v/>
      </c>
      <c r="E175" s="78" t="str">
        <f ca="1">IF(ISNUMBER($L175),OFFSET(Banco!$A$1,Composições!$L175-1,COLUMN(Composições!E175)-1),"")</f>
        <v/>
      </c>
      <c r="F175" s="78">
        <f t="shared" ca="1" si="26"/>
        <v>0</v>
      </c>
      <c r="G175" s="78">
        <f t="shared" ca="1" si="27"/>
        <v>0</v>
      </c>
      <c r="H175" s="80"/>
      <c r="I175" s="81">
        <f ca="1">IF(ISNUMBER($L175),VALUE(OFFSET(Banco!$A$1,Composições!$L175-1,COLUMN(Composições!I175)-4)),0)</f>
        <v>0</v>
      </c>
      <c r="J175" s="81">
        <f ca="1">IF(ISNUMBER($L175),VALUE(OFFSET(Banco!$A$1,Composições!$L175-1,COLUMN(Composições!J175)-4)),0)</f>
        <v>0</v>
      </c>
      <c r="K175" s="1">
        <f>COUNTA($A$1:$A175)-1</f>
        <v>14</v>
      </c>
      <c r="L175" s="1" t="e">
        <f ca="1">MATCH(Composições!CONCATENAR,Banco!$A:$A,0)</f>
        <v>#N/A</v>
      </c>
      <c r="M175" s="82" t="str">
        <f ca="1">IF(OR(ISERROR($L175),$H175="",$H175=0),"",OFFSET(M$1,MATCH($K175,$K$1:$K175,0)-1,0))</f>
        <v/>
      </c>
    </row>
    <row r="176" spans="1:14" x14ac:dyDescent="0.2">
      <c r="B176" s="92"/>
      <c r="C176" s="92"/>
      <c r="D176" s="79" t="str">
        <f ca="1">IF(ISNUMBER($L176),OFFSET(Banco!$A$1,Composições!$L176-1,COLUMN(Composições!D176)-1),"")</f>
        <v/>
      </c>
      <c r="E176" s="78" t="str">
        <f ca="1">IF(ISNUMBER($L176),OFFSET(Banco!$A$1,Composições!$L176-1,COLUMN(Composições!E176)-1),"")</f>
        <v/>
      </c>
      <c r="F176" s="78">
        <f t="shared" ca="1" si="26"/>
        <v>0</v>
      </c>
      <c r="G176" s="78">
        <f t="shared" ca="1" si="27"/>
        <v>0</v>
      </c>
      <c r="H176" s="80"/>
      <c r="I176" s="81">
        <f ca="1">IF(ISNUMBER($L176),VALUE(OFFSET(Banco!$A$1,Composições!$L176-1,COLUMN(Composições!I176)-4)),0)</f>
        <v>0</v>
      </c>
      <c r="J176" s="81">
        <f ca="1">IF(ISNUMBER($L176),VALUE(OFFSET(Banco!$A$1,Composições!$L176-1,COLUMN(Composições!J176)-4)),0)</f>
        <v>0</v>
      </c>
      <c r="K176" s="1">
        <f>COUNTA($A$1:$A176)-1</f>
        <v>14</v>
      </c>
      <c r="L176" s="1" t="e">
        <f ca="1">MATCH(Composições!CONCATENAR,Banco!$A:$A,0)</f>
        <v>#N/A</v>
      </c>
      <c r="M176" s="82" t="str">
        <f ca="1">IF(OR(ISERROR($L176),$H176="",$H176=0),"",OFFSET(M$1,MATCH($K176,$K$1:$K176,0)-1,0))</f>
        <v/>
      </c>
    </row>
    <row r="177" spans="1:14" x14ac:dyDescent="0.2">
      <c r="B177" s="92"/>
      <c r="C177" s="92"/>
      <c r="D177" s="79" t="str">
        <f ca="1">IF(ISNUMBER($L177),OFFSET(Banco!$A$1,Composições!$L177-1,COLUMN(Composições!D177)-1),"")</f>
        <v/>
      </c>
      <c r="E177" s="78" t="str">
        <f ca="1">IF(ISNUMBER($L177),OFFSET(Banco!$A$1,Composições!$L177-1,COLUMN(Composições!E177)-1),"")</f>
        <v/>
      </c>
      <c r="F177" s="78">
        <f t="shared" ca="1" si="26"/>
        <v>0</v>
      </c>
      <c r="G177" s="78">
        <f t="shared" ca="1" si="27"/>
        <v>0</v>
      </c>
      <c r="H177" s="80"/>
      <c r="I177" s="81">
        <f ca="1">IF(ISNUMBER($L177),VALUE(OFFSET(Banco!$A$1,Composições!$L177-1,COLUMN(Composições!I177)-4)),0)</f>
        <v>0</v>
      </c>
      <c r="J177" s="81">
        <f ca="1">IF(ISNUMBER($L177),VALUE(OFFSET(Banco!$A$1,Composições!$L177-1,COLUMN(Composições!J177)-4)),0)</f>
        <v>0</v>
      </c>
      <c r="K177" s="1">
        <f>COUNTA($A$1:$A177)-1</f>
        <v>14</v>
      </c>
      <c r="L177" s="1" t="e">
        <f ca="1">MATCH(Composições!CONCATENAR,Banco!$A:$A,0)</f>
        <v>#N/A</v>
      </c>
      <c r="M177" s="82" t="str">
        <f ca="1">IF(OR(ISERROR($L177),$H177="",$H177=0),"",OFFSET(M$1,MATCH($K177,$K$1:$K177,0)-1,0))</f>
        <v/>
      </c>
    </row>
    <row r="178" spans="1:14" customFormat="1" ht="13.2" x14ac:dyDescent="0.25">
      <c r="K178">
        <f>COUNTA($A$1:$A178)-1</f>
        <v>14</v>
      </c>
      <c r="M178" s="85" t="str">
        <f ca="1">IF(OFFSET($M$1,MATCH(OFFSET(K178,-1,0),$K$1:$K178,0)-1,0)="F","F","")</f>
        <v/>
      </c>
    </row>
    <row r="179" spans="1:14" x14ac:dyDescent="0.2">
      <c r="A179" s="83" t="str">
        <f>CONCATENAR</f>
        <v xml:space="preserve"> </v>
      </c>
      <c r="B179" s="86"/>
      <c r="C179" s="86"/>
      <c r="D179" s="87"/>
      <c r="E179" s="86"/>
      <c r="F179" s="88">
        <f ca="1">IF($L179&gt;0,SUM(OFFSET(F179,1,0,$L179),0))</f>
        <v>0</v>
      </c>
      <c r="G179" s="88">
        <f ca="1">IF($L179&gt;0,SUM(OFFSET(G179,1,0,$L179),0))</f>
        <v>0</v>
      </c>
      <c r="H179" s="89"/>
      <c r="I179" s="90">
        <f ca="1">IF(ISERROR(F179),0,F179)</f>
        <v>0</v>
      </c>
      <c r="J179" s="91">
        <f ca="1">IF(ISERROR(G179),0,G179)</f>
        <v>0</v>
      </c>
      <c r="K179" s="1">
        <f>COUNTA($A$1:$A179)-1</f>
        <v>15</v>
      </c>
      <c r="L179" s="1">
        <f>IF(MAX(K:K)=K179,MATCH(9999999,$K:$K)+1,MATCH(K179+1,K:K,0))-ROW(L179)-2</f>
        <v>10</v>
      </c>
      <c r="M179" s="3" t="str">
        <f ca="1">IF(AND(OR(I179&lt;&gt;0,J179&lt;&gt;0),N179="Sim"),"F","")</f>
        <v/>
      </c>
      <c r="N179" s="84" t="s">
        <v>64</v>
      </c>
    </row>
    <row r="180" spans="1:14" x14ac:dyDescent="0.2">
      <c r="B180" s="92"/>
      <c r="C180" s="92"/>
      <c r="D180" s="79" t="str">
        <f ca="1">IF(ISNUMBER($L180),OFFSET(Banco!$A$1,Composições!$L180-1,COLUMN(Composições!D180)-1),"")</f>
        <v/>
      </c>
      <c r="E180" s="78" t="str">
        <f ca="1">IF(ISNUMBER($L180),OFFSET(Banco!$A$1,Composições!$L180-1,COLUMN(Composições!E180)-1),"")</f>
        <v/>
      </c>
      <c r="F180" s="78">
        <f t="shared" ref="F180:F189" ca="1" si="28">TRUNC($H180*ROUND(I180,2),2)</f>
        <v>0</v>
      </c>
      <c r="G180" s="78">
        <f t="shared" ref="G180:G189" ca="1" si="29">TRUNC($H180*ROUND(J180,2),2)</f>
        <v>0</v>
      </c>
      <c r="H180" s="80"/>
      <c r="I180" s="81">
        <f ca="1">IF(ISNUMBER($L180),VALUE(OFFSET(Banco!$A$1,Composições!$L180-1,COLUMN(Composições!I180)-4)),0)</f>
        <v>0</v>
      </c>
      <c r="J180" s="81">
        <f ca="1">IF(ISNUMBER($L180),VALUE(OFFSET(Banco!$A$1,Composições!$L180-1,COLUMN(Composições!J180)-4)),0)</f>
        <v>0</v>
      </c>
      <c r="K180" s="1">
        <f>COUNTA($A$1:$A180)-1</f>
        <v>15</v>
      </c>
      <c r="L180" s="1" t="e">
        <f ca="1">MATCH(Composições!CONCATENAR,Banco!$A:$A,0)</f>
        <v>#N/A</v>
      </c>
      <c r="M180" s="82" t="str">
        <f ca="1">IF(OR(ISERROR($L180),$H180="",$H180=0),"",OFFSET(M$1,MATCH($K180,$K$1:$K180,0)-1,0))</f>
        <v/>
      </c>
    </row>
    <row r="181" spans="1:14" x14ac:dyDescent="0.2">
      <c r="B181" s="92"/>
      <c r="C181" s="92"/>
      <c r="D181" s="79" t="str">
        <f ca="1">IF(ISNUMBER($L181),OFFSET(Banco!$A$1,Composições!$L181-1,COLUMN(Composições!D181)-1),"")</f>
        <v/>
      </c>
      <c r="E181" s="78" t="str">
        <f ca="1">IF(ISNUMBER($L181),OFFSET(Banco!$A$1,Composições!$L181-1,COLUMN(Composições!E181)-1),"")</f>
        <v/>
      </c>
      <c r="F181" s="78">
        <f t="shared" ca="1" si="28"/>
        <v>0</v>
      </c>
      <c r="G181" s="78">
        <f t="shared" ca="1" si="29"/>
        <v>0</v>
      </c>
      <c r="H181" s="80"/>
      <c r="I181" s="81">
        <f ca="1">IF(ISNUMBER($L181),VALUE(OFFSET(Banco!$A$1,Composições!$L181-1,COLUMN(Composições!I181)-4)),0)</f>
        <v>0</v>
      </c>
      <c r="J181" s="81">
        <f ca="1">IF(ISNUMBER($L181),VALUE(OFFSET(Banco!$A$1,Composições!$L181-1,COLUMN(Composições!J181)-4)),0)</f>
        <v>0</v>
      </c>
      <c r="K181" s="1">
        <f>COUNTA($A$1:$A181)-1</f>
        <v>15</v>
      </c>
      <c r="L181" s="1" t="e">
        <f ca="1">MATCH(Composições!CONCATENAR,Banco!$A:$A,0)</f>
        <v>#N/A</v>
      </c>
      <c r="M181" s="82" t="str">
        <f ca="1">IF(OR(ISERROR($L181),$H181="",$H181=0),"",OFFSET(M$1,MATCH($K181,$K$1:$K181,0)-1,0))</f>
        <v/>
      </c>
    </row>
    <row r="182" spans="1:14" x14ac:dyDescent="0.2">
      <c r="B182" s="92"/>
      <c r="C182" s="92"/>
      <c r="D182" s="79" t="str">
        <f ca="1">IF(ISNUMBER($L182),OFFSET(Banco!$A$1,Composições!$L182-1,COLUMN(Composições!D182)-1),"")</f>
        <v/>
      </c>
      <c r="E182" s="78" t="str">
        <f ca="1">IF(ISNUMBER($L182),OFFSET(Banco!$A$1,Composições!$L182-1,COLUMN(Composições!E182)-1),"")</f>
        <v/>
      </c>
      <c r="F182" s="78">
        <f t="shared" ca="1" si="28"/>
        <v>0</v>
      </c>
      <c r="G182" s="78">
        <f t="shared" ca="1" si="29"/>
        <v>0</v>
      </c>
      <c r="H182" s="80"/>
      <c r="I182" s="81">
        <f ca="1">IF(ISNUMBER($L182),VALUE(OFFSET(Banco!$A$1,Composições!$L182-1,COLUMN(Composições!I182)-4)),0)</f>
        <v>0</v>
      </c>
      <c r="J182" s="81">
        <f ca="1">IF(ISNUMBER($L182),VALUE(OFFSET(Banco!$A$1,Composições!$L182-1,COLUMN(Composições!J182)-4)),0)</f>
        <v>0</v>
      </c>
      <c r="K182" s="1">
        <f>COUNTA($A$1:$A182)-1</f>
        <v>15</v>
      </c>
      <c r="L182" s="1" t="e">
        <f ca="1">MATCH(Composições!CONCATENAR,Banco!$A:$A,0)</f>
        <v>#N/A</v>
      </c>
      <c r="M182" s="82" t="str">
        <f ca="1">IF(OR(ISERROR($L182),$H182="",$H182=0),"",OFFSET(M$1,MATCH($K182,$K$1:$K182,0)-1,0))</f>
        <v/>
      </c>
    </row>
    <row r="183" spans="1:14" x14ac:dyDescent="0.2">
      <c r="B183" s="92"/>
      <c r="C183" s="92"/>
      <c r="D183" s="79" t="str">
        <f ca="1">IF(ISNUMBER($L183),OFFSET(Banco!$A$1,Composições!$L183-1,COLUMN(Composições!D183)-1),"")</f>
        <v/>
      </c>
      <c r="E183" s="78" t="str">
        <f ca="1">IF(ISNUMBER($L183),OFFSET(Banco!$A$1,Composições!$L183-1,COLUMN(Composições!E183)-1),"")</f>
        <v/>
      </c>
      <c r="F183" s="78">
        <f t="shared" ca="1" si="28"/>
        <v>0</v>
      </c>
      <c r="G183" s="78">
        <f t="shared" ca="1" si="29"/>
        <v>0</v>
      </c>
      <c r="H183" s="80"/>
      <c r="I183" s="81">
        <f ca="1">IF(ISNUMBER($L183),VALUE(OFFSET(Banco!$A$1,Composições!$L183-1,COLUMN(Composições!I183)-4)),0)</f>
        <v>0</v>
      </c>
      <c r="J183" s="81">
        <f ca="1">IF(ISNUMBER($L183),VALUE(OFFSET(Banco!$A$1,Composições!$L183-1,COLUMN(Composições!J183)-4)),0)</f>
        <v>0</v>
      </c>
      <c r="K183" s="1">
        <f>COUNTA($A$1:$A183)-1</f>
        <v>15</v>
      </c>
      <c r="L183" s="1" t="e">
        <f ca="1">MATCH(Composições!CONCATENAR,Banco!$A:$A,0)</f>
        <v>#N/A</v>
      </c>
      <c r="M183" s="82" t="str">
        <f ca="1">IF(OR(ISERROR($L183),$H183="",$H183=0),"",OFFSET(M$1,MATCH($K183,$K$1:$K183,0)-1,0))</f>
        <v/>
      </c>
    </row>
    <row r="184" spans="1:14" x14ac:dyDescent="0.2">
      <c r="B184" s="92"/>
      <c r="C184" s="92"/>
      <c r="D184" s="79" t="str">
        <f ca="1">IF(ISNUMBER($L184),OFFSET(Banco!$A$1,Composições!$L184-1,COLUMN(Composições!D184)-1),"")</f>
        <v/>
      </c>
      <c r="E184" s="78" t="str">
        <f ca="1">IF(ISNUMBER($L184),OFFSET(Banco!$A$1,Composições!$L184-1,COLUMN(Composições!E184)-1),"")</f>
        <v/>
      </c>
      <c r="F184" s="78">
        <f t="shared" ca="1" si="28"/>
        <v>0</v>
      </c>
      <c r="G184" s="78">
        <f t="shared" ca="1" si="29"/>
        <v>0</v>
      </c>
      <c r="H184" s="80"/>
      <c r="I184" s="81">
        <f ca="1">IF(ISNUMBER($L184),VALUE(OFFSET(Banco!$A$1,Composições!$L184-1,COLUMN(Composições!I184)-4)),0)</f>
        <v>0</v>
      </c>
      <c r="J184" s="81">
        <f ca="1">IF(ISNUMBER($L184),VALUE(OFFSET(Banco!$A$1,Composições!$L184-1,COLUMN(Composições!J184)-4)),0)</f>
        <v>0</v>
      </c>
      <c r="K184" s="1">
        <f>COUNTA($A$1:$A184)-1</f>
        <v>15</v>
      </c>
      <c r="L184" s="1" t="e">
        <f ca="1">MATCH(Composições!CONCATENAR,Banco!$A:$A,0)</f>
        <v>#N/A</v>
      </c>
      <c r="M184" s="82" t="str">
        <f ca="1">IF(OR(ISERROR($L184),$H184="",$H184=0),"",OFFSET(M$1,MATCH($K184,$K$1:$K184,0)-1,0))</f>
        <v/>
      </c>
    </row>
    <row r="185" spans="1:14" x14ac:dyDescent="0.2">
      <c r="B185" s="92"/>
      <c r="C185" s="92"/>
      <c r="D185" s="79" t="str">
        <f ca="1">IF(ISNUMBER($L185),OFFSET(Banco!$A$1,Composições!$L185-1,COLUMN(Composições!D185)-1),"")</f>
        <v/>
      </c>
      <c r="E185" s="78" t="str">
        <f ca="1">IF(ISNUMBER($L185),OFFSET(Banco!$A$1,Composições!$L185-1,COLUMN(Composições!E185)-1),"")</f>
        <v/>
      </c>
      <c r="F185" s="78">
        <f t="shared" ca="1" si="28"/>
        <v>0</v>
      </c>
      <c r="G185" s="78">
        <f t="shared" ca="1" si="29"/>
        <v>0</v>
      </c>
      <c r="H185" s="80"/>
      <c r="I185" s="81">
        <f ca="1">IF(ISNUMBER($L185),VALUE(OFFSET(Banco!$A$1,Composições!$L185-1,COLUMN(Composições!I185)-4)),0)</f>
        <v>0</v>
      </c>
      <c r="J185" s="81">
        <f ca="1">IF(ISNUMBER($L185),VALUE(OFFSET(Banco!$A$1,Composições!$L185-1,COLUMN(Composições!J185)-4)),0)</f>
        <v>0</v>
      </c>
      <c r="K185" s="1">
        <f>COUNTA($A$1:$A185)-1</f>
        <v>15</v>
      </c>
      <c r="L185" s="1" t="e">
        <f ca="1">MATCH(Composições!CONCATENAR,Banco!$A:$A,0)</f>
        <v>#N/A</v>
      </c>
      <c r="M185" s="82" t="str">
        <f ca="1">IF(OR(ISERROR($L185),$H185="",$H185=0),"",OFFSET(M$1,MATCH($K185,$K$1:$K185,0)-1,0))</f>
        <v/>
      </c>
    </row>
    <row r="186" spans="1:14" x14ac:dyDescent="0.2">
      <c r="B186" s="92"/>
      <c r="C186" s="92"/>
      <c r="D186" s="79" t="str">
        <f ca="1">IF(ISNUMBER($L186),OFFSET(Banco!$A$1,Composições!$L186-1,COLUMN(Composições!D186)-1),"")</f>
        <v/>
      </c>
      <c r="E186" s="78" t="str">
        <f ca="1">IF(ISNUMBER($L186),OFFSET(Banco!$A$1,Composições!$L186-1,COLUMN(Composições!E186)-1),"")</f>
        <v/>
      </c>
      <c r="F186" s="78">
        <f t="shared" ca="1" si="28"/>
        <v>0</v>
      </c>
      <c r="G186" s="78">
        <f t="shared" ca="1" si="29"/>
        <v>0</v>
      </c>
      <c r="H186" s="80"/>
      <c r="I186" s="81">
        <f ca="1">IF(ISNUMBER($L186),VALUE(OFFSET(Banco!$A$1,Composições!$L186-1,COLUMN(Composições!I186)-4)),0)</f>
        <v>0</v>
      </c>
      <c r="J186" s="81">
        <f ca="1">IF(ISNUMBER($L186),VALUE(OFFSET(Banco!$A$1,Composições!$L186-1,COLUMN(Composições!J186)-4)),0)</f>
        <v>0</v>
      </c>
      <c r="K186" s="1">
        <f>COUNTA($A$1:$A186)-1</f>
        <v>15</v>
      </c>
      <c r="L186" s="1" t="e">
        <f ca="1">MATCH(Composições!CONCATENAR,Banco!$A:$A,0)</f>
        <v>#N/A</v>
      </c>
      <c r="M186" s="82" t="str">
        <f ca="1">IF(OR(ISERROR($L186),$H186="",$H186=0),"",OFFSET(M$1,MATCH($K186,$K$1:$K186,0)-1,0))</f>
        <v/>
      </c>
    </row>
    <row r="187" spans="1:14" x14ac:dyDescent="0.2">
      <c r="B187" s="92"/>
      <c r="C187" s="92"/>
      <c r="D187" s="79" t="str">
        <f ca="1">IF(ISNUMBER($L187),OFFSET(Banco!$A$1,Composições!$L187-1,COLUMN(Composições!D187)-1),"")</f>
        <v/>
      </c>
      <c r="E187" s="78" t="str">
        <f ca="1">IF(ISNUMBER($L187),OFFSET(Banco!$A$1,Composições!$L187-1,COLUMN(Composições!E187)-1),"")</f>
        <v/>
      </c>
      <c r="F187" s="78">
        <f t="shared" ca="1" si="28"/>
        <v>0</v>
      </c>
      <c r="G187" s="78">
        <f t="shared" ca="1" si="29"/>
        <v>0</v>
      </c>
      <c r="H187" s="80"/>
      <c r="I187" s="81">
        <f ca="1">IF(ISNUMBER($L187),VALUE(OFFSET(Banco!$A$1,Composições!$L187-1,COLUMN(Composições!I187)-4)),0)</f>
        <v>0</v>
      </c>
      <c r="J187" s="81">
        <f ca="1">IF(ISNUMBER($L187),VALUE(OFFSET(Banco!$A$1,Composições!$L187-1,COLUMN(Composições!J187)-4)),0)</f>
        <v>0</v>
      </c>
      <c r="K187" s="1">
        <f>COUNTA($A$1:$A187)-1</f>
        <v>15</v>
      </c>
      <c r="L187" s="1" t="e">
        <f ca="1">MATCH(Composições!CONCATENAR,Banco!$A:$A,0)</f>
        <v>#N/A</v>
      </c>
      <c r="M187" s="82" t="str">
        <f ca="1">IF(OR(ISERROR($L187),$H187="",$H187=0),"",OFFSET(M$1,MATCH($K187,$K$1:$K187,0)-1,0))</f>
        <v/>
      </c>
    </row>
    <row r="188" spans="1:14" x14ac:dyDescent="0.2">
      <c r="B188" s="92"/>
      <c r="C188" s="92"/>
      <c r="D188" s="79" t="str">
        <f ca="1">IF(ISNUMBER($L188),OFFSET(Banco!$A$1,Composições!$L188-1,COLUMN(Composições!D188)-1),"")</f>
        <v/>
      </c>
      <c r="E188" s="78" t="str">
        <f ca="1">IF(ISNUMBER($L188),OFFSET(Banco!$A$1,Composições!$L188-1,COLUMN(Composições!E188)-1),"")</f>
        <v/>
      </c>
      <c r="F188" s="78">
        <f t="shared" ca="1" si="28"/>
        <v>0</v>
      </c>
      <c r="G188" s="78">
        <f t="shared" ca="1" si="29"/>
        <v>0</v>
      </c>
      <c r="H188" s="80"/>
      <c r="I188" s="81">
        <f ca="1">IF(ISNUMBER($L188),VALUE(OFFSET(Banco!$A$1,Composições!$L188-1,COLUMN(Composições!I188)-4)),0)</f>
        <v>0</v>
      </c>
      <c r="J188" s="81">
        <f ca="1">IF(ISNUMBER($L188),VALUE(OFFSET(Banco!$A$1,Composições!$L188-1,COLUMN(Composições!J188)-4)),0)</f>
        <v>0</v>
      </c>
      <c r="K188" s="1">
        <f>COUNTA($A$1:$A188)-1</f>
        <v>15</v>
      </c>
      <c r="L188" s="1" t="e">
        <f ca="1">MATCH(Composições!CONCATENAR,Banco!$A:$A,0)</f>
        <v>#N/A</v>
      </c>
      <c r="M188" s="82" t="str">
        <f ca="1">IF(OR(ISERROR($L188),$H188="",$H188=0),"",OFFSET(M$1,MATCH($K188,$K$1:$K188,0)-1,0))</f>
        <v/>
      </c>
    </row>
    <row r="189" spans="1:14" x14ac:dyDescent="0.2">
      <c r="B189" s="92"/>
      <c r="C189" s="92"/>
      <c r="D189" s="79" t="str">
        <f ca="1">IF(ISNUMBER($L189),OFFSET(Banco!$A$1,Composições!$L189-1,COLUMN(Composições!D189)-1),"")</f>
        <v/>
      </c>
      <c r="E189" s="78" t="str">
        <f ca="1">IF(ISNUMBER($L189),OFFSET(Banco!$A$1,Composições!$L189-1,COLUMN(Composições!E189)-1),"")</f>
        <v/>
      </c>
      <c r="F189" s="78">
        <f t="shared" ca="1" si="28"/>
        <v>0</v>
      </c>
      <c r="G189" s="78">
        <f t="shared" ca="1" si="29"/>
        <v>0</v>
      </c>
      <c r="H189" s="80"/>
      <c r="I189" s="81">
        <f ca="1">IF(ISNUMBER($L189),VALUE(OFFSET(Banco!$A$1,Composições!$L189-1,COLUMN(Composições!I189)-4)),0)</f>
        <v>0</v>
      </c>
      <c r="J189" s="81">
        <f ca="1">IF(ISNUMBER($L189),VALUE(OFFSET(Banco!$A$1,Composições!$L189-1,COLUMN(Composições!J189)-4)),0)</f>
        <v>0</v>
      </c>
      <c r="K189" s="1">
        <f>COUNTA($A$1:$A189)-1</f>
        <v>15</v>
      </c>
      <c r="L189" s="1" t="e">
        <f ca="1">MATCH(Composições!CONCATENAR,Banco!$A:$A,0)</f>
        <v>#N/A</v>
      </c>
      <c r="M189" s="82" t="str">
        <f ca="1">IF(OR(ISERROR($L189),$H189="",$H189=0),"",OFFSET(M$1,MATCH($K189,$K$1:$K189,0)-1,0))</f>
        <v/>
      </c>
    </row>
    <row r="190" spans="1:14" customFormat="1" ht="13.2" x14ac:dyDescent="0.25">
      <c r="K190">
        <f>COUNTA($A$1:$A190)-1</f>
        <v>15</v>
      </c>
      <c r="M190" s="85" t="str">
        <f ca="1">IF(OFFSET($M$1,MATCH(OFFSET(K190,-1,0),$K$1:$K190,0)-1,0)="F","F","")</f>
        <v/>
      </c>
    </row>
    <row r="191" spans="1:14" ht="24" customHeight="1" x14ac:dyDescent="0.2">
      <c r="A191" s="42" t="s">
        <v>47</v>
      </c>
      <c r="B191" s="101"/>
      <c r="C191" s="102"/>
      <c r="D191" s="1"/>
      <c r="E191" s="43"/>
      <c r="F191" s="43"/>
      <c r="G191" s="43"/>
      <c r="H191" s="43"/>
      <c r="I191" s="43"/>
      <c r="J191" s="1"/>
      <c r="M191" s="3" t="s">
        <v>46</v>
      </c>
    </row>
    <row r="192" spans="1:14" x14ac:dyDescent="0.2">
      <c r="B192" s="1" t="s">
        <v>49</v>
      </c>
      <c r="C192" s="1"/>
      <c r="D192" s="1"/>
      <c r="E192" s="99" t="s">
        <v>50</v>
      </c>
      <c r="F192" s="99"/>
      <c r="G192" s="99"/>
      <c r="H192" s="99"/>
      <c r="I192" s="97"/>
      <c r="J192" s="97"/>
      <c r="M192" s="3" t="s">
        <v>46</v>
      </c>
    </row>
    <row r="193" spans="2:13" x14ac:dyDescent="0.2">
      <c r="B193" s="1"/>
      <c r="C193" s="1"/>
      <c r="D193" s="1"/>
      <c r="E193" s="100" t="s">
        <v>48</v>
      </c>
      <c r="F193" s="100"/>
      <c r="G193" s="100"/>
      <c r="H193" s="100"/>
      <c r="I193" s="98"/>
      <c r="J193" s="98"/>
      <c r="M193" s="3" t="s">
        <v>46</v>
      </c>
    </row>
  </sheetData>
  <sheetProtection algorithmName="SHA-512" hashValue="HJ5OXdJismftBkLM78/HPceb/CWaCTqCVdvvq3ngyRKeQAAwVdtgnFHHJqFWeykcRy/zov8O+ybLCrrLrusRmQ==" saltValue="L6KcQQuoFXKcmf6paPrM7A==" spinCount="100000" sheet="1" objects="1" scenarios="1" autoFilter="0"/>
  <autoFilter ref="M10:M193" xr:uid="{00000000-0001-0000-0200-000000000000}"/>
  <mergeCells count="7">
    <mergeCell ref="O4:O10"/>
    <mergeCell ref="B1:J1"/>
    <mergeCell ref="I192:J192"/>
    <mergeCell ref="I193:J193"/>
    <mergeCell ref="E192:H192"/>
    <mergeCell ref="E193:H193"/>
    <mergeCell ref="B191:C191"/>
  </mergeCells>
  <phoneticPr fontId="10" type="noConversion"/>
  <conditionalFormatting sqref="B191:C191">
    <cfRule type="expression" dxfId="1" priority="1" stopIfTrue="1">
      <formula>B191&lt;&gt;""</formula>
    </cfRule>
  </conditionalFormatting>
  <dataValidations count="1">
    <dataValidation type="list" allowBlank="1" showInputMessage="1" showErrorMessage="1" sqref="N7 N179:N189 N167:N177 N155:N165 N143:N153 N131:N141 N119:N129 N107:N117 N95:N105 N83:N93 N71:N81 N59:N69 N47:N57 N35:N45 N23:N33 N11:N21" xr:uid="{00000000-0002-0000-0200-000000000000}">
      <formula1>"Sim,Não"</formula1>
    </dataValidation>
  </dataValidations>
  <pageMargins left="0.78740157480314965" right="0.78740157480314965" top="0.78740157480314965" bottom="0.78740157480314965" header="5.7086614173228352" footer="0.59055118110236227"/>
  <pageSetup paperSize="9" scale="74" fitToHeight="0" orientation="portrait" r:id="rId1"/>
  <headerFooter>
    <oddHeader>&amp;L_</oddHeader>
    <oddFooter>&amp;R&amp;P&amp;LPlanilha Referência.xls versão 1.10 - Desenvolvido por Caixa Econômica Federal - Conteúdo sob responsabilidade do usuário</oddFooter>
  </headerFooter>
  <drawing r:id="rId2"/>
  <legacyDrawing r:id="rId3"/>
  <oleObjects>
    <mc:AlternateContent xmlns:mc="http://schemas.openxmlformats.org/markup-compatibility/2006">
      <mc:Choice Requires="x14">
        <oleObject shapeId="4134" r:id="rId4">
          <objectPr defaultSize="0" autoPict="0" r:id="rId5">
            <anchor moveWithCells="1" sizeWithCells="1">
              <from>
                <xdr:col>1</xdr:col>
                <xdr:colOff>7620</xdr:colOff>
                <xdr:row>0</xdr:row>
                <xdr:rowOff>0</xdr:rowOff>
              </from>
              <to>
                <xdr:col>3</xdr:col>
                <xdr:colOff>190500</xdr:colOff>
                <xdr:row>1</xdr:row>
                <xdr:rowOff>0</xdr:rowOff>
              </to>
            </anchor>
          </objectPr>
        </oleObject>
      </mc:Choice>
      <mc:Fallback>
        <oleObject shapeId="4134" r:id="rId4"/>
      </mc:Fallback>
    </mc:AlternateContent>
  </oleObjects>
  <mc:AlternateContent xmlns:mc="http://schemas.openxmlformats.org/markup-compatibility/2006">
    <mc:Choice Requires="x14">
      <controls>
        <mc:AlternateContent xmlns:mc="http://schemas.openxmlformats.org/markup-compatibility/2006">
          <mc:Choice Requires="x14">
            <control shapeId="4097" r:id="rId6" name="Button 1">
              <controlPr defaultSize="0" print="0" autoFill="0" autoPict="0" macro="[0]!addComposicao">
                <anchor moveWithCells="1">
                  <from>
                    <xdr:col>1</xdr:col>
                    <xdr:colOff>30480</xdr:colOff>
                    <xdr:row>1</xdr:row>
                    <xdr:rowOff>7620</xdr:rowOff>
                  </from>
                  <to>
                    <xdr:col>3</xdr:col>
                    <xdr:colOff>342900</xdr:colOff>
                    <xdr:row>3</xdr:row>
                    <xdr:rowOff>22860</xdr:rowOff>
                  </to>
                </anchor>
              </controlPr>
            </control>
          </mc:Choice>
        </mc:AlternateContent>
        <mc:AlternateContent xmlns:mc="http://schemas.openxmlformats.org/markup-compatibility/2006">
          <mc:Choice Requires="x14">
            <control shapeId="4100" r:id="rId7" name="Button 4">
              <controlPr defaultSize="0" print="0" autoFill="0" autoPict="0" macro="[0]!AddLine">
                <anchor moveWithCells="1">
                  <from>
                    <xdr:col>3</xdr:col>
                    <xdr:colOff>769620</xdr:colOff>
                    <xdr:row>1</xdr:row>
                    <xdr:rowOff>7620</xdr:rowOff>
                  </from>
                  <to>
                    <xdr:col>3</xdr:col>
                    <xdr:colOff>2065020</xdr:colOff>
                    <xdr:row>3</xdr:row>
                    <xdr:rowOff>22860</xdr:rowOff>
                  </to>
                </anchor>
              </controlPr>
            </control>
          </mc:Choice>
        </mc:AlternateContent>
        <mc:AlternateContent xmlns:mc="http://schemas.openxmlformats.org/markup-compatibility/2006">
          <mc:Choice Requires="x14">
            <control shapeId="4101" r:id="rId8" name="Button 5">
              <controlPr defaultSize="0" print="0" autoFill="0" autoPict="0" macro="[0]!DeleteLine">
                <anchor moveWithCells="1">
                  <from>
                    <xdr:col>3</xdr:col>
                    <xdr:colOff>2103120</xdr:colOff>
                    <xdr:row>1</xdr:row>
                    <xdr:rowOff>7620</xdr:rowOff>
                  </from>
                  <to>
                    <xdr:col>3</xdr:col>
                    <xdr:colOff>3398520</xdr:colOff>
                    <xdr:row>3</xdr:row>
                    <xdr:rowOff>22860</xdr:rowOff>
                  </to>
                </anchor>
              </controlPr>
            </control>
          </mc:Choice>
        </mc:AlternateContent>
        <mc:AlternateContent xmlns:mc="http://schemas.openxmlformats.org/markup-compatibility/2006">
          <mc:Choice Requires="x14">
            <control shapeId="4102" r:id="rId9" name="Button 6">
              <controlPr defaultSize="0" print="0" autoFill="0" autoPict="0" macro="[0]!buscaCodigo">
                <anchor moveWithCells="1">
                  <from>
                    <xdr:col>3</xdr:col>
                    <xdr:colOff>3429000</xdr:colOff>
                    <xdr:row>1</xdr:row>
                    <xdr:rowOff>7620</xdr:rowOff>
                  </from>
                  <to>
                    <xdr:col>7</xdr:col>
                    <xdr:colOff>175260</xdr:colOff>
                    <xdr:row>3</xdr:row>
                    <xdr:rowOff>22860</xdr:rowOff>
                  </to>
                </anchor>
              </controlPr>
            </control>
          </mc:Choice>
        </mc:AlternateContent>
        <mc:AlternateContent xmlns:mc="http://schemas.openxmlformats.org/markup-compatibility/2006">
          <mc:Choice Requires="x14">
            <control shapeId="4136" r:id="rId10" name="Button 40">
              <controlPr defaultSize="0" print="0" autoFill="0" autoPict="0" macro="[0]!ExportarComposicoes">
                <anchor moveWithCells="1">
                  <from>
                    <xdr:col>13</xdr:col>
                    <xdr:colOff>68580</xdr:colOff>
                    <xdr:row>0</xdr:row>
                    <xdr:rowOff>60960</xdr:rowOff>
                  </from>
                  <to>
                    <xdr:col>14</xdr:col>
                    <xdr:colOff>556260</xdr:colOff>
                    <xdr:row>0</xdr:row>
                    <xdr:rowOff>274320</xdr:rowOff>
                  </to>
                </anchor>
              </controlPr>
            </control>
          </mc:Choice>
        </mc:AlternateContent>
        <mc:AlternateContent xmlns:mc="http://schemas.openxmlformats.org/markup-compatibility/2006">
          <mc:Choice Requires="x14">
            <control shapeId="4137" r:id="rId11" name="Button 41">
              <controlPr defaultSize="0" print="0" autoFill="0" autoPict="0" macro="[0]!ImportarComposicoes">
                <anchor moveWithCells="1">
                  <from>
                    <xdr:col>13</xdr:col>
                    <xdr:colOff>68580</xdr:colOff>
                    <xdr:row>1</xdr:row>
                    <xdr:rowOff>60960</xdr:rowOff>
                  </from>
                  <to>
                    <xdr:col>14</xdr:col>
                    <xdr:colOff>556260</xdr:colOff>
                    <xdr:row>2</xdr:row>
                    <xdr:rowOff>121920</xdr:rowOff>
                  </to>
                </anchor>
              </controlPr>
            </control>
          </mc:Choice>
        </mc:AlternateContent>
        <mc:AlternateContent xmlns:mc="http://schemas.openxmlformats.org/markup-compatibility/2006">
          <mc:Choice Requires="x14">
            <control shapeId="4138" r:id="rId12" name="Button 42">
              <controlPr defaultSize="0" print="0" autoFill="0" autoPict="0" macro="[0]!limparcomposicoes">
                <anchor moveWithCells="1" sizeWithCells="1">
                  <from>
                    <xdr:col>7</xdr:col>
                    <xdr:colOff>457200</xdr:colOff>
                    <xdr:row>1</xdr:row>
                    <xdr:rowOff>7620</xdr:rowOff>
                  </from>
                  <to>
                    <xdr:col>9</xdr:col>
                    <xdr:colOff>754380</xdr:colOff>
                    <xdr:row>3</xdr:row>
                    <xdr:rowOff>22860</xdr:rowOff>
                  </to>
                </anchor>
              </controlPr>
            </control>
          </mc:Choice>
        </mc:AlternateContent>
        <mc:AlternateContent xmlns:mc="http://schemas.openxmlformats.org/markup-compatibility/2006">
          <mc:Choice Requires="x14">
            <control shapeId="4152" r:id="rId13" name="Button 56">
              <controlPr defaultSize="0" print="0" autoFill="0" autoPict="0" macro="[0]!excVazias">
                <anchor moveWithCells="1" sizeWithCells="1">
                  <from>
                    <xdr:col>7</xdr:col>
                    <xdr:colOff>457200</xdr:colOff>
                    <xdr:row>0</xdr:row>
                    <xdr:rowOff>0</xdr:rowOff>
                  </from>
                  <to>
                    <xdr:col>9</xdr:col>
                    <xdr:colOff>754380</xdr:colOff>
                    <xdr:row>1</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A1:IR2901"/>
  <sheetViews>
    <sheetView showGridLines="0" workbookViewId="0">
      <pane ySplit="18" topLeftCell="A19" activePane="bottomLeft" state="frozen"/>
      <selection pane="bottomLeft" activeCell="D21" sqref="D21"/>
    </sheetView>
  </sheetViews>
  <sheetFormatPr defaultColWidth="4" defaultRowHeight="10.199999999999999" x14ac:dyDescent="0.2"/>
  <cols>
    <col min="1" max="1" width="4.88671875" style="1" customWidth="1"/>
    <col min="2" max="2" width="7.5546875" style="3" customWidth="1"/>
    <col min="3" max="3" width="14.6640625" style="4" customWidth="1"/>
    <col min="4" max="4" width="40" style="2" customWidth="1"/>
    <col min="5" max="5" width="9.6640625" style="3" customWidth="1"/>
    <col min="6" max="6" width="11.44140625" style="3" customWidth="1"/>
    <col min="7" max="7" width="9.6640625" style="3" customWidth="1"/>
    <col min="8" max="8" width="11.44140625" style="3" customWidth="1"/>
    <col min="9" max="9" width="9.6640625" style="1" customWidth="1"/>
    <col min="10" max="11" width="9.109375" style="3" hidden="1" customWidth="1"/>
    <col min="12" max="12" width="9.109375" style="3" customWidth="1"/>
    <col min="13" max="251" width="9.109375" style="1" customWidth="1"/>
    <col min="252" max="16384" width="4" style="1"/>
  </cols>
  <sheetData>
    <row r="1" spans="1:252" s="6" customFormat="1" ht="22.5" customHeight="1" x14ac:dyDescent="0.2">
      <c r="B1" s="94" t="s">
        <v>23</v>
      </c>
      <c r="C1" s="94"/>
      <c r="D1" s="94"/>
      <c r="E1" s="94"/>
      <c r="F1" s="94"/>
      <c r="G1" s="94"/>
      <c r="H1" s="94"/>
      <c r="I1" s="1"/>
      <c r="K1" s="3" t="s">
        <v>61</v>
      </c>
      <c r="L1" s="3"/>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row>
    <row r="2" spans="1:252" s="6" customFormat="1" x14ac:dyDescent="0.2">
      <c r="B2" s="24"/>
      <c r="C2" s="16"/>
      <c r="D2" s="16"/>
      <c r="E2" s="12"/>
      <c r="F2" s="12"/>
      <c r="G2" s="12"/>
      <c r="H2" s="12"/>
      <c r="I2" s="1"/>
      <c r="K2" s="3" t="s">
        <v>62</v>
      </c>
      <c r="L2" s="3"/>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row>
    <row r="3" spans="1:252" s="6" customFormat="1" x14ac:dyDescent="0.2">
      <c r="B3" s="49"/>
      <c r="C3" s="8"/>
      <c r="D3" s="8"/>
      <c r="E3" s="12"/>
      <c r="F3" s="12"/>
      <c r="G3" s="12"/>
      <c r="H3" s="12"/>
      <c r="I3" s="1"/>
      <c r="K3" s="55">
        <v>1</v>
      </c>
      <c r="L3" s="3"/>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row>
    <row r="4" spans="1:252" s="6" customFormat="1" x14ac:dyDescent="0.2">
      <c r="B4" s="19"/>
      <c r="D4" s="7"/>
      <c r="E4" s="12"/>
      <c r="F4" s="12"/>
      <c r="G4" s="24"/>
      <c r="H4" s="24"/>
      <c r="I4" s="1"/>
      <c r="J4" s="3"/>
      <c r="K4" s="3"/>
      <c r="L4" s="3"/>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row>
    <row r="5" spans="1:252" s="6" customFormat="1" hidden="1" x14ac:dyDescent="0.2">
      <c r="B5" s="9"/>
      <c r="C5" s="10"/>
      <c r="D5" s="11"/>
      <c r="E5" s="9"/>
      <c r="F5" s="9"/>
      <c r="G5" s="13"/>
      <c r="H5" s="9"/>
      <c r="I5" s="1"/>
      <c r="J5" s="3"/>
      <c r="K5" s="3"/>
      <c r="L5" s="3"/>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row>
    <row r="6" spans="1:252" s="6" customFormat="1" hidden="1" x14ac:dyDescent="0.2">
      <c r="B6" s="36" t="str">
        <f ca="1">OFFSET(Cotações!$A$1,MATCH(COUNTIF($H$1:$H6,"Cotações"),Cotações!$J:$J,0)-1,COLUMN(Banco!B$6)-1)</f>
        <v>COTAÇÃO</v>
      </c>
      <c r="C6" s="51">
        <f ca="1">OFFSET(Cotações!$A$1,MATCH(COUNTIF($H$1:$H6,"Cotações"),Cotações!$J:$J,0)-1,COLUMN(Banco!C$6)-1)</f>
        <v>0</v>
      </c>
      <c r="D6" s="37">
        <f ca="1">IF(COUNTIF(OFFSET(Banco!$A$6,1+NCOMPOSICOES,0,NCOTACOES),$A6)&gt;1,"CÓDIGO REPETIDO",OFFSET(Cotações!$A$1,MATCH(COUNTIF($H$1:$H6,"Cotações"),Cotações!$J:$J,0)-1,COLUMN(Banco!D$6)-1))</f>
        <v>0</v>
      </c>
      <c r="E6" s="36">
        <f ca="1">OFFSET(Cotações!$A$1,MATCH(COUNTIF($H$1:$H6,"Cotações"),Cotações!$J:$J,0)-1,COLUMN(Banco!E$6)-1)</f>
        <v>0</v>
      </c>
      <c r="F6" s="36" t="e">
        <f ca="1">OFFSET(Cotações!$A$1,MATCH(COUNTIF($H$1:$H6,"Cotações"),Cotações!$J:$J,0)-1,COLUMN(Banco!F$6)-1)</f>
        <v>#NUM!</v>
      </c>
      <c r="G6" s="38" t="e">
        <f ca="1">OFFSET(Cotações!$A$1,MATCH(COUNTIF($H$1:$H6,"Cotações"),Cotações!$J:$J,0)-1,COLUMN(Banco!F$6)-1)</f>
        <v>#NUM!</v>
      </c>
      <c r="H6" s="36" t="s">
        <v>38</v>
      </c>
      <c r="I6" s="1"/>
      <c r="J6" s="3"/>
      <c r="K6" s="3"/>
      <c r="L6" s="3"/>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row>
    <row r="7" spans="1:252" s="6" customFormat="1" hidden="1" x14ac:dyDescent="0.2">
      <c r="B7" s="9"/>
      <c r="C7" s="10"/>
      <c r="D7" s="11"/>
      <c r="E7" s="9"/>
      <c r="F7" s="9"/>
      <c r="G7" s="13"/>
      <c r="H7" s="9"/>
      <c r="I7" s="1"/>
      <c r="J7" s="3"/>
      <c r="K7" s="3"/>
      <c r="L7" s="3"/>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row>
    <row r="8" spans="1:252" hidden="1" x14ac:dyDescent="0.2">
      <c r="B8" s="33" t="s">
        <v>34</v>
      </c>
      <c r="C8" s="39"/>
      <c r="D8" s="48"/>
      <c r="E8" s="67"/>
      <c r="F8" s="40"/>
      <c r="G8" s="67"/>
      <c r="H8" s="40"/>
      <c r="I8" s="46" t="e">
        <f>F8/H8</f>
        <v>#DIV/0!</v>
      </c>
      <c r="J8" s="3" t="s">
        <v>40</v>
      </c>
      <c r="L8" s="3" t="str">
        <f>IF(ISNUMBER(I8),IF(I8&lt;&gt;0,"F",""),"")</f>
        <v/>
      </c>
    </row>
    <row r="9" spans="1:252" s="6" customFormat="1" hidden="1" x14ac:dyDescent="0.2">
      <c r="B9" s="9"/>
      <c r="C9" s="10"/>
      <c r="D9" s="11"/>
      <c r="E9" s="9"/>
      <c r="F9" s="9"/>
      <c r="G9" s="13"/>
      <c r="H9" s="9"/>
      <c r="I9" s="1"/>
      <c r="J9" s="3"/>
      <c r="K9" s="3"/>
      <c r="L9" s="3"/>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row>
    <row r="10" spans="1:252" hidden="1" x14ac:dyDescent="0.2">
      <c r="B10" s="33" t="s">
        <v>27</v>
      </c>
      <c r="C10" s="39"/>
      <c r="D10" s="110"/>
      <c r="E10" s="110"/>
      <c r="F10" s="108"/>
      <c r="G10" s="108"/>
      <c r="H10" s="108"/>
      <c r="I10" s="108"/>
      <c r="J10" s="3" t="s">
        <v>39</v>
      </c>
      <c r="L10" s="3" t="str">
        <f>IF(COUNTA(C10:I10)&gt;0,"F","")</f>
        <v/>
      </c>
    </row>
    <row r="11" spans="1:252" s="6" customFormat="1" hidden="1" x14ac:dyDescent="0.2">
      <c r="B11" s="9"/>
      <c r="C11" s="10"/>
      <c r="D11" s="11"/>
      <c r="E11" s="9"/>
      <c r="F11" s="9"/>
      <c r="G11" s="13"/>
      <c r="H11" s="9"/>
      <c r="I11" s="1"/>
      <c r="J11" s="3"/>
      <c r="K11" s="3"/>
      <c r="L11" s="3"/>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row>
    <row r="12" spans="1:252" hidden="1" x14ac:dyDescent="0.2">
      <c r="B12" s="35" t="s">
        <v>18</v>
      </c>
      <c r="C12" s="35" t="s">
        <v>3</v>
      </c>
      <c r="D12" s="32" t="s">
        <v>4</v>
      </c>
      <c r="E12" s="35" t="s">
        <v>0</v>
      </c>
      <c r="F12" s="109" t="str">
        <f>CHOOSE($K$3,"MEDIANA","MÉDIA")&amp;IF(H13="",""," RETROAGIDA")</f>
        <v>MEDIANA</v>
      </c>
      <c r="G12" s="109"/>
      <c r="H12" s="109" t="s">
        <v>53</v>
      </c>
      <c r="I12" s="109"/>
      <c r="L12" s="3" t="str">
        <f ca="1">IF(AND(ISNUMBER(F13),M13="Sim"),"F","")</f>
        <v/>
      </c>
    </row>
    <row r="13" spans="1:252" hidden="1" x14ac:dyDescent="0.2">
      <c r="A13" s="27" t="str">
        <f>CONCATENAR</f>
        <v xml:space="preserve">COTAÇÃO </v>
      </c>
      <c r="B13" s="35" t="s">
        <v>24</v>
      </c>
      <c r="C13" s="60"/>
      <c r="D13" s="58"/>
      <c r="E13" s="59"/>
      <c r="F13" s="103" t="e">
        <f ca="1">CHOOSE($K$3,MEDIAN(OFFSET(F14,1,0,ROW(C16)-ROW(C14)-1)),AVERAGE(OFFSET(F14,1,0,ROW(C16)-ROW(C14)-1)))*IF(H13="",1,VLOOKUP(H13,INDICES,8))</f>
        <v>#NUM!</v>
      </c>
      <c r="G13" s="103"/>
      <c r="H13" s="104"/>
      <c r="I13" s="104"/>
      <c r="J13" s="3">
        <f>COUNTA($A$1:$A13)-1</f>
        <v>0</v>
      </c>
      <c r="K13" s="3">
        <f>ROW(C16)-ROW(C14)-1</f>
        <v>1</v>
      </c>
      <c r="L13" s="3" t="str">
        <f ca="1">IF(AND(ISNUMBER(F13),M13="Sim"),"F","")</f>
        <v/>
      </c>
      <c r="M13" s="56" t="s">
        <v>64</v>
      </c>
    </row>
    <row r="14" spans="1:252" hidden="1" x14ac:dyDescent="0.2">
      <c r="C14" s="57" t="s">
        <v>26</v>
      </c>
      <c r="D14" s="113" t="s">
        <v>37</v>
      </c>
      <c r="E14" s="114"/>
      <c r="F14" s="105" t="s">
        <v>23</v>
      </c>
      <c r="G14" s="105"/>
      <c r="H14" s="105" t="s">
        <v>25</v>
      </c>
      <c r="I14" s="105"/>
      <c r="J14" s="3" t="s">
        <v>41</v>
      </c>
      <c r="L14" s="3" t="str">
        <f ca="1">IF(AND(ISNUMBER(F13),M13="Sim"),"F","")</f>
        <v/>
      </c>
    </row>
    <row r="15" spans="1:252" hidden="1" x14ac:dyDescent="0.2">
      <c r="C15" s="61"/>
      <c r="D15" s="111" t="str">
        <f>IF(C15&lt;&gt;"",VLOOKUP(C15,EMPRESAS,3,FALSE),"")</f>
        <v/>
      </c>
      <c r="E15" s="112"/>
      <c r="F15" s="106"/>
      <c r="G15" s="106"/>
      <c r="H15" s="107"/>
      <c r="I15" s="107"/>
      <c r="J15" s="3" t="s">
        <v>41</v>
      </c>
      <c r="L15" s="3" t="str">
        <f ca="1">IF(AND(ISNUMBER(OFFSET($F$1,MATCH(MAX($J$1:$J15),$J$1:$J15,0)-1,0)),ISNUMBER(F15),INDEX($M$1:$M15,MATCH("ZZZZ",$M$1:$M15))="Sim"),"F","")</f>
        <v/>
      </c>
    </row>
    <row r="16" spans="1:252" ht="12.75" hidden="1" customHeight="1" x14ac:dyDescent="0.2">
      <c r="C16" s="34" t="s">
        <v>36</v>
      </c>
      <c r="D16" s="115"/>
      <c r="E16" s="115"/>
      <c r="F16" s="115"/>
      <c r="G16" s="115"/>
      <c r="H16" s="115"/>
      <c r="I16" s="115"/>
      <c r="L16" s="3" t="str">
        <f ca="1">IF(AND(ISNUMBER(F13),M13="Sim"),"F","")</f>
        <v/>
      </c>
    </row>
    <row r="17" spans="2:252" ht="12.75" hidden="1" customHeight="1" x14ac:dyDescent="0.2">
      <c r="C17" s="1"/>
      <c r="D17" s="1"/>
      <c r="E17" s="1"/>
      <c r="F17" s="1"/>
      <c r="G17" s="1"/>
      <c r="H17" s="1"/>
      <c r="J17" s="1"/>
      <c r="K17" s="1"/>
      <c r="L17" s="3" t="str">
        <f ca="1">IF(AND(ISNUMBER(F13),M13="Sim"),"F","")</f>
        <v/>
      </c>
    </row>
    <row r="18" spans="2:252" s="6" customFormat="1" x14ac:dyDescent="0.2">
      <c r="B18" s="9"/>
      <c r="C18" s="10"/>
      <c r="D18" s="11"/>
      <c r="E18" s="9"/>
      <c r="F18" s="9"/>
      <c r="G18" s="13"/>
      <c r="H18" s="9"/>
      <c r="I18" s="1"/>
      <c r="J18" s="3"/>
      <c r="K18" s="3"/>
      <c r="L18" s="44" t="s">
        <v>45</v>
      </c>
      <c r="M18" s="44" t="s">
        <v>63</v>
      </c>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row>
    <row r="19" spans="2:252" s="6" customFormat="1" ht="15.6" x14ac:dyDescent="0.2">
      <c r="B19" s="41" t="s">
        <v>43</v>
      </c>
      <c r="C19" s="10"/>
      <c r="D19" s="11"/>
      <c r="E19" s="9"/>
      <c r="F19" s="9"/>
      <c r="G19" s="13"/>
      <c r="H19" s="9"/>
      <c r="I19" s="1"/>
      <c r="J19" s="3"/>
      <c r="K19" s="3"/>
      <c r="L19" s="3" t="str">
        <f>IF(NINDICES&gt;0,"F","")</f>
        <v>F</v>
      </c>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row>
    <row r="20" spans="2:252" x14ac:dyDescent="0.2">
      <c r="B20" s="33" t="s">
        <v>33</v>
      </c>
      <c r="C20" s="31" t="s">
        <v>35</v>
      </c>
      <c r="D20" s="31" t="s">
        <v>4</v>
      </c>
      <c r="E20" s="33" t="s">
        <v>60</v>
      </c>
      <c r="F20" s="33" t="s">
        <v>59</v>
      </c>
      <c r="G20" s="33" t="s">
        <v>57</v>
      </c>
      <c r="H20" s="33" t="s">
        <v>58</v>
      </c>
      <c r="I20" s="33" t="s">
        <v>20</v>
      </c>
      <c r="J20" s="3" t="s">
        <v>40</v>
      </c>
      <c r="L20" s="3" t="str">
        <f>IF(NINDICES&gt;0,"F","")</f>
        <v>F</v>
      </c>
    </row>
    <row r="21" spans="2:252" x14ac:dyDescent="0.2">
      <c r="B21" s="33" t="s">
        <v>34</v>
      </c>
      <c r="C21" s="39"/>
      <c r="D21" s="48"/>
      <c r="E21" s="67"/>
      <c r="F21" s="40"/>
      <c r="G21" s="67"/>
      <c r="H21" s="40"/>
      <c r="I21" s="46" t="e">
        <f>F21/H21</f>
        <v>#DIV/0!</v>
      </c>
      <c r="J21" s="3" t="s">
        <v>40</v>
      </c>
      <c r="L21" s="3" t="str">
        <f>IF(ISNUMBER(I21),IF(I21&lt;&gt;0,"F",""),"")</f>
        <v/>
      </c>
    </row>
    <row r="22" spans="2:252" x14ac:dyDescent="0.2">
      <c r="B22" s="33" t="s">
        <v>88</v>
      </c>
      <c r="C22" s="39"/>
      <c r="D22" s="48"/>
      <c r="E22" s="67"/>
      <c r="F22" s="40"/>
      <c r="G22" s="67"/>
      <c r="H22" s="40"/>
      <c r="I22" s="46" t="e">
        <f>F22/H22</f>
        <v>#DIV/0!</v>
      </c>
      <c r="J22" s="3" t="s">
        <v>40</v>
      </c>
      <c r="L22" s="3" t="str">
        <f>IF(ISNUMBER(I22),IF(I22&lt;&gt;0,"F",""),"")</f>
        <v/>
      </c>
    </row>
    <row r="23" spans="2:252" x14ac:dyDescent="0.2">
      <c r="B23" s="33" t="s">
        <v>89</v>
      </c>
      <c r="C23" s="39"/>
      <c r="D23" s="48"/>
      <c r="E23" s="67"/>
      <c r="F23" s="40"/>
      <c r="G23" s="67"/>
      <c r="H23" s="40"/>
      <c r="I23" s="46" t="e">
        <f>F23/H23</f>
        <v>#DIV/0!</v>
      </c>
      <c r="J23" s="3" t="s">
        <v>40</v>
      </c>
      <c r="L23" s="3" t="str">
        <f>IF(ISNUMBER(I23),IF(I23&lt;&gt;0,"F",""),"")</f>
        <v/>
      </c>
    </row>
    <row r="24" spans="2:252" ht="15.6" x14ac:dyDescent="0.3">
      <c r="B24" s="50" t="s">
        <v>42</v>
      </c>
      <c r="C24" s="1"/>
      <c r="D24" s="1"/>
      <c r="E24" s="1"/>
      <c r="F24" s="1"/>
      <c r="G24" s="1"/>
      <c r="H24" s="1"/>
      <c r="L24" s="3" t="str">
        <f>IF(NEMPRESAS&gt;0,"F","")</f>
        <v>F</v>
      </c>
    </row>
    <row r="25" spans="2:252" x14ac:dyDescent="0.2">
      <c r="B25" s="33" t="s">
        <v>28</v>
      </c>
      <c r="C25" s="31" t="s">
        <v>29</v>
      </c>
      <c r="D25" s="116" t="s">
        <v>30</v>
      </c>
      <c r="E25" s="116"/>
      <c r="F25" s="116" t="s">
        <v>31</v>
      </c>
      <c r="G25" s="116"/>
      <c r="H25" s="116" t="s">
        <v>32</v>
      </c>
      <c r="I25" s="116"/>
      <c r="J25" s="3" t="s">
        <v>39</v>
      </c>
      <c r="L25" s="3" t="str">
        <f>IF(NEMPRESAS&gt;0,"F","")</f>
        <v>F</v>
      </c>
    </row>
    <row r="26" spans="2:252" x14ac:dyDescent="0.2">
      <c r="B26" s="33" t="s">
        <v>27</v>
      </c>
      <c r="C26" s="39"/>
      <c r="D26" s="110"/>
      <c r="E26" s="110"/>
      <c r="F26" s="108"/>
      <c r="G26" s="108"/>
      <c r="H26" s="108"/>
      <c r="I26" s="108"/>
      <c r="J26" s="3" t="s">
        <v>39</v>
      </c>
      <c r="L26" s="3" t="str">
        <f t="shared" ref="L26:L40" si="0">IF(COUNTA(C26:I26)&gt;0,"F","")</f>
        <v/>
      </c>
    </row>
    <row r="27" spans="2:252" x14ac:dyDescent="0.2">
      <c r="B27" s="33" t="s">
        <v>65</v>
      </c>
      <c r="C27" s="39"/>
      <c r="D27" s="110"/>
      <c r="E27" s="110"/>
      <c r="F27" s="108"/>
      <c r="G27" s="108"/>
      <c r="H27" s="108"/>
      <c r="I27" s="108"/>
      <c r="J27" s="3" t="s">
        <v>39</v>
      </c>
      <c r="L27" s="3" t="str">
        <f t="shared" si="0"/>
        <v/>
      </c>
    </row>
    <row r="28" spans="2:252" x14ac:dyDescent="0.2">
      <c r="B28" s="33" t="s">
        <v>66</v>
      </c>
      <c r="C28" s="39"/>
      <c r="D28" s="110"/>
      <c r="E28" s="110"/>
      <c r="F28" s="108"/>
      <c r="G28" s="108"/>
      <c r="H28" s="108"/>
      <c r="I28" s="108"/>
      <c r="J28" s="3" t="s">
        <v>39</v>
      </c>
      <c r="L28" s="3" t="str">
        <f t="shared" si="0"/>
        <v/>
      </c>
    </row>
    <row r="29" spans="2:252" x14ac:dyDescent="0.2">
      <c r="B29" s="33" t="s">
        <v>67</v>
      </c>
      <c r="C29" s="39"/>
      <c r="D29" s="110"/>
      <c r="E29" s="110"/>
      <c r="F29" s="108"/>
      <c r="G29" s="108"/>
      <c r="H29" s="108"/>
      <c r="I29" s="108"/>
      <c r="J29" s="3" t="s">
        <v>39</v>
      </c>
      <c r="L29" s="3" t="str">
        <f t="shared" si="0"/>
        <v/>
      </c>
    </row>
    <row r="30" spans="2:252" x14ac:dyDescent="0.2">
      <c r="B30" s="33" t="s">
        <v>68</v>
      </c>
      <c r="C30" s="39"/>
      <c r="D30" s="110"/>
      <c r="E30" s="110"/>
      <c r="F30" s="108"/>
      <c r="G30" s="108"/>
      <c r="H30" s="108"/>
      <c r="I30" s="108"/>
      <c r="J30" s="3" t="s">
        <v>39</v>
      </c>
      <c r="L30" s="3" t="str">
        <f t="shared" si="0"/>
        <v/>
      </c>
    </row>
    <row r="31" spans="2:252" x14ac:dyDescent="0.2">
      <c r="B31" s="33" t="s">
        <v>69</v>
      </c>
      <c r="C31" s="39"/>
      <c r="D31" s="110"/>
      <c r="E31" s="110"/>
      <c r="F31" s="108"/>
      <c r="G31" s="108"/>
      <c r="H31" s="108"/>
      <c r="I31" s="108"/>
      <c r="J31" s="3" t="s">
        <v>39</v>
      </c>
      <c r="L31" s="3" t="str">
        <f t="shared" si="0"/>
        <v/>
      </c>
    </row>
    <row r="32" spans="2:252" x14ac:dyDescent="0.2">
      <c r="B32" s="33" t="s">
        <v>70</v>
      </c>
      <c r="C32" s="39"/>
      <c r="D32" s="110"/>
      <c r="E32" s="110"/>
      <c r="F32" s="108"/>
      <c r="G32" s="108"/>
      <c r="H32" s="108"/>
      <c r="I32" s="108"/>
      <c r="J32" s="3" t="s">
        <v>39</v>
      </c>
      <c r="L32" s="3" t="str">
        <f t="shared" si="0"/>
        <v/>
      </c>
    </row>
    <row r="33" spans="1:13" x14ac:dyDescent="0.2">
      <c r="B33" s="33" t="s">
        <v>71</v>
      </c>
      <c r="C33" s="39"/>
      <c r="D33" s="110"/>
      <c r="E33" s="110"/>
      <c r="F33" s="108"/>
      <c r="G33" s="108"/>
      <c r="H33" s="108"/>
      <c r="I33" s="108"/>
      <c r="J33" s="3" t="s">
        <v>39</v>
      </c>
      <c r="L33" s="3" t="str">
        <f t="shared" si="0"/>
        <v/>
      </c>
    </row>
    <row r="34" spans="1:13" x14ac:dyDescent="0.2">
      <c r="B34" s="33" t="s">
        <v>72</v>
      </c>
      <c r="C34" s="39"/>
      <c r="D34" s="110"/>
      <c r="E34" s="110"/>
      <c r="F34" s="108"/>
      <c r="G34" s="108"/>
      <c r="H34" s="108"/>
      <c r="I34" s="108"/>
      <c r="J34" s="3" t="s">
        <v>39</v>
      </c>
      <c r="L34" s="3" t="str">
        <f t="shared" si="0"/>
        <v/>
      </c>
    </row>
    <row r="35" spans="1:13" x14ac:dyDescent="0.2">
      <c r="B35" s="33" t="s">
        <v>73</v>
      </c>
      <c r="C35" s="39"/>
      <c r="D35" s="110"/>
      <c r="E35" s="110"/>
      <c r="F35" s="108"/>
      <c r="G35" s="108"/>
      <c r="H35" s="108"/>
      <c r="I35" s="108"/>
      <c r="J35" s="3" t="s">
        <v>39</v>
      </c>
      <c r="L35" s="3" t="str">
        <f t="shared" si="0"/>
        <v/>
      </c>
    </row>
    <row r="36" spans="1:13" x14ac:dyDescent="0.2">
      <c r="B36" s="33" t="s">
        <v>74</v>
      </c>
      <c r="C36" s="39"/>
      <c r="D36" s="110"/>
      <c r="E36" s="110"/>
      <c r="F36" s="108"/>
      <c r="G36" s="108"/>
      <c r="H36" s="108"/>
      <c r="I36" s="108"/>
      <c r="J36" s="3" t="s">
        <v>39</v>
      </c>
      <c r="L36" s="3" t="str">
        <f t="shared" si="0"/>
        <v/>
      </c>
    </row>
    <row r="37" spans="1:13" x14ac:dyDescent="0.2">
      <c r="B37" s="33" t="s">
        <v>75</v>
      </c>
      <c r="C37" s="39"/>
      <c r="D37" s="110"/>
      <c r="E37" s="110"/>
      <c r="F37" s="108"/>
      <c r="G37" s="108"/>
      <c r="H37" s="108"/>
      <c r="I37" s="108"/>
      <c r="J37" s="3" t="s">
        <v>39</v>
      </c>
      <c r="L37" s="3" t="str">
        <f t="shared" si="0"/>
        <v/>
      </c>
    </row>
    <row r="38" spans="1:13" x14ac:dyDescent="0.2">
      <c r="B38" s="33" t="s">
        <v>76</v>
      </c>
      <c r="C38" s="39"/>
      <c r="D38" s="110"/>
      <c r="E38" s="110"/>
      <c r="F38" s="108"/>
      <c r="G38" s="108"/>
      <c r="H38" s="108"/>
      <c r="I38" s="108"/>
      <c r="J38" s="3" t="s">
        <v>39</v>
      </c>
      <c r="L38" s="3" t="str">
        <f t="shared" si="0"/>
        <v/>
      </c>
    </row>
    <row r="39" spans="1:13" x14ac:dyDescent="0.2">
      <c r="B39" s="33" t="s">
        <v>77</v>
      </c>
      <c r="C39" s="39"/>
      <c r="D39" s="110"/>
      <c r="E39" s="110"/>
      <c r="F39" s="108"/>
      <c r="G39" s="108"/>
      <c r="H39" s="108"/>
      <c r="I39" s="108"/>
      <c r="J39" s="3" t="s">
        <v>39</v>
      </c>
      <c r="L39" s="3" t="str">
        <f t="shared" si="0"/>
        <v/>
      </c>
    </row>
    <row r="40" spans="1:13" x14ac:dyDescent="0.2">
      <c r="B40" s="33" t="s">
        <v>78</v>
      </c>
      <c r="C40" s="39"/>
      <c r="D40" s="110"/>
      <c r="E40" s="110"/>
      <c r="F40" s="108"/>
      <c r="G40" s="108"/>
      <c r="H40" s="108"/>
      <c r="I40" s="108"/>
      <c r="J40" s="3" t="s">
        <v>39</v>
      </c>
      <c r="L40" s="3" t="str">
        <f t="shared" si="0"/>
        <v/>
      </c>
    </row>
    <row r="41" spans="1:13" ht="15.6" x14ac:dyDescent="0.3">
      <c r="B41" s="50" t="s">
        <v>44</v>
      </c>
      <c r="C41" s="1"/>
      <c r="D41" s="1"/>
      <c r="E41" s="1"/>
      <c r="F41" s="1"/>
      <c r="G41" s="1"/>
      <c r="H41" s="1"/>
      <c r="L41" s="3" t="str">
        <f>IF(NCOTACOES&gt;0,"F","")</f>
        <v>F</v>
      </c>
    </row>
    <row r="42" spans="1:13" x14ac:dyDescent="0.2">
      <c r="B42" s="35" t="s">
        <v>18</v>
      </c>
      <c r="C42" s="35" t="s">
        <v>3</v>
      </c>
      <c r="D42" s="32" t="s">
        <v>4</v>
      </c>
      <c r="E42" s="35" t="s">
        <v>0</v>
      </c>
      <c r="F42" s="109" t="str">
        <f>CHOOSE($K$3,"MEDIANA","MÉDIA")&amp;IF(H43="",""," RETROAGIDA")</f>
        <v>MEDIANA</v>
      </c>
      <c r="G42" s="109"/>
      <c r="H42" s="109" t="s">
        <v>53</v>
      </c>
      <c r="I42" s="109"/>
      <c r="L42" s="3" t="str">
        <f ca="1">IF(AND(ISNUMBER(F43),M43="Sim"),"F","")</f>
        <v/>
      </c>
    </row>
    <row r="43" spans="1:13" x14ac:dyDescent="0.2">
      <c r="A43" s="27" t="str">
        <f>CONCATENAR</f>
        <v xml:space="preserve">COTAÇÃO </v>
      </c>
      <c r="B43" s="35" t="s">
        <v>24</v>
      </c>
      <c r="C43" s="60"/>
      <c r="D43" s="58"/>
      <c r="E43" s="59"/>
      <c r="F43" s="103" t="e">
        <f ca="1">CHOOSE($K$3,MEDIAN(OFFSET(F44,1,0,ROW(C50)-ROW(C44)-1)),AVERAGE(OFFSET(F44,1,0,ROW(C50)-ROW(C44)-1)))*IF(H43="",1,VLOOKUP(H43,INDICES,8))</f>
        <v>#NUM!</v>
      </c>
      <c r="G43" s="103"/>
      <c r="H43" s="104"/>
      <c r="I43" s="104"/>
      <c r="J43" s="3">
        <f>COUNTA($A$1:$A43)-1</f>
        <v>1</v>
      </c>
      <c r="K43" s="3">
        <f>ROW(C50)-ROW(C44)-1</f>
        <v>5</v>
      </c>
      <c r="L43" s="3" t="str">
        <f ca="1">IF(AND(ISNUMBER(F43),M43="Sim"),"F","")</f>
        <v/>
      </c>
      <c r="M43" s="56" t="s">
        <v>64</v>
      </c>
    </row>
    <row r="44" spans="1:13" x14ac:dyDescent="0.2">
      <c r="C44" s="57" t="s">
        <v>26</v>
      </c>
      <c r="D44" s="113" t="s">
        <v>37</v>
      </c>
      <c r="E44" s="114"/>
      <c r="F44" s="105" t="s">
        <v>23</v>
      </c>
      <c r="G44" s="105"/>
      <c r="H44" s="105" t="s">
        <v>25</v>
      </c>
      <c r="I44" s="105"/>
      <c r="J44" s="3" t="s">
        <v>41</v>
      </c>
      <c r="L44" s="3" t="str">
        <f ca="1">IF(AND(ISNUMBER(F43),M43="Sim"),"F","")</f>
        <v/>
      </c>
    </row>
    <row r="45" spans="1:13" x14ac:dyDescent="0.2">
      <c r="C45" s="61"/>
      <c r="D45" s="111" t="str">
        <f>IF(C45&lt;&gt;"",VLOOKUP(C45,EMPRESAS,3,FALSE),"")</f>
        <v/>
      </c>
      <c r="E45" s="112"/>
      <c r="F45" s="106"/>
      <c r="G45" s="106"/>
      <c r="H45" s="107"/>
      <c r="I45" s="107"/>
      <c r="J45" s="3" t="s">
        <v>41</v>
      </c>
      <c r="L45" s="3" t="str">
        <f ca="1">IF(AND(ISNUMBER(OFFSET($F$1,MATCH(MAX($J$1:$J45),$J$1:$J45,0)-1,0)),ISNUMBER(F45),INDEX($M$1:$M45,MATCH("ZZZZ",$M$1:$M45))="Sim"),"F","")</f>
        <v/>
      </c>
    </row>
    <row r="46" spans="1:13" x14ac:dyDescent="0.2">
      <c r="C46" s="61"/>
      <c r="D46" s="111" t="str">
        <f>IF(C46&lt;&gt;"",VLOOKUP(C46,EMPRESAS,3,FALSE),"")</f>
        <v/>
      </c>
      <c r="E46" s="112"/>
      <c r="F46" s="106"/>
      <c r="G46" s="106"/>
      <c r="H46" s="107"/>
      <c r="I46" s="107"/>
      <c r="J46" s="3" t="s">
        <v>41</v>
      </c>
      <c r="L46" s="3" t="str">
        <f ca="1">IF(AND(ISNUMBER(OFFSET($F$1,MATCH(MAX($J$1:$J46),$J$1:$J46,0)-1,0)),ISNUMBER(F46),INDEX($M$1:$M46,MATCH("ZZZZ",$M$1:$M46))="Sim"),"F","")</f>
        <v/>
      </c>
    </row>
    <row r="47" spans="1:13" x14ac:dyDescent="0.2">
      <c r="C47" s="61"/>
      <c r="D47" s="111" t="str">
        <f>IF(C47&lt;&gt;"",VLOOKUP(C47,EMPRESAS,3,FALSE),"")</f>
        <v/>
      </c>
      <c r="E47" s="112"/>
      <c r="F47" s="106"/>
      <c r="G47" s="106"/>
      <c r="H47" s="107"/>
      <c r="I47" s="107"/>
      <c r="J47" s="3" t="s">
        <v>41</v>
      </c>
      <c r="L47" s="3" t="str">
        <f ca="1">IF(AND(ISNUMBER(OFFSET($F$1,MATCH(MAX($J$1:$J47),$J$1:$J47,0)-1,0)),ISNUMBER(F47),INDEX($M$1:$M47,MATCH("ZZZZ",$M$1:$M47))="Sim"),"F","")</f>
        <v/>
      </c>
    </row>
    <row r="48" spans="1:13" x14ac:dyDescent="0.2">
      <c r="C48" s="61"/>
      <c r="D48" s="111" t="str">
        <f>IF(C48&lt;&gt;"",VLOOKUP(C48,EMPRESAS,3,FALSE),"")</f>
        <v/>
      </c>
      <c r="E48" s="112"/>
      <c r="F48" s="106"/>
      <c r="G48" s="106"/>
      <c r="H48" s="107"/>
      <c r="I48" s="107"/>
      <c r="J48" s="3" t="s">
        <v>41</v>
      </c>
      <c r="L48" s="3" t="str">
        <f ca="1">IF(AND(ISNUMBER(OFFSET($F$1,MATCH(MAX($J$1:$J48),$J$1:$J48,0)-1,0)),ISNUMBER(F48),INDEX($M$1:$M48,MATCH("ZZZZ",$M$1:$M48))="Sim"),"F","")</f>
        <v/>
      </c>
    </row>
    <row r="49" spans="1:13" x14ac:dyDescent="0.2">
      <c r="C49" s="61"/>
      <c r="D49" s="111" t="str">
        <f>IF(C49&lt;&gt;"",VLOOKUP(C49,EMPRESAS,3,FALSE),"")</f>
        <v/>
      </c>
      <c r="E49" s="112"/>
      <c r="F49" s="106"/>
      <c r="G49" s="106"/>
      <c r="H49" s="107"/>
      <c r="I49" s="107"/>
      <c r="J49" s="3" t="s">
        <v>41</v>
      </c>
      <c r="L49" s="3" t="str">
        <f ca="1">IF(AND(ISNUMBER(OFFSET($F$1,MATCH(MAX($J$1:$J49),$J$1:$J49,0)-1,0)),ISNUMBER(F49),INDEX($M$1:$M49,MATCH("ZZZZ",$M$1:$M49))="Sim"),"F","")</f>
        <v/>
      </c>
    </row>
    <row r="50" spans="1:13" x14ac:dyDescent="0.2">
      <c r="C50" s="34" t="s">
        <v>36</v>
      </c>
      <c r="D50" s="115"/>
      <c r="E50" s="115"/>
      <c r="F50" s="115"/>
      <c r="G50" s="115"/>
      <c r="H50" s="115"/>
      <c r="I50" s="115"/>
      <c r="L50" s="3" t="str">
        <f ca="1">IF(AND(ISNUMBER(F43),M43="Sim"),"F","")</f>
        <v/>
      </c>
    </row>
    <row r="51" spans="1:13" x14ac:dyDescent="0.2">
      <c r="C51" s="1"/>
      <c r="D51" s="1"/>
      <c r="E51" s="1"/>
      <c r="F51" s="1"/>
      <c r="G51" s="1"/>
      <c r="H51" s="1"/>
      <c r="J51" s="1"/>
      <c r="K51" s="1"/>
      <c r="L51" s="3" t="str">
        <f ca="1">IF(AND(ISNUMBER(F43),M43="Sim"),"F","")</f>
        <v/>
      </c>
    </row>
    <row r="52" spans="1:13" x14ac:dyDescent="0.2">
      <c r="B52" s="35" t="s">
        <v>18</v>
      </c>
      <c r="C52" s="35" t="s">
        <v>3</v>
      </c>
      <c r="D52" s="32" t="s">
        <v>4</v>
      </c>
      <c r="E52" s="35" t="s">
        <v>0</v>
      </c>
      <c r="F52" s="109" t="str">
        <f>CHOOSE($K$3,"MEDIANA","MÉDIA")&amp;IF(H53="",""," RETROAGIDA")</f>
        <v>MEDIANA</v>
      </c>
      <c r="G52" s="109"/>
      <c r="H52" s="109" t="s">
        <v>53</v>
      </c>
      <c r="I52" s="109"/>
      <c r="L52" s="3" t="str">
        <f ca="1">IF(AND(ISNUMBER(F53),M53="Sim"),"F","")</f>
        <v/>
      </c>
    </row>
    <row r="53" spans="1:13" x14ac:dyDescent="0.2">
      <c r="A53" s="27" t="str">
        <f>CONCATENAR</f>
        <v xml:space="preserve">COTAÇÃO </v>
      </c>
      <c r="B53" s="35" t="s">
        <v>24</v>
      </c>
      <c r="C53" s="60"/>
      <c r="D53" s="58"/>
      <c r="E53" s="59"/>
      <c r="F53" s="103" t="e">
        <f ca="1">CHOOSE($K$3,MEDIAN(OFFSET(F54,1,0,ROW(C60)-ROW(C54)-1)),AVERAGE(OFFSET(F54,1,0,ROW(C60)-ROW(C54)-1)))*IF(H53="",1,VLOOKUP(H53,INDICES,8))</f>
        <v>#NUM!</v>
      </c>
      <c r="G53" s="103"/>
      <c r="H53" s="104"/>
      <c r="I53" s="104"/>
      <c r="J53" s="3">
        <f>COUNTA($A$1:$A53)-1</f>
        <v>2</v>
      </c>
      <c r="K53" s="3">
        <f>ROW(C60)-ROW(C54)-1</f>
        <v>5</v>
      </c>
      <c r="L53" s="3" t="str">
        <f ca="1">IF(AND(ISNUMBER(F53),M53="Sim"),"F","")</f>
        <v/>
      </c>
      <c r="M53" s="56" t="s">
        <v>64</v>
      </c>
    </row>
    <row r="54" spans="1:13" x14ac:dyDescent="0.2">
      <c r="C54" s="57" t="s">
        <v>26</v>
      </c>
      <c r="D54" s="113" t="s">
        <v>37</v>
      </c>
      <c r="E54" s="114"/>
      <c r="F54" s="105" t="s">
        <v>23</v>
      </c>
      <c r="G54" s="105"/>
      <c r="H54" s="105" t="s">
        <v>25</v>
      </c>
      <c r="I54" s="105"/>
      <c r="J54" s="3" t="s">
        <v>41</v>
      </c>
      <c r="L54" s="3" t="str">
        <f ca="1">IF(AND(ISNUMBER(F53),M53="Sim"),"F","")</f>
        <v/>
      </c>
    </row>
    <row r="55" spans="1:13" x14ac:dyDescent="0.2">
      <c r="C55" s="61"/>
      <c r="D55" s="111" t="str">
        <f>IF(C55&lt;&gt;"",VLOOKUP(C55,EMPRESAS,3,FALSE),"")</f>
        <v/>
      </c>
      <c r="E55" s="112"/>
      <c r="F55" s="106"/>
      <c r="G55" s="106"/>
      <c r="H55" s="107"/>
      <c r="I55" s="107"/>
      <c r="J55" s="3" t="s">
        <v>41</v>
      </c>
      <c r="L55" s="3" t="str">
        <f ca="1">IF(AND(ISNUMBER(OFFSET($F$1,MATCH(MAX($J$1:$J55),$J$1:$J55,0)-1,0)),ISNUMBER(F55),INDEX($M$1:$M55,MATCH("ZZZZ",$M$1:$M55))="Sim"),"F","")</f>
        <v/>
      </c>
    </row>
    <row r="56" spans="1:13" x14ac:dyDescent="0.2">
      <c r="C56" s="61"/>
      <c r="D56" s="111" t="str">
        <f>IF(C56&lt;&gt;"",VLOOKUP(C56,EMPRESAS,3,FALSE),"")</f>
        <v/>
      </c>
      <c r="E56" s="112"/>
      <c r="F56" s="106"/>
      <c r="G56" s="106"/>
      <c r="H56" s="107"/>
      <c r="I56" s="107"/>
      <c r="J56" s="3" t="s">
        <v>41</v>
      </c>
      <c r="L56" s="3" t="str">
        <f ca="1">IF(AND(ISNUMBER(OFFSET($F$1,MATCH(MAX($J$1:$J56),$J$1:$J56,0)-1,0)),ISNUMBER(F56),INDEX($M$1:$M56,MATCH("ZZZZ",$M$1:$M56))="Sim"),"F","")</f>
        <v/>
      </c>
    </row>
    <row r="57" spans="1:13" x14ac:dyDescent="0.2">
      <c r="C57" s="61"/>
      <c r="D57" s="111" t="str">
        <f>IF(C57&lt;&gt;"",VLOOKUP(C57,EMPRESAS,3,FALSE),"")</f>
        <v/>
      </c>
      <c r="E57" s="112"/>
      <c r="F57" s="106"/>
      <c r="G57" s="106"/>
      <c r="H57" s="107"/>
      <c r="I57" s="107"/>
      <c r="J57" s="3" t="s">
        <v>41</v>
      </c>
      <c r="L57" s="3" t="str">
        <f ca="1">IF(AND(ISNUMBER(OFFSET($F$1,MATCH(MAX($J$1:$J57),$J$1:$J57,0)-1,0)),ISNUMBER(F57),INDEX($M$1:$M57,MATCH("ZZZZ",$M$1:$M57))="Sim"),"F","")</f>
        <v/>
      </c>
    </row>
    <row r="58" spans="1:13" x14ac:dyDescent="0.2">
      <c r="C58" s="61"/>
      <c r="D58" s="111" t="str">
        <f>IF(C58&lt;&gt;"",VLOOKUP(C58,EMPRESAS,3,FALSE),"")</f>
        <v/>
      </c>
      <c r="E58" s="112"/>
      <c r="F58" s="106"/>
      <c r="G58" s="106"/>
      <c r="H58" s="107"/>
      <c r="I58" s="107"/>
      <c r="J58" s="3" t="s">
        <v>41</v>
      </c>
      <c r="L58" s="3" t="str">
        <f ca="1">IF(AND(ISNUMBER(OFFSET($F$1,MATCH(MAX($J$1:$J58),$J$1:$J58,0)-1,0)),ISNUMBER(F58),INDEX($M$1:$M58,MATCH("ZZZZ",$M$1:$M58))="Sim"),"F","")</f>
        <v/>
      </c>
    </row>
    <row r="59" spans="1:13" x14ac:dyDescent="0.2">
      <c r="C59" s="61"/>
      <c r="D59" s="111" t="str">
        <f>IF(C59&lt;&gt;"",VLOOKUP(C59,EMPRESAS,3,FALSE),"")</f>
        <v/>
      </c>
      <c r="E59" s="112"/>
      <c r="F59" s="106"/>
      <c r="G59" s="106"/>
      <c r="H59" s="107"/>
      <c r="I59" s="107"/>
      <c r="J59" s="3" t="s">
        <v>41</v>
      </c>
      <c r="L59" s="3" t="str">
        <f ca="1">IF(AND(ISNUMBER(OFFSET($F$1,MATCH(MAX($J$1:$J59),$J$1:$J59,0)-1,0)),ISNUMBER(F59),INDEX($M$1:$M59,MATCH("ZZZZ",$M$1:$M59))="Sim"),"F","")</f>
        <v/>
      </c>
    </row>
    <row r="60" spans="1:13" x14ac:dyDescent="0.2">
      <c r="C60" s="34" t="s">
        <v>36</v>
      </c>
      <c r="D60" s="115"/>
      <c r="E60" s="115"/>
      <c r="F60" s="115"/>
      <c r="G60" s="115"/>
      <c r="H60" s="115"/>
      <c r="I60" s="115"/>
      <c r="L60" s="3" t="str">
        <f ca="1">IF(AND(ISNUMBER(F53),M53="Sim"),"F","")</f>
        <v/>
      </c>
    </row>
    <row r="61" spans="1:13" x14ac:dyDescent="0.2">
      <c r="C61" s="1"/>
      <c r="D61" s="1"/>
      <c r="E61" s="1"/>
      <c r="F61" s="1"/>
      <c r="G61" s="1"/>
      <c r="H61" s="1"/>
      <c r="J61" s="1"/>
      <c r="K61" s="1"/>
      <c r="L61" s="3" t="str">
        <f ca="1">IF(AND(ISNUMBER(F53),M53="Sim"),"F","")</f>
        <v/>
      </c>
    </row>
    <row r="62" spans="1:13" x14ac:dyDescent="0.2">
      <c r="B62" s="35" t="s">
        <v>18</v>
      </c>
      <c r="C62" s="35" t="s">
        <v>3</v>
      </c>
      <c r="D62" s="32" t="s">
        <v>4</v>
      </c>
      <c r="E62" s="35" t="s">
        <v>0</v>
      </c>
      <c r="F62" s="109" t="str">
        <f>CHOOSE($K$3,"MEDIANA","MÉDIA")&amp;IF(H63="",""," RETROAGIDA")</f>
        <v>MEDIANA</v>
      </c>
      <c r="G62" s="109"/>
      <c r="H62" s="109" t="s">
        <v>53</v>
      </c>
      <c r="I62" s="109"/>
      <c r="L62" s="3" t="str">
        <f ca="1">IF(AND(ISNUMBER(F63),M63="Sim"),"F","")</f>
        <v/>
      </c>
    </row>
    <row r="63" spans="1:13" x14ac:dyDescent="0.2">
      <c r="A63" s="27" t="str">
        <f>CONCATENAR</f>
        <v xml:space="preserve">COTAÇÃO </v>
      </c>
      <c r="B63" s="35" t="s">
        <v>24</v>
      </c>
      <c r="C63" s="60"/>
      <c r="D63" s="58"/>
      <c r="E63" s="59"/>
      <c r="F63" s="103" t="e">
        <f ca="1">CHOOSE($K$3,MEDIAN(OFFSET(F64,1,0,ROW(C70)-ROW(C64)-1)),AVERAGE(OFFSET(F64,1,0,ROW(C70)-ROW(C64)-1)))*IF(H63="",1,VLOOKUP(H63,INDICES,8))</f>
        <v>#NUM!</v>
      </c>
      <c r="G63" s="103"/>
      <c r="H63" s="104"/>
      <c r="I63" s="104"/>
      <c r="J63" s="3">
        <f>COUNTA($A$1:$A63)-1</f>
        <v>3</v>
      </c>
      <c r="K63" s="3">
        <f>ROW(C70)-ROW(C64)-1</f>
        <v>5</v>
      </c>
      <c r="L63" s="3" t="str">
        <f ca="1">IF(AND(ISNUMBER(F63),M63="Sim"),"F","")</f>
        <v/>
      </c>
      <c r="M63" s="56" t="s">
        <v>64</v>
      </c>
    </row>
    <row r="64" spans="1:13" x14ac:dyDescent="0.2">
      <c r="C64" s="57" t="s">
        <v>26</v>
      </c>
      <c r="D64" s="113" t="s">
        <v>37</v>
      </c>
      <c r="E64" s="114"/>
      <c r="F64" s="105" t="s">
        <v>23</v>
      </c>
      <c r="G64" s="105"/>
      <c r="H64" s="105" t="s">
        <v>25</v>
      </c>
      <c r="I64" s="105"/>
      <c r="J64" s="3" t="s">
        <v>41</v>
      </c>
      <c r="L64" s="3" t="str">
        <f ca="1">IF(AND(ISNUMBER(F63),M63="Sim"),"F","")</f>
        <v/>
      </c>
    </row>
    <row r="65" spans="1:13" x14ac:dyDescent="0.2">
      <c r="C65" s="61"/>
      <c r="D65" s="111" t="str">
        <f>IF(C65&lt;&gt;"",VLOOKUP(C65,EMPRESAS,3,FALSE),"")</f>
        <v/>
      </c>
      <c r="E65" s="112"/>
      <c r="F65" s="106"/>
      <c r="G65" s="106"/>
      <c r="H65" s="107"/>
      <c r="I65" s="107"/>
      <c r="J65" s="3" t="s">
        <v>41</v>
      </c>
      <c r="L65" s="3" t="str">
        <f ca="1">IF(AND(ISNUMBER(OFFSET($F$1,MATCH(MAX($J$1:$J65),$J$1:$J65,0)-1,0)),ISNUMBER(F65),INDEX($M$1:$M65,MATCH("ZZZZ",$M$1:$M65))="Sim"),"F","")</f>
        <v/>
      </c>
    </row>
    <row r="66" spans="1:13" x14ac:dyDescent="0.2">
      <c r="C66" s="61"/>
      <c r="D66" s="111" t="str">
        <f>IF(C66&lt;&gt;"",VLOOKUP(C66,EMPRESAS,3,FALSE),"")</f>
        <v/>
      </c>
      <c r="E66" s="112"/>
      <c r="F66" s="106"/>
      <c r="G66" s="106"/>
      <c r="H66" s="107"/>
      <c r="I66" s="107"/>
      <c r="J66" s="3" t="s">
        <v>41</v>
      </c>
      <c r="L66" s="3" t="str">
        <f ca="1">IF(AND(ISNUMBER(OFFSET($F$1,MATCH(MAX($J$1:$J66),$J$1:$J66,0)-1,0)),ISNUMBER(F66),INDEX($M$1:$M66,MATCH("ZZZZ",$M$1:$M66))="Sim"),"F","")</f>
        <v/>
      </c>
    </row>
    <row r="67" spans="1:13" x14ac:dyDescent="0.2">
      <c r="C67" s="61"/>
      <c r="D67" s="111" t="str">
        <f>IF(C67&lt;&gt;"",VLOOKUP(C67,EMPRESAS,3,FALSE),"")</f>
        <v/>
      </c>
      <c r="E67" s="112"/>
      <c r="F67" s="106"/>
      <c r="G67" s="106"/>
      <c r="H67" s="107"/>
      <c r="I67" s="107"/>
      <c r="J67" s="3" t="s">
        <v>41</v>
      </c>
      <c r="L67" s="3" t="str">
        <f ca="1">IF(AND(ISNUMBER(OFFSET($F$1,MATCH(MAX($J$1:$J67),$J$1:$J67,0)-1,0)),ISNUMBER(F67),INDEX($M$1:$M67,MATCH("ZZZZ",$M$1:$M67))="Sim"),"F","")</f>
        <v/>
      </c>
    </row>
    <row r="68" spans="1:13" x14ac:dyDescent="0.2">
      <c r="C68" s="61"/>
      <c r="D68" s="111" t="str">
        <f>IF(C68&lt;&gt;"",VLOOKUP(C68,EMPRESAS,3,FALSE),"")</f>
        <v/>
      </c>
      <c r="E68" s="112"/>
      <c r="F68" s="106"/>
      <c r="G68" s="106"/>
      <c r="H68" s="107"/>
      <c r="I68" s="107"/>
      <c r="J68" s="3" t="s">
        <v>41</v>
      </c>
      <c r="L68" s="3" t="str">
        <f ca="1">IF(AND(ISNUMBER(OFFSET($F$1,MATCH(MAX($J$1:$J68),$J$1:$J68,0)-1,0)),ISNUMBER(F68),INDEX($M$1:$M68,MATCH("ZZZZ",$M$1:$M68))="Sim"),"F","")</f>
        <v/>
      </c>
    </row>
    <row r="69" spans="1:13" x14ac:dyDescent="0.2">
      <c r="C69" s="61"/>
      <c r="D69" s="111" t="str">
        <f>IF(C69&lt;&gt;"",VLOOKUP(C69,EMPRESAS,3,FALSE),"")</f>
        <v/>
      </c>
      <c r="E69" s="112"/>
      <c r="F69" s="106"/>
      <c r="G69" s="106"/>
      <c r="H69" s="107"/>
      <c r="I69" s="107"/>
      <c r="J69" s="3" t="s">
        <v>41</v>
      </c>
      <c r="L69" s="3" t="str">
        <f ca="1">IF(AND(ISNUMBER(OFFSET($F$1,MATCH(MAX($J$1:$J69),$J$1:$J69,0)-1,0)),ISNUMBER(F69),INDEX($M$1:$M69,MATCH("ZZZZ",$M$1:$M69))="Sim"),"F","")</f>
        <v/>
      </c>
    </row>
    <row r="70" spans="1:13" x14ac:dyDescent="0.2">
      <c r="C70" s="34" t="s">
        <v>36</v>
      </c>
      <c r="D70" s="115"/>
      <c r="E70" s="115"/>
      <c r="F70" s="115"/>
      <c r="G70" s="115"/>
      <c r="H70" s="115"/>
      <c r="I70" s="115"/>
      <c r="L70" s="3" t="str">
        <f ca="1">IF(AND(ISNUMBER(F63),M63="Sim"),"F","")</f>
        <v/>
      </c>
    </row>
    <row r="71" spans="1:13" x14ac:dyDescent="0.2">
      <c r="C71" s="1"/>
      <c r="D71" s="1"/>
      <c r="E71" s="1"/>
      <c r="F71" s="1"/>
      <c r="G71" s="1"/>
      <c r="H71" s="1"/>
      <c r="J71" s="1"/>
      <c r="K71" s="1"/>
      <c r="L71" s="3" t="str">
        <f ca="1">IF(AND(ISNUMBER(F63),M63="Sim"),"F","")</f>
        <v/>
      </c>
    </row>
    <row r="72" spans="1:13" x14ac:dyDescent="0.2">
      <c r="B72" s="35" t="s">
        <v>18</v>
      </c>
      <c r="C72" s="35" t="s">
        <v>3</v>
      </c>
      <c r="D72" s="32" t="s">
        <v>4</v>
      </c>
      <c r="E72" s="35" t="s">
        <v>0</v>
      </c>
      <c r="F72" s="109" t="str">
        <f>CHOOSE($K$3,"MEDIANA","MÉDIA")&amp;IF(H73="",""," RETROAGIDA")</f>
        <v>MEDIANA</v>
      </c>
      <c r="G72" s="109"/>
      <c r="H72" s="109" t="s">
        <v>53</v>
      </c>
      <c r="I72" s="109"/>
      <c r="L72" s="3" t="str">
        <f ca="1">IF(AND(ISNUMBER(F73),M73="Sim"),"F","")</f>
        <v/>
      </c>
    </row>
    <row r="73" spans="1:13" x14ac:dyDescent="0.2">
      <c r="A73" s="27" t="str">
        <f>CONCATENAR</f>
        <v xml:space="preserve">COTAÇÃO </v>
      </c>
      <c r="B73" s="35" t="s">
        <v>24</v>
      </c>
      <c r="C73" s="60"/>
      <c r="D73" s="58"/>
      <c r="E73" s="59"/>
      <c r="F73" s="103" t="e">
        <f ca="1">CHOOSE($K$3,MEDIAN(OFFSET(F74,1,0,ROW(C80)-ROW(C74)-1)),AVERAGE(OFFSET(F74,1,0,ROW(C80)-ROW(C74)-1)))*IF(H73="",1,VLOOKUP(H73,INDICES,8))</f>
        <v>#NUM!</v>
      </c>
      <c r="G73" s="103"/>
      <c r="H73" s="104"/>
      <c r="I73" s="104"/>
      <c r="J73" s="3">
        <f>COUNTA($A$1:$A73)-1</f>
        <v>4</v>
      </c>
      <c r="K73" s="3">
        <f>ROW(C80)-ROW(C74)-1</f>
        <v>5</v>
      </c>
      <c r="L73" s="3" t="str">
        <f ca="1">IF(AND(ISNUMBER(F73),M73="Sim"),"F","")</f>
        <v/>
      </c>
      <c r="M73" s="56" t="s">
        <v>64</v>
      </c>
    </row>
    <row r="74" spans="1:13" x14ac:dyDescent="0.2">
      <c r="C74" s="57" t="s">
        <v>26</v>
      </c>
      <c r="D74" s="113" t="s">
        <v>37</v>
      </c>
      <c r="E74" s="114"/>
      <c r="F74" s="105" t="s">
        <v>23</v>
      </c>
      <c r="G74" s="105"/>
      <c r="H74" s="105" t="s">
        <v>25</v>
      </c>
      <c r="I74" s="105"/>
      <c r="J74" s="3" t="s">
        <v>41</v>
      </c>
      <c r="L74" s="3" t="str">
        <f ca="1">IF(AND(ISNUMBER(F73),M73="Sim"),"F","")</f>
        <v/>
      </c>
    </row>
    <row r="75" spans="1:13" x14ac:dyDescent="0.2">
      <c r="C75" s="61"/>
      <c r="D75" s="111" t="str">
        <f>IF(C75&lt;&gt;"",VLOOKUP(C75,EMPRESAS,3,FALSE),"")</f>
        <v/>
      </c>
      <c r="E75" s="112"/>
      <c r="F75" s="106"/>
      <c r="G75" s="106"/>
      <c r="H75" s="107"/>
      <c r="I75" s="107"/>
      <c r="J75" s="3" t="s">
        <v>41</v>
      </c>
      <c r="L75" s="3" t="str">
        <f ca="1">IF(AND(ISNUMBER(OFFSET($F$1,MATCH(MAX($J$1:$J75),$J$1:$J75,0)-1,0)),ISNUMBER(F75),INDEX($M$1:$M75,MATCH("ZZZZ",$M$1:$M75))="Sim"),"F","")</f>
        <v/>
      </c>
    </row>
    <row r="76" spans="1:13" x14ac:dyDescent="0.2">
      <c r="C76" s="61"/>
      <c r="D76" s="111" t="str">
        <f>IF(C76&lt;&gt;"",VLOOKUP(C76,EMPRESAS,3,FALSE),"")</f>
        <v/>
      </c>
      <c r="E76" s="112"/>
      <c r="F76" s="106"/>
      <c r="G76" s="106"/>
      <c r="H76" s="107"/>
      <c r="I76" s="107"/>
      <c r="J76" s="3" t="s">
        <v>41</v>
      </c>
      <c r="L76" s="3" t="str">
        <f ca="1">IF(AND(ISNUMBER(OFFSET($F$1,MATCH(MAX($J$1:$J76),$J$1:$J76,0)-1,0)),ISNUMBER(F76),INDEX($M$1:$M76,MATCH("ZZZZ",$M$1:$M76))="Sim"),"F","")</f>
        <v/>
      </c>
    </row>
    <row r="77" spans="1:13" x14ac:dyDescent="0.2">
      <c r="C77" s="61"/>
      <c r="D77" s="111" t="str">
        <f>IF(C77&lt;&gt;"",VLOOKUP(C77,EMPRESAS,3,FALSE),"")</f>
        <v/>
      </c>
      <c r="E77" s="112"/>
      <c r="F77" s="106"/>
      <c r="G77" s="106"/>
      <c r="H77" s="107"/>
      <c r="I77" s="107"/>
      <c r="J77" s="3" t="s">
        <v>41</v>
      </c>
      <c r="L77" s="3" t="str">
        <f ca="1">IF(AND(ISNUMBER(OFFSET($F$1,MATCH(MAX($J$1:$J77),$J$1:$J77,0)-1,0)),ISNUMBER(F77),INDEX($M$1:$M77,MATCH("ZZZZ",$M$1:$M77))="Sim"),"F","")</f>
        <v/>
      </c>
    </row>
    <row r="78" spans="1:13" x14ac:dyDescent="0.2">
      <c r="C78" s="61"/>
      <c r="D78" s="111" t="str">
        <f>IF(C78&lt;&gt;"",VLOOKUP(C78,EMPRESAS,3,FALSE),"")</f>
        <v/>
      </c>
      <c r="E78" s="112"/>
      <c r="F78" s="106"/>
      <c r="G78" s="106"/>
      <c r="H78" s="107"/>
      <c r="I78" s="107"/>
      <c r="J78" s="3" t="s">
        <v>41</v>
      </c>
      <c r="L78" s="3" t="str">
        <f ca="1">IF(AND(ISNUMBER(OFFSET($F$1,MATCH(MAX($J$1:$J78),$J$1:$J78,0)-1,0)),ISNUMBER(F78),INDEX($M$1:$M78,MATCH("ZZZZ",$M$1:$M78))="Sim"),"F","")</f>
        <v/>
      </c>
    </row>
    <row r="79" spans="1:13" x14ac:dyDescent="0.2">
      <c r="C79" s="61"/>
      <c r="D79" s="111" t="str">
        <f>IF(C79&lt;&gt;"",VLOOKUP(C79,EMPRESAS,3,FALSE),"")</f>
        <v/>
      </c>
      <c r="E79" s="112"/>
      <c r="F79" s="106"/>
      <c r="G79" s="106"/>
      <c r="H79" s="107"/>
      <c r="I79" s="107"/>
      <c r="J79" s="3" t="s">
        <v>41</v>
      </c>
      <c r="L79" s="3" t="str">
        <f ca="1">IF(AND(ISNUMBER(OFFSET($F$1,MATCH(MAX($J$1:$J79),$J$1:$J79,0)-1,0)),ISNUMBER(F79),INDEX($M$1:$M79,MATCH("ZZZZ",$M$1:$M79))="Sim"),"F","")</f>
        <v/>
      </c>
    </row>
    <row r="80" spans="1:13" x14ac:dyDescent="0.2">
      <c r="C80" s="34" t="s">
        <v>36</v>
      </c>
      <c r="D80" s="115"/>
      <c r="E80" s="115"/>
      <c r="F80" s="115"/>
      <c r="G80" s="115"/>
      <c r="H80" s="115"/>
      <c r="I80" s="115"/>
      <c r="L80" s="3" t="str">
        <f ca="1">IF(AND(ISNUMBER(F73),M73="Sim"),"F","")</f>
        <v/>
      </c>
    </row>
    <row r="81" spans="1:13" x14ac:dyDescent="0.2">
      <c r="C81" s="1"/>
      <c r="D81" s="1"/>
      <c r="E81" s="1"/>
      <c r="F81" s="1"/>
      <c r="G81" s="1"/>
      <c r="H81" s="1"/>
      <c r="J81" s="1"/>
      <c r="K81" s="1"/>
      <c r="L81" s="3" t="str">
        <f ca="1">IF(AND(ISNUMBER(F73),M73="Sim"),"F","")</f>
        <v/>
      </c>
    </row>
    <row r="82" spans="1:13" x14ac:dyDescent="0.2">
      <c r="B82" s="35" t="s">
        <v>18</v>
      </c>
      <c r="C82" s="35" t="s">
        <v>3</v>
      </c>
      <c r="D82" s="32" t="s">
        <v>4</v>
      </c>
      <c r="E82" s="35" t="s">
        <v>0</v>
      </c>
      <c r="F82" s="109" t="str">
        <f>CHOOSE($K$3,"MEDIANA","MÉDIA")&amp;IF(H83="",""," RETROAGIDA")</f>
        <v>MEDIANA</v>
      </c>
      <c r="G82" s="109"/>
      <c r="H82" s="109" t="s">
        <v>53</v>
      </c>
      <c r="I82" s="109"/>
      <c r="L82" s="3" t="str">
        <f ca="1">IF(AND(ISNUMBER(F83),M83="Sim"),"F","")</f>
        <v/>
      </c>
    </row>
    <row r="83" spans="1:13" x14ac:dyDescent="0.2">
      <c r="A83" s="27" t="str">
        <f>CONCATENAR</f>
        <v xml:space="preserve">COTAÇÃO </v>
      </c>
      <c r="B83" s="35" t="s">
        <v>24</v>
      </c>
      <c r="C83" s="60"/>
      <c r="D83" s="58"/>
      <c r="E83" s="59"/>
      <c r="F83" s="103" t="e">
        <f ca="1">CHOOSE($K$3,MEDIAN(OFFSET(F84,1,0,ROW(C90)-ROW(C84)-1)),AVERAGE(OFFSET(F84,1,0,ROW(C90)-ROW(C84)-1)))*IF(H83="",1,VLOOKUP(H83,INDICES,8))</f>
        <v>#NUM!</v>
      </c>
      <c r="G83" s="103"/>
      <c r="H83" s="104"/>
      <c r="I83" s="104"/>
      <c r="J83" s="3">
        <f>COUNTA($A$1:$A83)-1</f>
        <v>5</v>
      </c>
      <c r="K83" s="3">
        <f>ROW(C90)-ROW(C84)-1</f>
        <v>5</v>
      </c>
      <c r="L83" s="3" t="str">
        <f ca="1">IF(AND(ISNUMBER(F83),M83="Sim"),"F","")</f>
        <v/>
      </c>
      <c r="M83" s="56" t="s">
        <v>64</v>
      </c>
    </row>
    <row r="84" spans="1:13" x14ac:dyDescent="0.2">
      <c r="C84" s="57" t="s">
        <v>26</v>
      </c>
      <c r="D84" s="113" t="s">
        <v>37</v>
      </c>
      <c r="E84" s="114"/>
      <c r="F84" s="105" t="s">
        <v>23</v>
      </c>
      <c r="G84" s="105"/>
      <c r="H84" s="105" t="s">
        <v>25</v>
      </c>
      <c r="I84" s="105"/>
      <c r="J84" s="3" t="s">
        <v>41</v>
      </c>
      <c r="L84" s="3" t="str">
        <f ca="1">IF(AND(ISNUMBER(F83),M83="Sim"),"F","")</f>
        <v/>
      </c>
    </row>
    <row r="85" spans="1:13" x14ac:dyDescent="0.2">
      <c r="C85" s="61"/>
      <c r="D85" s="111" t="str">
        <f>IF(C85&lt;&gt;"",VLOOKUP(C85,EMPRESAS,3,FALSE),"")</f>
        <v/>
      </c>
      <c r="E85" s="112"/>
      <c r="F85" s="106"/>
      <c r="G85" s="106"/>
      <c r="H85" s="107"/>
      <c r="I85" s="107"/>
      <c r="J85" s="3" t="s">
        <v>41</v>
      </c>
      <c r="L85" s="3" t="str">
        <f ca="1">IF(AND(ISNUMBER(OFFSET($F$1,MATCH(MAX($J$1:$J85),$J$1:$J85,0)-1,0)),ISNUMBER(F85),INDEX($M$1:$M85,MATCH("ZZZZ",$M$1:$M85))="Sim"),"F","")</f>
        <v/>
      </c>
    </row>
    <row r="86" spans="1:13" x14ac:dyDescent="0.2">
      <c r="C86" s="61"/>
      <c r="D86" s="111" t="str">
        <f>IF(C86&lt;&gt;"",VLOOKUP(C86,EMPRESAS,3,FALSE),"")</f>
        <v/>
      </c>
      <c r="E86" s="112"/>
      <c r="F86" s="106"/>
      <c r="G86" s="106"/>
      <c r="H86" s="107"/>
      <c r="I86" s="107"/>
      <c r="J86" s="3" t="s">
        <v>41</v>
      </c>
      <c r="L86" s="3" t="str">
        <f ca="1">IF(AND(ISNUMBER(OFFSET($F$1,MATCH(MAX($J$1:$J86),$J$1:$J86,0)-1,0)),ISNUMBER(F86),INDEX($M$1:$M86,MATCH("ZZZZ",$M$1:$M86))="Sim"),"F","")</f>
        <v/>
      </c>
    </row>
    <row r="87" spans="1:13" x14ac:dyDescent="0.2">
      <c r="C87" s="61"/>
      <c r="D87" s="111" t="str">
        <f>IF(C87&lt;&gt;"",VLOOKUP(C87,EMPRESAS,3,FALSE),"")</f>
        <v/>
      </c>
      <c r="E87" s="112"/>
      <c r="F87" s="106"/>
      <c r="G87" s="106"/>
      <c r="H87" s="107"/>
      <c r="I87" s="107"/>
      <c r="J87" s="3" t="s">
        <v>41</v>
      </c>
      <c r="L87" s="3" t="str">
        <f ca="1">IF(AND(ISNUMBER(OFFSET($F$1,MATCH(MAX($J$1:$J87),$J$1:$J87,0)-1,0)),ISNUMBER(F87),INDEX($M$1:$M87,MATCH("ZZZZ",$M$1:$M87))="Sim"),"F","")</f>
        <v/>
      </c>
    </row>
    <row r="88" spans="1:13" x14ac:dyDescent="0.2">
      <c r="C88" s="61"/>
      <c r="D88" s="111" t="str">
        <f>IF(C88&lt;&gt;"",VLOOKUP(C88,EMPRESAS,3,FALSE),"")</f>
        <v/>
      </c>
      <c r="E88" s="112"/>
      <c r="F88" s="106"/>
      <c r="G88" s="106"/>
      <c r="H88" s="107"/>
      <c r="I88" s="107"/>
      <c r="J88" s="3" t="s">
        <v>41</v>
      </c>
      <c r="L88" s="3" t="str">
        <f ca="1">IF(AND(ISNUMBER(OFFSET($F$1,MATCH(MAX($J$1:$J88),$J$1:$J88,0)-1,0)),ISNUMBER(F88),INDEX($M$1:$M88,MATCH("ZZZZ",$M$1:$M88))="Sim"),"F","")</f>
        <v/>
      </c>
    </row>
    <row r="89" spans="1:13" x14ac:dyDescent="0.2">
      <c r="C89" s="61"/>
      <c r="D89" s="111" t="str">
        <f>IF(C89&lt;&gt;"",VLOOKUP(C89,EMPRESAS,3,FALSE),"")</f>
        <v/>
      </c>
      <c r="E89" s="112"/>
      <c r="F89" s="106"/>
      <c r="G89" s="106"/>
      <c r="H89" s="107"/>
      <c r="I89" s="107"/>
      <c r="J89" s="3" t="s">
        <v>41</v>
      </c>
      <c r="L89" s="3" t="str">
        <f ca="1">IF(AND(ISNUMBER(OFFSET($F$1,MATCH(MAX($J$1:$J89),$J$1:$J89,0)-1,0)),ISNUMBER(F89),INDEX($M$1:$M89,MATCH("ZZZZ",$M$1:$M89))="Sim"),"F","")</f>
        <v/>
      </c>
    </row>
    <row r="90" spans="1:13" x14ac:dyDescent="0.2">
      <c r="C90" s="34" t="s">
        <v>36</v>
      </c>
      <c r="D90" s="115"/>
      <c r="E90" s="115"/>
      <c r="F90" s="115"/>
      <c r="G90" s="115"/>
      <c r="H90" s="115"/>
      <c r="I90" s="115"/>
      <c r="L90" s="3" t="str">
        <f ca="1">IF(AND(ISNUMBER(F83),M83="Sim"),"F","")</f>
        <v/>
      </c>
    </row>
    <row r="91" spans="1:13" x14ac:dyDescent="0.2">
      <c r="C91" s="1"/>
      <c r="D91" s="1"/>
      <c r="E91" s="1"/>
      <c r="F91" s="1"/>
      <c r="G91" s="1"/>
      <c r="H91" s="1"/>
      <c r="J91" s="1"/>
      <c r="K91" s="1"/>
      <c r="L91" s="3" t="str">
        <f ca="1">IF(AND(ISNUMBER(F83),M83="Sim"),"F","")</f>
        <v/>
      </c>
    </row>
    <row r="92" spans="1:13" x14ac:dyDescent="0.2">
      <c r="B92" s="35" t="s">
        <v>18</v>
      </c>
      <c r="C92" s="35" t="s">
        <v>3</v>
      </c>
      <c r="D92" s="32" t="s">
        <v>4</v>
      </c>
      <c r="E92" s="35" t="s">
        <v>0</v>
      </c>
      <c r="F92" s="109" t="str">
        <f>CHOOSE($K$3,"MEDIANA","MÉDIA")&amp;IF(H93="",""," RETROAGIDA")</f>
        <v>MEDIANA</v>
      </c>
      <c r="G92" s="109"/>
      <c r="H92" s="109" t="s">
        <v>53</v>
      </c>
      <c r="I92" s="109"/>
      <c r="L92" s="3" t="str">
        <f ca="1">IF(AND(ISNUMBER(F93),M93="Sim"),"F","")</f>
        <v/>
      </c>
    </row>
    <row r="93" spans="1:13" x14ac:dyDescent="0.2">
      <c r="A93" s="27" t="str">
        <f>CONCATENAR</f>
        <v xml:space="preserve">COTAÇÃO </v>
      </c>
      <c r="B93" s="35" t="s">
        <v>24</v>
      </c>
      <c r="C93" s="60"/>
      <c r="D93" s="58"/>
      <c r="E93" s="59"/>
      <c r="F93" s="103" t="e">
        <f ca="1">CHOOSE($K$3,MEDIAN(OFFSET(F94,1,0,ROW(C100)-ROW(C94)-1)),AVERAGE(OFFSET(F94,1,0,ROW(C100)-ROW(C94)-1)))*IF(H93="",1,VLOOKUP(H93,INDICES,8))</f>
        <v>#NUM!</v>
      </c>
      <c r="G93" s="103"/>
      <c r="H93" s="104"/>
      <c r="I93" s="104"/>
      <c r="J93" s="3">
        <f>COUNTA($A$1:$A93)-1</f>
        <v>6</v>
      </c>
      <c r="K93" s="3">
        <f>ROW(C100)-ROW(C94)-1</f>
        <v>5</v>
      </c>
      <c r="L93" s="3" t="str">
        <f ca="1">IF(AND(ISNUMBER(F93),M93="Sim"),"F","")</f>
        <v/>
      </c>
      <c r="M93" s="56" t="s">
        <v>64</v>
      </c>
    </row>
    <row r="94" spans="1:13" x14ac:dyDescent="0.2">
      <c r="C94" s="57" t="s">
        <v>26</v>
      </c>
      <c r="D94" s="113" t="s">
        <v>37</v>
      </c>
      <c r="E94" s="114"/>
      <c r="F94" s="105" t="s">
        <v>23</v>
      </c>
      <c r="G94" s="105"/>
      <c r="H94" s="105" t="s">
        <v>25</v>
      </c>
      <c r="I94" s="105"/>
      <c r="J94" s="3" t="s">
        <v>41</v>
      </c>
      <c r="L94" s="3" t="str">
        <f ca="1">IF(AND(ISNUMBER(F93),M93="Sim"),"F","")</f>
        <v/>
      </c>
    </row>
    <row r="95" spans="1:13" x14ac:dyDescent="0.2">
      <c r="C95" s="61"/>
      <c r="D95" s="111" t="str">
        <f>IF(C95&lt;&gt;"",VLOOKUP(C95,EMPRESAS,3,FALSE),"")</f>
        <v/>
      </c>
      <c r="E95" s="112"/>
      <c r="F95" s="106"/>
      <c r="G95" s="106"/>
      <c r="H95" s="107"/>
      <c r="I95" s="107"/>
      <c r="J95" s="3" t="s">
        <v>41</v>
      </c>
      <c r="L95" s="3" t="str">
        <f ca="1">IF(AND(ISNUMBER(OFFSET($F$1,MATCH(MAX($J$1:$J95),$J$1:$J95,0)-1,0)),ISNUMBER(F95),INDEX($M$1:$M95,MATCH("ZZZZ",$M$1:$M95))="Sim"),"F","")</f>
        <v/>
      </c>
    </row>
    <row r="96" spans="1:13" x14ac:dyDescent="0.2">
      <c r="C96" s="61"/>
      <c r="D96" s="111" t="str">
        <f>IF(C96&lt;&gt;"",VLOOKUP(C96,EMPRESAS,3,FALSE),"")</f>
        <v/>
      </c>
      <c r="E96" s="112"/>
      <c r="F96" s="106"/>
      <c r="G96" s="106"/>
      <c r="H96" s="107"/>
      <c r="I96" s="107"/>
      <c r="J96" s="3" t="s">
        <v>41</v>
      </c>
      <c r="L96" s="3" t="str">
        <f ca="1">IF(AND(ISNUMBER(OFFSET($F$1,MATCH(MAX($J$1:$J96),$J$1:$J96,0)-1,0)),ISNUMBER(F96),INDEX($M$1:$M96,MATCH("ZZZZ",$M$1:$M96))="Sim"),"F","")</f>
        <v/>
      </c>
    </row>
    <row r="97" spans="1:13" x14ac:dyDescent="0.2">
      <c r="C97" s="61"/>
      <c r="D97" s="111" t="str">
        <f>IF(C97&lt;&gt;"",VLOOKUP(C97,EMPRESAS,3,FALSE),"")</f>
        <v/>
      </c>
      <c r="E97" s="112"/>
      <c r="F97" s="106"/>
      <c r="G97" s="106"/>
      <c r="H97" s="107"/>
      <c r="I97" s="107"/>
      <c r="J97" s="3" t="s">
        <v>41</v>
      </c>
      <c r="L97" s="3" t="str">
        <f ca="1">IF(AND(ISNUMBER(OFFSET($F$1,MATCH(MAX($J$1:$J97),$J$1:$J97,0)-1,0)),ISNUMBER(F97),INDEX($M$1:$M97,MATCH("ZZZZ",$M$1:$M97))="Sim"),"F","")</f>
        <v/>
      </c>
    </row>
    <row r="98" spans="1:13" x14ac:dyDescent="0.2">
      <c r="C98" s="61"/>
      <c r="D98" s="111" t="str">
        <f>IF(C98&lt;&gt;"",VLOOKUP(C98,EMPRESAS,3,FALSE),"")</f>
        <v/>
      </c>
      <c r="E98" s="112"/>
      <c r="F98" s="106"/>
      <c r="G98" s="106"/>
      <c r="H98" s="107"/>
      <c r="I98" s="107"/>
      <c r="J98" s="3" t="s">
        <v>41</v>
      </c>
      <c r="L98" s="3" t="str">
        <f ca="1">IF(AND(ISNUMBER(OFFSET($F$1,MATCH(MAX($J$1:$J98),$J$1:$J98,0)-1,0)),ISNUMBER(F98),INDEX($M$1:$M98,MATCH("ZZZZ",$M$1:$M98))="Sim"),"F","")</f>
        <v/>
      </c>
    </row>
    <row r="99" spans="1:13" x14ac:dyDescent="0.2">
      <c r="C99" s="61"/>
      <c r="D99" s="111" t="str">
        <f>IF(C99&lt;&gt;"",VLOOKUP(C99,EMPRESAS,3,FALSE),"")</f>
        <v/>
      </c>
      <c r="E99" s="112"/>
      <c r="F99" s="106"/>
      <c r="G99" s="106"/>
      <c r="H99" s="107"/>
      <c r="I99" s="107"/>
      <c r="J99" s="3" t="s">
        <v>41</v>
      </c>
      <c r="L99" s="3" t="str">
        <f ca="1">IF(AND(ISNUMBER(OFFSET($F$1,MATCH(MAX($J$1:$J99),$J$1:$J99,0)-1,0)),ISNUMBER(F99),INDEX($M$1:$M99,MATCH("ZZZZ",$M$1:$M99))="Sim"),"F","")</f>
        <v/>
      </c>
    </row>
    <row r="100" spans="1:13" x14ac:dyDescent="0.2">
      <c r="C100" s="34" t="s">
        <v>36</v>
      </c>
      <c r="D100" s="115"/>
      <c r="E100" s="115"/>
      <c r="F100" s="115"/>
      <c r="G100" s="115"/>
      <c r="H100" s="115"/>
      <c r="I100" s="115"/>
      <c r="L100" s="3" t="str">
        <f ca="1">IF(AND(ISNUMBER(F93),M93="Sim"),"F","")</f>
        <v/>
      </c>
    </row>
    <row r="101" spans="1:13" x14ac:dyDescent="0.2">
      <c r="C101" s="1"/>
      <c r="D101" s="1"/>
      <c r="E101" s="1"/>
      <c r="F101" s="1"/>
      <c r="G101" s="1"/>
      <c r="H101" s="1"/>
      <c r="J101" s="1"/>
      <c r="K101" s="1"/>
      <c r="L101" s="3" t="str">
        <f ca="1">IF(AND(ISNUMBER(F93),M93="Sim"),"F","")</f>
        <v/>
      </c>
    </row>
    <row r="102" spans="1:13" x14ac:dyDescent="0.2">
      <c r="B102" s="35" t="s">
        <v>18</v>
      </c>
      <c r="C102" s="35" t="s">
        <v>3</v>
      </c>
      <c r="D102" s="32" t="s">
        <v>4</v>
      </c>
      <c r="E102" s="35" t="s">
        <v>0</v>
      </c>
      <c r="F102" s="109" t="str">
        <f>CHOOSE($K$3,"MEDIANA","MÉDIA")&amp;IF(H103="",""," RETROAGIDA")</f>
        <v>MEDIANA</v>
      </c>
      <c r="G102" s="109"/>
      <c r="H102" s="109" t="s">
        <v>53</v>
      </c>
      <c r="I102" s="109"/>
      <c r="L102" s="3" t="str">
        <f ca="1">IF(AND(ISNUMBER(F103),M103="Sim"),"F","")</f>
        <v/>
      </c>
    </row>
    <row r="103" spans="1:13" x14ac:dyDescent="0.2">
      <c r="A103" s="27" t="str">
        <f>CONCATENAR</f>
        <v xml:space="preserve">COTAÇÃO </v>
      </c>
      <c r="B103" s="35" t="s">
        <v>24</v>
      </c>
      <c r="C103" s="60"/>
      <c r="D103" s="58"/>
      <c r="E103" s="59"/>
      <c r="F103" s="103" t="e">
        <f ca="1">CHOOSE($K$3,MEDIAN(OFFSET(F104,1,0,ROW(C110)-ROW(C104)-1)),AVERAGE(OFFSET(F104,1,0,ROW(C110)-ROW(C104)-1)))*IF(H103="",1,VLOOKUP(H103,INDICES,8))</f>
        <v>#NUM!</v>
      </c>
      <c r="G103" s="103"/>
      <c r="H103" s="104"/>
      <c r="I103" s="104"/>
      <c r="J103" s="3">
        <f>COUNTA($A$1:$A103)-1</f>
        <v>7</v>
      </c>
      <c r="K103" s="3">
        <f>ROW(C110)-ROW(C104)-1</f>
        <v>5</v>
      </c>
      <c r="L103" s="3" t="str">
        <f ca="1">IF(AND(ISNUMBER(F103),M103="Sim"),"F","")</f>
        <v/>
      </c>
      <c r="M103" s="56" t="s">
        <v>64</v>
      </c>
    </row>
    <row r="104" spans="1:13" x14ac:dyDescent="0.2">
      <c r="C104" s="57" t="s">
        <v>26</v>
      </c>
      <c r="D104" s="113" t="s">
        <v>37</v>
      </c>
      <c r="E104" s="114"/>
      <c r="F104" s="105" t="s">
        <v>23</v>
      </c>
      <c r="G104" s="105"/>
      <c r="H104" s="105" t="s">
        <v>25</v>
      </c>
      <c r="I104" s="105"/>
      <c r="J104" s="3" t="s">
        <v>41</v>
      </c>
      <c r="L104" s="3" t="str">
        <f ca="1">IF(AND(ISNUMBER(F103),M103="Sim"),"F","")</f>
        <v/>
      </c>
    </row>
    <row r="105" spans="1:13" x14ac:dyDescent="0.2">
      <c r="C105" s="61"/>
      <c r="D105" s="111" t="str">
        <f>IF(C105&lt;&gt;"",VLOOKUP(C105,EMPRESAS,3,FALSE),"")</f>
        <v/>
      </c>
      <c r="E105" s="112"/>
      <c r="F105" s="106"/>
      <c r="G105" s="106"/>
      <c r="H105" s="107"/>
      <c r="I105" s="107"/>
      <c r="J105" s="3" t="s">
        <v>41</v>
      </c>
      <c r="L105" s="3" t="str">
        <f ca="1">IF(AND(ISNUMBER(OFFSET($F$1,MATCH(MAX($J$1:$J105),$J$1:$J105,0)-1,0)),ISNUMBER(F105),INDEX($M$1:$M105,MATCH("ZZZZ",$M$1:$M105))="Sim"),"F","")</f>
        <v/>
      </c>
    </row>
    <row r="106" spans="1:13" x14ac:dyDescent="0.2">
      <c r="C106" s="61"/>
      <c r="D106" s="111" t="str">
        <f>IF(C106&lt;&gt;"",VLOOKUP(C106,EMPRESAS,3,FALSE),"")</f>
        <v/>
      </c>
      <c r="E106" s="112"/>
      <c r="F106" s="106"/>
      <c r="G106" s="106"/>
      <c r="H106" s="107"/>
      <c r="I106" s="107"/>
      <c r="J106" s="3" t="s">
        <v>41</v>
      </c>
      <c r="L106" s="3" t="str">
        <f ca="1">IF(AND(ISNUMBER(OFFSET($F$1,MATCH(MAX($J$1:$J106),$J$1:$J106,0)-1,0)),ISNUMBER(F106),INDEX($M$1:$M106,MATCH("ZZZZ",$M$1:$M106))="Sim"),"F","")</f>
        <v/>
      </c>
    </row>
    <row r="107" spans="1:13" x14ac:dyDescent="0.2">
      <c r="C107" s="61"/>
      <c r="D107" s="111" t="str">
        <f>IF(C107&lt;&gt;"",VLOOKUP(C107,EMPRESAS,3,FALSE),"")</f>
        <v/>
      </c>
      <c r="E107" s="112"/>
      <c r="F107" s="106"/>
      <c r="G107" s="106"/>
      <c r="H107" s="107"/>
      <c r="I107" s="107"/>
      <c r="J107" s="3" t="s">
        <v>41</v>
      </c>
      <c r="L107" s="3" t="str">
        <f ca="1">IF(AND(ISNUMBER(OFFSET($F$1,MATCH(MAX($J$1:$J107),$J$1:$J107,0)-1,0)),ISNUMBER(F107),INDEX($M$1:$M107,MATCH("ZZZZ",$M$1:$M107))="Sim"),"F","")</f>
        <v/>
      </c>
    </row>
    <row r="108" spans="1:13" x14ac:dyDescent="0.2">
      <c r="C108" s="61"/>
      <c r="D108" s="111" t="str">
        <f>IF(C108&lt;&gt;"",VLOOKUP(C108,EMPRESAS,3,FALSE),"")</f>
        <v/>
      </c>
      <c r="E108" s="112"/>
      <c r="F108" s="106"/>
      <c r="G108" s="106"/>
      <c r="H108" s="107"/>
      <c r="I108" s="107"/>
      <c r="J108" s="3" t="s">
        <v>41</v>
      </c>
      <c r="L108" s="3" t="str">
        <f ca="1">IF(AND(ISNUMBER(OFFSET($F$1,MATCH(MAX($J$1:$J108),$J$1:$J108,0)-1,0)),ISNUMBER(F108),INDEX($M$1:$M108,MATCH("ZZZZ",$M$1:$M108))="Sim"),"F","")</f>
        <v/>
      </c>
    </row>
    <row r="109" spans="1:13" x14ac:dyDescent="0.2">
      <c r="C109" s="61"/>
      <c r="D109" s="111" t="str">
        <f>IF(C109&lt;&gt;"",VLOOKUP(C109,EMPRESAS,3,FALSE),"")</f>
        <v/>
      </c>
      <c r="E109" s="112"/>
      <c r="F109" s="106"/>
      <c r="G109" s="106"/>
      <c r="H109" s="107"/>
      <c r="I109" s="107"/>
      <c r="J109" s="3" t="s">
        <v>41</v>
      </c>
      <c r="L109" s="3" t="str">
        <f ca="1">IF(AND(ISNUMBER(OFFSET($F$1,MATCH(MAX($J$1:$J109),$J$1:$J109,0)-1,0)),ISNUMBER(F109),INDEX($M$1:$M109,MATCH("ZZZZ",$M$1:$M109))="Sim"),"F","")</f>
        <v/>
      </c>
    </row>
    <row r="110" spans="1:13" x14ac:dyDescent="0.2">
      <c r="C110" s="34" t="s">
        <v>36</v>
      </c>
      <c r="D110" s="115"/>
      <c r="E110" s="115"/>
      <c r="F110" s="115"/>
      <c r="G110" s="115"/>
      <c r="H110" s="115"/>
      <c r="I110" s="115"/>
      <c r="L110" s="3" t="str">
        <f ca="1">IF(AND(ISNUMBER(F103),M103="Sim"),"F","")</f>
        <v/>
      </c>
    </row>
    <row r="111" spans="1:13" x14ac:dyDescent="0.2">
      <c r="C111" s="1"/>
      <c r="D111" s="1"/>
      <c r="E111" s="1"/>
      <c r="F111" s="1"/>
      <c r="G111" s="1"/>
      <c r="H111" s="1"/>
      <c r="J111" s="1"/>
      <c r="K111" s="1"/>
      <c r="L111" s="3" t="str">
        <f ca="1">IF(AND(ISNUMBER(F103),M103="Sim"),"F","")</f>
        <v/>
      </c>
    </row>
    <row r="112" spans="1:13" x14ac:dyDescent="0.2">
      <c r="B112" s="35" t="s">
        <v>18</v>
      </c>
      <c r="C112" s="35" t="s">
        <v>3</v>
      </c>
      <c r="D112" s="32" t="s">
        <v>4</v>
      </c>
      <c r="E112" s="35" t="s">
        <v>0</v>
      </c>
      <c r="F112" s="109" t="str">
        <f>CHOOSE($K$3,"MEDIANA","MÉDIA")&amp;IF(H113="",""," RETROAGIDA")</f>
        <v>MEDIANA</v>
      </c>
      <c r="G112" s="109"/>
      <c r="H112" s="109" t="s">
        <v>53</v>
      </c>
      <c r="I112" s="109"/>
      <c r="L112" s="3" t="str">
        <f ca="1">IF(AND(ISNUMBER(F113),M113="Sim"),"F","")</f>
        <v/>
      </c>
    </row>
    <row r="113" spans="1:13" x14ac:dyDescent="0.2">
      <c r="A113" s="27" t="str">
        <f>CONCATENAR</f>
        <v xml:space="preserve">COTAÇÃO </v>
      </c>
      <c r="B113" s="35" t="s">
        <v>24</v>
      </c>
      <c r="C113" s="60"/>
      <c r="D113" s="58"/>
      <c r="E113" s="59"/>
      <c r="F113" s="103" t="e">
        <f ca="1">CHOOSE($K$3,MEDIAN(OFFSET(F114,1,0,ROW(C120)-ROW(C114)-1)),AVERAGE(OFFSET(F114,1,0,ROW(C120)-ROW(C114)-1)))*IF(H113="",1,VLOOKUP(H113,INDICES,8))</f>
        <v>#NUM!</v>
      </c>
      <c r="G113" s="103"/>
      <c r="H113" s="104"/>
      <c r="I113" s="104"/>
      <c r="J113" s="3">
        <f>COUNTA($A$1:$A113)-1</f>
        <v>8</v>
      </c>
      <c r="K113" s="3">
        <f>ROW(C120)-ROW(C114)-1</f>
        <v>5</v>
      </c>
      <c r="L113" s="3" t="str">
        <f ca="1">IF(AND(ISNUMBER(F113),M113="Sim"),"F","")</f>
        <v/>
      </c>
      <c r="M113" s="56" t="s">
        <v>64</v>
      </c>
    </row>
    <row r="114" spans="1:13" x14ac:dyDescent="0.2">
      <c r="C114" s="57" t="s">
        <v>26</v>
      </c>
      <c r="D114" s="113" t="s">
        <v>37</v>
      </c>
      <c r="E114" s="114"/>
      <c r="F114" s="105" t="s">
        <v>23</v>
      </c>
      <c r="G114" s="105"/>
      <c r="H114" s="105" t="s">
        <v>25</v>
      </c>
      <c r="I114" s="105"/>
      <c r="J114" s="3" t="s">
        <v>41</v>
      </c>
      <c r="L114" s="3" t="str">
        <f ca="1">IF(AND(ISNUMBER(F113),M113="Sim"),"F","")</f>
        <v/>
      </c>
    </row>
    <row r="115" spans="1:13" x14ac:dyDescent="0.2">
      <c r="C115" s="61"/>
      <c r="D115" s="111" t="str">
        <f>IF(C115&lt;&gt;"",VLOOKUP(C115,EMPRESAS,3,FALSE),"")</f>
        <v/>
      </c>
      <c r="E115" s="112"/>
      <c r="F115" s="106"/>
      <c r="G115" s="106"/>
      <c r="H115" s="107"/>
      <c r="I115" s="107"/>
      <c r="J115" s="3" t="s">
        <v>41</v>
      </c>
      <c r="L115" s="3" t="str">
        <f ca="1">IF(AND(ISNUMBER(OFFSET($F$1,MATCH(MAX($J$1:$J115),$J$1:$J115,0)-1,0)),ISNUMBER(F115),INDEX($M$1:$M115,MATCH("ZZZZ",$M$1:$M115))="Sim"),"F","")</f>
        <v/>
      </c>
    </row>
    <row r="116" spans="1:13" x14ac:dyDescent="0.2">
      <c r="C116" s="61"/>
      <c r="D116" s="111" t="str">
        <f>IF(C116&lt;&gt;"",VLOOKUP(C116,EMPRESAS,3,FALSE),"")</f>
        <v/>
      </c>
      <c r="E116" s="112"/>
      <c r="F116" s="106"/>
      <c r="G116" s="106"/>
      <c r="H116" s="107"/>
      <c r="I116" s="107"/>
      <c r="J116" s="3" t="s">
        <v>41</v>
      </c>
      <c r="L116" s="3" t="str">
        <f ca="1">IF(AND(ISNUMBER(OFFSET($F$1,MATCH(MAX($J$1:$J116),$J$1:$J116,0)-1,0)),ISNUMBER(F116),INDEX($M$1:$M116,MATCH("ZZZZ",$M$1:$M116))="Sim"),"F","")</f>
        <v/>
      </c>
    </row>
    <row r="117" spans="1:13" x14ac:dyDescent="0.2">
      <c r="C117" s="61"/>
      <c r="D117" s="111" t="str">
        <f>IF(C117&lt;&gt;"",VLOOKUP(C117,EMPRESAS,3,FALSE),"")</f>
        <v/>
      </c>
      <c r="E117" s="112"/>
      <c r="F117" s="106"/>
      <c r="G117" s="106"/>
      <c r="H117" s="107"/>
      <c r="I117" s="107"/>
      <c r="J117" s="3" t="s">
        <v>41</v>
      </c>
      <c r="L117" s="3" t="str">
        <f ca="1">IF(AND(ISNUMBER(OFFSET($F$1,MATCH(MAX($J$1:$J117),$J$1:$J117,0)-1,0)),ISNUMBER(F117),INDEX($M$1:$M117,MATCH("ZZZZ",$M$1:$M117))="Sim"),"F","")</f>
        <v/>
      </c>
    </row>
    <row r="118" spans="1:13" x14ac:dyDescent="0.2">
      <c r="C118" s="61"/>
      <c r="D118" s="111" t="str">
        <f>IF(C118&lt;&gt;"",VLOOKUP(C118,EMPRESAS,3,FALSE),"")</f>
        <v/>
      </c>
      <c r="E118" s="112"/>
      <c r="F118" s="106"/>
      <c r="G118" s="106"/>
      <c r="H118" s="107"/>
      <c r="I118" s="107"/>
      <c r="J118" s="3" t="s">
        <v>41</v>
      </c>
      <c r="L118" s="3" t="str">
        <f ca="1">IF(AND(ISNUMBER(OFFSET($F$1,MATCH(MAX($J$1:$J118),$J$1:$J118,0)-1,0)),ISNUMBER(F118),INDEX($M$1:$M118,MATCH("ZZZZ",$M$1:$M118))="Sim"),"F","")</f>
        <v/>
      </c>
    </row>
    <row r="119" spans="1:13" x14ac:dyDescent="0.2">
      <c r="C119" s="61"/>
      <c r="D119" s="111" t="str">
        <f>IF(C119&lt;&gt;"",VLOOKUP(C119,EMPRESAS,3,FALSE),"")</f>
        <v/>
      </c>
      <c r="E119" s="112"/>
      <c r="F119" s="106"/>
      <c r="G119" s="106"/>
      <c r="H119" s="107"/>
      <c r="I119" s="107"/>
      <c r="J119" s="3" t="s">
        <v>41</v>
      </c>
      <c r="L119" s="3" t="str">
        <f ca="1">IF(AND(ISNUMBER(OFFSET($F$1,MATCH(MAX($J$1:$J119),$J$1:$J119,0)-1,0)),ISNUMBER(F119),INDEX($M$1:$M119,MATCH("ZZZZ",$M$1:$M119))="Sim"),"F","")</f>
        <v/>
      </c>
    </row>
    <row r="120" spans="1:13" x14ac:dyDescent="0.2">
      <c r="C120" s="34" t="s">
        <v>36</v>
      </c>
      <c r="D120" s="115"/>
      <c r="E120" s="115"/>
      <c r="F120" s="115"/>
      <c r="G120" s="115"/>
      <c r="H120" s="115"/>
      <c r="I120" s="115"/>
      <c r="L120" s="3" t="str">
        <f ca="1">IF(AND(ISNUMBER(F113),M113="Sim"),"F","")</f>
        <v/>
      </c>
    </row>
    <row r="121" spans="1:13" x14ac:dyDescent="0.2">
      <c r="C121" s="1"/>
      <c r="D121" s="1"/>
      <c r="E121" s="1"/>
      <c r="F121" s="1"/>
      <c r="G121" s="1"/>
      <c r="H121" s="1"/>
      <c r="J121" s="1"/>
      <c r="K121" s="1"/>
      <c r="L121" s="3" t="str">
        <f ca="1">IF(AND(ISNUMBER(F113),M113="Sim"),"F","")</f>
        <v/>
      </c>
    </row>
    <row r="122" spans="1:13" x14ac:dyDescent="0.2">
      <c r="B122" s="35" t="s">
        <v>18</v>
      </c>
      <c r="C122" s="35" t="s">
        <v>3</v>
      </c>
      <c r="D122" s="32" t="s">
        <v>4</v>
      </c>
      <c r="E122" s="35" t="s">
        <v>0</v>
      </c>
      <c r="F122" s="109" t="str">
        <f>CHOOSE($K$3,"MEDIANA","MÉDIA")&amp;IF(H123="",""," RETROAGIDA")</f>
        <v>MEDIANA</v>
      </c>
      <c r="G122" s="109"/>
      <c r="H122" s="109" t="s">
        <v>53</v>
      </c>
      <c r="I122" s="109"/>
      <c r="L122" s="3" t="str">
        <f ca="1">IF(AND(ISNUMBER(F123),M123="Sim"),"F","")</f>
        <v/>
      </c>
    </row>
    <row r="123" spans="1:13" x14ac:dyDescent="0.2">
      <c r="A123" s="27" t="str">
        <f>CONCATENAR</f>
        <v xml:space="preserve">COTAÇÃO </v>
      </c>
      <c r="B123" s="35" t="s">
        <v>24</v>
      </c>
      <c r="C123" s="60"/>
      <c r="D123" s="58"/>
      <c r="E123" s="59"/>
      <c r="F123" s="103" t="e">
        <f ca="1">CHOOSE($K$3,MEDIAN(OFFSET(F124,1,0,ROW(C130)-ROW(C124)-1)),AVERAGE(OFFSET(F124,1,0,ROW(C130)-ROW(C124)-1)))*IF(H123="",1,VLOOKUP(H123,INDICES,8))</f>
        <v>#NUM!</v>
      </c>
      <c r="G123" s="103"/>
      <c r="H123" s="104"/>
      <c r="I123" s="104"/>
      <c r="J123" s="3">
        <f>COUNTA($A$1:$A123)-1</f>
        <v>9</v>
      </c>
      <c r="K123" s="3">
        <f>ROW(C130)-ROW(C124)-1</f>
        <v>5</v>
      </c>
      <c r="L123" s="3" t="str">
        <f ca="1">IF(AND(ISNUMBER(F123),M123="Sim"),"F","")</f>
        <v/>
      </c>
      <c r="M123" s="56" t="s">
        <v>64</v>
      </c>
    </row>
    <row r="124" spans="1:13" x14ac:dyDescent="0.2">
      <c r="C124" s="57" t="s">
        <v>26</v>
      </c>
      <c r="D124" s="113" t="s">
        <v>37</v>
      </c>
      <c r="E124" s="114"/>
      <c r="F124" s="105" t="s">
        <v>23</v>
      </c>
      <c r="G124" s="105"/>
      <c r="H124" s="105" t="s">
        <v>25</v>
      </c>
      <c r="I124" s="105"/>
      <c r="J124" s="3" t="s">
        <v>41</v>
      </c>
      <c r="L124" s="3" t="str">
        <f ca="1">IF(AND(ISNUMBER(F123),M123="Sim"),"F","")</f>
        <v/>
      </c>
    </row>
    <row r="125" spans="1:13" x14ac:dyDescent="0.2">
      <c r="C125" s="61"/>
      <c r="D125" s="111" t="str">
        <f>IF(C125&lt;&gt;"",VLOOKUP(C125,EMPRESAS,3,FALSE),"")</f>
        <v/>
      </c>
      <c r="E125" s="112"/>
      <c r="F125" s="106"/>
      <c r="G125" s="106"/>
      <c r="H125" s="107"/>
      <c r="I125" s="107"/>
      <c r="J125" s="3" t="s">
        <v>41</v>
      </c>
      <c r="L125" s="3" t="str">
        <f ca="1">IF(AND(ISNUMBER(OFFSET($F$1,MATCH(MAX($J$1:$J125),$J$1:$J125,0)-1,0)),ISNUMBER(F125),INDEX($M$1:$M125,MATCH("ZZZZ",$M$1:$M125))="Sim"),"F","")</f>
        <v/>
      </c>
    </row>
    <row r="126" spans="1:13" x14ac:dyDescent="0.2">
      <c r="C126" s="61"/>
      <c r="D126" s="111" t="str">
        <f>IF(C126&lt;&gt;"",VLOOKUP(C126,EMPRESAS,3,FALSE),"")</f>
        <v/>
      </c>
      <c r="E126" s="112"/>
      <c r="F126" s="106"/>
      <c r="G126" s="106"/>
      <c r="H126" s="107"/>
      <c r="I126" s="107"/>
      <c r="J126" s="3" t="s">
        <v>41</v>
      </c>
      <c r="L126" s="3" t="str">
        <f ca="1">IF(AND(ISNUMBER(OFFSET($F$1,MATCH(MAX($J$1:$J126),$J$1:$J126,0)-1,0)),ISNUMBER(F126),INDEX($M$1:$M126,MATCH("ZZZZ",$M$1:$M126))="Sim"),"F","")</f>
        <v/>
      </c>
    </row>
    <row r="127" spans="1:13" x14ac:dyDescent="0.2">
      <c r="C127" s="61"/>
      <c r="D127" s="111" t="str">
        <f>IF(C127&lt;&gt;"",VLOOKUP(C127,EMPRESAS,3,FALSE),"")</f>
        <v/>
      </c>
      <c r="E127" s="112"/>
      <c r="F127" s="106"/>
      <c r="G127" s="106"/>
      <c r="H127" s="107"/>
      <c r="I127" s="107"/>
      <c r="J127" s="3" t="s">
        <v>41</v>
      </c>
      <c r="L127" s="3" t="str">
        <f ca="1">IF(AND(ISNUMBER(OFFSET($F$1,MATCH(MAX($J$1:$J127),$J$1:$J127,0)-1,0)),ISNUMBER(F127),INDEX($M$1:$M127,MATCH("ZZZZ",$M$1:$M127))="Sim"),"F","")</f>
        <v/>
      </c>
    </row>
    <row r="128" spans="1:13" x14ac:dyDescent="0.2">
      <c r="C128" s="61"/>
      <c r="D128" s="111" t="str">
        <f>IF(C128&lt;&gt;"",VLOOKUP(C128,EMPRESAS,3,FALSE),"")</f>
        <v/>
      </c>
      <c r="E128" s="112"/>
      <c r="F128" s="106"/>
      <c r="G128" s="106"/>
      <c r="H128" s="107"/>
      <c r="I128" s="107"/>
      <c r="J128" s="3" t="s">
        <v>41</v>
      </c>
      <c r="L128" s="3" t="str">
        <f ca="1">IF(AND(ISNUMBER(OFFSET($F$1,MATCH(MAX($J$1:$J128),$J$1:$J128,0)-1,0)),ISNUMBER(F128),INDEX($M$1:$M128,MATCH("ZZZZ",$M$1:$M128))="Sim"),"F","")</f>
        <v/>
      </c>
    </row>
    <row r="129" spans="1:13" x14ac:dyDescent="0.2">
      <c r="C129" s="61"/>
      <c r="D129" s="111" t="str">
        <f>IF(C129&lt;&gt;"",VLOOKUP(C129,EMPRESAS,3,FALSE),"")</f>
        <v/>
      </c>
      <c r="E129" s="112"/>
      <c r="F129" s="106"/>
      <c r="G129" s="106"/>
      <c r="H129" s="107"/>
      <c r="I129" s="107"/>
      <c r="J129" s="3" t="s">
        <v>41</v>
      </c>
      <c r="L129" s="3" t="str">
        <f ca="1">IF(AND(ISNUMBER(OFFSET($F$1,MATCH(MAX($J$1:$J129),$J$1:$J129,0)-1,0)),ISNUMBER(F129),INDEX($M$1:$M129,MATCH("ZZZZ",$M$1:$M129))="Sim"),"F","")</f>
        <v/>
      </c>
    </row>
    <row r="130" spans="1:13" x14ac:dyDescent="0.2">
      <c r="C130" s="34" t="s">
        <v>36</v>
      </c>
      <c r="D130" s="115"/>
      <c r="E130" s="115"/>
      <c r="F130" s="115"/>
      <c r="G130" s="115"/>
      <c r="H130" s="115"/>
      <c r="I130" s="115"/>
      <c r="L130" s="3" t="str">
        <f ca="1">IF(AND(ISNUMBER(F123),M123="Sim"),"F","")</f>
        <v/>
      </c>
    </row>
    <row r="131" spans="1:13" x14ac:dyDescent="0.2">
      <c r="C131" s="1"/>
      <c r="D131" s="1"/>
      <c r="E131" s="1"/>
      <c r="F131" s="1"/>
      <c r="G131" s="1"/>
      <c r="H131" s="1"/>
      <c r="J131" s="1"/>
      <c r="K131" s="1"/>
      <c r="L131" s="3" t="str">
        <f ca="1">IF(AND(ISNUMBER(F123),M123="Sim"),"F","")</f>
        <v/>
      </c>
    </row>
    <row r="132" spans="1:13" x14ac:dyDescent="0.2">
      <c r="B132" s="35" t="s">
        <v>18</v>
      </c>
      <c r="C132" s="35" t="s">
        <v>3</v>
      </c>
      <c r="D132" s="32" t="s">
        <v>4</v>
      </c>
      <c r="E132" s="35" t="s">
        <v>0</v>
      </c>
      <c r="F132" s="109" t="str">
        <f>CHOOSE($K$3,"MEDIANA","MÉDIA")&amp;IF(H133="",""," RETROAGIDA")</f>
        <v>MEDIANA</v>
      </c>
      <c r="G132" s="109"/>
      <c r="H132" s="109" t="s">
        <v>53</v>
      </c>
      <c r="I132" s="109"/>
      <c r="L132" s="3" t="str">
        <f ca="1">IF(AND(ISNUMBER(F133),M133="Sim"),"F","")</f>
        <v/>
      </c>
    </row>
    <row r="133" spans="1:13" x14ac:dyDescent="0.2">
      <c r="A133" s="27" t="str">
        <f>CONCATENAR</f>
        <v xml:space="preserve">COTAÇÃO </v>
      </c>
      <c r="B133" s="35" t="s">
        <v>24</v>
      </c>
      <c r="C133" s="60"/>
      <c r="D133" s="58"/>
      <c r="E133" s="59"/>
      <c r="F133" s="103" t="e">
        <f ca="1">CHOOSE($K$3,MEDIAN(OFFSET(F134,1,0,ROW(C140)-ROW(C134)-1)),AVERAGE(OFFSET(F134,1,0,ROW(C140)-ROW(C134)-1)))*IF(H133="",1,VLOOKUP(H133,INDICES,8))</f>
        <v>#NUM!</v>
      </c>
      <c r="G133" s="103"/>
      <c r="H133" s="104"/>
      <c r="I133" s="104"/>
      <c r="J133" s="3">
        <f>COUNTA($A$1:$A133)-1</f>
        <v>10</v>
      </c>
      <c r="K133" s="3">
        <f>ROW(C140)-ROW(C134)-1</f>
        <v>5</v>
      </c>
      <c r="L133" s="3" t="str">
        <f ca="1">IF(AND(ISNUMBER(F133),M133="Sim"),"F","")</f>
        <v/>
      </c>
      <c r="M133" s="56" t="s">
        <v>64</v>
      </c>
    </row>
    <row r="134" spans="1:13" x14ac:dyDescent="0.2">
      <c r="C134" s="57" t="s">
        <v>26</v>
      </c>
      <c r="D134" s="113" t="s">
        <v>37</v>
      </c>
      <c r="E134" s="114"/>
      <c r="F134" s="105" t="s">
        <v>23</v>
      </c>
      <c r="G134" s="105"/>
      <c r="H134" s="105" t="s">
        <v>25</v>
      </c>
      <c r="I134" s="105"/>
      <c r="J134" s="3" t="s">
        <v>41</v>
      </c>
      <c r="L134" s="3" t="str">
        <f ca="1">IF(AND(ISNUMBER(F133),M133="Sim"),"F","")</f>
        <v/>
      </c>
    </row>
    <row r="135" spans="1:13" x14ac:dyDescent="0.2">
      <c r="C135" s="61"/>
      <c r="D135" s="111" t="str">
        <f>IF(C135&lt;&gt;"",VLOOKUP(C135,EMPRESAS,3,FALSE),"")</f>
        <v/>
      </c>
      <c r="E135" s="112"/>
      <c r="F135" s="106"/>
      <c r="G135" s="106"/>
      <c r="H135" s="107"/>
      <c r="I135" s="107"/>
      <c r="J135" s="3" t="s">
        <v>41</v>
      </c>
      <c r="L135" s="3" t="str">
        <f ca="1">IF(AND(ISNUMBER(OFFSET($F$1,MATCH(MAX($J$1:$J135),$J$1:$J135,0)-1,0)),ISNUMBER(F135),INDEX($M$1:$M135,MATCH("ZZZZ",$M$1:$M135))="Sim"),"F","")</f>
        <v/>
      </c>
    </row>
    <row r="136" spans="1:13" x14ac:dyDescent="0.2">
      <c r="C136" s="61"/>
      <c r="D136" s="111" t="str">
        <f>IF(C136&lt;&gt;"",VLOOKUP(C136,EMPRESAS,3,FALSE),"")</f>
        <v/>
      </c>
      <c r="E136" s="112"/>
      <c r="F136" s="106"/>
      <c r="G136" s="106"/>
      <c r="H136" s="107"/>
      <c r="I136" s="107"/>
      <c r="J136" s="3" t="s">
        <v>41</v>
      </c>
      <c r="L136" s="3" t="str">
        <f ca="1">IF(AND(ISNUMBER(OFFSET($F$1,MATCH(MAX($J$1:$J136),$J$1:$J136,0)-1,0)),ISNUMBER(F136),INDEX($M$1:$M136,MATCH("ZZZZ",$M$1:$M136))="Sim"),"F","")</f>
        <v/>
      </c>
    </row>
    <row r="137" spans="1:13" x14ac:dyDescent="0.2">
      <c r="C137" s="61"/>
      <c r="D137" s="111" t="str">
        <f>IF(C137&lt;&gt;"",VLOOKUP(C137,EMPRESAS,3,FALSE),"")</f>
        <v/>
      </c>
      <c r="E137" s="112"/>
      <c r="F137" s="106"/>
      <c r="G137" s="106"/>
      <c r="H137" s="107"/>
      <c r="I137" s="107"/>
      <c r="J137" s="3" t="s">
        <v>41</v>
      </c>
      <c r="L137" s="3" t="str">
        <f ca="1">IF(AND(ISNUMBER(OFFSET($F$1,MATCH(MAX($J$1:$J137),$J$1:$J137,0)-1,0)),ISNUMBER(F137),INDEX($M$1:$M137,MATCH("ZZZZ",$M$1:$M137))="Sim"),"F","")</f>
        <v/>
      </c>
    </row>
    <row r="138" spans="1:13" x14ac:dyDescent="0.2">
      <c r="C138" s="61"/>
      <c r="D138" s="111" t="str">
        <f>IF(C138&lt;&gt;"",VLOOKUP(C138,EMPRESAS,3,FALSE),"")</f>
        <v/>
      </c>
      <c r="E138" s="112"/>
      <c r="F138" s="106"/>
      <c r="G138" s="106"/>
      <c r="H138" s="107"/>
      <c r="I138" s="107"/>
      <c r="J138" s="3" t="s">
        <v>41</v>
      </c>
      <c r="L138" s="3" t="str">
        <f ca="1">IF(AND(ISNUMBER(OFFSET($F$1,MATCH(MAX($J$1:$J138),$J$1:$J138,0)-1,0)),ISNUMBER(F138),INDEX($M$1:$M138,MATCH("ZZZZ",$M$1:$M138))="Sim"),"F","")</f>
        <v/>
      </c>
    </row>
    <row r="139" spans="1:13" x14ac:dyDescent="0.2">
      <c r="C139" s="61"/>
      <c r="D139" s="111" t="str">
        <f>IF(C139&lt;&gt;"",VLOOKUP(C139,EMPRESAS,3,FALSE),"")</f>
        <v/>
      </c>
      <c r="E139" s="112"/>
      <c r="F139" s="106"/>
      <c r="G139" s="106"/>
      <c r="H139" s="107"/>
      <c r="I139" s="107"/>
      <c r="J139" s="3" t="s">
        <v>41</v>
      </c>
      <c r="L139" s="3" t="str">
        <f ca="1">IF(AND(ISNUMBER(OFFSET($F$1,MATCH(MAX($J$1:$J139),$J$1:$J139,0)-1,0)),ISNUMBER(F139),INDEX($M$1:$M139,MATCH("ZZZZ",$M$1:$M139))="Sim"),"F","")</f>
        <v/>
      </c>
    </row>
    <row r="140" spans="1:13" x14ac:dyDescent="0.2">
      <c r="C140" s="34" t="s">
        <v>36</v>
      </c>
      <c r="D140" s="115"/>
      <c r="E140" s="115"/>
      <c r="F140" s="115"/>
      <c r="G140" s="115"/>
      <c r="H140" s="115"/>
      <c r="I140" s="115"/>
      <c r="L140" s="3" t="str">
        <f ca="1">IF(AND(ISNUMBER(F133),M133="Sim"),"F","")</f>
        <v/>
      </c>
    </row>
    <row r="141" spans="1:13" x14ac:dyDescent="0.2">
      <c r="C141" s="1"/>
      <c r="D141" s="1"/>
      <c r="E141" s="1"/>
      <c r="F141" s="1"/>
      <c r="G141" s="1"/>
      <c r="H141" s="1"/>
      <c r="J141" s="1"/>
      <c r="K141" s="1"/>
      <c r="L141" s="3" t="str">
        <f ca="1">IF(AND(ISNUMBER(F133),M133="Sim"),"F","")</f>
        <v/>
      </c>
    </row>
    <row r="142" spans="1:13" x14ac:dyDescent="0.2">
      <c r="B142" s="35" t="s">
        <v>18</v>
      </c>
      <c r="C142" s="35" t="s">
        <v>3</v>
      </c>
      <c r="D142" s="32" t="s">
        <v>4</v>
      </c>
      <c r="E142" s="35" t="s">
        <v>0</v>
      </c>
      <c r="F142" s="109" t="str">
        <f>CHOOSE($K$3,"MEDIANA","MÉDIA")&amp;IF(H143="",""," RETROAGIDA")</f>
        <v>MEDIANA</v>
      </c>
      <c r="G142" s="109"/>
      <c r="H142" s="109" t="s">
        <v>53</v>
      </c>
      <c r="I142" s="109"/>
      <c r="L142" s="3" t="str">
        <f ca="1">IF(AND(ISNUMBER(F143),M143="Sim"),"F","")</f>
        <v/>
      </c>
    </row>
    <row r="143" spans="1:13" x14ac:dyDescent="0.2">
      <c r="A143" s="27" t="str">
        <f>CONCATENAR</f>
        <v xml:space="preserve">COTAÇÃO </v>
      </c>
      <c r="B143" s="35" t="s">
        <v>24</v>
      </c>
      <c r="C143" s="60"/>
      <c r="D143" s="58"/>
      <c r="E143" s="59"/>
      <c r="F143" s="103" t="e">
        <f ca="1">CHOOSE($K$3,MEDIAN(OFFSET(F144,1,0,ROW(C150)-ROW(C144)-1)),AVERAGE(OFFSET(F144,1,0,ROW(C150)-ROW(C144)-1)))*IF(H143="",1,VLOOKUP(H143,INDICES,8))</f>
        <v>#NUM!</v>
      </c>
      <c r="G143" s="103"/>
      <c r="H143" s="104"/>
      <c r="I143" s="104"/>
      <c r="J143" s="3">
        <f>COUNTA($A$1:$A143)-1</f>
        <v>11</v>
      </c>
      <c r="K143" s="3">
        <f>ROW(C150)-ROW(C144)-1</f>
        <v>5</v>
      </c>
      <c r="L143" s="3" t="str">
        <f ca="1">IF(AND(ISNUMBER(F143),M143="Sim"),"F","")</f>
        <v/>
      </c>
      <c r="M143" s="56" t="s">
        <v>64</v>
      </c>
    </row>
    <row r="144" spans="1:13" x14ac:dyDescent="0.2">
      <c r="C144" s="57" t="s">
        <v>26</v>
      </c>
      <c r="D144" s="113" t="s">
        <v>37</v>
      </c>
      <c r="E144" s="114"/>
      <c r="F144" s="105" t="s">
        <v>23</v>
      </c>
      <c r="G144" s="105"/>
      <c r="H144" s="105" t="s">
        <v>25</v>
      </c>
      <c r="I144" s="105"/>
      <c r="J144" s="3" t="s">
        <v>41</v>
      </c>
      <c r="L144" s="3" t="str">
        <f ca="1">IF(AND(ISNUMBER(F143),M143="Sim"),"F","")</f>
        <v/>
      </c>
    </row>
    <row r="145" spans="1:13" x14ac:dyDescent="0.2">
      <c r="C145" s="61"/>
      <c r="D145" s="111" t="str">
        <f>IF(C145&lt;&gt;"",VLOOKUP(C145,EMPRESAS,3,FALSE),"")</f>
        <v/>
      </c>
      <c r="E145" s="112"/>
      <c r="F145" s="106"/>
      <c r="G145" s="106"/>
      <c r="H145" s="107"/>
      <c r="I145" s="107"/>
      <c r="J145" s="3" t="s">
        <v>41</v>
      </c>
      <c r="L145" s="3" t="str">
        <f ca="1">IF(AND(ISNUMBER(OFFSET($F$1,MATCH(MAX($J$1:$J145),$J$1:$J145,0)-1,0)),ISNUMBER(F145),INDEX($M$1:$M145,MATCH("ZZZZ",$M$1:$M145))="Sim"),"F","")</f>
        <v/>
      </c>
    </row>
    <row r="146" spans="1:13" x14ac:dyDescent="0.2">
      <c r="C146" s="61"/>
      <c r="D146" s="111" t="str">
        <f>IF(C146&lt;&gt;"",VLOOKUP(C146,EMPRESAS,3,FALSE),"")</f>
        <v/>
      </c>
      <c r="E146" s="112"/>
      <c r="F146" s="106"/>
      <c r="G146" s="106"/>
      <c r="H146" s="107"/>
      <c r="I146" s="107"/>
      <c r="J146" s="3" t="s">
        <v>41</v>
      </c>
      <c r="L146" s="3" t="str">
        <f ca="1">IF(AND(ISNUMBER(OFFSET($F$1,MATCH(MAX($J$1:$J146),$J$1:$J146,0)-1,0)),ISNUMBER(F146),INDEX($M$1:$M146,MATCH("ZZZZ",$M$1:$M146))="Sim"),"F","")</f>
        <v/>
      </c>
    </row>
    <row r="147" spans="1:13" x14ac:dyDescent="0.2">
      <c r="C147" s="61"/>
      <c r="D147" s="111" t="str">
        <f>IF(C147&lt;&gt;"",VLOOKUP(C147,EMPRESAS,3,FALSE),"")</f>
        <v/>
      </c>
      <c r="E147" s="112"/>
      <c r="F147" s="106"/>
      <c r="G147" s="106"/>
      <c r="H147" s="107"/>
      <c r="I147" s="107"/>
      <c r="J147" s="3" t="s">
        <v>41</v>
      </c>
      <c r="L147" s="3" t="str">
        <f ca="1">IF(AND(ISNUMBER(OFFSET($F$1,MATCH(MAX($J$1:$J147),$J$1:$J147,0)-1,0)),ISNUMBER(F147),INDEX($M$1:$M147,MATCH("ZZZZ",$M$1:$M147))="Sim"),"F","")</f>
        <v/>
      </c>
    </row>
    <row r="148" spans="1:13" x14ac:dyDescent="0.2">
      <c r="C148" s="61"/>
      <c r="D148" s="111" t="str">
        <f>IF(C148&lt;&gt;"",VLOOKUP(C148,EMPRESAS,3,FALSE),"")</f>
        <v/>
      </c>
      <c r="E148" s="112"/>
      <c r="F148" s="106"/>
      <c r="G148" s="106"/>
      <c r="H148" s="107"/>
      <c r="I148" s="107"/>
      <c r="J148" s="3" t="s">
        <v>41</v>
      </c>
      <c r="L148" s="3" t="str">
        <f ca="1">IF(AND(ISNUMBER(OFFSET($F$1,MATCH(MAX($J$1:$J148),$J$1:$J148,0)-1,0)),ISNUMBER(F148),INDEX($M$1:$M148,MATCH("ZZZZ",$M$1:$M148))="Sim"),"F","")</f>
        <v/>
      </c>
    </row>
    <row r="149" spans="1:13" x14ac:dyDescent="0.2">
      <c r="C149" s="61"/>
      <c r="D149" s="111" t="str">
        <f>IF(C149&lt;&gt;"",VLOOKUP(C149,EMPRESAS,3,FALSE),"")</f>
        <v/>
      </c>
      <c r="E149" s="112"/>
      <c r="F149" s="106"/>
      <c r="G149" s="106"/>
      <c r="H149" s="107"/>
      <c r="I149" s="107"/>
      <c r="J149" s="3" t="s">
        <v>41</v>
      </c>
      <c r="L149" s="3" t="str">
        <f ca="1">IF(AND(ISNUMBER(OFFSET($F$1,MATCH(MAX($J$1:$J149),$J$1:$J149,0)-1,0)),ISNUMBER(F149),INDEX($M$1:$M149,MATCH("ZZZZ",$M$1:$M149))="Sim"),"F","")</f>
        <v/>
      </c>
    </row>
    <row r="150" spans="1:13" x14ac:dyDescent="0.2">
      <c r="C150" s="34" t="s">
        <v>36</v>
      </c>
      <c r="D150" s="115"/>
      <c r="E150" s="115"/>
      <c r="F150" s="115"/>
      <c r="G150" s="115"/>
      <c r="H150" s="115"/>
      <c r="I150" s="115"/>
      <c r="L150" s="3" t="str">
        <f ca="1">IF(AND(ISNUMBER(F143),M143="Sim"),"F","")</f>
        <v/>
      </c>
    </row>
    <row r="151" spans="1:13" x14ac:dyDescent="0.2">
      <c r="C151" s="1"/>
      <c r="D151" s="1"/>
      <c r="E151" s="1"/>
      <c r="F151" s="1"/>
      <c r="G151" s="1"/>
      <c r="H151" s="1"/>
      <c r="J151" s="1"/>
      <c r="K151" s="1"/>
      <c r="L151" s="3" t="str">
        <f ca="1">IF(AND(ISNUMBER(F143),M143="Sim"),"F","")</f>
        <v/>
      </c>
    </row>
    <row r="152" spans="1:13" x14ac:dyDescent="0.2">
      <c r="B152" s="35" t="s">
        <v>18</v>
      </c>
      <c r="C152" s="35" t="s">
        <v>3</v>
      </c>
      <c r="D152" s="32" t="s">
        <v>4</v>
      </c>
      <c r="E152" s="35" t="s">
        <v>0</v>
      </c>
      <c r="F152" s="109" t="str">
        <f>CHOOSE($K$3,"MEDIANA","MÉDIA")&amp;IF(H153="",""," RETROAGIDA")</f>
        <v>MEDIANA</v>
      </c>
      <c r="G152" s="109"/>
      <c r="H152" s="109" t="s">
        <v>53</v>
      </c>
      <c r="I152" s="109"/>
      <c r="L152" s="3" t="str">
        <f ca="1">IF(AND(ISNUMBER(F153),M153="Sim"),"F","")</f>
        <v/>
      </c>
    </row>
    <row r="153" spans="1:13" x14ac:dyDescent="0.2">
      <c r="A153" s="27" t="str">
        <f>CONCATENAR</f>
        <v xml:space="preserve">COTAÇÃO </v>
      </c>
      <c r="B153" s="35" t="s">
        <v>24</v>
      </c>
      <c r="C153" s="60"/>
      <c r="D153" s="58"/>
      <c r="E153" s="59"/>
      <c r="F153" s="103" t="e">
        <f ca="1">CHOOSE($K$3,MEDIAN(OFFSET(F154,1,0,ROW(C160)-ROW(C154)-1)),AVERAGE(OFFSET(F154,1,0,ROW(C160)-ROW(C154)-1)))*IF(H153="",1,VLOOKUP(H153,INDICES,8))</f>
        <v>#NUM!</v>
      </c>
      <c r="G153" s="103"/>
      <c r="H153" s="104"/>
      <c r="I153" s="104"/>
      <c r="J153" s="3">
        <f>COUNTA($A$1:$A153)-1</f>
        <v>12</v>
      </c>
      <c r="K153" s="3">
        <f>ROW(C160)-ROW(C154)-1</f>
        <v>5</v>
      </c>
      <c r="L153" s="3" t="str">
        <f ca="1">IF(AND(ISNUMBER(F153),M153="Sim"),"F","")</f>
        <v/>
      </c>
      <c r="M153" s="56" t="s">
        <v>64</v>
      </c>
    </row>
    <row r="154" spans="1:13" x14ac:dyDescent="0.2">
      <c r="C154" s="57" t="s">
        <v>26</v>
      </c>
      <c r="D154" s="113" t="s">
        <v>37</v>
      </c>
      <c r="E154" s="114"/>
      <c r="F154" s="105" t="s">
        <v>23</v>
      </c>
      <c r="G154" s="105"/>
      <c r="H154" s="105" t="s">
        <v>25</v>
      </c>
      <c r="I154" s="105"/>
      <c r="J154" s="3" t="s">
        <v>41</v>
      </c>
      <c r="L154" s="3" t="str">
        <f ca="1">IF(AND(ISNUMBER(F153),M153="Sim"),"F","")</f>
        <v/>
      </c>
    </row>
    <row r="155" spans="1:13" x14ac:dyDescent="0.2">
      <c r="C155" s="61"/>
      <c r="D155" s="111" t="str">
        <f>IF(C155&lt;&gt;"",VLOOKUP(C155,EMPRESAS,3,FALSE),"")</f>
        <v/>
      </c>
      <c r="E155" s="112"/>
      <c r="F155" s="106"/>
      <c r="G155" s="106"/>
      <c r="H155" s="107"/>
      <c r="I155" s="107"/>
      <c r="J155" s="3" t="s">
        <v>41</v>
      </c>
      <c r="L155" s="3" t="str">
        <f ca="1">IF(AND(ISNUMBER(OFFSET($F$1,MATCH(MAX($J$1:$J155),$J$1:$J155,0)-1,0)),ISNUMBER(F155),INDEX($M$1:$M155,MATCH("ZZZZ",$M$1:$M155))="Sim"),"F","")</f>
        <v/>
      </c>
    </row>
    <row r="156" spans="1:13" x14ac:dyDescent="0.2">
      <c r="C156" s="61"/>
      <c r="D156" s="111" t="str">
        <f>IF(C156&lt;&gt;"",VLOOKUP(C156,EMPRESAS,3,FALSE),"")</f>
        <v/>
      </c>
      <c r="E156" s="112"/>
      <c r="F156" s="106"/>
      <c r="G156" s="106"/>
      <c r="H156" s="107"/>
      <c r="I156" s="107"/>
      <c r="J156" s="3" t="s">
        <v>41</v>
      </c>
      <c r="L156" s="3" t="str">
        <f ca="1">IF(AND(ISNUMBER(OFFSET($F$1,MATCH(MAX($J$1:$J156),$J$1:$J156,0)-1,0)),ISNUMBER(F156),INDEX($M$1:$M156,MATCH("ZZZZ",$M$1:$M156))="Sim"),"F","")</f>
        <v/>
      </c>
    </row>
    <row r="157" spans="1:13" x14ac:dyDescent="0.2">
      <c r="C157" s="61"/>
      <c r="D157" s="111" t="str">
        <f>IF(C157&lt;&gt;"",VLOOKUP(C157,EMPRESAS,3,FALSE),"")</f>
        <v/>
      </c>
      <c r="E157" s="112"/>
      <c r="F157" s="106"/>
      <c r="G157" s="106"/>
      <c r="H157" s="107"/>
      <c r="I157" s="107"/>
      <c r="J157" s="3" t="s">
        <v>41</v>
      </c>
      <c r="L157" s="3" t="str">
        <f ca="1">IF(AND(ISNUMBER(OFFSET($F$1,MATCH(MAX($J$1:$J157),$J$1:$J157,0)-1,0)),ISNUMBER(F157),INDEX($M$1:$M157,MATCH("ZZZZ",$M$1:$M157))="Sim"),"F","")</f>
        <v/>
      </c>
    </row>
    <row r="158" spans="1:13" x14ac:dyDescent="0.2">
      <c r="C158" s="61"/>
      <c r="D158" s="111" t="str">
        <f>IF(C158&lt;&gt;"",VLOOKUP(C158,EMPRESAS,3,FALSE),"")</f>
        <v/>
      </c>
      <c r="E158" s="112"/>
      <c r="F158" s="106"/>
      <c r="G158" s="106"/>
      <c r="H158" s="107"/>
      <c r="I158" s="107"/>
      <c r="J158" s="3" t="s">
        <v>41</v>
      </c>
      <c r="L158" s="3" t="str">
        <f ca="1">IF(AND(ISNUMBER(OFFSET($F$1,MATCH(MAX($J$1:$J158),$J$1:$J158,0)-1,0)),ISNUMBER(F158),INDEX($M$1:$M158,MATCH("ZZZZ",$M$1:$M158))="Sim"),"F","")</f>
        <v/>
      </c>
    </row>
    <row r="159" spans="1:13" x14ac:dyDescent="0.2">
      <c r="C159" s="61"/>
      <c r="D159" s="111" t="str">
        <f>IF(C159&lt;&gt;"",VLOOKUP(C159,EMPRESAS,3,FALSE),"")</f>
        <v/>
      </c>
      <c r="E159" s="112"/>
      <c r="F159" s="106"/>
      <c r="G159" s="106"/>
      <c r="H159" s="107"/>
      <c r="I159" s="107"/>
      <c r="J159" s="3" t="s">
        <v>41</v>
      </c>
      <c r="L159" s="3" t="str">
        <f ca="1">IF(AND(ISNUMBER(OFFSET($F$1,MATCH(MAX($J$1:$J159),$J$1:$J159,0)-1,0)),ISNUMBER(F159),INDEX($M$1:$M159,MATCH("ZZZZ",$M$1:$M159))="Sim"),"F","")</f>
        <v/>
      </c>
    </row>
    <row r="160" spans="1:13" x14ac:dyDescent="0.2">
      <c r="C160" s="34" t="s">
        <v>36</v>
      </c>
      <c r="D160" s="115"/>
      <c r="E160" s="115"/>
      <c r="F160" s="115"/>
      <c r="G160" s="115"/>
      <c r="H160" s="115"/>
      <c r="I160" s="115"/>
      <c r="L160" s="3" t="str">
        <f ca="1">IF(AND(ISNUMBER(F153),M153="Sim"),"F","")</f>
        <v/>
      </c>
    </row>
    <row r="161" spans="1:13" x14ac:dyDescent="0.2">
      <c r="C161" s="1"/>
      <c r="D161" s="1"/>
      <c r="E161" s="1"/>
      <c r="F161" s="1"/>
      <c r="G161" s="1"/>
      <c r="H161" s="1"/>
      <c r="J161" s="1"/>
      <c r="K161" s="1"/>
      <c r="L161" s="3" t="str">
        <f ca="1">IF(AND(ISNUMBER(F153),M153="Sim"),"F","")</f>
        <v/>
      </c>
    </row>
    <row r="162" spans="1:13" x14ac:dyDescent="0.2">
      <c r="B162" s="35" t="s">
        <v>18</v>
      </c>
      <c r="C162" s="35" t="s">
        <v>3</v>
      </c>
      <c r="D162" s="32" t="s">
        <v>4</v>
      </c>
      <c r="E162" s="35" t="s">
        <v>0</v>
      </c>
      <c r="F162" s="109" t="str">
        <f>CHOOSE($K$3,"MEDIANA","MÉDIA")&amp;IF(H163="",""," RETROAGIDA")</f>
        <v>MEDIANA</v>
      </c>
      <c r="G162" s="109"/>
      <c r="H162" s="109" t="s">
        <v>53</v>
      </c>
      <c r="I162" s="109"/>
      <c r="L162" s="3" t="str">
        <f ca="1">IF(AND(ISNUMBER(F163),M163="Sim"),"F","")</f>
        <v/>
      </c>
    </row>
    <row r="163" spans="1:13" x14ac:dyDescent="0.2">
      <c r="A163" s="27" t="str">
        <f>CONCATENAR</f>
        <v xml:space="preserve">COTAÇÃO </v>
      </c>
      <c r="B163" s="35" t="s">
        <v>24</v>
      </c>
      <c r="C163" s="60"/>
      <c r="D163" s="58"/>
      <c r="E163" s="59"/>
      <c r="F163" s="103" t="e">
        <f ca="1">CHOOSE($K$3,MEDIAN(OFFSET(F164,1,0,ROW(C170)-ROW(C164)-1)),AVERAGE(OFFSET(F164,1,0,ROW(C170)-ROW(C164)-1)))*IF(H163="",1,VLOOKUP(H163,INDICES,8))</f>
        <v>#NUM!</v>
      </c>
      <c r="G163" s="103"/>
      <c r="H163" s="104"/>
      <c r="I163" s="104"/>
      <c r="J163" s="3">
        <f>COUNTA($A$1:$A163)-1</f>
        <v>13</v>
      </c>
      <c r="K163" s="3">
        <f>ROW(C170)-ROW(C164)-1</f>
        <v>5</v>
      </c>
      <c r="L163" s="3" t="str">
        <f ca="1">IF(AND(ISNUMBER(F163),M163="Sim"),"F","")</f>
        <v/>
      </c>
      <c r="M163" s="56" t="s">
        <v>64</v>
      </c>
    </row>
    <row r="164" spans="1:13" x14ac:dyDescent="0.2">
      <c r="C164" s="57" t="s">
        <v>26</v>
      </c>
      <c r="D164" s="113" t="s">
        <v>37</v>
      </c>
      <c r="E164" s="114"/>
      <c r="F164" s="105" t="s">
        <v>23</v>
      </c>
      <c r="G164" s="105"/>
      <c r="H164" s="105" t="s">
        <v>25</v>
      </c>
      <c r="I164" s="105"/>
      <c r="J164" s="3" t="s">
        <v>41</v>
      </c>
      <c r="L164" s="3" t="str">
        <f ca="1">IF(AND(ISNUMBER(F163),M163="Sim"),"F","")</f>
        <v/>
      </c>
    </row>
    <row r="165" spans="1:13" x14ac:dyDescent="0.2">
      <c r="C165" s="61"/>
      <c r="D165" s="111" t="str">
        <f>IF(C165&lt;&gt;"",VLOOKUP(C165,EMPRESAS,3,FALSE),"")</f>
        <v/>
      </c>
      <c r="E165" s="112"/>
      <c r="F165" s="106"/>
      <c r="G165" s="106"/>
      <c r="H165" s="107"/>
      <c r="I165" s="107"/>
      <c r="J165" s="3" t="s">
        <v>41</v>
      </c>
      <c r="L165" s="3" t="str">
        <f ca="1">IF(AND(ISNUMBER(OFFSET($F$1,MATCH(MAX($J$1:$J165),$J$1:$J165,0)-1,0)),ISNUMBER(F165),INDEX($M$1:$M165,MATCH("ZZZZ",$M$1:$M165))="Sim"),"F","")</f>
        <v/>
      </c>
    </row>
    <row r="166" spans="1:13" x14ac:dyDescent="0.2">
      <c r="C166" s="61"/>
      <c r="D166" s="111" t="str">
        <f>IF(C166&lt;&gt;"",VLOOKUP(C166,EMPRESAS,3,FALSE),"")</f>
        <v/>
      </c>
      <c r="E166" s="112"/>
      <c r="F166" s="106"/>
      <c r="G166" s="106"/>
      <c r="H166" s="107"/>
      <c r="I166" s="107"/>
      <c r="J166" s="3" t="s">
        <v>41</v>
      </c>
      <c r="L166" s="3" t="str">
        <f ca="1">IF(AND(ISNUMBER(OFFSET($F$1,MATCH(MAX($J$1:$J166),$J$1:$J166,0)-1,0)),ISNUMBER(F166),INDEX($M$1:$M166,MATCH("ZZZZ",$M$1:$M166))="Sim"),"F","")</f>
        <v/>
      </c>
    </row>
    <row r="167" spans="1:13" x14ac:dyDescent="0.2">
      <c r="C167" s="61"/>
      <c r="D167" s="111" t="str">
        <f>IF(C167&lt;&gt;"",VLOOKUP(C167,EMPRESAS,3,FALSE),"")</f>
        <v/>
      </c>
      <c r="E167" s="112"/>
      <c r="F167" s="106"/>
      <c r="G167" s="106"/>
      <c r="H167" s="107"/>
      <c r="I167" s="107"/>
      <c r="J167" s="3" t="s">
        <v>41</v>
      </c>
      <c r="L167" s="3" t="str">
        <f ca="1">IF(AND(ISNUMBER(OFFSET($F$1,MATCH(MAX($J$1:$J167),$J$1:$J167,0)-1,0)),ISNUMBER(F167),INDEX($M$1:$M167,MATCH("ZZZZ",$M$1:$M167))="Sim"),"F","")</f>
        <v/>
      </c>
    </row>
    <row r="168" spans="1:13" x14ac:dyDescent="0.2">
      <c r="C168" s="61"/>
      <c r="D168" s="111" t="str">
        <f>IF(C168&lt;&gt;"",VLOOKUP(C168,EMPRESAS,3,FALSE),"")</f>
        <v/>
      </c>
      <c r="E168" s="112"/>
      <c r="F168" s="106"/>
      <c r="G168" s="106"/>
      <c r="H168" s="107"/>
      <c r="I168" s="107"/>
      <c r="J168" s="3" t="s">
        <v>41</v>
      </c>
      <c r="L168" s="3" t="str">
        <f ca="1">IF(AND(ISNUMBER(OFFSET($F$1,MATCH(MAX($J$1:$J168),$J$1:$J168,0)-1,0)),ISNUMBER(F168),INDEX($M$1:$M168,MATCH("ZZZZ",$M$1:$M168))="Sim"),"F","")</f>
        <v/>
      </c>
    </row>
    <row r="169" spans="1:13" x14ac:dyDescent="0.2">
      <c r="C169" s="61"/>
      <c r="D169" s="111" t="str">
        <f>IF(C169&lt;&gt;"",VLOOKUP(C169,EMPRESAS,3,FALSE),"")</f>
        <v/>
      </c>
      <c r="E169" s="112"/>
      <c r="F169" s="106"/>
      <c r="G169" s="106"/>
      <c r="H169" s="107"/>
      <c r="I169" s="107"/>
      <c r="J169" s="3" t="s">
        <v>41</v>
      </c>
      <c r="L169" s="3" t="str">
        <f ca="1">IF(AND(ISNUMBER(OFFSET($F$1,MATCH(MAX($J$1:$J169),$J$1:$J169,0)-1,0)),ISNUMBER(F169),INDEX($M$1:$M169,MATCH("ZZZZ",$M$1:$M169))="Sim"),"F","")</f>
        <v/>
      </c>
    </row>
    <row r="170" spans="1:13" x14ac:dyDescent="0.2">
      <c r="C170" s="34" t="s">
        <v>36</v>
      </c>
      <c r="D170" s="115"/>
      <c r="E170" s="115"/>
      <c r="F170" s="115"/>
      <c r="G170" s="115"/>
      <c r="H170" s="115"/>
      <c r="I170" s="115"/>
      <c r="L170" s="3" t="str">
        <f ca="1">IF(AND(ISNUMBER(F163),M163="Sim"),"F","")</f>
        <v/>
      </c>
    </row>
    <row r="171" spans="1:13" x14ac:dyDescent="0.2">
      <c r="C171" s="1"/>
      <c r="D171" s="1"/>
      <c r="E171" s="1"/>
      <c r="F171" s="1"/>
      <c r="G171" s="1"/>
      <c r="H171" s="1"/>
      <c r="J171" s="1"/>
      <c r="K171" s="1"/>
      <c r="L171" s="3" t="str">
        <f ca="1">IF(AND(ISNUMBER(F163),M163="Sim"),"F","")</f>
        <v/>
      </c>
    </row>
    <row r="172" spans="1:13" ht="27" customHeight="1" x14ac:dyDescent="0.2">
      <c r="A172" s="42" t="s">
        <v>47</v>
      </c>
      <c r="B172" s="101"/>
      <c r="C172" s="102"/>
      <c r="D172" s="1"/>
      <c r="E172" s="43"/>
      <c r="F172" s="43"/>
      <c r="G172" s="43"/>
      <c r="H172" s="43"/>
      <c r="I172" s="43"/>
      <c r="L172" s="3" t="s">
        <v>46</v>
      </c>
    </row>
    <row r="173" spans="1:13" x14ac:dyDescent="0.2">
      <c r="B173" s="3" t="s">
        <v>49</v>
      </c>
      <c r="C173" s="1"/>
      <c r="D173" s="1"/>
      <c r="E173" s="99" t="s">
        <v>56</v>
      </c>
      <c r="F173" s="99"/>
      <c r="G173" s="117"/>
      <c r="H173" s="117"/>
      <c r="I173" s="117"/>
      <c r="L173" s="3" t="s">
        <v>46</v>
      </c>
    </row>
    <row r="174" spans="1:13" x14ac:dyDescent="0.2">
      <c r="C174" s="1"/>
      <c r="D174" s="1"/>
      <c r="E174" s="1"/>
      <c r="F174" s="1"/>
      <c r="G174" s="1"/>
      <c r="H174" s="1"/>
    </row>
    <row r="175" spans="1:13" x14ac:dyDescent="0.2">
      <c r="C175" s="1"/>
      <c r="D175" s="1"/>
      <c r="E175" s="1"/>
      <c r="F175" s="1"/>
      <c r="G175" s="1"/>
      <c r="H175" s="1"/>
    </row>
    <row r="176" spans="1:13" x14ac:dyDescent="0.2">
      <c r="C176" s="1"/>
      <c r="D176" s="1"/>
      <c r="E176" s="1"/>
      <c r="F176" s="1"/>
      <c r="G176" s="1"/>
      <c r="H176" s="1"/>
    </row>
    <row r="177" spans="3:8" x14ac:dyDescent="0.2">
      <c r="C177" s="1"/>
      <c r="D177" s="1"/>
      <c r="E177" s="1"/>
      <c r="F177" s="1"/>
      <c r="G177" s="1"/>
      <c r="H177" s="1"/>
    </row>
    <row r="178" spans="3:8" x14ac:dyDescent="0.2">
      <c r="C178" s="1"/>
      <c r="D178" s="1"/>
      <c r="E178" s="1"/>
      <c r="F178" s="1"/>
      <c r="G178" s="1"/>
      <c r="H178" s="1"/>
    </row>
    <row r="179" spans="3:8" x14ac:dyDescent="0.2">
      <c r="C179" s="1"/>
      <c r="D179" s="1"/>
      <c r="E179" s="1"/>
      <c r="F179" s="1"/>
      <c r="G179" s="1"/>
      <c r="H179" s="1"/>
    </row>
    <row r="180" spans="3:8" x14ac:dyDescent="0.2">
      <c r="C180" s="1"/>
      <c r="D180" s="1"/>
      <c r="E180" s="1"/>
      <c r="F180" s="1"/>
      <c r="G180" s="1"/>
      <c r="H180" s="1"/>
    </row>
    <row r="181" spans="3:8" x14ac:dyDescent="0.2">
      <c r="C181" s="1"/>
      <c r="D181" s="1"/>
      <c r="E181" s="1"/>
      <c r="F181" s="1"/>
      <c r="G181" s="1"/>
      <c r="H181" s="1"/>
    </row>
    <row r="182" spans="3:8" x14ac:dyDescent="0.2">
      <c r="C182" s="1"/>
      <c r="D182" s="1"/>
      <c r="E182" s="1"/>
      <c r="F182" s="1"/>
      <c r="G182" s="1"/>
      <c r="H182" s="1"/>
    </row>
    <row r="183" spans="3:8" x14ac:dyDescent="0.2">
      <c r="C183" s="1"/>
      <c r="D183" s="1"/>
      <c r="E183" s="1"/>
      <c r="F183" s="1"/>
      <c r="G183" s="1"/>
      <c r="H183" s="1"/>
    </row>
    <row r="184" spans="3:8" x14ac:dyDescent="0.2">
      <c r="C184" s="1"/>
      <c r="D184" s="1"/>
      <c r="E184" s="1"/>
      <c r="F184" s="1"/>
      <c r="G184" s="1"/>
      <c r="H184" s="1"/>
    </row>
    <row r="185" spans="3:8" x14ac:dyDescent="0.2">
      <c r="C185" s="1"/>
      <c r="D185" s="1"/>
      <c r="E185" s="1"/>
      <c r="F185" s="1"/>
      <c r="G185" s="1"/>
      <c r="H185" s="1"/>
    </row>
    <row r="186" spans="3:8" x14ac:dyDescent="0.2">
      <c r="C186" s="1"/>
      <c r="D186" s="1"/>
      <c r="E186" s="1"/>
      <c r="F186" s="1"/>
      <c r="G186" s="1"/>
      <c r="H186" s="1"/>
    </row>
    <row r="187" spans="3:8" x14ac:dyDescent="0.2">
      <c r="C187" s="1"/>
      <c r="D187" s="1"/>
      <c r="E187" s="1"/>
      <c r="F187" s="1"/>
      <c r="G187" s="1"/>
      <c r="H187" s="1"/>
    </row>
    <row r="188" spans="3:8" x14ac:dyDescent="0.2">
      <c r="C188" s="1"/>
      <c r="D188" s="1"/>
      <c r="E188" s="1"/>
      <c r="F188" s="1"/>
      <c r="G188" s="1"/>
      <c r="H188" s="1"/>
    </row>
    <row r="189" spans="3:8" x14ac:dyDescent="0.2">
      <c r="C189" s="1"/>
      <c r="D189" s="1"/>
      <c r="E189" s="1"/>
      <c r="F189" s="1"/>
      <c r="G189" s="1"/>
      <c r="H189" s="1"/>
    </row>
    <row r="190" spans="3:8" x14ac:dyDescent="0.2">
      <c r="C190" s="1"/>
      <c r="D190" s="1"/>
      <c r="E190" s="1"/>
      <c r="F190" s="1"/>
      <c r="G190" s="1"/>
      <c r="H190" s="1"/>
    </row>
    <row r="191" spans="3:8" x14ac:dyDescent="0.2">
      <c r="C191" s="1"/>
      <c r="D191" s="1"/>
      <c r="E191" s="1"/>
      <c r="F191" s="1"/>
      <c r="G191" s="1"/>
      <c r="H191" s="1"/>
    </row>
    <row r="192" spans="3:8" x14ac:dyDescent="0.2">
      <c r="C192" s="1"/>
      <c r="D192" s="1"/>
      <c r="E192" s="1"/>
      <c r="F192" s="1"/>
      <c r="G192" s="1"/>
      <c r="H192" s="1"/>
    </row>
    <row r="193" spans="3:8" x14ac:dyDescent="0.2">
      <c r="C193" s="1"/>
      <c r="D193" s="1"/>
      <c r="E193" s="1"/>
      <c r="F193" s="1"/>
      <c r="G193" s="1"/>
      <c r="H193" s="1"/>
    </row>
    <row r="194" spans="3:8" x14ac:dyDescent="0.2">
      <c r="C194" s="1"/>
      <c r="D194" s="1"/>
      <c r="E194" s="1"/>
      <c r="F194" s="1"/>
      <c r="G194" s="1"/>
      <c r="H194" s="1"/>
    </row>
    <row r="195" spans="3:8" x14ac:dyDescent="0.2">
      <c r="C195" s="1"/>
      <c r="D195" s="1"/>
      <c r="E195" s="1"/>
      <c r="F195" s="1"/>
      <c r="G195" s="1"/>
      <c r="H195" s="1"/>
    </row>
    <row r="196" spans="3:8" x14ac:dyDescent="0.2">
      <c r="C196" s="1"/>
      <c r="D196" s="1"/>
      <c r="E196" s="1"/>
      <c r="F196" s="1"/>
      <c r="G196" s="1"/>
      <c r="H196" s="1"/>
    </row>
    <row r="197" spans="3:8" x14ac:dyDescent="0.2">
      <c r="C197" s="1"/>
      <c r="D197" s="1"/>
      <c r="E197" s="1"/>
      <c r="F197" s="1"/>
      <c r="G197" s="1"/>
      <c r="H197" s="1"/>
    </row>
    <row r="198" spans="3:8" x14ac:dyDescent="0.2">
      <c r="C198" s="1"/>
      <c r="D198" s="1"/>
      <c r="E198" s="1"/>
      <c r="F198" s="1"/>
      <c r="G198" s="1"/>
      <c r="H198" s="1"/>
    </row>
    <row r="199" spans="3:8" x14ac:dyDescent="0.2">
      <c r="C199" s="1"/>
      <c r="D199" s="1"/>
      <c r="E199" s="1"/>
      <c r="F199" s="1"/>
      <c r="G199" s="1"/>
      <c r="H199" s="1"/>
    </row>
    <row r="200" spans="3:8" x14ac:dyDescent="0.2">
      <c r="C200" s="1"/>
      <c r="D200" s="1"/>
      <c r="E200" s="1"/>
      <c r="F200" s="1"/>
      <c r="G200" s="1"/>
      <c r="H200" s="1"/>
    </row>
    <row r="201" spans="3:8" x14ac:dyDescent="0.2">
      <c r="C201" s="1"/>
      <c r="D201" s="1"/>
      <c r="E201" s="1"/>
      <c r="F201" s="1"/>
      <c r="G201" s="1"/>
      <c r="H201" s="1"/>
    </row>
    <row r="202" spans="3:8" x14ac:dyDescent="0.2">
      <c r="C202" s="1"/>
      <c r="D202" s="1"/>
      <c r="E202" s="1"/>
      <c r="F202" s="1"/>
      <c r="G202" s="1"/>
      <c r="H202" s="1"/>
    </row>
    <row r="203" spans="3:8" x14ac:dyDescent="0.2">
      <c r="C203" s="1"/>
      <c r="D203" s="1"/>
      <c r="E203" s="1"/>
      <c r="F203" s="1"/>
      <c r="G203" s="1"/>
      <c r="H203" s="1"/>
    </row>
    <row r="204" spans="3:8" x14ac:dyDescent="0.2">
      <c r="C204" s="1"/>
      <c r="D204" s="1"/>
      <c r="E204" s="1"/>
      <c r="F204" s="1"/>
      <c r="G204" s="1"/>
      <c r="H204" s="1"/>
    </row>
    <row r="205" spans="3:8" x14ac:dyDescent="0.2">
      <c r="C205" s="1"/>
      <c r="D205" s="1"/>
      <c r="E205" s="1"/>
      <c r="F205" s="1"/>
      <c r="G205" s="1"/>
      <c r="H205" s="1"/>
    </row>
    <row r="206" spans="3:8" x14ac:dyDescent="0.2">
      <c r="C206" s="1"/>
      <c r="D206" s="1"/>
      <c r="E206" s="1"/>
      <c r="F206" s="1"/>
      <c r="G206" s="1"/>
      <c r="H206" s="1"/>
    </row>
    <row r="207" spans="3:8" x14ac:dyDescent="0.2">
      <c r="C207" s="1"/>
      <c r="D207" s="1"/>
      <c r="E207" s="1"/>
      <c r="F207" s="1"/>
      <c r="G207" s="1"/>
      <c r="H207" s="1"/>
    </row>
    <row r="208" spans="3:8" x14ac:dyDescent="0.2">
      <c r="C208" s="1"/>
      <c r="D208" s="1"/>
      <c r="E208" s="1"/>
      <c r="F208" s="1"/>
      <c r="G208" s="1"/>
      <c r="H208" s="1"/>
    </row>
    <row r="209" spans="3:8" x14ac:dyDescent="0.2">
      <c r="C209" s="1"/>
      <c r="D209" s="1"/>
      <c r="E209" s="1"/>
      <c r="F209" s="1"/>
      <c r="G209" s="1"/>
      <c r="H209" s="1"/>
    </row>
    <row r="210" spans="3:8" x14ac:dyDescent="0.2">
      <c r="C210" s="1"/>
      <c r="D210" s="1"/>
      <c r="E210" s="1"/>
      <c r="F210" s="1"/>
      <c r="G210" s="1"/>
      <c r="H210" s="1"/>
    </row>
    <row r="211" spans="3:8" x14ac:dyDescent="0.2">
      <c r="C211" s="1"/>
      <c r="D211" s="1"/>
      <c r="E211" s="1"/>
      <c r="F211" s="1"/>
      <c r="G211" s="1"/>
      <c r="H211" s="1"/>
    </row>
    <row r="212" spans="3:8" x14ac:dyDescent="0.2">
      <c r="C212" s="1"/>
      <c r="D212" s="1"/>
      <c r="E212" s="1"/>
      <c r="F212" s="1"/>
      <c r="G212" s="1"/>
      <c r="H212" s="1"/>
    </row>
    <row r="213" spans="3:8" x14ac:dyDescent="0.2">
      <c r="C213" s="1"/>
      <c r="D213" s="1"/>
      <c r="E213" s="1"/>
      <c r="F213" s="1"/>
      <c r="G213" s="1"/>
      <c r="H213" s="1"/>
    </row>
    <row r="214" spans="3:8" x14ac:dyDescent="0.2">
      <c r="C214" s="1"/>
      <c r="D214" s="1"/>
      <c r="E214" s="1"/>
      <c r="F214" s="1"/>
      <c r="G214" s="1"/>
      <c r="H214" s="1"/>
    </row>
    <row r="215" spans="3:8" x14ac:dyDescent="0.2">
      <c r="C215" s="1"/>
      <c r="D215" s="1"/>
      <c r="E215" s="1"/>
      <c r="F215" s="1"/>
      <c r="G215" s="1"/>
      <c r="H215" s="1"/>
    </row>
    <row r="216" spans="3:8" x14ac:dyDescent="0.2">
      <c r="C216" s="1"/>
      <c r="D216" s="1"/>
      <c r="E216" s="1"/>
      <c r="F216" s="1"/>
      <c r="G216" s="1"/>
      <c r="H216" s="1"/>
    </row>
    <row r="217" spans="3:8" x14ac:dyDescent="0.2">
      <c r="C217" s="1"/>
      <c r="D217" s="1"/>
      <c r="E217" s="1"/>
      <c r="F217" s="1"/>
      <c r="G217" s="1"/>
      <c r="H217" s="1"/>
    </row>
    <row r="218" spans="3:8" x14ac:dyDescent="0.2">
      <c r="C218" s="1"/>
      <c r="D218" s="1"/>
      <c r="E218" s="1"/>
      <c r="F218" s="1"/>
      <c r="G218" s="1"/>
      <c r="H218" s="1"/>
    </row>
    <row r="219" spans="3:8" x14ac:dyDescent="0.2">
      <c r="C219" s="1"/>
      <c r="D219" s="1"/>
      <c r="E219" s="1"/>
      <c r="F219" s="1"/>
      <c r="G219" s="1"/>
      <c r="H219" s="1"/>
    </row>
    <row r="220" spans="3:8" x14ac:dyDescent="0.2">
      <c r="C220" s="1"/>
      <c r="D220" s="1"/>
      <c r="E220" s="1"/>
      <c r="F220" s="1"/>
      <c r="G220" s="1"/>
      <c r="H220" s="1"/>
    </row>
    <row r="221" spans="3:8" x14ac:dyDescent="0.2">
      <c r="C221" s="1"/>
      <c r="D221" s="1"/>
      <c r="E221" s="1"/>
      <c r="F221" s="1"/>
      <c r="G221" s="1"/>
      <c r="H221" s="1"/>
    </row>
    <row r="222" spans="3:8" x14ac:dyDescent="0.2">
      <c r="C222" s="1"/>
      <c r="D222" s="1"/>
      <c r="E222" s="1"/>
      <c r="F222" s="1"/>
      <c r="G222" s="1"/>
      <c r="H222" s="1"/>
    </row>
    <row r="223" spans="3:8" x14ac:dyDescent="0.2">
      <c r="C223" s="1"/>
      <c r="D223" s="1"/>
      <c r="E223" s="1"/>
      <c r="F223" s="1"/>
      <c r="G223" s="1"/>
      <c r="H223" s="1"/>
    </row>
    <row r="224" spans="3:8" x14ac:dyDescent="0.2">
      <c r="C224" s="1"/>
      <c r="D224" s="1"/>
      <c r="E224" s="1"/>
      <c r="F224" s="1"/>
      <c r="G224" s="1"/>
      <c r="H224" s="1"/>
    </row>
    <row r="225" spans="3:8" x14ac:dyDescent="0.2">
      <c r="C225" s="1"/>
      <c r="D225" s="1"/>
      <c r="E225" s="1"/>
      <c r="F225" s="1"/>
      <c r="G225" s="1"/>
      <c r="H225" s="1"/>
    </row>
    <row r="226" spans="3:8" x14ac:dyDescent="0.2">
      <c r="C226" s="1"/>
      <c r="D226" s="1"/>
      <c r="E226" s="1"/>
      <c r="F226" s="1"/>
      <c r="G226" s="1"/>
      <c r="H226" s="1"/>
    </row>
    <row r="227" spans="3:8" x14ac:dyDescent="0.2">
      <c r="C227" s="1"/>
      <c r="D227" s="1"/>
      <c r="E227" s="1"/>
      <c r="F227" s="1"/>
      <c r="G227" s="1"/>
      <c r="H227" s="1"/>
    </row>
    <row r="228" spans="3:8" x14ac:dyDescent="0.2">
      <c r="C228" s="1"/>
      <c r="D228" s="1"/>
      <c r="E228" s="1"/>
      <c r="F228" s="1"/>
      <c r="G228" s="1"/>
      <c r="H228" s="1"/>
    </row>
    <row r="229" spans="3:8" x14ac:dyDescent="0.2">
      <c r="C229" s="1"/>
      <c r="D229" s="1"/>
      <c r="E229" s="1"/>
      <c r="F229" s="1"/>
      <c r="G229" s="1"/>
      <c r="H229" s="1"/>
    </row>
    <row r="230" spans="3:8" x14ac:dyDescent="0.2">
      <c r="C230" s="1"/>
      <c r="D230" s="1"/>
      <c r="E230" s="1"/>
      <c r="F230" s="1"/>
      <c r="G230" s="1"/>
      <c r="H230" s="1"/>
    </row>
    <row r="231" spans="3:8" x14ac:dyDescent="0.2">
      <c r="C231" s="1"/>
      <c r="D231" s="1"/>
      <c r="E231" s="1"/>
      <c r="F231" s="1"/>
      <c r="G231" s="1"/>
      <c r="H231" s="1"/>
    </row>
    <row r="232" spans="3:8" x14ac:dyDescent="0.2">
      <c r="C232" s="1"/>
      <c r="D232" s="1"/>
      <c r="E232" s="1"/>
      <c r="F232" s="1"/>
      <c r="G232" s="1"/>
      <c r="H232" s="1"/>
    </row>
    <row r="233" spans="3:8" x14ac:dyDescent="0.2">
      <c r="C233" s="1"/>
      <c r="D233" s="1"/>
      <c r="E233" s="1"/>
      <c r="F233" s="1"/>
      <c r="G233" s="1"/>
      <c r="H233" s="1"/>
    </row>
    <row r="234" spans="3:8" x14ac:dyDescent="0.2">
      <c r="C234" s="1"/>
      <c r="D234" s="1"/>
      <c r="E234" s="1"/>
      <c r="F234" s="1"/>
      <c r="G234" s="1"/>
      <c r="H234" s="1"/>
    </row>
    <row r="235" spans="3:8" x14ac:dyDescent="0.2">
      <c r="C235" s="1"/>
      <c r="D235" s="1"/>
      <c r="E235" s="1"/>
      <c r="F235" s="1"/>
      <c r="G235" s="1"/>
      <c r="H235" s="1"/>
    </row>
    <row r="236" spans="3:8" x14ac:dyDescent="0.2">
      <c r="C236" s="1"/>
      <c r="D236" s="1"/>
      <c r="E236" s="1"/>
      <c r="F236" s="1"/>
      <c r="G236" s="1"/>
      <c r="H236" s="1"/>
    </row>
    <row r="237" spans="3:8" x14ac:dyDescent="0.2">
      <c r="C237" s="1"/>
      <c r="D237" s="1"/>
      <c r="E237" s="1"/>
      <c r="F237" s="1"/>
      <c r="G237" s="1"/>
      <c r="H237" s="1"/>
    </row>
    <row r="238" spans="3:8" x14ac:dyDescent="0.2">
      <c r="C238" s="1"/>
      <c r="D238" s="1"/>
      <c r="E238" s="1"/>
      <c r="F238" s="1"/>
      <c r="G238" s="1"/>
      <c r="H238" s="1"/>
    </row>
    <row r="239" spans="3:8" x14ac:dyDescent="0.2">
      <c r="C239" s="1"/>
      <c r="D239" s="1"/>
      <c r="E239" s="1"/>
      <c r="F239" s="1"/>
      <c r="G239" s="1"/>
      <c r="H239" s="1"/>
    </row>
    <row r="240" spans="3:8" x14ac:dyDescent="0.2">
      <c r="C240" s="1"/>
      <c r="D240" s="1"/>
      <c r="E240" s="1"/>
      <c r="F240" s="1"/>
      <c r="G240" s="1"/>
      <c r="H240" s="1"/>
    </row>
    <row r="241" spans="3:8" x14ac:dyDescent="0.2">
      <c r="C241" s="1"/>
      <c r="D241" s="1"/>
      <c r="E241" s="1"/>
      <c r="F241" s="1"/>
      <c r="G241" s="1"/>
      <c r="H241" s="1"/>
    </row>
    <row r="242" spans="3:8" x14ac:dyDescent="0.2">
      <c r="C242" s="1"/>
      <c r="D242" s="1"/>
      <c r="E242" s="1"/>
      <c r="F242" s="1"/>
      <c r="G242" s="1"/>
      <c r="H242" s="1"/>
    </row>
    <row r="243" spans="3:8" x14ac:dyDescent="0.2">
      <c r="C243" s="1"/>
      <c r="D243" s="1"/>
      <c r="E243" s="1"/>
      <c r="F243" s="1"/>
      <c r="G243" s="1"/>
      <c r="H243" s="1"/>
    </row>
    <row r="244" spans="3:8" x14ac:dyDescent="0.2">
      <c r="C244" s="1"/>
      <c r="D244" s="1"/>
      <c r="E244" s="1"/>
      <c r="F244" s="1"/>
      <c r="G244" s="1"/>
      <c r="H244" s="1"/>
    </row>
    <row r="245" spans="3:8" x14ac:dyDescent="0.2">
      <c r="C245" s="1"/>
      <c r="D245" s="1"/>
      <c r="E245" s="1"/>
      <c r="F245" s="1"/>
      <c r="G245" s="1"/>
      <c r="H245" s="1"/>
    </row>
    <row r="246" spans="3:8" x14ac:dyDescent="0.2">
      <c r="C246" s="1"/>
      <c r="D246" s="1"/>
      <c r="E246" s="1"/>
      <c r="F246" s="1"/>
      <c r="G246" s="1"/>
      <c r="H246" s="1"/>
    </row>
    <row r="247" spans="3:8" x14ac:dyDescent="0.2">
      <c r="C247" s="1"/>
      <c r="D247" s="1"/>
      <c r="E247" s="1"/>
      <c r="F247" s="1"/>
      <c r="G247" s="1"/>
      <c r="H247" s="1"/>
    </row>
    <row r="248" spans="3:8" x14ac:dyDescent="0.2">
      <c r="C248" s="1"/>
      <c r="D248" s="1"/>
      <c r="E248" s="1"/>
      <c r="F248" s="1"/>
      <c r="G248" s="1"/>
      <c r="H248" s="1"/>
    </row>
    <row r="249" spans="3:8" x14ac:dyDescent="0.2">
      <c r="C249" s="1"/>
      <c r="D249" s="1"/>
      <c r="E249" s="1"/>
      <c r="F249" s="1"/>
      <c r="G249" s="1"/>
      <c r="H249" s="1"/>
    </row>
    <row r="250" spans="3:8" x14ac:dyDescent="0.2">
      <c r="C250" s="1"/>
      <c r="D250" s="1"/>
      <c r="E250" s="1"/>
      <c r="F250" s="1"/>
      <c r="G250" s="1"/>
      <c r="H250" s="1"/>
    </row>
    <row r="251" spans="3:8" x14ac:dyDescent="0.2">
      <c r="C251" s="1"/>
      <c r="D251" s="1"/>
      <c r="E251" s="1"/>
      <c r="F251" s="1"/>
      <c r="G251" s="1"/>
      <c r="H251" s="1"/>
    </row>
    <row r="252" spans="3:8" x14ac:dyDescent="0.2">
      <c r="C252" s="1"/>
      <c r="D252" s="1"/>
      <c r="E252" s="1"/>
      <c r="F252" s="1"/>
      <c r="G252" s="1"/>
      <c r="H252" s="1"/>
    </row>
    <row r="253" spans="3:8" x14ac:dyDescent="0.2">
      <c r="C253" s="1"/>
      <c r="D253" s="1"/>
      <c r="E253" s="1"/>
      <c r="F253" s="1"/>
      <c r="G253" s="1"/>
      <c r="H253" s="1"/>
    </row>
    <row r="254" spans="3:8" x14ac:dyDescent="0.2">
      <c r="C254" s="1"/>
      <c r="D254" s="1"/>
      <c r="E254" s="1"/>
      <c r="F254" s="1"/>
      <c r="G254" s="1"/>
      <c r="H254" s="1"/>
    </row>
    <row r="255" spans="3:8" x14ac:dyDescent="0.2">
      <c r="C255" s="1"/>
      <c r="D255" s="1"/>
      <c r="E255" s="1"/>
      <c r="F255" s="1"/>
      <c r="G255" s="1"/>
      <c r="H255" s="1"/>
    </row>
    <row r="256" spans="3:8" x14ac:dyDescent="0.2">
      <c r="C256" s="1"/>
      <c r="D256" s="1"/>
      <c r="E256" s="1"/>
      <c r="F256" s="1"/>
      <c r="G256" s="1"/>
      <c r="H256" s="1"/>
    </row>
    <row r="257" spans="3:8" x14ac:dyDescent="0.2">
      <c r="C257" s="1"/>
      <c r="D257" s="1"/>
      <c r="E257" s="1"/>
      <c r="F257" s="1"/>
      <c r="G257" s="1"/>
      <c r="H257" s="1"/>
    </row>
    <row r="258" spans="3:8" x14ac:dyDescent="0.2">
      <c r="C258" s="1"/>
      <c r="D258" s="1"/>
      <c r="E258" s="1"/>
      <c r="F258" s="1"/>
      <c r="G258" s="1"/>
      <c r="H258" s="1"/>
    </row>
    <row r="259" spans="3:8" x14ac:dyDescent="0.2">
      <c r="C259" s="1"/>
      <c r="D259" s="1"/>
      <c r="E259" s="1"/>
      <c r="F259" s="1"/>
      <c r="G259" s="1"/>
      <c r="H259" s="1"/>
    </row>
    <row r="260" spans="3:8" x14ac:dyDescent="0.2">
      <c r="C260" s="1"/>
      <c r="D260" s="1"/>
      <c r="E260" s="1"/>
      <c r="F260" s="1"/>
      <c r="G260" s="1"/>
      <c r="H260" s="1"/>
    </row>
    <row r="261" spans="3:8" x14ac:dyDescent="0.2">
      <c r="C261" s="1"/>
      <c r="D261" s="1"/>
      <c r="E261" s="1"/>
      <c r="F261" s="1"/>
      <c r="G261" s="1"/>
      <c r="H261" s="1"/>
    </row>
    <row r="262" spans="3:8" x14ac:dyDescent="0.2">
      <c r="C262" s="1"/>
      <c r="D262" s="1"/>
      <c r="E262" s="1"/>
      <c r="F262" s="1"/>
      <c r="G262" s="1"/>
      <c r="H262" s="1"/>
    </row>
    <row r="263" spans="3:8" x14ac:dyDescent="0.2">
      <c r="C263" s="1"/>
      <c r="D263" s="1"/>
      <c r="E263" s="1"/>
      <c r="F263" s="1"/>
      <c r="G263" s="1"/>
      <c r="H263" s="1"/>
    </row>
    <row r="264" spans="3:8" x14ac:dyDescent="0.2">
      <c r="C264" s="1"/>
      <c r="D264" s="1"/>
      <c r="E264" s="1"/>
      <c r="F264" s="1"/>
      <c r="G264" s="1"/>
      <c r="H264" s="1"/>
    </row>
    <row r="265" spans="3:8" x14ac:dyDescent="0.2">
      <c r="C265" s="1"/>
      <c r="D265" s="1"/>
      <c r="E265" s="1"/>
      <c r="F265" s="1"/>
      <c r="G265" s="1"/>
      <c r="H265" s="1"/>
    </row>
    <row r="266" spans="3:8" x14ac:dyDescent="0.2">
      <c r="C266" s="1"/>
      <c r="D266" s="1"/>
      <c r="E266" s="1"/>
      <c r="F266" s="1"/>
      <c r="G266" s="1"/>
      <c r="H266" s="1"/>
    </row>
    <row r="267" spans="3:8" x14ac:dyDescent="0.2">
      <c r="C267" s="1"/>
      <c r="D267" s="1"/>
      <c r="E267" s="1"/>
      <c r="F267" s="1"/>
      <c r="G267" s="1"/>
      <c r="H267" s="1"/>
    </row>
    <row r="268" spans="3:8" x14ac:dyDescent="0.2">
      <c r="C268" s="1"/>
      <c r="D268" s="1"/>
      <c r="E268" s="1"/>
      <c r="F268" s="1"/>
      <c r="G268" s="1"/>
      <c r="H268" s="1"/>
    </row>
    <row r="269" spans="3:8" x14ac:dyDescent="0.2">
      <c r="C269" s="1"/>
      <c r="D269" s="1"/>
      <c r="E269" s="1"/>
      <c r="F269" s="1"/>
      <c r="G269" s="1"/>
      <c r="H269" s="1"/>
    </row>
    <row r="270" spans="3:8" x14ac:dyDescent="0.2">
      <c r="C270" s="1"/>
      <c r="D270" s="1"/>
      <c r="E270" s="1"/>
      <c r="F270" s="1"/>
      <c r="G270" s="1"/>
      <c r="H270" s="1"/>
    </row>
    <row r="271" spans="3:8" x14ac:dyDescent="0.2">
      <c r="C271" s="1"/>
      <c r="D271" s="1"/>
      <c r="E271" s="1"/>
      <c r="F271" s="1"/>
      <c r="G271" s="1"/>
      <c r="H271" s="1"/>
    </row>
    <row r="272" spans="3:8" x14ac:dyDescent="0.2">
      <c r="C272" s="1"/>
      <c r="D272" s="1"/>
      <c r="E272" s="1"/>
      <c r="F272" s="1"/>
      <c r="G272" s="1"/>
      <c r="H272" s="1"/>
    </row>
    <row r="273" spans="3:8" x14ac:dyDescent="0.2">
      <c r="C273" s="1"/>
      <c r="D273" s="1"/>
      <c r="E273" s="1"/>
      <c r="F273" s="1"/>
      <c r="G273" s="1"/>
      <c r="H273" s="1"/>
    </row>
    <row r="274" spans="3:8" x14ac:dyDescent="0.2">
      <c r="C274" s="1"/>
      <c r="D274" s="1"/>
      <c r="E274" s="1"/>
      <c r="F274" s="1"/>
      <c r="G274" s="1"/>
      <c r="H274" s="1"/>
    </row>
    <row r="275" spans="3:8" x14ac:dyDescent="0.2">
      <c r="C275" s="1"/>
      <c r="D275" s="1"/>
      <c r="E275" s="1"/>
      <c r="F275" s="1"/>
      <c r="G275" s="1"/>
      <c r="H275" s="1"/>
    </row>
    <row r="276" spans="3:8" x14ac:dyDescent="0.2">
      <c r="C276" s="1"/>
      <c r="D276" s="1"/>
      <c r="E276" s="1"/>
      <c r="F276" s="1"/>
      <c r="G276" s="1"/>
      <c r="H276" s="1"/>
    </row>
    <row r="277" spans="3:8" x14ac:dyDescent="0.2">
      <c r="C277" s="1"/>
      <c r="D277" s="1"/>
      <c r="E277" s="1"/>
      <c r="F277" s="1"/>
      <c r="G277" s="1"/>
      <c r="H277" s="1"/>
    </row>
    <row r="278" spans="3:8" x14ac:dyDescent="0.2">
      <c r="C278" s="1"/>
      <c r="D278" s="1"/>
      <c r="E278" s="1"/>
      <c r="F278" s="1"/>
      <c r="G278" s="1"/>
      <c r="H278" s="1"/>
    </row>
    <row r="279" spans="3:8" x14ac:dyDescent="0.2">
      <c r="C279" s="1"/>
      <c r="D279" s="1"/>
      <c r="E279" s="1"/>
      <c r="F279" s="1"/>
      <c r="G279" s="1"/>
      <c r="H279" s="1"/>
    </row>
    <row r="280" spans="3:8" x14ac:dyDescent="0.2">
      <c r="C280" s="1"/>
      <c r="D280" s="1"/>
      <c r="E280" s="1"/>
      <c r="F280" s="1"/>
      <c r="G280" s="1"/>
      <c r="H280" s="1"/>
    </row>
    <row r="281" spans="3:8" x14ac:dyDescent="0.2">
      <c r="C281" s="1"/>
      <c r="D281" s="1"/>
      <c r="E281" s="1"/>
      <c r="F281" s="1"/>
      <c r="G281" s="1"/>
      <c r="H281" s="1"/>
    </row>
    <row r="282" spans="3:8" x14ac:dyDescent="0.2">
      <c r="C282" s="1"/>
      <c r="D282" s="1"/>
      <c r="E282" s="1"/>
      <c r="F282" s="1"/>
      <c r="G282" s="1"/>
      <c r="H282" s="1"/>
    </row>
    <row r="283" spans="3:8" x14ac:dyDescent="0.2">
      <c r="C283" s="1"/>
      <c r="D283" s="1"/>
      <c r="E283" s="1"/>
      <c r="F283" s="1"/>
      <c r="G283" s="1"/>
      <c r="H283" s="1"/>
    </row>
    <row r="284" spans="3:8" x14ac:dyDescent="0.2">
      <c r="C284" s="1"/>
      <c r="D284" s="1"/>
      <c r="E284" s="1"/>
      <c r="F284" s="1"/>
      <c r="G284" s="1"/>
      <c r="H284" s="1"/>
    </row>
    <row r="285" spans="3:8" x14ac:dyDescent="0.2">
      <c r="C285" s="1"/>
      <c r="D285" s="1"/>
      <c r="E285" s="1"/>
      <c r="F285" s="1"/>
      <c r="G285" s="1"/>
      <c r="H285" s="1"/>
    </row>
    <row r="286" spans="3:8" x14ac:dyDescent="0.2">
      <c r="C286" s="1"/>
      <c r="D286" s="1"/>
      <c r="E286" s="1"/>
      <c r="F286" s="1"/>
      <c r="G286" s="1"/>
      <c r="H286" s="1"/>
    </row>
    <row r="287" spans="3:8" x14ac:dyDescent="0.2">
      <c r="C287" s="1"/>
      <c r="D287" s="1"/>
      <c r="E287" s="1"/>
      <c r="F287" s="1"/>
      <c r="G287" s="1"/>
      <c r="H287" s="1"/>
    </row>
    <row r="288" spans="3:8" x14ac:dyDescent="0.2">
      <c r="C288" s="1"/>
      <c r="D288" s="1"/>
      <c r="E288" s="1"/>
      <c r="F288" s="1"/>
      <c r="G288" s="1"/>
      <c r="H288" s="1"/>
    </row>
    <row r="289" spans="3:8" x14ac:dyDescent="0.2">
      <c r="C289" s="1"/>
      <c r="D289" s="1"/>
      <c r="E289" s="1"/>
      <c r="F289" s="1"/>
      <c r="G289" s="1"/>
      <c r="H289" s="1"/>
    </row>
    <row r="290" spans="3:8" x14ac:dyDescent="0.2">
      <c r="C290" s="1"/>
      <c r="D290" s="1"/>
      <c r="E290" s="1"/>
      <c r="F290" s="1"/>
      <c r="G290" s="1"/>
      <c r="H290" s="1"/>
    </row>
    <row r="291" spans="3:8" x14ac:dyDescent="0.2">
      <c r="C291" s="1"/>
      <c r="D291" s="1"/>
      <c r="E291" s="1"/>
      <c r="F291" s="1"/>
      <c r="G291" s="1"/>
      <c r="H291" s="1"/>
    </row>
    <row r="292" spans="3:8" x14ac:dyDescent="0.2">
      <c r="C292" s="1"/>
      <c r="D292" s="1"/>
      <c r="E292" s="1"/>
      <c r="F292" s="1"/>
      <c r="G292" s="1"/>
      <c r="H292" s="1"/>
    </row>
    <row r="293" spans="3:8" x14ac:dyDescent="0.2">
      <c r="C293" s="1"/>
      <c r="D293" s="1"/>
      <c r="E293" s="1"/>
      <c r="F293" s="1"/>
      <c r="G293" s="1"/>
      <c r="H293" s="1"/>
    </row>
    <row r="294" spans="3:8" x14ac:dyDescent="0.2">
      <c r="C294" s="1"/>
      <c r="D294" s="1"/>
      <c r="E294" s="1"/>
      <c r="F294" s="1"/>
      <c r="G294" s="1"/>
      <c r="H294" s="1"/>
    </row>
    <row r="295" spans="3:8" x14ac:dyDescent="0.2">
      <c r="C295" s="1"/>
      <c r="D295" s="1"/>
      <c r="E295" s="1"/>
      <c r="F295" s="1"/>
      <c r="G295" s="1"/>
      <c r="H295" s="1"/>
    </row>
    <row r="296" spans="3:8" x14ac:dyDescent="0.2">
      <c r="C296" s="1"/>
      <c r="D296" s="1"/>
      <c r="E296" s="1"/>
      <c r="F296" s="1"/>
      <c r="G296" s="1"/>
      <c r="H296" s="1"/>
    </row>
    <row r="297" spans="3:8" x14ac:dyDescent="0.2">
      <c r="C297" s="1"/>
      <c r="D297" s="1"/>
      <c r="E297" s="1"/>
      <c r="F297" s="1"/>
      <c r="G297" s="1"/>
      <c r="H297" s="1"/>
    </row>
    <row r="298" spans="3:8" x14ac:dyDescent="0.2">
      <c r="C298" s="1"/>
      <c r="D298" s="1"/>
      <c r="E298" s="1"/>
      <c r="F298" s="1"/>
      <c r="G298" s="1"/>
      <c r="H298" s="1"/>
    </row>
    <row r="299" spans="3:8" x14ac:dyDescent="0.2">
      <c r="C299" s="1"/>
      <c r="D299" s="1"/>
      <c r="E299" s="1"/>
      <c r="F299" s="1"/>
      <c r="G299" s="1"/>
      <c r="H299" s="1"/>
    </row>
    <row r="300" spans="3:8" x14ac:dyDescent="0.2">
      <c r="C300" s="1"/>
      <c r="D300" s="1"/>
      <c r="E300" s="1"/>
      <c r="F300" s="1"/>
      <c r="G300" s="1"/>
      <c r="H300" s="1"/>
    </row>
    <row r="301" spans="3:8" x14ac:dyDescent="0.2">
      <c r="C301" s="1"/>
      <c r="D301" s="1"/>
      <c r="E301" s="1"/>
      <c r="F301" s="1"/>
      <c r="G301" s="1"/>
      <c r="H301" s="1"/>
    </row>
    <row r="302" spans="3:8" x14ac:dyDescent="0.2">
      <c r="C302" s="1"/>
      <c r="D302" s="1"/>
      <c r="E302" s="1"/>
      <c r="F302" s="1"/>
      <c r="G302" s="1"/>
      <c r="H302" s="1"/>
    </row>
    <row r="303" spans="3:8" x14ac:dyDescent="0.2">
      <c r="C303" s="1"/>
      <c r="D303" s="1"/>
      <c r="E303" s="1"/>
      <c r="F303" s="1"/>
      <c r="G303" s="1"/>
      <c r="H303" s="1"/>
    </row>
    <row r="304" spans="3:8" x14ac:dyDescent="0.2">
      <c r="C304" s="1"/>
      <c r="D304" s="1"/>
      <c r="E304" s="1"/>
      <c r="F304" s="1"/>
      <c r="G304" s="1"/>
      <c r="H304" s="1"/>
    </row>
    <row r="305" spans="3:8" x14ac:dyDescent="0.2">
      <c r="C305" s="1"/>
      <c r="D305" s="1"/>
      <c r="E305" s="1"/>
      <c r="F305" s="1"/>
      <c r="G305" s="1"/>
      <c r="H305" s="1"/>
    </row>
    <row r="306" spans="3:8" x14ac:dyDescent="0.2">
      <c r="C306" s="1"/>
      <c r="D306" s="1"/>
      <c r="E306" s="1"/>
      <c r="F306" s="1"/>
      <c r="G306" s="1"/>
      <c r="H306" s="1"/>
    </row>
    <row r="307" spans="3:8" x14ac:dyDescent="0.2">
      <c r="C307" s="1"/>
      <c r="D307" s="1"/>
      <c r="E307" s="1"/>
      <c r="F307" s="1"/>
      <c r="G307" s="1"/>
      <c r="H307" s="1"/>
    </row>
    <row r="308" spans="3:8" x14ac:dyDescent="0.2">
      <c r="C308" s="1"/>
      <c r="D308" s="1"/>
      <c r="E308" s="1"/>
      <c r="F308" s="1"/>
      <c r="G308" s="1"/>
      <c r="H308" s="1"/>
    </row>
    <row r="309" spans="3:8" x14ac:dyDescent="0.2">
      <c r="C309" s="1"/>
      <c r="D309" s="1"/>
      <c r="E309" s="1"/>
      <c r="F309" s="1"/>
      <c r="G309" s="1"/>
      <c r="H309" s="1"/>
    </row>
    <row r="310" spans="3:8" x14ac:dyDescent="0.2">
      <c r="C310" s="1"/>
      <c r="D310" s="1"/>
      <c r="E310" s="1"/>
      <c r="F310" s="1"/>
      <c r="G310" s="1"/>
      <c r="H310" s="1"/>
    </row>
    <row r="311" spans="3:8" x14ac:dyDescent="0.2">
      <c r="C311" s="1"/>
      <c r="D311" s="1"/>
      <c r="E311" s="1"/>
      <c r="F311" s="1"/>
      <c r="G311" s="1"/>
      <c r="H311" s="1"/>
    </row>
    <row r="312" spans="3:8" x14ac:dyDescent="0.2">
      <c r="C312" s="1"/>
      <c r="D312" s="1"/>
      <c r="E312" s="1"/>
      <c r="F312" s="1"/>
      <c r="G312" s="1"/>
      <c r="H312" s="1"/>
    </row>
    <row r="313" spans="3:8" x14ac:dyDescent="0.2">
      <c r="C313" s="1"/>
      <c r="D313" s="1"/>
      <c r="E313" s="1"/>
      <c r="F313" s="1"/>
      <c r="G313" s="1"/>
      <c r="H313" s="1"/>
    </row>
    <row r="314" spans="3:8" x14ac:dyDescent="0.2">
      <c r="C314" s="1"/>
      <c r="D314" s="1"/>
      <c r="E314" s="1"/>
      <c r="F314" s="1"/>
      <c r="G314" s="1"/>
      <c r="H314" s="1"/>
    </row>
    <row r="315" spans="3:8" x14ac:dyDescent="0.2">
      <c r="C315" s="1"/>
      <c r="D315" s="1"/>
      <c r="E315" s="1"/>
      <c r="F315" s="1"/>
      <c r="G315" s="1"/>
      <c r="H315" s="1"/>
    </row>
    <row r="316" spans="3:8" x14ac:dyDescent="0.2">
      <c r="C316" s="1"/>
      <c r="D316" s="1"/>
      <c r="E316" s="1"/>
      <c r="F316" s="1"/>
      <c r="G316" s="1"/>
      <c r="H316" s="1"/>
    </row>
    <row r="317" spans="3:8" x14ac:dyDescent="0.2">
      <c r="C317" s="1"/>
      <c r="D317" s="1"/>
      <c r="E317" s="1"/>
      <c r="F317" s="1"/>
      <c r="G317" s="1"/>
      <c r="H317" s="1"/>
    </row>
    <row r="318" spans="3:8" x14ac:dyDescent="0.2">
      <c r="C318" s="1"/>
      <c r="D318" s="1"/>
      <c r="E318" s="1"/>
      <c r="F318" s="1"/>
      <c r="G318" s="1"/>
      <c r="H318" s="1"/>
    </row>
    <row r="319" spans="3:8" x14ac:dyDescent="0.2">
      <c r="C319" s="1"/>
      <c r="D319" s="1"/>
      <c r="E319" s="1"/>
      <c r="F319" s="1"/>
      <c r="G319" s="1"/>
      <c r="H319" s="1"/>
    </row>
    <row r="320" spans="3:8" x14ac:dyDescent="0.2">
      <c r="C320" s="1"/>
      <c r="D320" s="1"/>
      <c r="E320" s="1"/>
      <c r="F320" s="1"/>
      <c r="G320" s="1"/>
      <c r="H320" s="1"/>
    </row>
    <row r="321" spans="3:8" x14ac:dyDescent="0.2">
      <c r="C321" s="1"/>
      <c r="D321" s="1"/>
      <c r="E321" s="1"/>
      <c r="F321" s="1"/>
      <c r="G321" s="1"/>
      <c r="H321" s="1"/>
    </row>
    <row r="322" spans="3:8" x14ac:dyDescent="0.2">
      <c r="C322" s="1"/>
      <c r="D322" s="1"/>
      <c r="E322" s="1"/>
      <c r="F322" s="1"/>
      <c r="G322" s="1"/>
      <c r="H322" s="1"/>
    </row>
    <row r="323" spans="3:8" x14ac:dyDescent="0.2">
      <c r="C323" s="1"/>
      <c r="D323" s="1"/>
      <c r="E323" s="1"/>
      <c r="F323" s="1"/>
      <c r="G323" s="1"/>
      <c r="H323" s="1"/>
    </row>
    <row r="324" spans="3:8" x14ac:dyDescent="0.2">
      <c r="C324" s="1"/>
      <c r="D324" s="1"/>
      <c r="E324" s="1"/>
      <c r="F324" s="1"/>
      <c r="G324" s="1"/>
      <c r="H324" s="1"/>
    </row>
    <row r="325" spans="3:8" x14ac:dyDescent="0.2">
      <c r="C325" s="1"/>
      <c r="D325" s="1"/>
      <c r="E325" s="1"/>
      <c r="F325" s="1"/>
      <c r="G325" s="1"/>
      <c r="H325" s="1"/>
    </row>
    <row r="326" spans="3:8" x14ac:dyDescent="0.2">
      <c r="C326" s="1"/>
      <c r="D326" s="1"/>
      <c r="E326" s="1"/>
      <c r="F326" s="1"/>
      <c r="G326" s="1"/>
      <c r="H326" s="1"/>
    </row>
    <row r="327" spans="3:8" x14ac:dyDescent="0.2">
      <c r="C327" s="1"/>
      <c r="D327" s="1"/>
      <c r="E327" s="1"/>
      <c r="F327" s="1"/>
      <c r="G327" s="1"/>
      <c r="H327" s="1"/>
    </row>
    <row r="328" spans="3:8" x14ac:dyDescent="0.2">
      <c r="C328" s="1"/>
      <c r="D328" s="1"/>
      <c r="E328" s="1"/>
      <c r="F328" s="1"/>
      <c r="G328" s="1"/>
      <c r="H328" s="1"/>
    </row>
    <row r="329" spans="3:8" x14ac:dyDescent="0.2">
      <c r="C329" s="1"/>
      <c r="D329" s="1"/>
      <c r="E329" s="1"/>
      <c r="F329" s="1"/>
      <c r="G329" s="1"/>
      <c r="H329" s="1"/>
    </row>
    <row r="330" spans="3:8" x14ac:dyDescent="0.2">
      <c r="C330" s="1"/>
      <c r="D330" s="1"/>
      <c r="E330" s="1"/>
      <c r="F330" s="1"/>
      <c r="G330" s="1"/>
      <c r="H330" s="1"/>
    </row>
    <row r="331" spans="3:8" x14ac:dyDescent="0.2">
      <c r="C331" s="1"/>
      <c r="D331" s="1"/>
      <c r="E331" s="1"/>
      <c r="F331" s="1"/>
      <c r="G331" s="1"/>
      <c r="H331" s="1"/>
    </row>
    <row r="332" spans="3:8" x14ac:dyDescent="0.2">
      <c r="C332" s="1"/>
      <c r="D332" s="1"/>
      <c r="E332" s="1"/>
      <c r="F332" s="1"/>
      <c r="G332" s="1"/>
      <c r="H332" s="1"/>
    </row>
    <row r="333" spans="3:8" x14ac:dyDescent="0.2">
      <c r="C333" s="1"/>
      <c r="D333" s="1"/>
      <c r="E333" s="1"/>
      <c r="F333" s="1"/>
      <c r="G333" s="1"/>
      <c r="H333" s="1"/>
    </row>
    <row r="334" spans="3:8" x14ac:dyDescent="0.2">
      <c r="C334" s="1"/>
      <c r="D334" s="1"/>
      <c r="E334" s="1"/>
      <c r="F334" s="1"/>
      <c r="G334" s="1"/>
      <c r="H334" s="1"/>
    </row>
    <row r="335" spans="3:8" x14ac:dyDescent="0.2">
      <c r="C335" s="1"/>
      <c r="D335" s="1"/>
      <c r="E335" s="1"/>
      <c r="F335" s="1"/>
      <c r="G335" s="1"/>
      <c r="H335" s="1"/>
    </row>
    <row r="336" spans="3:8" x14ac:dyDescent="0.2">
      <c r="C336" s="1"/>
      <c r="D336" s="1"/>
      <c r="E336" s="1"/>
      <c r="F336" s="1"/>
      <c r="G336" s="1"/>
      <c r="H336" s="1"/>
    </row>
    <row r="337" spans="3:8" x14ac:dyDescent="0.2">
      <c r="C337" s="1"/>
      <c r="D337" s="1"/>
      <c r="E337" s="1"/>
      <c r="F337" s="1"/>
      <c r="G337" s="1"/>
      <c r="H337" s="1"/>
    </row>
    <row r="338" spans="3:8" x14ac:dyDescent="0.2">
      <c r="C338" s="1"/>
      <c r="D338" s="1"/>
      <c r="E338" s="1"/>
      <c r="F338" s="1"/>
      <c r="G338" s="1"/>
      <c r="H338" s="1"/>
    </row>
    <row r="339" spans="3:8" x14ac:dyDescent="0.2">
      <c r="C339" s="1"/>
      <c r="D339" s="1"/>
      <c r="E339" s="1"/>
      <c r="F339" s="1"/>
      <c r="G339" s="1"/>
      <c r="H339" s="1"/>
    </row>
    <row r="340" spans="3:8" x14ac:dyDescent="0.2">
      <c r="C340" s="1"/>
      <c r="D340" s="1"/>
      <c r="E340" s="1"/>
      <c r="F340" s="1"/>
      <c r="G340" s="1"/>
      <c r="H340" s="1"/>
    </row>
    <row r="341" spans="3:8" x14ac:dyDescent="0.2">
      <c r="C341" s="1"/>
      <c r="D341" s="1"/>
      <c r="E341" s="1"/>
      <c r="F341" s="1"/>
      <c r="G341" s="1"/>
      <c r="H341" s="1"/>
    </row>
    <row r="342" spans="3:8" x14ac:dyDescent="0.2">
      <c r="C342" s="1"/>
      <c r="D342" s="1"/>
      <c r="E342" s="1"/>
      <c r="F342" s="1"/>
      <c r="G342" s="1"/>
      <c r="H342" s="1"/>
    </row>
    <row r="343" spans="3:8" x14ac:dyDescent="0.2">
      <c r="C343" s="1"/>
      <c r="D343" s="1"/>
      <c r="E343" s="1"/>
      <c r="F343" s="1"/>
      <c r="G343" s="1"/>
      <c r="H343" s="1"/>
    </row>
    <row r="344" spans="3:8" x14ac:dyDescent="0.2">
      <c r="C344" s="1"/>
      <c r="D344" s="1"/>
      <c r="E344" s="1"/>
      <c r="F344" s="1"/>
      <c r="G344" s="1"/>
      <c r="H344" s="1"/>
    </row>
    <row r="345" spans="3:8" x14ac:dyDescent="0.2">
      <c r="C345" s="1"/>
      <c r="D345" s="1"/>
      <c r="E345" s="1"/>
      <c r="F345" s="1"/>
      <c r="G345" s="1"/>
      <c r="H345" s="1"/>
    </row>
    <row r="346" spans="3:8" x14ac:dyDescent="0.2">
      <c r="C346" s="1"/>
      <c r="D346" s="1"/>
      <c r="E346" s="1"/>
      <c r="F346" s="1"/>
      <c r="G346" s="1"/>
      <c r="H346" s="1"/>
    </row>
    <row r="347" spans="3:8" x14ac:dyDescent="0.2">
      <c r="C347" s="1"/>
      <c r="D347" s="1"/>
      <c r="E347" s="1"/>
      <c r="F347" s="1"/>
      <c r="G347" s="1"/>
      <c r="H347" s="1"/>
    </row>
    <row r="348" spans="3:8" x14ac:dyDescent="0.2">
      <c r="C348" s="1"/>
      <c r="D348" s="1"/>
      <c r="E348" s="1"/>
      <c r="F348" s="1"/>
      <c r="G348" s="1"/>
      <c r="H348" s="1"/>
    </row>
    <row r="349" spans="3:8" x14ac:dyDescent="0.2">
      <c r="C349" s="1"/>
      <c r="D349" s="1"/>
      <c r="E349" s="1"/>
      <c r="F349" s="1"/>
      <c r="G349" s="1"/>
      <c r="H349" s="1"/>
    </row>
    <row r="350" spans="3:8" x14ac:dyDescent="0.2">
      <c r="C350" s="1"/>
      <c r="D350" s="1"/>
      <c r="E350" s="1"/>
      <c r="F350" s="1"/>
      <c r="G350" s="1"/>
      <c r="H350" s="1"/>
    </row>
    <row r="351" spans="3:8" x14ac:dyDescent="0.2">
      <c r="C351" s="1"/>
      <c r="D351" s="1"/>
      <c r="E351" s="1"/>
      <c r="F351" s="1"/>
      <c r="G351" s="1"/>
      <c r="H351" s="1"/>
    </row>
    <row r="352" spans="3:8" x14ac:dyDescent="0.2">
      <c r="C352" s="1"/>
      <c r="D352" s="1"/>
      <c r="E352" s="1"/>
      <c r="F352" s="1"/>
      <c r="G352" s="1"/>
      <c r="H352" s="1"/>
    </row>
    <row r="353" spans="3:8" x14ac:dyDescent="0.2">
      <c r="C353" s="1"/>
      <c r="D353" s="1"/>
      <c r="E353" s="1"/>
      <c r="F353" s="1"/>
      <c r="G353" s="1"/>
      <c r="H353" s="1"/>
    </row>
    <row r="354" spans="3:8" x14ac:dyDescent="0.2">
      <c r="C354" s="1"/>
      <c r="D354" s="1"/>
      <c r="E354" s="1"/>
      <c r="F354" s="1"/>
      <c r="G354" s="1"/>
      <c r="H354" s="1"/>
    </row>
    <row r="355" spans="3:8" x14ac:dyDescent="0.2">
      <c r="C355" s="1"/>
      <c r="D355" s="1"/>
      <c r="E355" s="1"/>
      <c r="F355" s="1"/>
      <c r="G355" s="1"/>
      <c r="H355" s="1"/>
    </row>
    <row r="356" spans="3:8" x14ac:dyDescent="0.2">
      <c r="C356" s="1"/>
      <c r="D356" s="1"/>
      <c r="E356" s="1"/>
      <c r="F356" s="1"/>
      <c r="G356" s="1"/>
      <c r="H356" s="1"/>
    </row>
    <row r="357" spans="3:8" x14ac:dyDescent="0.2">
      <c r="C357" s="1"/>
      <c r="D357" s="1"/>
      <c r="E357" s="1"/>
      <c r="F357" s="1"/>
      <c r="G357" s="1"/>
      <c r="H357" s="1"/>
    </row>
    <row r="358" spans="3:8" x14ac:dyDescent="0.2">
      <c r="C358" s="1"/>
      <c r="D358" s="1"/>
      <c r="E358" s="1"/>
      <c r="F358" s="1"/>
      <c r="G358" s="1"/>
      <c r="H358" s="1"/>
    </row>
    <row r="359" spans="3:8" x14ac:dyDescent="0.2">
      <c r="C359" s="1"/>
      <c r="D359" s="1"/>
      <c r="E359" s="1"/>
      <c r="F359" s="1"/>
      <c r="G359" s="1"/>
      <c r="H359" s="1"/>
    </row>
    <row r="360" spans="3:8" x14ac:dyDescent="0.2">
      <c r="C360" s="1"/>
      <c r="D360" s="1"/>
      <c r="E360" s="1"/>
      <c r="F360" s="1"/>
      <c r="G360" s="1"/>
      <c r="H360" s="1"/>
    </row>
    <row r="361" spans="3:8" x14ac:dyDescent="0.2">
      <c r="C361" s="1"/>
      <c r="D361" s="1"/>
      <c r="E361" s="1"/>
      <c r="F361" s="1"/>
      <c r="G361" s="1"/>
      <c r="H361" s="1"/>
    </row>
    <row r="362" spans="3:8" x14ac:dyDescent="0.2">
      <c r="C362" s="1"/>
      <c r="D362" s="1"/>
      <c r="E362" s="1"/>
      <c r="F362" s="1"/>
      <c r="G362" s="1"/>
      <c r="H362" s="1"/>
    </row>
    <row r="363" spans="3:8" x14ac:dyDescent="0.2">
      <c r="C363" s="1"/>
      <c r="D363" s="1"/>
      <c r="E363" s="1"/>
      <c r="F363" s="1"/>
      <c r="G363" s="1"/>
      <c r="H363" s="1"/>
    </row>
    <row r="364" spans="3:8" x14ac:dyDescent="0.2">
      <c r="C364" s="1"/>
      <c r="D364" s="1"/>
      <c r="E364" s="1"/>
      <c r="F364" s="1"/>
      <c r="G364" s="1"/>
      <c r="H364" s="1"/>
    </row>
    <row r="365" spans="3:8" x14ac:dyDescent="0.2">
      <c r="C365" s="1"/>
      <c r="D365" s="1"/>
      <c r="E365" s="1"/>
      <c r="F365" s="1"/>
      <c r="G365" s="1"/>
      <c r="H365" s="1"/>
    </row>
    <row r="366" spans="3:8" x14ac:dyDescent="0.2">
      <c r="C366" s="1"/>
      <c r="D366" s="1"/>
      <c r="E366" s="1"/>
      <c r="F366" s="1"/>
      <c r="G366" s="1"/>
      <c r="H366" s="1"/>
    </row>
    <row r="367" spans="3:8" x14ac:dyDescent="0.2">
      <c r="C367" s="1"/>
      <c r="D367" s="1"/>
      <c r="E367" s="1"/>
      <c r="F367" s="1"/>
      <c r="G367" s="1"/>
      <c r="H367" s="1"/>
    </row>
    <row r="368" spans="3:8" x14ac:dyDescent="0.2">
      <c r="C368" s="1"/>
      <c r="D368" s="1"/>
      <c r="E368" s="1"/>
      <c r="F368" s="1"/>
      <c r="G368" s="1"/>
      <c r="H368" s="1"/>
    </row>
    <row r="369" spans="3:8" x14ac:dyDescent="0.2">
      <c r="C369" s="1"/>
      <c r="D369" s="1"/>
      <c r="E369" s="1"/>
      <c r="F369" s="1"/>
      <c r="G369" s="1"/>
      <c r="H369" s="1"/>
    </row>
    <row r="370" spans="3:8" x14ac:dyDescent="0.2">
      <c r="C370" s="1"/>
      <c r="D370" s="1"/>
      <c r="E370" s="1"/>
      <c r="F370" s="1"/>
      <c r="G370" s="1"/>
      <c r="H370" s="1"/>
    </row>
    <row r="371" spans="3:8" x14ac:dyDescent="0.2">
      <c r="C371" s="1"/>
      <c r="D371" s="1"/>
      <c r="E371" s="1"/>
      <c r="F371" s="1"/>
      <c r="G371" s="1"/>
      <c r="H371" s="1"/>
    </row>
    <row r="372" spans="3:8" x14ac:dyDescent="0.2">
      <c r="C372" s="1"/>
      <c r="D372" s="1"/>
      <c r="E372" s="1"/>
      <c r="F372" s="1"/>
      <c r="G372" s="1"/>
      <c r="H372" s="1"/>
    </row>
    <row r="373" spans="3:8" x14ac:dyDescent="0.2">
      <c r="C373" s="1"/>
      <c r="D373" s="1"/>
      <c r="E373" s="1"/>
      <c r="F373" s="1"/>
      <c r="G373" s="1"/>
      <c r="H373" s="1"/>
    </row>
    <row r="374" spans="3:8" x14ac:dyDescent="0.2">
      <c r="C374" s="1"/>
      <c r="D374" s="1"/>
      <c r="E374" s="1"/>
      <c r="F374" s="1"/>
      <c r="G374" s="1"/>
      <c r="H374" s="1"/>
    </row>
    <row r="375" spans="3:8" x14ac:dyDescent="0.2">
      <c r="C375" s="1"/>
      <c r="D375" s="1"/>
      <c r="E375" s="1"/>
      <c r="F375" s="1"/>
      <c r="G375" s="1"/>
      <c r="H375" s="1"/>
    </row>
    <row r="376" spans="3:8" x14ac:dyDescent="0.2">
      <c r="C376" s="1"/>
      <c r="D376" s="1"/>
      <c r="E376" s="1"/>
      <c r="F376" s="1"/>
      <c r="G376" s="1"/>
      <c r="H376" s="1"/>
    </row>
    <row r="377" spans="3:8" x14ac:dyDescent="0.2">
      <c r="C377" s="1"/>
      <c r="D377" s="1"/>
      <c r="E377" s="1"/>
      <c r="F377" s="1"/>
      <c r="G377" s="1"/>
      <c r="H377" s="1"/>
    </row>
    <row r="378" spans="3:8" x14ac:dyDescent="0.2">
      <c r="C378" s="1"/>
      <c r="D378" s="1"/>
      <c r="E378" s="1"/>
      <c r="F378" s="1"/>
      <c r="G378" s="1"/>
      <c r="H378" s="1"/>
    </row>
    <row r="379" spans="3:8" x14ac:dyDescent="0.2">
      <c r="C379" s="1"/>
      <c r="D379" s="1"/>
      <c r="E379" s="1"/>
      <c r="F379" s="1"/>
      <c r="G379" s="1"/>
      <c r="H379" s="1"/>
    </row>
    <row r="380" spans="3:8" x14ac:dyDescent="0.2">
      <c r="C380" s="1"/>
      <c r="D380" s="1"/>
      <c r="E380" s="1"/>
      <c r="F380" s="1"/>
      <c r="G380" s="1"/>
      <c r="H380" s="1"/>
    </row>
    <row r="381" spans="3:8" x14ac:dyDescent="0.2">
      <c r="C381" s="1"/>
      <c r="D381" s="1"/>
      <c r="E381" s="1"/>
      <c r="F381" s="1"/>
      <c r="G381" s="1"/>
      <c r="H381" s="1"/>
    </row>
    <row r="382" spans="3:8" x14ac:dyDescent="0.2">
      <c r="C382" s="1"/>
      <c r="D382" s="1"/>
      <c r="E382" s="1"/>
      <c r="F382" s="1"/>
      <c r="G382" s="1"/>
      <c r="H382" s="1"/>
    </row>
    <row r="383" spans="3:8" x14ac:dyDescent="0.2">
      <c r="C383" s="1"/>
      <c r="D383" s="1"/>
      <c r="E383" s="1"/>
      <c r="F383" s="1"/>
      <c r="G383" s="1"/>
      <c r="H383" s="1"/>
    </row>
    <row r="384" spans="3:8" x14ac:dyDescent="0.2">
      <c r="C384" s="1"/>
      <c r="D384" s="1"/>
      <c r="E384" s="1"/>
      <c r="F384" s="1"/>
      <c r="G384" s="1"/>
      <c r="H384" s="1"/>
    </row>
    <row r="385" spans="3:8" x14ac:dyDescent="0.2">
      <c r="C385" s="1"/>
      <c r="D385" s="1"/>
      <c r="E385" s="1"/>
      <c r="F385" s="1"/>
      <c r="G385" s="1"/>
      <c r="H385" s="1"/>
    </row>
    <row r="386" spans="3:8" x14ac:dyDescent="0.2">
      <c r="C386" s="1"/>
      <c r="D386" s="1"/>
      <c r="E386" s="1"/>
      <c r="F386" s="1"/>
      <c r="G386" s="1"/>
      <c r="H386" s="1"/>
    </row>
    <row r="387" spans="3:8" x14ac:dyDescent="0.2">
      <c r="C387" s="1"/>
      <c r="D387" s="1"/>
      <c r="E387" s="1"/>
      <c r="F387" s="1"/>
      <c r="G387" s="1"/>
      <c r="H387" s="1"/>
    </row>
    <row r="388" spans="3:8" x14ac:dyDescent="0.2">
      <c r="C388" s="1"/>
      <c r="D388" s="1"/>
      <c r="E388" s="1"/>
      <c r="F388" s="1"/>
      <c r="G388" s="1"/>
      <c r="H388" s="1"/>
    </row>
    <row r="389" spans="3:8" x14ac:dyDescent="0.2">
      <c r="C389" s="1"/>
      <c r="D389" s="1"/>
      <c r="E389" s="1"/>
      <c r="F389" s="1"/>
      <c r="G389" s="1"/>
      <c r="H389" s="1"/>
    </row>
    <row r="390" spans="3:8" x14ac:dyDescent="0.2">
      <c r="C390" s="1"/>
      <c r="D390" s="1"/>
      <c r="E390" s="1"/>
      <c r="F390" s="1"/>
      <c r="G390" s="1"/>
      <c r="H390" s="1"/>
    </row>
    <row r="391" spans="3:8" x14ac:dyDescent="0.2">
      <c r="C391" s="1"/>
      <c r="D391" s="1"/>
      <c r="E391" s="1"/>
      <c r="F391" s="1"/>
      <c r="G391" s="1"/>
      <c r="H391" s="1"/>
    </row>
    <row r="392" spans="3:8" x14ac:dyDescent="0.2">
      <c r="C392" s="1"/>
      <c r="D392" s="1"/>
      <c r="E392" s="1"/>
      <c r="F392" s="1"/>
      <c r="G392" s="1"/>
      <c r="H392" s="1"/>
    </row>
    <row r="393" spans="3:8" x14ac:dyDescent="0.2">
      <c r="C393" s="1"/>
      <c r="D393" s="1"/>
      <c r="E393" s="1"/>
      <c r="F393" s="1"/>
      <c r="G393" s="1"/>
      <c r="H393" s="1"/>
    </row>
    <row r="394" spans="3:8" x14ac:dyDescent="0.2">
      <c r="C394" s="1"/>
      <c r="D394" s="1"/>
      <c r="E394" s="1"/>
      <c r="F394" s="1"/>
      <c r="G394" s="1"/>
      <c r="H394" s="1"/>
    </row>
    <row r="395" spans="3:8" x14ac:dyDescent="0.2">
      <c r="C395" s="1"/>
      <c r="D395" s="1"/>
      <c r="E395" s="1"/>
      <c r="F395" s="1"/>
      <c r="G395" s="1"/>
      <c r="H395" s="1"/>
    </row>
    <row r="396" spans="3:8" x14ac:dyDescent="0.2">
      <c r="C396" s="1"/>
      <c r="D396" s="1"/>
      <c r="E396" s="1"/>
      <c r="F396" s="1"/>
      <c r="G396" s="1"/>
      <c r="H396" s="1"/>
    </row>
    <row r="397" spans="3:8" x14ac:dyDescent="0.2">
      <c r="C397" s="1"/>
      <c r="D397" s="1"/>
      <c r="E397" s="1"/>
      <c r="F397" s="1"/>
      <c r="G397" s="1"/>
      <c r="H397" s="1"/>
    </row>
    <row r="398" spans="3:8" x14ac:dyDescent="0.2">
      <c r="C398" s="1"/>
      <c r="D398" s="1"/>
      <c r="E398" s="1"/>
      <c r="F398" s="1"/>
      <c r="G398" s="1"/>
      <c r="H398" s="1"/>
    </row>
    <row r="399" spans="3:8" x14ac:dyDescent="0.2">
      <c r="C399" s="1"/>
      <c r="D399" s="1"/>
      <c r="E399" s="1"/>
      <c r="F399" s="1"/>
      <c r="G399" s="1"/>
      <c r="H399" s="1"/>
    </row>
    <row r="400" spans="3:8" x14ac:dyDescent="0.2">
      <c r="C400" s="1"/>
      <c r="D400" s="1"/>
      <c r="E400" s="1"/>
      <c r="F400" s="1"/>
      <c r="G400" s="1"/>
      <c r="H400" s="1"/>
    </row>
    <row r="401" spans="3:8" x14ac:dyDescent="0.2">
      <c r="C401" s="1"/>
      <c r="D401" s="1"/>
      <c r="E401" s="1"/>
      <c r="F401" s="1"/>
      <c r="G401" s="1"/>
      <c r="H401" s="1"/>
    </row>
    <row r="402" spans="3:8" x14ac:dyDescent="0.2">
      <c r="C402" s="1"/>
      <c r="D402" s="1"/>
      <c r="E402" s="1"/>
      <c r="F402" s="1"/>
      <c r="G402" s="1"/>
      <c r="H402" s="1"/>
    </row>
    <row r="403" spans="3:8" x14ac:dyDescent="0.2">
      <c r="C403" s="1"/>
      <c r="D403" s="1"/>
      <c r="E403" s="1"/>
      <c r="F403" s="1"/>
      <c r="G403" s="1"/>
      <c r="H403" s="1"/>
    </row>
    <row r="404" spans="3:8" x14ac:dyDescent="0.2">
      <c r="C404" s="1"/>
      <c r="D404" s="1"/>
      <c r="E404" s="1"/>
      <c r="F404" s="1"/>
      <c r="G404" s="1"/>
      <c r="H404" s="1"/>
    </row>
    <row r="405" spans="3:8" x14ac:dyDescent="0.2">
      <c r="C405" s="1"/>
      <c r="D405" s="1"/>
      <c r="E405" s="1"/>
      <c r="F405" s="1"/>
      <c r="G405" s="1"/>
      <c r="H405" s="1"/>
    </row>
    <row r="406" spans="3:8" x14ac:dyDescent="0.2">
      <c r="C406" s="1"/>
      <c r="D406" s="1"/>
      <c r="E406" s="1"/>
      <c r="F406" s="1"/>
      <c r="G406" s="1"/>
      <c r="H406" s="1"/>
    </row>
    <row r="407" spans="3:8" x14ac:dyDescent="0.2">
      <c r="C407" s="1"/>
      <c r="D407" s="1"/>
      <c r="E407" s="1"/>
      <c r="F407" s="1"/>
      <c r="G407" s="1"/>
      <c r="H407" s="1"/>
    </row>
    <row r="408" spans="3:8" x14ac:dyDescent="0.2">
      <c r="C408" s="1"/>
      <c r="D408" s="1"/>
      <c r="E408" s="1"/>
      <c r="F408" s="1"/>
      <c r="G408" s="1"/>
      <c r="H408" s="1"/>
    </row>
    <row r="409" spans="3:8" x14ac:dyDescent="0.2">
      <c r="C409" s="1"/>
      <c r="D409" s="1"/>
      <c r="E409" s="1"/>
      <c r="F409" s="1"/>
      <c r="G409" s="1"/>
      <c r="H409" s="1"/>
    </row>
    <row r="410" spans="3:8" x14ac:dyDescent="0.2">
      <c r="C410" s="1"/>
      <c r="D410" s="1"/>
      <c r="E410" s="1"/>
      <c r="F410" s="1"/>
      <c r="G410" s="1"/>
      <c r="H410" s="1"/>
    </row>
    <row r="411" spans="3:8" x14ac:dyDescent="0.2">
      <c r="C411" s="1"/>
      <c r="D411" s="1"/>
      <c r="E411" s="1"/>
      <c r="F411" s="1"/>
      <c r="G411" s="1"/>
      <c r="H411" s="1"/>
    </row>
    <row r="412" spans="3:8" x14ac:dyDescent="0.2">
      <c r="C412" s="1"/>
      <c r="D412" s="1"/>
      <c r="E412" s="1"/>
      <c r="F412" s="1"/>
      <c r="G412" s="1"/>
      <c r="H412" s="1"/>
    </row>
    <row r="413" spans="3:8" x14ac:dyDescent="0.2">
      <c r="C413" s="1"/>
      <c r="D413" s="1"/>
      <c r="E413" s="1"/>
      <c r="F413" s="1"/>
      <c r="G413" s="1"/>
      <c r="H413" s="1"/>
    </row>
    <row r="414" spans="3:8" x14ac:dyDescent="0.2">
      <c r="C414" s="1"/>
      <c r="D414" s="1"/>
      <c r="E414" s="1"/>
      <c r="F414" s="1"/>
      <c r="G414" s="1"/>
      <c r="H414" s="1"/>
    </row>
    <row r="415" spans="3:8" x14ac:dyDescent="0.2">
      <c r="C415" s="1"/>
      <c r="D415" s="1"/>
      <c r="E415" s="1"/>
      <c r="F415" s="1"/>
      <c r="G415" s="1"/>
      <c r="H415" s="1"/>
    </row>
    <row r="416" spans="3:8" x14ac:dyDescent="0.2">
      <c r="C416" s="1"/>
      <c r="D416" s="1"/>
      <c r="E416" s="1"/>
      <c r="F416" s="1"/>
      <c r="G416" s="1"/>
      <c r="H416" s="1"/>
    </row>
    <row r="417" spans="3:8" x14ac:dyDescent="0.2">
      <c r="C417" s="1"/>
      <c r="D417" s="1"/>
      <c r="E417" s="1"/>
      <c r="F417" s="1"/>
      <c r="G417" s="1"/>
      <c r="H417" s="1"/>
    </row>
    <row r="418" spans="3:8" x14ac:dyDescent="0.2">
      <c r="C418" s="1"/>
      <c r="D418" s="1"/>
      <c r="E418" s="1"/>
      <c r="F418" s="1"/>
      <c r="G418" s="1"/>
      <c r="H418" s="1"/>
    </row>
    <row r="419" spans="3:8" x14ac:dyDescent="0.2">
      <c r="C419" s="1"/>
      <c r="D419" s="1"/>
      <c r="E419" s="1"/>
      <c r="F419" s="1"/>
      <c r="G419" s="1"/>
      <c r="H419" s="1"/>
    </row>
    <row r="420" spans="3:8" x14ac:dyDescent="0.2">
      <c r="C420" s="1"/>
      <c r="D420" s="1"/>
      <c r="E420" s="1"/>
      <c r="F420" s="1"/>
      <c r="G420" s="1"/>
      <c r="H420" s="1"/>
    </row>
    <row r="421" spans="3:8" x14ac:dyDescent="0.2">
      <c r="C421" s="1"/>
      <c r="D421" s="1"/>
      <c r="E421" s="1"/>
      <c r="F421" s="1"/>
      <c r="G421" s="1"/>
      <c r="H421" s="1"/>
    </row>
    <row r="422" spans="3:8" x14ac:dyDescent="0.2">
      <c r="C422" s="1"/>
      <c r="D422" s="1"/>
      <c r="E422" s="1"/>
      <c r="F422" s="1"/>
      <c r="G422" s="1"/>
      <c r="H422" s="1"/>
    </row>
    <row r="423" spans="3:8" x14ac:dyDescent="0.2">
      <c r="C423" s="1"/>
      <c r="D423" s="1"/>
      <c r="E423" s="1"/>
      <c r="F423" s="1"/>
      <c r="G423" s="1"/>
      <c r="H423" s="1"/>
    </row>
    <row r="424" spans="3:8" x14ac:dyDescent="0.2">
      <c r="C424" s="1"/>
      <c r="D424" s="1"/>
      <c r="E424" s="1"/>
      <c r="F424" s="1"/>
      <c r="G424" s="1"/>
      <c r="H424" s="1"/>
    </row>
    <row r="425" spans="3:8" x14ac:dyDescent="0.2">
      <c r="C425" s="1"/>
      <c r="D425" s="1"/>
      <c r="E425" s="1"/>
      <c r="F425" s="1"/>
      <c r="G425" s="1"/>
      <c r="H425" s="1"/>
    </row>
    <row r="426" spans="3:8" x14ac:dyDescent="0.2">
      <c r="C426" s="1"/>
      <c r="D426" s="1"/>
      <c r="E426" s="1"/>
      <c r="F426" s="1"/>
      <c r="G426" s="1"/>
      <c r="H426" s="1"/>
    </row>
    <row r="427" spans="3:8" x14ac:dyDescent="0.2">
      <c r="C427" s="1"/>
      <c r="D427" s="1"/>
      <c r="E427" s="1"/>
      <c r="F427" s="1"/>
      <c r="G427" s="1"/>
      <c r="H427" s="1"/>
    </row>
    <row r="428" spans="3:8" x14ac:dyDescent="0.2">
      <c r="C428" s="1"/>
      <c r="D428" s="1"/>
      <c r="E428" s="1"/>
      <c r="F428" s="1"/>
      <c r="G428" s="1"/>
      <c r="H428" s="1"/>
    </row>
    <row r="429" spans="3:8" x14ac:dyDescent="0.2">
      <c r="C429" s="1"/>
      <c r="D429" s="1"/>
      <c r="E429" s="1"/>
      <c r="F429" s="1"/>
      <c r="G429" s="1"/>
      <c r="H429" s="1"/>
    </row>
    <row r="430" spans="3:8" x14ac:dyDescent="0.2">
      <c r="C430" s="1"/>
      <c r="D430" s="1"/>
      <c r="E430" s="1"/>
      <c r="F430" s="1"/>
      <c r="G430" s="1"/>
      <c r="H430" s="1"/>
    </row>
    <row r="431" spans="3:8" x14ac:dyDescent="0.2">
      <c r="C431" s="1"/>
      <c r="D431" s="1"/>
      <c r="E431" s="1"/>
      <c r="F431" s="1"/>
      <c r="G431" s="1"/>
      <c r="H431" s="1"/>
    </row>
    <row r="432" spans="3:8" x14ac:dyDescent="0.2">
      <c r="C432" s="1"/>
      <c r="D432" s="1"/>
      <c r="E432" s="1"/>
      <c r="F432" s="1"/>
      <c r="G432" s="1"/>
      <c r="H432" s="1"/>
    </row>
    <row r="433" spans="3:8" x14ac:dyDescent="0.2">
      <c r="C433" s="1"/>
      <c r="D433" s="1"/>
      <c r="E433" s="1"/>
      <c r="F433" s="1"/>
      <c r="G433" s="1"/>
      <c r="H433" s="1"/>
    </row>
    <row r="434" spans="3:8" x14ac:dyDescent="0.2">
      <c r="C434" s="1"/>
      <c r="D434" s="1"/>
      <c r="E434" s="1"/>
      <c r="F434" s="1"/>
      <c r="G434" s="1"/>
      <c r="H434" s="1"/>
    </row>
    <row r="435" spans="3:8" x14ac:dyDescent="0.2">
      <c r="C435" s="1"/>
      <c r="D435" s="1"/>
      <c r="E435" s="1"/>
      <c r="F435" s="1"/>
      <c r="G435" s="1"/>
      <c r="H435" s="1"/>
    </row>
    <row r="436" spans="3:8" x14ac:dyDescent="0.2">
      <c r="C436" s="1"/>
      <c r="D436" s="1"/>
      <c r="E436" s="1"/>
      <c r="F436" s="1"/>
      <c r="G436" s="1"/>
      <c r="H436" s="1"/>
    </row>
    <row r="437" spans="3:8" x14ac:dyDescent="0.2">
      <c r="C437" s="1"/>
      <c r="D437" s="1"/>
      <c r="E437" s="1"/>
      <c r="F437" s="1"/>
      <c r="G437" s="1"/>
      <c r="H437" s="1"/>
    </row>
    <row r="438" spans="3:8" x14ac:dyDescent="0.2">
      <c r="C438" s="1"/>
      <c r="D438" s="1"/>
      <c r="E438" s="1"/>
      <c r="F438" s="1"/>
      <c r="G438" s="1"/>
      <c r="H438" s="1"/>
    </row>
    <row r="439" spans="3:8" x14ac:dyDescent="0.2">
      <c r="C439" s="1"/>
      <c r="D439" s="1"/>
      <c r="E439" s="1"/>
      <c r="F439" s="1"/>
      <c r="G439" s="1"/>
      <c r="H439" s="1"/>
    </row>
    <row r="440" spans="3:8" x14ac:dyDescent="0.2">
      <c r="C440" s="1"/>
      <c r="D440" s="1"/>
      <c r="E440" s="1"/>
      <c r="F440" s="1"/>
      <c r="G440" s="1"/>
      <c r="H440" s="1"/>
    </row>
    <row r="441" spans="3:8" x14ac:dyDescent="0.2">
      <c r="C441" s="1"/>
      <c r="D441" s="1"/>
      <c r="E441" s="1"/>
      <c r="F441" s="1"/>
      <c r="G441" s="1"/>
      <c r="H441" s="1"/>
    </row>
    <row r="442" spans="3:8" x14ac:dyDescent="0.2">
      <c r="C442" s="1"/>
      <c r="D442" s="1"/>
      <c r="E442" s="1"/>
      <c r="F442" s="1"/>
      <c r="G442" s="1"/>
      <c r="H442" s="1"/>
    </row>
    <row r="443" spans="3:8" x14ac:dyDescent="0.2">
      <c r="C443" s="1"/>
      <c r="D443" s="1"/>
      <c r="E443" s="1"/>
      <c r="F443" s="1"/>
      <c r="G443" s="1"/>
      <c r="H443" s="1"/>
    </row>
    <row r="444" spans="3:8" x14ac:dyDescent="0.2">
      <c r="C444" s="1"/>
      <c r="D444" s="1"/>
      <c r="E444" s="1"/>
      <c r="F444" s="1"/>
      <c r="G444" s="1"/>
      <c r="H444" s="1"/>
    </row>
    <row r="445" spans="3:8" x14ac:dyDescent="0.2">
      <c r="C445" s="1"/>
      <c r="D445" s="1"/>
      <c r="E445" s="1"/>
      <c r="F445" s="1"/>
      <c r="G445" s="1"/>
      <c r="H445" s="1"/>
    </row>
    <row r="446" spans="3:8" x14ac:dyDescent="0.2">
      <c r="C446" s="1"/>
      <c r="D446" s="1"/>
      <c r="E446" s="1"/>
      <c r="F446" s="1"/>
      <c r="G446" s="1"/>
      <c r="H446" s="1"/>
    </row>
    <row r="447" spans="3:8" x14ac:dyDescent="0.2">
      <c r="C447" s="1"/>
      <c r="D447" s="1"/>
      <c r="E447" s="1"/>
      <c r="F447" s="1"/>
      <c r="G447" s="1"/>
      <c r="H447" s="1"/>
    </row>
    <row r="448" spans="3:8" x14ac:dyDescent="0.2">
      <c r="C448" s="1"/>
      <c r="D448" s="1"/>
      <c r="E448" s="1"/>
      <c r="F448" s="1"/>
      <c r="G448" s="1"/>
      <c r="H448" s="1"/>
    </row>
    <row r="449" spans="3:8" x14ac:dyDescent="0.2">
      <c r="C449" s="1"/>
      <c r="D449" s="1"/>
      <c r="E449" s="1"/>
      <c r="F449" s="1"/>
      <c r="G449" s="1"/>
      <c r="H449" s="1"/>
    </row>
    <row r="450" spans="3:8" x14ac:dyDescent="0.2">
      <c r="C450" s="1"/>
      <c r="D450" s="1"/>
      <c r="E450" s="1"/>
      <c r="F450" s="1"/>
      <c r="G450" s="1"/>
      <c r="H450" s="1"/>
    </row>
    <row r="451" spans="3:8" x14ac:dyDescent="0.2">
      <c r="C451" s="1"/>
      <c r="D451" s="1"/>
      <c r="E451" s="1"/>
      <c r="F451" s="1"/>
      <c r="G451" s="1"/>
      <c r="H451" s="1"/>
    </row>
    <row r="452" spans="3:8" x14ac:dyDescent="0.2">
      <c r="C452" s="1"/>
      <c r="D452" s="1"/>
      <c r="E452" s="1"/>
      <c r="F452" s="1"/>
      <c r="G452" s="1"/>
      <c r="H452" s="1"/>
    </row>
    <row r="453" spans="3:8" x14ac:dyDescent="0.2">
      <c r="C453" s="1"/>
      <c r="D453" s="1"/>
      <c r="E453" s="1"/>
      <c r="F453" s="1"/>
      <c r="G453" s="1"/>
      <c r="H453" s="1"/>
    </row>
    <row r="454" spans="3:8" x14ac:dyDescent="0.2">
      <c r="C454" s="1"/>
      <c r="D454" s="1"/>
      <c r="E454" s="1"/>
      <c r="F454" s="1"/>
      <c r="G454" s="1"/>
      <c r="H454" s="1"/>
    </row>
    <row r="455" spans="3:8" x14ac:dyDescent="0.2">
      <c r="C455" s="1"/>
      <c r="D455" s="1"/>
      <c r="E455" s="1"/>
      <c r="F455" s="1"/>
      <c r="G455" s="1"/>
      <c r="H455" s="1"/>
    </row>
    <row r="456" spans="3:8" x14ac:dyDescent="0.2">
      <c r="C456" s="1"/>
      <c r="D456" s="1"/>
      <c r="E456" s="1"/>
      <c r="F456" s="1"/>
      <c r="G456" s="1"/>
      <c r="H456" s="1"/>
    </row>
    <row r="457" spans="3:8" x14ac:dyDescent="0.2">
      <c r="C457" s="1"/>
      <c r="D457" s="1"/>
      <c r="E457" s="1"/>
      <c r="F457" s="1"/>
      <c r="G457" s="1"/>
      <c r="H457" s="1"/>
    </row>
    <row r="458" spans="3:8" x14ac:dyDescent="0.2">
      <c r="C458" s="1"/>
      <c r="D458" s="1"/>
      <c r="E458" s="1"/>
      <c r="F458" s="1"/>
      <c r="G458" s="1"/>
      <c r="H458" s="1"/>
    </row>
    <row r="459" spans="3:8" x14ac:dyDescent="0.2">
      <c r="C459" s="1"/>
      <c r="D459" s="1"/>
      <c r="E459" s="1"/>
      <c r="F459" s="1"/>
      <c r="G459" s="1"/>
      <c r="H459" s="1"/>
    </row>
    <row r="460" spans="3:8" x14ac:dyDescent="0.2">
      <c r="C460" s="1"/>
      <c r="D460" s="1"/>
      <c r="E460" s="1"/>
      <c r="F460" s="1"/>
      <c r="G460" s="1"/>
      <c r="H460" s="1"/>
    </row>
    <row r="461" spans="3:8" x14ac:dyDescent="0.2">
      <c r="C461" s="1"/>
      <c r="D461" s="1"/>
      <c r="E461" s="1"/>
      <c r="F461" s="1"/>
      <c r="G461" s="1"/>
      <c r="H461" s="1"/>
    </row>
    <row r="462" spans="3:8" x14ac:dyDescent="0.2">
      <c r="C462" s="1"/>
      <c r="D462" s="1"/>
      <c r="E462" s="1"/>
      <c r="F462" s="1"/>
      <c r="G462" s="1"/>
      <c r="H462" s="1"/>
    </row>
    <row r="463" spans="3:8" x14ac:dyDescent="0.2">
      <c r="C463" s="1"/>
      <c r="D463" s="1"/>
      <c r="E463" s="1"/>
      <c r="F463" s="1"/>
      <c r="G463" s="1"/>
      <c r="H463" s="1"/>
    </row>
    <row r="464" spans="3:8" x14ac:dyDescent="0.2">
      <c r="C464" s="1"/>
      <c r="D464" s="1"/>
      <c r="E464" s="1"/>
      <c r="F464" s="1"/>
      <c r="G464" s="1"/>
      <c r="H464" s="1"/>
    </row>
    <row r="465" spans="3:8" x14ac:dyDescent="0.2">
      <c r="C465" s="1"/>
      <c r="D465" s="1"/>
      <c r="E465" s="1"/>
      <c r="F465" s="1"/>
      <c r="G465" s="1"/>
      <c r="H465" s="1"/>
    </row>
    <row r="466" spans="3:8" x14ac:dyDescent="0.2">
      <c r="C466" s="1"/>
      <c r="D466" s="1"/>
      <c r="E466" s="1"/>
      <c r="F466" s="1"/>
      <c r="G466" s="1"/>
      <c r="H466" s="1"/>
    </row>
    <row r="467" spans="3:8" x14ac:dyDescent="0.2">
      <c r="C467" s="1"/>
      <c r="D467" s="1"/>
      <c r="E467" s="1"/>
      <c r="F467" s="1"/>
      <c r="G467" s="1"/>
      <c r="H467" s="1"/>
    </row>
    <row r="468" spans="3:8" x14ac:dyDescent="0.2">
      <c r="C468" s="1"/>
      <c r="D468" s="1"/>
      <c r="E468" s="1"/>
      <c r="F468" s="1"/>
      <c r="G468" s="1"/>
      <c r="H468" s="1"/>
    </row>
    <row r="469" spans="3:8" x14ac:dyDescent="0.2">
      <c r="C469" s="1"/>
      <c r="D469" s="1"/>
      <c r="E469" s="1"/>
      <c r="F469" s="1"/>
      <c r="G469" s="1"/>
      <c r="H469" s="1"/>
    </row>
    <row r="470" spans="3:8" x14ac:dyDescent="0.2">
      <c r="C470" s="1"/>
      <c r="D470" s="1"/>
      <c r="E470" s="1"/>
      <c r="F470" s="1"/>
      <c r="G470" s="1"/>
      <c r="H470" s="1"/>
    </row>
    <row r="471" spans="3:8" x14ac:dyDescent="0.2">
      <c r="C471" s="1"/>
      <c r="D471" s="1"/>
      <c r="E471" s="1"/>
      <c r="F471" s="1"/>
      <c r="G471" s="1"/>
      <c r="H471" s="1"/>
    </row>
    <row r="472" spans="3:8" x14ac:dyDescent="0.2">
      <c r="C472" s="1"/>
      <c r="D472" s="1"/>
      <c r="E472" s="1"/>
      <c r="F472" s="1"/>
      <c r="G472" s="1"/>
      <c r="H472" s="1"/>
    </row>
    <row r="473" spans="3:8" x14ac:dyDescent="0.2">
      <c r="C473" s="1"/>
      <c r="D473" s="1"/>
      <c r="E473" s="1"/>
      <c r="F473" s="1"/>
      <c r="G473" s="1"/>
      <c r="H473" s="1"/>
    </row>
    <row r="474" spans="3:8" x14ac:dyDescent="0.2">
      <c r="C474" s="1"/>
      <c r="D474" s="1"/>
      <c r="E474" s="1"/>
      <c r="F474" s="1"/>
      <c r="G474" s="1"/>
      <c r="H474" s="1"/>
    </row>
    <row r="475" spans="3:8" x14ac:dyDescent="0.2">
      <c r="C475" s="1"/>
      <c r="D475" s="1"/>
      <c r="E475" s="1"/>
      <c r="F475" s="1"/>
      <c r="G475" s="1"/>
      <c r="H475" s="1"/>
    </row>
    <row r="476" spans="3:8" x14ac:dyDescent="0.2">
      <c r="C476" s="1"/>
      <c r="D476" s="1"/>
      <c r="E476" s="1"/>
      <c r="F476" s="1"/>
      <c r="G476" s="1"/>
      <c r="H476" s="1"/>
    </row>
    <row r="477" spans="3:8" x14ac:dyDescent="0.2">
      <c r="C477" s="1"/>
      <c r="D477" s="1"/>
      <c r="E477" s="1"/>
      <c r="F477" s="1"/>
      <c r="G477" s="1"/>
      <c r="H477" s="1"/>
    </row>
    <row r="478" spans="3:8" x14ac:dyDescent="0.2">
      <c r="C478" s="1"/>
      <c r="D478" s="1"/>
      <c r="E478" s="1"/>
      <c r="F478" s="1"/>
      <c r="G478" s="1"/>
      <c r="H478" s="1"/>
    </row>
    <row r="479" spans="3:8" x14ac:dyDescent="0.2">
      <c r="C479" s="1"/>
      <c r="D479" s="1"/>
      <c r="E479" s="1"/>
      <c r="F479" s="1"/>
      <c r="G479" s="1"/>
      <c r="H479" s="1"/>
    </row>
    <row r="480" spans="3:8" x14ac:dyDescent="0.2">
      <c r="C480" s="1"/>
      <c r="D480" s="1"/>
      <c r="E480" s="1"/>
      <c r="F480" s="1"/>
      <c r="G480" s="1"/>
      <c r="H480" s="1"/>
    </row>
    <row r="481" spans="3:8" x14ac:dyDescent="0.2">
      <c r="C481" s="1"/>
      <c r="D481" s="1"/>
      <c r="E481" s="1"/>
      <c r="F481" s="1"/>
      <c r="G481" s="1"/>
      <c r="H481" s="1"/>
    </row>
    <row r="482" spans="3:8" x14ac:dyDescent="0.2">
      <c r="C482" s="1"/>
      <c r="D482" s="1"/>
      <c r="E482" s="1"/>
      <c r="F482" s="1"/>
      <c r="G482" s="1"/>
      <c r="H482" s="1"/>
    </row>
    <row r="483" spans="3:8" x14ac:dyDescent="0.2">
      <c r="C483" s="1"/>
      <c r="D483" s="1"/>
      <c r="E483" s="1"/>
      <c r="F483" s="1"/>
      <c r="G483" s="1"/>
      <c r="H483" s="1"/>
    </row>
    <row r="484" spans="3:8" x14ac:dyDescent="0.2">
      <c r="C484" s="1"/>
      <c r="D484" s="1"/>
      <c r="E484" s="1"/>
      <c r="F484" s="1"/>
      <c r="G484" s="1"/>
      <c r="H484" s="1"/>
    </row>
    <row r="485" spans="3:8" x14ac:dyDescent="0.2">
      <c r="C485" s="1"/>
      <c r="D485" s="1"/>
      <c r="E485" s="1"/>
      <c r="F485" s="1"/>
      <c r="G485" s="1"/>
      <c r="H485" s="1"/>
    </row>
    <row r="486" spans="3:8" x14ac:dyDescent="0.2">
      <c r="C486" s="1"/>
      <c r="D486" s="1"/>
      <c r="E486" s="1"/>
      <c r="F486" s="1"/>
      <c r="G486" s="1"/>
      <c r="H486" s="1"/>
    </row>
    <row r="487" spans="3:8" x14ac:dyDescent="0.2">
      <c r="C487" s="1"/>
      <c r="D487" s="1"/>
      <c r="E487" s="1"/>
      <c r="F487" s="1"/>
      <c r="G487" s="1"/>
      <c r="H487" s="1"/>
    </row>
    <row r="488" spans="3:8" x14ac:dyDescent="0.2">
      <c r="C488" s="1"/>
      <c r="D488" s="1"/>
      <c r="E488" s="1"/>
      <c r="F488" s="1"/>
      <c r="G488" s="1"/>
      <c r="H488" s="1"/>
    </row>
    <row r="489" spans="3:8" x14ac:dyDescent="0.2">
      <c r="C489" s="1"/>
      <c r="D489" s="1"/>
      <c r="E489" s="1"/>
      <c r="F489" s="1"/>
      <c r="G489" s="1"/>
      <c r="H489" s="1"/>
    </row>
    <row r="490" spans="3:8" x14ac:dyDescent="0.2">
      <c r="C490" s="1"/>
      <c r="D490" s="1"/>
      <c r="E490" s="1"/>
      <c r="F490" s="1"/>
      <c r="G490" s="1"/>
      <c r="H490" s="1"/>
    </row>
    <row r="491" spans="3:8" x14ac:dyDescent="0.2">
      <c r="C491" s="1"/>
      <c r="D491" s="1"/>
      <c r="E491" s="1"/>
      <c r="F491" s="1"/>
      <c r="G491" s="1"/>
      <c r="H491" s="1"/>
    </row>
    <row r="492" spans="3:8" x14ac:dyDescent="0.2">
      <c r="C492" s="1"/>
      <c r="D492" s="1"/>
      <c r="E492" s="1"/>
      <c r="F492" s="1"/>
      <c r="G492" s="1"/>
      <c r="H492" s="1"/>
    </row>
    <row r="493" spans="3:8" x14ac:dyDescent="0.2">
      <c r="C493" s="1"/>
      <c r="D493" s="1"/>
      <c r="E493" s="1"/>
      <c r="F493" s="1"/>
      <c r="G493" s="1"/>
      <c r="H493" s="1"/>
    </row>
    <row r="494" spans="3:8" x14ac:dyDescent="0.2">
      <c r="C494" s="1"/>
      <c r="D494" s="1"/>
      <c r="E494" s="1"/>
      <c r="F494" s="1"/>
      <c r="G494" s="1"/>
      <c r="H494" s="1"/>
    </row>
    <row r="495" spans="3:8" x14ac:dyDescent="0.2">
      <c r="C495" s="1"/>
      <c r="D495" s="1"/>
      <c r="E495" s="1"/>
      <c r="F495" s="1"/>
      <c r="G495" s="1"/>
      <c r="H495" s="1"/>
    </row>
    <row r="496" spans="3:8" x14ac:dyDescent="0.2">
      <c r="C496" s="1"/>
      <c r="D496" s="1"/>
      <c r="E496" s="1"/>
      <c r="F496" s="1"/>
      <c r="G496" s="1"/>
      <c r="H496" s="1"/>
    </row>
    <row r="497" spans="3:8" x14ac:dyDescent="0.2">
      <c r="C497" s="1"/>
      <c r="D497" s="1"/>
      <c r="E497" s="1"/>
      <c r="F497" s="1"/>
      <c r="G497" s="1"/>
      <c r="H497" s="1"/>
    </row>
    <row r="498" spans="3:8" x14ac:dyDescent="0.2">
      <c r="C498" s="1"/>
      <c r="D498" s="1"/>
      <c r="E498" s="1"/>
      <c r="F498" s="1"/>
      <c r="G498" s="1"/>
      <c r="H498" s="1"/>
    </row>
    <row r="499" spans="3:8" x14ac:dyDescent="0.2">
      <c r="C499" s="1"/>
      <c r="D499" s="1"/>
      <c r="E499" s="1"/>
      <c r="F499" s="1"/>
      <c r="G499" s="1"/>
      <c r="H499" s="1"/>
    </row>
    <row r="500" spans="3:8" x14ac:dyDescent="0.2">
      <c r="C500" s="1"/>
      <c r="D500" s="1"/>
      <c r="E500" s="1"/>
      <c r="F500" s="1"/>
      <c r="G500" s="1"/>
      <c r="H500" s="1"/>
    </row>
    <row r="501" spans="3:8" x14ac:dyDescent="0.2">
      <c r="C501" s="1"/>
      <c r="D501" s="1"/>
      <c r="E501" s="1"/>
      <c r="F501" s="1"/>
      <c r="G501" s="1"/>
      <c r="H501" s="1"/>
    </row>
    <row r="502" spans="3:8" x14ac:dyDescent="0.2">
      <c r="C502" s="1"/>
      <c r="D502" s="1"/>
      <c r="E502" s="1"/>
      <c r="F502" s="1"/>
      <c r="G502" s="1"/>
      <c r="H502" s="1"/>
    </row>
    <row r="503" spans="3:8" x14ac:dyDescent="0.2">
      <c r="C503" s="1"/>
      <c r="D503" s="1"/>
      <c r="E503" s="1"/>
      <c r="F503" s="1"/>
      <c r="G503" s="1"/>
      <c r="H503" s="1"/>
    </row>
    <row r="504" spans="3:8" x14ac:dyDescent="0.2">
      <c r="C504" s="1"/>
      <c r="D504" s="1"/>
      <c r="E504" s="1"/>
      <c r="F504" s="1"/>
      <c r="G504" s="1"/>
      <c r="H504" s="1"/>
    </row>
    <row r="505" spans="3:8" x14ac:dyDescent="0.2">
      <c r="C505" s="1"/>
      <c r="D505" s="1"/>
      <c r="E505" s="1"/>
      <c r="F505" s="1"/>
      <c r="G505" s="1"/>
      <c r="H505" s="1"/>
    </row>
    <row r="506" spans="3:8" x14ac:dyDescent="0.2">
      <c r="C506" s="1"/>
      <c r="D506" s="1"/>
      <c r="E506" s="1"/>
      <c r="F506" s="1"/>
      <c r="G506" s="1"/>
      <c r="H506" s="1"/>
    </row>
    <row r="507" spans="3:8" x14ac:dyDescent="0.2">
      <c r="C507" s="1"/>
      <c r="D507" s="1"/>
      <c r="E507" s="1"/>
      <c r="F507" s="1"/>
      <c r="G507" s="1"/>
      <c r="H507" s="1"/>
    </row>
    <row r="508" spans="3:8" x14ac:dyDescent="0.2">
      <c r="C508" s="1"/>
      <c r="D508" s="1"/>
      <c r="E508" s="1"/>
      <c r="F508" s="1"/>
      <c r="G508" s="1"/>
      <c r="H508" s="1"/>
    </row>
    <row r="509" spans="3:8" x14ac:dyDescent="0.2">
      <c r="C509" s="1"/>
      <c r="D509" s="1"/>
      <c r="E509" s="1"/>
      <c r="F509" s="1"/>
      <c r="G509" s="1"/>
      <c r="H509" s="1"/>
    </row>
    <row r="510" spans="3:8" x14ac:dyDescent="0.2">
      <c r="C510" s="1"/>
      <c r="D510" s="1"/>
      <c r="E510" s="1"/>
      <c r="F510" s="1"/>
      <c r="G510" s="1"/>
      <c r="H510" s="1"/>
    </row>
    <row r="511" spans="3:8" x14ac:dyDescent="0.2">
      <c r="C511" s="1"/>
      <c r="D511" s="1"/>
      <c r="E511" s="1"/>
      <c r="F511" s="1"/>
      <c r="G511" s="1"/>
      <c r="H511" s="1"/>
    </row>
    <row r="512" spans="3:8" x14ac:dyDescent="0.2">
      <c r="C512" s="1"/>
      <c r="D512" s="1"/>
      <c r="E512" s="1"/>
      <c r="F512" s="1"/>
      <c r="G512" s="1"/>
      <c r="H512" s="1"/>
    </row>
    <row r="513" spans="3:8" x14ac:dyDescent="0.2">
      <c r="C513" s="1"/>
      <c r="D513" s="1"/>
      <c r="E513" s="1"/>
      <c r="F513" s="1"/>
      <c r="G513" s="1"/>
      <c r="H513" s="1"/>
    </row>
    <row r="514" spans="3:8" x14ac:dyDescent="0.2">
      <c r="C514" s="1"/>
      <c r="D514" s="1"/>
      <c r="E514" s="1"/>
      <c r="F514" s="1"/>
      <c r="G514" s="1"/>
      <c r="H514" s="1"/>
    </row>
    <row r="515" spans="3:8" x14ac:dyDescent="0.2">
      <c r="C515" s="1"/>
      <c r="D515" s="1"/>
      <c r="E515" s="1"/>
      <c r="F515" s="1"/>
      <c r="G515" s="1"/>
      <c r="H515" s="1"/>
    </row>
    <row r="516" spans="3:8" x14ac:dyDescent="0.2">
      <c r="C516" s="1"/>
      <c r="D516" s="1"/>
      <c r="E516" s="1"/>
      <c r="F516" s="1"/>
      <c r="G516" s="1"/>
      <c r="H516" s="1"/>
    </row>
    <row r="517" spans="3:8" x14ac:dyDescent="0.2">
      <c r="C517" s="1"/>
      <c r="D517" s="1"/>
      <c r="E517" s="1"/>
      <c r="F517" s="1"/>
      <c r="G517" s="1"/>
      <c r="H517" s="1"/>
    </row>
    <row r="518" spans="3:8" x14ac:dyDescent="0.2">
      <c r="C518" s="1"/>
      <c r="D518" s="1"/>
      <c r="E518" s="1"/>
      <c r="F518" s="1"/>
      <c r="G518" s="1"/>
      <c r="H518" s="1"/>
    </row>
    <row r="519" spans="3:8" x14ac:dyDescent="0.2">
      <c r="C519" s="1"/>
      <c r="D519" s="1"/>
      <c r="E519" s="1"/>
      <c r="F519" s="1"/>
      <c r="G519" s="1"/>
      <c r="H519" s="1"/>
    </row>
    <row r="520" spans="3:8" x14ac:dyDescent="0.2">
      <c r="C520" s="1"/>
      <c r="D520" s="1"/>
      <c r="E520" s="1"/>
      <c r="F520" s="1"/>
      <c r="G520" s="1"/>
      <c r="H520" s="1"/>
    </row>
    <row r="521" spans="3:8" x14ac:dyDescent="0.2">
      <c r="C521" s="1"/>
      <c r="D521" s="1"/>
      <c r="E521" s="1"/>
      <c r="F521" s="1"/>
      <c r="G521" s="1"/>
      <c r="H521" s="1"/>
    </row>
    <row r="522" spans="3:8" x14ac:dyDescent="0.2">
      <c r="C522" s="1"/>
      <c r="D522" s="1"/>
      <c r="E522" s="1"/>
      <c r="F522" s="1"/>
      <c r="G522" s="1"/>
      <c r="H522" s="1"/>
    </row>
    <row r="523" spans="3:8" x14ac:dyDescent="0.2">
      <c r="C523" s="1"/>
      <c r="D523" s="1"/>
      <c r="E523" s="1"/>
      <c r="F523" s="1"/>
      <c r="G523" s="1"/>
      <c r="H523" s="1"/>
    </row>
    <row r="524" spans="3:8" x14ac:dyDescent="0.2">
      <c r="C524" s="1"/>
      <c r="D524" s="1"/>
      <c r="E524" s="1"/>
      <c r="F524" s="1"/>
      <c r="G524" s="1"/>
      <c r="H524" s="1"/>
    </row>
    <row r="525" spans="3:8" x14ac:dyDescent="0.2">
      <c r="C525" s="1"/>
      <c r="D525" s="1"/>
      <c r="E525" s="1"/>
      <c r="F525" s="1"/>
      <c r="G525" s="1"/>
      <c r="H525" s="1"/>
    </row>
    <row r="526" spans="3:8" x14ac:dyDescent="0.2">
      <c r="C526" s="1"/>
      <c r="D526" s="1"/>
      <c r="E526" s="1"/>
      <c r="F526" s="1"/>
      <c r="G526" s="1"/>
      <c r="H526" s="1"/>
    </row>
    <row r="527" spans="3:8" x14ac:dyDescent="0.2">
      <c r="C527" s="1"/>
      <c r="D527" s="1"/>
      <c r="E527" s="1"/>
      <c r="F527" s="1"/>
      <c r="G527" s="1"/>
      <c r="H527" s="1"/>
    </row>
    <row r="528" spans="3:8" x14ac:dyDescent="0.2">
      <c r="C528" s="1"/>
      <c r="D528" s="1"/>
      <c r="E528" s="1"/>
      <c r="F528" s="1"/>
      <c r="G528" s="1"/>
      <c r="H528" s="1"/>
    </row>
    <row r="529" spans="3:8" x14ac:dyDescent="0.2">
      <c r="C529" s="1"/>
      <c r="D529" s="1"/>
      <c r="E529" s="1"/>
      <c r="F529" s="1"/>
      <c r="G529" s="1"/>
      <c r="H529" s="1"/>
    </row>
    <row r="530" spans="3:8" x14ac:dyDescent="0.2">
      <c r="C530" s="1"/>
      <c r="D530" s="1"/>
      <c r="E530" s="1"/>
      <c r="F530" s="1"/>
      <c r="G530" s="1"/>
      <c r="H530" s="1"/>
    </row>
    <row r="531" spans="3:8" x14ac:dyDescent="0.2">
      <c r="C531" s="1"/>
      <c r="D531" s="1"/>
      <c r="E531" s="1"/>
      <c r="F531" s="1"/>
      <c r="G531" s="1"/>
      <c r="H531" s="1"/>
    </row>
    <row r="532" spans="3:8" x14ac:dyDescent="0.2">
      <c r="C532" s="1"/>
      <c r="D532" s="1"/>
      <c r="E532" s="1"/>
      <c r="F532" s="1"/>
      <c r="G532" s="1"/>
      <c r="H532" s="1"/>
    </row>
    <row r="533" spans="3:8" x14ac:dyDescent="0.2">
      <c r="C533" s="1"/>
      <c r="D533" s="1"/>
      <c r="E533" s="1"/>
      <c r="F533" s="1"/>
      <c r="G533" s="1"/>
      <c r="H533" s="1"/>
    </row>
    <row r="534" spans="3:8" x14ac:dyDescent="0.2">
      <c r="C534" s="1"/>
      <c r="D534" s="1"/>
      <c r="E534" s="1"/>
      <c r="F534" s="1"/>
      <c r="G534" s="1"/>
      <c r="H534" s="1"/>
    </row>
    <row r="535" spans="3:8" x14ac:dyDescent="0.2">
      <c r="C535" s="1"/>
      <c r="D535" s="1"/>
      <c r="E535" s="1"/>
      <c r="F535" s="1"/>
      <c r="G535" s="1"/>
      <c r="H535" s="1"/>
    </row>
    <row r="536" spans="3:8" x14ac:dyDescent="0.2">
      <c r="C536" s="1"/>
      <c r="D536" s="1"/>
      <c r="E536" s="1"/>
      <c r="F536" s="1"/>
      <c r="G536" s="1"/>
      <c r="H536" s="1"/>
    </row>
    <row r="537" spans="3:8" x14ac:dyDescent="0.2">
      <c r="C537" s="1"/>
      <c r="D537" s="1"/>
      <c r="E537" s="1"/>
      <c r="F537" s="1"/>
      <c r="G537" s="1"/>
      <c r="H537" s="1"/>
    </row>
    <row r="538" spans="3:8" x14ac:dyDescent="0.2">
      <c r="C538" s="1"/>
      <c r="D538" s="1"/>
      <c r="E538" s="1"/>
      <c r="F538" s="1"/>
      <c r="G538" s="1"/>
      <c r="H538" s="1"/>
    </row>
    <row r="539" spans="3:8" x14ac:dyDescent="0.2">
      <c r="C539" s="1"/>
      <c r="D539" s="1"/>
      <c r="E539" s="1"/>
      <c r="F539" s="1"/>
      <c r="G539" s="1"/>
      <c r="H539" s="1"/>
    </row>
    <row r="540" spans="3:8" x14ac:dyDescent="0.2">
      <c r="C540" s="1"/>
      <c r="D540" s="1"/>
      <c r="E540" s="1"/>
      <c r="F540" s="1"/>
      <c r="G540" s="1"/>
      <c r="H540" s="1"/>
    </row>
    <row r="541" spans="3:8" x14ac:dyDescent="0.2">
      <c r="C541" s="1"/>
      <c r="D541" s="1"/>
      <c r="E541" s="1"/>
      <c r="F541" s="1"/>
      <c r="G541" s="1"/>
      <c r="H541" s="1"/>
    </row>
    <row r="542" spans="3:8" x14ac:dyDescent="0.2">
      <c r="C542" s="1"/>
      <c r="D542" s="1"/>
      <c r="E542" s="1"/>
      <c r="F542" s="1"/>
      <c r="G542" s="1"/>
      <c r="H542" s="1"/>
    </row>
    <row r="543" spans="3:8" x14ac:dyDescent="0.2">
      <c r="C543" s="1"/>
      <c r="D543" s="1"/>
      <c r="E543" s="1"/>
      <c r="F543" s="1"/>
      <c r="G543" s="1"/>
      <c r="H543" s="1"/>
    </row>
    <row r="544" spans="3:8" x14ac:dyDescent="0.2">
      <c r="C544" s="1"/>
      <c r="D544" s="1"/>
      <c r="E544" s="1"/>
      <c r="F544" s="1"/>
      <c r="G544" s="1"/>
      <c r="H544" s="1"/>
    </row>
    <row r="545" spans="3:8" x14ac:dyDescent="0.2">
      <c r="C545" s="1"/>
      <c r="D545" s="1"/>
      <c r="E545" s="1"/>
      <c r="F545" s="1"/>
      <c r="G545" s="1"/>
      <c r="H545" s="1"/>
    </row>
    <row r="546" spans="3:8" x14ac:dyDescent="0.2">
      <c r="C546" s="1"/>
      <c r="D546" s="1"/>
      <c r="E546" s="1"/>
      <c r="F546" s="1"/>
      <c r="G546" s="1"/>
      <c r="H546" s="1"/>
    </row>
    <row r="547" spans="3:8" x14ac:dyDescent="0.2">
      <c r="C547" s="1"/>
      <c r="D547" s="1"/>
      <c r="E547" s="1"/>
      <c r="F547" s="1"/>
      <c r="G547" s="1"/>
      <c r="H547" s="1"/>
    </row>
    <row r="548" spans="3:8" x14ac:dyDescent="0.2">
      <c r="C548" s="1"/>
      <c r="D548" s="1"/>
      <c r="E548" s="1"/>
      <c r="F548" s="1"/>
      <c r="G548" s="1"/>
      <c r="H548" s="1"/>
    </row>
    <row r="549" spans="3:8" x14ac:dyDescent="0.2">
      <c r="C549" s="1"/>
      <c r="D549" s="1"/>
      <c r="E549" s="1"/>
      <c r="F549" s="1"/>
      <c r="G549" s="1"/>
      <c r="H549" s="1"/>
    </row>
    <row r="550" spans="3:8" x14ac:dyDescent="0.2">
      <c r="C550" s="1"/>
      <c r="D550" s="1"/>
      <c r="E550" s="1"/>
      <c r="F550" s="1"/>
      <c r="G550" s="1"/>
      <c r="H550" s="1"/>
    </row>
    <row r="551" spans="3:8" x14ac:dyDescent="0.2">
      <c r="C551" s="1"/>
      <c r="D551" s="1"/>
      <c r="E551" s="1"/>
      <c r="F551" s="1"/>
      <c r="G551" s="1"/>
      <c r="H551" s="1"/>
    </row>
    <row r="552" spans="3:8" x14ac:dyDescent="0.2">
      <c r="C552" s="1"/>
      <c r="D552" s="1"/>
      <c r="E552" s="1"/>
      <c r="F552" s="1"/>
      <c r="G552" s="1"/>
      <c r="H552" s="1"/>
    </row>
    <row r="553" spans="3:8" x14ac:dyDescent="0.2">
      <c r="C553" s="1"/>
      <c r="D553" s="1"/>
      <c r="E553" s="1"/>
      <c r="F553" s="1"/>
      <c r="G553" s="1"/>
      <c r="H553" s="1"/>
    </row>
    <row r="554" spans="3:8" x14ac:dyDescent="0.2">
      <c r="C554" s="1"/>
      <c r="D554" s="1"/>
      <c r="E554" s="1"/>
      <c r="F554" s="1"/>
      <c r="G554" s="1"/>
      <c r="H554" s="1"/>
    </row>
    <row r="555" spans="3:8" x14ac:dyDescent="0.2">
      <c r="C555" s="1"/>
      <c r="D555" s="1"/>
      <c r="E555" s="1"/>
      <c r="F555" s="1"/>
      <c r="G555" s="1"/>
      <c r="H555" s="1"/>
    </row>
    <row r="556" spans="3:8" x14ac:dyDescent="0.2">
      <c r="C556" s="1"/>
      <c r="D556" s="1"/>
      <c r="E556" s="1"/>
      <c r="F556" s="1"/>
      <c r="G556" s="1"/>
      <c r="H556" s="1"/>
    </row>
    <row r="557" spans="3:8" x14ac:dyDescent="0.2">
      <c r="C557" s="1"/>
      <c r="D557" s="1"/>
      <c r="E557" s="1"/>
      <c r="F557" s="1"/>
      <c r="G557" s="1"/>
      <c r="H557" s="1"/>
    </row>
    <row r="558" spans="3:8" x14ac:dyDescent="0.2">
      <c r="C558" s="1"/>
      <c r="D558" s="1"/>
      <c r="E558" s="1"/>
      <c r="F558" s="1"/>
      <c r="G558" s="1"/>
      <c r="H558" s="1"/>
    </row>
    <row r="559" spans="3:8" x14ac:dyDescent="0.2">
      <c r="C559" s="1"/>
      <c r="D559" s="1"/>
      <c r="E559" s="1"/>
      <c r="F559" s="1"/>
      <c r="G559" s="1"/>
      <c r="H559" s="1"/>
    </row>
    <row r="560" spans="3:8" x14ac:dyDescent="0.2">
      <c r="C560" s="1"/>
      <c r="D560" s="1"/>
      <c r="E560" s="1"/>
      <c r="F560" s="1"/>
      <c r="G560" s="1"/>
      <c r="H560" s="1"/>
    </row>
    <row r="561" spans="3:8" x14ac:dyDescent="0.2">
      <c r="C561" s="1"/>
      <c r="D561" s="1"/>
      <c r="E561" s="1"/>
      <c r="F561" s="1"/>
      <c r="G561" s="1"/>
      <c r="H561" s="1"/>
    </row>
    <row r="562" spans="3:8" x14ac:dyDescent="0.2">
      <c r="C562" s="1"/>
      <c r="D562" s="1"/>
      <c r="E562" s="1"/>
      <c r="F562" s="1"/>
      <c r="G562" s="1"/>
      <c r="H562" s="1"/>
    </row>
    <row r="563" spans="3:8" x14ac:dyDescent="0.2">
      <c r="C563" s="1"/>
      <c r="D563" s="1"/>
      <c r="E563" s="1"/>
      <c r="F563" s="1"/>
      <c r="G563" s="1"/>
      <c r="H563" s="1"/>
    </row>
    <row r="564" spans="3:8" x14ac:dyDescent="0.2">
      <c r="C564" s="1"/>
      <c r="D564" s="1"/>
      <c r="E564" s="1"/>
      <c r="F564" s="1"/>
      <c r="G564" s="1"/>
      <c r="H564" s="1"/>
    </row>
    <row r="565" spans="3:8" x14ac:dyDescent="0.2">
      <c r="C565" s="1"/>
      <c r="D565" s="1"/>
      <c r="E565" s="1"/>
      <c r="F565" s="1"/>
      <c r="G565" s="1"/>
      <c r="H565" s="1"/>
    </row>
    <row r="566" spans="3:8" x14ac:dyDescent="0.2">
      <c r="C566" s="1"/>
      <c r="D566" s="1"/>
      <c r="E566" s="1"/>
      <c r="F566" s="1"/>
      <c r="G566" s="1"/>
      <c r="H566" s="1"/>
    </row>
    <row r="567" spans="3:8" x14ac:dyDescent="0.2">
      <c r="C567" s="1"/>
      <c r="D567" s="1"/>
      <c r="E567" s="1"/>
      <c r="F567" s="1"/>
      <c r="G567" s="1"/>
      <c r="H567" s="1"/>
    </row>
    <row r="568" spans="3:8" x14ac:dyDescent="0.2">
      <c r="C568" s="1"/>
      <c r="D568" s="1"/>
      <c r="E568" s="1"/>
      <c r="F568" s="1"/>
      <c r="G568" s="1"/>
      <c r="H568" s="1"/>
    </row>
    <row r="569" spans="3:8" x14ac:dyDescent="0.2">
      <c r="C569" s="1"/>
      <c r="D569" s="1"/>
      <c r="E569" s="1"/>
      <c r="F569" s="1"/>
      <c r="G569" s="1"/>
      <c r="H569" s="1"/>
    </row>
    <row r="570" spans="3:8" x14ac:dyDescent="0.2">
      <c r="C570" s="1"/>
      <c r="D570" s="1"/>
      <c r="E570" s="1"/>
      <c r="F570" s="1"/>
      <c r="G570" s="1"/>
      <c r="H570" s="1"/>
    </row>
    <row r="571" spans="3:8" x14ac:dyDescent="0.2">
      <c r="C571" s="1"/>
      <c r="D571" s="1"/>
      <c r="E571" s="1"/>
      <c r="F571" s="1"/>
      <c r="G571" s="1"/>
      <c r="H571" s="1"/>
    </row>
    <row r="572" spans="3:8" x14ac:dyDescent="0.2">
      <c r="C572" s="1"/>
      <c r="D572" s="1"/>
      <c r="E572" s="1"/>
      <c r="F572" s="1"/>
      <c r="G572" s="1"/>
      <c r="H572" s="1"/>
    </row>
    <row r="573" spans="3:8" x14ac:dyDescent="0.2">
      <c r="C573" s="1"/>
      <c r="D573" s="1"/>
      <c r="E573" s="1"/>
      <c r="F573" s="1"/>
      <c r="G573" s="1"/>
      <c r="H573" s="1"/>
    </row>
    <row r="574" spans="3:8" x14ac:dyDescent="0.2">
      <c r="C574" s="1"/>
      <c r="D574" s="1"/>
      <c r="E574" s="1"/>
      <c r="F574" s="1"/>
      <c r="G574" s="1"/>
      <c r="H574" s="1"/>
    </row>
    <row r="575" spans="3:8" x14ac:dyDescent="0.2">
      <c r="C575" s="1"/>
      <c r="D575" s="1"/>
      <c r="E575" s="1"/>
      <c r="F575" s="1"/>
      <c r="G575" s="1"/>
      <c r="H575" s="1"/>
    </row>
    <row r="576" spans="3:8" x14ac:dyDescent="0.2">
      <c r="C576" s="1"/>
      <c r="D576" s="1"/>
      <c r="E576" s="1"/>
      <c r="F576" s="1"/>
      <c r="G576" s="1"/>
      <c r="H576" s="1"/>
    </row>
    <row r="577" spans="3:8" x14ac:dyDescent="0.2">
      <c r="C577" s="1"/>
      <c r="D577" s="1"/>
      <c r="E577" s="1"/>
      <c r="F577" s="1"/>
      <c r="G577" s="1"/>
      <c r="H577" s="1"/>
    </row>
    <row r="578" spans="3:8" x14ac:dyDescent="0.2">
      <c r="C578" s="1"/>
      <c r="D578" s="1"/>
      <c r="E578" s="1"/>
      <c r="F578" s="1"/>
      <c r="G578" s="1"/>
      <c r="H578" s="1"/>
    </row>
    <row r="579" spans="3:8" x14ac:dyDescent="0.2">
      <c r="C579" s="1"/>
      <c r="D579" s="1"/>
      <c r="E579" s="1"/>
      <c r="F579" s="1"/>
      <c r="G579" s="1"/>
      <c r="H579" s="1"/>
    </row>
    <row r="580" spans="3:8" x14ac:dyDescent="0.2">
      <c r="C580" s="1"/>
      <c r="D580" s="1"/>
      <c r="E580" s="1"/>
      <c r="F580" s="1"/>
      <c r="G580" s="1"/>
      <c r="H580" s="1"/>
    </row>
    <row r="581" spans="3:8" x14ac:dyDescent="0.2">
      <c r="C581" s="1"/>
      <c r="D581" s="1"/>
      <c r="E581" s="1"/>
      <c r="F581" s="1"/>
      <c r="G581" s="1"/>
      <c r="H581" s="1"/>
    </row>
    <row r="582" spans="3:8" x14ac:dyDescent="0.2">
      <c r="C582" s="1"/>
      <c r="D582" s="1"/>
      <c r="E582" s="1"/>
      <c r="F582" s="1"/>
      <c r="G582" s="1"/>
      <c r="H582" s="1"/>
    </row>
    <row r="583" spans="3:8" x14ac:dyDescent="0.2">
      <c r="C583" s="1"/>
      <c r="D583" s="1"/>
      <c r="E583" s="1"/>
      <c r="F583" s="1"/>
      <c r="G583" s="1"/>
      <c r="H583" s="1"/>
    </row>
    <row r="584" spans="3:8" x14ac:dyDescent="0.2">
      <c r="C584" s="1"/>
      <c r="D584" s="1"/>
      <c r="E584" s="1"/>
      <c r="F584" s="1"/>
      <c r="G584" s="1"/>
      <c r="H584" s="1"/>
    </row>
    <row r="585" spans="3:8" x14ac:dyDescent="0.2">
      <c r="C585" s="1"/>
      <c r="D585" s="1"/>
      <c r="E585" s="1"/>
      <c r="F585" s="1"/>
      <c r="G585" s="1"/>
      <c r="H585" s="1"/>
    </row>
    <row r="586" spans="3:8" x14ac:dyDescent="0.2">
      <c r="C586" s="1"/>
      <c r="D586" s="1"/>
      <c r="E586" s="1"/>
      <c r="F586" s="1"/>
      <c r="G586" s="1"/>
      <c r="H586" s="1"/>
    </row>
    <row r="587" spans="3:8" x14ac:dyDescent="0.2">
      <c r="C587" s="1"/>
      <c r="D587" s="1"/>
      <c r="E587" s="1"/>
      <c r="F587" s="1"/>
      <c r="G587" s="1"/>
      <c r="H587" s="1"/>
    </row>
    <row r="588" spans="3:8" x14ac:dyDescent="0.2">
      <c r="C588" s="1"/>
      <c r="D588" s="1"/>
      <c r="E588" s="1"/>
      <c r="F588" s="1"/>
      <c r="G588" s="1"/>
      <c r="H588" s="1"/>
    </row>
    <row r="589" spans="3:8" x14ac:dyDescent="0.2">
      <c r="C589" s="1"/>
      <c r="D589" s="1"/>
      <c r="E589" s="1"/>
      <c r="F589" s="1"/>
      <c r="G589" s="1"/>
      <c r="H589" s="1"/>
    </row>
    <row r="590" spans="3:8" x14ac:dyDescent="0.2">
      <c r="C590" s="1"/>
      <c r="D590" s="1"/>
      <c r="E590" s="1"/>
      <c r="F590" s="1"/>
      <c r="G590" s="1"/>
      <c r="H590" s="1"/>
    </row>
    <row r="591" spans="3:8" x14ac:dyDescent="0.2">
      <c r="C591" s="1"/>
      <c r="D591" s="1"/>
      <c r="E591" s="1"/>
      <c r="F591" s="1"/>
      <c r="G591" s="1"/>
      <c r="H591" s="1"/>
    </row>
    <row r="592" spans="3:8" x14ac:dyDescent="0.2">
      <c r="C592" s="1"/>
      <c r="D592" s="1"/>
      <c r="E592" s="1"/>
      <c r="F592" s="1"/>
      <c r="G592" s="1"/>
      <c r="H592" s="1"/>
    </row>
    <row r="593" spans="3:8" x14ac:dyDescent="0.2">
      <c r="C593" s="1"/>
      <c r="D593" s="1"/>
      <c r="E593" s="1"/>
      <c r="F593" s="1"/>
      <c r="G593" s="1"/>
      <c r="H593" s="1"/>
    </row>
    <row r="594" spans="3:8" x14ac:dyDescent="0.2">
      <c r="C594" s="1"/>
      <c r="D594" s="1"/>
      <c r="E594" s="1"/>
      <c r="F594" s="1"/>
      <c r="G594" s="1"/>
      <c r="H594" s="1"/>
    </row>
    <row r="595" spans="3:8" x14ac:dyDescent="0.2">
      <c r="C595" s="1"/>
      <c r="D595" s="1"/>
      <c r="E595" s="1"/>
      <c r="F595" s="1"/>
      <c r="G595" s="1"/>
      <c r="H595" s="1"/>
    </row>
    <row r="596" spans="3:8" x14ac:dyDescent="0.2">
      <c r="C596" s="1"/>
      <c r="D596" s="1"/>
      <c r="E596" s="1"/>
      <c r="F596" s="1"/>
      <c r="G596" s="1"/>
      <c r="H596" s="1"/>
    </row>
    <row r="597" spans="3:8" x14ac:dyDescent="0.2">
      <c r="C597" s="1"/>
      <c r="D597" s="1"/>
      <c r="E597" s="1"/>
      <c r="F597" s="1"/>
      <c r="G597" s="1"/>
      <c r="H597" s="1"/>
    </row>
    <row r="598" spans="3:8" x14ac:dyDescent="0.2">
      <c r="C598" s="1"/>
      <c r="D598" s="1"/>
      <c r="E598" s="1"/>
      <c r="F598" s="1"/>
      <c r="G598" s="1"/>
      <c r="H598" s="1"/>
    </row>
    <row r="599" spans="3:8" x14ac:dyDescent="0.2">
      <c r="C599" s="1"/>
      <c r="D599" s="1"/>
      <c r="E599" s="1"/>
      <c r="F599" s="1"/>
      <c r="G599" s="1"/>
      <c r="H599" s="1"/>
    </row>
    <row r="600" spans="3:8" x14ac:dyDescent="0.2">
      <c r="C600" s="1"/>
      <c r="D600" s="1"/>
      <c r="E600" s="1"/>
      <c r="F600" s="1"/>
      <c r="G600" s="1"/>
      <c r="H600" s="1"/>
    </row>
    <row r="601" spans="3:8" x14ac:dyDescent="0.2">
      <c r="C601" s="1"/>
      <c r="D601" s="1"/>
      <c r="E601" s="1"/>
      <c r="F601" s="1"/>
      <c r="G601" s="1"/>
      <c r="H601" s="1"/>
    </row>
    <row r="602" spans="3:8" x14ac:dyDescent="0.2">
      <c r="C602" s="1"/>
      <c r="D602" s="1"/>
      <c r="E602" s="1"/>
      <c r="F602" s="1"/>
      <c r="G602" s="1"/>
      <c r="H602" s="1"/>
    </row>
    <row r="603" spans="3:8" x14ac:dyDescent="0.2">
      <c r="C603" s="1"/>
      <c r="D603" s="1"/>
      <c r="E603" s="1"/>
      <c r="F603" s="1"/>
      <c r="G603" s="1"/>
      <c r="H603" s="1"/>
    </row>
    <row r="604" spans="3:8" x14ac:dyDescent="0.2">
      <c r="C604" s="1"/>
      <c r="D604" s="1"/>
      <c r="E604" s="1"/>
      <c r="F604" s="1"/>
      <c r="G604" s="1"/>
      <c r="H604" s="1"/>
    </row>
    <row r="605" spans="3:8" x14ac:dyDescent="0.2">
      <c r="C605" s="1"/>
      <c r="D605" s="1"/>
      <c r="E605" s="1"/>
      <c r="F605" s="1"/>
      <c r="G605" s="1"/>
      <c r="H605" s="1"/>
    </row>
    <row r="606" spans="3:8" x14ac:dyDescent="0.2">
      <c r="C606" s="1"/>
      <c r="D606" s="1"/>
      <c r="E606" s="1"/>
      <c r="F606" s="1"/>
      <c r="G606" s="1"/>
      <c r="H606" s="1"/>
    </row>
    <row r="607" spans="3:8" x14ac:dyDescent="0.2">
      <c r="C607" s="1"/>
      <c r="D607" s="1"/>
      <c r="E607" s="1"/>
      <c r="F607" s="1"/>
      <c r="G607" s="1"/>
      <c r="H607" s="1"/>
    </row>
    <row r="608" spans="3:8" x14ac:dyDescent="0.2">
      <c r="C608" s="1"/>
      <c r="D608" s="1"/>
      <c r="E608" s="1"/>
      <c r="F608" s="1"/>
      <c r="G608" s="1"/>
      <c r="H608" s="1"/>
    </row>
    <row r="609" spans="3:8" x14ac:dyDescent="0.2">
      <c r="C609" s="1"/>
      <c r="D609" s="1"/>
      <c r="E609" s="1"/>
      <c r="F609" s="1"/>
      <c r="G609" s="1"/>
      <c r="H609" s="1"/>
    </row>
    <row r="610" spans="3:8" x14ac:dyDescent="0.2">
      <c r="C610" s="1"/>
      <c r="D610" s="1"/>
      <c r="E610" s="1"/>
      <c r="F610" s="1"/>
      <c r="G610" s="1"/>
      <c r="H610" s="1"/>
    </row>
    <row r="611" spans="3:8" x14ac:dyDescent="0.2">
      <c r="C611" s="1"/>
      <c r="D611" s="1"/>
      <c r="E611" s="1"/>
      <c r="F611" s="1"/>
      <c r="G611" s="1"/>
      <c r="H611" s="1"/>
    </row>
    <row r="612" spans="3:8" x14ac:dyDescent="0.2">
      <c r="C612" s="1"/>
      <c r="D612" s="1"/>
      <c r="E612" s="1"/>
      <c r="F612" s="1"/>
      <c r="G612" s="1"/>
      <c r="H612" s="1"/>
    </row>
    <row r="613" spans="3:8" x14ac:dyDescent="0.2">
      <c r="C613" s="1"/>
      <c r="D613" s="1"/>
      <c r="E613" s="1"/>
      <c r="F613" s="1"/>
      <c r="G613" s="1"/>
      <c r="H613" s="1"/>
    </row>
    <row r="614" spans="3:8" x14ac:dyDescent="0.2">
      <c r="C614" s="1"/>
      <c r="D614" s="1"/>
      <c r="E614" s="1"/>
      <c r="F614" s="1"/>
      <c r="G614" s="1"/>
      <c r="H614" s="1"/>
    </row>
    <row r="615" spans="3:8" x14ac:dyDescent="0.2">
      <c r="C615" s="1"/>
      <c r="D615" s="1"/>
      <c r="E615" s="1"/>
      <c r="F615" s="1"/>
      <c r="G615" s="1"/>
      <c r="H615" s="1"/>
    </row>
    <row r="616" spans="3:8" x14ac:dyDescent="0.2">
      <c r="C616" s="1"/>
      <c r="D616" s="1"/>
      <c r="E616" s="1"/>
      <c r="F616" s="1"/>
      <c r="G616" s="1"/>
      <c r="H616" s="1"/>
    </row>
    <row r="617" spans="3:8" x14ac:dyDescent="0.2">
      <c r="C617" s="1"/>
      <c r="D617" s="1"/>
      <c r="E617" s="1"/>
      <c r="F617" s="1"/>
      <c r="G617" s="1"/>
      <c r="H617" s="1"/>
    </row>
    <row r="618" spans="3:8" x14ac:dyDescent="0.2">
      <c r="C618" s="1"/>
      <c r="D618" s="1"/>
      <c r="E618" s="1"/>
      <c r="F618" s="1"/>
      <c r="G618" s="1"/>
      <c r="H618" s="1"/>
    </row>
    <row r="619" spans="3:8" x14ac:dyDescent="0.2">
      <c r="C619" s="1"/>
      <c r="D619" s="1"/>
      <c r="E619" s="1"/>
      <c r="F619" s="1"/>
      <c r="G619" s="1"/>
      <c r="H619" s="1"/>
    </row>
    <row r="620" spans="3:8" x14ac:dyDescent="0.2">
      <c r="C620" s="1"/>
      <c r="D620" s="1"/>
      <c r="E620" s="1"/>
      <c r="F620" s="1"/>
      <c r="G620" s="1"/>
      <c r="H620" s="1"/>
    </row>
    <row r="621" spans="3:8" x14ac:dyDescent="0.2">
      <c r="C621" s="1"/>
      <c r="D621" s="1"/>
      <c r="E621" s="1"/>
      <c r="F621" s="1"/>
      <c r="G621" s="1"/>
      <c r="H621" s="1"/>
    </row>
    <row r="622" spans="3:8" x14ac:dyDescent="0.2">
      <c r="C622" s="1"/>
      <c r="D622" s="1"/>
      <c r="E622" s="1"/>
      <c r="F622" s="1"/>
      <c r="G622" s="1"/>
      <c r="H622" s="1"/>
    </row>
    <row r="623" spans="3:8" x14ac:dyDescent="0.2">
      <c r="C623" s="1"/>
      <c r="D623" s="1"/>
      <c r="E623" s="1"/>
      <c r="F623" s="1"/>
      <c r="G623" s="1"/>
      <c r="H623" s="1"/>
    </row>
    <row r="624" spans="3:8" x14ac:dyDescent="0.2">
      <c r="C624" s="1"/>
      <c r="D624" s="1"/>
      <c r="E624" s="1"/>
      <c r="F624" s="1"/>
      <c r="G624" s="1"/>
      <c r="H624" s="1"/>
    </row>
    <row r="625" spans="3:8" x14ac:dyDescent="0.2">
      <c r="C625" s="1"/>
      <c r="D625" s="1"/>
      <c r="E625" s="1"/>
      <c r="F625" s="1"/>
      <c r="G625" s="1"/>
      <c r="H625" s="1"/>
    </row>
    <row r="626" spans="3:8" x14ac:dyDescent="0.2">
      <c r="C626" s="1"/>
      <c r="D626" s="1"/>
      <c r="E626" s="1"/>
      <c r="F626" s="1"/>
      <c r="G626" s="1"/>
      <c r="H626" s="1"/>
    </row>
    <row r="627" spans="3:8" x14ac:dyDescent="0.2">
      <c r="C627" s="1"/>
      <c r="D627" s="1"/>
      <c r="E627" s="1"/>
      <c r="F627" s="1"/>
      <c r="G627" s="1"/>
      <c r="H627" s="1"/>
    </row>
    <row r="628" spans="3:8" x14ac:dyDescent="0.2">
      <c r="C628" s="1"/>
      <c r="D628" s="1"/>
      <c r="E628" s="1"/>
      <c r="F628" s="1"/>
      <c r="G628" s="1"/>
      <c r="H628" s="1"/>
    </row>
    <row r="629" spans="3:8" x14ac:dyDescent="0.2">
      <c r="C629" s="1"/>
      <c r="D629" s="1"/>
      <c r="E629" s="1"/>
      <c r="F629" s="1"/>
      <c r="G629" s="1"/>
      <c r="H629" s="1"/>
    </row>
    <row r="630" spans="3:8" x14ac:dyDescent="0.2">
      <c r="C630" s="1"/>
      <c r="D630" s="1"/>
      <c r="E630" s="1"/>
      <c r="F630" s="1"/>
      <c r="G630" s="1"/>
      <c r="H630" s="1"/>
    </row>
    <row r="631" spans="3:8" x14ac:dyDescent="0.2">
      <c r="C631" s="1"/>
      <c r="D631" s="1"/>
      <c r="E631" s="1"/>
      <c r="F631" s="1"/>
      <c r="G631" s="1"/>
      <c r="H631" s="1"/>
    </row>
    <row r="632" spans="3:8" x14ac:dyDescent="0.2">
      <c r="C632" s="1"/>
      <c r="D632" s="1"/>
      <c r="E632" s="1"/>
      <c r="F632" s="1"/>
      <c r="G632" s="1"/>
      <c r="H632" s="1"/>
    </row>
    <row r="633" spans="3:8" x14ac:dyDescent="0.2">
      <c r="C633" s="1"/>
      <c r="D633" s="1"/>
      <c r="E633" s="1"/>
      <c r="F633" s="1"/>
      <c r="G633" s="1"/>
      <c r="H633" s="1"/>
    </row>
    <row r="634" spans="3:8" x14ac:dyDescent="0.2">
      <c r="C634" s="1"/>
      <c r="D634" s="1"/>
      <c r="E634" s="1"/>
      <c r="F634" s="1"/>
      <c r="G634" s="1"/>
      <c r="H634" s="1"/>
    </row>
    <row r="635" spans="3:8" x14ac:dyDescent="0.2">
      <c r="C635" s="1"/>
      <c r="D635" s="1"/>
      <c r="E635" s="1"/>
      <c r="F635" s="1"/>
      <c r="G635" s="1"/>
      <c r="H635" s="1"/>
    </row>
    <row r="636" spans="3:8" x14ac:dyDescent="0.2">
      <c r="C636" s="1"/>
      <c r="D636" s="1"/>
      <c r="E636" s="1"/>
      <c r="F636" s="1"/>
      <c r="G636" s="1"/>
      <c r="H636" s="1"/>
    </row>
    <row r="637" spans="3:8" x14ac:dyDescent="0.2">
      <c r="C637" s="1"/>
      <c r="D637" s="1"/>
      <c r="E637" s="1"/>
      <c r="F637" s="1"/>
      <c r="G637" s="1"/>
      <c r="H637" s="1"/>
    </row>
    <row r="638" spans="3:8" x14ac:dyDescent="0.2">
      <c r="C638" s="1"/>
      <c r="D638" s="1"/>
      <c r="E638" s="1"/>
      <c r="F638" s="1"/>
      <c r="G638" s="1"/>
      <c r="H638" s="1"/>
    </row>
    <row r="639" spans="3:8" x14ac:dyDescent="0.2">
      <c r="C639" s="1"/>
      <c r="D639" s="1"/>
      <c r="E639" s="1"/>
      <c r="F639" s="1"/>
      <c r="G639" s="1"/>
      <c r="H639" s="1"/>
    </row>
    <row r="640" spans="3:8" x14ac:dyDescent="0.2">
      <c r="C640" s="1"/>
      <c r="D640" s="1"/>
      <c r="E640" s="1"/>
      <c r="F640" s="1"/>
      <c r="G640" s="1"/>
      <c r="H640" s="1"/>
    </row>
    <row r="641" spans="3:8" x14ac:dyDescent="0.2">
      <c r="C641" s="1"/>
      <c r="D641" s="1"/>
      <c r="E641" s="1"/>
      <c r="F641" s="1"/>
      <c r="G641" s="1"/>
      <c r="H641" s="1"/>
    </row>
    <row r="642" spans="3:8" x14ac:dyDescent="0.2">
      <c r="C642" s="1"/>
      <c r="D642" s="1"/>
      <c r="E642" s="1"/>
      <c r="F642" s="1"/>
      <c r="G642" s="1"/>
      <c r="H642" s="1"/>
    </row>
    <row r="643" spans="3:8" x14ac:dyDescent="0.2">
      <c r="C643" s="1"/>
      <c r="D643" s="1"/>
      <c r="E643" s="1"/>
      <c r="F643" s="1"/>
      <c r="G643" s="1"/>
      <c r="H643" s="1"/>
    </row>
    <row r="644" spans="3:8" x14ac:dyDescent="0.2">
      <c r="C644" s="1"/>
      <c r="D644" s="1"/>
      <c r="E644" s="1"/>
      <c r="F644" s="1"/>
      <c r="G644" s="1"/>
      <c r="H644" s="1"/>
    </row>
    <row r="645" spans="3:8" x14ac:dyDescent="0.2">
      <c r="C645" s="1"/>
      <c r="D645" s="1"/>
      <c r="E645" s="1"/>
      <c r="F645" s="1"/>
      <c r="G645" s="1"/>
      <c r="H645" s="1"/>
    </row>
    <row r="646" spans="3:8" x14ac:dyDescent="0.2">
      <c r="C646" s="1"/>
      <c r="D646" s="1"/>
      <c r="E646" s="1"/>
      <c r="F646" s="1"/>
      <c r="G646" s="1"/>
      <c r="H646" s="1"/>
    </row>
    <row r="647" spans="3:8" x14ac:dyDescent="0.2">
      <c r="C647" s="1"/>
      <c r="D647" s="1"/>
      <c r="E647" s="1"/>
      <c r="F647" s="1"/>
      <c r="G647" s="1"/>
      <c r="H647" s="1"/>
    </row>
    <row r="648" spans="3:8" x14ac:dyDescent="0.2">
      <c r="C648" s="1"/>
      <c r="D648" s="1"/>
      <c r="E648" s="1"/>
      <c r="F648" s="1"/>
      <c r="G648" s="1"/>
      <c r="H648" s="1"/>
    </row>
    <row r="649" spans="3:8" x14ac:dyDescent="0.2">
      <c r="C649" s="1"/>
      <c r="D649" s="1"/>
      <c r="E649" s="1"/>
      <c r="F649" s="1"/>
      <c r="G649" s="1"/>
      <c r="H649" s="1"/>
    </row>
    <row r="650" spans="3:8" x14ac:dyDescent="0.2">
      <c r="C650" s="1"/>
      <c r="D650" s="1"/>
      <c r="E650" s="1"/>
      <c r="F650" s="1"/>
      <c r="G650" s="1"/>
      <c r="H650" s="1"/>
    </row>
    <row r="651" spans="3:8" x14ac:dyDescent="0.2">
      <c r="C651" s="1"/>
      <c r="D651" s="1"/>
      <c r="E651" s="1"/>
      <c r="F651" s="1"/>
      <c r="G651" s="1"/>
      <c r="H651" s="1"/>
    </row>
    <row r="652" spans="3:8" x14ac:dyDescent="0.2">
      <c r="C652" s="1"/>
      <c r="D652" s="1"/>
      <c r="E652" s="1"/>
      <c r="F652" s="1"/>
      <c r="G652" s="1"/>
      <c r="H652" s="1"/>
    </row>
    <row r="653" spans="3:8" x14ac:dyDescent="0.2">
      <c r="C653" s="1"/>
      <c r="D653" s="1"/>
      <c r="E653" s="1"/>
      <c r="F653" s="1"/>
      <c r="G653" s="1"/>
      <c r="H653" s="1"/>
    </row>
    <row r="654" spans="3:8" x14ac:dyDescent="0.2">
      <c r="C654" s="1"/>
      <c r="D654" s="1"/>
      <c r="E654" s="1"/>
      <c r="F654" s="1"/>
      <c r="G654" s="1"/>
      <c r="H654" s="1"/>
    </row>
    <row r="655" spans="3:8" x14ac:dyDescent="0.2">
      <c r="C655" s="1"/>
      <c r="D655" s="1"/>
      <c r="E655" s="1"/>
      <c r="F655" s="1"/>
      <c r="G655" s="1"/>
      <c r="H655" s="1"/>
    </row>
    <row r="656" spans="3:8" x14ac:dyDescent="0.2">
      <c r="C656" s="1"/>
      <c r="D656" s="1"/>
      <c r="E656" s="1"/>
      <c r="F656" s="1"/>
      <c r="G656" s="1"/>
      <c r="H656" s="1"/>
    </row>
    <row r="657" spans="3:8" x14ac:dyDescent="0.2">
      <c r="C657" s="1"/>
      <c r="D657" s="1"/>
      <c r="E657" s="1"/>
      <c r="F657" s="1"/>
      <c r="G657" s="1"/>
      <c r="H657" s="1"/>
    </row>
    <row r="658" spans="3:8" x14ac:dyDescent="0.2">
      <c r="C658" s="1"/>
      <c r="D658" s="1"/>
      <c r="E658" s="1"/>
      <c r="F658" s="1"/>
      <c r="G658" s="1"/>
      <c r="H658" s="1"/>
    </row>
    <row r="659" spans="3:8" x14ac:dyDescent="0.2">
      <c r="C659" s="1"/>
      <c r="D659" s="1"/>
      <c r="E659" s="1"/>
      <c r="F659" s="1"/>
      <c r="G659" s="1"/>
      <c r="H659" s="1"/>
    </row>
    <row r="660" spans="3:8" x14ac:dyDescent="0.2">
      <c r="C660" s="1"/>
      <c r="D660" s="1"/>
      <c r="E660" s="1"/>
      <c r="F660" s="1"/>
      <c r="G660" s="1"/>
      <c r="H660" s="1"/>
    </row>
    <row r="661" spans="3:8" x14ac:dyDescent="0.2">
      <c r="C661" s="1"/>
      <c r="D661" s="1"/>
      <c r="E661" s="1"/>
      <c r="F661" s="1"/>
      <c r="G661" s="1"/>
      <c r="H661" s="1"/>
    </row>
    <row r="662" spans="3:8" x14ac:dyDescent="0.2">
      <c r="C662" s="1"/>
      <c r="D662" s="1"/>
      <c r="E662" s="1"/>
      <c r="F662" s="1"/>
      <c r="G662" s="1"/>
      <c r="H662" s="1"/>
    </row>
    <row r="663" spans="3:8" x14ac:dyDescent="0.2">
      <c r="C663" s="1"/>
      <c r="D663" s="1"/>
      <c r="E663" s="1"/>
      <c r="F663" s="1"/>
      <c r="G663" s="1"/>
      <c r="H663" s="1"/>
    </row>
    <row r="664" spans="3:8" x14ac:dyDescent="0.2">
      <c r="C664" s="1"/>
      <c r="D664" s="1"/>
      <c r="E664" s="1"/>
      <c r="F664" s="1"/>
      <c r="G664" s="1"/>
      <c r="H664" s="1"/>
    </row>
    <row r="665" spans="3:8" x14ac:dyDescent="0.2">
      <c r="C665" s="1"/>
      <c r="D665" s="1"/>
      <c r="E665" s="1"/>
      <c r="F665" s="1"/>
      <c r="G665" s="1"/>
      <c r="H665" s="1"/>
    </row>
    <row r="666" spans="3:8" x14ac:dyDescent="0.2">
      <c r="C666" s="1"/>
      <c r="D666" s="1"/>
      <c r="E666" s="1"/>
      <c r="F666" s="1"/>
      <c r="G666" s="1"/>
      <c r="H666" s="1"/>
    </row>
    <row r="667" spans="3:8" x14ac:dyDescent="0.2">
      <c r="C667" s="1"/>
      <c r="D667" s="1"/>
      <c r="E667" s="1"/>
      <c r="F667" s="1"/>
      <c r="G667" s="1"/>
      <c r="H667" s="1"/>
    </row>
    <row r="668" spans="3:8" x14ac:dyDescent="0.2">
      <c r="C668" s="1"/>
      <c r="D668" s="1"/>
      <c r="E668" s="1"/>
      <c r="F668" s="1"/>
      <c r="G668" s="1"/>
      <c r="H668" s="1"/>
    </row>
    <row r="669" spans="3:8" x14ac:dyDescent="0.2">
      <c r="C669" s="1"/>
      <c r="D669" s="1"/>
      <c r="E669" s="1"/>
      <c r="F669" s="1"/>
      <c r="G669" s="1"/>
      <c r="H669" s="1"/>
    </row>
    <row r="670" spans="3:8" x14ac:dyDescent="0.2">
      <c r="C670" s="1"/>
      <c r="D670" s="1"/>
      <c r="E670" s="1"/>
      <c r="F670" s="1"/>
      <c r="G670" s="1"/>
      <c r="H670" s="1"/>
    </row>
    <row r="671" spans="3:8" x14ac:dyDescent="0.2">
      <c r="C671" s="1"/>
      <c r="D671" s="1"/>
      <c r="E671" s="1"/>
      <c r="F671" s="1"/>
      <c r="G671" s="1"/>
      <c r="H671" s="1"/>
    </row>
    <row r="672" spans="3:8" x14ac:dyDescent="0.2">
      <c r="C672" s="1"/>
      <c r="D672" s="1"/>
      <c r="E672" s="1"/>
      <c r="F672" s="1"/>
      <c r="G672" s="1"/>
      <c r="H672" s="1"/>
    </row>
    <row r="673" spans="3:8" x14ac:dyDescent="0.2">
      <c r="C673" s="1"/>
      <c r="D673" s="1"/>
      <c r="E673" s="1"/>
      <c r="F673" s="1"/>
      <c r="G673" s="1"/>
      <c r="H673" s="1"/>
    </row>
    <row r="674" spans="3:8" x14ac:dyDescent="0.2">
      <c r="C674" s="1"/>
      <c r="D674" s="1"/>
      <c r="E674" s="1"/>
      <c r="F674" s="1"/>
      <c r="G674" s="1"/>
      <c r="H674" s="1"/>
    </row>
    <row r="675" spans="3:8" x14ac:dyDescent="0.2">
      <c r="C675" s="1"/>
      <c r="D675" s="1"/>
      <c r="E675" s="1"/>
      <c r="F675" s="1"/>
      <c r="G675" s="1"/>
      <c r="H675" s="1"/>
    </row>
    <row r="676" spans="3:8" x14ac:dyDescent="0.2">
      <c r="C676" s="1"/>
      <c r="D676" s="1"/>
      <c r="E676" s="1"/>
      <c r="F676" s="1"/>
      <c r="G676" s="1"/>
      <c r="H676" s="1"/>
    </row>
    <row r="677" spans="3:8" x14ac:dyDescent="0.2">
      <c r="C677" s="1"/>
      <c r="D677" s="1"/>
      <c r="E677" s="1"/>
      <c r="F677" s="1"/>
      <c r="G677" s="1"/>
      <c r="H677" s="1"/>
    </row>
    <row r="678" spans="3:8" x14ac:dyDescent="0.2">
      <c r="C678" s="1"/>
      <c r="D678" s="1"/>
      <c r="E678" s="1"/>
      <c r="F678" s="1"/>
      <c r="G678" s="1"/>
      <c r="H678" s="1"/>
    </row>
    <row r="679" spans="3:8" x14ac:dyDescent="0.2">
      <c r="C679" s="1"/>
      <c r="D679" s="1"/>
      <c r="E679" s="1"/>
      <c r="F679" s="1"/>
      <c r="G679" s="1"/>
      <c r="H679" s="1"/>
    </row>
    <row r="680" spans="3:8" x14ac:dyDescent="0.2">
      <c r="C680" s="1"/>
      <c r="D680" s="1"/>
      <c r="E680" s="1"/>
      <c r="F680" s="1"/>
      <c r="G680" s="1"/>
      <c r="H680" s="1"/>
    </row>
    <row r="681" spans="3:8" x14ac:dyDescent="0.2">
      <c r="C681" s="1"/>
      <c r="D681" s="1"/>
      <c r="E681" s="1"/>
      <c r="F681" s="1"/>
      <c r="G681" s="1"/>
      <c r="H681" s="1"/>
    </row>
    <row r="682" spans="3:8" x14ac:dyDescent="0.2">
      <c r="C682" s="1"/>
      <c r="D682" s="1"/>
      <c r="E682" s="1"/>
      <c r="F682" s="1"/>
      <c r="G682" s="1"/>
      <c r="H682" s="1"/>
    </row>
    <row r="683" spans="3:8" x14ac:dyDescent="0.2">
      <c r="C683" s="1"/>
      <c r="D683" s="1"/>
      <c r="E683" s="1"/>
      <c r="F683" s="1"/>
      <c r="G683" s="1"/>
      <c r="H683" s="1"/>
    </row>
    <row r="684" spans="3:8" x14ac:dyDescent="0.2">
      <c r="C684" s="1"/>
      <c r="D684" s="1"/>
      <c r="E684" s="1"/>
      <c r="F684" s="1"/>
      <c r="G684" s="1"/>
      <c r="H684" s="1"/>
    </row>
    <row r="685" spans="3:8" x14ac:dyDescent="0.2">
      <c r="C685" s="1"/>
      <c r="D685" s="1"/>
      <c r="E685" s="1"/>
      <c r="F685" s="1"/>
      <c r="G685" s="1"/>
      <c r="H685" s="1"/>
    </row>
    <row r="686" spans="3:8" x14ac:dyDescent="0.2">
      <c r="C686" s="1"/>
      <c r="D686" s="1"/>
      <c r="E686" s="1"/>
      <c r="F686" s="1"/>
      <c r="G686" s="1"/>
      <c r="H686" s="1"/>
    </row>
    <row r="687" spans="3:8" x14ac:dyDescent="0.2">
      <c r="C687" s="1"/>
      <c r="D687" s="1"/>
      <c r="E687" s="1"/>
      <c r="F687" s="1"/>
      <c r="G687" s="1"/>
      <c r="H687" s="1"/>
    </row>
    <row r="688" spans="3:8" x14ac:dyDescent="0.2">
      <c r="C688" s="1"/>
      <c r="D688" s="1"/>
      <c r="E688" s="1"/>
      <c r="F688" s="1"/>
      <c r="G688" s="1"/>
      <c r="H688" s="1"/>
    </row>
    <row r="689" spans="3:8" x14ac:dyDescent="0.2">
      <c r="C689" s="1"/>
      <c r="D689" s="1"/>
      <c r="E689" s="1"/>
      <c r="F689" s="1"/>
      <c r="G689" s="1"/>
      <c r="H689" s="1"/>
    </row>
    <row r="690" spans="3:8" x14ac:dyDescent="0.2">
      <c r="C690" s="1"/>
      <c r="D690" s="1"/>
      <c r="E690" s="1"/>
      <c r="F690" s="1"/>
      <c r="G690" s="1"/>
      <c r="H690" s="1"/>
    </row>
    <row r="691" spans="3:8" x14ac:dyDescent="0.2">
      <c r="C691" s="1"/>
      <c r="D691" s="1"/>
      <c r="E691" s="1"/>
      <c r="F691" s="1"/>
      <c r="G691" s="1"/>
      <c r="H691" s="1"/>
    </row>
    <row r="692" spans="3:8" x14ac:dyDescent="0.2">
      <c r="C692" s="1"/>
      <c r="D692" s="1"/>
      <c r="E692" s="1"/>
      <c r="F692" s="1"/>
      <c r="G692" s="1"/>
      <c r="H692" s="1"/>
    </row>
    <row r="693" spans="3:8" x14ac:dyDescent="0.2">
      <c r="C693" s="1"/>
      <c r="D693" s="1"/>
      <c r="E693" s="1"/>
      <c r="F693" s="1"/>
      <c r="G693" s="1"/>
      <c r="H693" s="1"/>
    </row>
    <row r="694" spans="3:8" x14ac:dyDescent="0.2">
      <c r="C694" s="1"/>
      <c r="D694" s="1"/>
      <c r="E694" s="1"/>
      <c r="F694" s="1"/>
      <c r="G694" s="1"/>
      <c r="H694" s="1"/>
    </row>
    <row r="695" spans="3:8" x14ac:dyDescent="0.2">
      <c r="C695" s="1"/>
      <c r="D695" s="1"/>
      <c r="E695" s="1"/>
      <c r="F695" s="1"/>
      <c r="G695" s="1"/>
      <c r="H695" s="1"/>
    </row>
    <row r="696" spans="3:8" x14ac:dyDescent="0.2">
      <c r="C696" s="1"/>
      <c r="D696" s="1"/>
      <c r="E696" s="1"/>
      <c r="F696" s="1"/>
      <c r="G696" s="1"/>
      <c r="H696" s="1"/>
    </row>
    <row r="697" spans="3:8" x14ac:dyDescent="0.2">
      <c r="C697" s="1"/>
      <c r="D697" s="1"/>
      <c r="E697" s="1"/>
      <c r="F697" s="1"/>
      <c r="G697" s="1"/>
      <c r="H697" s="1"/>
    </row>
    <row r="698" spans="3:8" x14ac:dyDescent="0.2">
      <c r="C698" s="1"/>
      <c r="D698" s="1"/>
      <c r="E698" s="1"/>
      <c r="F698" s="1"/>
      <c r="G698" s="1"/>
      <c r="H698" s="1"/>
    </row>
    <row r="699" spans="3:8" x14ac:dyDescent="0.2">
      <c r="C699" s="1"/>
      <c r="D699" s="1"/>
      <c r="E699" s="1"/>
      <c r="F699" s="1"/>
      <c r="G699" s="1"/>
      <c r="H699" s="1"/>
    </row>
    <row r="700" spans="3:8" x14ac:dyDescent="0.2">
      <c r="C700" s="1"/>
      <c r="D700" s="1"/>
      <c r="E700" s="1"/>
      <c r="F700" s="1"/>
      <c r="G700" s="1"/>
      <c r="H700" s="1"/>
    </row>
    <row r="701" spans="3:8" x14ac:dyDescent="0.2">
      <c r="C701" s="1"/>
      <c r="D701" s="1"/>
      <c r="E701" s="1"/>
      <c r="F701" s="1"/>
      <c r="G701" s="1"/>
      <c r="H701" s="1"/>
    </row>
    <row r="702" spans="3:8" x14ac:dyDescent="0.2">
      <c r="C702" s="1"/>
      <c r="D702" s="1"/>
      <c r="E702" s="1"/>
      <c r="F702" s="1"/>
      <c r="G702" s="1"/>
      <c r="H702" s="1"/>
    </row>
    <row r="703" spans="3:8" x14ac:dyDescent="0.2">
      <c r="C703" s="1"/>
      <c r="D703" s="1"/>
      <c r="E703" s="1"/>
      <c r="F703" s="1"/>
      <c r="G703" s="1"/>
      <c r="H703" s="1"/>
    </row>
    <row r="704" spans="3:8" x14ac:dyDescent="0.2">
      <c r="C704" s="1"/>
      <c r="D704" s="1"/>
      <c r="E704" s="1"/>
      <c r="F704" s="1"/>
      <c r="G704" s="1"/>
      <c r="H704" s="1"/>
    </row>
    <row r="705" spans="3:8" x14ac:dyDescent="0.2">
      <c r="C705" s="1"/>
      <c r="D705" s="1"/>
      <c r="E705" s="1"/>
      <c r="F705" s="1"/>
      <c r="G705" s="1"/>
      <c r="H705" s="1"/>
    </row>
    <row r="706" spans="3:8" x14ac:dyDescent="0.2">
      <c r="C706" s="1"/>
      <c r="D706" s="1"/>
      <c r="E706" s="1"/>
      <c r="F706" s="1"/>
      <c r="G706" s="1"/>
      <c r="H706" s="1"/>
    </row>
    <row r="707" spans="3:8" x14ac:dyDescent="0.2">
      <c r="C707" s="1"/>
      <c r="D707" s="1"/>
      <c r="E707" s="1"/>
      <c r="F707" s="1"/>
      <c r="G707" s="1"/>
      <c r="H707" s="1"/>
    </row>
    <row r="708" spans="3:8" x14ac:dyDescent="0.2">
      <c r="C708" s="1"/>
      <c r="D708" s="1"/>
      <c r="E708" s="1"/>
      <c r="F708" s="1"/>
      <c r="G708" s="1"/>
      <c r="H708" s="1"/>
    </row>
    <row r="709" spans="3:8" x14ac:dyDescent="0.2">
      <c r="C709" s="1"/>
      <c r="D709" s="1"/>
      <c r="E709" s="1"/>
      <c r="F709" s="1"/>
      <c r="G709" s="1"/>
      <c r="H709" s="1"/>
    </row>
    <row r="710" spans="3:8" x14ac:dyDescent="0.2">
      <c r="C710" s="1"/>
      <c r="D710" s="1"/>
      <c r="E710" s="1"/>
      <c r="F710" s="1"/>
      <c r="G710" s="1"/>
      <c r="H710" s="1"/>
    </row>
    <row r="711" spans="3:8" x14ac:dyDescent="0.2">
      <c r="C711" s="1"/>
      <c r="D711" s="1"/>
      <c r="E711" s="1"/>
      <c r="F711" s="1"/>
      <c r="G711" s="1"/>
      <c r="H711" s="1"/>
    </row>
    <row r="712" spans="3:8" x14ac:dyDescent="0.2">
      <c r="C712" s="1"/>
      <c r="D712" s="1"/>
      <c r="E712" s="1"/>
      <c r="F712" s="1"/>
      <c r="G712" s="1"/>
      <c r="H712" s="1"/>
    </row>
    <row r="713" spans="3:8" x14ac:dyDescent="0.2">
      <c r="C713" s="1"/>
      <c r="D713" s="1"/>
      <c r="E713" s="1"/>
      <c r="F713" s="1"/>
      <c r="G713" s="1"/>
      <c r="H713" s="1"/>
    </row>
    <row r="714" spans="3:8" x14ac:dyDescent="0.2">
      <c r="C714" s="1"/>
      <c r="D714" s="1"/>
      <c r="E714" s="1"/>
      <c r="F714" s="1"/>
      <c r="G714" s="1"/>
      <c r="H714" s="1"/>
    </row>
    <row r="715" spans="3:8" x14ac:dyDescent="0.2">
      <c r="C715" s="1"/>
      <c r="D715" s="1"/>
      <c r="E715" s="1"/>
      <c r="F715" s="1"/>
      <c r="G715" s="1"/>
      <c r="H715" s="1"/>
    </row>
    <row r="716" spans="3:8" x14ac:dyDescent="0.2">
      <c r="C716" s="1"/>
      <c r="D716" s="1"/>
      <c r="E716" s="1"/>
      <c r="F716" s="1"/>
      <c r="G716" s="1"/>
      <c r="H716" s="1"/>
    </row>
    <row r="717" spans="3:8" x14ac:dyDescent="0.2">
      <c r="C717" s="1"/>
      <c r="D717" s="1"/>
      <c r="E717" s="1"/>
      <c r="F717" s="1"/>
      <c r="G717" s="1"/>
      <c r="H717" s="1"/>
    </row>
    <row r="718" spans="3:8" x14ac:dyDescent="0.2">
      <c r="C718" s="1"/>
      <c r="D718" s="1"/>
      <c r="E718" s="1"/>
      <c r="F718" s="1"/>
      <c r="G718" s="1"/>
      <c r="H718" s="1"/>
    </row>
    <row r="719" spans="3:8" x14ac:dyDescent="0.2">
      <c r="C719" s="1"/>
      <c r="D719" s="1"/>
      <c r="E719" s="1"/>
      <c r="F719" s="1"/>
      <c r="G719" s="1"/>
      <c r="H719" s="1"/>
    </row>
    <row r="720" spans="3:8" x14ac:dyDescent="0.2">
      <c r="C720" s="1"/>
      <c r="D720" s="1"/>
      <c r="E720" s="1"/>
      <c r="F720" s="1"/>
      <c r="G720" s="1"/>
      <c r="H720" s="1"/>
    </row>
    <row r="721" spans="3:8" x14ac:dyDescent="0.2">
      <c r="C721" s="1"/>
      <c r="D721" s="1"/>
      <c r="E721" s="1"/>
      <c r="F721" s="1"/>
      <c r="G721" s="1"/>
      <c r="H721" s="1"/>
    </row>
    <row r="722" spans="3:8" x14ac:dyDescent="0.2">
      <c r="C722" s="1"/>
      <c r="D722" s="1"/>
      <c r="E722" s="1"/>
      <c r="F722" s="1"/>
      <c r="G722" s="1"/>
      <c r="H722" s="1"/>
    </row>
    <row r="723" spans="3:8" x14ac:dyDescent="0.2">
      <c r="C723" s="1"/>
      <c r="D723" s="1"/>
      <c r="E723" s="1"/>
      <c r="F723" s="1"/>
      <c r="G723" s="1"/>
      <c r="H723" s="1"/>
    </row>
    <row r="724" spans="3:8" x14ac:dyDescent="0.2">
      <c r="C724" s="1"/>
      <c r="D724" s="1"/>
      <c r="E724" s="1"/>
      <c r="F724" s="1"/>
      <c r="G724" s="1"/>
      <c r="H724" s="1"/>
    </row>
    <row r="725" spans="3:8" x14ac:dyDescent="0.2">
      <c r="C725" s="1"/>
      <c r="D725" s="1"/>
      <c r="E725" s="1"/>
      <c r="F725" s="1"/>
      <c r="G725" s="1"/>
      <c r="H725" s="1"/>
    </row>
    <row r="726" spans="3:8" x14ac:dyDescent="0.2">
      <c r="C726" s="1"/>
      <c r="D726" s="1"/>
      <c r="E726" s="1"/>
      <c r="F726" s="1"/>
      <c r="G726" s="1"/>
      <c r="H726" s="1"/>
    </row>
    <row r="727" spans="3:8" x14ac:dyDescent="0.2">
      <c r="C727" s="1"/>
      <c r="D727" s="1"/>
      <c r="E727" s="1"/>
      <c r="F727" s="1"/>
      <c r="G727" s="1"/>
      <c r="H727" s="1"/>
    </row>
    <row r="728" spans="3:8" x14ac:dyDescent="0.2">
      <c r="C728" s="1"/>
      <c r="D728" s="1"/>
      <c r="E728" s="1"/>
      <c r="F728" s="1"/>
      <c r="G728" s="1"/>
      <c r="H728" s="1"/>
    </row>
    <row r="729" spans="3:8" x14ac:dyDescent="0.2">
      <c r="C729" s="1"/>
      <c r="D729" s="1"/>
      <c r="E729" s="1"/>
      <c r="F729" s="1"/>
      <c r="G729" s="1"/>
      <c r="H729" s="1"/>
    </row>
    <row r="730" spans="3:8" x14ac:dyDescent="0.2">
      <c r="C730" s="1"/>
      <c r="D730" s="1"/>
      <c r="E730" s="1"/>
      <c r="F730" s="1"/>
      <c r="G730" s="1"/>
      <c r="H730" s="1"/>
    </row>
    <row r="731" spans="3:8" x14ac:dyDescent="0.2">
      <c r="C731" s="1"/>
      <c r="D731" s="1"/>
      <c r="E731" s="1"/>
      <c r="F731" s="1"/>
      <c r="G731" s="1"/>
      <c r="H731" s="1"/>
    </row>
    <row r="732" spans="3:8" x14ac:dyDescent="0.2">
      <c r="C732" s="1"/>
      <c r="D732" s="1"/>
      <c r="E732" s="1"/>
      <c r="F732" s="1"/>
      <c r="G732" s="1"/>
      <c r="H732" s="1"/>
    </row>
    <row r="733" spans="3:8" x14ac:dyDescent="0.2">
      <c r="C733" s="1"/>
      <c r="D733" s="1"/>
      <c r="E733" s="1"/>
      <c r="F733" s="1"/>
      <c r="G733" s="1"/>
      <c r="H733" s="1"/>
    </row>
    <row r="734" spans="3:8" x14ac:dyDescent="0.2">
      <c r="C734" s="1"/>
      <c r="D734" s="1"/>
      <c r="E734" s="1"/>
      <c r="F734" s="1"/>
      <c r="G734" s="1"/>
      <c r="H734" s="1"/>
    </row>
    <row r="735" spans="3:8" x14ac:dyDescent="0.2">
      <c r="C735" s="1"/>
      <c r="D735" s="1"/>
      <c r="E735" s="1"/>
      <c r="F735" s="1"/>
      <c r="G735" s="1"/>
      <c r="H735" s="1"/>
    </row>
    <row r="736" spans="3:8" x14ac:dyDescent="0.2">
      <c r="C736" s="1"/>
      <c r="D736" s="1"/>
      <c r="E736" s="1"/>
      <c r="F736" s="1"/>
      <c r="G736" s="1"/>
      <c r="H736" s="1"/>
    </row>
    <row r="737" spans="3:8" x14ac:dyDescent="0.2">
      <c r="C737" s="1"/>
      <c r="D737" s="1"/>
      <c r="E737" s="1"/>
      <c r="F737" s="1"/>
      <c r="G737" s="1"/>
      <c r="H737" s="1"/>
    </row>
    <row r="738" spans="3:8" x14ac:dyDescent="0.2">
      <c r="C738" s="1"/>
      <c r="D738" s="1"/>
      <c r="E738" s="1"/>
      <c r="F738" s="1"/>
      <c r="G738" s="1"/>
      <c r="H738" s="1"/>
    </row>
    <row r="739" spans="3:8" x14ac:dyDescent="0.2">
      <c r="C739" s="1"/>
      <c r="D739" s="1"/>
      <c r="E739" s="1"/>
      <c r="F739" s="1"/>
      <c r="G739" s="1"/>
      <c r="H739" s="1"/>
    </row>
    <row r="740" spans="3:8" x14ac:dyDescent="0.2">
      <c r="C740" s="1"/>
      <c r="D740" s="1"/>
      <c r="E740" s="1"/>
      <c r="F740" s="1"/>
      <c r="G740" s="1"/>
      <c r="H740" s="1"/>
    </row>
    <row r="741" spans="3:8" x14ac:dyDescent="0.2">
      <c r="C741" s="1"/>
      <c r="D741" s="1"/>
      <c r="E741" s="1"/>
      <c r="F741" s="1"/>
      <c r="G741" s="1"/>
      <c r="H741" s="1"/>
    </row>
    <row r="742" spans="3:8" x14ac:dyDescent="0.2">
      <c r="C742" s="1"/>
      <c r="D742" s="1"/>
      <c r="E742" s="1"/>
      <c r="F742" s="1"/>
      <c r="G742" s="1"/>
      <c r="H742" s="1"/>
    </row>
    <row r="743" spans="3:8" x14ac:dyDescent="0.2">
      <c r="C743" s="1"/>
      <c r="D743" s="1"/>
      <c r="E743" s="1"/>
      <c r="F743" s="1"/>
      <c r="G743" s="1"/>
      <c r="H743" s="1"/>
    </row>
    <row r="744" spans="3:8" x14ac:dyDescent="0.2">
      <c r="C744" s="1"/>
      <c r="D744" s="1"/>
      <c r="E744" s="1"/>
      <c r="F744" s="1"/>
      <c r="G744" s="1"/>
      <c r="H744" s="1"/>
    </row>
    <row r="745" spans="3:8" x14ac:dyDescent="0.2">
      <c r="C745" s="1"/>
      <c r="D745" s="1"/>
      <c r="E745" s="1"/>
      <c r="F745" s="1"/>
      <c r="G745" s="1"/>
      <c r="H745" s="1"/>
    </row>
    <row r="746" spans="3:8" x14ac:dyDescent="0.2">
      <c r="C746" s="1"/>
      <c r="D746" s="1"/>
      <c r="E746" s="1"/>
      <c r="F746" s="1"/>
      <c r="G746" s="1"/>
      <c r="H746" s="1"/>
    </row>
    <row r="747" spans="3:8" x14ac:dyDescent="0.2">
      <c r="C747" s="1"/>
      <c r="D747" s="1"/>
      <c r="E747" s="1"/>
      <c r="F747" s="1"/>
      <c r="G747" s="1"/>
      <c r="H747" s="1"/>
    </row>
    <row r="748" spans="3:8" x14ac:dyDescent="0.2">
      <c r="C748" s="1"/>
      <c r="D748" s="1"/>
      <c r="E748" s="1"/>
      <c r="F748" s="1"/>
      <c r="G748" s="1"/>
      <c r="H748" s="1"/>
    </row>
    <row r="749" spans="3:8" x14ac:dyDescent="0.2">
      <c r="C749" s="1"/>
      <c r="D749" s="1"/>
      <c r="E749" s="1"/>
      <c r="F749" s="1"/>
      <c r="G749" s="1"/>
      <c r="H749" s="1"/>
    </row>
    <row r="750" spans="3:8" x14ac:dyDescent="0.2">
      <c r="C750" s="1"/>
      <c r="D750" s="1"/>
      <c r="E750" s="1"/>
      <c r="F750" s="1"/>
      <c r="G750" s="1"/>
      <c r="H750" s="1"/>
    </row>
    <row r="751" spans="3:8" x14ac:dyDescent="0.2">
      <c r="C751" s="1"/>
      <c r="D751" s="1"/>
      <c r="E751" s="1"/>
      <c r="F751" s="1"/>
      <c r="G751" s="1"/>
      <c r="H751" s="1"/>
    </row>
    <row r="752" spans="3:8" x14ac:dyDescent="0.2">
      <c r="C752" s="1"/>
      <c r="D752" s="1"/>
      <c r="E752" s="1"/>
      <c r="F752" s="1"/>
      <c r="G752" s="1"/>
      <c r="H752" s="1"/>
    </row>
    <row r="753" spans="3:8" x14ac:dyDescent="0.2">
      <c r="C753" s="1"/>
      <c r="D753" s="1"/>
      <c r="E753" s="1"/>
      <c r="F753" s="1"/>
      <c r="G753" s="1"/>
      <c r="H753" s="1"/>
    </row>
    <row r="754" spans="3:8" x14ac:dyDescent="0.2">
      <c r="C754" s="1"/>
      <c r="D754" s="1"/>
      <c r="E754" s="1"/>
      <c r="F754" s="1"/>
      <c r="G754" s="1"/>
      <c r="H754" s="1"/>
    </row>
    <row r="755" spans="3:8" x14ac:dyDescent="0.2">
      <c r="C755" s="1"/>
      <c r="D755" s="1"/>
      <c r="E755" s="1"/>
      <c r="F755" s="1"/>
      <c r="G755" s="1"/>
      <c r="H755" s="1"/>
    </row>
    <row r="756" spans="3:8" x14ac:dyDescent="0.2">
      <c r="C756" s="1"/>
      <c r="D756" s="1"/>
      <c r="E756" s="1"/>
      <c r="F756" s="1"/>
      <c r="G756" s="1"/>
      <c r="H756" s="1"/>
    </row>
    <row r="757" spans="3:8" x14ac:dyDescent="0.2">
      <c r="C757" s="1"/>
      <c r="D757" s="1"/>
      <c r="E757" s="1"/>
      <c r="F757" s="1"/>
      <c r="G757" s="1"/>
      <c r="H757" s="1"/>
    </row>
    <row r="758" spans="3:8" x14ac:dyDescent="0.2">
      <c r="C758" s="1"/>
      <c r="D758" s="1"/>
      <c r="E758" s="1"/>
      <c r="F758" s="1"/>
      <c r="G758" s="1"/>
      <c r="H758" s="1"/>
    </row>
    <row r="759" spans="3:8" x14ac:dyDescent="0.2">
      <c r="C759" s="1"/>
      <c r="D759" s="1"/>
      <c r="E759" s="1"/>
      <c r="F759" s="1"/>
      <c r="G759" s="1"/>
      <c r="H759" s="1"/>
    </row>
    <row r="760" spans="3:8" x14ac:dyDescent="0.2">
      <c r="C760" s="1"/>
      <c r="D760" s="1"/>
      <c r="E760" s="1"/>
      <c r="F760" s="1"/>
      <c r="G760" s="1"/>
      <c r="H760" s="1"/>
    </row>
    <row r="761" spans="3:8" x14ac:dyDescent="0.2">
      <c r="C761" s="1"/>
      <c r="D761" s="1"/>
      <c r="E761" s="1"/>
      <c r="F761" s="1"/>
      <c r="G761" s="1"/>
      <c r="H761" s="1"/>
    </row>
    <row r="762" spans="3:8" x14ac:dyDescent="0.2">
      <c r="C762" s="1"/>
      <c r="D762" s="1"/>
      <c r="E762" s="1"/>
      <c r="F762" s="1"/>
      <c r="G762" s="1"/>
      <c r="H762" s="1"/>
    </row>
    <row r="763" spans="3:8" x14ac:dyDescent="0.2">
      <c r="C763" s="1"/>
      <c r="D763" s="1"/>
      <c r="E763" s="1"/>
      <c r="F763" s="1"/>
      <c r="G763" s="1"/>
      <c r="H763" s="1"/>
    </row>
    <row r="764" spans="3:8" x14ac:dyDescent="0.2">
      <c r="C764" s="1"/>
      <c r="D764" s="1"/>
      <c r="E764" s="1"/>
      <c r="F764" s="1"/>
      <c r="G764" s="1"/>
      <c r="H764" s="1"/>
    </row>
    <row r="765" spans="3:8" x14ac:dyDescent="0.2">
      <c r="C765" s="1"/>
      <c r="D765" s="1"/>
      <c r="E765" s="1"/>
      <c r="F765" s="1"/>
      <c r="G765" s="1"/>
      <c r="H765" s="1"/>
    </row>
    <row r="766" spans="3:8" x14ac:dyDescent="0.2">
      <c r="C766" s="1"/>
      <c r="D766" s="1"/>
      <c r="E766" s="1"/>
      <c r="F766" s="1"/>
      <c r="G766" s="1"/>
      <c r="H766" s="1"/>
    </row>
    <row r="767" spans="3:8" x14ac:dyDescent="0.2">
      <c r="C767" s="1"/>
      <c r="D767" s="1"/>
      <c r="E767" s="1"/>
      <c r="F767" s="1"/>
      <c r="G767" s="1"/>
      <c r="H767" s="1"/>
    </row>
    <row r="768" spans="3:8" x14ac:dyDescent="0.2">
      <c r="C768" s="1"/>
      <c r="D768" s="1"/>
      <c r="E768" s="1"/>
      <c r="F768" s="1"/>
      <c r="G768" s="1"/>
      <c r="H768" s="1"/>
    </row>
    <row r="769" spans="3:8" x14ac:dyDescent="0.2">
      <c r="C769" s="1"/>
      <c r="D769" s="1"/>
      <c r="E769" s="1"/>
      <c r="F769" s="1"/>
      <c r="G769" s="1"/>
      <c r="H769" s="1"/>
    </row>
    <row r="770" spans="3:8" x14ac:dyDescent="0.2">
      <c r="C770" s="1"/>
      <c r="D770" s="1"/>
      <c r="E770" s="1"/>
      <c r="F770" s="1"/>
      <c r="G770" s="1"/>
      <c r="H770" s="1"/>
    </row>
    <row r="771" spans="3:8" x14ac:dyDescent="0.2">
      <c r="C771" s="1"/>
      <c r="D771" s="1"/>
      <c r="E771" s="1"/>
      <c r="F771" s="1"/>
      <c r="G771" s="1"/>
      <c r="H771" s="1"/>
    </row>
    <row r="772" spans="3:8" x14ac:dyDescent="0.2">
      <c r="C772" s="1"/>
      <c r="D772" s="1"/>
      <c r="E772" s="1"/>
      <c r="F772" s="1"/>
      <c r="G772" s="1"/>
      <c r="H772" s="1"/>
    </row>
    <row r="773" spans="3:8" x14ac:dyDescent="0.2">
      <c r="C773" s="1"/>
      <c r="D773" s="1"/>
      <c r="E773" s="1"/>
      <c r="F773" s="1"/>
      <c r="G773" s="1"/>
      <c r="H773" s="1"/>
    </row>
    <row r="774" spans="3:8" x14ac:dyDescent="0.2">
      <c r="C774" s="1"/>
      <c r="D774" s="1"/>
      <c r="E774" s="1"/>
      <c r="F774" s="1"/>
      <c r="G774" s="1"/>
      <c r="H774" s="1"/>
    </row>
    <row r="775" spans="3:8" x14ac:dyDescent="0.2">
      <c r="C775" s="1"/>
      <c r="D775" s="1"/>
      <c r="E775" s="1"/>
      <c r="F775" s="1"/>
      <c r="G775" s="1"/>
      <c r="H775" s="1"/>
    </row>
    <row r="776" spans="3:8" x14ac:dyDescent="0.2">
      <c r="C776" s="1"/>
      <c r="D776" s="1"/>
      <c r="E776" s="1"/>
      <c r="F776" s="1"/>
      <c r="G776" s="1"/>
      <c r="H776" s="1"/>
    </row>
    <row r="777" spans="3:8" x14ac:dyDescent="0.2">
      <c r="C777" s="1"/>
      <c r="D777" s="1"/>
      <c r="E777" s="1"/>
      <c r="F777" s="1"/>
      <c r="G777" s="1"/>
      <c r="H777" s="1"/>
    </row>
    <row r="778" spans="3:8" x14ac:dyDescent="0.2">
      <c r="C778" s="1"/>
      <c r="D778" s="1"/>
      <c r="E778" s="1"/>
      <c r="F778" s="1"/>
      <c r="G778" s="1"/>
      <c r="H778" s="1"/>
    </row>
    <row r="779" spans="3:8" x14ac:dyDescent="0.2">
      <c r="C779" s="1"/>
      <c r="D779" s="1"/>
      <c r="E779" s="1"/>
      <c r="F779" s="1"/>
      <c r="G779" s="1"/>
      <c r="H779" s="1"/>
    </row>
    <row r="780" spans="3:8" x14ac:dyDescent="0.2">
      <c r="C780" s="1"/>
      <c r="D780" s="1"/>
      <c r="E780" s="1"/>
      <c r="F780" s="1"/>
      <c r="G780" s="1"/>
      <c r="H780" s="1"/>
    </row>
    <row r="781" spans="3:8" x14ac:dyDescent="0.2">
      <c r="C781" s="1"/>
      <c r="D781" s="1"/>
      <c r="E781" s="1"/>
      <c r="F781" s="1"/>
      <c r="G781" s="1"/>
      <c r="H781" s="1"/>
    </row>
    <row r="782" spans="3:8" x14ac:dyDescent="0.2">
      <c r="C782" s="1"/>
      <c r="D782" s="1"/>
      <c r="E782" s="1"/>
      <c r="F782" s="1"/>
      <c r="G782" s="1"/>
      <c r="H782" s="1"/>
    </row>
    <row r="783" spans="3:8" x14ac:dyDescent="0.2">
      <c r="C783" s="1"/>
      <c r="D783" s="1"/>
      <c r="E783" s="1"/>
      <c r="F783" s="1"/>
      <c r="G783" s="1"/>
      <c r="H783" s="1"/>
    </row>
    <row r="784" spans="3:8" x14ac:dyDescent="0.2">
      <c r="C784" s="1"/>
      <c r="D784" s="1"/>
      <c r="E784" s="1"/>
      <c r="F784" s="1"/>
      <c r="G784" s="1"/>
      <c r="H784" s="1"/>
    </row>
    <row r="785" spans="3:8" x14ac:dyDescent="0.2">
      <c r="C785" s="1"/>
      <c r="D785" s="1"/>
      <c r="E785" s="1"/>
      <c r="F785" s="1"/>
      <c r="G785" s="1"/>
      <c r="H785" s="1"/>
    </row>
    <row r="786" spans="3:8" x14ac:dyDescent="0.2">
      <c r="C786" s="1"/>
      <c r="D786" s="1"/>
      <c r="E786" s="1"/>
      <c r="F786" s="1"/>
      <c r="G786" s="1"/>
      <c r="H786" s="1"/>
    </row>
    <row r="787" spans="3:8" x14ac:dyDescent="0.2">
      <c r="C787" s="1"/>
      <c r="D787" s="1"/>
      <c r="E787" s="1"/>
      <c r="F787" s="1"/>
      <c r="G787" s="1"/>
      <c r="H787" s="1"/>
    </row>
    <row r="788" spans="3:8" x14ac:dyDescent="0.2">
      <c r="C788" s="1"/>
      <c r="D788" s="1"/>
      <c r="E788" s="1"/>
      <c r="F788" s="1"/>
      <c r="G788" s="1"/>
      <c r="H788" s="1"/>
    </row>
    <row r="789" spans="3:8" x14ac:dyDescent="0.2">
      <c r="C789" s="1"/>
      <c r="D789" s="1"/>
      <c r="E789" s="1"/>
      <c r="F789" s="1"/>
      <c r="G789" s="1"/>
      <c r="H789" s="1"/>
    </row>
    <row r="790" spans="3:8" x14ac:dyDescent="0.2">
      <c r="C790" s="1"/>
      <c r="D790" s="1"/>
      <c r="E790" s="1"/>
      <c r="F790" s="1"/>
      <c r="G790" s="1"/>
      <c r="H790" s="1"/>
    </row>
    <row r="791" spans="3:8" x14ac:dyDescent="0.2">
      <c r="C791" s="1"/>
      <c r="D791" s="1"/>
      <c r="E791" s="1"/>
      <c r="F791" s="1"/>
      <c r="G791" s="1"/>
      <c r="H791" s="1"/>
    </row>
    <row r="792" spans="3:8" x14ac:dyDescent="0.2">
      <c r="C792" s="1"/>
      <c r="D792" s="1"/>
      <c r="E792" s="1"/>
      <c r="F792" s="1"/>
      <c r="G792" s="1"/>
      <c r="H792" s="1"/>
    </row>
    <row r="793" spans="3:8" x14ac:dyDescent="0.2">
      <c r="C793" s="1"/>
      <c r="D793" s="1"/>
      <c r="E793" s="1"/>
      <c r="F793" s="1"/>
      <c r="G793" s="1"/>
      <c r="H793" s="1"/>
    </row>
    <row r="794" spans="3:8" x14ac:dyDescent="0.2">
      <c r="C794" s="1"/>
      <c r="D794" s="1"/>
      <c r="E794" s="1"/>
      <c r="F794" s="1"/>
      <c r="G794" s="1"/>
      <c r="H794" s="1"/>
    </row>
    <row r="795" spans="3:8" x14ac:dyDescent="0.2">
      <c r="C795" s="1"/>
      <c r="D795" s="1"/>
      <c r="E795" s="1"/>
      <c r="F795" s="1"/>
      <c r="G795" s="1"/>
      <c r="H795" s="1"/>
    </row>
    <row r="796" spans="3:8" x14ac:dyDescent="0.2">
      <c r="C796" s="1"/>
      <c r="D796" s="1"/>
      <c r="E796" s="1"/>
      <c r="F796" s="1"/>
      <c r="G796" s="1"/>
      <c r="H796" s="1"/>
    </row>
    <row r="797" spans="3:8" x14ac:dyDescent="0.2">
      <c r="C797" s="1"/>
      <c r="D797" s="1"/>
      <c r="E797" s="1"/>
      <c r="F797" s="1"/>
      <c r="G797" s="1"/>
      <c r="H797" s="1"/>
    </row>
    <row r="798" spans="3:8" x14ac:dyDescent="0.2">
      <c r="C798" s="1"/>
      <c r="D798" s="1"/>
      <c r="E798" s="1"/>
      <c r="F798" s="1"/>
      <c r="G798" s="1"/>
      <c r="H798" s="1"/>
    </row>
    <row r="799" spans="3:8" x14ac:dyDescent="0.2">
      <c r="C799" s="1"/>
      <c r="D799" s="1"/>
      <c r="E799" s="1"/>
      <c r="F799" s="1"/>
      <c r="G799" s="1"/>
      <c r="H799" s="1"/>
    </row>
    <row r="800" spans="3:8" x14ac:dyDescent="0.2">
      <c r="C800" s="1"/>
      <c r="D800" s="1"/>
      <c r="E800" s="1"/>
      <c r="F800" s="1"/>
      <c r="G800" s="1"/>
      <c r="H800" s="1"/>
    </row>
    <row r="801" spans="3:8" x14ac:dyDescent="0.2">
      <c r="C801" s="1"/>
      <c r="D801" s="1"/>
      <c r="E801" s="1"/>
      <c r="F801" s="1"/>
      <c r="G801" s="1"/>
      <c r="H801" s="1"/>
    </row>
    <row r="802" spans="3:8" x14ac:dyDescent="0.2">
      <c r="C802" s="1"/>
      <c r="D802" s="1"/>
      <c r="E802" s="1"/>
      <c r="F802" s="1"/>
      <c r="G802" s="1"/>
      <c r="H802" s="1"/>
    </row>
    <row r="803" spans="3:8" x14ac:dyDescent="0.2">
      <c r="C803" s="1"/>
      <c r="D803" s="1"/>
      <c r="E803" s="1"/>
      <c r="F803" s="1"/>
      <c r="G803" s="1"/>
      <c r="H803" s="1"/>
    </row>
    <row r="804" spans="3:8" x14ac:dyDescent="0.2">
      <c r="C804" s="1"/>
      <c r="D804" s="1"/>
      <c r="E804" s="1"/>
      <c r="F804" s="1"/>
      <c r="G804" s="1"/>
      <c r="H804" s="1"/>
    </row>
    <row r="805" spans="3:8" x14ac:dyDescent="0.2">
      <c r="C805" s="1"/>
      <c r="D805" s="1"/>
      <c r="E805" s="1"/>
      <c r="F805" s="1"/>
      <c r="G805" s="1"/>
      <c r="H805" s="1"/>
    </row>
    <row r="806" spans="3:8" x14ac:dyDescent="0.2">
      <c r="C806" s="1"/>
      <c r="D806" s="1"/>
      <c r="E806" s="1"/>
      <c r="F806" s="1"/>
      <c r="G806" s="1"/>
      <c r="H806" s="1"/>
    </row>
    <row r="807" spans="3:8" x14ac:dyDescent="0.2">
      <c r="C807" s="1"/>
      <c r="D807" s="1"/>
      <c r="E807" s="1"/>
      <c r="F807" s="1"/>
      <c r="G807" s="1"/>
      <c r="H807" s="1"/>
    </row>
    <row r="808" spans="3:8" x14ac:dyDescent="0.2">
      <c r="C808" s="1"/>
      <c r="D808" s="1"/>
      <c r="E808" s="1"/>
      <c r="F808" s="1"/>
      <c r="G808" s="1"/>
      <c r="H808" s="1"/>
    </row>
    <row r="809" spans="3:8" x14ac:dyDescent="0.2">
      <c r="C809" s="1"/>
      <c r="D809" s="1"/>
      <c r="E809" s="1"/>
      <c r="F809" s="1"/>
      <c r="G809" s="1"/>
      <c r="H809" s="1"/>
    </row>
    <row r="810" spans="3:8" x14ac:dyDescent="0.2">
      <c r="C810" s="1"/>
      <c r="D810" s="1"/>
      <c r="E810" s="1"/>
      <c r="F810" s="1"/>
      <c r="G810" s="1"/>
      <c r="H810" s="1"/>
    </row>
    <row r="811" spans="3:8" x14ac:dyDescent="0.2">
      <c r="C811" s="1"/>
      <c r="D811" s="1"/>
      <c r="E811" s="1"/>
      <c r="F811" s="1"/>
      <c r="G811" s="1"/>
      <c r="H811" s="1"/>
    </row>
    <row r="812" spans="3:8" x14ac:dyDescent="0.2">
      <c r="C812" s="1"/>
      <c r="D812" s="1"/>
      <c r="E812" s="1"/>
      <c r="F812" s="1"/>
      <c r="G812" s="1"/>
      <c r="H812" s="1"/>
    </row>
    <row r="813" spans="3:8" x14ac:dyDescent="0.2">
      <c r="C813" s="1"/>
      <c r="D813" s="1"/>
      <c r="E813" s="1"/>
      <c r="F813" s="1"/>
      <c r="G813" s="1"/>
      <c r="H813" s="1"/>
    </row>
    <row r="814" spans="3:8" x14ac:dyDescent="0.2">
      <c r="C814" s="1"/>
      <c r="D814" s="1"/>
      <c r="E814" s="1"/>
      <c r="F814" s="1"/>
      <c r="G814" s="1"/>
      <c r="H814" s="1"/>
    </row>
    <row r="815" spans="3:8" x14ac:dyDescent="0.2">
      <c r="C815" s="1"/>
      <c r="D815" s="1"/>
      <c r="E815" s="1"/>
      <c r="F815" s="1"/>
      <c r="G815" s="1"/>
      <c r="H815" s="1"/>
    </row>
    <row r="816" spans="3:8" x14ac:dyDescent="0.2">
      <c r="C816" s="1"/>
      <c r="D816" s="1"/>
      <c r="E816" s="1"/>
      <c r="F816" s="1"/>
      <c r="G816" s="1"/>
      <c r="H816" s="1"/>
    </row>
    <row r="817" spans="3:8" x14ac:dyDescent="0.2">
      <c r="C817" s="1"/>
      <c r="D817" s="1"/>
      <c r="E817" s="1"/>
      <c r="F817" s="1"/>
      <c r="G817" s="1"/>
      <c r="H817" s="1"/>
    </row>
    <row r="818" spans="3:8" x14ac:dyDescent="0.2">
      <c r="C818" s="1"/>
      <c r="D818" s="1"/>
      <c r="E818" s="1"/>
      <c r="F818" s="1"/>
      <c r="G818" s="1"/>
      <c r="H818" s="1"/>
    </row>
    <row r="819" spans="3:8" x14ac:dyDescent="0.2">
      <c r="C819" s="1"/>
      <c r="D819" s="1"/>
      <c r="E819" s="1"/>
      <c r="F819" s="1"/>
      <c r="G819" s="1"/>
      <c r="H819" s="1"/>
    </row>
    <row r="820" spans="3:8" x14ac:dyDescent="0.2">
      <c r="C820" s="1"/>
      <c r="D820" s="1"/>
      <c r="E820" s="1"/>
      <c r="F820" s="1"/>
      <c r="G820" s="1"/>
      <c r="H820" s="1"/>
    </row>
    <row r="821" spans="3:8" x14ac:dyDescent="0.2">
      <c r="C821" s="1"/>
      <c r="D821" s="1"/>
      <c r="E821" s="1"/>
      <c r="F821" s="1"/>
      <c r="G821" s="1"/>
      <c r="H821" s="1"/>
    </row>
    <row r="822" spans="3:8" x14ac:dyDescent="0.2">
      <c r="C822" s="1"/>
      <c r="D822" s="1"/>
      <c r="E822" s="1"/>
      <c r="F822" s="1"/>
      <c r="G822" s="1"/>
      <c r="H822" s="1"/>
    </row>
    <row r="823" spans="3:8" x14ac:dyDescent="0.2">
      <c r="C823" s="1"/>
      <c r="D823" s="1"/>
      <c r="E823" s="1"/>
      <c r="F823" s="1"/>
      <c r="G823" s="1"/>
      <c r="H823" s="1"/>
    </row>
    <row r="824" spans="3:8" x14ac:dyDescent="0.2">
      <c r="C824" s="1"/>
      <c r="D824" s="1"/>
      <c r="E824" s="1"/>
      <c r="F824" s="1"/>
      <c r="G824" s="1"/>
      <c r="H824" s="1"/>
    </row>
    <row r="825" spans="3:8" x14ac:dyDescent="0.2">
      <c r="C825" s="1"/>
      <c r="D825" s="1"/>
      <c r="E825" s="1"/>
      <c r="F825" s="1"/>
      <c r="G825" s="1"/>
      <c r="H825" s="1"/>
    </row>
    <row r="826" spans="3:8" x14ac:dyDescent="0.2">
      <c r="C826" s="1"/>
      <c r="D826" s="1"/>
      <c r="E826" s="1"/>
      <c r="F826" s="1"/>
      <c r="G826" s="1"/>
      <c r="H826" s="1"/>
    </row>
    <row r="827" spans="3:8" x14ac:dyDescent="0.2">
      <c r="C827" s="1"/>
      <c r="D827" s="1"/>
      <c r="E827" s="1"/>
      <c r="F827" s="1"/>
      <c r="G827" s="1"/>
      <c r="H827" s="1"/>
    </row>
    <row r="828" spans="3:8" x14ac:dyDescent="0.2">
      <c r="C828" s="1"/>
      <c r="D828" s="1"/>
      <c r="E828" s="1"/>
      <c r="F828" s="1"/>
      <c r="G828" s="1"/>
      <c r="H828" s="1"/>
    </row>
    <row r="829" spans="3:8" x14ac:dyDescent="0.2">
      <c r="C829" s="1"/>
      <c r="D829" s="1"/>
      <c r="E829" s="1"/>
      <c r="F829" s="1"/>
      <c r="G829" s="1"/>
      <c r="H829" s="1"/>
    </row>
    <row r="830" spans="3:8" x14ac:dyDescent="0.2">
      <c r="C830" s="1"/>
      <c r="D830" s="1"/>
      <c r="E830" s="1"/>
      <c r="F830" s="1"/>
      <c r="G830" s="1"/>
      <c r="H830" s="1"/>
    </row>
    <row r="831" spans="3:8" x14ac:dyDescent="0.2">
      <c r="C831" s="1"/>
      <c r="D831" s="1"/>
      <c r="E831" s="1"/>
      <c r="F831" s="1"/>
      <c r="G831" s="1"/>
      <c r="H831" s="1"/>
    </row>
    <row r="832" spans="3:8" x14ac:dyDescent="0.2">
      <c r="C832" s="1"/>
      <c r="D832" s="1"/>
      <c r="E832" s="1"/>
      <c r="F832" s="1"/>
      <c r="G832" s="1"/>
      <c r="H832" s="1"/>
    </row>
    <row r="833" spans="3:8" x14ac:dyDescent="0.2">
      <c r="C833" s="1"/>
      <c r="D833" s="1"/>
      <c r="E833" s="1"/>
      <c r="F833" s="1"/>
      <c r="G833" s="1"/>
      <c r="H833" s="1"/>
    </row>
    <row r="834" spans="3:8" x14ac:dyDescent="0.2">
      <c r="C834" s="1"/>
      <c r="D834" s="1"/>
      <c r="E834" s="1"/>
      <c r="F834" s="1"/>
      <c r="G834" s="1"/>
      <c r="H834" s="1"/>
    </row>
    <row r="835" spans="3:8" x14ac:dyDescent="0.2">
      <c r="C835" s="1"/>
      <c r="D835" s="1"/>
      <c r="E835" s="1"/>
      <c r="F835" s="1"/>
      <c r="G835" s="1"/>
      <c r="H835" s="1"/>
    </row>
    <row r="836" spans="3:8" x14ac:dyDescent="0.2">
      <c r="C836" s="1"/>
      <c r="D836" s="1"/>
      <c r="E836" s="1"/>
      <c r="F836" s="1"/>
      <c r="G836" s="1"/>
      <c r="H836" s="1"/>
    </row>
    <row r="837" spans="3:8" x14ac:dyDescent="0.2">
      <c r="C837" s="1"/>
      <c r="D837" s="1"/>
      <c r="E837" s="1"/>
      <c r="F837" s="1"/>
      <c r="G837" s="1"/>
      <c r="H837" s="1"/>
    </row>
    <row r="838" spans="3:8" x14ac:dyDescent="0.2">
      <c r="C838" s="1"/>
      <c r="D838" s="1"/>
      <c r="E838" s="1"/>
      <c r="F838" s="1"/>
      <c r="G838" s="1"/>
      <c r="H838" s="1"/>
    </row>
    <row r="839" spans="3:8" x14ac:dyDescent="0.2">
      <c r="C839" s="1"/>
      <c r="D839" s="1"/>
      <c r="E839" s="1"/>
      <c r="F839" s="1"/>
      <c r="G839" s="1"/>
      <c r="H839" s="1"/>
    </row>
    <row r="840" spans="3:8" x14ac:dyDescent="0.2">
      <c r="C840" s="1"/>
      <c r="D840" s="1"/>
      <c r="E840" s="1"/>
      <c r="F840" s="1"/>
      <c r="G840" s="1"/>
      <c r="H840" s="1"/>
    </row>
    <row r="841" spans="3:8" x14ac:dyDescent="0.2">
      <c r="C841" s="1"/>
      <c r="D841" s="1"/>
      <c r="E841" s="1"/>
      <c r="F841" s="1"/>
      <c r="G841" s="1"/>
      <c r="H841" s="1"/>
    </row>
    <row r="842" spans="3:8" x14ac:dyDescent="0.2">
      <c r="C842" s="1"/>
      <c r="D842" s="1"/>
      <c r="E842" s="1"/>
      <c r="F842" s="1"/>
      <c r="G842" s="1"/>
      <c r="H842" s="1"/>
    </row>
    <row r="843" spans="3:8" x14ac:dyDescent="0.2">
      <c r="C843" s="1"/>
      <c r="D843" s="1"/>
      <c r="E843" s="1"/>
      <c r="F843" s="1"/>
      <c r="G843" s="1"/>
      <c r="H843" s="1"/>
    </row>
    <row r="844" spans="3:8" x14ac:dyDescent="0.2">
      <c r="C844" s="1"/>
      <c r="D844" s="1"/>
      <c r="E844" s="1"/>
      <c r="F844" s="1"/>
      <c r="G844" s="1"/>
      <c r="H844" s="1"/>
    </row>
    <row r="845" spans="3:8" x14ac:dyDescent="0.2">
      <c r="C845" s="1"/>
      <c r="D845" s="1"/>
      <c r="E845" s="1"/>
      <c r="F845" s="1"/>
      <c r="G845" s="1"/>
      <c r="H845" s="1"/>
    </row>
    <row r="846" spans="3:8" x14ac:dyDescent="0.2">
      <c r="C846" s="1"/>
      <c r="D846" s="1"/>
      <c r="E846" s="1"/>
      <c r="F846" s="1"/>
      <c r="G846" s="1"/>
      <c r="H846" s="1"/>
    </row>
    <row r="847" spans="3:8" x14ac:dyDescent="0.2">
      <c r="C847" s="1"/>
      <c r="D847" s="1"/>
      <c r="E847" s="1"/>
      <c r="F847" s="1"/>
      <c r="G847" s="1"/>
      <c r="H847" s="1"/>
    </row>
    <row r="848" spans="3:8" x14ac:dyDescent="0.2">
      <c r="C848" s="1"/>
      <c r="D848" s="1"/>
      <c r="E848" s="1"/>
      <c r="F848" s="1"/>
      <c r="G848" s="1"/>
      <c r="H848" s="1"/>
    </row>
    <row r="849" spans="3:8" x14ac:dyDescent="0.2">
      <c r="C849" s="1"/>
      <c r="D849" s="1"/>
      <c r="E849" s="1"/>
      <c r="F849" s="1"/>
      <c r="G849" s="1"/>
      <c r="H849" s="1"/>
    </row>
    <row r="850" spans="3:8" x14ac:dyDescent="0.2">
      <c r="C850" s="1"/>
      <c r="D850" s="1"/>
      <c r="E850" s="1"/>
      <c r="F850" s="1"/>
      <c r="G850" s="1"/>
      <c r="H850" s="1"/>
    </row>
    <row r="851" spans="3:8" x14ac:dyDescent="0.2">
      <c r="C851" s="1"/>
      <c r="D851" s="1"/>
      <c r="E851" s="1"/>
      <c r="F851" s="1"/>
      <c r="G851" s="1"/>
      <c r="H851" s="1"/>
    </row>
    <row r="852" spans="3:8" x14ac:dyDescent="0.2">
      <c r="C852" s="1"/>
      <c r="D852" s="1"/>
      <c r="E852" s="1"/>
      <c r="F852" s="1"/>
      <c r="G852" s="1"/>
      <c r="H852" s="1"/>
    </row>
    <row r="853" spans="3:8" x14ac:dyDescent="0.2">
      <c r="C853" s="1"/>
      <c r="D853" s="1"/>
      <c r="E853" s="1"/>
      <c r="F853" s="1"/>
      <c r="G853" s="1"/>
      <c r="H853" s="1"/>
    </row>
    <row r="854" spans="3:8" x14ac:dyDescent="0.2">
      <c r="C854" s="1"/>
      <c r="D854" s="1"/>
      <c r="E854" s="1"/>
      <c r="F854" s="1"/>
      <c r="G854" s="1"/>
      <c r="H854" s="1"/>
    </row>
    <row r="855" spans="3:8" x14ac:dyDescent="0.2">
      <c r="C855" s="1"/>
      <c r="D855" s="1"/>
      <c r="E855" s="1"/>
      <c r="F855" s="1"/>
      <c r="G855" s="1"/>
      <c r="H855" s="1"/>
    </row>
    <row r="856" spans="3:8" x14ac:dyDescent="0.2">
      <c r="C856" s="1"/>
      <c r="D856" s="1"/>
      <c r="E856" s="1"/>
      <c r="F856" s="1"/>
      <c r="G856" s="1"/>
      <c r="H856" s="1"/>
    </row>
    <row r="857" spans="3:8" x14ac:dyDescent="0.2">
      <c r="C857" s="1"/>
      <c r="D857" s="1"/>
      <c r="E857" s="1"/>
      <c r="F857" s="1"/>
      <c r="G857" s="1"/>
      <c r="H857" s="1"/>
    </row>
    <row r="858" spans="3:8" x14ac:dyDescent="0.2">
      <c r="C858" s="1"/>
      <c r="D858" s="1"/>
      <c r="E858" s="1"/>
      <c r="F858" s="1"/>
      <c r="G858" s="1"/>
      <c r="H858" s="1"/>
    </row>
    <row r="859" spans="3:8" x14ac:dyDescent="0.2">
      <c r="C859" s="1"/>
      <c r="D859" s="1"/>
      <c r="E859" s="1"/>
      <c r="F859" s="1"/>
      <c r="G859" s="1"/>
      <c r="H859" s="1"/>
    </row>
    <row r="860" spans="3:8" x14ac:dyDescent="0.2">
      <c r="C860" s="1"/>
      <c r="D860" s="1"/>
      <c r="E860" s="1"/>
      <c r="F860" s="1"/>
      <c r="G860" s="1"/>
      <c r="H860" s="1"/>
    </row>
    <row r="861" spans="3:8" x14ac:dyDescent="0.2">
      <c r="C861" s="1"/>
      <c r="D861" s="1"/>
      <c r="E861" s="1"/>
      <c r="F861" s="1"/>
      <c r="G861" s="1"/>
      <c r="H861" s="1"/>
    </row>
    <row r="862" spans="3:8" x14ac:dyDescent="0.2">
      <c r="C862" s="1"/>
      <c r="D862" s="1"/>
      <c r="E862" s="1"/>
      <c r="F862" s="1"/>
      <c r="G862" s="1"/>
      <c r="H862" s="1"/>
    </row>
    <row r="863" spans="3:8" x14ac:dyDescent="0.2">
      <c r="C863" s="1"/>
      <c r="D863" s="1"/>
      <c r="E863" s="1"/>
      <c r="F863" s="1"/>
      <c r="G863" s="1"/>
      <c r="H863" s="1"/>
    </row>
    <row r="864" spans="3:8" x14ac:dyDescent="0.2">
      <c r="C864" s="1"/>
      <c r="D864" s="1"/>
      <c r="E864" s="1"/>
      <c r="F864" s="1"/>
      <c r="G864" s="1"/>
      <c r="H864" s="1"/>
    </row>
    <row r="865" spans="3:8" x14ac:dyDescent="0.2">
      <c r="C865" s="1"/>
      <c r="D865" s="1"/>
      <c r="E865" s="1"/>
      <c r="F865" s="1"/>
      <c r="G865" s="1"/>
      <c r="H865" s="1"/>
    </row>
    <row r="866" spans="3:8" x14ac:dyDescent="0.2">
      <c r="C866" s="1"/>
      <c r="D866" s="1"/>
      <c r="E866" s="1"/>
      <c r="F866" s="1"/>
      <c r="G866" s="1"/>
      <c r="H866" s="1"/>
    </row>
    <row r="867" spans="3:8" x14ac:dyDescent="0.2">
      <c r="C867" s="1"/>
      <c r="D867" s="1"/>
      <c r="E867" s="1"/>
      <c r="F867" s="1"/>
      <c r="G867" s="1"/>
      <c r="H867" s="1"/>
    </row>
    <row r="868" spans="3:8" x14ac:dyDescent="0.2">
      <c r="C868" s="1"/>
      <c r="D868" s="1"/>
      <c r="E868" s="1"/>
      <c r="F868" s="1"/>
      <c r="G868" s="1"/>
      <c r="H868" s="1"/>
    </row>
    <row r="869" spans="3:8" x14ac:dyDescent="0.2">
      <c r="C869" s="1"/>
      <c r="D869" s="1"/>
      <c r="E869" s="1"/>
      <c r="F869" s="1"/>
      <c r="G869" s="1"/>
      <c r="H869" s="1"/>
    </row>
    <row r="870" spans="3:8" x14ac:dyDescent="0.2">
      <c r="C870" s="1"/>
      <c r="D870" s="1"/>
      <c r="E870" s="1"/>
      <c r="F870" s="1"/>
      <c r="G870" s="1"/>
      <c r="H870" s="1"/>
    </row>
    <row r="871" spans="3:8" x14ac:dyDescent="0.2">
      <c r="C871" s="1"/>
      <c r="D871" s="1"/>
      <c r="E871" s="1"/>
      <c r="F871" s="1"/>
      <c r="G871" s="1"/>
      <c r="H871" s="1"/>
    </row>
    <row r="872" spans="3:8" x14ac:dyDescent="0.2">
      <c r="C872" s="1"/>
      <c r="D872" s="1"/>
      <c r="E872" s="1"/>
      <c r="F872" s="1"/>
      <c r="G872" s="1"/>
      <c r="H872" s="1"/>
    </row>
    <row r="873" spans="3:8" x14ac:dyDescent="0.2">
      <c r="C873" s="1"/>
      <c r="D873" s="1"/>
      <c r="E873" s="1"/>
      <c r="F873" s="1"/>
      <c r="G873" s="1"/>
      <c r="H873" s="1"/>
    </row>
    <row r="874" spans="3:8" x14ac:dyDescent="0.2">
      <c r="C874" s="1"/>
      <c r="D874" s="1"/>
      <c r="E874" s="1"/>
      <c r="F874" s="1"/>
      <c r="G874" s="1"/>
      <c r="H874" s="1"/>
    </row>
    <row r="875" spans="3:8" x14ac:dyDescent="0.2">
      <c r="C875" s="1"/>
      <c r="D875" s="1"/>
      <c r="E875" s="1"/>
      <c r="F875" s="1"/>
      <c r="G875" s="1"/>
      <c r="H875" s="1"/>
    </row>
    <row r="876" spans="3:8" x14ac:dyDescent="0.2">
      <c r="C876" s="1"/>
      <c r="D876" s="1"/>
      <c r="E876" s="1"/>
      <c r="F876" s="1"/>
      <c r="G876" s="1"/>
      <c r="H876" s="1"/>
    </row>
    <row r="877" spans="3:8" x14ac:dyDescent="0.2">
      <c r="C877" s="1"/>
      <c r="D877" s="1"/>
      <c r="E877" s="1"/>
      <c r="F877" s="1"/>
      <c r="G877" s="1"/>
      <c r="H877" s="1"/>
    </row>
    <row r="878" spans="3:8" x14ac:dyDescent="0.2">
      <c r="C878" s="1"/>
      <c r="D878" s="1"/>
      <c r="E878" s="1"/>
      <c r="F878" s="1"/>
      <c r="G878" s="1"/>
      <c r="H878" s="1"/>
    </row>
    <row r="879" spans="3:8" x14ac:dyDescent="0.2">
      <c r="C879" s="1"/>
      <c r="D879" s="1"/>
      <c r="E879" s="1"/>
      <c r="F879" s="1"/>
      <c r="G879" s="1"/>
      <c r="H879" s="1"/>
    </row>
    <row r="880" spans="3:8" x14ac:dyDescent="0.2">
      <c r="C880" s="1"/>
      <c r="D880" s="1"/>
      <c r="E880" s="1"/>
      <c r="F880" s="1"/>
      <c r="G880" s="1"/>
      <c r="H880" s="1"/>
    </row>
    <row r="881" spans="3:8" x14ac:dyDescent="0.2">
      <c r="C881" s="1"/>
      <c r="D881" s="1"/>
      <c r="E881" s="1"/>
      <c r="F881" s="1"/>
      <c r="G881" s="1"/>
      <c r="H881" s="1"/>
    </row>
    <row r="882" spans="3:8" x14ac:dyDescent="0.2">
      <c r="C882" s="1"/>
      <c r="D882" s="1"/>
      <c r="E882" s="1"/>
      <c r="F882" s="1"/>
      <c r="G882" s="1"/>
      <c r="H882" s="1"/>
    </row>
    <row r="883" spans="3:8" x14ac:dyDescent="0.2">
      <c r="C883" s="1"/>
      <c r="D883" s="1"/>
      <c r="E883" s="1"/>
      <c r="F883" s="1"/>
      <c r="G883" s="1"/>
      <c r="H883" s="1"/>
    </row>
    <row r="884" spans="3:8" x14ac:dyDescent="0.2">
      <c r="C884" s="1"/>
      <c r="D884" s="1"/>
      <c r="E884" s="1"/>
      <c r="F884" s="1"/>
      <c r="G884" s="1"/>
      <c r="H884" s="1"/>
    </row>
    <row r="885" spans="3:8" x14ac:dyDescent="0.2">
      <c r="C885" s="1"/>
      <c r="D885" s="1"/>
      <c r="E885" s="1"/>
      <c r="F885" s="1"/>
      <c r="G885" s="1"/>
      <c r="H885" s="1"/>
    </row>
    <row r="886" spans="3:8" x14ac:dyDescent="0.2">
      <c r="C886" s="1"/>
      <c r="D886" s="1"/>
      <c r="E886" s="1"/>
      <c r="F886" s="1"/>
      <c r="G886" s="1"/>
      <c r="H886" s="1"/>
    </row>
    <row r="887" spans="3:8" x14ac:dyDescent="0.2">
      <c r="C887" s="1"/>
      <c r="D887" s="1"/>
      <c r="E887" s="1"/>
      <c r="F887" s="1"/>
      <c r="G887" s="1"/>
      <c r="H887" s="1"/>
    </row>
    <row r="888" spans="3:8" x14ac:dyDescent="0.2">
      <c r="C888" s="1"/>
      <c r="D888" s="1"/>
      <c r="E888" s="1"/>
      <c r="F888" s="1"/>
      <c r="G888" s="1"/>
      <c r="H888" s="1"/>
    </row>
    <row r="889" spans="3:8" x14ac:dyDescent="0.2">
      <c r="C889" s="1"/>
      <c r="D889" s="1"/>
      <c r="E889" s="1"/>
      <c r="F889" s="1"/>
      <c r="G889" s="1"/>
      <c r="H889" s="1"/>
    </row>
    <row r="890" spans="3:8" x14ac:dyDescent="0.2">
      <c r="C890" s="1"/>
      <c r="D890" s="1"/>
      <c r="E890" s="1"/>
      <c r="F890" s="1"/>
      <c r="G890" s="1"/>
      <c r="H890" s="1"/>
    </row>
    <row r="891" spans="3:8" x14ac:dyDescent="0.2">
      <c r="C891" s="1"/>
      <c r="D891" s="1"/>
      <c r="E891" s="1"/>
      <c r="F891" s="1"/>
      <c r="G891" s="1"/>
      <c r="H891" s="1"/>
    </row>
    <row r="892" spans="3:8" x14ac:dyDescent="0.2">
      <c r="C892" s="1"/>
      <c r="D892" s="1"/>
      <c r="E892" s="1"/>
      <c r="F892" s="1"/>
      <c r="G892" s="1"/>
      <c r="H892" s="1"/>
    </row>
    <row r="893" spans="3:8" x14ac:dyDescent="0.2">
      <c r="C893" s="1"/>
      <c r="D893" s="1"/>
      <c r="E893" s="1"/>
      <c r="F893" s="1"/>
      <c r="G893" s="1"/>
      <c r="H893" s="1"/>
    </row>
    <row r="894" spans="3:8" x14ac:dyDescent="0.2">
      <c r="C894" s="1"/>
      <c r="D894" s="1"/>
      <c r="E894" s="1"/>
      <c r="F894" s="1"/>
      <c r="G894" s="1"/>
      <c r="H894" s="1"/>
    </row>
    <row r="895" spans="3:8" x14ac:dyDescent="0.2">
      <c r="C895" s="1"/>
      <c r="D895" s="1"/>
      <c r="E895" s="1"/>
      <c r="F895" s="1"/>
      <c r="G895" s="1"/>
      <c r="H895" s="1"/>
    </row>
    <row r="896" spans="3:8" x14ac:dyDescent="0.2">
      <c r="C896" s="1"/>
      <c r="D896" s="1"/>
      <c r="E896" s="1"/>
      <c r="F896" s="1"/>
      <c r="G896" s="1"/>
      <c r="H896" s="1"/>
    </row>
    <row r="897" spans="3:8" x14ac:dyDescent="0.2">
      <c r="C897" s="1"/>
      <c r="D897" s="1"/>
      <c r="E897" s="1"/>
      <c r="F897" s="1"/>
      <c r="G897" s="1"/>
      <c r="H897" s="1"/>
    </row>
    <row r="898" spans="3:8" x14ac:dyDescent="0.2">
      <c r="C898" s="1"/>
      <c r="D898" s="1"/>
      <c r="E898" s="1"/>
      <c r="F898" s="1"/>
      <c r="G898" s="1"/>
      <c r="H898" s="1"/>
    </row>
    <row r="899" spans="3:8" x14ac:dyDescent="0.2">
      <c r="C899" s="1"/>
      <c r="D899" s="1"/>
      <c r="E899" s="1"/>
      <c r="F899" s="1"/>
      <c r="G899" s="1"/>
      <c r="H899" s="1"/>
    </row>
    <row r="900" spans="3:8" x14ac:dyDescent="0.2">
      <c r="C900" s="1"/>
      <c r="D900" s="1"/>
      <c r="E900" s="1"/>
      <c r="F900" s="1"/>
      <c r="G900" s="1"/>
      <c r="H900" s="1"/>
    </row>
    <row r="901" spans="3:8" x14ac:dyDescent="0.2">
      <c r="C901" s="1"/>
      <c r="D901" s="1"/>
      <c r="E901" s="1"/>
      <c r="F901" s="1"/>
      <c r="G901" s="1"/>
      <c r="H901" s="1"/>
    </row>
    <row r="902" spans="3:8" x14ac:dyDescent="0.2">
      <c r="C902" s="1"/>
      <c r="D902" s="1"/>
      <c r="E902" s="1"/>
      <c r="F902" s="1"/>
      <c r="G902" s="1"/>
      <c r="H902" s="1"/>
    </row>
    <row r="903" spans="3:8" x14ac:dyDescent="0.2">
      <c r="C903" s="1"/>
      <c r="D903" s="1"/>
      <c r="E903" s="1"/>
      <c r="F903" s="1"/>
      <c r="G903" s="1"/>
      <c r="H903" s="1"/>
    </row>
    <row r="904" spans="3:8" x14ac:dyDescent="0.2">
      <c r="C904" s="1"/>
      <c r="D904" s="1"/>
      <c r="E904" s="1"/>
      <c r="F904" s="1"/>
      <c r="G904" s="1"/>
      <c r="H904" s="1"/>
    </row>
    <row r="905" spans="3:8" x14ac:dyDescent="0.2">
      <c r="C905" s="1"/>
      <c r="D905" s="1"/>
      <c r="E905" s="1"/>
      <c r="F905" s="1"/>
      <c r="G905" s="1"/>
      <c r="H905" s="1"/>
    </row>
    <row r="906" spans="3:8" x14ac:dyDescent="0.2">
      <c r="C906" s="1"/>
      <c r="D906" s="1"/>
      <c r="E906" s="1"/>
      <c r="F906" s="1"/>
      <c r="G906" s="1"/>
      <c r="H906" s="1"/>
    </row>
    <row r="907" spans="3:8" x14ac:dyDescent="0.2">
      <c r="C907" s="1"/>
      <c r="D907" s="1"/>
      <c r="E907" s="1"/>
      <c r="F907" s="1"/>
      <c r="G907" s="1"/>
      <c r="H907" s="1"/>
    </row>
    <row r="908" spans="3:8" x14ac:dyDescent="0.2">
      <c r="C908" s="1"/>
      <c r="D908" s="1"/>
      <c r="E908" s="1"/>
      <c r="F908" s="1"/>
      <c r="G908" s="1"/>
      <c r="H908" s="1"/>
    </row>
    <row r="909" spans="3:8" x14ac:dyDescent="0.2">
      <c r="C909" s="1"/>
      <c r="D909" s="1"/>
      <c r="E909" s="1"/>
      <c r="F909" s="1"/>
      <c r="G909" s="1"/>
      <c r="H909" s="1"/>
    </row>
    <row r="910" spans="3:8" x14ac:dyDescent="0.2">
      <c r="C910" s="1"/>
      <c r="D910" s="1"/>
      <c r="E910" s="1"/>
      <c r="F910" s="1"/>
      <c r="G910" s="1"/>
      <c r="H910" s="1"/>
    </row>
    <row r="911" spans="3:8" x14ac:dyDescent="0.2">
      <c r="C911" s="1"/>
      <c r="D911" s="1"/>
      <c r="E911" s="1"/>
      <c r="F911" s="1"/>
      <c r="G911" s="1"/>
      <c r="H911" s="1"/>
    </row>
    <row r="912" spans="3:8" x14ac:dyDescent="0.2">
      <c r="C912" s="1"/>
      <c r="D912" s="1"/>
      <c r="E912" s="1"/>
      <c r="F912" s="1"/>
      <c r="G912" s="1"/>
      <c r="H912" s="1"/>
    </row>
    <row r="913" spans="3:8" x14ac:dyDescent="0.2">
      <c r="C913" s="1"/>
      <c r="D913" s="1"/>
      <c r="E913" s="1"/>
      <c r="F913" s="1"/>
      <c r="G913" s="1"/>
      <c r="H913" s="1"/>
    </row>
    <row r="914" spans="3:8" x14ac:dyDescent="0.2">
      <c r="C914" s="1"/>
      <c r="D914" s="1"/>
      <c r="E914" s="1"/>
      <c r="F914" s="1"/>
      <c r="G914" s="1"/>
      <c r="H914" s="1"/>
    </row>
    <row r="915" spans="3:8" x14ac:dyDescent="0.2">
      <c r="C915" s="1"/>
      <c r="D915" s="1"/>
      <c r="E915" s="1"/>
      <c r="F915" s="1"/>
      <c r="G915" s="1"/>
      <c r="H915" s="1"/>
    </row>
    <row r="916" spans="3:8" x14ac:dyDescent="0.2">
      <c r="C916" s="1"/>
      <c r="D916" s="1"/>
      <c r="E916" s="1"/>
      <c r="F916" s="1"/>
      <c r="G916" s="1"/>
      <c r="H916" s="1"/>
    </row>
    <row r="917" spans="3:8" x14ac:dyDescent="0.2">
      <c r="C917" s="1"/>
      <c r="D917" s="1"/>
      <c r="E917" s="1"/>
      <c r="F917" s="1"/>
      <c r="G917" s="1"/>
      <c r="H917" s="1"/>
    </row>
    <row r="918" spans="3:8" x14ac:dyDescent="0.2">
      <c r="C918" s="1"/>
      <c r="D918" s="1"/>
      <c r="E918" s="1"/>
      <c r="F918" s="1"/>
      <c r="G918" s="1"/>
      <c r="H918" s="1"/>
    </row>
    <row r="919" spans="3:8" x14ac:dyDescent="0.2">
      <c r="C919" s="1"/>
      <c r="D919" s="1"/>
      <c r="E919" s="1"/>
      <c r="F919" s="1"/>
      <c r="G919" s="1"/>
      <c r="H919" s="1"/>
    </row>
    <row r="920" spans="3:8" x14ac:dyDescent="0.2">
      <c r="C920" s="1"/>
      <c r="D920" s="1"/>
      <c r="E920" s="1"/>
      <c r="F920" s="1"/>
      <c r="G920" s="1"/>
      <c r="H920" s="1"/>
    </row>
    <row r="921" spans="3:8" x14ac:dyDescent="0.2">
      <c r="C921" s="1"/>
      <c r="D921" s="1"/>
      <c r="E921" s="1"/>
      <c r="F921" s="1"/>
      <c r="G921" s="1"/>
      <c r="H921" s="1"/>
    </row>
    <row r="922" spans="3:8" x14ac:dyDescent="0.2">
      <c r="C922" s="1"/>
      <c r="D922" s="1"/>
      <c r="E922" s="1"/>
      <c r="F922" s="1"/>
      <c r="G922" s="1"/>
      <c r="H922" s="1"/>
    </row>
    <row r="923" spans="3:8" x14ac:dyDescent="0.2">
      <c r="C923" s="1"/>
      <c r="D923" s="1"/>
      <c r="E923" s="1"/>
      <c r="F923" s="1"/>
      <c r="G923" s="1"/>
      <c r="H923" s="1"/>
    </row>
    <row r="924" spans="3:8" x14ac:dyDescent="0.2">
      <c r="C924" s="1"/>
      <c r="D924" s="1"/>
      <c r="E924" s="1"/>
      <c r="F924" s="1"/>
      <c r="G924" s="1"/>
      <c r="H924" s="1"/>
    </row>
    <row r="925" spans="3:8" x14ac:dyDescent="0.2">
      <c r="C925" s="1"/>
      <c r="D925" s="1"/>
      <c r="E925" s="1"/>
      <c r="F925" s="1"/>
      <c r="G925" s="1"/>
      <c r="H925" s="1"/>
    </row>
    <row r="926" spans="3:8" x14ac:dyDescent="0.2">
      <c r="C926" s="1"/>
      <c r="D926" s="1"/>
      <c r="E926" s="1"/>
      <c r="F926" s="1"/>
      <c r="G926" s="1"/>
      <c r="H926" s="1"/>
    </row>
    <row r="927" spans="3:8" x14ac:dyDescent="0.2">
      <c r="C927" s="1"/>
      <c r="D927" s="1"/>
      <c r="E927" s="1"/>
      <c r="F927" s="1"/>
      <c r="G927" s="1"/>
      <c r="H927" s="1"/>
    </row>
    <row r="928" spans="3:8" x14ac:dyDescent="0.2">
      <c r="C928" s="1"/>
      <c r="D928" s="1"/>
      <c r="E928" s="1"/>
      <c r="F928" s="1"/>
      <c r="G928" s="1"/>
      <c r="H928" s="1"/>
    </row>
    <row r="929" spans="3:8" x14ac:dyDescent="0.2">
      <c r="C929" s="1"/>
      <c r="D929" s="1"/>
      <c r="E929" s="1"/>
      <c r="F929" s="1"/>
      <c r="G929" s="1"/>
      <c r="H929" s="1"/>
    </row>
    <row r="930" spans="3:8" x14ac:dyDescent="0.2">
      <c r="C930" s="1"/>
      <c r="D930" s="1"/>
      <c r="E930" s="1"/>
      <c r="F930" s="1"/>
      <c r="G930" s="1"/>
      <c r="H930" s="1"/>
    </row>
    <row r="931" spans="3:8" x14ac:dyDescent="0.2">
      <c r="C931" s="1"/>
      <c r="D931" s="1"/>
      <c r="E931" s="1"/>
      <c r="F931" s="1"/>
      <c r="G931" s="1"/>
      <c r="H931" s="1"/>
    </row>
    <row r="932" spans="3:8" x14ac:dyDescent="0.2">
      <c r="C932" s="1"/>
      <c r="D932" s="1"/>
      <c r="E932" s="1"/>
      <c r="F932" s="1"/>
      <c r="G932" s="1"/>
      <c r="H932" s="1"/>
    </row>
    <row r="933" spans="3:8" x14ac:dyDescent="0.2">
      <c r="C933" s="1"/>
      <c r="D933" s="1"/>
      <c r="E933" s="1"/>
      <c r="F933" s="1"/>
      <c r="G933" s="1"/>
      <c r="H933" s="1"/>
    </row>
    <row r="934" spans="3:8" x14ac:dyDescent="0.2">
      <c r="C934" s="1"/>
      <c r="D934" s="1"/>
      <c r="E934" s="1"/>
      <c r="F934" s="1"/>
      <c r="G934" s="1"/>
      <c r="H934" s="1"/>
    </row>
    <row r="935" spans="3:8" x14ac:dyDescent="0.2">
      <c r="C935" s="1"/>
      <c r="D935" s="1"/>
      <c r="E935" s="1"/>
      <c r="F935" s="1"/>
      <c r="G935" s="1"/>
      <c r="H935" s="1"/>
    </row>
    <row r="936" spans="3:8" x14ac:dyDescent="0.2">
      <c r="C936" s="1"/>
      <c r="D936" s="1"/>
      <c r="E936" s="1"/>
      <c r="F936" s="1"/>
      <c r="G936" s="1"/>
      <c r="H936" s="1"/>
    </row>
    <row r="937" spans="3:8" x14ac:dyDescent="0.2">
      <c r="C937" s="1"/>
      <c r="D937" s="1"/>
      <c r="E937" s="1"/>
      <c r="F937" s="1"/>
      <c r="G937" s="1"/>
      <c r="H937" s="1"/>
    </row>
    <row r="938" spans="3:8" x14ac:dyDescent="0.2">
      <c r="C938" s="1"/>
      <c r="D938" s="1"/>
      <c r="E938" s="1"/>
      <c r="F938" s="1"/>
      <c r="G938" s="1"/>
      <c r="H938" s="1"/>
    </row>
    <row r="939" spans="3:8" x14ac:dyDescent="0.2">
      <c r="C939" s="1"/>
      <c r="D939" s="1"/>
      <c r="E939" s="1"/>
      <c r="F939" s="1"/>
      <c r="G939" s="1"/>
      <c r="H939" s="1"/>
    </row>
    <row r="940" spans="3:8" x14ac:dyDescent="0.2">
      <c r="C940" s="1"/>
      <c r="D940" s="1"/>
      <c r="E940" s="1"/>
      <c r="F940" s="1"/>
      <c r="G940" s="1"/>
      <c r="H940" s="1"/>
    </row>
    <row r="941" spans="3:8" x14ac:dyDescent="0.2">
      <c r="C941" s="1"/>
      <c r="D941" s="1"/>
      <c r="E941" s="1"/>
      <c r="F941" s="1"/>
      <c r="G941" s="1"/>
      <c r="H941" s="1"/>
    </row>
    <row r="942" spans="3:8" x14ac:dyDescent="0.2">
      <c r="C942" s="1"/>
      <c r="D942" s="1"/>
      <c r="E942" s="1"/>
      <c r="F942" s="1"/>
      <c r="G942" s="1"/>
      <c r="H942" s="1"/>
    </row>
    <row r="943" spans="3:8" x14ac:dyDescent="0.2">
      <c r="C943" s="1"/>
      <c r="D943" s="1"/>
      <c r="E943" s="1"/>
      <c r="F943" s="1"/>
      <c r="G943" s="1"/>
      <c r="H943" s="1"/>
    </row>
    <row r="944" spans="3:8" x14ac:dyDescent="0.2">
      <c r="C944" s="1"/>
      <c r="D944" s="1"/>
      <c r="E944" s="1"/>
      <c r="F944" s="1"/>
      <c r="G944" s="1"/>
      <c r="H944" s="1"/>
    </row>
    <row r="945" spans="3:8" x14ac:dyDescent="0.2">
      <c r="C945" s="1"/>
      <c r="D945" s="1"/>
      <c r="E945" s="1"/>
      <c r="F945" s="1"/>
      <c r="G945" s="1"/>
      <c r="H945" s="1"/>
    </row>
    <row r="946" spans="3:8" x14ac:dyDescent="0.2">
      <c r="C946" s="1"/>
      <c r="D946" s="1"/>
      <c r="E946" s="1"/>
      <c r="F946" s="1"/>
      <c r="G946" s="1"/>
      <c r="H946" s="1"/>
    </row>
    <row r="947" spans="3:8" x14ac:dyDescent="0.2">
      <c r="C947" s="1"/>
      <c r="D947" s="1"/>
      <c r="E947" s="1"/>
      <c r="F947" s="1"/>
      <c r="G947" s="1"/>
      <c r="H947" s="1"/>
    </row>
    <row r="948" spans="3:8" x14ac:dyDescent="0.2">
      <c r="C948" s="1"/>
      <c r="D948" s="1"/>
      <c r="E948" s="1"/>
      <c r="F948" s="1"/>
      <c r="G948" s="1"/>
      <c r="H948" s="1"/>
    </row>
    <row r="949" spans="3:8" x14ac:dyDescent="0.2">
      <c r="C949" s="1"/>
      <c r="D949" s="1"/>
      <c r="E949" s="1"/>
      <c r="F949" s="1"/>
      <c r="G949" s="1"/>
      <c r="H949" s="1"/>
    </row>
    <row r="950" spans="3:8" x14ac:dyDescent="0.2">
      <c r="C950" s="1"/>
      <c r="D950" s="1"/>
      <c r="E950" s="1"/>
      <c r="F950" s="1"/>
      <c r="G950" s="1"/>
      <c r="H950" s="1"/>
    </row>
    <row r="951" spans="3:8" x14ac:dyDescent="0.2">
      <c r="C951" s="1"/>
      <c r="D951" s="1"/>
      <c r="E951" s="1"/>
      <c r="F951" s="1"/>
      <c r="G951" s="1"/>
      <c r="H951" s="1"/>
    </row>
    <row r="952" spans="3:8" x14ac:dyDescent="0.2">
      <c r="C952" s="1"/>
      <c r="D952" s="1"/>
      <c r="E952" s="1"/>
      <c r="F952" s="1"/>
      <c r="G952" s="1"/>
      <c r="H952" s="1"/>
    </row>
    <row r="953" spans="3:8" x14ac:dyDescent="0.2">
      <c r="C953" s="1"/>
      <c r="D953" s="1"/>
      <c r="E953" s="1"/>
      <c r="F953" s="1"/>
      <c r="G953" s="1"/>
      <c r="H953" s="1"/>
    </row>
    <row r="954" spans="3:8" x14ac:dyDescent="0.2">
      <c r="C954" s="1"/>
      <c r="D954" s="1"/>
      <c r="E954" s="1"/>
      <c r="F954" s="1"/>
      <c r="G954" s="1"/>
      <c r="H954" s="1"/>
    </row>
    <row r="955" spans="3:8" x14ac:dyDescent="0.2">
      <c r="C955" s="1"/>
      <c r="D955" s="1"/>
      <c r="E955" s="1"/>
      <c r="F955" s="1"/>
      <c r="G955" s="1"/>
      <c r="H955" s="1"/>
    </row>
    <row r="956" spans="3:8" x14ac:dyDescent="0.2">
      <c r="C956" s="1"/>
      <c r="D956" s="1"/>
      <c r="E956" s="1"/>
      <c r="F956" s="1"/>
      <c r="G956" s="1"/>
      <c r="H956" s="1"/>
    </row>
    <row r="957" spans="3:8" x14ac:dyDescent="0.2">
      <c r="C957" s="1"/>
      <c r="D957" s="1"/>
      <c r="E957" s="1"/>
      <c r="F957" s="1"/>
      <c r="G957" s="1"/>
      <c r="H957" s="1"/>
    </row>
    <row r="958" spans="3:8" x14ac:dyDescent="0.2">
      <c r="C958" s="1"/>
      <c r="D958" s="1"/>
      <c r="E958" s="1"/>
      <c r="F958" s="1"/>
      <c r="G958" s="1"/>
      <c r="H958" s="1"/>
    </row>
    <row r="959" spans="3:8" x14ac:dyDescent="0.2">
      <c r="C959" s="1"/>
      <c r="D959" s="1"/>
      <c r="E959" s="1"/>
      <c r="F959" s="1"/>
      <c r="G959" s="1"/>
      <c r="H959" s="1"/>
    </row>
    <row r="960" spans="3:8" x14ac:dyDescent="0.2">
      <c r="C960" s="1"/>
      <c r="D960" s="1"/>
      <c r="E960" s="1"/>
      <c r="F960" s="1"/>
      <c r="G960" s="1"/>
      <c r="H960" s="1"/>
    </row>
    <row r="961" spans="3:8" x14ac:dyDescent="0.2">
      <c r="C961" s="1"/>
      <c r="D961" s="1"/>
      <c r="E961" s="1"/>
      <c r="F961" s="1"/>
      <c r="G961" s="1"/>
      <c r="H961" s="1"/>
    </row>
    <row r="962" spans="3:8" x14ac:dyDescent="0.2">
      <c r="C962" s="1"/>
      <c r="D962" s="1"/>
      <c r="E962" s="1"/>
      <c r="F962" s="1"/>
      <c r="G962" s="1"/>
      <c r="H962" s="1"/>
    </row>
    <row r="963" spans="3:8" x14ac:dyDescent="0.2">
      <c r="C963" s="1"/>
      <c r="D963" s="1"/>
      <c r="E963" s="1"/>
      <c r="F963" s="1"/>
      <c r="G963" s="1"/>
      <c r="H963" s="1"/>
    </row>
    <row r="964" spans="3:8" x14ac:dyDescent="0.2">
      <c r="C964" s="1"/>
      <c r="D964" s="1"/>
      <c r="E964" s="1"/>
      <c r="F964" s="1"/>
      <c r="G964" s="1"/>
      <c r="H964" s="1"/>
    </row>
    <row r="965" spans="3:8" x14ac:dyDescent="0.2">
      <c r="C965" s="1"/>
      <c r="D965" s="1"/>
      <c r="E965" s="1"/>
      <c r="F965" s="1"/>
      <c r="G965" s="1"/>
      <c r="H965" s="1"/>
    </row>
    <row r="966" spans="3:8" x14ac:dyDescent="0.2">
      <c r="C966" s="1"/>
      <c r="D966" s="1"/>
      <c r="E966" s="1"/>
      <c r="F966" s="1"/>
      <c r="G966" s="1"/>
      <c r="H966" s="1"/>
    </row>
    <row r="967" spans="3:8" x14ac:dyDescent="0.2">
      <c r="C967" s="1"/>
      <c r="D967" s="1"/>
      <c r="E967" s="1"/>
      <c r="F967" s="1"/>
      <c r="G967" s="1"/>
      <c r="H967" s="1"/>
    </row>
    <row r="968" spans="3:8" x14ac:dyDescent="0.2">
      <c r="C968" s="1"/>
      <c r="D968" s="1"/>
      <c r="E968" s="1"/>
      <c r="F968" s="1"/>
      <c r="G968" s="1"/>
      <c r="H968" s="1"/>
    </row>
    <row r="969" spans="3:8" x14ac:dyDescent="0.2">
      <c r="C969" s="1"/>
      <c r="D969" s="1"/>
      <c r="E969" s="1"/>
      <c r="F969" s="1"/>
      <c r="G969" s="1"/>
      <c r="H969" s="1"/>
    </row>
    <row r="970" spans="3:8" x14ac:dyDescent="0.2">
      <c r="C970" s="1"/>
      <c r="D970" s="1"/>
      <c r="E970" s="1"/>
      <c r="F970" s="1"/>
      <c r="G970" s="1"/>
      <c r="H970" s="1"/>
    </row>
    <row r="971" spans="3:8" x14ac:dyDescent="0.2">
      <c r="C971" s="1"/>
      <c r="D971" s="1"/>
      <c r="E971" s="1"/>
      <c r="F971" s="1"/>
      <c r="G971" s="1"/>
      <c r="H971" s="1"/>
    </row>
    <row r="972" spans="3:8" x14ac:dyDescent="0.2">
      <c r="C972" s="1"/>
      <c r="D972" s="1"/>
      <c r="E972" s="1"/>
      <c r="F972" s="1"/>
      <c r="G972" s="1"/>
      <c r="H972" s="1"/>
    </row>
    <row r="973" spans="3:8" x14ac:dyDescent="0.2">
      <c r="C973" s="1"/>
      <c r="D973" s="1"/>
      <c r="E973" s="1"/>
      <c r="F973" s="1"/>
      <c r="G973" s="1"/>
      <c r="H973" s="1"/>
    </row>
    <row r="974" spans="3:8" x14ac:dyDescent="0.2">
      <c r="C974" s="1"/>
      <c r="D974" s="1"/>
      <c r="E974" s="1"/>
      <c r="F974" s="1"/>
      <c r="G974" s="1"/>
      <c r="H974" s="1"/>
    </row>
    <row r="975" spans="3:8" x14ac:dyDescent="0.2">
      <c r="C975" s="1"/>
      <c r="D975" s="1"/>
      <c r="E975" s="1"/>
      <c r="F975" s="1"/>
      <c r="G975" s="1"/>
      <c r="H975" s="1"/>
    </row>
    <row r="976" spans="3:8" x14ac:dyDescent="0.2">
      <c r="C976" s="1"/>
      <c r="D976" s="1"/>
      <c r="E976" s="1"/>
      <c r="F976" s="1"/>
      <c r="G976" s="1"/>
      <c r="H976" s="1"/>
    </row>
    <row r="977" spans="3:8" x14ac:dyDescent="0.2">
      <c r="C977" s="1"/>
      <c r="D977" s="1"/>
      <c r="E977" s="1"/>
      <c r="F977" s="1"/>
      <c r="G977" s="1"/>
      <c r="H977" s="1"/>
    </row>
    <row r="978" spans="3:8" x14ac:dyDescent="0.2">
      <c r="C978" s="1"/>
      <c r="D978" s="1"/>
      <c r="E978" s="1"/>
      <c r="F978" s="1"/>
      <c r="G978" s="1"/>
      <c r="H978" s="1"/>
    </row>
    <row r="979" spans="3:8" x14ac:dyDescent="0.2">
      <c r="C979" s="1"/>
      <c r="D979" s="1"/>
      <c r="E979" s="1"/>
      <c r="F979" s="1"/>
      <c r="G979" s="1"/>
      <c r="H979" s="1"/>
    </row>
    <row r="980" spans="3:8" x14ac:dyDescent="0.2">
      <c r="C980" s="1"/>
      <c r="D980" s="1"/>
      <c r="E980" s="1"/>
      <c r="F980" s="1"/>
      <c r="G980" s="1"/>
      <c r="H980" s="1"/>
    </row>
    <row r="981" spans="3:8" x14ac:dyDescent="0.2">
      <c r="C981" s="1"/>
      <c r="D981" s="1"/>
      <c r="E981" s="1"/>
      <c r="F981" s="1"/>
      <c r="G981" s="1"/>
      <c r="H981" s="1"/>
    </row>
    <row r="982" spans="3:8" x14ac:dyDescent="0.2">
      <c r="C982" s="1"/>
      <c r="D982" s="1"/>
      <c r="E982" s="1"/>
      <c r="F982" s="1"/>
      <c r="G982" s="1"/>
      <c r="H982" s="1"/>
    </row>
    <row r="983" spans="3:8" x14ac:dyDescent="0.2">
      <c r="C983" s="1"/>
      <c r="D983" s="1"/>
      <c r="E983" s="1"/>
      <c r="F983" s="1"/>
      <c r="G983" s="1"/>
      <c r="H983" s="1"/>
    </row>
    <row r="984" spans="3:8" x14ac:dyDescent="0.2">
      <c r="C984" s="1"/>
      <c r="D984" s="1"/>
      <c r="E984" s="1"/>
      <c r="F984" s="1"/>
      <c r="G984" s="1"/>
      <c r="H984" s="1"/>
    </row>
    <row r="985" spans="3:8" x14ac:dyDescent="0.2">
      <c r="C985" s="1"/>
      <c r="D985" s="1"/>
      <c r="E985" s="1"/>
      <c r="F985" s="1"/>
      <c r="G985" s="1"/>
      <c r="H985" s="1"/>
    </row>
    <row r="986" spans="3:8" x14ac:dyDescent="0.2">
      <c r="C986" s="1"/>
      <c r="D986" s="1"/>
      <c r="E986" s="1"/>
      <c r="F986" s="1"/>
      <c r="G986" s="1"/>
      <c r="H986" s="1"/>
    </row>
    <row r="987" spans="3:8" x14ac:dyDescent="0.2">
      <c r="C987" s="1"/>
      <c r="D987" s="1"/>
      <c r="E987" s="1"/>
      <c r="F987" s="1"/>
      <c r="G987" s="1"/>
      <c r="H987" s="1"/>
    </row>
    <row r="988" spans="3:8" x14ac:dyDescent="0.2">
      <c r="C988" s="1"/>
      <c r="D988" s="1"/>
      <c r="E988" s="1"/>
      <c r="F988" s="1"/>
      <c r="G988" s="1"/>
      <c r="H988" s="1"/>
    </row>
    <row r="989" spans="3:8" x14ac:dyDescent="0.2">
      <c r="C989" s="1"/>
      <c r="D989" s="1"/>
      <c r="E989" s="1"/>
      <c r="F989" s="1"/>
      <c r="G989" s="1"/>
      <c r="H989" s="1"/>
    </row>
    <row r="990" spans="3:8" x14ac:dyDescent="0.2">
      <c r="C990" s="1"/>
      <c r="D990" s="1"/>
      <c r="E990" s="1"/>
      <c r="F990" s="1"/>
      <c r="G990" s="1"/>
      <c r="H990" s="1"/>
    </row>
    <row r="991" spans="3:8" x14ac:dyDescent="0.2">
      <c r="C991" s="1"/>
      <c r="D991" s="1"/>
      <c r="E991" s="1"/>
      <c r="F991" s="1"/>
      <c r="G991" s="1"/>
      <c r="H991" s="1"/>
    </row>
    <row r="992" spans="3:8" x14ac:dyDescent="0.2">
      <c r="C992" s="1"/>
      <c r="D992" s="1"/>
      <c r="E992" s="1"/>
      <c r="F992" s="1"/>
      <c r="G992" s="1"/>
      <c r="H992" s="1"/>
    </row>
    <row r="993" spans="3:8" x14ac:dyDescent="0.2">
      <c r="C993" s="1"/>
      <c r="D993" s="1"/>
      <c r="E993" s="1"/>
      <c r="F993" s="1"/>
      <c r="G993" s="1"/>
      <c r="H993" s="1"/>
    </row>
    <row r="994" spans="3:8" x14ac:dyDescent="0.2">
      <c r="C994" s="1"/>
      <c r="D994" s="1"/>
      <c r="E994" s="1"/>
      <c r="F994" s="1"/>
      <c r="G994" s="1"/>
      <c r="H994" s="1"/>
    </row>
    <row r="995" spans="3:8" x14ac:dyDescent="0.2">
      <c r="C995" s="1"/>
      <c r="D995" s="1"/>
      <c r="E995" s="1"/>
      <c r="F995" s="1"/>
      <c r="G995" s="1"/>
      <c r="H995" s="1"/>
    </row>
    <row r="996" spans="3:8" x14ac:dyDescent="0.2">
      <c r="C996" s="1"/>
      <c r="D996" s="1"/>
      <c r="E996" s="1"/>
      <c r="F996" s="1"/>
      <c r="G996" s="1"/>
      <c r="H996" s="1"/>
    </row>
    <row r="997" spans="3:8" x14ac:dyDescent="0.2">
      <c r="C997" s="1"/>
      <c r="D997" s="1"/>
      <c r="E997" s="1"/>
      <c r="F997" s="1"/>
      <c r="G997" s="1"/>
      <c r="H997" s="1"/>
    </row>
    <row r="998" spans="3:8" x14ac:dyDescent="0.2">
      <c r="C998" s="1"/>
      <c r="D998" s="1"/>
      <c r="E998" s="1"/>
      <c r="F998" s="1"/>
      <c r="G998" s="1"/>
      <c r="H998" s="1"/>
    </row>
    <row r="999" spans="3:8" x14ac:dyDescent="0.2">
      <c r="C999" s="1"/>
      <c r="D999" s="1"/>
      <c r="E999" s="1"/>
      <c r="F999" s="1"/>
      <c r="G999" s="1"/>
      <c r="H999" s="1"/>
    </row>
    <row r="1000" spans="3:8" x14ac:dyDescent="0.2">
      <c r="C1000" s="1"/>
      <c r="D1000" s="1"/>
      <c r="E1000" s="1"/>
      <c r="F1000" s="1"/>
      <c r="G1000" s="1"/>
      <c r="H1000" s="1"/>
    </row>
    <row r="1001" spans="3:8" x14ac:dyDescent="0.2">
      <c r="C1001" s="1"/>
      <c r="D1001" s="1"/>
      <c r="E1001" s="1"/>
      <c r="F1001" s="1"/>
      <c r="G1001" s="1"/>
      <c r="H1001" s="1"/>
    </row>
    <row r="1002" spans="3:8" x14ac:dyDescent="0.2">
      <c r="C1002" s="1"/>
      <c r="D1002" s="1"/>
      <c r="E1002" s="1"/>
      <c r="F1002" s="1"/>
      <c r="G1002" s="1"/>
      <c r="H1002" s="1"/>
    </row>
    <row r="1003" spans="3:8" x14ac:dyDescent="0.2">
      <c r="C1003" s="1"/>
      <c r="D1003" s="1"/>
      <c r="E1003" s="1"/>
      <c r="F1003" s="1"/>
      <c r="G1003" s="1"/>
      <c r="H1003" s="1"/>
    </row>
    <row r="1004" spans="3:8" x14ac:dyDescent="0.2">
      <c r="C1004" s="1"/>
      <c r="D1004" s="1"/>
      <c r="E1004" s="1"/>
      <c r="F1004" s="1"/>
      <c r="G1004" s="1"/>
      <c r="H1004" s="1"/>
    </row>
    <row r="1005" spans="3:8" x14ac:dyDescent="0.2">
      <c r="C1005" s="1"/>
      <c r="D1005" s="1"/>
      <c r="E1005" s="1"/>
      <c r="F1005" s="1"/>
      <c r="G1005" s="1"/>
      <c r="H1005" s="1"/>
    </row>
    <row r="1006" spans="3:8" x14ac:dyDescent="0.2">
      <c r="C1006" s="1"/>
      <c r="D1006" s="1"/>
      <c r="E1006" s="1"/>
      <c r="F1006" s="1"/>
      <c r="G1006" s="1"/>
      <c r="H1006" s="1"/>
    </row>
    <row r="1007" spans="3:8" x14ac:dyDescent="0.2">
      <c r="C1007" s="1"/>
      <c r="D1007" s="1"/>
      <c r="E1007" s="1"/>
      <c r="F1007" s="1"/>
      <c r="G1007" s="1"/>
      <c r="H1007" s="1"/>
    </row>
    <row r="1008" spans="3:8" x14ac:dyDescent="0.2">
      <c r="C1008" s="1"/>
      <c r="D1008" s="1"/>
      <c r="E1008" s="1"/>
      <c r="F1008" s="1"/>
      <c r="G1008" s="1"/>
      <c r="H1008" s="1"/>
    </row>
    <row r="1009" spans="3:8" x14ac:dyDescent="0.2">
      <c r="C1009" s="1"/>
      <c r="D1009" s="1"/>
      <c r="E1009" s="1"/>
      <c r="F1009" s="1"/>
      <c r="G1009" s="1"/>
      <c r="H1009" s="1"/>
    </row>
    <row r="1010" spans="3:8" x14ac:dyDescent="0.2">
      <c r="C1010" s="1"/>
      <c r="D1010" s="1"/>
      <c r="E1010" s="1"/>
      <c r="F1010" s="1"/>
      <c r="G1010" s="1"/>
      <c r="H1010" s="1"/>
    </row>
    <row r="1011" spans="3:8" x14ac:dyDescent="0.2">
      <c r="C1011" s="1"/>
      <c r="D1011" s="1"/>
      <c r="E1011" s="1"/>
      <c r="F1011" s="1"/>
      <c r="G1011" s="1"/>
      <c r="H1011" s="1"/>
    </row>
    <row r="1012" spans="3:8" x14ac:dyDescent="0.2">
      <c r="C1012" s="1"/>
      <c r="D1012" s="1"/>
      <c r="E1012" s="1"/>
      <c r="F1012" s="1"/>
      <c r="G1012" s="1"/>
      <c r="H1012" s="1"/>
    </row>
    <row r="1013" spans="3:8" x14ac:dyDescent="0.2">
      <c r="C1013" s="1"/>
      <c r="D1013" s="1"/>
      <c r="E1013" s="1"/>
      <c r="F1013" s="1"/>
      <c r="G1013" s="1"/>
      <c r="H1013" s="1"/>
    </row>
    <row r="1014" spans="3:8" x14ac:dyDescent="0.2">
      <c r="C1014" s="1"/>
      <c r="D1014" s="1"/>
      <c r="E1014" s="1"/>
      <c r="F1014" s="1"/>
      <c r="G1014" s="1"/>
      <c r="H1014" s="1"/>
    </row>
    <row r="1015" spans="3:8" x14ac:dyDescent="0.2">
      <c r="C1015" s="1"/>
      <c r="D1015" s="1"/>
      <c r="E1015" s="1"/>
      <c r="F1015" s="1"/>
      <c r="G1015" s="1"/>
      <c r="H1015" s="1"/>
    </row>
    <row r="1016" spans="3:8" x14ac:dyDescent="0.2">
      <c r="C1016" s="1"/>
      <c r="D1016" s="1"/>
      <c r="E1016" s="1"/>
      <c r="F1016" s="1"/>
      <c r="G1016" s="1"/>
      <c r="H1016" s="1"/>
    </row>
    <row r="1017" spans="3:8" x14ac:dyDescent="0.2">
      <c r="C1017" s="1"/>
      <c r="D1017" s="1"/>
      <c r="E1017" s="1"/>
      <c r="F1017" s="1"/>
      <c r="G1017" s="1"/>
      <c r="H1017" s="1"/>
    </row>
    <row r="1018" spans="3:8" x14ac:dyDescent="0.2">
      <c r="C1018" s="1"/>
      <c r="D1018" s="1"/>
      <c r="E1018" s="1"/>
      <c r="F1018" s="1"/>
      <c r="G1018" s="1"/>
      <c r="H1018" s="1"/>
    </row>
    <row r="1019" spans="3:8" x14ac:dyDescent="0.2">
      <c r="C1019" s="1"/>
      <c r="D1019" s="1"/>
      <c r="E1019" s="1"/>
      <c r="F1019" s="1"/>
      <c r="G1019" s="1"/>
      <c r="H1019" s="1"/>
    </row>
    <row r="1020" spans="3:8" x14ac:dyDescent="0.2">
      <c r="C1020" s="1"/>
      <c r="D1020" s="1"/>
      <c r="E1020" s="1"/>
      <c r="F1020" s="1"/>
      <c r="G1020" s="1"/>
      <c r="H1020" s="1"/>
    </row>
    <row r="1021" spans="3:8" x14ac:dyDescent="0.2">
      <c r="C1021" s="1"/>
      <c r="D1021" s="1"/>
      <c r="E1021" s="1"/>
      <c r="F1021" s="1"/>
      <c r="G1021" s="1"/>
      <c r="H1021" s="1"/>
    </row>
    <row r="1022" spans="3:8" x14ac:dyDescent="0.2">
      <c r="C1022" s="1"/>
      <c r="D1022" s="1"/>
      <c r="E1022" s="1"/>
      <c r="F1022" s="1"/>
      <c r="G1022" s="1"/>
      <c r="H1022" s="1"/>
    </row>
    <row r="1023" spans="3:8" x14ac:dyDescent="0.2">
      <c r="C1023" s="1"/>
      <c r="D1023" s="1"/>
      <c r="E1023" s="1"/>
      <c r="F1023" s="1"/>
      <c r="G1023" s="1"/>
      <c r="H1023" s="1"/>
    </row>
    <row r="1024" spans="3:8" x14ac:dyDescent="0.2">
      <c r="C1024" s="1"/>
      <c r="D1024" s="1"/>
      <c r="E1024" s="1"/>
      <c r="F1024" s="1"/>
      <c r="G1024" s="1"/>
      <c r="H1024" s="1"/>
    </row>
    <row r="1025" spans="3:8" x14ac:dyDescent="0.2">
      <c r="C1025" s="1"/>
      <c r="D1025" s="1"/>
      <c r="E1025" s="1"/>
      <c r="F1025" s="1"/>
      <c r="G1025" s="1"/>
      <c r="H1025" s="1"/>
    </row>
    <row r="1026" spans="3:8" x14ac:dyDescent="0.2">
      <c r="C1026" s="1"/>
      <c r="D1026" s="1"/>
      <c r="E1026" s="1"/>
      <c r="F1026" s="1"/>
      <c r="G1026" s="1"/>
      <c r="H1026" s="1"/>
    </row>
    <row r="1027" spans="3:8" x14ac:dyDescent="0.2">
      <c r="C1027" s="1"/>
      <c r="D1027" s="1"/>
      <c r="E1027" s="1"/>
      <c r="F1027" s="1"/>
      <c r="G1027" s="1"/>
      <c r="H1027" s="1"/>
    </row>
    <row r="1028" spans="3:8" x14ac:dyDescent="0.2">
      <c r="C1028" s="1"/>
      <c r="D1028" s="1"/>
      <c r="E1028" s="1"/>
      <c r="F1028" s="1"/>
      <c r="G1028" s="1"/>
      <c r="H1028" s="1"/>
    </row>
    <row r="1029" spans="3:8" x14ac:dyDescent="0.2">
      <c r="C1029" s="1"/>
      <c r="D1029" s="1"/>
      <c r="E1029" s="1"/>
      <c r="F1029" s="1"/>
      <c r="G1029" s="1"/>
      <c r="H1029" s="1"/>
    </row>
    <row r="1030" spans="3:8" x14ac:dyDescent="0.2">
      <c r="C1030" s="1"/>
      <c r="D1030" s="1"/>
      <c r="E1030" s="1"/>
      <c r="F1030" s="1"/>
      <c r="G1030" s="1"/>
      <c r="H1030" s="1"/>
    </row>
    <row r="1031" spans="3:8" x14ac:dyDescent="0.2">
      <c r="C1031" s="1"/>
      <c r="D1031" s="1"/>
      <c r="E1031" s="1"/>
      <c r="F1031" s="1"/>
      <c r="G1031" s="1"/>
      <c r="H1031" s="1"/>
    </row>
    <row r="1032" spans="3:8" x14ac:dyDescent="0.2">
      <c r="C1032" s="1"/>
      <c r="D1032" s="1"/>
      <c r="E1032" s="1"/>
      <c r="F1032" s="1"/>
      <c r="G1032" s="1"/>
      <c r="H1032" s="1"/>
    </row>
    <row r="1033" spans="3:8" x14ac:dyDescent="0.2">
      <c r="C1033" s="1"/>
      <c r="D1033" s="1"/>
      <c r="E1033" s="1"/>
      <c r="F1033" s="1"/>
      <c r="G1033" s="1"/>
      <c r="H1033" s="1"/>
    </row>
    <row r="1034" spans="3:8" x14ac:dyDescent="0.2">
      <c r="C1034" s="1"/>
      <c r="D1034" s="1"/>
      <c r="E1034" s="1"/>
      <c r="F1034" s="1"/>
      <c r="G1034" s="1"/>
      <c r="H1034" s="1"/>
    </row>
    <row r="1035" spans="3:8" x14ac:dyDescent="0.2">
      <c r="C1035" s="1"/>
      <c r="D1035" s="1"/>
      <c r="E1035" s="1"/>
      <c r="F1035" s="1"/>
      <c r="G1035" s="1"/>
      <c r="H1035" s="1"/>
    </row>
    <row r="1036" spans="3:8" x14ac:dyDescent="0.2">
      <c r="C1036" s="1"/>
      <c r="D1036" s="1"/>
      <c r="E1036" s="1"/>
      <c r="F1036" s="1"/>
      <c r="G1036" s="1"/>
      <c r="H1036" s="1"/>
    </row>
    <row r="1037" spans="3:8" x14ac:dyDescent="0.2">
      <c r="C1037" s="1"/>
      <c r="D1037" s="1"/>
      <c r="E1037" s="1"/>
      <c r="F1037" s="1"/>
      <c r="G1037" s="1"/>
      <c r="H1037" s="1"/>
    </row>
    <row r="1038" spans="3:8" x14ac:dyDescent="0.2">
      <c r="C1038" s="1"/>
      <c r="D1038" s="1"/>
      <c r="E1038" s="1"/>
      <c r="F1038" s="1"/>
      <c r="G1038" s="1"/>
      <c r="H1038" s="1"/>
    </row>
    <row r="1039" spans="3:8" x14ac:dyDescent="0.2">
      <c r="C1039" s="1"/>
      <c r="D1039" s="1"/>
      <c r="E1039" s="1"/>
      <c r="F1039" s="1"/>
      <c r="G1039" s="1"/>
      <c r="H1039" s="1"/>
    </row>
    <row r="1040" spans="3:8" x14ac:dyDescent="0.2">
      <c r="C1040" s="1"/>
      <c r="D1040" s="1"/>
      <c r="E1040" s="1"/>
      <c r="F1040" s="1"/>
      <c r="G1040" s="1"/>
      <c r="H1040" s="1"/>
    </row>
    <row r="1041" spans="3:8" x14ac:dyDescent="0.2">
      <c r="C1041" s="1"/>
      <c r="D1041" s="1"/>
      <c r="E1041" s="1"/>
      <c r="F1041" s="1"/>
      <c r="G1041" s="1"/>
      <c r="H1041" s="1"/>
    </row>
    <row r="1042" spans="3:8" x14ac:dyDescent="0.2">
      <c r="C1042" s="1"/>
      <c r="D1042" s="1"/>
      <c r="E1042" s="1"/>
      <c r="F1042" s="1"/>
      <c r="G1042" s="1"/>
      <c r="H1042" s="1"/>
    </row>
    <row r="1043" spans="3:8" x14ac:dyDescent="0.2">
      <c r="C1043" s="1"/>
      <c r="D1043" s="1"/>
      <c r="E1043" s="1"/>
      <c r="F1043" s="1"/>
      <c r="G1043" s="1"/>
      <c r="H1043" s="1"/>
    </row>
    <row r="1044" spans="3:8" x14ac:dyDescent="0.2">
      <c r="C1044" s="1"/>
      <c r="D1044" s="1"/>
      <c r="E1044" s="1"/>
      <c r="F1044" s="1"/>
      <c r="G1044" s="1"/>
      <c r="H1044" s="1"/>
    </row>
    <row r="1045" spans="3:8" x14ac:dyDescent="0.2">
      <c r="C1045" s="1"/>
      <c r="D1045" s="1"/>
      <c r="E1045" s="1"/>
      <c r="F1045" s="1"/>
      <c r="G1045" s="1"/>
      <c r="H1045" s="1"/>
    </row>
    <row r="1046" spans="3:8" x14ac:dyDescent="0.2">
      <c r="C1046" s="1"/>
      <c r="D1046" s="1"/>
      <c r="E1046" s="1"/>
      <c r="F1046" s="1"/>
      <c r="G1046" s="1"/>
      <c r="H1046" s="1"/>
    </row>
    <row r="1047" spans="3:8" x14ac:dyDescent="0.2">
      <c r="C1047" s="1"/>
      <c r="D1047" s="1"/>
      <c r="E1047" s="1"/>
      <c r="F1047" s="1"/>
      <c r="G1047" s="1"/>
      <c r="H1047" s="1"/>
    </row>
    <row r="1048" spans="3:8" x14ac:dyDescent="0.2">
      <c r="C1048" s="1"/>
      <c r="D1048" s="1"/>
      <c r="E1048" s="1"/>
      <c r="F1048" s="1"/>
      <c r="G1048" s="1"/>
      <c r="H1048" s="1"/>
    </row>
    <row r="1049" spans="3:8" x14ac:dyDescent="0.2">
      <c r="C1049" s="1"/>
      <c r="D1049" s="1"/>
      <c r="E1049" s="1"/>
      <c r="F1049" s="1"/>
      <c r="G1049" s="1"/>
      <c r="H1049" s="1"/>
    </row>
    <row r="1050" spans="3:8" x14ac:dyDescent="0.2">
      <c r="C1050" s="1"/>
      <c r="D1050" s="1"/>
      <c r="E1050" s="1"/>
      <c r="F1050" s="1"/>
      <c r="G1050" s="1"/>
      <c r="H1050" s="1"/>
    </row>
    <row r="1051" spans="3:8" x14ac:dyDescent="0.2">
      <c r="C1051" s="1"/>
      <c r="D1051" s="1"/>
      <c r="E1051" s="1"/>
      <c r="F1051" s="1"/>
      <c r="G1051" s="1"/>
      <c r="H1051" s="1"/>
    </row>
    <row r="1052" spans="3:8" x14ac:dyDescent="0.2">
      <c r="C1052" s="1"/>
      <c r="D1052" s="1"/>
      <c r="E1052" s="1"/>
      <c r="F1052" s="1"/>
      <c r="G1052" s="1"/>
      <c r="H1052" s="1"/>
    </row>
    <row r="1053" spans="3:8" x14ac:dyDescent="0.2">
      <c r="C1053" s="1"/>
      <c r="D1053" s="1"/>
      <c r="E1053" s="1"/>
      <c r="F1053" s="1"/>
      <c r="G1053" s="1"/>
      <c r="H1053" s="1"/>
    </row>
    <row r="1054" spans="3:8" x14ac:dyDescent="0.2">
      <c r="C1054" s="1"/>
      <c r="D1054" s="1"/>
      <c r="E1054" s="1"/>
      <c r="F1054" s="1"/>
      <c r="G1054" s="1"/>
      <c r="H1054" s="1"/>
    </row>
    <row r="1055" spans="3:8" x14ac:dyDescent="0.2">
      <c r="C1055" s="1"/>
      <c r="D1055" s="1"/>
      <c r="E1055" s="1"/>
      <c r="F1055" s="1"/>
      <c r="G1055" s="1"/>
      <c r="H1055" s="1"/>
    </row>
    <row r="1056" spans="3:8" x14ac:dyDescent="0.2">
      <c r="C1056" s="1"/>
      <c r="D1056" s="1"/>
      <c r="E1056" s="1"/>
      <c r="F1056" s="1"/>
      <c r="G1056" s="1"/>
      <c r="H1056" s="1"/>
    </row>
    <row r="1057" spans="3:8" x14ac:dyDescent="0.2">
      <c r="C1057" s="1"/>
      <c r="D1057" s="1"/>
      <c r="E1057" s="1"/>
      <c r="F1057" s="1"/>
      <c r="G1057" s="1"/>
      <c r="H1057" s="1"/>
    </row>
    <row r="1058" spans="3:8" x14ac:dyDescent="0.2">
      <c r="C1058" s="1"/>
      <c r="D1058" s="1"/>
      <c r="E1058" s="1"/>
      <c r="F1058" s="1"/>
      <c r="G1058" s="1"/>
      <c r="H1058" s="1"/>
    </row>
    <row r="1059" spans="3:8" x14ac:dyDescent="0.2">
      <c r="C1059" s="1"/>
      <c r="D1059" s="1"/>
      <c r="E1059" s="1"/>
      <c r="F1059" s="1"/>
      <c r="G1059" s="1"/>
      <c r="H1059" s="1"/>
    </row>
    <row r="1060" spans="3:8" x14ac:dyDescent="0.2">
      <c r="C1060" s="1"/>
      <c r="D1060" s="1"/>
      <c r="E1060" s="1"/>
      <c r="F1060" s="1"/>
      <c r="G1060" s="1"/>
      <c r="H1060" s="1"/>
    </row>
    <row r="1061" spans="3:8" x14ac:dyDescent="0.2">
      <c r="C1061" s="1"/>
      <c r="D1061" s="1"/>
      <c r="E1061" s="1"/>
      <c r="F1061" s="1"/>
      <c r="G1061" s="1"/>
      <c r="H1061" s="1"/>
    </row>
    <row r="1062" spans="3:8" x14ac:dyDescent="0.2">
      <c r="C1062" s="1"/>
      <c r="D1062" s="1"/>
      <c r="E1062" s="1"/>
      <c r="F1062" s="1"/>
      <c r="G1062" s="1"/>
      <c r="H1062" s="1"/>
    </row>
    <row r="1063" spans="3:8" x14ac:dyDescent="0.2">
      <c r="C1063" s="1"/>
      <c r="D1063" s="1"/>
      <c r="E1063" s="1"/>
      <c r="F1063" s="1"/>
      <c r="G1063" s="1"/>
      <c r="H1063" s="1"/>
    </row>
    <row r="1064" spans="3:8" x14ac:dyDescent="0.2">
      <c r="C1064" s="1"/>
      <c r="D1064" s="1"/>
      <c r="E1064" s="1"/>
      <c r="F1064" s="1"/>
      <c r="G1064" s="1"/>
      <c r="H1064" s="1"/>
    </row>
    <row r="1065" spans="3:8" x14ac:dyDescent="0.2">
      <c r="C1065" s="1"/>
      <c r="D1065" s="1"/>
      <c r="E1065" s="1"/>
      <c r="F1065" s="1"/>
      <c r="G1065" s="1"/>
      <c r="H1065" s="1"/>
    </row>
    <row r="1066" spans="3:8" x14ac:dyDescent="0.2">
      <c r="C1066" s="1"/>
      <c r="D1066" s="1"/>
      <c r="E1066" s="1"/>
      <c r="F1066" s="1"/>
      <c r="G1066" s="1"/>
      <c r="H1066" s="1"/>
    </row>
    <row r="1067" spans="3:8" x14ac:dyDescent="0.2">
      <c r="C1067" s="1"/>
      <c r="D1067" s="1"/>
      <c r="E1067" s="1"/>
      <c r="F1067" s="1"/>
      <c r="G1067" s="1"/>
      <c r="H1067" s="1"/>
    </row>
    <row r="1068" spans="3:8" x14ac:dyDescent="0.2">
      <c r="C1068" s="1"/>
      <c r="D1068" s="1"/>
      <c r="E1068" s="1"/>
      <c r="F1068" s="1"/>
      <c r="G1068" s="1"/>
      <c r="H1068" s="1"/>
    </row>
    <row r="1069" spans="3:8" x14ac:dyDescent="0.2">
      <c r="C1069" s="1"/>
      <c r="D1069" s="1"/>
      <c r="E1069" s="1"/>
      <c r="F1069" s="1"/>
      <c r="G1069" s="1"/>
      <c r="H1069" s="1"/>
    </row>
    <row r="1070" spans="3:8" x14ac:dyDescent="0.2">
      <c r="C1070" s="1"/>
      <c r="D1070" s="1"/>
      <c r="E1070" s="1"/>
      <c r="F1070" s="1"/>
      <c r="G1070" s="1"/>
      <c r="H1070" s="1"/>
    </row>
    <row r="1071" spans="3:8" x14ac:dyDescent="0.2">
      <c r="C1071" s="1"/>
      <c r="D1071" s="1"/>
      <c r="E1071" s="1"/>
      <c r="F1071" s="1"/>
      <c r="G1071" s="1"/>
      <c r="H1071" s="1"/>
    </row>
    <row r="1072" spans="3:8" x14ac:dyDescent="0.2">
      <c r="C1072" s="1"/>
      <c r="D1072" s="1"/>
      <c r="E1072" s="1"/>
      <c r="F1072" s="1"/>
      <c r="G1072" s="1"/>
      <c r="H1072" s="1"/>
    </row>
    <row r="1073" spans="3:8" x14ac:dyDescent="0.2">
      <c r="C1073" s="1"/>
      <c r="D1073" s="1"/>
      <c r="E1073" s="1"/>
      <c r="F1073" s="1"/>
      <c r="G1073" s="1"/>
      <c r="H1073" s="1"/>
    </row>
    <row r="1074" spans="3:8" x14ac:dyDescent="0.2">
      <c r="C1074" s="1"/>
      <c r="D1074" s="1"/>
      <c r="E1074" s="1"/>
      <c r="F1074" s="1"/>
      <c r="G1074" s="1"/>
      <c r="H1074" s="1"/>
    </row>
    <row r="1075" spans="3:8" x14ac:dyDescent="0.2">
      <c r="C1075" s="1"/>
      <c r="D1075" s="1"/>
      <c r="E1075" s="1"/>
      <c r="F1075" s="1"/>
      <c r="G1075" s="1"/>
      <c r="H1075" s="1"/>
    </row>
    <row r="1076" spans="3:8" x14ac:dyDescent="0.2">
      <c r="C1076" s="1"/>
      <c r="D1076" s="1"/>
      <c r="E1076" s="1"/>
      <c r="F1076" s="1"/>
      <c r="G1076" s="1"/>
      <c r="H1076" s="1"/>
    </row>
    <row r="1077" spans="3:8" x14ac:dyDescent="0.2">
      <c r="C1077" s="1"/>
      <c r="D1077" s="1"/>
      <c r="E1077" s="1"/>
      <c r="F1077" s="1"/>
      <c r="G1077" s="1"/>
      <c r="H1077" s="1"/>
    </row>
    <row r="1078" spans="3:8" x14ac:dyDescent="0.2">
      <c r="C1078" s="1"/>
      <c r="D1078" s="1"/>
      <c r="E1078" s="1"/>
      <c r="F1078" s="1"/>
      <c r="G1078" s="1"/>
      <c r="H1078" s="1"/>
    </row>
    <row r="1079" spans="3:8" x14ac:dyDescent="0.2">
      <c r="C1079" s="1"/>
      <c r="D1079" s="1"/>
      <c r="E1079" s="1"/>
      <c r="F1079" s="1"/>
      <c r="G1079" s="1"/>
      <c r="H1079" s="1"/>
    </row>
    <row r="1080" spans="3:8" x14ac:dyDescent="0.2">
      <c r="C1080" s="1"/>
      <c r="D1080" s="1"/>
      <c r="E1080" s="1"/>
      <c r="F1080" s="1"/>
      <c r="G1080" s="1"/>
      <c r="H1080" s="1"/>
    </row>
    <row r="1081" spans="3:8" x14ac:dyDescent="0.2">
      <c r="C1081" s="1"/>
      <c r="D1081" s="1"/>
      <c r="E1081" s="1"/>
      <c r="F1081" s="1"/>
      <c r="G1081" s="1"/>
      <c r="H1081" s="1"/>
    </row>
    <row r="1082" spans="3:8" x14ac:dyDescent="0.2">
      <c r="C1082" s="1"/>
      <c r="D1082" s="1"/>
      <c r="E1082" s="1"/>
      <c r="F1082" s="1"/>
      <c r="G1082" s="1"/>
      <c r="H1082" s="1"/>
    </row>
    <row r="1083" spans="3:8" x14ac:dyDescent="0.2">
      <c r="C1083" s="1"/>
      <c r="D1083" s="1"/>
      <c r="E1083" s="1"/>
      <c r="F1083" s="1"/>
      <c r="G1083" s="1"/>
      <c r="H1083" s="1"/>
    </row>
    <row r="1084" spans="3:8" x14ac:dyDescent="0.2">
      <c r="C1084" s="1"/>
      <c r="D1084" s="1"/>
      <c r="E1084" s="1"/>
      <c r="F1084" s="1"/>
      <c r="G1084" s="1"/>
      <c r="H1084" s="1"/>
    </row>
    <row r="1085" spans="3:8" x14ac:dyDescent="0.2">
      <c r="C1085" s="1"/>
      <c r="D1085" s="1"/>
      <c r="E1085" s="1"/>
      <c r="F1085" s="1"/>
      <c r="G1085" s="1"/>
      <c r="H1085" s="1"/>
    </row>
    <row r="1086" spans="3:8" x14ac:dyDescent="0.2">
      <c r="C1086" s="1"/>
      <c r="D1086" s="1"/>
      <c r="E1086" s="1"/>
      <c r="F1086" s="1"/>
      <c r="G1086" s="1"/>
      <c r="H1086" s="1"/>
    </row>
    <row r="1087" spans="3:8" x14ac:dyDescent="0.2">
      <c r="C1087" s="1"/>
      <c r="D1087" s="1"/>
      <c r="E1087" s="1"/>
      <c r="F1087" s="1"/>
      <c r="G1087" s="1"/>
      <c r="H1087" s="1"/>
    </row>
    <row r="1088" spans="3:8" x14ac:dyDescent="0.2">
      <c r="C1088" s="1"/>
      <c r="D1088" s="1"/>
      <c r="E1088" s="1"/>
      <c r="F1088" s="1"/>
      <c r="G1088" s="1"/>
      <c r="H1088" s="1"/>
    </row>
    <row r="1089" spans="3:8" x14ac:dyDescent="0.2">
      <c r="C1089" s="1"/>
      <c r="D1089" s="1"/>
      <c r="E1089" s="1"/>
      <c r="F1089" s="1"/>
      <c r="G1089" s="1"/>
      <c r="H1089" s="1"/>
    </row>
    <row r="1090" spans="3:8" x14ac:dyDescent="0.2">
      <c r="C1090" s="1"/>
      <c r="D1090" s="1"/>
      <c r="E1090" s="1"/>
      <c r="F1090" s="1"/>
      <c r="G1090" s="1"/>
      <c r="H1090" s="1"/>
    </row>
    <row r="1091" spans="3:8" x14ac:dyDescent="0.2">
      <c r="C1091" s="1"/>
      <c r="D1091" s="1"/>
      <c r="E1091" s="1"/>
      <c r="F1091" s="1"/>
      <c r="G1091" s="1"/>
      <c r="H1091" s="1"/>
    </row>
    <row r="1092" spans="3:8" x14ac:dyDescent="0.2">
      <c r="C1092" s="1"/>
      <c r="D1092" s="1"/>
      <c r="E1092" s="1"/>
      <c r="F1092" s="1"/>
      <c r="G1092" s="1"/>
      <c r="H1092" s="1"/>
    </row>
    <row r="1093" spans="3:8" x14ac:dyDescent="0.2">
      <c r="C1093" s="1"/>
      <c r="D1093" s="1"/>
      <c r="E1093" s="1"/>
      <c r="F1093" s="1"/>
      <c r="G1093" s="1"/>
      <c r="H1093" s="1"/>
    </row>
    <row r="1094" spans="3:8" x14ac:dyDescent="0.2">
      <c r="C1094" s="1"/>
      <c r="D1094" s="1"/>
      <c r="E1094" s="1"/>
      <c r="F1094" s="1"/>
      <c r="G1094" s="1"/>
      <c r="H1094" s="1"/>
    </row>
    <row r="1095" spans="3:8" x14ac:dyDescent="0.2">
      <c r="C1095" s="1"/>
      <c r="D1095" s="1"/>
      <c r="E1095" s="1"/>
      <c r="F1095" s="1"/>
      <c r="G1095" s="1"/>
      <c r="H1095" s="1"/>
    </row>
    <row r="1096" spans="3:8" x14ac:dyDescent="0.2">
      <c r="C1096" s="1"/>
      <c r="D1096" s="1"/>
      <c r="E1096" s="1"/>
      <c r="F1096" s="1"/>
      <c r="G1096" s="1"/>
      <c r="H1096" s="1"/>
    </row>
    <row r="1097" spans="3:8" x14ac:dyDescent="0.2">
      <c r="C1097" s="1"/>
      <c r="D1097" s="1"/>
      <c r="E1097" s="1"/>
      <c r="F1097" s="1"/>
      <c r="G1097" s="1"/>
      <c r="H1097" s="1"/>
    </row>
    <row r="1098" spans="3:8" x14ac:dyDescent="0.2">
      <c r="C1098" s="1"/>
      <c r="D1098" s="1"/>
      <c r="E1098" s="1"/>
      <c r="F1098" s="1"/>
      <c r="G1098" s="1"/>
      <c r="H1098" s="1"/>
    </row>
    <row r="1099" spans="3:8" x14ac:dyDescent="0.2">
      <c r="C1099" s="1"/>
      <c r="D1099" s="1"/>
      <c r="E1099" s="1"/>
      <c r="F1099" s="1"/>
      <c r="G1099" s="1"/>
      <c r="H1099" s="1"/>
    </row>
    <row r="1100" spans="3:8" x14ac:dyDescent="0.2">
      <c r="C1100" s="1"/>
      <c r="D1100" s="1"/>
      <c r="E1100" s="1"/>
      <c r="F1100" s="1"/>
      <c r="G1100" s="1"/>
      <c r="H1100" s="1"/>
    </row>
    <row r="1101" spans="3:8" x14ac:dyDescent="0.2">
      <c r="C1101" s="1"/>
      <c r="D1101" s="1"/>
      <c r="E1101" s="1"/>
      <c r="F1101" s="1"/>
      <c r="G1101" s="1"/>
      <c r="H1101" s="1"/>
    </row>
    <row r="1102" spans="3:8" x14ac:dyDescent="0.2">
      <c r="C1102" s="1"/>
      <c r="D1102" s="1"/>
      <c r="E1102" s="1"/>
      <c r="F1102" s="1"/>
      <c r="G1102" s="1"/>
      <c r="H1102" s="1"/>
    </row>
    <row r="1103" spans="3:8" x14ac:dyDescent="0.2">
      <c r="C1103" s="1"/>
      <c r="D1103" s="1"/>
      <c r="E1103" s="1"/>
      <c r="F1103" s="1"/>
      <c r="G1103" s="1"/>
      <c r="H1103" s="1"/>
    </row>
    <row r="1104" spans="3:8" x14ac:dyDescent="0.2">
      <c r="C1104" s="1"/>
      <c r="D1104" s="1"/>
      <c r="E1104" s="1"/>
      <c r="F1104" s="1"/>
      <c r="G1104" s="1"/>
      <c r="H1104" s="1"/>
    </row>
    <row r="1105" spans="3:8" x14ac:dyDescent="0.2">
      <c r="C1105" s="1"/>
      <c r="D1105" s="1"/>
      <c r="E1105" s="1"/>
      <c r="F1105" s="1"/>
      <c r="G1105" s="1"/>
      <c r="H1105" s="1"/>
    </row>
    <row r="1106" spans="3:8" x14ac:dyDescent="0.2">
      <c r="C1106" s="1"/>
      <c r="D1106" s="1"/>
      <c r="E1106" s="1"/>
      <c r="F1106" s="1"/>
      <c r="G1106" s="1"/>
      <c r="H1106" s="1"/>
    </row>
    <row r="1107" spans="3:8" x14ac:dyDescent="0.2">
      <c r="C1107" s="1"/>
      <c r="D1107" s="1"/>
      <c r="E1107" s="1"/>
      <c r="F1107" s="1"/>
      <c r="G1107" s="1"/>
      <c r="H1107" s="1"/>
    </row>
    <row r="1108" spans="3:8" x14ac:dyDescent="0.2">
      <c r="C1108" s="1"/>
      <c r="D1108" s="1"/>
      <c r="E1108" s="1"/>
      <c r="F1108" s="1"/>
      <c r="G1108" s="1"/>
      <c r="H1108" s="1"/>
    </row>
    <row r="1109" spans="3:8" x14ac:dyDescent="0.2">
      <c r="C1109" s="1"/>
      <c r="D1109" s="1"/>
      <c r="E1109" s="1"/>
      <c r="F1109" s="1"/>
      <c r="G1109" s="1"/>
      <c r="H1109" s="1"/>
    </row>
    <row r="1110" spans="3:8" x14ac:dyDescent="0.2">
      <c r="C1110" s="1"/>
      <c r="D1110" s="1"/>
      <c r="E1110" s="1"/>
      <c r="F1110" s="1"/>
      <c r="G1110" s="1"/>
      <c r="H1110" s="1"/>
    </row>
    <row r="1111" spans="3:8" x14ac:dyDescent="0.2">
      <c r="C1111" s="1"/>
      <c r="D1111" s="1"/>
      <c r="E1111" s="1"/>
      <c r="F1111" s="1"/>
      <c r="G1111" s="1"/>
      <c r="H1111" s="1"/>
    </row>
    <row r="1112" spans="3:8" x14ac:dyDescent="0.2">
      <c r="C1112" s="1"/>
      <c r="D1112" s="1"/>
      <c r="E1112" s="1"/>
      <c r="F1112" s="1"/>
      <c r="G1112" s="1"/>
      <c r="H1112" s="1"/>
    </row>
    <row r="1113" spans="3:8" x14ac:dyDescent="0.2">
      <c r="C1113" s="1"/>
      <c r="D1113" s="1"/>
      <c r="E1113" s="1"/>
      <c r="F1113" s="1"/>
      <c r="G1113" s="1"/>
      <c r="H1113" s="1"/>
    </row>
    <row r="1114" spans="3:8" x14ac:dyDescent="0.2">
      <c r="C1114" s="1"/>
      <c r="D1114" s="1"/>
      <c r="E1114" s="1"/>
      <c r="F1114" s="1"/>
      <c r="G1114" s="1"/>
      <c r="H1114" s="1"/>
    </row>
    <row r="1115" spans="3:8" x14ac:dyDescent="0.2">
      <c r="C1115" s="1"/>
      <c r="D1115" s="1"/>
      <c r="E1115" s="1"/>
      <c r="F1115" s="1"/>
      <c r="G1115" s="1"/>
      <c r="H1115" s="1"/>
    </row>
    <row r="1116" spans="3:8" x14ac:dyDescent="0.2">
      <c r="C1116" s="1"/>
      <c r="D1116" s="1"/>
      <c r="E1116" s="1"/>
      <c r="F1116" s="1"/>
      <c r="G1116" s="1"/>
      <c r="H1116" s="1"/>
    </row>
    <row r="1117" spans="3:8" x14ac:dyDescent="0.2">
      <c r="C1117" s="1"/>
      <c r="D1117" s="1"/>
      <c r="E1117" s="1"/>
      <c r="F1117" s="1"/>
      <c r="G1117" s="1"/>
      <c r="H1117" s="1"/>
    </row>
    <row r="1118" spans="3:8" x14ac:dyDescent="0.2">
      <c r="C1118" s="1"/>
      <c r="D1118" s="1"/>
      <c r="E1118" s="1"/>
      <c r="F1118" s="1"/>
      <c r="G1118" s="1"/>
      <c r="H1118" s="1"/>
    </row>
    <row r="1119" spans="3:8" x14ac:dyDescent="0.2">
      <c r="C1119" s="1"/>
      <c r="D1119" s="1"/>
      <c r="E1119" s="1"/>
      <c r="F1119" s="1"/>
      <c r="G1119" s="1"/>
      <c r="H1119" s="1"/>
    </row>
    <row r="1120" spans="3:8" x14ac:dyDescent="0.2">
      <c r="C1120" s="1"/>
      <c r="D1120" s="1"/>
      <c r="E1120" s="1"/>
      <c r="F1120" s="1"/>
      <c r="G1120" s="1"/>
      <c r="H1120" s="1"/>
    </row>
    <row r="1121" spans="3:8" x14ac:dyDescent="0.2">
      <c r="C1121" s="1"/>
      <c r="D1121" s="1"/>
      <c r="E1121" s="1"/>
      <c r="F1121" s="1"/>
      <c r="G1121" s="1"/>
      <c r="H1121" s="1"/>
    </row>
    <row r="1122" spans="3:8" x14ac:dyDescent="0.2">
      <c r="C1122" s="1"/>
      <c r="D1122" s="1"/>
      <c r="E1122" s="1"/>
      <c r="F1122" s="1"/>
      <c r="G1122" s="1"/>
      <c r="H1122" s="1"/>
    </row>
    <row r="1123" spans="3:8" x14ac:dyDescent="0.2">
      <c r="C1123" s="1"/>
      <c r="D1123" s="1"/>
      <c r="E1123" s="1"/>
      <c r="F1123" s="1"/>
      <c r="G1123" s="1"/>
      <c r="H1123" s="1"/>
    </row>
    <row r="1124" spans="3:8" x14ac:dyDescent="0.2">
      <c r="C1124" s="1"/>
      <c r="D1124" s="1"/>
      <c r="E1124" s="1"/>
      <c r="F1124" s="1"/>
      <c r="G1124" s="1"/>
      <c r="H1124" s="1"/>
    </row>
    <row r="1125" spans="3:8" x14ac:dyDescent="0.2">
      <c r="C1125" s="1"/>
      <c r="D1125" s="1"/>
      <c r="E1125" s="1"/>
      <c r="F1125" s="1"/>
      <c r="G1125" s="1"/>
      <c r="H1125" s="1"/>
    </row>
    <row r="1126" spans="3:8" x14ac:dyDescent="0.2">
      <c r="C1126" s="1"/>
      <c r="D1126" s="1"/>
      <c r="E1126" s="1"/>
      <c r="F1126" s="1"/>
      <c r="G1126" s="1"/>
      <c r="H1126" s="1"/>
    </row>
    <row r="1127" spans="3:8" x14ac:dyDescent="0.2">
      <c r="C1127" s="1"/>
      <c r="D1127" s="1"/>
      <c r="E1127" s="1"/>
      <c r="F1127" s="1"/>
      <c r="G1127" s="1"/>
      <c r="H1127" s="1"/>
    </row>
    <row r="1128" spans="3:8" x14ac:dyDescent="0.2">
      <c r="C1128" s="1"/>
      <c r="D1128" s="1"/>
      <c r="E1128" s="1"/>
      <c r="F1128" s="1"/>
      <c r="G1128" s="1"/>
      <c r="H1128" s="1"/>
    </row>
    <row r="1129" spans="3:8" x14ac:dyDescent="0.2">
      <c r="C1129" s="1"/>
      <c r="D1129" s="1"/>
      <c r="E1129" s="1"/>
      <c r="F1129" s="1"/>
      <c r="G1129" s="1"/>
      <c r="H1129" s="1"/>
    </row>
    <row r="1130" spans="3:8" x14ac:dyDescent="0.2">
      <c r="C1130" s="1"/>
      <c r="D1130" s="1"/>
      <c r="E1130" s="1"/>
      <c r="F1130" s="1"/>
      <c r="G1130" s="1"/>
      <c r="H1130" s="1"/>
    </row>
    <row r="1131" spans="3:8" x14ac:dyDescent="0.2">
      <c r="C1131" s="1"/>
      <c r="D1131" s="1"/>
      <c r="E1131" s="1"/>
      <c r="F1131" s="1"/>
      <c r="G1131" s="1"/>
      <c r="H1131" s="1"/>
    </row>
    <row r="1132" spans="3:8" x14ac:dyDescent="0.2">
      <c r="C1132" s="1"/>
      <c r="D1132" s="1"/>
      <c r="E1132" s="1"/>
      <c r="F1132" s="1"/>
      <c r="G1132" s="1"/>
      <c r="H1132" s="1"/>
    </row>
    <row r="1133" spans="3:8" x14ac:dyDescent="0.2">
      <c r="C1133" s="1"/>
      <c r="D1133" s="1"/>
      <c r="E1133" s="1"/>
      <c r="F1133" s="1"/>
      <c r="G1133" s="1"/>
      <c r="H1133" s="1"/>
    </row>
    <row r="1134" spans="3:8" x14ac:dyDescent="0.2">
      <c r="C1134" s="1"/>
      <c r="D1134" s="1"/>
      <c r="E1134" s="1"/>
      <c r="F1134" s="1"/>
      <c r="G1134" s="1"/>
      <c r="H1134" s="1"/>
    </row>
    <row r="1135" spans="3:8" x14ac:dyDescent="0.2">
      <c r="C1135" s="1"/>
      <c r="D1135" s="1"/>
      <c r="E1135" s="1"/>
      <c r="F1135" s="1"/>
      <c r="G1135" s="1"/>
      <c r="H1135" s="1"/>
    </row>
    <row r="1136" spans="3:8" x14ac:dyDescent="0.2">
      <c r="C1136" s="1"/>
      <c r="D1136" s="1"/>
      <c r="E1136" s="1"/>
      <c r="F1136" s="1"/>
      <c r="G1136" s="1"/>
      <c r="H1136" s="1"/>
    </row>
    <row r="1137" spans="3:8" x14ac:dyDescent="0.2">
      <c r="C1137" s="1"/>
      <c r="D1137" s="1"/>
      <c r="E1137" s="1"/>
      <c r="F1137" s="1"/>
      <c r="G1137" s="1"/>
      <c r="H1137" s="1"/>
    </row>
    <row r="1138" spans="3:8" x14ac:dyDescent="0.2">
      <c r="C1138" s="1"/>
      <c r="D1138" s="1"/>
      <c r="E1138" s="1"/>
      <c r="F1138" s="1"/>
      <c r="G1138" s="1"/>
      <c r="H1138" s="1"/>
    </row>
    <row r="1139" spans="3:8" x14ac:dyDescent="0.2">
      <c r="C1139" s="1"/>
      <c r="D1139" s="1"/>
      <c r="E1139" s="1"/>
      <c r="F1139" s="1"/>
      <c r="G1139" s="1"/>
      <c r="H1139" s="1"/>
    </row>
    <row r="1140" spans="3:8" x14ac:dyDescent="0.2">
      <c r="C1140" s="1"/>
      <c r="D1140" s="1"/>
      <c r="E1140" s="1"/>
      <c r="F1140" s="1"/>
      <c r="G1140" s="1"/>
      <c r="H1140" s="1"/>
    </row>
    <row r="1141" spans="3:8" x14ac:dyDescent="0.2">
      <c r="C1141" s="1"/>
      <c r="D1141" s="1"/>
      <c r="E1141" s="1"/>
      <c r="F1141" s="1"/>
      <c r="G1141" s="1"/>
      <c r="H1141" s="1"/>
    </row>
    <row r="1142" spans="3:8" x14ac:dyDescent="0.2">
      <c r="C1142" s="1"/>
      <c r="D1142" s="1"/>
      <c r="E1142" s="1"/>
      <c r="F1142" s="1"/>
      <c r="G1142" s="1"/>
      <c r="H1142" s="1"/>
    </row>
    <row r="1143" spans="3:8" x14ac:dyDescent="0.2">
      <c r="C1143" s="1"/>
      <c r="D1143" s="1"/>
      <c r="E1143" s="1"/>
      <c r="F1143" s="1"/>
      <c r="G1143" s="1"/>
      <c r="H1143" s="1"/>
    </row>
    <row r="1144" spans="3:8" x14ac:dyDescent="0.2">
      <c r="C1144" s="1"/>
      <c r="D1144" s="1"/>
      <c r="E1144" s="1"/>
      <c r="F1144" s="1"/>
      <c r="G1144" s="1"/>
      <c r="H1144" s="1"/>
    </row>
    <row r="1145" spans="3:8" x14ac:dyDescent="0.2">
      <c r="C1145" s="1"/>
      <c r="D1145" s="1"/>
      <c r="E1145" s="1"/>
      <c r="F1145" s="1"/>
      <c r="G1145" s="1"/>
      <c r="H1145" s="1"/>
    </row>
    <row r="1146" spans="3:8" x14ac:dyDescent="0.2">
      <c r="C1146" s="1"/>
      <c r="D1146" s="1"/>
      <c r="E1146" s="1"/>
      <c r="F1146" s="1"/>
      <c r="G1146" s="1"/>
      <c r="H1146" s="1"/>
    </row>
    <row r="1147" spans="3:8" x14ac:dyDescent="0.2">
      <c r="C1147" s="1"/>
      <c r="D1147" s="1"/>
      <c r="E1147" s="1"/>
      <c r="F1147" s="1"/>
      <c r="G1147" s="1"/>
      <c r="H1147" s="1"/>
    </row>
    <row r="1148" spans="3:8" x14ac:dyDescent="0.2">
      <c r="C1148" s="1"/>
      <c r="D1148" s="1"/>
      <c r="E1148" s="1"/>
      <c r="F1148" s="1"/>
      <c r="G1148" s="1"/>
      <c r="H1148" s="1"/>
    </row>
    <row r="1149" spans="3:8" x14ac:dyDescent="0.2">
      <c r="C1149" s="1"/>
      <c r="D1149" s="1"/>
      <c r="E1149" s="1"/>
      <c r="F1149" s="1"/>
      <c r="G1149" s="1"/>
      <c r="H1149" s="1"/>
    </row>
    <row r="1150" spans="3:8" x14ac:dyDescent="0.2">
      <c r="C1150" s="1"/>
      <c r="D1150" s="1"/>
      <c r="E1150" s="1"/>
      <c r="F1150" s="1"/>
      <c r="G1150" s="1"/>
      <c r="H1150" s="1"/>
    </row>
    <row r="1151" spans="3:8" x14ac:dyDescent="0.2">
      <c r="C1151" s="1"/>
      <c r="D1151" s="1"/>
      <c r="E1151" s="1"/>
      <c r="F1151" s="1"/>
      <c r="G1151" s="1"/>
      <c r="H1151" s="1"/>
    </row>
    <row r="1152" spans="3:8" x14ac:dyDescent="0.2">
      <c r="C1152" s="1"/>
      <c r="D1152" s="1"/>
      <c r="E1152" s="1"/>
      <c r="F1152" s="1"/>
      <c r="G1152" s="1"/>
      <c r="H1152" s="1"/>
    </row>
    <row r="1153" spans="3:8" x14ac:dyDescent="0.2">
      <c r="C1153" s="1"/>
      <c r="D1153" s="1"/>
      <c r="E1153" s="1"/>
      <c r="F1153" s="1"/>
      <c r="G1153" s="1"/>
      <c r="H1153" s="1"/>
    </row>
    <row r="1154" spans="3:8" x14ac:dyDescent="0.2">
      <c r="C1154" s="1"/>
      <c r="D1154" s="1"/>
      <c r="E1154" s="1"/>
      <c r="F1154" s="1"/>
      <c r="G1154" s="1"/>
      <c r="H1154" s="1"/>
    </row>
    <row r="1155" spans="3:8" x14ac:dyDescent="0.2">
      <c r="C1155" s="1"/>
      <c r="D1155" s="1"/>
      <c r="E1155" s="1"/>
      <c r="F1155" s="1"/>
      <c r="G1155" s="1"/>
      <c r="H1155" s="1"/>
    </row>
    <row r="1156" spans="3:8" x14ac:dyDescent="0.2">
      <c r="C1156" s="1"/>
      <c r="D1156" s="1"/>
      <c r="E1156" s="1"/>
      <c r="F1156" s="1"/>
      <c r="G1156" s="1"/>
      <c r="H1156" s="1"/>
    </row>
    <row r="1157" spans="3:8" x14ac:dyDescent="0.2">
      <c r="C1157" s="1"/>
      <c r="D1157" s="1"/>
      <c r="E1157" s="1"/>
      <c r="F1157" s="1"/>
      <c r="G1157" s="1"/>
      <c r="H1157" s="1"/>
    </row>
    <row r="1158" spans="3:8" x14ac:dyDescent="0.2">
      <c r="C1158" s="1"/>
      <c r="D1158" s="1"/>
      <c r="E1158" s="1"/>
      <c r="F1158" s="1"/>
      <c r="G1158" s="1"/>
      <c r="H1158" s="1"/>
    </row>
    <row r="1159" spans="3:8" x14ac:dyDescent="0.2">
      <c r="C1159" s="1"/>
      <c r="D1159" s="1"/>
      <c r="E1159" s="1"/>
      <c r="F1159" s="1"/>
      <c r="G1159" s="1"/>
      <c r="H1159" s="1"/>
    </row>
    <row r="1160" spans="3:8" x14ac:dyDescent="0.2">
      <c r="C1160" s="1"/>
      <c r="D1160" s="1"/>
      <c r="E1160" s="1"/>
      <c r="F1160" s="1"/>
      <c r="G1160" s="1"/>
      <c r="H1160" s="1"/>
    </row>
    <row r="1161" spans="3:8" x14ac:dyDescent="0.2">
      <c r="C1161" s="1"/>
      <c r="D1161" s="1"/>
      <c r="E1161" s="1"/>
      <c r="F1161" s="1"/>
      <c r="G1161" s="1"/>
      <c r="H1161" s="1"/>
    </row>
    <row r="1162" spans="3:8" x14ac:dyDescent="0.2">
      <c r="C1162" s="1"/>
      <c r="D1162" s="1"/>
      <c r="E1162" s="1"/>
      <c r="F1162" s="1"/>
      <c r="G1162" s="1"/>
      <c r="H1162" s="1"/>
    </row>
    <row r="1163" spans="3:8" x14ac:dyDescent="0.2">
      <c r="C1163" s="1"/>
      <c r="D1163" s="1"/>
      <c r="E1163" s="1"/>
      <c r="F1163" s="1"/>
      <c r="G1163" s="1"/>
      <c r="H1163" s="1"/>
    </row>
    <row r="1164" spans="3:8" x14ac:dyDescent="0.2">
      <c r="C1164" s="1"/>
      <c r="D1164" s="1"/>
      <c r="E1164" s="1"/>
      <c r="F1164" s="1"/>
      <c r="G1164" s="1"/>
      <c r="H1164" s="1"/>
    </row>
    <row r="1165" spans="3:8" x14ac:dyDescent="0.2">
      <c r="C1165" s="1"/>
      <c r="D1165" s="1"/>
      <c r="E1165" s="1"/>
      <c r="F1165" s="1"/>
      <c r="G1165" s="1"/>
      <c r="H1165" s="1"/>
    </row>
    <row r="1166" spans="3:8" x14ac:dyDescent="0.2">
      <c r="C1166" s="1"/>
      <c r="D1166" s="1"/>
      <c r="E1166" s="1"/>
      <c r="F1166" s="1"/>
      <c r="G1166" s="1"/>
      <c r="H1166" s="1"/>
    </row>
    <row r="1167" spans="3:8" x14ac:dyDescent="0.2">
      <c r="C1167" s="1"/>
      <c r="D1167" s="1"/>
      <c r="E1167" s="1"/>
      <c r="F1167" s="1"/>
      <c r="G1167" s="1"/>
      <c r="H1167" s="1"/>
    </row>
    <row r="1168" spans="3:8" x14ac:dyDescent="0.2">
      <c r="C1168" s="1"/>
      <c r="D1168" s="1"/>
      <c r="E1168" s="1"/>
      <c r="F1168" s="1"/>
      <c r="G1168" s="1"/>
      <c r="H1168" s="1"/>
    </row>
    <row r="1169" spans="3:8" x14ac:dyDescent="0.2">
      <c r="C1169" s="1"/>
      <c r="D1169" s="1"/>
      <c r="E1169" s="1"/>
      <c r="F1169" s="1"/>
      <c r="G1169" s="1"/>
      <c r="H1169" s="1"/>
    </row>
    <row r="1170" spans="3:8" x14ac:dyDescent="0.2">
      <c r="C1170" s="1"/>
      <c r="D1170" s="1"/>
      <c r="E1170" s="1"/>
      <c r="F1170" s="1"/>
      <c r="G1170" s="1"/>
      <c r="H1170" s="1"/>
    </row>
    <row r="1171" spans="3:8" x14ac:dyDescent="0.2">
      <c r="C1171" s="1"/>
      <c r="D1171" s="1"/>
      <c r="E1171" s="1"/>
      <c r="F1171" s="1"/>
      <c r="G1171" s="1"/>
      <c r="H1171" s="1"/>
    </row>
    <row r="1172" spans="3:8" x14ac:dyDescent="0.2">
      <c r="C1172" s="1"/>
      <c r="D1172" s="1"/>
      <c r="E1172" s="1"/>
      <c r="F1172" s="1"/>
      <c r="G1172" s="1"/>
      <c r="H1172" s="1"/>
    </row>
    <row r="1173" spans="3:8" x14ac:dyDescent="0.2">
      <c r="C1173" s="1"/>
      <c r="D1173" s="1"/>
      <c r="E1173" s="1"/>
      <c r="F1173" s="1"/>
      <c r="G1173" s="1"/>
      <c r="H1173" s="1"/>
    </row>
    <row r="1174" spans="3:8" x14ac:dyDescent="0.2">
      <c r="C1174" s="1"/>
      <c r="D1174" s="1"/>
      <c r="E1174" s="1"/>
      <c r="F1174" s="1"/>
      <c r="G1174" s="1"/>
      <c r="H1174" s="1"/>
    </row>
    <row r="1175" spans="3:8" x14ac:dyDescent="0.2">
      <c r="C1175" s="1"/>
      <c r="D1175" s="1"/>
      <c r="E1175" s="1"/>
      <c r="F1175" s="1"/>
      <c r="G1175" s="1"/>
      <c r="H1175" s="1"/>
    </row>
    <row r="1176" spans="3:8" x14ac:dyDescent="0.2">
      <c r="C1176" s="1"/>
      <c r="D1176" s="1"/>
      <c r="E1176" s="1"/>
      <c r="F1176" s="1"/>
      <c r="G1176" s="1"/>
      <c r="H1176" s="1"/>
    </row>
    <row r="1177" spans="3:8" x14ac:dyDescent="0.2">
      <c r="C1177" s="1"/>
      <c r="D1177" s="1"/>
      <c r="E1177" s="1"/>
      <c r="F1177" s="1"/>
      <c r="G1177" s="1"/>
      <c r="H1177" s="1"/>
    </row>
    <row r="1178" spans="3:8" x14ac:dyDescent="0.2">
      <c r="C1178" s="1"/>
      <c r="D1178" s="1"/>
      <c r="E1178" s="1"/>
      <c r="F1178" s="1"/>
      <c r="G1178" s="1"/>
      <c r="H1178" s="1"/>
    </row>
    <row r="1179" spans="3:8" x14ac:dyDescent="0.2">
      <c r="C1179" s="1"/>
      <c r="D1179" s="1"/>
      <c r="E1179" s="1"/>
      <c r="F1179" s="1"/>
      <c r="G1179" s="1"/>
      <c r="H1179" s="1"/>
    </row>
    <row r="1180" spans="3:8" x14ac:dyDescent="0.2">
      <c r="C1180" s="1"/>
      <c r="D1180" s="1"/>
      <c r="E1180" s="1"/>
      <c r="F1180" s="1"/>
      <c r="G1180" s="1"/>
      <c r="H1180" s="1"/>
    </row>
    <row r="1181" spans="3:8" x14ac:dyDescent="0.2">
      <c r="C1181" s="1"/>
      <c r="D1181" s="1"/>
      <c r="E1181" s="1"/>
      <c r="F1181" s="1"/>
      <c r="G1181" s="1"/>
      <c r="H1181" s="1"/>
    </row>
    <row r="1182" spans="3:8" x14ac:dyDescent="0.2">
      <c r="C1182" s="1"/>
      <c r="D1182" s="1"/>
      <c r="E1182" s="1"/>
      <c r="F1182" s="1"/>
      <c r="G1182" s="1"/>
      <c r="H1182" s="1"/>
    </row>
    <row r="1183" spans="3:8" x14ac:dyDescent="0.2">
      <c r="C1183" s="1"/>
      <c r="D1183" s="1"/>
      <c r="E1183" s="1"/>
      <c r="F1183" s="1"/>
      <c r="G1183" s="1"/>
      <c r="H1183" s="1"/>
    </row>
    <row r="1184" spans="3:8" x14ac:dyDescent="0.2">
      <c r="C1184" s="1"/>
      <c r="D1184" s="1"/>
      <c r="E1184" s="1"/>
      <c r="F1184" s="1"/>
      <c r="G1184" s="1"/>
      <c r="H1184" s="1"/>
    </row>
    <row r="1185" spans="3:8" x14ac:dyDescent="0.2">
      <c r="C1185" s="1"/>
      <c r="D1185" s="1"/>
      <c r="E1185" s="1"/>
      <c r="F1185" s="1"/>
      <c r="G1185" s="1"/>
      <c r="H1185" s="1"/>
    </row>
    <row r="1186" spans="3:8" x14ac:dyDescent="0.2">
      <c r="C1186" s="1"/>
      <c r="D1186" s="1"/>
      <c r="E1186" s="1"/>
      <c r="F1186" s="1"/>
      <c r="G1186" s="1"/>
      <c r="H1186" s="1"/>
    </row>
    <row r="1187" spans="3:8" x14ac:dyDescent="0.2">
      <c r="C1187" s="1"/>
      <c r="D1187" s="1"/>
      <c r="E1187" s="1"/>
      <c r="F1187" s="1"/>
      <c r="G1187" s="1"/>
      <c r="H1187" s="1"/>
    </row>
    <row r="1188" spans="3:8" x14ac:dyDescent="0.2">
      <c r="C1188" s="1"/>
      <c r="D1188" s="1"/>
      <c r="E1188" s="1"/>
      <c r="F1188" s="1"/>
      <c r="G1188" s="1"/>
      <c r="H1188" s="1"/>
    </row>
    <row r="1189" spans="3:8" x14ac:dyDescent="0.2">
      <c r="C1189" s="1"/>
      <c r="D1189" s="1"/>
      <c r="E1189" s="1"/>
      <c r="F1189" s="1"/>
      <c r="G1189" s="1"/>
      <c r="H1189" s="1"/>
    </row>
    <row r="1190" spans="3:8" x14ac:dyDescent="0.2">
      <c r="C1190" s="1"/>
      <c r="D1190" s="1"/>
      <c r="E1190" s="1"/>
      <c r="F1190" s="1"/>
      <c r="G1190" s="1"/>
      <c r="H1190" s="1"/>
    </row>
    <row r="1191" spans="3:8" x14ac:dyDescent="0.2">
      <c r="C1191" s="1"/>
      <c r="D1191" s="1"/>
      <c r="E1191" s="1"/>
      <c r="F1191" s="1"/>
      <c r="G1191" s="1"/>
      <c r="H1191" s="1"/>
    </row>
    <row r="1192" spans="3:8" x14ac:dyDescent="0.2">
      <c r="C1192" s="1"/>
      <c r="D1192" s="1"/>
      <c r="E1192" s="1"/>
      <c r="F1192" s="1"/>
      <c r="G1192" s="1"/>
      <c r="H1192" s="1"/>
    </row>
    <row r="1193" spans="3:8" x14ac:dyDescent="0.2">
      <c r="C1193" s="1"/>
      <c r="D1193" s="1"/>
      <c r="E1193" s="1"/>
      <c r="F1193" s="1"/>
      <c r="G1193" s="1"/>
      <c r="H1193" s="1"/>
    </row>
    <row r="1194" spans="3:8" x14ac:dyDescent="0.2">
      <c r="C1194" s="1"/>
      <c r="D1194" s="1"/>
      <c r="E1194" s="1"/>
      <c r="F1194" s="1"/>
      <c r="G1194" s="1"/>
      <c r="H1194" s="1"/>
    </row>
    <row r="1195" spans="3:8" x14ac:dyDescent="0.2">
      <c r="C1195" s="1"/>
      <c r="D1195" s="1"/>
      <c r="E1195" s="1"/>
      <c r="F1195" s="1"/>
      <c r="G1195" s="1"/>
      <c r="H1195" s="1"/>
    </row>
    <row r="1196" spans="3:8" x14ac:dyDescent="0.2">
      <c r="C1196" s="1"/>
      <c r="D1196" s="1"/>
      <c r="E1196" s="1"/>
      <c r="F1196" s="1"/>
      <c r="G1196" s="1"/>
      <c r="H1196" s="1"/>
    </row>
    <row r="1197" spans="3:8" x14ac:dyDescent="0.2">
      <c r="C1197" s="1"/>
      <c r="D1197" s="1"/>
      <c r="E1197" s="1"/>
      <c r="F1197" s="1"/>
      <c r="G1197" s="1"/>
      <c r="H1197" s="1"/>
    </row>
    <row r="1198" spans="3:8" x14ac:dyDescent="0.2">
      <c r="C1198" s="1"/>
      <c r="D1198" s="1"/>
      <c r="E1198" s="1"/>
      <c r="F1198" s="1"/>
      <c r="G1198" s="1"/>
      <c r="H1198" s="1"/>
    </row>
    <row r="1199" spans="3:8" x14ac:dyDescent="0.2">
      <c r="C1199" s="1"/>
      <c r="D1199" s="1"/>
      <c r="E1199" s="1"/>
      <c r="F1199" s="1"/>
      <c r="G1199" s="1"/>
      <c r="H1199" s="1"/>
    </row>
    <row r="1200" spans="3:8" x14ac:dyDescent="0.2">
      <c r="C1200" s="1"/>
      <c r="D1200" s="1"/>
      <c r="E1200" s="1"/>
      <c r="F1200" s="1"/>
      <c r="G1200" s="1"/>
      <c r="H1200" s="1"/>
    </row>
    <row r="1201" spans="3:8" x14ac:dyDescent="0.2">
      <c r="C1201" s="1"/>
      <c r="D1201" s="1"/>
      <c r="E1201" s="1"/>
      <c r="F1201" s="1"/>
      <c r="G1201" s="1"/>
      <c r="H1201" s="1"/>
    </row>
    <row r="1202" spans="3:8" x14ac:dyDescent="0.2">
      <c r="C1202" s="1"/>
      <c r="D1202" s="1"/>
      <c r="E1202" s="1"/>
      <c r="F1202" s="1"/>
      <c r="G1202" s="1"/>
      <c r="H1202" s="1"/>
    </row>
    <row r="1203" spans="3:8" x14ac:dyDescent="0.2">
      <c r="C1203" s="1"/>
      <c r="D1203" s="1"/>
      <c r="E1203" s="1"/>
      <c r="F1203" s="1"/>
      <c r="G1203" s="1"/>
      <c r="H1203" s="1"/>
    </row>
    <row r="1204" spans="3:8" x14ac:dyDescent="0.2">
      <c r="C1204" s="1"/>
      <c r="D1204" s="1"/>
      <c r="E1204" s="1"/>
      <c r="F1204" s="1"/>
      <c r="G1204" s="1"/>
      <c r="H1204" s="1"/>
    </row>
    <row r="1205" spans="3:8" x14ac:dyDescent="0.2">
      <c r="C1205" s="1"/>
      <c r="D1205" s="1"/>
      <c r="E1205" s="1"/>
      <c r="F1205" s="1"/>
      <c r="G1205" s="1"/>
      <c r="H1205" s="1"/>
    </row>
    <row r="1206" spans="3:8" x14ac:dyDescent="0.2">
      <c r="C1206" s="1"/>
      <c r="D1206" s="1"/>
      <c r="E1206" s="1"/>
      <c r="F1206" s="1"/>
      <c r="G1206" s="1"/>
      <c r="H1206" s="1"/>
    </row>
    <row r="1207" spans="3:8" x14ac:dyDescent="0.2">
      <c r="C1207" s="1"/>
      <c r="D1207" s="1"/>
      <c r="E1207" s="1"/>
      <c r="F1207" s="1"/>
      <c r="G1207" s="1"/>
      <c r="H1207" s="1"/>
    </row>
    <row r="1208" spans="3:8" x14ac:dyDescent="0.2">
      <c r="C1208" s="1"/>
      <c r="D1208" s="1"/>
      <c r="E1208" s="1"/>
      <c r="F1208" s="1"/>
      <c r="G1208" s="1"/>
      <c r="H1208" s="1"/>
    </row>
    <row r="1209" spans="3:8" x14ac:dyDescent="0.2">
      <c r="C1209" s="1"/>
      <c r="D1209" s="1"/>
      <c r="E1209" s="1"/>
      <c r="F1209" s="1"/>
      <c r="G1209" s="1"/>
      <c r="H1209" s="1"/>
    </row>
    <row r="1210" spans="3:8" x14ac:dyDescent="0.2">
      <c r="C1210" s="1"/>
      <c r="D1210" s="1"/>
      <c r="E1210" s="1"/>
      <c r="F1210" s="1"/>
      <c r="G1210" s="1"/>
      <c r="H1210" s="1"/>
    </row>
    <row r="1211" spans="3:8" x14ac:dyDescent="0.2">
      <c r="C1211" s="1"/>
      <c r="D1211" s="1"/>
      <c r="E1211" s="1"/>
      <c r="F1211" s="1"/>
      <c r="G1211" s="1"/>
      <c r="H1211" s="1"/>
    </row>
    <row r="1212" spans="3:8" x14ac:dyDescent="0.2">
      <c r="C1212" s="1"/>
      <c r="D1212" s="1"/>
      <c r="E1212" s="1"/>
      <c r="F1212" s="1"/>
      <c r="G1212" s="1"/>
      <c r="H1212" s="1"/>
    </row>
    <row r="1213" spans="3:8" x14ac:dyDescent="0.2">
      <c r="C1213" s="1"/>
      <c r="D1213" s="1"/>
      <c r="E1213" s="1"/>
      <c r="F1213" s="1"/>
      <c r="G1213" s="1"/>
      <c r="H1213" s="1"/>
    </row>
    <row r="1214" spans="3:8" x14ac:dyDescent="0.2">
      <c r="C1214" s="1"/>
      <c r="D1214" s="1"/>
      <c r="E1214" s="1"/>
      <c r="F1214" s="1"/>
      <c r="G1214" s="1"/>
      <c r="H1214" s="1"/>
    </row>
    <row r="1215" spans="3:8" x14ac:dyDescent="0.2">
      <c r="C1215" s="1"/>
      <c r="D1215" s="1"/>
      <c r="E1215" s="1"/>
      <c r="F1215" s="1"/>
      <c r="G1215" s="1"/>
      <c r="H1215" s="1"/>
    </row>
    <row r="1216" spans="3:8" x14ac:dyDescent="0.2">
      <c r="C1216" s="1"/>
      <c r="D1216" s="1"/>
      <c r="E1216" s="1"/>
      <c r="F1216" s="1"/>
      <c r="G1216" s="1"/>
      <c r="H1216" s="1"/>
    </row>
    <row r="1217" spans="3:8" x14ac:dyDescent="0.2">
      <c r="C1217" s="1"/>
      <c r="D1217" s="1"/>
      <c r="E1217" s="1"/>
      <c r="F1217" s="1"/>
      <c r="G1217" s="1"/>
      <c r="H1217" s="1"/>
    </row>
    <row r="1218" spans="3:8" x14ac:dyDescent="0.2">
      <c r="C1218" s="1"/>
      <c r="D1218" s="1"/>
      <c r="E1218" s="1"/>
      <c r="F1218" s="1"/>
      <c r="G1218" s="1"/>
      <c r="H1218" s="1"/>
    </row>
    <row r="1219" spans="3:8" x14ac:dyDescent="0.2">
      <c r="C1219" s="1"/>
      <c r="D1219" s="1"/>
      <c r="E1219" s="1"/>
      <c r="F1219" s="1"/>
      <c r="G1219" s="1"/>
      <c r="H1219" s="1"/>
    </row>
    <row r="1220" spans="3:8" x14ac:dyDescent="0.2">
      <c r="C1220" s="1"/>
      <c r="D1220" s="1"/>
      <c r="E1220" s="1"/>
      <c r="F1220" s="1"/>
      <c r="G1220" s="1"/>
      <c r="H1220" s="1"/>
    </row>
    <row r="1221" spans="3:8" x14ac:dyDescent="0.2">
      <c r="C1221" s="1"/>
      <c r="D1221" s="1"/>
      <c r="E1221" s="1"/>
      <c r="F1221" s="1"/>
      <c r="G1221" s="1"/>
      <c r="H1221" s="1"/>
    </row>
    <row r="1222" spans="3:8" x14ac:dyDescent="0.2">
      <c r="C1222" s="1"/>
      <c r="D1222" s="1"/>
      <c r="E1222" s="1"/>
      <c r="F1222" s="1"/>
      <c r="G1222" s="1"/>
      <c r="H1222" s="1"/>
    </row>
    <row r="1223" spans="3:8" x14ac:dyDescent="0.2">
      <c r="C1223" s="1"/>
      <c r="D1223" s="1"/>
      <c r="E1223" s="1"/>
      <c r="F1223" s="1"/>
      <c r="G1223" s="1"/>
      <c r="H1223" s="1"/>
    </row>
    <row r="1224" spans="3:8" x14ac:dyDescent="0.2">
      <c r="C1224" s="1"/>
      <c r="D1224" s="1"/>
      <c r="E1224" s="1"/>
      <c r="F1224" s="1"/>
      <c r="G1224" s="1"/>
      <c r="H1224" s="1"/>
    </row>
    <row r="1225" spans="3:8" x14ac:dyDescent="0.2">
      <c r="C1225" s="1"/>
      <c r="D1225" s="1"/>
      <c r="E1225" s="1"/>
      <c r="F1225" s="1"/>
      <c r="G1225" s="1"/>
      <c r="H1225" s="1"/>
    </row>
    <row r="1226" spans="3:8" x14ac:dyDescent="0.2">
      <c r="C1226" s="1"/>
      <c r="D1226" s="1"/>
      <c r="E1226" s="1"/>
      <c r="F1226" s="1"/>
      <c r="G1226" s="1"/>
      <c r="H1226" s="1"/>
    </row>
    <row r="1227" spans="3:8" x14ac:dyDescent="0.2">
      <c r="C1227" s="1"/>
      <c r="D1227" s="1"/>
      <c r="E1227" s="1"/>
      <c r="F1227" s="1"/>
      <c r="G1227" s="1"/>
      <c r="H1227" s="1"/>
    </row>
    <row r="1228" spans="3:8" x14ac:dyDescent="0.2">
      <c r="C1228" s="1"/>
      <c r="D1228" s="1"/>
      <c r="E1228" s="1"/>
      <c r="F1228" s="1"/>
      <c r="G1228" s="1"/>
      <c r="H1228" s="1"/>
    </row>
    <row r="1229" spans="3:8" x14ac:dyDescent="0.2">
      <c r="C1229" s="1"/>
      <c r="D1229" s="1"/>
      <c r="E1229" s="1"/>
      <c r="F1229" s="1"/>
      <c r="G1229" s="1"/>
      <c r="H1229" s="1"/>
    </row>
    <row r="1230" spans="3:8" x14ac:dyDescent="0.2">
      <c r="C1230" s="1"/>
      <c r="D1230" s="1"/>
      <c r="E1230" s="1"/>
      <c r="F1230" s="1"/>
      <c r="G1230" s="1"/>
      <c r="H1230" s="1"/>
    </row>
    <row r="1231" spans="3:8" x14ac:dyDescent="0.2">
      <c r="C1231" s="1"/>
      <c r="D1231" s="1"/>
      <c r="E1231" s="1"/>
      <c r="F1231" s="1"/>
      <c r="G1231" s="1"/>
      <c r="H1231" s="1"/>
    </row>
    <row r="1232" spans="3:8" x14ac:dyDescent="0.2">
      <c r="C1232" s="1"/>
      <c r="D1232" s="1"/>
      <c r="E1232" s="1"/>
      <c r="F1232" s="1"/>
      <c r="G1232" s="1"/>
      <c r="H1232" s="1"/>
    </row>
    <row r="1233" spans="3:8" x14ac:dyDescent="0.2">
      <c r="C1233" s="1"/>
      <c r="D1233" s="1"/>
      <c r="E1233" s="1"/>
      <c r="F1233" s="1"/>
      <c r="G1233" s="1"/>
      <c r="H1233" s="1"/>
    </row>
    <row r="1234" spans="3:8" x14ac:dyDescent="0.2">
      <c r="C1234" s="1"/>
      <c r="D1234" s="1"/>
      <c r="E1234" s="1"/>
      <c r="F1234" s="1"/>
      <c r="G1234" s="1"/>
      <c r="H1234" s="1"/>
    </row>
    <row r="1235" spans="3:8" x14ac:dyDescent="0.2">
      <c r="C1235" s="1"/>
      <c r="D1235" s="1"/>
      <c r="E1235" s="1"/>
      <c r="F1235" s="1"/>
      <c r="G1235" s="1"/>
      <c r="H1235" s="1"/>
    </row>
    <row r="1236" spans="3:8" x14ac:dyDescent="0.2">
      <c r="C1236" s="1"/>
      <c r="D1236" s="1"/>
      <c r="E1236" s="1"/>
      <c r="F1236" s="1"/>
      <c r="G1236" s="1"/>
      <c r="H1236" s="1"/>
    </row>
    <row r="1237" spans="3:8" x14ac:dyDescent="0.2">
      <c r="C1237" s="1"/>
      <c r="D1237" s="1"/>
      <c r="E1237" s="1"/>
      <c r="F1237" s="1"/>
      <c r="G1237" s="1"/>
      <c r="H1237" s="1"/>
    </row>
    <row r="1238" spans="3:8" x14ac:dyDescent="0.2">
      <c r="C1238" s="1"/>
      <c r="D1238" s="1"/>
      <c r="E1238" s="1"/>
      <c r="F1238" s="1"/>
      <c r="G1238" s="1"/>
      <c r="H1238" s="1"/>
    </row>
    <row r="1239" spans="3:8" x14ac:dyDescent="0.2">
      <c r="C1239" s="1"/>
      <c r="D1239" s="1"/>
      <c r="E1239" s="1"/>
      <c r="F1239" s="1"/>
      <c r="G1239" s="1"/>
      <c r="H1239" s="1"/>
    </row>
    <row r="1240" spans="3:8" x14ac:dyDescent="0.2">
      <c r="C1240" s="1"/>
      <c r="D1240" s="1"/>
      <c r="E1240" s="1"/>
      <c r="F1240" s="1"/>
      <c r="G1240" s="1"/>
      <c r="H1240" s="1"/>
    </row>
    <row r="1241" spans="3:8" x14ac:dyDescent="0.2">
      <c r="C1241" s="1"/>
      <c r="D1241" s="1"/>
      <c r="E1241" s="1"/>
      <c r="F1241" s="1"/>
      <c r="G1241" s="1"/>
      <c r="H1241" s="1"/>
    </row>
    <row r="1242" spans="3:8" x14ac:dyDescent="0.2">
      <c r="C1242" s="1"/>
      <c r="D1242" s="1"/>
      <c r="E1242" s="1"/>
      <c r="F1242" s="1"/>
      <c r="G1242" s="1"/>
      <c r="H1242" s="1"/>
    </row>
    <row r="1243" spans="3:8" x14ac:dyDescent="0.2">
      <c r="C1243" s="1"/>
      <c r="D1243" s="1"/>
      <c r="E1243" s="1"/>
      <c r="F1243" s="1"/>
      <c r="G1243" s="1"/>
      <c r="H1243" s="1"/>
    </row>
    <row r="1244" spans="3:8" x14ac:dyDescent="0.2">
      <c r="C1244" s="1"/>
      <c r="D1244" s="1"/>
      <c r="E1244" s="1"/>
      <c r="F1244" s="1"/>
      <c r="G1244" s="1"/>
      <c r="H1244" s="1"/>
    </row>
    <row r="1245" spans="3:8" x14ac:dyDescent="0.2">
      <c r="C1245" s="1"/>
      <c r="D1245" s="1"/>
      <c r="E1245" s="1"/>
      <c r="F1245" s="1"/>
      <c r="G1245" s="1"/>
      <c r="H1245" s="1"/>
    </row>
    <row r="1246" spans="3:8" x14ac:dyDescent="0.2">
      <c r="C1246" s="1"/>
      <c r="D1246" s="1"/>
      <c r="E1246" s="1"/>
      <c r="F1246" s="1"/>
      <c r="G1246" s="1"/>
      <c r="H1246" s="1"/>
    </row>
    <row r="1247" spans="3:8" x14ac:dyDescent="0.2">
      <c r="C1247" s="1"/>
      <c r="D1247" s="1"/>
      <c r="E1247" s="1"/>
      <c r="F1247" s="1"/>
      <c r="G1247" s="1"/>
      <c r="H1247" s="1"/>
    </row>
    <row r="1248" spans="3:8" x14ac:dyDescent="0.2">
      <c r="C1248" s="1"/>
      <c r="D1248" s="1"/>
      <c r="E1248" s="1"/>
      <c r="F1248" s="1"/>
      <c r="G1248" s="1"/>
      <c r="H1248" s="1"/>
    </row>
    <row r="1249" spans="3:8" x14ac:dyDescent="0.2">
      <c r="C1249" s="1"/>
      <c r="D1249" s="1"/>
      <c r="E1249" s="1"/>
      <c r="F1249" s="1"/>
      <c r="G1249" s="1"/>
      <c r="H1249" s="1"/>
    </row>
    <row r="1250" spans="3:8" x14ac:dyDescent="0.2">
      <c r="C1250" s="1"/>
      <c r="D1250" s="1"/>
      <c r="E1250" s="1"/>
      <c r="F1250" s="1"/>
      <c r="G1250" s="1"/>
      <c r="H1250" s="1"/>
    </row>
    <row r="1251" spans="3:8" x14ac:dyDescent="0.2">
      <c r="C1251" s="1"/>
      <c r="D1251" s="1"/>
      <c r="E1251" s="1"/>
      <c r="F1251" s="1"/>
      <c r="G1251" s="1"/>
      <c r="H1251" s="1"/>
    </row>
    <row r="1252" spans="3:8" x14ac:dyDescent="0.2">
      <c r="C1252" s="1"/>
      <c r="D1252" s="1"/>
      <c r="E1252" s="1"/>
      <c r="F1252" s="1"/>
      <c r="G1252" s="1"/>
      <c r="H1252" s="1"/>
    </row>
    <row r="1253" spans="3:8" x14ac:dyDescent="0.2">
      <c r="C1253" s="1"/>
      <c r="D1253" s="1"/>
      <c r="E1253" s="1"/>
      <c r="F1253" s="1"/>
      <c r="G1253" s="1"/>
      <c r="H1253" s="1"/>
    </row>
    <row r="1254" spans="3:8" x14ac:dyDescent="0.2">
      <c r="C1254" s="1"/>
      <c r="D1254" s="1"/>
      <c r="E1254" s="1"/>
      <c r="F1254" s="1"/>
      <c r="G1254" s="1"/>
      <c r="H1254" s="1"/>
    </row>
    <row r="1255" spans="3:8" x14ac:dyDescent="0.2">
      <c r="C1255" s="1"/>
      <c r="D1255" s="1"/>
      <c r="E1255" s="1"/>
      <c r="F1255" s="1"/>
      <c r="G1255" s="1"/>
      <c r="H1255" s="1"/>
    </row>
    <row r="1256" spans="3:8" x14ac:dyDescent="0.2">
      <c r="C1256" s="1"/>
      <c r="D1256" s="1"/>
      <c r="E1256" s="1"/>
      <c r="F1256" s="1"/>
      <c r="G1256" s="1"/>
      <c r="H1256" s="1"/>
    </row>
    <row r="1257" spans="3:8" x14ac:dyDescent="0.2">
      <c r="C1257" s="1"/>
      <c r="D1257" s="1"/>
      <c r="E1257" s="1"/>
      <c r="F1257" s="1"/>
      <c r="G1257" s="1"/>
      <c r="H1257" s="1"/>
    </row>
    <row r="1258" spans="3:8" x14ac:dyDescent="0.2">
      <c r="C1258" s="1"/>
      <c r="D1258" s="1"/>
      <c r="E1258" s="1"/>
      <c r="F1258" s="1"/>
      <c r="G1258" s="1"/>
      <c r="H1258" s="1"/>
    </row>
    <row r="1259" spans="3:8" x14ac:dyDescent="0.2">
      <c r="C1259" s="1"/>
      <c r="D1259" s="1"/>
      <c r="E1259" s="1"/>
      <c r="F1259" s="1"/>
      <c r="G1259" s="1"/>
      <c r="H1259" s="1"/>
    </row>
    <row r="1260" spans="3:8" x14ac:dyDescent="0.2">
      <c r="C1260" s="1"/>
      <c r="D1260" s="1"/>
      <c r="E1260" s="1"/>
      <c r="F1260" s="1"/>
      <c r="G1260" s="1"/>
      <c r="H1260" s="1"/>
    </row>
    <row r="1261" spans="3:8" x14ac:dyDescent="0.2">
      <c r="C1261" s="1"/>
      <c r="D1261" s="1"/>
      <c r="E1261" s="1"/>
      <c r="F1261" s="1"/>
      <c r="G1261" s="1"/>
      <c r="H1261" s="1"/>
    </row>
    <row r="1262" spans="3:8" x14ac:dyDescent="0.2">
      <c r="C1262" s="1"/>
      <c r="D1262" s="1"/>
      <c r="E1262" s="1"/>
      <c r="F1262" s="1"/>
      <c r="G1262" s="1"/>
      <c r="H1262" s="1"/>
    </row>
    <row r="1263" spans="3:8" x14ac:dyDescent="0.2">
      <c r="C1263" s="1"/>
      <c r="D1263" s="1"/>
      <c r="E1263" s="1"/>
      <c r="F1263" s="1"/>
      <c r="G1263" s="1"/>
      <c r="H1263" s="1"/>
    </row>
    <row r="1264" spans="3:8" x14ac:dyDescent="0.2">
      <c r="C1264" s="1"/>
      <c r="D1264" s="1"/>
      <c r="E1264" s="1"/>
      <c r="F1264" s="1"/>
      <c r="G1264" s="1"/>
      <c r="H1264" s="1"/>
    </row>
    <row r="1265" spans="3:8" x14ac:dyDescent="0.2">
      <c r="C1265" s="1"/>
      <c r="D1265" s="1"/>
      <c r="E1265" s="1"/>
      <c r="F1265" s="1"/>
      <c r="G1265" s="1"/>
      <c r="H1265" s="1"/>
    </row>
    <row r="1266" spans="3:8" x14ac:dyDescent="0.2">
      <c r="C1266" s="1"/>
      <c r="D1266" s="1"/>
      <c r="E1266" s="1"/>
      <c r="F1266" s="1"/>
      <c r="G1266" s="1"/>
      <c r="H1266" s="1"/>
    </row>
    <row r="1267" spans="3:8" x14ac:dyDescent="0.2">
      <c r="C1267" s="1"/>
      <c r="D1267" s="1"/>
      <c r="E1267" s="1"/>
      <c r="F1267" s="1"/>
      <c r="G1267" s="1"/>
      <c r="H1267" s="1"/>
    </row>
    <row r="1268" spans="3:8" x14ac:dyDescent="0.2">
      <c r="C1268" s="1"/>
      <c r="D1268" s="1"/>
      <c r="E1268" s="1"/>
      <c r="F1268" s="1"/>
      <c r="G1268" s="1"/>
      <c r="H1268" s="1"/>
    </row>
    <row r="1269" spans="3:8" x14ac:dyDescent="0.2">
      <c r="C1269" s="1"/>
      <c r="D1269" s="1"/>
      <c r="E1269" s="1"/>
      <c r="F1269" s="1"/>
      <c r="G1269" s="1"/>
      <c r="H1269" s="1"/>
    </row>
    <row r="1270" spans="3:8" x14ac:dyDescent="0.2">
      <c r="C1270" s="1"/>
      <c r="D1270" s="1"/>
      <c r="E1270" s="1"/>
      <c r="F1270" s="1"/>
      <c r="G1270" s="1"/>
      <c r="H1270" s="1"/>
    </row>
    <row r="1271" spans="3:8" x14ac:dyDescent="0.2">
      <c r="C1271" s="1"/>
      <c r="D1271" s="1"/>
      <c r="E1271" s="1"/>
      <c r="F1271" s="1"/>
      <c r="G1271" s="1"/>
      <c r="H1271" s="1"/>
    </row>
    <row r="1272" spans="3:8" x14ac:dyDescent="0.2">
      <c r="C1272" s="1"/>
      <c r="D1272" s="1"/>
      <c r="E1272" s="1"/>
      <c r="F1272" s="1"/>
      <c r="G1272" s="1"/>
      <c r="H1272" s="1"/>
    </row>
    <row r="1273" spans="3:8" x14ac:dyDescent="0.2">
      <c r="C1273" s="1"/>
      <c r="D1273" s="1"/>
      <c r="E1273" s="1"/>
      <c r="F1273" s="1"/>
      <c r="G1273" s="1"/>
      <c r="H1273" s="1"/>
    </row>
    <row r="1274" spans="3:8" x14ac:dyDescent="0.2">
      <c r="C1274" s="1"/>
      <c r="D1274" s="1"/>
      <c r="E1274" s="1"/>
      <c r="F1274" s="1"/>
      <c r="G1274" s="1"/>
      <c r="H1274" s="1"/>
    </row>
    <row r="1275" spans="3:8" x14ac:dyDescent="0.2">
      <c r="C1275" s="1"/>
      <c r="D1275" s="1"/>
      <c r="E1275" s="1"/>
      <c r="F1275" s="1"/>
      <c r="G1275" s="1"/>
      <c r="H1275" s="1"/>
    </row>
    <row r="1276" spans="3:8" x14ac:dyDescent="0.2">
      <c r="C1276" s="1"/>
      <c r="D1276" s="1"/>
      <c r="E1276" s="1"/>
      <c r="F1276" s="1"/>
      <c r="G1276" s="1"/>
      <c r="H1276" s="1"/>
    </row>
    <row r="1277" spans="3:8" x14ac:dyDescent="0.2">
      <c r="C1277" s="1"/>
      <c r="D1277" s="1"/>
      <c r="E1277" s="1"/>
      <c r="F1277" s="1"/>
      <c r="G1277" s="1"/>
      <c r="H1277" s="1"/>
    </row>
    <row r="1278" spans="3:8" x14ac:dyDescent="0.2">
      <c r="C1278" s="1"/>
      <c r="D1278" s="1"/>
      <c r="E1278" s="1"/>
      <c r="F1278" s="1"/>
      <c r="G1278" s="1"/>
      <c r="H1278" s="1"/>
    </row>
    <row r="1279" spans="3:8" x14ac:dyDescent="0.2">
      <c r="C1279" s="1"/>
      <c r="D1279" s="1"/>
      <c r="E1279" s="1"/>
      <c r="F1279" s="1"/>
      <c r="G1279" s="1"/>
      <c r="H1279" s="1"/>
    </row>
    <row r="1280" spans="3:8" x14ac:dyDescent="0.2">
      <c r="C1280" s="1"/>
      <c r="D1280" s="1"/>
      <c r="E1280" s="1"/>
      <c r="F1280" s="1"/>
      <c r="G1280" s="1"/>
      <c r="H1280" s="1"/>
    </row>
    <row r="1281" spans="3:8" x14ac:dyDescent="0.2">
      <c r="C1281" s="1"/>
      <c r="D1281" s="1"/>
      <c r="E1281" s="1"/>
      <c r="F1281" s="1"/>
      <c r="G1281" s="1"/>
      <c r="H1281" s="1"/>
    </row>
    <row r="1282" spans="3:8" x14ac:dyDescent="0.2">
      <c r="C1282" s="1"/>
      <c r="D1282" s="1"/>
      <c r="E1282" s="1"/>
      <c r="F1282" s="1"/>
      <c r="G1282" s="1"/>
      <c r="H1282" s="1"/>
    </row>
    <row r="1283" spans="3:8" x14ac:dyDescent="0.2">
      <c r="C1283" s="1"/>
      <c r="D1283" s="1"/>
      <c r="E1283" s="1"/>
      <c r="F1283" s="1"/>
      <c r="G1283" s="1"/>
      <c r="H1283" s="1"/>
    </row>
    <row r="1284" spans="3:8" x14ac:dyDescent="0.2">
      <c r="C1284" s="1"/>
      <c r="D1284" s="1"/>
      <c r="E1284" s="1"/>
      <c r="F1284" s="1"/>
      <c r="G1284" s="1"/>
      <c r="H1284" s="1"/>
    </row>
    <row r="1285" spans="3:8" x14ac:dyDescent="0.2">
      <c r="C1285" s="1"/>
      <c r="D1285" s="1"/>
      <c r="E1285" s="1"/>
      <c r="F1285" s="1"/>
      <c r="G1285" s="1"/>
      <c r="H1285" s="1"/>
    </row>
    <row r="1286" spans="3:8" x14ac:dyDescent="0.2">
      <c r="C1286" s="1"/>
      <c r="D1286" s="1"/>
      <c r="E1286" s="1"/>
      <c r="F1286" s="1"/>
      <c r="G1286" s="1"/>
      <c r="H1286" s="1"/>
    </row>
    <row r="1287" spans="3:8" x14ac:dyDescent="0.2">
      <c r="C1287" s="1"/>
      <c r="D1287" s="1"/>
      <c r="E1287" s="1"/>
      <c r="F1287" s="1"/>
      <c r="G1287" s="1"/>
      <c r="H1287" s="1"/>
    </row>
    <row r="1288" spans="3:8" x14ac:dyDescent="0.2">
      <c r="C1288" s="1"/>
      <c r="D1288" s="1"/>
      <c r="E1288" s="1"/>
      <c r="F1288" s="1"/>
      <c r="G1288" s="1"/>
      <c r="H1288" s="1"/>
    </row>
    <row r="1289" spans="3:8" x14ac:dyDescent="0.2">
      <c r="C1289" s="1"/>
      <c r="D1289" s="1"/>
      <c r="E1289" s="1"/>
      <c r="F1289" s="1"/>
      <c r="G1289" s="1"/>
      <c r="H1289" s="1"/>
    </row>
    <row r="1290" spans="3:8" x14ac:dyDescent="0.2">
      <c r="C1290" s="1"/>
      <c r="D1290" s="1"/>
      <c r="E1290" s="1"/>
      <c r="F1290" s="1"/>
      <c r="G1290" s="1"/>
      <c r="H1290" s="1"/>
    </row>
    <row r="1291" spans="3:8" x14ac:dyDescent="0.2">
      <c r="C1291" s="1"/>
      <c r="D1291" s="1"/>
      <c r="E1291" s="1"/>
      <c r="F1291" s="1"/>
      <c r="G1291" s="1"/>
      <c r="H1291" s="1"/>
    </row>
    <row r="1292" spans="3:8" x14ac:dyDescent="0.2">
      <c r="C1292" s="1"/>
      <c r="D1292" s="1"/>
      <c r="E1292" s="1"/>
      <c r="F1292" s="1"/>
      <c r="G1292" s="1"/>
      <c r="H1292" s="1"/>
    </row>
    <row r="1293" spans="3:8" x14ac:dyDescent="0.2">
      <c r="C1293" s="1"/>
      <c r="D1293" s="1"/>
      <c r="E1293" s="1"/>
      <c r="F1293" s="1"/>
      <c r="G1293" s="1"/>
      <c r="H1293" s="1"/>
    </row>
    <row r="1294" spans="3:8" x14ac:dyDescent="0.2">
      <c r="C1294" s="1"/>
      <c r="D1294" s="1"/>
      <c r="E1294" s="1"/>
      <c r="F1294" s="1"/>
      <c r="G1294" s="1"/>
      <c r="H1294" s="1"/>
    </row>
    <row r="1295" spans="3:8" x14ac:dyDescent="0.2">
      <c r="C1295" s="1"/>
      <c r="D1295" s="1"/>
      <c r="E1295" s="1"/>
      <c r="F1295" s="1"/>
      <c r="G1295" s="1"/>
      <c r="H1295" s="1"/>
    </row>
    <row r="1296" spans="3:8" x14ac:dyDescent="0.2">
      <c r="C1296" s="1"/>
      <c r="D1296" s="1"/>
      <c r="E1296" s="1"/>
      <c r="F1296" s="1"/>
      <c r="G1296" s="1"/>
      <c r="H1296" s="1"/>
    </row>
    <row r="1297" spans="3:8" x14ac:dyDescent="0.2">
      <c r="C1297" s="1"/>
      <c r="D1297" s="1"/>
      <c r="E1297" s="1"/>
      <c r="F1297" s="1"/>
      <c r="G1297" s="1"/>
      <c r="H1297" s="1"/>
    </row>
    <row r="1298" spans="3:8" x14ac:dyDescent="0.2">
      <c r="C1298" s="1"/>
      <c r="D1298" s="1"/>
      <c r="E1298" s="1"/>
      <c r="F1298" s="1"/>
      <c r="G1298" s="1"/>
      <c r="H1298" s="1"/>
    </row>
    <row r="1299" spans="3:8" x14ac:dyDescent="0.2">
      <c r="C1299" s="1"/>
      <c r="D1299" s="1"/>
      <c r="E1299" s="1"/>
      <c r="F1299" s="1"/>
      <c r="G1299" s="1"/>
      <c r="H1299" s="1"/>
    </row>
    <row r="1300" spans="3:8" x14ac:dyDescent="0.2">
      <c r="C1300" s="1"/>
      <c r="D1300" s="1"/>
      <c r="E1300" s="1"/>
      <c r="F1300" s="1"/>
      <c r="G1300" s="1"/>
      <c r="H1300" s="1"/>
    </row>
    <row r="1301" spans="3:8" x14ac:dyDescent="0.2">
      <c r="C1301" s="1"/>
      <c r="D1301" s="1"/>
      <c r="E1301" s="1"/>
      <c r="F1301" s="1"/>
      <c r="G1301" s="1"/>
      <c r="H1301" s="1"/>
    </row>
    <row r="1302" spans="3:8" x14ac:dyDescent="0.2">
      <c r="C1302" s="1"/>
      <c r="D1302" s="1"/>
      <c r="E1302" s="1"/>
      <c r="F1302" s="1"/>
      <c r="G1302" s="1"/>
      <c r="H1302" s="1"/>
    </row>
    <row r="1303" spans="3:8" x14ac:dyDescent="0.2">
      <c r="C1303" s="1"/>
      <c r="D1303" s="1"/>
      <c r="E1303" s="1"/>
      <c r="F1303" s="1"/>
      <c r="G1303" s="1"/>
      <c r="H1303" s="1"/>
    </row>
    <row r="1304" spans="3:8" x14ac:dyDescent="0.2">
      <c r="C1304" s="1"/>
      <c r="D1304" s="1"/>
      <c r="E1304" s="1"/>
      <c r="F1304" s="1"/>
      <c r="G1304" s="1"/>
      <c r="H1304" s="1"/>
    </row>
    <row r="1305" spans="3:8" x14ac:dyDescent="0.2">
      <c r="C1305" s="1"/>
      <c r="D1305" s="1"/>
      <c r="E1305" s="1"/>
      <c r="F1305" s="1"/>
      <c r="G1305" s="1"/>
      <c r="H1305" s="1"/>
    </row>
    <row r="1306" spans="3:8" x14ac:dyDescent="0.2">
      <c r="C1306" s="1"/>
      <c r="D1306" s="1"/>
      <c r="E1306" s="1"/>
      <c r="F1306" s="1"/>
      <c r="G1306" s="1"/>
      <c r="H1306" s="1"/>
    </row>
    <row r="1307" spans="3:8" x14ac:dyDescent="0.2">
      <c r="C1307" s="1"/>
      <c r="D1307" s="1"/>
      <c r="E1307" s="1"/>
      <c r="F1307" s="1"/>
      <c r="G1307" s="1"/>
      <c r="H1307" s="1"/>
    </row>
    <row r="1308" spans="3:8" x14ac:dyDescent="0.2">
      <c r="C1308" s="1"/>
      <c r="D1308" s="1"/>
      <c r="E1308" s="1"/>
      <c r="F1308" s="1"/>
      <c r="G1308" s="1"/>
      <c r="H1308" s="1"/>
    </row>
    <row r="1309" spans="3:8" x14ac:dyDescent="0.2">
      <c r="C1309" s="1"/>
      <c r="D1309" s="1"/>
      <c r="E1309" s="1"/>
      <c r="F1309" s="1"/>
      <c r="G1309" s="1"/>
      <c r="H1309" s="1"/>
    </row>
    <row r="1310" spans="3:8" x14ac:dyDescent="0.2">
      <c r="C1310" s="1"/>
      <c r="D1310" s="1"/>
      <c r="E1310" s="1"/>
      <c r="F1310" s="1"/>
      <c r="G1310" s="1"/>
      <c r="H1310" s="1"/>
    </row>
    <row r="1311" spans="3:8" x14ac:dyDescent="0.2">
      <c r="C1311" s="1"/>
      <c r="D1311" s="1"/>
      <c r="E1311" s="1"/>
      <c r="F1311" s="1"/>
      <c r="G1311" s="1"/>
      <c r="H1311" s="1"/>
    </row>
    <row r="1312" spans="3:8" x14ac:dyDescent="0.2">
      <c r="C1312" s="1"/>
      <c r="D1312" s="1"/>
      <c r="E1312" s="1"/>
      <c r="F1312" s="1"/>
      <c r="G1312" s="1"/>
      <c r="H1312" s="1"/>
    </row>
    <row r="1313" spans="3:8" x14ac:dyDescent="0.2">
      <c r="C1313" s="1"/>
      <c r="D1313" s="1"/>
      <c r="E1313" s="1"/>
      <c r="F1313" s="1"/>
      <c r="G1313" s="1"/>
      <c r="H1313" s="1"/>
    </row>
    <row r="1314" spans="3:8" x14ac:dyDescent="0.2">
      <c r="C1314" s="1"/>
      <c r="D1314" s="1"/>
      <c r="E1314" s="1"/>
      <c r="F1314" s="1"/>
      <c r="G1314" s="1"/>
      <c r="H1314" s="1"/>
    </row>
    <row r="1315" spans="3:8" x14ac:dyDescent="0.2">
      <c r="C1315" s="1"/>
      <c r="D1315" s="1"/>
      <c r="E1315" s="1"/>
      <c r="F1315" s="1"/>
      <c r="G1315" s="1"/>
      <c r="H1315" s="1"/>
    </row>
    <row r="1316" spans="3:8" x14ac:dyDescent="0.2">
      <c r="C1316" s="1"/>
      <c r="D1316" s="1"/>
      <c r="E1316" s="1"/>
      <c r="F1316" s="1"/>
      <c r="G1316" s="1"/>
      <c r="H1316" s="1"/>
    </row>
    <row r="1317" spans="3:8" x14ac:dyDescent="0.2">
      <c r="C1317" s="1"/>
      <c r="D1317" s="1"/>
      <c r="E1317" s="1"/>
      <c r="F1317" s="1"/>
      <c r="G1317" s="1"/>
      <c r="H1317" s="1"/>
    </row>
    <row r="1318" spans="3:8" x14ac:dyDescent="0.2">
      <c r="C1318" s="1"/>
      <c r="D1318" s="1"/>
      <c r="E1318" s="1"/>
      <c r="F1318" s="1"/>
      <c r="G1318" s="1"/>
      <c r="H1318" s="1"/>
    </row>
    <row r="1319" spans="3:8" x14ac:dyDescent="0.2">
      <c r="C1319" s="1"/>
      <c r="D1319" s="1"/>
      <c r="E1319" s="1"/>
      <c r="F1319" s="1"/>
      <c r="G1319" s="1"/>
      <c r="H1319" s="1"/>
    </row>
    <row r="1320" spans="3:8" x14ac:dyDescent="0.2">
      <c r="C1320" s="1"/>
      <c r="D1320" s="1"/>
      <c r="E1320" s="1"/>
      <c r="F1320" s="1"/>
      <c r="G1320" s="1"/>
      <c r="H1320" s="1"/>
    </row>
    <row r="1321" spans="3:8" x14ac:dyDescent="0.2">
      <c r="C1321" s="1"/>
      <c r="D1321" s="1"/>
      <c r="E1321" s="1"/>
      <c r="F1321" s="1"/>
      <c r="G1321" s="1"/>
      <c r="H1321" s="1"/>
    </row>
    <row r="1322" spans="3:8" x14ac:dyDescent="0.2">
      <c r="C1322" s="1"/>
      <c r="D1322" s="1"/>
      <c r="E1322" s="1"/>
      <c r="F1322" s="1"/>
      <c r="G1322" s="1"/>
      <c r="H1322" s="1"/>
    </row>
    <row r="1323" spans="3:8" x14ac:dyDescent="0.2">
      <c r="C1323" s="1"/>
      <c r="D1323" s="1"/>
      <c r="E1323" s="1"/>
      <c r="F1323" s="1"/>
      <c r="G1323" s="1"/>
      <c r="H1323" s="1"/>
    </row>
    <row r="1324" spans="3:8" x14ac:dyDescent="0.2">
      <c r="C1324" s="1"/>
      <c r="D1324" s="1"/>
      <c r="E1324" s="1"/>
      <c r="F1324" s="1"/>
      <c r="G1324" s="1"/>
      <c r="H1324" s="1"/>
    </row>
    <row r="1325" spans="3:8" x14ac:dyDescent="0.2">
      <c r="C1325" s="1"/>
      <c r="D1325" s="1"/>
      <c r="E1325" s="1"/>
      <c r="F1325" s="1"/>
      <c r="G1325" s="1"/>
      <c r="H1325" s="1"/>
    </row>
    <row r="1326" spans="3:8" x14ac:dyDescent="0.2">
      <c r="C1326" s="1"/>
      <c r="D1326" s="1"/>
      <c r="E1326" s="1"/>
      <c r="F1326" s="1"/>
      <c r="G1326" s="1"/>
      <c r="H1326" s="1"/>
    </row>
    <row r="1327" spans="3:8" x14ac:dyDescent="0.2">
      <c r="C1327" s="1"/>
      <c r="D1327" s="1"/>
      <c r="E1327" s="1"/>
      <c r="F1327" s="1"/>
      <c r="G1327" s="1"/>
      <c r="H1327" s="1"/>
    </row>
    <row r="1328" spans="3:8" x14ac:dyDescent="0.2">
      <c r="C1328" s="1"/>
      <c r="D1328" s="1"/>
      <c r="E1328" s="1"/>
      <c r="F1328" s="1"/>
      <c r="G1328" s="1"/>
      <c r="H1328" s="1"/>
    </row>
    <row r="1329" spans="3:8" x14ac:dyDescent="0.2">
      <c r="C1329" s="1"/>
      <c r="D1329" s="1"/>
      <c r="E1329" s="1"/>
      <c r="F1329" s="1"/>
      <c r="G1329" s="1"/>
      <c r="H1329" s="1"/>
    </row>
    <row r="1330" spans="3:8" x14ac:dyDescent="0.2">
      <c r="C1330" s="1"/>
      <c r="D1330" s="1"/>
      <c r="E1330" s="1"/>
      <c r="F1330" s="1"/>
      <c r="G1330" s="1"/>
      <c r="H1330" s="1"/>
    </row>
    <row r="1331" spans="3:8" x14ac:dyDescent="0.2">
      <c r="C1331" s="1"/>
      <c r="D1331" s="1"/>
      <c r="E1331" s="1"/>
      <c r="F1331" s="1"/>
      <c r="G1331" s="1"/>
      <c r="H1331" s="1"/>
    </row>
    <row r="1332" spans="3:8" x14ac:dyDescent="0.2">
      <c r="C1332" s="1"/>
      <c r="D1332" s="1"/>
      <c r="E1332" s="1"/>
      <c r="F1332" s="1"/>
      <c r="G1332" s="1"/>
      <c r="H1332" s="1"/>
    </row>
    <row r="1333" spans="3:8" x14ac:dyDescent="0.2">
      <c r="C1333" s="1"/>
      <c r="D1333" s="1"/>
      <c r="E1333" s="1"/>
      <c r="F1333" s="1"/>
      <c r="G1333" s="1"/>
      <c r="H1333" s="1"/>
    </row>
    <row r="1334" spans="3:8" x14ac:dyDescent="0.2">
      <c r="C1334" s="1"/>
      <c r="D1334" s="1"/>
      <c r="E1334" s="1"/>
      <c r="F1334" s="1"/>
      <c r="G1334" s="1"/>
      <c r="H1334" s="1"/>
    </row>
    <row r="1335" spans="3:8" x14ac:dyDescent="0.2">
      <c r="C1335" s="1"/>
      <c r="D1335" s="1"/>
      <c r="E1335" s="1"/>
      <c r="F1335" s="1"/>
      <c r="G1335" s="1"/>
      <c r="H1335" s="1"/>
    </row>
    <row r="1336" spans="3:8" x14ac:dyDescent="0.2">
      <c r="C1336" s="1"/>
      <c r="D1336" s="1"/>
      <c r="E1336" s="1"/>
      <c r="F1336" s="1"/>
      <c r="G1336" s="1"/>
      <c r="H1336" s="1"/>
    </row>
    <row r="1337" spans="3:8" x14ac:dyDescent="0.2">
      <c r="C1337" s="1"/>
      <c r="D1337" s="1"/>
      <c r="E1337" s="1"/>
      <c r="F1337" s="1"/>
      <c r="G1337" s="1"/>
      <c r="H1337" s="1"/>
    </row>
    <row r="1338" spans="3:8" x14ac:dyDescent="0.2">
      <c r="C1338" s="1"/>
      <c r="D1338" s="1"/>
      <c r="E1338" s="1"/>
      <c r="F1338" s="1"/>
      <c r="G1338" s="1"/>
      <c r="H1338" s="1"/>
    </row>
    <row r="1339" spans="3:8" x14ac:dyDescent="0.2">
      <c r="C1339" s="1"/>
      <c r="D1339" s="1"/>
      <c r="E1339" s="1"/>
      <c r="F1339" s="1"/>
      <c r="G1339" s="1"/>
      <c r="H1339" s="1"/>
    </row>
    <row r="1340" spans="3:8" x14ac:dyDescent="0.2">
      <c r="C1340" s="1"/>
      <c r="D1340" s="1"/>
      <c r="E1340" s="1"/>
      <c r="F1340" s="1"/>
      <c r="G1340" s="1"/>
      <c r="H1340" s="1"/>
    </row>
    <row r="1341" spans="3:8" x14ac:dyDescent="0.2">
      <c r="C1341" s="1"/>
      <c r="D1341" s="1"/>
      <c r="E1341" s="1"/>
      <c r="F1341" s="1"/>
      <c r="G1341" s="1"/>
      <c r="H1341" s="1"/>
    </row>
    <row r="1342" spans="3:8" x14ac:dyDescent="0.2">
      <c r="C1342" s="1"/>
      <c r="D1342" s="1"/>
      <c r="E1342" s="1"/>
      <c r="F1342" s="1"/>
      <c r="G1342" s="1"/>
      <c r="H1342" s="1"/>
    </row>
    <row r="1343" spans="3:8" x14ac:dyDescent="0.2">
      <c r="C1343" s="1"/>
      <c r="D1343" s="1"/>
      <c r="E1343" s="1"/>
      <c r="F1343" s="1"/>
      <c r="G1343" s="1"/>
      <c r="H1343" s="1"/>
    </row>
    <row r="1344" spans="3:8" x14ac:dyDescent="0.2">
      <c r="C1344" s="1"/>
      <c r="D1344" s="1"/>
      <c r="E1344" s="1"/>
      <c r="F1344" s="1"/>
      <c r="G1344" s="1"/>
      <c r="H1344" s="1"/>
    </row>
    <row r="1345" spans="3:8" x14ac:dyDescent="0.2">
      <c r="C1345" s="1"/>
      <c r="D1345" s="1"/>
      <c r="E1345" s="1"/>
      <c r="F1345" s="1"/>
      <c r="G1345" s="1"/>
      <c r="H1345" s="1"/>
    </row>
    <row r="1346" spans="3:8" x14ac:dyDescent="0.2">
      <c r="C1346" s="1"/>
      <c r="D1346" s="1"/>
      <c r="E1346" s="1"/>
      <c r="F1346" s="1"/>
      <c r="G1346" s="1"/>
      <c r="H1346" s="1"/>
    </row>
    <row r="1347" spans="3:8" x14ac:dyDescent="0.2">
      <c r="C1347" s="1"/>
      <c r="D1347" s="1"/>
      <c r="E1347" s="1"/>
      <c r="F1347" s="1"/>
      <c r="G1347" s="1"/>
      <c r="H1347" s="1"/>
    </row>
    <row r="1348" spans="3:8" x14ac:dyDescent="0.2">
      <c r="C1348" s="1"/>
      <c r="D1348" s="1"/>
      <c r="E1348" s="1"/>
      <c r="F1348" s="1"/>
      <c r="G1348" s="1"/>
      <c r="H1348" s="1"/>
    </row>
    <row r="1349" spans="3:8" x14ac:dyDescent="0.2">
      <c r="C1349" s="1"/>
      <c r="D1349" s="1"/>
      <c r="E1349" s="1"/>
      <c r="F1349" s="1"/>
      <c r="G1349" s="1"/>
      <c r="H1349" s="1"/>
    </row>
    <row r="1350" spans="3:8" x14ac:dyDescent="0.2">
      <c r="C1350" s="1"/>
      <c r="D1350" s="1"/>
      <c r="E1350" s="1"/>
      <c r="F1350" s="1"/>
      <c r="G1350" s="1"/>
      <c r="H1350" s="1"/>
    </row>
    <row r="1351" spans="3:8" x14ac:dyDescent="0.2">
      <c r="C1351" s="1"/>
      <c r="D1351" s="1"/>
      <c r="E1351" s="1"/>
      <c r="F1351" s="1"/>
      <c r="G1351" s="1"/>
      <c r="H1351" s="1"/>
    </row>
    <row r="1352" spans="3:8" x14ac:dyDescent="0.2">
      <c r="C1352" s="1"/>
      <c r="D1352" s="1"/>
      <c r="E1352" s="1"/>
      <c r="F1352" s="1"/>
      <c r="G1352" s="1"/>
      <c r="H1352" s="1"/>
    </row>
    <row r="1353" spans="3:8" x14ac:dyDescent="0.2">
      <c r="C1353" s="1"/>
      <c r="D1353" s="1"/>
      <c r="E1353" s="1"/>
      <c r="F1353" s="1"/>
      <c r="G1353" s="1"/>
      <c r="H1353" s="1"/>
    </row>
    <row r="1354" spans="3:8" x14ac:dyDescent="0.2">
      <c r="C1354" s="1"/>
      <c r="D1354" s="1"/>
      <c r="E1354" s="1"/>
      <c r="F1354" s="1"/>
      <c r="G1354" s="1"/>
      <c r="H1354" s="1"/>
    </row>
    <row r="1355" spans="3:8" x14ac:dyDescent="0.2">
      <c r="C1355" s="1"/>
      <c r="D1355" s="1"/>
      <c r="E1355" s="1"/>
      <c r="F1355" s="1"/>
      <c r="G1355" s="1"/>
      <c r="H1355" s="1"/>
    </row>
    <row r="1356" spans="3:8" x14ac:dyDescent="0.2">
      <c r="C1356" s="1"/>
      <c r="D1356" s="1"/>
      <c r="E1356" s="1"/>
      <c r="F1356" s="1"/>
      <c r="G1356" s="1"/>
      <c r="H1356" s="1"/>
    </row>
    <row r="1357" spans="3:8" x14ac:dyDescent="0.2">
      <c r="C1357" s="1"/>
      <c r="D1357" s="1"/>
      <c r="E1357" s="1"/>
      <c r="F1357" s="1"/>
      <c r="G1357" s="1"/>
      <c r="H1357" s="1"/>
    </row>
    <row r="1358" spans="3:8" x14ac:dyDescent="0.2">
      <c r="C1358" s="1"/>
      <c r="D1358" s="1"/>
      <c r="E1358" s="1"/>
      <c r="F1358" s="1"/>
      <c r="G1358" s="1"/>
      <c r="H1358" s="1"/>
    </row>
    <row r="1359" spans="3:8" x14ac:dyDescent="0.2">
      <c r="C1359" s="1"/>
      <c r="D1359" s="1"/>
      <c r="E1359" s="1"/>
      <c r="F1359" s="1"/>
      <c r="G1359" s="1"/>
      <c r="H1359" s="1"/>
    </row>
    <row r="1360" spans="3:8" x14ac:dyDescent="0.2">
      <c r="C1360" s="1"/>
      <c r="D1360" s="1"/>
      <c r="E1360" s="1"/>
      <c r="F1360" s="1"/>
      <c r="G1360" s="1"/>
      <c r="H1360" s="1"/>
    </row>
    <row r="1361" spans="3:8" x14ac:dyDescent="0.2">
      <c r="C1361" s="1"/>
      <c r="D1361" s="1"/>
      <c r="E1361" s="1"/>
      <c r="F1361" s="1"/>
      <c r="G1361" s="1"/>
      <c r="H1361" s="1"/>
    </row>
    <row r="1362" spans="3:8" x14ac:dyDescent="0.2">
      <c r="C1362" s="1"/>
      <c r="D1362" s="1"/>
      <c r="E1362" s="1"/>
      <c r="F1362" s="1"/>
      <c r="G1362" s="1"/>
      <c r="H1362" s="1"/>
    </row>
    <row r="1363" spans="3:8" x14ac:dyDescent="0.2">
      <c r="C1363" s="1"/>
      <c r="D1363" s="1"/>
      <c r="E1363" s="1"/>
      <c r="F1363" s="1"/>
      <c r="G1363" s="1"/>
      <c r="H1363" s="1"/>
    </row>
    <row r="1364" spans="3:8" x14ac:dyDescent="0.2">
      <c r="C1364" s="1"/>
      <c r="D1364" s="1"/>
      <c r="E1364" s="1"/>
      <c r="F1364" s="1"/>
      <c r="G1364" s="1"/>
      <c r="H1364" s="1"/>
    </row>
    <row r="1365" spans="3:8" x14ac:dyDescent="0.2">
      <c r="C1365" s="1"/>
      <c r="D1365" s="1"/>
      <c r="E1365" s="1"/>
      <c r="F1365" s="1"/>
      <c r="G1365" s="1"/>
      <c r="H1365" s="1"/>
    </row>
    <row r="1366" spans="3:8" x14ac:dyDescent="0.2">
      <c r="C1366" s="1"/>
      <c r="D1366" s="1"/>
      <c r="E1366" s="1"/>
      <c r="F1366" s="1"/>
      <c r="G1366" s="1"/>
      <c r="H1366" s="1"/>
    </row>
    <row r="1367" spans="3:8" x14ac:dyDescent="0.2">
      <c r="C1367" s="1"/>
      <c r="D1367" s="1"/>
      <c r="E1367" s="1"/>
      <c r="F1367" s="1"/>
      <c r="G1367" s="1"/>
      <c r="H1367" s="1"/>
    </row>
    <row r="1368" spans="3:8" x14ac:dyDescent="0.2">
      <c r="C1368" s="1"/>
      <c r="D1368" s="1"/>
      <c r="E1368" s="1"/>
      <c r="F1368" s="1"/>
      <c r="G1368" s="1"/>
      <c r="H1368" s="1"/>
    </row>
    <row r="1369" spans="3:8" x14ac:dyDescent="0.2">
      <c r="C1369" s="1"/>
      <c r="D1369" s="1"/>
      <c r="E1369" s="1"/>
      <c r="F1369" s="1"/>
      <c r="G1369" s="1"/>
      <c r="H1369" s="1"/>
    </row>
    <row r="1370" spans="3:8" x14ac:dyDescent="0.2">
      <c r="C1370" s="1"/>
      <c r="D1370" s="1"/>
      <c r="E1370" s="1"/>
      <c r="F1370" s="1"/>
      <c r="G1370" s="1"/>
      <c r="H1370" s="1"/>
    </row>
    <row r="1371" spans="3:8" x14ac:dyDescent="0.2">
      <c r="C1371" s="1"/>
      <c r="D1371" s="1"/>
      <c r="E1371" s="1"/>
      <c r="F1371" s="1"/>
      <c r="G1371" s="1"/>
      <c r="H1371" s="1"/>
    </row>
    <row r="1372" spans="3:8" x14ac:dyDescent="0.2">
      <c r="C1372" s="1"/>
      <c r="D1372" s="1"/>
      <c r="E1372" s="1"/>
      <c r="F1372" s="1"/>
      <c r="G1372" s="1"/>
      <c r="H1372" s="1"/>
    </row>
    <row r="1373" spans="3:8" x14ac:dyDescent="0.2">
      <c r="C1373" s="1"/>
      <c r="D1373" s="1"/>
      <c r="E1373" s="1"/>
      <c r="F1373" s="1"/>
      <c r="G1373" s="1"/>
      <c r="H1373" s="1"/>
    </row>
    <row r="1374" spans="3:8" x14ac:dyDescent="0.2">
      <c r="C1374" s="1"/>
      <c r="D1374" s="1"/>
      <c r="E1374" s="1"/>
      <c r="F1374" s="1"/>
      <c r="G1374" s="1"/>
      <c r="H1374" s="1"/>
    </row>
    <row r="1375" spans="3:8" x14ac:dyDescent="0.2">
      <c r="C1375" s="1"/>
      <c r="D1375" s="1"/>
      <c r="E1375" s="1"/>
      <c r="F1375" s="1"/>
      <c r="G1375" s="1"/>
      <c r="H1375" s="1"/>
    </row>
    <row r="1376" spans="3:8" x14ac:dyDescent="0.2">
      <c r="C1376" s="1"/>
      <c r="D1376" s="1"/>
      <c r="E1376" s="1"/>
      <c r="F1376" s="1"/>
      <c r="G1376" s="1"/>
      <c r="H1376" s="1"/>
    </row>
    <row r="1377" spans="3:8" x14ac:dyDescent="0.2">
      <c r="C1377" s="1"/>
      <c r="D1377" s="1"/>
      <c r="E1377" s="1"/>
      <c r="F1377" s="1"/>
      <c r="G1377" s="1"/>
      <c r="H1377" s="1"/>
    </row>
    <row r="1378" spans="3:8" x14ac:dyDescent="0.2">
      <c r="C1378" s="1"/>
      <c r="D1378" s="1"/>
      <c r="E1378" s="1"/>
      <c r="F1378" s="1"/>
      <c r="G1378" s="1"/>
      <c r="H1378" s="1"/>
    </row>
    <row r="1379" spans="3:8" x14ac:dyDescent="0.2">
      <c r="C1379" s="1"/>
      <c r="D1379" s="1"/>
      <c r="E1379" s="1"/>
      <c r="F1379" s="1"/>
      <c r="G1379" s="1"/>
      <c r="H1379" s="1"/>
    </row>
    <row r="1380" spans="3:8" x14ac:dyDescent="0.2">
      <c r="C1380" s="1"/>
      <c r="D1380" s="1"/>
      <c r="E1380" s="1"/>
      <c r="F1380" s="1"/>
      <c r="G1380" s="1"/>
      <c r="H1380" s="1"/>
    </row>
    <row r="1381" spans="3:8" x14ac:dyDescent="0.2">
      <c r="C1381" s="1"/>
      <c r="D1381" s="1"/>
      <c r="E1381" s="1"/>
      <c r="F1381" s="1"/>
      <c r="G1381" s="1"/>
      <c r="H1381" s="1"/>
    </row>
    <row r="1382" spans="3:8" x14ac:dyDescent="0.2">
      <c r="C1382" s="1"/>
      <c r="D1382" s="1"/>
      <c r="E1382" s="1"/>
      <c r="F1382" s="1"/>
      <c r="G1382" s="1"/>
      <c r="H1382" s="1"/>
    </row>
    <row r="1383" spans="3:8" x14ac:dyDescent="0.2">
      <c r="C1383" s="1"/>
      <c r="D1383" s="1"/>
      <c r="E1383" s="1"/>
      <c r="F1383" s="1"/>
      <c r="G1383" s="1"/>
      <c r="H1383" s="1"/>
    </row>
    <row r="1384" spans="3:8" x14ac:dyDescent="0.2">
      <c r="C1384" s="1"/>
      <c r="D1384" s="1"/>
      <c r="E1384" s="1"/>
      <c r="F1384" s="1"/>
      <c r="G1384" s="1"/>
      <c r="H1384" s="1"/>
    </row>
    <row r="1385" spans="3:8" x14ac:dyDescent="0.2">
      <c r="C1385" s="1"/>
      <c r="D1385" s="1"/>
      <c r="E1385" s="1"/>
      <c r="F1385" s="1"/>
      <c r="G1385" s="1"/>
      <c r="H1385" s="1"/>
    </row>
    <row r="1386" spans="3:8" x14ac:dyDescent="0.2">
      <c r="C1386" s="1"/>
      <c r="D1386" s="1"/>
      <c r="E1386" s="1"/>
      <c r="F1386" s="1"/>
      <c r="G1386" s="1"/>
      <c r="H1386" s="1"/>
    </row>
    <row r="1387" spans="3:8" x14ac:dyDescent="0.2">
      <c r="C1387" s="1"/>
      <c r="D1387" s="1"/>
      <c r="E1387" s="1"/>
      <c r="F1387" s="1"/>
      <c r="G1387" s="1"/>
      <c r="H1387" s="1"/>
    </row>
    <row r="1388" spans="3:8" x14ac:dyDescent="0.2">
      <c r="C1388" s="1"/>
      <c r="D1388" s="1"/>
      <c r="E1388" s="1"/>
      <c r="F1388" s="1"/>
      <c r="G1388" s="1"/>
      <c r="H1388" s="1"/>
    </row>
    <row r="1389" spans="3:8" x14ac:dyDescent="0.2">
      <c r="C1389" s="1"/>
      <c r="D1389" s="1"/>
      <c r="E1389" s="1"/>
      <c r="F1389" s="1"/>
      <c r="G1389" s="1"/>
      <c r="H1389" s="1"/>
    </row>
    <row r="1390" spans="3:8" x14ac:dyDescent="0.2">
      <c r="C1390" s="1"/>
      <c r="D1390" s="1"/>
      <c r="E1390" s="1"/>
      <c r="F1390" s="1"/>
      <c r="G1390" s="1"/>
      <c r="H1390" s="1"/>
    </row>
    <row r="1391" spans="3:8" x14ac:dyDescent="0.2">
      <c r="C1391" s="1"/>
      <c r="D1391" s="1"/>
      <c r="E1391" s="1"/>
      <c r="F1391" s="1"/>
      <c r="G1391" s="1"/>
      <c r="H1391" s="1"/>
    </row>
    <row r="1392" spans="3:8" x14ac:dyDescent="0.2">
      <c r="C1392" s="1"/>
      <c r="D1392" s="1"/>
      <c r="E1392" s="1"/>
      <c r="F1392" s="1"/>
      <c r="G1392" s="1"/>
      <c r="H1392" s="1"/>
    </row>
    <row r="1393" spans="3:8" x14ac:dyDescent="0.2">
      <c r="C1393" s="1"/>
      <c r="D1393" s="1"/>
      <c r="E1393" s="1"/>
      <c r="F1393" s="1"/>
      <c r="G1393" s="1"/>
      <c r="H1393" s="1"/>
    </row>
    <row r="1394" spans="3:8" x14ac:dyDescent="0.2">
      <c r="C1394" s="1"/>
      <c r="D1394" s="1"/>
      <c r="E1394" s="1"/>
      <c r="F1394" s="1"/>
      <c r="G1394" s="1"/>
      <c r="H1394" s="1"/>
    </row>
    <row r="1395" spans="3:8" x14ac:dyDescent="0.2">
      <c r="C1395" s="1"/>
      <c r="D1395" s="1"/>
      <c r="E1395" s="1"/>
      <c r="F1395" s="1"/>
      <c r="G1395" s="1"/>
      <c r="H1395" s="1"/>
    </row>
    <row r="1396" spans="3:8" x14ac:dyDescent="0.2">
      <c r="C1396" s="1"/>
      <c r="D1396" s="1"/>
      <c r="E1396" s="1"/>
      <c r="F1396" s="1"/>
      <c r="G1396" s="1"/>
      <c r="H1396" s="1"/>
    </row>
    <row r="1397" spans="3:8" x14ac:dyDescent="0.2">
      <c r="C1397" s="1"/>
      <c r="D1397" s="1"/>
      <c r="E1397" s="1"/>
      <c r="F1397" s="1"/>
      <c r="G1397" s="1"/>
      <c r="H1397" s="1"/>
    </row>
    <row r="1398" spans="3:8" x14ac:dyDescent="0.2">
      <c r="C1398" s="1"/>
      <c r="D1398" s="1"/>
      <c r="E1398" s="1"/>
      <c r="F1398" s="1"/>
      <c r="G1398" s="1"/>
      <c r="H1398" s="1"/>
    </row>
    <row r="1399" spans="3:8" x14ac:dyDescent="0.2">
      <c r="C1399" s="1"/>
      <c r="D1399" s="1"/>
      <c r="E1399" s="1"/>
      <c r="F1399" s="1"/>
      <c r="G1399" s="1"/>
      <c r="H1399" s="1"/>
    </row>
    <row r="1400" spans="3:8" x14ac:dyDescent="0.2">
      <c r="C1400" s="1"/>
      <c r="D1400" s="1"/>
      <c r="E1400" s="1"/>
      <c r="F1400" s="1"/>
      <c r="G1400" s="1"/>
      <c r="H1400" s="1"/>
    </row>
    <row r="1401" spans="3:8" x14ac:dyDescent="0.2">
      <c r="C1401" s="1"/>
      <c r="D1401" s="1"/>
      <c r="E1401" s="1"/>
      <c r="F1401" s="1"/>
      <c r="G1401" s="1"/>
      <c r="H1401" s="1"/>
    </row>
    <row r="1402" spans="3:8" x14ac:dyDescent="0.2">
      <c r="C1402" s="1"/>
      <c r="D1402" s="1"/>
      <c r="E1402" s="1"/>
      <c r="F1402" s="1"/>
      <c r="G1402" s="1"/>
      <c r="H1402" s="1"/>
    </row>
    <row r="1403" spans="3:8" x14ac:dyDescent="0.2">
      <c r="C1403" s="1"/>
      <c r="D1403" s="1"/>
      <c r="E1403" s="1"/>
      <c r="F1403" s="1"/>
      <c r="G1403" s="1"/>
      <c r="H1403" s="1"/>
    </row>
    <row r="1404" spans="3:8" x14ac:dyDescent="0.2">
      <c r="C1404" s="1"/>
      <c r="D1404" s="1"/>
      <c r="E1404" s="1"/>
      <c r="F1404" s="1"/>
      <c r="G1404" s="1"/>
      <c r="H1404" s="1"/>
    </row>
    <row r="1405" spans="3:8" x14ac:dyDescent="0.2">
      <c r="C1405" s="1"/>
      <c r="D1405" s="1"/>
      <c r="E1405" s="1"/>
      <c r="F1405" s="1"/>
      <c r="G1405" s="1"/>
      <c r="H1405" s="1"/>
    </row>
    <row r="1406" spans="3:8" x14ac:dyDescent="0.2">
      <c r="C1406" s="1"/>
      <c r="D1406" s="1"/>
      <c r="E1406" s="1"/>
      <c r="F1406" s="1"/>
      <c r="G1406" s="1"/>
      <c r="H1406" s="1"/>
    </row>
    <row r="1407" spans="3:8" x14ac:dyDescent="0.2">
      <c r="C1407" s="1"/>
      <c r="D1407" s="1"/>
      <c r="E1407" s="1"/>
      <c r="F1407" s="1"/>
      <c r="G1407" s="1"/>
      <c r="H1407" s="1"/>
    </row>
    <row r="1408" spans="3:8" x14ac:dyDescent="0.2">
      <c r="C1408" s="1"/>
      <c r="D1408" s="1"/>
      <c r="E1408" s="1"/>
      <c r="F1408" s="1"/>
      <c r="G1408" s="1"/>
      <c r="H1408" s="1"/>
    </row>
    <row r="1409" spans="3:8" x14ac:dyDescent="0.2">
      <c r="C1409" s="1"/>
      <c r="D1409" s="1"/>
      <c r="E1409" s="1"/>
      <c r="F1409" s="1"/>
      <c r="G1409" s="1"/>
      <c r="H1409" s="1"/>
    </row>
    <row r="1410" spans="3:8" x14ac:dyDescent="0.2">
      <c r="C1410" s="1"/>
      <c r="D1410" s="1"/>
      <c r="E1410" s="1"/>
      <c r="F1410" s="1"/>
      <c r="G1410" s="1"/>
      <c r="H1410" s="1"/>
    </row>
    <row r="1411" spans="3:8" x14ac:dyDescent="0.2">
      <c r="C1411" s="1"/>
      <c r="D1411" s="1"/>
      <c r="E1411" s="1"/>
      <c r="F1411" s="1"/>
      <c r="G1411" s="1"/>
      <c r="H1411" s="1"/>
    </row>
    <row r="1412" spans="3:8" x14ac:dyDescent="0.2">
      <c r="C1412" s="1"/>
      <c r="D1412" s="1"/>
      <c r="E1412" s="1"/>
      <c r="F1412" s="1"/>
      <c r="G1412" s="1"/>
      <c r="H1412" s="1"/>
    </row>
    <row r="1413" spans="3:8" x14ac:dyDescent="0.2">
      <c r="C1413" s="1"/>
      <c r="D1413" s="1"/>
      <c r="E1413" s="1"/>
      <c r="F1413" s="1"/>
      <c r="G1413" s="1"/>
      <c r="H1413" s="1"/>
    </row>
    <row r="1414" spans="3:8" x14ac:dyDescent="0.2">
      <c r="C1414" s="1"/>
      <c r="D1414" s="1"/>
      <c r="E1414" s="1"/>
      <c r="F1414" s="1"/>
      <c r="G1414" s="1"/>
      <c r="H1414" s="1"/>
    </row>
    <row r="1415" spans="3:8" x14ac:dyDescent="0.2">
      <c r="C1415" s="1"/>
      <c r="D1415" s="1"/>
      <c r="E1415" s="1"/>
      <c r="F1415" s="1"/>
      <c r="G1415" s="1"/>
      <c r="H1415" s="1"/>
    </row>
    <row r="1416" spans="3:8" x14ac:dyDescent="0.2">
      <c r="C1416" s="1"/>
      <c r="D1416" s="1"/>
      <c r="E1416" s="1"/>
      <c r="F1416" s="1"/>
      <c r="G1416" s="1"/>
      <c r="H1416" s="1"/>
    </row>
    <row r="1417" spans="3:8" x14ac:dyDescent="0.2">
      <c r="C1417" s="1"/>
      <c r="D1417" s="1"/>
      <c r="E1417" s="1"/>
      <c r="F1417" s="1"/>
      <c r="G1417" s="1"/>
      <c r="H1417" s="1"/>
    </row>
    <row r="1418" spans="3:8" x14ac:dyDescent="0.2">
      <c r="C1418" s="1"/>
      <c r="D1418" s="1"/>
      <c r="E1418" s="1"/>
      <c r="F1418" s="1"/>
      <c r="G1418" s="1"/>
      <c r="H1418" s="1"/>
    </row>
    <row r="1419" spans="3:8" x14ac:dyDescent="0.2">
      <c r="C1419" s="1"/>
      <c r="D1419" s="1"/>
      <c r="E1419" s="1"/>
      <c r="F1419" s="1"/>
      <c r="G1419" s="1"/>
      <c r="H1419" s="1"/>
    </row>
    <row r="1420" spans="3:8" x14ac:dyDescent="0.2">
      <c r="C1420" s="1"/>
      <c r="D1420" s="1"/>
      <c r="E1420" s="1"/>
      <c r="F1420" s="1"/>
      <c r="G1420" s="1"/>
      <c r="H1420" s="1"/>
    </row>
    <row r="1421" spans="3:8" x14ac:dyDescent="0.2">
      <c r="C1421" s="1"/>
      <c r="D1421" s="1"/>
      <c r="E1421" s="1"/>
      <c r="F1421" s="1"/>
      <c r="G1421" s="1"/>
      <c r="H1421" s="1"/>
    </row>
    <row r="1422" spans="3:8" x14ac:dyDescent="0.2">
      <c r="C1422" s="1"/>
      <c r="D1422" s="1"/>
      <c r="E1422" s="1"/>
      <c r="F1422" s="1"/>
      <c r="G1422" s="1"/>
      <c r="H1422" s="1"/>
    </row>
    <row r="1423" spans="3:8" x14ac:dyDescent="0.2">
      <c r="C1423" s="1"/>
      <c r="D1423" s="1"/>
      <c r="E1423" s="1"/>
      <c r="F1423" s="1"/>
      <c r="G1423" s="1"/>
      <c r="H1423" s="1"/>
    </row>
    <row r="1424" spans="3:8" x14ac:dyDescent="0.2">
      <c r="C1424" s="1"/>
      <c r="D1424" s="1"/>
      <c r="E1424" s="1"/>
      <c r="F1424" s="1"/>
      <c r="G1424" s="1"/>
      <c r="H1424" s="1"/>
    </row>
    <row r="1425" spans="3:8" x14ac:dyDescent="0.2">
      <c r="C1425" s="1"/>
      <c r="D1425" s="1"/>
      <c r="E1425" s="1"/>
      <c r="F1425" s="1"/>
      <c r="G1425" s="1"/>
      <c r="H1425" s="1"/>
    </row>
    <row r="1426" spans="3:8" x14ac:dyDescent="0.2">
      <c r="C1426" s="1"/>
      <c r="D1426" s="1"/>
      <c r="E1426" s="1"/>
      <c r="F1426" s="1"/>
      <c r="G1426" s="1"/>
      <c r="H1426" s="1"/>
    </row>
    <row r="1427" spans="3:8" x14ac:dyDescent="0.2">
      <c r="C1427" s="1"/>
      <c r="D1427" s="1"/>
      <c r="E1427" s="1"/>
      <c r="F1427" s="1"/>
      <c r="G1427" s="1"/>
      <c r="H1427" s="1"/>
    </row>
    <row r="1428" spans="3:8" x14ac:dyDescent="0.2">
      <c r="C1428" s="1"/>
      <c r="D1428" s="1"/>
      <c r="E1428" s="1"/>
      <c r="F1428" s="1"/>
      <c r="G1428" s="1"/>
      <c r="H1428" s="1"/>
    </row>
    <row r="1429" spans="3:8" x14ac:dyDescent="0.2">
      <c r="C1429" s="1"/>
      <c r="D1429" s="1"/>
      <c r="E1429" s="1"/>
      <c r="F1429" s="1"/>
      <c r="G1429" s="1"/>
      <c r="H1429" s="1"/>
    </row>
    <row r="1430" spans="3:8" x14ac:dyDescent="0.2">
      <c r="C1430" s="1"/>
      <c r="D1430" s="1"/>
      <c r="E1430" s="1"/>
      <c r="F1430" s="1"/>
      <c r="G1430" s="1"/>
      <c r="H1430" s="1"/>
    </row>
    <row r="1431" spans="3:8" x14ac:dyDescent="0.2">
      <c r="C1431" s="1"/>
      <c r="D1431" s="1"/>
      <c r="E1431" s="1"/>
      <c r="F1431" s="1"/>
      <c r="G1431" s="1"/>
      <c r="H1431" s="1"/>
    </row>
    <row r="1432" spans="3:8" x14ac:dyDescent="0.2">
      <c r="C1432" s="1"/>
      <c r="D1432" s="1"/>
      <c r="E1432" s="1"/>
      <c r="F1432" s="1"/>
      <c r="G1432" s="1"/>
      <c r="H1432" s="1"/>
    </row>
    <row r="1433" spans="3:8" x14ac:dyDescent="0.2">
      <c r="C1433" s="1"/>
      <c r="D1433" s="1"/>
      <c r="E1433" s="1"/>
      <c r="F1433" s="1"/>
      <c r="G1433" s="1"/>
      <c r="H1433" s="1"/>
    </row>
    <row r="1434" spans="3:8" x14ac:dyDescent="0.2">
      <c r="C1434" s="1"/>
      <c r="D1434" s="1"/>
      <c r="E1434" s="1"/>
      <c r="F1434" s="1"/>
      <c r="G1434" s="1"/>
      <c r="H1434" s="1"/>
    </row>
    <row r="1435" spans="3:8" x14ac:dyDescent="0.2">
      <c r="C1435" s="1"/>
      <c r="D1435" s="1"/>
      <c r="E1435" s="1"/>
      <c r="F1435" s="1"/>
      <c r="G1435" s="1"/>
      <c r="H1435" s="1"/>
    </row>
    <row r="1436" spans="3:8" x14ac:dyDescent="0.2">
      <c r="C1436" s="1"/>
      <c r="D1436" s="1"/>
      <c r="E1436" s="1"/>
      <c r="F1436" s="1"/>
      <c r="G1436" s="1"/>
      <c r="H1436" s="1"/>
    </row>
    <row r="1437" spans="3:8" x14ac:dyDescent="0.2">
      <c r="C1437" s="1"/>
      <c r="D1437" s="1"/>
      <c r="E1437" s="1"/>
      <c r="F1437" s="1"/>
      <c r="G1437" s="1"/>
      <c r="H1437" s="1"/>
    </row>
    <row r="1438" spans="3:8" x14ac:dyDescent="0.2">
      <c r="C1438" s="1"/>
      <c r="D1438" s="1"/>
      <c r="E1438" s="1"/>
      <c r="F1438" s="1"/>
      <c r="G1438" s="1"/>
      <c r="H1438" s="1"/>
    </row>
    <row r="1439" spans="3:8" x14ac:dyDescent="0.2">
      <c r="C1439" s="1"/>
      <c r="D1439" s="1"/>
      <c r="E1439" s="1"/>
      <c r="F1439" s="1"/>
      <c r="G1439" s="1"/>
      <c r="H1439" s="1"/>
    </row>
    <row r="1440" spans="3:8" x14ac:dyDescent="0.2">
      <c r="C1440" s="1"/>
      <c r="D1440" s="1"/>
      <c r="E1440" s="1"/>
      <c r="F1440" s="1"/>
      <c r="G1440" s="1"/>
      <c r="H1440" s="1"/>
    </row>
    <row r="1441" spans="3:8" x14ac:dyDescent="0.2">
      <c r="C1441" s="1"/>
      <c r="D1441" s="1"/>
      <c r="E1441" s="1"/>
      <c r="F1441" s="1"/>
      <c r="G1441" s="1"/>
      <c r="H1441" s="1"/>
    </row>
    <row r="1442" spans="3:8" x14ac:dyDescent="0.2">
      <c r="C1442" s="1"/>
      <c r="D1442" s="1"/>
      <c r="E1442" s="1"/>
      <c r="F1442" s="1"/>
      <c r="G1442" s="1"/>
      <c r="H1442" s="1"/>
    </row>
    <row r="1443" spans="3:8" x14ac:dyDescent="0.2">
      <c r="C1443" s="1"/>
      <c r="D1443" s="1"/>
      <c r="E1443" s="1"/>
      <c r="F1443" s="1"/>
      <c r="G1443" s="1"/>
      <c r="H1443" s="1"/>
    </row>
    <row r="1444" spans="3:8" x14ac:dyDescent="0.2">
      <c r="C1444" s="1"/>
      <c r="D1444" s="1"/>
      <c r="E1444" s="1"/>
      <c r="F1444" s="1"/>
      <c r="G1444" s="1"/>
      <c r="H1444" s="1"/>
    </row>
    <row r="1445" spans="3:8" x14ac:dyDescent="0.2">
      <c r="C1445" s="1"/>
      <c r="D1445" s="1"/>
      <c r="E1445" s="1"/>
      <c r="F1445" s="1"/>
      <c r="G1445" s="1"/>
      <c r="H1445" s="1"/>
    </row>
    <row r="1446" spans="3:8" x14ac:dyDescent="0.2">
      <c r="C1446" s="1"/>
      <c r="D1446" s="1"/>
      <c r="E1446" s="1"/>
      <c r="F1446" s="1"/>
      <c r="G1446" s="1"/>
      <c r="H1446" s="1"/>
    </row>
    <row r="1447" spans="3:8" x14ac:dyDescent="0.2">
      <c r="C1447" s="1"/>
      <c r="D1447" s="1"/>
      <c r="E1447" s="1"/>
      <c r="F1447" s="1"/>
      <c r="G1447" s="1"/>
      <c r="H1447" s="1"/>
    </row>
    <row r="1448" spans="3:8" x14ac:dyDescent="0.2">
      <c r="C1448" s="1"/>
      <c r="D1448" s="1"/>
      <c r="E1448" s="1"/>
      <c r="F1448" s="1"/>
      <c r="G1448" s="1"/>
      <c r="H1448" s="1"/>
    </row>
    <row r="1449" spans="3:8" x14ac:dyDescent="0.2">
      <c r="C1449" s="1"/>
      <c r="D1449" s="1"/>
      <c r="E1449" s="1"/>
      <c r="F1449" s="1"/>
      <c r="G1449" s="1"/>
      <c r="H1449" s="1"/>
    </row>
    <row r="1450" spans="3:8" x14ac:dyDescent="0.2">
      <c r="C1450" s="1"/>
      <c r="D1450" s="1"/>
      <c r="E1450" s="1"/>
      <c r="F1450" s="1"/>
      <c r="G1450" s="1"/>
      <c r="H1450" s="1"/>
    </row>
    <row r="1451" spans="3:8" x14ac:dyDescent="0.2">
      <c r="C1451" s="1"/>
      <c r="D1451" s="1"/>
      <c r="E1451" s="1"/>
      <c r="F1451" s="1"/>
      <c r="G1451" s="1"/>
      <c r="H1451" s="1"/>
    </row>
    <row r="1452" spans="3:8" x14ac:dyDescent="0.2">
      <c r="C1452" s="1"/>
      <c r="D1452" s="1"/>
      <c r="E1452" s="1"/>
      <c r="F1452" s="1"/>
      <c r="G1452" s="1"/>
      <c r="H1452" s="1"/>
    </row>
    <row r="1453" spans="3:8" x14ac:dyDescent="0.2">
      <c r="C1453" s="1"/>
      <c r="D1453" s="1"/>
      <c r="E1453" s="1"/>
      <c r="F1453" s="1"/>
      <c r="G1453" s="1"/>
      <c r="H1453" s="1"/>
    </row>
    <row r="1454" spans="3:8" x14ac:dyDescent="0.2">
      <c r="C1454" s="1"/>
      <c r="D1454" s="1"/>
      <c r="E1454" s="1"/>
      <c r="F1454" s="1"/>
      <c r="G1454" s="1"/>
      <c r="H1454" s="1"/>
    </row>
    <row r="1455" spans="3:8" x14ac:dyDescent="0.2">
      <c r="C1455" s="1"/>
      <c r="D1455" s="1"/>
      <c r="E1455" s="1"/>
      <c r="F1455" s="1"/>
      <c r="G1455" s="1"/>
      <c r="H1455" s="1"/>
    </row>
    <row r="1456" spans="3:8" x14ac:dyDescent="0.2">
      <c r="C1456" s="1"/>
      <c r="D1456" s="1"/>
      <c r="E1456" s="1"/>
      <c r="F1456" s="1"/>
      <c r="G1456" s="1"/>
      <c r="H1456" s="1"/>
    </row>
    <row r="1457" spans="3:8" x14ac:dyDescent="0.2">
      <c r="C1457" s="1"/>
      <c r="D1457" s="1"/>
      <c r="E1457" s="1"/>
      <c r="F1457" s="1"/>
      <c r="G1457" s="1"/>
      <c r="H1457" s="1"/>
    </row>
    <row r="1458" spans="3:8" x14ac:dyDescent="0.2">
      <c r="C1458" s="1"/>
      <c r="D1458" s="1"/>
      <c r="E1458" s="1"/>
      <c r="F1458" s="1"/>
      <c r="G1458" s="1"/>
      <c r="H1458" s="1"/>
    </row>
    <row r="1459" spans="3:8" x14ac:dyDescent="0.2">
      <c r="C1459" s="1"/>
      <c r="D1459" s="1"/>
      <c r="E1459" s="1"/>
      <c r="F1459" s="1"/>
      <c r="G1459" s="1"/>
      <c r="H1459" s="1"/>
    </row>
    <row r="1460" spans="3:8" x14ac:dyDescent="0.2">
      <c r="C1460" s="1"/>
      <c r="D1460" s="1"/>
      <c r="E1460" s="1"/>
      <c r="F1460" s="1"/>
      <c r="G1460" s="1"/>
      <c r="H1460" s="1"/>
    </row>
    <row r="1461" spans="3:8" x14ac:dyDescent="0.2">
      <c r="C1461" s="1"/>
      <c r="D1461" s="1"/>
      <c r="E1461" s="1"/>
      <c r="F1461" s="1"/>
      <c r="G1461" s="1"/>
      <c r="H1461" s="1"/>
    </row>
    <row r="1462" spans="3:8" x14ac:dyDescent="0.2">
      <c r="C1462" s="1"/>
      <c r="D1462" s="1"/>
      <c r="E1462" s="1"/>
      <c r="F1462" s="1"/>
      <c r="G1462" s="1"/>
      <c r="H1462" s="1"/>
    </row>
    <row r="1463" spans="3:8" x14ac:dyDescent="0.2">
      <c r="C1463" s="1"/>
      <c r="D1463" s="1"/>
      <c r="E1463" s="1"/>
      <c r="F1463" s="1"/>
      <c r="G1463" s="1"/>
      <c r="H1463" s="1"/>
    </row>
    <row r="1464" spans="3:8" x14ac:dyDescent="0.2">
      <c r="C1464" s="1"/>
      <c r="D1464" s="1"/>
      <c r="E1464" s="1"/>
      <c r="F1464" s="1"/>
      <c r="G1464" s="1"/>
      <c r="H1464" s="1"/>
    </row>
    <row r="1465" spans="3:8" x14ac:dyDescent="0.2">
      <c r="C1465" s="1"/>
      <c r="D1465" s="1"/>
      <c r="E1465" s="1"/>
      <c r="F1465" s="1"/>
      <c r="G1465" s="1"/>
      <c r="H1465" s="1"/>
    </row>
    <row r="1466" spans="3:8" x14ac:dyDescent="0.2">
      <c r="C1466" s="1"/>
      <c r="D1466" s="1"/>
      <c r="E1466" s="1"/>
      <c r="F1466" s="1"/>
      <c r="G1466" s="1"/>
      <c r="H1466" s="1"/>
    </row>
    <row r="1467" spans="3:8" x14ac:dyDescent="0.2">
      <c r="C1467" s="1"/>
      <c r="D1467" s="1"/>
      <c r="E1467" s="1"/>
      <c r="F1467" s="1"/>
      <c r="G1467" s="1"/>
      <c r="H1467" s="1"/>
    </row>
    <row r="1468" spans="3:8" x14ac:dyDescent="0.2">
      <c r="C1468" s="1"/>
      <c r="D1468" s="1"/>
      <c r="E1468" s="1"/>
      <c r="F1468" s="1"/>
      <c r="G1468" s="1"/>
      <c r="H1468" s="1"/>
    </row>
    <row r="1469" spans="3:8" x14ac:dyDescent="0.2">
      <c r="C1469" s="1"/>
      <c r="D1469" s="1"/>
      <c r="E1469" s="1"/>
      <c r="F1469" s="1"/>
      <c r="G1469" s="1"/>
      <c r="H1469" s="1"/>
    </row>
    <row r="1470" spans="3:8" x14ac:dyDescent="0.2">
      <c r="C1470" s="1"/>
      <c r="D1470" s="1"/>
      <c r="E1470" s="1"/>
      <c r="F1470" s="1"/>
      <c r="G1470" s="1"/>
      <c r="H1470" s="1"/>
    </row>
    <row r="1471" spans="3:8" x14ac:dyDescent="0.2">
      <c r="C1471" s="1"/>
      <c r="D1471" s="1"/>
      <c r="E1471" s="1"/>
      <c r="F1471" s="1"/>
      <c r="G1471" s="1"/>
      <c r="H1471" s="1"/>
    </row>
    <row r="1472" spans="3:8" x14ac:dyDescent="0.2">
      <c r="C1472" s="1"/>
      <c r="D1472" s="1"/>
      <c r="E1472" s="1"/>
      <c r="F1472" s="1"/>
      <c r="G1472" s="1"/>
      <c r="H1472" s="1"/>
    </row>
    <row r="1473" spans="3:8" x14ac:dyDescent="0.2">
      <c r="C1473" s="1"/>
      <c r="D1473" s="1"/>
      <c r="E1473" s="1"/>
      <c r="F1473" s="1"/>
      <c r="G1473" s="1"/>
      <c r="H1473" s="1"/>
    </row>
    <row r="1474" spans="3:8" x14ac:dyDescent="0.2">
      <c r="C1474" s="1"/>
      <c r="D1474" s="1"/>
      <c r="E1474" s="1"/>
      <c r="F1474" s="1"/>
      <c r="G1474" s="1"/>
      <c r="H1474" s="1"/>
    </row>
    <row r="1475" spans="3:8" x14ac:dyDescent="0.2">
      <c r="C1475" s="1"/>
      <c r="D1475" s="1"/>
      <c r="E1475" s="1"/>
      <c r="F1475" s="1"/>
      <c r="G1475" s="1"/>
      <c r="H1475" s="1"/>
    </row>
    <row r="1476" spans="3:8" x14ac:dyDescent="0.2">
      <c r="C1476" s="1"/>
      <c r="D1476" s="1"/>
      <c r="E1476" s="1"/>
      <c r="F1476" s="1"/>
      <c r="G1476" s="1"/>
      <c r="H1476" s="1"/>
    </row>
    <row r="1477" spans="3:8" x14ac:dyDescent="0.2">
      <c r="C1477" s="1"/>
      <c r="D1477" s="1"/>
      <c r="E1477" s="1"/>
      <c r="F1477" s="1"/>
      <c r="G1477" s="1"/>
      <c r="H1477" s="1"/>
    </row>
    <row r="1478" spans="3:8" x14ac:dyDescent="0.2">
      <c r="C1478" s="1"/>
      <c r="D1478" s="1"/>
      <c r="E1478" s="1"/>
      <c r="F1478" s="1"/>
      <c r="G1478" s="1"/>
      <c r="H1478" s="1"/>
    </row>
    <row r="1479" spans="3:8" x14ac:dyDescent="0.2">
      <c r="C1479" s="1"/>
      <c r="D1479" s="1"/>
      <c r="E1479" s="1"/>
      <c r="F1479" s="1"/>
      <c r="G1479" s="1"/>
      <c r="H1479" s="1"/>
    </row>
    <row r="1480" spans="3:8" x14ac:dyDescent="0.2">
      <c r="C1480" s="1"/>
      <c r="D1480" s="1"/>
      <c r="E1480" s="1"/>
      <c r="F1480" s="1"/>
      <c r="G1480" s="1"/>
      <c r="H1480" s="1"/>
    </row>
    <row r="1481" spans="3:8" x14ac:dyDescent="0.2">
      <c r="C1481" s="1"/>
      <c r="D1481" s="1"/>
      <c r="E1481" s="1"/>
      <c r="F1481" s="1"/>
      <c r="G1481" s="1"/>
      <c r="H1481" s="1"/>
    </row>
    <row r="1482" spans="3:8" x14ac:dyDescent="0.2">
      <c r="C1482" s="1"/>
      <c r="D1482" s="1"/>
      <c r="E1482" s="1"/>
      <c r="F1482" s="1"/>
      <c r="G1482" s="1"/>
      <c r="H1482" s="1"/>
    </row>
    <row r="1483" spans="3:8" x14ac:dyDescent="0.2">
      <c r="C1483" s="1"/>
      <c r="D1483" s="1"/>
      <c r="E1483" s="1"/>
      <c r="F1483" s="1"/>
      <c r="G1483" s="1"/>
      <c r="H1483" s="1"/>
    </row>
    <row r="1484" spans="3:8" x14ac:dyDescent="0.2">
      <c r="C1484" s="1"/>
      <c r="D1484" s="1"/>
      <c r="E1484" s="1"/>
      <c r="F1484" s="1"/>
      <c r="G1484" s="1"/>
      <c r="H1484" s="1"/>
    </row>
    <row r="1485" spans="3:8" x14ac:dyDescent="0.2">
      <c r="C1485" s="1"/>
      <c r="D1485" s="1"/>
      <c r="E1485" s="1"/>
      <c r="F1485" s="1"/>
      <c r="G1485" s="1"/>
      <c r="H1485" s="1"/>
    </row>
    <row r="1486" spans="3:8" x14ac:dyDescent="0.2">
      <c r="C1486" s="1"/>
      <c r="D1486" s="1"/>
      <c r="E1486" s="1"/>
      <c r="F1486" s="1"/>
      <c r="G1486" s="1"/>
      <c r="H1486" s="1"/>
    </row>
    <row r="1487" spans="3:8" x14ac:dyDescent="0.2">
      <c r="C1487" s="1"/>
      <c r="D1487" s="1"/>
      <c r="E1487" s="1"/>
      <c r="F1487" s="1"/>
      <c r="G1487" s="1"/>
      <c r="H1487" s="1"/>
    </row>
    <row r="1488" spans="3:8" x14ac:dyDescent="0.2">
      <c r="C1488" s="1"/>
      <c r="D1488" s="1"/>
      <c r="E1488" s="1"/>
      <c r="F1488" s="1"/>
      <c r="G1488" s="1"/>
      <c r="H1488" s="1"/>
    </row>
    <row r="1489" spans="3:8" x14ac:dyDescent="0.2">
      <c r="C1489" s="1"/>
      <c r="D1489" s="1"/>
      <c r="E1489" s="1"/>
      <c r="F1489" s="1"/>
      <c r="G1489" s="1"/>
      <c r="H1489" s="1"/>
    </row>
    <row r="1490" spans="3:8" x14ac:dyDescent="0.2">
      <c r="C1490" s="1"/>
      <c r="D1490" s="1"/>
      <c r="E1490" s="1"/>
      <c r="F1490" s="1"/>
      <c r="G1490" s="1"/>
      <c r="H1490" s="1"/>
    </row>
    <row r="1491" spans="3:8" x14ac:dyDescent="0.2">
      <c r="C1491" s="1"/>
      <c r="D1491" s="1"/>
      <c r="E1491" s="1"/>
      <c r="F1491" s="1"/>
      <c r="G1491" s="1"/>
      <c r="H1491" s="1"/>
    </row>
    <row r="1492" spans="3:8" x14ac:dyDescent="0.2">
      <c r="C1492" s="1"/>
      <c r="D1492" s="1"/>
      <c r="E1492" s="1"/>
      <c r="F1492" s="1"/>
      <c r="G1492" s="1"/>
      <c r="H1492" s="1"/>
    </row>
    <row r="1493" spans="3:8" x14ac:dyDescent="0.2">
      <c r="C1493" s="1"/>
      <c r="D1493" s="1"/>
      <c r="E1493" s="1"/>
      <c r="F1493" s="1"/>
      <c r="G1493" s="1"/>
      <c r="H1493" s="1"/>
    </row>
    <row r="1494" spans="3:8" x14ac:dyDescent="0.2">
      <c r="C1494" s="1"/>
      <c r="D1494" s="1"/>
      <c r="E1494" s="1"/>
      <c r="F1494" s="1"/>
      <c r="G1494" s="1"/>
      <c r="H1494" s="1"/>
    </row>
    <row r="1495" spans="3:8" x14ac:dyDescent="0.2">
      <c r="C1495" s="1"/>
      <c r="D1495" s="1"/>
      <c r="E1495" s="1"/>
      <c r="F1495" s="1"/>
      <c r="G1495" s="1"/>
      <c r="H1495" s="1"/>
    </row>
    <row r="1496" spans="3:8" x14ac:dyDescent="0.2">
      <c r="C1496" s="1"/>
      <c r="D1496" s="1"/>
      <c r="E1496" s="1"/>
      <c r="F1496" s="1"/>
      <c r="G1496" s="1"/>
      <c r="H1496" s="1"/>
    </row>
    <row r="1497" spans="3:8" x14ac:dyDescent="0.2">
      <c r="C1497" s="1"/>
      <c r="D1497" s="1"/>
      <c r="E1497" s="1"/>
      <c r="F1497" s="1"/>
      <c r="G1497" s="1"/>
      <c r="H1497" s="1"/>
    </row>
    <row r="1498" spans="3:8" x14ac:dyDescent="0.2">
      <c r="C1498" s="1"/>
      <c r="D1498" s="1"/>
      <c r="E1498" s="1"/>
      <c r="F1498" s="1"/>
      <c r="G1498" s="1"/>
      <c r="H1498" s="1"/>
    </row>
    <row r="1499" spans="3:8" x14ac:dyDescent="0.2">
      <c r="C1499" s="1"/>
      <c r="D1499" s="1"/>
      <c r="E1499" s="1"/>
      <c r="F1499" s="1"/>
      <c r="G1499" s="1"/>
      <c r="H1499" s="1"/>
    </row>
    <row r="1500" spans="3:8" x14ac:dyDescent="0.2">
      <c r="C1500" s="1"/>
      <c r="D1500" s="1"/>
      <c r="E1500" s="1"/>
      <c r="F1500" s="1"/>
      <c r="G1500" s="1"/>
      <c r="H1500" s="1"/>
    </row>
    <row r="1501" spans="3:8" x14ac:dyDescent="0.2">
      <c r="C1501" s="1"/>
      <c r="D1501" s="1"/>
      <c r="E1501" s="1"/>
      <c r="F1501" s="1"/>
      <c r="G1501" s="1"/>
      <c r="H1501" s="1"/>
    </row>
    <row r="1502" spans="3:8" x14ac:dyDescent="0.2">
      <c r="C1502" s="1"/>
      <c r="D1502" s="1"/>
      <c r="E1502" s="1"/>
      <c r="F1502" s="1"/>
      <c r="G1502" s="1"/>
      <c r="H1502" s="1"/>
    </row>
    <row r="1503" spans="3:8" x14ac:dyDescent="0.2">
      <c r="C1503" s="1"/>
      <c r="D1503" s="1"/>
      <c r="E1503" s="1"/>
      <c r="F1503" s="1"/>
      <c r="G1503" s="1"/>
      <c r="H1503" s="1"/>
    </row>
    <row r="1504" spans="3:8" x14ac:dyDescent="0.2">
      <c r="C1504" s="1"/>
      <c r="D1504" s="1"/>
      <c r="E1504" s="1"/>
      <c r="F1504" s="1"/>
      <c r="G1504" s="1"/>
      <c r="H1504" s="1"/>
    </row>
    <row r="1505" spans="3:8" x14ac:dyDescent="0.2">
      <c r="C1505" s="1"/>
      <c r="D1505" s="1"/>
      <c r="E1505" s="1"/>
      <c r="F1505" s="1"/>
      <c r="G1505" s="1"/>
      <c r="H1505" s="1"/>
    </row>
    <row r="1506" spans="3:8" x14ac:dyDescent="0.2">
      <c r="C1506" s="1"/>
      <c r="D1506" s="1"/>
      <c r="E1506" s="1"/>
      <c r="F1506" s="1"/>
      <c r="G1506" s="1"/>
      <c r="H1506" s="1"/>
    </row>
    <row r="1507" spans="3:8" x14ac:dyDescent="0.2">
      <c r="C1507" s="1"/>
      <c r="D1507" s="1"/>
      <c r="E1507" s="1"/>
      <c r="F1507" s="1"/>
      <c r="G1507" s="1"/>
      <c r="H1507" s="1"/>
    </row>
    <row r="1508" spans="3:8" x14ac:dyDescent="0.2">
      <c r="C1508" s="1"/>
      <c r="D1508" s="1"/>
      <c r="E1508" s="1"/>
      <c r="F1508" s="1"/>
      <c r="G1508" s="1"/>
      <c r="H1508" s="1"/>
    </row>
    <row r="1509" spans="3:8" x14ac:dyDescent="0.2">
      <c r="C1509" s="1"/>
      <c r="D1509" s="1"/>
      <c r="E1509" s="1"/>
      <c r="F1509" s="1"/>
      <c r="G1509" s="1"/>
      <c r="H1509" s="1"/>
    </row>
    <row r="1510" spans="3:8" x14ac:dyDescent="0.2">
      <c r="C1510" s="1"/>
      <c r="D1510" s="1"/>
      <c r="E1510" s="1"/>
      <c r="F1510" s="1"/>
      <c r="G1510" s="1"/>
      <c r="H1510" s="1"/>
    </row>
    <row r="1511" spans="3:8" x14ac:dyDescent="0.2">
      <c r="C1511" s="1"/>
      <c r="D1511" s="1"/>
      <c r="E1511" s="1"/>
      <c r="F1511" s="1"/>
      <c r="G1511" s="1"/>
      <c r="H1511" s="1"/>
    </row>
    <row r="1512" spans="3:8" x14ac:dyDescent="0.2">
      <c r="C1512" s="1"/>
      <c r="D1512" s="1"/>
      <c r="E1512" s="1"/>
      <c r="F1512" s="1"/>
      <c r="G1512" s="1"/>
      <c r="H1512" s="1"/>
    </row>
    <row r="1513" spans="3:8" x14ac:dyDescent="0.2">
      <c r="C1513" s="1"/>
      <c r="D1513" s="1"/>
      <c r="E1513" s="1"/>
      <c r="F1513" s="1"/>
      <c r="G1513" s="1"/>
      <c r="H1513" s="1"/>
    </row>
    <row r="1514" spans="3:8" x14ac:dyDescent="0.2">
      <c r="C1514" s="1"/>
      <c r="D1514" s="1"/>
      <c r="E1514" s="1"/>
      <c r="F1514" s="1"/>
      <c r="G1514" s="1"/>
      <c r="H1514" s="1"/>
    </row>
    <row r="1515" spans="3:8" x14ac:dyDescent="0.2">
      <c r="C1515" s="1"/>
      <c r="D1515" s="1"/>
      <c r="E1515" s="1"/>
      <c r="F1515" s="1"/>
      <c r="G1515" s="1"/>
      <c r="H1515" s="1"/>
    </row>
    <row r="1516" spans="3:8" x14ac:dyDescent="0.2">
      <c r="C1516" s="1"/>
      <c r="D1516" s="1"/>
      <c r="E1516" s="1"/>
      <c r="F1516" s="1"/>
      <c r="G1516" s="1"/>
      <c r="H1516" s="1"/>
    </row>
    <row r="1517" spans="3:8" x14ac:dyDescent="0.2">
      <c r="C1517" s="1"/>
      <c r="D1517" s="1"/>
      <c r="E1517" s="1"/>
      <c r="F1517" s="1"/>
      <c r="G1517" s="1"/>
      <c r="H1517" s="1"/>
    </row>
    <row r="1518" spans="3:8" x14ac:dyDescent="0.2">
      <c r="C1518" s="1"/>
      <c r="D1518" s="1"/>
      <c r="E1518" s="1"/>
      <c r="F1518" s="1"/>
      <c r="G1518" s="1"/>
      <c r="H1518" s="1"/>
    </row>
    <row r="1519" spans="3:8" x14ac:dyDescent="0.2">
      <c r="C1519" s="1"/>
      <c r="D1519" s="1"/>
      <c r="E1519" s="1"/>
      <c r="F1519" s="1"/>
      <c r="G1519" s="1"/>
      <c r="H1519" s="1"/>
    </row>
    <row r="1520" spans="3:8" x14ac:dyDescent="0.2">
      <c r="C1520" s="1"/>
      <c r="D1520" s="1"/>
      <c r="E1520" s="1"/>
      <c r="F1520" s="1"/>
      <c r="G1520" s="1"/>
      <c r="H1520" s="1"/>
    </row>
    <row r="1521" spans="3:8" x14ac:dyDescent="0.2">
      <c r="C1521" s="1"/>
      <c r="D1521" s="1"/>
      <c r="E1521" s="1"/>
      <c r="F1521" s="1"/>
      <c r="G1521" s="1"/>
      <c r="H1521" s="1"/>
    </row>
    <row r="1522" spans="3:8" x14ac:dyDescent="0.2">
      <c r="C1522" s="1"/>
      <c r="D1522" s="1"/>
      <c r="E1522" s="1"/>
      <c r="F1522" s="1"/>
      <c r="G1522" s="1"/>
      <c r="H1522" s="1"/>
    </row>
    <row r="1523" spans="3:8" x14ac:dyDescent="0.2">
      <c r="C1523" s="1"/>
      <c r="D1523" s="1"/>
      <c r="E1523" s="1"/>
      <c r="F1523" s="1"/>
      <c r="G1523" s="1"/>
      <c r="H1523" s="1"/>
    </row>
    <row r="1524" spans="3:8" x14ac:dyDescent="0.2">
      <c r="C1524" s="1"/>
      <c r="D1524" s="1"/>
      <c r="E1524" s="1"/>
      <c r="F1524" s="1"/>
      <c r="G1524" s="1"/>
      <c r="H1524" s="1"/>
    </row>
    <row r="1525" spans="3:8" x14ac:dyDescent="0.2">
      <c r="C1525" s="1"/>
      <c r="D1525" s="1"/>
      <c r="E1525" s="1"/>
      <c r="F1525" s="1"/>
      <c r="G1525" s="1"/>
      <c r="H1525" s="1"/>
    </row>
    <row r="1526" spans="3:8" x14ac:dyDescent="0.2">
      <c r="C1526" s="1"/>
      <c r="D1526" s="1"/>
      <c r="E1526" s="1"/>
      <c r="F1526" s="1"/>
      <c r="G1526" s="1"/>
      <c r="H1526" s="1"/>
    </row>
    <row r="1527" spans="3:8" x14ac:dyDescent="0.2">
      <c r="C1527" s="1"/>
      <c r="D1527" s="1"/>
      <c r="E1527" s="1"/>
      <c r="F1527" s="1"/>
      <c r="G1527" s="1"/>
      <c r="H1527" s="1"/>
    </row>
    <row r="1528" spans="3:8" x14ac:dyDescent="0.2">
      <c r="C1528" s="1"/>
      <c r="D1528" s="1"/>
      <c r="E1528" s="1"/>
      <c r="F1528" s="1"/>
      <c r="G1528" s="1"/>
      <c r="H1528" s="1"/>
    </row>
    <row r="1529" spans="3:8" x14ac:dyDescent="0.2">
      <c r="C1529" s="1"/>
      <c r="D1529" s="1"/>
      <c r="E1529" s="1"/>
      <c r="F1529" s="1"/>
      <c r="G1529" s="1"/>
      <c r="H1529" s="1"/>
    </row>
    <row r="1530" spans="3:8" x14ac:dyDescent="0.2">
      <c r="C1530" s="1"/>
      <c r="D1530" s="1"/>
      <c r="E1530" s="1"/>
      <c r="F1530" s="1"/>
      <c r="G1530" s="1"/>
      <c r="H1530" s="1"/>
    </row>
    <row r="1531" spans="3:8" x14ac:dyDescent="0.2">
      <c r="C1531" s="1"/>
      <c r="D1531" s="1"/>
      <c r="E1531" s="1"/>
      <c r="F1531" s="1"/>
      <c r="G1531" s="1"/>
      <c r="H1531" s="1"/>
    </row>
    <row r="1532" spans="3:8" x14ac:dyDescent="0.2">
      <c r="C1532" s="1"/>
      <c r="D1532" s="1"/>
      <c r="E1532" s="1"/>
      <c r="F1532" s="1"/>
      <c r="G1532" s="1"/>
      <c r="H1532" s="1"/>
    </row>
    <row r="1533" spans="3:8" x14ac:dyDescent="0.2">
      <c r="C1533" s="1"/>
      <c r="D1533" s="1"/>
      <c r="E1533" s="1"/>
      <c r="F1533" s="1"/>
      <c r="G1533" s="1"/>
      <c r="H1533" s="1"/>
    </row>
    <row r="1534" spans="3:8" x14ac:dyDescent="0.2">
      <c r="C1534" s="1"/>
      <c r="D1534" s="1"/>
      <c r="E1534" s="1"/>
      <c r="F1534" s="1"/>
      <c r="G1534" s="1"/>
      <c r="H1534" s="1"/>
    </row>
    <row r="1535" spans="3:8" x14ac:dyDescent="0.2">
      <c r="C1535" s="1"/>
      <c r="D1535" s="1"/>
      <c r="E1535" s="1"/>
      <c r="F1535" s="1"/>
      <c r="G1535" s="1"/>
      <c r="H1535" s="1"/>
    </row>
    <row r="1536" spans="3:8" x14ac:dyDescent="0.2">
      <c r="C1536" s="1"/>
      <c r="D1536" s="1"/>
      <c r="E1536" s="1"/>
      <c r="F1536" s="1"/>
      <c r="G1536" s="1"/>
      <c r="H1536" s="1"/>
    </row>
    <row r="1537" spans="3:8" x14ac:dyDescent="0.2">
      <c r="C1537" s="1"/>
      <c r="D1537" s="1"/>
      <c r="E1537" s="1"/>
      <c r="F1537" s="1"/>
      <c r="G1537" s="1"/>
      <c r="H1537" s="1"/>
    </row>
    <row r="1538" spans="3:8" x14ac:dyDescent="0.2">
      <c r="C1538" s="1"/>
      <c r="D1538" s="1"/>
      <c r="E1538" s="1"/>
      <c r="F1538" s="1"/>
      <c r="G1538" s="1"/>
      <c r="H1538" s="1"/>
    </row>
    <row r="1539" spans="3:8" x14ac:dyDescent="0.2">
      <c r="C1539" s="1"/>
      <c r="D1539" s="1"/>
      <c r="E1539" s="1"/>
      <c r="F1539" s="1"/>
      <c r="G1539" s="1"/>
      <c r="H1539" s="1"/>
    </row>
    <row r="1540" spans="3:8" x14ac:dyDescent="0.2">
      <c r="C1540" s="1"/>
      <c r="D1540" s="1"/>
      <c r="E1540" s="1"/>
      <c r="F1540" s="1"/>
      <c r="G1540" s="1"/>
      <c r="H1540" s="1"/>
    </row>
    <row r="1541" spans="3:8" x14ac:dyDescent="0.2">
      <c r="C1541" s="1"/>
      <c r="D1541" s="1"/>
      <c r="E1541" s="1"/>
      <c r="F1541" s="1"/>
      <c r="G1541" s="1"/>
      <c r="H1541" s="1"/>
    </row>
    <row r="1542" spans="3:8" x14ac:dyDescent="0.2">
      <c r="C1542" s="1"/>
      <c r="D1542" s="1"/>
      <c r="E1542" s="1"/>
      <c r="F1542" s="1"/>
      <c r="G1542" s="1"/>
      <c r="H1542" s="1"/>
    </row>
    <row r="1543" spans="3:8" x14ac:dyDescent="0.2">
      <c r="C1543" s="1"/>
      <c r="D1543" s="1"/>
      <c r="E1543" s="1"/>
      <c r="F1543" s="1"/>
      <c r="G1543" s="1"/>
      <c r="H1543" s="1"/>
    </row>
    <row r="1544" spans="3:8" x14ac:dyDescent="0.2">
      <c r="C1544" s="1"/>
      <c r="D1544" s="1"/>
      <c r="E1544" s="1"/>
      <c r="F1544" s="1"/>
      <c r="G1544" s="1"/>
      <c r="H1544" s="1"/>
    </row>
    <row r="1545" spans="3:8" x14ac:dyDescent="0.2">
      <c r="C1545" s="1"/>
      <c r="D1545" s="1"/>
      <c r="E1545" s="1"/>
      <c r="F1545" s="1"/>
      <c r="G1545" s="1"/>
      <c r="H1545" s="1"/>
    </row>
    <row r="1546" spans="3:8" x14ac:dyDescent="0.2">
      <c r="C1546" s="1"/>
      <c r="D1546" s="1"/>
      <c r="E1546" s="1"/>
      <c r="F1546" s="1"/>
      <c r="G1546" s="1"/>
      <c r="H1546" s="1"/>
    </row>
    <row r="1547" spans="3:8" x14ac:dyDescent="0.2">
      <c r="C1547" s="1"/>
      <c r="D1547" s="1"/>
      <c r="E1547" s="1"/>
      <c r="F1547" s="1"/>
      <c r="G1547" s="1"/>
      <c r="H1547" s="1"/>
    </row>
    <row r="1548" spans="3:8" x14ac:dyDescent="0.2">
      <c r="C1548" s="1"/>
      <c r="D1548" s="1"/>
      <c r="E1548" s="1"/>
      <c r="F1548" s="1"/>
      <c r="G1548" s="1"/>
      <c r="H1548" s="1"/>
    </row>
    <row r="1549" spans="3:8" x14ac:dyDescent="0.2">
      <c r="C1549" s="1"/>
      <c r="D1549" s="1"/>
      <c r="E1549" s="1"/>
      <c r="F1549" s="1"/>
      <c r="G1549" s="1"/>
      <c r="H1549" s="1"/>
    </row>
    <row r="1550" spans="3:8" x14ac:dyDescent="0.2">
      <c r="C1550" s="1"/>
      <c r="D1550" s="1"/>
      <c r="E1550" s="1"/>
      <c r="F1550" s="1"/>
      <c r="G1550" s="1"/>
      <c r="H1550" s="1"/>
    </row>
    <row r="1551" spans="3:8" x14ac:dyDescent="0.2">
      <c r="C1551" s="1"/>
      <c r="D1551" s="1"/>
      <c r="E1551" s="1"/>
      <c r="F1551" s="1"/>
      <c r="G1551" s="1"/>
      <c r="H1551" s="1"/>
    </row>
    <row r="1552" spans="3:8" x14ac:dyDescent="0.2">
      <c r="C1552" s="1"/>
      <c r="D1552" s="1"/>
      <c r="E1552" s="1"/>
      <c r="F1552" s="1"/>
      <c r="G1552" s="1"/>
      <c r="H1552" s="1"/>
    </row>
    <row r="1553" spans="3:8" x14ac:dyDescent="0.2">
      <c r="C1553" s="1"/>
      <c r="D1553" s="1"/>
      <c r="E1553" s="1"/>
      <c r="F1553" s="1"/>
      <c r="G1553" s="1"/>
      <c r="H1553" s="1"/>
    </row>
    <row r="1554" spans="3:8" x14ac:dyDescent="0.2">
      <c r="C1554" s="1"/>
      <c r="D1554" s="1"/>
      <c r="E1554" s="1"/>
      <c r="F1554" s="1"/>
      <c r="G1554" s="1"/>
      <c r="H1554" s="1"/>
    </row>
    <row r="1555" spans="3:8" x14ac:dyDescent="0.2">
      <c r="C1555" s="1"/>
      <c r="D1555" s="1"/>
      <c r="E1555" s="1"/>
      <c r="F1555" s="1"/>
      <c r="G1555" s="1"/>
      <c r="H1555" s="1"/>
    </row>
    <row r="1556" spans="3:8" x14ac:dyDescent="0.2">
      <c r="C1556" s="1"/>
      <c r="D1556" s="1"/>
      <c r="E1556" s="1"/>
      <c r="F1556" s="1"/>
      <c r="G1556" s="1"/>
      <c r="H1556" s="1"/>
    </row>
    <row r="1557" spans="3:8" x14ac:dyDescent="0.2">
      <c r="C1557" s="1"/>
      <c r="D1557" s="1"/>
      <c r="E1557" s="1"/>
      <c r="F1557" s="1"/>
      <c r="G1557" s="1"/>
      <c r="H1557" s="1"/>
    </row>
    <row r="1558" spans="3:8" x14ac:dyDescent="0.2">
      <c r="C1558" s="1"/>
      <c r="D1558" s="1"/>
      <c r="E1558" s="1"/>
      <c r="F1558" s="1"/>
      <c r="G1558" s="1"/>
      <c r="H1558" s="1"/>
    </row>
    <row r="1559" spans="3:8" x14ac:dyDescent="0.2">
      <c r="C1559" s="1"/>
      <c r="D1559" s="1"/>
      <c r="E1559" s="1"/>
      <c r="F1559" s="1"/>
      <c r="G1559" s="1"/>
      <c r="H1559" s="1"/>
    </row>
    <row r="1560" spans="3:8" x14ac:dyDescent="0.2">
      <c r="C1560" s="1"/>
      <c r="D1560" s="1"/>
      <c r="E1560" s="1"/>
      <c r="F1560" s="1"/>
      <c r="G1560" s="1"/>
      <c r="H1560" s="1"/>
    </row>
    <row r="1561" spans="3:8" x14ac:dyDescent="0.2">
      <c r="C1561" s="1"/>
      <c r="D1561" s="1"/>
      <c r="E1561" s="1"/>
      <c r="F1561" s="1"/>
      <c r="G1561" s="1"/>
      <c r="H1561" s="1"/>
    </row>
    <row r="1562" spans="3:8" x14ac:dyDescent="0.2">
      <c r="C1562" s="1"/>
      <c r="D1562" s="1"/>
      <c r="E1562" s="1"/>
      <c r="F1562" s="1"/>
      <c r="G1562" s="1"/>
      <c r="H1562" s="1"/>
    </row>
    <row r="1563" spans="3:8" x14ac:dyDescent="0.2">
      <c r="C1563" s="1"/>
      <c r="D1563" s="1"/>
      <c r="E1563" s="1"/>
      <c r="F1563" s="1"/>
      <c r="G1563" s="1"/>
      <c r="H1563" s="1"/>
    </row>
    <row r="1564" spans="3:8" x14ac:dyDescent="0.2">
      <c r="C1564" s="1"/>
      <c r="D1564" s="1"/>
      <c r="E1564" s="1"/>
      <c r="F1564" s="1"/>
      <c r="G1564" s="1"/>
      <c r="H1564" s="1"/>
    </row>
    <row r="1565" spans="3:8" x14ac:dyDescent="0.2">
      <c r="C1565" s="1"/>
      <c r="D1565" s="1"/>
      <c r="E1565" s="1"/>
      <c r="F1565" s="1"/>
      <c r="G1565" s="1"/>
      <c r="H1565" s="1"/>
    </row>
    <row r="1566" spans="3:8" x14ac:dyDescent="0.2">
      <c r="C1566" s="1"/>
      <c r="D1566" s="1"/>
      <c r="E1566" s="1"/>
      <c r="F1566" s="1"/>
      <c r="G1566" s="1"/>
      <c r="H1566" s="1"/>
    </row>
    <row r="1567" spans="3:8" x14ac:dyDescent="0.2">
      <c r="C1567" s="1"/>
      <c r="D1567" s="1"/>
      <c r="E1567" s="1"/>
      <c r="F1567" s="1"/>
      <c r="G1567" s="1"/>
      <c r="H1567" s="1"/>
    </row>
    <row r="1568" spans="3:8" x14ac:dyDescent="0.2">
      <c r="C1568" s="1"/>
      <c r="D1568" s="1"/>
      <c r="E1568" s="1"/>
      <c r="F1568" s="1"/>
      <c r="G1568" s="1"/>
      <c r="H1568" s="1"/>
    </row>
    <row r="1569" spans="3:8" x14ac:dyDescent="0.2">
      <c r="C1569" s="1"/>
      <c r="D1569" s="1"/>
      <c r="E1569" s="1"/>
      <c r="F1569" s="1"/>
      <c r="G1569" s="1"/>
      <c r="H1569" s="1"/>
    </row>
    <row r="1570" spans="3:8" x14ac:dyDescent="0.2">
      <c r="C1570" s="1"/>
      <c r="D1570" s="1"/>
      <c r="E1570" s="1"/>
      <c r="F1570" s="1"/>
      <c r="G1570" s="1"/>
      <c r="H1570" s="1"/>
    </row>
    <row r="1571" spans="3:8" x14ac:dyDescent="0.2">
      <c r="C1571" s="1"/>
      <c r="D1571" s="1"/>
      <c r="E1571" s="1"/>
      <c r="F1571" s="1"/>
      <c r="G1571" s="1"/>
      <c r="H1571" s="1"/>
    </row>
    <row r="1572" spans="3:8" x14ac:dyDescent="0.2">
      <c r="C1572" s="1"/>
      <c r="D1572" s="1"/>
      <c r="E1572" s="1"/>
      <c r="F1572" s="1"/>
      <c r="G1572" s="1"/>
      <c r="H1572" s="1"/>
    </row>
    <row r="1573" spans="3:8" x14ac:dyDescent="0.2">
      <c r="C1573" s="1"/>
      <c r="D1573" s="1"/>
      <c r="E1573" s="1"/>
      <c r="F1573" s="1"/>
      <c r="G1573" s="1"/>
      <c r="H1573" s="1"/>
    </row>
    <row r="1574" spans="3:8" x14ac:dyDescent="0.2">
      <c r="C1574" s="1"/>
      <c r="D1574" s="1"/>
      <c r="E1574" s="1"/>
      <c r="F1574" s="1"/>
      <c r="G1574" s="1"/>
      <c r="H1574" s="1"/>
    </row>
    <row r="1575" spans="3:8" x14ac:dyDescent="0.2">
      <c r="C1575" s="1"/>
      <c r="D1575" s="1"/>
      <c r="E1575" s="1"/>
      <c r="F1575" s="1"/>
      <c r="G1575" s="1"/>
      <c r="H1575" s="1"/>
    </row>
    <row r="1576" spans="3:8" x14ac:dyDescent="0.2">
      <c r="C1576" s="1"/>
      <c r="D1576" s="1"/>
      <c r="E1576" s="1"/>
      <c r="F1576" s="1"/>
      <c r="G1576" s="1"/>
      <c r="H1576" s="1"/>
    </row>
    <row r="1577" spans="3:8" x14ac:dyDescent="0.2">
      <c r="C1577" s="1"/>
      <c r="D1577" s="1"/>
      <c r="E1577" s="1"/>
      <c r="F1577" s="1"/>
      <c r="G1577" s="1"/>
      <c r="H1577" s="1"/>
    </row>
    <row r="1578" spans="3:8" x14ac:dyDescent="0.2">
      <c r="C1578" s="1"/>
      <c r="D1578" s="1"/>
      <c r="E1578" s="1"/>
      <c r="F1578" s="1"/>
      <c r="G1578" s="1"/>
      <c r="H1578" s="1"/>
    </row>
    <row r="1579" spans="3:8" x14ac:dyDescent="0.2">
      <c r="C1579" s="1"/>
      <c r="D1579" s="1"/>
      <c r="E1579" s="1"/>
      <c r="F1579" s="1"/>
      <c r="G1579" s="1"/>
      <c r="H1579" s="1"/>
    </row>
    <row r="1580" spans="3:8" x14ac:dyDescent="0.2">
      <c r="C1580" s="1"/>
      <c r="D1580" s="1"/>
      <c r="E1580" s="1"/>
      <c r="F1580" s="1"/>
      <c r="G1580" s="1"/>
      <c r="H1580" s="1"/>
    </row>
    <row r="1581" spans="3:8" x14ac:dyDescent="0.2">
      <c r="C1581" s="1"/>
      <c r="D1581" s="1"/>
      <c r="E1581" s="1"/>
      <c r="F1581" s="1"/>
      <c r="G1581" s="1"/>
      <c r="H1581" s="1"/>
    </row>
    <row r="1582" spans="3:8" x14ac:dyDescent="0.2">
      <c r="C1582" s="1"/>
      <c r="D1582" s="1"/>
      <c r="E1582" s="1"/>
      <c r="F1582" s="1"/>
      <c r="G1582" s="1"/>
      <c r="H1582" s="1"/>
    </row>
    <row r="1583" spans="3:8" x14ac:dyDescent="0.2">
      <c r="C1583" s="1"/>
      <c r="D1583" s="1"/>
      <c r="E1583" s="1"/>
      <c r="F1583" s="1"/>
      <c r="G1583" s="1"/>
      <c r="H1583" s="1"/>
    </row>
    <row r="1584" spans="3:8" x14ac:dyDescent="0.2">
      <c r="C1584" s="1"/>
      <c r="D1584" s="1"/>
      <c r="E1584" s="1"/>
      <c r="F1584" s="1"/>
      <c r="G1584" s="1"/>
      <c r="H1584" s="1"/>
    </row>
    <row r="1585" spans="3:8" x14ac:dyDescent="0.2">
      <c r="C1585" s="1"/>
      <c r="D1585" s="1"/>
      <c r="E1585" s="1"/>
      <c r="F1585" s="1"/>
      <c r="G1585" s="1"/>
      <c r="H1585" s="1"/>
    </row>
    <row r="1586" spans="3:8" x14ac:dyDescent="0.2">
      <c r="C1586" s="1"/>
      <c r="D1586" s="1"/>
      <c r="E1586" s="1"/>
      <c r="F1586" s="1"/>
      <c r="G1586" s="1"/>
      <c r="H1586" s="1"/>
    </row>
    <row r="1587" spans="3:8" x14ac:dyDescent="0.2">
      <c r="C1587" s="1"/>
      <c r="D1587" s="1"/>
      <c r="E1587" s="1"/>
      <c r="F1587" s="1"/>
      <c r="G1587" s="1"/>
      <c r="H1587" s="1"/>
    </row>
    <row r="1588" spans="3:8" x14ac:dyDescent="0.2">
      <c r="C1588" s="1"/>
      <c r="D1588" s="1"/>
      <c r="E1588" s="1"/>
      <c r="F1588" s="1"/>
      <c r="G1588" s="1"/>
      <c r="H1588" s="1"/>
    </row>
    <row r="1589" spans="3:8" x14ac:dyDescent="0.2">
      <c r="C1589" s="1"/>
      <c r="D1589" s="1"/>
      <c r="E1589" s="1"/>
      <c r="F1589" s="1"/>
      <c r="G1589" s="1"/>
      <c r="H1589" s="1"/>
    </row>
    <row r="1590" spans="3:8" x14ac:dyDescent="0.2">
      <c r="C1590" s="1"/>
      <c r="D1590" s="1"/>
      <c r="E1590" s="1"/>
      <c r="F1590" s="1"/>
      <c r="G1590" s="1"/>
      <c r="H1590" s="1"/>
    </row>
    <row r="1591" spans="3:8" x14ac:dyDescent="0.2">
      <c r="C1591" s="1"/>
      <c r="D1591" s="1"/>
      <c r="E1591" s="1"/>
      <c r="F1591" s="1"/>
      <c r="G1591" s="1"/>
      <c r="H1591" s="1"/>
    </row>
    <row r="1592" spans="3:8" x14ac:dyDescent="0.2">
      <c r="C1592" s="1"/>
      <c r="D1592" s="1"/>
      <c r="E1592" s="1"/>
      <c r="F1592" s="1"/>
      <c r="G1592" s="1"/>
      <c r="H1592" s="1"/>
    </row>
    <row r="1593" spans="3:8" x14ac:dyDescent="0.2">
      <c r="C1593" s="1"/>
      <c r="D1593" s="1"/>
      <c r="E1593" s="1"/>
      <c r="F1593" s="1"/>
      <c r="G1593" s="1"/>
      <c r="H1593" s="1"/>
    </row>
    <row r="1594" spans="3:8" x14ac:dyDescent="0.2">
      <c r="C1594" s="1"/>
      <c r="D1594" s="1"/>
      <c r="E1594" s="1"/>
      <c r="F1594" s="1"/>
      <c r="G1594" s="1"/>
      <c r="H1594" s="1"/>
    </row>
    <row r="1595" spans="3:8" x14ac:dyDescent="0.2">
      <c r="C1595" s="1"/>
      <c r="D1595" s="1"/>
      <c r="E1595" s="1"/>
      <c r="F1595" s="1"/>
      <c r="G1595" s="1"/>
      <c r="H1595" s="1"/>
    </row>
    <row r="1596" spans="3:8" x14ac:dyDescent="0.2">
      <c r="C1596" s="1"/>
      <c r="D1596" s="1"/>
      <c r="E1596" s="1"/>
      <c r="F1596" s="1"/>
      <c r="G1596" s="1"/>
      <c r="H1596" s="1"/>
    </row>
    <row r="1597" spans="3:8" x14ac:dyDescent="0.2">
      <c r="C1597" s="1"/>
      <c r="D1597" s="1"/>
      <c r="E1597" s="1"/>
      <c r="F1597" s="1"/>
      <c r="G1597" s="1"/>
      <c r="H1597" s="1"/>
    </row>
    <row r="1598" spans="3:8" x14ac:dyDescent="0.2">
      <c r="C1598" s="1"/>
      <c r="D1598" s="1"/>
      <c r="E1598" s="1"/>
      <c r="F1598" s="1"/>
      <c r="G1598" s="1"/>
      <c r="H1598" s="1"/>
    </row>
    <row r="1599" spans="3:8" x14ac:dyDescent="0.2">
      <c r="C1599" s="1"/>
      <c r="D1599" s="1"/>
      <c r="E1599" s="1"/>
      <c r="F1599" s="1"/>
      <c r="G1599" s="1"/>
      <c r="H1599" s="1"/>
    </row>
    <row r="1600" spans="3:8" x14ac:dyDescent="0.2">
      <c r="C1600" s="1"/>
      <c r="D1600" s="1"/>
      <c r="E1600" s="1"/>
      <c r="F1600" s="1"/>
      <c r="G1600" s="1"/>
      <c r="H1600" s="1"/>
    </row>
    <row r="1601" spans="3:8" x14ac:dyDescent="0.2">
      <c r="C1601" s="1"/>
      <c r="D1601" s="1"/>
      <c r="E1601" s="1"/>
      <c r="F1601" s="1"/>
      <c r="G1601" s="1"/>
      <c r="H1601" s="1"/>
    </row>
    <row r="1602" spans="3:8" x14ac:dyDescent="0.2">
      <c r="C1602" s="1"/>
      <c r="D1602" s="1"/>
      <c r="E1602" s="1"/>
      <c r="F1602" s="1"/>
      <c r="G1602" s="1"/>
      <c r="H1602" s="1"/>
    </row>
    <row r="1603" spans="3:8" x14ac:dyDescent="0.2">
      <c r="C1603" s="1"/>
      <c r="D1603" s="1"/>
      <c r="E1603" s="1"/>
      <c r="F1603" s="1"/>
      <c r="G1603" s="1"/>
      <c r="H1603" s="1"/>
    </row>
    <row r="1604" spans="3:8" x14ac:dyDescent="0.2">
      <c r="C1604" s="1"/>
      <c r="D1604" s="1"/>
      <c r="E1604" s="1"/>
      <c r="F1604" s="1"/>
      <c r="G1604" s="1"/>
      <c r="H1604" s="1"/>
    </row>
    <row r="1605" spans="3:8" x14ac:dyDescent="0.2">
      <c r="C1605" s="1"/>
      <c r="D1605" s="1"/>
      <c r="E1605" s="1"/>
      <c r="F1605" s="1"/>
      <c r="G1605" s="1"/>
      <c r="H1605" s="1"/>
    </row>
    <row r="1606" spans="3:8" x14ac:dyDescent="0.2">
      <c r="C1606" s="1"/>
      <c r="D1606" s="1"/>
      <c r="E1606" s="1"/>
      <c r="F1606" s="1"/>
      <c r="G1606" s="1"/>
      <c r="H1606" s="1"/>
    </row>
    <row r="1607" spans="3:8" x14ac:dyDescent="0.2">
      <c r="C1607" s="1"/>
      <c r="D1607" s="1"/>
      <c r="E1607" s="1"/>
      <c r="F1607" s="1"/>
      <c r="G1607" s="1"/>
      <c r="H1607" s="1"/>
    </row>
    <row r="1608" spans="3:8" x14ac:dyDescent="0.2">
      <c r="C1608" s="1"/>
      <c r="D1608" s="1"/>
      <c r="E1608" s="1"/>
      <c r="F1608" s="1"/>
      <c r="G1608" s="1"/>
      <c r="H1608" s="1"/>
    </row>
    <row r="1609" spans="3:8" x14ac:dyDescent="0.2">
      <c r="C1609" s="1"/>
      <c r="D1609" s="1"/>
      <c r="E1609" s="1"/>
      <c r="F1609" s="1"/>
      <c r="G1609" s="1"/>
      <c r="H1609" s="1"/>
    </row>
    <row r="1610" spans="3:8" x14ac:dyDescent="0.2">
      <c r="C1610" s="1"/>
      <c r="D1610" s="1"/>
      <c r="E1610" s="1"/>
      <c r="F1610" s="1"/>
      <c r="G1610" s="1"/>
      <c r="H1610" s="1"/>
    </row>
    <row r="1611" spans="3:8" x14ac:dyDescent="0.2">
      <c r="C1611" s="1"/>
      <c r="D1611" s="1"/>
      <c r="E1611" s="1"/>
      <c r="F1611" s="1"/>
      <c r="G1611" s="1"/>
      <c r="H1611" s="1"/>
    </row>
    <row r="1612" spans="3:8" x14ac:dyDescent="0.2">
      <c r="C1612" s="1"/>
      <c r="D1612" s="1"/>
      <c r="E1612" s="1"/>
      <c r="F1612" s="1"/>
      <c r="G1612" s="1"/>
      <c r="H1612" s="1"/>
    </row>
    <row r="1613" spans="3:8" x14ac:dyDescent="0.2">
      <c r="C1613" s="1"/>
      <c r="D1613" s="1"/>
      <c r="E1613" s="1"/>
      <c r="F1613" s="1"/>
      <c r="G1613" s="1"/>
      <c r="H1613" s="1"/>
    </row>
    <row r="1614" spans="3:8" x14ac:dyDescent="0.2">
      <c r="C1614" s="1"/>
      <c r="D1614" s="1"/>
      <c r="E1614" s="1"/>
      <c r="F1614" s="1"/>
      <c r="G1614" s="1"/>
      <c r="H1614" s="1"/>
    </row>
    <row r="1615" spans="3:8" x14ac:dyDescent="0.2">
      <c r="C1615" s="1"/>
      <c r="D1615" s="1"/>
      <c r="E1615" s="1"/>
      <c r="F1615" s="1"/>
      <c r="G1615" s="1"/>
      <c r="H1615" s="1"/>
    </row>
    <row r="1616" spans="3:8" x14ac:dyDescent="0.2">
      <c r="C1616" s="1"/>
      <c r="D1616" s="1"/>
      <c r="E1616" s="1"/>
      <c r="F1616" s="1"/>
      <c r="G1616" s="1"/>
      <c r="H1616" s="1"/>
    </row>
    <row r="1617" spans="3:8" x14ac:dyDescent="0.2">
      <c r="C1617" s="1"/>
      <c r="D1617" s="1"/>
      <c r="E1617" s="1"/>
      <c r="F1617" s="1"/>
      <c r="G1617" s="1"/>
      <c r="H1617" s="1"/>
    </row>
    <row r="1618" spans="3:8" x14ac:dyDescent="0.2">
      <c r="C1618" s="1"/>
      <c r="D1618" s="1"/>
      <c r="E1618" s="1"/>
      <c r="F1618" s="1"/>
      <c r="G1618" s="1"/>
      <c r="H1618" s="1"/>
    </row>
    <row r="1619" spans="3:8" x14ac:dyDescent="0.2">
      <c r="C1619" s="1"/>
      <c r="D1619" s="1"/>
      <c r="E1619" s="1"/>
      <c r="F1619" s="1"/>
      <c r="G1619" s="1"/>
      <c r="H1619" s="1"/>
    </row>
    <row r="1620" spans="3:8" x14ac:dyDescent="0.2">
      <c r="C1620" s="1"/>
      <c r="D1620" s="1"/>
      <c r="E1620" s="1"/>
      <c r="F1620" s="1"/>
      <c r="G1620" s="1"/>
      <c r="H1620" s="1"/>
    </row>
    <row r="1621" spans="3:8" x14ac:dyDescent="0.2">
      <c r="C1621" s="1"/>
      <c r="D1621" s="1"/>
      <c r="E1621" s="1"/>
      <c r="F1621" s="1"/>
      <c r="G1621" s="1"/>
      <c r="H1621" s="1"/>
    </row>
    <row r="1622" spans="3:8" x14ac:dyDescent="0.2">
      <c r="C1622" s="1"/>
      <c r="D1622" s="1"/>
      <c r="E1622" s="1"/>
      <c r="F1622" s="1"/>
      <c r="G1622" s="1"/>
      <c r="H1622" s="1"/>
    </row>
    <row r="1623" spans="3:8" x14ac:dyDescent="0.2">
      <c r="C1623" s="1"/>
      <c r="D1623" s="1"/>
      <c r="E1623" s="1"/>
      <c r="F1623" s="1"/>
      <c r="G1623" s="1"/>
      <c r="H1623" s="1"/>
    </row>
    <row r="1624" spans="3:8" x14ac:dyDescent="0.2">
      <c r="C1624" s="1"/>
      <c r="D1624" s="1"/>
      <c r="E1624" s="1"/>
      <c r="F1624" s="1"/>
      <c r="G1624" s="1"/>
      <c r="H1624" s="1"/>
    </row>
    <row r="1625" spans="3:8" x14ac:dyDescent="0.2">
      <c r="C1625" s="1"/>
      <c r="D1625" s="1"/>
      <c r="E1625" s="1"/>
      <c r="F1625" s="1"/>
      <c r="G1625" s="1"/>
      <c r="H1625" s="1"/>
    </row>
    <row r="1626" spans="3:8" x14ac:dyDescent="0.2">
      <c r="C1626" s="1"/>
      <c r="D1626" s="1"/>
      <c r="E1626" s="1"/>
      <c r="F1626" s="1"/>
      <c r="G1626" s="1"/>
      <c r="H1626" s="1"/>
    </row>
    <row r="1627" spans="3:8" x14ac:dyDescent="0.2">
      <c r="C1627" s="1"/>
      <c r="D1627" s="1"/>
      <c r="E1627" s="1"/>
      <c r="F1627" s="1"/>
      <c r="G1627" s="1"/>
      <c r="H1627" s="1"/>
    </row>
    <row r="1628" spans="3:8" x14ac:dyDescent="0.2">
      <c r="C1628" s="1"/>
      <c r="D1628" s="1"/>
      <c r="E1628" s="1"/>
      <c r="F1628" s="1"/>
      <c r="G1628" s="1"/>
      <c r="H1628" s="1"/>
    </row>
    <row r="1629" spans="3:8" x14ac:dyDescent="0.2">
      <c r="C1629" s="1"/>
      <c r="D1629" s="1"/>
      <c r="E1629" s="1"/>
      <c r="F1629" s="1"/>
      <c r="G1629" s="1"/>
      <c r="H1629" s="1"/>
    </row>
    <row r="1630" spans="3:8" x14ac:dyDescent="0.2">
      <c r="C1630" s="1"/>
      <c r="D1630" s="1"/>
      <c r="E1630" s="1"/>
      <c r="F1630" s="1"/>
      <c r="G1630" s="1"/>
      <c r="H1630" s="1"/>
    </row>
    <row r="1631" spans="3:8" x14ac:dyDescent="0.2">
      <c r="C1631" s="1"/>
      <c r="D1631" s="1"/>
      <c r="E1631" s="1"/>
      <c r="F1631" s="1"/>
      <c r="G1631" s="1"/>
      <c r="H1631" s="1"/>
    </row>
    <row r="1632" spans="3:8" x14ac:dyDescent="0.2">
      <c r="C1632" s="1"/>
      <c r="D1632" s="1"/>
      <c r="E1632" s="1"/>
      <c r="F1632" s="1"/>
      <c r="G1632" s="1"/>
      <c r="H1632" s="1"/>
    </row>
    <row r="1633" spans="3:8" x14ac:dyDescent="0.2">
      <c r="C1633" s="1"/>
      <c r="D1633" s="1"/>
      <c r="E1633" s="1"/>
      <c r="F1633" s="1"/>
      <c r="G1633" s="1"/>
      <c r="H1633" s="1"/>
    </row>
    <row r="1634" spans="3:8" x14ac:dyDescent="0.2">
      <c r="C1634" s="1"/>
      <c r="D1634" s="1"/>
      <c r="E1634" s="1"/>
      <c r="F1634" s="1"/>
      <c r="G1634" s="1"/>
      <c r="H1634" s="1"/>
    </row>
    <row r="1635" spans="3:8" x14ac:dyDescent="0.2">
      <c r="C1635" s="1"/>
      <c r="D1635" s="1"/>
      <c r="E1635" s="1"/>
      <c r="F1635" s="1"/>
      <c r="G1635" s="1"/>
      <c r="H1635" s="1"/>
    </row>
    <row r="1636" spans="3:8" x14ac:dyDescent="0.2">
      <c r="C1636" s="1"/>
      <c r="D1636" s="1"/>
      <c r="E1636" s="1"/>
      <c r="F1636" s="1"/>
      <c r="G1636" s="1"/>
      <c r="H1636" s="1"/>
    </row>
    <row r="1637" spans="3:8" x14ac:dyDescent="0.2">
      <c r="C1637" s="1"/>
      <c r="D1637" s="1"/>
      <c r="E1637" s="1"/>
      <c r="F1637" s="1"/>
      <c r="G1637" s="1"/>
      <c r="H1637" s="1"/>
    </row>
    <row r="1638" spans="3:8" x14ac:dyDescent="0.2">
      <c r="C1638" s="1"/>
      <c r="D1638" s="1"/>
      <c r="E1638" s="1"/>
      <c r="F1638" s="1"/>
      <c r="G1638" s="1"/>
      <c r="H1638" s="1"/>
    </row>
    <row r="1639" spans="3:8" x14ac:dyDescent="0.2">
      <c r="C1639" s="1"/>
      <c r="D1639" s="1"/>
      <c r="E1639" s="1"/>
      <c r="F1639" s="1"/>
      <c r="G1639" s="1"/>
      <c r="H1639" s="1"/>
    </row>
    <row r="1640" spans="3:8" x14ac:dyDescent="0.2">
      <c r="C1640" s="1"/>
      <c r="D1640" s="1"/>
      <c r="E1640" s="1"/>
      <c r="F1640" s="1"/>
      <c r="G1640" s="1"/>
      <c r="H1640" s="1"/>
    </row>
    <row r="1641" spans="3:8" x14ac:dyDescent="0.2">
      <c r="C1641" s="1"/>
      <c r="D1641" s="1"/>
      <c r="E1641" s="1"/>
      <c r="F1641" s="1"/>
      <c r="G1641" s="1"/>
      <c r="H1641" s="1"/>
    </row>
    <row r="1642" spans="3:8" x14ac:dyDescent="0.2">
      <c r="C1642" s="1"/>
      <c r="D1642" s="1"/>
      <c r="E1642" s="1"/>
      <c r="F1642" s="1"/>
      <c r="G1642" s="1"/>
      <c r="H1642" s="1"/>
    </row>
    <row r="1643" spans="3:8" x14ac:dyDescent="0.2">
      <c r="C1643" s="1"/>
      <c r="D1643" s="1"/>
      <c r="E1643" s="1"/>
      <c r="F1643" s="1"/>
      <c r="G1643" s="1"/>
      <c r="H1643" s="1"/>
    </row>
    <row r="1644" spans="3:8" x14ac:dyDescent="0.2">
      <c r="C1644" s="1"/>
      <c r="D1644" s="1"/>
      <c r="E1644" s="1"/>
      <c r="F1644" s="1"/>
      <c r="G1644" s="1"/>
      <c r="H1644" s="1"/>
    </row>
    <row r="1645" spans="3:8" x14ac:dyDescent="0.2">
      <c r="C1645" s="1"/>
      <c r="D1645" s="1"/>
      <c r="E1645" s="1"/>
      <c r="F1645" s="1"/>
      <c r="G1645" s="1"/>
      <c r="H1645" s="1"/>
    </row>
    <row r="1646" spans="3:8" x14ac:dyDescent="0.2">
      <c r="C1646" s="1"/>
      <c r="D1646" s="1"/>
      <c r="E1646" s="1"/>
      <c r="F1646" s="1"/>
      <c r="G1646" s="1"/>
      <c r="H1646" s="1"/>
    </row>
    <row r="1647" spans="3:8" x14ac:dyDescent="0.2">
      <c r="C1647" s="1"/>
      <c r="D1647" s="1"/>
      <c r="E1647" s="1"/>
      <c r="F1647" s="1"/>
      <c r="G1647" s="1"/>
      <c r="H1647" s="1"/>
    </row>
    <row r="1648" spans="3:8" x14ac:dyDescent="0.2">
      <c r="C1648" s="1"/>
      <c r="D1648" s="1"/>
      <c r="E1648" s="1"/>
      <c r="F1648" s="1"/>
      <c r="G1648" s="1"/>
      <c r="H1648" s="1"/>
    </row>
    <row r="1649" spans="3:8" x14ac:dyDescent="0.2">
      <c r="C1649" s="1"/>
      <c r="D1649" s="1"/>
      <c r="E1649" s="1"/>
      <c r="F1649" s="1"/>
      <c r="G1649" s="1"/>
      <c r="H1649" s="1"/>
    </row>
    <row r="1650" spans="3:8" x14ac:dyDescent="0.2">
      <c r="C1650" s="1"/>
      <c r="D1650" s="1"/>
      <c r="E1650" s="1"/>
      <c r="F1650" s="1"/>
      <c r="G1650" s="1"/>
      <c r="H1650" s="1"/>
    </row>
    <row r="1651" spans="3:8" x14ac:dyDescent="0.2">
      <c r="C1651" s="1"/>
      <c r="D1651" s="1"/>
      <c r="E1651" s="1"/>
      <c r="F1651" s="1"/>
      <c r="G1651" s="1"/>
      <c r="H1651" s="1"/>
    </row>
    <row r="1652" spans="3:8" x14ac:dyDescent="0.2">
      <c r="C1652" s="1"/>
      <c r="D1652" s="1"/>
      <c r="E1652" s="1"/>
      <c r="F1652" s="1"/>
      <c r="G1652" s="1"/>
      <c r="H1652" s="1"/>
    </row>
    <row r="1653" spans="3:8" x14ac:dyDescent="0.2">
      <c r="C1653" s="1"/>
      <c r="D1653" s="1"/>
      <c r="E1653" s="1"/>
      <c r="F1653" s="1"/>
      <c r="G1653" s="1"/>
      <c r="H1653" s="1"/>
    </row>
    <row r="1654" spans="3:8" x14ac:dyDescent="0.2">
      <c r="C1654" s="1"/>
      <c r="D1654" s="1"/>
      <c r="E1654" s="1"/>
      <c r="F1654" s="1"/>
      <c r="G1654" s="1"/>
      <c r="H1654" s="1"/>
    </row>
    <row r="1655" spans="3:8" x14ac:dyDescent="0.2">
      <c r="C1655" s="1"/>
      <c r="D1655" s="1"/>
      <c r="E1655" s="1"/>
      <c r="F1655" s="1"/>
      <c r="G1655" s="1"/>
      <c r="H1655" s="1"/>
    </row>
    <row r="1656" spans="3:8" x14ac:dyDescent="0.2">
      <c r="C1656" s="1"/>
      <c r="D1656" s="1"/>
      <c r="E1656" s="1"/>
      <c r="F1656" s="1"/>
      <c r="G1656" s="1"/>
      <c r="H1656" s="1"/>
    </row>
    <row r="1657" spans="3:8" x14ac:dyDescent="0.2">
      <c r="C1657" s="1"/>
      <c r="D1657" s="1"/>
      <c r="E1657" s="1"/>
      <c r="F1657" s="1"/>
      <c r="G1657" s="1"/>
      <c r="H1657" s="1"/>
    </row>
    <row r="1658" spans="3:8" x14ac:dyDescent="0.2">
      <c r="C1658" s="1"/>
      <c r="D1658" s="1"/>
      <c r="E1658" s="1"/>
      <c r="F1658" s="1"/>
      <c r="G1658" s="1"/>
      <c r="H1658" s="1"/>
    </row>
    <row r="1659" spans="3:8" x14ac:dyDescent="0.2">
      <c r="C1659" s="1"/>
      <c r="D1659" s="1"/>
      <c r="E1659" s="1"/>
      <c r="F1659" s="1"/>
      <c r="G1659" s="1"/>
      <c r="H1659" s="1"/>
    </row>
    <row r="1660" spans="3:8" x14ac:dyDescent="0.2">
      <c r="C1660" s="1"/>
      <c r="D1660" s="1"/>
      <c r="E1660" s="1"/>
      <c r="F1660" s="1"/>
      <c r="G1660" s="1"/>
      <c r="H1660" s="1"/>
    </row>
    <row r="1661" spans="3:8" x14ac:dyDescent="0.2">
      <c r="C1661" s="1"/>
      <c r="D1661" s="1"/>
      <c r="E1661" s="1"/>
      <c r="F1661" s="1"/>
      <c r="G1661" s="1"/>
      <c r="H1661" s="1"/>
    </row>
    <row r="1662" spans="3:8" x14ac:dyDescent="0.2">
      <c r="C1662" s="1"/>
      <c r="D1662" s="1"/>
      <c r="E1662" s="1"/>
      <c r="F1662" s="1"/>
      <c r="G1662" s="1"/>
      <c r="H1662" s="1"/>
    </row>
    <row r="1663" spans="3:8" x14ac:dyDescent="0.2">
      <c r="C1663" s="1"/>
      <c r="D1663" s="1"/>
      <c r="E1663" s="1"/>
      <c r="F1663" s="1"/>
      <c r="G1663" s="1"/>
      <c r="H1663" s="1"/>
    </row>
    <row r="1664" spans="3:8" x14ac:dyDescent="0.2">
      <c r="C1664" s="1"/>
      <c r="D1664" s="1"/>
      <c r="E1664" s="1"/>
      <c r="F1664" s="1"/>
      <c r="G1664" s="1"/>
      <c r="H1664" s="1"/>
    </row>
    <row r="1665" spans="3:8" x14ac:dyDescent="0.2">
      <c r="C1665" s="1"/>
      <c r="D1665" s="1"/>
      <c r="E1665" s="1"/>
      <c r="F1665" s="1"/>
      <c r="G1665" s="1"/>
      <c r="H1665" s="1"/>
    </row>
    <row r="1666" spans="3:8" x14ac:dyDescent="0.2">
      <c r="C1666" s="1"/>
      <c r="D1666" s="1"/>
      <c r="E1666" s="1"/>
      <c r="F1666" s="1"/>
      <c r="G1666" s="1"/>
      <c r="H1666" s="1"/>
    </row>
    <row r="1667" spans="3:8" x14ac:dyDescent="0.2">
      <c r="C1667" s="1"/>
      <c r="D1667" s="1"/>
      <c r="E1667" s="1"/>
      <c r="F1667" s="1"/>
      <c r="G1667" s="1"/>
      <c r="H1667" s="1"/>
    </row>
    <row r="1668" spans="3:8" x14ac:dyDescent="0.2">
      <c r="C1668" s="1"/>
      <c r="D1668" s="1"/>
      <c r="E1668" s="1"/>
      <c r="F1668" s="1"/>
      <c r="G1668" s="1"/>
      <c r="H1668" s="1"/>
    </row>
    <row r="1669" spans="3:8" x14ac:dyDescent="0.2">
      <c r="C1669" s="1"/>
      <c r="D1669" s="1"/>
      <c r="E1669" s="1"/>
      <c r="F1669" s="1"/>
      <c r="G1669" s="1"/>
      <c r="H1669" s="1"/>
    </row>
    <row r="1670" spans="3:8" x14ac:dyDescent="0.2">
      <c r="C1670" s="1"/>
      <c r="D1670" s="1"/>
      <c r="E1670" s="1"/>
      <c r="F1670" s="1"/>
      <c r="G1670" s="1"/>
      <c r="H1670" s="1"/>
    </row>
    <row r="1671" spans="3:8" x14ac:dyDescent="0.2">
      <c r="C1671" s="1"/>
      <c r="D1671" s="1"/>
      <c r="E1671" s="1"/>
      <c r="F1671" s="1"/>
      <c r="G1671" s="1"/>
      <c r="H1671" s="1"/>
    </row>
    <row r="1672" spans="3:8" x14ac:dyDescent="0.2">
      <c r="C1672" s="1"/>
      <c r="D1672" s="1"/>
      <c r="E1672" s="1"/>
      <c r="F1672" s="1"/>
      <c r="G1672" s="1"/>
      <c r="H1672" s="1"/>
    </row>
    <row r="1673" spans="3:8" x14ac:dyDescent="0.2">
      <c r="C1673" s="1"/>
      <c r="D1673" s="1"/>
      <c r="E1673" s="1"/>
      <c r="F1673" s="1"/>
      <c r="G1673" s="1"/>
      <c r="H1673" s="1"/>
    </row>
    <row r="1674" spans="3:8" x14ac:dyDescent="0.2">
      <c r="C1674" s="1"/>
      <c r="D1674" s="1"/>
      <c r="E1674" s="1"/>
      <c r="F1674" s="1"/>
      <c r="G1674" s="1"/>
      <c r="H1674" s="1"/>
    </row>
    <row r="1675" spans="3:8" x14ac:dyDescent="0.2">
      <c r="C1675" s="1"/>
      <c r="D1675" s="1"/>
      <c r="E1675" s="1"/>
      <c r="F1675" s="1"/>
      <c r="G1675" s="1"/>
      <c r="H1675" s="1"/>
    </row>
    <row r="1676" spans="3:8" x14ac:dyDescent="0.2">
      <c r="C1676" s="1"/>
      <c r="D1676" s="1"/>
      <c r="E1676" s="1"/>
      <c r="F1676" s="1"/>
      <c r="G1676" s="1"/>
      <c r="H1676" s="1"/>
    </row>
    <row r="1677" spans="3:8" x14ac:dyDescent="0.2">
      <c r="C1677" s="1"/>
      <c r="D1677" s="1"/>
      <c r="E1677" s="1"/>
      <c r="F1677" s="1"/>
      <c r="G1677" s="1"/>
      <c r="H1677" s="1"/>
    </row>
    <row r="1678" spans="3:8" x14ac:dyDescent="0.2">
      <c r="C1678" s="1"/>
      <c r="D1678" s="1"/>
      <c r="E1678" s="1"/>
      <c r="F1678" s="1"/>
      <c r="G1678" s="1"/>
      <c r="H1678" s="1"/>
    </row>
    <row r="1679" spans="3:8" x14ac:dyDescent="0.2">
      <c r="C1679" s="1"/>
      <c r="D1679" s="1"/>
      <c r="E1679" s="1"/>
      <c r="F1679" s="1"/>
      <c r="G1679" s="1"/>
      <c r="H1679" s="1"/>
    </row>
    <row r="1680" spans="3:8" x14ac:dyDescent="0.2">
      <c r="C1680" s="1"/>
      <c r="D1680" s="1"/>
      <c r="E1680" s="1"/>
      <c r="F1680" s="1"/>
      <c r="G1680" s="1"/>
      <c r="H1680" s="1"/>
    </row>
    <row r="1681" spans="3:8" x14ac:dyDescent="0.2">
      <c r="C1681" s="1"/>
      <c r="D1681" s="1"/>
      <c r="E1681" s="1"/>
      <c r="F1681" s="1"/>
      <c r="G1681" s="1"/>
      <c r="H1681" s="1"/>
    </row>
    <row r="1682" spans="3:8" x14ac:dyDescent="0.2">
      <c r="C1682" s="1"/>
      <c r="D1682" s="1"/>
      <c r="E1682" s="1"/>
      <c r="F1682" s="1"/>
      <c r="G1682" s="1"/>
      <c r="H1682" s="1"/>
    </row>
    <row r="1683" spans="3:8" x14ac:dyDescent="0.2">
      <c r="C1683" s="1"/>
      <c r="D1683" s="1"/>
      <c r="E1683" s="1"/>
      <c r="F1683" s="1"/>
      <c r="G1683" s="1"/>
      <c r="H1683" s="1"/>
    </row>
    <row r="1684" spans="3:8" x14ac:dyDescent="0.2">
      <c r="C1684" s="1"/>
      <c r="D1684" s="1"/>
      <c r="E1684" s="1"/>
      <c r="F1684" s="1"/>
      <c r="G1684" s="1"/>
      <c r="H1684" s="1"/>
    </row>
    <row r="1685" spans="3:8" x14ac:dyDescent="0.2">
      <c r="C1685" s="1"/>
      <c r="D1685" s="1"/>
      <c r="E1685" s="1"/>
      <c r="F1685" s="1"/>
      <c r="G1685" s="1"/>
      <c r="H1685" s="1"/>
    </row>
    <row r="1686" spans="3:8" x14ac:dyDescent="0.2">
      <c r="C1686" s="1"/>
      <c r="D1686" s="1"/>
      <c r="E1686" s="1"/>
      <c r="F1686" s="1"/>
      <c r="G1686" s="1"/>
      <c r="H1686" s="1"/>
    </row>
    <row r="1687" spans="3:8" x14ac:dyDescent="0.2">
      <c r="C1687" s="1"/>
      <c r="D1687" s="1"/>
      <c r="E1687" s="1"/>
      <c r="F1687" s="1"/>
      <c r="G1687" s="1"/>
      <c r="H1687" s="1"/>
    </row>
    <row r="1688" spans="3:8" x14ac:dyDescent="0.2">
      <c r="C1688" s="1"/>
      <c r="D1688" s="1"/>
      <c r="E1688" s="1"/>
      <c r="F1688" s="1"/>
      <c r="G1688" s="1"/>
      <c r="H1688" s="1"/>
    </row>
    <row r="1689" spans="3:8" x14ac:dyDescent="0.2">
      <c r="C1689" s="1"/>
      <c r="D1689" s="1"/>
      <c r="E1689" s="1"/>
      <c r="F1689" s="1"/>
      <c r="G1689" s="1"/>
      <c r="H1689" s="1"/>
    </row>
    <row r="1690" spans="3:8" x14ac:dyDescent="0.2">
      <c r="C1690" s="1"/>
      <c r="D1690" s="1"/>
      <c r="E1690" s="1"/>
      <c r="F1690" s="1"/>
      <c r="G1690" s="1"/>
      <c r="H1690" s="1"/>
    </row>
    <row r="1691" spans="3:8" x14ac:dyDescent="0.2">
      <c r="C1691" s="1"/>
      <c r="D1691" s="1"/>
      <c r="E1691" s="1"/>
      <c r="F1691" s="1"/>
      <c r="G1691" s="1"/>
      <c r="H1691" s="1"/>
    </row>
    <row r="1692" spans="3:8" x14ac:dyDescent="0.2">
      <c r="C1692" s="1"/>
      <c r="D1692" s="1"/>
      <c r="E1692" s="1"/>
      <c r="F1692" s="1"/>
      <c r="G1692" s="1"/>
      <c r="H1692" s="1"/>
    </row>
    <row r="1693" spans="3:8" x14ac:dyDescent="0.2">
      <c r="C1693" s="1"/>
      <c r="D1693" s="1"/>
      <c r="E1693" s="1"/>
      <c r="F1693" s="1"/>
      <c r="G1693" s="1"/>
      <c r="H1693" s="1"/>
    </row>
    <row r="1694" spans="3:8" x14ac:dyDescent="0.2">
      <c r="C1694" s="1"/>
      <c r="D1694" s="1"/>
      <c r="E1694" s="1"/>
      <c r="F1694" s="1"/>
      <c r="G1694" s="1"/>
      <c r="H1694" s="1"/>
    </row>
    <row r="1695" spans="3:8" x14ac:dyDescent="0.2">
      <c r="C1695" s="1"/>
      <c r="D1695" s="1"/>
      <c r="E1695" s="1"/>
      <c r="F1695" s="1"/>
      <c r="G1695" s="1"/>
      <c r="H1695" s="1"/>
    </row>
    <row r="1696" spans="3:8" x14ac:dyDescent="0.2">
      <c r="C1696" s="1"/>
      <c r="D1696" s="1"/>
      <c r="E1696" s="1"/>
      <c r="F1696" s="1"/>
      <c r="G1696" s="1"/>
      <c r="H1696" s="1"/>
    </row>
    <row r="1697" spans="3:8" x14ac:dyDescent="0.2">
      <c r="C1697" s="1"/>
      <c r="D1697" s="1"/>
      <c r="E1697" s="1"/>
      <c r="F1697" s="1"/>
      <c r="G1697" s="1"/>
      <c r="H1697" s="1"/>
    </row>
    <row r="1698" spans="3:8" x14ac:dyDescent="0.2">
      <c r="C1698" s="1"/>
      <c r="D1698" s="1"/>
      <c r="E1698" s="1"/>
      <c r="F1698" s="1"/>
      <c r="G1698" s="1"/>
      <c r="H1698" s="1"/>
    </row>
    <row r="1699" spans="3:8" x14ac:dyDescent="0.2">
      <c r="C1699" s="1"/>
      <c r="D1699" s="1"/>
      <c r="E1699" s="1"/>
      <c r="F1699" s="1"/>
      <c r="G1699" s="1"/>
      <c r="H1699" s="1"/>
    </row>
    <row r="1700" spans="3:8" x14ac:dyDescent="0.2">
      <c r="C1700" s="1"/>
      <c r="D1700" s="1"/>
      <c r="E1700" s="1"/>
      <c r="F1700" s="1"/>
      <c r="G1700" s="1"/>
      <c r="H1700" s="1"/>
    </row>
    <row r="1701" spans="3:8" x14ac:dyDescent="0.2">
      <c r="C1701" s="1"/>
      <c r="D1701" s="1"/>
      <c r="E1701" s="1"/>
      <c r="F1701" s="1"/>
      <c r="G1701" s="1"/>
      <c r="H1701" s="1"/>
    </row>
    <row r="1702" spans="3:8" x14ac:dyDescent="0.2">
      <c r="C1702" s="1"/>
      <c r="D1702" s="1"/>
      <c r="E1702" s="1"/>
      <c r="F1702" s="1"/>
      <c r="G1702" s="1"/>
      <c r="H1702" s="1"/>
    </row>
    <row r="1703" spans="3:8" x14ac:dyDescent="0.2">
      <c r="C1703" s="1"/>
      <c r="D1703" s="1"/>
      <c r="E1703" s="1"/>
      <c r="F1703" s="1"/>
      <c r="G1703" s="1"/>
      <c r="H1703" s="1"/>
    </row>
    <row r="1704" spans="3:8" x14ac:dyDescent="0.2">
      <c r="C1704" s="1"/>
      <c r="D1704" s="1"/>
      <c r="E1704" s="1"/>
      <c r="F1704" s="1"/>
      <c r="G1704" s="1"/>
      <c r="H1704" s="1"/>
    </row>
    <row r="1705" spans="3:8" x14ac:dyDescent="0.2">
      <c r="C1705" s="1"/>
      <c r="D1705" s="1"/>
      <c r="E1705" s="1"/>
      <c r="F1705" s="1"/>
      <c r="G1705" s="1"/>
      <c r="H1705" s="1"/>
    </row>
    <row r="1706" spans="3:8" x14ac:dyDescent="0.2">
      <c r="C1706" s="1"/>
      <c r="D1706" s="1"/>
      <c r="E1706" s="1"/>
      <c r="F1706" s="1"/>
      <c r="G1706" s="1"/>
      <c r="H1706" s="1"/>
    </row>
    <row r="1707" spans="3:8" x14ac:dyDescent="0.2">
      <c r="C1707" s="1"/>
      <c r="D1707" s="1"/>
      <c r="E1707" s="1"/>
      <c r="F1707" s="1"/>
      <c r="G1707" s="1"/>
      <c r="H1707" s="1"/>
    </row>
    <row r="1708" spans="3:8" x14ac:dyDescent="0.2">
      <c r="C1708" s="1"/>
      <c r="D1708" s="1"/>
      <c r="E1708" s="1"/>
      <c r="F1708" s="1"/>
      <c r="G1708" s="1"/>
      <c r="H1708" s="1"/>
    </row>
    <row r="1709" spans="3:8" x14ac:dyDescent="0.2">
      <c r="C1709" s="1"/>
      <c r="D1709" s="1"/>
      <c r="E1709" s="1"/>
      <c r="F1709" s="1"/>
      <c r="G1709" s="1"/>
      <c r="H1709" s="1"/>
    </row>
    <row r="1710" spans="3:8" x14ac:dyDescent="0.2">
      <c r="C1710" s="1"/>
      <c r="D1710" s="1"/>
      <c r="E1710" s="1"/>
      <c r="F1710" s="1"/>
      <c r="G1710" s="1"/>
      <c r="H1710" s="1"/>
    </row>
    <row r="1711" spans="3:8" x14ac:dyDescent="0.2">
      <c r="C1711" s="1"/>
      <c r="D1711" s="1"/>
      <c r="E1711" s="1"/>
      <c r="F1711" s="1"/>
      <c r="G1711" s="1"/>
      <c r="H1711" s="1"/>
    </row>
    <row r="1712" spans="3:8" x14ac:dyDescent="0.2">
      <c r="C1712" s="1"/>
      <c r="D1712" s="1"/>
      <c r="E1712" s="1"/>
      <c r="F1712" s="1"/>
      <c r="G1712" s="1"/>
      <c r="H1712" s="1"/>
    </row>
    <row r="1713" spans="3:8" x14ac:dyDescent="0.2">
      <c r="C1713" s="1"/>
      <c r="D1713" s="1"/>
      <c r="E1713" s="1"/>
      <c r="F1713" s="1"/>
      <c r="G1713" s="1"/>
      <c r="H1713" s="1"/>
    </row>
    <row r="1714" spans="3:8" x14ac:dyDescent="0.2">
      <c r="C1714" s="1"/>
      <c r="D1714" s="1"/>
      <c r="E1714" s="1"/>
      <c r="F1714" s="1"/>
      <c r="G1714" s="1"/>
      <c r="H1714" s="1"/>
    </row>
    <row r="1715" spans="3:8" x14ac:dyDescent="0.2">
      <c r="C1715" s="1"/>
      <c r="D1715" s="1"/>
      <c r="E1715" s="1"/>
      <c r="F1715" s="1"/>
      <c r="G1715" s="1"/>
      <c r="H1715" s="1"/>
    </row>
    <row r="1716" spans="3:8" x14ac:dyDescent="0.2">
      <c r="C1716" s="1"/>
      <c r="D1716" s="1"/>
      <c r="E1716" s="1"/>
      <c r="F1716" s="1"/>
      <c r="G1716" s="1"/>
      <c r="H1716" s="1"/>
    </row>
    <row r="1717" spans="3:8" x14ac:dyDescent="0.2">
      <c r="C1717" s="1"/>
      <c r="D1717" s="1"/>
      <c r="E1717" s="1"/>
      <c r="F1717" s="1"/>
      <c r="G1717" s="1"/>
      <c r="H1717" s="1"/>
    </row>
    <row r="1718" spans="3:8" x14ac:dyDescent="0.2">
      <c r="C1718" s="1"/>
      <c r="D1718" s="1"/>
      <c r="E1718" s="1"/>
      <c r="F1718" s="1"/>
      <c r="G1718" s="1"/>
      <c r="H1718" s="1"/>
    </row>
    <row r="1719" spans="3:8" x14ac:dyDescent="0.2">
      <c r="C1719" s="1"/>
      <c r="D1719" s="1"/>
      <c r="E1719" s="1"/>
      <c r="F1719" s="1"/>
      <c r="G1719" s="1"/>
      <c r="H1719" s="1"/>
    </row>
    <row r="1720" spans="3:8" x14ac:dyDescent="0.2">
      <c r="C1720" s="1"/>
      <c r="D1720" s="1"/>
      <c r="E1720" s="1"/>
      <c r="F1720" s="1"/>
      <c r="G1720" s="1"/>
      <c r="H1720" s="1"/>
    </row>
    <row r="1721" spans="3:8" x14ac:dyDescent="0.2">
      <c r="C1721" s="1"/>
      <c r="D1721" s="1"/>
      <c r="E1721" s="1"/>
      <c r="F1721" s="1"/>
      <c r="G1721" s="1"/>
      <c r="H1721" s="1"/>
    </row>
    <row r="1722" spans="3:8" x14ac:dyDescent="0.2">
      <c r="C1722" s="1"/>
      <c r="D1722" s="1"/>
      <c r="E1722" s="1"/>
      <c r="F1722" s="1"/>
      <c r="G1722" s="1"/>
      <c r="H1722" s="1"/>
    </row>
    <row r="1723" spans="3:8" x14ac:dyDescent="0.2">
      <c r="C1723" s="1"/>
      <c r="D1723" s="1"/>
      <c r="E1723" s="1"/>
      <c r="F1723" s="1"/>
      <c r="G1723" s="1"/>
      <c r="H1723" s="1"/>
    </row>
    <row r="1724" spans="3:8" x14ac:dyDescent="0.2">
      <c r="C1724" s="1"/>
      <c r="D1724" s="1"/>
      <c r="E1724" s="1"/>
      <c r="F1724" s="1"/>
      <c r="G1724" s="1"/>
      <c r="H1724" s="1"/>
    </row>
    <row r="1725" spans="3:8" x14ac:dyDescent="0.2">
      <c r="C1725" s="1"/>
      <c r="D1725" s="1"/>
      <c r="E1725" s="1"/>
      <c r="F1725" s="1"/>
      <c r="G1725" s="1"/>
      <c r="H1725" s="1"/>
    </row>
    <row r="1726" spans="3:8" x14ac:dyDescent="0.2">
      <c r="C1726" s="1"/>
      <c r="D1726" s="1"/>
      <c r="E1726" s="1"/>
      <c r="F1726" s="1"/>
      <c r="G1726" s="1"/>
      <c r="H1726" s="1"/>
    </row>
    <row r="1727" spans="3:8" x14ac:dyDescent="0.2">
      <c r="C1727" s="1"/>
      <c r="D1727" s="1"/>
      <c r="E1727" s="1"/>
      <c r="F1727" s="1"/>
      <c r="G1727" s="1"/>
      <c r="H1727" s="1"/>
    </row>
    <row r="1728" spans="3:8" x14ac:dyDescent="0.2">
      <c r="C1728" s="1"/>
      <c r="D1728" s="1"/>
      <c r="E1728" s="1"/>
      <c r="F1728" s="1"/>
      <c r="G1728" s="1"/>
      <c r="H1728" s="1"/>
    </row>
    <row r="1729" spans="3:8" x14ac:dyDescent="0.2">
      <c r="C1729" s="1"/>
      <c r="D1729" s="1"/>
      <c r="E1729" s="1"/>
      <c r="F1729" s="1"/>
      <c r="G1729" s="1"/>
      <c r="H1729" s="1"/>
    </row>
    <row r="1730" spans="3:8" x14ac:dyDescent="0.2">
      <c r="C1730" s="1"/>
      <c r="D1730" s="1"/>
      <c r="E1730" s="1"/>
      <c r="F1730" s="1"/>
      <c r="G1730" s="1"/>
      <c r="H1730" s="1"/>
    </row>
    <row r="1731" spans="3:8" x14ac:dyDescent="0.2">
      <c r="C1731" s="1"/>
      <c r="D1731" s="1"/>
      <c r="E1731" s="1"/>
      <c r="F1731" s="1"/>
      <c r="G1731" s="1"/>
      <c r="H1731" s="1"/>
    </row>
    <row r="1732" spans="3:8" x14ac:dyDescent="0.2">
      <c r="C1732" s="1"/>
      <c r="D1732" s="1"/>
      <c r="E1732" s="1"/>
      <c r="F1732" s="1"/>
      <c r="G1732" s="1"/>
      <c r="H1732" s="1"/>
    </row>
    <row r="1733" spans="3:8" x14ac:dyDescent="0.2">
      <c r="C1733" s="1"/>
      <c r="D1733" s="1"/>
      <c r="E1733" s="1"/>
      <c r="F1733" s="1"/>
      <c r="G1733" s="1"/>
      <c r="H1733" s="1"/>
    </row>
    <row r="1734" spans="3:8" x14ac:dyDescent="0.2">
      <c r="C1734" s="1"/>
      <c r="D1734" s="1"/>
      <c r="E1734" s="1"/>
      <c r="F1734" s="1"/>
      <c r="G1734" s="1"/>
      <c r="H1734" s="1"/>
    </row>
    <row r="1735" spans="3:8" x14ac:dyDescent="0.2">
      <c r="C1735" s="1"/>
      <c r="D1735" s="1"/>
      <c r="E1735" s="1"/>
      <c r="F1735" s="1"/>
      <c r="G1735" s="1"/>
      <c r="H1735" s="1"/>
    </row>
    <row r="1736" spans="3:8" x14ac:dyDescent="0.2">
      <c r="C1736" s="1"/>
      <c r="D1736" s="1"/>
      <c r="E1736" s="1"/>
      <c r="F1736" s="1"/>
      <c r="G1736" s="1"/>
      <c r="H1736" s="1"/>
    </row>
    <row r="1737" spans="3:8" x14ac:dyDescent="0.2">
      <c r="C1737" s="1"/>
      <c r="D1737" s="1"/>
      <c r="E1737" s="1"/>
      <c r="F1737" s="1"/>
      <c r="G1737" s="1"/>
      <c r="H1737" s="1"/>
    </row>
    <row r="1738" spans="3:8" x14ac:dyDescent="0.2">
      <c r="C1738" s="1"/>
      <c r="D1738" s="1"/>
      <c r="E1738" s="1"/>
      <c r="F1738" s="1"/>
      <c r="G1738" s="1"/>
      <c r="H1738" s="1"/>
    </row>
    <row r="1739" spans="3:8" x14ac:dyDescent="0.2">
      <c r="C1739" s="1"/>
      <c r="D1739" s="1"/>
      <c r="E1739" s="1"/>
      <c r="F1739" s="1"/>
      <c r="G1739" s="1"/>
      <c r="H1739" s="1"/>
    </row>
    <row r="1740" spans="3:8" x14ac:dyDescent="0.2">
      <c r="C1740" s="1"/>
      <c r="D1740" s="1"/>
      <c r="E1740" s="1"/>
      <c r="F1740" s="1"/>
      <c r="G1740" s="1"/>
      <c r="H1740" s="1"/>
    </row>
    <row r="1741" spans="3:8" x14ac:dyDescent="0.2">
      <c r="C1741" s="1"/>
      <c r="D1741" s="1"/>
      <c r="E1741" s="1"/>
      <c r="F1741" s="1"/>
      <c r="G1741" s="1"/>
      <c r="H1741" s="1"/>
    </row>
    <row r="1742" spans="3:8" x14ac:dyDescent="0.2">
      <c r="C1742" s="1"/>
      <c r="D1742" s="1"/>
      <c r="E1742" s="1"/>
      <c r="F1742" s="1"/>
      <c r="G1742" s="1"/>
      <c r="H1742" s="1"/>
    </row>
    <row r="1743" spans="3:8" x14ac:dyDescent="0.2">
      <c r="C1743" s="1"/>
      <c r="D1743" s="1"/>
      <c r="E1743" s="1"/>
      <c r="F1743" s="1"/>
      <c r="G1743" s="1"/>
      <c r="H1743" s="1"/>
    </row>
    <row r="1744" spans="3:8" x14ac:dyDescent="0.2">
      <c r="C1744" s="1"/>
      <c r="D1744" s="1"/>
      <c r="E1744" s="1"/>
      <c r="F1744" s="1"/>
      <c r="G1744" s="1"/>
      <c r="H1744" s="1"/>
    </row>
    <row r="1745" spans="3:8" x14ac:dyDescent="0.2">
      <c r="C1745" s="1"/>
      <c r="D1745" s="1"/>
      <c r="E1745" s="1"/>
      <c r="F1745" s="1"/>
      <c r="G1745" s="1"/>
      <c r="H1745" s="1"/>
    </row>
    <row r="1746" spans="3:8" x14ac:dyDescent="0.2">
      <c r="C1746" s="1"/>
      <c r="D1746" s="1"/>
      <c r="E1746" s="1"/>
      <c r="F1746" s="1"/>
      <c r="G1746" s="1"/>
      <c r="H1746" s="1"/>
    </row>
    <row r="1747" spans="3:8" x14ac:dyDescent="0.2">
      <c r="C1747" s="1"/>
      <c r="D1747" s="1"/>
      <c r="E1747" s="1"/>
      <c r="F1747" s="1"/>
      <c r="G1747" s="1"/>
      <c r="H1747" s="1"/>
    </row>
    <row r="1748" spans="3:8" x14ac:dyDescent="0.2">
      <c r="C1748" s="1"/>
      <c r="D1748" s="1"/>
      <c r="E1748" s="1"/>
      <c r="F1748" s="1"/>
      <c r="G1748" s="1"/>
      <c r="H1748" s="1"/>
    </row>
    <row r="1749" spans="3:8" x14ac:dyDescent="0.2">
      <c r="C1749" s="1"/>
      <c r="D1749" s="1"/>
      <c r="E1749" s="1"/>
      <c r="F1749" s="1"/>
      <c r="G1749" s="1"/>
      <c r="H1749" s="1"/>
    </row>
    <row r="1750" spans="3:8" x14ac:dyDescent="0.2">
      <c r="C1750" s="1"/>
      <c r="D1750" s="1"/>
      <c r="E1750" s="1"/>
      <c r="F1750" s="1"/>
      <c r="G1750" s="1"/>
      <c r="H1750" s="1"/>
    </row>
    <row r="1751" spans="3:8" x14ac:dyDescent="0.2">
      <c r="C1751" s="1"/>
      <c r="D1751" s="1"/>
      <c r="E1751" s="1"/>
      <c r="F1751" s="1"/>
      <c r="G1751" s="1"/>
      <c r="H1751" s="1"/>
    </row>
    <row r="1752" spans="3:8" x14ac:dyDescent="0.2">
      <c r="C1752" s="1"/>
      <c r="D1752" s="1"/>
      <c r="E1752" s="1"/>
      <c r="F1752" s="1"/>
      <c r="G1752" s="1"/>
      <c r="H1752" s="1"/>
    </row>
    <row r="1753" spans="3:8" x14ac:dyDescent="0.2">
      <c r="C1753" s="1"/>
      <c r="D1753" s="1"/>
      <c r="E1753" s="1"/>
      <c r="F1753" s="1"/>
      <c r="G1753" s="1"/>
      <c r="H1753" s="1"/>
    </row>
    <row r="1754" spans="3:8" x14ac:dyDescent="0.2">
      <c r="C1754" s="1"/>
      <c r="D1754" s="1"/>
      <c r="E1754" s="1"/>
      <c r="F1754" s="1"/>
      <c r="G1754" s="1"/>
      <c r="H1754" s="1"/>
    </row>
    <row r="1755" spans="3:8" x14ac:dyDescent="0.2">
      <c r="C1755" s="1"/>
      <c r="D1755" s="1"/>
      <c r="E1755" s="1"/>
      <c r="F1755" s="1"/>
      <c r="G1755" s="1"/>
      <c r="H1755" s="1"/>
    </row>
    <row r="1756" spans="3:8" x14ac:dyDescent="0.2">
      <c r="C1756" s="1"/>
      <c r="D1756" s="1"/>
      <c r="E1756" s="1"/>
      <c r="F1756" s="1"/>
      <c r="G1756" s="1"/>
      <c r="H1756" s="1"/>
    </row>
    <row r="1757" spans="3:8" x14ac:dyDescent="0.2">
      <c r="C1757" s="1"/>
      <c r="D1757" s="1"/>
      <c r="E1757" s="1"/>
      <c r="F1757" s="1"/>
      <c r="G1757" s="1"/>
      <c r="H1757" s="1"/>
    </row>
    <row r="1758" spans="3:8" x14ac:dyDescent="0.2">
      <c r="C1758" s="1"/>
      <c r="D1758" s="1"/>
      <c r="E1758" s="1"/>
      <c r="F1758" s="1"/>
      <c r="G1758" s="1"/>
      <c r="H1758" s="1"/>
    </row>
    <row r="1759" spans="3:8" x14ac:dyDescent="0.2">
      <c r="C1759" s="1"/>
      <c r="D1759" s="1"/>
      <c r="E1759" s="1"/>
      <c r="F1759" s="1"/>
      <c r="G1759" s="1"/>
      <c r="H1759" s="1"/>
    </row>
    <row r="1760" spans="3:8" x14ac:dyDescent="0.2">
      <c r="C1760" s="1"/>
      <c r="D1760" s="1"/>
      <c r="E1760" s="1"/>
      <c r="F1760" s="1"/>
      <c r="G1760" s="1"/>
      <c r="H1760" s="1"/>
    </row>
    <row r="1761" spans="3:8" x14ac:dyDescent="0.2">
      <c r="C1761" s="1"/>
      <c r="D1761" s="1"/>
      <c r="E1761" s="1"/>
      <c r="F1761" s="1"/>
      <c r="G1761" s="1"/>
      <c r="H1761" s="1"/>
    </row>
    <row r="1762" spans="3:8" x14ac:dyDescent="0.2">
      <c r="C1762" s="1"/>
      <c r="D1762" s="1"/>
      <c r="E1762" s="1"/>
      <c r="F1762" s="1"/>
      <c r="G1762" s="1"/>
      <c r="H1762" s="1"/>
    </row>
    <row r="1763" spans="3:8" x14ac:dyDescent="0.2">
      <c r="C1763" s="1"/>
      <c r="D1763" s="1"/>
      <c r="E1763" s="1"/>
      <c r="F1763" s="1"/>
      <c r="G1763" s="1"/>
      <c r="H1763" s="1"/>
    </row>
    <row r="1764" spans="3:8" x14ac:dyDescent="0.2">
      <c r="C1764" s="1"/>
      <c r="D1764" s="1"/>
      <c r="E1764" s="1"/>
      <c r="F1764" s="1"/>
      <c r="G1764" s="1"/>
      <c r="H1764" s="1"/>
    </row>
    <row r="1765" spans="3:8" x14ac:dyDescent="0.2">
      <c r="C1765" s="1"/>
      <c r="D1765" s="1"/>
      <c r="E1765" s="1"/>
      <c r="F1765" s="1"/>
      <c r="G1765" s="1"/>
      <c r="H1765" s="1"/>
    </row>
    <row r="1766" spans="3:8" x14ac:dyDescent="0.2">
      <c r="C1766" s="1"/>
      <c r="D1766" s="1"/>
      <c r="E1766" s="1"/>
      <c r="F1766" s="1"/>
      <c r="G1766" s="1"/>
      <c r="H1766" s="1"/>
    </row>
    <row r="1767" spans="3:8" x14ac:dyDescent="0.2">
      <c r="C1767" s="1"/>
      <c r="D1767" s="1"/>
      <c r="E1767" s="1"/>
      <c r="F1767" s="1"/>
      <c r="G1767" s="1"/>
      <c r="H1767" s="1"/>
    </row>
    <row r="1768" spans="3:8" x14ac:dyDescent="0.2">
      <c r="C1768" s="1"/>
      <c r="D1768" s="1"/>
      <c r="E1768" s="1"/>
      <c r="F1768" s="1"/>
      <c r="G1768" s="1"/>
      <c r="H1768" s="1"/>
    </row>
    <row r="1769" spans="3:8" x14ac:dyDescent="0.2">
      <c r="C1769" s="1"/>
      <c r="D1769" s="1"/>
      <c r="E1769" s="1"/>
      <c r="F1769" s="1"/>
      <c r="G1769" s="1"/>
      <c r="H1769" s="1"/>
    </row>
    <row r="1770" spans="3:8" x14ac:dyDescent="0.2">
      <c r="C1770" s="1"/>
      <c r="D1770" s="1"/>
      <c r="E1770" s="1"/>
      <c r="F1770" s="1"/>
      <c r="G1770" s="1"/>
      <c r="H1770" s="1"/>
    </row>
    <row r="1771" spans="3:8" x14ac:dyDescent="0.2">
      <c r="C1771" s="1"/>
      <c r="D1771" s="1"/>
      <c r="E1771" s="1"/>
      <c r="F1771" s="1"/>
      <c r="G1771" s="1"/>
      <c r="H1771" s="1"/>
    </row>
    <row r="1772" spans="3:8" x14ac:dyDescent="0.2">
      <c r="C1772" s="1"/>
      <c r="D1772" s="1"/>
      <c r="E1772" s="1"/>
      <c r="F1772" s="1"/>
      <c r="G1772" s="1"/>
      <c r="H1772" s="1"/>
    </row>
    <row r="1773" spans="3:8" x14ac:dyDescent="0.2">
      <c r="C1773" s="1"/>
      <c r="D1773" s="1"/>
      <c r="E1773" s="1"/>
      <c r="F1773" s="1"/>
      <c r="G1773" s="1"/>
      <c r="H1773" s="1"/>
    </row>
    <row r="1774" spans="3:8" x14ac:dyDescent="0.2">
      <c r="C1774" s="1"/>
      <c r="D1774" s="1"/>
      <c r="E1774" s="1"/>
      <c r="F1774" s="1"/>
      <c r="G1774" s="1"/>
      <c r="H1774" s="1"/>
    </row>
    <row r="1775" spans="3:8" x14ac:dyDescent="0.2">
      <c r="C1775" s="1"/>
      <c r="D1775" s="1"/>
      <c r="E1775" s="1"/>
      <c r="F1775" s="1"/>
      <c r="G1775" s="1"/>
      <c r="H1775" s="1"/>
    </row>
    <row r="1776" spans="3:8" x14ac:dyDescent="0.2">
      <c r="C1776" s="1"/>
      <c r="D1776" s="1"/>
      <c r="E1776" s="1"/>
      <c r="F1776" s="1"/>
      <c r="G1776" s="1"/>
      <c r="H1776" s="1"/>
    </row>
    <row r="1777" spans="3:8" x14ac:dyDescent="0.2">
      <c r="C1777" s="1"/>
      <c r="D1777" s="1"/>
      <c r="E1777" s="1"/>
      <c r="F1777" s="1"/>
      <c r="G1777" s="1"/>
      <c r="H1777" s="1"/>
    </row>
    <row r="1778" spans="3:8" x14ac:dyDescent="0.2">
      <c r="C1778" s="1"/>
      <c r="D1778" s="1"/>
      <c r="E1778" s="1"/>
      <c r="F1778" s="1"/>
      <c r="G1778" s="1"/>
      <c r="H1778" s="1"/>
    </row>
    <row r="1779" spans="3:8" x14ac:dyDescent="0.2">
      <c r="C1779" s="1"/>
      <c r="D1779" s="1"/>
      <c r="E1779" s="1"/>
      <c r="F1779" s="1"/>
      <c r="G1779" s="1"/>
      <c r="H1779" s="1"/>
    </row>
    <row r="1780" spans="3:8" x14ac:dyDescent="0.2">
      <c r="C1780" s="1"/>
      <c r="D1780" s="1"/>
      <c r="E1780" s="1"/>
      <c r="F1780" s="1"/>
      <c r="G1780" s="1"/>
      <c r="H1780" s="1"/>
    </row>
    <row r="1781" spans="3:8" x14ac:dyDescent="0.2">
      <c r="C1781" s="1"/>
      <c r="D1781" s="1"/>
      <c r="E1781" s="1"/>
      <c r="F1781" s="1"/>
      <c r="G1781" s="1"/>
      <c r="H1781" s="1"/>
    </row>
    <row r="1782" spans="3:8" x14ac:dyDescent="0.2">
      <c r="C1782" s="1"/>
      <c r="D1782" s="1"/>
      <c r="E1782" s="1"/>
      <c r="F1782" s="1"/>
      <c r="G1782" s="1"/>
      <c r="H1782" s="1"/>
    </row>
    <row r="1783" spans="3:8" x14ac:dyDescent="0.2">
      <c r="C1783" s="1"/>
      <c r="D1783" s="1"/>
      <c r="E1783" s="1"/>
      <c r="F1783" s="1"/>
      <c r="G1783" s="1"/>
      <c r="H1783" s="1"/>
    </row>
    <row r="1784" spans="3:8" x14ac:dyDescent="0.2">
      <c r="C1784" s="1"/>
      <c r="D1784" s="1"/>
      <c r="E1784" s="1"/>
      <c r="F1784" s="1"/>
      <c r="G1784" s="1"/>
      <c r="H1784" s="1"/>
    </row>
    <row r="1785" spans="3:8" x14ac:dyDescent="0.2">
      <c r="C1785" s="1"/>
      <c r="D1785" s="1"/>
      <c r="E1785" s="1"/>
      <c r="F1785" s="1"/>
      <c r="G1785" s="1"/>
      <c r="H1785" s="1"/>
    </row>
    <row r="1786" spans="3:8" x14ac:dyDescent="0.2">
      <c r="C1786" s="1"/>
      <c r="D1786" s="1"/>
      <c r="E1786" s="1"/>
      <c r="F1786" s="1"/>
      <c r="G1786" s="1"/>
      <c r="H1786" s="1"/>
    </row>
    <row r="1787" spans="3:8" x14ac:dyDescent="0.2">
      <c r="C1787" s="1"/>
      <c r="D1787" s="1"/>
      <c r="E1787" s="1"/>
      <c r="F1787" s="1"/>
      <c r="G1787" s="1"/>
      <c r="H1787" s="1"/>
    </row>
    <row r="1788" spans="3:8" x14ac:dyDescent="0.2">
      <c r="C1788" s="1"/>
      <c r="D1788" s="1"/>
      <c r="E1788" s="1"/>
      <c r="F1788" s="1"/>
      <c r="G1788" s="1"/>
      <c r="H1788" s="1"/>
    </row>
    <row r="1789" spans="3:8" x14ac:dyDescent="0.2">
      <c r="C1789" s="1"/>
      <c r="D1789" s="1"/>
      <c r="E1789" s="1"/>
      <c r="F1789" s="1"/>
      <c r="G1789" s="1"/>
      <c r="H1789" s="1"/>
    </row>
    <row r="1790" spans="3:8" x14ac:dyDescent="0.2">
      <c r="C1790" s="1"/>
      <c r="D1790" s="1"/>
      <c r="E1790" s="1"/>
      <c r="F1790" s="1"/>
      <c r="G1790" s="1"/>
      <c r="H1790" s="1"/>
    </row>
    <row r="1791" spans="3:8" x14ac:dyDescent="0.2">
      <c r="C1791" s="1"/>
      <c r="D1791" s="1"/>
      <c r="E1791" s="1"/>
      <c r="F1791" s="1"/>
      <c r="G1791" s="1"/>
      <c r="H1791" s="1"/>
    </row>
    <row r="1792" spans="3:8" x14ac:dyDescent="0.2">
      <c r="C1792" s="1"/>
      <c r="D1792" s="1"/>
      <c r="E1792" s="1"/>
      <c r="F1792" s="1"/>
      <c r="G1792" s="1"/>
      <c r="H1792" s="1"/>
    </row>
    <row r="1793" spans="3:8" x14ac:dyDescent="0.2">
      <c r="C1793" s="1"/>
      <c r="D1793" s="1"/>
      <c r="E1793" s="1"/>
      <c r="F1793" s="1"/>
      <c r="G1793" s="1"/>
      <c r="H1793" s="1"/>
    </row>
    <row r="1794" spans="3:8" x14ac:dyDescent="0.2">
      <c r="C1794" s="1"/>
      <c r="D1794" s="1"/>
      <c r="E1794" s="1"/>
      <c r="F1794" s="1"/>
      <c r="G1794" s="1"/>
      <c r="H1794" s="1"/>
    </row>
    <row r="1795" spans="3:8" x14ac:dyDescent="0.2">
      <c r="C1795" s="1"/>
      <c r="D1795" s="1"/>
      <c r="E1795" s="1"/>
      <c r="F1795" s="1"/>
      <c r="G1795" s="1"/>
      <c r="H1795" s="1"/>
    </row>
    <row r="1796" spans="3:8" x14ac:dyDescent="0.2">
      <c r="C1796" s="1"/>
      <c r="D1796" s="1"/>
      <c r="E1796" s="1"/>
      <c r="F1796" s="1"/>
      <c r="G1796" s="1"/>
      <c r="H1796" s="1"/>
    </row>
    <row r="1797" spans="3:8" x14ac:dyDescent="0.2">
      <c r="C1797" s="1"/>
      <c r="D1797" s="1"/>
      <c r="E1797" s="1"/>
      <c r="F1797" s="1"/>
      <c r="G1797" s="1"/>
      <c r="H1797" s="1"/>
    </row>
    <row r="1798" spans="3:8" x14ac:dyDescent="0.2">
      <c r="C1798" s="1"/>
      <c r="D1798" s="1"/>
      <c r="E1798" s="1"/>
      <c r="F1798" s="1"/>
      <c r="G1798" s="1"/>
      <c r="H1798" s="1"/>
    </row>
    <row r="1799" spans="3:8" x14ac:dyDescent="0.2">
      <c r="C1799" s="1"/>
      <c r="D1799" s="1"/>
      <c r="E1799" s="1"/>
      <c r="F1799" s="1"/>
      <c r="G1799" s="1"/>
      <c r="H1799" s="1"/>
    </row>
    <row r="1800" spans="3:8" x14ac:dyDescent="0.2">
      <c r="C1800" s="1"/>
      <c r="D1800" s="1"/>
      <c r="E1800" s="1"/>
      <c r="F1800" s="1"/>
      <c r="G1800" s="1"/>
      <c r="H1800" s="1"/>
    </row>
    <row r="1801" spans="3:8" x14ac:dyDescent="0.2">
      <c r="C1801" s="1"/>
      <c r="D1801" s="1"/>
      <c r="E1801" s="1"/>
      <c r="F1801" s="1"/>
      <c r="G1801" s="1"/>
      <c r="H1801" s="1"/>
    </row>
    <row r="1802" spans="3:8" x14ac:dyDescent="0.2">
      <c r="C1802" s="1"/>
      <c r="D1802" s="1"/>
      <c r="E1802" s="1"/>
      <c r="F1802" s="1"/>
      <c r="G1802" s="1"/>
      <c r="H1802" s="1"/>
    </row>
    <row r="1803" spans="3:8" x14ac:dyDescent="0.2">
      <c r="C1803" s="1"/>
      <c r="D1803" s="1"/>
      <c r="E1803" s="1"/>
      <c r="F1803" s="1"/>
      <c r="G1803" s="1"/>
      <c r="H1803" s="1"/>
    </row>
    <row r="1804" spans="3:8" x14ac:dyDescent="0.2">
      <c r="C1804" s="1"/>
      <c r="D1804" s="1"/>
      <c r="E1804" s="1"/>
      <c r="F1804" s="1"/>
      <c r="G1804" s="1"/>
      <c r="H1804" s="1"/>
    </row>
    <row r="1805" spans="3:8" x14ac:dyDescent="0.2">
      <c r="C1805" s="1"/>
      <c r="D1805" s="1"/>
      <c r="E1805" s="1"/>
      <c r="F1805" s="1"/>
      <c r="G1805" s="1"/>
      <c r="H1805" s="1"/>
    </row>
    <row r="1806" spans="3:8" x14ac:dyDescent="0.2">
      <c r="C1806" s="1"/>
      <c r="D1806" s="1"/>
      <c r="E1806" s="1"/>
      <c r="F1806" s="1"/>
      <c r="G1806" s="1"/>
      <c r="H1806" s="1"/>
    </row>
    <row r="1807" spans="3:8" x14ac:dyDescent="0.2">
      <c r="C1807" s="1"/>
      <c r="D1807" s="1"/>
      <c r="E1807" s="1"/>
      <c r="F1807" s="1"/>
      <c r="G1807" s="1"/>
      <c r="H1807" s="1"/>
    </row>
    <row r="1808" spans="3:8" x14ac:dyDescent="0.2">
      <c r="C1808" s="1"/>
      <c r="D1808" s="1"/>
      <c r="E1808" s="1"/>
      <c r="F1808" s="1"/>
      <c r="G1808" s="1"/>
      <c r="H1808" s="1"/>
    </row>
    <row r="1809" spans="3:8" x14ac:dyDescent="0.2">
      <c r="C1809" s="1"/>
      <c r="D1809" s="1"/>
      <c r="E1809" s="1"/>
      <c r="F1809" s="1"/>
      <c r="G1809" s="1"/>
      <c r="H1809" s="1"/>
    </row>
    <row r="1810" spans="3:8" x14ac:dyDescent="0.2">
      <c r="C1810" s="1"/>
      <c r="D1810" s="1"/>
      <c r="E1810" s="1"/>
      <c r="F1810" s="1"/>
      <c r="G1810" s="1"/>
      <c r="H1810" s="1"/>
    </row>
    <row r="1811" spans="3:8" x14ac:dyDescent="0.2">
      <c r="C1811" s="1"/>
      <c r="D1811" s="1"/>
      <c r="E1811" s="1"/>
      <c r="F1811" s="1"/>
      <c r="G1811" s="1"/>
      <c r="H1811" s="1"/>
    </row>
    <row r="1812" spans="3:8" x14ac:dyDescent="0.2">
      <c r="C1812" s="1"/>
      <c r="D1812" s="1"/>
      <c r="E1812" s="1"/>
      <c r="F1812" s="1"/>
      <c r="G1812" s="1"/>
      <c r="H1812" s="1"/>
    </row>
    <row r="1813" spans="3:8" x14ac:dyDescent="0.2">
      <c r="C1813" s="1"/>
      <c r="D1813" s="1"/>
      <c r="E1813" s="1"/>
      <c r="F1813" s="1"/>
      <c r="G1813" s="1"/>
      <c r="H1813" s="1"/>
    </row>
    <row r="1814" spans="3:8" x14ac:dyDescent="0.2">
      <c r="C1814" s="1"/>
      <c r="D1814" s="1"/>
      <c r="E1814" s="1"/>
      <c r="F1814" s="1"/>
      <c r="G1814" s="1"/>
      <c r="H1814" s="1"/>
    </row>
    <row r="1815" spans="3:8" x14ac:dyDescent="0.2">
      <c r="C1815" s="1"/>
      <c r="D1815" s="1"/>
      <c r="E1815" s="1"/>
      <c r="F1815" s="1"/>
      <c r="G1815" s="1"/>
      <c r="H1815" s="1"/>
    </row>
    <row r="1816" spans="3:8" x14ac:dyDescent="0.2">
      <c r="C1816" s="1"/>
      <c r="D1816" s="1"/>
      <c r="E1816" s="1"/>
      <c r="F1816" s="1"/>
      <c r="G1816" s="1"/>
      <c r="H1816" s="1"/>
    </row>
    <row r="1817" spans="3:8" x14ac:dyDescent="0.2">
      <c r="C1817" s="1"/>
      <c r="D1817" s="1"/>
      <c r="E1817" s="1"/>
      <c r="F1817" s="1"/>
      <c r="G1817" s="1"/>
      <c r="H1817" s="1"/>
    </row>
    <row r="1818" spans="3:8" x14ac:dyDescent="0.2">
      <c r="C1818" s="1"/>
      <c r="D1818" s="1"/>
      <c r="E1818" s="1"/>
      <c r="F1818" s="1"/>
      <c r="G1818" s="1"/>
      <c r="H1818" s="1"/>
    </row>
    <row r="1819" spans="3:8" x14ac:dyDescent="0.2">
      <c r="C1819" s="1"/>
      <c r="D1819" s="1"/>
      <c r="E1819" s="1"/>
      <c r="F1819" s="1"/>
      <c r="G1819" s="1"/>
      <c r="H1819" s="1"/>
    </row>
    <row r="1820" spans="3:8" x14ac:dyDescent="0.2">
      <c r="C1820" s="1"/>
      <c r="D1820" s="1"/>
      <c r="E1820" s="1"/>
      <c r="F1820" s="1"/>
      <c r="G1820" s="1"/>
      <c r="H1820" s="1"/>
    </row>
    <row r="1821" spans="3:8" x14ac:dyDescent="0.2">
      <c r="C1821" s="1"/>
      <c r="D1821" s="1"/>
      <c r="E1821" s="1"/>
      <c r="F1821" s="1"/>
      <c r="G1821" s="1"/>
      <c r="H1821" s="1"/>
    </row>
    <row r="1822" spans="3:8" x14ac:dyDescent="0.2">
      <c r="C1822" s="1"/>
      <c r="D1822" s="1"/>
      <c r="E1822" s="1"/>
      <c r="F1822" s="1"/>
      <c r="G1822" s="1"/>
      <c r="H1822" s="1"/>
    </row>
    <row r="1823" spans="3:8" x14ac:dyDescent="0.2">
      <c r="C1823" s="1"/>
      <c r="D1823" s="1"/>
      <c r="E1823" s="1"/>
      <c r="F1823" s="1"/>
      <c r="G1823" s="1"/>
      <c r="H1823" s="1"/>
    </row>
    <row r="1824" spans="3:8" x14ac:dyDescent="0.2">
      <c r="C1824" s="1"/>
      <c r="D1824" s="1"/>
      <c r="E1824" s="1"/>
      <c r="F1824" s="1"/>
      <c r="G1824" s="1"/>
      <c r="H1824" s="1"/>
    </row>
    <row r="1825" spans="3:8" x14ac:dyDescent="0.2">
      <c r="C1825" s="1"/>
      <c r="D1825" s="1"/>
      <c r="E1825" s="1"/>
      <c r="F1825" s="1"/>
      <c r="G1825" s="1"/>
      <c r="H1825" s="1"/>
    </row>
    <row r="1826" spans="3:8" x14ac:dyDescent="0.2">
      <c r="C1826" s="1"/>
      <c r="D1826" s="1"/>
      <c r="E1826" s="1"/>
      <c r="F1826" s="1"/>
      <c r="G1826" s="1"/>
      <c r="H1826" s="1"/>
    </row>
    <row r="1827" spans="3:8" x14ac:dyDescent="0.2">
      <c r="C1827" s="1"/>
      <c r="D1827" s="1"/>
      <c r="E1827" s="1"/>
      <c r="F1827" s="1"/>
      <c r="G1827" s="1"/>
      <c r="H1827" s="1"/>
    </row>
    <row r="1828" spans="3:8" x14ac:dyDescent="0.2">
      <c r="C1828" s="1"/>
      <c r="D1828" s="1"/>
      <c r="E1828" s="1"/>
      <c r="F1828" s="1"/>
      <c r="G1828" s="1"/>
      <c r="H1828" s="1"/>
    </row>
    <row r="1829" spans="3:8" x14ac:dyDescent="0.2">
      <c r="C1829" s="1"/>
      <c r="D1829" s="1"/>
      <c r="E1829" s="1"/>
      <c r="F1829" s="1"/>
      <c r="G1829" s="1"/>
      <c r="H1829" s="1"/>
    </row>
    <row r="1830" spans="3:8" x14ac:dyDescent="0.2">
      <c r="C1830" s="1"/>
      <c r="D1830" s="1"/>
      <c r="E1830" s="1"/>
      <c r="F1830" s="1"/>
      <c r="G1830" s="1"/>
      <c r="H1830" s="1"/>
    </row>
    <row r="1831" spans="3:8" x14ac:dyDescent="0.2">
      <c r="C1831" s="1"/>
      <c r="D1831" s="1"/>
      <c r="E1831" s="1"/>
      <c r="F1831" s="1"/>
      <c r="G1831" s="1"/>
      <c r="H1831" s="1"/>
    </row>
    <row r="1832" spans="3:8" x14ac:dyDescent="0.2">
      <c r="C1832" s="1"/>
      <c r="D1832" s="1"/>
      <c r="E1832" s="1"/>
      <c r="F1832" s="1"/>
      <c r="G1832" s="1"/>
      <c r="H1832" s="1"/>
    </row>
    <row r="1833" spans="3:8" x14ac:dyDescent="0.2">
      <c r="C1833" s="1"/>
      <c r="D1833" s="1"/>
      <c r="E1833" s="1"/>
      <c r="F1833" s="1"/>
      <c r="G1833" s="1"/>
      <c r="H1833" s="1"/>
    </row>
    <row r="1834" spans="3:8" x14ac:dyDescent="0.2">
      <c r="C1834" s="1"/>
      <c r="D1834" s="1"/>
      <c r="E1834" s="1"/>
      <c r="F1834" s="1"/>
      <c r="G1834" s="1"/>
      <c r="H1834" s="1"/>
    </row>
    <row r="1835" spans="3:8" x14ac:dyDescent="0.2">
      <c r="C1835" s="1"/>
      <c r="D1835" s="1"/>
      <c r="E1835" s="1"/>
      <c r="F1835" s="1"/>
      <c r="G1835" s="1"/>
      <c r="H1835" s="1"/>
    </row>
    <row r="1836" spans="3:8" x14ac:dyDescent="0.2">
      <c r="C1836" s="1"/>
      <c r="D1836" s="1"/>
      <c r="E1836" s="1"/>
      <c r="F1836" s="1"/>
      <c r="G1836" s="1"/>
      <c r="H1836" s="1"/>
    </row>
    <row r="1837" spans="3:8" x14ac:dyDescent="0.2">
      <c r="C1837" s="1"/>
      <c r="D1837" s="1"/>
      <c r="E1837" s="1"/>
      <c r="F1837" s="1"/>
      <c r="G1837" s="1"/>
      <c r="H1837" s="1"/>
    </row>
    <row r="1838" spans="3:8" x14ac:dyDescent="0.2">
      <c r="C1838" s="1"/>
      <c r="D1838" s="1"/>
      <c r="E1838" s="1"/>
      <c r="F1838" s="1"/>
      <c r="G1838" s="1"/>
      <c r="H1838" s="1"/>
    </row>
    <row r="1839" spans="3:8" x14ac:dyDescent="0.2">
      <c r="C1839" s="1"/>
      <c r="D1839" s="1"/>
      <c r="E1839" s="1"/>
      <c r="F1839" s="1"/>
      <c r="G1839" s="1"/>
      <c r="H1839" s="1"/>
    </row>
    <row r="1840" spans="3:8" x14ac:dyDescent="0.2">
      <c r="C1840" s="1"/>
      <c r="D1840" s="1"/>
      <c r="E1840" s="1"/>
      <c r="F1840" s="1"/>
      <c r="G1840" s="1"/>
      <c r="H1840" s="1"/>
    </row>
    <row r="1841" spans="3:8" x14ac:dyDescent="0.2">
      <c r="C1841" s="1"/>
      <c r="D1841" s="1"/>
      <c r="E1841" s="1"/>
      <c r="F1841" s="1"/>
      <c r="G1841" s="1"/>
      <c r="H1841" s="1"/>
    </row>
    <row r="1842" spans="3:8" x14ac:dyDescent="0.2">
      <c r="C1842" s="1"/>
      <c r="D1842" s="1"/>
      <c r="E1842" s="1"/>
      <c r="F1842" s="1"/>
      <c r="G1842" s="1"/>
      <c r="H1842" s="1"/>
    </row>
    <row r="1843" spans="3:8" x14ac:dyDescent="0.2">
      <c r="C1843" s="1"/>
      <c r="D1843" s="1"/>
      <c r="E1843" s="1"/>
      <c r="F1843" s="1"/>
      <c r="G1843" s="1"/>
      <c r="H1843" s="1"/>
    </row>
    <row r="1844" spans="3:8" x14ac:dyDescent="0.2">
      <c r="C1844" s="1"/>
      <c r="D1844" s="1"/>
      <c r="E1844" s="1"/>
      <c r="F1844" s="1"/>
      <c r="G1844" s="1"/>
      <c r="H1844" s="1"/>
    </row>
    <row r="1845" spans="3:8" x14ac:dyDescent="0.2">
      <c r="C1845" s="1"/>
      <c r="D1845" s="1"/>
      <c r="E1845" s="1"/>
      <c r="F1845" s="1"/>
      <c r="G1845" s="1"/>
      <c r="H1845" s="1"/>
    </row>
    <row r="1846" spans="3:8" x14ac:dyDescent="0.2">
      <c r="C1846" s="1"/>
      <c r="D1846" s="1"/>
      <c r="E1846" s="1"/>
      <c r="F1846" s="1"/>
      <c r="G1846" s="1"/>
      <c r="H1846" s="1"/>
    </row>
    <row r="1847" spans="3:8" x14ac:dyDescent="0.2">
      <c r="C1847" s="1"/>
      <c r="D1847" s="1"/>
      <c r="E1847" s="1"/>
      <c r="F1847" s="1"/>
      <c r="G1847" s="1"/>
      <c r="H1847" s="1"/>
    </row>
    <row r="1848" spans="3:8" x14ac:dyDescent="0.2">
      <c r="C1848" s="1"/>
      <c r="D1848" s="1"/>
      <c r="E1848" s="1"/>
      <c r="F1848" s="1"/>
      <c r="G1848" s="1"/>
      <c r="H1848" s="1"/>
    </row>
    <row r="1849" spans="3:8" x14ac:dyDescent="0.2">
      <c r="C1849" s="1"/>
      <c r="D1849" s="1"/>
      <c r="E1849" s="1"/>
      <c r="F1849" s="1"/>
      <c r="G1849" s="1"/>
      <c r="H1849" s="1"/>
    </row>
    <row r="1850" spans="3:8" x14ac:dyDescent="0.2">
      <c r="C1850" s="1"/>
      <c r="D1850" s="1"/>
      <c r="E1850" s="1"/>
      <c r="F1850" s="1"/>
      <c r="G1850" s="1"/>
      <c r="H1850" s="1"/>
    </row>
    <row r="1851" spans="3:8" x14ac:dyDescent="0.2">
      <c r="C1851" s="1"/>
      <c r="D1851" s="1"/>
      <c r="E1851" s="1"/>
      <c r="F1851" s="1"/>
      <c r="G1851" s="1"/>
      <c r="H1851" s="1"/>
    </row>
    <row r="1852" spans="3:8" x14ac:dyDescent="0.2">
      <c r="C1852" s="1"/>
      <c r="D1852" s="1"/>
      <c r="E1852" s="1"/>
      <c r="F1852" s="1"/>
      <c r="G1852" s="1"/>
      <c r="H1852" s="1"/>
    </row>
    <row r="1853" spans="3:8" x14ac:dyDescent="0.2">
      <c r="C1853" s="1"/>
      <c r="D1853" s="1"/>
      <c r="E1853" s="1"/>
      <c r="F1853" s="1"/>
      <c r="G1853" s="1"/>
      <c r="H1853" s="1"/>
    </row>
    <row r="1854" spans="3:8" x14ac:dyDescent="0.2">
      <c r="C1854" s="1"/>
      <c r="D1854" s="1"/>
      <c r="E1854" s="1"/>
      <c r="F1854" s="1"/>
      <c r="G1854" s="1"/>
      <c r="H1854" s="1"/>
    </row>
    <row r="1855" spans="3:8" x14ac:dyDescent="0.2">
      <c r="C1855" s="1"/>
      <c r="D1855" s="1"/>
      <c r="E1855" s="1"/>
      <c r="F1855" s="1"/>
      <c r="G1855" s="1"/>
      <c r="H1855" s="1"/>
    </row>
    <row r="1856" spans="3:8" x14ac:dyDescent="0.2">
      <c r="C1856" s="1"/>
      <c r="D1856" s="1"/>
      <c r="E1856" s="1"/>
      <c r="F1856" s="1"/>
      <c r="G1856" s="1"/>
      <c r="H1856" s="1"/>
    </row>
    <row r="1857" spans="3:8" x14ac:dyDescent="0.2">
      <c r="C1857" s="1"/>
      <c r="D1857" s="1"/>
      <c r="E1857" s="1"/>
      <c r="F1857" s="1"/>
      <c r="G1857" s="1"/>
      <c r="H1857" s="1"/>
    </row>
    <row r="1858" spans="3:8" x14ac:dyDescent="0.2">
      <c r="C1858" s="1"/>
      <c r="D1858" s="1"/>
      <c r="E1858" s="1"/>
      <c r="F1858" s="1"/>
      <c r="G1858" s="1"/>
      <c r="H1858" s="1"/>
    </row>
    <row r="1859" spans="3:8" x14ac:dyDescent="0.2">
      <c r="C1859" s="1"/>
      <c r="D1859" s="1"/>
      <c r="E1859" s="1"/>
      <c r="F1859" s="1"/>
      <c r="G1859" s="1"/>
      <c r="H1859" s="1"/>
    </row>
    <row r="1860" spans="3:8" x14ac:dyDescent="0.2">
      <c r="C1860" s="1"/>
      <c r="D1860" s="1"/>
      <c r="E1860" s="1"/>
      <c r="F1860" s="1"/>
      <c r="G1860" s="1"/>
      <c r="H1860" s="1"/>
    </row>
    <row r="1861" spans="3:8" x14ac:dyDescent="0.2">
      <c r="C1861" s="1"/>
      <c r="D1861" s="1"/>
      <c r="E1861" s="1"/>
      <c r="F1861" s="1"/>
      <c r="G1861" s="1"/>
      <c r="H1861" s="1"/>
    </row>
    <row r="1862" spans="3:8" x14ac:dyDescent="0.2">
      <c r="C1862" s="1"/>
      <c r="D1862" s="1"/>
      <c r="E1862" s="1"/>
      <c r="F1862" s="1"/>
      <c r="G1862" s="1"/>
      <c r="H1862" s="1"/>
    </row>
    <row r="1863" spans="3:8" x14ac:dyDescent="0.2">
      <c r="C1863" s="1"/>
      <c r="D1863" s="1"/>
      <c r="E1863" s="1"/>
      <c r="F1863" s="1"/>
      <c r="G1863" s="1"/>
      <c r="H1863" s="1"/>
    </row>
    <row r="1864" spans="3:8" x14ac:dyDescent="0.2">
      <c r="C1864" s="1"/>
      <c r="D1864" s="1"/>
      <c r="E1864" s="1"/>
      <c r="F1864" s="1"/>
      <c r="G1864" s="1"/>
      <c r="H1864" s="1"/>
    </row>
    <row r="1865" spans="3:8" x14ac:dyDescent="0.2">
      <c r="C1865" s="1"/>
      <c r="D1865" s="1"/>
      <c r="E1865" s="1"/>
      <c r="F1865" s="1"/>
      <c r="G1865" s="1"/>
      <c r="H1865" s="1"/>
    </row>
    <row r="1866" spans="3:8" x14ac:dyDescent="0.2">
      <c r="C1866" s="1"/>
      <c r="D1866" s="1"/>
      <c r="E1866" s="1"/>
      <c r="F1866" s="1"/>
      <c r="G1866" s="1"/>
      <c r="H1866" s="1"/>
    </row>
    <row r="1867" spans="3:8" x14ac:dyDescent="0.2">
      <c r="C1867" s="1"/>
      <c r="D1867" s="1"/>
      <c r="E1867" s="1"/>
      <c r="F1867" s="1"/>
      <c r="G1867" s="1"/>
      <c r="H1867" s="1"/>
    </row>
    <row r="1868" spans="3:8" x14ac:dyDescent="0.2">
      <c r="C1868" s="1"/>
      <c r="D1868" s="1"/>
      <c r="E1868" s="1"/>
      <c r="F1868" s="1"/>
      <c r="G1868" s="1"/>
      <c r="H1868" s="1"/>
    </row>
    <row r="1869" spans="3:8" x14ac:dyDescent="0.2">
      <c r="C1869" s="1"/>
      <c r="D1869" s="1"/>
      <c r="E1869" s="1"/>
      <c r="F1869" s="1"/>
      <c r="G1869" s="1"/>
      <c r="H1869" s="1"/>
    </row>
    <row r="1870" spans="3:8" x14ac:dyDescent="0.2">
      <c r="C1870" s="1"/>
      <c r="D1870" s="1"/>
      <c r="E1870" s="1"/>
      <c r="F1870" s="1"/>
      <c r="G1870" s="1"/>
      <c r="H1870" s="1"/>
    </row>
    <row r="1871" spans="3:8" x14ac:dyDescent="0.2">
      <c r="C1871" s="1"/>
      <c r="D1871" s="1"/>
      <c r="E1871" s="1"/>
      <c r="F1871" s="1"/>
      <c r="G1871" s="1"/>
      <c r="H1871" s="1"/>
    </row>
    <row r="1872" spans="3:8" x14ac:dyDescent="0.2">
      <c r="C1872" s="1"/>
      <c r="D1872" s="1"/>
      <c r="E1872" s="1"/>
      <c r="F1872" s="1"/>
      <c r="G1872" s="1"/>
      <c r="H1872" s="1"/>
    </row>
    <row r="1873" spans="3:8" x14ac:dyDescent="0.2">
      <c r="C1873" s="1"/>
      <c r="D1873" s="1"/>
      <c r="E1873" s="1"/>
      <c r="F1873" s="1"/>
      <c r="G1873" s="1"/>
      <c r="H1873" s="1"/>
    </row>
    <row r="1874" spans="3:8" x14ac:dyDescent="0.2">
      <c r="C1874" s="1"/>
      <c r="D1874" s="1"/>
      <c r="E1874" s="1"/>
      <c r="F1874" s="1"/>
      <c r="G1874" s="1"/>
      <c r="H1874" s="1"/>
    </row>
    <row r="1875" spans="3:8" x14ac:dyDescent="0.2">
      <c r="C1875" s="1"/>
      <c r="D1875" s="1"/>
      <c r="E1875" s="1"/>
      <c r="F1875" s="1"/>
      <c r="G1875" s="1"/>
      <c r="H1875" s="1"/>
    </row>
    <row r="1876" spans="3:8" x14ac:dyDescent="0.2">
      <c r="C1876" s="1"/>
      <c r="D1876" s="1"/>
      <c r="E1876" s="1"/>
      <c r="F1876" s="1"/>
      <c r="G1876" s="1"/>
      <c r="H1876" s="1"/>
    </row>
    <row r="1877" spans="3:8" x14ac:dyDescent="0.2">
      <c r="C1877" s="1"/>
      <c r="D1877" s="1"/>
      <c r="E1877" s="1"/>
      <c r="F1877" s="1"/>
      <c r="G1877" s="1"/>
      <c r="H1877" s="1"/>
    </row>
    <row r="1878" spans="3:8" x14ac:dyDescent="0.2">
      <c r="C1878" s="1"/>
      <c r="D1878" s="1"/>
      <c r="E1878" s="1"/>
      <c r="F1878" s="1"/>
      <c r="G1878" s="1"/>
      <c r="H1878" s="1"/>
    </row>
    <row r="1879" spans="3:8" x14ac:dyDescent="0.2">
      <c r="C1879" s="1"/>
      <c r="D1879" s="1"/>
      <c r="E1879" s="1"/>
      <c r="F1879" s="1"/>
      <c r="G1879" s="1"/>
      <c r="H1879" s="1"/>
    </row>
    <row r="1880" spans="3:8" x14ac:dyDescent="0.2">
      <c r="C1880" s="1"/>
      <c r="D1880" s="1"/>
      <c r="E1880" s="1"/>
      <c r="F1880" s="1"/>
      <c r="G1880" s="1"/>
      <c r="H1880" s="1"/>
    </row>
    <row r="1881" spans="3:8" x14ac:dyDescent="0.2">
      <c r="C1881" s="1"/>
      <c r="D1881" s="1"/>
      <c r="E1881" s="1"/>
      <c r="F1881" s="1"/>
      <c r="G1881" s="1"/>
      <c r="H1881" s="1"/>
    </row>
    <row r="1882" spans="3:8" x14ac:dyDescent="0.2">
      <c r="C1882" s="1"/>
      <c r="D1882" s="1"/>
      <c r="E1882" s="1"/>
      <c r="F1882" s="1"/>
      <c r="G1882" s="1"/>
      <c r="H1882" s="1"/>
    </row>
    <row r="1883" spans="3:8" x14ac:dyDescent="0.2">
      <c r="C1883" s="1"/>
      <c r="D1883" s="1"/>
      <c r="E1883" s="1"/>
      <c r="F1883" s="1"/>
      <c r="G1883" s="1"/>
      <c r="H1883" s="1"/>
    </row>
    <row r="1884" spans="3:8" x14ac:dyDescent="0.2">
      <c r="C1884" s="1"/>
      <c r="D1884" s="1"/>
      <c r="E1884" s="1"/>
      <c r="F1884" s="1"/>
      <c r="G1884" s="1"/>
      <c r="H1884" s="1"/>
    </row>
    <row r="1885" spans="3:8" x14ac:dyDescent="0.2">
      <c r="C1885" s="1"/>
      <c r="D1885" s="1"/>
      <c r="E1885" s="1"/>
      <c r="F1885" s="1"/>
      <c r="G1885" s="1"/>
      <c r="H1885" s="1"/>
    </row>
    <row r="1886" spans="3:8" x14ac:dyDescent="0.2">
      <c r="C1886" s="1"/>
      <c r="D1886" s="1"/>
      <c r="E1886" s="1"/>
      <c r="F1886" s="1"/>
      <c r="G1886" s="1"/>
      <c r="H1886" s="1"/>
    </row>
    <row r="1887" spans="3:8" x14ac:dyDescent="0.2">
      <c r="C1887" s="1"/>
      <c r="D1887" s="1"/>
      <c r="E1887" s="1"/>
      <c r="F1887" s="1"/>
      <c r="G1887" s="1"/>
      <c r="H1887" s="1"/>
    </row>
    <row r="1888" spans="3:8" x14ac:dyDescent="0.2">
      <c r="C1888" s="1"/>
      <c r="D1888" s="1"/>
      <c r="E1888" s="1"/>
      <c r="F1888" s="1"/>
      <c r="G1888" s="1"/>
      <c r="H1888" s="1"/>
    </row>
    <row r="1889" spans="3:8" x14ac:dyDescent="0.2">
      <c r="C1889" s="1"/>
      <c r="D1889" s="1"/>
      <c r="E1889" s="1"/>
      <c r="F1889" s="1"/>
      <c r="G1889" s="1"/>
      <c r="H1889" s="1"/>
    </row>
    <row r="1890" spans="3:8" x14ac:dyDescent="0.2">
      <c r="C1890" s="1"/>
      <c r="D1890" s="1"/>
      <c r="E1890" s="1"/>
      <c r="F1890" s="1"/>
      <c r="G1890" s="1"/>
      <c r="H1890" s="1"/>
    </row>
    <row r="1891" spans="3:8" x14ac:dyDescent="0.2">
      <c r="C1891" s="1"/>
      <c r="D1891" s="1"/>
      <c r="E1891" s="1"/>
      <c r="F1891" s="1"/>
      <c r="G1891" s="1"/>
      <c r="H1891" s="1"/>
    </row>
    <row r="1892" spans="3:8" x14ac:dyDescent="0.2">
      <c r="C1892" s="1"/>
      <c r="D1892" s="1"/>
      <c r="E1892" s="1"/>
      <c r="F1892" s="1"/>
      <c r="G1892" s="1"/>
      <c r="H1892" s="1"/>
    </row>
    <row r="1893" spans="3:8" x14ac:dyDescent="0.2">
      <c r="C1893" s="1"/>
      <c r="D1893" s="1"/>
      <c r="E1893" s="1"/>
      <c r="F1893" s="1"/>
      <c r="G1893" s="1"/>
      <c r="H1893" s="1"/>
    </row>
    <row r="1894" spans="3:8" x14ac:dyDescent="0.2">
      <c r="C1894" s="1"/>
      <c r="D1894" s="1"/>
      <c r="E1894" s="1"/>
      <c r="F1894" s="1"/>
      <c r="G1894" s="1"/>
      <c r="H1894" s="1"/>
    </row>
    <row r="1895" spans="3:8" x14ac:dyDescent="0.2">
      <c r="C1895" s="1"/>
      <c r="D1895" s="1"/>
      <c r="E1895" s="1"/>
      <c r="F1895" s="1"/>
      <c r="G1895" s="1"/>
      <c r="H1895" s="1"/>
    </row>
    <row r="1896" spans="3:8" x14ac:dyDescent="0.2">
      <c r="C1896" s="1"/>
      <c r="D1896" s="1"/>
      <c r="E1896" s="1"/>
      <c r="F1896" s="1"/>
      <c r="G1896" s="1"/>
      <c r="H1896" s="1"/>
    </row>
    <row r="1897" spans="3:8" x14ac:dyDescent="0.2">
      <c r="C1897" s="1"/>
      <c r="D1897" s="1"/>
      <c r="E1897" s="1"/>
      <c r="F1897" s="1"/>
      <c r="G1897" s="1"/>
      <c r="H1897" s="1"/>
    </row>
    <row r="1898" spans="3:8" x14ac:dyDescent="0.2">
      <c r="C1898" s="1"/>
      <c r="D1898" s="1"/>
      <c r="E1898" s="1"/>
      <c r="F1898" s="1"/>
      <c r="G1898" s="1"/>
      <c r="H1898" s="1"/>
    </row>
    <row r="1899" spans="3:8" x14ac:dyDescent="0.2">
      <c r="C1899" s="1"/>
      <c r="D1899" s="1"/>
      <c r="E1899" s="1"/>
      <c r="F1899" s="1"/>
      <c r="G1899" s="1"/>
      <c r="H1899" s="1"/>
    </row>
    <row r="1900" spans="3:8" x14ac:dyDescent="0.2">
      <c r="C1900" s="1"/>
      <c r="D1900" s="1"/>
      <c r="E1900" s="1"/>
      <c r="F1900" s="1"/>
      <c r="G1900" s="1"/>
      <c r="H1900" s="1"/>
    </row>
    <row r="1901" spans="3:8" x14ac:dyDescent="0.2">
      <c r="C1901" s="1"/>
      <c r="D1901" s="1"/>
      <c r="E1901" s="1"/>
      <c r="F1901" s="1"/>
      <c r="G1901" s="1"/>
      <c r="H1901" s="1"/>
    </row>
    <row r="1902" spans="3:8" x14ac:dyDescent="0.2">
      <c r="C1902" s="1"/>
      <c r="D1902" s="1"/>
      <c r="E1902" s="1"/>
      <c r="F1902" s="1"/>
      <c r="G1902" s="1"/>
      <c r="H1902" s="1"/>
    </row>
    <row r="1903" spans="3:8" x14ac:dyDescent="0.2">
      <c r="C1903" s="1"/>
      <c r="D1903" s="1"/>
      <c r="E1903" s="1"/>
      <c r="F1903" s="1"/>
      <c r="G1903" s="1"/>
      <c r="H1903" s="1"/>
    </row>
    <row r="1904" spans="3:8" x14ac:dyDescent="0.2">
      <c r="C1904" s="1"/>
      <c r="D1904" s="1"/>
      <c r="E1904" s="1"/>
      <c r="F1904" s="1"/>
      <c r="G1904" s="1"/>
      <c r="H1904" s="1"/>
    </row>
    <row r="1905" spans="3:8" x14ac:dyDescent="0.2">
      <c r="C1905" s="1"/>
      <c r="D1905" s="1"/>
      <c r="E1905" s="1"/>
      <c r="F1905" s="1"/>
      <c r="G1905" s="1"/>
      <c r="H1905" s="1"/>
    </row>
    <row r="1906" spans="3:8" x14ac:dyDescent="0.2">
      <c r="C1906" s="1"/>
      <c r="D1906" s="1"/>
      <c r="E1906" s="1"/>
      <c r="F1906" s="1"/>
      <c r="G1906" s="1"/>
      <c r="H1906" s="1"/>
    </row>
    <row r="1907" spans="3:8" x14ac:dyDescent="0.2">
      <c r="C1907" s="1"/>
      <c r="D1907" s="1"/>
      <c r="E1907" s="1"/>
      <c r="F1907" s="1"/>
      <c r="G1907" s="1"/>
      <c r="H1907" s="1"/>
    </row>
    <row r="1908" spans="3:8" x14ac:dyDescent="0.2">
      <c r="C1908" s="1"/>
      <c r="D1908" s="1"/>
      <c r="E1908" s="1"/>
      <c r="F1908" s="1"/>
      <c r="G1908" s="1"/>
      <c r="H1908" s="1"/>
    </row>
    <row r="1909" spans="3:8" x14ac:dyDescent="0.2">
      <c r="C1909" s="1"/>
      <c r="D1909" s="1"/>
      <c r="E1909" s="1"/>
      <c r="F1909" s="1"/>
      <c r="G1909" s="1"/>
      <c r="H1909" s="1"/>
    </row>
    <row r="1910" spans="3:8" x14ac:dyDescent="0.2">
      <c r="C1910" s="1"/>
      <c r="D1910" s="1"/>
      <c r="E1910" s="1"/>
      <c r="F1910" s="1"/>
      <c r="G1910" s="1"/>
      <c r="H1910" s="1"/>
    </row>
    <row r="1911" spans="3:8" x14ac:dyDescent="0.2">
      <c r="C1911" s="1"/>
      <c r="D1911" s="1"/>
      <c r="E1911" s="1"/>
      <c r="F1911" s="1"/>
      <c r="G1911" s="1"/>
      <c r="H1911" s="1"/>
    </row>
    <row r="1912" spans="3:8" x14ac:dyDescent="0.2">
      <c r="C1912" s="1"/>
      <c r="D1912" s="1"/>
      <c r="E1912" s="1"/>
      <c r="F1912" s="1"/>
      <c r="G1912" s="1"/>
      <c r="H1912" s="1"/>
    </row>
    <row r="1913" spans="3:8" x14ac:dyDescent="0.2">
      <c r="C1913" s="1"/>
      <c r="D1913" s="1"/>
      <c r="E1913" s="1"/>
      <c r="F1913" s="1"/>
      <c r="G1913" s="1"/>
      <c r="H1913" s="1"/>
    </row>
    <row r="1914" spans="3:8" x14ac:dyDescent="0.2">
      <c r="C1914" s="1"/>
      <c r="D1914" s="1"/>
      <c r="E1914" s="1"/>
      <c r="F1914" s="1"/>
      <c r="G1914" s="1"/>
      <c r="H1914" s="1"/>
    </row>
    <row r="1915" spans="3:8" x14ac:dyDescent="0.2">
      <c r="C1915" s="1"/>
      <c r="D1915" s="1"/>
      <c r="E1915" s="1"/>
      <c r="F1915" s="1"/>
      <c r="G1915" s="1"/>
      <c r="H1915" s="1"/>
    </row>
    <row r="1916" spans="3:8" x14ac:dyDescent="0.2">
      <c r="C1916" s="1"/>
      <c r="D1916" s="1"/>
      <c r="E1916" s="1"/>
      <c r="F1916" s="1"/>
      <c r="G1916" s="1"/>
      <c r="H1916" s="1"/>
    </row>
    <row r="1917" spans="3:8" x14ac:dyDescent="0.2">
      <c r="C1917" s="1"/>
      <c r="D1917" s="1"/>
      <c r="E1917" s="1"/>
      <c r="F1917" s="1"/>
      <c r="G1917" s="1"/>
      <c r="H1917" s="1"/>
    </row>
    <row r="1918" spans="3:8" x14ac:dyDescent="0.2">
      <c r="C1918" s="1"/>
      <c r="D1918" s="1"/>
      <c r="E1918" s="1"/>
      <c r="F1918" s="1"/>
      <c r="G1918" s="1"/>
      <c r="H1918" s="1"/>
    </row>
    <row r="1919" spans="3:8" x14ac:dyDescent="0.2">
      <c r="C1919" s="1"/>
      <c r="D1919" s="1"/>
      <c r="E1919" s="1"/>
      <c r="F1919" s="1"/>
      <c r="G1919" s="1"/>
      <c r="H1919" s="1"/>
    </row>
    <row r="1920" spans="3:8" x14ac:dyDescent="0.2">
      <c r="C1920" s="1"/>
      <c r="D1920" s="1"/>
      <c r="E1920" s="1"/>
      <c r="F1920" s="1"/>
      <c r="G1920" s="1"/>
      <c r="H1920" s="1"/>
    </row>
    <row r="1921" spans="3:8" x14ac:dyDescent="0.2">
      <c r="C1921" s="1"/>
      <c r="D1921" s="1"/>
      <c r="E1921" s="1"/>
      <c r="F1921" s="1"/>
      <c r="G1921" s="1"/>
      <c r="H1921" s="1"/>
    </row>
    <row r="1922" spans="3:8" x14ac:dyDescent="0.2">
      <c r="C1922" s="1"/>
      <c r="D1922" s="1"/>
      <c r="E1922" s="1"/>
      <c r="F1922" s="1"/>
      <c r="G1922" s="1"/>
      <c r="H1922" s="1"/>
    </row>
    <row r="1923" spans="3:8" x14ac:dyDescent="0.2">
      <c r="C1923" s="1"/>
      <c r="D1923" s="1"/>
      <c r="E1923" s="1"/>
      <c r="F1923" s="1"/>
      <c r="G1923" s="1"/>
      <c r="H1923" s="1"/>
    </row>
    <row r="1924" spans="3:8" x14ac:dyDescent="0.2">
      <c r="C1924" s="1"/>
      <c r="D1924" s="1"/>
      <c r="E1924" s="1"/>
      <c r="F1924" s="1"/>
      <c r="G1924" s="1"/>
      <c r="H1924" s="1"/>
    </row>
    <row r="1925" spans="3:8" x14ac:dyDescent="0.2">
      <c r="C1925" s="1"/>
      <c r="D1925" s="1"/>
      <c r="E1925" s="1"/>
      <c r="F1925" s="1"/>
      <c r="G1925" s="1"/>
      <c r="H1925" s="1"/>
    </row>
    <row r="1926" spans="3:8" x14ac:dyDescent="0.2">
      <c r="C1926" s="1"/>
      <c r="D1926" s="1"/>
      <c r="E1926" s="1"/>
      <c r="F1926" s="1"/>
      <c r="G1926" s="1"/>
      <c r="H1926" s="1"/>
    </row>
    <row r="1927" spans="3:8" x14ac:dyDescent="0.2">
      <c r="C1927" s="1"/>
      <c r="D1927" s="1"/>
      <c r="E1927" s="1"/>
      <c r="F1927" s="1"/>
      <c r="G1927" s="1"/>
      <c r="H1927" s="1"/>
    </row>
    <row r="1928" spans="3:8" x14ac:dyDescent="0.2">
      <c r="C1928" s="1"/>
      <c r="D1928" s="1"/>
      <c r="E1928" s="1"/>
      <c r="F1928" s="1"/>
      <c r="G1928" s="1"/>
      <c r="H1928" s="1"/>
    </row>
    <row r="1929" spans="3:8" x14ac:dyDescent="0.2">
      <c r="C1929" s="1"/>
      <c r="D1929" s="1"/>
      <c r="E1929" s="1"/>
      <c r="F1929" s="1"/>
      <c r="G1929" s="1"/>
      <c r="H1929" s="1"/>
    </row>
    <row r="1930" spans="3:8" x14ac:dyDescent="0.2">
      <c r="C1930" s="1"/>
      <c r="D1930" s="1"/>
      <c r="E1930" s="1"/>
      <c r="F1930" s="1"/>
      <c r="G1930" s="1"/>
      <c r="H1930" s="1"/>
    </row>
    <row r="1931" spans="3:8" x14ac:dyDescent="0.2">
      <c r="C1931" s="1"/>
      <c r="D1931" s="1"/>
      <c r="E1931" s="1"/>
      <c r="F1931" s="1"/>
      <c r="G1931" s="1"/>
      <c r="H1931" s="1"/>
    </row>
    <row r="1932" spans="3:8" x14ac:dyDescent="0.2">
      <c r="C1932" s="1"/>
      <c r="D1932" s="1"/>
      <c r="E1932" s="1"/>
      <c r="F1932" s="1"/>
      <c r="G1932" s="1"/>
      <c r="H1932" s="1"/>
    </row>
    <row r="1933" spans="3:8" x14ac:dyDescent="0.2">
      <c r="C1933" s="1"/>
      <c r="D1933" s="1"/>
      <c r="E1933" s="1"/>
      <c r="F1933" s="1"/>
      <c r="G1933" s="1"/>
      <c r="H1933" s="1"/>
    </row>
    <row r="1934" spans="3:8" x14ac:dyDescent="0.2">
      <c r="C1934" s="1"/>
      <c r="D1934" s="1"/>
      <c r="E1934" s="1"/>
      <c r="F1934" s="1"/>
      <c r="G1934" s="1"/>
      <c r="H1934" s="1"/>
    </row>
    <row r="1935" spans="3:8" x14ac:dyDescent="0.2">
      <c r="C1935" s="1"/>
      <c r="D1935" s="1"/>
      <c r="E1935" s="1"/>
      <c r="F1935" s="1"/>
      <c r="G1935" s="1"/>
      <c r="H1935" s="1"/>
    </row>
    <row r="1936" spans="3:8" x14ac:dyDescent="0.2">
      <c r="C1936" s="1"/>
      <c r="D1936" s="1"/>
      <c r="E1936" s="1"/>
      <c r="F1936" s="1"/>
      <c r="G1936" s="1"/>
      <c r="H1936" s="1"/>
    </row>
    <row r="1937" spans="3:8" x14ac:dyDescent="0.2">
      <c r="C1937" s="1"/>
      <c r="D1937" s="1"/>
      <c r="E1937" s="1"/>
      <c r="F1937" s="1"/>
      <c r="G1937" s="1"/>
      <c r="H1937" s="1"/>
    </row>
    <row r="1938" spans="3:8" x14ac:dyDescent="0.2">
      <c r="C1938" s="1"/>
      <c r="D1938" s="1"/>
      <c r="E1938" s="1"/>
      <c r="F1938" s="1"/>
      <c r="G1938" s="1"/>
      <c r="H1938" s="1"/>
    </row>
    <row r="1939" spans="3:8" x14ac:dyDescent="0.2">
      <c r="C1939" s="1"/>
      <c r="D1939" s="1"/>
      <c r="E1939" s="1"/>
      <c r="F1939" s="1"/>
      <c r="G1939" s="1"/>
      <c r="H1939" s="1"/>
    </row>
    <row r="1940" spans="3:8" x14ac:dyDescent="0.2">
      <c r="C1940" s="1"/>
      <c r="D1940" s="1"/>
      <c r="E1940" s="1"/>
      <c r="F1940" s="1"/>
      <c r="G1940" s="1"/>
      <c r="H1940" s="1"/>
    </row>
    <row r="1941" spans="3:8" x14ac:dyDescent="0.2">
      <c r="C1941" s="1"/>
      <c r="D1941" s="1"/>
      <c r="E1941" s="1"/>
      <c r="F1941" s="1"/>
      <c r="G1941" s="1"/>
      <c r="H1941" s="1"/>
    </row>
    <row r="1942" spans="3:8" x14ac:dyDescent="0.2">
      <c r="C1942" s="1"/>
      <c r="D1942" s="1"/>
      <c r="E1942" s="1"/>
      <c r="F1942" s="1"/>
      <c r="G1942" s="1"/>
      <c r="H1942" s="1"/>
    </row>
    <row r="1943" spans="3:8" x14ac:dyDescent="0.2">
      <c r="C1943" s="1"/>
      <c r="D1943" s="1"/>
      <c r="E1943" s="1"/>
      <c r="F1943" s="1"/>
      <c r="G1943" s="1"/>
      <c r="H1943" s="1"/>
    </row>
    <row r="1944" spans="3:8" x14ac:dyDescent="0.2">
      <c r="C1944" s="1"/>
      <c r="D1944" s="1"/>
      <c r="E1944" s="1"/>
      <c r="F1944" s="1"/>
      <c r="G1944" s="1"/>
      <c r="H1944" s="1"/>
    </row>
    <row r="1945" spans="3:8" x14ac:dyDescent="0.2">
      <c r="C1945" s="1"/>
      <c r="D1945" s="1"/>
      <c r="E1945" s="1"/>
      <c r="F1945" s="1"/>
      <c r="G1945" s="1"/>
      <c r="H1945" s="1"/>
    </row>
    <row r="1946" spans="3:8" x14ac:dyDescent="0.2">
      <c r="C1946" s="1"/>
      <c r="D1946" s="1"/>
      <c r="E1946" s="1"/>
      <c r="F1946" s="1"/>
      <c r="G1946" s="1"/>
      <c r="H1946" s="1"/>
    </row>
    <row r="1947" spans="3:8" x14ac:dyDescent="0.2">
      <c r="C1947" s="1"/>
      <c r="D1947" s="1"/>
      <c r="E1947" s="1"/>
      <c r="F1947" s="1"/>
      <c r="G1947" s="1"/>
      <c r="H1947" s="1"/>
    </row>
    <row r="1948" spans="3:8" x14ac:dyDescent="0.2">
      <c r="C1948" s="1"/>
      <c r="D1948" s="1"/>
      <c r="E1948" s="1"/>
      <c r="F1948" s="1"/>
      <c r="G1948" s="1"/>
      <c r="H1948" s="1"/>
    </row>
    <row r="1949" spans="3:8" x14ac:dyDescent="0.2">
      <c r="C1949" s="1"/>
      <c r="D1949" s="1"/>
      <c r="E1949" s="1"/>
      <c r="F1949" s="1"/>
      <c r="G1949" s="1"/>
      <c r="H1949" s="1"/>
    </row>
    <row r="1950" spans="3:8" x14ac:dyDescent="0.2">
      <c r="C1950" s="1"/>
      <c r="D1950" s="1"/>
      <c r="E1950" s="1"/>
      <c r="F1950" s="1"/>
      <c r="G1950" s="1"/>
      <c r="H1950" s="1"/>
    </row>
    <row r="1951" spans="3:8" x14ac:dyDescent="0.2">
      <c r="C1951" s="1"/>
      <c r="D1951" s="1"/>
      <c r="E1951" s="1"/>
      <c r="F1951" s="1"/>
      <c r="G1951" s="1"/>
      <c r="H1951" s="1"/>
    </row>
    <row r="1952" spans="3:8" x14ac:dyDescent="0.2">
      <c r="C1952" s="1"/>
      <c r="D1952" s="1"/>
      <c r="E1952" s="1"/>
      <c r="F1952" s="1"/>
      <c r="G1952" s="1"/>
      <c r="H1952" s="1"/>
    </row>
    <row r="1953" spans="3:8" x14ac:dyDescent="0.2">
      <c r="C1953" s="1"/>
      <c r="D1953" s="1"/>
      <c r="E1953" s="1"/>
      <c r="F1953" s="1"/>
      <c r="G1953" s="1"/>
      <c r="H1953" s="1"/>
    </row>
    <row r="1954" spans="3:8" x14ac:dyDescent="0.2">
      <c r="C1954" s="1"/>
      <c r="D1954" s="1"/>
      <c r="E1954" s="1"/>
      <c r="F1954" s="1"/>
      <c r="G1954" s="1"/>
      <c r="H1954" s="1"/>
    </row>
    <row r="1955" spans="3:8" x14ac:dyDescent="0.2">
      <c r="C1955" s="1"/>
      <c r="D1955" s="1"/>
      <c r="E1955" s="1"/>
      <c r="F1955" s="1"/>
      <c r="G1955" s="1"/>
      <c r="H1955" s="1"/>
    </row>
    <row r="1956" spans="3:8" x14ac:dyDescent="0.2">
      <c r="C1956" s="1"/>
      <c r="D1956" s="1"/>
      <c r="E1956" s="1"/>
      <c r="F1956" s="1"/>
      <c r="G1956" s="1"/>
      <c r="H1956" s="1"/>
    </row>
    <row r="1957" spans="3:8" x14ac:dyDescent="0.2">
      <c r="C1957" s="1"/>
      <c r="D1957" s="1"/>
      <c r="E1957" s="1"/>
      <c r="F1957" s="1"/>
      <c r="G1957" s="1"/>
      <c r="H1957" s="1"/>
    </row>
    <row r="1958" spans="3:8" x14ac:dyDescent="0.2">
      <c r="C1958" s="1"/>
      <c r="D1958" s="1"/>
      <c r="E1958" s="1"/>
      <c r="F1958" s="1"/>
      <c r="G1958" s="1"/>
      <c r="H1958" s="1"/>
    </row>
    <row r="1959" spans="3:8" x14ac:dyDescent="0.2">
      <c r="C1959" s="1"/>
      <c r="D1959" s="1"/>
      <c r="E1959" s="1"/>
      <c r="F1959" s="1"/>
      <c r="G1959" s="1"/>
      <c r="H1959" s="1"/>
    </row>
    <row r="1960" spans="3:8" x14ac:dyDescent="0.2">
      <c r="C1960" s="1"/>
      <c r="D1960" s="1"/>
      <c r="E1960" s="1"/>
      <c r="F1960" s="1"/>
      <c r="G1960" s="1"/>
      <c r="H1960" s="1"/>
    </row>
    <row r="1961" spans="3:8" x14ac:dyDescent="0.2">
      <c r="C1961" s="1"/>
      <c r="D1961" s="1"/>
      <c r="E1961" s="1"/>
      <c r="F1961" s="1"/>
      <c r="G1961" s="1"/>
      <c r="H1961" s="1"/>
    </row>
    <row r="1962" spans="3:8" x14ac:dyDescent="0.2">
      <c r="C1962" s="1"/>
      <c r="D1962" s="1"/>
      <c r="E1962" s="1"/>
      <c r="F1962" s="1"/>
      <c r="G1962" s="1"/>
      <c r="H1962" s="1"/>
    </row>
    <row r="1963" spans="3:8" x14ac:dyDescent="0.2">
      <c r="C1963" s="1"/>
      <c r="D1963" s="1"/>
      <c r="E1963" s="1"/>
      <c r="F1963" s="1"/>
      <c r="G1963" s="1"/>
      <c r="H1963" s="1"/>
    </row>
    <row r="1964" spans="3:8" x14ac:dyDescent="0.2">
      <c r="C1964" s="1"/>
      <c r="D1964" s="1"/>
      <c r="E1964" s="1"/>
      <c r="F1964" s="1"/>
      <c r="G1964" s="1"/>
      <c r="H1964" s="1"/>
    </row>
    <row r="1965" spans="3:8" x14ac:dyDescent="0.2">
      <c r="C1965" s="1"/>
      <c r="D1965" s="1"/>
      <c r="E1965" s="1"/>
      <c r="F1965" s="1"/>
      <c r="G1965" s="1"/>
      <c r="H1965" s="1"/>
    </row>
    <row r="1966" spans="3:8" x14ac:dyDescent="0.2">
      <c r="C1966" s="1"/>
      <c r="D1966" s="1"/>
      <c r="E1966" s="1"/>
      <c r="F1966" s="1"/>
      <c r="G1966" s="1"/>
      <c r="H1966" s="1"/>
    </row>
    <row r="1967" spans="3:8" x14ac:dyDescent="0.2">
      <c r="C1967" s="1"/>
      <c r="D1967" s="1"/>
      <c r="E1967" s="1"/>
      <c r="F1967" s="1"/>
      <c r="G1967" s="1"/>
      <c r="H1967" s="1"/>
    </row>
    <row r="1968" spans="3:8" x14ac:dyDescent="0.2">
      <c r="C1968" s="1"/>
      <c r="D1968" s="1"/>
      <c r="E1968" s="1"/>
      <c r="F1968" s="1"/>
      <c r="G1968" s="1"/>
      <c r="H1968" s="1"/>
    </row>
    <row r="1969" spans="3:8" x14ac:dyDescent="0.2">
      <c r="C1969" s="1"/>
      <c r="D1969" s="1"/>
      <c r="E1969" s="1"/>
      <c r="F1969" s="1"/>
      <c r="G1969" s="1"/>
      <c r="H1969" s="1"/>
    </row>
    <row r="1970" spans="3:8" x14ac:dyDescent="0.2">
      <c r="C1970" s="1"/>
      <c r="D1970" s="1"/>
      <c r="E1970" s="1"/>
      <c r="F1970" s="1"/>
      <c r="G1970" s="1"/>
      <c r="H1970" s="1"/>
    </row>
    <row r="1971" spans="3:8" x14ac:dyDescent="0.2">
      <c r="C1971" s="1"/>
      <c r="D1971" s="1"/>
      <c r="E1971" s="1"/>
      <c r="F1971" s="1"/>
      <c r="G1971" s="1"/>
      <c r="H1971" s="1"/>
    </row>
    <row r="1972" spans="3:8" x14ac:dyDescent="0.2">
      <c r="C1972" s="1"/>
      <c r="D1972" s="1"/>
      <c r="E1972" s="1"/>
      <c r="F1972" s="1"/>
      <c r="G1972" s="1"/>
      <c r="H1972" s="1"/>
    </row>
    <row r="1973" spans="3:8" x14ac:dyDescent="0.2">
      <c r="C1973" s="1"/>
      <c r="D1973" s="1"/>
      <c r="E1973" s="1"/>
      <c r="F1973" s="1"/>
      <c r="G1973" s="1"/>
      <c r="H1973" s="1"/>
    </row>
    <row r="1974" spans="3:8" x14ac:dyDescent="0.2">
      <c r="C1974" s="1"/>
      <c r="D1974" s="1"/>
      <c r="E1974" s="1"/>
      <c r="F1974" s="1"/>
      <c r="G1974" s="1"/>
      <c r="H1974" s="1"/>
    </row>
    <row r="1975" spans="3:8" x14ac:dyDescent="0.2">
      <c r="C1975" s="1"/>
      <c r="D1975" s="1"/>
      <c r="E1975" s="1"/>
      <c r="F1975" s="1"/>
      <c r="G1975" s="1"/>
      <c r="H1975" s="1"/>
    </row>
    <row r="1976" spans="3:8" x14ac:dyDescent="0.2">
      <c r="C1976" s="1"/>
      <c r="D1976" s="1"/>
      <c r="E1976" s="1"/>
      <c r="F1976" s="1"/>
      <c r="G1976" s="1"/>
      <c r="H1976" s="1"/>
    </row>
    <row r="1977" spans="3:8" x14ac:dyDescent="0.2">
      <c r="C1977" s="1"/>
      <c r="D1977" s="1"/>
      <c r="E1977" s="1"/>
      <c r="F1977" s="1"/>
      <c r="G1977" s="1"/>
      <c r="H1977" s="1"/>
    </row>
    <row r="1978" spans="3:8" x14ac:dyDescent="0.2">
      <c r="C1978" s="1"/>
      <c r="D1978" s="1"/>
      <c r="E1978" s="1"/>
      <c r="F1978" s="1"/>
      <c r="G1978" s="1"/>
      <c r="H1978" s="1"/>
    </row>
    <row r="1979" spans="3:8" x14ac:dyDescent="0.2">
      <c r="C1979" s="1"/>
      <c r="D1979" s="1"/>
      <c r="E1979" s="1"/>
      <c r="F1979" s="1"/>
      <c r="G1979" s="1"/>
      <c r="H1979" s="1"/>
    </row>
    <row r="1980" spans="3:8" x14ac:dyDescent="0.2">
      <c r="C1980" s="1"/>
      <c r="D1980" s="1"/>
      <c r="E1980" s="1"/>
      <c r="F1980" s="1"/>
      <c r="G1980" s="1"/>
      <c r="H1980" s="1"/>
    </row>
    <row r="1981" spans="3:8" x14ac:dyDescent="0.2">
      <c r="C1981" s="1"/>
      <c r="D1981" s="1"/>
      <c r="E1981" s="1"/>
      <c r="F1981" s="1"/>
      <c r="G1981" s="1"/>
      <c r="H1981" s="1"/>
    </row>
    <row r="1982" spans="3:8" x14ac:dyDescent="0.2">
      <c r="C1982" s="1"/>
      <c r="D1982" s="1"/>
      <c r="E1982" s="1"/>
      <c r="F1982" s="1"/>
      <c r="G1982" s="1"/>
      <c r="H1982" s="1"/>
    </row>
    <row r="1983" spans="3:8" x14ac:dyDescent="0.2">
      <c r="C1983" s="1"/>
      <c r="D1983" s="1"/>
      <c r="E1983" s="1"/>
      <c r="F1983" s="1"/>
      <c r="G1983" s="1"/>
      <c r="H1983" s="1"/>
    </row>
    <row r="1984" spans="3:8" x14ac:dyDescent="0.2">
      <c r="C1984" s="1"/>
      <c r="D1984" s="1"/>
      <c r="E1984" s="1"/>
      <c r="F1984" s="1"/>
      <c r="G1984" s="1"/>
      <c r="H1984" s="1"/>
    </row>
    <row r="1985" spans="3:8" x14ac:dyDescent="0.2">
      <c r="C1985" s="1"/>
      <c r="D1985" s="1"/>
      <c r="E1985" s="1"/>
      <c r="F1985" s="1"/>
      <c r="G1985" s="1"/>
      <c r="H1985" s="1"/>
    </row>
    <row r="1986" spans="3:8" x14ac:dyDescent="0.2">
      <c r="C1986" s="1"/>
      <c r="D1986" s="1"/>
      <c r="E1986" s="1"/>
      <c r="F1986" s="1"/>
      <c r="G1986" s="1"/>
      <c r="H1986" s="1"/>
    </row>
    <row r="1987" spans="3:8" x14ac:dyDescent="0.2">
      <c r="C1987" s="1"/>
      <c r="D1987" s="1"/>
      <c r="E1987" s="1"/>
      <c r="F1987" s="1"/>
      <c r="G1987" s="1"/>
      <c r="H1987" s="1"/>
    </row>
    <row r="1988" spans="3:8" x14ac:dyDescent="0.2">
      <c r="C1988" s="1"/>
      <c r="D1988" s="1"/>
      <c r="E1988" s="1"/>
      <c r="F1988" s="1"/>
      <c r="G1988" s="1"/>
      <c r="H1988" s="1"/>
    </row>
    <row r="1989" spans="3:8" x14ac:dyDescent="0.2">
      <c r="C1989" s="1"/>
      <c r="D1989" s="1"/>
      <c r="E1989" s="1"/>
      <c r="F1989" s="1"/>
      <c r="G1989" s="1"/>
      <c r="H1989" s="1"/>
    </row>
    <row r="1990" spans="3:8" x14ac:dyDescent="0.2">
      <c r="C1990" s="1"/>
      <c r="D1990" s="1"/>
      <c r="E1990" s="1"/>
      <c r="F1990" s="1"/>
      <c r="G1990" s="1"/>
      <c r="H1990" s="1"/>
    </row>
    <row r="1991" spans="3:8" x14ac:dyDescent="0.2">
      <c r="C1991" s="1"/>
      <c r="D1991" s="1"/>
      <c r="E1991" s="1"/>
      <c r="F1991" s="1"/>
      <c r="G1991" s="1"/>
      <c r="H1991" s="1"/>
    </row>
    <row r="1992" spans="3:8" x14ac:dyDescent="0.2">
      <c r="C1992" s="1"/>
      <c r="D1992" s="1"/>
      <c r="E1992" s="1"/>
      <c r="F1992" s="1"/>
      <c r="G1992" s="1"/>
      <c r="H1992" s="1"/>
    </row>
    <row r="1993" spans="3:8" x14ac:dyDescent="0.2">
      <c r="C1993" s="1"/>
      <c r="D1993" s="1"/>
      <c r="E1993" s="1"/>
      <c r="F1993" s="1"/>
      <c r="G1993" s="1"/>
      <c r="H1993" s="1"/>
    </row>
    <row r="1994" spans="3:8" x14ac:dyDescent="0.2">
      <c r="C1994" s="1"/>
      <c r="D1994" s="1"/>
      <c r="E1994" s="1"/>
      <c r="F1994" s="1"/>
      <c r="G1994" s="1"/>
      <c r="H1994" s="1"/>
    </row>
    <row r="1995" spans="3:8" x14ac:dyDescent="0.2">
      <c r="C1995" s="1"/>
      <c r="D1995" s="1"/>
      <c r="E1995" s="1"/>
      <c r="F1995" s="1"/>
      <c r="G1995" s="1"/>
      <c r="H1995" s="1"/>
    </row>
    <row r="1996" spans="3:8" x14ac:dyDescent="0.2">
      <c r="C1996" s="1"/>
      <c r="D1996" s="1"/>
      <c r="E1996" s="1"/>
      <c r="F1996" s="1"/>
      <c r="G1996" s="1"/>
      <c r="H1996" s="1"/>
    </row>
    <row r="1997" spans="3:8" x14ac:dyDescent="0.2">
      <c r="C1997" s="1"/>
      <c r="D1997" s="1"/>
      <c r="E1997" s="1"/>
      <c r="F1997" s="1"/>
      <c r="G1997" s="1"/>
      <c r="H1997" s="1"/>
    </row>
    <row r="1998" spans="3:8" x14ac:dyDescent="0.2">
      <c r="C1998" s="1"/>
      <c r="D1998" s="1"/>
      <c r="E1998" s="1"/>
      <c r="F1998" s="1"/>
      <c r="G1998" s="1"/>
      <c r="H1998" s="1"/>
    </row>
    <row r="1999" spans="3:8" x14ac:dyDescent="0.2">
      <c r="C1999" s="1"/>
      <c r="D1999" s="1"/>
      <c r="E1999" s="1"/>
      <c r="F1999" s="1"/>
      <c r="G1999" s="1"/>
      <c r="H1999" s="1"/>
    </row>
    <row r="2000" spans="3:8" x14ac:dyDescent="0.2">
      <c r="C2000" s="1"/>
      <c r="D2000" s="1"/>
      <c r="E2000" s="1"/>
      <c r="F2000" s="1"/>
      <c r="G2000" s="1"/>
      <c r="H2000" s="1"/>
    </row>
    <row r="2001" spans="3:8" x14ac:dyDescent="0.2">
      <c r="C2001" s="1"/>
      <c r="D2001" s="1"/>
      <c r="E2001" s="1"/>
      <c r="F2001" s="1"/>
      <c r="G2001" s="1"/>
      <c r="H2001" s="1"/>
    </row>
    <row r="2002" spans="3:8" x14ac:dyDescent="0.2">
      <c r="C2002" s="1"/>
      <c r="D2002" s="1"/>
      <c r="E2002" s="1"/>
      <c r="F2002" s="1"/>
      <c r="G2002" s="1"/>
      <c r="H2002" s="1"/>
    </row>
    <row r="2003" spans="3:8" x14ac:dyDescent="0.2">
      <c r="C2003" s="1"/>
      <c r="D2003" s="1"/>
      <c r="E2003" s="1"/>
      <c r="F2003" s="1"/>
      <c r="G2003" s="1"/>
      <c r="H2003" s="1"/>
    </row>
    <row r="2004" spans="3:8" x14ac:dyDescent="0.2">
      <c r="C2004" s="1"/>
      <c r="D2004" s="1"/>
      <c r="E2004" s="1"/>
      <c r="F2004" s="1"/>
      <c r="G2004" s="1"/>
      <c r="H2004" s="1"/>
    </row>
    <row r="2005" spans="3:8" x14ac:dyDescent="0.2">
      <c r="C2005" s="1"/>
      <c r="D2005" s="1"/>
      <c r="E2005" s="1"/>
      <c r="F2005" s="1"/>
      <c r="G2005" s="1"/>
      <c r="H2005" s="1"/>
    </row>
    <row r="2006" spans="3:8" x14ac:dyDescent="0.2">
      <c r="C2006" s="1"/>
      <c r="D2006" s="1"/>
      <c r="E2006" s="1"/>
      <c r="F2006" s="1"/>
      <c r="G2006" s="1"/>
      <c r="H2006" s="1"/>
    </row>
    <row r="2007" spans="3:8" x14ac:dyDescent="0.2">
      <c r="C2007" s="1"/>
      <c r="D2007" s="1"/>
      <c r="E2007" s="1"/>
      <c r="F2007" s="1"/>
      <c r="G2007" s="1"/>
      <c r="H2007" s="1"/>
    </row>
    <row r="2008" spans="3:8" x14ac:dyDescent="0.2">
      <c r="C2008" s="1"/>
      <c r="D2008" s="1"/>
      <c r="E2008" s="1"/>
      <c r="F2008" s="1"/>
      <c r="G2008" s="1"/>
      <c r="H2008" s="1"/>
    </row>
    <row r="2009" spans="3:8" x14ac:dyDescent="0.2">
      <c r="C2009" s="1"/>
      <c r="D2009" s="1"/>
      <c r="E2009" s="1"/>
      <c r="F2009" s="1"/>
      <c r="G2009" s="1"/>
      <c r="H2009" s="1"/>
    </row>
    <row r="2010" spans="3:8" x14ac:dyDescent="0.2">
      <c r="C2010" s="1"/>
      <c r="D2010" s="1"/>
      <c r="E2010" s="1"/>
      <c r="F2010" s="1"/>
      <c r="G2010" s="1"/>
      <c r="H2010" s="1"/>
    </row>
    <row r="2011" spans="3:8" x14ac:dyDescent="0.2">
      <c r="C2011" s="1"/>
      <c r="D2011" s="1"/>
      <c r="E2011" s="1"/>
      <c r="F2011" s="1"/>
      <c r="G2011" s="1"/>
      <c r="H2011" s="1"/>
    </row>
    <row r="2012" spans="3:8" x14ac:dyDescent="0.2">
      <c r="C2012" s="1"/>
      <c r="D2012" s="1"/>
      <c r="E2012" s="1"/>
      <c r="F2012" s="1"/>
      <c r="G2012" s="1"/>
      <c r="H2012" s="1"/>
    </row>
    <row r="2013" spans="3:8" x14ac:dyDescent="0.2">
      <c r="C2013" s="1"/>
      <c r="D2013" s="1"/>
      <c r="E2013" s="1"/>
      <c r="F2013" s="1"/>
      <c r="G2013" s="1"/>
      <c r="H2013" s="1"/>
    </row>
    <row r="2014" spans="3:8" x14ac:dyDescent="0.2">
      <c r="C2014" s="1"/>
      <c r="D2014" s="1"/>
      <c r="E2014" s="1"/>
      <c r="F2014" s="1"/>
      <c r="G2014" s="1"/>
      <c r="H2014" s="1"/>
    </row>
    <row r="2015" spans="3:8" x14ac:dyDescent="0.2">
      <c r="C2015" s="1"/>
      <c r="D2015" s="1"/>
      <c r="E2015" s="1"/>
      <c r="F2015" s="1"/>
      <c r="G2015" s="1"/>
      <c r="H2015" s="1"/>
    </row>
    <row r="2016" spans="3:8" x14ac:dyDescent="0.2">
      <c r="C2016" s="1"/>
      <c r="D2016" s="1"/>
      <c r="E2016" s="1"/>
      <c r="F2016" s="1"/>
      <c r="G2016" s="1"/>
      <c r="H2016" s="1"/>
    </row>
    <row r="2017" spans="3:8" x14ac:dyDescent="0.2">
      <c r="C2017" s="1"/>
      <c r="D2017" s="1"/>
      <c r="E2017" s="1"/>
      <c r="F2017" s="1"/>
      <c r="G2017" s="1"/>
      <c r="H2017" s="1"/>
    </row>
    <row r="2018" spans="3:8" x14ac:dyDescent="0.2">
      <c r="C2018" s="1"/>
      <c r="D2018" s="1"/>
      <c r="E2018" s="1"/>
      <c r="F2018" s="1"/>
      <c r="G2018" s="1"/>
      <c r="H2018" s="1"/>
    </row>
    <row r="2019" spans="3:8" x14ac:dyDescent="0.2">
      <c r="C2019" s="1"/>
      <c r="D2019" s="1"/>
      <c r="E2019" s="1"/>
      <c r="F2019" s="1"/>
      <c r="G2019" s="1"/>
      <c r="H2019" s="1"/>
    </row>
    <row r="2020" spans="3:8" x14ac:dyDescent="0.2">
      <c r="C2020" s="1"/>
      <c r="D2020" s="1"/>
      <c r="E2020" s="1"/>
      <c r="F2020" s="1"/>
      <c r="G2020" s="1"/>
      <c r="H2020" s="1"/>
    </row>
    <row r="2021" spans="3:8" x14ac:dyDescent="0.2">
      <c r="C2021" s="1"/>
      <c r="D2021" s="1"/>
      <c r="E2021" s="1"/>
      <c r="F2021" s="1"/>
      <c r="G2021" s="1"/>
      <c r="H2021" s="1"/>
    </row>
    <row r="2022" spans="3:8" x14ac:dyDescent="0.2">
      <c r="C2022" s="1"/>
      <c r="D2022" s="1"/>
      <c r="E2022" s="1"/>
      <c r="F2022" s="1"/>
      <c r="G2022" s="1"/>
      <c r="H2022" s="1"/>
    </row>
    <row r="2023" spans="3:8" x14ac:dyDescent="0.2">
      <c r="C2023" s="1"/>
      <c r="D2023" s="1"/>
      <c r="E2023" s="1"/>
      <c r="F2023" s="1"/>
      <c r="G2023" s="1"/>
      <c r="H2023" s="1"/>
    </row>
    <row r="2024" spans="3:8" x14ac:dyDescent="0.2">
      <c r="C2024" s="1"/>
      <c r="D2024" s="1"/>
      <c r="E2024" s="1"/>
      <c r="F2024" s="1"/>
      <c r="G2024" s="1"/>
      <c r="H2024" s="1"/>
    </row>
    <row r="2025" spans="3:8" x14ac:dyDescent="0.2">
      <c r="C2025" s="1"/>
      <c r="D2025" s="1"/>
      <c r="E2025" s="1"/>
      <c r="F2025" s="1"/>
      <c r="G2025" s="1"/>
      <c r="H2025" s="1"/>
    </row>
    <row r="2026" spans="3:8" x14ac:dyDescent="0.2">
      <c r="C2026" s="1"/>
      <c r="D2026" s="1"/>
      <c r="E2026" s="1"/>
      <c r="F2026" s="1"/>
      <c r="G2026" s="1"/>
      <c r="H2026" s="1"/>
    </row>
    <row r="2027" spans="3:8" x14ac:dyDescent="0.2">
      <c r="C2027" s="1"/>
      <c r="D2027" s="1"/>
      <c r="E2027" s="1"/>
      <c r="F2027" s="1"/>
      <c r="G2027" s="1"/>
      <c r="H2027" s="1"/>
    </row>
    <row r="2028" spans="3:8" x14ac:dyDescent="0.2">
      <c r="C2028" s="1"/>
      <c r="D2028" s="1"/>
      <c r="E2028" s="1"/>
      <c r="F2028" s="1"/>
      <c r="G2028" s="1"/>
      <c r="H2028" s="1"/>
    </row>
    <row r="2029" spans="3:8" x14ac:dyDescent="0.2">
      <c r="C2029" s="1"/>
      <c r="D2029" s="1"/>
      <c r="E2029" s="1"/>
      <c r="F2029" s="1"/>
      <c r="G2029" s="1"/>
      <c r="H2029" s="1"/>
    </row>
    <row r="2030" spans="3:8" x14ac:dyDescent="0.2">
      <c r="C2030" s="1"/>
      <c r="D2030" s="1"/>
      <c r="E2030" s="1"/>
      <c r="F2030" s="1"/>
      <c r="G2030" s="1"/>
      <c r="H2030" s="1"/>
    </row>
    <row r="2031" spans="3:8" x14ac:dyDescent="0.2">
      <c r="C2031" s="1"/>
      <c r="D2031" s="1"/>
      <c r="E2031" s="1"/>
      <c r="F2031" s="1"/>
      <c r="G2031" s="1"/>
      <c r="H2031" s="1"/>
    </row>
    <row r="2032" spans="3:8" x14ac:dyDescent="0.2">
      <c r="C2032" s="1"/>
      <c r="D2032" s="1"/>
      <c r="E2032" s="1"/>
      <c r="F2032" s="1"/>
      <c r="G2032" s="1"/>
      <c r="H2032" s="1"/>
    </row>
    <row r="2033" spans="3:8" x14ac:dyDescent="0.2">
      <c r="C2033" s="1"/>
      <c r="D2033" s="1"/>
      <c r="E2033" s="1"/>
      <c r="F2033" s="1"/>
      <c r="G2033" s="1"/>
      <c r="H2033" s="1"/>
    </row>
    <row r="2034" spans="3:8" x14ac:dyDescent="0.2">
      <c r="C2034" s="1"/>
      <c r="D2034" s="1"/>
      <c r="E2034" s="1"/>
      <c r="F2034" s="1"/>
      <c r="G2034" s="1"/>
      <c r="H2034" s="1"/>
    </row>
    <row r="2035" spans="3:8" x14ac:dyDescent="0.2">
      <c r="C2035" s="1"/>
      <c r="D2035" s="1"/>
      <c r="E2035" s="1"/>
      <c r="F2035" s="1"/>
      <c r="G2035" s="1"/>
      <c r="H2035" s="1"/>
    </row>
    <row r="2036" spans="3:8" x14ac:dyDescent="0.2">
      <c r="C2036" s="1"/>
      <c r="D2036" s="1"/>
      <c r="E2036" s="1"/>
      <c r="F2036" s="1"/>
      <c r="G2036" s="1"/>
      <c r="H2036" s="1"/>
    </row>
    <row r="2037" spans="3:8" x14ac:dyDescent="0.2">
      <c r="C2037" s="1"/>
      <c r="D2037" s="1"/>
      <c r="E2037" s="1"/>
      <c r="F2037" s="1"/>
      <c r="G2037" s="1"/>
      <c r="H2037" s="1"/>
    </row>
    <row r="2038" spans="3:8" x14ac:dyDescent="0.2">
      <c r="C2038" s="1"/>
      <c r="D2038" s="1"/>
      <c r="E2038" s="1"/>
      <c r="F2038" s="1"/>
      <c r="G2038" s="1"/>
      <c r="H2038" s="1"/>
    </row>
    <row r="2039" spans="3:8" x14ac:dyDescent="0.2">
      <c r="C2039" s="1"/>
      <c r="D2039" s="1"/>
      <c r="E2039" s="1"/>
      <c r="F2039" s="1"/>
      <c r="G2039" s="1"/>
      <c r="H2039" s="1"/>
    </row>
    <row r="2040" spans="3:8" x14ac:dyDescent="0.2">
      <c r="C2040" s="1"/>
      <c r="D2040" s="1"/>
      <c r="E2040" s="1"/>
      <c r="F2040" s="1"/>
      <c r="G2040" s="1"/>
      <c r="H2040" s="1"/>
    </row>
    <row r="2041" spans="3:8" x14ac:dyDescent="0.2">
      <c r="C2041" s="1"/>
      <c r="D2041" s="1"/>
      <c r="E2041" s="1"/>
      <c r="F2041" s="1"/>
      <c r="G2041" s="1"/>
      <c r="H2041" s="1"/>
    </row>
    <row r="2042" spans="3:8" x14ac:dyDescent="0.2">
      <c r="C2042" s="1"/>
      <c r="D2042" s="1"/>
      <c r="E2042" s="1"/>
      <c r="F2042" s="1"/>
      <c r="G2042" s="1"/>
      <c r="H2042" s="1"/>
    </row>
    <row r="2043" spans="3:8" x14ac:dyDescent="0.2">
      <c r="C2043" s="1"/>
      <c r="D2043" s="1"/>
      <c r="E2043" s="1"/>
      <c r="F2043" s="1"/>
      <c r="G2043" s="1"/>
      <c r="H2043" s="1"/>
    </row>
    <row r="2044" spans="3:8" x14ac:dyDescent="0.2">
      <c r="C2044" s="1"/>
      <c r="D2044" s="1"/>
      <c r="E2044" s="1"/>
      <c r="F2044" s="1"/>
      <c r="G2044" s="1"/>
      <c r="H2044" s="1"/>
    </row>
    <row r="2045" spans="3:8" x14ac:dyDescent="0.2">
      <c r="C2045" s="1"/>
      <c r="D2045" s="1"/>
      <c r="E2045" s="1"/>
      <c r="F2045" s="1"/>
      <c r="G2045" s="1"/>
      <c r="H2045" s="1"/>
    </row>
    <row r="2046" spans="3:8" x14ac:dyDescent="0.2">
      <c r="C2046" s="1"/>
      <c r="D2046" s="1"/>
      <c r="E2046" s="1"/>
      <c r="F2046" s="1"/>
      <c r="G2046" s="1"/>
      <c r="H2046" s="1"/>
    </row>
    <row r="2047" spans="3:8" x14ac:dyDescent="0.2">
      <c r="C2047" s="1"/>
      <c r="D2047" s="1"/>
      <c r="E2047" s="1"/>
      <c r="F2047" s="1"/>
      <c r="G2047" s="1"/>
      <c r="H2047" s="1"/>
    </row>
    <row r="2048" spans="3:8" x14ac:dyDescent="0.2">
      <c r="C2048" s="1"/>
      <c r="D2048" s="1"/>
      <c r="E2048" s="1"/>
      <c r="F2048" s="1"/>
      <c r="G2048" s="1"/>
      <c r="H2048" s="1"/>
    </row>
    <row r="2049" spans="3:8" x14ac:dyDescent="0.2">
      <c r="C2049" s="1"/>
      <c r="D2049" s="1"/>
      <c r="E2049" s="1"/>
      <c r="F2049" s="1"/>
      <c r="G2049" s="1"/>
      <c r="H2049" s="1"/>
    </row>
    <row r="2050" spans="3:8" x14ac:dyDescent="0.2">
      <c r="C2050" s="1"/>
      <c r="D2050" s="1"/>
      <c r="E2050" s="1"/>
      <c r="F2050" s="1"/>
      <c r="G2050" s="1"/>
      <c r="H2050" s="1"/>
    </row>
    <row r="2051" spans="3:8" x14ac:dyDescent="0.2">
      <c r="C2051" s="1"/>
      <c r="D2051" s="1"/>
      <c r="E2051" s="1"/>
      <c r="F2051" s="1"/>
      <c r="G2051" s="1"/>
      <c r="H2051" s="1"/>
    </row>
    <row r="2052" spans="3:8" x14ac:dyDescent="0.2">
      <c r="C2052" s="1"/>
      <c r="D2052" s="1"/>
      <c r="E2052" s="1"/>
      <c r="F2052" s="1"/>
      <c r="G2052" s="1"/>
      <c r="H2052" s="1"/>
    </row>
    <row r="2053" spans="3:8" x14ac:dyDescent="0.2">
      <c r="C2053" s="1"/>
      <c r="D2053" s="1"/>
      <c r="E2053" s="1"/>
      <c r="F2053" s="1"/>
      <c r="G2053" s="1"/>
      <c r="H2053" s="1"/>
    </row>
    <row r="2054" spans="3:8" x14ac:dyDescent="0.2">
      <c r="C2054" s="1"/>
      <c r="D2054" s="1"/>
      <c r="E2054" s="1"/>
      <c r="F2054" s="1"/>
      <c r="G2054" s="1"/>
      <c r="H2054" s="1"/>
    </row>
    <row r="2055" spans="3:8" x14ac:dyDescent="0.2">
      <c r="C2055" s="1"/>
      <c r="D2055" s="1"/>
      <c r="E2055" s="1"/>
      <c r="F2055" s="1"/>
      <c r="G2055" s="1"/>
      <c r="H2055" s="1"/>
    </row>
    <row r="2056" spans="3:8" x14ac:dyDescent="0.2">
      <c r="C2056" s="1"/>
      <c r="D2056" s="1"/>
      <c r="E2056" s="1"/>
      <c r="F2056" s="1"/>
      <c r="G2056" s="1"/>
      <c r="H2056" s="1"/>
    </row>
    <row r="2057" spans="3:8" x14ac:dyDescent="0.2">
      <c r="C2057" s="1"/>
      <c r="D2057" s="1"/>
      <c r="E2057" s="1"/>
      <c r="F2057" s="1"/>
      <c r="G2057" s="1"/>
      <c r="H2057" s="1"/>
    </row>
    <row r="2058" spans="3:8" x14ac:dyDescent="0.2">
      <c r="C2058" s="1"/>
      <c r="D2058" s="1"/>
      <c r="E2058" s="1"/>
      <c r="F2058" s="1"/>
      <c r="G2058" s="1"/>
      <c r="H2058" s="1"/>
    </row>
    <row r="2059" spans="3:8" x14ac:dyDescent="0.2">
      <c r="C2059" s="1"/>
      <c r="D2059" s="1"/>
      <c r="E2059" s="1"/>
      <c r="F2059" s="1"/>
      <c r="G2059" s="1"/>
      <c r="H2059" s="1"/>
    </row>
    <row r="2060" spans="3:8" x14ac:dyDescent="0.2">
      <c r="C2060" s="1"/>
      <c r="D2060" s="1"/>
      <c r="E2060" s="1"/>
      <c r="F2060" s="1"/>
      <c r="G2060" s="1"/>
      <c r="H2060" s="1"/>
    </row>
    <row r="2061" spans="3:8" x14ac:dyDescent="0.2">
      <c r="C2061" s="1"/>
      <c r="D2061" s="1"/>
      <c r="E2061" s="1"/>
      <c r="F2061" s="1"/>
      <c r="G2061" s="1"/>
      <c r="H2061" s="1"/>
    </row>
    <row r="2062" spans="3:8" x14ac:dyDescent="0.2">
      <c r="C2062" s="1"/>
      <c r="D2062" s="1"/>
      <c r="E2062" s="1"/>
      <c r="F2062" s="1"/>
      <c r="G2062" s="1"/>
      <c r="H2062" s="1"/>
    </row>
    <row r="2063" spans="3:8" x14ac:dyDescent="0.2">
      <c r="C2063" s="1"/>
      <c r="D2063" s="1"/>
      <c r="E2063" s="1"/>
      <c r="F2063" s="1"/>
      <c r="G2063" s="1"/>
      <c r="H2063" s="1"/>
    </row>
    <row r="2064" spans="3:8" x14ac:dyDescent="0.2">
      <c r="C2064" s="1"/>
      <c r="D2064" s="1"/>
      <c r="E2064" s="1"/>
      <c r="F2064" s="1"/>
      <c r="G2064" s="1"/>
      <c r="H2064" s="1"/>
    </row>
    <row r="2065" spans="3:8" x14ac:dyDescent="0.2">
      <c r="C2065" s="1"/>
      <c r="D2065" s="1"/>
      <c r="E2065" s="1"/>
      <c r="F2065" s="1"/>
      <c r="G2065" s="1"/>
      <c r="H2065" s="1"/>
    </row>
    <row r="2066" spans="3:8" x14ac:dyDescent="0.2">
      <c r="C2066" s="1"/>
      <c r="D2066" s="1"/>
      <c r="E2066" s="1"/>
      <c r="F2066" s="1"/>
      <c r="G2066" s="1"/>
      <c r="H2066" s="1"/>
    </row>
    <row r="2067" spans="3:8" x14ac:dyDescent="0.2">
      <c r="C2067" s="1"/>
      <c r="D2067" s="1"/>
      <c r="E2067" s="1"/>
      <c r="F2067" s="1"/>
      <c r="G2067" s="1"/>
      <c r="H2067" s="1"/>
    </row>
    <row r="2068" spans="3:8" x14ac:dyDescent="0.2">
      <c r="C2068" s="1"/>
      <c r="D2068" s="1"/>
      <c r="E2068" s="1"/>
      <c r="F2068" s="1"/>
      <c r="G2068" s="1"/>
      <c r="H2068" s="1"/>
    </row>
    <row r="2069" spans="3:8" x14ac:dyDescent="0.2">
      <c r="C2069" s="1"/>
      <c r="D2069" s="1"/>
      <c r="E2069" s="1"/>
      <c r="F2069" s="1"/>
      <c r="G2069" s="1"/>
      <c r="H2069" s="1"/>
    </row>
    <row r="2070" spans="3:8" x14ac:dyDescent="0.2">
      <c r="C2070" s="1"/>
      <c r="D2070" s="1"/>
      <c r="E2070" s="1"/>
      <c r="F2070" s="1"/>
      <c r="G2070" s="1"/>
      <c r="H2070" s="1"/>
    </row>
    <row r="2071" spans="3:8" x14ac:dyDescent="0.2">
      <c r="C2071" s="1"/>
      <c r="D2071" s="1"/>
      <c r="E2071" s="1"/>
      <c r="F2071" s="1"/>
      <c r="G2071" s="1"/>
      <c r="H2071" s="1"/>
    </row>
    <row r="2072" spans="3:8" x14ac:dyDescent="0.2">
      <c r="C2072" s="1"/>
      <c r="D2072" s="1"/>
      <c r="E2072" s="1"/>
      <c r="F2072" s="1"/>
      <c r="G2072" s="1"/>
      <c r="H2072" s="1"/>
    </row>
    <row r="2073" spans="3:8" x14ac:dyDescent="0.2">
      <c r="C2073" s="1"/>
      <c r="D2073" s="1"/>
      <c r="E2073" s="1"/>
      <c r="F2073" s="1"/>
      <c r="G2073" s="1"/>
      <c r="H2073" s="1"/>
    </row>
    <row r="2074" spans="3:8" x14ac:dyDescent="0.2">
      <c r="C2074" s="1"/>
      <c r="D2074" s="1"/>
      <c r="E2074" s="1"/>
      <c r="F2074" s="1"/>
      <c r="G2074" s="1"/>
      <c r="H2074" s="1"/>
    </row>
    <row r="2075" spans="3:8" x14ac:dyDescent="0.2">
      <c r="C2075" s="1"/>
      <c r="D2075" s="1"/>
      <c r="E2075" s="1"/>
      <c r="F2075" s="1"/>
      <c r="G2075" s="1"/>
      <c r="H2075" s="1"/>
    </row>
    <row r="2076" spans="3:8" x14ac:dyDescent="0.2">
      <c r="C2076" s="1"/>
      <c r="D2076" s="1"/>
      <c r="E2076" s="1"/>
      <c r="F2076" s="1"/>
      <c r="G2076" s="1"/>
      <c r="H2076" s="1"/>
    </row>
    <row r="2077" spans="3:8" x14ac:dyDescent="0.2">
      <c r="C2077" s="1"/>
      <c r="D2077" s="1"/>
      <c r="E2077" s="1"/>
      <c r="F2077" s="1"/>
      <c r="G2077" s="1"/>
      <c r="H2077" s="1"/>
    </row>
    <row r="2078" spans="3:8" x14ac:dyDescent="0.2">
      <c r="C2078" s="1"/>
      <c r="D2078" s="1"/>
      <c r="E2078" s="1"/>
      <c r="F2078" s="1"/>
      <c r="G2078" s="1"/>
      <c r="H2078" s="1"/>
    </row>
    <row r="2079" spans="3:8" x14ac:dyDescent="0.2">
      <c r="C2079" s="1"/>
      <c r="D2079" s="1"/>
      <c r="E2079" s="1"/>
      <c r="F2079" s="1"/>
      <c r="G2079" s="1"/>
      <c r="H2079" s="1"/>
    </row>
    <row r="2080" spans="3:8" x14ac:dyDescent="0.2">
      <c r="C2080" s="1"/>
      <c r="D2080" s="1"/>
      <c r="E2080" s="1"/>
      <c r="F2080" s="1"/>
      <c r="G2080" s="1"/>
      <c r="H2080" s="1"/>
    </row>
    <row r="2081" spans="3:8" x14ac:dyDescent="0.2">
      <c r="C2081" s="1"/>
      <c r="D2081" s="1"/>
      <c r="E2081" s="1"/>
      <c r="F2081" s="1"/>
      <c r="G2081" s="1"/>
      <c r="H2081" s="1"/>
    </row>
    <row r="2082" spans="3:8" x14ac:dyDescent="0.2">
      <c r="C2082" s="1"/>
      <c r="D2082" s="1"/>
      <c r="E2082" s="1"/>
      <c r="F2082" s="1"/>
      <c r="G2082" s="1"/>
      <c r="H2082" s="1"/>
    </row>
    <row r="2083" spans="3:8" x14ac:dyDescent="0.2">
      <c r="C2083" s="1"/>
      <c r="D2083" s="1"/>
      <c r="E2083" s="1"/>
      <c r="F2083" s="1"/>
      <c r="G2083" s="1"/>
      <c r="H2083" s="1"/>
    </row>
    <row r="2084" spans="3:8" x14ac:dyDescent="0.2">
      <c r="C2084" s="1"/>
      <c r="D2084" s="1"/>
      <c r="E2084" s="1"/>
      <c r="F2084" s="1"/>
      <c r="G2084" s="1"/>
      <c r="H2084" s="1"/>
    </row>
    <row r="2085" spans="3:8" x14ac:dyDescent="0.2">
      <c r="C2085" s="1"/>
      <c r="D2085" s="1"/>
      <c r="E2085" s="1"/>
      <c r="F2085" s="1"/>
      <c r="G2085" s="1"/>
      <c r="H2085" s="1"/>
    </row>
    <row r="2086" spans="3:8" x14ac:dyDescent="0.2">
      <c r="C2086" s="1"/>
      <c r="D2086" s="1"/>
      <c r="E2086" s="1"/>
      <c r="F2086" s="1"/>
      <c r="G2086" s="1"/>
      <c r="H2086" s="1"/>
    </row>
    <row r="2087" spans="3:8" x14ac:dyDescent="0.2">
      <c r="C2087" s="1"/>
      <c r="D2087" s="1"/>
      <c r="E2087" s="1"/>
      <c r="F2087" s="1"/>
      <c r="G2087" s="1"/>
      <c r="H2087" s="1"/>
    </row>
    <row r="2088" spans="3:8" x14ac:dyDescent="0.2">
      <c r="C2088" s="1"/>
      <c r="D2088" s="1"/>
      <c r="E2088" s="1"/>
      <c r="F2088" s="1"/>
      <c r="G2088" s="1"/>
      <c r="H2088" s="1"/>
    </row>
    <row r="2089" spans="3:8" x14ac:dyDescent="0.2">
      <c r="C2089" s="1"/>
      <c r="D2089" s="1"/>
      <c r="E2089" s="1"/>
      <c r="F2089" s="1"/>
      <c r="G2089" s="1"/>
      <c r="H2089" s="1"/>
    </row>
    <row r="2090" spans="3:8" x14ac:dyDescent="0.2">
      <c r="C2090" s="1"/>
      <c r="D2090" s="1"/>
      <c r="E2090" s="1"/>
      <c r="F2090" s="1"/>
      <c r="G2090" s="1"/>
      <c r="H2090" s="1"/>
    </row>
    <row r="2091" spans="3:8" x14ac:dyDescent="0.2">
      <c r="C2091" s="1"/>
      <c r="D2091" s="1"/>
      <c r="E2091" s="1"/>
      <c r="F2091" s="1"/>
      <c r="G2091" s="1"/>
      <c r="H2091" s="1"/>
    </row>
    <row r="2092" spans="3:8" x14ac:dyDescent="0.2">
      <c r="C2092" s="1"/>
      <c r="D2092" s="1"/>
      <c r="E2092" s="1"/>
      <c r="F2092" s="1"/>
      <c r="G2092" s="1"/>
      <c r="H2092" s="1"/>
    </row>
    <row r="2093" spans="3:8" x14ac:dyDescent="0.2">
      <c r="C2093" s="1"/>
      <c r="D2093" s="1"/>
      <c r="E2093" s="1"/>
      <c r="F2093" s="1"/>
      <c r="G2093" s="1"/>
      <c r="H2093" s="1"/>
    </row>
    <row r="2094" spans="3:8" x14ac:dyDescent="0.2">
      <c r="C2094" s="1"/>
      <c r="D2094" s="1"/>
      <c r="E2094" s="1"/>
      <c r="F2094" s="1"/>
      <c r="G2094" s="1"/>
      <c r="H2094" s="1"/>
    </row>
    <row r="2095" spans="3:8" x14ac:dyDescent="0.2">
      <c r="C2095" s="1"/>
      <c r="D2095" s="1"/>
      <c r="E2095" s="1"/>
      <c r="F2095" s="1"/>
      <c r="G2095" s="1"/>
      <c r="H2095" s="1"/>
    </row>
    <row r="2096" spans="3:8" x14ac:dyDescent="0.2">
      <c r="C2096" s="1"/>
      <c r="D2096" s="1"/>
      <c r="E2096" s="1"/>
      <c r="F2096" s="1"/>
      <c r="G2096" s="1"/>
      <c r="H2096" s="1"/>
    </row>
    <row r="2097" spans="3:8" x14ac:dyDescent="0.2">
      <c r="C2097" s="1"/>
      <c r="D2097" s="1"/>
      <c r="E2097" s="1"/>
      <c r="F2097" s="1"/>
      <c r="G2097" s="1"/>
      <c r="H2097" s="1"/>
    </row>
    <row r="2098" spans="3:8" x14ac:dyDescent="0.2">
      <c r="C2098" s="1"/>
      <c r="D2098" s="1"/>
      <c r="E2098" s="1"/>
      <c r="F2098" s="1"/>
      <c r="G2098" s="1"/>
      <c r="H2098" s="1"/>
    </row>
    <row r="2099" spans="3:8" x14ac:dyDescent="0.2">
      <c r="C2099" s="1"/>
      <c r="D2099" s="1"/>
      <c r="E2099" s="1"/>
      <c r="F2099" s="1"/>
      <c r="G2099" s="1"/>
      <c r="H2099" s="1"/>
    </row>
    <row r="2100" spans="3:8" x14ac:dyDescent="0.2">
      <c r="C2100" s="1"/>
      <c r="D2100" s="1"/>
      <c r="E2100" s="1"/>
      <c r="F2100" s="1"/>
      <c r="G2100" s="1"/>
      <c r="H2100" s="1"/>
    </row>
    <row r="2101" spans="3:8" x14ac:dyDescent="0.2">
      <c r="C2101" s="1"/>
      <c r="D2101" s="1"/>
      <c r="E2101" s="1"/>
      <c r="F2101" s="1"/>
      <c r="G2101" s="1"/>
      <c r="H2101" s="1"/>
    </row>
    <row r="2102" spans="3:8" x14ac:dyDescent="0.2">
      <c r="C2102" s="1"/>
      <c r="D2102" s="1"/>
      <c r="E2102" s="1"/>
      <c r="F2102" s="1"/>
      <c r="G2102" s="1"/>
      <c r="H2102" s="1"/>
    </row>
    <row r="2103" spans="3:8" x14ac:dyDescent="0.2">
      <c r="C2103" s="1"/>
      <c r="D2103" s="1"/>
      <c r="E2103" s="1"/>
      <c r="F2103" s="1"/>
      <c r="G2103" s="1"/>
      <c r="H2103" s="1"/>
    </row>
    <row r="2104" spans="3:8" x14ac:dyDescent="0.2">
      <c r="C2104" s="1"/>
      <c r="D2104" s="1"/>
      <c r="E2104" s="1"/>
      <c r="F2104" s="1"/>
      <c r="G2104" s="1"/>
      <c r="H2104" s="1"/>
    </row>
    <row r="2105" spans="3:8" x14ac:dyDescent="0.2">
      <c r="C2105" s="1"/>
      <c r="D2105" s="1"/>
      <c r="E2105" s="1"/>
      <c r="F2105" s="1"/>
      <c r="G2105" s="1"/>
      <c r="H2105" s="1"/>
    </row>
    <row r="2106" spans="3:8" x14ac:dyDescent="0.2">
      <c r="C2106" s="1"/>
      <c r="D2106" s="1"/>
      <c r="E2106" s="1"/>
      <c r="F2106" s="1"/>
      <c r="G2106" s="1"/>
      <c r="H2106" s="1"/>
    </row>
    <row r="2107" spans="3:8" x14ac:dyDescent="0.2">
      <c r="C2107" s="1"/>
      <c r="D2107" s="1"/>
      <c r="E2107" s="1"/>
      <c r="F2107" s="1"/>
      <c r="G2107" s="1"/>
      <c r="H2107" s="1"/>
    </row>
    <row r="2108" spans="3:8" x14ac:dyDescent="0.2">
      <c r="C2108" s="1"/>
      <c r="D2108" s="1"/>
      <c r="E2108" s="1"/>
      <c r="F2108" s="1"/>
      <c r="G2108" s="1"/>
      <c r="H2108" s="1"/>
    </row>
    <row r="2109" spans="3:8" x14ac:dyDescent="0.2">
      <c r="C2109" s="1"/>
      <c r="D2109" s="1"/>
      <c r="E2109" s="1"/>
      <c r="F2109" s="1"/>
      <c r="G2109" s="1"/>
      <c r="H2109" s="1"/>
    </row>
    <row r="2110" spans="3:8" x14ac:dyDescent="0.2">
      <c r="C2110" s="1"/>
      <c r="D2110" s="1"/>
      <c r="E2110" s="1"/>
      <c r="F2110" s="1"/>
      <c r="G2110" s="1"/>
      <c r="H2110" s="1"/>
    </row>
    <row r="2111" spans="3:8" x14ac:dyDescent="0.2">
      <c r="C2111" s="1"/>
      <c r="D2111" s="1"/>
      <c r="E2111" s="1"/>
      <c r="F2111" s="1"/>
      <c r="G2111" s="1"/>
      <c r="H2111" s="1"/>
    </row>
    <row r="2112" spans="3:8" x14ac:dyDescent="0.2">
      <c r="C2112" s="1"/>
      <c r="D2112" s="1"/>
      <c r="E2112" s="1"/>
      <c r="F2112" s="1"/>
      <c r="G2112" s="1"/>
      <c r="H2112" s="1"/>
    </row>
    <row r="2113" spans="3:8" x14ac:dyDescent="0.2">
      <c r="C2113" s="1"/>
      <c r="D2113" s="1"/>
      <c r="E2113" s="1"/>
      <c r="F2113" s="1"/>
      <c r="G2113" s="1"/>
      <c r="H2113" s="1"/>
    </row>
    <row r="2114" spans="3:8" x14ac:dyDescent="0.2">
      <c r="C2114" s="1"/>
      <c r="D2114" s="1"/>
      <c r="E2114" s="1"/>
      <c r="F2114" s="1"/>
      <c r="G2114" s="1"/>
      <c r="H2114" s="1"/>
    </row>
    <row r="2115" spans="3:8" x14ac:dyDescent="0.2">
      <c r="C2115" s="1"/>
      <c r="D2115" s="1"/>
      <c r="E2115" s="1"/>
      <c r="F2115" s="1"/>
      <c r="G2115" s="1"/>
      <c r="H2115" s="1"/>
    </row>
    <row r="2116" spans="3:8" x14ac:dyDescent="0.2">
      <c r="C2116" s="1"/>
      <c r="D2116" s="1"/>
      <c r="E2116" s="1"/>
      <c r="F2116" s="1"/>
      <c r="G2116" s="1"/>
      <c r="H2116" s="1"/>
    </row>
    <row r="2117" spans="3:8" x14ac:dyDescent="0.2">
      <c r="C2117" s="1"/>
      <c r="D2117" s="1"/>
      <c r="E2117" s="1"/>
      <c r="F2117" s="1"/>
      <c r="G2117" s="1"/>
      <c r="H2117" s="1"/>
    </row>
    <row r="2118" spans="3:8" x14ac:dyDescent="0.2">
      <c r="C2118" s="1"/>
      <c r="D2118" s="1"/>
      <c r="E2118" s="1"/>
      <c r="F2118" s="1"/>
      <c r="G2118" s="1"/>
      <c r="H2118" s="1"/>
    </row>
    <row r="2119" spans="3:8" x14ac:dyDescent="0.2">
      <c r="C2119" s="1"/>
      <c r="D2119" s="1"/>
      <c r="E2119" s="1"/>
      <c r="F2119" s="1"/>
      <c r="G2119" s="1"/>
      <c r="H2119" s="1"/>
    </row>
    <row r="2120" spans="3:8" x14ac:dyDescent="0.2">
      <c r="C2120" s="1"/>
      <c r="D2120" s="1"/>
      <c r="E2120" s="1"/>
      <c r="F2120" s="1"/>
      <c r="G2120" s="1"/>
      <c r="H2120" s="1"/>
    </row>
    <row r="2121" spans="3:8" x14ac:dyDescent="0.2">
      <c r="C2121" s="1"/>
      <c r="D2121" s="1"/>
      <c r="E2121" s="1"/>
      <c r="F2121" s="1"/>
      <c r="G2121" s="1"/>
      <c r="H2121" s="1"/>
    </row>
    <row r="2122" spans="3:8" x14ac:dyDescent="0.2">
      <c r="C2122" s="1"/>
      <c r="D2122" s="1"/>
      <c r="E2122" s="1"/>
      <c r="F2122" s="1"/>
      <c r="G2122" s="1"/>
      <c r="H2122" s="1"/>
    </row>
    <row r="2123" spans="3:8" x14ac:dyDescent="0.2">
      <c r="C2123" s="1"/>
      <c r="D2123" s="1"/>
      <c r="E2123" s="1"/>
      <c r="F2123" s="1"/>
      <c r="G2123" s="1"/>
      <c r="H2123" s="1"/>
    </row>
    <row r="2124" spans="3:8" x14ac:dyDescent="0.2">
      <c r="C2124" s="1"/>
      <c r="D2124" s="1"/>
      <c r="E2124" s="1"/>
      <c r="F2124" s="1"/>
      <c r="G2124" s="1"/>
      <c r="H2124" s="1"/>
    </row>
    <row r="2125" spans="3:8" x14ac:dyDescent="0.2">
      <c r="C2125" s="1"/>
      <c r="D2125" s="1"/>
      <c r="E2125" s="1"/>
      <c r="F2125" s="1"/>
      <c r="G2125" s="1"/>
      <c r="H2125" s="1"/>
    </row>
    <row r="2126" spans="3:8" x14ac:dyDescent="0.2">
      <c r="C2126" s="1"/>
      <c r="D2126" s="1"/>
      <c r="E2126" s="1"/>
      <c r="F2126" s="1"/>
      <c r="G2126" s="1"/>
      <c r="H2126" s="1"/>
    </row>
    <row r="2127" spans="3:8" x14ac:dyDescent="0.2">
      <c r="C2127" s="1"/>
      <c r="D2127" s="1"/>
      <c r="E2127" s="1"/>
      <c r="F2127" s="1"/>
      <c r="G2127" s="1"/>
      <c r="H2127" s="1"/>
    </row>
    <row r="2128" spans="3:8" x14ac:dyDescent="0.2">
      <c r="C2128" s="1"/>
      <c r="D2128" s="1"/>
      <c r="E2128" s="1"/>
      <c r="F2128" s="1"/>
      <c r="G2128" s="1"/>
      <c r="H2128" s="1"/>
    </row>
    <row r="2129" spans="3:8" x14ac:dyDescent="0.2">
      <c r="C2129" s="1"/>
      <c r="D2129" s="1"/>
      <c r="E2129" s="1"/>
      <c r="F2129" s="1"/>
      <c r="G2129" s="1"/>
      <c r="H2129" s="1"/>
    </row>
    <row r="2130" spans="3:8" x14ac:dyDescent="0.2">
      <c r="C2130" s="1"/>
      <c r="D2130" s="1"/>
      <c r="E2130" s="1"/>
      <c r="F2130" s="1"/>
      <c r="G2130" s="1"/>
      <c r="H2130" s="1"/>
    </row>
    <row r="2131" spans="3:8" x14ac:dyDescent="0.2">
      <c r="C2131" s="1"/>
      <c r="D2131" s="1"/>
      <c r="E2131" s="1"/>
      <c r="F2131" s="1"/>
      <c r="G2131" s="1"/>
      <c r="H2131" s="1"/>
    </row>
    <row r="2132" spans="3:8" x14ac:dyDescent="0.2">
      <c r="C2132" s="1"/>
      <c r="D2132" s="1"/>
      <c r="E2132" s="1"/>
      <c r="F2132" s="1"/>
      <c r="G2132" s="1"/>
      <c r="H2132" s="1"/>
    </row>
    <row r="2133" spans="3:8" x14ac:dyDescent="0.2">
      <c r="C2133" s="1"/>
      <c r="D2133" s="1"/>
      <c r="E2133" s="1"/>
      <c r="F2133" s="1"/>
      <c r="G2133" s="1"/>
      <c r="H2133" s="1"/>
    </row>
    <row r="2134" spans="3:8" x14ac:dyDescent="0.2">
      <c r="C2134" s="1"/>
      <c r="D2134" s="1"/>
      <c r="E2134" s="1"/>
      <c r="F2134" s="1"/>
      <c r="G2134" s="1"/>
      <c r="H2134" s="1"/>
    </row>
    <row r="2135" spans="3:8" x14ac:dyDescent="0.2">
      <c r="C2135" s="1"/>
      <c r="D2135" s="1"/>
      <c r="E2135" s="1"/>
      <c r="F2135" s="1"/>
      <c r="G2135" s="1"/>
      <c r="H2135" s="1"/>
    </row>
    <row r="2136" spans="3:8" x14ac:dyDescent="0.2">
      <c r="C2136" s="1"/>
      <c r="D2136" s="1"/>
      <c r="E2136" s="1"/>
      <c r="F2136" s="1"/>
      <c r="G2136" s="1"/>
      <c r="H2136" s="1"/>
    </row>
    <row r="2137" spans="3:8" x14ac:dyDescent="0.2">
      <c r="C2137" s="1"/>
      <c r="D2137" s="1"/>
      <c r="E2137" s="1"/>
      <c r="F2137" s="1"/>
      <c r="G2137" s="1"/>
      <c r="H2137" s="1"/>
    </row>
    <row r="2138" spans="3:8" x14ac:dyDescent="0.2">
      <c r="C2138" s="1"/>
      <c r="D2138" s="1"/>
      <c r="E2138" s="1"/>
      <c r="F2138" s="1"/>
      <c r="G2138" s="1"/>
      <c r="H2138" s="1"/>
    </row>
    <row r="2139" spans="3:8" x14ac:dyDescent="0.2">
      <c r="C2139" s="1"/>
      <c r="D2139" s="1"/>
      <c r="E2139" s="1"/>
      <c r="F2139" s="1"/>
      <c r="G2139" s="1"/>
      <c r="H2139" s="1"/>
    </row>
    <row r="2140" spans="3:8" x14ac:dyDescent="0.2">
      <c r="C2140" s="1"/>
      <c r="D2140" s="1"/>
      <c r="E2140" s="1"/>
      <c r="F2140" s="1"/>
      <c r="G2140" s="1"/>
      <c r="H2140" s="1"/>
    </row>
    <row r="2141" spans="3:8" x14ac:dyDescent="0.2">
      <c r="C2141" s="1"/>
      <c r="D2141" s="1"/>
      <c r="E2141" s="1"/>
      <c r="F2141" s="1"/>
      <c r="G2141" s="1"/>
      <c r="H2141" s="1"/>
    </row>
    <row r="2142" spans="3:8" x14ac:dyDescent="0.2">
      <c r="C2142" s="1"/>
      <c r="D2142" s="1"/>
      <c r="E2142" s="1"/>
      <c r="F2142" s="1"/>
      <c r="G2142" s="1"/>
      <c r="H2142" s="1"/>
    </row>
    <row r="2143" spans="3:8" x14ac:dyDescent="0.2">
      <c r="C2143" s="1"/>
      <c r="D2143" s="1"/>
      <c r="E2143" s="1"/>
      <c r="F2143" s="1"/>
      <c r="G2143" s="1"/>
      <c r="H2143" s="1"/>
    </row>
    <row r="2144" spans="3:8" x14ac:dyDescent="0.2">
      <c r="C2144" s="1"/>
      <c r="D2144" s="1"/>
      <c r="E2144" s="1"/>
      <c r="F2144" s="1"/>
      <c r="G2144" s="1"/>
      <c r="H2144" s="1"/>
    </row>
    <row r="2145" spans="3:8" x14ac:dyDescent="0.2">
      <c r="C2145" s="1"/>
      <c r="D2145" s="1"/>
      <c r="E2145" s="1"/>
      <c r="F2145" s="1"/>
      <c r="G2145" s="1"/>
      <c r="H2145" s="1"/>
    </row>
    <row r="2146" spans="3:8" x14ac:dyDescent="0.2">
      <c r="C2146" s="1"/>
      <c r="D2146" s="1"/>
      <c r="E2146" s="1"/>
      <c r="F2146" s="1"/>
      <c r="G2146" s="1"/>
      <c r="H2146" s="1"/>
    </row>
    <row r="2147" spans="3:8" x14ac:dyDescent="0.2">
      <c r="C2147" s="1"/>
      <c r="D2147" s="1"/>
      <c r="E2147" s="1"/>
      <c r="F2147" s="1"/>
      <c r="G2147" s="1"/>
      <c r="H2147" s="1"/>
    </row>
    <row r="2148" spans="3:8" x14ac:dyDescent="0.2">
      <c r="C2148" s="1"/>
      <c r="D2148" s="1"/>
      <c r="E2148" s="1"/>
      <c r="F2148" s="1"/>
      <c r="G2148" s="1"/>
      <c r="H2148" s="1"/>
    </row>
    <row r="2149" spans="3:8" x14ac:dyDescent="0.2">
      <c r="C2149" s="1"/>
      <c r="D2149" s="1"/>
      <c r="E2149" s="1"/>
      <c r="F2149" s="1"/>
      <c r="G2149" s="1"/>
      <c r="H2149" s="1"/>
    </row>
    <row r="2150" spans="3:8" x14ac:dyDescent="0.2">
      <c r="C2150" s="1"/>
      <c r="D2150" s="1"/>
      <c r="E2150" s="1"/>
      <c r="F2150" s="1"/>
      <c r="G2150" s="1"/>
      <c r="H2150" s="1"/>
    </row>
    <row r="2151" spans="3:8" x14ac:dyDescent="0.2">
      <c r="C2151" s="1"/>
      <c r="D2151" s="1"/>
      <c r="E2151" s="1"/>
      <c r="F2151" s="1"/>
      <c r="G2151" s="1"/>
      <c r="H2151" s="1"/>
    </row>
    <row r="2152" spans="3:8" x14ac:dyDescent="0.2">
      <c r="C2152" s="1"/>
      <c r="D2152" s="1"/>
      <c r="E2152" s="1"/>
      <c r="F2152" s="1"/>
      <c r="G2152" s="1"/>
      <c r="H2152" s="1"/>
    </row>
    <row r="2153" spans="3:8" x14ac:dyDescent="0.2">
      <c r="C2153" s="1"/>
      <c r="D2153" s="1"/>
      <c r="E2153" s="1"/>
      <c r="F2153" s="1"/>
      <c r="G2153" s="1"/>
      <c r="H2153" s="1"/>
    </row>
    <row r="2154" spans="3:8" x14ac:dyDescent="0.2">
      <c r="C2154" s="1"/>
      <c r="D2154" s="1"/>
      <c r="E2154" s="1"/>
      <c r="F2154" s="1"/>
      <c r="G2154" s="1"/>
      <c r="H2154" s="1"/>
    </row>
    <row r="2155" spans="3:8" x14ac:dyDescent="0.2">
      <c r="C2155" s="1"/>
      <c r="D2155" s="1"/>
      <c r="E2155" s="1"/>
      <c r="F2155" s="1"/>
      <c r="G2155" s="1"/>
      <c r="H2155" s="1"/>
    </row>
    <row r="2156" spans="3:8" x14ac:dyDescent="0.2">
      <c r="C2156" s="1"/>
      <c r="D2156" s="1"/>
      <c r="E2156" s="1"/>
      <c r="F2156" s="1"/>
      <c r="G2156" s="1"/>
      <c r="H2156" s="1"/>
    </row>
    <row r="2157" spans="3:8" x14ac:dyDescent="0.2">
      <c r="C2157" s="1"/>
      <c r="D2157" s="1"/>
      <c r="E2157" s="1"/>
      <c r="F2157" s="1"/>
      <c r="G2157" s="1"/>
      <c r="H2157" s="1"/>
    </row>
    <row r="2158" spans="3:8" x14ac:dyDescent="0.2">
      <c r="C2158" s="1"/>
      <c r="D2158" s="1"/>
      <c r="E2158" s="1"/>
      <c r="F2158" s="1"/>
      <c r="G2158" s="1"/>
      <c r="H2158" s="1"/>
    </row>
    <row r="2159" spans="3:8" x14ac:dyDescent="0.2">
      <c r="C2159" s="1"/>
      <c r="D2159" s="1"/>
      <c r="E2159" s="1"/>
      <c r="F2159" s="1"/>
      <c r="G2159" s="1"/>
      <c r="H2159" s="1"/>
    </row>
    <row r="2160" spans="3:8" x14ac:dyDescent="0.2">
      <c r="C2160" s="1"/>
      <c r="D2160" s="1"/>
      <c r="E2160" s="1"/>
      <c r="F2160" s="1"/>
      <c r="G2160" s="1"/>
      <c r="H2160" s="1"/>
    </row>
    <row r="2161" spans="3:8" x14ac:dyDescent="0.2">
      <c r="C2161" s="1"/>
      <c r="D2161" s="1"/>
      <c r="E2161" s="1"/>
      <c r="F2161" s="1"/>
      <c r="G2161" s="1"/>
      <c r="H2161" s="1"/>
    </row>
    <row r="2162" spans="3:8" x14ac:dyDescent="0.2">
      <c r="C2162" s="1"/>
      <c r="D2162" s="1"/>
      <c r="E2162" s="1"/>
      <c r="F2162" s="1"/>
      <c r="G2162" s="1"/>
      <c r="H2162" s="1"/>
    </row>
    <row r="2163" spans="3:8" x14ac:dyDescent="0.2">
      <c r="C2163" s="1"/>
      <c r="D2163" s="1"/>
      <c r="E2163" s="1"/>
      <c r="F2163" s="1"/>
      <c r="G2163" s="1"/>
      <c r="H2163" s="1"/>
    </row>
    <row r="2164" spans="3:8" x14ac:dyDescent="0.2">
      <c r="C2164" s="1"/>
      <c r="D2164" s="1"/>
      <c r="E2164" s="1"/>
      <c r="F2164" s="1"/>
      <c r="G2164" s="1"/>
      <c r="H2164" s="1"/>
    </row>
    <row r="2165" spans="3:8" x14ac:dyDescent="0.2">
      <c r="C2165" s="1"/>
      <c r="D2165" s="1"/>
      <c r="E2165" s="1"/>
      <c r="F2165" s="1"/>
      <c r="G2165" s="1"/>
      <c r="H2165" s="1"/>
    </row>
    <row r="2166" spans="3:8" x14ac:dyDescent="0.2">
      <c r="C2166" s="1"/>
      <c r="D2166" s="1"/>
      <c r="E2166" s="1"/>
      <c r="F2166" s="1"/>
      <c r="G2166" s="1"/>
      <c r="H2166" s="1"/>
    </row>
    <row r="2167" spans="3:8" x14ac:dyDescent="0.2">
      <c r="C2167" s="1"/>
      <c r="D2167" s="1"/>
      <c r="E2167" s="1"/>
      <c r="F2167" s="1"/>
      <c r="G2167" s="1"/>
      <c r="H2167" s="1"/>
    </row>
    <row r="2168" spans="3:8" x14ac:dyDescent="0.2">
      <c r="C2168" s="1"/>
      <c r="D2168" s="1"/>
      <c r="E2168" s="1"/>
      <c r="F2168" s="1"/>
      <c r="G2168" s="1"/>
      <c r="H2168" s="1"/>
    </row>
    <row r="2169" spans="3:8" x14ac:dyDescent="0.2">
      <c r="C2169" s="1"/>
      <c r="D2169" s="1"/>
      <c r="E2169" s="1"/>
      <c r="F2169" s="1"/>
      <c r="G2169" s="1"/>
      <c r="H2169" s="1"/>
    </row>
    <row r="2170" spans="3:8" x14ac:dyDescent="0.2">
      <c r="C2170" s="1"/>
      <c r="D2170" s="1"/>
      <c r="E2170" s="1"/>
      <c r="F2170" s="1"/>
      <c r="G2170" s="1"/>
      <c r="H2170" s="1"/>
    </row>
    <row r="2171" spans="3:8" x14ac:dyDescent="0.2">
      <c r="C2171" s="1"/>
      <c r="D2171" s="1"/>
      <c r="E2171" s="1"/>
      <c r="F2171" s="1"/>
      <c r="G2171" s="1"/>
      <c r="H2171" s="1"/>
    </row>
    <row r="2172" spans="3:8" x14ac:dyDescent="0.2">
      <c r="C2172" s="1"/>
      <c r="D2172" s="1"/>
      <c r="E2172" s="1"/>
      <c r="F2172" s="1"/>
      <c r="G2172" s="1"/>
      <c r="H2172" s="1"/>
    </row>
    <row r="2173" spans="3:8" x14ac:dyDescent="0.2">
      <c r="C2173" s="1"/>
      <c r="D2173" s="1"/>
      <c r="E2173" s="1"/>
      <c r="F2173" s="1"/>
      <c r="G2173" s="1"/>
      <c r="H2173" s="1"/>
    </row>
    <row r="2174" spans="3:8" x14ac:dyDescent="0.2">
      <c r="C2174" s="1"/>
      <c r="D2174" s="1"/>
      <c r="E2174" s="1"/>
      <c r="F2174" s="1"/>
      <c r="G2174" s="1"/>
      <c r="H2174" s="1"/>
    </row>
    <row r="2175" spans="3:8" x14ac:dyDescent="0.2">
      <c r="C2175" s="1"/>
      <c r="D2175" s="1"/>
      <c r="E2175" s="1"/>
      <c r="F2175" s="1"/>
      <c r="G2175" s="1"/>
      <c r="H2175" s="1"/>
    </row>
    <row r="2176" spans="3:8" x14ac:dyDescent="0.2">
      <c r="C2176" s="1"/>
      <c r="D2176" s="1"/>
      <c r="E2176" s="1"/>
      <c r="F2176" s="1"/>
      <c r="G2176" s="1"/>
      <c r="H2176" s="1"/>
    </row>
    <row r="2177" spans="3:8" x14ac:dyDescent="0.2">
      <c r="C2177" s="1"/>
      <c r="D2177" s="1"/>
      <c r="E2177" s="1"/>
      <c r="F2177" s="1"/>
      <c r="G2177" s="1"/>
      <c r="H2177" s="1"/>
    </row>
    <row r="2178" spans="3:8" x14ac:dyDescent="0.2">
      <c r="C2178" s="1"/>
      <c r="D2178" s="1"/>
      <c r="E2178" s="1"/>
      <c r="F2178" s="1"/>
      <c r="G2178" s="1"/>
      <c r="H2178" s="1"/>
    </row>
    <row r="2179" spans="3:8" x14ac:dyDescent="0.2">
      <c r="C2179" s="1"/>
      <c r="D2179" s="1"/>
      <c r="E2179" s="1"/>
      <c r="F2179" s="1"/>
      <c r="G2179" s="1"/>
      <c r="H2179" s="1"/>
    </row>
    <row r="2180" spans="3:8" x14ac:dyDescent="0.2">
      <c r="C2180" s="1"/>
      <c r="D2180" s="1"/>
      <c r="E2180" s="1"/>
      <c r="F2180" s="1"/>
      <c r="G2180" s="1"/>
      <c r="H2180" s="1"/>
    </row>
    <row r="2181" spans="3:8" x14ac:dyDescent="0.2">
      <c r="C2181" s="1"/>
      <c r="D2181" s="1"/>
      <c r="E2181" s="1"/>
      <c r="F2181" s="1"/>
      <c r="G2181" s="1"/>
      <c r="H2181" s="1"/>
    </row>
    <row r="2182" spans="3:8" x14ac:dyDescent="0.2">
      <c r="C2182" s="1"/>
      <c r="D2182" s="1"/>
      <c r="E2182" s="1"/>
      <c r="F2182" s="1"/>
      <c r="G2182" s="1"/>
      <c r="H2182" s="1"/>
    </row>
    <row r="2183" spans="3:8" x14ac:dyDescent="0.2">
      <c r="C2183" s="1"/>
      <c r="D2183" s="1"/>
      <c r="E2183" s="1"/>
      <c r="F2183" s="1"/>
      <c r="G2183" s="1"/>
      <c r="H2183" s="1"/>
    </row>
    <row r="2184" spans="3:8" x14ac:dyDescent="0.2">
      <c r="C2184" s="1"/>
      <c r="D2184" s="1"/>
      <c r="E2184" s="1"/>
      <c r="F2184" s="1"/>
      <c r="G2184" s="1"/>
      <c r="H2184" s="1"/>
    </row>
    <row r="2185" spans="3:8" x14ac:dyDescent="0.2">
      <c r="C2185" s="1"/>
      <c r="D2185" s="1"/>
      <c r="E2185" s="1"/>
      <c r="F2185" s="1"/>
      <c r="G2185" s="1"/>
      <c r="H2185" s="1"/>
    </row>
    <row r="2186" spans="3:8" x14ac:dyDescent="0.2">
      <c r="C2186" s="1"/>
      <c r="D2186" s="1"/>
      <c r="E2186" s="1"/>
      <c r="F2186" s="1"/>
      <c r="G2186" s="1"/>
      <c r="H2186" s="1"/>
    </row>
    <row r="2187" spans="3:8" x14ac:dyDescent="0.2">
      <c r="C2187" s="1"/>
      <c r="D2187" s="1"/>
      <c r="E2187" s="1"/>
      <c r="F2187" s="1"/>
      <c r="G2187" s="1"/>
      <c r="H2187" s="1"/>
    </row>
    <row r="2188" spans="3:8" x14ac:dyDescent="0.2">
      <c r="C2188" s="1"/>
      <c r="D2188" s="1"/>
      <c r="E2188" s="1"/>
      <c r="F2188" s="1"/>
      <c r="G2188" s="1"/>
      <c r="H2188" s="1"/>
    </row>
    <row r="2189" spans="3:8" x14ac:dyDescent="0.2">
      <c r="C2189" s="1"/>
      <c r="D2189" s="1"/>
      <c r="E2189" s="1"/>
      <c r="F2189" s="1"/>
      <c r="G2189" s="1"/>
      <c r="H2189" s="1"/>
    </row>
    <row r="2190" spans="3:8" x14ac:dyDescent="0.2">
      <c r="C2190" s="1"/>
      <c r="D2190" s="1"/>
      <c r="E2190" s="1"/>
      <c r="F2190" s="1"/>
      <c r="G2190" s="1"/>
      <c r="H2190" s="1"/>
    </row>
    <row r="2191" spans="3:8" x14ac:dyDescent="0.2">
      <c r="C2191" s="1"/>
      <c r="D2191" s="1"/>
      <c r="E2191" s="1"/>
      <c r="F2191" s="1"/>
      <c r="G2191" s="1"/>
      <c r="H2191" s="1"/>
    </row>
    <row r="2192" spans="3:8" x14ac:dyDescent="0.2">
      <c r="C2192" s="1"/>
      <c r="D2192" s="1"/>
      <c r="E2192" s="1"/>
      <c r="F2192" s="1"/>
      <c r="G2192" s="1"/>
      <c r="H2192" s="1"/>
    </row>
    <row r="2193" spans="3:8" x14ac:dyDescent="0.2">
      <c r="C2193" s="1"/>
      <c r="D2193" s="1"/>
      <c r="E2193" s="1"/>
      <c r="F2193" s="1"/>
      <c r="G2193" s="1"/>
      <c r="H2193" s="1"/>
    </row>
    <row r="2194" spans="3:8" x14ac:dyDescent="0.2">
      <c r="C2194" s="1"/>
      <c r="D2194" s="1"/>
      <c r="E2194" s="1"/>
      <c r="F2194" s="1"/>
      <c r="G2194" s="1"/>
      <c r="H2194" s="1"/>
    </row>
    <row r="2195" spans="3:8" x14ac:dyDescent="0.2">
      <c r="C2195" s="1"/>
      <c r="D2195" s="1"/>
      <c r="E2195" s="1"/>
      <c r="F2195" s="1"/>
      <c r="G2195" s="1"/>
      <c r="H2195" s="1"/>
    </row>
    <row r="2196" spans="3:8" x14ac:dyDescent="0.2">
      <c r="C2196" s="1"/>
      <c r="D2196" s="1"/>
      <c r="E2196" s="1"/>
      <c r="F2196" s="1"/>
      <c r="G2196" s="1"/>
      <c r="H2196" s="1"/>
    </row>
    <row r="2197" spans="3:8" x14ac:dyDescent="0.2">
      <c r="C2197" s="1"/>
      <c r="D2197" s="1"/>
      <c r="E2197" s="1"/>
      <c r="F2197" s="1"/>
      <c r="G2197" s="1"/>
      <c r="H2197" s="1"/>
    </row>
    <row r="2198" spans="3:8" x14ac:dyDescent="0.2">
      <c r="C2198" s="1"/>
      <c r="D2198" s="1"/>
      <c r="E2198" s="1"/>
      <c r="F2198" s="1"/>
      <c r="G2198" s="1"/>
      <c r="H2198" s="1"/>
    </row>
    <row r="2199" spans="3:8" x14ac:dyDescent="0.2">
      <c r="C2199" s="1"/>
      <c r="D2199" s="1"/>
      <c r="E2199" s="1"/>
      <c r="F2199" s="1"/>
      <c r="G2199" s="1"/>
      <c r="H2199" s="1"/>
    </row>
    <row r="2200" spans="3:8" x14ac:dyDescent="0.2">
      <c r="C2200" s="1"/>
      <c r="D2200" s="1"/>
      <c r="E2200" s="1"/>
      <c r="F2200" s="1"/>
      <c r="G2200" s="1"/>
      <c r="H2200" s="1"/>
    </row>
    <row r="2201" spans="3:8" x14ac:dyDescent="0.2">
      <c r="C2201" s="1"/>
      <c r="D2201" s="1"/>
      <c r="E2201" s="1"/>
      <c r="F2201" s="1"/>
      <c r="G2201" s="1"/>
      <c r="H2201" s="1"/>
    </row>
    <row r="2202" spans="3:8" x14ac:dyDescent="0.2">
      <c r="C2202" s="1"/>
      <c r="D2202" s="1"/>
      <c r="E2202" s="1"/>
      <c r="F2202" s="1"/>
      <c r="G2202" s="1"/>
      <c r="H2202" s="1"/>
    </row>
    <row r="2203" spans="3:8" x14ac:dyDescent="0.2">
      <c r="C2203" s="1"/>
      <c r="D2203" s="1"/>
      <c r="E2203" s="1"/>
      <c r="F2203" s="1"/>
      <c r="G2203" s="1"/>
      <c r="H2203" s="1"/>
    </row>
    <row r="2204" spans="3:8" x14ac:dyDescent="0.2">
      <c r="C2204" s="1"/>
      <c r="D2204" s="1"/>
      <c r="E2204" s="1"/>
      <c r="F2204" s="1"/>
      <c r="G2204" s="1"/>
      <c r="H2204" s="1"/>
    </row>
    <row r="2205" spans="3:8" x14ac:dyDescent="0.2">
      <c r="C2205" s="1"/>
      <c r="D2205" s="1"/>
      <c r="E2205" s="1"/>
      <c r="F2205" s="1"/>
      <c r="G2205" s="1"/>
      <c r="H2205" s="1"/>
    </row>
    <row r="2206" spans="3:8" x14ac:dyDescent="0.2">
      <c r="C2206" s="1"/>
      <c r="D2206" s="1"/>
      <c r="E2206" s="1"/>
      <c r="F2206" s="1"/>
      <c r="G2206" s="1"/>
      <c r="H2206" s="1"/>
    </row>
    <row r="2207" spans="3:8" x14ac:dyDescent="0.2">
      <c r="C2207" s="1"/>
      <c r="D2207" s="1"/>
      <c r="E2207" s="1"/>
      <c r="F2207" s="1"/>
      <c r="G2207" s="1"/>
      <c r="H2207" s="1"/>
    </row>
    <row r="2208" spans="3:8" x14ac:dyDescent="0.2">
      <c r="C2208" s="1"/>
      <c r="D2208" s="1"/>
      <c r="E2208" s="1"/>
      <c r="F2208" s="1"/>
      <c r="G2208" s="1"/>
      <c r="H2208" s="1"/>
    </row>
    <row r="2209" spans="3:8" x14ac:dyDescent="0.2">
      <c r="C2209" s="1"/>
      <c r="D2209" s="1"/>
      <c r="E2209" s="1"/>
      <c r="F2209" s="1"/>
      <c r="G2209" s="1"/>
      <c r="H2209" s="1"/>
    </row>
    <row r="2210" spans="3:8" x14ac:dyDescent="0.2">
      <c r="C2210" s="1"/>
      <c r="D2210" s="1"/>
      <c r="E2210" s="1"/>
      <c r="F2210" s="1"/>
      <c r="G2210" s="1"/>
      <c r="H2210" s="1"/>
    </row>
    <row r="2211" spans="3:8" x14ac:dyDescent="0.2">
      <c r="C2211" s="1"/>
      <c r="D2211" s="1"/>
      <c r="E2211" s="1"/>
      <c r="F2211" s="1"/>
      <c r="G2211" s="1"/>
      <c r="H2211" s="1"/>
    </row>
    <row r="2212" spans="3:8" x14ac:dyDescent="0.2">
      <c r="C2212" s="1"/>
      <c r="D2212" s="1"/>
      <c r="E2212" s="1"/>
      <c r="F2212" s="1"/>
      <c r="G2212" s="1"/>
      <c r="H2212" s="1"/>
    </row>
    <row r="2213" spans="3:8" x14ac:dyDescent="0.2">
      <c r="C2213" s="1"/>
      <c r="D2213" s="1"/>
      <c r="E2213" s="1"/>
      <c r="F2213" s="1"/>
      <c r="G2213" s="1"/>
      <c r="H2213" s="1"/>
    </row>
    <row r="2214" spans="3:8" x14ac:dyDescent="0.2">
      <c r="C2214" s="1"/>
      <c r="D2214" s="1"/>
      <c r="E2214" s="1"/>
      <c r="F2214" s="1"/>
      <c r="G2214" s="1"/>
      <c r="H2214" s="1"/>
    </row>
    <row r="2215" spans="3:8" x14ac:dyDescent="0.2">
      <c r="C2215" s="1"/>
      <c r="D2215" s="1"/>
      <c r="E2215" s="1"/>
      <c r="F2215" s="1"/>
      <c r="G2215" s="1"/>
      <c r="H2215" s="1"/>
    </row>
    <row r="2216" spans="3:8" x14ac:dyDescent="0.2">
      <c r="C2216" s="1"/>
      <c r="D2216" s="1"/>
      <c r="E2216" s="1"/>
      <c r="F2216" s="1"/>
      <c r="G2216" s="1"/>
      <c r="H2216" s="1"/>
    </row>
    <row r="2217" spans="3:8" x14ac:dyDescent="0.2">
      <c r="C2217" s="1"/>
      <c r="D2217" s="1"/>
      <c r="E2217" s="1"/>
      <c r="F2217" s="1"/>
      <c r="G2217" s="1"/>
      <c r="H2217" s="1"/>
    </row>
    <row r="2218" spans="3:8" x14ac:dyDescent="0.2">
      <c r="C2218" s="1"/>
      <c r="D2218" s="1"/>
      <c r="E2218" s="1"/>
      <c r="F2218" s="1"/>
      <c r="G2218" s="1"/>
      <c r="H2218" s="1"/>
    </row>
    <row r="2219" spans="3:8" x14ac:dyDescent="0.2">
      <c r="C2219" s="1"/>
      <c r="D2219" s="1"/>
      <c r="E2219" s="1"/>
      <c r="F2219" s="1"/>
      <c r="G2219" s="1"/>
      <c r="H2219" s="1"/>
    </row>
    <row r="2220" spans="3:8" x14ac:dyDescent="0.2">
      <c r="C2220" s="1"/>
      <c r="D2220" s="1"/>
      <c r="E2220" s="1"/>
      <c r="F2220" s="1"/>
      <c r="G2220" s="1"/>
      <c r="H2220" s="1"/>
    </row>
    <row r="2221" spans="3:8" x14ac:dyDescent="0.2">
      <c r="C2221" s="1"/>
      <c r="D2221" s="1"/>
      <c r="E2221" s="1"/>
      <c r="F2221" s="1"/>
      <c r="G2221" s="1"/>
      <c r="H2221" s="1"/>
    </row>
    <row r="2222" spans="3:8" x14ac:dyDescent="0.2">
      <c r="C2222" s="1"/>
      <c r="D2222" s="1"/>
      <c r="E2222" s="1"/>
      <c r="F2222" s="1"/>
      <c r="G2222" s="1"/>
      <c r="H2222" s="1"/>
    </row>
    <row r="2223" spans="3:8" x14ac:dyDescent="0.2">
      <c r="C2223" s="1"/>
      <c r="D2223" s="1"/>
      <c r="E2223" s="1"/>
      <c r="F2223" s="1"/>
      <c r="G2223" s="1"/>
      <c r="H2223" s="1"/>
    </row>
    <row r="2224" spans="3:8" x14ac:dyDescent="0.2">
      <c r="C2224" s="1"/>
      <c r="D2224" s="1"/>
      <c r="E2224" s="1"/>
      <c r="F2224" s="1"/>
      <c r="G2224" s="1"/>
      <c r="H2224" s="1"/>
    </row>
    <row r="2225" spans="3:8" x14ac:dyDescent="0.2">
      <c r="C2225" s="1"/>
      <c r="D2225" s="1"/>
      <c r="E2225" s="1"/>
      <c r="F2225" s="1"/>
      <c r="G2225" s="1"/>
      <c r="H2225" s="1"/>
    </row>
    <row r="2226" spans="3:8" x14ac:dyDescent="0.2">
      <c r="C2226" s="1"/>
      <c r="D2226" s="1"/>
      <c r="E2226" s="1"/>
      <c r="F2226" s="1"/>
      <c r="G2226" s="1"/>
      <c r="H2226" s="1"/>
    </row>
    <row r="2227" spans="3:8" x14ac:dyDescent="0.2">
      <c r="C2227" s="1"/>
      <c r="D2227" s="1"/>
      <c r="E2227" s="1"/>
      <c r="F2227" s="1"/>
      <c r="G2227" s="1"/>
      <c r="H2227" s="1"/>
    </row>
    <row r="2228" spans="3:8" x14ac:dyDescent="0.2">
      <c r="C2228" s="1"/>
      <c r="D2228" s="1"/>
      <c r="E2228" s="1"/>
      <c r="F2228" s="1"/>
      <c r="G2228" s="1"/>
      <c r="H2228" s="1"/>
    </row>
    <row r="2229" spans="3:8" x14ac:dyDescent="0.2">
      <c r="C2229" s="1"/>
      <c r="D2229" s="1"/>
      <c r="E2229" s="1"/>
      <c r="F2229" s="1"/>
      <c r="G2229" s="1"/>
      <c r="H2229" s="1"/>
    </row>
    <row r="2230" spans="3:8" x14ac:dyDescent="0.2">
      <c r="C2230" s="1"/>
      <c r="D2230" s="1"/>
      <c r="E2230" s="1"/>
      <c r="F2230" s="1"/>
      <c r="G2230" s="1"/>
      <c r="H2230" s="1"/>
    </row>
    <row r="2231" spans="3:8" x14ac:dyDescent="0.2">
      <c r="C2231" s="1"/>
      <c r="D2231" s="1"/>
      <c r="E2231" s="1"/>
      <c r="F2231" s="1"/>
      <c r="G2231" s="1"/>
      <c r="H2231" s="1"/>
    </row>
    <row r="2232" spans="3:8" x14ac:dyDescent="0.2">
      <c r="C2232" s="1"/>
      <c r="D2232" s="1"/>
      <c r="E2232" s="1"/>
      <c r="F2232" s="1"/>
      <c r="G2232" s="1"/>
      <c r="H2232" s="1"/>
    </row>
    <row r="2233" spans="3:8" x14ac:dyDescent="0.2">
      <c r="C2233" s="1"/>
      <c r="D2233" s="1"/>
      <c r="E2233" s="1"/>
      <c r="F2233" s="1"/>
      <c r="G2233" s="1"/>
      <c r="H2233" s="1"/>
    </row>
    <row r="2234" spans="3:8" x14ac:dyDescent="0.2">
      <c r="C2234" s="1"/>
      <c r="D2234" s="1"/>
      <c r="E2234" s="1"/>
      <c r="F2234" s="1"/>
      <c r="G2234" s="1"/>
      <c r="H2234" s="1"/>
    </row>
    <row r="2235" spans="3:8" x14ac:dyDescent="0.2">
      <c r="C2235" s="1"/>
      <c r="D2235" s="1"/>
      <c r="E2235" s="1"/>
      <c r="F2235" s="1"/>
      <c r="G2235" s="1"/>
      <c r="H2235" s="1"/>
    </row>
    <row r="2236" spans="3:8" x14ac:dyDescent="0.2">
      <c r="C2236" s="1"/>
      <c r="D2236" s="1"/>
      <c r="E2236" s="1"/>
      <c r="F2236" s="1"/>
      <c r="G2236" s="1"/>
      <c r="H2236" s="1"/>
    </row>
    <row r="2237" spans="3:8" x14ac:dyDescent="0.2">
      <c r="C2237" s="1"/>
      <c r="D2237" s="1"/>
      <c r="E2237" s="1"/>
      <c r="F2237" s="1"/>
      <c r="G2237" s="1"/>
      <c r="H2237" s="1"/>
    </row>
    <row r="2238" spans="3:8" x14ac:dyDescent="0.2">
      <c r="C2238" s="1"/>
      <c r="D2238" s="1"/>
      <c r="E2238" s="1"/>
      <c r="F2238" s="1"/>
      <c r="G2238" s="1"/>
      <c r="H2238" s="1"/>
    </row>
    <row r="2239" spans="3:8" x14ac:dyDescent="0.2">
      <c r="C2239" s="1"/>
      <c r="D2239" s="1"/>
      <c r="E2239" s="1"/>
      <c r="F2239" s="1"/>
      <c r="G2239" s="1"/>
      <c r="H2239" s="1"/>
    </row>
    <row r="2240" spans="3:8" x14ac:dyDescent="0.2">
      <c r="C2240" s="1"/>
      <c r="D2240" s="1"/>
      <c r="E2240" s="1"/>
      <c r="F2240" s="1"/>
      <c r="G2240" s="1"/>
      <c r="H2240" s="1"/>
    </row>
    <row r="2241" spans="3:8" x14ac:dyDescent="0.2">
      <c r="C2241" s="1"/>
      <c r="D2241" s="1"/>
      <c r="E2241" s="1"/>
      <c r="F2241" s="1"/>
      <c r="G2241" s="1"/>
      <c r="H2241" s="1"/>
    </row>
    <row r="2242" spans="3:8" x14ac:dyDescent="0.2">
      <c r="C2242" s="1"/>
      <c r="D2242" s="1"/>
      <c r="E2242" s="1"/>
      <c r="F2242" s="1"/>
      <c r="G2242" s="1"/>
      <c r="H2242" s="1"/>
    </row>
    <row r="2243" spans="3:8" x14ac:dyDescent="0.2">
      <c r="C2243" s="1"/>
      <c r="D2243" s="1"/>
      <c r="E2243" s="1"/>
      <c r="F2243" s="1"/>
      <c r="G2243" s="1"/>
      <c r="H2243" s="1"/>
    </row>
    <row r="2244" spans="3:8" x14ac:dyDescent="0.2">
      <c r="C2244" s="1"/>
      <c r="D2244" s="1"/>
      <c r="E2244" s="1"/>
      <c r="F2244" s="1"/>
      <c r="G2244" s="1"/>
      <c r="H2244" s="1"/>
    </row>
    <row r="2245" spans="3:8" x14ac:dyDescent="0.2">
      <c r="C2245" s="1"/>
      <c r="D2245" s="1"/>
      <c r="E2245" s="1"/>
      <c r="F2245" s="1"/>
      <c r="G2245" s="1"/>
      <c r="H2245" s="1"/>
    </row>
    <row r="2246" spans="3:8" x14ac:dyDescent="0.2">
      <c r="C2246" s="1"/>
      <c r="D2246" s="1"/>
      <c r="E2246" s="1"/>
      <c r="F2246" s="1"/>
      <c r="G2246" s="1"/>
      <c r="H2246" s="1"/>
    </row>
    <row r="2247" spans="3:8" x14ac:dyDescent="0.2">
      <c r="C2247" s="1"/>
      <c r="D2247" s="1"/>
      <c r="E2247" s="1"/>
      <c r="F2247" s="1"/>
      <c r="G2247" s="1"/>
      <c r="H2247" s="1"/>
    </row>
    <row r="2248" spans="3:8" x14ac:dyDescent="0.2">
      <c r="C2248" s="1"/>
      <c r="D2248" s="1"/>
      <c r="E2248" s="1"/>
      <c r="F2248" s="1"/>
      <c r="G2248" s="1"/>
      <c r="H2248" s="1"/>
    </row>
    <row r="2249" spans="3:8" x14ac:dyDescent="0.2">
      <c r="C2249" s="1"/>
      <c r="D2249" s="1"/>
      <c r="E2249" s="1"/>
      <c r="F2249" s="1"/>
      <c r="G2249" s="1"/>
      <c r="H2249" s="1"/>
    </row>
    <row r="2250" spans="3:8" x14ac:dyDescent="0.2">
      <c r="C2250" s="1"/>
      <c r="D2250" s="1"/>
      <c r="E2250" s="1"/>
      <c r="F2250" s="1"/>
      <c r="G2250" s="1"/>
      <c r="H2250" s="1"/>
    </row>
    <row r="2251" spans="3:8" x14ac:dyDescent="0.2">
      <c r="C2251" s="1"/>
      <c r="D2251" s="1"/>
      <c r="E2251" s="1"/>
      <c r="F2251" s="1"/>
      <c r="G2251" s="1"/>
      <c r="H2251" s="1"/>
    </row>
    <row r="2252" spans="3:8" x14ac:dyDescent="0.2">
      <c r="C2252" s="1"/>
      <c r="D2252" s="1"/>
      <c r="E2252" s="1"/>
      <c r="F2252" s="1"/>
      <c r="G2252" s="1"/>
      <c r="H2252" s="1"/>
    </row>
    <row r="2253" spans="3:8" x14ac:dyDescent="0.2">
      <c r="C2253" s="1"/>
      <c r="D2253" s="1"/>
      <c r="E2253" s="1"/>
      <c r="F2253" s="1"/>
      <c r="G2253" s="1"/>
      <c r="H2253" s="1"/>
    </row>
    <row r="2254" spans="3:8" x14ac:dyDescent="0.2">
      <c r="C2254" s="1"/>
      <c r="D2254" s="1"/>
      <c r="E2254" s="1"/>
      <c r="F2254" s="1"/>
      <c r="G2254" s="1"/>
      <c r="H2254" s="1"/>
    </row>
    <row r="2255" spans="3:8" x14ac:dyDescent="0.2">
      <c r="C2255" s="1"/>
      <c r="D2255" s="1"/>
      <c r="E2255" s="1"/>
      <c r="F2255" s="1"/>
      <c r="G2255" s="1"/>
      <c r="H2255" s="1"/>
    </row>
    <row r="2256" spans="3:8" x14ac:dyDescent="0.2">
      <c r="C2256" s="1"/>
      <c r="D2256" s="1"/>
      <c r="E2256" s="1"/>
      <c r="F2256" s="1"/>
      <c r="G2256" s="1"/>
      <c r="H2256" s="1"/>
    </row>
    <row r="2257" spans="3:8" x14ac:dyDescent="0.2">
      <c r="C2257" s="1"/>
      <c r="D2257" s="1"/>
      <c r="E2257" s="1"/>
      <c r="F2257" s="1"/>
      <c r="G2257" s="1"/>
      <c r="H2257" s="1"/>
    </row>
    <row r="2258" spans="3:8" x14ac:dyDescent="0.2">
      <c r="C2258" s="1"/>
      <c r="D2258" s="1"/>
      <c r="E2258" s="1"/>
      <c r="F2258" s="1"/>
      <c r="G2258" s="1"/>
      <c r="H2258" s="1"/>
    </row>
    <row r="2259" spans="3:8" x14ac:dyDescent="0.2">
      <c r="C2259" s="1"/>
      <c r="D2259" s="1"/>
      <c r="E2259" s="1"/>
      <c r="F2259" s="1"/>
      <c r="G2259" s="1"/>
      <c r="H2259" s="1"/>
    </row>
    <row r="2260" spans="3:8" x14ac:dyDescent="0.2">
      <c r="C2260" s="1"/>
      <c r="D2260" s="1"/>
      <c r="E2260" s="1"/>
      <c r="F2260" s="1"/>
      <c r="G2260" s="1"/>
      <c r="H2260" s="1"/>
    </row>
    <row r="2261" spans="3:8" x14ac:dyDescent="0.2">
      <c r="C2261" s="1"/>
      <c r="D2261" s="1"/>
      <c r="E2261" s="1"/>
      <c r="F2261" s="1"/>
      <c r="G2261" s="1"/>
      <c r="H2261" s="1"/>
    </row>
    <row r="2262" spans="3:8" x14ac:dyDescent="0.2">
      <c r="C2262" s="1"/>
      <c r="D2262" s="1"/>
      <c r="E2262" s="1"/>
      <c r="F2262" s="1"/>
      <c r="G2262" s="1"/>
      <c r="H2262" s="1"/>
    </row>
    <row r="2263" spans="3:8" x14ac:dyDescent="0.2">
      <c r="C2263" s="1"/>
      <c r="D2263" s="1"/>
      <c r="E2263" s="1"/>
      <c r="F2263" s="1"/>
      <c r="G2263" s="1"/>
      <c r="H2263" s="1"/>
    </row>
    <row r="2264" spans="3:8" x14ac:dyDescent="0.2">
      <c r="C2264" s="1"/>
      <c r="D2264" s="1"/>
      <c r="E2264" s="1"/>
      <c r="F2264" s="1"/>
      <c r="G2264" s="1"/>
      <c r="H2264" s="1"/>
    </row>
    <row r="2265" spans="3:8" x14ac:dyDescent="0.2">
      <c r="C2265" s="1"/>
      <c r="D2265" s="1"/>
      <c r="E2265" s="1"/>
      <c r="F2265" s="1"/>
      <c r="G2265" s="1"/>
      <c r="H2265" s="1"/>
    </row>
    <row r="2266" spans="3:8" x14ac:dyDescent="0.2">
      <c r="C2266" s="1"/>
      <c r="D2266" s="1"/>
      <c r="E2266" s="1"/>
      <c r="F2266" s="1"/>
      <c r="G2266" s="1"/>
      <c r="H2266" s="1"/>
    </row>
    <row r="2267" spans="3:8" x14ac:dyDescent="0.2">
      <c r="C2267" s="1"/>
      <c r="D2267" s="1"/>
      <c r="E2267" s="1"/>
      <c r="F2267" s="1"/>
      <c r="G2267" s="1"/>
      <c r="H2267" s="1"/>
    </row>
    <row r="2268" spans="3:8" x14ac:dyDescent="0.2">
      <c r="C2268" s="1"/>
      <c r="D2268" s="1"/>
      <c r="E2268" s="1"/>
      <c r="F2268" s="1"/>
      <c r="G2268" s="1"/>
      <c r="H2268" s="1"/>
    </row>
    <row r="2269" spans="3:8" x14ac:dyDescent="0.2">
      <c r="C2269" s="1"/>
      <c r="D2269" s="1"/>
      <c r="E2269" s="1"/>
      <c r="F2269" s="1"/>
      <c r="G2269" s="1"/>
      <c r="H2269" s="1"/>
    </row>
    <row r="2270" spans="3:8" x14ac:dyDescent="0.2">
      <c r="C2270" s="1"/>
      <c r="D2270" s="1"/>
      <c r="E2270" s="1"/>
      <c r="F2270" s="1"/>
      <c r="G2270" s="1"/>
      <c r="H2270" s="1"/>
    </row>
    <row r="2271" spans="3:8" x14ac:dyDescent="0.2">
      <c r="C2271" s="1"/>
      <c r="D2271" s="1"/>
      <c r="E2271" s="1"/>
      <c r="F2271" s="1"/>
      <c r="G2271" s="1"/>
      <c r="H2271" s="1"/>
    </row>
    <row r="2272" spans="3:8" x14ac:dyDescent="0.2">
      <c r="C2272" s="1"/>
      <c r="D2272" s="1"/>
      <c r="E2272" s="1"/>
      <c r="F2272" s="1"/>
      <c r="G2272" s="1"/>
      <c r="H2272" s="1"/>
    </row>
    <row r="2273" spans="3:8" x14ac:dyDescent="0.2">
      <c r="C2273" s="1"/>
      <c r="D2273" s="1"/>
      <c r="E2273" s="1"/>
      <c r="F2273" s="1"/>
      <c r="G2273" s="1"/>
      <c r="H2273" s="1"/>
    </row>
    <row r="2274" spans="3:8" x14ac:dyDescent="0.2">
      <c r="C2274" s="1"/>
      <c r="D2274" s="1"/>
      <c r="E2274" s="1"/>
      <c r="F2274" s="1"/>
      <c r="G2274" s="1"/>
      <c r="H2274" s="1"/>
    </row>
    <row r="2275" spans="3:8" x14ac:dyDescent="0.2">
      <c r="C2275" s="1"/>
      <c r="D2275" s="1"/>
      <c r="E2275" s="1"/>
      <c r="F2275" s="1"/>
      <c r="G2275" s="1"/>
      <c r="H2275" s="1"/>
    </row>
    <row r="2276" spans="3:8" x14ac:dyDescent="0.2">
      <c r="C2276" s="1"/>
      <c r="D2276" s="1"/>
      <c r="E2276" s="1"/>
      <c r="F2276" s="1"/>
      <c r="G2276" s="1"/>
      <c r="H2276" s="1"/>
    </row>
    <row r="2277" spans="3:8" x14ac:dyDescent="0.2">
      <c r="C2277" s="1"/>
      <c r="D2277" s="1"/>
      <c r="E2277" s="1"/>
      <c r="F2277" s="1"/>
      <c r="G2277" s="1"/>
      <c r="H2277" s="1"/>
    </row>
    <row r="2278" spans="3:8" x14ac:dyDescent="0.2">
      <c r="C2278" s="1"/>
      <c r="D2278" s="1"/>
      <c r="E2278" s="1"/>
      <c r="F2278" s="1"/>
      <c r="G2278" s="1"/>
      <c r="H2278" s="1"/>
    </row>
    <row r="2279" spans="3:8" x14ac:dyDescent="0.2">
      <c r="C2279" s="1"/>
      <c r="D2279" s="1"/>
      <c r="E2279" s="1"/>
      <c r="F2279" s="1"/>
      <c r="G2279" s="1"/>
      <c r="H2279" s="1"/>
    </row>
    <row r="2280" spans="3:8" x14ac:dyDescent="0.2">
      <c r="C2280" s="1"/>
      <c r="D2280" s="1"/>
      <c r="E2280" s="1"/>
      <c r="F2280" s="1"/>
      <c r="G2280" s="1"/>
      <c r="H2280" s="1"/>
    </row>
    <row r="2281" spans="3:8" x14ac:dyDescent="0.2">
      <c r="C2281" s="1"/>
      <c r="D2281" s="1"/>
      <c r="E2281" s="1"/>
      <c r="F2281" s="1"/>
      <c r="G2281" s="1"/>
      <c r="H2281" s="1"/>
    </row>
    <row r="2282" spans="3:8" x14ac:dyDescent="0.2">
      <c r="C2282" s="1"/>
      <c r="D2282" s="1"/>
      <c r="E2282" s="1"/>
      <c r="F2282" s="1"/>
      <c r="G2282" s="1"/>
      <c r="H2282" s="1"/>
    </row>
    <row r="2283" spans="3:8" x14ac:dyDescent="0.2">
      <c r="C2283" s="1"/>
      <c r="D2283" s="1"/>
      <c r="E2283" s="1"/>
      <c r="F2283" s="1"/>
      <c r="G2283" s="1"/>
      <c r="H2283" s="1"/>
    </row>
    <row r="2284" spans="3:8" x14ac:dyDescent="0.2">
      <c r="C2284" s="1"/>
      <c r="D2284" s="1"/>
      <c r="E2284" s="1"/>
      <c r="F2284" s="1"/>
      <c r="G2284" s="1"/>
      <c r="H2284" s="1"/>
    </row>
    <row r="2285" spans="3:8" x14ac:dyDescent="0.2">
      <c r="C2285" s="1"/>
      <c r="D2285" s="1"/>
      <c r="E2285" s="1"/>
      <c r="F2285" s="1"/>
      <c r="G2285" s="1"/>
      <c r="H2285" s="1"/>
    </row>
    <row r="2286" spans="3:8" x14ac:dyDescent="0.2">
      <c r="C2286" s="1"/>
      <c r="D2286" s="1"/>
      <c r="E2286" s="1"/>
      <c r="F2286" s="1"/>
      <c r="G2286" s="1"/>
      <c r="H2286" s="1"/>
    </row>
    <row r="2287" spans="3:8" x14ac:dyDescent="0.2">
      <c r="C2287" s="1"/>
      <c r="D2287" s="1"/>
      <c r="E2287" s="1"/>
      <c r="F2287" s="1"/>
      <c r="G2287" s="1"/>
      <c r="H2287" s="1"/>
    </row>
    <row r="2288" spans="3:8" x14ac:dyDescent="0.2">
      <c r="C2288" s="1"/>
      <c r="D2288" s="1"/>
      <c r="E2288" s="1"/>
      <c r="F2288" s="1"/>
      <c r="G2288" s="1"/>
      <c r="H2288" s="1"/>
    </row>
    <row r="2289" spans="3:8" x14ac:dyDescent="0.2">
      <c r="C2289" s="1"/>
      <c r="D2289" s="1"/>
      <c r="E2289" s="1"/>
      <c r="F2289" s="1"/>
      <c r="G2289" s="1"/>
      <c r="H2289" s="1"/>
    </row>
    <row r="2290" spans="3:8" x14ac:dyDescent="0.2">
      <c r="C2290" s="1"/>
      <c r="D2290" s="1"/>
      <c r="E2290" s="1"/>
      <c r="F2290" s="1"/>
      <c r="G2290" s="1"/>
      <c r="H2290" s="1"/>
    </row>
    <row r="2291" spans="3:8" x14ac:dyDescent="0.2">
      <c r="C2291" s="1"/>
      <c r="D2291" s="1"/>
      <c r="E2291" s="1"/>
      <c r="F2291" s="1"/>
      <c r="G2291" s="1"/>
      <c r="H2291" s="1"/>
    </row>
    <row r="2292" spans="3:8" x14ac:dyDescent="0.2">
      <c r="C2292" s="1"/>
      <c r="D2292" s="1"/>
      <c r="E2292" s="1"/>
      <c r="F2292" s="1"/>
      <c r="G2292" s="1"/>
      <c r="H2292" s="1"/>
    </row>
    <row r="2293" spans="3:8" x14ac:dyDescent="0.2">
      <c r="C2293" s="1"/>
      <c r="D2293" s="1"/>
      <c r="E2293" s="1"/>
      <c r="F2293" s="1"/>
      <c r="G2293" s="1"/>
      <c r="H2293" s="1"/>
    </row>
    <row r="2294" spans="3:8" x14ac:dyDescent="0.2">
      <c r="C2294" s="1"/>
      <c r="D2294" s="1"/>
      <c r="E2294" s="1"/>
      <c r="F2294" s="1"/>
      <c r="G2294" s="1"/>
      <c r="H2294" s="1"/>
    </row>
    <row r="2295" spans="3:8" x14ac:dyDescent="0.2">
      <c r="C2295" s="1"/>
      <c r="D2295" s="1"/>
      <c r="E2295" s="1"/>
      <c r="F2295" s="1"/>
      <c r="G2295" s="1"/>
      <c r="H2295" s="1"/>
    </row>
    <row r="2296" spans="3:8" x14ac:dyDescent="0.2">
      <c r="C2296" s="1"/>
      <c r="D2296" s="1"/>
      <c r="E2296" s="1"/>
      <c r="F2296" s="1"/>
      <c r="G2296" s="1"/>
      <c r="H2296" s="1"/>
    </row>
    <row r="2297" spans="3:8" x14ac:dyDescent="0.2">
      <c r="C2297" s="1"/>
      <c r="D2297" s="1"/>
      <c r="E2297" s="1"/>
      <c r="F2297" s="1"/>
      <c r="G2297" s="1"/>
      <c r="H2297" s="1"/>
    </row>
    <row r="2298" spans="3:8" x14ac:dyDescent="0.2">
      <c r="C2298" s="1"/>
      <c r="D2298" s="1"/>
      <c r="E2298" s="1"/>
      <c r="F2298" s="1"/>
      <c r="G2298" s="1"/>
      <c r="H2298" s="1"/>
    </row>
    <row r="2299" spans="3:8" x14ac:dyDescent="0.2">
      <c r="C2299" s="1"/>
      <c r="D2299" s="1"/>
      <c r="E2299" s="1"/>
      <c r="F2299" s="1"/>
      <c r="G2299" s="1"/>
      <c r="H2299" s="1"/>
    </row>
    <row r="2300" spans="3:8" x14ac:dyDescent="0.2">
      <c r="C2300" s="1"/>
      <c r="D2300" s="1"/>
      <c r="E2300" s="1"/>
      <c r="F2300" s="1"/>
      <c r="G2300" s="1"/>
      <c r="H2300" s="1"/>
    </row>
    <row r="2301" spans="3:8" x14ac:dyDescent="0.2">
      <c r="C2301" s="1"/>
      <c r="D2301" s="1"/>
      <c r="E2301" s="1"/>
      <c r="F2301" s="1"/>
      <c r="G2301" s="1"/>
      <c r="H2301" s="1"/>
    </row>
    <row r="2302" spans="3:8" x14ac:dyDescent="0.2">
      <c r="C2302" s="1"/>
      <c r="D2302" s="1"/>
      <c r="E2302" s="1"/>
      <c r="F2302" s="1"/>
      <c r="G2302" s="1"/>
      <c r="H2302" s="1"/>
    </row>
    <row r="2303" spans="3:8" x14ac:dyDescent="0.2">
      <c r="C2303" s="1"/>
      <c r="D2303" s="1"/>
      <c r="E2303" s="1"/>
      <c r="F2303" s="1"/>
      <c r="G2303" s="1"/>
      <c r="H2303" s="1"/>
    </row>
    <row r="2304" spans="3:8" x14ac:dyDescent="0.2">
      <c r="C2304" s="1"/>
      <c r="D2304" s="1"/>
      <c r="E2304" s="1"/>
      <c r="F2304" s="1"/>
      <c r="G2304" s="1"/>
      <c r="H2304" s="1"/>
    </row>
    <row r="2305" spans="3:8" x14ac:dyDescent="0.2">
      <c r="C2305" s="1"/>
      <c r="D2305" s="1"/>
      <c r="E2305" s="1"/>
      <c r="F2305" s="1"/>
      <c r="G2305" s="1"/>
      <c r="H2305" s="1"/>
    </row>
    <row r="2306" spans="3:8" x14ac:dyDescent="0.2">
      <c r="C2306" s="1"/>
      <c r="D2306" s="1"/>
      <c r="E2306" s="1"/>
      <c r="F2306" s="1"/>
      <c r="G2306" s="1"/>
      <c r="H2306" s="1"/>
    </row>
    <row r="2307" spans="3:8" x14ac:dyDescent="0.2">
      <c r="C2307" s="1"/>
      <c r="D2307" s="1"/>
      <c r="E2307" s="1"/>
      <c r="F2307" s="1"/>
      <c r="G2307" s="1"/>
      <c r="H2307" s="1"/>
    </row>
    <row r="2308" spans="3:8" x14ac:dyDescent="0.2">
      <c r="C2308" s="1"/>
      <c r="D2308" s="1"/>
      <c r="E2308" s="1"/>
      <c r="F2308" s="1"/>
      <c r="G2308" s="1"/>
      <c r="H2308" s="1"/>
    </row>
    <row r="2309" spans="3:8" x14ac:dyDescent="0.2">
      <c r="C2309" s="1"/>
      <c r="D2309" s="1"/>
      <c r="E2309" s="1"/>
      <c r="F2309" s="1"/>
      <c r="G2309" s="1"/>
      <c r="H2309" s="1"/>
    </row>
    <row r="2310" spans="3:8" x14ac:dyDescent="0.2">
      <c r="C2310" s="1"/>
      <c r="D2310" s="1"/>
      <c r="E2310" s="1"/>
      <c r="F2310" s="1"/>
      <c r="G2310" s="1"/>
      <c r="H2310" s="1"/>
    </row>
    <row r="2311" spans="3:8" x14ac:dyDescent="0.2">
      <c r="C2311" s="1"/>
      <c r="D2311" s="1"/>
      <c r="E2311" s="1"/>
      <c r="F2311" s="1"/>
      <c r="G2311" s="1"/>
      <c r="H2311" s="1"/>
    </row>
    <row r="2312" spans="3:8" x14ac:dyDescent="0.2">
      <c r="C2312" s="1"/>
      <c r="D2312" s="1"/>
      <c r="E2312" s="1"/>
      <c r="F2312" s="1"/>
      <c r="G2312" s="1"/>
      <c r="H2312" s="1"/>
    </row>
    <row r="2313" spans="3:8" x14ac:dyDescent="0.2">
      <c r="C2313" s="1"/>
      <c r="D2313" s="1"/>
      <c r="E2313" s="1"/>
      <c r="F2313" s="1"/>
      <c r="G2313" s="1"/>
      <c r="H2313" s="1"/>
    </row>
    <row r="2314" spans="3:8" x14ac:dyDescent="0.2">
      <c r="C2314" s="1"/>
      <c r="D2314" s="1"/>
      <c r="E2314" s="1"/>
      <c r="F2314" s="1"/>
      <c r="G2314" s="1"/>
      <c r="H2314" s="1"/>
    </row>
    <row r="2315" spans="3:8" x14ac:dyDescent="0.2">
      <c r="C2315" s="1"/>
      <c r="D2315" s="1"/>
      <c r="E2315" s="1"/>
      <c r="F2315" s="1"/>
      <c r="G2315" s="1"/>
      <c r="H2315" s="1"/>
    </row>
    <row r="2316" spans="3:8" x14ac:dyDescent="0.2">
      <c r="C2316" s="1"/>
      <c r="D2316" s="1"/>
      <c r="E2316" s="1"/>
      <c r="F2316" s="1"/>
      <c r="G2316" s="1"/>
      <c r="H2316" s="1"/>
    </row>
    <row r="2317" spans="3:8" x14ac:dyDescent="0.2">
      <c r="C2317" s="1"/>
      <c r="D2317" s="1"/>
      <c r="E2317" s="1"/>
      <c r="F2317" s="1"/>
      <c r="G2317" s="1"/>
      <c r="H2317" s="1"/>
    </row>
    <row r="2318" spans="3:8" x14ac:dyDescent="0.2">
      <c r="C2318" s="1"/>
      <c r="D2318" s="1"/>
      <c r="E2318" s="1"/>
      <c r="F2318" s="1"/>
      <c r="G2318" s="1"/>
      <c r="H2318" s="1"/>
    </row>
    <row r="2319" spans="3:8" x14ac:dyDescent="0.2">
      <c r="C2319" s="1"/>
      <c r="D2319" s="1"/>
      <c r="E2319" s="1"/>
      <c r="F2319" s="1"/>
      <c r="G2319" s="1"/>
      <c r="H2319" s="1"/>
    </row>
    <row r="2320" spans="3:8" x14ac:dyDescent="0.2">
      <c r="C2320" s="1"/>
      <c r="D2320" s="1"/>
      <c r="E2320" s="1"/>
      <c r="F2320" s="1"/>
      <c r="G2320" s="1"/>
      <c r="H2320" s="1"/>
    </row>
    <row r="2321" spans="3:8" x14ac:dyDescent="0.2">
      <c r="C2321" s="1"/>
      <c r="D2321" s="1"/>
      <c r="E2321" s="1"/>
      <c r="F2321" s="1"/>
      <c r="G2321" s="1"/>
      <c r="H2321" s="1"/>
    </row>
    <row r="2322" spans="3:8" x14ac:dyDescent="0.2">
      <c r="C2322" s="1"/>
      <c r="D2322" s="1"/>
      <c r="E2322" s="1"/>
      <c r="F2322" s="1"/>
      <c r="G2322" s="1"/>
      <c r="H2322" s="1"/>
    </row>
    <row r="2323" spans="3:8" x14ac:dyDescent="0.2">
      <c r="C2323" s="1"/>
      <c r="D2323" s="1"/>
      <c r="E2323" s="1"/>
      <c r="F2323" s="1"/>
      <c r="G2323" s="1"/>
      <c r="H2323" s="1"/>
    </row>
    <row r="2324" spans="3:8" x14ac:dyDescent="0.2">
      <c r="C2324" s="1"/>
      <c r="D2324" s="1"/>
      <c r="E2324" s="1"/>
      <c r="F2324" s="1"/>
      <c r="G2324" s="1"/>
      <c r="H2324" s="1"/>
    </row>
    <row r="2325" spans="3:8" x14ac:dyDescent="0.2">
      <c r="C2325" s="1"/>
      <c r="D2325" s="1"/>
      <c r="E2325" s="1"/>
      <c r="F2325" s="1"/>
      <c r="G2325" s="1"/>
      <c r="H2325" s="1"/>
    </row>
    <row r="2326" spans="3:8" x14ac:dyDescent="0.2">
      <c r="C2326" s="1"/>
      <c r="D2326" s="1"/>
      <c r="E2326" s="1"/>
      <c r="F2326" s="1"/>
      <c r="G2326" s="1"/>
      <c r="H2326" s="1"/>
    </row>
    <row r="2327" spans="3:8" x14ac:dyDescent="0.2">
      <c r="C2327" s="1"/>
      <c r="D2327" s="1"/>
      <c r="E2327" s="1"/>
      <c r="F2327" s="1"/>
      <c r="G2327" s="1"/>
      <c r="H2327" s="1"/>
    </row>
    <row r="2328" spans="3:8" x14ac:dyDescent="0.2">
      <c r="C2328" s="1"/>
      <c r="D2328" s="1"/>
      <c r="E2328" s="1"/>
      <c r="F2328" s="1"/>
      <c r="G2328" s="1"/>
      <c r="H2328" s="1"/>
    </row>
    <row r="2329" spans="3:8" x14ac:dyDescent="0.2">
      <c r="C2329" s="1"/>
      <c r="D2329" s="1"/>
      <c r="E2329" s="1"/>
      <c r="F2329" s="1"/>
      <c r="G2329" s="1"/>
      <c r="H2329" s="1"/>
    </row>
    <row r="2330" spans="3:8" x14ac:dyDescent="0.2">
      <c r="C2330" s="1"/>
      <c r="D2330" s="1"/>
      <c r="E2330" s="1"/>
      <c r="F2330" s="1"/>
      <c r="G2330" s="1"/>
      <c r="H2330" s="1"/>
    </row>
    <row r="2331" spans="3:8" x14ac:dyDescent="0.2">
      <c r="C2331" s="1"/>
      <c r="D2331" s="1"/>
      <c r="E2331" s="1"/>
      <c r="F2331" s="1"/>
      <c r="G2331" s="1"/>
      <c r="H2331" s="1"/>
    </row>
    <row r="2332" spans="3:8" x14ac:dyDescent="0.2">
      <c r="C2332" s="1"/>
      <c r="D2332" s="1"/>
      <c r="E2332" s="1"/>
      <c r="F2332" s="1"/>
      <c r="G2332" s="1"/>
      <c r="H2332" s="1"/>
    </row>
    <row r="2333" spans="3:8" x14ac:dyDescent="0.2">
      <c r="C2333" s="1"/>
      <c r="D2333" s="1"/>
      <c r="E2333" s="1"/>
      <c r="F2333" s="1"/>
      <c r="G2333" s="1"/>
      <c r="H2333" s="1"/>
    </row>
    <row r="2334" spans="3:8" x14ac:dyDescent="0.2">
      <c r="C2334" s="1"/>
      <c r="D2334" s="1"/>
      <c r="E2334" s="1"/>
      <c r="F2334" s="1"/>
      <c r="G2334" s="1"/>
      <c r="H2334" s="1"/>
    </row>
    <row r="2335" spans="3:8" x14ac:dyDescent="0.2">
      <c r="C2335" s="1"/>
      <c r="D2335" s="1"/>
      <c r="E2335" s="1"/>
      <c r="F2335" s="1"/>
      <c r="G2335" s="1"/>
      <c r="H2335" s="1"/>
    </row>
    <row r="2336" spans="3:8" x14ac:dyDescent="0.2">
      <c r="C2336" s="1"/>
      <c r="D2336" s="1"/>
      <c r="E2336" s="1"/>
      <c r="F2336" s="1"/>
      <c r="G2336" s="1"/>
      <c r="H2336" s="1"/>
    </row>
    <row r="2337" spans="3:8" x14ac:dyDescent="0.2">
      <c r="C2337" s="1"/>
      <c r="D2337" s="1"/>
      <c r="E2337" s="1"/>
      <c r="F2337" s="1"/>
      <c r="G2337" s="1"/>
      <c r="H2337" s="1"/>
    </row>
    <row r="2338" spans="3:8" x14ac:dyDescent="0.2">
      <c r="C2338" s="1"/>
      <c r="D2338" s="1"/>
      <c r="E2338" s="1"/>
      <c r="F2338" s="1"/>
      <c r="G2338" s="1"/>
      <c r="H2338" s="1"/>
    </row>
    <row r="2339" spans="3:8" x14ac:dyDescent="0.2">
      <c r="C2339" s="1"/>
      <c r="D2339" s="1"/>
      <c r="E2339" s="1"/>
      <c r="F2339" s="1"/>
      <c r="G2339" s="1"/>
      <c r="H2339" s="1"/>
    </row>
    <row r="2340" spans="3:8" x14ac:dyDescent="0.2">
      <c r="C2340" s="1"/>
      <c r="D2340" s="1"/>
      <c r="E2340" s="1"/>
      <c r="F2340" s="1"/>
      <c r="G2340" s="1"/>
      <c r="H2340" s="1"/>
    </row>
    <row r="2341" spans="3:8" x14ac:dyDescent="0.2">
      <c r="C2341" s="1"/>
      <c r="D2341" s="1"/>
      <c r="E2341" s="1"/>
      <c r="F2341" s="1"/>
      <c r="G2341" s="1"/>
      <c r="H2341" s="1"/>
    </row>
    <row r="2342" spans="3:8" x14ac:dyDescent="0.2">
      <c r="C2342" s="1"/>
      <c r="D2342" s="1"/>
      <c r="E2342" s="1"/>
      <c r="F2342" s="1"/>
      <c r="G2342" s="1"/>
      <c r="H2342" s="1"/>
    </row>
    <row r="2343" spans="3:8" x14ac:dyDescent="0.2">
      <c r="C2343" s="1"/>
      <c r="D2343" s="1"/>
      <c r="E2343" s="1"/>
      <c r="F2343" s="1"/>
      <c r="G2343" s="1"/>
      <c r="H2343" s="1"/>
    </row>
    <row r="2344" spans="3:8" x14ac:dyDescent="0.2">
      <c r="C2344" s="1"/>
      <c r="D2344" s="1"/>
      <c r="E2344" s="1"/>
      <c r="F2344" s="1"/>
      <c r="G2344" s="1"/>
      <c r="H2344" s="1"/>
    </row>
    <row r="2345" spans="3:8" x14ac:dyDescent="0.2">
      <c r="C2345" s="1"/>
      <c r="D2345" s="1"/>
      <c r="E2345" s="1"/>
      <c r="F2345" s="1"/>
      <c r="G2345" s="1"/>
      <c r="H2345" s="1"/>
    </row>
    <row r="2346" spans="3:8" x14ac:dyDescent="0.2">
      <c r="C2346" s="1"/>
      <c r="D2346" s="1"/>
      <c r="E2346" s="1"/>
      <c r="F2346" s="1"/>
      <c r="G2346" s="1"/>
      <c r="H2346" s="1"/>
    </row>
    <row r="2347" spans="3:8" x14ac:dyDescent="0.2">
      <c r="C2347" s="1"/>
      <c r="D2347" s="1"/>
      <c r="E2347" s="1"/>
      <c r="F2347" s="1"/>
      <c r="G2347" s="1"/>
      <c r="H2347" s="1"/>
    </row>
    <row r="2348" spans="3:8" x14ac:dyDescent="0.2">
      <c r="C2348" s="1"/>
      <c r="D2348" s="1"/>
      <c r="E2348" s="1"/>
      <c r="F2348" s="1"/>
      <c r="G2348" s="1"/>
      <c r="H2348" s="1"/>
    </row>
    <row r="2349" spans="3:8" x14ac:dyDescent="0.2">
      <c r="C2349" s="1"/>
      <c r="D2349" s="1"/>
      <c r="E2349" s="1"/>
      <c r="F2349" s="1"/>
      <c r="G2349" s="1"/>
      <c r="H2349" s="1"/>
    </row>
    <row r="2350" spans="3:8" x14ac:dyDescent="0.2">
      <c r="C2350" s="1"/>
      <c r="D2350" s="1"/>
      <c r="E2350" s="1"/>
      <c r="F2350" s="1"/>
      <c r="G2350" s="1"/>
      <c r="H2350" s="1"/>
    </row>
    <row r="2351" spans="3:8" x14ac:dyDescent="0.2">
      <c r="C2351" s="1"/>
      <c r="D2351" s="1"/>
      <c r="E2351" s="1"/>
      <c r="F2351" s="1"/>
      <c r="G2351" s="1"/>
      <c r="H2351" s="1"/>
    </row>
    <row r="2352" spans="3:8" x14ac:dyDescent="0.2">
      <c r="C2352" s="1"/>
      <c r="D2352" s="1"/>
      <c r="E2352" s="1"/>
      <c r="F2352" s="1"/>
      <c r="G2352" s="1"/>
      <c r="H2352" s="1"/>
    </row>
    <row r="2353" spans="3:8" x14ac:dyDescent="0.2">
      <c r="C2353" s="1"/>
      <c r="D2353" s="1"/>
      <c r="E2353" s="1"/>
      <c r="F2353" s="1"/>
      <c r="G2353" s="1"/>
      <c r="H2353" s="1"/>
    </row>
    <row r="2354" spans="3:8" x14ac:dyDescent="0.2">
      <c r="C2354" s="1"/>
      <c r="D2354" s="1"/>
      <c r="E2354" s="1"/>
      <c r="F2354" s="1"/>
      <c r="G2354" s="1"/>
      <c r="H2354" s="1"/>
    </row>
    <row r="2355" spans="3:8" x14ac:dyDescent="0.2">
      <c r="C2355" s="1"/>
      <c r="D2355" s="1"/>
      <c r="E2355" s="1"/>
      <c r="F2355" s="1"/>
      <c r="G2355" s="1"/>
      <c r="H2355" s="1"/>
    </row>
    <row r="2356" spans="3:8" x14ac:dyDescent="0.2">
      <c r="C2356" s="1"/>
      <c r="D2356" s="1"/>
      <c r="E2356" s="1"/>
      <c r="F2356" s="1"/>
      <c r="G2356" s="1"/>
      <c r="H2356" s="1"/>
    </row>
    <row r="2357" spans="3:8" x14ac:dyDescent="0.2">
      <c r="C2357" s="1"/>
      <c r="D2357" s="1"/>
      <c r="E2357" s="1"/>
      <c r="F2357" s="1"/>
      <c r="G2357" s="1"/>
      <c r="H2357" s="1"/>
    </row>
    <row r="2358" spans="3:8" x14ac:dyDescent="0.2">
      <c r="C2358" s="1"/>
      <c r="D2358" s="1"/>
      <c r="E2358" s="1"/>
      <c r="F2358" s="1"/>
      <c r="G2358" s="1"/>
      <c r="H2358" s="1"/>
    </row>
    <row r="2359" spans="3:8" x14ac:dyDescent="0.2">
      <c r="C2359" s="1"/>
      <c r="D2359" s="1"/>
      <c r="E2359" s="1"/>
      <c r="F2359" s="1"/>
      <c r="G2359" s="1"/>
      <c r="H2359" s="1"/>
    </row>
    <row r="2360" spans="3:8" x14ac:dyDescent="0.2">
      <c r="C2360" s="1"/>
      <c r="D2360" s="1"/>
      <c r="E2360" s="1"/>
      <c r="F2360" s="1"/>
      <c r="G2360" s="1"/>
      <c r="H2360" s="1"/>
    </row>
    <row r="2361" spans="3:8" x14ac:dyDescent="0.2">
      <c r="C2361" s="1"/>
      <c r="D2361" s="1"/>
      <c r="E2361" s="1"/>
      <c r="F2361" s="1"/>
      <c r="G2361" s="1"/>
      <c r="H2361" s="1"/>
    </row>
    <row r="2362" spans="3:8" x14ac:dyDescent="0.2">
      <c r="C2362" s="1"/>
      <c r="D2362" s="1"/>
      <c r="E2362" s="1"/>
      <c r="F2362" s="1"/>
      <c r="G2362" s="1"/>
      <c r="H2362" s="1"/>
    </row>
    <row r="2363" spans="3:8" x14ac:dyDescent="0.2">
      <c r="C2363" s="1"/>
      <c r="D2363" s="1"/>
      <c r="E2363" s="1"/>
      <c r="F2363" s="1"/>
      <c r="G2363" s="1"/>
      <c r="H2363" s="1"/>
    </row>
    <row r="2364" spans="3:8" x14ac:dyDescent="0.2">
      <c r="C2364" s="1"/>
      <c r="D2364" s="1"/>
      <c r="E2364" s="1"/>
      <c r="F2364" s="1"/>
      <c r="G2364" s="1"/>
      <c r="H2364" s="1"/>
    </row>
    <row r="2365" spans="3:8" x14ac:dyDescent="0.2">
      <c r="C2365" s="1"/>
      <c r="D2365" s="1"/>
      <c r="E2365" s="1"/>
      <c r="F2365" s="1"/>
      <c r="G2365" s="1"/>
      <c r="H2365" s="1"/>
    </row>
    <row r="2366" spans="3:8" x14ac:dyDescent="0.2">
      <c r="C2366" s="1"/>
      <c r="D2366" s="1"/>
      <c r="E2366" s="1"/>
      <c r="F2366" s="1"/>
      <c r="G2366" s="1"/>
      <c r="H2366" s="1"/>
    </row>
    <row r="2367" spans="3:8" x14ac:dyDescent="0.2">
      <c r="C2367" s="1"/>
      <c r="D2367" s="1"/>
      <c r="E2367" s="1"/>
      <c r="F2367" s="1"/>
      <c r="G2367" s="1"/>
      <c r="H2367" s="1"/>
    </row>
    <row r="2368" spans="3:8" x14ac:dyDescent="0.2">
      <c r="C2368" s="1"/>
      <c r="D2368" s="1"/>
      <c r="E2368" s="1"/>
      <c r="F2368" s="1"/>
      <c r="G2368" s="1"/>
      <c r="H2368" s="1"/>
    </row>
    <row r="2369" spans="3:8" x14ac:dyDescent="0.2">
      <c r="C2369" s="1"/>
      <c r="D2369" s="1"/>
      <c r="E2369" s="1"/>
      <c r="F2369" s="1"/>
      <c r="G2369" s="1"/>
      <c r="H2369" s="1"/>
    </row>
    <row r="2370" spans="3:8" x14ac:dyDescent="0.2">
      <c r="C2370" s="1"/>
      <c r="D2370" s="1"/>
      <c r="E2370" s="1"/>
      <c r="F2370" s="1"/>
      <c r="G2370" s="1"/>
      <c r="H2370" s="1"/>
    </row>
    <row r="2371" spans="3:8" x14ac:dyDescent="0.2">
      <c r="C2371" s="1"/>
      <c r="D2371" s="1"/>
      <c r="E2371" s="1"/>
      <c r="F2371" s="1"/>
      <c r="G2371" s="1"/>
      <c r="H2371" s="1"/>
    </row>
    <row r="2372" spans="3:8" x14ac:dyDescent="0.2">
      <c r="C2372" s="1"/>
      <c r="D2372" s="1"/>
      <c r="E2372" s="1"/>
      <c r="F2372" s="1"/>
      <c r="G2372" s="1"/>
      <c r="H2372" s="1"/>
    </row>
    <row r="2373" spans="3:8" x14ac:dyDescent="0.2">
      <c r="C2373" s="1"/>
      <c r="D2373" s="1"/>
      <c r="E2373" s="1"/>
      <c r="F2373" s="1"/>
      <c r="G2373" s="1"/>
      <c r="H2373" s="1"/>
    </row>
    <row r="2374" spans="3:8" x14ac:dyDescent="0.2">
      <c r="C2374" s="1"/>
      <c r="D2374" s="1"/>
      <c r="E2374" s="1"/>
      <c r="F2374" s="1"/>
      <c r="G2374" s="1"/>
      <c r="H2374" s="1"/>
    </row>
    <row r="2375" spans="3:8" x14ac:dyDescent="0.2">
      <c r="C2375" s="1"/>
      <c r="D2375" s="1"/>
      <c r="E2375" s="1"/>
      <c r="F2375" s="1"/>
      <c r="G2375" s="1"/>
      <c r="H2375" s="1"/>
    </row>
    <row r="2376" spans="3:8" x14ac:dyDescent="0.2">
      <c r="C2376" s="1"/>
      <c r="D2376" s="1"/>
      <c r="E2376" s="1"/>
      <c r="F2376" s="1"/>
      <c r="G2376" s="1"/>
      <c r="H2376" s="1"/>
    </row>
    <row r="2377" spans="3:8" x14ac:dyDescent="0.2">
      <c r="C2377" s="1"/>
      <c r="D2377" s="1"/>
      <c r="E2377" s="1"/>
      <c r="F2377" s="1"/>
      <c r="G2377" s="1"/>
      <c r="H2377" s="1"/>
    </row>
    <row r="2378" spans="3:8" x14ac:dyDescent="0.2">
      <c r="C2378" s="1"/>
      <c r="D2378" s="1"/>
      <c r="E2378" s="1"/>
      <c r="F2378" s="1"/>
      <c r="G2378" s="1"/>
      <c r="H2378" s="1"/>
    </row>
    <row r="2379" spans="3:8" x14ac:dyDescent="0.2">
      <c r="C2379" s="1"/>
      <c r="D2379" s="1"/>
      <c r="E2379" s="1"/>
      <c r="F2379" s="1"/>
      <c r="G2379" s="1"/>
      <c r="H2379" s="1"/>
    </row>
    <row r="2380" spans="3:8" x14ac:dyDescent="0.2">
      <c r="C2380" s="1"/>
      <c r="D2380" s="1"/>
      <c r="E2380" s="1"/>
      <c r="F2380" s="1"/>
      <c r="G2380" s="1"/>
      <c r="H2380" s="1"/>
    </row>
    <row r="2381" spans="3:8" x14ac:dyDescent="0.2">
      <c r="C2381" s="1"/>
      <c r="D2381" s="1"/>
      <c r="E2381" s="1"/>
      <c r="F2381" s="1"/>
      <c r="G2381" s="1"/>
      <c r="H2381" s="1"/>
    </row>
    <row r="2382" spans="3:8" x14ac:dyDescent="0.2">
      <c r="C2382" s="1"/>
      <c r="D2382" s="1"/>
      <c r="E2382" s="1"/>
      <c r="F2382" s="1"/>
      <c r="G2382" s="1"/>
      <c r="H2382" s="1"/>
    </row>
    <row r="2383" spans="3:8" x14ac:dyDescent="0.2">
      <c r="C2383" s="1"/>
      <c r="D2383" s="1"/>
      <c r="E2383" s="1"/>
      <c r="F2383" s="1"/>
      <c r="G2383" s="1"/>
      <c r="H2383" s="1"/>
    </row>
    <row r="2384" spans="3:8" x14ac:dyDescent="0.2">
      <c r="C2384" s="1"/>
      <c r="D2384" s="1"/>
      <c r="E2384" s="1"/>
      <c r="F2384" s="1"/>
      <c r="G2384" s="1"/>
      <c r="H2384" s="1"/>
    </row>
    <row r="2385" spans="3:8" x14ac:dyDescent="0.2">
      <c r="C2385" s="1"/>
      <c r="D2385" s="1"/>
      <c r="E2385" s="1"/>
      <c r="F2385" s="1"/>
      <c r="G2385" s="1"/>
      <c r="H2385" s="1"/>
    </row>
    <row r="2386" spans="3:8" x14ac:dyDescent="0.2">
      <c r="C2386" s="1"/>
      <c r="D2386" s="1"/>
      <c r="E2386" s="1"/>
      <c r="F2386" s="1"/>
      <c r="G2386" s="1"/>
      <c r="H2386" s="1"/>
    </row>
    <row r="2387" spans="3:8" x14ac:dyDescent="0.2">
      <c r="C2387" s="1"/>
      <c r="D2387" s="1"/>
      <c r="E2387" s="1"/>
      <c r="F2387" s="1"/>
      <c r="G2387" s="1"/>
      <c r="H2387" s="1"/>
    </row>
    <row r="2388" spans="3:8" x14ac:dyDescent="0.2">
      <c r="C2388" s="1"/>
      <c r="D2388" s="1"/>
      <c r="E2388" s="1"/>
      <c r="F2388" s="1"/>
      <c r="G2388" s="1"/>
      <c r="H2388" s="1"/>
    </row>
    <row r="2389" spans="3:8" x14ac:dyDescent="0.2">
      <c r="C2389" s="1"/>
      <c r="D2389" s="1"/>
      <c r="E2389" s="1"/>
      <c r="F2389" s="1"/>
      <c r="G2389" s="1"/>
      <c r="H2389" s="1"/>
    </row>
    <row r="2390" spans="3:8" x14ac:dyDescent="0.2">
      <c r="C2390" s="1"/>
      <c r="D2390" s="1"/>
      <c r="E2390" s="1"/>
      <c r="F2390" s="1"/>
      <c r="G2390" s="1"/>
      <c r="H2390" s="1"/>
    </row>
    <row r="2391" spans="3:8" x14ac:dyDescent="0.2">
      <c r="C2391" s="1"/>
      <c r="D2391" s="1"/>
      <c r="E2391" s="1"/>
      <c r="F2391" s="1"/>
      <c r="G2391" s="1"/>
      <c r="H2391" s="1"/>
    </row>
    <row r="2392" spans="3:8" x14ac:dyDescent="0.2">
      <c r="C2392" s="1"/>
      <c r="D2392" s="1"/>
      <c r="E2392" s="1"/>
      <c r="F2392" s="1"/>
      <c r="G2392" s="1"/>
      <c r="H2392" s="1"/>
    </row>
    <row r="2393" spans="3:8" x14ac:dyDescent="0.2">
      <c r="C2393" s="1"/>
      <c r="D2393" s="1"/>
      <c r="E2393" s="1"/>
      <c r="F2393" s="1"/>
      <c r="G2393" s="1"/>
      <c r="H2393" s="1"/>
    </row>
    <row r="2394" spans="3:8" x14ac:dyDescent="0.2">
      <c r="C2394" s="1"/>
      <c r="D2394" s="1"/>
      <c r="E2394" s="1"/>
      <c r="F2394" s="1"/>
      <c r="G2394" s="1"/>
      <c r="H2394" s="1"/>
    </row>
    <row r="2395" spans="3:8" x14ac:dyDescent="0.2">
      <c r="C2395" s="1"/>
      <c r="D2395" s="1"/>
      <c r="E2395" s="1"/>
      <c r="F2395" s="1"/>
      <c r="G2395" s="1"/>
      <c r="H2395" s="1"/>
    </row>
    <row r="2396" spans="3:8" x14ac:dyDescent="0.2">
      <c r="C2396" s="1"/>
      <c r="D2396" s="1"/>
      <c r="E2396" s="1"/>
      <c r="F2396" s="1"/>
      <c r="G2396" s="1"/>
      <c r="H2396" s="1"/>
    </row>
    <row r="2397" spans="3:8" x14ac:dyDescent="0.2">
      <c r="C2397" s="1"/>
      <c r="D2397" s="1"/>
      <c r="E2397" s="1"/>
      <c r="F2397" s="1"/>
      <c r="G2397" s="1"/>
      <c r="H2397" s="1"/>
    </row>
    <row r="2398" spans="3:8" x14ac:dyDescent="0.2">
      <c r="C2398" s="1"/>
      <c r="D2398" s="1"/>
      <c r="E2398" s="1"/>
      <c r="F2398" s="1"/>
      <c r="G2398" s="1"/>
      <c r="H2398" s="1"/>
    </row>
    <row r="2399" spans="3:8" x14ac:dyDescent="0.2">
      <c r="C2399" s="1"/>
      <c r="D2399" s="1"/>
      <c r="E2399" s="1"/>
      <c r="F2399" s="1"/>
      <c r="G2399" s="1"/>
      <c r="H2399" s="1"/>
    </row>
    <row r="2400" spans="3:8" x14ac:dyDescent="0.2">
      <c r="C2400" s="1"/>
      <c r="D2400" s="1"/>
      <c r="E2400" s="1"/>
      <c r="F2400" s="1"/>
      <c r="G2400" s="1"/>
      <c r="H2400" s="1"/>
    </row>
    <row r="2401" spans="3:8" x14ac:dyDescent="0.2">
      <c r="C2401" s="1"/>
      <c r="D2401" s="1"/>
      <c r="E2401" s="1"/>
      <c r="F2401" s="1"/>
      <c r="G2401" s="1"/>
      <c r="H2401" s="1"/>
    </row>
    <row r="2402" spans="3:8" x14ac:dyDescent="0.2">
      <c r="C2402" s="1"/>
      <c r="D2402" s="1"/>
      <c r="E2402" s="1"/>
      <c r="F2402" s="1"/>
      <c r="G2402" s="1"/>
      <c r="H2402" s="1"/>
    </row>
    <row r="2403" spans="3:8" x14ac:dyDescent="0.2">
      <c r="C2403" s="1"/>
      <c r="D2403" s="1"/>
      <c r="E2403" s="1"/>
      <c r="F2403" s="1"/>
      <c r="G2403" s="1"/>
      <c r="H2403" s="1"/>
    </row>
    <row r="2404" spans="3:8" x14ac:dyDescent="0.2">
      <c r="C2404" s="1"/>
      <c r="D2404" s="1"/>
      <c r="E2404" s="1"/>
      <c r="F2404" s="1"/>
      <c r="G2404" s="1"/>
      <c r="H2404" s="1"/>
    </row>
    <row r="2405" spans="3:8" x14ac:dyDescent="0.2">
      <c r="C2405" s="1"/>
      <c r="D2405" s="1"/>
      <c r="E2405" s="1"/>
      <c r="F2405" s="1"/>
      <c r="G2405" s="1"/>
      <c r="H2405" s="1"/>
    </row>
    <row r="2406" spans="3:8" x14ac:dyDescent="0.2">
      <c r="C2406" s="1"/>
      <c r="D2406" s="1"/>
      <c r="E2406" s="1"/>
      <c r="F2406" s="1"/>
      <c r="G2406" s="1"/>
      <c r="H2406" s="1"/>
    </row>
    <row r="2407" spans="3:8" x14ac:dyDescent="0.2">
      <c r="C2407" s="1"/>
      <c r="D2407" s="1"/>
      <c r="E2407" s="1"/>
      <c r="F2407" s="1"/>
      <c r="G2407" s="1"/>
      <c r="H2407" s="1"/>
    </row>
    <row r="2408" spans="3:8" x14ac:dyDescent="0.2">
      <c r="C2408" s="1"/>
      <c r="D2408" s="1"/>
      <c r="E2408" s="1"/>
      <c r="F2408" s="1"/>
      <c r="G2408" s="1"/>
      <c r="H2408" s="1"/>
    </row>
    <row r="2409" spans="3:8" x14ac:dyDescent="0.2">
      <c r="C2409" s="1"/>
      <c r="D2409" s="1"/>
      <c r="E2409" s="1"/>
      <c r="F2409" s="1"/>
      <c r="G2409" s="1"/>
      <c r="H2409" s="1"/>
    </row>
    <row r="2410" spans="3:8" x14ac:dyDescent="0.2">
      <c r="C2410" s="1"/>
      <c r="D2410" s="1"/>
      <c r="E2410" s="1"/>
      <c r="F2410" s="1"/>
      <c r="G2410" s="1"/>
      <c r="H2410" s="1"/>
    </row>
    <row r="2411" spans="3:8" x14ac:dyDescent="0.2">
      <c r="C2411" s="1"/>
      <c r="D2411" s="1"/>
      <c r="E2411" s="1"/>
      <c r="F2411" s="1"/>
      <c r="G2411" s="1"/>
      <c r="H2411" s="1"/>
    </row>
    <row r="2412" spans="3:8" x14ac:dyDescent="0.2">
      <c r="C2412" s="1"/>
      <c r="D2412" s="1"/>
      <c r="E2412" s="1"/>
      <c r="F2412" s="1"/>
      <c r="G2412" s="1"/>
      <c r="H2412" s="1"/>
    </row>
    <row r="2413" spans="3:8" x14ac:dyDescent="0.2">
      <c r="C2413" s="1"/>
      <c r="D2413" s="1"/>
      <c r="E2413" s="1"/>
      <c r="F2413" s="1"/>
      <c r="G2413" s="1"/>
      <c r="H2413" s="1"/>
    </row>
    <row r="2414" spans="3:8" x14ac:dyDescent="0.2">
      <c r="C2414" s="1"/>
      <c r="D2414" s="1"/>
      <c r="E2414" s="1"/>
      <c r="F2414" s="1"/>
      <c r="G2414" s="1"/>
      <c r="H2414" s="1"/>
    </row>
    <row r="2415" spans="3:8" x14ac:dyDescent="0.2">
      <c r="C2415" s="1"/>
      <c r="D2415" s="1"/>
      <c r="E2415" s="1"/>
      <c r="F2415" s="1"/>
      <c r="G2415" s="1"/>
      <c r="H2415" s="1"/>
    </row>
    <row r="2416" spans="3:8" x14ac:dyDescent="0.2">
      <c r="C2416" s="1"/>
      <c r="D2416" s="1"/>
      <c r="E2416" s="1"/>
      <c r="F2416" s="1"/>
      <c r="G2416" s="1"/>
      <c r="H2416" s="1"/>
    </row>
    <row r="2417" spans="3:8" x14ac:dyDescent="0.2">
      <c r="C2417" s="1"/>
      <c r="D2417" s="1"/>
      <c r="E2417" s="1"/>
      <c r="F2417" s="1"/>
      <c r="G2417" s="1"/>
      <c r="H2417" s="1"/>
    </row>
    <row r="2418" spans="3:8" x14ac:dyDescent="0.2">
      <c r="C2418" s="1"/>
      <c r="D2418" s="1"/>
      <c r="E2418" s="1"/>
      <c r="F2418" s="1"/>
      <c r="G2418" s="1"/>
      <c r="H2418" s="1"/>
    </row>
    <row r="2419" spans="3:8" x14ac:dyDescent="0.2">
      <c r="C2419" s="1"/>
      <c r="D2419" s="1"/>
      <c r="E2419" s="1"/>
      <c r="F2419" s="1"/>
      <c r="G2419" s="1"/>
      <c r="H2419" s="1"/>
    </row>
    <row r="2420" spans="3:8" x14ac:dyDescent="0.2">
      <c r="C2420" s="1"/>
      <c r="D2420" s="1"/>
      <c r="E2420" s="1"/>
      <c r="F2420" s="1"/>
      <c r="G2420" s="1"/>
      <c r="H2420" s="1"/>
    </row>
    <row r="2421" spans="3:8" x14ac:dyDescent="0.2">
      <c r="C2421" s="1"/>
      <c r="D2421" s="1"/>
      <c r="E2421" s="1"/>
      <c r="F2421" s="1"/>
      <c r="G2421" s="1"/>
      <c r="H2421" s="1"/>
    </row>
    <row r="2422" spans="3:8" x14ac:dyDescent="0.2">
      <c r="C2422" s="1"/>
      <c r="D2422" s="1"/>
      <c r="E2422" s="1"/>
      <c r="F2422" s="1"/>
      <c r="G2422" s="1"/>
      <c r="H2422" s="1"/>
    </row>
    <row r="2423" spans="3:8" x14ac:dyDescent="0.2">
      <c r="C2423" s="1"/>
      <c r="D2423" s="1"/>
      <c r="E2423" s="1"/>
      <c r="F2423" s="1"/>
      <c r="G2423" s="1"/>
      <c r="H2423" s="1"/>
    </row>
    <row r="2424" spans="3:8" x14ac:dyDescent="0.2">
      <c r="C2424" s="1"/>
      <c r="D2424" s="1"/>
      <c r="E2424" s="1"/>
      <c r="F2424" s="1"/>
      <c r="G2424" s="1"/>
      <c r="H2424" s="1"/>
    </row>
    <row r="2425" spans="3:8" x14ac:dyDescent="0.2">
      <c r="C2425" s="1"/>
      <c r="D2425" s="1"/>
      <c r="E2425" s="1"/>
      <c r="F2425" s="1"/>
      <c r="G2425" s="1"/>
      <c r="H2425" s="1"/>
    </row>
    <row r="2426" spans="3:8" x14ac:dyDescent="0.2">
      <c r="C2426" s="1"/>
      <c r="D2426" s="1"/>
      <c r="E2426" s="1"/>
      <c r="F2426" s="1"/>
      <c r="G2426" s="1"/>
      <c r="H2426" s="1"/>
    </row>
    <row r="2427" spans="3:8" x14ac:dyDescent="0.2">
      <c r="C2427" s="1"/>
      <c r="D2427" s="1"/>
      <c r="E2427" s="1"/>
      <c r="F2427" s="1"/>
      <c r="G2427" s="1"/>
      <c r="H2427" s="1"/>
    </row>
    <row r="2428" spans="3:8" x14ac:dyDescent="0.2">
      <c r="C2428" s="1"/>
      <c r="D2428" s="1"/>
      <c r="E2428" s="1"/>
      <c r="F2428" s="1"/>
      <c r="G2428" s="1"/>
      <c r="H2428" s="1"/>
    </row>
    <row r="2429" spans="3:8" x14ac:dyDescent="0.2">
      <c r="C2429" s="1"/>
      <c r="D2429" s="1"/>
      <c r="E2429" s="1"/>
      <c r="F2429" s="1"/>
      <c r="G2429" s="1"/>
      <c r="H2429" s="1"/>
    </row>
    <row r="2430" spans="3:8" x14ac:dyDescent="0.2">
      <c r="C2430" s="1"/>
      <c r="D2430" s="1"/>
      <c r="E2430" s="1"/>
      <c r="F2430" s="1"/>
      <c r="G2430" s="1"/>
      <c r="H2430" s="1"/>
    </row>
    <row r="2431" spans="3:8" x14ac:dyDescent="0.2">
      <c r="C2431" s="1"/>
      <c r="D2431" s="1"/>
      <c r="E2431" s="1"/>
      <c r="F2431" s="1"/>
      <c r="G2431" s="1"/>
      <c r="H2431" s="1"/>
    </row>
    <row r="2432" spans="3:8" x14ac:dyDescent="0.2">
      <c r="C2432" s="1"/>
      <c r="D2432" s="1"/>
      <c r="E2432" s="1"/>
      <c r="F2432" s="1"/>
      <c r="G2432" s="1"/>
      <c r="H2432" s="1"/>
    </row>
    <row r="2433" spans="3:8" x14ac:dyDescent="0.2">
      <c r="C2433" s="1"/>
      <c r="D2433" s="1"/>
      <c r="E2433" s="1"/>
      <c r="F2433" s="1"/>
      <c r="G2433" s="1"/>
      <c r="H2433" s="1"/>
    </row>
    <row r="2434" spans="3:8" x14ac:dyDescent="0.2">
      <c r="C2434" s="1"/>
      <c r="D2434" s="1"/>
      <c r="E2434" s="1"/>
      <c r="F2434" s="1"/>
      <c r="G2434" s="1"/>
      <c r="H2434" s="1"/>
    </row>
    <row r="2435" spans="3:8" x14ac:dyDescent="0.2">
      <c r="C2435" s="1"/>
      <c r="D2435" s="1"/>
      <c r="E2435" s="1"/>
      <c r="F2435" s="1"/>
      <c r="G2435" s="1"/>
      <c r="H2435" s="1"/>
    </row>
    <row r="2436" spans="3:8" x14ac:dyDescent="0.2">
      <c r="C2436" s="1"/>
      <c r="D2436" s="1"/>
      <c r="E2436" s="1"/>
      <c r="F2436" s="1"/>
      <c r="G2436" s="1"/>
      <c r="H2436" s="1"/>
    </row>
    <row r="2437" spans="3:8" x14ac:dyDescent="0.2">
      <c r="C2437" s="1"/>
      <c r="D2437" s="1"/>
      <c r="E2437" s="1"/>
      <c r="F2437" s="1"/>
      <c r="G2437" s="1"/>
      <c r="H2437" s="1"/>
    </row>
    <row r="2438" spans="3:8" x14ac:dyDescent="0.2">
      <c r="C2438" s="1"/>
      <c r="D2438" s="1"/>
      <c r="E2438" s="1"/>
      <c r="F2438" s="1"/>
      <c r="G2438" s="1"/>
      <c r="H2438" s="1"/>
    </row>
    <row r="2439" spans="3:8" x14ac:dyDescent="0.2">
      <c r="C2439" s="1"/>
      <c r="D2439" s="1"/>
      <c r="E2439" s="1"/>
      <c r="F2439" s="1"/>
      <c r="G2439" s="1"/>
      <c r="H2439" s="1"/>
    </row>
    <row r="2440" spans="3:8" x14ac:dyDescent="0.2">
      <c r="C2440" s="1"/>
      <c r="D2440" s="1"/>
      <c r="E2440" s="1"/>
      <c r="F2440" s="1"/>
      <c r="G2440" s="1"/>
      <c r="H2440" s="1"/>
    </row>
    <row r="2441" spans="3:8" x14ac:dyDescent="0.2">
      <c r="C2441" s="1"/>
      <c r="D2441" s="1"/>
      <c r="E2441" s="1"/>
      <c r="F2441" s="1"/>
      <c r="G2441" s="1"/>
      <c r="H2441" s="1"/>
    </row>
    <row r="2442" spans="3:8" x14ac:dyDescent="0.2">
      <c r="C2442" s="1"/>
      <c r="D2442" s="1"/>
      <c r="E2442" s="1"/>
      <c r="F2442" s="1"/>
      <c r="G2442" s="1"/>
      <c r="H2442" s="1"/>
    </row>
    <row r="2443" spans="3:8" x14ac:dyDescent="0.2">
      <c r="C2443" s="1"/>
      <c r="D2443" s="1"/>
      <c r="E2443" s="1"/>
      <c r="F2443" s="1"/>
      <c r="G2443" s="1"/>
      <c r="H2443" s="1"/>
    </row>
    <row r="2444" spans="3:8" x14ac:dyDescent="0.2">
      <c r="C2444" s="1"/>
      <c r="D2444" s="1"/>
      <c r="E2444" s="1"/>
      <c r="F2444" s="1"/>
      <c r="G2444" s="1"/>
      <c r="H2444" s="1"/>
    </row>
    <row r="2445" spans="3:8" x14ac:dyDescent="0.2">
      <c r="C2445" s="1"/>
      <c r="D2445" s="1"/>
      <c r="E2445" s="1"/>
      <c r="F2445" s="1"/>
      <c r="G2445" s="1"/>
      <c r="H2445" s="1"/>
    </row>
    <row r="2446" spans="3:8" x14ac:dyDescent="0.2">
      <c r="C2446" s="1"/>
      <c r="D2446" s="1"/>
      <c r="E2446" s="1"/>
      <c r="F2446" s="1"/>
      <c r="G2446" s="1"/>
      <c r="H2446" s="1"/>
    </row>
    <row r="2447" spans="3:8" x14ac:dyDescent="0.2">
      <c r="C2447" s="1"/>
      <c r="D2447" s="1"/>
      <c r="E2447" s="1"/>
      <c r="F2447" s="1"/>
      <c r="G2447" s="1"/>
      <c r="H2447" s="1"/>
    </row>
    <row r="2448" spans="3:8" x14ac:dyDescent="0.2">
      <c r="C2448" s="1"/>
      <c r="D2448" s="1"/>
      <c r="E2448" s="1"/>
      <c r="F2448" s="1"/>
      <c r="G2448" s="1"/>
      <c r="H2448" s="1"/>
    </row>
    <row r="2449" spans="3:8" x14ac:dyDescent="0.2">
      <c r="C2449" s="1"/>
      <c r="D2449" s="1"/>
      <c r="E2449" s="1"/>
      <c r="F2449" s="1"/>
      <c r="G2449" s="1"/>
      <c r="H2449" s="1"/>
    </row>
    <row r="2450" spans="3:8" x14ac:dyDescent="0.2">
      <c r="C2450" s="1"/>
      <c r="D2450" s="1"/>
      <c r="E2450" s="1"/>
      <c r="F2450" s="1"/>
      <c r="G2450" s="1"/>
      <c r="H2450" s="1"/>
    </row>
    <row r="2451" spans="3:8" x14ac:dyDescent="0.2">
      <c r="C2451" s="1"/>
      <c r="D2451" s="1"/>
      <c r="E2451" s="1"/>
      <c r="F2451" s="1"/>
      <c r="G2451" s="1"/>
      <c r="H2451" s="1"/>
    </row>
    <row r="2452" spans="3:8" x14ac:dyDescent="0.2">
      <c r="C2452" s="1"/>
      <c r="D2452" s="1"/>
      <c r="E2452" s="1"/>
      <c r="F2452" s="1"/>
      <c r="G2452" s="1"/>
      <c r="H2452" s="1"/>
    </row>
    <row r="2453" spans="3:8" x14ac:dyDescent="0.2">
      <c r="C2453" s="1"/>
      <c r="D2453" s="1"/>
      <c r="E2453" s="1"/>
      <c r="F2453" s="1"/>
      <c r="G2453" s="1"/>
      <c r="H2453" s="1"/>
    </row>
    <row r="2454" spans="3:8" x14ac:dyDescent="0.2">
      <c r="C2454" s="1"/>
      <c r="D2454" s="1"/>
      <c r="E2454" s="1"/>
      <c r="F2454" s="1"/>
      <c r="G2454" s="1"/>
      <c r="H2454" s="1"/>
    </row>
    <row r="2455" spans="3:8" x14ac:dyDescent="0.2">
      <c r="C2455" s="1"/>
      <c r="D2455" s="1"/>
      <c r="E2455" s="1"/>
      <c r="F2455" s="1"/>
      <c r="G2455" s="1"/>
      <c r="H2455" s="1"/>
    </row>
    <row r="2456" spans="3:8" x14ac:dyDescent="0.2">
      <c r="C2456" s="1"/>
      <c r="D2456" s="1"/>
      <c r="E2456" s="1"/>
      <c r="F2456" s="1"/>
      <c r="G2456" s="1"/>
      <c r="H2456" s="1"/>
    </row>
    <row r="2457" spans="3:8" x14ac:dyDescent="0.2">
      <c r="C2457" s="1"/>
      <c r="D2457" s="1"/>
      <c r="E2457" s="1"/>
      <c r="F2457" s="1"/>
      <c r="G2457" s="1"/>
      <c r="H2457" s="1"/>
    </row>
    <row r="2458" spans="3:8" x14ac:dyDescent="0.2">
      <c r="C2458" s="1"/>
      <c r="D2458" s="1"/>
      <c r="E2458" s="1"/>
      <c r="F2458" s="1"/>
      <c r="G2458" s="1"/>
      <c r="H2458" s="1"/>
    </row>
    <row r="2459" spans="3:8" x14ac:dyDescent="0.2">
      <c r="C2459" s="1"/>
      <c r="D2459" s="1"/>
      <c r="E2459" s="1"/>
      <c r="F2459" s="1"/>
      <c r="G2459" s="1"/>
      <c r="H2459" s="1"/>
    </row>
    <row r="2460" spans="3:8" x14ac:dyDescent="0.2">
      <c r="C2460" s="1"/>
      <c r="D2460" s="1"/>
      <c r="E2460" s="1"/>
      <c r="F2460" s="1"/>
      <c r="G2460" s="1"/>
      <c r="H2460" s="1"/>
    </row>
    <row r="2461" spans="3:8" x14ac:dyDescent="0.2">
      <c r="C2461" s="1"/>
      <c r="D2461" s="1"/>
      <c r="E2461" s="1"/>
      <c r="F2461" s="1"/>
      <c r="G2461" s="1"/>
      <c r="H2461" s="1"/>
    </row>
    <row r="2462" spans="3:8" x14ac:dyDescent="0.2">
      <c r="C2462" s="1"/>
      <c r="D2462" s="1"/>
      <c r="E2462" s="1"/>
      <c r="F2462" s="1"/>
      <c r="G2462" s="1"/>
      <c r="H2462" s="1"/>
    </row>
    <row r="2463" spans="3:8" x14ac:dyDescent="0.2">
      <c r="C2463" s="1"/>
      <c r="D2463" s="1"/>
      <c r="E2463" s="1"/>
      <c r="F2463" s="1"/>
      <c r="G2463" s="1"/>
      <c r="H2463" s="1"/>
    </row>
    <row r="2464" spans="3:8" x14ac:dyDescent="0.2">
      <c r="C2464" s="1"/>
      <c r="D2464" s="1"/>
      <c r="E2464" s="1"/>
      <c r="F2464" s="1"/>
      <c r="G2464" s="1"/>
      <c r="H2464" s="1"/>
    </row>
    <row r="2465" spans="3:8" x14ac:dyDescent="0.2">
      <c r="C2465" s="1"/>
      <c r="D2465" s="1"/>
      <c r="E2465" s="1"/>
      <c r="F2465" s="1"/>
      <c r="G2465" s="1"/>
      <c r="H2465" s="1"/>
    </row>
    <row r="2466" spans="3:8" x14ac:dyDescent="0.2">
      <c r="C2466" s="1"/>
      <c r="D2466" s="1"/>
      <c r="E2466" s="1"/>
      <c r="F2466" s="1"/>
      <c r="G2466" s="1"/>
      <c r="H2466" s="1"/>
    </row>
    <row r="2467" spans="3:8" x14ac:dyDescent="0.2">
      <c r="C2467" s="1"/>
      <c r="D2467" s="1"/>
      <c r="E2467" s="1"/>
      <c r="F2467" s="1"/>
      <c r="G2467" s="1"/>
      <c r="H2467" s="1"/>
    </row>
    <row r="2468" spans="3:8" x14ac:dyDescent="0.2">
      <c r="C2468" s="1"/>
      <c r="D2468" s="1"/>
      <c r="E2468" s="1"/>
      <c r="F2468" s="1"/>
      <c r="G2468" s="1"/>
      <c r="H2468" s="1"/>
    </row>
    <row r="2469" spans="3:8" x14ac:dyDescent="0.2">
      <c r="C2469" s="1"/>
      <c r="D2469" s="1"/>
      <c r="E2469" s="1"/>
      <c r="F2469" s="1"/>
      <c r="G2469" s="1"/>
      <c r="H2469" s="1"/>
    </row>
    <row r="2470" spans="3:8" x14ac:dyDescent="0.2">
      <c r="C2470" s="1"/>
      <c r="D2470" s="1"/>
      <c r="E2470" s="1"/>
      <c r="F2470" s="1"/>
      <c r="G2470" s="1"/>
      <c r="H2470" s="1"/>
    </row>
    <row r="2471" spans="3:8" x14ac:dyDescent="0.2">
      <c r="C2471" s="1"/>
      <c r="D2471" s="1"/>
      <c r="E2471" s="1"/>
      <c r="F2471" s="1"/>
      <c r="G2471" s="1"/>
      <c r="H2471" s="1"/>
    </row>
    <row r="2472" spans="3:8" x14ac:dyDescent="0.2">
      <c r="C2472" s="1"/>
      <c r="D2472" s="1"/>
      <c r="E2472" s="1"/>
      <c r="F2472" s="1"/>
      <c r="G2472" s="1"/>
      <c r="H2472" s="1"/>
    </row>
    <row r="2473" spans="3:8" x14ac:dyDescent="0.2">
      <c r="C2473" s="1"/>
      <c r="D2473" s="1"/>
      <c r="E2473" s="1"/>
      <c r="F2473" s="1"/>
      <c r="G2473" s="1"/>
      <c r="H2473" s="1"/>
    </row>
    <row r="2474" spans="3:8" x14ac:dyDescent="0.2">
      <c r="C2474" s="1"/>
      <c r="D2474" s="1"/>
      <c r="E2474" s="1"/>
      <c r="F2474" s="1"/>
      <c r="G2474" s="1"/>
      <c r="H2474" s="1"/>
    </row>
    <row r="2475" spans="3:8" x14ac:dyDescent="0.2">
      <c r="C2475" s="1"/>
      <c r="D2475" s="1"/>
      <c r="E2475" s="1"/>
      <c r="F2475" s="1"/>
      <c r="G2475" s="1"/>
      <c r="H2475" s="1"/>
    </row>
    <row r="2476" spans="3:8" x14ac:dyDescent="0.2">
      <c r="C2476" s="1"/>
      <c r="D2476" s="1"/>
      <c r="E2476" s="1"/>
      <c r="F2476" s="1"/>
      <c r="G2476" s="1"/>
      <c r="H2476" s="1"/>
    </row>
    <row r="2477" spans="3:8" x14ac:dyDescent="0.2">
      <c r="C2477" s="1"/>
      <c r="D2477" s="1"/>
      <c r="E2477" s="1"/>
      <c r="F2477" s="1"/>
      <c r="G2477" s="1"/>
      <c r="H2477" s="1"/>
    </row>
    <row r="2478" spans="3:8" x14ac:dyDescent="0.2">
      <c r="C2478" s="1"/>
      <c r="D2478" s="1"/>
      <c r="E2478" s="1"/>
      <c r="F2478" s="1"/>
      <c r="G2478" s="1"/>
      <c r="H2478" s="1"/>
    </row>
    <row r="2479" spans="3:8" x14ac:dyDescent="0.2">
      <c r="C2479" s="1"/>
      <c r="D2479" s="1"/>
      <c r="E2479" s="1"/>
      <c r="F2479" s="1"/>
      <c r="G2479" s="1"/>
      <c r="H2479" s="1"/>
    </row>
    <row r="2480" spans="3:8" x14ac:dyDescent="0.2">
      <c r="C2480" s="1"/>
      <c r="D2480" s="1"/>
      <c r="E2480" s="1"/>
      <c r="F2480" s="1"/>
      <c r="G2480" s="1"/>
      <c r="H2480" s="1"/>
    </row>
    <row r="2481" spans="3:8" x14ac:dyDescent="0.2">
      <c r="C2481" s="1"/>
      <c r="D2481" s="1"/>
      <c r="E2481" s="1"/>
      <c r="F2481" s="1"/>
      <c r="G2481" s="1"/>
      <c r="H2481" s="1"/>
    </row>
    <row r="2482" spans="3:8" x14ac:dyDescent="0.2">
      <c r="C2482" s="1"/>
      <c r="D2482" s="1"/>
      <c r="E2482" s="1"/>
      <c r="F2482" s="1"/>
      <c r="G2482" s="1"/>
      <c r="H2482" s="1"/>
    </row>
    <row r="2483" spans="3:8" x14ac:dyDescent="0.2">
      <c r="C2483" s="1"/>
      <c r="D2483" s="1"/>
      <c r="E2483" s="1"/>
      <c r="F2483" s="1"/>
      <c r="G2483" s="1"/>
      <c r="H2483" s="1"/>
    </row>
    <row r="2484" spans="3:8" x14ac:dyDescent="0.2">
      <c r="C2484" s="1"/>
      <c r="D2484" s="1"/>
      <c r="E2484" s="1"/>
      <c r="F2484" s="1"/>
      <c r="G2484" s="1"/>
      <c r="H2484" s="1"/>
    </row>
    <row r="2485" spans="3:8" x14ac:dyDescent="0.2">
      <c r="C2485" s="1"/>
      <c r="D2485" s="1"/>
      <c r="E2485" s="1"/>
      <c r="F2485" s="1"/>
      <c r="G2485" s="1"/>
      <c r="H2485" s="1"/>
    </row>
    <row r="2486" spans="3:8" x14ac:dyDescent="0.2">
      <c r="C2486" s="1"/>
      <c r="D2486" s="1"/>
      <c r="E2486" s="1"/>
      <c r="F2486" s="1"/>
      <c r="G2486" s="1"/>
      <c r="H2486" s="1"/>
    </row>
    <row r="2487" spans="3:8" x14ac:dyDescent="0.2">
      <c r="C2487" s="1"/>
      <c r="D2487" s="1"/>
      <c r="E2487" s="1"/>
      <c r="F2487" s="1"/>
      <c r="G2487" s="1"/>
      <c r="H2487" s="1"/>
    </row>
    <row r="2488" spans="3:8" x14ac:dyDescent="0.2">
      <c r="C2488" s="1"/>
      <c r="D2488" s="1"/>
      <c r="E2488" s="1"/>
      <c r="F2488" s="1"/>
      <c r="G2488" s="1"/>
      <c r="H2488" s="1"/>
    </row>
    <row r="2489" spans="3:8" x14ac:dyDescent="0.2">
      <c r="C2489" s="1"/>
      <c r="D2489" s="1"/>
      <c r="E2489" s="1"/>
      <c r="F2489" s="1"/>
      <c r="G2489" s="1"/>
      <c r="H2489" s="1"/>
    </row>
    <row r="2490" spans="3:8" x14ac:dyDescent="0.2">
      <c r="C2490" s="1"/>
      <c r="D2490" s="1"/>
      <c r="E2490" s="1"/>
      <c r="F2490" s="1"/>
      <c r="G2490" s="1"/>
      <c r="H2490" s="1"/>
    </row>
    <row r="2491" spans="3:8" x14ac:dyDescent="0.2">
      <c r="C2491" s="1"/>
      <c r="D2491" s="1"/>
      <c r="E2491" s="1"/>
      <c r="F2491" s="1"/>
      <c r="G2491" s="1"/>
      <c r="H2491" s="1"/>
    </row>
    <row r="2492" spans="3:8" x14ac:dyDescent="0.2">
      <c r="C2492" s="1"/>
      <c r="D2492" s="1"/>
      <c r="E2492" s="1"/>
      <c r="F2492" s="1"/>
      <c r="G2492" s="1"/>
      <c r="H2492" s="1"/>
    </row>
    <row r="2493" spans="3:8" x14ac:dyDescent="0.2">
      <c r="C2493" s="1"/>
      <c r="D2493" s="1"/>
      <c r="E2493" s="1"/>
      <c r="F2493" s="1"/>
      <c r="G2493" s="1"/>
      <c r="H2493" s="1"/>
    </row>
    <row r="2494" spans="3:8" x14ac:dyDescent="0.2">
      <c r="C2494" s="1"/>
      <c r="D2494" s="1"/>
      <c r="E2494" s="1"/>
      <c r="F2494" s="1"/>
      <c r="G2494" s="1"/>
      <c r="H2494" s="1"/>
    </row>
    <row r="2495" spans="3:8" x14ac:dyDescent="0.2">
      <c r="C2495" s="1"/>
      <c r="D2495" s="1"/>
      <c r="E2495" s="1"/>
      <c r="F2495" s="1"/>
      <c r="G2495" s="1"/>
      <c r="H2495" s="1"/>
    </row>
    <row r="2496" spans="3:8" x14ac:dyDescent="0.2">
      <c r="C2496" s="1"/>
      <c r="D2496" s="1"/>
      <c r="E2496" s="1"/>
      <c r="F2496" s="1"/>
      <c r="G2496" s="1"/>
      <c r="H2496" s="1"/>
    </row>
    <row r="2497" spans="3:8" x14ac:dyDescent="0.2">
      <c r="C2497" s="1"/>
      <c r="D2497" s="1"/>
      <c r="E2497" s="1"/>
      <c r="F2497" s="1"/>
      <c r="G2497" s="1"/>
      <c r="H2497" s="1"/>
    </row>
    <row r="2498" spans="3:8" x14ac:dyDescent="0.2">
      <c r="C2498" s="1"/>
      <c r="D2498" s="1"/>
      <c r="E2498" s="1"/>
      <c r="F2498" s="1"/>
      <c r="G2498" s="1"/>
      <c r="H2498" s="1"/>
    </row>
    <row r="2499" spans="3:8" x14ac:dyDescent="0.2">
      <c r="C2499" s="1"/>
      <c r="D2499" s="1"/>
      <c r="E2499" s="1"/>
      <c r="F2499" s="1"/>
      <c r="G2499" s="1"/>
      <c r="H2499" s="1"/>
    </row>
    <row r="2500" spans="3:8" x14ac:dyDescent="0.2">
      <c r="C2500" s="1"/>
      <c r="D2500" s="1"/>
      <c r="E2500" s="1"/>
      <c r="F2500" s="1"/>
      <c r="G2500" s="1"/>
      <c r="H2500" s="1"/>
    </row>
    <row r="2501" spans="3:8" x14ac:dyDescent="0.2">
      <c r="C2501" s="1"/>
      <c r="D2501" s="1"/>
      <c r="E2501" s="1"/>
      <c r="F2501" s="1"/>
      <c r="G2501" s="1"/>
      <c r="H2501" s="1"/>
    </row>
    <row r="2502" spans="3:8" x14ac:dyDescent="0.2">
      <c r="C2502" s="1"/>
      <c r="D2502" s="1"/>
      <c r="E2502" s="1"/>
      <c r="F2502" s="1"/>
      <c r="G2502" s="1"/>
      <c r="H2502" s="1"/>
    </row>
    <row r="2503" spans="3:8" x14ac:dyDescent="0.2">
      <c r="C2503" s="1"/>
      <c r="D2503" s="1"/>
      <c r="E2503" s="1"/>
      <c r="F2503" s="1"/>
      <c r="G2503" s="1"/>
      <c r="H2503" s="1"/>
    </row>
    <row r="2504" spans="3:8" x14ac:dyDescent="0.2">
      <c r="C2504" s="1"/>
      <c r="D2504" s="1"/>
      <c r="E2504" s="1"/>
      <c r="F2504" s="1"/>
      <c r="G2504" s="1"/>
      <c r="H2504" s="1"/>
    </row>
    <row r="2505" spans="3:8" x14ac:dyDescent="0.2">
      <c r="C2505" s="1"/>
      <c r="D2505" s="1"/>
      <c r="E2505" s="1"/>
      <c r="F2505" s="1"/>
      <c r="G2505" s="1"/>
      <c r="H2505" s="1"/>
    </row>
    <row r="2506" spans="3:8" x14ac:dyDescent="0.2">
      <c r="C2506" s="1"/>
      <c r="D2506" s="1"/>
      <c r="E2506" s="1"/>
      <c r="F2506" s="1"/>
      <c r="G2506" s="1"/>
      <c r="H2506" s="1"/>
    </row>
    <row r="2507" spans="3:8" x14ac:dyDescent="0.2">
      <c r="C2507" s="1"/>
      <c r="D2507" s="1"/>
      <c r="E2507" s="1"/>
      <c r="F2507" s="1"/>
      <c r="G2507" s="1"/>
      <c r="H2507" s="1"/>
    </row>
    <row r="2508" spans="3:8" x14ac:dyDescent="0.2">
      <c r="C2508" s="1"/>
      <c r="D2508" s="1"/>
      <c r="E2508" s="1"/>
      <c r="F2508" s="1"/>
      <c r="G2508" s="1"/>
      <c r="H2508" s="1"/>
    </row>
    <row r="2509" spans="3:8" x14ac:dyDescent="0.2">
      <c r="C2509" s="1"/>
      <c r="D2509" s="1"/>
      <c r="E2509" s="1"/>
      <c r="F2509" s="1"/>
      <c r="G2509" s="1"/>
      <c r="H2509" s="1"/>
    </row>
    <row r="2510" spans="3:8" x14ac:dyDescent="0.2">
      <c r="C2510" s="1"/>
      <c r="D2510" s="1"/>
      <c r="E2510" s="1"/>
      <c r="F2510" s="1"/>
      <c r="G2510" s="1"/>
      <c r="H2510" s="1"/>
    </row>
    <row r="2511" spans="3:8" x14ac:dyDescent="0.2">
      <c r="C2511" s="1"/>
      <c r="D2511" s="1"/>
      <c r="E2511" s="1"/>
      <c r="F2511" s="1"/>
      <c r="G2511" s="1"/>
      <c r="H2511" s="1"/>
    </row>
    <row r="2512" spans="3:8" x14ac:dyDescent="0.2">
      <c r="C2512" s="1"/>
      <c r="D2512" s="1"/>
      <c r="E2512" s="1"/>
      <c r="F2512" s="1"/>
      <c r="G2512" s="1"/>
      <c r="H2512" s="1"/>
    </row>
    <row r="2513" spans="3:8" x14ac:dyDescent="0.2">
      <c r="C2513" s="1"/>
      <c r="D2513" s="1"/>
      <c r="E2513" s="1"/>
      <c r="F2513" s="1"/>
      <c r="G2513" s="1"/>
      <c r="H2513" s="1"/>
    </row>
    <row r="2514" spans="3:8" x14ac:dyDescent="0.2">
      <c r="C2514" s="1"/>
      <c r="D2514" s="1"/>
      <c r="E2514" s="1"/>
      <c r="F2514" s="1"/>
      <c r="G2514" s="1"/>
      <c r="H2514" s="1"/>
    </row>
    <row r="2515" spans="3:8" x14ac:dyDescent="0.2">
      <c r="C2515" s="1"/>
      <c r="D2515" s="1"/>
      <c r="E2515" s="1"/>
      <c r="F2515" s="1"/>
      <c r="G2515" s="1"/>
      <c r="H2515" s="1"/>
    </row>
    <row r="2516" spans="3:8" x14ac:dyDescent="0.2">
      <c r="C2516" s="1"/>
      <c r="D2516" s="1"/>
      <c r="E2516" s="1"/>
      <c r="F2516" s="1"/>
      <c r="G2516" s="1"/>
      <c r="H2516" s="1"/>
    </row>
    <row r="2517" spans="3:8" x14ac:dyDescent="0.2">
      <c r="C2517" s="1"/>
      <c r="D2517" s="1"/>
      <c r="E2517" s="1"/>
      <c r="F2517" s="1"/>
      <c r="G2517" s="1"/>
      <c r="H2517" s="1"/>
    </row>
    <row r="2518" spans="3:8" x14ac:dyDescent="0.2">
      <c r="C2518" s="1"/>
      <c r="D2518" s="1"/>
      <c r="E2518" s="1"/>
      <c r="F2518" s="1"/>
      <c r="G2518" s="1"/>
      <c r="H2518" s="1"/>
    </row>
    <row r="2519" spans="3:8" x14ac:dyDescent="0.2">
      <c r="C2519" s="1"/>
      <c r="D2519" s="1"/>
      <c r="E2519" s="1"/>
      <c r="F2519" s="1"/>
      <c r="G2519" s="1"/>
      <c r="H2519" s="1"/>
    </row>
    <row r="2520" spans="3:8" x14ac:dyDescent="0.2">
      <c r="C2520" s="1"/>
      <c r="D2520" s="1"/>
      <c r="E2520" s="1"/>
      <c r="F2520" s="1"/>
      <c r="G2520" s="1"/>
      <c r="H2520" s="1"/>
    </row>
    <row r="2521" spans="3:8" x14ac:dyDescent="0.2">
      <c r="C2521" s="1"/>
      <c r="D2521" s="1"/>
      <c r="E2521" s="1"/>
      <c r="F2521" s="1"/>
      <c r="G2521" s="1"/>
      <c r="H2521" s="1"/>
    </row>
    <row r="2522" spans="3:8" x14ac:dyDescent="0.2">
      <c r="C2522" s="1"/>
      <c r="D2522" s="1"/>
      <c r="E2522" s="1"/>
      <c r="F2522" s="1"/>
      <c r="G2522" s="1"/>
      <c r="H2522" s="1"/>
    </row>
    <row r="2523" spans="3:8" x14ac:dyDescent="0.2">
      <c r="C2523" s="1"/>
      <c r="D2523" s="1"/>
      <c r="E2523" s="1"/>
      <c r="F2523" s="1"/>
      <c r="G2523" s="1"/>
      <c r="H2523" s="1"/>
    </row>
    <row r="2524" spans="3:8" x14ac:dyDescent="0.2">
      <c r="C2524" s="1"/>
      <c r="D2524" s="1"/>
      <c r="E2524" s="1"/>
      <c r="F2524" s="1"/>
      <c r="G2524" s="1"/>
      <c r="H2524" s="1"/>
    </row>
    <row r="2525" spans="3:8" x14ac:dyDescent="0.2">
      <c r="C2525" s="1"/>
      <c r="D2525" s="1"/>
      <c r="E2525" s="1"/>
      <c r="F2525" s="1"/>
      <c r="G2525" s="1"/>
      <c r="H2525" s="1"/>
    </row>
    <row r="2526" spans="3:8" x14ac:dyDescent="0.2">
      <c r="C2526" s="1"/>
      <c r="D2526" s="1"/>
      <c r="E2526" s="1"/>
      <c r="F2526" s="1"/>
      <c r="G2526" s="1"/>
      <c r="H2526" s="1"/>
    </row>
    <row r="2527" spans="3:8" x14ac:dyDescent="0.2">
      <c r="C2527" s="1"/>
      <c r="D2527" s="1"/>
      <c r="E2527" s="1"/>
      <c r="F2527" s="1"/>
      <c r="G2527" s="1"/>
      <c r="H2527" s="1"/>
    </row>
    <row r="2528" spans="3:8" x14ac:dyDescent="0.2">
      <c r="C2528" s="1"/>
      <c r="D2528" s="1"/>
      <c r="E2528" s="1"/>
      <c r="F2528" s="1"/>
      <c r="G2528" s="1"/>
      <c r="H2528" s="1"/>
    </row>
    <row r="2529" spans="3:8" x14ac:dyDescent="0.2">
      <c r="C2529" s="1"/>
      <c r="D2529" s="1"/>
      <c r="E2529" s="1"/>
      <c r="F2529" s="1"/>
      <c r="G2529" s="1"/>
      <c r="H2529" s="1"/>
    </row>
    <row r="2530" spans="3:8" x14ac:dyDescent="0.2">
      <c r="C2530" s="1"/>
      <c r="D2530" s="1"/>
      <c r="E2530" s="1"/>
      <c r="F2530" s="1"/>
      <c r="G2530" s="1"/>
      <c r="H2530" s="1"/>
    </row>
    <row r="2531" spans="3:8" x14ac:dyDescent="0.2">
      <c r="C2531" s="1"/>
      <c r="D2531" s="1"/>
      <c r="E2531" s="1"/>
      <c r="F2531" s="1"/>
      <c r="G2531" s="1"/>
      <c r="H2531" s="1"/>
    </row>
    <row r="2532" spans="3:8" x14ac:dyDescent="0.2">
      <c r="C2532" s="1"/>
      <c r="D2532" s="1"/>
      <c r="E2532" s="1"/>
      <c r="F2532" s="1"/>
      <c r="G2532" s="1"/>
      <c r="H2532" s="1"/>
    </row>
    <row r="2533" spans="3:8" x14ac:dyDescent="0.2">
      <c r="C2533" s="1"/>
      <c r="D2533" s="1"/>
      <c r="E2533" s="1"/>
      <c r="F2533" s="1"/>
      <c r="G2533" s="1"/>
      <c r="H2533" s="1"/>
    </row>
    <row r="2534" spans="3:8" x14ac:dyDescent="0.2">
      <c r="C2534" s="1"/>
      <c r="D2534" s="1"/>
      <c r="E2534" s="1"/>
      <c r="F2534" s="1"/>
      <c r="G2534" s="1"/>
      <c r="H2534" s="1"/>
    </row>
    <row r="2535" spans="3:8" x14ac:dyDescent="0.2">
      <c r="C2535" s="1"/>
      <c r="D2535" s="1"/>
      <c r="E2535" s="1"/>
      <c r="F2535" s="1"/>
      <c r="G2535" s="1"/>
      <c r="H2535" s="1"/>
    </row>
    <row r="2536" spans="3:8" x14ac:dyDescent="0.2">
      <c r="C2536" s="1"/>
      <c r="D2536" s="1"/>
      <c r="E2536" s="1"/>
      <c r="F2536" s="1"/>
      <c r="G2536" s="1"/>
      <c r="H2536" s="1"/>
    </row>
    <row r="2537" spans="3:8" x14ac:dyDescent="0.2">
      <c r="C2537" s="1"/>
      <c r="D2537" s="1"/>
      <c r="E2537" s="1"/>
      <c r="F2537" s="1"/>
      <c r="G2537" s="1"/>
      <c r="H2537" s="1"/>
    </row>
    <row r="2538" spans="3:8" x14ac:dyDescent="0.2">
      <c r="C2538" s="1"/>
      <c r="D2538" s="1"/>
      <c r="E2538" s="1"/>
      <c r="F2538" s="1"/>
      <c r="G2538" s="1"/>
      <c r="H2538" s="1"/>
    </row>
    <row r="2539" spans="3:8" x14ac:dyDescent="0.2">
      <c r="C2539" s="1"/>
      <c r="D2539" s="1"/>
      <c r="E2539" s="1"/>
      <c r="F2539" s="1"/>
      <c r="G2539" s="1"/>
      <c r="H2539" s="1"/>
    </row>
    <row r="2540" spans="3:8" x14ac:dyDescent="0.2">
      <c r="C2540" s="1"/>
      <c r="D2540" s="1"/>
      <c r="E2540" s="1"/>
      <c r="F2540" s="1"/>
      <c r="G2540" s="1"/>
      <c r="H2540" s="1"/>
    </row>
    <row r="2541" spans="3:8" x14ac:dyDescent="0.2">
      <c r="C2541" s="1"/>
      <c r="D2541" s="1"/>
      <c r="E2541" s="1"/>
      <c r="F2541" s="1"/>
      <c r="G2541" s="1"/>
      <c r="H2541" s="1"/>
    </row>
    <row r="2542" spans="3:8" x14ac:dyDescent="0.2">
      <c r="C2542" s="1"/>
      <c r="D2542" s="1"/>
      <c r="E2542" s="1"/>
      <c r="F2542" s="1"/>
      <c r="G2542" s="1"/>
      <c r="H2542" s="1"/>
    </row>
    <row r="2543" spans="3:8" x14ac:dyDescent="0.2">
      <c r="C2543" s="1"/>
      <c r="D2543" s="1"/>
      <c r="E2543" s="1"/>
      <c r="F2543" s="1"/>
      <c r="G2543" s="1"/>
      <c r="H2543" s="1"/>
    </row>
    <row r="2544" spans="3:8" x14ac:dyDescent="0.2">
      <c r="C2544" s="1"/>
      <c r="D2544" s="1"/>
      <c r="E2544" s="1"/>
      <c r="F2544" s="1"/>
      <c r="G2544" s="1"/>
      <c r="H2544" s="1"/>
    </row>
    <row r="2545" spans="3:8" x14ac:dyDescent="0.2">
      <c r="C2545" s="1"/>
      <c r="D2545" s="1"/>
      <c r="E2545" s="1"/>
      <c r="F2545" s="1"/>
      <c r="G2545" s="1"/>
      <c r="H2545" s="1"/>
    </row>
    <row r="2546" spans="3:8" x14ac:dyDescent="0.2">
      <c r="C2546" s="1"/>
      <c r="D2546" s="1"/>
      <c r="E2546" s="1"/>
      <c r="F2546" s="1"/>
      <c r="G2546" s="1"/>
      <c r="H2546" s="1"/>
    </row>
    <row r="2547" spans="3:8" x14ac:dyDescent="0.2">
      <c r="C2547" s="1"/>
      <c r="D2547" s="1"/>
      <c r="E2547" s="1"/>
      <c r="F2547" s="1"/>
      <c r="G2547" s="1"/>
      <c r="H2547" s="1"/>
    </row>
    <row r="2548" spans="3:8" x14ac:dyDescent="0.2">
      <c r="C2548" s="1"/>
      <c r="D2548" s="1"/>
      <c r="E2548" s="1"/>
      <c r="F2548" s="1"/>
      <c r="G2548" s="1"/>
      <c r="H2548" s="1"/>
    </row>
    <row r="2549" spans="3:8" x14ac:dyDescent="0.2">
      <c r="C2549" s="1"/>
      <c r="D2549" s="1"/>
      <c r="E2549" s="1"/>
      <c r="F2549" s="1"/>
      <c r="G2549" s="1"/>
      <c r="H2549" s="1"/>
    </row>
    <row r="2550" spans="3:8" x14ac:dyDescent="0.2">
      <c r="C2550" s="1"/>
      <c r="D2550" s="1"/>
      <c r="E2550" s="1"/>
      <c r="F2550" s="1"/>
      <c r="G2550" s="1"/>
      <c r="H2550" s="1"/>
    </row>
    <row r="2551" spans="3:8" x14ac:dyDescent="0.2">
      <c r="C2551" s="1"/>
      <c r="D2551" s="1"/>
      <c r="E2551" s="1"/>
      <c r="F2551" s="1"/>
      <c r="G2551" s="1"/>
      <c r="H2551" s="1"/>
    </row>
    <row r="2552" spans="3:8" x14ac:dyDescent="0.2">
      <c r="C2552" s="1"/>
      <c r="D2552" s="1"/>
      <c r="E2552" s="1"/>
      <c r="F2552" s="1"/>
      <c r="G2552" s="1"/>
      <c r="H2552" s="1"/>
    </row>
    <row r="2553" spans="3:8" x14ac:dyDescent="0.2">
      <c r="C2553" s="1"/>
      <c r="D2553" s="1"/>
      <c r="E2553" s="1"/>
      <c r="F2553" s="1"/>
      <c r="G2553" s="1"/>
      <c r="H2553" s="1"/>
    </row>
    <row r="2554" spans="3:8" x14ac:dyDescent="0.2">
      <c r="C2554" s="1"/>
      <c r="D2554" s="1"/>
      <c r="E2554" s="1"/>
      <c r="F2554" s="1"/>
      <c r="G2554" s="1"/>
      <c r="H2554" s="1"/>
    </row>
    <row r="2555" spans="3:8" x14ac:dyDescent="0.2">
      <c r="C2555" s="1"/>
      <c r="D2555" s="1"/>
      <c r="E2555" s="1"/>
      <c r="F2555" s="1"/>
      <c r="G2555" s="1"/>
      <c r="H2555" s="1"/>
    </row>
    <row r="2556" spans="3:8" x14ac:dyDescent="0.2">
      <c r="C2556" s="1"/>
      <c r="D2556" s="1"/>
      <c r="E2556" s="1"/>
      <c r="F2556" s="1"/>
      <c r="G2556" s="1"/>
      <c r="H2556" s="1"/>
    </row>
    <row r="2557" spans="3:8" x14ac:dyDescent="0.2">
      <c r="C2557" s="1"/>
      <c r="D2557" s="1"/>
      <c r="E2557" s="1"/>
      <c r="F2557" s="1"/>
      <c r="G2557" s="1"/>
      <c r="H2557" s="1"/>
    </row>
    <row r="2558" spans="3:8" x14ac:dyDescent="0.2">
      <c r="C2558" s="1"/>
      <c r="D2558" s="1"/>
      <c r="E2558" s="1"/>
      <c r="F2558" s="1"/>
      <c r="G2558" s="1"/>
      <c r="H2558" s="1"/>
    </row>
    <row r="2559" spans="3:8" x14ac:dyDescent="0.2">
      <c r="C2559" s="1"/>
      <c r="D2559" s="1"/>
      <c r="E2559" s="1"/>
      <c r="F2559" s="1"/>
      <c r="G2559" s="1"/>
      <c r="H2559" s="1"/>
    </row>
    <row r="2560" spans="3:8" x14ac:dyDescent="0.2">
      <c r="C2560" s="1"/>
      <c r="D2560" s="1"/>
      <c r="E2560" s="1"/>
      <c r="F2560" s="1"/>
      <c r="G2560" s="1"/>
      <c r="H2560" s="1"/>
    </row>
    <row r="2561" spans="3:8" x14ac:dyDescent="0.2">
      <c r="C2561" s="1"/>
      <c r="D2561" s="1"/>
      <c r="E2561" s="1"/>
      <c r="F2561" s="1"/>
      <c r="G2561" s="1"/>
      <c r="H2561" s="1"/>
    </row>
    <row r="2562" spans="3:8" x14ac:dyDescent="0.2">
      <c r="C2562" s="1"/>
      <c r="D2562" s="1"/>
      <c r="E2562" s="1"/>
      <c r="F2562" s="1"/>
      <c r="G2562" s="1"/>
      <c r="H2562" s="1"/>
    </row>
    <row r="2563" spans="3:8" x14ac:dyDescent="0.2">
      <c r="C2563" s="1"/>
      <c r="D2563" s="1"/>
      <c r="E2563" s="1"/>
      <c r="F2563" s="1"/>
      <c r="G2563" s="1"/>
      <c r="H2563" s="1"/>
    </row>
    <row r="2564" spans="3:8" x14ac:dyDescent="0.2">
      <c r="C2564" s="1"/>
      <c r="D2564" s="1"/>
      <c r="E2564" s="1"/>
      <c r="F2564" s="1"/>
      <c r="G2564" s="1"/>
      <c r="H2564" s="1"/>
    </row>
    <row r="2565" spans="3:8" x14ac:dyDescent="0.2">
      <c r="C2565" s="1"/>
      <c r="D2565" s="1"/>
      <c r="E2565" s="1"/>
      <c r="F2565" s="1"/>
      <c r="G2565" s="1"/>
      <c r="H2565" s="1"/>
    </row>
    <row r="2566" spans="3:8" x14ac:dyDescent="0.2">
      <c r="C2566" s="1"/>
      <c r="D2566" s="1"/>
      <c r="E2566" s="1"/>
      <c r="F2566" s="1"/>
      <c r="G2566" s="1"/>
      <c r="H2566" s="1"/>
    </row>
    <row r="2567" spans="3:8" x14ac:dyDescent="0.2">
      <c r="C2567" s="1"/>
      <c r="D2567" s="1"/>
      <c r="E2567" s="1"/>
      <c r="F2567" s="1"/>
      <c r="G2567" s="1"/>
      <c r="H2567" s="1"/>
    </row>
    <row r="2568" spans="3:8" x14ac:dyDescent="0.2">
      <c r="C2568" s="1"/>
      <c r="D2568" s="1"/>
      <c r="E2568" s="1"/>
      <c r="F2568" s="1"/>
      <c r="G2568" s="1"/>
      <c r="H2568" s="1"/>
    </row>
    <row r="2569" spans="3:8" x14ac:dyDescent="0.2">
      <c r="C2569" s="1"/>
      <c r="D2569" s="1"/>
      <c r="E2569" s="1"/>
      <c r="F2569" s="1"/>
      <c r="G2569" s="1"/>
      <c r="H2569" s="1"/>
    </row>
    <row r="2570" spans="3:8" x14ac:dyDescent="0.2">
      <c r="C2570" s="1"/>
      <c r="D2570" s="1"/>
      <c r="E2570" s="1"/>
      <c r="F2570" s="1"/>
      <c r="G2570" s="1"/>
      <c r="H2570" s="1"/>
    </row>
    <row r="2571" spans="3:8" x14ac:dyDescent="0.2">
      <c r="C2571" s="1"/>
      <c r="D2571" s="1"/>
      <c r="E2571" s="1"/>
      <c r="F2571" s="1"/>
      <c r="G2571" s="1"/>
      <c r="H2571" s="1"/>
    </row>
    <row r="2572" spans="3:8" x14ac:dyDescent="0.2">
      <c r="C2572" s="1"/>
      <c r="D2572" s="1"/>
      <c r="E2572" s="1"/>
      <c r="F2572" s="1"/>
      <c r="G2572" s="1"/>
      <c r="H2572" s="1"/>
    </row>
    <row r="2573" spans="3:8" x14ac:dyDescent="0.2">
      <c r="C2573" s="1"/>
      <c r="D2573" s="1"/>
      <c r="E2573" s="1"/>
      <c r="F2573" s="1"/>
      <c r="G2573" s="1"/>
      <c r="H2573" s="1"/>
    </row>
    <row r="2574" spans="3:8" x14ac:dyDescent="0.2">
      <c r="C2574" s="1"/>
      <c r="D2574" s="1"/>
      <c r="E2574" s="1"/>
      <c r="F2574" s="1"/>
      <c r="G2574" s="1"/>
      <c r="H2574" s="1"/>
    </row>
    <row r="2575" spans="3:8" x14ac:dyDescent="0.2">
      <c r="C2575" s="1"/>
      <c r="D2575" s="1"/>
      <c r="E2575" s="1"/>
      <c r="F2575" s="1"/>
      <c r="G2575" s="1"/>
      <c r="H2575" s="1"/>
    </row>
    <row r="2576" spans="3:8" x14ac:dyDescent="0.2">
      <c r="C2576" s="1"/>
      <c r="D2576" s="1"/>
      <c r="E2576" s="1"/>
      <c r="F2576" s="1"/>
      <c r="G2576" s="1"/>
      <c r="H2576" s="1"/>
    </row>
    <row r="2577" spans="3:8" x14ac:dyDescent="0.2">
      <c r="C2577" s="1"/>
      <c r="D2577" s="1"/>
      <c r="E2577" s="1"/>
      <c r="F2577" s="1"/>
      <c r="G2577" s="1"/>
      <c r="H2577" s="1"/>
    </row>
    <row r="2578" spans="3:8" x14ac:dyDescent="0.2">
      <c r="C2578" s="1"/>
      <c r="D2578" s="1"/>
      <c r="E2578" s="1"/>
      <c r="F2578" s="1"/>
      <c r="G2578" s="1"/>
      <c r="H2578" s="1"/>
    </row>
    <row r="2579" spans="3:8" x14ac:dyDescent="0.2">
      <c r="C2579" s="1"/>
      <c r="D2579" s="1"/>
      <c r="E2579" s="1"/>
      <c r="F2579" s="1"/>
      <c r="G2579" s="1"/>
      <c r="H2579" s="1"/>
    </row>
    <row r="2580" spans="3:8" x14ac:dyDescent="0.2">
      <c r="C2580" s="1"/>
      <c r="D2580" s="1"/>
      <c r="E2580" s="1"/>
      <c r="F2580" s="1"/>
      <c r="G2580" s="1"/>
      <c r="H2580" s="1"/>
    </row>
    <row r="2581" spans="3:8" x14ac:dyDescent="0.2">
      <c r="C2581" s="1"/>
      <c r="D2581" s="1"/>
      <c r="E2581" s="1"/>
      <c r="F2581" s="1"/>
      <c r="G2581" s="1"/>
      <c r="H2581" s="1"/>
    </row>
    <row r="2582" spans="3:8" x14ac:dyDescent="0.2">
      <c r="C2582" s="1"/>
      <c r="D2582" s="1"/>
      <c r="E2582" s="1"/>
      <c r="F2582" s="1"/>
      <c r="G2582" s="1"/>
      <c r="H2582" s="1"/>
    </row>
    <row r="2583" spans="3:8" x14ac:dyDescent="0.2">
      <c r="C2583" s="1"/>
      <c r="D2583" s="1"/>
      <c r="E2583" s="1"/>
      <c r="F2583" s="1"/>
      <c r="G2583" s="1"/>
      <c r="H2583" s="1"/>
    </row>
    <row r="2584" spans="3:8" x14ac:dyDescent="0.2">
      <c r="C2584" s="1"/>
      <c r="D2584" s="1"/>
      <c r="E2584" s="1"/>
      <c r="F2584" s="1"/>
      <c r="G2584" s="1"/>
      <c r="H2584" s="1"/>
    </row>
    <row r="2585" spans="3:8" x14ac:dyDescent="0.2">
      <c r="C2585" s="1"/>
      <c r="D2585" s="1"/>
      <c r="E2585" s="1"/>
      <c r="F2585" s="1"/>
      <c r="G2585" s="1"/>
      <c r="H2585" s="1"/>
    </row>
    <row r="2586" spans="3:8" x14ac:dyDescent="0.2">
      <c r="C2586" s="1"/>
      <c r="D2586" s="1"/>
      <c r="E2586" s="1"/>
      <c r="F2586" s="1"/>
      <c r="G2586" s="1"/>
      <c r="H2586" s="1"/>
    </row>
    <row r="2587" spans="3:8" x14ac:dyDescent="0.2">
      <c r="C2587" s="1"/>
      <c r="D2587" s="1"/>
      <c r="E2587" s="1"/>
      <c r="F2587" s="1"/>
      <c r="G2587" s="1"/>
      <c r="H2587" s="1"/>
    </row>
    <row r="2588" spans="3:8" x14ac:dyDescent="0.2">
      <c r="C2588" s="1"/>
      <c r="D2588" s="1"/>
      <c r="E2588" s="1"/>
      <c r="F2588" s="1"/>
      <c r="G2588" s="1"/>
      <c r="H2588" s="1"/>
    </row>
    <row r="2589" spans="3:8" x14ac:dyDescent="0.2">
      <c r="C2589" s="1"/>
      <c r="D2589" s="1"/>
      <c r="E2589" s="1"/>
      <c r="F2589" s="1"/>
      <c r="G2589" s="1"/>
      <c r="H2589" s="1"/>
    </row>
    <row r="2590" spans="3:8" x14ac:dyDescent="0.2">
      <c r="C2590" s="1"/>
      <c r="D2590" s="1"/>
      <c r="E2590" s="1"/>
      <c r="F2590" s="1"/>
      <c r="G2590" s="1"/>
      <c r="H2590" s="1"/>
    </row>
    <row r="2591" spans="3:8" x14ac:dyDescent="0.2">
      <c r="C2591" s="1"/>
      <c r="D2591" s="1"/>
      <c r="E2591" s="1"/>
      <c r="F2591" s="1"/>
      <c r="G2591" s="1"/>
      <c r="H2591" s="1"/>
    </row>
    <row r="2592" spans="3:8" x14ac:dyDescent="0.2">
      <c r="C2592" s="1"/>
      <c r="D2592" s="1"/>
      <c r="E2592" s="1"/>
      <c r="F2592" s="1"/>
      <c r="G2592" s="1"/>
      <c r="H2592" s="1"/>
    </row>
    <row r="2593" spans="3:8" x14ac:dyDescent="0.2">
      <c r="C2593" s="1"/>
      <c r="D2593" s="1"/>
      <c r="E2593" s="1"/>
      <c r="F2593" s="1"/>
      <c r="G2593" s="1"/>
      <c r="H2593" s="1"/>
    </row>
    <row r="2594" spans="3:8" x14ac:dyDescent="0.2">
      <c r="C2594" s="1"/>
      <c r="D2594" s="1"/>
      <c r="E2594" s="1"/>
      <c r="F2594" s="1"/>
      <c r="G2594" s="1"/>
      <c r="H2594" s="1"/>
    </row>
    <row r="2595" spans="3:8" x14ac:dyDescent="0.2">
      <c r="C2595" s="1"/>
      <c r="D2595" s="1"/>
      <c r="E2595" s="1"/>
      <c r="F2595" s="1"/>
      <c r="G2595" s="1"/>
      <c r="H2595" s="1"/>
    </row>
    <row r="2596" spans="3:8" x14ac:dyDescent="0.2">
      <c r="C2596" s="1"/>
      <c r="D2596" s="1"/>
      <c r="E2596" s="1"/>
      <c r="F2596" s="1"/>
      <c r="G2596" s="1"/>
      <c r="H2596" s="1"/>
    </row>
    <row r="2597" spans="3:8" x14ac:dyDescent="0.2">
      <c r="C2597" s="1"/>
      <c r="D2597" s="1"/>
      <c r="E2597" s="1"/>
      <c r="F2597" s="1"/>
      <c r="G2597" s="1"/>
      <c r="H2597" s="1"/>
    </row>
    <row r="2598" spans="3:8" x14ac:dyDescent="0.2">
      <c r="C2598" s="1"/>
      <c r="D2598" s="1"/>
      <c r="E2598" s="1"/>
      <c r="F2598" s="1"/>
      <c r="G2598" s="1"/>
      <c r="H2598" s="1"/>
    </row>
    <row r="2599" spans="3:8" x14ac:dyDescent="0.2">
      <c r="C2599" s="1"/>
      <c r="D2599" s="1"/>
      <c r="E2599" s="1"/>
      <c r="F2599" s="1"/>
      <c r="G2599" s="1"/>
      <c r="H2599" s="1"/>
    </row>
    <row r="2600" spans="3:8" x14ac:dyDescent="0.2">
      <c r="C2600" s="1"/>
      <c r="D2600" s="1"/>
      <c r="E2600" s="1"/>
      <c r="F2600" s="1"/>
      <c r="G2600" s="1"/>
      <c r="H2600" s="1"/>
    </row>
    <row r="2601" spans="3:8" x14ac:dyDescent="0.2">
      <c r="C2601" s="1"/>
      <c r="D2601" s="1"/>
      <c r="E2601" s="1"/>
      <c r="F2601" s="1"/>
      <c r="G2601" s="1"/>
      <c r="H2601" s="1"/>
    </row>
    <row r="2602" spans="3:8" x14ac:dyDescent="0.2">
      <c r="C2602" s="1"/>
      <c r="D2602" s="1"/>
      <c r="E2602" s="1"/>
      <c r="F2602" s="1"/>
      <c r="G2602" s="1"/>
      <c r="H2602" s="1"/>
    </row>
    <row r="2603" spans="3:8" x14ac:dyDescent="0.2">
      <c r="C2603" s="1"/>
      <c r="D2603" s="1"/>
      <c r="E2603" s="1"/>
      <c r="F2603" s="1"/>
      <c r="G2603" s="1"/>
      <c r="H2603" s="1"/>
    </row>
    <row r="2604" spans="3:8" x14ac:dyDescent="0.2">
      <c r="C2604" s="1"/>
      <c r="D2604" s="1"/>
      <c r="E2604" s="1"/>
      <c r="F2604" s="1"/>
      <c r="G2604" s="1"/>
      <c r="H2604" s="1"/>
    </row>
    <row r="2605" spans="3:8" x14ac:dyDescent="0.2">
      <c r="C2605" s="1"/>
      <c r="D2605" s="1"/>
      <c r="E2605" s="1"/>
      <c r="F2605" s="1"/>
      <c r="G2605" s="1"/>
      <c r="H2605" s="1"/>
    </row>
    <row r="2606" spans="3:8" x14ac:dyDescent="0.2">
      <c r="C2606" s="1"/>
      <c r="D2606" s="1"/>
      <c r="E2606" s="1"/>
      <c r="F2606" s="1"/>
      <c r="G2606" s="1"/>
      <c r="H2606" s="1"/>
    </row>
    <row r="2607" spans="3:8" x14ac:dyDescent="0.2">
      <c r="C2607" s="1"/>
      <c r="D2607" s="1"/>
      <c r="E2607" s="1"/>
      <c r="F2607" s="1"/>
      <c r="G2607" s="1"/>
      <c r="H2607" s="1"/>
    </row>
    <row r="2608" spans="3:8" x14ac:dyDescent="0.2">
      <c r="C2608" s="1"/>
      <c r="D2608" s="1"/>
      <c r="E2608" s="1"/>
      <c r="F2608" s="1"/>
      <c r="G2608" s="1"/>
      <c r="H2608" s="1"/>
    </row>
    <row r="2609" spans="3:8" x14ac:dyDescent="0.2">
      <c r="C2609" s="1"/>
      <c r="D2609" s="1"/>
      <c r="E2609" s="1"/>
      <c r="F2609" s="1"/>
      <c r="G2609" s="1"/>
      <c r="H2609" s="1"/>
    </row>
    <row r="2610" spans="3:8" x14ac:dyDescent="0.2">
      <c r="C2610" s="1"/>
      <c r="D2610" s="1"/>
      <c r="E2610" s="1"/>
      <c r="F2610" s="1"/>
      <c r="G2610" s="1"/>
      <c r="H2610" s="1"/>
    </row>
    <row r="2611" spans="3:8" x14ac:dyDescent="0.2">
      <c r="C2611" s="1"/>
      <c r="D2611" s="1"/>
      <c r="E2611" s="1"/>
      <c r="F2611" s="1"/>
      <c r="G2611" s="1"/>
      <c r="H2611" s="1"/>
    </row>
    <row r="2612" spans="3:8" x14ac:dyDescent="0.2">
      <c r="C2612" s="1"/>
      <c r="D2612" s="1"/>
      <c r="E2612" s="1"/>
      <c r="F2612" s="1"/>
      <c r="G2612" s="1"/>
      <c r="H2612" s="1"/>
    </row>
    <row r="2613" spans="3:8" x14ac:dyDescent="0.2">
      <c r="C2613" s="1"/>
      <c r="D2613" s="1"/>
      <c r="E2613" s="1"/>
      <c r="F2613" s="1"/>
      <c r="G2613" s="1"/>
      <c r="H2613" s="1"/>
    </row>
    <row r="2614" spans="3:8" x14ac:dyDescent="0.2">
      <c r="C2614" s="1"/>
      <c r="D2614" s="1"/>
      <c r="E2614" s="1"/>
      <c r="F2614" s="1"/>
      <c r="G2614" s="1"/>
      <c r="H2614" s="1"/>
    </row>
    <row r="2615" spans="3:8" x14ac:dyDescent="0.2">
      <c r="C2615" s="1"/>
      <c r="D2615" s="1"/>
      <c r="E2615" s="1"/>
      <c r="F2615" s="1"/>
      <c r="G2615" s="1"/>
      <c r="H2615" s="1"/>
    </row>
    <row r="2616" spans="3:8" x14ac:dyDescent="0.2">
      <c r="C2616" s="1"/>
      <c r="D2616" s="1"/>
      <c r="E2616" s="1"/>
      <c r="F2616" s="1"/>
      <c r="G2616" s="1"/>
      <c r="H2616" s="1"/>
    </row>
    <row r="2617" spans="3:8" x14ac:dyDescent="0.2">
      <c r="C2617" s="1"/>
      <c r="D2617" s="1"/>
      <c r="E2617" s="1"/>
      <c r="F2617" s="1"/>
      <c r="G2617" s="1"/>
      <c r="H2617" s="1"/>
    </row>
    <row r="2618" spans="3:8" x14ac:dyDescent="0.2">
      <c r="C2618" s="1"/>
      <c r="D2618" s="1"/>
      <c r="E2618" s="1"/>
      <c r="F2618" s="1"/>
      <c r="G2618" s="1"/>
      <c r="H2618" s="1"/>
    </row>
    <row r="2619" spans="3:8" x14ac:dyDescent="0.2">
      <c r="C2619" s="1"/>
      <c r="D2619" s="1"/>
      <c r="E2619" s="1"/>
      <c r="F2619" s="1"/>
      <c r="G2619" s="1"/>
      <c r="H2619" s="1"/>
    </row>
    <row r="2620" spans="3:8" x14ac:dyDescent="0.2">
      <c r="C2620" s="1"/>
      <c r="D2620" s="1"/>
      <c r="E2620" s="1"/>
      <c r="F2620" s="1"/>
      <c r="G2620" s="1"/>
      <c r="H2620" s="1"/>
    </row>
    <row r="2621" spans="3:8" x14ac:dyDescent="0.2">
      <c r="C2621" s="1"/>
      <c r="D2621" s="1"/>
      <c r="E2621" s="1"/>
      <c r="F2621" s="1"/>
      <c r="G2621" s="1"/>
      <c r="H2621" s="1"/>
    </row>
    <row r="2622" spans="3:8" x14ac:dyDescent="0.2">
      <c r="C2622" s="1"/>
      <c r="D2622" s="1"/>
      <c r="E2622" s="1"/>
      <c r="F2622" s="1"/>
      <c r="G2622" s="1"/>
      <c r="H2622" s="1"/>
    </row>
    <row r="2623" spans="3:8" x14ac:dyDescent="0.2">
      <c r="C2623" s="1"/>
      <c r="D2623" s="1"/>
      <c r="E2623" s="1"/>
      <c r="F2623" s="1"/>
      <c r="G2623" s="1"/>
      <c r="H2623" s="1"/>
    </row>
    <row r="2624" spans="3:8" x14ac:dyDescent="0.2">
      <c r="C2624" s="1"/>
      <c r="D2624" s="1"/>
      <c r="E2624" s="1"/>
      <c r="F2624" s="1"/>
      <c r="G2624" s="1"/>
      <c r="H2624" s="1"/>
    </row>
    <row r="2625" spans="3:8" x14ac:dyDescent="0.2">
      <c r="C2625" s="1"/>
      <c r="D2625" s="1"/>
      <c r="E2625" s="1"/>
      <c r="F2625" s="1"/>
      <c r="G2625" s="1"/>
      <c r="H2625" s="1"/>
    </row>
    <row r="2626" spans="3:8" x14ac:dyDescent="0.2">
      <c r="C2626" s="1"/>
      <c r="D2626" s="1"/>
      <c r="E2626" s="1"/>
      <c r="F2626" s="1"/>
      <c r="G2626" s="1"/>
      <c r="H2626" s="1"/>
    </row>
    <row r="2627" spans="3:8" x14ac:dyDescent="0.2">
      <c r="C2627" s="1"/>
      <c r="D2627" s="1"/>
      <c r="E2627" s="1"/>
      <c r="F2627" s="1"/>
      <c r="G2627" s="1"/>
      <c r="H2627" s="1"/>
    </row>
    <row r="2628" spans="3:8" x14ac:dyDescent="0.2">
      <c r="C2628" s="1"/>
      <c r="D2628" s="1"/>
      <c r="E2628" s="1"/>
      <c r="F2628" s="1"/>
      <c r="G2628" s="1"/>
      <c r="H2628" s="1"/>
    </row>
    <row r="2629" spans="3:8" x14ac:dyDescent="0.2">
      <c r="C2629" s="1"/>
      <c r="D2629" s="1"/>
      <c r="E2629" s="1"/>
      <c r="F2629" s="1"/>
      <c r="G2629" s="1"/>
      <c r="H2629" s="1"/>
    </row>
    <row r="2630" spans="3:8" x14ac:dyDescent="0.2">
      <c r="C2630" s="1"/>
      <c r="D2630" s="1"/>
      <c r="E2630" s="1"/>
      <c r="F2630" s="1"/>
      <c r="G2630" s="1"/>
      <c r="H2630" s="1"/>
    </row>
    <row r="2631" spans="3:8" x14ac:dyDescent="0.2">
      <c r="C2631" s="1"/>
      <c r="D2631" s="1"/>
      <c r="E2631" s="1"/>
      <c r="F2631" s="1"/>
      <c r="G2631" s="1"/>
      <c r="H2631" s="1"/>
    </row>
    <row r="2632" spans="3:8" x14ac:dyDescent="0.2">
      <c r="C2632" s="1"/>
      <c r="D2632" s="1"/>
      <c r="E2632" s="1"/>
      <c r="F2632" s="1"/>
      <c r="G2632" s="1"/>
      <c r="H2632" s="1"/>
    </row>
    <row r="2633" spans="3:8" x14ac:dyDescent="0.2">
      <c r="C2633" s="1"/>
      <c r="D2633" s="1"/>
      <c r="E2633" s="1"/>
      <c r="F2633" s="1"/>
      <c r="G2633" s="1"/>
      <c r="H2633" s="1"/>
    </row>
    <row r="2634" spans="3:8" x14ac:dyDescent="0.2">
      <c r="C2634" s="1"/>
      <c r="D2634" s="1"/>
      <c r="E2634" s="1"/>
      <c r="F2634" s="1"/>
      <c r="G2634" s="1"/>
      <c r="H2634" s="1"/>
    </row>
    <row r="2635" spans="3:8" x14ac:dyDescent="0.2">
      <c r="C2635" s="1"/>
      <c r="D2635" s="1"/>
      <c r="E2635" s="1"/>
      <c r="F2635" s="1"/>
      <c r="G2635" s="1"/>
      <c r="H2635" s="1"/>
    </row>
    <row r="2636" spans="3:8" x14ac:dyDescent="0.2">
      <c r="C2636" s="1"/>
      <c r="D2636" s="1"/>
      <c r="E2636" s="1"/>
      <c r="F2636" s="1"/>
      <c r="G2636" s="1"/>
      <c r="H2636" s="1"/>
    </row>
    <row r="2637" spans="3:8" x14ac:dyDescent="0.2">
      <c r="C2637" s="1"/>
      <c r="D2637" s="1"/>
      <c r="E2637" s="1"/>
      <c r="F2637" s="1"/>
      <c r="G2637" s="1"/>
      <c r="H2637" s="1"/>
    </row>
    <row r="2638" spans="3:8" x14ac:dyDescent="0.2">
      <c r="C2638" s="1"/>
      <c r="D2638" s="1"/>
      <c r="E2638" s="1"/>
      <c r="F2638" s="1"/>
      <c r="G2638" s="1"/>
      <c r="H2638" s="1"/>
    </row>
    <row r="2639" spans="3:8" x14ac:dyDescent="0.2">
      <c r="C2639" s="1"/>
      <c r="D2639" s="1"/>
      <c r="E2639" s="1"/>
      <c r="F2639" s="1"/>
      <c r="G2639" s="1"/>
      <c r="H2639" s="1"/>
    </row>
    <row r="2640" spans="3:8" x14ac:dyDescent="0.2">
      <c r="C2640" s="1"/>
      <c r="D2640" s="1"/>
      <c r="E2640" s="1"/>
      <c r="F2640" s="1"/>
      <c r="G2640" s="1"/>
      <c r="H2640" s="1"/>
    </row>
    <row r="2641" spans="3:8" x14ac:dyDescent="0.2">
      <c r="C2641" s="1"/>
      <c r="D2641" s="1"/>
      <c r="E2641" s="1"/>
      <c r="F2641" s="1"/>
      <c r="G2641" s="1"/>
      <c r="H2641" s="1"/>
    </row>
    <row r="2642" spans="3:8" x14ac:dyDescent="0.2">
      <c r="C2642" s="1"/>
      <c r="D2642" s="1"/>
      <c r="E2642" s="1"/>
      <c r="F2642" s="1"/>
      <c r="G2642" s="1"/>
      <c r="H2642" s="1"/>
    </row>
    <row r="2643" spans="3:8" x14ac:dyDescent="0.2">
      <c r="C2643" s="1"/>
      <c r="D2643" s="1"/>
      <c r="E2643" s="1"/>
      <c r="F2643" s="1"/>
      <c r="G2643" s="1"/>
      <c r="H2643" s="1"/>
    </row>
    <row r="2644" spans="3:8" x14ac:dyDescent="0.2">
      <c r="C2644" s="1"/>
      <c r="D2644" s="1"/>
      <c r="E2644" s="1"/>
      <c r="F2644" s="1"/>
      <c r="G2644" s="1"/>
      <c r="H2644" s="1"/>
    </row>
    <row r="2645" spans="3:8" x14ac:dyDescent="0.2">
      <c r="C2645" s="1"/>
      <c r="D2645" s="1"/>
      <c r="E2645" s="1"/>
      <c r="F2645" s="1"/>
      <c r="G2645" s="1"/>
      <c r="H2645" s="1"/>
    </row>
    <row r="2646" spans="3:8" x14ac:dyDescent="0.2">
      <c r="C2646" s="1"/>
      <c r="D2646" s="1"/>
      <c r="E2646" s="1"/>
      <c r="F2646" s="1"/>
      <c r="G2646" s="1"/>
      <c r="H2646" s="1"/>
    </row>
    <row r="2647" spans="3:8" x14ac:dyDescent="0.2">
      <c r="C2647" s="1"/>
      <c r="D2647" s="1"/>
      <c r="E2647" s="1"/>
      <c r="F2647" s="1"/>
      <c r="G2647" s="1"/>
      <c r="H2647" s="1"/>
    </row>
    <row r="2648" spans="3:8" x14ac:dyDescent="0.2">
      <c r="C2648" s="1"/>
      <c r="D2648" s="1"/>
      <c r="E2648" s="1"/>
      <c r="F2648" s="1"/>
      <c r="G2648" s="1"/>
      <c r="H2648" s="1"/>
    </row>
    <row r="2649" spans="3:8" x14ac:dyDescent="0.2">
      <c r="C2649" s="1"/>
      <c r="D2649" s="1"/>
      <c r="E2649" s="1"/>
      <c r="F2649" s="1"/>
      <c r="G2649" s="1"/>
      <c r="H2649" s="1"/>
    </row>
    <row r="2650" spans="3:8" x14ac:dyDescent="0.2">
      <c r="C2650" s="1"/>
      <c r="D2650" s="1"/>
      <c r="E2650" s="1"/>
      <c r="F2650" s="1"/>
      <c r="G2650" s="1"/>
      <c r="H2650" s="1"/>
    </row>
    <row r="2651" spans="3:8" x14ac:dyDescent="0.2">
      <c r="C2651" s="1"/>
      <c r="D2651" s="1"/>
      <c r="E2651" s="1"/>
      <c r="F2651" s="1"/>
      <c r="G2651" s="1"/>
      <c r="H2651" s="1"/>
    </row>
    <row r="2652" spans="3:8" x14ac:dyDescent="0.2">
      <c r="C2652" s="1"/>
      <c r="D2652" s="1"/>
      <c r="E2652" s="1"/>
      <c r="F2652" s="1"/>
      <c r="G2652" s="1"/>
      <c r="H2652" s="1"/>
    </row>
    <row r="2653" spans="3:8" x14ac:dyDescent="0.2">
      <c r="C2653" s="1"/>
      <c r="D2653" s="1"/>
      <c r="E2653" s="1"/>
      <c r="F2653" s="1"/>
      <c r="G2653" s="1"/>
      <c r="H2653" s="1"/>
    </row>
    <row r="2654" spans="3:8" x14ac:dyDescent="0.2">
      <c r="C2654" s="1"/>
      <c r="D2654" s="1"/>
      <c r="E2654" s="1"/>
      <c r="F2654" s="1"/>
      <c r="G2654" s="1"/>
      <c r="H2654" s="1"/>
    </row>
    <row r="2655" spans="3:8" x14ac:dyDescent="0.2">
      <c r="C2655" s="1"/>
      <c r="D2655" s="1"/>
      <c r="E2655" s="1"/>
      <c r="F2655" s="1"/>
      <c r="G2655" s="1"/>
      <c r="H2655" s="1"/>
    </row>
    <row r="2656" spans="3:8" x14ac:dyDescent="0.2">
      <c r="C2656" s="1"/>
      <c r="D2656" s="1"/>
      <c r="E2656" s="1"/>
      <c r="F2656" s="1"/>
      <c r="G2656" s="1"/>
      <c r="H2656" s="1"/>
    </row>
    <row r="2657" spans="3:8" x14ac:dyDescent="0.2">
      <c r="C2657" s="1"/>
      <c r="D2657" s="1"/>
      <c r="E2657" s="1"/>
      <c r="F2657" s="1"/>
      <c r="G2657" s="1"/>
      <c r="H2657" s="1"/>
    </row>
    <row r="2658" spans="3:8" x14ac:dyDescent="0.2">
      <c r="C2658" s="1"/>
      <c r="D2658" s="1"/>
      <c r="E2658" s="1"/>
      <c r="F2658" s="1"/>
      <c r="G2658" s="1"/>
      <c r="H2658" s="1"/>
    </row>
    <row r="2659" spans="3:8" x14ac:dyDescent="0.2">
      <c r="C2659" s="1"/>
      <c r="D2659" s="1"/>
      <c r="E2659" s="1"/>
      <c r="F2659" s="1"/>
      <c r="G2659" s="1"/>
      <c r="H2659" s="1"/>
    </row>
    <row r="2660" spans="3:8" x14ac:dyDescent="0.2">
      <c r="C2660" s="1"/>
      <c r="D2660" s="1"/>
      <c r="E2660" s="1"/>
      <c r="F2660" s="1"/>
      <c r="G2660" s="1"/>
      <c r="H2660" s="1"/>
    </row>
    <row r="2661" spans="3:8" x14ac:dyDescent="0.2">
      <c r="C2661" s="1"/>
      <c r="D2661" s="1"/>
      <c r="E2661" s="1"/>
      <c r="F2661" s="1"/>
      <c r="G2661" s="1"/>
      <c r="H2661" s="1"/>
    </row>
    <row r="2662" spans="3:8" x14ac:dyDescent="0.2">
      <c r="C2662" s="1"/>
      <c r="D2662" s="1"/>
      <c r="E2662" s="1"/>
      <c r="F2662" s="1"/>
      <c r="G2662" s="1"/>
      <c r="H2662" s="1"/>
    </row>
    <row r="2663" spans="3:8" x14ac:dyDescent="0.2">
      <c r="C2663" s="1"/>
      <c r="D2663" s="1"/>
      <c r="E2663" s="1"/>
      <c r="F2663" s="1"/>
      <c r="G2663" s="1"/>
      <c r="H2663" s="1"/>
    </row>
    <row r="2664" spans="3:8" x14ac:dyDescent="0.2">
      <c r="C2664" s="1"/>
      <c r="D2664" s="1"/>
      <c r="E2664" s="1"/>
      <c r="F2664" s="1"/>
      <c r="G2664" s="1"/>
      <c r="H2664" s="1"/>
    </row>
    <row r="2665" spans="3:8" x14ac:dyDescent="0.2">
      <c r="C2665" s="1"/>
      <c r="D2665" s="1"/>
      <c r="E2665" s="1"/>
      <c r="F2665" s="1"/>
      <c r="G2665" s="1"/>
      <c r="H2665" s="1"/>
    </row>
    <row r="2666" spans="3:8" x14ac:dyDescent="0.2">
      <c r="C2666" s="1"/>
      <c r="D2666" s="1"/>
      <c r="E2666" s="1"/>
      <c r="F2666" s="1"/>
      <c r="G2666" s="1"/>
      <c r="H2666" s="1"/>
    </row>
    <row r="2667" spans="3:8" x14ac:dyDescent="0.2">
      <c r="C2667" s="1"/>
      <c r="D2667" s="1"/>
      <c r="E2667" s="1"/>
      <c r="F2667" s="1"/>
      <c r="G2667" s="1"/>
      <c r="H2667" s="1"/>
    </row>
    <row r="2668" spans="3:8" x14ac:dyDescent="0.2">
      <c r="C2668" s="1"/>
      <c r="D2668" s="1"/>
      <c r="E2668" s="1"/>
      <c r="F2668" s="1"/>
      <c r="G2668" s="1"/>
      <c r="H2668" s="1"/>
    </row>
    <row r="2669" spans="3:8" x14ac:dyDescent="0.2">
      <c r="C2669" s="1"/>
      <c r="D2669" s="1"/>
      <c r="E2669" s="1"/>
      <c r="F2669" s="1"/>
      <c r="G2669" s="1"/>
      <c r="H2669" s="1"/>
    </row>
    <row r="2670" spans="3:8" x14ac:dyDescent="0.2">
      <c r="C2670" s="1"/>
      <c r="D2670" s="1"/>
      <c r="E2670" s="1"/>
      <c r="F2670" s="1"/>
      <c r="G2670" s="1"/>
      <c r="H2670" s="1"/>
    </row>
    <row r="2671" spans="3:8" x14ac:dyDescent="0.2">
      <c r="C2671" s="1"/>
      <c r="D2671" s="1"/>
      <c r="E2671" s="1"/>
      <c r="F2671" s="1"/>
      <c r="G2671" s="1"/>
      <c r="H2671" s="1"/>
    </row>
    <row r="2672" spans="3:8" x14ac:dyDescent="0.2">
      <c r="C2672" s="1"/>
      <c r="D2672" s="1"/>
      <c r="E2672" s="1"/>
      <c r="F2672" s="1"/>
      <c r="G2672" s="1"/>
      <c r="H2672" s="1"/>
    </row>
    <row r="2673" spans="3:8" x14ac:dyDescent="0.2">
      <c r="C2673" s="1"/>
      <c r="D2673" s="1"/>
      <c r="E2673" s="1"/>
      <c r="F2673" s="1"/>
      <c r="G2673" s="1"/>
      <c r="H2673" s="1"/>
    </row>
    <row r="2674" spans="3:8" x14ac:dyDescent="0.2">
      <c r="C2674" s="1"/>
      <c r="D2674" s="1"/>
      <c r="E2674" s="1"/>
      <c r="F2674" s="1"/>
      <c r="G2674" s="1"/>
      <c r="H2674" s="1"/>
    </row>
    <row r="2675" spans="3:8" x14ac:dyDescent="0.2">
      <c r="C2675" s="1"/>
      <c r="D2675" s="1"/>
      <c r="E2675" s="1"/>
      <c r="F2675" s="1"/>
      <c r="G2675" s="1"/>
      <c r="H2675" s="1"/>
    </row>
    <row r="2676" spans="3:8" x14ac:dyDescent="0.2">
      <c r="C2676" s="1"/>
      <c r="D2676" s="1"/>
      <c r="E2676" s="1"/>
      <c r="F2676" s="1"/>
      <c r="G2676" s="1"/>
      <c r="H2676" s="1"/>
    </row>
    <row r="2677" spans="3:8" x14ac:dyDescent="0.2">
      <c r="C2677" s="1"/>
      <c r="D2677" s="1"/>
      <c r="E2677" s="1"/>
      <c r="F2677" s="1"/>
      <c r="G2677" s="1"/>
      <c r="H2677" s="1"/>
    </row>
    <row r="2678" spans="3:8" x14ac:dyDescent="0.2">
      <c r="C2678" s="1"/>
      <c r="D2678" s="1"/>
      <c r="E2678" s="1"/>
      <c r="F2678" s="1"/>
      <c r="G2678" s="1"/>
      <c r="H2678" s="1"/>
    </row>
    <row r="2679" spans="3:8" x14ac:dyDescent="0.2">
      <c r="C2679" s="1"/>
      <c r="D2679" s="1"/>
      <c r="E2679" s="1"/>
      <c r="F2679" s="1"/>
      <c r="G2679" s="1"/>
      <c r="H2679" s="1"/>
    </row>
    <row r="2680" spans="3:8" x14ac:dyDescent="0.2">
      <c r="C2680" s="1"/>
      <c r="D2680" s="1"/>
      <c r="E2680" s="1"/>
      <c r="F2680" s="1"/>
      <c r="G2680" s="1"/>
      <c r="H2680" s="1"/>
    </row>
    <row r="2681" spans="3:8" x14ac:dyDescent="0.2">
      <c r="C2681" s="1"/>
      <c r="D2681" s="1"/>
      <c r="E2681" s="1"/>
      <c r="F2681" s="1"/>
      <c r="G2681" s="1"/>
      <c r="H2681" s="1"/>
    </row>
    <row r="2682" spans="3:8" x14ac:dyDescent="0.2">
      <c r="C2682" s="1"/>
      <c r="D2682" s="1"/>
      <c r="E2682" s="1"/>
      <c r="F2682" s="1"/>
      <c r="G2682" s="1"/>
      <c r="H2682" s="1"/>
    </row>
    <row r="2683" spans="3:8" x14ac:dyDescent="0.2">
      <c r="C2683" s="1"/>
      <c r="D2683" s="1"/>
      <c r="E2683" s="1"/>
      <c r="F2683" s="1"/>
      <c r="G2683" s="1"/>
      <c r="H2683" s="1"/>
    </row>
    <row r="2684" spans="3:8" x14ac:dyDescent="0.2">
      <c r="C2684" s="1"/>
      <c r="D2684" s="1"/>
      <c r="E2684" s="1"/>
      <c r="F2684" s="1"/>
      <c r="G2684" s="1"/>
      <c r="H2684" s="1"/>
    </row>
    <row r="2685" spans="3:8" x14ac:dyDescent="0.2">
      <c r="C2685" s="1"/>
      <c r="D2685" s="1"/>
      <c r="E2685" s="1"/>
      <c r="F2685" s="1"/>
      <c r="G2685" s="1"/>
      <c r="H2685" s="1"/>
    </row>
    <row r="2686" spans="3:8" x14ac:dyDescent="0.2">
      <c r="C2686" s="1"/>
      <c r="D2686" s="1"/>
      <c r="E2686" s="1"/>
      <c r="F2686" s="1"/>
      <c r="G2686" s="1"/>
      <c r="H2686" s="1"/>
    </row>
    <row r="2687" spans="3:8" x14ac:dyDescent="0.2">
      <c r="C2687" s="1"/>
      <c r="D2687" s="1"/>
      <c r="E2687" s="1"/>
      <c r="F2687" s="1"/>
      <c r="G2687" s="1"/>
      <c r="H2687" s="1"/>
    </row>
    <row r="2688" spans="3:8" x14ac:dyDescent="0.2">
      <c r="C2688" s="1"/>
      <c r="D2688" s="1"/>
      <c r="E2688" s="1"/>
      <c r="F2688" s="1"/>
      <c r="G2688" s="1"/>
      <c r="H2688" s="1"/>
    </row>
    <row r="2689" spans="3:8" x14ac:dyDescent="0.2">
      <c r="C2689" s="1"/>
      <c r="D2689" s="1"/>
      <c r="E2689" s="1"/>
      <c r="F2689" s="1"/>
      <c r="G2689" s="1"/>
      <c r="H2689" s="1"/>
    </row>
    <row r="2690" spans="3:8" x14ac:dyDescent="0.2">
      <c r="C2690" s="1"/>
      <c r="D2690" s="1"/>
      <c r="E2690" s="1"/>
      <c r="F2690" s="1"/>
      <c r="G2690" s="1"/>
      <c r="H2690" s="1"/>
    </row>
    <row r="2691" spans="3:8" x14ac:dyDescent="0.2">
      <c r="C2691" s="1"/>
      <c r="D2691" s="1"/>
      <c r="E2691" s="1"/>
      <c r="F2691" s="1"/>
      <c r="G2691" s="1"/>
      <c r="H2691" s="1"/>
    </row>
    <row r="2692" spans="3:8" x14ac:dyDescent="0.2">
      <c r="C2692" s="1"/>
      <c r="D2692" s="1"/>
      <c r="E2692" s="1"/>
      <c r="F2692" s="1"/>
      <c r="G2692" s="1"/>
      <c r="H2692" s="1"/>
    </row>
    <row r="2693" spans="3:8" x14ac:dyDescent="0.2">
      <c r="C2693" s="1"/>
      <c r="D2693" s="1"/>
      <c r="E2693" s="1"/>
      <c r="F2693" s="1"/>
      <c r="G2693" s="1"/>
      <c r="H2693" s="1"/>
    </row>
    <row r="2694" spans="3:8" x14ac:dyDescent="0.2">
      <c r="C2694" s="1"/>
      <c r="D2694" s="1"/>
      <c r="E2694" s="1"/>
      <c r="F2694" s="1"/>
      <c r="G2694" s="1"/>
      <c r="H2694" s="1"/>
    </row>
    <row r="2695" spans="3:8" x14ac:dyDescent="0.2">
      <c r="C2695" s="1"/>
      <c r="D2695" s="1"/>
      <c r="E2695" s="1"/>
      <c r="F2695" s="1"/>
      <c r="G2695" s="1"/>
      <c r="H2695" s="1"/>
    </row>
    <row r="2696" spans="3:8" x14ac:dyDescent="0.2">
      <c r="C2696" s="1"/>
      <c r="D2696" s="1"/>
      <c r="E2696" s="1"/>
      <c r="F2696" s="1"/>
      <c r="G2696" s="1"/>
      <c r="H2696" s="1"/>
    </row>
    <row r="2697" spans="3:8" x14ac:dyDescent="0.2">
      <c r="C2697" s="1"/>
      <c r="D2697" s="1"/>
      <c r="E2697" s="1"/>
      <c r="F2697" s="1"/>
      <c r="G2697" s="1"/>
      <c r="H2697" s="1"/>
    </row>
    <row r="2698" spans="3:8" x14ac:dyDescent="0.2">
      <c r="C2698" s="1"/>
      <c r="D2698" s="1"/>
      <c r="E2698" s="1"/>
      <c r="F2698" s="1"/>
      <c r="G2698" s="1"/>
      <c r="H2698" s="1"/>
    </row>
    <row r="2699" spans="3:8" x14ac:dyDescent="0.2">
      <c r="C2699" s="1"/>
      <c r="D2699" s="1"/>
      <c r="E2699" s="1"/>
      <c r="F2699" s="1"/>
      <c r="G2699" s="1"/>
      <c r="H2699" s="1"/>
    </row>
    <row r="2700" spans="3:8" x14ac:dyDescent="0.2">
      <c r="C2700" s="1"/>
      <c r="D2700" s="1"/>
      <c r="E2700" s="1"/>
      <c r="F2700" s="1"/>
      <c r="G2700" s="1"/>
      <c r="H2700" s="1"/>
    </row>
    <row r="2701" spans="3:8" x14ac:dyDescent="0.2">
      <c r="C2701" s="1"/>
      <c r="D2701" s="1"/>
      <c r="E2701" s="1"/>
      <c r="F2701" s="1"/>
      <c r="G2701" s="1"/>
      <c r="H2701" s="1"/>
    </row>
    <row r="2702" spans="3:8" x14ac:dyDescent="0.2">
      <c r="C2702" s="1"/>
      <c r="D2702" s="1"/>
      <c r="E2702" s="1"/>
      <c r="F2702" s="1"/>
      <c r="G2702" s="1"/>
      <c r="H2702" s="1"/>
    </row>
    <row r="2703" spans="3:8" x14ac:dyDescent="0.2">
      <c r="C2703" s="1"/>
      <c r="D2703" s="1"/>
      <c r="E2703" s="1"/>
      <c r="F2703" s="1"/>
      <c r="G2703" s="1"/>
      <c r="H2703" s="1"/>
    </row>
    <row r="2704" spans="3:8" x14ac:dyDescent="0.2">
      <c r="C2704" s="1"/>
      <c r="D2704" s="1"/>
      <c r="E2704" s="1"/>
      <c r="F2704" s="1"/>
      <c r="G2704" s="1"/>
      <c r="H2704" s="1"/>
    </row>
    <row r="2705" spans="3:8" x14ac:dyDescent="0.2">
      <c r="C2705" s="1"/>
      <c r="D2705" s="1"/>
      <c r="E2705" s="1"/>
      <c r="F2705" s="1"/>
      <c r="G2705" s="1"/>
      <c r="H2705" s="1"/>
    </row>
    <row r="2706" spans="3:8" x14ac:dyDescent="0.2">
      <c r="C2706" s="1"/>
      <c r="D2706" s="1"/>
      <c r="E2706" s="1"/>
      <c r="F2706" s="1"/>
      <c r="G2706" s="1"/>
      <c r="H2706" s="1"/>
    </row>
    <row r="2707" spans="3:8" x14ac:dyDescent="0.2">
      <c r="C2707" s="1"/>
      <c r="D2707" s="1"/>
      <c r="E2707" s="1"/>
      <c r="F2707" s="1"/>
      <c r="G2707" s="1"/>
      <c r="H2707" s="1"/>
    </row>
    <row r="2708" spans="3:8" x14ac:dyDescent="0.2">
      <c r="C2708" s="1"/>
      <c r="D2708" s="1"/>
      <c r="E2708" s="1"/>
      <c r="F2708" s="1"/>
      <c r="G2708" s="1"/>
      <c r="H2708" s="1"/>
    </row>
    <row r="2709" spans="3:8" x14ac:dyDescent="0.2">
      <c r="C2709" s="1"/>
      <c r="D2709" s="1"/>
      <c r="E2709" s="1"/>
      <c r="F2709" s="1"/>
      <c r="G2709" s="1"/>
      <c r="H2709" s="1"/>
    </row>
    <row r="2710" spans="3:8" x14ac:dyDescent="0.2">
      <c r="C2710" s="1"/>
      <c r="D2710" s="1"/>
      <c r="E2710" s="1"/>
      <c r="F2710" s="1"/>
      <c r="G2710" s="1"/>
      <c r="H2710" s="1"/>
    </row>
    <row r="2711" spans="3:8" x14ac:dyDescent="0.2">
      <c r="C2711" s="1"/>
      <c r="D2711" s="1"/>
      <c r="E2711" s="1"/>
      <c r="F2711" s="1"/>
      <c r="G2711" s="1"/>
      <c r="H2711" s="1"/>
    </row>
    <row r="2712" spans="3:8" x14ac:dyDescent="0.2">
      <c r="C2712" s="1"/>
      <c r="D2712" s="1"/>
      <c r="E2712" s="1"/>
      <c r="F2712" s="1"/>
      <c r="G2712" s="1"/>
      <c r="H2712" s="1"/>
    </row>
    <row r="2713" spans="3:8" x14ac:dyDescent="0.2">
      <c r="C2713" s="1"/>
      <c r="D2713" s="1"/>
      <c r="E2713" s="1"/>
      <c r="F2713" s="1"/>
      <c r="G2713" s="1"/>
      <c r="H2713" s="1"/>
    </row>
    <row r="2714" spans="3:8" x14ac:dyDescent="0.2">
      <c r="C2714" s="1"/>
      <c r="D2714" s="1"/>
      <c r="E2714" s="1"/>
      <c r="F2714" s="1"/>
      <c r="G2714" s="1"/>
      <c r="H2714" s="1"/>
    </row>
    <row r="2715" spans="3:8" x14ac:dyDescent="0.2">
      <c r="C2715" s="1"/>
      <c r="D2715" s="1"/>
      <c r="E2715" s="1"/>
      <c r="F2715" s="1"/>
      <c r="G2715" s="1"/>
      <c r="H2715" s="1"/>
    </row>
    <row r="2716" spans="3:8" x14ac:dyDescent="0.2">
      <c r="C2716" s="1"/>
      <c r="D2716" s="1"/>
      <c r="E2716" s="1"/>
      <c r="F2716" s="1"/>
      <c r="G2716" s="1"/>
      <c r="H2716" s="1"/>
    </row>
    <row r="2717" spans="3:8" x14ac:dyDescent="0.2">
      <c r="C2717" s="1"/>
      <c r="D2717" s="1"/>
      <c r="E2717" s="1"/>
      <c r="F2717" s="1"/>
      <c r="G2717" s="1"/>
      <c r="H2717" s="1"/>
    </row>
    <row r="2718" spans="3:8" x14ac:dyDescent="0.2">
      <c r="C2718" s="1"/>
      <c r="D2718" s="1"/>
      <c r="E2718" s="1"/>
      <c r="F2718" s="1"/>
      <c r="G2718" s="1"/>
      <c r="H2718" s="1"/>
    </row>
    <row r="2719" spans="3:8" x14ac:dyDescent="0.2">
      <c r="C2719" s="1"/>
      <c r="D2719" s="1"/>
      <c r="E2719" s="1"/>
      <c r="F2719" s="1"/>
      <c r="G2719" s="1"/>
      <c r="H2719" s="1"/>
    </row>
    <row r="2720" spans="3:8" x14ac:dyDescent="0.2">
      <c r="C2720" s="1"/>
      <c r="D2720" s="1"/>
      <c r="E2720" s="1"/>
      <c r="F2720" s="1"/>
      <c r="G2720" s="1"/>
      <c r="H2720" s="1"/>
    </row>
    <row r="2721" spans="3:8" x14ac:dyDescent="0.2">
      <c r="C2721" s="1"/>
      <c r="D2721" s="1"/>
      <c r="E2721" s="1"/>
      <c r="F2721" s="1"/>
      <c r="G2721" s="1"/>
      <c r="H2721" s="1"/>
    </row>
    <row r="2722" spans="3:8" x14ac:dyDescent="0.2">
      <c r="C2722" s="1"/>
      <c r="D2722" s="1"/>
      <c r="E2722" s="1"/>
      <c r="F2722" s="1"/>
      <c r="G2722" s="1"/>
      <c r="H2722" s="1"/>
    </row>
    <row r="2723" spans="3:8" x14ac:dyDescent="0.2">
      <c r="C2723" s="1"/>
      <c r="D2723" s="1"/>
      <c r="E2723" s="1"/>
      <c r="F2723" s="1"/>
      <c r="G2723" s="1"/>
      <c r="H2723" s="1"/>
    </row>
    <row r="2724" spans="3:8" x14ac:dyDescent="0.2">
      <c r="C2724" s="1"/>
      <c r="D2724" s="1"/>
      <c r="E2724" s="1"/>
      <c r="F2724" s="1"/>
      <c r="G2724" s="1"/>
      <c r="H2724" s="1"/>
    </row>
    <row r="2725" spans="3:8" x14ac:dyDescent="0.2">
      <c r="C2725" s="1"/>
      <c r="D2725" s="1"/>
      <c r="E2725" s="1"/>
      <c r="F2725" s="1"/>
      <c r="G2725" s="1"/>
      <c r="H2725" s="1"/>
    </row>
    <row r="2726" spans="3:8" x14ac:dyDescent="0.2">
      <c r="C2726" s="1"/>
      <c r="D2726" s="1"/>
      <c r="E2726" s="1"/>
      <c r="F2726" s="1"/>
      <c r="G2726" s="1"/>
      <c r="H2726" s="1"/>
    </row>
    <row r="2727" spans="3:8" x14ac:dyDescent="0.2">
      <c r="C2727" s="1"/>
      <c r="D2727" s="1"/>
      <c r="E2727" s="1"/>
      <c r="F2727" s="1"/>
      <c r="G2727" s="1"/>
      <c r="H2727" s="1"/>
    </row>
    <row r="2728" spans="3:8" x14ac:dyDescent="0.2">
      <c r="C2728" s="1"/>
      <c r="D2728" s="1"/>
      <c r="E2728" s="1"/>
      <c r="F2728" s="1"/>
      <c r="G2728" s="1"/>
      <c r="H2728" s="1"/>
    </row>
    <row r="2729" spans="3:8" x14ac:dyDescent="0.2">
      <c r="C2729" s="1"/>
      <c r="D2729" s="1"/>
      <c r="E2729" s="1"/>
      <c r="F2729" s="1"/>
      <c r="G2729" s="1"/>
      <c r="H2729" s="1"/>
    </row>
    <row r="2730" spans="3:8" x14ac:dyDescent="0.2">
      <c r="C2730" s="1"/>
      <c r="D2730" s="1"/>
      <c r="E2730" s="1"/>
      <c r="F2730" s="1"/>
      <c r="G2730" s="1"/>
      <c r="H2730" s="1"/>
    </row>
    <row r="2731" spans="3:8" x14ac:dyDescent="0.2">
      <c r="C2731" s="1"/>
      <c r="D2731" s="1"/>
      <c r="E2731" s="1"/>
      <c r="F2731" s="1"/>
      <c r="G2731" s="1"/>
      <c r="H2731" s="1"/>
    </row>
    <row r="2732" spans="3:8" x14ac:dyDescent="0.2">
      <c r="C2732" s="1"/>
      <c r="D2732" s="1"/>
      <c r="E2732" s="1"/>
      <c r="F2732" s="1"/>
      <c r="G2732" s="1"/>
      <c r="H2732" s="1"/>
    </row>
    <row r="2733" spans="3:8" x14ac:dyDescent="0.2">
      <c r="C2733" s="1"/>
      <c r="D2733" s="1"/>
      <c r="E2733" s="1"/>
      <c r="F2733" s="1"/>
      <c r="G2733" s="1"/>
      <c r="H2733" s="1"/>
    </row>
    <row r="2734" spans="3:8" x14ac:dyDescent="0.2">
      <c r="C2734" s="1"/>
      <c r="D2734" s="1"/>
      <c r="E2734" s="1"/>
      <c r="F2734" s="1"/>
      <c r="G2734" s="1"/>
      <c r="H2734" s="1"/>
    </row>
    <row r="2735" spans="3:8" x14ac:dyDescent="0.2">
      <c r="C2735" s="1"/>
      <c r="D2735" s="1"/>
      <c r="E2735" s="1"/>
      <c r="F2735" s="1"/>
      <c r="G2735" s="1"/>
      <c r="H2735" s="1"/>
    </row>
    <row r="2736" spans="3:8" x14ac:dyDescent="0.2">
      <c r="C2736" s="1"/>
      <c r="D2736" s="1"/>
      <c r="E2736" s="1"/>
      <c r="F2736" s="1"/>
      <c r="G2736" s="1"/>
      <c r="H2736" s="1"/>
    </row>
    <row r="2737" spans="3:8" x14ac:dyDescent="0.2">
      <c r="C2737" s="1"/>
      <c r="D2737" s="1"/>
      <c r="E2737" s="1"/>
      <c r="F2737" s="1"/>
      <c r="G2737" s="1"/>
      <c r="H2737" s="1"/>
    </row>
    <row r="2738" spans="3:8" x14ac:dyDescent="0.2">
      <c r="C2738" s="1"/>
      <c r="D2738" s="1"/>
      <c r="E2738" s="1"/>
      <c r="F2738" s="1"/>
      <c r="G2738" s="1"/>
      <c r="H2738" s="1"/>
    </row>
    <row r="2739" spans="3:8" x14ac:dyDescent="0.2">
      <c r="C2739" s="1"/>
      <c r="D2739" s="1"/>
      <c r="E2739" s="1"/>
      <c r="F2739" s="1"/>
      <c r="G2739" s="1"/>
      <c r="H2739" s="1"/>
    </row>
    <row r="2740" spans="3:8" x14ac:dyDescent="0.2">
      <c r="C2740" s="1"/>
      <c r="D2740" s="1"/>
      <c r="E2740" s="1"/>
      <c r="F2740" s="1"/>
      <c r="G2740" s="1"/>
      <c r="H2740" s="1"/>
    </row>
    <row r="2741" spans="3:8" x14ac:dyDescent="0.2">
      <c r="C2741" s="1"/>
      <c r="D2741" s="1"/>
      <c r="E2741" s="1"/>
      <c r="F2741" s="1"/>
      <c r="G2741" s="1"/>
      <c r="H2741" s="1"/>
    </row>
    <row r="2742" spans="3:8" x14ac:dyDescent="0.2">
      <c r="C2742" s="1"/>
      <c r="D2742" s="1"/>
      <c r="E2742" s="1"/>
      <c r="F2742" s="1"/>
      <c r="G2742" s="1"/>
      <c r="H2742" s="1"/>
    </row>
    <row r="2743" spans="3:8" x14ac:dyDescent="0.2">
      <c r="C2743" s="1"/>
      <c r="D2743" s="1"/>
      <c r="E2743" s="1"/>
      <c r="F2743" s="1"/>
      <c r="G2743" s="1"/>
      <c r="H2743" s="1"/>
    </row>
    <row r="2744" spans="3:8" x14ac:dyDescent="0.2">
      <c r="C2744" s="1"/>
      <c r="D2744" s="1"/>
      <c r="E2744" s="1"/>
      <c r="F2744" s="1"/>
      <c r="G2744" s="1"/>
      <c r="H2744" s="1"/>
    </row>
    <row r="2745" spans="3:8" x14ac:dyDescent="0.2">
      <c r="C2745" s="1"/>
      <c r="D2745" s="1"/>
      <c r="E2745" s="1"/>
      <c r="F2745" s="1"/>
      <c r="G2745" s="1"/>
      <c r="H2745" s="1"/>
    </row>
    <row r="2746" spans="3:8" x14ac:dyDescent="0.2">
      <c r="C2746" s="1"/>
      <c r="D2746" s="1"/>
      <c r="E2746" s="1"/>
      <c r="F2746" s="1"/>
      <c r="G2746" s="1"/>
      <c r="H2746" s="1"/>
    </row>
    <row r="2747" spans="3:8" x14ac:dyDescent="0.2">
      <c r="C2747" s="1"/>
      <c r="D2747" s="1"/>
      <c r="E2747" s="1"/>
      <c r="F2747" s="1"/>
      <c r="G2747" s="1"/>
      <c r="H2747" s="1"/>
    </row>
    <row r="2748" spans="3:8" x14ac:dyDescent="0.2">
      <c r="C2748" s="1"/>
      <c r="D2748" s="1"/>
      <c r="E2748" s="1"/>
      <c r="F2748" s="1"/>
      <c r="G2748" s="1"/>
      <c r="H2748" s="1"/>
    </row>
    <row r="2749" spans="3:8" x14ac:dyDescent="0.2">
      <c r="C2749" s="1"/>
      <c r="D2749" s="1"/>
      <c r="E2749" s="1"/>
      <c r="F2749" s="1"/>
      <c r="G2749" s="1"/>
      <c r="H2749" s="1"/>
    </row>
    <row r="2750" spans="3:8" x14ac:dyDescent="0.2">
      <c r="C2750" s="1"/>
      <c r="D2750" s="1"/>
      <c r="E2750" s="1"/>
      <c r="F2750" s="1"/>
      <c r="G2750" s="1"/>
      <c r="H2750" s="1"/>
    </row>
    <row r="2751" spans="3:8" x14ac:dyDescent="0.2">
      <c r="C2751" s="1"/>
      <c r="D2751" s="1"/>
      <c r="E2751" s="1"/>
      <c r="F2751" s="1"/>
      <c r="G2751" s="1"/>
      <c r="H2751" s="1"/>
    </row>
    <row r="2752" spans="3:8" x14ac:dyDescent="0.2">
      <c r="C2752" s="1"/>
      <c r="D2752" s="1"/>
      <c r="E2752" s="1"/>
      <c r="F2752" s="1"/>
      <c r="G2752" s="1"/>
      <c r="H2752" s="1"/>
    </row>
    <row r="2753" spans="3:8" x14ac:dyDescent="0.2">
      <c r="C2753" s="1"/>
      <c r="D2753" s="1"/>
      <c r="E2753" s="1"/>
      <c r="F2753" s="1"/>
      <c r="G2753" s="1"/>
      <c r="H2753" s="1"/>
    </row>
    <row r="2754" spans="3:8" x14ac:dyDescent="0.2">
      <c r="C2754" s="1"/>
      <c r="D2754" s="1"/>
      <c r="E2754" s="1"/>
      <c r="F2754" s="1"/>
      <c r="G2754" s="1"/>
      <c r="H2754" s="1"/>
    </row>
    <row r="2755" spans="3:8" x14ac:dyDescent="0.2">
      <c r="C2755" s="1"/>
      <c r="D2755" s="1"/>
      <c r="E2755" s="1"/>
      <c r="F2755" s="1"/>
      <c r="G2755" s="1"/>
      <c r="H2755" s="1"/>
    </row>
    <row r="2756" spans="3:8" x14ac:dyDescent="0.2">
      <c r="C2756" s="1"/>
      <c r="D2756" s="1"/>
      <c r="E2756" s="1"/>
      <c r="F2756" s="1"/>
      <c r="G2756" s="1"/>
      <c r="H2756" s="1"/>
    </row>
    <row r="2757" spans="3:8" x14ac:dyDescent="0.2">
      <c r="C2757" s="1"/>
      <c r="D2757" s="1"/>
      <c r="E2757" s="1"/>
      <c r="F2757" s="1"/>
      <c r="G2757" s="1"/>
      <c r="H2757" s="1"/>
    </row>
    <row r="2758" spans="3:8" x14ac:dyDescent="0.2">
      <c r="C2758" s="1"/>
      <c r="D2758" s="1"/>
      <c r="E2758" s="1"/>
      <c r="F2758" s="1"/>
      <c r="G2758" s="1"/>
      <c r="H2758" s="1"/>
    </row>
    <row r="2759" spans="3:8" x14ac:dyDescent="0.2">
      <c r="C2759" s="1"/>
      <c r="D2759" s="1"/>
      <c r="E2759" s="1"/>
      <c r="F2759" s="1"/>
      <c r="G2759" s="1"/>
      <c r="H2759" s="1"/>
    </row>
    <row r="2760" spans="3:8" x14ac:dyDescent="0.2">
      <c r="C2760" s="1"/>
      <c r="D2760" s="1"/>
      <c r="E2760" s="1"/>
      <c r="F2760" s="1"/>
      <c r="G2760" s="1"/>
      <c r="H2760" s="1"/>
    </row>
    <row r="2761" spans="3:8" x14ac:dyDescent="0.2">
      <c r="C2761" s="1"/>
      <c r="D2761" s="1"/>
      <c r="E2761" s="1"/>
      <c r="F2761" s="1"/>
      <c r="G2761" s="1"/>
      <c r="H2761" s="1"/>
    </row>
    <row r="2762" spans="3:8" x14ac:dyDescent="0.2">
      <c r="C2762" s="1"/>
      <c r="D2762" s="1"/>
      <c r="E2762" s="1"/>
      <c r="F2762" s="1"/>
      <c r="G2762" s="1"/>
      <c r="H2762" s="1"/>
    </row>
    <row r="2763" spans="3:8" x14ac:dyDescent="0.2">
      <c r="C2763" s="1"/>
      <c r="D2763" s="1"/>
      <c r="E2763" s="1"/>
      <c r="F2763" s="1"/>
      <c r="G2763" s="1"/>
      <c r="H2763" s="1"/>
    </row>
    <row r="2764" spans="3:8" x14ac:dyDescent="0.2">
      <c r="C2764" s="1"/>
      <c r="D2764" s="1"/>
      <c r="E2764" s="1"/>
      <c r="F2764" s="1"/>
      <c r="G2764" s="1"/>
      <c r="H2764" s="1"/>
    </row>
    <row r="2765" spans="3:8" x14ac:dyDescent="0.2">
      <c r="C2765" s="1"/>
      <c r="D2765" s="1"/>
      <c r="E2765" s="1"/>
      <c r="F2765" s="1"/>
      <c r="G2765" s="1"/>
      <c r="H2765" s="1"/>
    </row>
    <row r="2766" spans="3:8" x14ac:dyDescent="0.2">
      <c r="C2766" s="1"/>
      <c r="D2766" s="1"/>
      <c r="E2766" s="1"/>
      <c r="F2766" s="1"/>
      <c r="G2766" s="1"/>
      <c r="H2766" s="1"/>
    </row>
    <row r="2767" spans="3:8" x14ac:dyDescent="0.2">
      <c r="C2767" s="1"/>
      <c r="D2767" s="1"/>
      <c r="E2767" s="1"/>
      <c r="F2767" s="1"/>
      <c r="G2767" s="1"/>
      <c r="H2767" s="1"/>
    </row>
    <row r="2768" spans="3:8" x14ac:dyDescent="0.2">
      <c r="C2768" s="1"/>
      <c r="D2768" s="1"/>
      <c r="E2768" s="1"/>
      <c r="F2768" s="1"/>
      <c r="G2768" s="1"/>
      <c r="H2768" s="1"/>
    </row>
    <row r="2769" spans="3:8" x14ac:dyDescent="0.2">
      <c r="C2769" s="1"/>
      <c r="D2769" s="1"/>
      <c r="E2769" s="1"/>
      <c r="F2769" s="1"/>
      <c r="G2769" s="1"/>
      <c r="H2769" s="1"/>
    </row>
    <row r="2770" spans="3:8" x14ac:dyDescent="0.2">
      <c r="C2770" s="1"/>
      <c r="D2770" s="1"/>
      <c r="E2770" s="1"/>
      <c r="F2770" s="1"/>
      <c r="G2770" s="1"/>
      <c r="H2770" s="1"/>
    </row>
    <row r="2771" spans="3:8" x14ac:dyDescent="0.2">
      <c r="C2771" s="1"/>
      <c r="D2771" s="1"/>
      <c r="E2771" s="1"/>
      <c r="F2771" s="1"/>
      <c r="G2771" s="1"/>
      <c r="H2771" s="1"/>
    </row>
    <row r="2772" spans="3:8" x14ac:dyDescent="0.2">
      <c r="C2772" s="1"/>
      <c r="D2772" s="1"/>
      <c r="E2772" s="1"/>
      <c r="F2772" s="1"/>
      <c r="G2772" s="1"/>
      <c r="H2772" s="1"/>
    </row>
    <row r="2773" spans="3:8" x14ac:dyDescent="0.2">
      <c r="C2773" s="1"/>
      <c r="D2773" s="1"/>
      <c r="E2773" s="1"/>
      <c r="F2773" s="1"/>
      <c r="G2773" s="1"/>
      <c r="H2773" s="1"/>
    </row>
    <row r="2774" spans="3:8" x14ac:dyDescent="0.2">
      <c r="C2774" s="1"/>
      <c r="D2774" s="1"/>
      <c r="E2774" s="1"/>
      <c r="F2774" s="1"/>
      <c r="G2774" s="1"/>
      <c r="H2774" s="1"/>
    </row>
    <row r="2775" spans="3:8" x14ac:dyDescent="0.2">
      <c r="C2775" s="1"/>
      <c r="D2775" s="1"/>
      <c r="E2775" s="1"/>
      <c r="F2775" s="1"/>
      <c r="G2775" s="1"/>
      <c r="H2775" s="1"/>
    </row>
    <row r="2776" spans="3:8" x14ac:dyDescent="0.2">
      <c r="C2776" s="1"/>
      <c r="D2776" s="1"/>
      <c r="E2776" s="1"/>
      <c r="F2776" s="1"/>
      <c r="G2776" s="1"/>
      <c r="H2776" s="1"/>
    </row>
    <row r="2777" spans="3:8" x14ac:dyDescent="0.2">
      <c r="C2777" s="1"/>
      <c r="D2777" s="1"/>
      <c r="E2777" s="1"/>
      <c r="F2777" s="1"/>
      <c r="G2777" s="1"/>
      <c r="H2777" s="1"/>
    </row>
    <row r="2778" spans="3:8" x14ac:dyDescent="0.2">
      <c r="C2778" s="1"/>
      <c r="D2778" s="1"/>
      <c r="E2778" s="1"/>
      <c r="F2778" s="1"/>
      <c r="G2778" s="1"/>
      <c r="H2778" s="1"/>
    </row>
    <row r="2779" spans="3:8" x14ac:dyDescent="0.2">
      <c r="C2779" s="1"/>
      <c r="D2779" s="1"/>
      <c r="E2779" s="1"/>
      <c r="F2779" s="1"/>
      <c r="G2779" s="1"/>
      <c r="H2779" s="1"/>
    </row>
    <row r="2780" spans="3:8" x14ac:dyDescent="0.2">
      <c r="C2780" s="1"/>
      <c r="D2780" s="1"/>
      <c r="E2780" s="1"/>
      <c r="F2780" s="1"/>
      <c r="G2780" s="1"/>
      <c r="H2780" s="1"/>
    </row>
    <row r="2781" spans="3:8" x14ac:dyDescent="0.2">
      <c r="C2781" s="1"/>
      <c r="D2781" s="1"/>
      <c r="E2781" s="1"/>
      <c r="F2781" s="1"/>
      <c r="G2781" s="1"/>
      <c r="H2781" s="1"/>
    </row>
    <row r="2782" spans="3:8" x14ac:dyDescent="0.2">
      <c r="C2782" s="1"/>
      <c r="D2782" s="1"/>
      <c r="E2782" s="1"/>
      <c r="F2782" s="1"/>
      <c r="G2782" s="1"/>
      <c r="H2782" s="1"/>
    </row>
    <row r="2783" spans="3:8" x14ac:dyDescent="0.2">
      <c r="C2783" s="1"/>
      <c r="D2783" s="1"/>
      <c r="E2783" s="1"/>
      <c r="F2783" s="1"/>
      <c r="G2783" s="1"/>
      <c r="H2783" s="1"/>
    </row>
    <row r="2784" spans="3:8" x14ac:dyDescent="0.2">
      <c r="C2784" s="1"/>
      <c r="D2784" s="1"/>
      <c r="E2784" s="1"/>
      <c r="F2784" s="1"/>
      <c r="G2784" s="1"/>
      <c r="H2784" s="1"/>
    </row>
    <row r="2785" spans="3:8" x14ac:dyDescent="0.2">
      <c r="C2785" s="1"/>
      <c r="D2785" s="1"/>
      <c r="E2785" s="1"/>
      <c r="F2785" s="1"/>
      <c r="G2785" s="1"/>
      <c r="H2785" s="1"/>
    </row>
    <row r="2786" spans="3:8" x14ac:dyDescent="0.2">
      <c r="C2786" s="1"/>
      <c r="D2786" s="1"/>
      <c r="E2786" s="1"/>
      <c r="F2786" s="1"/>
      <c r="G2786" s="1"/>
      <c r="H2786" s="1"/>
    </row>
    <row r="2787" spans="3:8" x14ac:dyDescent="0.2">
      <c r="C2787" s="1"/>
      <c r="D2787" s="1"/>
      <c r="E2787" s="1"/>
      <c r="F2787" s="1"/>
      <c r="G2787" s="1"/>
      <c r="H2787" s="1"/>
    </row>
    <row r="2788" spans="3:8" x14ac:dyDescent="0.2">
      <c r="C2788" s="1"/>
      <c r="D2788" s="1"/>
      <c r="E2788" s="1"/>
      <c r="F2788" s="1"/>
      <c r="G2788" s="1"/>
      <c r="H2788" s="1"/>
    </row>
    <row r="2789" spans="3:8" x14ac:dyDescent="0.2">
      <c r="C2789" s="1"/>
      <c r="D2789" s="1"/>
      <c r="E2789" s="1"/>
      <c r="F2789" s="1"/>
      <c r="G2789" s="1"/>
      <c r="H2789" s="1"/>
    </row>
    <row r="2790" spans="3:8" x14ac:dyDescent="0.2">
      <c r="C2790" s="1"/>
      <c r="D2790" s="1"/>
      <c r="E2790" s="1"/>
      <c r="F2790" s="1"/>
      <c r="G2790" s="1"/>
      <c r="H2790" s="1"/>
    </row>
    <row r="2791" spans="3:8" x14ac:dyDescent="0.2">
      <c r="C2791" s="1"/>
      <c r="D2791" s="1"/>
      <c r="E2791" s="1"/>
      <c r="F2791" s="1"/>
      <c r="G2791" s="1"/>
      <c r="H2791" s="1"/>
    </row>
    <row r="2792" spans="3:8" x14ac:dyDescent="0.2">
      <c r="C2792" s="1"/>
      <c r="D2792" s="1"/>
      <c r="E2792" s="1"/>
      <c r="F2792" s="1"/>
      <c r="G2792" s="1"/>
      <c r="H2792" s="1"/>
    </row>
    <row r="2793" spans="3:8" x14ac:dyDescent="0.2">
      <c r="C2793" s="1"/>
      <c r="D2793" s="1"/>
      <c r="E2793" s="1"/>
      <c r="F2793" s="1"/>
      <c r="G2793" s="1"/>
      <c r="H2793" s="1"/>
    </row>
    <row r="2794" spans="3:8" x14ac:dyDescent="0.2">
      <c r="C2794" s="1"/>
      <c r="D2794" s="1"/>
      <c r="E2794" s="1"/>
      <c r="F2794" s="1"/>
      <c r="G2794" s="1"/>
      <c r="H2794" s="1"/>
    </row>
    <row r="2795" spans="3:8" x14ac:dyDescent="0.2">
      <c r="C2795" s="1"/>
      <c r="D2795" s="1"/>
      <c r="E2795" s="1"/>
      <c r="F2795" s="1"/>
      <c r="G2795" s="1"/>
      <c r="H2795" s="1"/>
    </row>
    <row r="2796" spans="3:8" x14ac:dyDescent="0.2">
      <c r="C2796" s="1"/>
      <c r="D2796" s="1"/>
      <c r="E2796" s="1"/>
      <c r="F2796" s="1"/>
      <c r="G2796" s="1"/>
      <c r="H2796" s="1"/>
    </row>
    <row r="2797" spans="3:8" x14ac:dyDescent="0.2">
      <c r="C2797" s="1"/>
      <c r="D2797" s="1"/>
      <c r="E2797" s="1"/>
      <c r="F2797" s="1"/>
      <c r="G2797" s="1"/>
      <c r="H2797" s="1"/>
    </row>
    <row r="2798" spans="3:8" x14ac:dyDescent="0.2">
      <c r="C2798" s="1"/>
      <c r="D2798" s="1"/>
      <c r="E2798" s="1"/>
      <c r="F2798" s="1"/>
      <c r="G2798" s="1"/>
      <c r="H2798" s="1"/>
    </row>
    <row r="2799" spans="3:8" x14ac:dyDescent="0.2">
      <c r="C2799" s="1"/>
      <c r="D2799" s="1"/>
      <c r="E2799" s="1"/>
      <c r="F2799" s="1"/>
      <c r="G2799" s="1"/>
      <c r="H2799" s="1"/>
    </row>
    <row r="2800" spans="3:8" x14ac:dyDescent="0.2">
      <c r="C2800" s="1"/>
      <c r="D2800" s="1"/>
      <c r="E2800" s="1"/>
      <c r="F2800" s="1"/>
      <c r="G2800" s="1"/>
      <c r="H2800" s="1"/>
    </row>
    <row r="2801" spans="3:8" x14ac:dyDescent="0.2">
      <c r="C2801" s="1"/>
      <c r="D2801" s="1"/>
      <c r="E2801" s="1"/>
      <c r="F2801" s="1"/>
      <c r="G2801" s="1"/>
      <c r="H2801" s="1"/>
    </row>
    <row r="2802" spans="3:8" x14ac:dyDescent="0.2">
      <c r="C2802" s="1"/>
      <c r="D2802" s="1"/>
      <c r="E2802" s="1"/>
      <c r="F2802" s="1"/>
      <c r="G2802" s="1"/>
      <c r="H2802" s="1"/>
    </row>
    <row r="2803" spans="3:8" x14ac:dyDescent="0.2">
      <c r="C2803" s="1"/>
      <c r="D2803" s="1"/>
      <c r="E2803" s="1"/>
      <c r="F2803" s="1"/>
      <c r="G2803" s="1"/>
      <c r="H2803" s="1"/>
    </row>
    <row r="2804" spans="3:8" x14ac:dyDescent="0.2">
      <c r="C2804" s="1"/>
      <c r="D2804" s="1"/>
      <c r="E2804" s="1"/>
      <c r="F2804" s="1"/>
      <c r="G2804" s="1"/>
      <c r="H2804" s="1"/>
    </row>
    <row r="2805" spans="3:8" x14ac:dyDescent="0.2">
      <c r="C2805" s="1"/>
      <c r="D2805" s="1"/>
      <c r="E2805" s="1"/>
      <c r="F2805" s="1"/>
      <c r="G2805" s="1"/>
      <c r="H2805" s="1"/>
    </row>
    <row r="2806" spans="3:8" x14ac:dyDescent="0.2">
      <c r="C2806" s="1"/>
      <c r="D2806" s="1"/>
      <c r="E2806" s="1"/>
      <c r="F2806" s="1"/>
      <c r="G2806" s="1"/>
      <c r="H2806" s="1"/>
    </row>
    <row r="2807" spans="3:8" x14ac:dyDescent="0.2">
      <c r="C2807" s="1"/>
      <c r="D2807" s="1"/>
      <c r="E2807" s="1"/>
      <c r="F2807" s="1"/>
      <c r="G2807" s="1"/>
      <c r="H2807" s="1"/>
    </row>
    <row r="2808" spans="3:8" x14ac:dyDescent="0.2">
      <c r="C2808" s="1"/>
      <c r="D2808" s="1"/>
      <c r="E2808" s="1"/>
      <c r="F2808" s="1"/>
      <c r="G2808" s="1"/>
      <c r="H2808" s="1"/>
    </row>
    <row r="2809" spans="3:8" x14ac:dyDescent="0.2">
      <c r="C2809" s="1"/>
      <c r="D2809" s="1"/>
      <c r="E2809" s="1"/>
      <c r="F2809" s="1"/>
      <c r="G2809" s="1"/>
      <c r="H2809" s="1"/>
    </row>
    <row r="2810" spans="3:8" x14ac:dyDescent="0.2">
      <c r="C2810" s="1"/>
      <c r="D2810" s="1"/>
      <c r="E2810" s="1"/>
      <c r="F2810" s="1"/>
      <c r="G2810" s="1"/>
      <c r="H2810" s="1"/>
    </row>
    <row r="2811" spans="3:8" x14ac:dyDescent="0.2">
      <c r="C2811" s="1"/>
      <c r="D2811" s="1"/>
      <c r="E2811" s="1"/>
      <c r="F2811" s="1"/>
      <c r="G2811" s="1"/>
      <c r="H2811" s="1"/>
    </row>
    <row r="2812" spans="3:8" x14ac:dyDescent="0.2">
      <c r="C2812" s="1"/>
      <c r="D2812" s="1"/>
      <c r="E2812" s="1"/>
      <c r="F2812" s="1"/>
      <c r="G2812" s="1"/>
      <c r="H2812" s="1"/>
    </row>
    <row r="2813" spans="3:8" x14ac:dyDescent="0.2">
      <c r="C2813" s="1"/>
      <c r="D2813" s="1"/>
      <c r="E2813" s="1"/>
      <c r="F2813" s="1"/>
      <c r="G2813" s="1"/>
      <c r="H2813" s="1"/>
    </row>
    <row r="2814" spans="3:8" x14ac:dyDescent="0.2">
      <c r="C2814" s="1"/>
      <c r="D2814" s="1"/>
      <c r="E2814" s="1"/>
      <c r="F2814" s="1"/>
      <c r="G2814" s="1"/>
      <c r="H2814" s="1"/>
    </row>
    <row r="2815" spans="3:8" x14ac:dyDescent="0.2">
      <c r="C2815" s="1"/>
      <c r="D2815" s="1"/>
      <c r="E2815" s="1"/>
      <c r="F2815" s="1"/>
      <c r="G2815" s="1"/>
      <c r="H2815" s="1"/>
    </row>
    <row r="2816" spans="3:8" x14ac:dyDescent="0.2">
      <c r="C2816" s="1"/>
      <c r="D2816" s="1"/>
      <c r="E2816" s="1"/>
      <c r="F2816" s="1"/>
      <c r="G2816" s="1"/>
      <c r="H2816" s="1"/>
    </row>
    <row r="2817" spans="3:8" x14ac:dyDescent="0.2">
      <c r="C2817" s="1"/>
      <c r="D2817" s="1"/>
      <c r="E2817" s="1"/>
      <c r="F2817" s="1"/>
      <c r="G2817" s="1"/>
      <c r="H2817" s="1"/>
    </row>
    <row r="2818" spans="3:8" x14ac:dyDescent="0.2">
      <c r="C2818" s="1"/>
      <c r="D2818" s="1"/>
      <c r="E2818" s="1"/>
      <c r="F2818" s="1"/>
      <c r="G2818" s="1"/>
      <c r="H2818" s="1"/>
    </row>
    <row r="2819" spans="3:8" x14ac:dyDescent="0.2">
      <c r="C2819" s="1"/>
      <c r="D2819" s="1"/>
      <c r="E2819" s="1"/>
      <c r="F2819" s="1"/>
      <c r="G2819" s="1"/>
      <c r="H2819" s="1"/>
    </row>
    <row r="2820" spans="3:8" x14ac:dyDescent="0.2">
      <c r="C2820" s="1"/>
      <c r="D2820" s="1"/>
      <c r="E2820" s="1"/>
      <c r="F2820" s="1"/>
      <c r="G2820" s="1"/>
      <c r="H2820" s="1"/>
    </row>
    <row r="2821" spans="3:8" x14ac:dyDescent="0.2">
      <c r="C2821" s="1"/>
      <c r="D2821" s="1"/>
      <c r="E2821" s="1"/>
      <c r="F2821" s="1"/>
      <c r="G2821" s="1"/>
      <c r="H2821" s="1"/>
    </row>
    <row r="2822" spans="3:8" x14ac:dyDescent="0.2">
      <c r="C2822" s="1"/>
      <c r="D2822" s="1"/>
      <c r="E2822" s="1"/>
      <c r="F2822" s="1"/>
      <c r="G2822" s="1"/>
      <c r="H2822" s="1"/>
    </row>
    <row r="2823" spans="3:8" x14ac:dyDescent="0.2">
      <c r="C2823" s="1"/>
      <c r="D2823" s="1"/>
      <c r="E2823" s="1"/>
      <c r="F2823" s="1"/>
      <c r="G2823" s="1"/>
      <c r="H2823" s="1"/>
    </row>
    <row r="2824" spans="3:8" x14ac:dyDescent="0.2">
      <c r="C2824" s="1"/>
      <c r="D2824" s="1"/>
      <c r="E2824" s="1"/>
      <c r="F2824" s="1"/>
      <c r="G2824" s="1"/>
      <c r="H2824" s="1"/>
    </row>
    <row r="2825" spans="3:8" x14ac:dyDescent="0.2">
      <c r="C2825" s="1"/>
      <c r="D2825" s="1"/>
      <c r="E2825" s="1"/>
      <c r="F2825" s="1"/>
      <c r="G2825" s="1"/>
      <c r="H2825" s="1"/>
    </row>
    <row r="2826" spans="3:8" x14ac:dyDescent="0.2">
      <c r="C2826" s="1"/>
      <c r="D2826" s="1"/>
      <c r="E2826" s="1"/>
      <c r="F2826" s="1"/>
      <c r="G2826" s="1"/>
      <c r="H2826" s="1"/>
    </row>
    <row r="2827" spans="3:8" x14ac:dyDescent="0.2">
      <c r="C2827" s="1"/>
      <c r="D2827" s="1"/>
      <c r="E2827" s="1"/>
      <c r="F2827" s="1"/>
      <c r="G2827" s="1"/>
      <c r="H2827" s="1"/>
    </row>
    <row r="2828" spans="3:8" x14ac:dyDescent="0.2">
      <c r="C2828" s="1"/>
      <c r="D2828" s="1"/>
      <c r="E2828" s="1"/>
      <c r="F2828" s="1"/>
      <c r="G2828" s="1"/>
      <c r="H2828" s="1"/>
    </row>
    <row r="2829" spans="3:8" x14ac:dyDescent="0.2">
      <c r="C2829" s="1"/>
      <c r="D2829" s="1"/>
      <c r="E2829" s="1"/>
      <c r="F2829" s="1"/>
      <c r="G2829" s="1"/>
      <c r="H2829" s="1"/>
    </row>
    <row r="2830" spans="3:8" x14ac:dyDescent="0.2">
      <c r="C2830" s="1"/>
      <c r="D2830" s="1"/>
      <c r="E2830" s="1"/>
      <c r="F2830" s="1"/>
      <c r="G2830" s="1"/>
      <c r="H2830" s="1"/>
    </row>
    <row r="2831" spans="3:8" x14ac:dyDescent="0.2">
      <c r="C2831" s="1"/>
      <c r="D2831" s="1"/>
      <c r="E2831" s="1"/>
      <c r="F2831" s="1"/>
      <c r="G2831" s="1"/>
      <c r="H2831" s="1"/>
    </row>
    <row r="2832" spans="3:8" x14ac:dyDescent="0.2">
      <c r="C2832" s="1"/>
      <c r="D2832" s="1"/>
      <c r="E2832" s="1"/>
      <c r="F2832" s="1"/>
      <c r="G2832" s="1"/>
      <c r="H2832" s="1"/>
    </row>
    <row r="2833" spans="3:8" x14ac:dyDescent="0.2">
      <c r="C2833" s="1"/>
      <c r="D2833" s="1"/>
      <c r="E2833" s="1"/>
      <c r="F2833" s="1"/>
      <c r="G2833" s="1"/>
      <c r="H2833" s="1"/>
    </row>
    <row r="2834" spans="3:8" x14ac:dyDescent="0.2">
      <c r="C2834" s="1"/>
      <c r="D2834" s="1"/>
      <c r="E2834" s="1"/>
      <c r="F2834" s="1"/>
      <c r="G2834" s="1"/>
      <c r="H2834" s="1"/>
    </row>
    <row r="2835" spans="3:8" x14ac:dyDescent="0.2">
      <c r="C2835" s="1"/>
      <c r="D2835" s="1"/>
      <c r="E2835" s="1"/>
      <c r="F2835" s="1"/>
      <c r="G2835" s="1"/>
      <c r="H2835" s="1"/>
    </row>
    <row r="2836" spans="3:8" x14ac:dyDescent="0.2">
      <c r="C2836" s="1"/>
      <c r="D2836" s="1"/>
      <c r="E2836" s="1"/>
      <c r="F2836" s="1"/>
      <c r="G2836" s="1"/>
      <c r="H2836" s="1"/>
    </row>
    <row r="2837" spans="3:8" x14ac:dyDescent="0.2">
      <c r="C2837" s="1"/>
      <c r="D2837" s="1"/>
      <c r="E2837" s="1"/>
      <c r="F2837" s="1"/>
      <c r="G2837" s="1"/>
      <c r="H2837" s="1"/>
    </row>
    <row r="2838" spans="3:8" x14ac:dyDescent="0.2">
      <c r="C2838" s="1"/>
      <c r="D2838" s="1"/>
      <c r="E2838" s="1"/>
      <c r="F2838" s="1"/>
      <c r="G2838" s="1"/>
      <c r="H2838" s="1"/>
    </row>
    <row r="2839" spans="3:8" x14ac:dyDescent="0.2">
      <c r="C2839" s="1"/>
      <c r="D2839" s="1"/>
      <c r="E2839" s="1"/>
      <c r="F2839" s="1"/>
      <c r="G2839" s="1"/>
      <c r="H2839" s="1"/>
    </row>
    <row r="2840" spans="3:8" x14ac:dyDescent="0.2">
      <c r="C2840" s="1"/>
      <c r="D2840" s="1"/>
      <c r="E2840" s="1"/>
      <c r="F2840" s="1"/>
      <c r="G2840" s="1"/>
      <c r="H2840" s="1"/>
    </row>
    <row r="2841" spans="3:8" x14ac:dyDescent="0.2">
      <c r="C2841" s="1"/>
      <c r="D2841" s="1"/>
      <c r="E2841" s="1"/>
      <c r="F2841" s="1"/>
      <c r="G2841" s="1"/>
      <c r="H2841" s="1"/>
    </row>
    <row r="2842" spans="3:8" x14ac:dyDescent="0.2">
      <c r="C2842" s="1"/>
      <c r="D2842" s="1"/>
      <c r="E2842" s="1"/>
      <c r="F2842" s="1"/>
      <c r="G2842" s="1"/>
      <c r="H2842" s="1"/>
    </row>
    <row r="2843" spans="3:8" x14ac:dyDescent="0.2">
      <c r="C2843" s="1"/>
      <c r="D2843" s="1"/>
      <c r="E2843" s="1"/>
      <c r="F2843" s="1"/>
      <c r="G2843" s="1"/>
      <c r="H2843" s="1"/>
    </row>
    <row r="2844" spans="3:8" x14ac:dyDescent="0.2">
      <c r="C2844" s="1"/>
      <c r="D2844" s="1"/>
      <c r="E2844" s="1"/>
      <c r="F2844" s="1"/>
      <c r="G2844" s="1"/>
      <c r="H2844" s="1"/>
    </row>
    <row r="2845" spans="3:8" x14ac:dyDescent="0.2">
      <c r="C2845" s="1"/>
      <c r="D2845" s="1"/>
      <c r="E2845" s="1"/>
      <c r="F2845" s="1"/>
      <c r="G2845" s="1"/>
      <c r="H2845" s="1"/>
    </row>
    <row r="2846" spans="3:8" x14ac:dyDescent="0.2">
      <c r="C2846" s="1"/>
      <c r="D2846" s="1"/>
      <c r="E2846" s="1"/>
      <c r="F2846" s="1"/>
      <c r="G2846" s="1"/>
      <c r="H2846" s="1"/>
    </row>
    <row r="2847" spans="3:8" x14ac:dyDescent="0.2">
      <c r="C2847" s="1"/>
      <c r="D2847" s="1"/>
      <c r="E2847" s="1"/>
      <c r="F2847" s="1"/>
      <c r="G2847" s="1"/>
      <c r="H2847" s="1"/>
    </row>
    <row r="2848" spans="3:8" x14ac:dyDescent="0.2">
      <c r="C2848" s="1"/>
      <c r="D2848" s="1"/>
      <c r="E2848" s="1"/>
      <c r="F2848" s="1"/>
      <c r="G2848" s="1"/>
      <c r="H2848" s="1"/>
    </row>
    <row r="2849" spans="3:8" x14ac:dyDescent="0.2">
      <c r="C2849" s="1"/>
      <c r="D2849" s="1"/>
      <c r="E2849" s="1"/>
      <c r="F2849" s="1"/>
      <c r="G2849" s="1"/>
      <c r="H2849" s="1"/>
    </row>
    <row r="2850" spans="3:8" x14ac:dyDescent="0.2">
      <c r="C2850" s="1"/>
      <c r="D2850" s="1"/>
      <c r="E2850" s="1"/>
      <c r="F2850" s="1"/>
      <c r="G2850" s="1"/>
      <c r="H2850" s="1"/>
    </row>
    <row r="2851" spans="3:8" x14ac:dyDescent="0.2">
      <c r="C2851" s="1"/>
      <c r="D2851" s="1"/>
      <c r="E2851" s="1"/>
      <c r="F2851" s="1"/>
      <c r="G2851" s="1"/>
      <c r="H2851" s="1"/>
    </row>
    <row r="2852" spans="3:8" x14ac:dyDescent="0.2">
      <c r="C2852" s="1"/>
      <c r="D2852" s="1"/>
      <c r="E2852" s="1"/>
      <c r="F2852" s="1"/>
      <c r="G2852" s="1"/>
      <c r="H2852" s="1"/>
    </row>
    <row r="2853" spans="3:8" x14ac:dyDescent="0.2">
      <c r="C2853" s="1"/>
      <c r="D2853" s="1"/>
      <c r="E2853" s="1"/>
      <c r="F2853" s="1"/>
      <c r="G2853" s="1"/>
      <c r="H2853" s="1"/>
    </row>
    <row r="2854" spans="3:8" x14ac:dyDescent="0.2">
      <c r="C2854" s="1"/>
      <c r="D2854" s="1"/>
      <c r="E2854" s="1"/>
      <c r="F2854" s="1"/>
      <c r="G2854" s="1"/>
      <c r="H2854" s="1"/>
    </row>
    <row r="2855" spans="3:8" x14ac:dyDescent="0.2">
      <c r="C2855" s="1"/>
      <c r="D2855" s="1"/>
      <c r="E2855" s="1"/>
      <c r="F2855" s="1"/>
      <c r="G2855" s="1"/>
      <c r="H2855" s="1"/>
    </row>
    <row r="2856" spans="3:8" x14ac:dyDescent="0.2">
      <c r="C2856" s="1"/>
      <c r="D2856" s="1"/>
      <c r="E2856" s="1"/>
      <c r="F2856" s="1"/>
      <c r="G2856" s="1"/>
      <c r="H2856" s="1"/>
    </row>
    <row r="2857" spans="3:8" x14ac:dyDescent="0.2">
      <c r="C2857" s="1"/>
      <c r="D2857" s="1"/>
      <c r="E2857" s="1"/>
      <c r="F2857" s="1"/>
      <c r="G2857" s="1"/>
      <c r="H2857" s="1"/>
    </row>
    <row r="2858" spans="3:8" x14ac:dyDescent="0.2">
      <c r="C2858" s="1"/>
      <c r="D2858" s="1"/>
      <c r="E2858" s="1"/>
      <c r="F2858" s="1"/>
      <c r="G2858" s="1"/>
      <c r="H2858" s="1"/>
    </row>
    <row r="2859" spans="3:8" x14ac:dyDescent="0.2">
      <c r="C2859" s="1"/>
      <c r="D2859" s="1"/>
      <c r="E2859" s="1"/>
      <c r="F2859" s="1"/>
      <c r="G2859" s="1"/>
      <c r="H2859" s="1"/>
    </row>
    <row r="2860" spans="3:8" x14ac:dyDescent="0.2">
      <c r="C2860" s="1"/>
      <c r="D2860" s="1"/>
      <c r="E2860" s="1"/>
      <c r="F2860" s="1"/>
      <c r="G2860" s="1"/>
      <c r="H2860" s="1"/>
    </row>
    <row r="2861" spans="3:8" x14ac:dyDescent="0.2">
      <c r="C2861" s="1"/>
      <c r="D2861" s="1"/>
      <c r="E2861" s="1"/>
      <c r="F2861" s="1"/>
      <c r="G2861" s="1"/>
      <c r="H2861" s="1"/>
    </row>
    <row r="2862" spans="3:8" x14ac:dyDescent="0.2">
      <c r="C2862" s="1"/>
      <c r="D2862" s="1"/>
      <c r="E2862" s="1"/>
      <c r="F2862" s="1"/>
      <c r="G2862" s="1"/>
      <c r="H2862" s="1"/>
    </row>
    <row r="2863" spans="3:8" x14ac:dyDescent="0.2">
      <c r="C2863" s="1"/>
      <c r="D2863" s="1"/>
      <c r="E2863" s="1"/>
      <c r="F2863" s="1"/>
      <c r="G2863" s="1"/>
      <c r="H2863" s="1"/>
    </row>
    <row r="2864" spans="3:8" x14ac:dyDescent="0.2">
      <c r="C2864" s="1"/>
      <c r="D2864" s="1"/>
      <c r="E2864" s="1"/>
      <c r="F2864" s="1"/>
      <c r="G2864" s="1"/>
      <c r="H2864" s="1"/>
    </row>
    <row r="2865" spans="3:8" x14ac:dyDescent="0.2">
      <c r="C2865" s="1"/>
      <c r="D2865" s="1"/>
      <c r="E2865" s="1"/>
      <c r="F2865" s="1"/>
      <c r="G2865" s="1"/>
      <c r="H2865" s="1"/>
    </row>
    <row r="2866" spans="3:8" x14ac:dyDescent="0.2">
      <c r="C2866" s="1"/>
      <c r="D2866" s="1"/>
      <c r="E2866" s="1"/>
      <c r="F2866" s="1"/>
      <c r="G2866" s="1"/>
      <c r="H2866" s="1"/>
    </row>
    <row r="2867" spans="3:8" x14ac:dyDescent="0.2">
      <c r="C2867" s="1"/>
      <c r="D2867" s="1"/>
      <c r="E2867" s="1"/>
      <c r="F2867" s="1"/>
      <c r="G2867" s="1"/>
      <c r="H2867" s="1"/>
    </row>
    <row r="2868" spans="3:8" x14ac:dyDescent="0.2">
      <c r="C2868" s="1"/>
      <c r="D2868" s="1"/>
      <c r="E2868" s="1"/>
      <c r="F2868" s="1"/>
      <c r="G2868" s="1"/>
      <c r="H2868" s="1"/>
    </row>
    <row r="2869" spans="3:8" x14ac:dyDescent="0.2">
      <c r="C2869" s="1"/>
      <c r="D2869" s="1"/>
      <c r="E2869" s="1"/>
      <c r="F2869" s="1"/>
      <c r="G2869" s="1"/>
      <c r="H2869" s="1"/>
    </row>
    <row r="2870" spans="3:8" x14ac:dyDescent="0.2">
      <c r="C2870" s="1"/>
      <c r="D2870" s="1"/>
      <c r="E2870" s="1"/>
      <c r="F2870" s="1"/>
      <c r="G2870" s="1"/>
      <c r="H2870" s="1"/>
    </row>
    <row r="2871" spans="3:8" x14ac:dyDescent="0.2">
      <c r="C2871" s="1"/>
      <c r="D2871" s="1"/>
      <c r="E2871" s="1"/>
      <c r="F2871" s="1"/>
      <c r="G2871" s="1"/>
      <c r="H2871" s="1"/>
    </row>
    <row r="2872" spans="3:8" x14ac:dyDescent="0.2">
      <c r="C2872" s="1"/>
      <c r="D2872" s="1"/>
      <c r="E2872" s="1"/>
      <c r="F2872" s="1"/>
      <c r="G2872" s="1"/>
      <c r="H2872" s="1"/>
    </row>
    <row r="2873" spans="3:8" x14ac:dyDescent="0.2">
      <c r="C2873" s="1"/>
      <c r="D2873" s="1"/>
      <c r="E2873" s="1"/>
      <c r="F2873" s="1"/>
      <c r="G2873" s="1"/>
      <c r="H2873" s="1"/>
    </row>
    <row r="2874" spans="3:8" x14ac:dyDescent="0.2">
      <c r="C2874" s="1"/>
      <c r="D2874" s="1"/>
      <c r="E2874" s="1"/>
      <c r="F2874" s="1"/>
      <c r="G2874" s="1"/>
      <c r="H2874" s="1"/>
    </row>
    <row r="2875" spans="3:8" x14ac:dyDescent="0.2">
      <c r="C2875" s="1"/>
      <c r="D2875" s="1"/>
      <c r="E2875" s="1"/>
      <c r="F2875" s="1"/>
      <c r="G2875" s="1"/>
      <c r="H2875" s="1"/>
    </row>
    <row r="2876" spans="3:8" x14ac:dyDescent="0.2">
      <c r="C2876" s="1"/>
      <c r="D2876" s="1"/>
      <c r="E2876" s="1"/>
      <c r="F2876" s="1"/>
      <c r="G2876" s="1"/>
      <c r="H2876" s="1"/>
    </row>
    <row r="2877" spans="3:8" x14ac:dyDescent="0.2">
      <c r="C2877" s="1"/>
      <c r="D2877" s="1"/>
      <c r="E2877" s="1"/>
      <c r="F2877" s="1"/>
      <c r="G2877" s="1"/>
      <c r="H2877" s="1"/>
    </row>
    <row r="2878" spans="3:8" x14ac:dyDescent="0.2">
      <c r="C2878" s="1"/>
      <c r="D2878" s="1"/>
      <c r="E2878" s="1"/>
      <c r="F2878" s="1"/>
      <c r="G2878" s="1"/>
      <c r="H2878" s="1"/>
    </row>
    <row r="2879" spans="3:8" x14ac:dyDescent="0.2">
      <c r="C2879" s="1"/>
      <c r="D2879" s="1"/>
      <c r="E2879" s="1"/>
      <c r="F2879" s="1"/>
      <c r="G2879" s="1"/>
      <c r="H2879" s="1"/>
    </row>
    <row r="2880" spans="3:8" x14ac:dyDescent="0.2">
      <c r="C2880" s="1"/>
      <c r="D2880" s="1"/>
      <c r="E2880" s="1"/>
      <c r="F2880" s="1"/>
      <c r="G2880" s="1"/>
      <c r="H2880" s="1"/>
    </row>
    <row r="2881" spans="3:8" x14ac:dyDescent="0.2">
      <c r="C2881" s="1"/>
      <c r="D2881" s="1"/>
      <c r="E2881" s="1"/>
      <c r="F2881" s="1"/>
      <c r="G2881" s="1"/>
      <c r="H2881" s="1"/>
    </row>
    <row r="2882" spans="3:8" x14ac:dyDescent="0.2">
      <c r="C2882" s="1"/>
      <c r="D2882" s="1"/>
      <c r="E2882" s="1"/>
      <c r="F2882" s="1"/>
      <c r="G2882" s="1"/>
      <c r="H2882" s="1"/>
    </row>
    <row r="2883" spans="3:8" x14ac:dyDescent="0.2">
      <c r="C2883" s="1"/>
      <c r="D2883" s="1"/>
      <c r="E2883" s="1"/>
      <c r="F2883" s="1"/>
      <c r="G2883" s="1"/>
      <c r="H2883" s="1"/>
    </row>
    <row r="2884" spans="3:8" x14ac:dyDescent="0.2">
      <c r="C2884" s="1"/>
      <c r="D2884" s="1"/>
      <c r="E2884" s="1"/>
      <c r="F2884" s="1"/>
      <c r="G2884" s="1"/>
      <c r="H2884" s="1"/>
    </row>
    <row r="2885" spans="3:8" x14ac:dyDescent="0.2">
      <c r="C2885" s="1"/>
      <c r="D2885" s="1"/>
      <c r="E2885" s="1"/>
      <c r="F2885" s="1"/>
      <c r="G2885" s="1"/>
      <c r="H2885" s="1"/>
    </row>
    <row r="2886" spans="3:8" x14ac:dyDescent="0.2">
      <c r="C2886" s="1"/>
      <c r="D2886" s="1"/>
      <c r="E2886" s="1"/>
      <c r="F2886" s="1"/>
      <c r="G2886" s="1"/>
      <c r="H2886" s="1"/>
    </row>
    <row r="2887" spans="3:8" x14ac:dyDescent="0.2">
      <c r="C2887" s="1"/>
      <c r="D2887" s="1"/>
      <c r="E2887" s="1"/>
      <c r="F2887" s="1"/>
      <c r="G2887" s="1"/>
      <c r="H2887" s="1"/>
    </row>
    <row r="2888" spans="3:8" x14ac:dyDescent="0.2">
      <c r="C2888" s="1"/>
      <c r="D2888" s="1"/>
      <c r="E2888" s="1"/>
      <c r="F2888" s="1"/>
      <c r="G2888" s="1"/>
      <c r="H2888" s="1"/>
    </row>
    <row r="2889" spans="3:8" x14ac:dyDescent="0.2">
      <c r="C2889" s="1"/>
      <c r="D2889" s="1"/>
      <c r="E2889" s="1"/>
      <c r="F2889" s="1"/>
      <c r="G2889" s="1"/>
      <c r="H2889" s="1"/>
    </row>
    <row r="2890" spans="3:8" x14ac:dyDescent="0.2">
      <c r="C2890" s="1"/>
      <c r="D2890" s="1"/>
      <c r="E2890" s="1"/>
      <c r="F2890" s="1"/>
      <c r="G2890" s="1"/>
      <c r="H2890" s="1"/>
    </row>
    <row r="2891" spans="3:8" x14ac:dyDescent="0.2">
      <c r="C2891" s="1"/>
      <c r="D2891" s="1"/>
      <c r="E2891" s="1"/>
      <c r="F2891" s="1"/>
      <c r="G2891" s="1"/>
      <c r="H2891" s="1"/>
    </row>
    <row r="2892" spans="3:8" x14ac:dyDescent="0.2">
      <c r="C2892" s="1"/>
      <c r="D2892" s="1"/>
      <c r="E2892" s="1"/>
      <c r="F2892" s="1"/>
      <c r="G2892" s="1"/>
      <c r="H2892" s="1"/>
    </row>
    <row r="2893" spans="3:8" x14ac:dyDescent="0.2">
      <c r="C2893" s="1"/>
      <c r="D2893" s="1"/>
      <c r="E2893" s="1"/>
      <c r="F2893" s="1"/>
      <c r="G2893" s="1"/>
      <c r="H2893" s="1"/>
    </row>
    <row r="2894" spans="3:8" x14ac:dyDescent="0.2">
      <c r="C2894" s="1"/>
      <c r="D2894" s="1"/>
      <c r="E2894" s="1"/>
      <c r="F2894" s="1"/>
      <c r="G2894" s="1"/>
      <c r="H2894" s="1"/>
    </row>
    <row r="2895" spans="3:8" x14ac:dyDescent="0.2">
      <c r="C2895" s="1"/>
      <c r="D2895" s="1"/>
      <c r="E2895" s="1"/>
      <c r="F2895" s="1"/>
      <c r="G2895" s="1"/>
      <c r="H2895" s="1"/>
    </row>
    <row r="2896" spans="3:8" x14ac:dyDescent="0.2">
      <c r="C2896" s="1"/>
      <c r="D2896" s="1"/>
      <c r="E2896" s="1"/>
      <c r="F2896" s="1"/>
      <c r="G2896" s="1"/>
      <c r="H2896" s="1"/>
    </row>
    <row r="2897" spans="3:8" x14ac:dyDescent="0.2">
      <c r="C2897" s="1"/>
      <c r="D2897" s="1"/>
      <c r="E2897" s="1"/>
      <c r="F2897" s="1"/>
      <c r="G2897" s="1"/>
      <c r="H2897" s="1"/>
    </row>
    <row r="2898" spans="3:8" x14ac:dyDescent="0.2">
      <c r="C2898" s="1"/>
      <c r="D2898" s="1"/>
      <c r="E2898" s="1"/>
      <c r="F2898" s="1"/>
      <c r="G2898" s="1"/>
      <c r="H2898" s="1"/>
    </row>
    <row r="2899" spans="3:8" x14ac:dyDescent="0.2">
      <c r="C2899" s="1"/>
      <c r="D2899" s="1"/>
      <c r="E2899" s="1"/>
      <c r="F2899" s="1"/>
      <c r="G2899" s="1"/>
      <c r="H2899" s="1"/>
    </row>
    <row r="2900" spans="3:8" x14ac:dyDescent="0.2">
      <c r="C2900" s="1"/>
      <c r="D2900" s="1"/>
      <c r="E2900" s="1"/>
      <c r="F2900" s="1"/>
      <c r="G2900" s="1"/>
      <c r="H2900" s="1"/>
    </row>
    <row r="2901" spans="3:8" x14ac:dyDescent="0.2">
      <c r="C2901" s="1"/>
      <c r="D2901" s="1"/>
      <c r="E2901" s="1"/>
      <c r="F2901" s="1"/>
      <c r="G2901" s="1"/>
      <c r="H2901" s="1"/>
    </row>
  </sheetData>
  <sheetProtection password="BD17" sheet="1" objects="1" scenarios="1" autoFilter="0"/>
  <autoFilter ref="L18:L173" xr:uid="{00000000-0009-0000-0000-000003000000}"/>
  <mergeCells count="365">
    <mergeCell ref="D170:I170"/>
    <mergeCell ref="D166:E166"/>
    <mergeCell ref="F166:G166"/>
    <mergeCell ref="H166:I166"/>
    <mergeCell ref="D167:E167"/>
    <mergeCell ref="F167:G167"/>
    <mergeCell ref="H167:I167"/>
    <mergeCell ref="D168:E168"/>
    <mergeCell ref="F168:G168"/>
    <mergeCell ref="H168:I168"/>
    <mergeCell ref="D169:E169"/>
    <mergeCell ref="F169:G169"/>
    <mergeCell ref="H169:I169"/>
    <mergeCell ref="F162:G162"/>
    <mergeCell ref="H162:I162"/>
    <mergeCell ref="F163:G163"/>
    <mergeCell ref="H163:I163"/>
    <mergeCell ref="D164:E164"/>
    <mergeCell ref="F164:G164"/>
    <mergeCell ref="H164:I164"/>
    <mergeCell ref="D165:E165"/>
    <mergeCell ref="F165:G165"/>
    <mergeCell ref="H165:I165"/>
    <mergeCell ref="D154:E154"/>
    <mergeCell ref="F154:G154"/>
    <mergeCell ref="H154:I154"/>
    <mergeCell ref="D155:E155"/>
    <mergeCell ref="F155:G155"/>
    <mergeCell ref="H155:I155"/>
    <mergeCell ref="D160:I160"/>
    <mergeCell ref="D156:E156"/>
    <mergeCell ref="F156:G156"/>
    <mergeCell ref="H156:I156"/>
    <mergeCell ref="D157:E157"/>
    <mergeCell ref="F157:G157"/>
    <mergeCell ref="H157:I157"/>
    <mergeCell ref="D158:E158"/>
    <mergeCell ref="F158:G158"/>
    <mergeCell ref="H158:I158"/>
    <mergeCell ref="D159:E159"/>
    <mergeCell ref="F159:G159"/>
    <mergeCell ref="H159:I159"/>
    <mergeCell ref="D26:E26"/>
    <mergeCell ref="F26:G26"/>
    <mergeCell ref="H26:I26"/>
    <mergeCell ref="D27:E27"/>
    <mergeCell ref="F27:G27"/>
    <mergeCell ref="H27:I27"/>
    <mergeCell ref="H144:I144"/>
    <mergeCell ref="D145:E145"/>
    <mergeCell ref="F145:G145"/>
    <mergeCell ref="H145:I145"/>
    <mergeCell ref="D30:E30"/>
    <mergeCell ref="F30:G30"/>
    <mergeCell ref="H30:I30"/>
    <mergeCell ref="D31:E31"/>
    <mergeCell ref="F31:G31"/>
    <mergeCell ref="H31:I31"/>
    <mergeCell ref="D28:E28"/>
    <mergeCell ref="F28:G28"/>
    <mergeCell ref="H28:I28"/>
    <mergeCell ref="D29:E29"/>
    <mergeCell ref="F29:G29"/>
    <mergeCell ref="H29:I29"/>
    <mergeCell ref="D34:E34"/>
    <mergeCell ref="F34:G34"/>
    <mergeCell ref="H34:I34"/>
    <mergeCell ref="D35:E35"/>
    <mergeCell ref="F35:G35"/>
    <mergeCell ref="H35:I35"/>
    <mergeCell ref="D32:E32"/>
    <mergeCell ref="F32:G32"/>
    <mergeCell ref="H32:I32"/>
    <mergeCell ref="D33:E33"/>
    <mergeCell ref="F33:G33"/>
    <mergeCell ref="H33:I33"/>
    <mergeCell ref="D38:E38"/>
    <mergeCell ref="F38:G38"/>
    <mergeCell ref="H38:I38"/>
    <mergeCell ref="D39:E39"/>
    <mergeCell ref="F39:G39"/>
    <mergeCell ref="H39:I39"/>
    <mergeCell ref="D36:E36"/>
    <mergeCell ref="F36:G36"/>
    <mergeCell ref="H36:I36"/>
    <mergeCell ref="D37:E37"/>
    <mergeCell ref="F37:G37"/>
    <mergeCell ref="H37:I37"/>
    <mergeCell ref="D44:E44"/>
    <mergeCell ref="F44:G44"/>
    <mergeCell ref="H44:I44"/>
    <mergeCell ref="D45:E45"/>
    <mergeCell ref="F45:G45"/>
    <mergeCell ref="H45:I45"/>
    <mergeCell ref="D46:E46"/>
    <mergeCell ref="D40:E40"/>
    <mergeCell ref="F40:G40"/>
    <mergeCell ref="H40:I40"/>
    <mergeCell ref="F42:G42"/>
    <mergeCell ref="H42:I42"/>
    <mergeCell ref="F43:G43"/>
    <mergeCell ref="H43:I43"/>
    <mergeCell ref="D50:I50"/>
    <mergeCell ref="D58:E58"/>
    <mergeCell ref="F58:G58"/>
    <mergeCell ref="H58:I58"/>
    <mergeCell ref="D54:E54"/>
    <mergeCell ref="F54:G54"/>
    <mergeCell ref="F46:G46"/>
    <mergeCell ref="H46:I46"/>
    <mergeCell ref="D47:E47"/>
    <mergeCell ref="F47:G47"/>
    <mergeCell ref="H47:I47"/>
    <mergeCell ref="D49:E49"/>
    <mergeCell ref="F49:G49"/>
    <mergeCell ref="H49:I49"/>
    <mergeCell ref="D48:E48"/>
    <mergeCell ref="F48:G48"/>
    <mergeCell ref="H48:I48"/>
    <mergeCell ref="H54:I54"/>
    <mergeCell ref="D55:E55"/>
    <mergeCell ref="F55:G55"/>
    <mergeCell ref="H55:I55"/>
    <mergeCell ref="D56:E56"/>
    <mergeCell ref="F56:G56"/>
    <mergeCell ref="H56:I56"/>
    <mergeCell ref="F52:G52"/>
    <mergeCell ref="H52:I52"/>
    <mergeCell ref="F53:G53"/>
    <mergeCell ref="H53:I53"/>
    <mergeCell ref="D60:I60"/>
    <mergeCell ref="D68:E68"/>
    <mergeCell ref="F68:G68"/>
    <mergeCell ref="H68:I68"/>
    <mergeCell ref="D64:E64"/>
    <mergeCell ref="F64:G64"/>
    <mergeCell ref="D57:E57"/>
    <mergeCell ref="F57:G57"/>
    <mergeCell ref="H57:I57"/>
    <mergeCell ref="D59:E59"/>
    <mergeCell ref="F59:G59"/>
    <mergeCell ref="H59:I59"/>
    <mergeCell ref="H64:I64"/>
    <mergeCell ref="D65:E65"/>
    <mergeCell ref="F65:G65"/>
    <mergeCell ref="H65:I65"/>
    <mergeCell ref="D66:E66"/>
    <mergeCell ref="F66:G66"/>
    <mergeCell ref="H66:I66"/>
    <mergeCell ref="F62:G62"/>
    <mergeCell ref="H62:I62"/>
    <mergeCell ref="F63:G63"/>
    <mergeCell ref="H63:I63"/>
    <mergeCell ref="D70:I70"/>
    <mergeCell ref="D78:E78"/>
    <mergeCell ref="F78:G78"/>
    <mergeCell ref="H78:I78"/>
    <mergeCell ref="D74:E74"/>
    <mergeCell ref="F74:G74"/>
    <mergeCell ref="D67:E67"/>
    <mergeCell ref="F67:G67"/>
    <mergeCell ref="H67:I67"/>
    <mergeCell ref="D69:E69"/>
    <mergeCell ref="F69:G69"/>
    <mergeCell ref="H69:I69"/>
    <mergeCell ref="H74:I74"/>
    <mergeCell ref="D75:E75"/>
    <mergeCell ref="F75:G75"/>
    <mergeCell ref="H75:I75"/>
    <mergeCell ref="D76:E76"/>
    <mergeCell ref="F76:G76"/>
    <mergeCell ref="H76:I76"/>
    <mergeCell ref="F72:G72"/>
    <mergeCell ref="H72:I72"/>
    <mergeCell ref="F73:G73"/>
    <mergeCell ref="H73:I73"/>
    <mergeCell ref="D80:I80"/>
    <mergeCell ref="D88:E88"/>
    <mergeCell ref="F88:G88"/>
    <mergeCell ref="H88:I88"/>
    <mergeCell ref="D84:E84"/>
    <mergeCell ref="F84:G84"/>
    <mergeCell ref="D77:E77"/>
    <mergeCell ref="F77:G77"/>
    <mergeCell ref="H77:I77"/>
    <mergeCell ref="D79:E79"/>
    <mergeCell ref="F79:G79"/>
    <mergeCell ref="H79:I79"/>
    <mergeCell ref="H84:I84"/>
    <mergeCell ref="D85:E85"/>
    <mergeCell ref="F85:G85"/>
    <mergeCell ref="H85:I85"/>
    <mergeCell ref="D86:E86"/>
    <mergeCell ref="F86:G86"/>
    <mergeCell ref="H86:I86"/>
    <mergeCell ref="F82:G82"/>
    <mergeCell ref="H82:I82"/>
    <mergeCell ref="F83:G83"/>
    <mergeCell ref="H83:I83"/>
    <mergeCell ref="D90:I90"/>
    <mergeCell ref="D98:E98"/>
    <mergeCell ref="F98:G98"/>
    <mergeCell ref="H98:I98"/>
    <mergeCell ref="D94:E94"/>
    <mergeCell ref="F94:G94"/>
    <mergeCell ref="D87:E87"/>
    <mergeCell ref="F87:G87"/>
    <mergeCell ref="H87:I87"/>
    <mergeCell ref="D89:E89"/>
    <mergeCell ref="F89:G89"/>
    <mergeCell ref="H89:I89"/>
    <mergeCell ref="H94:I94"/>
    <mergeCell ref="D95:E95"/>
    <mergeCell ref="F95:G95"/>
    <mergeCell ref="H95:I95"/>
    <mergeCell ref="D96:E96"/>
    <mergeCell ref="F96:G96"/>
    <mergeCell ref="H96:I96"/>
    <mergeCell ref="F92:G92"/>
    <mergeCell ref="H92:I92"/>
    <mergeCell ref="F93:G93"/>
    <mergeCell ref="H93:I93"/>
    <mergeCell ref="D100:I100"/>
    <mergeCell ref="D108:E108"/>
    <mergeCell ref="F108:G108"/>
    <mergeCell ref="H108:I108"/>
    <mergeCell ref="D104:E104"/>
    <mergeCell ref="F104:G104"/>
    <mergeCell ref="D97:E97"/>
    <mergeCell ref="F97:G97"/>
    <mergeCell ref="H97:I97"/>
    <mergeCell ref="D99:E99"/>
    <mergeCell ref="F99:G99"/>
    <mergeCell ref="H99:I99"/>
    <mergeCell ref="H104:I104"/>
    <mergeCell ref="D105:E105"/>
    <mergeCell ref="F105:G105"/>
    <mergeCell ref="H105:I105"/>
    <mergeCell ref="D106:E106"/>
    <mergeCell ref="F106:G106"/>
    <mergeCell ref="H106:I106"/>
    <mergeCell ref="F102:G102"/>
    <mergeCell ref="H102:I102"/>
    <mergeCell ref="F103:G103"/>
    <mergeCell ref="H103:I103"/>
    <mergeCell ref="D110:I110"/>
    <mergeCell ref="D118:E118"/>
    <mergeCell ref="F118:G118"/>
    <mergeCell ref="H118:I118"/>
    <mergeCell ref="D114:E114"/>
    <mergeCell ref="F114:G114"/>
    <mergeCell ref="D107:E107"/>
    <mergeCell ref="F107:G107"/>
    <mergeCell ref="H107:I107"/>
    <mergeCell ref="D109:E109"/>
    <mergeCell ref="F109:G109"/>
    <mergeCell ref="H109:I109"/>
    <mergeCell ref="H114:I114"/>
    <mergeCell ref="D115:E115"/>
    <mergeCell ref="F115:G115"/>
    <mergeCell ref="H115:I115"/>
    <mergeCell ref="D116:E116"/>
    <mergeCell ref="F116:G116"/>
    <mergeCell ref="H116:I116"/>
    <mergeCell ref="F112:G112"/>
    <mergeCell ref="H112:I112"/>
    <mergeCell ref="F113:G113"/>
    <mergeCell ref="H113:I113"/>
    <mergeCell ref="D125:E125"/>
    <mergeCell ref="F127:G127"/>
    <mergeCell ref="H127:I127"/>
    <mergeCell ref="F122:G122"/>
    <mergeCell ref="H122:I122"/>
    <mergeCell ref="D117:E117"/>
    <mergeCell ref="F117:G117"/>
    <mergeCell ref="H117:I117"/>
    <mergeCell ref="D119:E119"/>
    <mergeCell ref="F119:G119"/>
    <mergeCell ref="H119:I119"/>
    <mergeCell ref="G173:I173"/>
    <mergeCell ref="E173:F173"/>
    <mergeCell ref="D140:I140"/>
    <mergeCell ref="D136:E136"/>
    <mergeCell ref="F136:G136"/>
    <mergeCell ref="H136:I136"/>
    <mergeCell ref="D137:E137"/>
    <mergeCell ref="F137:G137"/>
    <mergeCell ref="D128:E128"/>
    <mergeCell ref="F128:G128"/>
    <mergeCell ref="H134:I134"/>
    <mergeCell ref="D135:E135"/>
    <mergeCell ref="F135:G135"/>
    <mergeCell ref="H135:I135"/>
    <mergeCell ref="D129:E129"/>
    <mergeCell ref="F129:G129"/>
    <mergeCell ref="H133:I133"/>
    <mergeCell ref="D130:I130"/>
    <mergeCell ref="H129:I129"/>
    <mergeCell ref="F132:G132"/>
    <mergeCell ref="H128:I128"/>
    <mergeCell ref="D150:I150"/>
    <mergeCell ref="D146:E146"/>
    <mergeCell ref="F146:G146"/>
    <mergeCell ref="D134:E134"/>
    <mergeCell ref="F134:G134"/>
    <mergeCell ref="D16:I16"/>
    <mergeCell ref="H137:I137"/>
    <mergeCell ref="D138:E138"/>
    <mergeCell ref="D25:E25"/>
    <mergeCell ref="F25:G25"/>
    <mergeCell ref="H25:I25"/>
    <mergeCell ref="F138:G138"/>
    <mergeCell ref="H138:I138"/>
    <mergeCell ref="H132:I132"/>
    <mergeCell ref="F133:G133"/>
    <mergeCell ref="D126:E126"/>
    <mergeCell ref="F126:G126"/>
    <mergeCell ref="H126:I126"/>
    <mergeCell ref="D127:E127"/>
    <mergeCell ref="F123:G123"/>
    <mergeCell ref="H123:I123"/>
    <mergeCell ref="F125:G125"/>
    <mergeCell ref="H125:I125"/>
    <mergeCell ref="D120:I120"/>
    <mergeCell ref="D124:E124"/>
    <mergeCell ref="F124:G124"/>
    <mergeCell ref="H124:I124"/>
    <mergeCell ref="B172:C172"/>
    <mergeCell ref="F142:G142"/>
    <mergeCell ref="H142:I142"/>
    <mergeCell ref="F143:G143"/>
    <mergeCell ref="H143:I143"/>
    <mergeCell ref="D144:E144"/>
    <mergeCell ref="F144:G144"/>
    <mergeCell ref="D139:E139"/>
    <mergeCell ref="F139:G139"/>
    <mergeCell ref="H139:I139"/>
    <mergeCell ref="H146:I146"/>
    <mergeCell ref="D147:E147"/>
    <mergeCell ref="F147:G147"/>
    <mergeCell ref="H147:I147"/>
    <mergeCell ref="D148:E148"/>
    <mergeCell ref="F148:G148"/>
    <mergeCell ref="H148:I148"/>
    <mergeCell ref="D149:E149"/>
    <mergeCell ref="F149:G149"/>
    <mergeCell ref="H149:I149"/>
    <mergeCell ref="F152:G152"/>
    <mergeCell ref="H152:I152"/>
    <mergeCell ref="F153:G153"/>
    <mergeCell ref="H153:I153"/>
    <mergeCell ref="F13:G13"/>
    <mergeCell ref="H13:I13"/>
    <mergeCell ref="F14:G14"/>
    <mergeCell ref="F15:G15"/>
    <mergeCell ref="H15:I15"/>
    <mergeCell ref="H14:I14"/>
    <mergeCell ref="B1:H1"/>
    <mergeCell ref="F10:G10"/>
    <mergeCell ref="H10:I10"/>
    <mergeCell ref="F12:G12"/>
    <mergeCell ref="H12:I12"/>
    <mergeCell ref="D10:E10"/>
    <mergeCell ref="D15:E15"/>
    <mergeCell ref="D14:E14"/>
  </mergeCells>
  <phoneticPr fontId="10" type="noConversion"/>
  <conditionalFormatting sqref="B172:C172">
    <cfRule type="expression" dxfId="0" priority="5" stopIfTrue="1">
      <formula>$B$172&lt;&gt;""</formula>
    </cfRule>
  </conditionalFormatting>
  <dataValidations count="3">
    <dataValidation type="list" allowBlank="1" showInputMessage="1" showErrorMessage="1" sqref="C15 C45:C49 C55:C59 C65:C69 C75:C79 C85:C89 C95:C99 C105:C109 C115:C119 C125:C129 C135:C139 C145:C149 C155:C159 C165:C169" xr:uid="{00000000-0002-0000-0300-000000000000}">
      <formula1>OFFSET(EMPRESAS,0,0,,1)</formula1>
    </dataValidation>
    <dataValidation type="list" allowBlank="1" showInputMessage="1" showErrorMessage="1" sqref="H13:I13 H43:I43 H53:I53 H63:I63 H73:I73 H83:I83 H93:I93 H103:I103 H113:I113 H123:I123 H133:I133 H143:I143 H153:I153 H163:I163" xr:uid="{00000000-0002-0000-0300-000001000000}">
      <formula1>OFFSET(INDICES,0,0,,1)</formula1>
    </dataValidation>
    <dataValidation type="list" allowBlank="1" showInputMessage="1" showErrorMessage="1" sqref="M13 M43 M53 M63 M73 M83 M93 M103 M113 M123 M133 M143 M153 M163" xr:uid="{00000000-0002-0000-0300-000002000000}">
      <formula1>"Sim,Não"</formula1>
    </dataValidation>
  </dataValidations>
  <pageMargins left="0.78740157480314965" right="0.78740157480314965" top="0.78740157480314965" bottom="0.78740157480314965" header="5.7086614173228352" footer="0.59055118110236227"/>
  <pageSetup paperSize="9" scale="76" fitToHeight="0" orientation="portrait" r:id="rId1"/>
  <headerFooter>
    <oddHeader>&amp;L_</oddHeader>
    <oddFooter>&amp;R&amp;P&amp;LPlanilha Referência.xls versão 1.10 - Desenvolvido por Caixa Econômica Federal - Conteúdo sob responsabilidade do usuário</oddFooter>
  </headerFooter>
  <drawing r:id="rId2"/>
  <legacyDrawing r:id="rId3"/>
  <oleObjects>
    <mc:AlternateContent xmlns:mc="http://schemas.openxmlformats.org/markup-compatibility/2006">
      <mc:Choice Requires="x14">
        <oleObject shapeId="5134" r:id="rId4">
          <objectPr defaultSize="0" autoPict="0" r:id="rId5">
            <anchor moveWithCells="1" sizeWithCells="1">
              <from>
                <xdr:col>1</xdr:col>
                <xdr:colOff>0</xdr:colOff>
                <xdr:row>0</xdr:row>
                <xdr:rowOff>0</xdr:rowOff>
              </from>
              <to>
                <xdr:col>2</xdr:col>
                <xdr:colOff>861060</xdr:colOff>
                <xdr:row>1</xdr:row>
                <xdr:rowOff>0</xdr:rowOff>
              </to>
            </anchor>
          </objectPr>
        </oleObject>
      </mc:Choice>
      <mc:Fallback>
        <oleObject shapeId="5134" r:id="rId4"/>
      </mc:Fallback>
    </mc:AlternateContent>
  </oleObjects>
  <mc:AlternateContent xmlns:mc="http://schemas.openxmlformats.org/markup-compatibility/2006">
    <mc:Choice Requires="x14">
      <controls>
        <mc:AlternateContent xmlns:mc="http://schemas.openxmlformats.org/markup-compatibility/2006">
          <mc:Choice Requires="x14">
            <control shapeId="5121" r:id="rId6" name="Button 1">
              <controlPr defaultSize="0" print="0" autoFill="0" autoPict="0" macro="[0]!addCotacao">
                <anchor moveWithCells="1">
                  <from>
                    <xdr:col>1</xdr:col>
                    <xdr:colOff>30480</xdr:colOff>
                    <xdr:row>1</xdr:row>
                    <xdr:rowOff>68580</xdr:rowOff>
                  </from>
                  <to>
                    <xdr:col>3</xdr:col>
                    <xdr:colOff>137160</xdr:colOff>
                    <xdr:row>3</xdr:row>
                    <xdr:rowOff>76200</xdr:rowOff>
                  </to>
                </anchor>
              </controlPr>
            </control>
          </mc:Choice>
        </mc:AlternateContent>
        <mc:AlternateContent xmlns:mc="http://schemas.openxmlformats.org/markup-compatibility/2006">
          <mc:Choice Requires="x14">
            <control shapeId="5122" r:id="rId7" name="Button 2">
              <controlPr defaultSize="0" print="0" autoFill="0" autoPict="0" macro="[0]!AddLineCotacao">
                <anchor moveWithCells="1">
                  <from>
                    <xdr:col>3</xdr:col>
                    <xdr:colOff>365760</xdr:colOff>
                    <xdr:row>1</xdr:row>
                    <xdr:rowOff>68580</xdr:rowOff>
                  </from>
                  <to>
                    <xdr:col>3</xdr:col>
                    <xdr:colOff>1546860</xdr:colOff>
                    <xdr:row>3</xdr:row>
                    <xdr:rowOff>76200</xdr:rowOff>
                  </to>
                </anchor>
              </controlPr>
            </control>
          </mc:Choice>
        </mc:AlternateContent>
        <mc:AlternateContent xmlns:mc="http://schemas.openxmlformats.org/markup-compatibility/2006">
          <mc:Choice Requires="x14">
            <control shapeId="5123" r:id="rId8" name="Button 3">
              <controlPr defaultSize="0" print="0" autoFill="0" autoPict="0" macro="[0]!DeleteLineCotacao">
                <anchor moveWithCells="1">
                  <from>
                    <xdr:col>3</xdr:col>
                    <xdr:colOff>1623060</xdr:colOff>
                    <xdr:row>1</xdr:row>
                    <xdr:rowOff>68580</xdr:rowOff>
                  </from>
                  <to>
                    <xdr:col>4</xdr:col>
                    <xdr:colOff>60960</xdr:colOff>
                    <xdr:row>3</xdr:row>
                    <xdr:rowOff>76200</xdr:rowOff>
                  </to>
                </anchor>
              </controlPr>
            </control>
          </mc:Choice>
        </mc:AlternateContent>
        <mc:AlternateContent xmlns:mc="http://schemas.openxmlformats.org/markup-compatibility/2006">
          <mc:Choice Requires="x14">
            <control shapeId="5135" r:id="rId9" name="Drop Down 15">
              <controlPr defaultSize="0" print="0" autoLine="0" autoPict="0">
                <anchor moveWithCells="1">
                  <from>
                    <xdr:col>7</xdr:col>
                    <xdr:colOff>60960</xdr:colOff>
                    <xdr:row>2</xdr:row>
                    <xdr:rowOff>22860</xdr:rowOff>
                  </from>
                  <to>
                    <xdr:col>8</xdr:col>
                    <xdr:colOff>601980</xdr:colOff>
                    <xdr:row>3</xdr:row>
                    <xdr:rowOff>68580</xdr:rowOff>
                  </to>
                </anchor>
              </controlPr>
            </control>
          </mc:Choice>
        </mc:AlternateContent>
        <mc:AlternateContent xmlns:mc="http://schemas.openxmlformats.org/markup-compatibility/2006">
          <mc:Choice Requires="x14">
            <control shapeId="5136" r:id="rId10" name="Label 16">
              <controlPr defaultSize="0" print="0" autoFill="0" autoLine="0" autoPict="0">
                <anchor moveWithCells="1" sizeWithCells="1">
                  <from>
                    <xdr:col>7</xdr:col>
                    <xdr:colOff>60960</xdr:colOff>
                    <xdr:row>0</xdr:row>
                    <xdr:rowOff>266700</xdr:rowOff>
                  </from>
                  <to>
                    <xdr:col>9</xdr:col>
                    <xdr:colOff>236220</xdr:colOff>
                    <xdr:row>1</xdr:row>
                    <xdr:rowOff>121920</xdr:rowOff>
                  </to>
                </anchor>
              </controlPr>
            </control>
          </mc:Choice>
        </mc:AlternateContent>
        <mc:AlternateContent xmlns:mc="http://schemas.openxmlformats.org/markup-compatibility/2006">
          <mc:Choice Requires="x14">
            <control shapeId="5147" r:id="rId11" name="Button 27">
              <controlPr defaultSize="0" print="0" autoFill="0" autoPict="0" macro="[0]!limparcotacoes">
                <anchor moveWithCells="1">
                  <from>
                    <xdr:col>4</xdr:col>
                    <xdr:colOff>274320</xdr:colOff>
                    <xdr:row>1</xdr:row>
                    <xdr:rowOff>68580</xdr:rowOff>
                  </from>
                  <to>
                    <xdr:col>6</xdr:col>
                    <xdr:colOff>449580</xdr:colOff>
                    <xdr:row>3</xdr:row>
                    <xdr:rowOff>76200</xdr:rowOff>
                  </to>
                </anchor>
              </controlPr>
            </control>
          </mc:Choice>
        </mc:AlternateContent>
        <mc:AlternateContent xmlns:mc="http://schemas.openxmlformats.org/markup-compatibility/2006">
          <mc:Choice Requires="x14">
            <control shapeId="5149" r:id="rId12" name="Button 29">
              <controlPr defaultSize="0" print="0" autoFill="0" autoPict="0" macro="[0]!ExportarCotacoes">
                <anchor moveWithCells="1">
                  <from>
                    <xdr:col>12</xdr:col>
                    <xdr:colOff>114300</xdr:colOff>
                    <xdr:row>0</xdr:row>
                    <xdr:rowOff>121920</xdr:rowOff>
                  </from>
                  <to>
                    <xdr:col>13</xdr:col>
                    <xdr:colOff>601980</xdr:colOff>
                    <xdr:row>1</xdr:row>
                    <xdr:rowOff>60960</xdr:rowOff>
                  </to>
                </anchor>
              </controlPr>
            </control>
          </mc:Choice>
        </mc:AlternateContent>
        <mc:AlternateContent xmlns:mc="http://schemas.openxmlformats.org/markup-compatibility/2006">
          <mc:Choice Requires="x14">
            <control shapeId="5150" r:id="rId13" name="Button 30">
              <controlPr defaultSize="0" print="0" autoFill="0" autoPict="0" macro="[0]!ImportarCotacoes">
                <anchor moveWithCells="1">
                  <from>
                    <xdr:col>12</xdr:col>
                    <xdr:colOff>114300</xdr:colOff>
                    <xdr:row>1</xdr:row>
                    <xdr:rowOff>114300</xdr:rowOff>
                  </from>
                  <to>
                    <xdr:col>13</xdr:col>
                    <xdr:colOff>601980</xdr:colOff>
                    <xdr:row>3</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1">
    <pageSetUpPr fitToPage="1"/>
  </sheetPr>
  <dimension ref="A1:H7"/>
  <sheetViews>
    <sheetView workbookViewId="0">
      <selection activeCell="C27" sqref="C27"/>
    </sheetView>
  </sheetViews>
  <sheetFormatPr defaultColWidth="0" defaultRowHeight="10.199999999999999" x14ac:dyDescent="0.2"/>
  <cols>
    <col min="1" max="1" width="15.33203125" style="1" customWidth="1"/>
    <col min="2" max="2" width="44.109375" style="1" customWidth="1"/>
    <col min="3" max="3" width="13.88671875" style="1" customWidth="1"/>
    <col min="4" max="4" width="17.88671875" style="1" customWidth="1"/>
    <col min="5" max="5" width="29.88671875" style="18" customWidth="1"/>
    <col min="6" max="8" width="11" style="20" customWidth="1"/>
    <col min="9" max="16384" width="9.109375" style="1" hidden="1"/>
  </cols>
  <sheetData>
    <row r="1" spans="1:8" ht="22.5" customHeight="1" x14ac:dyDescent="0.2">
      <c r="A1" s="94" t="s">
        <v>17</v>
      </c>
      <c r="B1" s="94"/>
      <c r="C1" s="94"/>
      <c r="D1" s="94"/>
      <c r="E1" s="94"/>
      <c r="F1" s="94"/>
      <c r="G1" s="94"/>
      <c r="H1" s="94"/>
    </row>
    <row r="2" spans="1:8" x14ac:dyDescent="0.2">
      <c r="A2" s="6"/>
      <c r="B2" s="6"/>
      <c r="C2" s="6"/>
      <c r="D2" s="6"/>
      <c r="E2" s="8"/>
      <c r="F2" s="19"/>
      <c r="G2" s="19"/>
      <c r="H2" s="19"/>
    </row>
    <row r="3" spans="1:8" x14ac:dyDescent="0.2">
      <c r="A3" s="6"/>
      <c r="B3" s="6"/>
      <c r="C3" s="6"/>
      <c r="D3" s="6"/>
      <c r="E3" s="8"/>
      <c r="F3" s="19"/>
      <c r="G3" s="19"/>
      <c r="H3" s="19"/>
    </row>
    <row r="4" spans="1:8" x14ac:dyDescent="0.2">
      <c r="A4" s="6"/>
      <c r="B4" s="6"/>
      <c r="C4" s="6"/>
      <c r="D4" s="6"/>
      <c r="E4" s="8"/>
      <c r="F4" s="19"/>
      <c r="G4" s="19"/>
      <c r="H4" s="19"/>
    </row>
    <row r="5" spans="1:8" s="17" customFormat="1" x14ac:dyDescent="0.2">
      <c r="A5" s="17" t="s">
        <v>9</v>
      </c>
      <c r="B5" s="17" t="s">
        <v>8</v>
      </c>
      <c r="C5" s="17" t="s">
        <v>10</v>
      </c>
      <c r="D5" s="17" t="s">
        <v>11</v>
      </c>
      <c r="E5" s="21" t="s">
        <v>12</v>
      </c>
      <c r="F5" s="22" t="s">
        <v>15</v>
      </c>
      <c r="G5" s="22" t="s">
        <v>13</v>
      </c>
      <c r="H5" s="22" t="s">
        <v>16</v>
      </c>
    </row>
    <row r="6" spans="1:8" x14ac:dyDescent="0.2">
      <c r="A6" s="1" t="s">
        <v>21783</v>
      </c>
      <c r="B6" s="1" t="s">
        <v>21787</v>
      </c>
      <c r="C6" s="1" t="s">
        <v>21788</v>
      </c>
      <c r="D6" s="1" t="s">
        <v>92</v>
      </c>
      <c r="E6" s="18" t="s">
        <v>21789</v>
      </c>
      <c r="F6" s="20" t="s">
        <v>91</v>
      </c>
      <c r="G6" s="20" t="s">
        <v>93</v>
      </c>
      <c r="H6" s="20" t="s">
        <v>21790</v>
      </c>
    </row>
    <row r="7" spans="1:8" x14ac:dyDescent="0.2">
      <c r="A7" s="1" t="s">
        <v>21783</v>
      </c>
      <c r="C7" s="1" t="s">
        <v>21788</v>
      </c>
      <c r="E7" s="18" t="s">
        <v>37340</v>
      </c>
      <c r="F7" s="20" t="s">
        <v>14</v>
      </c>
      <c r="G7" s="20" t="s">
        <v>93</v>
      </c>
      <c r="H7" s="20" t="s">
        <v>21790</v>
      </c>
    </row>
  </sheetData>
  <sheetProtection algorithmName="SHA-512" hashValue="aexncq1Owkubji88etPAPcFjTzjsYhOdK4V95X3Fy7X8+Abs4m8EimgP4ilPPCvEv3P6aeg6gqJR/HGEpyVJ6w==" saltValue="EWGzoWIA8ytSzQQBxvqcfw==" spinCount="100000" sheet="1" objects="1" scenarios="1"/>
  <mergeCells count="1">
    <mergeCell ref="A1:H1"/>
  </mergeCells>
  <phoneticPr fontId="10" type="noConversion"/>
  <pageMargins left="0.78740157480314965" right="0.78740157480314965" top="0.78740157480314965" bottom="0.78740157480314965" header="0.59055118110236227" footer="0.59055118110236227"/>
  <pageSetup paperSize="9" scale="85" fitToHeight="0" orientation="landscape" horizontalDpi="300" verticalDpi="300" r:id="rId1"/>
  <headerFooter>
    <oddHeader>&amp;C&amp;14I</oddHeader>
    <oddFooter>&amp;R&amp;P&amp;LPlanilha Referência.xls versão 1.10 - Desenvolvido por Caixa Econômica Federal - Conteúdo sob responsabilidade do usuário</oddFooter>
  </headerFooter>
  <drawing r:id="rId2"/>
  <legacyDrawing r:id="rId3"/>
  <oleObjects>
    <mc:AlternateContent xmlns:mc="http://schemas.openxmlformats.org/markup-compatibility/2006">
      <mc:Choice Requires="x14">
        <oleObject shapeId="3073" r:id="rId4">
          <objectPr defaultSize="0" autoPict="0" r:id="rId5">
            <anchor moveWithCells="1" sizeWithCells="1">
              <from>
                <xdr:col>0</xdr:col>
                <xdr:colOff>0</xdr:colOff>
                <xdr:row>0</xdr:row>
                <xdr:rowOff>0</xdr:rowOff>
              </from>
              <to>
                <xdr:col>1</xdr:col>
                <xdr:colOff>327660</xdr:colOff>
                <xdr:row>1</xdr:row>
                <xdr:rowOff>0</xdr:rowOff>
              </to>
            </anchor>
          </objectPr>
        </oleObject>
      </mc:Choice>
      <mc:Fallback>
        <oleObject shapeId="3073"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1">
    <pageSetUpPr fitToPage="1"/>
  </sheetPr>
  <dimension ref="A1:I5"/>
  <sheetViews>
    <sheetView topLeftCell="B1" workbookViewId="0">
      <pane ySplit="5" topLeftCell="A6" activePane="bottomLeft" state="frozen"/>
      <selection sqref="A1:H1"/>
      <selection pane="bottomLeft" activeCell="D2" sqref="D2"/>
    </sheetView>
  </sheetViews>
  <sheetFormatPr defaultColWidth="0" defaultRowHeight="10.199999999999999" x14ac:dyDescent="0.2"/>
  <cols>
    <col min="1" max="1" width="0" style="1" hidden="1" customWidth="1"/>
    <col min="2" max="2" width="8.44140625" style="3" customWidth="1"/>
    <col min="3" max="3" width="9.109375" style="4" customWidth="1"/>
    <col min="4" max="4" width="78.5546875" style="2" customWidth="1"/>
    <col min="5" max="5" width="7" style="3" bestFit="1" customWidth="1"/>
    <col min="6" max="6" width="13.44140625" style="3" customWidth="1"/>
    <col min="7" max="7" width="12.88671875" style="3" customWidth="1"/>
    <col min="8" max="8" width="12.88671875" style="3" hidden="1" customWidth="1"/>
    <col min="9" max="9" width="12.88671875" style="3" customWidth="1"/>
    <col min="10" max="16384" width="9.109375" style="1" hidden="1"/>
  </cols>
  <sheetData>
    <row r="1" spans="2:9" s="6" customFormat="1" ht="22.5" customHeight="1" x14ac:dyDescent="0.2">
      <c r="B1" s="94" t="s">
        <v>7</v>
      </c>
      <c r="C1" s="94"/>
      <c r="D1" s="94"/>
      <c r="E1" s="94"/>
      <c r="F1" s="94"/>
      <c r="G1" s="94"/>
      <c r="H1" s="69"/>
      <c r="I1" s="12"/>
    </row>
    <row r="2" spans="2:9" s="6" customFormat="1" x14ac:dyDescent="0.2">
      <c r="B2" s="118" t="s">
        <v>5</v>
      </c>
      <c r="C2" s="118"/>
      <c r="D2" s="15"/>
      <c r="E2" s="12"/>
      <c r="F2" s="12"/>
      <c r="G2" s="12"/>
      <c r="H2" s="12"/>
      <c r="I2" s="12"/>
    </row>
    <row r="3" spans="2:9" s="6" customFormat="1" x14ac:dyDescent="0.2">
      <c r="B3" s="119" t="s">
        <v>6</v>
      </c>
      <c r="C3" s="119"/>
      <c r="D3" s="15"/>
      <c r="E3" s="12"/>
      <c r="F3" s="12"/>
      <c r="G3" s="12"/>
      <c r="H3" s="12"/>
      <c r="I3" s="12"/>
    </row>
    <row r="4" spans="2:9" s="6" customFormat="1" x14ac:dyDescent="0.2">
      <c r="B4" s="8" t="s">
        <v>83</v>
      </c>
      <c r="C4" s="14"/>
      <c r="D4" s="15"/>
      <c r="E4" s="12"/>
      <c r="F4" s="12"/>
      <c r="G4" s="12"/>
      <c r="H4" s="12"/>
      <c r="I4" s="12"/>
    </row>
    <row r="5" spans="2:9" s="6" customFormat="1" ht="22.5" customHeight="1" x14ac:dyDescent="0.2">
      <c r="B5" s="70" t="s">
        <v>18</v>
      </c>
      <c r="C5" s="71" t="s">
        <v>3</v>
      </c>
      <c r="D5" s="72" t="s">
        <v>4</v>
      </c>
      <c r="E5" s="70" t="s">
        <v>0</v>
      </c>
      <c r="F5" s="73" t="s">
        <v>1</v>
      </c>
      <c r="G5" s="70" t="s">
        <v>2</v>
      </c>
      <c r="H5" s="70"/>
      <c r="I5" s="70" t="s">
        <v>79</v>
      </c>
    </row>
  </sheetData>
  <sheetProtection algorithmName="SHA-512" hashValue="wcXI9uqOKcodRMzR3qgv5EW5hkX0BC32C+mVlS5+M0xZzzfRs8eVhRmmqC24OD7Z7onig7eYg1GfKQV51DKd6w==" saltValue="TfFzfOjgJ9nlIOEawWqlbA==" spinCount="100000" sheet="1" objects="1" scenarios="1"/>
  <mergeCells count="3">
    <mergeCell ref="B2:C2"/>
    <mergeCell ref="B3:C3"/>
    <mergeCell ref="B1:G1"/>
  </mergeCells>
  <phoneticPr fontId="10" type="noConversion"/>
  <dataValidations count="1">
    <dataValidation type="list" allowBlank="1" showInputMessage="1" showErrorMessage="1" prompt="Selecione a partir da lista suspensa." sqref="D4" xr:uid="{00000000-0002-0000-0500-000000000000}">
      <formula1>"TODOS,SOMENTE SINAPI,SOMENTE COMPOSIÇÕES SINAPI,SOMENTE INSUMOS SINAPI"</formula1>
    </dataValidation>
  </dataValidations>
  <pageMargins left="0.78740157480314965" right="0.78740157480314965" top="0.78740157480314965" bottom="0.78740157480314965" header="5.7086614173228352" footer="0.59055118110236227"/>
  <pageSetup paperSize="9" scale="61" fitToHeight="0" orientation="portrait" r:id="rId1"/>
  <headerFooter>
    <oddHeader>&amp;L_</oddHeader>
    <oddFooter>&amp;R&amp;P&amp;LPlanilha Referência.xls versão 1.10 - Desenvolvido por Caixa Econômica Federal - Conteúdo sob responsabilidade do usuário</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Button 2">
              <controlPr defaultSize="0" print="0" autoFill="0" autoPict="0" macro="[0]!Buscar.Buscar">
                <anchor moveWithCells="1">
                  <from>
                    <xdr:col>4</xdr:col>
                    <xdr:colOff>45720</xdr:colOff>
                    <xdr:row>0</xdr:row>
                    <xdr:rowOff>274320</xdr:rowOff>
                  </from>
                  <to>
                    <xdr:col>5</xdr:col>
                    <xdr:colOff>518160</xdr:colOff>
                    <xdr:row>3</xdr:row>
                    <xdr:rowOff>0</xdr:rowOff>
                  </to>
                </anchor>
              </controlPr>
            </control>
          </mc:Choice>
        </mc:AlternateContent>
        <mc:AlternateContent xmlns:mc="http://schemas.openxmlformats.org/markup-compatibility/2006">
          <mc:Choice Requires="x14">
            <control shapeId="2051" r:id="rId5" name="Button 3">
              <controlPr defaultSize="0" print="0" autoFill="0" autoPict="0" macro="[0]!verAnalitico">
                <anchor moveWithCells="1">
                  <from>
                    <xdr:col>5</xdr:col>
                    <xdr:colOff>556260</xdr:colOff>
                    <xdr:row>0</xdr:row>
                    <xdr:rowOff>274320</xdr:rowOff>
                  </from>
                  <to>
                    <xdr:col>6</xdr:col>
                    <xdr:colOff>838200</xdr:colOff>
                    <xdr:row>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6</vt:i4>
      </vt:variant>
    </vt:vector>
  </HeadingPairs>
  <TitlesOfParts>
    <vt:vector size="11" baseType="lpstr">
      <vt:lpstr>Banco</vt:lpstr>
      <vt:lpstr>Composições</vt:lpstr>
      <vt:lpstr>Cotações</vt:lpstr>
      <vt:lpstr>Relatórios</vt:lpstr>
      <vt:lpstr>Busca</vt:lpstr>
      <vt:lpstr>Composições!Area_de_impressao</vt:lpstr>
      <vt:lpstr>Cotações!Area_de_impressao</vt:lpstr>
      <vt:lpstr>Banco!Titulos_de_impressao</vt:lpstr>
      <vt:lpstr>Busca!Titulos_de_impressao</vt:lpstr>
      <vt:lpstr>Composições!Titulos_de_impressao</vt:lpstr>
      <vt:lpstr>Relatórios!Titulos_de_impressao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Lenz Leite</dc:creator>
  <cp:lastModifiedBy>Rennan</cp:lastModifiedBy>
  <cp:lastPrinted>2018-04-06T16:45:58Z</cp:lastPrinted>
  <dcterms:created xsi:type="dcterms:W3CDTF">1997-01-10T22:22:50Z</dcterms:created>
  <dcterms:modified xsi:type="dcterms:W3CDTF">2024-10-15T21:03:22Z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e7aacd-7cc4-4c31-9e6f-7ef306428f09_Enabled">
    <vt:lpwstr>true</vt:lpwstr>
  </property>
  <property fmtid="{D5CDD505-2E9C-101B-9397-08002B2CF9AE}" pid="3" name="MSIP_Label_fde7aacd-7cc4-4c31-9e6f-7ef306428f09_SetDate">
    <vt:lpwstr>2023-11-16T20:28:40Z</vt:lpwstr>
  </property>
  <property fmtid="{D5CDD505-2E9C-101B-9397-08002B2CF9AE}" pid="4" name="MSIP_Label_fde7aacd-7cc4-4c31-9e6f-7ef306428f09_Method">
    <vt:lpwstr>Privileged</vt:lpwstr>
  </property>
  <property fmtid="{D5CDD505-2E9C-101B-9397-08002B2CF9AE}" pid="5" name="MSIP_Label_fde7aacd-7cc4-4c31-9e6f-7ef306428f09_Name">
    <vt:lpwstr>_PUBLICO</vt:lpwstr>
  </property>
  <property fmtid="{D5CDD505-2E9C-101B-9397-08002B2CF9AE}" pid="6" name="MSIP_Label_fde7aacd-7cc4-4c31-9e6f-7ef306428f09_SiteId">
    <vt:lpwstr>ab9bba98-684a-43fb-add8-9c2bebede229</vt:lpwstr>
  </property>
  <property fmtid="{D5CDD505-2E9C-101B-9397-08002B2CF9AE}" pid="7" name="MSIP_Label_fde7aacd-7cc4-4c31-9e6f-7ef306428f09_ActionId">
    <vt:lpwstr>a87d18fd-0c68-4db9-a3a1-f824c950ea51</vt:lpwstr>
  </property>
  <property fmtid="{D5CDD505-2E9C-101B-9397-08002B2CF9AE}" pid="8" name="MSIP_Label_fde7aacd-7cc4-4c31-9e6f-7ef306428f09_ContentBits">
    <vt:lpwstr>1</vt:lpwstr>
  </property>
</Properties>
</file>